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jfmo\slot machine work\"/>
    </mc:Choice>
  </mc:AlternateContent>
  <xr:revisionPtr revIDLastSave="0" documentId="13_ncr:1_{52FB00EB-2AA8-4DB2-B2D3-04F7AF91F6B9}" xr6:coauthVersionLast="47" xr6:coauthVersionMax="47" xr10:uidLastSave="{00000000-0000-0000-0000-000000000000}"/>
  <bookViews>
    <workbookView xWindow="-108" yWindow="-108" windowWidth="23256" windowHeight="12456" activeTab="4" xr2:uid="{E5BB7BFE-9324-42DE-A82F-3F5ED0255655}"/>
  </bookViews>
  <sheets>
    <sheet name="config" sheetId="1" r:id="rId1"/>
    <sheet name="Paytable" sheetId="3" r:id="rId2"/>
    <sheet name="reels" sheetId="2" r:id="rId3"/>
    <sheet name="Spins" sheetId="4" r:id="rId4"/>
    <sheet name="Results" sheetId="5" r:id="rId5"/>
  </sheets>
  <definedNames>
    <definedName name="Bet">config!$B$1</definedName>
    <definedName name="Reel1">OFFSET(reels!$A$2,0,0,COUNTA(reels!$A:$A)-1,1)</definedName>
    <definedName name="Reel2">OFFSET(reels!$B$2,0,0,COUNTA(reels!$B:$B)-1,1)</definedName>
    <definedName name="Reel3">OFFSET(reels!$C$2,0,0,COUNTA(reels!$C:$C)-1,1)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G7" i="5" a="1"/>
  <c r="G7" i="5" s="1"/>
  <c r="H7" i="5"/>
  <c r="I7" i="5"/>
  <c r="J7" i="5"/>
  <c r="M7" i="5"/>
  <c r="G8" i="5" a="1"/>
  <c r="G8" i="5" s="1"/>
  <c r="H8" i="5"/>
  <c r="I8" i="5"/>
  <c r="J8" i="5"/>
  <c r="M8" i="5"/>
  <c r="H3" i="5"/>
  <c r="I3" i="5"/>
  <c r="J3" i="5"/>
  <c r="H4" i="5"/>
  <c r="I4" i="5"/>
  <c r="J4" i="5"/>
  <c r="H5" i="5"/>
  <c r="I5" i="5"/>
  <c r="J5" i="5"/>
  <c r="H6" i="5"/>
  <c r="I6" i="5"/>
  <c r="J6" i="5"/>
  <c r="J2" i="5"/>
  <c r="I2" i="5"/>
  <c r="H2" i="5"/>
  <c r="D2" i="5" a="1"/>
  <c r="N7" i="5" s="1"/>
  <c r="A1002" i="4"/>
  <c r="B1002" i="4"/>
  <c r="C1002" i="4" s="1" a="1"/>
  <c r="C1002" i="4" s="1"/>
  <c r="D1002" i="4"/>
  <c r="E1002" i="4" s="1" a="1"/>
  <c r="E1002" i="4" s="1"/>
  <c r="F1002" i="4"/>
  <c r="G1002" i="4" s="1" a="1"/>
  <c r="G1002" i="4" s="1"/>
  <c r="J1002" i="4"/>
  <c r="A1003" i="4"/>
  <c r="B1003" i="4"/>
  <c r="C1003" i="4" s="1" a="1"/>
  <c r="C1003" i="4" s="1"/>
  <c r="D1003" i="4"/>
  <c r="E1003" i="4" s="1" a="1"/>
  <c r="E1003" i="4" s="1"/>
  <c r="F1003" i="4"/>
  <c r="G1003" i="4" s="1" a="1"/>
  <c r="G1003" i="4" s="1"/>
  <c r="J1003" i="4"/>
  <c r="A1004" i="4"/>
  <c r="B1004" i="4"/>
  <c r="C1004" i="4" s="1" a="1"/>
  <c r="C1004" i="4" s="1"/>
  <c r="D1004" i="4"/>
  <c r="E1004" i="4" s="1" a="1"/>
  <c r="E1004" i="4" s="1"/>
  <c r="F1004" i="4"/>
  <c r="G1004" i="4" s="1" a="1"/>
  <c r="G1004" i="4" s="1"/>
  <c r="J1004" i="4"/>
  <c r="A1005" i="4"/>
  <c r="B1005" i="4"/>
  <c r="C1005" i="4" s="1" a="1"/>
  <c r="C1005" i="4" s="1"/>
  <c r="D1005" i="4"/>
  <c r="E1005" i="4" s="1" a="1"/>
  <c r="E1005" i="4" s="1"/>
  <c r="F1005" i="4"/>
  <c r="G1005" i="4" s="1" a="1"/>
  <c r="G1005" i="4" s="1"/>
  <c r="J1005" i="4"/>
  <c r="A1006" i="4"/>
  <c r="B1006" i="4"/>
  <c r="C1006" i="4" s="1" a="1"/>
  <c r="C1006" i="4" s="1"/>
  <c r="D1006" i="4"/>
  <c r="E1006" i="4" s="1" a="1"/>
  <c r="E1006" i="4" s="1"/>
  <c r="F1006" i="4"/>
  <c r="G1006" i="4" s="1" a="1"/>
  <c r="G1006" i="4" s="1"/>
  <c r="J1006" i="4"/>
  <c r="A1007" i="4"/>
  <c r="B1007" i="4"/>
  <c r="C1007" i="4" s="1" a="1"/>
  <c r="C1007" i="4" s="1"/>
  <c r="D1007" i="4"/>
  <c r="E1007" i="4" s="1" a="1"/>
  <c r="E1007" i="4" s="1"/>
  <c r="F1007" i="4"/>
  <c r="G1007" i="4" s="1" a="1"/>
  <c r="G1007" i="4" s="1"/>
  <c r="J1007" i="4"/>
  <c r="A1008" i="4"/>
  <c r="B1008" i="4"/>
  <c r="C1008" i="4" s="1" a="1"/>
  <c r="C1008" i="4" s="1"/>
  <c r="D1008" i="4"/>
  <c r="E1008" i="4" s="1" a="1"/>
  <c r="E1008" i="4" s="1"/>
  <c r="F1008" i="4"/>
  <c r="G1008" i="4" s="1" a="1"/>
  <c r="G1008" i="4" s="1"/>
  <c r="J1008" i="4"/>
  <c r="A1009" i="4"/>
  <c r="B1009" i="4"/>
  <c r="C1009" i="4" s="1" a="1"/>
  <c r="C1009" i="4" s="1"/>
  <c r="D1009" i="4"/>
  <c r="E1009" i="4" s="1" a="1"/>
  <c r="E1009" i="4" s="1"/>
  <c r="F1009" i="4"/>
  <c r="G1009" i="4" s="1" a="1"/>
  <c r="G1009" i="4" s="1"/>
  <c r="J1009" i="4"/>
  <c r="A1010" i="4"/>
  <c r="B1010" i="4"/>
  <c r="C1010" i="4" s="1" a="1"/>
  <c r="C1010" i="4" s="1"/>
  <c r="D1010" i="4"/>
  <c r="E1010" i="4" s="1" a="1"/>
  <c r="E1010" i="4" s="1"/>
  <c r="F1010" i="4"/>
  <c r="G1010" i="4" s="1" a="1"/>
  <c r="G1010" i="4" s="1"/>
  <c r="J1010" i="4"/>
  <c r="A1011" i="4"/>
  <c r="B1011" i="4"/>
  <c r="C1011" i="4" s="1" a="1"/>
  <c r="C1011" i="4" s="1"/>
  <c r="D1011" i="4"/>
  <c r="E1011" i="4" s="1" a="1"/>
  <c r="E1011" i="4" s="1"/>
  <c r="F1011" i="4"/>
  <c r="G1011" i="4" s="1" a="1"/>
  <c r="G1011" i="4" s="1"/>
  <c r="J1011" i="4"/>
  <c r="A1012" i="4"/>
  <c r="B1012" i="4"/>
  <c r="C1012" i="4" s="1" a="1"/>
  <c r="C1012" i="4" s="1"/>
  <c r="D1012" i="4"/>
  <c r="E1012" i="4" s="1" a="1"/>
  <c r="E1012" i="4" s="1"/>
  <c r="F1012" i="4"/>
  <c r="G1012" i="4" s="1" a="1"/>
  <c r="G1012" i="4" s="1"/>
  <c r="J1012" i="4"/>
  <c r="A1013" i="4"/>
  <c r="B1013" i="4"/>
  <c r="C1013" i="4" s="1" a="1"/>
  <c r="C1013" i="4" s="1"/>
  <c r="D1013" i="4"/>
  <c r="E1013" i="4" s="1" a="1"/>
  <c r="E1013" i="4" s="1"/>
  <c r="F1013" i="4"/>
  <c r="G1013" i="4" s="1" a="1"/>
  <c r="G1013" i="4" s="1"/>
  <c r="J1013" i="4"/>
  <c r="A1014" i="4"/>
  <c r="B1014" i="4"/>
  <c r="C1014" i="4" s="1" a="1"/>
  <c r="C1014" i="4" s="1"/>
  <c r="D1014" i="4"/>
  <c r="E1014" i="4" s="1" a="1"/>
  <c r="E1014" i="4" s="1"/>
  <c r="F1014" i="4"/>
  <c r="G1014" i="4" s="1" a="1"/>
  <c r="G1014" i="4" s="1"/>
  <c r="J1014" i="4"/>
  <c r="A1015" i="4"/>
  <c r="B1015" i="4"/>
  <c r="C1015" i="4" s="1" a="1"/>
  <c r="C1015" i="4" s="1"/>
  <c r="D1015" i="4"/>
  <c r="E1015" i="4" s="1" a="1"/>
  <c r="E1015" i="4" s="1"/>
  <c r="F1015" i="4"/>
  <c r="G1015" i="4" s="1" a="1"/>
  <c r="G1015" i="4" s="1"/>
  <c r="J1015" i="4"/>
  <c r="A1016" i="4"/>
  <c r="B1016" i="4"/>
  <c r="C1016" i="4" s="1" a="1"/>
  <c r="C1016" i="4" s="1"/>
  <c r="D1016" i="4"/>
  <c r="E1016" i="4" s="1" a="1"/>
  <c r="E1016" i="4" s="1"/>
  <c r="F1016" i="4"/>
  <c r="G1016" i="4" s="1" a="1"/>
  <c r="G1016" i="4" s="1"/>
  <c r="J1016" i="4"/>
  <c r="A1017" i="4"/>
  <c r="B1017" i="4"/>
  <c r="C1017" i="4" s="1" a="1"/>
  <c r="C1017" i="4" s="1"/>
  <c r="D1017" i="4"/>
  <c r="E1017" i="4" s="1" a="1"/>
  <c r="E1017" i="4" s="1"/>
  <c r="F1017" i="4"/>
  <c r="G1017" i="4" s="1" a="1"/>
  <c r="G1017" i="4" s="1"/>
  <c r="J1017" i="4"/>
  <c r="A1018" i="4"/>
  <c r="B1018" i="4"/>
  <c r="C1018" i="4" s="1" a="1"/>
  <c r="C1018" i="4" s="1"/>
  <c r="D1018" i="4"/>
  <c r="E1018" i="4" s="1" a="1"/>
  <c r="E1018" i="4" s="1"/>
  <c r="F1018" i="4"/>
  <c r="G1018" i="4" s="1" a="1"/>
  <c r="G1018" i="4" s="1"/>
  <c r="J1018" i="4"/>
  <c r="A1019" i="4"/>
  <c r="B1019" i="4"/>
  <c r="C1019" i="4" s="1" a="1"/>
  <c r="C1019" i="4" s="1"/>
  <c r="D1019" i="4"/>
  <c r="E1019" i="4" s="1" a="1"/>
  <c r="E1019" i="4" s="1"/>
  <c r="F1019" i="4"/>
  <c r="G1019" i="4" s="1" a="1"/>
  <c r="G1019" i="4" s="1"/>
  <c r="J1019" i="4"/>
  <c r="A1020" i="4"/>
  <c r="B1020" i="4"/>
  <c r="C1020" i="4" s="1" a="1"/>
  <c r="C1020" i="4" s="1"/>
  <c r="D1020" i="4"/>
  <c r="E1020" i="4" s="1" a="1"/>
  <c r="E1020" i="4" s="1"/>
  <c r="F1020" i="4"/>
  <c r="G1020" i="4" s="1" a="1"/>
  <c r="G1020" i="4" s="1"/>
  <c r="J1020" i="4"/>
  <c r="A1021" i="4"/>
  <c r="B1021" i="4"/>
  <c r="C1021" i="4" s="1" a="1"/>
  <c r="C1021" i="4" s="1"/>
  <c r="D1021" i="4"/>
  <c r="E1021" i="4" s="1" a="1"/>
  <c r="E1021" i="4" s="1"/>
  <c r="F1021" i="4"/>
  <c r="G1021" i="4" s="1" a="1"/>
  <c r="G1021" i="4" s="1"/>
  <c r="J1021" i="4"/>
  <c r="A1022" i="4"/>
  <c r="B1022" i="4"/>
  <c r="C1022" i="4" s="1" a="1"/>
  <c r="C1022" i="4" s="1"/>
  <c r="D1022" i="4"/>
  <c r="E1022" i="4" s="1" a="1"/>
  <c r="E1022" i="4" s="1"/>
  <c r="F1022" i="4"/>
  <c r="G1022" i="4" s="1" a="1"/>
  <c r="G1022" i="4" s="1"/>
  <c r="J1022" i="4"/>
  <c r="A1023" i="4"/>
  <c r="B1023" i="4"/>
  <c r="C1023" i="4" s="1" a="1"/>
  <c r="C1023" i="4" s="1"/>
  <c r="D1023" i="4"/>
  <c r="E1023" i="4" s="1" a="1"/>
  <c r="E1023" i="4" s="1"/>
  <c r="F1023" i="4"/>
  <c r="G1023" i="4" s="1" a="1"/>
  <c r="G1023" i="4" s="1"/>
  <c r="J1023" i="4"/>
  <c r="A1024" i="4"/>
  <c r="B1024" i="4"/>
  <c r="C1024" i="4" s="1" a="1"/>
  <c r="C1024" i="4" s="1"/>
  <c r="D1024" i="4"/>
  <c r="E1024" i="4" s="1" a="1"/>
  <c r="E1024" i="4" s="1"/>
  <c r="F1024" i="4"/>
  <c r="G1024" i="4" s="1" a="1"/>
  <c r="G1024" i="4" s="1"/>
  <c r="J1024" i="4"/>
  <c r="A1025" i="4"/>
  <c r="B1025" i="4"/>
  <c r="C1025" i="4" s="1" a="1"/>
  <c r="C1025" i="4" s="1"/>
  <c r="D1025" i="4"/>
  <c r="E1025" i="4" s="1" a="1"/>
  <c r="E1025" i="4" s="1"/>
  <c r="F1025" i="4"/>
  <c r="G1025" i="4" s="1" a="1"/>
  <c r="G1025" i="4" s="1"/>
  <c r="J1025" i="4"/>
  <c r="A1026" i="4"/>
  <c r="B1026" i="4"/>
  <c r="C1026" i="4" s="1" a="1"/>
  <c r="C1026" i="4" s="1"/>
  <c r="D1026" i="4"/>
  <c r="E1026" i="4" s="1" a="1"/>
  <c r="E1026" i="4" s="1"/>
  <c r="F1026" i="4"/>
  <c r="G1026" i="4" s="1" a="1"/>
  <c r="G1026" i="4" s="1"/>
  <c r="J1026" i="4"/>
  <c r="A1027" i="4"/>
  <c r="B1027" i="4"/>
  <c r="C1027" i="4" s="1" a="1"/>
  <c r="C1027" i="4" s="1"/>
  <c r="D1027" i="4"/>
  <c r="E1027" i="4" s="1" a="1"/>
  <c r="E1027" i="4" s="1"/>
  <c r="F1027" i="4"/>
  <c r="G1027" i="4" s="1" a="1"/>
  <c r="G1027" i="4" s="1"/>
  <c r="J1027" i="4"/>
  <c r="A1028" i="4"/>
  <c r="B1028" i="4"/>
  <c r="C1028" i="4" s="1" a="1"/>
  <c r="C1028" i="4" s="1"/>
  <c r="D1028" i="4"/>
  <c r="E1028" i="4" s="1" a="1"/>
  <c r="E1028" i="4" s="1"/>
  <c r="F1028" i="4"/>
  <c r="G1028" i="4" s="1" a="1"/>
  <c r="G1028" i="4" s="1"/>
  <c r="J1028" i="4"/>
  <c r="A1029" i="4"/>
  <c r="B1029" i="4"/>
  <c r="C1029" i="4" s="1" a="1"/>
  <c r="C1029" i="4" s="1"/>
  <c r="D1029" i="4"/>
  <c r="E1029" i="4" s="1" a="1"/>
  <c r="E1029" i="4" s="1"/>
  <c r="F1029" i="4"/>
  <c r="G1029" i="4" s="1" a="1"/>
  <c r="G1029" i="4" s="1"/>
  <c r="J1029" i="4"/>
  <c r="A1030" i="4"/>
  <c r="B1030" i="4"/>
  <c r="C1030" i="4" s="1" a="1"/>
  <c r="C1030" i="4" s="1"/>
  <c r="D1030" i="4"/>
  <c r="E1030" i="4" s="1" a="1"/>
  <c r="E1030" i="4" s="1"/>
  <c r="F1030" i="4"/>
  <c r="G1030" i="4" s="1" a="1"/>
  <c r="G1030" i="4" s="1"/>
  <c r="J1030" i="4"/>
  <c r="A1031" i="4"/>
  <c r="B1031" i="4"/>
  <c r="C1031" i="4" s="1" a="1"/>
  <c r="C1031" i="4" s="1"/>
  <c r="D1031" i="4"/>
  <c r="E1031" i="4" s="1" a="1"/>
  <c r="E1031" i="4" s="1"/>
  <c r="F1031" i="4"/>
  <c r="G1031" i="4" s="1" a="1"/>
  <c r="G1031" i="4" s="1"/>
  <c r="J1031" i="4"/>
  <c r="A1032" i="4"/>
  <c r="B1032" i="4"/>
  <c r="C1032" i="4" s="1" a="1"/>
  <c r="C1032" i="4" s="1"/>
  <c r="D1032" i="4"/>
  <c r="E1032" i="4" s="1" a="1"/>
  <c r="E1032" i="4" s="1"/>
  <c r="F1032" i="4"/>
  <c r="G1032" i="4" s="1" a="1"/>
  <c r="G1032" i="4" s="1"/>
  <c r="J1032" i="4"/>
  <c r="A1033" i="4"/>
  <c r="B1033" i="4"/>
  <c r="C1033" i="4" s="1" a="1"/>
  <c r="C1033" i="4" s="1"/>
  <c r="D1033" i="4"/>
  <c r="E1033" i="4" s="1" a="1"/>
  <c r="E1033" i="4" s="1"/>
  <c r="F1033" i="4"/>
  <c r="G1033" i="4" s="1" a="1"/>
  <c r="G1033" i="4" s="1"/>
  <c r="J1033" i="4"/>
  <c r="A1034" i="4"/>
  <c r="B1034" i="4"/>
  <c r="C1034" i="4" s="1" a="1"/>
  <c r="C1034" i="4" s="1"/>
  <c r="D1034" i="4"/>
  <c r="E1034" i="4" s="1" a="1"/>
  <c r="E1034" i="4" s="1"/>
  <c r="F1034" i="4"/>
  <c r="G1034" i="4" s="1" a="1"/>
  <c r="G1034" i="4" s="1"/>
  <c r="J1034" i="4"/>
  <c r="A1035" i="4"/>
  <c r="B1035" i="4"/>
  <c r="C1035" i="4" s="1" a="1"/>
  <c r="C1035" i="4" s="1"/>
  <c r="D1035" i="4"/>
  <c r="E1035" i="4" s="1" a="1"/>
  <c r="E1035" i="4" s="1"/>
  <c r="F1035" i="4"/>
  <c r="G1035" i="4" s="1" a="1"/>
  <c r="G1035" i="4" s="1"/>
  <c r="J1035" i="4"/>
  <c r="A1036" i="4"/>
  <c r="B1036" i="4"/>
  <c r="C1036" i="4" s="1" a="1"/>
  <c r="C1036" i="4" s="1"/>
  <c r="D1036" i="4"/>
  <c r="E1036" i="4" s="1" a="1"/>
  <c r="E1036" i="4" s="1"/>
  <c r="F1036" i="4"/>
  <c r="G1036" i="4" s="1" a="1"/>
  <c r="G1036" i="4" s="1"/>
  <c r="J1036" i="4"/>
  <c r="A1037" i="4"/>
  <c r="B1037" i="4"/>
  <c r="C1037" i="4" s="1" a="1"/>
  <c r="C1037" i="4" s="1"/>
  <c r="D1037" i="4"/>
  <c r="E1037" i="4" s="1" a="1"/>
  <c r="E1037" i="4" s="1"/>
  <c r="F1037" i="4"/>
  <c r="G1037" i="4" s="1" a="1"/>
  <c r="G1037" i="4" s="1"/>
  <c r="J1037" i="4"/>
  <c r="A1038" i="4"/>
  <c r="B1038" i="4"/>
  <c r="C1038" i="4" s="1" a="1"/>
  <c r="C1038" i="4" s="1"/>
  <c r="D1038" i="4"/>
  <c r="E1038" i="4" s="1" a="1"/>
  <c r="E1038" i="4" s="1"/>
  <c r="F1038" i="4"/>
  <c r="G1038" i="4" s="1" a="1"/>
  <c r="G1038" i="4" s="1"/>
  <c r="J1038" i="4"/>
  <c r="A1039" i="4"/>
  <c r="B1039" i="4"/>
  <c r="C1039" i="4" s="1" a="1"/>
  <c r="C1039" i="4" s="1"/>
  <c r="D1039" i="4"/>
  <c r="E1039" i="4" s="1" a="1"/>
  <c r="E1039" i="4" s="1"/>
  <c r="F1039" i="4"/>
  <c r="G1039" i="4" s="1" a="1"/>
  <c r="G1039" i="4" s="1"/>
  <c r="J1039" i="4"/>
  <c r="A1040" i="4"/>
  <c r="B1040" i="4"/>
  <c r="C1040" i="4" s="1" a="1"/>
  <c r="C1040" i="4" s="1"/>
  <c r="D1040" i="4"/>
  <c r="E1040" i="4" s="1" a="1"/>
  <c r="E1040" i="4" s="1"/>
  <c r="F1040" i="4"/>
  <c r="G1040" i="4" s="1" a="1"/>
  <c r="G1040" i="4" s="1"/>
  <c r="J1040" i="4"/>
  <c r="A1041" i="4"/>
  <c r="B1041" i="4"/>
  <c r="C1041" i="4" s="1" a="1"/>
  <c r="C1041" i="4" s="1"/>
  <c r="D1041" i="4"/>
  <c r="E1041" i="4" s="1" a="1"/>
  <c r="E1041" i="4" s="1"/>
  <c r="F1041" i="4"/>
  <c r="G1041" i="4" s="1" a="1"/>
  <c r="G1041" i="4" s="1"/>
  <c r="J1041" i="4"/>
  <c r="A1042" i="4"/>
  <c r="B1042" i="4"/>
  <c r="C1042" i="4" s="1" a="1"/>
  <c r="C1042" i="4" s="1"/>
  <c r="D1042" i="4"/>
  <c r="E1042" i="4" s="1" a="1"/>
  <c r="E1042" i="4" s="1"/>
  <c r="F1042" i="4"/>
  <c r="G1042" i="4" s="1" a="1"/>
  <c r="G1042" i="4" s="1"/>
  <c r="J1042" i="4"/>
  <c r="A1043" i="4"/>
  <c r="B1043" i="4"/>
  <c r="C1043" i="4" s="1" a="1"/>
  <c r="C1043" i="4" s="1"/>
  <c r="D1043" i="4"/>
  <c r="E1043" i="4" s="1" a="1"/>
  <c r="E1043" i="4" s="1"/>
  <c r="F1043" i="4"/>
  <c r="G1043" i="4" s="1" a="1"/>
  <c r="G1043" i="4" s="1"/>
  <c r="J1043" i="4"/>
  <c r="A1044" i="4"/>
  <c r="B1044" i="4"/>
  <c r="C1044" i="4" s="1" a="1"/>
  <c r="C1044" i="4" s="1"/>
  <c r="D1044" i="4"/>
  <c r="E1044" i="4" s="1" a="1"/>
  <c r="E1044" i="4" s="1"/>
  <c r="F1044" i="4"/>
  <c r="G1044" i="4" s="1" a="1"/>
  <c r="G1044" i="4" s="1"/>
  <c r="J1044" i="4"/>
  <c r="A1045" i="4"/>
  <c r="B1045" i="4"/>
  <c r="C1045" i="4" s="1" a="1"/>
  <c r="C1045" i="4" s="1"/>
  <c r="D1045" i="4"/>
  <c r="E1045" i="4" s="1" a="1"/>
  <c r="E1045" i="4" s="1"/>
  <c r="F1045" i="4"/>
  <c r="G1045" i="4" s="1" a="1"/>
  <c r="G1045" i="4" s="1"/>
  <c r="J1045" i="4"/>
  <c r="A1046" i="4"/>
  <c r="B1046" i="4"/>
  <c r="C1046" i="4" s="1" a="1"/>
  <c r="C1046" i="4" s="1"/>
  <c r="D1046" i="4"/>
  <c r="E1046" i="4" s="1" a="1"/>
  <c r="E1046" i="4" s="1"/>
  <c r="F1046" i="4"/>
  <c r="G1046" i="4" s="1" a="1"/>
  <c r="G1046" i="4" s="1"/>
  <c r="J1046" i="4"/>
  <c r="A1047" i="4"/>
  <c r="B1047" i="4"/>
  <c r="C1047" i="4" s="1" a="1"/>
  <c r="C1047" i="4" s="1"/>
  <c r="D1047" i="4"/>
  <c r="E1047" i="4" s="1" a="1"/>
  <c r="E1047" i="4" s="1"/>
  <c r="F1047" i="4"/>
  <c r="G1047" i="4" s="1" a="1"/>
  <c r="G1047" i="4" s="1"/>
  <c r="J1047" i="4"/>
  <c r="A1048" i="4"/>
  <c r="B1048" i="4"/>
  <c r="C1048" i="4" s="1" a="1"/>
  <c r="C1048" i="4" s="1"/>
  <c r="D1048" i="4"/>
  <c r="E1048" i="4" s="1" a="1"/>
  <c r="E1048" i="4" s="1"/>
  <c r="F1048" i="4"/>
  <c r="G1048" i="4" s="1" a="1"/>
  <c r="G1048" i="4" s="1"/>
  <c r="J1048" i="4"/>
  <c r="A1049" i="4"/>
  <c r="B1049" i="4"/>
  <c r="C1049" i="4" s="1" a="1"/>
  <c r="C1049" i="4" s="1"/>
  <c r="D1049" i="4"/>
  <c r="E1049" i="4" s="1" a="1"/>
  <c r="E1049" i="4" s="1"/>
  <c r="F1049" i="4"/>
  <c r="G1049" i="4" s="1" a="1"/>
  <c r="G1049" i="4" s="1"/>
  <c r="J1049" i="4"/>
  <c r="A1050" i="4"/>
  <c r="B1050" i="4"/>
  <c r="C1050" i="4" s="1" a="1"/>
  <c r="C1050" i="4" s="1"/>
  <c r="D1050" i="4"/>
  <c r="E1050" i="4" s="1" a="1"/>
  <c r="E1050" i="4" s="1"/>
  <c r="F1050" i="4"/>
  <c r="G1050" i="4" s="1" a="1"/>
  <c r="G1050" i="4" s="1"/>
  <c r="J1050" i="4"/>
  <c r="A1051" i="4"/>
  <c r="B1051" i="4"/>
  <c r="C1051" i="4" s="1" a="1"/>
  <c r="C1051" i="4" s="1"/>
  <c r="D1051" i="4"/>
  <c r="E1051" i="4" s="1" a="1"/>
  <c r="E1051" i="4" s="1"/>
  <c r="F1051" i="4"/>
  <c r="G1051" i="4" s="1" a="1"/>
  <c r="G1051" i="4" s="1"/>
  <c r="J1051" i="4"/>
  <c r="A1052" i="4"/>
  <c r="B1052" i="4"/>
  <c r="C1052" i="4" s="1" a="1"/>
  <c r="C1052" i="4" s="1"/>
  <c r="D1052" i="4"/>
  <c r="E1052" i="4" s="1" a="1"/>
  <c r="E1052" i="4" s="1"/>
  <c r="F1052" i="4"/>
  <c r="G1052" i="4" s="1" a="1"/>
  <c r="G1052" i="4" s="1"/>
  <c r="J1052" i="4"/>
  <c r="A1053" i="4"/>
  <c r="B1053" i="4"/>
  <c r="C1053" i="4" s="1" a="1"/>
  <c r="C1053" i="4" s="1"/>
  <c r="D1053" i="4"/>
  <c r="E1053" i="4" s="1" a="1"/>
  <c r="E1053" i="4" s="1"/>
  <c r="F1053" i="4"/>
  <c r="G1053" i="4" s="1" a="1"/>
  <c r="G1053" i="4" s="1"/>
  <c r="J1053" i="4"/>
  <c r="A1054" i="4"/>
  <c r="B1054" i="4"/>
  <c r="C1054" i="4" s="1" a="1"/>
  <c r="C1054" i="4" s="1"/>
  <c r="D1054" i="4"/>
  <c r="E1054" i="4" s="1" a="1"/>
  <c r="E1054" i="4" s="1"/>
  <c r="F1054" i="4"/>
  <c r="G1054" i="4" s="1" a="1"/>
  <c r="G1054" i="4" s="1"/>
  <c r="J1054" i="4"/>
  <c r="A1055" i="4"/>
  <c r="B1055" i="4"/>
  <c r="C1055" i="4" s="1" a="1"/>
  <c r="C1055" i="4" s="1"/>
  <c r="D1055" i="4"/>
  <c r="E1055" i="4" s="1" a="1"/>
  <c r="E1055" i="4" s="1"/>
  <c r="F1055" i="4"/>
  <c r="G1055" i="4" s="1" a="1"/>
  <c r="G1055" i="4" s="1"/>
  <c r="J1055" i="4"/>
  <c r="A1056" i="4"/>
  <c r="B1056" i="4"/>
  <c r="C1056" i="4" s="1" a="1"/>
  <c r="C1056" i="4" s="1"/>
  <c r="D1056" i="4"/>
  <c r="E1056" i="4" s="1" a="1"/>
  <c r="E1056" i="4" s="1"/>
  <c r="F1056" i="4"/>
  <c r="G1056" i="4" s="1" a="1"/>
  <c r="G1056" i="4" s="1"/>
  <c r="J1056" i="4"/>
  <c r="A1057" i="4"/>
  <c r="B1057" i="4"/>
  <c r="C1057" i="4" s="1" a="1"/>
  <c r="C1057" i="4" s="1"/>
  <c r="D1057" i="4"/>
  <c r="E1057" i="4" s="1" a="1"/>
  <c r="E1057" i="4" s="1"/>
  <c r="F1057" i="4"/>
  <c r="G1057" i="4" s="1" a="1"/>
  <c r="G1057" i="4" s="1"/>
  <c r="J1057" i="4"/>
  <c r="A1058" i="4"/>
  <c r="B1058" i="4"/>
  <c r="C1058" i="4" s="1" a="1"/>
  <c r="C1058" i="4" s="1"/>
  <c r="D1058" i="4"/>
  <c r="E1058" i="4" s="1" a="1"/>
  <c r="E1058" i="4" s="1"/>
  <c r="F1058" i="4"/>
  <c r="G1058" i="4" s="1" a="1"/>
  <c r="G1058" i="4" s="1"/>
  <c r="J1058" i="4"/>
  <c r="A1059" i="4"/>
  <c r="B1059" i="4"/>
  <c r="C1059" i="4" s="1" a="1"/>
  <c r="C1059" i="4" s="1"/>
  <c r="D1059" i="4"/>
  <c r="E1059" i="4" s="1" a="1"/>
  <c r="E1059" i="4" s="1"/>
  <c r="F1059" i="4"/>
  <c r="G1059" i="4" s="1" a="1"/>
  <c r="G1059" i="4" s="1"/>
  <c r="J1059" i="4"/>
  <c r="A1060" i="4"/>
  <c r="B1060" i="4"/>
  <c r="C1060" i="4" s="1" a="1"/>
  <c r="C1060" i="4" s="1"/>
  <c r="D1060" i="4"/>
  <c r="E1060" i="4" s="1" a="1"/>
  <c r="E1060" i="4" s="1"/>
  <c r="F1060" i="4"/>
  <c r="G1060" i="4" s="1" a="1"/>
  <c r="G1060" i="4" s="1"/>
  <c r="J1060" i="4"/>
  <c r="A1061" i="4"/>
  <c r="B1061" i="4"/>
  <c r="C1061" i="4" s="1" a="1"/>
  <c r="C1061" i="4" s="1"/>
  <c r="D1061" i="4"/>
  <c r="E1061" i="4" s="1" a="1"/>
  <c r="E1061" i="4" s="1"/>
  <c r="F1061" i="4"/>
  <c r="G1061" i="4" s="1" a="1"/>
  <c r="G1061" i="4" s="1"/>
  <c r="J1061" i="4"/>
  <c r="A1062" i="4"/>
  <c r="B1062" i="4"/>
  <c r="C1062" i="4" s="1" a="1"/>
  <c r="C1062" i="4" s="1"/>
  <c r="D1062" i="4"/>
  <c r="E1062" i="4" s="1" a="1"/>
  <c r="E1062" i="4" s="1"/>
  <c r="F1062" i="4"/>
  <c r="G1062" i="4" s="1" a="1"/>
  <c r="G1062" i="4" s="1"/>
  <c r="J1062" i="4"/>
  <c r="A1063" i="4"/>
  <c r="B1063" i="4"/>
  <c r="C1063" i="4" s="1" a="1"/>
  <c r="C1063" i="4" s="1"/>
  <c r="D1063" i="4"/>
  <c r="E1063" i="4" s="1" a="1"/>
  <c r="E1063" i="4" s="1"/>
  <c r="F1063" i="4"/>
  <c r="G1063" i="4" s="1" a="1"/>
  <c r="G1063" i="4" s="1"/>
  <c r="J1063" i="4"/>
  <c r="A1064" i="4"/>
  <c r="B1064" i="4"/>
  <c r="C1064" i="4" s="1" a="1"/>
  <c r="C1064" i="4" s="1"/>
  <c r="D1064" i="4"/>
  <c r="E1064" i="4" s="1" a="1"/>
  <c r="E1064" i="4" s="1"/>
  <c r="F1064" i="4"/>
  <c r="G1064" i="4" s="1" a="1"/>
  <c r="G1064" i="4" s="1"/>
  <c r="J1064" i="4"/>
  <c r="A1065" i="4"/>
  <c r="B1065" i="4"/>
  <c r="C1065" i="4" s="1" a="1"/>
  <c r="C1065" i="4" s="1"/>
  <c r="D1065" i="4"/>
  <c r="E1065" i="4" s="1" a="1"/>
  <c r="E1065" i="4" s="1"/>
  <c r="F1065" i="4"/>
  <c r="G1065" i="4" s="1" a="1"/>
  <c r="G1065" i="4" s="1"/>
  <c r="J1065" i="4"/>
  <c r="A1066" i="4"/>
  <c r="B1066" i="4"/>
  <c r="C1066" i="4" s="1" a="1"/>
  <c r="C1066" i="4" s="1"/>
  <c r="D1066" i="4"/>
  <c r="E1066" i="4" s="1" a="1"/>
  <c r="E1066" i="4" s="1"/>
  <c r="F1066" i="4"/>
  <c r="G1066" i="4" s="1" a="1"/>
  <c r="G1066" i="4" s="1"/>
  <c r="J1066" i="4"/>
  <c r="A1067" i="4"/>
  <c r="B1067" i="4"/>
  <c r="C1067" i="4" s="1" a="1"/>
  <c r="C1067" i="4" s="1"/>
  <c r="D1067" i="4"/>
  <c r="E1067" i="4" s="1" a="1"/>
  <c r="E1067" i="4" s="1"/>
  <c r="F1067" i="4"/>
  <c r="G1067" i="4" s="1" a="1"/>
  <c r="G1067" i="4" s="1"/>
  <c r="J1067" i="4"/>
  <c r="A1068" i="4"/>
  <c r="B1068" i="4"/>
  <c r="C1068" i="4" s="1" a="1"/>
  <c r="C1068" i="4" s="1"/>
  <c r="D1068" i="4"/>
  <c r="E1068" i="4" s="1" a="1"/>
  <c r="E1068" i="4" s="1"/>
  <c r="F1068" i="4"/>
  <c r="G1068" i="4" s="1" a="1"/>
  <c r="G1068" i="4" s="1"/>
  <c r="J1068" i="4"/>
  <c r="A1069" i="4"/>
  <c r="B1069" i="4"/>
  <c r="C1069" i="4" s="1" a="1"/>
  <c r="C1069" i="4" s="1"/>
  <c r="D1069" i="4"/>
  <c r="E1069" i="4" s="1" a="1"/>
  <c r="E1069" i="4" s="1"/>
  <c r="F1069" i="4"/>
  <c r="G1069" i="4" s="1" a="1"/>
  <c r="G1069" i="4" s="1"/>
  <c r="J1069" i="4"/>
  <c r="A1070" i="4"/>
  <c r="B1070" i="4"/>
  <c r="C1070" i="4" s="1" a="1"/>
  <c r="C1070" i="4" s="1"/>
  <c r="D1070" i="4"/>
  <c r="E1070" i="4" s="1" a="1"/>
  <c r="E1070" i="4" s="1"/>
  <c r="F1070" i="4"/>
  <c r="G1070" i="4" s="1" a="1"/>
  <c r="G1070" i="4" s="1"/>
  <c r="J1070" i="4"/>
  <c r="A1071" i="4"/>
  <c r="B1071" i="4"/>
  <c r="C1071" i="4" s="1" a="1"/>
  <c r="C1071" i="4" s="1"/>
  <c r="D1071" i="4"/>
  <c r="E1071" i="4" s="1" a="1"/>
  <c r="E1071" i="4" s="1"/>
  <c r="F1071" i="4"/>
  <c r="G1071" i="4" s="1" a="1"/>
  <c r="G1071" i="4" s="1"/>
  <c r="J1071" i="4"/>
  <c r="A1072" i="4"/>
  <c r="B1072" i="4"/>
  <c r="C1072" i="4" s="1" a="1"/>
  <c r="C1072" i="4" s="1"/>
  <c r="D1072" i="4"/>
  <c r="E1072" i="4" s="1" a="1"/>
  <c r="E1072" i="4" s="1"/>
  <c r="F1072" i="4"/>
  <c r="G1072" i="4" s="1" a="1"/>
  <c r="G1072" i="4" s="1"/>
  <c r="J1072" i="4"/>
  <c r="A1073" i="4"/>
  <c r="B1073" i="4"/>
  <c r="C1073" i="4" s="1" a="1"/>
  <c r="C1073" i="4" s="1"/>
  <c r="D1073" i="4"/>
  <c r="E1073" i="4" s="1" a="1"/>
  <c r="E1073" i="4" s="1"/>
  <c r="F1073" i="4"/>
  <c r="G1073" i="4" s="1" a="1"/>
  <c r="G1073" i="4" s="1"/>
  <c r="J1073" i="4"/>
  <c r="A1074" i="4"/>
  <c r="B1074" i="4"/>
  <c r="C1074" i="4" s="1" a="1"/>
  <c r="C1074" i="4" s="1"/>
  <c r="D1074" i="4"/>
  <c r="E1074" i="4" s="1" a="1"/>
  <c r="E1074" i="4" s="1"/>
  <c r="F1074" i="4"/>
  <c r="G1074" i="4" s="1" a="1"/>
  <c r="G1074" i="4" s="1"/>
  <c r="J1074" i="4"/>
  <c r="A1075" i="4"/>
  <c r="B1075" i="4"/>
  <c r="C1075" i="4" s="1" a="1"/>
  <c r="C1075" i="4" s="1"/>
  <c r="D1075" i="4"/>
  <c r="E1075" i="4" s="1" a="1"/>
  <c r="E1075" i="4" s="1"/>
  <c r="F1075" i="4"/>
  <c r="G1075" i="4" s="1" a="1"/>
  <c r="G1075" i="4" s="1"/>
  <c r="J1075" i="4"/>
  <c r="A1076" i="4"/>
  <c r="B1076" i="4"/>
  <c r="C1076" i="4" s="1" a="1"/>
  <c r="C1076" i="4" s="1"/>
  <c r="D1076" i="4"/>
  <c r="E1076" i="4" s="1" a="1"/>
  <c r="E1076" i="4" s="1"/>
  <c r="F1076" i="4"/>
  <c r="G1076" i="4" s="1" a="1"/>
  <c r="G1076" i="4" s="1"/>
  <c r="J1076" i="4"/>
  <c r="A1077" i="4"/>
  <c r="B1077" i="4"/>
  <c r="C1077" i="4" s="1" a="1"/>
  <c r="C1077" i="4" s="1"/>
  <c r="D1077" i="4"/>
  <c r="E1077" i="4" s="1" a="1"/>
  <c r="E1077" i="4" s="1"/>
  <c r="F1077" i="4"/>
  <c r="G1077" i="4" s="1" a="1"/>
  <c r="G1077" i="4" s="1"/>
  <c r="J1077" i="4"/>
  <c r="A1078" i="4"/>
  <c r="B1078" i="4"/>
  <c r="C1078" i="4" s="1" a="1"/>
  <c r="C1078" i="4" s="1"/>
  <c r="D1078" i="4"/>
  <c r="E1078" i="4" s="1" a="1"/>
  <c r="E1078" i="4" s="1"/>
  <c r="F1078" i="4"/>
  <c r="G1078" i="4" s="1" a="1"/>
  <c r="G1078" i="4" s="1"/>
  <c r="J1078" i="4"/>
  <c r="A1079" i="4"/>
  <c r="B1079" i="4"/>
  <c r="C1079" i="4" s="1" a="1"/>
  <c r="C1079" i="4" s="1"/>
  <c r="D1079" i="4"/>
  <c r="E1079" i="4" s="1" a="1"/>
  <c r="E1079" i="4" s="1"/>
  <c r="F1079" i="4"/>
  <c r="G1079" i="4" s="1" a="1"/>
  <c r="G1079" i="4" s="1"/>
  <c r="J1079" i="4"/>
  <c r="A1080" i="4"/>
  <c r="B1080" i="4"/>
  <c r="C1080" i="4" s="1" a="1"/>
  <c r="C1080" i="4" s="1"/>
  <c r="D1080" i="4"/>
  <c r="E1080" i="4" s="1" a="1"/>
  <c r="E1080" i="4" s="1"/>
  <c r="F1080" i="4"/>
  <c r="G1080" i="4" s="1" a="1"/>
  <c r="G1080" i="4" s="1"/>
  <c r="J1080" i="4"/>
  <c r="A1081" i="4"/>
  <c r="B1081" i="4"/>
  <c r="C1081" i="4" s="1" a="1"/>
  <c r="C1081" i="4" s="1"/>
  <c r="D1081" i="4"/>
  <c r="E1081" i="4" s="1" a="1"/>
  <c r="E1081" i="4" s="1"/>
  <c r="F1081" i="4"/>
  <c r="G1081" i="4" s="1" a="1"/>
  <c r="G1081" i="4" s="1"/>
  <c r="J1081" i="4"/>
  <c r="A1082" i="4"/>
  <c r="B1082" i="4"/>
  <c r="C1082" i="4" s="1" a="1"/>
  <c r="C1082" i="4" s="1"/>
  <c r="D1082" i="4"/>
  <c r="E1082" i="4" s="1" a="1"/>
  <c r="E1082" i="4" s="1"/>
  <c r="F1082" i="4"/>
  <c r="G1082" i="4" s="1" a="1"/>
  <c r="G1082" i="4" s="1"/>
  <c r="J1082" i="4"/>
  <c r="A1083" i="4"/>
  <c r="B1083" i="4"/>
  <c r="C1083" i="4" s="1" a="1"/>
  <c r="C1083" i="4" s="1"/>
  <c r="D1083" i="4"/>
  <c r="E1083" i="4" s="1" a="1"/>
  <c r="E1083" i="4" s="1"/>
  <c r="F1083" i="4"/>
  <c r="G1083" i="4" s="1" a="1"/>
  <c r="G1083" i="4" s="1"/>
  <c r="J1083" i="4"/>
  <c r="A1084" i="4"/>
  <c r="B1084" i="4"/>
  <c r="C1084" i="4" s="1" a="1"/>
  <c r="C1084" i="4" s="1"/>
  <c r="D1084" i="4"/>
  <c r="E1084" i="4" s="1" a="1"/>
  <c r="E1084" i="4" s="1"/>
  <c r="F1084" i="4"/>
  <c r="G1084" i="4" s="1" a="1"/>
  <c r="G1084" i="4" s="1"/>
  <c r="J1084" i="4"/>
  <c r="A1085" i="4"/>
  <c r="B1085" i="4"/>
  <c r="C1085" i="4" s="1" a="1"/>
  <c r="C1085" i="4" s="1"/>
  <c r="D1085" i="4"/>
  <c r="E1085" i="4" s="1" a="1"/>
  <c r="E1085" i="4" s="1"/>
  <c r="F1085" i="4"/>
  <c r="G1085" i="4" s="1" a="1"/>
  <c r="G1085" i="4" s="1"/>
  <c r="J1085" i="4"/>
  <c r="A1086" i="4"/>
  <c r="B1086" i="4"/>
  <c r="C1086" i="4" s="1" a="1"/>
  <c r="C1086" i="4" s="1"/>
  <c r="D1086" i="4"/>
  <c r="E1086" i="4" s="1" a="1"/>
  <c r="E1086" i="4" s="1"/>
  <c r="F1086" i="4"/>
  <c r="G1086" i="4" s="1" a="1"/>
  <c r="G1086" i="4" s="1"/>
  <c r="J1086" i="4"/>
  <c r="A1087" i="4"/>
  <c r="B1087" i="4"/>
  <c r="C1087" i="4" s="1" a="1"/>
  <c r="C1087" i="4" s="1"/>
  <c r="D1087" i="4"/>
  <c r="E1087" i="4" s="1" a="1"/>
  <c r="E1087" i="4" s="1"/>
  <c r="F1087" i="4"/>
  <c r="G1087" i="4" s="1" a="1"/>
  <c r="G1087" i="4" s="1"/>
  <c r="J1087" i="4"/>
  <c r="A1088" i="4"/>
  <c r="B1088" i="4"/>
  <c r="C1088" i="4" s="1" a="1"/>
  <c r="C1088" i="4" s="1"/>
  <c r="D1088" i="4"/>
  <c r="E1088" i="4" s="1" a="1"/>
  <c r="E1088" i="4" s="1"/>
  <c r="F1088" i="4"/>
  <c r="G1088" i="4" s="1" a="1"/>
  <c r="G1088" i="4" s="1"/>
  <c r="J1088" i="4"/>
  <c r="A1089" i="4"/>
  <c r="B1089" i="4"/>
  <c r="C1089" i="4" s="1" a="1"/>
  <c r="C1089" i="4" s="1"/>
  <c r="D1089" i="4"/>
  <c r="E1089" i="4" s="1" a="1"/>
  <c r="E1089" i="4" s="1"/>
  <c r="F1089" i="4"/>
  <c r="G1089" i="4" s="1" a="1"/>
  <c r="G1089" i="4" s="1"/>
  <c r="J1089" i="4"/>
  <c r="A1090" i="4"/>
  <c r="B1090" i="4"/>
  <c r="C1090" i="4" s="1" a="1"/>
  <c r="C1090" i="4" s="1"/>
  <c r="D1090" i="4"/>
  <c r="E1090" i="4" s="1" a="1"/>
  <c r="E1090" i="4" s="1"/>
  <c r="F1090" i="4"/>
  <c r="G1090" i="4" s="1" a="1"/>
  <c r="G1090" i="4" s="1"/>
  <c r="J1090" i="4"/>
  <c r="A1091" i="4"/>
  <c r="B1091" i="4"/>
  <c r="C1091" i="4" s="1" a="1"/>
  <c r="C1091" i="4" s="1"/>
  <c r="D1091" i="4"/>
  <c r="E1091" i="4" s="1" a="1"/>
  <c r="E1091" i="4" s="1"/>
  <c r="F1091" i="4"/>
  <c r="G1091" i="4" s="1" a="1"/>
  <c r="G1091" i="4" s="1"/>
  <c r="J1091" i="4"/>
  <c r="A1092" i="4"/>
  <c r="B1092" i="4"/>
  <c r="C1092" i="4" s="1" a="1"/>
  <c r="C1092" i="4" s="1"/>
  <c r="D1092" i="4"/>
  <c r="E1092" i="4" s="1" a="1"/>
  <c r="E1092" i="4" s="1"/>
  <c r="F1092" i="4"/>
  <c r="G1092" i="4" s="1" a="1"/>
  <c r="G1092" i="4" s="1"/>
  <c r="J1092" i="4"/>
  <c r="A1093" i="4"/>
  <c r="B1093" i="4"/>
  <c r="C1093" i="4" s="1" a="1"/>
  <c r="C1093" i="4" s="1"/>
  <c r="D1093" i="4"/>
  <c r="E1093" i="4" s="1" a="1"/>
  <c r="E1093" i="4" s="1"/>
  <c r="F1093" i="4"/>
  <c r="G1093" i="4" s="1" a="1"/>
  <c r="G1093" i="4" s="1"/>
  <c r="J1093" i="4"/>
  <c r="A1094" i="4"/>
  <c r="B1094" i="4"/>
  <c r="C1094" i="4" s="1" a="1"/>
  <c r="C1094" i="4" s="1"/>
  <c r="D1094" i="4"/>
  <c r="E1094" i="4" s="1" a="1"/>
  <c r="E1094" i="4" s="1"/>
  <c r="F1094" i="4"/>
  <c r="G1094" i="4" s="1" a="1"/>
  <c r="G1094" i="4" s="1"/>
  <c r="J1094" i="4"/>
  <c r="A1095" i="4"/>
  <c r="B1095" i="4"/>
  <c r="C1095" i="4" s="1" a="1"/>
  <c r="C1095" i="4" s="1"/>
  <c r="D1095" i="4"/>
  <c r="E1095" i="4" s="1" a="1"/>
  <c r="E1095" i="4" s="1"/>
  <c r="F1095" i="4"/>
  <c r="G1095" i="4" s="1" a="1"/>
  <c r="G1095" i="4" s="1"/>
  <c r="J1095" i="4"/>
  <c r="A1096" i="4"/>
  <c r="B1096" i="4"/>
  <c r="C1096" i="4" s="1" a="1"/>
  <c r="C1096" i="4" s="1"/>
  <c r="D1096" i="4"/>
  <c r="E1096" i="4" s="1" a="1"/>
  <c r="E1096" i="4" s="1"/>
  <c r="F1096" i="4"/>
  <c r="G1096" i="4" s="1" a="1"/>
  <c r="G1096" i="4" s="1"/>
  <c r="J1096" i="4"/>
  <c r="A1097" i="4"/>
  <c r="B1097" i="4"/>
  <c r="C1097" i="4" s="1" a="1"/>
  <c r="C1097" i="4" s="1"/>
  <c r="D1097" i="4"/>
  <c r="E1097" i="4" s="1" a="1"/>
  <c r="E1097" i="4" s="1"/>
  <c r="F1097" i="4"/>
  <c r="G1097" i="4" s="1" a="1"/>
  <c r="G1097" i="4" s="1"/>
  <c r="J1097" i="4"/>
  <c r="A1098" i="4"/>
  <c r="B1098" i="4"/>
  <c r="C1098" i="4" s="1" a="1"/>
  <c r="C1098" i="4" s="1"/>
  <c r="D1098" i="4"/>
  <c r="E1098" i="4" s="1" a="1"/>
  <c r="E1098" i="4" s="1"/>
  <c r="F1098" i="4"/>
  <c r="G1098" i="4" s="1" a="1"/>
  <c r="G1098" i="4" s="1"/>
  <c r="J1098" i="4"/>
  <c r="A1099" i="4"/>
  <c r="B1099" i="4"/>
  <c r="C1099" i="4" s="1" a="1"/>
  <c r="C1099" i="4" s="1"/>
  <c r="D1099" i="4"/>
  <c r="E1099" i="4" s="1" a="1"/>
  <c r="E1099" i="4" s="1"/>
  <c r="F1099" i="4"/>
  <c r="G1099" i="4" s="1" a="1"/>
  <c r="G1099" i="4" s="1"/>
  <c r="J1099" i="4"/>
  <c r="A1100" i="4"/>
  <c r="B1100" i="4"/>
  <c r="C1100" i="4" s="1" a="1"/>
  <c r="C1100" i="4" s="1"/>
  <c r="D1100" i="4"/>
  <c r="E1100" i="4" s="1" a="1"/>
  <c r="E1100" i="4" s="1"/>
  <c r="F1100" i="4"/>
  <c r="G1100" i="4" s="1" a="1"/>
  <c r="G1100" i="4" s="1"/>
  <c r="J1100" i="4"/>
  <c r="A1101" i="4"/>
  <c r="B1101" i="4"/>
  <c r="C1101" i="4" s="1" a="1"/>
  <c r="C1101" i="4" s="1"/>
  <c r="D1101" i="4"/>
  <c r="E1101" i="4" s="1" a="1"/>
  <c r="E1101" i="4" s="1"/>
  <c r="F1101" i="4"/>
  <c r="G1101" i="4" s="1" a="1"/>
  <c r="G1101" i="4" s="1"/>
  <c r="J1101" i="4"/>
  <c r="A1102" i="4"/>
  <c r="B1102" i="4"/>
  <c r="C1102" i="4" s="1" a="1"/>
  <c r="C1102" i="4" s="1"/>
  <c r="D1102" i="4"/>
  <c r="E1102" i="4" s="1" a="1"/>
  <c r="E1102" i="4" s="1"/>
  <c r="F1102" i="4"/>
  <c r="G1102" i="4" s="1" a="1"/>
  <c r="G1102" i="4" s="1"/>
  <c r="J1102" i="4"/>
  <c r="A1103" i="4"/>
  <c r="B1103" i="4"/>
  <c r="C1103" i="4" s="1" a="1"/>
  <c r="C1103" i="4" s="1"/>
  <c r="D1103" i="4"/>
  <c r="E1103" i="4" s="1" a="1"/>
  <c r="E1103" i="4" s="1"/>
  <c r="F1103" i="4"/>
  <c r="G1103" i="4" s="1" a="1"/>
  <c r="G1103" i="4" s="1"/>
  <c r="J1103" i="4"/>
  <c r="A1104" i="4"/>
  <c r="B1104" i="4"/>
  <c r="C1104" i="4" s="1" a="1"/>
  <c r="C1104" i="4" s="1"/>
  <c r="D1104" i="4"/>
  <c r="E1104" i="4" s="1" a="1"/>
  <c r="E1104" i="4" s="1"/>
  <c r="F1104" i="4"/>
  <c r="G1104" i="4" s="1" a="1"/>
  <c r="G1104" i="4" s="1"/>
  <c r="J1104" i="4"/>
  <c r="A1105" i="4"/>
  <c r="B1105" i="4"/>
  <c r="C1105" i="4" s="1" a="1"/>
  <c r="C1105" i="4" s="1"/>
  <c r="D1105" i="4"/>
  <c r="E1105" i="4" s="1" a="1"/>
  <c r="E1105" i="4" s="1"/>
  <c r="F1105" i="4"/>
  <c r="G1105" i="4" s="1" a="1"/>
  <c r="G1105" i="4" s="1"/>
  <c r="J1105" i="4"/>
  <c r="A1106" i="4"/>
  <c r="B1106" i="4"/>
  <c r="C1106" i="4" s="1" a="1"/>
  <c r="C1106" i="4" s="1"/>
  <c r="D1106" i="4"/>
  <c r="E1106" i="4" s="1" a="1"/>
  <c r="E1106" i="4" s="1"/>
  <c r="F1106" i="4"/>
  <c r="G1106" i="4" s="1" a="1"/>
  <c r="G1106" i="4" s="1"/>
  <c r="J1106" i="4"/>
  <c r="A1107" i="4"/>
  <c r="B1107" i="4"/>
  <c r="C1107" i="4" s="1" a="1"/>
  <c r="C1107" i="4" s="1"/>
  <c r="D1107" i="4"/>
  <c r="E1107" i="4" s="1" a="1"/>
  <c r="E1107" i="4" s="1"/>
  <c r="F1107" i="4"/>
  <c r="G1107" i="4" s="1" a="1"/>
  <c r="G1107" i="4" s="1"/>
  <c r="J1107" i="4"/>
  <c r="A1108" i="4"/>
  <c r="B1108" i="4"/>
  <c r="C1108" i="4" s="1" a="1"/>
  <c r="C1108" i="4" s="1"/>
  <c r="D1108" i="4"/>
  <c r="E1108" i="4" s="1" a="1"/>
  <c r="E1108" i="4" s="1"/>
  <c r="F1108" i="4"/>
  <c r="G1108" i="4" s="1" a="1"/>
  <c r="G1108" i="4" s="1"/>
  <c r="J1108" i="4"/>
  <c r="A1109" i="4"/>
  <c r="B1109" i="4"/>
  <c r="C1109" i="4" s="1" a="1"/>
  <c r="C1109" i="4" s="1"/>
  <c r="D1109" i="4"/>
  <c r="E1109" i="4" s="1" a="1"/>
  <c r="E1109" i="4" s="1"/>
  <c r="F1109" i="4"/>
  <c r="G1109" i="4" s="1" a="1"/>
  <c r="G1109" i="4" s="1"/>
  <c r="J1109" i="4"/>
  <c r="A1110" i="4"/>
  <c r="B1110" i="4"/>
  <c r="C1110" i="4" s="1" a="1"/>
  <c r="C1110" i="4" s="1"/>
  <c r="D1110" i="4"/>
  <c r="E1110" i="4" s="1" a="1"/>
  <c r="E1110" i="4" s="1"/>
  <c r="F1110" i="4"/>
  <c r="G1110" i="4" s="1" a="1"/>
  <c r="G1110" i="4" s="1"/>
  <c r="J1110" i="4"/>
  <c r="A1111" i="4"/>
  <c r="B1111" i="4"/>
  <c r="C1111" i="4" s="1" a="1"/>
  <c r="C1111" i="4" s="1"/>
  <c r="D1111" i="4"/>
  <c r="E1111" i="4" s="1" a="1"/>
  <c r="E1111" i="4" s="1"/>
  <c r="F1111" i="4"/>
  <c r="G1111" i="4" s="1" a="1"/>
  <c r="G1111" i="4" s="1"/>
  <c r="J1111" i="4"/>
  <c r="A1112" i="4"/>
  <c r="B1112" i="4"/>
  <c r="C1112" i="4" s="1" a="1"/>
  <c r="C1112" i="4" s="1"/>
  <c r="D1112" i="4"/>
  <c r="E1112" i="4" s="1" a="1"/>
  <c r="E1112" i="4" s="1"/>
  <c r="F1112" i="4"/>
  <c r="G1112" i="4" s="1" a="1"/>
  <c r="G1112" i="4" s="1"/>
  <c r="J1112" i="4"/>
  <c r="A1113" i="4"/>
  <c r="B1113" i="4"/>
  <c r="C1113" i="4" s="1" a="1"/>
  <c r="C1113" i="4" s="1"/>
  <c r="D1113" i="4"/>
  <c r="E1113" i="4" s="1" a="1"/>
  <c r="E1113" i="4" s="1"/>
  <c r="F1113" i="4"/>
  <c r="G1113" i="4" s="1" a="1"/>
  <c r="G1113" i="4" s="1"/>
  <c r="J1113" i="4"/>
  <c r="A1114" i="4"/>
  <c r="B1114" i="4"/>
  <c r="C1114" i="4" s="1" a="1"/>
  <c r="C1114" i="4" s="1"/>
  <c r="D1114" i="4"/>
  <c r="E1114" i="4" s="1" a="1"/>
  <c r="E1114" i="4" s="1"/>
  <c r="F1114" i="4"/>
  <c r="G1114" i="4" s="1" a="1"/>
  <c r="G1114" i="4" s="1"/>
  <c r="J1114" i="4"/>
  <c r="A1115" i="4"/>
  <c r="B1115" i="4"/>
  <c r="C1115" i="4" s="1" a="1"/>
  <c r="C1115" i="4" s="1"/>
  <c r="D1115" i="4"/>
  <c r="E1115" i="4" s="1" a="1"/>
  <c r="E1115" i="4" s="1"/>
  <c r="F1115" i="4"/>
  <c r="G1115" i="4" s="1" a="1"/>
  <c r="G1115" i="4" s="1"/>
  <c r="J1115" i="4"/>
  <c r="A1116" i="4"/>
  <c r="B1116" i="4"/>
  <c r="C1116" i="4" s="1" a="1"/>
  <c r="C1116" i="4" s="1"/>
  <c r="D1116" i="4"/>
  <c r="E1116" i="4" s="1" a="1"/>
  <c r="E1116" i="4" s="1"/>
  <c r="F1116" i="4"/>
  <c r="G1116" i="4" s="1" a="1"/>
  <c r="G1116" i="4" s="1"/>
  <c r="J1116" i="4"/>
  <c r="A1117" i="4"/>
  <c r="B1117" i="4"/>
  <c r="C1117" i="4" s="1" a="1"/>
  <c r="C1117" i="4" s="1"/>
  <c r="D1117" i="4"/>
  <c r="E1117" i="4" s="1" a="1"/>
  <c r="E1117" i="4" s="1"/>
  <c r="F1117" i="4"/>
  <c r="G1117" i="4" s="1" a="1"/>
  <c r="G1117" i="4" s="1"/>
  <c r="J1117" i="4"/>
  <c r="A1118" i="4"/>
  <c r="B1118" i="4"/>
  <c r="C1118" i="4" s="1" a="1"/>
  <c r="C1118" i="4" s="1"/>
  <c r="D1118" i="4"/>
  <c r="E1118" i="4" s="1" a="1"/>
  <c r="E1118" i="4" s="1"/>
  <c r="F1118" i="4"/>
  <c r="G1118" i="4" s="1" a="1"/>
  <c r="G1118" i="4" s="1"/>
  <c r="J1118" i="4"/>
  <c r="A1119" i="4"/>
  <c r="B1119" i="4"/>
  <c r="C1119" i="4" s="1" a="1"/>
  <c r="C1119" i="4" s="1"/>
  <c r="D1119" i="4"/>
  <c r="E1119" i="4" s="1" a="1"/>
  <c r="E1119" i="4" s="1"/>
  <c r="F1119" i="4"/>
  <c r="G1119" i="4" s="1" a="1"/>
  <c r="G1119" i="4" s="1"/>
  <c r="J1119" i="4"/>
  <c r="A1120" i="4"/>
  <c r="B1120" i="4"/>
  <c r="C1120" i="4" s="1" a="1"/>
  <c r="C1120" i="4" s="1"/>
  <c r="D1120" i="4"/>
  <c r="E1120" i="4" s="1" a="1"/>
  <c r="E1120" i="4" s="1"/>
  <c r="F1120" i="4"/>
  <c r="G1120" i="4" s="1" a="1"/>
  <c r="G1120" i="4" s="1"/>
  <c r="J1120" i="4"/>
  <c r="A1121" i="4"/>
  <c r="B1121" i="4"/>
  <c r="C1121" i="4" s="1" a="1"/>
  <c r="C1121" i="4" s="1"/>
  <c r="D1121" i="4"/>
  <c r="E1121" i="4" s="1" a="1"/>
  <c r="E1121" i="4" s="1"/>
  <c r="F1121" i="4"/>
  <c r="G1121" i="4" s="1" a="1"/>
  <c r="G1121" i="4" s="1"/>
  <c r="J1121" i="4"/>
  <c r="A1122" i="4"/>
  <c r="B1122" i="4"/>
  <c r="C1122" i="4" s="1" a="1"/>
  <c r="C1122" i="4" s="1"/>
  <c r="D1122" i="4"/>
  <c r="E1122" i="4" s="1" a="1"/>
  <c r="E1122" i="4" s="1"/>
  <c r="F1122" i="4"/>
  <c r="G1122" i="4" s="1" a="1"/>
  <c r="G1122" i="4" s="1"/>
  <c r="J1122" i="4"/>
  <c r="A1123" i="4"/>
  <c r="B1123" i="4"/>
  <c r="C1123" i="4" s="1" a="1"/>
  <c r="C1123" i="4" s="1"/>
  <c r="D1123" i="4"/>
  <c r="E1123" i="4" s="1" a="1"/>
  <c r="E1123" i="4" s="1"/>
  <c r="F1123" i="4"/>
  <c r="G1123" i="4" s="1" a="1"/>
  <c r="G1123" i="4" s="1"/>
  <c r="J1123" i="4"/>
  <c r="A1124" i="4"/>
  <c r="B1124" i="4"/>
  <c r="C1124" i="4" s="1" a="1"/>
  <c r="C1124" i="4" s="1"/>
  <c r="D1124" i="4"/>
  <c r="E1124" i="4" s="1" a="1"/>
  <c r="E1124" i="4" s="1"/>
  <c r="F1124" i="4"/>
  <c r="G1124" i="4" s="1" a="1"/>
  <c r="G1124" i="4" s="1"/>
  <c r="J1124" i="4"/>
  <c r="A1125" i="4"/>
  <c r="B1125" i="4"/>
  <c r="C1125" i="4" s="1" a="1"/>
  <c r="C1125" i="4" s="1"/>
  <c r="D1125" i="4"/>
  <c r="E1125" i="4" s="1" a="1"/>
  <c r="E1125" i="4" s="1"/>
  <c r="F1125" i="4"/>
  <c r="G1125" i="4" s="1" a="1"/>
  <c r="G1125" i="4" s="1"/>
  <c r="J1125" i="4"/>
  <c r="A1126" i="4"/>
  <c r="B1126" i="4"/>
  <c r="C1126" i="4" s="1" a="1"/>
  <c r="C1126" i="4" s="1"/>
  <c r="D1126" i="4"/>
  <c r="E1126" i="4" s="1" a="1"/>
  <c r="E1126" i="4" s="1"/>
  <c r="F1126" i="4"/>
  <c r="G1126" i="4" s="1" a="1"/>
  <c r="G1126" i="4" s="1"/>
  <c r="J1126" i="4"/>
  <c r="A1127" i="4"/>
  <c r="B1127" i="4"/>
  <c r="C1127" i="4" s="1" a="1"/>
  <c r="C1127" i="4" s="1"/>
  <c r="D1127" i="4"/>
  <c r="E1127" i="4" s="1" a="1"/>
  <c r="E1127" i="4" s="1"/>
  <c r="F1127" i="4"/>
  <c r="G1127" i="4" s="1" a="1"/>
  <c r="G1127" i="4" s="1"/>
  <c r="J1127" i="4"/>
  <c r="A1128" i="4"/>
  <c r="B1128" i="4"/>
  <c r="C1128" i="4" s="1" a="1"/>
  <c r="C1128" i="4" s="1"/>
  <c r="D1128" i="4"/>
  <c r="E1128" i="4" s="1" a="1"/>
  <c r="E1128" i="4" s="1"/>
  <c r="F1128" i="4"/>
  <c r="G1128" i="4" s="1" a="1"/>
  <c r="G1128" i="4" s="1"/>
  <c r="J1128" i="4"/>
  <c r="A1129" i="4"/>
  <c r="B1129" i="4"/>
  <c r="C1129" i="4" s="1" a="1"/>
  <c r="C1129" i="4" s="1"/>
  <c r="D1129" i="4"/>
  <c r="E1129" i="4" s="1" a="1"/>
  <c r="E1129" i="4" s="1"/>
  <c r="F1129" i="4"/>
  <c r="G1129" i="4" s="1" a="1"/>
  <c r="G1129" i="4" s="1"/>
  <c r="J1129" i="4"/>
  <c r="A1130" i="4"/>
  <c r="B1130" i="4"/>
  <c r="C1130" i="4" s="1" a="1"/>
  <c r="C1130" i="4" s="1"/>
  <c r="D1130" i="4"/>
  <c r="E1130" i="4" s="1" a="1"/>
  <c r="E1130" i="4" s="1"/>
  <c r="F1130" i="4"/>
  <c r="G1130" i="4" s="1" a="1"/>
  <c r="G1130" i="4" s="1"/>
  <c r="J1130" i="4"/>
  <c r="A1131" i="4"/>
  <c r="B1131" i="4"/>
  <c r="C1131" i="4" s="1" a="1"/>
  <c r="C1131" i="4" s="1"/>
  <c r="D1131" i="4"/>
  <c r="E1131" i="4" s="1" a="1"/>
  <c r="E1131" i="4" s="1"/>
  <c r="F1131" i="4"/>
  <c r="G1131" i="4" s="1" a="1"/>
  <c r="G1131" i="4" s="1"/>
  <c r="J1131" i="4"/>
  <c r="A1132" i="4"/>
  <c r="B1132" i="4"/>
  <c r="C1132" i="4" s="1" a="1"/>
  <c r="C1132" i="4" s="1"/>
  <c r="D1132" i="4"/>
  <c r="E1132" i="4" s="1" a="1"/>
  <c r="E1132" i="4" s="1"/>
  <c r="F1132" i="4"/>
  <c r="G1132" i="4" s="1" a="1"/>
  <c r="G1132" i="4" s="1"/>
  <c r="J1132" i="4"/>
  <c r="A1133" i="4"/>
  <c r="B1133" i="4"/>
  <c r="C1133" i="4" s="1" a="1"/>
  <c r="C1133" i="4" s="1"/>
  <c r="D1133" i="4"/>
  <c r="E1133" i="4" s="1" a="1"/>
  <c r="E1133" i="4" s="1"/>
  <c r="F1133" i="4"/>
  <c r="G1133" i="4" s="1" a="1"/>
  <c r="G1133" i="4" s="1"/>
  <c r="J1133" i="4"/>
  <c r="A1134" i="4"/>
  <c r="B1134" i="4"/>
  <c r="C1134" i="4" s="1" a="1"/>
  <c r="C1134" i="4" s="1"/>
  <c r="D1134" i="4"/>
  <c r="E1134" i="4" s="1" a="1"/>
  <c r="E1134" i="4" s="1"/>
  <c r="F1134" i="4"/>
  <c r="G1134" i="4" s="1" a="1"/>
  <c r="G1134" i="4" s="1"/>
  <c r="J1134" i="4"/>
  <c r="A1135" i="4"/>
  <c r="B1135" i="4"/>
  <c r="C1135" i="4" s="1" a="1"/>
  <c r="C1135" i="4" s="1"/>
  <c r="D1135" i="4"/>
  <c r="E1135" i="4" s="1" a="1"/>
  <c r="E1135" i="4" s="1"/>
  <c r="F1135" i="4"/>
  <c r="G1135" i="4" s="1" a="1"/>
  <c r="G1135" i="4" s="1"/>
  <c r="J1135" i="4"/>
  <c r="A1136" i="4"/>
  <c r="B1136" i="4"/>
  <c r="C1136" i="4" s="1" a="1"/>
  <c r="C1136" i="4" s="1"/>
  <c r="D1136" i="4"/>
  <c r="E1136" i="4" s="1" a="1"/>
  <c r="E1136" i="4" s="1"/>
  <c r="F1136" i="4"/>
  <c r="G1136" i="4" s="1" a="1"/>
  <c r="G1136" i="4" s="1"/>
  <c r="J1136" i="4"/>
  <c r="A1137" i="4"/>
  <c r="B1137" i="4"/>
  <c r="C1137" i="4" s="1" a="1"/>
  <c r="C1137" i="4" s="1"/>
  <c r="D1137" i="4"/>
  <c r="E1137" i="4" s="1" a="1"/>
  <c r="E1137" i="4" s="1"/>
  <c r="F1137" i="4"/>
  <c r="G1137" i="4" s="1" a="1"/>
  <c r="G1137" i="4" s="1"/>
  <c r="J1137" i="4"/>
  <c r="A1138" i="4"/>
  <c r="B1138" i="4"/>
  <c r="C1138" i="4" s="1" a="1"/>
  <c r="C1138" i="4" s="1"/>
  <c r="D1138" i="4"/>
  <c r="E1138" i="4" s="1" a="1"/>
  <c r="E1138" i="4" s="1"/>
  <c r="F1138" i="4"/>
  <c r="G1138" i="4" s="1" a="1"/>
  <c r="G1138" i="4" s="1"/>
  <c r="J1138" i="4"/>
  <c r="A1139" i="4"/>
  <c r="B1139" i="4"/>
  <c r="C1139" i="4" s="1" a="1"/>
  <c r="C1139" i="4" s="1"/>
  <c r="D1139" i="4"/>
  <c r="E1139" i="4" s="1" a="1"/>
  <c r="E1139" i="4" s="1"/>
  <c r="F1139" i="4"/>
  <c r="G1139" i="4" s="1" a="1"/>
  <c r="G1139" i="4" s="1"/>
  <c r="J1139" i="4"/>
  <c r="A1140" i="4"/>
  <c r="B1140" i="4"/>
  <c r="C1140" i="4" s="1" a="1"/>
  <c r="C1140" i="4" s="1"/>
  <c r="D1140" i="4"/>
  <c r="E1140" i="4" s="1" a="1"/>
  <c r="E1140" i="4" s="1"/>
  <c r="F1140" i="4"/>
  <c r="G1140" i="4" s="1" a="1"/>
  <c r="G1140" i="4" s="1"/>
  <c r="J1140" i="4"/>
  <c r="A1141" i="4"/>
  <c r="B1141" i="4"/>
  <c r="C1141" i="4" s="1" a="1"/>
  <c r="C1141" i="4" s="1"/>
  <c r="D1141" i="4"/>
  <c r="E1141" i="4" s="1" a="1"/>
  <c r="E1141" i="4" s="1"/>
  <c r="F1141" i="4"/>
  <c r="G1141" i="4" s="1" a="1"/>
  <c r="G1141" i="4" s="1"/>
  <c r="J1141" i="4"/>
  <c r="A1142" i="4"/>
  <c r="B1142" i="4"/>
  <c r="C1142" i="4" s="1" a="1"/>
  <c r="C1142" i="4" s="1"/>
  <c r="D1142" i="4"/>
  <c r="E1142" i="4" s="1" a="1"/>
  <c r="E1142" i="4" s="1"/>
  <c r="F1142" i="4"/>
  <c r="G1142" i="4" s="1" a="1"/>
  <c r="G1142" i="4" s="1"/>
  <c r="J1142" i="4"/>
  <c r="A1143" i="4"/>
  <c r="B1143" i="4"/>
  <c r="C1143" i="4" s="1" a="1"/>
  <c r="C1143" i="4" s="1"/>
  <c r="D1143" i="4"/>
  <c r="E1143" i="4" s="1" a="1"/>
  <c r="E1143" i="4" s="1"/>
  <c r="F1143" i="4"/>
  <c r="G1143" i="4" s="1" a="1"/>
  <c r="G1143" i="4" s="1"/>
  <c r="J1143" i="4"/>
  <c r="A1144" i="4"/>
  <c r="B1144" i="4"/>
  <c r="C1144" i="4" s="1" a="1"/>
  <c r="C1144" i="4" s="1"/>
  <c r="D1144" i="4"/>
  <c r="E1144" i="4" s="1" a="1"/>
  <c r="E1144" i="4" s="1"/>
  <c r="F1144" i="4"/>
  <c r="G1144" i="4" s="1" a="1"/>
  <c r="G1144" i="4" s="1"/>
  <c r="J1144" i="4"/>
  <c r="A1145" i="4"/>
  <c r="B1145" i="4"/>
  <c r="C1145" i="4" s="1" a="1"/>
  <c r="C1145" i="4" s="1"/>
  <c r="D1145" i="4"/>
  <c r="E1145" i="4" s="1" a="1"/>
  <c r="E1145" i="4" s="1"/>
  <c r="F1145" i="4"/>
  <c r="G1145" i="4" s="1" a="1"/>
  <c r="G1145" i="4" s="1"/>
  <c r="J1145" i="4"/>
  <c r="A1146" i="4"/>
  <c r="B1146" i="4"/>
  <c r="C1146" i="4" s="1" a="1"/>
  <c r="C1146" i="4" s="1"/>
  <c r="D1146" i="4"/>
  <c r="E1146" i="4" s="1" a="1"/>
  <c r="E1146" i="4" s="1"/>
  <c r="F1146" i="4"/>
  <c r="G1146" i="4" s="1" a="1"/>
  <c r="G1146" i="4" s="1"/>
  <c r="J1146" i="4"/>
  <c r="A1147" i="4"/>
  <c r="B1147" i="4"/>
  <c r="C1147" i="4" s="1" a="1"/>
  <c r="C1147" i="4" s="1"/>
  <c r="D1147" i="4"/>
  <c r="E1147" i="4" s="1" a="1"/>
  <c r="E1147" i="4" s="1"/>
  <c r="F1147" i="4"/>
  <c r="G1147" i="4" s="1" a="1"/>
  <c r="G1147" i="4" s="1"/>
  <c r="J1147" i="4"/>
  <c r="A1148" i="4"/>
  <c r="B1148" i="4"/>
  <c r="C1148" i="4" s="1" a="1"/>
  <c r="C1148" i="4" s="1"/>
  <c r="D1148" i="4"/>
  <c r="E1148" i="4" s="1" a="1"/>
  <c r="E1148" i="4" s="1"/>
  <c r="F1148" i="4"/>
  <c r="G1148" i="4" s="1" a="1"/>
  <c r="G1148" i="4" s="1"/>
  <c r="J1148" i="4"/>
  <c r="A1149" i="4"/>
  <c r="B1149" i="4"/>
  <c r="C1149" i="4" s="1" a="1"/>
  <c r="C1149" i="4" s="1"/>
  <c r="D1149" i="4"/>
  <c r="E1149" i="4" s="1" a="1"/>
  <c r="E1149" i="4" s="1"/>
  <c r="F1149" i="4"/>
  <c r="G1149" i="4" s="1" a="1"/>
  <c r="G1149" i="4" s="1"/>
  <c r="J1149" i="4"/>
  <c r="A1150" i="4"/>
  <c r="B1150" i="4"/>
  <c r="C1150" i="4" s="1" a="1"/>
  <c r="C1150" i="4" s="1"/>
  <c r="D1150" i="4"/>
  <c r="E1150" i="4" s="1" a="1"/>
  <c r="E1150" i="4" s="1"/>
  <c r="F1150" i="4"/>
  <c r="G1150" i="4" s="1" a="1"/>
  <c r="G1150" i="4" s="1"/>
  <c r="J1150" i="4"/>
  <c r="A1151" i="4"/>
  <c r="B1151" i="4"/>
  <c r="C1151" i="4" s="1" a="1"/>
  <c r="C1151" i="4" s="1"/>
  <c r="D1151" i="4"/>
  <c r="E1151" i="4" s="1" a="1"/>
  <c r="E1151" i="4" s="1"/>
  <c r="F1151" i="4"/>
  <c r="G1151" i="4" s="1" a="1"/>
  <c r="G1151" i="4" s="1"/>
  <c r="J1151" i="4"/>
  <c r="A1152" i="4"/>
  <c r="B1152" i="4"/>
  <c r="C1152" i="4" s="1" a="1"/>
  <c r="C1152" i="4" s="1"/>
  <c r="D1152" i="4"/>
  <c r="E1152" i="4" s="1" a="1"/>
  <c r="E1152" i="4" s="1"/>
  <c r="F1152" i="4"/>
  <c r="G1152" i="4" s="1" a="1"/>
  <c r="G1152" i="4" s="1"/>
  <c r="J1152" i="4"/>
  <c r="A1153" i="4"/>
  <c r="B1153" i="4"/>
  <c r="C1153" i="4" s="1" a="1"/>
  <c r="C1153" i="4" s="1"/>
  <c r="D1153" i="4"/>
  <c r="E1153" i="4" s="1" a="1"/>
  <c r="E1153" i="4" s="1"/>
  <c r="F1153" i="4"/>
  <c r="G1153" i="4" s="1" a="1"/>
  <c r="G1153" i="4" s="1"/>
  <c r="J1153" i="4"/>
  <c r="A1154" i="4"/>
  <c r="B1154" i="4"/>
  <c r="C1154" i="4" s="1" a="1"/>
  <c r="C1154" i="4" s="1"/>
  <c r="D1154" i="4"/>
  <c r="E1154" i="4" s="1" a="1"/>
  <c r="E1154" i="4" s="1"/>
  <c r="F1154" i="4"/>
  <c r="G1154" i="4" s="1" a="1"/>
  <c r="G1154" i="4" s="1"/>
  <c r="J1154" i="4"/>
  <c r="A1155" i="4"/>
  <c r="B1155" i="4"/>
  <c r="C1155" i="4" s="1" a="1"/>
  <c r="C1155" i="4" s="1"/>
  <c r="D1155" i="4"/>
  <c r="E1155" i="4" s="1" a="1"/>
  <c r="E1155" i="4" s="1"/>
  <c r="F1155" i="4"/>
  <c r="G1155" i="4" s="1" a="1"/>
  <c r="G1155" i="4" s="1"/>
  <c r="J1155" i="4"/>
  <c r="A1156" i="4"/>
  <c r="B1156" i="4"/>
  <c r="C1156" i="4" s="1" a="1"/>
  <c r="C1156" i="4" s="1"/>
  <c r="D1156" i="4"/>
  <c r="E1156" i="4" s="1" a="1"/>
  <c r="E1156" i="4" s="1"/>
  <c r="F1156" i="4"/>
  <c r="G1156" i="4" s="1" a="1"/>
  <c r="G1156" i="4" s="1"/>
  <c r="J1156" i="4"/>
  <c r="A1157" i="4"/>
  <c r="B1157" i="4"/>
  <c r="C1157" i="4" s="1" a="1"/>
  <c r="C1157" i="4" s="1"/>
  <c r="D1157" i="4"/>
  <c r="E1157" i="4" s="1" a="1"/>
  <c r="E1157" i="4" s="1"/>
  <c r="F1157" i="4"/>
  <c r="G1157" i="4" s="1" a="1"/>
  <c r="G1157" i="4" s="1"/>
  <c r="J1157" i="4"/>
  <c r="A1158" i="4"/>
  <c r="B1158" i="4"/>
  <c r="C1158" i="4" s="1" a="1"/>
  <c r="C1158" i="4" s="1"/>
  <c r="D1158" i="4"/>
  <c r="E1158" i="4" s="1" a="1"/>
  <c r="E1158" i="4" s="1"/>
  <c r="F1158" i="4"/>
  <c r="G1158" i="4" s="1" a="1"/>
  <c r="G1158" i="4" s="1"/>
  <c r="J1158" i="4"/>
  <c r="A1159" i="4"/>
  <c r="B1159" i="4"/>
  <c r="C1159" i="4" s="1" a="1"/>
  <c r="C1159" i="4" s="1"/>
  <c r="D1159" i="4"/>
  <c r="E1159" i="4" s="1" a="1"/>
  <c r="E1159" i="4" s="1"/>
  <c r="F1159" i="4"/>
  <c r="G1159" i="4" s="1" a="1"/>
  <c r="G1159" i="4" s="1"/>
  <c r="J1159" i="4"/>
  <c r="A1160" i="4"/>
  <c r="B1160" i="4"/>
  <c r="C1160" i="4" s="1" a="1"/>
  <c r="C1160" i="4" s="1"/>
  <c r="D1160" i="4"/>
  <c r="E1160" i="4" s="1" a="1"/>
  <c r="E1160" i="4" s="1"/>
  <c r="F1160" i="4"/>
  <c r="G1160" i="4" s="1" a="1"/>
  <c r="G1160" i="4" s="1"/>
  <c r="J1160" i="4"/>
  <c r="A1161" i="4"/>
  <c r="B1161" i="4"/>
  <c r="C1161" i="4" s="1" a="1"/>
  <c r="C1161" i="4" s="1"/>
  <c r="D1161" i="4"/>
  <c r="E1161" i="4" s="1" a="1"/>
  <c r="E1161" i="4" s="1"/>
  <c r="F1161" i="4"/>
  <c r="G1161" i="4" s="1" a="1"/>
  <c r="G1161" i="4" s="1"/>
  <c r="J1161" i="4"/>
  <c r="A1162" i="4"/>
  <c r="B1162" i="4"/>
  <c r="C1162" i="4" s="1" a="1"/>
  <c r="C1162" i="4" s="1"/>
  <c r="D1162" i="4"/>
  <c r="E1162" i="4" s="1" a="1"/>
  <c r="E1162" i="4" s="1"/>
  <c r="F1162" i="4"/>
  <c r="G1162" i="4" s="1" a="1"/>
  <c r="G1162" i="4" s="1"/>
  <c r="J1162" i="4"/>
  <c r="A1163" i="4"/>
  <c r="B1163" i="4"/>
  <c r="C1163" i="4" s="1" a="1"/>
  <c r="C1163" i="4" s="1"/>
  <c r="D1163" i="4"/>
  <c r="E1163" i="4" s="1" a="1"/>
  <c r="E1163" i="4" s="1"/>
  <c r="F1163" i="4"/>
  <c r="G1163" i="4" s="1" a="1"/>
  <c r="G1163" i="4" s="1"/>
  <c r="J1163" i="4"/>
  <c r="A1164" i="4"/>
  <c r="B1164" i="4"/>
  <c r="C1164" i="4" s="1" a="1"/>
  <c r="C1164" i="4" s="1"/>
  <c r="D1164" i="4"/>
  <c r="E1164" i="4" s="1" a="1"/>
  <c r="E1164" i="4" s="1"/>
  <c r="F1164" i="4"/>
  <c r="G1164" i="4" s="1" a="1"/>
  <c r="G1164" i="4" s="1"/>
  <c r="J1164" i="4"/>
  <c r="A1165" i="4"/>
  <c r="B1165" i="4"/>
  <c r="C1165" i="4" s="1" a="1"/>
  <c r="C1165" i="4" s="1"/>
  <c r="D1165" i="4"/>
  <c r="E1165" i="4" s="1" a="1"/>
  <c r="E1165" i="4" s="1"/>
  <c r="F1165" i="4"/>
  <c r="G1165" i="4" s="1" a="1"/>
  <c r="G1165" i="4" s="1"/>
  <c r="J1165" i="4"/>
  <c r="A1166" i="4"/>
  <c r="B1166" i="4"/>
  <c r="C1166" i="4" s="1" a="1"/>
  <c r="C1166" i="4" s="1"/>
  <c r="D1166" i="4"/>
  <c r="E1166" i="4" s="1" a="1"/>
  <c r="E1166" i="4" s="1"/>
  <c r="F1166" i="4"/>
  <c r="G1166" i="4" s="1" a="1"/>
  <c r="G1166" i="4" s="1"/>
  <c r="J1166" i="4"/>
  <c r="A1167" i="4"/>
  <c r="B1167" i="4"/>
  <c r="C1167" i="4" s="1" a="1"/>
  <c r="C1167" i="4" s="1"/>
  <c r="D1167" i="4"/>
  <c r="E1167" i="4" s="1" a="1"/>
  <c r="E1167" i="4" s="1"/>
  <c r="F1167" i="4"/>
  <c r="G1167" i="4" s="1" a="1"/>
  <c r="G1167" i="4" s="1"/>
  <c r="J1167" i="4"/>
  <c r="A1168" i="4"/>
  <c r="B1168" i="4"/>
  <c r="C1168" i="4" s="1" a="1"/>
  <c r="C1168" i="4" s="1"/>
  <c r="D1168" i="4"/>
  <c r="E1168" i="4" s="1" a="1"/>
  <c r="E1168" i="4" s="1"/>
  <c r="F1168" i="4"/>
  <c r="G1168" i="4" s="1" a="1"/>
  <c r="G1168" i="4" s="1"/>
  <c r="J1168" i="4"/>
  <c r="A1169" i="4"/>
  <c r="B1169" i="4"/>
  <c r="C1169" i="4" s="1" a="1"/>
  <c r="C1169" i="4" s="1"/>
  <c r="D1169" i="4"/>
  <c r="E1169" i="4" s="1" a="1"/>
  <c r="E1169" i="4" s="1"/>
  <c r="F1169" i="4"/>
  <c r="G1169" i="4" s="1" a="1"/>
  <c r="G1169" i="4" s="1"/>
  <c r="J1169" i="4"/>
  <c r="A1170" i="4"/>
  <c r="B1170" i="4"/>
  <c r="C1170" i="4" s="1" a="1"/>
  <c r="C1170" i="4" s="1"/>
  <c r="D1170" i="4"/>
  <c r="E1170" i="4" s="1" a="1"/>
  <c r="E1170" i="4" s="1"/>
  <c r="F1170" i="4"/>
  <c r="G1170" i="4" s="1" a="1"/>
  <c r="G1170" i="4" s="1"/>
  <c r="J1170" i="4"/>
  <c r="A1171" i="4"/>
  <c r="B1171" i="4"/>
  <c r="C1171" i="4" s="1" a="1"/>
  <c r="C1171" i="4" s="1"/>
  <c r="D1171" i="4"/>
  <c r="E1171" i="4" s="1" a="1"/>
  <c r="E1171" i="4" s="1"/>
  <c r="F1171" i="4"/>
  <c r="G1171" i="4" s="1" a="1"/>
  <c r="G1171" i="4" s="1"/>
  <c r="J1171" i="4"/>
  <c r="A1172" i="4"/>
  <c r="B1172" i="4"/>
  <c r="C1172" i="4" s="1" a="1"/>
  <c r="C1172" i="4" s="1"/>
  <c r="D1172" i="4"/>
  <c r="E1172" i="4" s="1" a="1"/>
  <c r="E1172" i="4" s="1"/>
  <c r="F1172" i="4"/>
  <c r="G1172" i="4" s="1" a="1"/>
  <c r="G1172" i="4" s="1"/>
  <c r="J1172" i="4"/>
  <c r="A1173" i="4"/>
  <c r="B1173" i="4"/>
  <c r="C1173" i="4" s="1" a="1"/>
  <c r="C1173" i="4" s="1"/>
  <c r="D1173" i="4"/>
  <c r="E1173" i="4" s="1" a="1"/>
  <c r="E1173" i="4" s="1"/>
  <c r="F1173" i="4"/>
  <c r="G1173" i="4" s="1" a="1"/>
  <c r="G1173" i="4" s="1"/>
  <c r="J1173" i="4"/>
  <c r="A1174" i="4"/>
  <c r="B1174" i="4"/>
  <c r="C1174" i="4" s="1" a="1"/>
  <c r="C1174" i="4" s="1"/>
  <c r="D1174" i="4"/>
  <c r="E1174" i="4" s="1" a="1"/>
  <c r="E1174" i="4" s="1"/>
  <c r="F1174" i="4"/>
  <c r="G1174" i="4" s="1" a="1"/>
  <c r="G1174" i="4" s="1"/>
  <c r="J1174" i="4"/>
  <c r="A1175" i="4"/>
  <c r="B1175" i="4"/>
  <c r="C1175" i="4" s="1" a="1"/>
  <c r="C1175" i="4" s="1"/>
  <c r="D1175" i="4"/>
  <c r="E1175" i="4" s="1" a="1"/>
  <c r="E1175" i="4" s="1"/>
  <c r="F1175" i="4"/>
  <c r="G1175" i="4" s="1" a="1"/>
  <c r="G1175" i="4" s="1"/>
  <c r="J1175" i="4"/>
  <c r="A1176" i="4"/>
  <c r="B1176" i="4"/>
  <c r="C1176" i="4" s="1" a="1"/>
  <c r="C1176" i="4" s="1"/>
  <c r="D1176" i="4"/>
  <c r="E1176" i="4" s="1" a="1"/>
  <c r="E1176" i="4" s="1"/>
  <c r="F1176" i="4"/>
  <c r="G1176" i="4" s="1" a="1"/>
  <c r="G1176" i="4" s="1"/>
  <c r="J1176" i="4"/>
  <c r="A1177" i="4"/>
  <c r="B1177" i="4"/>
  <c r="C1177" i="4" s="1" a="1"/>
  <c r="C1177" i="4" s="1"/>
  <c r="D1177" i="4"/>
  <c r="E1177" i="4" s="1" a="1"/>
  <c r="E1177" i="4" s="1"/>
  <c r="F1177" i="4"/>
  <c r="G1177" i="4" s="1" a="1"/>
  <c r="G1177" i="4" s="1"/>
  <c r="J1177" i="4"/>
  <c r="A1178" i="4"/>
  <c r="B1178" i="4"/>
  <c r="C1178" i="4" s="1" a="1"/>
  <c r="C1178" i="4" s="1"/>
  <c r="D1178" i="4"/>
  <c r="E1178" i="4" s="1" a="1"/>
  <c r="E1178" i="4" s="1"/>
  <c r="F1178" i="4"/>
  <c r="G1178" i="4" s="1" a="1"/>
  <c r="G1178" i="4" s="1"/>
  <c r="J1178" i="4"/>
  <c r="A1179" i="4"/>
  <c r="B1179" i="4"/>
  <c r="C1179" i="4" s="1" a="1"/>
  <c r="C1179" i="4" s="1"/>
  <c r="D1179" i="4"/>
  <c r="E1179" i="4" s="1" a="1"/>
  <c r="E1179" i="4" s="1"/>
  <c r="F1179" i="4"/>
  <c r="G1179" i="4" s="1" a="1"/>
  <c r="G1179" i="4" s="1"/>
  <c r="J1179" i="4"/>
  <c r="A1180" i="4"/>
  <c r="B1180" i="4"/>
  <c r="C1180" i="4" s="1" a="1"/>
  <c r="C1180" i="4" s="1"/>
  <c r="D1180" i="4"/>
  <c r="E1180" i="4" s="1" a="1"/>
  <c r="E1180" i="4" s="1"/>
  <c r="F1180" i="4"/>
  <c r="G1180" i="4" s="1" a="1"/>
  <c r="G1180" i="4" s="1"/>
  <c r="J1180" i="4"/>
  <c r="A1181" i="4"/>
  <c r="B1181" i="4"/>
  <c r="C1181" i="4" s="1" a="1"/>
  <c r="C1181" i="4" s="1"/>
  <c r="D1181" i="4"/>
  <c r="E1181" i="4" s="1" a="1"/>
  <c r="E1181" i="4" s="1"/>
  <c r="F1181" i="4"/>
  <c r="G1181" i="4" s="1" a="1"/>
  <c r="G1181" i="4" s="1"/>
  <c r="J1181" i="4"/>
  <c r="A1182" i="4"/>
  <c r="B1182" i="4"/>
  <c r="C1182" i="4" s="1" a="1"/>
  <c r="C1182" i="4" s="1"/>
  <c r="D1182" i="4"/>
  <c r="E1182" i="4" s="1" a="1"/>
  <c r="E1182" i="4" s="1"/>
  <c r="F1182" i="4"/>
  <c r="G1182" i="4" s="1" a="1"/>
  <c r="G1182" i="4" s="1"/>
  <c r="J1182" i="4"/>
  <c r="A1183" i="4"/>
  <c r="B1183" i="4"/>
  <c r="C1183" i="4" s="1" a="1"/>
  <c r="C1183" i="4" s="1"/>
  <c r="D1183" i="4"/>
  <c r="E1183" i="4" s="1" a="1"/>
  <c r="E1183" i="4" s="1"/>
  <c r="F1183" i="4"/>
  <c r="G1183" i="4" s="1" a="1"/>
  <c r="G1183" i="4" s="1"/>
  <c r="J1183" i="4"/>
  <c r="A1184" i="4"/>
  <c r="B1184" i="4"/>
  <c r="C1184" i="4" s="1" a="1"/>
  <c r="C1184" i="4" s="1"/>
  <c r="D1184" i="4"/>
  <c r="E1184" i="4" s="1" a="1"/>
  <c r="E1184" i="4" s="1"/>
  <c r="F1184" i="4"/>
  <c r="G1184" i="4" s="1" a="1"/>
  <c r="G1184" i="4" s="1"/>
  <c r="J1184" i="4"/>
  <c r="A1185" i="4"/>
  <c r="B1185" i="4"/>
  <c r="C1185" i="4" s="1" a="1"/>
  <c r="C1185" i="4" s="1"/>
  <c r="D1185" i="4"/>
  <c r="E1185" i="4" s="1" a="1"/>
  <c r="E1185" i="4" s="1"/>
  <c r="F1185" i="4"/>
  <c r="G1185" i="4" s="1" a="1"/>
  <c r="G1185" i="4" s="1"/>
  <c r="J1185" i="4"/>
  <c r="A1186" i="4"/>
  <c r="B1186" i="4"/>
  <c r="C1186" i="4" s="1" a="1"/>
  <c r="C1186" i="4" s="1"/>
  <c r="D1186" i="4"/>
  <c r="E1186" i="4" s="1" a="1"/>
  <c r="E1186" i="4" s="1"/>
  <c r="F1186" i="4"/>
  <c r="G1186" i="4" s="1" a="1"/>
  <c r="G1186" i="4" s="1"/>
  <c r="J1186" i="4"/>
  <c r="A1187" i="4"/>
  <c r="B1187" i="4"/>
  <c r="C1187" i="4" s="1" a="1"/>
  <c r="C1187" i="4" s="1"/>
  <c r="D1187" i="4"/>
  <c r="E1187" i="4" s="1" a="1"/>
  <c r="E1187" i="4" s="1"/>
  <c r="F1187" i="4"/>
  <c r="G1187" i="4" s="1" a="1"/>
  <c r="G1187" i="4" s="1"/>
  <c r="J1187" i="4"/>
  <c r="A1188" i="4"/>
  <c r="B1188" i="4"/>
  <c r="C1188" i="4" s="1" a="1"/>
  <c r="C1188" i="4" s="1"/>
  <c r="D1188" i="4"/>
  <c r="E1188" i="4" s="1" a="1"/>
  <c r="E1188" i="4" s="1"/>
  <c r="F1188" i="4"/>
  <c r="G1188" i="4" s="1" a="1"/>
  <c r="G1188" i="4" s="1"/>
  <c r="J1188" i="4"/>
  <c r="A1189" i="4"/>
  <c r="B1189" i="4"/>
  <c r="C1189" i="4" s="1" a="1"/>
  <c r="C1189" i="4" s="1"/>
  <c r="D1189" i="4"/>
  <c r="E1189" i="4" s="1" a="1"/>
  <c r="E1189" i="4" s="1"/>
  <c r="F1189" i="4"/>
  <c r="G1189" i="4" s="1" a="1"/>
  <c r="G1189" i="4" s="1"/>
  <c r="J1189" i="4"/>
  <c r="A1190" i="4"/>
  <c r="B1190" i="4"/>
  <c r="C1190" i="4" s="1" a="1"/>
  <c r="C1190" i="4" s="1"/>
  <c r="D1190" i="4"/>
  <c r="E1190" i="4" s="1" a="1"/>
  <c r="E1190" i="4" s="1"/>
  <c r="F1190" i="4"/>
  <c r="G1190" i="4" s="1" a="1"/>
  <c r="G1190" i="4" s="1"/>
  <c r="J1190" i="4"/>
  <c r="A1191" i="4"/>
  <c r="B1191" i="4"/>
  <c r="C1191" i="4" s="1" a="1"/>
  <c r="C1191" i="4" s="1"/>
  <c r="D1191" i="4"/>
  <c r="E1191" i="4" s="1" a="1"/>
  <c r="E1191" i="4" s="1"/>
  <c r="F1191" i="4"/>
  <c r="G1191" i="4" s="1" a="1"/>
  <c r="G1191" i="4" s="1"/>
  <c r="J1191" i="4"/>
  <c r="A1192" i="4"/>
  <c r="B1192" i="4"/>
  <c r="C1192" i="4" s="1" a="1"/>
  <c r="C1192" i="4" s="1"/>
  <c r="D1192" i="4"/>
  <c r="E1192" i="4" s="1" a="1"/>
  <c r="E1192" i="4" s="1"/>
  <c r="F1192" i="4"/>
  <c r="G1192" i="4" s="1" a="1"/>
  <c r="G1192" i="4" s="1"/>
  <c r="J1192" i="4"/>
  <c r="A1193" i="4"/>
  <c r="B1193" i="4"/>
  <c r="C1193" i="4" s="1" a="1"/>
  <c r="C1193" i="4" s="1"/>
  <c r="D1193" i="4"/>
  <c r="E1193" i="4" s="1" a="1"/>
  <c r="E1193" i="4" s="1"/>
  <c r="F1193" i="4"/>
  <c r="G1193" i="4" s="1" a="1"/>
  <c r="G1193" i="4" s="1"/>
  <c r="J1193" i="4"/>
  <c r="A1194" i="4"/>
  <c r="B1194" i="4"/>
  <c r="C1194" i="4" s="1" a="1"/>
  <c r="C1194" i="4" s="1"/>
  <c r="D1194" i="4"/>
  <c r="E1194" i="4" s="1" a="1"/>
  <c r="E1194" i="4" s="1"/>
  <c r="F1194" i="4"/>
  <c r="G1194" i="4" s="1" a="1"/>
  <c r="G1194" i="4" s="1"/>
  <c r="J1194" i="4"/>
  <c r="A1195" i="4"/>
  <c r="B1195" i="4"/>
  <c r="C1195" i="4" s="1" a="1"/>
  <c r="C1195" i="4" s="1"/>
  <c r="D1195" i="4"/>
  <c r="E1195" i="4" s="1" a="1"/>
  <c r="E1195" i="4" s="1"/>
  <c r="F1195" i="4"/>
  <c r="G1195" i="4" s="1" a="1"/>
  <c r="G1195" i="4" s="1"/>
  <c r="J1195" i="4"/>
  <c r="A1196" i="4"/>
  <c r="B1196" i="4"/>
  <c r="C1196" i="4" s="1" a="1"/>
  <c r="C1196" i="4" s="1"/>
  <c r="D1196" i="4"/>
  <c r="E1196" i="4" s="1" a="1"/>
  <c r="E1196" i="4" s="1"/>
  <c r="F1196" i="4"/>
  <c r="G1196" i="4" s="1" a="1"/>
  <c r="G1196" i="4" s="1"/>
  <c r="J1196" i="4"/>
  <c r="A1197" i="4"/>
  <c r="B1197" i="4"/>
  <c r="C1197" i="4" s="1" a="1"/>
  <c r="C1197" i="4" s="1"/>
  <c r="D1197" i="4"/>
  <c r="E1197" i="4" s="1" a="1"/>
  <c r="E1197" i="4" s="1"/>
  <c r="F1197" i="4"/>
  <c r="G1197" i="4" s="1" a="1"/>
  <c r="G1197" i="4" s="1"/>
  <c r="J1197" i="4"/>
  <c r="A1198" i="4"/>
  <c r="B1198" i="4"/>
  <c r="C1198" i="4" s="1" a="1"/>
  <c r="C1198" i="4" s="1"/>
  <c r="D1198" i="4"/>
  <c r="E1198" i="4" s="1" a="1"/>
  <c r="E1198" i="4" s="1"/>
  <c r="F1198" i="4"/>
  <c r="G1198" i="4" s="1" a="1"/>
  <c r="G1198" i="4" s="1"/>
  <c r="J1198" i="4"/>
  <c r="A1199" i="4"/>
  <c r="B1199" i="4"/>
  <c r="C1199" i="4" s="1" a="1"/>
  <c r="C1199" i="4" s="1"/>
  <c r="D1199" i="4"/>
  <c r="E1199" i="4" s="1" a="1"/>
  <c r="E1199" i="4" s="1"/>
  <c r="F1199" i="4"/>
  <c r="G1199" i="4" s="1" a="1"/>
  <c r="G1199" i="4" s="1"/>
  <c r="J1199" i="4"/>
  <c r="A1200" i="4"/>
  <c r="B1200" i="4"/>
  <c r="C1200" i="4" s="1" a="1"/>
  <c r="C1200" i="4" s="1"/>
  <c r="D1200" i="4"/>
  <c r="E1200" i="4" s="1" a="1"/>
  <c r="E1200" i="4" s="1"/>
  <c r="F1200" i="4"/>
  <c r="G1200" i="4" s="1" a="1"/>
  <c r="G1200" i="4" s="1"/>
  <c r="J1200" i="4"/>
  <c r="A1201" i="4"/>
  <c r="B1201" i="4"/>
  <c r="C1201" i="4" s="1" a="1"/>
  <c r="C1201" i="4" s="1"/>
  <c r="D1201" i="4"/>
  <c r="E1201" i="4" s="1" a="1"/>
  <c r="E1201" i="4" s="1"/>
  <c r="F1201" i="4"/>
  <c r="G1201" i="4" s="1" a="1"/>
  <c r="G1201" i="4" s="1"/>
  <c r="J1201" i="4"/>
  <c r="A1202" i="4"/>
  <c r="B1202" i="4"/>
  <c r="C1202" i="4" s="1" a="1"/>
  <c r="C1202" i="4" s="1"/>
  <c r="D1202" i="4"/>
  <c r="E1202" i="4" s="1" a="1"/>
  <c r="E1202" i="4" s="1"/>
  <c r="F1202" i="4"/>
  <c r="G1202" i="4" s="1" a="1"/>
  <c r="G1202" i="4" s="1"/>
  <c r="J1202" i="4"/>
  <c r="A1203" i="4"/>
  <c r="B1203" i="4"/>
  <c r="C1203" i="4" s="1" a="1"/>
  <c r="C1203" i="4" s="1"/>
  <c r="D1203" i="4"/>
  <c r="E1203" i="4" s="1" a="1"/>
  <c r="E1203" i="4" s="1"/>
  <c r="F1203" i="4"/>
  <c r="G1203" i="4" s="1" a="1"/>
  <c r="G1203" i="4" s="1"/>
  <c r="J1203" i="4"/>
  <c r="A1204" i="4"/>
  <c r="B1204" i="4"/>
  <c r="C1204" i="4" s="1" a="1"/>
  <c r="C1204" i="4" s="1"/>
  <c r="D1204" i="4"/>
  <c r="E1204" i="4" s="1" a="1"/>
  <c r="E1204" i="4" s="1"/>
  <c r="F1204" i="4"/>
  <c r="G1204" i="4" s="1" a="1"/>
  <c r="G1204" i="4" s="1"/>
  <c r="J1204" i="4"/>
  <c r="A1205" i="4"/>
  <c r="B1205" i="4"/>
  <c r="C1205" i="4" s="1" a="1"/>
  <c r="C1205" i="4" s="1"/>
  <c r="D1205" i="4"/>
  <c r="E1205" i="4" s="1" a="1"/>
  <c r="E1205" i="4" s="1"/>
  <c r="F1205" i="4"/>
  <c r="G1205" i="4" s="1" a="1"/>
  <c r="G1205" i="4" s="1"/>
  <c r="J1205" i="4"/>
  <c r="A1206" i="4"/>
  <c r="B1206" i="4"/>
  <c r="C1206" i="4" s="1" a="1"/>
  <c r="C1206" i="4" s="1"/>
  <c r="D1206" i="4"/>
  <c r="E1206" i="4" s="1" a="1"/>
  <c r="E1206" i="4" s="1"/>
  <c r="F1206" i="4"/>
  <c r="G1206" i="4" s="1" a="1"/>
  <c r="G1206" i="4" s="1"/>
  <c r="J1206" i="4"/>
  <c r="A1207" i="4"/>
  <c r="B1207" i="4"/>
  <c r="C1207" i="4" s="1" a="1"/>
  <c r="C1207" i="4" s="1"/>
  <c r="D1207" i="4"/>
  <c r="E1207" i="4" s="1" a="1"/>
  <c r="E1207" i="4" s="1"/>
  <c r="F1207" i="4"/>
  <c r="G1207" i="4" s="1" a="1"/>
  <c r="G1207" i="4" s="1"/>
  <c r="J1207" i="4"/>
  <c r="A1208" i="4"/>
  <c r="B1208" i="4"/>
  <c r="C1208" i="4" s="1" a="1"/>
  <c r="C1208" i="4" s="1"/>
  <c r="D1208" i="4"/>
  <c r="E1208" i="4" s="1" a="1"/>
  <c r="E1208" i="4" s="1"/>
  <c r="F1208" i="4"/>
  <c r="G1208" i="4" s="1" a="1"/>
  <c r="G1208" i="4" s="1"/>
  <c r="J1208" i="4"/>
  <c r="A1209" i="4"/>
  <c r="B1209" i="4"/>
  <c r="C1209" i="4" s="1" a="1"/>
  <c r="C1209" i="4" s="1"/>
  <c r="D1209" i="4"/>
  <c r="E1209" i="4" s="1" a="1"/>
  <c r="E1209" i="4" s="1"/>
  <c r="F1209" i="4"/>
  <c r="G1209" i="4" s="1" a="1"/>
  <c r="G1209" i="4" s="1"/>
  <c r="J1209" i="4"/>
  <c r="A1210" i="4"/>
  <c r="B1210" i="4"/>
  <c r="C1210" i="4" s="1" a="1"/>
  <c r="C1210" i="4" s="1"/>
  <c r="D1210" i="4"/>
  <c r="E1210" i="4" s="1" a="1"/>
  <c r="E1210" i="4" s="1"/>
  <c r="F1210" i="4"/>
  <c r="G1210" i="4" s="1" a="1"/>
  <c r="G1210" i="4" s="1"/>
  <c r="J1210" i="4"/>
  <c r="A1211" i="4"/>
  <c r="B1211" i="4"/>
  <c r="C1211" i="4" s="1" a="1"/>
  <c r="C1211" i="4" s="1"/>
  <c r="D1211" i="4"/>
  <c r="E1211" i="4" s="1" a="1"/>
  <c r="E1211" i="4" s="1"/>
  <c r="F1211" i="4"/>
  <c r="G1211" i="4" s="1" a="1"/>
  <c r="G1211" i="4" s="1"/>
  <c r="J1211" i="4"/>
  <c r="A1212" i="4"/>
  <c r="B1212" i="4"/>
  <c r="C1212" i="4" s="1" a="1"/>
  <c r="C1212" i="4" s="1"/>
  <c r="D1212" i="4"/>
  <c r="E1212" i="4" s="1" a="1"/>
  <c r="E1212" i="4" s="1"/>
  <c r="F1212" i="4"/>
  <c r="G1212" i="4" s="1" a="1"/>
  <c r="G1212" i="4" s="1"/>
  <c r="J1212" i="4"/>
  <c r="A1213" i="4"/>
  <c r="B1213" i="4"/>
  <c r="C1213" i="4" s="1" a="1"/>
  <c r="C1213" i="4" s="1"/>
  <c r="D1213" i="4"/>
  <c r="E1213" i="4" s="1" a="1"/>
  <c r="E1213" i="4" s="1"/>
  <c r="F1213" i="4"/>
  <c r="G1213" i="4" s="1" a="1"/>
  <c r="G1213" i="4" s="1"/>
  <c r="J1213" i="4"/>
  <c r="A1214" i="4"/>
  <c r="B1214" i="4"/>
  <c r="C1214" i="4" s="1" a="1"/>
  <c r="C1214" i="4" s="1"/>
  <c r="D1214" i="4"/>
  <c r="E1214" i="4" s="1" a="1"/>
  <c r="E1214" i="4" s="1"/>
  <c r="F1214" i="4"/>
  <c r="G1214" i="4" s="1" a="1"/>
  <c r="G1214" i="4" s="1"/>
  <c r="J1214" i="4"/>
  <c r="A1215" i="4"/>
  <c r="B1215" i="4"/>
  <c r="C1215" i="4" s="1" a="1"/>
  <c r="C1215" i="4" s="1"/>
  <c r="D1215" i="4"/>
  <c r="E1215" i="4" s="1" a="1"/>
  <c r="E1215" i="4" s="1"/>
  <c r="F1215" i="4"/>
  <c r="G1215" i="4" s="1" a="1"/>
  <c r="G1215" i="4" s="1"/>
  <c r="J1215" i="4"/>
  <c r="A1216" i="4"/>
  <c r="B1216" i="4"/>
  <c r="C1216" i="4" s="1" a="1"/>
  <c r="C1216" i="4" s="1"/>
  <c r="D1216" i="4"/>
  <c r="E1216" i="4" s="1" a="1"/>
  <c r="E1216" i="4" s="1"/>
  <c r="F1216" i="4"/>
  <c r="G1216" i="4" s="1" a="1"/>
  <c r="G1216" i="4" s="1"/>
  <c r="J1216" i="4"/>
  <c r="A1217" i="4"/>
  <c r="B1217" i="4"/>
  <c r="C1217" i="4" s="1" a="1"/>
  <c r="C1217" i="4" s="1"/>
  <c r="D1217" i="4"/>
  <c r="E1217" i="4" s="1" a="1"/>
  <c r="E1217" i="4" s="1"/>
  <c r="F1217" i="4"/>
  <c r="G1217" i="4" s="1" a="1"/>
  <c r="G1217" i="4" s="1"/>
  <c r="J1217" i="4"/>
  <c r="A1218" i="4"/>
  <c r="B1218" i="4"/>
  <c r="C1218" i="4" s="1" a="1"/>
  <c r="C1218" i="4" s="1"/>
  <c r="D1218" i="4"/>
  <c r="E1218" i="4" s="1" a="1"/>
  <c r="E1218" i="4" s="1"/>
  <c r="F1218" i="4"/>
  <c r="G1218" i="4" s="1" a="1"/>
  <c r="G1218" i="4" s="1"/>
  <c r="J1218" i="4"/>
  <c r="A1219" i="4"/>
  <c r="B1219" i="4"/>
  <c r="C1219" i="4" s="1" a="1"/>
  <c r="C1219" i="4" s="1"/>
  <c r="D1219" i="4"/>
  <c r="E1219" i="4" s="1" a="1"/>
  <c r="E1219" i="4" s="1"/>
  <c r="F1219" i="4"/>
  <c r="G1219" i="4" s="1" a="1"/>
  <c r="G1219" i="4" s="1"/>
  <c r="J1219" i="4"/>
  <c r="A1220" i="4"/>
  <c r="B1220" i="4"/>
  <c r="C1220" i="4" s="1" a="1"/>
  <c r="C1220" i="4" s="1"/>
  <c r="D1220" i="4"/>
  <c r="E1220" i="4" s="1" a="1"/>
  <c r="E1220" i="4" s="1"/>
  <c r="F1220" i="4"/>
  <c r="G1220" i="4" s="1" a="1"/>
  <c r="G1220" i="4" s="1"/>
  <c r="J1220" i="4"/>
  <c r="A1221" i="4"/>
  <c r="B1221" i="4"/>
  <c r="C1221" i="4" s="1" a="1"/>
  <c r="C1221" i="4" s="1"/>
  <c r="D1221" i="4"/>
  <c r="E1221" i="4" s="1" a="1"/>
  <c r="E1221" i="4" s="1"/>
  <c r="F1221" i="4"/>
  <c r="G1221" i="4" s="1" a="1"/>
  <c r="G1221" i="4" s="1"/>
  <c r="J1221" i="4"/>
  <c r="A1222" i="4"/>
  <c r="B1222" i="4"/>
  <c r="C1222" i="4" s="1" a="1"/>
  <c r="C1222" i="4" s="1"/>
  <c r="D1222" i="4"/>
  <c r="E1222" i="4" s="1" a="1"/>
  <c r="E1222" i="4" s="1"/>
  <c r="F1222" i="4"/>
  <c r="G1222" i="4" s="1" a="1"/>
  <c r="G1222" i="4" s="1"/>
  <c r="J1222" i="4"/>
  <c r="A1223" i="4"/>
  <c r="B1223" i="4"/>
  <c r="C1223" i="4" s="1" a="1"/>
  <c r="C1223" i="4" s="1"/>
  <c r="D1223" i="4"/>
  <c r="E1223" i="4" s="1" a="1"/>
  <c r="E1223" i="4" s="1"/>
  <c r="F1223" i="4"/>
  <c r="G1223" i="4" s="1" a="1"/>
  <c r="G1223" i="4" s="1"/>
  <c r="J1223" i="4"/>
  <c r="A1224" i="4"/>
  <c r="B1224" i="4"/>
  <c r="C1224" i="4" s="1" a="1"/>
  <c r="C1224" i="4" s="1"/>
  <c r="D1224" i="4"/>
  <c r="E1224" i="4" s="1" a="1"/>
  <c r="E1224" i="4" s="1"/>
  <c r="F1224" i="4"/>
  <c r="G1224" i="4" s="1" a="1"/>
  <c r="G1224" i="4" s="1"/>
  <c r="J1224" i="4"/>
  <c r="A1225" i="4"/>
  <c r="B1225" i="4"/>
  <c r="C1225" i="4" s="1" a="1"/>
  <c r="C1225" i="4" s="1"/>
  <c r="D1225" i="4"/>
  <c r="E1225" i="4" s="1" a="1"/>
  <c r="E1225" i="4" s="1"/>
  <c r="F1225" i="4"/>
  <c r="G1225" i="4" s="1" a="1"/>
  <c r="G1225" i="4" s="1"/>
  <c r="J1225" i="4"/>
  <c r="A1226" i="4"/>
  <c r="B1226" i="4"/>
  <c r="C1226" i="4" s="1" a="1"/>
  <c r="C1226" i="4" s="1"/>
  <c r="D1226" i="4"/>
  <c r="E1226" i="4" s="1" a="1"/>
  <c r="E1226" i="4" s="1"/>
  <c r="F1226" i="4"/>
  <c r="G1226" i="4" s="1" a="1"/>
  <c r="G1226" i="4" s="1"/>
  <c r="J1226" i="4"/>
  <c r="A1227" i="4"/>
  <c r="B1227" i="4"/>
  <c r="C1227" i="4" s="1" a="1"/>
  <c r="C1227" i="4" s="1"/>
  <c r="D1227" i="4"/>
  <c r="E1227" i="4" s="1" a="1"/>
  <c r="E1227" i="4" s="1"/>
  <c r="F1227" i="4"/>
  <c r="G1227" i="4" s="1" a="1"/>
  <c r="G1227" i="4" s="1"/>
  <c r="J1227" i="4"/>
  <c r="A1228" i="4"/>
  <c r="B1228" i="4"/>
  <c r="C1228" i="4" s="1" a="1"/>
  <c r="C1228" i="4" s="1"/>
  <c r="D1228" i="4"/>
  <c r="E1228" i="4" s="1" a="1"/>
  <c r="E1228" i="4" s="1"/>
  <c r="F1228" i="4"/>
  <c r="G1228" i="4" s="1" a="1"/>
  <c r="G1228" i="4" s="1"/>
  <c r="J1228" i="4"/>
  <c r="A1229" i="4"/>
  <c r="B1229" i="4"/>
  <c r="C1229" i="4" s="1" a="1"/>
  <c r="C1229" i="4" s="1"/>
  <c r="D1229" i="4"/>
  <c r="E1229" i="4" s="1" a="1"/>
  <c r="E1229" i="4" s="1"/>
  <c r="F1229" i="4"/>
  <c r="G1229" i="4" s="1" a="1"/>
  <c r="G1229" i="4" s="1"/>
  <c r="J1229" i="4"/>
  <c r="A1230" i="4"/>
  <c r="B1230" i="4"/>
  <c r="C1230" i="4" s="1" a="1"/>
  <c r="C1230" i="4" s="1"/>
  <c r="D1230" i="4"/>
  <c r="E1230" i="4" s="1" a="1"/>
  <c r="E1230" i="4" s="1"/>
  <c r="F1230" i="4"/>
  <c r="G1230" i="4" s="1" a="1"/>
  <c r="G1230" i="4" s="1"/>
  <c r="J1230" i="4"/>
  <c r="A1231" i="4"/>
  <c r="B1231" i="4"/>
  <c r="C1231" i="4" s="1" a="1"/>
  <c r="C1231" i="4" s="1"/>
  <c r="D1231" i="4"/>
  <c r="E1231" i="4" s="1" a="1"/>
  <c r="E1231" i="4" s="1"/>
  <c r="F1231" i="4"/>
  <c r="G1231" i="4" s="1" a="1"/>
  <c r="G1231" i="4" s="1"/>
  <c r="J1231" i="4"/>
  <c r="A1232" i="4"/>
  <c r="B1232" i="4"/>
  <c r="C1232" i="4" s="1" a="1"/>
  <c r="C1232" i="4" s="1"/>
  <c r="D1232" i="4"/>
  <c r="E1232" i="4" s="1" a="1"/>
  <c r="E1232" i="4" s="1"/>
  <c r="F1232" i="4"/>
  <c r="G1232" i="4" s="1" a="1"/>
  <c r="G1232" i="4" s="1"/>
  <c r="J1232" i="4"/>
  <c r="A1233" i="4"/>
  <c r="B1233" i="4"/>
  <c r="C1233" i="4" s="1" a="1"/>
  <c r="C1233" i="4" s="1"/>
  <c r="D1233" i="4"/>
  <c r="E1233" i="4" s="1" a="1"/>
  <c r="E1233" i="4" s="1"/>
  <c r="F1233" i="4"/>
  <c r="G1233" i="4" s="1" a="1"/>
  <c r="G1233" i="4" s="1"/>
  <c r="J1233" i="4"/>
  <c r="A1234" i="4"/>
  <c r="B1234" i="4"/>
  <c r="C1234" i="4" s="1" a="1"/>
  <c r="C1234" i="4" s="1"/>
  <c r="D1234" i="4"/>
  <c r="E1234" i="4" s="1" a="1"/>
  <c r="E1234" i="4" s="1"/>
  <c r="F1234" i="4"/>
  <c r="G1234" i="4" s="1" a="1"/>
  <c r="G1234" i="4" s="1"/>
  <c r="J1234" i="4"/>
  <c r="A1235" i="4"/>
  <c r="B1235" i="4"/>
  <c r="C1235" i="4" s="1" a="1"/>
  <c r="C1235" i="4" s="1"/>
  <c r="D1235" i="4"/>
  <c r="E1235" i="4" s="1" a="1"/>
  <c r="E1235" i="4" s="1"/>
  <c r="F1235" i="4"/>
  <c r="G1235" i="4" s="1" a="1"/>
  <c r="G1235" i="4" s="1"/>
  <c r="J1235" i="4"/>
  <c r="A1236" i="4"/>
  <c r="B1236" i="4"/>
  <c r="C1236" i="4" s="1" a="1"/>
  <c r="C1236" i="4" s="1"/>
  <c r="D1236" i="4"/>
  <c r="E1236" i="4" s="1" a="1"/>
  <c r="E1236" i="4" s="1"/>
  <c r="F1236" i="4"/>
  <c r="G1236" i="4" s="1" a="1"/>
  <c r="G1236" i="4" s="1"/>
  <c r="J1236" i="4"/>
  <c r="A1237" i="4"/>
  <c r="B1237" i="4"/>
  <c r="C1237" i="4" s="1" a="1"/>
  <c r="C1237" i="4" s="1"/>
  <c r="D1237" i="4"/>
  <c r="E1237" i="4" s="1" a="1"/>
  <c r="E1237" i="4" s="1"/>
  <c r="F1237" i="4"/>
  <c r="G1237" i="4" s="1" a="1"/>
  <c r="G1237" i="4" s="1"/>
  <c r="J1237" i="4"/>
  <c r="A1238" i="4"/>
  <c r="B1238" i="4"/>
  <c r="C1238" i="4" s="1" a="1"/>
  <c r="C1238" i="4" s="1"/>
  <c r="D1238" i="4"/>
  <c r="E1238" i="4" s="1" a="1"/>
  <c r="E1238" i="4" s="1"/>
  <c r="F1238" i="4"/>
  <c r="G1238" i="4" s="1" a="1"/>
  <c r="G1238" i="4" s="1"/>
  <c r="J1238" i="4"/>
  <c r="A1239" i="4"/>
  <c r="B1239" i="4"/>
  <c r="C1239" i="4" s="1" a="1"/>
  <c r="C1239" i="4" s="1"/>
  <c r="D1239" i="4"/>
  <c r="E1239" i="4" s="1" a="1"/>
  <c r="E1239" i="4" s="1"/>
  <c r="F1239" i="4"/>
  <c r="G1239" i="4" s="1" a="1"/>
  <c r="G1239" i="4" s="1"/>
  <c r="J1239" i="4"/>
  <c r="A1240" i="4"/>
  <c r="B1240" i="4"/>
  <c r="C1240" i="4" s="1" a="1"/>
  <c r="C1240" i="4" s="1"/>
  <c r="D1240" i="4"/>
  <c r="E1240" i="4" s="1" a="1"/>
  <c r="E1240" i="4" s="1"/>
  <c r="F1240" i="4"/>
  <c r="G1240" i="4" s="1" a="1"/>
  <c r="G1240" i="4" s="1"/>
  <c r="J1240" i="4"/>
  <c r="A1241" i="4"/>
  <c r="B1241" i="4"/>
  <c r="C1241" i="4" s="1" a="1"/>
  <c r="C1241" i="4" s="1"/>
  <c r="D1241" i="4"/>
  <c r="E1241" i="4" s="1" a="1"/>
  <c r="E1241" i="4" s="1"/>
  <c r="F1241" i="4"/>
  <c r="G1241" i="4" s="1" a="1"/>
  <c r="G1241" i="4" s="1"/>
  <c r="J1241" i="4"/>
  <c r="A1242" i="4"/>
  <c r="B1242" i="4"/>
  <c r="C1242" i="4" s="1" a="1"/>
  <c r="C1242" i="4" s="1"/>
  <c r="D1242" i="4"/>
  <c r="E1242" i="4" s="1" a="1"/>
  <c r="E1242" i="4" s="1"/>
  <c r="F1242" i="4"/>
  <c r="G1242" i="4" s="1" a="1"/>
  <c r="G1242" i="4" s="1"/>
  <c r="J1242" i="4"/>
  <c r="A1243" i="4"/>
  <c r="B1243" i="4"/>
  <c r="C1243" i="4" s="1" a="1"/>
  <c r="C1243" i="4" s="1"/>
  <c r="D1243" i="4"/>
  <c r="E1243" i="4" s="1" a="1"/>
  <c r="E1243" i="4" s="1"/>
  <c r="F1243" i="4"/>
  <c r="G1243" i="4" s="1" a="1"/>
  <c r="G1243" i="4" s="1"/>
  <c r="J1243" i="4"/>
  <c r="A1244" i="4"/>
  <c r="B1244" i="4"/>
  <c r="C1244" i="4" s="1" a="1"/>
  <c r="C1244" i="4" s="1"/>
  <c r="D1244" i="4"/>
  <c r="E1244" i="4" s="1" a="1"/>
  <c r="E1244" i="4" s="1"/>
  <c r="F1244" i="4"/>
  <c r="G1244" i="4" s="1" a="1"/>
  <c r="G1244" i="4" s="1"/>
  <c r="J1244" i="4"/>
  <c r="A1245" i="4"/>
  <c r="B1245" i="4"/>
  <c r="C1245" i="4" s="1" a="1"/>
  <c r="C1245" i="4" s="1"/>
  <c r="D1245" i="4"/>
  <c r="E1245" i="4" s="1" a="1"/>
  <c r="E1245" i="4" s="1"/>
  <c r="F1245" i="4"/>
  <c r="G1245" i="4" s="1" a="1"/>
  <c r="G1245" i="4" s="1"/>
  <c r="J1245" i="4"/>
  <c r="A1246" i="4"/>
  <c r="B1246" i="4"/>
  <c r="C1246" i="4" s="1" a="1"/>
  <c r="C1246" i="4" s="1"/>
  <c r="D1246" i="4"/>
  <c r="E1246" i="4" s="1" a="1"/>
  <c r="E1246" i="4" s="1"/>
  <c r="F1246" i="4"/>
  <c r="G1246" i="4" s="1" a="1"/>
  <c r="G1246" i="4" s="1"/>
  <c r="J1246" i="4"/>
  <c r="A1247" i="4"/>
  <c r="B1247" i="4"/>
  <c r="C1247" i="4" s="1" a="1"/>
  <c r="C1247" i="4" s="1"/>
  <c r="D1247" i="4"/>
  <c r="E1247" i="4" s="1" a="1"/>
  <c r="E1247" i="4" s="1"/>
  <c r="F1247" i="4"/>
  <c r="G1247" i="4" s="1" a="1"/>
  <c r="G1247" i="4" s="1"/>
  <c r="J1247" i="4"/>
  <c r="A1248" i="4"/>
  <c r="B1248" i="4"/>
  <c r="C1248" i="4" s="1" a="1"/>
  <c r="C1248" i="4" s="1"/>
  <c r="D1248" i="4"/>
  <c r="E1248" i="4" s="1" a="1"/>
  <c r="E1248" i="4" s="1"/>
  <c r="F1248" i="4"/>
  <c r="G1248" i="4" s="1" a="1"/>
  <c r="G1248" i="4" s="1"/>
  <c r="J1248" i="4"/>
  <c r="A1249" i="4"/>
  <c r="B1249" i="4"/>
  <c r="C1249" i="4" s="1" a="1"/>
  <c r="C1249" i="4" s="1"/>
  <c r="D1249" i="4"/>
  <c r="E1249" i="4" s="1" a="1"/>
  <c r="E1249" i="4" s="1"/>
  <c r="F1249" i="4"/>
  <c r="G1249" i="4" s="1" a="1"/>
  <c r="G1249" i="4" s="1"/>
  <c r="J1249" i="4"/>
  <c r="A1250" i="4"/>
  <c r="B1250" i="4"/>
  <c r="C1250" i="4" s="1" a="1"/>
  <c r="C1250" i="4" s="1"/>
  <c r="D1250" i="4"/>
  <c r="E1250" i="4" s="1" a="1"/>
  <c r="E1250" i="4" s="1"/>
  <c r="F1250" i="4"/>
  <c r="G1250" i="4" s="1" a="1"/>
  <c r="G1250" i="4" s="1"/>
  <c r="J1250" i="4"/>
  <c r="A1251" i="4"/>
  <c r="B1251" i="4"/>
  <c r="C1251" i="4" s="1" a="1"/>
  <c r="C1251" i="4" s="1"/>
  <c r="D1251" i="4"/>
  <c r="E1251" i="4" s="1" a="1"/>
  <c r="E1251" i="4" s="1"/>
  <c r="F1251" i="4"/>
  <c r="G1251" i="4" s="1" a="1"/>
  <c r="G1251" i="4" s="1"/>
  <c r="J1251" i="4"/>
  <c r="A1252" i="4"/>
  <c r="B1252" i="4"/>
  <c r="C1252" i="4" s="1" a="1"/>
  <c r="C1252" i="4" s="1"/>
  <c r="D1252" i="4"/>
  <c r="E1252" i="4" s="1" a="1"/>
  <c r="E1252" i="4" s="1"/>
  <c r="F1252" i="4"/>
  <c r="G1252" i="4" s="1" a="1"/>
  <c r="G1252" i="4" s="1"/>
  <c r="J1252" i="4"/>
  <c r="A1253" i="4"/>
  <c r="B1253" i="4"/>
  <c r="C1253" i="4" s="1" a="1"/>
  <c r="C1253" i="4" s="1"/>
  <c r="D1253" i="4"/>
  <c r="E1253" i="4" s="1" a="1"/>
  <c r="E1253" i="4" s="1"/>
  <c r="F1253" i="4"/>
  <c r="G1253" i="4" s="1" a="1"/>
  <c r="G1253" i="4" s="1"/>
  <c r="J1253" i="4"/>
  <c r="A1254" i="4"/>
  <c r="B1254" i="4"/>
  <c r="C1254" i="4" s="1" a="1"/>
  <c r="C1254" i="4" s="1"/>
  <c r="D1254" i="4"/>
  <c r="E1254" i="4" s="1" a="1"/>
  <c r="E1254" i="4" s="1"/>
  <c r="F1254" i="4"/>
  <c r="G1254" i="4" s="1" a="1"/>
  <c r="G1254" i="4" s="1"/>
  <c r="J1254" i="4"/>
  <c r="A1255" i="4"/>
  <c r="B1255" i="4"/>
  <c r="C1255" i="4" s="1" a="1"/>
  <c r="C1255" i="4" s="1"/>
  <c r="D1255" i="4"/>
  <c r="E1255" i="4" s="1" a="1"/>
  <c r="E1255" i="4" s="1"/>
  <c r="F1255" i="4"/>
  <c r="G1255" i="4" s="1" a="1"/>
  <c r="G1255" i="4" s="1"/>
  <c r="J1255" i="4"/>
  <c r="A1256" i="4"/>
  <c r="B1256" i="4"/>
  <c r="C1256" i="4" s="1" a="1"/>
  <c r="C1256" i="4" s="1"/>
  <c r="D1256" i="4"/>
  <c r="E1256" i="4" s="1" a="1"/>
  <c r="E1256" i="4" s="1"/>
  <c r="F1256" i="4"/>
  <c r="G1256" i="4" s="1" a="1"/>
  <c r="G1256" i="4" s="1"/>
  <c r="J1256" i="4"/>
  <c r="A1257" i="4"/>
  <c r="B1257" i="4"/>
  <c r="C1257" i="4" s="1" a="1"/>
  <c r="C1257" i="4" s="1"/>
  <c r="D1257" i="4"/>
  <c r="E1257" i="4" s="1" a="1"/>
  <c r="E1257" i="4" s="1"/>
  <c r="F1257" i="4"/>
  <c r="G1257" i="4" s="1" a="1"/>
  <c r="G1257" i="4" s="1"/>
  <c r="J1257" i="4"/>
  <c r="A1258" i="4"/>
  <c r="B1258" i="4"/>
  <c r="C1258" i="4" s="1" a="1"/>
  <c r="C1258" i="4" s="1"/>
  <c r="D1258" i="4"/>
  <c r="E1258" i="4" s="1" a="1"/>
  <c r="E1258" i="4" s="1"/>
  <c r="F1258" i="4"/>
  <c r="G1258" i="4" s="1" a="1"/>
  <c r="G1258" i="4" s="1"/>
  <c r="J1258" i="4"/>
  <c r="A1259" i="4"/>
  <c r="B1259" i="4"/>
  <c r="C1259" i="4" s="1" a="1"/>
  <c r="C1259" i="4" s="1"/>
  <c r="D1259" i="4"/>
  <c r="E1259" i="4" s="1" a="1"/>
  <c r="E1259" i="4" s="1"/>
  <c r="F1259" i="4"/>
  <c r="G1259" i="4" s="1" a="1"/>
  <c r="G1259" i="4" s="1"/>
  <c r="J1259" i="4"/>
  <c r="A1260" i="4"/>
  <c r="B1260" i="4"/>
  <c r="C1260" i="4" s="1" a="1"/>
  <c r="C1260" i="4" s="1"/>
  <c r="D1260" i="4"/>
  <c r="E1260" i="4" s="1" a="1"/>
  <c r="E1260" i="4" s="1"/>
  <c r="F1260" i="4"/>
  <c r="G1260" i="4" s="1" a="1"/>
  <c r="G1260" i="4" s="1"/>
  <c r="J1260" i="4"/>
  <c r="A1261" i="4"/>
  <c r="B1261" i="4"/>
  <c r="C1261" i="4" s="1" a="1"/>
  <c r="C1261" i="4" s="1"/>
  <c r="D1261" i="4"/>
  <c r="E1261" i="4" s="1" a="1"/>
  <c r="E1261" i="4" s="1"/>
  <c r="F1261" i="4"/>
  <c r="G1261" i="4" s="1" a="1"/>
  <c r="G1261" i="4" s="1"/>
  <c r="J1261" i="4"/>
  <c r="A1262" i="4"/>
  <c r="B1262" i="4"/>
  <c r="C1262" i="4" s="1" a="1"/>
  <c r="C1262" i="4" s="1"/>
  <c r="D1262" i="4"/>
  <c r="E1262" i="4" s="1" a="1"/>
  <c r="E1262" i="4" s="1"/>
  <c r="F1262" i="4"/>
  <c r="G1262" i="4" s="1" a="1"/>
  <c r="G1262" i="4" s="1"/>
  <c r="J1262" i="4"/>
  <c r="A1263" i="4"/>
  <c r="B1263" i="4"/>
  <c r="C1263" i="4" s="1" a="1"/>
  <c r="C1263" i="4" s="1"/>
  <c r="D1263" i="4"/>
  <c r="E1263" i="4" s="1" a="1"/>
  <c r="E1263" i="4" s="1"/>
  <c r="F1263" i="4"/>
  <c r="G1263" i="4" s="1" a="1"/>
  <c r="G1263" i="4" s="1"/>
  <c r="J1263" i="4"/>
  <c r="A1264" i="4"/>
  <c r="B1264" i="4"/>
  <c r="C1264" i="4" s="1" a="1"/>
  <c r="C1264" i="4" s="1"/>
  <c r="D1264" i="4"/>
  <c r="E1264" i="4" s="1" a="1"/>
  <c r="E1264" i="4" s="1"/>
  <c r="F1264" i="4"/>
  <c r="G1264" i="4" s="1" a="1"/>
  <c r="G1264" i="4" s="1"/>
  <c r="J1264" i="4"/>
  <c r="A1265" i="4"/>
  <c r="B1265" i="4"/>
  <c r="C1265" i="4" s="1" a="1"/>
  <c r="C1265" i="4" s="1"/>
  <c r="D1265" i="4"/>
  <c r="E1265" i="4" s="1" a="1"/>
  <c r="E1265" i="4" s="1"/>
  <c r="F1265" i="4"/>
  <c r="G1265" i="4" s="1" a="1"/>
  <c r="G1265" i="4" s="1"/>
  <c r="J1265" i="4"/>
  <c r="A1266" i="4"/>
  <c r="B1266" i="4"/>
  <c r="C1266" i="4" s="1" a="1"/>
  <c r="C1266" i="4" s="1"/>
  <c r="D1266" i="4"/>
  <c r="E1266" i="4" s="1" a="1"/>
  <c r="E1266" i="4" s="1"/>
  <c r="F1266" i="4"/>
  <c r="G1266" i="4" s="1" a="1"/>
  <c r="G1266" i="4" s="1"/>
  <c r="J1266" i="4"/>
  <c r="A1267" i="4"/>
  <c r="B1267" i="4"/>
  <c r="C1267" i="4" s="1" a="1"/>
  <c r="C1267" i="4" s="1"/>
  <c r="D1267" i="4"/>
  <c r="E1267" i="4" s="1" a="1"/>
  <c r="E1267" i="4" s="1"/>
  <c r="F1267" i="4"/>
  <c r="G1267" i="4" s="1" a="1"/>
  <c r="G1267" i="4" s="1"/>
  <c r="J1267" i="4"/>
  <c r="A1268" i="4"/>
  <c r="B1268" i="4"/>
  <c r="C1268" i="4" s="1" a="1"/>
  <c r="C1268" i="4" s="1"/>
  <c r="D1268" i="4"/>
  <c r="E1268" i="4" s="1" a="1"/>
  <c r="E1268" i="4" s="1"/>
  <c r="F1268" i="4"/>
  <c r="G1268" i="4" s="1" a="1"/>
  <c r="G1268" i="4" s="1"/>
  <c r="J1268" i="4"/>
  <c r="A1269" i="4"/>
  <c r="B1269" i="4"/>
  <c r="C1269" i="4" s="1" a="1"/>
  <c r="C1269" i="4" s="1"/>
  <c r="D1269" i="4"/>
  <c r="E1269" i="4" s="1" a="1"/>
  <c r="E1269" i="4" s="1"/>
  <c r="F1269" i="4"/>
  <c r="G1269" i="4" s="1" a="1"/>
  <c r="G1269" i="4" s="1"/>
  <c r="J1269" i="4"/>
  <c r="A1270" i="4"/>
  <c r="B1270" i="4"/>
  <c r="C1270" i="4" s="1" a="1"/>
  <c r="C1270" i="4" s="1"/>
  <c r="D1270" i="4"/>
  <c r="E1270" i="4" s="1" a="1"/>
  <c r="E1270" i="4" s="1"/>
  <c r="F1270" i="4"/>
  <c r="G1270" i="4" s="1" a="1"/>
  <c r="G1270" i="4" s="1"/>
  <c r="J1270" i="4"/>
  <c r="A1271" i="4"/>
  <c r="B1271" i="4"/>
  <c r="C1271" i="4" s="1" a="1"/>
  <c r="C1271" i="4" s="1"/>
  <c r="D1271" i="4"/>
  <c r="E1271" i="4" s="1" a="1"/>
  <c r="E1271" i="4" s="1"/>
  <c r="F1271" i="4"/>
  <c r="G1271" i="4" s="1" a="1"/>
  <c r="G1271" i="4" s="1"/>
  <c r="J1271" i="4"/>
  <c r="A1272" i="4"/>
  <c r="B1272" i="4"/>
  <c r="C1272" i="4" s="1" a="1"/>
  <c r="C1272" i="4" s="1"/>
  <c r="D1272" i="4"/>
  <c r="E1272" i="4" s="1" a="1"/>
  <c r="E1272" i="4" s="1"/>
  <c r="F1272" i="4"/>
  <c r="G1272" i="4" s="1" a="1"/>
  <c r="G1272" i="4" s="1"/>
  <c r="J1272" i="4"/>
  <c r="A1273" i="4"/>
  <c r="B1273" i="4"/>
  <c r="C1273" i="4" s="1" a="1"/>
  <c r="C1273" i="4" s="1"/>
  <c r="D1273" i="4"/>
  <c r="E1273" i="4" s="1" a="1"/>
  <c r="E1273" i="4" s="1"/>
  <c r="F1273" i="4"/>
  <c r="G1273" i="4" s="1" a="1"/>
  <c r="G1273" i="4" s="1"/>
  <c r="J1273" i="4"/>
  <c r="A1274" i="4"/>
  <c r="B1274" i="4"/>
  <c r="C1274" i="4" s="1" a="1"/>
  <c r="C1274" i="4" s="1"/>
  <c r="D1274" i="4"/>
  <c r="E1274" i="4" s="1" a="1"/>
  <c r="E1274" i="4" s="1"/>
  <c r="F1274" i="4"/>
  <c r="G1274" i="4" s="1" a="1"/>
  <c r="G1274" i="4" s="1"/>
  <c r="J1274" i="4"/>
  <c r="A1275" i="4"/>
  <c r="B1275" i="4"/>
  <c r="C1275" i="4" s="1" a="1"/>
  <c r="C1275" i="4" s="1"/>
  <c r="D1275" i="4"/>
  <c r="E1275" i="4" s="1" a="1"/>
  <c r="E1275" i="4" s="1"/>
  <c r="F1275" i="4"/>
  <c r="G1275" i="4" s="1" a="1"/>
  <c r="G1275" i="4" s="1"/>
  <c r="J1275" i="4"/>
  <c r="A1276" i="4"/>
  <c r="B1276" i="4"/>
  <c r="C1276" i="4" s="1" a="1"/>
  <c r="C1276" i="4" s="1"/>
  <c r="D1276" i="4"/>
  <c r="E1276" i="4" s="1" a="1"/>
  <c r="E1276" i="4" s="1"/>
  <c r="F1276" i="4"/>
  <c r="G1276" i="4" s="1" a="1"/>
  <c r="G1276" i="4" s="1"/>
  <c r="J1276" i="4"/>
  <c r="A1277" i="4"/>
  <c r="B1277" i="4"/>
  <c r="C1277" i="4" s="1" a="1"/>
  <c r="C1277" i="4" s="1"/>
  <c r="D1277" i="4"/>
  <c r="E1277" i="4" s="1" a="1"/>
  <c r="E1277" i="4" s="1"/>
  <c r="F1277" i="4"/>
  <c r="G1277" i="4" s="1" a="1"/>
  <c r="G1277" i="4" s="1"/>
  <c r="J1277" i="4"/>
  <c r="A1278" i="4"/>
  <c r="B1278" i="4"/>
  <c r="C1278" i="4" s="1" a="1"/>
  <c r="C1278" i="4" s="1"/>
  <c r="D1278" i="4"/>
  <c r="E1278" i="4" s="1" a="1"/>
  <c r="E1278" i="4" s="1"/>
  <c r="F1278" i="4"/>
  <c r="G1278" i="4" s="1" a="1"/>
  <c r="G1278" i="4" s="1"/>
  <c r="J1278" i="4"/>
  <c r="A1279" i="4"/>
  <c r="B1279" i="4"/>
  <c r="C1279" i="4" s="1" a="1"/>
  <c r="C1279" i="4" s="1"/>
  <c r="D1279" i="4"/>
  <c r="E1279" i="4" s="1" a="1"/>
  <c r="E1279" i="4" s="1"/>
  <c r="F1279" i="4"/>
  <c r="G1279" i="4" s="1" a="1"/>
  <c r="G1279" i="4" s="1"/>
  <c r="J1279" i="4"/>
  <c r="A1280" i="4"/>
  <c r="B1280" i="4"/>
  <c r="C1280" i="4" s="1" a="1"/>
  <c r="C1280" i="4" s="1"/>
  <c r="D1280" i="4"/>
  <c r="E1280" i="4" s="1" a="1"/>
  <c r="E1280" i="4" s="1"/>
  <c r="F1280" i="4"/>
  <c r="G1280" i="4" s="1" a="1"/>
  <c r="G1280" i="4" s="1"/>
  <c r="J1280" i="4"/>
  <c r="A1281" i="4"/>
  <c r="B1281" i="4"/>
  <c r="C1281" i="4" s="1" a="1"/>
  <c r="C1281" i="4" s="1"/>
  <c r="D1281" i="4"/>
  <c r="E1281" i="4" s="1" a="1"/>
  <c r="E1281" i="4" s="1"/>
  <c r="F1281" i="4"/>
  <c r="G1281" i="4" s="1" a="1"/>
  <c r="G1281" i="4" s="1"/>
  <c r="J1281" i="4"/>
  <c r="A1282" i="4"/>
  <c r="B1282" i="4"/>
  <c r="C1282" i="4" s="1" a="1"/>
  <c r="C1282" i="4" s="1"/>
  <c r="D1282" i="4"/>
  <c r="E1282" i="4" s="1" a="1"/>
  <c r="E1282" i="4" s="1"/>
  <c r="F1282" i="4"/>
  <c r="G1282" i="4" s="1" a="1"/>
  <c r="G1282" i="4" s="1"/>
  <c r="J1282" i="4"/>
  <c r="A1283" i="4"/>
  <c r="B1283" i="4"/>
  <c r="C1283" i="4" s="1" a="1"/>
  <c r="C1283" i="4" s="1"/>
  <c r="D1283" i="4"/>
  <c r="E1283" i="4" s="1" a="1"/>
  <c r="E1283" i="4" s="1"/>
  <c r="F1283" i="4"/>
  <c r="G1283" i="4" s="1" a="1"/>
  <c r="G1283" i="4" s="1"/>
  <c r="J1283" i="4"/>
  <c r="A1284" i="4"/>
  <c r="B1284" i="4"/>
  <c r="C1284" i="4" s="1" a="1"/>
  <c r="C1284" i="4" s="1"/>
  <c r="D1284" i="4"/>
  <c r="E1284" i="4" s="1" a="1"/>
  <c r="E1284" i="4" s="1"/>
  <c r="F1284" i="4"/>
  <c r="G1284" i="4" s="1" a="1"/>
  <c r="G1284" i="4" s="1"/>
  <c r="J1284" i="4"/>
  <c r="A1285" i="4"/>
  <c r="B1285" i="4"/>
  <c r="C1285" i="4" s="1" a="1"/>
  <c r="C1285" i="4" s="1"/>
  <c r="D1285" i="4"/>
  <c r="E1285" i="4" s="1" a="1"/>
  <c r="E1285" i="4" s="1"/>
  <c r="F1285" i="4"/>
  <c r="G1285" i="4" s="1" a="1"/>
  <c r="G1285" i="4" s="1"/>
  <c r="J1285" i="4"/>
  <c r="A1286" i="4"/>
  <c r="B1286" i="4"/>
  <c r="C1286" i="4" s="1" a="1"/>
  <c r="C1286" i="4" s="1"/>
  <c r="D1286" i="4"/>
  <c r="E1286" i="4" s="1" a="1"/>
  <c r="E1286" i="4" s="1"/>
  <c r="F1286" i="4"/>
  <c r="G1286" i="4" s="1" a="1"/>
  <c r="G1286" i="4" s="1"/>
  <c r="J1286" i="4"/>
  <c r="A1287" i="4"/>
  <c r="B1287" i="4"/>
  <c r="C1287" i="4" s="1" a="1"/>
  <c r="C1287" i="4" s="1"/>
  <c r="D1287" i="4"/>
  <c r="E1287" i="4" s="1" a="1"/>
  <c r="E1287" i="4" s="1"/>
  <c r="F1287" i="4"/>
  <c r="G1287" i="4" s="1" a="1"/>
  <c r="G1287" i="4" s="1"/>
  <c r="J1287" i="4"/>
  <c r="A1288" i="4"/>
  <c r="B1288" i="4"/>
  <c r="C1288" i="4" s="1" a="1"/>
  <c r="C1288" i="4" s="1"/>
  <c r="D1288" i="4"/>
  <c r="E1288" i="4" s="1" a="1"/>
  <c r="E1288" i="4" s="1"/>
  <c r="F1288" i="4"/>
  <c r="G1288" i="4" s="1" a="1"/>
  <c r="G1288" i="4" s="1"/>
  <c r="J1288" i="4"/>
  <c r="A1289" i="4"/>
  <c r="B1289" i="4"/>
  <c r="C1289" i="4" s="1" a="1"/>
  <c r="C1289" i="4" s="1"/>
  <c r="D1289" i="4"/>
  <c r="E1289" i="4" s="1" a="1"/>
  <c r="E1289" i="4" s="1"/>
  <c r="F1289" i="4"/>
  <c r="G1289" i="4" s="1" a="1"/>
  <c r="G1289" i="4" s="1"/>
  <c r="J1289" i="4"/>
  <c r="A1290" i="4"/>
  <c r="B1290" i="4"/>
  <c r="C1290" i="4" s="1" a="1"/>
  <c r="C1290" i="4" s="1"/>
  <c r="D1290" i="4"/>
  <c r="E1290" i="4" s="1" a="1"/>
  <c r="E1290" i="4" s="1"/>
  <c r="F1290" i="4"/>
  <c r="G1290" i="4" s="1" a="1"/>
  <c r="G1290" i="4" s="1"/>
  <c r="J1290" i="4"/>
  <c r="A1291" i="4"/>
  <c r="B1291" i="4"/>
  <c r="C1291" i="4" s="1" a="1"/>
  <c r="C1291" i="4" s="1"/>
  <c r="D1291" i="4"/>
  <c r="E1291" i="4" s="1" a="1"/>
  <c r="E1291" i="4" s="1"/>
  <c r="F1291" i="4"/>
  <c r="G1291" i="4" s="1" a="1"/>
  <c r="G1291" i="4" s="1"/>
  <c r="J1291" i="4"/>
  <c r="A1292" i="4"/>
  <c r="B1292" i="4"/>
  <c r="C1292" i="4" s="1" a="1"/>
  <c r="C1292" i="4" s="1"/>
  <c r="D1292" i="4"/>
  <c r="E1292" i="4" s="1" a="1"/>
  <c r="E1292" i="4" s="1"/>
  <c r="F1292" i="4"/>
  <c r="G1292" i="4" s="1" a="1"/>
  <c r="G1292" i="4" s="1"/>
  <c r="J1292" i="4"/>
  <c r="A1293" i="4"/>
  <c r="B1293" i="4"/>
  <c r="C1293" i="4" s="1" a="1"/>
  <c r="C1293" i="4" s="1"/>
  <c r="D1293" i="4"/>
  <c r="E1293" i="4" s="1" a="1"/>
  <c r="E1293" i="4" s="1"/>
  <c r="F1293" i="4"/>
  <c r="G1293" i="4" s="1" a="1"/>
  <c r="G1293" i="4" s="1"/>
  <c r="J1293" i="4"/>
  <c r="A1294" i="4"/>
  <c r="B1294" i="4"/>
  <c r="C1294" i="4" s="1" a="1"/>
  <c r="C1294" i="4" s="1"/>
  <c r="D1294" i="4"/>
  <c r="E1294" i="4" s="1" a="1"/>
  <c r="E1294" i="4" s="1"/>
  <c r="F1294" i="4"/>
  <c r="G1294" i="4" s="1" a="1"/>
  <c r="G1294" i="4" s="1"/>
  <c r="J1294" i="4"/>
  <c r="A1295" i="4"/>
  <c r="B1295" i="4"/>
  <c r="C1295" i="4" s="1" a="1"/>
  <c r="C1295" i="4" s="1"/>
  <c r="D1295" i="4"/>
  <c r="E1295" i="4" s="1" a="1"/>
  <c r="E1295" i="4" s="1"/>
  <c r="F1295" i="4"/>
  <c r="G1295" i="4" s="1" a="1"/>
  <c r="G1295" i="4" s="1"/>
  <c r="J1295" i="4"/>
  <c r="A1296" i="4"/>
  <c r="B1296" i="4"/>
  <c r="C1296" i="4" s="1" a="1"/>
  <c r="C1296" i="4" s="1"/>
  <c r="D1296" i="4"/>
  <c r="E1296" i="4" s="1" a="1"/>
  <c r="E1296" i="4" s="1"/>
  <c r="F1296" i="4"/>
  <c r="G1296" i="4" s="1" a="1"/>
  <c r="G1296" i="4" s="1"/>
  <c r="J1296" i="4"/>
  <c r="A1297" i="4"/>
  <c r="B1297" i="4"/>
  <c r="C1297" i="4" s="1" a="1"/>
  <c r="C1297" i="4" s="1"/>
  <c r="D1297" i="4"/>
  <c r="E1297" i="4" s="1" a="1"/>
  <c r="E1297" i="4" s="1"/>
  <c r="F1297" i="4"/>
  <c r="G1297" i="4" s="1" a="1"/>
  <c r="G1297" i="4" s="1"/>
  <c r="J1297" i="4"/>
  <c r="A1298" i="4"/>
  <c r="B1298" i="4"/>
  <c r="C1298" i="4" s="1" a="1"/>
  <c r="C1298" i="4" s="1"/>
  <c r="D1298" i="4"/>
  <c r="E1298" i="4" s="1" a="1"/>
  <c r="E1298" i="4" s="1"/>
  <c r="F1298" i="4"/>
  <c r="G1298" i="4" s="1" a="1"/>
  <c r="G1298" i="4" s="1"/>
  <c r="J1298" i="4"/>
  <c r="A1299" i="4"/>
  <c r="B1299" i="4"/>
  <c r="C1299" i="4" s="1" a="1"/>
  <c r="C1299" i="4" s="1"/>
  <c r="D1299" i="4"/>
  <c r="E1299" i="4" s="1" a="1"/>
  <c r="E1299" i="4" s="1"/>
  <c r="F1299" i="4"/>
  <c r="G1299" i="4" s="1" a="1"/>
  <c r="G1299" i="4" s="1"/>
  <c r="J1299" i="4"/>
  <c r="A1300" i="4"/>
  <c r="B1300" i="4"/>
  <c r="C1300" i="4" s="1" a="1"/>
  <c r="C1300" i="4" s="1"/>
  <c r="D1300" i="4"/>
  <c r="E1300" i="4" s="1" a="1"/>
  <c r="E1300" i="4" s="1"/>
  <c r="F1300" i="4"/>
  <c r="G1300" i="4" s="1" a="1"/>
  <c r="G1300" i="4" s="1"/>
  <c r="J1300" i="4"/>
  <c r="A1301" i="4"/>
  <c r="B1301" i="4"/>
  <c r="C1301" i="4" s="1" a="1"/>
  <c r="C1301" i="4" s="1"/>
  <c r="D1301" i="4"/>
  <c r="E1301" i="4" s="1" a="1"/>
  <c r="E1301" i="4" s="1"/>
  <c r="F1301" i="4"/>
  <c r="G1301" i="4" s="1" a="1"/>
  <c r="G1301" i="4" s="1"/>
  <c r="J1301" i="4"/>
  <c r="A1302" i="4"/>
  <c r="B1302" i="4"/>
  <c r="C1302" i="4" s="1" a="1"/>
  <c r="C1302" i="4" s="1"/>
  <c r="D1302" i="4"/>
  <c r="E1302" i="4" s="1" a="1"/>
  <c r="E1302" i="4" s="1"/>
  <c r="F1302" i="4"/>
  <c r="G1302" i="4" s="1" a="1"/>
  <c r="G1302" i="4" s="1"/>
  <c r="J1302" i="4"/>
  <c r="A1303" i="4"/>
  <c r="B1303" i="4"/>
  <c r="C1303" i="4" s="1" a="1"/>
  <c r="C1303" i="4" s="1"/>
  <c r="D1303" i="4"/>
  <c r="E1303" i="4" s="1" a="1"/>
  <c r="E1303" i="4" s="1"/>
  <c r="F1303" i="4"/>
  <c r="G1303" i="4" s="1" a="1"/>
  <c r="G1303" i="4" s="1"/>
  <c r="J1303" i="4"/>
  <c r="A1304" i="4"/>
  <c r="B1304" i="4"/>
  <c r="C1304" i="4" s="1" a="1"/>
  <c r="C1304" i="4" s="1"/>
  <c r="D1304" i="4"/>
  <c r="E1304" i="4" s="1" a="1"/>
  <c r="E1304" i="4" s="1"/>
  <c r="F1304" i="4"/>
  <c r="G1304" i="4" s="1" a="1"/>
  <c r="G1304" i="4" s="1"/>
  <c r="J1304" i="4"/>
  <c r="A1305" i="4"/>
  <c r="B1305" i="4"/>
  <c r="C1305" i="4" s="1" a="1"/>
  <c r="C1305" i="4" s="1"/>
  <c r="D1305" i="4"/>
  <c r="E1305" i="4" s="1" a="1"/>
  <c r="E1305" i="4" s="1"/>
  <c r="F1305" i="4"/>
  <c r="G1305" i="4" s="1" a="1"/>
  <c r="G1305" i="4" s="1"/>
  <c r="J1305" i="4"/>
  <c r="A1306" i="4"/>
  <c r="B1306" i="4"/>
  <c r="C1306" i="4" s="1" a="1"/>
  <c r="C1306" i="4" s="1"/>
  <c r="D1306" i="4"/>
  <c r="E1306" i="4" s="1" a="1"/>
  <c r="E1306" i="4" s="1"/>
  <c r="F1306" i="4"/>
  <c r="G1306" i="4" s="1" a="1"/>
  <c r="G1306" i="4" s="1"/>
  <c r="J1306" i="4"/>
  <c r="A1307" i="4"/>
  <c r="B1307" i="4"/>
  <c r="C1307" i="4" s="1" a="1"/>
  <c r="C1307" i="4" s="1"/>
  <c r="D1307" i="4"/>
  <c r="E1307" i="4" s="1" a="1"/>
  <c r="E1307" i="4" s="1"/>
  <c r="F1307" i="4"/>
  <c r="G1307" i="4" s="1" a="1"/>
  <c r="G1307" i="4" s="1"/>
  <c r="J1307" i="4"/>
  <c r="A1308" i="4"/>
  <c r="B1308" i="4"/>
  <c r="C1308" i="4" s="1" a="1"/>
  <c r="C1308" i="4" s="1"/>
  <c r="D1308" i="4"/>
  <c r="E1308" i="4" s="1" a="1"/>
  <c r="E1308" i="4" s="1"/>
  <c r="F1308" i="4"/>
  <c r="G1308" i="4" s="1" a="1"/>
  <c r="G1308" i="4" s="1"/>
  <c r="J1308" i="4"/>
  <c r="A1309" i="4"/>
  <c r="B1309" i="4"/>
  <c r="C1309" i="4" s="1" a="1"/>
  <c r="C1309" i="4" s="1"/>
  <c r="D1309" i="4"/>
  <c r="E1309" i="4" s="1" a="1"/>
  <c r="E1309" i="4" s="1"/>
  <c r="F1309" i="4"/>
  <c r="G1309" i="4" s="1" a="1"/>
  <c r="G1309" i="4" s="1"/>
  <c r="J1309" i="4"/>
  <c r="A1310" i="4"/>
  <c r="B1310" i="4"/>
  <c r="C1310" i="4" s="1" a="1"/>
  <c r="C1310" i="4" s="1"/>
  <c r="D1310" i="4"/>
  <c r="E1310" i="4" s="1" a="1"/>
  <c r="E1310" i="4" s="1"/>
  <c r="F1310" i="4"/>
  <c r="G1310" i="4" s="1" a="1"/>
  <c r="G1310" i="4" s="1"/>
  <c r="J1310" i="4"/>
  <c r="A1311" i="4"/>
  <c r="B1311" i="4"/>
  <c r="C1311" i="4" s="1" a="1"/>
  <c r="C1311" i="4" s="1"/>
  <c r="D1311" i="4"/>
  <c r="E1311" i="4" s="1" a="1"/>
  <c r="E1311" i="4" s="1"/>
  <c r="F1311" i="4"/>
  <c r="G1311" i="4" s="1" a="1"/>
  <c r="G1311" i="4" s="1"/>
  <c r="J1311" i="4"/>
  <c r="A1312" i="4"/>
  <c r="B1312" i="4"/>
  <c r="C1312" i="4" s="1" a="1"/>
  <c r="C1312" i="4" s="1"/>
  <c r="D1312" i="4"/>
  <c r="E1312" i="4" s="1" a="1"/>
  <c r="E1312" i="4" s="1"/>
  <c r="F1312" i="4"/>
  <c r="G1312" i="4" s="1" a="1"/>
  <c r="G1312" i="4" s="1"/>
  <c r="J1312" i="4"/>
  <c r="A1313" i="4"/>
  <c r="B1313" i="4"/>
  <c r="C1313" i="4" s="1" a="1"/>
  <c r="C1313" i="4" s="1"/>
  <c r="D1313" i="4"/>
  <c r="E1313" i="4" s="1" a="1"/>
  <c r="E1313" i="4" s="1"/>
  <c r="F1313" i="4"/>
  <c r="G1313" i="4" s="1" a="1"/>
  <c r="G1313" i="4" s="1"/>
  <c r="J1313" i="4"/>
  <c r="A1314" i="4"/>
  <c r="B1314" i="4"/>
  <c r="C1314" i="4" s="1" a="1"/>
  <c r="C1314" i="4" s="1"/>
  <c r="D1314" i="4"/>
  <c r="E1314" i="4" s="1" a="1"/>
  <c r="E1314" i="4" s="1"/>
  <c r="F1314" i="4"/>
  <c r="G1314" i="4" s="1" a="1"/>
  <c r="G1314" i="4" s="1"/>
  <c r="J1314" i="4"/>
  <c r="A1315" i="4"/>
  <c r="B1315" i="4"/>
  <c r="C1315" i="4" s="1" a="1"/>
  <c r="C1315" i="4" s="1"/>
  <c r="D1315" i="4"/>
  <c r="E1315" i="4" s="1" a="1"/>
  <c r="E1315" i="4" s="1"/>
  <c r="F1315" i="4"/>
  <c r="G1315" i="4" s="1" a="1"/>
  <c r="G1315" i="4" s="1"/>
  <c r="J1315" i="4"/>
  <c r="A1316" i="4"/>
  <c r="B1316" i="4"/>
  <c r="C1316" i="4" s="1" a="1"/>
  <c r="C1316" i="4" s="1"/>
  <c r="D1316" i="4"/>
  <c r="E1316" i="4" s="1" a="1"/>
  <c r="E1316" i="4" s="1"/>
  <c r="F1316" i="4"/>
  <c r="G1316" i="4" s="1" a="1"/>
  <c r="G1316" i="4" s="1"/>
  <c r="J1316" i="4"/>
  <c r="A1317" i="4"/>
  <c r="B1317" i="4"/>
  <c r="C1317" i="4" s="1" a="1"/>
  <c r="C1317" i="4" s="1"/>
  <c r="D1317" i="4"/>
  <c r="E1317" i="4" s="1" a="1"/>
  <c r="E1317" i="4" s="1"/>
  <c r="F1317" i="4"/>
  <c r="G1317" i="4" s="1" a="1"/>
  <c r="G1317" i="4" s="1"/>
  <c r="J1317" i="4"/>
  <c r="A1318" i="4"/>
  <c r="B1318" i="4"/>
  <c r="C1318" i="4" s="1" a="1"/>
  <c r="C1318" i="4" s="1"/>
  <c r="D1318" i="4"/>
  <c r="E1318" i="4" s="1" a="1"/>
  <c r="E1318" i="4" s="1"/>
  <c r="F1318" i="4"/>
  <c r="G1318" i="4" s="1" a="1"/>
  <c r="G1318" i="4" s="1"/>
  <c r="J1318" i="4"/>
  <c r="A1319" i="4"/>
  <c r="B1319" i="4"/>
  <c r="C1319" i="4" s="1" a="1"/>
  <c r="C1319" i="4" s="1"/>
  <c r="D1319" i="4"/>
  <c r="E1319" i="4" s="1" a="1"/>
  <c r="E1319" i="4" s="1"/>
  <c r="F1319" i="4"/>
  <c r="G1319" i="4" s="1" a="1"/>
  <c r="G1319" i="4" s="1"/>
  <c r="J1319" i="4"/>
  <c r="A1320" i="4"/>
  <c r="B1320" i="4"/>
  <c r="C1320" i="4" s="1" a="1"/>
  <c r="C1320" i="4" s="1"/>
  <c r="D1320" i="4"/>
  <c r="E1320" i="4" s="1" a="1"/>
  <c r="E1320" i="4" s="1"/>
  <c r="F1320" i="4"/>
  <c r="G1320" i="4" s="1" a="1"/>
  <c r="G1320" i="4" s="1"/>
  <c r="J1320" i="4"/>
  <c r="A1321" i="4"/>
  <c r="B1321" i="4"/>
  <c r="C1321" i="4" s="1" a="1"/>
  <c r="C1321" i="4" s="1"/>
  <c r="D1321" i="4"/>
  <c r="E1321" i="4" s="1" a="1"/>
  <c r="E1321" i="4" s="1"/>
  <c r="F1321" i="4"/>
  <c r="G1321" i="4" s="1" a="1"/>
  <c r="G1321" i="4" s="1"/>
  <c r="J1321" i="4"/>
  <c r="A1322" i="4"/>
  <c r="B1322" i="4"/>
  <c r="C1322" i="4" s="1" a="1"/>
  <c r="C1322" i="4" s="1"/>
  <c r="D1322" i="4"/>
  <c r="E1322" i="4" s="1" a="1"/>
  <c r="E1322" i="4" s="1"/>
  <c r="F1322" i="4"/>
  <c r="G1322" i="4" s="1" a="1"/>
  <c r="G1322" i="4" s="1"/>
  <c r="J1322" i="4"/>
  <c r="A1323" i="4"/>
  <c r="B1323" i="4"/>
  <c r="C1323" i="4" s="1" a="1"/>
  <c r="C1323" i="4" s="1"/>
  <c r="D1323" i="4"/>
  <c r="E1323" i="4" s="1" a="1"/>
  <c r="E1323" i="4" s="1"/>
  <c r="F1323" i="4"/>
  <c r="G1323" i="4" s="1" a="1"/>
  <c r="G1323" i="4" s="1"/>
  <c r="J1323" i="4"/>
  <c r="A1324" i="4"/>
  <c r="B1324" i="4"/>
  <c r="C1324" i="4" s="1" a="1"/>
  <c r="C1324" i="4" s="1"/>
  <c r="D1324" i="4"/>
  <c r="E1324" i="4" s="1" a="1"/>
  <c r="E1324" i="4" s="1"/>
  <c r="F1324" i="4"/>
  <c r="G1324" i="4" s="1" a="1"/>
  <c r="G1324" i="4" s="1"/>
  <c r="J1324" i="4"/>
  <c r="A1325" i="4"/>
  <c r="B1325" i="4"/>
  <c r="C1325" i="4" s="1" a="1"/>
  <c r="C1325" i="4" s="1"/>
  <c r="D1325" i="4"/>
  <c r="E1325" i="4" s="1" a="1"/>
  <c r="E1325" i="4" s="1"/>
  <c r="F1325" i="4"/>
  <c r="G1325" i="4" s="1" a="1"/>
  <c r="G1325" i="4" s="1"/>
  <c r="J1325" i="4"/>
  <c r="A1326" i="4"/>
  <c r="B1326" i="4"/>
  <c r="C1326" i="4" s="1" a="1"/>
  <c r="C1326" i="4" s="1"/>
  <c r="D1326" i="4"/>
  <c r="E1326" i="4" s="1" a="1"/>
  <c r="E1326" i="4" s="1"/>
  <c r="F1326" i="4"/>
  <c r="G1326" i="4" s="1" a="1"/>
  <c r="G1326" i="4" s="1"/>
  <c r="J1326" i="4"/>
  <c r="A1327" i="4"/>
  <c r="B1327" i="4"/>
  <c r="C1327" i="4" s="1" a="1"/>
  <c r="C1327" i="4" s="1"/>
  <c r="D1327" i="4"/>
  <c r="E1327" i="4" s="1" a="1"/>
  <c r="E1327" i="4" s="1"/>
  <c r="F1327" i="4"/>
  <c r="G1327" i="4" s="1" a="1"/>
  <c r="G1327" i="4" s="1"/>
  <c r="J1327" i="4"/>
  <c r="A1328" i="4"/>
  <c r="B1328" i="4"/>
  <c r="C1328" i="4" s="1" a="1"/>
  <c r="C1328" i="4" s="1"/>
  <c r="D1328" i="4"/>
  <c r="E1328" i="4" s="1" a="1"/>
  <c r="E1328" i="4" s="1"/>
  <c r="F1328" i="4"/>
  <c r="G1328" i="4" s="1" a="1"/>
  <c r="G1328" i="4" s="1"/>
  <c r="J1328" i="4"/>
  <c r="A1329" i="4"/>
  <c r="B1329" i="4"/>
  <c r="C1329" i="4" s="1" a="1"/>
  <c r="C1329" i="4" s="1"/>
  <c r="D1329" i="4"/>
  <c r="E1329" i="4" s="1" a="1"/>
  <c r="E1329" i="4" s="1"/>
  <c r="F1329" i="4"/>
  <c r="G1329" i="4" s="1" a="1"/>
  <c r="G1329" i="4" s="1"/>
  <c r="J1329" i="4"/>
  <c r="A1330" i="4"/>
  <c r="B1330" i="4"/>
  <c r="C1330" i="4" s="1" a="1"/>
  <c r="C1330" i="4" s="1"/>
  <c r="D1330" i="4"/>
  <c r="E1330" i="4" s="1" a="1"/>
  <c r="E1330" i="4" s="1"/>
  <c r="F1330" i="4"/>
  <c r="G1330" i="4" s="1" a="1"/>
  <c r="G1330" i="4" s="1"/>
  <c r="J1330" i="4"/>
  <c r="A1331" i="4"/>
  <c r="B1331" i="4"/>
  <c r="C1331" i="4" s="1" a="1"/>
  <c r="C1331" i="4" s="1"/>
  <c r="D1331" i="4"/>
  <c r="E1331" i="4" s="1" a="1"/>
  <c r="E1331" i="4" s="1"/>
  <c r="F1331" i="4"/>
  <c r="G1331" i="4" s="1" a="1"/>
  <c r="G1331" i="4" s="1"/>
  <c r="J1331" i="4"/>
  <c r="A1332" i="4"/>
  <c r="B1332" i="4"/>
  <c r="C1332" i="4" s="1" a="1"/>
  <c r="C1332" i="4" s="1"/>
  <c r="D1332" i="4"/>
  <c r="E1332" i="4" s="1" a="1"/>
  <c r="E1332" i="4" s="1"/>
  <c r="F1332" i="4"/>
  <c r="G1332" i="4" s="1" a="1"/>
  <c r="G1332" i="4" s="1"/>
  <c r="J1332" i="4"/>
  <c r="A1333" i="4"/>
  <c r="B1333" i="4"/>
  <c r="C1333" i="4" s="1" a="1"/>
  <c r="C1333" i="4" s="1"/>
  <c r="D1333" i="4"/>
  <c r="E1333" i="4" s="1" a="1"/>
  <c r="E1333" i="4" s="1"/>
  <c r="F1333" i="4"/>
  <c r="G1333" i="4" s="1" a="1"/>
  <c r="G1333" i="4" s="1"/>
  <c r="J1333" i="4"/>
  <c r="A1334" i="4"/>
  <c r="B1334" i="4"/>
  <c r="C1334" i="4" s="1" a="1"/>
  <c r="C1334" i="4" s="1"/>
  <c r="D1334" i="4"/>
  <c r="E1334" i="4" s="1" a="1"/>
  <c r="E1334" i="4" s="1"/>
  <c r="F1334" i="4"/>
  <c r="G1334" i="4" s="1" a="1"/>
  <c r="G1334" i="4" s="1"/>
  <c r="J1334" i="4"/>
  <c r="A1335" i="4"/>
  <c r="B1335" i="4"/>
  <c r="C1335" i="4" s="1" a="1"/>
  <c r="C1335" i="4" s="1"/>
  <c r="D1335" i="4"/>
  <c r="E1335" i="4" s="1" a="1"/>
  <c r="E1335" i="4" s="1"/>
  <c r="F1335" i="4"/>
  <c r="G1335" i="4" s="1" a="1"/>
  <c r="G1335" i="4" s="1"/>
  <c r="J1335" i="4"/>
  <c r="A1336" i="4"/>
  <c r="B1336" i="4"/>
  <c r="C1336" i="4" s="1" a="1"/>
  <c r="C1336" i="4" s="1"/>
  <c r="D1336" i="4"/>
  <c r="E1336" i="4" s="1" a="1"/>
  <c r="E1336" i="4" s="1"/>
  <c r="F1336" i="4"/>
  <c r="G1336" i="4" s="1" a="1"/>
  <c r="G1336" i="4" s="1"/>
  <c r="J1336" i="4"/>
  <c r="A1337" i="4"/>
  <c r="B1337" i="4"/>
  <c r="C1337" i="4" s="1" a="1"/>
  <c r="C1337" i="4" s="1"/>
  <c r="D1337" i="4"/>
  <c r="E1337" i="4" s="1" a="1"/>
  <c r="E1337" i="4" s="1"/>
  <c r="F1337" i="4"/>
  <c r="G1337" i="4" s="1" a="1"/>
  <c r="G1337" i="4" s="1"/>
  <c r="J1337" i="4"/>
  <c r="A1338" i="4"/>
  <c r="B1338" i="4"/>
  <c r="C1338" i="4" s="1" a="1"/>
  <c r="C1338" i="4" s="1"/>
  <c r="D1338" i="4"/>
  <c r="E1338" i="4" s="1" a="1"/>
  <c r="E1338" i="4" s="1"/>
  <c r="F1338" i="4"/>
  <c r="G1338" i="4" s="1" a="1"/>
  <c r="G1338" i="4" s="1"/>
  <c r="J1338" i="4"/>
  <c r="A1339" i="4"/>
  <c r="B1339" i="4"/>
  <c r="C1339" i="4" s="1" a="1"/>
  <c r="C1339" i="4" s="1"/>
  <c r="D1339" i="4"/>
  <c r="E1339" i="4" s="1" a="1"/>
  <c r="E1339" i="4" s="1"/>
  <c r="F1339" i="4"/>
  <c r="G1339" i="4" s="1" a="1"/>
  <c r="G1339" i="4" s="1"/>
  <c r="J1339" i="4"/>
  <c r="A1340" i="4"/>
  <c r="B1340" i="4"/>
  <c r="C1340" i="4" s="1" a="1"/>
  <c r="C1340" i="4" s="1"/>
  <c r="D1340" i="4"/>
  <c r="E1340" i="4" s="1" a="1"/>
  <c r="E1340" i="4" s="1"/>
  <c r="F1340" i="4"/>
  <c r="G1340" i="4" s="1" a="1"/>
  <c r="G1340" i="4" s="1"/>
  <c r="J1340" i="4"/>
  <c r="A1341" i="4"/>
  <c r="B1341" i="4"/>
  <c r="C1341" i="4" s="1" a="1"/>
  <c r="C1341" i="4" s="1"/>
  <c r="D1341" i="4"/>
  <c r="E1341" i="4" s="1" a="1"/>
  <c r="E1341" i="4" s="1"/>
  <c r="F1341" i="4"/>
  <c r="G1341" i="4" s="1" a="1"/>
  <c r="G1341" i="4" s="1"/>
  <c r="J1341" i="4"/>
  <c r="A1342" i="4"/>
  <c r="B1342" i="4"/>
  <c r="C1342" i="4" s="1" a="1"/>
  <c r="C1342" i="4" s="1"/>
  <c r="D1342" i="4"/>
  <c r="E1342" i="4" s="1" a="1"/>
  <c r="E1342" i="4" s="1"/>
  <c r="F1342" i="4"/>
  <c r="G1342" i="4" s="1" a="1"/>
  <c r="G1342" i="4" s="1"/>
  <c r="J1342" i="4"/>
  <c r="A1343" i="4"/>
  <c r="B1343" i="4"/>
  <c r="C1343" i="4" s="1" a="1"/>
  <c r="C1343" i="4" s="1"/>
  <c r="D1343" i="4"/>
  <c r="E1343" i="4" s="1" a="1"/>
  <c r="E1343" i="4" s="1"/>
  <c r="F1343" i="4"/>
  <c r="G1343" i="4" s="1" a="1"/>
  <c r="G1343" i="4" s="1"/>
  <c r="J1343" i="4"/>
  <c r="A1344" i="4"/>
  <c r="B1344" i="4"/>
  <c r="C1344" i="4" s="1" a="1"/>
  <c r="C1344" i="4" s="1"/>
  <c r="D1344" i="4"/>
  <c r="E1344" i="4" s="1" a="1"/>
  <c r="E1344" i="4" s="1"/>
  <c r="F1344" i="4"/>
  <c r="G1344" i="4" s="1" a="1"/>
  <c r="G1344" i="4" s="1"/>
  <c r="J1344" i="4"/>
  <c r="A1345" i="4"/>
  <c r="B1345" i="4"/>
  <c r="C1345" i="4" s="1" a="1"/>
  <c r="C1345" i="4" s="1"/>
  <c r="D1345" i="4"/>
  <c r="E1345" i="4" s="1" a="1"/>
  <c r="E1345" i="4" s="1"/>
  <c r="F1345" i="4"/>
  <c r="G1345" i="4" s="1" a="1"/>
  <c r="G1345" i="4" s="1"/>
  <c r="J1345" i="4"/>
  <c r="A1346" i="4"/>
  <c r="B1346" i="4"/>
  <c r="C1346" i="4" s="1" a="1"/>
  <c r="C1346" i="4" s="1"/>
  <c r="D1346" i="4"/>
  <c r="E1346" i="4" s="1" a="1"/>
  <c r="E1346" i="4" s="1"/>
  <c r="F1346" i="4"/>
  <c r="G1346" i="4" s="1" a="1"/>
  <c r="G1346" i="4" s="1"/>
  <c r="J1346" i="4"/>
  <c r="A1347" i="4"/>
  <c r="B1347" i="4"/>
  <c r="C1347" i="4" s="1" a="1"/>
  <c r="C1347" i="4" s="1"/>
  <c r="D1347" i="4"/>
  <c r="E1347" i="4" s="1" a="1"/>
  <c r="E1347" i="4" s="1"/>
  <c r="F1347" i="4"/>
  <c r="G1347" i="4" s="1" a="1"/>
  <c r="G1347" i="4" s="1"/>
  <c r="J1347" i="4"/>
  <c r="A1348" i="4"/>
  <c r="B1348" i="4"/>
  <c r="C1348" i="4" s="1" a="1"/>
  <c r="C1348" i="4" s="1"/>
  <c r="D1348" i="4"/>
  <c r="E1348" i="4" s="1" a="1"/>
  <c r="E1348" i="4" s="1"/>
  <c r="F1348" i="4"/>
  <c r="G1348" i="4" s="1" a="1"/>
  <c r="G1348" i="4" s="1"/>
  <c r="J1348" i="4"/>
  <c r="A1349" i="4"/>
  <c r="B1349" i="4"/>
  <c r="C1349" i="4" s="1" a="1"/>
  <c r="C1349" i="4" s="1"/>
  <c r="D1349" i="4"/>
  <c r="E1349" i="4" s="1" a="1"/>
  <c r="E1349" i="4" s="1"/>
  <c r="F1349" i="4"/>
  <c r="G1349" i="4" s="1" a="1"/>
  <c r="G1349" i="4" s="1"/>
  <c r="J1349" i="4"/>
  <c r="A1350" i="4"/>
  <c r="B1350" i="4"/>
  <c r="C1350" i="4" s="1" a="1"/>
  <c r="C1350" i="4" s="1"/>
  <c r="D1350" i="4"/>
  <c r="E1350" i="4" s="1" a="1"/>
  <c r="E1350" i="4" s="1"/>
  <c r="F1350" i="4"/>
  <c r="G1350" i="4" s="1" a="1"/>
  <c r="G1350" i="4" s="1"/>
  <c r="J1350" i="4"/>
  <c r="A1351" i="4"/>
  <c r="B1351" i="4"/>
  <c r="C1351" i="4" s="1" a="1"/>
  <c r="C1351" i="4" s="1"/>
  <c r="D1351" i="4"/>
  <c r="E1351" i="4" s="1" a="1"/>
  <c r="E1351" i="4" s="1"/>
  <c r="F1351" i="4"/>
  <c r="G1351" i="4" s="1" a="1"/>
  <c r="G1351" i="4" s="1"/>
  <c r="J1351" i="4"/>
  <c r="A1352" i="4"/>
  <c r="B1352" i="4"/>
  <c r="C1352" i="4" s="1" a="1"/>
  <c r="C1352" i="4" s="1"/>
  <c r="D1352" i="4"/>
  <c r="E1352" i="4" s="1" a="1"/>
  <c r="E1352" i="4" s="1"/>
  <c r="F1352" i="4"/>
  <c r="G1352" i="4" s="1" a="1"/>
  <c r="G1352" i="4" s="1"/>
  <c r="J1352" i="4"/>
  <c r="A1353" i="4"/>
  <c r="B1353" i="4"/>
  <c r="C1353" i="4" s="1" a="1"/>
  <c r="C1353" i="4" s="1"/>
  <c r="D1353" i="4"/>
  <c r="E1353" i="4" s="1" a="1"/>
  <c r="E1353" i="4" s="1"/>
  <c r="F1353" i="4"/>
  <c r="G1353" i="4" s="1" a="1"/>
  <c r="G1353" i="4" s="1"/>
  <c r="J1353" i="4"/>
  <c r="A1354" i="4"/>
  <c r="B1354" i="4"/>
  <c r="C1354" i="4" s="1" a="1"/>
  <c r="C1354" i="4" s="1"/>
  <c r="D1354" i="4"/>
  <c r="E1354" i="4" s="1" a="1"/>
  <c r="E1354" i="4" s="1"/>
  <c r="F1354" i="4"/>
  <c r="G1354" i="4" s="1" a="1"/>
  <c r="G1354" i="4" s="1"/>
  <c r="J1354" i="4"/>
  <c r="A1355" i="4"/>
  <c r="B1355" i="4"/>
  <c r="C1355" i="4" s="1" a="1"/>
  <c r="C1355" i="4" s="1"/>
  <c r="D1355" i="4"/>
  <c r="E1355" i="4" s="1" a="1"/>
  <c r="E1355" i="4" s="1"/>
  <c r="F1355" i="4"/>
  <c r="G1355" i="4" s="1" a="1"/>
  <c r="G1355" i="4" s="1"/>
  <c r="J1355" i="4"/>
  <c r="A1356" i="4"/>
  <c r="B1356" i="4"/>
  <c r="C1356" i="4" s="1" a="1"/>
  <c r="C1356" i="4" s="1"/>
  <c r="D1356" i="4"/>
  <c r="E1356" i="4" s="1" a="1"/>
  <c r="E1356" i="4" s="1"/>
  <c r="F1356" i="4"/>
  <c r="G1356" i="4" s="1" a="1"/>
  <c r="G1356" i="4" s="1"/>
  <c r="J1356" i="4"/>
  <c r="A1357" i="4"/>
  <c r="B1357" i="4"/>
  <c r="C1357" i="4" s="1" a="1"/>
  <c r="C1357" i="4" s="1"/>
  <c r="D1357" i="4"/>
  <c r="E1357" i="4" s="1" a="1"/>
  <c r="E1357" i="4" s="1"/>
  <c r="F1357" i="4"/>
  <c r="G1357" i="4" s="1" a="1"/>
  <c r="G1357" i="4" s="1"/>
  <c r="J1357" i="4"/>
  <c r="A1358" i="4"/>
  <c r="B1358" i="4"/>
  <c r="C1358" i="4" s="1" a="1"/>
  <c r="C1358" i="4" s="1"/>
  <c r="D1358" i="4"/>
  <c r="E1358" i="4" s="1" a="1"/>
  <c r="E1358" i="4" s="1"/>
  <c r="F1358" i="4"/>
  <c r="G1358" i="4" s="1" a="1"/>
  <c r="G1358" i="4" s="1"/>
  <c r="J1358" i="4"/>
  <c r="A1359" i="4"/>
  <c r="B1359" i="4"/>
  <c r="C1359" i="4" s="1" a="1"/>
  <c r="C1359" i="4" s="1"/>
  <c r="D1359" i="4"/>
  <c r="E1359" i="4" s="1" a="1"/>
  <c r="E1359" i="4" s="1"/>
  <c r="F1359" i="4"/>
  <c r="G1359" i="4" s="1" a="1"/>
  <c r="G1359" i="4" s="1"/>
  <c r="J1359" i="4"/>
  <c r="A1360" i="4"/>
  <c r="B1360" i="4"/>
  <c r="C1360" i="4" s="1" a="1"/>
  <c r="C1360" i="4" s="1"/>
  <c r="D1360" i="4"/>
  <c r="E1360" i="4" s="1" a="1"/>
  <c r="E1360" i="4" s="1"/>
  <c r="F1360" i="4"/>
  <c r="G1360" i="4" s="1" a="1"/>
  <c r="G1360" i="4" s="1"/>
  <c r="J1360" i="4"/>
  <c r="A1361" i="4"/>
  <c r="B1361" i="4"/>
  <c r="C1361" i="4" s="1" a="1"/>
  <c r="C1361" i="4" s="1"/>
  <c r="D1361" i="4"/>
  <c r="E1361" i="4" s="1" a="1"/>
  <c r="E1361" i="4" s="1"/>
  <c r="F1361" i="4"/>
  <c r="G1361" i="4" s="1" a="1"/>
  <c r="G1361" i="4" s="1"/>
  <c r="J1361" i="4"/>
  <c r="A1362" i="4"/>
  <c r="B1362" i="4"/>
  <c r="C1362" i="4" s="1" a="1"/>
  <c r="C1362" i="4" s="1"/>
  <c r="D1362" i="4"/>
  <c r="E1362" i="4" s="1" a="1"/>
  <c r="E1362" i="4" s="1"/>
  <c r="F1362" i="4"/>
  <c r="G1362" i="4" s="1" a="1"/>
  <c r="G1362" i="4" s="1"/>
  <c r="J1362" i="4"/>
  <c r="A1363" i="4"/>
  <c r="B1363" i="4"/>
  <c r="C1363" i="4" s="1" a="1"/>
  <c r="C1363" i="4" s="1"/>
  <c r="D1363" i="4"/>
  <c r="E1363" i="4" s="1" a="1"/>
  <c r="E1363" i="4" s="1"/>
  <c r="F1363" i="4"/>
  <c r="G1363" i="4" s="1" a="1"/>
  <c r="G1363" i="4" s="1"/>
  <c r="J1363" i="4"/>
  <c r="A1364" i="4"/>
  <c r="B1364" i="4"/>
  <c r="C1364" i="4" s="1" a="1"/>
  <c r="C1364" i="4" s="1"/>
  <c r="D1364" i="4"/>
  <c r="E1364" i="4" s="1" a="1"/>
  <c r="E1364" i="4" s="1"/>
  <c r="F1364" i="4"/>
  <c r="G1364" i="4" s="1" a="1"/>
  <c r="G1364" i="4" s="1"/>
  <c r="J1364" i="4"/>
  <c r="A1365" i="4"/>
  <c r="B1365" i="4"/>
  <c r="C1365" i="4" s="1" a="1"/>
  <c r="C1365" i="4" s="1"/>
  <c r="D1365" i="4"/>
  <c r="E1365" i="4" s="1" a="1"/>
  <c r="E1365" i="4" s="1"/>
  <c r="F1365" i="4"/>
  <c r="G1365" i="4" s="1" a="1"/>
  <c r="G1365" i="4" s="1"/>
  <c r="J1365" i="4"/>
  <c r="A1366" i="4"/>
  <c r="B1366" i="4"/>
  <c r="C1366" i="4" s="1" a="1"/>
  <c r="C1366" i="4" s="1"/>
  <c r="D1366" i="4"/>
  <c r="E1366" i="4" s="1" a="1"/>
  <c r="E1366" i="4" s="1"/>
  <c r="F1366" i="4"/>
  <c r="G1366" i="4" s="1" a="1"/>
  <c r="G1366" i="4" s="1"/>
  <c r="J1366" i="4"/>
  <c r="A1367" i="4"/>
  <c r="B1367" i="4"/>
  <c r="C1367" i="4" s="1" a="1"/>
  <c r="C1367" i="4" s="1"/>
  <c r="D1367" i="4"/>
  <c r="E1367" i="4" s="1" a="1"/>
  <c r="E1367" i="4" s="1"/>
  <c r="F1367" i="4"/>
  <c r="G1367" i="4" s="1" a="1"/>
  <c r="G1367" i="4" s="1"/>
  <c r="J1367" i="4"/>
  <c r="A1368" i="4"/>
  <c r="B1368" i="4"/>
  <c r="C1368" i="4" s="1" a="1"/>
  <c r="C1368" i="4" s="1"/>
  <c r="D1368" i="4"/>
  <c r="E1368" i="4" s="1" a="1"/>
  <c r="E1368" i="4" s="1"/>
  <c r="F1368" i="4"/>
  <c r="G1368" i="4" s="1" a="1"/>
  <c r="G1368" i="4" s="1"/>
  <c r="J1368" i="4"/>
  <c r="A1369" i="4"/>
  <c r="B1369" i="4"/>
  <c r="C1369" i="4" s="1" a="1"/>
  <c r="C1369" i="4" s="1"/>
  <c r="D1369" i="4"/>
  <c r="E1369" i="4" s="1" a="1"/>
  <c r="E1369" i="4" s="1"/>
  <c r="F1369" i="4"/>
  <c r="G1369" i="4" s="1" a="1"/>
  <c r="G1369" i="4" s="1"/>
  <c r="J1369" i="4"/>
  <c r="A1370" i="4"/>
  <c r="B1370" i="4"/>
  <c r="C1370" i="4" s="1" a="1"/>
  <c r="C1370" i="4" s="1"/>
  <c r="D1370" i="4"/>
  <c r="E1370" i="4" s="1" a="1"/>
  <c r="E1370" i="4" s="1"/>
  <c r="F1370" i="4"/>
  <c r="G1370" i="4" s="1" a="1"/>
  <c r="G1370" i="4" s="1"/>
  <c r="J1370" i="4"/>
  <c r="A1371" i="4"/>
  <c r="B1371" i="4"/>
  <c r="C1371" i="4" s="1" a="1"/>
  <c r="C1371" i="4" s="1"/>
  <c r="D1371" i="4"/>
  <c r="E1371" i="4" s="1" a="1"/>
  <c r="E1371" i="4" s="1"/>
  <c r="F1371" i="4"/>
  <c r="G1371" i="4" s="1" a="1"/>
  <c r="G1371" i="4" s="1"/>
  <c r="J1371" i="4"/>
  <c r="A1372" i="4"/>
  <c r="B1372" i="4"/>
  <c r="C1372" i="4" s="1" a="1"/>
  <c r="C1372" i="4" s="1"/>
  <c r="D1372" i="4"/>
  <c r="E1372" i="4" s="1" a="1"/>
  <c r="E1372" i="4" s="1"/>
  <c r="F1372" i="4"/>
  <c r="G1372" i="4" s="1" a="1"/>
  <c r="G1372" i="4" s="1"/>
  <c r="J1372" i="4"/>
  <c r="A1373" i="4"/>
  <c r="B1373" i="4"/>
  <c r="C1373" i="4" s="1" a="1"/>
  <c r="C1373" i="4" s="1"/>
  <c r="D1373" i="4"/>
  <c r="E1373" i="4" s="1" a="1"/>
  <c r="E1373" i="4" s="1"/>
  <c r="F1373" i="4"/>
  <c r="G1373" i="4" s="1" a="1"/>
  <c r="G1373" i="4" s="1"/>
  <c r="J1373" i="4"/>
  <c r="A1374" i="4"/>
  <c r="B1374" i="4"/>
  <c r="C1374" i="4" s="1" a="1"/>
  <c r="C1374" i="4" s="1"/>
  <c r="D1374" i="4"/>
  <c r="E1374" i="4" s="1" a="1"/>
  <c r="E1374" i="4" s="1"/>
  <c r="F1374" i="4"/>
  <c r="G1374" i="4" s="1" a="1"/>
  <c r="G1374" i="4" s="1"/>
  <c r="J1374" i="4"/>
  <c r="A1375" i="4"/>
  <c r="B1375" i="4"/>
  <c r="C1375" i="4" s="1" a="1"/>
  <c r="C1375" i="4" s="1"/>
  <c r="D1375" i="4"/>
  <c r="E1375" i="4" s="1" a="1"/>
  <c r="E1375" i="4" s="1"/>
  <c r="F1375" i="4"/>
  <c r="G1375" i="4" s="1" a="1"/>
  <c r="G1375" i="4" s="1"/>
  <c r="J1375" i="4"/>
  <c r="A1376" i="4"/>
  <c r="B1376" i="4"/>
  <c r="C1376" i="4" s="1" a="1"/>
  <c r="C1376" i="4" s="1"/>
  <c r="D1376" i="4"/>
  <c r="E1376" i="4" s="1" a="1"/>
  <c r="E1376" i="4" s="1"/>
  <c r="F1376" i="4"/>
  <c r="G1376" i="4" s="1" a="1"/>
  <c r="G1376" i="4" s="1"/>
  <c r="J1376" i="4"/>
  <c r="A1377" i="4"/>
  <c r="B1377" i="4"/>
  <c r="C1377" i="4" s="1" a="1"/>
  <c r="C1377" i="4" s="1"/>
  <c r="D1377" i="4"/>
  <c r="E1377" i="4" s="1" a="1"/>
  <c r="E1377" i="4" s="1"/>
  <c r="F1377" i="4"/>
  <c r="G1377" i="4" s="1" a="1"/>
  <c r="G1377" i="4" s="1"/>
  <c r="J1377" i="4"/>
  <c r="A1378" i="4"/>
  <c r="B1378" i="4"/>
  <c r="C1378" i="4" s="1" a="1"/>
  <c r="C1378" i="4" s="1"/>
  <c r="D1378" i="4"/>
  <c r="E1378" i="4" s="1" a="1"/>
  <c r="E1378" i="4" s="1"/>
  <c r="F1378" i="4"/>
  <c r="G1378" i="4" s="1" a="1"/>
  <c r="G1378" i="4" s="1"/>
  <c r="J1378" i="4"/>
  <c r="A1379" i="4"/>
  <c r="B1379" i="4"/>
  <c r="C1379" i="4" s="1" a="1"/>
  <c r="C1379" i="4" s="1"/>
  <c r="D1379" i="4"/>
  <c r="E1379" i="4" s="1" a="1"/>
  <c r="E1379" i="4" s="1"/>
  <c r="F1379" i="4"/>
  <c r="G1379" i="4" s="1" a="1"/>
  <c r="G1379" i="4" s="1"/>
  <c r="J1379" i="4"/>
  <c r="A1380" i="4"/>
  <c r="B1380" i="4"/>
  <c r="C1380" i="4" s="1" a="1"/>
  <c r="C1380" i="4" s="1"/>
  <c r="D1380" i="4"/>
  <c r="E1380" i="4" s="1" a="1"/>
  <c r="E1380" i="4" s="1"/>
  <c r="F1380" i="4"/>
  <c r="G1380" i="4" s="1" a="1"/>
  <c r="G1380" i="4" s="1"/>
  <c r="J1380" i="4"/>
  <c r="A1381" i="4"/>
  <c r="B1381" i="4"/>
  <c r="C1381" i="4" s="1" a="1"/>
  <c r="C1381" i="4" s="1"/>
  <c r="D1381" i="4"/>
  <c r="E1381" i="4" s="1" a="1"/>
  <c r="E1381" i="4" s="1"/>
  <c r="F1381" i="4"/>
  <c r="G1381" i="4" s="1" a="1"/>
  <c r="G1381" i="4" s="1"/>
  <c r="J1381" i="4"/>
  <c r="A1382" i="4"/>
  <c r="B1382" i="4"/>
  <c r="C1382" i="4" s="1" a="1"/>
  <c r="C1382" i="4" s="1"/>
  <c r="D1382" i="4"/>
  <c r="E1382" i="4" s="1" a="1"/>
  <c r="E1382" i="4" s="1"/>
  <c r="F1382" i="4"/>
  <c r="G1382" i="4" s="1" a="1"/>
  <c r="G1382" i="4" s="1"/>
  <c r="J1382" i="4"/>
  <c r="A1383" i="4"/>
  <c r="B1383" i="4"/>
  <c r="C1383" i="4" s="1" a="1"/>
  <c r="C1383" i="4" s="1"/>
  <c r="D1383" i="4"/>
  <c r="E1383" i="4" s="1" a="1"/>
  <c r="E1383" i="4" s="1"/>
  <c r="F1383" i="4"/>
  <c r="G1383" i="4" s="1" a="1"/>
  <c r="G1383" i="4" s="1"/>
  <c r="J1383" i="4"/>
  <c r="A1384" i="4"/>
  <c r="B1384" i="4"/>
  <c r="C1384" i="4" s="1" a="1"/>
  <c r="C1384" i="4" s="1"/>
  <c r="D1384" i="4"/>
  <c r="E1384" i="4" s="1" a="1"/>
  <c r="E1384" i="4" s="1"/>
  <c r="F1384" i="4"/>
  <c r="G1384" i="4" s="1" a="1"/>
  <c r="G1384" i="4" s="1"/>
  <c r="J1384" i="4"/>
  <c r="A1385" i="4"/>
  <c r="B1385" i="4"/>
  <c r="C1385" i="4" s="1" a="1"/>
  <c r="C1385" i="4" s="1"/>
  <c r="D1385" i="4"/>
  <c r="E1385" i="4" s="1" a="1"/>
  <c r="E1385" i="4" s="1"/>
  <c r="F1385" i="4"/>
  <c r="G1385" i="4" s="1" a="1"/>
  <c r="G1385" i="4" s="1"/>
  <c r="J1385" i="4"/>
  <c r="A1386" i="4"/>
  <c r="B1386" i="4"/>
  <c r="C1386" i="4" s="1" a="1"/>
  <c r="C1386" i="4" s="1"/>
  <c r="D1386" i="4"/>
  <c r="E1386" i="4" s="1" a="1"/>
  <c r="E1386" i="4" s="1"/>
  <c r="F1386" i="4"/>
  <c r="G1386" i="4" s="1" a="1"/>
  <c r="G1386" i="4" s="1"/>
  <c r="J1386" i="4"/>
  <c r="A1387" i="4"/>
  <c r="B1387" i="4"/>
  <c r="C1387" i="4" s="1" a="1"/>
  <c r="C1387" i="4" s="1"/>
  <c r="D1387" i="4"/>
  <c r="E1387" i="4" s="1" a="1"/>
  <c r="E1387" i="4" s="1"/>
  <c r="F1387" i="4"/>
  <c r="G1387" i="4" s="1" a="1"/>
  <c r="G1387" i="4" s="1"/>
  <c r="J1387" i="4"/>
  <c r="A1388" i="4"/>
  <c r="B1388" i="4"/>
  <c r="C1388" i="4" s="1" a="1"/>
  <c r="C1388" i="4" s="1"/>
  <c r="D1388" i="4"/>
  <c r="E1388" i="4" s="1" a="1"/>
  <c r="E1388" i="4" s="1"/>
  <c r="F1388" i="4"/>
  <c r="G1388" i="4" s="1" a="1"/>
  <c r="G1388" i="4" s="1"/>
  <c r="J1388" i="4"/>
  <c r="A1389" i="4"/>
  <c r="B1389" i="4"/>
  <c r="C1389" i="4" s="1" a="1"/>
  <c r="C1389" i="4" s="1"/>
  <c r="D1389" i="4"/>
  <c r="E1389" i="4" s="1" a="1"/>
  <c r="E1389" i="4" s="1"/>
  <c r="F1389" i="4"/>
  <c r="G1389" i="4" s="1" a="1"/>
  <c r="G1389" i="4" s="1"/>
  <c r="J1389" i="4"/>
  <c r="A1390" i="4"/>
  <c r="B1390" i="4"/>
  <c r="C1390" i="4" s="1" a="1"/>
  <c r="C1390" i="4" s="1"/>
  <c r="D1390" i="4"/>
  <c r="E1390" i="4" s="1" a="1"/>
  <c r="E1390" i="4" s="1"/>
  <c r="F1390" i="4"/>
  <c r="G1390" i="4" s="1" a="1"/>
  <c r="G1390" i="4" s="1"/>
  <c r="J1390" i="4"/>
  <c r="A1391" i="4"/>
  <c r="B1391" i="4"/>
  <c r="C1391" i="4" s="1" a="1"/>
  <c r="C1391" i="4" s="1"/>
  <c r="D1391" i="4"/>
  <c r="E1391" i="4" s="1" a="1"/>
  <c r="E1391" i="4" s="1"/>
  <c r="F1391" i="4"/>
  <c r="G1391" i="4" s="1" a="1"/>
  <c r="G1391" i="4" s="1"/>
  <c r="J1391" i="4"/>
  <c r="A1392" i="4"/>
  <c r="B1392" i="4"/>
  <c r="C1392" i="4" s="1" a="1"/>
  <c r="C1392" i="4" s="1"/>
  <c r="D1392" i="4"/>
  <c r="E1392" i="4" s="1" a="1"/>
  <c r="E1392" i="4" s="1"/>
  <c r="F1392" i="4"/>
  <c r="G1392" i="4" s="1" a="1"/>
  <c r="G1392" i="4" s="1"/>
  <c r="J1392" i="4"/>
  <c r="A1393" i="4"/>
  <c r="B1393" i="4"/>
  <c r="C1393" i="4" s="1" a="1"/>
  <c r="C1393" i="4" s="1"/>
  <c r="D1393" i="4"/>
  <c r="E1393" i="4" s="1" a="1"/>
  <c r="E1393" i="4" s="1"/>
  <c r="F1393" i="4"/>
  <c r="G1393" i="4" s="1" a="1"/>
  <c r="G1393" i="4" s="1"/>
  <c r="J1393" i="4"/>
  <c r="A1394" i="4"/>
  <c r="B1394" i="4"/>
  <c r="C1394" i="4" s="1" a="1"/>
  <c r="C1394" i="4" s="1"/>
  <c r="D1394" i="4"/>
  <c r="E1394" i="4" s="1" a="1"/>
  <c r="E1394" i="4" s="1"/>
  <c r="F1394" i="4"/>
  <c r="G1394" i="4" s="1" a="1"/>
  <c r="G1394" i="4" s="1"/>
  <c r="J1394" i="4"/>
  <c r="A1395" i="4"/>
  <c r="B1395" i="4"/>
  <c r="C1395" i="4" s="1" a="1"/>
  <c r="C1395" i="4" s="1"/>
  <c r="D1395" i="4"/>
  <c r="E1395" i="4" s="1" a="1"/>
  <c r="E1395" i="4" s="1"/>
  <c r="F1395" i="4"/>
  <c r="G1395" i="4" s="1" a="1"/>
  <c r="G1395" i="4" s="1"/>
  <c r="J1395" i="4"/>
  <c r="A1396" i="4"/>
  <c r="B1396" i="4"/>
  <c r="C1396" i="4" s="1" a="1"/>
  <c r="C1396" i="4" s="1"/>
  <c r="D1396" i="4"/>
  <c r="E1396" i="4" s="1" a="1"/>
  <c r="E1396" i="4" s="1"/>
  <c r="F1396" i="4"/>
  <c r="G1396" i="4" s="1" a="1"/>
  <c r="G1396" i="4" s="1"/>
  <c r="J1396" i="4"/>
  <c r="A1397" i="4"/>
  <c r="B1397" i="4"/>
  <c r="C1397" i="4" s="1" a="1"/>
  <c r="C1397" i="4" s="1"/>
  <c r="D1397" i="4"/>
  <c r="E1397" i="4" s="1" a="1"/>
  <c r="E1397" i="4" s="1"/>
  <c r="F1397" i="4"/>
  <c r="G1397" i="4" s="1" a="1"/>
  <c r="G1397" i="4" s="1"/>
  <c r="J1397" i="4"/>
  <c r="A1398" i="4"/>
  <c r="B1398" i="4"/>
  <c r="C1398" i="4" s="1" a="1"/>
  <c r="C1398" i="4" s="1"/>
  <c r="D1398" i="4"/>
  <c r="E1398" i="4" s="1" a="1"/>
  <c r="E1398" i="4" s="1"/>
  <c r="F1398" i="4"/>
  <c r="G1398" i="4" s="1" a="1"/>
  <c r="G1398" i="4" s="1"/>
  <c r="J1398" i="4"/>
  <c r="A1399" i="4"/>
  <c r="B1399" i="4"/>
  <c r="C1399" i="4" s="1" a="1"/>
  <c r="C1399" i="4" s="1"/>
  <c r="D1399" i="4"/>
  <c r="E1399" i="4" s="1" a="1"/>
  <c r="E1399" i="4" s="1"/>
  <c r="F1399" i="4"/>
  <c r="G1399" i="4" s="1" a="1"/>
  <c r="G1399" i="4" s="1"/>
  <c r="J1399" i="4"/>
  <c r="A1400" i="4"/>
  <c r="B1400" i="4"/>
  <c r="C1400" i="4" s="1" a="1"/>
  <c r="C1400" i="4" s="1"/>
  <c r="D1400" i="4"/>
  <c r="E1400" i="4" s="1" a="1"/>
  <c r="E1400" i="4" s="1"/>
  <c r="F1400" i="4"/>
  <c r="G1400" i="4" s="1" a="1"/>
  <c r="G1400" i="4" s="1"/>
  <c r="J1400" i="4"/>
  <c r="A1401" i="4"/>
  <c r="B1401" i="4"/>
  <c r="C1401" i="4" s="1" a="1"/>
  <c r="C1401" i="4" s="1"/>
  <c r="D1401" i="4"/>
  <c r="E1401" i="4" s="1" a="1"/>
  <c r="E1401" i="4" s="1"/>
  <c r="F1401" i="4"/>
  <c r="G1401" i="4" s="1" a="1"/>
  <c r="G1401" i="4" s="1"/>
  <c r="J1401" i="4"/>
  <c r="A1402" i="4"/>
  <c r="B1402" i="4"/>
  <c r="C1402" i="4" s="1" a="1"/>
  <c r="C1402" i="4" s="1"/>
  <c r="D1402" i="4"/>
  <c r="E1402" i="4" s="1" a="1"/>
  <c r="E1402" i="4" s="1"/>
  <c r="F1402" i="4"/>
  <c r="G1402" i="4" s="1" a="1"/>
  <c r="G1402" i="4" s="1"/>
  <c r="J1402" i="4"/>
  <c r="A1403" i="4"/>
  <c r="B1403" i="4"/>
  <c r="C1403" i="4" s="1" a="1"/>
  <c r="C1403" i="4" s="1"/>
  <c r="D1403" i="4"/>
  <c r="E1403" i="4" s="1" a="1"/>
  <c r="E1403" i="4" s="1"/>
  <c r="F1403" i="4"/>
  <c r="G1403" i="4" s="1" a="1"/>
  <c r="G1403" i="4" s="1"/>
  <c r="J1403" i="4"/>
  <c r="A1404" i="4"/>
  <c r="B1404" i="4"/>
  <c r="C1404" i="4" s="1" a="1"/>
  <c r="C1404" i="4" s="1"/>
  <c r="D1404" i="4"/>
  <c r="E1404" i="4" s="1" a="1"/>
  <c r="E1404" i="4" s="1"/>
  <c r="F1404" i="4"/>
  <c r="G1404" i="4" s="1" a="1"/>
  <c r="G1404" i="4" s="1"/>
  <c r="J1404" i="4"/>
  <c r="A1405" i="4"/>
  <c r="B1405" i="4"/>
  <c r="C1405" i="4" s="1" a="1"/>
  <c r="C1405" i="4" s="1"/>
  <c r="D1405" i="4"/>
  <c r="E1405" i="4" s="1" a="1"/>
  <c r="E1405" i="4" s="1"/>
  <c r="F1405" i="4"/>
  <c r="G1405" i="4" s="1" a="1"/>
  <c r="G1405" i="4" s="1"/>
  <c r="J1405" i="4"/>
  <c r="A1406" i="4"/>
  <c r="B1406" i="4"/>
  <c r="C1406" i="4" s="1" a="1"/>
  <c r="C1406" i="4" s="1"/>
  <c r="D1406" i="4"/>
  <c r="E1406" i="4" s="1" a="1"/>
  <c r="E1406" i="4" s="1"/>
  <c r="F1406" i="4"/>
  <c r="G1406" i="4" s="1" a="1"/>
  <c r="G1406" i="4" s="1"/>
  <c r="J1406" i="4"/>
  <c r="A1407" i="4"/>
  <c r="B1407" i="4"/>
  <c r="C1407" i="4" s="1" a="1"/>
  <c r="C1407" i="4" s="1"/>
  <c r="D1407" i="4"/>
  <c r="E1407" i="4" s="1" a="1"/>
  <c r="E1407" i="4" s="1"/>
  <c r="F1407" i="4"/>
  <c r="G1407" i="4" s="1" a="1"/>
  <c r="G1407" i="4" s="1"/>
  <c r="J1407" i="4"/>
  <c r="A1408" i="4"/>
  <c r="B1408" i="4"/>
  <c r="C1408" i="4" s="1" a="1"/>
  <c r="C1408" i="4" s="1"/>
  <c r="D1408" i="4"/>
  <c r="E1408" i="4" s="1" a="1"/>
  <c r="E1408" i="4" s="1"/>
  <c r="F1408" i="4"/>
  <c r="G1408" i="4" s="1" a="1"/>
  <c r="G1408" i="4" s="1"/>
  <c r="J1408" i="4"/>
  <c r="A1409" i="4"/>
  <c r="B1409" i="4"/>
  <c r="C1409" i="4" s="1" a="1"/>
  <c r="C1409" i="4" s="1"/>
  <c r="D1409" i="4"/>
  <c r="E1409" i="4" s="1" a="1"/>
  <c r="E1409" i="4" s="1"/>
  <c r="F1409" i="4"/>
  <c r="G1409" i="4" s="1" a="1"/>
  <c r="G1409" i="4" s="1"/>
  <c r="J1409" i="4"/>
  <c r="A1410" i="4"/>
  <c r="B1410" i="4"/>
  <c r="C1410" i="4" s="1" a="1"/>
  <c r="C1410" i="4" s="1"/>
  <c r="D1410" i="4"/>
  <c r="E1410" i="4" s="1" a="1"/>
  <c r="E1410" i="4" s="1"/>
  <c r="F1410" i="4"/>
  <c r="G1410" i="4" s="1" a="1"/>
  <c r="G1410" i="4" s="1"/>
  <c r="J1410" i="4"/>
  <c r="A1411" i="4"/>
  <c r="B1411" i="4"/>
  <c r="C1411" i="4" s="1" a="1"/>
  <c r="C1411" i="4" s="1"/>
  <c r="D1411" i="4"/>
  <c r="E1411" i="4" s="1" a="1"/>
  <c r="E1411" i="4" s="1"/>
  <c r="F1411" i="4"/>
  <c r="G1411" i="4" s="1" a="1"/>
  <c r="G1411" i="4" s="1"/>
  <c r="J1411" i="4"/>
  <c r="A1412" i="4"/>
  <c r="B1412" i="4"/>
  <c r="C1412" i="4" s="1" a="1"/>
  <c r="C1412" i="4" s="1"/>
  <c r="D1412" i="4"/>
  <c r="E1412" i="4" s="1" a="1"/>
  <c r="E1412" i="4" s="1"/>
  <c r="F1412" i="4"/>
  <c r="G1412" i="4" s="1" a="1"/>
  <c r="G1412" i="4" s="1"/>
  <c r="J1412" i="4"/>
  <c r="A1413" i="4"/>
  <c r="B1413" i="4"/>
  <c r="C1413" i="4" s="1" a="1"/>
  <c r="C1413" i="4" s="1"/>
  <c r="D1413" i="4"/>
  <c r="E1413" i="4" s="1" a="1"/>
  <c r="E1413" i="4" s="1"/>
  <c r="F1413" i="4"/>
  <c r="G1413" i="4" s="1" a="1"/>
  <c r="G1413" i="4" s="1"/>
  <c r="J1413" i="4"/>
  <c r="A1414" i="4"/>
  <c r="B1414" i="4"/>
  <c r="C1414" i="4" s="1" a="1"/>
  <c r="C1414" i="4" s="1"/>
  <c r="D1414" i="4"/>
  <c r="E1414" i="4" s="1" a="1"/>
  <c r="E1414" i="4" s="1"/>
  <c r="F1414" i="4"/>
  <c r="G1414" i="4" s="1" a="1"/>
  <c r="G1414" i="4" s="1"/>
  <c r="J1414" i="4"/>
  <c r="A1415" i="4"/>
  <c r="B1415" i="4"/>
  <c r="C1415" i="4" s="1" a="1"/>
  <c r="C1415" i="4" s="1"/>
  <c r="D1415" i="4"/>
  <c r="E1415" i="4" s="1" a="1"/>
  <c r="E1415" i="4" s="1"/>
  <c r="F1415" i="4"/>
  <c r="G1415" i="4" s="1" a="1"/>
  <c r="G1415" i="4" s="1"/>
  <c r="J1415" i="4"/>
  <c r="A1416" i="4"/>
  <c r="B1416" i="4"/>
  <c r="C1416" i="4" s="1" a="1"/>
  <c r="C1416" i="4" s="1"/>
  <c r="D1416" i="4"/>
  <c r="E1416" i="4" s="1" a="1"/>
  <c r="E1416" i="4" s="1"/>
  <c r="F1416" i="4"/>
  <c r="G1416" i="4" s="1" a="1"/>
  <c r="G1416" i="4" s="1"/>
  <c r="J1416" i="4"/>
  <c r="A1417" i="4"/>
  <c r="B1417" i="4"/>
  <c r="C1417" i="4" s="1" a="1"/>
  <c r="C1417" i="4" s="1"/>
  <c r="D1417" i="4"/>
  <c r="E1417" i="4" s="1" a="1"/>
  <c r="E1417" i="4" s="1"/>
  <c r="F1417" i="4"/>
  <c r="G1417" i="4" s="1" a="1"/>
  <c r="G1417" i="4" s="1"/>
  <c r="J1417" i="4"/>
  <c r="A1418" i="4"/>
  <c r="B1418" i="4"/>
  <c r="C1418" i="4" s="1" a="1"/>
  <c r="C1418" i="4" s="1"/>
  <c r="D1418" i="4"/>
  <c r="E1418" i="4" s="1" a="1"/>
  <c r="E1418" i="4" s="1"/>
  <c r="F1418" i="4"/>
  <c r="G1418" i="4" s="1" a="1"/>
  <c r="G1418" i="4" s="1"/>
  <c r="J1418" i="4"/>
  <c r="A1419" i="4"/>
  <c r="B1419" i="4"/>
  <c r="C1419" i="4" s="1" a="1"/>
  <c r="C1419" i="4" s="1"/>
  <c r="D1419" i="4"/>
  <c r="E1419" i="4" s="1" a="1"/>
  <c r="E1419" i="4" s="1"/>
  <c r="F1419" i="4"/>
  <c r="G1419" i="4" s="1" a="1"/>
  <c r="G1419" i="4" s="1"/>
  <c r="J1419" i="4"/>
  <c r="A1420" i="4"/>
  <c r="B1420" i="4"/>
  <c r="C1420" i="4" s="1" a="1"/>
  <c r="C1420" i="4" s="1"/>
  <c r="D1420" i="4"/>
  <c r="E1420" i="4" s="1" a="1"/>
  <c r="E1420" i="4" s="1"/>
  <c r="F1420" i="4"/>
  <c r="G1420" i="4" s="1" a="1"/>
  <c r="G1420" i="4" s="1"/>
  <c r="J1420" i="4"/>
  <c r="A1421" i="4"/>
  <c r="B1421" i="4"/>
  <c r="C1421" i="4" s="1" a="1"/>
  <c r="C1421" i="4" s="1"/>
  <c r="D1421" i="4"/>
  <c r="E1421" i="4" s="1" a="1"/>
  <c r="E1421" i="4" s="1"/>
  <c r="F1421" i="4"/>
  <c r="G1421" i="4" s="1" a="1"/>
  <c r="G1421" i="4" s="1"/>
  <c r="J1421" i="4"/>
  <c r="A1422" i="4"/>
  <c r="B1422" i="4"/>
  <c r="C1422" i="4" s="1" a="1"/>
  <c r="C1422" i="4" s="1"/>
  <c r="D1422" i="4"/>
  <c r="E1422" i="4" s="1" a="1"/>
  <c r="E1422" i="4" s="1"/>
  <c r="F1422" i="4"/>
  <c r="G1422" i="4" s="1" a="1"/>
  <c r="G1422" i="4" s="1"/>
  <c r="J1422" i="4"/>
  <c r="A1423" i="4"/>
  <c r="B1423" i="4"/>
  <c r="C1423" i="4" s="1" a="1"/>
  <c r="C1423" i="4" s="1"/>
  <c r="D1423" i="4"/>
  <c r="E1423" i="4" s="1" a="1"/>
  <c r="E1423" i="4" s="1"/>
  <c r="F1423" i="4"/>
  <c r="G1423" i="4" s="1" a="1"/>
  <c r="G1423" i="4" s="1"/>
  <c r="J1423" i="4"/>
  <c r="A1424" i="4"/>
  <c r="B1424" i="4"/>
  <c r="C1424" i="4" s="1" a="1"/>
  <c r="C1424" i="4" s="1"/>
  <c r="D1424" i="4"/>
  <c r="E1424" i="4" s="1" a="1"/>
  <c r="E1424" i="4" s="1"/>
  <c r="F1424" i="4"/>
  <c r="G1424" i="4" s="1" a="1"/>
  <c r="G1424" i="4" s="1"/>
  <c r="J1424" i="4"/>
  <c r="A1425" i="4"/>
  <c r="B1425" i="4"/>
  <c r="C1425" i="4" s="1" a="1"/>
  <c r="C1425" i="4" s="1"/>
  <c r="D1425" i="4"/>
  <c r="E1425" i="4" s="1" a="1"/>
  <c r="E1425" i="4" s="1"/>
  <c r="F1425" i="4"/>
  <c r="G1425" i="4" s="1" a="1"/>
  <c r="G1425" i="4" s="1"/>
  <c r="J1425" i="4"/>
  <c r="A1426" i="4"/>
  <c r="B1426" i="4"/>
  <c r="C1426" i="4" s="1" a="1"/>
  <c r="C1426" i="4" s="1"/>
  <c r="D1426" i="4"/>
  <c r="E1426" i="4" s="1" a="1"/>
  <c r="E1426" i="4" s="1"/>
  <c r="F1426" i="4"/>
  <c r="G1426" i="4" s="1" a="1"/>
  <c r="G1426" i="4" s="1"/>
  <c r="J1426" i="4"/>
  <c r="A1427" i="4"/>
  <c r="B1427" i="4"/>
  <c r="C1427" i="4" s="1" a="1"/>
  <c r="C1427" i="4" s="1"/>
  <c r="D1427" i="4"/>
  <c r="E1427" i="4" s="1" a="1"/>
  <c r="E1427" i="4" s="1"/>
  <c r="F1427" i="4"/>
  <c r="G1427" i="4" s="1" a="1"/>
  <c r="G1427" i="4" s="1"/>
  <c r="J1427" i="4"/>
  <c r="A1428" i="4"/>
  <c r="B1428" i="4"/>
  <c r="C1428" i="4" s="1" a="1"/>
  <c r="C1428" i="4" s="1"/>
  <c r="D1428" i="4"/>
  <c r="E1428" i="4" s="1" a="1"/>
  <c r="E1428" i="4" s="1"/>
  <c r="F1428" i="4"/>
  <c r="G1428" i="4" s="1" a="1"/>
  <c r="G1428" i="4" s="1"/>
  <c r="J1428" i="4"/>
  <c r="A1429" i="4"/>
  <c r="B1429" i="4"/>
  <c r="C1429" i="4" s="1" a="1"/>
  <c r="C1429" i="4" s="1"/>
  <c r="D1429" i="4"/>
  <c r="E1429" i="4" s="1" a="1"/>
  <c r="E1429" i="4" s="1"/>
  <c r="F1429" i="4"/>
  <c r="G1429" i="4" s="1" a="1"/>
  <c r="G1429" i="4" s="1"/>
  <c r="J1429" i="4"/>
  <c r="A1430" i="4"/>
  <c r="B1430" i="4"/>
  <c r="C1430" i="4" s="1" a="1"/>
  <c r="C1430" i="4" s="1"/>
  <c r="D1430" i="4"/>
  <c r="E1430" i="4" s="1" a="1"/>
  <c r="E1430" i="4" s="1"/>
  <c r="F1430" i="4"/>
  <c r="G1430" i="4" s="1" a="1"/>
  <c r="G1430" i="4" s="1"/>
  <c r="J1430" i="4"/>
  <c r="A1431" i="4"/>
  <c r="B1431" i="4"/>
  <c r="C1431" i="4" s="1" a="1"/>
  <c r="C1431" i="4" s="1"/>
  <c r="D1431" i="4"/>
  <c r="E1431" i="4" s="1" a="1"/>
  <c r="E1431" i="4" s="1"/>
  <c r="F1431" i="4"/>
  <c r="G1431" i="4" s="1" a="1"/>
  <c r="G1431" i="4" s="1"/>
  <c r="J1431" i="4"/>
  <c r="A1432" i="4"/>
  <c r="B1432" i="4"/>
  <c r="C1432" i="4" s="1" a="1"/>
  <c r="C1432" i="4" s="1"/>
  <c r="D1432" i="4"/>
  <c r="E1432" i="4" s="1" a="1"/>
  <c r="E1432" i="4" s="1"/>
  <c r="F1432" i="4"/>
  <c r="G1432" i="4" s="1" a="1"/>
  <c r="G1432" i="4" s="1"/>
  <c r="J1432" i="4"/>
  <c r="A1433" i="4"/>
  <c r="B1433" i="4"/>
  <c r="C1433" i="4" s="1" a="1"/>
  <c r="C1433" i="4" s="1"/>
  <c r="D1433" i="4"/>
  <c r="E1433" i="4" s="1" a="1"/>
  <c r="E1433" i="4" s="1"/>
  <c r="F1433" i="4"/>
  <c r="G1433" i="4" s="1" a="1"/>
  <c r="G1433" i="4" s="1"/>
  <c r="J1433" i="4"/>
  <c r="A1434" i="4"/>
  <c r="B1434" i="4"/>
  <c r="C1434" i="4" s="1" a="1"/>
  <c r="C1434" i="4" s="1"/>
  <c r="D1434" i="4"/>
  <c r="E1434" i="4" s="1" a="1"/>
  <c r="E1434" i="4" s="1"/>
  <c r="F1434" i="4"/>
  <c r="G1434" i="4" s="1" a="1"/>
  <c r="G1434" i="4" s="1"/>
  <c r="J1434" i="4"/>
  <c r="A1435" i="4"/>
  <c r="B1435" i="4"/>
  <c r="C1435" i="4" s="1" a="1"/>
  <c r="C1435" i="4" s="1"/>
  <c r="D1435" i="4"/>
  <c r="E1435" i="4" s="1" a="1"/>
  <c r="E1435" i="4" s="1"/>
  <c r="F1435" i="4"/>
  <c r="G1435" i="4" s="1" a="1"/>
  <c r="G1435" i="4" s="1"/>
  <c r="J1435" i="4"/>
  <c r="A1436" i="4"/>
  <c r="B1436" i="4"/>
  <c r="C1436" i="4" s="1" a="1"/>
  <c r="C1436" i="4" s="1"/>
  <c r="D1436" i="4"/>
  <c r="E1436" i="4" s="1" a="1"/>
  <c r="E1436" i="4" s="1"/>
  <c r="F1436" i="4"/>
  <c r="G1436" i="4" s="1" a="1"/>
  <c r="G1436" i="4" s="1"/>
  <c r="J1436" i="4"/>
  <c r="A1437" i="4"/>
  <c r="B1437" i="4"/>
  <c r="C1437" i="4" s="1" a="1"/>
  <c r="C1437" i="4" s="1"/>
  <c r="D1437" i="4"/>
  <c r="E1437" i="4" s="1" a="1"/>
  <c r="E1437" i="4" s="1"/>
  <c r="F1437" i="4"/>
  <c r="G1437" i="4" s="1" a="1"/>
  <c r="G1437" i="4" s="1"/>
  <c r="J1437" i="4"/>
  <c r="A1438" i="4"/>
  <c r="B1438" i="4"/>
  <c r="C1438" i="4" s="1" a="1"/>
  <c r="C1438" i="4" s="1"/>
  <c r="D1438" i="4"/>
  <c r="E1438" i="4" s="1" a="1"/>
  <c r="E1438" i="4" s="1"/>
  <c r="F1438" i="4"/>
  <c r="G1438" i="4" s="1" a="1"/>
  <c r="G1438" i="4" s="1"/>
  <c r="J1438" i="4"/>
  <c r="A1439" i="4"/>
  <c r="B1439" i="4"/>
  <c r="C1439" i="4" s="1" a="1"/>
  <c r="C1439" i="4" s="1"/>
  <c r="D1439" i="4"/>
  <c r="E1439" i="4" s="1" a="1"/>
  <c r="E1439" i="4" s="1"/>
  <c r="F1439" i="4"/>
  <c r="G1439" i="4" s="1" a="1"/>
  <c r="G1439" i="4" s="1"/>
  <c r="J1439" i="4"/>
  <c r="A1440" i="4"/>
  <c r="B1440" i="4"/>
  <c r="C1440" i="4" s="1" a="1"/>
  <c r="C1440" i="4" s="1"/>
  <c r="D1440" i="4"/>
  <c r="E1440" i="4" s="1" a="1"/>
  <c r="E1440" i="4" s="1"/>
  <c r="F1440" i="4"/>
  <c r="G1440" i="4" s="1" a="1"/>
  <c r="G1440" i="4" s="1"/>
  <c r="J1440" i="4"/>
  <c r="A1441" i="4"/>
  <c r="B1441" i="4"/>
  <c r="C1441" i="4" s="1" a="1"/>
  <c r="C1441" i="4" s="1"/>
  <c r="D1441" i="4"/>
  <c r="E1441" i="4" s="1" a="1"/>
  <c r="E1441" i="4" s="1"/>
  <c r="F1441" i="4"/>
  <c r="G1441" i="4" s="1" a="1"/>
  <c r="G1441" i="4" s="1"/>
  <c r="J1441" i="4"/>
  <c r="A1442" i="4"/>
  <c r="B1442" i="4"/>
  <c r="C1442" i="4" s="1" a="1"/>
  <c r="C1442" i="4" s="1"/>
  <c r="D1442" i="4"/>
  <c r="E1442" i="4" s="1" a="1"/>
  <c r="E1442" i="4" s="1"/>
  <c r="F1442" i="4"/>
  <c r="G1442" i="4" s="1" a="1"/>
  <c r="G1442" i="4" s="1"/>
  <c r="J1442" i="4"/>
  <c r="A1443" i="4"/>
  <c r="B1443" i="4"/>
  <c r="C1443" i="4" s="1" a="1"/>
  <c r="C1443" i="4" s="1"/>
  <c r="D1443" i="4"/>
  <c r="E1443" i="4" s="1" a="1"/>
  <c r="E1443" i="4" s="1"/>
  <c r="F1443" i="4"/>
  <c r="G1443" i="4" s="1" a="1"/>
  <c r="G1443" i="4" s="1"/>
  <c r="J1443" i="4"/>
  <c r="A1444" i="4"/>
  <c r="B1444" i="4"/>
  <c r="C1444" i="4" s="1" a="1"/>
  <c r="C1444" i="4" s="1"/>
  <c r="D1444" i="4"/>
  <c r="E1444" i="4" s="1" a="1"/>
  <c r="E1444" i="4" s="1"/>
  <c r="F1444" i="4"/>
  <c r="G1444" i="4" s="1" a="1"/>
  <c r="G1444" i="4" s="1"/>
  <c r="J1444" i="4"/>
  <c r="A1445" i="4"/>
  <c r="B1445" i="4"/>
  <c r="C1445" i="4" s="1" a="1"/>
  <c r="C1445" i="4" s="1"/>
  <c r="D1445" i="4"/>
  <c r="E1445" i="4" s="1" a="1"/>
  <c r="E1445" i="4" s="1"/>
  <c r="F1445" i="4"/>
  <c r="G1445" i="4" s="1" a="1"/>
  <c r="G1445" i="4" s="1"/>
  <c r="J1445" i="4"/>
  <c r="A1446" i="4"/>
  <c r="B1446" i="4"/>
  <c r="C1446" i="4" s="1" a="1"/>
  <c r="C1446" i="4" s="1"/>
  <c r="D1446" i="4"/>
  <c r="E1446" i="4" s="1" a="1"/>
  <c r="E1446" i="4" s="1"/>
  <c r="F1446" i="4"/>
  <c r="G1446" i="4" s="1" a="1"/>
  <c r="G1446" i="4" s="1"/>
  <c r="J1446" i="4"/>
  <c r="A1447" i="4"/>
  <c r="B1447" i="4"/>
  <c r="C1447" i="4" s="1" a="1"/>
  <c r="C1447" i="4" s="1"/>
  <c r="D1447" i="4"/>
  <c r="E1447" i="4" s="1" a="1"/>
  <c r="E1447" i="4" s="1"/>
  <c r="F1447" i="4"/>
  <c r="G1447" i="4" s="1" a="1"/>
  <c r="G1447" i="4" s="1"/>
  <c r="J1447" i="4"/>
  <c r="A1448" i="4"/>
  <c r="B1448" i="4"/>
  <c r="C1448" i="4" s="1" a="1"/>
  <c r="C1448" i="4" s="1"/>
  <c r="D1448" i="4"/>
  <c r="E1448" i="4" s="1" a="1"/>
  <c r="E1448" i="4" s="1"/>
  <c r="F1448" i="4"/>
  <c r="G1448" i="4" s="1" a="1"/>
  <c r="G1448" i="4" s="1"/>
  <c r="J1448" i="4"/>
  <c r="A1449" i="4"/>
  <c r="B1449" i="4"/>
  <c r="C1449" i="4" s="1" a="1"/>
  <c r="C1449" i="4" s="1"/>
  <c r="D1449" i="4"/>
  <c r="E1449" i="4" s="1" a="1"/>
  <c r="E1449" i="4" s="1"/>
  <c r="F1449" i="4"/>
  <c r="G1449" i="4" s="1" a="1"/>
  <c r="G1449" i="4" s="1"/>
  <c r="J1449" i="4"/>
  <c r="A1450" i="4"/>
  <c r="B1450" i="4"/>
  <c r="C1450" i="4" s="1" a="1"/>
  <c r="C1450" i="4" s="1"/>
  <c r="D1450" i="4"/>
  <c r="E1450" i="4" s="1" a="1"/>
  <c r="E1450" i="4" s="1"/>
  <c r="F1450" i="4"/>
  <c r="G1450" i="4" s="1" a="1"/>
  <c r="G1450" i="4" s="1"/>
  <c r="J1450" i="4"/>
  <c r="A1451" i="4"/>
  <c r="B1451" i="4"/>
  <c r="C1451" i="4" s="1" a="1"/>
  <c r="C1451" i="4" s="1"/>
  <c r="D1451" i="4"/>
  <c r="E1451" i="4" s="1" a="1"/>
  <c r="E1451" i="4" s="1"/>
  <c r="F1451" i="4"/>
  <c r="G1451" i="4" s="1" a="1"/>
  <c r="G1451" i="4" s="1"/>
  <c r="J1451" i="4"/>
  <c r="A1452" i="4"/>
  <c r="B1452" i="4"/>
  <c r="C1452" i="4" s="1" a="1"/>
  <c r="C1452" i="4" s="1"/>
  <c r="D1452" i="4"/>
  <c r="E1452" i="4" s="1" a="1"/>
  <c r="E1452" i="4" s="1"/>
  <c r="F1452" i="4"/>
  <c r="G1452" i="4" s="1" a="1"/>
  <c r="G1452" i="4" s="1"/>
  <c r="J1452" i="4"/>
  <c r="A1453" i="4"/>
  <c r="B1453" i="4"/>
  <c r="C1453" i="4" s="1" a="1"/>
  <c r="C1453" i="4" s="1"/>
  <c r="D1453" i="4"/>
  <c r="E1453" i="4" s="1" a="1"/>
  <c r="E1453" i="4" s="1"/>
  <c r="F1453" i="4"/>
  <c r="G1453" i="4" s="1" a="1"/>
  <c r="G1453" i="4" s="1"/>
  <c r="J1453" i="4"/>
  <c r="A1454" i="4"/>
  <c r="B1454" i="4"/>
  <c r="C1454" i="4" s="1" a="1"/>
  <c r="C1454" i="4" s="1"/>
  <c r="D1454" i="4"/>
  <c r="E1454" i="4" s="1" a="1"/>
  <c r="E1454" i="4" s="1"/>
  <c r="F1454" i="4"/>
  <c r="G1454" i="4" s="1" a="1"/>
  <c r="G1454" i="4" s="1"/>
  <c r="J1454" i="4"/>
  <c r="A1455" i="4"/>
  <c r="B1455" i="4"/>
  <c r="C1455" i="4" s="1" a="1"/>
  <c r="C1455" i="4" s="1"/>
  <c r="D1455" i="4"/>
  <c r="E1455" i="4" s="1" a="1"/>
  <c r="E1455" i="4" s="1"/>
  <c r="F1455" i="4"/>
  <c r="G1455" i="4" s="1" a="1"/>
  <c r="G1455" i="4" s="1"/>
  <c r="J1455" i="4"/>
  <c r="A1456" i="4"/>
  <c r="B1456" i="4"/>
  <c r="C1456" i="4" s="1" a="1"/>
  <c r="C1456" i="4" s="1"/>
  <c r="D1456" i="4"/>
  <c r="E1456" i="4" s="1" a="1"/>
  <c r="E1456" i="4" s="1"/>
  <c r="F1456" i="4"/>
  <c r="G1456" i="4" s="1" a="1"/>
  <c r="G1456" i="4" s="1"/>
  <c r="J1456" i="4"/>
  <c r="A1457" i="4"/>
  <c r="B1457" i="4"/>
  <c r="C1457" i="4" s="1" a="1"/>
  <c r="C1457" i="4" s="1"/>
  <c r="D1457" i="4"/>
  <c r="E1457" i="4" s="1" a="1"/>
  <c r="E1457" i="4" s="1"/>
  <c r="F1457" i="4"/>
  <c r="G1457" i="4" s="1" a="1"/>
  <c r="G1457" i="4" s="1"/>
  <c r="J1457" i="4"/>
  <c r="A1458" i="4"/>
  <c r="B1458" i="4"/>
  <c r="C1458" i="4" s="1" a="1"/>
  <c r="C1458" i="4" s="1"/>
  <c r="D1458" i="4"/>
  <c r="E1458" i="4" s="1" a="1"/>
  <c r="E1458" i="4" s="1"/>
  <c r="F1458" i="4"/>
  <c r="G1458" i="4" s="1" a="1"/>
  <c r="G1458" i="4" s="1"/>
  <c r="J1458" i="4"/>
  <c r="A1459" i="4"/>
  <c r="B1459" i="4"/>
  <c r="C1459" i="4" s="1" a="1"/>
  <c r="C1459" i="4" s="1"/>
  <c r="D1459" i="4"/>
  <c r="E1459" i="4" s="1" a="1"/>
  <c r="E1459" i="4" s="1"/>
  <c r="F1459" i="4"/>
  <c r="G1459" i="4" s="1" a="1"/>
  <c r="G1459" i="4" s="1"/>
  <c r="J1459" i="4"/>
  <c r="A1460" i="4"/>
  <c r="B1460" i="4"/>
  <c r="C1460" i="4" s="1" a="1"/>
  <c r="C1460" i="4" s="1"/>
  <c r="D1460" i="4"/>
  <c r="E1460" i="4" s="1" a="1"/>
  <c r="E1460" i="4" s="1"/>
  <c r="F1460" i="4"/>
  <c r="G1460" i="4" s="1" a="1"/>
  <c r="G1460" i="4" s="1"/>
  <c r="J1460" i="4"/>
  <c r="A1461" i="4"/>
  <c r="B1461" i="4"/>
  <c r="C1461" i="4" s="1" a="1"/>
  <c r="C1461" i="4" s="1"/>
  <c r="D1461" i="4"/>
  <c r="E1461" i="4" s="1" a="1"/>
  <c r="E1461" i="4" s="1"/>
  <c r="F1461" i="4"/>
  <c r="G1461" i="4" s="1" a="1"/>
  <c r="G1461" i="4" s="1"/>
  <c r="J1461" i="4"/>
  <c r="A1462" i="4"/>
  <c r="B1462" i="4"/>
  <c r="C1462" i="4" s="1" a="1"/>
  <c r="C1462" i="4" s="1"/>
  <c r="D1462" i="4"/>
  <c r="E1462" i="4" s="1" a="1"/>
  <c r="E1462" i="4" s="1"/>
  <c r="F1462" i="4"/>
  <c r="G1462" i="4" s="1" a="1"/>
  <c r="G1462" i="4" s="1"/>
  <c r="J1462" i="4"/>
  <c r="A1463" i="4"/>
  <c r="B1463" i="4"/>
  <c r="C1463" i="4" s="1" a="1"/>
  <c r="C1463" i="4" s="1"/>
  <c r="D1463" i="4"/>
  <c r="E1463" i="4" s="1" a="1"/>
  <c r="E1463" i="4" s="1"/>
  <c r="F1463" i="4"/>
  <c r="G1463" i="4" s="1" a="1"/>
  <c r="G1463" i="4" s="1"/>
  <c r="J1463" i="4"/>
  <c r="A1464" i="4"/>
  <c r="B1464" i="4"/>
  <c r="C1464" i="4" s="1" a="1"/>
  <c r="C1464" i="4" s="1"/>
  <c r="D1464" i="4"/>
  <c r="E1464" i="4" s="1" a="1"/>
  <c r="E1464" i="4" s="1"/>
  <c r="F1464" i="4"/>
  <c r="G1464" i="4" s="1" a="1"/>
  <c r="G1464" i="4" s="1"/>
  <c r="J1464" i="4"/>
  <c r="A1465" i="4"/>
  <c r="B1465" i="4"/>
  <c r="C1465" i="4" s="1" a="1"/>
  <c r="C1465" i="4" s="1"/>
  <c r="D1465" i="4"/>
  <c r="E1465" i="4" s="1" a="1"/>
  <c r="E1465" i="4" s="1"/>
  <c r="F1465" i="4"/>
  <c r="G1465" i="4" s="1" a="1"/>
  <c r="G1465" i="4" s="1"/>
  <c r="J1465" i="4"/>
  <c r="A1466" i="4"/>
  <c r="B1466" i="4"/>
  <c r="C1466" i="4" s="1" a="1"/>
  <c r="C1466" i="4" s="1"/>
  <c r="D1466" i="4"/>
  <c r="E1466" i="4" s="1" a="1"/>
  <c r="E1466" i="4" s="1"/>
  <c r="F1466" i="4"/>
  <c r="G1466" i="4" s="1" a="1"/>
  <c r="G1466" i="4" s="1"/>
  <c r="J1466" i="4"/>
  <c r="A1467" i="4"/>
  <c r="B1467" i="4"/>
  <c r="C1467" i="4" s="1" a="1"/>
  <c r="C1467" i="4" s="1"/>
  <c r="D1467" i="4"/>
  <c r="E1467" i="4" s="1" a="1"/>
  <c r="E1467" i="4" s="1"/>
  <c r="F1467" i="4"/>
  <c r="G1467" i="4" s="1" a="1"/>
  <c r="G1467" i="4" s="1"/>
  <c r="J1467" i="4"/>
  <c r="A1468" i="4"/>
  <c r="B1468" i="4"/>
  <c r="C1468" i="4" s="1" a="1"/>
  <c r="C1468" i="4" s="1"/>
  <c r="D1468" i="4"/>
  <c r="E1468" i="4" s="1" a="1"/>
  <c r="E1468" i="4" s="1"/>
  <c r="F1468" i="4"/>
  <c r="G1468" i="4" s="1" a="1"/>
  <c r="G1468" i="4" s="1"/>
  <c r="J1468" i="4"/>
  <c r="A1469" i="4"/>
  <c r="B1469" i="4"/>
  <c r="C1469" i="4" s="1" a="1"/>
  <c r="C1469" i="4" s="1"/>
  <c r="D1469" i="4"/>
  <c r="E1469" i="4" s="1" a="1"/>
  <c r="E1469" i="4" s="1"/>
  <c r="F1469" i="4"/>
  <c r="G1469" i="4" s="1" a="1"/>
  <c r="G1469" i="4" s="1"/>
  <c r="J1469" i="4"/>
  <c r="A1470" i="4"/>
  <c r="B1470" i="4"/>
  <c r="C1470" i="4" s="1" a="1"/>
  <c r="C1470" i="4" s="1"/>
  <c r="D1470" i="4"/>
  <c r="E1470" i="4" s="1" a="1"/>
  <c r="E1470" i="4" s="1"/>
  <c r="F1470" i="4"/>
  <c r="G1470" i="4" s="1" a="1"/>
  <c r="G1470" i="4" s="1"/>
  <c r="J1470" i="4"/>
  <c r="A1471" i="4"/>
  <c r="B1471" i="4"/>
  <c r="C1471" i="4" s="1" a="1"/>
  <c r="C1471" i="4" s="1"/>
  <c r="D1471" i="4"/>
  <c r="E1471" i="4" s="1" a="1"/>
  <c r="E1471" i="4" s="1"/>
  <c r="F1471" i="4"/>
  <c r="G1471" i="4" s="1" a="1"/>
  <c r="G1471" i="4" s="1"/>
  <c r="J1471" i="4"/>
  <c r="A1472" i="4"/>
  <c r="B1472" i="4"/>
  <c r="C1472" i="4" s="1" a="1"/>
  <c r="C1472" i="4" s="1"/>
  <c r="D1472" i="4"/>
  <c r="E1472" i="4" s="1" a="1"/>
  <c r="E1472" i="4" s="1"/>
  <c r="F1472" i="4"/>
  <c r="G1472" i="4" s="1" a="1"/>
  <c r="G1472" i="4" s="1"/>
  <c r="J1472" i="4"/>
  <c r="A1473" i="4"/>
  <c r="B1473" i="4"/>
  <c r="C1473" i="4" s="1" a="1"/>
  <c r="C1473" i="4" s="1"/>
  <c r="D1473" i="4"/>
  <c r="E1473" i="4" s="1" a="1"/>
  <c r="E1473" i="4" s="1"/>
  <c r="F1473" i="4"/>
  <c r="G1473" i="4" s="1" a="1"/>
  <c r="G1473" i="4" s="1"/>
  <c r="J1473" i="4"/>
  <c r="A1474" i="4"/>
  <c r="B1474" i="4"/>
  <c r="C1474" i="4" s="1" a="1"/>
  <c r="C1474" i="4" s="1"/>
  <c r="D1474" i="4"/>
  <c r="E1474" i="4" s="1" a="1"/>
  <c r="E1474" i="4" s="1"/>
  <c r="F1474" i="4"/>
  <c r="G1474" i="4" s="1" a="1"/>
  <c r="G1474" i="4" s="1"/>
  <c r="J1474" i="4"/>
  <c r="A1475" i="4"/>
  <c r="B1475" i="4"/>
  <c r="C1475" i="4" s="1" a="1"/>
  <c r="C1475" i="4" s="1"/>
  <c r="D1475" i="4"/>
  <c r="E1475" i="4" s="1" a="1"/>
  <c r="E1475" i="4" s="1"/>
  <c r="F1475" i="4"/>
  <c r="G1475" i="4" s="1" a="1"/>
  <c r="G1475" i="4" s="1"/>
  <c r="J1475" i="4"/>
  <c r="A1476" i="4"/>
  <c r="B1476" i="4"/>
  <c r="C1476" i="4" s="1" a="1"/>
  <c r="C1476" i="4" s="1"/>
  <c r="D1476" i="4"/>
  <c r="E1476" i="4" s="1" a="1"/>
  <c r="E1476" i="4" s="1"/>
  <c r="F1476" i="4"/>
  <c r="G1476" i="4" s="1" a="1"/>
  <c r="G1476" i="4" s="1"/>
  <c r="J1476" i="4"/>
  <c r="A1477" i="4"/>
  <c r="B1477" i="4"/>
  <c r="C1477" i="4" s="1" a="1"/>
  <c r="C1477" i="4" s="1"/>
  <c r="D1477" i="4"/>
  <c r="E1477" i="4" s="1" a="1"/>
  <c r="E1477" i="4" s="1"/>
  <c r="F1477" i="4"/>
  <c r="G1477" i="4" s="1" a="1"/>
  <c r="G1477" i="4" s="1"/>
  <c r="J1477" i="4"/>
  <c r="A1478" i="4"/>
  <c r="B1478" i="4"/>
  <c r="C1478" i="4" s="1" a="1"/>
  <c r="C1478" i="4" s="1"/>
  <c r="D1478" i="4"/>
  <c r="E1478" i="4" s="1" a="1"/>
  <c r="E1478" i="4" s="1"/>
  <c r="F1478" i="4"/>
  <c r="G1478" i="4" s="1" a="1"/>
  <c r="G1478" i="4" s="1"/>
  <c r="J1478" i="4"/>
  <c r="A1479" i="4"/>
  <c r="B1479" i="4"/>
  <c r="C1479" i="4" s="1" a="1"/>
  <c r="C1479" i="4" s="1"/>
  <c r="D1479" i="4"/>
  <c r="E1479" i="4" s="1" a="1"/>
  <c r="E1479" i="4" s="1"/>
  <c r="F1479" i="4"/>
  <c r="G1479" i="4" s="1" a="1"/>
  <c r="G1479" i="4" s="1"/>
  <c r="J1479" i="4"/>
  <c r="A1480" i="4"/>
  <c r="B1480" i="4"/>
  <c r="C1480" i="4" s="1" a="1"/>
  <c r="C1480" i="4" s="1"/>
  <c r="D1480" i="4"/>
  <c r="E1480" i="4" s="1" a="1"/>
  <c r="E1480" i="4" s="1"/>
  <c r="F1480" i="4"/>
  <c r="G1480" i="4" s="1" a="1"/>
  <c r="G1480" i="4" s="1"/>
  <c r="J1480" i="4"/>
  <c r="A1481" i="4"/>
  <c r="B1481" i="4"/>
  <c r="C1481" i="4" s="1" a="1"/>
  <c r="C1481" i="4" s="1"/>
  <c r="D1481" i="4"/>
  <c r="E1481" i="4" s="1" a="1"/>
  <c r="E1481" i="4" s="1"/>
  <c r="F1481" i="4"/>
  <c r="G1481" i="4" s="1" a="1"/>
  <c r="G1481" i="4" s="1"/>
  <c r="J1481" i="4"/>
  <c r="A1482" i="4"/>
  <c r="B1482" i="4"/>
  <c r="C1482" i="4" s="1" a="1"/>
  <c r="C1482" i="4" s="1"/>
  <c r="D1482" i="4"/>
  <c r="E1482" i="4" s="1" a="1"/>
  <c r="E1482" i="4" s="1"/>
  <c r="F1482" i="4"/>
  <c r="G1482" i="4" s="1" a="1"/>
  <c r="G1482" i="4" s="1"/>
  <c r="J1482" i="4"/>
  <c r="A1483" i="4"/>
  <c r="B1483" i="4"/>
  <c r="C1483" i="4" s="1" a="1"/>
  <c r="C1483" i="4" s="1"/>
  <c r="D1483" i="4"/>
  <c r="E1483" i="4" s="1" a="1"/>
  <c r="E1483" i="4" s="1"/>
  <c r="F1483" i="4"/>
  <c r="G1483" i="4" s="1" a="1"/>
  <c r="G1483" i="4" s="1"/>
  <c r="J1483" i="4"/>
  <c r="A1484" i="4"/>
  <c r="B1484" i="4"/>
  <c r="C1484" i="4" s="1" a="1"/>
  <c r="C1484" i="4" s="1"/>
  <c r="D1484" i="4"/>
  <c r="E1484" i="4" s="1" a="1"/>
  <c r="E1484" i="4" s="1"/>
  <c r="F1484" i="4"/>
  <c r="G1484" i="4" s="1" a="1"/>
  <c r="G1484" i="4" s="1"/>
  <c r="J1484" i="4"/>
  <c r="A1485" i="4"/>
  <c r="B1485" i="4"/>
  <c r="C1485" i="4" s="1" a="1"/>
  <c r="C1485" i="4" s="1"/>
  <c r="D1485" i="4"/>
  <c r="E1485" i="4" s="1" a="1"/>
  <c r="E1485" i="4" s="1"/>
  <c r="F1485" i="4"/>
  <c r="G1485" i="4" s="1" a="1"/>
  <c r="G1485" i="4" s="1"/>
  <c r="J1485" i="4"/>
  <c r="A1486" i="4"/>
  <c r="B1486" i="4"/>
  <c r="C1486" i="4" s="1" a="1"/>
  <c r="C1486" i="4" s="1"/>
  <c r="D1486" i="4"/>
  <c r="E1486" i="4" s="1" a="1"/>
  <c r="E1486" i="4" s="1"/>
  <c r="F1486" i="4"/>
  <c r="G1486" i="4" s="1" a="1"/>
  <c r="G1486" i="4" s="1"/>
  <c r="J1486" i="4"/>
  <c r="A1487" i="4"/>
  <c r="B1487" i="4"/>
  <c r="C1487" i="4" s="1" a="1"/>
  <c r="C1487" i="4" s="1"/>
  <c r="D1487" i="4"/>
  <c r="E1487" i="4" s="1" a="1"/>
  <c r="E1487" i="4" s="1"/>
  <c r="F1487" i="4"/>
  <c r="G1487" i="4" s="1" a="1"/>
  <c r="G1487" i="4" s="1"/>
  <c r="J1487" i="4"/>
  <c r="A1488" i="4"/>
  <c r="B1488" i="4"/>
  <c r="C1488" i="4" s="1" a="1"/>
  <c r="C1488" i="4" s="1"/>
  <c r="D1488" i="4"/>
  <c r="E1488" i="4" s="1" a="1"/>
  <c r="E1488" i="4" s="1"/>
  <c r="F1488" i="4"/>
  <c r="G1488" i="4" s="1" a="1"/>
  <c r="G1488" i="4" s="1"/>
  <c r="J1488" i="4"/>
  <c r="A1489" i="4"/>
  <c r="B1489" i="4"/>
  <c r="C1489" i="4" s="1" a="1"/>
  <c r="C1489" i="4" s="1"/>
  <c r="D1489" i="4"/>
  <c r="E1489" i="4" s="1" a="1"/>
  <c r="E1489" i="4" s="1"/>
  <c r="F1489" i="4"/>
  <c r="G1489" i="4" s="1" a="1"/>
  <c r="G1489" i="4" s="1"/>
  <c r="J1489" i="4"/>
  <c r="A1490" i="4"/>
  <c r="B1490" i="4"/>
  <c r="C1490" i="4" s="1" a="1"/>
  <c r="C1490" i="4" s="1"/>
  <c r="D1490" i="4"/>
  <c r="E1490" i="4" s="1" a="1"/>
  <c r="E1490" i="4" s="1"/>
  <c r="F1490" i="4"/>
  <c r="G1490" i="4" s="1" a="1"/>
  <c r="G1490" i="4" s="1"/>
  <c r="J1490" i="4"/>
  <c r="A1491" i="4"/>
  <c r="B1491" i="4"/>
  <c r="C1491" i="4" s="1" a="1"/>
  <c r="C1491" i="4" s="1"/>
  <c r="D1491" i="4"/>
  <c r="E1491" i="4" s="1" a="1"/>
  <c r="E1491" i="4" s="1"/>
  <c r="F1491" i="4"/>
  <c r="G1491" i="4" s="1" a="1"/>
  <c r="G1491" i="4" s="1"/>
  <c r="J1491" i="4"/>
  <c r="A1492" i="4"/>
  <c r="B1492" i="4"/>
  <c r="C1492" i="4" s="1" a="1"/>
  <c r="C1492" i="4" s="1"/>
  <c r="D1492" i="4"/>
  <c r="E1492" i="4" s="1" a="1"/>
  <c r="E1492" i="4" s="1"/>
  <c r="F1492" i="4"/>
  <c r="G1492" i="4" s="1" a="1"/>
  <c r="G1492" i="4" s="1"/>
  <c r="J1492" i="4"/>
  <c r="A1493" i="4"/>
  <c r="B1493" i="4"/>
  <c r="C1493" i="4" s="1" a="1"/>
  <c r="C1493" i="4" s="1"/>
  <c r="D1493" i="4"/>
  <c r="E1493" i="4" s="1" a="1"/>
  <c r="E1493" i="4" s="1"/>
  <c r="F1493" i="4"/>
  <c r="G1493" i="4" s="1" a="1"/>
  <c r="G1493" i="4" s="1"/>
  <c r="J1493" i="4"/>
  <c r="A1494" i="4"/>
  <c r="B1494" i="4"/>
  <c r="C1494" i="4" s="1" a="1"/>
  <c r="C1494" i="4" s="1"/>
  <c r="D1494" i="4"/>
  <c r="E1494" i="4" s="1" a="1"/>
  <c r="E1494" i="4" s="1"/>
  <c r="F1494" i="4"/>
  <c r="G1494" i="4" s="1" a="1"/>
  <c r="G1494" i="4" s="1"/>
  <c r="J1494" i="4"/>
  <c r="A1495" i="4"/>
  <c r="B1495" i="4"/>
  <c r="C1495" i="4" s="1" a="1"/>
  <c r="C1495" i="4" s="1"/>
  <c r="D1495" i="4"/>
  <c r="E1495" i="4" s="1" a="1"/>
  <c r="E1495" i="4" s="1"/>
  <c r="F1495" i="4"/>
  <c r="G1495" i="4" s="1" a="1"/>
  <c r="G1495" i="4" s="1"/>
  <c r="J1495" i="4"/>
  <c r="A1496" i="4"/>
  <c r="B1496" i="4"/>
  <c r="C1496" i="4" s="1" a="1"/>
  <c r="C1496" i="4" s="1"/>
  <c r="D1496" i="4"/>
  <c r="E1496" i="4" s="1" a="1"/>
  <c r="E1496" i="4" s="1"/>
  <c r="F1496" i="4"/>
  <c r="G1496" i="4" s="1" a="1"/>
  <c r="G1496" i="4" s="1"/>
  <c r="J1496" i="4"/>
  <c r="A1497" i="4"/>
  <c r="B1497" i="4"/>
  <c r="C1497" i="4" s="1" a="1"/>
  <c r="C1497" i="4" s="1"/>
  <c r="D1497" i="4"/>
  <c r="E1497" i="4" s="1" a="1"/>
  <c r="E1497" i="4" s="1"/>
  <c r="F1497" i="4"/>
  <c r="G1497" i="4" s="1" a="1"/>
  <c r="G1497" i="4" s="1"/>
  <c r="J1497" i="4"/>
  <c r="A1498" i="4"/>
  <c r="B1498" i="4"/>
  <c r="C1498" i="4" s="1" a="1"/>
  <c r="C1498" i="4" s="1"/>
  <c r="D1498" i="4"/>
  <c r="E1498" i="4" s="1" a="1"/>
  <c r="E1498" i="4" s="1"/>
  <c r="F1498" i="4"/>
  <c r="G1498" i="4" s="1" a="1"/>
  <c r="G1498" i="4" s="1"/>
  <c r="J1498" i="4"/>
  <c r="A1499" i="4"/>
  <c r="B1499" i="4"/>
  <c r="C1499" i="4" s="1" a="1"/>
  <c r="C1499" i="4" s="1"/>
  <c r="D1499" i="4"/>
  <c r="E1499" i="4" s="1" a="1"/>
  <c r="E1499" i="4" s="1"/>
  <c r="F1499" i="4"/>
  <c r="G1499" i="4" s="1" a="1"/>
  <c r="G1499" i="4" s="1"/>
  <c r="J1499" i="4"/>
  <c r="A1500" i="4"/>
  <c r="B1500" i="4"/>
  <c r="C1500" i="4" s="1" a="1"/>
  <c r="C1500" i="4" s="1"/>
  <c r="D1500" i="4"/>
  <c r="E1500" i="4" s="1" a="1"/>
  <c r="E1500" i="4" s="1"/>
  <c r="F1500" i="4"/>
  <c r="G1500" i="4" s="1" a="1"/>
  <c r="G1500" i="4" s="1"/>
  <c r="J1500" i="4"/>
  <c r="A1501" i="4"/>
  <c r="B1501" i="4"/>
  <c r="C1501" i="4" s="1" a="1"/>
  <c r="C1501" i="4" s="1"/>
  <c r="D1501" i="4"/>
  <c r="E1501" i="4" s="1" a="1"/>
  <c r="E1501" i="4" s="1"/>
  <c r="F1501" i="4"/>
  <c r="G1501" i="4" s="1" a="1"/>
  <c r="G1501" i="4" s="1"/>
  <c r="J1501" i="4"/>
  <c r="A1502" i="4"/>
  <c r="B1502" i="4"/>
  <c r="C1502" i="4" s="1" a="1"/>
  <c r="C1502" i="4" s="1"/>
  <c r="D1502" i="4"/>
  <c r="E1502" i="4" s="1" a="1"/>
  <c r="E1502" i="4" s="1"/>
  <c r="F1502" i="4"/>
  <c r="G1502" i="4" s="1" a="1"/>
  <c r="G1502" i="4" s="1"/>
  <c r="J1502" i="4"/>
  <c r="A1503" i="4"/>
  <c r="B1503" i="4"/>
  <c r="C1503" i="4" s="1" a="1"/>
  <c r="C1503" i="4" s="1"/>
  <c r="D1503" i="4"/>
  <c r="E1503" i="4" s="1" a="1"/>
  <c r="E1503" i="4" s="1"/>
  <c r="F1503" i="4"/>
  <c r="G1503" i="4" s="1" a="1"/>
  <c r="G1503" i="4" s="1"/>
  <c r="J1503" i="4"/>
  <c r="A1504" i="4"/>
  <c r="B1504" i="4"/>
  <c r="C1504" i="4" s="1" a="1"/>
  <c r="C1504" i="4" s="1"/>
  <c r="D1504" i="4"/>
  <c r="E1504" i="4" s="1" a="1"/>
  <c r="E1504" i="4" s="1"/>
  <c r="F1504" i="4"/>
  <c r="G1504" i="4" s="1" a="1"/>
  <c r="G1504" i="4" s="1"/>
  <c r="J1504" i="4"/>
  <c r="A1505" i="4"/>
  <c r="B1505" i="4"/>
  <c r="C1505" i="4" s="1" a="1"/>
  <c r="C1505" i="4" s="1"/>
  <c r="D1505" i="4"/>
  <c r="E1505" i="4" s="1" a="1"/>
  <c r="E1505" i="4" s="1"/>
  <c r="F1505" i="4"/>
  <c r="G1505" i="4" s="1" a="1"/>
  <c r="G1505" i="4" s="1"/>
  <c r="J1505" i="4"/>
  <c r="A1506" i="4"/>
  <c r="B1506" i="4"/>
  <c r="C1506" i="4" s="1" a="1"/>
  <c r="C1506" i="4" s="1"/>
  <c r="D1506" i="4"/>
  <c r="E1506" i="4" s="1" a="1"/>
  <c r="E1506" i="4" s="1"/>
  <c r="F1506" i="4"/>
  <c r="G1506" i="4" s="1" a="1"/>
  <c r="G1506" i="4" s="1"/>
  <c r="J1506" i="4"/>
  <c r="A1507" i="4"/>
  <c r="B1507" i="4"/>
  <c r="C1507" i="4" s="1" a="1"/>
  <c r="C1507" i="4" s="1"/>
  <c r="D1507" i="4"/>
  <c r="E1507" i="4" s="1" a="1"/>
  <c r="E1507" i="4" s="1"/>
  <c r="F1507" i="4"/>
  <c r="G1507" i="4" s="1" a="1"/>
  <c r="G1507" i="4" s="1"/>
  <c r="J1507" i="4"/>
  <c r="A1508" i="4"/>
  <c r="B1508" i="4"/>
  <c r="C1508" i="4" s="1" a="1"/>
  <c r="C1508" i="4" s="1"/>
  <c r="D1508" i="4"/>
  <c r="E1508" i="4" s="1" a="1"/>
  <c r="E1508" i="4" s="1"/>
  <c r="F1508" i="4"/>
  <c r="G1508" i="4" s="1" a="1"/>
  <c r="G1508" i="4" s="1"/>
  <c r="J1508" i="4"/>
  <c r="A1509" i="4"/>
  <c r="B1509" i="4"/>
  <c r="C1509" i="4" s="1" a="1"/>
  <c r="C1509" i="4" s="1"/>
  <c r="D1509" i="4"/>
  <c r="E1509" i="4" s="1" a="1"/>
  <c r="E1509" i="4" s="1"/>
  <c r="F1509" i="4"/>
  <c r="G1509" i="4" s="1" a="1"/>
  <c r="G1509" i="4" s="1"/>
  <c r="J1509" i="4"/>
  <c r="A1510" i="4"/>
  <c r="B1510" i="4"/>
  <c r="C1510" i="4" s="1" a="1"/>
  <c r="C1510" i="4" s="1"/>
  <c r="D1510" i="4"/>
  <c r="E1510" i="4" s="1" a="1"/>
  <c r="E1510" i="4" s="1"/>
  <c r="F1510" i="4"/>
  <c r="G1510" i="4" s="1" a="1"/>
  <c r="G1510" i="4" s="1"/>
  <c r="J1510" i="4"/>
  <c r="A1511" i="4"/>
  <c r="B1511" i="4"/>
  <c r="C1511" i="4" s="1" a="1"/>
  <c r="C1511" i="4" s="1"/>
  <c r="D1511" i="4"/>
  <c r="E1511" i="4" s="1" a="1"/>
  <c r="E1511" i="4" s="1"/>
  <c r="F1511" i="4"/>
  <c r="G1511" i="4" s="1" a="1"/>
  <c r="G1511" i="4" s="1"/>
  <c r="J1511" i="4"/>
  <c r="A1512" i="4"/>
  <c r="B1512" i="4"/>
  <c r="C1512" i="4" s="1" a="1"/>
  <c r="C1512" i="4" s="1"/>
  <c r="D1512" i="4"/>
  <c r="E1512" i="4" s="1" a="1"/>
  <c r="E1512" i="4" s="1"/>
  <c r="F1512" i="4"/>
  <c r="G1512" i="4" s="1" a="1"/>
  <c r="G1512" i="4" s="1"/>
  <c r="J1512" i="4"/>
  <c r="A1513" i="4"/>
  <c r="B1513" i="4"/>
  <c r="C1513" i="4" s="1" a="1"/>
  <c r="C1513" i="4" s="1"/>
  <c r="D1513" i="4"/>
  <c r="E1513" i="4" s="1" a="1"/>
  <c r="E1513" i="4" s="1"/>
  <c r="F1513" i="4"/>
  <c r="G1513" i="4" s="1" a="1"/>
  <c r="G1513" i="4" s="1"/>
  <c r="J1513" i="4"/>
  <c r="A1514" i="4"/>
  <c r="B1514" i="4"/>
  <c r="C1514" i="4" s="1" a="1"/>
  <c r="C1514" i="4" s="1"/>
  <c r="D1514" i="4"/>
  <c r="E1514" i="4" s="1" a="1"/>
  <c r="E1514" i="4" s="1"/>
  <c r="F1514" i="4"/>
  <c r="G1514" i="4" s="1" a="1"/>
  <c r="G1514" i="4" s="1"/>
  <c r="J1514" i="4"/>
  <c r="A1515" i="4"/>
  <c r="B1515" i="4"/>
  <c r="C1515" i="4" s="1" a="1"/>
  <c r="C1515" i="4" s="1"/>
  <c r="D1515" i="4"/>
  <c r="E1515" i="4" s="1" a="1"/>
  <c r="E1515" i="4" s="1"/>
  <c r="F1515" i="4"/>
  <c r="G1515" i="4" s="1" a="1"/>
  <c r="G1515" i="4" s="1"/>
  <c r="J1515" i="4"/>
  <c r="A1516" i="4"/>
  <c r="B1516" i="4"/>
  <c r="C1516" i="4" s="1" a="1"/>
  <c r="C1516" i="4" s="1"/>
  <c r="D1516" i="4"/>
  <c r="E1516" i="4" s="1" a="1"/>
  <c r="E1516" i="4" s="1"/>
  <c r="F1516" i="4"/>
  <c r="G1516" i="4" s="1" a="1"/>
  <c r="G1516" i="4" s="1"/>
  <c r="J1516" i="4"/>
  <c r="A1517" i="4"/>
  <c r="B1517" i="4"/>
  <c r="C1517" i="4" s="1" a="1"/>
  <c r="C1517" i="4" s="1"/>
  <c r="D1517" i="4"/>
  <c r="E1517" i="4" s="1" a="1"/>
  <c r="E1517" i="4" s="1"/>
  <c r="F1517" i="4"/>
  <c r="G1517" i="4" s="1" a="1"/>
  <c r="G1517" i="4" s="1"/>
  <c r="J1517" i="4"/>
  <c r="A1518" i="4"/>
  <c r="B1518" i="4"/>
  <c r="C1518" i="4" s="1" a="1"/>
  <c r="C1518" i="4" s="1"/>
  <c r="D1518" i="4"/>
  <c r="E1518" i="4" s="1" a="1"/>
  <c r="E1518" i="4" s="1"/>
  <c r="F1518" i="4"/>
  <c r="G1518" i="4" s="1" a="1"/>
  <c r="G1518" i="4" s="1"/>
  <c r="J1518" i="4"/>
  <c r="A1519" i="4"/>
  <c r="B1519" i="4"/>
  <c r="C1519" i="4" s="1" a="1"/>
  <c r="C1519" i="4" s="1"/>
  <c r="D1519" i="4"/>
  <c r="E1519" i="4" s="1" a="1"/>
  <c r="E1519" i="4" s="1"/>
  <c r="F1519" i="4"/>
  <c r="G1519" i="4" s="1" a="1"/>
  <c r="G1519" i="4" s="1"/>
  <c r="J1519" i="4"/>
  <c r="A1520" i="4"/>
  <c r="B1520" i="4"/>
  <c r="C1520" i="4" s="1" a="1"/>
  <c r="C1520" i="4" s="1"/>
  <c r="D1520" i="4"/>
  <c r="E1520" i="4" s="1" a="1"/>
  <c r="E1520" i="4" s="1"/>
  <c r="F1520" i="4"/>
  <c r="G1520" i="4" s="1" a="1"/>
  <c r="G1520" i="4" s="1"/>
  <c r="J1520" i="4"/>
  <c r="A1521" i="4"/>
  <c r="B1521" i="4"/>
  <c r="C1521" i="4" s="1" a="1"/>
  <c r="C1521" i="4" s="1"/>
  <c r="D1521" i="4"/>
  <c r="E1521" i="4" s="1" a="1"/>
  <c r="E1521" i="4" s="1"/>
  <c r="F1521" i="4"/>
  <c r="G1521" i="4" s="1" a="1"/>
  <c r="G1521" i="4" s="1"/>
  <c r="J1521" i="4"/>
  <c r="A1522" i="4"/>
  <c r="B1522" i="4"/>
  <c r="C1522" i="4" s="1" a="1"/>
  <c r="C1522" i="4" s="1"/>
  <c r="D1522" i="4"/>
  <c r="E1522" i="4" s="1" a="1"/>
  <c r="E1522" i="4" s="1"/>
  <c r="F1522" i="4"/>
  <c r="G1522" i="4" s="1" a="1"/>
  <c r="G1522" i="4" s="1"/>
  <c r="J1522" i="4"/>
  <c r="A1523" i="4"/>
  <c r="B1523" i="4"/>
  <c r="C1523" i="4" s="1" a="1"/>
  <c r="C1523" i="4" s="1"/>
  <c r="D1523" i="4"/>
  <c r="E1523" i="4" s="1" a="1"/>
  <c r="E1523" i="4" s="1"/>
  <c r="F1523" i="4"/>
  <c r="G1523" i="4" s="1" a="1"/>
  <c r="G1523" i="4" s="1"/>
  <c r="J1523" i="4"/>
  <c r="A1524" i="4"/>
  <c r="B1524" i="4"/>
  <c r="C1524" i="4" s="1" a="1"/>
  <c r="C1524" i="4" s="1"/>
  <c r="D1524" i="4"/>
  <c r="E1524" i="4" s="1" a="1"/>
  <c r="E1524" i="4" s="1"/>
  <c r="F1524" i="4"/>
  <c r="G1524" i="4" s="1" a="1"/>
  <c r="G1524" i="4" s="1"/>
  <c r="J1524" i="4"/>
  <c r="A1525" i="4"/>
  <c r="B1525" i="4"/>
  <c r="C1525" i="4" s="1" a="1"/>
  <c r="C1525" i="4" s="1"/>
  <c r="D1525" i="4"/>
  <c r="E1525" i="4" s="1" a="1"/>
  <c r="E1525" i="4" s="1"/>
  <c r="F1525" i="4"/>
  <c r="G1525" i="4" s="1" a="1"/>
  <c r="G1525" i="4" s="1"/>
  <c r="J1525" i="4"/>
  <c r="A1526" i="4"/>
  <c r="B1526" i="4"/>
  <c r="C1526" i="4" s="1" a="1"/>
  <c r="C1526" i="4" s="1"/>
  <c r="D1526" i="4"/>
  <c r="E1526" i="4" s="1" a="1"/>
  <c r="E1526" i="4" s="1"/>
  <c r="F1526" i="4"/>
  <c r="G1526" i="4" s="1" a="1"/>
  <c r="G1526" i="4" s="1"/>
  <c r="J1526" i="4"/>
  <c r="A1527" i="4"/>
  <c r="B1527" i="4"/>
  <c r="C1527" i="4" s="1" a="1"/>
  <c r="C1527" i="4" s="1"/>
  <c r="D1527" i="4"/>
  <c r="E1527" i="4" s="1" a="1"/>
  <c r="E1527" i="4" s="1"/>
  <c r="F1527" i="4"/>
  <c r="G1527" i="4" s="1" a="1"/>
  <c r="G1527" i="4" s="1"/>
  <c r="J1527" i="4"/>
  <c r="A1528" i="4"/>
  <c r="B1528" i="4"/>
  <c r="C1528" i="4" s="1" a="1"/>
  <c r="C1528" i="4" s="1"/>
  <c r="D1528" i="4"/>
  <c r="E1528" i="4" s="1" a="1"/>
  <c r="E1528" i="4" s="1"/>
  <c r="F1528" i="4"/>
  <c r="G1528" i="4" s="1" a="1"/>
  <c r="G1528" i="4" s="1"/>
  <c r="J1528" i="4"/>
  <c r="A1529" i="4"/>
  <c r="B1529" i="4"/>
  <c r="C1529" i="4" s="1" a="1"/>
  <c r="C1529" i="4" s="1"/>
  <c r="D1529" i="4"/>
  <c r="E1529" i="4" s="1" a="1"/>
  <c r="E1529" i="4" s="1"/>
  <c r="F1529" i="4"/>
  <c r="G1529" i="4" s="1" a="1"/>
  <c r="G1529" i="4" s="1"/>
  <c r="J1529" i="4"/>
  <c r="A1530" i="4"/>
  <c r="B1530" i="4"/>
  <c r="C1530" i="4" s="1" a="1"/>
  <c r="C1530" i="4" s="1"/>
  <c r="D1530" i="4"/>
  <c r="E1530" i="4" s="1" a="1"/>
  <c r="E1530" i="4" s="1"/>
  <c r="F1530" i="4"/>
  <c r="G1530" i="4" s="1" a="1"/>
  <c r="G1530" i="4" s="1"/>
  <c r="J1530" i="4"/>
  <c r="A1531" i="4"/>
  <c r="B1531" i="4"/>
  <c r="C1531" i="4" s="1" a="1"/>
  <c r="C1531" i="4" s="1"/>
  <c r="D1531" i="4"/>
  <c r="E1531" i="4" s="1" a="1"/>
  <c r="E1531" i="4" s="1"/>
  <c r="F1531" i="4"/>
  <c r="G1531" i="4" s="1" a="1"/>
  <c r="G1531" i="4" s="1"/>
  <c r="J1531" i="4"/>
  <c r="A1532" i="4"/>
  <c r="B1532" i="4"/>
  <c r="C1532" i="4" s="1" a="1"/>
  <c r="C1532" i="4" s="1"/>
  <c r="D1532" i="4"/>
  <c r="E1532" i="4" s="1" a="1"/>
  <c r="E1532" i="4" s="1"/>
  <c r="F1532" i="4"/>
  <c r="G1532" i="4" s="1" a="1"/>
  <c r="G1532" i="4" s="1"/>
  <c r="J1532" i="4"/>
  <c r="A1533" i="4"/>
  <c r="B1533" i="4"/>
  <c r="C1533" i="4" s="1" a="1"/>
  <c r="C1533" i="4" s="1"/>
  <c r="D1533" i="4"/>
  <c r="E1533" i="4" s="1" a="1"/>
  <c r="E1533" i="4" s="1"/>
  <c r="F1533" i="4"/>
  <c r="G1533" i="4" s="1" a="1"/>
  <c r="G1533" i="4" s="1"/>
  <c r="J1533" i="4"/>
  <c r="A1534" i="4"/>
  <c r="B1534" i="4"/>
  <c r="C1534" i="4" s="1" a="1"/>
  <c r="C1534" i="4" s="1"/>
  <c r="D1534" i="4"/>
  <c r="E1534" i="4" s="1" a="1"/>
  <c r="E1534" i="4" s="1"/>
  <c r="F1534" i="4"/>
  <c r="G1534" i="4" s="1" a="1"/>
  <c r="G1534" i="4" s="1"/>
  <c r="J1534" i="4"/>
  <c r="A1535" i="4"/>
  <c r="B1535" i="4"/>
  <c r="C1535" i="4" s="1" a="1"/>
  <c r="C1535" i="4" s="1"/>
  <c r="D1535" i="4"/>
  <c r="E1535" i="4" s="1" a="1"/>
  <c r="E1535" i="4" s="1"/>
  <c r="F1535" i="4"/>
  <c r="G1535" i="4" s="1" a="1"/>
  <c r="G1535" i="4" s="1"/>
  <c r="J1535" i="4"/>
  <c r="A1536" i="4"/>
  <c r="B1536" i="4"/>
  <c r="C1536" i="4" s="1" a="1"/>
  <c r="C1536" i="4" s="1"/>
  <c r="D1536" i="4"/>
  <c r="E1536" i="4" s="1" a="1"/>
  <c r="E1536" i="4" s="1"/>
  <c r="F1536" i="4"/>
  <c r="G1536" i="4" s="1" a="1"/>
  <c r="G1536" i="4" s="1"/>
  <c r="J1536" i="4"/>
  <c r="A1537" i="4"/>
  <c r="B1537" i="4"/>
  <c r="C1537" i="4" s="1" a="1"/>
  <c r="C1537" i="4" s="1"/>
  <c r="D1537" i="4"/>
  <c r="E1537" i="4" s="1" a="1"/>
  <c r="E1537" i="4" s="1"/>
  <c r="F1537" i="4"/>
  <c r="G1537" i="4" s="1" a="1"/>
  <c r="G1537" i="4" s="1"/>
  <c r="J1537" i="4"/>
  <c r="A1538" i="4"/>
  <c r="B1538" i="4"/>
  <c r="C1538" i="4" s="1" a="1"/>
  <c r="C1538" i="4" s="1"/>
  <c r="D1538" i="4"/>
  <c r="E1538" i="4" s="1" a="1"/>
  <c r="E1538" i="4" s="1"/>
  <c r="F1538" i="4"/>
  <c r="G1538" i="4" s="1" a="1"/>
  <c r="G1538" i="4" s="1"/>
  <c r="J1538" i="4"/>
  <c r="A1539" i="4"/>
  <c r="B1539" i="4"/>
  <c r="C1539" i="4" s="1" a="1"/>
  <c r="C1539" i="4" s="1"/>
  <c r="D1539" i="4"/>
  <c r="E1539" i="4" s="1" a="1"/>
  <c r="E1539" i="4" s="1"/>
  <c r="F1539" i="4"/>
  <c r="G1539" i="4" s="1" a="1"/>
  <c r="G1539" i="4" s="1"/>
  <c r="J1539" i="4"/>
  <c r="A1540" i="4"/>
  <c r="B1540" i="4"/>
  <c r="C1540" i="4" s="1" a="1"/>
  <c r="C1540" i="4" s="1"/>
  <c r="D1540" i="4"/>
  <c r="E1540" i="4" s="1" a="1"/>
  <c r="E1540" i="4" s="1"/>
  <c r="F1540" i="4"/>
  <c r="G1540" i="4" s="1" a="1"/>
  <c r="G1540" i="4" s="1"/>
  <c r="J1540" i="4"/>
  <c r="A1541" i="4"/>
  <c r="B1541" i="4"/>
  <c r="C1541" i="4" s="1" a="1"/>
  <c r="C1541" i="4" s="1"/>
  <c r="D1541" i="4"/>
  <c r="E1541" i="4" s="1" a="1"/>
  <c r="E1541" i="4" s="1"/>
  <c r="F1541" i="4"/>
  <c r="G1541" i="4" s="1" a="1"/>
  <c r="G1541" i="4" s="1"/>
  <c r="J1541" i="4"/>
  <c r="A1542" i="4"/>
  <c r="B1542" i="4"/>
  <c r="C1542" i="4" s="1" a="1"/>
  <c r="C1542" i="4" s="1"/>
  <c r="D1542" i="4"/>
  <c r="E1542" i="4" s="1" a="1"/>
  <c r="E1542" i="4" s="1"/>
  <c r="F1542" i="4"/>
  <c r="G1542" i="4" s="1" a="1"/>
  <c r="G1542" i="4" s="1"/>
  <c r="J1542" i="4"/>
  <c r="A1543" i="4"/>
  <c r="B1543" i="4"/>
  <c r="C1543" i="4" s="1" a="1"/>
  <c r="C1543" i="4" s="1"/>
  <c r="D1543" i="4"/>
  <c r="E1543" i="4" s="1" a="1"/>
  <c r="E1543" i="4" s="1"/>
  <c r="F1543" i="4"/>
  <c r="G1543" i="4" s="1" a="1"/>
  <c r="G1543" i="4" s="1"/>
  <c r="J1543" i="4"/>
  <c r="A1544" i="4"/>
  <c r="B1544" i="4"/>
  <c r="C1544" i="4" s="1" a="1"/>
  <c r="C1544" i="4" s="1"/>
  <c r="D1544" i="4"/>
  <c r="E1544" i="4" s="1" a="1"/>
  <c r="E1544" i="4" s="1"/>
  <c r="F1544" i="4"/>
  <c r="G1544" i="4" s="1" a="1"/>
  <c r="G1544" i="4" s="1"/>
  <c r="J1544" i="4"/>
  <c r="A1545" i="4"/>
  <c r="B1545" i="4"/>
  <c r="C1545" i="4" s="1" a="1"/>
  <c r="C1545" i="4" s="1"/>
  <c r="D1545" i="4"/>
  <c r="E1545" i="4" s="1" a="1"/>
  <c r="E1545" i="4" s="1"/>
  <c r="F1545" i="4"/>
  <c r="G1545" i="4" s="1" a="1"/>
  <c r="G1545" i="4" s="1"/>
  <c r="J1545" i="4"/>
  <c r="A1546" i="4"/>
  <c r="B1546" i="4"/>
  <c r="C1546" i="4" s="1" a="1"/>
  <c r="C1546" i="4" s="1"/>
  <c r="D1546" i="4"/>
  <c r="E1546" i="4" s="1" a="1"/>
  <c r="E1546" i="4" s="1"/>
  <c r="F1546" i="4"/>
  <c r="G1546" i="4" s="1" a="1"/>
  <c r="G1546" i="4" s="1"/>
  <c r="J1546" i="4"/>
  <c r="A1547" i="4"/>
  <c r="B1547" i="4"/>
  <c r="C1547" i="4" s="1" a="1"/>
  <c r="C1547" i="4" s="1"/>
  <c r="D1547" i="4"/>
  <c r="E1547" i="4" s="1" a="1"/>
  <c r="E1547" i="4" s="1"/>
  <c r="F1547" i="4"/>
  <c r="G1547" i="4" s="1" a="1"/>
  <c r="G1547" i="4" s="1"/>
  <c r="J1547" i="4"/>
  <c r="A1548" i="4"/>
  <c r="B1548" i="4"/>
  <c r="C1548" i="4" s="1" a="1"/>
  <c r="C1548" i="4" s="1"/>
  <c r="D1548" i="4"/>
  <c r="E1548" i="4" s="1" a="1"/>
  <c r="E1548" i="4" s="1"/>
  <c r="F1548" i="4"/>
  <c r="G1548" i="4" s="1" a="1"/>
  <c r="G1548" i="4" s="1"/>
  <c r="J1548" i="4"/>
  <c r="A1549" i="4"/>
  <c r="B1549" i="4"/>
  <c r="C1549" i="4" s="1" a="1"/>
  <c r="C1549" i="4" s="1"/>
  <c r="D1549" i="4"/>
  <c r="E1549" i="4" s="1" a="1"/>
  <c r="E1549" i="4" s="1"/>
  <c r="F1549" i="4"/>
  <c r="G1549" i="4" s="1" a="1"/>
  <c r="G1549" i="4" s="1"/>
  <c r="J1549" i="4"/>
  <c r="A1550" i="4"/>
  <c r="B1550" i="4"/>
  <c r="C1550" i="4" s="1" a="1"/>
  <c r="C1550" i="4" s="1"/>
  <c r="D1550" i="4"/>
  <c r="E1550" i="4" s="1" a="1"/>
  <c r="E1550" i="4" s="1"/>
  <c r="F1550" i="4"/>
  <c r="G1550" i="4" s="1" a="1"/>
  <c r="G1550" i="4" s="1"/>
  <c r="J1550" i="4"/>
  <c r="A1551" i="4"/>
  <c r="B1551" i="4"/>
  <c r="C1551" i="4" s="1" a="1"/>
  <c r="C1551" i="4" s="1"/>
  <c r="D1551" i="4"/>
  <c r="E1551" i="4" s="1" a="1"/>
  <c r="E1551" i="4" s="1"/>
  <c r="F1551" i="4"/>
  <c r="G1551" i="4" s="1" a="1"/>
  <c r="G1551" i="4" s="1"/>
  <c r="J1551" i="4"/>
  <c r="A1552" i="4"/>
  <c r="B1552" i="4"/>
  <c r="C1552" i="4" s="1" a="1"/>
  <c r="C1552" i="4" s="1"/>
  <c r="D1552" i="4"/>
  <c r="E1552" i="4" s="1" a="1"/>
  <c r="E1552" i="4" s="1"/>
  <c r="F1552" i="4"/>
  <c r="G1552" i="4" s="1" a="1"/>
  <c r="G1552" i="4" s="1"/>
  <c r="J1552" i="4"/>
  <c r="A1553" i="4"/>
  <c r="B1553" i="4"/>
  <c r="C1553" i="4" s="1" a="1"/>
  <c r="C1553" i="4" s="1"/>
  <c r="D1553" i="4"/>
  <c r="E1553" i="4" s="1" a="1"/>
  <c r="E1553" i="4" s="1"/>
  <c r="F1553" i="4"/>
  <c r="G1553" i="4" s="1" a="1"/>
  <c r="G1553" i="4" s="1"/>
  <c r="J1553" i="4"/>
  <c r="A1554" i="4"/>
  <c r="B1554" i="4"/>
  <c r="C1554" i="4" s="1" a="1"/>
  <c r="C1554" i="4" s="1"/>
  <c r="D1554" i="4"/>
  <c r="E1554" i="4" s="1" a="1"/>
  <c r="E1554" i="4" s="1"/>
  <c r="F1554" i="4"/>
  <c r="G1554" i="4" s="1" a="1"/>
  <c r="G1554" i="4" s="1"/>
  <c r="J1554" i="4"/>
  <c r="A1555" i="4"/>
  <c r="B1555" i="4"/>
  <c r="C1555" i="4" s="1" a="1"/>
  <c r="C1555" i="4" s="1"/>
  <c r="D1555" i="4"/>
  <c r="E1555" i="4" s="1" a="1"/>
  <c r="E1555" i="4" s="1"/>
  <c r="F1555" i="4"/>
  <c r="G1555" i="4" s="1" a="1"/>
  <c r="G1555" i="4" s="1"/>
  <c r="J1555" i="4"/>
  <c r="A1556" i="4"/>
  <c r="B1556" i="4"/>
  <c r="C1556" i="4" s="1" a="1"/>
  <c r="C1556" i="4" s="1"/>
  <c r="D1556" i="4"/>
  <c r="E1556" i="4" s="1" a="1"/>
  <c r="E1556" i="4" s="1"/>
  <c r="F1556" i="4"/>
  <c r="G1556" i="4" s="1" a="1"/>
  <c r="G1556" i="4" s="1"/>
  <c r="J1556" i="4"/>
  <c r="A1557" i="4"/>
  <c r="B1557" i="4"/>
  <c r="C1557" i="4" s="1" a="1"/>
  <c r="C1557" i="4" s="1"/>
  <c r="D1557" i="4"/>
  <c r="E1557" i="4" s="1" a="1"/>
  <c r="E1557" i="4" s="1"/>
  <c r="F1557" i="4"/>
  <c r="G1557" i="4" s="1" a="1"/>
  <c r="G1557" i="4" s="1"/>
  <c r="J1557" i="4"/>
  <c r="A1558" i="4"/>
  <c r="B1558" i="4"/>
  <c r="C1558" i="4" s="1" a="1"/>
  <c r="C1558" i="4" s="1"/>
  <c r="D1558" i="4"/>
  <c r="E1558" i="4" s="1" a="1"/>
  <c r="E1558" i="4" s="1"/>
  <c r="F1558" i="4"/>
  <c r="G1558" i="4" s="1" a="1"/>
  <c r="G1558" i="4" s="1"/>
  <c r="J1558" i="4"/>
  <c r="A1559" i="4"/>
  <c r="B1559" i="4"/>
  <c r="C1559" i="4" s="1" a="1"/>
  <c r="C1559" i="4" s="1"/>
  <c r="D1559" i="4"/>
  <c r="E1559" i="4" s="1" a="1"/>
  <c r="E1559" i="4" s="1"/>
  <c r="F1559" i="4"/>
  <c r="G1559" i="4" s="1" a="1"/>
  <c r="G1559" i="4" s="1"/>
  <c r="J1559" i="4"/>
  <c r="A1560" i="4"/>
  <c r="B1560" i="4"/>
  <c r="C1560" i="4" s="1" a="1"/>
  <c r="C1560" i="4" s="1"/>
  <c r="D1560" i="4"/>
  <c r="E1560" i="4" s="1" a="1"/>
  <c r="E1560" i="4" s="1"/>
  <c r="F1560" i="4"/>
  <c r="G1560" i="4" s="1" a="1"/>
  <c r="G1560" i="4" s="1"/>
  <c r="J1560" i="4"/>
  <c r="A1561" i="4"/>
  <c r="B1561" i="4"/>
  <c r="C1561" i="4" s="1" a="1"/>
  <c r="C1561" i="4" s="1"/>
  <c r="D1561" i="4"/>
  <c r="E1561" i="4" s="1" a="1"/>
  <c r="E1561" i="4" s="1"/>
  <c r="F1561" i="4"/>
  <c r="G1561" i="4" s="1" a="1"/>
  <c r="G1561" i="4" s="1"/>
  <c r="J1561" i="4"/>
  <c r="A1562" i="4"/>
  <c r="B1562" i="4"/>
  <c r="C1562" i="4" s="1" a="1"/>
  <c r="C1562" i="4" s="1"/>
  <c r="D1562" i="4"/>
  <c r="E1562" i="4" s="1" a="1"/>
  <c r="E1562" i="4" s="1"/>
  <c r="F1562" i="4"/>
  <c r="G1562" i="4" s="1" a="1"/>
  <c r="G1562" i="4" s="1"/>
  <c r="J1562" i="4"/>
  <c r="A1563" i="4"/>
  <c r="B1563" i="4"/>
  <c r="C1563" i="4" s="1" a="1"/>
  <c r="C1563" i="4" s="1"/>
  <c r="D1563" i="4"/>
  <c r="E1563" i="4" s="1" a="1"/>
  <c r="E1563" i="4" s="1"/>
  <c r="F1563" i="4"/>
  <c r="G1563" i="4" s="1" a="1"/>
  <c r="G1563" i="4" s="1"/>
  <c r="J1563" i="4"/>
  <c r="A1564" i="4"/>
  <c r="B1564" i="4"/>
  <c r="C1564" i="4" s="1" a="1"/>
  <c r="C1564" i="4" s="1"/>
  <c r="D1564" i="4"/>
  <c r="E1564" i="4" s="1" a="1"/>
  <c r="E1564" i="4" s="1"/>
  <c r="F1564" i="4"/>
  <c r="G1564" i="4" s="1" a="1"/>
  <c r="G1564" i="4" s="1"/>
  <c r="J1564" i="4"/>
  <c r="A1565" i="4"/>
  <c r="B1565" i="4"/>
  <c r="C1565" i="4" s="1" a="1"/>
  <c r="C1565" i="4" s="1"/>
  <c r="D1565" i="4"/>
  <c r="E1565" i="4" s="1" a="1"/>
  <c r="E1565" i="4" s="1"/>
  <c r="F1565" i="4"/>
  <c r="G1565" i="4" s="1" a="1"/>
  <c r="G1565" i="4" s="1"/>
  <c r="J1565" i="4"/>
  <c r="A1566" i="4"/>
  <c r="B1566" i="4"/>
  <c r="C1566" i="4" s="1" a="1"/>
  <c r="C1566" i="4" s="1"/>
  <c r="D1566" i="4"/>
  <c r="E1566" i="4" s="1" a="1"/>
  <c r="E1566" i="4" s="1"/>
  <c r="F1566" i="4"/>
  <c r="G1566" i="4" s="1" a="1"/>
  <c r="G1566" i="4" s="1"/>
  <c r="J1566" i="4"/>
  <c r="A1567" i="4"/>
  <c r="B1567" i="4"/>
  <c r="C1567" i="4" s="1" a="1"/>
  <c r="C1567" i="4" s="1"/>
  <c r="D1567" i="4"/>
  <c r="E1567" i="4" s="1" a="1"/>
  <c r="E1567" i="4" s="1"/>
  <c r="F1567" i="4"/>
  <c r="G1567" i="4" s="1" a="1"/>
  <c r="G1567" i="4" s="1"/>
  <c r="J1567" i="4"/>
  <c r="A1568" i="4"/>
  <c r="B1568" i="4"/>
  <c r="C1568" i="4" s="1" a="1"/>
  <c r="C1568" i="4" s="1"/>
  <c r="D1568" i="4"/>
  <c r="E1568" i="4" s="1" a="1"/>
  <c r="E1568" i="4" s="1"/>
  <c r="F1568" i="4"/>
  <c r="G1568" i="4" s="1" a="1"/>
  <c r="G1568" i="4" s="1"/>
  <c r="J1568" i="4"/>
  <c r="A1569" i="4"/>
  <c r="B1569" i="4"/>
  <c r="C1569" i="4" s="1" a="1"/>
  <c r="C1569" i="4" s="1"/>
  <c r="D1569" i="4"/>
  <c r="E1569" i="4" s="1" a="1"/>
  <c r="E1569" i="4" s="1"/>
  <c r="F1569" i="4"/>
  <c r="G1569" i="4" s="1" a="1"/>
  <c r="G1569" i="4" s="1"/>
  <c r="J1569" i="4"/>
  <c r="A1570" i="4"/>
  <c r="B1570" i="4"/>
  <c r="C1570" i="4" s="1" a="1"/>
  <c r="C1570" i="4" s="1"/>
  <c r="D1570" i="4"/>
  <c r="E1570" i="4" s="1" a="1"/>
  <c r="E1570" i="4" s="1"/>
  <c r="F1570" i="4"/>
  <c r="G1570" i="4" s="1" a="1"/>
  <c r="G1570" i="4" s="1"/>
  <c r="J1570" i="4"/>
  <c r="A1571" i="4"/>
  <c r="B1571" i="4"/>
  <c r="C1571" i="4" s="1" a="1"/>
  <c r="C1571" i="4" s="1"/>
  <c r="D1571" i="4"/>
  <c r="E1571" i="4" s="1" a="1"/>
  <c r="E1571" i="4" s="1"/>
  <c r="F1571" i="4"/>
  <c r="G1571" i="4" s="1" a="1"/>
  <c r="G1571" i="4" s="1"/>
  <c r="J1571" i="4"/>
  <c r="A1572" i="4"/>
  <c r="B1572" i="4"/>
  <c r="C1572" i="4" s="1" a="1"/>
  <c r="C1572" i="4" s="1"/>
  <c r="D1572" i="4"/>
  <c r="E1572" i="4" s="1" a="1"/>
  <c r="E1572" i="4" s="1"/>
  <c r="F1572" i="4"/>
  <c r="G1572" i="4" s="1" a="1"/>
  <c r="G1572" i="4" s="1"/>
  <c r="J1572" i="4"/>
  <c r="A1573" i="4"/>
  <c r="B1573" i="4"/>
  <c r="C1573" i="4" s="1" a="1"/>
  <c r="C1573" i="4" s="1"/>
  <c r="D1573" i="4"/>
  <c r="E1573" i="4" s="1" a="1"/>
  <c r="E1573" i="4" s="1"/>
  <c r="F1573" i="4"/>
  <c r="G1573" i="4" s="1" a="1"/>
  <c r="G1573" i="4" s="1"/>
  <c r="J1573" i="4"/>
  <c r="A1574" i="4"/>
  <c r="B1574" i="4"/>
  <c r="C1574" i="4" s="1" a="1"/>
  <c r="C1574" i="4" s="1"/>
  <c r="D1574" i="4"/>
  <c r="E1574" i="4" s="1" a="1"/>
  <c r="E1574" i="4" s="1"/>
  <c r="F1574" i="4"/>
  <c r="G1574" i="4" s="1" a="1"/>
  <c r="G1574" i="4" s="1"/>
  <c r="J1574" i="4"/>
  <c r="A1575" i="4"/>
  <c r="B1575" i="4"/>
  <c r="C1575" i="4" s="1" a="1"/>
  <c r="C1575" i="4" s="1"/>
  <c r="D1575" i="4"/>
  <c r="E1575" i="4" s="1" a="1"/>
  <c r="E1575" i="4" s="1"/>
  <c r="F1575" i="4"/>
  <c r="G1575" i="4" s="1" a="1"/>
  <c r="G1575" i="4" s="1"/>
  <c r="J1575" i="4"/>
  <c r="A1576" i="4"/>
  <c r="B1576" i="4"/>
  <c r="C1576" i="4" s="1" a="1"/>
  <c r="C1576" i="4" s="1"/>
  <c r="D1576" i="4"/>
  <c r="E1576" i="4" s="1" a="1"/>
  <c r="E1576" i="4" s="1"/>
  <c r="F1576" i="4"/>
  <c r="G1576" i="4" s="1" a="1"/>
  <c r="G1576" i="4" s="1"/>
  <c r="J1576" i="4"/>
  <c r="A1577" i="4"/>
  <c r="B1577" i="4"/>
  <c r="C1577" i="4" s="1" a="1"/>
  <c r="C1577" i="4" s="1"/>
  <c r="D1577" i="4"/>
  <c r="E1577" i="4" s="1" a="1"/>
  <c r="E1577" i="4" s="1"/>
  <c r="F1577" i="4"/>
  <c r="G1577" i="4" s="1" a="1"/>
  <c r="G1577" i="4" s="1"/>
  <c r="J1577" i="4"/>
  <c r="A1578" i="4"/>
  <c r="B1578" i="4"/>
  <c r="C1578" i="4" s="1" a="1"/>
  <c r="C1578" i="4" s="1"/>
  <c r="D1578" i="4"/>
  <c r="E1578" i="4" s="1" a="1"/>
  <c r="E1578" i="4" s="1"/>
  <c r="F1578" i="4"/>
  <c r="G1578" i="4" s="1" a="1"/>
  <c r="G1578" i="4" s="1"/>
  <c r="J1578" i="4"/>
  <c r="A1579" i="4"/>
  <c r="B1579" i="4"/>
  <c r="C1579" i="4" s="1" a="1"/>
  <c r="C1579" i="4" s="1"/>
  <c r="D1579" i="4"/>
  <c r="E1579" i="4" s="1" a="1"/>
  <c r="E1579" i="4" s="1"/>
  <c r="F1579" i="4"/>
  <c r="G1579" i="4" s="1" a="1"/>
  <c r="G1579" i="4" s="1"/>
  <c r="J1579" i="4"/>
  <c r="A1580" i="4"/>
  <c r="B1580" i="4"/>
  <c r="C1580" i="4" s="1" a="1"/>
  <c r="C1580" i="4" s="1"/>
  <c r="D1580" i="4"/>
  <c r="E1580" i="4" s="1" a="1"/>
  <c r="E1580" i="4" s="1"/>
  <c r="F1580" i="4"/>
  <c r="G1580" i="4" s="1" a="1"/>
  <c r="G1580" i="4" s="1"/>
  <c r="J1580" i="4"/>
  <c r="A1581" i="4"/>
  <c r="B1581" i="4"/>
  <c r="C1581" i="4" s="1" a="1"/>
  <c r="C1581" i="4" s="1"/>
  <c r="D1581" i="4"/>
  <c r="E1581" i="4" s="1" a="1"/>
  <c r="E1581" i="4" s="1"/>
  <c r="F1581" i="4"/>
  <c r="G1581" i="4" s="1" a="1"/>
  <c r="G1581" i="4" s="1"/>
  <c r="J1581" i="4"/>
  <c r="A1582" i="4"/>
  <c r="B1582" i="4"/>
  <c r="C1582" i="4" s="1" a="1"/>
  <c r="C1582" i="4" s="1"/>
  <c r="D1582" i="4"/>
  <c r="E1582" i="4" s="1" a="1"/>
  <c r="E1582" i="4" s="1"/>
  <c r="F1582" i="4"/>
  <c r="G1582" i="4" s="1" a="1"/>
  <c r="G1582" i="4" s="1"/>
  <c r="J1582" i="4"/>
  <c r="A1583" i="4"/>
  <c r="B1583" i="4"/>
  <c r="C1583" i="4" s="1" a="1"/>
  <c r="C1583" i="4" s="1"/>
  <c r="D1583" i="4"/>
  <c r="E1583" i="4" s="1" a="1"/>
  <c r="E1583" i="4" s="1"/>
  <c r="F1583" i="4"/>
  <c r="G1583" i="4" s="1" a="1"/>
  <c r="G1583" i="4" s="1"/>
  <c r="J1583" i="4"/>
  <c r="A1584" i="4"/>
  <c r="B1584" i="4"/>
  <c r="C1584" i="4" s="1" a="1"/>
  <c r="C1584" i="4" s="1"/>
  <c r="D1584" i="4"/>
  <c r="E1584" i="4" s="1" a="1"/>
  <c r="E1584" i="4" s="1"/>
  <c r="F1584" i="4"/>
  <c r="G1584" i="4" s="1" a="1"/>
  <c r="G1584" i="4" s="1"/>
  <c r="J1584" i="4"/>
  <c r="A1585" i="4"/>
  <c r="B1585" i="4"/>
  <c r="C1585" i="4" s="1" a="1"/>
  <c r="C1585" i="4" s="1"/>
  <c r="D1585" i="4"/>
  <c r="E1585" i="4" s="1" a="1"/>
  <c r="E1585" i="4" s="1"/>
  <c r="F1585" i="4"/>
  <c r="G1585" i="4" s="1" a="1"/>
  <c r="G1585" i="4" s="1"/>
  <c r="J1585" i="4"/>
  <c r="A1586" i="4"/>
  <c r="B1586" i="4"/>
  <c r="C1586" i="4" s="1" a="1"/>
  <c r="C1586" i="4" s="1"/>
  <c r="D1586" i="4"/>
  <c r="E1586" i="4" s="1" a="1"/>
  <c r="E1586" i="4" s="1"/>
  <c r="F1586" i="4"/>
  <c r="G1586" i="4" s="1" a="1"/>
  <c r="G1586" i="4" s="1"/>
  <c r="J1586" i="4"/>
  <c r="A1587" i="4"/>
  <c r="B1587" i="4"/>
  <c r="C1587" i="4" s="1" a="1"/>
  <c r="C1587" i="4" s="1"/>
  <c r="D1587" i="4"/>
  <c r="E1587" i="4" s="1" a="1"/>
  <c r="E1587" i="4" s="1"/>
  <c r="F1587" i="4"/>
  <c r="G1587" i="4" s="1" a="1"/>
  <c r="G1587" i="4" s="1"/>
  <c r="J1587" i="4"/>
  <c r="A1588" i="4"/>
  <c r="B1588" i="4"/>
  <c r="C1588" i="4" s="1" a="1"/>
  <c r="C1588" i="4" s="1"/>
  <c r="D1588" i="4"/>
  <c r="E1588" i="4" s="1" a="1"/>
  <c r="E1588" i="4" s="1"/>
  <c r="F1588" i="4"/>
  <c r="G1588" i="4" s="1" a="1"/>
  <c r="G1588" i="4" s="1"/>
  <c r="J1588" i="4"/>
  <c r="A1589" i="4"/>
  <c r="B1589" i="4"/>
  <c r="C1589" i="4" s="1" a="1"/>
  <c r="C1589" i="4" s="1"/>
  <c r="D1589" i="4"/>
  <c r="E1589" i="4" s="1" a="1"/>
  <c r="E1589" i="4" s="1"/>
  <c r="F1589" i="4"/>
  <c r="G1589" i="4" s="1" a="1"/>
  <c r="G1589" i="4" s="1"/>
  <c r="J1589" i="4"/>
  <c r="A1590" i="4"/>
  <c r="B1590" i="4"/>
  <c r="C1590" i="4" s="1" a="1"/>
  <c r="C1590" i="4" s="1"/>
  <c r="D1590" i="4"/>
  <c r="E1590" i="4" s="1" a="1"/>
  <c r="E1590" i="4" s="1"/>
  <c r="F1590" i="4"/>
  <c r="G1590" i="4" s="1" a="1"/>
  <c r="G1590" i="4" s="1"/>
  <c r="J1590" i="4"/>
  <c r="A1591" i="4"/>
  <c r="B1591" i="4"/>
  <c r="C1591" i="4" s="1" a="1"/>
  <c r="C1591" i="4" s="1"/>
  <c r="D1591" i="4"/>
  <c r="E1591" i="4" s="1" a="1"/>
  <c r="E1591" i="4" s="1"/>
  <c r="F1591" i="4"/>
  <c r="G1591" i="4" s="1" a="1"/>
  <c r="G1591" i="4" s="1"/>
  <c r="J1591" i="4"/>
  <c r="A1592" i="4"/>
  <c r="B1592" i="4"/>
  <c r="C1592" i="4" s="1" a="1"/>
  <c r="C1592" i="4" s="1"/>
  <c r="D1592" i="4"/>
  <c r="E1592" i="4" s="1" a="1"/>
  <c r="E1592" i="4" s="1"/>
  <c r="F1592" i="4"/>
  <c r="G1592" i="4" s="1" a="1"/>
  <c r="G1592" i="4" s="1"/>
  <c r="J1592" i="4"/>
  <c r="A1593" i="4"/>
  <c r="B1593" i="4"/>
  <c r="C1593" i="4" s="1" a="1"/>
  <c r="C1593" i="4" s="1"/>
  <c r="D1593" i="4"/>
  <c r="E1593" i="4" s="1" a="1"/>
  <c r="E1593" i="4" s="1"/>
  <c r="F1593" i="4"/>
  <c r="G1593" i="4" s="1" a="1"/>
  <c r="G1593" i="4" s="1"/>
  <c r="J1593" i="4"/>
  <c r="A1594" i="4"/>
  <c r="B1594" i="4"/>
  <c r="C1594" i="4" s="1" a="1"/>
  <c r="C1594" i="4" s="1"/>
  <c r="D1594" i="4"/>
  <c r="E1594" i="4" s="1" a="1"/>
  <c r="E1594" i="4" s="1"/>
  <c r="F1594" i="4"/>
  <c r="G1594" i="4" s="1" a="1"/>
  <c r="G1594" i="4" s="1"/>
  <c r="J1594" i="4"/>
  <c r="A1595" i="4"/>
  <c r="B1595" i="4"/>
  <c r="C1595" i="4" s="1" a="1"/>
  <c r="C1595" i="4" s="1"/>
  <c r="D1595" i="4"/>
  <c r="E1595" i="4" s="1" a="1"/>
  <c r="E1595" i="4" s="1"/>
  <c r="F1595" i="4"/>
  <c r="G1595" i="4" s="1" a="1"/>
  <c r="G1595" i="4" s="1"/>
  <c r="J1595" i="4"/>
  <c r="A1596" i="4"/>
  <c r="B1596" i="4"/>
  <c r="C1596" i="4" s="1" a="1"/>
  <c r="C1596" i="4" s="1"/>
  <c r="D1596" i="4"/>
  <c r="E1596" i="4" s="1" a="1"/>
  <c r="E1596" i="4" s="1"/>
  <c r="F1596" i="4"/>
  <c r="G1596" i="4" s="1" a="1"/>
  <c r="G1596" i="4" s="1"/>
  <c r="J1596" i="4"/>
  <c r="A1597" i="4"/>
  <c r="B1597" i="4"/>
  <c r="C1597" i="4" s="1" a="1"/>
  <c r="C1597" i="4" s="1"/>
  <c r="D1597" i="4"/>
  <c r="E1597" i="4" s="1" a="1"/>
  <c r="E1597" i="4" s="1"/>
  <c r="F1597" i="4"/>
  <c r="G1597" i="4" s="1" a="1"/>
  <c r="G1597" i="4" s="1"/>
  <c r="J1597" i="4"/>
  <c r="A1598" i="4"/>
  <c r="B1598" i="4"/>
  <c r="C1598" i="4" s="1" a="1"/>
  <c r="C1598" i="4" s="1"/>
  <c r="D1598" i="4"/>
  <c r="E1598" i="4" s="1" a="1"/>
  <c r="E1598" i="4" s="1"/>
  <c r="F1598" i="4"/>
  <c r="G1598" i="4" s="1" a="1"/>
  <c r="G1598" i="4" s="1"/>
  <c r="J1598" i="4"/>
  <c r="A1599" i="4"/>
  <c r="B1599" i="4"/>
  <c r="C1599" i="4" s="1" a="1"/>
  <c r="C1599" i="4" s="1"/>
  <c r="D1599" i="4"/>
  <c r="E1599" i="4" s="1" a="1"/>
  <c r="E1599" i="4" s="1"/>
  <c r="F1599" i="4"/>
  <c r="G1599" i="4" s="1" a="1"/>
  <c r="G1599" i="4" s="1"/>
  <c r="J1599" i="4"/>
  <c r="A1600" i="4"/>
  <c r="B1600" i="4"/>
  <c r="C1600" i="4" s="1" a="1"/>
  <c r="C1600" i="4" s="1"/>
  <c r="D1600" i="4"/>
  <c r="E1600" i="4" s="1" a="1"/>
  <c r="E1600" i="4" s="1"/>
  <c r="F1600" i="4"/>
  <c r="G1600" i="4" s="1" a="1"/>
  <c r="G1600" i="4" s="1"/>
  <c r="J1600" i="4"/>
  <c r="A1601" i="4"/>
  <c r="B1601" i="4"/>
  <c r="C1601" i="4" s="1" a="1"/>
  <c r="C1601" i="4" s="1"/>
  <c r="D1601" i="4"/>
  <c r="E1601" i="4" s="1" a="1"/>
  <c r="E1601" i="4" s="1"/>
  <c r="F1601" i="4"/>
  <c r="G1601" i="4" s="1" a="1"/>
  <c r="G1601" i="4" s="1"/>
  <c r="J1601" i="4"/>
  <c r="A1602" i="4"/>
  <c r="B1602" i="4"/>
  <c r="C1602" i="4" s="1" a="1"/>
  <c r="C1602" i="4" s="1"/>
  <c r="D1602" i="4"/>
  <c r="E1602" i="4" s="1" a="1"/>
  <c r="E1602" i="4" s="1"/>
  <c r="F1602" i="4"/>
  <c r="G1602" i="4" s="1" a="1"/>
  <c r="G1602" i="4" s="1"/>
  <c r="J1602" i="4"/>
  <c r="A1603" i="4"/>
  <c r="B1603" i="4"/>
  <c r="C1603" i="4" s="1" a="1"/>
  <c r="C1603" i="4" s="1"/>
  <c r="D1603" i="4"/>
  <c r="E1603" i="4" s="1" a="1"/>
  <c r="E1603" i="4" s="1"/>
  <c r="F1603" i="4"/>
  <c r="G1603" i="4" s="1" a="1"/>
  <c r="G1603" i="4" s="1"/>
  <c r="J1603" i="4"/>
  <c r="A1604" i="4"/>
  <c r="B1604" i="4"/>
  <c r="C1604" i="4" s="1" a="1"/>
  <c r="C1604" i="4" s="1"/>
  <c r="D1604" i="4"/>
  <c r="E1604" i="4" s="1" a="1"/>
  <c r="E1604" i="4" s="1"/>
  <c r="F1604" i="4"/>
  <c r="G1604" i="4" s="1" a="1"/>
  <c r="G1604" i="4" s="1"/>
  <c r="J1604" i="4"/>
  <c r="A1605" i="4"/>
  <c r="B1605" i="4"/>
  <c r="C1605" i="4" s="1" a="1"/>
  <c r="C1605" i="4" s="1"/>
  <c r="D1605" i="4"/>
  <c r="E1605" i="4" s="1" a="1"/>
  <c r="E1605" i="4" s="1"/>
  <c r="F1605" i="4"/>
  <c r="G1605" i="4" s="1" a="1"/>
  <c r="G1605" i="4" s="1"/>
  <c r="J1605" i="4"/>
  <c r="A1606" i="4"/>
  <c r="B1606" i="4"/>
  <c r="C1606" i="4" s="1" a="1"/>
  <c r="C1606" i="4" s="1"/>
  <c r="D1606" i="4"/>
  <c r="E1606" i="4" s="1" a="1"/>
  <c r="E1606" i="4" s="1"/>
  <c r="F1606" i="4"/>
  <c r="G1606" i="4" s="1" a="1"/>
  <c r="G1606" i="4" s="1"/>
  <c r="J1606" i="4"/>
  <c r="A1607" i="4"/>
  <c r="B1607" i="4"/>
  <c r="C1607" i="4" s="1" a="1"/>
  <c r="C1607" i="4" s="1"/>
  <c r="D1607" i="4"/>
  <c r="E1607" i="4" s="1" a="1"/>
  <c r="E1607" i="4" s="1"/>
  <c r="F1607" i="4"/>
  <c r="G1607" i="4" s="1" a="1"/>
  <c r="G1607" i="4" s="1"/>
  <c r="J1607" i="4"/>
  <c r="A1608" i="4"/>
  <c r="B1608" i="4"/>
  <c r="C1608" i="4" s="1" a="1"/>
  <c r="C1608" i="4" s="1"/>
  <c r="D1608" i="4"/>
  <c r="E1608" i="4" s="1" a="1"/>
  <c r="E1608" i="4" s="1"/>
  <c r="F1608" i="4"/>
  <c r="G1608" i="4" s="1" a="1"/>
  <c r="G1608" i="4" s="1"/>
  <c r="J1608" i="4"/>
  <c r="A1609" i="4"/>
  <c r="B1609" i="4"/>
  <c r="C1609" i="4" s="1" a="1"/>
  <c r="C1609" i="4" s="1"/>
  <c r="D1609" i="4"/>
  <c r="E1609" i="4" s="1" a="1"/>
  <c r="E1609" i="4" s="1"/>
  <c r="F1609" i="4"/>
  <c r="G1609" i="4" s="1" a="1"/>
  <c r="G1609" i="4" s="1"/>
  <c r="J1609" i="4"/>
  <c r="A1610" i="4"/>
  <c r="B1610" i="4"/>
  <c r="C1610" i="4" s="1" a="1"/>
  <c r="C1610" i="4" s="1"/>
  <c r="D1610" i="4"/>
  <c r="E1610" i="4" s="1" a="1"/>
  <c r="E1610" i="4" s="1"/>
  <c r="F1610" i="4"/>
  <c r="G1610" i="4" s="1" a="1"/>
  <c r="G1610" i="4" s="1"/>
  <c r="J1610" i="4"/>
  <c r="A1611" i="4"/>
  <c r="B1611" i="4"/>
  <c r="C1611" i="4" s="1" a="1"/>
  <c r="C1611" i="4" s="1"/>
  <c r="D1611" i="4"/>
  <c r="E1611" i="4" s="1" a="1"/>
  <c r="E1611" i="4" s="1"/>
  <c r="F1611" i="4"/>
  <c r="G1611" i="4" s="1" a="1"/>
  <c r="G1611" i="4" s="1"/>
  <c r="J1611" i="4"/>
  <c r="A1612" i="4"/>
  <c r="B1612" i="4"/>
  <c r="C1612" i="4" s="1" a="1"/>
  <c r="C1612" i="4" s="1"/>
  <c r="D1612" i="4"/>
  <c r="E1612" i="4" s="1" a="1"/>
  <c r="E1612" i="4" s="1"/>
  <c r="F1612" i="4"/>
  <c r="G1612" i="4" s="1" a="1"/>
  <c r="G1612" i="4" s="1"/>
  <c r="J1612" i="4"/>
  <c r="A1613" i="4"/>
  <c r="B1613" i="4"/>
  <c r="C1613" i="4" s="1" a="1"/>
  <c r="C1613" i="4" s="1"/>
  <c r="D1613" i="4"/>
  <c r="E1613" i="4" s="1" a="1"/>
  <c r="E1613" i="4" s="1"/>
  <c r="F1613" i="4"/>
  <c r="G1613" i="4" s="1" a="1"/>
  <c r="G1613" i="4" s="1"/>
  <c r="J1613" i="4"/>
  <c r="A1614" i="4"/>
  <c r="B1614" i="4"/>
  <c r="C1614" i="4" s="1" a="1"/>
  <c r="C1614" i="4" s="1"/>
  <c r="D1614" i="4"/>
  <c r="E1614" i="4" s="1" a="1"/>
  <c r="E1614" i="4" s="1"/>
  <c r="F1614" i="4"/>
  <c r="G1614" i="4" s="1" a="1"/>
  <c r="G1614" i="4" s="1"/>
  <c r="J1614" i="4"/>
  <c r="A1615" i="4"/>
  <c r="B1615" i="4"/>
  <c r="C1615" i="4" s="1" a="1"/>
  <c r="C1615" i="4" s="1"/>
  <c r="D1615" i="4"/>
  <c r="E1615" i="4" s="1" a="1"/>
  <c r="E1615" i="4" s="1"/>
  <c r="F1615" i="4"/>
  <c r="G1615" i="4" s="1" a="1"/>
  <c r="G1615" i="4" s="1"/>
  <c r="J1615" i="4"/>
  <c r="A1616" i="4"/>
  <c r="B1616" i="4"/>
  <c r="C1616" i="4" s="1" a="1"/>
  <c r="C1616" i="4" s="1"/>
  <c r="D1616" i="4"/>
  <c r="E1616" i="4" s="1" a="1"/>
  <c r="E1616" i="4" s="1"/>
  <c r="F1616" i="4"/>
  <c r="G1616" i="4" s="1" a="1"/>
  <c r="G1616" i="4" s="1"/>
  <c r="J1616" i="4"/>
  <c r="A1617" i="4"/>
  <c r="B1617" i="4"/>
  <c r="C1617" i="4" s="1" a="1"/>
  <c r="C1617" i="4" s="1"/>
  <c r="D1617" i="4"/>
  <c r="E1617" i="4" s="1" a="1"/>
  <c r="E1617" i="4" s="1"/>
  <c r="F1617" i="4"/>
  <c r="G1617" i="4" s="1" a="1"/>
  <c r="G1617" i="4" s="1"/>
  <c r="J1617" i="4"/>
  <c r="A1618" i="4"/>
  <c r="B1618" i="4"/>
  <c r="C1618" i="4" s="1" a="1"/>
  <c r="C1618" i="4" s="1"/>
  <c r="D1618" i="4"/>
  <c r="E1618" i="4" s="1" a="1"/>
  <c r="E1618" i="4" s="1"/>
  <c r="F1618" i="4"/>
  <c r="G1618" i="4" s="1" a="1"/>
  <c r="G1618" i="4" s="1"/>
  <c r="J1618" i="4"/>
  <c r="A1619" i="4"/>
  <c r="B1619" i="4"/>
  <c r="C1619" i="4" s="1" a="1"/>
  <c r="C1619" i="4" s="1"/>
  <c r="D1619" i="4"/>
  <c r="E1619" i="4" s="1" a="1"/>
  <c r="E1619" i="4" s="1"/>
  <c r="F1619" i="4"/>
  <c r="G1619" i="4" s="1" a="1"/>
  <c r="G1619" i="4" s="1"/>
  <c r="J1619" i="4"/>
  <c r="A1620" i="4"/>
  <c r="B1620" i="4"/>
  <c r="C1620" i="4" s="1" a="1"/>
  <c r="C1620" i="4" s="1"/>
  <c r="D1620" i="4"/>
  <c r="E1620" i="4" s="1" a="1"/>
  <c r="E1620" i="4" s="1"/>
  <c r="F1620" i="4"/>
  <c r="G1620" i="4" s="1" a="1"/>
  <c r="G1620" i="4" s="1"/>
  <c r="J1620" i="4"/>
  <c r="A1621" i="4"/>
  <c r="B1621" i="4"/>
  <c r="C1621" i="4" s="1" a="1"/>
  <c r="C1621" i="4" s="1"/>
  <c r="D1621" i="4"/>
  <c r="E1621" i="4" s="1" a="1"/>
  <c r="E1621" i="4" s="1"/>
  <c r="F1621" i="4"/>
  <c r="G1621" i="4" s="1" a="1"/>
  <c r="G1621" i="4" s="1"/>
  <c r="J1621" i="4"/>
  <c r="A1622" i="4"/>
  <c r="B1622" i="4"/>
  <c r="C1622" i="4" s="1" a="1"/>
  <c r="C1622" i="4" s="1"/>
  <c r="D1622" i="4"/>
  <c r="E1622" i="4" s="1" a="1"/>
  <c r="E1622" i="4" s="1"/>
  <c r="F1622" i="4"/>
  <c r="G1622" i="4" s="1" a="1"/>
  <c r="G1622" i="4" s="1"/>
  <c r="J1622" i="4"/>
  <c r="A1623" i="4"/>
  <c r="B1623" i="4"/>
  <c r="C1623" i="4" s="1" a="1"/>
  <c r="C1623" i="4" s="1"/>
  <c r="D1623" i="4"/>
  <c r="E1623" i="4" s="1" a="1"/>
  <c r="E1623" i="4" s="1"/>
  <c r="F1623" i="4"/>
  <c r="G1623" i="4" s="1" a="1"/>
  <c r="G1623" i="4" s="1"/>
  <c r="J1623" i="4"/>
  <c r="A1624" i="4"/>
  <c r="B1624" i="4"/>
  <c r="C1624" i="4" s="1" a="1"/>
  <c r="C1624" i="4" s="1"/>
  <c r="D1624" i="4"/>
  <c r="E1624" i="4" s="1" a="1"/>
  <c r="E1624" i="4" s="1"/>
  <c r="F1624" i="4"/>
  <c r="G1624" i="4" s="1" a="1"/>
  <c r="G1624" i="4" s="1"/>
  <c r="J1624" i="4"/>
  <c r="A1625" i="4"/>
  <c r="B1625" i="4"/>
  <c r="C1625" i="4" s="1" a="1"/>
  <c r="C1625" i="4" s="1"/>
  <c r="D1625" i="4"/>
  <c r="E1625" i="4" s="1" a="1"/>
  <c r="E1625" i="4" s="1"/>
  <c r="F1625" i="4"/>
  <c r="G1625" i="4" s="1" a="1"/>
  <c r="G1625" i="4" s="1"/>
  <c r="J1625" i="4"/>
  <c r="A1626" i="4"/>
  <c r="B1626" i="4"/>
  <c r="C1626" i="4" s="1" a="1"/>
  <c r="C1626" i="4" s="1"/>
  <c r="D1626" i="4"/>
  <c r="E1626" i="4" s="1" a="1"/>
  <c r="E1626" i="4" s="1"/>
  <c r="F1626" i="4"/>
  <c r="G1626" i="4" s="1" a="1"/>
  <c r="G1626" i="4" s="1"/>
  <c r="J1626" i="4"/>
  <c r="A1627" i="4"/>
  <c r="B1627" i="4"/>
  <c r="C1627" i="4" s="1" a="1"/>
  <c r="C1627" i="4" s="1"/>
  <c r="D1627" i="4"/>
  <c r="E1627" i="4" s="1" a="1"/>
  <c r="E1627" i="4" s="1"/>
  <c r="F1627" i="4"/>
  <c r="G1627" i="4" s="1" a="1"/>
  <c r="G1627" i="4" s="1"/>
  <c r="J1627" i="4"/>
  <c r="A1628" i="4"/>
  <c r="B1628" i="4"/>
  <c r="C1628" i="4" s="1" a="1"/>
  <c r="C1628" i="4" s="1"/>
  <c r="D1628" i="4"/>
  <c r="E1628" i="4" s="1" a="1"/>
  <c r="E1628" i="4" s="1"/>
  <c r="F1628" i="4"/>
  <c r="G1628" i="4" s="1" a="1"/>
  <c r="G1628" i="4" s="1"/>
  <c r="J1628" i="4"/>
  <c r="A1629" i="4"/>
  <c r="B1629" i="4"/>
  <c r="C1629" i="4" s="1" a="1"/>
  <c r="C1629" i="4" s="1"/>
  <c r="D1629" i="4"/>
  <c r="E1629" i="4" s="1" a="1"/>
  <c r="E1629" i="4" s="1"/>
  <c r="F1629" i="4"/>
  <c r="G1629" i="4" s="1" a="1"/>
  <c r="G1629" i="4" s="1"/>
  <c r="J1629" i="4"/>
  <c r="A1630" i="4"/>
  <c r="B1630" i="4"/>
  <c r="C1630" i="4" s="1" a="1"/>
  <c r="C1630" i="4" s="1"/>
  <c r="D1630" i="4"/>
  <c r="E1630" i="4" s="1" a="1"/>
  <c r="E1630" i="4" s="1"/>
  <c r="F1630" i="4"/>
  <c r="G1630" i="4" s="1" a="1"/>
  <c r="G1630" i="4" s="1"/>
  <c r="J1630" i="4"/>
  <c r="A1631" i="4"/>
  <c r="B1631" i="4"/>
  <c r="C1631" i="4" s="1" a="1"/>
  <c r="C1631" i="4" s="1"/>
  <c r="D1631" i="4"/>
  <c r="E1631" i="4" s="1" a="1"/>
  <c r="E1631" i="4" s="1"/>
  <c r="F1631" i="4"/>
  <c r="G1631" i="4" s="1" a="1"/>
  <c r="G1631" i="4" s="1"/>
  <c r="J1631" i="4"/>
  <c r="A1632" i="4"/>
  <c r="B1632" i="4"/>
  <c r="C1632" i="4" s="1" a="1"/>
  <c r="C1632" i="4" s="1"/>
  <c r="D1632" i="4"/>
  <c r="E1632" i="4" s="1" a="1"/>
  <c r="E1632" i="4" s="1"/>
  <c r="F1632" i="4"/>
  <c r="G1632" i="4" s="1" a="1"/>
  <c r="G1632" i="4" s="1"/>
  <c r="J1632" i="4"/>
  <c r="A1633" i="4"/>
  <c r="B1633" i="4"/>
  <c r="C1633" i="4" s="1" a="1"/>
  <c r="C1633" i="4" s="1"/>
  <c r="D1633" i="4"/>
  <c r="E1633" i="4" s="1" a="1"/>
  <c r="E1633" i="4" s="1"/>
  <c r="F1633" i="4"/>
  <c r="G1633" i="4" s="1" a="1"/>
  <c r="G1633" i="4" s="1"/>
  <c r="J1633" i="4"/>
  <c r="A1634" i="4"/>
  <c r="B1634" i="4"/>
  <c r="C1634" i="4" s="1" a="1"/>
  <c r="C1634" i="4" s="1"/>
  <c r="D1634" i="4"/>
  <c r="E1634" i="4" s="1" a="1"/>
  <c r="E1634" i="4" s="1"/>
  <c r="F1634" i="4"/>
  <c r="G1634" i="4" s="1" a="1"/>
  <c r="G1634" i="4" s="1"/>
  <c r="J1634" i="4"/>
  <c r="A1635" i="4"/>
  <c r="B1635" i="4"/>
  <c r="C1635" i="4" s="1" a="1"/>
  <c r="C1635" i="4" s="1"/>
  <c r="D1635" i="4"/>
  <c r="E1635" i="4" s="1" a="1"/>
  <c r="E1635" i="4" s="1"/>
  <c r="F1635" i="4"/>
  <c r="G1635" i="4" s="1" a="1"/>
  <c r="G1635" i="4" s="1"/>
  <c r="J1635" i="4"/>
  <c r="A1636" i="4"/>
  <c r="B1636" i="4"/>
  <c r="C1636" i="4" s="1" a="1"/>
  <c r="C1636" i="4" s="1"/>
  <c r="D1636" i="4"/>
  <c r="E1636" i="4" s="1" a="1"/>
  <c r="E1636" i="4" s="1"/>
  <c r="F1636" i="4"/>
  <c r="G1636" i="4" s="1" a="1"/>
  <c r="G1636" i="4" s="1"/>
  <c r="J1636" i="4"/>
  <c r="A1637" i="4"/>
  <c r="B1637" i="4"/>
  <c r="C1637" i="4" s="1" a="1"/>
  <c r="C1637" i="4" s="1"/>
  <c r="D1637" i="4"/>
  <c r="E1637" i="4" s="1" a="1"/>
  <c r="E1637" i="4" s="1"/>
  <c r="F1637" i="4"/>
  <c r="G1637" i="4" s="1" a="1"/>
  <c r="G1637" i="4" s="1"/>
  <c r="J1637" i="4"/>
  <c r="A1638" i="4"/>
  <c r="B1638" i="4"/>
  <c r="C1638" i="4" s="1" a="1"/>
  <c r="C1638" i="4" s="1"/>
  <c r="D1638" i="4"/>
  <c r="E1638" i="4" s="1" a="1"/>
  <c r="E1638" i="4" s="1"/>
  <c r="F1638" i="4"/>
  <c r="G1638" i="4" s="1" a="1"/>
  <c r="G1638" i="4" s="1"/>
  <c r="J1638" i="4"/>
  <c r="A1639" i="4"/>
  <c r="B1639" i="4"/>
  <c r="C1639" i="4" s="1" a="1"/>
  <c r="C1639" i="4" s="1"/>
  <c r="D1639" i="4"/>
  <c r="E1639" i="4" s="1" a="1"/>
  <c r="E1639" i="4" s="1"/>
  <c r="F1639" i="4"/>
  <c r="G1639" i="4" s="1" a="1"/>
  <c r="G1639" i="4" s="1"/>
  <c r="J1639" i="4"/>
  <c r="A1640" i="4"/>
  <c r="B1640" i="4"/>
  <c r="C1640" i="4" s="1" a="1"/>
  <c r="C1640" i="4" s="1"/>
  <c r="D1640" i="4"/>
  <c r="E1640" i="4" s="1" a="1"/>
  <c r="E1640" i="4" s="1"/>
  <c r="F1640" i="4"/>
  <c r="G1640" i="4" s="1" a="1"/>
  <c r="G1640" i="4" s="1"/>
  <c r="J1640" i="4"/>
  <c r="A1641" i="4"/>
  <c r="B1641" i="4"/>
  <c r="C1641" i="4" s="1" a="1"/>
  <c r="C1641" i="4" s="1"/>
  <c r="D1641" i="4"/>
  <c r="E1641" i="4" s="1" a="1"/>
  <c r="E1641" i="4" s="1"/>
  <c r="F1641" i="4"/>
  <c r="G1641" i="4" s="1" a="1"/>
  <c r="G1641" i="4" s="1"/>
  <c r="J1641" i="4"/>
  <c r="A1642" i="4"/>
  <c r="B1642" i="4"/>
  <c r="C1642" i="4" s="1" a="1"/>
  <c r="C1642" i="4" s="1"/>
  <c r="D1642" i="4"/>
  <c r="E1642" i="4" s="1" a="1"/>
  <c r="E1642" i="4" s="1"/>
  <c r="F1642" i="4"/>
  <c r="G1642" i="4" s="1" a="1"/>
  <c r="G1642" i="4" s="1"/>
  <c r="J1642" i="4"/>
  <c r="A1643" i="4"/>
  <c r="B1643" i="4"/>
  <c r="C1643" i="4" s="1" a="1"/>
  <c r="C1643" i="4" s="1"/>
  <c r="D1643" i="4"/>
  <c r="E1643" i="4" s="1" a="1"/>
  <c r="E1643" i="4" s="1"/>
  <c r="F1643" i="4"/>
  <c r="G1643" i="4" s="1" a="1"/>
  <c r="G1643" i="4" s="1"/>
  <c r="J1643" i="4"/>
  <c r="A1644" i="4"/>
  <c r="B1644" i="4"/>
  <c r="C1644" i="4" s="1" a="1"/>
  <c r="C1644" i="4" s="1"/>
  <c r="D1644" i="4"/>
  <c r="E1644" i="4" s="1" a="1"/>
  <c r="E1644" i="4" s="1"/>
  <c r="F1644" i="4"/>
  <c r="G1644" i="4" s="1" a="1"/>
  <c r="G1644" i="4" s="1"/>
  <c r="J1644" i="4"/>
  <c r="A1645" i="4"/>
  <c r="B1645" i="4"/>
  <c r="C1645" i="4" s="1" a="1"/>
  <c r="C1645" i="4" s="1"/>
  <c r="D1645" i="4"/>
  <c r="E1645" i="4" s="1" a="1"/>
  <c r="E1645" i="4" s="1"/>
  <c r="F1645" i="4"/>
  <c r="G1645" i="4" s="1" a="1"/>
  <c r="G1645" i="4" s="1"/>
  <c r="J1645" i="4"/>
  <c r="A1646" i="4"/>
  <c r="B1646" i="4"/>
  <c r="C1646" i="4" s="1" a="1"/>
  <c r="C1646" i="4" s="1"/>
  <c r="D1646" i="4"/>
  <c r="E1646" i="4" s="1" a="1"/>
  <c r="E1646" i="4" s="1"/>
  <c r="F1646" i="4"/>
  <c r="G1646" i="4" s="1" a="1"/>
  <c r="G1646" i="4" s="1"/>
  <c r="J1646" i="4"/>
  <c r="A1647" i="4"/>
  <c r="B1647" i="4"/>
  <c r="C1647" i="4" s="1" a="1"/>
  <c r="C1647" i="4" s="1"/>
  <c r="D1647" i="4"/>
  <c r="E1647" i="4" s="1" a="1"/>
  <c r="E1647" i="4" s="1"/>
  <c r="F1647" i="4"/>
  <c r="G1647" i="4" s="1" a="1"/>
  <c r="G1647" i="4" s="1"/>
  <c r="J1647" i="4"/>
  <c r="A1648" i="4"/>
  <c r="B1648" i="4"/>
  <c r="C1648" i="4" s="1" a="1"/>
  <c r="C1648" i="4" s="1"/>
  <c r="D1648" i="4"/>
  <c r="E1648" i="4" s="1" a="1"/>
  <c r="E1648" i="4" s="1"/>
  <c r="F1648" i="4"/>
  <c r="G1648" i="4" s="1" a="1"/>
  <c r="G1648" i="4" s="1"/>
  <c r="J1648" i="4"/>
  <c r="A1649" i="4"/>
  <c r="B1649" i="4"/>
  <c r="C1649" i="4" s="1" a="1"/>
  <c r="C1649" i="4" s="1"/>
  <c r="D1649" i="4"/>
  <c r="E1649" i="4" s="1" a="1"/>
  <c r="E1649" i="4" s="1"/>
  <c r="F1649" i="4"/>
  <c r="G1649" i="4" s="1" a="1"/>
  <c r="G1649" i="4" s="1"/>
  <c r="J1649" i="4"/>
  <c r="A1650" i="4"/>
  <c r="B1650" i="4"/>
  <c r="C1650" i="4" s="1" a="1"/>
  <c r="C1650" i="4" s="1"/>
  <c r="D1650" i="4"/>
  <c r="E1650" i="4" s="1" a="1"/>
  <c r="E1650" i="4" s="1"/>
  <c r="F1650" i="4"/>
  <c r="G1650" i="4" s="1" a="1"/>
  <c r="G1650" i="4" s="1"/>
  <c r="J1650" i="4"/>
  <c r="A1651" i="4"/>
  <c r="B1651" i="4"/>
  <c r="C1651" i="4" s="1" a="1"/>
  <c r="C1651" i="4" s="1"/>
  <c r="D1651" i="4"/>
  <c r="E1651" i="4" s="1" a="1"/>
  <c r="E1651" i="4" s="1"/>
  <c r="F1651" i="4"/>
  <c r="G1651" i="4" s="1" a="1"/>
  <c r="G1651" i="4" s="1"/>
  <c r="J1651" i="4"/>
  <c r="A1652" i="4"/>
  <c r="B1652" i="4"/>
  <c r="C1652" i="4" s="1" a="1"/>
  <c r="C1652" i="4" s="1"/>
  <c r="D1652" i="4"/>
  <c r="E1652" i="4" s="1" a="1"/>
  <c r="E1652" i="4" s="1"/>
  <c r="F1652" i="4"/>
  <c r="G1652" i="4" s="1" a="1"/>
  <c r="G1652" i="4" s="1"/>
  <c r="J1652" i="4"/>
  <c r="A1653" i="4"/>
  <c r="B1653" i="4"/>
  <c r="C1653" i="4" s="1" a="1"/>
  <c r="C1653" i="4" s="1"/>
  <c r="D1653" i="4"/>
  <c r="E1653" i="4" s="1" a="1"/>
  <c r="E1653" i="4" s="1"/>
  <c r="F1653" i="4"/>
  <c r="G1653" i="4" s="1" a="1"/>
  <c r="G1653" i="4" s="1"/>
  <c r="J1653" i="4"/>
  <c r="A1654" i="4"/>
  <c r="B1654" i="4"/>
  <c r="C1654" i="4" s="1" a="1"/>
  <c r="C1654" i="4" s="1"/>
  <c r="D1654" i="4"/>
  <c r="E1654" i="4" s="1" a="1"/>
  <c r="E1654" i="4" s="1"/>
  <c r="F1654" i="4"/>
  <c r="G1654" i="4" s="1" a="1"/>
  <c r="G1654" i="4" s="1"/>
  <c r="J1654" i="4"/>
  <c r="A1655" i="4"/>
  <c r="B1655" i="4"/>
  <c r="C1655" i="4" s="1" a="1"/>
  <c r="C1655" i="4" s="1"/>
  <c r="D1655" i="4"/>
  <c r="E1655" i="4" s="1" a="1"/>
  <c r="E1655" i="4" s="1"/>
  <c r="F1655" i="4"/>
  <c r="G1655" i="4" s="1" a="1"/>
  <c r="G1655" i="4" s="1"/>
  <c r="J1655" i="4"/>
  <c r="A1656" i="4"/>
  <c r="B1656" i="4"/>
  <c r="C1656" i="4" s="1" a="1"/>
  <c r="C1656" i="4" s="1"/>
  <c r="D1656" i="4"/>
  <c r="E1656" i="4" s="1" a="1"/>
  <c r="E1656" i="4" s="1"/>
  <c r="F1656" i="4"/>
  <c r="G1656" i="4" s="1" a="1"/>
  <c r="G1656" i="4" s="1"/>
  <c r="J1656" i="4"/>
  <c r="A1657" i="4"/>
  <c r="B1657" i="4"/>
  <c r="C1657" i="4" s="1" a="1"/>
  <c r="C1657" i="4" s="1"/>
  <c r="D1657" i="4"/>
  <c r="E1657" i="4" s="1" a="1"/>
  <c r="E1657" i="4" s="1"/>
  <c r="F1657" i="4"/>
  <c r="G1657" i="4" s="1" a="1"/>
  <c r="G1657" i="4" s="1"/>
  <c r="J1657" i="4"/>
  <c r="A1658" i="4"/>
  <c r="B1658" i="4"/>
  <c r="C1658" i="4" s="1" a="1"/>
  <c r="C1658" i="4" s="1"/>
  <c r="D1658" i="4"/>
  <c r="E1658" i="4" s="1" a="1"/>
  <c r="E1658" i="4" s="1"/>
  <c r="F1658" i="4"/>
  <c r="G1658" i="4" s="1" a="1"/>
  <c r="G1658" i="4" s="1"/>
  <c r="J1658" i="4"/>
  <c r="A1659" i="4"/>
  <c r="B1659" i="4"/>
  <c r="C1659" i="4" s="1" a="1"/>
  <c r="C1659" i="4" s="1"/>
  <c r="D1659" i="4"/>
  <c r="E1659" i="4" s="1" a="1"/>
  <c r="E1659" i="4" s="1"/>
  <c r="F1659" i="4"/>
  <c r="G1659" i="4" s="1" a="1"/>
  <c r="G1659" i="4" s="1"/>
  <c r="J1659" i="4"/>
  <c r="A1660" i="4"/>
  <c r="B1660" i="4"/>
  <c r="C1660" i="4" s="1" a="1"/>
  <c r="C1660" i="4" s="1"/>
  <c r="D1660" i="4"/>
  <c r="E1660" i="4" s="1" a="1"/>
  <c r="E1660" i="4" s="1"/>
  <c r="F1660" i="4"/>
  <c r="G1660" i="4" s="1" a="1"/>
  <c r="G1660" i="4" s="1"/>
  <c r="J1660" i="4"/>
  <c r="A1661" i="4"/>
  <c r="B1661" i="4"/>
  <c r="C1661" i="4" s="1" a="1"/>
  <c r="C1661" i="4" s="1"/>
  <c r="D1661" i="4"/>
  <c r="E1661" i="4" s="1" a="1"/>
  <c r="E1661" i="4" s="1"/>
  <c r="F1661" i="4"/>
  <c r="G1661" i="4" s="1" a="1"/>
  <c r="G1661" i="4" s="1"/>
  <c r="J1661" i="4"/>
  <c r="A1662" i="4"/>
  <c r="B1662" i="4"/>
  <c r="C1662" i="4" s="1" a="1"/>
  <c r="C1662" i="4" s="1"/>
  <c r="D1662" i="4"/>
  <c r="E1662" i="4" s="1" a="1"/>
  <c r="E1662" i="4" s="1"/>
  <c r="F1662" i="4"/>
  <c r="G1662" i="4" s="1" a="1"/>
  <c r="G1662" i="4" s="1"/>
  <c r="J1662" i="4"/>
  <c r="A1663" i="4"/>
  <c r="B1663" i="4"/>
  <c r="C1663" i="4" s="1" a="1"/>
  <c r="C1663" i="4" s="1"/>
  <c r="D1663" i="4"/>
  <c r="E1663" i="4" s="1" a="1"/>
  <c r="E1663" i="4" s="1"/>
  <c r="F1663" i="4"/>
  <c r="G1663" i="4" s="1" a="1"/>
  <c r="G1663" i="4" s="1"/>
  <c r="J1663" i="4"/>
  <c r="A1664" i="4"/>
  <c r="B1664" i="4"/>
  <c r="C1664" i="4" s="1" a="1"/>
  <c r="C1664" i="4" s="1"/>
  <c r="D1664" i="4"/>
  <c r="E1664" i="4" s="1" a="1"/>
  <c r="E1664" i="4" s="1"/>
  <c r="F1664" i="4"/>
  <c r="G1664" i="4" s="1" a="1"/>
  <c r="G1664" i="4" s="1"/>
  <c r="J1664" i="4"/>
  <c r="A1665" i="4"/>
  <c r="B1665" i="4"/>
  <c r="C1665" i="4" s="1" a="1"/>
  <c r="C1665" i="4" s="1"/>
  <c r="D1665" i="4"/>
  <c r="E1665" i="4" s="1" a="1"/>
  <c r="E1665" i="4" s="1"/>
  <c r="F1665" i="4"/>
  <c r="G1665" i="4" s="1" a="1"/>
  <c r="G1665" i="4" s="1"/>
  <c r="J1665" i="4"/>
  <c r="A1666" i="4"/>
  <c r="B1666" i="4"/>
  <c r="C1666" i="4" s="1" a="1"/>
  <c r="C1666" i="4" s="1"/>
  <c r="D1666" i="4"/>
  <c r="E1666" i="4" s="1" a="1"/>
  <c r="E1666" i="4" s="1"/>
  <c r="F1666" i="4"/>
  <c r="G1666" i="4" s="1" a="1"/>
  <c r="G1666" i="4" s="1"/>
  <c r="J1666" i="4"/>
  <c r="A1667" i="4"/>
  <c r="B1667" i="4"/>
  <c r="C1667" i="4" s="1" a="1"/>
  <c r="C1667" i="4" s="1"/>
  <c r="D1667" i="4"/>
  <c r="E1667" i="4" s="1" a="1"/>
  <c r="E1667" i="4" s="1"/>
  <c r="F1667" i="4"/>
  <c r="G1667" i="4" s="1" a="1"/>
  <c r="G1667" i="4" s="1"/>
  <c r="J1667" i="4"/>
  <c r="A1668" i="4"/>
  <c r="B1668" i="4"/>
  <c r="C1668" i="4" s="1" a="1"/>
  <c r="C1668" i="4" s="1"/>
  <c r="D1668" i="4"/>
  <c r="E1668" i="4" s="1" a="1"/>
  <c r="E1668" i="4" s="1"/>
  <c r="F1668" i="4"/>
  <c r="G1668" i="4" s="1" a="1"/>
  <c r="G1668" i="4" s="1"/>
  <c r="J1668" i="4"/>
  <c r="A1669" i="4"/>
  <c r="B1669" i="4"/>
  <c r="C1669" i="4" s="1" a="1"/>
  <c r="C1669" i="4" s="1"/>
  <c r="D1669" i="4"/>
  <c r="E1669" i="4" s="1" a="1"/>
  <c r="E1669" i="4" s="1"/>
  <c r="F1669" i="4"/>
  <c r="G1669" i="4" s="1" a="1"/>
  <c r="G1669" i="4" s="1"/>
  <c r="J1669" i="4"/>
  <c r="A1670" i="4"/>
  <c r="B1670" i="4"/>
  <c r="C1670" i="4" s="1" a="1"/>
  <c r="C1670" i="4" s="1"/>
  <c r="D1670" i="4"/>
  <c r="E1670" i="4" s="1" a="1"/>
  <c r="E1670" i="4" s="1"/>
  <c r="F1670" i="4"/>
  <c r="G1670" i="4" s="1" a="1"/>
  <c r="G1670" i="4" s="1"/>
  <c r="J1670" i="4"/>
  <c r="A1671" i="4"/>
  <c r="B1671" i="4"/>
  <c r="C1671" i="4" s="1" a="1"/>
  <c r="C1671" i="4" s="1"/>
  <c r="D1671" i="4"/>
  <c r="E1671" i="4" s="1" a="1"/>
  <c r="E1671" i="4" s="1"/>
  <c r="F1671" i="4"/>
  <c r="G1671" i="4" s="1" a="1"/>
  <c r="G1671" i="4" s="1"/>
  <c r="J1671" i="4"/>
  <c r="A1672" i="4"/>
  <c r="B1672" i="4"/>
  <c r="C1672" i="4" s="1" a="1"/>
  <c r="C1672" i="4" s="1"/>
  <c r="D1672" i="4"/>
  <c r="E1672" i="4" s="1" a="1"/>
  <c r="E1672" i="4" s="1"/>
  <c r="F1672" i="4"/>
  <c r="G1672" i="4" s="1" a="1"/>
  <c r="G1672" i="4" s="1"/>
  <c r="J1672" i="4"/>
  <c r="A1673" i="4"/>
  <c r="B1673" i="4"/>
  <c r="C1673" i="4" s="1" a="1"/>
  <c r="C1673" i="4" s="1"/>
  <c r="D1673" i="4"/>
  <c r="E1673" i="4" s="1" a="1"/>
  <c r="E1673" i="4" s="1"/>
  <c r="F1673" i="4"/>
  <c r="G1673" i="4" s="1" a="1"/>
  <c r="G1673" i="4" s="1"/>
  <c r="J1673" i="4"/>
  <c r="A1674" i="4"/>
  <c r="B1674" i="4"/>
  <c r="C1674" i="4" s="1" a="1"/>
  <c r="C1674" i="4" s="1"/>
  <c r="D1674" i="4"/>
  <c r="E1674" i="4" s="1" a="1"/>
  <c r="E1674" i="4" s="1"/>
  <c r="F1674" i="4"/>
  <c r="G1674" i="4" s="1" a="1"/>
  <c r="G1674" i="4" s="1"/>
  <c r="J1674" i="4"/>
  <c r="A1675" i="4"/>
  <c r="B1675" i="4"/>
  <c r="C1675" i="4" s="1" a="1"/>
  <c r="C1675" i="4" s="1"/>
  <c r="D1675" i="4"/>
  <c r="E1675" i="4" s="1" a="1"/>
  <c r="E1675" i="4" s="1"/>
  <c r="F1675" i="4"/>
  <c r="G1675" i="4" s="1" a="1"/>
  <c r="G1675" i="4" s="1"/>
  <c r="J1675" i="4"/>
  <c r="A1676" i="4"/>
  <c r="B1676" i="4"/>
  <c r="C1676" i="4" s="1" a="1"/>
  <c r="C1676" i="4" s="1"/>
  <c r="D1676" i="4"/>
  <c r="E1676" i="4" s="1" a="1"/>
  <c r="E1676" i="4" s="1"/>
  <c r="F1676" i="4"/>
  <c r="G1676" i="4" s="1" a="1"/>
  <c r="G1676" i="4" s="1"/>
  <c r="J1676" i="4"/>
  <c r="A1677" i="4"/>
  <c r="B1677" i="4"/>
  <c r="C1677" i="4" s="1" a="1"/>
  <c r="C1677" i="4" s="1"/>
  <c r="D1677" i="4"/>
  <c r="E1677" i="4" s="1" a="1"/>
  <c r="E1677" i="4" s="1"/>
  <c r="F1677" i="4"/>
  <c r="G1677" i="4" s="1" a="1"/>
  <c r="G1677" i="4" s="1"/>
  <c r="J1677" i="4"/>
  <c r="A1678" i="4"/>
  <c r="B1678" i="4"/>
  <c r="C1678" i="4" s="1" a="1"/>
  <c r="C1678" i="4" s="1"/>
  <c r="D1678" i="4"/>
  <c r="E1678" i="4" s="1" a="1"/>
  <c r="E1678" i="4" s="1"/>
  <c r="F1678" i="4"/>
  <c r="G1678" i="4" s="1" a="1"/>
  <c r="G1678" i="4" s="1"/>
  <c r="J1678" i="4"/>
  <c r="A1679" i="4"/>
  <c r="B1679" i="4"/>
  <c r="C1679" i="4" s="1" a="1"/>
  <c r="C1679" i="4" s="1"/>
  <c r="D1679" i="4"/>
  <c r="E1679" i="4" s="1" a="1"/>
  <c r="E1679" i="4" s="1"/>
  <c r="F1679" i="4"/>
  <c r="G1679" i="4" s="1" a="1"/>
  <c r="G1679" i="4" s="1"/>
  <c r="J1679" i="4"/>
  <c r="A1680" i="4"/>
  <c r="B1680" i="4"/>
  <c r="C1680" i="4" s="1" a="1"/>
  <c r="C1680" i="4" s="1"/>
  <c r="D1680" i="4"/>
  <c r="E1680" i="4" s="1" a="1"/>
  <c r="E1680" i="4" s="1"/>
  <c r="F1680" i="4"/>
  <c r="G1680" i="4" s="1" a="1"/>
  <c r="G1680" i="4" s="1"/>
  <c r="J1680" i="4"/>
  <c r="A1681" i="4"/>
  <c r="B1681" i="4"/>
  <c r="C1681" i="4" s="1" a="1"/>
  <c r="C1681" i="4" s="1"/>
  <c r="D1681" i="4"/>
  <c r="E1681" i="4" s="1" a="1"/>
  <c r="E1681" i="4" s="1"/>
  <c r="F1681" i="4"/>
  <c r="G1681" i="4" s="1" a="1"/>
  <c r="G1681" i="4" s="1"/>
  <c r="J1681" i="4"/>
  <c r="A1682" i="4"/>
  <c r="B1682" i="4"/>
  <c r="C1682" i="4" s="1" a="1"/>
  <c r="C1682" i="4" s="1"/>
  <c r="D1682" i="4"/>
  <c r="E1682" i="4" s="1" a="1"/>
  <c r="E1682" i="4" s="1"/>
  <c r="F1682" i="4"/>
  <c r="G1682" i="4" s="1" a="1"/>
  <c r="G1682" i="4" s="1"/>
  <c r="J1682" i="4"/>
  <c r="A1683" i="4"/>
  <c r="B1683" i="4"/>
  <c r="C1683" i="4" s="1" a="1"/>
  <c r="C1683" i="4" s="1"/>
  <c r="D1683" i="4"/>
  <c r="E1683" i="4" s="1" a="1"/>
  <c r="E1683" i="4" s="1"/>
  <c r="F1683" i="4"/>
  <c r="G1683" i="4" s="1" a="1"/>
  <c r="G1683" i="4" s="1"/>
  <c r="J1683" i="4"/>
  <c r="A1684" i="4"/>
  <c r="B1684" i="4"/>
  <c r="C1684" i="4" s="1" a="1"/>
  <c r="C1684" i="4" s="1"/>
  <c r="D1684" i="4"/>
  <c r="E1684" i="4" s="1" a="1"/>
  <c r="E1684" i="4" s="1"/>
  <c r="F1684" i="4"/>
  <c r="G1684" i="4" s="1" a="1"/>
  <c r="G1684" i="4" s="1"/>
  <c r="J1684" i="4"/>
  <c r="A1685" i="4"/>
  <c r="B1685" i="4"/>
  <c r="C1685" i="4" s="1" a="1"/>
  <c r="C1685" i="4" s="1"/>
  <c r="D1685" i="4"/>
  <c r="E1685" i="4" s="1" a="1"/>
  <c r="E1685" i="4" s="1"/>
  <c r="F1685" i="4"/>
  <c r="G1685" i="4" s="1" a="1"/>
  <c r="G1685" i="4" s="1"/>
  <c r="J1685" i="4"/>
  <c r="A1686" i="4"/>
  <c r="B1686" i="4"/>
  <c r="C1686" i="4" s="1" a="1"/>
  <c r="C1686" i="4" s="1"/>
  <c r="D1686" i="4"/>
  <c r="E1686" i="4" s="1" a="1"/>
  <c r="E1686" i="4" s="1"/>
  <c r="F1686" i="4"/>
  <c r="G1686" i="4" s="1" a="1"/>
  <c r="G1686" i="4" s="1"/>
  <c r="J1686" i="4"/>
  <c r="A1687" i="4"/>
  <c r="B1687" i="4"/>
  <c r="C1687" i="4" s="1" a="1"/>
  <c r="C1687" i="4" s="1"/>
  <c r="D1687" i="4"/>
  <c r="E1687" i="4" s="1" a="1"/>
  <c r="E1687" i="4" s="1"/>
  <c r="F1687" i="4"/>
  <c r="G1687" i="4" s="1" a="1"/>
  <c r="G1687" i="4" s="1"/>
  <c r="J1687" i="4"/>
  <c r="A1688" i="4"/>
  <c r="B1688" i="4"/>
  <c r="C1688" i="4" s="1" a="1"/>
  <c r="C1688" i="4" s="1"/>
  <c r="D1688" i="4"/>
  <c r="E1688" i="4" s="1" a="1"/>
  <c r="E1688" i="4" s="1"/>
  <c r="F1688" i="4"/>
  <c r="G1688" i="4" s="1" a="1"/>
  <c r="G1688" i="4" s="1"/>
  <c r="J1688" i="4"/>
  <c r="A1689" i="4"/>
  <c r="B1689" i="4"/>
  <c r="C1689" i="4" s="1" a="1"/>
  <c r="C1689" i="4" s="1"/>
  <c r="D1689" i="4"/>
  <c r="E1689" i="4" s="1" a="1"/>
  <c r="E1689" i="4" s="1"/>
  <c r="F1689" i="4"/>
  <c r="G1689" i="4" s="1" a="1"/>
  <c r="G1689" i="4" s="1"/>
  <c r="J1689" i="4"/>
  <c r="A1690" i="4"/>
  <c r="B1690" i="4"/>
  <c r="C1690" i="4" s="1" a="1"/>
  <c r="C1690" i="4" s="1"/>
  <c r="D1690" i="4"/>
  <c r="E1690" i="4" s="1" a="1"/>
  <c r="E1690" i="4" s="1"/>
  <c r="F1690" i="4"/>
  <c r="G1690" i="4" s="1" a="1"/>
  <c r="G1690" i="4" s="1"/>
  <c r="J1690" i="4"/>
  <c r="A1691" i="4"/>
  <c r="B1691" i="4"/>
  <c r="C1691" i="4" s="1" a="1"/>
  <c r="C1691" i="4" s="1"/>
  <c r="D1691" i="4"/>
  <c r="E1691" i="4" s="1" a="1"/>
  <c r="E1691" i="4" s="1"/>
  <c r="F1691" i="4"/>
  <c r="G1691" i="4" s="1" a="1"/>
  <c r="G1691" i="4" s="1"/>
  <c r="J1691" i="4"/>
  <c r="A1692" i="4"/>
  <c r="B1692" i="4"/>
  <c r="C1692" i="4" s="1" a="1"/>
  <c r="C1692" i="4" s="1"/>
  <c r="D1692" i="4"/>
  <c r="E1692" i="4" s="1" a="1"/>
  <c r="E1692" i="4" s="1"/>
  <c r="F1692" i="4"/>
  <c r="G1692" i="4" s="1" a="1"/>
  <c r="G1692" i="4" s="1"/>
  <c r="J1692" i="4"/>
  <c r="A1693" i="4"/>
  <c r="B1693" i="4"/>
  <c r="C1693" i="4" s="1" a="1"/>
  <c r="C1693" i="4" s="1"/>
  <c r="D1693" i="4"/>
  <c r="E1693" i="4" s="1" a="1"/>
  <c r="E1693" i="4" s="1"/>
  <c r="F1693" i="4"/>
  <c r="G1693" i="4" s="1" a="1"/>
  <c r="G1693" i="4" s="1"/>
  <c r="J1693" i="4"/>
  <c r="A1694" i="4"/>
  <c r="B1694" i="4"/>
  <c r="C1694" i="4" s="1" a="1"/>
  <c r="C1694" i="4" s="1"/>
  <c r="D1694" i="4"/>
  <c r="E1694" i="4" s="1" a="1"/>
  <c r="E1694" i="4" s="1"/>
  <c r="F1694" i="4"/>
  <c r="G1694" i="4" s="1" a="1"/>
  <c r="G1694" i="4" s="1"/>
  <c r="J1694" i="4"/>
  <c r="A1695" i="4"/>
  <c r="B1695" i="4"/>
  <c r="C1695" i="4" s="1" a="1"/>
  <c r="C1695" i="4" s="1"/>
  <c r="D1695" i="4"/>
  <c r="E1695" i="4" s="1" a="1"/>
  <c r="E1695" i="4" s="1"/>
  <c r="F1695" i="4"/>
  <c r="G1695" i="4" s="1" a="1"/>
  <c r="G1695" i="4" s="1"/>
  <c r="J1695" i="4"/>
  <c r="A1696" i="4"/>
  <c r="B1696" i="4"/>
  <c r="C1696" i="4" s="1" a="1"/>
  <c r="C1696" i="4" s="1"/>
  <c r="D1696" i="4"/>
  <c r="E1696" i="4" s="1" a="1"/>
  <c r="E1696" i="4" s="1"/>
  <c r="F1696" i="4"/>
  <c r="G1696" i="4" s="1" a="1"/>
  <c r="G1696" i="4" s="1"/>
  <c r="J1696" i="4"/>
  <c r="A1697" i="4"/>
  <c r="B1697" i="4"/>
  <c r="C1697" i="4" s="1" a="1"/>
  <c r="C1697" i="4" s="1"/>
  <c r="D1697" i="4"/>
  <c r="E1697" i="4" s="1" a="1"/>
  <c r="E1697" i="4" s="1"/>
  <c r="F1697" i="4"/>
  <c r="G1697" i="4" s="1" a="1"/>
  <c r="G1697" i="4" s="1"/>
  <c r="J1697" i="4"/>
  <c r="A1698" i="4"/>
  <c r="B1698" i="4"/>
  <c r="C1698" i="4" s="1" a="1"/>
  <c r="C1698" i="4" s="1"/>
  <c r="D1698" i="4"/>
  <c r="E1698" i="4" s="1" a="1"/>
  <c r="E1698" i="4" s="1"/>
  <c r="F1698" i="4"/>
  <c r="G1698" i="4" s="1" a="1"/>
  <c r="G1698" i="4" s="1"/>
  <c r="J1698" i="4"/>
  <c r="A1699" i="4"/>
  <c r="B1699" i="4"/>
  <c r="C1699" i="4" s="1" a="1"/>
  <c r="C1699" i="4" s="1"/>
  <c r="D1699" i="4"/>
  <c r="E1699" i="4" s="1" a="1"/>
  <c r="E1699" i="4" s="1"/>
  <c r="F1699" i="4"/>
  <c r="G1699" i="4" s="1" a="1"/>
  <c r="G1699" i="4" s="1"/>
  <c r="J1699" i="4"/>
  <c r="A1700" i="4"/>
  <c r="B1700" i="4"/>
  <c r="C1700" i="4" s="1" a="1"/>
  <c r="C1700" i="4" s="1"/>
  <c r="D1700" i="4"/>
  <c r="E1700" i="4" s="1" a="1"/>
  <c r="E1700" i="4" s="1"/>
  <c r="F1700" i="4"/>
  <c r="G1700" i="4" s="1" a="1"/>
  <c r="G1700" i="4" s="1"/>
  <c r="J1700" i="4"/>
  <c r="A1701" i="4"/>
  <c r="B1701" i="4"/>
  <c r="C1701" i="4" s="1" a="1"/>
  <c r="C1701" i="4" s="1"/>
  <c r="D1701" i="4"/>
  <c r="E1701" i="4" s="1" a="1"/>
  <c r="E1701" i="4" s="1"/>
  <c r="F1701" i="4"/>
  <c r="G1701" i="4" s="1" a="1"/>
  <c r="G1701" i="4" s="1"/>
  <c r="J1701" i="4"/>
  <c r="A1702" i="4"/>
  <c r="B1702" i="4"/>
  <c r="C1702" i="4" s="1" a="1"/>
  <c r="C1702" i="4" s="1"/>
  <c r="D1702" i="4"/>
  <c r="E1702" i="4" s="1" a="1"/>
  <c r="E1702" i="4" s="1"/>
  <c r="F1702" i="4"/>
  <c r="G1702" i="4" s="1" a="1"/>
  <c r="G1702" i="4" s="1"/>
  <c r="J1702" i="4"/>
  <c r="A1703" i="4"/>
  <c r="B1703" i="4"/>
  <c r="C1703" i="4" s="1" a="1"/>
  <c r="C1703" i="4" s="1"/>
  <c r="D1703" i="4"/>
  <c r="E1703" i="4" s="1" a="1"/>
  <c r="E1703" i="4" s="1"/>
  <c r="F1703" i="4"/>
  <c r="G1703" i="4" s="1" a="1"/>
  <c r="G1703" i="4" s="1"/>
  <c r="J1703" i="4"/>
  <c r="A1704" i="4"/>
  <c r="B1704" i="4"/>
  <c r="C1704" i="4" s="1" a="1"/>
  <c r="C1704" i="4" s="1"/>
  <c r="D1704" i="4"/>
  <c r="E1704" i="4" s="1" a="1"/>
  <c r="E1704" i="4" s="1"/>
  <c r="F1704" i="4"/>
  <c r="G1704" i="4" s="1" a="1"/>
  <c r="G1704" i="4" s="1"/>
  <c r="J1704" i="4"/>
  <c r="A1705" i="4"/>
  <c r="B1705" i="4"/>
  <c r="C1705" i="4" s="1" a="1"/>
  <c r="C1705" i="4" s="1"/>
  <c r="D1705" i="4"/>
  <c r="E1705" i="4" s="1" a="1"/>
  <c r="E1705" i="4" s="1"/>
  <c r="F1705" i="4"/>
  <c r="G1705" i="4" s="1" a="1"/>
  <c r="G1705" i="4" s="1"/>
  <c r="J1705" i="4"/>
  <c r="A1706" i="4"/>
  <c r="B1706" i="4"/>
  <c r="C1706" i="4" s="1" a="1"/>
  <c r="C1706" i="4" s="1"/>
  <c r="D1706" i="4"/>
  <c r="E1706" i="4" s="1" a="1"/>
  <c r="E1706" i="4" s="1"/>
  <c r="F1706" i="4"/>
  <c r="G1706" i="4" s="1" a="1"/>
  <c r="G1706" i="4" s="1"/>
  <c r="J1706" i="4"/>
  <c r="A1707" i="4"/>
  <c r="B1707" i="4"/>
  <c r="C1707" i="4" s="1" a="1"/>
  <c r="C1707" i="4" s="1"/>
  <c r="D1707" i="4"/>
  <c r="E1707" i="4" s="1" a="1"/>
  <c r="E1707" i="4" s="1"/>
  <c r="F1707" i="4"/>
  <c r="G1707" i="4" s="1" a="1"/>
  <c r="G1707" i="4" s="1"/>
  <c r="J1707" i="4"/>
  <c r="A1708" i="4"/>
  <c r="B1708" i="4"/>
  <c r="C1708" i="4" s="1" a="1"/>
  <c r="C1708" i="4" s="1"/>
  <c r="D1708" i="4"/>
  <c r="E1708" i="4" s="1" a="1"/>
  <c r="E1708" i="4" s="1"/>
  <c r="F1708" i="4"/>
  <c r="G1708" i="4" s="1" a="1"/>
  <c r="G1708" i="4" s="1"/>
  <c r="J1708" i="4"/>
  <c r="A1709" i="4"/>
  <c r="B1709" i="4"/>
  <c r="C1709" i="4" s="1" a="1"/>
  <c r="C1709" i="4" s="1"/>
  <c r="D1709" i="4"/>
  <c r="E1709" i="4" s="1" a="1"/>
  <c r="E1709" i="4" s="1"/>
  <c r="F1709" i="4"/>
  <c r="G1709" i="4" s="1" a="1"/>
  <c r="G1709" i="4" s="1"/>
  <c r="J1709" i="4"/>
  <c r="A1710" i="4"/>
  <c r="B1710" i="4"/>
  <c r="C1710" i="4" s="1" a="1"/>
  <c r="C1710" i="4" s="1"/>
  <c r="D1710" i="4"/>
  <c r="E1710" i="4" s="1" a="1"/>
  <c r="E1710" i="4" s="1"/>
  <c r="F1710" i="4"/>
  <c r="G1710" i="4" s="1" a="1"/>
  <c r="G1710" i="4" s="1"/>
  <c r="J1710" i="4"/>
  <c r="A1711" i="4"/>
  <c r="B1711" i="4"/>
  <c r="C1711" i="4" s="1" a="1"/>
  <c r="C1711" i="4" s="1"/>
  <c r="D1711" i="4"/>
  <c r="E1711" i="4" s="1" a="1"/>
  <c r="E1711" i="4" s="1"/>
  <c r="F1711" i="4"/>
  <c r="G1711" i="4" s="1" a="1"/>
  <c r="G1711" i="4" s="1"/>
  <c r="J1711" i="4"/>
  <c r="A1712" i="4"/>
  <c r="B1712" i="4"/>
  <c r="C1712" i="4" s="1" a="1"/>
  <c r="C1712" i="4" s="1"/>
  <c r="D1712" i="4"/>
  <c r="E1712" i="4" s="1" a="1"/>
  <c r="E1712" i="4" s="1"/>
  <c r="F1712" i="4"/>
  <c r="G1712" i="4" s="1" a="1"/>
  <c r="G1712" i="4" s="1"/>
  <c r="J1712" i="4"/>
  <c r="A1713" i="4"/>
  <c r="B1713" i="4"/>
  <c r="C1713" i="4" s="1" a="1"/>
  <c r="C1713" i="4" s="1"/>
  <c r="D1713" i="4"/>
  <c r="E1713" i="4" s="1" a="1"/>
  <c r="E1713" i="4" s="1"/>
  <c r="F1713" i="4"/>
  <c r="G1713" i="4" s="1" a="1"/>
  <c r="G1713" i="4" s="1"/>
  <c r="J1713" i="4"/>
  <c r="A1714" i="4"/>
  <c r="B1714" i="4"/>
  <c r="C1714" i="4" s="1" a="1"/>
  <c r="C1714" i="4" s="1"/>
  <c r="D1714" i="4"/>
  <c r="E1714" i="4" s="1" a="1"/>
  <c r="E1714" i="4" s="1"/>
  <c r="F1714" i="4"/>
  <c r="G1714" i="4" s="1" a="1"/>
  <c r="G1714" i="4" s="1"/>
  <c r="J1714" i="4"/>
  <c r="A1715" i="4"/>
  <c r="B1715" i="4"/>
  <c r="C1715" i="4" s="1" a="1"/>
  <c r="C1715" i="4" s="1"/>
  <c r="D1715" i="4"/>
  <c r="E1715" i="4" s="1" a="1"/>
  <c r="E1715" i="4" s="1"/>
  <c r="F1715" i="4"/>
  <c r="G1715" i="4" s="1" a="1"/>
  <c r="G1715" i="4" s="1"/>
  <c r="J1715" i="4"/>
  <c r="A1716" i="4"/>
  <c r="B1716" i="4"/>
  <c r="C1716" i="4" s="1" a="1"/>
  <c r="C1716" i="4" s="1"/>
  <c r="D1716" i="4"/>
  <c r="E1716" i="4" s="1" a="1"/>
  <c r="E1716" i="4" s="1"/>
  <c r="F1716" i="4"/>
  <c r="G1716" i="4" s="1" a="1"/>
  <c r="G1716" i="4" s="1"/>
  <c r="J1716" i="4"/>
  <c r="A1717" i="4"/>
  <c r="B1717" i="4"/>
  <c r="C1717" i="4" s="1" a="1"/>
  <c r="C1717" i="4" s="1"/>
  <c r="D1717" i="4"/>
  <c r="E1717" i="4" s="1" a="1"/>
  <c r="E1717" i="4" s="1"/>
  <c r="F1717" i="4"/>
  <c r="G1717" i="4" s="1" a="1"/>
  <c r="G1717" i="4" s="1"/>
  <c r="J1717" i="4"/>
  <c r="A1718" i="4"/>
  <c r="B1718" i="4"/>
  <c r="C1718" i="4" s="1" a="1"/>
  <c r="C1718" i="4" s="1"/>
  <c r="D1718" i="4"/>
  <c r="E1718" i="4" s="1" a="1"/>
  <c r="E1718" i="4" s="1"/>
  <c r="F1718" i="4"/>
  <c r="G1718" i="4" s="1" a="1"/>
  <c r="G1718" i="4" s="1"/>
  <c r="J1718" i="4"/>
  <c r="A1719" i="4"/>
  <c r="B1719" i="4"/>
  <c r="C1719" i="4" s="1" a="1"/>
  <c r="C1719" i="4" s="1"/>
  <c r="D1719" i="4"/>
  <c r="E1719" i="4" s="1" a="1"/>
  <c r="E1719" i="4" s="1"/>
  <c r="F1719" i="4"/>
  <c r="G1719" i="4" s="1" a="1"/>
  <c r="G1719" i="4" s="1"/>
  <c r="J1719" i="4"/>
  <c r="A1720" i="4"/>
  <c r="B1720" i="4"/>
  <c r="C1720" i="4" s="1" a="1"/>
  <c r="C1720" i="4" s="1"/>
  <c r="D1720" i="4"/>
  <c r="E1720" i="4" s="1" a="1"/>
  <c r="E1720" i="4" s="1"/>
  <c r="F1720" i="4"/>
  <c r="G1720" i="4" s="1" a="1"/>
  <c r="G1720" i="4" s="1"/>
  <c r="J1720" i="4"/>
  <c r="A1721" i="4"/>
  <c r="B1721" i="4"/>
  <c r="C1721" i="4" s="1" a="1"/>
  <c r="C1721" i="4" s="1"/>
  <c r="D1721" i="4"/>
  <c r="E1721" i="4" s="1" a="1"/>
  <c r="E1721" i="4" s="1"/>
  <c r="F1721" i="4"/>
  <c r="G1721" i="4" s="1" a="1"/>
  <c r="G1721" i="4" s="1"/>
  <c r="J1721" i="4"/>
  <c r="A1722" i="4"/>
  <c r="B1722" i="4"/>
  <c r="C1722" i="4" s="1" a="1"/>
  <c r="C1722" i="4" s="1"/>
  <c r="D1722" i="4"/>
  <c r="E1722" i="4" s="1" a="1"/>
  <c r="E1722" i="4" s="1"/>
  <c r="F1722" i="4"/>
  <c r="G1722" i="4" s="1" a="1"/>
  <c r="G1722" i="4" s="1"/>
  <c r="J1722" i="4"/>
  <c r="A1723" i="4"/>
  <c r="B1723" i="4"/>
  <c r="C1723" i="4" s="1" a="1"/>
  <c r="C1723" i="4" s="1"/>
  <c r="D1723" i="4"/>
  <c r="E1723" i="4" s="1" a="1"/>
  <c r="E1723" i="4" s="1"/>
  <c r="F1723" i="4"/>
  <c r="G1723" i="4" s="1" a="1"/>
  <c r="G1723" i="4" s="1"/>
  <c r="J1723" i="4"/>
  <c r="A1724" i="4"/>
  <c r="B1724" i="4"/>
  <c r="C1724" i="4" s="1" a="1"/>
  <c r="C1724" i="4" s="1"/>
  <c r="D1724" i="4"/>
  <c r="E1724" i="4" s="1" a="1"/>
  <c r="E1724" i="4" s="1"/>
  <c r="F1724" i="4"/>
  <c r="G1724" i="4" s="1" a="1"/>
  <c r="G1724" i="4" s="1"/>
  <c r="J1724" i="4"/>
  <c r="A1725" i="4"/>
  <c r="B1725" i="4"/>
  <c r="C1725" i="4" s="1" a="1"/>
  <c r="C1725" i="4" s="1"/>
  <c r="D1725" i="4"/>
  <c r="E1725" i="4" s="1" a="1"/>
  <c r="E1725" i="4" s="1"/>
  <c r="F1725" i="4"/>
  <c r="G1725" i="4" s="1" a="1"/>
  <c r="G1725" i="4" s="1"/>
  <c r="J1725" i="4"/>
  <c r="A1726" i="4"/>
  <c r="B1726" i="4"/>
  <c r="C1726" i="4" s="1" a="1"/>
  <c r="C1726" i="4" s="1"/>
  <c r="D1726" i="4"/>
  <c r="E1726" i="4" s="1" a="1"/>
  <c r="E1726" i="4" s="1"/>
  <c r="F1726" i="4"/>
  <c r="G1726" i="4" s="1" a="1"/>
  <c r="G1726" i="4" s="1"/>
  <c r="J1726" i="4"/>
  <c r="A1727" i="4"/>
  <c r="B1727" i="4"/>
  <c r="C1727" i="4" s="1" a="1"/>
  <c r="C1727" i="4" s="1"/>
  <c r="D1727" i="4"/>
  <c r="E1727" i="4" s="1" a="1"/>
  <c r="E1727" i="4" s="1"/>
  <c r="F1727" i="4"/>
  <c r="G1727" i="4" s="1" a="1"/>
  <c r="G1727" i="4" s="1"/>
  <c r="J1727" i="4"/>
  <c r="A1728" i="4"/>
  <c r="B1728" i="4"/>
  <c r="C1728" i="4" s="1" a="1"/>
  <c r="C1728" i="4" s="1"/>
  <c r="D1728" i="4"/>
  <c r="E1728" i="4" s="1" a="1"/>
  <c r="E1728" i="4" s="1"/>
  <c r="F1728" i="4"/>
  <c r="G1728" i="4" s="1" a="1"/>
  <c r="G1728" i="4" s="1"/>
  <c r="J1728" i="4"/>
  <c r="A1729" i="4"/>
  <c r="B1729" i="4"/>
  <c r="C1729" i="4" s="1" a="1"/>
  <c r="C1729" i="4" s="1"/>
  <c r="D1729" i="4"/>
  <c r="E1729" i="4" s="1" a="1"/>
  <c r="E1729" i="4" s="1"/>
  <c r="F1729" i="4"/>
  <c r="G1729" i="4" s="1" a="1"/>
  <c r="G1729" i="4" s="1"/>
  <c r="J1729" i="4"/>
  <c r="A1730" i="4"/>
  <c r="B1730" i="4"/>
  <c r="C1730" i="4" s="1" a="1"/>
  <c r="C1730" i="4" s="1"/>
  <c r="D1730" i="4"/>
  <c r="E1730" i="4" s="1" a="1"/>
  <c r="E1730" i="4" s="1"/>
  <c r="F1730" i="4"/>
  <c r="G1730" i="4" s="1" a="1"/>
  <c r="G1730" i="4" s="1"/>
  <c r="J1730" i="4"/>
  <c r="A1731" i="4"/>
  <c r="B1731" i="4"/>
  <c r="C1731" i="4" s="1" a="1"/>
  <c r="C1731" i="4" s="1"/>
  <c r="D1731" i="4"/>
  <c r="E1731" i="4" s="1" a="1"/>
  <c r="E1731" i="4" s="1"/>
  <c r="F1731" i="4"/>
  <c r="G1731" i="4" s="1" a="1"/>
  <c r="G1731" i="4" s="1"/>
  <c r="J1731" i="4"/>
  <c r="A1732" i="4"/>
  <c r="B1732" i="4"/>
  <c r="C1732" i="4" s="1" a="1"/>
  <c r="C1732" i="4" s="1"/>
  <c r="D1732" i="4"/>
  <c r="E1732" i="4" s="1" a="1"/>
  <c r="E1732" i="4" s="1"/>
  <c r="F1732" i="4"/>
  <c r="G1732" i="4" s="1" a="1"/>
  <c r="G1732" i="4" s="1"/>
  <c r="J1732" i="4"/>
  <c r="A1733" i="4"/>
  <c r="B1733" i="4"/>
  <c r="C1733" i="4" s="1" a="1"/>
  <c r="C1733" i="4" s="1"/>
  <c r="D1733" i="4"/>
  <c r="E1733" i="4" s="1" a="1"/>
  <c r="E1733" i="4" s="1"/>
  <c r="F1733" i="4"/>
  <c r="G1733" i="4" s="1" a="1"/>
  <c r="G1733" i="4" s="1"/>
  <c r="J1733" i="4"/>
  <c r="A1734" i="4"/>
  <c r="B1734" i="4"/>
  <c r="C1734" i="4" s="1" a="1"/>
  <c r="C1734" i="4" s="1"/>
  <c r="D1734" i="4"/>
  <c r="E1734" i="4" s="1" a="1"/>
  <c r="E1734" i="4" s="1"/>
  <c r="F1734" i="4"/>
  <c r="G1734" i="4" s="1" a="1"/>
  <c r="G1734" i="4" s="1"/>
  <c r="J1734" i="4"/>
  <c r="A1735" i="4"/>
  <c r="B1735" i="4"/>
  <c r="C1735" i="4" s="1" a="1"/>
  <c r="C1735" i="4" s="1"/>
  <c r="D1735" i="4"/>
  <c r="E1735" i="4" s="1" a="1"/>
  <c r="E1735" i="4" s="1"/>
  <c r="F1735" i="4"/>
  <c r="G1735" i="4" s="1" a="1"/>
  <c r="G1735" i="4" s="1"/>
  <c r="J1735" i="4"/>
  <c r="A1736" i="4"/>
  <c r="B1736" i="4"/>
  <c r="C1736" i="4" s="1" a="1"/>
  <c r="C1736" i="4" s="1"/>
  <c r="D1736" i="4"/>
  <c r="E1736" i="4" s="1" a="1"/>
  <c r="E1736" i="4" s="1"/>
  <c r="F1736" i="4"/>
  <c r="G1736" i="4" s="1" a="1"/>
  <c r="G1736" i="4" s="1"/>
  <c r="J1736" i="4"/>
  <c r="A1737" i="4"/>
  <c r="B1737" i="4"/>
  <c r="C1737" i="4" s="1" a="1"/>
  <c r="C1737" i="4" s="1"/>
  <c r="D1737" i="4"/>
  <c r="E1737" i="4" s="1" a="1"/>
  <c r="E1737" i="4" s="1"/>
  <c r="F1737" i="4"/>
  <c r="G1737" i="4" s="1" a="1"/>
  <c r="G1737" i="4" s="1"/>
  <c r="J1737" i="4"/>
  <c r="A1738" i="4"/>
  <c r="B1738" i="4"/>
  <c r="C1738" i="4" s="1" a="1"/>
  <c r="C1738" i="4" s="1"/>
  <c r="D1738" i="4"/>
  <c r="E1738" i="4" s="1" a="1"/>
  <c r="E1738" i="4" s="1"/>
  <c r="F1738" i="4"/>
  <c r="G1738" i="4" s="1" a="1"/>
  <c r="G1738" i="4" s="1"/>
  <c r="J1738" i="4"/>
  <c r="A1739" i="4"/>
  <c r="B1739" i="4"/>
  <c r="C1739" i="4" s="1" a="1"/>
  <c r="C1739" i="4" s="1"/>
  <c r="D1739" i="4"/>
  <c r="E1739" i="4" s="1" a="1"/>
  <c r="E1739" i="4" s="1"/>
  <c r="F1739" i="4"/>
  <c r="G1739" i="4" s="1" a="1"/>
  <c r="G1739" i="4" s="1"/>
  <c r="J1739" i="4"/>
  <c r="A1740" i="4"/>
  <c r="B1740" i="4"/>
  <c r="C1740" i="4" s="1" a="1"/>
  <c r="C1740" i="4" s="1"/>
  <c r="D1740" i="4"/>
  <c r="E1740" i="4" s="1" a="1"/>
  <c r="E1740" i="4" s="1"/>
  <c r="F1740" i="4"/>
  <c r="G1740" i="4" s="1" a="1"/>
  <c r="G1740" i="4" s="1"/>
  <c r="J1740" i="4"/>
  <c r="A1741" i="4"/>
  <c r="B1741" i="4"/>
  <c r="C1741" i="4" s="1" a="1"/>
  <c r="C1741" i="4" s="1"/>
  <c r="D1741" i="4"/>
  <c r="E1741" i="4" s="1" a="1"/>
  <c r="E1741" i="4" s="1"/>
  <c r="F1741" i="4"/>
  <c r="G1741" i="4" s="1" a="1"/>
  <c r="G1741" i="4" s="1"/>
  <c r="J1741" i="4"/>
  <c r="A1742" i="4"/>
  <c r="B1742" i="4"/>
  <c r="C1742" i="4" s="1" a="1"/>
  <c r="C1742" i="4" s="1"/>
  <c r="D1742" i="4"/>
  <c r="E1742" i="4" s="1" a="1"/>
  <c r="E1742" i="4" s="1"/>
  <c r="F1742" i="4"/>
  <c r="G1742" i="4" s="1" a="1"/>
  <c r="G1742" i="4" s="1"/>
  <c r="J1742" i="4"/>
  <c r="A1743" i="4"/>
  <c r="B1743" i="4"/>
  <c r="C1743" i="4" s="1" a="1"/>
  <c r="C1743" i="4" s="1"/>
  <c r="D1743" i="4"/>
  <c r="E1743" i="4" s="1" a="1"/>
  <c r="E1743" i="4" s="1"/>
  <c r="F1743" i="4"/>
  <c r="G1743" i="4" s="1" a="1"/>
  <c r="G1743" i="4" s="1"/>
  <c r="J1743" i="4"/>
  <c r="A1744" i="4"/>
  <c r="B1744" i="4"/>
  <c r="C1744" i="4" s="1" a="1"/>
  <c r="C1744" i="4" s="1"/>
  <c r="D1744" i="4"/>
  <c r="E1744" i="4" s="1" a="1"/>
  <c r="E1744" i="4" s="1"/>
  <c r="F1744" i="4"/>
  <c r="G1744" i="4" s="1" a="1"/>
  <c r="G1744" i="4" s="1"/>
  <c r="J1744" i="4"/>
  <c r="A1745" i="4"/>
  <c r="B1745" i="4"/>
  <c r="C1745" i="4" s="1" a="1"/>
  <c r="C1745" i="4" s="1"/>
  <c r="D1745" i="4"/>
  <c r="E1745" i="4" s="1" a="1"/>
  <c r="E1745" i="4" s="1"/>
  <c r="F1745" i="4"/>
  <c r="G1745" i="4" s="1" a="1"/>
  <c r="G1745" i="4" s="1"/>
  <c r="J1745" i="4"/>
  <c r="A1746" i="4"/>
  <c r="B1746" i="4"/>
  <c r="C1746" i="4" s="1" a="1"/>
  <c r="C1746" i="4" s="1"/>
  <c r="D1746" i="4"/>
  <c r="E1746" i="4" s="1" a="1"/>
  <c r="E1746" i="4" s="1"/>
  <c r="F1746" i="4"/>
  <c r="G1746" i="4" s="1" a="1"/>
  <c r="G1746" i="4" s="1"/>
  <c r="J1746" i="4"/>
  <c r="A1747" i="4"/>
  <c r="B1747" i="4"/>
  <c r="C1747" i="4" s="1" a="1"/>
  <c r="C1747" i="4" s="1"/>
  <c r="D1747" i="4"/>
  <c r="E1747" i="4" s="1" a="1"/>
  <c r="E1747" i="4" s="1"/>
  <c r="F1747" i="4"/>
  <c r="G1747" i="4" s="1" a="1"/>
  <c r="G1747" i="4" s="1"/>
  <c r="J1747" i="4"/>
  <c r="A1748" i="4"/>
  <c r="B1748" i="4"/>
  <c r="C1748" i="4" s="1" a="1"/>
  <c r="C1748" i="4" s="1"/>
  <c r="D1748" i="4"/>
  <c r="E1748" i="4" s="1" a="1"/>
  <c r="E1748" i="4" s="1"/>
  <c r="F1748" i="4"/>
  <c r="G1748" i="4" s="1" a="1"/>
  <c r="G1748" i="4" s="1"/>
  <c r="J1748" i="4"/>
  <c r="A1749" i="4"/>
  <c r="B1749" i="4"/>
  <c r="C1749" i="4" s="1" a="1"/>
  <c r="C1749" i="4" s="1"/>
  <c r="D1749" i="4"/>
  <c r="E1749" i="4" s="1" a="1"/>
  <c r="E1749" i="4" s="1"/>
  <c r="F1749" i="4"/>
  <c r="G1749" i="4" s="1" a="1"/>
  <c r="G1749" i="4" s="1"/>
  <c r="J1749" i="4"/>
  <c r="A1750" i="4"/>
  <c r="B1750" i="4"/>
  <c r="C1750" i="4" s="1" a="1"/>
  <c r="C1750" i="4" s="1"/>
  <c r="D1750" i="4"/>
  <c r="E1750" i="4" s="1" a="1"/>
  <c r="E1750" i="4" s="1"/>
  <c r="F1750" i="4"/>
  <c r="G1750" i="4" s="1" a="1"/>
  <c r="G1750" i="4" s="1"/>
  <c r="J1750" i="4"/>
  <c r="A1751" i="4"/>
  <c r="B1751" i="4"/>
  <c r="C1751" i="4" s="1" a="1"/>
  <c r="C1751" i="4" s="1"/>
  <c r="D1751" i="4"/>
  <c r="E1751" i="4" s="1" a="1"/>
  <c r="E1751" i="4" s="1"/>
  <c r="F1751" i="4"/>
  <c r="G1751" i="4" s="1" a="1"/>
  <c r="G1751" i="4" s="1"/>
  <c r="J1751" i="4"/>
  <c r="A1752" i="4"/>
  <c r="B1752" i="4"/>
  <c r="C1752" i="4" s="1" a="1"/>
  <c r="C1752" i="4" s="1"/>
  <c r="D1752" i="4"/>
  <c r="E1752" i="4" s="1" a="1"/>
  <c r="E1752" i="4" s="1"/>
  <c r="F1752" i="4"/>
  <c r="G1752" i="4" s="1" a="1"/>
  <c r="G1752" i="4" s="1"/>
  <c r="J1752" i="4"/>
  <c r="A1753" i="4"/>
  <c r="B1753" i="4"/>
  <c r="C1753" i="4" s="1" a="1"/>
  <c r="C1753" i="4" s="1"/>
  <c r="D1753" i="4"/>
  <c r="E1753" i="4" s="1" a="1"/>
  <c r="E1753" i="4" s="1"/>
  <c r="F1753" i="4"/>
  <c r="G1753" i="4" s="1" a="1"/>
  <c r="G1753" i="4" s="1"/>
  <c r="J1753" i="4"/>
  <c r="A1754" i="4"/>
  <c r="B1754" i="4"/>
  <c r="C1754" i="4" s="1" a="1"/>
  <c r="C1754" i="4" s="1"/>
  <c r="D1754" i="4"/>
  <c r="E1754" i="4" s="1" a="1"/>
  <c r="E1754" i="4" s="1"/>
  <c r="F1754" i="4"/>
  <c r="G1754" i="4" s="1" a="1"/>
  <c r="G1754" i="4" s="1"/>
  <c r="J1754" i="4"/>
  <c r="A1755" i="4"/>
  <c r="B1755" i="4"/>
  <c r="C1755" i="4" s="1" a="1"/>
  <c r="C1755" i="4" s="1"/>
  <c r="D1755" i="4"/>
  <c r="E1755" i="4" s="1" a="1"/>
  <c r="E1755" i="4" s="1"/>
  <c r="F1755" i="4"/>
  <c r="G1755" i="4" s="1" a="1"/>
  <c r="G1755" i="4" s="1"/>
  <c r="J1755" i="4"/>
  <c r="A1756" i="4"/>
  <c r="B1756" i="4"/>
  <c r="C1756" i="4" s="1" a="1"/>
  <c r="C1756" i="4" s="1"/>
  <c r="D1756" i="4"/>
  <c r="E1756" i="4" s="1" a="1"/>
  <c r="E1756" i="4" s="1"/>
  <c r="F1756" i="4"/>
  <c r="G1756" i="4" s="1" a="1"/>
  <c r="G1756" i="4" s="1"/>
  <c r="J1756" i="4"/>
  <c r="A1757" i="4"/>
  <c r="B1757" i="4"/>
  <c r="C1757" i="4" s="1" a="1"/>
  <c r="C1757" i="4" s="1"/>
  <c r="D1757" i="4"/>
  <c r="E1757" i="4" s="1" a="1"/>
  <c r="E1757" i="4" s="1"/>
  <c r="F1757" i="4"/>
  <c r="G1757" i="4" s="1" a="1"/>
  <c r="G1757" i="4" s="1"/>
  <c r="J1757" i="4"/>
  <c r="A1758" i="4"/>
  <c r="B1758" i="4"/>
  <c r="C1758" i="4" s="1" a="1"/>
  <c r="C1758" i="4" s="1"/>
  <c r="D1758" i="4"/>
  <c r="E1758" i="4" s="1" a="1"/>
  <c r="E1758" i="4" s="1"/>
  <c r="F1758" i="4"/>
  <c r="G1758" i="4" s="1" a="1"/>
  <c r="G1758" i="4" s="1"/>
  <c r="J1758" i="4"/>
  <c r="A1759" i="4"/>
  <c r="B1759" i="4"/>
  <c r="C1759" i="4" s="1" a="1"/>
  <c r="C1759" i="4" s="1"/>
  <c r="D1759" i="4"/>
  <c r="E1759" i="4" s="1" a="1"/>
  <c r="E1759" i="4" s="1"/>
  <c r="F1759" i="4"/>
  <c r="G1759" i="4" s="1" a="1"/>
  <c r="G1759" i="4" s="1"/>
  <c r="J1759" i="4"/>
  <c r="A1760" i="4"/>
  <c r="B1760" i="4"/>
  <c r="C1760" i="4" s="1" a="1"/>
  <c r="C1760" i="4" s="1"/>
  <c r="D1760" i="4"/>
  <c r="E1760" i="4" s="1" a="1"/>
  <c r="E1760" i="4" s="1"/>
  <c r="F1760" i="4"/>
  <c r="G1760" i="4" s="1" a="1"/>
  <c r="G1760" i="4" s="1"/>
  <c r="J1760" i="4"/>
  <c r="A1761" i="4"/>
  <c r="B1761" i="4"/>
  <c r="C1761" i="4" s="1" a="1"/>
  <c r="C1761" i="4" s="1"/>
  <c r="D1761" i="4"/>
  <c r="E1761" i="4" s="1" a="1"/>
  <c r="E1761" i="4" s="1"/>
  <c r="F1761" i="4"/>
  <c r="G1761" i="4" s="1" a="1"/>
  <c r="G1761" i="4" s="1"/>
  <c r="J1761" i="4"/>
  <c r="A1762" i="4"/>
  <c r="B1762" i="4"/>
  <c r="C1762" i="4" s="1" a="1"/>
  <c r="C1762" i="4" s="1"/>
  <c r="D1762" i="4"/>
  <c r="E1762" i="4" s="1" a="1"/>
  <c r="E1762" i="4" s="1"/>
  <c r="F1762" i="4"/>
  <c r="G1762" i="4" s="1" a="1"/>
  <c r="G1762" i="4" s="1"/>
  <c r="J1762" i="4"/>
  <c r="A1763" i="4"/>
  <c r="B1763" i="4"/>
  <c r="C1763" i="4" s="1" a="1"/>
  <c r="C1763" i="4" s="1"/>
  <c r="D1763" i="4"/>
  <c r="E1763" i="4" s="1" a="1"/>
  <c r="E1763" i="4" s="1"/>
  <c r="F1763" i="4"/>
  <c r="G1763" i="4" s="1" a="1"/>
  <c r="G1763" i="4" s="1"/>
  <c r="J1763" i="4"/>
  <c r="A1764" i="4"/>
  <c r="B1764" i="4"/>
  <c r="C1764" i="4" s="1" a="1"/>
  <c r="C1764" i="4" s="1"/>
  <c r="D1764" i="4"/>
  <c r="E1764" i="4" s="1" a="1"/>
  <c r="E1764" i="4" s="1"/>
  <c r="F1764" i="4"/>
  <c r="G1764" i="4" s="1" a="1"/>
  <c r="G1764" i="4" s="1"/>
  <c r="J1764" i="4"/>
  <c r="A1765" i="4"/>
  <c r="B1765" i="4"/>
  <c r="C1765" i="4" s="1" a="1"/>
  <c r="C1765" i="4" s="1"/>
  <c r="D1765" i="4"/>
  <c r="E1765" i="4" s="1" a="1"/>
  <c r="E1765" i="4" s="1"/>
  <c r="F1765" i="4"/>
  <c r="G1765" i="4" s="1" a="1"/>
  <c r="G1765" i="4" s="1"/>
  <c r="J1765" i="4"/>
  <c r="A1766" i="4"/>
  <c r="B1766" i="4"/>
  <c r="C1766" i="4" s="1" a="1"/>
  <c r="C1766" i="4" s="1"/>
  <c r="D1766" i="4"/>
  <c r="E1766" i="4" s="1" a="1"/>
  <c r="E1766" i="4" s="1"/>
  <c r="F1766" i="4"/>
  <c r="G1766" i="4" s="1" a="1"/>
  <c r="G1766" i="4" s="1"/>
  <c r="J1766" i="4"/>
  <c r="A1767" i="4"/>
  <c r="B1767" i="4"/>
  <c r="C1767" i="4" s="1" a="1"/>
  <c r="C1767" i="4" s="1"/>
  <c r="D1767" i="4"/>
  <c r="E1767" i="4" s="1" a="1"/>
  <c r="E1767" i="4" s="1"/>
  <c r="F1767" i="4"/>
  <c r="G1767" i="4" s="1" a="1"/>
  <c r="G1767" i="4" s="1"/>
  <c r="J1767" i="4"/>
  <c r="A1768" i="4"/>
  <c r="B1768" i="4"/>
  <c r="C1768" i="4" s="1" a="1"/>
  <c r="C1768" i="4" s="1"/>
  <c r="D1768" i="4"/>
  <c r="E1768" i="4" s="1" a="1"/>
  <c r="E1768" i="4" s="1"/>
  <c r="F1768" i="4"/>
  <c r="G1768" i="4" s="1" a="1"/>
  <c r="G1768" i="4" s="1"/>
  <c r="J1768" i="4"/>
  <c r="A1769" i="4"/>
  <c r="B1769" i="4"/>
  <c r="C1769" i="4" s="1" a="1"/>
  <c r="C1769" i="4" s="1"/>
  <c r="D1769" i="4"/>
  <c r="E1769" i="4" s="1" a="1"/>
  <c r="E1769" i="4" s="1"/>
  <c r="F1769" i="4"/>
  <c r="G1769" i="4" s="1" a="1"/>
  <c r="G1769" i="4" s="1"/>
  <c r="J1769" i="4"/>
  <c r="A1770" i="4"/>
  <c r="B1770" i="4"/>
  <c r="C1770" i="4" s="1" a="1"/>
  <c r="C1770" i="4" s="1"/>
  <c r="D1770" i="4"/>
  <c r="E1770" i="4" s="1" a="1"/>
  <c r="E1770" i="4" s="1"/>
  <c r="F1770" i="4"/>
  <c r="G1770" i="4" s="1" a="1"/>
  <c r="G1770" i="4" s="1"/>
  <c r="J1770" i="4"/>
  <c r="A1771" i="4"/>
  <c r="B1771" i="4"/>
  <c r="C1771" i="4" s="1" a="1"/>
  <c r="C1771" i="4" s="1"/>
  <c r="D1771" i="4"/>
  <c r="E1771" i="4" s="1" a="1"/>
  <c r="E1771" i="4" s="1"/>
  <c r="F1771" i="4"/>
  <c r="G1771" i="4" s="1" a="1"/>
  <c r="G1771" i="4" s="1"/>
  <c r="J1771" i="4"/>
  <c r="A1772" i="4"/>
  <c r="B1772" i="4"/>
  <c r="C1772" i="4" s="1" a="1"/>
  <c r="C1772" i="4" s="1"/>
  <c r="D1772" i="4"/>
  <c r="E1772" i="4" s="1" a="1"/>
  <c r="E1772" i="4" s="1"/>
  <c r="F1772" i="4"/>
  <c r="G1772" i="4" s="1" a="1"/>
  <c r="G1772" i="4" s="1"/>
  <c r="J1772" i="4"/>
  <c r="A1773" i="4"/>
  <c r="B1773" i="4"/>
  <c r="C1773" i="4" s="1" a="1"/>
  <c r="C1773" i="4" s="1"/>
  <c r="D1773" i="4"/>
  <c r="E1773" i="4" s="1" a="1"/>
  <c r="E1773" i="4" s="1"/>
  <c r="F1773" i="4"/>
  <c r="G1773" i="4" s="1" a="1"/>
  <c r="G1773" i="4" s="1"/>
  <c r="J1773" i="4"/>
  <c r="A1774" i="4"/>
  <c r="B1774" i="4"/>
  <c r="C1774" i="4" s="1" a="1"/>
  <c r="C1774" i="4" s="1"/>
  <c r="D1774" i="4"/>
  <c r="E1774" i="4" s="1" a="1"/>
  <c r="E1774" i="4" s="1"/>
  <c r="F1774" i="4"/>
  <c r="G1774" i="4" s="1" a="1"/>
  <c r="G1774" i="4" s="1"/>
  <c r="J1774" i="4"/>
  <c r="A1775" i="4"/>
  <c r="B1775" i="4"/>
  <c r="C1775" i="4" s="1" a="1"/>
  <c r="C1775" i="4" s="1"/>
  <c r="D1775" i="4"/>
  <c r="E1775" i="4" s="1" a="1"/>
  <c r="E1775" i="4" s="1"/>
  <c r="F1775" i="4"/>
  <c r="G1775" i="4" s="1" a="1"/>
  <c r="G1775" i="4" s="1"/>
  <c r="J1775" i="4"/>
  <c r="A1776" i="4"/>
  <c r="B1776" i="4"/>
  <c r="C1776" i="4" s="1" a="1"/>
  <c r="C1776" i="4" s="1"/>
  <c r="D1776" i="4"/>
  <c r="E1776" i="4" s="1" a="1"/>
  <c r="E1776" i="4" s="1"/>
  <c r="F1776" i="4"/>
  <c r="G1776" i="4" s="1" a="1"/>
  <c r="G1776" i="4" s="1"/>
  <c r="J1776" i="4"/>
  <c r="A1777" i="4"/>
  <c r="B1777" i="4"/>
  <c r="C1777" i="4" s="1" a="1"/>
  <c r="C1777" i="4" s="1"/>
  <c r="D1777" i="4"/>
  <c r="E1777" i="4" s="1" a="1"/>
  <c r="E1777" i="4" s="1"/>
  <c r="F1777" i="4"/>
  <c r="G1777" i="4" s="1" a="1"/>
  <c r="G1777" i="4" s="1"/>
  <c r="J1777" i="4"/>
  <c r="A1778" i="4"/>
  <c r="B1778" i="4"/>
  <c r="C1778" i="4" s="1" a="1"/>
  <c r="C1778" i="4" s="1"/>
  <c r="D1778" i="4"/>
  <c r="E1778" i="4" s="1" a="1"/>
  <c r="E1778" i="4" s="1"/>
  <c r="F1778" i="4"/>
  <c r="G1778" i="4" s="1" a="1"/>
  <c r="G1778" i="4" s="1"/>
  <c r="J1778" i="4"/>
  <c r="A1779" i="4"/>
  <c r="B1779" i="4"/>
  <c r="C1779" i="4" s="1" a="1"/>
  <c r="C1779" i="4" s="1"/>
  <c r="D1779" i="4"/>
  <c r="E1779" i="4" s="1" a="1"/>
  <c r="E1779" i="4" s="1"/>
  <c r="F1779" i="4"/>
  <c r="G1779" i="4" s="1" a="1"/>
  <c r="G1779" i="4" s="1"/>
  <c r="J1779" i="4"/>
  <c r="A1780" i="4"/>
  <c r="B1780" i="4"/>
  <c r="C1780" i="4" s="1" a="1"/>
  <c r="C1780" i="4" s="1"/>
  <c r="D1780" i="4"/>
  <c r="E1780" i="4" s="1" a="1"/>
  <c r="E1780" i="4" s="1"/>
  <c r="F1780" i="4"/>
  <c r="G1780" i="4" s="1" a="1"/>
  <c r="G1780" i="4" s="1"/>
  <c r="J1780" i="4"/>
  <c r="A1781" i="4"/>
  <c r="B1781" i="4"/>
  <c r="C1781" i="4" s="1" a="1"/>
  <c r="C1781" i="4" s="1"/>
  <c r="D1781" i="4"/>
  <c r="E1781" i="4" s="1" a="1"/>
  <c r="E1781" i="4" s="1"/>
  <c r="F1781" i="4"/>
  <c r="G1781" i="4" s="1" a="1"/>
  <c r="G1781" i="4" s="1"/>
  <c r="J1781" i="4"/>
  <c r="A1782" i="4"/>
  <c r="B1782" i="4"/>
  <c r="C1782" i="4" s="1" a="1"/>
  <c r="C1782" i="4" s="1"/>
  <c r="D1782" i="4"/>
  <c r="E1782" i="4" s="1" a="1"/>
  <c r="E1782" i="4" s="1"/>
  <c r="F1782" i="4"/>
  <c r="G1782" i="4" s="1" a="1"/>
  <c r="G1782" i="4" s="1"/>
  <c r="J1782" i="4"/>
  <c r="A1783" i="4"/>
  <c r="B1783" i="4"/>
  <c r="C1783" i="4" s="1" a="1"/>
  <c r="C1783" i="4" s="1"/>
  <c r="D1783" i="4"/>
  <c r="E1783" i="4" s="1" a="1"/>
  <c r="E1783" i="4" s="1"/>
  <c r="F1783" i="4"/>
  <c r="G1783" i="4" s="1" a="1"/>
  <c r="G1783" i="4" s="1"/>
  <c r="J1783" i="4"/>
  <c r="A1784" i="4"/>
  <c r="B1784" i="4"/>
  <c r="C1784" i="4" s="1" a="1"/>
  <c r="C1784" i="4" s="1"/>
  <c r="D1784" i="4"/>
  <c r="E1784" i="4" s="1" a="1"/>
  <c r="E1784" i="4" s="1"/>
  <c r="F1784" i="4"/>
  <c r="G1784" i="4" s="1" a="1"/>
  <c r="G1784" i="4" s="1"/>
  <c r="J1784" i="4"/>
  <c r="A1785" i="4"/>
  <c r="B1785" i="4"/>
  <c r="C1785" i="4" s="1" a="1"/>
  <c r="C1785" i="4" s="1"/>
  <c r="D1785" i="4"/>
  <c r="E1785" i="4" s="1" a="1"/>
  <c r="E1785" i="4" s="1"/>
  <c r="F1785" i="4"/>
  <c r="G1785" i="4" s="1" a="1"/>
  <c r="G1785" i="4" s="1"/>
  <c r="J1785" i="4"/>
  <c r="A1786" i="4"/>
  <c r="B1786" i="4"/>
  <c r="C1786" i="4" s="1" a="1"/>
  <c r="C1786" i="4" s="1"/>
  <c r="D1786" i="4"/>
  <c r="E1786" i="4" s="1" a="1"/>
  <c r="E1786" i="4" s="1"/>
  <c r="F1786" i="4"/>
  <c r="G1786" i="4" s="1" a="1"/>
  <c r="G1786" i="4" s="1"/>
  <c r="J1786" i="4"/>
  <c r="A1787" i="4"/>
  <c r="B1787" i="4"/>
  <c r="C1787" i="4" s="1" a="1"/>
  <c r="C1787" i="4" s="1"/>
  <c r="D1787" i="4"/>
  <c r="E1787" i="4" s="1" a="1"/>
  <c r="E1787" i="4" s="1"/>
  <c r="F1787" i="4"/>
  <c r="G1787" i="4" s="1" a="1"/>
  <c r="G1787" i="4" s="1"/>
  <c r="J1787" i="4"/>
  <c r="A1788" i="4"/>
  <c r="B1788" i="4"/>
  <c r="C1788" i="4" s="1" a="1"/>
  <c r="C1788" i="4" s="1"/>
  <c r="D1788" i="4"/>
  <c r="E1788" i="4" s="1" a="1"/>
  <c r="E1788" i="4" s="1"/>
  <c r="F1788" i="4"/>
  <c r="G1788" i="4" s="1" a="1"/>
  <c r="G1788" i="4" s="1"/>
  <c r="J1788" i="4"/>
  <c r="A1789" i="4"/>
  <c r="B1789" i="4"/>
  <c r="C1789" i="4" s="1" a="1"/>
  <c r="C1789" i="4" s="1"/>
  <c r="D1789" i="4"/>
  <c r="E1789" i="4" s="1" a="1"/>
  <c r="E1789" i="4" s="1"/>
  <c r="F1789" i="4"/>
  <c r="G1789" i="4" s="1" a="1"/>
  <c r="G1789" i="4" s="1"/>
  <c r="J1789" i="4"/>
  <c r="A1790" i="4"/>
  <c r="B1790" i="4"/>
  <c r="C1790" i="4" s="1" a="1"/>
  <c r="C1790" i="4" s="1"/>
  <c r="D1790" i="4"/>
  <c r="E1790" i="4" s="1" a="1"/>
  <c r="E1790" i="4" s="1"/>
  <c r="F1790" i="4"/>
  <c r="G1790" i="4" s="1" a="1"/>
  <c r="G1790" i="4" s="1"/>
  <c r="J1790" i="4"/>
  <c r="A1791" i="4"/>
  <c r="B1791" i="4"/>
  <c r="C1791" i="4" s="1" a="1"/>
  <c r="C1791" i="4" s="1"/>
  <c r="D1791" i="4"/>
  <c r="E1791" i="4" s="1" a="1"/>
  <c r="E1791" i="4" s="1"/>
  <c r="F1791" i="4"/>
  <c r="G1791" i="4" s="1" a="1"/>
  <c r="G1791" i="4" s="1"/>
  <c r="J1791" i="4"/>
  <c r="A1792" i="4"/>
  <c r="B1792" i="4"/>
  <c r="C1792" i="4" s="1" a="1"/>
  <c r="C1792" i="4" s="1"/>
  <c r="D1792" i="4"/>
  <c r="E1792" i="4" s="1" a="1"/>
  <c r="E1792" i="4" s="1"/>
  <c r="F1792" i="4"/>
  <c r="G1792" i="4" s="1" a="1"/>
  <c r="G1792" i="4" s="1"/>
  <c r="J1792" i="4"/>
  <c r="A1793" i="4"/>
  <c r="B1793" i="4"/>
  <c r="C1793" i="4" s="1" a="1"/>
  <c r="C1793" i="4" s="1"/>
  <c r="D1793" i="4"/>
  <c r="E1793" i="4" s="1" a="1"/>
  <c r="E1793" i="4" s="1"/>
  <c r="F1793" i="4"/>
  <c r="G1793" i="4" s="1" a="1"/>
  <c r="G1793" i="4" s="1"/>
  <c r="J1793" i="4"/>
  <c r="A1794" i="4"/>
  <c r="B1794" i="4"/>
  <c r="C1794" i="4" s="1" a="1"/>
  <c r="C1794" i="4" s="1"/>
  <c r="D1794" i="4"/>
  <c r="E1794" i="4" s="1" a="1"/>
  <c r="E1794" i="4" s="1"/>
  <c r="F1794" i="4"/>
  <c r="G1794" i="4" s="1" a="1"/>
  <c r="G1794" i="4" s="1"/>
  <c r="J1794" i="4"/>
  <c r="A1795" i="4"/>
  <c r="B1795" i="4"/>
  <c r="C1795" i="4" s="1" a="1"/>
  <c r="C1795" i="4" s="1"/>
  <c r="D1795" i="4"/>
  <c r="E1795" i="4" s="1" a="1"/>
  <c r="E1795" i="4" s="1"/>
  <c r="F1795" i="4"/>
  <c r="G1795" i="4" s="1" a="1"/>
  <c r="G1795" i="4" s="1"/>
  <c r="J1795" i="4"/>
  <c r="A1796" i="4"/>
  <c r="B1796" i="4"/>
  <c r="C1796" i="4" s="1" a="1"/>
  <c r="C1796" i="4" s="1"/>
  <c r="D1796" i="4"/>
  <c r="E1796" i="4" s="1" a="1"/>
  <c r="E1796" i="4" s="1"/>
  <c r="F1796" i="4"/>
  <c r="G1796" i="4" s="1" a="1"/>
  <c r="G1796" i="4" s="1"/>
  <c r="J1796" i="4"/>
  <c r="A1797" i="4"/>
  <c r="B1797" i="4"/>
  <c r="C1797" i="4" s="1" a="1"/>
  <c r="C1797" i="4" s="1"/>
  <c r="D1797" i="4"/>
  <c r="E1797" i="4" s="1" a="1"/>
  <c r="E1797" i="4" s="1"/>
  <c r="F1797" i="4"/>
  <c r="G1797" i="4" s="1" a="1"/>
  <c r="G1797" i="4" s="1"/>
  <c r="J1797" i="4"/>
  <c r="A1798" i="4"/>
  <c r="B1798" i="4"/>
  <c r="C1798" i="4" s="1" a="1"/>
  <c r="C1798" i="4" s="1"/>
  <c r="D1798" i="4"/>
  <c r="E1798" i="4" s="1" a="1"/>
  <c r="E1798" i="4" s="1"/>
  <c r="F1798" i="4"/>
  <c r="G1798" i="4" s="1" a="1"/>
  <c r="G1798" i="4" s="1"/>
  <c r="J1798" i="4"/>
  <c r="A1799" i="4"/>
  <c r="B1799" i="4"/>
  <c r="C1799" i="4" s="1" a="1"/>
  <c r="C1799" i="4" s="1"/>
  <c r="D1799" i="4"/>
  <c r="E1799" i="4" s="1" a="1"/>
  <c r="E1799" i="4" s="1"/>
  <c r="F1799" i="4"/>
  <c r="G1799" i="4" s="1" a="1"/>
  <c r="G1799" i="4" s="1"/>
  <c r="J1799" i="4"/>
  <c r="A1800" i="4"/>
  <c r="B1800" i="4"/>
  <c r="C1800" i="4" s="1" a="1"/>
  <c r="C1800" i="4" s="1"/>
  <c r="D1800" i="4"/>
  <c r="E1800" i="4" s="1" a="1"/>
  <c r="E1800" i="4" s="1"/>
  <c r="F1800" i="4"/>
  <c r="G1800" i="4" s="1" a="1"/>
  <c r="G1800" i="4" s="1"/>
  <c r="J1800" i="4"/>
  <c r="A1801" i="4"/>
  <c r="B1801" i="4"/>
  <c r="C1801" i="4" s="1" a="1"/>
  <c r="C1801" i="4" s="1"/>
  <c r="D1801" i="4"/>
  <c r="E1801" i="4" s="1" a="1"/>
  <c r="E1801" i="4" s="1"/>
  <c r="F1801" i="4"/>
  <c r="G1801" i="4" s="1" a="1"/>
  <c r="G1801" i="4" s="1"/>
  <c r="J1801" i="4"/>
  <c r="A1802" i="4"/>
  <c r="B1802" i="4"/>
  <c r="C1802" i="4" s="1" a="1"/>
  <c r="C1802" i="4" s="1"/>
  <c r="D1802" i="4"/>
  <c r="E1802" i="4" s="1" a="1"/>
  <c r="E1802" i="4" s="1"/>
  <c r="F1802" i="4"/>
  <c r="G1802" i="4" s="1" a="1"/>
  <c r="G1802" i="4" s="1"/>
  <c r="J1802" i="4"/>
  <c r="A1803" i="4"/>
  <c r="B1803" i="4"/>
  <c r="C1803" i="4" s="1" a="1"/>
  <c r="C1803" i="4" s="1"/>
  <c r="D1803" i="4"/>
  <c r="E1803" i="4" s="1" a="1"/>
  <c r="E1803" i="4" s="1"/>
  <c r="F1803" i="4"/>
  <c r="G1803" i="4" s="1" a="1"/>
  <c r="G1803" i="4" s="1"/>
  <c r="J1803" i="4"/>
  <c r="A1804" i="4"/>
  <c r="B1804" i="4"/>
  <c r="C1804" i="4" s="1" a="1"/>
  <c r="C1804" i="4" s="1"/>
  <c r="D1804" i="4"/>
  <c r="E1804" i="4" s="1" a="1"/>
  <c r="E1804" i="4" s="1"/>
  <c r="F1804" i="4"/>
  <c r="G1804" i="4" s="1" a="1"/>
  <c r="G1804" i="4" s="1"/>
  <c r="J1804" i="4"/>
  <c r="A1805" i="4"/>
  <c r="B1805" i="4"/>
  <c r="C1805" i="4" s="1" a="1"/>
  <c r="C1805" i="4" s="1"/>
  <c r="D1805" i="4"/>
  <c r="E1805" i="4" s="1" a="1"/>
  <c r="E1805" i="4" s="1"/>
  <c r="F1805" i="4"/>
  <c r="G1805" i="4" s="1" a="1"/>
  <c r="G1805" i="4" s="1"/>
  <c r="J1805" i="4"/>
  <c r="A1806" i="4"/>
  <c r="B1806" i="4"/>
  <c r="C1806" i="4" s="1" a="1"/>
  <c r="C1806" i="4" s="1"/>
  <c r="D1806" i="4"/>
  <c r="E1806" i="4" s="1" a="1"/>
  <c r="E1806" i="4" s="1"/>
  <c r="F1806" i="4"/>
  <c r="G1806" i="4" s="1" a="1"/>
  <c r="G1806" i="4" s="1"/>
  <c r="J1806" i="4"/>
  <c r="A1807" i="4"/>
  <c r="B1807" i="4"/>
  <c r="C1807" i="4" s="1" a="1"/>
  <c r="C1807" i="4" s="1"/>
  <c r="D1807" i="4"/>
  <c r="E1807" i="4" s="1" a="1"/>
  <c r="E1807" i="4" s="1"/>
  <c r="F1807" i="4"/>
  <c r="G1807" i="4" s="1" a="1"/>
  <c r="G1807" i="4" s="1"/>
  <c r="J1807" i="4"/>
  <c r="A1808" i="4"/>
  <c r="B1808" i="4"/>
  <c r="C1808" i="4" s="1" a="1"/>
  <c r="C1808" i="4" s="1"/>
  <c r="D1808" i="4"/>
  <c r="E1808" i="4" s="1" a="1"/>
  <c r="E1808" i="4" s="1"/>
  <c r="F1808" i="4"/>
  <c r="G1808" i="4" s="1" a="1"/>
  <c r="G1808" i="4" s="1"/>
  <c r="J1808" i="4"/>
  <c r="A1809" i="4"/>
  <c r="B1809" i="4"/>
  <c r="C1809" i="4" s="1" a="1"/>
  <c r="C1809" i="4" s="1"/>
  <c r="D1809" i="4"/>
  <c r="E1809" i="4" s="1" a="1"/>
  <c r="E1809" i="4" s="1"/>
  <c r="F1809" i="4"/>
  <c r="G1809" i="4" s="1" a="1"/>
  <c r="G1809" i="4" s="1"/>
  <c r="J1809" i="4"/>
  <c r="A1810" i="4"/>
  <c r="B1810" i="4"/>
  <c r="C1810" i="4" s="1" a="1"/>
  <c r="C1810" i="4" s="1"/>
  <c r="D1810" i="4"/>
  <c r="E1810" i="4" s="1" a="1"/>
  <c r="E1810" i="4" s="1"/>
  <c r="F1810" i="4"/>
  <c r="G1810" i="4" s="1" a="1"/>
  <c r="G1810" i="4" s="1"/>
  <c r="J1810" i="4"/>
  <c r="A1811" i="4"/>
  <c r="B1811" i="4"/>
  <c r="C1811" i="4" s="1" a="1"/>
  <c r="C1811" i="4" s="1"/>
  <c r="D1811" i="4"/>
  <c r="E1811" i="4" s="1" a="1"/>
  <c r="E1811" i="4" s="1"/>
  <c r="F1811" i="4"/>
  <c r="G1811" i="4" s="1" a="1"/>
  <c r="G1811" i="4" s="1"/>
  <c r="J1811" i="4"/>
  <c r="A1812" i="4"/>
  <c r="B1812" i="4"/>
  <c r="C1812" i="4" s="1" a="1"/>
  <c r="C1812" i="4" s="1"/>
  <c r="D1812" i="4"/>
  <c r="E1812" i="4" s="1" a="1"/>
  <c r="E1812" i="4" s="1"/>
  <c r="F1812" i="4"/>
  <c r="G1812" i="4" s="1" a="1"/>
  <c r="G1812" i="4" s="1"/>
  <c r="J1812" i="4"/>
  <c r="A1813" i="4"/>
  <c r="B1813" i="4"/>
  <c r="C1813" i="4" s="1" a="1"/>
  <c r="C1813" i="4" s="1"/>
  <c r="D1813" i="4"/>
  <c r="E1813" i="4" s="1" a="1"/>
  <c r="E1813" i="4" s="1"/>
  <c r="F1813" i="4"/>
  <c r="G1813" i="4" s="1" a="1"/>
  <c r="G1813" i="4" s="1"/>
  <c r="J1813" i="4"/>
  <c r="A1814" i="4"/>
  <c r="B1814" i="4"/>
  <c r="C1814" i="4" s="1" a="1"/>
  <c r="C1814" i="4" s="1"/>
  <c r="D1814" i="4"/>
  <c r="E1814" i="4" s="1" a="1"/>
  <c r="E1814" i="4" s="1"/>
  <c r="F1814" i="4"/>
  <c r="G1814" i="4" s="1" a="1"/>
  <c r="G1814" i="4" s="1"/>
  <c r="J1814" i="4"/>
  <c r="A1815" i="4"/>
  <c r="B1815" i="4"/>
  <c r="C1815" i="4" s="1" a="1"/>
  <c r="C1815" i="4" s="1"/>
  <c r="D1815" i="4"/>
  <c r="E1815" i="4" s="1" a="1"/>
  <c r="E1815" i="4" s="1"/>
  <c r="F1815" i="4"/>
  <c r="G1815" i="4" s="1" a="1"/>
  <c r="G1815" i="4" s="1"/>
  <c r="J1815" i="4"/>
  <c r="A1816" i="4"/>
  <c r="B1816" i="4"/>
  <c r="C1816" i="4" s="1" a="1"/>
  <c r="C1816" i="4" s="1"/>
  <c r="D1816" i="4"/>
  <c r="E1816" i="4" s="1" a="1"/>
  <c r="E1816" i="4" s="1"/>
  <c r="F1816" i="4"/>
  <c r="G1816" i="4" s="1" a="1"/>
  <c r="G1816" i="4" s="1"/>
  <c r="J1816" i="4"/>
  <c r="A1817" i="4"/>
  <c r="B1817" i="4"/>
  <c r="C1817" i="4" s="1" a="1"/>
  <c r="C1817" i="4" s="1"/>
  <c r="D1817" i="4"/>
  <c r="E1817" i="4" s="1" a="1"/>
  <c r="E1817" i="4" s="1"/>
  <c r="F1817" i="4"/>
  <c r="G1817" i="4" s="1" a="1"/>
  <c r="G1817" i="4" s="1"/>
  <c r="J1817" i="4"/>
  <c r="A1818" i="4"/>
  <c r="B1818" i="4"/>
  <c r="C1818" i="4" s="1" a="1"/>
  <c r="C1818" i="4" s="1"/>
  <c r="D1818" i="4"/>
  <c r="E1818" i="4" s="1" a="1"/>
  <c r="E1818" i="4" s="1"/>
  <c r="F1818" i="4"/>
  <c r="G1818" i="4" s="1" a="1"/>
  <c r="G1818" i="4" s="1"/>
  <c r="J1818" i="4"/>
  <c r="A1819" i="4"/>
  <c r="B1819" i="4"/>
  <c r="C1819" i="4" s="1" a="1"/>
  <c r="C1819" i="4" s="1"/>
  <c r="D1819" i="4"/>
  <c r="E1819" i="4" s="1" a="1"/>
  <c r="E1819" i="4" s="1"/>
  <c r="F1819" i="4"/>
  <c r="G1819" i="4" s="1" a="1"/>
  <c r="G1819" i="4" s="1"/>
  <c r="J1819" i="4"/>
  <c r="A1820" i="4"/>
  <c r="B1820" i="4"/>
  <c r="C1820" i="4" s="1" a="1"/>
  <c r="C1820" i="4" s="1"/>
  <c r="D1820" i="4"/>
  <c r="E1820" i="4" s="1" a="1"/>
  <c r="E1820" i="4" s="1"/>
  <c r="F1820" i="4"/>
  <c r="G1820" i="4" s="1" a="1"/>
  <c r="G1820" i="4" s="1"/>
  <c r="J1820" i="4"/>
  <c r="A1821" i="4"/>
  <c r="B1821" i="4"/>
  <c r="C1821" i="4" s="1" a="1"/>
  <c r="C1821" i="4" s="1"/>
  <c r="D1821" i="4"/>
  <c r="E1821" i="4" s="1" a="1"/>
  <c r="E1821" i="4" s="1"/>
  <c r="F1821" i="4"/>
  <c r="G1821" i="4" s="1" a="1"/>
  <c r="G1821" i="4" s="1"/>
  <c r="J1821" i="4"/>
  <c r="A1822" i="4"/>
  <c r="B1822" i="4"/>
  <c r="C1822" i="4" s="1" a="1"/>
  <c r="C1822" i="4" s="1"/>
  <c r="D1822" i="4"/>
  <c r="E1822" i="4" s="1" a="1"/>
  <c r="E1822" i="4" s="1"/>
  <c r="F1822" i="4"/>
  <c r="G1822" i="4" s="1" a="1"/>
  <c r="G1822" i="4" s="1"/>
  <c r="J1822" i="4"/>
  <c r="A1823" i="4"/>
  <c r="B1823" i="4"/>
  <c r="C1823" i="4" s="1" a="1"/>
  <c r="C1823" i="4" s="1"/>
  <c r="D1823" i="4"/>
  <c r="E1823" i="4" s="1" a="1"/>
  <c r="E1823" i="4" s="1"/>
  <c r="F1823" i="4"/>
  <c r="G1823" i="4" s="1" a="1"/>
  <c r="G1823" i="4" s="1"/>
  <c r="J1823" i="4"/>
  <c r="A1824" i="4"/>
  <c r="B1824" i="4"/>
  <c r="C1824" i="4" s="1" a="1"/>
  <c r="C1824" i="4" s="1"/>
  <c r="D1824" i="4"/>
  <c r="E1824" i="4" s="1" a="1"/>
  <c r="E1824" i="4" s="1"/>
  <c r="F1824" i="4"/>
  <c r="G1824" i="4" s="1" a="1"/>
  <c r="G1824" i="4" s="1"/>
  <c r="J1824" i="4"/>
  <c r="A1825" i="4"/>
  <c r="B1825" i="4"/>
  <c r="C1825" i="4" s="1" a="1"/>
  <c r="C1825" i="4" s="1"/>
  <c r="D1825" i="4"/>
  <c r="E1825" i="4" s="1" a="1"/>
  <c r="E1825" i="4" s="1"/>
  <c r="F1825" i="4"/>
  <c r="G1825" i="4" s="1" a="1"/>
  <c r="G1825" i="4" s="1"/>
  <c r="J1825" i="4"/>
  <c r="A1826" i="4"/>
  <c r="B1826" i="4"/>
  <c r="C1826" i="4" s="1" a="1"/>
  <c r="C1826" i="4" s="1"/>
  <c r="D1826" i="4"/>
  <c r="E1826" i="4" s="1" a="1"/>
  <c r="E1826" i="4" s="1"/>
  <c r="F1826" i="4"/>
  <c r="G1826" i="4" s="1" a="1"/>
  <c r="G1826" i="4" s="1"/>
  <c r="J1826" i="4"/>
  <c r="A1827" i="4"/>
  <c r="B1827" i="4"/>
  <c r="C1827" i="4" s="1" a="1"/>
  <c r="C1827" i="4" s="1"/>
  <c r="D1827" i="4"/>
  <c r="E1827" i="4" s="1" a="1"/>
  <c r="E1827" i="4" s="1"/>
  <c r="F1827" i="4"/>
  <c r="G1827" i="4" s="1" a="1"/>
  <c r="G1827" i="4" s="1"/>
  <c r="J1827" i="4"/>
  <c r="A1828" i="4"/>
  <c r="B1828" i="4"/>
  <c r="C1828" i="4" s="1" a="1"/>
  <c r="C1828" i="4" s="1"/>
  <c r="D1828" i="4"/>
  <c r="E1828" i="4" s="1" a="1"/>
  <c r="E1828" i="4" s="1"/>
  <c r="F1828" i="4"/>
  <c r="G1828" i="4" s="1" a="1"/>
  <c r="G1828" i="4" s="1"/>
  <c r="J1828" i="4"/>
  <c r="A1829" i="4"/>
  <c r="B1829" i="4"/>
  <c r="C1829" i="4" s="1" a="1"/>
  <c r="C1829" i="4" s="1"/>
  <c r="D1829" i="4"/>
  <c r="E1829" i="4" s="1" a="1"/>
  <c r="E1829" i="4" s="1"/>
  <c r="F1829" i="4"/>
  <c r="G1829" i="4" s="1" a="1"/>
  <c r="G1829" i="4" s="1"/>
  <c r="J1829" i="4"/>
  <c r="A1830" i="4"/>
  <c r="B1830" i="4"/>
  <c r="C1830" i="4" s="1" a="1"/>
  <c r="C1830" i="4" s="1"/>
  <c r="D1830" i="4"/>
  <c r="E1830" i="4" s="1" a="1"/>
  <c r="E1830" i="4" s="1"/>
  <c r="F1830" i="4"/>
  <c r="G1830" i="4" s="1" a="1"/>
  <c r="G1830" i="4" s="1"/>
  <c r="J1830" i="4"/>
  <c r="A1831" i="4"/>
  <c r="B1831" i="4"/>
  <c r="C1831" i="4" s="1" a="1"/>
  <c r="C1831" i="4" s="1"/>
  <c r="D1831" i="4"/>
  <c r="E1831" i="4" s="1" a="1"/>
  <c r="E1831" i="4" s="1"/>
  <c r="F1831" i="4"/>
  <c r="G1831" i="4" s="1" a="1"/>
  <c r="G1831" i="4" s="1"/>
  <c r="J1831" i="4"/>
  <c r="A1832" i="4"/>
  <c r="B1832" i="4"/>
  <c r="C1832" i="4" s="1" a="1"/>
  <c r="C1832" i="4" s="1"/>
  <c r="D1832" i="4"/>
  <c r="E1832" i="4" s="1" a="1"/>
  <c r="E1832" i="4" s="1"/>
  <c r="F1832" i="4"/>
  <c r="G1832" i="4" s="1" a="1"/>
  <c r="G1832" i="4" s="1"/>
  <c r="J1832" i="4"/>
  <c r="A1833" i="4"/>
  <c r="B1833" i="4"/>
  <c r="C1833" i="4" s="1" a="1"/>
  <c r="C1833" i="4" s="1"/>
  <c r="D1833" i="4"/>
  <c r="E1833" i="4" s="1" a="1"/>
  <c r="E1833" i="4" s="1"/>
  <c r="F1833" i="4"/>
  <c r="G1833" i="4" s="1" a="1"/>
  <c r="G1833" i="4" s="1"/>
  <c r="J1833" i="4"/>
  <c r="A1834" i="4"/>
  <c r="B1834" i="4"/>
  <c r="C1834" i="4" s="1" a="1"/>
  <c r="C1834" i="4" s="1"/>
  <c r="D1834" i="4"/>
  <c r="E1834" i="4" s="1" a="1"/>
  <c r="E1834" i="4" s="1"/>
  <c r="F1834" i="4"/>
  <c r="G1834" i="4" s="1" a="1"/>
  <c r="G1834" i="4" s="1"/>
  <c r="J1834" i="4"/>
  <c r="A1835" i="4"/>
  <c r="B1835" i="4"/>
  <c r="C1835" i="4" s="1" a="1"/>
  <c r="C1835" i="4" s="1"/>
  <c r="D1835" i="4"/>
  <c r="E1835" i="4" s="1" a="1"/>
  <c r="E1835" i="4" s="1"/>
  <c r="F1835" i="4"/>
  <c r="G1835" i="4" s="1" a="1"/>
  <c r="G1835" i="4" s="1"/>
  <c r="J1835" i="4"/>
  <c r="A1836" i="4"/>
  <c r="B1836" i="4"/>
  <c r="C1836" i="4" s="1" a="1"/>
  <c r="C1836" i="4" s="1"/>
  <c r="D1836" i="4"/>
  <c r="E1836" i="4" s="1" a="1"/>
  <c r="E1836" i="4" s="1"/>
  <c r="F1836" i="4"/>
  <c r="G1836" i="4" s="1" a="1"/>
  <c r="G1836" i="4" s="1"/>
  <c r="J1836" i="4"/>
  <c r="A1837" i="4"/>
  <c r="B1837" i="4"/>
  <c r="C1837" i="4" s="1" a="1"/>
  <c r="C1837" i="4" s="1"/>
  <c r="D1837" i="4"/>
  <c r="E1837" i="4" s="1" a="1"/>
  <c r="E1837" i="4" s="1"/>
  <c r="F1837" i="4"/>
  <c r="G1837" i="4" s="1" a="1"/>
  <c r="G1837" i="4" s="1"/>
  <c r="J1837" i="4"/>
  <c r="A1838" i="4"/>
  <c r="B1838" i="4"/>
  <c r="C1838" i="4" s="1" a="1"/>
  <c r="C1838" i="4" s="1"/>
  <c r="D1838" i="4"/>
  <c r="E1838" i="4" s="1" a="1"/>
  <c r="E1838" i="4" s="1"/>
  <c r="F1838" i="4"/>
  <c r="G1838" i="4" s="1" a="1"/>
  <c r="G1838" i="4" s="1"/>
  <c r="J1838" i="4"/>
  <c r="A1839" i="4"/>
  <c r="B1839" i="4"/>
  <c r="C1839" i="4" s="1" a="1"/>
  <c r="C1839" i="4" s="1"/>
  <c r="D1839" i="4"/>
  <c r="E1839" i="4" s="1" a="1"/>
  <c r="E1839" i="4" s="1"/>
  <c r="F1839" i="4"/>
  <c r="G1839" i="4" s="1" a="1"/>
  <c r="G1839" i="4" s="1"/>
  <c r="J1839" i="4"/>
  <c r="A1840" i="4"/>
  <c r="B1840" i="4"/>
  <c r="C1840" i="4" s="1" a="1"/>
  <c r="C1840" i="4" s="1"/>
  <c r="D1840" i="4"/>
  <c r="E1840" i="4" s="1" a="1"/>
  <c r="E1840" i="4" s="1"/>
  <c r="F1840" i="4"/>
  <c r="G1840" i="4" s="1" a="1"/>
  <c r="G1840" i="4" s="1"/>
  <c r="J1840" i="4"/>
  <c r="A1841" i="4"/>
  <c r="B1841" i="4"/>
  <c r="C1841" i="4" s="1" a="1"/>
  <c r="C1841" i="4" s="1"/>
  <c r="D1841" i="4"/>
  <c r="E1841" i="4" s="1" a="1"/>
  <c r="E1841" i="4" s="1"/>
  <c r="F1841" i="4"/>
  <c r="G1841" i="4" s="1" a="1"/>
  <c r="G1841" i="4" s="1"/>
  <c r="J1841" i="4"/>
  <c r="A1842" i="4"/>
  <c r="B1842" i="4"/>
  <c r="C1842" i="4" s="1" a="1"/>
  <c r="C1842" i="4" s="1"/>
  <c r="D1842" i="4"/>
  <c r="E1842" i="4" s="1" a="1"/>
  <c r="E1842" i="4" s="1"/>
  <c r="F1842" i="4"/>
  <c r="G1842" i="4" s="1" a="1"/>
  <c r="G1842" i="4" s="1"/>
  <c r="J1842" i="4"/>
  <c r="A1843" i="4"/>
  <c r="B1843" i="4"/>
  <c r="C1843" i="4" s="1" a="1"/>
  <c r="C1843" i="4" s="1"/>
  <c r="D1843" i="4"/>
  <c r="E1843" i="4" s="1" a="1"/>
  <c r="E1843" i="4" s="1"/>
  <c r="F1843" i="4"/>
  <c r="G1843" i="4" s="1" a="1"/>
  <c r="G1843" i="4" s="1"/>
  <c r="J1843" i="4"/>
  <c r="A1844" i="4"/>
  <c r="B1844" i="4"/>
  <c r="C1844" i="4" s="1" a="1"/>
  <c r="C1844" i="4" s="1"/>
  <c r="D1844" i="4"/>
  <c r="E1844" i="4" s="1" a="1"/>
  <c r="E1844" i="4" s="1"/>
  <c r="F1844" i="4"/>
  <c r="G1844" i="4" s="1" a="1"/>
  <c r="G1844" i="4" s="1"/>
  <c r="J1844" i="4"/>
  <c r="A1845" i="4"/>
  <c r="B1845" i="4"/>
  <c r="C1845" i="4" s="1" a="1"/>
  <c r="C1845" i="4" s="1"/>
  <c r="D1845" i="4"/>
  <c r="E1845" i="4" s="1" a="1"/>
  <c r="E1845" i="4" s="1"/>
  <c r="F1845" i="4"/>
  <c r="G1845" i="4" s="1" a="1"/>
  <c r="G1845" i="4" s="1"/>
  <c r="J1845" i="4"/>
  <c r="A1846" i="4"/>
  <c r="B1846" i="4"/>
  <c r="C1846" i="4" s="1" a="1"/>
  <c r="C1846" i="4" s="1"/>
  <c r="D1846" i="4"/>
  <c r="E1846" i="4" s="1" a="1"/>
  <c r="E1846" i="4" s="1"/>
  <c r="F1846" i="4"/>
  <c r="G1846" i="4" s="1" a="1"/>
  <c r="G1846" i="4" s="1"/>
  <c r="J1846" i="4"/>
  <c r="A1847" i="4"/>
  <c r="B1847" i="4"/>
  <c r="C1847" i="4" s="1" a="1"/>
  <c r="C1847" i="4" s="1"/>
  <c r="D1847" i="4"/>
  <c r="E1847" i="4" s="1" a="1"/>
  <c r="E1847" i="4" s="1"/>
  <c r="F1847" i="4"/>
  <c r="G1847" i="4" s="1" a="1"/>
  <c r="G1847" i="4" s="1"/>
  <c r="J1847" i="4"/>
  <c r="A1848" i="4"/>
  <c r="B1848" i="4"/>
  <c r="C1848" i="4" s="1" a="1"/>
  <c r="C1848" i="4" s="1"/>
  <c r="D1848" i="4"/>
  <c r="E1848" i="4" s="1" a="1"/>
  <c r="E1848" i="4" s="1"/>
  <c r="F1848" i="4"/>
  <c r="G1848" i="4" s="1" a="1"/>
  <c r="G1848" i="4" s="1"/>
  <c r="J1848" i="4"/>
  <c r="A1849" i="4"/>
  <c r="B1849" i="4"/>
  <c r="C1849" i="4" s="1" a="1"/>
  <c r="C1849" i="4" s="1"/>
  <c r="D1849" i="4"/>
  <c r="E1849" i="4" s="1" a="1"/>
  <c r="E1849" i="4" s="1"/>
  <c r="F1849" i="4"/>
  <c r="G1849" i="4" s="1" a="1"/>
  <c r="G1849" i="4" s="1"/>
  <c r="J1849" i="4"/>
  <c r="A1850" i="4"/>
  <c r="B1850" i="4"/>
  <c r="C1850" i="4" s="1" a="1"/>
  <c r="C1850" i="4" s="1"/>
  <c r="D1850" i="4"/>
  <c r="E1850" i="4" s="1" a="1"/>
  <c r="E1850" i="4" s="1"/>
  <c r="F1850" i="4"/>
  <c r="G1850" i="4" s="1" a="1"/>
  <c r="G1850" i="4" s="1"/>
  <c r="J1850" i="4"/>
  <c r="A1851" i="4"/>
  <c r="B1851" i="4"/>
  <c r="C1851" i="4" s="1" a="1"/>
  <c r="C1851" i="4" s="1"/>
  <c r="D1851" i="4"/>
  <c r="E1851" i="4" s="1" a="1"/>
  <c r="E1851" i="4" s="1"/>
  <c r="F1851" i="4"/>
  <c r="G1851" i="4" s="1" a="1"/>
  <c r="G1851" i="4" s="1"/>
  <c r="J1851" i="4"/>
  <c r="A1852" i="4"/>
  <c r="B1852" i="4"/>
  <c r="C1852" i="4" s="1" a="1"/>
  <c r="C1852" i="4" s="1"/>
  <c r="D1852" i="4"/>
  <c r="E1852" i="4" s="1" a="1"/>
  <c r="E1852" i="4" s="1"/>
  <c r="F1852" i="4"/>
  <c r="G1852" i="4" s="1" a="1"/>
  <c r="G1852" i="4" s="1"/>
  <c r="J1852" i="4"/>
  <c r="A1853" i="4"/>
  <c r="B1853" i="4"/>
  <c r="C1853" i="4" s="1" a="1"/>
  <c r="C1853" i="4" s="1"/>
  <c r="D1853" i="4"/>
  <c r="E1853" i="4" s="1" a="1"/>
  <c r="E1853" i="4" s="1"/>
  <c r="F1853" i="4"/>
  <c r="G1853" i="4" s="1" a="1"/>
  <c r="G1853" i="4" s="1"/>
  <c r="J1853" i="4"/>
  <c r="A1854" i="4"/>
  <c r="B1854" i="4"/>
  <c r="C1854" i="4" s="1" a="1"/>
  <c r="C1854" i="4" s="1"/>
  <c r="D1854" i="4"/>
  <c r="E1854" i="4" s="1" a="1"/>
  <c r="E1854" i="4" s="1"/>
  <c r="F1854" i="4"/>
  <c r="G1854" i="4" s="1" a="1"/>
  <c r="G1854" i="4" s="1"/>
  <c r="J1854" i="4"/>
  <c r="A1855" i="4"/>
  <c r="B1855" i="4"/>
  <c r="C1855" i="4" s="1" a="1"/>
  <c r="C1855" i="4" s="1"/>
  <c r="D1855" i="4"/>
  <c r="E1855" i="4" s="1" a="1"/>
  <c r="E1855" i="4" s="1"/>
  <c r="F1855" i="4"/>
  <c r="G1855" i="4" s="1" a="1"/>
  <c r="G1855" i="4" s="1"/>
  <c r="J1855" i="4"/>
  <c r="A1856" i="4"/>
  <c r="B1856" i="4"/>
  <c r="C1856" i="4" s="1" a="1"/>
  <c r="C1856" i="4" s="1"/>
  <c r="D1856" i="4"/>
  <c r="E1856" i="4" s="1" a="1"/>
  <c r="E1856" i="4" s="1"/>
  <c r="F1856" i="4"/>
  <c r="G1856" i="4" s="1" a="1"/>
  <c r="G1856" i="4" s="1"/>
  <c r="J1856" i="4"/>
  <c r="A1857" i="4"/>
  <c r="B1857" i="4"/>
  <c r="C1857" i="4" s="1" a="1"/>
  <c r="C1857" i="4" s="1"/>
  <c r="D1857" i="4"/>
  <c r="E1857" i="4" s="1" a="1"/>
  <c r="E1857" i="4" s="1"/>
  <c r="F1857" i="4"/>
  <c r="G1857" i="4" s="1" a="1"/>
  <c r="G1857" i="4" s="1"/>
  <c r="J1857" i="4"/>
  <c r="A1858" i="4"/>
  <c r="B1858" i="4"/>
  <c r="C1858" i="4" s="1" a="1"/>
  <c r="C1858" i="4" s="1"/>
  <c r="D1858" i="4"/>
  <c r="E1858" i="4" s="1" a="1"/>
  <c r="E1858" i="4" s="1"/>
  <c r="F1858" i="4"/>
  <c r="G1858" i="4" s="1" a="1"/>
  <c r="G1858" i="4" s="1"/>
  <c r="J1858" i="4"/>
  <c r="A1859" i="4"/>
  <c r="B1859" i="4"/>
  <c r="C1859" i="4" s="1" a="1"/>
  <c r="C1859" i="4" s="1"/>
  <c r="D1859" i="4"/>
  <c r="E1859" i="4" s="1" a="1"/>
  <c r="E1859" i="4" s="1"/>
  <c r="F1859" i="4"/>
  <c r="G1859" i="4" s="1" a="1"/>
  <c r="G1859" i="4" s="1"/>
  <c r="J1859" i="4"/>
  <c r="A1860" i="4"/>
  <c r="B1860" i="4"/>
  <c r="C1860" i="4" s="1" a="1"/>
  <c r="C1860" i="4" s="1"/>
  <c r="D1860" i="4"/>
  <c r="E1860" i="4" s="1" a="1"/>
  <c r="E1860" i="4" s="1"/>
  <c r="F1860" i="4"/>
  <c r="G1860" i="4" s="1" a="1"/>
  <c r="G1860" i="4" s="1"/>
  <c r="J1860" i="4"/>
  <c r="A1861" i="4"/>
  <c r="B1861" i="4"/>
  <c r="C1861" i="4" s="1" a="1"/>
  <c r="C1861" i="4" s="1"/>
  <c r="D1861" i="4"/>
  <c r="E1861" i="4" s="1" a="1"/>
  <c r="E1861" i="4" s="1"/>
  <c r="F1861" i="4"/>
  <c r="G1861" i="4" s="1" a="1"/>
  <c r="G1861" i="4" s="1"/>
  <c r="J1861" i="4"/>
  <c r="A1862" i="4"/>
  <c r="B1862" i="4"/>
  <c r="C1862" i="4" s="1" a="1"/>
  <c r="C1862" i="4" s="1"/>
  <c r="D1862" i="4"/>
  <c r="E1862" i="4" s="1" a="1"/>
  <c r="E1862" i="4" s="1"/>
  <c r="F1862" i="4"/>
  <c r="G1862" i="4" s="1" a="1"/>
  <c r="G1862" i="4" s="1"/>
  <c r="J1862" i="4"/>
  <c r="A1863" i="4"/>
  <c r="B1863" i="4"/>
  <c r="C1863" i="4" s="1" a="1"/>
  <c r="C1863" i="4" s="1"/>
  <c r="D1863" i="4"/>
  <c r="E1863" i="4" s="1" a="1"/>
  <c r="E1863" i="4" s="1"/>
  <c r="F1863" i="4"/>
  <c r="G1863" i="4" s="1" a="1"/>
  <c r="G1863" i="4" s="1"/>
  <c r="J1863" i="4"/>
  <c r="A1864" i="4"/>
  <c r="B1864" i="4"/>
  <c r="C1864" i="4" s="1" a="1"/>
  <c r="C1864" i="4" s="1"/>
  <c r="D1864" i="4"/>
  <c r="E1864" i="4" s="1" a="1"/>
  <c r="E1864" i="4" s="1"/>
  <c r="F1864" i="4"/>
  <c r="G1864" i="4" s="1" a="1"/>
  <c r="G1864" i="4" s="1"/>
  <c r="J1864" i="4"/>
  <c r="A1865" i="4"/>
  <c r="B1865" i="4"/>
  <c r="C1865" i="4" s="1" a="1"/>
  <c r="C1865" i="4" s="1"/>
  <c r="D1865" i="4"/>
  <c r="E1865" i="4" s="1" a="1"/>
  <c r="E1865" i="4" s="1"/>
  <c r="F1865" i="4"/>
  <c r="G1865" i="4" s="1" a="1"/>
  <c r="G1865" i="4" s="1"/>
  <c r="J1865" i="4"/>
  <c r="A1866" i="4"/>
  <c r="B1866" i="4"/>
  <c r="C1866" i="4" s="1" a="1"/>
  <c r="C1866" i="4" s="1"/>
  <c r="D1866" i="4"/>
  <c r="E1866" i="4" s="1" a="1"/>
  <c r="E1866" i="4" s="1"/>
  <c r="F1866" i="4"/>
  <c r="G1866" i="4" s="1" a="1"/>
  <c r="G1866" i="4" s="1"/>
  <c r="J1866" i="4"/>
  <c r="A1867" i="4"/>
  <c r="B1867" i="4"/>
  <c r="C1867" i="4" s="1" a="1"/>
  <c r="C1867" i="4" s="1"/>
  <c r="D1867" i="4"/>
  <c r="E1867" i="4" s="1" a="1"/>
  <c r="E1867" i="4" s="1"/>
  <c r="F1867" i="4"/>
  <c r="G1867" i="4" s="1" a="1"/>
  <c r="G1867" i="4" s="1"/>
  <c r="J1867" i="4"/>
  <c r="A1868" i="4"/>
  <c r="B1868" i="4"/>
  <c r="C1868" i="4" s="1" a="1"/>
  <c r="C1868" i="4" s="1"/>
  <c r="D1868" i="4"/>
  <c r="E1868" i="4" s="1" a="1"/>
  <c r="E1868" i="4" s="1"/>
  <c r="F1868" i="4"/>
  <c r="G1868" i="4" s="1" a="1"/>
  <c r="G1868" i="4" s="1"/>
  <c r="J1868" i="4"/>
  <c r="A1869" i="4"/>
  <c r="B1869" i="4"/>
  <c r="C1869" i="4" s="1" a="1"/>
  <c r="C1869" i="4" s="1"/>
  <c r="D1869" i="4"/>
  <c r="E1869" i="4" s="1" a="1"/>
  <c r="E1869" i="4" s="1"/>
  <c r="F1869" i="4"/>
  <c r="G1869" i="4" s="1" a="1"/>
  <c r="G1869" i="4" s="1"/>
  <c r="J1869" i="4"/>
  <c r="A1870" i="4"/>
  <c r="B1870" i="4"/>
  <c r="C1870" i="4" s="1" a="1"/>
  <c r="C1870" i="4" s="1"/>
  <c r="D1870" i="4"/>
  <c r="E1870" i="4" s="1" a="1"/>
  <c r="E1870" i="4" s="1"/>
  <c r="F1870" i="4"/>
  <c r="G1870" i="4" s="1" a="1"/>
  <c r="G1870" i="4" s="1"/>
  <c r="J1870" i="4"/>
  <c r="A1871" i="4"/>
  <c r="B1871" i="4"/>
  <c r="C1871" i="4" s="1" a="1"/>
  <c r="C1871" i="4" s="1"/>
  <c r="D1871" i="4"/>
  <c r="E1871" i="4" s="1" a="1"/>
  <c r="E1871" i="4" s="1"/>
  <c r="F1871" i="4"/>
  <c r="G1871" i="4" s="1" a="1"/>
  <c r="G1871" i="4" s="1"/>
  <c r="J1871" i="4"/>
  <c r="A1872" i="4"/>
  <c r="B1872" i="4"/>
  <c r="C1872" i="4" s="1" a="1"/>
  <c r="C1872" i="4" s="1"/>
  <c r="D1872" i="4"/>
  <c r="E1872" i="4" s="1" a="1"/>
  <c r="E1872" i="4" s="1"/>
  <c r="F1872" i="4"/>
  <c r="G1872" i="4" s="1" a="1"/>
  <c r="G1872" i="4" s="1"/>
  <c r="J1872" i="4"/>
  <c r="A1873" i="4"/>
  <c r="B1873" i="4"/>
  <c r="C1873" i="4" s="1" a="1"/>
  <c r="C1873" i="4" s="1"/>
  <c r="D1873" i="4"/>
  <c r="E1873" i="4" s="1" a="1"/>
  <c r="E1873" i="4" s="1"/>
  <c r="F1873" i="4"/>
  <c r="G1873" i="4" s="1" a="1"/>
  <c r="G1873" i="4" s="1"/>
  <c r="J1873" i="4"/>
  <c r="A1874" i="4"/>
  <c r="B1874" i="4"/>
  <c r="C1874" i="4" s="1" a="1"/>
  <c r="C1874" i="4" s="1"/>
  <c r="D1874" i="4"/>
  <c r="E1874" i="4" s="1" a="1"/>
  <c r="E1874" i="4" s="1"/>
  <c r="F1874" i="4"/>
  <c r="G1874" i="4" s="1" a="1"/>
  <c r="G1874" i="4" s="1"/>
  <c r="J1874" i="4"/>
  <c r="A1875" i="4"/>
  <c r="B1875" i="4"/>
  <c r="C1875" i="4" s="1" a="1"/>
  <c r="C1875" i="4" s="1"/>
  <c r="D1875" i="4"/>
  <c r="E1875" i="4" s="1" a="1"/>
  <c r="E1875" i="4" s="1"/>
  <c r="F1875" i="4"/>
  <c r="G1875" i="4" s="1" a="1"/>
  <c r="G1875" i="4" s="1"/>
  <c r="J1875" i="4"/>
  <c r="A1876" i="4"/>
  <c r="B1876" i="4"/>
  <c r="C1876" i="4" s="1" a="1"/>
  <c r="C1876" i="4" s="1"/>
  <c r="D1876" i="4"/>
  <c r="E1876" i="4" s="1" a="1"/>
  <c r="E1876" i="4" s="1"/>
  <c r="F1876" i="4"/>
  <c r="G1876" i="4" s="1" a="1"/>
  <c r="G1876" i="4" s="1"/>
  <c r="J1876" i="4"/>
  <c r="A1877" i="4"/>
  <c r="B1877" i="4"/>
  <c r="C1877" i="4" s="1" a="1"/>
  <c r="C1877" i="4" s="1"/>
  <c r="D1877" i="4"/>
  <c r="E1877" i="4" s="1" a="1"/>
  <c r="E1877" i="4" s="1"/>
  <c r="F1877" i="4"/>
  <c r="G1877" i="4" s="1" a="1"/>
  <c r="G1877" i="4" s="1"/>
  <c r="J1877" i="4"/>
  <c r="A1878" i="4"/>
  <c r="B1878" i="4"/>
  <c r="C1878" i="4" s="1" a="1"/>
  <c r="C1878" i="4" s="1"/>
  <c r="D1878" i="4"/>
  <c r="E1878" i="4" s="1" a="1"/>
  <c r="E1878" i="4" s="1"/>
  <c r="F1878" i="4"/>
  <c r="G1878" i="4" s="1" a="1"/>
  <c r="G1878" i="4" s="1"/>
  <c r="J1878" i="4"/>
  <c r="A1879" i="4"/>
  <c r="B1879" i="4"/>
  <c r="C1879" i="4" s="1" a="1"/>
  <c r="C1879" i="4" s="1"/>
  <c r="D1879" i="4"/>
  <c r="E1879" i="4" s="1" a="1"/>
  <c r="E1879" i="4" s="1"/>
  <c r="F1879" i="4"/>
  <c r="G1879" i="4" s="1" a="1"/>
  <c r="G1879" i="4" s="1"/>
  <c r="J1879" i="4"/>
  <c r="A1880" i="4"/>
  <c r="B1880" i="4"/>
  <c r="C1880" i="4" s="1" a="1"/>
  <c r="C1880" i="4" s="1"/>
  <c r="D1880" i="4"/>
  <c r="E1880" i="4" s="1" a="1"/>
  <c r="E1880" i="4" s="1"/>
  <c r="F1880" i="4"/>
  <c r="G1880" i="4" s="1" a="1"/>
  <c r="G1880" i="4" s="1"/>
  <c r="J1880" i="4"/>
  <c r="A1881" i="4"/>
  <c r="B1881" i="4"/>
  <c r="C1881" i="4" s="1" a="1"/>
  <c r="C1881" i="4" s="1"/>
  <c r="D1881" i="4"/>
  <c r="E1881" i="4" s="1" a="1"/>
  <c r="E1881" i="4" s="1"/>
  <c r="F1881" i="4"/>
  <c r="G1881" i="4" s="1" a="1"/>
  <c r="G1881" i="4" s="1"/>
  <c r="J1881" i="4"/>
  <c r="A1882" i="4"/>
  <c r="B1882" i="4"/>
  <c r="C1882" i="4" s="1" a="1"/>
  <c r="C1882" i="4" s="1"/>
  <c r="D1882" i="4"/>
  <c r="E1882" i="4" s="1" a="1"/>
  <c r="E1882" i="4" s="1"/>
  <c r="F1882" i="4"/>
  <c r="G1882" i="4" s="1" a="1"/>
  <c r="G1882" i="4" s="1"/>
  <c r="J1882" i="4"/>
  <c r="A1883" i="4"/>
  <c r="B1883" i="4"/>
  <c r="C1883" i="4" s="1" a="1"/>
  <c r="C1883" i="4" s="1"/>
  <c r="D1883" i="4"/>
  <c r="E1883" i="4" s="1" a="1"/>
  <c r="E1883" i="4" s="1"/>
  <c r="F1883" i="4"/>
  <c r="G1883" i="4" s="1" a="1"/>
  <c r="G1883" i="4" s="1"/>
  <c r="J1883" i="4"/>
  <c r="A1884" i="4"/>
  <c r="B1884" i="4"/>
  <c r="C1884" i="4" s="1" a="1"/>
  <c r="C1884" i="4" s="1"/>
  <c r="D1884" i="4"/>
  <c r="E1884" i="4" s="1" a="1"/>
  <c r="E1884" i="4" s="1"/>
  <c r="F1884" i="4"/>
  <c r="G1884" i="4" s="1" a="1"/>
  <c r="G1884" i="4" s="1"/>
  <c r="J1884" i="4"/>
  <c r="A1885" i="4"/>
  <c r="B1885" i="4"/>
  <c r="C1885" i="4" s="1" a="1"/>
  <c r="C1885" i="4" s="1"/>
  <c r="D1885" i="4"/>
  <c r="E1885" i="4" s="1" a="1"/>
  <c r="E1885" i="4" s="1"/>
  <c r="F1885" i="4"/>
  <c r="G1885" i="4" s="1" a="1"/>
  <c r="G1885" i="4" s="1"/>
  <c r="J1885" i="4"/>
  <c r="A1886" i="4"/>
  <c r="B1886" i="4"/>
  <c r="C1886" i="4" s="1" a="1"/>
  <c r="C1886" i="4" s="1"/>
  <c r="D1886" i="4"/>
  <c r="E1886" i="4" s="1" a="1"/>
  <c r="E1886" i="4" s="1"/>
  <c r="F1886" i="4"/>
  <c r="G1886" i="4" s="1" a="1"/>
  <c r="G1886" i="4" s="1"/>
  <c r="J1886" i="4"/>
  <c r="A1887" i="4"/>
  <c r="B1887" i="4"/>
  <c r="C1887" i="4" s="1" a="1"/>
  <c r="C1887" i="4" s="1"/>
  <c r="D1887" i="4"/>
  <c r="E1887" i="4" s="1" a="1"/>
  <c r="E1887" i="4" s="1"/>
  <c r="F1887" i="4"/>
  <c r="G1887" i="4" s="1" a="1"/>
  <c r="G1887" i="4" s="1"/>
  <c r="J1887" i="4"/>
  <c r="A1888" i="4"/>
  <c r="B1888" i="4"/>
  <c r="C1888" i="4" s="1" a="1"/>
  <c r="C1888" i="4" s="1"/>
  <c r="D1888" i="4"/>
  <c r="E1888" i="4" s="1" a="1"/>
  <c r="E1888" i="4" s="1"/>
  <c r="F1888" i="4"/>
  <c r="G1888" i="4" s="1" a="1"/>
  <c r="G1888" i="4" s="1"/>
  <c r="J1888" i="4"/>
  <c r="A1889" i="4"/>
  <c r="B1889" i="4"/>
  <c r="C1889" i="4" s="1" a="1"/>
  <c r="C1889" i="4" s="1"/>
  <c r="D1889" i="4"/>
  <c r="E1889" i="4" s="1" a="1"/>
  <c r="E1889" i="4" s="1"/>
  <c r="F1889" i="4"/>
  <c r="G1889" i="4" s="1" a="1"/>
  <c r="G1889" i="4" s="1"/>
  <c r="J1889" i="4"/>
  <c r="A1890" i="4"/>
  <c r="B1890" i="4"/>
  <c r="C1890" i="4" s="1" a="1"/>
  <c r="C1890" i="4" s="1"/>
  <c r="D1890" i="4"/>
  <c r="E1890" i="4" s="1" a="1"/>
  <c r="E1890" i="4" s="1"/>
  <c r="F1890" i="4"/>
  <c r="G1890" i="4" s="1" a="1"/>
  <c r="G1890" i="4" s="1"/>
  <c r="J1890" i="4"/>
  <c r="A1891" i="4"/>
  <c r="B1891" i="4"/>
  <c r="C1891" i="4" s="1" a="1"/>
  <c r="C1891" i="4" s="1"/>
  <c r="D1891" i="4"/>
  <c r="E1891" i="4" s="1" a="1"/>
  <c r="E1891" i="4" s="1"/>
  <c r="F1891" i="4"/>
  <c r="G1891" i="4" s="1" a="1"/>
  <c r="G1891" i="4" s="1"/>
  <c r="J1891" i="4"/>
  <c r="A1892" i="4"/>
  <c r="B1892" i="4"/>
  <c r="C1892" i="4" s="1" a="1"/>
  <c r="C1892" i="4" s="1"/>
  <c r="D1892" i="4"/>
  <c r="E1892" i="4" s="1" a="1"/>
  <c r="E1892" i="4" s="1"/>
  <c r="F1892" i="4"/>
  <c r="G1892" i="4" s="1" a="1"/>
  <c r="G1892" i="4" s="1"/>
  <c r="J1892" i="4"/>
  <c r="A1893" i="4"/>
  <c r="B1893" i="4"/>
  <c r="C1893" i="4" s="1" a="1"/>
  <c r="C1893" i="4" s="1"/>
  <c r="D1893" i="4"/>
  <c r="E1893" i="4" s="1" a="1"/>
  <c r="E1893" i="4" s="1"/>
  <c r="F1893" i="4"/>
  <c r="G1893" i="4" s="1" a="1"/>
  <c r="G1893" i="4" s="1"/>
  <c r="J1893" i="4"/>
  <c r="A1894" i="4"/>
  <c r="B1894" i="4"/>
  <c r="C1894" i="4" s="1" a="1"/>
  <c r="C1894" i="4" s="1"/>
  <c r="D1894" i="4"/>
  <c r="E1894" i="4" s="1" a="1"/>
  <c r="E1894" i="4" s="1"/>
  <c r="F1894" i="4"/>
  <c r="G1894" i="4" s="1" a="1"/>
  <c r="G1894" i="4" s="1"/>
  <c r="J1894" i="4"/>
  <c r="A1895" i="4"/>
  <c r="B1895" i="4"/>
  <c r="C1895" i="4" s="1" a="1"/>
  <c r="C1895" i="4" s="1"/>
  <c r="D1895" i="4"/>
  <c r="E1895" i="4" s="1" a="1"/>
  <c r="E1895" i="4" s="1"/>
  <c r="F1895" i="4"/>
  <c r="G1895" i="4" s="1" a="1"/>
  <c r="G1895" i="4" s="1"/>
  <c r="J1895" i="4"/>
  <c r="A1896" i="4"/>
  <c r="B1896" i="4"/>
  <c r="C1896" i="4" s="1" a="1"/>
  <c r="C1896" i="4" s="1"/>
  <c r="D1896" i="4"/>
  <c r="E1896" i="4" s="1" a="1"/>
  <c r="E1896" i="4" s="1"/>
  <c r="F1896" i="4"/>
  <c r="G1896" i="4" s="1" a="1"/>
  <c r="G1896" i="4" s="1"/>
  <c r="J1896" i="4"/>
  <c r="A1897" i="4"/>
  <c r="B1897" i="4"/>
  <c r="C1897" i="4" s="1" a="1"/>
  <c r="C1897" i="4" s="1"/>
  <c r="D1897" i="4"/>
  <c r="E1897" i="4" s="1" a="1"/>
  <c r="E1897" i="4" s="1"/>
  <c r="F1897" i="4"/>
  <c r="G1897" i="4" s="1" a="1"/>
  <c r="G1897" i="4" s="1"/>
  <c r="J1897" i="4"/>
  <c r="A1898" i="4"/>
  <c r="B1898" i="4"/>
  <c r="C1898" i="4" s="1" a="1"/>
  <c r="C1898" i="4" s="1"/>
  <c r="D1898" i="4"/>
  <c r="E1898" i="4" s="1" a="1"/>
  <c r="E1898" i="4" s="1"/>
  <c r="F1898" i="4"/>
  <c r="G1898" i="4" s="1" a="1"/>
  <c r="G1898" i="4" s="1"/>
  <c r="J1898" i="4"/>
  <c r="A1899" i="4"/>
  <c r="B1899" i="4"/>
  <c r="C1899" i="4" s="1" a="1"/>
  <c r="C1899" i="4" s="1"/>
  <c r="D1899" i="4"/>
  <c r="E1899" i="4" s="1" a="1"/>
  <c r="E1899" i="4" s="1"/>
  <c r="F1899" i="4"/>
  <c r="G1899" i="4" s="1" a="1"/>
  <c r="G1899" i="4" s="1"/>
  <c r="J1899" i="4"/>
  <c r="A1900" i="4"/>
  <c r="B1900" i="4"/>
  <c r="C1900" i="4" s="1" a="1"/>
  <c r="C1900" i="4" s="1"/>
  <c r="D1900" i="4"/>
  <c r="E1900" i="4" s="1" a="1"/>
  <c r="E1900" i="4" s="1"/>
  <c r="F1900" i="4"/>
  <c r="G1900" i="4" s="1" a="1"/>
  <c r="G1900" i="4" s="1"/>
  <c r="J1900" i="4"/>
  <c r="A1901" i="4"/>
  <c r="B1901" i="4"/>
  <c r="C1901" i="4" s="1" a="1"/>
  <c r="C1901" i="4" s="1"/>
  <c r="D1901" i="4"/>
  <c r="E1901" i="4" s="1" a="1"/>
  <c r="E1901" i="4" s="1"/>
  <c r="F1901" i="4"/>
  <c r="G1901" i="4" s="1" a="1"/>
  <c r="G1901" i="4" s="1"/>
  <c r="J1901" i="4"/>
  <c r="A1902" i="4"/>
  <c r="B1902" i="4"/>
  <c r="C1902" i="4" s="1" a="1"/>
  <c r="C1902" i="4" s="1"/>
  <c r="D1902" i="4"/>
  <c r="E1902" i="4" s="1" a="1"/>
  <c r="E1902" i="4" s="1"/>
  <c r="F1902" i="4"/>
  <c r="G1902" i="4" s="1" a="1"/>
  <c r="G1902" i="4" s="1"/>
  <c r="J1902" i="4"/>
  <c r="A1903" i="4"/>
  <c r="B1903" i="4"/>
  <c r="C1903" i="4" s="1" a="1"/>
  <c r="C1903" i="4" s="1"/>
  <c r="D1903" i="4"/>
  <c r="E1903" i="4" s="1" a="1"/>
  <c r="E1903" i="4" s="1"/>
  <c r="F1903" i="4"/>
  <c r="G1903" i="4" s="1" a="1"/>
  <c r="G1903" i="4" s="1"/>
  <c r="J1903" i="4"/>
  <c r="A1904" i="4"/>
  <c r="B1904" i="4"/>
  <c r="C1904" i="4" s="1" a="1"/>
  <c r="C1904" i="4" s="1"/>
  <c r="D1904" i="4"/>
  <c r="E1904" i="4" s="1" a="1"/>
  <c r="E1904" i="4" s="1"/>
  <c r="F1904" i="4"/>
  <c r="G1904" i="4" s="1" a="1"/>
  <c r="G1904" i="4" s="1"/>
  <c r="J1904" i="4"/>
  <c r="A1905" i="4"/>
  <c r="B1905" i="4"/>
  <c r="C1905" i="4" s="1" a="1"/>
  <c r="C1905" i="4" s="1"/>
  <c r="D1905" i="4"/>
  <c r="E1905" i="4" s="1" a="1"/>
  <c r="E1905" i="4" s="1"/>
  <c r="F1905" i="4"/>
  <c r="G1905" i="4" s="1" a="1"/>
  <c r="G1905" i="4" s="1"/>
  <c r="J1905" i="4"/>
  <c r="A1906" i="4"/>
  <c r="B1906" i="4"/>
  <c r="C1906" i="4" s="1" a="1"/>
  <c r="C1906" i="4" s="1"/>
  <c r="D1906" i="4"/>
  <c r="E1906" i="4" s="1" a="1"/>
  <c r="E1906" i="4" s="1"/>
  <c r="F1906" i="4"/>
  <c r="G1906" i="4" s="1" a="1"/>
  <c r="G1906" i="4" s="1"/>
  <c r="J1906" i="4"/>
  <c r="A1907" i="4"/>
  <c r="B1907" i="4"/>
  <c r="C1907" i="4" s="1" a="1"/>
  <c r="C1907" i="4" s="1"/>
  <c r="D1907" i="4"/>
  <c r="E1907" i="4" s="1" a="1"/>
  <c r="E1907" i="4" s="1"/>
  <c r="F1907" i="4"/>
  <c r="G1907" i="4" s="1" a="1"/>
  <c r="G1907" i="4" s="1"/>
  <c r="J1907" i="4"/>
  <c r="A1908" i="4"/>
  <c r="B1908" i="4"/>
  <c r="C1908" i="4" s="1" a="1"/>
  <c r="C1908" i="4" s="1"/>
  <c r="D1908" i="4"/>
  <c r="E1908" i="4" s="1" a="1"/>
  <c r="E1908" i="4" s="1"/>
  <c r="F1908" i="4"/>
  <c r="G1908" i="4" s="1" a="1"/>
  <c r="G1908" i="4" s="1"/>
  <c r="J1908" i="4"/>
  <c r="A1909" i="4"/>
  <c r="B1909" i="4"/>
  <c r="C1909" i="4" s="1" a="1"/>
  <c r="C1909" i="4" s="1"/>
  <c r="D1909" i="4"/>
  <c r="E1909" i="4" s="1" a="1"/>
  <c r="E1909" i="4" s="1"/>
  <c r="F1909" i="4"/>
  <c r="G1909" i="4" s="1" a="1"/>
  <c r="G1909" i="4" s="1"/>
  <c r="J1909" i="4"/>
  <c r="A1910" i="4"/>
  <c r="B1910" i="4"/>
  <c r="C1910" i="4" s="1" a="1"/>
  <c r="C1910" i="4" s="1"/>
  <c r="D1910" i="4"/>
  <c r="E1910" i="4" s="1" a="1"/>
  <c r="E1910" i="4" s="1"/>
  <c r="F1910" i="4"/>
  <c r="G1910" i="4" s="1" a="1"/>
  <c r="G1910" i="4" s="1"/>
  <c r="J1910" i="4"/>
  <c r="A1911" i="4"/>
  <c r="B1911" i="4"/>
  <c r="C1911" i="4" s="1" a="1"/>
  <c r="C1911" i="4" s="1"/>
  <c r="D1911" i="4"/>
  <c r="E1911" i="4" s="1" a="1"/>
  <c r="E1911" i="4" s="1"/>
  <c r="F1911" i="4"/>
  <c r="G1911" i="4" s="1" a="1"/>
  <c r="G1911" i="4" s="1"/>
  <c r="J1911" i="4"/>
  <c r="A1912" i="4"/>
  <c r="B1912" i="4"/>
  <c r="C1912" i="4" s="1" a="1"/>
  <c r="C1912" i="4" s="1"/>
  <c r="D1912" i="4"/>
  <c r="E1912" i="4" s="1" a="1"/>
  <c r="E1912" i="4" s="1"/>
  <c r="F1912" i="4"/>
  <c r="G1912" i="4" s="1" a="1"/>
  <c r="G1912" i="4" s="1"/>
  <c r="J1912" i="4"/>
  <c r="A1913" i="4"/>
  <c r="B1913" i="4"/>
  <c r="C1913" i="4" s="1" a="1"/>
  <c r="C1913" i="4" s="1"/>
  <c r="D1913" i="4"/>
  <c r="E1913" i="4" s="1" a="1"/>
  <c r="E1913" i="4" s="1"/>
  <c r="F1913" i="4"/>
  <c r="G1913" i="4" s="1" a="1"/>
  <c r="G1913" i="4" s="1"/>
  <c r="J1913" i="4"/>
  <c r="A1914" i="4"/>
  <c r="B1914" i="4"/>
  <c r="C1914" i="4" s="1" a="1"/>
  <c r="C1914" i="4" s="1"/>
  <c r="D1914" i="4"/>
  <c r="E1914" i="4" s="1" a="1"/>
  <c r="E1914" i="4" s="1"/>
  <c r="F1914" i="4"/>
  <c r="G1914" i="4" s="1" a="1"/>
  <c r="G1914" i="4" s="1"/>
  <c r="J1914" i="4"/>
  <c r="A1915" i="4"/>
  <c r="B1915" i="4"/>
  <c r="C1915" i="4" s="1" a="1"/>
  <c r="C1915" i="4" s="1"/>
  <c r="D1915" i="4"/>
  <c r="E1915" i="4" s="1" a="1"/>
  <c r="E1915" i="4" s="1"/>
  <c r="F1915" i="4"/>
  <c r="G1915" i="4" s="1" a="1"/>
  <c r="G1915" i="4" s="1"/>
  <c r="J1915" i="4"/>
  <c r="A1916" i="4"/>
  <c r="B1916" i="4"/>
  <c r="C1916" i="4" s="1" a="1"/>
  <c r="C1916" i="4" s="1"/>
  <c r="D1916" i="4"/>
  <c r="E1916" i="4" s="1" a="1"/>
  <c r="E1916" i="4" s="1"/>
  <c r="F1916" i="4"/>
  <c r="G1916" i="4" s="1" a="1"/>
  <c r="G1916" i="4" s="1"/>
  <c r="J1916" i="4"/>
  <c r="A1917" i="4"/>
  <c r="B1917" i="4"/>
  <c r="C1917" i="4" s="1" a="1"/>
  <c r="C1917" i="4" s="1"/>
  <c r="D1917" i="4"/>
  <c r="E1917" i="4" s="1" a="1"/>
  <c r="E1917" i="4" s="1"/>
  <c r="F1917" i="4"/>
  <c r="G1917" i="4" s="1" a="1"/>
  <c r="G1917" i="4" s="1"/>
  <c r="J1917" i="4"/>
  <c r="A1918" i="4"/>
  <c r="B1918" i="4"/>
  <c r="C1918" i="4" s="1" a="1"/>
  <c r="C1918" i="4" s="1"/>
  <c r="D1918" i="4"/>
  <c r="E1918" i="4" s="1" a="1"/>
  <c r="E1918" i="4" s="1"/>
  <c r="F1918" i="4"/>
  <c r="G1918" i="4" s="1" a="1"/>
  <c r="G1918" i="4" s="1"/>
  <c r="J1918" i="4"/>
  <c r="A1919" i="4"/>
  <c r="B1919" i="4"/>
  <c r="C1919" i="4" s="1" a="1"/>
  <c r="C1919" i="4" s="1"/>
  <c r="D1919" i="4"/>
  <c r="E1919" i="4" s="1" a="1"/>
  <c r="E1919" i="4" s="1"/>
  <c r="F1919" i="4"/>
  <c r="G1919" i="4" s="1" a="1"/>
  <c r="G1919" i="4" s="1"/>
  <c r="J1919" i="4"/>
  <c r="A1920" i="4"/>
  <c r="B1920" i="4"/>
  <c r="C1920" i="4" s="1" a="1"/>
  <c r="C1920" i="4" s="1"/>
  <c r="D1920" i="4"/>
  <c r="E1920" i="4" s="1" a="1"/>
  <c r="E1920" i="4" s="1"/>
  <c r="F1920" i="4"/>
  <c r="G1920" i="4" s="1" a="1"/>
  <c r="G1920" i="4" s="1"/>
  <c r="J1920" i="4"/>
  <c r="A1921" i="4"/>
  <c r="B1921" i="4"/>
  <c r="C1921" i="4" s="1" a="1"/>
  <c r="C1921" i="4" s="1"/>
  <c r="D1921" i="4"/>
  <c r="E1921" i="4" s="1" a="1"/>
  <c r="E1921" i="4" s="1"/>
  <c r="F1921" i="4"/>
  <c r="G1921" i="4" s="1" a="1"/>
  <c r="G1921" i="4" s="1"/>
  <c r="J1921" i="4"/>
  <c r="A1922" i="4"/>
  <c r="B1922" i="4"/>
  <c r="C1922" i="4" s="1" a="1"/>
  <c r="C1922" i="4" s="1"/>
  <c r="D1922" i="4"/>
  <c r="E1922" i="4" s="1" a="1"/>
  <c r="E1922" i="4" s="1"/>
  <c r="F1922" i="4"/>
  <c r="G1922" i="4" s="1" a="1"/>
  <c r="G1922" i="4" s="1"/>
  <c r="J1922" i="4"/>
  <c r="A1923" i="4"/>
  <c r="B1923" i="4"/>
  <c r="C1923" i="4" s="1" a="1"/>
  <c r="C1923" i="4" s="1"/>
  <c r="D1923" i="4"/>
  <c r="E1923" i="4" s="1" a="1"/>
  <c r="E1923" i="4" s="1"/>
  <c r="F1923" i="4"/>
  <c r="G1923" i="4" s="1" a="1"/>
  <c r="G1923" i="4" s="1"/>
  <c r="J1923" i="4"/>
  <c r="A1924" i="4"/>
  <c r="B1924" i="4"/>
  <c r="C1924" i="4" s="1" a="1"/>
  <c r="C1924" i="4" s="1"/>
  <c r="D1924" i="4"/>
  <c r="E1924" i="4" s="1" a="1"/>
  <c r="E1924" i="4" s="1"/>
  <c r="F1924" i="4"/>
  <c r="G1924" i="4" s="1" a="1"/>
  <c r="G1924" i="4" s="1"/>
  <c r="J1924" i="4"/>
  <c r="A1925" i="4"/>
  <c r="B1925" i="4"/>
  <c r="C1925" i="4" s="1" a="1"/>
  <c r="C1925" i="4" s="1"/>
  <c r="D1925" i="4"/>
  <c r="E1925" i="4" s="1" a="1"/>
  <c r="E1925" i="4" s="1"/>
  <c r="F1925" i="4"/>
  <c r="G1925" i="4" s="1" a="1"/>
  <c r="G1925" i="4" s="1"/>
  <c r="J1925" i="4"/>
  <c r="A1926" i="4"/>
  <c r="B1926" i="4"/>
  <c r="C1926" i="4" s="1" a="1"/>
  <c r="C1926" i="4" s="1"/>
  <c r="D1926" i="4"/>
  <c r="E1926" i="4" s="1" a="1"/>
  <c r="E1926" i="4" s="1"/>
  <c r="F1926" i="4"/>
  <c r="G1926" i="4" s="1" a="1"/>
  <c r="G1926" i="4" s="1"/>
  <c r="J1926" i="4"/>
  <c r="A1927" i="4"/>
  <c r="B1927" i="4"/>
  <c r="C1927" i="4" s="1" a="1"/>
  <c r="C1927" i="4" s="1"/>
  <c r="D1927" i="4"/>
  <c r="E1927" i="4" s="1" a="1"/>
  <c r="E1927" i="4" s="1"/>
  <c r="F1927" i="4"/>
  <c r="G1927" i="4" s="1" a="1"/>
  <c r="G1927" i="4" s="1"/>
  <c r="J1927" i="4"/>
  <c r="A1928" i="4"/>
  <c r="B1928" i="4"/>
  <c r="C1928" i="4" s="1" a="1"/>
  <c r="C1928" i="4" s="1"/>
  <c r="D1928" i="4"/>
  <c r="E1928" i="4" s="1" a="1"/>
  <c r="E1928" i="4" s="1"/>
  <c r="F1928" i="4"/>
  <c r="G1928" i="4" s="1" a="1"/>
  <c r="G1928" i="4" s="1"/>
  <c r="J1928" i="4"/>
  <c r="A1929" i="4"/>
  <c r="B1929" i="4"/>
  <c r="C1929" i="4" s="1" a="1"/>
  <c r="C1929" i="4" s="1"/>
  <c r="D1929" i="4"/>
  <c r="E1929" i="4" s="1" a="1"/>
  <c r="E1929" i="4" s="1"/>
  <c r="F1929" i="4"/>
  <c r="G1929" i="4" s="1" a="1"/>
  <c r="G1929" i="4" s="1"/>
  <c r="J1929" i="4"/>
  <c r="A1930" i="4"/>
  <c r="B1930" i="4"/>
  <c r="C1930" i="4" s="1" a="1"/>
  <c r="C1930" i="4" s="1"/>
  <c r="D1930" i="4"/>
  <c r="E1930" i="4" s="1" a="1"/>
  <c r="E1930" i="4" s="1"/>
  <c r="F1930" i="4"/>
  <c r="G1930" i="4" s="1" a="1"/>
  <c r="G1930" i="4" s="1"/>
  <c r="J1930" i="4"/>
  <c r="A1931" i="4"/>
  <c r="B1931" i="4"/>
  <c r="C1931" i="4" s="1" a="1"/>
  <c r="C1931" i="4" s="1"/>
  <c r="D1931" i="4"/>
  <c r="E1931" i="4" s="1" a="1"/>
  <c r="E1931" i="4" s="1"/>
  <c r="F1931" i="4"/>
  <c r="G1931" i="4" s="1" a="1"/>
  <c r="G1931" i="4" s="1"/>
  <c r="J1931" i="4"/>
  <c r="A1932" i="4"/>
  <c r="B1932" i="4"/>
  <c r="C1932" i="4" s="1" a="1"/>
  <c r="C1932" i="4" s="1"/>
  <c r="D1932" i="4"/>
  <c r="E1932" i="4" s="1" a="1"/>
  <c r="E1932" i="4" s="1"/>
  <c r="F1932" i="4"/>
  <c r="G1932" i="4" s="1" a="1"/>
  <c r="G1932" i="4" s="1"/>
  <c r="J1932" i="4"/>
  <c r="A1933" i="4"/>
  <c r="B1933" i="4"/>
  <c r="C1933" i="4" s="1" a="1"/>
  <c r="C1933" i="4" s="1"/>
  <c r="D1933" i="4"/>
  <c r="E1933" i="4" s="1" a="1"/>
  <c r="E1933" i="4" s="1"/>
  <c r="F1933" i="4"/>
  <c r="G1933" i="4" s="1" a="1"/>
  <c r="G1933" i="4" s="1"/>
  <c r="J1933" i="4"/>
  <c r="A1934" i="4"/>
  <c r="B1934" i="4"/>
  <c r="C1934" i="4" s="1" a="1"/>
  <c r="C1934" i="4" s="1"/>
  <c r="D1934" i="4"/>
  <c r="E1934" i="4" s="1" a="1"/>
  <c r="E1934" i="4" s="1"/>
  <c r="F1934" i="4"/>
  <c r="G1934" i="4" s="1" a="1"/>
  <c r="G1934" i="4" s="1"/>
  <c r="J1934" i="4"/>
  <c r="A1935" i="4"/>
  <c r="B1935" i="4"/>
  <c r="C1935" i="4" s="1" a="1"/>
  <c r="C1935" i="4" s="1"/>
  <c r="D1935" i="4"/>
  <c r="E1935" i="4" s="1" a="1"/>
  <c r="E1935" i="4" s="1"/>
  <c r="F1935" i="4"/>
  <c r="G1935" i="4" s="1" a="1"/>
  <c r="G1935" i="4" s="1"/>
  <c r="J1935" i="4"/>
  <c r="A1936" i="4"/>
  <c r="B1936" i="4"/>
  <c r="C1936" i="4" s="1" a="1"/>
  <c r="C1936" i="4" s="1"/>
  <c r="D1936" i="4"/>
  <c r="E1936" i="4" s="1" a="1"/>
  <c r="E1936" i="4" s="1"/>
  <c r="F1936" i="4"/>
  <c r="G1936" i="4" s="1" a="1"/>
  <c r="G1936" i="4" s="1"/>
  <c r="J1936" i="4"/>
  <c r="A1937" i="4"/>
  <c r="B1937" i="4"/>
  <c r="C1937" i="4" s="1" a="1"/>
  <c r="C1937" i="4" s="1"/>
  <c r="D1937" i="4"/>
  <c r="E1937" i="4" s="1" a="1"/>
  <c r="E1937" i="4" s="1"/>
  <c r="F1937" i="4"/>
  <c r="G1937" i="4" s="1" a="1"/>
  <c r="G1937" i="4" s="1"/>
  <c r="J1937" i="4"/>
  <c r="A1938" i="4"/>
  <c r="B1938" i="4"/>
  <c r="C1938" i="4" s="1" a="1"/>
  <c r="C1938" i="4" s="1"/>
  <c r="D1938" i="4"/>
  <c r="E1938" i="4" s="1" a="1"/>
  <c r="E1938" i="4" s="1"/>
  <c r="F1938" i="4"/>
  <c r="G1938" i="4" s="1" a="1"/>
  <c r="G1938" i="4" s="1"/>
  <c r="J1938" i="4"/>
  <c r="A1939" i="4"/>
  <c r="B1939" i="4"/>
  <c r="C1939" i="4" s="1" a="1"/>
  <c r="C1939" i="4" s="1"/>
  <c r="D1939" i="4"/>
  <c r="E1939" i="4" s="1" a="1"/>
  <c r="E1939" i="4" s="1"/>
  <c r="F1939" i="4"/>
  <c r="G1939" i="4" s="1" a="1"/>
  <c r="G1939" i="4" s="1"/>
  <c r="J1939" i="4"/>
  <c r="A1940" i="4"/>
  <c r="B1940" i="4"/>
  <c r="C1940" i="4" s="1" a="1"/>
  <c r="C1940" i="4" s="1"/>
  <c r="D1940" i="4"/>
  <c r="E1940" i="4" s="1" a="1"/>
  <c r="E1940" i="4" s="1"/>
  <c r="F1940" i="4"/>
  <c r="G1940" i="4" s="1" a="1"/>
  <c r="G1940" i="4" s="1"/>
  <c r="J1940" i="4"/>
  <c r="A1941" i="4"/>
  <c r="B1941" i="4"/>
  <c r="C1941" i="4" s="1" a="1"/>
  <c r="C1941" i="4" s="1"/>
  <c r="D1941" i="4"/>
  <c r="E1941" i="4" s="1" a="1"/>
  <c r="E1941" i="4" s="1"/>
  <c r="F1941" i="4"/>
  <c r="G1941" i="4" s="1" a="1"/>
  <c r="G1941" i="4" s="1"/>
  <c r="J1941" i="4"/>
  <c r="A1942" i="4"/>
  <c r="B1942" i="4"/>
  <c r="C1942" i="4" s="1" a="1"/>
  <c r="C1942" i="4" s="1"/>
  <c r="D1942" i="4"/>
  <c r="E1942" i="4" s="1" a="1"/>
  <c r="E1942" i="4" s="1"/>
  <c r="F1942" i="4"/>
  <c r="G1942" i="4" s="1" a="1"/>
  <c r="G1942" i="4" s="1"/>
  <c r="J1942" i="4"/>
  <c r="A1943" i="4"/>
  <c r="B1943" i="4"/>
  <c r="C1943" i="4" s="1" a="1"/>
  <c r="C1943" i="4" s="1"/>
  <c r="D1943" i="4"/>
  <c r="E1943" i="4" s="1" a="1"/>
  <c r="E1943" i="4" s="1"/>
  <c r="F1943" i="4"/>
  <c r="G1943" i="4" s="1" a="1"/>
  <c r="G1943" i="4" s="1"/>
  <c r="J1943" i="4"/>
  <c r="A1944" i="4"/>
  <c r="B1944" i="4"/>
  <c r="C1944" i="4" s="1" a="1"/>
  <c r="C1944" i="4" s="1"/>
  <c r="D1944" i="4"/>
  <c r="E1944" i="4" s="1" a="1"/>
  <c r="E1944" i="4" s="1"/>
  <c r="F1944" i="4"/>
  <c r="G1944" i="4" s="1" a="1"/>
  <c r="G1944" i="4" s="1"/>
  <c r="J1944" i="4"/>
  <c r="A1945" i="4"/>
  <c r="B1945" i="4"/>
  <c r="C1945" i="4" s="1" a="1"/>
  <c r="C1945" i="4" s="1"/>
  <c r="D1945" i="4"/>
  <c r="E1945" i="4" s="1" a="1"/>
  <c r="E1945" i="4" s="1"/>
  <c r="F1945" i="4"/>
  <c r="G1945" i="4" s="1" a="1"/>
  <c r="G1945" i="4" s="1"/>
  <c r="J1945" i="4"/>
  <c r="A1946" i="4"/>
  <c r="B1946" i="4"/>
  <c r="C1946" i="4" s="1" a="1"/>
  <c r="C1946" i="4" s="1"/>
  <c r="D1946" i="4"/>
  <c r="E1946" i="4" s="1" a="1"/>
  <c r="E1946" i="4" s="1"/>
  <c r="F1946" i="4"/>
  <c r="G1946" i="4" s="1" a="1"/>
  <c r="G1946" i="4" s="1"/>
  <c r="J1946" i="4"/>
  <c r="A1947" i="4"/>
  <c r="B1947" i="4"/>
  <c r="C1947" i="4" s="1" a="1"/>
  <c r="C1947" i="4" s="1"/>
  <c r="D1947" i="4"/>
  <c r="E1947" i="4" s="1" a="1"/>
  <c r="E1947" i="4" s="1"/>
  <c r="F1947" i="4"/>
  <c r="G1947" i="4" s="1" a="1"/>
  <c r="G1947" i="4" s="1"/>
  <c r="J1947" i="4"/>
  <c r="A1948" i="4"/>
  <c r="B1948" i="4"/>
  <c r="C1948" i="4" s="1" a="1"/>
  <c r="C1948" i="4" s="1"/>
  <c r="D1948" i="4"/>
  <c r="E1948" i="4" s="1" a="1"/>
  <c r="E1948" i="4" s="1"/>
  <c r="F1948" i="4"/>
  <c r="G1948" i="4" s="1" a="1"/>
  <c r="G1948" i="4" s="1"/>
  <c r="J1948" i="4"/>
  <c r="A1949" i="4"/>
  <c r="B1949" i="4"/>
  <c r="C1949" i="4" s="1" a="1"/>
  <c r="C1949" i="4" s="1"/>
  <c r="D1949" i="4"/>
  <c r="E1949" i="4" s="1" a="1"/>
  <c r="E1949" i="4" s="1"/>
  <c r="F1949" i="4"/>
  <c r="G1949" i="4" s="1" a="1"/>
  <c r="G1949" i="4" s="1"/>
  <c r="J1949" i="4"/>
  <c r="A1950" i="4"/>
  <c r="B1950" i="4"/>
  <c r="C1950" i="4" s="1" a="1"/>
  <c r="C1950" i="4" s="1"/>
  <c r="D1950" i="4"/>
  <c r="E1950" i="4" s="1" a="1"/>
  <c r="E1950" i="4" s="1"/>
  <c r="F1950" i="4"/>
  <c r="G1950" i="4" s="1" a="1"/>
  <c r="G1950" i="4" s="1"/>
  <c r="J1950" i="4"/>
  <c r="A1951" i="4"/>
  <c r="B1951" i="4"/>
  <c r="C1951" i="4" s="1" a="1"/>
  <c r="C1951" i="4" s="1"/>
  <c r="D1951" i="4"/>
  <c r="E1951" i="4" s="1" a="1"/>
  <c r="E1951" i="4" s="1"/>
  <c r="F1951" i="4"/>
  <c r="G1951" i="4" s="1" a="1"/>
  <c r="G1951" i="4" s="1"/>
  <c r="J1951" i="4"/>
  <c r="A1952" i="4"/>
  <c r="B1952" i="4"/>
  <c r="C1952" i="4" s="1" a="1"/>
  <c r="C1952" i="4" s="1"/>
  <c r="D1952" i="4"/>
  <c r="E1952" i="4" s="1" a="1"/>
  <c r="E1952" i="4" s="1"/>
  <c r="F1952" i="4"/>
  <c r="G1952" i="4" s="1" a="1"/>
  <c r="G1952" i="4" s="1"/>
  <c r="J1952" i="4"/>
  <c r="A1953" i="4"/>
  <c r="B1953" i="4"/>
  <c r="C1953" i="4" s="1" a="1"/>
  <c r="C1953" i="4" s="1"/>
  <c r="D1953" i="4"/>
  <c r="E1953" i="4" s="1" a="1"/>
  <c r="E1953" i="4" s="1"/>
  <c r="F1953" i="4"/>
  <c r="G1953" i="4" s="1" a="1"/>
  <c r="G1953" i="4" s="1"/>
  <c r="J1953" i="4"/>
  <c r="A1954" i="4"/>
  <c r="B1954" i="4"/>
  <c r="C1954" i="4" s="1" a="1"/>
  <c r="C1954" i="4" s="1"/>
  <c r="D1954" i="4"/>
  <c r="E1954" i="4" s="1" a="1"/>
  <c r="E1954" i="4" s="1"/>
  <c r="F1954" i="4"/>
  <c r="G1954" i="4" s="1" a="1"/>
  <c r="G1954" i="4" s="1"/>
  <c r="J1954" i="4"/>
  <c r="A1955" i="4"/>
  <c r="B1955" i="4"/>
  <c r="C1955" i="4" s="1" a="1"/>
  <c r="C1955" i="4" s="1"/>
  <c r="D1955" i="4"/>
  <c r="E1955" i="4" s="1" a="1"/>
  <c r="E1955" i="4" s="1"/>
  <c r="F1955" i="4"/>
  <c r="G1955" i="4" s="1" a="1"/>
  <c r="G1955" i="4" s="1"/>
  <c r="J1955" i="4"/>
  <c r="A1956" i="4"/>
  <c r="B1956" i="4"/>
  <c r="C1956" i="4" s="1" a="1"/>
  <c r="C1956" i="4" s="1"/>
  <c r="D1956" i="4"/>
  <c r="E1956" i="4" s="1" a="1"/>
  <c r="E1956" i="4" s="1"/>
  <c r="F1956" i="4"/>
  <c r="G1956" i="4" s="1" a="1"/>
  <c r="G1956" i="4" s="1"/>
  <c r="J1956" i="4"/>
  <c r="A1957" i="4"/>
  <c r="B1957" i="4"/>
  <c r="C1957" i="4" s="1" a="1"/>
  <c r="C1957" i="4" s="1"/>
  <c r="D1957" i="4"/>
  <c r="E1957" i="4" s="1" a="1"/>
  <c r="E1957" i="4" s="1"/>
  <c r="F1957" i="4"/>
  <c r="G1957" i="4" s="1" a="1"/>
  <c r="G1957" i="4" s="1"/>
  <c r="J1957" i="4"/>
  <c r="A1958" i="4"/>
  <c r="B1958" i="4"/>
  <c r="C1958" i="4" s="1" a="1"/>
  <c r="C1958" i="4" s="1"/>
  <c r="D1958" i="4"/>
  <c r="E1958" i="4" s="1" a="1"/>
  <c r="E1958" i="4" s="1"/>
  <c r="F1958" i="4"/>
  <c r="G1958" i="4" s="1" a="1"/>
  <c r="G1958" i="4" s="1"/>
  <c r="J1958" i="4"/>
  <c r="A1959" i="4"/>
  <c r="B1959" i="4"/>
  <c r="C1959" i="4" s="1" a="1"/>
  <c r="C1959" i="4" s="1"/>
  <c r="D1959" i="4"/>
  <c r="E1959" i="4" s="1" a="1"/>
  <c r="E1959" i="4" s="1"/>
  <c r="F1959" i="4"/>
  <c r="G1959" i="4" s="1" a="1"/>
  <c r="G1959" i="4" s="1"/>
  <c r="J1959" i="4"/>
  <c r="A1960" i="4"/>
  <c r="B1960" i="4"/>
  <c r="C1960" i="4" s="1" a="1"/>
  <c r="C1960" i="4" s="1"/>
  <c r="D1960" i="4"/>
  <c r="E1960" i="4" s="1" a="1"/>
  <c r="E1960" i="4" s="1"/>
  <c r="F1960" i="4"/>
  <c r="G1960" i="4" s="1" a="1"/>
  <c r="G1960" i="4" s="1"/>
  <c r="J1960" i="4"/>
  <c r="A1961" i="4"/>
  <c r="B1961" i="4"/>
  <c r="C1961" i="4" s="1" a="1"/>
  <c r="C1961" i="4" s="1"/>
  <c r="D1961" i="4"/>
  <c r="E1961" i="4" s="1" a="1"/>
  <c r="E1961" i="4" s="1"/>
  <c r="F1961" i="4"/>
  <c r="G1961" i="4" s="1" a="1"/>
  <c r="G1961" i="4" s="1"/>
  <c r="J1961" i="4"/>
  <c r="A1962" i="4"/>
  <c r="B1962" i="4"/>
  <c r="C1962" i="4" s="1" a="1"/>
  <c r="C1962" i="4" s="1"/>
  <c r="D1962" i="4"/>
  <c r="E1962" i="4" s="1" a="1"/>
  <c r="E1962" i="4" s="1"/>
  <c r="F1962" i="4"/>
  <c r="G1962" i="4" s="1" a="1"/>
  <c r="G1962" i="4" s="1"/>
  <c r="J1962" i="4"/>
  <c r="A1963" i="4"/>
  <c r="B1963" i="4"/>
  <c r="C1963" i="4" s="1" a="1"/>
  <c r="C1963" i="4" s="1"/>
  <c r="D1963" i="4"/>
  <c r="E1963" i="4" s="1" a="1"/>
  <c r="E1963" i="4" s="1"/>
  <c r="F1963" i="4"/>
  <c r="G1963" i="4" s="1" a="1"/>
  <c r="G1963" i="4" s="1"/>
  <c r="J1963" i="4"/>
  <c r="A1964" i="4"/>
  <c r="B1964" i="4"/>
  <c r="C1964" i="4" s="1" a="1"/>
  <c r="C1964" i="4" s="1"/>
  <c r="D1964" i="4"/>
  <c r="E1964" i="4" s="1" a="1"/>
  <c r="E1964" i="4" s="1"/>
  <c r="F1964" i="4"/>
  <c r="G1964" i="4" s="1" a="1"/>
  <c r="G1964" i="4" s="1"/>
  <c r="J1964" i="4"/>
  <c r="A1965" i="4"/>
  <c r="B1965" i="4"/>
  <c r="C1965" i="4" s="1" a="1"/>
  <c r="C1965" i="4" s="1"/>
  <c r="D1965" i="4"/>
  <c r="E1965" i="4" s="1" a="1"/>
  <c r="E1965" i="4" s="1"/>
  <c r="F1965" i="4"/>
  <c r="G1965" i="4" s="1" a="1"/>
  <c r="G1965" i="4" s="1"/>
  <c r="J1965" i="4"/>
  <c r="A1966" i="4"/>
  <c r="B1966" i="4"/>
  <c r="C1966" i="4" s="1" a="1"/>
  <c r="C1966" i="4" s="1"/>
  <c r="D1966" i="4"/>
  <c r="E1966" i="4" s="1" a="1"/>
  <c r="E1966" i="4" s="1"/>
  <c r="F1966" i="4"/>
  <c r="G1966" i="4" s="1" a="1"/>
  <c r="G1966" i="4" s="1"/>
  <c r="J1966" i="4"/>
  <c r="A1967" i="4"/>
  <c r="B1967" i="4"/>
  <c r="C1967" i="4" s="1" a="1"/>
  <c r="C1967" i="4" s="1"/>
  <c r="D1967" i="4"/>
  <c r="E1967" i="4" s="1" a="1"/>
  <c r="E1967" i="4" s="1"/>
  <c r="F1967" i="4"/>
  <c r="G1967" i="4" s="1" a="1"/>
  <c r="G1967" i="4" s="1"/>
  <c r="J1967" i="4"/>
  <c r="A1968" i="4"/>
  <c r="B1968" i="4"/>
  <c r="C1968" i="4" s="1" a="1"/>
  <c r="C1968" i="4" s="1"/>
  <c r="D1968" i="4"/>
  <c r="E1968" i="4" s="1" a="1"/>
  <c r="E1968" i="4" s="1"/>
  <c r="F1968" i="4"/>
  <c r="G1968" i="4" s="1" a="1"/>
  <c r="G1968" i="4" s="1"/>
  <c r="J1968" i="4"/>
  <c r="A1969" i="4"/>
  <c r="B1969" i="4"/>
  <c r="C1969" i="4" s="1" a="1"/>
  <c r="C1969" i="4" s="1"/>
  <c r="D1969" i="4"/>
  <c r="E1969" i="4" s="1" a="1"/>
  <c r="E1969" i="4" s="1"/>
  <c r="F1969" i="4"/>
  <c r="G1969" i="4" s="1" a="1"/>
  <c r="G1969" i="4" s="1"/>
  <c r="J1969" i="4"/>
  <c r="A1970" i="4"/>
  <c r="B1970" i="4"/>
  <c r="C1970" i="4" s="1" a="1"/>
  <c r="C1970" i="4" s="1"/>
  <c r="D1970" i="4"/>
  <c r="E1970" i="4" s="1" a="1"/>
  <c r="E1970" i="4" s="1"/>
  <c r="F1970" i="4"/>
  <c r="G1970" i="4" s="1" a="1"/>
  <c r="G1970" i="4" s="1"/>
  <c r="J1970" i="4"/>
  <c r="A1971" i="4"/>
  <c r="B1971" i="4"/>
  <c r="C1971" i="4" s="1" a="1"/>
  <c r="C1971" i="4" s="1"/>
  <c r="D1971" i="4"/>
  <c r="E1971" i="4" s="1" a="1"/>
  <c r="E1971" i="4" s="1"/>
  <c r="F1971" i="4"/>
  <c r="G1971" i="4" s="1" a="1"/>
  <c r="G1971" i="4" s="1"/>
  <c r="J1971" i="4"/>
  <c r="A1972" i="4"/>
  <c r="B1972" i="4"/>
  <c r="C1972" i="4" s="1" a="1"/>
  <c r="C1972" i="4" s="1"/>
  <c r="D1972" i="4"/>
  <c r="E1972" i="4" s="1" a="1"/>
  <c r="E1972" i="4" s="1"/>
  <c r="F1972" i="4"/>
  <c r="G1972" i="4" s="1" a="1"/>
  <c r="G1972" i="4" s="1"/>
  <c r="J1972" i="4"/>
  <c r="A1973" i="4"/>
  <c r="B1973" i="4"/>
  <c r="C1973" i="4" s="1" a="1"/>
  <c r="C1973" i="4" s="1"/>
  <c r="D1973" i="4"/>
  <c r="E1973" i="4" s="1" a="1"/>
  <c r="E1973" i="4" s="1"/>
  <c r="F1973" i="4"/>
  <c r="G1973" i="4" s="1" a="1"/>
  <c r="G1973" i="4" s="1"/>
  <c r="J1973" i="4"/>
  <c r="A1974" i="4"/>
  <c r="B1974" i="4"/>
  <c r="C1974" i="4" s="1" a="1"/>
  <c r="C1974" i="4" s="1"/>
  <c r="D1974" i="4"/>
  <c r="E1974" i="4" s="1" a="1"/>
  <c r="E1974" i="4" s="1"/>
  <c r="F1974" i="4"/>
  <c r="G1974" i="4" s="1" a="1"/>
  <c r="G1974" i="4" s="1"/>
  <c r="J1974" i="4"/>
  <c r="A1975" i="4"/>
  <c r="B1975" i="4"/>
  <c r="C1975" i="4" s="1" a="1"/>
  <c r="C1975" i="4" s="1"/>
  <c r="D1975" i="4"/>
  <c r="E1975" i="4" s="1" a="1"/>
  <c r="E1975" i="4" s="1"/>
  <c r="F1975" i="4"/>
  <c r="G1975" i="4" s="1" a="1"/>
  <c r="G1975" i="4" s="1"/>
  <c r="J1975" i="4"/>
  <c r="A1976" i="4"/>
  <c r="B1976" i="4"/>
  <c r="C1976" i="4" s="1" a="1"/>
  <c r="C1976" i="4" s="1"/>
  <c r="D1976" i="4"/>
  <c r="E1976" i="4" s="1" a="1"/>
  <c r="E1976" i="4" s="1"/>
  <c r="F1976" i="4"/>
  <c r="G1976" i="4" s="1" a="1"/>
  <c r="G1976" i="4" s="1"/>
  <c r="J1976" i="4"/>
  <c r="A1977" i="4"/>
  <c r="B1977" i="4"/>
  <c r="C1977" i="4" s="1" a="1"/>
  <c r="C1977" i="4" s="1"/>
  <c r="D1977" i="4"/>
  <c r="E1977" i="4" s="1" a="1"/>
  <c r="E1977" i="4" s="1"/>
  <c r="F1977" i="4"/>
  <c r="G1977" i="4" s="1" a="1"/>
  <c r="G1977" i="4" s="1"/>
  <c r="J1977" i="4"/>
  <c r="A1978" i="4"/>
  <c r="B1978" i="4"/>
  <c r="C1978" i="4" s="1" a="1"/>
  <c r="C1978" i="4" s="1"/>
  <c r="D1978" i="4"/>
  <c r="E1978" i="4" s="1" a="1"/>
  <c r="E1978" i="4" s="1"/>
  <c r="F1978" i="4"/>
  <c r="G1978" i="4" s="1" a="1"/>
  <c r="G1978" i="4" s="1"/>
  <c r="J1978" i="4"/>
  <c r="A1979" i="4"/>
  <c r="B1979" i="4"/>
  <c r="C1979" i="4" s="1" a="1"/>
  <c r="C1979" i="4" s="1"/>
  <c r="D1979" i="4"/>
  <c r="E1979" i="4" s="1" a="1"/>
  <c r="E1979" i="4" s="1"/>
  <c r="F1979" i="4"/>
  <c r="G1979" i="4" s="1" a="1"/>
  <c r="G1979" i="4" s="1"/>
  <c r="J1979" i="4"/>
  <c r="A1980" i="4"/>
  <c r="B1980" i="4"/>
  <c r="C1980" i="4" s="1" a="1"/>
  <c r="C1980" i="4" s="1"/>
  <c r="D1980" i="4"/>
  <c r="E1980" i="4" s="1" a="1"/>
  <c r="E1980" i="4" s="1"/>
  <c r="F1980" i="4"/>
  <c r="G1980" i="4" s="1" a="1"/>
  <c r="G1980" i="4" s="1"/>
  <c r="J1980" i="4"/>
  <c r="A1981" i="4"/>
  <c r="B1981" i="4"/>
  <c r="C1981" i="4" s="1" a="1"/>
  <c r="C1981" i="4" s="1"/>
  <c r="D1981" i="4"/>
  <c r="E1981" i="4" s="1" a="1"/>
  <c r="E1981" i="4" s="1"/>
  <c r="F1981" i="4"/>
  <c r="G1981" i="4" s="1" a="1"/>
  <c r="G1981" i="4" s="1"/>
  <c r="J1981" i="4"/>
  <c r="A1982" i="4"/>
  <c r="B1982" i="4"/>
  <c r="C1982" i="4" s="1" a="1"/>
  <c r="C1982" i="4" s="1"/>
  <c r="D1982" i="4"/>
  <c r="E1982" i="4" s="1" a="1"/>
  <c r="E1982" i="4" s="1"/>
  <c r="F1982" i="4"/>
  <c r="G1982" i="4" s="1" a="1"/>
  <c r="G1982" i="4" s="1"/>
  <c r="J1982" i="4"/>
  <c r="A1983" i="4"/>
  <c r="B1983" i="4"/>
  <c r="C1983" i="4" s="1" a="1"/>
  <c r="C1983" i="4" s="1"/>
  <c r="D1983" i="4"/>
  <c r="E1983" i="4" s="1" a="1"/>
  <c r="E1983" i="4" s="1"/>
  <c r="F1983" i="4"/>
  <c r="G1983" i="4" s="1" a="1"/>
  <c r="G1983" i="4" s="1"/>
  <c r="J1983" i="4"/>
  <c r="A1984" i="4"/>
  <c r="B1984" i="4"/>
  <c r="C1984" i="4" s="1" a="1"/>
  <c r="C1984" i="4" s="1"/>
  <c r="D1984" i="4"/>
  <c r="E1984" i="4" s="1" a="1"/>
  <c r="E1984" i="4" s="1"/>
  <c r="F1984" i="4"/>
  <c r="G1984" i="4" s="1" a="1"/>
  <c r="G1984" i="4" s="1"/>
  <c r="J1984" i="4"/>
  <c r="A1985" i="4"/>
  <c r="B1985" i="4"/>
  <c r="C1985" i="4" s="1" a="1"/>
  <c r="C1985" i="4" s="1"/>
  <c r="D1985" i="4"/>
  <c r="E1985" i="4" s="1" a="1"/>
  <c r="E1985" i="4" s="1"/>
  <c r="F1985" i="4"/>
  <c r="G1985" i="4" s="1" a="1"/>
  <c r="G1985" i="4" s="1"/>
  <c r="J1985" i="4"/>
  <c r="A1986" i="4"/>
  <c r="B1986" i="4"/>
  <c r="C1986" i="4" s="1" a="1"/>
  <c r="C1986" i="4" s="1"/>
  <c r="D1986" i="4"/>
  <c r="E1986" i="4" s="1" a="1"/>
  <c r="E1986" i="4" s="1"/>
  <c r="F1986" i="4"/>
  <c r="G1986" i="4" s="1" a="1"/>
  <c r="G1986" i="4" s="1"/>
  <c r="J1986" i="4"/>
  <c r="A1987" i="4"/>
  <c r="B1987" i="4"/>
  <c r="C1987" i="4" s="1" a="1"/>
  <c r="C1987" i="4" s="1"/>
  <c r="D1987" i="4"/>
  <c r="E1987" i="4" s="1" a="1"/>
  <c r="E1987" i="4" s="1"/>
  <c r="F1987" i="4"/>
  <c r="G1987" i="4" s="1" a="1"/>
  <c r="G1987" i="4" s="1"/>
  <c r="J1987" i="4"/>
  <c r="A1988" i="4"/>
  <c r="B1988" i="4"/>
  <c r="C1988" i="4" s="1" a="1"/>
  <c r="C1988" i="4" s="1"/>
  <c r="D1988" i="4"/>
  <c r="E1988" i="4" s="1" a="1"/>
  <c r="E1988" i="4" s="1"/>
  <c r="F1988" i="4"/>
  <c r="G1988" i="4" s="1" a="1"/>
  <c r="G1988" i="4" s="1"/>
  <c r="J1988" i="4"/>
  <c r="A1989" i="4"/>
  <c r="B1989" i="4"/>
  <c r="C1989" i="4" s="1" a="1"/>
  <c r="C1989" i="4" s="1"/>
  <c r="D1989" i="4"/>
  <c r="E1989" i="4" s="1" a="1"/>
  <c r="E1989" i="4" s="1"/>
  <c r="F1989" i="4"/>
  <c r="G1989" i="4" s="1" a="1"/>
  <c r="G1989" i="4" s="1"/>
  <c r="J1989" i="4"/>
  <c r="A1990" i="4"/>
  <c r="B1990" i="4"/>
  <c r="C1990" i="4" s="1" a="1"/>
  <c r="C1990" i="4" s="1"/>
  <c r="D1990" i="4"/>
  <c r="E1990" i="4" s="1" a="1"/>
  <c r="E1990" i="4" s="1"/>
  <c r="F1990" i="4"/>
  <c r="G1990" i="4" s="1" a="1"/>
  <c r="G1990" i="4" s="1"/>
  <c r="J1990" i="4"/>
  <c r="A1991" i="4"/>
  <c r="B1991" i="4"/>
  <c r="C1991" i="4" s="1" a="1"/>
  <c r="C1991" i="4" s="1"/>
  <c r="D1991" i="4"/>
  <c r="E1991" i="4" s="1" a="1"/>
  <c r="E1991" i="4" s="1"/>
  <c r="F1991" i="4"/>
  <c r="G1991" i="4" s="1" a="1"/>
  <c r="G1991" i="4" s="1"/>
  <c r="J1991" i="4"/>
  <c r="A1992" i="4"/>
  <c r="B1992" i="4"/>
  <c r="C1992" i="4" s="1" a="1"/>
  <c r="C1992" i="4" s="1"/>
  <c r="D1992" i="4"/>
  <c r="E1992" i="4" s="1" a="1"/>
  <c r="E1992" i="4" s="1"/>
  <c r="F1992" i="4"/>
  <c r="G1992" i="4" s="1" a="1"/>
  <c r="G1992" i="4" s="1"/>
  <c r="J1992" i="4"/>
  <c r="A1993" i="4"/>
  <c r="B1993" i="4"/>
  <c r="C1993" i="4" s="1" a="1"/>
  <c r="C1993" i="4" s="1"/>
  <c r="D1993" i="4"/>
  <c r="E1993" i="4" s="1" a="1"/>
  <c r="E1993" i="4" s="1"/>
  <c r="F1993" i="4"/>
  <c r="G1993" i="4" s="1" a="1"/>
  <c r="G1993" i="4" s="1"/>
  <c r="J1993" i="4"/>
  <c r="A1994" i="4"/>
  <c r="B1994" i="4"/>
  <c r="C1994" i="4" s="1" a="1"/>
  <c r="C1994" i="4" s="1"/>
  <c r="D1994" i="4"/>
  <c r="E1994" i="4" s="1" a="1"/>
  <c r="E1994" i="4" s="1"/>
  <c r="F1994" i="4"/>
  <c r="G1994" i="4" s="1" a="1"/>
  <c r="G1994" i="4" s="1"/>
  <c r="J1994" i="4"/>
  <c r="A1995" i="4"/>
  <c r="B1995" i="4"/>
  <c r="C1995" i="4" s="1" a="1"/>
  <c r="C1995" i="4" s="1"/>
  <c r="D1995" i="4"/>
  <c r="E1995" i="4" s="1" a="1"/>
  <c r="E1995" i="4" s="1"/>
  <c r="F1995" i="4"/>
  <c r="G1995" i="4" s="1" a="1"/>
  <c r="G1995" i="4" s="1"/>
  <c r="J1995" i="4"/>
  <c r="A1996" i="4"/>
  <c r="B1996" i="4"/>
  <c r="C1996" i="4" s="1" a="1"/>
  <c r="C1996" i="4" s="1"/>
  <c r="D1996" i="4"/>
  <c r="E1996" i="4" s="1" a="1"/>
  <c r="E1996" i="4" s="1"/>
  <c r="F1996" i="4"/>
  <c r="G1996" i="4" s="1" a="1"/>
  <c r="G1996" i="4" s="1"/>
  <c r="J1996" i="4"/>
  <c r="A1997" i="4"/>
  <c r="B1997" i="4"/>
  <c r="C1997" i="4" s="1" a="1"/>
  <c r="C1997" i="4" s="1"/>
  <c r="D1997" i="4"/>
  <c r="E1997" i="4" s="1" a="1"/>
  <c r="E1997" i="4" s="1"/>
  <c r="F1997" i="4"/>
  <c r="G1997" i="4" s="1" a="1"/>
  <c r="G1997" i="4" s="1"/>
  <c r="J1997" i="4"/>
  <c r="A1998" i="4"/>
  <c r="B1998" i="4"/>
  <c r="C1998" i="4" s="1" a="1"/>
  <c r="C1998" i="4" s="1"/>
  <c r="D1998" i="4"/>
  <c r="E1998" i="4" s="1" a="1"/>
  <c r="E1998" i="4" s="1"/>
  <c r="F1998" i="4"/>
  <c r="G1998" i="4" s="1" a="1"/>
  <c r="G1998" i="4" s="1"/>
  <c r="J1998" i="4"/>
  <c r="A1999" i="4"/>
  <c r="B1999" i="4"/>
  <c r="C1999" i="4" s="1" a="1"/>
  <c r="C1999" i="4" s="1"/>
  <c r="D1999" i="4"/>
  <c r="E1999" i="4" s="1" a="1"/>
  <c r="E1999" i="4" s="1"/>
  <c r="F1999" i="4"/>
  <c r="G1999" i="4" s="1" a="1"/>
  <c r="G1999" i="4" s="1"/>
  <c r="J1999" i="4"/>
  <c r="A2000" i="4"/>
  <c r="B2000" i="4"/>
  <c r="C2000" i="4" s="1" a="1"/>
  <c r="C2000" i="4" s="1"/>
  <c r="D2000" i="4"/>
  <c r="E2000" i="4" s="1" a="1"/>
  <c r="E2000" i="4" s="1"/>
  <c r="F2000" i="4"/>
  <c r="G2000" i="4" s="1" a="1"/>
  <c r="G2000" i="4" s="1"/>
  <c r="J2000" i="4"/>
  <c r="A2001" i="4"/>
  <c r="B2001" i="4"/>
  <c r="C2001" i="4" s="1" a="1"/>
  <c r="C2001" i="4" s="1"/>
  <c r="D2001" i="4"/>
  <c r="E2001" i="4" s="1" a="1"/>
  <c r="E2001" i="4" s="1"/>
  <c r="F2001" i="4"/>
  <c r="G2001" i="4" s="1" a="1"/>
  <c r="G2001" i="4" s="1"/>
  <c r="J2001" i="4"/>
  <c r="A2002" i="4"/>
  <c r="B2002" i="4"/>
  <c r="C2002" i="4" s="1" a="1"/>
  <c r="C2002" i="4" s="1"/>
  <c r="D2002" i="4"/>
  <c r="E2002" i="4" s="1" a="1"/>
  <c r="E2002" i="4" s="1"/>
  <c r="F2002" i="4"/>
  <c r="G2002" i="4" s="1" a="1"/>
  <c r="G2002" i="4" s="1"/>
  <c r="J2002" i="4"/>
  <c r="A2003" i="4"/>
  <c r="B2003" i="4"/>
  <c r="C2003" i="4" s="1" a="1"/>
  <c r="C2003" i="4" s="1"/>
  <c r="D2003" i="4"/>
  <c r="E2003" i="4" s="1" a="1"/>
  <c r="E2003" i="4" s="1"/>
  <c r="F2003" i="4"/>
  <c r="G2003" i="4" s="1" a="1"/>
  <c r="G2003" i="4" s="1"/>
  <c r="J2003" i="4"/>
  <c r="A2004" i="4"/>
  <c r="B2004" i="4"/>
  <c r="C2004" i="4" s="1" a="1"/>
  <c r="C2004" i="4" s="1"/>
  <c r="D2004" i="4"/>
  <c r="E2004" i="4" s="1" a="1"/>
  <c r="E2004" i="4" s="1"/>
  <c r="F2004" i="4"/>
  <c r="G2004" i="4" s="1" a="1"/>
  <c r="G2004" i="4" s="1"/>
  <c r="J2004" i="4"/>
  <c r="A2005" i="4"/>
  <c r="B2005" i="4"/>
  <c r="C2005" i="4" s="1" a="1"/>
  <c r="C2005" i="4" s="1"/>
  <c r="D2005" i="4"/>
  <c r="E2005" i="4" s="1" a="1"/>
  <c r="E2005" i="4" s="1"/>
  <c r="F2005" i="4"/>
  <c r="G2005" i="4" s="1" a="1"/>
  <c r="G2005" i="4" s="1"/>
  <c r="J2005" i="4"/>
  <c r="A2006" i="4"/>
  <c r="B2006" i="4"/>
  <c r="C2006" i="4" s="1" a="1"/>
  <c r="C2006" i="4" s="1"/>
  <c r="D2006" i="4"/>
  <c r="E2006" i="4" s="1" a="1"/>
  <c r="E2006" i="4" s="1"/>
  <c r="F2006" i="4"/>
  <c r="G2006" i="4" s="1" a="1"/>
  <c r="G2006" i="4" s="1"/>
  <c r="J2006" i="4"/>
  <c r="A2007" i="4"/>
  <c r="B2007" i="4"/>
  <c r="C2007" i="4" s="1" a="1"/>
  <c r="C2007" i="4" s="1"/>
  <c r="D2007" i="4"/>
  <c r="E2007" i="4" s="1" a="1"/>
  <c r="E2007" i="4" s="1"/>
  <c r="F2007" i="4"/>
  <c r="G2007" i="4" s="1" a="1"/>
  <c r="G2007" i="4" s="1"/>
  <c r="J2007" i="4"/>
  <c r="A2008" i="4"/>
  <c r="B2008" i="4"/>
  <c r="C2008" i="4" s="1" a="1"/>
  <c r="C2008" i="4" s="1"/>
  <c r="D2008" i="4"/>
  <c r="E2008" i="4" s="1" a="1"/>
  <c r="E2008" i="4" s="1"/>
  <c r="F2008" i="4"/>
  <c r="G2008" i="4" s="1" a="1"/>
  <c r="G2008" i="4" s="1"/>
  <c r="J2008" i="4"/>
  <c r="A2009" i="4"/>
  <c r="B2009" i="4"/>
  <c r="C2009" i="4" s="1" a="1"/>
  <c r="C2009" i="4" s="1"/>
  <c r="D2009" i="4"/>
  <c r="E2009" i="4" s="1" a="1"/>
  <c r="E2009" i="4" s="1"/>
  <c r="F2009" i="4"/>
  <c r="G2009" i="4" s="1" a="1"/>
  <c r="G2009" i="4" s="1"/>
  <c r="J2009" i="4"/>
  <c r="A2010" i="4"/>
  <c r="B2010" i="4"/>
  <c r="C2010" i="4" s="1" a="1"/>
  <c r="C2010" i="4" s="1"/>
  <c r="D2010" i="4"/>
  <c r="E2010" i="4" s="1" a="1"/>
  <c r="E2010" i="4" s="1"/>
  <c r="F2010" i="4"/>
  <c r="G2010" i="4" s="1" a="1"/>
  <c r="G2010" i="4" s="1"/>
  <c r="J2010" i="4"/>
  <c r="A2011" i="4"/>
  <c r="B2011" i="4"/>
  <c r="C2011" i="4" s="1" a="1"/>
  <c r="C2011" i="4" s="1"/>
  <c r="D2011" i="4"/>
  <c r="E2011" i="4" s="1" a="1"/>
  <c r="E2011" i="4" s="1"/>
  <c r="F2011" i="4"/>
  <c r="G2011" i="4" s="1" a="1"/>
  <c r="G2011" i="4" s="1"/>
  <c r="J2011" i="4"/>
  <c r="A2012" i="4"/>
  <c r="B2012" i="4"/>
  <c r="C2012" i="4" s="1" a="1"/>
  <c r="C2012" i="4" s="1"/>
  <c r="D2012" i="4"/>
  <c r="E2012" i="4" s="1" a="1"/>
  <c r="E2012" i="4" s="1"/>
  <c r="F2012" i="4"/>
  <c r="G2012" i="4" s="1" a="1"/>
  <c r="G2012" i="4" s="1"/>
  <c r="J2012" i="4"/>
  <c r="A2013" i="4"/>
  <c r="B2013" i="4"/>
  <c r="C2013" i="4" s="1" a="1"/>
  <c r="C2013" i="4" s="1"/>
  <c r="D2013" i="4"/>
  <c r="E2013" i="4" s="1" a="1"/>
  <c r="E2013" i="4" s="1"/>
  <c r="F2013" i="4"/>
  <c r="G2013" i="4" s="1" a="1"/>
  <c r="G2013" i="4" s="1"/>
  <c r="J2013" i="4"/>
  <c r="A2014" i="4"/>
  <c r="B2014" i="4"/>
  <c r="C2014" i="4" s="1" a="1"/>
  <c r="C2014" i="4" s="1"/>
  <c r="D2014" i="4"/>
  <c r="E2014" i="4" s="1" a="1"/>
  <c r="E2014" i="4" s="1"/>
  <c r="F2014" i="4"/>
  <c r="G2014" i="4" s="1" a="1"/>
  <c r="G2014" i="4" s="1"/>
  <c r="J2014" i="4"/>
  <c r="A2015" i="4"/>
  <c r="B2015" i="4"/>
  <c r="C2015" i="4" s="1" a="1"/>
  <c r="C2015" i="4" s="1"/>
  <c r="D2015" i="4"/>
  <c r="E2015" i="4" s="1" a="1"/>
  <c r="E2015" i="4" s="1"/>
  <c r="F2015" i="4"/>
  <c r="G2015" i="4" s="1" a="1"/>
  <c r="G2015" i="4" s="1"/>
  <c r="J2015" i="4"/>
  <c r="A2016" i="4"/>
  <c r="B2016" i="4"/>
  <c r="C2016" i="4" s="1" a="1"/>
  <c r="C2016" i="4" s="1"/>
  <c r="D2016" i="4"/>
  <c r="E2016" i="4" s="1" a="1"/>
  <c r="E2016" i="4" s="1"/>
  <c r="F2016" i="4"/>
  <c r="G2016" i="4" s="1" a="1"/>
  <c r="G2016" i="4" s="1"/>
  <c r="J2016" i="4"/>
  <c r="A2017" i="4"/>
  <c r="B2017" i="4"/>
  <c r="C2017" i="4" s="1" a="1"/>
  <c r="C2017" i="4" s="1"/>
  <c r="D2017" i="4"/>
  <c r="E2017" i="4" s="1" a="1"/>
  <c r="E2017" i="4" s="1"/>
  <c r="F2017" i="4"/>
  <c r="G2017" i="4" s="1" a="1"/>
  <c r="G2017" i="4" s="1"/>
  <c r="J2017" i="4"/>
  <c r="A2018" i="4"/>
  <c r="B2018" i="4"/>
  <c r="C2018" i="4" s="1" a="1"/>
  <c r="C2018" i="4" s="1"/>
  <c r="D2018" i="4"/>
  <c r="E2018" i="4" s="1" a="1"/>
  <c r="E2018" i="4" s="1"/>
  <c r="F2018" i="4"/>
  <c r="G2018" i="4" s="1" a="1"/>
  <c r="G2018" i="4" s="1"/>
  <c r="J2018" i="4"/>
  <c r="A2019" i="4"/>
  <c r="B2019" i="4"/>
  <c r="C2019" i="4" s="1" a="1"/>
  <c r="C2019" i="4" s="1"/>
  <c r="D2019" i="4"/>
  <c r="E2019" i="4" s="1" a="1"/>
  <c r="E2019" i="4" s="1"/>
  <c r="F2019" i="4"/>
  <c r="G2019" i="4" s="1" a="1"/>
  <c r="G2019" i="4" s="1"/>
  <c r="J2019" i="4"/>
  <c r="A2020" i="4"/>
  <c r="B2020" i="4"/>
  <c r="C2020" i="4" s="1" a="1"/>
  <c r="C2020" i="4" s="1"/>
  <c r="D2020" i="4"/>
  <c r="E2020" i="4" s="1" a="1"/>
  <c r="E2020" i="4" s="1"/>
  <c r="F2020" i="4"/>
  <c r="G2020" i="4" s="1" a="1"/>
  <c r="G2020" i="4" s="1"/>
  <c r="J2020" i="4"/>
  <c r="A2021" i="4"/>
  <c r="B2021" i="4"/>
  <c r="C2021" i="4" s="1" a="1"/>
  <c r="C2021" i="4" s="1"/>
  <c r="D2021" i="4"/>
  <c r="E2021" i="4" s="1" a="1"/>
  <c r="E2021" i="4" s="1"/>
  <c r="F2021" i="4"/>
  <c r="G2021" i="4" s="1" a="1"/>
  <c r="G2021" i="4" s="1"/>
  <c r="J2021" i="4"/>
  <c r="A2022" i="4"/>
  <c r="B2022" i="4"/>
  <c r="C2022" i="4" s="1" a="1"/>
  <c r="C2022" i="4" s="1"/>
  <c r="D2022" i="4"/>
  <c r="E2022" i="4" s="1" a="1"/>
  <c r="E2022" i="4" s="1"/>
  <c r="F2022" i="4"/>
  <c r="G2022" i="4" s="1" a="1"/>
  <c r="G2022" i="4" s="1"/>
  <c r="J2022" i="4"/>
  <c r="A2023" i="4"/>
  <c r="B2023" i="4"/>
  <c r="C2023" i="4" s="1" a="1"/>
  <c r="C2023" i="4" s="1"/>
  <c r="D2023" i="4"/>
  <c r="E2023" i="4" s="1" a="1"/>
  <c r="E2023" i="4" s="1"/>
  <c r="F2023" i="4"/>
  <c r="G2023" i="4" s="1" a="1"/>
  <c r="G2023" i="4" s="1"/>
  <c r="J2023" i="4"/>
  <c r="A2024" i="4"/>
  <c r="B2024" i="4"/>
  <c r="C2024" i="4" s="1" a="1"/>
  <c r="C2024" i="4" s="1"/>
  <c r="D2024" i="4"/>
  <c r="E2024" i="4" s="1" a="1"/>
  <c r="E2024" i="4" s="1"/>
  <c r="F2024" i="4"/>
  <c r="G2024" i="4" s="1" a="1"/>
  <c r="G2024" i="4" s="1"/>
  <c r="J2024" i="4"/>
  <c r="A2025" i="4"/>
  <c r="B2025" i="4"/>
  <c r="C2025" i="4" s="1" a="1"/>
  <c r="C2025" i="4" s="1"/>
  <c r="D2025" i="4"/>
  <c r="E2025" i="4" s="1" a="1"/>
  <c r="E2025" i="4" s="1"/>
  <c r="F2025" i="4"/>
  <c r="G2025" i="4" s="1" a="1"/>
  <c r="G2025" i="4" s="1"/>
  <c r="J2025" i="4"/>
  <c r="A2026" i="4"/>
  <c r="B2026" i="4"/>
  <c r="C2026" i="4" s="1" a="1"/>
  <c r="C2026" i="4" s="1"/>
  <c r="D2026" i="4"/>
  <c r="E2026" i="4" s="1" a="1"/>
  <c r="E2026" i="4" s="1"/>
  <c r="F2026" i="4"/>
  <c r="G2026" i="4" s="1" a="1"/>
  <c r="G2026" i="4" s="1"/>
  <c r="J2026" i="4"/>
  <c r="A2027" i="4"/>
  <c r="B2027" i="4"/>
  <c r="C2027" i="4" s="1" a="1"/>
  <c r="C2027" i="4" s="1"/>
  <c r="D2027" i="4"/>
  <c r="E2027" i="4" s="1" a="1"/>
  <c r="E2027" i="4" s="1"/>
  <c r="F2027" i="4"/>
  <c r="G2027" i="4" s="1" a="1"/>
  <c r="G2027" i="4" s="1"/>
  <c r="J2027" i="4"/>
  <c r="A2028" i="4"/>
  <c r="B2028" i="4"/>
  <c r="C2028" i="4" s="1" a="1"/>
  <c r="C2028" i="4" s="1"/>
  <c r="D2028" i="4"/>
  <c r="E2028" i="4" s="1" a="1"/>
  <c r="E2028" i="4" s="1"/>
  <c r="F2028" i="4"/>
  <c r="G2028" i="4" s="1" a="1"/>
  <c r="G2028" i="4" s="1"/>
  <c r="J2028" i="4"/>
  <c r="A2029" i="4"/>
  <c r="B2029" i="4"/>
  <c r="C2029" i="4" s="1" a="1"/>
  <c r="C2029" i="4" s="1"/>
  <c r="D2029" i="4"/>
  <c r="E2029" i="4" s="1" a="1"/>
  <c r="E2029" i="4" s="1"/>
  <c r="F2029" i="4"/>
  <c r="G2029" i="4" s="1" a="1"/>
  <c r="G2029" i="4" s="1"/>
  <c r="J2029" i="4"/>
  <c r="A2030" i="4"/>
  <c r="B2030" i="4"/>
  <c r="C2030" i="4" s="1" a="1"/>
  <c r="C2030" i="4" s="1"/>
  <c r="D2030" i="4"/>
  <c r="E2030" i="4" s="1" a="1"/>
  <c r="E2030" i="4" s="1"/>
  <c r="F2030" i="4"/>
  <c r="G2030" i="4" s="1" a="1"/>
  <c r="G2030" i="4" s="1"/>
  <c r="J2030" i="4"/>
  <c r="A2031" i="4"/>
  <c r="B2031" i="4"/>
  <c r="C2031" i="4" s="1" a="1"/>
  <c r="C2031" i="4" s="1"/>
  <c r="D2031" i="4"/>
  <c r="E2031" i="4" s="1" a="1"/>
  <c r="E2031" i="4" s="1"/>
  <c r="F2031" i="4"/>
  <c r="G2031" i="4" s="1" a="1"/>
  <c r="G2031" i="4" s="1"/>
  <c r="J2031" i="4"/>
  <c r="A2032" i="4"/>
  <c r="B2032" i="4"/>
  <c r="C2032" i="4" s="1" a="1"/>
  <c r="C2032" i="4" s="1"/>
  <c r="D2032" i="4"/>
  <c r="E2032" i="4" s="1" a="1"/>
  <c r="E2032" i="4" s="1"/>
  <c r="F2032" i="4"/>
  <c r="G2032" i="4" s="1" a="1"/>
  <c r="G2032" i="4" s="1"/>
  <c r="J2032" i="4"/>
  <c r="A2033" i="4"/>
  <c r="B2033" i="4"/>
  <c r="C2033" i="4" s="1" a="1"/>
  <c r="C2033" i="4" s="1"/>
  <c r="D2033" i="4"/>
  <c r="E2033" i="4" s="1" a="1"/>
  <c r="E2033" i="4" s="1"/>
  <c r="F2033" i="4"/>
  <c r="G2033" i="4" s="1" a="1"/>
  <c r="G2033" i="4" s="1"/>
  <c r="J2033" i="4"/>
  <c r="A2034" i="4"/>
  <c r="B2034" i="4"/>
  <c r="C2034" i="4" s="1" a="1"/>
  <c r="C2034" i="4" s="1"/>
  <c r="D2034" i="4"/>
  <c r="E2034" i="4" s="1" a="1"/>
  <c r="E2034" i="4" s="1"/>
  <c r="F2034" i="4"/>
  <c r="G2034" i="4" s="1" a="1"/>
  <c r="G2034" i="4" s="1"/>
  <c r="J2034" i="4"/>
  <c r="A2035" i="4"/>
  <c r="B2035" i="4"/>
  <c r="C2035" i="4" s="1" a="1"/>
  <c r="C2035" i="4" s="1"/>
  <c r="D2035" i="4"/>
  <c r="E2035" i="4" s="1" a="1"/>
  <c r="E2035" i="4" s="1"/>
  <c r="F2035" i="4"/>
  <c r="G2035" i="4" s="1" a="1"/>
  <c r="G2035" i="4" s="1"/>
  <c r="J2035" i="4"/>
  <c r="A2036" i="4"/>
  <c r="B2036" i="4"/>
  <c r="C2036" i="4" s="1" a="1"/>
  <c r="C2036" i="4" s="1"/>
  <c r="D2036" i="4"/>
  <c r="E2036" i="4" s="1" a="1"/>
  <c r="E2036" i="4" s="1"/>
  <c r="F2036" i="4"/>
  <c r="G2036" i="4" s="1" a="1"/>
  <c r="G2036" i="4" s="1"/>
  <c r="J2036" i="4"/>
  <c r="A2037" i="4"/>
  <c r="B2037" i="4"/>
  <c r="C2037" i="4" s="1" a="1"/>
  <c r="C2037" i="4" s="1"/>
  <c r="D2037" i="4"/>
  <c r="E2037" i="4" s="1" a="1"/>
  <c r="E2037" i="4" s="1"/>
  <c r="F2037" i="4"/>
  <c r="G2037" i="4" s="1" a="1"/>
  <c r="G2037" i="4" s="1"/>
  <c r="J2037" i="4"/>
  <c r="A2038" i="4"/>
  <c r="B2038" i="4"/>
  <c r="C2038" i="4" s="1" a="1"/>
  <c r="C2038" i="4" s="1"/>
  <c r="D2038" i="4"/>
  <c r="E2038" i="4" s="1" a="1"/>
  <c r="E2038" i="4" s="1"/>
  <c r="F2038" i="4"/>
  <c r="G2038" i="4" s="1" a="1"/>
  <c r="G2038" i="4" s="1"/>
  <c r="J2038" i="4"/>
  <c r="A2039" i="4"/>
  <c r="B2039" i="4"/>
  <c r="C2039" i="4" s="1" a="1"/>
  <c r="C2039" i="4" s="1"/>
  <c r="D2039" i="4"/>
  <c r="E2039" i="4" s="1" a="1"/>
  <c r="E2039" i="4" s="1"/>
  <c r="F2039" i="4"/>
  <c r="G2039" i="4" s="1" a="1"/>
  <c r="G2039" i="4" s="1"/>
  <c r="J2039" i="4"/>
  <c r="A2040" i="4"/>
  <c r="B2040" i="4"/>
  <c r="C2040" i="4" s="1" a="1"/>
  <c r="C2040" i="4" s="1"/>
  <c r="D2040" i="4"/>
  <c r="E2040" i="4" s="1" a="1"/>
  <c r="E2040" i="4" s="1"/>
  <c r="F2040" i="4"/>
  <c r="G2040" i="4" s="1" a="1"/>
  <c r="G2040" i="4" s="1"/>
  <c r="J2040" i="4"/>
  <c r="A2041" i="4"/>
  <c r="B2041" i="4"/>
  <c r="C2041" i="4" s="1" a="1"/>
  <c r="C2041" i="4" s="1"/>
  <c r="D2041" i="4"/>
  <c r="E2041" i="4" s="1" a="1"/>
  <c r="E2041" i="4" s="1"/>
  <c r="F2041" i="4"/>
  <c r="G2041" i="4" s="1" a="1"/>
  <c r="G2041" i="4" s="1"/>
  <c r="J2041" i="4"/>
  <c r="A2042" i="4"/>
  <c r="B2042" i="4"/>
  <c r="C2042" i="4" s="1" a="1"/>
  <c r="C2042" i="4" s="1"/>
  <c r="D2042" i="4"/>
  <c r="E2042" i="4" s="1" a="1"/>
  <c r="E2042" i="4" s="1"/>
  <c r="F2042" i="4"/>
  <c r="G2042" i="4" s="1" a="1"/>
  <c r="G2042" i="4" s="1"/>
  <c r="J2042" i="4"/>
  <c r="A2043" i="4"/>
  <c r="B2043" i="4"/>
  <c r="C2043" i="4" s="1" a="1"/>
  <c r="C2043" i="4" s="1"/>
  <c r="D2043" i="4"/>
  <c r="E2043" i="4" s="1" a="1"/>
  <c r="E2043" i="4" s="1"/>
  <c r="F2043" i="4"/>
  <c r="G2043" i="4" s="1" a="1"/>
  <c r="G2043" i="4" s="1"/>
  <c r="J2043" i="4"/>
  <c r="A2044" i="4"/>
  <c r="B2044" i="4"/>
  <c r="C2044" i="4" s="1" a="1"/>
  <c r="C2044" i="4" s="1"/>
  <c r="D2044" i="4"/>
  <c r="E2044" i="4" s="1" a="1"/>
  <c r="E2044" i="4" s="1"/>
  <c r="F2044" i="4"/>
  <c r="G2044" i="4" s="1" a="1"/>
  <c r="G2044" i="4" s="1"/>
  <c r="J2044" i="4"/>
  <c r="A2045" i="4"/>
  <c r="B2045" i="4"/>
  <c r="C2045" i="4" s="1" a="1"/>
  <c r="C2045" i="4" s="1"/>
  <c r="D2045" i="4"/>
  <c r="E2045" i="4" s="1" a="1"/>
  <c r="E2045" i="4" s="1"/>
  <c r="F2045" i="4"/>
  <c r="G2045" i="4" s="1" a="1"/>
  <c r="G2045" i="4" s="1"/>
  <c r="J2045" i="4"/>
  <c r="A2046" i="4"/>
  <c r="B2046" i="4"/>
  <c r="C2046" i="4" s="1" a="1"/>
  <c r="C2046" i="4" s="1"/>
  <c r="D2046" i="4"/>
  <c r="E2046" i="4" s="1" a="1"/>
  <c r="E2046" i="4" s="1"/>
  <c r="F2046" i="4"/>
  <c r="G2046" i="4" s="1" a="1"/>
  <c r="G2046" i="4" s="1"/>
  <c r="J2046" i="4"/>
  <c r="A2047" i="4"/>
  <c r="B2047" i="4"/>
  <c r="C2047" i="4" s="1" a="1"/>
  <c r="C2047" i="4" s="1"/>
  <c r="D2047" i="4"/>
  <c r="E2047" i="4" s="1" a="1"/>
  <c r="E2047" i="4" s="1"/>
  <c r="F2047" i="4"/>
  <c r="G2047" i="4" s="1" a="1"/>
  <c r="G2047" i="4" s="1"/>
  <c r="J2047" i="4"/>
  <c r="A2048" i="4"/>
  <c r="B2048" i="4"/>
  <c r="C2048" i="4" s="1" a="1"/>
  <c r="C2048" i="4" s="1"/>
  <c r="D2048" i="4"/>
  <c r="E2048" i="4" s="1" a="1"/>
  <c r="E2048" i="4" s="1"/>
  <c r="F2048" i="4"/>
  <c r="G2048" i="4" s="1" a="1"/>
  <c r="G2048" i="4" s="1"/>
  <c r="J2048" i="4"/>
  <c r="A2049" i="4"/>
  <c r="B2049" i="4"/>
  <c r="C2049" i="4" s="1" a="1"/>
  <c r="C2049" i="4" s="1"/>
  <c r="D2049" i="4"/>
  <c r="E2049" i="4" s="1" a="1"/>
  <c r="E2049" i="4" s="1"/>
  <c r="F2049" i="4"/>
  <c r="G2049" i="4" s="1" a="1"/>
  <c r="G2049" i="4" s="1"/>
  <c r="J2049" i="4"/>
  <c r="A2050" i="4"/>
  <c r="B2050" i="4"/>
  <c r="C2050" i="4" s="1" a="1"/>
  <c r="C2050" i="4" s="1"/>
  <c r="D2050" i="4"/>
  <c r="E2050" i="4" s="1" a="1"/>
  <c r="E2050" i="4" s="1"/>
  <c r="F2050" i="4"/>
  <c r="G2050" i="4" s="1" a="1"/>
  <c r="G2050" i="4" s="1"/>
  <c r="J2050" i="4"/>
  <c r="A2051" i="4"/>
  <c r="B2051" i="4"/>
  <c r="C2051" i="4" s="1" a="1"/>
  <c r="C2051" i="4" s="1"/>
  <c r="D2051" i="4"/>
  <c r="E2051" i="4" s="1" a="1"/>
  <c r="E2051" i="4" s="1"/>
  <c r="F2051" i="4"/>
  <c r="G2051" i="4" s="1" a="1"/>
  <c r="G2051" i="4" s="1"/>
  <c r="J2051" i="4"/>
  <c r="A2052" i="4"/>
  <c r="B2052" i="4"/>
  <c r="C2052" i="4" s="1" a="1"/>
  <c r="C2052" i="4" s="1"/>
  <c r="D2052" i="4"/>
  <c r="E2052" i="4" s="1" a="1"/>
  <c r="E2052" i="4" s="1"/>
  <c r="F2052" i="4"/>
  <c r="G2052" i="4" s="1" a="1"/>
  <c r="G2052" i="4" s="1"/>
  <c r="J2052" i="4"/>
  <c r="A2053" i="4"/>
  <c r="B2053" i="4"/>
  <c r="C2053" i="4" s="1" a="1"/>
  <c r="C2053" i="4" s="1"/>
  <c r="D2053" i="4"/>
  <c r="E2053" i="4" s="1" a="1"/>
  <c r="E2053" i="4" s="1"/>
  <c r="F2053" i="4"/>
  <c r="G2053" i="4" s="1" a="1"/>
  <c r="G2053" i="4" s="1"/>
  <c r="J2053" i="4"/>
  <c r="A2054" i="4"/>
  <c r="B2054" i="4"/>
  <c r="C2054" i="4" s="1" a="1"/>
  <c r="C2054" i="4" s="1"/>
  <c r="D2054" i="4"/>
  <c r="E2054" i="4" s="1" a="1"/>
  <c r="E2054" i="4" s="1"/>
  <c r="F2054" i="4"/>
  <c r="G2054" i="4" s="1" a="1"/>
  <c r="G2054" i="4" s="1"/>
  <c r="J2054" i="4"/>
  <c r="A2055" i="4"/>
  <c r="B2055" i="4"/>
  <c r="C2055" i="4" s="1" a="1"/>
  <c r="C2055" i="4" s="1"/>
  <c r="D2055" i="4"/>
  <c r="E2055" i="4" s="1" a="1"/>
  <c r="E2055" i="4" s="1"/>
  <c r="F2055" i="4"/>
  <c r="G2055" i="4" s="1" a="1"/>
  <c r="G2055" i="4" s="1"/>
  <c r="J2055" i="4"/>
  <c r="A2056" i="4"/>
  <c r="B2056" i="4"/>
  <c r="C2056" i="4" s="1" a="1"/>
  <c r="C2056" i="4" s="1"/>
  <c r="D2056" i="4"/>
  <c r="E2056" i="4" s="1" a="1"/>
  <c r="E2056" i="4" s="1"/>
  <c r="F2056" i="4"/>
  <c r="G2056" i="4" s="1" a="1"/>
  <c r="G2056" i="4" s="1"/>
  <c r="J2056" i="4"/>
  <c r="A2057" i="4"/>
  <c r="B2057" i="4"/>
  <c r="C2057" i="4" s="1" a="1"/>
  <c r="C2057" i="4" s="1"/>
  <c r="D2057" i="4"/>
  <c r="E2057" i="4" s="1" a="1"/>
  <c r="E2057" i="4" s="1"/>
  <c r="F2057" i="4"/>
  <c r="G2057" i="4" s="1" a="1"/>
  <c r="G2057" i="4" s="1"/>
  <c r="J2057" i="4"/>
  <c r="A2058" i="4"/>
  <c r="B2058" i="4"/>
  <c r="C2058" i="4" s="1" a="1"/>
  <c r="C2058" i="4" s="1"/>
  <c r="D2058" i="4"/>
  <c r="E2058" i="4" s="1" a="1"/>
  <c r="E2058" i="4" s="1"/>
  <c r="F2058" i="4"/>
  <c r="G2058" i="4" s="1" a="1"/>
  <c r="G2058" i="4" s="1"/>
  <c r="J2058" i="4"/>
  <c r="A2059" i="4"/>
  <c r="B2059" i="4"/>
  <c r="C2059" i="4" s="1" a="1"/>
  <c r="C2059" i="4" s="1"/>
  <c r="D2059" i="4"/>
  <c r="E2059" i="4" s="1" a="1"/>
  <c r="E2059" i="4" s="1"/>
  <c r="F2059" i="4"/>
  <c r="G2059" i="4" s="1" a="1"/>
  <c r="G2059" i="4" s="1"/>
  <c r="J2059" i="4"/>
  <c r="A2060" i="4"/>
  <c r="B2060" i="4"/>
  <c r="C2060" i="4" s="1" a="1"/>
  <c r="C2060" i="4" s="1"/>
  <c r="D2060" i="4"/>
  <c r="E2060" i="4" s="1" a="1"/>
  <c r="E2060" i="4" s="1"/>
  <c r="F2060" i="4"/>
  <c r="G2060" i="4" s="1" a="1"/>
  <c r="G2060" i="4" s="1"/>
  <c r="J2060" i="4"/>
  <c r="A2061" i="4"/>
  <c r="B2061" i="4"/>
  <c r="C2061" i="4" s="1" a="1"/>
  <c r="C2061" i="4" s="1"/>
  <c r="D2061" i="4"/>
  <c r="E2061" i="4" s="1" a="1"/>
  <c r="E2061" i="4" s="1"/>
  <c r="F2061" i="4"/>
  <c r="G2061" i="4" s="1" a="1"/>
  <c r="G2061" i="4" s="1"/>
  <c r="J2061" i="4"/>
  <c r="A2062" i="4"/>
  <c r="B2062" i="4"/>
  <c r="C2062" i="4" s="1" a="1"/>
  <c r="C2062" i="4" s="1"/>
  <c r="D2062" i="4"/>
  <c r="E2062" i="4" s="1" a="1"/>
  <c r="E2062" i="4" s="1"/>
  <c r="F2062" i="4"/>
  <c r="G2062" i="4" s="1" a="1"/>
  <c r="G2062" i="4" s="1"/>
  <c r="J2062" i="4"/>
  <c r="A2063" i="4"/>
  <c r="B2063" i="4"/>
  <c r="C2063" i="4" s="1" a="1"/>
  <c r="C2063" i="4" s="1"/>
  <c r="D2063" i="4"/>
  <c r="E2063" i="4" s="1" a="1"/>
  <c r="E2063" i="4" s="1"/>
  <c r="F2063" i="4"/>
  <c r="G2063" i="4" s="1" a="1"/>
  <c r="G2063" i="4" s="1"/>
  <c r="J2063" i="4"/>
  <c r="A2064" i="4"/>
  <c r="B2064" i="4"/>
  <c r="C2064" i="4" s="1" a="1"/>
  <c r="C2064" i="4" s="1"/>
  <c r="D2064" i="4"/>
  <c r="E2064" i="4" s="1" a="1"/>
  <c r="E2064" i="4" s="1"/>
  <c r="F2064" i="4"/>
  <c r="G2064" i="4" s="1" a="1"/>
  <c r="G2064" i="4" s="1"/>
  <c r="J2064" i="4"/>
  <c r="A2065" i="4"/>
  <c r="B2065" i="4"/>
  <c r="C2065" i="4" s="1" a="1"/>
  <c r="C2065" i="4" s="1"/>
  <c r="D2065" i="4"/>
  <c r="E2065" i="4" s="1" a="1"/>
  <c r="E2065" i="4" s="1"/>
  <c r="F2065" i="4"/>
  <c r="G2065" i="4" s="1" a="1"/>
  <c r="G2065" i="4" s="1"/>
  <c r="J2065" i="4"/>
  <c r="A2066" i="4"/>
  <c r="B2066" i="4"/>
  <c r="C2066" i="4" s="1" a="1"/>
  <c r="C2066" i="4" s="1"/>
  <c r="D2066" i="4"/>
  <c r="E2066" i="4" s="1" a="1"/>
  <c r="E2066" i="4" s="1"/>
  <c r="F2066" i="4"/>
  <c r="G2066" i="4" s="1" a="1"/>
  <c r="G2066" i="4" s="1"/>
  <c r="J2066" i="4"/>
  <c r="A2067" i="4"/>
  <c r="B2067" i="4"/>
  <c r="C2067" i="4" s="1" a="1"/>
  <c r="C2067" i="4" s="1"/>
  <c r="D2067" i="4"/>
  <c r="E2067" i="4" s="1" a="1"/>
  <c r="E2067" i="4" s="1"/>
  <c r="F2067" i="4"/>
  <c r="G2067" i="4" s="1" a="1"/>
  <c r="G2067" i="4" s="1"/>
  <c r="J2067" i="4"/>
  <c r="A2068" i="4"/>
  <c r="B2068" i="4"/>
  <c r="C2068" i="4" s="1" a="1"/>
  <c r="C2068" i="4" s="1"/>
  <c r="D2068" i="4"/>
  <c r="E2068" i="4" s="1" a="1"/>
  <c r="E2068" i="4" s="1"/>
  <c r="F2068" i="4"/>
  <c r="G2068" i="4" s="1" a="1"/>
  <c r="G2068" i="4" s="1"/>
  <c r="J2068" i="4"/>
  <c r="A2069" i="4"/>
  <c r="B2069" i="4"/>
  <c r="C2069" i="4" s="1" a="1"/>
  <c r="C2069" i="4" s="1"/>
  <c r="D2069" i="4"/>
  <c r="E2069" i="4" s="1" a="1"/>
  <c r="E2069" i="4" s="1"/>
  <c r="F2069" i="4"/>
  <c r="G2069" i="4" s="1" a="1"/>
  <c r="G2069" i="4" s="1"/>
  <c r="J2069" i="4"/>
  <c r="A2070" i="4"/>
  <c r="B2070" i="4"/>
  <c r="C2070" i="4" s="1" a="1"/>
  <c r="C2070" i="4" s="1"/>
  <c r="D2070" i="4"/>
  <c r="E2070" i="4" s="1" a="1"/>
  <c r="E2070" i="4" s="1"/>
  <c r="F2070" i="4"/>
  <c r="G2070" i="4" s="1" a="1"/>
  <c r="G2070" i="4" s="1"/>
  <c r="J2070" i="4"/>
  <c r="A2071" i="4"/>
  <c r="B2071" i="4"/>
  <c r="C2071" i="4" s="1" a="1"/>
  <c r="C2071" i="4" s="1"/>
  <c r="D2071" i="4"/>
  <c r="E2071" i="4" s="1" a="1"/>
  <c r="E2071" i="4" s="1"/>
  <c r="F2071" i="4"/>
  <c r="G2071" i="4" s="1" a="1"/>
  <c r="G2071" i="4" s="1"/>
  <c r="J2071" i="4"/>
  <c r="A2072" i="4"/>
  <c r="B2072" i="4"/>
  <c r="C2072" i="4" s="1" a="1"/>
  <c r="C2072" i="4" s="1"/>
  <c r="D2072" i="4"/>
  <c r="E2072" i="4" s="1" a="1"/>
  <c r="E2072" i="4" s="1"/>
  <c r="F2072" i="4"/>
  <c r="G2072" i="4" s="1" a="1"/>
  <c r="G2072" i="4" s="1"/>
  <c r="J2072" i="4"/>
  <c r="A2073" i="4"/>
  <c r="B2073" i="4"/>
  <c r="C2073" i="4" s="1" a="1"/>
  <c r="C2073" i="4" s="1"/>
  <c r="D2073" i="4"/>
  <c r="E2073" i="4" s="1" a="1"/>
  <c r="E2073" i="4" s="1"/>
  <c r="F2073" i="4"/>
  <c r="G2073" i="4" s="1" a="1"/>
  <c r="G2073" i="4" s="1"/>
  <c r="J2073" i="4"/>
  <c r="A2074" i="4"/>
  <c r="B2074" i="4"/>
  <c r="C2074" i="4" s="1" a="1"/>
  <c r="C2074" i="4" s="1"/>
  <c r="D2074" i="4"/>
  <c r="E2074" i="4" s="1" a="1"/>
  <c r="E2074" i="4" s="1"/>
  <c r="F2074" i="4"/>
  <c r="G2074" i="4" s="1" a="1"/>
  <c r="G2074" i="4" s="1"/>
  <c r="J2074" i="4"/>
  <c r="A2075" i="4"/>
  <c r="B2075" i="4"/>
  <c r="C2075" i="4" s="1" a="1"/>
  <c r="C2075" i="4" s="1"/>
  <c r="D2075" i="4"/>
  <c r="E2075" i="4" s="1" a="1"/>
  <c r="E2075" i="4" s="1"/>
  <c r="F2075" i="4"/>
  <c r="G2075" i="4" s="1" a="1"/>
  <c r="G2075" i="4" s="1"/>
  <c r="J2075" i="4"/>
  <c r="A2076" i="4"/>
  <c r="B2076" i="4"/>
  <c r="C2076" i="4" s="1" a="1"/>
  <c r="C2076" i="4" s="1"/>
  <c r="D2076" i="4"/>
  <c r="E2076" i="4" s="1" a="1"/>
  <c r="E2076" i="4" s="1"/>
  <c r="F2076" i="4"/>
  <c r="G2076" i="4" s="1" a="1"/>
  <c r="G2076" i="4" s="1"/>
  <c r="J2076" i="4"/>
  <c r="A2077" i="4"/>
  <c r="B2077" i="4"/>
  <c r="C2077" i="4" s="1" a="1"/>
  <c r="C2077" i="4" s="1"/>
  <c r="D2077" i="4"/>
  <c r="E2077" i="4" s="1" a="1"/>
  <c r="E2077" i="4" s="1"/>
  <c r="F2077" i="4"/>
  <c r="G2077" i="4" s="1" a="1"/>
  <c r="G2077" i="4" s="1"/>
  <c r="J2077" i="4"/>
  <c r="A2078" i="4"/>
  <c r="B2078" i="4"/>
  <c r="C2078" i="4" s="1" a="1"/>
  <c r="C2078" i="4" s="1"/>
  <c r="D2078" i="4"/>
  <c r="E2078" i="4" s="1" a="1"/>
  <c r="E2078" i="4" s="1"/>
  <c r="F2078" i="4"/>
  <c r="G2078" i="4" s="1" a="1"/>
  <c r="G2078" i="4" s="1"/>
  <c r="J2078" i="4"/>
  <c r="A2079" i="4"/>
  <c r="B2079" i="4"/>
  <c r="C2079" i="4" s="1" a="1"/>
  <c r="C2079" i="4" s="1"/>
  <c r="D2079" i="4"/>
  <c r="E2079" i="4" s="1" a="1"/>
  <c r="E2079" i="4" s="1"/>
  <c r="F2079" i="4"/>
  <c r="G2079" i="4" s="1" a="1"/>
  <c r="G2079" i="4" s="1"/>
  <c r="J2079" i="4"/>
  <c r="A2080" i="4"/>
  <c r="B2080" i="4"/>
  <c r="C2080" i="4" s="1" a="1"/>
  <c r="C2080" i="4" s="1"/>
  <c r="D2080" i="4"/>
  <c r="E2080" i="4" s="1" a="1"/>
  <c r="E2080" i="4" s="1"/>
  <c r="F2080" i="4"/>
  <c r="G2080" i="4" s="1" a="1"/>
  <c r="G2080" i="4" s="1"/>
  <c r="J2080" i="4"/>
  <c r="A2081" i="4"/>
  <c r="B2081" i="4"/>
  <c r="C2081" i="4" s="1" a="1"/>
  <c r="C2081" i="4" s="1"/>
  <c r="D2081" i="4"/>
  <c r="E2081" i="4" s="1" a="1"/>
  <c r="E2081" i="4" s="1"/>
  <c r="F2081" i="4"/>
  <c r="G2081" i="4" s="1" a="1"/>
  <c r="G2081" i="4" s="1"/>
  <c r="J2081" i="4"/>
  <c r="A2082" i="4"/>
  <c r="B2082" i="4"/>
  <c r="C2082" i="4" s="1" a="1"/>
  <c r="C2082" i="4" s="1"/>
  <c r="D2082" i="4"/>
  <c r="E2082" i="4" s="1" a="1"/>
  <c r="E2082" i="4" s="1"/>
  <c r="F2082" i="4"/>
  <c r="G2082" i="4" s="1" a="1"/>
  <c r="G2082" i="4" s="1"/>
  <c r="J2082" i="4"/>
  <c r="A2083" i="4"/>
  <c r="B2083" i="4"/>
  <c r="C2083" i="4" s="1" a="1"/>
  <c r="C2083" i="4" s="1"/>
  <c r="D2083" i="4"/>
  <c r="E2083" i="4" s="1" a="1"/>
  <c r="E2083" i="4" s="1"/>
  <c r="F2083" i="4"/>
  <c r="G2083" i="4" s="1" a="1"/>
  <c r="G2083" i="4" s="1"/>
  <c r="J2083" i="4"/>
  <c r="A2084" i="4"/>
  <c r="B2084" i="4"/>
  <c r="C2084" i="4" s="1" a="1"/>
  <c r="C2084" i="4" s="1"/>
  <c r="D2084" i="4"/>
  <c r="E2084" i="4" s="1" a="1"/>
  <c r="E2084" i="4" s="1"/>
  <c r="F2084" i="4"/>
  <c r="G2084" i="4" s="1" a="1"/>
  <c r="G2084" i="4" s="1"/>
  <c r="J2084" i="4"/>
  <c r="A2085" i="4"/>
  <c r="B2085" i="4"/>
  <c r="C2085" i="4" s="1" a="1"/>
  <c r="C2085" i="4" s="1"/>
  <c r="D2085" i="4"/>
  <c r="E2085" i="4" s="1" a="1"/>
  <c r="E2085" i="4" s="1"/>
  <c r="F2085" i="4"/>
  <c r="G2085" i="4" s="1" a="1"/>
  <c r="G2085" i="4" s="1"/>
  <c r="J2085" i="4"/>
  <c r="A2086" i="4"/>
  <c r="B2086" i="4"/>
  <c r="C2086" i="4" s="1" a="1"/>
  <c r="C2086" i="4" s="1"/>
  <c r="D2086" i="4"/>
  <c r="E2086" i="4" s="1" a="1"/>
  <c r="E2086" i="4" s="1"/>
  <c r="F2086" i="4"/>
  <c r="G2086" i="4" s="1" a="1"/>
  <c r="G2086" i="4" s="1"/>
  <c r="J2086" i="4"/>
  <c r="A2087" i="4"/>
  <c r="B2087" i="4"/>
  <c r="C2087" i="4" s="1" a="1"/>
  <c r="C2087" i="4" s="1"/>
  <c r="D2087" i="4"/>
  <c r="E2087" i="4" s="1" a="1"/>
  <c r="E2087" i="4" s="1"/>
  <c r="F2087" i="4"/>
  <c r="G2087" i="4" s="1" a="1"/>
  <c r="G2087" i="4" s="1"/>
  <c r="J2087" i="4"/>
  <c r="A2088" i="4"/>
  <c r="B2088" i="4"/>
  <c r="C2088" i="4" s="1" a="1"/>
  <c r="C2088" i="4" s="1"/>
  <c r="D2088" i="4"/>
  <c r="E2088" i="4" s="1" a="1"/>
  <c r="E2088" i="4" s="1"/>
  <c r="F2088" i="4"/>
  <c r="G2088" i="4" s="1" a="1"/>
  <c r="G2088" i="4" s="1"/>
  <c r="J2088" i="4"/>
  <c r="A2089" i="4"/>
  <c r="B2089" i="4"/>
  <c r="C2089" i="4" s="1" a="1"/>
  <c r="C2089" i="4" s="1"/>
  <c r="D2089" i="4"/>
  <c r="E2089" i="4" s="1" a="1"/>
  <c r="E2089" i="4" s="1"/>
  <c r="F2089" i="4"/>
  <c r="G2089" i="4" s="1" a="1"/>
  <c r="G2089" i="4" s="1"/>
  <c r="J2089" i="4"/>
  <c r="A2090" i="4"/>
  <c r="B2090" i="4"/>
  <c r="C2090" i="4" s="1" a="1"/>
  <c r="C2090" i="4" s="1"/>
  <c r="D2090" i="4"/>
  <c r="E2090" i="4" s="1" a="1"/>
  <c r="E2090" i="4" s="1"/>
  <c r="F2090" i="4"/>
  <c r="G2090" i="4" s="1" a="1"/>
  <c r="G2090" i="4" s="1"/>
  <c r="J2090" i="4"/>
  <c r="A2091" i="4"/>
  <c r="B2091" i="4"/>
  <c r="C2091" i="4" s="1" a="1"/>
  <c r="C2091" i="4" s="1"/>
  <c r="D2091" i="4"/>
  <c r="E2091" i="4" s="1" a="1"/>
  <c r="E2091" i="4" s="1"/>
  <c r="F2091" i="4"/>
  <c r="G2091" i="4" s="1" a="1"/>
  <c r="G2091" i="4" s="1"/>
  <c r="J2091" i="4"/>
  <c r="A2092" i="4"/>
  <c r="B2092" i="4"/>
  <c r="C2092" i="4" s="1" a="1"/>
  <c r="C2092" i="4" s="1"/>
  <c r="D2092" i="4"/>
  <c r="E2092" i="4" s="1" a="1"/>
  <c r="E2092" i="4" s="1"/>
  <c r="F2092" i="4"/>
  <c r="G2092" i="4" s="1" a="1"/>
  <c r="G2092" i="4" s="1"/>
  <c r="J2092" i="4"/>
  <c r="A2093" i="4"/>
  <c r="B2093" i="4"/>
  <c r="C2093" i="4" s="1" a="1"/>
  <c r="C2093" i="4" s="1"/>
  <c r="D2093" i="4"/>
  <c r="E2093" i="4" s="1" a="1"/>
  <c r="E2093" i="4" s="1"/>
  <c r="F2093" i="4"/>
  <c r="G2093" i="4" s="1" a="1"/>
  <c r="G2093" i="4" s="1"/>
  <c r="J2093" i="4"/>
  <c r="A2094" i="4"/>
  <c r="B2094" i="4"/>
  <c r="C2094" i="4" s="1" a="1"/>
  <c r="C2094" i="4" s="1"/>
  <c r="D2094" i="4"/>
  <c r="E2094" i="4" s="1" a="1"/>
  <c r="E2094" i="4" s="1"/>
  <c r="F2094" i="4"/>
  <c r="G2094" i="4" s="1" a="1"/>
  <c r="G2094" i="4" s="1"/>
  <c r="J2094" i="4"/>
  <c r="A2095" i="4"/>
  <c r="B2095" i="4"/>
  <c r="C2095" i="4" s="1" a="1"/>
  <c r="C2095" i="4" s="1"/>
  <c r="D2095" i="4"/>
  <c r="E2095" i="4" s="1" a="1"/>
  <c r="E2095" i="4" s="1"/>
  <c r="F2095" i="4"/>
  <c r="G2095" i="4" s="1" a="1"/>
  <c r="G2095" i="4" s="1"/>
  <c r="J2095" i="4"/>
  <c r="A2096" i="4"/>
  <c r="B2096" i="4"/>
  <c r="C2096" i="4" s="1" a="1"/>
  <c r="C2096" i="4" s="1"/>
  <c r="D2096" i="4"/>
  <c r="E2096" i="4" s="1" a="1"/>
  <c r="E2096" i="4" s="1"/>
  <c r="F2096" i="4"/>
  <c r="G2096" i="4" s="1" a="1"/>
  <c r="G2096" i="4" s="1"/>
  <c r="J2096" i="4"/>
  <c r="A2097" i="4"/>
  <c r="B2097" i="4"/>
  <c r="C2097" i="4" s="1" a="1"/>
  <c r="C2097" i="4" s="1"/>
  <c r="D2097" i="4"/>
  <c r="E2097" i="4" s="1" a="1"/>
  <c r="E2097" i="4" s="1"/>
  <c r="F2097" i="4"/>
  <c r="G2097" i="4" s="1" a="1"/>
  <c r="G2097" i="4" s="1"/>
  <c r="J2097" i="4"/>
  <c r="A2098" i="4"/>
  <c r="B2098" i="4"/>
  <c r="C2098" i="4" s="1" a="1"/>
  <c r="C2098" i="4" s="1"/>
  <c r="D2098" i="4"/>
  <c r="E2098" i="4" s="1" a="1"/>
  <c r="E2098" i="4" s="1"/>
  <c r="F2098" i="4"/>
  <c r="G2098" i="4" s="1" a="1"/>
  <c r="G2098" i="4" s="1"/>
  <c r="J2098" i="4"/>
  <c r="A2099" i="4"/>
  <c r="B2099" i="4"/>
  <c r="C2099" i="4" s="1" a="1"/>
  <c r="C2099" i="4" s="1"/>
  <c r="D2099" i="4"/>
  <c r="E2099" i="4" s="1" a="1"/>
  <c r="E2099" i="4" s="1"/>
  <c r="F2099" i="4"/>
  <c r="G2099" i="4" s="1" a="1"/>
  <c r="G2099" i="4" s="1"/>
  <c r="J2099" i="4"/>
  <c r="A2100" i="4"/>
  <c r="B2100" i="4"/>
  <c r="C2100" i="4" s="1" a="1"/>
  <c r="C2100" i="4" s="1"/>
  <c r="D2100" i="4"/>
  <c r="E2100" i="4" s="1" a="1"/>
  <c r="E2100" i="4" s="1"/>
  <c r="F2100" i="4"/>
  <c r="G2100" i="4" s="1" a="1"/>
  <c r="G2100" i="4" s="1"/>
  <c r="J2100" i="4"/>
  <c r="A2101" i="4"/>
  <c r="B2101" i="4"/>
  <c r="C2101" i="4" s="1" a="1"/>
  <c r="C2101" i="4" s="1"/>
  <c r="D2101" i="4"/>
  <c r="E2101" i="4" s="1" a="1"/>
  <c r="E2101" i="4" s="1"/>
  <c r="F2101" i="4"/>
  <c r="G2101" i="4" s="1" a="1"/>
  <c r="G2101" i="4" s="1"/>
  <c r="J2101" i="4"/>
  <c r="A2102" i="4"/>
  <c r="B2102" i="4"/>
  <c r="C2102" i="4" s="1" a="1"/>
  <c r="C2102" i="4" s="1"/>
  <c r="D2102" i="4"/>
  <c r="E2102" i="4" s="1" a="1"/>
  <c r="E2102" i="4" s="1"/>
  <c r="F2102" i="4"/>
  <c r="G2102" i="4" s="1" a="1"/>
  <c r="G2102" i="4" s="1"/>
  <c r="J2102" i="4"/>
  <c r="A2103" i="4"/>
  <c r="B2103" i="4"/>
  <c r="C2103" i="4" s="1" a="1"/>
  <c r="C2103" i="4" s="1"/>
  <c r="D2103" i="4"/>
  <c r="E2103" i="4" s="1" a="1"/>
  <c r="E2103" i="4" s="1"/>
  <c r="F2103" i="4"/>
  <c r="G2103" i="4" s="1" a="1"/>
  <c r="G2103" i="4" s="1"/>
  <c r="J2103" i="4"/>
  <c r="A2104" i="4"/>
  <c r="B2104" i="4"/>
  <c r="C2104" i="4" s="1" a="1"/>
  <c r="C2104" i="4" s="1"/>
  <c r="D2104" i="4"/>
  <c r="E2104" i="4" s="1" a="1"/>
  <c r="E2104" i="4" s="1"/>
  <c r="F2104" i="4"/>
  <c r="G2104" i="4" s="1" a="1"/>
  <c r="G2104" i="4" s="1"/>
  <c r="J2104" i="4"/>
  <c r="A2105" i="4"/>
  <c r="B2105" i="4"/>
  <c r="C2105" i="4" s="1" a="1"/>
  <c r="C2105" i="4" s="1"/>
  <c r="D2105" i="4"/>
  <c r="E2105" i="4" s="1" a="1"/>
  <c r="E2105" i="4" s="1"/>
  <c r="F2105" i="4"/>
  <c r="G2105" i="4" s="1" a="1"/>
  <c r="G2105" i="4" s="1"/>
  <c r="J2105" i="4"/>
  <c r="A2106" i="4"/>
  <c r="B2106" i="4"/>
  <c r="C2106" i="4" s="1" a="1"/>
  <c r="C2106" i="4" s="1"/>
  <c r="D2106" i="4"/>
  <c r="E2106" i="4" s="1" a="1"/>
  <c r="E2106" i="4" s="1"/>
  <c r="F2106" i="4"/>
  <c r="G2106" i="4" s="1" a="1"/>
  <c r="G2106" i="4" s="1"/>
  <c r="J2106" i="4"/>
  <c r="A2107" i="4"/>
  <c r="B2107" i="4"/>
  <c r="C2107" i="4" s="1" a="1"/>
  <c r="C2107" i="4" s="1"/>
  <c r="D2107" i="4"/>
  <c r="E2107" i="4" s="1" a="1"/>
  <c r="E2107" i="4" s="1"/>
  <c r="F2107" i="4"/>
  <c r="G2107" i="4" s="1" a="1"/>
  <c r="G2107" i="4" s="1"/>
  <c r="J2107" i="4"/>
  <c r="A2108" i="4"/>
  <c r="B2108" i="4"/>
  <c r="C2108" i="4" s="1" a="1"/>
  <c r="C2108" i="4" s="1"/>
  <c r="D2108" i="4"/>
  <c r="E2108" i="4" s="1" a="1"/>
  <c r="E2108" i="4" s="1"/>
  <c r="F2108" i="4"/>
  <c r="G2108" i="4" s="1" a="1"/>
  <c r="G2108" i="4" s="1"/>
  <c r="J2108" i="4"/>
  <c r="A2109" i="4"/>
  <c r="B2109" i="4"/>
  <c r="C2109" i="4" s="1" a="1"/>
  <c r="C2109" i="4" s="1"/>
  <c r="D2109" i="4"/>
  <c r="E2109" i="4" s="1" a="1"/>
  <c r="E2109" i="4" s="1"/>
  <c r="F2109" i="4"/>
  <c r="G2109" i="4" s="1" a="1"/>
  <c r="G2109" i="4" s="1"/>
  <c r="J2109" i="4"/>
  <c r="A2110" i="4"/>
  <c r="B2110" i="4"/>
  <c r="C2110" i="4" s="1" a="1"/>
  <c r="C2110" i="4" s="1"/>
  <c r="D2110" i="4"/>
  <c r="E2110" i="4" s="1" a="1"/>
  <c r="E2110" i="4" s="1"/>
  <c r="F2110" i="4"/>
  <c r="G2110" i="4" s="1" a="1"/>
  <c r="G2110" i="4" s="1"/>
  <c r="J2110" i="4"/>
  <c r="A2111" i="4"/>
  <c r="B2111" i="4"/>
  <c r="C2111" i="4" s="1" a="1"/>
  <c r="C2111" i="4" s="1"/>
  <c r="D2111" i="4"/>
  <c r="E2111" i="4" s="1" a="1"/>
  <c r="E2111" i="4" s="1"/>
  <c r="F2111" i="4"/>
  <c r="G2111" i="4" s="1" a="1"/>
  <c r="G2111" i="4" s="1"/>
  <c r="J2111" i="4"/>
  <c r="A2112" i="4"/>
  <c r="B2112" i="4"/>
  <c r="C2112" i="4" s="1" a="1"/>
  <c r="C2112" i="4" s="1"/>
  <c r="D2112" i="4"/>
  <c r="E2112" i="4" s="1" a="1"/>
  <c r="E2112" i="4" s="1"/>
  <c r="F2112" i="4"/>
  <c r="G2112" i="4" s="1" a="1"/>
  <c r="G2112" i="4" s="1"/>
  <c r="J2112" i="4"/>
  <c r="A2113" i="4"/>
  <c r="B2113" i="4"/>
  <c r="C2113" i="4" s="1" a="1"/>
  <c r="C2113" i="4" s="1"/>
  <c r="D2113" i="4"/>
  <c r="E2113" i="4" s="1" a="1"/>
  <c r="E2113" i="4" s="1"/>
  <c r="F2113" i="4"/>
  <c r="G2113" i="4" s="1" a="1"/>
  <c r="G2113" i="4" s="1"/>
  <c r="J2113" i="4"/>
  <c r="A2114" i="4"/>
  <c r="B2114" i="4"/>
  <c r="C2114" i="4" s="1" a="1"/>
  <c r="C2114" i="4" s="1"/>
  <c r="D2114" i="4"/>
  <c r="E2114" i="4" s="1" a="1"/>
  <c r="E2114" i="4" s="1"/>
  <c r="F2114" i="4"/>
  <c r="G2114" i="4" s="1" a="1"/>
  <c r="G2114" i="4" s="1"/>
  <c r="J2114" i="4"/>
  <c r="A2115" i="4"/>
  <c r="B2115" i="4"/>
  <c r="C2115" i="4" s="1" a="1"/>
  <c r="C2115" i="4" s="1"/>
  <c r="D2115" i="4"/>
  <c r="E2115" i="4" s="1" a="1"/>
  <c r="E2115" i="4" s="1"/>
  <c r="F2115" i="4"/>
  <c r="G2115" i="4" s="1" a="1"/>
  <c r="G2115" i="4" s="1"/>
  <c r="J2115" i="4"/>
  <c r="A2116" i="4"/>
  <c r="B2116" i="4"/>
  <c r="C2116" i="4" s="1" a="1"/>
  <c r="C2116" i="4" s="1"/>
  <c r="D2116" i="4"/>
  <c r="E2116" i="4" s="1" a="1"/>
  <c r="E2116" i="4" s="1"/>
  <c r="F2116" i="4"/>
  <c r="G2116" i="4" s="1" a="1"/>
  <c r="G2116" i="4" s="1"/>
  <c r="J2116" i="4"/>
  <c r="A2117" i="4"/>
  <c r="B2117" i="4"/>
  <c r="C2117" i="4" s="1" a="1"/>
  <c r="C2117" i="4" s="1"/>
  <c r="D2117" i="4"/>
  <c r="E2117" i="4" s="1" a="1"/>
  <c r="E2117" i="4" s="1"/>
  <c r="F2117" i="4"/>
  <c r="G2117" i="4" s="1" a="1"/>
  <c r="G2117" i="4" s="1"/>
  <c r="J2117" i="4"/>
  <c r="A2118" i="4"/>
  <c r="B2118" i="4"/>
  <c r="C2118" i="4" s="1" a="1"/>
  <c r="C2118" i="4" s="1"/>
  <c r="D2118" i="4"/>
  <c r="E2118" i="4" s="1" a="1"/>
  <c r="E2118" i="4" s="1"/>
  <c r="F2118" i="4"/>
  <c r="G2118" i="4" s="1" a="1"/>
  <c r="G2118" i="4" s="1"/>
  <c r="J2118" i="4"/>
  <c r="A2119" i="4"/>
  <c r="B2119" i="4"/>
  <c r="C2119" i="4" s="1" a="1"/>
  <c r="C2119" i="4" s="1"/>
  <c r="D2119" i="4"/>
  <c r="E2119" i="4" s="1" a="1"/>
  <c r="E2119" i="4" s="1"/>
  <c r="F2119" i="4"/>
  <c r="G2119" i="4" s="1" a="1"/>
  <c r="G2119" i="4" s="1"/>
  <c r="J2119" i="4"/>
  <c r="A2120" i="4"/>
  <c r="B2120" i="4"/>
  <c r="C2120" i="4" s="1" a="1"/>
  <c r="C2120" i="4" s="1"/>
  <c r="D2120" i="4"/>
  <c r="E2120" i="4" s="1" a="1"/>
  <c r="E2120" i="4" s="1"/>
  <c r="F2120" i="4"/>
  <c r="G2120" i="4" s="1" a="1"/>
  <c r="G2120" i="4" s="1"/>
  <c r="J2120" i="4"/>
  <c r="A2121" i="4"/>
  <c r="B2121" i="4"/>
  <c r="C2121" i="4" s="1" a="1"/>
  <c r="C2121" i="4" s="1"/>
  <c r="D2121" i="4"/>
  <c r="E2121" i="4" s="1" a="1"/>
  <c r="E2121" i="4" s="1"/>
  <c r="F2121" i="4"/>
  <c r="G2121" i="4" s="1" a="1"/>
  <c r="G2121" i="4" s="1"/>
  <c r="J2121" i="4"/>
  <c r="A2122" i="4"/>
  <c r="B2122" i="4"/>
  <c r="C2122" i="4" s="1" a="1"/>
  <c r="C2122" i="4" s="1"/>
  <c r="D2122" i="4"/>
  <c r="E2122" i="4" s="1" a="1"/>
  <c r="E2122" i="4" s="1"/>
  <c r="F2122" i="4"/>
  <c r="G2122" i="4" s="1" a="1"/>
  <c r="G2122" i="4" s="1"/>
  <c r="J2122" i="4"/>
  <c r="A2123" i="4"/>
  <c r="B2123" i="4"/>
  <c r="C2123" i="4" s="1" a="1"/>
  <c r="C2123" i="4" s="1"/>
  <c r="D2123" i="4"/>
  <c r="E2123" i="4" s="1" a="1"/>
  <c r="E2123" i="4" s="1"/>
  <c r="F2123" i="4"/>
  <c r="G2123" i="4" s="1" a="1"/>
  <c r="G2123" i="4" s="1"/>
  <c r="J2123" i="4"/>
  <c r="A2124" i="4"/>
  <c r="B2124" i="4"/>
  <c r="C2124" i="4" s="1" a="1"/>
  <c r="C2124" i="4" s="1"/>
  <c r="D2124" i="4"/>
  <c r="E2124" i="4" s="1" a="1"/>
  <c r="E2124" i="4" s="1"/>
  <c r="F2124" i="4"/>
  <c r="G2124" i="4" s="1" a="1"/>
  <c r="G2124" i="4" s="1"/>
  <c r="J2124" i="4"/>
  <c r="A2125" i="4"/>
  <c r="B2125" i="4"/>
  <c r="C2125" i="4" s="1" a="1"/>
  <c r="C2125" i="4" s="1"/>
  <c r="D2125" i="4"/>
  <c r="E2125" i="4" s="1" a="1"/>
  <c r="E2125" i="4" s="1"/>
  <c r="F2125" i="4"/>
  <c r="G2125" i="4" s="1" a="1"/>
  <c r="G2125" i="4" s="1"/>
  <c r="J2125" i="4"/>
  <c r="A2126" i="4"/>
  <c r="B2126" i="4"/>
  <c r="C2126" i="4" s="1" a="1"/>
  <c r="C2126" i="4" s="1"/>
  <c r="D2126" i="4"/>
  <c r="E2126" i="4" s="1" a="1"/>
  <c r="E2126" i="4" s="1"/>
  <c r="F2126" i="4"/>
  <c r="G2126" i="4" s="1" a="1"/>
  <c r="G2126" i="4" s="1"/>
  <c r="J2126" i="4"/>
  <c r="A2127" i="4"/>
  <c r="B2127" i="4"/>
  <c r="C2127" i="4" s="1" a="1"/>
  <c r="C2127" i="4" s="1"/>
  <c r="D2127" i="4"/>
  <c r="E2127" i="4" s="1" a="1"/>
  <c r="E2127" i="4" s="1"/>
  <c r="F2127" i="4"/>
  <c r="G2127" i="4" s="1" a="1"/>
  <c r="G2127" i="4" s="1"/>
  <c r="J2127" i="4"/>
  <c r="A2128" i="4"/>
  <c r="B2128" i="4"/>
  <c r="C2128" i="4" s="1" a="1"/>
  <c r="C2128" i="4" s="1"/>
  <c r="D2128" i="4"/>
  <c r="E2128" i="4" s="1" a="1"/>
  <c r="E2128" i="4" s="1"/>
  <c r="F2128" i="4"/>
  <c r="G2128" i="4" s="1" a="1"/>
  <c r="G2128" i="4" s="1"/>
  <c r="J2128" i="4"/>
  <c r="A2129" i="4"/>
  <c r="B2129" i="4"/>
  <c r="C2129" i="4" s="1" a="1"/>
  <c r="C2129" i="4" s="1"/>
  <c r="D2129" i="4"/>
  <c r="E2129" i="4" s="1" a="1"/>
  <c r="E2129" i="4" s="1"/>
  <c r="F2129" i="4"/>
  <c r="G2129" i="4" s="1" a="1"/>
  <c r="G2129" i="4" s="1"/>
  <c r="J2129" i="4"/>
  <c r="A2130" i="4"/>
  <c r="B2130" i="4"/>
  <c r="C2130" i="4" s="1" a="1"/>
  <c r="C2130" i="4" s="1"/>
  <c r="D2130" i="4"/>
  <c r="E2130" i="4" s="1" a="1"/>
  <c r="E2130" i="4" s="1"/>
  <c r="F2130" i="4"/>
  <c r="G2130" i="4" s="1" a="1"/>
  <c r="G2130" i="4" s="1"/>
  <c r="J2130" i="4"/>
  <c r="A2131" i="4"/>
  <c r="B2131" i="4"/>
  <c r="C2131" i="4" s="1" a="1"/>
  <c r="C2131" i="4" s="1"/>
  <c r="D2131" i="4"/>
  <c r="E2131" i="4" s="1" a="1"/>
  <c r="E2131" i="4" s="1"/>
  <c r="F2131" i="4"/>
  <c r="G2131" i="4" s="1" a="1"/>
  <c r="G2131" i="4" s="1"/>
  <c r="J2131" i="4"/>
  <c r="A2132" i="4"/>
  <c r="B2132" i="4"/>
  <c r="C2132" i="4" s="1" a="1"/>
  <c r="C2132" i="4" s="1"/>
  <c r="D2132" i="4"/>
  <c r="E2132" i="4" s="1" a="1"/>
  <c r="E2132" i="4" s="1"/>
  <c r="F2132" i="4"/>
  <c r="G2132" i="4" s="1" a="1"/>
  <c r="G2132" i="4" s="1"/>
  <c r="J2132" i="4"/>
  <c r="A2133" i="4"/>
  <c r="B2133" i="4"/>
  <c r="C2133" i="4" s="1" a="1"/>
  <c r="C2133" i="4" s="1"/>
  <c r="D2133" i="4"/>
  <c r="E2133" i="4" s="1" a="1"/>
  <c r="E2133" i="4" s="1"/>
  <c r="F2133" i="4"/>
  <c r="G2133" i="4" s="1" a="1"/>
  <c r="G2133" i="4" s="1"/>
  <c r="J2133" i="4"/>
  <c r="A2134" i="4"/>
  <c r="B2134" i="4"/>
  <c r="C2134" i="4" s="1" a="1"/>
  <c r="C2134" i="4" s="1"/>
  <c r="D2134" i="4"/>
  <c r="E2134" i="4" s="1" a="1"/>
  <c r="E2134" i="4" s="1"/>
  <c r="F2134" i="4"/>
  <c r="G2134" i="4" s="1" a="1"/>
  <c r="G2134" i="4" s="1"/>
  <c r="J2134" i="4"/>
  <c r="A2135" i="4"/>
  <c r="B2135" i="4"/>
  <c r="C2135" i="4" s="1" a="1"/>
  <c r="C2135" i="4" s="1"/>
  <c r="D2135" i="4"/>
  <c r="E2135" i="4" s="1" a="1"/>
  <c r="E2135" i="4" s="1"/>
  <c r="F2135" i="4"/>
  <c r="G2135" i="4" s="1" a="1"/>
  <c r="G2135" i="4" s="1"/>
  <c r="J2135" i="4"/>
  <c r="A2136" i="4"/>
  <c r="B2136" i="4"/>
  <c r="C2136" i="4" s="1" a="1"/>
  <c r="C2136" i="4" s="1"/>
  <c r="D2136" i="4"/>
  <c r="E2136" i="4" s="1" a="1"/>
  <c r="E2136" i="4" s="1"/>
  <c r="F2136" i="4"/>
  <c r="G2136" i="4" s="1" a="1"/>
  <c r="G2136" i="4" s="1"/>
  <c r="J2136" i="4"/>
  <c r="A2137" i="4"/>
  <c r="B2137" i="4"/>
  <c r="C2137" i="4" s="1" a="1"/>
  <c r="C2137" i="4" s="1"/>
  <c r="D2137" i="4"/>
  <c r="E2137" i="4" s="1" a="1"/>
  <c r="E2137" i="4" s="1"/>
  <c r="F2137" i="4"/>
  <c r="G2137" i="4" s="1" a="1"/>
  <c r="G2137" i="4" s="1"/>
  <c r="J2137" i="4"/>
  <c r="A2138" i="4"/>
  <c r="B2138" i="4"/>
  <c r="C2138" i="4" s="1" a="1"/>
  <c r="C2138" i="4" s="1"/>
  <c r="D2138" i="4"/>
  <c r="E2138" i="4" s="1" a="1"/>
  <c r="E2138" i="4" s="1"/>
  <c r="F2138" i="4"/>
  <c r="G2138" i="4" s="1" a="1"/>
  <c r="G2138" i="4" s="1"/>
  <c r="J2138" i="4"/>
  <c r="A2139" i="4"/>
  <c r="B2139" i="4"/>
  <c r="C2139" i="4" s="1" a="1"/>
  <c r="C2139" i="4" s="1"/>
  <c r="D2139" i="4"/>
  <c r="E2139" i="4" s="1" a="1"/>
  <c r="E2139" i="4" s="1"/>
  <c r="F2139" i="4"/>
  <c r="G2139" i="4" s="1" a="1"/>
  <c r="G2139" i="4" s="1"/>
  <c r="J2139" i="4"/>
  <c r="A2140" i="4"/>
  <c r="B2140" i="4"/>
  <c r="C2140" i="4" s="1" a="1"/>
  <c r="C2140" i="4" s="1"/>
  <c r="D2140" i="4"/>
  <c r="E2140" i="4" s="1" a="1"/>
  <c r="E2140" i="4" s="1"/>
  <c r="F2140" i="4"/>
  <c r="G2140" i="4" s="1" a="1"/>
  <c r="G2140" i="4" s="1"/>
  <c r="J2140" i="4"/>
  <c r="A2141" i="4"/>
  <c r="B2141" i="4"/>
  <c r="C2141" i="4" s="1" a="1"/>
  <c r="C2141" i="4" s="1"/>
  <c r="D2141" i="4"/>
  <c r="E2141" i="4" s="1" a="1"/>
  <c r="E2141" i="4" s="1"/>
  <c r="F2141" i="4"/>
  <c r="G2141" i="4" s="1" a="1"/>
  <c r="G2141" i="4" s="1"/>
  <c r="J2141" i="4"/>
  <c r="A2142" i="4"/>
  <c r="B2142" i="4"/>
  <c r="C2142" i="4" s="1" a="1"/>
  <c r="C2142" i="4" s="1"/>
  <c r="D2142" i="4"/>
  <c r="E2142" i="4" s="1" a="1"/>
  <c r="E2142" i="4" s="1"/>
  <c r="F2142" i="4"/>
  <c r="G2142" i="4" s="1" a="1"/>
  <c r="G2142" i="4" s="1"/>
  <c r="J2142" i="4"/>
  <c r="A2143" i="4"/>
  <c r="B2143" i="4"/>
  <c r="C2143" i="4" s="1" a="1"/>
  <c r="C2143" i="4" s="1"/>
  <c r="D2143" i="4"/>
  <c r="E2143" i="4" s="1" a="1"/>
  <c r="E2143" i="4" s="1"/>
  <c r="F2143" i="4"/>
  <c r="G2143" i="4" s="1" a="1"/>
  <c r="G2143" i="4" s="1"/>
  <c r="J2143" i="4"/>
  <c r="A2144" i="4"/>
  <c r="B2144" i="4"/>
  <c r="C2144" i="4" s="1" a="1"/>
  <c r="C2144" i="4" s="1"/>
  <c r="D2144" i="4"/>
  <c r="E2144" i="4" s="1" a="1"/>
  <c r="E2144" i="4" s="1"/>
  <c r="F2144" i="4"/>
  <c r="G2144" i="4" s="1" a="1"/>
  <c r="G2144" i="4" s="1"/>
  <c r="J2144" i="4"/>
  <c r="A2145" i="4"/>
  <c r="B2145" i="4"/>
  <c r="C2145" i="4" s="1" a="1"/>
  <c r="C2145" i="4" s="1"/>
  <c r="D2145" i="4"/>
  <c r="E2145" i="4" s="1" a="1"/>
  <c r="E2145" i="4" s="1"/>
  <c r="F2145" i="4"/>
  <c r="G2145" i="4" s="1" a="1"/>
  <c r="G2145" i="4" s="1"/>
  <c r="J2145" i="4"/>
  <c r="A2146" i="4"/>
  <c r="B2146" i="4"/>
  <c r="C2146" i="4" s="1" a="1"/>
  <c r="C2146" i="4" s="1"/>
  <c r="D2146" i="4"/>
  <c r="E2146" i="4" s="1" a="1"/>
  <c r="E2146" i="4" s="1"/>
  <c r="F2146" i="4"/>
  <c r="G2146" i="4" s="1" a="1"/>
  <c r="G2146" i="4" s="1"/>
  <c r="J2146" i="4"/>
  <c r="A2147" i="4"/>
  <c r="B2147" i="4"/>
  <c r="C2147" i="4" s="1" a="1"/>
  <c r="C2147" i="4" s="1"/>
  <c r="D2147" i="4"/>
  <c r="E2147" i="4" s="1" a="1"/>
  <c r="E2147" i="4" s="1"/>
  <c r="F2147" i="4"/>
  <c r="G2147" i="4" s="1" a="1"/>
  <c r="G2147" i="4" s="1"/>
  <c r="J2147" i="4"/>
  <c r="A2148" i="4"/>
  <c r="B2148" i="4"/>
  <c r="C2148" i="4" s="1" a="1"/>
  <c r="C2148" i="4" s="1"/>
  <c r="D2148" i="4"/>
  <c r="E2148" i="4" s="1" a="1"/>
  <c r="E2148" i="4" s="1"/>
  <c r="F2148" i="4"/>
  <c r="G2148" i="4" s="1" a="1"/>
  <c r="G2148" i="4" s="1"/>
  <c r="J2148" i="4"/>
  <c r="A2149" i="4"/>
  <c r="B2149" i="4"/>
  <c r="C2149" i="4" s="1" a="1"/>
  <c r="C2149" i="4" s="1"/>
  <c r="D2149" i="4"/>
  <c r="E2149" i="4" s="1" a="1"/>
  <c r="E2149" i="4" s="1"/>
  <c r="F2149" i="4"/>
  <c r="G2149" i="4" s="1" a="1"/>
  <c r="G2149" i="4" s="1"/>
  <c r="J2149" i="4"/>
  <c r="A2150" i="4"/>
  <c r="B2150" i="4"/>
  <c r="C2150" i="4" s="1" a="1"/>
  <c r="C2150" i="4" s="1"/>
  <c r="D2150" i="4"/>
  <c r="E2150" i="4" s="1" a="1"/>
  <c r="E2150" i="4" s="1"/>
  <c r="F2150" i="4"/>
  <c r="G2150" i="4" s="1" a="1"/>
  <c r="G2150" i="4" s="1"/>
  <c r="J2150" i="4"/>
  <c r="A2151" i="4"/>
  <c r="B2151" i="4"/>
  <c r="C2151" i="4" s="1" a="1"/>
  <c r="C2151" i="4" s="1"/>
  <c r="D2151" i="4"/>
  <c r="E2151" i="4" s="1" a="1"/>
  <c r="E2151" i="4" s="1"/>
  <c r="F2151" i="4"/>
  <c r="G2151" i="4" s="1" a="1"/>
  <c r="G2151" i="4" s="1"/>
  <c r="J2151" i="4"/>
  <c r="A2152" i="4"/>
  <c r="B2152" i="4"/>
  <c r="C2152" i="4" s="1" a="1"/>
  <c r="C2152" i="4" s="1"/>
  <c r="D2152" i="4"/>
  <c r="E2152" i="4" s="1" a="1"/>
  <c r="E2152" i="4" s="1"/>
  <c r="F2152" i="4"/>
  <c r="G2152" i="4" s="1" a="1"/>
  <c r="G2152" i="4" s="1"/>
  <c r="J2152" i="4"/>
  <c r="A2153" i="4"/>
  <c r="B2153" i="4"/>
  <c r="C2153" i="4" s="1" a="1"/>
  <c r="C2153" i="4" s="1"/>
  <c r="D2153" i="4"/>
  <c r="E2153" i="4" s="1" a="1"/>
  <c r="E2153" i="4" s="1"/>
  <c r="F2153" i="4"/>
  <c r="G2153" i="4" s="1" a="1"/>
  <c r="G2153" i="4" s="1"/>
  <c r="J2153" i="4"/>
  <c r="A2154" i="4"/>
  <c r="B2154" i="4"/>
  <c r="C2154" i="4" s="1" a="1"/>
  <c r="C2154" i="4" s="1"/>
  <c r="D2154" i="4"/>
  <c r="E2154" i="4" s="1" a="1"/>
  <c r="E2154" i="4" s="1"/>
  <c r="F2154" i="4"/>
  <c r="G2154" i="4" s="1" a="1"/>
  <c r="G2154" i="4" s="1"/>
  <c r="J2154" i="4"/>
  <c r="A2155" i="4"/>
  <c r="B2155" i="4"/>
  <c r="C2155" i="4" s="1" a="1"/>
  <c r="C2155" i="4" s="1"/>
  <c r="D2155" i="4"/>
  <c r="E2155" i="4" s="1" a="1"/>
  <c r="E2155" i="4" s="1"/>
  <c r="F2155" i="4"/>
  <c r="G2155" i="4" s="1" a="1"/>
  <c r="G2155" i="4" s="1"/>
  <c r="J2155" i="4"/>
  <c r="A2156" i="4"/>
  <c r="B2156" i="4"/>
  <c r="C2156" i="4" s="1" a="1"/>
  <c r="C2156" i="4" s="1"/>
  <c r="D2156" i="4"/>
  <c r="E2156" i="4" s="1" a="1"/>
  <c r="E2156" i="4" s="1"/>
  <c r="F2156" i="4"/>
  <c r="G2156" i="4" s="1" a="1"/>
  <c r="G2156" i="4" s="1"/>
  <c r="J2156" i="4"/>
  <c r="A2157" i="4"/>
  <c r="B2157" i="4"/>
  <c r="C2157" i="4" s="1" a="1"/>
  <c r="C2157" i="4" s="1"/>
  <c r="D2157" i="4"/>
  <c r="E2157" i="4" s="1" a="1"/>
  <c r="E2157" i="4" s="1"/>
  <c r="F2157" i="4"/>
  <c r="G2157" i="4" s="1" a="1"/>
  <c r="G2157" i="4" s="1"/>
  <c r="J2157" i="4"/>
  <c r="A2158" i="4"/>
  <c r="B2158" i="4"/>
  <c r="C2158" i="4" s="1" a="1"/>
  <c r="C2158" i="4" s="1"/>
  <c r="D2158" i="4"/>
  <c r="E2158" i="4" s="1" a="1"/>
  <c r="E2158" i="4" s="1"/>
  <c r="F2158" i="4"/>
  <c r="G2158" i="4" s="1" a="1"/>
  <c r="G2158" i="4" s="1"/>
  <c r="J2158" i="4"/>
  <c r="A2159" i="4"/>
  <c r="B2159" i="4"/>
  <c r="C2159" i="4" s="1" a="1"/>
  <c r="C2159" i="4" s="1"/>
  <c r="D2159" i="4"/>
  <c r="E2159" i="4" s="1" a="1"/>
  <c r="E2159" i="4" s="1"/>
  <c r="F2159" i="4"/>
  <c r="G2159" i="4" s="1" a="1"/>
  <c r="G2159" i="4" s="1"/>
  <c r="J2159" i="4"/>
  <c r="A2160" i="4"/>
  <c r="B2160" i="4"/>
  <c r="C2160" i="4" s="1" a="1"/>
  <c r="C2160" i="4" s="1"/>
  <c r="D2160" i="4"/>
  <c r="E2160" i="4" s="1" a="1"/>
  <c r="E2160" i="4" s="1"/>
  <c r="F2160" i="4"/>
  <c r="G2160" i="4" s="1" a="1"/>
  <c r="G2160" i="4" s="1"/>
  <c r="J2160" i="4"/>
  <c r="A2161" i="4"/>
  <c r="B2161" i="4"/>
  <c r="C2161" i="4" s="1" a="1"/>
  <c r="C2161" i="4" s="1"/>
  <c r="D2161" i="4"/>
  <c r="E2161" i="4" s="1" a="1"/>
  <c r="E2161" i="4" s="1"/>
  <c r="F2161" i="4"/>
  <c r="G2161" i="4" s="1" a="1"/>
  <c r="G2161" i="4" s="1"/>
  <c r="J2161" i="4"/>
  <c r="A2162" i="4"/>
  <c r="B2162" i="4"/>
  <c r="C2162" i="4" s="1" a="1"/>
  <c r="C2162" i="4" s="1"/>
  <c r="D2162" i="4"/>
  <c r="E2162" i="4" s="1" a="1"/>
  <c r="E2162" i="4" s="1"/>
  <c r="F2162" i="4"/>
  <c r="G2162" i="4" s="1" a="1"/>
  <c r="G2162" i="4" s="1"/>
  <c r="J2162" i="4"/>
  <c r="A2163" i="4"/>
  <c r="B2163" i="4"/>
  <c r="C2163" i="4" s="1" a="1"/>
  <c r="C2163" i="4" s="1"/>
  <c r="D2163" i="4"/>
  <c r="E2163" i="4" s="1" a="1"/>
  <c r="E2163" i="4" s="1"/>
  <c r="F2163" i="4"/>
  <c r="G2163" i="4" s="1" a="1"/>
  <c r="G2163" i="4" s="1"/>
  <c r="J2163" i="4"/>
  <c r="A2164" i="4"/>
  <c r="B2164" i="4"/>
  <c r="C2164" i="4" s="1" a="1"/>
  <c r="C2164" i="4" s="1"/>
  <c r="D2164" i="4"/>
  <c r="E2164" i="4" s="1" a="1"/>
  <c r="E2164" i="4" s="1"/>
  <c r="F2164" i="4"/>
  <c r="G2164" i="4" s="1" a="1"/>
  <c r="G2164" i="4" s="1"/>
  <c r="J2164" i="4"/>
  <c r="A2165" i="4"/>
  <c r="B2165" i="4"/>
  <c r="C2165" i="4" s="1" a="1"/>
  <c r="C2165" i="4" s="1"/>
  <c r="D2165" i="4"/>
  <c r="E2165" i="4" s="1" a="1"/>
  <c r="E2165" i="4" s="1"/>
  <c r="F2165" i="4"/>
  <c r="G2165" i="4" s="1" a="1"/>
  <c r="G2165" i="4" s="1"/>
  <c r="J2165" i="4"/>
  <c r="A2166" i="4"/>
  <c r="B2166" i="4"/>
  <c r="C2166" i="4" s="1" a="1"/>
  <c r="C2166" i="4" s="1"/>
  <c r="D2166" i="4"/>
  <c r="E2166" i="4" s="1" a="1"/>
  <c r="E2166" i="4" s="1"/>
  <c r="F2166" i="4"/>
  <c r="G2166" i="4" s="1" a="1"/>
  <c r="G2166" i="4" s="1"/>
  <c r="J2166" i="4"/>
  <c r="A2167" i="4"/>
  <c r="B2167" i="4"/>
  <c r="C2167" i="4" s="1" a="1"/>
  <c r="C2167" i="4" s="1"/>
  <c r="D2167" i="4"/>
  <c r="E2167" i="4" s="1" a="1"/>
  <c r="E2167" i="4" s="1"/>
  <c r="F2167" i="4"/>
  <c r="G2167" i="4" s="1" a="1"/>
  <c r="G2167" i="4" s="1"/>
  <c r="J2167" i="4"/>
  <c r="A2168" i="4"/>
  <c r="B2168" i="4"/>
  <c r="C2168" i="4" s="1" a="1"/>
  <c r="C2168" i="4" s="1"/>
  <c r="D2168" i="4"/>
  <c r="E2168" i="4" s="1" a="1"/>
  <c r="E2168" i="4" s="1"/>
  <c r="F2168" i="4"/>
  <c r="G2168" i="4" s="1" a="1"/>
  <c r="G2168" i="4" s="1"/>
  <c r="J2168" i="4"/>
  <c r="A2169" i="4"/>
  <c r="B2169" i="4"/>
  <c r="C2169" i="4" s="1" a="1"/>
  <c r="C2169" i="4" s="1"/>
  <c r="D2169" i="4"/>
  <c r="E2169" i="4" s="1" a="1"/>
  <c r="E2169" i="4" s="1"/>
  <c r="F2169" i="4"/>
  <c r="G2169" i="4" s="1" a="1"/>
  <c r="G2169" i="4" s="1"/>
  <c r="J2169" i="4"/>
  <c r="A2170" i="4"/>
  <c r="B2170" i="4"/>
  <c r="C2170" i="4" s="1" a="1"/>
  <c r="C2170" i="4" s="1"/>
  <c r="D2170" i="4"/>
  <c r="E2170" i="4" s="1" a="1"/>
  <c r="E2170" i="4" s="1"/>
  <c r="F2170" i="4"/>
  <c r="G2170" i="4" s="1" a="1"/>
  <c r="G2170" i="4" s="1"/>
  <c r="J2170" i="4"/>
  <c r="A2171" i="4"/>
  <c r="B2171" i="4"/>
  <c r="C2171" i="4" s="1" a="1"/>
  <c r="C2171" i="4" s="1"/>
  <c r="D2171" i="4"/>
  <c r="E2171" i="4" s="1" a="1"/>
  <c r="E2171" i="4" s="1"/>
  <c r="F2171" i="4"/>
  <c r="G2171" i="4" s="1" a="1"/>
  <c r="G2171" i="4" s="1"/>
  <c r="J2171" i="4"/>
  <c r="A2172" i="4"/>
  <c r="B2172" i="4"/>
  <c r="C2172" i="4" s="1" a="1"/>
  <c r="C2172" i="4" s="1"/>
  <c r="D2172" i="4"/>
  <c r="E2172" i="4" s="1" a="1"/>
  <c r="E2172" i="4" s="1"/>
  <c r="F2172" i="4"/>
  <c r="G2172" i="4" s="1" a="1"/>
  <c r="G2172" i="4" s="1"/>
  <c r="J2172" i="4"/>
  <c r="A2173" i="4"/>
  <c r="B2173" i="4"/>
  <c r="C2173" i="4" s="1" a="1"/>
  <c r="C2173" i="4" s="1"/>
  <c r="D2173" i="4"/>
  <c r="E2173" i="4" s="1" a="1"/>
  <c r="E2173" i="4" s="1"/>
  <c r="F2173" i="4"/>
  <c r="G2173" i="4" s="1" a="1"/>
  <c r="G2173" i="4" s="1"/>
  <c r="J2173" i="4"/>
  <c r="A2174" i="4"/>
  <c r="B2174" i="4"/>
  <c r="C2174" i="4" s="1" a="1"/>
  <c r="C2174" i="4" s="1"/>
  <c r="D2174" i="4"/>
  <c r="E2174" i="4" s="1" a="1"/>
  <c r="E2174" i="4" s="1"/>
  <c r="F2174" i="4"/>
  <c r="G2174" i="4" s="1" a="1"/>
  <c r="G2174" i="4" s="1"/>
  <c r="J2174" i="4"/>
  <c r="A2175" i="4"/>
  <c r="B2175" i="4"/>
  <c r="C2175" i="4" s="1" a="1"/>
  <c r="C2175" i="4" s="1"/>
  <c r="D2175" i="4"/>
  <c r="E2175" i="4" s="1" a="1"/>
  <c r="E2175" i="4" s="1"/>
  <c r="F2175" i="4"/>
  <c r="G2175" i="4" s="1" a="1"/>
  <c r="G2175" i="4" s="1"/>
  <c r="J2175" i="4"/>
  <c r="A2176" i="4"/>
  <c r="B2176" i="4"/>
  <c r="C2176" i="4" s="1" a="1"/>
  <c r="C2176" i="4" s="1"/>
  <c r="D2176" i="4"/>
  <c r="E2176" i="4" s="1" a="1"/>
  <c r="E2176" i="4" s="1"/>
  <c r="F2176" i="4"/>
  <c r="G2176" i="4" s="1" a="1"/>
  <c r="G2176" i="4" s="1"/>
  <c r="J2176" i="4"/>
  <c r="A2177" i="4"/>
  <c r="B2177" i="4"/>
  <c r="C2177" i="4" s="1" a="1"/>
  <c r="C2177" i="4" s="1"/>
  <c r="D2177" i="4"/>
  <c r="E2177" i="4" s="1" a="1"/>
  <c r="E2177" i="4" s="1"/>
  <c r="F2177" i="4"/>
  <c r="G2177" i="4" s="1" a="1"/>
  <c r="G2177" i="4" s="1"/>
  <c r="J2177" i="4"/>
  <c r="A2178" i="4"/>
  <c r="B2178" i="4"/>
  <c r="C2178" i="4" s="1" a="1"/>
  <c r="C2178" i="4" s="1"/>
  <c r="D2178" i="4"/>
  <c r="E2178" i="4" s="1" a="1"/>
  <c r="E2178" i="4" s="1"/>
  <c r="F2178" i="4"/>
  <c r="G2178" i="4" s="1" a="1"/>
  <c r="G2178" i="4" s="1"/>
  <c r="J2178" i="4"/>
  <c r="A2179" i="4"/>
  <c r="B2179" i="4"/>
  <c r="C2179" i="4" s="1" a="1"/>
  <c r="C2179" i="4" s="1"/>
  <c r="D2179" i="4"/>
  <c r="E2179" i="4" s="1" a="1"/>
  <c r="E2179" i="4" s="1"/>
  <c r="F2179" i="4"/>
  <c r="G2179" i="4" s="1" a="1"/>
  <c r="G2179" i="4" s="1"/>
  <c r="J2179" i="4"/>
  <c r="A2180" i="4"/>
  <c r="B2180" i="4"/>
  <c r="C2180" i="4" s="1" a="1"/>
  <c r="C2180" i="4" s="1"/>
  <c r="D2180" i="4"/>
  <c r="E2180" i="4" s="1" a="1"/>
  <c r="E2180" i="4" s="1"/>
  <c r="F2180" i="4"/>
  <c r="G2180" i="4" s="1" a="1"/>
  <c r="G2180" i="4" s="1"/>
  <c r="J2180" i="4"/>
  <c r="A2181" i="4"/>
  <c r="B2181" i="4"/>
  <c r="C2181" i="4" s="1" a="1"/>
  <c r="C2181" i="4" s="1"/>
  <c r="D2181" i="4"/>
  <c r="E2181" i="4" s="1" a="1"/>
  <c r="E2181" i="4" s="1"/>
  <c r="F2181" i="4"/>
  <c r="G2181" i="4" s="1" a="1"/>
  <c r="G2181" i="4" s="1"/>
  <c r="J2181" i="4"/>
  <c r="A2182" i="4"/>
  <c r="B2182" i="4"/>
  <c r="C2182" i="4" s="1" a="1"/>
  <c r="C2182" i="4" s="1"/>
  <c r="D2182" i="4"/>
  <c r="E2182" i="4" s="1" a="1"/>
  <c r="E2182" i="4" s="1"/>
  <c r="F2182" i="4"/>
  <c r="G2182" i="4" s="1" a="1"/>
  <c r="G2182" i="4" s="1"/>
  <c r="J2182" i="4"/>
  <c r="A2183" i="4"/>
  <c r="B2183" i="4"/>
  <c r="C2183" i="4" s="1" a="1"/>
  <c r="C2183" i="4" s="1"/>
  <c r="D2183" i="4"/>
  <c r="E2183" i="4" s="1" a="1"/>
  <c r="E2183" i="4" s="1"/>
  <c r="F2183" i="4"/>
  <c r="G2183" i="4" s="1" a="1"/>
  <c r="G2183" i="4" s="1"/>
  <c r="J2183" i="4"/>
  <c r="A2184" i="4"/>
  <c r="B2184" i="4"/>
  <c r="C2184" i="4" s="1" a="1"/>
  <c r="C2184" i="4" s="1"/>
  <c r="D2184" i="4"/>
  <c r="E2184" i="4" s="1" a="1"/>
  <c r="E2184" i="4" s="1"/>
  <c r="F2184" i="4"/>
  <c r="G2184" i="4" s="1" a="1"/>
  <c r="G2184" i="4" s="1"/>
  <c r="J2184" i="4"/>
  <c r="A2185" i="4"/>
  <c r="B2185" i="4"/>
  <c r="C2185" i="4" s="1" a="1"/>
  <c r="C2185" i="4" s="1"/>
  <c r="D2185" i="4"/>
  <c r="E2185" i="4" s="1" a="1"/>
  <c r="E2185" i="4" s="1"/>
  <c r="F2185" i="4"/>
  <c r="G2185" i="4" s="1" a="1"/>
  <c r="G2185" i="4" s="1"/>
  <c r="J2185" i="4"/>
  <c r="A2186" i="4"/>
  <c r="B2186" i="4"/>
  <c r="C2186" i="4" s="1" a="1"/>
  <c r="C2186" i="4" s="1"/>
  <c r="D2186" i="4"/>
  <c r="E2186" i="4" s="1" a="1"/>
  <c r="E2186" i="4" s="1"/>
  <c r="F2186" i="4"/>
  <c r="G2186" i="4" s="1" a="1"/>
  <c r="G2186" i="4" s="1"/>
  <c r="J2186" i="4"/>
  <c r="A2187" i="4"/>
  <c r="B2187" i="4"/>
  <c r="C2187" i="4" s="1" a="1"/>
  <c r="C2187" i="4" s="1"/>
  <c r="D2187" i="4"/>
  <c r="E2187" i="4" s="1" a="1"/>
  <c r="E2187" i="4" s="1"/>
  <c r="F2187" i="4"/>
  <c r="G2187" i="4" s="1" a="1"/>
  <c r="G2187" i="4" s="1"/>
  <c r="J2187" i="4"/>
  <c r="A2188" i="4"/>
  <c r="B2188" i="4"/>
  <c r="C2188" i="4" s="1" a="1"/>
  <c r="C2188" i="4" s="1"/>
  <c r="D2188" i="4"/>
  <c r="E2188" i="4" s="1" a="1"/>
  <c r="E2188" i="4" s="1"/>
  <c r="F2188" i="4"/>
  <c r="G2188" i="4" s="1" a="1"/>
  <c r="G2188" i="4" s="1"/>
  <c r="J2188" i="4"/>
  <c r="A2189" i="4"/>
  <c r="B2189" i="4"/>
  <c r="C2189" i="4" s="1" a="1"/>
  <c r="C2189" i="4" s="1"/>
  <c r="D2189" i="4"/>
  <c r="E2189" i="4" s="1" a="1"/>
  <c r="E2189" i="4" s="1"/>
  <c r="F2189" i="4"/>
  <c r="G2189" i="4" s="1" a="1"/>
  <c r="G2189" i="4" s="1"/>
  <c r="J2189" i="4"/>
  <c r="A2190" i="4"/>
  <c r="B2190" i="4"/>
  <c r="C2190" i="4" s="1" a="1"/>
  <c r="C2190" i="4" s="1"/>
  <c r="D2190" i="4"/>
  <c r="E2190" i="4" s="1" a="1"/>
  <c r="E2190" i="4" s="1"/>
  <c r="F2190" i="4"/>
  <c r="G2190" i="4" s="1" a="1"/>
  <c r="G2190" i="4" s="1"/>
  <c r="J2190" i="4"/>
  <c r="A2191" i="4"/>
  <c r="B2191" i="4"/>
  <c r="C2191" i="4" s="1" a="1"/>
  <c r="C2191" i="4" s="1"/>
  <c r="D2191" i="4"/>
  <c r="E2191" i="4" s="1" a="1"/>
  <c r="E2191" i="4" s="1"/>
  <c r="F2191" i="4"/>
  <c r="G2191" i="4" s="1" a="1"/>
  <c r="G2191" i="4" s="1"/>
  <c r="J2191" i="4"/>
  <c r="A2192" i="4"/>
  <c r="B2192" i="4"/>
  <c r="C2192" i="4" s="1" a="1"/>
  <c r="C2192" i="4" s="1"/>
  <c r="D2192" i="4"/>
  <c r="E2192" i="4" s="1" a="1"/>
  <c r="E2192" i="4" s="1"/>
  <c r="F2192" i="4"/>
  <c r="G2192" i="4" s="1" a="1"/>
  <c r="G2192" i="4" s="1"/>
  <c r="J2192" i="4"/>
  <c r="A2193" i="4"/>
  <c r="B2193" i="4"/>
  <c r="C2193" i="4" s="1" a="1"/>
  <c r="C2193" i="4" s="1"/>
  <c r="D2193" i="4"/>
  <c r="E2193" i="4" s="1" a="1"/>
  <c r="E2193" i="4" s="1"/>
  <c r="F2193" i="4"/>
  <c r="G2193" i="4" s="1" a="1"/>
  <c r="G2193" i="4" s="1"/>
  <c r="J2193" i="4"/>
  <c r="A2194" i="4"/>
  <c r="B2194" i="4"/>
  <c r="C2194" i="4" s="1" a="1"/>
  <c r="C2194" i="4" s="1"/>
  <c r="D2194" i="4"/>
  <c r="E2194" i="4" s="1" a="1"/>
  <c r="E2194" i="4" s="1"/>
  <c r="F2194" i="4"/>
  <c r="G2194" i="4" s="1" a="1"/>
  <c r="G2194" i="4" s="1"/>
  <c r="J2194" i="4"/>
  <c r="A2195" i="4"/>
  <c r="B2195" i="4"/>
  <c r="C2195" i="4" s="1" a="1"/>
  <c r="C2195" i="4" s="1"/>
  <c r="D2195" i="4"/>
  <c r="E2195" i="4" s="1" a="1"/>
  <c r="E2195" i="4" s="1"/>
  <c r="F2195" i="4"/>
  <c r="G2195" i="4" s="1" a="1"/>
  <c r="G2195" i="4" s="1"/>
  <c r="J2195" i="4"/>
  <c r="A2196" i="4"/>
  <c r="B2196" i="4"/>
  <c r="C2196" i="4" s="1" a="1"/>
  <c r="C2196" i="4" s="1"/>
  <c r="D2196" i="4"/>
  <c r="E2196" i="4" s="1" a="1"/>
  <c r="E2196" i="4" s="1"/>
  <c r="F2196" i="4"/>
  <c r="G2196" i="4" s="1" a="1"/>
  <c r="G2196" i="4" s="1"/>
  <c r="J2196" i="4"/>
  <c r="A2197" i="4"/>
  <c r="B2197" i="4"/>
  <c r="C2197" i="4" s="1" a="1"/>
  <c r="C2197" i="4" s="1"/>
  <c r="D2197" i="4"/>
  <c r="E2197" i="4" s="1" a="1"/>
  <c r="E2197" i="4" s="1"/>
  <c r="F2197" i="4"/>
  <c r="G2197" i="4" s="1" a="1"/>
  <c r="G2197" i="4" s="1"/>
  <c r="J2197" i="4"/>
  <c r="A2198" i="4"/>
  <c r="B2198" i="4"/>
  <c r="C2198" i="4" s="1" a="1"/>
  <c r="C2198" i="4" s="1"/>
  <c r="D2198" i="4"/>
  <c r="E2198" i="4" s="1" a="1"/>
  <c r="E2198" i="4" s="1"/>
  <c r="F2198" i="4"/>
  <c r="G2198" i="4" s="1" a="1"/>
  <c r="G2198" i="4" s="1"/>
  <c r="J2198" i="4"/>
  <c r="A2199" i="4"/>
  <c r="B2199" i="4"/>
  <c r="C2199" i="4" s="1" a="1"/>
  <c r="C2199" i="4" s="1"/>
  <c r="D2199" i="4"/>
  <c r="E2199" i="4" s="1" a="1"/>
  <c r="E2199" i="4" s="1"/>
  <c r="F2199" i="4"/>
  <c r="G2199" i="4" s="1" a="1"/>
  <c r="G2199" i="4" s="1"/>
  <c r="J2199" i="4"/>
  <c r="A2200" i="4"/>
  <c r="B2200" i="4"/>
  <c r="C2200" i="4" s="1" a="1"/>
  <c r="C2200" i="4" s="1"/>
  <c r="D2200" i="4"/>
  <c r="E2200" i="4" s="1" a="1"/>
  <c r="E2200" i="4" s="1"/>
  <c r="F2200" i="4"/>
  <c r="G2200" i="4" s="1" a="1"/>
  <c r="G2200" i="4" s="1"/>
  <c r="J2200" i="4"/>
  <c r="A2201" i="4"/>
  <c r="B2201" i="4"/>
  <c r="C2201" i="4" s="1" a="1"/>
  <c r="C2201" i="4" s="1"/>
  <c r="D2201" i="4"/>
  <c r="E2201" i="4" s="1" a="1"/>
  <c r="E2201" i="4" s="1"/>
  <c r="F2201" i="4"/>
  <c r="G2201" i="4" s="1" a="1"/>
  <c r="G2201" i="4" s="1"/>
  <c r="J2201" i="4"/>
  <c r="A2202" i="4"/>
  <c r="B2202" i="4"/>
  <c r="C2202" i="4" s="1" a="1"/>
  <c r="C2202" i="4" s="1"/>
  <c r="D2202" i="4"/>
  <c r="E2202" i="4" s="1" a="1"/>
  <c r="E2202" i="4" s="1"/>
  <c r="F2202" i="4"/>
  <c r="G2202" i="4" s="1" a="1"/>
  <c r="G2202" i="4" s="1"/>
  <c r="J2202" i="4"/>
  <c r="A2203" i="4"/>
  <c r="B2203" i="4"/>
  <c r="C2203" i="4" s="1" a="1"/>
  <c r="C2203" i="4" s="1"/>
  <c r="D2203" i="4"/>
  <c r="E2203" i="4" s="1" a="1"/>
  <c r="E2203" i="4" s="1"/>
  <c r="F2203" i="4"/>
  <c r="G2203" i="4" s="1" a="1"/>
  <c r="G2203" i="4" s="1"/>
  <c r="J2203" i="4"/>
  <c r="A2204" i="4"/>
  <c r="B2204" i="4"/>
  <c r="C2204" i="4" s="1" a="1"/>
  <c r="C2204" i="4" s="1"/>
  <c r="D2204" i="4"/>
  <c r="E2204" i="4" s="1" a="1"/>
  <c r="E2204" i="4" s="1"/>
  <c r="F2204" i="4"/>
  <c r="G2204" i="4" s="1" a="1"/>
  <c r="G2204" i="4" s="1"/>
  <c r="J2204" i="4"/>
  <c r="A2205" i="4"/>
  <c r="B2205" i="4"/>
  <c r="C2205" i="4" s="1" a="1"/>
  <c r="C2205" i="4" s="1"/>
  <c r="D2205" i="4"/>
  <c r="E2205" i="4" s="1" a="1"/>
  <c r="E2205" i="4" s="1"/>
  <c r="F2205" i="4"/>
  <c r="G2205" i="4" s="1" a="1"/>
  <c r="G2205" i="4" s="1"/>
  <c r="J2205" i="4"/>
  <c r="A2206" i="4"/>
  <c r="B2206" i="4"/>
  <c r="C2206" i="4" s="1" a="1"/>
  <c r="C2206" i="4" s="1"/>
  <c r="D2206" i="4"/>
  <c r="E2206" i="4" s="1" a="1"/>
  <c r="E2206" i="4" s="1"/>
  <c r="F2206" i="4"/>
  <c r="G2206" i="4" s="1" a="1"/>
  <c r="G2206" i="4" s="1"/>
  <c r="J2206" i="4"/>
  <c r="A2207" i="4"/>
  <c r="B2207" i="4"/>
  <c r="C2207" i="4" s="1" a="1"/>
  <c r="C2207" i="4" s="1"/>
  <c r="D2207" i="4"/>
  <c r="E2207" i="4" s="1" a="1"/>
  <c r="E2207" i="4" s="1"/>
  <c r="F2207" i="4"/>
  <c r="G2207" i="4" s="1" a="1"/>
  <c r="G2207" i="4" s="1"/>
  <c r="J2207" i="4"/>
  <c r="A2208" i="4"/>
  <c r="B2208" i="4"/>
  <c r="C2208" i="4" s="1" a="1"/>
  <c r="C2208" i="4" s="1"/>
  <c r="D2208" i="4"/>
  <c r="E2208" i="4" s="1" a="1"/>
  <c r="E2208" i="4" s="1"/>
  <c r="F2208" i="4"/>
  <c r="G2208" i="4" s="1" a="1"/>
  <c r="G2208" i="4" s="1"/>
  <c r="J2208" i="4"/>
  <c r="A2209" i="4"/>
  <c r="B2209" i="4"/>
  <c r="C2209" i="4" s="1" a="1"/>
  <c r="C2209" i="4" s="1"/>
  <c r="D2209" i="4"/>
  <c r="E2209" i="4" s="1" a="1"/>
  <c r="E2209" i="4" s="1"/>
  <c r="F2209" i="4"/>
  <c r="G2209" i="4" s="1" a="1"/>
  <c r="G2209" i="4" s="1"/>
  <c r="J2209" i="4"/>
  <c r="A2210" i="4"/>
  <c r="B2210" i="4"/>
  <c r="C2210" i="4" s="1" a="1"/>
  <c r="C2210" i="4" s="1"/>
  <c r="D2210" i="4"/>
  <c r="E2210" i="4" s="1" a="1"/>
  <c r="E2210" i="4" s="1"/>
  <c r="F2210" i="4"/>
  <c r="G2210" i="4" s="1" a="1"/>
  <c r="G2210" i="4" s="1"/>
  <c r="J2210" i="4"/>
  <c r="A2211" i="4"/>
  <c r="B2211" i="4"/>
  <c r="C2211" i="4" s="1" a="1"/>
  <c r="C2211" i="4" s="1"/>
  <c r="D2211" i="4"/>
  <c r="E2211" i="4" s="1" a="1"/>
  <c r="E2211" i="4" s="1"/>
  <c r="F2211" i="4"/>
  <c r="G2211" i="4" s="1" a="1"/>
  <c r="G2211" i="4" s="1"/>
  <c r="J2211" i="4"/>
  <c r="A2212" i="4"/>
  <c r="B2212" i="4"/>
  <c r="C2212" i="4" s="1" a="1"/>
  <c r="C2212" i="4" s="1"/>
  <c r="D2212" i="4"/>
  <c r="E2212" i="4" s="1" a="1"/>
  <c r="E2212" i="4" s="1"/>
  <c r="F2212" i="4"/>
  <c r="G2212" i="4" s="1" a="1"/>
  <c r="G2212" i="4" s="1"/>
  <c r="J2212" i="4"/>
  <c r="A2213" i="4"/>
  <c r="B2213" i="4"/>
  <c r="C2213" i="4" s="1" a="1"/>
  <c r="C2213" i="4" s="1"/>
  <c r="D2213" i="4"/>
  <c r="E2213" i="4" s="1" a="1"/>
  <c r="E2213" i="4" s="1"/>
  <c r="F2213" i="4"/>
  <c r="G2213" i="4" s="1" a="1"/>
  <c r="G2213" i="4" s="1"/>
  <c r="J2213" i="4"/>
  <c r="A2214" i="4"/>
  <c r="B2214" i="4"/>
  <c r="C2214" i="4" s="1" a="1"/>
  <c r="C2214" i="4" s="1"/>
  <c r="D2214" i="4"/>
  <c r="E2214" i="4" s="1" a="1"/>
  <c r="E2214" i="4" s="1"/>
  <c r="F2214" i="4"/>
  <c r="G2214" i="4" s="1" a="1"/>
  <c r="G2214" i="4" s="1"/>
  <c r="J2214" i="4"/>
  <c r="A2215" i="4"/>
  <c r="B2215" i="4"/>
  <c r="C2215" i="4" s="1" a="1"/>
  <c r="C2215" i="4" s="1"/>
  <c r="D2215" i="4"/>
  <c r="E2215" i="4" s="1" a="1"/>
  <c r="E2215" i="4" s="1"/>
  <c r="F2215" i="4"/>
  <c r="G2215" i="4" s="1" a="1"/>
  <c r="G2215" i="4" s="1"/>
  <c r="J2215" i="4"/>
  <c r="A2216" i="4"/>
  <c r="B2216" i="4"/>
  <c r="C2216" i="4" s="1" a="1"/>
  <c r="C2216" i="4" s="1"/>
  <c r="D2216" i="4"/>
  <c r="E2216" i="4" s="1" a="1"/>
  <c r="E2216" i="4" s="1"/>
  <c r="F2216" i="4"/>
  <c r="G2216" i="4" s="1" a="1"/>
  <c r="G2216" i="4" s="1"/>
  <c r="J2216" i="4"/>
  <c r="A2217" i="4"/>
  <c r="B2217" i="4"/>
  <c r="C2217" i="4" s="1" a="1"/>
  <c r="C2217" i="4" s="1"/>
  <c r="D2217" i="4"/>
  <c r="E2217" i="4" s="1" a="1"/>
  <c r="E2217" i="4" s="1"/>
  <c r="F2217" i="4"/>
  <c r="G2217" i="4" s="1" a="1"/>
  <c r="G2217" i="4" s="1"/>
  <c r="J2217" i="4"/>
  <c r="A2218" i="4"/>
  <c r="B2218" i="4"/>
  <c r="C2218" i="4" s="1" a="1"/>
  <c r="C2218" i="4" s="1"/>
  <c r="D2218" i="4"/>
  <c r="E2218" i="4" s="1" a="1"/>
  <c r="E2218" i="4" s="1"/>
  <c r="F2218" i="4"/>
  <c r="G2218" i="4" s="1" a="1"/>
  <c r="G2218" i="4" s="1"/>
  <c r="J2218" i="4"/>
  <c r="A2219" i="4"/>
  <c r="B2219" i="4"/>
  <c r="C2219" i="4" s="1" a="1"/>
  <c r="C2219" i="4" s="1"/>
  <c r="D2219" i="4"/>
  <c r="E2219" i="4" s="1" a="1"/>
  <c r="E2219" i="4" s="1"/>
  <c r="F2219" i="4"/>
  <c r="G2219" i="4" s="1" a="1"/>
  <c r="G2219" i="4" s="1"/>
  <c r="J2219" i="4"/>
  <c r="A2220" i="4"/>
  <c r="B2220" i="4"/>
  <c r="C2220" i="4" s="1" a="1"/>
  <c r="C2220" i="4" s="1"/>
  <c r="D2220" i="4"/>
  <c r="E2220" i="4" s="1" a="1"/>
  <c r="E2220" i="4" s="1"/>
  <c r="F2220" i="4"/>
  <c r="G2220" i="4" s="1" a="1"/>
  <c r="G2220" i="4" s="1"/>
  <c r="J2220" i="4"/>
  <c r="A2221" i="4"/>
  <c r="B2221" i="4"/>
  <c r="C2221" i="4" s="1" a="1"/>
  <c r="C2221" i="4" s="1"/>
  <c r="D2221" i="4"/>
  <c r="E2221" i="4" s="1" a="1"/>
  <c r="E2221" i="4" s="1"/>
  <c r="F2221" i="4"/>
  <c r="G2221" i="4" s="1" a="1"/>
  <c r="G2221" i="4" s="1"/>
  <c r="J2221" i="4"/>
  <c r="A2222" i="4"/>
  <c r="B2222" i="4"/>
  <c r="C2222" i="4" s="1" a="1"/>
  <c r="C2222" i="4" s="1"/>
  <c r="D2222" i="4"/>
  <c r="E2222" i="4" s="1" a="1"/>
  <c r="E2222" i="4" s="1"/>
  <c r="F2222" i="4"/>
  <c r="G2222" i="4" s="1" a="1"/>
  <c r="G2222" i="4" s="1"/>
  <c r="J2222" i="4"/>
  <c r="A2223" i="4"/>
  <c r="B2223" i="4"/>
  <c r="C2223" i="4" s="1" a="1"/>
  <c r="C2223" i="4" s="1"/>
  <c r="D2223" i="4"/>
  <c r="E2223" i="4" s="1" a="1"/>
  <c r="E2223" i="4" s="1"/>
  <c r="F2223" i="4"/>
  <c r="G2223" i="4" s="1" a="1"/>
  <c r="G2223" i="4" s="1"/>
  <c r="J2223" i="4"/>
  <c r="A2224" i="4"/>
  <c r="B2224" i="4"/>
  <c r="C2224" i="4" s="1" a="1"/>
  <c r="C2224" i="4" s="1"/>
  <c r="D2224" i="4"/>
  <c r="E2224" i="4" s="1" a="1"/>
  <c r="E2224" i="4" s="1"/>
  <c r="F2224" i="4"/>
  <c r="G2224" i="4" s="1" a="1"/>
  <c r="G2224" i="4" s="1"/>
  <c r="J2224" i="4"/>
  <c r="A2225" i="4"/>
  <c r="B2225" i="4"/>
  <c r="C2225" i="4" s="1" a="1"/>
  <c r="C2225" i="4" s="1"/>
  <c r="D2225" i="4"/>
  <c r="E2225" i="4" s="1" a="1"/>
  <c r="E2225" i="4" s="1"/>
  <c r="F2225" i="4"/>
  <c r="G2225" i="4" s="1" a="1"/>
  <c r="G2225" i="4" s="1"/>
  <c r="J2225" i="4"/>
  <c r="A2226" i="4"/>
  <c r="B2226" i="4"/>
  <c r="C2226" i="4" s="1" a="1"/>
  <c r="C2226" i="4" s="1"/>
  <c r="D2226" i="4"/>
  <c r="E2226" i="4" s="1" a="1"/>
  <c r="E2226" i="4" s="1"/>
  <c r="F2226" i="4"/>
  <c r="G2226" i="4" s="1" a="1"/>
  <c r="G2226" i="4" s="1"/>
  <c r="J2226" i="4"/>
  <c r="A2227" i="4"/>
  <c r="B2227" i="4"/>
  <c r="C2227" i="4" s="1" a="1"/>
  <c r="C2227" i="4" s="1"/>
  <c r="D2227" i="4"/>
  <c r="E2227" i="4" s="1" a="1"/>
  <c r="E2227" i="4" s="1"/>
  <c r="F2227" i="4"/>
  <c r="G2227" i="4" s="1" a="1"/>
  <c r="G2227" i="4" s="1"/>
  <c r="J2227" i="4"/>
  <c r="A2228" i="4"/>
  <c r="B2228" i="4"/>
  <c r="C2228" i="4" s="1" a="1"/>
  <c r="C2228" i="4" s="1"/>
  <c r="D2228" i="4"/>
  <c r="E2228" i="4" s="1" a="1"/>
  <c r="E2228" i="4" s="1"/>
  <c r="F2228" i="4"/>
  <c r="G2228" i="4" s="1" a="1"/>
  <c r="G2228" i="4" s="1"/>
  <c r="J2228" i="4"/>
  <c r="A2229" i="4"/>
  <c r="B2229" i="4"/>
  <c r="C2229" i="4" s="1" a="1"/>
  <c r="C2229" i="4" s="1"/>
  <c r="D2229" i="4"/>
  <c r="E2229" i="4" s="1" a="1"/>
  <c r="E2229" i="4" s="1"/>
  <c r="F2229" i="4"/>
  <c r="G2229" i="4" s="1" a="1"/>
  <c r="G2229" i="4" s="1"/>
  <c r="J2229" i="4"/>
  <c r="A2230" i="4"/>
  <c r="B2230" i="4"/>
  <c r="C2230" i="4" s="1" a="1"/>
  <c r="C2230" i="4" s="1"/>
  <c r="D2230" i="4"/>
  <c r="E2230" i="4" s="1" a="1"/>
  <c r="E2230" i="4" s="1"/>
  <c r="F2230" i="4"/>
  <c r="G2230" i="4" s="1" a="1"/>
  <c r="G2230" i="4" s="1"/>
  <c r="J2230" i="4"/>
  <c r="A2231" i="4"/>
  <c r="B2231" i="4"/>
  <c r="C2231" i="4" s="1" a="1"/>
  <c r="C2231" i="4" s="1"/>
  <c r="D2231" i="4"/>
  <c r="E2231" i="4" s="1" a="1"/>
  <c r="E2231" i="4" s="1"/>
  <c r="F2231" i="4"/>
  <c r="G2231" i="4" s="1" a="1"/>
  <c r="G2231" i="4" s="1"/>
  <c r="J2231" i="4"/>
  <c r="A2232" i="4"/>
  <c r="B2232" i="4"/>
  <c r="C2232" i="4" s="1" a="1"/>
  <c r="C2232" i="4" s="1"/>
  <c r="D2232" i="4"/>
  <c r="E2232" i="4" s="1" a="1"/>
  <c r="E2232" i="4" s="1"/>
  <c r="F2232" i="4"/>
  <c r="G2232" i="4" s="1" a="1"/>
  <c r="G2232" i="4" s="1"/>
  <c r="J2232" i="4"/>
  <c r="A2233" i="4"/>
  <c r="B2233" i="4"/>
  <c r="C2233" i="4" s="1" a="1"/>
  <c r="C2233" i="4" s="1"/>
  <c r="D2233" i="4"/>
  <c r="E2233" i="4" s="1" a="1"/>
  <c r="E2233" i="4" s="1"/>
  <c r="F2233" i="4"/>
  <c r="G2233" i="4" s="1" a="1"/>
  <c r="G2233" i="4" s="1"/>
  <c r="J2233" i="4"/>
  <c r="A2234" i="4"/>
  <c r="B2234" i="4"/>
  <c r="C2234" i="4" s="1" a="1"/>
  <c r="C2234" i="4" s="1"/>
  <c r="D2234" i="4"/>
  <c r="E2234" i="4" s="1" a="1"/>
  <c r="E2234" i="4" s="1"/>
  <c r="F2234" i="4"/>
  <c r="G2234" i="4" s="1" a="1"/>
  <c r="G2234" i="4" s="1"/>
  <c r="J2234" i="4"/>
  <c r="A2235" i="4"/>
  <c r="B2235" i="4"/>
  <c r="C2235" i="4" s="1" a="1"/>
  <c r="C2235" i="4" s="1"/>
  <c r="D2235" i="4"/>
  <c r="E2235" i="4" s="1" a="1"/>
  <c r="E2235" i="4" s="1"/>
  <c r="F2235" i="4"/>
  <c r="G2235" i="4" s="1" a="1"/>
  <c r="G2235" i="4" s="1"/>
  <c r="J2235" i="4"/>
  <c r="A2236" i="4"/>
  <c r="B2236" i="4"/>
  <c r="C2236" i="4" s="1" a="1"/>
  <c r="C2236" i="4" s="1"/>
  <c r="D2236" i="4"/>
  <c r="E2236" i="4" s="1" a="1"/>
  <c r="E2236" i="4" s="1"/>
  <c r="F2236" i="4"/>
  <c r="G2236" i="4" s="1" a="1"/>
  <c r="G2236" i="4" s="1"/>
  <c r="J2236" i="4"/>
  <c r="A2237" i="4"/>
  <c r="B2237" i="4"/>
  <c r="C2237" i="4" s="1" a="1"/>
  <c r="C2237" i="4" s="1"/>
  <c r="D2237" i="4"/>
  <c r="E2237" i="4" s="1" a="1"/>
  <c r="E2237" i="4" s="1"/>
  <c r="F2237" i="4"/>
  <c r="G2237" i="4" s="1" a="1"/>
  <c r="G2237" i="4" s="1"/>
  <c r="J2237" i="4"/>
  <c r="A2238" i="4"/>
  <c r="B2238" i="4"/>
  <c r="C2238" i="4" s="1" a="1"/>
  <c r="C2238" i="4" s="1"/>
  <c r="D2238" i="4"/>
  <c r="E2238" i="4" s="1" a="1"/>
  <c r="E2238" i="4" s="1"/>
  <c r="F2238" i="4"/>
  <c r="G2238" i="4" s="1" a="1"/>
  <c r="G2238" i="4" s="1"/>
  <c r="J2238" i="4"/>
  <c r="A2239" i="4"/>
  <c r="B2239" i="4"/>
  <c r="C2239" i="4" s="1" a="1"/>
  <c r="C2239" i="4" s="1"/>
  <c r="D2239" i="4"/>
  <c r="E2239" i="4" s="1" a="1"/>
  <c r="E2239" i="4" s="1"/>
  <c r="F2239" i="4"/>
  <c r="G2239" i="4" s="1" a="1"/>
  <c r="G2239" i="4" s="1"/>
  <c r="J2239" i="4"/>
  <c r="A2240" i="4"/>
  <c r="B2240" i="4"/>
  <c r="C2240" i="4" s="1" a="1"/>
  <c r="C2240" i="4" s="1"/>
  <c r="D2240" i="4"/>
  <c r="E2240" i="4" s="1" a="1"/>
  <c r="E2240" i="4" s="1"/>
  <c r="F2240" i="4"/>
  <c r="G2240" i="4" s="1" a="1"/>
  <c r="G2240" i="4" s="1"/>
  <c r="J2240" i="4"/>
  <c r="A2241" i="4"/>
  <c r="B2241" i="4"/>
  <c r="C2241" i="4" s="1" a="1"/>
  <c r="C2241" i="4" s="1"/>
  <c r="D2241" i="4"/>
  <c r="E2241" i="4" s="1" a="1"/>
  <c r="E2241" i="4" s="1"/>
  <c r="F2241" i="4"/>
  <c r="G2241" i="4" s="1" a="1"/>
  <c r="G2241" i="4" s="1"/>
  <c r="J2241" i="4"/>
  <c r="A2242" i="4"/>
  <c r="B2242" i="4"/>
  <c r="C2242" i="4" s="1" a="1"/>
  <c r="C2242" i="4" s="1"/>
  <c r="D2242" i="4"/>
  <c r="E2242" i="4" s="1" a="1"/>
  <c r="E2242" i="4" s="1"/>
  <c r="F2242" i="4"/>
  <c r="G2242" i="4" s="1" a="1"/>
  <c r="G2242" i="4" s="1"/>
  <c r="J2242" i="4"/>
  <c r="A2243" i="4"/>
  <c r="B2243" i="4"/>
  <c r="C2243" i="4" s="1" a="1"/>
  <c r="C2243" i="4" s="1"/>
  <c r="D2243" i="4"/>
  <c r="E2243" i="4" s="1" a="1"/>
  <c r="E2243" i="4" s="1"/>
  <c r="F2243" i="4"/>
  <c r="G2243" i="4" s="1" a="1"/>
  <c r="G2243" i="4" s="1"/>
  <c r="J2243" i="4"/>
  <c r="A2244" i="4"/>
  <c r="B2244" i="4"/>
  <c r="C2244" i="4" s="1" a="1"/>
  <c r="C2244" i="4" s="1"/>
  <c r="D2244" i="4"/>
  <c r="E2244" i="4" s="1" a="1"/>
  <c r="E2244" i="4" s="1"/>
  <c r="F2244" i="4"/>
  <c r="G2244" i="4" s="1" a="1"/>
  <c r="G2244" i="4" s="1"/>
  <c r="J2244" i="4"/>
  <c r="A2245" i="4"/>
  <c r="B2245" i="4"/>
  <c r="C2245" i="4" s="1" a="1"/>
  <c r="C2245" i="4" s="1"/>
  <c r="D2245" i="4"/>
  <c r="E2245" i="4" s="1" a="1"/>
  <c r="E2245" i="4" s="1"/>
  <c r="F2245" i="4"/>
  <c r="G2245" i="4" s="1" a="1"/>
  <c r="G2245" i="4" s="1"/>
  <c r="J2245" i="4"/>
  <c r="A2246" i="4"/>
  <c r="B2246" i="4"/>
  <c r="C2246" i="4" s="1" a="1"/>
  <c r="C2246" i="4" s="1"/>
  <c r="D2246" i="4"/>
  <c r="E2246" i="4" s="1" a="1"/>
  <c r="E2246" i="4" s="1"/>
  <c r="F2246" i="4"/>
  <c r="G2246" i="4" s="1" a="1"/>
  <c r="G2246" i="4" s="1"/>
  <c r="J2246" i="4"/>
  <c r="A2247" i="4"/>
  <c r="B2247" i="4"/>
  <c r="C2247" i="4" s="1" a="1"/>
  <c r="C2247" i="4" s="1"/>
  <c r="D2247" i="4"/>
  <c r="E2247" i="4" s="1" a="1"/>
  <c r="E2247" i="4" s="1"/>
  <c r="F2247" i="4"/>
  <c r="G2247" i="4" s="1" a="1"/>
  <c r="G2247" i="4" s="1"/>
  <c r="J2247" i="4"/>
  <c r="A2248" i="4"/>
  <c r="B2248" i="4"/>
  <c r="C2248" i="4" s="1" a="1"/>
  <c r="C2248" i="4" s="1"/>
  <c r="D2248" i="4"/>
  <c r="E2248" i="4" s="1" a="1"/>
  <c r="E2248" i="4" s="1"/>
  <c r="F2248" i="4"/>
  <c r="G2248" i="4" s="1" a="1"/>
  <c r="G2248" i="4" s="1"/>
  <c r="J2248" i="4"/>
  <c r="A2249" i="4"/>
  <c r="B2249" i="4"/>
  <c r="C2249" i="4" s="1" a="1"/>
  <c r="C2249" i="4" s="1"/>
  <c r="D2249" i="4"/>
  <c r="E2249" i="4" s="1" a="1"/>
  <c r="E2249" i="4" s="1"/>
  <c r="F2249" i="4"/>
  <c r="G2249" i="4" s="1" a="1"/>
  <c r="G2249" i="4" s="1"/>
  <c r="J2249" i="4"/>
  <c r="A2250" i="4"/>
  <c r="B2250" i="4"/>
  <c r="C2250" i="4" s="1" a="1"/>
  <c r="C2250" i="4" s="1"/>
  <c r="D2250" i="4"/>
  <c r="E2250" i="4" s="1" a="1"/>
  <c r="E2250" i="4" s="1"/>
  <c r="F2250" i="4"/>
  <c r="G2250" i="4" s="1" a="1"/>
  <c r="G2250" i="4" s="1"/>
  <c r="J2250" i="4"/>
  <c r="A2251" i="4"/>
  <c r="B2251" i="4"/>
  <c r="C2251" i="4" s="1" a="1"/>
  <c r="C2251" i="4" s="1"/>
  <c r="D2251" i="4"/>
  <c r="E2251" i="4" s="1" a="1"/>
  <c r="E2251" i="4" s="1"/>
  <c r="F2251" i="4"/>
  <c r="G2251" i="4" s="1" a="1"/>
  <c r="G2251" i="4" s="1"/>
  <c r="J2251" i="4"/>
  <c r="A2252" i="4"/>
  <c r="B2252" i="4"/>
  <c r="C2252" i="4" s="1" a="1"/>
  <c r="C2252" i="4" s="1"/>
  <c r="D2252" i="4"/>
  <c r="E2252" i="4" s="1" a="1"/>
  <c r="E2252" i="4" s="1"/>
  <c r="F2252" i="4"/>
  <c r="G2252" i="4" s="1" a="1"/>
  <c r="G2252" i="4" s="1"/>
  <c r="J2252" i="4"/>
  <c r="A2253" i="4"/>
  <c r="B2253" i="4"/>
  <c r="C2253" i="4" s="1" a="1"/>
  <c r="C2253" i="4" s="1"/>
  <c r="D2253" i="4"/>
  <c r="E2253" i="4" s="1" a="1"/>
  <c r="E2253" i="4" s="1"/>
  <c r="F2253" i="4"/>
  <c r="G2253" i="4" s="1" a="1"/>
  <c r="G2253" i="4" s="1"/>
  <c r="J2253" i="4"/>
  <c r="A2254" i="4"/>
  <c r="B2254" i="4"/>
  <c r="C2254" i="4" s="1" a="1"/>
  <c r="C2254" i="4" s="1"/>
  <c r="D2254" i="4"/>
  <c r="E2254" i="4" s="1" a="1"/>
  <c r="E2254" i="4" s="1"/>
  <c r="F2254" i="4"/>
  <c r="G2254" i="4" s="1" a="1"/>
  <c r="G2254" i="4" s="1"/>
  <c r="J2254" i="4"/>
  <c r="A2255" i="4"/>
  <c r="B2255" i="4"/>
  <c r="C2255" i="4" s="1" a="1"/>
  <c r="C2255" i="4" s="1"/>
  <c r="D2255" i="4"/>
  <c r="E2255" i="4" s="1" a="1"/>
  <c r="E2255" i="4" s="1"/>
  <c r="F2255" i="4"/>
  <c r="G2255" i="4" s="1" a="1"/>
  <c r="G2255" i="4" s="1"/>
  <c r="J2255" i="4"/>
  <c r="A2256" i="4"/>
  <c r="B2256" i="4"/>
  <c r="C2256" i="4" s="1" a="1"/>
  <c r="C2256" i="4" s="1"/>
  <c r="D2256" i="4"/>
  <c r="E2256" i="4" s="1" a="1"/>
  <c r="E2256" i="4" s="1"/>
  <c r="F2256" i="4"/>
  <c r="G2256" i="4" s="1" a="1"/>
  <c r="G2256" i="4" s="1"/>
  <c r="J2256" i="4"/>
  <c r="A2257" i="4"/>
  <c r="B2257" i="4"/>
  <c r="C2257" i="4" s="1" a="1"/>
  <c r="C2257" i="4" s="1"/>
  <c r="D2257" i="4"/>
  <c r="E2257" i="4" s="1" a="1"/>
  <c r="E2257" i="4" s="1"/>
  <c r="F2257" i="4"/>
  <c r="G2257" i="4" s="1" a="1"/>
  <c r="G2257" i="4" s="1"/>
  <c r="J2257" i="4"/>
  <c r="A2258" i="4"/>
  <c r="B2258" i="4"/>
  <c r="C2258" i="4" s="1" a="1"/>
  <c r="C2258" i="4" s="1"/>
  <c r="D2258" i="4"/>
  <c r="E2258" i="4" s="1" a="1"/>
  <c r="E2258" i="4" s="1"/>
  <c r="F2258" i="4"/>
  <c r="G2258" i="4" s="1" a="1"/>
  <c r="G2258" i="4" s="1"/>
  <c r="J2258" i="4"/>
  <c r="A2259" i="4"/>
  <c r="B2259" i="4"/>
  <c r="C2259" i="4" s="1" a="1"/>
  <c r="C2259" i="4" s="1"/>
  <c r="D2259" i="4"/>
  <c r="E2259" i="4" s="1" a="1"/>
  <c r="E2259" i="4" s="1"/>
  <c r="F2259" i="4"/>
  <c r="G2259" i="4" s="1" a="1"/>
  <c r="G2259" i="4" s="1"/>
  <c r="J2259" i="4"/>
  <c r="A2260" i="4"/>
  <c r="B2260" i="4"/>
  <c r="C2260" i="4" s="1" a="1"/>
  <c r="C2260" i="4" s="1"/>
  <c r="D2260" i="4"/>
  <c r="E2260" i="4" s="1" a="1"/>
  <c r="E2260" i="4" s="1"/>
  <c r="F2260" i="4"/>
  <c r="G2260" i="4" s="1" a="1"/>
  <c r="G2260" i="4" s="1"/>
  <c r="J2260" i="4"/>
  <c r="A2261" i="4"/>
  <c r="B2261" i="4"/>
  <c r="C2261" i="4" s="1" a="1"/>
  <c r="C2261" i="4" s="1"/>
  <c r="D2261" i="4"/>
  <c r="E2261" i="4" s="1" a="1"/>
  <c r="E2261" i="4" s="1"/>
  <c r="F2261" i="4"/>
  <c r="G2261" i="4" s="1" a="1"/>
  <c r="G2261" i="4" s="1"/>
  <c r="J2261" i="4"/>
  <c r="A2262" i="4"/>
  <c r="B2262" i="4"/>
  <c r="C2262" i="4" s="1" a="1"/>
  <c r="C2262" i="4" s="1"/>
  <c r="D2262" i="4"/>
  <c r="E2262" i="4" s="1" a="1"/>
  <c r="E2262" i="4" s="1"/>
  <c r="F2262" i="4"/>
  <c r="G2262" i="4" s="1" a="1"/>
  <c r="G2262" i="4" s="1"/>
  <c r="J2262" i="4"/>
  <c r="A2263" i="4"/>
  <c r="B2263" i="4"/>
  <c r="C2263" i="4" s="1" a="1"/>
  <c r="C2263" i="4" s="1"/>
  <c r="D2263" i="4"/>
  <c r="E2263" i="4" s="1" a="1"/>
  <c r="E2263" i="4" s="1"/>
  <c r="F2263" i="4"/>
  <c r="G2263" i="4" s="1" a="1"/>
  <c r="G2263" i="4" s="1"/>
  <c r="J2263" i="4"/>
  <c r="A2264" i="4"/>
  <c r="B2264" i="4"/>
  <c r="C2264" i="4" s="1" a="1"/>
  <c r="C2264" i="4" s="1"/>
  <c r="D2264" i="4"/>
  <c r="E2264" i="4" s="1" a="1"/>
  <c r="E2264" i="4" s="1"/>
  <c r="F2264" i="4"/>
  <c r="G2264" i="4" s="1" a="1"/>
  <c r="G2264" i="4" s="1"/>
  <c r="J2264" i="4"/>
  <c r="A2265" i="4"/>
  <c r="B2265" i="4"/>
  <c r="C2265" i="4" s="1" a="1"/>
  <c r="C2265" i="4" s="1"/>
  <c r="D2265" i="4"/>
  <c r="E2265" i="4" s="1" a="1"/>
  <c r="E2265" i="4" s="1"/>
  <c r="F2265" i="4"/>
  <c r="G2265" i="4" s="1" a="1"/>
  <c r="G2265" i="4" s="1"/>
  <c r="J2265" i="4"/>
  <c r="A2266" i="4"/>
  <c r="B2266" i="4"/>
  <c r="C2266" i="4" s="1" a="1"/>
  <c r="C2266" i="4" s="1"/>
  <c r="D2266" i="4"/>
  <c r="E2266" i="4" s="1" a="1"/>
  <c r="E2266" i="4" s="1"/>
  <c r="F2266" i="4"/>
  <c r="G2266" i="4" s="1" a="1"/>
  <c r="G2266" i="4" s="1"/>
  <c r="J2266" i="4"/>
  <c r="A2267" i="4"/>
  <c r="B2267" i="4"/>
  <c r="C2267" i="4" s="1" a="1"/>
  <c r="C2267" i="4" s="1"/>
  <c r="D2267" i="4"/>
  <c r="E2267" i="4" s="1" a="1"/>
  <c r="E2267" i="4" s="1"/>
  <c r="F2267" i="4"/>
  <c r="G2267" i="4" s="1" a="1"/>
  <c r="G2267" i="4" s="1"/>
  <c r="J2267" i="4"/>
  <c r="A2268" i="4"/>
  <c r="B2268" i="4"/>
  <c r="C2268" i="4" s="1" a="1"/>
  <c r="C2268" i="4" s="1"/>
  <c r="D2268" i="4"/>
  <c r="E2268" i="4" s="1" a="1"/>
  <c r="E2268" i="4" s="1"/>
  <c r="F2268" i="4"/>
  <c r="G2268" i="4" s="1" a="1"/>
  <c r="G2268" i="4" s="1"/>
  <c r="J2268" i="4"/>
  <c r="A2269" i="4"/>
  <c r="B2269" i="4"/>
  <c r="C2269" i="4" s="1" a="1"/>
  <c r="C2269" i="4" s="1"/>
  <c r="D2269" i="4"/>
  <c r="E2269" i="4" s="1" a="1"/>
  <c r="E2269" i="4" s="1"/>
  <c r="F2269" i="4"/>
  <c r="G2269" i="4" s="1" a="1"/>
  <c r="G2269" i="4" s="1"/>
  <c r="J2269" i="4"/>
  <c r="A2270" i="4"/>
  <c r="B2270" i="4"/>
  <c r="C2270" i="4" s="1" a="1"/>
  <c r="C2270" i="4" s="1"/>
  <c r="D2270" i="4"/>
  <c r="E2270" i="4" s="1" a="1"/>
  <c r="E2270" i="4" s="1"/>
  <c r="F2270" i="4"/>
  <c r="G2270" i="4" s="1" a="1"/>
  <c r="G2270" i="4" s="1"/>
  <c r="J2270" i="4"/>
  <c r="A2271" i="4"/>
  <c r="B2271" i="4"/>
  <c r="C2271" i="4" s="1" a="1"/>
  <c r="C2271" i="4" s="1"/>
  <c r="D2271" i="4"/>
  <c r="E2271" i="4" s="1" a="1"/>
  <c r="E2271" i="4" s="1"/>
  <c r="F2271" i="4"/>
  <c r="G2271" i="4" s="1" a="1"/>
  <c r="G2271" i="4" s="1"/>
  <c r="J2271" i="4"/>
  <c r="A2272" i="4"/>
  <c r="B2272" i="4"/>
  <c r="C2272" i="4" s="1" a="1"/>
  <c r="C2272" i="4" s="1"/>
  <c r="D2272" i="4"/>
  <c r="E2272" i="4" s="1" a="1"/>
  <c r="E2272" i="4" s="1"/>
  <c r="F2272" i="4"/>
  <c r="G2272" i="4" s="1" a="1"/>
  <c r="G2272" i="4" s="1"/>
  <c r="J2272" i="4"/>
  <c r="A2273" i="4"/>
  <c r="B2273" i="4"/>
  <c r="C2273" i="4" s="1" a="1"/>
  <c r="C2273" i="4" s="1"/>
  <c r="D2273" i="4"/>
  <c r="E2273" i="4" s="1" a="1"/>
  <c r="E2273" i="4" s="1"/>
  <c r="F2273" i="4"/>
  <c r="G2273" i="4" s="1" a="1"/>
  <c r="G2273" i="4" s="1"/>
  <c r="J2273" i="4"/>
  <c r="A2274" i="4"/>
  <c r="B2274" i="4"/>
  <c r="C2274" i="4" s="1" a="1"/>
  <c r="C2274" i="4" s="1"/>
  <c r="D2274" i="4"/>
  <c r="E2274" i="4" s="1" a="1"/>
  <c r="E2274" i="4" s="1"/>
  <c r="F2274" i="4"/>
  <c r="G2274" i="4" s="1" a="1"/>
  <c r="G2274" i="4" s="1"/>
  <c r="J2274" i="4"/>
  <c r="A2275" i="4"/>
  <c r="B2275" i="4"/>
  <c r="C2275" i="4" s="1" a="1"/>
  <c r="C2275" i="4" s="1"/>
  <c r="D2275" i="4"/>
  <c r="E2275" i="4" s="1" a="1"/>
  <c r="E2275" i="4" s="1"/>
  <c r="F2275" i="4"/>
  <c r="G2275" i="4" s="1" a="1"/>
  <c r="G2275" i="4" s="1"/>
  <c r="J2275" i="4"/>
  <c r="A2276" i="4"/>
  <c r="B2276" i="4"/>
  <c r="C2276" i="4" s="1" a="1"/>
  <c r="C2276" i="4" s="1"/>
  <c r="D2276" i="4"/>
  <c r="E2276" i="4" s="1" a="1"/>
  <c r="E2276" i="4" s="1"/>
  <c r="F2276" i="4"/>
  <c r="G2276" i="4" s="1" a="1"/>
  <c r="G2276" i="4" s="1"/>
  <c r="J2276" i="4"/>
  <c r="A2277" i="4"/>
  <c r="B2277" i="4"/>
  <c r="C2277" i="4" s="1" a="1"/>
  <c r="C2277" i="4" s="1"/>
  <c r="D2277" i="4"/>
  <c r="E2277" i="4" s="1" a="1"/>
  <c r="E2277" i="4" s="1"/>
  <c r="F2277" i="4"/>
  <c r="G2277" i="4" s="1" a="1"/>
  <c r="G2277" i="4" s="1"/>
  <c r="J2277" i="4"/>
  <c r="A2278" i="4"/>
  <c r="B2278" i="4"/>
  <c r="C2278" i="4" s="1" a="1"/>
  <c r="C2278" i="4" s="1"/>
  <c r="D2278" i="4"/>
  <c r="E2278" i="4" s="1" a="1"/>
  <c r="E2278" i="4" s="1"/>
  <c r="F2278" i="4"/>
  <c r="G2278" i="4" s="1" a="1"/>
  <c r="G2278" i="4" s="1"/>
  <c r="J2278" i="4"/>
  <c r="A2279" i="4"/>
  <c r="B2279" i="4"/>
  <c r="C2279" i="4" s="1" a="1"/>
  <c r="C2279" i="4" s="1"/>
  <c r="D2279" i="4"/>
  <c r="E2279" i="4" s="1" a="1"/>
  <c r="E2279" i="4" s="1"/>
  <c r="F2279" i="4"/>
  <c r="G2279" i="4" s="1" a="1"/>
  <c r="G2279" i="4" s="1"/>
  <c r="J2279" i="4"/>
  <c r="A2280" i="4"/>
  <c r="B2280" i="4"/>
  <c r="C2280" i="4" s="1" a="1"/>
  <c r="C2280" i="4" s="1"/>
  <c r="D2280" i="4"/>
  <c r="E2280" i="4" s="1" a="1"/>
  <c r="E2280" i="4" s="1"/>
  <c r="F2280" i="4"/>
  <c r="G2280" i="4" s="1" a="1"/>
  <c r="G2280" i="4" s="1"/>
  <c r="J2280" i="4"/>
  <c r="A2281" i="4"/>
  <c r="B2281" i="4"/>
  <c r="C2281" i="4" s="1" a="1"/>
  <c r="C2281" i="4" s="1"/>
  <c r="D2281" i="4"/>
  <c r="E2281" i="4" s="1" a="1"/>
  <c r="E2281" i="4" s="1"/>
  <c r="F2281" i="4"/>
  <c r="G2281" i="4" s="1" a="1"/>
  <c r="G2281" i="4" s="1"/>
  <c r="J2281" i="4"/>
  <c r="A2282" i="4"/>
  <c r="B2282" i="4"/>
  <c r="C2282" i="4" s="1" a="1"/>
  <c r="C2282" i="4" s="1"/>
  <c r="D2282" i="4"/>
  <c r="E2282" i="4" s="1" a="1"/>
  <c r="E2282" i="4" s="1"/>
  <c r="F2282" i="4"/>
  <c r="G2282" i="4" s="1" a="1"/>
  <c r="G2282" i="4" s="1"/>
  <c r="J2282" i="4"/>
  <c r="A2283" i="4"/>
  <c r="B2283" i="4"/>
  <c r="C2283" i="4" s="1" a="1"/>
  <c r="C2283" i="4" s="1"/>
  <c r="D2283" i="4"/>
  <c r="E2283" i="4" s="1" a="1"/>
  <c r="E2283" i="4" s="1"/>
  <c r="F2283" i="4"/>
  <c r="G2283" i="4" s="1" a="1"/>
  <c r="G2283" i="4" s="1"/>
  <c r="J2283" i="4"/>
  <c r="A2284" i="4"/>
  <c r="B2284" i="4"/>
  <c r="C2284" i="4" s="1" a="1"/>
  <c r="C2284" i="4" s="1"/>
  <c r="D2284" i="4"/>
  <c r="E2284" i="4" s="1" a="1"/>
  <c r="E2284" i="4" s="1"/>
  <c r="F2284" i="4"/>
  <c r="G2284" i="4" s="1" a="1"/>
  <c r="G2284" i="4" s="1"/>
  <c r="J2284" i="4"/>
  <c r="A2285" i="4"/>
  <c r="B2285" i="4"/>
  <c r="C2285" i="4" s="1" a="1"/>
  <c r="C2285" i="4" s="1"/>
  <c r="D2285" i="4"/>
  <c r="E2285" i="4" s="1" a="1"/>
  <c r="E2285" i="4" s="1"/>
  <c r="F2285" i="4"/>
  <c r="G2285" i="4" s="1" a="1"/>
  <c r="G2285" i="4" s="1"/>
  <c r="J2285" i="4"/>
  <c r="A2286" i="4"/>
  <c r="B2286" i="4"/>
  <c r="C2286" i="4" s="1" a="1"/>
  <c r="C2286" i="4" s="1"/>
  <c r="D2286" i="4"/>
  <c r="E2286" i="4" s="1" a="1"/>
  <c r="E2286" i="4" s="1"/>
  <c r="F2286" i="4"/>
  <c r="G2286" i="4" s="1" a="1"/>
  <c r="G2286" i="4" s="1"/>
  <c r="J2286" i="4"/>
  <c r="A2287" i="4"/>
  <c r="B2287" i="4"/>
  <c r="C2287" i="4" s="1" a="1"/>
  <c r="C2287" i="4" s="1"/>
  <c r="D2287" i="4"/>
  <c r="E2287" i="4" s="1" a="1"/>
  <c r="E2287" i="4" s="1"/>
  <c r="F2287" i="4"/>
  <c r="G2287" i="4" s="1" a="1"/>
  <c r="G2287" i="4" s="1"/>
  <c r="J2287" i="4"/>
  <c r="A2288" i="4"/>
  <c r="B2288" i="4"/>
  <c r="C2288" i="4" s="1" a="1"/>
  <c r="C2288" i="4" s="1"/>
  <c r="D2288" i="4"/>
  <c r="E2288" i="4" s="1" a="1"/>
  <c r="E2288" i="4" s="1"/>
  <c r="F2288" i="4"/>
  <c r="G2288" i="4" s="1" a="1"/>
  <c r="G2288" i="4" s="1"/>
  <c r="J2288" i="4"/>
  <c r="A2289" i="4"/>
  <c r="B2289" i="4"/>
  <c r="C2289" i="4" s="1" a="1"/>
  <c r="C2289" i="4" s="1"/>
  <c r="D2289" i="4"/>
  <c r="E2289" i="4" s="1" a="1"/>
  <c r="E2289" i="4" s="1"/>
  <c r="F2289" i="4"/>
  <c r="G2289" i="4" s="1" a="1"/>
  <c r="G2289" i="4" s="1"/>
  <c r="J2289" i="4"/>
  <c r="A2290" i="4"/>
  <c r="B2290" i="4"/>
  <c r="C2290" i="4" s="1" a="1"/>
  <c r="C2290" i="4" s="1"/>
  <c r="D2290" i="4"/>
  <c r="E2290" i="4" s="1" a="1"/>
  <c r="E2290" i="4" s="1"/>
  <c r="F2290" i="4"/>
  <c r="G2290" i="4" s="1" a="1"/>
  <c r="G2290" i="4" s="1"/>
  <c r="J2290" i="4"/>
  <c r="A2291" i="4"/>
  <c r="B2291" i="4"/>
  <c r="C2291" i="4" s="1" a="1"/>
  <c r="C2291" i="4" s="1"/>
  <c r="D2291" i="4"/>
  <c r="E2291" i="4" s="1" a="1"/>
  <c r="E2291" i="4" s="1"/>
  <c r="F2291" i="4"/>
  <c r="G2291" i="4" s="1" a="1"/>
  <c r="G2291" i="4" s="1"/>
  <c r="J2291" i="4"/>
  <c r="A2292" i="4"/>
  <c r="B2292" i="4"/>
  <c r="C2292" i="4" s="1" a="1"/>
  <c r="C2292" i="4" s="1"/>
  <c r="D2292" i="4"/>
  <c r="E2292" i="4" s="1" a="1"/>
  <c r="E2292" i="4" s="1"/>
  <c r="F2292" i="4"/>
  <c r="G2292" i="4" s="1" a="1"/>
  <c r="G2292" i="4" s="1"/>
  <c r="J2292" i="4"/>
  <c r="A2293" i="4"/>
  <c r="B2293" i="4"/>
  <c r="C2293" i="4" s="1" a="1"/>
  <c r="C2293" i="4" s="1"/>
  <c r="D2293" i="4"/>
  <c r="E2293" i="4" s="1" a="1"/>
  <c r="E2293" i="4" s="1"/>
  <c r="F2293" i="4"/>
  <c r="G2293" i="4" s="1" a="1"/>
  <c r="G2293" i="4" s="1"/>
  <c r="J2293" i="4"/>
  <c r="A2294" i="4"/>
  <c r="B2294" i="4"/>
  <c r="C2294" i="4" s="1" a="1"/>
  <c r="C2294" i="4" s="1"/>
  <c r="D2294" i="4"/>
  <c r="E2294" i="4" s="1" a="1"/>
  <c r="E2294" i="4" s="1"/>
  <c r="F2294" i="4"/>
  <c r="G2294" i="4" s="1" a="1"/>
  <c r="G2294" i="4" s="1"/>
  <c r="J2294" i="4"/>
  <c r="A2295" i="4"/>
  <c r="B2295" i="4"/>
  <c r="C2295" i="4" s="1" a="1"/>
  <c r="C2295" i="4" s="1"/>
  <c r="D2295" i="4"/>
  <c r="E2295" i="4" s="1" a="1"/>
  <c r="E2295" i="4" s="1"/>
  <c r="F2295" i="4"/>
  <c r="G2295" i="4" s="1" a="1"/>
  <c r="G2295" i="4" s="1"/>
  <c r="J2295" i="4"/>
  <c r="A2296" i="4"/>
  <c r="B2296" i="4"/>
  <c r="C2296" i="4" s="1" a="1"/>
  <c r="C2296" i="4" s="1"/>
  <c r="D2296" i="4"/>
  <c r="E2296" i="4" s="1" a="1"/>
  <c r="E2296" i="4" s="1"/>
  <c r="F2296" i="4"/>
  <c r="G2296" i="4" s="1" a="1"/>
  <c r="G2296" i="4" s="1"/>
  <c r="J2296" i="4"/>
  <c r="A2297" i="4"/>
  <c r="B2297" i="4"/>
  <c r="C2297" i="4" s="1" a="1"/>
  <c r="C2297" i="4" s="1"/>
  <c r="D2297" i="4"/>
  <c r="E2297" i="4" s="1" a="1"/>
  <c r="E2297" i="4" s="1"/>
  <c r="F2297" i="4"/>
  <c r="G2297" i="4" s="1" a="1"/>
  <c r="G2297" i="4" s="1"/>
  <c r="J2297" i="4"/>
  <c r="A2298" i="4"/>
  <c r="B2298" i="4"/>
  <c r="C2298" i="4" s="1" a="1"/>
  <c r="C2298" i="4" s="1"/>
  <c r="D2298" i="4"/>
  <c r="E2298" i="4" s="1" a="1"/>
  <c r="E2298" i="4" s="1"/>
  <c r="F2298" i="4"/>
  <c r="G2298" i="4" s="1" a="1"/>
  <c r="G2298" i="4" s="1"/>
  <c r="J2298" i="4"/>
  <c r="A2299" i="4"/>
  <c r="B2299" i="4"/>
  <c r="C2299" i="4" s="1" a="1"/>
  <c r="C2299" i="4" s="1"/>
  <c r="D2299" i="4"/>
  <c r="E2299" i="4" s="1" a="1"/>
  <c r="E2299" i="4" s="1"/>
  <c r="F2299" i="4"/>
  <c r="G2299" i="4" s="1" a="1"/>
  <c r="G2299" i="4" s="1"/>
  <c r="J2299" i="4"/>
  <c r="A2300" i="4"/>
  <c r="B2300" i="4"/>
  <c r="C2300" i="4" s="1" a="1"/>
  <c r="C2300" i="4" s="1"/>
  <c r="D2300" i="4"/>
  <c r="E2300" i="4" s="1" a="1"/>
  <c r="E2300" i="4" s="1"/>
  <c r="F2300" i="4"/>
  <c r="G2300" i="4" s="1" a="1"/>
  <c r="G2300" i="4" s="1"/>
  <c r="J2300" i="4"/>
  <c r="A2301" i="4"/>
  <c r="B2301" i="4"/>
  <c r="C2301" i="4" s="1" a="1"/>
  <c r="C2301" i="4" s="1"/>
  <c r="D2301" i="4"/>
  <c r="E2301" i="4" s="1" a="1"/>
  <c r="E2301" i="4" s="1"/>
  <c r="F2301" i="4"/>
  <c r="G2301" i="4" s="1" a="1"/>
  <c r="G2301" i="4" s="1"/>
  <c r="J2301" i="4"/>
  <c r="A2302" i="4"/>
  <c r="B2302" i="4"/>
  <c r="C2302" i="4" s="1" a="1"/>
  <c r="C2302" i="4" s="1"/>
  <c r="D2302" i="4"/>
  <c r="E2302" i="4" s="1" a="1"/>
  <c r="E2302" i="4" s="1"/>
  <c r="F2302" i="4"/>
  <c r="G2302" i="4" s="1" a="1"/>
  <c r="G2302" i="4" s="1"/>
  <c r="J2302" i="4"/>
  <c r="A2303" i="4"/>
  <c r="B2303" i="4"/>
  <c r="C2303" i="4" s="1" a="1"/>
  <c r="C2303" i="4" s="1"/>
  <c r="D2303" i="4"/>
  <c r="E2303" i="4" s="1" a="1"/>
  <c r="E2303" i="4" s="1"/>
  <c r="F2303" i="4"/>
  <c r="G2303" i="4" s="1" a="1"/>
  <c r="G2303" i="4" s="1"/>
  <c r="J2303" i="4"/>
  <c r="A2304" i="4"/>
  <c r="B2304" i="4"/>
  <c r="C2304" i="4" s="1" a="1"/>
  <c r="C2304" i="4" s="1"/>
  <c r="D2304" i="4"/>
  <c r="E2304" i="4" s="1" a="1"/>
  <c r="E2304" i="4" s="1"/>
  <c r="F2304" i="4"/>
  <c r="G2304" i="4" s="1" a="1"/>
  <c r="G2304" i="4" s="1"/>
  <c r="J2304" i="4"/>
  <c r="A2305" i="4"/>
  <c r="B2305" i="4"/>
  <c r="C2305" i="4" s="1" a="1"/>
  <c r="C2305" i="4" s="1"/>
  <c r="D2305" i="4"/>
  <c r="E2305" i="4" s="1" a="1"/>
  <c r="E2305" i="4" s="1"/>
  <c r="F2305" i="4"/>
  <c r="G2305" i="4" s="1" a="1"/>
  <c r="G2305" i="4" s="1"/>
  <c r="J2305" i="4"/>
  <c r="A2306" i="4"/>
  <c r="B2306" i="4"/>
  <c r="C2306" i="4" s="1" a="1"/>
  <c r="C2306" i="4" s="1"/>
  <c r="D2306" i="4"/>
  <c r="E2306" i="4" s="1" a="1"/>
  <c r="E2306" i="4" s="1"/>
  <c r="F2306" i="4"/>
  <c r="G2306" i="4" s="1" a="1"/>
  <c r="G2306" i="4" s="1"/>
  <c r="J2306" i="4"/>
  <c r="A2307" i="4"/>
  <c r="B2307" i="4"/>
  <c r="C2307" i="4" s="1" a="1"/>
  <c r="C2307" i="4" s="1"/>
  <c r="D2307" i="4"/>
  <c r="E2307" i="4" s="1" a="1"/>
  <c r="E2307" i="4" s="1"/>
  <c r="F2307" i="4"/>
  <c r="G2307" i="4" s="1" a="1"/>
  <c r="G2307" i="4" s="1"/>
  <c r="J2307" i="4"/>
  <c r="A2308" i="4"/>
  <c r="B2308" i="4"/>
  <c r="C2308" i="4" s="1" a="1"/>
  <c r="C2308" i="4" s="1"/>
  <c r="D2308" i="4"/>
  <c r="E2308" i="4" s="1" a="1"/>
  <c r="E2308" i="4" s="1"/>
  <c r="F2308" i="4"/>
  <c r="G2308" i="4" s="1" a="1"/>
  <c r="G2308" i="4" s="1"/>
  <c r="J2308" i="4"/>
  <c r="A2309" i="4"/>
  <c r="B2309" i="4"/>
  <c r="C2309" i="4" s="1" a="1"/>
  <c r="C2309" i="4" s="1"/>
  <c r="D2309" i="4"/>
  <c r="E2309" i="4" s="1" a="1"/>
  <c r="E2309" i="4" s="1"/>
  <c r="F2309" i="4"/>
  <c r="G2309" i="4" s="1" a="1"/>
  <c r="G2309" i="4" s="1"/>
  <c r="J2309" i="4"/>
  <c r="A2310" i="4"/>
  <c r="B2310" i="4"/>
  <c r="C2310" i="4" s="1" a="1"/>
  <c r="C2310" i="4" s="1"/>
  <c r="D2310" i="4"/>
  <c r="E2310" i="4" s="1" a="1"/>
  <c r="E2310" i="4" s="1"/>
  <c r="F2310" i="4"/>
  <c r="G2310" i="4" s="1" a="1"/>
  <c r="G2310" i="4" s="1"/>
  <c r="J2310" i="4"/>
  <c r="A2311" i="4"/>
  <c r="B2311" i="4"/>
  <c r="C2311" i="4" s="1" a="1"/>
  <c r="C2311" i="4" s="1"/>
  <c r="D2311" i="4"/>
  <c r="E2311" i="4" s="1" a="1"/>
  <c r="E2311" i="4" s="1"/>
  <c r="F2311" i="4"/>
  <c r="G2311" i="4" s="1" a="1"/>
  <c r="G2311" i="4" s="1"/>
  <c r="J2311" i="4"/>
  <c r="A2312" i="4"/>
  <c r="B2312" i="4"/>
  <c r="C2312" i="4" s="1" a="1"/>
  <c r="C2312" i="4" s="1"/>
  <c r="D2312" i="4"/>
  <c r="E2312" i="4" s="1" a="1"/>
  <c r="E2312" i="4" s="1"/>
  <c r="F2312" i="4"/>
  <c r="G2312" i="4" s="1" a="1"/>
  <c r="G2312" i="4" s="1"/>
  <c r="J2312" i="4"/>
  <c r="A2313" i="4"/>
  <c r="B2313" i="4"/>
  <c r="C2313" i="4" s="1" a="1"/>
  <c r="C2313" i="4" s="1"/>
  <c r="D2313" i="4"/>
  <c r="E2313" i="4" s="1" a="1"/>
  <c r="E2313" i="4" s="1"/>
  <c r="F2313" i="4"/>
  <c r="G2313" i="4" s="1" a="1"/>
  <c r="G2313" i="4" s="1"/>
  <c r="J2313" i="4"/>
  <c r="A2314" i="4"/>
  <c r="B2314" i="4"/>
  <c r="C2314" i="4" s="1" a="1"/>
  <c r="C2314" i="4" s="1"/>
  <c r="D2314" i="4"/>
  <c r="E2314" i="4" s="1" a="1"/>
  <c r="E2314" i="4" s="1"/>
  <c r="F2314" i="4"/>
  <c r="G2314" i="4" s="1" a="1"/>
  <c r="G2314" i="4" s="1"/>
  <c r="J2314" i="4"/>
  <c r="A2315" i="4"/>
  <c r="B2315" i="4"/>
  <c r="C2315" i="4" s="1" a="1"/>
  <c r="C2315" i="4" s="1"/>
  <c r="D2315" i="4"/>
  <c r="E2315" i="4" s="1" a="1"/>
  <c r="E2315" i="4" s="1"/>
  <c r="F2315" i="4"/>
  <c r="G2315" i="4" s="1" a="1"/>
  <c r="G2315" i="4" s="1"/>
  <c r="J2315" i="4"/>
  <c r="A2316" i="4"/>
  <c r="B2316" i="4"/>
  <c r="C2316" i="4" s="1" a="1"/>
  <c r="C2316" i="4" s="1"/>
  <c r="D2316" i="4"/>
  <c r="E2316" i="4" s="1" a="1"/>
  <c r="E2316" i="4" s="1"/>
  <c r="F2316" i="4"/>
  <c r="G2316" i="4" s="1" a="1"/>
  <c r="G2316" i="4" s="1"/>
  <c r="J2316" i="4"/>
  <c r="A2317" i="4"/>
  <c r="B2317" i="4"/>
  <c r="C2317" i="4" s="1" a="1"/>
  <c r="C2317" i="4" s="1"/>
  <c r="D2317" i="4"/>
  <c r="E2317" i="4" s="1" a="1"/>
  <c r="E2317" i="4" s="1"/>
  <c r="F2317" i="4"/>
  <c r="G2317" i="4" s="1" a="1"/>
  <c r="G2317" i="4" s="1"/>
  <c r="J2317" i="4"/>
  <c r="A2318" i="4"/>
  <c r="B2318" i="4"/>
  <c r="C2318" i="4" s="1" a="1"/>
  <c r="C2318" i="4" s="1"/>
  <c r="D2318" i="4"/>
  <c r="E2318" i="4" s="1" a="1"/>
  <c r="E2318" i="4" s="1"/>
  <c r="F2318" i="4"/>
  <c r="G2318" i="4" s="1" a="1"/>
  <c r="G2318" i="4" s="1"/>
  <c r="J2318" i="4"/>
  <c r="A2319" i="4"/>
  <c r="B2319" i="4"/>
  <c r="C2319" i="4" s="1" a="1"/>
  <c r="C2319" i="4" s="1"/>
  <c r="D2319" i="4"/>
  <c r="E2319" i="4" s="1" a="1"/>
  <c r="E2319" i="4" s="1"/>
  <c r="F2319" i="4"/>
  <c r="G2319" i="4" s="1" a="1"/>
  <c r="G2319" i="4" s="1"/>
  <c r="J2319" i="4"/>
  <c r="A2320" i="4"/>
  <c r="B2320" i="4"/>
  <c r="C2320" i="4" s="1" a="1"/>
  <c r="C2320" i="4" s="1"/>
  <c r="D2320" i="4"/>
  <c r="E2320" i="4" s="1" a="1"/>
  <c r="E2320" i="4" s="1"/>
  <c r="F2320" i="4"/>
  <c r="G2320" i="4" s="1" a="1"/>
  <c r="G2320" i="4" s="1"/>
  <c r="J2320" i="4"/>
  <c r="A2321" i="4"/>
  <c r="B2321" i="4"/>
  <c r="C2321" i="4" s="1" a="1"/>
  <c r="C2321" i="4" s="1"/>
  <c r="D2321" i="4"/>
  <c r="E2321" i="4" s="1" a="1"/>
  <c r="E2321" i="4" s="1"/>
  <c r="F2321" i="4"/>
  <c r="G2321" i="4" s="1" a="1"/>
  <c r="G2321" i="4" s="1"/>
  <c r="J2321" i="4"/>
  <c r="A2322" i="4"/>
  <c r="B2322" i="4"/>
  <c r="C2322" i="4" s="1" a="1"/>
  <c r="C2322" i="4" s="1"/>
  <c r="D2322" i="4"/>
  <c r="E2322" i="4" s="1" a="1"/>
  <c r="E2322" i="4" s="1"/>
  <c r="F2322" i="4"/>
  <c r="G2322" i="4" s="1" a="1"/>
  <c r="G2322" i="4" s="1"/>
  <c r="J2322" i="4"/>
  <c r="A2323" i="4"/>
  <c r="B2323" i="4"/>
  <c r="C2323" i="4" s="1" a="1"/>
  <c r="C2323" i="4" s="1"/>
  <c r="D2323" i="4"/>
  <c r="E2323" i="4" s="1" a="1"/>
  <c r="E2323" i="4" s="1"/>
  <c r="F2323" i="4"/>
  <c r="G2323" i="4" s="1" a="1"/>
  <c r="G2323" i="4" s="1"/>
  <c r="J2323" i="4"/>
  <c r="A2324" i="4"/>
  <c r="B2324" i="4"/>
  <c r="C2324" i="4" s="1" a="1"/>
  <c r="C2324" i="4" s="1"/>
  <c r="D2324" i="4"/>
  <c r="E2324" i="4" s="1" a="1"/>
  <c r="E2324" i="4" s="1"/>
  <c r="F2324" i="4"/>
  <c r="G2324" i="4" s="1" a="1"/>
  <c r="G2324" i="4" s="1"/>
  <c r="J2324" i="4"/>
  <c r="A2325" i="4"/>
  <c r="B2325" i="4"/>
  <c r="C2325" i="4" s="1" a="1"/>
  <c r="C2325" i="4" s="1"/>
  <c r="D2325" i="4"/>
  <c r="E2325" i="4" s="1" a="1"/>
  <c r="E2325" i="4" s="1"/>
  <c r="F2325" i="4"/>
  <c r="G2325" i="4" s="1" a="1"/>
  <c r="G2325" i="4" s="1"/>
  <c r="J2325" i="4"/>
  <c r="A2326" i="4"/>
  <c r="B2326" i="4"/>
  <c r="C2326" i="4" s="1" a="1"/>
  <c r="C2326" i="4" s="1"/>
  <c r="D2326" i="4"/>
  <c r="E2326" i="4" s="1" a="1"/>
  <c r="E2326" i="4" s="1"/>
  <c r="F2326" i="4"/>
  <c r="G2326" i="4" s="1" a="1"/>
  <c r="G2326" i="4" s="1"/>
  <c r="J2326" i="4"/>
  <c r="A2327" i="4"/>
  <c r="B2327" i="4"/>
  <c r="C2327" i="4" s="1" a="1"/>
  <c r="C2327" i="4" s="1"/>
  <c r="D2327" i="4"/>
  <c r="E2327" i="4" s="1" a="1"/>
  <c r="E2327" i="4" s="1"/>
  <c r="F2327" i="4"/>
  <c r="G2327" i="4" s="1" a="1"/>
  <c r="G2327" i="4" s="1"/>
  <c r="J2327" i="4"/>
  <c r="A2328" i="4"/>
  <c r="B2328" i="4"/>
  <c r="C2328" i="4" s="1" a="1"/>
  <c r="C2328" i="4" s="1"/>
  <c r="D2328" i="4"/>
  <c r="E2328" i="4" s="1" a="1"/>
  <c r="E2328" i="4" s="1"/>
  <c r="F2328" i="4"/>
  <c r="G2328" i="4" s="1" a="1"/>
  <c r="G2328" i="4" s="1"/>
  <c r="J2328" i="4"/>
  <c r="A2329" i="4"/>
  <c r="B2329" i="4"/>
  <c r="C2329" i="4" s="1" a="1"/>
  <c r="C2329" i="4" s="1"/>
  <c r="D2329" i="4"/>
  <c r="E2329" i="4" s="1" a="1"/>
  <c r="E2329" i="4" s="1"/>
  <c r="F2329" i="4"/>
  <c r="G2329" i="4" s="1" a="1"/>
  <c r="G2329" i="4" s="1"/>
  <c r="J2329" i="4"/>
  <c r="A2330" i="4"/>
  <c r="B2330" i="4"/>
  <c r="C2330" i="4" s="1" a="1"/>
  <c r="C2330" i="4" s="1"/>
  <c r="D2330" i="4"/>
  <c r="E2330" i="4" s="1" a="1"/>
  <c r="E2330" i="4" s="1"/>
  <c r="F2330" i="4"/>
  <c r="G2330" i="4" s="1" a="1"/>
  <c r="G2330" i="4" s="1"/>
  <c r="J2330" i="4"/>
  <c r="A2331" i="4"/>
  <c r="B2331" i="4"/>
  <c r="C2331" i="4" s="1" a="1"/>
  <c r="C2331" i="4" s="1"/>
  <c r="D2331" i="4"/>
  <c r="E2331" i="4" s="1" a="1"/>
  <c r="E2331" i="4" s="1"/>
  <c r="F2331" i="4"/>
  <c r="G2331" i="4" s="1" a="1"/>
  <c r="G2331" i="4" s="1"/>
  <c r="J2331" i="4"/>
  <c r="A2332" i="4"/>
  <c r="B2332" i="4"/>
  <c r="C2332" i="4" s="1" a="1"/>
  <c r="C2332" i="4" s="1"/>
  <c r="D2332" i="4"/>
  <c r="E2332" i="4" s="1" a="1"/>
  <c r="E2332" i="4" s="1"/>
  <c r="F2332" i="4"/>
  <c r="G2332" i="4" s="1" a="1"/>
  <c r="G2332" i="4" s="1"/>
  <c r="J2332" i="4"/>
  <c r="A2333" i="4"/>
  <c r="B2333" i="4"/>
  <c r="C2333" i="4" s="1" a="1"/>
  <c r="C2333" i="4" s="1"/>
  <c r="D2333" i="4"/>
  <c r="E2333" i="4" s="1" a="1"/>
  <c r="E2333" i="4" s="1"/>
  <c r="F2333" i="4"/>
  <c r="G2333" i="4" s="1" a="1"/>
  <c r="G2333" i="4" s="1"/>
  <c r="J2333" i="4"/>
  <c r="A2334" i="4"/>
  <c r="B2334" i="4"/>
  <c r="C2334" i="4" s="1" a="1"/>
  <c r="C2334" i="4" s="1"/>
  <c r="D2334" i="4"/>
  <c r="E2334" i="4" s="1" a="1"/>
  <c r="E2334" i="4" s="1"/>
  <c r="F2334" i="4"/>
  <c r="G2334" i="4" s="1" a="1"/>
  <c r="G2334" i="4" s="1"/>
  <c r="J2334" i="4"/>
  <c r="A2335" i="4"/>
  <c r="B2335" i="4"/>
  <c r="C2335" i="4" s="1" a="1"/>
  <c r="C2335" i="4" s="1"/>
  <c r="D2335" i="4"/>
  <c r="E2335" i="4" s="1" a="1"/>
  <c r="E2335" i="4" s="1"/>
  <c r="F2335" i="4"/>
  <c r="G2335" i="4" s="1" a="1"/>
  <c r="G2335" i="4" s="1"/>
  <c r="J2335" i="4"/>
  <c r="A2336" i="4"/>
  <c r="B2336" i="4"/>
  <c r="C2336" i="4" s="1" a="1"/>
  <c r="C2336" i="4" s="1"/>
  <c r="D2336" i="4"/>
  <c r="E2336" i="4" s="1" a="1"/>
  <c r="E2336" i="4" s="1"/>
  <c r="F2336" i="4"/>
  <c r="G2336" i="4" s="1" a="1"/>
  <c r="G2336" i="4" s="1"/>
  <c r="J2336" i="4"/>
  <c r="A2337" i="4"/>
  <c r="B2337" i="4"/>
  <c r="C2337" i="4" s="1" a="1"/>
  <c r="C2337" i="4" s="1"/>
  <c r="D2337" i="4"/>
  <c r="E2337" i="4" s="1" a="1"/>
  <c r="E2337" i="4" s="1"/>
  <c r="F2337" i="4"/>
  <c r="G2337" i="4" s="1" a="1"/>
  <c r="G2337" i="4" s="1"/>
  <c r="J2337" i="4"/>
  <c r="A2338" i="4"/>
  <c r="B2338" i="4"/>
  <c r="C2338" i="4" s="1" a="1"/>
  <c r="C2338" i="4" s="1"/>
  <c r="D2338" i="4"/>
  <c r="E2338" i="4" s="1" a="1"/>
  <c r="E2338" i="4" s="1"/>
  <c r="F2338" i="4"/>
  <c r="G2338" i="4" s="1" a="1"/>
  <c r="G2338" i="4" s="1"/>
  <c r="J2338" i="4"/>
  <c r="A2339" i="4"/>
  <c r="B2339" i="4"/>
  <c r="C2339" i="4" s="1" a="1"/>
  <c r="C2339" i="4" s="1"/>
  <c r="D2339" i="4"/>
  <c r="E2339" i="4" s="1" a="1"/>
  <c r="E2339" i="4" s="1"/>
  <c r="F2339" i="4"/>
  <c r="G2339" i="4" s="1" a="1"/>
  <c r="G2339" i="4" s="1"/>
  <c r="J2339" i="4"/>
  <c r="A2340" i="4"/>
  <c r="B2340" i="4"/>
  <c r="C2340" i="4" s="1" a="1"/>
  <c r="C2340" i="4" s="1"/>
  <c r="D2340" i="4"/>
  <c r="E2340" i="4" s="1" a="1"/>
  <c r="E2340" i="4" s="1"/>
  <c r="F2340" i="4"/>
  <c r="G2340" i="4" s="1" a="1"/>
  <c r="G2340" i="4" s="1"/>
  <c r="J2340" i="4"/>
  <c r="A2341" i="4"/>
  <c r="B2341" i="4"/>
  <c r="C2341" i="4" s="1" a="1"/>
  <c r="C2341" i="4" s="1"/>
  <c r="D2341" i="4"/>
  <c r="E2341" i="4" s="1" a="1"/>
  <c r="E2341" i="4" s="1"/>
  <c r="F2341" i="4"/>
  <c r="G2341" i="4" s="1" a="1"/>
  <c r="G2341" i="4" s="1"/>
  <c r="J2341" i="4"/>
  <c r="A2342" i="4"/>
  <c r="B2342" i="4"/>
  <c r="C2342" i="4" s="1" a="1"/>
  <c r="C2342" i="4" s="1"/>
  <c r="D2342" i="4"/>
  <c r="E2342" i="4" s="1" a="1"/>
  <c r="E2342" i="4" s="1"/>
  <c r="F2342" i="4"/>
  <c r="G2342" i="4" s="1" a="1"/>
  <c r="G2342" i="4" s="1"/>
  <c r="J2342" i="4"/>
  <c r="A2343" i="4"/>
  <c r="B2343" i="4"/>
  <c r="C2343" i="4" s="1" a="1"/>
  <c r="C2343" i="4" s="1"/>
  <c r="D2343" i="4"/>
  <c r="E2343" i="4" s="1" a="1"/>
  <c r="E2343" i="4" s="1"/>
  <c r="F2343" i="4"/>
  <c r="G2343" i="4" s="1" a="1"/>
  <c r="G2343" i="4" s="1"/>
  <c r="J2343" i="4"/>
  <c r="A2344" i="4"/>
  <c r="B2344" i="4"/>
  <c r="C2344" i="4" s="1" a="1"/>
  <c r="C2344" i="4" s="1"/>
  <c r="D2344" i="4"/>
  <c r="E2344" i="4" s="1" a="1"/>
  <c r="E2344" i="4" s="1"/>
  <c r="F2344" i="4"/>
  <c r="G2344" i="4" s="1" a="1"/>
  <c r="G2344" i="4" s="1"/>
  <c r="J2344" i="4"/>
  <c r="A2345" i="4"/>
  <c r="B2345" i="4"/>
  <c r="C2345" i="4" s="1" a="1"/>
  <c r="C2345" i="4" s="1"/>
  <c r="D2345" i="4"/>
  <c r="E2345" i="4" s="1" a="1"/>
  <c r="E2345" i="4" s="1"/>
  <c r="F2345" i="4"/>
  <c r="G2345" i="4" s="1" a="1"/>
  <c r="G2345" i="4" s="1"/>
  <c r="J2345" i="4"/>
  <c r="A2346" i="4"/>
  <c r="B2346" i="4"/>
  <c r="C2346" i="4" s="1" a="1"/>
  <c r="C2346" i="4" s="1"/>
  <c r="D2346" i="4"/>
  <c r="E2346" i="4" s="1" a="1"/>
  <c r="E2346" i="4" s="1"/>
  <c r="F2346" i="4"/>
  <c r="G2346" i="4" s="1" a="1"/>
  <c r="G2346" i="4" s="1"/>
  <c r="J2346" i="4"/>
  <c r="A2347" i="4"/>
  <c r="B2347" i="4"/>
  <c r="C2347" i="4" s="1" a="1"/>
  <c r="C2347" i="4" s="1"/>
  <c r="D2347" i="4"/>
  <c r="E2347" i="4" s="1" a="1"/>
  <c r="E2347" i="4" s="1"/>
  <c r="F2347" i="4"/>
  <c r="G2347" i="4" s="1" a="1"/>
  <c r="G2347" i="4" s="1"/>
  <c r="J2347" i="4"/>
  <c r="A2348" i="4"/>
  <c r="B2348" i="4"/>
  <c r="C2348" i="4" s="1" a="1"/>
  <c r="C2348" i="4" s="1"/>
  <c r="D2348" i="4"/>
  <c r="E2348" i="4" s="1" a="1"/>
  <c r="E2348" i="4" s="1"/>
  <c r="F2348" i="4"/>
  <c r="G2348" i="4" s="1" a="1"/>
  <c r="G2348" i="4" s="1"/>
  <c r="J2348" i="4"/>
  <c r="A2349" i="4"/>
  <c r="B2349" i="4"/>
  <c r="C2349" i="4" s="1" a="1"/>
  <c r="C2349" i="4" s="1"/>
  <c r="D2349" i="4"/>
  <c r="E2349" i="4" s="1" a="1"/>
  <c r="E2349" i="4" s="1"/>
  <c r="F2349" i="4"/>
  <c r="G2349" i="4" s="1" a="1"/>
  <c r="G2349" i="4" s="1"/>
  <c r="J2349" i="4"/>
  <c r="A2350" i="4"/>
  <c r="B2350" i="4"/>
  <c r="C2350" i="4" s="1" a="1"/>
  <c r="C2350" i="4" s="1"/>
  <c r="D2350" i="4"/>
  <c r="E2350" i="4" s="1" a="1"/>
  <c r="E2350" i="4" s="1"/>
  <c r="F2350" i="4"/>
  <c r="G2350" i="4" s="1" a="1"/>
  <c r="G2350" i="4" s="1"/>
  <c r="J2350" i="4"/>
  <c r="A2351" i="4"/>
  <c r="B2351" i="4"/>
  <c r="C2351" i="4" s="1" a="1"/>
  <c r="C2351" i="4" s="1"/>
  <c r="D2351" i="4"/>
  <c r="E2351" i="4" s="1" a="1"/>
  <c r="E2351" i="4" s="1"/>
  <c r="F2351" i="4"/>
  <c r="G2351" i="4" s="1" a="1"/>
  <c r="G2351" i="4" s="1"/>
  <c r="J2351" i="4"/>
  <c r="A2352" i="4"/>
  <c r="B2352" i="4"/>
  <c r="C2352" i="4" s="1" a="1"/>
  <c r="C2352" i="4" s="1"/>
  <c r="D2352" i="4"/>
  <c r="E2352" i="4" s="1" a="1"/>
  <c r="E2352" i="4" s="1"/>
  <c r="F2352" i="4"/>
  <c r="G2352" i="4" s="1" a="1"/>
  <c r="G2352" i="4" s="1"/>
  <c r="J2352" i="4"/>
  <c r="A2353" i="4"/>
  <c r="B2353" i="4"/>
  <c r="C2353" i="4" s="1" a="1"/>
  <c r="C2353" i="4" s="1"/>
  <c r="D2353" i="4"/>
  <c r="E2353" i="4" s="1" a="1"/>
  <c r="E2353" i="4" s="1"/>
  <c r="F2353" i="4"/>
  <c r="G2353" i="4" s="1" a="1"/>
  <c r="G2353" i="4" s="1"/>
  <c r="J2353" i="4"/>
  <c r="A2354" i="4"/>
  <c r="B2354" i="4"/>
  <c r="C2354" i="4" s="1" a="1"/>
  <c r="C2354" i="4" s="1"/>
  <c r="D2354" i="4"/>
  <c r="E2354" i="4" s="1" a="1"/>
  <c r="E2354" i="4" s="1"/>
  <c r="F2354" i="4"/>
  <c r="G2354" i="4" s="1" a="1"/>
  <c r="G2354" i="4" s="1"/>
  <c r="J2354" i="4"/>
  <c r="A2355" i="4"/>
  <c r="B2355" i="4"/>
  <c r="C2355" i="4" s="1" a="1"/>
  <c r="C2355" i="4" s="1"/>
  <c r="D2355" i="4"/>
  <c r="E2355" i="4" s="1" a="1"/>
  <c r="E2355" i="4" s="1"/>
  <c r="F2355" i="4"/>
  <c r="G2355" i="4" s="1" a="1"/>
  <c r="G2355" i="4" s="1"/>
  <c r="J2355" i="4"/>
  <c r="A2356" i="4"/>
  <c r="B2356" i="4"/>
  <c r="C2356" i="4" s="1" a="1"/>
  <c r="C2356" i="4" s="1"/>
  <c r="D2356" i="4"/>
  <c r="E2356" i="4" s="1" a="1"/>
  <c r="E2356" i="4" s="1"/>
  <c r="F2356" i="4"/>
  <c r="G2356" i="4" s="1" a="1"/>
  <c r="G2356" i="4" s="1"/>
  <c r="J2356" i="4"/>
  <c r="A2357" i="4"/>
  <c r="B2357" i="4"/>
  <c r="C2357" i="4" s="1" a="1"/>
  <c r="C2357" i="4" s="1"/>
  <c r="D2357" i="4"/>
  <c r="E2357" i="4" s="1" a="1"/>
  <c r="E2357" i="4" s="1"/>
  <c r="F2357" i="4"/>
  <c r="G2357" i="4" s="1" a="1"/>
  <c r="G2357" i="4" s="1"/>
  <c r="J2357" i="4"/>
  <c r="A2358" i="4"/>
  <c r="B2358" i="4"/>
  <c r="C2358" i="4" s="1" a="1"/>
  <c r="C2358" i="4" s="1"/>
  <c r="D2358" i="4"/>
  <c r="E2358" i="4" s="1" a="1"/>
  <c r="E2358" i="4" s="1"/>
  <c r="F2358" i="4"/>
  <c r="G2358" i="4" s="1" a="1"/>
  <c r="G2358" i="4" s="1"/>
  <c r="J2358" i="4"/>
  <c r="A2359" i="4"/>
  <c r="B2359" i="4"/>
  <c r="C2359" i="4" s="1" a="1"/>
  <c r="C2359" i="4" s="1"/>
  <c r="D2359" i="4"/>
  <c r="E2359" i="4" s="1" a="1"/>
  <c r="E2359" i="4" s="1"/>
  <c r="F2359" i="4"/>
  <c r="G2359" i="4" s="1" a="1"/>
  <c r="G2359" i="4" s="1"/>
  <c r="J2359" i="4"/>
  <c r="A2360" i="4"/>
  <c r="B2360" i="4"/>
  <c r="C2360" i="4" s="1" a="1"/>
  <c r="C2360" i="4" s="1"/>
  <c r="D2360" i="4"/>
  <c r="E2360" i="4" s="1" a="1"/>
  <c r="E2360" i="4" s="1"/>
  <c r="F2360" i="4"/>
  <c r="G2360" i="4" s="1" a="1"/>
  <c r="G2360" i="4" s="1"/>
  <c r="J2360" i="4"/>
  <c r="A2361" i="4"/>
  <c r="B2361" i="4"/>
  <c r="C2361" i="4" s="1" a="1"/>
  <c r="C2361" i="4" s="1"/>
  <c r="D2361" i="4"/>
  <c r="E2361" i="4" s="1" a="1"/>
  <c r="E2361" i="4" s="1"/>
  <c r="F2361" i="4"/>
  <c r="G2361" i="4" s="1" a="1"/>
  <c r="G2361" i="4" s="1"/>
  <c r="J2361" i="4"/>
  <c r="A2362" i="4"/>
  <c r="B2362" i="4"/>
  <c r="C2362" i="4" s="1" a="1"/>
  <c r="C2362" i="4" s="1"/>
  <c r="D2362" i="4"/>
  <c r="E2362" i="4" s="1" a="1"/>
  <c r="E2362" i="4" s="1"/>
  <c r="F2362" i="4"/>
  <c r="G2362" i="4" s="1" a="1"/>
  <c r="G2362" i="4" s="1"/>
  <c r="J2362" i="4"/>
  <c r="A2363" i="4"/>
  <c r="B2363" i="4"/>
  <c r="C2363" i="4" s="1" a="1"/>
  <c r="C2363" i="4" s="1"/>
  <c r="D2363" i="4"/>
  <c r="E2363" i="4" s="1" a="1"/>
  <c r="E2363" i="4" s="1"/>
  <c r="F2363" i="4"/>
  <c r="G2363" i="4" s="1" a="1"/>
  <c r="G2363" i="4" s="1"/>
  <c r="J2363" i="4"/>
  <c r="A2364" i="4"/>
  <c r="B2364" i="4"/>
  <c r="C2364" i="4" s="1" a="1"/>
  <c r="C2364" i="4" s="1"/>
  <c r="D2364" i="4"/>
  <c r="E2364" i="4" s="1" a="1"/>
  <c r="E2364" i="4" s="1"/>
  <c r="F2364" i="4"/>
  <c r="G2364" i="4" s="1" a="1"/>
  <c r="G2364" i="4" s="1"/>
  <c r="J2364" i="4"/>
  <c r="A2365" i="4"/>
  <c r="B2365" i="4"/>
  <c r="C2365" i="4" s="1" a="1"/>
  <c r="C2365" i="4" s="1"/>
  <c r="D2365" i="4"/>
  <c r="E2365" i="4" s="1" a="1"/>
  <c r="E2365" i="4" s="1"/>
  <c r="F2365" i="4"/>
  <c r="G2365" i="4" s="1" a="1"/>
  <c r="G2365" i="4" s="1"/>
  <c r="J2365" i="4"/>
  <c r="A2366" i="4"/>
  <c r="B2366" i="4"/>
  <c r="C2366" i="4" s="1" a="1"/>
  <c r="C2366" i="4" s="1"/>
  <c r="D2366" i="4"/>
  <c r="E2366" i="4" s="1" a="1"/>
  <c r="E2366" i="4" s="1"/>
  <c r="F2366" i="4"/>
  <c r="G2366" i="4" s="1" a="1"/>
  <c r="G2366" i="4" s="1"/>
  <c r="J2366" i="4"/>
  <c r="A2367" i="4"/>
  <c r="B2367" i="4"/>
  <c r="C2367" i="4" s="1" a="1"/>
  <c r="C2367" i="4" s="1"/>
  <c r="D2367" i="4"/>
  <c r="E2367" i="4" s="1" a="1"/>
  <c r="E2367" i="4" s="1"/>
  <c r="F2367" i="4"/>
  <c r="G2367" i="4" s="1" a="1"/>
  <c r="G2367" i="4" s="1"/>
  <c r="J2367" i="4"/>
  <c r="A2368" i="4"/>
  <c r="B2368" i="4"/>
  <c r="C2368" i="4" s="1" a="1"/>
  <c r="C2368" i="4" s="1"/>
  <c r="D2368" i="4"/>
  <c r="E2368" i="4" s="1" a="1"/>
  <c r="E2368" i="4" s="1"/>
  <c r="F2368" i="4"/>
  <c r="G2368" i="4" s="1" a="1"/>
  <c r="G2368" i="4" s="1"/>
  <c r="J2368" i="4"/>
  <c r="A2369" i="4"/>
  <c r="B2369" i="4"/>
  <c r="C2369" i="4" s="1" a="1"/>
  <c r="C2369" i="4" s="1"/>
  <c r="D2369" i="4"/>
  <c r="E2369" i="4" s="1" a="1"/>
  <c r="E2369" i="4" s="1"/>
  <c r="F2369" i="4"/>
  <c r="G2369" i="4" s="1" a="1"/>
  <c r="G2369" i="4" s="1"/>
  <c r="J2369" i="4"/>
  <c r="A2370" i="4"/>
  <c r="B2370" i="4"/>
  <c r="C2370" i="4" s="1" a="1"/>
  <c r="C2370" i="4" s="1"/>
  <c r="D2370" i="4"/>
  <c r="E2370" i="4" s="1" a="1"/>
  <c r="E2370" i="4" s="1"/>
  <c r="F2370" i="4"/>
  <c r="G2370" i="4" s="1" a="1"/>
  <c r="G2370" i="4" s="1"/>
  <c r="J2370" i="4"/>
  <c r="A2371" i="4"/>
  <c r="B2371" i="4"/>
  <c r="C2371" i="4" s="1" a="1"/>
  <c r="C2371" i="4" s="1"/>
  <c r="D2371" i="4"/>
  <c r="E2371" i="4" s="1" a="1"/>
  <c r="E2371" i="4" s="1"/>
  <c r="F2371" i="4"/>
  <c r="G2371" i="4" s="1" a="1"/>
  <c r="G2371" i="4" s="1"/>
  <c r="J2371" i="4"/>
  <c r="A2372" i="4"/>
  <c r="B2372" i="4"/>
  <c r="C2372" i="4" s="1" a="1"/>
  <c r="C2372" i="4" s="1"/>
  <c r="D2372" i="4"/>
  <c r="E2372" i="4" s="1" a="1"/>
  <c r="E2372" i="4" s="1"/>
  <c r="F2372" i="4"/>
  <c r="G2372" i="4" s="1" a="1"/>
  <c r="G2372" i="4" s="1"/>
  <c r="J2372" i="4"/>
  <c r="A2373" i="4"/>
  <c r="B2373" i="4"/>
  <c r="C2373" i="4" s="1" a="1"/>
  <c r="C2373" i="4" s="1"/>
  <c r="D2373" i="4"/>
  <c r="E2373" i="4" s="1" a="1"/>
  <c r="E2373" i="4" s="1"/>
  <c r="F2373" i="4"/>
  <c r="G2373" i="4" s="1" a="1"/>
  <c r="G2373" i="4" s="1"/>
  <c r="J2373" i="4"/>
  <c r="A2374" i="4"/>
  <c r="B2374" i="4"/>
  <c r="C2374" i="4" s="1" a="1"/>
  <c r="C2374" i="4" s="1"/>
  <c r="D2374" i="4"/>
  <c r="E2374" i="4" s="1" a="1"/>
  <c r="E2374" i="4" s="1"/>
  <c r="F2374" i="4"/>
  <c r="G2374" i="4" s="1" a="1"/>
  <c r="G2374" i="4" s="1"/>
  <c r="J2374" i="4"/>
  <c r="A2375" i="4"/>
  <c r="B2375" i="4"/>
  <c r="C2375" i="4" s="1" a="1"/>
  <c r="C2375" i="4" s="1"/>
  <c r="D2375" i="4"/>
  <c r="E2375" i="4" s="1" a="1"/>
  <c r="E2375" i="4" s="1"/>
  <c r="F2375" i="4"/>
  <c r="G2375" i="4" s="1" a="1"/>
  <c r="G2375" i="4" s="1"/>
  <c r="J2375" i="4"/>
  <c r="A2376" i="4"/>
  <c r="B2376" i="4"/>
  <c r="C2376" i="4" s="1" a="1"/>
  <c r="C2376" i="4" s="1"/>
  <c r="D2376" i="4"/>
  <c r="E2376" i="4" s="1" a="1"/>
  <c r="E2376" i="4" s="1"/>
  <c r="F2376" i="4"/>
  <c r="G2376" i="4" s="1" a="1"/>
  <c r="G2376" i="4" s="1"/>
  <c r="J2376" i="4"/>
  <c r="A2377" i="4"/>
  <c r="B2377" i="4"/>
  <c r="C2377" i="4" s="1" a="1"/>
  <c r="C2377" i="4" s="1"/>
  <c r="D2377" i="4"/>
  <c r="E2377" i="4" s="1" a="1"/>
  <c r="E2377" i="4" s="1"/>
  <c r="F2377" i="4"/>
  <c r="G2377" i="4" s="1" a="1"/>
  <c r="G2377" i="4" s="1"/>
  <c r="J2377" i="4"/>
  <c r="A2378" i="4"/>
  <c r="B2378" i="4"/>
  <c r="C2378" i="4" s="1" a="1"/>
  <c r="C2378" i="4" s="1"/>
  <c r="D2378" i="4"/>
  <c r="E2378" i="4" s="1" a="1"/>
  <c r="E2378" i="4" s="1"/>
  <c r="F2378" i="4"/>
  <c r="G2378" i="4" s="1" a="1"/>
  <c r="G2378" i="4" s="1"/>
  <c r="J2378" i="4"/>
  <c r="A2379" i="4"/>
  <c r="B2379" i="4"/>
  <c r="C2379" i="4" s="1" a="1"/>
  <c r="C2379" i="4" s="1"/>
  <c r="D2379" i="4"/>
  <c r="E2379" i="4" s="1" a="1"/>
  <c r="E2379" i="4" s="1"/>
  <c r="F2379" i="4"/>
  <c r="G2379" i="4" s="1" a="1"/>
  <c r="G2379" i="4" s="1"/>
  <c r="J2379" i="4"/>
  <c r="A2380" i="4"/>
  <c r="B2380" i="4"/>
  <c r="C2380" i="4" s="1" a="1"/>
  <c r="C2380" i="4" s="1"/>
  <c r="D2380" i="4"/>
  <c r="E2380" i="4" s="1" a="1"/>
  <c r="E2380" i="4" s="1"/>
  <c r="F2380" i="4"/>
  <c r="G2380" i="4" s="1" a="1"/>
  <c r="G2380" i="4" s="1"/>
  <c r="J2380" i="4"/>
  <c r="A2381" i="4"/>
  <c r="B2381" i="4"/>
  <c r="C2381" i="4" s="1" a="1"/>
  <c r="C2381" i="4" s="1"/>
  <c r="D2381" i="4"/>
  <c r="E2381" i="4" s="1" a="1"/>
  <c r="E2381" i="4" s="1"/>
  <c r="F2381" i="4"/>
  <c r="G2381" i="4" s="1" a="1"/>
  <c r="G2381" i="4" s="1"/>
  <c r="J2381" i="4"/>
  <c r="A2382" i="4"/>
  <c r="B2382" i="4"/>
  <c r="C2382" i="4" s="1" a="1"/>
  <c r="C2382" i="4" s="1"/>
  <c r="D2382" i="4"/>
  <c r="E2382" i="4" s="1" a="1"/>
  <c r="E2382" i="4" s="1"/>
  <c r="F2382" i="4"/>
  <c r="G2382" i="4" s="1" a="1"/>
  <c r="G2382" i="4" s="1"/>
  <c r="J2382" i="4"/>
  <c r="A2383" i="4"/>
  <c r="B2383" i="4"/>
  <c r="C2383" i="4" s="1" a="1"/>
  <c r="C2383" i="4" s="1"/>
  <c r="D2383" i="4"/>
  <c r="E2383" i="4" s="1" a="1"/>
  <c r="E2383" i="4" s="1"/>
  <c r="F2383" i="4"/>
  <c r="G2383" i="4" s="1" a="1"/>
  <c r="G2383" i="4" s="1"/>
  <c r="J2383" i="4"/>
  <c r="A2384" i="4"/>
  <c r="B2384" i="4"/>
  <c r="C2384" i="4" s="1" a="1"/>
  <c r="C2384" i="4" s="1"/>
  <c r="D2384" i="4"/>
  <c r="E2384" i="4" s="1" a="1"/>
  <c r="E2384" i="4" s="1"/>
  <c r="F2384" i="4"/>
  <c r="G2384" i="4" s="1" a="1"/>
  <c r="G2384" i="4" s="1"/>
  <c r="J2384" i="4"/>
  <c r="A2385" i="4"/>
  <c r="B2385" i="4"/>
  <c r="C2385" i="4" s="1" a="1"/>
  <c r="C2385" i="4" s="1"/>
  <c r="D2385" i="4"/>
  <c r="E2385" i="4" s="1" a="1"/>
  <c r="E2385" i="4" s="1"/>
  <c r="F2385" i="4"/>
  <c r="G2385" i="4" s="1" a="1"/>
  <c r="G2385" i="4" s="1"/>
  <c r="J2385" i="4"/>
  <c r="A2386" i="4"/>
  <c r="B2386" i="4"/>
  <c r="C2386" i="4" s="1" a="1"/>
  <c r="C2386" i="4" s="1"/>
  <c r="D2386" i="4"/>
  <c r="E2386" i="4" s="1" a="1"/>
  <c r="E2386" i="4" s="1"/>
  <c r="F2386" i="4"/>
  <c r="G2386" i="4" s="1" a="1"/>
  <c r="G2386" i="4" s="1"/>
  <c r="J2386" i="4"/>
  <c r="A2387" i="4"/>
  <c r="B2387" i="4"/>
  <c r="C2387" i="4" s="1" a="1"/>
  <c r="C2387" i="4" s="1"/>
  <c r="D2387" i="4"/>
  <c r="E2387" i="4" s="1" a="1"/>
  <c r="E2387" i="4" s="1"/>
  <c r="F2387" i="4"/>
  <c r="G2387" i="4" s="1" a="1"/>
  <c r="G2387" i="4" s="1"/>
  <c r="J2387" i="4"/>
  <c r="A2388" i="4"/>
  <c r="B2388" i="4"/>
  <c r="C2388" i="4" s="1" a="1"/>
  <c r="C2388" i="4" s="1"/>
  <c r="D2388" i="4"/>
  <c r="E2388" i="4" s="1" a="1"/>
  <c r="E2388" i="4" s="1"/>
  <c r="F2388" i="4"/>
  <c r="G2388" i="4" s="1" a="1"/>
  <c r="G2388" i="4" s="1"/>
  <c r="J2388" i="4"/>
  <c r="A2389" i="4"/>
  <c r="B2389" i="4"/>
  <c r="C2389" i="4" s="1" a="1"/>
  <c r="C2389" i="4" s="1"/>
  <c r="D2389" i="4"/>
  <c r="E2389" i="4" s="1" a="1"/>
  <c r="E2389" i="4" s="1"/>
  <c r="F2389" i="4"/>
  <c r="G2389" i="4" s="1" a="1"/>
  <c r="G2389" i="4" s="1"/>
  <c r="J2389" i="4"/>
  <c r="A2390" i="4"/>
  <c r="B2390" i="4"/>
  <c r="C2390" i="4" s="1" a="1"/>
  <c r="C2390" i="4" s="1"/>
  <c r="D2390" i="4"/>
  <c r="E2390" i="4" s="1" a="1"/>
  <c r="E2390" i="4" s="1"/>
  <c r="F2390" i="4"/>
  <c r="G2390" i="4" s="1" a="1"/>
  <c r="G2390" i="4" s="1"/>
  <c r="J2390" i="4"/>
  <c r="A2391" i="4"/>
  <c r="B2391" i="4"/>
  <c r="C2391" i="4" s="1" a="1"/>
  <c r="C2391" i="4" s="1"/>
  <c r="D2391" i="4"/>
  <c r="E2391" i="4" s="1" a="1"/>
  <c r="E2391" i="4" s="1"/>
  <c r="F2391" i="4"/>
  <c r="G2391" i="4" s="1" a="1"/>
  <c r="G2391" i="4" s="1"/>
  <c r="J2391" i="4"/>
  <c r="A2392" i="4"/>
  <c r="B2392" i="4"/>
  <c r="C2392" i="4" s="1" a="1"/>
  <c r="C2392" i="4" s="1"/>
  <c r="D2392" i="4"/>
  <c r="E2392" i="4" s="1" a="1"/>
  <c r="E2392" i="4" s="1"/>
  <c r="F2392" i="4"/>
  <c r="G2392" i="4" s="1" a="1"/>
  <c r="G2392" i="4" s="1"/>
  <c r="J2392" i="4"/>
  <c r="A2393" i="4"/>
  <c r="B2393" i="4"/>
  <c r="C2393" i="4" s="1" a="1"/>
  <c r="C2393" i="4" s="1"/>
  <c r="D2393" i="4"/>
  <c r="E2393" i="4" s="1" a="1"/>
  <c r="E2393" i="4" s="1"/>
  <c r="F2393" i="4"/>
  <c r="G2393" i="4" s="1" a="1"/>
  <c r="G2393" i="4" s="1"/>
  <c r="J2393" i="4"/>
  <c r="A2394" i="4"/>
  <c r="B2394" i="4"/>
  <c r="C2394" i="4" s="1" a="1"/>
  <c r="C2394" i="4" s="1"/>
  <c r="D2394" i="4"/>
  <c r="E2394" i="4" s="1" a="1"/>
  <c r="E2394" i="4" s="1"/>
  <c r="F2394" i="4"/>
  <c r="G2394" i="4" s="1" a="1"/>
  <c r="G2394" i="4" s="1"/>
  <c r="J2394" i="4"/>
  <c r="A2395" i="4"/>
  <c r="B2395" i="4"/>
  <c r="C2395" i="4" s="1" a="1"/>
  <c r="C2395" i="4" s="1"/>
  <c r="D2395" i="4"/>
  <c r="E2395" i="4" s="1" a="1"/>
  <c r="E2395" i="4" s="1"/>
  <c r="F2395" i="4"/>
  <c r="G2395" i="4" s="1" a="1"/>
  <c r="G2395" i="4" s="1"/>
  <c r="J2395" i="4"/>
  <c r="A2396" i="4"/>
  <c r="B2396" i="4"/>
  <c r="C2396" i="4" s="1" a="1"/>
  <c r="C2396" i="4" s="1"/>
  <c r="D2396" i="4"/>
  <c r="E2396" i="4" s="1" a="1"/>
  <c r="E2396" i="4" s="1"/>
  <c r="F2396" i="4"/>
  <c r="G2396" i="4" s="1" a="1"/>
  <c r="G2396" i="4" s="1"/>
  <c r="J2396" i="4"/>
  <c r="A2397" i="4"/>
  <c r="B2397" i="4"/>
  <c r="C2397" i="4" s="1" a="1"/>
  <c r="C2397" i="4" s="1"/>
  <c r="D2397" i="4"/>
  <c r="E2397" i="4" s="1" a="1"/>
  <c r="E2397" i="4" s="1"/>
  <c r="F2397" i="4"/>
  <c r="G2397" i="4" s="1" a="1"/>
  <c r="G2397" i="4" s="1"/>
  <c r="J2397" i="4"/>
  <c r="A2398" i="4"/>
  <c r="B2398" i="4"/>
  <c r="C2398" i="4" s="1" a="1"/>
  <c r="C2398" i="4" s="1"/>
  <c r="D2398" i="4"/>
  <c r="E2398" i="4" s="1" a="1"/>
  <c r="E2398" i="4" s="1"/>
  <c r="F2398" i="4"/>
  <c r="G2398" i="4" s="1" a="1"/>
  <c r="G2398" i="4" s="1"/>
  <c r="J2398" i="4"/>
  <c r="A2399" i="4"/>
  <c r="B2399" i="4"/>
  <c r="C2399" i="4" s="1" a="1"/>
  <c r="C2399" i="4" s="1"/>
  <c r="D2399" i="4"/>
  <c r="E2399" i="4" s="1" a="1"/>
  <c r="E2399" i="4" s="1"/>
  <c r="F2399" i="4"/>
  <c r="G2399" i="4" s="1" a="1"/>
  <c r="G2399" i="4" s="1"/>
  <c r="J2399" i="4"/>
  <c r="A2400" i="4"/>
  <c r="B2400" i="4"/>
  <c r="C2400" i="4" s="1" a="1"/>
  <c r="C2400" i="4" s="1"/>
  <c r="D2400" i="4"/>
  <c r="E2400" i="4" s="1" a="1"/>
  <c r="E2400" i="4" s="1"/>
  <c r="F2400" i="4"/>
  <c r="G2400" i="4" s="1" a="1"/>
  <c r="G2400" i="4" s="1"/>
  <c r="J2400" i="4"/>
  <c r="A2401" i="4"/>
  <c r="B2401" i="4"/>
  <c r="C2401" i="4" s="1" a="1"/>
  <c r="C2401" i="4" s="1"/>
  <c r="D2401" i="4"/>
  <c r="E2401" i="4" s="1" a="1"/>
  <c r="E2401" i="4" s="1"/>
  <c r="F2401" i="4"/>
  <c r="G2401" i="4" s="1" a="1"/>
  <c r="G2401" i="4" s="1"/>
  <c r="J2401" i="4"/>
  <c r="A2402" i="4"/>
  <c r="B2402" i="4"/>
  <c r="C2402" i="4" s="1" a="1"/>
  <c r="C2402" i="4" s="1"/>
  <c r="D2402" i="4"/>
  <c r="E2402" i="4" s="1" a="1"/>
  <c r="E2402" i="4" s="1"/>
  <c r="F2402" i="4"/>
  <c r="G2402" i="4" s="1" a="1"/>
  <c r="G2402" i="4" s="1"/>
  <c r="J2402" i="4"/>
  <c r="A2403" i="4"/>
  <c r="B2403" i="4"/>
  <c r="C2403" i="4" s="1" a="1"/>
  <c r="C2403" i="4" s="1"/>
  <c r="D2403" i="4"/>
  <c r="E2403" i="4" s="1" a="1"/>
  <c r="E2403" i="4" s="1"/>
  <c r="F2403" i="4"/>
  <c r="G2403" i="4" s="1" a="1"/>
  <c r="G2403" i="4" s="1"/>
  <c r="J2403" i="4"/>
  <c r="A2404" i="4"/>
  <c r="B2404" i="4"/>
  <c r="C2404" i="4" s="1" a="1"/>
  <c r="C2404" i="4" s="1"/>
  <c r="D2404" i="4"/>
  <c r="E2404" i="4" s="1" a="1"/>
  <c r="E2404" i="4" s="1"/>
  <c r="F2404" i="4"/>
  <c r="G2404" i="4" s="1" a="1"/>
  <c r="G2404" i="4" s="1"/>
  <c r="J2404" i="4"/>
  <c r="A2405" i="4"/>
  <c r="B2405" i="4"/>
  <c r="C2405" i="4" s="1" a="1"/>
  <c r="C2405" i="4" s="1"/>
  <c r="D2405" i="4"/>
  <c r="E2405" i="4" s="1" a="1"/>
  <c r="E2405" i="4" s="1"/>
  <c r="F2405" i="4"/>
  <c r="G2405" i="4" s="1" a="1"/>
  <c r="G2405" i="4" s="1"/>
  <c r="J2405" i="4"/>
  <c r="A2406" i="4"/>
  <c r="B2406" i="4"/>
  <c r="C2406" i="4" s="1" a="1"/>
  <c r="C2406" i="4" s="1"/>
  <c r="D2406" i="4"/>
  <c r="E2406" i="4" s="1" a="1"/>
  <c r="E2406" i="4" s="1"/>
  <c r="F2406" i="4"/>
  <c r="G2406" i="4" s="1" a="1"/>
  <c r="G2406" i="4" s="1"/>
  <c r="J2406" i="4"/>
  <c r="A2407" i="4"/>
  <c r="B2407" i="4"/>
  <c r="C2407" i="4" s="1" a="1"/>
  <c r="C2407" i="4" s="1"/>
  <c r="D2407" i="4"/>
  <c r="E2407" i="4" s="1" a="1"/>
  <c r="E2407" i="4" s="1"/>
  <c r="F2407" i="4"/>
  <c r="G2407" i="4" s="1" a="1"/>
  <c r="G2407" i="4" s="1"/>
  <c r="J2407" i="4"/>
  <c r="A2408" i="4"/>
  <c r="B2408" i="4"/>
  <c r="C2408" i="4" s="1" a="1"/>
  <c r="C2408" i="4" s="1"/>
  <c r="D2408" i="4"/>
  <c r="E2408" i="4" s="1" a="1"/>
  <c r="E2408" i="4" s="1"/>
  <c r="F2408" i="4"/>
  <c r="G2408" i="4" s="1" a="1"/>
  <c r="G2408" i="4" s="1"/>
  <c r="J2408" i="4"/>
  <c r="A2409" i="4"/>
  <c r="B2409" i="4"/>
  <c r="C2409" i="4" s="1" a="1"/>
  <c r="C2409" i="4" s="1"/>
  <c r="D2409" i="4"/>
  <c r="E2409" i="4" s="1" a="1"/>
  <c r="E2409" i="4" s="1"/>
  <c r="F2409" i="4"/>
  <c r="G2409" i="4" s="1" a="1"/>
  <c r="G2409" i="4" s="1"/>
  <c r="J2409" i="4"/>
  <c r="A2410" i="4"/>
  <c r="B2410" i="4"/>
  <c r="C2410" i="4" s="1" a="1"/>
  <c r="C2410" i="4" s="1"/>
  <c r="D2410" i="4"/>
  <c r="E2410" i="4" s="1" a="1"/>
  <c r="E2410" i="4" s="1"/>
  <c r="F2410" i="4"/>
  <c r="G2410" i="4" s="1" a="1"/>
  <c r="G2410" i="4" s="1"/>
  <c r="J2410" i="4"/>
  <c r="A2411" i="4"/>
  <c r="B2411" i="4"/>
  <c r="C2411" i="4" s="1" a="1"/>
  <c r="C2411" i="4" s="1"/>
  <c r="D2411" i="4"/>
  <c r="E2411" i="4" s="1" a="1"/>
  <c r="E2411" i="4" s="1"/>
  <c r="F2411" i="4"/>
  <c r="G2411" i="4" s="1" a="1"/>
  <c r="G2411" i="4" s="1"/>
  <c r="J2411" i="4"/>
  <c r="A2412" i="4"/>
  <c r="B2412" i="4"/>
  <c r="C2412" i="4" s="1" a="1"/>
  <c r="C2412" i="4" s="1"/>
  <c r="D2412" i="4"/>
  <c r="E2412" i="4" s="1" a="1"/>
  <c r="E2412" i="4" s="1"/>
  <c r="F2412" i="4"/>
  <c r="G2412" i="4" s="1" a="1"/>
  <c r="G2412" i="4" s="1"/>
  <c r="J2412" i="4"/>
  <c r="A2413" i="4"/>
  <c r="B2413" i="4"/>
  <c r="C2413" i="4" s="1" a="1"/>
  <c r="C2413" i="4" s="1"/>
  <c r="D2413" i="4"/>
  <c r="E2413" i="4" s="1" a="1"/>
  <c r="E2413" i="4" s="1"/>
  <c r="F2413" i="4"/>
  <c r="G2413" i="4" s="1" a="1"/>
  <c r="G2413" i="4" s="1"/>
  <c r="J2413" i="4"/>
  <c r="A2414" i="4"/>
  <c r="B2414" i="4"/>
  <c r="C2414" i="4" s="1" a="1"/>
  <c r="C2414" i="4" s="1"/>
  <c r="D2414" i="4"/>
  <c r="E2414" i="4" s="1" a="1"/>
  <c r="E2414" i="4" s="1"/>
  <c r="F2414" i="4"/>
  <c r="G2414" i="4" s="1" a="1"/>
  <c r="G2414" i="4" s="1"/>
  <c r="J2414" i="4"/>
  <c r="A2415" i="4"/>
  <c r="B2415" i="4"/>
  <c r="C2415" i="4" s="1" a="1"/>
  <c r="C2415" i="4" s="1"/>
  <c r="D2415" i="4"/>
  <c r="E2415" i="4" s="1" a="1"/>
  <c r="E2415" i="4" s="1"/>
  <c r="F2415" i="4"/>
  <c r="G2415" i="4" s="1" a="1"/>
  <c r="G2415" i="4" s="1"/>
  <c r="J2415" i="4"/>
  <c r="A2416" i="4"/>
  <c r="B2416" i="4"/>
  <c r="C2416" i="4" s="1" a="1"/>
  <c r="C2416" i="4" s="1"/>
  <c r="D2416" i="4"/>
  <c r="E2416" i="4" s="1" a="1"/>
  <c r="E2416" i="4" s="1"/>
  <c r="F2416" i="4"/>
  <c r="G2416" i="4" s="1" a="1"/>
  <c r="G2416" i="4" s="1"/>
  <c r="J2416" i="4"/>
  <c r="A2417" i="4"/>
  <c r="B2417" i="4"/>
  <c r="C2417" i="4" s="1" a="1"/>
  <c r="C2417" i="4" s="1"/>
  <c r="D2417" i="4"/>
  <c r="E2417" i="4" s="1" a="1"/>
  <c r="E2417" i="4" s="1"/>
  <c r="F2417" i="4"/>
  <c r="G2417" i="4" s="1" a="1"/>
  <c r="G2417" i="4" s="1"/>
  <c r="J2417" i="4"/>
  <c r="A2418" i="4"/>
  <c r="B2418" i="4"/>
  <c r="C2418" i="4" s="1" a="1"/>
  <c r="C2418" i="4" s="1"/>
  <c r="D2418" i="4"/>
  <c r="E2418" i="4" s="1" a="1"/>
  <c r="E2418" i="4" s="1"/>
  <c r="F2418" i="4"/>
  <c r="G2418" i="4" s="1" a="1"/>
  <c r="G2418" i="4" s="1"/>
  <c r="J2418" i="4"/>
  <c r="A2419" i="4"/>
  <c r="B2419" i="4"/>
  <c r="C2419" i="4" s="1" a="1"/>
  <c r="C2419" i="4" s="1"/>
  <c r="D2419" i="4"/>
  <c r="E2419" i="4" s="1" a="1"/>
  <c r="E2419" i="4" s="1"/>
  <c r="F2419" i="4"/>
  <c r="G2419" i="4" s="1" a="1"/>
  <c r="G2419" i="4" s="1"/>
  <c r="J2419" i="4"/>
  <c r="A2420" i="4"/>
  <c r="B2420" i="4"/>
  <c r="C2420" i="4" s="1" a="1"/>
  <c r="C2420" i="4" s="1"/>
  <c r="D2420" i="4"/>
  <c r="E2420" i="4" s="1" a="1"/>
  <c r="E2420" i="4" s="1"/>
  <c r="F2420" i="4"/>
  <c r="G2420" i="4" s="1" a="1"/>
  <c r="G2420" i="4" s="1"/>
  <c r="J2420" i="4"/>
  <c r="A2421" i="4"/>
  <c r="B2421" i="4"/>
  <c r="C2421" i="4" s="1" a="1"/>
  <c r="C2421" i="4" s="1"/>
  <c r="D2421" i="4"/>
  <c r="E2421" i="4" s="1" a="1"/>
  <c r="E2421" i="4" s="1"/>
  <c r="F2421" i="4"/>
  <c r="G2421" i="4" s="1" a="1"/>
  <c r="G2421" i="4" s="1"/>
  <c r="J2421" i="4"/>
  <c r="A2422" i="4"/>
  <c r="B2422" i="4"/>
  <c r="C2422" i="4" s="1" a="1"/>
  <c r="C2422" i="4" s="1"/>
  <c r="D2422" i="4"/>
  <c r="E2422" i="4" s="1" a="1"/>
  <c r="E2422" i="4" s="1"/>
  <c r="F2422" i="4"/>
  <c r="G2422" i="4" s="1" a="1"/>
  <c r="G2422" i="4" s="1"/>
  <c r="J2422" i="4"/>
  <c r="A2423" i="4"/>
  <c r="B2423" i="4"/>
  <c r="C2423" i="4" s="1" a="1"/>
  <c r="C2423" i="4" s="1"/>
  <c r="D2423" i="4"/>
  <c r="E2423" i="4" s="1" a="1"/>
  <c r="E2423" i="4" s="1"/>
  <c r="F2423" i="4"/>
  <c r="G2423" i="4" s="1" a="1"/>
  <c r="G2423" i="4" s="1"/>
  <c r="J2423" i="4"/>
  <c r="A2424" i="4"/>
  <c r="B2424" i="4"/>
  <c r="C2424" i="4" s="1" a="1"/>
  <c r="C2424" i="4" s="1"/>
  <c r="D2424" i="4"/>
  <c r="E2424" i="4" s="1" a="1"/>
  <c r="E2424" i="4" s="1"/>
  <c r="F2424" i="4"/>
  <c r="G2424" i="4" s="1" a="1"/>
  <c r="G2424" i="4" s="1"/>
  <c r="J2424" i="4"/>
  <c r="A2425" i="4"/>
  <c r="B2425" i="4"/>
  <c r="C2425" i="4" s="1" a="1"/>
  <c r="C2425" i="4" s="1"/>
  <c r="D2425" i="4"/>
  <c r="E2425" i="4" s="1" a="1"/>
  <c r="E2425" i="4" s="1"/>
  <c r="F2425" i="4"/>
  <c r="G2425" i="4" s="1" a="1"/>
  <c r="G2425" i="4" s="1"/>
  <c r="J2425" i="4"/>
  <c r="A2426" i="4"/>
  <c r="B2426" i="4"/>
  <c r="C2426" i="4" s="1" a="1"/>
  <c r="C2426" i="4" s="1"/>
  <c r="D2426" i="4"/>
  <c r="E2426" i="4" s="1" a="1"/>
  <c r="E2426" i="4" s="1"/>
  <c r="F2426" i="4"/>
  <c r="G2426" i="4" s="1" a="1"/>
  <c r="G2426" i="4" s="1"/>
  <c r="J2426" i="4"/>
  <c r="A2427" i="4"/>
  <c r="B2427" i="4"/>
  <c r="C2427" i="4" s="1" a="1"/>
  <c r="C2427" i="4" s="1"/>
  <c r="D2427" i="4"/>
  <c r="E2427" i="4" s="1" a="1"/>
  <c r="E2427" i="4" s="1"/>
  <c r="F2427" i="4"/>
  <c r="G2427" i="4" s="1" a="1"/>
  <c r="G2427" i="4" s="1"/>
  <c r="J2427" i="4"/>
  <c r="A2428" i="4"/>
  <c r="B2428" i="4"/>
  <c r="C2428" i="4" s="1" a="1"/>
  <c r="C2428" i="4" s="1"/>
  <c r="D2428" i="4"/>
  <c r="E2428" i="4" s="1" a="1"/>
  <c r="E2428" i="4" s="1"/>
  <c r="F2428" i="4"/>
  <c r="G2428" i="4" s="1" a="1"/>
  <c r="G2428" i="4" s="1"/>
  <c r="J2428" i="4"/>
  <c r="A2429" i="4"/>
  <c r="B2429" i="4"/>
  <c r="C2429" i="4" s="1" a="1"/>
  <c r="C2429" i="4" s="1"/>
  <c r="D2429" i="4"/>
  <c r="E2429" i="4" s="1" a="1"/>
  <c r="E2429" i="4" s="1"/>
  <c r="F2429" i="4"/>
  <c r="G2429" i="4" s="1" a="1"/>
  <c r="G2429" i="4" s="1"/>
  <c r="J2429" i="4"/>
  <c r="A2430" i="4"/>
  <c r="B2430" i="4"/>
  <c r="C2430" i="4" s="1" a="1"/>
  <c r="C2430" i="4" s="1"/>
  <c r="D2430" i="4"/>
  <c r="E2430" i="4" s="1" a="1"/>
  <c r="E2430" i="4" s="1"/>
  <c r="F2430" i="4"/>
  <c r="G2430" i="4" s="1" a="1"/>
  <c r="G2430" i="4" s="1"/>
  <c r="J2430" i="4"/>
  <c r="A2431" i="4"/>
  <c r="B2431" i="4"/>
  <c r="C2431" i="4" s="1" a="1"/>
  <c r="C2431" i="4" s="1"/>
  <c r="D2431" i="4"/>
  <c r="E2431" i="4" s="1" a="1"/>
  <c r="E2431" i="4" s="1"/>
  <c r="F2431" i="4"/>
  <c r="G2431" i="4" s="1" a="1"/>
  <c r="G2431" i="4" s="1"/>
  <c r="J2431" i="4"/>
  <c r="A2432" i="4"/>
  <c r="B2432" i="4"/>
  <c r="C2432" i="4" s="1" a="1"/>
  <c r="C2432" i="4" s="1"/>
  <c r="D2432" i="4"/>
  <c r="E2432" i="4" s="1" a="1"/>
  <c r="E2432" i="4" s="1"/>
  <c r="F2432" i="4"/>
  <c r="G2432" i="4" s="1" a="1"/>
  <c r="G2432" i="4" s="1"/>
  <c r="J2432" i="4"/>
  <c r="A2433" i="4"/>
  <c r="B2433" i="4"/>
  <c r="C2433" i="4" s="1" a="1"/>
  <c r="C2433" i="4" s="1"/>
  <c r="D2433" i="4"/>
  <c r="E2433" i="4" s="1" a="1"/>
  <c r="E2433" i="4" s="1"/>
  <c r="F2433" i="4"/>
  <c r="G2433" i="4" s="1" a="1"/>
  <c r="G2433" i="4" s="1"/>
  <c r="J2433" i="4"/>
  <c r="A2434" i="4"/>
  <c r="B2434" i="4"/>
  <c r="C2434" i="4" s="1" a="1"/>
  <c r="C2434" i="4" s="1"/>
  <c r="D2434" i="4"/>
  <c r="E2434" i="4" s="1" a="1"/>
  <c r="E2434" i="4" s="1"/>
  <c r="F2434" i="4"/>
  <c r="G2434" i="4" s="1" a="1"/>
  <c r="G2434" i="4" s="1"/>
  <c r="J2434" i="4"/>
  <c r="A2435" i="4"/>
  <c r="B2435" i="4"/>
  <c r="C2435" i="4" s="1" a="1"/>
  <c r="C2435" i="4" s="1"/>
  <c r="D2435" i="4"/>
  <c r="E2435" i="4" s="1" a="1"/>
  <c r="E2435" i="4" s="1"/>
  <c r="F2435" i="4"/>
  <c r="G2435" i="4" s="1" a="1"/>
  <c r="G2435" i="4" s="1"/>
  <c r="J2435" i="4"/>
  <c r="A2436" i="4"/>
  <c r="B2436" i="4"/>
  <c r="C2436" i="4" s="1" a="1"/>
  <c r="C2436" i="4" s="1"/>
  <c r="D2436" i="4"/>
  <c r="E2436" i="4" s="1" a="1"/>
  <c r="E2436" i="4" s="1"/>
  <c r="F2436" i="4"/>
  <c r="G2436" i="4" s="1" a="1"/>
  <c r="G2436" i="4" s="1"/>
  <c r="J2436" i="4"/>
  <c r="A2437" i="4"/>
  <c r="B2437" i="4"/>
  <c r="C2437" i="4" s="1" a="1"/>
  <c r="C2437" i="4" s="1"/>
  <c r="D2437" i="4"/>
  <c r="E2437" i="4" s="1" a="1"/>
  <c r="E2437" i="4" s="1"/>
  <c r="F2437" i="4"/>
  <c r="G2437" i="4" s="1" a="1"/>
  <c r="G2437" i="4" s="1"/>
  <c r="J2437" i="4"/>
  <c r="A2438" i="4"/>
  <c r="B2438" i="4"/>
  <c r="C2438" i="4" s="1" a="1"/>
  <c r="C2438" i="4" s="1"/>
  <c r="D2438" i="4"/>
  <c r="E2438" i="4" s="1" a="1"/>
  <c r="E2438" i="4" s="1"/>
  <c r="F2438" i="4"/>
  <c r="G2438" i="4" s="1" a="1"/>
  <c r="G2438" i="4" s="1"/>
  <c r="J2438" i="4"/>
  <c r="A2439" i="4"/>
  <c r="B2439" i="4"/>
  <c r="C2439" i="4" s="1" a="1"/>
  <c r="C2439" i="4" s="1"/>
  <c r="D2439" i="4"/>
  <c r="E2439" i="4" s="1" a="1"/>
  <c r="E2439" i="4" s="1"/>
  <c r="F2439" i="4"/>
  <c r="G2439" i="4" s="1" a="1"/>
  <c r="G2439" i="4" s="1"/>
  <c r="J2439" i="4"/>
  <c r="A2440" i="4"/>
  <c r="B2440" i="4"/>
  <c r="C2440" i="4" s="1" a="1"/>
  <c r="C2440" i="4" s="1"/>
  <c r="D2440" i="4"/>
  <c r="E2440" i="4" s="1" a="1"/>
  <c r="E2440" i="4" s="1"/>
  <c r="F2440" i="4"/>
  <c r="G2440" i="4" s="1" a="1"/>
  <c r="G2440" i="4" s="1"/>
  <c r="J2440" i="4"/>
  <c r="A2441" i="4"/>
  <c r="B2441" i="4"/>
  <c r="C2441" i="4" s="1" a="1"/>
  <c r="C2441" i="4" s="1"/>
  <c r="D2441" i="4"/>
  <c r="E2441" i="4" s="1" a="1"/>
  <c r="E2441" i="4" s="1"/>
  <c r="F2441" i="4"/>
  <c r="G2441" i="4" s="1" a="1"/>
  <c r="G2441" i="4" s="1"/>
  <c r="J2441" i="4"/>
  <c r="A2442" i="4"/>
  <c r="B2442" i="4"/>
  <c r="C2442" i="4" s="1" a="1"/>
  <c r="C2442" i="4" s="1"/>
  <c r="D2442" i="4"/>
  <c r="E2442" i="4" s="1" a="1"/>
  <c r="E2442" i="4" s="1"/>
  <c r="F2442" i="4"/>
  <c r="G2442" i="4" s="1" a="1"/>
  <c r="G2442" i="4" s="1"/>
  <c r="J2442" i="4"/>
  <c r="A2443" i="4"/>
  <c r="B2443" i="4"/>
  <c r="C2443" i="4" s="1" a="1"/>
  <c r="C2443" i="4" s="1"/>
  <c r="D2443" i="4"/>
  <c r="E2443" i="4" s="1" a="1"/>
  <c r="E2443" i="4" s="1"/>
  <c r="F2443" i="4"/>
  <c r="G2443" i="4" s="1" a="1"/>
  <c r="G2443" i="4" s="1"/>
  <c r="J2443" i="4"/>
  <c r="A2444" i="4"/>
  <c r="B2444" i="4"/>
  <c r="C2444" i="4" s="1" a="1"/>
  <c r="C2444" i="4" s="1"/>
  <c r="D2444" i="4"/>
  <c r="E2444" i="4" s="1" a="1"/>
  <c r="E2444" i="4" s="1"/>
  <c r="F2444" i="4"/>
  <c r="G2444" i="4" s="1" a="1"/>
  <c r="G2444" i="4" s="1"/>
  <c r="J2444" i="4"/>
  <c r="A2445" i="4"/>
  <c r="B2445" i="4"/>
  <c r="C2445" i="4" s="1" a="1"/>
  <c r="C2445" i="4" s="1"/>
  <c r="D2445" i="4"/>
  <c r="E2445" i="4" s="1" a="1"/>
  <c r="E2445" i="4" s="1"/>
  <c r="F2445" i="4"/>
  <c r="G2445" i="4" s="1" a="1"/>
  <c r="G2445" i="4" s="1"/>
  <c r="J2445" i="4"/>
  <c r="A2446" i="4"/>
  <c r="B2446" i="4"/>
  <c r="C2446" i="4" s="1" a="1"/>
  <c r="C2446" i="4" s="1"/>
  <c r="D2446" i="4"/>
  <c r="E2446" i="4" s="1" a="1"/>
  <c r="E2446" i="4" s="1"/>
  <c r="F2446" i="4"/>
  <c r="G2446" i="4" s="1" a="1"/>
  <c r="G2446" i="4" s="1"/>
  <c r="J2446" i="4"/>
  <c r="A2447" i="4"/>
  <c r="B2447" i="4"/>
  <c r="C2447" i="4" s="1" a="1"/>
  <c r="C2447" i="4" s="1"/>
  <c r="D2447" i="4"/>
  <c r="E2447" i="4" s="1" a="1"/>
  <c r="E2447" i="4" s="1"/>
  <c r="F2447" i="4"/>
  <c r="G2447" i="4" s="1" a="1"/>
  <c r="G2447" i="4" s="1"/>
  <c r="J2447" i="4"/>
  <c r="A2448" i="4"/>
  <c r="B2448" i="4"/>
  <c r="C2448" i="4" s="1" a="1"/>
  <c r="C2448" i="4" s="1"/>
  <c r="D2448" i="4"/>
  <c r="E2448" i="4" s="1" a="1"/>
  <c r="E2448" i="4" s="1"/>
  <c r="F2448" i="4"/>
  <c r="G2448" i="4" s="1" a="1"/>
  <c r="G2448" i="4" s="1"/>
  <c r="J2448" i="4"/>
  <c r="A2449" i="4"/>
  <c r="B2449" i="4"/>
  <c r="C2449" i="4" s="1" a="1"/>
  <c r="C2449" i="4" s="1"/>
  <c r="D2449" i="4"/>
  <c r="E2449" i="4" s="1" a="1"/>
  <c r="E2449" i="4" s="1"/>
  <c r="F2449" i="4"/>
  <c r="G2449" i="4" s="1" a="1"/>
  <c r="G2449" i="4" s="1"/>
  <c r="J2449" i="4"/>
  <c r="A2450" i="4"/>
  <c r="B2450" i="4"/>
  <c r="C2450" i="4" s="1" a="1"/>
  <c r="C2450" i="4" s="1"/>
  <c r="D2450" i="4"/>
  <c r="E2450" i="4" s="1" a="1"/>
  <c r="E2450" i="4" s="1"/>
  <c r="F2450" i="4"/>
  <c r="G2450" i="4" s="1" a="1"/>
  <c r="G2450" i="4" s="1"/>
  <c r="J2450" i="4"/>
  <c r="A2451" i="4"/>
  <c r="B2451" i="4"/>
  <c r="C2451" i="4" s="1" a="1"/>
  <c r="C2451" i="4" s="1"/>
  <c r="D2451" i="4"/>
  <c r="E2451" i="4" s="1" a="1"/>
  <c r="E2451" i="4" s="1"/>
  <c r="F2451" i="4"/>
  <c r="G2451" i="4" s="1" a="1"/>
  <c r="G2451" i="4" s="1"/>
  <c r="J2451" i="4"/>
  <c r="A2452" i="4"/>
  <c r="B2452" i="4"/>
  <c r="C2452" i="4" s="1" a="1"/>
  <c r="C2452" i="4" s="1"/>
  <c r="D2452" i="4"/>
  <c r="E2452" i="4" s="1" a="1"/>
  <c r="E2452" i="4" s="1"/>
  <c r="F2452" i="4"/>
  <c r="G2452" i="4" s="1" a="1"/>
  <c r="G2452" i="4" s="1"/>
  <c r="J2452" i="4"/>
  <c r="A2453" i="4"/>
  <c r="B2453" i="4"/>
  <c r="C2453" i="4" s="1" a="1"/>
  <c r="C2453" i="4" s="1"/>
  <c r="D2453" i="4"/>
  <c r="E2453" i="4" s="1" a="1"/>
  <c r="E2453" i="4" s="1"/>
  <c r="F2453" i="4"/>
  <c r="G2453" i="4" s="1" a="1"/>
  <c r="G2453" i="4" s="1"/>
  <c r="J2453" i="4"/>
  <c r="A2454" i="4"/>
  <c r="B2454" i="4"/>
  <c r="C2454" i="4" s="1" a="1"/>
  <c r="C2454" i="4" s="1"/>
  <c r="D2454" i="4"/>
  <c r="E2454" i="4" s="1" a="1"/>
  <c r="E2454" i="4" s="1"/>
  <c r="F2454" i="4"/>
  <c r="G2454" i="4" s="1" a="1"/>
  <c r="G2454" i="4" s="1"/>
  <c r="J2454" i="4"/>
  <c r="A2455" i="4"/>
  <c r="B2455" i="4"/>
  <c r="C2455" i="4" s="1" a="1"/>
  <c r="C2455" i="4" s="1"/>
  <c r="D2455" i="4"/>
  <c r="E2455" i="4" s="1" a="1"/>
  <c r="E2455" i="4" s="1"/>
  <c r="F2455" i="4"/>
  <c r="G2455" i="4" s="1" a="1"/>
  <c r="G2455" i="4" s="1"/>
  <c r="J2455" i="4"/>
  <c r="A2456" i="4"/>
  <c r="B2456" i="4"/>
  <c r="C2456" i="4" s="1" a="1"/>
  <c r="C2456" i="4" s="1"/>
  <c r="D2456" i="4"/>
  <c r="E2456" i="4" s="1" a="1"/>
  <c r="E2456" i="4" s="1"/>
  <c r="F2456" i="4"/>
  <c r="G2456" i="4" s="1" a="1"/>
  <c r="G2456" i="4" s="1"/>
  <c r="J2456" i="4"/>
  <c r="A2457" i="4"/>
  <c r="B2457" i="4"/>
  <c r="C2457" i="4" s="1" a="1"/>
  <c r="C2457" i="4" s="1"/>
  <c r="D2457" i="4"/>
  <c r="E2457" i="4" s="1" a="1"/>
  <c r="E2457" i="4" s="1"/>
  <c r="F2457" i="4"/>
  <c r="G2457" i="4" s="1" a="1"/>
  <c r="G2457" i="4" s="1"/>
  <c r="J2457" i="4"/>
  <c r="A2458" i="4"/>
  <c r="B2458" i="4"/>
  <c r="C2458" i="4" s="1" a="1"/>
  <c r="C2458" i="4" s="1"/>
  <c r="D2458" i="4"/>
  <c r="E2458" i="4" s="1" a="1"/>
  <c r="E2458" i="4" s="1"/>
  <c r="F2458" i="4"/>
  <c r="G2458" i="4" s="1" a="1"/>
  <c r="G2458" i="4" s="1"/>
  <c r="J2458" i="4"/>
  <c r="A2459" i="4"/>
  <c r="B2459" i="4"/>
  <c r="C2459" i="4" s="1" a="1"/>
  <c r="C2459" i="4" s="1"/>
  <c r="D2459" i="4"/>
  <c r="E2459" i="4" s="1" a="1"/>
  <c r="E2459" i="4" s="1"/>
  <c r="F2459" i="4"/>
  <c r="G2459" i="4" s="1" a="1"/>
  <c r="G2459" i="4" s="1"/>
  <c r="J2459" i="4"/>
  <c r="A2460" i="4"/>
  <c r="B2460" i="4"/>
  <c r="C2460" i="4" s="1" a="1"/>
  <c r="C2460" i="4" s="1"/>
  <c r="D2460" i="4"/>
  <c r="E2460" i="4" s="1" a="1"/>
  <c r="E2460" i="4" s="1"/>
  <c r="F2460" i="4"/>
  <c r="G2460" i="4" s="1" a="1"/>
  <c r="G2460" i="4" s="1"/>
  <c r="J2460" i="4"/>
  <c r="A2461" i="4"/>
  <c r="B2461" i="4"/>
  <c r="C2461" i="4" s="1" a="1"/>
  <c r="C2461" i="4" s="1"/>
  <c r="D2461" i="4"/>
  <c r="E2461" i="4" s="1" a="1"/>
  <c r="E2461" i="4" s="1"/>
  <c r="F2461" i="4"/>
  <c r="G2461" i="4" s="1" a="1"/>
  <c r="G2461" i="4" s="1"/>
  <c r="J2461" i="4"/>
  <c r="A2462" i="4"/>
  <c r="B2462" i="4"/>
  <c r="C2462" i="4" s="1" a="1"/>
  <c r="C2462" i="4" s="1"/>
  <c r="D2462" i="4"/>
  <c r="E2462" i="4" s="1" a="1"/>
  <c r="E2462" i="4" s="1"/>
  <c r="F2462" i="4"/>
  <c r="G2462" i="4" s="1" a="1"/>
  <c r="G2462" i="4" s="1"/>
  <c r="J2462" i="4"/>
  <c r="A2463" i="4"/>
  <c r="B2463" i="4"/>
  <c r="C2463" i="4" s="1" a="1"/>
  <c r="C2463" i="4" s="1"/>
  <c r="D2463" i="4"/>
  <c r="E2463" i="4" s="1" a="1"/>
  <c r="E2463" i="4" s="1"/>
  <c r="F2463" i="4"/>
  <c r="G2463" i="4" s="1" a="1"/>
  <c r="G2463" i="4" s="1"/>
  <c r="J2463" i="4"/>
  <c r="A2464" i="4"/>
  <c r="B2464" i="4"/>
  <c r="C2464" i="4" s="1" a="1"/>
  <c r="C2464" i="4" s="1"/>
  <c r="D2464" i="4"/>
  <c r="E2464" i="4" s="1" a="1"/>
  <c r="E2464" i="4" s="1"/>
  <c r="F2464" i="4"/>
  <c r="G2464" i="4" s="1" a="1"/>
  <c r="G2464" i="4" s="1"/>
  <c r="J2464" i="4"/>
  <c r="A2465" i="4"/>
  <c r="B2465" i="4"/>
  <c r="C2465" i="4" s="1" a="1"/>
  <c r="C2465" i="4" s="1"/>
  <c r="D2465" i="4"/>
  <c r="E2465" i="4" s="1" a="1"/>
  <c r="E2465" i="4" s="1"/>
  <c r="F2465" i="4"/>
  <c r="G2465" i="4" s="1" a="1"/>
  <c r="G2465" i="4" s="1"/>
  <c r="J2465" i="4"/>
  <c r="A2466" i="4"/>
  <c r="B2466" i="4"/>
  <c r="C2466" i="4" s="1" a="1"/>
  <c r="C2466" i="4" s="1"/>
  <c r="D2466" i="4"/>
  <c r="E2466" i="4" s="1" a="1"/>
  <c r="E2466" i="4" s="1"/>
  <c r="F2466" i="4"/>
  <c r="G2466" i="4" s="1" a="1"/>
  <c r="G2466" i="4" s="1"/>
  <c r="J2466" i="4"/>
  <c r="A2467" i="4"/>
  <c r="B2467" i="4"/>
  <c r="C2467" i="4" s="1" a="1"/>
  <c r="C2467" i="4" s="1"/>
  <c r="D2467" i="4"/>
  <c r="E2467" i="4" s="1" a="1"/>
  <c r="E2467" i="4" s="1"/>
  <c r="F2467" i="4"/>
  <c r="G2467" i="4" s="1" a="1"/>
  <c r="G2467" i="4" s="1"/>
  <c r="J2467" i="4"/>
  <c r="A2468" i="4"/>
  <c r="B2468" i="4"/>
  <c r="C2468" i="4" s="1" a="1"/>
  <c r="C2468" i="4" s="1"/>
  <c r="D2468" i="4"/>
  <c r="E2468" i="4" s="1" a="1"/>
  <c r="E2468" i="4" s="1"/>
  <c r="F2468" i="4"/>
  <c r="G2468" i="4" s="1" a="1"/>
  <c r="G2468" i="4" s="1"/>
  <c r="J2468" i="4"/>
  <c r="A2469" i="4"/>
  <c r="B2469" i="4"/>
  <c r="C2469" i="4" s="1" a="1"/>
  <c r="C2469" i="4" s="1"/>
  <c r="D2469" i="4"/>
  <c r="E2469" i="4" s="1" a="1"/>
  <c r="E2469" i="4" s="1"/>
  <c r="F2469" i="4"/>
  <c r="G2469" i="4" s="1" a="1"/>
  <c r="G2469" i="4" s="1"/>
  <c r="J2469" i="4"/>
  <c r="A2470" i="4"/>
  <c r="B2470" i="4"/>
  <c r="C2470" i="4" s="1" a="1"/>
  <c r="C2470" i="4" s="1"/>
  <c r="D2470" i="4"/>
  <c r="E2470" i="4" s="1" a="1"/>
  <c r="E2470" i="4" s="1"/>
  <c r="F2470" i="4"/>
  <c r="G2470" i="4" s="1" a="1"/>
  <c r="G2470" i="4" s="1"/>
  <c r="J2470" i="4"/>
  <c r="A2471" i="4"/>
  <c r="B2471" i="4"/>
  <c r="C2471" i="4" s="1" a="1"/>
  <c r="C2471" i="4" s="1"/>
  <c r="D2471" i="4"/>
  <c r="E2471" i="4" s="1" a="1"/>
  <c r="E2471" i="4" s="1"/>
  <c r="F2471" i="4"/>
  <c r="G2471" i="4" s="1" a="1"/>
  <c r="G2471" i="4" s="1"/>
  <c r="J2471" i="4"/>
  <c r="A2472" i="4"/>
  <c r="B2472" i="4"/>
  <c r="C2472" i="4" s="1" a="1"/>
  <c r="C2472" i="4" s="1"/>
  <c r="D2472" i="4"/>
  <c r="E2472" i="4" s="1" a="1"/>
  <c r="E2472" i="4" s="1"/>
  <c r="F2472" i="4"/>
  <c r="G2472" i="4" s="1" a="1"/>
  <c r="G2472" i="4" s="1"/>
  <c r="J2472" i="4"/>
  <c r="A2473" i="4"/>
  <c r="B2473" i="4"/>
  <c r="C2473" i="4" s="1" a="1"/>
  <c r="C2473" i="4" s="1"/>
  <c r="D2473" i="4"/>
  <c r="E2473" i="4" s="1" a="1"/>
  <c r="E2473" i="4" s="1"/>
  <c r="F2473" i="4"/>
  <c r="G2473" i="4" s="1" a="1"/>
  <c r="G2473" i="4" s="1"/>
  <c r="J2473" i="4"/>
  <c r="A2474" i="4"/>
  <c r="B2474" i="4"/>
  <c r="C2474" i="4" s="1" a="1"/>
  <c r="C2474" i="4" s="1"/>
  <c r="D2474" i="4"/>
  <c r="E2474" i="4" s="1" a="1"/>
  <c r="E2474" i="4" s="1"/>
  <c r="F2474" i="4"/>
  <c r="G2474" i="4" s="1" a="1"/>
  <c r="G2474" i="4" s="1"/>
  <c r="J2474" i="4"/>
  <c r="A2475" i="4"/>
  <c r="B2475" i="4"/>
  <c r="C2475" i="4" s="1" a="1"/>
  <c r="C2475" i="4" s="1"/>
  <c r="D2475" i="4"/>
  <c r="E2475" i="4" s="1" a="1"/>
  <c r="E2475" i="4" s="1"/>
  <c r="F2475" i="4"/>
  <c r="G2475" i="4" s="1" a="1"/>
  <c r="G2475" i="4" s="1"/>
  <c r="J2475" i="4"/>
  <c r="A2476" i="4"/>
  <c r="B2476" i="4"/>
  <c r="C2476" i="4" s="1" a="1"/>
  <c r="C2476" i="4" s="1"/>
  <c r="D2476" i="4"/>
  <c r="E2476" i="4" s="1" a="1"/>
  <c r="E2476" i="4" s="1"/>
  <c r="F2476" i="4"/>
  <c r="G2476" i="4" s="1" a="1"/>
  <c r="G2476" i="4" s="1"/>
  <c r="J2476" i="4"/>
  <c r="A2477" i="4"/>
  <c r="B2477" i="4"/>
  <c r="C2477" i="4" s="1" a="1"/>
  <c r="C2477" i="4" s="1"/>
  <c r="D2477" i="4"/>
  <c r="E2477" i="4" s="1" a="1"/>
  <c r="E2477" i="4" s="1"/>
  <c r="F2477" i="4"/>
  <c r="G2477" i="4" s="1" a="1"/>
  <c r="G2477" i="4" s="1"/>
  <c r="J2477" i="4"/>
  <c r="A2478" i="4"/>
  <c r="B2478" i="4"/>
  <c r="C2478" i="4" s="1" a="1"/>
  <c r="C2478" i="4" s="1"/>
  <c r="D2478" i="4"/>
  <c r="E2478" i="4" s="1" a="1"/>
  <c r="E2478" i="4" s="1"/>
  <c r="F2478" i="4"/>
  <c r="G2478" i="4" s="1" a="1"/>
  <c r="G2478" i="4" s="1"/>
  <c r="J2478" i="4"/>
  <c r="A2479" i="4"/>
  <c r="B2479" i="4"/>
  <c r="C2479" i="4" s="1" a="1"/>
  <c r="C2479" i="4" s="1"/>
  <c r="D2479" i="4"/>
  <c r="E2479" i="4" s="1" a="1"/>
  <c r="E2479" i="4" s="1"/>
  <c r="F2479" i="4"/>
  <c r="G2479" i="4" s="1" a="1"/>
  <c r="G2479" i="4" s="1"/>
  <c r="J2479" i="4"/>
  <c r="A2480" i="4"/>
  <c r="B2480" i="4"/>
  <c r="C2480" i="4" s="1" a="1"/>
  <c r="C2480" i="4" s="1"/>
  <c r="D2480" i="4"/>
  <c r="E2480" i="4" s="1" a="1"/>
  <c r="E2480" i="4" s="1"/>
  <c r="F2480" i="4"/>
  <c r="G2480" i="4" s="1" a="1"/>
  <c r="G2480" i="4" s="1"/>
  <c r="J2480" i="4"/>
  <c r="A2481" i="4"/>
  <c r="B2481" i="4"/>
  <c r="C2481" i="4" s="1" a="1"/>
  <c r="C2481" i="4" s="1"/>
  <c r="D2481" i="4"/>
  <c r="E2481" i="4" s="1" a="1"/>
  <c r="E2481" i="4" s="1"/>
  <c r="F2481" i="4"/>
  <c r="G2481" i="4" s="1" a="1"/>
  <c r="G2481" i="4" s="1"/>
  <c r="J2481" i="4"/>
  <c r="A2482" i="4"/>
  <c r="B2482" i="4"/>
  <c r="C2482" i="4" s="1" a="1"/>
  <c r="C2482" i="4" s="1"/>
  <c r="D2482" i="4"/>
  <c r="E2482" i="4" s="1" a="1"/>
  <c r="E2482" i="4" s="1"/>
  <c r="F2482" i="4"/>
  <c r="G2482" i="4" s="1" a="1"/>
  <c r="G2482" i="4" s="1"/>
  <c r="J2482" i="4"/>
  <c r="A2483" i="4"/>
  <c r="B2483" i="4"/>
  <c r="C2483" i="4" s="1" a="1"/>
  <c r="C2483" i="4" s="1"/>
  <c r="D2483" i="4"/>
  <c r="E2483" i="4" s="1" a="1"/>
  <c r="E2483" i="4" s="1"/>
  <c r="F2483" i="4"/>
  <c r="G2483" i="4" s="1" a="1"/>
  <c r="G2483" i="4" s="1"/>
  <c r="J2483" i="4"/>
  <c r="A2484" i="4"/>
  <c r="B2484" i="4"/>
  <c r="C2484" i="4" s="1" a="1"/>
  <c r="C2484" i="4" s="1"/>
  <c r="D2484" i="4"/>
  <c r="E2484" i="4" s="1" a="1"/>
  <c r="E2484" i="4" s="1"/>
  <c r="F2484" i="4"/>
  <c r="G2484" i="4" s="1" a="1"/>
  <c r="G2484" i="4" s="1"/>
  <c r="J2484" i="4"/>
  <c r="A2485" i="4"/>
  <c r="B2485" i="4"/>
  <c r="C2485" i="4" s="1" a="1"/>
  <c r="C2485" i="4" s="1"/>
  <c r="D2485" i="4"/>
  <c r="E2485" i="4" s="1" a="1"/>
  <c r="E2485" i="4" s="1"/>
  <c r="F2485" i="4"/>
  <c r="G2485" i="4" s="1" a="1"/>
  <c r="G2485" i="4" s="1"/>
  <c r="J2485" i="4"/>
  <c r="A2486" i="4"/>
  <c r="B2486" i="4"/>
  <c r="C2486" i="4" s="1" a="1"/>
  <c r="C2486" i="4" s="1"/>
  <c r="D2486" i="4"/>
  <c r="E2486" i="4" s="1" a="1"/>
  <c r="E2486" i="4" s="1"/>
  <c r="F2486" i="4"/>
  <c r="G2486" i="4" s="1" a="1"/>
  <c r="G2486" i="4" s="1"/>
  <c r="J2486" i="4"/>
  <c r="A2487" i="4"/>
  <c r="B2487" i="4"/>
  <c r="C2487" i="4" s="1" a="1"/>
  <c r="C2487" i="4" s="1"/>
  <c r="D2487" i="4"/>
  <c r="E2487" i="4" s="1" a="1"/>
  <c r="E2487" i="4" s="1"/>
  <c r="F2487" i="4"/>
  <c r="G2487" i="4" s="1" a="1"/>
  <c r="G2487" i="4" s="1"/>
  <c r="J2487" i="4"/>
  <c r="A2488" i="4"/>
  <c r="B2488" i="4"/>
  <c r="C2488" i="4" s="1" a="1"/>
  <c r="C2488" i="4" s="1"/>
  <c r="D2488" i="4"/>
  <c r="E2488" i="4" s="1" a="1"/>
  <c r="E2488" i="4" s="1"/>
  <c r="F2488" i="4"/>
  <c r="G2488" i="4" s="1" a="1"/>
  <c r="G2488" i="4" s="1"/>
  <c r="J2488" i="4"/>
  <c r="A2489" i="4"/>
  <c r="B2489" i="4"/>
  <c r="C2489" i="4" s="1" a="1"/>
  <c r="C2489" i="4" s="1"/>
  <c r="D2489" i="4"/>
  <c r="E2489" i="4" s="1" a="1"/>
  <c r="E2489" i="4" s="1"/>
  <c r="F2489" i="4"/>
  <c r="G2489" i="4" s="1" a="1"/>
  <c r="G2489" i="4" s="1"/>
  <c r="J2489" i="4"/>
  <c r="A2490" i="4"/>
  <c r="B2490" i="4"/>
  <c r="C2490" i="4" s="1" a="1"/>
  <c r="C2490" i="4" s="1"/>
  <c r="D2490" i="4"/>
  <c r="E2490" i="4" s="1" a="1"/>
  <c r="E2490" i="4" s="1"/>
  <c r="F2490" i="4"/>
  <c r="G2490" i="4" s="1" a="1"/>
  <c r="G2490" i="4" s="1"/>
  <c r="J2490" i="4"/>
  <c r="A2491" i="4"/>
  <c r="B2491" i="4"/>
  <c r="C2491" i="4" s="1" a="1"/>
  <c r="C2491" i="4" s="1"/>
  <c r="D2491" i="4"/>
  <c r="E2491" i="4" s="1" a="1"/>
  <c r="E2491" i="4" s="1"/>
  <c r="F2491" i="4"/>
  <c r="G2491" i="4" s="1" a="1"/>
  <c r="G2491" i="4" s="1"/>
  <c r="J2491" i="4"/>
  <c r="A2492" i="4"/>
  <c r="B2492" i="4"/>
  <c r="C2492" i="4" s="1" a="1"/>
  <c r="C2492" i="4" s="1"/>
  <c r="D2492" i="4"/>
  <c r="E2492" i="4" s="1" a="1"/>
  <c r="E2492" i="4" s="1"/>
  <c r="F2492" i="4"/>
  <c r="G2492" i="4" s="1" a="1"/>
  <c r="G2492" i="4" s="1"/>
  <c r="J2492" i="4"/>
  <c r="A2493" i="4"/>
  <c r="B2493" i="4"/>
  <c r="C2493" i="4" s="1" a="1"/>
  <c r="C2493" i="4" s="1"/>
  <c r="D2493" i="4"/>
  <c r="E2493" i="4" s="1" a="1"/>
  <c r="E2493" i="4" s="1"/>
  <c r="F2493" i="4"/>
  <c r="G2493" i="4" s="1" a="1"/>
  <c r="G2493" i="4" s="1"/>
  <c r="J2493" i="4"/>
  <c r="A2494" i="4"/>
  <c r="B2494" i="4"/>
  <c r="C2494" i="4" s="1" a="1"/>
  <c r="C2494" i="4" s="1"/>
  <c r="D2494" i="4"/>
  <c r="E2494" i="4" s="1" a="1"/>
  <c r="E2494" i="4" s="1"/>
  <c r="F2494" i="4"/>
  <c r="G2494" i="4" s="1" a="1"/>
  <c r="G2494" i="4" s="1"/>
  <c r="J2494" i="4"/>
  <c r="A2495" i="4"/>
  <c r="B2495" i="4"/>
  <c r="C2495" i="4" s="1" a="1"/>
  <c r="C2495" i="4" s="1"/>
  <c r="D2495" i="4"/>
  <c r="E2495" i="4" s="1" a="1"/>
  <c r="E2495" i="4" s="1"/>
  <c r="F2495" i="4"/>
  <c r="G2495" i="4" s="1" a="1"/>
  <c r="G2495" i="4" s="1"/>
  <c r="J2495" i="4"/>
  <c r="A2496" i="4"/>
  <c r="B2496" i="4"/>
  <c r="C2496" i="4" s="1" a="1"/>
  <c r="C2496" i="4" s="1"/>
  <c r="D2496" i="4"/>
  <c r="E2496" i="4" s="1" a="1"/>
  <c r="E2496" i="4" s="1"/>
  <c r="F2496" i="4"/>
  <c r="G2496" i="4" s="1" a="1"/>
  <c r="G2496" i="4" s="1"/>
  <c r="J2496" i="4"/>
  <c r="A2497" i="4"/>
  <c r="B2497" i="4"/>
  <c r="C2497" i="4" s="1" a="1"/>
  <c r="C2497" i="4" s="1"/>
  <c r="D2497" i="4"/>
  <c r="E2497" i="4" s="1" a="1"/>
  <c r="E2497" i="4" s="1"/>
  <c r="F2497" i="4"/>
  <c r="G2497" i="4" s="1" a="1"/>
  <c r="G2497" i="4" s="1"/>
  <c r="J2497" i="4"/>
  <c r="A2498" i="4"/>
  <c r="B2498" i="4"/>
  <c r="C2498" i="4" s="1" a="1"/>
  <c r="C2498" i="4" s="1"/>
  <c r="D2498" i="4"/>
  <c r="E2498" i="4" s="1" a="1"/>
  <c r="E2498" i="4" s="1"/>
  <c r="F2498" i="4"/>
  <c r="G2498" i="4" s="1" a="1"/>
  <c r="G2498" i="4" s="1"/>
  <c r="J2498" i="4"/>
  <c r="A2499" i="4"/>
  <c r="B2499" i="4"/>
  <c r="C2499" i="4" s="1" a="1"/>
  <c r="C2499" i="4" s="1"/>
  <c r="D2499" i="4"/>
  <c r="E2499" i="4" s="1" a="1"/>
  <c r="E2499" i="4" s="1"/>
  <c r="F2499" i="4"/>
  <c r="G2499" i="4" s="1" a="1"/>
  <c r="G2499" i="4" s="1"/>
  <c r="J2499" i="4"/>
  <c r="A2500" i="4"/>
  <c r="B2500" i="4"/>
  <c r="C2500" i="4" s="1" a="1"/>
  <c r="C2500" i="4" s="1"/>
  <c r="D2500" i="4"/>
  <c r="E2500" i="4" s="1" a="1"/>
  <c r="E2500" i="4" s="1"/>
  <c r="F2500" i="4"/>
  <c r="G2500" i="4" s="1" a="1"/>
  <c r="G2500" i="4" s="1"/>
  <c r="J2500" i="4"/>
  <c r="A2501" i="4"/>
  <c r="B2501" i="4"/>
  <c r="C2501" i="4" s="1" a="1"/>
  <c r="C2501" i="4" s="1"/>
  <c r="D2501" i="4"/>
  <c r="E2501" i="4" s="1" a="1"/>
  <c r="E2501" i="4" s="1"/>
  <c r="F2501" i="4"/>
  <c r="G2501" i="4" s="1" a="1"/>
  <c r="G2501" i="4" s="1"/>
  <c r="J2501" i="4"/>
  <c r="A2502" i="4"/>
  <c r="B2502" i="4"/>
  <c r="C2502" i="4" s="1" a="1"/>
  <c r="C2502" i="4" s="1"/>
  <c r="D2502" i="4"/>
  <c r="E2502" i="4" s="1" a="1"/>
  <c r="E2502" i="4" s="1"/>
  <c r="F2502" i="4"/>
  <c r="G2502" i="4" s="1" a="1"/>
  <c r="G2502" i="4" s="1"/>
  <c r="J2502" i="4"/>
  <c r="A2503" i="4"/>
  <c r="B2503" i="4"/>
  <c r="C2503" i="4" s="1" a="1"/>
  <c r="C2503" i="4" s="1"/>
  <c r="D2503" i="4"/>
  <c r="E2503" i="4" s="1" a="1"/>
  <c r="E2503" i="4" s="1"/>
  <c r="F2503" i="4"/>
  <c r="G2503" i="4" s="1" a="1"/>
  <c r="G2503" i="4" s="1"/>
  <c r="J2503" i="4"/>
  <c r="A2504" i="4"/>
  <c r="B2504" i="4"/>
  <c r="C2504" i="4" s="1" a="1"/>
  <c r="C2504" i="4" s="1"/>
  <c r="D2504" i="4"/>
  <c r="E2504" i="4" s="1" a="1"/>
  <c r="E2504" i="4" s="1"/>
  <c r="F2504" i="4"/>
  <c r="G2504" i="4" s="1" a="1"/>
  <c r="G2504" i="4" s="1"/>
  <c r="J2504" i="4"/>
  <c r="A2505" i="4"/>
  <c r="B2505" i="4"/>
  <c r="C2505" i="4" s="1" a="1"/>
  <c r="C2505" i="4" s="1"/>
  <c r="D2505" i="4"/>
  <c r="E2505" i="4" s="1" a="1"/>
  <c r="E2505" i="4" s="1"/>
  <c r="F2505" i="4"/>
  <c r="G2505" i="4" s="1" a="1"/>
  <c r="G2505" i="4" s="1"/>
  <c r="J2505" i="4"/>
  <c r="A2506" i="4"/>
  <c r="B2506" i="4"/>
  <c r="C2506" i="4" s="1" a="1"/>
  <c r="C2506" i="4" s="1"/>
  <c r="D2506" i="4"/>
  <c r="E2506" i="4" s="1" a="1"/>
  <c r="E2506" i="4" s="1"/>
  <c r="F2506" i="4"/>
  <c r="G2506" i="4" s="1" a="1"/>
  <c r="G2506" i="4" s="1"/>
  <c r="J2506" i="4"/>
  <c r="A2507" i="4"/>
  <c r="B2507" i="4"/>
  <c r="C2507" i="4" s="1" a="1"/>
  <c r="C2507" i="4" s="1"/>
  <c r="D2507" i="4"/>
  <c r="E2507" i="4" s="1" a="1"/>
  <c r="E2507" i="4" s="1"/>
  <c r="F2507" i="4"/>
  <c r="G2507" i="4" s="1" a="1"/>
  <c r="G2507" i="4" s="1"/>
  <c r="J2507" i="4"/>
  <c r="A2508" i="4"/>
  <c r="B2508" i="4"/>
  <c r="C2508" i="4" s="1" a="1"/>
  <c r="C2508" i="4" s="1"/>
  <c r="D2508" i="4"/>
  <c r="E2508" i="4" s="1" a="1"/>
  <c r="E2508" i="4" s="1"/>
  <c r="F2508" i="4"/>
  <c r="G2508" i="4" s="1" a="1"/>
  <c r="G2508" i="4" s="1"/>
  <c r="J2508" i="4"/>
  <c r="A2509" i="4"/>
  <c r="B2509" i="4"/>
  <c r="C2509" i="4" s="1" a="1"/>
  <c r="C2509" i="4" s="1"/>
  <c r="D2509" i="4"/>
  <c r="E2509" i="4" s="1" a="1"/>
  <c r="E2509" i="4" s="1"/>
  <c r="F2509" i="4"/>
  <c r="G2509" i="4" s="1" a="1"/>
  <c r="G2509" i="4" s="1"/>
  <c r="J2509" i="4"/>
  <c r="A2510" i="4"/>
  <c r="B2510" i="4"/>
  <c r="C2510" i="4" s="1" a="1"/>
  <c r="C2510" i="4" s="1"/>
  <c r="D2510" i="4"/>
  <c r="E2510" i="4" s="1" a="1"/>
  <c r="E2510" i="4" s="1"/>
  <c r="F2510" i="4"/>
  <c r="G2510" i="4" s="1" a="1"/>
  <c r="G2510" i="4" s="1"/>
  <c r="J2510" i="4"/>
  <c r="A2511" i="4"/>
  <c r="B2511" i="4"/>
  <c r="C2511" i="4" s="1" a="1"/>
  <c r="C2511" i="4" s="1"/>
  <c r="D2511" i="4"/>
  <c r="E2511" i="4" s="1" a="1"/>
  <c r="E2511" i="4" s="1"/>
  <c r="F2511" i="4"/>
  <c r="G2511" i="4" s="1" a="1"/>
  <c r="G2511" i="4" s="1"/>
  <c r="J2511" i="4"/>
  <c r="A2512" i="4"/>
  <c r="B2512" i="4"/>
  <c r="C2512" i="4" s="1" a="1"/>
  <c r="C2512" i="4" s="1"/>
  <c r="D2512" i="4"/>
  <c r="E2512" i="4" s="1" a="1"/>
  <c r="E2512" i="4" s="1"/>
  <c r="F2512" i="4"/>
  <c r="G2512" i="4" s="1" a="1"/>
  <c r="G2512" i="4" s="1"/>
  <c r="J2512" i="4"/>
  <c r="A2513" i="4"/>
  <c r="B2513" i="4"/>
  <c r="C2513" i="4" s="1" a="1"/>
  <c r="C2513" i="4" s="1"/>
  <c r="D2513" i="4"/>
  <c r="E2513" i="4" s="1" a="1"/>
  <c r="E2513" i="4" s="1"/>
  <c r="F2513" i="4"/>
  <c r="G2513" i="4" s="1" a="1"/>
  <c r="G2513" i="4" s="1"/>
  <c r="J2513" i="4"/>
  <c r="A2514" i="4"/>
  <c r="B2514" i="4"/>
  <c r="C2514" i="4" s="1" a="1"/>
  <c r="C2514" i="4" s="1"/>
  <c r="D2514" i="4"/>
  <c r="E2514" i="4" s="1" a="1"/>
  <c r="E2514" i="4" s="1"/>
  <c r="F2514" i="4"/>
  <c r="G2514" i="4" s="1" a="1"/>
  <c r="G2514" i="4" s="1"/>
  <c r="J2514" i="4"/>
  <c r="A2515" i="4"/>
  <c r="B2515" i="4"/>
  <c r="C2515" i="4" s="1" a="1"/>
  <c r="C2515" i="4" s="1"/>
  <c r="D2515" i="4"/>
  <c r="E2515" i="4" s="1" a="1"/>
  <c r="E2515" i="4" s="1"/>
  <c r="F2515" i="4"/>
  <c r="G2515" i="4" s="1" a="1"/>
  <c r="G2515" i="4" s="1"/>
  <c r="J2515" i="4"/>
  <c r="A2516" i="4"/>
  <c r="B2516" i="4"/>
  <c r="C2516" i="4" s="1" a="1"/>
  <c r="C2516" i="4" s="1"/>
  <c r="D2516" i="4"/>
  <c r="E2516" i="4" s="1" a="1"/>
  <c r="E2516" i="4" s="1"/>
  <c r="F2516" i="4"/>
  <c r="G2516" i="4" s="1" a="1"/>
  <c r="G2516" i="4" s="1"/>
  <c r="J2516" i="4"/>
  <c r="A2517" i="4"/>
  <c r="B2517" i="4"/>
  <c r="C2517" i="4" s="1" a="1"/>
  <c r="C2517" i="4" s="1"/>
  <c r="D2517" i="4"/>
  <c r="E2517" i="4" s="1" a="1"/>
  <c r="E2517" i="4" s="1"/>
  <c r="F2517" i="4"/>
  <c r="G2517" i="4" s="1" a="1"/>
  <c r="G2517" i="4" s="1"/>
  <c r="J2517" i="4"/>
  <c r="A2518" i="4"/>
  <c r="B2518" i="4"/>
  <c r="C2518" i="4" s="1" a="1"/>
  <c r="C2518" i="4" s="1"/>
  <c r="D2518" i="4"/>
  <c r="E2518" i="4" s="1" a="1"/>
  <c r="E2518" i="4" s="1"/>
  <c r="F2518" i="4"/>
  <c r="G2518" i="4" s="1" a="1"/>
  <c r="G2518" i="4" s="1"/>
  <c r="J2518" i="4"/>
  <c r="A2519" i="4"/>
  <c r="B2519" i="4"/>
  <c r="C2519" i="4" s="1" a="1"/>
  <c r="C2519" i="4" s="1"/>
  <c r="D2519" i="4"/>
  <c r="E2519" i="4" s="1" a="1"/>
  <c r="E2519" i="4" s="1"/>
  <c r="F2519" i="4"/>
  <c r="G2519" i="4" s="1" a="1"/>
  <c r="G2519" i="4" s="1"/>
  <c r="J2519" i="4"/>
  <c r="A2520" i="4"/>
  <c r="B2520" i="4"/>
  <c r="C2520" i="4" s="1" a="1"/>
  <c r="C2520" i="4" s="1"/>
  <c r="D2520" i="4"/>
  <c r="E2520" i="4" s="1" a="1"/>
  <c r="E2520" i="4" s="1"/>
  <c r="F2520" i="4"/>
  <c r="G2520" i="4" s="1" a="1"/>
  <c r="G2520" i="4" s="1"/>
  <c r="J2520" i="4"/>
  <c r="A2521" i="4"/>
  <c r="B2521" i="4"/>
  <c r="C2521" i="4" s="1" a="1"/>
  <c r="C2521" i="4" s="1"/>
  <c r="D2521" i="4"/>
  <c r="E2521" i="4" s="1" a="1"/>
  <c r="E2521" i="4" s="1"/>
  <c r="F2521" i="4"/>
  <c r="G2521" i="4" s="1" a="1"/>
  <c r="G2521" i="4" s="1"/>
  <c r="J2521" i="4"/>
  <c r="A2522" i="4"/>
  <c r="B2522" i="4"/>
  <c r="C2522" i="4" s="1" a="1"/>
  <c r="C2522" i="4" s="1"/>
  <c r="D2522" i="4"/>
  <c r="E2522" i="4" s="1" a="1"/>
  <c r="E2522" i="4" s="1"/>
  <c r="F2522" i="4"/>
  <c r="G2522" i="4" s="1" a="1"/>
  <c r="G2522" i="4" s="1"/>
  <c r="J2522" i="4"/>
  <c r="A2523" i="4"/>
  <c r="B2523" i="4"/>
  <c r="C2523" i="4" s="1" a="1"/>
  <c r="C2523" i="4" s="1"/>
  <c r="D2523" i="4"/>
  <c r="E2523" i="4" s="1" a="1"/>
  <c r="E2523" i="4" s="1"/>
  <c r="F2523" i="4"/>
  <c r="G2523" i="4" s="1" a="1"/>
  <c r="G2523" i="4" s="1"/>
  <c r="J2523" i="4"/>
  <c r="A2524" i="4"/>
  <c r="B2524" i="4"/>
  <c r="C2524" i="4" s="1" a="1"/>
  <c r="C2524" i="4" s="1"/>
  <c r="D2524" i="4"/>
  <c r="E2524" i="4" s="1" a="1"/>
  <c r="E2524" i="4" s="1"/>
  <c r="F2524" i="4"/>
  <c r="G2524" i="4" s="1" a="1"/>
  <c r="G2524" i="4" s="1"/>
  <c r="J2524" i="4"/>
  <c r="A2525" i="4"/>
  <c r="B2525" i="4"/>
  <c r="C2525" i="4" s="1" a="1"/>
  <c r="C2525" i="4" s="1"/>
  <c r="D2525" i="4"/>
  <c r="E2525" i="4" s="1" a="1"/>
  <c r="E2525" i="4" s="1"/>
  <c r="F2525" i="4"/>
  <c r="G2525" i="4" s="1" a="1"/>
  <c r="G2525" i="4" s="1"/>
  <c r="J2525" i="4"/>
  <c r="A2526" i="4"/>
  <c r="B2526" i="4"/>
  <c r="C2526" i="4" s="1" a="1"/>
  <c r="C2526" i="4" s="1"/>
  <c r="D2526" i="4"/>
  <c r="E2526" i="4" s="1" a="1"/>
  <c r="E2526" i="4" s="1"/>
  <c r="F2526" i="4"/>
  <c r="G2526" i="4" s="1" a="1"/>
  <c r="G2526" i="4" s="1"/>
  <c r="J2526" i="4"/>
  <c r="A2527" i="4"/>
  <c r="B2527" i="4"/>
  <c r="C2527" i="4" s="1" a="1"/>
  <c r="C2527" i="4" s="1"/>
  <c r="D2527" i="4"/>
  <c r="E2527" i="4" s="1" a="1"/>
  <c r="E2527" i="4" s="1"/>
  <c r="F2527" i="4"/>
  <c r="G2527" i="4" s="1" a="1"/>
  <c r="G2527" i="4" s="1"/>
  <c r="J2527" i="4"/>
  <c r="A2528" i="4"/>
  <c r="B2528" i="4"/>
  <c r="C2528" i="4" s="1" a="1"/>
  <c r="C2528" i="4" s="1"/>
  <c r="D2528" i="4"/>
  <c r="E2528" i="4" s="1" a="1"/>
  <c r="E2528" i="4" s="1"/>
  <c r="F2528" i="4"/>
  <c r="G2528" i="4" s="1" a="1"/>
  <c r="G2528" i="4" s="1"/>
  <c r="J2528" i="4"/>
  <c r="A2529" i="4"/>
  <c r="B2529" i="4"/>
  <c r="C2529" i="4" s="1" a="1"/>
  <c r="C2529" i="4" s="1"/>
  <c r="D2529" i="4"/>
  <c r="E2529" i="4" s="1" a="1"/>
  <c r="E2529" i="4" s="1"/>
  <c r="F2529" i="4"/>
  <c r="G2529" i="4" s="1" a="1"/>
  <c r="G2529" i="4" s="1"/>
  <c r="J2529" i="4"/>
  <c r="A2530" i="4"/>
  <c r="B2530" i="4"/>
  <c r="C2530" i="4" s="1" a="1"/>
  <c r="C2530" i="4" s="1"/>
  <c r="D2530" i="4"/>
  <c r="E2530" i="4" s="1" a="1"/>
  <c r="E2530" i="4" s="1"/>
  <c r="F2530" i="4"/>
  <c r="G2530" i="4" s="1" a="1"/>
  <c r="G2530" i="4" s="1"/>
  <c r="J2530" i="4"/>
  <c r="A2531" i="4"/>
  <c r="B2531" i="4"/>
  <c r="C2531" i="4" s="1" a="1"/>
  <c r="C2531" i="4" s="1"/>
  <c r="D2531" i="4"/>
  <c r="E2531" i="4" s="1" a="1"/>
  <c r="E2531" i="4" s="1"/>
  <c r="F2531" i="4"/>
  <c r="G2531" i="4" s="1" a="1"/>
  <c r="G2531" i="4" s="1"/>
  <c r="J2531" i="4"/>
  <c r="A2532" i="4"/>
  <c r="B2532" i="4"/>
  <c r="C2532" i="4" s="1" a="1"/>
  <c r="C2532" i="4" s="1"/>
  <c r="D2532" i="4"/>
  <c r="E2532" i="4" s="1" a="1"/>
  <c r="E2532" i="4" s="1"/>
  <c r="F2532" i="4"/>
  <c r="G2532" i="4" s="1" a="1"/>
  <c r="G2532" i="4" s="1"/>
  <c r="J2532" i="4"/>
  <c r="A2533" i="4"/>
  <c r="B2533" i="4"/>
  <c r="C2533" i="4" s="1" a="1"/>
  <c r="C2533" i="4" s="1"/>
  <c r="D2533" i="4"/>
  <c r="E2533" i="4" s="1" a="1"/>
  <c r="E2533" i="4" s="1"/>
  <c r="F2533" i="4"/>
  <c r="G2533" i="4" s="1" a="1"/>
  <c r="G2533" i="4" s="1"/>
  <c r="J2533" i="4"/>
  <c r="A2534" i="4"/>
  <c r="B2534" i="4"/>
  <c r="C2534" i="4" s="1" a="1"/>
  <c r="C2534" i="4" s="1"/>
  <c r="D2534" i="4"/>
  <c r="E2534" i="4" s="1" a="1"/>
  <c r="E2534" i="4" s="1"/>
  <c r="F2534" i="4"/>
  <c r="G2534" i="4" s="1" a="1"/>
  <c r="G2534" i="4" s="1"/>
  <c r="J2534" i="4"/>
  <c r="A2535" i="4"/>
  <c r="B2535" i="4"/>
  <c r="C2535" i="4" s="1" a="1"/>
  <c r="C2535" i="4" s="1"/>
  <c r="D2535" i="4"/>
  <c r="E2535" i="4" s="1" a="1"/>
  <c r="E2535" i="4" s="1"/>
  <c r="F2535" i="4"/>
  <c r="G2535" i="4" s="1" a="1"/>
  <c r="G2535" i="4" s="1"/>
  <c r="J2535" i="4"/>
  <c r="A2536" i="4"/>
  <c r="B2536" i="4"/>
  <c r="C2536" i="4" s="1" a="1"/>
  <c r="C2536" i="4" s="1"/>
  <c r="D2536" i="4"/>
  <c r="E2536" i="4" s="1" a="1"/>
  <c r="E2536" i="4" s="1"/>
  <c r="F2536" i="4"/>
  <c r="G2536" i="4" s="1" a="1"/>
  <c r="G2536" i="4" s="1"/>
  <c r="J2536" i="4"/>
  <c r="A2537" i="4"/>
  <c r="B2537" i="4"/>
  <c r="C2537" i="4" s="1" a="1"/>
  <c r="C2537" i="4" s="1"/>
  <c r="D2537" i="4"/>
  <c r="E2537" i="4" s="1" a="1"/>
  <c r="E2537" i="4" s="1"/>
  <c r="F2537" i="4"/>
  <c r="G2537" i="4" s="1" a="1"/>
  <c r="G2537" i="4" s="1"/>
  <c r="J2537" i="4"/>
  <c r="A2538" i="4"/>
  <c r="B2538" i="4"/>
  <c r="C2538" i="4" s="1" a="1"/>
  <c r="C2538" i="4" s="1"/>
  <c r="D2538" i="4"/>
  <c r="E2538" i="4" s="1" a="1"/>
  <c r="E2538" i="4" s="1"/>
  <c r="F2538" i="4"/>
  <c r="G2538" i="4" s="1" a="1"/>
  <c r="G2538" i="4" s="1"/>
  <c r="J2538" i="4"/>
  <c r="A2539" i="4"/>
  <c r="B2539" i="4"/>
  <c r="C2539" i="4" s="1" a="1"/>
  <c r="C2539" i="4" s="1"/>
  <c r="D2539" i="4"/>
  <c r="E2539" i="4" s="1" a="1"/>
  <c r="E2539" i="4" s="1"/>
  <c r="F2539" i="4"/>
  <c r="G2539" i="4" s="1" a="1"/>
  <c r="G2539" i="4" s="1"/>
  <c r="J2539" i="4"/>
  <c r="A2540" i="4"/>
  <c r="B2540" i="4"/>
  <c r="C2540" i="4" s="1" a="1"/>
  <c r="C2540" i="4" s="1"/>
  <c r="D2540" i="4"/>
  <c r="E2540" i="4" s="1" a="1"/>
  <c r="E2540" i="4" s="1"/>
  <c r="F2540" i="4"/>
  <c r="G2540" i="4" s="1" a="1"/>
  <c r="G2540" i="4" s="1"/>
  <c r="J2540" i="4"/>
  <c r="A2541" i="4"/>
  <c r="B2541" i="4"/>
  <c r="C2541" i="4" s="1" a="1"/>
  <c r="C2541" i="4" s="1"/>
  <c r="D2541" i="4"/>
  <c r="E2541" i="4" s="1" a="1"/>
  <c r="E2541" i="4" s="1"/>
  <c r="F2541" i="4"/>
  <c r="G2541" i="4" s="1" a="1"/>
  <c r="G2541" i="4" s="1"/>
  <c r="J2541" i="4"/>
  <c r="A2542" i="4"/>
  <c r="B2542" i="4"/>
  <c r="C2542" i="4" s="1" a="1"/>
  <c r="C2542" i="4" s="1"/>
  <c r="D2542" i="4"/>
  <c r="E2542" i="4" s="1" a="1"/>
  <c r="E2542" i="4" s="1"/>
  <c r="F2542" i="4"/>
  <c r="G2542" i="4" s="1" a="1"/>
  <c r="G2542" i="4" s="1"/>
  <c r="J2542" i="4"/>
  <c r="A2543" i="4"/>
  <c r="B2543" i="4"/>
  <c r="C2543" i="4" s="1" a="1"/>
  <c r="C2543" i="4" s="1"/>
  <c r="D2543" i="4"/>
  <c r="E2543" i="4" s="1" a="1"/>
  <c r="E2543" i="4" s="1"/>
  <c r="F2543" i="4"/>
  <c r="G2543" i="4" s="1" a="1"/>
  <c r="G2543" i="4" s="1"/>
  <c r="J2543" i="4"/>
  <c r="A2544" i="4"/>
  <c r="B2544" i="4"/>
  <c r="C2544" i="4" s="1" a="1"/>
  <c r="C2544" i="4" s="1"/>
  <c r="D2544" i="4"/>
  <c r="E2544" i="4" s="1" a="1"/>
  <c r="E2544" i="4" s="1"/>
  <c r="F2544" i="4"/>
  <c r="G2544" i="4" s="1" a="1"/>
  <c r="G2544" i="4" s="1"/>
  <c r="J2544" i="4"/>
  <c r="A2545" i="4"/>
  <c r="B2545" i="4"/>
  <c r="C2545" i="4" s="1" a="1"/>
  <c r="C2545" i="4" s="1"/>
  <c r="D2545" i="4"/>
  <c r="E2545" i="4" s="1" a="1"/>
  <c r="E2545" i="4" s="1"/>
  <c r="F2545" i="4"/>
  <c r="G2545" i="4" s="1" a="1"/>
  <c r="G2545" i="4" s="1"/>
  <c r="J2545" i="4"/>
  <c r="A2546" i="4"/>
  <c r="B2546" i="4"/>
  <c r="C2546" i="4" s="1" a="1"/>
  <c r="C2546" i="4" s="1"/>
  <c r="D2546" i="4"/>
  <c r="E2546" i="4" s="1" a="1"/>
  <c r="E2546" i="4" s="1"/>
  <c r="F2546" i="4"/>
  <c r="G2546" i="4" s="1" a="1"/>
  <c r="G2546" i="4" s="1"/>
  <c r="J2546" i="4"/>
  <c r="A2547" i="4"/>
  <c r="B2547" i="4"/>
  <c r="C2547" i="4" s="1" a="1"/>
  <c r="C2547" i="4" s="1"/>
  <c r="D2547" i="4"/>
  <c r="E2547" i="4" s="1" a="1"/>
  <c r="E2547" i="4" s="1"/>
  <c r="F2547" i="4"/>
  <c r="G2547" i="4" s="1" a="1"/>
  <c r="G2547" i="4" s="1"/>
  <c r="J2547" i="4"/>
  <c r="A2548" i="4"/>
  <c r="B2548" i="4"/>
  <c r="C2548" i="4" s="1" a="1"/>
  <c r="C2548" i="4" s="1"/>
  <c r="D2548" i="4"/>
  <c r="E2548" i="4" s="1" a="1"/>
  <c r="E2548" i="4" s="1"/>
  <c r="F2548" i="4"/>
  <c r="G2548" i="4" s="1" a="1"/>
  <c r="G2548" i="4" s="1"/>
  <c r="J2548" i="4"/>
  <c r="A2549" i="4"/>
  <c r="B2549" i="4"/>
  <c r="C2549" i="4" s="1" a="1"/>
  <c r="C2549" i="4" s="1"/>
  <c r="D2549" i="4"/>
  <c r="E2549" i="4" s="1" a="1"/>
  <c r="E2549" i="4" s="1"/>
  <c r="F2549" i="4"/>
  <c r="G2549" i="4" s="1" a="1"/>
  <c r="G2549" i="4" s="1"/>
  <c r="J2549" i="4"/>
  <c r="A2550" i="4"/>
  <c r="B2550" i="4"/>
  <c r="C2550" i="4" s="1" a="1"/>
  <c r="C2550" i="4" s="1"/>
  <c r="D2550" i="4"/>
  <c r="E2550" i="4" s="1" a="1"/>
  <c r="E2550" i="4" s="1"/>
  <c r="F2550" i="4"/>
  <c r="G2550" i="4" s="1" a="1"/>
  <c r="G2550" i="4" s="1"/>
  <c r="J2550" i="4"/>
  <c r="A2551" i="4"/>
  <c r="B2551" i="4"/>
  <c r="C2551" i="4" s="1" a="1"/>
  <c r="C2551" i="4" s="1"/>
  <c r="D2551" i="4"/>
  <c r="E2551" i="4" s="1" a="1"/>
  <c r="E2551" i="4" s="1"/>
  <c r="F2551" i="4"/>
  <c r="G2551" i="4" s="1" a="1"/>
  <c r="G2551" i="4" s="1"/>
  <c r="J2551" i="4"/>
  <c r="A2552" i="4"/>
  <c r="B2552" i="4"/>
  <c r="C2552" i="4" s="1" a="1"/>
  <c r="C2552" i="4" s="1"/>
  <c r="D2552" i="4"/>
  <c r="E2552" i="4" s="1" a="1"/>
  <c r="E2552" i="4" s="1"/>
  <c r="F2552" i="4"/>
  <c r="G2552" i="4" s="1" a="1"/>
  <c r="G2552" i="4" s="1"/>
  <c r="J2552" i="4"/>
  <c r="A2553" i="4"/>
  <c r="B2553" i="4"/>
  <c r="C2553" i="4" s="1" a="1"/>
  <c r="C2553" i="4" s="1"/>
  <c r="D2553" i="4"/>
  <c r="E2553" i="4" s="1" a="1"/>
  <c r="E2553" i="4" s="1"/>
  <c r="F2553" i="4"/>
  <c r="G2553" i="4" s="1" a="1"/>
  <c r="G2553" i="4" s="1"/>
  <c r="J2553" i="4"/>
  <c r="A2554" i="4"/>
  <c r="B2554" i="4"/>
  <c r="C2554" i="4" s="1" a="1"/>
  <c r="C2554" i="4" s="1"/>
  <c r="D2554" i="4"/>
  <c r="E2554" i="4" s="1" a="1"/>
  <c r="E2554" i="4" s="1"/>
  <c r="F2554" i="4"/>
  <c r="G2554" i="4" s="1" a="1"/>
  <c r="G2554" i="4" s="1"/>
  <c r="J2554" i="4"/>
  <c r="A2555" i="4"/>
  <c r="B2555" i="4"/>
  <c r="C2555" i="4" s="1" a="1"/>
  <c r="C2555" i="4" s="1"/>
  <c r="D2555" i="4"/>
  <c r="E2555" i="4" s="1" a="1"/>
  <c r="E2555" i="4" s="1"/>
  <c r="F2555" i="4"/>
  <c r="G2555" i="4" s="1" a="1"/>
  <c r="G2555" i="4" s="1"/>
  <c r="J2555" i="4"/>
  <c r="A2556" i="4"/>
  <c r="B2556" i="4"/>
  <c r="C2556" i="4" s="1" a="1"/>
  <c r="C2556" i="4" s="1"/>
  <c r="D2556" i="4"/>
  <c r="E2556" i="4" s="1" a="1"/>
  <c r="E2556" i="4" s="1"/>
  <c r="F2556" i="4"/>
  <c r="G2556" i="4" s="1" a="1"/>
  <c r="G2556" i="4" s="1"/>
  <c r="J2556" i="4"/>
  <c r="A2557" i="4"/>
  <c r="B2557" i="4"/>
  <c r="C2557" i="4" s="1" a="1"/>
  <c r="C2557" i="4" s="1"/>
  <c r="D2557" i="4"/>
  <c r="E2557" i="4" s="1" a="1"/>
  <c r="E2557" i="4" s="1"/>
  <c r="F2557" i="4"/>
  <c r="G2557" i="4" s="1" a="1"/>
  <c r="G2557" i="4" s="1"/>
  <c r="J2557" i="4"/>
  <c r="A2558" i="4"/>
  <c r="B2558" i="4"/>
  <c r="C2558" i="4" s="1" a="1"/>
  <c r="C2558" i="4" s="1"/>
  <c r="D2558" i="4"/>
  <c r="E2558" i="4" s="1" a="1"/>
  <c r="E2558" i="4" s="1"/>
  <c r="F2558" i="4"/>
  <c r="G2558" i="4" s="1" a="1"/>
  <c r="G2558" i="4" s="1"/>
  <c r="J2558" i="4"/>
  <c r="A2559" i="4"/>
  <c r="B2559" i="4"/>
  <c r="C2559" i="4" s="1" a="1"/>
  <c r="C2559" i="4" s="1"/>
  <c r="D2559" i="4"/>
  <c r="E2559" i="4" s="1" a="1"/>
  <c r="E2559" i="4" s="1"/>
  <c r="F2559" i="4"/>
  <c r="G2559" i="4" s="1" a="1"/>
  <c r="G2559" i="4" s="1"/>
  <c r="J2559" i="4"/>
  <c r="A2560" i="4"/>
  <c r="B2560" i="4"/>
  <c r="C2560" i="4" s="1" a="1"/>
  <c r="C2560" i="4" s="1"/>
  <c r="D2560" i="4"/>
  <c r="E2560" i="4" s="1" a="1"/>
  <c r="E2560" i="4" s="1"/>
  <c r="F2560" i="4"/>
  <c r="G2560" i="4" s="1" a="1"/>
  <c r="G2560" i="4" s="1"/>
  <c r="J2560" i="4"/>
  <c r="A2561" i="4"/>
  <c r="B2561" i="4"/>
  <c r="C2561" i="4" s="1" a="1"/>
  <c r="C2561" i="4" s="1"/>
  <c r="D2561" i="4"/>
  <c r="E2561" i="4" s="1" a="1"/>
  <c r="E2561" i="4" s="1"/>
  <c r="F2561" i="4"/>
  <c r="G2561" i="4" s="1" a="1"/>
  <c r="G2561" i="4" s="1"/>
  <c r="J2561" i="4"/>
  <c r="A2562" i="4"/>
  <c r="B2562" i="4"/>
  <c r="C2562" i="4" s="1" a="1"/>
  <c r="C2562" i="4" s="1"/>
  <c r="D2562" i="4"/>
  <c r="E2562" i="4" s="1" a="1"/>
  <c r="E2562" i="4" s="1"/>
  <c r="F2562" i="4"/>
  <c r="G2562" i="4" s="1" a="1"/>
  <c r="G2562" i="4" s="1"/>
  <c r="J2562" i="4"/>
  <c r="A2563" i="4"/>
  <c r="B2563" i="4"/>
  <c r="C2563" i="4" s="1" a="1"/>
  <c r="C2563" i="4" s="1"/>
  <c r="D2563" i="4"/>
  <c r="E2563" i="4" s="1" a="1"/>
  <c r="E2563" i="4" s="1"/>
  <c r="F2563" i="4"/>
  <c r="G2563" i="4" s="1" a="1"/>
  <c r="G2563" i="4" s="1"/>
  <c r="J2563" i="4"/>
  <c r="A2564" i="4"/>
  <c r="B2564" i="4"/>
  <c r="C2564" i="4" s="1" a="1"/>
  <c r="C2564" i="4" s="1"/>
  <c r="D2564" i="4"/>
  <c r="E2564" i="4" s="1" a="1"/>
  <c r="E2564" i="4" s="1"/>
  <c r="F2564" i="4"/>
  <c r="G2564" i="4" s="1" a="1"/>
  <c r="G2564" i="4" s="1"/>
  <c r="J2564" i="4"/>
  <c r="A2565" i="4"/>
  <c r="B2565" i="4"/>
  <c r="C2565" i="4" s="1" a="1"/>
  <c r="C2565" i="4" s="1"/>
  <c r="D2565" i="4"/>
  <c r="E2565" i="4" s="1" a="1"/>
  <c r="E2565" i="4" s="1"/>
  <c r="F2565" i="4"/>
  <c r="G2565" i="4" s="1" a="1"/>
  <c r="G2565" i="4" s="1"/>
  <c r="J2565" i="4"/>
  <c r="A2566" i="4"/>
  <c r="B2566" i="4"/>
  <c r="C2566" i="4" s="1" a="1"/>
  <c r="C2566" i="4" s="1"/>
  <c r="D2566" i="4"/>
  <c r="E2566" i="4" s="1" a="1"/>
  <c r="E2566" i="4" s="1"/>
  <c r="F2566" i="4"/>
  <c r="G2566" i="4" s="1" a="1"/>
  <c r="G2566" i="4" s="1"/>
  <c r="J2566" i="4"/>
  <c r="A2567" i="4"/>
  <c r="B2567" i="4"/>
  <c r="C2567" i="4" s="1" a="1"/>
  <c r="C2567" i="4" s="1"/>
  <c r="D2567" i="4"/>
  <c r="E2567" i="4" s="1" a="1"/>
  <c r="E2567" i="4" s="1"/>
  <c r="F2567" i="4"/>
  <c r="G2567" i="4" s="1" a="1"/>
  <c r="G2567" i="4" s="1"/>
  <c r="J2567" i="4"/>
  <c r="A2568" i="4"/>
  <c r="B2568" i="4"/>
  <c r="C2568" i="4" s="1" a="1"/>
  <c r="C2568" i="4" s="1"/>
  <c r="D2568" i="4"/>
  <c r="E2568" i="4" s="1" a="1"/>
  <c r="E2568" i="4" s="1"/>
  <c r="F2568" i="4"/>
  <c r="G2568" i="4" s="1" a="1"/>
  <c r="G2568" i="4" s="1"/>
  <c r="J2568" i="4"/>
  <c r="A2569" i="4"/>
  <c r="B2569" i="4"/>
  <c r="C2569" i="4" s="1" a="1"/>
  <c r="C2569" i="4" s="1"/>
  <c r="D2569" i="4"/>
  <c r="E2569" i="4" s="1" a="1"/>
  <c r="E2569" i="4" s="1"/>
  <c r="F2569" i="4"/>
  <c r="G2569" i="4" s="1" a="1"/>
  <c r="G2569" i="4" s="1"/>
  <c r="J2569" i="4"/>
  <c r="A2570" i="4"/>
  <c r="B2570" i="4"/>
  <c r="C2570" i="4" s="1" a="1"/>
  <c r="C2570" i="4" s="1"/>
  <c r="D2570" i="4"/>
  <c r="E2570" i="4" s="1" a="1"/>
  <c r="E2570" i="4" s="1"/>
  <c r="F2570" i="4"/>
  <c r="G2570" i="4" s="1" a="1"/>
  <c r="G2570" i="4" s="1"/>
  <c r="J2570" i="4"/>
  <c r="A2571" i="4"/>
  <c r="B2571" i="4"/>
  <c r="C2571" i="4" s="1" a="1"/>
  <c r="C2571" i="4" s="1"/>
  <c r="D2571" i="4"/>
  <c r="E2571" i="4" s="1" a="1"/>
  <c r="E2571" i="4" s="1"/>
  <c r="F2571" i="4"/>
  <c r="G2571" i="4" s="1" a="1"/>
  <c r="G2571" i="4" s="1"/>
  <c r="J2571" i="4"/>
  <c r="A2572" i="4"/>
  <c r="B2572" i="4"/>
  <c r="C2572" i="4" s="1" a="1"/>
  <c r="C2572" i="4" s="1"/>
  <c r="D2572" i="4"/>
  <c r="E2572" i="4" s="1" a="1"/>
  <c r="E2572" i="4" s="1"/>
  <c r="F2572" i="4"/>
  <c r="G2572" i="4" s="1" a="1"/>
  <c r="G2572" i="4" s="1"/>
  <c r="J2572" i="4"/>
  <c r="A2573" i="4"/>
  <c r="B2573" i="4"/>
  <c r="C2573" i="4" s="1" a="1"/>
  <c r="C2573" i="4" s="1"/>
  <c r="D2573" i="4"/>
  <c r="E2573" i="4" s="1" a="1"/>
  <c r="E2573" i="4" s="1"/>
  <c r="F2573" i="4"/>
  <c r="G2573" i="4" s="1" a="1"/>
  <c r="G2573" i="4" s="1"/>
  <c r="J2573" i="4"/>
  <c r="A2574" i="4"/>
  <c r="B2574" i="4"/>
  <c r="C2574" i="4" s="1" a="1"/>
  <c r="C2574" i="4" s="1"/>
  <c r="D2574" i="4"/>
  <c r="E2574" i="4" s="1" a="1"/>
  <c r="E2574" i="4" s="1"/>
  <c r="F2574" i="4"/>
  <c r="G2574" i="4" s="1" a="1"/>
  <c r="G2574" i="4" s="1"/>
  <c r="J2574" i="4"/>
  <c r="A2575" i="4"/>
  <c r="B2575" i="4"/>
  <c r="C2575" i="4" s="1" a="1"/>
  <c r="C2575" i="4" s="1"/>
  <c r="D2575" i="4"/>
  <c r="E2575" i="4" s="1" a="1"/>
  <c r="E2575" i="4" s="1"/>
  <c r="F2575" i="4"/>
  <c r="G2575" i="4" s="1" a="1"/>
  <c r="G2575" i="4" s="1"/>
  <c r="J2575" i="4"/>
  <c r="A2576" i="4"/>
  <c r="B2576" i="4"/>
  <c r="C2576" i="4" s="1" a="1"/>
  <c r="C2576" i="4" s="1"/>
  <c r="D2576" i="4"/>
  <c r="E2576" i="4" s="1" a="1"/>
  <c r="E2576" i="4" s="1"/>
  <c r="F2576" i="4"/>
  <c r="G2576" i="4" s="1" a="1"/>
  <c r="G2576" i="4" s="1"/>
  <c r="J2576" i="4"/>
  <c r="A2577" i="4"/>
  <c r="B2577" i="4"/>
  <c r="C2577" i="4" s="1" a="1"/>
  <c r="C2577" i="4" s="1"/>
  <c r="D2577" i="4"/>
  <c r="E2577" i="4" s="1" a="1"/>
  <c r="E2577" i="4" s="1"/>
  <c r="F2577" i="4"/>
  <c r="G2577" i="4" s="1" a="1"/>
  <c r="G2577" i="4" s="1"/>
  <c r="J2577" i="4"/>
  <c r="A2578" i="4"/>
  <c r="B2578" i="4"/>
  <c r="C2578" i="4" s="1" a="1"/>
  <c r="C2578" i="4" s="1"/>
  <c r="D2578" i="4"/>
  <c r="E2578" i="4" s="1" a="1"/>
  <c r="E2578" i="4" s="1"/>
  <c r="F2578" i="4"/>
  <c r="G2578" i="4" s="1" a="1"/>
  <c r="G2578" i="4" s="1"/>
  <c r="J2578" i="4"/>
  <c r="A2579" i="4"/>
  <c r="B2579" i="4"/>
  <c r="C2579" i="4" s="1" a="1"/>
  <c r="C2579" i="4" s="1"/>
  <c r="D2579" i="4"/>
  <c r="E2579" i="4" s="1" a="1"/>
  <c r="E2579" i="4" s="1"/>
  <c r="F2579" i="4"/>
  <c r="G2579" i="4" s="1" a="1"/>
  <c r="G2579" i="4" s="1"/>
  <c r="J2579" i="4"/>
  <c r="A2580" i="4"/>
  <c r="B2580" i="4"/>
  <c r="C2580" i="4" s="1" a="1"/>
  <c r="C2580" i="4" s="1"/>
  <c r="D2580" i="4"/>
  <c r="E2580" i="4" s="1" a="1"/>
  <c r="E2580" i="4" s="1"/>
  <c r="F2580" i="4"/>
  <c r="G2580" i="4" s="1" a="1"/>
  <c r="G2580" i="4" s="1"/>
  <c r="J2580" i="4"/>
  <c r="A2581" i="4"/>
  <c r="B2581" i="4"/>
  <c r="C2581" i="4" s="1" a="1"/>
  <c r="C2581" i="4" s="1"/>
  <c r="D2581" i="4"/>
  <c r="E2581" i="4" s="1" a="1"/>
  <c r="E2581" i="4" s="1"/>
  <c r="F2581" i="4"/>
  <c r="G2581" i="4" s="1" a="1"/>
  <c r="G2581" i="4" s="1"/>
  <c r="J2581" i="4"/>
  <c r="A2582" i="4"/>
  <c r="B2582" i="4"/>
  <c r="C2582" i="4" s="1" a="1"/>
  <c r="C2582" i="4" s="1"/>
  <c r="D2582" i="4"/>
  <c r="E2582" i="4" s="1" a="1"/>
  <c r="E2582" i="4" s="1"/>
  <c r="F2582" i="4"/>
  <c r="G2582" i="4" s="1" a="1"/>
  <c r="G2582" i="4" s="1"/>
  <c r="J2582" i="4"/>
  <c r="A2583" i="4"/>
  <c r="B2583" i="4"/>
  <c r="C2583" i="4" s="1" a="1"/>
  <c r="C2583" i="4" s="1"/>
  <c r="D2583" i="4"/>
  <c r="E2583" i="4" s="1" a="1"/>
  <c r="E2583" i="4" s="1"/>
  <c r="F2583" i="4"/>
  <c r="G2583" i="4" s="1" a="1"/>
  <c r="G2583" i="4" s="1"/>
  <c r="J2583" i="4"/>
  <c r="A2584" i="4"/>
  <c r="B2584" i="4"/>
  <c r="C2584" i="4" s="1" a="1"/>
  <c r="C2584" i="4" s="1"/>
  <c r="D2584" i="4"/>
  <c r="E2584" i="4" s="1" a="1"/>
  <c r="E2584" i="4" s="1"/>
  <c r="F2584" i="4"/>
  <c r="G2584" i="4" s="1" a="1"/>
  <c r="G2584" i="4" s="1"/>
  <c r="J2584" i="4"/>
  <c r="A2585" i="4"/>
  <c r="B2585" i="4"/>
  <c r="C2585" i="4" s="1" a="1"/>
  <c r="C2585" i="4" s="1"/>
  <c r="D2585" i="4"/>
  <c r="E2585" i="4" s="1" a="1"/>
  <c r="E2585" i="4" s="1"/>
  <c r="F2585" i="4"/>
  <c r="G2585" i="4" s="1" a="1"/>
  <c r="G2585" i="4" s="1"/>
  <c r="J2585" i="4"/>
  <c r="A2586" i="4"/>
  <c r="B2586" i="4"/>
  <c r="C2586" i="4" s="1" a="1"/>
  <c r="C2586" i="4" s="1"/>
  <c r="D2586" i="4"/>
  <c r="E2586" i="4" s="1" a="1"/>
  <c r="E2586" i="4" s="1"/>
  <c r="F2586" i="4"/>
  <c r="G2586" i="4" s="1" a="1"/>
  <c r="G2586" i="4" s="1"/>
  <c r="J2586" i="4"/>
  <c r="A2587" i="4"/>
  <c r="B2587" i="4"/>
  <c r="C2587" i="4" s="1" a="1"/>
  <c r="C2587" i="4" s="1"/>
  <c r="D2587" i="4"/>
  <c r="E2587" i="4" s="1" a="1"/>
  <c r="E2587" i="4" s="1"/>
  <c r="F2587" i="4"/>
  <c r="G2587" i="4" s="1" a="1"/>
  <c r="G2587" i="4" s="1"/>
  <c r="J2587" i="4"/>
  <c r="A2588" i="4"/>
  <c r="B2588" i="4"/>
  <c r="C2588" i="4" s="1" a="1"/>
  <c r="C2588" i="4" s="1"/>
  <c r="D2588" i="4"/>
  <c r="E2588" i="4" s="1" a="1"/>
  <c r="E2588" i="4" s="1"/>
  <c r="F2588" i="4"/>
  <c r="G2588" i="4" s="1" a="1"/>
  <c r="G2588" i="4" s="1"/>
  <c r="J2588" i="4"/>
  <c r="A2589" i="4"/>
  <c r="B2589" i="4"/>
  <c r="C2589" i="4" s="1" a="1"/>
  <c r="C2589" i="4" s="1"/>
  <c r="D2589" i="4"/>
  <c r="E2589" i="4" s="1" a="1"/>
  <c r="E2589" i="4" s="1"/>
  <c r="F2589" i="4"/>
  <c r="G2589" i="4" s="1" a="1"/>
  <c r="G2589" i="4" s="1"/>
  <c r="J2589" i="4"/>
  <c r="A2590" i="4"/>
  <c r="B2590" i="4"/>
  <c r="C2590" i="4" s="1" a="1"/>
  <c r="C2590" i="4" s="1"/>
  <c r="D2590" i="4"/>
  <c r="E2590" i="4" s="1" a="1"/>
  <c r="E2590" i="4" s="1"/>
  <c r="F2590" i="4"/>
  <c r="G2590" i="4" s="1" a="1"/>
  <c r="G2590" i="4" s="1"/>
  <c r="J2590" i="4"/>
  <c r="A2591" i="4"/>
  <c r="B2591" i="4"/>
  <c r="C2591" i="4" s="1" a="1"/>
  <c r="C2591" i="4" s="1"/>
  <c r="D2591" i="4"/>
  <c r="E2591" i="4" s="1" a="1"/>
  <c r="E2591" i="4" s="1"/>
  <c r="F2591" i="4"/>
  <c r="G2591" i="4" s="1" a="1"/>
  <c r="G2591" i="4" s="1"/>
  <c r="J2591" i="4"/>
  <c r="A2592" i="4"/>
  <c r="B2592" i="4"/>
  <c r="C2592" i="4" s="1" a="1"/>
  <c r="C2592" i="4" s="1"/>
  <c r="D2592" i="4"/>
  <c r="E2592" i="4" s="1" a="1"/>
  <c r="E2592" i="4" s="1"/>
  <c r="F2592" i="4"/>
  <c r="G2592" i="4" s="1" a="1"/>
  <c r="G2592" i="4" s="1"/>
  <c r="J2592" i="4"/>
  <c r="A2593" i="4"/>
  <c r="B2593" i="4"/>
  <c r="C2593" i="4" s="1" a="1"/>
  <c r="C2593" i="4" s="1"/>
  <c r="D2593" i="4"/>
  <c r="E2593" i="4" s="1" a="1"/>
  <c r="E2593" i="4" s="1"/>
  <c r="F2593" i="4"/>
  <c r="G2593" i="4" s="1" a="1"/>
  <c r="G2593" i="4" s="1"/>
  <c r="J2593" i="4"/>
  <c r="A2594" i="4"/>
  <c r="B2594" i="4"/>
  <c r="C2594" i="4" s="1" a="1"/>
  <c r="C2594" i="4" s="1"/>
  <c r="D2594" i="4"/>
  <c r="E2594" i="4" s="1" a="1"/>
  <c r="E2594" i="4" s="1"/>
  <c r="F2594" i="4"/>
  <c r="G2594" i="4" s="1" a="1"/>
  <c r="G2594" i="4" s="1"/>
  <c r="J2594" i="4"/>
  <c r="A2595" i="4"/>
  <c r="B2595" i="4"/>
  <c r="C2595" i="4" s="1" a="1"/>
  <c r="C2595" i="4" s="1"/>
  <c r="D2595" i="4"/>
  <c r="E2595" i="4" s="1" a="1"/>
  <c r="E2595" i="4" s="1"/>
  <c r="F2595" i="4"/>
  <c r="G2595" i="4" s="1" a="1"/>
  <c r="G2595" i="4" s="1"/>
  <c r="J2595" i="4"/>
  <c r="A2596" i="4"/>
  <c r="B2596" i="4"/>
  <c r="C2596" i="4" s="1" a="1"/>
  <c r="C2596" i="4" s="1"/>
  <c r="D2596" i="4"/>
  <c r="E2596" i="4" s="1" a="1"/>
  <c r="E2596" i="4" s="1"/>
  <c r="F2596" i="4"/>
  <c r="G2596" i="4" s="1" a="1"/>
  <c r="G2596" i="4" s="1"/>
  <c r="J2596" i="4"/>
  <c r="A2597" i="4"/>
  <c r="B2597" i="4"/>
  <c r="C2597" i="4" s="1" a="1"/>
  <c r="C2597" i="4" s="1"/>
  <c r="D2597" i="4"/>
  <c r="E2597" i="4" s="1" a="1"/>
  <c r="E2597" i="4" s="1"/>
  <c r="F2597" i="4"/>
  <c r="G2597" i="4" s="1" a="1"/>
  <c r="G2597" i="4" s="1"/>
  <c r="J2597" i="4"/>
  <c r="A2598" i="4"/>
  <c r="B2598" i="4"/>
  <c r="C2598" i="4" s="1" a="1"/>
  <c r="C2598" i="4" s="1"/>
  <c r="D2598" i="4"/>
  <c r="E2598" i="4" s="1" a="1"/>
  <c r="E2598" i="4" s="1"/>
  <c r="F2598" i="4"/>
  <c r="G2598" i="4" s="1" a="1"/>
  <c r="G2598" i="4" s="1"/>
  <c r="J2598" i="4"/>
  <c r="A2599" i="4"/>
  <c r="B2599" i="4"/>
  <c r="C2599" i="4" s="1" a="1"/>
  <c r="C2599" i="4" s="1"/>
  <c r="D2599" i="4"/>
  <c r="E2599" i="4" s="1" a="1"/>
  <c r="E2599" i="4" s="1"/>
  <c r="F2599" i="4"/>
  <c r="G2599" i="4" s="1" a="1"/>
  <c r="G2599" i="4" s="1"/>
  <c r="J2599" i="4"/>
  <c r="A2600" i="4"/>
  <c r="B2600" i="4"/>
  <c r="C2600" i="4" s="1" a="1"/>
  <c r="C2600" i="4" s="1"/>
  <c r="D2600" i="4"/>
  <c r="E2600" i="4" s="1" a="1"/>
  <c r="E2600" i="4" s="1"/>
  <c r="F2600" i="4"/>
  <c r="G2600" i="4" s="1" a="1"/>
  <c r="G2600" i="4" s="1"/>
  <c r="J2600" i="4"/>
  <c r="A2601" i="4"/>
  <c r="B2601" i="4"/>
  <c r="C2601" i="4" s="1" a="1"/>
  <c r="C2601" i="4" s="1"/>
  <c r="D2601" i="4"/>
  <c r="E2601" i="4" s="1" a="1"/>
  <c r="E2601" i="4" s="1"/>
  <c r="F2601" i="4"/>
  <c r="G2601" i="4" s="1" a="1"/>
  <c r="G2601" i="4" s="1"/>
  <c r="J2601" i="4"/>
  <c r="A2602" i="4"/>
  <c r="B2602" i="4"/>
  <c r="C2602" i="4" s="1" a="1"/>
  <c r="C2602" i="4" s="1"/>
  <c r="D2602" i="4"/>
  <c r="E2602" i="4" s="1" a="1"/>
  <c r="E2602" i="4" s="1"/>
  <c r="F2602" i="4"/>
  <c r="G2602" i="4" s="1" a="1"/>
  <c r="G2602" i="4" s="1"/>
  <c r="J2602" i="4"/>
  <c r="A2603" i="4"/>
  <c r="B2603" i="4"/>
  <c r="C2603" i="4" s="1" a="1"/>
  <c r="C2603" i="4" s="1"/>
  <c r="D2603" i="4"/>
  <c r="E2603" i="4" s="1" a="1"/>
  <c r="E2603" i="4" s="1"/>
  <c r="F2603" i="4"/>
  <c r="G2603" i="4" s="1" a="1"/>
  <c r="G2603" i="4" s="1"/>
  <c r="J2603" i="4"/>
  <c r="A2604" i="4"/>
  <c r="B2604" i="4"/>
  <c r="C2604" i="4" s="1" a="1"/>
  <c r="C2604" i="4" s="1"/>
  <c r="D2604" i="4"/>
  <c r="E2604" i="4" s="1" a="1"/>
  <c r="E2604" i="4" s="1"/>
  <c r="F2604" i="4"/>
  <c r="G2604" i="4" s="1" a="1"/>
  <c r="G2604" i="4" s="1"/>
  <c r="J2604" i="4"/>
  <c r="A2605" i="4"/>
  <c r="B2605" i="4"/>
  <c r="C2605" i="4" s="1" a="1"/>
  <c r="C2605" i="4" s="1"/>
  <c r="D2605" i="4"/>
  <c r="E2605" i="4" s="1" a="1"/>
  <c r="E2605" i="4" s="1"/>
  <c r="F2605" i="4"/>
  <c r="G2605" i="4" s="1" a="1"/>
  <c r="G2605" i="4" s="1"/>
  <c r="J2605" i="4"/>
  <c r="A2606" i="4"/>
  <c r="B2606" i="4"/>
  <c r="C2606" i="4" s="1" a="1"/>
  <c r="C2606" i="4" s="1"/>
  <c r="D2606" i="4"/>
  <c r="E2606" i="4" s="1" a="1"/>
  <c r="E2606" i="4" s="1"/>
  <c r="F2606" i="4"/>
  <c r="G2606" i="4" s="1" a="1"/>
  <c r="G2606" i="4" s="1"/>
  <c r="J2606" i="4"/>
  <c r="A2607" i="4"/>
  <c r="B2607" i="4"/>
  <c r="C2607" i="4" s="1" a="1"/>
  <c r="C2607" i="4" s="1"/>
  <c r="D2607" i="4"/>
  <c r="E2607" i="4" s="1" a="1"/>
  <c r="E2607" i="4" s="1"/>
  <c r="F2607" i="4"/>
  <c r="G2607" i="4" s="1" a="1"/>
  <c r="G2607" i="4" s="1"/>
  <c r="J2607" i="4"/>
  <c r="A2608" i="4"/>
  <c r="B2608" i="4"/>
  <c r="C2608" i="4" s="1" a="1"/>
  <c r="C2608" i="4" s="1"/>
  <c r="D2608" i="4"/>
  <c r="E2608" i="4" s="1" a="1"/>
  <c r="E2608" i="4" s="1"/>
  <c r="F2608" i="4"/>
  <c r="G2608" i="4" s="1" a="1"/>
  <c r="G2608" i="4" s="1"/>
  <c r="J2608" i="4"/>
  <c r="A2609" i="4"/>
  <c r="B2609" i="4"/>
  <c r="C2609" i="4" s="1" a="1"/>
  <c r="C2609" i="4" s="1"/>
  <c r="D2609" i="4"/>
  <c r="E2609" i="4" s="1" a="1"/>
  <c r="E2609" i="4" s="1"/>
  <c r="F2609" i="4"/>
  <c r="G2609" i="4" s="1" a="1"/>
  <c r="G2609" i="4" s="1"/>
  <c r="J2609" i="4"/>
  <c r="A2610" i="4"/>
  <c r="B2610" i="4"/>
  <c r="C2610" i="4" s="1" a="1"/>
  <c r="C2610" i="4" s="1"/>
  <c r="D2610" i="4"/>
  <c r="E2610" i="4" s="1" a="1"/>
  <c r="E2610" i="4" s="1"/>
  <c r="F2610" i="4"/>
  <c r="G2610" i="4" s="1" a="1"/>
  <c r="G2610" i="4" s="1"/>
  <c r="J2610" i="4"/>
  <c r="A2611" i="4"/>
  <c r="B2611" i="4"/>
  <c r="C2611" i="4" s="1" a="1"/>
  <c r="C2611" i="4" s="1"/>
  <c r="D2611" i="4"/>
  <c r="E2611" i="4" s="1" a="1"/>
  <c r="E2611" i="4" s="1"/>
  <c r="F2611" i="4"/>
  <c r="G2611" i="4" s="1" a="1"/>
  <c r="G2611" i="4" s="1"/>
  <c r="J2611" i="4"/>
  <c r="A2612" i="4"/>
  <c r="B2612" i="4"/>
  <c r="C2612" i="4" s="1" a="1"/>
  <c r="C2612" i="4" s="1"/>
  <c r="D2612" i="4"/>
  <c r="E2612" i="4" s="1" a="1"/>
  <c r="E2612" i="4" s="1"/>
  <c r="F2612" i="4"/>
  <c r="G2612" i="4" s="1" a="1"/>
  <c r="G2612" i="4" s="1"/>
  <c r="J2612" i="4"/>
  <c r="A2613" i="4"/>
  <c r="B2613" i="4"/>
  <c r="C2613" i="4" s="1" a="1"/>
  <c r="C2613" i="4" s="1"/>
  <c r="D2613" i="4"/>
  <c r="E2613" i="4" s="1" a="1"/>
  <c r="E2613" i="4" s="1"/>
  <c r="F2613" i="4"/>
  <c r="G2613" i="4" s="1" a="1"/>
  <c r="G2613" i="4" s="1"/>
  <c r="J2613" i="4"/>
  <c r="A2614" i="4"/>
  <c r="B2614" i="4"/>
  <c r="C2614" i="4" s="1" a="1"/>
  <c r="C2614" i="4" s="1"/>
  <c r="D2614" i="4"/>
  <c r="E2614" i="4" s="1" a="1"/>
  <c r="E2614" i="4" s="1"/>
  <c r="F2614" i="4"/>
  <c r="G2614" i="4" s="1" a="1"/>
  <c r="G2614" i="4" s="1"/>
  <c r="J2614" i="4"/>
  <c r="A2615" i="4"/>
  <c r="B2615" i="4"/>
  <c r="C2615" i="4" s="1" a="1"/>
  <c r="C2615" i="4" s="1"/>
  <c r="D2615" i="4"/>
  <c r="E2615" i="4" s="1" a="1"/>
  <c r="E2615" i="4" s="1"/>
  <c r="F2615" i="4"/>
  <c r="G2615" i="4" s="1" a="1"/>
  <c r="G2615" i="4" s="1"/>
  <c r="J2615" i="4"/>
  <c r="A2616" i="4"/>
  <c r="B2616" i="4"/>
  <c r="C2616" i="4" s="1" a="1"/>
  <c r="C2616" i="4" s="1"/>
  <c r="D2616" i="4"/>
  <c r="E2616" i="4" s="1" a="1"/>
  <c r="E2616" i="4" s="1"/>
  <c r="F2616" i="4"/>
  <c r="G2616" i="4" s="1" a="1"/>
  <c r="G2616" i="4" s="1"/>
  <c r="J2616" i="4"/>
  <c r="A2617" i="4"/>
  <c r="B2617" i="4"/>
  <c r="C2617" i="4" s="1" a="1"/>
  <c r="C2617" i="4" s="1"/>
  <c r="D2617" i="4"/>
  <c r="E2617" i="4" s="1" a="1"/>
  <c r="E2617" i="4" s="1"/>
  <c r="F2617" i="4"/>
  <c r="G2617" i="4" s="1" a="1"/>
  <c r="G2617" i="4" s="1"/>
  <c r="J2617" i="4"/>
  <c r="A2618" i="4"/>
  <c r="B2618" i="4"/>
  <c r="C2618" i="4" s="1" a="1"/>
  <c r="C2618" i="4" s="1"/>
  <c r="D2618" i="4"/>
  <c r="E2618" i="4" s="1" a="1"/>
  <c r="E2618" i="4" s="1"/>
  <c r="F2618" i="4"/>
  <c r="G2618" i="4" s="1" a="1"/>
  <c r="G2618" i="4" s="1"/>
  <c r="J2618" i="4"/>
  <c r="A2619" i="4"/>
  <c r="B2619" i="4"/>
  <c r="C2619" i="4" s="1" a="1"/>
  <c r="C2619" i="4" s="1"/>
  <c r="D2619" i="4"/>
  <c r="E2619" i="4" s="1" a="1"/>
  <c r="E2619" i="4" s="1"/>
  <c r="F2619" i="4"/>
  <c r="G2619" i="4" s="1" a="1"/>
  <c r="G2619" i="4" s="1"/>
  <c r="J2619" i="4"/>
  <c r="A2620" i="4"/>
  <c r="B2620" i="4"/>
  <c r="C2620" i="4" s="1" a="1"/>
  <c r="C2620" i="4" s="1"/>
  <c r="D2620" i="4"/>
  <c r="E2620" i="4" s="1" a="1"/>
  <c r="E2620" i="4" s="1"/>
  <c r="F2620" i="4"/>
  <c r="G2620" i="4" s="1" a="1"/>
  <c r="G2620" i="4" s="1"/>
  <c r="J2620" i="4"/>
  <c r="A2621" i="4"/>
  <c r="B2621" i="4"/>
  <c r="C2621" i="4" s="1" a="1"/>
  <c r="C2621" i="4" s="1"/>
  <c r="D2621" i="4"/>
  <c r="E2621" i="4" s="1" a="1"/>
  <c r="E2621" i="4" s="1"/>
  <c r="F2621" i="4"/>
  <c r="G2621" i="4" s="1" a="1"/>
  <c r="G2621" i="4" s="1"/>
  <c r="J2621" i="4"/>
  <c r="A2622" i="4"/>
  <c r="B2622" i="4"/>
  <c r="C2622" i="4" s="1" a="1"/>
  <c r="C2622" i="4" s="1"/>
  <c r="D2622" i="4"/>
  <c r="E2622" i="4" s="1" a="1"/>
  <c r="E2622" i="4" s="1"/>
  <c r="F2622" i="4"/>
  <c r="G2622" i="4" s="1" a="1"/>
  <c r="G2622" i="4" s="1"/>
  <c r="J2622" i="4"/>
  <c r="A2623" i="4"/>
  <c r="B2623" i="4"/>
  <c r="C2623" i="4" s="1" a="1"/>
  <c r="C2623" i="4" s="1"/>
  <c r="D2623" i="4"/>
  <c r="E2623" i="4" s="1" a="1"/>
  <c r="E2623" i="4" s="1"/>
  <c r="F2623" i="4"/>
  <c r="G2623" i="4" s="1" a="1"/>
  <c r="G2623" i="4" s="1"/>
  <c r="J2623" i="4"/>
  <c r="A2624" i="4"/>
  <c r="B2624" i="4"/>
  <c r="C2624" i="4" s="1" a="1"/>
  <c r="C2624" i="4" s="1"/>
  <c r="D2624" i="4"/>
  <c r="E2624" i="4" s="1" a="1"/>
  <c r="E2624" i="4" s="1"/>
  <c r="F2624" i="4"/>
  <c r="G2624" i="4" s="1" a="1"/>
  <c r="G2624" i="4" s="1"/>
  <c r="J2624" i="4"/>
  <c r="A2625" i="4"/>
  <c r="B2625" i="4"/>
  <c r="C2625" i="4" s="1" a="1"/>
  <c r="C2625" i="4" s="1"/>
  <c r="D2625" i="4"/>
  <c r="E2625" i="4" s="1" a="1"/>
  <c r="E2625" i="4" s="1"/>
  <c r="F2625" i="4"/>
  <c r="G2625" i="4" s="1" a="1"/>
  <c r="G2625" i="4" s="1"/>
  <c r="J2625" i="4"/>
  <c r="A2626" i="4"/>
  <c r="B2626" i="4"/>
  <c r="C2626" i="4" s="1" a="1"/>
  <c r="C2626" i="4" s="1"/>
  <c r="D2626" i="4"/>
  <c r="E2626" i="4" s="1" a="1"/>
  <c r="E2626" i="4" s="1"/>
  <c r="F2626" i="4"/>
  <c r="G2626" i="4" s="1" a="1"/>
  <c r="G2626" i="4" s="1"/>
  <c r="J2626" i="4"/>
  <c r="A2627" i="4"/>
  <c r="B2627" i="4"/>
  <c r="C2627" i="4" s="1" a="1"/>
  <c r="C2627" i="4" s="1"/>
  <c r="D2627" i="4"/>
  <c r="E2627" i="4" s="1" a="1"/>
  <c r="E2627" i="4" s="1"/>
  <c r="F2627" i="4"/>
  <c r="G2627" i="4" s="1" a="1"/>
  <c r="G2627" i="4" s="1"/>
  <c r="J2627" i="4"/>
  <c r="A2628" i="4"/>
  <c r="B2628" i="4"/>
  <c r="C2628" i="4" s="1" a="1"/>
  <c r="C2628" i="4" s="1"/>
  <c r="D2628" i="4"/>
  <c r="E2628" i="4" s="1" a="1"/>
  <c r="E2628" i="4" s="1"/>
  <c r="F2628" i="4"/>
  <c r="G2628" i="4" s="1" a="1"/>
  <c r="G2628" i="4" s="1"/>
  <c r="J2628" i="4"/>
  <c r="A2629" i="4"/>
  <c r="B2629" i="4"/>
  <c r="C2629" i="4" s="1" a="1"/>
  <c r="C2629" i="4" s="1"/>
  <c r="D2629" i="4"/>
  <c r="E2629" i="4" s="1" a="1"/>
  <c r="E2629" i="4" s="1"/>
  <c r="F2629" i="4"/>
  <c r="G2629" i="4" s="1" a="1"/>
  <c r="G2629" i="4" s="1"/>
  <c r="J2629" i="4"/>
  <c r="A2630" i="4"/>
  <c r="B2630" i="4"/>
  <c r="C2630" i="4" s="1" a="1"/>
  <c r="C2630" i="4" s="1"/>
  <c r="D2630" i="4"/>
  <c r="E2630" i="4" s="1" a="1"/>
  <c r="E2630" i="4" s="1"/>
  <c r="F2630" i="4"/>
  <c r="G2630" i="4" s="1" a="1"/>
  <c r="G2630" i="4" s="1"/>
  <c r="J2630" i="4"/>
  <c r="A2631" i="4"/>
  <c r="B2631" i="4"/>
  <c r="C2631" i="4" s="1" a="1"/>
  <c r="C2631" i="4" s="1"/>
  <c r="D2631" i="4"/>
  <c r="E2631" i="4" s="1" a="1"/>
  <c r="E2631" i="4" s="1"/>
  <c r="F2631" i="4"/>
  <c r="G2631" i="4" s="1" a="1"/>
  <c r="G2631" i="4" s="1"/>
  <c r="J2631" i="4"/>
  <c r="A2632" i="4"/>
  <c r="B2632" i="4"/>
  <c r="C2632" i="4" s="1" a="1"/>
  <c r="C2632" i="4" s="1"/>
  <c r="D2632" i="4"/>
  <c r="E2632" i="4" s="1" a="1"/>
  <c r="E2632" i="4" s="1"/>
  <c r="F2632" i="4"/>
  <c r="G2632" i="4" s="1" a="1"/>
  <c r="G2632" i="4" s="1"/>
  <c r="J2632" i="4"/>
  <c r="A2633" i="4"/>
  <c r="B2633" i="4"/>
  <c r="C2633" i="4" s="1" a="1"/>
  <c r="C2633" i="4" s="1"/>
  <c r="D2633" i="4"/>
  <c r="E2633" i="4" s="1" a="1"/>
  <c r="E2633" i="4" s="1"/>
  <c r="F2633" i="4"/>
  <c r="G2633" i="4" s="1" a="1"/>
  <c r="G2633" i="4" s="1"/>
  <c r="J2633" i="4"/>
  <c r="A2634" i="4"/>
  <c r="B2634" i="4"/>
  <c r="C2634" i="4" s="1" a="1"/>
  <c r="C2634" i="4" s="1"/>
  <c r="D2634" i="4"/>
  <c r="E2634" i="4" s="1" a="1"/>
  <c r="E2634" i="4" s="1"/>
  <c r="F2634" i="4"/>
  <c r="G2634" i="4" s="1" a="1"/>
  <c r="G2634" i="4" s="1"/>
  <c r="J2634" i="4"/>
  <c r="A2635" i="4"/>
  <c r="B2635" i="4"/>
  <c r="C2635" i="4" s="1" a="1"/>
  <c r="C2635" i="4" s="1"/>
  <c r="D2635" i="4"/>
  <c r="E2635" i="4" s="1" a="1"/>
  <c r="E2635" i="4" s="1"/>
  <c r="F2635" i="4"/>
  <c r="G2635" i="4" s="1" a="1"/>
  <c r="G2635" i="4" s="1"/>
  <c r="J2635" i="4"/>
  <c r="A2636" i="4"/>
  <c r="B2636" i="4"/>
  <c r="C2636" i="4" s="1" a="1"/>
  <c r="C2636" i="4" s="1"/>
  <c r="D2636" i="4"/>
  <c r="E2636" i="4" s="1" a="1"/>
  <c r="E2636" i="4" s="1"/>
  <c r="F2636" i="4"/>
  <c r="G2636" i="4" s="1" a="1"/>
  <c r="G2636" i="4" s="1"/>
  <c r="J2636" i="4"/>
  <c r="A2637" i="4"/>
  <c r="B2637" i="4"/>
  <c r="C2637" i="4" s="1" a="1"/>
  <c r="C2637" i="4" s="1"/>
  <c r="D2637" i="4"/>
  <c r="E2637" i="4" s="1" a="1"/>
  <c r="E2637" i="4" s="1"/>
  <c r="F2637" i="4"/>
  <c r="G2637" i="4" s="1" a="1"/>
  <c r="G2637" i="4" s="1"/>
  <c r="J2637" i="4"/>
  <c r="A2638" i="4"/>
  <c r="B2638" i="4"/>
  <c r="C2638" i="4" s="1" a="1"/>
  <c r="C2638" i="4" s="1"/>
  <c r="D2638" i="4"/>
  <c r="E2638" i="4" s="1" a="1"/>
  <c r="E2638" i="4" s="1"/>
  <c r="F2638" i="4"/>
  <c r="G2638" i="4" s="1" a="1"/>
  <c r="G2638" i="4" s="1"/>
  <c r="J2638" i="4"/>
  <c r="A2639" i="4"/>
  <c r="B2639" i="4"/>
  <c r="C2639" i="4" s="1" a="1"/>
  <c r="C2639" i="4" s="1"/>
  <c r="D2639" i="4"/>
  <c r="E2639" i="4" s="1" a="1"/>
  <c r="E2639" i="4" s="1"/>
  <c r="F2639" i="4"/>
  <c r="G2639" i="4" s="1" a="1"/>
  <c r="G2639" i="4" s="1"/>
  <c r="J2639" i="4"/>
  <c r="A2640" i="4"/>
  <c r="B2640" i="4"/>
  <c r="C2640" i="4" s="1" a="1"/>
  <c r="C2640" i="4" s="1"/>
  <c r="D2640" i="4"/>
  <c r="E2640" i="4" s="1" a="1"/>
  <c r="E2640" i="4" s="1"/>
  <c r="F2640" i="4"/>
  <c r="G2640" i="4" s="1" a="1"/>
  <c r="G2640" i="4" s="1"/>
  <c r="J2640" i="4"/>
  <c r="A2641" i="4"/>
  <c r="B2641" i="4"/>
  <c r="C2641" i="4" s="1" a="1"/>
  <c r="C2641" i="4" s="1"/>
  <c r="D2641" i="4"/>
  <c r="E2641" i="4" s="1" a="1"/>
  <c r="E2641" i="4" s="1"/>
  <c r="F2641" i="4"/>
  <c r="G2641" i="4" s="1" a="1"/>
  <c r="G2641" i="4" s="1"/>
  <c r="J2641" i="4"/>
  <c r="A2642" i="4"/>
  <c r="B2642" i="4"/>
  <c r="C2642" i="4" s="1" a="1"/>
  <c r="C2642" i="4" s="1"/>
  <c r="D2642" i="4"/>
  <c r="E2642" i="4" s="1" a="1"/>
  <c r="E2642" i="4" s="1"/>
  <c r="F2642" i="4"/>
  <c r="G2642" i="4" s="1" a="1"/>
  <c r="G2642" i="4" s="1"/>
  <c r="J2642" i="4"/>
  <c r="A2643" i="4"/>
  <c r="B2643" i="4"/>
  <c r="C2643" i="4" s="1" a="1"/>
  <c r="C2643" i="4" s="1"/>
  <c r="D2643" i="4"/>
  <c r="E2643" i="4" s="1" a="1"/>
  <c r="E2643" i="4" s="1"/>
  <c r="F2643" i="4"/>
  <c r="G2643" i="4" s="1" a="1"/>
  <c r="G2643" i="4" s="1"/>
  <c r="J2643" i="4"/>
  <c r="A2644" i="4"/>
  <c r="B2644" i="4"/>
  <c r="C2644" i="4" s="1" a="1"/>
  <c r="C2644" i="4" s="1"/>
  <c r="D2644" i="4"/>
  <c r="E2644" i="4" s="1" a="1"/>
  <c r="E2644" i="4" s="1"/>
  <c r="F2644" i="4"/>
  <c r="G2644" i="4" s="1" a="1"/>
  <c r="G2644" i="4" s="1"/>
  <c r="J2644" i="4"/>
  <c r="A2645" i="4"/>
  <c r="B2645" i="4"/>
  <c r="C2645" i="4" s="1" a="1"/>
  <c r="C2645" i="4" s="1"/>
  <c r="D2645" i="4"/>
  <c r="E2645" i="4" s="1" a="1"/>
  <c r="E2645" i="4" s="1"/>
  <c r="F2645" i="4"/>
  <c r="G2645" i="4" s="1" a="1"/>
  <c r="G2645" i="4" s="1"/>
  <c r="J2645" i="4"/>
  <c r="A2646" i="4"/>
  <c r="B2646" i="4"/>
  <c r="C2646" i="4" s="1" a="1"/>
  <c r="C2646" i="4" s="1"/>
  <c r="D2646" i="4"/>
  <c r="E2646" i="4" s="1" a="1"/>
  <c r="E2646" i="4" s="1"/>
  <c r="F2646" i="4"/>
  <c r="G2646" i="4" s="1" a="1"/>
  <c r="G2646" i="4" s="1"/>
  <c r="J2646" i="4"/>
  <c r="A2647" i="4"/>
  <c r="B2647" i="4"/>
  <c r="C2647" i="4" s="1" a="1"/>
  <c r="C2647" i="4" s="1"/>
  <c r="D2647" i="4"/>
  <c r="E2647" i="4" s="1" a="1"/>
  <c r="E2647" i="4" s="1"/>
  <c r="F2647" i="4"/>
  <c r="G2647" i="4" s="1" a="1"/>
  <c r="G2647" i="4" s="1"/>
  <c r="J2647" i="4"/>
  <c r="A2648" i="4"/>
  <c r="B2648" i="4"/>
  <c r="C2648" i="4" s="1" a="1"/>
  <c r="C2648" i="4" s="1"/>
  <c r="D2648" i="4"/>
  <c r="E2648" i="4" s="1" a="1"/>
  <c r="E2648" i="4" s="1"/>
  <c r="F2648" i="4"/>
  <c r="G2648" i="4" s="1" a="1"/>
  <c r="G2648" i="4" s="1"/>
  <c r="J2648" i="4"/>
  <c r="A2649" i="4"/>
  <c r="B2649" i="4"/>
  <c r="C2649" i="4" s="1" a="1"/>
  <c r="C2649" i="4" s="1"/>
  <c r="D2649" i="4"/>
  <c r="E2649" i="4" s="1" a="1"/>
  <c r="E2649" i="4" s="1"/>
  <c r="F2649" i="4"/>
  <c r="G2649" i="4" s="1" a="1"/>
  <c r="G2649" i="4" s="1"/>
  <c r="J2649" i="4"/>
  <c r="A2650" i="4"/>
  <c r="B2650" i="4"/>
  <c r="C2650" i="4" s="1" a="1"/>
  <c r="C2650" i="4" s="1"/>
  <c r="D2650" i="4"/>
  <c r="E2650" i="4" s="1" a="1"/>
  <c r="E2650" i="4" s="1"/>
  <c r="F2650" i="4"/>
  <c r="G2650" i="4" s="1" a="1"/>
  <c r="G2650" i="4" s="1"/>
  <c r="J2650" i="4"/>
  <c r="A2651" i="4"/>
  <c r="B2651" i="4"/>
  <c r="C2651" i="4" s="1" a="1"/>
  <c r="C2651" i="4" s="1"/>
  <c r="D2651" i="4"/>
  <c r="E2651" i="4" s="1" a="1"/>
  <c r="E2651" i="4" s="1"/>
  <c r="F2651" i="4"/>
  <c r="G2651" i="4" s="1" a="1"/>
  <c r="G2651" i="4" s="1"/>
  <c r="J2651" i="4"/>
  <c r="A2652" i="4"/>
  <c r="B2652" i="4"/>
  <c r="C2652" i="4" s="1" a="1"/>
  <c r="C2652" i="4" s="1"/>
  <c r="D2652" i="4"/>
  <c r="E2652" i="4" s="1" a="1"/>
  <c r="E2652" i="4" s="1"/>
  <c r="F2652" i="4"/>
  <c r="G2652" i="4" s="1" a="1"/>
  <c r="G2652" i="4" s="1"/>
  <c r="J2652" i="4"/>
  <c r="A2653" i="4"/>
  <c r="B2653" i="4"/>
  <c r="C2653" i="4" s="1" a="1"/>
  <c r="C2653" i="4" s="1"/>
  <c r="D2653" i="4"/>
  <c r="E2653" i="4" s="1" a="1"/>
  <c r="E2653" i="4" s="1"/>
  <c r="F2653" i="4"/>
  <c r="G2653" i="4" s="1" a="1"/>
  <c r="G2653" i="4" s="1"/>
  <c r="J2653" i="4"/>
  <c r="A2654" i="4"/>
  <c r="B2654" i="4"/>
  <c r="C2654" i="4" s="1" a="1"/>
  <c r="C2654" i="4" s="1"/>
  <c r="D2654" i="4"/>
  <c r="E2654" i="4" s="1" a="1"/>
  <c r="E2654" i="4" s="1"/>
  <c r="F2654" i="4"/>
  <c r="G2654" i="4" s="1" a="1"/>
  <c r="G2654" i="4" s="1"/>
  <c r="J2654" i="4"/>
  <c r="A2655" i="4"/>
  <c r="B2655" i="4"/>
  <c r="C2655" i="4" s="1" a="1"/>
  <c r="C2655" i="4" s="1"/>
  <c r="D2655" i="4"/>
  <c r="E2655" i="4" s="1" a="1"/>
  <c r="E2655" i="4" s="1"/>
  <c r="F2655" i="4"/>
  <c r="G2655" i="4" s="1" a="1"/>
  <c r="G2655" i="4" s="1"/>
  <c r="J2655" i="4"/>
  <c r="A2656" i="4"/>
  <c r="B2656" i="4"/>
  <c r="C2656" i="4" s="1" a="1"/>
  <c r="C2656" i="4" s="1"/>
  <c r="D2656" i="4"/>
  <c r="E2656" i="4" s="1" a="1"/>
  <c r="E2656" i="4" s="1"/>
  <c r="F2656" i="4"/>
  <c r="G2656" i="4" s="1" a="1"/>
  <c r="G2656" i="4" s="1"/>
  <c r="J2656" i="4"/>
  <c r="A2657" i="4"/>
  <c r="B2657" i="4"/>
  <c r="C2657" i="4" s="1" a="1"/>
  <c r="C2657" i="4" s="1"/>
  <c r="D2657" i="4"/>
  <c r="E2657" i="4" s="1" a="1"/>
  <c r="E2657" i="4" s="1"/>
  <c r="F2657" i="4"/>
  <c r="G2657" i="4" s="1" a="1"/>
  <c r="G2657" i="4" s="1"/>
  <c r="J2657" i="4"/>
  <c r="A2658" i="4"/>
  <c r="B2658" i="4"/>
  <c r="C2658" i="4" s="1" a="1"/>
  <c r="C2658" i="4" s="1"/>
  <c r="D2658" i="4"/>
  <c r="E2658" i="4" s="1" a="1"/>
  <c r="E2658" i="4" s="1"/>
  <c r="F2658" i="4"/>
  <c r="G2658" i="4" s="1" a="1"/>
  <c r="G2658" i="4" s="1"/>
  <c r="J2658" i="4"/>
  <c r="A2659" i="4"/>
  <c r="B2659" i="4"/>
  <c r="C2659" i="4" s="1" a="1"/>
  <c r="C2659" i="4" s="1"/>
  <c r="D2659" i="4"/>
  <c r="E2659" i="4" s="1" a="1"/>
  <c r="E2659" i="4" s="1"/>
  <c r="F2659" i="4"/>
  <c r="G2659" i="4" s="1" a="1"/>
  <c r="G2659" i="4" s="1"/>
  <c r="J2659" i="4"/>
  <c r="A2660" i="4"/>
  <c r="B2660" i="4"/>
  <c r="C2660" i="4" s="1" a="1"/>
  <c r="C2660" i="4" s="1"/>
  <c r="D2660" i="4"/>
  <c r="E2660" i="4" s="1" a="1"/>
  <c r="E2660" i="4" s="1"/>
  <c r="F2660" i="4"/>
  <c r="G2660" i="4" s="1" a="1"/>
  <c r="G2660" i="4" s="1"/>
  <c r="J2660" i="4"/>
  <c r="A2661" i="4"/>
  <c r="B2661" i="4"/>
  <c r="C2661" i="4" s="1" a="1"/>
  <c r="C2661" i="4" s="1"/>
  <c r="D2661" i="4"/>
  <c r="E2661" i="4" s="1" a="1"/>
  <c r="E2661" i="4" s="1"/>
  <c r="F2661" i="4"/>
  <c r="G2661" i="4" s="1" a="1"/>
  <c r="G2661" i="4" s="1"/>
  <c r="J2661" i="4"/>
  <c r="A2662" i="4"/>
  <c r="B2662" i="4"/>
  <c r="C2662" i="4" s="1" a="1"/>
  <c r="C2662" i="4" s="1"/>
  <c r="D2662" i="4"/>
  <c r="E2662" i="4" s="1" a="1"/>
  <c r="E2662" i="4" s="1"/>
  <c r="F2662" i="4"/>
  <c r="G2662" i="4" s="1" a="1"/>
  <c r="G2662" i="4" s="1"/>
  <c r="J2662" i="4"/>
  <c r="A2663" i="4"/>
  <c r="B2663" i="4"/>
  <c r="C2663" i="4" s="1" a="1"/>
  <c r="C2663" i="4" s="1"/>
  <c r="D2663" i="4"/>
  <c r="E2663" i="4" s="1" a="1"/>
  <c r="E2663" i="4" s="1"/>
  <c r="F2663" i="4"/>
  <c r="G2663" i="4" s="1" a="1"/>
  <c r="G2663" i="4" s="1"/>
  <c r="J2663" i="4"/>
  <c r="A2664" i="4"/>
  <c r="B2664" i="4"/>
  <c r="C2664" i="4" s="1" a="1"/>
  <c r="C2664" i="4" s="1"/>
  <c r="D2664" i="4"/>
  <c r="E2664" i="4" s="1" a="1"/>
  <c r="E2664" i="4" s="1"/>
  <c r="F2664" i="4"/>
  <c r="G2664" i="4" s="1" a="1"/>
  <c r="G2664" i="4" s="1"/>
  <c r="J2664" i="4"/>
  <c r="A2665" i="4"/>
  <c r="B2665" i="4"/>
  <c r="C2665" i="4" s="1" a="1"/>
  <c r="C2665" i="4" s="1"/>
  <c r="D2665" i="4"/>
  <c r="E2665" i="4" s="1" a="1"/>
  <c r="E2665" i="4" s="1"/>
  <c r="F2665" i="4"/>
  <c r="G2665" i="4" s="1" a="1"/>
  <c r="G2665" i="4" s="1"/>
  <c r="J2665" i="4"/>
  <c r="A2666" i="4"/>
  <c r="B2666" i="4"/>
  <c r="C2666" i="4" s="1" a="1"/>
  <c r="C2666" i="4" s="1"/>
  <c r="D2666" i="4"/>
  <c r="E2666" i="4" s="1" a="1"/>
  <c r="E2666" i="4" s="1"/>
  <c r="F2666" i="4"/>
  <c r="G2666" i="4" s="1" a="1"/>
  <c r="G2666" i="4" s="1"/>
  <c r="J2666" i="4"/>
  <c r="A2667" i="4"/>
  <c r="B2667" i="4"/>
  <c r="C2667" i="4" s="1" a="1"/>
  <c r="C2667" i="4" s="1"/>
  <c r="D2667" i="4"/>
  <c r="E2667" i="4" s="1" a="1"/>
  <c r="E2667" i="4" s="1"/>
  <c r="F2667" i="4"/>
  <c r="G2667" i="4" s="1" a="1"/>
  <c r="G2667" i="4" s="1"/>
  <c r="J2667" i="4"/>
  <c r="A2668" i="4"/>
  <c r="B2668" i="4"/>
  <c r="C2668" i="4" s="1" a="1"/>
  <c r="C2668" i="4" s="1"/>
  <c r="D2668" i="4"/>
  <c r="E2668" i="4" s="1" a="1"/>
  <c r="E2668" i="4" s="1"/>
  <c r="F2668" i="4"/>
  <c r="G2668" i="4" s="1" a="1"/>
  <c r="G2668" i="4" s="1"/>
  <c r="J2668" i="4"/>
  <c r="A2669" i="4"/>
  <c r="B2669" i="4"/>
  <c r="C2669" i="4" s="1" a="1"/>
  <c r="C2669" i="4" s="1"/>
  <c r="D2669" i="4"/>
  <c r="E2669" i="4" s="1" a="1"/>
  <c r="E2669" i="4" s="1"/>
  <c r="F2669" i="4"/>
  <c r="G2669" i="4" s="1" a="1"/>
  <c r="G2669" i="4" s="1"/>
  <c r="J2669" i="4"/>
  <c r="A2670" i="4"/>
  <c r="B2670" i="4"/>
  <c r="C2670" i="4" s="1" a="1"/>
  <c r="C2670" i="4" s="1"/>
  <c r="D2670" i="4"/>
  <c r="E2670" i="4" s="1" a="1"/>
  <c r="E2670" i="4" s="1"/>
  <c r="F2670" i="4"/>
  <c r="G2670" i="4" s="1" a="1"/>
  <c r="G2670" i="4" s="1"/>
  <c r="J2670" i="4"/>
  <c r="A2671" i="4"/>
  <c r="B2671" i="4"/>
  <c r="C2671" i="4" s="1" a="1"/>
  <c r="C2671" i="4" s="1"/>
  <c r="D2671" i="4"/>
  <c r="E2671" i="4" s="1" a="1"/>
  <c r="E2671" i="4" s="1"/>
  <c r="F2671" i="4"/>
  <c r="G2671" i="4" s="1" a="1"/>
  <c r="G2671" i="4" s="1"/>
  <c r="J2671" i="4"/>
  <c r="A2672" i="4"/>
  <c r="B2672" i="4"/>
  <c r="C2672" i="4" s="1" a="1"/>
  <c r="C2672" i="4" s="1"/>
  <c r="D2672" i="4"/>
  <c r="E2672" i="4" s="1" a="1"/>
  <c r="E2672" i="4" s="1"/>
  <c r="F2672" i="4"/>
  <c r="G2672" i="4" s="1" a="1"/>
  <c r="G2672" i="4" s="1"/>
  <c r="J2672" i="4"/>
  <c r="A2673" i="4"/>
  <c r="B2673" i="4"/>
  <c r="C2673" i="4" s="1" a="1"/>
  <c r="C2673" i="4" s="1"/>
  <c r="D2673" i="4"/>
  <c r="E2673" i="4" s="1" a="1"/>
  <c r="E2673" i="4" s="1"/>
  <c r="F2673" i="4"/>
  <c r="G2673" i="4" s="1" a="1"/>
  <c r="G2673" i="4" s="1"/>
  <c r="J2673" i="4"/>
  <c r="A2674" i="4"/>
  <c r="B2674" i="4"/>
  <c r="C2674" i="4" s="1" a="1"/>
  <c r="C2674" i="4" s="1"/>
  <c r="D2674" i="4"/>
  <c r="E2674" i="4" s="1" a="1"/>
  <c r="E2674" i="4" s="1"/>
  <c r="F2674" i="4"/>
  <c r="G2674" i="4" s="1" a="1"/>
  <c r="G2674" i="4" s="1"/>
  <c r="J2674" i="4"/>
  <c r="A2675" i="4"/>
  <c r="B2675" i="4"/>
  <c r="C2675" i="4" s="1" a="1"/>
  <c r="C2675" i="4" s="1"/>
  <c r="D2675" i="4"/>
  <c r="E2675" i="4" s="1" a="1"/>
  <c r="E2675" i="4" s="1"/>
  <c r="F2675" i="4"/>
  <c r="G2675" i="4" s="1" a="1"/>
  <c r="G2675" i="4" s="1"/>
  <c r="J2675" i="4"/>
  <c r="A2676" i="4"/>
  <c r="B2676" i="4"/>
  <c r="C2676" i="4" s="1" a="1"/>
  <c r="C2676" i="4" s="1"/>
  <c r="D2676" i="4"/>
  <c r="E2676" i="4" s="1" a="1"/>
  <c r="E2676" i="4" s="1"/>
  <c r="F2676" i="4"/>
  <c r="G2676" i="4" s="1" a="1"/>
  <c r="G2676" i="4" s="1"/>
  <c r="J2676" i="4"/>
  <c r="A2677" i="4"/>
  <c r="B2677" i="4"/>
  <c r="C2677" i="4" s="1" a="1"/>
  <c r="C2677" i="4" s="1"/>
  <c r="D2677" i="4"/>
  <c r="E2677" i="4" s="1" a="1"/>
  <c r="E2677" i="4" s="1"/>
  <c r="F2677" i="4"/>
  <c r="G2677" i="4" s="1" a="1"/>
  <c r="G2677" i="4" s="1"/>
  <c r="J2677" i="4"/>
  <c r="A2678" i="4"/>
  <c r="B2678" i="4"/>
  <c r="C2678" i="4" s="1" a="1"/>
  <c r="C2678" i="4" s="1"/>
  <c r="D2678" i="4"/>
  <c r="E2678" i="4" s="1" a="1"/>
  <c r="E2678" i="4" s="1"/>
  <c r="F2678" i="4"/>
  <c r="G2678" i="4" s="1" a="1"/>
  <c r="G2678" i="4" s="1"/>
  <c r="J2678" i="4"/>
  <c r="A2679" i="4"/>
  <c r="B2679" i="4"/>
  <c r="C2679" i="4" s="1" a="1"/>
  <c r="C2679" i="4" s="1"/>
  <c r="D2679" i="4"/>
  <c r="E2679" i="4" s="1" a="1"/>
  <c r="E2679" i="4" s="1"/>
  <c r="F2679" i="4"/>
  <c r="G2679" i="4" s="1" a="1"/>
  <c r="G2679" i="4" s="1"/>
  <c r="J2679" i="4"/>
  <c r="A2680" i="4"/>
  <c r="B2680" i="4"/>
  <c r="C2680" i="4" s="1" a="1"/>
  <c r="C2680" i="4" s="1"/>
  <c r="D2680" i="4"/>
  <c r="E2680" i="4" s="1" a="1"/>
  <c r="E2680" i="4" s="1"/>
  <c r="F2680" i="4"/>
  <c r="G2680" i="4" s="1" a="1"/>
  <c r="G2680" i="4" s="1"/>
  <c r="J2680" i="4"/>
  <c r="A2681" i="4"/>
  <c r="B2681" i="4"/>
  <c r="C2681" i="4" s="1" a="1"/>
  <c r="C2681" i="4" s="1"/>
  <c r="D2681" i="4"/>
  <c r="E2681" i="4" s="1" a="1"/>
  <c r="E2681" i="4" s="1"/>
  <c r="F2681" i="4"/>
  <c r="G2681" i="4" s="1" a="1"/>
  <c r="G2681" i="4" s="1"/>
  <c r="J2681" i="4"/>
  <c r="A2682" i="4"/>
  <c r="B2682" i="4"/>
  <c r="C2682" i="4" s="1" a="1"/>
  <c r="C2682" i="4" s="1"/>
  <c r="D2682" i="4"/>
  <c r="E2682" i="4" s="1" a="1"/>
  <c r="E2682" i="4" s="1"/>
  <c r="F2682" i="4"/>
  <c r="G2682" i="4" s="1" a="1"/>
  <c r="G2682" i="4" s="1"/>
  <c r="J2682" i="4"/>
  <c r="A2683" i="4"/>
  <c r="B2683" i="4"/>
  <c r="C2683" i="4" s="1" a="1"/>
  <c r="C2683" i="4" s="1"/>
  <c r="D2683" i="4"/>
  <c r="E2683" i="4" s="1" a="1"/>
  <c r="E2683" i="4" s="1"/>
  <c r="F2683" i="4"/>
  <c r="G2683" i="4" s="1" a="1"/>
  <c r="G2683" i="4" s="1"/>
  <c r="J2683" i="4"/>
  <c r="A2684" i="4"/>
  <c r="B2684" i="4"/>
  <c r="C2684" i="4" s="1" a="1"/>
  <c r="C2684" i="4" s="1"/>
  <c r="D2684" i="4"/>
  <c r="E2684" i="4" s="1" a="1"/>
  <c r="E2684" i="4" s="1"/>
  <c r="F2684" i="4"/>
  <c r="G2684" i="4" s="1" a="1"/>
  <c r="G2684" i="4" s="1"/>
  <c r="J2684" i="4"/>
  <c r="A2685" i="4"/>
  <c r="B2685" i="4"/>
  <c r="C2685" i="4" s="1" a="1"/>
  <c r="C2685" i="4" s="1"/>
  <c r="D2685" i="4"/>
  <c r="E2685" i="4" s="1" a="1"/>
  <c r="E2685" i="4" s="1"/>
  <c r="F2685" i="4"/>
  <c r="G2685" i="4" s="1" a="1"/>
  <c r="G2685" i="4" s="1"/>
  <c r="J2685" i="4"/>
  <c r="A2686" i="4"/>
  <c r="B2686" i="4"/>
  <c r="C2686" i="4" s="1" a="1"/>
  <c r="C2686" i="4" s="1"/>
  <c r="D2686" i="4"/>
  <c r="E2686" i="4" s="1" a="1"/>
  <c r="E2686" i="4" s="1"/>
  <c r="F2686" i="4"/>
  <c r="G2686" i="4" s="1" a="1"/>
  <c r="G2686" i="4" s="1"/>
  <c r="J2686" i="4"/>
  <c r="A2687" i="4"/>
  <c r="B2687" i="4"/>
  <c r="C2687" i="4" s="1" a="1"/>
  <c r="C2687" i="4" s="1"/>
  <c r="D2687" i="4"/>
  <c r="E2687" i="4" s="1" a="1"/>
  <c r="E2687" i="4" s="1"/>
  <c r="F2687" i="4"/>
  <c r="G2687" i="4" s="1" a="1"/>
  <c r="G2687" i="4" s="1"/>
  <c r="J2687" i="4"/>
  <c r="A2688" i="4"/>
  <c r="B2688" i="4"/>
  <c r="C2688" i="4" s="1" a="1"/>
  <c r="C2688" i="4" s="1"/>
  <c r="D2688" i="4"/>
  <c r="E2688" i="4" s="1" a="1"/>
  <c r="E2688" i="4" s="1"/>
  <c r="F2688" i="4"/>
  <c r="G2688" i="4" s="1" a="1"/>
  <c r="G2688" i="4" s="1"/>
  <c r="J2688" i="4"/>
  <c r="A2689" i="4"/>
  <c r="B2689" i="4"/>
  <c r="C2689" i="4" s="1" a="1"/>
  <c r="C2689" i="4" s="1"/>
  <c r="D2689" i="4"/>
  <c r="E2689" i="4" s="1" a="1"/>
  <c r="E2689" i="4" s="1"/>
  <c r="F2689" i="4"/>
  <c r="G2689" i="4" s="1" a="1"/>
  <c r="G2689" i="4" s="1"/>
  <c r="J2689" i="4"/>
  <c r="A2690" i="4"/>
  <c r="B2690" i="4"/>
  <c r="C2690" i="4" s="1" a="1"/>
  <c r="C2690" i="4" s="1"/>
  <c r="D2690" i="4"/>
  <c r="E2690" i="4" s="1" a="1"/>
  <c r="E2690" i="4" s="1"/>
  <c r="F2690" i="4"/>
  <c r="G2690" i="4" s="1" a="1"/>
  <c r="G2690" i="4" s="1"/>
  <c r="J2690" i="4"/>
  <c r="A2691" i="4"/>
  <c r="B2691" i="4"/>
  <c r="C2691" i="4" s="1" a="1"/>
  <c r="C2691" i="4" s="1"/>
  <c r="D2691" i="4"/>
  <c r="E2691" i="4" s="1" a="1"/>
  <c r="E2691" i="4" s="1"/>
  <c r="F2691" i="4"/>
  <c r="G2691" i="4" s="1" a="1"/>
  <c r="G2691" i="4" s="1"/>
  <c r="J2691" i="4"/>
  <c r="A2692" i="4"/>
  <c r="B2692" i="4"/>
  <c r="C2692" i="4" s="1" a="1"/>
  <c r="C2692" i="4" s="1"/>
  <c r="D2692" i="4"/>
  <c r="E2692" i="4" s="1" a="1"/>
  <c r="E2692" i="4" s="1"/>
  <c r="F2692" i="4"/>
  <c r="G2692" i="4" s="1" a="1"/>
  <c r="G2692" i="4" s="1"/>
  <c r="J2692" i="4"/>
  <c r="A2693" i="4"/>
  <c r="B2693" i="4"/>
  <c r="C2693" i="4" s="1" a="1"/>
  <c r="C2693" i="4" s="1"/>
  <c r="D2693" i="4"/>
  <c r="E2693" i="4" s="1" a="1"/>
  <c r="E2693" i="4" s="1"/>
  <c r="F2693" i="4"/>
  <c r="G2693" i="4" s="1" a="1"/>
  <c r="G2693" i="4" s="1"/>
  <c r="J2693" i="4"/>
  <c r="A2694" i="4"/>
  <c r="B2694" i="4"/>
  <c r="C2694" i="4" s="1" a="1"/>
  <c r="C2694" i="4" s="1"/>
  <c r="D2694" i="4"/>
  <c r="E2694" i="4" s="1" a="1"/>
  <c r="E2694" i="4" s="1"/>
  <c r="F2694" i="4"/>
  <c r="G2694" i="4" s="1" a="1"/>
  <c r="G2694" i="4" s="1"/>
  <c r="J2694" i="4"/>
  <c r="A2695" i="4"/>
  <c r="B2695" i="4"/>
  <c r="C2695" i="4" s="1" a="1"/>
  <c r="C2695" i="4" s="1"/>
  <c r="D2695" i="4"/>
  <c r="E2695" i="4" s="1" a="1"/>
  <c r="E2695" i="4" s="1"/>
  <c r="F2695" i="4"/>
  <c r="G2695" i="4" s="1" a="1"/>
  <c r="G2695" i="4" s="1"/>
  <c r="J2695" i="4"/>
  <c r="A2696" i="4"/>
  <c r="B2696" i="4"/>
  <c r="C2696" i="4" s="1" a="1"/>
  <c r="C2696" i="4" s="1"/>
  <c r="D2696" i="4"/>
  <c r="E2696" i="4" s="1" a="1"/>
  <c r="E2696" i="4" s="1"/>
  <c r="F2696" i="4"/>
  <c r="G2696" i="4" s="1" a="1"/>
  <c r="G2696" i="4" s="1"/>
  <c r="J2696" i="4"/>
  <c r="A2697" i="4"/>
  <c r="B2697" i="4"/>
  <c r="C2697" i="4" s="1" a="1"/>
  <c r="C2697" i="4" s="1"/>
  <c r="D2697" i="4"/>
  <c r="E2697" i="4" s="1" a="1"/>
  <c r="E2697" i="4" s="1"/>
  <c r="F2697" i="4"/>
  <c r="G2697" i="4" s="1" a="1"/>
  <c r="G2697" i="4" s="1"/>
  <c r="J2697" i="4"/>
  <c r="A2698" i="4"/>
  <c r="B2698" i="4"/>
  <c r="C2698" i="4" s="1" a="1"/>
  <c r="C2698" i="4" s="1"/>
  <c r="D2698" i="4"/>
  <c r="E2698" i="4" s="1" a="1"/>
  <c r="E2698" i="4" s="1"/>
  <c r="F2698" i="4"/>
  <c r="G2698" i="4" s="1" a="1"/>
  <c r="G2698" i="4" s="1"/>
  <c r="J2698" i="4"/>
  <c r="A2699" i="4"/>
  <c r="B2699" i="4"/>
  <c r="C2699" i="4" s="1" a="1"/>
  <c r="C2699" i="4" s="1"/>
  <c r="D2699" i="4"/>
  <c r="E2699" i="4" s="1" a="1"/>
  <c r="E2699" i="4" s="1"/>
  <c r="F2699" i="4"/>
  <c r="G2699" i="4" s="1" a="1"/>
  <c r="G2699" i="4" s="1"/>
  <c r="J2699" i="4"/>
  <c r="A2700" i="4"/>
  <c r="B2700" i="4"/>
  <c r="C2700" i="4" s="1" a="1"/>
  <c r="C2700" i="4" s="1"/>
  <c r="D2700" i="4"/>
  <c r="E2700" i="4" s="1" a="1"/>
  <c r="E2700" i="4" s="1"/>
  <c r="F2700" i="4"/>
  <c r="G2700" i="4" s="1" a="1"/>
  <c r="G2700" i="4" s="1"/>
  <c r="J2700" i="4"/>
  <c r="A2701" i="4"/>
  <c r="B2701" i="4"/>
  <c r="C2701" i="4" s="1" a="1"/>
  <c r="C2701" i="4" s="1"/>
  <c r="D2701" i="4"/>
  <c r="E2701" i="4" s="1" a="1"/>
  <c r="E2701" i="4" s="1"/>
  <c r="F2701" i="4"/>
  <c r="G2701" i="4" s="1" a="1"/>
  <c r="G2701" i="4" s="1"/>
  <c r="J2701" i="4"/>
  <c r="A2702" i="4"/>
  <c r="B2702" i="4"/>
  <c r="C2702" i="4" s="1" a="1"/>
  <c r="C2702" i="4" s="1"/>
  <c r="D2702" i="4"/>
  <c r="E2702" i="4" s="1" a="1"/>
  <c r="E2702" i="4" s="1"/>
  <c r="F2702" i="4"/>
  <c r="G2702" i="4" s="1" a="1"/>
  <c r="G2702" i="4" s="1"/>
  <c r="J2702" i="4"/>
  <c r="A2703" i="4"/>
  <c r="B2703" i="4"/>
  <c r="C2703" i="4" s="1" a="1"/>
  <c r="C2703" i="4" s="1"/>
  <c r="D2703" i="4"/>
  <c r="E2703" i="4" s="1" a="1"/>
  <c r="E2703" i="4" s="1"/>
  <c r="F2703" i="4"/>
  <c r="G2703" i="4" s="1" a="1"/>
  <c r="G2703" i="4" s="1"/>
  <c r="J2703" i="4"/>
  <c r="A2704" i="4"/>
  <c r="B2704" i="4"/>
  <c r="C2704" i="4" s="1" a="1"/>
  <c r="C2704" i="4" s="1"/>
  <c r="D2704" i="4"/>
  <c r="E2704" i="4" s="1" a="1"/>
  <c r="E2704" i="4" s="1"/>
  <c r="F2704" i="4"/>
  <c r="G2704" i="4" s="1" a="1"/>
  <c r="G2704" i="4" s="1"/>
  <c r="J2704" i="4"/>
  <c r="A2705" i="4"/>
  <c r="B2705" i="4"/>
  <c r="C2705" i="4" s="1" a="1"/>
  <c r="C2705" i="4" s="1"/>
  <c r="D2705" i="4"/>
  <c r="E2705" i="4" s="1" a="1"/>
  <c r="E2705" i="4" s="1"/>
  <c r="F2705" i="4"/>
  <c r="G2705" i="4" s="1" a="1"/>
  <c r="G2705" i="4" s="1"/>
  <c r="J2705" i="4"/>
  <c r="A2706" i="4"/>
  <c r="B2706" i="4"/>
  <c r="C2706" i="4" s="1" a="1"/>
  <c r="C2706" i="4" s="1"/>
  <c r="D2706" i="4"/>
  <c r="E2706" i="4" s="1" a="1"/>
  <c r="E2706" i="4" s="1"/>
  <c r="F2706" i="4"/>
  <c r="G2706" i="4" s="1" a="1"/>
  <c r="G2706" i="4" s="1"/>
  <c r="J2706" i="4"/>
  <c r="A2707" i="4"/>
  <c r="B2707" i="4"/>
  <c r="C2707" i="4" s="1" a="1"/>
  <c r="C2707" i="4" s="1"/>
  <c r="D2707" i="4"/>
  <c r="E2707" i="4" s="1" a="1"/>
  <c r="E2707" i="4" s="1"/>
  <c r="F2707" i="4"/>
  <c r="G2707" i="4" s="1" a="1"/>
  <c r="G2707" i="4" s="1"/>
  <c r="J2707" i="4"/>
  <c r="A2708" i="4"/>
  <c r="B2708" i="4"/>
  <c r="C2708" i="4" s="1" a="1"/>
  <c r="C2708" i="4" s="1"/>
  <c r="D2708" i="4"/>
  <c r="E2708" i="4" s="1" a="1"/>
  <c r="E2708" i="4" s="1"/>
  <c r="F2708" i="4"/>
  <c r="G2708" i="4" s="1" a="1"/>
  <c r="G2708" i="4" s="1"/>
  <c r="J2708" i="4"/>
  <c r="A2709" i="4"/>
  <c r="B2709" i="4"/>
  <c r="C2709" i="4" s="1" a="1"/>
  <c r="C2709" i="4" s="1"/>
  <c r="D2709" i="4"/>
  <c r="E2709" i="4" s="1" a="1"/>
  <c r="E2709" i="4" s="1"/>
  <c r="F2709" i="4"/>
  <c r="G2709" i="4" s="1" a="1"/>
  <c r="G2709" i="4" s="1"/>
  <c r="J2709" i="4"/>
  <c r="A2710" i="4"/>
  <c r="B2710" i="4"/>
  <c r="C2710" i="4" s="1" a="1"/>
  <c r="C2710" i="4" s="1"/>
  <c r="D2710" i="4"/>
  <c r="E2710" i="4" s="1" a="1"/>
  <c r="E2710" i="4" s="1"/>
  <c r="F2710" i="4"/>
  <c r="G2710" i="4" s="1" a="1"/>
  <c r="G2710" i="4" s="1"/>
  <c r="J2710" i="4"/>
  <c r="A2711" i="4"/>
  <c r="B2711" i="4"/>
  <c r="C2711" i="4" s="1" a="1"/>
  <c r="C2711" i="4" s="1"/>
  <c r="D2711" i="4"/>
  <c r="E2711" i="4" s="1" a="1"/>
  <c r="E2711" i="4" s="1"/>
  <c r="F2711" i="4"/>
  <c r="G2711" i="4" s="1" a="1"/>
  <c r="G2711" i="4" s="1"/>
  <c r="J2711" i="4"/>
  <c r="A2712" i="4"/>
  <c r="B2712" i="4"/>
  <c r="C2712" i="4" s="1" a="1"/>
  <c r="C2712" i="4" s="1"/>
  <c r="D2712" i="4"/>
  <c r="E2712" i="4" s="1" a="1"/>
  <c r="E2712" i="4" s="1"/>
  <c r="F2712" i="4"/>
  <c r="G2712" i="4" s="1" a="1"/>
  <c r="G2712" i="4" s="1"/>
  <c r="J2712" i="4"/>
  <c r="A2713" i="4"/>
  <c r="B2713" i="4"/>
  <c r="C2713" i="4" s="1" a="1"/>
  <c r="C2713" i="4" s="1"/>
  <c r="D2713" i="4"/>
  <c r="E2713" i="4" s="1" a="1"/>
  <c r="E2713" i="4" s="1"/>
  <c r="F2713" i="4"/>
  <c r="G2713" i="4" s="1" a="1"/>
  <c r="G2713" i="4" s="1"/>
  <c r="J2713" i="4"/>
  <c r="A2714" i="4"/>
  <c r="B2714" i="4"/>
  <c r="C2714" i="4" s="1" a="1"/>
  <c r="C2714" i="4" s="1"/>
  <c r="D2714" i="4"/>
  <c r="E2714" i="4" s="1" a="1"/>
  <c r="E2714" i="4" s="1"/>
  <c r="F2714" i="4"/>
  <c r="G2714" i="4" s="1" a="1"/>
  <c r="G2714" i="4" s="1"/>
  <c r="J2714" i="4"/>
  <c r="A2715" i="4"/>
  <c r="B2715" i="4"/>
  <c r="C2715" i="4" s="1" a="1"/>
  <c r="C2715" i="4" s="1"/>
  <c r="D2715" i="4"/>
  <c r="E2715" i="4" s="1" a="1"/>
  <c r="E2715" i="4" s="1"/>
  <c r="F2715" i="4"/>
  <c r="G2715" i="4" s="1" a="1"/>
  <c r="G2715" i="4" s="1"/>
  <c r="J2715" i="4"/>
  <c r="A2716" i="4"/>
  <c r="B2716" i="4"/>
  <c r="C2716" i="4" s="1" a="1"/>
  <c r="C2716" i="4" s="1"/>
  <c r="D2716" i="4"/>
  <c r="E2716" i="4" s="1" a="1"/>
  <c r="E2716" i="4" s="1"/>
  <c r="F2716" i="4"/>
  <c r="G2716" i="4" s="1" a="1"/>
  <c r="G2716" i="4" s="1"/>
  <c r="J2716" i="4"/>
  <c r="A2717" i="4"/>
  <c r="B2717" i="4"/>
  <c r="C2717" i="4" s="1" a="1"/>
  <c r="C2717" i="4" s="1"/>
  <c r="D2717" i="4"/>
  <c r="E2717" i="4" s="1" a="1"/>
  <c r="E2717" i="4" s="1"/>
  <c r="F2717" i="4"/>
  <c r="G2717" i="4" s="1" a="1"/>
  <c r="G2717" i="4" s="1"/>
  <c r="J2717" i="4"/>
  <c r="A2718" i="4"/>
  <c r="B2718" i="4"/>
  <c r="C2718" i="4" s="1" a="1"/>
  <c r="C2718" i="4" s="1"/>
  <c r="D2718" i="4"/>
  <c r="E2718" i="4" s="1" a="1"/>
  <c r="E2718" i="4" s="1"/>
  <c r="F2718" i="4"/>
  <c r="G2718" i="4" s="1" a="1"/>
  <c r="G2718" i="4" s="1"/>
  <c r="J2718" i="4"/>
  <c r="A2719" i="4"/>
  <c r="B2719" i="4"/>
  <c r="C2719" i="4" s="1" a="1"/>
  <c r="C2719" i="4" s="1"/>
  <c r="D2719" i="4"/>
  <c r="E2719" i="4" s="1" a="1"/>
  <c r="E2719" i="4" s="1"/>
  <c r="F2719" i="4"/>
  <c r="G2719" i="4" s="1" a="1"/>
  <c r="G2719" i="4" s="1"/>
  <c r="J2719" i="4"/>
  <c r="A2720" i="4"/>
  <c r="B2720" i="4"/>
  <c r="C2720" i="4" s="1" a="1"/>
  <c r="C2720" i="4" s="1"/>
  <c r="D2720" i="4"/>
  <c r="E2720" i="4" s="1" a="1"/>
  <c r="E2720" i="4" s="1"/>
  <c r="F2720" i="4"/>
  <c r="G2720" i="4" s="1" a="1"/>
  <c r="G2720" i="4" s="1"/>
  <c r="J2720" i="4"/>
  <c r="A2721" i="4"/>
  <c r="B2721" i="4"/>
  <c r="C2721" i="4" s="1" a="1"/>
  <c r="C2721" i="4" s="1"/>
  <c r="D2721" i="4"/>
  <c r="E2721" i="4" s="1" a="1"/>
  <c r="E2721" i="4" s="1"/>
  <c r="F2721" i="4"/>
  <c r="G2721" i="4" s="1" a="1"/>
  <c r="G2721" i="4" s="1"/>
  <c r="J2721" i="4"/>
  <c r="A2722" i="4"/>
  <c r="B2722" i="4"/>
  <c r="C2722" i="4" s="1" a="1"/>
  <c r="C2722" i="4" s="1"/>
  <c r="D2722" i="4"/>
  <c r="E2722" i="4" s="1" a="1"/>
  <c r="E2722" i="4" s="1"/>
  <c r="F2722" i="4"/>
  <c r="G2722" i="4" s="1" a="1"/>
  <c r="G2722" i="4" s="1"/>
  <c r="J2722" i="4"/>
  <c r="A2723" i="4"/>
  <c r="B2723" i="4"/>
  <c r="C2723" i="4" s="1" a="1"/>
  <c r="C2723" i="4" s="1"/>
  <c r="D2723" i="4"/>
  <c r="E2723" i="4" s="1" a="1"/>
  <c r="E2723" i="4" s="1"/>
  <c r="F2723" i="4"/>
  <c r="G2723" i="4" s="1" a="1"/>
  <c r="G2723" i="4" s="1"/>
  <c r="J2723" i="4"/>
  <c r="A2724" i="4"/>
  <c r="B2724" i="4"/>
  <c r="C2724" i="4" s="1" a="1"/>
  <c r="C2724" i="4" s="1"/>
  <c r="D2724" i="4"/>
  <c r="E2724" i="4" s="1" a="1"/>
  <c r="E2724" i="4" s="1"/>
  <c r="F2724" i="4"/>
  <c r="G2724" i="4" s="1" a="1"/>
  <c r="G2724" i="4" s="1"/>
  <c r="J2724" i="4"/>
  <c r="A2725" i="4"/>
  <c r="B2725" i="4"/>
  <c r="C2725" i="4" s="1" a="1"/>
  <c r="C2725" i="4" s="1"/>
  <c r="D2725" i="4"/>
  <c r="E2725" i="4" s="1" a="1"/>
  <c r="E2725" i="4" s="1"/>
  <c r="F2725" i="4"/>
  <c r="G2725" i="4" s="1" a="1"/>
  <c r="G2725" i="4" s="1"/>
  <c r="J2725" i="4"/>
  <c r="A2726" i="4"/>
  <c r="B2726" i="4"/>
  <c r="C2726" i="4" s="1" a="1"/>
  <c r="C2726" i="4" s="1"/>
  <c r="D2726" i="4"/>
  <c r="E2726" i="4" s="1" a="1"/>
  <c r="E2726" i="4" s="1"/>
  <c r="F2726" i="4"/>
  <c r="G2726" i="4" s="1" a="1"/>
  <c r="G2726" i="4" s="1"/>
  <c r="J2726" i="4"/>
  <c r="A2727" i="4"/>
  <c r="B2727" i="4"/>
  <c r="C2727" i="4" s="1" a="1"/>
  <c r="C2727" i="4" s="1"/>
  <c r="D2727" i="4"/>
  <c r="E2727" i="4" s="1" a="1"/>
  <c r="E2727" i="4" s="1"/>
  <c r="F2727" i="4"/>
  <c r="G2727" i="4" s="1" a="1"/>
  <c r="G2727" i="4" s="1"/>
  <c r="J2727" i="4"/>
  <c r="A2728" i="4"/>
  <c r="B2728" i="4"/>
  <c r="C2728" i="4" s="1" a="1"/>
  <c r="C2728" i="4" s="1"/>
  <c r="D2728" i="4"/>
  <c r="E2728" i="4" s="1" a="1"/>
  <c r="E2728" i="4" s="1"/>
  <c r="F2728" i="4"/>
  <c r="G2728" i="4" s="1" a="1"/>
  <c r="G2728" i="4" s="1"/>
  <c r="J2728" i="4"/>
  <c r="A2729" i="4"/>
  <c r="B2729" i="4"/>
  <c r="C2729" i="4" s="1" a="1"/>
  <c r="C2729" i="4" s="1"/>
  <c r="D2729" i="4"/>
  <c r="E2729" i="4" s="1" a="1"/>
  <c r="E2729" i="4" s="1"/>
  <c r="F2729" i="4"/>
  <c r="G2729" i="4" s="1" a="1"/>
  <c r="G2729" i="4" s="1"/>
  <c r="J2729" i="4"/>
  <c r="A2730" i="4"/>
  <c r="B2730" i="4"/>
  <c r="C2730" i="4" s="1" a="1"/>
  <c r="C2730" i="4" s="1"/>
  <c r="D2730" i="4"/>
  <c r="E2730" i="4" s="1" a="1"/>
  <c r="E2730" i="4" s="1"/>
  <c r="F2730" i="4"/>
  <c r="G2730" i="4" s="1" a="1"/>
  <c r="G2730" i="4" s="1"/>
  <c r="J2730" i="4"/>
  <c r="A2731" i="4"/>
  <c r="B2731" i="4"/>
  <c r="C2731" i="4" s="1" a="1"/>
  <c r="C2731" i="4" s="1"/>
  <c r="D2731" i="4"/>
  <c r="E2731" i="4" s="1" a="1"/>
  <c r="E2731" i="4" s="1"/>
  <c r="F2731" i="4"/>
  <c r="G2731" i="4" s="1" a="1"/>
  <c r="G2731" i="4" s="1"/>
  <c r="J2731" i="4"/>
  <c r="A2732" i="4"/>
  <c r="B2732" i="4"/>
  <c r="C2732" i="4" s="1" a="1"/>
  <c r="C2732" i="4" s="1"/>
  <c r="D2732" i="4"/>
  <c r="E2732" i="4" s="1" a="1"/>
  <c r="E2732" i="4" s="1"/>
  <c r="F2732" i="4"/>
  <c r="G2732" i="4" s="1" a="1"/>
  <c r="G2732" i="4" s="1"/>
  <c r="J2732" i="4"/>
  <c r="A2733" i="4"/>
  <c r="B2733" i="4"/>
  <c r="C2733" i="4" s="1" a="1"/>
  <c r="C2733" i="4" s="1"/>
  <c r="D2733" i="4"/>
  <c r="E2733" i="4" s="1" a="1"/>
  <c r="E2733" i="4" s="1"/>
  <c r="F2733" i="4"/>
  <c r="G2733" i="4" s="1" a="1"/>
  <c r="G2733" i="4" s="1"/>
  <c r="J2733" i="4"/>
  <c r="A2734" i="4"/>
  <c r="B2734" i="4"/>
  <c r="C2734" i="4" s="1" a="1"/>
  <c r="C2734" i="4" s="1"/>
  <c r="D2734" i="4"/>
  <c r="E2734" i="4" s="1" a="1"/>
  <c r="E2734" i="4" s="1"/>
  <c r="F2734" i="4"/>
  <c r="G2734" i="4" s="1" a="1"/>
  <c r="G2734" i="4" s="1"/>
  <c r="J2734" i="4"/>
  <c r="A2735" i="4"/>
  <c r="B2735" i="4"/>
  <c r="C2735" i="4" s="1" a="1"/>
  <c r="C2735" i="4" s="1"/>
  <c r="D2735" i="4"/>
  <c r="E2735" i="4" s="1" a="1"/>
  <c r="E2735" i="4" s="1"/>
  <c r="F2735" i="4"/>
  <c r="G2735" i="4" s="1" a="1"/>
  <c r="G2735" i="4" s="1"/>
  <c r="J2735" i="4"/>
  <c r="A2736" i="4"/>
  <c r="B2736" i="4"/>
  <c r="C2736" i="4" s="1" a="1"/>
  <c r="C2736" i="4" s="1"/>
  <c r="D2736" i="4"/>
  <c r="E2736" i="4" s="1" a="1"/>
  <c r="E2736" i="4" s="1"/>
  <c r="F2736" i="4"/>
  <c r="G2736" i="4" s="1" a="1"/>
  <c r="G2736" i="4" s="1"/>
  <c r="J2736" i="4"/>
  <c r="A2737" i="4"/>
  <c r="B2737" i="4"/>
  <c r="C2737" i="4" s="1" a="1"/>
  <c r="C2737" i="4" s="1"/>
  <c r="D2737" i="4"/>
  <c r="E2737" i="4" s="1" a="1"/>
  <c r="E2737" i="4" s="1"/>
  <c r="F2737" i="4"/>
  <c r="G2737" i="4" s="1" a="1"/>
  <c r="G2737" i="4" s="1"/>
  <c r="J2737" i="4"/>
  <c r="A2738" i="4"/>
  <c r="B2738" i="4"/>
  <c r="C2738" i="4" s="1" a="1"/>
  <c r="C2738" i="4" s="1"/>
  <c r="D2738" i="4"/>
  <c r="E2738" i="4" s="1" a="1"/>
  <c r="E2738" i="4" s="1"/>
  <c r="F2738" i="4"/>
  <c r="G2738" i="4" s="1" a="1"/>
  <c r="G2738" i="4" s="1"/>
  <c r="J2738" i="4"/>
  <c r="A2739" i="4"/>
  <c r="B2739" i="4"/>
  <c r="C2739" i="4" s="1" a="1"/>
  <c r="C2739" i="4" s="1"/>
  <c r="D2739" i="4"/>
  <c r="E2739" i="4" s="1" a="1"/>
  <c r="E2739" i="4" s="1"/>
  <c r="F2739" i="4"/>
  <c r="G2739" i="4" s="1" a="1"/>
  <c r="G2739" i="4" s="1"/>
  <c r="J2739" i="4"/>
  <c r="A2740" i="4"/>
  <c r="B2740" i="4"/>
  <c r="C2740" i="4" s="1" a="1"/>
  <c r="C2740" i="4" s="1"/>
  <c r="D2740" i="4"/>
  <c r="E2740" i="4" s="1" a="1"/>
  <c r="E2740" i="4" s="1"/>
  <c r="F2740" i="4"/>
  <c r="G2740" i="4" s="1" a="1"/>
  <c r="G2740" i="4" s="1"/>
  <c r="J2740" i="4"/>
  <c r="A2741" i="4"/>
  <c r="B2741" i="4"/>
  <c r="C2741" i="4" s="1" a="1"/>
  <c r="C2741" i="4" s="1"/>
  <c r="D2741" i="4"/>
  <c r="E2741" i="4" s="1" a="1"/>
  <c r="E2741" i="4" s="1"/>
  <c r="F2741" i="4"/>
  <c r="G2741" i="4" s="1" a="1"/>
  <c r="G2741" i="4" s="1"/>
  <c r="J2741" i="4"/>
  <c r="A2742" i="4"/>
  <c r="B2742" i="4"/>
  <c r="C2742" i="4" s="1" a="1"/>
  <c r="C2742" i="4" s="1"/>
  <c r="D2742" i="4"/>
  <c r="E2742" i="4" s="1" a="1"/>
  <c r="E2742" i="4" s="1"/>
  <c r="F2742" i="4"/>
  <c r="G2742" i="4" s="1" a="1"/>
  <c r="G2742" i="4" s="1"/>
  <c r="J2742" i="4"/>
  <c r="A2743" i="4"/>
  <c r="B2743" i="4"/>
  <c r="C2743" i="4" s="1" a="1"/>
  <c r="C2743" i="4" s="1"/>
  <c r="D2743" i="4"/>
  <c r="E2743" i="4" s="1" a="1"/>
  <c r="E2743" i="4" s="1"/>
  <c r="F2743" i="4"/>
  <c r="G2743" i="4" s="1" a="1"/>
  <c r="G2743" i="4" s="1"/>
  <c r="J2743" i="4"/>
  <c r="A2744" i="4"/>
  <c r="B2744" i="4"/>
  <c r="C2744" i="4" s="1" a="1"/>
  <c r="C2744" i="4" s="1"/>
  <c r="D2744" i="4"/>
  <c r="E2744" i="4" s="1" a="1"/>
  <c r="E2744" i="4" s="1"/>
  <c r="F2744" i="4"/>
  <c r="G2744" i="4" s="1" a="1"/>
  <c r="G2744" i="4" s="1"/>
  <c r="J2744" i="4"/>
  <c r="A2745" i="4"/>
  <c r="B2745" i="4"/>
  <c r="C2745" i="4" s="1" a="1"/>
  <c r="C2745" i="4" s="1"/>
  <c r="D2745" i="4"/>
  <c r="E2745" i="4" s="1" a="1"/>
  <c r="E2745" i="4" s="1"/>
  <c r="F2745" i="4"/>
  <c r="G2745" i="4" s="1" a="1"/>
  <c r="G2745" i="4" s="1"/>
  <c r="J2745" i="4"/>
  <c r="A2746" i="4"/>
  <c r="B2746" i="4"/>
  <c r="C2746" i="4" s="1" a="1"/>
  <c r="C2746" i="4" s="1"/>
  <c r="D2746" i="4"/>
  <c r="E2746" i="4" s="1" a="1"/>
  <c r="E2746" i="4" s="1"/>
  <c r="F2746" i="4"/>
  <c r="G2746" i="4" s="1" a="1"/>
  <c r="G2746" i="4" s="1"/>
  <c r="J2746" i="4"/>
  <c r="A2747" i="4"/>
  <c r="B2747" i="4"/>
  <c r="C2747" i="4" s="1" a="1"/>
  <c r="C2747" i="4" s="1"/>
  <c r="D2747" i="4"/>
  <c r="E2747" i="4" s="1" a="1"/>
  <c r="E2747" i="4" s="1"/>
  <c r="F2747" i="4"/>
  <c r="G2747" i="4" s="1" a="1"/>
  <c r="G2747" i="4" s="1"/>
  <c r="J2747" i="4"/>
  <c r="A2748" i="4"/>
  <c r="B2748" i="4"/>
  <c r="C2748" i="4" s="1" a="1"/>
  <c r="C2748" i="4" s="1"/>
  <c r="D2748" i="4"/>
  <c r="E2748" i="4" s="1" a="1"/>
  <c r="E2748" i="4" s="1"/>
  <c r="F2748" i="4"/>
  <c r="G2748" i="4" s="1" a="1"/>
  <c r="G2748" i="4" s="1"/>
  <c r="J2748" i="4"/>
  <c r="A2749" i="4"/>
  <c r="B2749" i="4"/>
  <c r="C2749" i="4" s="1" a="1"/>
  <c r="C2749" i="4" s="1"/>
  <c r="D2749" i="4"/>
  <c r="E2749" i="4" s="1" a="1"/>
  <c r="E2749" i="4" s="1"/>
  <c r="F2749" i="4"/>
  <c r="G2749" i="4" s="1" a="1"/>
  <c r="G2749" i="4" s="1"/>
  <c r="J2749" i="4"/>
  <c r="A2750" i="4"/>
  <c r="B2750" i="4"/>
  <c r="C2750" i="4" s="1" a="1"/>
  <c r="C2750" i="4" s="1"/>
  <c r="D2750" i="4"/>
  <c r="E2750" i="4" s="1" a="1"/>
  <c r="E2750" i="4" s="1"/>
  <c r="F2750" i="4"/>
  <c r="G2750" i="4" s="1" a="1"/>
  <c r="G2750" i="4" s="1"/>
  <c r="J2750" i="4"/>
  <c r="A2751" i="4"/>
  <c r="B2751" i="4"/>
  <c r="C2751" i="4" s="1" a="1"/>
  <c r="C2751" i="4" s="1"/>
  <c r="D2751" i="4"/>
  <c r="E2751" i="4" s="1" a="1"/>
  <c r="E2751" i="4" s="1"/>
  <c r="F2751" i="4"/>
  <c r="G2751" i="4" s="1" a="1"/>
  <c r="G2751" i="4" s="1"/>
  <c r="J2751" i="4"/>
  <c r="A2752" i="4"/>
  <c r="B2752" i="4"/>
  <c r="C2752" i="4" s="1" a="1"/>
  <c r="C2752" i="4" s="1"/>
  <c r="D2752" i="4"/>
  <c r="E2752" i="4" s="1" a="1"/>
  <c r="E2752" i="4" s="1"/>
  <c r="F2752" i="4"/>
  <c r="G2752" i="4" s="1" a="1"/>
  <c r="G2752" i="4" s="1"/>
  <c r="J2752" i="4"/>
  <c r="A2753" i="4"/>
  <c r="B2753" i="4"/>
  <c r="C2753" i="4" s="1" a="1"/>
  <c r="C2753" i="4" s="1"/>
  <c r="D2753" i="4"/>
  <c r="E2753" i="4" s="1" a="1"/>
  <c r="E2753" i="4" s="1"/>
  <c r="F2753" i="4"/>
  <c r="G2753" i="4" s="1" a="1"/>
  <c r="G2753" i="4" s="1"/>
  <c r="J2753" i="4"/>
  <c r="A2754" i="4"/>
  <c r="B2754" i="4"/>
  <c r="C2754" i="4" s="1" a="1"/>
  <c r="C2754" i="4" s="1"/>
  <c r="D2754" i="4"/>
  <c r="E2754" i="4" s="1" a="1"/>
  <c r="E2754" i="4" s="1"/>
  <c r="F2754" i="4"/>
  <c r="G2754" i="4" s="1" a="1"/>
  <c r="G2754" i="4" s="1"/>
  <c r="J2754" i="4"/>
  <c r="A2755" i="4"/>
  <c r="B2755" i="4"/>
  <c r="C2755" i="4" s="1" a="1"/>
  <c r="C2755" i="4" s="1"/>
  <c r="D2755" i="4"/>
  <c r="E2755" i="4" s="1" a="1"/>
  <c r="E2755" i="4" s="1"/>
  <c r="F2755" i="4"/>
  <c r="G2755" i="4" s="1" a="1"/>
  <c r="G2755" i="4" s="1"/>
  <c r="J2755" i="4"/>
  <c r="A2756" i="4"/>
  <c r="B2756" i="4"/>
  <c r="C2756" i="4" s="1" a="1"/>
  <c r="C2756" i="4" s="1"/>
  <c r="D2756" i="4"/>
  <c r="E2756" i="4" s="1" a="1"/>
  <c r="E2756" i="4" s="1"/>
  <c r="F2756" i="4"/>
  <c r="G2756" i="4" s="1" a="1"/>
  <c r="G2756" i="4" s="1"/>
  <c r="J2756" i="4"/>
  <c r="A2757" i="4"/>
  <c r="B2757" i="4"/>
  <c r="C2757" i="4" s="1" a="1"/>
  <c r="C2757" i="4" s="1"/>
  <c r="D2757" i="4"/>
  <c r="E2757" i="4" s="1" a="1"/>
  <c r="E2757" i="4" s="1"/>
  <c r="F2757" i="4"/>
  <c r="G2757" i="4" s="1" a="1"/>
  <c r="G2757" i="4" s="1"/>
  <c r="J2757" i="4"/>
  <c r="A2758" i="4"/>
  <c r="B2758" i="4"/>
  <c r="C2758" i="4" s="1" a="1"/>
  <c r="C2758" i="4" s="1"/>
  <c r="D2758" i="4"/>
  <c r="E2758" i="4" s="1" a="1"/>
  <c r="E2758" i="4" s="1"/>
  <c r="F2758" i="4"/>
  <c r="G2758" i="4" s="1" a="1"/>
  <c r="G2758" i="4" s="1"/>
  <c r="J2758" i="4"/>
  <c r="A2759" i="4"/>
  <c r="B2759" i="4"/>
  <c r="C2759" i="4" s="1" a="1"/>
  <c r="C2759" i="4" s="1"/>
  <c r="D2759" i="4"/>
  <c r="E2759" i="4" s="1" a="1"/>
  <c r="E2759" i="4" s="1"/>
  <c r="F2759" i="4"/>
  <c r="G2759" i="4" s="1" a="1"/>
  <c r="G2759" i="4" s="1"/>
  <c r="J2759" i="4"/>
  <c r="A2760" i="4"/>
  <c r="B2760" i="4"/>
  <c r="C2760" i="4" s="1" a="1"/>
  <c r="C2760" i="4" s="1"/>
  <c r="D2760" i="4"/>
  <c r="E2760" i="4" s="1" a="1"/>
  <c r="E2760" i="4" s="1"/>
  <c r="F2760" i="4"/>
  <c r="G2760" i="4" s="1" a="1"/>
  <c r="G2760" i="4" s="1"/>
  <c r="J2760" i="4"/>
  <c r="A2761" i="4"/>
  <c r="B2761" i="4"/>
  <c r="C2761" i="4" s="1" a="1"/>
  <c r="C2761" i="4" s="1"/>
  <c r="D2761" i="4"/>
  <c r="E2761" i="4" s="1" a="1"/>
  <c r="E2761" i="4" s="1"/>
  <c r="F2761" i="4"/>
  <c r="G2761" i="4" s="1" a="1"/>
  <c r="G2761" i="4" s="1"/>
  <c r="J2761" i="4"/>
  <c r="A2762" i="4"/>
  <c r="B2762" i="4"/>
  <c r="C2762" i="4" s="1" a="1"/>
  <c r="C2762" i="4" s="1"/>
  <c r="D2762" i="4"/>
  <c r="E2762" i="4" s="1" a="1"/>
  <c r="E2762" i="4" s="1"/>
  <c r="F2762" i="4"/>
  <c r="G2762" i="4" s="1" a="1"/>
  <c r="G2762" i="4" s="1"/>
  <c r="J2762" i="4"/>
  <c r="A2763" i="4"/>
  <c r="B2763" i="4"/>
  <c r="C2763" i="4" s="1" a="1"/>
  <c r="C2763" i="4" s="1"/>
  <c r="D2763" i="4"/>
  <c r="E2763" i="4" s="1" a="1"/>
  <c r="E2763" i="4" s="1"/>
  <c r="F2763" i="4"/>
  <c r="G2763" i="4" s="1" a="1"/>
  <c r="G2763" i="4" s="1"/>
  <c r="J2763" i="4"/>
  <c r="A2764" i="4"/>
  <c r="B2764" i="4"/>
  <c r="C2764" i="4" s="1" a="1"/>
  <c r="C2764" i="4" s="1"/>
  <c r="D2764" i="4"/>
  <c r="E2764" i="4" s="1" a="1"/>
  <c r="E2764" i="4" s="1"/>
  <c r="F2764" i="4"/>
  <c r="G2764" i="4" s="1" a="1"/>
  <c r="G2764" i="4" s="1"/>
  <c r="J2764" i="4"/>
  <c r="A2765" i="4"/>
  <c r="B2765" i="4"/>
  <c r="C2765" i="4" s="1" a="1"/>
  <c r="C2765" i="4" s="1"/>
  <c r="D2765" i="4"/>
  <c r="E2765" i="4" s="1" a="1"/>
  <c r="E2765" i="4" s="1"/>
  <c r="F2765" i="4"/>
  <c r="G2765" i="4" s="1" a="1"/>
  <c r="G2765" i="4" s="1"/>
  <c r="J2765" i="4"/>
  <c r="A2766" i="4"/>
  <c r="B2766" i="4"/>
  <c r="C2766" i="4" s="1" a="1"/>
  <c r="C2766" i="4" s="1"/>
  <c r="D2766" i="4"/>
  <c r="E2766" i="4" s="1" a="1"/>
  <c r="E2766" i="4" s="1"/>
  <c r="F2766" i="4"/>
  <c r="G2766" i="4" s="1" a="1"/>
  <c r="G2766" i="4" s="1"/>
  <c r="J2766" i="4"/>
  <c r="A2767" i="4"/>
  <c r="B2767" i="4"/>
  <c r="C2767" i="4" s="1" a="1"/>
  <c r="C2767" i="4" s="1"/>
  <c r="D2767" i="4"/>
  <c r="E2767" i="4" s="1" a="1"/>
  <c r="E2767" i="4" s="1"/>
  <c r="F2767" i="4"/>
  <c r="G2767" i="4" s="1" a="1"/>
  <c r="G2767" i="4" s="1"/>
  <c r="J2767" i="4"/>
  <c r="A2768" i="4"/>
  <c r="B2768" i="4"/>
  <c r="C2768" i="4" s="1" a="1"/>
  <c r="C2768" i="4" s="1"/>
  <c r="D2768" i="4"/>
  <c r="E2768" i="4" s="1" a="1"/>
  <c r="E2768" i="4" s="1"/>
  <c r="F2768" i="4"/>
  <c r="G2768" i="4" s="1" a="1"/>
  <c r="G2768" i="4" s="1"/>
  <c r="J2768" i="4"/>
  <c r="A2769" i="4"/>
  <c r="B2769" i="4"/>
  <c r="C2769" i="4" s="1" a="1"/>
  <c r="C2769" i="4" s="1"/>
  <c r="D2769" i="4"/>
  <c r="E2769" i="4" s="1" a="1"/>
  <c r="E2769" i="4" s="1"/>
  <c r="F2769" i="4"/>
  <c r="G2769" i="4" s="1" a="1"/>
  <c r="G2769" i="4" s="1"/>
  <c r="J2769" i="4"/>
  <c r="A2770" i="4"/>
  <c r="B2770" i="4"/>
  <c r="C2770" i="4" s="1" a="1"/>
  <c r="C2770" i="4" s="1"/>
  <c r="D2770" i="4"/>
  <c r="E2770" i="4" s="1" a="1"/>
  <c r="E2770" i="4" s="1"/>
  <c r="F2770" i="4"/>
  <c r="G2770" i="4" s="1" a="1"/>
  <c r="G2770" i="4" s="1"/>
  <c r="J2770" i="4"/>
  <c r="A2771" i="4"/>
  <c r="B2771" i="4"/>
  <c r="C2771" i="4" s="1" a="1"/>
  <c r="C2771" i="4" s="1"/>
  <c r="D2771" i="4"/>
  <c r="E2771" i="4" s="1" a="1"/>
  <c r="E2771" i="4" s="1"/>
  <c r="F2771" i="4"/>
  <c r="G2771" i="4" s="1" a="1"/>
  <c r="G2771" i="4" s="1"/>
  <c r="J2771" i="4"/>
  <c r="A2772" i="4"/>
  <c r="B2772" i="4"/>
  <c r="C2772" i="4" s="1" a="1"/>
  <c r="C2772" i="4" s="1"/>
  <c r="D2772" i="4"/>
  <c r="E2772" i="4" s="1" a="1"/>
  <c r="E2772" i="4" s="1"/>
  <c r="F2772" i="4"/>
  <c r="G2772" i="4" s="1" a="1"/>
  <c r="G2772" i="4" s="1"/>
  <c r="J2772" i="4"/>
  <c r="A2773" i="4"/>
  <c r="B2773" i="4"/>
  <c r="C2773" i="4" s="1" a="1"/>
  <c r="C2773" i="4" s="1"/>
  <c r="D2773" i="4"/>
  <c r="E2773" i="4" s="1" a="1"/>
  <c r="E2773" i="4" s="1"/>
  <c r="F2773" i="4"/>
  <c r="G2773" i="4" s="1" a="1"/>
  <c r="G2773" i="4" s="1"/>
  <c r="J2773" i="4"/>
  <c r="A2774" i="4"/>
  <c r="B2774" i="4"/>
  <c r="C2774" i="4" s="1" a="1"/>
  <c r="C2774" i="4" s="1"/>
  <c r="D2774" i="4"/>
  <c r="E2774" i="4" s="1" a="1"/>
  <c r="E2774" i="4" s="1"/>
  <c r="F2774" i="4"/>
  <c r="G2774" i="4" s="1" a="1"/>
  <c r="G2774" i="4" s="1"/>
  <c r="J2774" i="4"/>
  <c r="A2775" i="4"/>
  <c r="B2775" i="4"/>
  <c r="C2775" i="4" s="1" a="1"/>
  <c r="C2775" i="4" s="1"/>
  <c r="D2775" i="4"/>
  <c r="E2775" i="4" s="1" a="1"/>
  <c r="E2775" i="4" s="1"/>
  <c r="F2775" i="4"/>
  <c r="G2775" i="4" s="1" a="1"/>
  <c r="G2775" i="4" s="1"/>
  <c r="J2775" i="4"/>
  <c r="A2776" i="4"/>
  <c r="B2776" i="4"/>
  <c r="C2776" i="4" s="1" a="1"/>
  <c r="C2776" i="4" s="1"/>
  <c r="D2776" i="4"/>
  <c r="E2776" i="4" s="1" a="1"/>
  <c r="E2776" i="4" s="1"/>
  <c r="F2776" i="4"/>
  <c r="G2776" i="4" s="1" a="1"/>
  <c r="G2776" i="4" s="1"/>
  <c r="J2776" i="4"/>
  <c r="A2777" i="4"/>
  <c r="B2777" i="4"/>
  <c r="C2777" i="4" s="1" a="1"/>
  <c r="C2777" i="4" s="1"/>
  <c r="D2777" i="4"/>
  <c r="E2777" i="4" s="1" a="1"/>
  <c r="E2777" i="4" s="1"/>
  <c r="F2777" i="4"/>
  <c r="G2777" i="4" s="1" a="1"/>
  <c r="G2777" i="4" s="1"/>
  <c r="J2777" i="4"/>
  <c r="A2778" i="4"/>
  <c r="B2778" i="4"/>
  <c r="C2778" i="4" s="1" a="1"/>
  <c r="C2778" i="4" s="1"/>
  <c r="D2778" i="4"/>
  <c r="E2778" i="4" s="1" a="1"/>
  <c r="E2778" i="4" s="1"/>
  <c r="F2778" i="4"/>
  <c r="G2778" i="4" s="1" a="1"/>
  <c r="G2778" i="4" s="1"/>
  <c r="J2778" i="4"/>
  <c r="A2779" i="4"/>
  <c r="B2779" i="4"/>
  <c r="C2779" i="4" s="1" a="1"/>
  <c r="C2779" i="4" s="1"/>
  <c r="D2779" i="4"/>
  <c r="E2779" i="4" s="1" a="1"/>
  <c r="E2779" i="4" s="1"/>
  <c r="F2779" i="4"/>
  <c r="G2779" i="4" s="1" a="1"/>
  <c r="G2779" i="4" s="1"/>
  <c r="J2779" i="4"/>
  <c r="A2780" i="4"/>
  <c r="B2780" i="4"/>
  <c r="C2780" i="4" s="1" a="1"/>
  <c r="C2780" i="4" s="1"/>
  <c r="D2780" i="4"/>
  <c r="E2780" i="4" s="1" a="1"/>
  <c r="E2780" i="4" s="1"/>
  <c r="F2780" i="4"/>
  <c r="G2780" i="4" s="1" a="1"/>
  <c r="G2780" i="4" s="1"/>
  <c r="J2780" i="4"/>
  <c r="A2781" i="4"/>
  <c r="B2781" i="4"/>
  <c r="C2781" i="4" s="1" a="1"/>
  <c r="C2781" i="4" s="1"/>
  <c r="D2781" i="4"/>
  <c r="E2781" i="4" s="1" a="1"/>
  <c r="E2781" i="4" s="1"/>
  <c r="F2781" i="4"/>
  <c r="G2781" i="4" s="1" a="1"/>
  <c r="G2781" i="4" s="1"/>
  <c r="J2781" i="4"/>
  <c r="A2782" i="4"/>
  <c r="B2782" i="4"/>
  <c r="C2782" i="4" s="1" a="1"/>
  <c r="C2782" i="4" s="1"/>
  <c r="D2782" i="4"/>
  <c r="E2782" i="4" s="1" a="1"/>
  <c r="E2782" i="4" s="1"/>
  <c r="F2782" i="4"/>
  <c r="G2782" i="4" s="1" a="1"/>
  <c r="G2782" i="4" s="1"/>
  <c r="J2782" i="4"/>
  <c r="A2783" i="4"/>
  <c r="B2783" i="4"/>
  <c r="C2783" i="4" s="1" a="1"/>
  <c r="C2783" i="4" s="1"/>
  <c r="D2783" i="4"/>
  <c r="E2783" i="4" s="1" a="1"/>
  <c r="E2783" i="4" s="1"/>
  <c r="F2783" i="4"/>
  <c r="G2783" i="4" s="1" a="1"/>
  <c r="G2783" i="4" s="1"/>
  <c r="J2783" i="4"/>
  <c r="A2784" i="4"/>
  <c r="B2784" i="4"/>
  <c r="C2784" i="4" s="1" a="1"/>
  <c r="C2784" i="4" s="1"/>
  <c r="D2784" i="4"/>
  <c r="E2784" i="4" s="1" a="1"/>
  <c r="E2784" i="4" s="1"/>
  <c r="F2784" i="4"/>
  <c r="G2784" i="4" s="1" a="1"/>
  <c r="G2784" i="4" s="1"/>
  <c r="J2784" i="4"/>
  <c r="A2785" i="4"/>
  <c r="B2785" i="4"/>
  <c r="C2785" i="4" s="1" a="1"/>
  <c r="C2785" i="4" s="1"/>
  <c r="D2785" i="4"/>
  <c r="E2785" i="4" s="1" a="1"/>
  <c r="E2785" i="4" s="1"/>
  <c r="F2785" i="4"/>
  <c r="G2785" i="4" s="1" a="1"/>
  <c r="G2785" i="4" s="1"/>
  <c r="J2785" i="4"/>
  <c r="A2786" i="4"/>
  <c r="B2786" i="4"/>
  <c r="C2786" i="4" s="1" a="1"/>
  <c r="C2786" i="4" s="1"/>
  <c r="D2786" i="4"/>
  <c r="E2786" i="4" s="1" a="1"/>
  <c r="E2786" i="4" s="1"/>
  <c r="F2786" i="4"/>
  <c r="G2786" i="4" s="1" a="1"/>
  <c r="G2786" i="4" s="1"/>
  <c r="J2786" i="4"/>
  <c r="A2787" i="4"/>
  <c r="B2787" i="4"/>
  <c r="C2787" i="4" s="1" a="1"/>
  <c r="C2787" i="4" s="1"/>
  <c r="D2787" i="4"/>
  <c r="E2787" i="4" s="1" a="1"/>
  <c r="E2787" i="4" s="1"/>
  <c r="F2787" i="4"/>
  <c r="G2787" i="4" s="1" a="1"/>
  <c r="G2787" i="4" s="1"/>
  <c r="J2787" i="4"/>
  <c r="A2788" i="4"/>
  <c r="B2788" i="4"/>
  <c r="C2788" i="4" s="1" a="1"/>
  <c r="C2788" i="4" s="1"/>
  <c r="D2788" i="4"/>
  <c r="E2788" i="4" s="1" a="1"/>
  <c r="E2788" i="4" s="1"/>
  <c r="F2788" i="4"/>
  <c r="G2788" i="4" s="1" a="1"/>
  <c r="G2788" i="4" s="1"/>
  <c r="J2788" i="4"/>
  <c r="A2789" i="4"/>
  <c r="B2789" i="4"/>
  <c r="C2789" i="4" s="1" a="1"/>
  <c r="C2789" i="4" s="1"/>
  <c r="D2789" i="4"/>
  <c r="E2789" i="4" s="1" a="1"/>
  <c r="E2789" i="4" s="1"/>
  <c r="F2789" i="4"/>
  <c r="G2789" i="4" s="1" a="1"/>
  <c r="G2789" i="4" s="1"/>
  <c r="J2789" i="4"/>
  <c r="A2790" i="4"/>
  <c r="B2790" i="4"/>
  <c r="C2790" i="4" s="1" a="1"/>
  <c r="C2790" i="4" s="1"/>
  <c r="D2790" i="4"/>
  <c r="E2790" i="4" s="1" a="1"/>
  <c r="E2790" i="4" s="1"/>
  <c r="F2790" i="4"/>
  <c r="G2790" i="4" s="1" a="1"/>
  <c r="G2790" i="4" s="1"/>
  <c r="J2790" i="4"/>
  <c r="A2791" i="4"/>
  <c r="B2791" i="4"/>
  <c r="C2791" i="4" s="1" a="1"/>
  <c r="C2791" i="4" s="1"/>
  <c r="D2791" i="4"/>
  <c r="E2791" i="4" s="1" a="1"/>
  <c r="E2791" i="4" s="1"/>
  <c r="F2791" i="4"/>
  <c r="G2791" i="4" s="1" a="1"/>
  <c r="G2791" i="4" s="1"/>
  <c r="J2791" i="4"/>
  <c r="A2792" i="4"/>
  <c r="B2792" i="4"/>
  <c r="C2792" i="4" s="1" a="1"/>
  <c r="C2792" i="4" s="1"/>
  <c r="D2792" i="4"/>
  <c r="E2792" i="4" s="1" a="1"/>
  <c r="E2792" i="4" s="1"/>
  <c r="F2792" i="4"/>
  <c r="G2792" i="4" s="1" a="1"/>
  <c r="G2792" i="4" s="1"/>
  <c r="J2792" i="4"/>
  <c r="A2793" i="4"/>
  <c r="B2793" i="4"/>
  <c r="C2793" i="4" s="1" a="1"/>
  <c r="C2793" i="4" s="1"/>
  <c r="D2793" i="4"/>
  <c r="E2793" i="4" s="1" a="1"/>
  <c r="E2793" i="4" s="1"/>
  <c r="F2793" i="4"/>
  <c r="G2793" i="4" s="1" a="1"/>
  <c r="G2793" i="4" s="1"/>
  <c r="J2793" i="4"/>
  <c r="A2794" i="4"/>
  <c r="B2794" i="4"/>
  <c r="C2794" i="4" s="1" a="1"/>
  <c r="C2794" i="4" s="1"/>
  <c r="D2794" i="4"/>
  <c r="E2794" i="4" s="1" a="1"/>
  <c r="E2794" i="4" s="1"/>
  <c r="F2794" i="4"/>
  <c r="G2794" i="4" s="1" a="1"/>
  <c r="G2794" i="4" s="1"/>
  <c r="J2794" i="4"/>
  <c r="A2795" i="4"/>
  <c r="B2795" i="4"/>
  <c r="C2795" i="4" s="1" a="1"/>
  <c r="C2795" i="4" s="1"/>
  <c r="D2795" i="4"/>
  <c r="E2795" i="4" s="1" a="1"/>
  <c r="E2795" i="4" s="1"/>
  <c r="F2795" i="4"/>
  <c r="G2795" i="4" s="1" a="1"/>
  <c r="G2795" i="4" s="1"/>
  <c r="J2795" i="4"/>
  <c r="A2796" i="4"/>
  <c r="B2796" i="4"/>
  <c r="C2796" i="4" s="1" a="1"/>
  <c r="C2796" i="4" s="1"/>
  <c r="D2796" i="4"/>
  <c r="E2796" i="4" s="1" a="1"/>
  <c r="E2796" i="4" s="1"/>
  <c r="F2796" i="4"/>
  <c r="G2796" i="4" s="1" a="1"/>
  <c r="G2796" i="4" s="1"/>
  <c r="J2796" i="4"/>
  <c r="A2797" i="4"/>
  <c r="B2797" i="4"/>
  <c r="C2797" i="4" s="1" a="1"/>
  <c r="C2797" i="4" s="1"/>
  <c r="D2797" i="4"/>
  <c r="E2797" i="4" s="1" a="1"/>
  <c r="E2797" i="4" s="1"/>
  <c r="F2797" i="4"/>
  <c r="G2797" i="4" s="1" a="1"/>
  <c r="G2797" i="4" s="1"/>
  <c r="J2797" i="4"/>
  <c r="A2798" i="4"/>
  <c r="B2798" i="4"/>
  <c r="C2798" i="4" s="1" a="1"/>
  <c r="C2798" i="4" s="1"/>
  <c r="D2798" i="4"/>
  <c r="E2798" i="4" s="1" a="1"/>
  <c r="E2798" i="4" s="1"/>
  <c r="F2798" i="4"/>
  <c r="G2798" i="4" s="1" a="1"/>
  <c r="G2798" i="4" s="1"/>
  <c r="J2798" i="4"/>
  <c r="A2799" i="4"/>
  <c r="B2799" i="4"/>
  <c r="C2799" i="4" s="1" a="1"/>
  <c r="C2799" i="4" s="1"/>
  <c r="D2799" i="4"/>
  <c r="E2799" i="4" s="1" a="1"/>
  <c r="E2799" i="4" s="1"/>
  <c r="F2799" i="4"/>
  <c r="G2799" i="4" s="1" a="1"/>
  <c r="G2799" i="4" s="1"/>
  <c r="J2799" i="4"/>
  <c r="A2800" i="4"/>
  <c r="B2800" i="4"/>
  <c r="C2800" i="4" s="1" a="1"/>
  <c r="C2800" i="4" s="1"/>
  <c r="D2800" i="4"/>
  <c r="E2800" i="4" s="1" a="1"/>
  <c r="E2800" i="4" s="1"/>
  <c r="F2800" i="4"/>
  <c r="G2800" i="4" s="1" a="1"/>
  <c r="G2800" i="4" s="1"/>
  <c r="J2800" i="4"/>
  <c r="A2801" i="4"/>
  <c r="B2801" i="4"/>
  <c r="C2801" i="4" s="1" a="1"/>
  <c r="C2801" i="4" s="1"/>
  <c r="D2801" i="4"/>
  <c r="E2801" i="4" s="1" a="1"/>
  <c r="E2801" i="4" s="1"/>
  <c r="F2801" i="4"/>
  <c r="G2801" i="4" s="1" a="1"/>
  <c r="G2801" i="4" s="1"/>
  <c r="J2801" i="4"/>
  <c r="A2802" i="4"/>
  <c r="B2802" i="4"/>
  <c r="C2802" i="4" s="1" a="1"/>
  <c r="C2802" i="4" s="1"/>
  <c r="D2802" i="4"/>
  <c r="E2802" i="4" s="1" a="1"/>
  <c r="E2802" i="4" s="1"/>
  <c r="F2802" i="4"/>
  <c r="G2802" i="4" s="1" a="1"/>
  <c r="G2802" i="4" s="1"/>
  <c r="J2802" i="4"/>
  <c r="A2803" i="4"/>
  <c r="B2803" i="4"/>
  <c r="C2803" i="4" s="1" a="1"/>
  <c r="C2803" i="4" s="1"/>
  <c r="D2803" i="4"/>
  <c r="E2803" i="4" s="1" a="1"/>
  <c r="E2803" i="4" s="1"/>
  <c r="F2803" i="4"/>
  <c r="G2803" i="4" s="1" a="1"/>
  <c r="G2803" i="4" s="1"/>
  <c r="J2803" i="4"/>
  <c r="A2804" i="4"/>
  <c r="B2804" i="4"/>
  <c r="C2804" i="4" s="1" a="1"/>
  <c r="C2804" i="4" s="1"/>
  <c r="D2804" i="4"/>
  <c r="E2804" i="4" s="1" a="1"/>
  <c r="E2804" i="4" s="1"/>
  <c r="F2804" i="4"/>
  <c r="G2804" i="4" s="1" a="1"/>
  <c r="G2804" i="4" s="1"/>
  <c r="J2804" i="4"/>
  <c r="A2805" i="4"/>
  <c r="B2805" i="4"/>
  <c r="C2805" i="4" s="1" a="1"/>
  <c r="C2805" i="4" s="1"/>
  <c r="D2805" i="4"/>
  <c r="E2805" i="4" s="1" a="1"/>
  <c r="E2805" i="4" s="1"/>
  <c r="F2805" i="4"/>
  <c r="G2805" i="4" s="1" a="1"/>
  <c r="G2805" i="4" s="1"/>
  <c r="J2805" i="4"/>
  <c r="A2806" i="4"/>
  <c r="B2806" i="4"/>
  <c r="C2806" i="4" s="1" a="1"/>
  <c r="C2806" i="4" s="1"/>
  <c r="D2806" i="4"/>
  <c r="E2806" i="4" s="1" a="1"/>
  <c r="E2806" i="4" s="1"/>
  <c r="F2806" i="4"/>
  <c r="G2806" i="4" s="1" a="1"/>
  <c r="G2806" i="4" s="1"/>
  <c r="J2806" i="4"/>
  <c r="A2807" i="4"/>
  <c r="B2807" i="4"/>
  <c r="C2807" i="4" s="1" a="1"/>
  <c r="C2807" i="4" s="1"/>
  <c r="D2807" i="4"/>
  <c r="E2807" i="4" s="1" a="1"/>
  <c r="E2807" i="4" s="1"/>
  <c r="F2807" i="4"/>
  <c r="G2807" i="4" s="1" a="1"/>
  <c r="G2807" i="4" s="1"/>
  <c r="J2807" i="4"/>
  <c r="A2808" i="4"/>
  <c r="B2808" i="4"/>
  <c r="C2808" i="4" s="1" a="1"/>
  <c r="C2808" i="4" s="1"/>
  <c r="D2808" i="4"/>
  <c r="E2808" i="4" s="1" a="1"/>
  <c r="E2808" i="4" s="1"/>
  <c r="F2808" i="4"/>
  <c r="G2808" i="4" s="1" a="1"/>
  <c r="G2808" i="4" s="1"/>
  <c r="J2808" i="4"/>
  <c r="A2809" i="4"/>
  <c r="B2809" i="4"/>
  <c r="C2809" i="4" s="1" a="1"/>
  <c r="C2809" i="4" s="1"/>
  <c r="D2809" i="4"/>
  <c r="E2809" i="4" s="1" a="1"/>
  <c r="E2809" i="4" s="1"/>
  <c r="F2809" i="4"/>
  <c r="G2809" i="4" s="1" a="1"/>
  <c r="G2809" i="4" s="1"/>
  <c r="J2809" i="4"/>
  <c r="A2810" i="4"/>
  <c r="B2810" i="4"/>
  <c r="C2810" i="4" s="1" a="1"/>
  <c r="C2810" i="4" s="1"/>
  <c r="D2810" i="4"/>
  <c r="E2810" i="4" s="1" a="1"/>
  <c r="E2810" i="4" s="1"/>
  <c r="F2810" i="4"/>
  <c r="G2810" i="4" s="1" a="1"/>
  <c r="G2810" i="4" s="1"/>
  <c r="J2810" i="4"/>
  <c r="A2811" i="4"/>
  <c r="B2811" i="4"/>
  <c r="C2811" i="4" s="1" a="1"/>
  <c r="C2811" i="4" s="1"/>
  <c r="D2811" i="4"/>
  <c r="E2811" i="4" s="1" a="1"/>
  <c r="E2811" i="4" s="1"/>
  <c r="F2811" i="4"/>
  <c r="G2811" i="4" s="1" a="1"/>
  <c r="G2811" i="4" s="1"/>
  <c r="J2811" i="4"/>
  <c r="A2812" i="4"/>
  <c r="B2812" i="4"/>
  <c r="C2812" i="4" s="1" a="1"/>
  <c r="C2812" i="4" s="1"/>
  <c r="D2812" i="4"/>
  <c r="E2812" i="4" s="1" a="1"/>
  <c r="E2812" i="4" s="1"/>
  <c r="F2812" i="4"/>
  <c r="G2812" i="4" s="1" a="1"/>
  <c r="G2812" i="4" s="1"/>
  <c r="J2812" i="4"/>
  <c r="A2813" i="4"/>
  <c r="B2813" i="4"/>
  <c r="C2813" i="4" s="1" a="1"/>
  <c r="C2813" i="4" s="1"/>
  <c r="D2813" i="4"/>
  <c r="E2813" i="4" s="1" a="1"/>
  <c r="E2813" i="4" s="1"/>
  <c r="F2813" i="4"/>
  <c r="G2813" i="4" s="1" a="1"/>
  <c r="G2813" i="4" s="1"/>
  <c r="J2813" i="4"/>
  <c r="A2814" i="4"/>
  <c r="B2814" i="4"/>
  <c r="C2814" i="4" s="1" a="1"/>
  <c r="C2814" i="4" s="1"/>
  <c r="D2814" i="4"/>
  <c r="E2814" i="4" s="1" a="1"/>
  <c r="E2814" i="4" s="1"/>
  <c r="F2814" i="4"/>
  <c r="G2814" i="4" s="1" a="1"/>
  <c r="G2814" i="4" s="1"/>
  <c r="J2814" i="4"/>
  <c r="A2815" i="4"/>
  <c r="B2815" i="4"/>
  <c r="C2815" i="4" s="1" a="1"/>
  <c r="C2815" i="4" s="1"/>
  <c r="D2815" i="4"/>
  <c r="E2815" i="4" s="1" a="1"/>
  <c r="E2815" i="4" s="1"/>
  <c r="F2815" i="4"/>
  <c r="G2815" i="4" s="1" a="1"/>
  <c r="G2815" i="4" s="1"/>
  <c r="J2815" i="4"/>
  <c r="A2816" i="4"/>
  <c r="B2816" i="4"/>
  <c r="C2816" i="4" s="1" a="1"/>
  <c r="C2816" i="4" s="1"/>
  <c r="D2816" i="4"/>
  <c r="E2816" i="4" s="1" a="1"/>
  <c r="E2816" i="4" s="1"/>
  <c r="F2816" i="4"/>
  <c r="G2816" i="4" s="1" a="1"/>
  <c r="G2816" i="4" s="1"/>
  <c r="J2816" i="4"/>
  <c r="A2817" i="4"/>
  <c r="B2817" i="4"/>
  <c r="C2817" i="4" s="1" a="1"/>
  <c r="C2817" i="4" s="1"/>
  <c r="D2817" i="4"/>
  <c r="E2817" i="4" s="1" a="1"/>
  <c r="E2817" i="4" s="1"/>
  <c r="F2817" i="4"/>
  <c r="G2817" i="4" s="1" a="1"/>
  <c r="G2817" i="4" s="1"/>
  <c r="J2817" i="4"/>
  <c r="A2818" i="4"/>
  <c r="B2818" i="4"/>
  <c r="C2818" i="4" s="1" a="1"/>
  <c r="C2818" i="4" s="1"/>
  <c r="D2818" i="4"/>
  <c r="E2818" i="4" s="1" a="1"/>
  <c r="E2818" i="4" s="1"/>
  <c r="F2818" i="4"/>
  <c r="G2818" i="4" s="1" a="1"/>
  <c r="G2818" i="4" s="1"/>
  <c r="J2818" i="4"/>
  <c r="A2819" i="4"/>
  <c r="B2819" i="4"/>
  <c r="C2819" i="4" s="1" a="1"/>
  <c r="C2819" i="4" s="1"/>
  <c r="D2819" i="4"/>
  <c r="E2819" i="4" s="1" a="1"/>
  <c r="E2819" i="4" s="1"/>
  <c r="F2819" i="4"/>
  <c r="G2819" i="4" s="1" a="1"/>
  <c r="G2819" i="4" s="1"/>
  <c r="J2819" i="4"/>
  <c r="A2820" i="4"/>
  <c r="B2820" i="4"/>
  <c r="C2820" i="4" s="1" a="1"/>
  <c r="C2820" i="4" s="1"/>
  <c r="D2820" i="4"/>
  <c r="E2820" i="4" s="1" a="1"/>
  <c r="E2820" i="4" s="1"/>
  <c r="F2820" i="4"/>
  <c r="G2820" i="4" s="1" a="1"/>
  <c r="G2820" i="4" s="1"/>
  <c r="J2820" i="4"/>
  <c r="A2821" i="4"/>
  <c r="B2821" i="4"/>
  <c r="C2821" i="4" s="1" a="1"/>
  <c r="C2821" i="4" s="1"/>
  <c r="D2821" i="4"/>
  <c r="E2821" i="4" s="1" a="1"/>
  <c r="E2821" i="4" s="1"/>
  <c r="F2821" i="4"/>
  <c r="G2821" i="4" s="1" a="1"/>
  <c r="G2821" i="4" s="1"/>
  <c r="J2821" i="4"/>
  <c r="A2822" i="4"/>
  <c r="B2822" i="4"/>
  <c r="C2822" i="4" s="1" a="1"/>
  <c r="C2822" i="4" s="1"/>
  <c r="D2822" i="4"/>
  <c r="E2822" i="4" s="1" a="1"/>
  <c r="E2822" i="4" s="1"/>
  <c r="F2822" i="4"/>
  <c r="G2822" i="4" s="1" a="1"/>
  <c r="G2822" i="4" s="1"/>
  <c r="J2822" i="4"/>
  <c r="A2823" i="4"/>
  <c r="B2823" i="4"/>
  <c r="C2823" i="4" s="1" a="1"/>
  <c r="C2823" i="4" s="1"/>
  <c r="D2823" i="4"/>
  <c r="E2823" i="4" s="1" a="1"/>
  <c r="E2823" i="4" s="1"/>
  <c r="F2823" i="4"/>
  <c r="G2823" i="4" s="1" a="1"/>
  <c r="G2823" i="4" s="1"/>
  <c r="J2823" i="4"/>
  <c r="A2824" i="4"/>
  <c r="B2824" i="4"/>
  <c r="C2824" i="4" s="1" a="1"/>
  <c r="C2824" i="4" s="1"/>
  <c r="D2824" i="4"/>
  <c r="E2824" i="4" s="1" a="1"/>
  <c r="E2824" i="4" s="1"/>
  <c r="F2824" i="4"/>
  <c r="G2824" i="4" s="1" a="1"/>
  <c r="G2824" i="4" s="1"/>
  <c r="J2824" i="4"/>
  <c r="A2825" i="4"/>
  <c r="B2825" i="4"/>
  <c r="C2825" i="4" s="1" a="1"/>
  <c r="C2825" i="4" s="1"/>
  <c r="D2825" i="4"/>
  <c r="E2825" i="4" s="1" a="1"/>
  <c r="E2825" i="4" s="1"/>
  <c r="F2825" i="4"/>
  <c r="G2825" i="4" s="1" a="1"/>
  <c r="G2825" i="4" s="1"/>
  <c r="J2825" i="4"/>
  <c r="A2826" i="4"/>
  <c r="B2826" i="4"/>
  <c r="C2826" i="4" s="1" a="1"/>
  <c r="C2826" i="4" s="1"/>
  <c r="D2826" i="4"/>
  <c r="E2826" i="4" s="1" a="1"/>
  <c r="E2826" i="4" s="1"/>
  <c r="F2826" i="4"/>
  <c r="G2826" i="4" s="1" a="1"/>
  <c r="G2826" i="4" s="1"/>
  <c r="J2826" i="4"/>
  <c r="A2827" i="4"/>
  <c r="B2827" i="4"/>
  <c r="C2827" i="4" s="1" a="1"/>
  <c r="C2827" i="4" s="1"/>
  <c r="D2827" i="4"/>
  <c r="E2827" i="4" s="1" a="1"/>
  <c r="E2827" i="4" s="1"/>
  <c r="F2827" i="4"/>
  <c r="G2827" i="4" s="1" a="1"/>
  <c r="G2827" i="4" s="1"/>
  <c r="J2827" i="4"/>
  <c r="A2828" i="4"/>
  <c r="B2828" i="4"/>
  <c r="C2828" i="4" s="1" a="1"/>
  <c r="C2828" i="4" s="1"/>
  <c r="D2828" i="4"/>
  <c r="E2828" i="4" s="1" a="1"/>
  <c r="E2828" i="4" s="1"/>
  <c r="F2828" i="4"/>
  <c r="G2828" i="4" s="1" a="1"/>
  <c r="G2828" i="4" s="1"/>
  <c r="J2828" i="4"/>
  <c r="A2829" i="4"/>
  <c r="B2829" i="4"/>
  <c r="C2829" i="4" s="1" a="1"/>
  <c r="C2829" i="4" s="1"/>
  <c r="D2829" i="4"/>
  <c r="E2829" i="4" s="1" a="1"/>
  <c r="E2829" i="4" s="1"/>
  <c r="F2829" i="4"/>
  <c r="G2829" i="4" s="1" a="1"/>
  <c r="G2829" i="4" s="1"/>
  <c r="J2829" i="4"/>
  <c r="A2830" i="4"/>
  <c r="B2830" i="4"/>
  <c r="C2830" i="4" s="1" a="1"/>
  <c r="C2830" i="4" s="1"/>
  <c r="D2830" i="4"/>
  <c r="E2830" i="4" s="1" a="1"/>
  <c r="E2830" i="4" s="1"/>
  <c r="F2830" i="4"/>
  <c r="G2830" i="4" s="1" a="1"/>
  <c r="G2830" i="4" s="1"/>
  <c r="J2830" i="4"/>
  <c r="A2831" i="4"/>
  <c r="B2831" i="4"/>
  <c r="C2831" i="4" s="1" a="1"/>
  <c r="C2831" i="4" s="1"/>
  <c r="D2831" i="4"/>
  <c r="E2831" i="4" s="1" a="1"/>
  <c r="E2831" i="4" s="1"/>
  <c r="F2831" i="4"/>
  <c r="G2831" i="4" s="1" a="1"/>
  <c r="G2831" i="4" s="1"/>
  <c r="J2831" i="4"/>
  <c r="A2832" i="4"/>
  <c r="B2832" i="4"/>
  <c r="C2832" i="4" s="1" a="1"/>
  <c r="C2832" i="4" s="1"/>
  <c r="D2832" i="4"/>
  <c r="E2832" i="4" s="1" a="1"/>
  <c r="E2832" i="4" s="1"/>
  <c r="F2832" i="4"/>
  <c r="G2832" i="4" s="1" a="1"/>
  <c r="G2832" i="4" s="1"/>
  <c r="J2832" i="4"/>
  <c r="A2833" i="4"/>
  <c r="B2833" i="4"/>
  <c r="C2833" i="4" s="1" a="1"/>
  <c r="C2833" i="4" s="1"/>
  <c r="D2833" i="4"/>
  <c r="E2833" i="4" s="1" a="1"/>
  <c r="E2833" i="4" s="1"/>
  <c r="F2833" i="4"/>
  <c r="G2833" i="4" s="1" a="1"/>
  <c r="G2833" i="4" s="1"/>
  <c r="J2833" i="4"/>
  <c r="A2834" i="4"/>
  <c r="B2834" i="4"/>
  <c r="C2834" i="4" s="1" a="1"/>
  <c r="C2834" i="4" s="1"/>
  <c r="D2834" i="4"/>
  <c r="E2834" i="4" s="1" a="1"/>
  <c r="E2834" i="4" s="1"/>
  <c r="F2834" i="4"/>
  <c r="G2834" i="4" s="1" a="1"/>
  <c r="G2834" i="4" s="1"/>
  <c r="J2834" i="4"/>
  <c r="A2835" i="4"/>
  <c r="B2835" i="4"/>
  <c r="C2835" i="4" s="1" a="1"/>
  <c r="C2835" i="4" s="1"/>
  <c r="D2835" i="4"/>
  <c r="E2835" i="4" s="1" a="1"/>
  <c r="E2835" i="4" s="1"/>
  <c r="F2835" i="4"/>
  <c r="G2835" i="4" s="1" a="1"/>
  <c r="G2835" i="4" s="1"/>
  <c r="J2835" i="4"/>
  <c r="A2836" i="4"/>
  <c r="B2836" i="4"/>
  <c r="C2836" i="4" s="1" a="1"/>
  <c r="C2836" i="4" s="1"/>
  <c r="D2836" i="4"/>
  <c r="E2836" i="4" s="1" a="1"/>
  <c r="E2836" i="4" s="1"/>
  <c r="F2836" i="4"/>
  <c r="G2836" i="4" s="1" a="1"/>
  <c r="G2836" i="4" s="1"/>
  <c r="J2836" i="4"/>
  <c r="A2837" i="4"/>
  <c r="B2837" i="4"/>
  <c r="C2837" i="4" s="1" a="1"/>
  <c r="C2837" i="4" s="1"/>
  <c r="D2837" i="4"/>
  <c r="E2837" i="4" s="1" a="1"/>
  <c r="E2837" i="4" s="1"/>
  <c r="F2837" i="4"/>
  <c r="G2837" i="4" s="1" a="1"/>
  <c r="G2837" i="4" s="1"/>
  <c r="J2837" i="4"/>
  <c r="A2838" i="4"/>
  <c r="B2838" i="4"/>
  <c r="C2838" i="4" s="1" a="1"/>
  <c r="C2838" i="4" s="1"/>
  <c r="D2838" i="4"/>
  <c r="E2838" i="4" s="1" a="1"/>
  <c r="E2838" i="4" s="1"/>
  <c r="F2838" i="4"/>
  <c r="G2838" i="4" s="1" a="1"/>
  <c r="G2838" i="4" s="1"/>
  <c r="J2838" i="4"/>
  <c r="A2839" i="4"/>
  <c r="B2839" i="4"/>
  <c r="C2839" i="4" s="1" a="1"/>
  <c r="C2839" i="4" s="1"/>
  <c r="D2839" i="4"/>
  <c r="E2839" i="4" s="1" a="1"/>
  <c r="E2839" i="4" s="1"/>
  <c r="F2839" i="4"/>
  <c r="G2839" i="4" s="1" a="1"/>
  <c r="G2839" i="4" s="1"/>
  <c r="J2839" i="4"/>
  <c r="A2840" i="4"/>
  <c r="B2840" i="4"/>
  <c r="C2840" i="4" s="1" a="1"/>
  <c r="C2840" i="4" s="1"/>
  <c r="D2840" i="4"/>
  <c r="E2840" i="4" s="1" a="1"/>
  <c r="E2840" i="4" s="1"/>
  <c r="F2840" i="4"/>
  <c r="G2840" i="4" s="1" a="1"/>
  <c r="G2840" i="4" s="1"/>
  <c r="J2840" i="4"/>
  <c r="A2841" i="4"/>
  <c r="B2841" i="4"/>
  <c r="C2841" i="4" s="1" a="1"/>
  <c r="C2841" i="4" s="1"/>
  <c r="D2841" i="4"/>
  <c r="E2841" i="4" s="1" a="1"/>
  <c r="E2841" i="4" s="1"/>
  <c r="F2841" i="4"/>
  <c r="G2841" i="4" s="1" a="1"/>
  <c r="G2841" i="4" s="1"/>
  <c r="J2841" i="4"/>
  <c r="A2842" i="4"/>
  <c r="B2842" i="4"/>
  <c r="C2842" i="4" s="1" a="1"/>
  <c r="C2842" i="4" s="1"/>
  <c r="D2842" i="4"/>
  <c r="E2842" i="4" s="1" a="1"/>
  <c r="E2842" i="4" s="1"/>
  <c r="F2842" i="4"/>
  <c r="G2842" i="4" s="1" a="1"/>
  <c r="G2842" i="4" s="1"/>
  <c r="J2842" i="4"/>
  <c r="A2843" i="4"/>
  <c r="B2843" i="4"/>
  <c r="C2843" i="4" s="1" a="1"/>
  <c r="C2843" i="4" s="1"/>
  <c r="D2843" i="4"/>
  <c r="E2843" i="4" s="1" a="1"/>
  <c r="E2843" i="4" s="1"/>
  <c r="F2843" i="4"/>
  <c r="G2843" i="4" s="1" a="1"/>
  <c r="G2843" i="4" s="1"/>
  <c r="J2843" i="4"/>
  <c r="A2844" i="4"/>
  <c r="B2844" i="4"/>
  <c r="C2844" i="4" s="1" a="1"/>
  <c r="C2844" i="4" s="1"/>
  <c r="D2844" i="4"/>
  <c r="E2844" i="4" s="1" a="1"/>
  <c r="E2844" i="4" s="1"/>
  <c r="F2844" i="4"/>
  <c r="G2844" i="4" s="1" a="1"/>
  <c r="G2844" i="4" s="1"/>
  <c r="J2844" i="4"/>
  <c r="A2845" i="4"/>
  <c r="B2845" i="4"/>
  <c r="C2845" i="4" s="1" a="1"/>
  <c r="C2845" i="4" s="1"/>
  <c r="D2845" i="4"/>
  <c r="E2845" i="4" s="1" a="1"/>
  <c r="E2845" i="4" s="1"/>
  <c r="F2845" i="4"/>
  <c r="G2845" i="4" s="1" a="1"/>
  <c r="G2845" i="4" s="1"/>
  <c r="J2845" i="4"/>
  <c r="A2846" i="4"/>
  <c r="B2846" i="4"/>
  <c r="C2846" i="4" s="1" a="1"/>
  <c r="C2846" i="4" s="1"/>
  <c r="D2846" i="4"/>
  <c r="E2846" i="4" s="1" a="1"/>
  <c r="E2846" i="4" s="1"/>
  <c r="F2846" i="4"/>
  <c r="G2846" i="4" s="1" a="1"/>
  <c r="G2846" i="4" s="1"/>
  <c r="J2846" i="4"/>
  <c r="A2847" i="4"/>
  <c r="B2847" i="4"/>
  <c r="C2847" i="4" s="1" a="1"/>
  <c r="C2847" i="4" s="1"/>
  <c r="D2847" i="4"/>
  <c r="E2847" i="4" s="1" a="1"/>
  <c r="E2847" i="4" s="1"/>
  <c r="F2847" i="4"/>
  <c r="G2847" i="4" s="1" a="1"/>
  <c r="G2847" i="4" s="1"/>
  <c r="J2847" i="4"/>
  <c r="A2848" i="4"/>
  <c r="B2848" i="4"/>
  <c r="C2848" i="4" s="1" a="1"/>
  <c r="C2848" i="4" s="1"/>
  <c r="D2848" i="4"/>
  <c r="E2848" i="4" s="1" a="1"/>
  <c r="E2848" i="4" s="1"/>
  <c r="F2848" i="4"/>
  <c r="G2848" i="4" s="1" a="1"/>
  <c r="G2848" i="4" s="1"/>
  <c r="J2848" i="4"/>
  <c r="A2849" i="4"/>
  <c r="B2849" i="4"/>
  <c r="C2849" i="4" s="1" a="1"/>
  <c r="C2849" i="4" s="1"/>
  <c r="D2849" i="4"/>
  <c r="E2849" i="4" s="1" a="1"/>
  <c r="E2849" i="4" s="1"/>
  <c r="F2849" i="4"/>
  <c r="G2849" i="4" s="1" a="1"/>
  <c r="G2849" i="4" s="1"/>
  <c r="J2849" i="4"/>
  <c r="A2850" i="4"/>
  <c r="B2850" i="4"/>
  <c r="C2850" i="4" s="1" a="1"/>
  <c r="C2850" i="4" s="1"/>
  <c r="D2850" i="4"/>
  <c r="E2850" i="4" s="1" a="1"/>
  <c r="E2850" i="4" s="1"/>
  <c r="F2850" i="4"/>
  <c r="G2850" i="4" s="1" a="1"/>
  <c r="G2850" i="4" s="1"/>
  <c r="J2850" i="4"/>
  <c r="A2851" i="4"/>
  <c r="B2851" i="4"/>
  <c r="C2851" i="4" s="1" a="1"/>
  <c r="C2851" i="4" s="1"/>
  <c r="D2851" i="4"/>
  <c r="E2851" i="4" s="1" a="1"/>
  <c r="E2851" i="4" s="1"/>
  <c r="F2851" i="4"/>
  <c r="G2851" i="4" s="1" a="1"/>
  <c r="G2851" i="4" s="1"/>
  <c r="J2851" i="4"/>
  <c r="A2852" i="4"/>
  <c r="B2852" i="4"/>
  <c r="C2852" i="4" s="1" a="1"/>
  <c r="C2852" i="4" s="1"/>
  <c r="D2852" i="4"/>
  <c r="E2852" i="4" s="1" a="1"/>
  <c r="E2852" i="4" s="1"/>
  <c r="F2852" i="4"/>
  <c r="G2852" i="4" s="1" a="1"/>
  <c r="G2852" i="4" s="1"/>
  <c r="J2852" i="4"/>
  <c r="A2853" i="4"/>
  <c r="B2853" i="4"/>
  <c r="C2853" i="4" s="1" a="1"/>
  <c r="C2853" i="4" s="1"/>
  <c r="D2853" i="4"/>
  <c r="E2853" i="4" s="1" a="1"/>
  <c r="E2853" i="4" s="1"/>
  <c r="F2853" i="4"/>
  <c r="G2853" i="4" s="1" a="1"/>
  <c r="G2853" i="4" s="1"/>
  <c r="J2853" i="4"/>
  <c r="A2854" i="4"/>
  <c r="B2854" i="4"/>
  <c r="C2854" i="4" s="1" a="1"/>
  <c r="C2854" i="4" s="1"/>
  <c r="D2854" i="4"/>
  <c r="E2854" i="4" s="1" a="1"/>
  <c r="E2854" i="4" s="1"/>
  <c r="F2854" i="4"/>
  <c r="G2854" i="4" s="1" a="1"/>
  <c r="G2854" i="4" s="1"/>
  <c r="J2854" i="4"/>
  <c r="A2855" i="4"/>
  <c r="B2855" i="4"/>
  <c r="C2855" i="4" s="1" a="1"/>
  <c r="C2855" i="4" s="1"/>
  <c r="D2855" i="4"/>
  <c r="E2855" i="4" s="1" a="1"/>
  <c r="E2855" i="4" s="1"/>
  <c r="F2855" i="4"/>
  <c r="G2855" i="4" s="1" a="1"/>
  <c r="G2855" i="4" s="1"/>
  <c r="J2855" i="4"/>
  <c r="A2856" i="4"/>
  <c r="B2856" i="4"/>
  <c r="C2856" i="4" s="1" a="1"/>
  <c r="C2856" i="4" s="1"/>
  <c r="D2856" i="4"/>
  <c r="E2856" i="4" s="1" a="1"/>
  <c r="E2856" i="4" s="1"/>
  <c r="F2856" i="4"/>
  <c r="G2856" i="4" s="1" a="1"/>
  <c r="G2856" i="4" s="1"/>
  <c r="J2856" i="4"/>
  <c r="A2857" i="4"/>
  <c r="B2857" i="4"/>
  <c r="C2857" i="4" s="1" a="1"/>
  <c r="C2857" i="4" s="1"/>
  <c r="D2857" i="4"/>
  <c r="E2857" i="4" s="1" a="1"/>
  <c r="E2857" i="4" s="1"/>
  <c r="F2857" i="4"/>
  <c r="G2857" i="4" s="1" a="1"/>
  <c r="G2857" i="4" s="1"/>
  <c r="J2857" i="4"/>
  <c r="A2858" i="4"/>
  <c r="B2858" i="4"/>
  <c r="C2858" i="4" s="1" a="1"/>
  <c r="C2858" i="4" s="1"/>
  <c r="D2858" i="4"/>
  <c r="E2858" i="4" s="1" a="1"/>
  <c r="E2858" i="4" s="1"/>
  <c r="F2858" i="4"/>
  <c r="G2858" i="4" s="1" a="1"/>
  <c r="G2858" i="4" s="1"/>
  <c r="J2858" i="4"/>
  <c r="A2859" i="4"/>
  <c r="B2859" i="4"/>
  <c r="C2859" i="4" s="1" a="1"/>
  <c r="C2859" i="4" s="1"/>
  <c r="D2859" i="4"/>
  <c r="E2859" i="4" s="1" a="1"/>
  <c r="E2859" i="4" s="1"/>
  <c r="F2859" i="4"/>
  <c r="G2859" i="4" s="1" a="1"/>
  <c r="G2859" i="4" s="1"/>
  <c r="J2859" i="4"/>
  <c r="A2860" i="4"/>
  <c r="B2860" i="4"/>
  <c r="C2860" i="4" s="1" a="1"/>
  <c r="C2860" i="4" s="1"/>
  <c r="D2860" i="4"/>
  <c r="E2860" i="4" s="1" a="1"/>
  <c r="E2860" i="4" s="1"/>
  <c r="F2860" i="4"/>
  <c r="G2860" i="4" s="1" a="1"/>
  <c r="G2860" i="4" s="1"/>
  <c r="J2860" i="4"/>
  <c r="A2861" i="4"/>
  <c r="B2861" i="4"/>
  <c r="C2861" i="4" s="1" a="1"/>
  <c r="C2861" i="4" s="1"/>
  <c r="D2861" i="4"/>
  <c r="E2861" i="4" s="1" a="1"/>
  <c r="E2861" i="4" s="1"/>
  <c r="F2861" i="4"/>
  <c r="G2861" i="4" s="1" a="1"/>
  <c r="G2861" i="4" s="1"/>
  <c r="J2861" i="4"/>
  <c r="A2862" i="4"/>
  <c r="B2862" i="4"/>
  <c r="C2862" i="4" s="1" a="1"/>
  <c r="C2862" i="4" s="1"/>
  <c r="D2862" i="4"/>
  <c r="E2862" i="4" s="1" a="1"/>
  <c r="E2862" i="4" s="1"/>
  <c r="F2862" i="4"/>
  <c r="G2862" i="4" s="1" a="1"/>
  <c r="G2862" i="4" s="1"/>
  <c r="J2862" i="4"/>
  <c r="A2863" i="4"/>
  <c r="B2863" i="4"/>
  <c r="C2863" i="4" s="1" a="1"/>
  <c r="C2863" i="4" s="1"/>
  <c r="D2863" i="4"/>
  <c r="E2863" i="4" s="1" a="1"/>
  <c r="E2863" i="4" s="1"/>
  <c r="F2863" i="4"/>
  <c r="G2863" i="4" s="1" a="1"/>
  <c r="G2863" i="4" s="1"/>
  <c r="J2863" i="4"/>
  <c r="A2864" i="4"/>
  <c r="B2864" i="4"/>
  <c r="C2864" i="4" s="1" a="1"/>
  <c r="C2864" i="4" s="1"/>
  <c r="D2864" i="4"/>
  <c r="E2864" i="4" s="1" a="1"/>
  <c r="E2864" i="4" s="1"/>
  <c r="F2864" i="4"/>
  <c r="G2864" i="4" s="1" a="1"/>
  <c r="G2864" i="4" s="1"/>
  <c r="J2864" i="4"/>
  <c r="A2865" i="4"/>
  <c r="B2865" i="4"/>
  <c r="C2865" i="4" s="1" a="1"/>
  <c r="C2865" i="4" s="1"/>
  <c r="D2865" i="4"/>
  <c r="E2865" i="4" s="1" a="1"/>
  <c r="E2865" i="4" s="1"/>
  <c r="F2865" i="4"/>
  <c r="G2865" i="4" s="1" a="1"/>
  <c r="G2865" i="4" s="1"/>
  <c r="J2865" i="4"/>
  <c r="A2866" i="4"/>
  <c r="B2866" i="4"/>
  <c r="C2866" i="4" s="1" a="1"/>
  <c r="C2866" i="4" s="1"/>
  <c r="D2866" i="4"/>
  <c r="E2866" i="4" s="1" a="1"/>
  <c r="E2866" i="4" s="1"/>
  <c r="F2866" i="4"/>
  <c r="G2866" i="4" s="1" a="1"/>
  <c r="G2866" i="4" s="1"/>
  <c r="J2866" i="4"/>
  <c r="A2867" i="4"/>
  <c r="B2867" i="4"/>
  <c r="C2867" i="4" s="1" a="1"/>
  <c r="C2867" i="4" s="1"/>
  <c r="D2867" i="4"/>
  <c r="E2867" i="4" s="1" a="1"/>
  <c r="E2867" i="4" s="1"/>
  <c r="F2867" i="4"/>
  <c r="G2867" i="4" s="1" a="1"/>
  <c r="G2867" i="4" s="1"/>
  <c r="J2867" i="4"/>
  <c r="A2868" i="4"/>
  <c r="B2868" i="4"/>
  <c r="C2868" i="4" s="1" a="1"/>
  <c r="C2868" i="4" s="1"/>
  <c r="D2868" i="4"/>
  <c r="E2868" i="4" s="1" a="1"/>
  <c r="E2868" i="4" s="1"/>
  <c r="F2868" i="4"/>
  <c r="G2868" i="4" s="1" a="1"/>
  <c r="G2868" i="4" s="1"/>
  <c r="J2868" i="4"/>
  <c r="A2869" i="4"/>
  <c r="B2869" i="4"/>
  <c r="C2869" i="4" s="1" a="1"/>
  <c r="C2869" i="4" s="1"/>
  <c r="D2869" i="4"/>
  <c r="E2869" i="4" s="1" a="1"/>
  <c r="E2869" i="4" s="1"/>
  <c r="F2869" i="4"/>
  <c r="G2869" i="4" s="1" a="1"/>
  <c r="G2869" i="4" s="1"/>
  <c r="J2869" i="4"/>
  <c r="A2870" i="4"/>
  <c r="B2870" i="4"/>
  <c r="C2870" i="4" s="1" a="1"/>
  <c r="C2870" i="4" s="1"/>
  <c r="D2870" i="4"/>
  <c r="E2870" i="4" s="1" a="1"/>
  <c r="E2870" i="4" s="1"/>
  <c r="F2870" i="4"/>
  <c r="G2870" i="4" s="1" a="1"/>
  <c r="G2870" i="4" s="1"/>
  <c r="J2870" i="4"/>
  <c r="A2871" i="4"/>
  <c r="B2871" i="4"/>
  <c r="C2871" i="4" s="1" a="1"/>
  <c r="C2871" i="4" s="1"/>
  <c r="D2871" i="4"/>
  <c r="E2871" i="4" s="1" a="1"/>
  <c r="E2871" i="4" s="1"/>
  <c r="F2871" i="4"/>
  <c r="G2871" i="4" s="1" a="1"/>
  <c r="G2871" i="4" s="1"/>
  <c r="J2871" i="4"/>
  <c r="A2872" i="4"/>
  <c r="B2872" i="4"/>
  <c r="C2872" i="4" s="1" a="1"/>
  <c r="C2872" i="4" s="1"/>
  <c r="D2872" i="4"/>
  <c r="E2872" i="4" s="1" a="1"/>
  <c r="E2872" i="4" s="1"/>
  <c r="F2872" i="4"/>
  <c r="G2872" i="4" s="1" a="1"/>
  <c r="G2872" i="4" s="1"/>
  <c r="J2872" i="4"/>
  <c r="A2873" i="4"/>
  <c r="B2873" i="4"/>
  <c r="C2873" i="4" s="1" a="1"/>
  <c r="C2873" i="4" s="1"/>
  <c r="D2873" i="4"/>
  <c r="E2873" i="4" s="1" a="1"/>
  <c r="E2873" i="4" s="1"/>
  <c r="F2873" i="4"/>
  <c r="G2873" i="4" s="1" a="1"/>
  <c r="G2873" i="4" s="1"/>
  <c r="J2873" i="4"/>
  <c r="A2874" i="4"/>
  <c r="B2874" i="4"/>
  <c r="C2874" i="4" s="1" a="1"/>
  <c r="C2874" i="4" s="1"/>
  <c r="D2874" i="4"/>
  <c r="E2874" i="4" s="1" a="1"/>
  <c r="E2874" i="4" s="1"/>
  <c r="F2874" i="4"/>
  <c r="G2874" i="4" s="1" a="1"/>
  <c r="G2874" i="4" s="1"/>
  <c r="J2874" i="4"/>
  <c r="A2875" i="4"/>
  <c r="B2875" i="4"/>
  <c r="C2875" i="4" s="1" a="1"/>
  <c r="C2875" i="4" s="1"/>
  <c r="D2875" i="4"/>
  <c r="E2875" i="4" s="1" a="1"/>
  <c r="E2875" i="4" s="1"/>
  <c r="F2875" i="4"/>
  <c r="G2875" i="4" s="1" a="1"/>
  <c r="G2875" i="4" s="1"/>
  <c r="J2875" i="4"/>
  <c r="A2876" i="4"/>
  <c r="B2876" i="4"/>
  <c r="C2876" i="4" s="1" a="1"/>
  <c r="C2876" i="4" s="1"/>
  <c r="D2876" i="4"/>
  <c r="E2876" i="4" s="1" a="1"/>
  <c r="E2876" i="4" s="1"/>
  <c r="F2876" i="4"/>
  <c r="G2876" i="4" s="1" a="1"/>
  <c r="G2876" i="4" s="1"/>
  <c r="J2876" i="4"/>
  <c r="A2877" i="4"/>
  <c r="B2877" i="4"/>
  <c r="C2877" i="4" s="1" a="1"/>
  <c r="C2877" i="4" s="1"/>
  <c r="D2877" i="4"/>
  <c r="E2877" i="4" s="1" a="1"/>
  <c r="E2877" i="4" s="1"/>
  <c r="F2877" i="4"/>
  <c r="G2877" i="4" s="1" a="1"/>
  <c r="G2877" i="4" s="1"/>
  <c r="J2877" i="4"/>
  <c r="A2878" i="4"/>
  <c r="B2878" i="4"/>
  <c r="C2878" i="4" s="1" a="1"/>
  <c r="C2878" i="4" s="1"/>
  <c r="D2878" i="4"/>
  <c r="E2878" i="4" s="1" a="1"/>
  <c r="E2878" i="4" s="1"/>
  <c r="F2878" i="4"/>
  <c r="G2878" i="4" s="1" a="1"/>
  <c r="G2878" i="4" s="1"/>
  <c r="J2878" i="4"/>
  <c r="A2879" i="4"/>
  <c r="B2879" i="4"/>
  <c r="C2879" i="4" s="1" a="1"/>
  <c r="C2879" i="4" s="1"/>
  <c r="D2879" i="4"/>
  <c r="E2879" i="4" s="1" a="1"/>
  <c r="E2879" i="4" s="1"/>
  <c r="F2879" i="4"/>
  <c r="G2879" i="4" s="1" a="1"/>
  <c r="G2879" i="4" s="1"/>
  <c r="J2879" i="4"/>
  <c r="A2880" i="4"/>
  <c r="B2880" i="4"/>
  <c r="C2880" i="4" s="1" a="1"/>
  <c r="C2880" i="4" s="1"/>
  <c r="D2880" i="4"/>
  <c r="E2880" i="4" s="1" a="1"/>
  <c r="E2880" i="4" s="1"/>
  <c r="F2880" i="4"/>
  <c r="G2880" i="4" s="1" a="1"/>
  <c r="G2880" i="4" s="1"/>
  <c r="J2880" i="4"/>
  <c r="A2881" i="4"/>
  <c r="B2881" i="4"/>
  <c r="C2881" i="4" s="1" a="1"/>
  <c r="C2881" i="4" s="1"/>
  <c r="D2881" i="4"/>
  <c r="E2881" i="4" s="1" a="1"/>
  <c r="E2881" i="4" s="1"/>
  <c r="F2881" i="4"/>
  <c r="G2881" i="4" s="1" a="1"/>
  <c r="G2881" i="4" s="1"/>
  <c r="J2881" i="4"/>
  <c r="A2882" i="4"/>
  <c r="B2882" i="4"/>
  <c r="C2882" i="4" s="1" a="1"/>
  <c r="C2882" i="4" s="1"/>
  <c r="D2882" i="4"/>
  <c r="E2882" i="4" s="1" a="1"/>
  <c r="E2882" i="4" s="1"/>
  <c r="F2882" i="4"/>
  <c r="G2882" i="4" s="1" a="1"/>
  <c r="G2882" i="4" s="1"/>
  <c r="J2882" i="4"/>
  <c r="A2883" i="4"/>
  <c r="B2883" i="4"/>
  <c r="C2883" i="4" s="1" a="1"/>
  <c r="C2883" i="4" s="1"/>
  <c r="D2883" i="4"/>
  <c r="E2883" i="4" s="1" a="1"/>
  <c r="E2883" i="4" s="1"/>
  <c r="F2883" i="4"/>
  <c r="G2883" i="4" s="1" a="1"/>
  <c r="G2883" i="4" s="1"/>
  <c r="J2883" i="4"/>
  <c r="A2884" i="4"/>
  <c r="B2884" i="4"/>
  <c r="C2884" i="4" s="1" a="1"/>
  <c r="C2884" i="4" s="1"/>
  <c r="D2884" i="4"/>
  <c r="E2884" i="4" s="1" a="1"/>
  <c r="E2884" i="4" s="1"/>
  <c r="F2884" i="4"/>
  <c r="G2884" i="4" s="1" a="1"/>
  <c r="G2884" i="4" s="1"/>
  <c r="J2884" i="4"/>
  <c r="A2885" i="4"/>
  <c r="B2885" i="4"/>
  <c r="C2885" i="4" s="1" a="1"/>
  <c r="C2885" i="4" s="1"/>
  <c r="D2885" i="4"/>
  <c r="E2885" i="4" s="1" a="1"/>
  <c r="E2885" i="4" s="1"/>
  <c r="F2885" i="4"/>
  <c r="G2885" i="4" s="1" a="1"/>
  <c r="G2885" i="4" s="1"/>
  <c r="J2885" i="4"/>
  <c r="A2886" i="4"/>
  <c r="B2886" i="4"/>
  <c r="C2886" i="4" s="1" a="1"/>
  <c r="C2886" i="4" s="1"/>
  <c r="D2886" i="4"/>
  <c r="E2886" i="4" s="1" a="1"/>
  <c r="E2886" i="4" s="1"/>
  <c r="F2886" i="4"/>
  <c r="G2886" i="4" s="1" a="1"/>
  <c r="G2886" i="4" s="1"/>
  <c r="J2886" i="4"/>
  <c r="A2887" i="4"/>
  <c r="B2887" i="4"/>
  <c r="C2887" i="4" s="1" a="1"/>
  <c r="C2887" i="4" s="1"/>
  <c r="D2887" i="4"/>
  <c r="E2887" i="4" s="1" a="1"/>
  <c r="E2887" i="4" s="1"/>
  <c r="F2887" i="4"/>
  <c r="G2887" i="4" s="1" a="1"/>
  <c r="G2887" i="4" s="1"/>
  <c r="J2887" i="4"/>
  <c r="A2888" i="4"/>
  <c r="B2888" i="4"/>
  <c r="C2888" i="4" s="1" a="1"/>
  <c r="C2888" i="4" s="1"/>
  <c r="D2888" i="4"/>
  <c r="E2888" i="4" s="1" a="1"/>
  <c r="E2888" i="4" s="1"/>
  <c r="F2888" i="4"/>
  <c r="G2888" i="4" s="1" a="1"/>
  <c r="G2888" i="4" s="1"/>
  <c r="J2888" i="4"/>
  <c r="A2889" i="4"/>
  <c r="B2889" i="4"/>
  <c r="C2889" i="4" s="1" a="1"/>
  <c r="C2889" i="4" s="1"/>
  <c r="D2889" i="4"/>
  <c r="E2889" i="4" s="1" a="1"/>
  <c r="E2889" i="4" s="1"/>
  <c r="F2889" i="4"/>
  <c r="G2889" i="4" s="1" a="1"/>
  <c r="G2889" i="4" s="1"/>
  <c r="J2889" i="4"/>
  <c r="A2890" i="4"/>
  <c r="B2890" i="4"/>
  <c r="C2890" i="4" s="1" a="1"/>
  <c r="C2890" i="4" s="1"/>
  <c r="D2890" i="4"/>
  <c r="E2890" i="4" s="1" a="1"/>
  <c r="E2890" i="4" s="1"/>
  <c r="F2890" i="4"/>
  <c r="G2890" i="4" s="1" a="1"/>
  <c r="G2890" i="4" s="1"/>
  <c r="J2890" i="4"/>
  <c r="A2891" i="4"/>
  <c r="B2891" i="4"/>
  <c r="C2891" i="4" s="1" a="1"/>
  <c r="C2891" i="4" s="1"/>
  <c r="D2891" i="4"/>
  <c r="E2891" i="4" s="1" a="1"/>
  <c r="E2891" i="4" s="1"/>
  <c r="F2891" i="4"/>
  <c r="G2891" i="4" s="1" a="1"/>
  <c r="G2891" i="4" s="1"/>
  <c r="J2891" i="4"/>
  <c r="A2892" i="4"/>
  <c r="B2892" i="4"/>
  <c r="C2892" i="4" s="1" a="1"/>
  <c r="C2892" i="4" s="1"/>
  <c r="D2892" i="4"/>
  <c r="E2892" i="4" s="1" a="1"/>
  <c r="E2892" i="4" s="1"/>
  <c r="F2892" i="4"/>
  <c r="G2892" i="4" s="1" a="1"/>
  <c r="G2892" i="4" s="1"/>
  <c r="J2892" i="4"/>
  <c r="A2893" i="4"/>
  <c r="B2893" i="4"/>
  <c r="C2893" i="4" s="1" a="1"/>
  <c r="C2893" i="4" s="1"/>
  <c r="D2893" i="4"/>
  <c r="E2893" i="4" s="1" a="1"/>
  <c r="E2893" i="4" s="1"/>
  <c r="F2893" i="4"/>
  <c r="G2893" i="4" s="1" a="1"/>
  <c r="G2893" i="4" s="1"/>
  <c r="J2893" i="4"/>
  <c r="A2894" i="4"/>
  <c r="B2894" i="4"/>
  <c r="C2894" i="4" s="1" a="1"/>
  <c r="C2894" i="4" s="1"/>
  <c r="D2894" i="4"/>
  <c r="E2894" i="4" s="1" a="1"/>
  <c r="E2894" i="4" s="1"/>
  <c r="F2894" i="4"/>
  <c r="G2894" i="4" s="1" a="1"/>
  <c r="G2894" i="4" s="1"/>
  <c r="J2894" i="4"/>
  <c r="A2895" i="4"/>
  <c r="B2895" i="4"/>
  <c r="C2895" i="4" s="1" a="1"/>
  <c r="C2895" i="4" s="1"/>
  <c r="D2895" i="4"/>
  <c r="E2895" i="4" s="1" a="1"/>
  <c r="E2895" i="4" s="1"/>
  <c r="F2895" i="4"/>
  <c r="G2895" i="4" s="1" a="1"/>
  <c r="G2895" i="4" s="1"/>
  <c r="J2895" i="4"/>
  <c r="A2896" i="4"/>
  <c r="B2896" i="4"/>
  <c r="C2896" i="4" s="1" a="1"/>
  <c r="C2896" i="4" s="1"/>
  <c r="D2896" i="4"/>
  <c r="E2896" i="4" s="1" a="1"/>
  <c r="E2896" i="4" s="1"/>
  <c r="F2896" i="4"/>
  <c r="G2896" i="4" s="1" a="1"/>
  <c r="G2896" i="4" s="1"/>
  <c r="J2896" i="4"/>
  <c r="A2897" i="4"/>
  <c r="B2897" i="4"/>
  <c r="C2897" i="4" s="1" a="1"/>
  <c r="C2897" i="4" s="1"/>
  <c r="D2897" i="4"/>
  <c r="E2897" i="4" s="1" a="1"/>
  <c r="E2897" i="4" s="1"/>
  <c r="F2897" i="4"/>
  <c r="G2897" i="4" s="1" a="1"/>
  <c r="G2897" i="4" s="1"/>
  <c r="J2897" i="4"/>
  <c r="A2898" i="4"/>
  <c r="B2898" i="4"/>
  <c r="C2898" i="4" s="1" a="1"/>
  <c r="C2898" i="4" s="1"/>
  <c r="D2898" i="4"/>
  <c r="E2898" i="4" s="1" a="1"/>
  <c r="E2898" i="4" s="1"/>
  <c r="F2898" i="4"/>
  <c r="G2898" i="4" s="1" a="1"/>
  <c r="G2898" i="4" s="1"/>
  <c r="J2898" i="4"/>
  <c r="A2899" i="4"/>
  <c r="B2899" i="4"/>
  <c r="C2899" i="4" s="1" a="1"/>
  <c r="C2899" i="4" s="1"/>
  <c r="D2899" i="4"/>
  <c r="E2899" i="4" s="1" a="1"/>
  <c r="E2899" i="4" s="1"/>
  <c r="F2899" i="4"/>
  <c r="G2899" i="4" s="1" a="1"/>
  <c r="G2899" i="4" s="1"/>
  <c r="J2899" i="4"/>
  <c r="A2900" i="4"/>
  <c r="B2900" i="4"/>
  <c r="C2900" i="4" s="1" a="1"/>
  <c r="C2900" i="4" s="1"/>
  <c r="D2900" i="4"/>
  <c r="E2900" i="4" s="1" a="1"/>
  <c r="E2900" i="4" s="1"/>
  <c r="F2900" i="4"/>
  <c r="G2900" i="4" s="1" a="1"/>
  <c r="G2900" i="4" s="1"/>
  <c r="J2900" i="4"/>
  <c r="A2901" i="4"/>
  <c r="B2901" i="4"/>
  <c r="C2901" i="4" s="1" a="1"/>
  <c r="C2901" i="4" s="1"/>
  <c r="D2901" i="4"/>
  <c r="E2901" i="4" s="1" a="1"/>
  <c r="E2901" i="4" s="1"/>
  <c r="F2901" i="4"/>
  <c r="G2901" i="4" s="1" a="1"/>
  <c r="G2901" i="4" s="1"/>
  <c r="J2901" i="4"/>
  <c r="A2902" i="4"/>
  <c r="B2902" i="4"/>
  <c r="C2902" i="4" s="1" a="1"/>
  <c r="C2902" i="4" s="1"/>
  <c r="D2902" i="4"/>
  <c r="E2902" i="4" s="1" a="1"/>
  <c r="E2902" i="4" s="1"/>
  <c r="F2902" i="4"/>
  <c r="G2902" i="4" s="1" a="1"/>
  <c r="G2902" i="4" s="1"/>
  <c r="J2902" i="4"/>
  <c r="A2903" i="4"/>
  <c r="B2903" i="4"/>
  <c r="C2903" i="4" s="1" a="1"/>
  <c r="C2903" i="4" s="1"/>
  <c r="D2903" i="4"/>
  <c r="E2903" i="4" s="1" a="1"/>
  <c r="E2903" i="4" s="1"/>
  <c r="F2903" i="4"/>
  <c r="G2903" i="4" s="1" a="1"/>
  <c r="G2903" i="4" s="1"/>
  <c r="J2903" i="4"/>
  <c r="A2904" i="4"/>
  <c r="B2904" i="4"/>
  <c r="C2904" i="4" s="1" a="1"/>
  <c r="C2904" i="4" s="1"/>
  <c r="D2904" i="4"/>
  <c r="E2904" i="4" s="1" a="1"/>
  <c r="E2904" i="4" s="1"/>
  <c r="F2904" i="4"/>
  <c r="G2904" i="4" s="1" a="1"/>
  <c r="G2904" i="4" s="1"/>
  <c r="J2904" i="4"/>
  <c r="A2905" i="4"/>
  <c r="B2905" i="4"/>
  <c r="C2905" i="4" s="1" a="1"/>
  <c r="C2905" i="4" s="1"/>
  <c r="D2905" i="4"/>
  <c r="E2905" i="4" s="1" a="1"/>
  <c r="E2905" i="4" s="1"/>
  <c r="F2905" i="4"/>
  <c r="G2905" i="4" s="1" a="1"/>
  <c r="G2905" i="4" s="1"/>
  <c r="J2905" i="4"/>
  <c r="A2906" i="4"/>
  <c r="B2906" i="4"/>
  <c r="C2906" i="4" s="1" a="1"/>
  <c r="C2906" i="4" s="1"/>
  <c r="D2906" i="4"/>
  <c r="E2906" i="4" s="1" a="1"/>
  <c r="E2906" i="4" s="1"/>
  <c r="F2906" i="4"/>
  <c r="G2906" i="4" s="1" a="1"/>
  <c r="G2906" i="4" s="1"/>
  <c r="J2906" i="4"/>
  <c r="A2907" i="4"/>
  <c r="B2907" i="4"/>
  <c r="C2907" i="4" s="1" a="1"/>
  <c r="C2907" i="4" s="1"/>
  <c r="D2907" i="4"/>
  <c r="E2907" i="4" s="1" a="1"/>
  <c r="E2907" i="4" s="1"/>
  <c r="F2907" i="4"/>
  <c r="G2907" i="4" s="1" a="1"/>
  <c r="G2907" i="4" s="1"/>
  <c r="J2907" i="4"/>
  <c r="A2908" i="4"/>
  <c r="B2908" i="4"/>
  <c r="C2908" i="4" s="1" a="1"/>
  <c r="C2908" i="4" s="1"/>
  <c r="D2908" i="4"/>
  <c r="E2908" i="4" s="1" a="1"/>
  <c r="E2908" i="4" s="1"/>
  <c r="F2908" i="4"/>
  <c r="G2908" i="4" s="1" a="1"/>
  <c r="G2908" i="4" s="1"/>
  <c r="J2908" i="4"/>
  <c r="A2909" i="4"/>
  <c r="B2909" i="4"/>
  <c r="C2909" i="4" s="1" a="1"/>
  <c r="C2909" i="4" s="1"/>
  <c r="D2909" i="4"/>
  <c r="E2909" i="4" s="1" a="1"/>
  <c r="E2909" i="4" s="1"/>
  <c r="F2909" i="4"/>
  <c r="G2909" i="4" s="1" a="1"/>
  <c r="G2909" i="4" s="1"/>
  <c r="J2909" i="4"/>
  <c r="A2910" i="4"/>
  <c r="B2910" i="4"/>
  <c r="C2910" i="4" s="1" a="1"/>
  <c r="C2910" i="4" s="1"/>
  <c r="D2910" i="4"/>
  <c r="E2910" i="4" s="1" a="1"/>
  <c r="E2910" i="4" s="1"/>
  <c r="F2910" i="4"/>
  <c r="G2910" i="4" s="1" a="1"/>
  <c r="G2910" i="4" s="1"/>
  <c r="J2910" i="4"/>
  <c r="A2911" i="4"/>
  <c r="B2911" i="4"/>
  <c r="C2911" i="4" s="1" a="1"/>
  <c r="C2911" i="4" s="1"/>
  <c r="D2911" i="4"/>
  <c r="E2911" i="4" s="1" a="1"/>
  <c r="E2911" i="4" s="1"/>
  <c r="F2911" i="4"/>
  <c r="G2911" i="4" s="1" a="1"/>
  <c r="G2911" i="4" s="1"/>
  <c r="J2911" i="4"/>
  <c r="A2912" i="4"/>
  <c r="B2912" i="4"/>
  <c r="C2912" i="4" s="1" a="1"/>
  <c r="C2912" i="4" s="1"/>
  <c r="D2912" i="4"/>
  <c r="E2912" i="4" s="1" a="1"/>
  <c r="E2912" i="4" s="1"/>
  <c r="F2912" i="4"/>
  <c r="G2912" i="4" s="1" a="1"/>
  <c r="G2912" i="4" s="1"/>
  <c r="J2912" i="4"/>
  <c r="A2913" i="4"/>
  <c r="B2913" i="4"/>
  <c r="C2913" i="4" s="1" a="1"/>
  <c r="C2913" i="4" s="1"/>
  <c r="D2913" i="4"/>
  <c r="E2913" i="4" s="1" a="1"/>
  <c r="E2913" i="4" s="1"/>
  <c r="F2913" i="4"/>
  <c r="G2913" i="4" s="1" a="1"/>
  <c r="G2913" i="4" s="1"/>
  <c r="J2913" i="4"/>
  <c r="A2914" i="4"/>
  <c r="B2914" i="4"/>
  <c r="C2914" i="4" s="1" a="1"/>
  <c r="C2914" i="4" s="1"/>
  <c r="D2914" i="4"/>
  <c r="E2914" i="4" s="1" a="1"/>
  <c r="E2914" i="4" s="1"/>
  <c r="F2914" i="4"/>
  <c r="G2914" i="4" s="1" a="1"/>
  <c r="G2914" i="4" s="1"/>
  <c r="J2914" i="4"/>
  <c r="A2915" i="4"/>
  <c r="B2915" i="4"/>
  <c r="C2915" i="4" s="1" a="1"/>
  <c r="C2915" i="4" s="1"/>
  <c r="D2915" i="4"/>
  <c r="E2915" i="4" s="1" a="1"/>
  <c r="E2915" i="4" s="1"/>
  <c r="F2915" i="4"/>
  <c r="G2915" i="4" s="1" a="1"/>
  <c r="G2915" i="4" s="1"/>
  <c r="J2915" i="4"/>
  <c r="A2916" i="4"/>
  <c r="B2916" i="4"/>
  <c r="C2916" i="4" s="1" a="1"/>
  <c r="C2916" i="4" s="1"/>
  <c r="D2916" i="4"/>
  <c r="E2916" i="4" s="1" a="1"/>
  <c r="E2916" i="4" s="1"/>
  <c r="F2916" i="4"/>
  <c r="G2916" i="4" s="1" a="1"/>
  <c r="G2916" i="4" s="1"/>
  <c r="J2916" i="4"/>
  <c r="A2917" i="4"/>
  <c r="B2917" i="4"/>
  <c r="C2917" i="4" s="1" a="1"/>
  <c r="C2917" i="4" s="1"/>
  <c r="D2917" i="4"/>
  <c r="E2917" i="4" s="1" a="1"/>
  <c r="E2917" i="4" s="1"/>
  <c r="F2917" i="4"/>
  <c r="G2917" i="4" s="1" a="1"/>
  <c r="G2917" i="4" s="1"/>
  <c r="J2917" i="4"/>
  <c r="A2918" i="4"/>
  <c r="B2918" i="4"/>
  <c r="C2918" i="4" s="1" a="1"/>
  <c r="C2918" i="4" s="1"/>
  <c r="D2918" i="4"/>
  <c r="E2918" i="4" s="1" a="1"/>
  <c r="E2918" i="4" s="1"/>
  <c r="F2918" i="4"/>
  <c r="G2918" i="4" s="1" a="1"/>
  <c r="G2918" i="4" s="1"/>
  <c r="J2918" i="4"/>
  <c r="A2919" i="4"/>
  <c r="B2919" i="4"/>
  <c r="C2919" i="4" s="1" a="1"/>
  <c r="C2919" i="4" s="1"/>
  <c r="D2919" i="4"/>
  <c r="E2919" i="4" s="1" a="1"/>
  <c r="E2919" i="4" s="1"/>
  <c r="F2919" i="4"/>
  <c r="G2919" i="4" s="1" a="1"/>
  <c r="G2919" i="4" s="1"/>
  <c r="J2919" i="4"/>
  <c r="A2920" i="4"/>
  <c r="B2920" i="4"/>
  <c r="C2920" i="4" s="1" a="1"/>
  <c r="C2920" i="4" s="1"/>
  <c r="D2920" i="4"/>
  <c r="E2920" i="4" s="1" a="1"/>
  <c r="E2920" i="4" s="1"/>
  <c r="F2920" i="4"/>
  <c r="G2920" i="4" s="1" a="1"/>
  <c r="G2920" i="4" s="1"/>
  <c r="J2920" i="4"/>
  <c r="A2921" i="4"/>
  <c r="B2921" i="4"/>
  <c r="C2921" i="4" s="1" a="1"/>
  <c r="C2921" i="4" s="1"/>
  <c r="D2921" i="4"/>
  <c r="E2921" i="4" s="1" a="1"/>
  <c r="E2921" i="4" s="1"/>
  <c r="F2921" i="4"/>
  <c r="G2921" i="4" s="1" a="1"/>
  <c r="G2921" i="4" s="1"/>
  <c r="J2921" i="4"/>
  <c r="A2922" i="4"/>
  <c r="B2922" i="4"/>
  <c r="C2922" i="4" s="1" a="1"/>
  <c r="C2922" i="4" s="1"/>
  <c r="D2922" i="4"/>
  <c r="E2922" i="4" s="1" a="1"/>
  <c r="E2922" i="4" s="1"/>
  <c r="F2922" i="4"/>
  <c r="G2922" i="4" s="1" a="1"/>
  <c r="G2922" i="4" s="1"/>
  <c r="J2922" i="4"/>
  <c r="A2923" i="4"/>
  <c r="B2923" i="4"/>
  <c r="C2923" i="4" s="1" a="1"/>
  <c r="C2923" i="4" s="1"/>
  <c r="D2923" i="4"/>
  <c r="E2923" i="4" s="1" a="1"/>
  <c r="E2923" i="4" s="1"/>
  <c r="F2923" i="4"/>
  <c r="G2923" i="4" s="1" a="1"/>
  <c r="G2923" i="4" s="1"/>
  <c r="J2923" i="4"/>
  <c r="A2924" i="4"/>
  <c r="B2924" i="4"/>
  <c r="C2924" i="4" s="1" a="1"/>
  <c r="C2924" i="4" s="1"/>
  <c r="D2924" i="4"/>
  <c r="E2924" i="4" s="1" a="1"/>
  <c r="E2924" i="4" s="1"/>
  <c r="F2924" i="4"/>
  <c r="G2924" i="4" s="1" a="1"/>
  <c r="G2924" i="4" s="1"/>
  <c r="J2924" i="4"/>
  <c r="A2925" i="4"/>
  <c r="B2925" i="4"/>
  <c r="C2925" i="4" s="1" a="1"/>
  <c r="C2925" i="4" s="1"/>
  <c r="D2925" i="4"/>
  <c r="E2925" i="4" s="1" a="1"/>
  <c r="E2925" i="4" s="1"/>
  <c r="F2925" i="4"/>
  <c r="G2925" i="4" s="1" a="1"/>
  <c r="G2925" i="4" s="1"/>
  <c r="J2925" i="4"/>
  <c r="A2926" i="4"/>
  <c r="B2926" i="4"/>
  <c r="C2926" i="4" s="1" a="1"/>
  <c r="C2926" i="4" s="1"/>
  <c r="D2926" i="4"/>
  <c r="E2926" i="4" s="1" a="1"/>
  <c r="E2926" i="4" s="1"/>
  <c r="F2926" i="4"/>
  <c r="G2926" i="4" s="1" a="1"/>
  <c r="G2926" i="4" s="1"/>
  <c r="J2926" i="4"/>
  <c r="A2927" i="4"/>
  <c r="B2927" i="4"/>
  <c r="C2927" i="4" s="1" a="1"/>
  <c r="C2927" i="4" s="1"/>
  <c r="D2927" i="4"/>
  <c r="E2927" i="4" s="1" a="1"/>
  <c r="E2927" i="4" s="1"/>
  <c r="F2927" i="4"/>
  <c r="G2927" i="4" s="1" a="1"/>
  <c r="G2927" i="4" s="1"/>
  <c r="J2927" i="4"/>
  <c r="A2928" i="4"/>
  <c r="B2928" i="4"/>
  <c r="C2928" i="4" s="1" a="1"/>
  <c r="C2928" i="4" s="1"/>
  <c r="D2928" i="4"/>
  <c r="E2928" i="4" s="1" a="1"/>
  <c r="E2928" i="4" s="1"/>
  <c r="F2928" i="4"/>
  <c r="G2928" i="4" s="1" a="1"/>
  <c r="G2928" i="4" s="1"/>
  <c r="J2928" i="4"/>
  <c r="A2929" i="4"/>
  <c r="B2929" i="4"/>
  <c r="C2929" i="4" s="1" a="1"/>
  <c r="C2929" i="4" s="1"/>
  <c r="D2929" i="4"/>
  <c r="E2929" i="4" s="1" a="1"/>
  <c r="E2929" i="4" s="1"/>
  <c r="F2929" i="4"/>
  <c r="G2929" i="4" s="1" a="1"/>
  <c r="G2929" i="4" s="1"/>
  <c r="J2929" i="4"/>
  <c r="A2930" i="4"/>
  <c r="B2930" i="4"/>
  <c r="C2930" i="4" s="1" a="1"/>
  <c r="C2930" i="4" s="1"/>
  <c r="D2930" i="4"/>
  <c r="E2930" i="4" s="1" a="1"/>
  <c r="E2930" i="4" s="1"/>
  <c r="F2930" i="4"/>
  <c r="G2930" i="4" s="1" a="1"/>
  <c r="G2930" i="4" s="1"/>
  <c r="J2930" i="4"/>
  <c r="A2931" i="4"/>
  <c r="B2931" i="4"/>
  <c r="C2931" i="4" s="1" a="1"/>
  <c r="C2931" i="4" s="1"/>
  <c r="D2931" i="4"/>
  <c r="E2931" i="4" s="1" a="1"/>
  <c r="E2931" i="4" s="1"/>
  <c r="F2931" i="4"/>
  <c r="G2931" i="4" s="1" a="1"/>
  <c r="G2931" i="4" s="1"/>
  <c r="J2931" i="4"/>
  <c r="A2932" i="4"/>
  <c r="B2932" i="4"/>
  <c r="C2932" i="4" s="1" a="1"/>
  <c r="C2932" i="4" s="1"/>
  <c r="D2932" i="4"/>
  <c r="E2932" i="4" s="1" a="1"/>
  <c r="E2932" i="4" s="1"/>
  <c r="F2932" i="4"/>
  <c r="G2932" i="4" s="1" a="1"/>
  <c r="G2932" i="4" s="1"/>
  <c r="J2932" i="4"/>
  <c r="A2933" i="4"/>
  <c r="B2933" i="4"/>
  <c r="C2933" i="4" s="1" a="1"/>
  <c r="C2933" i="4" s="1"/>
  <c r="D2933" i="4"/>
  <c r="E2933" i="4" s="1" a="1"/>
  <c r="E2933" i="4" s="1"/>
  <c r="F2933" i="4"/>
  <c r="G2933" i="4" s="1" a="1"/>
  <c r="G2933" i="4" s="1"/>
  <c r="J2933" i="4"/>
  <c r="A2934" i="4"/>
  <c r="B2934" i="4"/>
  <c r="C2934" i="4" s="1" a="1"/>
  <c r="C2934" i="4" s="1"/>
  <c r="D2934" i="4"/>
  <c r="E2934" i="4" s="1" a="1"/>
  <c r="E2934" i="4" s="1"/>
  <c r="F2934" i="4"/>
  <c r="G2934" i="4" s="1" a="1"/>
  <c r="G2934" i="4" s="1"/>
  <c r="J2934" i="4"/>
  <c r="A2935" i="4"/>
  <c r="B2935" i="4"/>
  <c r="C2935" i="4" s="1" a="1"/>
  <c r="C2935" i="4" s="1"/>
  <c r="D2935" i="4"/>
  <c r="E2935" i="4" s="1" a="1"/>
  <c r="E2935" i="4" s="1"/>
  <c r="F2935" i="4"/>
  <c r="G2935" i="4" s="1" a="1"/>
  <c r="G2935" i="4" s="1"/>
  <c r="J2935" i="4"/>
  <c r="A2936" i="4"/>
  <c r="B2936" i="4"/>
  <c r="C2936" i="4" s="1" a="1"/>
  <c r="C2936" i="4" s="1"/>
  <c r="D2936" i="4"/>
  <c r="E2936" i="4" s="1" a="1"/>
  <c r="E2936" i="4" s="1"/>
  <c r="F2936" i="4"/>
  <c r="G2936" i="4" s="1" a="1"/>
  <c r="G2936" i="4" s="1"/>
  <c r="J2936" i="4"/>
  <c r="A2937" i="4"/>
  <c r="B2937" i="4"/>
  <c r="C2937" i="4" s="1" a="1"/>
  <c r="C2937" i="4" s="1"/>
  <c r="D2937" i="4"/>
  <c r="E2937" i="4" s="1" a="1"/>
  <c r="E2937" i="4" s="1"/>
  <c r="F2937" i="4"/>
  <c r="G2937" i="4" s="1" a="1"/>
  <c r="G2937" i="4" s="1"/>
  <c r="J2937" i="4"/>
  <c r="A2938" i="4"/>
  <c r="B2938" i="4"/>
  <c r="C2938" i="4" s="1" a="1"/>
  <c r="C2938" i="4" s="1"/>
  <c r="D2938" i="4"/>
  <c r="E2938" i="4" s="1" a="1"/>
  <c r="E2938" i="4" s="1"/>
  <c r="F2938" i="4"/>
  <c r="G2938" i="4" s="1" a="1"/>
  <c r="G2938" i="4" s="1"/>
  <c r="J2938" i="4"/>
  <c r="A2939" i="4"/>
  <c r="B2939" i="4"/>
  <c r="C2939" i="4" s="1" a="1"/>
  <c r="C2939" i="4" s="1"/>
  <c r="D2939" i="4"/>
  <c r="E2939" i="4" s="1" a="1"/>
  <c r="E2939" i="4" s="1"/>
  <c r="F2939" i="4"/>
  <c r="G2939" i="4" s="1" a="1"/>
  <c r="G2939" i="4" s="1"/>
  <c r="J2939" i="4"/>
  <c r="A2940" i="4"/>
  <c r="B2940" i="4"/>
  <c r="C2940" i="4" s="1" a="1"/>
  <c r="C2940" i="4" s="1"/>
  <c r="D2940" i="4"/>
  <c r="E2940" i="4" s="1" a="1"/>
  <c r="E2940" i="4" s="1"/>
  <c r="F2940" i="4"/>
  <c r="G2940" i="4" s="1" a="1"/>
  <c r="G2940" i="4" s="1"/>
  <c r="J2940" i="4"/>
  <c r="A2941" i="4"/>
  <c r="B2941" i="4"/>
  <c r="C2941" i="4" s="1" a="1"/>
  <c r="C2941" i="4" s="1"/>
  <c r="D2941" i="4"/>
  <c r="E2941" i="4" s="1" a="1"/>
  <c r="E2941" i="4" s="1"/>
  <c r="F2941" i="4"/>
  <c r="G2941" i="4" s="1" a="1"/>
  <c r="G2941" i="4" s="1"/>
  <c r="J2941" i="4"/>
  <c r="A2942" i="4"/>
  <c r="B2942" i="4"/>
  <c r="C2942" i="4" s="1" a="1"/>
  <c r="C2942" i="4" s="1"/>
  <c r="D2942" i="4"/>
  <c r="E2942" i="4" s="1" a="1"/>
  <c r="E2942" i="4" s="1"/>
  <c r="F2942" i="4"/>
  <c r="G2942" i="4" s="1" a="1"/>
  <c r="G2942" i="4" s="1"/>
  <c r="J2942" i="4"/>
  <c r="A2943" i="4"/>
  <c r="B2943" i="4"/>
  <c r="C2943" i="4" s="1" a="1"/>
  <c r="C2943" i="4" s="1"/>
  <c r="D2943" i="4"/>
  <c r="E2943" i="4" s="1" a="1"/>
  <c r="E2943" i="4" s="1"/>
  <c r="F2943" i="4"/>
  <c r="G2943" i="4" s="1" a="1"/>
  <c r="G2943" i="4" s="1"/>
  <c r="J2943" i="4"/>
  <c r="A2944" i="4"/>
  <c r="B2944" i="4"/>
  <c r="C2944" i="4" s="1" a="1"/>
  <c r="C2944" i="4" s="1"/>
  <c r="D2944" i="4"/>
  <c r="E2944" i="4" s="1" a="1"/>
  <c r="E2944" i="4" s="1"/>
  <c r="F2944" i="4"/>
  <c r="G2944" i="4" s="1" a="1"/>
  <c r="G2944" i="4" s="1"/>
  <c r="J2944" i="4"/>
  <c r="A2945" i="4"/>
  <c r="B2945" i="4"/>
  <c r="C2945" i="4" s="1" a="1"/>
  <c r="C2945" i="4" s="1"/>
  <c r="D2945" i="4"/>
  <c r="E2945" i="4" s="1" a="1"/>
  <c r="E2945" i="4" s="1"/>
  <c r="F2945" i="4"/>
  <c r="G2945" i="4" s="1" a="1"/>
  <c r="G2945" i="4" s="1"/>
  <c r="J2945" i="4"/>
  <c r="A2946" i="4"/>
  <c r="B2946" i="4"/>
  <c r="C2946" i="4" s="1" a="1"/>
  <c r="C2946" i="4" s="1"/>
  <c r="D2946" i="4"/>
  <c r="E2946" i="4" s="1" a="1"/>
  <c r="E2946" i="4" s="1"/>
  <c r="F2946" i="4"/>
  <c r="G2946" i="4" s="1" a="1"/>
  <c r="G2946" i="4" s="1"/>
  <c r="J2946" i="4"/>
  <c r="A2947" i="4"/>
  <c r="B2947" i="4"/>
  <c r="C2947" i="4" s="1" a="1"/>
  <c r="C2947" i="4" s="1"/>
  <c r="D2947" i="4"/>
  <c r="E2947" i="4" s="1" a="1"/>
  <c r="E2947" i="4" s="1"/>
  <c r="F2947" i="4"/>
  <c r="G2947" i="4" s="1" a="1"/>
  <c r="G2947" i="4" s="1"/>
  <c r="J2947" i="4"/>
  <c r="A2948" i="4"/>
  <c r="B2948" i="4"/>
  <c r="C2948" i="4" s="1" a="1"/>
  <c r="C2948" i="4" s="1"/>
  <c r="D2948" i="4"/>
  <c r="E2948" i="4" s="1" a="1"/>
  <c r="E2948" i="4" s="1"/>
  <c r="F2948" i="4"/>
  <c r="G2948" i="4" s="1" a="1"/>
  <c r="G2948" i="4" s="1"/>
  <c r="J2948" i="4"/>
  <c r="A2949" i="4"/>
  <c r="B2949" i="4"/>
  <c r="C2949" i="4" s="1" a="1"/>
  <c r="C2949" i="4" s="1"/>
  <c r="D2949" i="4"/>
  <c r="E2949" i="4" s="1" a="1"/>
  <c r="E2949" i="4" s="1"/>
  <c r="F2949" i="4"/>
  <c r="G2949" i="4" s="1" a="1"/>
  <c r="G2949" i="4" s="1"/>
  <c r="J2949" i="4"/>
  <c r="A2950" i="4"/>
  <c r="B2950" i="4"/>
  <c r="C2950" i="4" s="1" a="1"/>
  <c r="C2950" i="4" s="1"/>
  <c r="D2950" i="4"/>
  <c r="E2950" i="4" s="1" a="1"/>
  <c r="E2950" i="4" s="1"/>
  <c r="F2950" i="4"/>
  <c r="G2950" i="4" s="1" a="1"/>
  <c r="G2950" i="4" s="1"/>
  <c r="J2950" i="4"/>
  <c r="A2951" i="4"/>
  <c r="B2951" i="4"/>
  <c r="C2951" i="4" s="1" a="1"/>
  <c r="C2951" i="4" s="1"/>
  <c r="D2951" i="4"/>
  <c r="E2951" i="4" s="1" a="1"/>
  <c r="E2951" i="4" s="1"/>
  <c r="F2951" i="4"/>
  <c r="G2951" i="4" s="1" a="1"/>
  <c r="G2951" i="4" s="1"/>
  <c r="J2951" i="4"/>
  <c r="A2952" i="4"/>
  <c r="B2952" i="4"/>
  <c r="C2952" i="4" s="1" a="1"/>
  <c r="C2952" i="4" s="1"/>
  <c r="D2952" i="4"/>
  <c r="E2952" i="4" s="1" a="1"/>
  <c r="E2952" i="4" s="1"/>
  <c r="F2952" i="4"/>
  <c r="G2952" i="4" s="1" a="1"/>
  <c r="G2952" i="4" s="1"/>
  <c r="J2952" i="4"/>
  <c r="A2953" i="4"/>
  <c r="B2953" i="4"/>
  <c r="C2953" i="4" s="1" a="1"/>
  <c r="C2953" i="4" s="1"/>
  <c r="D2953" i="4"/>
  <c r="E2953" i="4" s="1" a="1"/>
  <c r="E2953" i="4" s="1"/>
  <c r="F2953" i="4"/>
  <c r="G2953" i="4" s="1" a="1"/>
  <c r="G2953" i="4" s="1"/>
  <c r="J2953" i="4"/>
  <c r="A2954" i="4"/>
  <c r="B2954" i="4"/>
  <c r="C2954" i="4" s="1" a="1"/>
  <c r="C2954" i="4" s="1"/>
  <c r="D2954" i="4"/>
  <c r="E2954" i="4" s="1" a="1"/>
  <c r="E2954" i="4" s="1"/>
  <c r="F2954" i="4"/>
  <c r="G2954" i="4" s="1" a="1"/>
  <c r="G2954" i="4" s="1"/>
  <c r="J2954" i="4"/>
  <c r="A2955" i="4"/>
  <c r="B2955" i="4"/>
  <c r="C2955" i="4" s="1" a="1"/>
  <c r="C2955" i="4" s="1"/>
  <c r="D2955" i="4"/>
  <c r="E2955" i="4" s="1" a="1"/>
  <c r="E2955" i="4" s="1"/>
  <c r="F2955" i="4"/>
  <c r="G2955" i="4" s="1" a="1"/>
  <c r="G2955" i="4" s="1"/>
  <c r="J2955" i="4"/>
  <c r="A2956" i="4"/>
  <c r="B2956" i="4"/>
  <c r="C2956" i="4" s="1" a="1"/>
  <c r="C2956" i="4" s="1"/>
  <c r="D2956" i="4"/>
  <c r="E2956" i="4" s="1" a="1"/>
  <c r="E2956" i="4" s="1"/>
  <c r="F2956" i="4"/>
  <c r="G2956" i="4" s="1" a="1"/>
  <c r="G2956" i="4" s="1"/>
  <c r="J2956" i="4"/>
  <c r="A2957" i="4"/>
  <c r="B2957" i="4"/>
  <c r="C2957" i="4" s="1" a="1"/>
  <c r="C2957" i="4" s="1"/>
  <c r="D2957" i="4"/>
  <c r="E2957" i="4" s="1" a="1"/>
  <c r="E2957" i="4" s="1"/>
  <c r="F2957" i="4"/>
  <c r="G2957" i="4" s="1" a="1"/>
  <c r="G2957" i="4" s="1"/>
  <c r="J2957" i="4"/>
  <c r="A2958" i="4"/>
  <c r="B2958" i="4"/>
  <c r="C2958" i="4" s="1" a="1"/>
  <c r="C2958" i="4" s="1"/>
  <c r="D2958" i="4"/>
  <c r="E2958" i="4" s="1" a="1"/>
  <c r="E2958" i="4" s="1"/>
  <c r="F2958" i="4"/>
  <c r="G2958" i="4" s="1" a="1"/>
  <c r="G2958" i="4" s="1"/>
  <c r="J2958" i="4"/>
  <c r="A2959" i="4"/>
  <c r="B2959" i="4"/>
  <c r="C2959" i="4" s="1" a="1"/>
  <c r="C2959" i="4" s="1"/>
  <c r="D2959" i="4"/>
  <c r="E2959" i="4" s="1" a="1"/>
  <c r="E2959" i="4" s="1"/>
  <c r="F2959" i="4"/>
  <c r="G2959" i="4" s="1" a="1"/>
  <c r="G2959" i="4" s="1"/>
  <c r="J2959" i="4"/>
  <c r="A2960" i="4"/>
  <c r="B2960" i="4"/>
  <c r="C2960" i="4" s="1" a="1"/>
  <c r="C2960" i="4" s="1"/>
  <c r="D2960" i="4"/>
  <c r="E2960" i="4" s="1" a="1"/>
  <c r="E2960" i="4" s="1"/>
  <c r="F2960" i="4"/>
  <c r="G2960" i="4" s="1" a="1"/>
  <c r="G2960" i="4" s="1"/>
  <c r="J2960" i="4"/>
  <c r="A2961" i="4"/>
  <c r="B2961" i="4"/>
  <c r="C2961" i="4" s="1" a="1"/>
  <c r="C2961" i="4" s="1"/>
  <c r="D2961" i="4"/>
  <c r="E2961" i="4" s="1" a="1"/>
  <c r="E2961" i="4" s="1"/>
  <c r="F2961" i="4"/>
  <c r="G2961" i="4" s="1" a="1"/>
  <c r="G2961" i="4" s="1"/>
  <c r="J2961" i="4"/>
  <c r="A2962" i="4"/>
  <c r="B2962" i="4"/>
  <c r="C2962" i="4" s="1" a="1"/>
  <c r="C2962" i="4" s="1"/>
  <c r="D2962" i="4"/>
  <c r="E2962" i="4" s="1" a="1"/>
  <c r="E2962" i="4" s="1"/>
  <c r="F2962" i="4"/>
  <c r="G2962" i="4" s="1" a="1"/>
  <c r="G2962" i="4" s="1"/>
  <c r="J2962" i="4"/>
  <c r="A2963" i="4"/>
  <c r="B2963" i="4"/>
  <c r="C2963" i="4" s="1" a="1"/>
  <c r="C2963" i="4" s="1"/>
  <c r="D2963" i="4"/>
  <c r="E2963" i="4" s="1" a="1"/>
  <c r="E2963" i="4" s="1"/>
  <c r="F2963" i="4"/>
  <c r="G2963" i="4" s="1" a="1"/>
  <c r="G2963" i="4" s="1"/>
  <c r="J2963" i="4"/>
  <c r="A2964" i="4"/>
  <c r="B2964" i="4"/>
  <c r="C2964" i="4" s="1" a="1"/>
  <c r="C2964" i="4" s="1"/>
  <c r="D2964" i="4"/>
  <c r="E2964" i="4" s="1" a="1"/>
  <c r="E2964" i="4" s="1"/>
  <c r="F2964" i="4"/>
  <c r="G2964" i="4" s="1" a="1"/>
  <c r="G2964" i="4" s="1"/>
  <c r="J2964" i="4"/>
  <c r="A2965" i="4"/>
  <c r="B2965" i="4"/>
  <c r="C2965" i="4" s="1" a="1"/>
  <c r="C2965" i="4" s="1"/>
  <c r="D2965" i="4"/>
  <c r="E2965" i="4" s="1" a="1"/>
  <c r="E2965" i="4" s="1"/>
  <c r="F2965" i="4"/>
  <c r="G2965" i="4" s="1" a="1"/>
  <c r="G2965" i="4" s="1"/>
  <c r="J2965" i="4"/>
  <c r="A2966" i="4"/>
  <c r="B2966" i="4"/>
  <c r="C2966" i="4" s="1" a="1"/>
  <c r="C2966" i="4" s="1"/>
  <c r="D2966" i="4"/>
  <c r="E2966" i="4" s="1" a="1"/>
  <c r="E2966" i="4" s="1"/>
  <c r="F2966" i="4"/>
  <c r="G2966" i="4" s="1" a="1"/>
  <c r="G2966" i="4" s="1"/>
  <c r="J2966" i="4"/>
  <c r="A2967" i="4"/>
  <c r="B2967" i="4"/>
  <c r="C2967" i="4" s="1" a="1"/>
  <c r="C2967" i="4" s="1"/>
  <c r="D2967" i="4"/>
  <c r="E2967" i="4" s="1" a="1"/>
  <c r="E2967" i="4" s="1"/>
  <c r="F2967" i="4"/>
  <c r="G2967" i="4" s="1" a="1"/>
  <c r="G2967" i="4" s="1"/>
  <c r="J2967" i="4"/>
  <c r="A2968" i="4"/>
  <c r="B2968" i="4"/>
  <c r="C2968" i="4" s="1" a="1"/>
  <c r="C2968" i="4" s="1"/>
  <c r="D2968" i="4"/>
  <c r="E2968" i="4" s="1" a="1"/>
  <c r="E2968" i="4" s="1"/>
  <c r="F2968" i="4"/>
  <c r="G2968" i="4" s="1" a="1"/>
  <c r="G2968" i="4" s="1"/>
  <c r="J2968" i="4"/>
  <c r="A2969" i="4"/>
  <c r="B2969" i="4"/>
  <c r="C2969" i="4" s="1" a="1"/>
  <c r="C2969" i="4" s="1"/>
  <c r="D2969" i="4"/>
  <c r="E2969" i="4" s="1" a="1"/>
  <c r="E2969" i="4" s="1"/>
  <c r="F2969" i="4"/>
  <c r="G2969" i="4" s="1" a="1"/>
  <c r="G2969" i="4" s="1"/>
  <c r="J2969" i="4"/>
  <c r="A2970" i="4"/>
  <c r="B2970" i="4"/>
  <c r="C2970" i="4" s="1" a="1"/>
  <c r="C2970" i="4" s="1"/>
  <c r="D2970" i="4"/>
  <c r="E2970" i="4" s="1" a="1"/>
  <c r="E2970" i="4" s="1"/>
  <c r="F2970" i="4"/>
  <c r="G2970" i="4" s="1" a="1"/>
  <c r="G2970" i="4" s="1"/>
  <c r="J2970" i="4"/>
  <c r="A2971" i="4"/>
  <c r="B2971" i="4"/>
  <c r="C2971" i="4" s="1" a="1"/>
  <c r="C2971" i="4" s="1"/>
  <c r="D2971" i="4"/>
  <c r="E2971" i="4" s="1" a="1"/>
  <c r="E2971" i="4" s="1"/>
  <c r="F2971" i="4"/>
  <c r="G2971" i="4" s="1" a="1"/>
  <c r="G2971" i="4" s="1"/>
  <c r="J2971" i="4"/>
  <c r="A2972" i="4"/>
  <c r="B2972" i="4"/>
  <c r="C2972" i="4" s="1" a="1"/>
  <c r="C2972" i="4" s="1"/>
  <c r="D2972" i="4"/>
  <c r="E2972" i="4" s="1" a="1"/>
  <c r="E2972" i="4" s="1"/>
  <c r="F2972" i="4"/>
  <c r="G2972" i="4" s="1" a="1"/>
  <c r="G2972" i="4" s="1"/>
  <c r="J2972" i="4"/>
  <c r="A2973" i="4"/>
  <c r="B2973" i="4"/>
  <c r="C2973" i="4" s="1" a="1"/>
  <c r="C2973" i="4" s="1"/>
  <c r="D2973" i="4"/>
  <c r="E2973" i="4" s="1" a="1"/>
  <c r="E2973" i="4" s="1"/>
  <c r="F2973" i="4"/>
  <c r="G2973" i="4" s="1" a="1"/>
  <c r="G2973" i="4" s="1"/>
  <c r="J2973" i="4"/>
  <c r="A2974" i="4"/>
  <c r="B2974" i="4"/>
  <c r="C2974" i="4" s="1" a="1"/>
  <c r="C2974" i="4" s="1"/>
  <c r="D2974" i="4"/>
  <c r="E2974" i="4" s="1" a="1"/>
  <c r="E2974" i="4" s="1"/>
  <c r="F2974" i="4"/>
  <c r="G2974" i="4" s="1" a="1"/>
  <c r="G2974" i="4" s="1"/>
  <c r="J2974" i="4"/>
  <c r="A2975" i="4"/>
  <c r="B2975" i="4"/>
  <c r="C2975" i="4" s="1" a="1"/>
  <c r="C2975" i="4" s="1"/>
  <c r="D2975" i="4"/>
  <c r="E2975" i="4" s="1" a="1"/>
  <c r="E2975" i="4" s="1"/>
  <c r="F2975" i="4"/>
  <c r="G2975" i="4" s="1" a="1"/>
  <c r="G2975" i="4" s="1"/>
  <c r="J2975" i="4"/>
  <c r="A2976" i="4"/>
  <c r="B2976" i="4"/>
  <c r="C2976" i="4" s="1" a="1"/>
  <c r="C2976" i="4" s="1"/>
  <c r="D2976" i="4"/>
  <c r="E2976" i="4" s="1" a="1"/>
  <c r="E2976" i="4" s="1"/>
  <c r="F2976" i="4"/>
  <c r="G2976" i="4" s="1" a="1"/>
  <c r="G2976" i="4" s="1"/>
  <c r="J2976" i="4"/>
  <c r="A2977" i="4"/>
  <c r="B2977" i="4"/>
  <c r="C2977" i="4" s="1" a="1"/>
  <c r="C2977" i="4" s="1"/>
  <c r="D2977" i="4"/>
  <c r="E2977" i="4" s="1" a="1"/>
  <c r="E2977" i="4" s="1"/>
  <c r="F2977" i="4"/>
  <c r="G2977" i="4" s="1" a="1"/>
  <c r="G2977" i="4" s="1"/>
  <c r="J2977" i="4"/>
  <c r="A2978" i="4"/>
  <c r="B2978" i="4"/>
  <c r="C2978" i="4" s="1" a="1"/>
  <c r="C2978" i="4" s="1"/>
  <c r="D2978" i="4"/>
  <c r="E2978" i="4" s="1" a="1"/>
  <c r="E2978" i="4" s="1"/>
  <c r="F2978" i="4"/>
  <c r="G2978" i="4" s="1" a="1"/>
  <c r="G2978" i="4" s="1"/>
  <c r="J2978" i="4"/>
  <c r="A2979" i="4"/>
  <c r="B2979" i="4"/>
  <c r="C2979" i="4" s="1" a="1"/>
  <c r="C2979" i="4" s="1"/>
  <c r="D2979" i="4"/>
  <c r="E2979" i="4" s="1" a="1"/>
  <c r="E2979" i="4" s="1"/>
  <c r="F2979" i="4"/>
  <c r="G2979" i="4" s="1" a="1"/>
  <c r="G2979" i="4" s="1"/>
  <c r="J2979" i="4"/>
  <c r="A2980" i="4"/>
  <c r="B2980" i="4"/>
  <c r="C2980" i="4" s="1" a="1"/>
  <c r="C2980" i="4" s="1"/>
  <c r="D2980" i="4"/>
  <c r="E2980" i="4" s="1" a="1"/>
  <c r="E2980" i="4" s="1"/>
  <c r="F2980" i="4"/>
  <c r="G2980" i="4" s="1" a="1"/>
  <c r="G2980" i="4" s="1"/>
  <c r="J2980" i="4"/>
  <c r="A2981" i="4"/>
  <c r="B2981" i="4"/>
  <c r="C2981" i="4" s="1" a="1"/>
  <c r="C2981" i="4" s="1"/>
  <c r="D2981" i="4"/>
  <c r="E2981" i="4" s="1" a="1"/>
  <c r="E2981" i="4" s="1"/>
  <c r="F2981" i="4"/>
  <c r="G2981" i="4" s="1" a="1"/>
  <c r="G2981" i="4" s="1"/>
  <c r="J2981" i="4"/>
  <c r="A2982" i="4"/>
  <c r="B2982" i="4"/>
  <c r="C2982" i="4" s="1" a="1"/>
  <c r="C2982" i="4" s="1"/>
  <c r="D2982" i="4"/>
  <c r="E2982" i="4" s="1" a="1"/>
  <c r="E2982" i="4" s="1"/>
  <c r="F2982" i="4"/>
  <c r="G2982" i="4" s="1" a="1"/>
  <c r="G2982" i="4" s="1"/>
  <c r="J2982" i="4"/>
  <c r="A2983" i="4"/>
  <c r="B2983" i="4"/>
  <c r="C2983" i="4" s="1" a="1"/>
  <c r="C2983" i="4" s="1"/>
  <c r="D2983" i="4"/>
  <c r="E2983" i="4" s="1" a="1"/>
  <c r="E2983" i="4" s="1"/>
  <c r="F2983" i="4"/>
  <c r="G2983" i="4" s="1" a="1"/>
  <c r="G2983" i="4" s="1"/>
  <c r="J2983" i="4"/>
  <c r="A2984" i="4"/>
  <c r="B2984" i="4"/>
  <c r="C2984" i="4" s="1" a="1"/>
  <c r="C2984" i="4" s="1"/>
  <c r="D2984" i="4"/>
  <c r="E2984" i="4" s="1" a="1"/>
  <c r="E2984" i="4" s="1"/>
  <c r="F2984" i="4"/>
  <c r="G2984" i="4" s="1" a="1"/>
  <c r="G2984" i="4" s="1"/>
  <c r="J2984" i="4"/>
  <c r="A2985" i="4"/>
  <c r="B2985" i="4"/>
  <c r="C2985" i="4" s="1" a="1"/>
  <c r="C2985" i="4" s="1"/>
  <c r="D2985" i="4"/>
  <c r="E2985" i="4" s="1" a="1"/>
  <c r="E2985" i="4" s="1"/>
  <c r="F2985" i="4"/>
  <c r="G2985" i="4" s="1" a="1"/>
  <c r="G2985" i="4" s="1"/>
  <c r="J2985" i="4"/>
  <c r="A2986" i="4"/>
  <c r="B2986" i="4"/>
  <c r="C2986" i="4" s="1" a="1"/>
  <c r="C2986" i="4" s="1"/>
  <c r="D2986" i="4"/>
  <c r="E2986" i="4" s="1" a="1"/>
  <c r="E2986" i="4" s="1"/>
  <c r="F2986" i="4"/>
  <c r="G2986" i="4" s="1" a="1"/>
  <c r="G2986" i="4" s="1"/>
  <c r="J2986" i="4"/>
  <c r="A2987" i="4"/>
  <c r="B2987" i="4"/>
  <c r="C2987" i="4" s="1" a="1"/>
  <c r="C2987" i="4" s="1"/>
  <c r="D2987" i="4"/>
  <c r="E2987" i="4" s="1" a="1"/>
  <c r="E2987" i="4" s="1"/>
  <c r="F2987" i="4"/>
  <c r="G2987" i="4" s="1" a="1"/>
  <c r="G2987" i="4" s="1"/>
  <c r="J2987" i="4"/>
  <c r="A2988" i="4"/>
  <c r="B2988" i="4"/>
  <c r="C2988" i="4" s="1" a="1"/>
  <c r="C2988" i="4" s="1"/>
  <c r="D2988" i="4"/>
  <c r="E2988" i="4" s="1" a="1"/>
  <c r="E2988" i="4" s="1"/>
  <c r="F2988" i="4"/>
  <c r="G2988" i="4" s="1" a="1"/>
  <c r="G2988" i="4" s="1"/>
  <c r="J2988" i="4"/>
  <c r="A2989" i="4"/>
  <c r="B2989" i="4"/>
  <c r="C2989" i="4" s="1" a="1"/>
  <c r="C2989" i="4" s="1"/>
  <c r="D2989" i="4"/>
  <c r="E2989" i="4" s="1" a="1"/>
  <c r="E2989" i="4" s="1"/>
  <c r="F2989" i="4"/>
  <c r="G2989" i="4" s="1" a="1"/>
  <c r="G2989" i="4" s="1"/>
  <c r="J2989" i="4"/>
  <c r="A2990" i="4"/>
  <c r="B2990" i="4"/>
  <c r="C2990" i="4" s="1" a="1"/>
  <c r="C2990" i="4" s="1"/>
  <c r="D2990" i="4"/>
  <c r="E2990" i="4" s="1" a="1"/>
  <c r="E2990" i="4" s="1"/>
  <c r="F2990" i="4"/>
  <c r="G2990" i="4" s="1" a="1"/>
  <c r="G2990" i="4" s="1"/>
  <c r="J2990" i="4"/>
  <c r="A2991" i="4"/>
  <c r="B2991" i="4"/>
  <c r="C2991" i="4" s="1" a="1"/>
  <c r="C2991" i="4" s="1"/>
  <c r="D2991" i="4"/>
  <c r="E2991" i="4" s="1" a="1"/>
  <c r="E2991" i="4" s="1"/>
  <c r="F2991" i="4"/>
  <c r="G2991" i="4" s="1" a="1"/>
  <c r="G2991" i="4" s="1"/>
  <c r="J2991" i="4"/>
  <c r="A2992" i="4"/>
  <c r="B2992" i="4"/>
  <c r="C2992" i="4" s="1" a="1"/>
  <c r="C2992" i="4" s="1"/>
  <c r="D2992" i="4"/>
  <c r="E2992" i="4" s="1" a="1"/>
  <c r="E2992" i="4" s="1"/>
  <c r="F2992" i="4"/>
  <c r="G2992" i="4" s="1" a="1"/>
  <c r="G2992" i="4" s="1"/>
  <c r="J2992" i="4"/>
  <c r="A2993" i="4"/>
  <c r="B2993" i="4"/>
  <c r="C2993" i="4" s="1" a="1"/>
  <c r="C2993" i="4" s="1"/>
  <c r="D2993" i="4"/>
  <c r="E2993" i="4" s="1" a="1"/>
  <c r="E2993" i="4" s="1"/>
  <c r="F2993" i="4"/>
  <c r="G2993" i="4" s="1" a="1"/>
  <c r="G2993" i="4" s="1"/>
  <c r="J2993" i="4"/>
  <c r="A2994" i="4"/>
  <c r="B2994" i="4"/>
  <c r="C2994" i="4" s="1" a="1"/>
  <c r="C2994" i="4" s="1"/>
  <c r="D2994" i="4"/>
  <c r="E2994" i="4" s="1" a="1"/>
  <c r="E2994" i="4" s="1"/>
  <c r="F2994" i="4"/>
  <c r="G2994" i="4" s="1" a="1"/>
  <c r="G2994" i="4" s="1"/>
  <c r="J2994" i="4"/>
  <c r="A2995" i="4"/>
  <c r="B2995" i="4"/>
  <c r="C2995" i="4" s="1" a="1"/>
  <c r="C2995" i="4" s="1"/>
  <c r="D2995" i="4"/>
  <c r="E2995" i="4" s="1" a="1"/>
  <c r="E2995" i="4" s="1"/>
  <c r="F2995" i="4"/>
  <c r="G2995" i="4" s="1" a="1"/>
  <c r="G2995" i="4" s="1"/>
  <c r="J2995" i="4"/>
  <c r="A2996" i="4"/>
  <c r="B2996" i="4"/>
  <c r="C2996" i="4" s="1" a="1"/>
  <c r="C2996" i="4" s="1"/>
  <c r="D2996" i="4"/>
  <c r="E2996" i="4" s="1" a="1"/>
  <c r="E2996" i="4" s="1"/>
  <c r="F2996" i="4"/>
  <c r="G2996" i="4" s="1" a="1"/>
  <c r="G2996" i="4" s="1"/>
  <c r="J2996" i="4"/>
  <c r="A2997" i="4"/>
  <c r="B2997" i="4"/>
  <c r="C2997" i="4" s="1" a="1"/>
  <c r="C2997" i="4" s="1"/>
  <c r="D2997" i="4"/>
  <c r="E2997" i="4" s="1" a="1"/>
  <c r="E2997" i="4" s="1"/>
  <c r="F2997" i="4"/>
  <c r="G2997" i="4" s="1" a="1"/>
  <c r="G2997" i="4" s="1"/>
  <c r="J2997" i="4"/>
  <c r="A2998" i="4"/>
  <c r="B2998" i="4"/>
  <c r="C2998" i="4" s="1" a="1"/>
  <c r="C2998" i="4" s="1"/>
  <c r="D2998" i="4"/>
  <c r="E2998" i="4" s="1" a="1"/>
  <c r="E2998" i="4" s="1"/>
  <c r="F2998" i="4"/>
  <c r="G2998" i="4" s="1" a="1"/>
  <c r="G2998" i="4" s="1"/>
  <c r="J2998" i="4"/>
  <c r="A2999" i="4"/>
  <c r="B2999" i="4"/>
  <c r="C2999" i="4" s="1" a="1"/>
  <c r="C2999" i="4" s="1"/>
  <c r="D2999" i="4"/>
  <c r="E2999" i="4" s="1" a="1"/>
  <c r="E2999" i="4" s="1"/>
  <c r="F2999" i="4"/>
  <c r="G2999" i="4" s="1" a="1"/>
  <c r="G2999" i="4" s="1"/>
  <c r="J2999" i="4"/>
  <c r="A3000" i="4"/>
  <c r="B3000" i="4"/>
  <c r="C3000" i="4" s="1" a="1"/>
  <c r="C3000" i="4" s="1"/>
  <c r="D3000" i="4"/>
  <c r="E3000" i="4" s="1" a="1"/>
  <c r="E3000" i="4" s="1"/>
  <c r="F3000" i="4"/>
  <c r="G3000" i="4" s="1" a="1"/>
  <c r="G3000" i="4" s="1"/>
  <c r="J3000" i="4"/>
  <c r="A3001" i="4"/>
  <c r="B3001" i="4"/>
  <c r="C3001" i="4" s="1" a="1"/>
  <c r="C3001" i="4" s="1"/>
  <c r="D3001" i="4"/>
  <c r="E3001" i="4" s="1" a="1"/>
  <c r="E3001" i="4" s="1"/>
  <c r="F3001" i="4"/>
  <c r="G3001" i="4" s="1" a="1"/>
  <c r="G3001" i="4" s="1"/>
  <c r="J3001" i="4"/>
  <c r="A3002" i="4"/>
  <c r="B3002" i="4"/>
  <c r="C3002" i="4" s="1" a="1"/>
  <c r="C3002" i="4" s="1"/>
  <c r="D3002" i="4"/>
  <c r="E3002" i="4" s="1" a="1"/>
  <c r="E3002" i="4" s="1"/>
  <c r="F3002" i="4"/>
  <c r="G3002" i="4" s="1" a="1"/>
  <c r="G3002" i="4" s="1"/>
  <c r="J3002" i="4"/>
  <c r="A3003" i="4"/>
  <c r="B3003" i="4"/>
  <c r="C3003" i="4" s="1" a="1"/>
  <c r="C3003" i="4" s="1"/>
  <c r="D3003" i="4"/>
  <c r="E3003" i="4" s="1" a="1"/>
  <c r="E3003" i="4" s="1"/>
  <c r="F3003" i="4"/>
  <c r="G3003" i="4" s="1" a="1"/>
  <c r="G3003" i="4" s="1"/>
  <c r="J3003" i="4"/>
  <c r="A3004" i="4"/>
  <c r="B3004" i="4"/>
  <c r="C3004" i="4" s="1" a="1"/>
  <c r="C3004" i="4" s="1"/>
  <c r="D3004" i="4"/>
  <c r="E3004" i="4" s="1" a="1"/>
  <c r="E3004" i="4" s="1"/>
  <c r="F3004" i="4"/>
  <c r="G3004" i="4" s="1" a="1"/>
  <c r="G3004" i="4" s="1"/>
  <c r="J3004" i="4"/>
  <c r="A3005" i="4"/>
  <c r="B3005" i="4"/>
  <c r="C3005" i="4" s="1" a="1"/>
  <c r="C3005" i="4" s="1"/>
  <c r="D3005" i="4"/>
  <c r="E3005" i="4" s="1" a="1"/>
  <c r="E3005" i="4" s="1"/>
  <c r="F3005" i="4"/>
  <c r="G3005" i="4" s="1" a="1"/>
  <c r="G3005" i="4" s="1"/>
  <c r="J3005" i="4"/>
  <c r="A3006" i="4"/>
  <c r="B3006" i="4"/>
  <c r="C3006" i="4" s="1" a="1"/>
  <c r="C3006" i="4" s="1"/>
  <c r="D3006" i="4"/>
  <c r="E3006" i="4" s="1" a="1"/>
  <c r="E3006" i="4" s="1"/>
  <c r="F3006" i="4"/>
  <c r="G3006" i="4" s="1" a="1"/>
  <c r="G3006" i="4" s="1"/>
  <c r="J3006" i="4"/>
  <c r="A3007" i="4"/>
  <c r="B3007" i="4"/>
  <c r="C3007" i="4" s="1" a="1"/>
  <c r="C3007" i="4" s="1"/>
  <c r="D3007" i="4"/>
  <c r="E3007" i="4" s="1" a="1"/>
  <c r="E3007" i="4" s="1"/>
  <c r="F3007" i="4"/>
  <c r="G3007" i="4" s="1" a="1"/>
  <c r="G3007" i="4" s="1"/>
  <c r="J3007" i="4"/>
  <c r="A3008" i="4"/>
  <c r="B3008" i="4"/>
  <c r="C3008" i="4" s="1" a="1"/>
  <c r="C3008" i="4" s="1"/>
  <c r="D3008" i="4"/>
  <c r="E3008" i="4" s="1" a="1"/>
  <c r="E3008" i="4" s="1"/>
  <c r="F3008" i="4"/>
  <c r="G3008" i="4" s="1" a="1"/>
  <c r="G3008" i="4" s="1"/>
  <c r="J3008" i="4"/>
  <c r="A3009" i="4"/>
  <c r="B3009" i="4"/>
  <c r="C3009" i="4" s="1" a="1"/>
  <c r="C3009" i="4" s="1"/>
  <c r="D3009" i="4"/>
  <c r="E3009" i="4" s="1" a="1"/>
  <c r="E3009" i="4" s="1"/>
  <c r="F3009" i="4"/>
  <c r="G3009" i="4" s="1" a="1"/>
  <c r="G3009" i="4" s="1"/>
  <c r="J3009" i="4"/>
  <c r="A3010" i="4"/>
  <c r="B3010" i="4"/>
  <c r="C3010" i="4" s="1" a="1"/>
  <c r="C3010" i="4" s="1"/>
  <c r="D3010" i="4"/>
  <c r="E3010" i="4" s="1" a="1"/>
  <c r="E3010" i="4" s="1"/>
  <c r="F3010" i="4"/>
  <c r="G3010" i="4" s="1" a="1"/>
  <c r="G3010" i="4" s="1"/>
  <c r="J3010" i="4"/>
  <c r="A3011" i="4"/>
  <c r="B3011" i="4"/>
  <c r="C3011" i="4" s="1" a="1"/>
  <c r="C3011" i="4" s="1"/>
  <c r="D3011" i="4"/>
  <c r="E3011" i="4" s="1" a="1"/>
  <c r="E3011" i="4" s="1"/>
  <c r="F3011" i="4"/>
  <c r="G3011" i="4" s="1" a="1"/>
  <c r="G3011" i="4" s="1"/>
  <c r="J3011" i="4"/>
  <c r="A3012" i="4"/>
  <c r="B3012" i="4"/>
  <c r="C3012" i="4" s="1" a="1"/>
  <c r="C3012" i="4" s="1"/>
  <c r="D3012" i="4"/>
  <c r="E3012" i="4" s="1" a="1"/>
  <c r="E3012" i="4" s="1"/>
  <c r="F3012" i="4"/>
  <c r="G3012" i="4" s="1" a="1"/>
  <c r="G3012" i="4" s="1"/>
  <c r="J3012" i="4"/>
  <c r="A3013" i="4"/>
  <c r="B3013" i="4"/>
  <c r="C3013" i="4" s="1" a="1"/>
  <c r="C3013" i="4" s="1"/>
  <c r="D3013" i="4"/>
  <c r="E3013" i="4" s="1" a="1"/>
  <c r="E3013" i="4" s="1"/>
  <c r="F3013" i="4"/>
  <c r="G3013" i="4" s="1" a="1"/>
  <c r="G3013" i="4" s="1"/>
  <c r="J3013" i="4"/>
  <c r="A3014" i="4"/>
  <c r="B3014" i="4"/>
  <c r="C3014" i="4" s="1" a="1"/>
  <c r="C3014" i="4" s="1"/>
  <c r="D3014" i="4"/>
  <c r="E3014" i="4" s="1" a="1"/>
  <c r="E3014" i="4" s="1"/>
  <c r="F3014" i="4"/>
  <c r="G3014" i="4" s="1" a="1"/>
  <c r="G3014" i="4" s="1"/>
  <c r="J3014" i="4"/>
  <c r="A3015" i="4"/>
  <c r="B3015" i="4"/>
  <c r="C3015" i="4" s="1" a="1"/>
  <c r="C3015" i="4" s="1"/>
  <c r="D3015" i="4"/>
  <c r="E3015" i="4" s="1" a="1"/>
  <c r="E3015" i="4" s="1"/>
  <c r="F3015" i="4"/>
  <c r="G3015" i="4" s="1" a="1"/>
  <c r="G3015" i="4" s="1"/>
  <c r="J3015" i="4"/>
  <c r="A3016" i="4"/>
  <c r="B3016" i="4"/>
  <c r="C3016" i="4" s="1" a="1"/>
  <c r="C3016" i="4" s="1"/>
  <c r="D3016" i="4"/>
  <c r="E3016" i="4" s="1" a="1"/>
  <c r="E3016" i="4" s="1"/>
  <c r="F3016" i="4"/>
  <c r="G3016" i="4" s="1" a="1"/>
  <c r="G3016" i="4" s="1"/>
  <c r="J3016" i="4"/>
  <c r="A3017" i="4"/>
  <c r="B3017" i="4"/>
  <c r="C3017" i="4" s="1" a="1"/>
  <c r="C3017" i="4" s="1"/>
  <c r="D3017" i="4"/>
  <c r="E3017" i="4" s="1" a="1"/>
  <c r="E3017" i="4" s="1"/>
  <c r="F3017" i="4"/>
  <c r="G3017" i="4" s="1" a="1"/>
  <c r="G3017" i="4" s="1"/>
  <c r="J3017" i="4"/>
  <c r="A3018" i="4"/>
  <c r="B3018" i="4"/>
  <c r="C3018" i="4" s="1" a="1"/>
  <c r="C3018" i="4" s="1"/>
  <c r="D3018" i="4"/>
  <c r="E3018" i="4" s="1" a="1"/>
  <c r="E3018" i="4" s="1"/>
  <c r="F3018" i="4"/>
  <c r="G3018" i="4" s="1" a="1"/>
  <c r="G3018" i="4" s="1"/>
  <c r="J3018" i="4"/>
  <c r="A3019" i="4"/>
  <c r="B3019" i="4"/>
  <c r="C3019" i="4" s="1" a="1"/>
  <c r="C3019" i="4" s="1"/>
  <c r="D3019" i="4"/>
  <c r="E3019" i="4" s="1" a="1"/>
  <c r="E3019" i="4" s="1"/>
  <c r="F3019" i="4"/>
  <c r="G3019" i="4" s="1" a="1"/>
  <c r="G3019" i="4" s="1"/>
  <c r="J3019" i="4"/>
  <c r="A3020" i="4"/>
  <c r="B3020" i="4"/>
  <c r="C3020" i="4" s="1" a="1"/>
  <c r="C3020" i="4" s="1"/>
  <c r="D3020" i="4"/>
  <c r="E3020" i="4" s="1" a="1"/>
  <c r="E3020" i="4" s="1"/>
  <c r="F3020" i="4"/>
  <c r="G3020" i="4" s="1" a="1"/>
  <c r="G3020" i="4" s="1"/>
  <c r="J3020" i="4"/>
  <c r="A3021" i="4"/>
  <c r="B3021" i="4"/>
  <c r="C3021" i="4" s="1" a="1"/>
  <c r="C3021" i="4" s="1"/>
  <c r="D3021" i="4"/>
  <c r="E3021" i="4" s="1" a="1"/>
  <c r="E3021" i="4" s="1"/>
  <c r="F3021" i="4"/>
  <c r="G3021" i="4" s="1" a="1"/>
  <c r="G3021" i="4" s="1"/>
  <c r="J3021" i="4"/>
  <c r="A3022" i="4"/>
  <c r="B3022" i="4"/>
  <c r="C3022" i="4" s="1" a="1"/>
  <c r="C3022" i="4" s="1"/>
  <c r="D3022" i="4"/>
  <c r="E3022" i="4" s="1" a="1"/>
  <c r="E3022" i="4" s="1"/>
  <c r="F3022" i="4"/>
  <c r="G3022" i="4" s="1" a="1"/>
  <c r="G3022" i="4" s="1"/>
  <c r="J3022" i="4"/>
  <c r="A3023" i="4"/>
  <c r="B3023" i="4"/>
  <c r="C3023" i="4" s="1" a="1"/>
  <c r="C3023" i="4" s="1"/>
  <c r="D3023" i="4"/>
  <c r="E3023" i="4" s="1" a="1"/>
  <c r="E3023" i="4" s="1"/>
  <c r="F3023" i="4"/>
  <c r="G3023" i="4" s="1" a="1"/>
  <c r="G3023" i="4" s="1"/>
  <c r="J3023" i="4"/>
  <c r="A3024" i="4"/>
  <c r="B3024" i="4"/>
  <c r="C3024" i="4" s="1" a="1"/>
  <c r="C3024" i="4" s="1"/>
  <c r="D3024" i="4"/>
  <c r="E3024" i="4" s="1" a="1"/>
  <c r="E3024" i="4" s="1"/>
  <c r="F3024" i="4"/>
  <c r="G3024" i="4" s="1" a="1"/>
  <c r="G3024" i="4" s="1"/>
  <c r="J3024" i="4"/>
  <c r="A3025" i="4"/>
  <c r="B3025" i="4"/>
  <c r="C3025" i="4" s="1" a="1"/>
  <c r="C3025" i="4" s="1"/>
  <c r="D3025" i="4"/>
  <c r="E3025" i="4" s="1" a="1"/>
  <c r="E3025" i="4" s="1"/>
  <c r="F3025" i="4"/>
  <c r="G3025" i="4" s="1" a="1"/>
  <c r="G3025" i="4" s="1"/>
  <c r="J3025" i="4"/>
  <c r="A3026" i="4"/>
  <c r="B3026" i="4"/>
  <c r="C3026" i="4" s="1" a="1"/>
  <c r="C3026" i="4" s="1"/>
  <c r="D3026" i="4"/>
  <c r="E3026" i="4" s="1" a="1"/>
  <c r="E3026" i="4" s="1"/>
  <c r="F3026" i="4"/>
  <c r="G3026" i="4" s="1" a="1"/>
  <c r="G3026" i="4" s="1"/>
  <c r="J3026" i="4"/>
  <c r="A3027" i="4"/>
  <c r="B3027" i="4"/>
  <c r="C3027" i="4" s="1" a="1"/>
  <c r="C3027" i="4" s="1"/>
  <c r="D3027" i="4"/>
  <c r="E3027" i="4" s="1" a="1"/>
  <c r="E3027" i="4" s="1"/>
  <c r="F3027" i="4"/>
  <c r="G3027" i="4" s="1" a="1"/>
  <c r="G3027" i="4" s="1"/>
  <c r="J3027" i="4"/>
  <c r="A3028" i="4"/>
  <c r="B3028" i="4"/>
  <c r="C3028" i="4" s="1" a="1"/>
  <c r="C3028" i="4" s="1"/>
  <c r="D3028" i="4"/>
  <c r="E3028" i="4" s="1" a="1"/>
  <c r="E3028" i="4" s="1"/>
  <c r="F3028" i="4"/>
  <c r="G3028" i="4" s="1" a="1"/>
  <c r="G3028" i="4" s="1"/>
  <c r="J3028" i="4"/>
  <c r="A3029" i="4"/>
  <c r="B3029" i="4"/>
  <c r="C3029" i="4" s="1" a="1"/>
  <c r="C3029" i="4" s="1"/>
  <c r="D3029" i="4"/>
  <c r="E3029" i="4" s="1" a="1"/>
  <c r="E3029" i="4" s="1"/>
  <c r="F3029" i="4"/>
  <c r="G3029" i="4" s="1" a="1"/>
  <c r="G3029" i="4" s="1"/>
  <c r="J3029" i="4"/>
  <c r="A3030" i="4"/>
  <c r="B3030" i="4"/>
  <c r="C3030" i="4" s="1" a="1"/>
  <c r="C3030" i="4" s="1"/>
  <c r="D3030" i="4"/>
  <c r="E3030" i="4" s="1" a="1"/>
  <c r="E3030" i="4" s="1"/>
  <c r="F3030" i="4"/>
  <c r="G3030" i="4" s="1" a="1"/>
  <c r="G3030" i="4" s="1"/>
  <c r="J3030" i="4"/>
  <c r="A3031" i="4"/>
  <c r="B3031" i="4"/>
  <c r="C3031" i="4" s="1" a="1"/>
  <c r="C3031" i="4" s="1"/>
  <c r="D3031" i="4"/>
  <c r="E3031" i="4" s="1" a="1"/>
  <c r="E3031" i="4" s="1"/>
  <c r="F3031" i="4"/>
  <c r="G3031" i="4" s="1" a="1"/>
  <c r="G3031" i="4" s="1"/>
  <c r="J3031" i="4"/>
  <c r="A3032" i="4"/>
  <c r="B3032" i="4"/>
  <c r="C3032" i="4" s="1" a="1"/>
  <c r="C3032" i="4" s="1"/>
  <c r="D3032" i="4"/>
  <c r="E3032" i="4" s="1" a="1"/>
  <c r="E3032" i="4" s="1"/>
  <c r="F3032" i="4"/>
  <c r="G3032" i="4" s="1" a="1"/>
  <c r="G3032" i="4" s="1"/>
  <c r="J3032" i="4"/>
  <c r="A3033" i="4"/>
  <c r="B3033" i="4"/>
  <c r="C3033" i="4" s="1" a="1"/>
  <c r="C3033" i="4" s="1"/>
  <c r="D3033" i="4"/>
  <c r="E3033" i="4" s="1" a="1"/>
  <c r="E3033" i="4" s="1"/>
  <c r="F3033" i="4"/>
  <c r="G3033" i="4" s="1" a="1"/>
  <c r="G3033" i="4" s="1"/>
  <c r="J3033" i="4"/>
  <c r="A3034" i="4"/>
  <c r="B3034" i="4"/>
  <c r="C3034" i="4" s="1" a="1"/>
  <c r="C3034" i="4" s="1"/>
  <c r="D3034" i="4"/>
  <c r="E3034" i="4" s="1" a="1"/>
  <c r="E3034" i="4" s="1"/>
  <c r="F3034" i="4"/>
  <c r="G3034" i="4" s="1" a="1"/>
  <c r="G3034" i="4" s="1"/>
  <c r="J3034" i="4"/>
  <c r="A3035" i="4"/>
  <c r="B3035" i="4"/>
  <c r="C3035" i="4" s="1" a="1"/>
  <c r="C3035" i="4" s="1"/>
  <c r="D3035" i="4"/>
  <c r="E3035" i="4" s="1" a="1"/>
  <c r="E3035" i="4" s="1"/>
  <c r="F3035" i="4"/>
  <c r="G3035" i="4" s="1" a="1"/>
  <c r="G3035" i="4" s="1"/>
  <c r="J3035" i="4"/>
  <c r="A3036" i="4"/>
  <c r="B3036" i="4"/>
  <c r="C3036" i="4" s="1" a="1"/>
  <c r="C3036" i="4" s="1"/>
  <c r="D3036" i="4"/>
  <c r="E3036" i="4" s="1" a="1"/>
  <c r="E3036" i="4" s="1"/>
  <c r="F3036" i="4"/>
  <c r="G3036" i="4" s="1" a="1"/>
  <c r="G3036" i="4" s="1"/>
  <c r="J3036" i="4"/>
  <c r="A3037" i="4"/>
  <c r="B3037" i="4"/>
  <c r="C3037" i="4" s="1" a="1"/>
  <c r="C3037" i="4" s="1"/>
  <c r="D3037" i="4"/>
  <c r="E3037" i="4" s="1" a="1"/>
  <c r="E3037" i="4" s="1"/>
  <c r="F3037" i="4"/>
  <c r="G3037" i="4" s="1" a="1"/>
  <c r="G3037" i="4" s="1"/>
  <c r="J3037" i="4"/>
  <c r="A3038" i="4"/>
  <c r="B3038" i="4"/>
  <c r="C3038" i="4" s="1" a="1"/>
  <c r="C3038" i="4" s="1"/>
  <c r="D3038" i="4"/>
  <c r="E3038" i="4" s="1" a="1"/>
  <c r="E3038" i="4" s="1"/>
  <c r="F3038" i="4"/>
  <c r="G3038" i="4" s="1" a="1"/>
  <c r="G3038" i="4" s="1"/>
  <c r="J3038" i="4"/>
  <c r="A3039" i="4"/>
  <c r="B3039" i="4"/>
  <c r="C3039" i="4" s="1" a="1"/>
  <c r="C3039" i="4" s="1"/>
  <c r="D3039" i="4"/>
  <c r="E3039" i="4" s="1" a="1"/>
  <c r="E3039" i="4" s="1"/>
  <c r="F3039" i="4"/>
  <c r="G3039" i="4" s="1" a="1"/>
  <c r="G3039" i="4" s="1"/>
  <c r="J3039" i="4"/>
  <c r="A3040" i="4"/>
  <c r="B3040" i="4"/>
  <c r="C3040" i="4" s="1" a="1"/>
  <c r="C3040" i="4" s="1"/>
  <c r="D3040" i="4"/>
  <c r="E3040" i="4" s="1" a="1"/>
  <c r="E3040" i="4" s="1"/>
  <c r="F3040" i="4"/>
  <c r="G3040" i="4" s="1" a="1"/>
  <c r="G3040" i="4" s="1"/>
  <c r="J3040" i="4"/>
  <c r="A3041" i="4"/>
  <c r="B3041" i="4"/>
  <c r="C3041" i="4" s="1" a="1"/>
  <c r="C3041" i="4" s="1"/>
  <c r="D3041" i="4"/>
  <c r="E3041" i="4" s="1" a="1"/>
  <c r="E3041" i="4" s="1"/>
  <c r="F3041" i="4"/>
  <c r="G3041" i="4" s="1" a="1"/>
  <c r="G3041" i="4" s="1"/>
  <c r="J3041" i="4"/>
  <c r="A3042" i="4"/>
  <c r="B3042" i="4"/>
  <c r="C3042" i="4" s="1" a="1"/>
  <c r="C3042" i="4" s="1"/>
  <c r="D3042" i="4"/>
  <c r="E3042" i="4" s="1" a="1"/>
  <c r="E3042" i="4" s="1"/>
  <c r="F3042" i="4"/>
  <c r="G3042" i="4" s="1" a="1"/>
  <c r="G3042" i="4" s="1"/>
  <c r="J3042" i="4"/>
  <c r="A3043" i="4"/>
  <c r="B3043" i="4"/>
  <c r="C3043" i="4" s="1" a="1"/>
  <c r="C3043" i="4" s="1"/>
  <c r="D3043" i="4"/>
  <c r="E3043" i="4" s="1" a="1"/>
  <c r="E3043" i="4" s="1"/>
  <c r="F3043" i="4"/>
  <c r="G3043" i="4" s="1" a="1"/>
  <c r="G3043" i="4" s="1"/>
  <c r="J3043" i="4"/>
  <c r="A3044" i="4"/>
  <c r="B3044" i="4"/>
  <c r="C3044" i="4" s="1" a="1"/>
  <c r="C3044" i="4" s="1"/>
  <c r="D3044" i="4"/>
  <c r="E3044" i="4" s="1" a="1"/>
  <c r="E3044" i="4" s="1"/>
  <c r="F3044" i="4"/>
  <c r="G3044" i="4" s="1" a="1"/>
  <c r="G3044" i="4" s="1"/>
  <c r="J3044" i="4"/>
  <c r="A3045" i="4"/>
  <c r="B3045" i="4"/>
  <c r="C3045" i="4" s="1" a="1"/>
  <c r="C3045" i="4" s="1"/>
  <c r="D3045" i="4"/>
  <c r="E3045" i="4" s="1" a="1"/>
  <c r="E3045" i="4" s="1"/>
  <c r="F3045" i="4"/>
  <c r="G3045" i="4" s="1" a="1"/>
  <c r="G3045" i="4" s="1"/>
  <c r="J3045" i="4"/>
  <c r="A3046" i="4"/>
  <c r="B3046" i="4"/>
  <c r="C3046" i="4" s="1" a="1"/>
  <c r="C3046" i="4" s="1"/>
  <c r="D3046" i="4"/>
  <c r="E3046" i="4" s="1" a="1"/>
  <c r="E3046" i="4" s="1"/>
  <c r="F3046" i="4"/>
  <c r="G3046" i="4" s="1" a="1"/>
  <c r="G3046" i="4" s="1"/>
  <c r="J3046" i="4"/>
  <c r="A3047" i="4"/>
  <c r="B3047" i="4"/>
  <c r="C3047" i="4" s="1" a="1"/>
  <c r="C3047" i="4" s="1"/>
  <c r="D3047" i="4"/>
  <c r="E3047" i="4" s="1" a="1"/>
  <c r="E3047" i="4" s="1"/>
  <c r="F3047" i="4"/>
  <c r="G3047" i="4" s="1" a="1"/>
  <c r="G3047" i="4" s="1"/>
  <c r="J3047" i="4"/>
  <c r="A3048" i="4"/>
  <c r="B3048" i="4"/>
  <c r="C3048" i="4" s="1" a="1"/>
  <c r="C3048" i="4" s="1"/>
  <c r="D3048" i="4"/>
  <c r="E3048" i="4" s="1" a="1"/>
  <c r="E3048" i="4" s="1"/>
  <c r="F3048" i="4"/>
  <c r="G3048" i="4" s="1" a="1"/>
  <c r="G3048" i="4" s="1"/>
  <c r="J3048" i="4"/>
  <c r="A3049" i="4"/>
  <c r="B3049" i="4"/>
  <c r="C3049" i="4" s="1" a="1"/>
  <c r="C3049" i="4" s="1"/>
  <c r="D3049" i="4"/>
  <c r="E3049" i="4" s="1" a="1"/>
  <c r="E3049" i="4" s="1"/>
  <c r="F3049" i="4"/>
  <c r="G3049" i="4" s="1" a="1"/>
  <c r="G3049" i="4" s="1"/>
  <c r="J3049" i="4"/>
  <c r="A3050" i="4"/>
  <c r="B3050" i="4"/>
  <c r="C3050" i="4" s="1" a="1"/>
  <c r="C3050" i="4" s="1"/>
  <c r="D3050" i="4"/>
  <c r="E3050" i="4" s="1" a="1"/>
  <c r="E3050" i="4" s="1"/>
  <c r="F3050" i="4"/>
  <c r="G3050" i="4" s="1" a="1"/>
  <c r="G3050" i="4" s="1"/>
  <c r="J3050" i="4"/>
  <c r="A3051" i="4"/>
  <c r="B3051" i="4"/>
  <c r="C3051" i="4" s="1" a="1"/>
  <c r="C3051" i="4" s="1"/>
  <c r="D3051" i="4"/>
  <c r="E3051" i="4" s="1" a="1"/>
  <c r="E3051" i="4" s="1"/>
  <c r="F3051" i="4"/>
  <c r="G3051" i="4" s="1" a="1"/>
  <c r="G3051" i="4" s="1"/>
  <c r="J3051" i="4"/>
  <c r="A3052" i="4"/>
  <c r="B3052" i="4"/>
  <c r="C3052" i="4" s="1" a="1"/>
  <c r="C3052" i="4" s="1"/>
  <c r="D3052" i="4"/>
  <c r="E3052" i="4" s="1" a="1"/>
  <c r="E3052" i="4" s="1"/>
  <c r="F3052" i="4"/>
  <c r="G3052" i="4" s="1" a="1"/>
  <c r="G3052" i="4" s="1"/>
  <c r="J3052" i="4"/>
  <c r="A3053" i="4"/>
  <c r="B3053" i="4"/>
  <c r="C3053" i="4" s="1" a="1"/>
  <c r="C3053" i="4" s="1"/>
  <c r="D3053" i="4"/>
  <c r="E3053" i="4" s="1" a="1"/>
  <c r="E3053" i="4" s="1"/>
  <c r="F3053" i="4"/>
  <c r="G3053" i="4" s="1" a="1"/>
  <c r="G3053" i="4" s="1"/>
  <c r="J3053" i="4"/>
  <c r="A3054" i="4"/>
  <c r="B3054" i="4"/>
  <c r="C3054" i="4" s="1" a="1"/>
  <c r="C3054" i="4" s="1"/>
  <c r="D3054" i="4"/>
  <c r="E3054" i="4" s="1" a="1"/>
  <c r="E3054" i="4" s="1"/>
  <c r="F3054" i="4"/>
  <c r="G3054" i="4" s="1" a="1"/>
  <c r="G3054" i="4" s="1"/>
  <c r="J3054" i="4"/>
  <c r="A3055" i="4"/>
  <c r="B3055" i="4"/>
  <c r="C3055" i="4" s="1" a="1"/>
  <c r="C3055" i="4" s="1"/>
  <c r="D3055" i="4"/>
  <c r="E3055" i="4" s="1" a="1"/>
  <c r="E3055" i="4" s="1"/>
  <c r="F3055" i="4"/>
  <c r="G3055" i="4" s="1" a="1"/>
  <c r="G3055" i="4" s="1"/>
  <c r="J3055" i="4"/>
  <c r="A3056" i="4"/>
  <c r="B3056" i="4"/>
  <c r="C3056" i="4" s="1" a="1"/>
  <c r="C3056" i="4" s="1"/>
  <c r="D3056" i="4"/>
  <c r="E3056" i="4" s="1" a="1"/>
  <c r="E3056" i="4" s="1"/>
  <c r="F3056" i="4"/>
  <c r="G3056" i="4" s="1" a="1"/>
  <c r="G3056" i="4" s="1"/>
  <c r="J3056" i="4"/>
  <c r="A3057" i="4"/>
  <c r="B3057" i="4"/>
  <c r="C3057" i="4" s="1" a="1"/>
  <c r="C3057" i="4" s="1"/>
  <c r="D3057" i="4"/>
  <c r="E3057" i="4" s="1" a="1"/>
  <c r="E3057" i="4" s="1"/>
  <c r="F3057" i="4"/>
  <c r="G3057" i="4" s="1" a="1"/>
  <c r="G3057" i="4" s="1"/>
  <c r="J3057" i="4"/>
  <c r="A3058" i="4"/>
  <c r="B3058" i="4"/>
  <c r="C3058" i="4" s="1" a="1"/>
  <c r="C3058" i="4" s="1"/>
  <c r="D3058" i="4"/>
  <c r="E3058" i="4" s="1" a="1"/>
  <c r="E3058" i="4" s="1"/>
  <c r="F3058" i="4"/>
  <c r="G3058" i="4" s="1" a="1"/>
  <c r="G3058" i="4" s="1"/>
  <c r="J3058" i="4"/>
  <c r="A3059" i="4"/>
  <c r="B3059" i="4"/>
  <c r="C3059" i="4" s="1" a="1"/>
  <c r="C3059" i="4" s="1"/>
  <c r="D3059" i="4"/>
  <c r="E3059" i="4" s="1" a="1"/>
  <c r="E3059" i="4" s="1"/>
  <c r="F3059" i="4"/>
  <c r="G3059" i="4" s="1" a="1"/>
  <c r="G3059" i="4" s="1"/>
  <c r="J3059" i="4"/>
  <c r="A3060" i="4"/>
  <c r="B3060" i="4"/>
  <c r="C3060" i="4" s="1" a="1"/>
  <c r="C3060" i="4" s="1"/>
  <c r="D3060" i="4"/>
  <c r="E3060" i="4" s="1" a="1"/>
  <c r="E3060" i="4" s="1"/>
  <c r="F3060" i="4"/>
  <c r="G3060" i="4" s="1" a="1"/>
  <c r="G3060" i="4" s="1"/>
  <c r="J3060" i="4"/>
  <c r="A3061" i="4"/>
  <c r="B3061" i="4"/>
  <c r="C3061" i="4" s="1" a="1"/>
  <c r="C3061" i="4" s="1"/>
  <c r="D3061" i="4"/>
  <c r="E3061" i="4" s="1" a="1"/>
  <c r="E3061" i="4" s="1"/>
  <c r="F3061" i="4"/>
  <c r="G3061" i="4" s="1" a="1"/>
  <c r="G3061" i="4" s="1"/>
  <c r="J3061" i="4"/>
  <c r="A3062" i="4"/>
  <c r="B3062" i="4"/>
  <c r="C3062" i="4" s="1" a="1"/>
  <c r="C3062" i="4" s="1"/>
  <c r="D3062" i="4"/>
  <c r="E3062" i="4" s="1" a="1"/>
  <c r="E3062" i="4" s="1"/>
  <c r="F3062" i="4"/>
  <c r="G3062" i="4" s="1" a="1"/>
  <c r="G3062" i="4" s="1"/>
  <c r="J3062" i="4"/>
  <c r="A3063" i="4"/>
  <c r="B3063" i="4"/>
  <c r="C3063" i="4" s="1" a="1"/>
  <c r="C3063" i="4" s="1"/>
  <c r="D3063" i="4"/>
  <c r="E3063" i="4" s="1" a="1"/>
  <c r="E3063" i="4" s="1"/>
  <c r="F3063" i="4"/>
  <c r="G3063" i="4" s="1" a="1"/>
  <c r="G3063" i="4" s="1"/>
  <c r="J3063" i="4"/>
  <c r="A3064" i="4"/>
  <c r="B3064" i="4"/>
  <c r="C3064" i="4" s="1" a="1"/>
  <c r="C3064" i="4" s="1"/>
  <c r="D3064" i="4"/>
  <c r="E3064" i="4" s="1" a="1"/>
  <c r="E3064" i="4" s="1"/>
  <c r="F3064" i="4"/>
  <c r="G3064" i="4" s="1" a="1"/>
  <c r="G3064" i="4" s="1"/>
  <c r="J3064" i="4"/>
  <c r="A3065" i="4"/>
  <c r="B3065" i="4"/>
  <c r="C3065" i="4" s="1" a="1"/>
  <c r="C3065" i="4" s="1"/>
  <c r="D3065" i="4"/>
  <c r="E3065" i="4" s="1" a="1"/>
  <c r="E3065" i="4" s="1"/>
  <c r="F3065" i="4"/>
  <c r="G3065" i="4" s="1" a="1"/>
  <c r="G3065" i="4" s="1"/>
  <c r="J3065" i="4"/>
  <c r="A3066" i="4"/>
  <c r="B3066" i="4"/>
  <c r="C3066" i="4" s="1" a="1"/>
  <c r="C3066" i="4" s="1"/>
  <c r="D3066" i="4"/>
  <c r="E3066" i="4" s="1" a="1"/>
  <c r="E3066" i="4" s="1"/>
  <c r="F3066" i="4"/>
  <c r="G3066" i="4" s="1" a="1"/>
  <c r="G3066" i="4" s="1"/>
  <c r="J3066" i="4"/>
  <c r="A3067" i="4"/>
  <c r="B3067" i="4"/>
  <c r="C3067" i="4" s="1" a="1"/>
  <c r="C3067" i="4" s="1"/>
  <c r="D3067" i="4"/>
  <c r="E3067" i="4" s="1" a="1"/>
  <c r="E3067" i="4" s="1"/>
  <c r="F3067" i="4"/>
  <c r="G3067" i="4" s="1" a="1"/>
  <c r="G3067" i="4" s="1"/>
  <c r="J3067" i="4"/>
  <c r="A3068" i="4"/>
  <c r="B3068" i="4"/>
  <c r="C3068" i="4" s="1" a="1"/>
  <c r="C3068" i="4" s="1"/>
  <c r="D3068" i="4"/>
  <c r="E3068" i="4" s="1" a="1"/>
  <c r="E3068" i="4" s="1"/>
  <c r="F3068" i="4"/>
  <c r="G3068" i="4" s="1" a="1"/>
  <c r="G3068" i="4" s="1"/>
  <c r="J3068" i="4"/>
  <c r="A3069" i="4"/>
  <c r="B3069" i="4"/>
  <c r="C3069" i="4" s="1" a="1"/>
  <c r="C3069" i="4" s="1"/>
  <c r="D3069" i="4"/>
  <c r="E3069" i="4" s="1" a="1"/>
  <c r="E3069" i="4" s="1"/>
  <c r="F3069" i="4"/>
  <c r="G3069" i="4" s="1" a="1"/>
  <c r="G3069" i="4" s="1"/>
  <c r="J3069" i="4"/>
  <c r="A3070" i="4"/>
  <c r="B3070" i="4"/>
  <c r="C3070" i="4" s="1" a="1"/>
  <c r="C3070" i="4" s="1"/>
  <c r="D3070" i="4"/>
  <c r="E3070" i="4" s="1" a="1"/>
  <c r="E3070" i="4" s="1"/>
  <c r="F3070" i="4"/>
  <c r="G3070" i="4" s="1" a="1"/>
  <c r="G3070" i="4" s="1"/>
  <c r="J3070" i="4"/>
  <c r="A3071" i="4"/>
  <c r="B3071" i="4"/>
  <c r="C3071" i="4" s="1" a="1"/>
  <c r="C3071" i="4" s="1"/>
  <c r="D3071" i="4"/>
  <c r="E3071" i="4" s="1" a="1"/>
  <c r="E3071" i="4" s="1"/>
  <c r="F3071" i="4"/>
  <c r="G3071" i="4" s="1" a="1"/>
  <c r="G3071" i="4" s="1"/>
  <c r="J3071" i="4"/>
  <c r="A3072" i="4"/>
  <c r="B3072" i="4"/>
  <c r="C3072" i="4" s="1" a="1"/>
  <c r="C3072" i="4" s="1"/>
  <c r="D3072" i="4"/>
  <c r="E3072" i="4" s="1" a="1"/>
  <c r="E3072" i="4" s="1"/>
  <c r="F3072" i="4"/>
  <c r="G3072" i="4" s="1" a="1"/>
  <c r="G3072" i="4" s="1"/>
  <c r="J3072" i="4"/>
  <c r="A3073" i="4"/>
  <c r="B3073" i="4"/>
  <c r="C3073" i="4" s="1" a="1"/>
  <c r="C3073" i="4" s="1"/>
  <c r="D3073" i="4"/>
  <c r="E3073" i="4" s="1" a="1"/>
  <c r="E3073" i="4" s="1"/>
  <c r="F3073" i="4"/>
  <c r="G3073" i="4" s="1" a="1"/>
  <c r="G3073" i="4" s="1"/>
  <c r="J3073" i="4"/>
  <c r="A3074" i="4"/>
  <c r="B3074" i="4"/>
  <c r="C3074" i="4" s="1" a="1"/>
  <c r="C3074" i="4" s="1"/>
  <c r="D3074" i="4"/>
  <c r="E3074" i="4" s="1" a="1"/>
  <c r="E3074" i="4" s="1"/>
  <c r="F3074" i="4"/>
  <c r="G3074" i="4" s="1" a="1"/>
  <c r="G3074" i="4" s="1"/>
  <c r="J3074" i="4"/>
  <c r="A3075" i="4"/>
  <c r="B3075" i="4"/>
  <c r="C3075" i="4" s="1" a="1"/>
  <c r="C3075" i="4" s="1"/>
  <c r="D3075" i="4"/>
  <c r="E3075" i="4" s="1" a="1"/>
  <c r="E3075" i="4" s="1"/>
  <c r="F3075" i="4"/>
  <c r="G3075" i="4" s="1" a="1"/>
  <c r="G3075" i="4" s="1"/>
  <c r="J3075" i="4"/>
  <c r="A3076" i="4"/>
  <c r="B3076" i="4"/>
  <c r="C3076" i="4" s="1" a="1"/>
  <c r="C3076" i="4" s="1"/>
  <c r="D3076" i="4"/>
  <c r="E3076" i="4" s="1" a="1"/>
  <c r="E3076" i="4" s="1"/>
  <c r="F3076" i="4"/>
  <c r="G3076" i="4" s="1" a="1"/>
  <c r="G3076" i="4" s="1"/>
  <c r="J3076" i="4"/>
  <c r="A3077" i="4"/>
  <c r="B3077" i="4"/>
  <c r="C3077" i="4" s="1" a="1"/>
  <c r="C3077" i="4" s="1"/>
  <c r="D3077" i="4"/>
  <c r="E3077" i="4" s="1" a="1"/>
  <c r="E3077" i="4" s="1"/>
  <c r="F3077" i="4"/>
  <c r="G3077" i="4" s="1" a="1"/>
  <c r="G3077" i="4" s="1"/>
  <c r="J3077" i="4"/>
  <c r="A3078" i="4"/>
  <c r="B3078" i="4"/>
  <c r="C3078" i="4" s="1" a="1"/>
  <c r="C3078" i="4" s="1"/>
  <c r="D3078" i="4"/>
  <c r="E3078" i="4" s="1" a="1"/>
  <c r="E3078" i="4" s="1"/>
  <c r="F3078" i="4"/>
  <c r="G3078" i="4" s="1" a="1"/>
  <c r="G3078" i="4" s="1"/>
  <c r="J3078" i="4"/>
  <c r="A3079" i="4"/>
  <c r="B3079" i="4"/>
  <c r="C3079" i="4" s="1" a="1"/>
  <c r="C3079" i="4" s="1"/>
  <c r="D3079" i="4"/>
  <c r="E3079" i="4" s="1" a="1"/>
  <c r="E3079" i="4" s="1"/>
  <c r="F3079" i="4"/>
  <c r="G3079" i="4" s="1" a="1"/>
  <c r="G3079" i="4" s="1"/>
  <c r="J3079" i="4"/>
  <c r="A3080" i="4"/>
  <c r="B3080" i="4"/>
  <c r="C3080" i="4" s="1" a="1"/>
  <c r="C3080" i="4" s="1"/>
  <c r="D3080" i="4"/>
  <c r="E3080" i="4" s="1" a="1"/>
  <c r="E3080" i="4" s="1"/>
  <c r="F3080" i="4"/>
  <c r="G3080" i="4" s="1" a="1"/>
  <c r="G3080" i="4" s="1"/>
  <c r="J3080" i="4"/>
  <c r="A3081" i="4"/>
  <c r="B3081" i="4"/>
  <c r="C3081" i="4" s="1" a="1"/>
  <c r="C3081" i="4" s="1"/>
  <c r="D3081" i="4"/>
  <c r="E3081" i="4" s="1" a="1"/>
  <c r="E3081" i="4" s="1"/>
  <c r="F3081" i="4"/>
  <c r="G3081" i="4" s="1" a="1"/>
  <c r="G3081" i="4" s="1"/>
  <c r="J3081" i="4"/>
  <c r="A3082" i="4"/>
  <c r="B3082" i="4"/>
  <c r="C3082" i="4" s="1" a="1"/>
  <c r="C3082" i="4" s="1"/>
  <c r="D3082" i="4"/>
  <c r="E3082" i="4" s="1" a="1"/>
  <c r="E3082" i="4" s="1"/>
  <c r="F3082" i="4"/>
  <c r="G3082" i="4" s="1" a="1"/>
  <c r="G3082" i="4" s="1"/>
  <c r="J3082" i="4"/>
  <c r="A3083" i="4"/>
  <c r="B3083" i="4"/>
  <c r="C3083" i="4" s="1" a="1"/>
  <c r="C3083" i="4" s="1"/>
  <c r="D3083" i="4"/>
  <c r="E3083" i="4" s="1" a="1"/>
  <c r="E3083" i="4" s="1"/>
  <c r="F3083" i="4"/>
  <c r="G3083" i="4" s="1" a="1"/>
  <c r="G3083" i="4" s="1"/>
  <c r="J3083" i="4"/>
  <c r="A3084" i="4"/>
  <c r="B3084" i="4"/>
  <c r="C3084" i="4" s="1" a="1"/>
  <c r="C3084" i="4" s="1"/>
  <c r="D3084" i="4"/>
  <c r="E3084" i="4" s="1" a="1"/>
  <c r="E3084" i="4" s="1"/>
  <c r="F3084" i="4"/>
  <c r="G3084" i="4" s="1" a="1"/>
  <c r="G3084" i="4" s="1"/>
  <c r="J3084" i="4"/>
  <c r="A3085" i="4"/>
  <c r="B3085" i="4"/>
  <c r="C3085" i="4" s="1" a="1"/>
  <c r="C3085" i="4" s="1"/>
  <c r="D3085" i="4"/>
  <c r="E3085" i="4" s="1" a="1"/>
  <c r="E3085" i="4" s="1"/>
  <c r="F3085" i="4"/>
  <c r="G3085" i="4" s="1" a="1"/>
  <c r="G3085" i="4" s="1"/>
  <c r="J3085" i="4"/>
  <c r="A3086" i="4"/>
  <c r="B3086" i="4"/>
  <c r="C3086" i="4" s="1" a="1"/>
  <c r="C3086" i="4" s="1"/>
  <c r="D3086" i="4"/>
  <c r="E3086" i="4" s="1" a="1"/>
  <c r="E3086" i="4" s="1"/>
  <c r="F3086" i="4"/>
  <c r="G3086" i="4" s="1" a="1"/>
  <c r="G3086" i="4" s="1"/>
  <c r="J3086" i="4"/>
  <c r="A3087" i="4"/>
  <c r="B3087" i="4"/>
  <c r="C3087" i="4" s="1" a="1"/>
  <c r="C3087" i="4" s="1"/>
  <c r="D3087" i="4"/>
  <c r="E3087" i="4" s="1" a="1"/>
  <c r="E3087" i="4" s="1"/>
  <c r="F3087" i="4"/>
  <c r="G3087" i="4" s="1" a="1"/>
  <c r="G3087" i="4" s="1"/>
  <c r="J3087" i="4"/>
  <c r="A3088" i="4"/>
  <c r="B3088" i="4"/>
  <c r="C3088" i="4" s="1" a="1"/>
  <c r="C3088" i="4" s="1"/>
  <c r="D3088" i="4"/>
  <c r="E3088" i="4" s="1" a="1"/>
  <c r="E3088" i="4" s="1"/>
  <c r="F3088" i="4"/>
  <c r="G3088" i="4" s="1" a="1"/>
  <c r="G3088" i="4" s="1"/>
  <c r="J3088" i="4"/>
  <c r="A3089" i="4"/>
  <c r="B3089" i="4"/>
  <c r="C3089" i="4" s="1" a="1"/>
  <c r="C3089" i="4" s="1"/>
  <c r="D3089" i="4"/>
  <c r="E3089" i="4" s="1" a="1"/>
  <c r="E3089" i="4" s="1"/>
  <c r="F3089" i="4"/>
  <c r="G3089" i="4" s="1" a="1"/>
  <c r="G3089" i="4" s="1"/>
  <c r="J3089" i="4"/>
  <c r="A3090" i="4"/>
  <c r="B3090" i="4"/>
  <c r="C3090" i="4" s="1" a="1"/>
  <c r="C3090" i="4" s="1"/>
  <c r="D3090" i="4"/>
  <c r="E3090" i="4" s="1" a="1"/>
  <c r="E3090" i="4" s="1"/>
  <c r="F3090" i="4"/>
  <c r="G3090" i="4" s="1" a="1"/>
  <c r="G3090" i="4" s="1"/>
  <c r="J3090" i="4"/>
  <c r="A3091" i="4"/>
  <c r="B3091" i="4"/>
  <c r="C3091" i="4" s="1" a="1"/>
  <c r="C3091" i="4" s="1"/>
  <c r="D3091" i="4"/>
  <c r="E3091" i="4" s="1" a="1"/>
  <c r="E3091" i="4" s="1"/>
  <c r="F3091" i="4"/>
  <c r="G3091" i="4" s="1" a="1"/>
  <c r="G3091" i="4" s="1"/>
  <c r="J3091" i="4"/>
  <c r="A3092" i="4"/>
  <c r="B3092" i="4"/>
  <c r="C3092" i="4" s="1" a="1"/>
  <c r="C3092" i="4" s="1"/>
  <c r="D3092" i="4"/>
  <c r="E3092" i="4" s="1" a="1"/>
  <c r="E3092" i="4" s="1"/>
  <c r="F3092" i="4"/>
  <c r="G3092" i="4" s="1" a="1"/>
  <c r="G3092" i="4" s="1"/>
  <c r="J3092" i="4"/>
  <c r="A3093" i="4"/>
  <c r="B3093" i="4"/>
  <c r="C3093" i="4" s="1" a="1"/>
  <c r="C3093" i="4" s="1"/>
  <c r="D3093" i="4"/>
  <c r="E3093" i="4" s="1" a="1"/>
  <c r="E3093" i="4" s="1"/>
  <c r="F3093" i="4"/>
  <c r="G3093" i="4" s="1" a="1"/>
  <c r="G3093" i="4" s="1"/>
  <c r="J3093" i="4"/>
  <c r="A3094" i="4"/>
  <c r="B3094" i="4"/>
  <c r="C3094" i="4" s="1" a="1"/>
  <c r="C3094" i="4" s="1"/>
  <c r="D3094" i="4"/>
  <c r="E3094" i="4" s="1" a="1"/>
  <c r="E3094" i="4" s="1"/>
  <c r="F3094" i="4"/>
  <c r="G3094" i="4" s="1" a="1"/>
  <c r="G3094" i="4" s="1"/>
  <c r="J3094" i="4"/>
  <c r="A3095" i="4"/>
  <c r="B3095" i="4"/>
  <c r="C3095" i="4" s="1" a="1"/>
  <c r="C3095" i="4" s="1"/>
  <c r="D3095" i="4"/>
  <c r="E3095" i="4" s="1" a="1"/>
  <c r="E3095" i="4" s="1"/>
  <c r="F3095" i="4"/>
  <c r="G3095" i="4" s="1" a="1"/>
  <c r="G3095" i="4" s="1"/>
  <c r="J3095" i="4"/>
  <c r="A3096" i="4"/>
  <c r="B3096" i="4"/>
  <c r="C3096" i="4" s="1" a="1"/>
  <c r="C3096" i="4" s="1"/>
  <c r="D3096" i="4"/>
  <c r="E3096" i="4" s="1" a="1"/>
  <c r="E3096" i="4" s="1"/>
  <c r="F3096" i="4"/>
  <c r="G3096" i="4" s="1" a="1"/>
  <c r="G3096" i="4" s="1"/>
  <c r="J3096" i="4"/>
  <c r="A3097" i="4"/>
  <c r="B3097" i="4"/>
  <c r="C3097" i="4" s="1" a="1"/>
  <c r="C3097" i="4" s="1"/>
  <c r="D3097" i="4"/>
  <c r="E3097" i="4" s="1" a="1"/>
  <c r="E3097" i="4" s="1"/>
  <c r="F3097" i="4"/>
  <c r="G3097" i="4" s="1" a="1"/>
  <c r="G3097" i="4" s="1"/>
  <c r="J3097" i="4"/>
  <c r="A3098" i="4"/>
  <c r="B3098" i="4"/>
  <c r="C3098" i="4" s="1" a="1"/>
  <c r="C3098" i="4" s="1"/>
  <c r="D3098" i="4"/>
  <c r="E3098" i="4" s="1" a="1"/>
  <c r="E3098" i="4" s="1"/>
  <c r="F3098" i="4"/>
  <c r="G3098" i="4" s="1" a="1"/>
  <c r="G3098" i="4" s="1"/>
  <c r="J3098" i="4"/>
  <c r="A3099" i="4"/>
  <c r="B3099" i="4"/>
  <c r="C3099" i="4" s="1" a="1"/>
  <c r="C3099" i="4" s="1"/>
  <c r="D3099" i="4"/>
  <c r="E3099" i="4" s="1" a="1"/>
  <c r="E3099" i="4" s="1"/>
  <c r="F3099" i="4"/>
  <c r="G3099" i="4" s="1" a="1"/>
  <c r="G3099" i="4" s="1"/>
  <c r="J3099" i="4"/>
  <c r="A3100" i="4"/>
  <c r="B3100" i="4"/>
  <c r="C3100" i="4" s="1" a="1"/>
  <c r="C3100" i="4" s="1"/>
  <c r="D3100" i="4"/>
  <c r="E3100" i="4" s="1" a="1"/>
  <c r="E3100" i="4" s="1"/>
  <c r="F3100" i="4"/>
  <c r="G3100" i="4" s="1" a="1"/>
  <c r="G3100" i="4" s="1"/>
  <c r="J3100" i="4"/>
  <c r="A3101" i="4"/>
  <c r="B3101" i="4"/>
  <c r="C3101" i="4" s="1" a="1"/>
  <c r="C3101" i="4" s="1"/>
  <c r="D3101" i="4"/>
  <c r="E3101" i="4" s="1" a="1"/>
  <c r="E3101" i="4" s="1"/>
  <c r="F3101" i="4"/>
  <c r="G3101" i="4" s="1" a="1"/>
  <c r="G3101" i="4" s="1"/>
  <c r="J3101" i="4"/>
  <c r="A3102" i="4"/>
  <c r="B3102" i="4"/>
  <c r="C3102" i="4" s="1" a="1"/>
  <c r="C3102" i="4" s="1"/>
  <c r="D3102" i="4"/>
  <c r="E3102" i="4" s="1" a="1"/>
  <c r="E3102" i="4" s="1"/>
  <c r="F3102" i="4"/>
  <c r="G3102" i="4" s="1" a="1"/>
  <c r="G3102" i="4" s="1"/>
  <c r="J3102" i="4"/>
  <c r="A3103" i="4"/>
  <c r="B3103" i="4"/>
  <c r="C3103" i="4" s="1" a="1"/>
  <c r="C3103" i="4" s="1"/>
  <c r="D3103" i="4"/>
  <c r="E3103" i="4" s="1" a="1"/>
  <c r="E3103" i="4" s="1"/>
  <c r="F3103" i="4"/>
  <c r="G3103" i="4" s="1" a="1"/>
  <c r="G3103" i="4" s="1"/>
  <c r="J3103" i="4"/>
  <c r="A3104" i="4"/>
  <c r="B3104" i="4"/>
  <c r="C3104" i="4" s="1" a="1"/>
  <c r="C3104" i="4" s="1"/>
  <c r="D3104" i="4"/>
  <c r="E3104" i="4" s="1" a="1"/>
  <c r="E3104" i="4" s="1"/>
  <c r="F3104" i="4"/>
  <c r="G3104" i="4" s="1" a="1"/>
  <c r="G3104" i="4" s="1"/>
  <c r="J3104" i="4"/>
  <c r="A3105" i="4"/>
  <c r="B3105" i="4"/>
  <c r="C3105" i="4" s="1" a="1"/>
  <c r="C3105" i="4" s="1"/>
  <c r="D3105" i="4"/>
  <c r="E3105" i="4" s="1" a="1"/>
  <c r="E3105" i="4" s="1"/>
  <c r="F3105" i="4"/>
  <c r="G3105" i="4" s="1" a="1"/>
  <c r="G3105" i="4" s="1"/>
  <c r="J3105" i="4"/>
  <c r="A3106" i="4"/>
  <c r="B3106" i="4"/>
  <c r="C3106" i="4" s="1" a="1"/>
  <c r="C3106" i="4" s="1"/>
  <c r="D3106" i="4"/>
  <c r="E3106" i="4" s="1" a="1"/>
  <c r="E3106" i="4" s="1"/>
  <c r="F3106" i="4"/>
  <c r="G3106" i="4" s="1" a="1"/>
  <c r="G3106" i="4" s="1"/>
  <c r="J3106" i="4"/>
  <c r="A3107" i="4"/>
  <c r="B3107" i="4"/>
  <c r="C3107" i="4" s="1" a="1"/>
  <c r="C3107" i="4" s="1"/>
  <c r="D3107" i="4"/>
  <c r="E3107" i="4" s="1" a="1"/>
  <c r="E3107" i="4" s="1"/>
  <c r="F3107" i="4"/>
  <c r="G3107" i="4" s="1" a="1"/>
  <c r="G3107" i="4" s="1"/>
  <c r="J3107" i="4"/>
  <c r="A3108" i="4"/>
  <c r="B3108" i="4"/>
  <c r="C3108" i="4" s="1" a="1"/>
  <c r="C3108" i="4" s="1"/>
  <c r="D3108" i="4"/>
  <c r="E3108" i="4" s="1" a="1"/>
  <c r="E3108" i="4" s="1"/>
  <c r="F3108" i="4"/>
  <c r="G3108" i="4" s="1" a="1"/>
  <c r="G3108" i="4" s="1"/>
  <c r="J3108" i="4"/>
  <c r="A3109" i="4"/>
  <c r="B3109" i="4"/>
  <c r="C3109" i="4" s="1" a="1"/>
  <c r="C3109" i="4" s="1"/>
  <c r="D3109" i="4"/>
  <c r="E3109" i="4" s="1" a="1"/>
  <c r="E3109" i="4" s="1"/>
  <c r="F3109" i="4"/>
  <c r="G3109" i="4" s="1" a="1"/>
  <c r="G3109" i="4" s="1"/>
  <c r="J3109" i="4"/>
  <c r="A3110" i="4"/>
  <c r="B3110" i="4"/>
  <c r="C3110" i="4" s="1" a="1"/>
  <c r="C3110" i="4" s="1"/>
  <c r="D3110" i="4"/>
  <c r="E3110" i="4" s="1" a="1"/>
  <c r="E3110" i="4" s="1"/>
  <c r="F3110" i="4"/>
  <c r="G3110" i="4" s="1" a="1"/>
  <c r="G3110" i="4" s="1"/>
  <c r="J3110" i="4"/>
  <c r="A3111" i="4"/>
  <c r="B3111" i="4"/>
  <c r="C3111" i="4" s="1" a="1"/>
  <c r="C3111" i="4" s="1"/>
  <c r="D3111" i="4"/>
  <c r="E3111" i="4" s="1" a="1"/>
  <c r="E3111" i="4" s="1"/>
  <c r="F3111" i="4"/>
  <c r="G3111" i="4" s="1" a="1"/>
  <c r="G3111" i="4" s="1"/>
  <c r="J3111" i="4"/>
  <c r="A3112" i="4"/>
  <c r="B3112" i="4"/>
  <c r="C3112" i="4" s="1" a="1"/>
  <c r="C3112" i="4" s="1"/>
  <c r="D3112" i="4"/>
  <c r="E3112" i="4" s="1" a="1"/>
  <c r="E3112" i="4" s="1"/>
  <c r="F3112" i="4"/>
  <c r="G3112" i="4" s="1" a="1"/>
  <c r="G3112" i="4" s="1"/>
  <c r="J3112" i="4"/>
  <c r="A3113" i="4"/>
  <c r="B3113" i="4"/>
  <c r="C3113" i="4" s="1" a="1"/>
  <c r="C3113" i="4" s="1"/>
  <c r="D3113" i="4"/>
  <c r="E3113" i="4" s="1" a="1"/>
  <c r="E3113" i="4" s="1"/>
  <c r="F3113" i="4"/>
  <c r="G3113" i="4" s="1" a="1"/>
  <c r="G3113" i="4" s="1"/>
  <c r="J3113" i="4"/>
  <c r="A3114" i="4"/>
  <c r="B3114" i="4"/>
  <c r="C3114" i="4" s="1" a="1"/>
  <c r="C3114" i="4" s="1"/>
  <c r="D3114" i="4"/>
  <c r="E3114" i="4" s="1" a="1"/>
  <c r="E3114" i="4" s="1"/>
  <c r="F3114" i="4"/>
  <c r="G3114" i="4" s="1" a="1"/>
  <c r="G3114" i="4" s="1"/>
  <c r="J3114" i="4"/>
  <c r="A3115" i="4"/>
  <c r="B3115" i="4"/>
  <c r="C3115" i="4" s="1" a="1"/>
  <c r="C3115" i="4" s="1"/>
  <c r="D3115" i="4"/>
  <c r="E3115" i="4" s="1" a="1"/>
  <c r="E3115" i="4" s="1"/>
  <c r="F3115" i="4"/>
  <c r="G3115" i="4" s="1" a="1"/>
  <c r="G3115" i="4" s="1"/>
  <c r="J3115" i="4"/>
  <c r="A3116" i="4"/>
  <c r="B3116" i="4"/>
  <c r="C3116" i="4" s="1" a="1"/>
  <c r="C3116" i="4" s="1"/>
  <c r="D3116" i="4"/>
  <c r="E3116" i="4" s="1" a="1"/>
  <c r="E3116" i="4" s="1"/>
  <c r="F3116" i="4"/>
  <c r="G3116" i="4" s="1" a="1"/>
  <c r="G3116" i="4" s="1"/>
  <c r="J3116" i="4"/>
  <c r="A3117" i="4"/>
  <c r="B3117" i="4"/>
  <c r="C3117" i="4" s="1" a="1"/>
  <c r="C3117" i="4" s="1"/>
  <c r="D3117" i="4"/>
  <c r="E3117" i="4" s="1" a="1"/>
  <c r="E3117" i="4" s="1"/>
  <c r="F3117" i="4"/>
  <c r="G3117" i="4" s="1" a="1"/>
  <c r="G3117" i="4" s="1"/>
  <c r="J3117" i="4"/>
  <c r="A3118" i="4"/>
  <c r="B3118" i="4"/>
  <c r="C3118" i="4" s="1" a="1"/>
  <c r="C3118" i="4" s="1"/>
  <c r="D3118" i="4"/>
  <c r="E3118" i="4" s="1" a="1"/>
  <c r="E3118" i="4" s="1"/>
  <c r="F3118" i="4"/>
  <c r="G3118" i="4" s="1" a="1"/>
  <c r="G3118" i="4" s="1"/>
  <c r="J3118" i="4"/>
  <c r="A3119" i="4"/>
  <c r="B3119" i="4"/>
  <c r="C3119" i="4" s="1" a="1"/>
  <c r="C3119" i="4" s="1"/>
  <c r="D3119" i="4"/>
  <c r="E3119" i="4" s="1" a="1"/>
  <c r="E3119" i="4" s="1"/>
  <c r="F3119" i="4"/>
  <c r="G3119" i="4" s="1" a="1"/>
  <c r="G3119" i="4" s="1"/>
  <c r="J3119" i="4"/>
  <c r="A3120" i="4"/>
  <c r="B3120" i="4"/>
  <c r="C3120" i="4" s="1" a="1"/>
  <c r="C3120" i="4" s="1"/>
  <c r="D3120" i="4"/>
  <c r="E3120" i="4" s="1" a="1"/>
  <c r="E3120" i="4" s="1"/>
  <c r="F3120" i="4"/>
  <c r="G3120" i="4" s="1" a="1"/>
  <c r="G3120" i="4" s="1"/>
  <c r="J3120" i="4"/>
  <c r="A3121" i="4"/>
  <c r="B3121" i="4"/>
  <c r="C3121" i="4" s="1" a="1"/>
  <c r="C3121" i="4" s="1"/>
  <c r="D3121" i="4"/>
  <c r="E3121" i="4" s="1" a="1"/>
  <c r="E3121" i="4" s="1"/>
  <c r="F3121" i="4"/>
  <c r="G3121" i="4" s="1" a="1"/>
  <c r="G3121" i="4" s="1"/>
  <c r="J3121" i="4"/>
  <c r="A3122" i="4"/>
  <c r="B3122" i="4"/>
  <c r="C3122" i="4" s="1" a="1"/>
  <c r="C3122" i="4" s="1"/>
  <c r="D3122" i="4"/>
  <c r="E3122" i="4" s="1" a="1"/>
  <c r="E3122" i="4" s="1"/>
  <c r="F3122" i="4"/>
  <c r="G3122" i="4" s="1" a="1"/>
  <c r="G3122" i="4" s="1"/>
  <c r="J3122" i="4"/>
  <c r="A3123" i="4"/>
  <c r="B3123" i="4"/>
  <c r="C3123" i="4" s="1" a="1"/>
  <c r="C3123" i="4" s="1"/>
  <c r="D3123" i="4"/>
  <c r="E3123" i="4" s="1" a="1"/>
  <c r="E3123" i="4" s="1"/>
  <c r="F3123" i="4"/>
  <c r="G3123" i="4" s="1" a="1"/>
  <c r="G3123" i="4" s="1"/>
  <c r="J3123" i="4"/>
  <c r="A3124" i="4"/>
  <c r="B3124" i="4"/>
  <c r="C3124" i="4" s="1" a="1"/>
  <c r="C3124" i="4" s="1"/>
  <c r="D3124" i="4"/>
  <c r="E3124" i="4" s="1" a="1"/>
  <c r="E3124" i="4" s="1"/>
  <c r="F3124" i="4"/>
  <c r="G3124" i="4" s="1" a="1"/>
  <c r="G3124" i="4" s="1"/>
  <c r="J3124" i="4"/>
  <c r="A3125" i="4"/>
  <c r="B3125" i="4"/>
  <c r="C3125" i="4" s="1" a="1"/>
  <c r="C3125" i="4" s="1"/>
  <c r="D3125" i="4"/>
  <c r="E3125" i="4" s="1" a="1"/>
  <c r="E3125" i="4" s="1"/>
  <c r="F3125" i="4"/>
  <c r="G3125" i="4" s="1" a="1"/>
  <c r="G3125" i="4" s="1"/>
  <c r="J3125" i="4"/>
  <c r="A3126" i="4"/>
  <c r="B3126" i="4"/>
  <c r="C3126" i="4" s="1" a="1"/>
  <c r="C3126" i="4" s="1"/>
  <c r="D3126" i="4"/>
  <c r="E3126" i="4" s="1" a="1"/>
  <c r="E3126" i="4" s="1"/>
  <c r="F3126" i="4"/>
  <c r="G3126" i="4" s="1" a="1"/>
  <c r="G3126" i="4" s="1"/>
  <c r="J3126" i="4"/>
  <c r="A3127" i="4"/>
  <c r="B3127" i="4"/>
  <c r="C3127" i="4" s="1" a="1"/>
  <c r="C3127" i="4" s="1"/>
  <c r="D3127" i="4"/>
  <c r="E3127" i="4" s="1" a="1"/>
  <c r="E3127" i="4" s="1"/>
  <c r="F3127" i="4"/>
  <c r="G3127" i="4" s="1" a="1"/>
  <c r="G3127" i="4" s="1"/>
  <c r="J3127" i="4"/>
  <c r="A3128" i="4"/>
  <c r="B3128" i="4"/>
  <c r="C3128" i="4" s="1" a="1"/>
  <c r="C3128" i="4" s="1"/>
  <c r="D3128" i="4"/>
  <c r="E3128" i="4" s="1" a="1"/>
  <c r="E3128" i="4" s="1"/>
  <c r="F3128" i="4"/>
  <c r="G3128" i="4" s="1" a="1"/>
  <c r="G3128" i="4" s="1"/>
  <c r="J3128" i="4"/>
  <c r="A3129" i="4"/>
  <c r="B3129" i="4"/>
  <c r="C3129" i="4" s="1" a="1"/>
  <c r="C3129" i="4" s="1"/>
  <c r="D3129" i="4"/>
  <c r="E3129" i="4" s="1" a="1"/>
  <c r="E3129" i="4" s="1"/>
  <c r="F3129" i="4"/>
  <c r="G3129" i="4" s="1" a="1"/>
  <c r="G3129" i="4" s="1"/>
  <c r="J3129" i="4"/>
  <c r="A3130" i="4"/>
  <c r="B3130" i="4"/>
  <c r="C3130" i="4" s="1" a="1"/>
  <c r="C3130" i="4" s="1"/>
  <c r="D3130" i="4"/>
  <c r="E3130" i="4" s="1" a="1"/>
  <c r="E3130" i="4" s="1"/>
  <c r="F3130" i="4"/>
  <c r="G3130" i="4" s="1" a="1"/>
  <c r="G3130" i="4" s="1"/>
  <c r="J3130" i="4"/>
  <c r="A3131" i="4"/>
  <c r="B3131" i="4"/>
  <c r="C3131" i="4" s="1" a="1"/>
  <c r="C3131" i="4" s="1"/>
  <c r="D3131" i="4"/>
  <c r="E3131" i="4" s="1" a="1"/>
  <c r="E3131" i="4" s="1"/>
  <c r="F3131" i="4"/>
  <c r="G3131" i="4" s="1" a="1"/>
  <c r="G3131" i="4" s="1"/>
  <c r="J3131" i="4"/>
  <c r="A3132" i="4"/>
  <c r="B3132" i="4"/>
  <c r="C3132" i="4" s="1" a="1"/>
  <c r="C3132" i="4" s="1"/>
  <c r="D3132" i="4"/>
  <c r="E3132" i="4" s="1" a="1"/>
  <c r="E3132" i="4" s="1"/>
  <c r="F3132" i="4"/>
  <c r="G3132" i="4" s="1" a="1"/>
  <c r="G3132" i="4" s="1"/>
  <c r="J3132" i="4"/>
  <c r="A3133" i="4"/>
  <c r="B3133" i="4"/>
  <c r="C3133" i="4" s="1" a="1"/>
  <c r="C3133" i="4" s="1"/>
  <c r="D3133" i="4"/>
  <c r="E3133" i="4" s="1" a="1"/>
  <c r="E3133" i="4" s="1"/>
  <c r="F3133" i="4"/>
  <c r="G3133" i="4" s="1" a="1"/>
  <c r="G3133" i="4" s="1"/>
  <c r="J3133" i="4"/>
  <c r="A3134" i="4"/>
  <c r="B3134" i="4"/>
  <c r="C3134" i="4" s="1" a="1"/>
  <c r="C3134" i="4" s="1"/>
  <c r="D3134" i="4"/>
  <c r="E3134" i="4" s="1" a="1"/>
  <c r="E3134" i="4" s="1"/>
  <c r="F3134" i="4"/>
  <c r="G3134" i="4" s="1" a="1"/>
  <c r="G3134" i="4" s="1"/>
  <c r="J3134" i="4"/>
  <c r="A3135" i="4"/>
  <c r="B3135" i="4"/>
  <c r="C3135" i="4" s="1" a="1"/>
  <c r="C3135" i="4" s="1"/>
  <c r="D3135" i="4"/>
  <c r="E3135" i="4" s="1" a="1"/>
  <c r="E3135" i="4" s="1"/>
  <c r="F3135" i="4"/>
  <c r="G3135" i="4" s="1" a="1"/>
  <c r="G3135" i="4" s="1"/>
  <c r="J3135" i="4"/>
  <c r="A3136" i="4"/>
  <c r="B3136" i="4"/>
  <c r="C3136" i="4" s="1" a="1"/>
  <c r="C3136" i="4" s="1"/>
  <c r="D3136" i="4"/>
  <c r="E3136" i="4" s="1" a="1"/>
  <c r="E3136" i="4" s="1"/>
  <c r="F3136" i="4"/>
  <c r="G3136" i="4" s="1" a="1"/>
  <c r="G3136" i="4" s="1"/>
  <c r="J3136" i="4"/>
  <c r="A3137" i="4"/>
  <c r="B3137" i="4"/>
  <c r="C3137" i="4" s="1" a="1"/>
  <c r="C3137" i="4" s="1"/>
  <c r="D3137" i="4"/>
  <c r="E3137" i="4" s="1" a="1"/>
  <c r="E3137" i="4" s="1"/>
  <c r="F3137" i="4"/>
  <c r="G3137" i="4" s="1" a="1"/>
  <c r="G3137" i="4" s="1"/>
  <c r="J3137" i="4"/>
  <c r="A3138" i="4"/>
  <c r="B3138" i="4"/>
  <c r="C3138" i="4" s="1" a="1"/>
  <c r="C3138" i="4" s="1"/>
  <c r="D3138" i="4"/>
  <c r="E3138" i="4" s="1" a="1"/>
  <c r="E3138" i="4" s="1"/>
  <c r="F3138" i="4"/>
  <c r="G3138" i="4" s="1" a="1"/>
  <c r="G3138" i="4" s="1"/>
  <c r="J3138" i="4"/>
  <c r="A3139" i="4"/>
  <c r="B3139" i="4"/>
  <c r="C3139" i="4" s="1" a="1"/>
  <c r="C3139" i="4" s="1"/>
  <c r="D3139" i="4"/>
  <c r="E3139" i="4" s="1" a="1"/>
  <c r="E3139" i="4" s="1"/>
  <c r="F3139" i="4"/>
  <c r="G3139" i="4" s="1" a="1"/>
  <c r="G3139" i="4" s="1"/>
  <c r="J3139" i="4"/>
  <c r="A3140" i="4"/>
  <c r="B3140" i="4"/>
  <c r="C3140" i="4" s="1" a="1"/>
  <c r="C3140" i="4" s="1"/>
  <c r="D3140" i="4"/>
  <c r="E3140" i="4" s="1" a="1"/>
  <c r="E3140" i="4" s="1"/>
  <c r="F3140" i="4"/>
  <c r="G3140" i="4" s="1" a="1"/>
  <c r="G3140" i="4" s="1"/>
  <c r="J3140" i="4"/>
  <c r="A3141" i="4"/>
  <c r="B3141" i="4"/>
  <c r="C3141" i="4" s="1" a="1"/>
  <c r="C3141" i="4" s="1"/>
  <c r="D3141" i="4"/>
  <c r="E3141" i="4" s="1" a="1"/>
  <c r="E3141" i="4" s="1"/>
  <c r="F3141" i="4"/>
  <c r="G3141" i="4" s="1" a="1"/>
  <c r="G3141" i="4" s="1"/>
  <c r="J3141" i="4"/>
  <c r="A3142" i="4"/>
  <c r="B3142" i="4"/>
  <c r="C3142" i="4" s="1" a="1"/>
  <c r="C3142" i="4" s="1"/>
  <c r="D3142" i="4"/>
  <c r="E3142" i="4" s="1" a="1"/>
  <c r="E3142" i="4" s="1"/>
  <c r="F3142" i="4"/>
  <c r="G3142" i="4" s="1" a="1"/>
  <c r="G3142" i="4" s="1"/>
  <c r="J3142" i="4"/>
  <c r="A3143" i="4"/>
  <c r="B3143" i="4"/>
  <c r="C3143" i="4" s="1" a="1"/>
  <c r="C3143" i="4" s="1"/>
  <c r="D3143" i="4"/>
  <c r="E3143" i="4" s="1" a="1"/>
  <c r="E3143" i="4" s="1"/>
  <c r="F3143" i="4"/>
  <c r="G3143" i="4" s="1" a="1"/>
  <c r="G3143" i="4" s="1"/>
  <c r="J3143" i="4"/>
  <c r="A3144" i="4"/>
  <c r="B3144" i="4"/>
  <c r="C3144" i="4" s="1" a="1"/>
  <c r="C3144" i="4" s="1"/>
  <c r="D3144" i="4"/>
  <c r="E3144" i="4" s="1" a="1"/>
  <c r="E3144" i="4" s="1"/>
  <c r="F3144" i="4"/>
  <c r="G3144" i="4" s="1" a="1"/>
  <c r="G3144" i="4" s="1"/>
  <c r="J3144" i="4"/>
  <c r="A3145" i="4"/>
  <c r="B3145" i="4"/>
  <c r="C3145" i="4" s="1" a="1"/>
  <c r="C3145" i="4" s="1"/>
  <c r="D3145" i="4"/>
  <c r="E3145" i="4" s="1" a="1"/>
  <c r="E3145" i="4" s="1"/>
  <c r="F3145" i="4"/>
  <c r="G3145" i="4" s="1" a="1"/>
  <c r="G3145" i="4" s="1"/>
  <c r="J3145" i="4"/>
  <c r="A3146" i="4"/>
  <c r="B3146" i="4"/>
  <c r="C3146" i="4" s="1" a="1"/>
  <c r="C3146" i="4" s="1"/>
  <c r="D3146" i="4"/>
  <c r="E3146" i="4" s="1" a="1"/>
  <c r="E3146" i="4" s="1"/>
  <c r="F3146" i="4"/>
  <c r="G3146" i="4" s="1" a="1"/>
  <c r="G3146" i="4" s="1"/>
  <c r="J3146" i="4"/>
  <c r="A3147" i="4"/>
  <c r="B3147" i="4"/>
  <c r="C3147" i="4" s="1" a="1"/>
  <c r="C3147" i="4" s="1"/>
  <c r="D3147" i="4"/>
  <c r="E3147" i="4" s="1" a="1"/>
  <c r="E3147" i="4" s="1"/>
  <c r="F3147" i="4"/>
  <c r="G3147" i="4" s="1" a="1"/>
  <c r="G3147" i="4" s="1"/>
  <c r="J3147" i="4"/>
  <c r="A3148" i="4"/>
  <c r="B3148" i="4"/>
  <c r="C3148" i="4" s="1" a="1"/>
  <c r="C3148" i="4" s="1"/>
  <c r="D3148" i="4"/>
  <c r="E3148" i="4" s="1" a="1"/>
  <c r="E3148" i="4" s="1"/>
  <c r="F3148" i="4"/>
  <c r="G3148" i="4" s="1" a="1"/>
  <c r="G3148" i="4" s="1"/>
  <c r="J3148" i="4"/>
  <c r="A3149" i="4"/>
  <c r="B3149" i="4"/>
  <c r="C3149" i="4" s="1" a="1"/>
  <c r="C3149" i="4" s="1"/>
  <c r="D3149" i="4"/>
  <c r="E3149" i="4" s="1" a="1"/>
  <c r="E3149" i="4" s="1"/>
  <c r="F3149" i="4"/>
  <c r="G3149" i="4" s="1" a="1"/>
  <c r="G3149" i="4" s="1"/>
  <c r="J3149" i="4"/>
  <c r="A3150" i="4"/>
  <c r="B3150" i="4"/>
  <c r="C3150" i="4" s="1" a="1"/>
  <c r="C3150" i="4" s="1"/>
  <c r="D3150" i="4"/>
  <c r="E3150" i="4" s="1" a="1"/>
  <c r="E3150" i="4" s="1"/>
  <c r="F3150" i="4"/>
  <c r="G3150" i="4" s="1" a="1"/>
  <c r="G3150" i="4" s="1"/>
  <c r="J3150" i="4"/>
  <c r="A3151" i="4"/>
  <c r="B3151" i="4"/>
  <c r="C3151" i="4" s="1" a="1"/>
  <c r="C3151" i="4" s="1"/>
  <c r="D3151" i="4"/>
  <c r="E3151" i="4" s="1" a="1"/>
  <c r="E3151" i="4" s="1"/>
  <c r="F3151" i="4"/>
  <c r="G3151" i="4" s="1" a="1"/>
  <c r="G3151" i="4" s="1"/>
  <c r="J3151" i="4"/>
  <c r="A3152" i="4"/>
  <c r="B3152" i="4"/>
  <c r="C3152" i="4" s="1" a="1"/>
  <c r="C3152" i="4" s="1"/>
  <c r="D3152" i="4"/>
  <c r="E3152" i="4" s="1" a="1"/>
  <c r="E3152" i="4" s="1"/>
  <c r="F3152" i="4"/>
  <c r="G3152" i="4" s="1" a="1"/>
  <c r="G3152" i="4" s="1"/>
  <c r="J3152" i="4"/>
  <c r="A3153" i="4"/>
  <c r="B3153" i="4"/>
  <c r="C3153" i="4" s="1" a="1"/>
  <c r="C3153" i="4" s="1"/>
  <c r="D3153" i="4"/>
  <c r="E3153" i="4" s="1" a="1"/>
  <c r="E3153" i="4" s="1"/>
  <c r="F3153" i="4"/>
  <c r="G3153" i="4" s="1" a="1"/>
  <c r="G3153" i="4" s="1"/>
  <c r="J3153" i="4"/>
  <c r="A3154" i="4"/>
  <c r="B3154" i="4"/>
  <c r="C3154" i="4" s="1" a="1"/>
  <c r="C3154" i="4" s="1"/>
  <c r="D3154" i="4"/>
  <c r="E3154" i="4" s="1" a="1"/>
  <c r="E3154" i="4" s="1"/>
  <c r="F3154" i="4"/>
  <c r="G3154" i="4" s="1" a="1"/>
  <c r="G3154" i="4" s="1"/>
  <c r="J3154" i="4"/>
  <c r="A3155" i="4"/>
  <c r="B3155" i="4"/>
  <c r="C3155" i="4" s="1" a="1"/>
  <c r="C3155" i="4" s="1"/>
  <c r="D3155" i="4"/>
  <c r="E3155" i="4" s="1" a="1"/>
  <c r="E3155" i="4" s="1"/>
  <c r="F3155" i="4"/>
  <c r="G3155" i="4" s="1" a="1"/>
  <c r="G3155" i="4" s="1"/>
  <c r="J3155" i="4"/>
  <c r="A3156" i="4"/>
  <c r="B3156" i="4"/>
  <c r="C3156" i="4" s="1" a="1"/>
  <c r="C3156" i="4" s="1"/>
  <c r="D3156" i="4"/>
  <c r="E3156" i="4" s="1" a="1"/>
  <c r="E3156" i="4" s="1"/>
  <c r="F3156" i="4"/>
  <c r="G3156" i="4" s="1" a="1"/>
  <c r="G3156" i="4" s="1"/>
  <c r="J3156" i="4"/>
  <c r="A3157" i="4"/>
  <c r="B3157" i="4"/>
  <c r="C3157" i="4" s="1" a="1"/>
  <c r="C3157" i="4" s="1"/>
  <c r="D3157" i="4"/>
  <c r="E3157" i="4" s="1" a="1"/>
  <c r="E3157" i="4" s="1"/>
  <c r="F3157" i="4"/>
  <c r="G3157" i="4" s="1" a="1"/>
  <c r="G3157" i="4" s="1"/>
  <c r="J3157" i="4"/>
  <c r="A3158" i="4"/>
  <c r="B3158" i="4"/>
  <c r="C3158" i="4" s="1" a="1"/>
  <c r="C3158" i="4" s="1"/>
  <c r="D3158" i="4"/>
  <c r="E3158" i="4" s="1" a="1"/>
  <c r="E3158" i="4" s="1"/>
  <c r="F3158" i="4"/>
  <c r="G3158" i="4" s="1" a="1"/>
  <c r="G3158" i="4" s="1"/>
  <c r="J3158" i="4"/>
  <c r="A3159" i="4"/>
  <c r="B3159" i="4"/>
  <c r="C3159" i="4" s="1" a="1"/>
  <c r="C3159" i="4" s="1"/>
  <c r="D3159" i="4"/>
  <c r="E3159" i="4" s="1" a="1"/>
  <c r="E3159" i="4" s="1"/>
  <c r="F3159" i="4"/>
  <c r="G3159" i="4" s="1" a="1"/>
  <c r="G3159" i="4" s="1"/>
  <c r="J3159" i="4"/>
  <c r="A3160" i="4"/>
  <c r="B3160" i="4"/>
  <c r="C3160" i="4" s="1" a="1"/>
  <c r="C3160" i="4" s="1"/>
  <c r="D3160" i="4"/>
  <c r="E3160" i="4" s="1" a="1"/>
  <c r="E3160" i="4" s="1"/>
  <c r="F3160" i="4"/>
  <c r="G3160" i="4" s="1" a="1"/>
  <c r="G3160" i="4" s="1"/>
  <c r="J3160" i="4"/>
  <c r="A3161" i="4"/>
  <c r="B3161" i="4"/>
  <c r="C3161" i="4" s="1" a="1"/>
  <c r="C3161" i="4" s="1"/>
  <c r="D3161" i="4"/>
  <c r="E3161" i="4" s="1" a="1"/>
  <c r="E3161" i="4" s="1"/>
  <c r="F3161" i="4"/>
  <c r="G3161" i="4" s="1" a="1"/>
  <c r="G3161" i="4" s="1"/>
  <c r="J3161" i="4"/>
  <c r="A3162" i="4"/>
  <c r="B3162" i="4"/>
  <c r="C3162" i="4" s="1" a="1"/>
  <c r="C3162" i="4" s="1"/>
  <c r="D3162" i="4"/>
  <c r="E3162" i="4" s="1" a="1"/>
  <c r="E3162" i="4" s="1"/>
  <c r="F3162" i="4"/>
  <c r="G3162" i="4" s="1" a="1"/>
  <c r="G3162" i="4" s="1"/>
  <c r="J3162" i="4"/>
  <c r="A3163" i="4"/>
  <c r="B3163" i="4"/>
  <c r="C3163" i="4" s="1" a="1"/>
  <c r="C3163" i="4" s="1"/>
  <c r="D3163" i="4"/>
  <c r="E3163" i="4" s="1" a="1"/>
  <c r="E3163" i="4" s="1"/>
  <c r="F3163" i="4"/>
  <c r="G3163" i="4" s="1" a="1"/>
  <c r="G3163" i="4" s="1"/>
  <c r="J3163" i="4"/>
  <c r="A3164" i="4"/>
  <c r="B3164" i="4"/>
  <c r="C3164" i="4" s="1" a="1"/>
  <c r="C3164" i="4" s="1"/>
  <c r="D3164" i="4"/>
  <c r="E3164" i="4" s="1" a="1"/>
  <c r="E3164" i="4" s="1"/>
  <c r="F3164" i="4"/>
  <c r="G3164" i="4" s="1" a="1"/>
  <c r="G3164" i="4" s="1"/>
  <c r="J3164" i="4"/>
  <c r="A3165" i="4"/>
  <c r="B3165" i="4"/>
  <c r="C3165" i="4" s="1" a="1"/>
  <c r="C3165" i="4" s="1"/>
  <c r="D3165" i="4"/>
  <c r="E3165" i="4" s="1" a="1"/>
  <c r="E3165" i="4" s="1"/>
  <c r="F3165" i="4"/>
  <c r="G3165" i="4" s="1" a="1"/>
  <c r="G3165" i="4" s="1"/>
  <c r="J3165" i="4"/>
  <c r="A3166" i="4"/>
  <c r="B3166" i="4"/>
  <c r="C3166" i="4" s="1" a="1"/>
  <c r="C3166" i="4" s="1"/>
  <c r="D3166" i="4"/>
  <c r="E3166" i="4" s="1" a="1"/>
  <c r="E3166" i="4" s="1"/>
  <c r="F3166" i="4"/>
  <c r="G3166" i="4" s="1" a="1"/>
  <c r="G3166" i="4" s="1"/>
  <c r="J3166" i="4"/>
  <c r="A3167" i="4"/>
  <c r="B3167" i="4"/>
  <c r="C3167" i="4" s="1" a="1"/>
  <c r="C3167" i="4" s="1"/>
  <c r="D3167" i="4"/>
  <c r="E3167" i="4" s="1" a="1"/>
  <c r="E3167" i="4" s="1"/>
  <c r="F3167" i="4"/>
  <c r="G3167" i="4" s="1" a="1"/>
  <c r="G3167" i="4" s="1"/>
  <c r="J3167" i="4"/>
  <c r="A3168" i="4"/>
  <c r="B3168" i="4"/>
  <c r="C3168" i="4" s="1" a="1"/>
  <c r="C3168" i="4" s="1"/>
  <c r="D3168" i="4"/>
  <c r="E3168" i="4" s="1" a="1"/>
  <c r="E3168" i="4" s="1"/>
  <c r="F3168" i="4"/>
  <c r="G3168" i="4" s="1" a="1"/>
  <c r="G3168" i="4" s="1"/>
  <c r="J3168" i="4"/>
  <c r="A3169" i="4"/>
  <c r="B3169" i="4"/>
  <c r="C3169" i="4" s="1" a="1"/>
  <c r="C3169" i="4" s="1"/>
  <c r="D3169" i="4"/>
  <c r="E3169" i="4" s="1" a="1"/>
  <c r="E3169" i="4" s="1"/>
  <c r="F3169" i="4"/>
  <c r="G3169" i="4" s="1" a="1"/>
  <c r="G3169" i="4" s="1"/>
  <c r="J3169" i="4"/>
  <c r="A3170" i="4"/>
  <c r="B3170" i="4"/>
  <c r="C3170" i="4" s="1" a="1"/>
  <c r="C3170" i="4" s="1"/>
  <c r="D3170" i="4"/>
  <c r="E3170" i="4" s="1" a="1"/>
  <c r="E3170" i="4" s="1"/>
  <c r="F3170" i="4"/>
  <c r="G3170" i="4" s="1" a="1"/>
  <c r="G3170" i="4" s="1"/>
  <c r="J3170" i="4"/>
  <c r="A3171" i="4"/>
  <c r="B3171" i="4"/>
  <c r="C3171" i="4" s="1" a="1"/>
  <c r="C3171" i="4" s="1"/>
  <c r="D3171" i="4"/>
  <c r="E3171" i="4" s="1" a="1"/>
  <c r="E3171" i="4" s="1"/>
  <c r="F3171" i="4"/>
  <c r="G3171" i="4" s="1" a="1"/>
  <c r="G3171" i="4" s="1"/>
  <c r="J3171" i="4"/>
  <c r="A3172" i="4"/>
  <c r="B3172" i="4"/>
  <c r="C3172" i="4" s="1" a="1"/>
  <c r="C3172" i="4" s="1"/>
  <c r="D3172" i="4"/>
  <c r="E3172" i="4" s="1" a="1"/>
  <c r="E3172" i="4" s="1"/>
  <c r="F3172" i="4"/>
  <c r="G3172" i="4" s="1" a="1"/>
  <c r="G3172" i="4" s="1"/>
  <c r="J3172" i="4"/>
  <c r="A3173" i="4"/>
  <c r="B3173" i="4"/>
  <c r="C3173" i="4" s="1" a="1"/>
  <c r="C3173" i="4" s="1"/>
  <c r="D3173" i="4"/>
  <c r="E3173" i="4" s="1" a="1"/>
  <c r="E3173" i="4" s="1"/>
  <c r="F3173" i="4"/>
  <c r="G3173" i="4" s="1" a="1"/>
  <c r="G3173" i="4" s="1"/>
  <c r="J3173" i="4"/>
  <c r="A3174" i="4"/>
  <c r="B3174" i="4"/>
  <c r="C3174" i="4" s="1" a="1"/>
  <c r="C3174" i="4" s="1"/>
  <c r="D3174" i="4"/>
  <c r="E3174" i="4" s="1" a="1"/>
  <c r="E3174" i="4" s="1"/>
  <c r="F3174" i="4"/>
  <c r="G3174" i="4" s="1" a="1"/>
  <c r="G3174" i="4" s="1"/>
  <c r="J3174" i="4"/>
  <c r="A3175" i="4"/>
  <c r="B3175" i="4"/>
  <c r="C3175" i="4" s="1" a="1"/>
  <c r="C3175" i="4" s="1"/>
  <c r="D3175" i="4"/>
  <c r="E3175" i="4" s="1" a="1"/>
  <c r="E3175" i="4" s="1"/>
  <c r="F3175" i="4"/>
  <c r="G3175" i="4" s="1" a="1"/>
  <c r="G3175" i="4" s="1"/>
  <c r="J3175" i="4"/>
  <c r="A3176" i="4"/>
  <c r="B3176" i="4"/>
  <c r="C3176" i="4" s="1" a="1"/>
  <c r="C3176" i="4" s="1"/>
  <c r="D3176" i="4"/>
  <c r="E3176" i="4" s="1" a="1"/>
  <c r="E3176" i="4" s="1"/>
  <c r="F3176" i="4"/>
  <c r="G3176" i="4" s="1" a="1"/>
  <c r="G3176" i="4" s="1"/>
  <c r="J3176" i="4"/>
  <c r="A3177" i="4"/>
  <c r="B3177" i="4"/>
  <c r="C3177" i="4" s="1" a="1"/>
  <c r="C3177" i="4" s="1"/>
  <c r="D3177" i="4"/>
  <c r="E3177" i="4" s="1" a="1"/>
  <c r="E3177" i="4" s="1"/>
  <c r="F3177" i="4"/>
  <c r="G3177" i="4" s="1" a="1"/>
  <c r="G3177" i="4" s="1"/>
  <c r="J3177" i="4"/>
  <c r="A3178" i="4"/>
  <c r="B3178" i="4"/>
  <c r="C3178" i="4" s="1" a="1"/>
  <c r="C3178" i="4" s="1"/>
  <c r="D3178" i="4"/>
  <c r="E3178" i="4" s="1" a="1"/>
  <c r="E3178" i="4" s="1"/>
  <c r="F3178" i="4"/>
  <c r="G3178" i="4" s="1" a="1"/>
  <c r="G3178" i="4" s="1"/>
  <c r="J3178" i="4"/>
  <c r="A3179" i="4"/>
  <c r="B3179" i="4"/>
  <c r="C3179" i="4" s="1" a="1"/>
  <c r="C3179" i="4" s="1"/>
  <c r="D3179" i="4"/>
  <c r="E3179" i="4" s="1" a="1"/>
  <c r="E3179" i="4" s="1"/>
  <c r="F3179" i="4"/>
  <c r="G3179" i="4" s="1" a="1"/>
  <c r="G3179" i="4" s="1"/>
  <c r="J3179" i="4"/>
  <c r="A3180" i="4"/>
  <c r="B3180" i="4"/>
  <c r="C3180" i="4" s="1" a="1"/>
  <c r="C3180" i="4" s="1"/>
  <c r="D3180" i="4"/>
  <c r="E3180" i="4" s="1" a="1"/>
  <c r="E3180" i="4" s="1"/>
  <c r="F3180" i="4"/>
  <c r="G3180" i="4" s="1" a="1"/>
  <c r="G3180" i="4" s="1"/>
  <c r="J3180" i="4"/>
  <c r="A3181" i="4"/>
  <c r="B3181" i="4"/>
  <c r="C3181" i="4" s="1" a="1"/>
  <c r="C3181" i="4" s="1"/>
  <c r="D3181" i="4"/>
  <c r="E3181" i="4" s="1" a="1"/>
  <c r="E3181" i="4" s="1"/>
  <c r="F3181" i="4"/>
  <c r="G3181" i="4" s="1" a="1"/>
  <c r="G3181" i="4" s="1"/>
  <c r="J3181" i="4"/>
  <c r="A3182" i="4"/>
  <c r="B3182" i="4"/>
  <c r="C3182" i="4" s="1" a="1"/>
  <c r="C3182" i="4" s="1"/>
  <c r="D3182" i="4"/>
  <c r="E3182" i="4" s="1" a="1"/>
  <c r="E3182" i="4" s="1"/>
  <c r="F3182" i="4"/>
  <c r="G3182" i="4" s="1" a="1"/>
  <c r="G3182" i="4" s="1"/>
  <c r="J3182" i="4"/>
  <c r="A3183" i="4"/>
  <c r="B3183" i="4"/>
  <c r="C3183" i="4" s="1" a="1"/>
  <c r="C3183" i="4" s="1"/>
  <c r="D3183" i="4"/>
  <c r="E3183" i="4" s="1" a="1"/>
  <c r="E3183" i="4" s="1"/>
  <c r="F3183" i="4"/>
  <c r="G3183" i="4" s="1" a="1"/>
  <c r="G3183" i="4" s="1"/>
  <c r="J3183" i="4"/>
  <c r="A3184" i="4"/>
  <c r="B3184" i="4"/>
  <c r="C3184" i="4" s="1" a="1"/>
  <c r="C3184" i="4" s="1"/>
  <c r="D3184" i="4"/>
  <c r="E3184" i="4" s="1" a="1"/>
  <c r="E3184" i="4" s="1"/>
  <c r="F3184" i="4"/>
  <c r="G3184" i="4" s="1" a="1"/>
  <c r="G3184" i="4" s="1"/>
  <c r="J3184" i="4"/>
  <c r="A3185" i="4"/>
  <c r="B3185" i="4"/>
  <c r="C3185" i="4" s="1" a="1"/>
  <c r="C3185" i="4" s="1"/>
  <c r="D3185" i="4"/>
  <c r="E3185" i="4" s="1" a="1"/>
  <c r="E3185" i="4" s="1"/>
  <c r="F3185" i="4"/>
  <c r="G3185" i="4" s="1" a="1"/>
  <c r="G3185" i="4" s="1"/>
  <c r="J3185" i="4"/>
  <c r="A3186" i="4"/>
  <c r="B3186" i="4"/>
  <c r="C3186" i="4" s="1" a="1"/>
  <c r="C3186" i="4" s="1"/>
  <c r="D3186" i="4"/>
  <c r="E3186" i="4" s="1" a="1"/>
  <c r="E3186" i="4" s="1"/>
  <c r="F3186" i="4"/>
  <c r="G3186" i="4" s="1" a="1"/>
  <c r="G3186" i="4" s="1"/>
  <c r="J3186" i="4"/>
  <c r="A3187" i="4"/>
  <c r="B3187" i="4"/>
  <c r="C3187" i="4" s="1" a="1"/>
  <c r="C3187" i="4" s="1"/>
  <c r="D3187" i="4"/>
  <c r="E3187" i="4" s="1" a="1"/>
  <c r="E3187" i="4" s="1"/>
  <c r="F3187" i="4"/>
  <c r="G3187" i="4" s="1" a="1"/>
  <c r="G3187" i="4" s="1"/>
  <c r="J3187" i="4"/>
  <c r="A3188" i="4"/>
  <c r="B3188" i="4"/>
  <c r="C3188" i="4" s="1" a="1"/>
  <c r="C3188" i="4" s="1"/>
  <c r="D3188" i="4"/>
  <c r="E3188" i="4" s="1" a="1"/>
  <c r="E3188" i="4" s="1"/>
  <c r="F3188" i="4"/>
  <c r="G3188" i="4" s="1" a="1"/>
  <c r="G3188" i="4" s="1"/>
  <c r="J3188" i="4"/>
  <c r="A3189" i="4"/>
  <c r="B3189" i="4"/>
  <c r="C3189" i="4" s="1" a="1"/>
  <c r="C3189" i="4" s="1"/>
  <c r="D3189" i="4"/>
  <c r="E3189" i="4" s="1" a="1"/>
  <c r="E3189" i="4" s="1"/>
  <c r="F3189" i="4"/>
  <c r="G3189" i="4" s="1" a="1"/>
  <c r="G3189" i="4" s="1"/>
  <c r="J3189" i="4"/>
  <c r="A3190" i="4"/>
  <c r="B3190" i="4"/>
  <c r="C3190" i="4" s="1" a="1"/>
  <c r="C3190" i="4" s="1"/>
  <c r="D3190" i="4"/>
  <c r="E3190" i="4" s="1" a="1"/>
  <c r="E3190" i="4" s="1"/>
  <c r="F3190" i="4"/>
  <c r="G3190" i="4" s="1" a="1"/>
  <c r="G3190" i="4" s="1"/>
  <c r="J3190" i="4"/>
  <c r="A3191" i="4"/>
  <c r="B3191" i="4"/>
  <c r="C3191" i="4" s="1" a="1"/>
  <c r="C3191" i="4" s="1"/>
  <c r="D3191" i="4"/>
  <c r="E3191" i="4" s="1" a="1"/>
  <c r="E3191" i="4" s="1"/>
  <c r="F3191" i="4"/>
  <c r="G3191" i="4" s="1" a="1"/>
  <c r="G3191" i="4" s="1"/>
  <c r="J3191" i="4"/>
  <c r="A3192" i="4"/>
  <c r="B3192" i="4"/>
  <c r="C3192" i="4" s="1" a="1"/>
  <c r="C3192" i="4" s="1"/>
  <c r="D3192" i="4"/>
  <c r="E3192" i="4" s="1" a="1"/>
  <c r="E3192" i="4" s="1"/>
  <c r="F3192" i="4"/>
  <c r="G3192" i="4" s="1" a="1"/>
  <c r="G3192" i="4" s="1"/>
  <c r="J3192" i="4"/>
  <c r="A3193" i="4"/>
  <c r="B3193" i="4"/>
  <c r="C3193" i="4" s="1" a="1"/>
  <c r="C3193" i="4" s="1"/>
  <c r="D3193" i="4"/>
  <c r="E3193" i="4" s="1" a="1"/>
  <c r="E3193" i="4" s="1"/>
  <c r="F3193" i="4"/>
  <c r="G3193" i="4" s="1" a="1"/>
  <c r="G3193" i="4" s="1"/>
  <c r="J3193" i="4"/>
  <c r="A3194" i="4"/>
  <c r="B3194" i="4"/>
  <c r="C3194" i="4" s="1" a="1"/>
  <c r="C3194" i="4" s="1"/>
  <c r="D3194" i="4"/>
  <c r="E3194" i="4" s="1" a="1"/>
  <c r="E3194" i="4" s="1"/>
  <c r="F3194" i="4"/>
  <c r="G3194" i="4" s="1" a="1"/>
  <c r="G3194" i="4" s="1"/>
  <c r="J3194" i="4"/>
  <c r="A3195" i="4"/>
  <c r="B3195" i="4"/>
  <c r="C3195" i="4" s="1" a="1"/>
  <c r="C3195" i="4" s="1"/>
  <c r="D3195" i="4"/>
  <c r="E3195" i="4" s="1" a="1"/>
  <c r="E3195" i="4" s="1"/>
  <c r="F3195" i="4"/>
  <c r="G3195" i="4" s="1" a="1"/>
  <c r="G3195" i="4" s="1"/>
  <c r="J3195" i="4"/>
  <c r="A3196" i="4"/>
  <c r="B3196" i="4"/>
  <c r="C3196" i="4" s="1" a="1"/>
  <c r="C3196" i="4" s="1"/>
  <c r="D3196" i="4"/>
  <c r="E3196" i="4" s="1" a="1"/>
  <c r="E3196" i="4" s="1"/>
  <c r="F3196" i="4"/>
  <c r="G3196" i="4" s="1" a="1"/>
  <c r="G3196" i="4" s="1"/>
  <c r="J3196" i="4"/>
  <c r="A3197" i="4"/>
  <c r="B3197" i="4"/>
  <c r="C3197" i="4" s="1" a="1"/>
  <c r="C3197" i="4" s="1"/>
  <c r="D3197" i="4"/>
  <c r="E3197" i="4" s="1" a="1"/>
  <c r="E3197" i="4" s="1"/>
  <c r="F3197" i="4"/>
  <c r="G3197" i="4" s="1" a="1"/>
  <c r="G3197" i="4" s="1"/>
  <c r="J3197" i="4"/>
  <c r="A3198" i="4"/>
  <c r="B3198" i="4"/>
  <c r="C3198" i="4" s="1" a="1"/>
  <c r="C3198" i="4" s="1"/>
  <c r="D3198" i="4"/>
  <c r="E3198" i="4" s="1" a="1"/>
  <c r="E3198" i="4" s="1"/>
  <c r="F3198" i="4"/>
  <c r="G3198" i="4" s="1" a="1"/>
  <c r="G3198" i="4" s="1"/>
  <c r="J3198" i="4"/>
  <c r="A3199" i="4"/>
  <c r="B3199" i="4"/>
  <c r="C3199" i="4" s="1" a="1"/>
  <c r="C3199" i="4" s="1"/>
  <c r="D3199" i="4"/>
  <c r="E3199" i="4" s="1" a="1"/>
  <c r="E3199" i="4" s="1"/>
  <c r="F3199" i="4"/>
  <c r="G3199" i="4" s="1" a="1"/>
  <c r="G3199" i="4" s="1"/>
  <c r="J3199" i="4"/>
  <c r="A3200" i="4"/>
  <c r="B3200" i="4"/>
  <c r="C3200" i="4" s="1" a="1"/>
  <c r="C3200" i="4" s="1"/>
  <c r="D3200" i="4"/>
  <c r="E3200" i="4" s="1" a="1"/>
  <c r="E3200" i="4" s="1"/>
  <c r="F3200" i="4"/>
  <c r="G3200" i="4" s="1" a="1"/>
  <c r="G3200" i="4" s="1"/>
  <c r="J3200" i="4"/>
  <c r="A3201" i="4"/>
  <c r="B3201" i="4"/>
  <c r="C3201" i="4" s="1" a="1"/>
  <c r="C3201" i="4" s="1"/>
  <c r="D3201" i="4"/>
  <c r="E3201" i="4" s="1" a="1"/>
  <c r="E3201" i="4" s="1"/>
  <c r="F3201" i="4"/>
  <c r="G3201" i="4" s="1" a="1"/>
  <c r="G3201" i="4" s="1"/>
  <c r="J3201" i="4"/>
  <c r="A3202" i="4"/>
  <c r="B3202" i="4"/>
  <c r="C3202" i="4" s="1" a="1"/>
  <c r="C3202" i="4" s="1"/>
  <c r="D3202" i="4"/>
  <c r="E3202" i="4" s="1" a="1"/>
  <c r="E3202" i="4" s="1"/>
  <c r="F3202" i="4"/>
  <c r="G3202" i="4" s="1" a="1"/>
  <c r="G3202" i="4" s="1"/>
  <c r="J3202" i="4"/>
  <c r="A3203" i="4"/>
  <c r="B3203" i="4"/>
  <c r="C3203" i="4" s="1" a="1"/>
  <c r="C3203" i="4" s="1"/>
  <c r="D3203" i="4"/>
  <c r="E3203" i="4" s="1" a="1"/>
  <c r="E3203" i="4" s="1"/>
  <c r="F3203" i="4"/>
  <c r="G3203" i="4" s="1" a="1"/>
  <c r="G3203" i="4" s="1"/>
  <c r="J3203" i="4"/>
  <c r="A3204" i="4"/>
  <c r="B3204" i="4"/>
  <c r="C3204" i="4" s="1" a="1"/>
  <c r="C3204" i="4" s="1"/>
  <c r="D3204" i="4"/>
  <c r="E3204" i="4" s="1" a="1"/>
  <c r="E3204" i="4" s="1"/>
  <c r="F3204" i="4"/>
  <c r="G3204" i="4" s="1" a="1"/>
  <c r="G3204" i="4" s="1"/>
  <c r="J3204" i="4"/>
  <c r="A3205" i="4"/>
  <c r="B3205" i="4"/>
  <c r="C3205" i="4" s="1" a="1"/>
  <c r="C3205" i="4" s="1"/>
  <c r="D3205" i="4"/>
  <c r="E3205" i="4" s="1" a="1"/>
  <c r="E3205" i="4" s="1"/>
  <c r="F3205" i="4"/>
  <c r="G3205" i="4" s="1" a="1"/>
  <c r="G3205" i="4" s="1"/>
  <c r="J3205" i="4"/>
  <c r="A3206" i="4"/>
  <c r="B3206" i="4"/>
  <c r="C3206" i="4" s="1" a="1"/>
  <c r="C3206" i="4" s="1"/>
  <c r="D3206" i="4"/>
  <c r="E3206" i="4" s="1" a="1"/>
  <c r="E3206" i="4" s="1"/>
  <c r="F3206" i="4"/>
  <c r="G3206" i="4" s="1" a="1"/>
  <c r="G3206" i="4" s="1"/>
  <c r="J3206" i="4"/>
  <c r="A3207" i="4"/>
  <c r="B3207" i="4"/>
  <c r="C3207" i="4" s="1" a="1"/>
  <c r="C3207" i="4" s="1"/>
  <c r="D3207" i="4"/>
  <c r="E3207" i="4" s="1" a="1"/>
  <c r="E3207" i="4" s="1"/>
  <c r="F3207" i="4"/>
  <c r="G3207" i="4" s="1" a="1"/>
  <c r="G3207" i="4" s="1"/>
  <c r="J3207" i="4"/>
  <c r="A3208" i="4"/>
  <c r="B3208" i="4"/>
  <c r="C3208" i="4" s="1" a="1"/>
  <c r="C3208" i="4" s="1"/>
  <c r="D3208" i="4"/>
  <c r="E3208" i="4" s="1" a="1"/>
  <c r="E3208" i="4" s="1"/>
  <c r="F3208" i="4"/>
  <c r="G3208" i="4" s="1" a="1"/>
  <c r="G3208" i="4" s="1"/>
  <c r="J3208" i="4"/>
  <c r="A3209" i="4"/>
  <c r="B3209" i="4"/>
  <c r="C3209" i="4" s="1" a="1"/>
  <c r="C3209" i="4" s="1"/>
  <c r="D3209" i="4"/>
  <c r="E3209" i="4" s="1" a="1"/>
  <c r="E3209" i="4" s="1"/>
  <c r="F3209" i="4"/>
  <c r="G3209" i="4" s="1" a="1"/>
  <c r="G3209" i="4" s="1"/>
  <c r="J3209" i="4"/>
  <c r="A3210" i="4"/>
  <c r="B3210" i="4"/>
  <c r="C3210" i="4" s="1" a="1"/>
  <c r="C3210" i="4" s="1"/>
  <c r="D3210" i="4"/>
  <c r="E3210" i="4" s="1" a="1"/>
  <c r="E3210" i="4" s="1"/>
  <c r="F3210" i="4"/>
  <c r="G3210" i="4" s="1" a="1"/>
  <c r="G3210" i="4" s="1"/>
  <c r="J3210" i="4"/>
  <c r="A3211" i="4"/>
  <c r="B3211" i="4"/>
  <c r="C3211" i="4" s="1" a="1"/>
  <c r="C3211" i="4" s="1"/>
  <c r="D3211" i="4"/>
  <c r="E3211" i="4" s="1" a="1"/>
  <c r="E3211" i="4" s="1"/>
  <c r="F3211" i="4"/>
  <c r="G3211" i="4" s="1" a="1"/>
  <c r="G3211" i="4" s="1"/>
  <c r="J3211" i="4"/>
  <c r="A3212" i="4"/>
  <c r="B3212" i="4"/>
  <c r="C3212" i="4" s="1" a="1"/>
  <c r="C3212" i="4" s="1"/>
  <c r="D3212" i="4"/>
  <c r="E3212" i="4" s="1" a="1"/>
  <c r="E3212" i="4" s="1"/>
  <c r="F3212" i="4"/>
  <c r="G3212" i="4" s="1" a="1"/>
  <c r="G3212" i="4" s="1"/>
  <c r="J3212" i="4"/>
  <c r="A3213" i="4"/>
  <c r="B3213" i="4"/>
  <c r="C3213" i="4" s="1" a="1"/>
  <c r="C3213" i="4" s="1"/>
  <c r="D3213" i="4"/>
  <c r="E3213" i="4" s="1" a="1"/>
  <c r="E3213" i="4" s="1"/>
  <c r="F3213" i="4"/>
  <c r="G3213" i="4" s="1" a="1"/>
  <c r="G3213" i="4" s="1"/>
  <c r="J3213" i="4"/>
  <c r="A3214" i="4"/>
  <c r="B3214" i="4"/>
  <c r="C3214" i="4" s="1" a="1"/>
  <c r="C3214" i="4" s="1"/>
  <c r="D3214" i="4"/>
  <c r="E3214" i="4" s="1" a="1"/>
  <c r="E3214" i="4" s="1"/>
  <c r="F3214" i="4"/>
  <c r="G3214" i="4" s="1" a="1"/>
  <c r="G3214" i="4" s="1"/>
  <c r="J3214" i="4"/>
  <c r="A3215" i="4"/>
  <c r="B3215" i="4"/>
  <c r="C3215" i="4" s="1" a="1"/>
  <c r="C3215" i="4" s="1"/>
  <c r="D3215" i="4"/>
  <c r="E3215" i="4" s="1" a="1"/>
  <c r="E3215" i="4" s="1"/>
  <c r="F3215" i="4"/>
  <c r="G3215" i="4" s="1" a="1"/>
  <c r="G3215" i="4" s="1"/>
  <c r="J3215" i="4"/>
  <c r="A3216" i="4"/>
  <c r="B3216" i="4"/>
  <c r="C3216" i="4" s="1" a="1"/>
  <c r="C3216" i="4" s="1"/>
  <c r="D3216" i="4"/>
  <c r="E3216" i="4" s="1" a="1"/>
  <c r="E3216" i="4" s="1"/>
  <c r="F3216" i="4"/>
  <c r="G3216" i="4" s="1" a="1"/>
  <c r="G3216" i="4" s="1"/>
  <c r="J3216" i="4"/>
  <c r="A3217" i="4"/>
  <c r="B3217" i="4"/>
  <c r="C3217" i="4" s="1" a="1"/>
  <c r="C3217" i="4" s="1"/>
  <c r="D3217" i="4"/>
  <c r="E3217" i="4" s="1" a="1"/>
  <c r="E3217" i="4" s="1"/>
  <c r="F3217" i="4"/>
  <c r="G3217" i="4" s="1" a="1"/>
  <c r="G3217" i="4" s="1"/>
  <c r="J3217" i="4"/>
  <c r="A3218" i="4"/>
  <c r="B3218" i="4"/>
  <c r="C3218" i="4" s="1" a="1"/>
  <c r="C3218" i="4" s="1"/>
  <c r="D3218" i="4"/>
  <c r="E3218" i="4" s="1" a="1"/>
  <c r="E3218" i="4" s="1"/>
  <c r="F3218" i="4"/>
  <c r="G3218" i="4" s="1" a="1"/>
  <c r="G3218" i="4" s="1"/>
  <c r="J3218" i="4"/>
  <c r="A3219" i="4"/>
  <c r="B3219" i="4"/>
  <c r="C3219" i="4" s="1" a="1"/>
  <c r="C3219" i="4" s="1"/>
  <c r="D3219" i="4"/>
  <c r="E3219" i="4" s="1" a="1"/>
  <c r="E3219" i="4" s="1"/>
  <c r="F3219" i="4"/>
  <c r="G3219" i="4" s="1" a="1"/>
  <c r="G3219" i="4" s="1"/>
  <c r="J3219" i="4"/>
  <c r="A3220" i="4"/>
  <c r="B3220" i="4"/>
  <c r="C3220" i="4" s="1" a="1"/>
  <c r="C3220" i="4" s="1"/>
  <c r="D3220" i="4"/>
  <c r="E3220" i="4" s="1" a="1"/>
  <c r="E3220" i="4" s="1"/>
  <c r="F3220" i="4"/>
  <c r="G3220" i="4" s="1" a="1"/>
  <c r="G3220" i="4" s="1"/>
  <c r="J3220" i="4"/>
  <c r="A3221" i="4"/>
  <c r="B3221" i="4"/>
  <c r="C3221" i="4" s="1" a="1"/>
  <c r="C3221" i="4" s="1"/>
  <c r="D3221" i="4"/>
  <c r="E3221" i="4" s="1" a="1"/>
  <c r="E3221" i="4" s="1"/>
  <c r="F3221" i="4"/>
  <c r="G3221" i="4" s="1" a="1"/>
  <c r="G3221" i="4" s="1"/>
  <c r="J3221" i="4"/>
  <c r="A3222" i="4"/>
  <c r="B3222" i="4"/>
  <c r="C3222" i="4" s="1" a="1"/>
  <c r="C3222" i="4" s="1"/>
  <c r="D3222" i="4"/>
  <c r="E3222" i="4" s="1" a="1"/>
  <c r="E3222" i="4" s="1"/>
  <c r="F3222" i="4"/>
  <c r="G3222" i="4" s="1" a="1"/>
  <c r="G3222" i="4" s="1"/>
  <c r="J3222" i="4"/>
  <c r="A3223" i="4"/>
  <c r="B3223" i="4"/>
  <c r="C3223" i="4" s="1" a="1"/>
  <c r="C3223" i="4" s="1"/>
  <c r="D3223" i="4"/>
  <c r="E3223" i="4" s="1" a="1"/>
  <c r="E3223" i="4" s="1"/>
  <c r="F3223" i="4"/>
  <c r="G3223" i="4" s="1" a="1"/>
  <c r="G3223" i="4" s="1"/>
  <c r="J3223" i="4"/>
  <c r="A3224" i="4"/>
  <c r="B3224" i="4"/>
  <c r="C3224" i="4" s="1" a="1"/>
  <c r="C3224" i="4" s="1"/>
  <c r="D3224" i="4"/>
  <c r="E3224" i="4" s="1" a="1"/>
  <c r="E3224" i="4" s="1"/>
  <c r="F3224" i="4"/>
  <c r="G3224" i="4" s="1" a="1"/>
  <c r="G3224" i="4" s="1"/>
  <c r="J3224" i="4"/>
  <c r="A3225" i="4"/>
  <c r="B3225" i="4"/>
  <c r="C3225" i="4" s="1" a="1"/>
  <c r="C3225" i="4" s="1"/>
  <c r="D3225" i="4"/>
  <c r="E3225" i="4" s="1" a="1"/>
  <c r="E3225" i="4" s="1"/>
  <c r="F3225" i="4"/>
  <c r="G3225" i="4" s="1" a="1"/>
  <c r="G3225" i="4" s="1"/>
  <c r="J3225" i="4"/>
  <c r="A3226" i="4"/>
  <c r="B3226" i="4"/>
  <c r="C3226" i="4" s="1" a="1"/>
  <c r="C3226" i="4" s="1"/>
  <c r="D3226" i="4"/>
  <c r="E3226" i="4" s="1" a="1"/>
  <c r="E3226" i="4" s="1"/>
  <c r="F3226" i="4"/>
  <c r="G3226" i="4" s="1" a="1"/>
  <c r="G3226" i="4" s="1"/>
  <c r="J3226" i="4"/>
  <c r="A3227" i="4"/>
  <c r="B3227" i="4"/>
  <c r="C3227" i="4" s="1" a="1"/>
  <c r="C3227" i="4" s="1"/>
  <c r="D3227" i="4"/>
  <c r="E3227" i="4" s="1" a="1"/>
  <c r="E3227" i="4" s="1"/>
  <c r="F3227" i="4"/>
  <c r="G3227" i="4" s="1" a="1"/>
  <c r="G3227" i="4" s="1"/>
  <c r="J3227" i="4"/>
  <c r="A3228" i="4"/>
  <c r="B3228" i="4"/>
  <c r="C3228" i="4" s="1" a="1"/>
  <c r="C3228" i="4" s="1"/>
  <c r="D3228" i="4"/>
  <c r="E3228" i="4" s="1" a="1"/>
  <c r="E3228" i="4" s="1"/>
  <c r="F3228" i="4"/>
  <c r="G3228" i="4" s="1" a="1"/>
  <c r="G3228" i="4" s="1"/>
  <c r="J3228" i="4"/>
  <c r="A3229" i="4"/>
  <c r="B3229" i="4"/>
  <c r="C3229" i="4" s="1" a="1"/>
  <c r="C3229" i="4" s="1"/>
  <c r="D3229" i="4"/>
  <c r="E3229" i="4" s="1" a="1"/>
  <c r="E3229" i="4" s="1"/>
  <c r="F3229" i="4"/>
  <c r="G3229" i="4" s="1" a="1"/>
  <c r="G3229" i="4" s="1"/>
  <c r="J3229" i="4"/>
  <c r="A3230" i="4"/>
  <c r="B3230" i="4"/>
  <c r="C3230" i="4" s="1" a="1"/>
  <c r="C3230" i="4" s="1"/>
  <c r="D3230" i="4"/>
  <c r="E3230" i="4" s="1" a="1"/>
  <c r="E3230" i="4" s="1"/>
  <c r="F3230" i="4"/>
  <c r="G3230" i="4" s="1" a="1"/>
  <c r="G3230" i="4" s="1"/>
  <c r="J3230" i="4"/>
  <c r="A3231" i="4"/>
  <c r="B3231" i="4"/>
  <c r="C3231" i="4" s="1" a="1"/>
  <c r="C3231" i="4" s="1"/>
  <c r="D3231" i="4"/>
  <c r="E3231" i="4" s="1" a="1"/>
  <c r="E3231" i="4" s="1"/>
  <c r="F3231" i="4"/>
  <c r="G3231" i="4" s="1" a="1"/>
  <c r="G3231" i="4" s="1"/>
  <c r="J3231" i="4"/>
  <c r="A3232" i="4"/>
  <c r="B3232" i="4"/>
  <c r="C3232" i="4" s="1" a="1"/>
  <c r="C3232" i="4" s="1"/>
  <c r="D3232" i="4"/>
  <c r="E3232" i="4" s="1" a="1"/>
  <c r="E3232" i="4" s="1"/>
  <c r="F3232" i="4"/>
  <c r="G3232" i="4" s="1" a="1"/>
  <c r="G3232" i="4" s="1"/>
  <c r="J3232" i="4"/>
  <c r="A3233" i="4"/>
  <c r="B3233" i="4"/>
  <c r="C3233" i="4" s="1" a="1"/>
  <c r="C3233" i="4" s="1"/>
  <c r="D3233" i="4"/>
  <c r="E3233" i="4" s="1" a="1"/>
  <c r="E3233" i="4" s="1"/>
  <c r="F3233" i="4"/>
  <c r="G3233" i="4" s="1" a="1"/>
  <c r="G3233" i="4" s="1"/>
  <c r="J3233" i="4"/>
  <c r="A3234" i="4"/>
  <c r="B3234" i="4"/>
  <c r="C3234" i="4" s="1" a="1"/>
  <c r="C3234" i="4" s="1"/>
  <c r="D3234" i="4"/>
  <c r="E3234" i="4" s="1" a="1"/>
  <c r="E3234" i="4" s="1"/>
  <c r="F3234" i="4"/>
  <c r="G3234" i="4" s="1" a="1"/>
  <c r="G3234" i="4" s="1"/>
  <c r="J3234" i="4"/>
  <c r="A3235" i="4"/>
  <c r="B3235" i="4"/>
  <c r="C3235" i="4" s="1" a="1"/>
  <c r="C3235" i="4" s="1"/>
  <c r="D3235" i="4"/>
  <c r="E3235" i="4" s="1" a="1"/>
  <c r="E3235" i="4" s="1"/>
  <c r="F3235" i="4"/>
  <c r="G3235" i="4" s="1" a="1"/>
  <c r="G3235" i="4" s="1"/>
  <c r="J3235" i="4"/>
  <c r="A3236" i="4"/>
  <c r="B3236" i="4"/>
  <c r="C3236" i="4" s="1" a="1"/>
  <c r="C3236" i="4" s="1"/>
  <c r="D3236" i="4"/>
  <c r="E3236" i="4" s="1" a="1"/>
  <c r="E3236" i="4" s="1"/>
  <c r="F3236" i="4"/>
  <c r="G3236" i="4" s="1" a="1"/>
  <c r="G3236" i="4" s="1"/>
  <c r="J3236" i="4"/>
  <c r="A3237" i="4"/>
  <c r="B3237" i="4"/>
  <c r="C3237" i="4" s="1" a="1"/>
  <c r="C3237" i="4" s="1"/>
  <c r="D3237" i="4"/>
  <c r="E3237" i="4" s="1" a="1"/>
  <c r="E3237" i="4" s="1"/>
  <c r="F3237" i="4"/>
  <c r="G3237" i="4" s="1" a="1"/>
  <c r="G3237" i="4" s="1"/>
  <c r="J3237" i="4"/>
  <c r="A3238" i="4"/>
  <c r="B3238" i="4"/>
  <c r="C3238" i="4" s="1" a="1"/>
  <c r="C3238" i="4" s="1"/>
  <c r="D3238" i="4"/>
  <c r="E3238" i="4" s="1" a="1"/>
  <c r="E3238" i="4" s="1"/>
  <c r="F3238" i="4"/>
  <c r="G3238" i="4" s="1" a="1"/>
  <c r="G3238" i="4" s="1"/>
  <c r="J3238" i="4"/>
  <c r="A3239" i="4"/>
  <c r="B3239" i="4"/>
  <c r="C3239" i="4" s="1" a="1"/>
  <c r="C3239" i="4" s="1"/>
  <c r="D3239" i="4"/>
  <c r="E3239" i="4" s="1" a="1"/>
  <c r="E3239" i="4" s="1"/>
  <c r="F3239" i="4"/>
  <c r="G3239" i="4" s="1" a="1"/>
  <c r="G3239" i="4" s="1"/>
  <c r="J3239" i="4"/>
  <c r="A3240" i="4"/>
  <c r="B3240" i="4"/>
  <c r="C3240" i="4" s="1" a="1"/>
  <c r="C3240" i="4" s="1"/>
  <c r="D3240" i="4"/>
  <c r="E3240" i="4" s="1" a="1"/>
  <c r="E3240" i="4" s="1"/>
  <c r="F3240" i="4"/>
  <c r="G3240" i="4" s="1" a="1"/>
  <c r="G3240" i="4" s="1"/>
  <c r="J3240" i="4"/>
  <c r="A3241" i="4"/>
  <c r="B3241" i="4"/>
  <c r="C3241" i="4" s="1" a="1"/>
  <c r="C3241" i="4" s="1"/>
  <c r="D3241" i="4"/>
  <c r="E3241" i="4" s="1" a="1"/>
  <c r="E3241" i="4" s="1"/>
  <c r="F3241" i="4"/>
  <c r="G3241" i="4" s="1" a="1"/>
  <c r="G3241" i="4" s="1"/>
  <c r="J3241" i="4"/>
  <c r="A3242" i="4"/>
  <c r="B3242" i="4"/>
  <c r="C3242" i="4" s="1" a="1"/>
  <c r="C3242" i="4" s="1"/>
  <c r="D3242" i="4"/>
  <c r="E3242" i="4" s="1" a="1"/>
  <c r="E3242" i="4" s="1"/>
  <c r="F3242" i="4"/>
  <c r="G3242" i="4" s="1" a="1"/>
  <c r="G3242" i="4" s="1"/>
  <c r="J3242" i="4"/>
  <c r="A3243" i="4"/>
  <c r="B3243" i="4"/>
  <c r="C3243" i="4" s="1" a="1"/>
  <c r="C3243" i="4" s="1"/>
  <c r="D3243" i="4"/>
  <c r="E3243" i="4" s="1" a="1"/>
  <c r="E3243" i="4" s="1"/>
  <c r="F3243" i="4"/>
  <c r="G3243" i="4" s="1" a="1"/>
  <c r="G3243" i="4" s="1"/>
  <c r="J3243" i="4"/>
  <c r="A3244" i="4"/>
  <c r="B3244" i="4"/>
  <c r="C3244" i="4" s="1" a="1"/>
  <c r="C3244" i="4" s="1"/>
  <c r="D3244" i="4"/>
  <c r="E3244" i="4" s="1" a="1"/>
  <c r="E3244" i="4" s="1"/>
  <c r="F3244" i="4"/>
  <c r="G3244" i="4" s="1" a="1"/>
  <c r="G3244" i="4" s="1"/>
  <c r="J3244" i="4"/>
  <c r="A3245" i="4"/>
  <c r="B3245" i="4"/>
  <c r="C3245" i="4" s="1" a="1"/>
  <c r="C3245" i="4" s="1"/>
  <c r="D3245" i="4"/>
  <c r="E3245" i="4" s="1" a="1"/>
  <c r="E3245" i="4" s="1"/>
  <c r="F3245" i="4"/>
  <c r="G3245" i="4" s="1" a="1"/>
  <c r="G3245" i="4" s="1"/>
  <c r="J3245" i="4"/>
  <c r="A3246" i="4"/>
  <c r="B3246" i="4"/>
  <c r="C3246" i="4" s="1" a="1"/>
  <c r="C3246" i="4" s="1"/>
  <c r="D3246" i="4"/>
  <c r="E3246" i="4" s="1" a="1"/>
  <c r="E3246" i="4" s="1"/>
  <c r="F3246" i="4"/>
  <c r="G3246" i="4" s="1" a="1"/>
  <c r="G3246" i="4" s="1"/>
  <c r="J3246" i="4"/>
  <c r="A3247" i="4"/>
  <c r="B3247" i="4"/>
  <c r="C3247" i="4" s="1" a="1"/>
  <c r="C3247" i="4" s="1"/>
  <c r="D3247" i="4"/>
  <c r="E3247" i="4" s="1" a="1"/>
  <c r="E3247" i="4" s="1"/>
  <c r="F3247" i="4"/>
  <c r="G3247" i="4" s="1" a="1"/>
  <c r="G3247" i="4" s="1"/>
  <c r="J3247" i="4"/>
  <c r="A3248" i="4"/>
  <c r="B3248" i="4"/>
  <c r="C3248" i="4" s="1" a="1"/>
  <c r="C3248" i="4" s="1"/>
  <c r="D3248" i="4"/>
  <c r="E3248" i="4" s="1" a="1"/>
  <c r="E3248" i="4" s="1"/>
  <c r="F3248" i="4"/>
  <c r="G3248" i="4" s="1" a="1"/>
  <c r="G3248" i="4" s="1"/>
  <c r="J3248" i="4"/>
  <c r="A3249" i="4"/>
  <c r="B3249" i="4"/>
  <c r="C3249" i="4" s="1" a="1"/>
  <c r="C3249" i="4" s="1"/>
  <c r="D3249" i="4"/>
  <c r="E3249" i="4" s="1" a="1"/>
  <c r="E3249" i="4" s="1"/>
  <c r="F3249" i="4"/>
  <c r="G3249" i="4" s="1" a="1"/>
  <c r="G3249" i="4" s="1"/>
  <c r="J3249" i="4"/>
  <c r="A3250" i="4"/>
  <c r="B3250" i="4"/>
  <c r="C3250" i="4" s="1" a="1"/>
  <c r="C3250" i="4" s="1"/>
  <c r="D3250" i="4"/>
  <c r="E3250" i="4" s="1" a="1"/>
  <c r="E3250" i="4" s="1"/>
  <c r="F3250" i="4"/>
  <c r="G3250" i="4" s="1" a="1"/>
  <c r="G3250" i="4" s="1"/>
  <c r="J3250" i="4"/>
  <c r="A3251" i="4"/>
  <c r="B3251" i="4"/>
  <c r="C3251" i="4" s="1" a="1"/>
  <c r="C3251" i="4" s="1"/>
  <c r="D3251" i="4"/>
  <c r="E3251" i="4" s="1" a="1"/>
  <c r="E3251" i="4" s="1"/>
  <c r="F3251" i="4"/>
  <c r="G3251" i="4" s="1" a="1"/>
  <c r="G3251" i="4" s="1"/>
  <c r="J3251" i="4"/>
  <c r="A3252" i="4"/>
  <c r="B3252" i="4"/>
  <c r="C3252" i="4" s="1" a="1"/>
  <c r="C3252" i="4" s="1"/>
  <c r="D3252" i="4"/>
  <c r="E3252" i="4" s="1" a="1"/>
  <c r="E3252" i="4" s="1"/>
  <c r="F3252" i="4"/>
  <c r="G3252" i="4" s="1" a="1"/>
  <c r="G3252" i="4" s="1"/>
  <c r="J3252" i="4"/>
  <c r="A3253" i="4"/>
  <c r="B3253" i="4"/>
  <c r="C3253" i="4" s="1" a="1"/>
  <c r="C3253" i="4" s="1"/>
  <c r="D3253" i="4"/>
  <c r="E3253" i="4" s="1" a="1"/>
  <c r="E3253" i="4" s="1"/>
  <c r="F3253" i="4"/>
  <c r="G3253" i="4" s="1" a="1"/>
  <c r="G3253" i="4" s="1"/>
  <c r="J3253" i="4"/>
  <c r="A3254" i="4"/>
  <c r="B3254" i="4"/>
  <c r="C3254" i="4" s="1" a="1"/>
  <c r="C3254" i="4" s="1"/>
  <c r="D3254" i="4"/>
  <c r="E3254" i="4" s="1" a="1"/>
  <c r="E3254" i="4" s="1"/>
  <c r="F3254" i="4"/>
  <c r="G3254" i="4" s="1" a="1"/>
  <c r="G3254" i="4" s="1"/>
  <c r="J3254" i="4"/>
  <c r="A3255" i="4"/>
  <c r="B3255" i="4"/>
  <c r="C3255" i="4" s="1" a="1"/>
  <c r="C3255" i="4" s="1"/>
  <c r="D3255" i="4"/>
  <c r="E3255" i="4" s="1" a="1"/>
  <c r="E3255" i="4" s="1"/>
  <c r="F3255" i="4"/>
  <c r="G3255" i="4" s="1" a="1"/>
  <c r="G3255" i="4" s="1"/>
  <c r="J3255" i="4"/>
  <c r="A3256" i="4"/>
  <c r="B3256" i="4"/>
  <c r="C3256" i="4" s="1" a="1"/>
  <c r="C3256" i="4" s="1"/>
  <c r="D3256" i="4"/>
  <c r="E3256" i="4" s="1" a="1"/>
  <c r="E3256" i="4" s="1"/>
  <c r="F3256" i="4"/>
  <c r="G3256" i="4" s="1" a="1"/>
  <c r="G3256" i="4" s="1"/>
  <c r="J3256" i="4"/>
  <c r="A3257" i="4"/>
  <c r="B3257" i="4"/>
  <c r="C3257" i="4" s="1" a="1"/>
  <c r="C3257" i="4" s="1"/>
  <c r="D3257" i="4"/>
  <c r="E3257" i="4" s="1" a="1"/>
  <c r="E3257" i="4" s="1"/>
  <c r="F3257" i="4"/>
  <c r="G3257" i="4" s="1" a="1"/>
  <c r="G3257" i="4" s="1"/>
  <c r="J3257" i="4"/>
  <c r="A3258" i="4"/>
  <c r="B3258" i="4"/>
  <c r="C3258" i="4" s="1" a="1"/>
  <c r="C3258" i="4" s="1"/>
  <c r="D3258" i="4"/>
  <c r="E3258" i="4" s="1" a="1"/>
  <c r="E3258" i="4" s="1"/>
  <c r="F3258" i="4"/>
  <c r="G3258" i="4" s="1" a="1"/>
  <c r="G3258" i="4" s="1"/>
  <c r="J3258" i="4"/>
  <c r="A3259" i="4"/>
  <c r="B3259" i="4"/>
  <c r="C3259" i="4" s="1" a="1"/>
  <c r="C3259" i="4" s="1"/>
  <c r="D3259" i="4"/>
  <c r="E3259" i="4" s="1" a="1"/>
  <c r="E3259" i="4" s="1"/>
  <c r="F3259" i="4"/>
  <c r="G3259" i="4" s="1" a="1"/>
  <c r="G3259" i="4" s="1"/>
  <c r="J3259" i="4"/>
  <c r="A3260" i="4"/>
  <c r="B3260" i="4"/>
  <c r="C3260" i="4" s="1" a="1"/>
  <c r="C3260" i="4" s="1"/>
  <c r="D3260" i="4"/>
  <c r="E3260" i="4" s="1" a="1"/>
  <c r="E3260" i="4" s="1"/>
  <c r="F3260" i="4"/>
  <c r="G3260" i="4" s="1" a="1"/>
  <c r="G3260" i="4" s="1"/>
  <c r="J3260" i="4"/>
  <c r="A3261" i="4"/>
  <c r="B3261" i="4"/>
  <c r="C3261" i="4" s="1" a="1"/>
  <c r="C3261" i="4" s="1"/>
  <c r="D3261" i="4"/>
  <c r="E3261" i="4" s="1" a="1"/>
  <c r="E3261" i="4" s="1"/>
  <c r="F3261" i="4"/>
  <c r="G3261" i="4" s="1" a="1"/>
  <c r="G3261" i="4" s="1"/>
  <c r="J3261" i="4"/>
  <c r="A3262" i="4"/>
  <c r="B3262" i="4"/>
  <c r="C3262" i="4" s="1" a="1"/>
  <c r="C3262" i="4" s="1"/>
  <c r="D3262" i="4"/>
  <c r="E3262" i="4" s="1" a="1"/>
  <c r="E3262" i="4" s="1"/>
  <c r="F3262" i="4"/>
  <c r="G3262" i="4" s="1" a="1"/>
  <c r="G3262" i="4" s="1"/>
  <c r="J3262" i="4"/>
  <c r="A3263" i="4"/>
  <c r="B3263" i="4"/>
  <c r="C3263" i="4" s="1" a="1"/>
  <c r="C3263" i="4" s="1"/>
  <c r="D3263" i="4"/>
  <c r="E3263" i="4" s="1" a="1"/>
  <c r="E3263" i="4" s="1"/>
  <c r="F3263" i="4"/>
  <c r="G3263" i="4" s="1" a="1"/>
  <c r="G3263" i="4" s="1"/>
  <c r="J3263" i="4"/>
  <c r="A3264" i="4"/>
  <c r="B3264" i="4"/>
  <c r="C3264" i="4" s="1" a="1"/>
  <c r="C3264" i="4" s="1"/>
  <c r="D3264" i="4"/>
  <c r="E3264" i="4" s="1" a="1"/>
  <c r="E3264" i="4" s="1"/>
  <c r="F3264" i="4"/>
  <c r="G3264" i="4" s="1" a="1"/>
  <c r="G3264" i="4" s="1"/>
  <c r="J3264" i="4"/>
  <c r="A3265" i="4"/>
  <c r="B3265" i="4"/>
  <c r="C3265" i="4" s="1" a="1"/>
  <c r="C3265" i="4" s="1"/>
  <c r="D3265" i="4"/>
  <c r="E3265" i="4" s="1" a="1"/>
  <c r="E3265" i="4" s="1"/>
  <c r="F3265" i="4"/>
  <c r="G3265" i="4" s="1" a="1"/>
  <c r="G3265" i="4" s="1"/>
  <c r="J3265" i="4"/>
  <c r="A3266" i="4"/>
  <c r="B3266" i="4"/>
  <c r="C3266" i="4" s="1" a="1"/>
  <c r="C3266" i="4" s="1"/>
  <c r="D3266" i="4"/>
  <c r="E3266" i="4" s="1" a="1"/>
  <c r="E3266" i="4" s="1"/>
  <c r="F3266" i="4"/>
  <c r="G3266" i="4" s="1" a="1"/>
  <c r="G3266" i="4" s="1"/>
  <c r="J3266" i="4"/>
  <c r="A3267" i="4"/>
  <c r="B3267" i="4"/>
  <c r="C3267" i="4" s="1" a="1"/>
  <c r="C3267" i="4" s="1"/>
  <c r="D3267" i="4"/>
  <c r="E3267" i="4" s="1" a="1"/>
  <c r="E3267" i="4" s="1"/>
  <c r="F3267" i="4"/>
  <c r="G3267" i="4" s="1" a="1"/>
  <c r="G3267" i="4" s="1"/>
  <c r="J3267" i="4"/>
  <c r="A3268" i="4"/>
  <c r="B3268" i="4"/>
  <c r="C3268" i="4" s="1" a="1"/>
  <c r="C3268" i="4" s="1"/>
  <c r="D3268" i="4"/>
  <c r="E3268" i="4" s="1" a="1"/>
  <c r="E3268" i="4" s="1"/>
  <c r="F3268" i="4"/>
  <c r="G3268" i="4" s="1" a="1"/>
  <c r="G3268" i="4" s="1"/>
  <c r="J3268" i="4"/>
  <c r="A3269" i="4"/>
  <c r="B3269" i="4"/>
  <c r="C3269" i="4" s="1" a="1"/>
  <c r="C3269" i="4" s="1"/>
  <c r="D3269" i="4"/>
  <c r="E3269" i="4" s="1" a="1"/>
  <c r="E3269" i="4" s="1"/>
  <c r="F3269" i="4"/>
  <c r="G3269" i="4" s="1" a="1"/>
  <c r="G3269" i="4" s="1"/>
  <c r="J3269" i="4"/>
  <c r="A3270" i="4"/>
  <c r="B3270" i="4"/>
  <c r="C3270" i="4" s="1" a="1"/>
  <c r="C3270" i="4" s="1"/>
  <c r="D3270" i="4"/>
  <c r="E3270" i="4" s="1" a="1"/>
  <c r="E3270" i="4" s="1"/>
  <c r="F3270" i="4"/>
  <c r="G3270" i="4" s="1" a="1"/>
  <c r="G3270" i="4" s="1"/>
  <c r="J3270" i="4"/>
  <c r="A3271" i="4"/>
  <c r="B3271" i="4"/>
  <c r="C3271" i="4" s="1" a="1"/>
  <c r="C3271" i="4" s="1"/>
  <c r="D3271" i="4"/>
  <c r="E3271" i="4" s="1" a="1"/>
  <c r="E3271" i="4" s="1"/>
  <c r="F3271" i="4"/>
  <c r="G3271" i="4" s="1" a="1"/>
  <c r="G3271" i="4" s="1"/>
  <c r="J3271" i="4"/>
  <c r="A3272" i="4"/>
  <c r="B3272" i="4"/>
  <c r="C3272" i="4" s="1" a="1"/>
  <c r="C3272" i="4" s="1"/>
  <c r="D3272" i="4"/>
  <c r="E3272" i="4" s="1" a="1"/>
  <c r="E3272" i="4" s="1"/>
  <c r="F3272" i="4"/>
  <c r="G3272" i="4" s="1" a="1"/>
  <c r="G3272" i="4" s="1"/>
  <c r="J3272" i="4"/>
  <c r="A3273" i="4"/>
  <c r="B3273" i="4"/>
  <c r="C3273" i="4" s="1" a="1"/>
  <c r="C3273" i="4" s="1"/>
  <c r="D3273" i="4"/>
  <c r="E3273" i="4" s="1" a="1"/>
  <c r="E3273" i="4" s="1"/>
  <c r="F3273" i="4"/>
  <c r="G3273" i="4" s="1" a="1"/>
  <c r="G3273" i="4" s="1"/>
  <c r="J3273" i="4"/>
  <c r="A3274" i="4"/>
  <c r="B3274" i="4"/>
  <c r="C3274" i="4" s="1" a="1"/>
  <c r="C3274" i="4" s="1"/>
  <c r="D3274" i="4"/>
  <c r="E3274" i="4" s="1" a="1"/>
  <c r="E3274" i="4" s="1"/>
  <c r="F3274" i="4"/>
  <c r="G3274" i="4" s="1" a="1"/>
  <c r="G3274" i="4" s="1"/>
  <c r="J3274" i="4"/>
  <c r="A3275" i="4"/>
  <c r="B3275" i="4"/>
  <c r="C3275" i="4" s="1" a="1"/>
  <c r="C3275" i="4" s="1"/>
  <c r="D3275" i="4"/>
  <c r="E3275" i="4" s="1" a="1"/>
  <c r="E3275" i="4" s="1"/>
  <c r="F3275" i="4"/>
  <c r="G3275" i="4" s="1" a="1"/>
  <c r="G3275" i="4" s="1"/>
  <c r="J3275" i="4"/>
  <c r="A3276" i="4"/>
  <c r="B3276" i="4"/>
  <c r="C3276" i="4" s="1" a="1"/>
  <c r="C3276" i="4" s="1"/>
  <c r="D3276" i="4"/>
  <c r="E3276" i="4" s="1" a="1"/>
  <c r="E3276" i="4" s="1"/>
  <c r="F3276" i="4"/>
  <c r="G3276" i="4" s="1" a="1"/>
  <c r="G3276" i="4" s="1"/>
  <c r="J3276" i="4"/>
  <c r="A3277" i="4"/>
  <c r="B3277" i="4"/>
  <c r="C3277" i="4" s="1" a="1"/>
  <c r="C3277" i="4" s="1"/>
  <c r="D3277" i="4"/>
  <c r="E3277" i="4" s="1" a="1"/>
  <c r="E3277" i="4" s="1"/>
  <c r="F3277" i="4"/>
  <c r="G3277" i="4" s="1" a="1"/>
  <c r="G3277" i="4" s="1"/>
  <c r="J3277" i="4"/>
  <c r="A3278" i="4"/>
  <c r="B3278" i="4"/>
  <c r="C3278" i="4" s="1" a="1"/>
  <c r="C3278" i="4" s="1"/>
  <c r="D3278" i="4"/>
  <c r="E3278" i="4" s="1" a="1"/>
  <c r="E3278" i="4" s="1"/>
  <c r="F3278" i="4"/>
  <c r="G3278" i="4" s="1" a="1"/>
  <c r="G3278" i="4" s="1"/>
  <c r="J3278" i="4"/>
  <c r="A3279" i="4"/>
  <c r="B3279" i="4"/>
  <c r="C3279" i="4" s="1" a="1"/>
  <c r="C3279" i="4" s="1"/>
  <c r="D3279" i="4"/>
  <c r="E3279" i="4" s="1" a="1"/>
  <c r="E3279" i="4" s="1"/>
  <c r="F3279" i="4"/>
  <c r="G3279" i="4" s="1" a="1"/>
  <c r="G3279" i="4" s="1"/>
  <c r="J3279" i="4"/>
  <c r="A3280" i="4"/>
  <c r="B3280" i="4"/>
  <c r="C3280" i="4" s="1" a="1"/>
  <c r="C3280" i="4" s="1"/>
  <c r="D3280" i="4"/>
  <c r="E3280" i="4" s="1" a="1"/>
  <c r="E3280" i="4" s="1"/>
  <c r="F3280" i="4"/>
  <c r="G3280" i="4" s="1" a="1"/>
  <c r="G3280" i="4" s="1"/>
  <c r="J3280" i="4"/>
  <c r="A3281" i="4"/>
  <c r="B3281" i="4"/>
  <c r="C3281" i="4" s="1" a="1"/>
  <c r="C3281" i="4" s="1"/>
  <c r="D3281" i="4"/>
  <c r="E3281" i="4" s="1" a="1"/>
  <c r="E3281" i="4" s="1"/>
  <c r="F3281" i="4"/>
  <c r="G3281" i="4" s="1" a="1"/>
  <c r="G3281" i="4" s="1"/>
  <c r="J3281" i="4"/>
  <c r="A3282" i="4"/>
  <c r="B3282" i="4"/>
  <c r="C3282" i="4" s="1" a="1"/>
  <c r="C3282" i="4" s="1"/>
  <c r="D3282" i="4"/>
  <c r="E3282" i="4" s="1" a="1"/>
  <c r="E3282" i="4" s="1"/>
  <c r="F3282" i="4"/>
  <c r="G3282" i="4" s="1" a="1"/>
  <c r="G3282" i="4" s="1"/>
  <c r="J3282" i="4"/>
  <c r="A3283" i="4"/>
  <c r="B3283" i="4"/>
  <c r="C3283" i="4" s="1" a="1"/>
  <c r="C3283" i="4" s="1"/>
  <c r="D3283" i="4"/>
  <c r="E3283" i="4" s="1" a="1"/>
  <c r="E3283" i="4" s="1"/>
  <c r="F3283" i="4"/>
  <c r="G3283" i="4" s="1" a="1"/>
  <c r="G3283" i="4" s="1"/>
  <c r="J3283" i="4"/>
  <c r="A3284" i="4"/>
  <c r="B3284" i="4"/>
  <c r="C3284" i="4" s="1" a="1"/>
  <c r="C3284" i="4" s="1"/>
  <c r="D3284" i="4"/>
  <c r="E3284" i="4" s="1" a="1"/>
  <c r="E3284" i="4" s="1"/>
  <c r="F3284" i="4"/>
  <c r="G3284" i="4" s="1" a="1"/>
  <c r="G3284" i="4" s="1"/>
  <c r="J3284" i="4"/>
  <c r="A3285" i="4"/>
  <c r="B3285" i="4"/>
  <c r="C3285" i="4" s="1" a="1"/>
  <c r="C3285" i="4" s="1"/>
  <c r="D3285" i="4"/>
  <c r="E3285" i="4" s="1" a="1"/>
  <c r="E3285" i="4" s="1"/>
  <c r="F3285" i="4"/>
  <c r="G3285" i="4" s="1" a="1"/>
  <c r="G3285" i="4" s="1"/>
  <c r="J3285" i="4"/>
  <c r="A3286" i="4"/>
  <c r="B3286" i="4"/>
  <c r="C3286" i="4" s="1" a="1"/>
  <c r="C3286" i="4" s="1"/>
  <c r="D3286" i="4"/>
  <c r="E3286" i="4" s="1" a="1"/>
  <c r="E3286" i="4" s="1"/>
  <c r="F3286" i="4"/>
  <c r="G3286" i="4" s="1" a="1"/>
  <c r="G3286" i="4" s="1"/>
  <c r="J3286" i="4"/>
  <c r="A3287" i="4"/>
  <c r="B3287" i="4"/>
  <c r="C3287" i="4" s="1" a="1"/>
  <c r="C3287" i="4" s="1"/>
  <c r="D3287" i="4"/>
  <c r="E3287" i="4" s="1" a="1"/>
  <c r="E3287" i="4" s="1"/>
  <c r="F3287" i="4"/>
  <c r="G3287" i="4" s="1" a="1"/>
  <c r="G3287" i="4" s="1"/>
  <c r="J3287" i="4"/>
  <c r="A3288" i="4"/>
  <c r="B3288" i="4"/>
  <c r="C3288" i="4" s="1" a="1"/>
  <c r="C3288" i="4" s="1"/>
  <c r="D3288" i="4"/>
  <c r="E3288" i="4" s="1" a="1"/>
  <c r="E3288" i="4" s="1"/>
  <c r="F3288" i="4"/>
  <c r="G3288" i="4" s="1" a="1"/>
  <c r="G3288" i="4" s="1"/>
  <c r="J3288" i="4"/>
  <c r="A3289" i="4"/>
  <c r="B3289" i="4"/>
  <c r="C3289" i="4" s="1" a="1"/>
  <c r="C3289" i="4" s="1"/>
  <c r="D3289" i="4"/>
  <c r="E3289" i="4" s="1" a="1"/>
  <c r="E3289" i="4" s="1"/>
  <c r="F3289" i="4"/>
  <c r="G3289" i="4" s="1" a="1"/>
  <c r="G3289" i="4" s="1"/>
  <c r="J3289" i="4"/>
  <c r="A3290" i="4"/>
  <c r="B3290" i="4"/>
  <c r="C3290" i="4" s="1" a="1"/>
  <c r="C3290" i="4" s="1"/>
  <c r="D3290" i="4"/>
  <c r="E3290" i="4" s="1" a="1"/>
  <c r="E3290" i="4" s="1"/>
  <c r="F3290" i="4"/>
  <c r="G3290" i="4" s="1" a="1"/>
  <c r="G3290" i="4" s="1"/>
  <c r="J3290" i="4"/>
  <c r="A3291" i="4"/>
  <c r="B3291" i="4"/>
  <c r="C3291" i="4" s="1" a="1"/>
  <c r="C3291" i="4" s="1"/>
  <c r="D3291" i="4"/>
  <c r="E3291" i="4" s="1" a="1"/>
  <c r="E3291" i="4" s="1"/>
  <c r="F3291" i="4"/>
  <c r="G3291" i="4" s="1" a="1"/>
  <c r="G3291" i="4" s="1"/>
  <c r="J3291" i="4"/>
  <c r="A3292" i="4"/>
  <c r="B3292" i="4"/>
  <c r="C3292" i="4" s="1" a="1"/>
  <c r="C3292" i="4" s="1"/>
  <c r="D3292" i="4"/>
  <c r="E3292" i="4" s="1" a="1"/>
  <c r="E3292" i="4" s="1"/>
  <c r="F3292" i="4"/>
  <c r="G3292" i="4" s="1" a="1"/>
  <c r="G3292" i="4" s="1"/>
  <c r="J3292" i="4"/>
  <c r="A3293" i="4"/>
  <c r="B3293" i="4"/>
  <c r="C3293" i="4" s="1" a="1"/>
  <c r="C3293" i="4" s="1"/>
  <c r="D3293" i="4"/>
  <c r="E3293" i="4" s="1" a="1"/>
  <c r="E3293" i="4" s="1"/>
  <c r="F3293" i="4"/>
  <c r="G3293" i="4" s="1" a="1"/>
  <c r="G3293" i="4" s="1"/>
  <c r="J3293" i="4"/>
  <c r="A3294" i="4"/>
  <c r="B3294" i="4"/>
  <c r="C3294" i="4" s="1" a="1"/>
  <c r="C3294" i="4" s="1"/>
  <c r="D3294" i="4"/>
  <c r="E3294" i="4" s="1" a="1"/>
  <c r="E3294" i="4" s="1"/>
  <c r="F3294" i="4"/>
  <c r="G3294" i="4" s="1" a="1"/>
  <c r="G3294" i="4" s="1"/>
  <c r="J3294" i="4"/>
  <c r="A3295" i="4"/>
  <c r="B3295" i="4"/>
  <c r="C3295" i="4" s="1" a="1"/>
  <c r="C3295" i="4" s="1"/>
  <c r="D3295" i="4"/>
  <c r="E3295" i="4" s="1" a="1"/>
  <c r="E3295" i="4" s="1"/>
  <c r="F3295" i="4"/>
  <c r="G3295" i="4" s="1" a="1"/>
  <c r="G3295" i="4" s="1"/>
  <c r="J3295" i="4"/>
  <c r="A3296" i="4"/>
  <c r="B3296" i="4"/>
  <c r="C3296" i="4" s="1" a="1"/>
  <c r="C3296" i="4" s="1"/>
  <c r="D3296" i="4"/>
  <c r="E3296" i="4" s="1" a="1"/>
  <c r="E3296" i="4" s="1"/>
  <c r="F3296" i="4"/>
  <c r="G3296" i="4" s="1" a="1"/>
  <c r="G3296" i="4" s="1"/>
  <c r="J3296" i="4"/>
  <c r="A3297" i="4"/>
  <c r="B3297" i="4"/>
  <c r="C3297" i="4" s="1" a="1"/>
  <c r="C3297" i="4" s="1"/>
  <c r="D3297" i="4"/>
  <c r="E3297" i="4" s="1" a="1"/>
  <c r="E3297" i="4" s="1"/>
  <c r="F3297" i="4"/>
  <c r="G3297" i="4" s="1" a="1"/>
  <c r="G3297" i="4" s="1"/>
  <c r="J3297" i="4"/>
  <c r="A3298" i="4"/>
  <c r="B3298" i="4"/>
  <c r="C3298" i="4" s="1" a="1"/>
  <c r="C3298" i="4" s="1"/>
  <c r="D3298" i="4"/>
  <c r="E3298" i="4" s="1" a="1"/>
  <c r="E3298" i="4" s="1"/>
  <c r="F3298" i="4"/>
  <c r="G3298" i="4" s="1" a="1"/>
  <c r="G3298" i="4" s="1"/>
  <c r="J3298" i="4"/>
  <c r="A3299" i="4"/>
  <c r="B3299" i="4"/>
  <c r="C3299" i="4" s="1" a="1"/>
  <c r="C3299" i="4" s="1"/>
  <c r="D3299" i="4"/>
  <c r="E3299" i="4" s="1" a="1"/>
  <c r="E3299" i="4" s="1"/>
  <c r="F3299" i="4"/>
  <c r="G3299" i="4" s="1" a="1"/>
  <c r="G3299" i="4" s="1"/>
  <c r="J3299" i="4"/>
  <c r="A3300" i="4"/>
  <c r="B3300" i="4"/>
  <c r="C3300" i="4" s="1" a="1"/>
  <c r="C3300" i="4" s="1"/>
  <c r="D3300" i="4"/>
  <c r="E3300" i="4" s="1" a="1"/>
  <c r="E3300" i="4" s="1"/>
  <c r="F3300" i="4"/>
  <c r="G3300" i="4" s="1" a="1"/>
  <c r="G3300" i="4" s="1"/>
  <c r="J3300" i="4"/>
  <c r="A3301" i="4"/>
  <c r="B3301" i="4"/>
  <c r="C3301" i="4" s="1" a="1"/>
  <c r="C3301" i="4" s="1"/>
  <c r="D3301" i="4"/>
  <c r="E3301" i="4" s="1" a="1"/>
  <c r="E3301" i="4" s="1"/>
  <c r="F3301" i="4"/>
  <c r="G3301" i="4" s="1" a="1"/>
  <c r="G3301" i="4" s="1"/>
  <c r="J3301" i="4"/>
  <c r="A3302" i="4"/>
  <c r="B3302" i="4"/>
  <c r="C3302" i="4" s="1" a="1"/>
  <c r="C3302" i="4" s="1"/>
  <c r="D3302" i="4"/>
  <c r="E3302" i="4" s="1" a="1"/>
  <c r="E3302" i="4" s="1"/>
  <c r="F3302" i="4"/>
  <c r="G3302" i="4" s="1" a="1"/>
  <c r="G3302" i="4" s="1"/>
  <c r="J3302" i="4"/>
  <c r="A3303" i="4"/>
  <c r="B3303" i="4"/>
  <c r="C3303" i="4" s="1" a="1"/>
  <c r="C3303" i="4" s="1"/>
  <c r="D3303" i="4"/>
  <c r="E3303" i="4" s="1" a="1"/>
  <c r="E3303" i="4" s="1"/>
  <c r="F3303" i="4"/>
  <c r="G3303" i="4" s="1" a="1"/>
  <c r="G3303" i="4" s="1"/>
  <c r="J3303" i="4"/>
  <c r="A3304" i="4"/>
  <c r="B3304" i="4"/>
  <c r="C3304" i="4" s="1" a="1"/>
  <c r="C3304" i="4" s="1"/>
  <c r="D3304" i="4"/>
  <c r="E3304" i="4" s="1" a="1"/>
  <c r="E3304" i="4" s="1"/>
  <c r="F3304" i="4"/>
  <c r="G3304" i="4" s="1" a="1"/>
  <c r="G3304" i="4" s="1"/>
  <c r="J3304" i="4"/>
  <c r="A3305" i="4"/>
  <c r="B3305" i="4"/>
  <c r="C3305" i="4" s="1" a="1"/>
  <c r="C3305" i="4" s="1"/>
  <c r="D3305" i="4"/>
  <c r="E3305" i="4" s="1" a="1"/>
  <c r="E3305" i="4" s="1"/>
  <c r="F3305" i="4"/>
  <c r="G3305" i="4" s="1" a="1"/>
  <c r="G3305" i="4" s="1"/>
  <c r="J3305" i="4"/>
  <c r="A3306" i="4"/>
  <c r="B3306" i="4"/>
  <c r="C3306" i="4" s="1" a="1"/>
  <c r="C3306" i="4" s="1"/>
  <c r="D3306" i="4"/>
  <c r="E3306" i="4" s="1" a="1"/>
  <c r="E3306" i="4" s="1"/>
  <c r="F3306" i="4"/>
  <c r="G3306" i="4" s="1" a="1"/>
  <c r="G3306" i="4" s="1"/>
  <c r="J3306" i="4"/>
  <c r="A3307" i="4"/>
  <c r="B3307" i="4"/>
  <c r="C3307" i="4" s="1" a="1"/>
  <c r="C3307" i="4" s="1"/>
  <c r="D3307" i="4"/>
  <c r="E3307" i="4" s="1" a="1"/>
  <c r="E3307" i="4" s="1"/>
  <c r="F3307" i="4"/>
  <c r="G3307" i="4" s="1" a="1"/>
  <c r="G3307" i="4" s="1"/>
  <c r="J3307" i="4"/>
  <c r="A3308" i="4"/>
  <c r="B3308" i="4"/>
  <c r="C3308" i="4" s="1" a="1"/>
  <c r="C3308" i="4" s="1"/>
  <c r="D3308" i="4"/>
  <c r="E3308" i="4" s="1" a="1"/>
  <c r="E3308" i="4" s="1"/>
  <c r="F3308" i="4"/>
  <c r="G3308" i="4" s="1" a="1"/>
  <c r="G3308" i="4" s="1"/>
  <c r="J3308" i="4"/>
  <c r="A3309" i="4"/>
  <c r="B3309" i="4"/>
  <c r="C3309" i="4" s="1" a="1"/>
  <c r="C3309" i="4" s="1"/>
  <c r="D3309" i="4"/>
  <c r="E3309" i="4" s="1" a="1"/>
  <c r="E3309" i="4" s="1"/>
  <c r="F3309" i="4"/>
  <c r="G3309" i="4" s="1" a="1"/>
  <c r="G3309" i="4" s="1"/>
  <c r="J3309" i="4"/>
  <c r="A3310" i="4"/>
  <c r="B3310" i="4"/>
  <c r="C3310" i="4" s="1" a="1"/>
  <c r="C3310" i="4" s="1"/>
  <c r="D3310" i="4"/>
  <c r="E3310" i="4" s="1" a="1"/>
  <c r="E3310" i="4" s="1"/>
  <c r="F3310" i="4"/>
  <c r="G3310" i="4" s="1" a="1"/>
  <c r="G3310" i="4" s="1"/>
  <c r="J3310" i="4"/>
  <c r="A3311" i="4"/>
  <c r="B3311" i="4"/>
  <c r="C3311" i="4" s="1" a="1"/>
  <c r="C3311" i="4" s="1"/>
  <c r="D3311" i="4"/>
  <c r="E3311" i="4" s="1" a="1"/>
  <c r="E3311" i="4" s="1"/>
  <c r="F3311" i="4"/>
  <c r="G3311" i="4" s="1" a="1"/>
  <c r="G3311" i="4" s="1"/>
  <c r="J3311" i="4"/>
  <c r="A3312" i="4"/>
  <c r="B3312" i="4"/>
  <c r="C3312" i="4" s="1" a="1"/>
  <c r="C3312" i="4" s="1"/>
  <c r="D3312" i="4"/>
  <c r="E3312" i="4" s="1" a="1"/>
  <c r="E3312" i="4" s="1"/>
  <c r="F3312" i="4"/>
  <c r="G3312" i="4" s="1" a="1"/>
  <c r="G3312" i="4" s="1"/>
  <c r="J3312" i="4"/>
  <c r="A3313" i="4"/>
  <c r="B3313" i="4"/>
  <c r="C3313" i="4" s="1" a="1"/>
  <c r="C3313" i="4" s="1"/>
  <c r="D3313" i="4"/>
  <c r="E3313" i="4" s="1" a="1"/>
  <c r="E3313" i="4" s="1"/>
  <c r="F3313" i="4"/>
  <c r="G3313" i="4" s="1" a="1"/>
  <c r="G3313" i="4" s="1"/>
  <c r="J3313" i="4"/>
  <c r="A3314" i="4"/>
  <c r="B3314" i="4"/>
  <c r="C3314" i="4" s="1" a="1"/>
  <c r="C3314" i="4" s="1"/>
  <c r="D3314" i="4"/>
  <c r="E3314" i="4" s="1" a="1"/>
  <c r="E3314" i="4" s="1"/>
  <c r="F3314" i="4"/>
  <c r="G3314" i="4" s="1" a="1"/>
  <c r="G3314" i="4" s="1"/>
  <c r="J3314" i="4"/>
  <c r="A3315" i="4"/>
  <c r="B3315" i="4"/>
  <c r="C3315" i="4" s="1" a="1"/>
  <c r="C3315" i="4" s="1"/>
  <c r="D3315" i="4"/>
  <c r="E3315" i="4" s="1" a="1"/>
  <c r="E3315" i="4" s="1"/>
  <c r="F3315" i="4"/>
  <c r="G3315" i="4" s="1" a="1"/>
  <c r="G3315" i="4" s="1"/>
  <c r="J3315" i="4"/>
  <c r="A3316" i="4"/>
  <c r="B3316" i="4"/>
  <c r="C3316" i="4" s="1" a="1"/>
  <c r="C3316" i="4" s="1"/>
  <c r="D3316" i="4"/>
  <c r="E3316" i="4" s="1" a="1"/>
  <c r="E3316" i="4" s="1"/>
  <c r="F3316" i="4"/>
  <c r="G3316" i="4" s="1" a="1"/>
  <c r="G3316" i="4" s="1"/>
  <c r="J3316" i="4"/>
  <c r="A3317" i="4"/>
  <c r="B3317" i="4"/>
  <c r="C3317" i="4" s="1" a="1"/>
  <c r="C3317" i="4" s="1"/>
  <c r="D3317" i="4"/>
  <c r="E3317" i="4" s="1" a="1"/>
  <c r="E3317" i="4" s="1"/>
  <c r="F3317" i="4"/>
  <c r="G3317" i="4" s="1" a="1"/>
  <c r="G3317" i="4" s="1"/>
  <c r="J3317" i="4"/>
  <c r="A3318" i="4"/>
  <c r="B3318" i="4"/>
  <c r="C3318" i="4" s="1" a="1"/>
  <c r="C3318" i="4" s="1"/>
  <c r="D3318" i="4"/>
  <c r="E3318" i="4" s="1" a="1"/>
  <c r="E3318" i="4" s="1"/>
  <c r="F3318" i="4"/>
  <c r="G3318" i="4" s="1" a="1"/>
  <c r="G3318" i="4" s="1"/>
  <c r="J3318" i="4"/>
  <c r="A3319" i="4"/>
  <c r="B3319" i="4"/>
  <c r="C3319" i="4" s="1" a="1"/>
  <c r="C3319" i="4" s="1"/>
  <c r="D3319" i="4"/>
  <c r="E3319" i="4" s="1" a="1"/>
  <c r="E3319" i="4" s="1"/>
  <c r="F3319" i="4"/>
  <c r="G3319" i="4" s="1" a="1"/>
  <c r="G3319" i="4" s="1"/>
  <c r="J3319" i="4"/>
  <c r="A3320" i="4"/>
  <c r="B3320" i="4"/>
  <c r="C3320" i="4" s="1" a="1"/>
  <c r="C3320" i="4" s="1"/>
  <c r="D3320" i="4"/>
  <c r="E3320" i="4" s="1" a="1"/>
  <c r="E3320" i="4" s="1"/>
  <c r="F3320" i="4"/>
  <c r="G3320" i="4" s="1" a="1"/>
  <c r="G3320" i="4" s="1"/>
  <c r="J3320" i="4"/>
  <c r="A3321" i="4"/>
  <c r="B3321" i="4"/>
  <c r="C3321" i="4" s="1" a="1"/>
  <c r="C3321" i="4" s="1"/>
  <c r="D3321" i="4"/>
  <c r="E3321" i="4" s="1" a="1"/>
  <c r="E3321" i="4" s="1"/>
  <c r="F3321" i="4"/>
  <c r="G3321" i="4" s="1" a="1"/>
  <c r="G3321" i="4" s="1"/>
  <c r="J3321" i="4"/>
  <c r="A3322" i="4"/>
  <c r="B3322" i="4"/>
  <c r="C3322" i="4" s="1" a="1"/>
  <c r="C3322" i="4" s="1"/>
  <c r="D3322" i="4"/>
  <c r="E3322" i="4" s="1" a="1"/>
  <c r="E3322" i="4" s="1"/>
  <c r="F3322" i="4"/>
  <c r="G3322" i="4" s="1" a="1"/>
  <c r="G3322" i="4" s="1"/>
  <c r="J3322" i="4"/>
  <c r="A3323" i="4"/>
  <c r="B3323" i="4"/>
  <c r="C3323" i="4" s="1" a="1"/>
  <c r="C3323" i="4" s="1"/>
  <c r="D3323" i="4"/>
  <c r="E3323" i="4" s="1" a="1"/>
  <c r="E3323" i="4" s="1"/>
  <c r="F3323" i="4"/>
  <c r="G3323" i="4" s="1" a="1"/>
  <c r="G3323" i="4" s="1"/>
  <c r="J3323" i="4"/>
  <c r="A3324" i="4"/>
  <c r="B3324" i="4"/>
  <c r="C3324" i="4" s="1" a="1"/>
  <c r="C3324" i="4" s="1"/>
  <c r="D3324" i="4"/>
  <c r="E3324" i="4" s="1" a="1"/>
  <c r="E3324" i="4" s="1"/>
  <c r="F3324" i="4"/>
  <c r="G3324" i="4" s="1" a="1"/>
  <c r="G3324" i="4" s="1"/>
  <c r="J3324" i="4"/>
  <c r="A3325" i="4"/>
  <c r="B3325" i="4"/>
  <c r="C3325" i="4" s="1" a="1"/>
  <c r="C3325" i="4" s="1"/>
  <c r="D3325" i="4"/>
  <c r="E3325" i="4" s="1" a="1"/>
  <c r="E3325" i="4" s="1"/>
  <c r="F3325" i="4"/>
  <c r="G3325" i="4" s="1" a="1"/>
  <c r="G3325" i="4" s="1"/>
  <c r="J3325" i="4"/>
  <c r="A3326" i="4"/>
  <c r="B3326" i="4"/>
  <c r="C3326" i="4" s="1" a="1"/>
  <c r="C3326" i="4" s="1"/>
  <c r="D3326" i="4"/>
  <c r="E3326" i="4" s="1" a="1"/>
  <c r="E3326" i="4" s="1"/>
  <c r="F3326" i="4"/>
  <c r="G3326" i="4" s="1" a="1"/>
  <c r="G3326" i="4" s="1"/>
  <c r="J3326" i="4"/>
  <c r="A3327" i="4"/>
  <c r="B3327" i="4"/>
  <c r="C3327" i="4" s="1" a="1"/>
  <c r="C3327" i="4" s="1"/>
  <c r="D3327" i="4"/>
  <c r="E3327" i="4" s="1" a="1"/>
  <c r="E3327" i="4" s="1"/>
  <c r="F3327" i="4"/>
  <c r="G3327" i="4" s="1" a="1"/>
  <c r="G3327" i="4" s="1"/>
  <c r="J3327" i="4"/>
  <c r="A3328" i="4"/>
  <c r="B3328" i="4"/>
  <c r="C3328" i="4" s="1" a="1"/>
  <c r="C3328" i="4" s="1"/>
  <c r="D3328" i="4"/>
  <c r="E3328" i="4" s="1" a="1"/>
  <c r="E3328" i="4" s="1"/>
  <c r="F3328" i="4"/>
  <c r="G3328" i="4" s="1" a="1"/>
  <c r="G3328" i="4" s="1"/>
  <c r="J3328" i="4"/>
  <c r="A3329" i="4"/>
  <c r="B3329" i="4"/>
  <c r="C3329" i="4" s="1" a="1"/>
  <c r="C3329" i="4" s="1"/>
  <c r="D3329" i="4"/>
  <c r="E3329" i="4" s="1" a="1"/>
  <c r="E3329" i="4" s="1"/>
  <c r="F3329" i="4"/>
  <c r="G3329" i="4" s="1" a="1"/>
  <c r="G3329" i="4" s="1"/>
  <c r="J3329" i="4"/>
  <c r="A3330" i="4"/>
  <c r="B3330" i="4"/>
  <c r="C3330" i="4" s="1" a="1"/>
  <c r="C3330" i="4" s="1"/>
  <c r="D3330" i="4"/>
  <c r="E3330" i="4" s="1" a="1"/>
  <c r="E3330" i="4" s="1"/>
  <c r="F3330" i="4"/>
  <c r="G3330" i="4" s="1" a="1"/>
  <c r="G3330" i="4" s="1"/>
  <c r="J3330" i="4"/>
  <c r="A3331" i="4"/>
  <c r="B3331" i="4"/>
  <c r="C3331" i="4" s="1" a="1"/>
  <c r="C3331" i="4" s="1"/>
  <c r="D3331" i="4"/>
  <c r="E3331" i="4" s="1" a="1"/>
  <c r="E3331" i="4" s="1"/>
  <c r="F3331" i="4"/>
  <c r="G3331" i="4" s="1" a="1"/>
  <c r="G3331" i="4" s="1"/>
  <c r="J3331" i="4"/>
  <c r="A3332" i="4"/>
  <c r="B3332" i="4"/>
  <c r="C3332" i="4" s="1" a="1"/>
  <c r="C3332" i="4" s="1"/>
  <c r="D3332" i="4"/>
  <c r="E3332" i="4" s="1" a="1"/>
  <c r="E3332" i="4" s="1"/>
  <c r="F3332" i="4"/>
  <c r="G3332" i="4" s="1" a="1"/>
  <c r="G3332" i="4" s="1"/>
  <c r="J3332" i="4"/>
  <c r="A3333" i="4"/>
  <c r="B3333" i="4"/>
  <c r="C3333" i="4" s="1" a="1"/>
  <c r="C3333" i="4" s="1"/>
  <c r="D3333" i="4"/>
  <c r="E3333" i="4" s="1" a="1"/>
  <c r="E3333" i="4" s="1"/>
  <c r="F3333" i="4"/>
  <c r="G3333" i="4" s="1" a="1"/>
  <c r="G3333" i="4" s="1"/>
  <c r="J3333" i="4"/>
  <c r="A3334" i="4"/>
  <c r="B3334" i="4"/>
  <c r="C3334" i="4" s="1" a="1"/>
  <c r="C3334" i="4" s="1"/>
  <c r="D3334" i="4"/>
  <c r="E3334" i="4" s="1" a="1"/>
  <c r="E3334" i="4" s="1"/>
  <c r="F3334" i="4"/>
  <c r="G3334" i="4" s="1" a="1"/>
  <c r="G3334" i="4" s="1"/>
  <c r="J3334" i="4"/>
  <c r="A3335" i="4"/>
  <c r="B3335" i="4"/>
  <c r="C3335" i="4" s="1" a="1"/>
  <c r="C3335" i="4" s="1"/>
  <c r="D3335" i="4"/>
  <c r="E3335" i="4" s="1" a="1"/>
  <c r="E3335" i="4" s="1"/>
  <c r="F3335" i="4"/>
  <c r="G3335" i="4" s="1" a="1"/>
  <c r="G3335" i="4" s="1"/>
  <c r="J3335" i="4"/>
  <c r="A3336" i="4"/>
  <c r="B3336" i="4"/>
  <c r="C3336" i="4" s="1" a="1"/>
  <c r="C3336" i="4" s="1"/>
  <c r="D3336" i="4"/>
  <c r="E3336" i="4" s="1" a="1"/>
  <c r="E3336" i="4" s="1"/>
  <c r="F3336" i="4"/>
  <c r="G3336" i="4" s="1" a="1"/>
  <c r="G3336" i="4" s="1"/>
  <c r="J3336" i="4"/>
  <c r="A3337" i="4"/>
  <c r="B3337" i="4"/>
  <c r="C3337" i="4" s="1" a="1"/>
  <c r="C3337" i="4" s="1"/>
  <c r="D3337" i="4"/>
  <c r="E3337" i="4" s="1" a="1"/>
  <c r="E3337" i="4" s="1"/>
  <c r="F3337" i="4"/>
  <c r="G3337" i="4" s="1" a="1"/>
  <c r="G3337" i="4" s="1"/>
  <c r="J3337" i="4"/>
  <c r="A3338" i="4"/>
  <c r="B3338" i="4"/>
  <c r="C3338" i="4" s="1" a="1"/>
  <c r="C3338" i="4" s="1"/>
  <c r="D3338" i="4"/>
  <c r="E3338" i="4" s="1" a="1"/>
  <c r="E3338" i="4" s="1"/>
  <c r="F3338" i="4"/>
  <c r="G3338" i="4" s="1" a="1"/>
  <c r="G3338" i="4" s="1"/>
  <c r="J3338" i="4"/>
  <c r="A3339" i="4"/>
  <c r="B3339" i="4"/>
  <c r="C3339" i="4" s="1" a="1"/>
  <c r="C3339" i="4" s="1"/>
  <c r="D3339" i="4"/>
  <c r="E3339" i="4" s="1" a="1"/>
  <c r="E3339" i="4" s="1"/>
  <c r="F3339" i="4"/>
  <c r="G3339" i="4" s="1" a="1"/>
  <c r="G3339" i="4" s="1"/>
  <c r="J3339" i="4"/>
  <c r="A3340" i="4"/>
  <c r="B3340" i="4"/>
  <c r="C3340" i="4" s="1" a="1"/>
  <c r="C3340" i="4" s="1"/>
  <c r="D3340" i="4"/>
  <c r="E3340" i="4" s="1" a="1"/>
  <c r="E3340" i="4" s="1"/>
  <c r="F3340" i="4"/>
  <c r="G3340" i="4" s="1" a="1"/>
  <c r="G3340" i="4" s="1"/>
  <c r="J3340" i="4"/>
  <c r="A3341" i="4"/>
  <c r="B3341" i="4"/>
  <c r="C3341" i="4" s="1" a="1"/>
  <c r="C3341" i="4" s="1"/>
  <c r="D3341" i="4"/>
  <c r="E3341" i="4" s="1" a="1"/>
  <c r="E3341" i="4" s="1"/>
  <c r="F3341" i="4"/>
  <c r="G3341" i="4" s="1" a="1"/>
  <c r="G3341" i="4" s="1"/>
  <c r="J3341" i="4"/>
  <c r="A3342" i="4"/>
  <c r="B3342" i="4"/>
  <c r="C3342" i="4" s="1" a="1"/>
  <c r="C3342" i="4" s="1"/>
  <c r="D3342" i="4"/>
  <c r="E3342" i="4" s="1" a="1"/>
  <c r="E3342" i="4" s="1"/>
  <c r="F3342" i="4"/>
  <c r="G3342" i="4" s="1" a="1"/>
  <c r="G3342" i="4" s="1"/>
  <c r="J3342" i="4"/>
  <c r="A3343" i="4"/>
  <c r="B3343" i="4"/>
  <c r="C3343" i="4" s="1" a="1"/>
  <c r="C3343" i="4" s="1"/>
  <c r="D3343" i="4"/>
  <c r="E3343" i="4" s="1" a="1"/>
  <c r="E3343" i="4" s="1"/>
  <c r="F3343" i="4"/>
  <c r="G3343" i="4" s="1" a="1"/>
  <c r="G3343" i="4" s="1"/>
  <c r="J3343" i="4"/>
  <c r="A3344" i="4"/>
  <c r="B3344" i="4"/>
  <c r="C3344" i="4" s="1" a="1"/>
  <c r="C3344" i="4" s="1"/>
  <c r="D3344" i="4"/>
  <c r="E3344" i="4" s="1" a="1"/>
  <c r="E3344" i="4" s="1"/>
  <c r="F3344" i="4"/>
  <c r="G3344" i="4" s="1" a="1"/>
  <c r="G3344" i="4" s="1"/>
  <c r="J3344" i="4"/>
  <c r="A3345" i="4"/>
  <c r="B3345" i="4"/>
  <c r="C3345" i="4" s="1" a="1"/>
  <c r="C3345" i="4" s="1"/>
  <c r="D3345" i="4"/>
  <c r="E3345" i="4" s="1" a="1"/>
  <c r="E3345" i="4" s="1"/>
  <c r="F3345" i="4"/>
  <c r="G3345" i="4" s="1" a="1"/>
  <c r="G3345" i="4" s="1"/>
  <c r="J3345" i="4"/>
  <c r="A3346" i="4"/>
  <c r="B3346" i="4"/>
  <c r="C3346" i="4" s="1" a="1"/>
  <c r="C3346" i="4" s="1"/>
  <c r="D3346" i="4"/>
  <c r="E3346" i="4" s="1" a="1"/>
  <c r="E3346" i="4" s="1"/>
  <c r="F3346" i="4"/>
  <c r="G3346" i="4" s="1" a="1"/>
  <c r="G3346" i="4" s="1"/>
  <c r="J3346" i="4"/>
  <c r="A3347" i="4"/>
  <c r="B3347" i="4"/>
  <c r="C3347" i="4" s="1" a="1"/>
  <c r="C3347" i="4" s="1"/>
  <c r="D3347" i="4"/>
  <c r="E3347" i="4" s="1" a="1"/>
  <c r="E3347" i="4" s="1"/>
  <c r="F3347" i="4"/>
  <c r="G3347" i="4" s="1" a="1"/>
  <c r="G3347" i="4" s="1"/>
  <c r="J3347" i="4"/>
  <c r="A3348" i="4"/>
  <c r="B3348" i="4"/>
  <c r="C3348" i="4" s="1" a="1"/>
  <c r="C3348" i="4" s="1"/>
  <c r="D3348" i="4"/>
  <c r="E3348" i="4" s="1" a="1"/>
  <c r="E3348" i="4" s="1"/>
  <c r="F3348" i="4"/>
  <c r="G3348" i="4" s="1" a="1"/>
  <c r="G3348" i="4" s="1"/>
  <c r="J3348" i="4"/>
  <c r="A3349" i="4"/>
  <c r="B3349" i="4"/>
  <c r="C3349" i="4" s="1" a="1"/>
  <c r="C3349" i="4" s="1"/>
  <c r="D3349" i="4"/>
  <c r="E3349" i="4" s="1" a="1"/>
  <c r="E3349" i="4" s="1"/>
  <c r="F3349" i="4"/>
  <c r="G3349" i="4" s="1" a="1"/>
  <c r="G3349" i="4" s="1"/>
  <c r="J3349" i="4"/>
  <c r="A3350" i="4"/>
  <c r="B3350" i="4"/>
  <c r="C3350" i="4" s="1" a="1"/>
  <c r="C3350" i="4" s="1"/>
  <c r="D3350" i="4"/>
  <c r="E3350" i="4" s="1" a="1"/>
  <c r="E3350" i="4" s="1"/>
  <c r="F3350" i="4"/>
  <c r="G3350" i="4" s="1" a="1"/>
  <c r="G3350" i="4" s="1"/>
  <c r="J3350" i="4"/>
  <c r="A3351" i="4"/>
  <c r="B3351" i="4"/>
  <c r="C3351" i="4" s="1" a="1"/>
  <c r="C3351" i="4" s="1"/>
  <c r="D3351" i="4"/>
  <c r="E3351" i="4" s="1" a="1"/>
  <c r="E3351" i="4" s="1"/>
  <c r="F3351" i="4"/>
  <c r="G3351" i="4" s="1" a="1"/>
  <c r="G3351" i="4" s="1"/>
  <c r="J3351" i="4"/>
  <c r="A3352" i="4"/>
  <c r="B3352" i="4"/>
  <c r="C3352" i="4" s="1" a="1"/>
  <c r="C3352" i="4" s="1"/>
  <c r="D3352" i="4"/>
  <c r="E3352" i="4" s="1" a="1"/>
  <c r="E3352" i="4" s="1"/>
  <c r="F3352" i="4"/>
  <c r="G3352" i="4" s="1" a="1"/>
  <c r="G3352" i="4" s="1"/>
  <c r="J3352" i="4"/>
  <c r="A3353" i="4"/>
  <c r="B3353" i="4"/>
  <c r="C3353" i="4" s="1" a="1"/>
  <c r="C3353" i="4" s="1"/>
  <c r="D3353" i="4"/>
  <c r="E3353" i="4" s="1" a="1"/>
  <c r="E3353" i="4" s="1"/>
  <c r="F3353" i="4"/>
  <c r="G3353" i="4" s="1" a="1"/>
  <c r="G3353" i="4" s="1"/>
  <c r="J3353" i="4"/>
  <c r="A3354" i="4"/>
  <c r="B3354" i="4"/>
  <c r="C3354" i="4" s="1" a="1"/>
  <c r="C3354" i="4" s="1"/>
  <c r="D3354" i="4"/>
  <c r="E3354" i="4" s="1" a="1"/>
  <c r="E3354" i="4" s="1"/>
  <c r="F3354" i="4"/>
  <c r="G3354" i="4" s="1" a="1"/>
  <c r="G3354" i="4" s="1"/>
  <c r="J3354" i="4"/>
  <c r="A3355" i="4"/>
  <c r="B3355" i="4"/>
  <c r="C3355" i="4" s="1" a="1"/>
  <c r="C3355" i="4" s="1"/>
  <c r="D3355" i="4"/>
  <c r="E3355" i="4" s="1" a="1"/>
  <c r="E3355" i="4" s="1"/>
  <c r="F3355" i="4"/>
  <c r="G3355" i="4" s="1" a="1"/>
  <c r="G3355" i="4" s="1"/>
  <c r="J3355" i="4"/>
  <c r="A3356" i="4"/>
  <c r="B3356" i="4"/>
  <c r="C3356" i="4" s="1" a="1"/>
  <c r="C3356" i="4" s="1"/>
  <c r="D3356" i="4"/>
  <c r="E3356" i="4" s="1" a="1"/>
  <c r="E3356" i="4" s="1"/>
  <c r="F3356" i="4"/>
  <c r="G3356" i="4" s="1" a="1"/>
  <c r="G3356" i="4" s="1"/>
  <c r="J3356" i="4"/>
  <c r="A3357" i="4"/>
  <c r="B3357" i="4"/>
  <c r="C3357" i="4" s="1" a="1"/>
  <c r="C3357" i="4" s="1"/>
  <c r="D3357" i="4"/>
  <c r="E3357" i="4" s="1" a="1"/>
  <c r="E3357" i="4" s="1"/>
  <c r="F3357" i="4"/>
  <c r="G3357" i="4" s="1" a="1"/>
  <c r="G3357" i="4" s="1"/>
  <c r="J3357" i="4"/>
  <c r="A3358" i="4"/>
  <c r="B3358" i="4"/>
  <c r="C3358" i="4" s="1" a="1"/>
  <c r="C3358" i="4" s="1"/>
  <c r="D3358" i="4"/>
  <c r="E3358" i="4" s="1" a="1"/>
  <c r="E3358" i="4" s="1"/>
  <c r="F3358" i="4"/>
  <c r="G3358" i="4" s="1" a="1"/>
  <c r="G3358" i="4" s="1"/>
  <c r="J3358" i="4"/>
  <c r="A3359" i="4"/>
  <c r="B3359" i="4"/>
  <c r="C3359" i="4" s="1" a="1"/>
  <c r="C3359" i="4" s="1"/>
  <c r="D3359" i="4"/>
  <c r="E3359" i="4" s="1" a="1"/>
  <c r="E3359" i="4" s="1"/>
  <c r="F3359" i="4"/>
  <c r="G3359" i="4" s="1" a="1"/>
  <c r="G3359" i="4" s="1"/>
  <c r="J3359" i="4"/>
  <c r="A3360" i="4"/>
  <c r="B3360" i="4"/>
  <c r="C3360" i="4" s="1" a="1"/>
  <c r="C3360" i="4" s="1"/>
  <c r="D3360" i="4"/>
  <c r="E3360" i="4" s="1" a="1"/>
  <c r="E3360" i="4" s="1"/>
  <c r="F3360" i="4"/>
  <c r="G3360" i="4" s="1" a="1"/>
  <c r="G3360" i="4" s="1"/>
  <c r="J3360" i="4"/>
  <c r="A3361" i="4"/>
  <c r="B3361" i="4"/>
  <c r="C3361" i="4" s="1" a="1"/>
  <c r="C3361" i="4" s="1"/>
  <c r="D3361" i="4"/>
  <c r="E3361" i="4" s="1" a="1"/>
  <c r="E3361" i="4" s="1"/>
  <c r="F3361" i="4"/>
  <c r="G3361" i="4" s="1" a="1"/>
  <c r="G3361" i="4" s="1"/>
  <c r="J3361" i="4"/>
  <c r="A3362" i="4"/>
  <c r="B3362" i="4"/>
  <c r="C3362" i="4" s="1" a="1"/>
  <c r="C3362" i="4" s="1"/>
  <c r="D3362" i="4"/>
  <c r="E3362" i="4" s="1" a="1"/>
  <c r="E3362" i="4" s="1"/>
  <c r="F3362" i="4"/>
  <c r="G3362" i="4" s="1" a="1"/>
  <c r="G3362" i="4" s="1"/>
  <c r="J3362" i="4"/>
  <c r="A3363" i="4"/>
  <c r="B3363" i="4"/>
  <c r="C3363" i="4" s="1" a="1"/>
  <c r="C3363" i="4" s="1"/>
  <c r="D3363" i="4"/>
  <c r="E3363" i="4" s="1" a="1"/>
  <c r="E3363" i="4" s="1"/>
  <c r="F3363" i="4"/>
  <c r="G3363" i="4" s="1" a="1"/>
  <c r="G3363" i="4" s="1"/>
  <c r="J3363" i="4"/>
  <c r="A3364" i="4"/>
  <c r="B3364" i="4"/>
  <c r="C3364" i="4" s="1" a="1"/>
  <c r="C3364" i="4" s="1"/>
  <c r="D3364" i="4"/>
  <c r="E3364" i="4" s="1" a="1"/>
  <c r="E3364" i="4" s="1"/>
  <c r="F3364" i="4"/>
  <c r="G3364" i="4" s="1" a="1"/>
  <c r="G3364" i="4" s="1"/>
  <c r="J3364" i="4"/>
  <c r="A3365" i="4"/>
  <c r="B3365" i="4"/>
  <c r="C3365" i="4" s="1" a="1"/>
  <c r="C3365" i="4" s="1"/>
  <c r="D3365" i="4"/>
  <c r="E3365" i="4" s="1" a="1"/>
  <c r="E3365" i="4" s="1"/>
  <c r="F3365" i="4"/>
  <c r="G3365" i="4" s="1" a="1"/>
  <c r="G3365" i="4" s="1"/>
  <c r="J3365" i="4"/>
  <c r="A3366" i="4"/>
  <c r="B3366" i="4"/>
  <c r="C3366" i="4" s="1" a="1"/>
  <c r="C3366" i="4" s="1"/>
  <c r="D3366" i="4"/>
  <c r="E3366" i="4" s="1" a="1"/>
  <c r="E3366" i="4" s="1"/>
  <c r="F3366" i="4"/>
  <c r="G3366" i="4" s="1" a="1"/>
  <c r="G3366" i="4" s="1"/>
  <c r="J3366" i="4"/>
  <c r="A3367" i="4"/>
  <c r="B3367" i="4"/>
  <c r="C3367" i="4" s="1" a="1"/>
  <c r="C3367" i="4" s="1"/>
  <c r="D3367" i="4"/>
  <c r="E3367" i="4" s="1" a="1"/>
  <c r="E3367" i="4" s="1"/>
  <c r="F3367" i="4"/>
  <c r="G3367" i="4" s="1" a="1"/>
  <c r="G3367" i="4" s="1"/>
  <c r="J3367" i="4"/>
  <c r="A3368" i="4"/>
  <c r="B3368" i="4"/>
  <c r="C3368" i="4" s="1" a="1"/>
  <c r="C3368" i="4" s="1"/>
  <c r="D3368" i="4"/>
  <c r="E3368" i="4" s="1" a="1"/>
  <c r="E3368" i="4" s="1"/>
  <c r="F3368" i="4"/>
  <c r="G3368" i="4" s="1" a="1"/>
  <c r="G3368" i="4" s="1"/>
  <c r="J3368" i="4"/>
  <c r="A3369" i="4"/>
  <c r="B3369" i="4"/>
  <c r="C3369" i="4" s="1" a="1"/>
  <c r="C3369" i="4" s="1"/>
  <c r="D3369" i="4"/>
  <c r="E3369" i="4" s="1" a="1"/>
  <c r="E3369" i="4" s="1"/>
  <c r="F3369" i="4"/>
  <c r="G3369" i="4" s="1" a="1"/>
  <c r="G3369" i="4" s="1"/>
  <c r="J3369" i="4"/>
  <c r="A3370" i="4"/>
  <c r="B3370" i="4"/>
  <c r="C3370" i="4" s="1" a="1"/>
  <c r="C3370" i="4" s="1"/>
  <c r="D3370" i="4"/>
  <c r="E3370" i="4" s="1" a="1"/>
  <c r="E3370" i="4" s="1"/>
  <c r="F3370" i="4"/>
  <c r="G3370" i="4" s="1" a="1"/>
  <c r="G3370" i="4" s="1"/>
  <c r="J3370" i="4"/>
  <c r="A3371" i="4"/>
  <c r="B3371" i="4"/>
  <c r="C3371" i="4" s="1" a="1"/>
  <c r="C3371" i="4" s="1"/>
  <c r="D3371" i="4"/>
  <c r="E3371" i="4" s="1" a="1"/>
  <c r="E3371" i="4" s="1"/>
  <c r="F3371" i="4"/>
  <c r="G3371" i="4" s="1" a="1"/>
  <c r="G3371" i="4" s="1"/>
  <c r="J3371" i="4"/>
  <c r="A3372" i="4"/>
  <c r="B3372" i="4"/>
  <c r="C3372" i="4" s="1" a="1"/>
  <c r="C3372" i="4" s="1"/>
  <c r="D3372" i="4"/>
  <c r="E3372" i="4" s="1" a="1"/>
  <c r="E3372" i="4" s="1"/>
  <c r="F3372" i="4"/>
  <c r="G3372" i="4" s="1" a="1"/>
  <c r="G3372" i="4" s="1"/>
  <c r="J3372" i="4"/>
  <c r="A3373" i="4"/>
  <c r="B3373" i="4"/>
  <c r="C3373" i="4" s="1" a="1"/>
  <c r="C3373" i="4" s="1"/>
  <c r="D3373" i="4"/>
  <c r="E3373" i="4" s="1" a="1"/>
  <c r="E3373" i="4" s="1"/>
  <c r="F3373" i="4"/>
  <c r="G3373" i="4" s="1" a="1"/>
  <c r="G3373" i="4" s="1"/>
  <c r="J3373" i="4"/>
  <c r="A3374" i="4"/>
  <c r="B3374" i="4"/>
  <c r="C3374" i="4" s="1" a="1"/>
  <c r="C3374" i="4" s="1"/>
  <c r="D3374" i="4"/>
  <c r="E3374" i="4" s="1" a="1"/>
  <c r="E3374" i="4" s="1"/>
  <c r="F3374" i="4"/>
  <c r="G3374" i="4" s="1" a="1"/>
  <c r="G3374" i="4" s="1"/>
  <c r="J3374" i="4"/>
  <c r="A3375" i="4"/>
  <c r="B3375" i="4"/>
  <c r="C3375" i="4" s="1" a="1"/>
  <c r="C3375" i="4" s="1"/>
  <c r="D3375" i="4"/>
  <c r="E3375" i="4" s="1" a="1"/>
  <c r="E3375" i="4" s="1"/>
  <c r="F3375" i="4"/>
  <c r="G3375" i="4" s="1" a="1"/>
  <c r="G3375" i="4" s="1"/>
  <c r="J3375" i="4"/>
  <c r="A3376" i="4"/>
  <c r="B3376" i="4"/>
  <c r="C3376" i="4" s="1" a="1"/>
  <c r="C3376" i="4" s="1"/>
  <c r="D3376" i="4"/>
  <c r="E3376" i="4" s="1" a="1"/>
  <c r="E3376" i="4" s="1"/>
  <c r="F3376" i="4"/>
  <c r="G3376" i="4" s="1" a="1"/>
  <c r="G3376" i="4" s="1"/>
  <c r="J3376" i="4"/>
  <c r="A3377" i="4"/>
  <c r="B3377" i="4"/>
  <c r="C3377" i="4" s="1" a="1"/>
  <c r="C3377" i="4" s="1"/>
  <c r="D3377" i="4"/>
  <c r="E3377" i="4" s="1" a="1"/>
  <c r="E3377" i="4" s="1"/>
  <c r="F3377" i="4"/>
  <c r="G3377" i="4" s="1" a="1"/>
  <c r="G3377" i="4" s="1"/>
  <c r="J3377" i="4"/>
  <c r="A3378" i="4"/>
  <c r="B3378" i="4"/>
  <c r="C3378" i="4" s="1" a="1"/>
  <c r="C3378" i="4" s="1"/>
  <c r="D3378" i="4"/>
  <c r="E3378" i="4" s="1" a="1"/>
  <c r="E3378" i="4" s="1"/>
  <c r="F3378" i="4"/>
  <c r="G3378" i="4" s="1" a="1"/>
  <c r="G3378" i="4" s="1"/>
  <c r="J3378" i="4"/>
  <c r="A3379" i="4"/>
  <c r="B3379" i="4"/>
  <c r="C3379" i="4" s="1" a="1"/>
  <c r="C3379" i="4" s="1"/>
  <c r="D3379" i="4"/>
  <c r="E3379" i="4" s="1" a="1"/>
  <c r="E3379" i="4" s="1"/>
  <c r="F3379" i="4"/>
  <c r="G3379" i="4" s="1" a="1"/>
  <c r="G3379" i="4" s="1"/>
  <c r="J3379" i="4"/>
  <c r="A3380" i="4"/>
  <c r="B3380" i="4"/>
  <c r="C3380" i="4" s="1" a="1"/>
  <c r="C3380" i="4" s="1"/>
  <c r="D3380" i="4"/>
  <c r="E3380" i="4" s="1" a="1"/>
  <c r="E3380" i="4" s="1"/>
  <c r="F3380" i="4"/>
  <c r="G3380" i="4" s="1" a="1"/>
  <c r="G3380" i="4" s="1"/>
  <c r="J3380" i="4"/>
  <c r="A3381" i="4"/>
  <c r="B3381" i="4"/>
  <c r="C3381" i="4" s="1" a="1"/>
  <c r="C3381" i="4" s="1"/>
  <c r="D3381" i="4"/>
  <c r="E3381" i="4" s="1" a="1"/>
  <c r="E3381" i="4" s="1"/>
  <c r="F3381" i="4"/>
  <c r="G3381" i="4" s="1" a="1"/>
  <c r="G3381" i="4" s="1"/>
  <c r="J3381" i="4"/>
  <c r="A3382" i="4"/>
  <c r="B3382" i="4"/>
  <c r="C3382" i="4" s="1" a="1"/>
  <c r="C3382" i="4" s="1"/>
  <c r="D3382" i="4"/>
  <c r="E3382" i="4" s="1" a="1"/>
  <c r="E3382" i="4" s="1"/>
  <c r="F3382" i="4"/>
  <c r="G3382" i="4" s="1" a="1"/>
  <c r="G3382" i="4" s="1"/>
  <c r="J3382" i="4"/>
  <c r="A3383" i="4"/>
  <c r="B3383" i="4"/>
  <c r="C3383" i="4" s="1" a="1"/>
  <c r="C3383" i="4" s="1"/>
  <c r="D3383" i="4"/>
  <c r="E3383" i="4" s="1" a="1"/>
  <c r="E3383" i="4" s="1"/>
  <c r="F3383" i="4"/>
  <c r="G3383" i="4" s="1" a="1"/>
  <c r="G3383" i="4" s="1"/>
  <c r="J3383" i="4"/>
  <c r="A3384" i="4"/>
  <c r="B3384" i="4"/>
  <c r="C3384" i="4" s="1" a="1"/>
  <c r="C3384" i="4" s="1"/>
  <c r="D3384" i="4"/>
  <c r="E3384" i="4" s="1" a="1"/>
  <c r="E3384" i="4" s="1"/>
  <c r="F3384" i="4"/>
  <c r="G3384" i="4" s="1" a="1"/>
  <c r="G3384" i="4" s="1"/>
  <c r="J3384" i="4"/>
  <c r="A3385" i="4"/>
  <c r="B3385" i="4"/>
  <c r="C3385" i="4" s="1" a="1"/>
  <c r="C3385" i="4" s="1"/>
  <c r="D3385" i="4"/>
  <c r="E3385" i="4" s="1" a="1"/>
  <c r="E3385" i="4" s="1"/>
  <c r="F3385" i="4"/>
  <c r="G3385" i="4" s="1" a="1"/>
  <c r="G3385" i="4" s="1"/>
  <c r="J3385" i="4"/>
  <c r="A3386" i="4"/>
  <c r="B3386" i="4"/>
  <c r="C3386" i="4" s="1" a="1"/>
  <c r="C3386" i="4" s="1"/>
  <c r="D3386" i="4"/>
  <c r="E3386" i="4" s="1" a="1"/>
  <c r="E3386" i="4" s="1"/>
  <c r="F3386" i="4"/>
  <c r="G3386" i="4" s="1" a="1"/>
  <c r="G3386" i="4" s="1"/>
  <c r="J3386" i="4"/>
  <c r="A3387" i="4"/>
  <c r="B3387" i="4"/>
  <c r="C3387" i="4" s="1" a="1"/>
  <c r="C3387" i="4" s="1"/>
  <c r="D3387" i="4"/>
  <c r="E3387" i="4" s="1" a="1"/>
  <c r="E3387" i="4" s="1"/>
  <c r="F3387" i="4"/>
  <c r="G3387" i="4" s="1" a="1"/>
  <c r="G3387" i="4" s="1"/>
  <c r="J3387" i="4"/>
  <c r="A3388" i="4"/>
  <c r="B3388" i="4"/>
  <c r="C3388" i="4" s="1" a="1"/>
  <c r="C3388" i="4" s="1"/>
  <c r="D3388" i="4"/>
  <c r="E3388" i="4" s="1" a="1"/>
  <c r="E3388" i="4" s="1"/>
  <c r="F3388" i="4"/>
  <c r="G3388" i="4" s="1" a="1"/>
  <c r="G3388" i="4" s="1"/>
  <c r="J3388" i="4"/>
  <c r="A3389" i="4"/>
  <c r="B3389" i="4"/>
  <c r="C3389" i="4" s="1" a="1"/>
  <c r="C3389" i="4" s="1"/>
  <c r="D3389" i="4"/>
  <c r="E3389" i="4" s="1" a="1"/>
  <c r="E3389" i="4" s="1"/>
  <c r="F3389" i="4"/>
  <c r="G3389" i="4" s="1" a="1"/>
  <c r="G3389" i="4" s="1"/>
  <c r="J3389" i="4"/>
  <c r="A3390" i="4"/>
  <c r="B3390" i="4"/>
  <c r="C3390" i="4" s="1" a="1"/>
  <c r="C3390" i="4" s="1"/>
  <c r="D3390" i="4"/>
  <c r="E3390" i="4" s="1" a="1"/>
  <c r="E3390" i="4" s="1"/>
  <c r="F3390" i="4"/>
  <c r="G3390" i="4" s="1" a="1"/>
  <c r="G3390" i="4" s="1"/>
  <c r="J3390" i="4"/>
  <c r="A3391" i="4"/>
  <c r="B3391" i="4"/>
  <c r="C3391" i="4" s="1" a="1"/>
  <c r="C3391" i="4" s="1"/>
  <c r="D3391" i="4"/>
  <c r="E3391" i="4" s="1" a="1"/>
  <c r="E3391" i="4" s="1"/>
  <c r="F3391" i="4"/>
  <c r="G3391" i="4" s="1" a="1"/>
  <c r="G3391" i="4" s="1"/>
  <c r="J3391" i="4"/>
  <c r="A3392" i="4"/>
  <c r="B3392" i="4"/>
  <c r="C3392" i="4" s="1" a="1"/>
  <c r="C3392" i="4" s="1"/>
  <c r="D3392" i="4"/>
  <c r="E3392" i="4" s="1" a="1"/>
  <c r="E3392" i="4" s="1"/>
  <c r="F3392" i="4"/>
  <c r="G3392" i="4" s="1" a="1"/>
  <c r="G3392" i="4" s="1"/>
  <c r="J3392" i="4"/>
  <c r="A3393" i="4"/>
  <c r="B3393" i="4"/>
  <c r="C3393" i="4" s="1" a="1"/>
  <c r="C3393" i="4" s="1"/>
  <c r="D3393" i="4"/>
  <c r="E3393" i="4" s="1" a="1"/>
  <c r="E3393" i="4" s="1"/>
  <c r="F3393" i="4"/>
  <c r="G3393" i="4" s="1" a="1"/>
  <c r="G3393" i="4" s="1"/>
  <c r="J3393" i="4"/>
  <c r="A3394" i="4"/>
  <c r="B3394" i="4"/>
  <c r="C3394" i="4" s="1" a="1"/>
  <c r="C3394" i="4" s="1"/>
  <c r="D3394" i="4"/>
  <c r="E3394" i="4" s="1" a="1"/>
  <c r="E3394" i="4" s="1"/>
  <c r="F3394" i="4"/>
  <c r="G3394" i="4" s="1" a="1"/>
  <c r="G3394" i="4" s="1"/>
  <c r="J3394" i="4"/>
  <c r="A3395" i="4"/>
  <c r="B3395" i="4"/>
  <c r="C3395" i="4" s="1" a="1"/>
  <c r="C3395" i="4" s="1"/>
  <c r="D3395" i="4"/>
  <c r="E3395" i="4" s="1" a="1"/>
  <c r="E3395" i="4" s="1"/>
  <c r="F3395" i="4"/>
  <c r="G3395" i="4" s="1" a="1"/>
  <c r="G3395" i="4" s="1"/>
  <c r="J3395" i="4"/>
  <c r="A3396" i="4"/>
  <c r="B3396" i="4"/>
  <c r="C3396" i="4" s="1" a="1"/>
  <c r="C3396" i="4" s="1"/>
  <c r="D3396" i="4"/>
  <c r="E3396" i="4" s="1" a="1"/>
  <c r="E3396" i="4" s="1"/>
  <c r="F3396" i="4"/>
  <c r="G3396" i="4" s="1" a="1"/>
  <c r="G3396" i="4" s="1"/>
  <c r="J3396" i="4"/>
  <c r="A3397" i="4"/>
  <c r="B3397" i="4"/>
  <c r="C3397" i="4" s="1" a="1"/>
  <c r="C3397" i="4" s="1"/>
  <c r="D3397" i="4"/>
  <c r="E3397" i="4" s="1" a="1"/>
  <c r="E3397" i="4" s="1"/>
  <c r="F3397" i="4"/>
  <c r="G3397" i="4" s="1" a="1"/>
  <c r="G3397" i="4" s="1"/>
  <c r="J3397" i="4"/>
  <c r="A3398" i="4"/>
  <c r="B3398" i="4"/>
  <c r="C3398" i="4" s="1" a="1"/>
  <c r="C3398" i="4" s="1"/>
  <c r="D3398" i="4"/>
  <c r="E3398" i="4" s="1" a="1"/>
  <c r="E3398" i="4" s="1"/>
  <c r="F3398" i="4"/>
  <c r="G3398" i="4" s="1" a="1"/>
  <c r="G3398" i="4" s="1"/>
  <c r="J3398" i="4"/>
  <c r="A3399" i="4"/>
  <c r="B3399" i="4"/>
  <c r="C3399" i="4" s="1" a="1"/>
  <c r="C3399" i="4" s="1"/>
  <c r="D3399" i="4"/>
  <c r="E3399" i="4" s="1" a="1"/>
  <c r="E3399" i="4" s="1"/>
  <c r="F3399" i="4"/>
  <c r="G3399" i="4" s="1" a="1"/>
  <c r="G3399" i="4" s="1"/>
  <c r="J3399" i="4"/>
  <c r="A3400" i="4"/>
  <c r="B3400" i="4"/>
  <c r="C3400" i="4" s="1" a="1"/>
  <c r="C3400" i="4" s="1"/>
  <c r="D3400" i="4"/>
  <c r="E3400" i="4" s="1" a="1"/>
  <c r="E3400" i="4" s="1"/>
  <c r="F3400" i="4"/>
  <c r="G3400" i="4" s="1" a="1"/>
  <c r="G3400" i="4" s="1"/>
  <c r="J3400" i="4"/>
  <c r="A3401" i="4"/>
  <c r="B3401" i="4"/>
  <c r="C3401" i="4" s="1" a="1"/>
  <c r="C3401" i="4" s="1"/>
  <c r="D3401" i="4"/>
  <c r="E3401" i="4" s="1" a="1"/>
  <c r="E3401" i="4" s="1"/>
  <c r="F3401" i="4"/>
  <c r="G3401" i="4" s="1" a="1"/>
  <c r="G3401" i="4" s="1"/>
  <c r="J3401" i="4"/>
  <c r="A3402" i="4"/>
  <c r="B3402" i="4"/>
  <c r="C3402" i="4" s="1" a="1"/>
  <c r="C3402" i="4" s="1"/>
  <c r="D3402" i="4"/>
  <c r="E3402" i="4" s="1" a="1"/>
  <c r="E3402" i="4" s="1"/>
  <c r="F3402" i="4"/>
  <c r="G3402" i="4" s="1" a="1"/>
  <c r="G3402" i="4" s="1"/>
  <c r="J3402" i="4"/>
  <c r="A3403" i="4"/>
  <c r="B3403" i="4"/>
  <c r="C3403" i="4" s="1" a="1"/>
  <c r="C3403" i="4" s="1"/>
  <c r="D3403" i="4"/>
  <c r="E3403" i="4" s="1" a="1"/>
  <c r="E3403" i="4" s="1"/>
  <c r="F3403" i="4"/>
  <c r="G3403" i="4" s="1" a="1"/>
  <c r="G3403" i="4" s="1"/>
  <c r="J3403" i="4"/>
  <c r="A3404" i="4"/>
  <c r="B3404" i="4"/>
  <c r="C3404" i="4" s="1" a="1"/>
  <c r="C3404" i="4" s="1"/>
  <c r="D3404" i="4"/>
  <c r="E3404" i="4" s="1" a="1"/>
  <c r="E3404" i="4" s="1"/>
  <c r="F3404" i="4"/>
  <c r="G3404" i="4" s="1" a="1"/>
  <c r="G3404" i="4" s="1"/>
  <c r="J3404" i="4"/>
  <c r="A3405" i="4"/>
  <c r="B3405" i="4"/>
  <c r="C3405" i="4" s="1" a="1"/>
  <c r="C3405" i="4" s="1"/>
  <c r="D3405" i="4"/>
  <c r="E3405" i="4" s="1" a="1"/>
  <c r="E3405" i="4" s="1"/>
  <c r="F3405" i="4"/>
  <c r="G3405" i="4" s="1" a="1"/>
  <c r="G3405" i="4" s="1"/>
  <c r="J3405" i="4"/>
  <c r="A3406" i="4"/>
  <c r="B3406" i="4"/>
  <c r="C3406" i="4" s="1" a="1"/>
  <c r="C3406" i="4" s="1"/>
  <c r="D3406" i="4"/>
  <c r="E3406" i="4" s="1" a="1"/>
  <c r="E3406" i="4" s="1"/>
  <c r="F3406" i="4"/>
  <c r="G3406" i="4" s="1" a="1"/>
  <c r="G3406" i="4" s="1"/>
  <c r="J3406" i="4"/>
  <c r="A3407" i="4"/>
  <c r="B3407" i="4"/>
  <c r="C3407" i="4" s="1" a="1"/>
  <c r="C3407" i="4" s="1"/>
  <c r="D3407" i="4"/>
  <c r="E3407" i="4" s="1" a="1"/>
  <c r="E3407" i="4" s="1"/>
  <c r="F3407" i="4"/>
  <c r="G3407" i="4" s="1" a="1"/>
  <c r="G3407" i="4" s="1"/>
  <c r="J3407" i="4"/>
  <c r="A3408" i="4"/>
  <c r="B3408" i="4"/>
  <c r="C3408" i="4" s="1" a="1"/>
  <c r="C3408" i="4" s="1"/>
  <c r="D3408" i="4"/>
  <c r="E3408" i="4" s="1" a="1"/>
  <c r="E3408" i="4" s="1"/>
  <c r="F3408" i="4"/>
  <c r="G3408" i="4" s="1" a="1"/>
  <c r="G3408" i="4" s="1"/>
  <c r="J3408" i="4"/>
  <c r="A3409" i="4"/>
  <c r="B3409" i="4"/>
  <c r="C3409" i="4" s="1" a="1"/>
  <c r="C3409" i="4" s="1"/>
  <c r="D3409" i="4"/>
  <c r="E3409" i="4" s="1" a="1"/>
  <c r="E3409" i="4" s="1"/>
  <c r="F3409" i="4"/>
  <c r="G3409" i="4" s="1" a="1"/>
  <c r="G3409" i="4" s="1"/>
  <c r="J3409" i="4"/>
  <c r="A3410" i="4"/>
  <c r="B3410" i="4"/>
  <c r="C3410" i="4" s="1" a="1"/>
  <c r="C3410" i="4" s="1"/>
  <c r="D3410" i="4"/>
  <c r="E3410" i="4" s="1" a="1"/>
  <c r="E3410" i="4" s="1"/>
  <c r="F3410" i="4"/>
  <c r="G3410" i="4" s="1" a="1"/>
  <c r="G3410" i="4" s="1"/>
  <c r="J3410" i="4"/>
  <c r="A3411" i="4"/>
  <c r="B3411" i="4"/>
  <c r="C3411" i="4" s="1" a="1"/>
  <c r="C3411" i="4" s="1"/>
  <c r="D3411" i="4"/>
  <c r="E3411" i="4" s="1" a="1"/>
  <c r="E3411" i="4" s="1"/>
  <c r="F3411" i="4"/>
  <c r="G3411" i="4" s="1" a="1"/>
  <c r="G3411" i="4" s="1"/>
  <c r="J3411" i="4"/>
  <c r="A3412" i="4"/>
  <c r="B3412" i="4"/>
  <c r="C3412" i="4" s="1" a="1"/>
  <c r="C3412" i="4" s="1"/>
  <c r="D3412" i="4"/>
  <c r="E3412" i="4" s="1" a="1"/>
  <c r="E3412" i="4" s="1"/>
  <c r="F3412" i="4"/>
  <c r="G3412" i="4" s="1" a="1"/>
  <c r="G3412" i="4" s="1"/>
  <c r="J3412" i="4"/>
  <c r="A3413" i="4"/>
  <c r="B3413" i="4"/>
  <c r="C3413" i="4" s="1" a="1"/>
  <c r="C3413" i="4" s="1"/>
  <c r="D3413" i="4"/>
  <c r="E3413" i="4" s="1" a="1"/>
  <c r="E3413" i="4" s="1"/>
  <c r="F3413" i="4"/>
  <c r="G3413" i="4" s="1" a="1"/>
  <c r="G3413" i="4" s="1"/>
  <c r="J3413" i="4"/>
  <c r="A3414" i="4"/>
  <c r="B3414" i="4"/>
  <c r="C3414" i="4" s="1" a="1"/>
  <c r="C3414" i="4" s="1"/>
  <c r="D3414" i="4"/>
  <c r="E3414" i="4" s="1" a="1"/>
  <c r="E3414" i="4" s="1"/>
  <c r="F3414" i="4"/>
  <c r="G3414" i="4" s="1" a="1"/>
  <c r="G3414" i="4" s="1"/>
  <c r="J3414" i="4"/>
  <c r="A3415" i="4"/>
  <c r="B3415" i="4"/>
  <c r="C3415" i="4" s="1" a="1"/>
  <c r="C3415" i="4" s="1"/>
  <c r="D3415" i="4"/>
  <c r="E3415" i="4" s="1" a="1"/>
  <c r="E3415" i="4" s="1"/>
  <c r="F3415" i="4"/>
  <c r="G3415" i="4" s="1" a="1"/>
  <c r="G3415" i="4" s="1"/>
  <c r="J3415" i="4"/>
  <c r="A3416" i="4"/>
  <c r="B3416" i="4"/>
  <c r="C3416" i="4" s="1" a="1"/>
  <c r="C3416" i="4" s="1"/>
  <c r="D3416" i="4"/>
  <c r="E3416" i="4" s="1" a="1"/>
  <c r="E3416" i="4" s="1"/>
  <c r="F3416" i="4"/>
  <c r="G3416" i="4" s="1" a="1"/>
  <c r="G3416" i="4" s="1"/>
  <c r="J3416" i="4"/>
  <c r="A3417" i="4"/>
  <c r="B3417" i="4"/>
  <c r="C3417" i="4" s="1" a="1"/>
  <c r="C3417" i="4" s="1"/>
  <c r="D3417" i="4"/>
  <c r="E3417" i="4" s="1" a="1"/>
  <c r="E3417" i="4" s="1"/>
  <c r="F3417" i="4"/>
  <c r="G3417" i="4" s="1" a="1"/>
  <c r="G3417" i="4" s="1"/>
  <c r="J3417" i="4"/>
  <c r="A3418" i="4"/>
  <c r="B3418" i="4"/>
  <c r="C3418" i="4" s="1" a="1"/>
  <c r="C3418" i="4" s="1"/>
  <c r="D3418" i="4"/>
  <c r="E3418" i="4" s="1" a="1"/>
  <c r="E3418" i="4" s="1"/>
  <c r="F3418" i="4"/>
  <c r="G3418" i="4" s="1" a="1"/>
  <c r="G3418" i="4" s="1"/>
  <c r="J3418" i="4"/>
  <c r="A3419" i="4"/>
  <c r="B3419" i="4"/>
  <c r="C3419" i="4" s="1" a="1"/>
  <c r="C3419" i="4" s="1"/>
  <c r="D3419" i="4"/>
  <c r="E3419" i="4" s="1" a="1"/>
  <c r="E3419" i="4" s="1"/>
  <c r="F3419" i="4"/>
  <c r="G3419" i="4" s="1" a="1"/>
  <c r="G3419" i="4" s="1"/>
  <c r="J3419" i="4"/>
  <c r="A3420" i="4"/>
  <c r="B3420" i="4"/>
  <c r="C3420" i="4" s="1" a="1"/>
  <c r="C3420" i="4" s="1"/>
  <c r="D3420" i="4"/>
  <c r="E3420" i="4" s="1" a="1"/>
  <c r="E3420" i="4" s="1"/>
  <c r="F3420" i="4"/>
  <c r="G3420" i="4" s="1" a="1"/>
  <c r="G3420" i="4" s="1"/>
  <c r="J3420" i="4"/>
  <c r="A3421" i="4"/>
  <c r="B3421" i="4"/>
  <c r="C3421" i="4" s="1" a="1"/>
  <c r="C3421" i="4" s="1"/>
  <c r="D3421" i="4"/>
  <c r="E3421" i="4" s="1" a="1"/>
  <c r="E3421" i="4" s="1"/>
  <c r="F3421" i="4"/>
  <c r="G3421" i="4" s="1" a="1"/>
  <c r="G3421" i="4" s="1"/>
  <c r="J3421" i="4"/>
  <c r="A3422" i="4"/>
  <c r="B3422" i="4"/>
  <c r="C3422" i="4" s="1" a="1"/>
  <c r="C3422" i="4" s="1"/>
  <c r="D3422" i="4"/>
  <c r="E3422" i="4" s="1" a="1"/>
  <c r="E3422" i="4" s="1"/>
  <c r="F3422" i="4"/>
  <c r="G3422" i="4" s="1" a="1"/>
  <c r="G3422" i="4" s="1"/>
  <c r="J3422" i="4"/>
  <c r="A3423" i="4"/>
  <c r="B3423" i="4"/>
  <c r="C3423" i="4" s="1" a="1"/>
  <c r="C3423" i="4" s="1"/>
  <c r="D3423" i="4"/>
  <c r="E3423" i="4" s="1" a="1"/>
  <c r="E3423" i="4" s="1"/>
  <c r="F3423" i="4"/>
  <c r="G3423" i="4" s="1" a="1"/>
  <c r="G3423" i="4" s="1"/>
  <c r="J3423" i="4"/>
  <c r="A3424" i="4"/>
  <c r="B3424" i="4"/>
  <c r="C3424" i="4" s="1" a="1"/>
  <c r="C3424" i="4" s="1"/>
  <c r="D3424" i="4"/>
  <c r="E3424" i="4" s="1" a="1"/>
  <c r="E3424" i="4" s="1"/>
  <c r="F3424" i="4"/>
  <c r="G3424" i="4" s="1" a="1"/>
  <c r="G3424" i="4" s="1"/>
  <c r="J3424" i="4"/>
  <c r="A3425" i="4"/>
  <c r="B3425" i="4"/>
  <c r="C3425" i="4" s="1" a="1"/>
  <c r="C3425" i="4" s="1"/>
  <c r="D3425" i="4"/>
  <c r="E3425" i="4" s="1" a="1"/>
  <c r="E3425" i="4" s="1"/>
  <c r="F3425" i="4"/>
  <c r="G3425" i="4" s="1" a="1"/>
  <c r="G3425" i="4" s="1"/>
  <c r="J3425" i="4"/>
  <c r="A3426" i="4"/>
  <c r="B3426" i="4"/>
  <c r="C3426" i="4" s="1" a="1"/>
  <c r="C3426" i="4" s="1"/>
  <c r="D3426" i="4"/>
  <c r="E3426" i="4" s="1" a="1"/>
  <c r="E3426" i="4" s="1"/>
  <c r="F3426" i="4"/>
  <c r="G3426" i="4" s="1" a="1"/>
  <c r="G3426" i="4" s="1"/>
  <c r="J3426" i="4"/>
  <c r="A3427" i="4"/>
  <c r="B3427" i="4"/>
  <c r="C3427" i="4" s="1" a="1"/>
  <c r="C3427" i="4" s="1"/>
  <c r="D3427" i="4"/>
  <c r="E3427" i="4" s="1" a="1"/>
  <c r="E3427" i="4" s="1"/>
  <c r="F3427" i="4"/>
  <c r="G3427" i="4" s="1" a="1"/>
  <c r="G3427" i="4" s="1"/>
  <c r="J3427" i="4"/>
  <c r="A3428" i="4"/>
  <c r="B3428" i="4"/>
  <c r="C3428" i="4" s="1" a="1"/>
  <c r="C3428" i="4" s="1"/>
  <c r="D3428" i="4"/>
  <c r="E3428" i="4" s="1" a="1"/>
  <c r="E3428" i="4" s="1"/>
  <c r="F3428" i="4"/>
  <c r="G3428" i="4" s="1" a="1"/>
  <c r="G3428" i="4" s="1"/>
  <c r="J3428" i="4"/>
  <c r="A3429" i="4"/>
  <c r="B3429" i="4"/>
  <c r="C3429" i="4" s="1" a="1"/>
  <c r="C3429" i="4" s="1"/>
  <c r="D3429" i="4"/>
  <c r="E3429" i="4" s="1" a="1"/>
  <c r="E3429" i="4" s="1"/>
  <c r="F3429" i="4"/>
  <c r="G3429" i="4" s="1" a="1"/>
  <c r="G3429" i="4" s="1"/>
  <c r="J3429" i="4"/>
  <c r="A3430" i="4"/>
  <c r="B3430" i="4"/>
  <c r="C3430" i="4" s="1" a="1"/>
  <c r="C3430" i="4" s="1"/>
  <c r="D3430" i="4"/>
  <c r="E3430" i="4" s="1" a="1"/>
  <c r="E3430" i="4" s="1"/>
  <c r="F3430" i="4"/>
  <c r="G3430" i="4" s="1" a="1"/>
  <c r="G3430" i="4" s="1"/>
  <c r="J3430" i="4"/>
  <c r="A3431" i="4"/>
  <c r="B3431" i="4"/>
  <c r="C3431" i="4" s="1" a="1"/>
  <c r="C3431" i="4" s="1"/>
  <c r="D3431" i="4"/>
  <c r="E3431" i="4" s="1" a="1"/>
  <c r="E3431" i="4" s="1"/>
  <c r="F3431" i="4"/>
  <c r="G3431" i="4" s="1" a="1"/>
  <c r="G3431" i="4" s="1"/>
  <c r="J3431" i="4"/>
  <c r="A3432" i="4"/>
  <c r="B3432" i="4"/>
  <c r="C3432" i="4" s="1" a="1"/>
  <c r="C3432" i="4" s="1"/>
  <c r="D3432" i="4"/>
  <c r="E3432" i="4" s="1" a="1"/>
  <c r="E3432" i="4" s="1"/>
  <c r="F3432" i="4"/>
  <c r="G3432" i="4" s="1" a="1"/>
  <c r="G3432" i="4" s="1"/>
  <c r="J3432" i="4"/>
  <c r="A3433" i="4"/>
  <c r="B3433" i="4"/>
  <c r="C3433" i="4" s="1" a="1"/>
  <c r="C3433" i="4" s="1"/>
  <c r="D3433" i="4"/>
  <c r="E3433" i="4" s="1" a="1"/>
  <c r="E3433" i="4" s="1"/>
  <c r="F3433" i="4"/>
  <c r="G3433" i="4" s="1" a="1"/>
  <c r="G3433" i="4" s="1"/>
  <c r="J3433" i="4"/>
  <c r="A3434" i="4"/>
  <c r="B3434" i="4"/>
  <c r="C3434" i="4" s="1" a="1"/>
  <c r="C3434" i="4" s="1"/>
  <c r="D3434" i="4"/>
  <c r="E3434" i="4" s="1" a="1"/>
  <c r="E3434" i="4" s="1"/>
  <c r="F3434" i="4"/>
  <c r="G3434" i="4" s="1" a="1"/>
  <c r="G3434" i="4" s="1"/>
  <c r="J3434" i="4"/>
  <c r="A3435" i="4"/>
  <c r="B3435" i="4"/>
  <c r="C3435" i="4" s="1" a="1"/>
  <c r="C3435" i="4" s="1"/>
  <c r="D3435" i="4"/>
  <c r="E3435" i="4" s="1" a="1"/>
  <c r="E3435" i="4" s="1"/>
  <c r="F3435" i="4"/>
  <c r="G3435" i="4" s="1" a="1"/>
  <c r="G3435" i="4" s="1"/>
  <c r="J3435" i="4"/>
  <c r="A3436" i="4"/>
  <c r="B3436" i="4"/>
  <c r="C3436" i="4" s="1" a="1"/>
  <c r="C3436" i="4" s="1"/>
  <c r="D3436" i="4"/>
  <c r="E3436" i="4" s="1" a="1"/>
  <c r="E3436" i="4" s="1"/>
  <c r="F3436" i="4"/>
  <c r="G3436" i="4" s="1" a="1"/>
  <c r="G3436" i="4" s="1"/>
  <c r="J3436" i="4"/>
  <c r="A3437" i="4"/>
  <c r="B3437" i="4"/>
  <c r="C3437" i="4" s="1" a="1"/>
  <c r="C3437" i="4" s="1"/>
  <c r="D3437" i="4"/>
  <c r="E3437" i="4" s="1" a="1"/>
  <c r="E3437" i="4" s="1"/>
  <c r="F3437" i="4"/>
  <c r="G3437" i="4" s="1" a="1"/>
  <c r="G3437" i="4" s="1"/>
  <c r="J3437" i="4"/>
  <c r="A3438" i="4"/>
  <c r="B3438" i="4"/>
  <c r="C3438" i="4" s="1" a="1"/>
  <c r="C3438" i="4" s="1"/>
  <c r="D3438" i="4"/>
  <c r="E3438" i="4" s="1" a="1"/>
  <c r="E3438" i="4" s="1"/>
  <c r="F3438" i="4"/>
  <c r="G3438" i="4" s="1" a="1"/>
  <c r="G3438" i="4" s="1"/>
  <c r="J3438" i="4"/>
  <c r="A3439" i="4"/>
  <c r="B3439" i="4"/>
  <c r="C3439" i="4" s="1" a="1"/>
  <c r="C3439" i="4" s="1"/>
  <c r="D3439" i="4"/>
  <c r="E3439" i="4" s="1" a="1"/>
  <c r="E3439" i="4" s="1"/>
  <c r="F3439" i="4"/>
  <c r="G3439" i="4" s="1" a="1"/>
  <c r="G3439" i="4" s="1"/>
  <c r="J3439" i="4"/>
  <c r="A3440" i="4"/>
  <c r="B3440" i="4"/>
  <c r="C3440" i="4" s="1" a="1"/>
  <c r="C3440" i="4" s="1"/>
  <c r="D3440" i="4"/>
  <c r="E3440" i="4" s="1" a="1"/>
  <c r="E3440" i="4" s="1"/>
  <c r="F3440" i="4"/>
  <c r="G3440" i="4" s="1" a="1"/>
  <c r="G3440" i="4" s="1"/>
  <c r="J3440" i="4"/>
  <c r="A3441" i="4"/>
  <c r="B3441" i="4"/>
  <c r="C3441" i="4" s="1" a="1"/>
  <c r="C3441" i="4" s="1"/>
  <c r="D3441" i="4"/>
  <c r="E3441" i="4" s="1" a="1"/>
  <c r="E3441" i="4" s="1"/>
  <c r="F3441" i="4"/>
  <c r="G3441" i="4" s="1" a="1"/>
  <c r="G3441" i="4" s="1"/>
  <c r="J3441" i="4"/>
  <c r="A3442" i="4"/>
  <c r="B3442" i="4"/>
  <c r="C3442" i="4" s="1" a="1"/>
  <c r="C3442" i="4" s="1"/>
  <c r="D3442" i="4"/>
  <c r="E3442" i="4" s="1" a="1"/>
  <c r="E3442" i="4" s="1"/>
  <c r="F3442" i="4"/>
  <c r="G3442" i="4" s="1" a="1"/>
  <c r="G3442" i="4" s="1"/>
  <c r="J3442" i="4"/>
  <c r="A3443" i="4"/>
  <c r="B3443" i="4"/>
  <c r="C3443" i="4" s="1" a="1"/>
  <c r="C3443" i="4" s="1"/>
  <c r="D3443" i="4"/>
  <c r="E3443" i="4" s="1" a="1"/>
  <c r="E3443" i="4" s="1"/>
  <c r="F3443" i="4"/>
  <c r="G3443" i="4" s="1" a="1"/>
  <c r="G3443" i="4" s="1"/>
  <c r="J3443" i="4"/>
  <c r="A3444" i="4"/>
  <c r="B3444" i="4"/>
  <c r="C3444" i="4" s="1" a="1"/>
  <c r="C3444" i="4" s="1"/>
  <c r="D3444" i="4"/>
  <c r="E3444" i="4" s="1" a="1"/>
  <c r="E3444" i="4" s="1"/>
  <c r="F3444" i="4"/>
  <c r="G3444" i="4" s="1" a="1"/>
  <c r="G3444" i="4" s="1"/>
  <c r="J3444" i="4"/>
  <c r="A3445" i="4"/>
  <c r="B3445" i="4"/>
  <c r="C3445" i="4" s="1" a="1"/>
  <c r="C3445" i="4" s="1"/>
  <c r="D3445" i="4"/>
  <c r="E3445" i="4" s="1" a="1"/>
  <c r="E3445" i="4" s="1"/>
  <c r="F3445" i="4"/>
  <c r="G3445" i="4" s="1" a="1"/>
  <c r="G3445" i="4" s="1"/>
  <c r="J3445" i="4"/>
  <c r="A3446" i="4"/>
  <c r="B3446" i="4"/>
  <c r="C3446" i="4" s="1" a="1"/>
  <c r="C3446" i="4" s="1"/>
  <c r="D3446" i="4"/>
  <c r="E3446" i="4" s="1" a="1"/>
  <c r="E3446" i="4" s="1"/>
  <c r="F3446" i="4"/>
  <c r="G3446" i="4" s="1" a="1"/>
  <c r="G3446" i="4" s="1"/>
  <c r="J3446" i="4"/>
  <c r="A3447" i="4"/>
  <c r="B3447" i="4"/>
  <c r="C3447" i="4" s="1" a="1"/>
  <c r="C3447" i="4" s="1"/>
  <c r="D3447" i="4"/>
  <c r="E3447" i="4" s="1" a="1"/>
  <c r="E3447" i="4" s="1"/>
  <c r="F3447" i="4"/>
  <c r="G3447" i="4" s="1" a="1"/>
  <c r="G3447" i="4" s="1"/>
  <c r="J3447" i="4"/>
  <c r="A3448" i="4"/>
  <c r="B3448" i="4"/>
  <c r="C3448" i="4" s="1" a="1"/>
  <c r="C3448" i="4" s="1"/>
  <c r="D3448" i="4"/>
  <c r="E3448" i="4" s="1" a="1"/>
  <c r="E3448" i="4" s="1"/>
  <c r="F3448" i="4"/>
  <c r="G3448" i="4" s="1" a="1"/>
  <c r="G3448" i="4" s="1"/>
  <c r="J3448" i="4"/>
  <c r="A3449" i="4"/>
  <c r="B3449" i="4"/>
  <c r="C3449" i="4" s="1" a="1"/>
  <c r="C3449" i="4" s="1"/>
  <c r="D3449" i="4"/>
  <c r="E3449" i="4" s="1" a="1"/>
  <c r="E3449" i="4" s="1"/>
  <c r="F3449" i="4"/>
  <c r="G3449" i="4" s="1" a="1"/>
  <c r="G3449" i="4" s="1"/>
  <c r="J3449" i="4"/>
  <c r="A3450" i="4"/>
  <c r="B3450" i="4"/>
  <c r="C3450" i="4" s="1" a="1"/>
  <c r="C3450" i="4" s="1"/>
  <c r="D3450" i="4"/>
  <c r="E3450" i="4" s="1" a="1"/>
  <c r="E3450" i="4" s="1"/>
  <c r="F3450" i="4"/>
  <c r="G3450" i="4" s="1" a="1"/>
  <c r="G3450" i="4" s="1"/>
  <c r="J3450" i="4"/>
  <c r="A3451" i="4"/>
  <c r="B3451" i="4"/>
  <c r="C3451" i="4" s="1" a="1"/>
  <c r="C3451" i="4" s="1"/>
  <c r="D3451" i="4"/>
  <c r="E3451" i="4" s="1" a="1"/>
  <c r="E3451" i="4" s="1"/>
  <c r="F3451" i="4"/>
  <c r="G3451" i="4" s="1" a="1"/>
  <c r="G3451" i="4" s="1"/>
  <c r="J3451" i="4"/>
  <c r="A3452" i="4"/>
  <c r="B3452" i="4"/>
  <c r="C3452" i="4" s="1" a="1"/>
  <c r="C3452" i="4" s="1"/>
  <c r="D3452" i="4"/>
  <c r="E3452" i="4" s="1" a="1"/>
  <c r="E3452" i="4" s="1"/>
  <c r="F3452" i="4"/>
  <c r="G3452" i="4" s="1" a="1"/>
  <c r="G3452" i="4" s="1"/>
  <c r="J3452" i="4"/>
  <c r="A3453" i="4"/>
  <c r="B3453" i="4"/>
  <c r="C3453" i="4" s="1" a="1"/>
  <c r="C3453" i="4" s="1"/>
  <c r="D3453" i="4"/>
  <c r="E3453" i="4" s="1" a="1"/>
  <c r="E3453" i="4" s="1"/>
  <c r="F3453" i="4"/>
  <c r="G3453" i="4" s="1" a="1"/>
  <c r="G3453" i="4" s="1"/>
  <c r="J3453" i="4"/>
  <c r="A3454" i="4"/>
  <c r="B3454" i="4"/>
  <c r="C3454" i="4" s="1" a="1"/>
  <c r="C3454" i="4" s="1"/>
  <c r="D3454" i="4"/>
  <c r="E3454" i="4" s="1" a="1"/>
  <c r="E3454" i="4" s="1"/>
  <c r="F3454" i="4"/>
  <c r="G3454" i="4" s="1" a="1"/>
  <c r="G3454" i="4" s="1"/>
  <c r="J3454" i="4"/>
  <c r="A3455" i="4"/>
  <c r="B3455" i="4"/>
  <c r="C3455" i="4" s="1" a="1"/>
  <c r="C3455" i="4" s="1"/>
  <c r="D3455" i="4"/>
  <c r="E3455" i="4" s="1" a="1"/>
  <c r="E3455" i="4" s="1"/>
  <c r="F3455" i="4"/>
  <c r="G3455" i="4" s="1" a="1"/>
  <c r="G3455" i="4" s="1"/>
  <c r="J3455" i="4"/>
  <c r="A3456" i="4"/>
  <c r="B3456" i="4"/>
  <c r="C3456" i="4" s="1" a="1"/>
  <c r="C3456" i="4" s="1"/>
  <c r="D3456" i="4"/>
  <c r="E3456" i="4" s="1" a="1"/>
  <c r="E3456" i="4" s="1"/>
  <c r="F3456" i="4"/>
  <c r="G3456" i="4" s="1" a="1"/>
  <c r="G3456" i="4" s="1"/>
  <c r="J3456" i="4"/>
  <c r="A3457" i="4"/>
  <c r="B3457" i="4"/>
  <c r="C3457" i="4" s="1" a="1"/>
  <c r="C3457" i="4" s="1"/>
  <c r="D3457" i="4"/>
  <c r="E3457" i="4" s="1" a="1"/>
  <c r="E3457" i="4" s="1"/>
  <c r="F3457" i="4"/>
  <c r="G3457" i="4" s="1" a="1"/>
  <c r="G3457" i="4" s="1"/>
  <c r="J3457" i="4"/>
  <c r="A3458" i="4"/>
  <c r="B3458" i="4"/>
  <c r="C3458" i="4" s="1" a="1"/>
  <c r="C3458" i="4" s="1"/>
  <c r="D3458" i="4"/>
  <c r="E3458" i="4" s="1" a="1"/>
  <c r="E3458" i="4" s="1"/>
  <c r="F3458" i="4"/>
  <c r="G3458" i="4" s="1" a="1"/>
  <c r="G3458" i="4" s="1"/>
  <c r="J3458" i="4"/>
  <c r="A3459" i="4"/>
  <c r="B3459" i="4"/>
  <c r="C3459" i="4" s="1" a="1"/>
  <c r="C3459" i="4" s="1"/>
  <c r="D3459" i="4"/>
  <c r="E3459" i="4" s="1" a="1"/>
  <c r="E3459" i="4" s="1"/>
  <c r="F3459" i="4"/>
  <c r="G3459" i="4" s="1" a="1"/>
  <c r="G3459" i="4" s="1"/>
  <c r="J3459" i="4"/>
  <c r="A3460" i="4"/>
  <c r="B3460" i="4"/>
  <c r="C3460" i="4" s="1" a="1"/>
  <c r="C3460" i="4" s="1"/>
  <c r="D3460" i="4"/>
  <c r="E3460" i="4" s="1" a="1"/>
  <c r="E3460" i="4" s="1"/>
  <c r="F3460" i="4"/>
  <c r="G3460" i="4" s="1" a="1"/>
  <c r="G3460" i="4" s="1"/>
  <c r="J3460" i="4"/>
  <c r="A3461" i="4"/>
  <c r="B3461" i="4"/>
  <c r="C3461" i="4" s="1" a="1"/>
  <c r="C3461" i="4" s="1"/>
  <c r="D3461" i="4"/>
  <c r="E3461" i="4" s="1" a="1"/>
  <c r="E3461" i="4" s="1"/>
  <c r="F3461" i="4"/>
  <c r="G3461" i="4" s="1" a="1"/>
  <c r="G3461" i="4" s="1"/>
  <c r="J3461" i="4"/>
  <c r="A3462" i="4"/>
  <c r="B3462" i="4"/>
  <c r="C3462" i="4" s="1" a="1"/>
  <c r="C3462" i="4" s="1"/>
  <c r="D3462" i="4"/>
  <c r="E3462" i="4" s="1" a="1"/>
  <c r="E3462" i="4" s="1"/>
  <c r="F3462" i="4"/>
  <c r="G3462" i="4" s="1" a="1"/>
  <c r="G3462" i="4" s="1"/>
  <c r="J3462" i="4"/>
  <c r="A3463" i="4"/>
  <c r="B3463" i="4"/>
  <c r="C3463" i="4" s="1" a="1"/>
  <c r="C3463" i="4" s="1"/>
  <c r="D3463" i="4"/>
  <c r="E3463" i="4" s="1" a="1"/>
  <c r="E3463" i="4" s="1"/>
  <c r="F3463" i="4"/>
  <c r="G3463" i="4" s="1" a="1"/>
  <c r="G3463" i="4" s="1"/>
  <c r="J3463" i="4"/>
  <c r="A3464" i="4"/>
  <c r="B3464" i="4"/>
  <c r="C3464" i="4" s="1" a="1"/>
  <c r="C3464" i="4" s="1"/>
  <c r="D3464" i="4"/>
  <c r="E3464" i="4" s="1" a="1"/>
  <c r="E3464" i="4" s="1"/>
  <c r="F3464" i="4"/>
  <c r="G3464" i="4" s="1" a="1"/>
  <c r="G3464" i="4" s="1"/>
  <c r="J3464" i="4"/>
  <c r="A3465" i="4"/>
  <c r="B3465" i="4"/>
  <c r="C3465" i="4" s="1" a="1"/>
  <c r="C3465" i="4" s="1"/>
  <c r="D3465" i="4"/>
  <c r="E3465" i="4" s="1" a="1"/>
  <c r="E3465" i="4" s="1"/>
  <c r="F3465" i="4"/>
  <c r="G3465" i="4" s="1" a="1"/>
  <c r="G3465" i="4" s="1"/>
  <c r="J3465" i="4"/>
  <c r="A3466" i="4"/>
  <c r="B3466" i="4"/>
  <c r="C3466" i="4" s="1" a="1"/>
  <c r="C3466" i="4" s="1"/>
  <c r="D3466" i="4"/>
  <c r="E3466" i="4" s="1" a="1"/>
  <c r="E3466" i="4" s="1"/>
  <c r="F3466" i="4"/>
  <c r="G3466" i="4" s="1" a="1"/>
  <c r="G3466" i="4" s="1"/>
  <c r="J3466" i="4"/>
  <c r="A3467" i="4"/>
  <c r="B3467" i="4"/>
  <c r="C3467" i="4" s="1" a="1"/>
  <c r="C3467" i="4" s="1"/>
  <c r="D3467" i="4"/>
  <c r="E3467" i="4" s="1" a="1"/>
  <c r="E3467" i="4" s="1"/>
  <c r="F3467" i="4"/>
  <c r="G3467" i="4" s="1" a="1"/>
  <c r="G3467" i="4" s="1"/>
  <c r="J3467" i="4"/>
  <c r="A3468" i="4"/>
  <c r="B3468" i="4"/>
  <c r="C3468" i="4" s="1" a="1"/>
  <c r="C3468" i="4" s="1"/>
  <c r="D3468" i="4"/>
  <c r="E3468" i="4" s="1" a="1"/>
  <c r="E3468" i="4" s="1"/>
  <c r="F3468" i="4"/>
  <c r="G3468" i="4" s="1" a="1"/>
  <c r="G3468" i="4" s="1"/>
  <c r="J3468" i="4"/>
  <c r="A3469" i="4"/>
  <c r="B3469" i="4"/>
  <c r="C3469" i="4" s="1" a="1"/>
  <c r="C3469" i="4" s="1"/>
  <c r="D3469" i="4"/>
  <c r="E3469" i="4" s="1" a="1"/>
  <c r="E3469" i="4" s="1"/>
  <c r="F3469" i="4"/>
  <c r="G3469" i="4" s="1" a="1"/>
  <c r="G3469" i="4" s="1"/>
  <c r="J3469" i="4"/>
  <c r="A3470" i="4"/>
  <c r="B3470" i="4"/>
  <c r="C3470" i="4" s="1" a="1"/>
  <c r="C3470" i="4" s="1"/>
  <c r="D3470" i="4"/>
  <c r="E3470" i="4" s="1" a="1"/>
  <c r="E3470" i="4" s="1"/>
  <c r="F3470" i="4"/>
  <c r="G3470" i="4" s="1" a="1"/>
  <c r="G3470" i="4" s="1"/>
  <c r="J3470" i="4"/>
  <c r="A3471" i="4"/>
  <c r="B3471" i="4"/>
  <c r="C3471" i="4" s="1" a="1"/>
  <c r="C3471" i="4" s="1"/>
  <c r="D3471" i="4"/>
  <c r="E3471" i="4" s="1" a="1"/>
  <c r="E3471" i="4" s="1"/>
  <c r="F3471" i="4"/>
  <c r="G3471" i="4" s="1" a="1"/>
  <c r="G3471" i="4" s="1"/>
  <c r="J3471" i="4"/>
  <c r="A3472" i="4"/>
  <c r="B3472" i="4"/>
  <c r="C3472" i="4" s="1" a="1"/>
  <c r="C3472" i="4" s="1"/>
  <c r="D3472" i="4"/>
  <c r="E3472" i="4" s="1" a="1"/>
  <c r="E3472" i="4" s="1"/>
  <c r="F3472" i="4"/>
  <c r="G3472" i="4" s="1" a="1"/>
  <c r="G3472" i="4" s="1"/>
  <c r="J3472" i="4"/>
  <c r="A3473" i="4"/>
  <c r="B3473" i="4"/>
  <c r="C3473" i="4" s="1" a="1"/>
  <c r="C3473" i="4" s="1"/>
  <c r="D3473" i="4"/>
  <c r="E3473" i="4" s="1" a="1"/>
  <c r="E3473" i="4" s="1"/>
  <c r="F3473" i="4"/>
  <c r="G3473" i="4" s="1" a="1"/>
  <c r="G3473" i="4" s="1"/>
  <c r="J3473" i="4"/>
  <c r="A3474" i="4"/>
  <c r="B3474" i="4"/>
  <c r="C3474" i="4" s="1" a="1"/>
  <c r="C3474" i="4" s="1"/>
  <c r="D3474" i="4"/>
  <c r="E3474" i="4" s="1" a="1"/>
  <c r="E3474" i="4" s="1"/>
  <c r="F3474" i="4"/>
  <c r="G3474" i="4" s="1" a="1"/>
  <c r="G3474" i="4" s="1"/>
  <c r="J3474" i="4"/>
  <c r="A3475" i="4"/>
  <c r="B3475" i="4"/>
  <c r="C3475" i="4" s="1" a="1"/>
  <c r="C3475" i="4" s="1"/>
  <c r="D3475" i="4"/>
  <c r="E3475" i="4" s="1" a="1"/>
  <c r="E3475" i="4" s="1"/>
  <c r="F3475" i="4"/>
  <c r="G3475" i="4" s="1" a="1"/>
  <c r="G3475" i="4" s="1"/>
  <c r="J3475" i="4"/>
  <c r="A3476" i="4"/>
  <c r="B3476" i="4"/>
  <c r="C3476" i="4" s="1" a="1"/>
  <c r="C3476" i="4" s="1"/>
  <c r="D3476" i="4"/>
  <c r="E3476" i="4" s="1" a="1"/>
  <c r="E3476" i="4" s="1"/>
  <c r="F3476" i="4"/>
  <c r="G3476" i="4" s="1" a="1"/>
  <c r="G3476" i="4" s="1"/>
  <c r="J3476" i="4"/>
  <c r="A3477" i="4"/>
  <c r="B3477" i="4"/>
  <c r="C3477" i="4" s="1" a="1"/>
  <c r="C3477" i="4" s="1"/>
  <c r="D3477" i="4"/>
  <c r="E3477" i="4" s="1" a="1"/>
  <c r="E3477" i="4" s="1"/>
  <c r="F3477" i="4"/>
  <c r="G3477" i="4" s="1" a="1"/>
  <c r="G3477" i="4" s="1"/>
  <c r="J3477" i="4"/>
  <c r="A3478" i="4"/>
  <c r="B3478" i="4"/>
  <c r="C3478" i="4" s="1" a="1"/>
  <c r="C3478" i="4" s="1"/>
  <c r="D3478" i="4"/>
  <c r="E3478" i="4" s="1" a="1"/>
  <c r="E3478" i="4" s="1"/>
  <c r="F3478" i="4"/>
  <c r="G3478" i="4" s="1" a="1"/>
  <c r="G3478" i="4" s="1"/>
  <c r="J3478" i="4"/>
  <c r="A3479" i="4"/>
  <c r="B3479" i="4"/>
  <c r="C3479" i="4" s="1" a="1"/>
  <c r="C3479" i="4" s="1"/>
  <c r="D3479" i="4"/>
  <c r="E3479" i="4" s="1" a="1"/>
  <c r="E3479" i="4" s="1"/>
  <c r="F3479" i="4"/>
  <c r="G3479" i="4" s="1" a="1"/>
  <c r="G3479" i="4" s="1"/>
  <c r="J3479" i="4"/>
  <c r="A3480" i="4"/>
  <c r="B3480" i="4"/>
  <c r="C3480" i="4" s="1" a="1"/>
  <c r="C3480" i="4" s="1"/>
  <c r="D3480" i="4"/>
  <c r="E3480" i="4" s="1" a="1"/>
  <c r="E3480" i="4" s="1"/>
  <c r="F3480" i="4"/>
  <c r="G3480" i="4" s="1" a="1"/>
  <c r="G3480" i="4" s="1"/>
  <c r="J3480" i="4"/>
  <c r="A3481" i="4"/>
  <c r="B3481" i="4"/>
  <c r="C3481" i="4" s="1" a="1"/>
  <c r="C3481" i="4" s="1"/>
  <c r="D3481" i="4"/>
  <c r="E3481" i="4" s="1" a="1"/>
  <c r="E3481" i="4" s="1"/>
  <c r="F3481" i="4"/>
  <c r="G3481" i="4" s="1" a="1"/>
  <c r="G3481" i="4" s="1"/>
  <c r="J3481" i="4"/>
  <c r="A3482" i="4"/>
  <c r="B3482" i="4"/>
  <c r="C3482" i="4" s="1" a="1"/>
  <c r="C3482" i="4" s="1"/>
  <c r="D3482" i="4"/>
  <c r="E3482" i="4" s="1" a="1"/>
  <c r="E3482" i="4" s="1"/>
  <c r="F3482" i="4"/>
  <c r="G3482" i="4" s="1" a="1"/>
  <c r="G3482" i="4" s="1"/>
  <c r="J3482" i="4"/>
  <c r="A3483" i="4"/>
  <c r="B3483" i="4"/>
  <c r="C3483" i="4" s="1" a="1"/>
  <c r="C3483" i="4" s="1"/>
  <c r="D3483" i="4"/>
  <c r="E3483" i="4" s="1" a="1"/>
  <c r="E3483" i="4" s="1"/>
  <c r="F3483" i="4"/>
  <c r="G3483" i="4" s="1" a="1"/>
  <c r="G3483" i="4" s="1"/>
  <c r="J3483" i="4"/>
  <c r="A3484" i="4"/>
  <c r="B3484" i="4"/>
  <c r="C3484" i="4" s="1" a="1"/>
  <c r="C3484" i="4" s="1"/>
  <c r="D3484" i="4"/>
  <c r="E3484" i="4" s="1" a="1"/>
  <c r="E3484" i="4" s="1"/>
  <c r="F3484" i="4"/>
  <c r="G3484" i="4" s="1" a="1"/>
  <c r="G3484" i="4" s="1"/>
  <c r="J3484" i="4"/>
  <c r="A3485" i="4"/>
  <c r="B3485" i="4"/>
  <c r="C3485" i="4" s="1" a="1"/>
  <c r="C3485" i="4" s="1"/>
  <c r="D3485" i="4"/>
  <c r="E3485" i="4" s="1" a="1"/>
  <c r="E3485" i="4" s="1"/>
  <c r="F3485" i="4"/>
  <c r="G3485" i="4" s="1" a="1"/>
  <c r="G3485" i="4" s="1"/>
  <c r="J3485" i="4"/>
  <c r="A3486" i="4"/>
  <c r="B3486" i="4"/>
  <c r="C3486" i="4" s="1" a="1"/>
  <c r="C3486" i="4" s="1"/>
  <c r="D3486" i="4"/>
  <c r="E3486" i="4" s="1" a="1"/>
  <c r="E3486" i="4" s="1"/>
  <c r="F3486" i="4"/>
  <c r="G3486" i="4" s="1" a="1"/>
  <c r="G3486" i="4" s="1"/>
  <c r="J3486" i="4"/>
  <c r="A3487" i="4"/>
  <c r="B3487" i="4"/>
  <c r="C3487" i="4" s="1" a="1"/>
  <c r="C3487" i="4" s="1"/>
  <c r="D3487" i="4"/>
  <c r="E3487" i="4" s="1" a="1"/>
  <c r="E3487" i="4" s="1"/>
  <c r="F3487" i="4"/>
  <c r="G3487" i="4" s="1" a="1"/>
  <c r="G3487" i="4" s="1"/>
  <c r="J3487" i="4"/>
  <c r="A3488" i="4"/>
  <c r="B3488" i="4"/>
  <c r="C3488" i="4" s="1" a="1"/>
  <c r="C3488" i="4" s="1"/>
  <c r="D3488" i="4"/>
  <c r="E3488" i="4" s="1" a="1"/>
  <c r="E3488" i="4" s="1"/>
  <c r="F3488" i="4"/>
  <c r="G3488" i="4" s="1" a="1"/>
  <c r="G3488" i="4" s="1"/>
  <c r="J3488" i="4"/>
  <c r="A3489" i="4"/>
  <c r="B3489" i="4"/>
  <c r="C3489" i="4" s="1" a="1"/>
  <c r="C3489" i="4" s="1"/>
  <c r="D3489" i="4"/>
  <c r="E3489" i="4" s="1" a="1"/>
  <c r="E3489" i="4" s="1"/>
  <c r="F3489" i="4"/>
  <c r="G3489" i="4" s="1" a="1"/>
  <c r="G3489" i="4" s="1"/>
  <c r="J3489" i="4"/>
  <c r="A3490" i="4"/>
  <c r="B3490" i="4"/>
  <c r="C3490" i="4" s="1" a="1"/>
  <c r="C3490" i="4" s="1"/>
  <c r="D3490" i="4"/>
  <c r="E3490" i="4" s="1" a="1"/>
  <c r="E3490" i="4" s="1"/>
  <c r="F3490" i="4"/>
  <c r="G3490" i="4" s="1" a="1"/>
  <c r="G3490" i="4" s="1"/>
  <c r="J3490" i="4"/>
  <c r="A3491" i="4"/>
  <c r="B3491" i="4"/>
  <c r="C3491" i="4" s="1" a="1"/>
  <c r="C3491" i="4" s="1"/>
  <c r="D3491" i="4"/>
  <c r="E3491" i="4" s="1" a="1"/>
  <c r="E3491" i="4" s="1"/>
  <c r="F3491" i="4"/>
  <c r="G3491" i="4" s="1" a="1"/>
  <c r="G3491" i="4" s="1"/>
  <c r="J3491" i="4"/>
  <c r="A3492" i="4"/>
  <c r="B3492" i="4"/>
  <c r="C3492" i="4" s="1" a="1"/>
  <c r="C3492" i="4" s="1"/>
  <c r="D3492" i="4"/>
  <c r="E3492" i="4" s="1" a="1"/>
  <c r="E3492" i="4" s="1"/>
  <c r="F3492" i="4"/>
  <c r="G3492" i="4" s="1" a="1"/>
  <c r="G3492" i="4" s="1"/>
  <c r="J3492" i="4"/>
  <c r="A3493" i="4"/>
  <c r="B3493" i="4"/>
  <c r="C3493" i="4" s="1" a="1"/>
  <c r="C3493" i="4" s="1"/>
  <c r="D3493" i="4"/>
  <c r="E3493" i="4" s="1" a="1"/>
  <c r="E3493" i="4" s="1"/>
  <c r="F3493" i="4"/>
  <c r="G3493" i="4" s="1" a="1"/>
  <c r="G3493" i="4" s="1"/>
  <c r="J3493" i="4"/>
  <c r="A3494" i="4"/>
  <c r="B3494" i="4"/>
  <c r="C3494" i="4" s="1" a="1"/>
  <c r="C3494" i="4" s="1"/>
  <c r="D3494" i="4"/>
  <c r="E3494" i="4" s="1" a="1"/>
  <c r="E3494" i="4" s="1"/>
  <c r="F3494" i="4"/>
  <c r="G3494" i="4" s="1" a="1"/>
  <c r="G3494" i="4" s="1"/>
  <c r="J3494" i="4"/>
  <c r="A3495" i="4"/>
  <c r="B3495" i="4"/>
  <c r="C3495" i="4" s="1" a="1"/>
  <c r="C3495" i="4" s="1"/>
  <c r="D3495" i="4"/>
  <c r="E3495" i="4" s="1" a="1"/>
  <c r="E3495" i="4" s="1"/>
  <c r="F3495" i="4"/>
  <c r="G3495" i="4" s="1" a="1"/>
  <c r="G3495" i="4" s="1"/>
  <c r="J3495" i="4"/>
  <c r="A3496" i="4"/>
  <c r="B3496" i="4"/>
  <c r="C3496" i="4" s="1" a="1"/>
  <c r="C3496" i="4" s="1"/>
  <c r="D3496" i="4"/>
  <c r="E3496" i="4" s="1" a="1"/>
  <c r="E3496" i="4" s="1"/>
  <c r="F3496" i="4"/>
  <c r="G3496" i="4" s="1" a="1"/>
  <c r="G3496" i="4" s="1"/>
  <c r="J3496" i="4"/>
  <c r="A3497" i="4"/>
  <c r="B3497" i="4"/>
  <c r="C3497" i="4" s="1" a="1"/>
  <c r="C3497" i="4" s="1"/>
  <c r="D3497" i="4"/>
  <c r="E3497" i="4" s="1" a="1"/>
  <c r="E3497" i="4" s="1"/>
  <c r="F3497" i="4"/>
  <c r="G3497" i="4" s="1" a="1"/>
  <c r="G3497" i="4" s="1"/>
  <c r="J3497" i="4"/>
  <c r="A3498" i="4"/>
  <c r="B3498" i="4"/>
  <c r="C3498" i="4" s="1" a="1"/>
  <c r="C3498" i="4" s="1"/>
  <c r="D3498" i="4"/>
  <c r="E3498" i="4" s="1" a="1"/>
  <c r="E3498" i="4" s="1"/>
  <c r="F3498" i="4"/>
  <c r="G3498" i="4" s="1" a="1"/>
  <c r="G3498" i="4" s="1"/>
  <c r="J3498" i="4"/>
  <c r="A3499" i="4"/>
  <c r="B3499" i="4"/>
  <c r="C3499" i="4" s="1" a="1"/>
  <c r="C3499" i="4" s="1"/>
  <c r="D3499" i="4"/>
  <c r="E3499" i="4" s="1" a="1"/>
  <c r="E3499" i="4" s="1"/>
  <c r="F3499" i="4"/>
  <c r="G3499" i="4" s="1" a="1"/>
  <c r="G3499" i="4" s="1"/>
  <c r="J3499" i="4"/>
  <c r="A3500" i="4"/>
  <c r="B3500" i="4"/>
  <c r="C3500" i="4" s="1" a="1"/>
  <c r="C3500" i="4" s="1"/>
  <c r="D3500" i="4"/>
  <c r="E3500" i="4" s="1" a="1"/>
  <c r="E3500" i="4" s="1"/>
  <c r="F3500" i="4"/>
  <c r="G3500" i="4" s="1" a="1"/>
  <c r="G3500" i="4" s="1"/>
  <c r="J3500" i="4"/>
  <c r="A3501" i="4"/>
  <c r="B3501" i="4"/>
  <c r="C3501" i="4" s="1" a="1"/>
  <c r="C3501" i="4" s="1"/>
  <c r="D3501" i="4"/>
  <c r="E3501" i="4" s="1" a="1"/>
  <c r="E3501" i="4" s="1"/>
  <c r="F3501" i="4"/>
  <c r="G3501" i="4" s="1" a="1"/>
  <c r="G3501" i="4" s="1"/>
  <c r="J3501" i="4"/>
  <c r="A3502" i="4"/>
  <c r="B3502" i="4"/>
  <c r="C3502" i="4" s="1" a="1"/>
  <c r="C3502" i="4" s="1"/>
  <c r="D3502" i="4"/>
  <c r="E3502" i="4" s="1" a="1"/>
  <c r="E3502" i="4" s="1"/>
  <c r="F3502" i="4"/>
  <c r="G3502" i="4" s="1" a="1"/>
  <c r="G3502" i="4" s="1"/>
  <c r="J3502" i="4"/>
  <c r="A3503" i="4"/>
  <c r="B3503" i="4"/>
  <c r="C3503" i="4" s="1" a="1"/>
  <c r="C3503" i="4" s="1"/>
  <c r="D3503" i="4"/>
  <c r="E3503" i="4" s="1" a="1"/>
  <c r="E3503" i="4" s="1"/>
  <c r="F3503" i="4"/>
  <c r="G3503" i="4" s="1" a="1"/>
  <c r="G3503" i="4" s="1"/>
  <c r="J3503" i="4"/>
  <c r="A3504" i="4"/>
  <c r="B3504" i="4"/>
  <c r="C3504" i="4" s="1" a="1"/>
  <c r="C3504" i="4" s="1"/>
  <c r="D3504" i="4"/>
  <c r="E3504" i="4" s="1" a="1"/>
  <c r="E3504" i="4" s="1"/>
  <c r="F3504" i="4"/>
  <c r="G3504" i="4" s="1" a="1"/>
  <c r="G3504" i="4" s="1"/>
  <c r="J3504" i="4"/>
  <c r="A3505" i="4"/>
  <c r="B3505" i="4"/>
  <c r="C3505" i="4" s="1" a="1"/>
  <c r="C3505" i="4" s="1"/>
  <c r="D3505" i="4"/>
  <c r="E3505" i="4" s="1" a="1"/>
  <c r="E3505" i="4" s="1"/>
  <c r="F3505" i="4"/>
  <c r="G3505" i="4" s="1" a="1"/>
  <c r="G3505" i="4" s="1"/>
  <c r="J3505" i="4"/>
  <c r="A3506" i="4"/>
  <c r="B3506" i="4"/>
  <c r="C3506" i="4" s="1" a="1"/>
  <c r="C3506" i="4" s="1"/>
  <c r="D3506" i="4"/>
  <c r="E3506" i="4" s="1" a="1"/>
  <c r="E3506" i="4" s="1"/>
  <c r="F3506" i="4"/>
  <c r="G3506" i="4" s="1" a="1"/>
  <c r="G3506" i="4" s="1"/>
  <c r="J3506" i="4"/>
  <c r="A3507" i="4"/>
  <c r="B3507" i="4"/>
  <c r="C3507" i="4" s="1" a="1"/>
  <c r="C3507" i="4" s="1"/>
  <c r="D3507" i="4"/>
  <c r="E3507" i="4" s="1" a="1"/>
  <c r="E3507" i="4" s="1"/>
  <c r="F3507" i="4"/>
  <c r="G3507" i="4" s="1" a="1"/>
  <c r="G3507" i="4" s="1"/>
  <c r="J3507" i="4"/>
  <c r="A3508" i="4"/>
  <c r="B3508" i="4"/>
  <c r="C3508" i="4" s="1" a="1"/>
  <c r="C3508" i="4" s="1"/>
  <c r="D3508" i="4"/>
  <c r="E3508" i="4" s="1" a="1"/>
  <c r="E3508" i="4" s="1"/>
  <c r="F3508" i="4"/>
  <c r="G3508" i="4" s="1" a="1"/>
  <c r="G3508" i="4" s="1"/>
  <c r="J3508" i="4"/>
  <c r="A3509" i="4"/>
  <c r="B3509" i="4"/>
  <c r="C3509" i="4" s="1" a="1"/>
  <c r="C3509" i="4" s="1"/>
  <c r="D3509" i="4"/>
  <c r="E3509" i="4" s="1" a="1"/>
  <c r="E3509" i="4" s="1"/>
  <c r="F3509" i="4"/>
  <c r="G3509" i="4" s="1" a="1"/>
  <c r="G3509" i="4" s="1"/>
  <c r="J3509" i="4"/>
  <c r="A3510" i="4"/>
  <c r="B3510" i="4"/>
  <c r="C3510" i="4" s="1" a="1"/>
  <c r="C3510" i="4" s="1"/>
  <c r="D3510" i="4"/>
  <c r="E3510" i="4" s="1" a="1"/>
  <c r="E3510" i="4" s="1"/>
  <c r="F3510" i="4"/>
  <c r="G3510" i="4" s="1" a="1"/>
  <c r="G3510" i="4" s="1"/>
  <c r="J3510" i="4"/>
  <c r="A3511" i="4"/>
  <c r="B3511" i="4"/>
  <c r="C3511" i="4" s="1" a="1"/>
  <c r="C3511" i="4" s="1"/>
  <c r="D3511" i="4"/>
  <c r="E3511" i="4" s="1" a="1"/>
  <c r="E3511" i="4" s="1"/>
  <c r="F3511" i="4"/>
  <c r="G3511" i="4" s="1" a="1"/>
  <c r="G3511" i="4" s="1"/>
  <c r="J3511" i="4"/>
  <c r="A3512" i="4"/>
  <c r="B3512" i="4"/>
  <c r="C3512" i="4" s="1" a="1"/>
  <c r="C3512" i="4" s="1"/>
  <c r="D3512" i="4"/>
  <c r="E3512" i="4" s="1" a="1"/>
  <c r="E3512" i="4" s="1"/>
  <c r="F3512" i="4"/>
  <c r="G3512" i="4" s="1" a="1"/>
  <c r="G3512" i="4" s="1"/>
  <c r="J3512" i="4"/>
  <c r="A3513" i="4"/>
  <c r="B3513" i="4"/>
  <c r="C3513" i="4" s="1" a="1"/>
  <c r="C3513" i="4" s="1"/>
  <c r="D3513" i="4"/>
  <c r="E3513" i="4" s="1" a="1"/>
  <c r="E3513" i="4" s="1"/>
  <c r="F3513" i="4"/>
  <c r="G3513" i="4" s="1" a="1"/>
  <c r="G3513" i="4" s="1"/>
  <c r="J3513" i="4"/>
  <c r="A3514" i="4"/>
  <c r="B3514" i="4"/>
  <c r="C3514" i="4" s="1" a="1"/>
  <c r="C3514" i="4" s="1"/>
  <c r="D3514" i="4"/>
  <c r="E3514" i="4" s="1" a="1"/>
  <c r="E3514" i="4" s="1"/>
  <c r="F3514" i="4"/>
  <c r="G3514" i="4" s="1" a="1"/>
  <c r="G3514" i="4" s="1"/>
  <c r="J3514" i="4"/>
  <c r="A3515" i="4"/>
  <c r="B3515" i="4"/>
  <c r="C3515" i="4" s="1" a="1"/>
  <c r="C3515" i="4" s="1"/>
  <c r="D3515" i="4"/>
  <c r="E3515" i="4" s="1" a="1"/>
  <c r="E3515" i="4" s="1"/>
  <c r="F3515" i="4"/>
  <c r="G3515" i="4" s="1" a="1"/>
  <c r="G3515" i="4" s="1"/>
  <c r="J3515" i="4"/>
  <c r="A3516" i="4"/>
  <c r="B3516" i="4"/>
  <c r="C3516" i="4" s="1" a="1"/>
  <c r="C3516" i="4" s="1"/>
  <c r="D3516" i="4"/>
  <c r="E3516" i="4" s="1" a="1"/>
  <c r="E3516" i="4" s="1"/>
  <c r="F3516" i="4"/>
  <c r="G3516" i="4" s="1" a="1"/>
  <c r="G3516" i="4" s="1"/>
  <c r="J3516" i="4"/>
  <c r="A3517" i="4"/>
  <c r="B3517" i="4"/>
  <c r="C3517" i="4" s="1" a="1"/>
  <c r="C3517" i="4" s="1"/>
  <c r="D3517" i="4"/>
  <c r="E3517" i="4" s="1" a="1"/>
  <c r="E3517" i="4" s="1"/>
  <c r="F3517" i="4"/>
  <c r="G3517" i="4" s="1" a="1"/>
  <c r="G3517" i="4" s="1"/>
  <c r="J3517" i="4"/>
  <c r="A3518" i="4"/>
  <c r="B3518" i="4"/>
  <c r="C3518" i="4" s="1" a="1"/>
  <c r="C3518" i="4" s="1"/>
  <c r="D3518" i="4"/>
  <c r="E3518" i="4" s="1" a="1"/>
  <c r="E3518" i="4" s="1"/>
  <c r="F3518" i="4"/>
  <c r="G3518" i="4" s="1" a="1"/>
  <c r="G3518" i="4" s="1"/>
  <c r="J3518" i="4"/>
  <c r="A3519" i="4"/>
  <c r="B3519" i="4"/>
  <c r="C3519" i="4" s="1" a="1"/>
  <c r="C3519" i="4" s="1"/>
  <c r="D3519" i="4"/>
  <c r="E3519" i="4" s="1" a="1"/>
  <c r="E3519" i="4" s="1"/>
  <c r="F3519" i="4"/>
  <c r="G3519" i="4" s="1" a="1"/>
  <c r="G3519" i="4" s="1"/>
  <c r="J3519" i="4"/>
  <c r="A3520" i="4"/>
  <c r="B3520" i="4"/>
  <c r="C3520" i="4" s="1" a="1"/>
  <c r="C3520" i="4" s="1"/>
  <c r="D3520" i="4"/>
  <c r="E3520" i="4" s="1" a="1"/>
  <c r="E3520" i="4" s="1"/>
  <c r="F3520" i="4"/>
  <c r="G3520" i="4" s="1" a="1"/>
  <c r="G3520" i="4" s="1"/>
  <c r="J3520" i="4"/>
  <c r="A3521" i="4"/>
  <c r="B3521" i="4"/>
  <c r="C3521" i="4" s="1" a="1"/>
  <c r="C3521" i="4" s="1"/>
  <c r="D3521" i="4"/>
  <c r="E3521" i="4" s="1" a="1"/>
  <c r="E3521" i="4" s="1"/>
  <c r="F3521" i="4"/>
  <c r="G3521" i="4" s="1" a="1"/>
  <c r="G3521" i="4" s="1"/>
  <c r="J3521" i="4"/>
  <c r="A3522" i="4"/>
  <c r="B3522" i="4"/>
  <c r="C3522" i="4" s="1" a="1"/>
  <c r="C3522" i="4" s="1"/>
  <c r="D3522" i="4"/>
  <c r="E3522" i="4" s="1" a="1"/>
  <c r="E3522" i="4" s="1"/>
  <c r="F3522" i="4"/>
  <c r="G3522" i="4" s="1" a="1"/>
  <c r="G3522" i="4" s="1"/>
  <c r="J3522" i="4"/>
  <c r="A3523" i="4"/>
  <c r="B3523" i="4"/>
  <c r="C3523" i="4" s="1" a="1"/>
  <c r="C3523" i="4" s="1"/>
  <c r="D3523" i="4"/>
  <c r="E3523" i="4" s="1" a="1"/>
  <c r="E3523" i="4" s="1"/>
  <c r="F3523" i="4"/>
  <c r="G3523" i="4" s="1" a="1"/>
  <c r="G3523" i="4" s="1"/>
  <c r="J3523" i="4"/>
  <c r="A3524" i="4"/>
  <c r="B3524" i="4"/>
  <c r="C3524" i="4" s="1" a="1"/>
  <c r="C3524" i="4" s="1"/>
  <c r="D3524" i="4"/>
  <c r="E3524" i="4" s="1" a="1"/>
  <c r="E3524" i="4" s="1"/>
  <c r="F3524" i="4"/>
  <c r="G3524" i="4" s="1" a="1"/>
  <c r="G3524" i="4" s="1"/>
  <c r="J3524" i="4"/>
  <c r="A3525" i="4"/>
  <c r="B3525" i="4"/>
  <c r="C3525" i="4" s="1" a="1"/>
  <c r="C3525" i="4" s="1"/>
  <c r="D3525" i="4"/>
  <c r="E3525" i="4" s="1" a="1"/>
  <c r="E3525" i="4" s="1"/>
  <c r="F3525" i="4"/>
  <c r="G3525" i="4" s="1" a="1"/>
  <c r="G3525" i="4" s="1"/>
  <c r="J3525" i="4"/>
  <c r="A3526" i="4"/>
  <c r="B3526" i="4"/>
  <c r="C3526" i="4" s="1" a="1"/>
  <c r="C3526" i="4" s="1"/>
  <c r="D3526" i="4"/>
  <c r="E3526" i="4" s="1" a="1"/>
  <c r="E3526" i="4" s="1"/>
  <c r="F3526" i="4"/>
  <c r="G3526" i="4" s="1" a="1"/>
  <c r="G3526" i="4" s="1"/>
  <c r="J3526" i="4"/>
  <c r="A3527" i="4"/>
  <c r="B3527" i="4"/>
  <c r="C3527" i="4" s="1" a="1"/>
  <c r="C3527" i="4" s="1"/>
  <c r="D3527" i="4"/>
  <c r="E3527" i="4" s="1" a="1"/>
  <c r="E3527" i="4" s="1"/>
  <c r="F3527" i="4"/>
  <c r="G3527" i="4" s="1" a="1"/>
  <c r="G3527" i="4" s="1"/>
  <c r="J3527" i="4"/>
  <c r="A3528" i="4"/>
  <c r="B3528" i="4"/>
  <c r="C3528" i="4" s="1" a="1"/>
  <c r="C3528" i="4" s="1"/>
  <c r="D3528" i="4"/>
  <c r="E3528" i="4" s="1" a="1"/>
  <c r="E3528" i="4" s="1"/>
  <c r="F3528" i="4"/>
  <c r="G3528" i="4" s="1" a="1"/>
  <c r="G3528" i="4" s="1"/>
  <c r="J3528" i="4"/>
  <c r="A3529" i="4"/>
  <c r="B3529" i="4"/>
  <c r="C3529" i="4" s="1" a="1"/>
  <c r="C3529" i="4" s="1"/>
  <c r="D3529" i="4"/>
  <c r="E3529" i="4" s="1" a="1"/>
  <c r="E3529" i="4" s="1"/>
  <c r="F3529" i="4"/>
  <c r="G3529" i="4" s="1" a="1"/>
  <c r="G3529" i="4" s="1"/>
  <c r="J3529" i="4"/>
  <c r="A3530" i="4"/>
  <c r="B3530" i="4"/>
  <c r="C3530" i="4" s="1" a="1"/>
  <c r="C3530" i="4" s="1"/>
  <c r="D3530" i="4"/>
  <c r="E3530" i="4" s="1" a="1"/>
  <c r="E3530" i="4" s="1"/>
  <c r="F3530" i="4"/>
  <c r="G3530" i="4" s="1" a="1"/>
  <c r="G3530" i="4" s="1"/>
  <c r="J3530" i="4"/>
  <c r="A3531" i="4"/>
  <c r="B3531" i="4"/>
  <c r="C3531" i="4" s="1" a="1"/>
  <c r="C3531" i="4" s="1"/>
  <c r="D3531" i="4"/>
  <c r="E3531" i="4" s="1" a="1"/>
  <c r="E3531" i="4" s="1"/>
  <c r="F3531" i="4"/>
  <c r="G3531" i="4" s="1" a="1"/>
  <c r="G3531" i="4" s="1"/>
  <c r="J3531" i="4"/>
  <c r="A3532" i="4"/>
  <c r="B3532" i="4"/>
  <c r="C3532" i="4" s="1" a="1"/>
  <c r="C3532" i="4" s="1"/>
  <c r="D3532" i="4"/>
  <c r="E3532" i="4" s="1" a="1"/>
  <c r="E3532" i="4" s="1"/>
  <c r="F3532" i="4"/>
  <c r="G3532" i="4" s="1" a="1"/>
  <c r="G3532" i="4" s="1"/>
  <c r="J3532" i="4"/>
  <c r="A3533" i="4"/>
  <c r="B3533" i="4"/>
  <c r="C3533" i="4" s="1" a="1"/>
  <c r="C3533" i="4" s="1"/>
  <c r="D3533" i="4"/>
  <c r="E3533" i="4" s="1" a="1"/>
  <c r="E3533" i="4" s="1"/>
  <c r="F3533" i="4"/>
  <c r="G3533" i="4" s="1" a="1"/>
  <c r="G3533" i="4" s="1"/>
  <c r="J3533" i="4"/>
  <c r="A3534" i="4"/>
  <c r="B3534" i="4"/>
  <c r="C3534" i="4" s="1" a="1"/>
  <c r="C3534" i="4" s="1"/>
  <c r="D3534" i="4"/>
  <c r="E3534" i="4" s="1" a="1"/>
  <c r="E3534" i="4" s="1"/>
  <c r="F3534" i="4"/>
  <c r="G3534" i="4" s="1" a="1"/>
  <c r="G3534" i="4" s="1"/>
  <c r="J3534" i="4"/>
  <c r="A3535" i="4"/>
  <c r="B3535" i="4"/>
  <c r="C3535" i="4" s="1" a="1"/>
  <c r="C3535" i="4" s="1"/>
  <c r="D3535" i="4"/>
  <c r="E3535" i="4" s="1" a="1"/>
  <c r="E3535" i="4" s="1"/>
  <c r="F3535" i="4"/>
  <c r="G3535" i="4" s="1" a="1"/>
  <c r="G3535" i="4" s="1"/>
  <c r="J3535" i="4"/>
  <c r="A3536" i="4"/>
  <c r="B3536" i="4"/>
  <c r="C3536" i="4" s="1" a="1"/>
  <c r="C3536" i="4" s="1"/>
  <c r="D3536" i="4"/>
  <c r="E3536" i="4" s="1" a="1"/>
  <c r="E3536" i="4" s="1"/>
  <c r="F3536" i="4"/>
  <c r="G3536" i="4" s="1" a="1"/>
  <c r="G3536" i="4" s="1"/>
  <c r="J3536" i="4"/>
  <c r="A3537" i="4"/>
  <c r="B3537" i="4"/>
  <c r="C3537" i="4" s="1" a="1"/>
  <c r="C3537" i="4" s="1"/>
  <c r="D3537" i="4"/>
  <c r="E3537" i="4" s="1" a="1"/>
  <c r="E3537" i="4" s="1"/>
  <c r="F3537" i="4"/>
  <c r="G3537" i="4" s="1" a="1"/>
  <c r="G3537" i="4" s="1"/>
  <c r="J3537" i="4"/>
  <c r="A3538" i="4"/>
  <c r="B3538" i="4"/>
  <c r="C3538" i="4" s="1" a="1"/>
  <c r="C3538" i="4" s="1"/>
  <c r="D3538" i="4"/>
  <c r="E3538" i="4" s="1" a="1"/>
  <c r="E3538" i="4" s="1"/>
  <c r="F3538" i="4"/>
  <c r="G3538" i="4" s="1" a="1"/>
  <c r="G3538" i="4" s="1"/>
  <c r="J3538" i="4"/>
  <c r="A3539" i="4"/>
  <c r="B3539" i="4"/>
  <c r="C3539" i="4" s="1" a="1"/>
  <c r="C3539" i="4" s="1"/>
  <c r="D3539" i="4"/>
  <c r="E3539" i="4" s="1" a="1"/>
  <c r="E3539" i="4" s="1"/>
  <c r="F3539" i="4"/>
  <c r="G3539" i="4" s="1" a="1"/>
  <c r="G3539" i="4" s="1"/>
  <c r="J3539" i="4"/>
  <c r="A3540" i="4"/>
  <c r="B3540" i="4"/>
  <c r="C3540" i="4" s="1" a="1"/>
  <c r="C3540" i="4" s="1"/>
  <c r="D3540" i="4"/>
  <c r="E3540" i="4" s="1" a="1"/>
  <c r="E3540" i="4" s="1"/>
  <c r="F3540" i="4"/>
  <c r="G3540" i="4" s="1" a="1"/>
  <c r="G3540" i="4" s="1"/>
  <c r="J3540" i="4"/>
  <c r="A3541" i="4"/>
  <c r="B3541" i="4"/>
  <c r="C3541" i="4" s="1" a="1"/>
  <c r="C3541" i="4" s="1"/>
  <c r="D3541" i="4"/>
  <c r="E3541" i="4" s="1" a="1"/>
  <c r="E3541" i="4" s="1"/>
  <c r="F3541" i="4"/>
  <c r="G3541" i="4" s="1" a="1"/>
  <c r="G3541" i="4" s="1"/>
  <c r="J3541" i="4"/>
  <c r="A3542" i="4"/>
  <c r="B3542" i="4"/>
  <c r="C3542" i="4" s="1" a="1"/>
  <c r="C3542" i="4" s="1"/>
  <c r="D3542" i="4"/>
  <c r="E3542" i="4" s="1" a="1"/>
  <c r="E3542" i="4" s="1"/>
  <c r="F3542" i="4"/>
  <c r="G3542" i="4" s="1" a="1"/>
  <c r="G3542" i="4" s="1"/>
  <c r="J3542" i="4"/>
  <c r="A3543" i="4"/>
  <c r="B3543" i="4"/>
  <c r="C3543" i="4" s="1" a="1"/>
  <c r="C3543" i="4" s="1"/>
  <c r="D3543" i="4"/>
  <c r="E3543" i="4" s="1" a="1"/>
  <c r="E3543" i="4" s="1"/>
  <c r="F3543" i="4"/>
  <c r="G3543" i="4" s="1" a="1"/>
  <c r="G3543" i="4" s="1"/>
  <c r="J3543" i="4"/>
  <c r="A3544" i="4"/>
  <c r="B3544" i="4"/>
  <c r="C3544" i="4" s="1" a="1"/>
  <c r="C3544" i="4" s="1"/>
  <c r="D3544" i="4"/>
  <c r="E3544" i="4" s="1" a="1"/>
  <c r="E3544" i="4" s="1"/>
  <c r="F3544" i="4"/>
  <c r="G3544" i="4" s="1" a="1"/>
  <c r="G3544" i="4" s="1"/>
  <c r="J3544" i="4"/>
  <c r="A3545" i="4"/>
  <c r="B3545" i="4"/>
  <c r="C3545" i="4" s="1" a="1"/>
  <c r="C3545" i="4" s="1"/>
  <c r="D3545" i="4"/>
  <c r="E3545" i="4" s="1" a="1"/>
  <c r="E3545" i="4" s="1"/>
  <c r="F3545" i="4"/>
  <c r="G3545" i="4" s="1" a="1"/>
  <c r="G3545" i="4" s="1"/>
  <c r="J3545" i="4"/>
  <c r="A3546" i="4"/>
  <c r="B3546" i="4"/>
  <c r="C3546" i="4" s="1" a="1"/>
  <c r="C3546" i="4" s="1"/>
  <c r="D3546" i="4"/>
  <c r="E3546" i="4" s="1" a="1"/>
  <c r="E3546" i="4" s="1"/>
  <c r="F3546" i="4"/>
  <c r="G3546" i="4" s="1" a="1"/>
  <c r="G3546" i="4" s="1"/>
  <c r="J3546" i="4"/>
  <c r="A3547" i="4"/>
  <c r="B3547" i="4"/>
  <c r="C3547" i="4" s="1" a="1"/>
  <c r="C3547" i="4" s="1"/>
  <c r="D3547" i="4"/>
  <c r="E3547" i="4" s="1" a="1"/>
  <c r="E3547" i="4" s="1"/>
  <c r="F3547" i="4"/>
  <c r="G3547" i="4" s="1" a="1"/>
  <c r="G3547" i="4" s="1"/>
  <c r="J3547" i="4"/>
  <c r="A3548" i="4"/>
  <c r="B3548" i="4"/>
  <c r="C3548" i="4" s="1" a="1"/>
  <c r="C3548" i="4" s="1"/>
  <c r="D3548" i="4"/>
  <c r="E3548" i="4" s="1" a="1"/>
  <c r="E3548" i="4" s="1"/>
  <c r="F3548" i="4"/>
  <c r="G3548" i="4" s="1" a="1"/>
  <c r="G3548" i="4" s="1"/>
  <c r="J3548" i="4"/>
  <c r="A3549" i="4"/>
  <c r="B3549" i="4"/>
  <c r="C3549" i="4" s="1" a="1"/>
  <c r="C3549" i="4" s="1"/>
  <c r="D3549" i="4"/>
  <c r="E3549" i="4" s="1" a="1"/>
  <c r="E3549" i="4" s="1"/>
  <c r="F3549" i="4"/>
  <c r="G3549" i="4" s="1" a="1"/>
  <c r="G3549" i="4" s="1"/>
  <c r="J3549" i="4"/>
  <c r="A3550" i="4"/>
  <c r="B3550" i="4"/>
  <c r="C3550" i="4" s="1" a="1"/>
  <c r="C3550" i="4" s="1"/>
  <c r="D3550" i="4"/>
  <c r="E3550" i="4" s="1" a="1"/>
  <c r="E3550" i="4" s="1"/>
  <c r="F3550" i="4"/>
  <c r="G3550" i="4" s="1" a="1"/>
  <c r="G3550" i="4" s="1"/>
  <c r="J3550" i="4"/>
  <c r="A3551" i="4"/>
  <c r="B3551" i="4"/>
  <c r="C3551" i="4" s="1" a="1"/>
  <c r="C3551" i="4" s="1"/>
  <c r="D3551" i="4"/>
  <c r="E3551" i="4" s="1" a="1"/>
  <c r="E3551" i="4" s="1"/>
  <c r="F3551" i="4"/>
  <c r="G3551" i="4" s="1" a="1"/>
  <c r="G3551" i="4" s="1"/>
  <c r="J3551" i="4"/>
  <c r="A3552" i="4"/>
  <c r="B3552" i="4"/>
  <c r="C3552" i="4" s="1" a="1"/>
  <c r="C3552" i="4" s="1"/>
  <c r="D3552" i="4"/>
  <c r="E3552" i="4" s="1" a="1"/>
  <c r="E3552" i="4" s="1"/>
  <c r="F3552" i="4"/>
  <c r="G3552" i="4" s="1" a="1"/>
  <c r="G3552" i="4" s="1"/>
  <c r="J3552" i="4"/>
  <c r="A3553" i="4"/>
  <c r="B3553" i="4"/>
  <c r="C3553" i="4" s="1" a="1"/>
  <c r="C3553" i="4" s="1"/>
  <c r="D3553" i="4"/>
  <c r="E3553" i="4" s="1" a="1"/>
  <c r="E3553" i="4" s="1"/>
  <c r="F3553" i="4"/>
  <c r="G3553" i="4" s="1" a="1"/>
  <c r="G3553" i="4" s="1"/>
  <c r="J3553" i="4"/>
  <c r="A3554" i="4"/>
  <c r="B3554" i="4"/>
  <c r="C3554" i="4" s="1" a="1"/>
  <c r="C3554" i="4" s="1"/>
  <c r="D3554" i="4"/>
  <c r="E3554" i="4" s="1" a="1"/>
  <c r="E3554" i="4" s="1"/>
  <c r="F3554" i="4"/>
  <c r="G3554" i="4" s="1" a="1"/>
  <c r="G3554" i="4" s="1"/>
  <c r="J3554" i="4"/>
  <c r="A3555" i="4"/>
  <c r="B3555" i="4"/>
  <c r="C3555" i="4" s="1" a="1"/>
  <c r="C3555" i="4" s="1"/>
  <c r="D3555" i="4"/>
  <c r="E3555" i="4" s="1" a="1"/>
  <c r="E3555" i="4" s="1"/>
  <c r="F3555" i="4"/>
  <c r="G3555" i="4" s="1" a="1"/>
  <c r="G3555" i="4" s="1"/>
  <c r="J3555" i="4"/>
  <c r="A3556" i="4"/>
  <c r="B3556" i="4"/>
  <c r="C3556" i="4" s="1" a="1"/>
  <c r="C3556" i="4" s="1"/>
  <c r="D3556" i="4"/>
  <c r="E3556" i="4" s="1" a="1"/>
  <c r="E3556" i="4" s="1"/>
  <c r="F3556" i="4"/>
  <c r="G3556" i="4" s="1" a="1"/>
  <c r="G3556" i="4" s="1"/>
  <c r="J3556" i="4"/>
  <c r="A3557" i="4"/>
  <c r="B3557" i="4"/>
  <c r="C3557" i="4" s="1" a="1"/>
  <c r="C3557" i="4" s="1"/>
  <c r="D3557" i="4"/>
  <c r="E3557" i="4" s="1" a="1"/>
  <c r="E3557" i="4" s="1"/>
  <c r="F3557" i="4"/>
  <c r="G3557" i="4" s="1" a="1"/>
  <c r="G3557" i="4" s="1"/>
  <c r="J3557" i="4"/>
  <c r="A3558" i="4"/>
  <c r="B3558" i="4"/>
  <c r="C3558" i="4" s="1" a="1"/>
  <c r="C3558" i="4" s="1"/>
  <c r="D3558" i="4"/>
  <c r="E3558" i="4" s="1" a="1"/>
  <c r="E3558" i="4" s="1"/>
  <c r="F3558" i="4"/>
  <c r="G3558" i="4" s="1" a="1"/>
  <c r="G3558" i="4" s="1"/>
  <c r="J3558" i="4"/>
  <c r="A3559" i="4"/>
  <c r="B3559" i="4"/>
  <c r="C3559" i="4" s="1" a="1"/>
  <c r="C3559" i="4" s="1"/>
  <c r="D3559" i="4"/>
  <c r="E3559" i="4" s="1" a="1"/>
  <c r="E3559" i="4" s="1"/>
  <c r="F3559" i="4"/>
  <c r="G3559" i="4" s="1" a="1"/>
  <c r="G3559" i="4" s="1"/>
  <c r="J3559" i="4"/>
  <c r="A3560" i="4"/>
  <c r="B3560" i="4"/>
  <c r="C3560" i="4" s="1" a="1"/>
  <c r="C3560" i="4" s="1"/>
  <c r="D3560" i="4"/>
  <c r="E3560" i="4" s="1" a="1"/>
  <c r="E3560" i="4" s="1"/>
  <c r="F3560" i="4"/>
  <c r="G3560" i="4" s="1" a="1"/>
  <c r="G3560" i="4" s="1"/>
  <c r="J3560" i="4"/>
  <c r="A3561" i="4"/>
  <c r="B3561" i="4"/>
  <c r="C3561" i="4" s="1" a="1"/>
  <c r="C3561" i="4" s="1"/>
  <c r="D3561" i="4"/>
  <c r="E3561" i="4" s="1" a="1"/>
  <c r="E3561" i="4" s="1"/>
  <c r="F3561" i="4"/>
  <c r="G3561" i="4" s="1" a="1"/>
  <c r="G3561" i="4" s="1"/>
  <c r="J3561" i="4"/>
  <c r="A3562" i="4"/>
  <c r="B3562" i="4"/>
  <c r="C3562" i="4" s="1" a="1"/>
  <c r="C3562" i="4" s="1"/>
  <c r="D3562" i="4"/>
  <c r="E3562" i="4" s="1" a="1"/>
  <c r="E3562" i="4" s="1"/>
  <c r="F3562" i="4"/>
  <c r="G3562" i="4" s="1" a="1"/>
  <c r="G3562" i="4" s="1"/>
  <c r="J3562" i="4"/>
  <c r="A3563" i="4"/>
  <c r="B3563" i="4"/>
  <c r="C3563" i="4" s="1" a="1"/>
  <c r="C3563" i="4" s="1"/>
  <c r="D3563" i="4"/>
  <c r="E3563" i="4" s="1" a="1"/>
  <c r="E3563" i="4" s="1"/>
  <c r="F3563" i="4"/>
  <c r="G3563" i="4" s="1" a="1"/>
  <c r="G3563" i="4" s="1"/>
  <c r="J3563" i="4"/>
  <c r="A3564" i="4"/>
  <c r="B3564" i="4"/>
  <c r="C3564" i="4" s="1" a="1"/>
  <c r="C3564" i="4" s="1"/>
  <c r="D3564" i="4"/>
  <c r="E3564" i="4" s="1" a="1"/>
  <c r="E3564" i="4" s="1"/>
  <c r="F3564" i="4"/>
  <c r="G3564" i="4" s="1" a="1"/>
  <c r="G3564" i="4" s="1"/>
  <c r="J3564" i="4"/>
  <c r="A3565" i="4"/>
  <c r="B3565" i="4"/>
  <c r="C3565" i="4" s="1" a="1"/>
  <c r="C3565" i="4" s="1"/>
  <c r="D3565" i="4"/>
  <c r="E3565" i="4" s="1" a="1"/>
  <c r="E3565" i="4" s="1"/>
  <c r="F3565" i="4"/>
  <c r="G3565" i="4" s="1" a="1"/>
  <c r="G3565" i="4" s="1"/>
  <c r="J3565" i="4"/>
  <c r="A3566" i="4"/>
  <c r="B3566" i="4"/>
  <c r="C3566" i="4" s="1" a="1"/>
  <c r="C3566" i="4" s="1"/>
  <c r="D3566" i="4"/>
  <c r="E3566" i="4" s="1" a="1"/>
  <c r="E3566" i="4" s="1"/>
  <c r="F3566" i="4"/>
  <c r="G3566" i="4" s="1" a="1"/>
  <c r="G3566" i="4" s="1"/>
  <c r="J3566" i="4"/>
  <c r="A3567" i="4"/>
  <c r="B3567" i="4"/>
  <c r="C3567" i="4" s="1" a="1"/>
  <c r="C3567" i="4" s="1"/>
  <c r="D3567" i="4"/>
  <c r="E3567" i="4" s="1" a="1"/>
  <c r="E3567" i="4" s="1"/>
  <c r="F3567" i="4"/>
  <c r="G3567" i="4" s="1" a="1"/>
  <c r="G3567" i="4" s="1"/>
  <c r="J3567" i="4"/>
  <c r="A3568" i="4"/>
  <c r="B3568" i="4"/>
  <c r="C3568" i="4" s="1" a="1"/>
  <c r="C3568" i="4" s="1"/>
  <c r="D3568" i="4"/>
  <c r="E3568" i="4" s="1" a="1"/>
  <c r="E3568" i="4" s="1"/>
  <c r="F3568" i="4"/>
  <c r="G3568" i="4" s="1" a="1"/>
  <c r="G3568" i="4" s="1"/>
  <c r="J3568" i="4"/>
  <c r="A3569" i="4"/>
  <c r="B3569" i="4"/>
  <c r="C3569" i="4" s="1" a="1"/>
  <c r="C3569" i="4" s="1"/>
  <c r="D3569" i="4"/>
  <c r="E3569" i="4" s="1" a="1"/>
  <c r="E3569" i="4" s="1"/>
  <c r="F3569" i="4"/>
  <c r="G3569" i="4" s="1" a="1"/>
  <c r="G3569" i="4" s="1"/>
  <c r="J3569" i="4"/>
  <c r="A3570" i="4"/>
  <c r="B3570" i="4"/>
  <c r="C3570" i="4" s="1" a="1"/>
  <c r="C3570" i="4" s="1"/>
  <c r="D3570" i="4"/>
  <c r="E3570" i="4" s="1" a="1"/>
  <c r="E3570" i="4" s="1"/>
  <c r="F3570" i="4"/>
  <c r="G3570" i="4" s="1" a="1"/>
  <c r="G3570" i="4" s="1"/>
  <c r="J3570" i="4"/>
  <c r="A3571" i="4"/>
  <c r="B3571" i="4"/>
  <c r="C3571" i="4" s="1" a="1"/>
  <c r="C3571" i="4" s="1"/>
  <c r="D3571" i="4"/>
  <c r="E3571" i="4" s="1" a="1"/>
  <c r="E3571" i="4" s="1"/>
  <c r="F3571" i="4"/>
  <c r="G3571" i="4" s="1" a="1"/>
  <c r="G3571" i="4" s="1"/>
  <c r="J3571" i="4"/>
  <c r="A3572" i="4"/>
  <c r="B3572" i="4"/>
  <c r="C3572" i="4" s="1" a="1"/>
  <c r="C3572" i="4" s="1"/>
  <c r="D3572" i="4"/>
  <c r="E3572" i="4" s="1" a="1"/>
  <c r="E3572" i="4" s="1"/>
  <c r="F3572" i="4"/>
  <c r="G3572" i="4" s="1" a="1"/>
  <c r="G3572" i="4" s="1"/>
  <c r="J3572" i="4"/>
  <c r="A3573" i="4"/>
  <c r="B3573" i="4"/>
  <c r="C3573" i="4" s="1" a="1"/>
  <c r="C3573" i="4" s="1"/>
  <c r="D3573" i="4"/>
  <c r="E3573" i="4" s="1" a="1"/>
  <c r="E3573" i="4" s="1"/>
  <c r="F3573" i="4"/>
  <c r="G3573" i="4" s="1" a="1"/>
  <c r="G3573" i="4" s="1"/>
  <c r="J3573" i="4"/>
  <c r="A3574" i="4"/>
  <c r="B3574" i="4"/>
  <c r="C3574" i="4" s="1" a="1"/>
  <c r="C3574" i="4" s="1"/>
  <c r="D3574" i="4"/>
  <c r="E3574" i="4" s="1" a="1"/>
  <c r="E3574" i="4" s="1"/>
  <c r="F3574" i="4"/>
  <c r="G3574" i="4" s="1" a="1"/>
  <c r="G3574" i="4" s="1"/>
  <c r="J3574" i="4"/>
  <c r="A3575" i="4"/>
  <c r="B3575" i="4"/>
  <c r="C3575" i="4" s="1" a="1"/>
  <c r="C3575" i="4" s="1"/>
  <c r="D3575" i="4"/>
  <c r="E3575" i="4" s="1" a="1"/>
  <c r="E3575" i="4" s="1"/>
  <c r="F3575" i="4"/>
  <c r="G3575" i="4" s="1" a="1"/>
  <c r="G3575" i="4" s="1"/>
  <c r="J3575" i="4"/>
  <c r="A3576" i="4"/>
  <c r="B3576" i="4"/>
  <c r="C3576" i="4" s="1" a="1"/>
  <c r="C3576" i="4" s="1"/>
  <c r="D3576" i="4"/>
  <c r="E3576" i="4" s="1" a="1"/>
  <c r="E3576" i="4" s="1"/>
  <c r="F3576" i="4"/>
  <c r="G3576" i="4" s="1" a="1"/>
  <c r="G3576" i="4" s="1"/>
  <c r="J3576" i="4"/>
  <c r="A3577" i="4"/>
  <c r="B3577" i="4"/>
  <c r="C3577" i="4" s="1" a="1"/>
  <c r="C3577" i="4" s="1"/>
  <c r="D3577" i="4"/>
  <c r="E3577" i="4" s="1" a="1"/>
  <c r="E3577" i="4" s="1"/>
  <c r="F3577" i="4"/>
  <c r="G3577" i="4" s="1" a="1"/>
  <c r="G3577" i="4" s="1"/>
  <c r="J3577" i="4"/>
  <c r="A3578" i="4"/>
  <c r="B3578" i="4"/>
  <c r="C3578" i="4" s="1" a="1"/>
  <c r="C3578" i="4" s="1"/>
  <c r="D3578" i="4"/>
  <c r="E3578" i="4" s="1" a="1"/>
  <c r="E3578" i="4" s="1"/>
  <c r="F3578" i="4"/>
  <c r="G3578" i="4" s="1" a="1"/>
  <c r="G3578" i="4" s="1"/>
  <c r="J3578" i="4"/>
  <c r="A3579" i="4"/>
  <c r="B3579" i="4"/>
  <c r="C3579" i="4" s="1" a="1"/>
  <c r="C3579" i="4" s="1"/>
  <c r="D3579" i="4"/>
  <c r="E3579" i="4" s="1" a="1"/>
  <c r="E3579" i="4" s="1"/>
  <c r="F3579" i="4"/>
  <c r="G3579" i="4" s="1" a="1"/>
  <c r="G3579" i="4" s="1"/>
  <c r="J3579" i="4"/>
  <c r="A3580" i="4"/>
  <c r="B3580" i="4"/>
  <c r="C3580" i="4" s="1" a="1"/>
  <c r="C3580" i="4" s="1"/>
  <c r="D3580" i="4"/>
  <c r="E3580" i="4" s="1" a="1"/>
  <c r="E3580" i="4" s="1"/>
  <c r="F3580" i="4"/>
  <c r="G3580" i="4" s="1" a="1"/>
  <c r="G3580" i="4" s="1"/>
  <c r="J3580" i="4"/>
  <c r="A3581" i="4"/>
  <c r="B3581" i="4"/>
  <c r="C3581" i="4" s="1" a="1"/>
  <c r="C3581" i="4" s="1"/>
  <c r="D3581" i="4"/>
  <c r="E3581" i="4" s="1" a="1"/>
  <c r="E3581" i="4" s="1"/>
  <c r="F3581" i="4"/>
  <c r="G3581" i="4" s="1" a="1"/>
  <c r="G3581" i="4" s="1"/>
  <c r="J3581" i="4"/>
  <c r="A3582" i="4"/>
  <c r="B3582" i="4"/>
  <c r="C3582" i="4" s="1" a="1"/>
  <c r="C3582" i="4" s="1"/>
  <c r="D3582" i="4"/>
  <c r="E3582" i="4" s="1" a="1"/>
  <c r="E3582" i="4" s="1"/>
  <c r="F3582" i="4"/>
  <c r="G3582" i="4" s="1" a="1"/>
  <c r="G3582" i="4" s="1"/>
  <c r="J3582" i="4"/>
  <c r="A3583" i="4"/>
  <c r="B3583" i="4"/>
  <c r="C3583" i="4" s="1" a="1"/>
  <c r="C3583" i="4" s="1"/>
  <c r="D3583" i="4"/>
  <c r="E3583" i="4" s="1" a="1"/>
  <c r="E3583" i="4" s="1"/>
  <c r="F3583" i="4"/>
  <c r="G3583" i="4" s="1" a="1"/>
  <c r="G3583" i="4" s="1"/>
  <c r="J3583" i="4"/>
  <c r="A3584" i="4"/>
  <c r="B3584" i="4"/>
  <c r="C3584" i="4" s="1" a="1"/>
  <c r="C3584" i="4" s="1"/>
  <c r="D3584" i="4"/>
  <c r="E3584" i="4" s="1" a="1"/>
  <c r="E3584" i="4" s="1"/>
  <c r="F3584" i="4"/>
  <c r="G3584" i="4" s="1" a="1"/>
  <c r="G3584" i="4" s="1"/>
  <c r="J3584" i="4"/>
  <c r="A3585" i="4"/>
  <c r="B3585" i="4"/>
  <c r="C3585" i="4" s="1" a="1"/>
  <c r="C3585" i="4" s="1"/>
  <c r="D3585" i="4"/>
  <c r="E3585" i="4" s="1" a="1"/>
  <c r="E3585" i="4" s="1"/>
  <c r="F3585" i="4"/>
  <c r="G3585" i="4" s="1" a="1"/>
  <c r="G3585" i="4" s="1"/>
  <c r="J3585" i="4"/>
  <c r="A3586" i="4"/>
  <c r="B3586" i="4"/>
  <c r="C3586" i="4" s="1" a="1"/>
  <c r="C3586" i="4" s="1"/>
  <c r="D3586" i="4"/>
  <c r="E3586" i="4" s="1" a="1"/>
  <c r="E3586" i="4" s="1"/>
  <c r="F3586" i="4"/>
  <c r="G3586" i="4" s="1" a="1"/>
  <c r="G3586" i="4" s="1"/>
  <c r="J3586" i="4"/>
  <c r="A3587" i="4"/>
  <c r="B3587" i="4"/>
  <c r="C3587" i="4" s="1" a="1"/>
  <c r="C3587" i="4" s="1"/>
  <c r="D3587" i="4"/>
  <c r="E3587" i="4" s="1" a="1"/>
  <c r="E3587" i="4" s="1"/>
  <c r="F3587" i="4"/>
  <c r="G3587" i="4" s="1" a="1"/>
  <c r="G3587" i="4" s="1"/>
  <c r="J3587" i="4"/>
  <c r="A3588" i="4"/>
  <c r="B3588" i="4"/>
  <c r="C3588" i="4" s="1" a="1"/>
  <c r="C3588" i="4" s="1"/>
  <c r="D3588" i="4"/>
  <c r="E3588" i="4" s="1" a="1"/>
  <c r="E3588" i="4" s="1"/>
  <c r="F3588" i="4"/>
  <c r="G3588" i="4" s="1" a="1"/>
  <c r="G3588" i="4" s="1"/>
  <c r="J3588" i="4"/>
  <c r="A3589" i="4"/>
  <c r="B3589" i="4"/>
  <c r="C3589" i="4" s="1" a="1"/>
  <c r="C3589" i="4" s="1"/>
  <c r="D3589" i="4"/>
  <c r="E3589" i="4" s="1" a="1"/>
  <c r="E3589" i="4" s="1"/>
  <c r="F3589" i="4"/>
  <c r="G3589" i="4" s="1" a="1"/>
  <c r="G3589" i="4" s="1"/>
  <c r="J3589" i="4"/>
  <c r="A3590" i="4"/>
  <c r="B3590" i="4"/>
  <c r="C3590" i="4" s="1" a="1"/>
  <c r="C3590" i="4" s="1"/>
  <c r="D3590" i="4"/>
  <c r="E3590" i="4" s="1" a="1"/>
  <c r="E3590" i="4" s="1"/>
  <c r="F3590" i="4"/>
  <c r="G3590" i="4" s="1" a="1"/>
  <c r="G3590" i="4" s="1"/>
  <c r="J3590" i="4"/>
  <c r="A3591" i="4"/>
  <c r="B3591" i="4"/>
  <c r="C3591" i="4" s="1" a="1"/>
  <c r="C3591" i="4" s="1"/>
  <c r="D3591" i="4"/>
  <c r="E3591" i="4" s="1" a="1"/>
  <c r="E3591" i="4" s="1"/>
  <c r="F3591" i="4"/>
  <c r="G3591" i="4" s="1" a="1"/>
  <c r="G3591" i="4" s="1"/>
  <c r="J3591" i="4"/>
  <c r="A3592" i="4"/>
  <c r="B3592" i="4"/>
  <c r="C3592" i="4" s="1" a="1"/>
  <c r="C3592" i="4" s="1"/>
  <c r="D3592" i="4"/>
  <c r="E3592" i="4" s="1" a="1"/>
  <c r="E3592" i="4" s="1"/>
  <c r="F3592" i="4"/>
  <c r="G3592" i="4" s="1" a="1"/>
  <c r="G3592" i="4" s="1"/>
  <c r="J3592" i="4"/>
  <c r="A3593" i="4"/>
  <c r="B3593" i="4"/>
  <c r="C3593" i="4" s="1" a="1"/>
  <c r="C3593" i="4" s="1"/>
  <c r="D3593" i="4"/>
  <c r="E3593" i="4" s="1" a="1"/>
  <c r="E3593" i="4" s="1"/>
  <c r="F3593" i="4"/>
  <c r="G3593" i="4" s="1" a="1"/>
  <c r="G3593" i="4" s="1"/>
  <c r="J3593" i="4"/>
  <c r="A3594" i="4"/>
  <c r="B3594" i="4"/>
  <c r="C3594" i="4" s="1" a="1"/>
  <c r="C3594" i="4" s="1"/>
  <c r="D3594" i="4"/>
  <c r="E3594" i="4" s="1" a="1"/>
  <c r="E3594" i="4" s="1"/>
  <c r="F3594" i="4"/>
  <c r="G3594" i="4" s="1" a="1"/>
  <c r="G3594" i="4" s="1"/>
  <c r="J3594" i="4"/>
  <c r="A3595" i="4"/>
  <c r="B3595" i="4"/>
  <c r="C3595" i="4" s="1" a="1"/>
  <c r="C3595" i="4" s="1"/>
  <c r="D3595" i="4"/>
  <c r="E3595" i="4" s="1" a="1"/>
  <c r="E3595" i="4" s="1"/>
  <c r="F3595" i="4"/>
  <c r="G3595" i="4" s="1" a="1"/>
  <c r="G3595" i="4" s="1"/>
  <c r="J3595" i="4"/>
  <c r="A3596" i="4"/>
  <c r="B3596" i="4"/>
  <c r="C3596" i="4" s="1" a="1"/>
  <c r="C3596" i="4" s="1"/>
  <c r="D3596" i="4"/>
  <c r="E3596" i="4" s="1" a="1"/>
  <c r="E3596" i="4" s="1"/>
  <c r="F3596" i="4"/>
  <c r="G3596" i="4" s="1" a="1"/>
  <c r="G3596" i="4" s="1"/>
  <c r="J3596" i="4"/>
  <c r="A3597" i="4"/>
  <c r="B3597" i="4"/>
  <c r="C3597" i="4" s="1" a="1"/>
  <c r="C3597" i="4" s="1"/>
  <c r="D3597" i="4"/>
  <c r="E3597" i="4" s="1" a="1"/>
  <c r="E3597" i="4" s="1"/>
  <c r="F3597" i="4"/>
  <c r="G3597" i="4" s="1" a="1"/>
  <c r="G3597" i="4" s="1"/>
  <c r="J3597" i="4"/>
  <c r="A3598" i="4"/>
  <c r="B3598" i="4"/>
  <c r="C3598" i="4" s="1" a="1"/>
  <c r="C3598" i="4" s="1"/>
  <c r="D3598" i="4"/>
  <c r="E3598" i="4" s="1" a="1"/>
  <c r="E3598" i="4" s="1"/>
  <c r="F3598" i="4"/>
  <c r="G3598" i="4" s="1" a="1"/>
  <c r="G3598" i="4" s="1"/>
  <c r="J3598" i="4"/>
  <c r="A3599" i="4"/>
  <c r="B3599" i="4"/>
  <c r="C3599" i="4" s="1" a="1"/>
  <c r="C3599" i="4" s="1"/>
  <c r="D3599" i="4"/>
  <c r="E3599" i="4" s="1" a="1"/>
  <c r="E3599" i="4" s="1"/>
  <c r="F3599" i="4"/>
  <c r="G3599" i="4" s="1" a="1"/>
  <c r="G3599" i="4" s="1"/>
  <c r="J3599" i="4"/>
  <c r="A3600" i="4"/>
  <c r="B3600" i="4"/>
  <c r="C3600" i="4" s="1" a="1"/>
  <c r="C3600" i="4" s="1"/>
  <c r="D3600" i="4"/>
  <c r="E3600" i="4" s="1" a="1"/>
  <c r="E3600" i="4" s="1"/>
  <c r="F3600" i="4"/>
  <c r="G3600" i="4" s="1" a="1"/>
  <c r="G3600" i="4" s="1"/>
  <c r="J3600" i="4"/>
  <c r="A3601" i="4"/>
  <c r="B3601" i="4"/>
  <c r="C3601" i="4" s="1" a="1"/>
  <c r="C3601" i="4" s="1"/>
  <c r="D3601" i="4"/>
  <c r="E3601" i="4" s="1" a="1"/>
  <c r="E3601" i="4" s="1"/>
  <c r="F3601" i="4"/>
  <c r="G3601" i="4" s="1" a="1"/>
  <c r="G3601" i="4" s="1"/>
  <c r="J3601" i="4"/>
  <c r="A3602" i="4"/>
  <c r="B3602" i="4"/>
  <c r="C3602" i="4" s="1" a="1"/>
  <c r="C3602" i="4" s="1"/>
  <c r="D3602" i="4"/>
  <c r="E3602" i="4" s="1" a="1"/>
  <c r="E3602" i="4" s="1"/>
  <c r="F3602" i="4"/>
  <c r="G3602" i="4" s="1" a="1"/>
  <c r="G3602" i="4" s="1"/>
  <c r="J3602" i="4"/>
  <c r="A3603" i="4"/>
  <c r="B3603" i="4"/>
  <c r="C3603" i="4" s="1" a="1"/>
  <c r="C3603" i="4" s="1"/>
  <c r="D3603" i="4"/>
  <c r="E3603" i="4" s="1" a="1"/>
  <c r="E3603" i="4" s="1"/>
  <c r="F3603" i="4"/>
  <c r="G3603" i="4" s="1" a="1"/>
  <c r="G3603" i="4" s="1"/>
  <c r="J3603" i="4"/>
  <c r="A3604" i="4"/>
  <c r="B3604" i="4"/>
  <c r="C3604" i="4" s="1" a="1"/>
  <c r="C3604" i="4" s="1"/>
  <c r="D3604" i="4"/>
  <c r="E3604" i="4" s="1" a="1"/>
  <c r="E3604" i="4" s="1"/>
  <c r="F3604" i="4"/>
  <c r="G3604" i="4" s="1" a="1"/>
  <c r="G3604" i="4" s="1"/>
  <c r="J3604" i="4"/>
  <c r="A3605" i="4"/>
  <c r="B3605" i="4"/>
  <c r="C3605" i="4" s="1" a="1"/>
  <c r="C3605" i="4" s="1"/>
  <c r="D3605" i="4"/>
  <c r="E3605" i="4" s="1" a="1"/>
  <c r="E3605" i="4" s="1"/>
  <c r="F3605" i="4"/>
  <c r="G3605" i="4" s="1" a="1"/>
  <c r="G3605" i="4" s="1"/>
  <c r="J3605" i="4"/>
  <c r="A3606" i="4"/>
  <c r="B3606" i="4"/>
  <c r="C3606" i="4" s="1" a="1"/>
  <c r="C3606" i="4" s="1"/>
  <c r="D3606" i="4"/>
  <c r="E3606" i="4" s="1" a="1"/>
  <c r="E3606" i="4" s="1"/>
  <c r="F3606" i="4"/>
  <c r="G3606" i="4" s="1" a="1"/>
  <c r="G3606" i="4" s="1"/>
  <c r="J3606" i="4"/>
  <c r="A3607" i="4"/>
  <c r="B3607" i="4"/>
  <c r="C3607" i="4" s="1" a="1"/>
  <c r="C3607" i="4" s="1"/>
  <c r="D3607" i="4"/>
  <c r="E3607" i="4" s="1" a="1"/>
  <c r="E3607" i="4" s="1"/>
  <c r="F3607" i="4"/>
  <c r="G3607" i="4" s="1" a="1"/>
  <c r="G3607" i="4" s="1"/>
  <c r="J3607" i="4"/>
  <c r="A3608" i="4"/>
  <c r="B3608" i="4"/>
  <c r="C3608" i="4" s="1" a="1"/>
  <c r="C3608" i="4" s="1"/>
  <c r="D3608" i="4"/>
  <c r="E3608" i="4" s="1" a="1"/>
  <c r="E3608" i="4" s="1"/>
  <c r="F3608" i="4"/>
  <c r="G3608" i="4" s="1" a="1"/>
  <c r="G3608" i="4" s="1"/>
  <c r="J3608" i="4"/>
  <c r="A3609" i="4"/>
  <c r="B3609" i="4"/>
  <c r="C3609" i="4" s="1" a="1"/>
  <c r="C3609" i="4" s="1"/>
  <c r="D3609" i="4"/>
  <c r="E3609" i="4" s="1" a="1"/>
  <c r="E3609" i="4" s="1"/>
  <c r="F3609" i="4"/>
  <c r="G3609" i="4" s="1" a="1"/>
  <c r="G3609" i="4" s="1"/>
  <c r="J3609" i="4"/>
  <c r="A3610" i="4"/>
  <c r="B3610" i="4"/>
  <c r="C3610" i="4" s="1" a="1"/>
  <c r="C3610" i="4" s="1"/>
  <c r="D3610" i="4"/>
  <c r="E3610" i="4" s="1" a="1"/>
  <c r="E3610" i="4" s="1"/>
  <c r="F3610" i="4"/>
  <c r="G3610" i="4" s="1" a="1"/>
  <c r="G3610" i="4" s="1"/>
  <c r="J3610" i="4"/>
  <c r="A3611" i="4"/>
  <c r="B3611" i="4"/>
  <c r="C3611" i="4" s="1" a="1"/>
  <c r="C3611" i="4" s="1"/>
  <c r="D3611" i="4"/>
  <c r="E3611" i="4" s="1" a="1"/>
  <c r="E3611" i="4" s="1"/>
  <c r="F3611" i="4"/>
  <c r="G3611" i="4" s="1" a="1"/>
  <c r="G3611" i="4" s="1"/>
  <c r="J3611" i="4"/>
  <c r="A3612" i="4"/>
  <c r="B3612" i="4"/>
  <c r="C3612" i="4" s="1" a="1"/>
  <c r="C3612" i="4" s="1"/>
  <c r="D3612" i="4"/>
  <c r="E3612" i="4" s="1" a="1"/>
  <c r="E3612" i="4" s="1"/>
  <c r="F3612" i="4"/>
  <c r="G3612" i="4" s="1" a="1"/>
  <c r="G3612" i="4" s="1"/>
  <c r="J3612" i="4"/>
  <c r="A3613" i="4"/>
  <c r="B3613" i="4"/>
  <c r="C3613" i="4" s="1" a="1"/>
  <c r="C3613" i="4" s="1"/>
  <c r="D3613" i="4"/>
  <c r="E3613" i="4" s="1" a="1"/>
  <c r="E3613" i="4" s="1"/>
  <c r="F3613" i="4"/>
  <c r="G3613" i="4" s="1" a="1"/>
  <c r="G3613" i="4" s="1"/>
  <c r="J3613" i="4"/>
  <c r="A3614" i="4"/>
  <c r="B3614" i="4"/>
  <c r="C3614" i="4" s="1" a="1"/>
  <c r="C3614" i="4" s="1"/>
  <c r="D3614" i="4"/>
  <c r="E3614" i="4" s="1" a="1"/>
  <c r="E3614" i="4" s="1"/>
  <c r="F3614" i="4"/>
  <c r="G3614" i="4" s="1" a="1"/>
  <c r="G3614" i="4" s="1"/>
  <c r="J3614" i="4"/>
  <c r="A3615" i="4"/>
  <c r="B3615" i="4"/>
  <c r="C3615" i="4" s="1" a="1"/>
  <c r="C3615" i="4" s="1"/>
  <c r="D3615" i="4"/>
  <c r="E3615" i="4" s="1" a="1"/>
  <c r="E3615" i="4" s="1"/>
  <c r="F3615" i="4"/>
  <c r="G3615" i="4" s="1" a="1"/>
  <c r="G3615" i="4" s="1"/>
  <c r="J3615" i="4"/>
  <c r="A3616" i="4"/>
  <c r="B3616" i="4"/>
  <c r="C3616" i="4" s="1" a="1"/>
  <c r="C3616" i="4" s="1"/>
  <c r="D3616" i="4"/>
  <c r="E3616" i="4" s="1" a="1"/>
  <c r="E3616" i="4" s="1"/>
  <c r="F3616" i="4"/>
  <c r="G3616" i="4" s="1" a="1"/>
  <c r="G3616" i="4" s="1"/>
  <c r="J3616" i="4"/>
  <c r="A3617" i="4"/>
  <c r="B3617" i="4"/>
  <c r="C3617" i="4" s="1" a="1"/>
  <c r="C3617" i="4" s="1"/>
  <c r="D3617" i="4"/>
  <c r="E3617" i="4" s="1" a="1"/>
  <c r="E3617" i="4" s="1"/>
  <c r="F3617" i="4"/>
  <c r="G3617" i="4" s="1" a="1"/>
  <c r="G3617" i="4" s="1"/>
  <c r="J3617" i="4"/>
  <c r="A3618" i="4"/>
  <c r="B3618" i="4"/>
  <c r="C3618" i="4" s="1" a="1"/>
  <c r="C3618" i="4" s="1"/>
  <c r="D3618" i="4"/>
  <c r="E3618" i="4" s="1" a="1"/>
  <c r="E3618" i="4" s="1"/>
  <c r="F3618" i="4"/>
  <c r="G3618" i="4" s="1" a="1"/>
  <c r="G3618" i="4" s="1"/>
  <c r="J3618" i="4"/>
  <c r="A3619" i="4"/>
  <c r="B3619" i="4"/>
  <c r="C3619" i="4" s="1" a="1"/>
  <c r="C3619" i="4" s="1"/>
  <c r="D3619" i="4"/>
  <c r="E3619" i="4" s="1" a="1"/>
  <c r="E3619" i="4" s="1"/>
  <c r="F3619" i="4"/>
  <c r="G3619" i="4" s="1" a="1"/>
  <c r="G3619" i="4" s="1"/>
  <c r="J3619" i="4"/>
  <c r="A3620" i="4"/>
  <c r="B3620" i="4"/>
  <c r="C3620" i="4" s="1" a="1"/>
  <c r="C3620" i="4" s="1"/>
  <c r="D3620" i="4"/>
  <c r="E3620" i="4" s="1" a="1"/>
  <c r="E3620" i="4" s="1"/>
  <c r="F3620" i="4"/>
  <c r="G3620" i="4" s="1" a="1"/>
  <c r="G3620" i="4" s="1"/>
  <c r="J3620" i="4"/>
  <c r="A3621" i="4"/>
  <c r="B3621" i="4"/>
  <c r="C3621" i="4" s="1" a="1"/>
  <c r="C3621" i="4" s="1"/>
  <c r="D3621" i="4"/>
  <c r="E3621" i="4" s="1" a="1"/>
  <c r="E3621" i="4" s="1"/>
  <c r="F3621" i="4"/>
  <c r="G3621" i="4" s="1" a="1"/>
  <c r="G3621" i="4" s="1"/>
  <c r="J3621" i="4"/>
  <c r="A3622" i="4"/>
  <c r="B3622" i="4"/>
  <c r="C3622" i="4" s="1" a="1"/>
  <c r="C3622" i="4" s="1"/>
  <c r="D3622" i="4"/>
  <c r="E3622" i="4" s="1" a="1"/>
  <c r="E3622" i="4" s="1"/>
  <c r="F3622" i="4"/>
  <c r="G3622" i="4" s="1" a="1"/>
  <c r="G3622" i="4" s="1"/>
  <c r="J3622" i="4"/>
  <c r="A3623" i="4"/>
  <c r="B3623" i="4"/>
  <c r="C3623" i="4" s="1" a="1"/>
  <c r="C3623" i="4" s="1"/>
  <c r="D3623" i="4"/>
  <c r="E3623" i="4" s="1" a="1"/>
  <c r="E3623" i="4" s="1"/>
  <c r="F3623" i="4"/>
  <c r="G3623" i="4" s="1" a="1"/>
  <c r="G3623" i="4" s="1"/>
  <c r="J3623" i="4"/>
  <c r="A3624" i="4"/>
  <c r="B3624" i="4"/>
  <c r="C3624" i="4" s="1" a="1"/>
  <c r="C3624" i="4" s="1"/>
  <c r="D3624" i="4"/>
  <c r="E3624" i="4" s="1" a="1"/>
  <c r="E3624" i="4" s="1"/>
  <c r="F3624" i="4"/>
  <c r="G3624" i="4" s="1" a="1"/>
  <c r="G3624" i="4" s="1"/>
  <c r="J3624" i="4"/>
  <c r="A3625" i="4"/>
  <c r="B3625" i="4"/>
  <c r="C3625" i="4" s="1" a="1"/>
  <c r="C3625" i="4" s="1"/>
  <c r="D3625" i="4"/>
  <c r="E3625" i="4" s="1" a="1"/>
  <c r="E3625" i="4" s="1"/>
  <c r="F3625" i="4"/>
  <c r="G3625" i="4" s="1" a="1"/>
  <c r="G3625" i="4" s="1"/>
  <c r="J3625" i="4"/>
  <c r="A3626" i="4"/>
  <c r="B3626" i="4"/>
  <c r="C3626" i="4" s="1" a="1"/>
  <c r="C3626" i="4" s="1"/>
  <c r="D3626" i="4"/>
  <c r="E3626" i="4" s="1" a="1"/>
  <c r="E3626" i="4" s="1"/>
  <c r="F3626" i="4"/>
  <c r="G3626" i="4" s="1" a="1"/>
  <c r="G3626" i="4" s="1"/>
  <c r="J3626" i="4"/>
  <c r="A3627" i="4"/>
  <c r="B3627" i="4"/>
  <c r="C3627" i="4" s="1" a="1"/>
  <c r="C3627" i="4" s="1"/>
  <c r="D3627" i="4"/>
  <c r="E3627" i="4" s="1" a="1"/>
  <c r="E3627" i="4" s="1"/>
  <c r="F3627" i="4"/>
  <c r="G3627" i="4" s="1" a="1"/>
  <c r="G3627" i="4" s="1"/>
  <c r="J3627" i="4"/>
  <c r="A3628" i="4"/>
  <c r="B3628" i="4"/>
  <c r="C3628" i="4" s="1" a="1"/>
  <c r="C3628" i="4" s="1"/>
  <c r="D3628" i="4"/>
  <c r="E3628" i="4" s="1" a="1"/>
  <c r="E3628" i="4" s="1"/>
  <c r="F3628" i="4"/>
  <c r="G3628" i="4" s="1" a="1"/>
  <c r="G3628" i="4" s="1"/>
  <c r="J3628" i="4"/>
  <c r="A3629" i="4"/>
  <c r="B3629" i="4"/>
  <c r="C3629" i="4" s="1" a="1"/>
  <c r="C3629" i="4" s="1"/>
  <c r="D3629" i="4"/>
  <c r="E3629" i="4" s="1" a="1"/>
  <c r="E3629" i="4" s="1"/>
  <c r="F3629" i="4"/>
  <c r="G3629" i="4" s="1" a="1"/>
  <c r="G3629" i="4" s="1"/>
  <c r="J3629" i="4"/>
  <c r="A3630" i="4"/>
  <c r="B3630" i="4"/>
  <c r="C3630" i="4" s="1" a="1"/>
  <c r="C3630" i="4" s="1"/>
  <c r="D3630" i="4"/>
  <c r="E3630" i="4" s="1" a="1"/>
  <c r="E3630" i="4" s="1"/>
  <c r="F3630" i="4"/>
  <c r="G3630" i="4" s="1" a="1"/>
  <c r="G3630" i="4" s="1"/>
  <c r="J3630" i="4"/>
  <c r="A3631" i="4"/>
  <c r="B3631" i="4"/>
  <c r="C3631" i="4" s="1" a="1"/>
  <c r="C3631" i="4" s="1"/>
  <c r="D3631" i="4"/>
  <c r="E3631" i="4" s="1" a="1"/>
  <c r="E3631" i="4" s="1"/>
  <c r="F3631" i="4"/>
  <c r="G3631" i="4" s="1" a="1"/>
  <c r="G3631" i="4" s="1"/>
  <c r="J3631" i="4"/>
  <c r="A3632" i="4"/>
  <c r="B3632" i="4"/>
  <c r="C3632" i="4" s="1" a="1"/>
  <c r="C3632" i="4" s="1"/>
  <c r="D3632" i="4"/>
  <c r="E3632" i="4" s="1" a="1"/>
  <c r="E3632" i="4" s="1"/>
  <c r="F3632" i="4"/>
  <c r="G3632" i="4" s="1" a="1"/>
  <c r="G3632" i="4" s="1"/>
  <c r="J3632" i="4"/>
  <c r="A3633" i="4"/>
  <c r="B3633" i="4"/>
  <c r="C3633" i="4" s="1" a="1"/>
  <c r="C3633" i="4" s="1"/>
  <c r="D3633" i="4"/>
  <c r="E3633" i="4" s="1" a="1"/>
  <c r="E3633" i="4" s="1"/>
  <c r="F3633" i="4"/>
  <c r="G3633" i="4" s="1" a="1"/>
  <c r="G3633" i="4" s="1"/>
  <c r="J3633" i="4"/>
  <c r="A3634" i="4"/>
  <c r="B3634" i="4"/>
  <c r="C3634" i="4" s="1" a="1"/>
  <c r="C3634" i="4" s="1"/>
  <c r="D3634" i="4"/>
  <c r="E3634" i="4" s="1" a="1"/>
  <c r="E3634" i="4" s="1"/>
  <c r="F3634" i="4"/>
  <c r="G3634" i="4" s="1" a="1"/>
  <c r="G3634" i="4" s="1"/>
  <c r="J3634" i="4"/>
  <c r="A3635" i="4"/>
  <c r="B3635" i="4"/>
  <c r="C3635" i="4" s="1" a="1"/>
  <c r="C3635" i="4" s="1"/>
  <c r="D3635" i="4"/>
  <c r="E3635" i="4" s="1" a="1"/>
  <c r="E3635" i="4" s="1"/>
  <c r="F3635" i="4"/>
  <c r="G3635" i="4" s="1" a="1"/>
  <c r="G3635" i="4" s="1"/>
  <c r="J3635" i="4"/>
  <c r="A3636" i="4"/>
  <c r="B3636" i="4"/>
  <c r="C3636" i="4" s="1" a="1"/>
  <c r="C3636" i="4" s="1"/>
  <c r="D3636" i="4"/>
  <c r="E3636" i="4" s="1" a="1"/>
  <c r="E3636" i="4" s="1"/>
  <c r="F3636" i="4"/>
  <c r="G3636" i="4" s="1" a="1"/>
  <c r="G3636" i="4" s="1"/>
  <c r="J3636" i="4"/>
  <c r="A3637" i="4"/>
  <c r="B3637" i="4"/>
  <c r="C3637" i="4" s="1" a="1"/>
  <c r="C3637" i="4" s="1"/>
  <c r="D3637" i="4"/>
  <c r="E3637" i="4" s="1" a="1"/>
  <c r="E3637" i="4" s="1"/>
  <c r="F3637" i="4"/>
  <c r="G3637" i="4" s="1" a="1"/>
  <c r="G3637" i="4" s="1"/>
  <c r="J3637" i="4"/>
  <c r="A3638" i="4"/>
  <c r="B3638" i="4"/>
  <c r="C3638" i="4" s="1" a="1"/>
  <c r="C3638" i="4" s="1"/>
  <c r="D3638" i="4"/>
  <c r="E3638" i="4" s="1" a="1"/>
  <c r="E3638" i="4" s="1"/>
  <c r="F3638" i="4"/>
  <c r="G3638" i="4" s="1" a="1"/>
  <c r="G3638" i="4" s="1"/>
  <c r="J3638" i="4"/>
  <c r="A3639" i="4"/>
  <c r="B3639" i="4"/>
  <c r="C3639" i="4" s="1" a="1"/>
  <c r="C3639" i="4" s="1"/>
  <c r="D3639" i="4"/>
  <c r="E3639" i="4" s="1" a="1"/>
  <c r="E3639" i="4" s="1"/>
  <c r="F3639" i="4"/>
  <c r="G3639" i="4" s="1" a="1"/>
  <c r="G3639" i="4" s="1"/>
  <c r="J3639" i="4"/>
  <c r="A3640" i="4"/>
  <c r="B3640" i="4"/>
  <c r="C3640" i="4" s="1" a="1"/>
  <c r="C3640" i="4" s="1"/>
  <c r="D3640" i="4"/>
  <c r="E3640" i="4" s="1" a="1"/>
  <c r="E3640" i="4" s="1"/>
  <c r="F3640" i="4"/>
  <c r="G3640" i="4" s="1" a="1"/>
  <c r="G3640" i="4" s="1"/>
  <c r="J3640" i="4"/>
  <c r="A3641" i="4"/>
  <c r="B3641" i="4"/>
  <c r="C3641" i="4" s="1" a="1"/>
  <c r="C3641" i="4" s="1"/>
  <c r="D3641" i="4"/>
  <c r="E3641" i="4" s="1" a="1"/>
  <c r="E3641" i="4" s="1"/>
  <c r="F3641" i="4"/>
  <c r="G3641" i="4" s="1" a="1"/>
  <c r="G3641" i="4" s="1"/>
  <c r="J3641" i="4"/>
  <c r="A3642" i="4"/>
  <c r="B3642" i="4"/>
  <c r="C3642" i="4" s="1" a="1"/>
  <c r="C3642" i="4" s="1"/>
  <c r="D3642" i="4"/>
  <c r="E3642" i="4" s="1" a="1"/>
  <c r="E3642" i="4" s="1"/>
  <c r="F3642" i="4"/>
  <c r="G3642" i="4" s="1" a="1"/>
  <c r="G3642" i="4" s="1"/>
  <c r="J3642" i="4"/>
  <c r="A3643" i="4"/>
  <c r="B3643" i="4"/>
  <c r="C3643" i="4" s="1" a="1"/>
  <c r="C3643" i="4" s="1"/>
  <c r="D3643" i="4"/>
  <c r="E3643" i="4" s="1" a="1"/>
  <c r="E3643" i="4" s="1"/>
  <c r="F3643" i="4"/>
  <c r="G3643" i="4" s="1" a="1"/>
  <c r="G3643" i="4" s="1"/>
  <c r="J3643" i="4"/>
  <c r="A3644" i="4"/>
  <c r="B3644" i="4"/>
  <c r="C3644" i="4" s="1" a="1"/>
  <c r="C3644" i="4" s="1"/>
  <c r="D3644" i="4"/>
  <c r="E3644" i="4" s="1" a="1"/>
  <c r="E3644" i="4" s="1"/>
  <c r="F3644" i="4"/>
  <c r="G3644" i="4" s="1" a="1"/>
  <c r="G3644" i="4" s="1"/>
  <c r="J3644" i="4"/>
  <c r="A3645" i="4"/>
  <c r="B3645" i="4"/>
  <c r="C3645" i="4" s="1" a="1"/>
  <c r="C3645" i="4" s="1"/>
  <c r="D3645" i="4"/>
  <c r="E3645" i="4" s="1" a="1"/>
  <c r="E3645" i="4" s="1"/>
  <c r="F3645" i="4"/>
  <c r="G3645" i="4" s="1" a="1"/>
  <c r="G3645" i="4" s="1"/>
  <c r="J3645" i="4"/>
  <c r="A3646" i="4"/>
  <c r="B3646" i="4"/>
  <c r="C3646" i="4" s="1" a="1"/>
  <c r="C3646" i="4" s="1"/>
  <c r="D3646" i="4"/>
  <c r="E3646" i="4" s="1" a="1"/>
  <c r="E3646" i="4" s="1"/>
  <c r="F3646" i="4"/>
  <c r="G3646" i="4" s="1" a="1"/>
  <c r="G3646" i="4" s="1"/>
  <c r="J3646" i="4"/>
  <c r="A3647" i="4"/>
  <c r="B3647" i="4"/>
  <c r="C3647" i="4" s="1" a="1"/>
  <c r="C3647" i="4" s="1"/>
  <c r="D3647" i="4"/>
  <c r="E3647" i="4" s="1" a="1"/>
  <c r="E3647" i="4" s="1"/>
  <c r="F3647" i="4"/>
  <c r="G3647" i="4" s="1" a="1"/>
  <c r="G3647" i="4" s="1"/>
  <c r="J3647" i="4"/>
  <c r="A3648" i="4"/>
  <c r="B3648" i="4"/>
  <c r="C3648" i="4" s="1" a="1"/>
  <c r="C3648" i="4" s="1"/>
  <c r="D3648" i="4"/>
  <c r="E3648" i="4" s="1" a="1"/>
  <c r="E3648" i="4" s="1"/>
  <c r="F3648" i="4"/>
  <c r="G3648" i="4" s="1" a="1"/>
  <c r="G3648" i="4" s="1"/>
  <c r="J3648" i="4"/>
  <c r="A3649" i="4"/>
  <c r="B3649" i="4"/>
  <c r="C3649" i="4" s="1" a="1"/>
  <c r="C3649" i="4" s="1"/>
  <c r="D3649" i="4"/>
  <c r="E3649" i="4" s="1" a="1"/>
  <c r="E3649" i="4" s="1"/>
  <c r="F3649" i="4"/>
  <c r="G3649" i="4" s="1" a="1"/>
  <c r="G3649" i="4" s="1"/>
  <c r="J3649" i="4"/>
  <c r="A3650" i="4"/>
  <c r="B3650" i="4"/>
  <c r="C3650" i="4" s="1" a="1"/>
  <c r="C3650" i="4" s="1"/>
  <c r="D3650" i="4"/>
  <c r="E3650" i="4" s="1" a="1"/>
  <c r="E3650" i="4" s="1"/>
  <c r="F3650" i="4"/>
  <c r="G3650" i="4" s="1" a="1"/>
  <c r="G3650" i="4" s="1"/>
  <c r="J3650" i="4"/>
  <c r="A3651" i="4"/>
  <c r="B3651" i="4"/>
  <c r="C3651" i="4" s="1" a="1"/>
  <c r="C3651" i="4" s="1"/>
  <c r="D3651" i="4"/>
  <c r="E3651" i="4" s="1" a="1"/>
  <c r="E3651" i="4" s="1"/>
  <c r="F3651" i="4"/>
  <c r="G3651" i="4" s="1" a="1"/>
  <c r="G3651" i="4" s="1"/>
  <c r="J3651" i="4"/>
  <c r="A3652" i="4"/>
  <c r="B3652" i="4"/>
  <c r="C3652" i="4" s="1" a="1"/>
  <c r="C3652" i="4" s="1"/>
  <c r="D3652" i="4"/>
  <c r="E3652" i="4" s="1" a="1"/>
  <c r="E3652" i="4" s="1"/>
  <c r="F3652" i="4"/>
  <c r="G3652" i="4" s="1" a="1"/>
  <c r="G3652" i="4" s="1"/>
  <c r="J3652" i="4"/>
  <c r="A3653" i="4"/>
  <c r="B3653" i="4"/>
  <c r="C3653" i="4" s="1" a="1"/>
  <c r="C3653" i="4" s="1"/>
  <c r="D3653" i="4"/>
  <c r="E3653" i="4" s="1" a="1"/>
  <c r="E3653" i="4" s="1"/>
  <c r="F3653" i="4"/>
  <c r="G3653" i="4" s="1" a="1"/>
  <c r="G3653" i="4" s="1"/>
  <c r="J3653" i="4"/>
  <c r="A3654" i="4"/>
  <c r="B3654" i="4"/>
  <c r="C3654" i="4" s="1" a="1"/>
  <c r="C3654" i="4" s="1"/>
  <c r="D3654" i="4"/>
  <c r="E3654" i="4" s="1" a="1"/>
  <c r="E3654" i="4" s="1"/>
  <c r="F3654" i="4"/>
  <c r="G3654" i="4" s="1" a="1"/>
  <c r="G3654" i="4" s="1"/>
  <c r="J3654" i="4"/>
  <c r="A3655" i="4"/>
  <c r="B3655" i="4"/>
  <c r="C3655" i="4" s="1" a="1"/>
  <c r="C3655" i="4" s="1"/>
  <c r="D3655" i="4"/>
  <c r="E3655" i="4" s="1" a="1"/>
  <c r="E3655" i="4" s="1"/>
  <c r="F3655" i="4"/>
  <c r="G3655" i="4" s="1" a="1"/>
  <c r="G3655" i="4" s="1"/>
  <c r="J3655" i="4"/>
  <c r="A3656" i="4"/>
  <c r="B3656" i="4"/>
  <c r="C3656" i="4" s="1" a="1"/>
  <c r="C3656" i="4" s="1"/>
  <c r="D3656" i="4"/>
  <c r="E3656" i="4" s="1" a="1"/>
  <c r="E3656" i="4" s="1"/>
  <c r="F3656" i="4"/>
  <c r="G3656" i="4" s="1" a="1"/>
  <c r="G3656" i="4" s="1"/>
  <c r="J3656" i="4"/>
  <c r="A3657" i="4"/>
  <c r="B3657" i="4"/>
  <c r="C3657" i="4" s="1" a="1"/>
  <c r="C3657" i="4" s="1"/>
  <c r="D3657" i="4"/>
  <c r="E3657" i="4" s="1" a="1"/>
  <c r="E3657" i="4" s="1"/>
  <c r="F3657" i="4"/>
  <c r="G3657" i="4" s="1" a="1"/>
  <c r="G3657" i="4" s="1"/>
  <c r="J3657" i="4"/>
  <c r="A3658" i="4"/>
  <c r="B3658" i="4"/>
  <c r="C3658" i="4" s="1" a="1"/>
  <c r="C3658" i="4" s="1"/>
  <c r="D3658" i="4"/>
  <c r="E3658" i="4" s="1" a="1"/>
  <c r="E3658" i="4" s="1"/>
  <c r="F3658" i="4"/>
  <c r="G3658" i="4" s="1" a="1"/>
  <c r="G3658" i="4" s="1"/>
  <c r="J3658" i="4"/>
  <c r="A3659" i="4"/>
  <c r="B3659" i="4"/>
  <c r="C3659" i="4" s="1" a="1"/>
  <c r="C3659" i="4" s="1"/>
  <c r="D3659" i="4"/>
  <c r="E3659" i="4" s="1" a="1"/>
  <c r="E3659" i="4" s="1"/>
  <c r="F3659" i="4"/>
  <c r="G3659" i="4" s="1" a="1"/>
  <c r="G3659" i="4" s="1"/>
  <c r="J3659" i="4"/>
  <c r="A3660" i="4"/>
  <c r="B3660" i="4"/>
  <c r="C3660" i="4" s="1" a="1"/>
  <c r="C3660" i="4" s="1"/>
  <c r="D3660" i="4"/>
  <c r="E3660" i="4" s="1" a="1"/>
  <c r="E3660" i="4" s="1"/>
  <c r="F3660" i="4"/>
  <c r="G3660" i="4" s="1" a="1"/>
  <c r="G3660" i="4" s="1"/>
  <c r="J3660" i="4"/>
  <c r="A3661" i="4"/>
  <c r="B3661" i="4"/>
  <c r="C3661" i="4" s="1" a="1"/>
  <c r="C3661" i="4" s="1"/>
  <c r="D3661" i="4"/>
  <c r="E3661" i="4" s="1" a="1"/>
  <c r="E3661" i="4" s="1"/>
  <c r="F3661" i="4"/>
  <c r="G3661" i="4" s="1" a="1"/>
  <c r="G3661" i="4" s="1"/>
  <c r="J3661" i="4"/>
  <c r="A3662" i="4"/>
  <c r="B3662" i="4"/>
  <c r="C3662" i="4" s="1" a="1"/>
  <c r="C3662" i="4" s="1"/>
  <c r="D3662" i="4"/>
  <c r="E3662" i="4" s="1" a="1"/>
  <c r="E3662" i="4" s="1"/>
  <c r="F3662" i="4"/>
  <c r="G3662" i="4" s="1" a="1"/>
  <c r="G3662" i="4" s="1"/>
  <c r="J3662" i="4"/>
  <c r="A3663" i="4"/>
  <c r="B3663" i="4"/>
  <c r="C3663" i="4" s="1" a="1"/>
  <c r="C3663" i="4" s="1"/>
  <c r="D3663" i="4"/>
  <c r="E3663" i="4" s="1" a="1"/>
  <c r="E3663" i="4" s="1"/>
  <c r="F3663" i="4"/>
  <c r="G3663" i="4" s="1" a="1"/>
  <c r="G3663" i="4" s="1"/>
  <c r="J3663" i="4"/>
  <c r="A3664" i="4"/>
  <c r="B3664" i="4"/>
  <c r="C3664" i="4" s="1" a="1"/>
  <c r="C3664" i="4" s="1"/>
  <c r="D3664" i="4"/>
  <c r="E3664" i="4" s="1" a="1"/>
  <c r="E3664" i="4" s="1"/>
  <c r="F3664" i="4"/>
  <c r="G3664" i="4" s="1" a="1"/>
  <c r="G3664" i="4" s="1"/>
  <c r="J3664" i="4"/>
  <c r="A3665" i="4"/>
  <c r="B3665" i="4"/>
  <c r="C3665" i="4" s="1" a="1"/>
  <c r="C3665" i="4" s="1"/>
  <c r="D3665" i="4"/>
  <c r="E3665" i="4" s="1" a="1"/>
  <c r="E3665" i="4" s="1"/>
  <c r="F3665" i="4"/>
  <c r="G3665" i="4" s="1" a="1"/>
  <c r="G3665" i="4" s="1"/>
  <c r="J3665" i="4"/>
  <c r="A3666" i="4"/>
  <c r="B3666" i="4"/>
  <c r="C3666" i="4" s="1" a="1"/>
  <c r="C3666" i="4" s="1"/>
  <c r="D3666" i="4"/>
  <c r="E3666" i="4" s="1" a="1"/>
  <c r="E3666" i="4" s="1"/>
  <c r="F3666" i="4"/>
  <c r="G3666" i="4" s="1" a="1"/>
  <c r="G3666" i="4" s="1"/>
  <c r="J3666" i="4"/>
  <c r="A3667" i="4"/>
  <c r="B3667" i="4"/>
  <c r="C3667" i="4" s="1" a="1"/>
  <c r="C3667" i="4" s="1"/>
  <c r="D3667" i="4"/>
  <c r="E3667" i="4" s="1" a="1"/>
  <c r="E3667" i="4" s="1"/>
  <c r="F3667" i="4"/>
  <c r="G3667" i="4" s="1" a="1"/>
  <c r="G3667" i="4" s="1"/>
  <c r="J3667" i="4"/>
  <c r="A3668" i="4"/>
  <c r="B3668" i="4"/>
  <c r="C3668" i="4" s="1" a="1"/>
  <c r="C3668" i="4" s="1"/>
  <c r="D3668" i="4"/>
  <c r="E3668" i="4" s="1" a="1"/>
  <c r="E3668" i="4" s="1"/>
  <c r="F3668" i="4"/>
  <c r="G3668" i="4" s="1" a="1"/>
  <c r="G3668" i="4" s="1"/>
  <c r="J3668" i="4"/>
  <c r="A3669" i="4"/>
  <c r="B3669" i="4"/>
  <c r="C3669" i="4" s="1" a="1"/>
  <c r="C3669" i="4" s="1"/>
  <c r="D3669" i="4"/>
  <c r="E3669" i="4" s="1" a="1"/>
  <c r="E3669" i="4" s="1"/>
  <c r="F3669" i="4"/>
  <c r="G3669" i="4" s="1" a="1"/>
  <c r="G3669" i="4" s="1"/>
  <c r="J3669" i="4"/>
  <c r="A3670" i="4"/>
  <c r="B3670" i="4"/>
  <c r="C3670" i="4" s="1" a="1"/>
  <c r="C3670" i="4" s="1"/>
  <c r="D3670" i="4"/>
  <c r="E3670" i="4" s="1" a="1"/>
  <c r="E3670" i="4" s="1"/>
  <c r="F3670" i="4"/>
  <c r="G3670" i="4" s="1" a="1"/>
  <c r="G3670" i="4" s="1"/>
  <c r="J3670" i="4"/>
  <c r="A3671" i="4"/>
  <c r="B3671" i="4"/>
  <c r="C3671" i="4" s="1" a="1"/>
  <c r="C3671" i="4" s="1"/>
  <c r="D3671" i="4"/>
  <c r="E3671" i="4" s="1" a="1"/>
  <c r="E3671" i="4" s="1"/>
  <c r="F3671" i="4"/>
  <c r="G3671" i="4" s="1" a="1"/>
  <c r="G3671" i="4" s="1"/>
  <c r="J3671" i="4"/>
  <c r="A3672" i="4"/>
  <c r="B3672" i="4"/>
  <c r="C3672" i="4" s="1" a="1"/>
  <c r="C3672" i="4" s="1"/>
  <c r="D3672" i="4"/>
  <c r="E3672" i="4" s="1" a="1"/>
  <c r="E3672" i="4" s="1"/>
  <c r="F3672" i="4"/>
  <c r="G3672" i="4" s="1" a="1"/>
  <c r="G3672" i="4" s="1"/>
  <c r="J3672" i="4"/>
  <c r="A3673" i="4"/>
  <c r="B3673" i="4"/>
  <c r="C3673" i="4" s="1" a="1"/>
  <c r="C3673" i="4" s="1"/>
  <c r="D3673" i="4"/>
  <c r="E3673" i="4" s="1" a="1"/>
  <c r="E3673" i="4" s="1"/>
  <c r="F3673" i="4"/>
  <c r="G3673" i="4" s="1" a="1"/>
  <c r="G3673" i="4" s="1"/>
  <c r="J3673" i="4"/>
  <c r="A3674" i="4"/>
  <c r="B3674" i="4"/>
  <c r="C3674" i="4" s="1" a="1"/>
  <c r="C3674" i="4" s="1"/>
  <c r="D3674" i="4"/>
  <c r="E3674" i="4" s="1" a="1"/>
  <c r="E3674" i="4" s="1"/>
  <c r="F3674" i="4"/>
  <c r="G3674" i="4" s="1" a="1"/>
  <c r="G3674" i="4" s="1"/>
  <c r="J3674" i="4"/>
  <c r="A3675" i="4"/>
  <c r="B3675" i="4"/>
  <c r="C3675" i="4" s="1" a="1"/>
  <c r="C3675" i="4" s="1"/>
  <c r="D3675" i="4"/>
  <c r="E3675" i="4" s="1" a="1"/>
  <c r="E3675" i="4" s="1"/>
  <c r="F3675" i="4"/>
  <c r="G3675" i="4" s="1" a="1"/>
  <c r="G3675" i="4" s="1"/>
  <c r="J3675" i="4"/>
  <c r="A3676" i="4"/>
  <c r="B3676" i="4"/>
  <c r="C3676" i="4" s="1" a="1"/>
  <c r="C3676" i="4" s="1"/>
  <c r="D3676" i="4"/>
  <c r="E3676" i="4" s="1" a="1"/>
  <c r="E3676" i="4" s="1"/>
  <c r="F3676" i="4"/>
  <c r="G3676" i="4" s="1" a="1"/>
  <c r="G3676" i="4" s="1"/>
  <c r="J3676" i="4"/>
  <c r="A3677" i="4"/>
  <c r="B3677" i="4"/>
  <c r="C3677" i="4" s="1" a="1"/>
  <c r="C3677" i="4" s="1"/>
  <c r="D3677" i="4"/>
  <c r="E3677" i="4" s="1" a="1"/>
  <c r="E3677" i="4" s="1"/>
  <c r="F3677" i="4"/>
  <c r="G3677" i="4" s="1" a="1"/>
  <c r="G3677" i="4" s="1"/>
  <c r="J3677" i="4"/>
  <c r="A3678" i="4"/>
  <c r="B3678" i="4"/>
  <c r="C3678" i="4" s="1" a="1"/>
  <c r="C3678" i="4" s="1"/>
  <c r="D3678" i="4"/>
  <c r="E3678" i="4" s="1" a="1"/>
  <c r="E3678" i="4" s="1"/>
  <c r="F3678" i="4"/>
  <c r="G3678" i="4" s="1" a="1"/>
  <c r="G3678" i="4" s="1"/>
  <c r="J3678" i="4"/>
  <c r="A3679" i="4"/>
  <c r="B3679" i="4"/>
  <c r="C3679" i="4" s="1" a="1"/>
  <c r="C3679" i="4" s="1"/>
  <c r="D3679" i="4"/>
  <c r="E3679" i="4" s="1" a="1"/>
  <c r="E3679" i="4" s="1"/>
  <c r="F3679" i="4"/>
  <c r="G3679" i="4" s="1" a="1"/>
  <c r="G3679" i="4" s="1"/>
  <c r="J3679" i="4"/>
  <c r="A3680" i="4"/>
  <c r="B3680" i="4"/>
  <c r="C3680" i="4" s="1" a="1"/>
  <c r="C3680" i="4" s="1"/>
  <c r="D3680" i="4"/>
  <c r="E3680" i="4" s="1" a="1"/>
  <c r="E3680" i="4" s="1"/>
  <c r="F3680" i="4"/>
  <c r="G3680" i="4" s="1" a="1"/>
  <c r="G3680" i="4" s="1"/>
  <c r="J3680" i="4"/>
  <c r="A3681" i="4"/>
  <c r="B3681" i="4"/>
  <c r="C3681" i="4" s="1" a="1"/>
  <c r="C3681" i="4" s="1"/>
  <c r="D3681" i="4"/>
  <c r="E3681" i="4" s="1" a="1"/>
  <c r="E3681" i="4" s="1"/>
  <c r="F3681" i="4"/>
  <c r="G3681" i="4" s="1" a="1"/>
  <c r="G3681" i="4" s="1"/>
  <c r="J3681" i="4"/>
  <c r="A3682" i="4"/>
  <c r="B3682" i="4"/>
  <c r="C3682" i="4" s="1" a="1"/>
  <c r="C3682" i="4" s="1"/>
  <c r="D3682" i="4"/>
  <c r="E3682" i="4" s="1" a="1"/>
  <c r="E3682" i="4" s="1"/>
  <c r="F3682" i="4"/>
  <c r="G3682" i="4" s="1" a="1"/>
  <c r="G3682" i="4" s="1"/>
  <c r="J3682" i="4"/>
  <c r="A3683" i="4"/>
  <c r="B3683" i="4"/>
  <c r="C3683" i="4" s="1" a="1"/>
  <c r="C3683" i="4" s="1"/>
  <c r="D3683" i="4"/>
  <c r="E3683" i="4" s="1" a="1"/>
  <c r="E3683" i="4" s="1"/>
  <c r="F3683" i="4"/>
  <c r="G3683" i="4" s="1" a="1"/>
  <c r="G3683" i="4" s="1"/>
  <c r="J3683" i="4"/>
  <c r="A3684" i="4"/>
  <c r="B3684" i="4"/>
  <c r="C3684" i="4" s="1" a="1"/>
  <c r="C3684" i="4" s="1"/>
  <c r="D3684" i="4"/>
  <c r="E3684" i="4" s="1" a="1"/>
  <c r="E3684" i="4" s="1"/>
  <c r="F3684" i="4"/>
  <c r="G3684" i="4" s="1" a="1"/>
  <c r="G3684" i="4" s="1"/>
  <c r="J3684" i="4"/>
  <c r="A3685" i="4"/>
  <c r="B3685" i="4"/>
  <c r="C3685" i="4" s="1" a="1"/>
  <c r="C3685" i="4" s="1"/>
  <c r="D3685" i="4"/>
  <c r="E3685" i="4" s="1" a="1"/>
  <c r="E3685" i="4" s="1"/>
  <c r="F3685" i="4"/>
  <c r="G3685" i="4" s="1" a="1"/>
  <c r="G3685" i="4" s="1"/>
  <c r="J3685" i="4"/>
  <c r="A3686" i="4"/>
  <c r="B3686" i="4"/>
  <c r="C3686" i="4" s="1" a="1"/>
  <c r="C3686" i="4" s="1"/>
  <c r="D3686" i="4"/>
  <c r="E3686" i="4" s="1" a="1"/>
  <c r="E3686" i="4" s="1"/>
  <c r="F3686" i="4"/>
  <c r="G3686" i="4" s="1" a="1"/>
  <c r="G3686" i="4" s="1"/>
  <c r="J3686" i="4"/>
  <c r="A3687" i="4"/>
  <c r="B3687" i="4"/>
  <c r="C3687" i="4" s="1" a="1"/>
  <c r="C3687" i="4" s="1"/>
  <c r="D3687" i="4"/>
  <c r="E3687" i="4" s="1" a="1"/>
  <c r="E3687" i="4" s="1"/>
  <c r="F3687" i="4"/>
  <c r="G3687" i="4" s="1" a="1"/>
  <c r="G3687" i="4" s="1"/>
  <c r="J3687" i="4"/>
  <c r="A3688" i="4"/>
  <c r="B3688" i="4"/>
  <c r="C3688" i="4" s="1" a="1"/>
  <c r="C3688" i="4" s="1"/>
  <c r="D3688" i="4"/>
  <c r="E3688" i="4" s="1" a="1"/>
  <c r="E3688" i="4" s="1"/>
  <c r="F3688" i="4"/>
  <c r="G3688" i="4" s="1" a="1"/>
  <c r="G3688" i="4" s="1"/>
  <c r="J3688" i="4"/>
  <c r="A3689" i="4"/>
  <c r="B3689" i="4"/>
  <c r="C3689" i="4" s="1" a="1"/>
  <c r="C3689" i="4" s="1"/>
  <c r="D3689" i="4"/>
  <c r="E3689" i="4" s="1" a="1"/>
  <c r="E3689" i="4" s="1"/>
  <c r="F3689" i="4"/>
  <c r="G3689" i="4" s="1" a="1"/>
  <c r="G3689" i="4" s="1"/>
  <c r="J3689" i="4"/>
  <c r="A3690" i="4"/>
  <c r="B3690" i="4"/>
  <c r="C3690" i="4" s="1" a="1"/>
  <c r="C3690" i="4" s="1"/>
  <c r="D3690" i="4"/>
  <c r="E3690" i="4" s="1" a="1"/>
  <c r="E3690" i="4" s="1"/>
  <c r="F3690" i="4"/>
  <c r="G3690" i="4" s="1" a="1"/>
  <c r="G3690" i="4" s="1"/>
  <c r="J3690" i="4"/>
  <c r="A3691" i="4"/>
  <c r="B3691" i="4"/>
  <c r="C3691" i="4" s="1" a="1"/>
  <c r="C3691" i="4" s="1"/>
  <c r="D3691" i="4"/>
  <c r="E3691" i="4" s="1" a="1"/>
  <c r="E3691" i="4" s="1"/>
  <c r="F3691" i="4"/>
  <c r="G3691" i="4" s="1" a="1"/>
  <c r="G3691" i="4" s="1"/>
  <c r="J3691" i="4"/>
  <c r="A3692" i="4"/>
  <c r="B3692" i="4"/>
  <c r="C3692" i="4" s="1" a="1"/>
  <c r="C3692" i="4" s="1"/>
  <c r="D3692" i="4"/>
  <c r="E3692" i="4" s="1" a="1"/>
  <c r="E3692" i="4" s="1"/>
  <c r="F3692" i="4"/>
  <c r="G3692" i="4" s="1" a="1"/>
  <c r="G3692" i="4" s="1"/>
  <c r="J3692" i="4"/>
  <c r="A3693" i="4"/>
  <c r="B3693" i="4"/>
  <c r="C3693" i="4" s="1" a="1"/>
  <c r="C3693" i="4" s="1"/>
  <c r="D3693" i="4"/>
  <c r="E3693" i="4" s="1" a="1"/>
  <c r="E3693" i="4" s="1"/>
  <c r="F3693" i="4"/>
  <c r="G3693" i="4" s="1" a="1"/>
  <c r="G3693" i="4" s="1"/>
  <c r="J3693" i="4"/>
  <c r="A3694" i="4"/>
  <c r="B3694" i="4"/>
  <c r="C3694" i="4" s="1" a="1"/>
  <c r="C3694" i="4" s="1"/>
  <c r="D3694" i="4"/>
  <c r="E3694" i="4" s="1" a="1"/>
  <c r="E3694" i="4" s="1"/>
  <c r="F3694" i="4"/>
  <c r="G3694" i="4" s="1" a="1"/>
  <c r="G3694" i="4" s="1"/>
  <c r="J3694" i="4"/>
  <c r="A3695" i="4"/>
  <c r="B3695" i="4"/>
  <c r="C3695" i="4" s="1" a="1"/>
  <c r="C3695" i="4" s="1"/>
  <c r="D3695" i="4"/>
  <c r="E3695" i="4" s="1" a="1"/>
  <c r="E3695" i="4" s="1"/>
  <c r="F3695" i="4"/>
  <c r="G3695" i="4" s="1" a="1"/>
  <c r="G3695" i="4" s="1"/>
  <c r="J3695" i="4"/>
  <c r="A3696" i="4"/>
  <c r="B3696" i="4"/>
  <c r="C3696" i="4" s="1" a="1"/>
  <c r="C3696" i="4" s="1"/>
  <c r="D3696" i="4"/>
  <c r="E3696" i="4" s="1" a="1"/>
  <c r="E3696" i="4" s="1"/>
  <c r="F3696" i="4"/>
  <c r="G3696" i="4" s="1" a="1"/>
  <c r="G3696" i="4" s="1"/>
  <c r="J3696" i="4"/>
  <c r="A3697" i="4"/>
  <c r="B3697" i="4"/>
  <c r="C3697" i="4" s="1" a="1"/>
  <c r="C3697" i="4" s="1"/>
  <c r="D3697" i="4"/>
  <c r="E3697" i="4" s="1" a="1"/>
  <c r="E3697" i="4" s="1"/>
  <c r="F3697" i="4"/>
  <c r="G3697" i="4" s="1" a="1"/>
  <c r="G3697" i="4" s="1"/>
  <c r="J3697" i="4"/>
  <c r="A3698" i="4"/>
  <c r="B3698" i="4"/>
  <c r="C3698" i="4" s="1" a="1"/>
  <c r="C3698" i="4" s="1"/>
  <c r="D3698" i="4"/>
  <c r="E3698" i="4" s="1" a="1"/>
  <c r="E3698" i="4" s="1"/>
  <c r="F3698" i="4"/>
  <c r="G3698" i="4" s="1" a="1"/>
  <c r="G3698" i="4" s="1"/>
  <c r="J3698" i="4"/>
  <c r="A3699" i="4"/>
  <c r="B3699" i="4"/>
  <c r="C3699" i="4" s="1" a="1"/>
  <c r="C3699" i="4" s="1"/>
  <c r="D3699" i="4"/>
  <c r="E3699" i="4" s="1" a="1"/>
  <c r="E3699" i="4" s="1"/>
  <c r="F3699" i="4"/>
  <c r="G3699" i="4" s="1" a="1"/>
  <c r="G3699" i="4" s="1"/>
  <c r="J3699" i="4"/>
  <c r="A3700" i="4"/>
  <c r="B3700" i="4"/>
  <c r="C3700" i="4" s="1" a="1"/>
  <c r="C3700" i="4" s="1"/>
  <c r="D3700" i="4"/>
  <c r="E3700" i="4" s="1" a="1"/>
  <c r="E3700" i="4" s="1"/>
  <c r="F3700" i="4"/>
  <c r="G3700" i="4" s="1" a="1"/>
  <c r="G3700" i="4" s="1"/>
  <c r="J3700" i="4"/>
  <c r="A3701" i="4"/>
  <c r="B3701" i="4"/>
  <c r="C3701" i="4" s="1" a="1"/>
  <c r="C3701" i="4" s="1"/>
  <c r="D3701" i="4"/>
  <c r="E3701" i="4" s="1" a="1"/>
  <c r="E3701" i="4" s="1"/>
  <c r="F3701" i="4"/>
  <c r="G3701" i="4" s="1" a="1"/>
  <c r="G3701" i="4" s="1"/>
  <c r="J3701" i="4"/>
  <c r="A3702" i="4"/>
  <c r="B3702" i="4"/>
  <c r="C3702" i="4" s="1" a="1"/>
  <c r="C3702" i="4" s="1"/>
  <c r="D3702" i="4"/>
  <c r="E3702" i="4" s="1" a="1"/>
  <c r="E3702" i="4" s="1"/>
  <c r="F3702" i="4"/>
  <c r="G3702" i="4" s="1" a="1"/>
  <c r="G3702" i="4" s="1"/>
  <c r="J3702" i="4"/>
  <c r="A3703" i="4"/>
  <c r="B3703" i="4"/>
  <c r="C3703" i="4" s="1" a="1"/>
  <c r="C3703" i="4" s="1"/>
  <c r="D3703" i="4"/>
  <c r="E3703" i="4" s="1" a="1"/>
  <c r="E3703" i="4" s="1"/>
  <c r="F3703" i="4"/>
  <c r="G3703" i="4" s="1" a="1"/>
  <c r="G3703" i="4" s="1"/>
  <c r="J3703" i="4"/>
  <c r="A3704" i="4"/>
  <c r="B3704" i="4"/>
  <c r="C3704" i="4" s="1" a="1"/>
  <c r="C3704" i="4" s="1"/>
  <c r="D3704" i="4"/>
  <c r="E3704" i="4" s="1" a="1"/>
  <c r="E3704" i="4" s="1"/>
  <c r="F3704" i="4"/>
  <c r="G3704" i="4" s="1" a="1"/>
  <c r="G3704" i="4" s="1"/>
  <c r="J3704" i="4"/>
  <c r="A3705" i="4"/>
  <c r="B3705" i="4"/>
  <c r="C3705" i="4" s="1" a="1"/>
  <c r="C3705" i="4" s="1"/>
  <c r="D3705" i="4"/>
  <c r="E3705" i="4" s="1" a="1"/>
  <c r="E3705" i="4" s="1"/>
  <c r="F3705" i="4"/>
  <c r="G3705" i="4" s="1" a="1"/>
  <c r="G3705" i="4" s="1"/>
  <c r="J3705" i="4"/>
  <c r="A3706" i="4"/>
  <c r="B3706" i="4"/>
  <c r="C3706" i="4" s="1" a="1"/>
  <c r="C3706" i="4" s="1"/>
  <c r="D3706" i="4"/>
  <c r="E3706" i="4" s="1" a="1"/>
  <c r="E3706" i="4" s="1"/>
  <c r="F3706" i="4"/>
  <c r="G3706" i="4" s="1" a="1"/>
  <c r="G3706" i="4" s="1"/>
  <c r="J3706" i="4"/>
  <c r="A3707" i="4"/>
  <c r="B3707" i="4"/>
  <c r="C3707" i="4" s="1" a="1"/>
  <c r="C3707" i="4" s="1"/>
  <c r="D3707" i="4"/>
  <c r="E3707" i="4" s="1" a="1"/>
  <c r="E3707" i="4" s="1"/>
  <c r="F3707" i="4"/>
  <c r="G3707" i="4" s="1" a="1"/>
  <c r="G3707" i="4" s="1"/>
  <c r="J3707" i="4"/>
  <c r="A3708" i="4"/>
  <c r="B3708" i="4"/>
  <c r="C3708" i="4" s="1" a="1"/>
  <c r="C3708" i="4" s="1"/>
  <c r="D3708" i="4"/>
  <c r="E3708" i="4" s="1" a="1"/>
  <c r="E3708" i="4" s="1"/>
  <c r="F3708" i="4"/>
  <c r="G3708" i="4" s="1" a="1"/>
  <c r="G3708" i="4" s="1"/>
  <c r="J3708" i="4"/>
  <c r="A3709" i="4"/>
  <c r="B3709" i="4"/>
  <c r="C3709" i="4" s="1" a="1"/>
  <c r="C3709" i="4" s="1"/>
  <c r="D3709" i="4"/>
  <c r="E3709" i="4" s="1" a="1"/>
  <c r="E3709" i="4" s="1"/>
  <c r="F3709" i="4"/>
  <c r="G3709" i="4" s="1" a="1"/>
  <c r="G3709" i="4" s="1"/>
  <c r="J3709" i="4"/>
  <c r="A3710" i="4"/>
  <c r="B3710" i="4"/>
  <c r="C3710" i="4" s="1" a="1"/>
  <c r="C3710" i="4" s="1"/>
  <c r="D3710" i="4"/>
  <c r="E3710" i="4" s="1" a="1"/>
  <c r="E3710" i="4" s="1"/>
  <c r="F3710" i="4"/>
  <c r="G3710" i="4" s="1" a="1"/>
  <c r="G3710" i="4" s="1"/>
  <c r="J3710" i="4"/>
  <c r="A3711" i="4"/>
  <c r="B3711" i="4"/>
  <c r="C3711" i="4" s="1" a="1"/>
  <c r="C3711" i="4" s="1"/>
  <c r="D3711" i="4"/>
  <c r="E3711" i="4" s="1" a="1"/>
  <c r="E3711" i="4" s="1"/>
  <c r="F3711" i="4"/>
  <c r="G3711" i="4" s="1" a="1"/>
  <c r="G3711" i="4" s="1"/>
  <c r="J3711" i="4"/>
  <c r="A3712" i="4"/>
  <c r="B3712" i="4"/>
  <c r="C3712" i="4" s="1" a="1"/>
  <c r="C3712" i="4" s="1"/>
  <c r="D3712" i="4"/>
  <c r="E3712" i="4" s="1" a="1"/>
  <c r="E3712" i="4" s="1"/>
  <c r="F3712" i="4"/>
  <c r="G3712" i="4" s="1" a="1"/>
  <c r="G3712" i="4" s="1"/>
  <c r="J3712" i="4"/>
  <c r="A3713" i="4"/>
  <c r="B3713" i="4"/>
  <c r="C3713" i="4" s="1" a="1"/>
  <c r="C3713" i="4" s="1"/>
  <c r="D3713" i="4"/>
  <c r="E3713" i="4" s="1" a="1"/>
  <c r="E3713" i="4" s="1"/>
  <c r="F3713" i="4"/>
  <c r="G3713" i="4" s="1" a="1"/>
  <c r="G3713" i="4" s="1"/>
  <c r="J3713" i="4"/>
  <c r="A3714" i="4"/>
  <c r="B3714" i="4"/>
  <c r="C3714" i="4" s="1" a="1"/>
  <c r="C3714" i="4" s="1"/>
  <c r="D3714" i="4"/>
  <c r="E3714" i="4" s="1" a="1"/>
  <c r="E3714" i="4" s="1"/>
  <c r="F3714" i="4"/>
  <c r="G3714" i="4" s="1" a="1"/>
  <c r="G3714" i="4" s="1"/>
  <c r="J3714" i="4"/>
  <c r="A3715" i="4"/>
  <c r="B3715" i="4"/>
  <c r="C3715" i="4" s="1" a="1"/>
  <c r="C3715" i="4" s="1"/>
  <c r="D3715" i="4"/>
  <c r="E3715" i="4" s="1" a="1"/>
  <c r="E3715" i="4" s="1"/>
  <c r="F3715" i="4"/>
  <c r="G3715" i="4" s="1" a="1"/>
  <c r="G3715" i="4" s="1"/>
  <c r="J3715" i="4"/>
  <c r="A3716" i="4"/>
  <c r="B3716" i="4"/>
  <c r="C3716" i="4" s="1" a="1"/>
  <c r="C3716" i="4" s="1"/>
  <c r="D3716" i="4"/>
  <c r="E3716" i="4" s="1" a="1"/>
  <c r="E3716" i="4" s="1"/>
  <c r="F3716" i="4"/>
  <c r="G3716" i="4" s="1" a="1"/>
  <c r="G3716" i="4" s="1"/>
  <c r="J3716" i="4"/>
  <c r="A3717" i="4"/>
  <c r="B3717" i="4"/>
  <c r="C3717" i="4" s="1" a="1"/>
  <c r="C3717" i="4" s="1"/>
  <c r="D3717" i="4"/>
  <c r="E3717" i="4" s="1" a="1"/>
  <c r="E3717" i="4" s="1"/>
  <c r="F3717" i="4"/>
  <c r="G3717" i="4" s="1" a="1"/>
  <c r="G3717" i="4" s="1"/>
  <c r="J3717" i="4"/>
  <c r="A3718" i="4"/>
  <c r="B3718" i="4"/>
  <c r="C3718" i="4" s="1" a="1"/>
  <c r="C3718" i="4" s="1"/>
  <c r="D3718" i="4"/>
  <c r="E3718" i="4" s="1" a="1"/>
  <c r="E3718" i="4" s="1"/>
  <c r="F3718" i="4"/>
  <c r="G3718" i="4" s="1" a="1"/>
  <c r="G3718" i="4" s="1"/>
  <c r="J3718" i="4"/>
  <c r="A3719" i="4"/>
  <c r="B3719" i="4"/>
  <c r="C3719" i="4" s="1" a="1"/>
  <c r="C3719" i="4" s="1"/>
  <c r="D3719" i="4"/>
  <c r="E3719" i="4" s="1" a="1"/>
  <c r="E3719" i="4" s="1"/>
  <c r="F3719" i="4"/>
  <c r="G3719" i="4" s="1" a="1"/>
  <c r="G3719" i="4" s="1"/>
  <c r="J3719" i="4"/>
  <c r="A3720" i="4"/>
  <c r="B3720" i="4"/>
  <c r="C3720" i="4" s="1" a="1"/>
  <c r="C3720" i="4" s="1"/>
  <c r="D3720" i="4"/>
  <c r="E3720" i="4" s="1" a="1"/>
  <c r="E3720" i="4" s="1"/>
  <c r="F3720" i="4"/>
  <c r="G3720" i="4" s="1" a="1"/>
  <c r="G3720" i="4" s="1"/>
  <c r="J3720" i="4"/>
  <c r="A3721" i="4"/>
  <c r="B3721" i="4"/>
  <c r="C3721" i="4" s="1" a="1"/>
  <c r="C3721" i="4" s="1"/>
  <c r="D3721" i="4"/>
  <c r="E3721" i="4" s="1" a="1"/>
  <c r="E3721" i="4" s="1"/>
  <c r="F3721" i="4"/>
  <c r="G3721" i="4" s="1" a="1"/>
  <c r="G3721" i="4" s="1"/>
  <c r="J3721" i="4"/>
  <c r="A3722" i="4"/>
  <c r="B3722" i="4"/>
  <c r="C3722" i="4" s="1" a="1"/>
  <c r="C3722" i="4" s="1"/>
  <c r="D3722" i="4"/>
  <c r="E3722" i="4" s="1" a="1"/>
  <c r="E3722" i="4" s="1"/>
  <c r="F3722" i="4"/>
  <c r="G3722" i="4" s="1" a="1"/>
  <c r="G3722" i="4" s="1"/>
  <c r="J3722" i="4"/>
  <c r="A3723" i="4"/>
  <c r="B3723" i="4"/>
  <c r="C3723" i="4" s="1" a="1"/>
  <c r="C3723" i="4" s="1"/>
  <c r="D3723" i="4"/>
  <c r="E3723" i="4" s="1" a="1"/>
  <c r="E3723" i="4" s="1"/>
  <c r="F3723" i="4"/>
  <c r="G3723" i="4" s="1" a="1"/>
  <c r="G3723" i="4" s="1"/>
  <c r="J3723" i="4"/>
  <c r="A3724" i="4"/>
  <c r="B3724" i="4"/>
  <c r="C3724" i="4" s="1" a="1"/>
  <c r="C3724" i="4" s="1"/>
  <c r="D3724" i="4"/>
  <c r="E3724" i="4" s="1" a="1"/>
  <c r="E3724" i="4" s="1"/>
  <c r="F3724" i="4"/>
  <c r="G3724" i="4" s="1" a="1"/>
  <c r="G3724" i="4" s="1"/>
  <c r="J3724" i="4"/>
  <c r="A3725" i="4"/>
  <c r="B3725" i="4"/>
  <c r="C3725" i="4" s="1" a="1"/>
  <c r="C3725" i="4" s="1"/>
  <c r="D3725" i="4"/>
  <c r="E3725" i="4" s="1" a="1"/>
  <c r="E3725" i="4" s="1"/>
  <c r="F3725" i="4"/>
  <c r="G3725" i="4" s="1" a="1"/>
  <c r="G3725" i="4" s="1"/>
  <c r="J3725" i="4"/>
  <c r="A3726" i="4"/>
  <c r="B3726" i="4"/>
  <c r="C3726" i="4" s="1" a="1"/>
  <c r="C3726" i="4" s="1"/>
  <c r="D3726" i="4"/>
  <c r="E3726" i="4" s="1" a="1"/>
  <c r="E3726" i="4" s="1"/>
  <c r="F3726" i="4"/>
  <c r="G3726" i="4" s="1" a="1"/>
  <c r="G3726" i="4" s="1"/>
  <c r="J3726" i="4"/>
  <c r="A3727" i="4"/>
  <c r="B3727" i="4"/>
  <c r="C3727" i="4" s="1" a="1"/>
  <c r="C3727" i="4" s="1"/>
  <c r="D3727" i="4"/>
  <c r="E3727" i="4" s="1" a="1"/>
  <c r="E3727" i="4" s="1"/>
  <c r="F3727" i="4"/>
  <c r="G3727" i="4" s="1" a="1"/>
  <c r="G3727" i="4" s="1"/>
  <c r="J3727" i="4"/>
  <c r="A3728" i="4"/>
  <c r="B3728" i="4"/>
  <c r="C3728" i="4" s="1" a="1"/>
  <c r="C3728" i="4" s="1"/>
  <c r="D3728" i="4"/>
  <c r="E3728" i="4" s="1" a="1"/>
  <c r="E3728" i="4" s="1"/>
  <c r="F3728" i="4"/>
  <c r="G3728" i="4" s="1" a="1"/>
  <c r="G3728" i="4" s="1"/>
  <c r="J3728" i="4"/>
  <c r="A3729" i="4"/>
  <c r="B3729" i="4"/>
  <c r="C3729" i="4" s="1" a="1"/>
  <c r="C3729" i="4" s="1"/>
  <c r="D3729" i="4"/>
  <c r="E3729" i="4" s="1" a="1"/>
  <c r="E3729" i="4" s="1"/>
  <c r="F3729" i="4"/>
  <c r="G3729" i="4" s="1" a="1"/>
  <c r="G3729" i="4" s="1"/>
  <c r="J3729" i="4"/>
  <c r="A3730" i="4"/>
  <c r="B3730" i="4"/>
  <c r="C3730" i="4" s="1" a="1"/>
  <c r="C3730" i="4" s="1"/>
  <c r="D3730" i="4"/>
  <c r="E3730" i="4" s="1" a="1"/>
  <c r="E3730" i="4" s="1"/>
  <c r="F3730" i="4"/>
  <c r="G3730" i="4" s="1" a="1"/>
  <c r="G3730" i="4" s="1"/>
  <c r="J3730" i="4"/>
  <c r="A3731" i="4"/>
  <c r="B3731" i="4"/>
  <c r="C3731" i="4" s="1" a="1"/>
  <c r="C3731" i="4" s="1"/>
  <c r="D3731" i="4"/>
  <c r="E3731" i="4" s="1" a="1"/>
  <c r="E3731" i="4" s="1"/>
  <c r="F3731" i="4"/>
  <c r="G3731" i="4" s="1" a="1"/>
  <c r="G3731" i="4" s="1"/>
  <c r="J3731" i="4"/>
  <c r="A3732" i="4"/>
  <c r="B3732" i="4"/>
  <c r="C3732" i="4" s="1" a="1"/>
  <c r="C3732" i="4" s="1"/>
  <c r="D3732" i="4"/>
  <c r="E3732" i="4" s="1" a="1"/>
  <c r="E3732" i="4" s="1"/>
  <c r="F3732" i="4"/>
  <c r="G3732" i="4" s="1" a="1"/>
  <c r="G3732" i="4" s="1"/>
  <c r="J3732" i="4"/>
  <c r="A3733" i="4"/>
  <c r="B3733" i="4"/>
  <c r="C3733" i="4" s="1" a="1"/>
  <c r="C3733" i="4" s="1"/>
  <c r="D3733" i="4"/>
  <c r="E3733" i="4" s="1" a="1"/>
  <c r="E3733" i="4" s="1"/>
  <c r="F3733" i="4"/>
  <c r="G3733" i="4" s="1" a="1"/>
  <c r="G3733" i="4" s="1"/>
  <c r="J3733" i="4"/>
  <c r="A3734" i="4"/>
  <c r="B3734" i="4"/>
  <c r="C3734" i="4" s="1" a="1"/>
  <c r="C3734" i="4" s="1"/>
  <c r="D3734" i="4"/>
  <c r="E3734" i="4" s="1" a="1"/>
  <c r="E3734" i="4" s="1"/>
  <c r="F3734" i="4"/>
  <c r="G3734" i="4" s="1" a="1"/>
  <c r="G3734" i="4" s="1"/>
  <c r="J3734" i="4"/>
  <c r="A3735" i="4"/>
  <c r="B3735" i="4"/>
  <c r="C3735" i="4" s="1" a="1"/>
  <c r="C3735" i="4" s="1"/>
  <c r="D3735" i="4"/>
  <c r="E3735" i="4" s="1" a="1"/>
  <c r="E3735" i="4" s="1"/>
  <c r="F3735" i="4"/>
  <c r="G3735" i="4" s="1" a="1"/>
  <c r="G3735" i="4" s="1"/>
  <c r="J3735" i="4"/>
  <c r="A3736" i="4"/>
  <c r="B3736" i="4"/>
  <c r="C3736" i="4" s="1" a="1"/>
  <c r="C3736" i="4" s="1"/>
  <c r="D3736" i="4"/>
  <c r="E3736" i="4" s="1" a="1"/>
  <c r="E3736" i="4" s="1"/>
  <c r="F3736" i="4"/>
  <c r="G3736" i="4" s="1" a="1"/>
  <c r="G3736" i="4" s="1"/>
  <c r="J3736" i="4"/>
  <c r="A3737" i="4"/>
  <c r="B3737" i="4"/>
  <c r="C3737" i="4" s="1" a="1"/>
  <c r="C3737" i="4" s="1"/>
  <c r="D3737" i="4"/>
  <c r="E3737" i="4" s="1" a="1"/>
  <c r="E3737" i="4" s="1"/>
  <c r="F3737" i="4"/>
  <c r="G3737" i="4" s="1" a="1"/>
  <c r="G3737" i="4" s="1"/>
  <c r="J3737" i="4"/>
  <c r="A3738" i="4"/>
  <c r="B3738" i="4"/>
  <c r="C3738" i="4" s="1" a="1"/>
  <c r="C3738" i="4" s="1"/>
  <c r="D3738" i="4"/>
  <c r="E3738" i="4" s="1" a="1"/>
  <c r="E3738" i="4" s="1"/>
  <c r="F3738" i="4"/>
  <c r="G3738" i="4" s="1" a="1"/>
  <c r="G3738" i="4" s="1"/>
  <c r="J3738" i="4"/>
  <c r="A3739" i="4"/>
  <c r="B3739" i="4"/>
  <c r="C3739" i="4" s="1" a="1"/>
  <c r="C3739" i="4" s="1"/>
  <c r="D3739" i="4"/>
  <c r="E3739" i="4" s="1" a="1"/>
  <c r="E3739" i="4" s="1"/>
  <c r="F3739" i="4"/>
  <c r="G3739" i="4" s="1" a="1"/>
  <c r="G3739" i="4" s="1"/>
  <c r="J3739" i="4"/>
  <c r="A3740" i="4"/>
  <c r="B3740" i="4"/>
  <c r="C3740" i="4" s="1" a="1"/>
  <c r="C3740" i="4" s="1"/>
  <c r="D3740" i="4"/>
  <c r="E3740" i="4" s="1" a="1"/>
  <c r="E3740" i="4" s="1"/>
  <c r="F3740" i="4"/>
  <c r="G3740" i="4" s="1" a="1"/>
  <c r="G3740" i="4" s="1"/>
  <c r="J3740" i="4"/>
  <c r="A3741" i="4"/>
  <c r="B3741" i="4"/>
  <c r="C3741" i="4" s="1" a="1"/>
  <c r="C3741" i="4" s="1"/>
  <c r="D3741" i="4"/>
  <c r="E3741" i="4" s="1" a="1"/>
  <c r="E3741" i="4" s="1"/>
  <c r="F3741" i="4"/>
  <c r="G3741" i="4" s="1" a="1"/>
  <c r="G3741" i="4" s="1"/>
  <c r="J3741" i="4"/>
  <c r="A3742" i="4"/>
  <c r="B3742" i="4"/>
  <c r="C3742" i="4" s="1" a="1"/>
  <c r="C3742" i="4" s="1"/>
  <c r="D3742" i="4"/>
  <c r="E3742" i="4" s="1" a="1"/>
  <c r="E3742" i="4" s="1"/>
  <c r="F3742" i="4"/>
  <c r="G3742" i="4" s="1" a="1"/>
  <c r="G3742" i="4" s="1"/>
  <c r="J3742" i="4"/>
  <c r="A3743" i="4"/>
  <c r="B3743" i="4"/>
  <c r="C3743" i="4" s="1" a="1"/>
  <c r="C3743" i="4" s="1"/>
  <c r="D3743" i="4"/>
  <c r="E3743" i="4" s="1" a="1"/>
  <c r="E3743" i="4" s="1"/>
  <c r="F3743" i="4"/>
  <c r="G3743" i="4" s="1" a="1"/>
  <c r="G3743" i="4" s="1"/>
  <c r="J3743" i="4"/>
  <c r="A3744" i="4"/>
  <c r="B3744" i="4"/>
  <c r="C3744" i="4" s="1" a="1"/>
  <c r="C3744" i="4" s="1"/>
  <c r="D3744" i="4"/>
  <c r="E3744" i="4" s="1" a="1"/>
  <c r="E3744" i="4" s="1"/>
  <c r="F3744" i="4"/>
  <c r="G3744" i="4" s="1" a="1"/>
  <c r="G3744" i="4" s="1"/>
  <c r="J3744" i="4"/>
  <c r="A3745" i="4"/>
  <c r="B3745" i="4"/>
  <c r="C3745" i="4" s="1" a="1"/>
  <c r="C3745" i="4" s="1"/>
  <c r="D3745" i="4"/>
  <c r="E3745" i="4" s="1" a="1"/>
  <c r="E3745" i="4" s="1"/>
  <c r="F3745" i="4"/>
  <c r="G3745" i="4" s="1" a="1"/>
  <c r="G3745" i="4" s="1"/>
  <c r="J3745" i="4"/>
  <c r="A3746" i="4"/>
  <c r="B3746" i="4"/>
  <c r="C3746" i="4" s="1" a="1"/>
  <c r="C3746" i="4" s="1"/>
  <c r="D3746" i="4"/>
  <c r="E3746" i="4" s="1" a="1"/>
  <c r="E3746" i="4" s="1"/>
  <c r="F3746" i="4"/>
  <c r="G3746" i="4" s="1" a="1"/>
  <c r="G3746" i="4" s="1"/>
  <c r="J3746" i="4"/>
  <c r="A3747" i="4"/>
  <c r="B3747" i="4"/>
  <c r="C3747" i="4" s="1" a="1"/>
  <c r="C3747" i="4" s="1"/>
  <c r="D3747" i="4"/>
  <c r="E3747" i="4" s="1" a="1"/>
  <c r="E3747" i="4" s="1"/>
  <c r="F3747" i="4"/>
  <c r="G3747" i="4" s="1" a="1"/>
  <c r="G3747" i="4" s="1"/>
  <c r="J3747" i="4"/>
  <c r="A3748" i="4"/>
  <c r="B3748" i="4"/>
  <c r="C3748" i="4" s="1" a="1"/>
  <c r="C3748" i="4" s="1"/>
  <c r="D3748" i="4"/>
  <c r="E3748" i="4" s="1" a="1"/>
  <c r="E3748" i="4" s="1"/>
  <c r="F3748" i="4"/>
  <c r="G3748" i="4" s="1" a="1"/>
  <c r="G3748" i="4" s="1"/>
  <c r="J3748" i="4"/>
  <c r="A3749" i="4"/>
  <c r="B3749" i="4"/>
  <c r="C3749" i="4" s="1" a="1"/>
  <c r="C3749" i="4" s="1"/>
  <c r="D3749" i="4"/>
  <c r="E3749" i="4" s="1" a="1"/>
  <c r="E3749" i="4" s="1"/>
  <c r="F3749" i="4"/>
  <c r="G3749" i="4" s="1" a="1"/>
  <c r="G3749" i="4" s="1"/>
  <c r="J3749" i="4"/>
  <c r="A3750" i="4"/>
  <c r="B3750" i="4"/>
  <c r="C3750" i="4" s="1" a="1"/>
  <c r="C3750" i="4" s="1"/>
  <c r="D3750" i="4"/>
  <c r="E3750" i="4" s="1" a="1"/>
  <c r="E3750" i="4" s="1"/>
  <c r="F3750" i="4"/>
  <c r="G3750" i="4" s="1" a="1"/>
  <c r="G3750" i="4" s="1"/>
  <c r="J3750" i="4"/>
  <c r="A3751" i="4"/>
  <c r="B3751" i="4"/>
  <c r="C3751" i="4" s="1" a="1"/>
  <c r="C3751" i="4" s="1"/>
  <c r="D3751" i="4"/>
  <c r="E3751" i="4" s="1" a="1"/>
  <c r="E3751" i="4" s="1"/>
  <c r="F3751" i="4"/>
  <c r="G3751" i="4" s="1" a="1"/>
  <c r="G3751" i="4" s="1"/>
  <c r="J3751" i="4"/>
  <c r="A3752" i="4"/>
  <c r="B3752" i="4"/>
  <c r="C3752" i="4" s="1" a="1"/>
  <c r="C3752" i="4" s="1"/>
  <c r="D3752" i="4"/>
  <c r="E3752" i="4" s="1" a="1"/>
  <c r="E3752" i="4" s="1"/>
  <c r="F3752" i="4"/>
  <c r="G3752" i="4" s="1" a="1"/>
  <c r="G3752" i="4" s="1"/>
  <c r="J3752" i="4"/>
  <c r="A3753" i="4"/>
  <c r="B3753" i="4"/>
  <c r="C3753" i="4" s="1" a="1"/>
  <c r="C3753" i="4" s="1"/>
  <c r="D3753" i="4"/>
  <c r="E3753" i="4" s="1" a="1"/>
  <c r="E3753" i="4" s="1"/>
  <c r="F3753" i="4"/>
  <c r="G3753" i="4" s="1" a="1"/>
  <c r="G3753" i="4" s="1"/>
  <c r="J3753" i="4"/>
  <c r="A3754" i="4"/>
  <c r="B3754" i="4"/>
  <c r="C3754" i="4" s="1" a="1"/>
  <c r="C3754" i="4" s="1"/>
  <c r="D3754" i="4"/>
  <c r="E3754" i="4" s="1" a="1"/>
  <c r="E3754" i="4" s="1"/>
  <c r="F3754" i="4"/>
  <c r="G3754" i="4" s="1" a="1"/>
  <c r="G3754" i="4" s="1"/>
  <c r="J3754" i="4"/>
  <c r="A3755" i="4"/>
  <c r="B3755" i="4"/>
  <c r="C3755" i="4" s="1" a="1"/>
  <c r="C3755" i="4" s="1"/>
  <c r="D3755" i="4"/>
  <c r="E3755" i="4" s="1" a="1"/>
  <c r="E3755" i="4" s="1"/>
  <c r="F3755" i="4"/>
  <c r="G3755" i="4" s="1" a="1"/>
  <c r="G3755" i="4" s="1"/>
  <c r="J3755" i="4"/>
  <c r="A3756" i="4"/>
  <c r="B3756" i="4"/>
  <c r="C3756" i="4" s="1" a="1"/>
  <c r="C3756" i="4" s="1"/>
  <c r="D3756" i="4"/>
  <c r="E3756" i="4" s="1" a="1"/>
  <c r="E3756" i="4" s="1"/>
  <c r="F3756" i="4"/>
  <c r="G3756" i="4" s="1" a="1"/>
  <c r="G3756" i="4" s="1"/>
  <c r="J3756" i="4"/>
  <c r="A3757" i="4"/>
  <c r="B3757" i="4"/>
  <c r="C3757" i="4" s="1" a="1"/>
  <c r="C3757" i="4" s="1"/>
  <c r="D3757" i="4"/>
  <c r="E3757" i="4" s="1" a="1"/>
  <c r="E3757" i="4" s="1"/>
  <c r="F3757" i="4"/>
  <c r="G3757" i="4" s="1" a="1"/>
  <c r="G3757" i="4" s="1"/>
  <c r="J3757" i="4"/>
  <c r="A3758" i="4"/>
  <c r="B3758" i="4"/>
  <c r="C3758" i="4" s="1" a="1"/>
  <c r="C3758" i="4" s="1"/>
  <c r="D3758" i="4"/>
  <c r="E3758" i="4" s="1" a="1"/>
  <c r="E3758" i="4" s="1"/>
  <c r="F3758" i="4"/>
  <c r="G3758" i="4" s="1" a="1"/>
  <c r="G3758" i="4" s="1"/>
  <c r="J3758" i="4"/>
  <c r="A3759" i="4"/>
  <c r="B3759" i="4"/>
  <c r="C3759" i="4" s="1" a="1"/>
  <c r="C3759" i="4" s="1"/>
  <c r="D3759" i="4"/>
  <c r="E3759" i="4" s="1" a="1"/>
  <c r="E3759" i="4" s="1"/>
  <c r="F3759" i="4"/>
  <c r="G3759" i="4" s="1" a="1"/>
  <c r="G3759" i="4" s="1"/>
  <c r="J3759" i="4"/>
  <c r="A3760" i="4"/>
  <c r="B3760" i="4"/>
  <c r="C3760" i="4" s="1" a="1"/>
  <c r="C3760" i="4" s="1"/>
  <c r="D3760" i="4"/>
  <c r="E3760" i="4" s="1" a="1"/>
  <c r="E3760" i="4" s="1"/>
  <c r="F3760" i="4"/>
  <c r="G3760" i="4" s="1" a="1"/>
  <c r="G3760" i="4" s="1"/>
  <c r="J3760" i="4"/>
  <c r="A3761" i="4"/>
  <c r="B3761" i="4"/>
  <c r="C3761" i="4" s="1" a="1"/>
  <c r="C3761" i="4" s="1"/>
  <c r="D3761" i="4"/>
  <c r="E3761" i="4" s="1" a="1"/>
  <c r="E3761" i="4" s="1"/>
  <c r="F3761" i="4"/>
  <c r="G3761" i="4" s="1" a="1"/>
  <c r="G3761" i="4" s="1"/>
  <c r="J3761" i="4"/>
  <c r="A3762" i="4"/>
  <c r="B3762" i="4"/>
  <c r="C3762" i="4" s="1" a="1"/>
  <c r="C3762" i="4" s="1"/>
  <c r="D3762" i="4"/>
  <c r="E3762" i="4" s="1" a="1"/>
  <c r="E3762" i="4" s="1"/>
  <c r="F3762" i="4"/>
  <c r="G3762" i="4" s="1" a="1"/>
  <c r="G3762" i="4" s="1"/>
  <c r="J3762" i="4"/>
  <c r="A3763" i="4"/>
  <c r="B3763" i="4"/>
  <c r="C3763" i="4" s="1" a="1"/>
  <c r="C3763" i="4" s="1"/>
  <c r="D3763" i="4"/>
  <c r="E3763" i="4" s="1" a="1"/>
  <c r="E3763" i="4" s="1"/>
  <c r="F3763" i="4"/>
  <c r="G3763" i="4" s="1" a="1"/>
  <c r="G3763" i="4" s="1"/>
  <c r="J3763" i="4"/>
  <c r="A3764" i="4"/>
  <c r="B3764" i="4"/>
  <c r="C3764" i="4" s="1" a="1"/>
  <c r="C3764" i="4" s="1"/>
  <c r="D3764" i="4"/>
  <c r="E3764" i="4" s="1" a="1"/>
  <c r="E3764" i="4" s="1"/>
  <c r="F3764" i="4"/>
  <c r="G3764" i="4" s="1" a="1"/>
  <c r="G3764" i="4" s="1"/>
  <c r="J3764" i="4"/>
  <c r="A3765" i="4"/>
  <c r="B3765" i="4"/>
  <c r="C3765" i="4" s="1" a="1"/>
  <c r="C3765" i="4" s="1"/>
  <c r="D3765" i="4"/>
  <c r="E3765" i="4" s="1" a="1"/>
  <c r="E3765" i="4" s="1"/>
  <c r="F3765" i="4"/>
  <c r="G3765" i="4" s="1" a="1"/>
  <c r="G3765" i="4" s="1"/>
  <c r="J3765" i="4"/>
  <c r="A3766" i="4"/>
  <c r="B3766" i="4"/>
  <c r="C3766" i="4" s="1" a="1"/>
  <c r="C3766" i="4" s="1"/>
  <c r="D3766" i="4"/>
  <c r="E3766" i="4" s="1" a="1"/>
  <c r="E3766" i="4" s="1"/>
  <c r="F3766" i="4"/>
  <c r="G3766" i="4" s="1" a="1"/>
  <c r="G3766" i="4" s="1"/>
  <c r="J3766" i="4"/>
  <c r="A3767" i="4"/>
  <c r="B3767" i="4"/>
  <c r="C3767" i="4" s="1" a="1"/>
  <c r="C3767" i="4" s="1"/>
  <c r="D3767" i="4"/>
  <c r="E3767" i="4" s="1" a="1"/>
  <c r="E3767" i="4" s="1"/>
  <c r="F3767" i="4"/>
  <c r="G3767" i="4" s="1" a="1"/>
  <c r="G3767" i="4" s="1"/>
  <c r="J3767" i="4"/>
  <c r="A3768" i="4"/>
  <c r="B3768" i="4"/>
  <c r="C3768" i="4" s="1" a="1"/>
  <c r="C3768" i="4" s="1"/>
  <c r="D3768" i="4"/>
  <c r="E3768" i="4" s="1" a="1"/>
  <c r="E3768" i="4" s="1"/>
  <c r="F3768" i="4"/>
  <c r="G3768" i="4" s="1" a="1"/>
  <c r="G3768" i="4" s="1"/>
  <c r="J3768" i="4"/>
  <c r="A3769" i="4"/>
  <c r="B3769" i="4"/>
  <c r="C3769" i="4" s="1" a="1"/>
  <c r="C3769" i="4" s="1"/>
  <c r="D3769" i="4"/>
  <c r="E3769" i="4" s="1" a="1"/>
  <c r="E3769" i="4" s="1"/>
  <c r="F3769" i="4"/>
  <c r="G3769" i="4" s="1" a="1"/>
  <c r="G3769" i="4" s="1"/>
  <c r="J3769" i="4"/>
  <c r="A3770" i="4"/>
  <c r="B3770" i="4"/>
  <c r="C3770" i="4" s="1" a="1"/>
  <c r="C3770" i="4" s="1"/>
  <c r="D3770" i="4"/>
  <c r="E3770" i="4" s="1" a="1"/>
  <c r="E3770" i="4" s="1"/>
  <c r="F3770" i="4"/>
  <c r="G3770" i="4" s="1" a="1"/>
  <c r="G3770" i="4" s="1"/>
  <c r="J3770" i="4"/>
  <c r="A3771" i="4"/>
  <c r="B3771" i="4"/>
  <c r="C3771" i="4" s="1" a="1"/>
  <c r="C3771" i="4" s="1"/>
  <c r="D3771" i="4"/>
  <c r="E3771" i="4" s="1" a="1"/>
  <c r="E3771" i="4" s="1"/>
  <c r="F3771" i="4"/>
  <c r="G3771" i="4" s="1" a="1"/>
  <c r="G3771" i="4" s="1"/>
  <c r="J3771" i="4"/>
  <c r="A3772" i="4"/>
  <c r="B3772" i="4"/>
  <c r="C3772" i="4" s="1" a="1"/>
  <c r="C3772" i="4" s="1"/>
  <c r="D3772" i="4"/>
  <c r="E3772" i="4" s="1" a="1"/>
  <c r="E3772" i="4" s="1"/>
  <c r="F3772" i="4"/>
  <c r="G3772" i="4" s="1" a="1"/>
  <c r="G3772" i="4" s="1"/>
  <c r="J3772" i="4"/>
  <c r="A3773" i="4"/>
  <c r="B3773" i="4"/>
  <c r="C3773" i="4" s="1" a="1"/>
  <c r="C3773" i="4" s="1"/>
  <c r="D3773" i="4"/>
  <c r="E3773" i="4" s="1" a="1"/>
  <c r="E3773" i="4" s="1"/>
  <c r="F3773" i="4"/>
  <c r="G3773" i="4" s="1" a="1"/>
  <c r="G3773" i="4" s="1"/>
  <c r="J3773" i="4"/>
  <c r="A3774" i="4"/>
  <c r="B3774" i="4"/>
  <c r="C3774" i="4" s="1" a="1"/>
  <c r="C3774" i="4" s="1"/>
  <c r="D3774" i="4"/>
  <c r="E3774" i="4" s="1" a="1"/>
  <c r="E3774" i="4" s="1"/>
  <c r="F3774" i="4"/>
  <c r="G3774" i="4" s="1" a="1"/>
  <c r="G3774" i="4" s="1"/>
  <c r="J3774" i="4"/>
  <c r="A3775" i="4"/>
  <c r="B3775" i="4"/>
  <c r="C3775" i="4" s="1" a="1"/>
  <c r="C3775" i="4" s="1"/>
  <c r="D3775" i="4"/>
  <c r="E3775" i="4" s="1" a="1"/>
  <c r="E3775" i="4" s="1"/>
  <c r="F3775" i="4"/>
  <c r="G3775" i="4" s="1" a="1"/>
  <c r="G3775" i="4" s="1"/>
  <c r="J3775" i="4"/>
  <c r="A3776" i="4"/>
  <c r="B3776" i="4"/>
  <c r="C3776" i="4" s="1" a="1"/>
  <c r="C3776" i="4" s="1"/>
  <c r="D3776" i="4"/>
  <c r="E3776" i="4" s="1" a="1"/>
  <c r="E3776" i="4" s="1"/>
  <c r="F3776" i="4"/>
  <c r="G3776" i="4" s="1" a="1"/>
  <c r="G3776" i="4" s="1"/>
  <c r="J3776" i="4"/>
  <c r="A3777" i="4"/>
  <c r="B3777" i="4"/>
  <c r="C3777" i="4" s="1" a="1"/>
  <c r="C3777" i="4" s="1"/>
  <c r="D3777" i="4"/>
  <c r="E3777" i="4" s="1" a="1"/>
  <c r="E3777" i="4" s="1"/>
  <c r="F3777" i="4"/>
  <c r="G3777" i="4" s="1" a="1"/>
  <c r="G3777" i="4" s="1"/>
  <c r="J3777" i="4"/>
  <c r="A3778" i="4"/>
  <c r="B3778" i="4"/>
  <c r="C3778" i="4" s="1" a="1"/>
  <c r="C3778" i="4" s="1"/>
  <c r="D3778" i="4"/>
  <c r="E3778" i="4" s="1" a="1"/>
  <c r="E3778" i="4" s="1"/>
  <c r="F3778" i="4"/>
  <c r="G3778" i="4" s="1" a="1"/>
  <c r="G3778" i="4" s="1"/>
  <c r="J3778" i="4"/>
  <c r="A3779" i="4"/>
  <c r="B3779" i="4"/>
  <c r="C3779" i="4" s="1" a="1"/>
  <c r="C3779" i="4" s="1"/>
  <c r="D3779" i="4"/>
  <c r="E3779" i="4" s="1" a="1"/>
  <c r="E3779" i="4" s="1"/>
  <c r="F3779" i="4"/>
  <c r="G3779" i="4" s="1" a="1"/>
  <c r="G3779" i="4" s="1"/>
  <c r="J3779" i="4"/>
  <c r="A3780" i="4"/>
  <c r="B3780" i="4"/>
  <c r="C3780" i="4" s="1" a="1"/>
  <c r="C3780" i="4" s="1"/>
  <c r="D3780" i="4"/>
  <c r="E3780" i="4" s="1" a="1"/>
  <c r="E3780" i="4" s="1"/>
  <c r="F3780" i="4"/>
  <c r="G3780" i="4" s="1" a="1"/>
  <c r="G3780" i="4" s="1"/>
  <c r="J3780" i="4"/>
  <c r="A3781" i="4"/>
  <c r="B3781" i="4"/>
  <c r="C3781" i="4" s="1" a="1"/>
  <c r="C3781" i="4" s="1"/>
  <c r="D3781" i="4"/>
  <c r="E3781" i="4" s="1" a="1"/>
  <c r="E3781" i="4" s="1"/>
  <c r="F3781" i="4"/>
  <c r="G3781" i="4" s="1" a="1"/>
  <c r="G3781" i="4" s="1"/>
  <c r="J3781" i="4"/>
  <c r="A3782" i="4"/>
  <c r="B3782" i="4"/>
  <c r="C3782" i="4" s="1" a="1"/>
  <c r="C3782" i="4" s="1"/>
  <c r="D3782" i="4"/>
  <c r="E3782" i="4" s="1" a="1"/>
  <c r="E3782" i="4" s="1"/>
  <c r="F3782" i="4"/>
  <c r="G3782" i="4" s="1" a="1"/>
  <c r="G3782" i="4" s="1"/>
  <c r="J3782" i="4"/>
  <c r="A3783" i="4"/>
  <c r="B3783" i="4"/>
  <c r="C3783" i="4" s="1" a="1"/>
  <c r="C3783" i="4" s="1"/>
  <c r="D3783" i="4"/>
  <c r="E3783" i="4" s="1" a="1"/>
  <c r="E3783" i="4" s="1"/>
  <c r="F3783" i="4"/>
  <c r="G3783" i="4" s="1" a="1"/>
  <c r="G3783" i="4" s="1"/>
  <c r="J3783" i="4"/>
  <c r="A3784" i="4"/>
  <c r="B3784" i="4"/>
  <c r="C3784" i="4" s="1" a="1"/>
  <c r="C3784" i="4" s="1"/>
  <c r="D3784" i="4"/>
  <c r="E3784" i="4" s="1" a="1"/>
  <c r="E3784" i="4" s="1"/>
  <c r="F3784" i="4"/>
  <c r="G3784" i="4" s="1" a="1"/>
  <c r="G3784" i="4" s="1"/>
  <c r="J3784" i="4"/>
  <c r="A3785" i="4"/>
  <c r="B3785" i="4"/>
  <c r="C3785" i="4" s="1" a="1"/>
  <c r="C3785" i="4" s="1"/>
  <c r="D3785" i="4"/>
  <c r="E3785" i="4" s="1" a="1"/>
  <c r="E3785" i="4" s="1"/>
  <c r="F3785" i="4"/>
  <c r="G3785" i="4" s="1" a="1"/>
  <c r="G3785" i="4" s="1"/>
  <c r="J3785" i="4"/>
  <c r="A3786" i="4"/>
  <c r="B3786" i="4"/>
  <c r="C3786" i="4" s="1" a="1"/>
  <c r="C3786" i="4" s="1"/>
  <c r="D3786" i="4"/>
  <c r="E3786" i="4" s="1" a="1"/>
  <c r="E3786" i="4" s="1"/>
  <c r="F3786" i="4"/>
  <c r="G3786" i="4" s="1" a="1"/>
  <c r="G3786" i="4" s="1"/>
  <c r="J3786" i="4"/>
  <c r="A3787" i="4"/>
  <c r="B3787" i="4"/>
  <c r="C3787" i="4" s="1" a="1"/>
  <c r="C3787" i="4" s="1"/>
  <c r="D3787" i="4"/>
  <c r="E3787" i="4" s="1" a="1"/>
  <c r="E3787" i="4" s="1"/>
  <c r="F3787" i="4"/>
  <c r="G3787" i="4" s="1" a="1"/>
  <c r="G3787" i="4" s="1"/>
  <c r="J3787" i="4"/>
  <c r="A3788" i="4"/>
  <c r="B3788" i="4"/>
  <c r="C3788" i="4" s="1" a="1"/>
  <c r="C3788" i="4" s="1"/>
  <c r="D3788" i="4"/>
  <c r="E3788" i="4" s="1" a="1"/>
  <c r="E3788" i="4" s="1"/>
  <c r="F3788" i="4"/>
  <c r="G3788" i="4" s="1" a="1"/>
  <c r="G3788" i="4" s="1"/>
  <c r="J3788" i="4"/>
  <c r="A3789" i="4"/>
  <c r="B3789" i="4"/>
  <c r="C3789" i="4" s="1" a="1"/>
  <c r="C3789" i="4" s="1"/>
  <c r="D3789" i="4"/>
  <c r="E3789" i="4" s="1" a="1"/>
  <c r="E3789" i="4" s="1"/>
  <c r="F3789" i="4"/>
  <c r="G3789" i="4" s="1" a="1"/>
  <c r="G3789" i="4" s="1"/>
  <c r="J3789" i="4"/>
  <c r="A3790" i="4"/>
  <c r="B3790" i="4"/>
  <c r="C3790" i="4" s="1" a="1"/>
  <c r="C3790" i="4" s="1"/>
  <c r="D3790" i="4"/>
  <c r="E3790" i="4" s="1" a="1"/>
  <c r="E3790" i="4" s="1"/>
  <c r="F3790" i="4"/>
  <c r="G3790" i="4" s="1" a="1"/>
  <c r="G3790" i="4" s="1"/>
  <c r="J3790" i="4"/>
  <c r="A3791" i="4"/>
  <c r="B3791" i="4"/>
  <c r="C3791" i="4" s="1" a="1"/>
  <c r="C3791" i="4" s="1"/>
  <c r="D3791" i="4"/>
  <c r="E3791" i="4" s="1" a="1"/>
  <c r="E3791" i="4" s="1"/>
  <c r="F3791" i="4"/>
  <c r="G3791" i="4" s="1" a="1"/>
  <c r="G3791" i="4" s="1"/>
  <c r="J3791" i="4"/>
  <c r="A3792" i="4"/>
  <c r="B3792" i="4"/>
  <c r="C3792" i="4" s="1" a="1"/>
  <c r="C3792" i="4" s="1"/>
  <c r="D3792" i="4"/>
  <c r="E3792" i="4" s="1" a="1"/>
  <c r="E3792" i="4" s="1"/>
  <c r="F3792" i="4"/>
  <c r="G3792" i="4" s="1" a="1"/>
  <c r="G3792" i="4" s="1"/>
  <c r="J3792" i="4"/>
  <c r="A3793" i="4"/>
  <c r="B3793" i="4"/>
  <c r="C3793" i="4" s="1" a="1"/>
  <c r="C3793" i="4" s="1"/>
  <c r="D3793" i="4"/>
  <c r="E3793" i="4" s="1" a="1"/>
  <c r="E3793" i="4" s="1"/>
  <c r="F3793" i="4"/>
  <c r="G3793" i="4" s="1" a="1"/>
  <c r="G3793" i="4" s="1"/>
  <c r="J3793" i="4"/>
  <c r="A3794" i="4"/>
  <c r="B3794" i="4"/>
  <c r="C3794" i="4" s="1" a="1"/>
  <c r="C3794" i="4" s="1"/>
  <c r="D3794" i="4"/>
  <c r="E3794" i="4" s="1" a="1"/>
  <c r="E3794" i="4" s="1"/>
  <c r="F3794" i="4"/>
  <c r="G3794" i="4" s="1" a="1"/>
  <c r="G3794" i="4" s="1"/>
  <c r="J3794" i="4"/>
  <c r="A3795" i="4"/>
  <c r="B3795" i="4"/>
  <c r="C3795" i="4" s="1" a="1"/>
  <c r="C3795" i="4" s="1"/>
  <c r="D3795" i="4"/>
  <c r="E3795" i="4" s="1" a="1"/>
  <c r="E3795" i="4" s="1"/>
  <c r="F3795" i="4"/>
  <c r="G3795" i="4" s="1" a="1"/>
  <c r="G3795" i="4" s="1"/>
  <c r="J3795" i="4"/>
  <c r="A3796" i="4"/>
  <c r="B3796" i="4"/>
  <c r="C3796" i="4" s="1" a="1"/>
  <c r="C3796" i="4" s="1"/>
  <c r="D3796" i="4"/>
  <c r="E3796" i="4" s="1" a="1"/>
  <c r="E3796" i="4" s="1"/>
  <c r="F3796" i="4"/>
  <c r="G3796" i="4" s="1" a="1"/>
  <c r="G3796" i="4" s="1"/>
  <c r="J3796" i="4"/>
  <c r="A3797" i="4"/>
  <c r="B3797" i="4"/>
  <c r="C3797" i="4" s="1" a="1"/>
  <c r="C3797" i="4" s="1"/>
  <c r="D3797" i="4"/>
  <c r="E3797" i="4" s="1" a="1"/>
  <c r="E3797" i="4" s="1"/>
  <c r="F3797" i="4"/>
  <c r="G3797" i="4" s="1" a="1"/>
  <c r="G3797" i="4" s="1"/>
  <c r="J3797" i="4"/>
  <c r="A3798" i="4"/>
  <c r="B3798" i="4"/>
  <c r="C3798" i="4" s="1" a="1"/>
  <c r="C3798" i="4" s="1"/>
  <c r="D3798" i="4"/>
  <c r="E3798" i="4" s="1" a="1"/>
  <c r="E3798" i="4" s="1"/>
  <c r="F3798" i="4"/>
  <c r="G3798" i="4" s="1" a="1"/>
  <c r="G3798" i="4" s="1"/>
  <c r="J3798" i="4"/>
  <c r="A3799" i="4"/>
  <c r="B3799" i="4"/>
  <c r="C3799" i="4" s="1" a="1"/>
  <c r="C3799" i="4" s="1"/>
  <c r="D3799" i="4"/>
  <c r="E3799" i="4" s="1" a="1"/>
  <c r="E3799" i="4" s="1"/>
  <c r="F3799" i="4"/>
  <c r="G3799" i="4" s="1" a="1"/>
  <c r="G3799" i="4" s="1"/>
  <c r="J3799" i="4"/>
  <c r="A3800" i="4"/>
  <c r="B3800" i="4"/>
  <c r="C3800" i="4" s="1" a="1"/>
  <c r="C3800" i="4" s="1"/>
  <c r="D3800" i="4"/>
  <c r="E3800" i="4" s="1" a="1"/>
  <c r="E3800" i="4" s="1"/>
  <c r="F3800" i="4"/>
  <c r="G3800" i="4" s="1" a="1"/>
  <c r="G3800" i="4" s="1"/>
  <c r="J3800" i="4"/>
  <c r="A3801" i="4"/>
  <c r="B3801" i="4"/>
  <c r="C3801" i="4" s="1" a="1"/>
  <c r="C3801" i="4" s="1"/>
  <c r="D3801" i="4"/>
  <c r="E3801" i="4" s="1" a="1"/>
  <c r="E3801" i="4" s="1"/>
  <c r="F3801" i="4"/>
  <c r="G3801" i="4" s="1" a="1"/>
  <c r="G3801" i="4" s="1"/>
  <c r="J3801" i="4"/>
  <c r="A3802" i="4"/>
  <c r="B3802" i="4"/>
  <c r="C3802" i="4" s="1" a="1"/>
  <c r="C3802" i="4" s="1"/>
  <c r="D3802" i="4"/>
  <c r="E3802" i="4" s="1" a="1"/>
  <c r="E3802" i="4" s="1"/>
  <c r="F3802" i="4"/>
  <c r="G3802" i="4" s="1" a="1"/>
  <c r="G3802" i="4" s="1"/>
  <c r="J3802" i="4"/>
  <c r="A3803" i="4"/>
  <c r="B3803" i="4"/>
  <c r="C3803" i="4" s="1" a="1"/>
  <c r="C3803" i="4" s="1"/>
  <c r="D3803" i="4"/>
  <c r="E3803" i="4" s="1" a="1"/>
  <c r="E3803" i="4" s="1"/>
  <c r="F3803" i="4"/>
  <c r="G3803" i="4" s="1" a="1"/>
  <c r="G3803" i="4" s="1"/>
  <c r="J3803" i="4"/>
  <c r="A3804" i="4"/>
  <c r="B3804" i="4"/>
  <c r="C3804" i="4" s="1" a="1"/>
  <c r="C3804" i="4" s="1"/>
  <c r="D3804" i="4"/>
  <c r="E3804" i="4" s="1" a="1"/>
  <c r="E3804" i="4" s="1"/>
  <c r="F3804" i="4"/>
  <c r="G3804" i="4" s="1" a="1"/>
  <c r="G3804" i="4" s="1"/>
  <c r="J3804" i="4"/>
  <c r="A3805" i="4"/>
  <c r="B3805" i="4"/>
  <c r="C3805" i="4" s="1" a="1"/>
  <c r="C3805" i="4" s="1"/>
  <c r="D3805" i="4"/>
  <c r="E3805" i="4" s="1" a="1"/>
  <c r="E3805" i="4" s="1"/>
  <c r="F3805" i="4"/>
  <c r="G3805" i="4" s="1" a="1"/>
  <c r="G3805" i="4" s="1"/>
  <c r="J3805" i="4"/>
  <c r="A3806" i="4"/>
  <c r="B3806" i="4"/>
  <c r="C3806" i="4" s="1" a="1"/>
  <c r="C3806" i="4" s="1"/>
  <c r="D3806" i="4"/>
  <c r="E3806" i="4" s="1" a="1"/>
  <c r="E3806" i="4" s="1"/>
  <c r="F3806" i="4"/>
  <c r="G3806" i="4" s="1" a="1"/>
  <c r="G3806" i="4" s="1"/>
  <c r="J3806" i="4"/>
  <c r="A3807" i="4"/>
  <c r="B3807" i="4"/>
  <c r="C3807" i="4" s="1" a="1"/>
  <c r="C3807" i="4" s="1"/>
  <c r="D3807" i="4"/>
  <c r="E3807" i="4" s="1" a="1"/>
  <c r="E3807" i="4" s="1"/>
  <c r="F3807" i="4"/>
  <c r="G3807" i="4" s="1" a="1"/>
  <c r="G3807" i="4" s="1"/>
  <c r="J3807" i="4"/>
  <c r="A3808" i="4"/>
  <c r="B3808" i="4"/>
  <c r="C3808" i="4" s="1" a="1"/>
  <c r="C3808" i="4" s="1"/>
  <c r="D3808" i="4"/>
  <c r="E3808" i="4" s="1" a="1"/>
  <c r="E3808" i="4" s="1"/>
  <c r="F3808" i="4"/>
  <c r="G3808" i="4" s="1" a="1"/>
  <c r="G3808" i="4" s="1"/>
  <c r="J3808" i="4"/>
  <c r="A3809" i="4"/>
  <c r="B3809" i="4"/>
  <c r="C3809" i="4" s="1" a="1"/>
  <c r="C3809" i="4" s="1"/>
  <c r="D3809" i="4"/>
  <c r="E3809" i="4" s="1" a="1"/>
  <c r="E3809" i="4" s="1"/>
  <c r="F3809" i="4"/>
  <c r="G3809" i="4" s="1" a="1"/>
  <c r="G3809" i="4" s="1"/>
  <c r="J3809" i="4"/>
  <c r="A3810" i="4"/>
  <c r="B3810" i="4"/>
  <c r="C3810" i="4" s="1" a="1"/>
  <c r="C3810" i="4" s="1"/>
  <c r="D3810" i="4"/>
  <c r="E3810" i="4" s="1" a="1"/>
  <c r="E3810" i="4" s="1"/>
  <c r="F3810" i="4"/>
  <c r="G3810" i="4" s="1" a="1"/>
  <c r="G3810" i="4" s="1"/>
  <c r="J3810" i="4"/>
  <c r="A3811" i="4"/>
  <c r="B3811" i="4"/>
  <c r="C3811" i="4" s="1" a="1"/>
  <c r="C3811" i="4" s="1"/>
  <c r="D3811" i="4"/>
  <c r="E3811" i="4" s="1" a="1"/>
  <c r="E3811" i="4" s="1"/>
  <c r="F3811" i="4"/>
  <c r="G3811" i="4" s="1" a="1"/>
  <c r="G3811" i="4" s="1"/>
  <c r="J3811" i="4"/>
  <c r="A3812" i="4"/>
  <c r="B3812" i="4"/>
  <c r="C3812" i="4" s="1" a="1"/>
  <c r="C3812" i="4" s="1"/>
  <c r="D3812" i="4"/>
  <c r="E3812" i="4" s="1" a="1"/>
  <c r="E3812" i="4" s="1"/>
  <c r="F3812" i="4"/>
  <c r="G3812" i="4" s="1" a="1"/>
  <c r="G3812" i="4" s="1"/>
  <c r="J3812" i="4"/>
  <c r="A3813" i="4"/>
  <c r="B3813" i="4"/>
  <c r="C3813" i="4" s="1" a="1"/>
  <c r="C3813" i="4" s="1"/>
  <c r="D3813" i="4"/>
  <c r="E3813" i="4" s="1" a="1"/>
  <c r="E3813" i="4" s="1"/>
  <c r="F3813" i="4"/>
  <c r="G3813" i="4" s="1" a="1"/>
  <c r="G3813" i="4" s="1"/>
  <c r="J3813" i="4"/>
  <c r="A3814" i="4"/>
  <c r="B3814" i="4"/>
  <c r="C3814" i="4" s="1" a="1"/>
  <c r="C3814" i="4" s="1"/>
  <c r="D3814" i="4"/>
  <c r="E3814" i="4" s="1" a="1"/>
  <c r="E3814" i="4" s="1"/>
  <c r="F3814" i="4"/>
  <c r="G3814" i="4" s="1" a="1"/>
  <c r="G3814" i="4" s="1"/>
  <c r="J3814" i="4"/>
  <c r="A3815" i="4"/>
  <c r="B3815" i="4"/>
  <c r="C3815" i="4" s="1" a="1"/>
  <c r="C3815" i="4" s="1"/>
  <c r="D3815" i="4"/>
  <c r="E3815" i="4" s="1" a="1"/>
  <c r="E3815" i="4" s="1"/>
  <c r="F3815" i="4"/>
  <c r="G3815" i="4" s="1" a="1"/>
  <c r="G3815" i="4" s="1"/>
  <c r="J3815" i="4"/>
  <c r="A3816" i="4"/>
  <c r="B3816" i="4"/>
  <c r="C3816" i="4" s="1" a="1"/>
  <c r="C3816" i="4" s="1"/>
  <c r="D3816" i="4"/>
  <c r="E3816" i="4" s="1" a="1"/>
  <c r="E3816" i="4" s="1"/>
  <c r="F3816" i="4"/>
  <c r="G3816" i="4" s="1" a="1"/>
  <c r="G3816" i="4" s="1"/>
  <c r="J3816" i="4"/>
  <c r="A3817" i="4"/>
  <c r="B3817" i="4"/>
  <c r="C3817" i="4" s="1" a="1"/>
  <c r="C3817" i="4" s="1"/>
  <c r="D3817" i="4"/>
  <c r="E3817" i="4" s="1" a="1"/>
  <c r="E3817" i="4" s="1"/>
  <c r="F3817" i="4"/>
  <c r="G3817" i="4" s="1" a="1"/>
  <c r="G3817" i="4" s="1"/>
  <c r="J3817" i="4"/>
  <c r="A3818" i="4"/>
  <c r="B3818" i="4"/>
  <c r="C3818" i="4" s="1" a="1"/>
  <c r="C3818" i="4" s="1"/>
  <c r="D3818" i="4"/>
  <c r="E3818" i="4" s="1" a="1"/>
  <c r="E3818" i="4" s="1"/>
  <c r="F3818" i="4"/>
  <c r="G3818" i="4" s="1" a="1"/>
  <c r="G3818" i="4" s="1"/>
  <c r="J3818" i="4"/>
  <c r="A3819" i="4"/>
  <c r="B3819" i="4"/>
  <c r="C3819" i="4" s="1" a="1"/>
  <c r="C3819" i="4" s="1"/>
  <c r="D3819" i="4"/>
  <c r="E3819" i="4" s="1" a="1"/>
  <c r="E3819" i="4" s="1"/>
  <c r="F3819" i="4"/>
  <c r="G3819" i="4" s="1" a="1"/>
  <c r="G3819" i="4" s="1"/>
  <c r="J3819" i="4"/>
  <c r="A3820" i="4"/>
  <c r="B3820" i="4"/>
  <c r="C3820" i="4" s="1" a="1"/>
  <c r="C3820" i="4" s="1"/>
  <c r="D3820" i="4"/>
  <c r="E3820" i="4" s="1" a="1"/>
  <c r="E3820" i="4" s="1"/>
  <c r="F3820" i="4"/>
  <c r="G3820" i="4" s="1" a="1"/>
  <c r="G3820" i="4" s="1"/>
  <c r="J3820" i="4"/>
  <c r="A3821" i="4"/>
  <c r="B3821" i="4"/>
  <c r="C3821" i="4" s="1" a="1"/>
  <c r="C3821" i="4" s="1"/>
  <c r="D3821" i="4"/>
  <c r="E3821" i="4" s="1" a="1"/>
  <c r="E3821" i="4" s="1"/>
  <c r="F3821" i="4"/>
  <c r="G3821" i="4" s="1" a="1"/>
  <c r="G3821" i="4" s="1"/>
  <c r="J3821" i="4"/>
  <c r="A3822" i="4"/>
  <c r="B3822" i="4"/>
  <c r="C3822" i="4" s="1" a="1"/>
  <c r="C3822" i="4" s="1"/>
  <c r="D3822" i="4"/>
  <c r="E3822" i="4" s="1" a="1"/>
  <c r="E3822" i="4" s="1"/>
  <c r="F3822" i="4"/>
  <c r="G3822" i="4" s="1" a="1"/>
  <c r="G3822" i="4" s="1"/>
  <c r="J3822" i="4"/>
  <c r="A3823" i="4"/>
  <c r="B3823" i="4"/>
  <c r="C3823" i="4" s="1" a="1"/>
  <c r="C3823" i="4" s="1"/>
  <c r="D3823" i="4"/>
  <c r="E3823" i="4" s="1" a="1"/>
  <c r="E3823" i="4" s="1"/>
  <c r="F3823" i="4"/>
  <c r="G3823" i="4" s="1" a="1"/>
  <c r="G3823" i="4" s="1"/>
  <c r="J3823" i="4"/>
  <c r="A3824" i="4"/>
  <c r="B3824" i="4"/>
  <c r="C3824" i="4" s="1" a="1"/>
  <c r="C3824" i="4" s="1"/>
  <c r="D3824" i="4"/>
  <c r="E3824" i="4" s="1" a="1"/>
  <c r="E3824" i="4" s="1"/>
  <c r="F3824" i="4"/>
  <c r="G3824" i="4" s="1" a="1"/>
  <c r="G3824" i="4" s="1"/>
  <c r="J3824" i="4"/>
  <c r="A3825" i="4"/>
  <c r="B3825" i="4"/>
  <c r="C3825" i="4" s="1" a="1"/>
  <c r="C3825" i="4" s="1"/>
  <c r="D3825" i="4"/>
  <c r="E3825" i="4" s="1" a="1"/>
  <c r="E3825" i="4" s="1"/>
  <c r="F3825" i="4"/>
  <c r="G3825" i="4" s="1" a="1"/>
  <c r="G3825" i="4" s="1"/>
  <c r="J3825" i="4"/>
  <c r="A3826" i="4"/>
  <c r="B3826" i="4"/>
  <c r="C3826" i="4" s="1" a="1"/>
  <c r="C3826" i="4" s="1"/>
  <c r="D3826" i="4"/>
  <c r="E3826" i="4" s="1" a="1"/>
  <c r="E3826" i="4" s="1"/>
  <c r="F3826" i="4"/>
  <c r="G3826" i="4" s="1" a="1"/>
  <c r="G3826" i="4" s="1"/>
  <c r="J3826" i="4"/>
  <c r="A3827" i="4"/>
  <c r="B3827" i="4"/>
  <c r="C3827" i="4" s="1" a="1"/>
  <c r="C3827" i="4" s="1"/>
  <c r="D3827" i="4"/>
  <c r="E3827" i="4" s="1" a="1"/>
  <c r="E3827" i="4" s="1"/>
  <c r="F3827" i="4"/>
  <c r="G3827" i="4" s="1" a="1"/>
  <c r="G3827" i="4" s="1"/>
  <c r="J3827" i="4"/>
  <c r="A3828" i="4"/>
  <c r="B3828" i="4"/>
  <c r="C3828" i="4" s="1" a="1"/>
  <c r="C3828" i="4" s="1"/>
  <c r="D3828" i="4"/>
  <c r="E3828" i="4" s="1" a="1"/>
  <c r="E3828" i="4" s="1"/>
  <c r="F3828" i="4"/>
  <c r="G3828" i="4" s="1" a="1"/>
  <c r="G3828" i="4" s="1"/>
  <c r="J3828" i="4"/>
  <c r="A3829" i="4"/>
  <c r="B3829" i="4"/>
  <c r="C3829" i="4" s="1" a="1"/>
  <c r="C3829" i="4" s="1"/>
  <c r="D3829" i="4"/>
  <c r="E3829" i="4" s="1" a="1"/>
  <c r="E3829" i="4" s="1"/>
  <c r="F3829" i="4"/>
  <c r="G3829" i="4" s="1" a="1"/>
  <c r="G3829" i="4" s="1"/>
  <c r="J3829" i="4"/>
  <c r="A3830" i="4"/>
  <c r="B3830" i="4"/>
  <c r="C3830" i="4" s="1" a="1"/>
  <c r="C3830" i="4" s="1"/>
  <c r="D3830" i="4"/>
  <c r="E3830" i="4" s="1" a="1"/>
  <c r="E3830" i="4" s="1"/>
  <c r="F3830" i="4"/>
  <c r="G3830" i="4" s="1" a="1"/>
  <c r="G3830" i="4" s="1"/>
  <c r="J3830" i="4"/>
  <c r="A3831" i="4"/>
  <c r="B3831" i="4"/>
  <c r="C3831" i="4" s="1" a="1"/>
  <c r="C3831" i="4" s="1"/>
  <c r="D3831" i="4"/>
  <c r="E3831" i="4" s="1" a="1"/>
  <c r="E3831" i="4" s="1"/>
  <c r="F3831" i="4"/>
  <c r="G3831" i="4" s="1" a="1"/>
  <c r="G3831" i="4" s="1"/>
  <c r="J3831" i="4"/>
  <c r="A3832" i="4"/>
  <c r="B3832" i="4"/>
  <c r="C3832" i="4" s="1" a="1"/>
  <c r="C3832" i="4" s="1"/>
  <c r="D3832" i="4"/>
  <c r="E3832" i="4" s="1" a="1"/>
  <c r="E3832" i="4" s="1"/>
  <c r="F3832" i="4"/>
  <c r="G3832" i="4" s="1" a="1"/>
  <c r="G3832" i="4" s="1"/>
  <c r="J3832" i="4"/>
  <c r="A3833" i="4"/>
  <c r="B3833" i="4"/>
  <c r="C3833" i="4" s="1" a="1"/>
  <c r="C3833" i="4" s="1"/>
  <c r="D3833" i="4"/>
  <c r="E3833" i="4" s="1" a="1"/>
  <c r="E3833" i="4" s="1"/>
  <c r="F3833" i="4"/>
  <c r="G3833" i="4" s="1" a="1"/>
  <c r="G3833" i="4" s="1"/>
  <c r="J3833" i="4"/>
  <c r="A3834" i="4"/>
  <c r="B3834" i="4"/>
  <c r="C3834" i="4" s="1" a="1"/>
  <c r="C3834" i="4" s="1"/>
  <c r="D3834" i="4"/>
  <c r="E3834" i="4" s="1" a="1"/>
  <c r="E3834" i="4" s="1"/>
  <c r="F3834" i="4"/>
  <c r="G3834" i="4" s="1" a="1"/>
  <c r="G3834" i="4" s="1"/>
  <c r="J3834" i="4"/>
  <c r="A3835" i="4"/>
  <c r="B3835" i="4"/>
  <c r="C3835" i="4" s="1" a="1"/>
  <c r="C3835" i="4" s="1"/>
  <c r="D3835" i="4"/>
  <c r="E3835" i="4" s="1" a="1"/>
  <c r="E3835" i="4" s="1"/>
  <c r="F3835" i="4"/>
  <c r="G3835" i="4" s="1" a="1"/>
  <c r="G3835" i="4" s="1"/>
  <c r="J3835" i="4"/>
  <c r="A3836" i="4"/>
  <c r="B3836" i="4"/>
  <c r="C3836" i="4" s="1" a="1"/>
  <c r="C3836" i="4" s="1"/>
  <c r="D3836" i="4"/>
  <c r="E3836" i="4" s="1" a="1"/>
  <c r="E3836" i="4" s="1"/>
  <c r="F3836" i="4"/>
  <c r="G3836" i="4" s="1" a="1"/>
  <c r="G3836" i="4" s="1"/>
  <c r="J3836" i="4"/>
  <c r="A3837" i="4"/>
  <c r="B3837" i="4"/>
  <c r="C3837" i="4" s="1" a="1"/>
  <c r="C3837" i="4" s="1"/>
  <c r="D3837" i="4"/>
  <c r="E3837" i="4" s="1" a="1"/>
  <c r="E3837" i="4" s="1"/>
  <c r="F3837" i="4"/>
  <c r="G3837" i="4" s="1" a="1"/>
  <c r="G3837" i="4" s="1"/>
  <c r="J3837" i="4"/>
  <c r="A3838" i="4"/>
  <c r="B3838" i="4"/>
  <c r="C3838" i="4" s="1" a="1"/>
  <c r="C3838" i="4" s="1"/>
  <c r="D3838" i="4"/>
  <c r="E3838" i="4" s="1" a="1"/>
  <c r="E3838" i="4" s="1"/>
  <c r="F3838" i="4"/>
  <c r="G3838" i="4" s="1" a="1"/>
  <c r="G3838" i="4" s="1"/>
  <c r="J3838" i="4"/>
  <c r="A3839" i="4"/>
  <c r="B3839" i="4"/>
  <c r="C3839" i="4" s="1" a="1"/>
  <c r="C3839" i="4" s="1"/>
  <c r="D3839" i="4"/>
  <c r="E3839" i="4" s="1" a="1"/>
  <c r="E3839" i="4" s="1"/>
  <c r="F3839" i="4"/>
  <c r="G3839" i="4" s="1" a="1"/>
  <c r="G3839" i="4" s="1"/>
  <c r="J3839" i="4"/>
  <c r="A3840" i="4"/>
  <c r="B3840" i="4"/>
  <c r="C3840" i="4" s="1" a="1"/>
  <c r="C3840" i="4" s="1"/>
  <c r="D3840" i="4"/>
  <c r="E3840" i="4" s="1" a="1"/>
  <c r="E3840" i="4" s="1"/>
  <c r="F3840" i="4"/>
  <c r="G3840" i="4" s="1" a="1"/>
  <c r="G3840" i="4" s="1"/>
  <c r="J3840" i="4"/>
  <c r="A3841" i="4"/>
  <c r="B3841" i="4"/>
  <c r="C3841" i="4" s="1" a="1"/>
  <c r="C3841" i="4" s="1"/>
  <c r="D3841" i="4"/>
  <c r="E3841" i="4" s="1" a="1"/>
  <c r="E3841" i="4" s="1"/>
  <c r="F3841" i="4"/>
  <c r="G3841" i="4" s="1" a="1"/>
  <c r="G3841" i="4" s="1"/>
  <c r="J3841" i="4"/>
  <c r="A3842" i="4"/>
  <c r="B3842" i="4"/>
  <c r="C3842" i="4" s="1" a="1"/>
  <c r="C3842" i="4" s="1"/>
  <c r="D3842" i="4"/>
  <c r="E3842" i="4" s="1" a="1"/>
  <c r="E3842" i="4" s="1"/>
  <c r="F3842" i="4"/>
  <c r="G3842" i="4" s="1" a="1"/>
  <c r="G3842" i="4" s="1"/>
  <c r="J3842" i="4"/>
  <c r="A3843" i="4"/>
  <c r="B3843" i="4"/>
  <c r="C3843" i="4" s="1" a="1"/>
  <c r="C3843" i="4" s="1"/>
  <c r="D3843" i="4"/>
  <c r="E3843" i="4" s="1" a="1"/>
  <c r="E3843" i="4" s="1"/>
  <c r="F3843" i="4"/>
  <c r="G3843" i="4" s="1" a="1"/>
  <c r="G3843" i="4" s="1"/>
  <c r="J3843" i="4"/>
  <c r="A3844" i="4"/>
  <c r="B3844" i="4"/>
  <c r="C3844" i="4" s="1" a="1"/>
  <c r="C3844" i="4" s="1"/>
  <c r="D3844" i="4"/>
  <c r="E3844" i="4" s="1" a="1"/>
  <c r="E3844" i="4" s="1"/>
  <c r="F3844" i="4"/>
  <c r="G3844" i="4" s="1" a="1"/>
  <c r="G3844" i="4" s="1"/>
  <c r="J3844" i="4"/>
  <c r="A3845" i="4"/>
  <c r="B3845" i="4"/>
  <c r="C3845" i="4" s="1" a="1"/>
  <c r="C3845" i="4" s="1"/>
  <c r="D3845" i="4"/>
  <c r="E3845" i="4" s="1" a="1"/>
  <c r="E3845" i="4" s="1"/>
  <c r="F3845" i="4"/>
  <c r="G3845" i="4" s="1" a="1"/>
  <c r="G3845" i="4" s="1"/>
  <c r="J3845" i="4"/>
  <c r="A3846" i="4"/>
  <c r="B3846" i="4"/>
  <c r="C3846" i="4" s="1" a="1"/>
  <c r="C3846" i="4" s="1"/>
  <c r="D3846" i="4"/>
  <c r="E3846" i="4" s="1" a="1"/>
  <c r="E3846" i="4" s="1"/>
  <c r="F3846" i="4"/>
  <c r="G3846" i="4" s="1" a="1"/>
  <c r="G3846" i="4" s="1"/>
  <c r="J3846" i="4"/>
  <c r="A3847" i="4"/>
  <c r="B3847" i="4"/>
  <c r="C3847" i="4" s="1" a="1"/>
  <c r="C3847" i="4" s="1"/>
  <c r="D3847" i="4"/>
  <c r="E3847" i="4" s="1" a="1"/>
  <c r="E3847" i="4" s="1"/>
  <c r="F3847" i="4"/>
  <c r="G3847" i="4" s="1" a="1"/>
  <c r="G3847" i="4" s="1"/>
  <c r="J3847" i="4"/>
  <c r="A3848" i="4"/>
  <c r="B3848" i="4"/>
  <c r="C3848" i="4" s="1" a="1"/>
  <c r="C3848" i="4" s="1"/>
  <c r="D3848" i="4"/>
  <c r="E3848" i="4" s="1" a="1"/>
  <c r="E3848" i="4" s="1"/>
  <c r="F3848" i="4"/>
  <c r="G3848" i="4" s="1" a="1"/>
  <c r="G3848" i="4" s="1"/>
  <c r="J3848" i="4"/>
  <c r="A3849" i="4"/>
  <c r="B3849" i="4"/>
  <c r="C3849" i="4" s="1" a="1"/>
  <c r="C3849" i="4" s="1"/>
  <c r="D3849" i="4"/>
  <c r="E3849" i="4" s="1" a="1"/>
  <c r="E3849" i="4" s="1"/>
  <c r="F3849" i="4"/>
  <c r="G3849" i="4" s="1" a="1"/>
  <c r="G3849" i="4" s="1"/>
  <c r="J3849" i="4"/>
  <c r="A3850" i="4"/>
  <c r="B3850" i="4"/>
  <c r="C3850" i="4" s="1" a="1"/>
  <c r="C3850" i="4" s="1"/>
  <c r="D3850" i="4"/>
  <c r="E3850" i="4" s="1" a="1"/>
  <c r="E3850" i="4" s="1"/>
  <c r="F3850" i="4"/>
  <c r="G3850" i="4" s="1" a="1"/>
  <c r="G3850" i="4" s="1"/>
  <c r="J3850" i="4"/>
  <c r="A3851" i="4"/>
  <c r="B3851" i="4"/>
  <c r="C3851" i="4" s="1" a="1"/>
  <c r="C3851" i="4" s="1"/>
  <c r="D3851" i="4"/>
  <c r="E3851" i="4" s="1" a="1"/>
  <c r="E3851" i="4" s="1"/>
  <c r="F3851" i="4"/>
  <c r="G3851" i="4" s="1" a="1"/>
  <c r="G3851" i="4" s="1"/>
  <c r="J3851" i="4"/>
  <c r="A3852" i="4"/>
  <c r="B3852" i="4"/>
  <c r="C3852" i="4" s="1" a="1"/>
  <c r="C3852" i="4" s="1"/>
  <c r="D3852" i="4"/>
  <c r="E3852" i="4" s="1" a="1"/>
  <c r="E3852" i="4" s="1"/>
  <c r="F3852" i="4"/>
  <c r="G3852" i="4" s="1" a="1"/>
  <c r="G3852" i="4" s="1"/>
  <c r="J3852" i="4"/>
  <c r="A3853" i="4"/>
  <c r="B3853" i="4"/>
  <c r="C3853" i="4" s="1" a="1"/>
  <c r="C3853" i="4" s="1"/>
  <c r="D3853" i="4"/>
  <c r="E3853" i="4" s="1" a="1"/>
  <c r="E3853" i="4" s="1"/>
  <c r="F3853" i="4"/>
  <c r="G3853" i="4" s="1" a="1"/>
  <c r="G3853" i="4" s="1"/>
  <c r="J3853" i="4"/>
  <c r="A3854" i="4"/>
  <c r="B3854" i="4"/>
  <c r="C3854" i="4" s="1" a="1"/>
  <c r="C3854" i="4" s="1"/>
  <c r="D3854" i="4"/>
  <c r="E3854" i="4" s="1" a="1"/>
  <c r="E3854" i="4" s="1"/>
  <c r="F3854" i="4"/>
  <c r="G3854" i="4" s="1" a="1"/>
  <c r="G3854" i="4" s="1"/>
  <c r="J3854" i="4"/>
  <c r="A3855" i="4"/>
  <c r="B3855" i="4"/>
  <c r="C3855" i="4" s="1" a="1"/>
  <c r="C3855" i="4" s="1"/>
  <c r="D3855" i="4"/>
  <c r="E3855" i="4" s="1" a="1"/>
  <c r="E3855" i="4" s="1"/>
  <c r="F3855" i="4"/>
  <c r="G3855" i="4" s="1" a="1"/>
  <c r="G3855" i="4" s="1"/>
  <c r="J3855" i="4"/>
  <c r="A3856" i="4"/>
  <c r="B3856" i="4"/>
  <c r="C3856" i="4" s="1" a="1"/>
  <c r="C3856" i="4" s="1"/>
  <c r="D3856" i="4"/>
  <c r="E3856" i="4" s="1" a="1"/>
  <c r="E3856" i="4" s="1"/>
  <c r="F3856" i="4"/>
  <c r="G3856" i="4" s="1" a="1"/>
  <c r="G3856" i="4" s="1"/>
  <c r="J3856" i="4"/>
  <c r="A3857" i="4"/>
  <c r="B3857" i="4"/>
  <c r="C3857" i="4" s="1" a="1"/>
  <c r="C3857" i="4" s="1"/>
  <c r="D3857" i="4"/>
  <c r="E3857" i="4" s="1" a="1"/>
  <c r="E3857" i="4" s="1"/>
  <c r="F3857" i="4"/>
  <c r="G3857" i="4" s="1" a="1"/>
  <c r="G3857" i="4" s="1"/>
  <c r="J3857" i="4"/>
  <c r="A3858" i="4"/>
  <c r="B3858" i="4"/>
  <c r="C3858" i="4" s="1" a="1"/>
  <c r="C3858" i="4" s="1"/>
  <c r="D3858" i="4"/>
  <c r="E3858" i="4" s="1" a="1"/>
  <c r="E3858" i="4" s="1"/>
  <c r="F3858" i="4"/>
  <c r="G3858" i="4" s="1" a="1"/>
  <c r="G3858" i="4" s="1"/>
  <c r="J3858" i="4"/>
  <c r="A3859" i="4"/>
  <c r="B3859" i="4"/>
  <c r="C3859" i="4" s="1" a="1"/>
  <c r="C3859" i="4" s="1"/>
  <c r="D3859" i="4"/>
  <c r="E3859" i="4" s="1" a="1"/>
  <c r="E3859" i="4" s="1"/>
  <c r="F3859" i="4"/>
  <c r="G3859" i="4" s="1" a="1"/>
  <c r="G3859" i="4" s="1"/>
  <c r="J3859" i="4"/>
  <c r="A3860" i="4"/>
  <c r="B3860" i="4"/>
  <c r="C3860" i="4" s="1" a="1"/>
  <c r="C3860" i="4" s="1"/>
  <c r="D3860" i="4"/>
  <c r="E3860" i="4" s="1" a="1"/>
  <c r="E3860" i="4" s="1"/>
  <c r="F3860" i="4"/>
  <c r="G3860" i="4" s="1" a="1"/>
  <c r="G3860" i="4" s="1"/>
  <c r="J3860" i="4"/>
  <c r="A3861" i="4"/>
  <c r="B3861" i="4"/>
  <c r="C3861" i="4" s="1" a="1"/>
  <c r="C3861" i="4" s="1"/>
  <c r="D3861" i="4"/>
  <c r="E3861" i="4" s="1" a="1"/>
  <c r="E3861" i="4" s="1"/>
  <c r="F3861" i="4"/>
  <c r="G3861" i="4" s="1" a="1"/>
  <c r="G3861" i="4" s="1"/>
  <c r="J3861" i="4"/>
  <c r="A3862" i="4"/>
  <c r="B3862" i="4"/>
  <c r="C3862" i="4" s="1" a="1"/>
  <c r="C3862" i="4" s="1"/>
  <c r="D3862" i="4"/>
  <c r="E3862" i="4" s="1" a="1"/>
  <c r="E3862" i="4" s="1"/>
  <c r="F3862" i="4"/>
  <c r="G3862" i="4" s="1" a="1"/>
  <c r="G3862" i="4" s="1"/>
  <c r="J3862" i="4"/>
  <c r="A3863" i="4"/>
  <c r="B3863" i="4"/>
  <c r="C3863" i="4" s="1" a="1"/>
  <c r="C3863" i="4" s="1"/>
  <c r="D3863" i="4"/>
  <c r="E3863" i="4" s="1" a="1"/>
  <c r="E3863" i="4" s="1"/>
  <c r="F3863" i="4"/>
  <c r="G3863" i="4" s="1" a="1"/>
  <c r="G3863" i="4" s="1"/>
  <c r="J3863" i="4"/>
  <c r="A3864" i="4"/>
  <c r="B3864" i="4"/>
  <c r="C3864" i="4" s="1" a="1"/>
  <c r="C3864" i="4" s="1"/>
  <c r="D3864" i="4"/>
  <c r="E3864" i="4" s="1" a="1"/>
  <c r="E3864" i="4" s="1"/>
  <c r="F3864" i="4"/>
  <c r="G3864" i="4" s="1" a="1"/>
  <c r="G3864" i="4" s="1"/>
  <c r="J3864" i="4"/>
  <c r="A3865" i="4"/>
  <c r="B3865" i="4"/>
  <c r="C3865" i="4" s="1" a="1"/>
  <c r="C3865" i="4" s="1"/>
  <c r="D3865" i="4"/>
  <c r="E3865" i="4" s="1" a="1"/>
  <c r="E3865" i="4" s="1"/>
  <c r="F3865" i="4"/>
  <c r="G3865" i="4" s="1" a="1"/>
  <c r="G3865" i="4" s="1"/>
  <c r="J3865" i="4"/>
  <c r="A3866" i="4"/>
  <c r="B3866" i="4"/>
  <c r="C3866" i="4" s="1" a="1"/>
  <c r="C3866" i="4" s="1"/>
  <c r="D3866" i="4"/>
  <c r="E3866" i="4" s="1" a="1"/>
  <c r="E3866" i="4" s="1"/>
  <c r="F3866" i="4"/>
  <c r="G3866" i="4" s="1" a="1"/>
  <c r="G3866" i="4" s="1"/>
  <c r="J3866" i="4"/>
  <c r="A3867" i="4"/>
  <c r="B3867" i="4"/>
  <c r="C3867" i="4" s="1" a="1"/>
  <c r="C3867" i="4" s="1"/>
  <c r="D3867" i="4"/>
  <c r="E3867" i="4" s="1" a="1"/>
  <c r="E3867" i="4" s="1"/>
  <c r="F3867" i="4"/>
  <c r="G3867" i="4" s="1" a="1"/>
  <c r="G3867" i="4" s="1"/>
  <c r="J3867" i="4"/>
  <c r="A3868" i="4"/>
  <c r="B3868" i="4"/>
  <c r="C3868" i="4" s="1" a="1"/>
  <c r="C3868" i="4" s="1"/>
  <c r="D3868" i="4"/>
  <c r="E3868" i="4" s="1" a="1"/>
  <c r="E3868" i="4" s="1"/>
  <c r="F3868" i="4"/>
  <c r="G3868" i="4" s="1" a="1"/>
  <c r="G3868" i="4" s="1"/>
  <c r="J3868" i="4"/>
  <c r="A3869" i="4"/>
  <c r="B3869" i="4"/>
  <c r="C3869" i="4" s="1" a="1"/>
  <c r="C3869" i="4" s="1"/>
  <c r="D3869" i="4"/>
  <c r="E3869" i="4" s="1" a="1"/>
  <c r="E3869" i="4" s="1"/>
  <c r="F3869" i="4"/>
  <c r="G3869" i="4" s="1" a="1"/>
  <c r="G3869" i="4" s="1"/>
  <c r="J3869" i="4"/>
  <c r="A3870" i="4"/>
  <c r="B3870" i="4"/>
  <c r="C3870" i="4" s="1" a="1"/>
  <c r="C3870" i="4" s="1"/>
  <c r="D3870" i="4"/>
  <c r="E3870" i="4" s="1" a="1"/>
  <c r="E3870" i="4" s="1"/>
  <c r="F3870" i="4"/>
  <c r="G3870" i="4" s="1" a="1"/>
  <c r="G3870" i="4" s="1"/>
  <c r="J3870" i="4"/>
  <c r="A3871" i="4"/>
  <c r="B3871" i="4"/>
  <c r="C3871" i="4" s="1" a="1"/>
  <c r="C3871" i="4" s="1"/>
  <c r="D3871" i="4"/>
  <c r="E3871" i="4" s="1" a="1"/>
  <c r="E3871" i="4" s="1"/>
  <c r="F3871" i="4"/>
  <c r="G3871" i="4" s="1" a="1"/>
  <c r="G3871" i="4" s="1"/>
  <c r="J3871" i="4"/>
  <c r="A3872" i="4"/>
  <c r="B3872" i="4"/>
  <c r="C3872" i="4" s="1" a="1"/>
  <c r="C3872" i="4" s="1"/>
  <c r="D3872" i="4"/>
  <c r="E3872" i="4" s="1" a="1"/>
  <c r="E3872" i="4" s="1"/>
  <c r="F3872" i="4"/>
  <c r="G3872" i="4" s="1" a="1"/>
  <c r="G3872" i="4" s="1"/>
  <c r="J3872" i="4"/>
  <c r="A3873" i="4"/>
  <c r="B3873" i="4"/>
  <c r="C3873" i="4" s="1" a="1"/>
  <c r="C3873" i="4" s="1"/>
  <c r="D3873" i="4"/>
  <c r="E3873" i="4" s="1" a="1"/>
  <c r="E3873" i="4" s="1"/>
  <c r="F3873" i="4"/>
  <c r="G3873" i="4" s="1" a="1"/>
  <c r="G3873" i="4" s="1"/>
  <c r="J3873" i="4"/>
  <c r="A3874" i="4"/>
  <c r="B3874" i="4"/>
  <c r="C3874" i="4" s="1" a="1"/>
  <c r="C3874" i="4" s="1"/>
  <c r="D3874" i="4"/>
  <c r="E3874" i="4" s="1" a="1"/>
  <c r="E3874" i="4" s="1"/>
  <c r="F3874" i="4"/>
  <c r="G3874" i="4" s="1" a="1"/>
  <c r="G3874" i="4" s="1"/>
  <c r="J3874" i="4"/>
  <c r="A3875" i="4"/>
  <c r="B3875" i="4"/>
  <c r="C3875" i="4" s="1" a="1"/>
  <c r="C3875" i="4" s="1"/>
  <c r="D3875" i="4"/>
  <c r="E3875" i="4" s="1" a="1"/>
  <c r="E3875" i="4" s="1"/>
  <c r="F3875" i="4"/>
  <c r="G3875" i="4" s="1" a="1"/>
  <c r="G3875" i="4" s="1"/>
  <c r="J3875" i="4"/>
  <c r="A3876" i="4"/>
  <c r="B3876" i="4"/>
  <c r="C3876" i="4" s="1" a="1"/>
  <c r="C3876" i="4" s="1"/>
  <c r="D3876" i="4"/>
  <c r="E3876" i="4" s="1" a="1"/>
  <c r="E3876" i="4" s="1"/>
  <c r="F3876" i="4"/>
  <c r="G3876" i="4" s="1" a="1"/>
  <c r="G3876" i="4" s="1"/>
  <c r="J3876" i="4"/>
  <c r="A3877" i="4"/>
  <c r="B3877" i="4"/>
  <c r="C3877" i="4" s="1" a="1"/>
  <c r="C3877" i="4" s="1"/>
  <c r="D3877" i="4"/>
  <c r="E3877" i="4" s="1" a="1"/>
  <c r="E3877" i="4" s="1"/>
  <c r="F3877" i="4"/>
  <c r="G3877" i="4" s="1" a="1"/>
  <c r="G3877" i="4" s="1"/>
  <c r="J3877" i="4"/>
  <c r="A3878" i="4"/>
  <c r="B3878" i="4"/>
  <c r="C3878" i="4" s="1" a="1"/>
  <c r="C3878" i="4" s="1"/>
  <c r="D3878" i="4"/>
  <c r="E3878" i="4" s="1" a="1"/>
  <c r="E3878" i="4" s="1"/>
  <c r="F3878" i="4"/>
  <c r="G3878" i="4" s="1" a="1"/>
  <c r="G3878" i="4" s="1"/>
  <c r="J3878" i="4"/>
  <c r="A3879" i="4"/>
  <c r="B3879" i="4"/>
  <c r="C3879" i="4" s="1" a="1"/>
  <c r="C3879" i="4" s="1"/>
  <c r="D3879" i="4"/>
  <c r="E3879" i="4" s="1" a="1"/>
  <c r="E3879" i="4" s="1"/>
  <c r="F3879" i="4"/>
  <c r="G3879" i="4" s="1" a="1"/>
  <c r="G3879" i="4" s="1"/>
  <c r="J3879" i="4"/>
  <c r="A3880" i="4"/>
  <c r="B3880" i="4"/>
  <c r="C3880" i="4" s="1" a="1"/>
  <c r="C3880" i="4" s="1"/>
  <c r="D3880" i="4"/>
  <c r="E3880" i="4" s="1" a="1"/>
  <c r="E3880" i="4" s="1"/>
  <c r="F3880" i="4"/>
  <c r="G3880" i="4" s="1" a="1"/>
  <c r="G3880" i="4" s="1"/>
  <c r="J3880" i="4"/>
  <c r="A3881" i="4"/>
  <c r="B3881" i="4"/>
  <c r="C3881" i="4" s="1" a="1"/>
  <c r="C3881" i="4" s="1"/>
  <c r="D3881" i="4"/>
  <c r="E3881" i="4" s="1" a="1"/>
  <c r="E3881" i="4" s="1"/>
  <c r="F3881" i="4"/>
  <c r="G3881" i="4" s="1" a="1"/>
  <c r="G3881" i="4" s="1"/>
  <c r="J3881" i="4"/>
  <c r="A3882" i="4"/>
  <c r="B3882" i="4"/>
  <c r="C3882" i="4" s="1" a="1"/>
  <c r="C3882" i="4" s="1"/>
  <c r="D3882" i="4"/>
  <c r="E3882" i="4" s="1" a="1"/>
  <c r="E3882" i="4" s="1"/>
  <c r="F3882" i="4"/>
  <c r="G3882" i="4" s="1" a="1"/>
  <c r="G3882" i="4" s="1"/>
  <c r="J3882" i="4"/>
  <c r="A3883" i="4"/>
  <c r="B3883" i="4"/>
  <c r="C3883" i="4" s="1" a="1"/>
  <c r="C3883" i="4" s="1"/>
  <c r="D3883" i="4"/>
  <c r="E3883" i="4" s="1" a="1"/>
  <c r="E3883" i="4" s="1"/>
  <c r="F3883" i="4"/>
  <c r="G3883" i="4" s="1" a="1"/>
  <c r="G3883" i="4" s="1"/>
  <c r="J3883" i="4"/>
  <c r="A3884" i="4"/>
  <c r="B3884" i="4"/>
  <c r="C3884" i="4" s="1" a="1"/>
  <c r="C3884" i="4" s="1"/>
  <c r="D3884" i="4"/>
  <c r="E3884" i="4" s="1" a="1"/>
  <c r="E3884" i="4" s="1"/>
  <c r="F3884" i="4"/>
  <c r="G3884" i="4" s="1" a="1"/>
  <c r="G3884" i="4" s="1"/>
  <c r="J3884" i="4"/>
  <c r="A3885" i="4"/>
  <c r="B3885" i="4"/>
  <c r="C3885" i="4" s="1" a="1"/>
  <c r="C3885" i="4" s="1"/>
  <c r="D3885" i="4"/>
  <c r="E3885" i="4" s="1" a="1"/>
  <c r="E3885" i="4" s="1"/>
  <c r="F3885" i="4"/>
  <c r="G3885" i="4" s="1" a="1"/>
  <c r="G3885" i="4" s="1"/>
  <c r="J3885" i="4"/>
  <c r="A3886" i="4"/>
  <c r="B3886" i="4"/>
  <c r="C3886" i="4" s="1" a="1"/>
  <c r="C3886" i="4" s="1"/>
  <c r="D3886" i="4"/>
  <c r="E3886" i="4" s="1" a="1"/>
  <c r="E3886" i="4" s="1"/>
  <c r="F3886" i="4"/>
  <c r="G3886" i="4" s="1" a="1"/>
  <c r="G3886" i="4" s="1"/>
  <c r="J3886" i="4"/>
  <c r="A3887" i="4"/>
  <c r="B3887" i="4"/>
  <c r="C3887" i="4" s="1" a="1"/>
  <c r="C3887" i="4" s="1"/>
  <c r="D3887" i="4"/>
  <c r="E3887" i="4" s="1" a="1"/>
  <c r="E3887" i="4" s="1"/>
  <c r="F3887" i="4"/>
  <c r="G3887" i="4" s="1" a="1"/>
  <c r="G3887" i="4" s="1"/>
  <c r="J3887" i="4"/>
  <c r="A3888" i="4"/>
  <c r="B3888" i="4"/>
  <c r="C3888" i="4" s="1" a="1"/>
  <c r="C3888" i="4" s="1"/>
  <c r="D3888" i="4"/>
  <c r="E3888" i="4" s="1" a="1"/>
  <c r="E3888" i="4" s="1"/>
  <c r="F3888" i="4"/>
  <c r="G3888" i="4" s="1" a="1"/>
  <c r="G3888" i="4" s="1"/>
  <c r="J3888" i="4"/>
  <c r="A3889" i="4"/>
  <c r="B3889" i="4"/>
  <c r="C3889" i="4" s="1" a="1"/>
  <c r="C3889" i="4" s="1"/>
  <c r="D3889" i="4"/>
  <c r="E3889" i="4" s="1" a="1"/>
  <c r="E3889" i="4" s="1"/>
  <c r="F3889" i="4"/>
  <c r="G3889" i="4" s="1" a="1"/>
  <c r="G3889" i="4" s="1"/>
  <c r="J3889" i="4"/>
  <c r="A3890" i="4"/>
  <c r="B3890" i="4"/>
  <c r="C3890" i="4" s="1" a="1"/>
  <c r="C3890" i="4" s="1"/>
  <c r="D3890" i="4"/>
  <c r="E3890" i="4" s="1" a="1"/>
  <c r="E3890" i="4" s="1"/>
  <c r="F3890" i="4"/>
  <c r="G3890" i="4" s="1" a="1"/>
  <c r="G3890" i="4" s="1"/>
  <c r="J3890" i="4"/>
  <c r="A3891" i="4"/>
  <c r="B3891" i="4"/>
  <c r="C3891" i="4" s="1" a="1"/>
  <c r="C3891" i="4" s="1"/>
  <c r="D3891" i="4"/>
  <c r="E3891" i="4" s="1" a="1"/>
  <c r="E3891" i="4" s="1"/>
  <c r="F3891" i="4"/>
  <c r="G3891" i="4" s="1" a="1"/>
  <c r="G3891" i="4" s="1"/>
  <c r="J3891" i="4"/>
  <c r="A3892" i="4"/>
  <c r="B3892" i="4"/>
  <c r="C3892" i="4" s="1" a="1"/>
  <c r="C3892" i="4" s="1"/>
  <c r="D3892" i="4"/>
  <c r="E3892" i="4" s="1" a="1"/>
  <c r="E3892" i="4" s="1"/>
  <c r="F3892" i="4"/>
  <c r="G3892" i="4" s="1" a="1"/>
  <c r="G3892" i="4" s="1"/>
  <c r="J3892" i="4"/>
  <c r="A3893" i="4"/>
  <c r="B3893" i="4"/>
  <c r="C3893" i="4" s="1" a="1"/>
  <c r="C3893" i="4" s="1"/>
  <c r="D3893" i="4"/>
  <c r="E3893" i="4" s="1" a="1"/>
  <c r="E3893" i="4" s="1"/>
  <c r="F3893" i="4"/>
  <c r="G3893" i="4" s="1" a="1"/>
  <c r="G3893" i="4" s="1"/>
  <c r="J3893" i="4"/>
  <c r="A3894" i="4"/>
  <c r="B3894" i="4"/>
  <c r="C3894" i="4" s="1" a="1"/>
  <c r="C3894" i="4" s="1"/>
  <c r="D3894" i="4"/>
  <c r="E3894" i="4" s="1" a="1"/>
  <c r="E3894" i="4" s="1"/>
  <c r="F3894" i="4"/>
  <c r="G3894" i="4" s="1" a="1"/>
  <c r="G3894" i="4" s="1"/>
  <c r="J3894" i="4"/>
  <c r="A3895" i="4"/>
  <c r="B3895" i="4"/>
  <c r="C3895" i="4" s="1" a="1"/>
  <c r="C3895" i="4" s="1"/>
  <c r="D3895" i="4"/>
  <c r="E3895" i="4" s="1" a="1"/>
  <c r="E3895" i="4" s="1"/>
  <c r="F3895" i="4"/>
  <c r="G3895" i="4" s="1" a="1"/>
  <c r="G3895" i="4" s="1"/>
  <c r="J3895" i="4"/>
  <c r="A3896" i="4"/>
  <c r="B3896" i="4"/>
  <c r="C3896" i="4" s="1" a="1"/>
  <c r="C3896" i="4" s="1"/>
  <c r="D3896" i="4"/>
  <c r="E3896" i="4" s="1" a="1"/>
  <c r="E3896" i="4" s="1"/>
  <c r="F3896" i="4"/>
  <c r="G3896" i="4" s="1" a="1"/>
  <c r="G3896" i="4" s="1"/>
  <c r="J3896" i="4"/>
  <c r="A3897" i="4"/>
  <c r="B3897" i="4"/>
  <c r="C3897" i="4" s="1" a="1"/>
  <c r="C3897" i="4" s="1"/>
  <c r="D3897" i="4"/>
  <c r="E3897" i="4" s="1" a="1"/>
  <c r="E3897" i="4" s="1"/>
  <c r="F3897" i="4"/>
  <c r="G3897" i="4" s="1" a="1"/>
  <c r="G3897" i="4" s="1"/>
  <c r="J3897" i="4"/>
  <c r="A3898" i="4"/>
  <c r="B3898" i="4"/>
  <c r="C3898" i="4" s="1" a="1"/>
  <c r="C3898" i="4" s="1"/>
  <c r="D3898" i="4"/>
  <c r="E3898" i="4" s="1" a="1"/>
  <c r="E3898" i="4" s="1"/>
  <c r="F3898" i="4"/>
  <c r="G3898" i="4" s="1" a="1"/>
  <c r="G3898" i="4" s="1"/>
  <c r="J3898" i="4"/>
  <c r="A3899" i="4"/>
  <c r="B3899" i="4"/>
  <c r="C3899" i="4" s="1" a="1"/>
  <c r="C3899" i="4" s="1"/>
  <c r="D3899" i="4"/>
  <c r="E3899" i="4" s="1" a="1"/>
  <c r="E3899" i="4" s="1"/>
  <c r="F3899" i="4"/>
  <c r="G3899" i="4" s="1" a="1"/>
  <c r="G3899" i="4" s="1"/>
  <c r="J3899" i="4"/>
  <c r="A3900" i="4"/>
  <c r="B3900" i="4"/>
  <c r="C3900" i="4" s="1" a="1"/>
  <c r="C3900" i="4" s="1"/>
  <c r="D3900" i="4"/>
  <c r="E3900" i="4" s="1" a="1"/>
  <c r="E3900" i="4" s="1"/>
  <c r="F3900" i="4"/>
  <c r="G3900" i="4" s="1" a="1"/>
  <c r="G3900" i="4" s="1"/>
  <c r="J3900" i="4"/>
  <c r="A3901" i="4"/>
  <c r="B3901" i="4"/>
  <c r="C3901" i="4" s="1" a="1"/>
  <c r="C3901" i="4" s="1"/>
  <c r="D3901" i="4"/>
  <c r="E3901" i="4" s="1" a="1"/>
  <c r="E3901" i="4" s="1"/>
  <c r="F3901" i="4"/>
  <c r="G3901" i="4" s="1" a="1"/>
  <c r="G3901" i="4" s="1"/>
  <c r="J3901" i="4"/>
  <c r="A3902" i="4"/>
  <c r="B3902" i="4"/>
  <c r="C3902" i="4" s="1" a="1"/>
  <c r="C3902" i="4" s="1"/>
  <c r="D3902" i="4"/>
  <c r="E3902" i="4" s="1" a="1"/>
  <c r="E3902" i="4" s="1"/>
  <c r="F3902" i="4"/>
  <c r="G3902" i="4" s="1" a="1"/>
  <c r="G3902" i="4" s="1"/>
  <c r="J3902" i="4"/>
  <c r="A3903" i="4"/>
  <c r="B3903" i="4"/>
  <c r="C3903" i="4" s="1" a="1"/>
  <c r="C3903" i="4" s="1"/>
  <c r="D3903" i="4"/>
  <c r="E3903" i="4" s="1" a="1"/>
  <c r="E3903" i="4" s="1"/>
  <c r="F3903" i="4"/>
  <c r="G3903" i="4" s="1" a="1"/>
  <c r="G3903" i="4" s="1"/>
  <c r="J3903" i="4"/>
  <c r="A3904" i="4"/>
  <c r="B3904" i="4"/>
  <c r="C3904" i="4" s="1" a="1"/>
  <c r="C3904" i="4" s="1"/>
  <c r="D3904" i="4"/>
  <c r="E3904" i="4" s="1" a="1"/>
  <c r="E3904" i="4" s="1"/>
  <c r="F3904" i="4"/>
  <c r="G3904" i="4" s="1" a="1"/>
  <c r="G3904" i="4" s="1"/>
  <c r="J3904" i="4"/>
  <c r="A3905" i="4"/>
  <c r="B3905" i="4"/>
  <c r="C3905" i="4" s="1" a="1"/>
  <c r="C3905" i="4" s="1"/>
  <c r="D3905" i="4"/>
  <c r="E3905" i="4" s="1" a="1"/>
  <c r="E3905" i="4" s="1"/>
  <c r="F3905" i="4"/>
  <c r="G3905" i="4" s="1" a="1"/>
  <c r="G3905" i="4" s="1"/>
  <c r="J3905" i="4"/>
  <c r="A3906" i="4"/>
  <c r="B3906" i="4"/>
  <c r="C3906" i="4" s="1" a="1"/>
  <c r="C3906" i="4" s="1"/>
  <c r="D3906" i="4"/>
  <c r="E3906" i="4" s="1" a="1"/>
  <c r="E3906" i="4" s="1"/>
  <c r="F3906" i="4"/>
  <c r="G3906" i="4" s="1" a="1"/>
  <c r="G3906" i="4" s="1"/>
  <c r="J3906" i="4"/>
  <c r="A3907" i="4"/>
  <c r="B3907" i="4"/>
  <c r="C3907" i="4" s="1" a="1"/>
  <c r="C3907" i="4" s="1"/>
  <c r="D3907" i="4"/>
  <c r="E3907" i="4" s="1" a="1"/>
  <c r="E3907" i="4" s="1"/>
  <c r="F3907" i="4"/>
  <c r="G3907" i="4" s="1" a="1"/>
  <c r="G3907" i="4" s="1"/>
  <c r="J3907" i="4"/>
  <c r="A3908" i="4"/>
  <c r="B3908" i="4"/>
  <c r="C3908" i="4" s="1" a="1"/>
  <c r="C3908" i="4" s="1"/>
  <c r="D3908" i="4"/>
  <c r="E3908" i="4" s="1" a="1"/>
  <c r="E3908" i="4" s="1"/>
  <c r="F3908" i="4"/>
  <c r="G3908" i="4" s="1" a="1"/>
  <c r="G3908" i="4" s="1"/>
  <c r="J3908" i="4"/>
  <c r="A3909" i="4"/>
  <c r="B3909" i="4"/>
  <c r="C3909" i="4" s="1" a="1"/>
  <c r="C3909" i="4" s="1"/>
  <c r="D3909" i="4"/>
  <c r="E3909" i="4" s="1" a="1"/>
  <c r="E3909" i="4" s="1"/>
  <c r="F3909" i="4"/>
  <c r="G3909" i="4" s="1" a="1"/>
  <c r="G3909" i="4" s="1"/>
  <c r="J3909" i="4"/>
  <c r="A3910" i="4"/>
  <c r="B3910" i="4"/>
  <c r="C3910" i="4" s="1" a="1"/>
  <c r="C3910" i="4" s="1"/>
  <c r="D3910" i="4"/>
  <c r="E3910" i="4" s="1" a="1"/>
  <c r="E3910" i="4" s="1"/>
  <c r="F3910" i="4"/>
  <c r="G3910" i="4" s="1" a="1"/>
  <c r="G3910" i="4" s="1"/>
  <c r="J3910" i="4"/>
  <c r="A3911" i="4"/>
  <c r="B3911" i="4"/>
  <c r="C3911" i="4" s="1" a="1"/>
  <c r="C3911" i="4" s="1"/>
  <c r="D3911" i="4"/>
  <c r="E3911" i="4" s="1" a="1"/>
  <c r="E3911" i="4" s="1"/>
  <c r="F3911" i="4"/>
  <c r="G3911" i="4" s="1" a="1"/>
  <c r="G3911" i="4" s="1"/>
  <c r="J3911" i="4"/>
  <c r="A3912" i="4"/>
  <c r="B3912" i="4"/>
  <c r="C3912" i="4" s="1" a="1"/>
  <c r="C3912" i="4" s="1"/>
  <c r="D3912" i="4"/>
  <c r="E3912" i="4" s="1" a="1"/>
  <c r="E3912" i="4" s="1"/>
  <c r="F3912" i="4"/>
  <c r="G3912" i="4" s="1" a="1"/>
  <c r="G3912" i="4" s="1"/>
  <c r="J3912" i="4"/>
  <c r="A3913" i="4"/>
  <c r="B3913" i="4"/>
  <c r="C3913" i="4" s="1" a="1"/>
  <c r="C3913" i="4" s="1"/>
  <c r="D3913" i="4"/>
  <c r="E3913" i="4" s="1" a="1"/>
  <c r="E3913" i="4" s="1"/>
  <c r="F3913" i="4"/>
  <c r="G3913" i="4" s="1" a="1"/>
  <c r="G3913" i="4" s="1"/>
  <c r="J3913" i="4"/>
  <c r="A3914" i="4"/>
  <c r="B3914" i="4"/>
  <c r="C3914" i="4" s="1" a="1"/>
  <c r="C3914" i="4" s="1"/>
  <c r="D3914" i="4"/>
  <c r="E3914" i="4" s="1" a="1"/>
  <c r="E3914" i="4" s="1"/>
  <c r="F3914" i="4"/>
  <c r="G3914" i="4" s="1" a="1"/>
  <c r="G3914" i="4" s="1"/>
  <c r="J3914" i="4"/>
  <c r="A3915" i="4"/>
  <c r="B3915" i="4"/>
  <c r="C3915" i="4" s="1" a="1"/>
  <c r="C3915" i="4" s="1"/>
  <c r="D3915" i="4"/>
  <c r="E3915" i="4" s="1" a="1"/>
  <c r="E3915" i="4" s="1"/>
  <c r="F3915" i="4"/>
  <c r="G3915" i="4" s="1" a="1"/>
  <c r="G3915" i="4" s="1"/>
  <c r="J3915" i="4"/>
  <c r="A3916" i="4"/>
  <c r="B3916" i="4"/>
  <c r="C3916" i="4" s="1" a="1"/>
  <c r="C3916" i="4" s="1"/>
  <c r="D3916" i="4"/>
  <c r="E3916" i="4" s="1" a="1"/>
  <c r="E3916" i="4" s="1"/>
  <c r="F3916" i="4"/>
  <c r="G3916" i="4" s="1" a="1"/>
  <c r="G3916" i="4" s="1"/>
  <c r="J3916" i="4"/>
  <c r="A3917" i="4"/>
  <c r="B3917" i="4"/>
  <c r="C3917" i="4" s="1" a="1"/>
  <c r="C3917" i="4" s="1"/>
  <c r="D3917" i="4"/>
  <c r="E3917" i="4" s="1" a="1"/>
  <c r="E3917" i="4" s="1"/>
  <c r="F3917" i="4"/>
  <c r="G3917" i="4" s="1" a="1"/>
  <c r="G3917" i="4" s="1"/>
  <c r="J3917" i="4"/>
  <c r="A3918" i="4"/>
  <c r="B3918" i="4"/>
  <c r="C3918" i="4" s="1" a="1"/>
  <c r="C3918" i="4" s="1"/>
  <c r="D3918" i="4"/>
  <c r="E3918" i="4" s="1" a="1"/>
  <c r="E3918" i="4" s="1"/>
  <c r="F3918" i="4"/>
  <c r="G3918" i="4" s="1" a="1"/>
  <c r="G3918" i="4" s="1"/>
  <c r="J3918" i="4"/>
  <c r="A3919" i="4"/>
  <c r="B3919" i="4"/>
  <c r="C3919" i="4" s="1" a="1"/>
  <c r="C3919" i="4" s="1"/>
  <c r="D3919" i="4"/>
  <c r="E3919" i="4" s="1" a="1"/>
  <c r="E3919" i="4" s="1"/>
  <c r="F3919" i="4"/>
  <c r="G3919" i="4" s="1" a="1"/>
  <c r="G3919" i="4" s="1"/>
  <c r="J3919" i="4"/>
  <c r="A3920" i="4"/>
  <c r="B3920" i="4"/>
  <c r="C3920" i="4" s="1" a="1"/>
  <c r="C3920" i="4" s="1"/>
  <c r="D3920" i="4"/>
  <c r="E3920" i="4" s="1" a="1"/>
  <c r="E3920" i="4" s="1"/>
  <c r="F3920" i="4"/>
  <c r="G3920" i="4" s="1" a="1"/>
  <c r="G3920" i="4" s="1"/>
  <c r="J3920" i="4"/>
  <c r="A3921" i="4"/>
  <c r="B3921" i="4"/>
  <c r="C3921" i="4" s="1" a="1"/>
  <c r="C3921" i="4" s="1"/>
  <c r="D3921" i="4"/>
  <c r="E3921" i="4" s="1" a="1"/>
  <c r="E3921" i="4" s="1"/>
  <c r="F3921" i="4"/>
  <c r="G3921" i="4" s="1" a="1"/>
  <c r="G3921" i="4" s="1"/>
  <c r="J3921" i="4"/>
  <c r="A3922" i="4"/>
  <c r="B3922" i="4"/>
  <c r="C3922" i="4" s="1" a="1"/>
  <c r="C3922" i="4" s="1"/>
  <c r="D3922" i="4"/>
  <c r="E3922" i="4" s="1" a="1"/>
  <c r="E3922" i="4" s="1"/>
  <c r="F3922" i="4"/>
  <c r="G3922" i="4" s="1" a="1"/>
  <c r="G3922" i="4" s="1"/>
  <c r="J3922" i="4"/>
  <c r="A3923" i="4"/>
  <c r="B3923" i="4"/>
  <c r="C3923" i="4" s="1" a="1"/>
  <c r="C3923" i="4" s="1"/>
  <c r="D3923" i="4"/>
  <c r="E3923" i="4" s="1" a="1"/>
  <c r="E3923" i="4" s="1"/>
  <c r="F3923" i="4"/>
  <c r="G3923" i="4" s="1" a="1"/>
  <c r="G3923" i="4" s="1"/>
  <c r="J3923" i="4"/>
  <c r="A3924" i="4"/>
  <c r="B3924" i="4"/>
  <c r="C3924" i="4" s="1" a="1"/>
  <c r="C3924" i="4" s="1"/>
  <c r="D3924" i="4"/>
  <c r="E3924" i="4" s="1" a="1"/>
  <c r="E3924" i="4" s="1"/>
  <c r="F3924" i="4"/>
  <c r="G3924" i="4" s="1" a="1"/>
  <c r="G3924" i="4" s="1"/>
  <c r="J3924" i="4"/>
  <c r="A3925" i="4"/>
  <c r="B3925" i="4"/>
  <c r="C3925" i="4" s="1" a="1"/>
  <c r="C3925" i="4" s="1"/>
  <c r="D3925" i="4"/>
  <c r="E3925" i="4" s="1" a="1"/>
  <c r="E3925" i="4" s="1"/>
  <c r="F3925" i="4"/>
  <c r="G3925" i="4" s="1" a="1"/>
  <c r="G3925" i="4" s="1"/>
  <c r="J3925" i="4"/>
  <c r="A3926" i="4"/>
  <c r="B3926" i="4"/>
  <c r="C3926" i="4" s="1" a="1"/>
  <c r="C3926" i="4" s="1"/>
  <c r="D3926" i="4"/>
  <c r="E3926" i="4" s="1" a="1"/>
  <c r="E3926" i="4" s="1"/>
  <c r="F3926" i="4"/>
  <c r="G3926" i="4" s="1" a="1"/>
  <c r="G3926" i="4" s="1"/>
  <c r="J3926" i="4"/>
  <c r="A3927" i="4"/>
  <c r="B3927" i="4"/>
  <c r="C3927" i="4" s="1" a="1"/>
  <c r="C3927" i="4" s="1"/>
  <c r="D3927" i="4"/>
  <c r="E3927" i="4" s="1" a="1"/>
  <c r="E3927" i="4" s="1"/>
  <c r="F3927" i="4"/>
  <c r="G3927" i="4" s="1" a="1"/>
  <c r="G3927" i="4" s="1"/>
  <c r="J3927" i="4"/>
  <c r="A3928" i="4"/>
  <c r="B3928" i="4"/>
  <c r="C3928" i="4" s="1" a="1"/>
  <c r="C3928" i="4" s="1"/>
  <c r="D3928" i="4"/>
  <c r="E3928" i="4" s="1" a="1"/>
  <c r="E3928" i="4" s="1"/>
  <c r="F3928" i="4"/>
  <c r="G3928" i="4" s="1" a="1"/>
  <c r="G3928" i="4" s="1"/>
  <c r="J3928" i="4"/>
  <c r="A3929" i="4"/>
  <c r="B3929" i="4"/>
  <c r="C3929" i="4" s="1" a="1"/>
  <c r="C3929" i="4" s="1"/>
  <c r="D3929" i="4"/>
  <c r="E3929" i="4" s="1" a="1"/>
  <c r="E3929" i="4" s="1"/>
  <c r="F3929" i="4"/>
  <c r="G3929" i="4" s="1" a="1"/>
  <c r="G3929" i="4" s="1"/>
  <c r="J3929" i="4"/>
  <c r="A3930" i="4"/>
  <c r="B3930" i="4"/>
  <c r="C3930" i="4" s="1" a="1"/>
  <c r="C3930" i="4" s="1"/>
  <c r="D3930" i="4"/>
  <c r="E3930" i="4" s="1" a="1"/>
  <c r="E3930" i="4" s="1"/>
  <c r="F3930" i="4"/>
  <c r="G3930" i="4" s="1" a="1"/>
  <c r="G3930" i="4" s="1"/>
  <c r="J3930" i="4"/>
  <c r="A3931" i="4"/>
  <c r="B3931" i="4"/>
  <c r="C3931" i="4" s="1" a="1"/>
  <c r="C3931" i="4" s="1"/>
  <c r="D3931" i="4"/>
  <c r="E3931" i="4" s="1" a="1"/>
  <c r="E3931" i="4" s="1"/>
  <c r="F3931" i="4"/>
  <c r="G3931" i="4" s="1" a="1"/>
  <c r="G3931" i="4" s="1"/>
  <c r="J3931" i="4"/>
  <c r="A3932" i="4"/>
  <c r="B3932" i="4"/>
  <c r="C3932" i="4" s="1" a="1"/>
  <c r="C3932" i="4" s="1"/>
  <c r="D3932" i="4"/>
  <c r="E3932" i="4" s="1" a="1"/>
  <c r="E3932" i="4" s="1"/>
  <c r="F3932" i="4"/>
  <c r="G3932" i="4" s="1" a="1"/>
  <c r="G3932" i="4" s="1"/>
  <c r="J3932" i="4"/>
  <c r="A3933" i="4"/>
  <c r="B3933" i="4"/>
  <c r="C3933" i="4" s="1" a="1"/>
  <c r="C3933" i="4" s="1"/>
  <c r="D3933" i="4"/>
  <c r="E3933" i="4" s="1" a="1"/>
  <c r="E3933" i="4" s="1"/>
  <c r="F3933" i="4"/>
  <c r="G3933" i="4" s="1" a="1"/>
  <c r="G3933" i="4" s="1"/>
  <c r="J3933" i="4"/>
  <c r="A3934" i="4"/>
  <c r="B3934" i="4"/>
  <c r="C3934" i="4" s="1" a="1"/>
  <c r="C3934" i="4" s="1"/>
  <c r="D3934" i="4"/>
  <c r="E3934" i="4" s="1" a="1"/>
  <c r="E3934" i="4" s="1"/>
  <c r="F3934" i="4"/>
  <c r="G3934" i="4" s="1" a="1"/>
  <c r="G3934" i="4" s="1"/>
  <c r="J3934" i="4"/>
  <c r="A3935" i="4"/>
  <c r="B3935" i="4"/>
  <c r="C3935" i="4" s="1" a="1"/>
  <c r="C3935" i="4" s="1"/>
  <c r="D3935" i="4"/>
  <c r="E3935" i="4" s="1" a="1"/>
  <c r="E3935" i="4" s="1"/>
  <c r="F3935" i="4"/>
  <c r="G3935" i="4" s="1" a="1"/>
  <c r="G3935" i="4" s="1"/>
  <c r="J3935" i="4"/>
  <c r="A3936" i="4"/>
  <c r="B3936" i="4"/>
  <c r="C3936" i="4" s="1" a="1"/>
  <c r="C3936" i="4" s="1"/>
  <c r="D3936" i="4"/>
  <c r="E3936" i="4" s="1" a="1"/>
  <c r="E3936" i="4" s="1"/>
  <c r="F3936" i="4"/>
  <c r="G3936" i="4" s="1" a="1"/>
  <c r="G3936" i="4" s="1"/>
  <c r="J3936" i="4"/>
  <c r="A3937" i="4"/>
  <c r="B3937" i="4"/>
  <c r="C3937" i="4" s="1" a="1"/>
  <c r="C3937" i="4" s="1"/>
  <c r="D3937" i="4"/>
  <c r="E3937" i="4" s="1" a="1"/>
  <c r="E3937" i="4" s="1"/>
  <c r="F3937" i="4"/>
  <c r="G3937" i="4" s="1" a="1"/>
  <c r="G3937" i="4" s="1"/>
  <c r="J3937" i="4"/>
  <c r="A3938" i="4"/>
  <c r="B3938" i="4"/>
  <c r="C3938" i="4" s="1" a="1"/>
  <c r="C3938" i="4" s="1"/>
  <c r="D3938" i="4"/>
  <c r="E3938" i="4" s="1" a="1"/>
  <c r="E3938" i="4" s="1"/>
  <c r="F3938" i="4"/>
  <c r="G3938" i="4" s="1" a="1"/>
  <c r="G3938" i="4" s="1"/>
  <c r="J3938" i="4"/>
  <c r="A3939" i="4"/>
  <c r="B3939" i="4"/>
  <c r="C3939" i="4" s="1" a="1"/>
  <c r="C3939" i="4" s="1"/>
  <c r="D3939" i="4"/>
  <c r="E3939" i="4" s="1" a="1"/>
  <c r="E3939" i="4" s="1"/>
  <c r="F3939" i="4"/>
  <c r="G3939" i="4" s="1" a="1"/>
  <c r="G3939" i="4" s="1"/>
  <c r="J3939" i="4"/>
  <c r="A3940" i="4"/>
  <c r="B3940" i="4"/>
  <c r="C3940" i="4" s="1" a="1"/>
  <c r="C3940" i="4" s="1"/>
  <c r="D3940" i="4"/>
  <c r="E3940" i="4" s="1" a="1"/>
  <c r="E3940" i="4" s="1"/>
  <c r="F3940" i="4"/>
  <c r="G3940" i="4" s="1" a="1"/>
  <c r="G3940" i="4" s="1"/>
  <c r="J3940" i="4"/>
  <c r="A3941" i="4"/>
  <c r="B3941" i="4"/>
  <c r="C3941" i="4" s="1" a="1"/>
  <c r="C3941" i="4" s="1"/>
  <c r="D3941" i="4"/>
  <c r="E3941" i="4" s="1" a="1"/>
  <c r="E3941" i="4" s="1"/>
  <c r="F3941" i="4"/>
  <c r="G3941" i="4" s="1" a="1"/>
  <c r="G3941" i="4" s="1"/>
  <c r="J3941" i="4"/>
  <c r="A3942" i="4"/>
  <c r="B3942" i="4"/>
  <c r="C3942" i="4" s="1" a="1"/>
  <c r="C3942" i="4" s="1"/>
  <c r="D3942" i="4"/>
  <c r="E3942" i="4" s="1" a="1"/>
  <c r="E3942" i="4" s="1"/>
  <c r="F3942" i="4"/>
  <c r="G3942" i="4" s="1" a="1"/>
  <c r="G3942" i="4" s="1"/>
  <c r="J3942" i="4"/>
  <c r="A3943" i="4"/>
  <c r="B3943" i="4"/>
  <c r="C3943" i="4" s="1" a="1"/>
  <c r="C3943" i="4" s="1"/>
  <c r="D3943" i="4"/>
  <c r="E3943" i="4" s="1" a="1"/>
  <c r="E3943" i="4" s="1"/>
  <c r="F3943" i="4"/>
  <c r="G3943" i="4" s="1" a="1"/>
  <c r="G3943" i="4" s="1"/>
  <c r="J3943" i="4"/>
  <c r="A3944" i="4"/>
  <c r="B3944" i="4"/>
  <c r="C3944" i="4" s="1" a="1"/>
  <c r="C3944" i="4" s="1"/>
  <c r="D3944" i="4"/>
  <c r="E3944" i="4" s="1" a="1"/>
  <c r="E3944" i="4" s="1"/>
  <c r="F3944" i="4"/>
  <c r="G3944" i="4" s="1" a="1"/>
  <c r="G3944" i="4" s="1"/>
  <c r="J3944" i="4"/>
  <c r="A3945" i="4"/>
  <c r="B3945" i="4"/>
  <c r="C3945" i="4" s="1" a="1"/>
  <c r="C3945" i="4" s="1"/>
  <c r="D3945" i="4"/>
  <c r="E3945" i="4" s="1" a="1"/>
  <c r="E3945" i="4" s="1"/>
  <c r="F3945" i="4"/>
  <c r="G3945" i="4" s="1" a="1"/>
  <c r="G3945" i="4" s="1"/>
  <c r="J3945" i="4"/>
  <c r="A3946" i="4"/>
  <c r="B3946" i="4"/>
  <c r="C3946" i="4" s="1" a="1"/>
  <c r="C3946" i="4" s="1"/>
  <c r="D3946" i="4"/>
  <c r="E3946" i="4" s="1" a="1"/>
  <c r="E3946" i="4" s="1"/>
  <c r="F3946" i="4"/>
  <c r="G3946" i="4" s="1" a="1"/>
  <c r="G3946" i="4" s="1"/>
  <c r="J3946" i="4"/>
  <c r="A3947" i="4"/>
  <c r="B3947" i="4"/>
  <c r="C3947" i="4" s="1" a="1"/>
  <c r="C3947" i="4" s="1"/>
  <c r="D3947" i="4"/>
  <c r="E3947" i="4" s="1" a="1"/>
  <c r="E3947" i="4" s="1"/>
  <c r="F3947" i="4"/>
  <c r="G3947" i="4" s="1" a="1"/>
  <c r="G3947" i="4" s="1"/>
  <c r="J3947" i="4"/>
  <c r="A3948" i="4"/>
  <c r="B3948" i="4"/>
  <c r="C3948" i="4" s="1" a="1"/>
  <c r="C3948" i="4" s="1"/>
  <c r="D3948" i="4"/>
  <c r="E3948" i="4" s="1" a="1"/>
  <c r="E3948" i="4" s="1"/>
  <c r="F3948" i="4"/>
  <c r="G3948" i="4" s="1" a="1"/>
  <c r="G3948" i="4" s="1"/>
  <c r="J3948" i="4"/>
  <c r="A3949" i="4"/>
  <c r="B3949" i="4"/>
  <c r="C3949" i="4" s="1" a="1"/>
  <c r="C3949" i="4" s="1"/>
  <c r="D3949" i="4"/>
  <c r="E3949" i="4" s="1" a="1"/>
  <c r="E3949" i="4" s="1"/>
  <c r="F3949" i="4"/>
  <c r="G3949" i="4" s="1" a="1"/>
  <c r="G3949" i="4" s="1"/>
  <c r="J3949" i="4"/>
  <c r="A3950" i="4"/>
  <c r="B3950" i="4"/>
  <c r="C3950" i="4" s="1" a="1"/>
  <c r="C3950" i="4" s="1"/>
  <c r="D3950" i="4"/>
  <c r="E3950" i="4" s="1" a="1"/>
  <c r="E3950" i="4" s="1"/>
  <c r="F3950" i="4"/>
  <c r="G3950" i="4" s="1" a="1"/>
  <c r="G3950" i="4" s="1"/>
  <c r="J3950" i="4"/>
  <c r="A3951" i="4"/>
  <c r="B3951" i="4"/>
  <c r="C3951" i="4" s="1" a="1"/>
  <c r="C3951" i="4" s="1"/>
  <c r="D3951" i="4"/>
  <c r="E3951" i="4" s="1" a="1"/>
  <c r="E3951" i="4" s="1"/>
  <c r="F3951" i="4"/>
  <c r="G3951" i="4" s="1" a="1"/>
  <c r="G3951" i="4" s="1"/>
  <c r="J3951" i="4"/>
  <c r="A3952" i="4"/>
  <c r="B3952" i="4"/>
  <c r="C3952" i="4" s="1" a="1"/>
  <c r="C3952" i="4" s="1"/>
  <c r="D3952" i="4"/>
  <c r="E3952" i="4" s="1" a="1"/>
  <c r="E3952" i="4" s="1"/>
  <c r="F3952" i="4"/>
  <c r="G3952" i="4" s="1" a="1"/>
  <c r="G3952" i="4" s="1"/>
  <c r="J3952" i="4"/>
  <c r="A3953" i="4"/>
  <c r="B3953" i="4"/>
  <c r="C3953" i="4" s="1" a="1"/>
  <c r="C3953" i="4" s="1"/>
  <c r="D3953" i="4"/>
  <c r="E3953" i="4" s="1" a="1"/>
  <c r="E3953" i="4" s="1"/>
  <c r="F3953" i="4"/>
  <c r="G3953" i="4" s="1" a="1"/>
  <c r="G3953" i="4" s="1"/>
  <c r="J3953" i="4"/>
  <c r="A3954" i="4"/>
  <c r="B3954" i="4"/>
  <c r="C3954" i="4" s="1" a="1"/>
  <c r="C3954" i="4" s="1"/>
  <c r="D3954" i="4"/>
  <c r="E3954" i="4" s="1" a="1"/>
  <c r="E3954" i="4" s="1"/>
  <c r="F3954" i="4"/>
  <c r="G3954" i="4" s="1" a="1"/>
  <c r="G3954" i="4" s="1"/>
  <c r="J3954" i="4"/>
  <c r="A3955" i="4"/>
  <c r="B3955" i="4"/>
  <c r="C3955" i="4" s="1" a="1"/>
  <c r="C3955" i="4" s="1"/>
  <c r="D3955" i="4"/>
  <c r="E3955" i="4" s="1" a="1"/>
  <c r="E3955" i="4" s="1"/>
  <c r="F3955" i="4"/>
  <c r="G3955" i="4" s="1" a="1"/>
  <c r="G3955" i="4" s="1"/>
  <c r="J3955" i="4"/>
  <c r="A3956" i="4"/>
  <c r="B3956" i="4"/>
  <c r="C3956" i="4" s="1" a="1"/>
  <c r="C3956" i="4" s="1"/>
  <c r="D3956" i="4"/>
  <c r="E3956" i="4" s="1" a="1"/>
  <c r="E3956" i="4" s="1"/>
  <c r="F3956" i="4"/>
  <c r="G3956" i="4" s="1" a="1"/>
  <c r="G3956" i="4" s="1"/>
  <c r="J3956" i="4"/>
  <c r="A3957" i="4"/>
  <c r="B3957" i="4"/>
  <c r="C3957" i="4" s="1" a="1"/>
  <c r="C3957" i="4" s="1"/>
  <c r="D3957" i="4"/>
  <c r="E3957" i="4" s="1" a="1"/>
  <c r="E3957" i="4" s="1"/>
  <c r="F3957" i="4"/>
  <c r="G3957" i="4" s="1" a="1"/>
  <c r="G3957" i="4" s="1"/>
  <c r="J3957" i="4"/>
  <c r="A3958" i="4"/>
  <c r="B3958" i="4"/>
  <c r="C3958" i="4" s="1" a="1"/>
  <c r="C3958" i="4" s="1"/>
  <c r="D3958" i="4"/>
  <c r="E3958" i="4" s="1" a="1"/>
  <c r="E3958" i="4" s="1"/>
  <c r="F3958" i="4"/>
  <c r="G3958" i="4" s="1" a="1"/>
  <c r="G3958" i="4" s="1"/>
  <c r="J3958" i="4"/>
  <c r="A3959" i="4"/>
  <c r="B3959" i="4"/>
  <c r="C3959" i="4" s="1" a="1"/>
  <c r="C3959" i="4" s="1"/>
  <c r="D3959" i="4"/>
  <c r="E3959" i="4" s="1" a="1"/>
  <c r="E3959" i="4" s="1"/>
  <c r="F3959" i="4"/>
  <c r="G3959" i="4" s="1" a="1"/>
  <c r="G3959" i="4" s="1"/>
  <c r="J3959" i="4"/>
  <c r="A3960" i="4"/>
  <c r="B3960" i="4"/>
  <c r="C3960" i="4" s="1" a="1"/>
  <c r="C3960" i="4" s="1"/>
  <c r="D3960" i="4"/>
  <c r="E3960" i="4" s="1" a="1"/>
  <c r="E3960" i="4" s="1"/>
  <c r="F3960" i="4"/>
  <c r="G3960" i="4" s="1" a="1"/>
  <c r="G3960" i="4" s="1"/>
  <c r="J3960" i="4"/>
  <c r="A3961" i="4"/>
  <c r="B3961" i="4"/>
  <c r="C3961" i="4" s="1" a="1"/>
  <c r="C3961" i="4" s="1"/>
  <c r="D3961" i="4"/>
  <c r="E3961" i="4" s="1" a="1"/>
  <c r="E3961" i="4" s="1"/>
  <c r="F3961" i="4"/>
  <c r="G3961" i="4" s="1" a="1"/>
  <c r="G3961" i="4" s="1"/>
  <c r="J3961" i="4"/>
  <c r="A3962" i="4"/>
  <c r="B3962" i="4"/>
  <c r="C3962" i="4" s="1" a="1"/>
  <c r="C3962" i="4" s="1"/>
  <c r="D3962" i="4"/>
  <c r="E3962" i="4" s="1" a="1"/>
  <c r="E3962" i="4" s="1"/>
  <c r="F3962" i="4"/>
  <c r="G3962" i="4" s="1" a="1"/>
  <c r="G3962" i="4" s="1"/>
  <c r="J3962" i="4"/>
  <c r="A3963" i="4"/>
  <c r="B3963" i="4"/>
  <c r="C3963" i="4" s="1" a="1"/>
  <c r="C3963" i="4" s="1"/>
  <c r="D3963" i="4"/>
  <c r="E3963" i="4" s="1" a="1"/>
  <c r="E3963" i="4" s="1"/>
  <c r="F3963" i="4"/>
  <c r="G3963" i="4" s="1" a="1"/>
  <c r="G3963" i="4" s="1"/>
  <c r="J3963" i="4"/>
  <c r="A3964" i="4"/>
  <c r="B3964" i="4"/>
  <c r="C3964" i="4" s="1" a="1"/>
  <c r="C3964" i="4" s="1"/>
  <c r="D3964" i="4"/>
  <c r="E3964" i="4" s="1" a="1"/>
  <c r="E3964" i="4" s="1"/>
  <c r="F3964" i="4"/>
  <c r="G3964" i="4" s="1" a="1"/>
  <c r="G3964" i="4" s="1"/>
  <c r="J3964" i="4"/>
  <c r="A3965" i="4"/>
  <c r="B3965" i="4"/>
  <c r="C3965" i="4" s="1" a="1"/>
  <c r="C3965" i="4" s="1"/>
  <c r="D3965" i="4"/>
  <c r="E3965" i="4" s="1" a="1"/>
  <c r="E3965" i="4" s="1"/>
  <c r="F3965" i="4"/>
  <c r="G3965" i="4" s="1" a="1"/>
  <c r="G3965" i="4" s="1"/>
  <c r="J3965" i="4"/>
  <c r="A3966" i="4"/>
  <c r="B3966" i="4"/>
  <c r="C3966" i="4" s="1" a="1"/>
  <c r="C3966" i="4" s="1"/>
  <c r="D3966" i="4"/>
  <c r="E3966" i="4" s="1" a="1"/>
  <c r="E3966" i="4" s="1"/>
  <c r="F3966" i="4"/>
  <c r="G3966" i="4" s="1" a="1"/>
  <c r="G3966" i="4" s="1"/>
  <c r="J3966" i="4"/>
  <c r="A3967" i="4"/>
  <c r="B3967" i="4"/>
  <c r="C3967" i="4" s="1" a="1"/>
  <c r="C3967" i="4" s="1"/>
  <c r="D3967" i="4"/>
  <c r="E3967" i="4" s="1" a="1"/>
  <c r="E3967" i="4" s="1"/>
  <c r="F3967" i="4"/>
  <c r="G3967" i="4" s="1" a="1"/>
  <c r="G3967" i="4" s="1"/>
  <c r="J3967" i="4"/>
  <c r="A3968" i="4"/>
  <c r="B3968" i="4"/>
  <c r="C3968" i="4" s="1" a="1"/>
  <c r="C3968" i="4" s="1"/>
  <c r="D3968" i="4"/>
  <c r="E3968" i="4" s="1" a="1"/>
  <c r="E3968" i="4" s="1"/>
  <c r="F3968" i="4"/>
  <c r="G3968" i="4" s="1" a="1"/>
  <c r="G3968" i="4" s="1"/>
  <c r="J3968" i="4"/>
  <c r="A3969" i="4"/>
  <c r="B3969" i="4"/>
  <c r="C3969" i="4" s="1" a="1"/>
  <c r="C3969" i="4" s="1"/>
  <c r="D3969" i="4"/>
  <c r="E3969" i="4" s="1" a="1"/>
  <c r="E3969" i="4" s="1"/>
  <c r="F3969" i="4"/>
  <c r="G3969" i="4" s="1" a="1"/>
  <c r="G3969" i="4" s="1"/>
  <c r="J3969" i="4"/>
  <c r="A3970" i="4"/>
  <c r="B3970" i="4"/>
  <c r="C3970" i="4" s="1" a="1"/>
  <c r="C3970" i="4" s="1"/>
  <c r="D3970" i="4"/>
  <c r="E3970" i="4" s="1" a="1"/>
  <c r="E3970" i="4" s="1"/>
  <c r="F3970" i="4"/>
  <c r="G3970" i="4" s="1" a="1"/>
  <c r="G3970" i="4" s="1"/>
  <c r="J3970" i="4"/>
  <c r="A3971" i="4"/>
  <c r="B3971" i="4"/>
  <c r="C3971" i="4" s="1" a="1"/>
  <c r="C3971" i="4" s="1"/>
  <c r="D3971" i="4"/>
  <c r="E3971" i="4" s="1" a="1"/>
  <c r="E3971" i="4" s="1"/>
  <c r="F3971" i="4"/>
  <c r="G3971" i="4" s="1" a="1"/>
  <c r="G3971" i="4" s="1"/>
  <c r="J3971" i="4"/>
  <c r="A3972" i="4"/>
  <c r="B3972" i="4"/>
  <c r="C3972" i="4" s="1" a="1"/>
  <c r="C3972" i="4" s="1"/>
  <c r="D3972" i="4"/>
  <c r="E3972" i="4" s="1" a="1"/>
  <c r="E3972" i="4" s="1"/>
  <c r="F3972" i="4"/>
  <c r="G3972" i="4" s="1" a="1"/>
  <c r="G3972" i="4" s="1"/>
  <c r="J3972" i="4"/>
  <c r="A3973" i="4"/>
  <c r="B3973" i="4"/>
  <c r="C3973" i="4" s="1" a="1"/>
  <c r="C3973" i="4" s="1"/>
  <c r="D3973" i="4"/>
  <c r="E3973" i="4" s="1" a="1"/>
  <c r="E3973" i="4" s="1"/>
  <c r="F3973" i="4"/>
  <c r="G3973" i="4" s="1" a="1"/>
  <c r="G3973" i="4" s="1"/>
  <c r="J3973" i="4"/>
  <c r="A3974" i="4"/>
  <c r="B3974" i="4"/>
  <c r="C3974" i="4" s="1" a="1"/>
  <c r="C3974" i="4" s="1"/>
  <c r="D3974" i="4"/>
  <c r="E3974" i="4" s="1" a="1"/>
  <c r="E3974" i="4" s="1"/>
  <c r="F3974" i="4"/>
  <c r="G3974" i="4" s="1" a="1"/>
  <c r="G3974" i="4" s="1"/>
  <c r="J3974" i="4"/>
  <c r="A3975" i="4"/>
  <c r="B3975" i="4"/>
  <c r="C3975" i="4" s="1" a="1"/>
  <c r="C3975" i="4" s="1"/>
  <c r="D3975" i="4"/>
  <c r="E3975" i="4" s="1" a="1"/>
  <c r="E3975" i="4" s="1"/>
  <c r="F3975" i="4"/>
  <c r="G3975" i="4" s="1" a="1"/>
  <c r="G3975" i="4" s="1"/>
  <c r="J3975" i="4"/>
  <c r="A3976" i="4"/>
  <c r="B3976" i="4"/>
  <c r="C3976" i="4" s="1" a="1"/>
  <c r="C3976" i="4" s="1"/>
  <c r="D3976" i="4"/>
  <c r="E3976" i="4" s="1" a="1"/>
  <c r="E3976" i="4" s="1"/>
  <c r="F3976" i="4"/>
  <c r="G3976" i="4" s="1" a="1"/>
  <c r="G3976" i="4" s="1"/>
  <c r="J3976" i="4"/>
  <c r="A3977" i="4"/>
  <c r="B3977" i="4"/>
  <c r="C3977" i="4" s="1" a="1"/>
  <c r="C3977" i="4" s="1"/>
  <c r="D3977" i="4"/>
  <c r="E3977" i="4" s="1" a="1"/>
  <c r="E3977" i="4" s="1"/>
  <c r="F3977" i="4"/>
  <c r="G3977" i="4" s="1" a="1"/>
  <c r="G3977" i="4" s="1"/>
  <c r="J3977" i="4"/>
  <c r="A3978" i="4"/>
  <c r="B3978" i="4"/>
  <c r="C3978" i="4" s="1" a="1"/>
  <c r="C3978" i="4" s="1"/>
  <c r="D3978" i="4"/>
  <c r="E3978" i="4" s="1" a="1"/>
  <c r="E3978" i="4" s="1"/>
  <c r="F3978" i="4"/>
  <c r="G3978" i="4" s="1" a="1"/>
  <c r="G3978" i="4" s="1"/>
  <c r="J3978" i="4"/>
  <c r="A3979" i="4"/>
  <c r="B3979" i="4"/>
  <c r="C3979" i="4" s="1" a="1"/>
  <c r="C3979" i="4" s="1"/>
  <c r="D3979" i="4"/>
  <c r="E3979" i="4" s="1" a="1"/>
  <c r="E3979" i="4" s="1"/>
  <c r="F3979" i="4"/>
  <c r="G3979" i="4" s="1" a="1"/>
  <c r="G3979" i="4" s="1"/>
  <c r="J3979" i="4"/>
  <c r="A3980" i="4"/>
  <c r="B3980" i="4"/>
  <c r="C3980" i="4" s="1" a="1"/>
  <c r="C3980" i="4" s="1"/>
  <c r="D3980" i="4"/>
  <c r="E3980" i="4" s="1" a="1"/>
  <c r="E3980" i="4" s="1"/>
  <c r="F3980" i="4"/>
  <c r="G3980" i="4" s="1" a="1"/>
  <c r="G3980" i="4" s="1"/>
  <c r="J3980" i="4"/>
  <c r="A3981" i="4"/>
  <c r="B3981" i="4"/>
  <c r="C3981" i="4" s="1" a="1"/>
  <c r="C3981" i="4" s="1"/>
  <c r="D3981" i="4"/>
  <c r="E3981" i="4" s="1" a="1"/>
  <c r="E3981" i="4" s="1"/>
  <c r="F3981" i="4"/>
  <c r="G3981" i="4" s="1" a="1"/>
  <c r="G3981" i="4" s="1"/>
  <c r="J3981" i="4"/>
  <c r="A3982" i="4"/>
  <c r="B3982" i="4"/>
  <c r="C3982" i="4" s="1" a="1"/>
  <c r="C3982" i="4" s="1"/>
  <c r="D3982" i="4"/>
  <c r="E3982" i="4" s="1" a="1"/>
  <c r="E3982" i="4" s="1"/>
  <c r="F3982" i="4"/>
  <c r="G3982" i="4" s="1" a="1"/>
  <c r="G3982" i="4" s="1"/>
  <c r="J3982" i="4"/>
  <c r="A3983" i="4"/>
  <c r="B3983" i="4"/>
  <c r="C3983" i="4" s="1" a="1"/>
  <c r="C3983" i="4" s="1"/>
  <c r="D3983" i="4"/>
  <c r="E3983" i="4" s="1" a="1"/>
  <c r="E3983" i="4" s="1"/>
  <c r="F3983" i="4"/>
  <c r="G3983" i="4" s="1" a="1"/>
  <c r="G3983" i="4" s="1"/>
  <c r="J3983" i="4"/>
  <c r="A3984" i="4"/>
  <c r="B3984" i="4"/>
  <c r="C3984" i="4" s="1" a="1"/>
  <c r="C3984" i="4" s="1"/>
  <c r="D3984" i="4"/>
  <c r="E3984" i="4" s="1" a="1"/>
  <c r="E3984" i="4" s="1"/>
  <c r="F3984" i="4"/>
  <c r="G3984" i="4" s="1" a="1"/>
  <c r="G3984" i="4" s="1"/>
  <c r="J3984" i="4"/>
  <c r="A3985" i="4"/>
  <c r="B3985" i="4"/>
  <c r="C3985" i="4" s="1" a="1"/>
  <c r="C3985" i="4" s="1"/>
  <c r="D3985" i="4"/>
  <c r="E3985" i="4" s="1" a="1"/>
  <c r="E3985" i="4" s="1"/>
  <c r="F3985" i="4"/>
  <c r="G3985" i="4" s="1" a="1"/>
  <c r="G3985" i="4" s="1"/>
  <c r="J3985" i="4"/>
  <c r="A3986" i="4"/>
  <c r="B3986" i="4"/>
  <c r="C3986" i="4" s="1" a="1"/>
  <c r="C3986" i="4" s="1"/>
  <c r="D3986" i="4"/>
  <c r="E3986" i="4" s="1" a="1"/>
  <c r="E3986" i="4" s="1"/>
  <c r="F3986" i="4"/>
  <c r="G3986" i="4" s="1" a="1"/>
  <c r="G3986" i="4" s="1"/>
  <c r="J3986" i="4"/>
  <c r="A3987" i="4"/>
  <c r="B3987" i="4"/>
  <c r="C3987" i="4" s="1" a="1"/>
  <c r="C3987" i="4" s="1"/>
  <c r="D3987" i="4"/>
  <c r="E3987" i="4" s="1" a="1"/>
  <c r="E3987" i="4" s="1"/>
  <c r="F3987" i="4"/>
  <c r="G3987" i="4" s="1" a="1"/>
  <c r="G3987" i="4" s="1"/>
  <c r="J3987" i="4"/>
  <c r="A3988" i="4"/>
  <c r="B3988" i="4"/>
  <c r="C3988" i="4" s="1" a="1"/>
  <c r="C3988" i="4" s="1"/>
  <c r="D3988" i="4"/>
  <c r="E3988" i="4" s="1" a="1"/>
  <c r="E3988" i="4" s="1"/>
  <c r="F3988" i="4"/>
  <c r="G3988" i="4" s="1" a="1"/>
  <c r="G3988" i="4" s="1"/>
  <c r="J3988" i="4"/>
  <c r="A3989" i="4"/>
  <c r="B3989" i="4"/>
  <c r="C3989" i="4" s="1" a="1"/>
  <c r="C3989" i="4" s="1"/>
  <c r="D3989" i="4"/>
  <c r="E3989" i="4" s="1" a="1"/>
  <c r="E3989" i="4" s="1"/>
  <c r="F3989" i="4"/>
  <c r="G3989" i="4" s="1" a="1"/>
  <c r="G3989" i="4" s="1"/>
  <c r="J3989" i="4"/>
  <c r="A3990" i="4"/>
  <c r="B3990" i="4"/>
  <c r="C3990" i="4" s="1" a="1"/>
  <c r="C3990" i="4" s="1"/>
  <c r="D3990" i="4"/>
  <c r="E3990" i="4" s="1" a="1"/>
  <c r="E3990" i="4" s="1"/>
  <c r="F3990" i="4"/>
  <c r="G3990" i="4" s="1" a="1"/>
  <c r="G3990" i="4" s="1"/>
  <c r="J3990" i="4"/>
  <c r="A3991" i="4"/>
  <c r="B3991" i="4"/>
  <c r="C3991" i="4" s="1" a="1"/>
  <c r="C3991" i="4" s="1"/>
  <c r="D3991" i="4"/>
  <c r="E3991" i="4" s="1" a="1"/>
  <c r="E3991" i="4" s="1"/>
  <c r="F3991" i="4"/>
  <c r="G3991" i="4" s="1" a="1"/>
  <c r="G3991" i="4" s="1"/>
  <c r="J3991" i="4"/>
  <c r="A3992" i="4"/>
  <c r="B3992" i="4"/>
  <c r="C3992" i="4" s="1" a="1"/>
  <c r="C3992" i="4" s="1"/>
  <c r="D3992" i="4"/>
  <c r="E3992" i="4" s="1" a="1"/>
  <c r="E3992" i="4" s="1"/>
  <c r="F3992" i="4"/>
  <c r="G3992" i="4" s="1" a="1"/>
  <c r="G3992" i="4" s="1"/>
  <c r="J3992" i="4"/>
  <c r="A3993" i="4"/>
  <c r="B3993" i="4"/>
  <c r="C3993" i="4" s="1" a="1"/>
  <c r="C3993" i="4" s="1"/>
  <c r="D3993" i="4"/>
  <c r="E3993" i="4" s="1" a="1"/>
  <c r="E3993" i="4" s="1"/>
  <c r="F3993" i="4"/>
  <c r="G3993" i="4" s="1" a="1"/>
  <c r="G3993" i="4" s="1"/>
  <c r="J3993" i="4"/>
  <c r="A3994" i="4"/>
  <c r="B3994" i="4"/>
  <c r="C3994" i="4" s="1" a="1"/>
  <c r="C3994" i="4" s="1"/>
  <c r="D3994" i="4"/>
  <c r="E3994" i="4" s="1" a="1"/>
  <c r="E3994" i="4" s="1"/>
  <c r="F3994" i="4"/>
  <c r="G3994" i="4" s="1" a="1"/>
  <c r="G3994" i="4" s="1"/>
  <c r="J3994" i="4"/>
  <c r="A3995" i="4"/>
  <c r="B3995" i="4"/>
  <c r="C3995" i="4" s="1" a="1"/>
  <c r="C3995" i="4" s="1"/>
  <c r="D3995" i="4"/>
  <c r="E3995" i="4" s="1" a="1"/>
  <c r="E3995" i="4" s="1"/>
  <c r="F3995" i="4"/>
  <c r="G3995" i="4" s="1" a="1"/>
  <c r="G3995" i="4" s="1"/>
  <c r="J3995" i="4"/>
  <c r="A3996" i="4"/>
  <c r="B3996" i="4"/>
  <c r="C3996" i="4" s="1" a="1"/>
  <c r="C3996" i="4" s="1"/>
  <c r="D3996" i="4"/>
  <c r="E3996" i="4" s="1" a="1"/>
  <c r="E3996" i="4" s="1"/>
  <c r="F3996" i="4"/>
  <c r="G3996" i="4" s="1" a="1"/>
  <c r="G3996" i="4" s="1"/>
  <c r="J3996" i="4"/>
  <c r="A3997" i="4"/>
  <c r="B3997" i="4"/>
  <c r="C3997" i="4" s="1" a="1"/>
  <c r="C3997" i="4" s="1"/>
  <c r="D3997" i="4"/>
  <c r="E3997" i="4" s="1" a="1"/>
  <c r="E3997" i="4" s="1"/>
  <c r="F3997" i="4"/>
  <c r="G3997" i="4" s="1" a="1"/>
  <c r="G3997" i="4" s="1"/>
  <c r="J3997" i="4"/>
  <c r="A3998" i="4"/>
  <c r="B3998" i="4"/>
  <c r="C3998" i="4" s="1" a="1"/>
  <c r="C3998" i="4" s="1"/>
  <c r="D3998" i="4"/>
  <c r="E3998" i="4" s="1" a="1"/>
  <c r="E3998" i="4" s="1"/>
  <c r="F3998" i="4"/>
  <c r="G3998" i="4" s="1" a="1"/>
  <c r="G3998" i="4" s="1"/>
  <c r="J3998" i="4"/>
  <c r="A3999" i="4"/>
  <c r="B3999" i="4"/>
  <c r="C3999" i="4" s="1" a="1"/>
  <c r="C3999" i="4" s="1"/>
  <c r="D3999" i="4"/>
  <c r="E3999" i="4" s="1" a="1"/>
  <c r="E3999" i="4" s="1"/>
  <c r="F3999" i="4"/>
  <c r="G3999" i="4" s="1" a="1"/>
  <c r="G3999" i="4" s="1"/>
  <c r="J3999" i="4"/>
  <c r="A4000" i="4"/>
  <c r="B4000" i="4"/>
  <c r="C4000" i="4" s="1" a="1"/>
  <c r="C4000" i="4" s="1"/>
  <c r="D4000" i="4"/>
  <c r="E4000" i="4" s="1" a="1"/>
  <c r="E4000" i="4" s="1"/>
  <c r="F4000" i="4"/>
  <c r="G4000" i="4" s="1" a="1"/>
  <c r="G4000" i="4" s="1"/>
  <c r="J4000" i="4"/>
  <c r="A4001" i="4"/>
  <c r="B4001" i="4"/>
  <c r="C4001" i="4" s="1" a="1"/>
  <c r="C4001" i="4" s="1"/>
  <c r="D4001" i="4"/>
  <c r="E4001" i="4" s="1" a="1"/>
  <c r="E4001" i="4" s="1"/>
  <c r="F4001" i="4"/>
  <c r="G4001" i="4" s="1" a="1"/>
  <c r="G4001" i="4" s="1"/>
  <c r="J4001" i="4"/>
  <c r="A4002" i="4"/>
  <c r="B4002" i="4"/>
  <c r="C4002" i="4" s="1" a="1"/>
  <c r="C4002" i="4" s="1"/>
  <c r="D4002" i="4"/>
  <c r="E4002" i="4" s="1" a="1"/>
  <c r="E4002" i="4" s="1"/>
  <c r="F4002" i="4"/>
  <c r="G4002" i="4" s="1" a="1"/>
  <c r="G4002" i="4" s="1"/>
  <c r="J4002" i="4"/>
  <c r="A4003" i="4"/>
  <c r="B4003" i="4"/>
  <c r="C4003" i="4" s="1" a="1"/>
  <c r="C4003" i="4" s="1"/>
  <c r="D4003" i="4"/>
  <c r="E4003" i="4" s="1" a="1"/>
  <c r="E4003" i="4" s="1"/>
  <c r="F4003" i="4"/>
  <c r="G4003" i="4" s="1" a="1"/>
  <c r="G4003" i="4" s="1"/>
  <c r="J4003" i="4"/>
  <c r="A4004" i="4"/>
  <c r="B4004" i="4"/>
  <c r="C4004" i="4" s="1" a="1"/>
  <c r="C4004" i="4" s="1"/>
  <c r="D4004" i="4"/>
  <c r="E4004" i="4" s="1" a="1"/>
  <c r="E4004" i="4" s="1"/>
  <c r="F4004" i="4"/>
  <c r="G4004" i="4" s="1" a="1"/>
  <c r="G4004" i="4" s="1"/>
  <c r="J4004" i="4"/>
  <c r="A4005" i="4"/>
  <c r="B4005" i="4"/>
  <c r="C4005" i="4" s="1" a="1"/>
  <c r="C4005" i="4" s="1"/>
  <c r="D4005" i="4"/>
  <c r="E4005" i="4" s="1" a="1"/>
  <c r="E4005" i="4" s="1"/>
  <c r="F4005" i="4"/>
  <c r="G4005" i="4" s="1" a="1"/>
  <c r="G4005" i="4" s="1"/>
  <c r="J4005" i="4"/>
  <c r="A4006" i="4"/>
  <c r="B4006" i="4"/>
  <c r="C4006" i="4" s="1" a="1"/>
  <c r="C4006" i="4" s="1"/>
  <c r="D4006" i="4"/>
  <c r="E4006" i="4" s="1" a="1"/>
  <c r="E4006" i="4" s="1"/>
  <c r="F4006" i="4"/>
  <c r="G4006" i="4" s="1" a="1"/>
  <c r="G4006" i="4" s="1"/>
  <c r="J4006" i="4"/>
  <c r="A4007" i="4"/>
  <c r="B4007" i="4"/>
  <c r="C4007" i="4" s="1" a="1"/>
  <c r="C4007" i="4" s="1"/>
  <c r="D4007" i="4"/>
  <c r="E4007" i="4" s="1" a="1"/>
  <c r="E4007" i="4" s="1"/>
  <c r="F4007" i="4"/>
  <c r="G4007" i="4" s="1" a="1"/>
  <c r="G4007" i="4" s="1"/>
  <c r="J4007" i="4"/>
  <c r="A4008" i="4"/>
  <c r="B4008" i="4"/>
  <c r="C4008" i="4" s="1" a="1"/>
  <c r="C4008" i="4" s="1"/>
  <c r="D4008" i="4"/>
  <c r="E4008" i="4" s="1" a="1"/>
  <c r="E4008" i="4" s="1"/>
  <c r="F4008" i="4"/>
  <c r="G4008" i="4" s="1" a="1"/>
  <c r="G4008" i="4" s="1"/>
  <c r="J4008" i="4"/>
  <c r="A4009" i="4"/>
  <c r="B4009" i="4"/>
  <c r="C4009" i="4" s="1" a="1"/>
  <c r="C4009" i="4" s="1"/>
  <c r="D4009" i="4"/>
  <c r="E4009" i="4" s="1" a="1"/>
  <c r="E4009" i="4" s="1"/>
  <c r="F4009" i="4"/>
  <c r="G4009" i="4" s="1" a="1"/>
  <c r="G4009" i="4" s="1"/>
  <c r="J4009" i="4"/>
  <c r="A4010" i="4"/>
  <c r="B4010" i="4"/>
  <c r="C4010" i="4" s="1" a="1"/>
  <c r="C4010" i="4" s="1"/>
  <c r="D4010" i="4"/>
  <c r="E4010" i="4" s="1" a="1"/>
  <c r="E4010" i="4" s="1"/>
  <c r="F4010" i="4"/>
  <c r="G4010" i="4" s="1" a="1"/>
  <c r="G4010" i="4" s="1"/>
  <c r="J4010" i="4"/>
  <c r="A4011" i="4"/>
  <c r="B4011" i="4"/>
  <c r="C4011" i="4" s="1" a="1"/>
  <c r="C4011" i="4" s="1"/>
  <c r="D4011" i="4"/>
  <c r="E4011" i="4" s="1" a="1"/>
  <c r="E4011" i="4" s="1"/>
  <c r="F4011" i="4"/>
  <c r="G4011" i="4" s="1" a="1"/>
  <c r="G4011" i="4" s="1"/>
  <c r="J4011" i="4"/>
  <c r="A4012" i="4"/>
  <c r="B4012" i="4"/>
  <c r="C4012" i="4" s="1" a="1"/>
  <c r="C4012" i="4" s="1"/>
  <c r="D4012" i="4"/>
  <c r="E4012" i="4" s="1" a="1"/>
  <c r="E4012" i="4" s="1"/>
  <c r="F4012" i="4"/>
  <c r="G4012" i="4" s="1" a="1"/>
  <c r="G4012" i="4" s="1"/>
  <c r="J4012" i="4"/>
  <c r="A4013" i="4"/>
  <c r="B4013" i="4"/>
  <c r="C4013" i="4" s="1" a="1"/>
  <c r="C4013" i="4" s="1"/>
  <c r="D4013" i="4"/>
  <c r="E4013" i="4" s="1" a="1"/>
  <c r="E4013" i="4" s="1"/>
  <c r="F4013" i="4"/>
  <c r="G4013" i="4" s="1" a="1"/>
  <c r="G4013" i="4" s="1"/>
  <c r="J4013" i="4"/>
  <c r="A4014" i="4"/>
  <c r="B4014" i="4"/>
  <c r="C4014" i="4" s="1" a="1"/>
  <c r="C4014" i="4" s="1"/>
  <c r="D4014" i="4"/>
  <c r="E4014" i="4" s="1" a="1"/>
  <c r="E4014" i="4" s="1"/>
  <c r="F4014" i="4"/>
  <c r="G4014" i="4" s="1" a="1"/>
  <c r="G4014" i="4" s="1"/>
  <c r="J4014" i="4"/>
  <c r="A4015" i="4"/>
  <c r="B4015" i="4"/>
  <c r="C4015" i="4" s="1" a="1"/>
  <c r="C4015" i="4" s="1"/>
  <c r="D4015" i="4"/>
  <c r="E4015" i="4" s="1" a="1"/>
  <c r="E4015" i="4" s="1"/>
  <c r="F4015" i="4"/>
  <c r="G4015" i="4" s="1" a="1"/>
  <c r="G4015" i="4" s="1"/>
  <c r="J4015" i="4"/>
  <c r="A4016" i="4"/>
  <c r="B4016" i="4"/>
  <c r="C4016" i="4" s="1" a="1"/>
  <c r="C4016" i="4" s="1"/>
  <c r="D4016" i="4"/>
  <c r="E4016" i="4" s="1" a="1"/>
  <c r="E4016" i="4" s="1"/>
  <c r="F4016" i="4"/>
  <c r="G4016" i="4" s="1" a="1"/>
  <c r="G4016" i="4" s="1"/>
  <c r="J4016" i="4"/>
  <c r="A4017" i="4"/>
  <c r="B4017" i="4"/>
  <c r="C4017" i="4" s="1" a="1"/>
  <c r="C4017" i="4" s="1"/>
  <c r="D4017" i="4"/>
  <c r="E4017" i="4" s="1" a="1"/>
  <c r="E4017" i="4" s="1"/>
  <c r="F4017" i="4"/>
  <c r="G4017" i="4" s="1" a="1"/>
  <c r="G4017" i="4" s="1"/>
  <c r="J4017" i="4"/>
  <c r="A4018" i="4"/>
  <c r="B4018" i="4"/>
  <c r="C4018" i="4" s="1" a="1"/>
  <c r="C4018" i="4" s="1"/>
  <c r="D4018" i="4"/>
  <c r="E4018" i="4" s="1" a="1"/>
  <c r="E4018" i="4" s="1"/>
  <c r="F4018" i="4"/>
  <c r="G4018" i="4" s="1" a="1"/>
  <c r="G4018" i="4" s="1"/>
  <c r="J4018" i="4"/>
  <c r="A4019" i="4"/>
  <c r="B4019" i="4"/>
  <c r="C4019" i="4" s="1" a="1"/>
  <c r="C4019" i="4" s="1"/>
  <c r="D4019" i="4"/>
  <c r="E4019" i="4" s="1" a="1"/>
  <c r="E4019" i="4" s="1"/>
  <c r="F4019" i="4"/>
  <c r="G4019" i="4" s="1" a="1"/>
  <c r="G4019" i="4" s="1"/>
  <c r="J4019" i="4"/>
  <c r="A4020" i="4"/>
  <c r="B4020" i="4"/>
  <c r="C4020" i="4" s="1" a="1"/>
  <c r="C4020" i="4" s="1"/>
  <c r="D4020" i="4"/>
  <c r="E4020" i="4" s="1" a="1"/>
  <c r="E4020" i="4" s="1"/>
  <c r="F4020" i="4"/>
  <c r="G4020" i="4" s="1" a="1"/>
  <c r="G4020" i="4" s="1"/>
  <c r="J4020" i="4"/>
  <c r="A4021" i="4"/>
  <c r="B4021" i="4"/>
  <c r="C4021" i="4" s="1" a="1"/>
  <c r="C4021" i="4" s="1"/>
  <c r="D4021" i="4"/>
  <c r="E4021" i="4" s="1" a="1"/>
  <c r="E4021" i="4" s="1"/>
  <c r="F4021" i="4"/>
  <c r="G4021" i="4" s="1" a="1"/>
  <c r="G4021" i="4" s="1"/>
  <c r="J4021" i="4"/>
  <c r="A4022" i="4"/>
  <c r="B4022" i="4"/>
  <c r="C4022" i="4" s="1" a="1"/>
  <c r="C4022" i="4" s="1"/>
  <c r="D4022" i="4"/>
  <c r="E4022" i="4" s="1" a="1"/>
  <c r="E4022" i="4" s="1"/>
  <c r="F4022" i="4"/>
  <c r="G4022" i="4" s="1" a="1"/>
  <c r="G4022" i="4" s="1"/>
  <c r="J4022" i="4"/>
  <c r="A4023" i="4"/>
  <c r="B4023" i="4"/>
  <c r="C4023" i="4" s="1" a="1"/>
  <c r="C4023" i="4" s="1"/>
  <c r="D4023" i="4"/>
  <c r="E4023" i="4" s="1" a="1"/>
  <c r="E4023" i="4" s="1"/>
  <c r="F4023" i="4"/>
  <c r="G4023" i="4" s="1" a="1"/>
  <c r="G4023" i="4" s="1"/>
  <c r="J4023" i="4"/>
  <c r="A4024" i="4"/>
  <c r="B4024" i="4"/>
  <c r="C4024" i="4" s="1" a="1"/>
  <c r="C4024" i="4" s="1"/>
  <c r="D4024" i="4"/>
  <c r="E4024" i="4" s="1" a="1"/>
  <c r="E4024" i="4" s="1"/>
  <c r="F4024" i="4"/>
  <c r="G4024" i="4" s="1" a="1"/>
  <c r="G4024" i="4" s="1"/>
  <c r="J4024" i="4"/>
  <c r="A4025" i="4"/>
  <c r="B4025" i="4"/>
  <c r="C4025" i="4" s="1" a="1"/>
  <c r="C4025" i="4" s="1"/>
  <c r="D4025" i="4"/>
  <c r="E4025" i="4" s="1" a="1"/>
  <c r="E4025" i="4" s="1"/>
  <c r="F4025" i="4"/>
  <c r="G4025" i="4" s="1" a="1"/>
  <c r="G4025" i="4" s="1"/>
  <c r="J4025" i="4"/>
  <c r="A4026" i="4"/>
  <c r="B4026" i="4"/>
  <c r="C4026" i="4" s="1" a="1"/>
  <c r="C4026" i="4" s="1"/>
  <c r="D4026" i="4"/>
  <c r="E4026" i="4" s="1" a="1"/>
  <c r="E4026" i="4" s="1"/>
  <c r="F4026" i="4"/>
  <c r="G4026" i="4" s="1" a="1"/>
  <c r="G4026" i="4" s="1"/>
  <c r="J4026" i="4"/>
  <c r="A4027" i="4"/>
  <c r="B4027" i="4"/>
  <c r="C4027" i="4" s="1" a="1"/>
  <c r="C4027" i="4" s="1"/>
  <c r="D4027" i="4"/>
  <c r="E4027" i="4" s="1" a="1"/>
  <c r="E4027" i="4" s="1"/>
  <c r="F4027" i="4"/>
  <c r="G4027" i="4" s="1" a="1"/>
  <c r="G4027" i="4" s="1"/>
  <c r="J4027" i="4"/>
  <c r="A4028" i="4"/>
  <c r="B4028" i="4"/>
  <c r="C4028" i="4" s="1" a="1"/>
  <c r="C4028" i="4" s="1"/>
  <c r="D4028" i="4"/>
  <c r="E4028" i="4" s="1" a="1"/>
  <c r="E4028" i="4" s="1"/>
  <c r="F4028" i="4"/>
  <c r="G4028" i="4" s="1" a="1"/>
  <c r="G4028" i="4" s="1"/>
  <c r="J4028" i="4"/>
  <c r="A4029" i="4"/>
  <c r="B4029" i="4"/>
  <c r="C4029" i="4" s="1" a="1"/>
  <c r="C4029" i="4" s="1"/>
  <c r="D4029" i="4"/>
  <c r="E4029" i="4" s="1" a="1"/>
  <c r="E4029" i="4" s="1"/>
  <c r="F4029" i="4"/>
  <c r="G4029" i="4" s="1" a="1"/>
  <c r="G4029" i="4" s="1"/>
  <c r="J4029" i="4"/>
  <c r="A4030" i="4"/>
  <c r="B4030" i="4"/>
  <c r="C4030" i="4" s="1" a="1"/>
  <c r="C4030" i="4" s="1"/>
  <c r="D4030" i="4"/>
  <c r="E4030" i="4" s="1" a="1"/>
  <c r="E4030" i="4" s="1"/>
  <c r="F4030" i="4"/>
  <c r="G4030" i="4" s="1" a="1"/>
  <c r="G4030" i="4" s="1"/>
  <c r="J4030" i="4"/>
  <c r="A4031" i="4"/>
  <c r="B4031" i="4"/>
  <c r="C4031" i="4" s="1" a="1"/>
  <c r="C4031" i="4" s="1"/>
  <c r="D4031" i="4"/>
  <c r="E4031" i="4" s="1" a="1"/>
  <c r="E4031" i="4" s="1"/>
  <c r="F4031" i="4"/>
  <c r="G4031" i="4" s="1" a="1"/>
  <c r="G4031" i="4" s="1"/>
  <c r="J4031" i="4"/>
  <c r="A4032" i="4"/>
  <c r="B4032" i="4"/>
  <c r="C4032" i="4" s="1" a="1"/>
  <c r="C4032" i="4" s="1"/>
  <c r="D4032" i="4"/>
  <c r="E4032" i="4" s="1" a="1"/>
  <c r="E4032" i="4" s="1"/>
  <c r="F4032" i="4"/>
  <c r="G4032" i="4" s="1" a="1"/>
  <c r="G4032" i="4" s="1"/>
  <c r="J4032" i="4"/>
  <c r="A4033" i="4"/>
  <c r="B4033" i="4"/>
  <c r="C4033" i="4" s="1" a="1"/>
  <c r="C4033" i="4" s="1"/>
  <c r="D4033" i="4"/>
  <c r="E4033" i="4" s="1" a="1"/>
  <c r="E4033" i="4" s="1"/>
  <c r="F4033" i="4"/>
  <c r="G4033" i="4" s="1" a="1"/>
  <c r="G4033" i="4" s="1"/>
  <c r="J4033" i="4"/>
  <c r="A4034" i="4"/>
  <c r="B4034" i="4"/>
  <c r="C4034" i="4" s="1" a="1"/>
  <c r="C4034" i="4" s="1"/>
  <c r="D4034" i="4"/>
  <c r="E4034" i="4" s="1" a="1"/>
  <c r="E4034" i="4" s="1"/>
  <c r="F4034" i="4"/>
  <c r="G4034" i="4" s="1" a="1"/>
  <c r="G4034" i="4" s="1"/>
  <c r="J4034" i="4"/>
  <c r="A4035" i="4"/>
  <c r="B4035" i="4"/>
  <c r="C4035" i="4" s="1" a="1"/>
  <c r="C4035" i="4" s="1"/>
  <c r="D4035" i="4"/>
  <c r="E4035" i="4" s="1" a="1"/>
  <c r="E4035" i="4" s="1"/>
  <c r="F4035" i="4"/>
  <c r="G4035" i="4" s="1" a="1"/>
  <c r="G4035" i="4" s="1"/>
  <c r="J4035" i="4"/>
  <c r="A4036" i="4"/>
  <c r="B4036" i="4"/>
  <c r="C4036" i="4" s="1" a="1"/>
  <c r="C4036" i="4" s="1"/>
  <c r="D4036" i="4"/>
  <c r="E4036" i="4" s="1" a="1"/>
  <c r="E4036" i="4" s="1"/>
  <c r="F4036" i="4"/>
  <c r="G4036" i="4" s="1" a="1"/>
  <c r="G4036" i="4" s="1"/>
  <c r="J4036" i="4"/>
  <c r="A4037" i="4"/>
  <c r="B4037" i="4"/>
  <c r="C4037" i="4" s="1" a="1"/>
  <c r="C4037" i="4" s="1"/>
  <c r="D4037" i="4"/>
  <c r="E4037" i="4" s="1" a="1"/>
  <c r="E4037" i="4" s="1"/>
  <c r="F4037" i="4"/>
  <c r="G4037" i="4" s="1" a="1"/>
  <c r="G4037" i="4" s="1"/>
  <c r="J4037" i="4"/>
  <c r="A4038" i="4"/>
  <c r="B4038" i="4"/>
  <c r="C4038" i="4" s="1" a="1"/>
  <c r="C4038" i="4" s="1"/>
  <c r="D4038" i="4"/>
  <c r="E4038" i="4" s="1" a="1"/>
  <c r="E4038" i="4" s="1"/>
  <c r="F4038" i="4"/>
  <c r="G4038" i="4" s="1" a="1"/>
  <c r="G4038" i="4" s="1"/>
  <c r="J4038" i="4"/>
  <c r="A4039" i="4"/>
  <c r="B4039" i="4"/>
  <c r="C4039" i="4" s="1" a="1"/>
  <c r="C4039" i="4" s="1"/>
  <c r="D4039" i="4"/>
  <c r="E4039" i="4" s="1" a="1"/>
  <c r="E4039" i="4" s="1"/>
  <c r="F4039" i="4"/>
  <c r="G4039" i="4" s="1" a="1"/>
  <c r="G4039" i="4" s="1"/>
  <c r="J4039" i="4"/>
  <c r="A4040" i="4"/>
  <c r="B4040" i="4"/>
  <c r="C4040" i="4" s="1" a="1"/>
  <c r="C4040" i="4" s="1"/>
  <c r="D4040" i="4"/>
  <c r="E4040" i="4" s="1" a="1"/>
  <c r="E4040" i="4" s="1"/>
  <c r="F4040" i="4"/>
  <c r="G4040" i="4" s="1" a="1"/>
  <c r="G4040" i="4" s="1"/>
  <c r="J4040" i="4"/>
  <c r="A4041" i="4"/>
  <c r="B4041" i="4"/>
  <c r="C4041" i="4" s="1" a="1"/>
  <c r="C4041" i="4" s="1"/>
  <c r="D4041" i="4"/>
  <c r="E4041" i="4" s="1" a="1"/>
  <c r="E4041" i="4" s="1"/>
  <c r="F4041" i="4"/>
  <c r="G4041" i="4" s="1" a="1"/>
  <c r="G4041" i="4" s="1"/>
  <c r="J4041" i="4"/>
  <c r="A4042" i="4"/>
  <c r="B4042" i="4"/>
  <c r="C4042" i="4" s="1" a="1"/>
  <c r="C4042" i="4" s="1"/>
  <c r="D4042" i="4"/>
  <c r="E4042" i="4" s="1" a="1"/>
  <c r="E4042" i="4" s="1"/>
  <c r="F4042" i="4"/>
  <c r="G4042" i="4" s="1" a="1"/>
  <c r="G4042" i="4" s="1"/>
  <c r="J4042" i="4"/>
  <c r="A4043" i="4"/>
  <c r="B4043" i="4"/>
  <c r="C4043" i="4" s="1" a="1"/>
  <c r="C4043" i="4" s="1"/>
  <c r="D4043" i="4"/>
  <c r="E4043" i="4" s="1" a="1"/>
  <c r="E4043" i="4" s="1"/>
  <c r="F4043" i="4"/>
  <c r="G4043" i="4" s="1" a="1"/>
  <c r="G4043" i="4" s="1"/>
  <c r="J4043" i="4"/>
  <c r="A4044" i="4"/>
  <c r="B4044" i="4"/>
  <c r="C4044" i="4" s="1" a="1"/>
  <c r="C4044" i="4" s="1"/>
  <c r="D4044" i="4"/>
  <c r="E4044" i="4" s="1" a="1"/>
  <c r="E4044" i="4" s="1"/>
  <c r="F4044" i="4"/>
  <c r="G4044" i="4" s="1" a="1"/>
  <c r="G4044" i="4" s="1"/>
  <c r="J4044" i="4"/>
  <c r="A4045" i="4"/>
  <c r="B4045" i="4"/>
  <c r="C4045" i="4" s="1" a="1"/>
  <c r="C4045" i="4" s="1"/>
  <c r="D4045" i="4"/>
  <c r="E4045" i="4" s="1" a="1"/>
  <c r="E4045" i="4" s="1"/>
  <c r="F4045" i="4"/>
  <c r="G4045" i="4" s="1" a="1"/>
  <c r="G4045" i="4" s="1"/>
  <c r="J4045" i="4"/>
  <c r="A4046" i="4"/>
  <c r="B4046" i="4"/>
  <c r="C4046" i="4" s="1" a="1"/>
  <c r="C4046" i="4" s="1"/>
  <c r="D4046" i="4"/>
  <c r="E4046" i="4" s="1" a="1"/>
  <c r="E4046" i="4" s="1"/>
  <c r="F4046" i="4"/>
  <c r="G4046" i="4" s="1" a="1"/>
  <c r="G4046" i="4" s="1"/>
  <c r="J4046" i="4"/>
  <c r="A4047" i="4"/>
  <c r="B4047" i="4"/>
  <c r="C4047" i="4" s="1" a="1"/>
  <c r="C4047" i="4" s="1"/>
  <c r="D4047" i="4"/>
  <c r="E4047" i="4" s="1" a="1"/>
  <c r="E4047" i="4" s="1"/>
  <c r="F4047" i="4"/>
  <c r="G4047" i="4" s="1" a="1"/>
  <c r="G4047" i="4" s="1"/>
  <c r="J4047" i="4"/>
  <c r="A4048" i="4"/>
  <c r="B4048" i="4"/>
  <c r="C4048" i="4" s="1" a="1"/>
  <c r="C4048" i="4" s="1"/>
  <c r="D4048" i="4"/>
  <c r="E4048" i="4" s="1" a="1"/>
  <c r="E4048" i="4" s="1"/>
  <c r="F4048" i="4"/>
  <c r="G4048" i="4" s="1" a="1"/>
  <c r="G4048" i="4" s="1"/>
  <c r="J4048" i="4"/>
  <c r="A4049" i="4"/>
  <c r="B4049" i="4"/>
  <c r="C4049" i="4" s="1" a="1"/>
  <c r="C4049" i="4" s="1"/>
  <c r="D4049" i="4"/>
  <c r="E4049" i="4" s="1" a="1"/>
  <c r="E4049" i="4" s="1"/>
  <c r="F4049" i="4"/>
  <c r="G4049" i="4" s="1" a="1"/>
  <c r="G4049" i="4" s="1"/>
  <c r="J4049" i="4"/>
  <c r="A4050" i="4"/>
  <c r="B4050" i="4"/>
  <c r="C4050" i="4" s="1" a="1"/>
  <c r="C4050" i="4" s="1"/>
  <c r="D4050" i="4"/>
  <c r="E4050" i="4" s="1" a="1"/>
  <c r="E4050" i="4" s="1"/>
  <c r="F4050" i="4"/>
  <c r="G4050" i="4" s="1" a="1"/>
  <c r="G4050" i="4" s="1"/>
  <c r="J4050" i="4"/>
  <c r="A4051" i="4"/>
  <c r="B4051" i="4"/>
  <c r="C4051" i="4" s="1" a="1"/>
  <c r="C4051" i="4" s="1"/>
  <c r="D4051" i="4"/>
  <c r="E4051" i="4" s="1" a="1"/>
  <c r="E4051" i="4" s="1"/>
  <c r="F4051" i="4"/>
  <c r="G4051" i="4" s="1" a="1"/>
  <c r="G4051" i="4" s="1"/>
  <c r="J4051" i="4"/>
  <c r="A4052" i="4"/>
  <c r="B4052" i="4"/>
  <c r="C4052" i="4" s="1" a="1"/>
  <c r="C4052" i="4" s="1"/>
  <c r="D4052" i="4"/>
  <c r="E4052" i="4" s="1" a="1"/>
  <c r="E4052" i="4" s="1"/>
  <c r="F4052" i="4"/>
  <c r="G4052" i="4" s="1" a="1"/>
  <c r="G4052" i="4" s="1"/>
  <c r="J4052" i="4"/>
  <c r="A4053" i="4"/>
  <c r="B4053" i="4"/>
  <c r="C4053" i="4" s="1" a="1"/>
  <c r="C4053" i="4" s="1"/>
  <c r="D4053" i="4"/>
  <c r="E4053" i="4" s="1" a="1"/>
  <c r="E4053" i="4" s="1"/>
  <c r="F4053" i="4"/>
  <c r="G4053" i="4" s="1" a="1"/>
  <c r="G4053" i="4" s="1"/>
  <c r="J4053" i="4"/>
  <c r="A4054" i="4"/>
  <c r="B4054" i="4"/>
  <c r="C4054" i="4" s="1" a="1"/>
  <c r="C4054" i="4" s="1"/>
  <c r="D4054" i="4"/>
  <c r="E4054" i="4" s="1" a="1"/>
  <c r="E4054" i="4" s="1"/>
  <c r="F4054" i="4"/>
  <c r="G4054" i="4" s="1" a="1"/>
  <c r="G4054" i="4" s="1"/>
  <c r="J4054" i="4"/>
  <c r="A4055" i="4"/>
  <c r="B4055" i="4"/>
  <c r="C4055" i="4" s="1" a="1"/>
  <c r="C4055" i="4" s="1"/>
  <c r="D4055" i="4"/>
  <c r="E4055" i="4" s="1" a="1"/>
  <c r="E4055" i="4" s="1"/>
  <c r="F4055" i="4"/>
  <c r="G4055" i="4" s="1" a="1"/>
  <c r="G4055" i="4" s="1"/>
  <c r="J4055" i="4"/>
  <c r="A4056" i="4"/>
  <c r="B4056" i="4"/>
  <c r="C4056" i="4" s="1" a="1"/>
  <c r="C4056" i="4" s="1"/>
  <c r="D4056" i="4"/>
  <c r="E4056" i="4" s="1" a="1"/>
  <c r="E4056" i="4" s="1"/>
  <c r="F4056" i="4"/>
  <c r="G4056" i="4" s="1" a="1"/>
  <c r="G4056" i="4" s="1"/>
  <c r="J4056" i="4"/>
  <c r="A4057" i="4"/>
  <c r="B4057" i="4"/>
  <c r="C4057" i="4" s="1" a="1"/>
  <c r="C4057" i="4" s="1"/>
  <c r="D4057" i="4"/>
  <c r="E4057" i="4" s="1" a="1"/>
  <c r="E4057" i="4" s="1"/>
  <c r="F4057" i="4"/>
  <c r="G4057" i="4" s="1" a="1"/>
  <c r="G4057" i="4" s="1"/>
  <c r="J4057" i="4"/>
  <c r="A4058" i="4"/>
  <c r="B4058" i="4"/>
  <c r="C4058" i="4" s="1" a="1"/>
  <c r="C4058" i="4" s="1"/>
  <c r="D4058" i="4"/>
  <c r="E4058" i="4" s="1" a="1"/>
  <c r="E4058" i="4" s="1"/>
  <c r="F4058" i="4"/>
  <c r="G4058" i="4" s="1" a="1"/>
  <c r="G4058" i="4" s="1"/>
  <c r="J4058" i="4"/>
  <c r="A4059" i="4"/>
  <c r="B4059" i="4"/>
  <c r="C4059" i="4" s="1" a="1"/>
  <c r="C4059" i="4" s="1"/>
  <c r="D4059" i="4"/>
  <c r="E4059" i="4" s="1" a="1"/>
  <c r="E4059" i="4" s="1"/>
  <c r="F4059" i="4"/>
  <c r="G4059" i="4" s="1" a="1"/>
  <c r="G4059" i="4" s="1"/>
  <c r="J4059" i="4"/>
  <c r="A4060" i="4"/>
  <c r="B4060" i="4"/>
  <c r="C4060" i="4" s="1" a="1"/>
  <c r="C4060" i="4" s="1"/>
  <c r="D4060" i="4"/>
  <c r="E4060" i="4" s="1" a="1"/>
  <c r="E4060" i="4" s="1"/>
  <c r="F4060" i="4"/>
  <c r="G4060" i="4" s="1" a="1"/>
  <c r="G4060" i="4" s="1"/>
  <c r="J4060" i="4"/>
  <c r="A4061" i="4"/>
  <c r="B4061" i="4"/>
  <c r="C4061" i="4" s="1" a="1"/>
  <c r="C4061" i="4" s="1"/>
  <c r="D4061" i="4"/>
  <c r="E4061" i="4" s="1" a="1"/>
  <c r="E4061" i="4" s="1"/>
  <c r="F4061" i="4"/>
  <c r="G4061" i="4" s="1" a="1"/>
  <c r="G4061" i="4" s="1"/>
  <c r="J4061" i="4"/>
  <c r="A4062" i="4"/>
  <c r="B4062" i="4"/>
  <c r="C4062" i="4" s="1" a="1"/>
  <c r="C4062" i="4" s="1"/>
  <c r="D4062" i="4"/>
  <c r="E4062" i="4" s="1" a="1"/>
  <c r="E4062" i="4" s="1"/>
  <c r="F4062" i="4"/>
  <c r="G4062" i="4" s="1" a="1"/>
  <c r="G4062" i="4" s="1"/>
  <c r="J4062" i="4"/>
  <c r="A4063" i="4"/>
  <c r="B4063" i="4"/>
  <c r="C4063" i="4" s="1" a="1"/>
  <c r="C4063" i="4" s="1"/>
  <c r="D4063" i="4"/>
  <c r="E4063" i="4" s="1" a="1"/>
  <c r="E4063" i="4" s="1"/>
  <c r="F4063" i="4"/>
  <c r="G4063" i="4" s="1" a="1"/>
  <c r="G4063" i="4" s="1"/>
  <c r="J4063" i="4"/>
  <c r="A4064" i="4"/>
  <c r="B4064" i="4"/>
  <c r="C4064" i="4" s="1" a="1"/>
  <c r="C4064" i="4" s="1"/>
  <c r="D4064" i="4"/>
  <c r="E4064" i="4" s="1" a="1"/>
  <c r="E4064" i="4" s="1"/>
  <c r="F4064" i="4"/>
  <c r="G4064" i="4" s="1" a="1"/>
  <c r="G4064" i="4" s="1"/>
  <c r="J4064" i="4"/>
  <c r="A4065" i="4"/>
  <c r="B4065" i="4"/>
  <c r="C4065" i="4" s="1" a="1"/>
  <c r="C4065" i="4" s="1"/>
  <c r="D4065" i="4"/>
  <c r="E4065" i="4" s="1" a="1"/>
  <c r="E4065" i="4" s="1"/>
  <c r="F4065" i="4"/>
  <c r="G4065" i="4" s="1" a="1"/>
  <c r="G4065" i="4" s="1"/>
  <c r="J4065" i="4"/>
  <c r="A4066" i="4"/>
  <c r="B4066" i="4"/>
  <c r="C4066" i="4" s="1" a="1"/>
  <c r="C4066" i="4" s="1"/>
  <c r="D4066" i="4"/>
  <c r="E4066" i="4" s="1" a="1"/>
  <c r="E4066" i="4" s="1"/>
  <c r="F4066" i="4"/>
  <c r="G4066" i="4" s="1" a="1"/>
  <c r="G4066" i="4" s="1"/>
  <c r="J4066" i="4"/>
  <c r="A4067" i="4"/>
  <c r="B4067" i="4"/>
  <c r="C4067" i="4" s="1" a="1"/>
  <c r="C4067" i="4" s="1"/>
  <c r="D4067" i="4"/>
  <c r="E4067" i="4" s="1" a="1"/>
  <c r="E4067" i="4" s="1"/>
  <c r="F4067" i="4"/>
  <c r="G4067" i="4" s="1" a="1"/>
  <c r="G4067" i="4" s="1"/>
  <c r="J4067" i="4"/>
  <c r="A4068" i="4"/>
  <c r="B4068" i="4"/>
  <c r="C4068" i="4" s="1" a="1"/>
  <c r="C4068" i="4" s="1"/>
  <c r="D4068" i="4"/>
  <c r="E4068" i="4" s="1" a="1"/>
  <c r="E4068" i="4" s="1"/>
  <c r="F4068" i="4"/>
  <c r="G4068" i="4" s="1" a="1"/>
  <c r="G4068" i="4" s="1"/>
  <c r="J4068" i="4"/>
  <c r="A4069" i="4"/>
  <c r="B4069" i="4"/>
  <c r="C4069" i="4" s="1" a="1"/>
  <c r="C4069" i="4" s="1"/>
  <c r="D4069" i="4"/>
  <c r="E4069" i="4" s="1" a="1"/>
  <c r="E4069" i="4" s="1"/>
  <c r="F4069" i="4"/>
  <c r="G4069" i="4" s="1" a="1"/>
  <c r="G4069" i="4" s="1"/>
  <c r="J4069" i="4"/>
  <c r="A4070" i="4"/>
  <c r="B4070" i="4"/>
  <c r="C4070" i="4" s="1" a="1"/>
  <c r="C4070" i="4" s="1"/>
  <c r="D4070" i="4"/>
  <c r="E4070" i="4" s="1" a="1"/>
  <c r="E4070" i="4" s="1"/>
  <c r="F4070" i="4"/>
  <c r="G4070" i="4" s="1" a="1"/>
  <c r="G4070" i="4" s="1"/>
  <c r="J4070" i="4"/>
  <c r="A4071" i="4"/>
  <c r="B4071" i="4"/>
  <c r="C4071" i="4" s="1" a="1"/>
  <c r="C4071" i="4" s="1"/>
  <c r="D4071" i="4"/>
  <c r="E4071" i="4" s="1" a="1"/>
  <c r="E4071" i="4" s="1"/>
  <c r="F4071" i="4"/>
  <c r="G4071" i="4" s="1" a="1"/>
  <c r="G4071" i="4" s="1"/>
  <c r="J4071" i="4"/>
  <c r="A4072" i="4"/>
  <c r="B4072" i="4"/>
  <c r="C4072" i="4" s="1" a="1"/>
  <c r="C4072" i="4" s="1"/>
  <c r="D4072" i="4"/>
  <c r="E4072" i="4" s="1" a="1"/>
  <c r="E4072" i="4" s="1"/>
  <c r="F4072" i="4"/>
  <c r="G4072" i="4" s="1" a="1"/>
  <c r="G4072" i="4" s="1"/>
  <c r="J4072" i="4"/>
  <c r="A4073" i="4"/>
  <c r="B4073" i="4"/>
  <c r="C4073" i="4" s="1" a="1"/>
  <c r="C4073" i="4" s="1"/>
  <c r="D4073" i="4"/>
  <c r="E4073" i="4" s="1" a="1"/>
  <c r="E4073" i="4" s="1"/>
  <c r="F4073" i="4"/>
  <c r="G4073" i="4" s="1" a="1"/>
  <c r="G4073" i="4" s="1"/>
  <c r="J4073" i="4"/>
  <c r="A4074" i="4"/>
  <c r="B4074" i="4"/>
  <c r="C4074" i="4" s="1" a="1"/>
  <c r="C4074" i="4" s="1"/>
  <c r="D4074" i="4"/>
  <c r="E4074" i="4" s="1" a="1"/>
  <c r="E4074" i="4" s="1"/>
  <c r="F4074" i="4"/>
  <c r="G4074" i="4" s="1" a="1"/>
  <c r="G4074" i="4" s="1"/>
  <c r="J4074" i="4"/>
  <c r="A4075" i="4"/>
  <c r="B4075" i="4"/>
  <c r="C4075" i="4" s="1" a="1"/>
  <c r="C4075" i="4" s="1"/>
  <c r="D4075" i="4"/>
  <c r="E4075" i="4" s="1" a="1"/>
  <c r="E4075" i="4" s="1"/>
  <c r="F4075" i="4"/>
  <c r="G4075" i="4" s="1" a="1"/>
  <c r="G4075" i="4" s="1"/>
  <c r="J4075" i="4"/>
  <c r="A4076" i="4"/>
  <c r="B4076" i="4"/>
  <c r="C4076" i="4" s="1" a="1"/>
  <c r="C4076" i="4" s="1"/>
  <c r="D4076" i="4"/>
  <c r="E4076" i="4" s="1" a="1"/>
  <c r="E4076" i="4" s="1"/>
  <c r="F4076" i="4"/>
  <c r="G4076" i="4" s="1" a="1"/>
  <c r="G4076" i="4" s="1"/>
  <c r="J4076" i="4"/>
  <c r="A4077" i="4"/>
  <c r="B4077" i="4"/>
  <c r="C4077" i="4" s="1" a="1"/>
  <c r="C4077" i="4" s="1"/>
  <c r="D4077" i="4"/>
  <c r="E4077" i="4" s="1" a="1"/>
  <c r="E4077" i="4" s="1"/>
  <c r="F4077" i="4"/>
  <c r="G4077" i="4" s="1" a="1"/>
  <c r="G4077" i="4" s="1"/>
  <c r="J4077" i="4"/>
  <c r="A4078" i="4"/>
  <c r="B4078" i="4"/>
  <c r="C4078" i="4" s="1" a="1"/>
  <c r="C4078" i="4" s="1"/>
  <c r="D4078" i="4"/>
  <c r="E4078" i="4" s="1" a="1"/>
  <c r="E4078" i="4" s="1"/>
  <c r="F4078" i="4"/>
  <c r="G4078" i="4" s="1" a="1"/>
  <c r="G4078" i="4" s="1"/>
  <c r="J4078" i="4"/>
  <c r="A4079" i="4"/>
  <c r="B4079" i="4"/>
  <c r="C4079" i="4" s="1" a="1"/>
  <c r="C4079" i="4" s="1"/>
  <c r="D4079" i="4"/>
  <c r="E4079" i="4" s="1" a="1"/>
  <c r="E4079" i="4" s="1"/>
  <c r="F4079" i="4"/>
  <c r="G4079" i="4" s="1" a="1"/>
  <c r="G4079" i="4" s="1"/>
  <c r="J4079" i="4"/>
  <c r="A4080" i="4"/>
  <c r="B4080" i="4"/>
  <c r="C4080" i="4" s="1" a="1"/>
  <c r="C4080" i="4" s="1"/>
  <c r="D4080" i="4"/>
  <c r="E4080" i="4" s="1" a="1"/>
  <c r="E4080" i="4" s="1"/>
  <c r="F4080" i="4"/>
  <c r="G4080" i="4" s="1" a="1"/>
  <c r="G4080" i="4" s="1"/>
  <c r="J4080" i="4"/>
  <c r="A4081" i="4"/>
  <c r="B4081" i="4"/>
  <c r="C4081" i="4" s="1" a="1"/>
  <c r="C4081" i="4" s="1"/>
  <c r="D4081" i="4"/>
  <c r="E4081" i="4" s="1" a="1"/>
  <c r="E4081" i="4" s="1"/>
  <c r="F4081" i="4"/>
  <c r="G4081" i="4" s="1" a="1"/>
  <c r="G4081" i="4" s="1"/>
  <c r="J4081" i="4"/>
  <c r="A4082" i="4"/>
  <c r="B4082" i="4"/>
  <c r="C4082" i="4" s="1" a="1"/>
  <c r="C4082" i="4" s="1"/>
  <c r="D4082" i="4"/>
  <c r="E4082" i="4" s="1" a="1"/>
  <c r="E4082" i="4" s="1"/>
  <c r="F4082" i="4"/>
  <c r="G4082" i="4" s="1" a="1"/>
  <c r="G4082" i="4" s="1"/>
  <c r="J4082" i="4"/>
  <c r="A4083" i="4"/>
  <c r="B4083" i="4"/>
  <c r="C4083" i="4" s="1" a="1"/>
  <c r="C4083" i="4" s="1"/>
  <c r="D4083" i="4"/>
  <c r="E4083" i="4" s="1" a="1"/>
  <c r="E4083" i="4" s="1"/>
  <c r="F4083" i="4"/>
  <c r="G4083" i="4" s="1" a="1"/>
  <c r="G4083" i="4" s="1"/>
  <c r="J4083" i="4"/>
  <c r="A4084" i="4"/>
  <c r="B4084" i="4"/>
  <c r="C4084" i="4" s="1" a="1"/>
  <c r="C4084" i="4" s="1"/>
  <c r="D4084" i="4"/>
  <c r="E4084" i="4" s="1" a="1"/>
  <c r="E4084" i="4" s="1"/>
  <c r="F4084" i="4"/>
  <c r="G4084" i="4" s="1" a="1"/>
  <c r="G4084" i="4" s="1"/>
  <c r="J4084" i="4"/>
  <c r="A4085" i="4"/>
  <c r="B4085" i="4"/>
  <c r="C4085" i="4" s="1" a="1"/>
  <c r="C4085" i="4" s="1"/>
  <c r="D4085" i="4"/>
  <c r="E4085" i="4" s="1" a="1"/>
  <c r="E4085" i="4" s="1"/>
  <c r="F4085" i="4"/>
  <c r="G4085" i="4" s="1" a="1"/>
  <c r="G4085" i="4" s="1"/>
  <c r="J4085" i="4"/>
  <c r="A4086" i="4"/>
  <c r="B4086" i="4"/>
  <c r="C4086" i="4" s="1" a="1"/>
  <c r="C4086" i="4" s="1"/>
  <c r="D4086" i="4"/>
  <c r="E4086" i="4" s="1" a="1"/>
  <c r="E4086" i="4" s="1"/>
  <c r="F4086" i="4"/>
  <c r="G4086" i="4" s="1" a="1"/>
  <c r="G4086" i="4" s="1"/>
  <c r="J4086" i="4"/>
  <c r="A4087" i="4"/>
  <c r="B4087" i="4"/>
  <c r="C4087" i="4" s="1" a="1"/>
  <c r="C4087" i="4" s="1"/>
  <c r="D4087" i="4"/>
  <c r="E4087" i="4" s="1" a="1"/>
  <c r="E4087" i="4" s="1"/>
  <c r="F4087" i="4"/>
  <c r="G4087" i="4" s="1" a="1"/>
  <c r="G4087" i="4" s="1"/>
  <c r="J4087" i="4"/>
  <c r="A4088" i="4"/>
  <c r="B4088" i="4"/>
  <c r="C4088" i="4" s="1" a="1"/>
  <c r="C4088" i="4" s="1"/>
  <c r="D4088" i="4"/>
  <c r="E4088" i="4" s="1" a="1"/>
  <c r="E4088" i="4" s="1"/>
  <c r="F4088" i="4"/>
  <c r="G4088" i="4" s="1" a="1"/>
  <c r="G4088" i="4" s="1"/>
  <c r="J4088" i="4"/>
  <c r="A4089" i="4"/>
  <c r="B4089" i="4"/>
  <c r="C4089" i="4" s="1" a="1"/>
  <c r="C4089" i="4" s="1"/>
  <c r="D4089" i="4"/>
  <c r="E4089" i="4" s="1" a="1"/>
  <c r="E4089" i="4" s="1"/>
  <c r="F4089" i="4"/>
  <c r="G4089" i="4" s="1" a="1"/>
  <c r="G4089" i="4" s="1"/>
  <c r="J4089" i="4"/>
  <c r="A4090" i="4"/>
  <c r="B4090" i="4"/>
  <c r="C4090" i="4" s="1" a="1"/>
  <c r="C4090" i="4" s="1"/>
  <c r="D4090" i="4"/>
  <c r="E4090" i="4" s="1" a="1"/>
  <c r="E4090" i="4" s="1"/>
  <c r="F4090" i="4"/>
  <c r="G4090" i="4" s="1" a="1"/>
  <c r="G4090" i="4" s="1"/>
  <c r="J4090" i="4"/>
  <c r="A4091" i="4"/>
  <c r="B4091" i="4"/>
  <c r="C4091" i="4" s="1" a="1"/>
  <c r="C4091" i="4" s="1"/>
  <c r="D4091" i="4"/>
  <c r="E4091" i="4" s="1" a="1"/>
  <c r="E4091" i="4" s="1"/>
  <c r="F4091" i="4"/>
  <c r="G4091" i="4" s="1" a="1"/>
  <c r="G4091" i="4" s="1"/>
  <c r="J4091" i="4"/>
  <c r="A4092" i="4"/>
  <c r="B4092" i="4"/>
  <c r="C4092" i="4" s="1" a="1"/>
  <c r="C4092" i="4" s="1"/>
  <c r="D4092" i="4"/>
  <c r="E4092" i="4" s="1" a="1"/>
  <c r="E4092" i="4" s="1"/>
  <c r="F4092" i="4"/>
  <c r="G4092" i="4" s="1" a="1"/>
  <c r="G4092" i="4" s="1"/>
  <c r="J4092" i="4"/>
  <c r="A4093" i="4"/>
  <c r="B4093" i="4"/>
  <c r="C4093" i="4" s="1" a="1"/>
  <c r="C4093" i="4" s="1"/>
  <c r="D4093" i="4"/>
  <c r="E4093" i="4" s="1" a="1"/>
  <c r="E4093" i="4" s="1"/>
  <c r="F4093" i="4"/>
  <c r="G4093" i="4" s="1" a="1"/>
  <c r="G4093" i="4" s="1"/>
  <c r="J4093" i="4"/>
  <c r="A4094" i="4"/>
  <c r="B4094" i="4"/>
  <c r="C4094" i="4" s="1" a="1"/>
  <c r="C4094" i="4" s="1"/>
  <c r="D4094" i="4"/>
  <c r="E4094" i="4" s="1" a="1"/>
  <c r="E4094" i="4" s="1"/>
  <c r="F4094" i="4"/>
  <c r="G4094" i="4" s="1" a="1"/>
  <c r="G4094" i="4" s="1"/>
  <c r="J4094" i="4"/>
  <c r="A4095" i="4"/>
  <c r="B4095" i="4"/>
  <c r="C4095" i="4" s="1" a="1"/>
  <c r="C4095" i="4" s="1"/>
  <c r="D4095" i="4"/>
  <c r="E4095" i="4" s="1" a="1"/>
  <c r="E4095" i="4" s="1"/>
  <c r="F4095" i="4"/>
  <c r="G4095" i="4" s="1" a="1"/>
  <c r="G4095" i="4" s="1"/>
  <c r="J4095" i="4"/>
  <c r="A4096" i="4"/>
  <c r="B4096" i="4"/>
  <c r="C4096" i="4" s="1" a="1"/>
  <c r="C4096" i="4" s="1"/>
  <c r="D4096" i="4"/>
  <c r="E4096" i="4" s="1" a="1"/>
  <c r="E4096" i="4" s="1"/>
  <c r="F4096" i="4"/>
  <c r="G4096" i="4" s="1" a="1"/>
  <c r="G4096" i="4" s="1"/>
  <c r="J4096" i="4"/>
  <c r="A4097" i="4"/>
  <c r="B4097" i="4"/>
  <c r="C4097" i="4" s="1" a="1"/>
  <c r="C4097" i="4" s="1"/>
  <c r="D4097" i="4"/>
  <c r="E4097" i="4" s="1" a="1"/>
  <c r="E4097" i="4" s="1"/>
  <c r="F4097" i="4"/>
  <c r="G4097" i="4" s="1" a="1"/>
  <c r="G4097" i="4" s="1"/>
  <c r="J4097" i="4"/>
  <c r="A4098" i="4"/>
  <c r="B4098" i="4"/>
  <c r="C4098" i="4" s="1" a="1"/>
  <c r="C4098" i="4" s="1"/>
  <c r="D4098" i="4"/>
  <c r="E4098" i="4" s="1" a="1"/>
  <c r="E4098" i="4" s="1"/>
  <c r="F4098" i="4"/>
  <c r="G4098" i="4" s="1" a="1"/>
  <c r="G4098" i="4" s="1"/>
  <c r="J4098" i="4"/>
  <c r="A4099" i="4"/>
  <c r="B4099" i="4"/>
  <c r="C4099" i="4" s="1" a="1"/>
  <c r="C4099" i="4" s="1"/>
  <c r="D4099" i="4"/>
  <c r="E4099" i="4" s="1" a="1"/>
  <c r="E4099" i="4" s="1"/>
  <c r="F4099" i="4"/>
  <c r="G4099" i="4" s="1" a="1"/>
  <c r="G4099" i="4" s="1"/>
  <c r="J4099" i="4"/>
  <c r="A4100" i="4"/>
  <c r="B4100" i="4"/>
  <c r="C4100" i="4" s="1" a="1"/>
  <c r="C4100" i="4" s="1"/>
  <c r="D4100" i="4"/>
  <c r="E4100" i="4" s="1" a="1"/>
  <c r="E4100" i="4" s="1"/>
  <c r="F4100" i="4"/>
  <c r="G4100" i="4" s="1" a="1"/>
  <c r="G4100" i="4" s="1"/>
  <c r="J4100" i="4"/>
  <c r="A4101" i="4"/>
  <c r="B4101" i="4"/>
  <c r="C4101" i="4" s="1" a="1"/>
  <c r="C4101" i="4" s="1"/>
  <c r="D4101" i="4"/>
  <c r="E4101" i="4" s="1" a="1"/>
  <c r="E4101" i="4" s="1"/>
  <c r="F4101" i="4"/>
  <c r="G4101" i="4" s="1" a="1"/>
  <c r="G4101" i="4" s="1"/>
  <c r="J4101" i="4"/>
  <c r="A4102" i="4"/>
  <c r="B4102" i="4"/>
  <c r="C4102" i="4" s="1" a="1"/>
  <c r="C4102" i="4" s="1"/>
  <c r="D4102" i="4"/>
  <c r="E4102" i="4" s="1" a="1"/>
  <c r="E4102" i="4" s="1"/>
  <c r="F4102" i="4"/>
  <c r="G4102" i="4" s="1" a="1"/>
  <c r="G4102" i="4" s="1"/>
  <c r="J4102" i="4"/>
  <c r="A4103" i="4"/>
  <c r="B4103" i="4"/>
  <c r="C4103" i="4" s="1" a="1"/>
  <c r="C4103" i="4" s="1"/>
  <c r="D4103" i="4"/>
  <c r="E4103" i="4" s="1" a="1"/>
  <c r="E4103" i="4" s="1"/>
  <c r="F4103" i="4"/>
  <c r="G4103" i="4" s="1" a="1"/>
  <c r="G4103" i="4" s="1"/>
  <c r="J4103" i="4"/>
  <c r="A4104" i="4"/>
  <c r="B4104" i="4"/>
  <c r="C4104" i="4" s="1" a="1"/>
  <c r="C4104" i="4" s="1"/>
  <c r="D4104" i="4"/>
  <c r="E4104" i="4" s="1" a="1"/>
  <c r="E4104" i="4" s="1"/>
  <c r="F4104" i="4"/>
  <c r="G4104" i="4" s="1" a="1"/>
  <c r="G4104" i="4" s="1"/>
  <c r="J4104" i="4"/>
  <c r="A4105" i="4"/>
  <c r="B4105" i="4"/>
  <c r="C4105" i="4" s="1" a="1"/>
  <c r="C4105" i="4" s="1"/>
  <c r="D4105" i="4"/>
  <c r="E4105" i="4" s="1" a="1"/>
  <c r="E4105" i="4" s="1"/>
  <c r="F4105" i="4"/>
  <c r="G4105" i="4" s="1" a="1"/>
  <c r="G4105" i="4" s="1"/>
  <c r="J4105" i="4"/>
  <c r="A4106" i="4"/>
  <c r="B4106" i="4"/>
  <c r="C4106" i="4" s="1" a="1"/>
  <c r="C4106" i="4" s="1"/>
  <c r="D4106" i="4"/>
  <c r="E4106" i="4" s="1" a="1"/>
  <c r="E4106" i="4" s="1"/>
  <c r="F4106" i="4"/>
  <c r="G4106" i="4" s="1" a="1"/>
  <c r="G4106" i="4" s="1"/>
  <c r="J4106" i="4"/>
  <c r="A4107" i="4"/>
  <c r="B4107" i="4"/>
  <c r="C4107" i="4" s="1" a="1"/>
  <c r="C4107" i="4" s="1"/>
  <c r="D4107" i="4"/>
  <c r="E4107" i="4" s="1" a="1"/>
  <c r="E4107" i="4" s="1"/>
  <c r="F4107" i="4"/>
  <c r="G4107" i="4" s="1" a="1"/>
  <c r="G4107" i="4" s="1"/>
  <c r="J4107" i="4"/>
  <c r="A4108" i="4"/>
  <c r="B4108" i="4"/>
  <c r="C4108" i="4" s="1" a="1"/>
  <c r="C4108" i="4" s="1"/>
  <c r="D4108" i="4"/>
  <c r="E4108" i="4" s="1" a="1"/>
  <c r="E4108" i="4" s="1"/>
  <c r="F4108" i="4"/>
  <c r="G4108" i="4" s="1" a="1"/>
  <c r="G4108" i="4" s="1"/>
  <c r="J4108" i="4"/>
  <c r="A4109" i="4"/>
  <c r="B4109" i="4"/>
  <c r="C4109" i="4" s="1" a="1"/>
  <c r="C4109" i="4" s="1"/>
  <c r="D4109" i="4"/>
  <c r="E4109" i="4" s="1" a="1"/>
  <c r="E4109" i="4" s="1"/>
  <c r="F4109" i="4"/>
  <c r="G4109" i="4" s="1" a="1"/>
  <c r="G4109" i="4" s="1"/>
  <c r="J4109" i="4"/>
  <c r="A4110" i="4"/>
  <c r="B4110" i="4"/>
  <c r="C4110" i="4" s="1" a="1"/>
  <c r="C4110" i="4" s="1"/>
  <c r="D4110" i="4"/>
  <c r="E4110" i="4" s="1" a="1"/>
  <c r="E4110" i="4" s="1"/>
  <c r="F4110" i="4"/>
  <c r="G4110" i="4" s="1" a="1"/>
  <c r="G4110" i="4" s="1"/>
  <c r="J4110" i="4"/>
  <c r="A4111" i="4"/>
  <c r="B4111" i="4"/>
  <c r="C4111" i="4" s="1" a="1"/>
  <c r="C4111" i="4" s="1"/>
  <c r="D4111" i="4"/>
  <c r="E4111" i="4" s="1" a="1"/>
  <c r="E4111" i="4" s="1"/>
  <c r="F4111" i="4"/>
  <c r="G4111" i="4" s="1" a="1"/>
  <c r="G4111" i="4" s="1"/>
  <c r="J4111" i="4"/>
  <c r="A4112" i="4"/>
  <c r="B4112" i="4"/>
  <c r="C4112" i="4" s="1" a="1"/>
  <c r="C4112" i="4" s="1"/>
  <c r="D4112" i="4"/>
  <c r="E4112" i="4" s="1" a="1"/>
  <c r="E4112" i="4" s="1"/>
  <c r="F4112" i="4"/>
  <c r="G4112" i="4" s="1" a="1"/>
  <c r="G4112" i="4" s="1"/>
  <c r="J4112" i="4"/>
  <c r="A4113" i="4"/>
  <c r="B4113" i="4"/>
  <c r="C4113" i="4" s="1" a="1"/>
  <c r="C4113" i="4" s="1"/>
  <c r="D4113" i="4"/>
  <c r="E4113" i="4" s="1" a="1"/>
  <c r="E4113" i="4" s="1"/>
  <c r="F4113" i="4"/>
  <c r="G4113" i="4" s="1" a="1"/>
  <c r="G4113" i="4" s="1"/>
  <c r="J4113" i="4"/>
  <c r="A4114" i="4"/>
  <c r="B4114" i="4"/>
  <c r="C4114" i="4" s="1" a="1"/>
  <c r="C4114" i="4" s="1"/>
  <c r="D4114" i="4"/>
  <c r="E4114" i="4" s="1" a="1"/>
  <c r="E4114" i="4" s="1"/>
  <c r="F4114" i="4"/>
  <c r="G4114" i="4" s="1" a="1"/>
  <c r="G4114" i="4" s="1"/>
  <c r="J4114" i="4"/>
  <c r="A4115" i="4"/>
  <c r="B4115" i="4"/>
  <c r="C4115" i="4" s="1" a="1"/>
  <c r="C4115" i="4" s="1"/>
  <c r="D4115" i="4"/>
  <c r="E4115" i="4" s="1" a="1"/>
  <c r="E4115" i="4" s="1"/>
  <c r="F4115" i="4"/>
  <c r="G4115" i="4" s="1" a="1"/>
  <c r="G4115" i="4" s="1"/>
  <c r="J4115" i="4"/>
  <c r="A4116" i="4"/>
  <c r="B4116" i="4"/>
  <c r="C4116" i="4" s="1" a="1"/>
  <c r="C4116" i="4" s="1"/>
  <c r="D4116" i="4"/>
  <c r="E4116" i="4" s="1" a="1"/>
  <c r="E4116" i="4" s="1"/>
  <c r="F4116" i="4"/>
  <c r="G4116" i="4" s="1" a="1"/>
  <c r="G4116" i="4" s="1"/>
  <c r="J4116" i="4"/>
  <c r="A4117" i="4"/>
  <c r="B4117" i="4"/>
  <c r="C4117" i="4" s="1" a="1"/>
  <c r="C4117" i="4" s="1"/>
  <c r="D4117" i="4"/>
  <c r="E4117" i="4" s="1" a="1"/>
  <c r="E4117" i="4" s="1"/>
  <c r="F4117" i="4"/>
  <c r="G4117" i="4" s="1" a="1"/>
  <c r="G4117" i="4" s="1"/>
  <c r="J4117" i="4"/>
  <c r="A4118" i="4"/>
  <c r="B4118" i="4"/>
  <c r="C4118" i="4" s="1" a="1"/>
  <c r="C4118" i="4" s="1"/>
  <c r="D4118" i="4"/>
  <c r="E4118" i="4" s="1" a="1"/>
  <c r="E4118" i="4" s="1"/>
  <c r="F4118" i="4"/>
  <c r="G4118" i="4" s="1" a="1"/>
  <c r="G4118" i="4" s="1"/>
  <c r="J4118" i="4"/>
  <c r="A4119" i="4"/>
  <c r="B4119" i="4"/>
  <c r="C4119" i="4" s="1" a="1"/>
  <c r="C4119" i="4" s="1"/>
  <c r="D4119" i="4"/>
  <c r="E4119" i="4" s="1" a="1"/>
  <c r="E4119" i="4" s="1"/>
  <c r="F4119" i="4"/>
  <c r="G4119" i="4" s="1" a="1"/>
  <c r="G4119" i="4" s="1"/>
  <c r="J4119" i="4"/>
  <c r="A4120" i="4"/>
  <c r="B4120" i="4"/>
  <c r="C4120" i="4" s="1" a="1"/>
  <c r="C4120" i="4" s="1"/>
  <c r="D4120" i="4"/>
  <c r="E4120" i="4" s="1" a="1"/>
  <c r="E4120" i="4" s="1"/>
  <c r="F4120" i="4"/>
  <c r="G4120" i="4" s="1" a="1"/>
  <c r="G4120" i="4" s="1"/>
  <c r="J4120" i="4"/>
  <c r="A4121" i="4"/>
  <c r="B4121" i="4"/>
  <c r="C4121" i="4" s="1" a="1"/>
  <c r="C4121" i="4" s="1"/>
  <c r="D4121" i="4"/>
  <c r="E4121" i="4" s="1" a="1"/>
  <c r="E4121" i="4" s="1"/>
  <c r="F4121" i="4"/>
  <c r="G4121" i="4" s="1" a="1"/>
  <c r="G4121" i="4" s="1"/>
  <c r="J4121" i="4"/>
  <c r="A4122" i="4"/>
  <c r="B4122" i="4"/>
  <c r="C4122" i="4" s="1" a="1"/>
  <c r="C4122" i="4" s="1"/>
  <c r="D4122" i="4"/>
  <c r="E4122" i="4" s="1" a="1"/>
  <c r="E4122" i="4" s="1"/>
  <c r="F4122" i="4"/>
  <c r="G4122" i="4" s="1" a="1"/>
  <c r="G4122" i="4" s="1"/>
  <c r="J4122" i="4"/>
  <c r="A4123" i="4"/>
  <c r="B4123" i="4"/>
  <c r="C4123" i="4" s="1" a="1"/>
  <c r="C4123" i="4" s="1"/>
  <c r="D4123" i="4"/>
  <c r="E4123" i="4" s="1" a="1"/>
  <c r="E4123" i="4" s="1"/>
  <c r="F4123" i="4"/>
  <c r="G4123" i="4" s="1" a="1"/>
  <c r="G4123" i="4" s="1"/>
  <c r="J4123" i="4"/>
  <c r="A4124" i="4"/>
  <c r="B4124" i="4"/>
  <c r="C4124" i="4" s="1" a="1"/>
  <c r="C4124" i="4" s="1"/>
  <c r="D4124" i="4"/>
  <c r="E4124" i="4" s="1" a="1"/>
  <c r="E4124" i="4" s="1"/>
  <c r="F4124" i="4"/>
  <c r="G4124" i="4" s="1" a="1"/>
  <c r="G4124" i="4" s="1"/>
  <c r="J4124" i="4"/>
  <c r="A4125" i="4"/>
  <c r="B4125" i="4"/>
  <c r="C4125" i="4" s="1" a="1"/>
  <c r="C4125" i="4" s="1"/>
  <c r="D4125" i="4"/>
  <c r="E4125" i="4" s="1" a="1"/>
  <c r="E4125" i="4" s="1"/>
  <c r="F4125" i="4"/>
  <c r="G4125" i="4" s="1" a="1"/>
  <c r="G4125" i="4" s="1"/>
  <c r="J4125" i="4"/>
  <c r="A4126" i="4"/>
  <c r="B4126" i="4"/>
  <c r="C4126" i="4" s="1" a="1"/>
  <c r="C4126" i="4" s="1"/>
  <c r="D4126" i="4"/>
  <c r="E4126" i="4" s="1" a="1"/>
  <c r="E4126" i="4" s="1"/>
  <c r="F4126" i="4"/>
  <c r="G4126" i="4" s="1" a="1"/>
  <c r="G4126" i="4" s="1"/>
  <c r="J4126" i="4"/>
  <c r="A4127" i="4"/>
  <c r="B4127" i="4"/>
  <c r="C4127" i="4" s="1" a="1"/>
  <c r="C4127" i="4" s="1"/>
  <c r="D4127" i="4"/>
  <c r="E4127" i="4" s="1" a="1"/>
  <c r="E4127" i="4" s="1"/>
  <c r="F4127" i="4"/>
  <c r="G4127" i="4" s="1" a="1"/>
  <c r="G4127" i="4" s="1"/>
  <c r="J4127" i="4"/>
  <c r="A4128" i="4"/>
  <c r="B4128" i="4"/>
  <c r="C4128" i="4" s="1" a="1"/>
  <c r="C4128" i="4" s="1"/>
  <c r="D4128" i="4"/>
  <c r="E4128" i="4" s="1" a="1"/>
  <c r="E4128" i="4" s="1"/>
  <c r="F4128" i="4"/>
  <c r="G4128" i="4" s="1" a="1"/>
  <c r="G4128" i="4" s="1"/>
  <c r="J4128" i="4"/>
  <c r="A4129" i="4"/>
  <c r="B4129" i="4"/>
  <c r="C4129" i="4" s="1" a="1"/>
  <c r="C4129" i="4" s="1"/>
  <c r="D4129" i="4"/>
  <c r="E4129" i="4" s="1" a="1"/>
  <c r="E4129" i="4" s="1"/>
  <c r="F4129" i="4"/>
  <c r="G4129" i="4" s="1" a="1"/>
  <c r="G4129" i="4" s="1"/>
  <c r="J4129" i="4"/>
  <c r="A4130" i="4"/>
  <c r="B4130" i="4"/>
  <c r="C4130" i="4" s="1" a="1"/>
  <c r="C4130" i="4" s="1"/>
  <c r="D4130" i="4"/>
  <c r="E4130" i="4" s="1" a="1"/>
  <c r="E4130" i="4" s="1"/>
  <c r="F4130" i="4"/>
  <c r="G4130" i="4" s="1" a="1"/>
  <c r="G4130" i="4" s="1"/>
  <c r="J4130" i="4"/>
  <c r="A4131" i="4"/>
  <c r="B4131" i="4"/>
  <c r="C4131" i="4" s="1" a="1"/>
  <c r="C4131" i="4" s="1"/>
  <c r="D4131" i="4"/>
  <c r="E4131" i="4" s="1" a="1"/>
  <c r="E4131" i="4" s="1"/>
  <c r="F4131" i="4"/>
  <c r="G4131" i="4" s="1" a="1"/>
  <c r="G4131" i="4" s="1"/>
  <c r="J4131" i="4"/>
  <c r="A4132" i="4"/>
  <c r="B4132" i="4"/>
  <c r="C4132" i="4" s="1" a="1"/>
  <c r="C4132" i="4" s="1"/>
  <c r="D4132" i="4"/>
  <c r="E4132" i="4" s="1" a="1"/>
  <c r="E4132" i="4" s="1"/>
  <c r="F4132" i="4"/>
  <c r="G4132" i="4" s="1" a="1"/>
  <c r="G4132" i="4" s="1"/>
  <c r="J4132" i="4"/>
  <c r="A4133" i="4"/>
  <c r="B4133" i="4"/>
  <c r="C4133" i="4" s="1" a="1"/>
  <c r="C4133" i="4" s="1"/>
  <c r="D4133" i="4"/>
  <c r="E4133" i="4" s="1" a="1"/>
  <c r="E4133" i="4" s="1"/>
  <c r="F4133" i="4"/>
  <c r="G4133" i="4" s="1" a="1"/>
  <c r="G4133" i="4" s="1"/>
  <c r="J4133" i="4"/>
  <c r="A4134" i="4"/>
  <c r="B4134" i="4"/>
  <c r="C4134" i="4" s="1" a="1"/>
  <c r="C4134" i="4" s="1"/>
  <c r="D4134" i="4"/>
  <c r="E4134" i="4" s="1" a="1"/>
  <c r="E4134" i="4" s="1"/>
  <c r="F4134" i="4"/>
  <c r="G4134" i="4" s="1" a="1"/>
  <c r="G4134" i="4" s="1"/>
  <c r="J4134" i="4"/>
  <c r="A4135" i="4"/>
  <c r="B4135" i="4"/>
  <c r="C4135" i="4" s="1" a="1"/>
  <c r="C4135" i="4" s="1"/>
  <c r="D4135" i="4"/>
  <c r="E4135" i="4" s="1" a="1"/>
  <c r="E4135" i="4" s="1"/>
  <c r="F4135" i="4"/>
  <c r="G4135" i="4" s="1" a="1"/>
  <c r="G4135" i="4" s="1"/>
  <c r="J4135" i="4"/>
  <c r="A4136" i="4"/>
  <c r="B4136" i="4"/>
  <c r="C4136" i="4" s="1" a="1"/>
  <c r="C4136" i="4" s="1"/>
  <c r="D4136" i="4"/>
  <c r="E4136" i="4" s="1" a="1"/>
  <c r="E4136" i="4" s="1"/>
  <c r="F4136" i="4"/>
  <c r="G4136" i="4" s="1" a="1"/>
  <c r="G4136" i="4" s="1"/>
  <c r="J4136" i="4"/>
  <c r="A4137" i="4"/>
  <c r="B4137" i="4"/>
  <c r="C4137" i="4" s="1" a="1"/>
  <c r="C4137" i="4" s="1"/>
  <c r="D4137" i="4"/>
  <c r="E4137" i="4" s="1" a="1"/>
  <c r="E4137" i="4" s="1"/>
  <c r="F4137" i="4"/>
  <c r="G4137" i="4" s="1" a="1"/>
  <c r="G4137" i="4" s="1"/>
  <c r="J4137" i="4"/>
  <c r="A4138" i="4"/>
  <c r="B4138" i="4"/>
  <c r="C4138" i="4" s="1" a="1"/>
  <c r="C4138" i="4" s="1"/>
  <c r="D4138" i="4"/>
  <c r="E4138" i="4" s="1" a="1"/>
  <c r="E4138" i="4" s="1"/>
  <c r="F4138" i="4"/>
  <c r="G4138" i="4" s="1" a="1"/>
  <c r="G4138" i="4" s="1"/>
  <c r="J4138" i="4"/>
  <c r="A4139" i="4"/>
  <c r="B4139" i="4"/>
  <c r="C4139" i="4" s="1" a="1"/>
  <c r="C4139" i="4" s="1"/>
  <c r="D4139" i="4"/>
  <c r="E4139" i="4" s="1" a="1"/>
  <c r="E4139" i="4" s="1"/>
  <c r="F4139" i="4"/>
  <c r="G4139" i="4" s="1" a="1"/>
  <c r="G4139" i="4" s="1"/>
  <c r="J4139" i="4"/>
  <c r="A4140" i="4"/>
  <c r="B4140" i="4"/>
  <c r="C4140" i="4" s="1" a="1"/>
  <c r="C4140" i="4" s="1"/>
  <c r="D4140" i="4"/>
  <c r="E4140" i="4" s="1" a="1"/>
  <c r="E4140" i="4" s="1"/>
  <c r="F4140" i="4"/>
  <c r="G4140" i="4" s="1" a="1"/>
  <c r="G4140" i="4" s="1"/>
  <c r="J4140" i="4"/>
  <c r="A4141" i="4"/>
  <c r="B4141" i="4"/>
  <c r="C4141" i="4" s="1" a="1"/>
  <c r="C4141" i="4" s="1"/>
  <c r="D4141" i="4"/>
  <c r="E4141" i="4" s="1" a="1"/>
  <c r="E4141" i="4" s="1"/>
  <c r="F4141" i="4"/>
  <c r="G4141" i="4" s="1" a="1"/>
  <c r="G4141" i="4" s="1"/>
  <c r="J4141" i="4"/>
  <c r="A4142" i="4"/>
  <c r="B4142" i="4"/>
  <c r="C4142" i="4" s="1" a="1"/>
  <c r="C4142" i="4" s="1"/>
  <c r="D4142" i="4"/>
  <c r="E4142" i="4" s="1" a="1"/>
  <c r="E4142" i="4" s="1"/>
  <c r="F4142" i="4"/>
  <c r="G4142" i="4" s="1" a="1"/>
  <c r="G4142" i="4" s="1"/>
  <c r="J4142" i="4"/>
  <c r="A4143" i="4"/>
  <c r="B4143" i="4"/>
  <c r="C4143" i="4" s="1" a="1"/>
  <c r="C4143" i="4" s="1"/>
  <c r="D4143" i="4"/>
  <c r="E4143" i="4" s="1" a="1"/>
  <c r="E4143" i="4" s="1"/>
  <c r="F4143" i="4"/>
  <c r="G4143" i="4" s="1" a="1"/>
  <c r="G4143" i="4" s="1"/>
  <c r="J4143" i="4"/>
  <c r="A4144" i="4"/>
  <c r="B4144" i="4"/>
  <c r="C4144" i="4" s="1" a="1"/>
  <c r="C4144" i="4" s="1"/>
  <c r="D4144" i="4"/>
  <c r="E4144" i="4" s="1" a="1"/>
  <c r="E4144" i="4" s="1"/>
  <c r="F4144" i="4"/>
  <c r="G4144" i="4" s="1" a="1"/>
  <c r="G4144" i="4" s="1"/>
  <c r="J4144" i="4"/>
  <c r="A4145" i="4"/>
  <c r="B4145" i="4"/>
  <c r="C4145" i="4" s="1" a="1"/>
  <c r="C4145" i="4" s="1"/>
  <c r="D4145" i="4"/>
  <c r="E4145" i="4" s="1" a="1"/>
  <c r="E4145" i="4" s="1"/>
  <c r="F4145" i="4"/>
  <c r="G4145" i="4" s="1" a="1"/>
  <c r="G4145" i="4" s="1"/>
  <c r="J4145" i="4"/>
  <c r="A4146" i="4"/>
  <c r="B4146" i="4"/>
  <c r="C4146" i="4" s="1" a="1"/>
  <c r="C4146" i="4" s="1"/>
  <c r="D4146" i="4"/>
  <c r="E4146" i="4" s="1" a="1"/>
  <c r="E4146" i="4" s="1"/>
  <c r="F4146" i="4"/>
  <c r="G4146" i="4" s="1" a="1"/>
  <c r="G4146" i="4" s="1"/>
  <c r="J4146" i="4"/>
  <c r="A4147" i="4"/>
  <c r="B4147" i="4"/>
  <c r="C4147" i="4" s="1" a="1"/>
  <c r="C4147" i="4" s="1"/>
  <c r="D4147" i="4"/>
  <c r="E4147" i="4" s="1" a="1"/>
  <c r="E4147" i="4" s="1"/>
  <c r="F4147" i="4"/>
  <c r="G4147" i="4" s="1" a="1"/>
  <c r="G4147" i="4" s="1"/>
  <c r="J4147" i="4"/>
  <c r="A4148" i="4"/>
  <c r="B4148" i="4"/>
  <c r="C4148" i="4" s="1" a="1"/>
  <c r="C4148" i="4" s="1"/>
  <c r="D4148" i="4"/>
  <c r="E4148" i="4" s="1" a="1"/>
  <c r="E4148" i="4" s="1"/>
  <c r="F4148" i="4"/>
  <c r="G4148" i="4" s="1" a="1"/>
  <c r="G4148" i="4" s="1"/>
  <c r="J4148" i="4"/>
  <c r="A4149" i="4"/>
  <c r="B4149" i="4"/>
  <c r="C4149" i="4" s="1" a="1"/>
  <c r="C4149" i="4" s="1"/>
  <c r="D4149" i="4"/>
  <c r="E4149" i="4" s="1" a="1"/>
  <c r="E4149" i="4" s="1"/>
  <c r="F4149" i="4"/>
  <c r="G4149" i="4" s="1" a="1"/>
  <c r="G4149" i="4" s="1"/>
  <c r="J4149" i="4"/>
  <c r="A4150" i="4"/>
  <c r="B4150" i="4"/>
  <c r="C4150" i="4" s="1" a="1"/>
  <c r="C4150" i="4" s="1"/>
  <c r="D4150" i="4"/>
  <c r="E4150" i="4" s="1" a="1"/>
  <c r="E4150" i="4" s="1"/>
  <c r="F4150" i="4"/>
  <c r="G4150" i="4" s="1" a="1"/>
  <c r="G4150" i="4" s="1"/>
  <c r="J4150" i="4"/>
  <c r="A4151" i="4"/>
  <c r="B4151" i="4"/>
  <c r="C4151" i="4" s="1" a="1"/>
  <c r="C4151" i="4" s="1"/>
  <c r="D4151" i="4"/>
  <c r="E4151" i="4" s="1" a="1"/>
  <c r="E4151" i="4" s="1"/>
  <c r="F4151" i="4"/>
  <c r="G4151" i="4" s="1" a="1"/>
  <c r="G4151" i="4" s="1"/>
  <c r="J4151" i="4"/>
  <c r="A4152" i="4"/>
  <c r="B4152" i="4"/>
  <c r="C4152" i="4" s="1" a="1"/>
  <c r="C4152" i="4" s="1"/>
  <c r="D4152" i="4"/>
  <c r="E4152" i="4" s="1" a="1"/>
  <c r="E4152" i="4" s="1"/>
  <c r="F4152" i="4"/>
  <c r="G4152" i="4" s="1" a="1"/>
  <c r="G4152" i="4" s="1"/>
  <c r="J4152" i="4"/>
  <c r="A4153" i="4"/>
  <c r="B4153" i="4"/>
  <c r="C4153" i="4" s="1" a="1"/>
  <c r="C4153" i="4" s="1"/>
  <c r="D4153" i="4"/>
  <c r="E4153" i="4" s="1" a="1"/>
  <c r="E4153" i="4" s="1"/>
  <c r="F4153" i="4"/>
  <c r="G4153" i="4" s="1" a="1"/>
  <c r="G4153" i="4" s="1"/>
  <c r="J4153" i="4"/>
  <c r="A4154" i="4"/>
  <c r="B4154" i="4"/>
  <c r="C4154" i="4" s="1" a="1"/>
  <c r="C4154" i="4" s="1"/>
  <c r="D4154" i="4"/>
  <c r="E4154" i="4" s="1" a="1"/>
  <c r="E4154" i="4" s="1"/>
  <c r="F4154" i="4"/>
  <c r="G4154" i="4" s="1" a="1"/>
  <c r="G4154" i="4" s="1"/>
  <c r="J4154" i="4"/>
  <c r="A4155" i="4"/>
  <c r="B4155" i="4"/>
  <c r="C4155" i="4" s="1" a="1"/>
  <c r="C4155" i="4" s="1"/>
  <c r="D4155" i="4"/>
  <c r="E4155" i="4" s="1" a="1"/>
  <c r="E4155" i="4" s="1"/>
  <c r="F4155" i="4"/>
  <c r="G4155" i="4" s="1" a="1"/>
  <c r="G4155" i="4" s="1"/>
  <c r="J4155" i="4"/>
  <c r="A4156" i="4"/>
  <c r="B4156" i="4"/>
  <c r="C4156" i="4" s="1" a="1"/>
  <c r="C4156" i="4" s="1"/>
  <c r="D4156" i="4"/>
  <c r="E4156" i="4" s="1" a="1"/>
  <c r="E4156" i="4" s="1"/>
  <c r="F4156" i="4"/>
  <c r="G4156" i="4" s="1" a="1"/>
  <c r="G4156" i="4" s="1"/>
  <c r="J4156" i="4"/>
  <c r="A4157" i="4"/>
  <c r="B4157" i="4"/>
  <c r="C4157" i="4" s="1" a="1"/>
  <c r="C4157" i="4" s="1"/>
  <c r="D4157" i="4"/>
  <c r="E4157" i="4" s="1" a="1"/>
  <c r="E4157" i="4" s="1"/>
  <c r="F4157" i="4"/>
  <c r="G4157" i="4" s="1" a="1"/>
  <c r="G4157" i="4" s="1"/>
  <c r="J4157" i="4"/>
  <c r="A4158" i="4"/>
  <c r="B4158" i="4"/>
  <c r="C4158" i="4" s="1" a="1"/>
  <c r="C4158" i="4" s="1"/>
  <c r="D4158" i="4"/>
  <c r="E4158" i="4" s="1" a="1"/>
  <c r="E4158" i="4" s="1"/>
  <c r="F4158" i="4"/>
  <c r="G4158" i="4" s="1" a="1"/>
  <c r="G4158" i="4" s="1"/>
  <c r="J4158" i="4"/>
  <c r="A4159" i="4"/>
  <c r="B4159" i="4"/>
  <c r="C4159" i="4" s="1" a="1"/>
  <c r="C4159" i="4" s="1"/>
  <c r="D4159" i="4"/>
  <c r="E4159" i="4" s="1" a="1"/>
  <c r="E4159" i="4" s="1"/>
  <c r="F4159" i="4"/>
  <c r="G4159" i="4" s="1" a="1"/>
  <c r="G4159" i="4" s="1"/>
  <c r="J4159" i="4"/>
  <c r="A4160" i="4"/>
  <c r="B4160" i="4"/>
  <c r="C4160" i="4" s="1" a="1"/>
  <c r="C4160" i="4" s="1"/>
  <c r="D4160" i="4"/>
  <c r="E4160" i="4" s="1" a="1"/>
  <c r="E4160" i="4" s="1"/>
  <c r="F4160" i="4"/>
  <c r="G4160" i="4" s="1" a="1"/>
  <c r="G4160" i="4" s="1"/>
  <c r="J4160" i="4"/>
  <c r="A4161" i="4"/>
  <c r="B4161" i="4"/>
  <c r="C4161" i="4" s="1" a="1"/>
  <c r="C4161" i="4" s="1"/>
  <c r="D4161" i="4"/>
  <c r="E4161" i="4" s="1" a="1"/>
  <c r="E4161" i="4" s="1"/>
  <c r="F4161" i="4"/>
  <c r="G4161" i="4" s="1" a="1"/>
  <c r="G4161" i="4" s="1"/>
  <c r="J4161" i="4"/>
  <c r="A4162" i="4"/>
  <c r="B4162" i="4"/>
  <c r="C4162" i="4" s="1" a="1"/>
  <c r="C4162" i="4" s="1"/>
  <c r="D4162" i="4"/>
  <c r="E4162" i="4" s="1" a="1"/>
  <c r="E4162" i="4" s="1"/>
  <c r="F4162" i="4"/>
  <c r="G4162" i="4" s="1" a="1"/>
  <c r="G4162" i="4" s="1"/>
  <c r="J4162" i="4"/>
  <c r="A4163" i="4"/>
  <c r="B4163" i="4"/>
  <c r="C4163" i="4" s="1" a="1"/>
  <c r="C4163" i="4" s="1"/>
  <c r="D4163" i="4"/>
  <c r="E4163" i="4" s="1" a="1"/>
  <c r="E4163" i="4" s="1"/>
  <c r="F4163" i="4"/>
  <c r="G4163" i="4" s="1" a="1"/>
  <c r="G4163" i="4" s="1"/>
  <c r="J4163" i="4"/>
  <c r="A4164" i="4"/>
  <c r="B4164" i="4"/>
  <c r="C4164" i="4" s="1" a="1"/>
  <c r="C4164" i="4" s="1"/>
  <c r="D4164" i="4"/>
  <c r="E4164" i="4" s="1" a="1"/>
  <c r="E4164" i="4" s="1"/>
  <c r="F4164" i="4"/>
  <c r="G4164" i="4" s="1" a="1"/>
  <c r="G4164" i="4" s="1"/>
  <c r="J4164" i="4"/>
  <c r="A4165" i="4"/>
  <c r="B4165" i="4"/>
  <c r="C4165" i="4" s="1" a="1"/>
  <c r="C4165" i="4" s="1"/>
  <c r="D4165" i="4"/>
  <c r="E4165" i="4" s="1" a="1"/>
  <c r="E4165" i="4" s="1"/>
  <c r="F4165" i="4"/>
  <c r="G4165" i="4" s="1" a="1"/>
  <c r="G4165" i="4" s="1"/>
  <c r="J4165" i="4"/>
  <c r="A4166" i="4"/>
  <c r="B4166" i="4"/>
  <c r="C4166" i="4" s="1" a="1"/>
  <c r="C4166" i="4" s="1"/>
  <c r="D4166" i="4"/>
  <c r="E4166" i="4" s="1" a="1"/>
  <c r="E4166" i="4" s="1"/>
  <c r="F4166" i="4"/>
  <c r="G4166" i="4" s="1" a="1"/>
  <c r="G4166" i="4" s="1"/>
  <c r="J4166" i="4"/>
  <c r="A4167" i="4"/>
  <c r="B4167" i="4"/>
  <c r="C4167" i="4" s="1" a="1"/>
  <c r="C4167" i="4" s="1"/>
  <c r="D4167" i="4"/>
  <c r="E4167" i="4" s="1" a="1"/>
  <c r="E4167" i="4" s="1"/>
  <c r="F4167" i="4"/>
  <c r="G4167" i="4" s="1" a="1"/>
  <c r="G4167" i="4" s="1"/>
  <c r="J4167" i="4"/>
  <c r="A4168" i="4"/>
  <c r="B4168" i="4"/>
  <c r="C4168" i="4" s="1" a="1"/>
  <c r="C4168" i="4" s="1"/>
  <c r="D4168" i="4"/>
  <c r="E4168" i="4" s="1" a="1"/>
  <c r="E4168" i="4" s="1"/>
  <c r="F4168" i="4"/>
  <c r="G4168" i="4" s="1" a="1"/>
  <c r="G4168" i="4" s="1"/>
  <c r="J4168" i="4"/>
  <c r="A4169" i="4"/>
  <c r="B4169" i="4"/>
  <c r="C4169" i="4" s="1" a="1"/>
  <c r="C4169" i="4" s="1"/>
  <c r="D4169" i="4"/>
  <c r="E4169" i="4" s="1" a="1"/>
  <c r="E4169" i="4" s="1"/>
  <c r="F4169" i="4"/>
  <c r="G4169" i="4" s="1" a="1"/>
  <c r="G4169" i="4" s="1"/>
  <c r="J4169" i="4"/>
  <c r="A4170" i="4"/>
  <c r="B4170" i="4"/>
  <c r="C4170" i="4" s="1" a="1"/>
  <c r="C4170" i="4" s="1"/>
  <c r="D4170" i="4"/>
  <c r="E4170" i="4" s="1" a="1"/>
  <c r="E4170" i="4" s="1"/>
  <c r="F4170" i="4"/>
  <c r="G4170" i="4" s="1" a="1"/>
  <c r="G4170" i="4" s="1"/>
  <c r="J4170" i="4"/>
  <c r="A4171" i="4"/>
  <c r="B4171" i="4"/>
  <c r="C4171" i="4" s="1" a="1"/>
  <c r="C4171" i="4" s="1"/>
  <c r="D4171" i="4"/>
  <c r="E4171" i="4" s="1" a="1"/>
  <c r="E4171" i="4" s="1"/>
  <c r="F4171" i="4"/>
  <c r="G4171" i="4" s="1" a="1"/>
  <c r="G4171" i="4" s="1"/>
  <c r="J4171" i="4"/>
  <c r="A4172" i="4"/>
  <c r="B4172" i="4"/>
  <c r="C4172" i="4" s="1" a="1"/>
  <c r="C4172" i="4" s="1"/>
  <c r="D4172" i="4"/>
  <c r="E4172" i="4" s="1" a="1"/>
  <c r="E4172" i="4" s="1"/>
  <c r="F4172" i="4"/>
  <c r="G4172" i="4" s="1" a="1"/>
  <c r="G4172" i="4" s="1"/>
  <c r="J4172" i="4"/>
  <c r="A4173" i="4"/>
  <c r="B4173" i="4"/>
  <c r="C4173" i="4" s="1" a="1"/>
  <c r="C4173" i="4" s="1"/>
  <c r="D4173" i="4"/>
  <c r="E4173" i="4" s="1" a="1"/>
  <c r="E4173" i="4" s="1"/>
  <c r="F4173" i="4"/>
  <c r="G4173" i="4" s="1" a="1"/>
  <c r="G4173" i="4" s="1"/>
  <c r="J4173" i="4"/>
  <c r="A4174" i="4"/>
  <c r="B4174" i="4"/>
  <c r="C4174" i="4" s="1" a="1"/>
  <c r="C4174" i="4" s="1"/>
  <c r="D4174" i="4"/>
  <c r="E4174" i="4" s="1" a="1"/>
  <c r="E4174" i="4" s="1"/>
  <c r="F4174" i="4"/>
  <c r="G4174" i="4" s="1" a="1"/>
  <c r="G4174" i="4" s="1"/>
  <c r="J4174" i="4"/>
  <c r="A4175" i="4"/>
  <c r="B4175" i="4"/>
  <c r="C4175" i="4" s="1" a="1"/>
  <c r="C4175" i="4" s="1"/>
  <c r="D4175" i="4"/>
  <c r="E4175" i="4" s="1" a="1"/>
  <c r="E4175" i="4" s="1"/>
  <c r="F4175" i="4"/>
  <c r="G4175" i="4" s="1" a="1"/>
  <c r="G4175" i="4" s="1"/>
  <c r="J4175" i="4"/>
  <c r="A4176" i="4"/>
  <c r="B4176" i="4"/>
  <c r="C4176" i="4" s="1" a="1"/>
  <c r="C4176" i="4" s="1"/>
  <c r="D4176" i="4"/>
  <c r="E4176" i="4" s="1" a="1"/>
  <c r="E4176" i="4" s="1"/>
  <c r="F4176" i="4"/>
  <c r="G4176" i="4" s="1" a="1"/>
  <c r="G4176" i="4" s="1"/>
  <c r="J4176" i="4"/>
  <c r="A4177" i="4"/>
  <c r="B4177" i="4"/>
  <c r="C4177" i="4" s="1" a="1"/>
  <c r="C4177" i="4" s="1"/>
  <c r="D4177" i="4"/>
  <c r="E4177" i="4" s="1" a="1"/>
  <c r="E4177" i="4" s="1"/>
  <c r="F4177" i="4"/>
  <c r="G4177" i="4" s="1" a="1"/>
  <c r="G4177" i="4" s="1"/>
  <c r="J4177" i="4"/>
  <c r="A4178" i="4"/>
  <c r="B4178" i="4"/>
  <c r="C4178" i="4" s="1" a="1"/>
  <c r="C4178" i="4" s="1"/>
  <c r="D4178" i="4"/>
  <c r="E4178" i="4" s="1" a="1"/>
  <c r="E4178" i="4" s="1"/>
  <c r="F4178" i="4"/>
  <c r="G4178" i="4" s="1" a="1"/>
  <c r="G4178" i="4" s="1"/>
  <c r="J4178" i="4"/>
  <c r="A4179" i="4"/>
  <c r="B4179" i="4"/>
  <c r="C4179" i="4" s="1" a="1"/>
  <c r="C4179" i="4" s="1"/>
  <c r="D4179" i="4"/>
  <c r="E4179" i="4" s="1" a="1"/>
  <c r="E4179" i="4" s="1"/>
  <c r="F4179" i="4"/>
  <c r="G4179" i="4" s="1" a="1"/>
  <c r="G4179" i="4" s="1"/>
  <c r="J4179" i="4"/>
  <c r="A4180" i="4"/>
  <c r="B4180" i="4"/>
  <c r="C4180" i="4" s="1" a="1"/>
  <c r="C4180" i="4" s="1"/>
  <c r="D4180" i="4"/>
  <c r="E4180" i="4" s="1" a="1"/>
  <c r="E4180" i="4" s="1"/>
  <c r="F4180" i="4"/>
  <c r="G4180" i="4" s="1" a="1"/>
  <c r="G4180" i="4" s="1"/>
  <c r="J4180" i="4"/>
  <c r="A4181" i="4"/>
  <c r="B4181" i="4"/>
  <c r="C4181" i="4" s="1" a="1"/>
  <c r="C4181" i="4" s="1"/>
  <c r="D4181" i="4"/>
  <c r="E4181" i="4" s="1" a="1"/>
  <c r="E4181" i="4" s="1"/>
  <c r="F4181" i="4"/>
  <c r="G4181" i="4" s="1" a="1"/>
  <c r="G4181" i="4" s="1"/>
  <c r="J4181" i="4"/>
  <c r="A4182" i="4"/>
  <c r="B4182" i="4"/>
  <c r="C4182" i="4" s="1" a="1"/>
  <c r="C4182" i="4" s="1"/>
  <c r="D4182" i="4"/>
  <c r="E4182" i="4" s="1" a="1"/>
  <c r="E4182" i="4" s="1"/>
  <c r="F4182" i="4"/>
  <c r="G4182" i="4" s="1" a="1"/>
  <c r="G4182" i="4" s="1"/>
  <c r="J4182" i="4"/>
  <c r="A4183" i="4"/>
  <c r="B4183" i="4"/>
  <c r="C4183" i="4" s="1" a="1"/>
  <c r="C4183" i="4" s="1"/>
  <c r="D4183" i="4"/>
  <c r="E4183" i="4" s="1" a="1"/>
  <c r="E4183" i="4" s="1"/>
  <c r="F4183" i="4"/>
  <c r="G4183" i="4" s="1" a="1"/>
  <c r="G4183" i="4" s="1"/>
  <c r="J4183" i="4"/>
  <c r="A4184" i="4"/>
  <c r="B4184" i="4"/>
  <c r="C4184" i="4" s="1" a="1"/>
  <c r="C4184" i="4" s="1"/>
  <c r="D4184" i="4"/>
  <c r="E4184" i="4" s="1" a="1"/>
  <c r="E4184" i="4" s="1"/>
  <c r="F4184" i="4"/>
  <c r="G4184" i="4" s="1" a="1"/>
  <c r="G4184" i="4" s="1"/>
  <c r="J4184" i="4"/>
  <c r="A4185" i="4"/>
  <c r="B4185" i="4"/>
  <c r="C4185" i="4" s="1" a="1"/>
  <c r="C4185" i="4" s="1"/>
  <c r="D4185" i="4"/>
  <c r="E4185" i="4" s="1" a="1"/>
  <c r="E4185" i="4" s="1"/>
  <c r="F4185" i="4"/>
  <c r="G4185" i="4" s="1" a="1"/>
  <c r="G4185" i="4" s="1"/>
  <c r="J4185" i="4"/>
  <c r="A4186" i="4"/>
  <c r="B4186" i="4"/>
  <c r="C4186" i="4" s="1" a="1"/>
  <c r="C4186" i="4" s="1"/>
  <c r="D4186" i="4"/>
  <c r="E4186" i="4" s="1" a="1"/>
  <c r="E4186" i="4" s="1"/>
  <c r="F4186" i="4"/>
  <c r="G4186" i="4" s="1" a="1"/>
  <c r="G4186" i="4" s="1"/>
  <c r="J4186" i="4"/>
  <c r="A4187" i="4"/>
  <c r="B4187" i="4"/>
  <c r="C4187" i="4" s="1" a="1"/>
  <c r="C4187" i="4" s="1"/>
  <c r="D4187" i="4"/>
  <c r="E4187" i="4" s="1" a="1"/>
  <c r="E4187" i="4" s="1"/>
  <c r="F4187" i="4"/>
  <c r="G4187" i="4" s="1" a="1"/>
  <c r="G4187" i="4" s="1"/>
  <c r="J4187" i="4"/>
  <c r="A4188" i="4"/>
  <c r="B4188" i="4"/>
  <c r="C4188" i="4" s="1" a="1"/>
  <c r="C4188" i="4" s="1"/>
  <c r="D4188" i="4"/>
  <c r="E4188" i="4" s="1" a="1"/>
  <c r="E4188" i="4" s="1"/>
  <c r="F4188" i="4"/>
  <c r="G4188" i="4" s="1" a="1"/>
  <c r="G4188" i="4" s="1"/>
  <c r="J4188" i="4"/>
  <c r="A4189" i="4"/>
  <c r="B4189" i="4"/>
  <c r="C4189" i="4" s="1" a="1"/>
  <c r="C4189" i="4" s="1"/>
  <c r="D4189" i="4"/>
  <c r="E4189" i="4" s="1" a="1"/>
  <c r="E4189" i="4" s="1"/>
  <c r="F4189" i="4"/>
  <c r="G4189" i="4" s="1" a="1"/>
  <c r="G4189" i="4" s="1"/>
  <c r="J4189" i="4"/>
  <c r="A4190" i="4"/>
  <c r="B4190" i="4"/>
  <c r="C4190" i="4" s="1" a="1"/>
  <c r="C4190" i="4" s="1"/>
  <c r="D4190" i="4"/>
  <c r="E4190" i="4" s="1" a="1"/>
  <c r="E4190" i="4" s="1"/>
  <c r="F4190" i="4"/>
  <c r="G4190" i="4" s="1" a="1"/>
  <c r="G4190" i="4" s="1"/>
  <c r="J4190" i="4"/>
  <c r="A4191" i="4"/>
  <c r="B4191" i="4"/>
  <c r="C4191" i="4" s="1" a="1"/>
  <c r="C4191" i="4" s="1"/>
  <c r="D4191" i="4"/>
  <c r="E4191" i="4" s="1" a="1"/>
  <c r="E4191" i="4" s="1"/>
  <c r="F4191" i="4"/>
  <c r="G4191" i="4" s="1" a="1"/>
  <c r="G4191" i="4" s="1"/>
  <c r="J4191" i="4"/>
  <c r="A4192" i="4"/>
  <c r="B4192" i="4"/>
  <c r="C4192" i="4" s="1" a="1"/>
  <c r="C4192" i="4" s="1"/>
  <c r="D4192" i="4"/>
  <c r="E4192" i="4" s="1" a="1"/>
  <c r="E4192" i="4" s="1"/>
  <c r="F4192" i="4"/>
  <c r="G4192" i="4" s="1" a="1"/>
  <c r="G4192" i="4" s="1"/>
  <c r="J4192" i="4"/>
  <c r="A4193" i="4"/>
  <c r="B4193" i="4"/>
  <c r="C4193" i="4" s="1" a="1"/>
  <c r="C4193" i="4" s="1"/>
  <c r="D4193" i="4"/>
  <c r="E4193" i="4" s="1" a="1"/>
  <c r="E4193" i="4" s="1"/>
  <c r="F4193" i="4"/>
  <c r="G4193" i="4" s="1" a="1"/>
  <c r="G4193" i="4" s="1"/>
  <c r="J4193" i="4"/>
  <c r="A4194" i="4"/>
  <c r="B4194" i="4"/>
  <c r="C4194" i="4" s="1" a="1"/>
  <c r="C4194" i="4" s="1"/>
  <c r="D4194" i="4"/>
  <c r="E4194" i="4" s="1" a="1"/>
  <c r="E4194" i="4" s="1"/>
  <c r="F4194" i="4"/>
  <c r="G4194" i="4" s="1" a="1"/>
  <c r="G4194" i="4" s="1"/>
  <c r="J4194" i="4"/>
  <c r="A4195" i="4"/>
  <c r="B4195" i="4"/>
  <c r="C4195" i="4" s="1" a="1"/>
  <c r="C4195" i="4" s="1"/>
  <c r="D4195" i="4"/>
  <c r="E4195" i="4" s="1" a="1"/>
  <c r="E4195" i="4" s="1"/>
  <c r="F4195" i="4"/>
  <c r="G4195" i="4" s="1" a="1"/>
  <c r="G4195" i="4" s="1"/>
  <c r="J4195" i="4"/>
  <c r="A4196" i="4"/>
  <c r="B4196" i="4"/>
  <c r="C4196" i="4" s="1" a="1"/>
  <c r="C4196" i="4" s="1"/>
  <c r="D4196" i="4"/>
  <c r="E4196" i="4" s="1" a="1"/>
  <c r="E4196" i="4" s="1"/>
  <c r="F4196" i="4"/>
  <c r="G4196" i="4" s="1" a="1"/>
  <c r="G4196" i="4" s="1"/>
  <c r="J4196" i="4"/>
  <c r="A4197" i="4"/>
  <c r="B4197" i="4"/>
  <c r="C4197" i="4" s="1" a="1"/>
  <c r="C4197" i="4" s="1"/>
  <c r="D4197" i="4"/>
  <c r="E4197" i="4" s="1" a="1"/>
  <c r="E4197" i="4" s="1"/>
  <c r="F4197" i="4"/>
  <c r="G4197" i="4" s="1" a="1"/>
  <c r="G4197" i="4" s="1"/>
  <c r="J4197" i="4"/>
  <c r="A4198" i="4"/>
  <c r="B4198" i="4"/>
  <c r="C4198" i="4" s="1" a="1"/>
  <c r="C4198" i="4" s="1"/>
  <c r="D4198" i="4"/>
  <c r="E4198" i="4" s="1" a="1"/>
  <c r="E4198" i="4" s="1"/>
  <c r="F4198" i="4"/>
  <c r="G4198" i="4" s="1" a="1"/>
  <c r="G4198" i="4" s="1"/>
  <c r="J4198" i="4"/>
  <c r="A4199" i="4"/>
  <c r="B4199" i="4"/>
  <c r="C4199" i="4" s="1" a="1"/>
  <c r="C4199" i="4" s="1"/>
  <c r="D4199" i="4"/>
  <c r="E4199" i="4" s="1" a="1"/>
  <c r="E4199" i="4" s="1"/>
  <c r="F4199" i="4"/>
  <c r="G4199" i="4" s="1" a="1"/>
  <c r="G4199" i="4" s="1"/>
  <c r="J4199" i="4"/>
  <c r="A4200" i="4"/>
  <c r="B4200" i="4"/>
  <c r="C4200" i="4" s="1" a="1"/>
  <c r="C4200" i="4" s="1"/>
  <c r="D4200" i="4"/>
  <c r="E4200" i="4" s="1" a="1"/>
  <c r="E4200" i="4" s="1"/>
  <c r="F4200" i="4"/>
  <c r="G4200" i="4" s="1" a="1"/>
  <c r="G4200" i="4" s="1"/>
  <c r="J4200" i="4"/>
  <c r="A4201" i="4"/>
  <c r="B4201" i="4"/>
  <c r="C4201" i="4" s="1" a="1"/>
  <c r="C4201" i="4" s="1"/>
  <c r="D4201" i="4"/>
  <c r="E4201" i="4" s="1" a="1"/>
  <c r="E4201" i="4" s="1"/>
  <c r="F4201" i="4"/>
  <c r="G4201" i="4" s="1" a="1"/>
  <c r="G4201" i="4" s="1"/>
  <c r="J4201" i="4"/>
  <c r="A4202" i="4"/>
  <c r="B4202" i="4"/>
  <c r="C4202" i="4" s="1" a="1"/>
  <c r="C4202" i="4" s="1"/>
  <c r="D4202" i="4"/>
  <c r="E4202" i="4" s="1" a="1"/>
  <c r="E4202" i="4" s="1"/>
  <c r="F4202" i="4"/>
  <c r="G4202" i="4" s="1" a="1"/>
  <c r="G4202" i="4" s="1"/>
  <c r="J4202" i="4"/>
  <c r="A4203" i="4"/>
  <c r="B4203" i="4"/>
  <c r="C4203" i="4" s="1" a="1"/>
  <c r="C4203" i="4" s="1"/>
  <c r="D4203" i="4"/>
  <c r="E4203" i="4" s="1" a="1"/>
  <c r="E4203" i="4" s="1"/>
  <c r="F4203" i="4"/>
  <c r="G4203" i="4" s="1" a="1"/>
  <c r="G4203" i="4" s="1"/>
  <c r="J4203" i="4"/>
  <c r="A4204" i="4"/>
  <c r="B4204" i="4"/>
  <c r="C4204" i="4" s="1" a="1"/>
  <c r="C4204" i="4" s="1"/>
  <c r="D4204" i="4"/>
  <c r="E4204" i="4" s="1" a="1"/>
  <c r="E4204" i="4" s="1"/>
  <c r="F4204" i="4"/>
  <c r="G4204" i="4" s="1" a="1"/>
  <c r="G4204" i="4" s="1"/>
  <c r="J4204" i="4"/>
  <c r="A4205" i="4"/>
  <c r="B4205" i="4"/>
  <c r="C4205" i="4" s="1" a="1"/>
  <c r="C4205" i="4" s="1"/>
  <c r="D4205" i="4"/>
  <c r="E4205" i="4" s="1" a="1"/>
  <c r="E4205" i="4" s="1"/>
  <c r="F4205" i="4"/>
  <c r="G4205" i="4" s="1" a="1"/>
  <c r="G4205" i="4" s="1"/>
  <c r="J4205" i="4"/>
  <c r="A4206" i="4"/>
  <c r="B4206" i="4"/>
  <c r="C4206" i="4" s="1" a="1"/>
  <c r="C4206" i="4" s="1"/>
  <c r="D4206" i="4"/>
  <c r="E4206" i="4" s="1" a="1"/>
  <c r="E4206" i="4" s="1"/>
  <c r="F4206" i="4"/>
  <c r="G4206" i="4" s="1" a="1"/>
  <c r="G4206" i="4" s="1"/>
  <c r="J4206" i="4"/>
  <c r="A4207" i="4"/>
  <c r="B4207" i="4"/>
  <c r="C4207" i="4" s="1" a="1"/>
  <c r="C4207" i="4" s="1"/>
  <c r="D4207" i="4"/>
  <c r="E4207" i="4" s="1" a="1"/>
  <c r="E4207" i="4" s="1"/>
  <c r="F4207" i="4"/>
  <c r="G4207" i="4" s="1" a="1"/>
  <c r="G4207" i="4" s="1"/>
  <c r="J4207" i="4"/>
  <c r="A4208" i="4"/>
  <c r="B4208" i="4"/>
  <c r="C4208" i="4" s="1" a="1"/>
  <c r="C4208" i="4" s="1"/>
  <c r="D4208" i="4"/>
  <c r="E4208" i="4" s="1" a="1"/>
  <c r="E4208" i="4" s="1"/>
  <c r="F4208" i="4"/>
  <c r="G4208" i="4" s="1" a="1"/>
  <c r="G4208" i="4" s="1"/>
  <c r="J4208" i="4"/>
  <c r="A4209" i="4"/>
  <c r="B4209" i="4"/>
  <c r="C4209" i="4" s="1" a="1"/>
  <c r="C4209" i="4" s="1"/>
  <c r="D4209" i="4"/>
  <c r="E4209" i="4" s="1" a="1"/>
  <c r="E4209" i="4" s="1"/>
  <c r="F4209" i="4"/>
  <c r="G4209" i="4" s="1" a="1"/>
  <c r="G4209" i="4" s="1"/>
  <c r="J4209" i="4"/>
  <c r="A4210" i="4"/>
  <c r="B4210" i="4"/>
  <c r="C4210" i="4" s="1" a="1"/>
  <c r="C4210" i="4" s="1"/>
  <c r="D4210" i="4"/>
  <c r="E4210" i="4" s="1" a="1"/>
  <c r="E4210" i="4" s="1"/>
  <c r="F4210" i="4"/>
  <c r="G4210" i="4" s="1" a="1"/>
  <c r="G4210" i="4" s="1"/>
  <c r="J4210" i="4"/>
  <c r="A4211" i="4"/>
  <c r="B4211" i="4"/>
  <c r="C4211" i="4" s="1" a="1"/>
  <c r="C4211" i="4" s="1"/>
  <c r="D4211" i="4"/>
  <c r="E4211" i="4" s="1" a="1"/>
  <c r="E4211" i="4" s="1"/>
  <c r="F4211" i="4"/>
  <c r="G4211" i="4" s="1" a="1"/>
  <c r="G4211" i="4" s="1"/>
  <c r="J4211" i="4"/>
  <c r="A4212" i="4"/>
  <c r="B4212" i="4"/>
  <c r="C4212" i="4" s="1" a="1"/>
  <c r="C4212" i="4" s="1"/>
  <c r="D4212" i="4"/>
  <c r="E4212" i="4" s="1" a="1"/>
  <c r="E4212" i="4" s="1"/>
  <c r="F4212" i="4"/>
  <c r="G4212" i="4" s="1" a="1"/>
  <c r="G4212" i="4" s="1"/>
  <c r="J4212" i="4"/>
  <c r="A4213" i="4"/>
  <c r="B4213" i="4"/>
  <c r="C4213" i="4" s="1" a="1"/>
  <c r="C4213" i="4" s="1"/>
  <c r="D4213" i="4"/>
  <c r="E4213" i="4" s="1" a="1"/>
  <c r="E4213" i="4" s="1"/>
  <c r="F4213" i="4"/>
  <c r="G4213" i="4" s="1" a="1"/>
  <c r="G4213" i="4" s="1"/>
  <c r="J4213" i="4"/>
  <c r="A4214" i="4"/>
  <c r="B4214" i="4"/>
  <c r="C4214" i="4" s="1" a="1"/>
  <c r="C4214" i="4" s="1"/>
  <c r="D4214" i="4"/>
  <c r="E4214" i="4" s="1" a="1"/>
  <c r="E4214" i="4" s="1"/>
  <c r="F4214" i="4"/>
  <c r="G4214" i="4" s="1" a="1"/>
  <c r="G4214" i="4" s="1"/>
  <c r="J4214" i="4"/>
  <c r="A4215" i="4"/>
  <c r="B4215" i="4"/>
  <c r="C4215" i="4" s="1" a="1"/>
  <c r="C4215" i="4" s="1"/>
  <c r="D4215" i="4"/>
  <c r="E4215" i="4" s="1" a="1"/>
  <c r="E4215" i="4" s="1"/>
  <c r="F4215" i="4"/>
  <c r="G4215" i="4" s="1" a="1"/>
  <c r="G4215" i="4" s="1"/>
  <c r="J4215" i="4"/>
  <c r="A4216" i="4"/>
  <c r="B4216" i="4"/>
  <c r="C4216" i="4" s="1" a="1"/>
  <c r="C4216" i="4" s="1"/>
  <c r="D4216" i="4"/>
  <c r="E4216" i="4" s="1" a="1"/>
  <c r="E4216" i="4" s="1"/>
  <c r="F4216" i="4"/>
  <c r="G4216" i="4" s="1" a="1"/>
  <c r="G4216" i="4" s="1"/>
  <c r="J4216" i="4"/>
  <c r="A4217" i="4"/>
  <c r="B4217" i="4"/>
  <c r="C4217" i="4" s="1" a="1"/>
  <c r="C4217" i="4" s="1"/>
  <c r="D4217" i="4"/>
  <c r="E4217" i="4" s="1" a="1"/>
  <c r="E4217" i="4" s="1"/>
  <c r="F4217" i="4"/>
  <c r="G4217" i="4" s="1" a="1"/>
  <c r="G4217" i="4" s="1"/>
  <c r="J4217" i="4"/>
  <c r="A4218" i="4"/>
  <c r="B4218" i="4"/>
  <c r="C4218" i="4" s="1" a="1"/>
  <c r="C4218" i="4" s="1"/>
  <c r="D4218" i="4"/>
  <c r="E4218" i="4" s="1" a="1"/>
  <c r="E4218" i="4" s="1"/>
  <c r="F4218" i="4"/>
  <c r="G4218" i="4" s="1" a="1"/>
  <c r="G4218" i="4" s="1"/>
  <c r="J4218" i="4"/>
  <c r="A4219" i="4"/>
  <c r="B4219" i="4"/>
  <c r="C4219" i="4" s="1" a="1"/>
  <c r="C4219" i="4" s="1"/>
  <c r="D4219" i="4"/>
  <c r="E4219" i="4" s="1" a="1"/>
  <c r="E4219" i="4" s="1"/>
  <c r="F4219" i="4"/>
  <c r="G4219" i="4" s="1" a="1"/>
  <c r="G4219" i="4" s="1"/>
  <c r="J4219" i="4"/>
  <c r="A4220" i="4"/>
  <c r="B4220" i="4"/>
  <c r="C4220" i="4" s="1" a="1"/>
  <c r="C4220" i="4" s="1"/>
  <c r="D4220" i="4"/>
  <c r="E4220" i="4" s="1" a="1"/>
  <c r="E4220" i="4" s="1"/>
  <c r="F4220" i="4"/>
  <c r="G4220" i="4" s="1" a="1"/>
  <c r="G4220" i="4" s="1"/>
  <c r="J4220" i="4"/>
  <c r="A4221" i="4"/>
  <c r="B4221" i="4"/>
  <c r="C4221" i="4" s="1" a="1"/>
  <c r="C4221" i="4" s="1"/>
  <c r="D4221" i="4"/>
  <c r="E4221" i="4" s="1" a="1"/>
  <c r="E4221" i="4" s="1"/>
  <c r="F4221" i="4"/>
  <c r="G4221" i="4" s="1" a="1"/>
  <c r="G4221" i="4" s="1"/>
  <c r="J4221" i="4"/>
  <c r="A4222" i="4"/>
  <c r="B4222" i="4"/>
  <c r="C4222" i="4" s="1" a="1"/>
  <c r="C4222" i="4" s="1"/>
  <c r="D4222" i="4"/>
  <c r="E4222" i="4" s="1" a="1"/>
  <c r="E4222" i="4" s="1"/>
  <c r="F4222" i="4"/>
  <c r="G4222" i="4" s="1" a="1"/>
  <c r="G4222" i="4" s="1"/>
  <c r="J4222" i="4"/>
  <c r="A4223" i="4"/>
  <c r="B4223" i="4"/>
  <c r="C4223" i="4" s="1" a="1"/>
  <c r="C4223" i="4" s="1"/>
  <c r="D4223" i="4"/>
  <c r="E4223" i="4" s="1" a="1"/>
  <c r="E4223" i="4" s="1"/>
  <c r="F4223" i="4"/>
  <c r="G4223" i="4" s="1" a="1"/>
  <c r="G4223" i="4" s="1"/>
  <c r="J4223" i="4"/>
  <c r="A4224" i="4"/>
  <c r="B4224" i="4"/>
  <c r="C4224" i="4" s="1" a="1"/>
  <c r="C4224" i="4" s="1"/>
  <c r="D4224" i="4"/>
  <c r="E4224" i="4" s="1" a="1"/>
  <c r="E4224" i="4" s="1"/>
  <c r="F4224" i="4"/>
  <c r="G4224" i="4" s="1" a="1"/>
  <c r="G4224" i="4" s="1"/>
  <c r="J4224" i="4"/>
  <c r="A4225" i="4"/>
  <c r="B4225" i="4"/>
  <c r="C4225" i="4" s="1" a="1"/>
  <c r="C4225" i="4" s="1"/>
  <c r="D4225" i="4"/>
  <c r="E4225" i="4" s="1" a="1"/>
  <c r="E4225" i="4" s="1"/>
  <c r="F4225" i="4"/>
  <c r="G4225" i="4" s="1" a="1"/>
  <c r="G4225" i="4" s="1"/>
  <c r="J4225" i="4"/>
  <c r="A4226" i="4"/>
  <c r="B4226" i="4"/>
  <c r="C4226" i="4" s="1" a="1"/>
  <c r="C4226" i="4" s="1"/>
  <c r="D4226" i="4"/>
  <c r="E4226" i="4" s="1" a="1"/>
  <c r="E4226" i="4" s="1"/>
  <c r="F4226" i="4"/>
  <c r="G4226" i="4" s="1" a="1"/>
  <c r="G4226" i="4" s="1"/>
  <c r="J4226" i="4"/>
  <c r="A4227" i="4"/>
  <c r="B4227" i="4"/>
  <c r="C4227" i="4" s="1" a="1"/>
  <c r="C4227" i="4" s="1"/>
  <c r="D4227" i="4"/>
  <c r="E4227" i="4" s="1" a="1"/>
  <c r="E4227" i="4" s="1"/>
  <c r="F4227" i="4"/>
  <c r="G4227" i="4" s="1" a="1"/>
  <c r="G4227" i="4" s="1"/>
  <c r="J4227" i="4"/>
  <c r="A4228" i="4"/>
  <c r="B4228" i="4"/>
  <c r="C4228" i="4" s="1" a="1"/>
  <c r="C4228" i="4" s="1"/>
  <c r="D4228" i="4"/>
  <c r="E4228" i="4" s="1" a="1"/>
  <c r="E4228" i="4" s="1"/>
  <c r="F4228" i="4"/>
  <c r="G4228" i="4" s="1" a="1"/>
  <c r="G4228" i="4" s="1"/>
  <c r="J4228" i="4"/>
  <c r="A4229" i="4"/>
  <c r="B4229" i="4"/>
  <c r="C4229" i="4" s="1" a="1"/>
  <c r="C4229" i="4" s="1"/>
  <c r="D4229" i="4"/>
  <c r="E4229" i="4" s="1" a="1"/>
  <c r="E4229" i="4" s="1"/>
  <c r="F4229" i="4"/>
  <c r="G4229" i="4" s="1" a="1"/>
  <c r="G4229" i="4" s="1"/>
  <c r="J4229" i="4"/>
  <c r="A4230" i="4"/>
  <c r="B4230" i="4"/>
  <c r="C4230" i="4" s="1" a="1"/>
  <c r="C4230" i="4" s="1"/>
  <c r="D4230" i="4"/>
  <c r="E4230" i="4" s="1" a="1"/>
  <c r="E4230" i="4" s="1"/>
  <c r="F4230" i="4"/>
  <c r="G4230" i="4" s="1" a="1"/>
  <c r="G4230" i="4" s="1"/>
  <c r="J4230" i="4"/>
  <c r="A4231" i="4"/>
  <c r="B4231" i="4"/>
  <c r="C4231" i="4" s="1" a="1"/>
  <c r="C4231" i="4" s="1"/>
  <c r="D4231" i="4"/>
  <c r="E4231" i="4" s="1" a="1"/>
  <c r="E4231" i="4" s="1"/>
  <c r="F4231" i="4"/>
  <c r="G4231" i="4" s="1" a="1"/>
  <c r="G4231" i="4" s="1"/>
  <c r="J4231" i="4"/>
  <c r="A4232" i="4"/>
  <c r="B4232" i="4"/>
  <c r="C4232" i="4" s="1" a="1"/>
  <c r="C4232" i="4" s="1"/>
  <c r="D4232" i="4"/>
  <c r="E4232" i="4" s="1" a="1"/>
  <c r="E4232" i="4" s="1"/>
  <c r="F4232" i="4"/>
  <c r="G4232" i="4" s="1" a="1"/>
  <c r="G4232" i="4" s="1"/>
  <c r="J4232" i="4"/>
  <c r="A4233" i="4"/>
  <c r="B4233" i="4"/>
  <c r="C4233" i="4" s="1" a="1"/>
  <c r="C4233" i="4" s="1"/>
  <c r="D4233" i="4"/>
  <c r="E4233" i="4" s="1" a="1"/>
  <c r="E4233" i="4" s="1"/>
  <c r="F4233" i="4"/>
  <c r="G4233" i="4" s="1" a="1"/>
  <c r="G4233" i="4" s="1"/>
  <c r="J4233" i="4"/>
  <c r="A4234" i="4"/>
  <c r="B4234" i="4"/>
  <c r="C4234" i="4" s="1" a="1"/>
  <c r="C4234" i="4" s="1"/>
  <c r="D4234" i="4"/>
  <c r="E4234" i="4" s="1" a="1"/>
  <c r="E4234" i="4" s="1"/>
  <c r="F4234" i="4"/>
  <c r="G4234" i="4" s="1" a="1"/>
  <c r="G4234" i="4" s="1"/>
  <c r="J4234" i="4"/>
  <c r="A4235" i="4"/>
  <c r="B4235" i="4"/>
  <c r="C4235" i="4" s="1" a="1"/>
  <c r="C4235" i="4" s="1"/>
  <c r="D4235" i="4"/>
  <c r="E4235" i="4" s="1" a="1"/>
  <c r="E4235" i="4" s="1"/>
  <c r="F4235" i="4"/>
  <c r="G4235" i="4" s="1" a="1"/>
  <c r="G4235" i="4" s="1"/>
  <c r="J4235" i="4"/>
  <c r="A4236" i="4"/>
  <c r="B4236" i="4"/>
  <c r="C4236" i="4" s="1" a="1"/>
  <c r="C4236" i="4" s="1"/>
  <c r="D4236" i="4"/>
  <c r="E4236" i="4" s="1" a="1"/>
  <c r="E4236" i="4" s="1"/>
  <c r="F4236" i="4"/>
  <c r="G4236" i="4" s="1" a="1"/>
  <c r="G4236" i="4" s="1"/>
  <c r="J4236" i="4"/>
  <c r="A4237" i="4"/>
  <c r="B4237" i="4"/>
  <c r="C4237" i="4" s="1" a="1"/>
  <c r="C4237" i="4" s="1"/>
  <c r="D4237" i="4"/>
  <c r="E4237" i="4" s="1" a="1"/>
  <c r="E4237" i="4" s="1"/>
  <c r="F4237" i="4"/>
  <c r="G4237" i="4" s="1" a="1"/>
  <c r="G4237" i="4" s="1"/>
  <c r="J4237" i="4"/>
  <c r="A4238" i="4"/>
  <c r="B4238" i="4"/>
  <c r="C4238" i="4" s="1" a="1"/>
  <c r="C4238" i="4" s="1"/>
  <c r="D4238" i="4"/>
  <c r="E4238" i="4" s="1" a="1"/>
  <c r="E4238" i="4" s="1"/>
  <c r="F4238" i="4"/>
  <c r="G4238" i="4" s="1" a="1"/>
  <c r="G4238" i="4" s="1"/>
  <c r="J4238" i="4"/>
  <c r="A4239" i="4"/>
  <c r="B4239" i="4"/>
  <c r="C4239" i="4" s="1" a="1"/>
  <c r="C4239" i="4" s="1"/>
  <c r="D4239" i="4"/>
  <c r="E4239" i="4" s="1" a="1"/>
  <c r="E4239" i="4" s="1"/>
  <c r="F4239" i="4"/>
  <c r="G4239" i="4" s="1" a="1"/>
  <c r="G4239" i="4" s="1"/>
  <c r="J4239" i="4"/>
  <c r="A4240" i="4"/>
  <c r="B4240" i="4"/>
  <c r="C4240" i="4" s="1" a="1"/>
  <c r="C4240" i="4" s="1"/>
  <c r="D4240" i="4"/>
  <c r="E4240" i="4" s="1" a="1"/>
  <c r="E4240" i="4" s="1"/>
  <c r="F4240" i="4"/>
  <c r="G4240" i="4" s="1" a="1"/>
  <c r="G4240" i="4" s="1"/>
  <c r="J4240" i="4"/>
  <c r="A4241" i="4"/>
  <c r="B4241" i="4"/>
  <c r="C4241" i="4" s="1" a="1"/>
  <c r="C4241" i="4" s="1"/>
  <c r="D4241" i="4"/>
  <c r="E4241" i="4" s="1" a="1"/>
  <c r="E4241" i="4" s="1"/>
  <c r="F4241" i="4"/>
  <c r="G4241" i="4" s="1" a="1"/>
  <c r="G4241" i="4" s="1"/>
  <c r="J4241" i="4"/>
  <c r="A4242" i="4"/>
  <c r="B4242" i="4"/>
  <c r="C4242" i="4" s="1" a="1"/>
  <c r="C4242" i="4" s="1"/>
  <c r="D4242" i="4"/>
  <c r="E4242" i="4" s="1" a="1"/>
  <c r="E4242" i="4" s="1"/>
  <c r="F4242" i="4"/>
  <c r="G4242" i="4" s="1" a="1"/>
  <c r="G4242" i="4" s="1"/>
  <c r="J4242" i="4"/>
  <c r="A4243" i="4"/>
  <c r="B4243" i="4"/>
  <c r="C4243" i="4" s="1" a="1"/>
  <c r="C4243" i="4" s="1"/>
  <c r="D4243" i="4"/>
  <c r="E4243" i="4" s="1" a="1"/>
  <c r="E4243" i="4" s="1"/>
  <c r="F4243" i="4"/>
  <c r="G4243" i="4" s="1" a="1"/>
  <c r="G4243" i="4" s="1"/>
  <c r="J4243" i="4"/>
  <c r="A4244" i="4"/>
  <c r="B4244" i="4"/>
  <c r="C4244" i="4" s="1" a="1"/>
  <c r="C4244" i="4" s="1"/>
  <c r="D4244" i="4"/>
  <c r="E4244" i="4" s="1" a="1"/>
  <c r="E4244" i="4" s="1"/>
  <c r="F4244" i="4"/>
  <c r="G4244" i="4" s="1" a="1"/>
  <c r="G4244" i="4" s="1"/>
  <c r="J4244" i="4"/>
  <c r="A4245" i="4"/>
  <c r="B4245" i="4"/>
  <c r="C4245" i="4" s="1" a="1"/>
  <c r="C4245" i="4" s="1"/>
  <c r="D4245" i="4"/>
  <c r="E4245" i="4" s="1" a="1"/>
  <c r="E4245" i="4" s="1"/>
  <c r="F4245" i="4"/>
  <c r="G4245" i="4" s="1" a="1"/>
  <c r="G4245" i="4" s="1"/>
  <c r="J4245" i="4"/>
  <c r="A4246" i="4"/>
  <c r="B4246" i="4"/>
  <c r="C4246" i="4" s="1" a="1"/>
  <c r="C4246" i="4" s="1"/>
  <c r="D4246" i="4"/>
  <c r="E4246" i="4" s="1" a="1"/>
  <c r="E4246" i="4" s="1"/>
  <c r="F4246" i="4"/>
  <c r="G4246" i="4" s="1" a="1"/>
  <c r="G4246" i="4" s="1"/>
  <c r="J4246" i="4"/>
  <c r="A4247" i="4"/>
  <c r="B4247" i="4"/>
  <c r="C4247" i="4" s="1" a="1"/>
  <c r="C4247" i="4" s="1"/>
  <c r="D4247" i="4"/>
  <c r="E4247" i="4" s="1" a="1"/>
  <c r="E4247" i="4" s="1"/>
  <c r="F4247" i="4"/>
  <c r="G4247" i="4" s="1" a="1"/>
  <c r="G4247" i="4" s="1"/>
  <c r="J4247" i="4"/>
  <c r="A4248" i="4"/>
  <c r="B4248" i="4"/>
  <c r="C4248" i="4" s="1" a="1"/>
  <c r="C4248" i="4" s="1"/>
  <c r="D4248" i="4"/>
  <c r="E4248" i="4" s="1" a="1"/>
  <c r="E4248" i="4" s="1"/>
  <c r="F4248" i="4"/>
  <c r="G4248" i="4" s="1" a="1"/>
  <c r="G4248" i="4" s="1"/>
  <c r="J4248" i="4"/>
  <c r="A4249" i="4"/>
  <c r="B4249" i="4"/>
  <c r="C4249" i="4" s="1" a="1"/>
  <c r="C4249" i="4" s="1"/>
  <c r="D4249" i="4"/>
  <c r="E4249" i="4" s="1" a="1"/>
  <c r="E4249" i="4" s="1"/>
  <c r="F4249" i="4"/>
  <c r="G4249" i="4" s="1" a="1"/>
  <c r="G4249" i="4" s="1"/>
  <c r="J4249" i="4"/>
  <c r="A4250" i="4"/>
  <c r="B4250" i="4"/>
  <c r="C4250" i="4" s="1" a="1"/>
  <c r="C4250" i="4" s="1"/>
  <c r="D4250" i="4"/>
  <c r="E4250" i="4" s="1" a="1"/>
  <c r="E4250" i="4" s="1"/>
  <c r="F4250" i="4"/>
  <c r="G4250" i="4" s="1" a="1"/>
  <c r="G4250" i="4" s="1"/>
  <c r="J4250" i="4"/>
  <c r="A4251" i="4"/>
  <c r="B4251" i="4"/>
  <c r="C4251" i="4" s="1" a="1"/>
  <c r="C4251" i="4" s="1"/>
  <c r="D4251" i="4"/>
  <c r="E4251" i="4" s="1" a="1"/>
  <c r="E4251" i="4" s="1"/>
  <c r="F4251" i="4"/>
  <c r="G4251" i="4" s="1" a="1"/>
  <c r="G4251" i="4" s="1"/>
  <c r="J4251" i="4"/>
  <c r="A4252" i="4"/>
  <c r="B4252" i="4"/>
  <c r="C4252" i="4" s="1" a="1"/>
  <c r="C4252" i="4" s="1"/>
  <c r="D4252" i="4"/>
  <c r="E4252" i="4" s="1" a="1"/>
  <c r="E4252" i="4" s="1"/>
  <c r="F4252" i="4"/>
  <c r="G4252" i="4" s="1" a="1"/>
  <c r="G4252" i="4" s="1"/>
  <c r="J4252" i="4"/>
  <c r="A4253" i="4"/>
  <c r="B4253" i="4"/>
  <c r="C4253" i="4" s="1" a="1"/>
  <c r="C4253" i="4" s="1"/>
  <c r="D4253" i="4"/>
  <c r="E4253" i="4" s="1" a="1"/>
  <c r="E4253" i="4" s="1"/>
  <c r="F4253" i="4"/>
  <c r="G4253" i="4" s="1" a="1"/>
  <c r="G4253" i="4" s="1"/>
  <c r="J4253" i="4"/>
  <c r="A4254" i="4"/>
  <c r="B4254" i="4"/>
  <c r="C4254" i="4" s="1" a="1"/>
  <c r="C4254" i="4" s="1"/>
  <c r="D4254" i="4"/>
  <c r="E4254" i="4" s="1" a="1"/>
  <c r="E4254" i="4" s="1"/>
  <c r="F4254" i="4"/>
  <c r="G4254" i="4" s="1" a="1"/>
  <c r="G4254" i="4" s="1"/>
  <c r="J4254" i="4"/>
  <c r="A4255" i="4"/>
  <c r="B4255" i="4"/>
  <c r="C4255" i="4" s="1" a="1"/>
  <c r="C4255" i="4" s="1"/>
  <c r="D4255" i="4"/>
  <c r="E4255" i="4" s="1" a="1"/>
  <c r="E4255" i="4" s="1"/>
  <c r="F4255" i="4"/>
  <c r="G4255" i="4" s="1" a="1"/>
  <c r="G4255" i="4" s="1"/>
  <c r="J4255" i="4"/>
  <c r="A4256" i="4"/>
  <c r="B4256" i="4"/>
  <c r="C4256" i="4" s="1" a="1"/>
  <c r="C4256" i="4" s="1"/>
  <c r="D4256" i="4"/>
  <c r="E4256" i="4" s="1" a="1"/>
  <c r="E4256" i="4" s="1"/>
  <c r="F4256" i="4"/>
  <c r="G4256" i="4" s="1" a="1"/>
  <c r="G4256" i="4" s="1"/>
  <c r="J4256" i="4"/>
  <c r="A4257" i="4"/>
  <c r="B4257" i="4"/>
  <c r="C4257" i="4" s="1" a="1"/>
  <c r="C4257" i="4" s="1"/>
  <c r="D4257" i="4"/>
  <c r="E4257" i="4" s="1" a="1"/>
  <c r="E4257" i="4" s="1"/>
  <c r="F4257" i="4"/>
  <c r="G4257" i="4" s="1" a="1"/>
  <c r="G4257" i="4" s="1"/>
  <c r="J4257" i="4"/>
  <c r="A4258" i="4"/>
  <c r="B4258" i="4"/>
  <c r="C4258" i="4" s="1" a="1"/>
  <c r="C4258" i="4" s="1"/>
  <c r="D4258" i="4"/>
  <c r="E4258" i="4" s="1" a="1"/>
  <c r="E4258" i="4" s="1"/>
  <c r="F4258" i="4"/>
  <c r="G4258" i="4" s="1" a="1"/>
  <c r="G4258" i="4" s="1"/>
  <c r="J4258" i="4"/>
  <c r="A4259" i="4"/>
  <c r="B4259" i="4"/>
  <c r="C4259" i="4" s="1" a="1"/>
  <c r="C4259" i="4" s="1"/>
  <c r="D4259" i="4"/>
  <c r="E4259" i="4" s="1" a="1"/>
  <c r="E4259" i="4" s="1"/>
  <c r="F4259" i="4"/>
  <c r="G4259" i="4" s="1" a="1"/>
  <c r="G4259" i="4" s="1"/>
  <c r="J4259" i="4"/>
  <c r="A4260" i="4"/>
  <c r="B4260" i="4"/>
  <c r="C4260" i="4" s="1" a="1"/>
  <c r="C4260" i="4" s="1"/>
  <c r="D4260" i="4"/>
  <c r="E4260" i="4" s="1" a="1"/>
  <c r="E4260" i="4" s="1"/>
  <c r="F4260" i="4"/>
  <c r="G4260" i="4" s="1" a="1"/>
  <c r="G4260" i="4" s="1"/>
  <c r="J4260" i="4"/>
  <c r="A4261" i="4"/>
  <c r="B4261" i="4"/>
  <c r="C4261" i="4" s="1" a="1"/>
  <c r="C4261" i="4" s="1"/>
  <c r="D4261" i="4"/>
  <c r="E4261" i="4" s="1" a="1"/>
  <c r="E4261" i="4" s="1"/>
  <c r="F4261" i="4"/>
  <c r="G4261" i="4" s="1" a="1"/>
  <c r="G4261" i="4" s="1"/>
  <c r="J4261" i="4"/>
  <c r="A4262" i="4"/>
  <c r="B4262" i="4"/>
  <c r="C4262" i="4" s="1" a="1"/>
  <c r="C4262" i="4" s="1"/>
  <c r="D4262" i="4"/>
  <c r="E4262" i="4" s="1" a="1"/>
  <c r="E4262" i="4" s="1"/>
  <c r="F4262" i="4"/>
  <c r="G4262" i="4" s="1" a="1"/>
  <c r="G4262" i="4" s="1"/>
  <c r="J4262" i="4"/>
  <c r="A4263" i="4"/>
  <c r="B4263" i="4"/>
  <c r="C4263" i="4" s="1" a="1"/>
  <c r="C4263" i="4" s="1"/>
  <c r="D4263" i="4"/>
  <c r="E4263" i="4" s="1" a="1"/>
  <c r="E4263" i="4" s="1"/>
  <c r="F4263" i="4"/>
  <c r="G4263" i="4" s="1" a="1"/>
  <c r="G4263" i="4" s="1"/>
  <c r="J4263" i="4"/>
  <c r="A4264" i="4"/>
  <c r="B4264" i="4"/>
  <c r="C4264" i="4" s="1" a="1"/>
  <c r="C4264" i="4" s="1"/>
  <c r="D4264" i="4"/>
  <c r="E4264" i="4" s="1" a="1"/>
  <c r="E4264" i="4" s="1"/>
  <c r="F4264" i="4"/>
  <c r="G4264" i="4" s="1" a="1"/>
  <c r="G4264" i="4" s="1"/>
  <c r="J4264" i="4"/>
  <c r="A4265" i="4"/>
  <c r="B4265" i="4"/>
  <c r="C4265" i="4" s="1" a="1"/>
  <c r="C4265" i="4" s="1"/>
  <c r="D4265" i="4"/>
  <c r="E4265" i="4" s="1" a="1"/>
  <c r="E4265" i="4" s="1"/>
  <c r="F4265" i="4"/>
  <c r="G4265" i="4" s="1" a="1"/>
  <c r="G4265" i="4" s="1"/>
  <c r="J4265" i="4"/>
  <c r="A4266" i="4"/>
  <c r="B4266" i="4"/>
  <c r="C4266" i="4" s="1" a="1"/>
  <c r="C4266" i="4" s="1"/>
  <c r="D4266" i="4"/>
  <c r="E4266" i="4" s="1" a="1"/>
  <c r="E4266" i="4" s="1"/>
  <c r="F4266" i="4"/>
  <c r="G4266" i="4" s="1" a="1"/>
  <c r="G4266" i="4" s="1"/>
  <c r="J4266" i="4"/>
  <c r="A4267" i="4"/>
  <c r="B4267" i="4"/>
  <c r="C4267" i="4" s="1" a="1"/>
  <c r="C4267" i="4" s="1"/>
  <c r="D4267" i="4"/>
  <c r="E4267" i="4" s="1" a="1"/>
  <c r="E4267" i="4" s="1"/>
  <c r="F4267" i="4"/>
  <c r="G4267" i="4" s="1" a="1"/>
  <c r="G4267" i="4" s="1"/>
  <c r="J4267" i="4"/>
  <c r="A4268" i="4"/>
  <c r="B4268" i="4"/>
  <c r="C4268" i="4" s="1" a="1"/>
  <c r="C4268" i="4" s="1"/>
  <c r="D4268" i="4"/>
  <c r="E4268" i="4" s="1" a="1"/>
  <c r="E4268" i="4" s="1"/>
  <c r="F4268" i="4"/>
  <c r="G4268" i="4" s="1" a="1"/>
  <c r="G4268" i="4" s="1"/>
  <c r="J4268" i="4"/>
  <c r="A4269" i="4"/>
  <c r="B4269" i="4"/>
  <c r="C4269" i="4" s="1" a="1"/>
  <c r="C4269" i="4" s="1"/>
  <c r="D4269" i="4"/>
  <c r="E4269" i="4" s="1" a="1"/>
  <c r="E4269" i="4" s="1"/>
  <c r="F4269" i="4"/>
  <c r="G4269" i="4" s="1" a="1"/>
  <c r="G4269" i="4" s="1"/>
  <c r="J4269" i="4"/>
  <c r="A4270" i="4"/>
  <c r="B4270" i="4"/>
  <c r="C4270" i="4" s="1" a="1"/>
  <c r="C4270" i="4" s="1"/>
  <c r="D4270" i="4"/>
  <c r="E4270" i="4" s="1" a="1"/>
  <c r="E4270" i="4" s="1"/>
  <c r="F4270" i="4"/>
  <c r="G4270" i="4" s="1" a="1"/>
  <c r="G4270" i="4" s="1"/>
  <c r="J4270" i="4"/>
  <c r="A4271" i="4"/>
  <c r="B4271" i="4"/>
  <c r="C4271" i="4" s="1" a="1"/>
  <c r="C4271" i="4" s="1"/>
  <c r="D4271" i="4"/>
  <c r="E4271" i="4" s="1" a="1"/>
  <c r="E4271" i="4" s="1"/>
  <c r="F4271" i="4"/>
  <c r="G4271" i="4" s="1" a="1"/>
  <c r="G4271" i="4" s="1"/>
  <c r="J4271" i="4"/>
  <c r="A4272" i="4"/>
  <c r="B4272" i="4"/>
  <c r="C4272" i="4" s="1" a="1"/>
  <c r="C4272" i="4" s="1"/>
  <c r="D4272" i="4"/>
  <c r="E4272" i="4" s="1" a="1"/>
  <c r="E4272" i="4" s="1"/>
  <c r="F4272" i="4"/>
  <c r="G4272" i="4" s="1" a="1"/>
  <c r="G4272" i="4" s="1"/>
  <c r="J4272" i="4"/>
  <c r="A4273" i="4"/>
  <c r="B4273" i="4"/>
  <c r="C4273" i="4" s="1" a="1"/>
  <c r="C4273" i="4" s="1"/>
  <c r="D4273" i="4"/>
  <c r="E4273" i="4" s="1" a="1"/>
  <c r="E4273" i="4" s="1"/>
  <c r="F4273" i="4"/>
  <c r="G4273" i="4" s="1" a="1"/>
  <c r="G4273" i="4" s="1"/>
  <c r="J4273" i="4"/>
  <c r="A4274" i="4"/>
  <c r="B4274" i="4"/>
  <c r="C4274" i="4" s="1" a="1"/>
  <c r="C4274" i="4" s="1"/>
  <c r="D4274" i="4"/>
  <c r="E4274" i="4" s="1" a="1"/>
  <c r="E4274" i="4" s="1"/>
  <c r="F4274" i="4"/>
  <c r="G4274" i="4" s="1" a="1"/>
  <c r="G4274" i="4" s="1"/>
  <c r="J4274" i="4"/>
  <c r="A4275" i="4"/>
  <c r="B4275" i="4"/>
  <c r="C4275" i="4" s="1" a="1"/>
  <c r="C4275" i="4" s="1"/>
  <c r="D4275" i="4"/>
  <c r="E4275" i="4" s="1" a="1"/>
  <c r="E4275" i="4" s="1"/>
  <c r="F4275" i="4"/>
  <c r="G4275" i="4" s="1" a="1"/>
  <c r="G4275" i="4" s="1"/>
  <c r="J4275" i="4"/>
  <c r="A4276" i="4"/>
  <c r="B4276" i="4"/>
  <c r="C4276" i="4" s="1" a="1"/>
  <c r="C4276" i="4" s="1"/>
  <c r="D4276" i="4"/>
  <c r="E4276" i="4" s="1" a="1"/>
  <c r="E4276" i="4" s="1"/>
  <c r="F4276" i="4"/>
  <c r="G4276" i="4" s="1" a="1"/>
  <c r="G4276" i="4" s="1"/>
  <c r="J4276" i="4"/>
  <c r="A4277" i="4"/>
  <c r="B4277" i="4"/>
  <c r="C4277" i="4" s="1" a="1"/>
  <c r="C4277" i="4" s="1"/>
  <c r="D4277" i="4"/>
  <c r="E4277" i="4" s="1" a="1"/>
  <c r="E4277" i="4" s="1"/>
  <c r="F4277" i="4"/>
  <c r="G4277" i="4" s="1" a="1"/>
  <c r="G4277" i="4" s="1"/>
  <c r="J4277" i="4"/>
  <c r="A4278" i="4"/>
  <c r="B4278" i="4"/>
  <c r="C4278" i="4" s="1" a="1"/>
  <c r="C4278" i="4" s="1"/>
  <c r="D4278" i="4"/>
  <c r="E4278" i="4" s="1" a="1"/>
  <c r="E4278" i="4" s="1"/>
  <c r="F4278" i="4"/>
  <c r="G4278" i="4" s="1" a="1"/>
  <c r="G4278" i="4" s="1"/>
  <c r="J4278" i="4"/>
  <c r="A4279" i="4"/>
  <c r="B4279" i="4"/>
  <c r="C4279" i="4" s="1" a="1"/>
  <c r="C4279" i="4" s="1"/>
  <c r="D4279" i="4"/>
  <c r="E4279" i="4" s="1" a="1"/>
  <c r="E4279" i="4" s="1"/>
  <c r="F4279" i="4"/>
  <c r="G4279" i="4" s="1" a="1"/>
  <c r="G4279" i="4" s="1"/>
  <c r="J4279" i="4"/>
  <c r="A4280" i="4"/>
  <c r="B4280" i="4"/>
  <c r="C4280" i="4" s="1" a="1"/>
  <c r="C4280" i="4" s="1"/>
  <c r="D4280" i="4"/>
  <c r="E4280" i="4" s="1" a="1"/>
  <c r="E4280" i="4" s="1"/>
  <c r="F4280" i="4"/>
  <c r="G4280" i="4" s="1" a="1"/>
  <c r="G4280" i="4" s="1"/>
  <c r="J4280" i="4"/>
  <c r="A4281" i="4"/>
  <c r="B4281" i="4"/>
  <c r="C4281" i="4" s="1" a="1"/>
  <c r="C4281" i="4" s="1"/>
  <c r="D4281" i="4"/>
  <c r="E4281" i="4" s="1" a="1"/>
  <c r="E4281" i="4" s="1"/>
  <c r="F4281" i="4"/>
  <c r="G4281" i="4" s="1" a="1"/>
  <c r="G4281" i="4" s="1"/>
  <c r="J4281" i="4"/>
  <c r="A4282" i="4"/>
  <c r="B4282" i="4"/>
  <c r="C4282" i="4" s="1" a="1"/>
  <c r="C4282" i="4" s="1"/>
  <c r="D4282" i="4"/>
  <c r="E4282" i="4" s="1" a="1"/>
  <c r="E4282" i="4" s="1"/>
  <c r="F4282" i="4"/>
  <c r="G4282" i="4" s="1" a="1"/>
  <c r="G4282" i="4" s="1"/>
  <c r="J4282" i="4"/>
  <c r="A4283" i="4"/>
  <c r="B4283" i="4"/>
  <c r="C4283" i="4" s="1" a="1"/>
  <c r="C4283" i="4" s="1"/>
  <c r="D4283" i="4"/>
  <c r="E4283" i="4" s="1" a="1"/>
  <c r="E4283" i="4" s="1"/>
  <c r="F4283" i="4"/>
  <c r="G4283" i="4" s="1" a="1"/>
  <c r="G4283" i="4" s="1"/>
  <c r="J4283" i="4"/>
  <c r="A4284" i="4"/>
  <c r="B4284" i="4"/>
  <c r="C4284" i="4" s="1" a="1"/>
  <c r="C4284" i="4" s="1"/>
  <c r="D4284" i="4"/>
  <c r="E4284" i="4" s="1" a="1"/>
  <c r="E4284" i="4" s="1"/>
  <c r="F4284" i="4"/>
  <c r="G4284" i="4" s="1" a="1"/>
  <c r="G4284" i="4" s="1"/>
  <c r="J4284" i="4"/>
  <c r="A4285" i="4"/>
  <c r="B4285" i="4"/>
  <c r="C4285" i="4" s="1" a="1"/>
  <c r="C4285" i="4" s="1"/>
  <c r="D4285" i="4"/>
  <c r="E4285" i="4" s="1" a="1"/>
  <c r="E4285" i="4" s="1"/>
  <c r="F4285" i="4"/>
  <c r="G4285" i="4" s="1" a="1"/>
  <c r="G4285" i="4" s="1"/>
  <c r="J4285" i="4"/>
  <c r="A4286" i="4"/>
  <c r="B4286" i="4"/>
  <c r="C4286" i="4" s="1" a="1"/>
  <c r="C4286" i="4" s="1"/>
  <c r="D4286" i="4"/>
  <c r="E4286" i="4" s="1" a="1"/>
  <c r="E4286" i="4" s="1"/>
  <c r="F4286" i="4"/>
  <c r="G4286" i="4" s="1" a="1"/>
  <c r="G4286" i="4" s="1"/>
  <c r="J4286" i="4"/>
  <c r="A4287" i="4"/>
  <c r="B4287" i="4"/>
  <c r="C4287" i="4" s="1" a="1"/>
  <c r="C4287" i="4" s="1"/>
  <c r="D4287" i="4"/>
  <c r="E4287" i="4" s="1" a="1"/>
  <c r="E4287" i="4" s="1"/>
  <c r="F4287" i="4"/>
  <c r="G4287" i="4" s="1" a="1"/>
  <c r="G4287" i="4" s="1"/>
  <c r="J4287" i="4"/>
  <c r="A4288" i="4"/>
  <c r="B4288" i="4"/>
  <c r="C4288" i="4" s="1" a="1"/>
  <c r="C4288" i="4" s="1"/>
  <c r="D4288" i="4"/>
  <c r="E4288" i="4" s="1" a="1"/>
  <c r="E4288" i="4" s="1"/>
  <c r="F4288" i="4"/>
  <c r="G4288" i="4" s="1" a="1"/>
  <c r="G4288" i="4" s="1"/>
  <c r="J4288" i="4"/>
  <c r="A4289" i="4"/>
  <c r="B4289" i="4"/>
  <c r="C4289" i="4" s="1" a="1"/>
  <c r="C4289" i="4" s="1"/>
  <c r="D4289" i="4"/>
  <c r="E4289" i="4" s="1" a="1"/>
  <c r="E4289" i="4" s="1"/>
  <c r="F4289" i="4"/>
  <c r="G4289" i="4" s="1" a="1"/>
  <c r="G4289" i="4" s="1"/>
  <c r="J4289" i="4"/>
  <c r="A4290" i="4"/>
  <c r="B4290" i="4"/>
  <c r="C4290" i="4" s="1" a="1"/>
  <c r="C4290" i="4" s="1"/>
  <c r="D4290" i="4"/>
  <c r="E4290" i="4" s="1" a="1"/>
  <c r="E4290" i="4" s="1"/>
  <c r="F4290" i="4"/>
  <c r="G4290" i="4" s="1" a="1"/>
  <c r="G4290" i="4" s="1"/>
  <c r="J4290" i="4"/>
  <c r="A4291" i="4"/>
  <c r="B4291" i="4"/>
  <c r="C4291" i="4" s="1" a="1"/>
  <c r="C4291" i="4" s="1"/>
  <c r="D4291" i="4"/>
  <c r="E4291" i="4" s="1" a="1"/>
  <c r="E4291" i="4" s="1"/>
  <c r="F4291" i="4"/>
  <c r="G4291" i="4" s="1" a="1"/>
  <c r="G4291" i="4" s="1"/>
  <c r="J4291" i="4"/>
  <c r="A4292" i="4"/>
  <c r="B4292" i="4"/>
  <c r="C4292" i="4" s="1" a="1"/>
  <c r="C4292" i="4" s="1"/>
  <c r="D4292" i="4"/>
  <c r="E4292" i="4" s="1" a="1"/>
  <c r="E4292" i="4" s="1"/>
  <c r="F4292" i="4"/>
  <c r="G4292" i="4" s="1" a="1"/>
  <c r="G4292" i="4" s="1"/>
  <c r="J4292" i="4"/>
  <c r="A4293" i="4"/>
  <c r="B4293" i="4"/>
  <c r="C4293" i="4" s="1" a="1"/>
  <c r="C4293" i="4" s="1"/>
  <c r="D4293" i="4"/>
  <c r="E4293" i="4" s="1" a="1"/>
  <c r="E4293" i="4" s="1"/>
  <c r="F4293" i="4"/>
  <c r="G4293" i="4" s="1" a="1"/>
  <c r="G4293" i="4" s="1"/>
  <c r="J4293" i="4"/>
  <c r="A4294" i="4"/>
  <c r="B4294" i="4"/>
  <c r="C4294" i="4" s="1" a="1"/>
  <c r="C4294" i="4" s="1"/>
  <c r="D4294" i="4"/>
  <c r="E4294" i="4" s="1" a="1"/>
  <c r="E4294" i="4" s="1"/>
  <c r="F4294" i="4"/>
  <c r="G4294" i="4" s="1" a="1"/>
  <c r="G4294" i="4" s="1"/>
  <c r="J4294" i="4"/>
  <c r="A4295" i="4"/>
  <c r="B4295" i="4"/>
  <c r="C4295" i="4" s="1" a="1"/>
  <c r="C4295" i="4" s="1"/>
  <c r="D4295" i="4"/>
  <c r="E4295" i="4" s="1" a="1"/>
  <c r="E4295" i="4" s="1"/>
  <c r="F4295" i="4"/>
  <c r="G4295" i="4" s="1" a="1"/>
  <c r="G4295" i="4" s="1"/>
  <c r="J4295" i="4"/>
  <c r="A4296" i="4"/>
  <c r="B4296" i="4"/>
  <c r="C4296" i="4" s="1" a="1"/>
  <c r="C4296" i="4" s="1"/>
  <c r="D4296" i="4"/>
  <c r="E4296" i="4" s="1" a="1"/>
  <c r="E4296" i="4" s="1"/>
  <c r="F4296" i="4"/>
  <c r="G4296" i="4" s="1" a="1"/>
  <c r="G4296" i="4" s="1"/>
  <c r="J4296" i="4"/>
  <c r="A4297" i="4"/>
  <c r="B4297" i="4"/>
  <c r="C4297" i="4" s="1" a="1"/>
  <c r="C4297" i="4" s="1"/>
  <c r="D4297" i="4"/>
  <c r="E4297" i="4" s="1" a="1"/>
  <c r="E4297" i="4" s="1"/>
  <c r="F4297" i="4"/>
  <c r="G4297" i="4" s="1" a="1"/>
  <c r="G4297" i="4" s="1"/>
  <c r="J4297" i="4"/>
  <c r="A4298" i="4"/>
  <c r="B4298" i="4"/>
  <c r="C4298" i="4" s="1" a="1"/>
  <c r="C4298" i="4" s="1"/>
  <c r="D4298" i="4"/>
  <c r="E4298" i="4" s="1" a="1"/>
  <c r="E4298" i="4" s="1"/>
  <c r="F4298" i="4"/>
  <c r="G4298" i="4" s="1" a="1"/>
  <c r="G4298" i="4" s="1"/>
  <c r="J4298" i="4"/>
  <c r="A4299" i="4"/>
  <c r="B4299" i="4"/>
  <c r="C4299" i="4" s="1" a="1"/>
  <c r="C4299" i="4" s="1"/>
  <c r="D4299" i="4"/>
  <c r="E4299" i="4" s="1" a="1"/>
  <c r="E4299" i="4" s="1"/>
  <c r="F4299" i="4"/>
  <c r="G4299" i="4" s="1" a="1"/>
  <c r="G4299" i="4" s="1"/>
  <c r="J4299" i="4"/>
  <c r="A4300" i="4"/>
  <c r="B4300" i="4"/>
  <c r="C4300" i="4" s="1" a="1"/>
  <c r="C4300" i="4" s="1"/>
  <c r="D4300" i="4"/>
  <c r="E4300" i="4" s="1" a="1"/>
  <c r="E4300" i="4" s="1"/>
  <c r="F4300" i="4"/>
  <c r="G4300" i="4" s="1" a="1"/>
  <c r="G4300" i="4" s="1"/>
  <c r="J4300" i="4"/>
  <c r="A4301" i="4"/>
  <c r="B4301" i="4"/>
  <c r="C4301" i="4" s="1" a="1"/>
  <c r="C4301" i="4" s="1"/>
  <c r="D4301" i="4"/>
  <c r="E4301" i="4" s="1" a="1"/>
  <c r="E4301" i="4" s="1"/>
  <c r="F4301" i="4"/>
  <c r="G4301" i="4" s="1" a="1"/>
  <c r="G4301" i="4" s="1"/>
  <c r="J4301" i="4"/>
  <c r="A4302" i="4"/>
  <c r="B4302" i="4"/>
  <c r="C4302" i="4" s="1" a="1"/>
  <c r="C4302" i="4" s="1"/>
  <c r="D4302" i="4"/>
  <c r="E4302" i="4" s="1" a="1"/>
  <c r="E4302" i="4" s="1"/>
  <c r="F4302" i="4"/>
  <c r="G4302" i="4" s="1" a="1"/>
  <c r="G4302" i="4" s="1"/>
  <c r="J4302" i="4"/>
  <c r="A4303" i="4"/>
  <c r="B4303" i="4"/>
  <c r="C4303" i="4" s="1" a="1"/>
  <c r="C4303" i="4" s="1"/>
  <c r="D4303" i="4"/>
  <c r="E4303" i="4" s="1" a="1"/>
  <c r="E4303" i="4" s="1"/>
  <c r="F4303" i="4"/>
  <c r="G4303" i="4" s="1" a="1"/>
  <c r="G4303" i="4" s="1"/>
  <c r="J4303" i="4"/>
  <c r="A4304" i="4"/>
  <c r="B4304" i="4"/>
  <c r="C4304" i="4" s="1" a="1"/>
  <c r="C4304" i="4" s="1"/>
  <c r="D4304" i="4"/>
  <c r="E4304" i="4" s="1" a="1"/>
  <c r="E4304" i="4" s="1"/>
  <c r="F4304" i="4"/>
  <c r="G4304" i="4" s="1" a="1"/>
  <c r="G4304" i="4" s="1"/>
  <c r="J4304" i="4"/>
  <c r="A4305" i="4"/>
  <c r="B4305" i="4"/>
  <c r="C4305" i="4" s="1" a="1"/>
  <c r="C4305" i="4" s="1"/>
  <c r="D4305" i="4"/>
  <c r="E4305" i="4" s="1" a="1"/>
  <c r="E4305" i="4" s="1"/>
  <c r="F4305" i="4"/>
  <c r="G4305" i="4" s="1" a="1"/>
  <c r="G4305" i="4" s="1"/>
  <c r="J4305" i="4"/>
  <c r="A4306" i="4"/>
  <c r="B4306" i="4"/>
  <c r="C4306" i="4" s="1" a="1"/>
  <c r="C4306" i="4" s="1"/>
  <c r="D4306" i="4"/>
  <c r="E4306" i="4" s="1" a="1"/>
  <c r="E4306" i="4" s="1"/>
  <c r="F4306" i="4"/>
  <c r="G4306" i="4" s="1" a="1"/>
  <c r="G4306" i="4" s="1"/>
  <c r="J4306" i="4"/>
  <c r="A4307" i="4"/>
  <c r="B4307" i="4"/>
  <c r="C4307" i="4" s="1" a="1"/>
  <c r="C4307" i="4" s="1"/>
  <c r="D4307" i="4"/>
  <c r="E4307" i="4" s="1" a="1"/>
  <c r="E4307" i="4" s="1"/>
  <c r="F4307" i="4"/>
  <c r="G4307" i="4" s="1" a="1"/>
  <c r="G4307" i="4" s="1"/>
  <c r="J4307" i="4"/>
  <c r="A4308" i="4"/>
  <c r="B4308" i="4"/>
  <c r="C4308" i="4" s="1" a="1"/>
  <c r="C4308" i="4" s="1"/>
  <c r="D4308" i="4"/>
  <c r="E4308" i="4" s="1" a="1"/>
  <c r="E4308" i="4" s="1"/>
  <c r="F4308" i="4"/>
  <c r="G4308" i="4" s="1" a="1"/>
  <c r="G4308" i="4" s="1"/>
  <c r="J4308" i="4"/>
  <c r="A4309" i="4"/>
  <c r="B4309" i="4"/>
  <c r="C4309" i="4" s="1" a="1"/>
  <c r="C4309" i="4" s="1"/>
  <c r="D4309" i="4"/>
  <c r="E4309" i="4" s="1" a="1"/>
  <c r="E4309" i="4" s="1"/>
  <c r="F4309" i="4"/>
  <c r="G4309" i="4" s="1" a="1"/>
  <c r="G4309" i="4" s="1"/>
  <c r="J4309" i="4"/>
  <c r="A4310" i="4"/>
  <c r="B4310" i="4"/>
  <c r="C4310" i="4" s="1" a="1"/>
  <c r="C4310" i="4" s="1"/>
  <c r="D4310" i="4"/>
  <c r="E4310" i="4" s="1" a="1"/>
  <c r="E4310" i="4" s="1"/>
  <c r="F4310" i="4"/>
  <c r="G4310" i="4" s="1" a="1"/>
  <c r="G4310" i="4" s="1"/>
  <c r="J4310" i="4"/>
  <c r="A4311" i="4"/>
  <c r="B4311" i="4"/>
  <c r="C4311" i="4" s="1" a="1"/>
  <c r="C4311" i="4" s="1"/>
  <c r="D4311" i="4"/>
  <c r="E4311" i="4" s="1" a="1"/>
  <c r="E4311" i="4" s="1"/>
  <c r="F4311" i="4"/>
  <c r="G4311" i="4" s="1" a="1"/>
  <c r="G4311" i="4" s="1"/>
  <c r="J4311" i="4"/>
  <c r="A4312" i="4"/>
  <c r="B4312" i="4"/>
  <c r="C4312" i="4" s="1" a="1"/>
  <c r="C4312" i="4" s="1"/>
  <c r="D4312" i="4"/>
  <c r="E4312" i="4" s="1" a="1"/>
  <c r="E4312" i="4" s="1"/>
  <c r="F4312" i="4"/>
  <c r="G4312" i="4" s="1" a="1"/>
  <c r="G4312" i="4" s="1"/>
  <c r="J4312" i="4"/>
  <c r="A4313" i="4"/>
  <c r="B4313" i="4"/>
  <c r="C4313" i="4" s="1" a="1"/>
  <c r="C4313" i="4" s="1"/>
  <c r="D4313" i="4"/>
  <c r="E4313" i="4" s="1" a="1"/>
  <c r="E4313" i="4" s="1"/>
  <c r="F4313" i="4"/>
  <c r="G4313" i="4" s="1" a="1"/>
  <c r="G4313" i="4" s="1"/>
  <c r="J4313" i="4"/>
  <c r="A4314" i="4"/>
  <c r="B4314" i="4"/>
  <c r="C4314" i="4" s="1" a="1"/>
  <c r="C4314" i="4" s="1"/>
  <c r="D4314" i="4"/>
  <c r="E4314" i="4" s="1" a="1"/>
  <c r="E4314" i="4" s="1"/>
  <c r="F4314" i="4"/>
  <c r="G4314" i="4" s="1" a="1"/>
  <c r="G4314" i="4" s="1"/>
  <c r="J4314" i="4"/>
  <c r="A4315" i="4"/>
  <c r="B4315" i="4"/>
  <c r="C4315" i="4" s="1" a="1"/>
  <c r="C4315" i="4" s="1"/>
  <c r="D4315" i="4"/>
  <c r="E4315" i="4" s="1" a="1"/>
  <c r="E4315" i="4" s="1"/>
  <c r="F4315" i="4"/>
  <c r="G4315" i="4" s="1" a="1"/>
  <c r="G4315" i="4" s="1"/>
  <c r="J4315" i="4"/>
  <c r="A4316" i="4"/>
  <c r="B4316" i="4"/>
  <c r="C4316" i="4" s="1" a="1"/>
  <c r="C4316" i="4" s="1"/>
  <c r="D4316" i="4"/>
  <c r="E4316" i="4" s="1" a="1"/>
  <c r="E4316" i="4" s="1"/>
  <c r="F4316" i="4"/>
  <c r="G4316" i="4" s="1" a="1"/>
  <c r="G4316" i="4" s="1"/>
  <c r="J4316" i="4"/>
  <c r="A4317" i="4"/>
  <c r="B4317" i="4"/>
  <c r="C4317" i="4" s="1" a="1"/>
  <c r="C4317" i="4" s="1"/>
  <c r="D4317" i="4"/>
  <c r="E4317" i="4" s="1" a="1"/>
  <c r="E4317" i="4" s="1"/>
  <c r="F4317" i="4"/>
  <c r="G4317" i="4" s="1" a="1"/>
  <c r="G4317" i="4" s="1"/>
  <c r="J4317" i="4"/>
  <c r="A4318" i="4"/>
  <c r="B4318" i="4"/>
  <c r="C4318" i="4" s="1" a="1"/>
  <c r="C4318" i="4" s="1"/>
  <c r="D4318" i="4"/>
  <c r="E4318" i="4" s="1" a="1"/>
  <c r="E4318" i="4" s="1"/>
  <c r="F4318" i="4"/>
  <c r="G4318" i="4" s="1" a="1"/>
  <c r="G4318" i="4" s="1"/>
  <c r="J4318" i="4"/>
  <c r="A4319" i="4"/>
  <c r="B4319" i="4"/>
  <c r="C4319" i="4" s="1" a="1"/>
  <c r="C4319" i="4" s="1"/>
  <c r="D4319" i="4"/>
  <c r="E4319" i="4" s="1" a="1"/>
  <c r="E4319" i="4" s="1"/>
  <c r="F4319" i="4"/>
  <c r="G4319" i="4" s="1" a="1"/>
  <c r="G4319" i="4" s="1"/>
  <c r="J4319" i="4"/>
  <c r="A4320" i="4"/>
  <c r="B4320" i="4"/>
  <c r="C4320" i="4" s="1" a="1"/>
  <c r="C4320" i="4" s="1"/>
  <c r="D4320" i="4"/>
  <c r="E4320" i="4" s="1" a="1"/>
  <c r="E4320" i="4" s="1"/>
  <c r="F4320" i="4"/>
  <c r="G4320" i="4" s="1" a="1"/>
  <c r="G4320" i="4" s="1"/>
  <c r="J4320" i="4"/>
  <c r="A4321" i="4"/>
  <c r="B4321" i="4"/>
  <c r="C4321" i="4" s="1" a="1"/>
  <c r="C4321" i="4" s="1"/>
  <c r="D4321" i="4"/>
  <c r="E4321" i="4" s="1" a="1"/>
  <c r="E4321" i="4" s="1"/>
  <c r="F4321" i="4"/>
  <c r="G4321" i="4" s="1" a="1"/>
  <c r="G4321" i="4" s="1"/>
  <c r="J4321" i="4"/>
  <c r="A4322" i="4"/>
  <c r="B4322" i="4"/>
  <c r="C4322" i="4" s="1" a="1"/>
  <c r="C4322" i="4" s="1"/>
  <c r="D4322" i="4"/>
  <c r="E4322" i="4" s="1" a="1"/>
  <c r="E4322" i="4" s="1"/>
  <c r="F4322" i="4"/>
  <c r="G4322" i="4" s="1" a="1"/>
  <c r="G4322" i="4" s="1"/>
  <c r="J4322" i="4"/>
  <c r="A4323" i="4"/>
  <c r="B4323" i="4"/>
  <c r="C4323" i="4" s="1" a="1"/>
  <c r="C4323" i="4" s="1"/>
  <c r="D4323" i="4"/>
  <c r="E4323" i="4" s="1" a="1"/>
  <c r="E4323" i="4" s="1"/>
  <c r="F4323" i="4"/>
  <c r="G4323" i="4" s="1" a="1"/>
  <c r="G4323" i="4" s="1"/>
  <c r="J4323" i="4"/>
  <c r="A4324" i="4"/>
  <c r="B4324" i="4"/>
  <c r="C4324" i="4" s="1" a="1"/>
  <c r="C4324" i="4" s="1"/>
  <c r="D4324" i="4"/>
  <c r="E4324" i="4" s="1" a="1"/>
  <c r="E4324" i="4" s="1"/>
  <c r="F4324" i="4"/>
  <c r="G4324" i="4" s="1" a="1"/>
  <c r="G4324" i="4" s="1"/>
  <c r="J4324" i="4"/>
  <c r="A4325" i="4"/>
  <c r="B4325" i="4"/>
  <c r="C4325" i="4" s="1" a="1"/>
  <c r="C4325" i="4" s="1"/>
  <c r="D4325" i="4"/>
  <c r="E4325" i="4" s="1" a="1"/>
  <c r="E4325" i="4" s="1"/>
  <c r="F4325" i="4"/>
  <c r="G4325" i="4" s="1" a="1"/>
  <c r="G4325" i="4" s="1"/>
  <c r="J4325" i="4"/>
  <c r="A4326" i="4"/>
  <c r="B4326" i="4"/>
  <c r="C4326" i="4" s="1" a="1"/>
  <c r="C4326" i="4" s="1"/>
  <c r="D4326" i="4"/>
  <c r="E4326" i="4" s="1" a="1"/>
  <c r="E4326" i="4" s="1"/>
  <c r="F4326" i="4"/>
  <c r="G4326" i="4" s="1" a="1"/>
  <c r="G4326" i="4" s="1"/>
  <c r="J4326" i="4"/>
  <c r="A4327" i="4"/>
  <c r="B4327" i="4"/>
  <c r="C4327" i="4" s="1" a="1"/>
  <c r="C4327" i="4" s="1"/>
  <c r="D4327" i="4"/>
  <c r="E4327" i="4" s="1" a="1"/>
  <c r="E4327" i="4" s="1"/>
  <c r="F4327" i="4"/>
  <c r="G4327" i="4" s="1" a="1"/>
  <c r="G4327" i="4" s="1"/>
  <c r="J4327" i="4"/>
  <c r="A4328" i="4"/>
  <c r="B4328" i="4"/>
  <c r="C4328" i="4" s="1" a="1"/>
  <c r="C4328" i="4" s="1"/>
  <c r="D4328" i="4"/>
  <c r="E4328" i="4" s="1" a="1"/>
  <c r="E4328" i="4" s="1"/>
  <c r="F4328" i="4"/>
  <c r="G4328" i="4" s="1" a="1"/>
  <c r="G4328" i="4" s="1"/>
  <c r="J4328" i="4"/>
  <c r="A4329" i="4"/>
  <c r="B4329" i="4"/>
  <c r="C4329" i="4" s="1" a="1"/>
  <c r="C4329" i="4" s="1"/>
  <c r="D4329" i="4"/>
  <c r="E4329" i="4" s="1" a="1"/>
  <c r="E4329" i="4" s="1"/>
  <c r="F4329" i="4"/>
  <c r="G4329" i="4" s="1" a="1"/>
  <c r="G4329" i="4" s="1"/>
  <c r="J4329" i="4"/>
  <c r="A4330" i="4"/>
  <c r="B4330" i="4"/>
  <c r="C4330" i="4" s="1" a="1"/>
  <c r="C4330" i="4" s="1"/>
  <c r="D4330" i="4"/>
  <c r="E4330" i="4" s="1" a="1"/>
  <c r="E4330" i="4" s="1"/>
  <c r="F4330" i="4"/>
  <c r="G4330" i="4" s="1" a="1"/>
  <c r="G4330" i="4" s="1"/>
  <c r="J4330" i="4"/>
  <c r="A4331" i="4"/>
  <c r="B4331" i="4"/>
  <c r="C4331" i="4" s="1" a="1"/>
  <c r="C4331" i="4" s="1"/>
  <c r="D4331" i="4"/>
  <c r="E4331" i="4" s="1" a="1"/>
  <c r="E4331" i="4" s="1"/>
  <c r="F4331" i="4"/>
  <c r="G4331" i="4" s="1" a="1"/>
  <c r="G4331" i="4" s="1"/>
  <c r="J4331" i="4"/>
  <c r="A4332" i="4"/>
  <c r="B4332" i="4"/>
  <c r="C4332" i="4" s="1" a="1"/>
  <c r="C4332" i="4" s="1"/>
  <c r="D4332" i="4"/>
  <c r="E4332" i="4" s="1" a="1"/>
  <c r="E4332" i="4" s="1"/>
  <c r="F4332" i="4"/>
  <c r="G4332" i="4" s="1" a="1"/>
  <c r="G4332" i="4" s="1"/>
  <c r="J4332" i="4"/>
  <c r="A4333" i="4"/>
  <c r="B4333" i="4"/>
  <c r="C4333" i="4" s="1" a="1"/>
  <c r="C4333" i="4" s="1"/>
  <c r="D4333" i="4"/>
  <c r="E4333" i="4" s="1" a="1"/>
  <c r="E4333" i="4" s="1"/>
  <c r="F4333" i="4"/>
  <c r="G4333" i="4" s="1" a="1"/>
  <c r="G4333" i="4" s="1"/>
  <c r="J4333" i="4"/>
  <c r="A4334" i="4"/>
  <c r="B4334" i="4"/>
  <c r="C4334" i="4" s="1" a="1"/>
  <c r="C4334" i="4" s="1"/>
  <c r="D4334" i="4"/>
  <c r="E4334" i="4" s="1" a="1"/>
  <c r="E4334" i="4" s="1"/>
  <c r="F4334" i="4"/>
  <c r="G4334" i="4" s="1" a="1"/>
  <c r="G4334" i="4" s="1"/>
  <c r="J4334" i="4"/>
  <c r="A4335" i="4"/>
  <c r="B4335" i="4"/>
  <c r="C4335" i="4" s="1" a="1"/>
  <c r="C4335" i="4" s="1"/>
  <c r="D4335" i="4"/>
  <c r="E4335" i="4" s="1" a="1"/>
  <c r="E4335" i="4" s="1"/>
  <c r="F4335" i="4"/>
  <c r="G4335" i="4" s="1" a="1"/>
  <c r="G4335" i="4" s="1"/>
  <c r="J4335" i="4"/>
  <c r="A4336" i="4"/>
  <c r="B4336" i="4"/>
  <c r="C4336" i="4" s="1" a="1"/>
  <c r="C4336" i="4" s="1"/>
  <c r="D4336" i="4"/>
  <c r="E4336" i="4" s="1" a="1"/>
  <c r="E4336" i="4" s="1"/>
  <c r="F4336" i="4"/>
  <c r="G4336" i="4" s="1" a="1"/>
  <c r="G4336" i="4" s="1"/>
  <c r="J4336" i="4"/>
  <c r="A4337" i="4"/>
  <c r="B4337" i="4"/>
  <c r="C4337" i="4" s="1" a="1"/>
  <c r="C4337" i="4" s="1"/>
  <c r="D4337" i="4"/>
  <c r="E4337" i="4" s="1" a="1"/>
  <c r="E4337" i="4" s="1"/>
  <c r="F4337" i="4"/>
  <c r="G4337" i="4" s="1" a="1"/>
  <c r="G4337" i="4" s="1"/>
  <c r="J4337" i="4"/>
  <c r="A4338" i="4"/>
  <c r="B4338" i="4"/>
  <c r="C4338" i="4" s="1" a="1"/>
  <c r="C4338" i="4" s="1"/>
  <c r="D4338" i="4"/>
  <c r="E4338" i="4" s="1" a="1"/>
  <c r="E4338" i="4" s="1"/>
  <c r="F4338" i="4"/>
  <c r="G4338" i="4" s="1" a="1"/>
  <c r="G4338" i="4" s="1"/>
  <c r="J4338" i="4"/>
  <c r="A4339" i="4"/>
  <c r="B4339" i="4"/>
  <c r="C4339" i="4" s="1" a="1"/>
  <c r="C4339" i="4" s="1"/>
  <c r="D4339" i="4"/>
  <c r="E4339" i="4" s="1" a="1"/>
  <c r="E4339" i="4" s="1"/>
  <c r="F4339" i="4"/>
  <c r="G4339" i="4" s="1" a="1"/>
  <c r="G4339" i="4" s="1"/>
  <c r="J4339" i="4"/>
  <c r="A4340" i="4"/>
  <c r="B4340" i="4"/>
  <c r="C4340" i="4" s="1" a="1"/>
  <c r="C4340" i="4" s="1"/>
  <c r="D4340" i="4"/>
  <c r="E4340" i="4" s="1" a="1"/>
  <c r="E4340" i="4" s="1"/>
  <c r="F4340" i="4"/>
  <c r="G4340" i="4" s="1" a="1"/>
  <c r="G4340" i="4" s="1"/>
  <c r="J4340" i="4"/>
  <c r="A4341" i="4"/>
  <c r="B4341" i="4"/>
  <c r="C4341" i="4" s="1" a="1"/>
  <c r="C4341" i="4" s="1"/>
  <c r="D4341" i="4"/>
  <c r="E4341" i="4" s="1" a="1"/>
  <c r="E4341" i="4" s="1"/>
  <c r="F4341" i="4"/>
  <c r="G4341" i="4" s="1" a="1"/>
  <c r="G4341" i="4" s="1"/>
  <c r="J4341" i="4"/>
  <c r="A4342" i="4"/>
  <c r="B4342" i="4"/>
  <c r="C4342" i="4" s="1" a="1"/>
  <c r="C4342" i="4" s="1"/>
  <c r="D4342" i="4"/>
  <c r="E4342" i="4" s="1" a="1"/>
  <c r="E4342" i="4" s="1"/>
  <c r="F4342" i="4"/>
  <c r="G4342" i="4" s="1" a="1"/>
  <c r="G4342" i="4" s="1"/>
  <c r="J4342" i="4"/>
  <c r="A4343" i="4"/>
  <c r="B4343" i="4"/>
  <c r="C4343" i="4" s="1" a="1"/>
  <c r="C4343" i="4" s="1"/>
  <c r="D4343" i="4"/>
  <c r="E4343" i="4" s="1" a="1"/>
  <c r="E4343" i="4" s="1"/>
  <c r="F4343" i="4"/>
  <c r="G4343" i="4" s="1" a="1"/>
  <c r="G4343" i="4" s="1"/>
  <c r="J4343" i="4"/>
  <c r="A4344" i="4"/>
  <c r="B4344" i="4"/>
  <c r="C4344" i="4" s="1" a="1"/>
  <c r="C4344" i="4" s="1"/>
  <c r="D4344" i="4"/>
  <c r="E4344" i="4" s="1" a="1"/>
  <c r="E4344" i="4" s="1"/>
  <c r="F4344" i="4"/>
  <c r="G4344" i="4" s="1" a="1"/>
  <c r="G4344" i="4" s="1"/>
  <c r="J4344" i="4"/>
  <c r="A4345" i="4"/>
  <c r="B4345" i="4"/>
  <c r="C4345" i="4" s="1" a="1"/>
  <c r="C4345" i="4" s="1"/>
  <c r="D4345" i="4"/>
  <c r="E4345" i="4" s="1" a="1"/>
  <c r="E4345" i="4" s="1"/>
  <c r="F4345" i="4"/>
  <c r="G4345" i="4" s="1" a="1"/>
  <c r="G4345" i="4" s="1"/>
  <c r="J4345" i="4"/>
  <c r="A4346" i="4"/>
  <c r="B4346" i="4"/>
  <c r="C4346" i="4" s="1" a="1"/>
  <c r="C4346" i="4" s="1"/>
  <c r="D4346" i="4"/>
  <c r="E4346" i="4" s="1" a="1"/>
  <c r="E4346" i="4" s="1"/>
  <c r="F4346" i="4"/>
  <c r="G4346" i="4" s="1" a="1"/>
  <c r="G4346" i="4" s="1"/>
  <c r="J4346" i="4"/>
  <c r="A4347" i="4"/>
  <c r="B4347" i="4"/>
  <c r="C4347" i="4" s="1" a="1"/>
  <c r="C4347" i="4" s="1"/>
  <c r="D4347" i="4"/>
  <c r="E4347" i="4" s="1" a="1"/>
  <c r="E4347" i="4" s="1"/>
  <c r="F4347" i="4"/>
  <c r="G4347" i="4" s="1" a="1"/>
  <c r="G4347" i="4" s="1"/>
  <c r="J4347" i="4"/>
  <c r="A4348" i="4"/>
  <c r="B4348" i="4"/>
  <c r="C4348" i="4" s="1" a="1"/>
  <c r="C4348" i="4" s="1"/>
  <c r="D4348" i="4"/>
  <c r="E4348" i="4" s="1" a="1"/>
  <c r="E4348" i="4" s="1"/>
  <c r="F4348" i="4"/>
  <c r="G4348" i="4" s="1" a="1"/>
  <c r="G4348" i="4" s="1"/>
  <c r="J4348" i="4"/>
  <c r="A4349" i="4"/>
  <c r="B4349" i="4"/>
  <c r="C4349" i="4" s="1" a="1"/>
  <c r="C4349" i="4" s="1"/>
  <c r="D4349" i="4"/>
  <c r="E4349" i="4" s="1" a="1"/>
  <c r="E4349" i="4" s="1"/>
  <c r="F4349" i="4"/>
  <c r="G4349" i="4" s="1" a="1"/>
  <c r="G4349" i="4" s="1"/>
  <c r="J4349" i="4"/>
  <c r="A4350" i="4"/>
  <c r="B4350" i="4"/>
  <c r="C4350" i="4" s="1" a="1"/>
  <c r="C4350" i="4" s="1"/>
  <c r="D4350" i="4"/>
  <c r="E4350" i="4" s="1" a="1"/>
  <c r="E4350" i="4" s="1"/>
  <c r="F4350" i="4"/>
  <c r="G4350" i="4" s="1" a="1"/>
  <c r="G4350" i="4" s="1"/>
  <c r="J4350" i="4"/>
  <c r="A4351" i="4"/>
  <c r="B4351" i="4"/>
  <c r="C4351" i="4" s="1" a="1"/>
  <c r="C4351" i="4" s="1"/>
  <c r="D4351" i="4"/>
  <c r="E4351" i="4" s="1" a="1"/>
  <c r="E4351" i="4" s="1"/>
  <c r="F4351" i="4"/>
  <c r="G4351" i="4" s="1" a="1"/>
  <c r="G4351" i="4" s="1"/>
  <c r="J4351" i="4"/>
  <c r="A4352" i="4"/>
  <c r="B4352" i="4"/>
  <c r="C4352" i="4" s="1" a="1"/>
  <c r="C4352" i="4" s="1"/>
  <c r="D4352" i="4"/>
  <c r="E4352" i="4" s="1" a="1"/>
  <c r="E4352" i="4" s="1"/>
  <c r="F4352" i="4"/>
  <c r="G4352" i="4" s="1" a="1"/>
  <c r="G4352" i="4" s="1"/>
  <c r="J4352" i="4"/>
  <c r="A4353" i="4"/>
  <c r="B4353" i="4"/>
  <c r="C4353" i="4" s="1" a="1"/>
  <c r="C4353" i="4" s="1"/>
  <c r="D4353" i="4"/>
  <c r="E4353" i="4" s="1" a="1"/>
  <c r="E4353" i="4" s="1"/>
  <c r="F4353" i="4"/>
  <c r="G4353" i="4" s="1" a="1"/>
  <c r="G4353" i="4" s="1"/>
  <c r="J4353" i="4"/>
  <c r="A4354" i="4"/>
  <c r="B4354" i="4"/>
  <c r="C4354" i="4" s="1" a="1"/>
  <c r="C4354" i="4" s="1"/>
  <c r="D4354" i="4"/>
  <c r="E4354" i="4" s="1" a="1"/>
  <c r="E4354" i="4" s="1"/>
  <c r="F4354" i="4"/>
  <c r="G4354" i="4" s="1" a="1"/>
  <c r="G4354" i="4" s="1"/>
  <c r="J4354" i="4"/>
  <c r="A4355" i="4"/>
  <c r="B4355" i="4"/>
  <c r="C4355" i="4" s="1" a="1"/>
  <c r="C4355" i="4" s="1"/>
  <c r="D4355" i="4"/>
  <c r="E4355" i="4" s="1" a="1"/>
  <c r="E4355" i="4" s="1"/>
  <c r="F4355" i="4"/>
  <c r="G4355" i="4" s="1" a="1"/>
  <c r="G4355" i="4" s="1"/>
  <c r="J4355" i="4"/>
  <c r="A4356" i="4"/>
  <c r="B4356" i="4"/>
  <c r="C4356" i="4" s="1" a="1"/>
  <c r="C4356" i="4" s="1"/>
  <c r="D4356" i="4"/>
  <c r="E4356" i="4" s="1" a="1"/>
  <c r="E4356" i="4" s="1"/>
  <c r="F4356" i="4"/>
  <c r="G4356" i="4" s="1" a="1"/>
  <c r="G4356" i="4" s="1"/>
  <c r="J4356" i="4"/>
  <c r="A4357" i="4"/>
  <c r="B4357" i="4"/>
  <c r="C4357" i="4" s="1" a="1"/>
  <c r="C4357" i="4" s="1"/>
  <c r="D4357" i="4"/>
  <c r="E4357" i="4" s="1" a="1"/>
  <c r="E4357" i="4" s="1"/>
  <c r="F4357" i="4"/>
  <c r="G4357" i="4" s="1" a="1"/>
  <c r="G4357" i="4" s="1"/>
  <c r="J4357" i="4"/>
  <c r="A4358" i="4"/>
  <c r="B4358" i="4"/>
  <c r="C4358" i="4" s="1" a="1"/>
  <c r="C4358" i="4" s="1"/>
  <c r="D4358" i="4"/>
  <c r="E4358" i="4" s="1" a="1"/>
  <c r="E4358" i="4" s="1"/>
  <c r="F4358" i="4"/>
  <c r="G4358" i="4" s="1" a="1"/>
  <c r="G4358" i="4" s="1"/>
  <c r="J4358" i="4"/>
  <c r="A4359" i="4"/>
  <c r="B4359" i="4"/>
  <c r="C4359" i="4" s="1" a="1"/>
  <c r="C4359" i="4" s="1"/>
  <c r="D4359" i="4"/>
  <c r="E4359" i="4" s="1" a="1"/>
  <c r="E4359" i="4" s="1"/>
  <c r="F4359" i="4"/>
  <c r="G4359" i="4" s="1" a="1"/>
  <c r="G4359" i="4" s="1"/>
  <c r="J4359" i="4"/>
  <c r="A4360" i="4"/>
  <c r="B4360" i="4"/>
  <c r="C4360" i="4" s="1" a="1"/>
  <c r="C4360" i="4" s="1"/>
  <c r="D4360" i="4"/>
  <c r="E4360" i="4" s="1" a="1"/>
  <c r="E4360" i="4" s="1"/>
  <c r="F4360" i="4"/>
  <c r="G4360" i="4" s="1" a="1"/>
  <c r="G4360" i="4" s="1"/>
  <c r="J4360" i="4"/>
  <c r="A4361" i="4"/>
  <c r="B4361" i="4"/>
  <c r="C4361" i="4" s="1" a="1"/>
  <c r="C4361" i="4" s="1"/>
  <c r="D4361" i="4"/>
  <c r="E4361" i="4" s="1" a="1"/>
  <c r="E4361" i="4" s="1"/>
  <c r="F4361" i="4"/>
  <c r="G4361" i="4" s="1" a="1"/>
  <c r="G4361" i="4" s="1"/>
  <c r="J4361" i="4"/>
  <c r="A4362" i="4"/>
  <c r="B4362" i="4"/>
  <c r="C4362" i="4" s="1" a="1"/>
  <c r="C4362" i="4" s="1"/>
  <c r="D4362" i="4"/>
  <c r="E4362" i="4" s="1" a="1"/>
  <c r="E4362" i="4" s="1"/>
  <c r="F4362" i="4"/>
  <c r="G4362" i="4" s="1" a="1"/>
  <c r="G4362" i="4" s="1"/>
  <c r="J4362" i="4"/>
  <c r="A4363" i="4"/>
  <c r="B4363" i="4"/>
  <c r="C4363" i="4" s="1" a="1"/>
  <c r="C4363" i="4" s="1"/>
  <c r="D4363" i="4"/>
  <c r="E4363" i="4" s="1" a="1"/>
  <c r="E4363" i="4" s="1"/>
  <c r="F4363" i="4"/>
  <c r="G4363" i="4" s="1" a="1"/>
  <c r="G4363" i="4" s="1"/>
  <c r="J4363" i="4"/>
  <c r="A4364" i="4"/>
  <c r="B4364" i="4"/>
  <c r="C4364" i="4" s="1" a="1"/>
  <c r="C4364" i="4" s="1"/>
  <c r="D4364" i="4"/>
  <c r="E4364" i="4" s="1" a="1"/>
  <c r="E4364" i="4" s="1"/>
  <c r="F4364" i="4"/>
  <c r="G4364" i="4" s="1" a="1"/>
  <c r="G4364" i="4" s="1"/>
  <c r="J4364" i="4"/>
  <c r="A4365" i="4"/>
  <c r="B4365" i="4"/>
  <c r="C4365" i="4" s="1" a="1"/>
  <c r="C4365" i="4" s="1"/>
  <c r="D4365" i="4"/>
  <c r="E4365" i="4" s="1" a="1"/>
  <c r="E4365" i="4" s="1"/>
  <c r="F4365" i="4"/>
  <c r="G4365" i="4" s="1" a="1"/>
  <c r="G4365" i="4" s="1"/>
  <c r="J4365" i="4"/>
  <c r="A4366" i="4"/>
  <c r="B4366" i="4"/>
  <c r="C4366" i="4" s="1" a="1"/>
  <c r="C4366" i="4" s="1"/>
  <c r="D4366" i="4"/>
  <c r="E4366" i="4" s="1" a="1"/>
  <c r="E4366" i="4" s="1"/>
  <c r="F4366" i="4"/>
  <c r="G4366" i="4" s="1" a="1"/>
  <c r="G4366" i="4" s="1"/>
  <c r="J4366" i="4"/>
  <c r="A4367" i="4"/>
  <c r="B4367" i="4"/>
  <c r="C4367" i="4" s="1" a="1"/>
  <c r="C4367" i="4" s="1"/>
  <c r="D4367" i="4"/>
  <c r="E4367" i="4" s="1" a="1"/>
  <c r="E4367" i="4" s="1"/>
  <c r="F4367" i="4"/>
  <c r="G4367" i="4" s="1" a="1"/>
  <c r="G4367" i="4" s="1"/>
  <c r="J4367" i="4"/>
  <c r="A4368" i="4"/>
  <c r="B4368" i="4"/>
  <c r="C4368" i="4" s="1" a="1"/>
  <c r="C4368" i="4" s="1"/>
  <c r="D4368" i="4"/>
  <c r="E4368" i="4" s="1" a="1"/>
  <c r="E4368" i="4" s="1"/>
  <c r="F4368" i="4"/>
  <c r="G4368" i="4" s="1" a="1"/>
  <c r="G4368" i="4" s="1"/>
  <c r="J4368" i="4"/>
  <c r="A4369" i="4"/>
  <c r="B4369" i="4"/>
  <c r="C4369" i="4" s="1" a="1"/>
  <c r="C4369" i="4" s="1"/>
  <c r="D4369" i="4"/>
  <c r="E4369" i="4" s="1" a="1"/>
  <c r="E4369" i="4" s="1"/>
  <c r="F4369" i="4"/>
  <c r="G4369" i="4" s="1" a="1"/>
  <c r="G4369" i="4" s="1"/>
  <c r="J4369" i="4"/>
  <c r="A4370" i="4"/>
  <c r="B4370" i="4"/>
  <c r="C4370" i="4" s="1" a="1"/>
  <c r="C4370" i="4" s="1"/>
  <c r="D4370" i="4"/>
  <c r="E4370" i="4" s="1" a="1"/>
  <c r="E4370" i="4" s="1"/>
  <c r="F4370" i="4"/>
  <c r="G4370" i="4" s="1" a="1"/>
  <c r="G4370" i="4" s="1"/>
  <c r="J4370" i="4"/>
  <c r="A4371" i="4"/>
  <c r="B4371" i="4"/>
  <c r="C4371" i="4" s="1" a="1"/>
  <c r="C4371" i="4" s="1"/>
  <c r="D4371" i="4"/>
  <c r="E4371" i="4" s="1" a="1"/>
  <c r="E4371" i="4" s="1"/>
  <c r="F4371" i="4"/>
  <c r="G4371" i="4" s="1" a="1"/>
  <c r="G4371" i="4" s="1"/>
  <c r="J4371" i="4"/>
  <c r="A4372" i="4"/>
  <c r="B4372" i="4"/>
  <c r="C4372" i="4" s="1" a="1"/>
  <c r="C4372" i="4" s="1"/>
  <c r="D4372" i="4"/>
  <c r="E4372" i="4" s="1" a="1"/>
  <c r="E4372" i="4" s="1"/>
  <c r="F4372" i="4"/>
  <c r="G4372" i="4" s="1" a="1"/>
  <c r="G4372" i="4" s="1"/>
  <c r="J4372" i="4"/>
  <c r="A4373" i="4"/>
  <c r="B4373" i="4"/>
  <c r="C4373" i="4" s="1" a="1"/>
  <c r="C4373" i="4" s="1"/>
  <c r="D4373" i="4"/>
  <c r="E4373" i="4" s="1" a="1"/>
  <c r="E4373" i="4" s="1"/>
  <c r="F4373" i="4"/>
  <c r="G4373" i="4" s="1" a="1"/>
  <c r="G4373" i="4" s="1"/>
  <c r="J4373" i="4"/>
  <c r="A4374" i="4"/>
  <c r="B4374" i="4"/>
  <c r="C4374" i="4" s="1" a="1"/>
  <c r="C4374" i="4" s="1"/>
  <c r="D4374" i="4"/>
  <c r="E4374" i="4" s="1" a="1"/>
  <c r="E4374" i="4" s="1"/>
  <c r="F4374" i="4"/>
  <c r="G4374" i="4" s="1" a="1"/>
  <c r="G4374" i="4" s="1"/>
  <c r="J4374" i="4"/>
  <c r="A4375" i="4"/>
  <c r="B4375" i="4"/>
  <c r="C4375" i="4" s="1" a="1"/>
  <c r="C4375" i="4" s="1"/>
  <c r="D4375" i="4"/>
  <c r="E4375" i="4" s="1" a="1"/>
  <c r="E4375" i="4" s="1"/>
  <c r="F4375" i="4"/>
  <c r="G4375" i="4" s="1" a="1"/>
  <c r="G4375" i="4" s="1"/>
  <c r="J4375" i="4"/>
  <c r="A4376" i="4"/>
  <c r="B4376" i="4"/>
  <c r="C4376" i="4" s="1" a="1"/>
  <c r="C4376" i="4" s="1"/>
  <c r="D4376" i="4"/>
  <c r="E4376" i="4" s="1" a="1"/>
  <c r="E4376" i="4" s="1"/>
  <c r="F4376" i="4"/>
  <c r="G4376" i="4" s="1" a="1"/>
  <c r="G4376" i="4" s="1"/>
  <c r="J4376" i="4"/>
  <c r="A4377" i="4"/>
  <c r="B4377" i="4"/>
  <c r="C4377" i="4" s="1" a="1"/>
  <c r="C4377" i="4" s="1"/>
  <c r="D4377" i="4"/>
  <c r="E4377" i="4" s="1" a="1"/>
  <c r="E4377" i="4" s="1"/>
  <c r="F4377" i="4"/>
  <c r="G4377" i="4" s="1" a="1"/>
  <c r="G4377" i="4" s="1"/>
  <c r="J4377" i="4"/>
  <c r="A4378" i="4"/>
  <c r="B4378" i="4"/>
  <c r="C4378" i="4" s="1" a="1"/>
  <c r="C4378" i="4" s="1"/>
  <c r="D4378" i="4"/>
  <c r="E4378" i="4" s="1" a="1"/>
  <c r="E4378" i="4" s="1"/>
  <c r="F4378" i="4"/>
  <c r="G4378" i="4" s="1" a="1"/>
  <c r="G4378" i="4" s="1"/>
  <c r="J4378" i="4"/>
  <c r="A4379" i="4"/>
  <c r="B4379" i="4"/>
  <c r="C4379" i="4" s="1" a="1"/>
  <c r="C4379" i="4" s="1"/>
  <c r="D4379" i="4"/>
  <c r="E4379" i="4" s="1" a="1"/>
  <c r="E4379" i="4" s="1"/>
  <c r="F4379" i="4"/>
  <c r="G4379" i="4" s="1" a="1"/>
  <c r="G4379" i="4" s="1"/>
  <c r="J4379" i="4"/>
  <c r="A4380" i="4"/>
  <c r="B4380" i="4"/>
  <c r="C4380" i="4" s="1" a="1"/>
  <c r="C4380" i="4" s="1"/>
  <c r="D4380" i="4"/>
  <c r="E4380" i="4" s="1" a="1"/>
  <c r="E4380" i="4" s="1"/>
  <c r="F4380" i="4"/>
  <c r="G4380" i="4" s="1" a="1"/>
  <c r="G4380" i="4" s="1"/>
  <c r="J4380" i="4"/>
  <c r="A4381" i="4"/>
  <c r="B4381" i="4"/>
  <c r="C4381" i="4" s="1" a="1"/>
  <c r="C4381" i="4" s="1"/>
  <c r="D4381" i="4"/>
  <c r="E4381" i="4" s="1" a="1"/>
  <c r="E4381" i="4" s="1"/>
  <c r="F4381" i="4"/>
  <c r="G4381" i="4" s="1" a="1"/>
  <c r="G4381" i="4" s="1"/>
  <c r="J4381" i="4"/>
  <c r="A4382" i="4"/>
  <c r="B4382" i="4"/>
  <c r="C4382" i="4" s="1" a="1"/>
  <c r="C4382" i="4" s="1"/>
  <c r="D4382" i="4"/>
  <c r="E4382" i="4" s="1" a="1"/>
  <c r="E4382" i="4" s="1"/>
  <c r="F4382" i="4"/>
  <c r="G4382" i="4" s="1" a="1"/>
  <c r="G4382" i="4" s="1"/>
  <c r="J4382" i="4"/>
  <c r="A4383" i="4"/>
  <c r="B4383" i="4"/>
  <c r="C4383" i="4" s="1" a="1"/>
  <c r="C4383" i="4" s="1"/>
  <c r="D4383" i="4"/>
  <c r="E4383" i="4" s="1" a="1"/>
  <c r="E4383" i="4" s="1"/>
  <c r="F4383" i="4"/>
  <c r="G4383" i="4" s="1" a="1"/>
  <c r="G4383" i="4" s="1"/>
  <c r="J4383" i="4"/>
  <c r="A4384" i="4"/>
  <c r="B4384" i="4"/>
  <c r="C4384" i="4" s="1" a="1"/>
  <c r="C4384" i="4" s="1"/>
  <c r="D4384" i="4"/>
  <c r="E4384" i="4" s="1" a="1"/>
  <c r="E4384" i="4" s="1"/>
  <c r="F4384" i="4"/>
  <c r="G4384" i="4" s="1" a="1"/>
  <c r="G4384" i="4" s="1"/>
  <c r="J4384" i="4"/>
  <c r="A4385" i="4"/>
  <c r="B4385" i="4"/>
  <c r="C4385" i="4" s="1" a="1"/>
  <c r="C4385" i="4" s="1"/>
  <c r="D4385" i="4"/>
  <c r="E4385" i="4" s="1" a="1"/>
  <c r="E4385" i="4" s="1"/>
  <c r="F4385" i="4"/>
  <c r="G4385" i="4" s="1" a="1"/>
  <c r="G4385" i="4" s="1"/>
  <c r="J4385" i="4"/>
  <c r="A4386" i="4"/>
  <c r="B4386" i="4"/>
  <c r="C4386" i="4" s="1" a="1"/>
  <c r="C4386" i="4" s="1"/>
  <c r="D4386" i="4"/>
  <c r="E4386" i="4" s="1" a="1"/>
  <c r="E4386" i="4" s="1"/>
  <c r="F4386" i="4"/>
  <c r="G4386" i="4" s="1" a="1"/>
  <c r="G4386" i="4" s="1"/>
  <c r="J4386" i="4"/>
  <c r="A4387" i="4"/>
  <c r="B4387" i="4"/>
  <c r="C4387" i="4" s="1" a="1"/>
  <c r="C4387" i="4" s="1"/>
  <c r="D4387" i="4"/>
  <c r="E4387" i="4" s="1" a="1"/>
  <c r="E4387" i="4" s="1"/>
  <c r="F4387" i="4"/>
  <c r="G4387" i="4" s="1" a="1"/>
  <c r="G4387" i="4" s="1"/>
  <c r="J4387" i="4"/>
  <c r="A4388" i="4"/>
  <c r="B4388" i="4"/>
  <c r="C4388" i="4" s="1" a="1"/>
  <c r="C4388" i="4" s="1"/>
  <c r="D4388" i="4"/>
  <c r="E4388" i="4" s="1" a="1"/>
  <c r="E4388" i="4" s="1"/>
  <c r="F4388" i="4"/>
  <c r="G4388" i="4" s="1" a="1"/>
  <c r="G4388" i="4" s="1"/>
  <c r="J4388" i="4"/>
  <c r="A4389" i="4"/>
  <c r="B4389" i="4"/>
  <c r="C4389" i="4" s="1" a="1"/>
  <c r="C4389" i="4" s="1"/>
  <c r="D4389" i="4"/>
  <c r="E4389" i="4" s="1" a="1"/>
  <c r="E4389" i="4" s="1"/>
  <c r="F4389" i="4"/>
  <c r="G4389" i="4" s="1" a="1"/>
  <c r="G4389" i="4" s="1"/>
  <c r="J4389" i="4"/>
  <c r="A4390" i="4"/>
  <c r="B4390" i="4"/>
  <c r="C4390" i="4" s="1" a="1"/>
  <c r="C4390" i="4" s="1"/>
  <c r="D4390" i="4"/>
  <c r="E4390" i="4" s="1" a="1"/>
  <c r="E4390" i="4" s="1"/>
  <c r="F4390" i="4"/>
  <c r="G4390" i="4" s="1" a="1"/>
  <c r="G4390" i="4" s="1"/>
  <c r="J4390" i="4"/>
  <c r="A4391" i="4"/>
  <c r="B4391" i="4"/>
  <c r="C4391" i="4" s="1" a="1"/>
  <c r="C4391" i="4" s="1"/>
  <c r="D4391" i="4"/>
  <c r="E4391" i="4" s="1" a="1"/>
  <c r="E4391" i="4" s="1"/>
  <c r="F4391" i="4"/>
  <c r="G4391" i="4" s="1" a="1"/>
  <c r="G4391" i="4" s="1"/>
  <c r="J4391" i="4"/>
  <c r="A4392" i="4"/>
  <c r="B4392" i="4"/>
  <c r="C4392" i="4" s="1" a="1"/>
  <c r="C4392" i="4" s="1"/>
  <c r="D4392" i="4"/>
  <c r="E4392" i="4" s="1" a="1"/>
  <c r="E4392" i="4" s="1"/>
  <c r="F4392" i="4"/>
  <c r="G4392" i="4" s="1" a="1"/>
  <c r="G4392" i="4" s="1"/>
  <c r="J4392" i="4"/>
  <c r="A4393" i="4"/>
  <c r="B4393" i="4"/>
  <c r="C4393" i="4" s="1" a="1"/>
  <c r="C4393" i="4" s="1"/>
  <c r="D4393" i="4"/>
  <c r="E4393" i="4" s="1" a="1"/>
  <c r="E4393" i="4" s="1"/>
  <c r="F4393" i="4"/>
  <c r="G4393" i="4" s="1" a="1"/>
  <c r="G4393" i="4" s="1"/>
  <c r="J4393" i="4"/>
  <c r="A4394" i="4"/>
  <c r="B4394" i="4"/>
  <c r="C4394" i="4" s="1" a="1"/>
  <c r="C4394" i="4" s="1"/>
  <c r="D4394" i="4"/>
  <c r="E4394" i="4" s="1" a="1"/>
  <c r="E4394" i="4" s="1"/>
  <c r="F4394" i="4"/>
  <c r="G4394" i="4" s="1" a="1"/>
  <c r="G4394" i="4" s="1"/>
  <c r="J4394" i="4"/>
  <c r="A4395" i="4"/>
  <c r="B4395" i="4"/>
  <c r="C4395" i="4" s="1" a="1"/>
  <c r="C4395" i="4" s="1"/>
  <c r="D4395" i="4"/>
  <c r="E4395" i="4" s="1" a="1"/>
  <c r="E4395" i="4" s="1"/>
  <c r="F4395" i="4"/>
  <c r="G4395" i="4" s="1" a="1"/>
  <c r="G4395" i="4" s="1"/>
  <c r="J4395" i="4"/>
  <c r="A4396" i="4"/>
  <c r="B4396" i="4"/>
  <c r="C4396" i="4" s="1" a="1"/>
  <c r="C4396" i="4" s="1"/>
  <c r="D4396" i="4"/>
  <c r="E4396" i="4" s="1" a="1"/>
  <c r="E4396" i="4" s="1"/>
  <c r="F4396" i="4"/>
  <c r="G4396" i="4" s="1" a="1"/>
  <c r="G4396" i="4" s="1"/>
  <c r="J4396" i="4"/>
  <c r="A4397" i="4"/>
  <c r="B4397" i="4"/>
  <c r="C4397" i="4" s="1" a="1"/>
  <c r="C4397" i="4" s="1"/>
  <c r="D4397" i="4"/>
  <c r="E4397" i="4" s="1" a="1"/>
  <c r="E4397" i="4" s="1"/>
  <c r="F4397" i="4"/>
  <c r="G4397" i="4" s="1" a="1"/>
  <c r="G4397" i="4" s="1"/>
  <c r="J4397" i="4"/>
  <c r="A4398" i="4"/>
  <c r="B4398" i="4"/>
  <c r="C4398" i="4" s="1" a="1"/>
  <c r="C4398" i="4" s="1"/>
  <c r="D4398" i="4"/>
  <c r="E4398" i="4" s="1" a="1"/>
  <c r="E4398" i="4" s="1"/>
  <c r="F4398" i="4"/>
  <c r="G4398" i="4" s="1" a="1"/>
  <c r="G4398" i="4" s="1"/>
  <c r="J4398" i="4"/>
  <c r="A4399" i="4"/>
  <c r="B4399" i="4"/>
  <c r="C4399" i="4" s="1" a="1"/>
  <c r="C4399" i="4" s="1"/>
  <c r="D4399" i="4"/>
  <c r="E4399" i="4" s="1" a="1"/>
  <c r="E4399" i="4" s="1"/>
  <c r="F4399" i="4"/>
  <c r="G4399" i="4" s="1" a="1"/>
  <c r="G4399" i="4" s="1"/>
  <c r="J4399" i="4"/>
  <c r="A4400" i="4"/>
  <c r="B4400" i="4"/>
  <c r="C4400" i="4" s="1" a="1"/>
  <c r="C4400" i="4" s="1"/>
  <c r="D4400" i="4"/>
  <c r="E4400" i="4" s="1" a="1"/>
  <c r="E4400" i="4" s="1"/>
  <c r="F4400" i="4"/>
  <c r="G4400" i="4" s="1" a="1"/>
  <c r="G4400" i="4" s="1"/>
  <c r="J4400" i="4"/>
  <c r="A4401" i="4"/>
  <c r="B4401" i="4"/>
  <c r="C4401" i="4" s="1" a="1"/>
  <c r="C4401" i="4" s="1"/>
  <c r="D4401" i="4"/>
  <c r="E4401" i="4" s="1" a="1"/>
  <c r="E4401" i="4" s="1"/>
  <c r="F4401" i="4"/>
  <c r="G4401" i="4" s="1" a="1"/>
  <c r="G4401" i="4" s="1"/>
  <c r="J4401" i="4"/>
  <c r="A4402" i="4"/>
  <c r="B4402" i="4"/>
  <c r="C4402" i="4" s="1" a="1"/>
  <c r="C4402" i="4" s="1"/>
  <c r="D4402" i="4"/>
  <c r="E4402" i="4" s="1" a="1"/>
  <c r="E4402" i="4" s="1"/>
  <c r="F4402" i="4"/>
  <c r="G4402" i="4" s="1" a="1"/>
  <c r="G4402" i="4" s="1"/>
  <c r="J4402" i="4"/>
  <c r="A4403" i="4"/>
  <c r="B4403" i="4"/>
  <c r="C4403" i="4" s="1" a="1"/>
  <c r="C4403" i="4" s="1"/>
  <c r="D4403" i="4"/>
  <c r="E4403" i="4" s="1" a="1"/>
  <c r="E4403" i="4" s="1"/>
  <c r="F4403" i="4"/>
  <c r="G4403" i="4" s="1" a="1"/>
  <c r="G4403" i="4" s="1"/>
  <c r="J4403" i="4"/>
  <c r="A4404" i="4"/>
  <c r="B4404" i="4"/>
  <c r="C4404" i="4" s="1" a="1"/>
  <c r="C4404" i="4" s="1"/>
  <c r="D4404" i="4"/>
  <c r="E4404" i="4" s="1" a="1"/>
  <c r="E4404" i="4" s="1"/>
  <c r="F4404" i="4"/>
  <c r="G4404" i="4" s="1" a="1"/>
  <c r="G4404" i="4" s="1"/>
  <c r="J4404" i="4"/>
  <c r="A4405" i="4"/>
  <c r="B4405" i="4"/>
  <c r="C4405" i="4" s="1" a="1"/>
  <c r="C4405" i="4" s="1"/>
  <c r="D4405" i="4"/>
  <c r="E4405" i="4" s="1" a="1"/>
  <c r="E4405" i="4" s="1"/>
  <c r="F4405" i="4"/>
  <c r="G4405" i="4" s="1" a="1"/>
  <c r="G4405" i="4" s="1"/>
  <c r="J4405" i="4"/>
  <c r="A4406" i="4"/>
  <c r="B4406" i="4"/>
  <c r="C4406" i="4" s="1" a="1"/>
  <c r="C4406" i="4" s="1"/>
  <c r="D4406" i="4"/>
  <c r="E4406" i="4" s="1" a="1"/>
  <c r="E4406" i="4" s="1"/>
  <c r="F4406" i="4"/>
  <c r="G4406" i="4" s="1" a="1"/>
  <c r="G4406" i="4" s="1"/>
  <c r="J4406" i="4"/>
  <c r="A4407" i="4"/>
  <c r="B4407" i="4"/>
  <c r="C4407" i="4" s="1" a="1"/>
  <c r="C4407" i="4" s="1"/>
  <c r="D4407" i="4"/>
  <c r="E4407" i="4" s="1" a="1"/>
  <c r="E4407" i="4" s="1"/>
  <c r="F4407" i="4"/>
  <c r="G4407" i="4" s="1" a="1"/>
  <c r="G4407" i="4" s="1"/>
  <c r="J4407" i="4"/>
  <c r="A4408" i="4"/>
  <c r="B4408" i="4"/>
  <c r="C4408" i="4" s="1" a="1"/>
  <c r="C4408" i="4" s="1"/>
  <c r="D4408" i="4"/>
  <c r="E4408" i="4" s="1" a="1"/>
  <c r="E4408" i="4" s="1"/>
  <c r="F4408" i="4"/>
  <c r="G4408" i="4" s="1" a="1"/>
  <c r="G4408" i="4" s="1"/>
  <c r="J4408" i="4"/>
  <c r="A4409" i="4"/>
  <c r="B4409" i="4"/>
  <c r="C4409" i="4" s="1" a="1"/>
  <c r="C4409" i="4" s="1"/>
  <c r="D4409" i="4"/>
  <c r="E4409" i="4" s="1" a="1"/>
  <c r="E4409" i="4" s="1"/>
  <c r="F4409" i="4"/>
  <c r="G4409" i="4" s="1" a="1"/>
  <c r="G4409" i="4" s="1"/>
  <c r="J4409" i="4"/>
  <c r="A4410" i="4"/>
  <c r="B4410" i="4"/>
  <c r="C4410" i="4" s="1" a="1"/>
  <c r="C4410" i="4" s="1"/>
  <c r="D4410" i="4"/>
  <c r="E4410" i="4" s="1" a="1"/>
  <c r="E4410" i="4" s="1"/>
  <c r="F4410" i="4"/>
  <c r="G4410" i="4" s="1" a="1"/>
  <c r="G4410" i="4" s="1"/>
  <c r="J4410" i="4"/>
  <c r="A4411" i="4"/>
  <c r="B4411" i="4"/>
  <c r="C4411" i="4" s="1" a="1"/>
  <c r="C4411" i="4" s="1"/>
  <c r="D4411" i="4"/>
  <c r="E4411" i="4" s="1" a="1"/>
  <c r="E4411" i="4" s="1"/>
  <c r="F4411" i="4"/>
  <c r="G4411" i="4" s="1" a="1"/>
  <c r="G4411" i="4" s="1"/>
  <c r="J4411" i="4"/>
  <c r="A4412" i="4"/>
  <c r="B4412" i="4"/>
  <c r="C4412" i="4" s="1" a="1"/>
  <c r="C4412" i="4" s="1"/>
  <c r="D4412" i="4"/>
  <c r="E4412" i="4" s="1" a="1"/>
  <c r="E4412" i="4" s="1"/>
  <c r="F4412" i="4"/>
  <c r="G4412" i="4" s="1" a="1"/>
  <c r="G4412" i="4" s="1"/>
  <c r="J4412" i="4"/>
  <c r="A4413" i="4"/>
  <c r="B4413" i="4"/>
  <c r="C4413" i="4" s="1" a="1"/>
  <c r="C4413" i="4" s="1"/>
  <c r="D4413" i="4"/>
  <c r="E4413" i="4" s="1" a="1"/>
  <c r="E4413" i="4" s="1"/>
  <c r="F4413" i="4"/>
  <c r="G4413" i="4" s="1" a="1"/>
  <c r="G4413" i="4" s="1"/>
  <c r="J4413" i="4"/>
  <c r="A4414" i="4"/>
  <c r="B4414" i="4"/>
  <c r="C4414" i="4" s="1" a="1"/>
  <c r="C4414" i="4" s="1"/>
  <c r="D4414" i="4"/>
  <c r="E4414" i="4" s="1" a="1"/>
  <c r="E4414" i="4" s="1"/>
  <c r="F4414" i="4"/>
  <c r="G4414" i="4" s="1" a="1"/>
  <c r="G4414" i="4" s="1"/>
  <c r="J4414" i="4"/>
  <c r="A4415" i="4"/>
  <c r="B4415" i="4"/>
  <c r="C4415" i="4" s="1" a="1"/>
  <c r="C4415" i="4" s="1"/>
  <c r="D4415" i="4"/>
  <c r="E4415" i="4" s="1" a="1"/>
  <c r="E4415" i="4" s="1"/>
  <c r="F4415" i="4"/>
  <c r="G4415" i="4" s="1" a="1"/>
  <c r="G4415" i="4" s="1"/>
  <c r="J4415" i="4"/>
  <c r="A4416" i="4"/>
  <c r="B4416" i="4"/>
  <c r="C4416" i="4" s="1" a="1"/>
  <c r="C4416" i="4" s="1"/>
  <c r="D4416" i="4"/>
  <c r="E4416" i="4" s="1" a="1"/>
  <c r="E4416" i="4" s="1"/>
  <c r="F4416" i="4"/>
  <c r="G4416" i="4" s="1" a="1"/>
  <c r="G4416" i="4" s="1"/>
  <c r="J4416" i="4"/>
  <c r="A4417" i="4"/>
  <c r="B4417" i="4"/>
  <c r="C4417" i="4" s="1" a="1"/>
  <c r="C4417" i="4" s="1"/>
  <c r="D4417" i="4"/>
  <c r="E4417" i="4" s="1" a="1"/>
  <c r="E4417" i="4" s="1"/>
  <c r="F4417" i="4"/>
  <c r="G4417" i="4" s="1" a="1"/>
  <c r="G4417" i="4" s="1"/>
  <c r="J4417" i="4"/>
  <c r="A4418" i="4"/>
  <c r="B4418" i="4"/>
  <c r="C4418" i="4" s="1" a="1"/>
  <c r="C4418" i="4" s="1"/>
  <c r="D4418" i="4"/>
  <c r="E4418" i="4" s="1" a="1"/>
  <c r="E4418" i="4" s="1"/>
  <c r="F4418" i="4"/>
  <c r="G4418" i="4" s="1" a="1"/>
  <c r="G4418" i="4" s="1"/>
  <c r="J4418" i="4"/>
  <c r="A4419" i="4"/>
  <c r="B4419" i="4"/>
  <c r="C4419" i="4" s="1" a="1"/>
  <c r="C4419" i="4" s="1"/>
  <c r="D4419" i="4"/>
  <c r="E4419" i="4" s="1" a="1"/>
  <c r="E4419" i="4" s="1"/>
  <c r="F4419" i="4"/>
  <c r="G4419" i="4" s="1" a="1"/>
  <c r="G4419" i="4" s="1"/>
  <c r="J4419" i="4"/>
  <c r="A4420" i="4"/>
  <c r="B4420" i="4"/>
  <c r="C4420" i="4" s="1" a="1"/>
  <c r="C4420" i="4" s="1"/>
  <c r="D4420" i="4"/>
  <c r="E4420" i="4" s="1" a="1"/>
  <c r="E4420" i="4" s="1"/>
  <c r="F4420" i="4"/>
  <c r="G4420" i="4" s="1" a="1"/>
  <c r="G4420" i="4" s="1"/>
  <c r="J4420" i="4"/>
  <c r="A4421" i="4"/>
  <c r="B4421" i="4"/>
  <c r="C4421" i="4" s="1" a="1"/>
  <c r="C4421" i="4" s="1"/>
  <c r="D4421" i="4"/>
  <c r="E4421" i="4" s="1" a="1"/>
  <c r="E4421" i="4" s="1"/>
  <c r="F4421" i="4"/>
  <c r="G4421" i="4" s="1" a="1"/>
  <c r="G4421" i="4" s="1"/>
  <c r="J4421" i="4"/>
  <c r="A4422" i="4"/>
  <c r="B4422" i="4"/>
  <c r="C4422" i="4" s="1" a="1"/>
  <c r="C4422" i="4" s="1"/>
  <c r="D4422" i="4"/>
  <c r="E4422" i="4" s="1" a="1"/>
  <c r="E4422" i="4" s="1"/>
  <c r="F4422" i="4"/>
  <c r="G4422" i="4" s="1" a="1"/>
  <c r="G4422" i="4" s="1"/>
  <c r="J4422" i="4"/>
  <c r="A4423" i="4"/>
  <c r="B4423" i="4"/>
  <c r="C4423" i="4" s="1" a="1"/>
  <c r="C4423" i="4" s="1"/>
  <c r="D4423" i="4"/>
  <c r="E4423" i="4" s="1" a="1"/>
  <c r="E4423" i="4" s="1"/>
  <c r="F4423" i="4"/>
  <c r="G4423" i="4" s="1" a="1"/>
  <c r="G4423" i="4" s="1"/>
  <c r="J4423" i="4"/>
  <c r="A4424" i="4"/>
  <c r="B4424" i="4"/>
  <c r="C4424" i="4" s="1" a="1"/>
  <c r="C4424" i="4" s="1"/>
  <c r="D4424" i="4"/>
  <c r="E4424" i="4" s="1" a="1"/>
  <c r="E4424" i="4" s="1"/>
  <c r="F4424" i="4"/>
  <c r="G4424" i="4" s="1" a="1"/>
  <c r="G4424" i="4" s="1"/>
  <c r="J4424" i="4"/>
  <c r="A4425" i="4"/>
  <c r="B4425" i="4"/>
  <c r="C4425" i="4" s="1" a="1"/>
  <c r="C4425" i="4" s="1"/>
  <c r="D4425" i="4"/>
  <c r="E4425" i="4" s="1" a="1"/>
  <c r="E4425" i="4" s="1"/>
  <c r="F4425" i="4"/>
  <c r="G4425" i="4" s="1" a="1"/>
  <c r="G4425" i="4" s="1"/>
  <c r="J4425" i="4"/>
  <c r="A4426" i="4"/>
  <c r="B4426" i="4"/>
  <c r="C4426" i="4" s="1" a="1"/>
  <c r="C4426" i="4" s="1"/>
  <c r="D4426" i="4"/>
  <c r="E4426" i="4" s="1" a="1"/>
  <c r="E4426" i="4" s="1"/>
  <c r="F4426" i="4"/>
  <c r="G4426" i="4" s="1" a="1"/>
  <c r="G4426" i="4" s="1"/>
  <c r="J4426" i="4"/>
  <c r="A4427" i="4"/>
  <c r="B4427" i="4"/>
  <c r="C4427" i="4" s="1" a="1"/>
  <c r="C4427" i="4" s="1"/>
  <c r="D4427" i="4"/>
  <c r="E4427" i="4" s="1" a="1"/>
  <c r="E4427" i="4" s="1"/>
  <c r="F4427" i="4"/>
  <c r="G4427" i="4" s="1" a="1"/>
  <c r="G4427" i="4" s="1"/>
  <c r="J4427" i="4"/>
  <c r="A4428" i="4"/>
  <c r="B4428" i="4"/>
  <c r="C4428" i="4" s="1" a="1"/>
  <c r="C4428" i="4" s="1"/>
  <c r="D4428" i="4"/>
  <c r="E4428" i="4" s="1" a="1"/>
  <c r="E4428" i="4" s="1"/>
  <c r="F4428" i="4"/>
  <c r="G4428" i="4" s="1" a="1"/>
  <c r="G4428" i="4" s="1"/>
  <c r="J4428" i="4"/>
  <c r="A4429" i="4"/>
  <c r="B4429" i="4"/>
  <c r="C4429" i="4" s="1" a="1"/>
  <c r="C4429" i="4" s="1"/>
  <c r="D4429" i="4"/>
  <c r="E4429" i="4" s="1" a="1"/>
  <c r="E4429" i="4" s="1"/>
  <c r="F4429" i="4"/>
  <c r="G4429" i="4" s="1" a="1"/>
  <c r="G4429" i="4" s="1"/>
  <c r="J4429" i="4"/>
  <c r="A4430" i="4"/>
  <c r="B4430" i="4"/>
  <c r="C4430" i="4" s="1" a="1"/>
  <c r="C4430" i="4" s="1"/>
  <c r="D4430" i="4"/>
  <c r="E4430" i="4" s="1" a="1"/>
  <c r="E4430" i="4" s="1"/>
  <c r="F4430" i="4"/>
  <c r="G4430" i="4" s="1" a="1"/>
  <c r="G4430" i="4" s="1"/>
  <c r="J4430" i="4"/>
  <c r="A4431" i="4"/>
  <c r="B4431" i="4"/>
  <c r="C4431" i="4" s="1" a="1"/>
  <c r="C4431" i="4" s="1"/>
  <c r="D4431" i="4"/>
  <c r="E4431" i="4" s="1" a="1"/>
  <c r="E4431" i="4" s="1"/>
  <c r="F4431" i="4"/>
  <c r="G4431" i="4" s="1" a="1"/>
  <c r="G4431" i="4" s="1"/>
  <c r="J4431" i="4"/>
  <c r="A4432" i="4"/>
  <c r="B4432" i="4"/>
  <c r="C4432" i="4" s="1" a="1"/>
  <c r="C4432" i="4" s="1"/>
  <c r="D4432" i="4"/>
  <c r="E4432" i="4" s="1" a="1"/>
  <c r="E4432" i="4" s="1"/>
  <c r="F4432" i="4"/>
  <c r="G4432" i="4" s="1" a="1"/>
  <c r="G4432" i="4" s="1"/>
  <c r="J4432" i="4"/>
  <c r="A4433" i="4"/>
  <c r="B4433" i="4"/>
  <c r="C4433" i="4" s="1" a="1"/>
  <c r="C4433" i="4" s="1"/>
  <c r="D4433" i="4"/>
  <c r="E4433" i="4" s="1" a="1"/>
  <c r="E4433" i="4" s="1"/>
  <c r="F4433" i="4"/>
  <c r="G4433" i="4" s="1" a="1"/>
  <c r="G4433" i="4" s="1"/>
  <c r="J4433" i="4"/>
  <c r="A4434" i="4"/>
  <c r="B4434" i="4"/>
  <c r="C4434" i="4" s="1" a="1"/>
  <c r="C4434" i="4" s="1"/>
  <c r="D4434" i="4"/>
  <c r="E4434" i="4" s="1" a="1"/>
  <c r="E4434" i="4" s="1"/>
  <c r="F4434" i="4"/>
  <c r="G4434" i="4" s="1" a="1"/>
  <c r="G4434" i="4" s="1"/>
  <c r="J4434" i="4"/>
  <c r="A4435" i="4"/>
  <c r="B4435" i="4"/>
  <c r="C4435" i="4" s="1" a="1"/>
  <c r="C4435" i="4" s="1"/>
  <c r="D4435" i="4"/>
  <c r="E4435" i="4" s="1" a="1"/>
  <c r="E4435" i="4" s="1"/>
  <c r="F4435" i="4"/>
  <c r="G4435" i="4" s="1" a="1"/>
  <c r="G4435" i="4" s="1"/>
  <c r="J4435" i="4"/>
  <c r="A4436" i="4"/>
  <c r="B4436" i="4"/>
  <c r="C4436" i="4" s="1" a="1"/>
  <c r="C4436" i="4" s="1"/>
  <c r="D4436" i="4"/>
  <c r="E4436" i="4" s="1" a="1"/>
  <c r="E4436" i="4" s="1"/>
  <c r="F4436" i="4"/>
  <c r="G4436" i="4" s="1" a="1"/>
  <c r="G4436" i="4" s="1"/>
  <c r="J4436" i="4"/>
  <c r="A4437" i="4"/>
  <c r="B4437" i="4"/>
  <c r="C4437" i="4" s="1" a="1"/>
  <c r="C4437" i="4" s="1"/>
  <c r="D4437" i="4"/>
  <c r="E4437" i="4" s="1" a="1"/>
  <c r="E4437" i="4" s="1"/>
  <c r="F4437" i="4"/>
  <c r="G4437" i="4" s="1" a="1"/>
  <c r="G4437" i="4" s="1"/>
  <c r="J4437" i="4"/>
  <c r="A4438" i="4"/>
  <c r="B4438" i="4"/>
  <c r="C4438" i="4" s="1" a="1"/>
  <c r="C4438" i="4" s="1"/>
  <c r="D4438" i="4"/>
  <c r="E4438" i="4" s="1" a="1"/>
  <c r="E4438" i="4" s="1"/>
  <c r="F4438" i="4"/>
  <c r="G4438" i="4" s="1" a="1"/>
  <c r="G4438" i="4" s="1"/>
  <c r="J4438" i="4"/>
  <c r="A4439" i="4"/>
  <c r="B4439" i="4"/>
  <c r="C4439" i="4" s="1" a="1"/>
  <c r="C4439" i="4" s="1"/>
  <c r="D4439" i="4"/>
  <c r="E4439" i="4" s="1" a="1"/>
  <c r="E4439" i="4" s="1"/>
  <c r="F4439" i="4"/>
  <c r="G4439" i="4" s="1" a="1"/>
  <c r="G4439" i="4" s="1"/>
  <c r="J4439" i="4"/>
  <c r="A4440" i="4"/>
  <c r="B4440" i="4"/>
  <c r="C4440" i="4" s="1" a="1"/>
  <c r="C4440" i="4" s="1"/>
  <c r="D4440" i="4"/>
  <c r="E4440" i="4" s="1" a="1"/>
  <c r="E4440" i="4" s="1"/>
  <c r="F4440" i="4"/>
  <c r="G4440" i="4" s="1" a="1"/>
  <c r="G4440" i="4" s="1"/>
  <c r="J4440" i="4"/>
  <c r="A4441" i="4"/>
  <c r="B4441" i="4"/>
  <c r="C4441" i="4" s="1" a="1"/>
  <c r="C4441" i="4" s="1"/>
  <c r="D4441" i="4"/>
  <c r="E4441" i="4" s="1" a="1"/>
  <c r="E4441" i="4" s="1"/>
  <c r="F4441" i="4"/>
  <c r="G4441" i="4" s="1" a="1"/>
  <c r="G4441" i="4" s="1"/>
  <c r="J4441" i="4"/>
  <c r="A4442" i="4"/>
  <c r="B4442" i="4"/>
  <c r="C4442" i="4" s="1" a="1"/>
  <c r="C4442" i="4" s="1"/>
  <c r="D4442" i="4"/>
  <c r="E4442" i="4" s="1" a="1"/>
  <c r="E4442" i="4" s="1"/>
  <c r="F4442" i="4"/>
  <c r="G4442" i="4" s="1" a="1"/>
  <c r="G4442" i="4" s="1"/>
  <c r="J4442" i="4"/>
  <c r="A4443" i="4"/>
  <c r="B4443" i="4"/>
  <c r="C4443" i="4" s="1" a="1"/>
  <c r="C4443" i="4" s="1"/>
  <c r="D4443" i="4"/>
  <c r="E4443" i="4" s="1" a="1"/>
  <c r="E4443" i="4" s="1"/>
  <c r="F4443" i="4"/>
  <c r="G4443" i="4" s="1" a="1"/>
  <c r="G4443" i="4" s="1"/>
  <c r="J4443" i="4"/>
  <c r="A4444" i="4"/>
  <c r="B4444" i="4"/>
  <c r="C4444" i="4" s="1" a="1"/>
  <c r="C4444" i="4" s="1"/>
  <c r="D4444" i="4"/>
  <c r="E4444" i="4" s="1" a="1"/>
  <c r="E4444" i="4" s="1"/>
  <c r="F4444" i="4"/>
  <c r="G4444" i="4" s="1" a="1"/>
  <c r="G4444" i="4" s="1"/>
  <c r="J4444" i="4"/>
  <c r="A4445" i="4"/>
  <c r="B4445" i="4"/>
  <c r="C4445" i="4" s="1" a="1"/>
  <c r="C4445" i="4" s="1"/>
  <c r="D4445" i="4"/>
  <c r="E4445" i="4" s="1" a="1"/>
  <c r="E4445" i="4" s="1"/>
  <c r="F4445" i="4"/>
  <c r="G4445" i="4" s="1" a="1"/>
  <c r="G4445" i="4" s="1"/>
  <c r="J4445" i="4"/>
  <c r="A4446" i="4"/>
  <c r="B4446" i="4"/>
  <c r="C4446" i="4" s="1" a="1"/>
  <c r="C4446" i="4" s="1"/>
  <c r="D4446" i="4"/>
  <c r="E4446" i="4" s="1" a="1"/>
  <c r="E4446" i="4" s="1"/>
  <c r="F4446" i="4"/>
  <c r="G4446" i="4" s="1" a="1"/>
  <c r="G4446" i="4" s="1"/>
  <c r="J4446" i="4"/>
  <c r="A4447" i="4"/>
  <c r="B4447" i="4"/>
  <c r="C4447" i="4" s="1" a="1"/>
  <c r="C4447" i="4" s="1"/>
  <c r="D4447" i="4"/>
  <c r="E4447" i="4" s="1" a="1"/>
  <c r="E4447" i="4" s="1"/>
  <c r="F4447" i="4"/>
  <c r="G4447" i="4" s="1" a="1"/>
  <c r="G4447" i="4" s="1"/>
  <c r="J4447" i="4"/>
  <c r="A4448" i="4"/>
  <c r="B4448" i="4"/>
  <c r="C4448" i="4" s="1" a="1"/>
  <c r="C4448" i="4" s="1"/>
  <c r="D4448" i="4"/>
  <c r="E4448" i="4" s="1" a="1"/>
  <c r="E4448" i="4" s="1"/>
  <c r="F4448" i="4"/>
  <c r="G4448" i="4" s="1" a="1"/>
  <c r="G4448" i="4" s="1"/>
  <c r="J4448" i="4"/>
  <c r="A4449" i="4"/>
  <c r="B4449" i="4"/>
  <c r="C4449" i="4" s="1" a="1"/>
  <c r="C4449" i="4" s="1"/>
  <c r="D4449" i="4"/>
  <c r="E4449" i="4" s="1" a="1"/>
  <c r="E4449" i="4" s="1"/>
  <c r="F4449" i="4"/>
  <c r="G4449" i="4" s="1" a="1"/>
  <c r="G4449" i="4" s="1"/>
  <c r="J4449" i="4"/>
  <c r="A4450" i="4"/>
  <c r="B4450" i="4"/>
  <c r="C4450" i="4" s="1" a="1"/>
  <c r="C4450" i="4" s="1"/>
  <c r="D4450" i="4"/>
  <c r="E4450" i="4" s="1" a="1"/>
  <c r="E4450" i="4" s="1"/>
  <c r="F4450" i="4"/>
  <c r="G4450" i="4" s="1" a="1"/>
  <c r="G4450" i="4" s="1"/>
  <c r="J4450" i="4"/>
  <c r="A4451" i="4"/>
  <c r="B4451" i="4"/>
  <c r="C4451" i="4" s="1" a="1"/>
  <c r="C4451" i="4" s="1"/>
  <c r="D4451" i="4"/>
  <c r="E4451" i="4" s="1" a="1"/>
  <c r="E4451" i="4" s="1"/>
  <c r="F4451" i="4"/>
  <c r="G4451" i="4" s="1" a="1"/>
  <c r="G4451" i="4" s="1"/>
  <c r="J4451" i="4"/>
  <c r="A4452" i="4"/>
  <c r="B4452" i="4"/>
  <c r="C4452" i="4" s="1" a="1"/>
  <c r="C4452" i="4" s="1"/>
  <c r="D4452" i="4"/>
  <c r="E4452" i="4" s="1" a="1"/>
  <c r="E4452" i="4" s="1"/>
  <c r="F4452" i="4"/>
  <c r="G4452" i="4" s="1" a="1"/>
  <c r="G4452" i="4" s="1"/>
  <c r="J4452" i="4"/>
  <c r="A4453" i="4"/>
  <c r="B4453" i="4"/>
  <c r="C4453" i="4" s="1" a="1"/>
  <c r="C4453" i="4" s="1"/>
  <c r="D4453" i="4"/>
  <c r="E4453" i="4" s="1" a="1"/>
  <c r="E4453" i="4" s="1"/>
  <c r="F4453" i="4"/>
  <c r="G4453" i="4" s="1" a="1"/>
  <c r="G4453" i="4" s="1"/>
  <c r="J4453" i="4"/>
  <c r="A4454" i="4"/>
  <c r="B4454" i="4"/>
  <c r="C4454" i="4" s="1" a="1"/>
  <c r="C4454" i="4" s="1"/>
  <c r="D4454" i="4"/>
  <c r="E4454" i="4" s="1" a="1"/>
  <c r="E4454" i="4" s="1"/>
  <c r="F4454" i="4"/>
  <c r="G4454" i="4" s="1" a="1"/>
  <c r="G4454" i="4" s="1"/>
  <c r="J4454" i="4"/>
  <c r="A4455" i="4"/>
  <c r="B4455" i="4"/>
  <c r="C4455" i="4" s="1" a="1"/>
  <c r="C4455" i="4" s="1"/>
  <c r="D4455" i="4"/>
  <c r="E4455" i="4" s="1" a="1"/>
  <c r="E4455" i="4" s="1"/>
  <c r="F4455" i="4"/>
  <c r="G4455" i="4" s="1" a="1"/>
  <c r="G4455" i="4" s="1"/>
  <c r="J4455" i="4"/>
  <c r="A4456" i="4"/>
  <c r="B4456" i="4"/>
  <c r="C4456" i="4" s="1" a="1"/>
  <c r="C4456" i="4" s="1"/>
  <c r="D4456" i="4"/>
  <c r="E4456" i="4" s="1" a="1"/>
  <c r="E4456" i="4" s="1"/>
  <c r="F4456" i="4"/>
  <c r="G4456" i="4" s="1" a="1"/>
  <c r="G4456" i="4" s="1"/>
  <c r="J4456" i="4"/>
  <c r="A4457" i="4"/>
  <c r="B4457" i="4"/>
  <c r="C4457" i="4" s="1" a="1"/>
  <c r="C4457" i="4" s="1"/>
  <c r="D4457" i="4"/>
  <c r="E4457" i="4" s="1" a="1"/>
  <c r="E4457" i="4" s="1"/>
  <c r="F4457" i="4"/>
  <c r="G4457" i="4" s="1" a="1"/>
  <c r="G4457" i="4" s="1"/>
  <c r="J4457" i="4"/>
  <c r="A4458" i="4"/>
  <c r="B4458" i="4"/>
  <c r="C4458" i="4" s="1" a="1"/>
  <c r="C4458" i="4" s="1"/>
  <c r="D4458" i="4"/>
  <c r="E4458" i="4" s="1" a="1"/>
  <c r="E4458" i="4" s="1"/>
  <c r="F4458" i="4"/>
  <c r="G4458" i="4" s="1" a="1"/>
  <c r="G4458" i="4" s="1"/>
  <c r="J4458" i="4"/>
  <c r="A4459" i="4"/>
  <c r="B4459" i="4"/>
  <c r="C4459" i="4" s="1" a="1"/>
  <c r="C4459" i="4" s="1"/>
  <c r="D4459" i="4"/>
  <c r="E4459" i="4" s="1" a="1"/>
  <c r="E4459" i="4" s="1"/>
  <c r="F4459" i="4"/>
  <c r="G4459" i="4" s="1" a="1"/>
  <c r="G4459" i="4" s="1"/>
  <c r="J4459" i="4"/>
  <c r="A4460" i="4"/>
  <c r="B4460" i="4"/>
  <c r="C4460" i="4" s="1" a="1"/>
  <c r="C4460" i="4" s="1"/>
  <c r="D4460" i="4"/>
  <c r="E4460" i="4" s="1" a="1"/>
  <c r="E4460" i="4" s="1"/>
  <c r="F4460" i="4"/>
  <c r="G4460" i="4" s="1" a="1"/>
  <c r="G4460" i="4" s="1"/>
  <c r="J4460" i="4"/>
  <c r="A4461" i="4"/>
  <c r="B4461" i="4"/>
  <c r="C4461" i="4" s="1" a="1"/>
  <c r="C4461" i="4" s="1"/>
  <c r="D4461" i="4"/>
  <c r="E4461" i="4" s="1" a="1"/>
  <c r="E4461" i="4" s="1"/>
  <c r="F4461" i="4"/>
  <c r="G4461" i="4" s="1" a="1"/>
  <c r="G4461" i="4" s="1"/>
  <c r="J4461" i="4"/>
  <c r="A4462" i="4"/>
  <c r="B4462" i="4"/>
  <c r="C4462" i="4" s="1" a="1"/>
  <c r="C4462" i="4" s="1"/>
  <c r="D4462" i="4"/>
  <c r="E4462" i="4" s="1" a="1"/>
  <c r="E4462" i="4" s="1"/>
  <c r="F4462" i="4"/>
  <c r="G4462" i="4" s="1" a="1"/>
  <c r="G4462" i="4" s="1"/>
  <c r="J4462" i="4"/>
  <c r="A4463" i="4"/>
  <c r="B4463" i="4"/>
  <c r="C4463" i="4" s="1" a="1"/>
  <c r="C4463" i="4" s="1"/>
  <c r="D4463" i="4"/>
  <c r="E4463" i="4" s="1" a="1"/>
  <c r="E4463" i="4" s="1"/>
  <c r="F4463" i="4"/>
  <c r="G4463" i="4" s="1" a="1"/>
  <c r="G4463" i="4" s="1"/>
  <c r="J4463" i="4"/>
  <c r="A4464" i="4"/>
  <c r="B4464" i="4"/>
  <c r="C4464" i="4" s="1" a="1"/>
  <c r="C4464" i="4" s="1"/>
  <c r="D4464" i="4"/>
  <c r="E4464" i="4" s="1" a="1"/>
  <c r="E4464" i="4" s="1"/>
  <c r="F4464" i="4"/>
  <c r="G4464" i="4" s="1" a="1"/>
  <c r="G4464" i="4" s="1"/>
  <c r="J4464" i="4"/>
  <c r="A4465" i="4"/>
  <c r="B4465" i="4"/>
  <c r="C4465" i="4" s="1" a="1"/>
  <c r="C4465" i="4" s="1"/>
  <c r="D4465" i="4"/>
  <c r="E4465" i="4" s="1" a="1"/>
  <c r="E4465" i="4" s="1"/>
  <c r="F4465" i="4"/>
  <c r="G4465" i="4" s="1" a="1"/>
  <c r="G4465" i="4" s="1"/>
  <c r="J4465" i="4"/>
  <c r="A4466" i="4"/>
  <c r="B4466" i="4"/>
  <c r="C4466" i="4" s="1" a="1"/>
  <c r="C4466" i="4" s="1"/>
  <c r="D4466" i="4"/>
  <c r="E4466" i="4" s="1" a="1"/>
  <c r="E4466" i="4" s="1"/>
  <c r="F4466" i="4"/>
  <c r="G4466" i="4" s="1" a="1"/>
  <c r="G4466" i="4" s="1"/>
  <c r="J4466" i="4"/>
  <c r="A4467" i="4"/>
  <c r="B4467" i="4"/>
  <c r="C4467" i="4" s="1" a="1"/>
  <c r="C4467" i="4" s="1"/>
  <c r="D4467" i="4"/>
  <c r="E4467" i="4" s="1" a="1"/>
  <c r="E4467" i="4" s="1"/>
  <c r="F4467" i="4"/>
  <c r="G4467" i="4" s="1" a="1"/>
  <c r="G4467" i="4" s="1"/>
  <c r="J4467" i="4"/>
  <c r="A4468" i="4"/>
  <c r="B4468" i="4"/>
  <c r="C4468" i="4" s="1" a="1"/>
  <c r="C4468" i="4" s="1"/>
  <c r="D4468" i="4"/>
  <c r="E4468" i="4" s="1" a="1"/>
  <c r="E4468" i="4" s="1"/>
  <c r="F4468" i="4"/>
  <c r="G4468" i="4" s="1" a="1"/>
  <c r="G4468" i="4" s="1"/>
  <c r="J4468" i="4"/>
  <c r="A4469" i="4"/>
  <c r="B4469" i="4"/>
  <c r="C4469" i="4" s="1" a="1"/>
  <c r="C4469" i="4" s="1"/>
  <c r="D4469" i="4"/>
  <c r="E4469" i="4" s="1" a="1"/>
  <c r="E4469" i="4" s="1"/>
  <c r="F4469" i="4"/>
  <c r="G4469" i="4" s="1" a="1"/>
  <c r="G4469" i="4" s="1"/>
  <c r="J4469" i="4"/>
  <c r="A4470" i="4"/>
  <c r="B4470" i="4"/>
  <c r="C4470" i="4" s="1" a="1"/>
  <c r="C4470" i="4" s="1"/>
  <c r="D4470" i="4"/>
  <c r="E4470" i="4" s="1" a="1"/>
  <c r="E4470" i="4" s="1"/>
  <c r="F4470" i="4"/>
  <c r="G4470" i="4" s="1" a="1"/>
  <c r="G4470" i="4" s="1"/>
  <c r="J4470" i="4"/>
  <c r="A4471" i="4"/>
  <c r="B4471" i="4"/>
  <c r="C4471" i="4" s="1" a="1"/>
  <c r="C4471" i="4" s="1"/>
  <c r="D4471" i="4"/>
  <c r="E4471" i="4" s="1" a="1"/>
  <c r="E4471" i="4" s="1"/>
  <c r="F4471" i="4"/>
  <c r="G4471" i="4" s="1" a="1"/>
  <c r="G4471" i="4" s="1"/>
  <c r="J4471" i="4"/>
  <c r="A4472" i="4"/>
  <c r="B4472" i="4"/>
  <c r="C4472" i="4" s="1" a="1"/>
  <c r="C4472" i="4" s="1"/>
  <c r="D4472" i="4"/>
  <c r="E4472" i="4" s="1" a="1"/>
  <c r="E4472" i="4" s="1"/>
  <c r="F4472" i="4"/>
  <c r="G4472" i="4" s="1" a="1"/>
  <c r="G4472" i="4" s="1"/>
  <c r="J4472" i="4"/>
  <c r="A4473" i="4"/>
  <c r="B4473" i="4"/>
  <c r="C4473" i="4" s="1" a="1"/>
  <c r="C4473" i="4" s="1"/>
  <c r="D4473" i="4"/>
  <c r="E4473" i="4" s="1" a="1"/>
  <c r="E4473" i="4" s="1"/>
  <c r="F4473" i="4"/>
  <c r="G4473" i="4" s="1" a="1"/>
  <c r="G4473" i="4" s="1"/>
  <c r="J4473" i="4"/>
  <c r="A4474" i="4"/>
  <c r="B4474" i="4"/>
  <c r="C4474" i="4" s="1" a="1"/>
  <c r="C4474" i="4" s="1"/>
  <c r="D4474" i="4"/>
  <c r="E4474" i="4" s="1" a="1"/>
  <c r="E4474" i="4" s="1"/>
  <c r="F4474" i="4"/>
  <c r="G4474" i="4" s="1" a="1"/>
  <c r="G4474" i="4" s="1"/>
  <c r="J4474" i="4"/>
  <c r="A4475" i="4"/>
  <c r="B4475" i="4"/>
  <c r="C4475" i="4" s="1" a="1"/>
  <c r="C4475" i="4" s="1"/>
  <c r="D4475" i="4"/>
  <c r="E4475" i="4" s="1" a="1"/>
  <c r="E4475" i="4" s="1"/>
  <c r="F4475" i="4"/>
  <c r="G4475" i="4" s="1" a="1"/>
  <c r="G4475" i="4" s="1"/>
  <c r="J4475" i="4"/>
  <c r="A4476" i="4"/>
  <c r="B4476" i="4"/>
  <c r="C4476" i="4" s="1" a="1"/>
  <c r="C4476" i="4" s="1"/>
  <c r="D4476" i="4"/>
  <c r="E4476" i="4" s="1" a="1"/>
  <c r="E4476" i="4" s="1"/>
  <c r="F4476" i="4"/>
  <c r="G4476" i="4" s="1" a="1"/>
  <c r="G4476" i="4" s="1"/>
  <c r="J4476" i="4"/>
  <c r="A4477" i="4"/>
  <c r="B4477" i="4"/>
  <c r="C4477" i="4" s="1" a="1"/>
  <c r="C4477" i="4" s="1"/>
  <c r="D4477" i="4"/>
  <c r="E4477" i="4" s="1" a="1"/>
  <c r="E4477" i="4" s="1"/>
  <c r="F4477" i="4"/>
  <c r="G4477" i="4" s="1" a="1"/>
  <c r="G4477" i="4" s="1"/>
  <c r="J4477" i="4"/>
  <c r="A4478" i="4"/>
  <c r="B4478" i="4"/>
  <c r="C4478" i="4" s="1" a="1"/>
  <c r="C4478" i="4" s="1"/>
  <c r="D4478" i="4"/>
  <c r="E4478" i="4" s="1" a="1"/>
  <c r="E4478" i="4" s="1"/>
  <c r="F4478" i="4"/>
  <c r="G4478" i="4" s="1" a="1"/>
  <c r="G4478" i="4" s="1"/>
  <c r="J4478" i="4"/>
  <c r="A4479" i="4"/>
  <c r="B4479" i="4"/>
  <c r="C4479" i="4" s="1" a="1"/>
  <c r="C4479" i="4" s="1"/>
  <c r="D4479" i="4"/>
  <c r="E4479" i="4" s="1" a="1"/>
  <c r="E4479" i="4" s="1"/>
  <c r="F4479" i="4"/>
  <c r="G4479" i="4" s="1" a="1"/>
  <c r="G4479" i="4" s="1"/>
  <c r="J4479" i="4"/>
  <c r="A4480" i="4"/>
  <c r="B4480" i="4"/>
  <c r="C4480" i="4" s="1" a="1"/>
  <c r="C4480" i="4" s="1"/>
  <c r="D4480" i="4"/>
  <c r="E4480" i="4" s="1" a="1"/>
  <c r="E4480" i="4" s="1"/>
  <c r="F4480" i="4"/>
  <c r="G4480" i="4" s="1" a="1"/>
  <c r="G4480" i="4" s="1"/>
  <c r="J4480" i="4"/>
  <c r="A4481" i="4"/>
  <c r="B4481" i="4"/>
  <c r="C4481" i="4" s="1" a="1"/>
  <c r="C4481" i="4" s="1"/>
  <c r="D4481" i="4"/>
  <c r="E4481" i="4" s="1" a="1"/>
  <c r="E4481" i="4" s="1"/>
  <c r="F4481" i="4"/>
  <c r="G4481" i="4" s="1" a="1"/>
  <c r="G4481" i="4" s="1"/>
  <c r="J4481" i="4"/>
  <c r="A4482" i="4"/>
  <c r="B4482" i="4"/>
  <c r="C4482" i="4" s="1" a="1"/>
  <c r="C4482" i="4" s="1"/>
  <c r="D4482" i="4"/>
  <c r="E4482" i="4" s="1" a="1"/>
  <c r="E4482" i="4" s="1"/>
  <c r="F4482" i="4"/>
  <c r="G4482" i="4" s="1" a="1"/>
  <c r="G4482" i="4" s="1"/>
  <c r="J4482" i="4"/>
  <c r="A4483" i="4"/>
  <c r="B4483" i="4"/>
  <c r="C4483" i="4" s="1" a="1"/>
  <c r="C4483" i="4" s="1"/>
  <c r="D4483" i="4"/>
  <c r="E4483" i="4" s="1" a="1"/>
  <c r="E4483" i="4" s="1"/>
  <c r="F4483" i="4"/>
  <c r="G4483" i="4" s="1" a="1"/>
  <c r="G4483" i="4" s="1"/>
  <c r="J4483" i="4"/>
  <c r="A4484" i="4"/>
  <c r="B4484" i="4"/>
  <c r="C4484" i="4" s="1" a="1"/>
  <c r="C4484" i="4" s="1"/>
  <c r="D4484" i="4"/>
  <c r="E4484" i="4" s="1" a="1"/>
  <c r="E4484" i="4" s="1"/>
  <c r="F4484" i="4"/>
  <c r="G4484" i="4" s="1" a="1"/>
  <c r="G4484" i="4" s="1"/>
  <c r="J4484" i="4"/>
  <c r="A4485" i="4"/>
  <c r="B4485" i="4"/>
  <c r="C4485" i="4" s="1" a="1"/>
  <c r="C4485" i="4" s="1"/>
  <c r="D4485" i="4"/>
  <c r="E4485" i="4" s="1" a="1"/>
  <c r="E4485" i="4" s="1"/>
  <c r="F4485" i="4"/>
  <c r="G4485" i="4" s="1" a="1"/>
  <c r="G4485" i="4" s="1"/>
  <c r="J4485" i="4"/>
  <c r="A4486" i="4"/>
  <c r="B4486" i="4"/>
  <c r="C4486" i="4" s="1" a="1"/>
  <c r="C4486" i="4" s="1"/>
  <c r="D4486" i="4"/>
  <c r="E4486" i="4" s="1" a="1"/>
  <c r="E4486" i="4" s="1"/>
  <c r="F4486" i="4"/>
  <c r="G4486" i="4" s="1" a="1"/>
  <c r="G4486" i="4" s="1"/>
  <c r="J4486" i="4"/>
  <c r="A4487" i="4"/>
  <c r="B4487" i="4"/>
  <c r="C4487" i="4" s="1" a="1"/>
  <c r="C4487" i="4" s="1"/>
  <c r="D4487" i="4"/>
  <c r="E4487" i="4" s="1" a="1"/>
  <c r="E4487" i="4" s="1"/>
  <c r="F4487" i="4"/>
  <c r="G4487" i="4" s="1" a="1"/>
  <c r="G4487" i="4" s="1"/>
  <c r="J4487" i="4"/>
  <c r="A4488" i="4"/>
  <c r="B4488" i="4"/>
  <c r="C4488" i="4" s="1" a="1"/>
  <c r="C4488" i="4" s="1"/>
  <c r="D4488" i="4"/>
  <c r="E4488" i="4" s="1" a="1"/>
  <c r="E4488" i="4" s="1"/>
  <c r="F4488" i="4"/>
  <c r="G4488" i="4" s="1" a="1"/>
  <c r="G4488" i="4" s="1"/>
  <c r="J4488" i="4"/>
  <c r="A4489" i="4"/>
  <c r="B4489" i="4"/>
  <c r="C4489" i="4" s="1" a="1"/>
  <c r="C4489" i="4" s="1"/>
  <c r="D4489" i="4"/>
  <c r="E4489" i="4" s="1" a="1"/>
  <c r="E4489" i="4" s="1"/>
  <c r="F4489" i="4"/>
  <c r="G4489" i="4" s="1" a="1"/>
  <c r="G4489" i="4" s="1"/>
  <c r="J4489" i="4"/>
  <c r="A4490" i="4"/>
  <c r="B4490" i="4"/>
  <c r="C4490" i="4" s="1" a="1"/>
  <c r="C4490" i="4" s="1"/>
  <c r="D4490" i="4"/>
  <c r="E4490" i="4" s="1" a="1"/>
  <c r="E4490" i="4" s="1"/>
  <c r="F4490" i="4"/>
  <c r="G4490" i="4" s="1" a="1"/>
  <c r="G4490" i="4" s="1"/>
  <c r="J4490" i="4"/>
  <c r="A4491" i="4"/>
  <c r="B4491" i="4"/>
  <c r="C4491" i="4" s="1" a="1"/>
  <c r="C4491" i="4" s="1"/>
  <c r="D4491" i="4"/>
  <c r="E4491" i="4" s="1" a="1"/>
  <c r="E4491" i="4" s="1"/>
  <c r="F4491" i="4"/>
  <c r="G4491" i="4" s="1" a="1"/>
  <c r="G4491" i="4" s="1"/>
  <c r="J4491" i="4"/>
  <c r="A4492" i="4"/>
  <c r="B4492" i="4"/>
  <c r="C4492" i="4" s="1" a="1"/>
  <c r="C4492" i="4" s="1"/>
  <c r="D4492" i="4"/>
  <c r="E4492" i="4" s="1" a="1"/>
  <c r="E4492" i="4" s="1"/>
  <c r="F4492" i="4"/>
  <c r="G4492" i="4" s="1" a="1"/>
  <c r="G4492" i="4" s="1"/>
  <c r="J4492" i="4"/>
  <c r="A4493" i="4"/>
  <c r="B4493" i="4"/>
  <c r="C4493" i="4" s="1" a="1"/>
  <c r="C4493" i="4" s="1"/>
  <c r="D4493" i="4"/>
  <c r="E4493" i="4" s="1" a="1"/>
  <c r="E4493" i="4" s="1"/>
  <c r="F4493" i="4"/>
  <c r="G4493" i="4" s="1" a="1"/>
  <c r="G4493" i="4" s="1"/>
  <c r="J4493" i="4"/>
  <c r="A4494" i="4"/>
  <c r="B4494" i="4"/>
  <c r="C4494" i="4" s="1" a="1"/>
  <c r="C4494" i="4" s="1"/>
  <c r="D4494" i="4"/>
  <c r="E4494" i="4" s="1" a="1"/>
  <c r="E4494" i="4" s="1"/>
  <c r="F4494" i="4"/>
  <c r="G4494" i="4" s="1" a="1"/>
  <c r="G4494" i="4" s="1"/>
  <c r="J4494" i="4"/>
  <c r="A4495" i="4"/>
  <c r="B4495" i="4"/>
  <c r="C4495" i="4" s="1" a="1"/>
  <c r="C4495" i="4" s="1"/>
  <c r="D4495" i="4"/>
  <c r="E4495" i="4" s="1" a="1"/>
  <c r="E4495" i="4" s="1"/>
  <c r="F4495" i="4"/>
  <c r="G4495" i="4" s="1" a="1"/>
  <c r="G4495" i="4" s="1"/>
  <c r="J4495" i="4"/>
  <c r="A4496" i="4"/>
  <c r="B4496" i="4"/>
  <c r="C4496" i="4" s="1" a="1"/>
  <c r="C4496" i="4" s="1"/>
  <c r="D4496" i="4"/>
  <c r="E4496" i="4" s="1" a="1"/>
  <c r="E4496" i="4" s="1"/>
  <c r="F4496" i="4"/>
  <c r="G4496" i="4" s="1" a="1"/>
  <c r="G4496" i="4" s="1"/>
  <c r="J4496" i="4"/>
  <c r="A4497" i="4"/>
  <c r="B4497" i="4"/>
  <c r="C4497" i="4" s="1" a="1"/>
  <c r="C4497" i="4" s="1"/>
  <c r="D4497" i="4"/>
  <c r="E4497" i="4" s="1" a="1"/>
  <c r="E4497" i="4" s="1"/>
  <c r="F4497" i="4"/>
  <c r="G4497" i="4" s="1" a="1"/>
  <c r="G4497" i="4" s="1"/>
  <c r="J4497" i="4"/>
  <c r="A4498" i="4"/>
  <c r="B4498" i="4"/>
  <c r="C4498" i="4" s="1" a="1"/>
  <c r="C4498" i="4" s="1"/>
  <c r="D4498" i="4"/>
  <c r="E4498" i="4" s="1" a="1"/>
  <c r="E4498" i="4" s="1"/>
  <c r="F4498" i="4"/>
  <c r="G4498" i="4" s="1" a="1"/>
  <c r="G4498" i="4" s="1"/>
  <c r="J4498" i="4"/>
  <c r="A4499" i="4"/>
  <c r="B4499" i="4"/>
  <c r="C4499" i="4" s="1" a="1"/>
  <c r="C4499" i="4" s="1"/>
  <c r="D4499" i="4"/>
  <c r="E4499" i="4" s="1" a="1"/>
  <c r="E4499" i="4" s="1"/>
  <c r="F4499" i="4"/>
  <c r="G4499" i="4" s="1" a="1"/>
  <c r="G4499" i="4" s="1"/>
  <c r="J4499" i="4"/>
  <c r="A4500" i="4"/>
  <c r="B4500" i="4"/>
  <c r="C4500" i="4" s="1" a="1"/>
  <c r="C4500" i="4" s="1"/>
  <c r="D4500" i="4"/>
  <c r="E4500" i="4" s="1" a="1"/>
  <c r="E4500" i="4" s="1"/>
  <c r="F4500" i="4"/>
  <c r="G4500" i="4" s="1" a="1"/>
  <c r="G4500" i="4" s="1"/>
  <c r="J4500" i="4"/>
  <c r="A4501" i="4"/>
  <c r="B4501" i="4"/>
  <c r="C4501" i="4" s="1" a="1"/>
  <c r="C4501" i="4" s="1"/>
  <c r="D4501" i="4"/>
  <c r="E4501" i="4" s="1" a="1"/>
  <c r="E4501" i="4" s="1"/>
  <c r="F4501" i="4"/>
  <c r="G4501" i="4" s="1" a="1"/>
  <c r="G4501" i="4" s="1"/>
  <c r="J4501" i="4"/>
  <c r="A4502" i="4"/>
  <c r="B4502" i="4"/>
  <c r="C4502" i="4" s="1" a="1"/>
  <c r="C4502" i="4" s="1"/>
  <c r="D4502" i="4"/>
  <c r="E4502" i="4" s="1" a="1"/>
  <c r="E4502" i="4" s="1"/>
  <c r="F4502" i="4"/>
  <c r="G4502" i="4" s="1" a="1"/>
  <c r="G4502" i="4" s="1"/>
  <c r="J4502" i="4"/>
  <c r="A4503" i="4"/>
  <c r="B4503" i="4"/>
  <c r="C4503" i="4" s="1" a="1"/>
  <c r="C4503" i="4" s="1"/>
  <c r="D4503" i="4"/>
  <c r="E4503" i="4" s="1" a="1"/>
  <c r="E4503" i="4" s="1"/>
  <c r="F4503" i="4"/>
  <c r="G4503" i="4" s="1" a="1"/>
  <c r="G4503" i="4" s="1"/>
  <c r="J4503" i="4"/>
  <c r="A4504" i="4"/>
  <c r="B4504" i="4"/>
  <c r="C4504" i="4" s="1" a="1"/>
  <c r="C4504" i="4" s="1"/>
  <c r="D4504" i="4"/>
  <c r="E4504" i="4" s="1" a="1"/>
  <c r="E4504" i="4" s="1"/>
  <c r="F4504" i="4"/>
  <c r="G4504" i="4" s="1" a="1"/>
  <c r="G4504" i="4" s="1"/>
  <c r="J4504" i="4"/>
  <c r="A4505" i="4"/>
  <c r="B4505" i="4"/>
  <c r="C4505" i="4" s="1" a="1"/>
  <c r="C4505" i="4" s="1"/>
  <c r="D4505" i="4"/>
  <c r="E4505" i="4" s="1" a="1"/>
  <c r="E4505" i="4" s="1"/>
  <c r="F4505" i="4"/>
  <c r="G4505" i="4" s="1" a="1"/>
  <c r="G4505" i="4" s="1"/>
  <c r="J4505" i="4"/>
  <c r="A4506" i="4"/>
  <c r="B4506" i="4"/>
  <c r="C4506" i="4" s="1" a="1"/>
  <c r="C4506" i="4" s="1"/>
  <c r="D4506" i="4"/>
  <c r="E4506" i="4" s="1" a="1"/>
  <c r="E4506" i="4" s="1"/>
  <c r="F4506" i="4"/>
  <c r="G4506" i="4" s="1" a="1"/>
  <c r="G4506" i="4" s="1"/>
  <c r="J4506" i="4"/>
  <c r="A4507" i="4"/>
  <c r="B4507" i="4"/>
  <c r="C4507" i="4" s="1" a="1"/>
  <c r="C4507" i="4" s="1"/>
  <c r="D4507" i="4"/>
  <c r="E4507" i="4" s="1" a="1"/>
  <c r="E4507" i="4" s="1"/>
  <c r="F4507" i="4"/>
  <c r="G4507" i="4" s="1" a="1"/>
  <c r="G4507" i="4" s="1"/>
  <c r="J4507" i="4"/>
  <c r="A4508" i="4"/>
  <c r="B4508" i="4"/>
  <c r="C4508" i="4" s="1" a="1"/>
  <c r="C4508" i="4" s="1"/>
  <c r="D4508" i="4"/>
  <c r="E4508" i="4" s="1" a="1"/>
  <c r="E4508" i="4" s="1"/>
  <c r="F4508" i="4"/>
  <c r="G4508" i="4" s="1" a="1"/>
  <c r="G4508" i="4" s="1"/>
  <c r="J4508" i="4"/>
  <c r="A4509" i="4"/>
  <c r="B4509" i="4"/>
  <c r="C4509" i="4" s="1" a="1"/>
  <c r="C4509" i="4" s="1"/>
  <c r="D4509" i="4"/>
  <c r="E4509" i="4" s="1" a="1"/>
  <c r="E4509" i="4" s="1"/>
  <c r="F4509" i="4"/>
  <c r="G4509" i="4" s="1" a="1"/>
  <c r="G4509" i="4" s="1"/>
  <c r="J4509" i="4"/>
  <c r="A4510" i="4"/>
  <c r="B4510" i="4"/>
  <c r="C4510" i="4" s="1" a="1"/>
  <c r="C4510" i="4" s="1"/>
  <c r="D4510" i="4"/>
  <c r="E4510" i="4" s="1" a="1"/>
  <c r="E4510" i="4" s="1"/>
  <c r="F4510" i="4"/>
  <c r="G4510" i="4" s="1" a="1"/>
  <c r="G4510" i="4" s="1"/>
  <c r="J4510" i="4"/>
  <c r="A4511" i="4"/>
  <c r="B4511" i="4"/>
  <c r="C4511" i="4" s="1" a="1"/>
  <c r="C4511" i="4" s="1"/>
  <c r="D4511" i="4"/>
  <c r="E4511" i="4" s="1" a="1"/>
  <c r="E4511" i="4" s="1"/>
  <c r="F4511" i="4"/>
  <c r="G4511" i="4" s="1" a="1"/>
  <c r="G4511" i="4" s="1"/>
  <c r="J4511" i="4"/>
  <c r="A4512" i="4"/>
  <c r="B4512" i="4"/>
  <c r="C4512" i="4" s="1" a="1"/>
  <c r="C4512" i="4" s="1"/>
  <c r="D4512" i="4"/>
  <c r="E4512" i="4" s="1" a="1"/>
  <c r="E4512" i="4" s="1"/>
  <c r="F4512" i="4"/>
  <c r="G4512" i="4" s="1" a="1"/>
  <c r="G4512" i="4" s="1"/>
  <c r="J4512" i="4"/>
  <c r="A4513" i="4"/>
  <c r="B4513" i="4"/>
  <c r="C4513" i="4" s="1" a="1"/>
  <c r="C4513" i="4" s="1"/>
  <c r="D4513" i="4"/>
  <c r="E4513" i="4" s="1" a="1"/>
  <c r="E4513" i="4" s="1"/>
  <c r="F4513" i="4"/>
  <c r="G4513" i="4" s="1" a="1"/>
  <c r="G4513" i="4" s="1"/>
  <c r="J4513" i="4"/>
  <c r="A4514" i="4"/>
  <c r="B4514" i="4"/>
  <c r="C4514" i="4" s="1" a="1"/>
  <c r="C4514" i="4" s="1"/>
  <c r="D4514" i="4"/>
  <c r="E4514" i="4" s="1" a="1"/>
  <c r="E4514" i="4" s="1"/>
  <c r="F4514" i="4"/>
  <c r="G4514" i="4" s="1" a="1"/>
  <c r="G4514" i="4" s="1"/>
  <c r="J4514" i="4"/>
  <c r="A4515" i="4"/>
  <c r="B4515" i="4"/>
  <c r="C4515" i="4" s="1" a="1"/>
  <c r="C4515" i="4" s="1"/>
  <c r="D4515" i="4"/>
  <c r="E4515" i="4" s="1" a="1"/>
  <c r="E4515" i="4" s="1"/>
  <c r="F4515" i="4"/>
  <c r="G4515" i="4" s="1" a="1"/>
  <c r="G4515" i="4" s="1"/>
  <c r="J4515" i="4"/>
  <c r="A4516" i="4"/>
  <c r="B4516" i="4"/>
  <c r="C4516" i="4" s="1" a="1"/>
  <c r="C4516" i="4" s="1"/>
  <c r="D4516" i="4"/>
  <c r="E4516" i="4" s="1" a="1"/>
  <c r="E4516" i="4" s="1"/>
  <c r="F4516" i="4"/>
  <c r="G4516" i="4" s="1" a="1"/>
  <c r="G4516" i="4" s="1"/>
  <c r="J4516" i="4"/>
  <c r="A4517" i="4"/>
  <c r="B4517" i="4"/>
  <c r="C4517" i="4" s="1" a="1"/>
  <c r="C4517" i="4" s="1"/>
  <c r="D4517" i="4"/>
  <c r="E4517" i="4" s="1" a="1"/>
  <c r="E4517" i="4" s="1"/>
  <c r="F4517" i="4"/>
  <c r="G4517" i="4" s="1" a="1"/>
  <c r="G4517" i="4" s="1"/>
  <c r="J4517" i="4"/>
  <c r="A4518" i="4"/>
  <c r="B4518" i="4"/>
  <c r="C4518" i="4" s="1" a="1"/>
  <c r="C4518" i="4" s="1"/>
  <c r="D4518" i="4"/>
  <c r="E4518" i="4" s="1" a="1"/>
  <c r="E4518" i="4" s="1"/>
  <c r="F4518" i="4"/>
  <c r="G4518" i="4" s="1" a="1"/>
  <c r="G4518" i="4" s="1"/>
  <c r="J4518" i="4"/>
  <c r="A4519" i="4"/>
  <c r="B4519" i="4"/>
  <c r="C4519" i="4" s="1" a="1"/>
  <c r="C4519" i="4" s="1"/>
  <c r="D4519" i="4"/>
  <c r="E4519" i="4" s="1" a="1"/>
  <c r="E4519" i="4" s="1"/>
  <c r="F4519" i="4"/>
  <c r="G4519" i="4" s="1" a="1"/>
  <c r="G4519" i="4" s="1"/>
  <c r="J4519" i="4"/>
  <c r="A4520" i="4"/>
  <c r="B4520" i="4"/>
  <c r="C4520" i="4" s="1" a="1"/>
  <c r="C4520" i="4" s="1"/>
  <c r="D4520" i="4"/>
  <c r="E4520" i="4" s="1" a="1"/>
  <c r="E4520" i="4" s="1"/>
  <c r="F4520" i="4"/>
  <c r="G4520" i="4" s="1" a="1"/>
  <c r="G4520" i="4" s="1"/>
  <c r="J4520" i="4"/>
  <c r="A4521" i="4"/>
  <c r="B4521" i="4"/>
  <c r="C4521" i="4" s="1" a="1"/>
  <c r="C4521" i="4" s="1"/>
  <c r="D4521" i="4"/>
  <c r="E4521" i="4" s="1" a="1"/>
  <c r="E4521" i="4" s="1"/>
  <c r="F4521" i="4"/>
  <c r="G4521" i="4" s="1" a="1"/>
  <c r="G4521" i="4" s="1"/>
  <c r="J4521" i="4"/>
  <c r="A4522" i="4"/>
  <c r="B4522" i="4"/>
  <c r="C4522" i="4" s="1" a="1"/>
  <c r="C4522" i="4" s="1"/>
  <c r="D4522" i="4"/>
  <c r="E4522" i="4" s="1" a="1"/>
  <c r="E4522" i="4" s="1"/>
  <c r="F4522" i="4"/>
  <c r="G4522" i="4" s="1" a="1"/>
  <c r="G4522" i="4" s="1"/>
  <c r="J4522" i="4"/>
  <c r="A4523" i="4"/>
  <c r="B4523" i="4"/>
  <c r="C4523" i="4" s="1" a="1"/>
  <c r="C4523" i="4" s="1"/>
  <c r="D4523" i="4"/>
  <c r="E4523" i="4" s="1" a="1"/>
  <c r="E4523" i="4" s="1"/>
  <c r="F4523" i="4"/>
  <c r="G4523" i="4" s="1" a="1"/>
  <c r="G4523" i="4" s="1"/>
  <c r="J4523" i="4"/>
  <c r="A4524" i="4"/>
  <c r="B4524" i="4"/>
  <c r="C4524" i="4" s="1" a="1"/>
  <c r="C4524" i="4" s="1"/>
  <c r="D4524" i="4"/>
  <c r="E4524" i="4" s="1" a="1"/>
  <c r="E4524" i="4" s="1"/>
  <c r="F4524" i="4"/>
  <c r="G4524" i="4" s="1" a="1"/>
  <c r="G4524" i="4" s="1"/>
  <c r="J4524" i="4"/>
  <c r="A4525" i="4"/>
  <c r="B4525" i="4"/>
  <c r="C4525" i="4" s="1" a="1"/>
  <c r="C4525" i="4" s="1"/>
  <c r="D4525" i="4"/>
  <c r="E4525" i="4" s="1" a="1"/>
  <c r="E4525" i="4" s="1"/>
  <c r="F4525" i="4"/>
  <c r="G4525" i="4" s="1" a="1"/>
  <c r="G4525" i="4" s="1"/>
  <c r="J4525" i="4"/>
  <c r="A4526" i="4"/>
  <c r="B4526" i="4"/>
  <c r="C4526" i="4" s="1" a="1"/>
  <c r="C4526" i="4" s="1"/>
  <c r="D4526" i="4"/>
  <c r="E4526" i="4" s="1" a="1"/>
  <c r="E4526" i="4" s="1"/>
  <c r="F4526" i="4"/>
  <c r="G4526" i="4" s="1" a="1"/>
  <c r="G4526" i="4" s="1"/>
  <c r="J4526" i="4"/>
  <c r="A4527" i="4"/>
  <c r="B4527" i="4"/>
  <c r="C4527" i="4" s="1" a="1"/>
  <c r="C4527" i="4" s="1"/>
  <c r="D4527" i="4"/>
  <c r="E4527" i="4" s="1" a="1"/>
  <c r="E4527" i="4" s="1"/>
  <c r="F4527" i="4"/>
  <c r="G4527" i="4" s="1" a="1"/>
  <c r="G4527" i="4" s="1"/>
  <c r="J4527" i="4"/>
  <c r="A4528" i="4"/>
  <c r="B4528" i="4"/>
  <c r="C4528" i="4" s="1" a="1"/>
  <c r="C4528" i="4" s="1"/>
  <c r="D4528" i="4"/>
  <c r="E4528" i="4" s="1" a="1"/>
  <c r="E4528" i="4" s="1"/>
  <c r="F4528" i="4"/>
  <c r="G4528" i="4" s="1" a="1"/>
  <c r="G4528" i="4" s="1"/>
  <c r="J4528" i="4"/>
  <c r="A4529" i="4"/>
  <c r="B4529" i="4"/>
  <c r="C4529" i="4" s="1" a="1"/>
  <c r="C4529" i="4" s="1"/>
  <c r="D4529" i="4"/>
  <c r="E4529" i="4" s="1" a="1"/>
  <c r="E4529" i="4" s="1"/>
  <c r="F4529" i="4"/>
  <c r="G4529" i="4" s="1" a="1"/>
  <c r="G4529" i="4" s="1"/>
  <c r="J4529" i="4"/>
  <c r="A4530" i="4"/>
  <c r="B4530" i="4"/>
  <c r="C4530" i="4" s="1" a="1"/>
  <c r="C4530" i="4" s="1"/>
  <c r="D4530" i="4"/>
  <c r="E4530" i="4" s="1" a="1"/>
  <c r="E4530" i="4" s="1"/>
  <c r="F4530" i="4"/>
  <c r="G4530" i="4" s="1" a="1"/>
  <c r="G4530" i="4" s="1"/>
  <c r="J4530" i="4"/>
  <c r="A4531" i="4"/>
  <c r="B4531" i="4"/>
  <c r="C4531" i="4" s="1" a="1"/>
  <c r="C4531" i="4" s="1"/>
  <c r="D4531" i="4"/>
  <c r="E4531" i="4" s="1" a="1"/>
  <c r="E4531" i="4" s="1"/>
  <c r="F4531" i="4"/>
  <c r="G4531" i="4" s="1" a="1"/>
  <c r="G4531" i="4" s="1"/>
  <c r="J4531" i="4"/>
  <c r="A4532" i="4"/>
  <c r="B4532" i="4"/>
  <c r="C4532" i="4" s="1" a="1"/>
  <c r="C4532" i="4" s="1"/>
  <c r="D4532" i="4"/>
  <c r="E4532" i="4" s="1" a="1"/>
  <c r="E4532" i="4" s="1"/>
  <c r="F4532" i="4"/>
  <c r="G4532" i="4" s="1" a="1"/>
  <c r="G4532" i="4" s="1"/>
  <c r="J4532" i="4"/>
  <c r="A4533" i="4"/>
  <c r="B4533" i="4"/>
  <c r="C4533" i="4" s="1" a="1"/>
  <c r="C4533" i="4" s="1"/>
  <c r="D4533" i="4"/>
  <c r="E4533" i="4" s="1" a="1"/>
  <c r="E4533" i="4" s="1"/>
  <c r="F4533" i="4"/>
  <c r="G4533" i="4" s="1" a="1"/>
  <c r="G4533" i="4" s="1"/>
  <c r="J4533" i="4"/>
  <c r="A4534" i="4"/>
  <c r="B4534" i="4"/>
  <c r="C4534" i="4" s="1" a="1"/>
  <c r="C4534" i="4" s="1"/>
  <c r="D4534" i="4"/>
  <c r="E4534" i="4" s="1" a="1"/>
  <c r="E4534" i="4" s="1"/>
  <c r="F4534" i="4"/>
  <c r="G4534" i="4" s="1" a="1"/>
  <c r="G4534" i="4" s="1"/>
  <c r="J4534" i="4"/>
  <c r="A4535" i="4"/>
  <c r="B4535" i="4"/>
  <c r="C4535" i="4" s="1" a="1"/>
  <c r="C4535" i="4" s="1"/>
  <c r="D4535" i="4"/>
  <c r="E4535" i="4" s="1" a="1"/>
  <c r="E4535" i="4" s="1"/>
  <c r="F4535" i="4"/>
  <c r="G4535" i="4" s="1" a="1"/>
  <c r="G4535" i="4" s="1"/>
  <c r="J4535" i="4"/>
  <c r="A4536" i="4"/>
  <c r="B4536" i="4"/>
  <c r="C4536" i="4" s="1" a="1"/>
  <c r="C4536" i="4" s="1"/>
  <c r="D4536" i="4"/>
  <c r="E4536" i="4" s="1" a="1"/>
  <c r="E4536" i="4" s="1"/>
  <c r="F4536" i="4"/>
  <c r="G4536" i="4" s="1" a="1"/>
  <c r="G4536" i="4" s="1"/>
  <c r="J4536" i="4"/>
  <c r="A4537" i="4"/>
  <c r="B4537" i="4"/>
  <c r="C4537" i="4" s="1" a="1"/>
  <c r="C4537" i="4" s="1"/>
  <c r="D4537" i="4"/>
  <c r="E4537" i="4" s="1" a="1"/>
  <c r="E4537" i="4" s="1"/>
  <c r="F4537" i="4"/>
  <c r="G4537" i="4" s="1" a="1"/>
  <c r="G4537" i="4" s="1"/>
  <c r="J4537" i="4"/>
  <c r="A4538" i="4"/>
  <c r="B4538" i="4"/>
  <c r="C4538" i="4" s="1" a="1"/>
  <c r="C4538" i="4" s="1"/>
  <c r="D4538" i="4"/>
  <c r="E4538" i="4" s="1" a="1"/>
  <c r="E4538" i="4" s="1"/>
  <c r="F4538" i="4"/>
  <c r="G4538" i="4" s="1" a="1"/>
  <c r="G4538" i="4" s="1"/>
  <c r="J4538" i="4"/>
  <c r="A4539" i="4"/>
  <c r="B4539" i="4"/>
  <c r="C4539" i="4" s="1" a="1"/>
  <c r="C4539" i="4" s="1"/>
  <c r="D4539" i="4"/>
  <c r="E4539" i="4" s="1" a="1"/>
  <c r="E4539" i="4" s="1"/>
  <c r="F4539" i="4"/>
  <c r="G4539" i="4" s="1" a="1"/>
  <c r="G4539" i="4" s="1"/>
  <c r="J4539" i="4"/>
  <c r="A4540" i="4"/>
  <c r="B4540" i="4"/>
  <c r="C4540" i="4" s="1" a="1"/>
  <c r="C4540" i="4" s="1"/>
  <c r="D4540" i="4"/>
  <c r="E4540" i="4" s="1" a="1"/>
  <c r="E4540" i="4" s="1"/>
  <c r="F4540" i="4"/>
  <c r="G4540" i="4" s="1" a="1"/>
  <c r="G4540" i="4" s="1"/>
  <c r="J4540" i="4"/>
  <c r="A4541" i="4"/>
  <c r="B4541" i="4"/>
  <c r="C4541" i="4" s="1" a="1"/>
  <c r="C4541" i="4" s="1"/>
  <c r="D4541" i="4"/>
  <c r="E4541" i="4" s="1" a="1"/>
  <c r="E4541" i="4" s="1"/>
  <c r="F4541" i="4"/>
  <c r="G4541" i="4" s="1" a="1"/>
  <c r="G4541" i="4" s="1"/>
  <c r="J4541" i="4"/>
  <c r="A4542" i="4"/>
  <c r="B4542" i="4"/>
  <c r="C4542" i="4" s="1" a="1"/>
  <c r="C4542" i="4" s="1"/>
  <c r="D4542" i="4"/>
  <c r="E4542" i="4" s="1" a="1"/>
  <c r="E4542" i="4" s="1"/>
  <c r="F4542" i="4"/>
  <c r="G4542" i="4" s="1" a="1"/>
  <c r="G4542" i="4" s="1"/>
  <c r="J4542" i="4"/>
  <c r="A4543" i="4"/>
  <c r="B4543" i="4"/>
  <c r="C4543" i="4" s="1" a="1"/>
  <c r="C4543" i="4" s="1"/>
  <c r="D4543" i="4"/>
  <c r="E4543" i="4" s="1" a="1"/>
  <c r="E4543" i="4" s="1"/>
  <c r="F4543" i="4"/>
  <c r="G4543" i="4" s="1" a="1"/>
  <c r="G4543" i="4" s="1"/>
  <c r="J4543" i="4"/>
  <c r="A4544" i="4"/>
  <c r="B4544" i="4"/>
  <c r="C4544" i="4" s="1" a="1"/>
  <c r="C4544" i="4" s="1"/>
  <c r="D4544" i="4"/>
  <c r="E4544" i="4" s="1" a="1"/>
  <c r="E4544" i="4" s="1"/>
  <c r="F4544" i="4"/>
  <c r="G4544" i="4" s="1" a="1"/>
  <c r="G4544" i="4" s="1"/>
  <c r="J4544" i="4"/>
  <c r="A4545" i="4"/>
  <c r="B4545" i="4"/>
  <c r="C4545" i="4" s="1" a="1"/>
  <c r="C4545" i="4" s="1"/>
  <c r="D4545" i="4"/>
  <c r="E4545" i="4" s="1" a="1"/>
  <c r="E4545" i="4" s="1"/>
  <c r="F4545" i="4"/>
  <c r="G4545" i="4" s="1" a="1"/>
  <c r="G4545" i="4" s="1"/>
  <c r="J4545" i="4"/>
  <c r="A4546" i="4"/>
  <c r="B4546" i="4"/>
  <c r="C4546" i="4" s="1" a="1"/>
  <c r="C4546" i="4" s="1"/>
  <c r="D4546" i="4"/>
  <c r="E4546" i="4" s="1" a="1"/>
  <c r="E4546" i="4" s="1"/>
  <c r="F4546" i="4"/>
  <c r="G4546" i="4" s="1" a="1"/>
  <c r="G4546" i="4" s="1"/>
  <c r="J4546" i="4"/>
  <c r="A4547" i="4"/>
  <c r="B4547" i="4"/>
  <c r="C4547" i="4" s="1" a="1"/>
  <c r="C4547" i="4" s="1"/>
  <c r="D4547" i="4"/>
  <c r="E4547" i="4" s="1" a="1"/>
  <c r="E4547" i="4" s="1"/>
  <c r="F4547" i="4"/>
  <c r="G4547" i="4" s="1" a="1"/>
  <c r="G4547" i="4" s="1"/>
  <c r="J4547" i="4"/>
  <c r="A4548" i="4"/>
  <c r="B4548" i="4"/>
  <c r="C4548" i="4" s="1" a="1"/>
  <c r="C4548" i="4" s="1"/>
  <c r="D4548" i="4"/>
  <c r="E4548" i="4" s="1" a="1"/>
  <c r="E4548" i="4" s="1"/>
  <c r="F4548" i="4"/>
  <c r="G4548" i="4" s="1" a="1"/>
  <c r="G4548" i="4" s="1"/>
  <c r="J4548" i="4"/>
  <c r="A4549" i="4"/>
  <c r="B4549" i="4"/>
  <c r="C4549" i="4" s="1" a="1"/>
  <c r="C4549" i="4" s="1"/>
  <c r="D4549" i="4"/>
  <c r="E4549" i="4" s="1" a="1"/>
  <c r="E4549" i="4" s="1"/>
  <c r="F4549" i="4"/>
  <c r="G4549" i="4" s="1" a="1"/>
  <c r="G4549" i="4" s="1"/>
  <c r="J4549" i="4"/>
  <c r="A4550" i="4"/>
  <c r="B4550" i="4"/>
  <c r="C4550" i="4" s="1" a="1"/>
  <c r="C4550" i="4" s="1"/>
  <c r="D4550" i="4"/>
  <c r="E4550" i="4" s="1" a="1"/>
  <c r="E4550" i="4" s="1"/>
  <c r="F4550" i="4"/>
  <c r="G4550" i="4" s="1" a="1"/>
  <c r="G4550" i="4" s="1"/>
  <c r="J4550" i="4"/>
  <c r="A4551" i="4"/>
  <c r="B4551" i="4"/>
  <c r="C4551" i="4" s="1" a="1"/>
  <c r="C4551" i="4" s="1"/>
  <c r="D4551" i="4"/>
  <c r="E4551" i="4" s="1" a="1"/>
  <c r="E4551" i="4" s="1"/>
  <c r="F4551" i="4"/>
  <c r="G4551" i="4" s="1" a="1"/>
  <c r="G4551" i="4" s="1"/>
  <c r="J4551" i="4"/>
  <c r="A4552" i="4"/>
  <c r="B4552" i="4"/>
  <c r="C4552" i="4" s="1" a="1"/>
  <c r="C4552" i="4" s="1"/>
  <c r="D4552" i="4"/>
  <c r="E4552" i="4" s="1" a="1"/>
  <c r="E4552" i="4" s="1"/>
  <c r="F4552" i="4"/>
  <c r="G4552" i="4" s="1" a="1"/>
  <c r="G4552" i="4" s="1"/>
  <c r="J4552" i="4"/>
  <c r="A4553" i="4"/>
  <c r="B4553" i="4"/>
  <c r="C4553" i="4" s="1" a="1"/>
  <c r="C4553" i="4" s="1"/>
  <c r="D4553" i="4"/>
  <c r="E4553" i="4" s="1" a="1"/>
  <c r="E4553" i="4" s="1"/>
  <c r="F4553" i="4"/>
  <c r="G4553" i="4" s="1" a="1"/>
  <c r="G4553" i="4" s="1"/>
  <c r="J4553" i="4"/>
  <c r="A4554" i="4"/>
  <c r="B4554" i="4"/>
  <c r="C4554" i="4" s="1" a="1"/>
  <c r="C4554" i="4" s="1"/>
  <c r="D4554" i="4"/>
  <c r="E4554" i="4" s="1" a="1"/>
  <c r="E4554" i="4" s="1"/>
  <c r="F4554" i="4"/>
  <c r="G4554" i="4" s="1" a="1"/>
  <c r="G4554" i="4" s="1"/>
  <c r="J4554" i="4"/>
  <c r="A4555" i="4"/>
  <c r="B4555" i="4"/>
  <c r="C4555" i="4" s="1" a="1"/>
  <c r="C4555" i="4" s="1"/>
  <c r="D4555" i="4"/>
  <c r="E4555" i="4" s="1" a="1"/>
  <c r="E4555" i="4" s="1"/>
  <c r="F4555" i="4"/>
  <c r="G4555" i="4" s="1" a="1"/>
  <c r="G4555" i="4" s="1"/>
  <c r="J4555" i="4"/>
  <c r="A4556" i="4"/>
  <c r="B4556" i="4"/>
  <c r="C4556" i="4" s="1" a="1"/>
  <c r="C4556" i="4" s="1"/>
  <c r="D4556" i="4"/>
  <c r="E4556" i="4" s="1" a="1"/>
  <c r="E4556" i="4" s="1"/>
  <c r="F4556" i="4"/>
  <c r="G4556" i="4" s="1" a="1"/>
  <c r="G4556" i="4" s="1"/>
  <c r="J4556" i="4"/>
  <c r="A4557" i="4"/>
  <c r="B4557" i="4"/>
  <c r="C4557" i="4" s="1" a="1"/>
  <c r="C4557" i="4" s="1"/>
  <c r="D4557" i="4"/>
  <c r="E4557" i="4" s="1" a="1"/>
  <c r="E4557" i="4" s="1"/>
  <c r="F4557" i="4"/>
  <c r="G4557" i="4" s="1" a="1"/>
  <c r="G4557" i="4" s="1"/>
  <c r="J4557" i="4"/>
  <c r="A4558" i="4"/>
  <c r="B4558" i="4"/>
  <c r="C4558" i="4" s="1" a="1"/>
  <c r="C4558" i="4" s="1"/>
  <c r="D4558" i="4"/>
  <c r="E4558" i="4" s="1" a="1"/>
  <c r="E4558" i="4" s="1"/>
  <c r="F4558" i="4"/>
  <c r="G4558" i="4" s="1" a="1"/>
  <c r="G4558" i="4" s="1"/>
  <c r="J4558" i="4"/>
  <c r="A4559" i="4"/>
  <c r="B4559" i="4"/>
  <c r="C4559" i="4" s="1" a="1"/>
  <c r="C4559" i="4" s="1"/>
  <c r="D4559" i="4"/>
  <c r="E4559" i="4" s="1" a="1"/>
  <c r="E4559" i="4" s="1"/>
  <c r="F4559" i="4"/>
  <c r="G4559" i="4" s="1" a="1"/>
  <c r="G4559" i="4" s="1"/>
  <c r="J4559" i="4"/>
  <c r="A4560" i="4"/>
  <c r="B4560" i="4"/>
  <c r="C4560" i="4" s="1" a="1"/>
  <c r="C4560" i="4" s="1"/>
  <c r="D4560" i="4"/>
  <c r="E4560" i="4" s="1" a="1"/>
  <c r="E4560" i="4" s="1"/>
  <c r="F4560" i="4"/>
  <c r="G4560" i="4" s="1" a="1"/>
  <c r="G4560" i="4" s="1"/>
  <c r="J4560" i="4"/>
  <c r="A4561" i="4"/>
  <c r="B4561" i="4"/>
  <c r="C4561" i="4" s="1" a="1"/>
  <c r="C4561" i="4" s="1"/>
  <c r="D4561" i="4"/>
  <c r="E4561" i="4" s="1" a="1"/>
  <c r="E4561" i="4" s="1"/>
  <c r="F4561" i="4"/>
  <c r="G4561" i="4" s="1" a="1"/>
  <c r="G4561" i="4" s="1"/>
  <c r="J4561" i="4"/>
  <c r="A4562" i="4"/>
  <c r="B4562" i="4"/>
  <c r="C4562" i="4" s="1" a="1"/>
  <c r="C4562" i="4" s="1"/>
  <c r="D4562" i="4"/>
  <c r="E4562" i="4" s="1" a="1"/>
  <c r="E4562" i="4" s="1"/>
  <c r="F4562" i="4"/>
  <c r="G4562" i="4" s="1" a="1"/>
  <c r="G4562" i="4" s="1"/>
  <c r="J4562" i="4"/>
  <c r="A4563" i="4"/>
  <c r="B4563" i="4"/>
  <c r="C4563" i="4" s="1" a="1"/>
  <c r="C4563" i="4" s="1"/>
  <c r="D4563" i="4"/>
  <c r="E4563" i="4" s="1" a="1"/>
  <c r="E4563" i="4" s="1"/>
  <c r="F4563" i="4"/>
  <c r="G4563" i="4" s="1" a="1"/>
  <c r="G4563" i="4" s="1"/>
  <c r="J4563" i="4"/>
  <c r="A4564" i="4"/>
  <c r="B4564" i="4"/>
  <c r="C4564" i="4" s="1" a="1"/>
  <c r="C4564" i="4" s="1"/>
  <c r="D4564" i="4"/>
  <c r="E4564" i="4" s="1" a="1"/>
  <c r="E4564" i="4" s="1"/>
  <c r="F4564" i="4"/>
  <c r="G4564" i="4" s="1" a="1"/>
  <c r="G4564" i="4" s="1"/>
  <c r="J4564" i="4"/>
  <c r="A4565" i="4"/>
  <c r="B4565" i="4"/>
  <c r="C4565" i="4" s="1" a="1"/>
  <c r="C4565" i="4" s="1"/>
  <c r="D4565" i="4"/>
  <c r="E4565" i="4" s="1" a="1"/>
  <c r="E4565" i="4" s="1"/>
  <c r="F4565" i="4"/>
  <c r="G4565" i="4" s="1" a="1"/>
  <c r="G4565" i="4" s="1"/>
  <c r="J4565" i="4"/>
  <c r="A4566" i="4"/>
  <c r="B4566" i="4"/>
  <c r="C4566" i="4" s="1" a="1"/>
  <c r="C4566" i="4" s="1"/>
  <c r="D4566" i="4"/>
  <c r="E4566" i="4" s="1" a="1"/>
  <c r="E4566" i="4" s="1"/>
  <c r="F4566" i="4"/>
  <c r="G4566" i="4" s="1" a="1"/>
  <c r="G4566" i="4" s="1"/>
  <c r="J4566" i="4"/>
  <c r="A4567" i="4"/>
  <c r="B4567" i="4"/>
  <c r="C4567" i="4" s="1" a="1"/>
  <c r="C4567" i="4" s="1"/>
  <c r="D4567" i="4"/>
  <c r="E4567" i="4" s="1" a="1"/>
  <c r="E4567" i="4" s="1"/>
  <c r="F4567" i="4"/>
  <c r="G4567" i="4" s="1" a="1"/>
  <c r="G4567" i="4" s="1"/>
  <c r="J4567" i="4"/>
  <c r="A4568" i="4"/>
  <c r="B4568" i="4"/>
  <c r="C4568" i="4" s="1" a="1"/>
  <c r="C4568" i="4" s="1"/>
  <c r="D4568" i="4"/>
  <c r="E4568" i="4" s="1" a="1"/>
  <c r="E4568" i="4" s="1"/>
  <c r="F4568" i="4"/>
  <c r="G4568" i="4" s="1" a="1"/>
  <c r="G4568" i="4" s="1"/>
  <c r="J4568" i="4"/>
  <c r="A4569" i="4"/>
  <c r="B4569" i="4"/>
  <c r="C4569" i="4" s="1" a="1"/>
  <c r="C4569" i="4" s="1"/>
  <c r="D4569" i="4"/>
  <c r="E4569" i="4" s="1" a="1"/>
  <c r="E4569" i="4" s="1"/>
  <c r="F4569" i="4"/>
  <c r="G4569" i="4" s="1" a="1"/>
  <c r="G4569" i="4" s="1"/>
  <c r="J4569" i="4"/>
  <c r="A4570" i="4"/>
  <c r="B4570" i="4"/>
  <c r="C4570" i="4" s="1" a="1"/>
  <c r="C4570" i="4" s="1"/>
  <c r="D4570" i="4"/>
  <c r="E4570" i="4" s="1" a="1"/>
  <c r="E4570" i="4" s="1"/>
  <c r="F4570" i="4"/>
  <c r="G4570" i="4" s="1" a="1"/>
  <c r="G4570" i="4" s="1"/>
  <c r="J4570" i="4"/>
  <c r="A4571" i="4"/>
  <c r="B4571" i="4"/>
  <c r="C4571" i="4" s="1" a="1"/>
  <c r="C4571" i="4" s="1"/>
  <c r="D4571" i="4"/>
  <c r="E4571" i="4" s="1" a="1"/>
  <c r="E4571" i="4" s="1"/>
  <c r="F4571" i="4"/>
  <c r="G4571" i="4" s="1" a="1"/>
  <c r="G4571" i="4" s="1"/>
  <c r="J4571" i="4"/>
  <c r="A4572" i="4"/>
  <c r="B4572" i="4"/>
  <c r="C4572" i="4" s="1" a="1"/>
  <c r="C4572" i="4" s="1"/>
  <c r="D4572" i="4"/>
  <c r="E4572" i="4" s="1" a="1"/>
  <c r="E4572" i="4" s="1"/>
  <c r="F4572" i="4"/>
  <c r="G4572" i="4" s="1" a="1"/>
  <c r="G4572" i="4" s="1"/>
  <c r="J4572" i="4"/>
  <c r="A4573" i="4"/>
  <c r="B4573" i="4"/>
  <c r="C4573" i="4" s="1" a="1"/>
  <c r="C4573" i="4" s="1"/>
  <c r="D4573" i="4"/>
  <c r="E4573" i="4" s="1" a="1"/>
  <c r="E4573" i="4" s="1"/>
  <c r="F4573" i="4"/>
  <c r="G4573" i="4" s="1" a="1"/>
  <c r="G4573" i="4" s="1"/>
  <c r="J4573" i="4"/>
  <c r="A4574" i="4"/>
  <c r="B4574" i="4"/>
  <c r="C4574" i="4" s="1" a="1"/>
  <c r="C4574" i="4" s="1"/>
  <c r="D4574" i="4"/>
  <c r="E4574" i="4" s="1" a="1"/>
  <c r="E4574" i="4" s="1"/>
  <c r="F4574" i="4"/>
  <c r="G4574" i="4" s="1" a="1"/>
  <c r="G4574" i="4" s="1"/>
  <c r="J4574" i="4"/>
  <c r="A4575" i="4"/>
  <c r="B4575" i="4"/>
  <c r="C4575" i="4" s="1" a="1"/>
  <c r="C4575" i="4" s="1"/>
  <c r="D4575" i="4"/>
  <c r="E4575" i="4" s="1" a="1"/>
  <c r="E4575" i="4" s="1"/>
  <c r="F4575" i="4"/>
  <c r="G4575" i="4" s="1" a="1"/>
  <c r="G4575" i="4" s="1"/>
  <c r="J4575" i="4"/>
  <c r="A4576" i="4"/>
  <c r="B4576" i="4"/>
  <c r="C4576" i="4" s="1" a="1"/>
  <c r="C4576" i="4" s="1"/>
  <c r="D4576" i="4"/>
  <c r="E4576" i="4" s="1" a="1"/>
  <c r="E4576" i="4" s="1"/>
  <c r="F4576" i="4"/>
  <c r="G4576" i="4" s="1" a="1"/>
  <c r="G4576" i="4" s="1"/>
  <c r="J4576" i="4"/>
  <c r="A4577" i="4"/>
  <c r="B4577" i="4"/>
  <c r="C4577" i="4" s="1" a="1"/>
  <c r="C4577" i="4" s="1"/>
  <c r="D4577" i="4"/>
  <c r="E4577" i="4" s="1" a="1"/>
  <c r="E4577" i="4" s="1"/>
  <c r="F4577" i="4"/>
  <c r="G4577" i="4" s="1" a="1"/>
  <c r="G4577" i="4" s="1"/>
  <c r="J4577" i="4"/>
  <c r="A4578" i="4"/>
  <c r="B4578" i="4"/>
  <c r="C4578" i="4" s="1" a="1"/>
  <c r="C4578" i="4" s="1"/>
  <c r="D4578" i="4"/>
  <c r="E4578" i="4" s="1" a="1"/>
  <c r="E4578" i="4" s="1"/>
  <c r="F4578" i="4"/>
  <c r="G4578" i="4" s="1" a="1"/>
  <c r="G4578" i="4" s="1"/>
  <c r="J4578" i="4"/>
  <c r="A4579" i="4"/>
  <c r="B4579" i="4"/>
  <c r="C4579" i="4" s="1" a="1"/>
  <c r="C4579" i="4" s="1"/>
  <c r="D4579" i="4"/>
  <c r="E4579" i="4" s="1" a="1"/>
  <c r="E4579" i="4" s="1"/>
  <c r="F4579" i="4"/>
  <c r="G4579" i="4" s="1" a="1"/>
  <c r="G4579" i="4" s="1"/>
  <c r="J4579" i="4"/>
  <c r="A4580" i="4"/>
  <c r="B4580" i="4"/>
  <c r="C4580" i="4" s="1" a="1"/>
  <c r="C4580" i="4" s="1"/>
  <c r="D4580" i="4"/>
  <c r="E4580" i="4" s="1" a="1"/>
  <c r="E4580" i="4" s="1"/>
  <c r="F4580" i="4"/>
  <c r="G4580" i="4" s="1" a="1"/>
  <c r="G4580" i="4" s="1"/>
  <c r="J4580" i="4"/>
  <c r="A4581" i="4"/>
  <c r="B4581" i="4"/>
  <c r="C4581" i="4" s="1" a="1"/>
  <c r="C4581" i="4" s="1"/>
  <c r="D4581" i="4"/>
  <c r="E4581" i="4" s="1" a="1"/>
  <c r="E4581" i="4" s="1"/>
  <c r="F4581" i="4"/>
  <c r="G4581" i="4" s="1" a="1"/>
  <c r="G4581" i="4" s="1"/>
  <c r="J4581" i="4"/>
  <c r="A4582" i="4"/>
  <c r="B4582" i="4"/>
  <c r="C4582" i="4" s="1" a="1"/>
  <c r="C4582" i="4" s="1"/>
  <c r="D4582" i="4"/>
  <c r="E4582" i="4" s="1" a="1"/>
  <c r="E4582" i="4" s="1"/>
  <c r="F4582" i="4"/>
  <c r="G4582" i="4" s="1" a="1"/>
  <c r="G4582" i="4" s="1"/>
  <c r="J4582" i="4"/>
  <c r="A4583" i="4"/>
  <c r="B4583" i="4"/>
  <c r="C4583" i="4" s="1" a="1"/>
  <c r="C4583" i="4" s="1"/>
  <c r="D4583" i="4"/>
  <c r="E4583" i="4" s="1" a="1"/>
  <c r="E4583" i="4" s="1"/>
  <c r="F4583" i="4"/>
  <c r="G4583" i="4" s="1" a="1"/>
  <c r="G4583" i="4" s="1"/>
  <c r="J4583" i="4"/>
  <c r="A4584" i="4"/>
  <c r="B4584" i="4"/>
  <c r="C4584" i="4" s="1" a="1"/>
  <c r="C4584" i="4" s="1"/>
  <c r="D4584" i="4"/>
  <c r="E4584" i="4" s="1" a="1"/>
  <c r="E4584" i="4" s="1"/>
  <c r="F4584" i="4"/>
  <c r="G4584" i="4" s="1" a="1"/>
  <c r="G4584" i="4" s="1"/>
  <c r="J4584" i="4"/>
  <c r="A4585" i="4"/>
  <c r="B4585" i="4"/>
  <c r="C4585" i="4" s="1" a="1"/>
  <c r="C4585" i="4" s="1"/>
  <c r="D4585" i="4"/>
  <c r="E4585" i="4" s="1" a="1"/>
  <c r="E4585" i="4" s="1"/>
  <c r="F4585" i="4"/>
  <c r="G4585" i="4" s="1" a="1"/>
  <c r="G4585" i="4" s="1"/>
  <c r="J4585" i="4"/>
  <c r="A4586" i="4"/>
  <c r="B4586" i="4"/>
  <c r="C4586" i="4" s="1" a="1"/>
  <c r="C4586" i="4" s="1"/>
  <c r="D4586" i="4"/>
  <c r="E4586" i="4" s="1" a="1"/>
  <c r="E4586" i="4" s="1"/>
  <c r="F4586" i="4"/>
  <c r="G4586" i="4" s="1" a="1"/>
  <c r="G4586" i="4" s="1"/>
  <c r="J4586" i="4"/>
  <c r="A4587" i="4"/>
  <c r="B4587" i="4"/>
  <c r="C4587" i="4" s="1" a="1"/>
  <c r="C4587" i="4" s="1"/>
  <c r="D4587" i="4"/>
  <c r="E4587" i="4" s="1" a="1"/>
  <c r="E4587" i="4" s="1"/>
  <c r="F4587" i="4"/>
  <c r="G4587" i="4" s="1" a="1"/>
  <c r="G4587" i="4" s="1"/>
  <c r="J4587" i="4"/>
  <c r="A4588" i="4"/>
  <c r="B4588" i="4"/>
  <c r="C4588" i="4" s="1" a="1"/>
  <c r="C4588" i="4" s="1"/>
  <c r="D4588" i="4"/>
  <c r="E4588" i="4" s="1" a="1"/>
  <c r="E4588" i="4" s="1"/>
  <c r="F4588" i="4"/>
  <c r="G4588" i="4" s="1" a="1"/>
  <c r="G4588" i="4" s="1"/>
  <c r="J4588" i="4"/>
  <c r="A4589" i="4"/>
  <c r="B4589" i="4"/>
  <c r="C4589" i="4" s="1" a="1"/>
  <c r="C4589" i="4" s="1"/>
  <c r="D4589" i="4"/>
  <c r="E4589" i="4" s="1" a="1"/>
  <c r="E4589" i="4" s="1"/>
  <c r="F4589" i="4"/>
  <c r="G4589" i="4" s="1" a="1"/>
  <c r="G4589" i="4" s="1"/>
  <c r="J4589" i="4"/>
  <c r="A4590" i="4"/>
  <c r="B4590" i="4"/>
  <c r="C4590" i="4" s="1" a="1"/>
  <c r="C4590" i="4" s="1"/>
  <c r="D4590" i="4"/>
  <c r="E4590" i="4" s="1" a="1"/>
  <c r="E4590" i="4" s="1"/>
  <c r="F4590" i="4"/>
  <c r="G4590" i="4" s="1" a="1"/>
  <c r="G4590" i="4" s="1"/>
  <c r="J4590" i="4"/>
  <c r="A4591" i="4"/>
  <c r="B4591" i="4"/>
  <c r="C4591" i="4" s="1" a="1"/>
  <c r="C4591" i="4" s="1"/>
  <c r="D4591" i="4"/>
  <c r="E4591" i="4" s="1" a="1"/>
  <c r="E4591" i="4" s="1"/>
  <c r="F4591" i="4"/>
  <c r="G4591" i="4" s="1" a="1"/>
  <c r="G4591" i="4" s="1"/>
  <c r="J4591" i="4"/>
  <c r="A4592" i="4"/>
  <c r="B4592" i="4"/>
  <c r="C4592" i="4" s="1" a="1"/>
  <c r="C4592" i="4" s="1"/>
  <c r="D4592" i="4"/>
  <c r="E4592" i="4" s="1" a="1"/>
  <c r="E4592" i="4" s="1"/>
  <c r="F4592" i="4"/>
  <c r="G4592" i="4" s="1" a="1"/>
  <c r="G4592" i="4" s="1"/>
  <c r="J4592" i="4"/>
  <c r="A4593" i="4"/>
  <c r="B4593" i="4"/>
  <c r="C4593" i="4" s="1" a="1"/>
  <c r="C4593" i="4" s="1"/>
  <c r="D4593" i="4"/>
  <c r="E4593" i="4" s="1" a="1"/>
  <c r="E4593" i="4" s="1"/>
  <c r="F4593" i="4"/>
  <c r="G4593" i="4" s="1" a="1"/>
  <c r="G4593" i="4" s="1"/>
  <c r="J4593" i="4"/>
  <c r="A4594" i="4"/>
  <c r="B4594" i="4"/>
  <c r="C4594" i="4" s="1" a="1"/>
  <c r="C4594" i="4" s="1"/>
  <c r="D4594" i="4"/>
  <c r="E4594" i="4" s="1" a="1"/>
  <c r="E4594" i="4" s="1"/>
  <c r="F4594" i="4"/>
  <c r="G4594" i="4" s="1" a="1"/>
  <c r="G4594" i="4" s="1"/>
  <c r="J4594" i="4"/>
  <c r="A4595" i="4"/>
  <c r="B4595" i="4"/>
  <c r="C4595" i="4" s="1" a="1"/>
  <c r="C4595" i="4" s="1"/>
  <c r="D4595" i="4"/>
  <c r="E4595" i="4" s="1" a="1"/>
  <c r="E4595" i="4" s="1"/>
  <c r="F4595" i="4"/>
  <c r="G4595" i="4" s="1" a="1"/>
  <c r="G4595" i="4" s="1"/>
  <c r="J4595" i="4"/>
  <c r="A4596" i="4"/>
  <c r="B4596" i="4"/>
  <c r="C4596" i="4" s="1" a="1"/>
  <c r="C4596" i="4" s="1"/>
  <c r="D4596" i="4"/>
  <c r="E4596" i="4" s="1" a="1"/>
  <c r="E4596" i="4" s="1"/>
  <c r="F4596" i="4"/>
  <c r="G4596" i="4" s="1" a="1"/>
  <c r="G4596" i="4" s="1"/>
  <c r="J4596" i="4"/>
  <c r="A4597" i="4"/>
  <c r="B4597" i="4"/>
  <c r="C4597" i="4" s="1" a="1"/>
  <c r="C4597" i="4" s="1"/>
  <c r="D4597" i="4"/>
  <c r="E4597" i="4" s="1" a="1"/>
  <c r="E4597" i="4" s="1"/>
  <c r="F4597" i="4"/>
  <c r="G4597" i="4" s="1" a="1"/>
  <c r="G4597" i="4" s="1"/>
  <c r="J4597" i="4"/>
  <c r="A4598" i="4"/>
  <c r="B4598" i="4"/>
  <c r="C4598" i="4" s="1" a="1"/>
  <c r="C4598" i="4" s="1"/>
  <c r="D4598" i="4"/>
  <c r="E4598" i="4" s="1" a="1"/>
  <c r="E4598" i="4" s="1"/>
  <c r="F4598" i="4"/>
  <c r="G4598" i="4" s="1" a="1"/>
  <c r="G4598" i="4" s="1"/>
  <c r="J4598" i="4"/>
  <c r="A4599" i="4"/>
  <c r="B4599" i="4"/>
  <c r="C4599" i="4" s="1" a="1"/>
  <c r="C4599" i="4" s="1"/>
  <c r="D4599" i="4"/>
  <c r="E4599" i="4" s="1" a="1"/>
  <c r="E4599" i="4" s="1"/>
  <c r="F4599" i="4"/>
  <c r="G4599" i="4" s="1" a="1"/>
  <c r="G4599" i="4" s="1"/>
  <c r="J4599" i="4"/>
  <c r="A4600" i="4"/>
  <c r="B4600" i="4"/>
  <c r="C4600" i="4" s="1" a="1"/>
  <c r="C4600" i="4" s="1"/>
  <c r="D4600" i="4"/>
  <c r="E4600" i="4" s="1" a="1"/>
  <c r="E4600" i="4" s="1"/>
  <c r="F4600" i="4"/>
  <c r="G4600" i="4" s="1" a="1"/>
  <c r="G4600" i="4" s="1"/>
  <c r="J4600" i="4"/>
  <c r="A4601" i="4"/>
  <c r="B4601" i="4"/>
  <c r="C4601" i="4" s="1" a="1"/>
  <c r="C4601" i="4" s="1"/>
  <c r="D4601" i="4"/>
  <c r="E4601" i="4" s="1" a="1"/>
  <c r="E4601" i="4" s="1"/>
  <c r="F4601" i="4"/>
  <c r="G4601" i="4" s="1" a="1"/>
  <c r="G4601" i="4" s="1"/>
  <c r="J4601" i="4"/>
  <c r="A4602" i="4"/>
  <c r="B4602" i="4"/>
  <c r="C4602" i="4" s="1" a="1"/>
  <c r="C4602" i="4" s="1"/>
  <c r="D4602" i="4"/>
  <c r="E4602" i="4" s="1" a="1"/>
  <c r="E4602" i="4" s="1"/>
  <c r="F4602" i="4"/>
  <c r="G4602" i="4" s="1" a="1"/>
  <c r="G4602" i="4" s="1"/>
  <c r="J4602" i="4"/>
  <c r="A4603" i="4"/>
  <c r="B4603" i="4"/>
  <c r="C4603" i="4" s="1" a="1"/>
  <c r="C4603" i="4" s="1"/>
  <c r="D4603" i="4"/>
  <c r="E4603" i="4" s="1" a="1"/>
  <c r="E4603" i="4" s="1"/>
  <c r="F4603" i="4"/>
  <c r="G4603" i="4" s="1" a="1"/>
  <c r="G4603" i="4" s="1"/>
  <c r="J4603" i="4"/>
  <c r="A4604" i="4"/>
  <c r="B4604" i="4"/>
  <c r="C4604" i="4" s="1" a="1"/>
  <c r="C4604" i="4" s="1"/>
  <c r="D4604" i="4"/>
  <c r="E4604" i="4" s="1" a="1"/>
  <c r="E4604" i="4" s="1"/>
  <c r="F4604" i="4"/>
  <c r="G4604" i="4" s="1" a="1"/>
  <c r="G4604" i="4" s="1"/>
  <c r="J4604" i="4"/>
  <c r="A4605" i="4"/>
  <c r="B4605" i="4"/>
  <c r="C4605" i="4" s="1" a="1"/>
  <c r="C4605" i="4" s="1"/>
  <c r="D4605" i="4"/>
  <c r="E4605" i="4" s="1" a="1"/>
  <c r="E4605" i="4" s="1"/>
  <c r="F4605" i="4"/>
  <c r="G4605" i="4" s="1" a="1"/>
  <c r="G4605" i="4" s="1"/>
  <c r="J4605" i="4"/>
  <c r="A4606" i="4"/>
  <c r="B4606" i="4"/>
  <c r="C4606" i="4" s="1" a="1"/>
  <c r="C4606" i="4" s="1"/>
  <c r="D4606" i="4"/>
  <c r="E4606" i="4" s="1" a="1"/>
  <c r="E4606" i="4" s="1"/>
  <c r="F4606" i="4"/>
  <c r="G4606" i="4" s="1" a="1"/>
  <c r="G4606" i="4" s="1"/>
  <c r="J4606" i="4"/>
  <c r="A4607" i="4"/>
  <c r="B4607" i="4"/>
  <c r="C4607" i="4" s="1" a="1"/>
  <c r="C4607" i="4" s="1"/>
  <c r="D4607" i="4"/>
  <c r="E4607" i="4" s="1" a="1"/>
  <c r="E4607" i="4" s="1"/>
  <c r="F4607" i="4"/>
  <c r="G4607" i="4" s="1" a="1"/>
  <c r="G4607" i="4" s="1"/>
  <c r="J4607" i="4"/>
  <c r="A4608" i="4"/>
  <c r="B4608" i="4"/>
  <c r="C4608" i="4" s="1" a="1"/>
  <c r="C4608" i="4" s="1"/>
  <c r="D4608" i="4"/>
  <c r="E4608" i="4" s="1" a="1"/>
  <c r="E4608" i="4" s="1"/>
  <c r="F4608" i="4"/>
  <c r="G4608" i="4" s="1" a="1"/>
  <c r="G4608" i="4" s="1"/>
  <c r="J4608" i="4"/>
  <c r="A4609" i="4"/>
  <c r="B4609" i="4"/>
  <c r="C4609" i="4" s="1" a="1"/>
  <c r="C4609" i="4" s="1"/>
  <c r="D4609" i="4"/>
  <c r="E4609" i="4" s="1" a="1"/>
  <c r="E4609" i="4" s="1"/>
  <c r="F4609" i="4"/>
  <c r="G4609" i="4" s="1" a="1"/>
  <c r="G4609" i="4" s="1"/>
  <c r="J4609" i="4"/>
  <c r="A4610" i="4"/>
  <c r="B4610" i="4"/>
  <c r="C4610" i="4" s="1" a="1"/>
  <c r="C4610" i="4" s="1"/>
  <c r="D4610" i="4"/>
  <c r="E4610" i="4" s="1" a="1"/>
  <c r="E4610" i="4" s="1"/>
  <c r="F4610" i="4"/>
  <c r="G4610" i="4" s="1" a="1"/>
  <c r="G4610" i="4" s="1"/>
  <c r="J4610" i="4"/>
  <c r="A4611" i="4"/>
  <c r="B4611" i="4"/>
  <c r="C4611" i="4" s="1" a="1"/>
  <c r="C4611" i="4" s="1"/>
  <c r="D4611" i="4"/>
  <c r="E4611" i="4" s="1" a="1"/>
  <c r="E4611" i="4" s="1"/>
  <c r="F4611" i="4"/>
  <c r="G4611" i="4" s="1" a="1"/>
  <c r="G4611" i="4" s="1"/>
  <c r="J4611" i="4"/>
  <c r="A4612" i="4"/>
  <c r="B4612" i="4"/>
  <c r="C4612" i="4" s="1" a="1"/>
  <c r="C4612" i="4" s="1"/>
  <c r="D4612" i="4"/>
  <c r="E4612" i="4" s="1" a="1"/>
  <c r="E4612" i="4" s="1"/>
  <c r="F4612" i="4"/>
  <c r="G4612" i="4" s="1" a="1"/>
  <c r="G4612" i="4" s="1"/>
  <c r="J4612" i="4"/>
  <c r="A4613" i="4"/>
  <c r="B4613" i="4"/>
  <c r="C4613" i="4" s="1" a="1"/>
  <c r="C4613" i="4" s="1"/>
  <c r="D4613" i="4"/>
  <c r="E4613" i="4" s="1" a="1"/>
  <c r="E4613" i="4" s="1"/>
  <c r="F4613" i="4"/>
  <c r="G4613" i="4" s="1" a="1"/>
  <c r="G4613" i="4" s="1"/>
  <c r="J4613" i="4"/>
  <c r="A4614" i="4"/>
  <c r="B4614" i="4"/>
  <c r="C4614" i="4" s="1" a="1"/>
  <c r="C4614" i="4" s="1"/>
  <c r="D4614" i="4"/>
  <c r="E4614" i="4" s="1" a="1"/>
  <c r="E4614" i="4" s="1"/>
  <c r="F4614" i="4"/>
  <c r="G4614" i="4" s="1" a="1"/>
  <c r="G4614" i="4" s="1"/>
  <c r="J4614" i="4"/>
  <c r="A4615" i="4"/>
  <c r="B4615" i="4"/>
  <c r="C4615" i="4" s="1" a="1"/>
  <c r="C4615" i="4" s="1"/>
  <c r="D4615" i="4"/>
  <c r="E4615" i="4" s="1" a="1"/>
  <c r="E4615" i="4" s="1"/>
  <c r="F4615" i="4"/>
  <c r="G4615" i="4" s="1" a="1"/>
  <c r="G4615" i="4" s="1"/>
  <c r="J4615" i="4"/>
  <c r="A4616" i="4"/>
  <c r="B4616" i="4"/>
  <c r="C4616" i="4" s="1" a="1"/>
  <c r="C4616" i="4" s="1"/>
  <c r="D4616" i="4"/>
  <c r="E4616" i="4" s="1" a="1"/>
  <c r="E4616" i="4" s="1"/>
  <c r="F4616" i="4"/>
  <c r="G4616" i="4" s="1" a="1"/>
  <c r="G4616" i="4" s="1"/>
  <c r="J4616" i="4"/>
  <c r="A4617" i="4"/>
  <c r="B4617" i="4"/>
  <c r="C4617" i="4" s="1" a="1"/>
  <c r="C4617" i="4" s="1"/>
  <c r="D4617" i="4"/>
  <c r="E4617" i="4" s="1" a="1"/>
  <c r="E4617" i="4" s="1"/>
  <c r="F4617" i="4"/>
  <c r="G4617" i="4" s="1" a="1"/>
  <c r="G4617" i="4" s="1"/>
  <c r="J4617" i="4"/>
  <c r="A4618" i="4"/>
  <c r="B4618" i="4"/>
  <c r="C4618" i="4" s="1" a="1"/>
  <c r="C4618" i="4" s="1"/>
  <c r="D4618" i="4"/>
  <c r="E4618" i="4" s="1" a="1"/>
  <c r="E4618" i="4" s="1"/>
  <c r="F4618" i="4"/>
  <c r="G4618" i="4" s="1" a="1"/>
  <c r="G4618" i="4" s="1"/>
  <c r="J4618" i="4"/>
  <c r="A4619" i="4"/>
  <c r="B4619" i="4"/>
  <c r="C4619" i="4" s="1" a="1"/>
  <c r="C4619" i="4" s="1"/>
  <c r="D4619" i="4"/>
  <c r="E4619" i="4" s="1" a="1"/>
  <c r="E4619" i="4" s="1"/>
  <c r="F4619" i="4"/>
  <c r="G4619" i="4" s="1" a="1"/>
  <c r="G4619" i="4" s="1"/>
  <c r="J4619" i="4"/>
  <c r="A4620" i="4"/>
  <c r="B4620" i="4"/>
  <c r="C4620" i="4" s="1" a="1"/>
  <c r="C4620" i="4" s="1"/>
  <c r="D4620" i="4"/>
  <c r="E4620" i="4" s="1" a="1"/>
  <c r="E4620" i="4" s="1"/>
  <c r="F4620" i="4"/>
  <c r="G4620" i="4" s="1" a="1"/>
  <c r="G4620" i="4" s="1"/>
  <c r="J4620" i="4"/>
  <c r="A4621" i="4"/>
  <c r="B4621" i="4"/>
  <c r="C4621" i="4" s="1" a="1"/>
  <c r="C4621" i="4" s="1"/>
  <c r="D4621" i="4"/>
  <c r="E4621" i="4" s="1" a="1"/>
  <c r="E4621" i="4" s="1"/>
  <c r="F4621" i="4"/>
  <c r="G4621" i="4" s="1" a="1"/>
  <c r="G4621" i="4" s="1"/>
  <c r="J4621" i="4"/>
  <c r="A4622" i="4"/>
  <c r="B4622" i="4"/>
  <c r="C4622" i="4" s="1" a="1"/>
  <c r="C4622" i="4" s="1"/>
  <c r="D4622" i="4"/>
  <c r="E4622" i="4" s="1" a="1"/>
  <c r="E4622" i="4" s="1"/>
  <c r="F4622" i="4"/>
  <c r="G4622" i="4" s="1" a="1"/>
  <c r="G4622" i="4" s="1"/>
  <c r="J4622" i="4"/>
  <c r="A4623" i="4"/>
  <c r="B4623" i="4"/>
  <c r="C4623" i="4" s="1" a="1"/>
  <c r="C4623" i="4" s="1"/>
  <c r="D4623" i="4"/>
  <c r="E4623" i="4" s="1" a="1"/>
  <c r="E4623" i="4" s="1"/>
  <c r="F4623" i="4"/>
  <c r="G4623" i="4" s="1" a="1"/>
  <c r="G4623" i="4" s="1"/>
  <c r="J4623" i="4"/>
  <c r="A4624" i="4"/>
  <c r="B4624" i="4"/>
  <c r="C4624" i="4" s="1" a="1"/>
  <c r="C4624" i="4" s="1"/>
  <c r="D4624" i="4"/>
  <c r="E4624" i="4" s="1" a="1"/>
  <c r="E4624" i="4" s="1"/>
  <c r="F4624" i="4"/>
  <c r="G4624" i="4" s="1" a="1"/>
  <c r="G4624" i="4" s="1"/>
  <c r="J4624" i="4"/>
  <c r="A4625" i="4"/>
  <c r="B4625" i="4"/>
  <c r="C4625" i="4" s="1" a="1"/>
  <c r="C4625" i="4" s="1"/>
  <c r="D4625" i="4"/>
  <c r="E4625" i="4" s="1" a="1"/>
  <c r="E4625" i="4" s="1"/>
  <c r="F4625" i="4"/>
  <c r="G4625" i="4" s="1" a="1"/>
  <c r="G4625" i="4" s="1"/>
  <c r="J4625" i="4"/>
  <c r="A4626" i="4"/>
  <c r="B4626" i="4"/>
  <c r="C4626" i="4" s="1" a="1"/>
  <c r="C4626" i="4" s="1"/>
  <c r="D4626" i="4"/>
  <c r="E4626" i="4" s="1" a="1"/>
  <c r="E4626" i="4" s="1"/>
  <c r="F4626" i="4"/>
  <c r="G4626" i="4" s="1" a="1"/>
  <c r="G4626" i="4" s="1"/>
  <c r="J4626" i="4"/>
  <c r="A4627" i="4"/>
  <c r="B4627" i="4"/>
  <c r="C4627" i="4" s="1" a="1"/>
  <c r="C4627" i="4" s="1"/>
  <c r="D4627" i="4"/>
  <c r="E4627" i="4" s="1" a="1"/>
  <c r="E4627" i="4" s="1"/>
  <c r="F4627" i="4"/>
  <c r="G4627" i="4" s="1" a="1"/>
  <c r="G4627" i="4" s="1"/>
  <c r="J4627" i="4"/>
  <c r="A4628" i="4"/>
  <c r="B4628" i="4"/>
  <c r="C4628" i="4" s="1" a="1"/>
  <c r="C4628" i="4" s="1"/>
  <c r="D4628" i="4"/>
  <c r="E4628" i="4" s="1" a="1"/>
  <c r="E4628" i="4" s="1"/>
  <c r="F4628" i="4"/>
  <c r="G4628" i="4" s="1" a="1"/>
  <c r="G4628" i="4" s="1"/>
  <c r="J4628" i="4"/>
  <c r="A4629" i="4"/>
  <c r="B4629" i="4"/>
  <c r="C4629" i="4" s="1" a="1"/>
  <c r="C4629" i="4" s="1"/>
  <c r="D4629" i="4"/>
  <c r="E4629" i="4" s="1" a="1"/>
  <c r="E4629" i="4" s="1"/>
  <c r="F4629" i="4"/>
  <c r="G4629" i="4" s="1" a="1"/>
  <c r="G4629" i="4" s="1"/>
  <c r="J4629" i="4"/>
  <c r="A4630" i="4"/>
  <c r="B4630" i="4"/>
  <c r="C4630" i="4" s="1" a="1"/>
  <c r="C4630" i="4" s="1"/>
  <c r="D4630" i="4"/>
  <c r="E4630" i="4" s="1" a="1"/>
  <c r="E4630" i="4" s="1"/>
  <c r="F4630" i="4"/>
  <c r="G4630" i="4" s="1" a="1"/>
  <c r="G4630" i="4" s="1"/>
  <c r="J4630" i="4"/>
  <c r="A4631" i="4"/>
  <c r="B4631" i="4"/>
  <c r="C4631" i="4" s="1" a="1"/>
  <c r="C4631" i="4" s="1"/>
  <c r="D4631" i="4"/>
  <c r="E4631" i="4" s="1" a="1"/>
  <c r="E4631" i="4" s="1"/>
  <c r="F4631" i="4"/>
  <c r="G4631" i="4" s="1" a="1"/>
  <c r="G4631" i="4" s="1"/>
  <c r="J4631" i="4"/>
  <c r="A4632" i="4"/>
  <c r="B4632" i="4"/>
  <c r="C4632" i="4" s="1" a="1"/>
  <c r="C4632" i="4" s="1"/>
  <c r="D4632" i="4"/>
  <c r="E4632" i="4" s="1" a="1"/>
  <c r="E4632" i="4" s="1"/>
  <c r="F4632" i="4"/>
  <c r="G4632" i="4" s="1" a="1"/>
  <c r="G4632" i="4" s="1"/>
  <c r="J4632" i="4"/>
  <c r="A4633" i="4"/>
  <c r="B4633" i="4"/>
  <c r="C4633" i="4" s="1" a="1"/>
  <c r="C4633" i="4" s="1"/>
  <c r="D4633" i="4"/>
  <c r="E4633" i="4" s="1" a="1"/>
  <c r="E4633" i="4" s="1"/>
  <c r="F4633" i="4"/>
  <c r="G4633" i="4" s="1" a="1"/>
  <c r="G4633" i="4" s="1"/>
  <c r="J4633" i="4"/>
  <c r="A4634" i="4"/>
  <c r="B4634" i="4"/>
  <c r="C4634" i="4" s="1" a="1"/>
  <c r="C4634" i="4" s="1"/>
  <c r="D4634" i="4"/>
  <c r="E4634" i="4" s="1" a="1"/>
  <c r="E4634" i="4" s="1"/>
  <c r="F4634" i="4"/>
  <c r="G4634" i="4" s="1" a="1"/>
  <c r="G4634" i="4" s="1"/>
  <c r="J4634" i="4"/>
  <c r="A4635" i="4"/>
  <c r="B4635" i="4"/>
  <c r="C4635" i="4" s="1" a="1"/>
  <c r="C4635" i="4" s="1"/>
  <c r="D4635" i="4"/>
  <c r="E4635" i="4" s="1" a="1"/>
  <c r="E4635" i="4" s="1"/>
  <c r="F4635" i="4"/>
  <c r="G4635" i="4" s="1" a="1"/>
  <c r="G4635" i="4" s="1"/>
  <c r="J4635" i="4"/>
  <c r="A4636" i="4"/>
  <c r="B4636" i="4"/>
  <c r="C4636" i="4" s="1" a="1"/>
  <c r="C4636" i="4" s="1"/>
  <c r="D4636" i="4"/>
  <c r="E4636" i="4" s="1" a="1"/>
  <c r="E4636" i="4" s="1"/>
  <c r="F4636" i="4"/>
  <c r="G4636" i="4" s="1" a="1"/>
  <c r="G4636" i="4" s="1"/>
  <c r="J4636" i="4"/>
  <c r="A4637" i="4"/>
  <c r="B4637" i="4"/>
  <c r="C4637" i="4" s="1" a="1"/>
  <c r="C4637" i="4" s="1"/>
  <c r="D4637" i="4"/>
  <c r="E4637" i="4" s="1" a="1"/>
  <c r="E4637" i="4" s="1"/>
  <c r="F4637" i="4"/>
  <c r="G4637" i="4" s="1" a="1"/>
  <c r="G4637" i="4" s="1"/>
  <c r="J4637" i="4"/>
  <c r="A4638" i="4"/>
  <c r="B4638" i="4"/>
  <c r="C4638" i="4" s="1" a="1"/>
  <c r="C4638" i="4" s="1"/>
  <c r="D4638" i="4"/>
  <c r="E4638" i="4" s="1" a="1"/>
  <c r="E4638" i="4" s="1"/>
  <c r="F4638" i="4"/>
  <c r="G4638" i="4" s="1" a="1"/>
  <c r="G4638" i="4" s="1"/>
  <c r="J4638" i="4"/>
  <c r="A4639" i="4"/>
  <c r="B4639" i="4"/>
  <c r="C4639" i="4" s="1" a="1"/>
  <c r="C4639" i="4" s="1"/>
  <c r="D4639" i="4"/>
  <c r="E4639" i="4" s="1" a="1"/>
  <c r="E4639" i="4" s="1"/>
  <c r="F4639" i="4"/>
  <c r="G4639" i="4" s="1" a="1"/>
  <c r="G4639" i="4" s="1"/>
  <c r="J4639" i="4"/>
  <c r="A4640" i="4"/>
  <c r="B4640" i="4"/>
  <c r="C4640" i="4" s="1" a="1"/>
  <c r="C4640" i="4" s="1"/>
  <c r="D4640" i="4"/>
  <c r="E4640" i="4" s="1" a="1"/>
  <c r="E4640" i="4" s="1"/>
  <c r="F4640" i="4"/>
  <c r="G4640" i="4" s="1" a="1"/>
  <c r="G4640" i="4" s="1"/>
  <c r="J4640" i="4"/>
  <c r="A4641" i="4"/>
  <c r="B4641" i="4"/>
  <c r="C4641" i="4" s="1" a="1"/>
  <c r="C4641" i="4" s="1"/>
  <c r="D4641" i="4"/>
  <c r="E4641" i="4" s="1" a="1"/>
  <c r="E4641" i="4" s="1"/>
  <c r="F4641" i="4"/>
  <c r="G4641" i="4" s="1" a="1"/>
  <c r="G4641" i="4" s="1"/>
  <c r="J4641" i="4"/>
  <c r="A4642" i="4"/>
  <c r="B4642" i="4"/>
  <c r="C4642" i="4" s="1" a="1"/>
  <c r="C4642" i="4" s="1"/>
  <c r="D4642" i="4"/>
  <c r="E4642" i="4" s="1" a="1"/>
  <c r="E4642" i="4" s="1"/>
  <c r="F4642" i="4"/>
  <c r="G4642" i="4" s="1" a="1"/>
  <c r="G4642" i="4" s="1"/>
  <c r="J4642" i="4"/>
  <c r="A4643" i="4"/>
  <c r="B4643" i="4"/>
  <c r="C4643" i="4" s="1" a="1"/>
  <c r="C4643" i="4" s="1"/>
  <c r="D4643" i="4"/>
  <c r="E4643" i="4" s="1" a="1"/>
  <c r="E4643" i="4" s="1"/>
  <c r="F4643" i="4"/>
  <c r="G4643" i="4" s="1" a="1"/>
  <c r="G4643" i="4" s="1"/>
  <c r="J4643" i="4"/>
  <c r="A4644" i="4"/>
  <c r="B4644" i="4"/>
  <c r="C4644" i="4" s="1" a="1"/>
  <c r="C4644" i="4" s="1"/>
  <c r="D4644" i="4"/>
  <c r="E4644" i="4" s="1" a="1"/>
  <c r="E4644" i="4" s="1"/>
  <c r="F4644" i="4"/>
  <c r="G4644" i="4" s="1" a="1"/>
  <c r="G4644" i="4" s="1"/>
  <c r="J4644" i="4"/>
  <c r="A4645" i="4"/>
  <c r="B4645" i="4"/>
  <c r="C4645" i="4" s="1" a="1"/>
  <c r="C4645" i="4" s="1"/>
  <c r="D4645" i="4"/>
  <c r="E4645" i="4" s="1" a="1"/>
  <c r="E4645" i="4" s="1"/>
  <c r="F4645" i="4"/>
  <c r="G4645" i="4" s="1" a="1"/>
  <c r="G4645" i="4" s="1"/>
  <c r="J4645" i="4"/>
  <c r="A4646" i="4"/>
  <c r="B4646" i="4"/>
  <c r="C4646" i="4" s="1" a="1"/>
  <c r="C4646" i="4" s="1"/>
  <c r="D4646" i="4"/>
  <c r="E4646" i="4" s="1" a="1"/>
  <c r="E4646" i="4" s="1"/>
  <c r="F4646" i="4"/>
  <c r="G4646" i="4" s="1" a="1"/>
  <c r="G4646" i="4" s="1"/>
  <c r="J4646" i="4"/>
  <c r="A4647" i="4"/>
  <c r="B4647" i="4"/>
  <c r="C4647" i="4" s="1" a="1"/>
  <c r="C4647" i="4" s="1"/>
  <c r="D4647" i="4"/>
  <c r="E4647" i="4" s="1" a="1"/>
  <c r="E4647" i="4" s="1"/>
  <c r="F4647" i="4"/>
  <c r="G4647" i="4" s="1" a="1"/>
  <c r="G4647" i="4" s="1"/>
  <c r="J4647" i="4"/>
  <c r="A4648" i="4"/>
  <c r="B4648" i="4"/>
  <c r="C4648" i="4" s="1" a="1"/>
  <c r="C4648" i="4" s="1"/>
  <c r="D4648" i="4"/>
  <c r="E4648" i="4" s="1" a="1"/>
  <c r="E4648" i="4" s="1"/>
  <c r="F4648" i="4"/>
  <c r="G4648" i="4" s="1" a="1"/>
  <c r="G4648" i="4" s="1"/>
  <c r="J4648" i="4"/>
  <c r="A4649" i="4"/>
  <c r="B4649" i="4"/>
  <c r="C4649" i="4" s="1" a="1"/>
  <c r="C4649" i="4" s="1"/>
  <c r="D4649" i="4"/>
  <c r="E4649" i="4" s="1" a="1"/>
  <c r="E4649" i="4" s="1"/>
  <c r="F4649" i="4"/>
  <c r="G4649" i="4" s="1" a="1"/>
  <c r="G4649" i="4" s="1"/>
  <c r="J4649" i="4"/>
  <c r="A4650" i="4"/>
  <c r="B4650" i="4"/>
  <c r="C4650" i="4" s="1" a="1"/>
  <c r="C4650" i="4" s="1"/>
  <c r="D4650" i="4"/>
  <c r="E4650" i="4" s="1" a="1"/>
  <c r="E4650" i="4" s="1"/>
  <c r="F4650" i="4"/>
  <c r="G4650" i="4" s="1" a="1"/>
  <c r="G4650" i="4" s="1"/>
  <c r="J4650" i="4"/>
  <c r="A4651" i="4"/>
  <c r="B4651" i="4"/>
  <c r="C4651" i="4" s="1" a="1"/>
  <c r="C4651" i="4" s="1"/>
  <c r="D4651" i="4"/>
  <c r="E4651" i="4" s="1" a="1"/>
  <c r="E4651" i="4" s="1"/>
  <c r="F4651" i="4"/>
  <c r="G4651" i="4" s="1" a="1"/>
  <c r="G4651" i="4" s="1"/>
  <c r="J4651" i="4"/>
  <c r="A4652" i="4"/>
  <c r="B4652" i="4"/>
  <c r="C4652" i="4" s="1" a="1"/>
  <c r="C4652" i="4" s="1"/>
  <c r="D4652" i="4"/>
  <c r="E4652" i="4" s="1" a="1"/>
  <c r="E4652" i="4" s="1"/>
  <c r="F4652" i="4"/>
  <c r="G4652" i="4" s="1" a="1"/>
  <c r="G4652" i="4" s="1"/>
  <c r="J4652" i="4"/>
  <c r="A4653" i="4"/>
  <c r="B4653" i="4"/>
  <c r="C4653" i="4" s="1" a="1"/>
  <c r="C4653" i="4" s="1"/>
  <c r="D4653" i="4"/>
  <c r="E4653" i="4" s="1" a="1"/>
  <c r="E4653" i="4" s="1"/>
  <c r="F4653" i="4"/>
  <c r="G4653" i="4" s="1" a="1"/>
  <c r="G4653" i="4" s="1"/>
  <c r="J4653" i="4"/>
  <c r="A4654" i="4"/>
  <c r="B4654" i="4"/>
  <c r="C4654" i="4" s="1" a="1"/>
  <c r="C4654" i="4" s="1"/>
  <c r="D4654" i="4"/>
  <c r="E4654" i="4" s="1" a="1"/>
  <c r="E4654" i="4" s="1"/>
  <c r="F4654" i="4"/>
  <c r="G4654" i="4" s="1" a="1"/>
  <c r="G4654" i="4" s="1"/>
  <c r="J4654" i="4"/>
  <c r="A4655" i="4"/>
  <c r="B4655" i="4"/>
  <c r="C4655" i="4" s="1" a="1"/>
  <c r="C4655" i="4" s="1"/>
  <c r="D4655" i="4"/>
  <c r="E4655" i="4" s="1" a="1"/>
  <c r="E4655" i="4" s="1"/>
  <c r="F4655" i="4"/>
  <c r="G4655" i="4" s="1" a="1"/>
  <c r="G4655" i="4" s="1"/>
  <c r="J4655" i="4"/>
  <c r="A4656" i="4"/>
  <c r="B4656" i="4"/>
  <c r="C4656" i="4" s="1" a="1"/>
  <c r="C4656" i="4" s="1"/>
  <c r="D4656" i="4"/>
  <c r="E4656" i="4" s="1" a="1"/>
  <c r="E4656" i="4" s="1"/>
  <c r="F4656" i="4"/>
  <c r="G4656" i="4" s="1" a="1"/>
  <c r="G4656" i="4" s="1"/>
  <c r="J4656" i="4"/>
  <c r="A4657" i="4"/>
  <c r="B4657" i="4"/>
  <c r="C4657" i="4" s="1" a="1"/>
  <c r="C4657" i="4" s="1"/>
  <c r="D4657" i="4"/>
  <c r="E4657" i="4" s="1" a="1"/>
  <c r="E4657" i="4" s="1"/>
  <c r="F4657" i="4"/>
  <c r="G4657" i="4" s="1" a="1"/>
  <c r="G4657" i="4" s="1"/>
  <c r="J4657" i="4"/>
  <c r="A4658" i="4"/>
  <c r="B4658" i="4"/>
  <c r="C4658" i="4" s="1" a="1"/>
  <c r="C4658" i="4" s="1"/>
  <c r="D4658" i="4"/>
  <c r="E4658" i="4" s="1" a="1"/>
  <c r="E4658" i="4" s="1"/>
  <c r="F4658" i="4"/>
  <c r="G4658" i="4" s="1" a="1"/>
  <c r="G4658" i="4" s="1"/>
  <c r="J4658" i="4"/>
  <c r="A4659" i="4"/>
  <c r="B4659" i="4"/>
  <c r="C4659" i="4" s="1" a="1"/>
  <c r="C4659" i="4" s="1"/>
  <c r="D4659" i="4"/>
  <c r="E4659" i="4" s="1" a="1"/>
  <c r="E4659" i="4" s="1"/>
  <c r="F4659" i="4"/>
  <c r="G4659" i="4" s="1" a="1"/>
  <c r="G4659" i="4" s="1"/>
  <c r="J4659" i="4"/>
  <c r="A4660" i="4"/>
  <c r="B4660" i="4"/>
  <c r="C4660" i="4" s="1" a="1"/>
  <c r="C4660" i="4" s="1"/>
  <c r="D4660" i="4"/>
  <c r="E4660" i="4" s="1" a="1"/>
  <c r="E4660" i="4" s="1"/>
  <c r="F4660" i="4"/>
  <c r="G4660" i="4" s="1" a="1"/>
  <c r="G4660" i="4" s="1"/>
  <c r="J4660" i="4"/>
  <c r="A4661" i="4"/>
  <c r="B4661" i="4"/>
  <c r="C4661" i="4" s="1" a="1"/>
  <c r="C4661" i="4" s="1"/>
  <c r="D4661" i="4"/>
  <c r="E4661" i="4" s="1" a="1"/>
  <c r="E4661" i="4" s="1"/>
  <c r="F4661" i="4"/>
  <c r="G4661" i="4" s="1" a="1"/>
  <c r="G4661" i="4" s="1"/>
  <c r="J4661" i="4"/>
  <c r="A4662" i="4"/>
  <c r="B4662" i="4"/>
  <c r="C4662" i="4" s="1" a="1"/>
  <c r="C4662" i="4" s="1"/>
  <c r="D4662" i="4"/>
  <c r="E4662" i="4" s="1" a="1"/>
  <c r="E4662" i="4" s="1"/>
  <c r="F4662" i="4"/>
  <c r="G4662" i="4" s="1" a="1"/>
  <c r="G4662" i="4" s="1"/>
  <c r="J4662" i="4"/>
  <c r="A4663" i="4"/>
  <c r="B4663" i="4"/>
  <c r="C4663" i="4" s="1" a="1"/>
  <c r="C4663" i="4" s="1"/>
  <c r="D4663" i="4"/>
  <c r="E4663" i="4" s="1" a="1"/>
  <c r="E4663" i="4" s="1"/>
  <c r="F4663" i="4"/>
  <c r="G4663" i="4" s="1" a="1"/>
  <c r="G4663" i="4" s="1"/>
  <c r="J4663" i="4"/>
  <c r="A4664" i="4"/>
  <c r="B4664" i="4"/>
  <c r="C4664" i="4" s="1" a="1"/>
  <c r="C4664" i="4" s="1"/>
  <c r="D4664" i="4"/>
  <c r="E4664" i="4" s="1" a="1"/>
  <c r="E4664" i="4" s="1"/>
  <c r="F4664" i="4"/>
  <c r="G4664" i="4" s="1" a="1"/>
  <c r="G4664" i="4" s="1"/>
  <c r="J4664" i="4"/>
  <c r="A4665" i="4"/>
  <c r="B4665" i="4"/>
  <c r="C4665" i="4" s="1" a="1"/>
  <c r="C4665" i="4" s="1"/>
  <c r="D4665" i="4"/>
  <c r="E4665" i="4" s="1" a="1"/>
  <c r="E4665" i="4" s="1"/>
  <c r="F4665" i="4"/>
  <c r="G4665" i="4" s="1" a="1"/>
  <c r="G4665" i="4" s="1"/>
  <c r="J4665" i="4"/>
  <c r="A4666" i="4"/>
  <c r="B4666" i="4"/>
  <c r="C4666" i="4" s="1" a="1"/>
  <c r="C4666" i="4" s="1"/>
  <c r="D4666" i="4"/>
  <c r="E4666" i="4" s="1" a="1"/>
  <c r="E4666" i="4" s="1"/>
  <c r="F4666" i="4"/>
  <c r="G4666" i="4" s="1" a="1"/>
  <c r="G4666" i="4" s="1"/>
  <c r="J4666" i="4"/>
  <c r="A4667" i="4"/>
  <c r="B4667" i="4"/>
  <c r="C4667" i="4" s="1" a="1"/>
  <c r="C4667" i="4" s="1"/>
  <c r="D4667" i="4"/>
  <c r="E4667" i="4" s="1" a="1"/>
  <c r="E4667" i="4" s="1"/>
  <c r="F4667" i="4"/>
  <c r="G4667" i="4" s="1" a="1"/>
  <c r="G4667" i="4" s="1"/>
  <c r="J4667" i="4"/>
  <c r="A4668" i="4"/>
  <c r="B4668" i="4"/>
  <c r="C4668" i="4" s="1" a="1"/>
  <c r="C4668" i="4" s="1"/>
  <c r="D4668" i="4"/>
  <c r="E4668" i="4" s="1" a="1"/>
  <c r="E4668" i="4" s="1"/>
  <c r="F4668" i="4"/>
  <c r="G4668" i="4" s="1" a="1"/>
  <c r="G4668" i="4" s="1"/>
  <c r="J4668" i="4"/>
  <c r="A4669" i="4"/>
  <c r="B4669" i="4"/>
  <c r="C4669" i="4" s="1" a="1"/>
  <c r="C4669" i="4" s="1"/>
  <c r="D4669" i="4"/>
  <c r="E4669" i="4" s="1" a="1"/>
  <c r="E4669" i="4" s="1"/>
  <c r="F4669" i="4"/>
  <c r="G4669" i="4" s="1" a="1"/>
  <c r="G4669" i="4" s="1"/>
  <c r="J4669" i="4"/>
  <c r="A4670" i="4"/>
  <c r="B4670" i="4"/>
  <c r="C4670" i="4" s="1" a="1"/>
  <c r="C4670" i="4" s="1"/>
  <c r="D4670" i="4"/>
  <c r="E4670" i="4" s="1" a="1"/>
  <c r="E4670" i="4" s="1"/>
  <c r="F4670" i="4"/>
  <c r="G4670" i="4" s="1" a="1"/>
  <c r="G4670" i="4" s="1"/>
  <c r="J4670" i="4"/>
  <c r="A4671" i="4"/>
  <c r="B4671" i="4"/>
  <c r="C4671" i="4" s="1" a="1"/>
  <c r="C4671" i="4" s="1"/>
  <c r="D4671" i="4"/>
  <c r="E4671" i="4" s="1" a="1"/>
  <c r="E4671" i="4" s="1"/>
  <c r="F4671" i="4"/>
  <c r="G4671" i="4" s="1" a="1"/>
  <c r="G4671" i="4" s="1"/>
  <c r="J4671" i="4"/>
  <c r="A4672" i="4"/>
  <c r="B4672" i="4"/>
  <c r="C4672" i="4" s="1" a="1"/>
  <c r="C4672" i="4" s="1"/>
  <c r="D4672" i="4"/>
  <c r="E4672" i="4" s="1" a="1"/>
  <c r="E4672" i="4" s="1"/>
  <c r="F4672" i="4"/>
  <c r="G4672" i="4" s="1" a="1"/>
  <c r="G4672" i="4" s="1"/>
  <c r="J4672" i="4"/>
  <c r="A4673" i="4"/>
  <c r="B4673" i="4"/>
  <c r="C4673" i="4" s="1" a="1"/>
  <c r="C4673" i="4" s="1"/>
  <c r="D4673" i="4"/>
  <c r="E4673" i="4" s="1" a="1"/>
  <c r="E4673" i="4" s="1"/>
  <c r="F4673" i="4"/>
  <c r="G4673" i="4" s="1" a="1"/>
  <c r="G4673" i="4" s="1"/>
  <c r="J4673" i="4"/>
  <c r="A4674" i="4"/>
  <c r="B4674" i="4"/>
  <c r="C4674" i="4" s="1" a="1"/>
  <c r="C4674" i="4" s="1"/>
  <c r="D4674" i="4"/>
  <c r="E4674" i="4" s="1" a="1"/>
  <c r="E4674" i="4" s="1"/>
  <c r="F4674" i="4"/>
  <c r="G4674" i="4" s="1" a="1"/>
  <c r="G4674" i="4" s="1"/>
  <c r="J4674" i="4"/>
  <c r="A4675" i="4"/>
  <c r="B4675" i="4"/>
  <c r="C4675" i="4" s="1" a="1"/>
  <c r="C4675" i="4" s="1"/>
  <c r="D4675" i="4"/>
  <c r="E4675" i="4" s="1" a="1"/>
  <c r="E4675" i="4" s="1"/>
  <c r="F4675" i="4"/>
  <c r="G4675" i="4" s="1" a="1"/>
  <c r="G4675" i="4" s="1"/>
  <c r="J4675" i="4"/>
  <c r="A4676" i="4"/>
  <c r="B4676" i="4"/>
  <c r="C4676" i="4" s="1" a="1"/>
  <c r="C4676" i="4" s="1"/>
  <c r="D4676" i="4"/>
  <c r="E4676" i="4" s="1" a="1"/>
  <c r="E4676" i="4" s="1"/>
  <c r="F4676" i="4"/>
  <c r="G4676" i="4" s="1" a="1"/>
  <c r="G4676" i="4" s="1"/>
  <c r="J4676" i="4"/>
  <c r="A4677" i="4"/>
  <c r="B4677" i="4"/>
  <c r="C4677" i="4" s="1" a="1"/>
  <c r="C4677" i="4" s="1"/>
  <c r="D4677" i="4"/>
  <c r="E4677" i="4" s="1" a="1"/>
  <c r="E4677" i="4" s="1"/>
  <c r="F4677" i="4"/>
  <c r="G4677" i="4" s="1" a="1"/>
  <c r="G4677" i="4" s="1"/>
  <c r="J4677" i="4"/>
  <c r="A4678" i="4"/>
  <c r="B4678" i="4"/>
  <c r="C4678" i="4" s="1" a="1"/>
  <c r="C4678" i="4" s="1"/>
  <c r="D4678" i="4"/>
  <c r="E4678" i="4" s="1" a="1"/>
  <c r="E4678" i="4" s="1"/>
  <c r="F4678" i="4"/>
  <c r="G4678" i="4" s="1" a="1"/>
  <c r="G4678" i="4" s="1"/>
  <c r="J4678" i="4"/>
  <c r="A4679" i="4"/>
  <c r="B4679" i="4"/>
  <c r="C4679" i="4" s="1" a="1"/>
  <c r="C4679" i="4" s="1"/>
  <c r="D4679" i="4"/>
  <c r="E4679" i="4" s="1" a="1"/>
  <c r="E4679" i="4" s="1"/>
  <c r="F4679" i="4"/>
  <c r="G4679" i="4" s="1" a="1"/>
  <c r="G4679" i="4" s="1"/>
  <c r="J4679" i="4"/>
  <c r="A4680" i="4"/>
  <c r="B4680" i="4"/>
  <c r="C4680" i="4" s="1" a="1"/>
  <c r="C4680" i="4" s="1"/>
  <c r="D4680" i="4"/>
  <c r="E4680" i="4" s="1" a="1"/>
  <c r="E4680" i="4" s="1"/>
  <c r="F4680" i="4"/>
  <c r="G4680" i="4" s="1" a="1"/>
  <c r="G4680" i="4" s="1"/>
  <c r="J4680" i="4"/>
  <c r="A4681" i="4"/>
  <c r="B4681" i="4"/>
  <c r="C4681" i="4" s="1" a="1"/>
  <c r="C4681" i="4" s="1"/>
  <c r="D4681" i="4"/>
  <c r="E4681" i="4" s="1" a="1"/>
  <c r="E4681" i="4" s="1"/>
  <c r="F4681" i="4"/>
  <c r="G4681" i="4" s="1" a="1"/>
  <c r="G4681" i="4" s="1"/>
  <c r="J4681" i="4"/>
  <c r="A4682" i="4"/>
  <c r="B4682" i="4"/>
  <c r="C4682" i="4" s="1" a="1"/>
  <c r="C4682" i="4" s="1"/>
  <c r="D4682" i="4"/>
  <c r="E4682" i="4" s="1" a="1"/>
  <c r="E4682" i="4" s="1"/>
  <c r="F4682" i="4"/>
  <c r="G4682" i="4" s="1" a="1"/>
  <c r="G4682" i="4" s="1"/>
  <c r="J4682" i="4"/>
  <c r="A4683" i="4"/>
  <c r="B4683" i="4"/>
  <c r="C4683" i="4" s="1" a="1"/>
  <c r="C4683" i="4" s="1"/>
  <c r="D4683" i="4"/>
  <c r="E4683" i="4" s="1" a="1"/>
  <c r="E4683" i="4" s="1"/>
  <c r="F4683" i="4"/>
  <c r="G4683" i="4" s="1" a="1"/>
  <c r="G4683" i="4" s="1"/>
  <c r="J4683" i="4"/>
  <c r="A4684" i="4"/>
  <c r="B4684" i="4"/>
  <c r="C4684" i="4" s="1" a="1"/>
  <c r="C4684" i="4" s="1"/>
  <c r="D4684" i="4"/>
  <c r="E4684" i="4" s="1" a="1"/>
  <c r="E4684" i="4" s="1"/>
  <c r="F4684" i="4"/>
  <c r="G4684" i="4" s="1" a="1"/>
  <c r="G4684" i="4" s="1"/>
  <c r="J4684" i="4"/>
  <c r="A4685" i="4"/>
  <c r="B4685" i="4"/>
  <c r="C4685" i="4" s="1" a="1"/>
  <c r="C4685" i="4" s="1"/>
  <c r="D4685" i="4"/>
  <c r="E4685" i="4" s="1" a="1"/>
  <c r="E4685" i="4" s="1"/>
  <c r="F4685" i="4"/>
  <c r="G4685" i="4" s="1" a="1"/>
  <c r="G4685" i="4" s="1"/>
  <c r="J4685" i="4"/>
  <c r="A4686" i="4"/>
  <c r="B4686" i="4"/>
  <c r="C4686" i="4" s="1" a="1"/>
  <c r="C4686" i="4" s="1"/>
  <c r="D4686" i="4"/>
  <c r="E4686" i="4" s="1" a="1"/>
  <c r="E4686" i="4" s="1"/>
  <c r="F4686" i="4"/>
  <c r="G4686" i="4" s="1" a="1"/>
  <c r="G4686" i="4" s="1"/>
  <c r="J4686" i="4"/>
  <c r="A4687" i="4"/>
  <c r="B4687" i="4"/>
  <c r="C4687" i="4" s="1" a="1"/>
  <c r="C4687" i="4" s="1"/>
  <c r="D4687" i="4"/>
  <c r="E4687" i="4" s="1" a="1"/>
  <c r="E4687" i="4" s="1"/>
  <c r="F4687" i="4"/>
  <c r="G4687" i="4" s="1" a="1"/>
  <c r="G4687" i="4" s="1"/>
  <c r="J4687" i="4"/>
  <c r="A4688" i="4"/>
  <c r="B4688" i="4"/>
  <c r="C4688" i="4" s="1" a="1"/>
  <c r="C4688" i="4" s="1"/>
  <c r="D4688" i="4"/>
  <c r="E4688" i="4" s="1" a="1"/>
  <c r="E4688" i="4" s="1"/>
  <c r="F4688" i="4"/>
  <c r="G4688" i="4" s="1" a="1"/>
  <c r="G4688" i="4" s="1"/>
  <c r="J4688" i="4"/>
  <c r="A4689" i="4"/>
  <c r="B4689" i="4"/>
  <c r="C4689" i="4" s="1" a="1"/>
  <c r="C4689" i="4" s="1"/>
  <c r="D4689" i="4"/>
  <c r="E4689" i="4" s="1" a="1"/>
  <c r="E4689" i="4" s="1"/>
  <c r="F4689" i="4"/>
  <c r="G4689" i="4" s="1" a="1"/>
  <c r="G4689" i="4" s="1"/>
  <c r="J4689" i="4"/>
  <c r="A4690" i="4"/>
  <c r="B4690" i="4"/>
  <c r="C4690" i="4" s="1" a="1"/>
  <c r="C4690" i="4" s="1"/>
  <c r="D4690" i="4"/>
  <c r="E4690" i="4" s="1" a="1"/>
  <c r="E4690" i="4" s="1"/>
  <c r="F4690" i="4"/>
  <c r="G4690" i="4" s="1" a="1"/>
  <c r="G4690" i="4" s="1"/>
  <c r="J4690" i="4"/>
  <c r="A4691" i="4"/>
  <c r="B4691" i="4"/>
  <c r="C4691" i="4" s="1" a="1"/>
  <c r="C4691" i="4" s="1"/>
  <c r="D4691" i="4"/>
  <c r="E4691" i="4" s="1" a="1"/>
  <c r="E4691" i="4" s="1"/>
  <c r="F4691" i="4"/>
  <c r="G4691" i="4" s="1" a="1"/>
  <c r="G4691" i="4" s="1"/>
  <c r="J4691" i="4"/>
  <c r="A4692" i="4"/>
  <c r="B4692" i="4"/>
  <c r="C4692" i="4" s="1" a="1"/>
  <c r="C4692" i="4" s="1"/>
  <c r="D4692" i="4"/>
  <c r="E4692" i="4" s="1" a="1"/>
  <c r="E4692" i="4" s="1"/>
  <c r="F4692" i="4"/>
  <c r="G4692" i="4" s="1" a="1"/>
  <c r="G4692" i="4" s="1"/>
  <c r="J4692" i="4"/>
  <c r="A4693" i="4"/>
  <c r="B4693" i="4"/>
  <c r="C4693" i="4" s="1" a="1"/>
  <c r="C4693" i="4" s="1"/>
  <c r="D4693" i="4"/>
  <c r="E4693" i="4" s="1" a="1"/>
  <c r="E4693" i="4" s="1"/>
  <c r="F4693" i="4"/>
  <c r="G4693" i="4" s="1" a="1"/>
  <c r="G4693" i="4" s="1"/>
  <c r="J4693" i="4"/>
  <c r="A4694" i="4"/>
  <c r="B4694" i="4"/>
  <c r="C4694" i="4" s="1" a="1"/>
  <c r="C4694" i="4" s="1"/>
  <c r="D4694" i="4"/>
  <c r="E4694" i="4" s="1" a="1"/>
  <c r="E4694" i="4" s="1"/>
  <c r="F4694" i="4"/>
  <c r="G4694" i="4" s="1" a="1"/>
  <c r="G4694" i="4" s="1"/>
  <c r="J4694" i="4"/>
  <c r="A4695" i="4"/>
  <c r="B4695" i="4"/>
  <c r="C4695" i="4" s="1" a="1"/>
  <c r="C4695" i="4" s="1"/>
  <c r="D4695" i="4"/>
  <c r="E4695" i="4" s="1" a="1"/>
  <c r="E4695" i="4" s="1"/>
  <c r="F4695" i="4"/>
  <c r="G4695" i="4" s="1" a="1"/>
  <c r="G4695" i="4" s="1"/>
  <c r="J4695" i="4"/>
  <c r="A4696" i="4"/>
  <c r="B4696" i="4"/>
  <c r="C4696" i="4" s="1" a="1"/>
  <c r="C4696" i="4" s="1"/>
  <c r="D4696" i="4"/>
  <c r="E4696" i="4" s="1" a="1"/>
  <c r="E4696" i="4" s="1"/>
  <c r="F4696" i="4"/>
  <c r="G4696" i="4" s="1" a="1"/>
  <c r="G4696" i="4" s="1"/>
  <c r="J4696" i="4"/>
  <c r="A4697" i="4"/>
  <c r="B4697" i="4"/>
  <c r="C4697" i="4" s="1" a="1"/>
  <c r="C4697" i="4" s="1"/>
  <c r="D4697" i="4"/>
  <c r="E4697" i="4" s="1" a="1"/>
  <c r="E4697" i="4" s="1"/>
  <c r="F4697" i="4"/>
  <c r="G4697" i="4" s="1" a="1"/>
  <c r="G4697" i="4" s="1"/>
  <c r="J4697" i="4"/>
  <c r="A4698" i="4"/>
  <c r="B4698" i="4"/>
  <c r="C4698" i="4" s="1" a="1"/>
  <c r="C4698" i="4" s="1"/>
  <c r="D4698" i="4"/>
  <c r="E4698" i="4" s="1" a="1"/>
  <c r="E4698" i="4" s="1"/>
  <c r="F4698" i="4"/>
  <c r="G4698" i="4" s="1" a="1"/>
  <c r="G4698" i="4" s="1"/>
  <c r="J4698" i="4"/>
  <c r="A4699" i="4"/>
  <c r="B4699" i="4"/>
  <c r="C4699" i="4" s="1" a="1"/>
  <c r="C4699" i="4" s="1"/>
  <c r="D4699" i="4"/>
  <c r="E4699" i="4" s="1" a="1"/>
  <c r="E4699" i="4" s="1"/>
  <c r="F4699" i="4"/>
  <c r="G4699" i="4" s="1" a="1"/>
  <c r="G4699" i="4" s="1"/>
  <c r="J4699" i="4"/>
  <c r="A4700" i="4"/>
  <c r="B4700" i="4"/>
  <c r="C4700" i="4" s="1" a="1"/>
  <c r="C4700" i="4" s="1"/>
  <c r="D4700" i="4"/>
  <c r="E4700" i="4" s="1" a="1"/>
  <c r="E4700" i="4" s="1"/>
  <c r="F4700" i="4"/>
  <c r="G4700" i="4" s="1" a="1"/>
  <c r="G4700" i="4" s="1"/>
  <c r="J4700" i="4"/>
  <c r="A4701" i="4"/>
  <c r="B4701" i="4"/>
  <c r="C4701" i="4" s="1" a="1"/>
  <c r="C4701" i="4" s="1"/>
  <c r="D4701" i="4"/>
  <c r="E4701" i="4" s="1" a="1"/>
  <c r="E4701" i="4" s="1"/>
  <c r="F4701" i="4"/>
  <c r="G4701" i="4" s="1" a="1"/>
  <c r="G4701" i="4" s="1"/>
  <c r="J4701" i="4"/>
  <c r="A4702" i="4"/>
  <c r="B4702" i="4"/>
  <c r="C4702" i="4" s="1" a="1"/>
  <c r="C4702" i="4" s="1"/>
  <c r="D4702" i="4"/>
  <c r="E4702" i="4" s="1" a="1"/>
  <c r="E4702" i="4" s="1"/>
  <c r="F4702" i="4"/>
  <c r="G4702" i="4" s="1" a="1"/>
  <c r="G4702" i="4" s="1"/>
  <c r="J4702" i="4"/>
  <c r="A4703" i="4"/>
  <c r="B4703" i="4"/>
  <c r="C4703" i="4" s="1" a="1"/>
  <c r="C4703" i="4" s="1"/>
  <c r="D4703" i="4"/>
  <c r="E4703" i="4" s="1" a="1"/>
  <c r="E4703" i="4" s="1"/>
  <c r="F4703" i="4"/>
  <c r="G4703" i="4" s="1" a="1"/>
  <c r="G4703" i="4" s="1"/>
  <c r="J4703" i="4"/>
  <c r="A4704" i="4"/>
  <c r="B4704" i="4"/>
  <c r="C4704" i="4" s="1" a="1"/>
  <c r="C4704" i="4" s="1"/>
  <c r="D4704" i="4"/>
  <c r="E4704" i="4" s="1" a="1"/>
  <c r="E4704" i="4" s="1"/>
  <c r="F4704" i="4"/>
  <c r="G4704" i="4" s="1" a="1"/>
  <c r="G4704" i="4" s="1"/>
  <c r="J4704" i="4"/>
  <c r="A4705" i="4"/>
  <c r="B4705" i="4"/>
  <c r="C4705" i="4" s="1" a="1"/>
  <c r="C4705" i="4" s="1"/>
  <c r="D4705" i="4"/>
  <c r="E4705" i="4" s="1" a="1"/>
  <c r="E4705" i="4" s="1"/>
  <c r="F4705" i="4"/>
  <c r="G4705" i="4" s="1" a="1"/>
  <c r="G4705" i="4" s="1"/>
  <c r="J4705" i="4"/>
  <c r="A4706" i="4"/>
  <c r="B4706" i="4"/>
  <c r="C4706" i="4" s="1" a="1"/>
  <c r="C4706" i="4" s="1"/>
  <c r="D4706" i="4"/>
  <c r="E4706" i="4" s="1" a="1"/>
  <c r="E4706" i="4" s="1"/>
  <c r="F4706" i="4"/>
  <c r="G4706" i="4" s="1" a="1"/>
  <c r="G4706" i="4" s="1"/>
  <c r="J4706" i="4"/>
  <c r="A4707" i="4"/>
  <c r="B4707" i="4"/>
  <c r="C4707" i="4" s="1" a="1"/>
  <c r="C4707" i="4" s="1"/>
  <c r="D4707" i="4"/>
  <c r="E4707" i="4" s="1" a="1"/>
  <c r="E4707" i="4" s="1"/>
  <c r="F4707" i="4"/>
  <c r="G4707" i="4" s="1" a="1"/>
  <c r="G4707" i="4" s="1"/>
  <c r="J4707" i="4"/>
  <c r="A4708" i="4"/>
  <c r="B4708" i="4"/>
  <c r="C4708" i="4" s="1" a="1"/>
  <c r="C4708" i="4" s="1"/>
  <c r="D4708" i="4"/>
  <c r="E4708" i="4" s="1" a="1"/>
  <c r="E4708" i="4" s="1"/>
  <c r="F4708" i="4"/>
  <c r="G4708" i="4" s="1" a="1"/>
  <c r="G4708" i="4" s="1"/>
  <c r="J4708" i="4"/>
  <c r="A4709" i="4"/>
  <c r="B4709" i="4"/>
  <c r="C4709" i="4" s="1" a="1"/>
  <c r="C4709" i="4" s="1"/>
  <c r="D4709" i="4"/>
  <c r="E4709" i="4" s="1" a="1"/>
  <c r="E4709" i="4" s="1"/>
  <c r="F4709" i="4"/>
  <c r="G4709" i="4" s="1" a="1"/>
  <c r="G4709" i="4" s="1"/>
  <c r="J4709" i="4"/>
  <c r="A4710" i="4"/>
  <c r="B4710" i="4"/>
  <c r="C4710" i="4" s="1" a="1"/>
  <c r="C4710" i="4" s="1"/>
  <c r="D4710" i="4"/>
  <c r="E4710" i="4" s="1" a="1"/>
  <c r="E4710" i="4" s="1"/>
  <c r="F4710" i="4"/>
  <c r="G4710" i="4" s="1" a="1"/>
  <c r="G4710" i="4" s="1"/>
  <c r="J4710" i="4"/>
  <c r="A4711" i="4"/>
  <c r="B4711" i="4"/>
  <c r="C4711" i="4" s="1" a="1"/>
  <c r="C4711" i="4" s="1"/>
  <c r="D4711" i="4"/>
  <c r="E4711" i="4" s="1" a="1"/>
  <c r="E4711" i="4" s="1"/>
  <c r="F4711" i="4"/>
  <c r="G4711" i="4" s="1" a="1"/>
  <c r="G4711" i="4" s="1"/>
  <c r="J4711" i="4"/>
  <c r="A4712" i="4"/>
  <c r="B4712" i="4"/>
  <c r="C4712" i="4" s="1" a="1"/>
  <c r="C4712" i="4" s="1"/>
  <c r="D4712" i="4"/>
  <c r="E4712" i="4" s="1" a="1"/>
  <c r="E4712" i="4" s="1"/>
  <c r="F4712" i="4"/>
  <c r="G4712" i="4" s="1" a="1"/>
  <c r="G4712" i="4" s="1"/>
  <c r="J4712" i="4"/>
  <c r="A4713" i="4"/>
  <c r="B4713" i="4"/>
  <c r="C4713" i="4" s="1" a="1"/>
  <c r="C4713" i="4" s="1"/>
  <c r="D4713" i="4"/>
  <c r="E4713" i="4" s="1" a="1"/>
  <c r="E4713" i="4" s="1"/>
  <c r="F4713" i="4"/>
  <c r="G4713" i="4" s="1" a="1"/>
  <c r="G4713" i="4" s="1"/>
  <c r="J4713" i="4"/>
  <c r="A4714" i="4"/>
  <c r="B4714" i="4"/>
  <c r="C4714" i="4" s="1" a="1"/>
  <c r="C4714" i="4" s="1"/>
  <c r="D4714" i="4"/>
  <c r="E4714" i="4" s="1" a="1"/>
  <c r="E4714" i="4" s="1"/>
  <c r="F4714" i="4"/>
  <c r="G4714" i="4" s="1" a="1"/>
  <c r="G4714" i="4" s="1"/>
  <c r="J4714" i="4"/>
  <c r="A4715" i="4"/>
  <c r="B4715" i="4"/>
  <c r="C4715" i="4" s="1" a="1"/>
  <c r="C4715" i="4" s="1"/>
  <c r="D4715" i="4"/>
  <c r="E4715" i="4" s="1" a="1"/>
  <c r="E4715" i="4" s="1"/>
  <c r="F4715" i="4"/>
  <c r="G4715" i="4" s="1" a="1"/>
  <c r="G4715" i="4" s="1"/>
  <c r="J4715" i="4"/>
  <c r="A4716" i="4"/>
  <c r="B4716" i="4"/>
  <c r="C4716" i="4" s="1" a="1"/>
  <c r="C4716" i="4" s="1"/>
  <c r="D4716" i="4"/>
  <c r="E4716" i="4" s="1" a="1"/>
  <c r="E4716" i="4" s="1"/>
  <c r="F4716" i="4"/>
  <c r="G4716" i="4" s="1" a="1"/>
  <c r="G4716" i="4" s="1"/>
  <c r="J4716" i="4"/>
  <c r="A4717" i="4"/>
  <c r="B4717" i="4"/>
  <c r="C4717" i="4" s="1" a="1"/>
  <c r="C4717" i="4" s="1"/>
  <c r="D4717" i="4"/>
  <c r="E4717" i="4" s="1" a="1"/>
  <c r="E4717" i="4" s="1"/>
  <c r="F4717" i="4"/>
  <c r="G4717" i="4" s="1" a="1"/>
  <c r="G4717" i="4" s="1"/>
  <c r="J4717" i="4"/>
  <c r="A4718" i="4"/>
  <c r="B4718" i="4"/>
  <c r="C4718" i="4" s="1" a="1"/>
  <c r="C4718" i="4" s="1"/>
  <c r="D4718" i="4"/>
  <c r="E4718" i="4" s="1" a="1"/>
  <c r="E4718" i="4" s="1"/>
  <c r="F4718" i="4"/>
  <c r="G4718" i="4" s="1" a="1"/>
  <c r="G4718" i="4" s="1"/>
  <c r="J4718" i="4"/>
  <c r="A4719" i="4"/>
  <c r="B4719" i="4"/>
  <c r="C4719" i="4" s="1" a="1"/>
  <c r="C4719" i="4" s="1"/>
  <c r="D4719" i="4"/>
  <c r="E4719" i="4" s="1" a="1"/>
  <c r="E4719" i="4" s="1"/>
  <c r="F4719" i="4"/>
  <c r="G4719" i="4" s="1" a="1"/>
  <c r="G4719" i="4" s="1"/>
  <c r="J4719" i="4"/>
  <c r="A4720" i="4"/>
  <c r="B4720" i="4"/>
  <c r="C4720" i="4" s="1" a="1"/>
  <c r="C4720" i="4" s="1"/>
  <c r="D4720" i="4"/>
  <c r="E4720" i="4" s="1" a="1"/>
  <c r="E4720" i="4" s="1"/>
  <c r="F4720" i="4"/>
  <c r="G4720" i="4" s="1" a="1"/>
  <c r="G4720" i="4" s="1"/>
  <c r="J4720" i="4"/>
  <c r="A4721" i="4"/>
  <c r="B4721" i="4"/>
  <c r="C4721" i="4" s="1" a="1"/>
  <c r="C4721" i="4" s="1"/>
  <c r="D4721" i="4"/>
  <c r="E4721" i="4" s="1" a="1"/>
  <c r="E4721" i="4" s="1"/>
  <c r="F4721" i="4"/>
  <c r="G4721" i="4" s="1" a="1"/>
  <c r="G4721" i="4" s="1"/>
  <c r="J4721" i="4"/>
  <c r="A4722" i="4"/>
  <c r="B4722" i="4"/>
  <c r="C4722" i="4" s="1" a="1"/>
  <c r="C4722" i="4" s="1"/>
  <c r="D4722" i="4"/>
  <c r="E4722" i="4" s="1" a="1"/>
  <c r="E4722" i="4" s="1"/>
  <c r="F4722" i="4"/>
  <c r="G4722" i="4" s="1" a="1"/>
  <c r="G4722" i="4" s="1"/>
  <c r="J4722" i="4"/>
  <c r="A4723" i="4"/>
  <c r="B4723" i="4"/>
  <c r="C4723" i="4" s="1" a="1"/>
  <c r="C4723" i="4" s="1"/>
  <c r="D4723" i="4"/>
  <c r="E4723" i="4" s="1" a="1"/>
  <c r="E4723" i="4" s="1"/>
  <c r="F4723" i="4"/>
  <c r="G4723" i="4" s="1" a="1"/>
  <c r="G4723" i="4" s="1"/>
  <c r="J4723" i="4"/>
  <c r="A4724" i="4"/>
  <c r="B4724" i="4"/>
  <c r="C4724" i="4" s="1" a="1"/>
  <c r="C4724" i="4" s="1"/>
  <c r="D4724" i="4"/>
  <c r="E4724" i="4" s="1" a="1"/>
  <c r="E4724" i="4" s="1"/>
  <c r="F4724" i="4"/>
  <c r="G4724" i="4" s="1" a="1"/>
  <c r="G4724" i="4" s="1"/>
  <c r="J4724" i="4"/>
  <c r="A4725" i="4"/>
  <c r="B4725" i="4"/>
  <c r="C4725" i="4" s="1" a="1"/>
  <c r="C4725" i="4" s="1"/>
  <c r="D4725" i="4"/>
  <c r="E4725" i="4" s="1" a="1"/>
  <c r="E4725" i="4" s="1"/>
  <c r="F4725" i="4"/>
  <c r="G4725" i="4" s="1" a="1"/>
  <c r="G4725" i="4" s="1"/>
  <c r="J4725" i="4"/>
  <c r="A4726" i="4"/>
  <c r="B4726" i="4"/>
  <c r="C4726" i="4" s="1" a="1"/>
  <c r="C4726" i="4" s="1"/>
  <c r="D4726" i="4"/>
  <c r="E4726" i="4" s="1" a="1"/>
  <c r="E4726" i="4" s="1"/>
  <c r="F4726" i="4"/>
  <c r="G4726" i="4" s="1" a="1"/>
  <c r="G4726" i="4" s="1"/>
  <c r="J4726" i="4"/>
  <c r="A4727" i="4"/>
  <c r="B4727" i="4"/>
  <c r="C4727" i="4" s="1" a="1"/>
  <c r="C4727" i="4" s="1"/>
  <c r="D4727" i="4"/>
  <c r="E4727" i="4" s="1" a="1"/>
  <c r="E4727" i="4" s="1"/>
  <c r="F4727" i="4"/>
  <c r="G4727" i="4" s="1" a="1"/>
  <c r="G4727" i="4" s="1"/>
  <c r="J4727" i="4"/>
  <c r="A4728" i="4"/>
  <c r="B4728" i="4"/>
  <c r="C4728" i="4" s="1" a="1"/>
  <c r="C4728" i="4" s="1"/>
  <c r="D4728" i="4"/>
  <c r="E4728" i="4" s="1" a="1"/>
  <c r="E4728" i="4" s="1"/>
  <c r="F4728" i="4"/>
  <c r="G4728" i="4" s="1" a="1"/>
  <c r="G4728" i="4" s="1"/>
  <c r="J4728" i="4"/>
  <c r="A4729" i="4"/>
  <c r="B4729" i="4"/>
  <c r="C4729" i="4" s="1" a="1"/>
  <c r="C4729" i="4" s="1"/>
  <c r="D4729" i="4"/>
  <c r="E4729" i="4" s="1" a="1"/>
  <c r="E4729" i="4" s="1"/>
  <c r="F4729" i="4"/>
  <c r="G4729" i="4" s="1" a="1"/>
  <c r="G4729" i="4" s="1"/>
  <c r="J4729" i="4"/>
  <c r="A4730" i="4"/>
  <c r="B4730" i="4"/>
  <c r="C4730" i="4" s="1" a="1"/>
  <c r="C4730" i="4" s="1"/>
  <c r="D4730" i="4"/>
  <c r="E4730" i="4" s="1" a="1"/>
  <c r="E4730" i="4" s="1"/>
  <c r="F4730" i="4"/>
  <c r="G4730" i="4" s="1" a="1"/>
  <c r="G4730" i="4" s="1"/>
  <c r="J4730" i="4"/>
  <c r="A4731" i="4"/>
  <c r="B4731" i="4"/>
  <c r="C4731" i="4" s="1" a="1"/>
  <c r="C4731" i="4" s="1"/>
  <c r="D4731" i="4"/>
  <c r="E4731" i="4" s="1" a="1"/>
  <c r="E4731" i="4" s="1"/>
  <c r="F4731" i="4"/>
  <c r="G4731" i="4" s="1" a="1"/>
  <c r="G4731" i="4" s="1"/>
  <c r="J4731" i="4"/>
  <c r="A4732" i="4"/>
  <c r="B4732" i="4"/>
  <c r="C4732" i="4" s="1" a="1"/>
  <c r="C4732" i="4" s="1"/>
  <c r="D4732" i="4"/>
  <c r="E4732" i="4" s="1" a="1"/>
  <c r="E4732" i="4" s="1"/>
  <c r="F4732" i="4"/>
  <c r="G4732" i="4" s="1" a="1"/>
  <c r="G4732" i="4" s="1"/>
  <c r="J4732" i="4"/>
  <c r="A4733" i="4"/>
  <c r="B4733" i="4"/>
  <c r="C4733" i="4" s="1" a="1"/>
  <c r="C4733" i="4" s="1"/>
  <c r="D4733" i="4"/>
  <c r="E4733" i="4" s="1" a="1"/>
  <c r="E4733" i="4" s="1"/>
  <c r="F4733" i="4"/>
  <c r="G4733" i="4" s="1" a="1"/>
  <c r="G4733" i="4" s="1"/>
  <c r="J4733" i="4"/>
  <c r="A4734" i="4"/>
  <c r="B4734" i="4"/>
  <c r="C4734" i="4" s="1" a="1"/>
  <c r="C4734" i="4" s="1"/>
  <c r="D4734" i="4"/>
  <c r="E4734" i="4" s="1" a="1"/>
  <c r="E4734" i="4" s="1"/>
  <c r="F4734" i="4"/>
  <c r="G4734" i="4" s="1" a="1"/>
  <c r="G4734" i="4" s="1"/>
  <c r="J4734" i="4"/>
  <c r="A4735" i="4"/>
  <c r="B4735" i="4"/>
  <c r="C4735" i="4" s="1" a="1"/>
  <c r="C4735" i="4" s="1"/>
  <c r="D4735" i="4"/>
  <c r="E4735" i="4" s="1" a="1"/>
  <c r="E4735" i="4" s="1"/>
  <c r="F4735" i="4"/>
  <c r="G4735" i="4" s="1" a="1"/>
  <c r="G4735" i="4" s="1"/>
  <c r="J4735" i="4"/>
  <c r="A4736" i="4"/>
  <c r="B4736" i="4"/>
  <c r="C4736" i="4" s="1" a="1"/>
  <c r="C4736" i="4" s="1"/>
  <c r="D4736" i="4"/>
  <c r="E4736" i="4" s="1" a="1"/>
  <c r="E4736" i="4" s="1"/>
  <c r="F4736" i="4"/>
  <c r="G4736" i="4" s="1" a="1"/>
  <c r="G4736" i="4" s="1"/>
  <c r="J4736" i="4"/>
  <c r="A4737" i="4"/>
  <c r="B4737" i="4"/>
  <c r="C4737" i="4" s="1" a="1"/>
  <c r="C4737" i="4" s="1"/>
  <c r="D4737" i="4"/>
  <c r="E4737" i="4" s="1" a="1"/>
  <c r="E4737" i="4" s="1"/>
  <c r="F4737" i="4"/>
  <c r="G4737" i="4" s="1" a="1"/>
  <c r="G4737" i="4" s="1"/>
  <c r="J4737" i="4"/>
  <c r="A4738" i="4"/>
  <c r="B4738" i="4"/>
  <c r="C4738" i="4" s="1" a="1"/>
  <c r="C4738" i="4" s="1"/>
  <c r="D4738" i="4"/>
  <c r="E4738" i="4" s="1" a="1"/>
  <c r="E4738" i="4" s="1"/>
  <c r="F4738" i="4"/>
  <c r="G4738" i="4" s="1" a="1"/>
  <c r="G4738" i="4" s="1"/>
  <c r="J4738" i="4"/>
  <c r="A4739" i="4"/>
  <c r="B4739" i="4"/>
  <c r="C4739" i="4" s="1" a="1"/>
  <c r="C4739" i="4" s="1"/>
  <c r="D4739" i="4"/>
  <c r="E4739" i="4" s="1" a="1"/>
  <c r="E4739" i="4" s="1"/>
  <c r="F4739" i="4"/>
  <c r="G4739" i="4" s="1" a="1"/>
  <c r="G4739" i="4" s="1"/>
  <c r="J4739" i="4"/>
  <c r="A4740" i="4"/>
  <c r="B4740" i="4"/>
  <c r="C4740" i="4" s="1" a="1"/>
  <c r="C4740" i="4" s="1"/>
  <c r="D4740" i="4"/>
  <c r="E4740" i="4" s="1" a="1"/>
  <c r="E4740" i="4" s="1"/>
  <c r="F4740" i="4"/>
  <c r="G4740" i="4" s="1" a="1"/>
  <c r="G4740" i="4" s="1"/>
  <c r="J4740" i="4"/>
  <c r="A4741" i="4"/>
  <c r="B4741" i="4"/>
  <c r="C4741" i="4" s="1" a="1"/>
  <c r="C4741" i="4" s="1"/>
  <c r="D4741" i="4"/>
  <c r="E4741" i="4" s="1" a="1"/>
  <c r="E4741" i="4" s="1"/>
  <c r="F4741" i="4"/>
  <c r="G4741" i="4" s="1" a="1"/>
  <c r="G4741" i="4" s="1"/>
  <c r="J4741" i="4"/>
  <c r="A4742" i="4"/>
  <c r="B4742" i="4"/>
  <c r="C4742" i="4" s="1" a="1"/>
  <c r="C4742" i="4" s="1"/>
  <c r="D4742" i="4"/>
  <c r="E4742" i="4" s="1" a="1"/>
  <c r="E4742" i="4" s="1"/>
  <c r="F4742" i="4"/>
  <c r="G4742" i="4" s="1" a="1"/>
  <c r="G4742" i="4" s="1"/>
  <c r="J4742" i="4"/>
  <c r="A4743" i="4"/>
  <c r="B4743" i="4"/>
  <c r="C4743" i="4" s="1" a="1"/>
  <c r="C4743" i="4" s="1"/>
  <c r="D4743" i="4"/>
  <c r="E4743" i="4" s="1" a="1"/>
  <c r="E4743" i="4" s="1"/>
  <c r="F4743" i="4"/>
  <c r="G4743" i="4" s="1" a="1"/>
  <c r="G4743" i="4" s="1"/>
  <c r="J4743" i="4"/>
  <c r="A4744" i="4"/>
  <c r="B4744" i="4"/>
  <c r="C4744" i="4" s="1" a="1"/>
  <c r="C4744" i="4" s="1"/>
  <c r="D4744" i="4"/>
  <c r="E4744" i="4" s="1" a="1"/>
  <c r="E4744" i="4" s="1"/>
  <c r="F4744" i="4"/>
  <c r="G4744" i="4" s="1" a="1"/>
  <c r="G4744" i="4" s="1"/>
  <c r="J4744" i="4"/>
  <c r="A4745" i="4"/>
  <c r="B4745" i="4"/>
  <c r="C4745" i="4" s="1" a="1"/>
  <c r="C4745" i="4" s="1"/>
  <c r="D4745" i="4"/>
  <c r="E4745" i="4" s="1" a="1"/>
  <c r="E4745" i="4" s="1"/>
  <c r="F4745" i="4"/>
  <c r="G4745" i="4" s="1" a="1"/>
  <c r="G4745" i="4" s="1"/>
  <c r="J4745" i="4"/>
  <c r="A4746" i="4"/>
  <c r="B4746" i="4"/>
  <c r="C4746" i="4" s="1" a="1"/>
  <c r="C4746" i="4" s="1"/>
  <c r="D4746" i="4"/>
  <c r="E4746" i="4" s="1" a="1"/>
  <c r="E4746" i="4" s="1"/>
  <c r="F4746" i="4"/>
  <c r="G4746" i="4" s="1" a="1"/>
  <c r="G4746" i="4" s="1"/>
  <c r="J4746" i="4"/>
  <c r="A4747" i="4"/>
  <c r="B4747" i="4"/>
  <c r="C4747" i="4" s="1" a="1"/>
  <c r="C4747" i="4" s="1"/>
  <c r="D4747" i="4"/>
  <c r="E4747" i="4" s="1" a="1"/>
  <c r="E4747" i="4" s="1"/>
  <c r="F4747" i="4"/>
  <c r="G4747" i="4" s="1" a="1"/>
  <c r="G4747" i="4" s="1"/>
  <c r="J4747" i="4"/>
  <c r="A4748" i="4"/>
  <c r="B4748" i="4"/>
  <c r="C4748" i="4" s="1" a="1"/>
  <c r="C4748" i="4" s="1"/>
  <c r="D4748" i="4"/>
  <c r="E4748" i="4" s="1" a="1"/>
  <c r="E4748" i="4" s="1"/>
  <c r="F4748" i="4"/>
  <c r="G4748" i="4" s="1" a="1"/>
  <c r="G4748" i="4" s="1"/>
  <c r="J4748" i="4"/>
  <c r="A4749" i="4"/>
  <c r="B4749" i="4"/>
  <c r="C4749" i="4" s="1" a="1"/>
  <c r="C4749" i="4" s="1"/>
  <c r="D4749" i="4"/>
  <c r="E4749" i="4" s="1" a="1"/>
  <c r="E4749" i="4" s="1"/>
  <c r="F4749" i="4"/>
  <c r="G4749" i="4" s="1" a="1"/>
  <c r="G4749" i="4" s="1"/>
  <c r="J4749" i="4"/>
  <c r="A4750" i="4"/>
  <c r="B4750" i="4"/>
  <c r="C4750" i="4" s="1" a="1"/>
  <c r="C4750" i="4" s="1"/>
  <c r="D4750" i="4"/>
  <c r="E4750" i="4" s="1" a="1"/>
  <c r="E4750" i="4" s="1"/>
  <c r="F4750" i="4"/>
  <c r="G4750" i="4" s="1" a="1"/>
  <c r="G4750" i="4" s="1"/>
  <c r="J4750" i="4"/>
  <c r="A4751" i="4"/>
  <c r="B4751" i="4"/>
  <c r="C4751" i="4" s="1" a="1"/>
  <c r="C4751" i="4" s="1"/>
  <c r="D4751" i="4"/>
  <c r="E4751" i="4" s="1" a="1"/>
  <c r="E4751" i="4" s="1"/>
  <c r="F4751" i="4"/>
  <c r="G4751" i="4" s="1" a="1"/>
  <c r="G4751" i="4" s="1"/>
  <c r="J4751" i="4"/>
  <c r="A4752" i="4"/>
  <c r="B4752" i="4"/>
  <c r="C4752" i="4" s="1" a="1"/>
  <c r="C4752" i="4" s="1"/>
  <c r="D4752" i="4"/>
  <c r="E4752" i="4" s="1" a="1"/>
  <c r="E4752" i="4" s="1"/>
  <c r="F4752" i="4"/>
  <c r="G4752" i="4" s="1" a="1"/>
  <c r="G4752" i="4" s="1"/>
  <c r="J4752" i="4"/>
  <c r="A4753" i="4"/>
  <c r="B4753" i="4"/>
  <c r="C4753" i="4" s="1" a="1"/>
  <c r="C4753" i="4" s="1"/>
  <c r="D4753" i="4"/>
  <c r="E4753" i="4" s="1" a="1"/>
  <c r="E4753" i="4" s="1"/>
  <c r="F4753" i="4"/>
  <c r="G4753" i="4" s="1" a="1"/>
  <c r="G4753" i="4" s="1"/>
  <c r="J4753" i="4"/>
  <c r="A4754" i="4"/>
  <c r="B4754" i="4"/>
  <c r="C4754" i="4" s="1" a="1"/>
  <c r="C4754" i="4" s="1"/>
  <c r="D4754" i="4"/>
  <c r="E4754" i="4" s="1" a="1"/>
  <c r="E4754" i="4" s="1"/>
  <c r="F4754" i="4"/>
  <c r="G4754" i="4" s="1" a="1"/>
  <c r="G4754" i="4" s="1"/>
  <c r="J4754" i="4"/>
  <c r="A4755" i="4"/>
  <c r="B4755" i="4"/>
  <c r="C4755" i="4" s="1" a="1"/>
  <c r="C4755" i="4" s="1"/>
  <c r="D4755" i="4"/>
  <c r="E4755" i="4" s="1" a="1"/>
  <c r="E4755" i="4" s="1"/>
  <c r="F4755" i="4"/>
  <c r="G4755" i="4" s="1" a="1"/>
  <c r="G4755" i="4" s="1"/>
  <c r="J4755" i="4"/>
  <c r="A4756" i="4"/>
  <c r="B4756" i="4"/>
  <c r="C4756" i="4" s="1" a="1"/>
  <c r="C4756" i="4" s="1"/>
  <c r="D4756" i="4"/>
  <c r="E4756" i="4" s="1" a="1"/>
  <c r="E4756" i="4" s="1"/>
  <c r="F4756" i="4"/>
  <c r="G4756" i="4" s="1" a="1"/>
  <c r="G4756" i="4" s="1"/>
  <c r="J4756" i="4"/>
  <c r="A4757" i="4"/>
  <c r="B4757" i="4"/>
  <c r="C4757" i="4" s="1" a="1"/>
  <c r="C4757" i="4" s="1"/>
  <c r="D4757" i="4"/>
  <c r="E4757" i="4" s="1" a="1"/>
  <c r="E4757" i="4" s="1"/>
  <c r="F4757" i="4"/>
  <c r="G4757" i="4" s="1" a="1"/>
  <c r="G4757" i="4" s="1"/>
  <c r="J4757" i="4"/>
  <c r="A4758" i="4"/>
  <c r="B4758" i="4"/>
  <c r="C4758" i="4" s="1" a="1"/>
  <c r="C4758" i="4" s="1"/>
  <c r="D4758" i="4"/>
  <c r="E4758" i="4" s="1" a="1"/>
  <c r="E4758" i="4" s="1"/>
  <c r="F4758" i="4"/>
  <c r="G4758" i="4" s="1" a="1"/>
  <c r="G4758" i="4" s="1"/>
  <c r="J4758" i="4"/>
  <c r="A4759" i="4"/>
  <c r="B4759" i="4"/>
  <c r="C4759" i="4" s="1" a="1"/>
  <c r="C4759" i="4" s="1"/>
  <c r="D4759" i="4"/>
  <c r="E4759" i="4" s="1" a="1"/>
  <c r="E4759" i="4" s="1"/>
  <c r="F4759" i="4"/>
  <c r="G4759" i="4" s="1" a="1"/>
  <c r="G4759" i="4" s="1"/>
  <c r="J4759" i="4"/>
  <c r="A4760" i="4"/>
  <c r="B4760" i="4"/>
  <c r="C4760" i="4" s="1" a="1"/>
  <c r="C4760" i="4" s="1"/>
  <c r="D4760" i="4"/>
  <c r="E4760" i="4" s="1" a="1"/>
  <c r="E4760" i="4" s="1"/>
  <c r="F4760" i="4"/>
  <c r="G4760" i="4" s="1" a="1"/>
  <c r="G4760" i="4" s="1"/>
  <c r="J4760" i="4"/>
  <c r="A4761" i="4"/>
  <c r="B4761" i="4"/>
  <c r="C4761" i="4" s="1" a="1"/>
  <c r="C4761" i="4" s="1"/>
  <c r="D4761" i="4"/>
  <c r="E4761" i="4" s="1" a="1"/>
  <c r="E4761" i="4" s="1"/>
  <c r="F4761" i="4"/>
  <c r="G4761" i="4" s="1" a="1"/>
  <c r="G4761" i="4" s="1"/>
  <c r="J4761" i="4"/>
  <c r="A4762" i="4"/>
  <c r="B4762" i="4"/>
  <c r="C4762" i="4" s="1" a="1"/>
  <c r="C4762" i="4" s="1"/>
  <c r="D4762" i="4"/>
  <c r="E4762" i="4" s="1" a="1"/>
  <c r="E4762" i="4" s="1"/>
  <c r="F4762" i="4"/>
  <c r="G4762" i="4" s="1" a="1"/>
  <c r="G4762" i="4" s="1"/>
  <c r="J4762" i="4"/>
  <c r="A4763" i="4"/>
  <c r="B4763" i="4"/>
  <c r="C4763" i="4" s="1" a="1"/>
  <c r="C4763" i="4" s="1"/>
  <c r="D4763" i="4"/>
  <c r="E4763" i="4" s="1" a="1"/>
  <c r="E4763" i="4" s="1"/>
  <c r="F4763" i="4"/>
  <c r="G4763" i="4" s="1" a="1"/>
  <c r="G4763" i="4" s="1"/>
  <c r="J4763" i="4"/>
  <c r="A4764" i="4"/>
  <c r="B4764" i="4"/>
  <c r="C4764" i="4" s="1" a="1"/>
  <c r="C4764" i="4" s="1"/>
  <c r="D4764" i="4"/>
  <c r="E4764" i="4" s="1" a="1"/>
  <c r="E4764" i="4" s="1"/>
  <c r="F4764" i="4"/>
  <c r="G4764" i="4" s="1" a="1"/>
  <c r="G4764" i="4" s="1"/>
  <c r="J4764" i="4"/>
  <c r="A4765" i="4"/>
  <c r="B4765" i="4"/>
  <c r="C4765" i="4" s="1" a="1"/>
  <c r="C4765" i="4" s="1"/>
  <c r="D4765" i="4"/>
  <c r="E4765" i="4" s="1" a="1"/>
  <c r="E4765" i="4" s="1"/>
  <c r="F4765" i="4"/>
  <c r="G4765" i="4" s="1" a="1"/>
  <c r="G4765" i="4" s="1"/>
  <c r="J4765" i="4"/>
  <c r="A4766" i="4"/>
  <c r="B4766" i="4"/>
  <c r="C4766" i="4" s="1" a="1"/>
  <c r="C4766" i="4" s="1"/>
  <c r="D4766" i="4"/>
  <c r="E4766" i="4" s="1" a="1"/>
  <c r="E4766" i="4" s="1"/>
  <c r="F4766" i="4"/>
  <c r="G4766" i="4" s="1" a="1"/>
  <c r="G4766" i="4" s="1"/>
  <c r="J4766" i="4"/>
  <c r="A4767" i="4"/>
  <c r="B4767" i="4"/>
  <c r="C4767" i="4" s="1" a="1"/>
  <c r="C4767" i="4" s="1"/>
  <c r="D4767" i="4"/>
  <c r="E4767" i="4" s="1" a="1"/>
  <c r="E4767" i="4" s="1"/>
  <c r="F4767" i="4"/>
  <c r="G4767" i="4" s="1" a="1"/>
  <c r="G4767" i="4" s="1"/>
  <c r="J4767" i="4"/>
  <c r="A4768" i="4"/>
  <c r="B4768" i="4"/>
  <c r="C4768" i="4" s="1" a="1"/>
  <c r="C4768" i="4" s="1"/>
  <c r="D4768" i="4"/>
  <c r="E4768" i="4" s="1" a="1"/>
  <c r="E4768" i="4" s="1"/>
  <c r="F4768" i="4"/>
  <c r="G4768" i="4" s="1" a="1"/>
  <c r="G4768" i="4" s="1"/>
  <c r="J4768" i="4"/>
  <c r="A4769" i="4"/>
  <c r="B4769" i="4"/>
  <c r="C4769" i="4" s="1" a="1"/>
  <c r="C4769" i="4" s="1"/>
  <c r="D4769" i="4"/>
  <c r="E4769" i="4" s="1" a="1"/>
  <c r="E4769" i="4" s="1"/>
  <c r="F4769" i="4"/>
  <c r="G4769" i="4" s="1" a="1"/>
  <c r="G4769" i="4" s="1"/>
  <c r="J4769" i="4"/>
  <c r="A4770" i="4"/>
  <c r="B4770" i="4"/>
  <c r="C4770" i="4" s="1" a="1"/>
  <c r="C4770" i="4" s="1"/>
  <c r="D4770" i="4"/>
  <c r="E4770" i="4" s="1" a="1"/>
  <c r="E4770" i="4" s="1"/>
  <c r="F4770" i="4"/>
  <c r="G4770" i="4" s="1" a="1"/>
  <c r="G4770" i="4" s="1"/>
  <c r="J4770" i="4"/>
  <c r="A4771" i="4"/>
  <c r="B4771" i="4"/>
  <c r="C4771" i="4" s="1" a="1"/>
  <c r="C4771" i="4" s="1"/>
  <c r="D4771" i="4"/>
  <c r="E4771" i="4" s="1" a="1"/>
  <c r="E4771" i="4" s="1"/>
  <c r="F4771" i="4"/>
  <c r="G4771" i="4" s="1" a="1"/>
  <c r="G4771" i="4" s="1"/>
  <c r="J4771" i="4"/>
  <c r="A4772" i="4"/>
  <c r="B4772" i="4"/>
  <c r="C4772" i="4" s="1" a="1"/>
  <c r="C4772" i="4" s="1"/>
  <c r="D4772" i="4"/>
  <c r="E4772" i="4" s="1" a="1"/>
  <c r="E4772" i="4" s="1"/>
  <c r="F4772" i="4"/>
  <c r="G4772" i="4" s="1" a="1"/>
  <c r="G4772" i="4" s="1"/>
  <c r="J4772" i="4"/>
  <c r="A4773" i="4"/>
  <c r="B4773" i="4"/>
  <c r="C4773" i="4" s="1" a="1"/>
  <c r="C4773" i="4" s="1"/>
  <c r="D4773" i="4"/>
  <c r="E4773" i="4" s="1" a="1"/>
  <c r="E4773" i="4" s="1"/>
  <c r="F4773" i="4"/>
  <c r="G4773" i="4" s="1" a="1"/>
  <c r="G4773" i="4" s="1"/>
  <c r="J4773" i="4"/>
  <c r="A4774" i="4"/>
  <c r="B4774" i="4"/>
  <c r="C4774" i="4" s="1" a="1"/>
  <c r="C4774" i="4" s="1"/>
  <c r="D4774" i="4"/>
  <c r="E4774" i="4" s="1" a="1"/>
  <c r="E4774" i="4" s="1"/>
  <c r="F4774" i="4"/>
  <c r="G4774" i="4" s="1" a="1"/>
  <c r="G4774" i="4" s="1"/>
  <c r="J4774" i="4"/>
  <c r="A4775" i="4"/>
  <c r="B4775" i="4"/>
  <c r="C4775" i="4" s="1" a="1"/>
  <c r="C4775" i="4" s="1"/>
  <c r="D4775" i="4"/>
  <c r="E4775" i="4" s="1" a="1"/>
  <c r="E4775" i="4" s="1"/>
  <c r="F4775" i="4"/>
  <c r="G4775" i="4" s="1" a="1"/>
  <c r="G4775" i="4" s="1"/>
  <c r="J4775" i="4"/>
  <c r="A4776" i="4"/>
  <c r="B4776" i="4"/>
  <c r="C4776" i="4" s="1" a="1"/>
  <c r="C4776" i="4" s="1"/>
  <c r="D4776" i="4"/>
  <c r="E4776" i="4" s="1" a="1"/>
  <c r="E4776" i="4" s="1"/>
  <c r="F4776" i="4"/>
  <c r="G4776" i="4" s="1" a="1"/>
  <c r="G4776" i="4" s="1"/>
  <c r="J4776" i="4"/>
  <c r="A4777" i="4"/>
  <c r="B4777" i="4"/>
  <c r="C4777" i="4" s="1" a="1"/>
  <c r="C4777" i="4" s="1"/>
  <c r="D4777" i="4"/>
  <c r="E4777" i="4" s="1" a="1"/>
  <c r="E4777" i="4" s="1"/>
  <c r="F4777" i="4"/>
  <c r="G4777" i="4" s="1" a="1"/>
  <c r="G4777" i="4" s="1"/>
  <c r="J4777" i="4"/>
  <c r="A4778" i="4"/>
  <c r="B4778" i="4"/>
  <c r="C4778" i="4" s="1" a="1"/>
  <c r="C4778" i="4" s="1"/>
  <c r="D4778" i="4"/>
  <c r="E4778" i="4" s="1" a="1"/>
  <c r="E4778" i="4" s="1"/>
  <c r="F4778" i="4"/>
  <c r="G4778" i="4" s="1" a="1"/>
  <c r="G4778" i="4" s="1"/>
  <c r="J4778" i="4"/>
  <c r="A4779" i="4"/>
  <c r="B4779" i="4"/>
  <c r="C4779" i="4" s="1" a="1"/>
  <c r="C4779" i="4" s="1"/>
  <c r="D4779" i="4"/>
  <c r="E4779" i="4" s="1" a="1"/>
  <c r="E4779" i="4" s="1"/>
  <c r="F4779" i="4"/>
  <c r="G4779" i="4" s="1" a="1"/>
  <c r="G4779" i="4" s="1"/>
  <c r="J4779" i="4"/>
  <c r="A4780" i="4"/>
  <c r="B4780" i="4"/>
  <c r="C4780" i="4" s="1" a="1"/>
  <c r="C4780" i="4" s="1"/>
  <c r="D4780" i="4"/>
  <c r="E4780" i="4" s="1" a="1"/>
  <c r="E4780" i="4" s="1"/>
  <c r="F4780" i="4"/>
  <c r="G4780" i="4" s="1" a="1"/>
  <c r="G4780" i="4" s="1"/>
  <c r="J4780" i="4"/>
  <c r="A4781" i="4"/>
  <c r="B4781" i="4"/>
  <c r="C4781" i="4" s="1" a="1"/>
  <c r="C4781" i="4" s="1"/>
  <c r="D4781" i="4"/>
  <c r="E4781" i="4" s="1" a="1"/>
  <c r="E4781" i="4" s="1"/>
  <c r="F4781" i="4"/>
  <c r="G4781" i="4" s="1" a="1"/>
  <c r="G4781" i="4" s="1"/>
  <c r="J4781" i="4"/>
  <c r="A4782" i="4"/>
  <c r="B4782" i="4"/>
  <c r="C4782" i="4" s="1" a="1"/>
  <c r="C4782" i="4" s="1"/>
  <c r="D4782" i="4"/>
  <c r="E4782" i="4" s="1" a="1"/>
  <c r="E4782" i="4" s="1"/>
  <c r="F4782" i="4"/>
  <c r="G4782" i="4" s="1" a="1"/>
  <c r="G4782" i="4" s="1"/>
  <c r="J4782" i="4"/>
  <c r="A4783" i="4"/>
  <c r="B4783" i="4"/>
  <c r="C4783" i="4" s="1" a="1"/>
  <c r="C4783" i="4" s="1"/>
  <c r="D4783" i="4"/>
  <c r="E4783" i="4" s="1" a="1"/>
  <c r="E4783" i="4" s="1"/>
  <c r="F4783" i="4"/>
  <c r="G4783" i="4" s="1" a="1"/>
  <c r="G4783" i="4" s="1"/>
  <c r="J4783" i="4"/>
  <c r="A4784" i="4"/>
  <c r="B4784" i="4"/>
  <c r="C4784" i="4" s="1" a="1"/>
  <c r="C4784" i="4" s="1"/>
  <c r="D4784" i="4"/>
  <c r="E4784" i="4" s="1" a="1"/>
  <c r="E4784" i="4" s="1"/>
  <c r="F4784" i="4"/>
  <c r="G4784" i="4" s="1" a="1"/>
  <c r="G4784" i="4" s="1"/>
  <c r="J4784" i="4"/>
  <c r="A4785" i="4"/>
  <c r="B4785" i="4"/>
  <c r="C4785" i="4" s="1" a="1"/>
  <c r="C4785" i="4" s="1"/>
  <c r="D4785" i="4"/>
  <c r="E4785" i="4" s="1" a="1"/>
  <c r="E4785" i="4" s="1"/>
  <c r="F4785" i="4"/>
  <c r="G4785" i="4" s="1" a="1"/>
  <c r="G4785" i="4" s="1"/>
  <c r="J4785" i="4"/>
  <c r="A4786" i="4"/>
  <c r="B4786" i="4"/>
  <c r="C4786" i="4" s="1" a="1"/>
  <c r="C4786" i="4" s="1"/>
  <c r="D4786" i="4"/>
  <c r="E4786" i="4" s="1" a="1"/>
  <c r="E4786" i="4" s="1"/>
  <c r="F4786" i="4"/>
  <c r="G4786" i="4" s="1" a="1"/>
  <c r="G4786" i="4" s="1"/>
  <c r="J4786" i="4"/>
  <c r="A4787" i="4"/>
  <c r="B4787" i="4"/>
  <c r="C4787" i="4" s="1" a="1"/>
  <c r="C4787" i="4" s="1"/>
  <c r="D4787" i="4"/>
  <c r="E4787" i="4" s="1" a="1"/>
  <c r="E4787" i="4" s="1"/>
  <c r="F4787" i="4"/>
  <c r="G4787" i="4" s="1" a="1"/>
  <c r="G4787" i="4" s="1"/>
  <c r="J4787" i="4"/>
  <c r="A4788" i="4"/>
  <c r="B4788" i="4"/>
  <c r="C4788" i="4" s="1" a="1"/>
  <c r="C4788" i="4" s="1"/>
  <c r="D4788" i="4"/>
  <c r="E4788" i="4" s="1" a="1"/>
  <c r="E4788" i="4" s="1"/>
  <c r="F4788" i="4"/>
  <c r="G4788" i="4" s="1" a="1"/>
  <c r="G4788" i="4" s="1"/>
  <c r="J4788" i="4"/>
  <c r="A4789" i="4"/>
  <c r="B4789" i="4"/>
  <c r="C4789" i="4" s="1" a="1"/>
  <c r="C4789" i="4" s="1"/>
  <c r="D4789" i="4"/>
  <c r="E4789" i="4" s="1" a="1"/>
  <c r="E4789" i="4" s="1"/>
  <c r="F4789" i="4"/>
  <c r="G4789" i="4" s="1" a="1"/>
  <c r="G4789" i="4" s="1"/>
  <c r="J4789" i="4"/>
  <c r="A4790" i="4"/>
  <c r="B4790" i="4"/>
  <c r="C4790" i="4" s="1" a="1"/>
  <c r="C4790" i="4" s="1"/>
  <c r="D4790" i="4"/>
  <c r="E4790" i="4" s="1" a="1"/>
  <c r="E4790" i="4" s="1"/>
  <c r="F4790" i="4"/>
  <c r="G4790" i="4" s="1" a="1"/>
  <c r="G4790" i="4" s="1"/>
  <c r="J4790" i="4"/>
  <c r="A4791" i="4"/>
  <c r="B4791" i="4"/>
  <c r="C4791" i="4" s="1" a="1"/>
  <c r="C4791" i="4" s="1"/>
  <c r="D4791" i="4"/>
  <c r="E4791" i="4" s="1" a="1"/>
  <c r="E4791" i="4" s="1"/>
  <c r="F4791" i="4"/>
  <c r="G4791" i="4" s="1" a="1"/>
  <c r="G4791" i="4" s="1"/>
  <c r="J4791" i="4"/>
  <c r="A4792" i="4"/>
  <c r="B4792" i="4"/>
  <c r="C4792" i="4" s="1" a="1"/>
  <c r="C4792" i="4" s="1"/>
  <c r="D4792" i="4"/>
  <c r="E4792" i="4" s="1" a="1"/>
  <c r="E4792" i="4" s="1"/>
  <c r="F4792" i="4"/>
  <c r="G4792" i="4" s="1" a="1"/>
  <c r="G4792" i="4" s="1"/>
  <c r="J4792" i="4"/>
  <c r="A4793" i="4"/>
  <c r="B4793" i="4"/>
  <c r="C4793" i="4" s="1" a="1"/>
  <c r="C4793" i="4" s="1"/>
  <c r="D4793" i="4"/>
  <c r="E4793" i="4" s="1" a="1"/>
  <c r="E4793" i="4" s="1"/>
  <c r="F4793" i="4"/>
  <c r="G4793" i="4" s="1" a="1"/>
  <c r="G4793" i="4" s="1"/>
  <c r="J4793" i="4"/>
  <c r="A4794" i="4"/>
  <c r="B4794" i="4"/>
  <c r="C4794" i="4" s="1" a="1"/>
  <c r="C4794" i="4" s="1"/>
  <c r="D4794" i="4"/>
  <c r="E4794" i="4" s="1" a="1"/>
  <c r="E4794" i="4" s="1"/>
  <c r="F4794" i="4"/>
  <c r="G4794" i="4" s="1" a="1"/>
  <c r="G4794" i="4" s="1"/>
  <c r="J4794" i="4"/>
  <c r="A4795" i="4"/>
  <c r="B4795" i="4"/>
  <c r="C4795" i="4" s="1" a="1"/>
  <c r="C4795" i="4" s="1"/>
  <c r="D4795" i="4"/>
  <c r="E4795" i="4" s="1" a="1"/>
  <c r="E4795" i="4" s="1"/>
  <c r="F4795" i="4"/>
  <c r="G4795" i="4" s="1" a="1"/>
  <c r="G4795" i="4" s="1"/>
  <c r="J4795" i="4"/>
  <c r="A4796" i="4"/>
  <c r="B4796" i="4"/>
  <c r="C4796" i="4" s="1" a="1"/>
  <c r="C4796" i="4" s="1"/>
  <c r="D4796" i="4"/>
  <c r="E4796" i="4" s="1" a="1"/>
  <c r="E4796" i="4" s="1"/>
  <c r="F4796" i="4"/>
  <c r="G4796" i="4" s="1" a="1"/>
  <c r="G4796" i="4" s="1"/>
  <c r="J4796" i="4"/>
  <c r="A4797" i="4"/>
  <c r="B4797" i="4"/>
  <c r="C4797" i="4" s="1" a="1"/>
  <c r="C4797" i="4" s="1"/>
  <c r="D4797" i="4"/>
  <c r="E4797" i="4" s="1" a="1"/>
  <c r="E4797" i="4" s="1"/>
  <c r="F4797" i="4"/>
  <c r="G4797" i="4" s="1" a="1"/>
  <c r="G4797" i="4" s="1"/>
  <c r="J4797" i="4"/>
  <c r="A4798" i="4"/>
  <c r="B4798" i="4"/>
  <c r="C4798" i="4" s="1" a="1"/>
  <c r="C4798" i="4" s="1"/>
  <c r="D4798" i="4"/>
  <c r="E4798" i="4" s="1" a="1"/>
  <c r="E4798" i="4" s="1"/>
  <c r="F4798" i="4"/>
  <c r="G4798" i="4" s="1" a="1"/>
  <c r="G4798" i="4" s="1"/>
  <c r="J4798" i="4"/>
  <c r="A4799" i="4"/>
  <c r="B4799" i="4"/>
  <c r="C4799" i="4" s="1" a="1"/>
  <c r="C4799" i="4" s="1"/>
  <c r="D4799" i="4"/>
  <c r="E4799" i="4" s="1" a="1"/>
  <c r="E4799" i="4" s="1"/>
  <c r="F4799" i="4"/>
  <c r="G4799" i="4" s="1" a="1"/>
  <c r="G4799" i="4" s="1"/>
  <c r="J4799" i="4"/>
  <c r="A4800" i="4"/>
  <c r="B4800" i="4"/>
  <c r="C4800" i="4" s="1" a="1"/>
  <c r="C4800" i="4" s="1"/>
  <c r="D4800" i="4"/>
  <c r="E4800" i="4" s="1" a="1"/>
  <c r="E4800" i="4" s="1"/>
  <c r="F4800" i="4"/>
  <c r="G4800" i="4" s="1" a="1"/>
  <c r="G4800" i="4" s="1"/>
  <c r="J4800" i="4"/>
  <c r="A4801" i="4"/>
  <c r="B4801" i="4"/>
  <c r="C4801" i="4" s="1" a="1"/>
  <c r="C4801" i="4" s="1"/>
  <c r="D4801" i="4"/>
  <c r="E4801" i="4" s="1" a="1"/>
  <c r="E4801" i="4" s="1"/>
  <c r="F4801" i="4"/>
  <c r="G4801" i="4" s="1" a="1"/>
  <c r="G4801" i="4" s="1"/>
  <c r="J4801" i="4"/>
  <c r="A4802" i="4"/>
  <c r="B4802" i="4"/>
  <c r="C4802" i="4" s="1" a="1"/>
  <c r="C4802" i="4" s="1"/>
  <c r="D4802" i="4"/>
  <c r="E4802" i="4" s="1" a="1"/>
  <c r="E4802" i="4" s="1"/>
  <c r="F4802" i="4"/>
  <c r="G4802" i="4" s="1" a="1"/>
  <c r="G4802" i="4" s="1"/>
  <c r="J4802" i="4"/>
  <c r="A4803" i="4"/>
  <c r="B4803" i="4"/>
  <c r="C4803" i="4" s="1" a="1"/>
  <c r="C4803" i="4" s="1"/>
  <c r="D4803" i="4"/>
  <c r="E4803" i="4" s="1" a="1"/>
  <c r="E4803" i="4" s="1"/>
  <c r="F4803" i="4"/>
  <c r="G4803" i="4" s="1" a="1"/>
  <c r="G4803" i="4" s="1"/>
  <c r="J4803" i="4"/>
  <c r="A4804" i="4"/>
  <c r="B4804" i="4"/>
  <c r="C4804" i="4" s="1" a="1"/>
  <c r="C4804" i="4" s="1"/>
  <c r="D4804" i="4"/>
  <c r="E4804" i="4" s="1" a="1"/>
  <c r="E4804" i="4" s="1"/>
  <c r="F4804" i="4"/>
  <c r="G4804" i="4" s="1" a="1"/>
  <c r="G4804" i="4" s="1"/>
  <c r="J4804" i="4"/>
  <c r="A4805" i="4"/>
  <c r="B4805" i="4"/>
  <c r="C4805" i="4" s="1" a="1"/>
  <c r="C4805" i="4" s="1"/>
  <c r="D4805" i="4"/>
  <c r="E4805" i="4" s="1" a="1"/>
  <c r="E4805" i="4" s="1"/>
  <c r="F4805" i="4"/>
  <c r="G4805" i="4" s="1" a="1"/>
  <c r="G4805" i="4" s="1"/>
  <c r="J4805" i="4"/>
  <c r="A4806" i="4"/>
  <c r="B4806" i="4"/>
  <c r="C4806" i="4" s="1" a="1"/>
  <c r="C4806" i="4" s="1"/>
  <c r="D4806" i="4"/>
  <c r="E4806" i="4" s="1" a="1"/>
  <c r="E4806" i="4" s="1"/>
  <c r="F4806" i="4"/>
  <c r="G4806" i="4" s="1" a="1"/>
  <c r="G4806" i="4" s="1"/>
  <c r="J4806" i="4"/>
  <c r="A4807" i="4"/>
  <c r="B4807" i="4"/>
  <c r="C4807" i="4" s="1" a="1"/>
  <c r="C4807" i="4" s="1"/>
  <c r="D4807" i="4"/>
  <c r="E4807" i="4" s="1" a="1"/>
  <c r="E4807" i="4" s="1"/>
  <c r="F4807" i="4"/>
  <c r="G4807" i="4" s="1" a="1"/>
  <c r="G4807" i="4" s="1"/>
  <c r="J4807" i="4"/>
  <c r="A4808" i="4"/>
  <c r="B4808" i="4"/>
  <c r="C4808" i="4" s="1" a="1"/>
  <c r="C4808" i="4" s="1"/>
  <c r="D4808" i="4"/>
  <c r="E4808" i="4" s="1" a="1"/>
  <c r="E4808" i="4" s="1"/>
  <c r="F4808" i="4"/>
  <c r="G4808" i="4" s="1" a="1"/>
  <c r="G4808" i="4" s="1"/>
  <c r="J4808" i="4"/>
  <c r="A4809" i="4"/>
  <c r="B4809" i="4"/>
  <c r="C4809" i="4" s="1" a="1"/>
  <c r="C4809" i="4" s="1"/>
  <c r="D4809" i="4"/>
  <c r="E4809" i="4" s="1" a="1"/>
  <c r="E4809" i="4" s="1"/>
  <c r="F4809" i="4"/>
  <c r="G4809" i="4" s="1" a="1"/>
  <c r="G4809" i="4" s="1"/>
  <c r="J4809" i="4"/>
  <c r="A4810" i="4"/>
  <c r="B4810" i="4"/>
  <c r="C4810" i="4" s="1" a="1"/>
  <c r="C4810" i="4" s="1"/>
  <c r="D4810" i="4"/>
  <c r="E4810" i="4" s="1" a="1"/>
  <c r="E4810" i="4" s="1"/>
  <c r="F4810" i="4"/>
  <c r="G4810" i="4" s="1" a="1"/>
  <c r="G4810" i="4" s="1"/>
  <c r="J4810" i="4"/>
  <c r="A4811" i="4"/>
  <c r="B4811" i="4"/>
  <c r="C4811" i="4" s="1" a="1"/>
  <c r="C4811" i="4" s="1"/>
  <c r="D4811" i="4"/>
  <c r="E4811" i="4" s="1" a="1"/>
  <c r="E4811" i="4" s="1"/>
  <c r="F4811" i="4"/>
  <c r="G4811" i="4" s="1" a="1"/>
  <c r="G4811" i="4" s="1"/>
  <c r="J4811" i="4"/>
  <c r="A4812" i="4"/>
  <c r="B4812" i="4"/>
  <c r="C4812" i="4" s="1" a="1"/>
  <c r="C4812" i="4" s="1"/>
  <c r="D4812" i="4"/>
  <c r="E4812" i="4" s="1" a="1"/>
  <c r="E4812" i="4" s="1"/>
  <c r="F4812" i="4"/>
  <c r="G4812" i="4" s="1" a="1"/>
  <c r="G4812" i="4" s="1"/>
  <c r="J4812" i="4"/>
  <c r="A4813" i="4"/>
  <c r="B4813" i="4"/>
  <c r="C4813" i="4" s="1" a="1"/>
  <c r="C4813" i="4" s="1"/>
  <c r="D4813" i="4"/>
  <c r="E4813" i="4" s="1" a="1"/>
  <c r="E4813" i="4" s="1"/>
  <c r="F4813" i="4"/>
  <c r="G4813" i="4" s="1" a="1"/>
  <c r="G4813" i="4" s="1"/>
  <c r="J4813" i="4"/>
  <c r="A4814" i="4"/>
  <c r="B4814" i="4"/>
  <c r="C4814" i="4" s="1" a="1"/>
  <c r="C4814" i="4" s="1"/>
  <c r="D4814" i="4"/>
  <c r="E4814" i="4" s="1" a="1"/>
  <c r="E4814" i="4" s="1"/>
  <c r="F4814" i="4"/>
  <c r="G4814" i="4" s="1" a="1"/>
  <c r="G4814" i="4" s="1"/>
  <c r="J4814" i="4"/>
  <c r="A4815" i="4"/>
  <c r="B4815" i="4"/>
  <c r="C4815" i="4" s="1" a="1"/>
  <c r="C4815" i="4" s="1"/>
  <c r="D4815" i="4"/>
  <c r="E4815" i="4" s="1" a="1"/>
  <c r="E4815" i="4" s="1"/>
  <c r="F4815" i="4"/>
  <c r="G4815" i="4" s="1" a="1"/>
  <c r="G4815" i="4" s="1"/>
  <c r="J4815" i="4"/>
  <c r="A4816" i="4"/>
  <c r="B4816" i="4"/>
  <c r="C4816" i="4" s="1" a="1"/>
  <c r="C4816" i="4" s="1"/>
  <c r="D4816" i="4"/>
  <c r="E4816" i="4" s="1" a="1"/>
  <c r="E4816" i="4" s="1"/>
  <c r="F4816" i="4"/>
  <c r="G4816" i="4" s="1" a="1"/>
  <c r="G4816" i="4" s="1"/>
  <c r="J4816" i="4"/>
  <c r="A4817" i="4"/>
  <c r="B4817" i="4"/>
  <c r="C4817" i="4" s="1" a="1"/>
  <c r="C4817" i="4" s="1"/>
  <c r="D4817" i="4"/>
  <c r="E4817" i="4" s="1" a="1"/>
  <c r="E4817" i="4" s="1"/>
  <c r="F4817" i="4"/>
  <c r="G4817" i="4" s="1" a="1"/>
  <c r="G4817" i="4" s="1"/>
  <c r="J4817" i="4"/>
  <c r="A4818" i="4"/>
  <c r="B4818" i="4"/>
  <c r="C4818" i="4" s="1" a="1"/>
  <c r="C4818" i="4" s="1"/>
  <c r="D4818" i="4"/>
  <c r="E4818" i="4" s="1" a="1"/>
  <c r="E4818" i="4" s="1"/>
  <c r="F4818" i="4"/>
  <c r="G4818" i="4" s="1" a="1"/>
  <c r="G4818" i="4" s="1"/>
  <c r="J4818" i="4"/>
  <c r="A4819" i="4"/>
  <c r="B4819" i="4"/>
  <c r="C4819" i="4" s="1" a="1"/>
  <c r="C4819" i="4" s="1"/>
  <c r="D4819" i="4"/>
  <c r="E4819" i="4" s="1" a="1"/>
  <c r="E4819" i="4" s="1"/>
  <c r="F4819" i="4"/>
  <c r="G4819" i="4" s="1" a="1"/>
  <c r="G4819" i="4" s="1"/>
  <c r="J4819" i="4"/>
  <c r="A4820" i="4"/>
  <c r="B4820" i="4"/>
  <c r="C4820" i="4" s="1" a="1"/>
  <c r="C4820" i="4" s="1"/>
  <c r="D4820" i="4"/>
  <c r="E4820" i="4" s="1" a="1"/>
  <c r="E4820" i="4" s="1"/>
  <c r="F4820" i="4"/>
  <c r="G4820" i="4" s="1" a="1"/>
  <c r="G4820" i="4" s="1"/>
  <c r="J4820" i="4"/>
  <c r="A4821" i="4"/>
  <c r="B4821" i="4"/>
  <c r="C4821" i="4" s="1" a="1"/>
  <c r="C4821" i="4" s="1"/>
  <c r="D4821" i="4"/>
  <c r="E4821" i="4" s="1" a="1"/>
  <c r="E4821" i="4" s="1"/>
  <c r="F4821" i="4"/>
  <c r="G4821" i="4" s="1" a="1"/>
  <c r="G4821" i="4" s="1"/>
  <c r="J4821" i="4"/>
  <c r="A4822" i="4"/>
  <c r="B4822" i="4"/>
  <c r="C4822" i="4" s="1" a="1"/>
  <c r="C4822" i="4" s="1"/>
  <c r="D4822" i="4"/>
  <c r="E4822" i="4" s="1" a="1"/>
  <c r="E4822" i="4" s="1"/>
  <c r="F4822" i="4"/>
  <c r="G4822" i="4" s="1" a="1"/>
  <c r="G4822" i="4" s="1"/>
  <c r="J4822" i="4"/>
  <c r="A4823" i="4"/>
  <c r="B4823" i="4"/>
  <c r="C4823" i="4" s="1" a="1"/>
  <c r="C4823" i="4" s="1"/>
  <c r="D4823" i="4"/>
  <c r="E4823" i="4" s="1" a="1"/>
  <c r="E4823" i="4" s="1"/>
  <c r="F4823" i="4"/>
  <c r="G4823" i="4" s="1" a="1"/>
  <c r="G4823" i="4" s="1"/>
  <c r="J4823" i="4"/>
  <c r="A4824" i="4"/>
  <c r="B4824" i="4"/>
  <c r="C4824" i="4" s="1" a="1"/>
  <c r="C4824" i="4" s="1"/>
  <c r="D4824" i="4"/>
  <c r="E4824" i="4" s="1" a="1"/>
  <c r="E4824" i="4" s="1"/>
  <c r="F4824" i="4"/>
  <c r="G4824" i="4" s="1" a="1"/>
  <c r="G4824" i="4" s="1"/>
  <c r="J4824" i="4"/>
  <c r="A4825" i="4"/>
  <c r="B4825" i="4"/>
  <c r="C4825" i="4" s="1" a="1"/>
  <c r="C4825" i="4" s="1"/>
  <c r="D4825" i="4"/>
  <c r="E4825" i="4" s="1" a="1"/>
  <c r="E4825" i="4" s="1"/>
  <c r="F4825" i="4"/>
  <c r="G4825" i="4" s="1" a="1"/>
  <c r="G4825" i="4" s="1"/>
  <c r="J4825" i="4"/>
  <c r="A4826" i="4"/>
  <c r="B4826" i="4"/>
  <c r="C4826" i="4" s="1" a="1"/>
  <c r="C4826" i="4" s="1"/>
  <c r="D4826" i="4"/>
  <c r="E4826" i="4" s="1" a="1"/>
  <c r="E4826" i="4" s="1"/>
  <c r="F4826" i="4"/>
  <c r="G4826" i="4" s="1" a="1"/>
  <c r="G4826" i="4" s="1"/>
  <c r="J4826" i="4"/>
  <c r="A4827" i="4"/>
  <c r="B4827" i="4"/>
  <c r="C4827" i="4" s="1" a="1"/>
  <c r="C4827" i="4" s="1"/>
  <c r="D4827" i="4"/>
  <c r="E4827" i="4" s="1" a="1"/>
  <c r="E4827" i="4" s="1"/>
  <c r="F4827" i="4"/>
  <c r="G4827" i="4" s="1" a="1"/>
  <c r="G4827" i="4" s="1"/>
  <c r="J4827" i="4"/>
  <c r="A4828" i="4"/>
  <c r="B4828" i="4"/>
  <c r="C4828" i="4" s="1" a="1"/>
  <c r="C4828" i="4" s="1"/>
  <c r="D4828" i="4"/>
  <c r="E4828" i="4" s="1" a="1"/>
  <c r="E4828" i="4" s="1"/>
  <c r="F4828" i="4"/>
  <c r="G4828" i="4" s="1" a="1"/>
  <c r="G4828" i="4" s="1"/>
  <c r="J4828" i="4"/>
  <c r="A4829" i="4"/>
  <c r="B4829" i="4"/>
  <c r="C4829" i="4" s="1" a="1"/>
  <c r="C4829" i="4" s="1"/>
  <c r="D4829" i="4"/>
  <c r="E4829" i="4" s="1" a="1"/>
  <c r="E4829" i="4" s="1"/>
  <c r="F4829" i="4"/>
  <c r="G4829" i="4" s="1" a="1"/>
  <c r="G4829" i="4" s="1"/>
  <c r="J4829" i="4"/>
  <c r="A4830" i="4"/>
  <c r="B4830" i="4"/>
  <c r="C4830" i="4" s="1" a="1"/>
  <c r="C4830" i="4" s="1"/>
  <c r="D4830" i="4"/>
  <c r="E4830" i="4" s="1" a="1"/>
  <c r="E4830" i="4" s="1"/>
  <c r="F4830" i="4"/>
  <c r="G4830" i="4" s="1" a="1"/>
  <c r="G4830" i="4" s="1"/>
  <c r="J4830" i="4"/>
  <c r="A4831" i="4"/>
  <c r="B4831" i="4"/>
  <c r="C4831" i="4" s="1" a="1"/>
  <c r="C4831" i="4" s="1"/>
  <c r="D4831" i="4"/>
  <c r="E4831" i="4" s="1" a="1"/>
  <c r="E4831" i="4" s="1"/>
  <c r="F4831" i="4"/>
  <c r="G4831" i="4" s="1" a="1"/>
  <c r="G4831" i="4" s="1"/>
  <c r="J4831" i="4"/>
  <c r="A4832" i="4"/>
  <c r="B4832" i="4"/>
  <c r="C4832" i="4" s="1" a="1"/>
  <c r="C4832" i="4" s="1"/>
  <c r="D4832" i="4"/>
  <c r="E4832" i="4" s="1" a="1"/>
  <c r="E4832" i="4" s="1"/>
  <c r="F4832" i="4"/>
  <c r="G4832" i="4" s="1" a="1"/>
  <c r="G4832" i="4" s="1"/>
  <c r="J4832" i="4"/>
  <c r="A4833" i="4"/>
  <c r="B4833" i="4"/>
  <c r="C4833" i="4" s="1" a="1"/>
  <c r="C4833" i="4" s="1"/>
  <c r="D4833" i="4"/>
  <c r="E4833" i="4" s="1" a="1"/>
  <c r="E4833" i="4" s="1"/>
  <c r="F4833" i="4"/>
  <c r="G4833" i="4" s="1" a="1"/>
  <c r="G4833" i="4" s="1"/>
  <c r="J4833" i="4"/>
  <c r="A4834" i="4"/>
  <c r="B4834" i="4"/>
  <c r="C4834" i="4" s="1" a="1"/>
  <c r="C4834" i="4" s="1"/>
  <c r="D4834" i="4"/>
  <c r="E4834" i="4" s="1" a="1"/>
  <c r="E4834" i="4" s="1"/>
  <c r="F4834" i="4"/>
  <c r="G4834" i="4" s="1" a="1"/>
  <c r="G4834" i="4" s="1"/>
  <c r="J4834" i="4"/>
  <c r="A4835" i="4"/>
  <c r="B4835" i="4"/>
  <c r="C4835" i="4" s="1" a="1"/>
  <c r="C4835" i="4" s="1"/>
  <c r="D4835" i="4"/>
  <c r="E4835" i="4" s="1" a="1"/>
  <c r="E4835" i="4" s="1"/>
  <c r="F4835" i="4"/>
  <c r="G4835" i="4" s="1" a="1"/>
  <c r="G4835" i="4" s="1"/>
  <c r="J4835" i="4"/>
  <c r="A4836" i="4"/>
  <c r="B4836" i="4"/>
  <c r="C4836" i="4" s="1" a="1"/>
  <c r="C4836" i="4" s="1"/>
  <c r="D4836" i="4"/>
  <c r="E4836" i="4" s="1" a="1"/>
  <c r="E4836" i="4" s="1"/>
  <c r="F4836" i="4"/>
  <c r="G4836" i="4" s="1" a="1"/>
  <c r="G4836" i="4" s="1"/>
  <c r="J4836" i="4"/>
  <c r="A4837" i="4"/>
  <c r="B4837" i="4"/>
  <c r="C4837" i="4" s="1" a="1"/>
  <c r="C4837" i="4" s="1"/>
  <c r="D4837" i="4"/>
  <c r="E4837" i="4" s="1" a="1"/>
  <c r="E4837" i="4" s="1"/>
  <c r="F4837" i="4"/>
  <c r="G4837" i="4" s="1" a="1"/>
  <c r="G4837" i="4" s="1"/>
  <c r="J4837" i="4"/>
  <c r="A4838" i="4"/>
  <c r="B4838" i="4"/>
  <c r="C4838" i="4" s="1" a="1"/>
  <c r="C4838" i="4" s="1"/>
  <c r="D4838" i="4"/>
  <c r="E4838" i="4" s="1" a="1"/>
  <c r="E4838" i="4" s="1"/>
  <c r="F4838" i="4"/>
  <c r="G4838" i="4" s="1" a="1"/>
  <c r="G4838" i="4" s="1"/>
  <c r="J4838" i="4"/>
  <c r="A4839" i="4"/>
  <c r="B4839" i="4"/>
  <c r="C4839" i="4" s="1" a="1"/>
  <c r="C4839" i="4" s="1"/>
  <c r="D4839" i="4"/>
  <c r="E4839" i="4" s="1" a="1"/>
  <c r="E4839" i="4" s="1"/>
  <c r="F4839" i="4"/>
  <c r="G4839" i="4" s="1" a="1"/>
  <c r="G4839" i="4" s="1"/>
  <c r="J4839" i="4"/>
  <c r="A4840" i="4"/>
  <c r="B4840" i="4"/>
  <c r="C4840" i="4" s="1" a="1"/>
  <c r="C4840" i="4" s="1"/>
  <c r="D4840" i="4"/>
  <c r="E4840" i="4" s="1" a="1"/>
  <c r="E4840" i="4" s="1"/>
  <c r="F4840" i="4"/>
  <c r="G4840" i="4" s="1" a="1"/>
  <c r="G4840" i="4" s="1"/>
  <c r="J4840" i="4"/>
  <c r="A4841" i="4"/>
  <c r="B4841" i="4"/>
  <c r="C4841" i="4" s="1" a="1"/>
  <c r="C4841" i="4" s="1"/>
  <c r="D4841" i="4"/>
  <c r="E4841" i="4" s="1" a="1"/>
  <c r="E4841" i="4" s="1"/>
  <c r="F4841" i="4"/>
  <c r="G4841" i="4" s="1" a="1"/>
  <c r="G4841" i="4" s="1"/>
  <c r="J4841" i="4"/>
  <c r="A4842" i="4"/>
  <c r="B4842" i="4"/>
  <c r="C4842" i="4" s="1" a="1"/>
  <c r="C4842" i="4" s="1"/>
  <c r="D4842" i="4"/>
  <c r="E4842" i="4" s="1" a="1"/>
  <c r="E4842" i="4" s="1"/>
  <c r="F4842" i="4"/>
  <c r="G4842" i="4" s="1" a="1"/>
  <c r="G4842" i="4" s="1"/>
  <c r="J4842" i="4"/>
  <c r="A4843" i="4"/>
  <c r="B4843" i="4"/>
  <c r="C4843" i="4" s="1" a="1"/>
  <c r="C4843" i="4" s="1"/>
  <c r="D4843" i="4"/>
  <c r="E4843" i="4" s="1" a="1"/>
  <c r="E4843" i="4" s="1"/>
  <c r="F4843" i="4"/>
  <c r="G4843" i="4" s="1" a="1"/>
  <c r="G4843" i="4" s="1"/>
  <c r="J4843" i="4"/>
  <c r="A4844" i="4"/>
  <c r="B4844" i="4"/>
  <c r="C4844" i="4" s="1" a="1"/>
  <c r="C4844" i="4" s="1"/>
  <c r="D4844" i="4"/>
  <c r="E4844" i="4" s="1" a="1"/>
  <c r="E4844" i="4" s="1"/>
  <c r="F4844" i="4"/>
  <c r="G4844" i="4" s="1" a="1"/>
  <c r="G4844" i="4" s="1"/>
  <c r="J4844" i="4"/>
  <c r="A4845" i="4"/>
  <c r="B4845" i="4"/>
  <c r="C4845" i="4" s="1" a="1"/>
  <c r="C4845" i="4" s="1"/>
  <c r="D4845" i="4"/>
  <c r="E4845" i="4" s="1" a="1"/>
  <c r="E4845" i="4" s="1"/>
  <c r="F4845" i="4"/>
  <c r="G4845" i="4" s="1" a="1"/>
  <c r="G4845" i="4" s="1"/>
  <c r="J4845" i="4"/>
  <c r="A4846" i="4"/>
  <c r="B4846" i="4"/>
  <c r="C4846" i="4" s="1" a="1"/>
  <c r="C4846" i="4" s="1"/>
  <c r="D4846" i="4"/>
  <c r="E4846" i="4" s="1" a="1"/>
  <c r="E4846" i="4" s="1"/>
  <c r="F4846" i="4"/>
  <c r="G4846" i="4" s="1" a="1"/>
  <c r="G4846" i="4" s="1"/>
  <c r="J4846" i="4"/>
  <c r="A4847" i="4"/>
  <c r="B4847" i="4"/>
  <c r="C4847" i="4" s="1" a="1"/>
  <c r="C4847" i="4" s="1"/>
  <c r="D4847" i="4"/>
  <c r="E4847" i="4" s="1" a="1"/>
  <c r="E4847" i="4" s="1"/>
  <c r="F4847" i="4"/>
  <c r="G4847" i="4" s="1" a="1"/>
  <c r="G4847" i="4" s="1"/>
  <c r="J4847" i="4"/>
  <c r="A4848" i="4"/>
  <c r="B4848" i="4"/>
  <c r="C4848" i="4" s="1" a="1"/>
  <c r="C4848" i="4" s="1"/>
  <c r="D4848" i="4"/>
  <c r="E4848" i="4" s="1" a="1"/>
  <c r="E4848" i="4" s="1"/>
  <c r="F4848" i="4"/>
  <c r="G4848" i="4" s="1" a="1"/>
  <c r="G4848" i="4" s="1"/>
  <c r="J4848" i="4"/>
  <c r="A4849" i="4"/>
  <c r="B4849" i="4"/>
  <c r="C4849" i="4" s="1" a="1"/>
  <c r="C4849" i="4" s="1"/>
  <c r="D4849" i="4"/>
  <c r="E4849" i="4" s="1" a="1"/>
  <c r="E4849" i="4" s="1"/>
  <c r="F4849" i="4"/>
  <c r="G4849" i="4" s="1" a="1"/>
  <c r="G4849" i="4" s="1"/>
  <c r="J4849" i="4"/>
  <c r="A4850" i="4"/>
  <c r="B4850" i="4"/>
  <c r="C4850" i="4" s="1" a="1"/>
  <c r="C4850" i="4" s="1"/>
  <c r="D4850" i="4"/>
  <c r="E4850" i="4" s="1" a="1"/>
  <c r="E4850" i="4" s="1"/>
  <c r="F4850" i="4"/>
  <c r="G4850" i="4" s="1" a="1"/>
  <c r="G4850" i="4" s="1"/>
  <c r="J4850" i="4"/>
  <c r="A4851" i="4"/>
  <c r="B4851" i="4"/>
  <c r="C4851" i="4" s="1" a="1"/>
  <c r="C4851" i="4" s="1"/>
  <c r="D4851" i="4"/>
  <c r="E4851" i="4" s="1" a="1"/>
  <c r="E4851" i="4" s="1"/>
  <c r="F4851" i="4"/>
  <c r="G4851" i="4" s="1" a="1"/>
  <c r="G4851" i="4" s="1"/>
  <c r="J4851" i="4"/>
  <c r="A4852" i="4"/>
  <c r="B4852" i="4"/>
  <c r="C4852" i="4" s="1" a="1"/>
  <c r="C4852" i="4" s="1"/>
  <c r="D4852" i="4"/>
  <c r="E4852" i="4" s="1" a="1"/>
  <c r="E4852" i="4" s="1"/>
  <c r="F4852" i="4"/>
  <c r="G4852" i="4" s="1" a="1"/>
  <c r="G4852" i="4" s="1"/>
  <c r="J4852" i="4"/>
  <c r="A4853" i="4"/>
  <c r="B4853" i="4"/>
  <c r="C4853" i="4" s="1" a="1"/>
  <c r="C4853" i="4" s="1"/>
  <c r="D4853" i="4"/>
  <c r="E4853" i="4" s="1" a="1"/>
  <c r="E4853" i="4" s="1"/>
  <c r="F4853" i="4"/>
  <c r="G4853" i="4" s="1" a="1"/>
  <c r="G4853" i="4" s="1"/>
  <c r="J4853" i="4"/>
  <c r="A4854" i="4"/>
  <c r="B4854" i="4"/>
  <c r="C4854" i="4" s="1" a="1"/>
  <c r="C4854" i="4" s="1"/>
  <c r="D4854" i="4"/>
  <c r="E4854" i="4" s="1" a="1"/>
  <c r="E4854" i="4" s="1"/>
  <c r="F4854" i="4"/>
  <c r="G4854" i="4" s="1" a="1"/>
  <c r="G4854" i="4" s="1"/>
  <c r="J4854" i="4"/>
  <c r="A4855" i="4"/>
  <c r="B4855" i="4"/>
  <c r="C4855" i="4" s="1" a="1"/>
  <c r="C4855" i="4" s="1"/>
  <c r="D4855" i="4"/>
  <c r="E4855" i="4" s="1" a="1"/>
  <c r="E4855" i="4" s="1"/>
  <c r="F4855" i="4"/>
  <c r="G4855" i="4" s="1" a="1"/>
  <c r="G4855" i="4" s="1"/>
  <c r="J4855" i="4"/>
  <c r="A4856" i="4"/>
  <c r="B4856" i="4"/>
  <c r="C4856" i="4" s="1" a="1"/>
  <c r="C4856" i="4" s="1"/>
  <c r="D4856" i="4"/>
  <c r="E4856" i="4" s="1" a="1"/>
  <c r="E4856" i="4" s="1"/>
  <c r="F4856" i="4"/>
  <c r="G4856" i="4" s="1" a="1"/>
  <c r="G4856" i="4" s="1"/>
  <c r="J4856" i="4"/>
  <c r="A4857" i="4"/>
  <c r="B4857" i="4"/>
  <c r="C4857" i="4" s="1" a="1"/>
  <c r="C4857" i="4" s="1"/>
  <c r="D4857" i="4"/>
  <c r="E4857" i="4" s="1" a="1"/>
  <c r="E4857" i="4" s="1"/>
  <c r="F4857" i="4"/>
  <c r="G4857" i="4" s="1" a="1"/>
  <c r="G4857" i="4" s="1"/>
  <c r="J4857" i="4"/>
  <c r="A4858" i="4"/>
  <c r="B4858" i="4"/>
  <c r="C4858" i="4" s="1" a="1"/>
  <c r="C4858" i="4" s="1"/>
  <c r="D4858" i="4"/>
  <c r="E4858" i="4" s="1" a="1"/>
  <c r="E4858" i="4" s="1"/>
  <c r="F4858" i="4"/>
  <c r="G4858" i="4" s="1" a="1"/>
  <c r="G4858" i="4" s="1"/>
  <c r="J4858" i="4"/>
  <c r="A4859" i="4"/>
  <c r="B4859" i="4"/>
  <c r="C4859" i="4" s="1" a="1"/>
  <c r="C4859" i="4" s="1"/>
  <c r="D4859" i="4"/>
  <c r="E4859" i="4" s="1" a="1"/>
  <c r="E4859" i="4" s="1"/>
  <c r="F4859" i="4"/>
  <c r="G4859" i="4" s="1" a="1"/>
  <c r="G4859" i="4" s="1"/>
  <c r="J4859" i="4"/>
  <c r="A4860" i="4"/>
  <c r="B4860" i="4"/>
  <c r="C4860" i="4" s="1" a="1"/>
  <c r="C4860" i="4" s="1"/>
  <c r="D4860" i="4"/>
  <c r="E4860" i="4" s="1" a="1"/>
  <c r="E4860" i="4" s="1"/>
  <c r="F4860" i="4"/>
  <c r="G4860" i="4" s="1" a="1"/>
  <c r="G4860" i="4" s="1"/>
  <c r="J4860" i="4"/>
  <c r="A4861" i="4"/>
  <c r="B4861" i="4"/>
  <c r="C4861" i="4" s="1" a="1"/>
  <c r="C4861" i="4" s="1"/>
  <c r="D4861" i="4"/>
  <c r="E4861" i="4" s="1" a="1"/>
  <c r="E4861" i="4" s="1"/>
  <c r="F4861" i="4"/>
  <c r="G4861" i="4" s="1" a="1"/>
  <c r="G4861" i="4" s="1"/>
  <c r="J4861" i="4"/>
  <c r="A4862" i="4"/>
  <c r="B4862" i="4"/>
  <c r="C4862" i="4" s="1" a="1"/>
  <c r="C4862" i="4" s="1"/>
  <c r="D4862" i="4"/>
  <c r="E4862" i="4" s="1" a="1"/>
  <c r="E4862" i="4" s="1"/>
  <c r="F4862" i="4"/>
  <c r="G4862" i="4" s="1" a="1"/>
  <c r="G4862" i="4" s="1"/>
  <c r="J4862" i="4"/>
  <c r="A4863" i="4"/>
  <c r="B4863" i="4"/>
  <c r="C4863" i="4" s="1" a="1"/>
  <c r="C4863" i="4" s="1"/>
  <c r="D4863" i="4"/>
  <c r="E4863" i="4" s="1" a="1"/>
  <c r="E4863" i="4" s="1"/>
  <c r="F4863" i="4"/>
  <c r="G4863" i="4" s="1" a="1"/>
  <c r="G4863" i="4" s="1"/>
  <c r="J4863" i="4"/>
  <c r="A4864" i="4"/>
  <c r="B4864" i="4"/>
  <c r="C4864" i="4" s="1" a="1"/>
  <c r="C4864" i="4" s="1"/>
  <c r="D4864" i="4"/>
  <c r="E4864" i="4" s="1" a="1"/>
  <c r="E4864" i="4" s="1"/>
  <c r="F4864" i="4"/>
  <c r="G4864" i="4" s="1" a="1"/>
  <c r="G4864" i="4" s="1"/>
  <c r="J4864" i="4"/>
  <c r="A4865" i="4"/>
  <c r="B4865" i="4"/>
  <c r="C4865" i="4" s="1" a="1"/>
  <c r="C4865" i="4" s="1"/>
  <c r="D4865" i="4"/>
  <c r="E4865" i="4" s="1" a="1"/>
  <c r="E4865" i="4" s="1"/>
  <c r="F4865" i="4"/>
  <c r="G4865" i="4" s="1" a="1"/>
  <c r="G4865" i="4" s="1"/>
  <c r="J4865" i="4"/>
  <c r="A4866" i="4"/>
  <c r="B4866" i="4"/>
  <c r="C4866" i="4" s="1" a="1"/>
  <c r="C4866" i="4" s="1"/>
  <c r="D4866" i="4"/>
  <c r="E4866" i="4" s="1" a="1"/>
  <c r="E4866" i="4" s="1"/>
  <c r="F4866" i="4"/>
  <c r="G4866" i="4" s="1" a="1"/>
  <c r="G4866" i="4" s="1"/>
  <c r="J4866" i="4"/>
  <c r="A4867" i="4"/>
  <c r="B4867" i="4"/>
  <c r="C4867" i="4" s="1" a="1"/>
  <c r="C4867" i="4" s="1"/>
  <c r="D4867" i="4"/>
  <c r="E4867" i="4" s="1" a="1"/>
  <c r="E4867" i="4" s="1"/>
  <c r="F4867" i="4"/>
  <c r="G4867" i="4" s="1" a="1"/>
  <c r="G4867" i="4" s="1"/>
  <c r="J4867" i="4"/>
  <c r="A4868" i="4"/>
  <c r="B4868" i="4"/>
  <c r="C4868" i="4" s="1" a="1"/>
  <c r="C4868" i="4" s="1"/>
  <c r="D4868" i="4"/>
  <c r="E4868" i="4" s="1" a="1"/>
  <c r="E4868" i="4" s="1"/>
  <c r="F4868" i="4"/>
  <c r="G4868" i="4" s="1" a="1"/>
  <c r="G4868" i="4" s="1"/>
  <c r="J4868" i="4"/>
  <c r="A4869" i="4"/>
  <c r="B4869" i="4"/>
  <c r="C4869" i="4" s="1" a="1"/>
  <c r="C4869" i="4" s="1"/>
  <c r="D4869" i="4"/>
  <c r="E4869" i="4" s="1" a="1"/>
  <c r="E4869" i="4" s="1"/>
  <c r="F4869" i="4"/>
  <c r="G4869" i="4" s="1" a="1"/>
  <c r="G4869" i="4" s="1"/>
  <c r="J4869" i="4"/>
  <c r="A4870" i="4"/>
  <c r="B4870" i="4"/>
  <c r="C4870" i="4" s="1" a="1"/>
  <c r="C4870" i="4" s="1"/>
  <c r="D4870" i="4"/>
  <c r="E4870" i="4" s="1" a="1"/>
  <c r="E4870" i="4" s="1"/>
  <c r="F4870" i="4"/>
  <c r="G4870" i="4" s="1" a="1"/>
  <c r="G4870" i="4" s="1"/>
  <c r="J4870" i="4"/>
  <c r="A4871" i="4"/>
  <c r="B4871" i="4"/>
  <c r="C4871" i="4" s="1" a="1"/>
  <c r="C4871" i="4" s="1"/>
  <c r="D4871" i="4"/>
  <c r="E4871" i="4" s="1" a="1"/>
  <c r="E4871" i="4" s="1"/>
  <c r="F4871" i="4"/>
  <c r="G4871" i="4" s="1" a="1"/>
  <c r="G4871" i="4" s="1"/>
  <c r="J4871" i="4"/>
  <c r="A4872" i="4"/>
  <c r="B4872" i="4"/>
  <c r="C4872" i="4" s="1" a="1"/>
  <c r="C4872" i="4" s="1"/>
  <c r="D4872" i="4"/>
  <c r="E4872" i="4" s="1" a="1"/>
  <c r="E4872" i="4" s="1"/>
  <c r="F4872" i="4"/>
  <c r="G4872" i="4" s="1" a="1"/>
  <c r="G4872" i="4" s="1"/>
  <c r="J4872" i="4"/>
  <c r="A4873" i="4"/>
  <c r="B4873" i="4"/>
  <c r="C4873" i="4" s="1" a="1"/>
  <c r="C4873" i="4" s="1"/>
  <c r="D4873" i="4"/>
  <c r="E4873" i="4" s="1" a="1"/>
  <c r="E4873" i="4" s="1"/>
  <c r="F4873" i="4"/>
  <c r="G4873" i="4" s="1" a="1"/>
  <c r="G4873" i="4" s="1"/>
  <c r="J4873" i="4"/>
  <c r="A4874" i="4"/>
  <c r="B4874" i="4"/>
  <c r="C4874" i="4" s="1" a="1"/>
  <c r="C4874" i="4" s="1"/>
  <c r="D4874" i="4"/>
  <c r="E4874" i="4" s="1" a="1"/>
  <c r="E4874" i="4" s="1"/>
  <c r="F4874" i="4"/>
  <c r="G4874" i="4" s="1" a="1"/>
  <c r="G4874" i="4" s="1"/>
  <c r="J4874" i="4"/>
  <c r="A4875" i="4"/>
  <c r="B4875" i="4"/>
  <c r="C4875" i="4" s="1" a="1"/>
  <c r="C4875" i="4" s="1"/>
  <c r="D4875" i="4"/>
  <c r="E4875" i="4" s="1" a="1"/>
  <c r="E4875" i="4" s="1"/>
  <c r="F4875" i="4"/>
  <c r="G4875" i="4" s="1" a="1"/>
  <c r="G4875" i="4" s="1"/>
  <c r="J4875" i="4"/>
  <c r="A4876" i="4"/>
  <c r="B4876" i="4"/>
  <c r="C4876" i="4" s="1" a="1"/>
  <c r="C4876" i="4" s="1"/>
  <c r="D4876" i="4"/>
  <c r="E4876" i="4" s="1" a="1"/>
  <c r="E4876" i="4" s="1"/>
  <c r="F4876" i="4"/>
  <c r="G4876" i="4" s="1" a="1"/>
  <c r="G4876" i="4" s="1"/>
  <c r="J4876" i="4"/>
  <c r="A4877" i="4"/>
  <c r="B4877" i="4"/>
  <c r="C4877" i="4" s="1" a="1"/>
  <c r="C4877" i="4" s="1"/>
  <c r="D4877" i="4"/>
  <c r="E4877" i="4" s="1" a="1"/>
  <c r="E4877" i="4" s="1"/>
  <c r="F4877" i="4"/>
  <c r="G4877" i="4" s="1" a="1"/>
  <c r="G4877" i="4" s="1"/>
  <c r="J4877" i="4"/>
  <c r="A4878" i="4"/>
  <c r="B4878" i="4"/>
  <c r="C4878" i="4" s="1" a="1"/>
  <c r="C4878" i="4" s="1"/>
  <c r="D4878" i="4"/>
  <c r="E4878" i="4" s="1" a="1"/>
  <c r="E4878" i="4" s="1"/>
  <c r="F4878" i="4"/>
  <c r="G4878" i="4" s="1" a="1"/>
  <c r="G4878" i="4" s="1"/>
  <c r="J4878" i="4"/>
  <c r="A4879" i="4"/>
  <c r="B4879" i="4"/>
  <c r="C4879" i="4" s="1" a="1"/>
  <c r="C4879" i="4" s="1"/>
  <c r="D4879" i="4"/>
  <c r="E4879" i="4" s="1" a="1"/>
  <c r="E4879" i="4" s="1"/>
  <c r="F4879" i="4"/>
  <c r="G4879" i="4" s="1" a="1"/>
  <c r="G4879" i="4" s="1"/>
  <c r="J4879" i="4"/>
  <c r="A4880" i="4"/>
  <c r="B4880" i="4"/>
  <c r="C4880" i="4" s="1" a="1"/>
  <c r="C4880" i="4" s="1"/>
  <c r="D4880" i="4"/>
  <c r="E4880" i="4" s="1" a="1"/>
  <c r="E4880" i="4" s="1"/>
  <c r="F4880" i="4"/>
  <c r="G4880" i="4" s="1" a="1"/>
  <c r="G4880" i="4" s="1"/>
  <c r="J4880" i="4"/>
  <c r="A4881" i="4"/>
  <c r="B4881" i="4"/>
  <c r="C4881" i="4" s="1" a="1"/>
  <c r="C4881" i="4" s="1"/>
  <c r="D4881" i="4"/>
  <c r="E4881" i="4" s="1" a="1"/>
  <c r="E4881" i="4" s="1"/>
  <c r="F4881" i="4"/>
  <c r="G4881" i="4" s="1" a="1"/>
  <c r="G4881" i="4" s="1"/>
  <c r="J4881" i="4"/>
  <c r="A4882" i="4"/>
  <c r="B4882" i="4"/>
  <c r="C4882" i="4" s="1" a="1"/>
  <c r="C4882" i="4" s="1"/>
  <c r="D4882" i="4"/>
  <c r="E4882" i="4" s="1" a="1"/>
  <c r="E4882" i="4" s="1"/>
  <c r="F4882" i="4"/>
  <c r="G4882" i="4" s="1" a="1"/>
  <c r="G4882" i="4" s="1"/>
  <c r="J4882" i="4"/>
  <c r="A4883" i="4"/>
  <c r="B4883" i="4"/>
  <c r="C4883" i="4" s="1" a="1"/>
  <c r="C4883" i="4" s="1"/>
  <c r="D4883" i="4"/>
  <c r="E4883" i="4" s="1" a="1"/>
  <c r="E4883" i="4" s="1"/>
  <c r="F4883" i="4"/>
  <c r="G4883" i="4" s="1" a="1"/>
  <c r="G4883" i="4" s="1"/>
  <c r="J4883" i="4"/>
  <c r="A4884" i="4"/>
  <c r="B4884" i="4"/>
  <c r="C4884" i="4" s="1" a="1"/>
  <c r="C4884" i="4" s="1"/>
  <c r="D4884" i="4"/>
  <c r="E4884" i="4" s="1" a="1"/>
  <c r="E4884" i="4" s="1"/>
  <c r="F4884" i="4"/>
  <c r="G4884" i="4" s="1" a="1"/>
  <c r="G4884" i="4" s="1"/>
  <c r="J4884" i="4"/>
  <c r="A4885" i="4"/>
  <c r="B4885" i="4"/>
  <c r="C4885" i="4" s="1" a="1"/>
  <c r="C4885" i="4" s="1"/>
  <c r="D4885" i="4"/>
  <c r="E4885" i="4" s="1" a="1"/>
  <c r="E4885" i="4" s="1"/>
  <c r="F4885" i="4"/>
  <c r="G4885" i="4" s="1" a="1"/>
  <c r="G4885" i="4" s="1"/>
  <c r="J4885" i="4"/>
  <c r="A4886" i="4"/>
  <c r="B4886" i="4"/>
  <c r="C4886" i="4" s="1" a="1"/>
  <c r="C4886" i="4" s="1"/>
  <c r="D4886" i="4"/>
  <c r="E4886" i="4" s="1" a="1"/>
  <c r="E4886" i="4" s="1"/>
  <c r="F4886" i="4"/>
  <c r="G4886" i="4" s="1" a="1"/>
  <c r="G4886" i="4" s="1"/>
  <c r="J4886" i="4"/>
  <c r="A4887" i="4"/>
  <c r="B4887" i="4"/>
  <c r="C4887" i="4" s="1" a="1"/>
  <c r="C4887" i="4" s="1"/>
  <c r="D4887" i="4"/>
  <c r="E4887" i="4" s="1" a="1"/>
  <c r="E4887" i="4" s="1"/>
  <c r="F4887" i="4"/>
  <c r="G4887" i="4" s="1" a="1"/>
  <c r="G4887" i="4" s="1"/>
  <c r="J4887" i="4"/>
  <c r="A4888" i="4"/>
  <c r="B4888" i="4"/>
  <c r="C4888" i="4" s="1" a="1"/>
  <c r="C4888" i="4" s="1"/>
  <c r="D4888" i="4"/>
  <c r="E4888" i="4" s="1" a="1"/>
  <c r="E4888" i="4" s="1"/>
  <c r="F4888" i="4"/>
  <c r="G4888" i="4" s="1" a="1"/>
  <c r="G4888" i="4" s="1"/>
  <c r="J4888" i="4"/>
  <c r="A4889" i="4"/>
  <c r="B4889" i="4"/>
  <c r="C4889" i="4" s="1" a="1"/>
  <c r="C4889" i="4" s="1"/>
  <c r="D4889" i="4"/>
  <c r="E4889" i="4" s="1" a="1"/>
  <c r="E4889" i="4" s="1"/>
  <c r="F4889" i="4"/>
  <c r="G4889" i="4" s="1" a="1"/>
  <c r="G4889" i="4" s="1"/>
  <c r="J4889" i="4"/>
  <c r="A4890" i="4"/>
  <c r="B4890" i="4"/>
  <c r="C4890" i="4" s="1" a="1"/>
  <c r="C4890" i="4" s="1"/>
  <c r="D4890" i="4"/>
  <c r="E4890" i="4" s="1" a="1"/>
  <c r="E4890" i="4" s="1"/>
  <c r="F4890" i="4"/>
  <c r="G4890" i="4" s="1" a="1"/>
  <c r="G4890" i="4" s="1"/>
  <c r="J4890" i="4"/>
  <c r="A4891" i="4"/>
  <c r="B4891" i="4"/>
  <c r="C4891" i="4" s="1" a="1"/>
  <c r="C4891" i="4" s="1"/>
  <c r="D4891" i="4"/>
  <c r="E4891" i="4" s="1" a="1"/>
  <c r="E4891" i="4" s="1"/>
  <c r="F4891" i="4"/>
  <c r="G4891" i="4" s="1" a="1"/>
  <c r="G4891" i="4" s="1"/>
  <c r="J4891" i="4"/>
  <c r="A4892" i="4"/>
  <c r="B4892" i="4"/>
  <c r="C4892" i="4" s="1" a="1"/>
  <c r="C4892" i="4" s="1"/>
  <c r="D4892" i="4"/>
  <c r="E4892" i="4" s="1" a="1"/>
  <c r="E4892" i="4" s="1"/>
  <c r="F4892" i="4"/>
  <c r="G4892" i="4" s="1" a="1"/>
  <c r="G4892" i="4" s="1"/>
  <c r="J4892" i="4"/>
  <c r="A4893" i="4"/>
  <c r="B4893" i="4"/>
  <c r="C4893" i="4" s="1" a="1"/>
  <c r="C4893" i="4" s="1"/>
  <c r="D4893" i="4"/>
  <c r="E4893" i="4" s="1" a="1"/>
  <c r="E4893" i="4" s="1"/>
  <c r="F4893" i="4"/>
  <c r="G4893" i="4" s="1" a="1"/>
  <c r="G4893" i="4" s="1"/>
  <c r="J4893" i="4"/>
  <c r="A4894" i="4"/>
  <c r="B4894" i="4"/>
  <c r="C4894" i="4" s="1" a="1"/>
  <c r="C4894" i="4" s="1"/>
  <c r="D4894" i="4"/>
  <c r="E4894" i="4" s="1" a="1"/>
  <c r="E4894" i="4" s="1"/>
  <c r="F4894" i="4"/>
  <c r="G4894" i="4" s="1" a="1"/>
  <c r="G4894" i="4" s="1"/>
  <c r="J4894" i="4"/>
  <c r="A4895" i="4"/>
  <c r="B4895" i="4"/>
  <c r="C4895" i="4" s="1" a="1"/>
  <c r="C4895" i="4" s="1"/>
  <c r="D4895" i="4"/>
  <c r="E4895" i="4" s="1" a="1"/>
  <c r="E4895" i="4" s="1"/>
  <c r="F4895" i="4"/>
  <c r="G4895" i="4" s="1" a="1"/>
  <c r="G4895" i="4" s="1"/>
  <c r="J4895" i="4"/>
  <c r="A4896" i="4"/>
  <c r="B4896" i="4"/>
  <c r="C4896" i="4" s="1" a="1"/>
  <c r="C4896" i="4" s="1"/>
  <c r="D4896" i="4"/>
  <c r="E4896" i="4" s="1" a="1"/>
  <c r="E4896" i="4" s="1"/>
  <c r="F4896" i="4"/>
  <c r="G4896" i="4" s="1" a="1"/>
  <c r="G4896" i="4" s="1"/>
  <c r="J4896" i="4"/>
  <c r="A4897" i="4"/>
  <c r="B4897" i="4"/>
  <c r="C4897" i="4" s="1" a="1"/>
  <c r="C4897" i="4" s="1"/>
  <c r="D4897" i="4"/>
  <c r="E4897" i="4" s="1" a="1"/>
  <c r="E4897" i="4" s="1"/>
  <c r="F4897" i="4"/>
  <c r="G4897" i="4" s="1" a="1"/>
  <c r="G4897" i="4" s="1"/>
  <c r="J4897" i="4"/>
  <c r="A4898" i="4"/>
  <c r="B4898" i="4"/>
  <c r="C4898" i="4" s="1" a="1"/>
  <c r="C4898" i="4" s="1"/>
  <c r="D4898" i="4"/>
  <c r="E4898" i="4" s="1" a="1"/>
  <c r="E4898" i="4" s="1"/>
  <c r="F4898" i="4"/>
  <c r="G4898" i="4" s="1" a="1"/>
  <c r="G4898" i="4" s="1"/>
  <c r="J4898" i="4"/>
  <c r="A4899" i="4"/>
  <c r="B4899" i="4"/>
  <c r="C4899" i="4" s="1" a="1"/>
  <c r="C4899" i="4" s="1"/>
  <c r="D4899" i="4"/>
  <c r="E4899" i="4" s="1" a="1"/>
  <c r="E4899" i="4" s="1"/>
  <c r="F4899" i="4"/>
  <c r="G4899" i="4" s="1" a="1"/>
  <c r="G4899" i="4" s="1"/>
  <c r="J4899" i="4"/>
  <c r="A4900" i="4"/>
  <c r="B4900" i="4"/>
  <c r="C4900" i="4" s="1" a="1"/>
  <c r="C4900" i="4" s="1"/>
  <c r="D4900" i="4"/>
  <c r="E4900" i="4" s="1" a="1"/>
  <c r="E4900" i="4" s="1"/>
  <c r="F4900" i="4"/>
  <c r="G4900" i="4" s="1" a="1"/>
  <c r="G4900" i="4" s="1"/>
  <c r="J4900" i="4"/>
  <c r="A4901" i="4"/>
  <c r="B4901" i="4"/>
  <c r="C4901" i="4" s="1" a="1"/>
  <c r="C4901" i="4" s="1"/>
  <c r="D4901" i="4"/>
  <c r="E4901" i="4" s="1" a="1"/>
  <c r="E4901" i="4" s="1"/>
  <c r="F4901" i="4"/>
  <c r="G4901" i="4" s="1" a="1"/>
  <c r="G4901" i="4" s="1"/>
  <c r="J4901" i="4"/>
  <c r="A4902" i="4"/>
  <c r="B4902" i="4"/>
  <c r="C4902" i="4" s="1" a="1"/>
  <c r="C4902" i="4" s="1"/>
  <c r="D4902" i="4"/>
  <c r="E4902" i="4" s="1" a="1"/>
  <c r="E4902" i="4" s="1"/>
  <c r="F4902" i="4"/>
  <c r="G4902" i="4" s="1" a="1"/>
  <c r="G4902" i="4" s="1"/>
  <c r="J4902" i="4"/>
  <c r="A4903" i="4"/>
  <c r="B4903" i="4"/>
  <c r="C4903" i="4" s="1" a="1"/>
  <c r="C4903" i="4" s="1"/>
  <c r="D4903" i="4"/>
  <c r="E4903" i="4" s="1" a="1"/>
  <c r="E4903" i="4" s="1"/>
  <c r="F4903" i="4"/>
  <c r="G4903" i="4" s="1" a="1"/>
  <c r="G4903" i="4" s="1"/>
  <c r="J4903" i="4"/>
  <c r="A4904" i="4"/>
  <c r="B4904" i="4"/>
  <c r="C4904" i="4" s="1" a="1"/>
  <c r="C4904" i="4" s="1"/>
  <c r="D4904" i="4"/>
  <c r="E4904" i="4" s="1" a="1"/>
  <c r="E4904" i="4" s="1"/>
  <c r="F4904" i="4"/>
  <c r="G4904" i="4" s="1" a="1"/>
  <c r="G4904" i="4" s="1"/>
  <c r="J4904" i="4"/>
  <c r="A4905" i="4"/>
  <c r="B4905" i="4"/>
  <c r="C4905" i="4" s="1" a="1"/>
  <c r="C4905" i="4" s="1"/>
  <c r="D4905" i="4"/>
  <c r="E4905" i="4" s="1" a="1"/>
  <c r="E4905" i="4" s="1"/>
  <c r="F4905" i="4"/>
  <c r="G4905" i="4" s="1" a="1"/>
  <c r="G4905" i="4" s="1"/>
  <c r="J4905" i="4"/>
  <c r="A4906" i="4"/>
  <c r="B4906" i="4"/>
  <c r="C4906" i="4" s="1" a="1"/>
  <c r="C4906" i="4" s="1"/>
  <c r="D4906" i="4"/>
  <c r="E4906" i="4" s="1" a="1"/>
  <c r="E4906" i="4" s="1"/>
  <c r="F4906" i="4"/>
  <c r="G4906" i="4" s="1" a="1"/>
  <c r="G4906" i="4" s="1"/>
  <c r="J4906" i="4"/>
  <c r="A4907" i="4"/>
  <c r="B4907" i="4"/>
  <c r="C4907" i="4" s="1" a="1"/>
  <c r="C4907" i="4" s="1"/>
  <c r="D4907" i="4"/>
  <c r="E4907" i="4" s="1" a="1"/>
  <c r="E4907" i="4" s="1"/>
  <c r="F4907" i="4"/>
  <c r="G4907" i="4" s="1" a="1"/>
  <c r="G4907" i="4" s="1"/>
  <c r="J4907" i="4"/>
  <c r="A4908" i="4"/>
  <c r="B4908" i="4"/>
  <c r="C4908" i="4" s="1" a="1"/>
  <c r="C4908" i="4" s="1"/>
  <c r="D4908" i="4"/>
  <c r="E4908" i="4" s="1" a="1"/>
  <c r="E4908" i="4" s="1"/>
  <c r="F4908" i="4"/>
  <c r="G4908" i="4" s="1" a="1"/>
  <c r="G4908" i="4" s="1"/>
  <c r="J4908" i="4"/>
  <c r="A4909" i="4"/>
  <c r="B4909" i="4"/>
  <c r="C4909" i="4" s="1" a="1"/>
  <c r="C4909" i="4" s="1"/>
  <c r="D4909" i="4"/>
  <c r="E4909" i="4" s="1" a="1"/>
  <c r="E4909" i="4" s="1"/>
  <c r="F4909" i="4"/>
  <c r="G4909" i="4" s="1" a="1"/>
  <c r="G4909" i="4" s="1"/>
  <c r="J4909" i="4"/>
  <c r="A4910" i="4"/>
  <c r="B4910" i="4"/>
  <c r="C4910" i="4" s="1" a="1"/>
  <c r="C4910" i="4" s="1"/>
  <c r="D4910" i="4"/>
  <c r="E4910" i="4" s="1" a="1"/>
  <c r="E4910" i="4" s="1"/>
  <c r="F4910" i="4"/>
  <c r="G4910" i="4" s="1" a="1"/>
  <c r="G4910" i="4" s="1"/>
  <c r="J4910" i="4"/>
  <c r="A4911" i="4"/>
  <c r="B4911" i="4"/>
  <c r="C4911" i="4" s="1" a="1"/>
  <c r="C4911" i="4" s="1"/>
  <c r="D4911" i="4"/>
  <c r="E4911" i="4" s="1" a="1"/>
  <c r="E4911" i="4" s="1"/>
  <c r="F4911" i="4"/>
  <c r="G4911" i="4" s="1" a="1"/>
  <c r="G4911" i="4" s="1"/>
  <c r="J4911" i="4"/>
  <c r="A4912" i="4"/>
  <c r="B4912" i="4"/>
  <c r="C4912" i="4" s="1" a="1"/>
  <c r="C4912" i="4" s="1"/>
  <c r="D4912" i="4"/>
  <c r="E4912" i="4" s="1" a="1"/>
  <c r="E4912" i="4" s="1"/>
  <c r="F4912" i="4"/>
  <c r="G4912" i="4" s="1" a="1"/>
  <c r="G4912" i="4" s="1"/>
  <c r="J4912" i="4"/>
  <c r="A4913" i="4"/>
  <c r="B4913" i="4"/>
  <c r="C4913" i="4" s="1" a="1"/>
  <c r="C4913" i="4" s="1"/>
  <c r="D4913" i="4"/>
  <c r="E4913" i="4" s="1" a="1"/>
  <c r="E4913" i="4" s="1"/>
  <c r="F4913" i="4"/>
  <c r="G4913" i="4" s="1" a="1"/>
  <c r="G4913" i="4" s="1"/>
  <c r="J4913" i="4"/>
  <c r="A4914" i="4"/>
  <c r="B4914" i="4"/>
  <c r="C4914" i="4" s="1" a="1"/>
  <c r="C4914" i="4" s="1"/>
  <c r="D4914" i="4"/>
  <c r="E4914" i="4" s="1" a="1"/>
  <c r="E4914" i="4" s="1"/>
  <c r="F4914" i="4"/>
  <c r="G4914" i="4" s="1" a="1"/>
  <c r="G4914" i="4" s="1"/>
  <c r="J4914" i="4"/>
  <c r="A4915" i="4"/>
  <c r="B4915" i="4"/>
  <c r="C4915" i="4" s="1" a="1"/>
  <c r="C4915" i="4" s="1"/>
  <c r="D4915" i="4"/>
  <c r="E4915" i="4" s="1" a="1"/>
  <c r="E4915" i="4" s="1"/>
  <c r="F4915" i="4"/>
  <c r="G4915" i="4" s="1" a="1"/>
  <c r="G4915" i="4" s="1"/>
  <c r="J4915" i="4"/>
  <c r="A4916" i="4"/>
  <c r="B4916" i="4"/>
  <c r="C4916" i="4" s="1" a="1"/>
  <c r="C4916" i="4" s="1"/>
  <c r="D4916" i="4"/>
  <c r="E4916" i="4" s="1" a="1"/>
  <c r="E4916" i="4" s="1"/>
  <c r="F4916" i="4"/>
  <c r="G4916" i="4" s="1" a="1"/>
  <c r="G4916" i="4" s="1"/>
  <c r="J4916" i="4"/>
  <c r="A4917" i="4"/>
  <c r="B4917" i="4"/>
  <c r="C4917" i="4" s="1" a="1"/>
  <c r="C4917" i="4" s="1"/>
  <c r="D4917" i="4"/>
  <c r="E4917" i="4" s="1" a="1"/>
  <c r="E4917" i="4" s="1"/>
  <c r="F4917" i="4"/>
  <c r="G4917" i="4" s="1" a="1"/>
  <c r="G4917" i="4" s="1"/>
  <c r="J4917" i="4"/>
  <c r="A4918" i="4"/>
  <c r="B4918" i="4"/>
  <c r="C4918" i="4" s="1" a="1"/>
  <c r="C4918" i="4" s="1"/>
  <c r="D4918" i="4"/>
  <c r="E4918" i="4" s="1" a="1"/>
  <c r="E4918" i="4" s="1"/>
  <c r="F4918" i="4"/>
  <c r="G4918" i="4" s="1" a="1"/>
  <c r="G4918" i="4" s="1"/>
  <c r="J4918" i="4"/>
  <c r="A4919" i="4"/>
  <c r="B4919" i="4"/>
  <c r="C4919" i="4" s="1" a="1"/>
  <c r="C4919" i="4" s="1"/>
  <c r="D4919" i="4"/>
  <c r="E4919" i="4" s="1" a="1"/>
  <c r="E4919" i="4" s="1"/>
  <c r="F4919" i="4"/>
  <c r="G4919" i="4" s="1" a="1"/>
  <c r="G4919" i="4" s="1"/>
  <c r="J4919" i="4"/>
  <c r="A4920" i="4"/>
  <c r="B4920" i="4"/>
  <c r="C4920" i="4" s="1" a="1"/>
  <c r="C4920" i="4" s="1"/>
  <c r="D4920" i="4"/>
  <c r="E4920" i="4" s="1" a="1"/>
  <c r="E4920" i="4" s="1"/>
  <c r="F4920" i="4"/>
  <c r="G4920" i="4" s="1" a="1"/>
  <c r="G4920" i="4" s="1"/>
  <c r="J4920" i="4"/>
  <c r="A4921" i="4"/>
  <c r="B4921" i="4"/>
  <c r="C4921" i="4" s="1" a="1"/>
  <c r="C4921" i="4" s="1"/>
  <c r="D4921" i="4"/>
  <c r="E4921" i="4" s="1" a="1"/>
  <c r="E4921" i="4" s="1"/>
  <c r="F4921" i="4"/>
  <c r="G4921" i="4" s="1" a="1"/>
  <c r="G4921" i="4" s="1"/>
  <c r="J4921" i="4"/>
  <c r="A4922" i="4"/>
  <c r="B4922" i="4"/>
  <c r="C4922" i="4" s="1" a="1"/>
  <c r="C4922" i="4" s="1"/>
  <c r="D4922" i="4"/>
  <c r="E4922" i="4" s="1" a="1"/>
  <c r="E4922" i="4" s="1"/>
  <c r="F4922" i="4"/>
  <c r="G4922" i="4" s="1" a="1"/>
  <c r="G4922" i="4" s="1"/>
  <c r="J4922" i="4"/>
  <c r="A4923" i="4"/>
  <c r="B4923" i="4"/>
  <c r="C4923" i="4" s="1" a="1"/>
  <c r="C4923" i="4" s="1"/>
  <c r="D4923" i="4"/>
  <c r="E4923" i="4" s="1" a="1"/>
  <c r="E4923" i="4" s="1"/>
  <c r="F4923" i="4"/>
  <c r="G4923" i="4" s="1" a="1"/>
  <c r="G4923" i="4" s="1"/>
  <c r="J4923" i="4"/>
  <c r="A4924" i="4"/>
  <c r="B4924" i="4"/>
  <c r="C4924" i="4" s="1" a="1"/>
  <c r="C4924" i="4" s="1"/>
  <c r="D4924" i="4"/>
  <c r="E4924" i="4" s="1" a="1"/>
  <c r="E4924" i="4" s="1"/>
  <c r="F4924" i="4"/>
  <c r="G4924" i="4" s="1" a="1"/>
  <c r="G4924" i="4" s="1"/>
  <c r="J4924" i="4"/>
  <c r="A4925" i="4"/>
  <c r="B4925" i="4"/>
  <c r="C4925" i="4" s="1" a="1"/>
  <c r="C4925" i="4" s="1"/>
  <c r="D4925" i="4"/>
  <c r="E4925" i="4" s="1" a="1"/>
  <c r="E4925" i="4" s="1"/>
  <c r="F4925" i="4"/>
  <c r="G4925" i="4" s="1" a="1"/>
  <c r="G4925" i="4" s="1"/>
  <c r="J4925" i="4"/>
  <c r="A4926" i="4"/>
  <c r="B4926" i="4"/>
  <c r="C4926" i="4" s="1" a="1"/>
  <c r="C4926" i="4" s="1"/>
  <c r="D4926" i="4"/>
  <c r="E4926" i="4" s="1" a="1"/>
  <c r="E4926" i="4" s="1"/>
  <c r="F4926" i="4"/>
  <c r="G4926" i="4" s="1" a="1"/>
  <c r="G4926" i="4" s="1"/>
  <c r="J4926" i="4"/>
  <c r="A4927" i="4"/>
  <c r="B4927" i="4"/>
  <c r="C4927" i="4" s="1" a="1"/>
  <c r="C4927" i="4" s="1"/>
  <c r="D4927" i="4"/>
  <c r="E4927" i="4" s="1" a="1"/>
  <c r="E4927" i="4" s="1"/>
  <c r="F4927" i="4"/>
  <c r="G4927" i="4" s="1" a="1"/>
  <c r="G4927" i="4" s="1"/>
  <c r="J4927" i="4"/>
  <c r="A4928" i="4"/>
  <c r="B4928" i="4"/>
  <c r="C4928" i="4" s="1" a="1"/>
  <c r="C4928" i="4" s="1"/>
  <c r="D4928" i="4"/>
  <c r="E4928" i="4" s="1" a="1"/>
  <c r="E4928" i="4" s="1"/>
  <c r="F4928" i="4"/>
  <c r="G4928" i="4" s="1" a="1"/>
  <c r="G4928" i="4" s="1"/>
  <c r="J4928" i="4"/>
  <c r="A4929" i="4"/>
  <c r="B4929" i="4"/>
  <c r="C4929" i="4" s="1" a="1"/>
  <c r="C4929" i="4" s="1"/>
  <c r="D4929" i="4"/>
  <c r="E4929" i="4" s="1" a="1"/>
  <c r="E4929" i="4" s="1"/>
  <c r="F4929" i="4"/>
  <c r="G4929" i="4" s="1" a="1"/>
  <c r="G4929" i="4" s="1"/>
  <c r="J4929" i="4"/>
  <c r="A4930" i="4"/>
  <c r="B4930" i="4"/>
  <c r="C4930" i="4" s="1" a="1"/>
  <c r="C4930" i="4" s="1"/>
  <c r="D4930" i="4"/>
  <c r="E4930" i="4" s="1" a="1"/>
  <c r="E4930" i="4" s="1"/>
  <c r="F4930" i="4"/>
  <c r="G4930" i="4" s="1" a="1"/>
  <c r="G4930" i="4" s="1"/>
  <c r="J4930" i="4"/>
  <c r="A4931" i="4"/>
  <c r="B4931" i="4"/>
  <c r="C4931" i="4" s="1" a="1"/>
  <c r="C4931" i="4" s="1"/>
  <c r="D4931" i="4"/>
  <c r="E4931" i="4" s="1" a="1"/>
  <c r="E4931" i="4" s="1"/>
  <c r="F4931" i="4"/>
  <c r="G4931" i="4" s="1" a="1"/>
  <c r="G4931" i="4" s="1"/>
  <c r="J4931" i="4"/>
  <c r="A4932" i="4"/>
  <c r="B4932" i="4"/>
  <c r="C4932" i="4" s="1" a="1"/>
  <c r="C4932" i="4" s="1"/>
  <c r="D4932" i="4"/>
  <c r="E4932" i="4" s="1" a="1"/>
  <c r="E4932" i="4" s="1"/>
  <c r="F4932" i="4"/>
  <c r="G4932" i="4" s="1" a="1"/>
  <c r="G4932" i="4" s="1"/>
  <c r="J4932" i="4"/>
  <c r="A4933" i="4"/>
  <c r="B4933" i="4"/>
  <c r="C4933" i="4" s="1" a="1"/>
  <c r="C4933" i="4" s="1"/>
  <c r="D4933" i="4"/>
  <c r="E4933" i="4" s="1" a="1"/>
  <c r="E4933" i="4" s="1"/>
  <c r="F4933" i="4"/>
  <c r="G4933" i="4" s="1" a="1"/>
  <c r="G4933" i="4" s="1"/>
  <c r="J4933" i="4"/>
  <c r="A4934" i="4"/>
  <c r="B4934" i="4"/>
  <c r="C4934" i="4" s="1" a="1"/>
  <c r="C4934" i="4" s="1"/>
  <c r="D4934" i="4"/>
  <c r="E4934" i="4" s="1" a="1"/>
  <c r="E4934" i="4" s="1"/>
  <c r="F4934" i="4"/>
  <c r="G4934" i="4" s="1" a="1"/>
  <c r="G4934" i="4" s="1"/>
  <c r="J4934" i="4"/>
  <c r="A4935" i="4"/>
  <c r="B4935" i="4"/>
  <c r="C4935" i="4" s="1" a="1"/>
  <c r="C4935" i="4" s="1"/>
  <c r="D4935" i="4"/>
  <c r="E4935" i="4" s="1" a="1"/>
  <c r="E4935" i="4" s="1"/>
  <c r="F4935" i="4"/>
  <c r="G4935" i="4" s="1" a="1"/>
  <c r="G4935" i="4" s="1"/>
  <c r="J4935" i="4"/>
  <c r="A4936" i="4"/>
  <c r="B4936" i="4"/>
  <c r="C4936" i="4" s="1" a="1"/>
  <c r="C4936" i="4" s="1"/>
  <c r="D4936" i="4"/>
  <c r="E4936" i="4" s="1" a="1"/>
  <c r="E4936" i="4" s="1"/>
  <c r="F4936" i="4"/>
  <c r="G4936" i="4" s="1" a="1"/>
  <c r="G4936" i="4" s="1"/>
  <c r="J4936" i="4"/>
  <c r="A4937" i="4"/>
  <c r="B4937" i="4"/>
  <c r="C4937" i="4" s="1" a="1"/>
  <c r="C4937" i="4" s="1"/>
  <c r="D4937" i="4"/>
  <c r="E4937" i="4" s="1" a="1"/>
  <c r="E4937" i="4" s="1"/>
  <c r="F4937" i="4"/>
  <c r="G4937" i="4" s="1" a="1"/>
  <c r="G4937" i="4" s="1"/>
  <c r="J4937" i="4"/>
  <c r="A4938" i="4"/>
  <c r="B4938" i="4"/>
  <c r="C4938" i="4" s="1" a="1"/>
  <c r="C4938" i="4" s="1"/>
  <c r="D4938" i="4"/>
  <c r="E4938" i="4" s="1" a="1"/>
  <c r="E4938" i="4" s="1"/>
  <c r="F4938" i="4"/>
  <c r="G4938" i="4" s="1" a="1"/>
  <c r="G4938" i="4" s="1"/>
  <c r="J4938" i="4"/>
  <c r="A4939" i="4"/>
  <c r="B4939" i="4"/>
  <c r="C4939" i="4" s="1" a="1"/>
  <c r="C4939" i="4" s="1"/>
  <c r="D4939" i="4"/>
  <c r="E4939" i="4" s="1" a="1"/>
  <c r="E4939" i="4" s="1"/>
  <c r="F4939" i="4"/>
  <c r="G4939" i="4" s="1" a="1"/>
  <c r="G4939" i="4" s="1"/>
  <c r="J4939" i="4"/>
  <c r="A4940" i="4"/>
  <c r="B4940" i="4"/>
  <c r="C4940" i="4" s="1" a="1"/>
  <c r="C4940" i="4" s="1"/>
  <c r="D4940" i="4"/>
  <c r="E4940" i="4" s="1" a="1"/>
  <c r="E4940" i="4" s="1"/>
  <c r="F4940" i="4"/>
  <c r="G4940" i="4" s="1" a="1"/>
  <c r="G4940" i="4" s="1"/>
  <c r="J4940" i="4"/>
  <c r="A4941" i="4"/>
  <c r="B4941" i="4"/>
  <c r="C4941" i="4" s="1" a="1"/>
  <c r="C4941" i="4" s="1"/>
  <c r="D4941" i="4"/>
  <c r="E4941" i="4" s="1" a="1"/>
  <c r="E4941" i="4" s="1"/>
  <c r="F4941" i="4"/>
  <c r="G4941" i="4" s="1" a="1"/>
  <c r="G4941" i="4" s="1"/>
  <c r="J4941" i="4"/>
  <c r="A4942" i="4"/>
  <c r="B4942" i="4"/>
  <c r="C4942" i="4" s="1" a="1"/>
  <c r="C4942" i="4" s="1"/>
  <c r="D4942" i="4"/>
  <c r="E4942" i="4" s="1" a="1"/>
  <c r="E4942" i="4" s="1"/>
  <c r="F4942" i="4"/>
  <c r="G4942" i="4" s="1" a="1"/>
  <c r="G4942" i="4" s="1"/>
  <c r="J4942" i="4"/>
  <c r="A4943" i="4"/>
  <c r="B4943" i="4"/>
  <c r="C4943" i="4" s="1" a="1"/>
  <c r="C4943" i="4" s="1"/>
  <c r="D4943" i="4"/>
  <c r="E4943" i="4" s="1" a="1"/>
  <c r="E4943" i="4" s="1"/>
  <c r="F4943" i="4"/>
  <c r="G4943" i="4" s="1" a="1"/>
  <c r="G4943" i="4" s="1"/>
  <c r="J4943" i="4"/>
  <c r="A4944" i="4"/>
  <c r="B4944" i="4"/>
  <c r="C4944" i="4" s="1" a="1"/>
  <c r="C4944" i="4" s="1"/>
  <c r="D4944" i="4"/>
  <c r="E4944" i="4" s="1" a="1"/>
  <c r="E4944" i="4" s="1"/>
  <c r="F4944" i="4"/>
  <c r="G4944" i="4" s="1" a="1"/>
  <c r="G4944" i="4" s="1"/>
  <c r="J4944" i="4"/>
  <c r="A4945" i="4"/>
  <c r="B4945" i="4"/>
  <c r="C4945" i="4" s="1" a="1"/>
  <c r="C4945" i="4" s="1"/>
  <c r="D4945" i="4"/>
  <c r="E4945" i="4" s="1" a="1"/>
  <c r="E4945" i="4" s="1"/>
  <c r="F4945" i="4"/>
  <c r="G4945" i="4" s="1" a="1"/>
  <c r="G4945" i="4" s="1"/>
  <c r="J4945" i="4"/>
  <c r="A4946" i="4"/>
  <c r="B4946" i="4"/>
  <c r="C4946" i="4" s="1" a="1"/>
  <c r="C4946" i="4" s="1"/>
  <c r="D4946" i="4"/>
  <c r="E4946" i="4" s="1" a="1"/>
  <c r="E4946" i="4" s="1"/>
  <c r="F4946" i="4"/>
  <c r="G4946" i="4" s="1" a="1"/>
  <c r="G4946" i="4" s="1"/>
  <c r="J4946" i="4"/>
  <c r="A4947" i="4"/>
  <c r="B4947" i="4"/>
  <c r="C4947" i="4" s="1" a="1"/>
  <c r="C4947" i="4" s="1"/>
  <c r="D4947" i="4"/>
  <c r="E4947" i="4" s="1" a="1"/>
  <c r="E4947" i="4" s="1"/>
  <c r="F4947" i="4"/>
  <c r="G4947" i="4" s="1" a="1"/>
  <c r="G4947" i="4" s="1"/>
  <c r="J4947" i="4"/>
  <c r="A4948" i="4"/>
  <c r="B4948" i="4"/>
  <c r="C4948" i="4" s="1" a="1"/>
  <c r="C4948" i="4" s="1"/>
  <c r="D4948" i="4"/>
  <c r="E4948" i="4" s="1" a="1"/>
  <c r="E4948" i="4" s="1"/>
  <c r="F4948" i="4"/>
  <c r="G4948" i="4" s="1" a="1"/>
  <c r="G4948" i="4" s="1"/>
  <c r="J4948" i="4"/>
  <c r="A4949" i="4"/>
  <c r="B4949" i="4"/>
  <c r="C4949" i="4" s="1" a="1"/>
  <c r="C4949" i="4" s="1"/>
  <c r="D4949" i="4"/>
  <c r="E4949" i="4" s="1" a="1"/>
  <c r="E4949" i="4" s="1"/>
  <c r="F4949" i="4"/>
  <c r="G4949" i="4" s="1" a="1"/>
  <c r="G4949" i="4" s="1"/>
  <c r="J4949" i="4"/>
  <c r="A4950" i="4"/>
  <c r="B4950" i="4"/>
  <c r="C4950" i="4" s="1" a="1"/>
  <c r="C4950" i="4" s="1"/>
  <c r="D4950" i="4"/>
  <c r="E4950" i="4" s="1" a="1"/>
  <c r="E4950" i="4" s="1"/>
  <c r="F4950" i="4"/>
  <c r="G4950" i="4" s="1" a="1"/>
  <c r="G4950" i="4" s="1"/>
  <c r="J4950" i="4"/>
  <c r="A4951" i="4"/>
  <c r="B4951" i="4"/>
  <c r="C4951" i="4" s="1" a="1"/>
  <c r="C4951" i="4" s="1"/>
  <c r="D4951" i="4"/>
  <c r="E4951" i="4" s="1" a="1"/>
  <c r="E4951" i="4" s="1"/>
  <c r="F4951" i="4"/>
  <c r="G4951" i="4" s="1" a="1"/>
  <c r="G4951" i="4" s="1"/>
  <c r="J4951" i="4"/>
  <c r="A4952" i="4"/>
  <c r="B4952" i="4"/>
  <c r="C4952" i="4" s="1" a="1"/>
  <c r="C4952" i="4" s="1"/>
  <c r="D4952" i="4"/>
  <c r="E4952" i="4" s="1" a="1"/>
  <c r="E4952" i="4" s="1"/>
  <c r="F4952" i="4"/>
  <c r="G4952" i="4" s="1" a="1"/>
  <c r="G4952" i="4" s="1"/>
  <c r="J4952" i="4"/>
  <c r="A4953" i="4"/>
  <c r="B4953" i="4"/>
  <c r="C4953" i="4" s="1" a="1"/>
  <c r="C4953" i="4" s="1"/>
  <c r="D4953" i="4"/>
  <c r="E4953" i="4" s="1" a="1"/>
  <c r="E4953" i="4" s="1"/>
  <c r="F4953" i="4"/>
  <c r="G4953" i="4" s="1" a="1"/>
  <c r="G4953" i="4" s="1"/>
  <c r="J4953" i="4"/>
  <c r="A4954" i="4"/>
  <c r="B4954" i="4"/>
  <c r="C4954" i="4" s="1" a="1"/>
  <c r="C4954" i="4" s="1"/>
  <c r="D4954" i="4"/>
  <c r="E4954" i="4" s="1" a="1"/>
  <c r="E4954" i="4" s="1"/>
  <c r="F4954" i="4"/>
  <c r="G4954" i="4" s="1" a="1"/>
  <c r="G4954" i="4" s="1"/>
  <c r="J4954" i="4"/>
  <c r="A4955" i="4"/>
  <c r="B4955" i="4"/>
  <c r="C4955" i="4" s="1" a="1"/>
  <c r="C4955" i="4" s="1"/>
  <c r="D4955" i="4"/>
  <c r="E4955" i="4" s="1" a="1"/>
  <c r="E4955" i="4" s="1"/>
  <c r="F4955" i="4"/>
  <c r="G4955" i="4" s="1" a="1"/>
  <c r="G4955" i="4" s="1"/>
  <c r="J4955" i="4"/>
  <c r="A4956" i="4"/>
  <c r="B4956" i="4"/>
  <c r="C4956" i="4" s="1" a="1"/>
  <c r="C4956" i="4" s="1"/>
  <c r="D4956" i="4"/>
  <c r="E4956" i="4" s="1" a="1"/>
  <c r="E4956" i="4" s="1"/>
  <c r="F4956" i="4"/>
  <c r="G4956" i="4" s="1" a="1"/>
  <c r="G4956" i="4" s="1"/>
  <c r="J4956" i="4"/>
  <c r="A4957" i="4"/>
  <c r="B4957" i="4"/>
  <c r="C4957" i="4" s="1" a="1"/>
  <c r="C4957" i="4" s="1"/>
  <c r="D4957" i="4"/>
  <c r="E4957" i="4" s="1" a="1"/>
  <c r="E4957" i="4" s="1"/>
  <c r="F4957" i="4"/>
  <c r="G4957" i="4" s="1" a="1"/>
  <c r="G4957" i="4" s="1"/>
  <c r="J4957" i="4"/>
  <c r="A4958" i="4"/>
  <c r="B4958" i="4"/>
  <c r="C4958" i="4" s="1" a="1"/>
  <c r="C4958" i="4" s="1"/>
  <c r="D4958" i="4"/>
  <c r="E4958" i="4" s="1" a="1"/>
  <c r="E4958" i="4" s="1"/>
  <c r="F4958" i="4"/>
  <c r="G4958" i="4" s="1" a="1"/>
  <c r="G4958" i="4" s="1"/>
  <c r="J4958" i="4"/>
  <c r="A4959" i="4"/>
  <c r="B4959" i="4"/>
  <c r="C4959" i="4" s="1" a="1"/>
  <c r="C4959" i="4" s="1"/>
  <c r="D4959" i="4"/>
  <c r="E4959" i="4" s="1" a="1"/>
  <c r="E4959" i="4" s="1"/>
  <c r="F4959" i="4"/>
  <c r="G4959" i="4" s="1" a="1"/>
  <c r="G4959" i="4" s="1"/>
  <c r="J4959" i="4"/>
  <c r="A4960" i="4"/>
  <c r="B4960" i="4"/>
  <c r="C4960" i="4" s="1" a="1"/>
  <c r="C4960" i="4" s="1"/>
  <c r="D4960" i="4"/>
  <c r="E4960" i="4" s="1" a="1"/>
  <c r="E4960" i="4" s="1"/>
  <c r="F4960" i="4"/>
  <c r="G4960" i="4" s="1" a="1"/>
  <c r="G4960" i="4" s="1"/>
  <c r="J4960" i="4"/>
  <c r="A4961" i="4"/>
  <c r="B4961" i="4"/>
  <c r="C4961" i="4" s="1" a="1"/>
  <c r="C4961" i="4" s="1"/>
  <c r="D4961" i="4"/>
  <c r="E4961" i="4" s="1" a="1"/>
  <c r="E4961" i="4" s="1"/>
  <c r="F4961" i="4"/>
  <c r="G4961" i="4" s="1" a="1"/>
  <c r="G4961" i="4" s="1"/>
  <c r="J4961" i="4"/>
  <c r="A4962" i="4"/>
  <c r="B4962" i="4"/>
  <c r="C4962" i="4" s="1" a="1"/>
  <c r="C4962" i="4" s="1"/>
  <c r="D4962" i="4"/>
  <c r="E4962" i="4" s="1" a="1"/>
  <c r="E4962" i="4" s="1"/>
  <c r="F4962" i="4"/>
  <c r="G4962" i="4" s="1" a="1"/>
  <c r="G4962" i="4" s="1"/>
  <c r="J4962" i="4"/>
  <c r="A4963" i="4"/>
  <c r="B4963" i="4"/>
  <c r="C4963" i="4" s="1" a="1"/>
  <c r="C4963" i="4" s="1"/>
  <c r="D4963" i="4"/>
  <c r="E4963" i="4" s="1" a="1"/>
  <c r="E4963" i="4" s="1"/>
  <c r="F4963" i="4"/>
  <c r="G4963" i="4" s="1" a="1"/>
  <c r="G4963" i="4" s="1"/>
  <c r="J4963" i="4"/>
  <c r="A4964" i="4"/>
  <c r="B4964" i="4"/>
  <c r="C4964" i="4" s="1" a="1"/>
  <c r="C4964" i="4" s="1"/>
  <c r="D4964" i="4"/>
  <c r="E4964" i="4" s="1" a="1"/>
  <c r="E4964" i="4" s="1"/>
  <c r="F4964" i="4"/>
  <c r="G4964" i="4" s="1" a="1"/>
  <c r="G4964" i="4" s="1"/>
  <c r="J4964" i="4"/>
  <c r="A4965" i="4"/>
  <c r="B4965" i="4"/>
  <c r="C4965" i="4" s="1" a="1"/>
  <c r="C4965" i="4" s="1"/>
  <c r="D4965" i="4"/>
  <c r="E4965" i="4" s="1" a="1"/>
  <c r="E4965" i="4" s="1"/>
  <c r="F4965" i="4"/>
  <c r="G4965" i="4" s="1" a="1"/>
  <c r="G4965" i="4" s="1"/>
  <c r="J4965" i="4"/>
  <c r="A4966" i="4"/>
  <c r="B4966" i="4"/>
  <c r="C4966" i="4" s="1" a="1"/>
  <c r="C4966" i="4" s="1"/>
  <c r="D4966" i="4"/>
  <c r="E4966" i="4" s="1" a="1"/>
  <c r="E4966" i="4" s="1"/>
  <c r="F4966" i="4"/>
  <c r="G4966" i="4" s="1" a="1"/>
  <c r="G4966" i="4" s="1"/>
  <c r="J4966" i="4"/>
  <c r="A4967" i="4"/>
  <c r="B4967" i="4"/>
  <c r="C4967" i="4" s="1" a="1"/>
  <c r="C4967" i="4" s="1"/>
  <c r="D4967" i="4"/>
  <c r="E4967" i="4" s="1" a="1"/>
  <c r="E4967" i="4" s="1"/>
  <c r="F4967" i="4"/>
  <c r="G4967" i="4" s="1" a="1"/>
  <c r="G4967" i="4" s="1"/>
  <c r="J4967" i="4"/>
  <c r="A4968" i="4"/>
  <c r="B4968" i="4"/>
  <c r="C4968" i="4" s="1" a="1"/>
  <c r="C4968" i="4" s="1"/>
  <c r="D4968" i="4"/>
  <c r="E4968" i="4" s="1" a="1"/>
  <c r="E4968" i="4" s="1"/>
  <c r="F4968" i="4"/>
  <c r="G4968" i="4" s="1" a="1"/>
  <c r="G4968" i="4" s="1"/>
  <c r="J4968" i="4"/>
  <c r="A4969" i="4"/>
  <c r="B4969" i="4"/>
  <c r="C4969" i="4" s="1" a="1"/>
  <c r="C4969" i="4" s="1"/>
  <c r="D4969" i="4"/>
  <c r="E4969" i="4" s="1" a="1"/>
  <c r="E4969" i="4" s="1"/>
  <c r="F4969" i="4"/>
  <c r="G4969" i="4" s="1" a="1"/>
  <c r="G4969" i="4" s="1"/>
  <c r="J4969" i="4"/>
  <c r="A4970" i="4"/>
  <c r="B4970" i="4"/>
  <c r="C4970" i="4" s="1" a="1"/>
  <c r="C4970" i="4" s="1"/>
  <c r="D4970" i="4"/>
  <c r="E4970" i="4" s="1" a="1"/>
  <c r="E4970" i="4" s="1"/>
  <c r="F4970" i="4"/>
  <c r="G4970" i="4" s="1" a="1"/>
  <c r="G4970" i="4" s="1"/>
  <c r="J4970" i="4"/>
  <c r="A4971" i="4"/>
  <c r="B4971" i="4"/>
  <c r="C4971" i="4" s="1" a="1"/>
  <c r="C4971" i="4" s="1"/>
  <c r="D4971" i="4"/>
  <c r="E4971" i="4" s="1" a="1"/>
  <c r="E4971" i="4" s="1"/>
  <c r="F4971" i="4"/>
  <c r="G4971" i="4" s="1" a="1"/>
  <c r="G4971" i="4" s="1"/>
  <c r="J4971" i="4"/>
  <c r="A4972" i="4"/>
  <c r="B4972" i="4"/>
  <c r="C4972" i="4" s="1" a="1"/>
  <c r="C4972" i="4" s="1"/>
  <c r="D4972" i="4"/>
  <c r="E4972" i="4" s="1" a="1"/>
  <c r="E4972" i="4" s="1"/>
  <c r="F4972" i="4"/>
  <c r="G4972" i="4" s="1" a="1"/>
  <c r="G4972" i="4" s="1"/>
  <c r="J4972" i="4"/>
  <c r="A4973" i="4"/>
  <c r="B4973" i="4"/>
  <c r="C4973" i="4" s="1" a="1"/>
  <c r="C4973" i="4" s="1"/>
  <c r="D4973" i="4"/>
  <c r="E4973" i="4" s="1" a="1"/>
  <c r="E4973" i="4" s="1"/>
  <c r="F4973" i="4"/>
  <c r="G4973" i="4" s="1" a="1"/>
  <c r="G4973" i="4" s="1"/>
  <c r="J4973" i="4"/>
  <c r="A4974" i="4"/>
  <c r="B4974" i="4"/>
  <c r="C4974" i="4" s="1" a="1"/>
  <c r="C4974" i="4" s="1"/>
  <c r="D4974" i="4"/>
  <c r="E4974" i="4" s="1" a="1"/>
  <c r="E4974" i="4" s="1"/>
  <c r="F4974" i="4"/>
  <c r="G4974" i="4" s="1" a="1"/>
  <c r="G4974" i="4" s="1"/>
  <c r="J4974" i="4"/>
  <c r="A4975" i="4"/>
  <c r="B4975" i="4"/>
  <c r="C4975" i="4" s="1" a="1"/>
  <c r="C4975" i="4" s="1"/>
  <c r="D4975" i="4"/>
  <c r="E4975" i="4" s="1" a="1"/>
  <c r="E4975" i="4" s="1"/>
  <c r="F4975" i="4"/>
  <c r="G4975" i="4" s="1" a="1"/>
  <c r="G4975" i="4" s="1"/>
  <c r="J4975" i="4"/>
  <c r="A4976" i="4"/>
  <c r="B4976" i="4"/>
  <c r="C4976" i="4" s="1" a="1"/>
  <c r="C4976" i="4" s="1"/>
  <c r="D4976" i="4"/>
  <c r="E4976" i="4" s="1" a="1"/>
  <c r="E4976" i="4" s="1"/>
  <c r="F4976" i="4"/>
  <c r="G4976" i="4" s="1" a="1"/>
  <c r="G4976" i="4" s="1"/>
  <c r="J4976" i="4"/>
  <c r="A4977" i="4"/>
  <c r="B4977" i="4"/>
  <c r="C4977" i="4" s="1" a="1"/>
  <c r="C4977" i="4" s="1"/>
  <c r="D4977" i="4"/>
  <c r="E4977" i="4" s="1" a="1"/>
  <c r="E4977" i="4" s="1"/>
  <c r="F4977" i="4"/>
  <c r="G4977" i="4" s="1" a="1"/>
  <c r="G4977" i="4" s="1"/>
  <c r="J4977" i="4"/>
  <c r="A4978" i="4"/>
  <c r="B4978" i="4"/>
  <c r="C4978" i="4" s="1" a="1"/>
  <c r="C4978" i="4" s="1"/>
  <c r="D4978" i="4"/>
  <c r="E4978" i="4" s="1" a="1"/>
  <c r="E4978" i="4" s="1"/>
  <c r="F4978" i="4"/>
  <c r="G4978" i="4" s="1" a="1"/>
  <c r="G4978" i="4" s="1"/>
  <c r="J4978" i="4"/>
  <c r="A4979" i="4"/>
  <c r="B4979" i="4"/>
  <c r="C4979" i="4" s="1" a="1"/>
  <c r="C4979" i="4" s="1"/>
  <c r="D4979" i="4"/>
  <c r="E4979" i="4" s="1" a="1"/>
  <c r="E4979" i="4" s="1"/>
  <c r="F4979" i="4"/>
  <c r="G4979" i="4" s="1" a="1"/>
  <c r="G4979" i="4" s="1"/>
  <c r="J4979" i="4"/>
  <c r="A4980" i="4"/>
  <c r="B4980" i="4"/>
  <c r="C4980" i="4" s="1" a="1"/>
  <c r="C4980" i="4" s="1"/>
  <c r="D4980" i="4"/>
  <c r="E4980" i="4" s="1" a="1"/>
  <c r="E4980" i="4" s="1"/>
  <c r="F4980" i="4"/>
  <c r="G4980" i="4" s="1" a="1"/>
  <c r="G4980" i="4" s="1"/>
  <c r="J4980" i="4"/>
  <c r="A4981" i="4"/>
  <c r="B4981" i="4"/>
  <c r="C4981" i="4" s="1" a="1"/>
  <c r="C4981" i="4" s="1"/>
  <c r="D4981" i="4"/>
  <c r="E4981" i="4" s="1" a="1"/>
  <c r="E4981" i="4" s="1"/>
  <c r="F4981" i="4"/>
  <c r="G4981" i="4" s="1" a="1"/>
  <c r="G4981" i="4" s="1"/>
  <c r="J4981" i="4"/>
  <c r="A4982" i="4"/>
  <c r="B4982" i="4"/>
  <c r="C4982" i="4" s="1" a="1"/>
  <c r="C4982" i="4" s="1"/>
  <c r="D4982" i="4"/>
  <c r="E4982" i="4" s="1" a="1"/>
  <c r="E4982" i="4" s="1"/>
  <c r="F4982" i="4"/>
  <c r="G4982" i="4" s="1" a="1"/>
  <c r="G4982" i="4" s="1"/>
  <c r="J4982" i="4"/>
  <c r="A4983" i="4"/>
  <c r="B4983" i="4"/>
  <c r="C4983" i="4" s="1" a="1"/>
  <c r="C4983" i="4" s="1"/>
  <c r="D4983" i="4"/>
  <c r="E4983" i="4" s="1" a="1"/>
  <c r="E4983" i="4" s="1"/>
  <c r="F4983" i="4"/>
  <c r="G4983" i="4" s="1" a="1"/>
  <c r="G4983" i="4" s="1"/>
  <c r="J4983" i="4"/>
  <c r="A4984" i="4"/>
  <c r="B4984" i="4"/>
  <c r="C4984" i="4" s="1" a="1"/>
  <c r="C4984" i="4" s="1"/>
  <c r="D4984" i="4"/>
  <c r="E4984" i="4" s="1" a="1"/>
  <c r="E4984" i="4" s="1"/>
  <c r="F4984" i="4"/>
  <c r="G4984" i="4" s="1" a="1"/>
  <c r="G4984" i="4" s="1"/>
  <c r="J4984" i="4"/>
  <c r="A4985" i="4"/>
  <c r="B4985" i="4"/>
  <c r="C4985" i="4" s="1" a="1"/>
  <c r="C4985" i="4" s="1"/>
  <c r="D4985" i="4"/>
  <c r="E4985" i="4" s="1" a="1"/>
  <c r="E4985" i="4" s="1"/>
  <c r="F4985" i="4"/>
  <c r="G4985" i="4" s="1" a="1"/>
  <c r="G4985" i="4" s="1"/>
  <c r="J4985" i="4"/>
  <c r="A4986" i="4"/>
  <c r="B4986" i="4"/>
  <c r="C4986" i="4" s="1" a="1"/>
  <c r="C4986" i="4" s="1"/>
  <c r="D4986" i="4"/>
  <c r="E4986" i="4" s="1" a="1"/>
  <c r="E4986" i="4" s="1"/>
  <c r="F4986" i="4"/>
  <c r="G4986" i="4" s="1" a="1"/>
  <c r="G4986" i="4" s="1"/>
  <c r="J4986" i="4"/>
  <c r="A4987" i="4"/>
  <c r="B4987" i="4"/>
  <c r="C4987" i="4" s="1" a="1"/>
  <c r="C4987" i="4" s="1"/>
  <c r="D4987" i="4"/>
  <c r="E4987" i="4" s="1" a="1"/>
  <c r="E4987" i="4" s="1"/>
  <c r="F4987" i="4"/>
  <c r="G4987" i="4" s="1" a="1"/>
  <c r="G4987" i="4" s="1"/>
  <c r="J4987" i="4"/>
  <c r="A4988" i="4"/>
  <c r="B4988" i="4"/>
  <c r="C4988" i="4" s="1" a="1"/>
  <c r="C4988" i="4" s="1"/>
  <c r="D4988" i="4"/>
  <c r="E4988" i="4" s="1" a="1"/>
  <c r="E4988" i="4" s="1"/>
  <c r="F4988" i="4"/>
  <c r="G4988" i="4" s="1" a="1"/>
  <c r="G4988" i="4" s="1"/>
  <c r="J4988" i="4"/>
  <c r="A4989" i="4"/>
  <c r="B4989" i="4"/>
  <c r="C4989" i="4" s="1" a="1"/>
  <c r="C4989" i="4" s="1"/>
  <c r="D4989" i="4"/>
  <c r="E4989" i="4" s="1" a="1"/>
  <c r="E4989" i="4" s="1"/>
  <c r="F4989" i="4"/>
  <c r="G4989" i="4" s="1" a="1"/>
  <c r="G4989" i="4" s="1"/>
  <c r="J4989" i="4"/>
  <c r="A4990" i="4"/>
  <c r="B4990" i="4"/>
  <c r="C4990" i="4" s="1" a="1"/>
  <c r="C4990" i="4" s="1"/>
  <c r="D4990" i="4"/>
  <c r="E4990" i="4" s="1" a="1"/>
  <c r="E4990" i="4" s="1"/>
  <c r="F4990" i="4"/>
  <c r="G4990" i="4" s="1" a="1"/>
  <c r="G4990" i="4" s="1"/>
  <c r="J4990" i="4"/>
  <c r="A4991" i="4"/>
  <c r="B4991" i="4"/>
  <c r="C4991" i="4" s="1" a="1"/>
  <c r="C4991" i="4" s="1"/>
  <c r="D4991" i="4"/>
  <c r="E4991" i="4" s="1" a="1"/>
  <c r="E4991" i="4" s="1"/>
  <c r="F4991" i="4"/>
  <c r="G4991" i="4" s="1" a="1"/>
  <c r="G4991" i="4" s="1"/>
  <c r="J4991" i="4"/>
  <c r="A4992" i="4"/>
  <c r="B4992" i="4"/>
  <c r="C4992" i="4" s="1" a="1"/>
  <c r="C4992" i="4" s="1"/>
  <c r="D4992" i="4"/>
  <c r="E4992" i="4" s="1" a="1"/>
  <c r="E4992" i="4" s="1"/>
  <c r="F4992" i="4"/>
  <c r="G4992" i="4" s="1" a="1"/>
  <c r="G4992" i="4" s="1"/>
  <c r="J4992" i="4"/>
  <c r="A4993" i="4"/>
  <c r="B4993" i="4"/>
  <c r="C4993" i="4" s="1" a="1"/>
  <c r="C4993" i="4" s="1"/>
  <c r="D4993" i="4"/>
  <c r="E4993" i="4" s="1" a="1"/>
  <c r="E4993" i="4" s="1"/>
  <c r="F4993" i="4"/>
  <c r="G4993" i="4" s="1" a="1"/>
  <c r="G4993" i="4" s="1"/>
  <c r="J4993" i="4"/>
  <c r="A4994" i="4"/>
  <c r="B4994" i="4"/>
  <c r="C4994" i="4" s="1" a="1"/>
  <c r="C4994" i="4" s="1"/>
  <c r="D4994" i="4"/>
  <c r="E4994" i="4" s="1" a="1"/>
  <c r="E4994" i="4" s="1"/>
  <c r="F4994" i="4"/>
  <c r="G4994" i="4" s="1" a="1"/>
  <c r="G4994" i="4" s="1"/>
  <c r="J4994" i="4"/>
  <c r="A4995" i="4"/>
  <c r="B4995" i="4"/>
  <c r="C4995" i="4" s="1" a="1"/>
  <c r="C4995" i="4" s="1"/>
  <c r="D4995" i="4"/>
  <c r="E4995" i="4" s="1" a="1"/>
  <c r="E4995" i="4" s="1"/>
  <c r="F4995" i="4"/>
  <c r="G4995" i="4" s="1" a="1"/>
  <c r="G4995" i="4" s="1"/>
  <c r="J4995" i="4"/>
  <c r="A4996" i="4"/>
  <c r="B4996" i="4"/>
  <c r="C4996" i="4" s="1" a="1"/>
  <c r="C4996" i="4" s="1"/>
  <c r="D4996" i="4"/>
  <c r="E4996" i="4" s="1" a="1"/>
  <c r="E4996" i="4" s="1"/>
  <c r="F4996" i="4"/>
  <c r="G4996" i="4" s="1" a="1"/>
  <c r="G4996" i="4" s="1"/>
  <c r="J4996" i="4"/>
  <c r="A4997" i="4"/>
  <c r="B4997" i="4"/>
  <c r="C4997" i="4" s="1" a="1"/>
  <c r="C4997" i="4" s="1"/>
  <c r="D4997" i="4"/>
  <c r="E4997" i="4" s="1" a="1"/>
  <c r="E4997" i="4" s="1"/>
  <c r="F4997" i="4"/>
  <c r="G4997" i="4" s="1" a="1"/>
  <c r="G4997" i="4" s="1"/>
  <c r="J4997" i="4"/>
  <c r="A4998" i="4"/>
  <c r="B4998" i="4"/>
  <c r="C4998" i="4" s="1" a="1"/>
  <c r="C4998" i="4" s="1"/>
  <c r="D4998" i="4"/>
  <c r="E4998" i="4" s="1" a="1"/>
  <c r="E4998" i="4" s="1"/>
  <c r="F4998" i="4"/>
  <c r="G4998" i="4" s="1" a="1"/>
  <c r="G4998" i="4" s="1"/>
  <c r="J4998" i="4"/>
  <c r="A4999" i="4"/>
  <c r="B4999" i="4"/>
  <c r="C4999" i="4" s="1" a="1"/>
  <c r="C4999" i="4" s="1"/>
  <c r="D4999" i="4"/>
  <c r="E4999" i="4" s="1" a="1"/>
  <c r="E4999" i="4" s="1"/>
  <c r="F4999" i="4"/>
  <c r="G4999" i="4" s="1" a="1"/>
  <c r="G4999" i="4" s="1"/>
  <c r="J4999" i="4"/>
  <c r="A5000" i="4"/>
  <c r="B5000" i="4"/>
  <c r="C5000" i="4" s="1" a="1"/>
  <c r="C5000" i="4" s="1"/>
  <c r="D5000" i="4"/>
  <c r="E5000" i="4" s="1" a="1"/>
  <c r="E5000" i="4" s="1"/>
  <c r="F5000" i="4"/>
  <c r="G5000" i="4" s="1" a="1"/>
  <c r="G5000" i="4" s="1"/>
  <c r="J5000" i="4"/>
  <c r="A5001" i="4"/>
  <c r="B5001" i="4"/>
  <c r="C5001" i="4" s="1" a="1"/>
  <c r="C5001" i="4" s="1"/>
  <c r="D5001" i="4"/>
  <c r="E5001" i="4" s="1" a="1"/>
  <c r="E5001" i="4" s="1"/>
  <c r="F5001" i="4"/>
  <c r="G5001" i="4" s="1" a="1"/>
  <c r="G5001" i="4" s="1"/>
  <c r="J5001" i="4"/>
  <c r="A5002" i="4"/>
  <c r="B5002" i="4"/>
  <c r="C5002" i="4" s="1" a="1"/>
  <c r="C5002" i="4" s="1"/>
  <c r="D5002" i="4"/>
  <c r="E5002" i="4" s="1" a="1"/>
  <c r="E5002" i="4" s="1"/>
  <c r="F5002" i="4"/>
  <c r="G5002" i="4" s="1" a="1"/>
  <c r="G5002" i="4" s="1"/>
  <c r="J5002" i="4"/>
  <c r="A5003" i="4"/>
  <c r="B5003" i="4"/>
  <c r="C5003" i="4" s="1" a="1"/>
  <c r="C5003" i="4" s="1"/>
  <c r="D5003" i="4"/>
  <c r="E5003" i="4" s="1" a="1"/>
  <c r="E5003" i="4" s="1"/>
  <c r="F5003" i="4"/>
  <c r="G5003" i="4" s="1" a="1"/>
  <c r="G5003" i="4" s="1"/>
  <c r="J5003" i="4"/>
  <c r="A5004" i="4"/>
  <c r="B5004" i="4"/>
  <c r="C5004" i="4" s="1" a="1"/>
  <c r="C5004" i="4" s="1"/>
  <c r="D5004" i="4"/>
  <c r="E5004" i="4" s="1" a="1"/>
  <c r="E5004" i="4" s="1"/>
  <c r="F5004" i="4"/>
  <c r="G5004" i="4" s="1" a="1"/>
  <c r="G5004" i="4" s="1"/>
  <c r="J5004" i="4"/>
  <c r="A5005" i="4"/>
  <c r="B5005" i="4"/>
  <c r="C5005" i="4" s="1" a="1"/>
  <c r="C5005" i="4" s="1"/>
  <c r="D5005" i="4"/>
  <c r="E5005" i="4" s="1" a="1"/>
  <c r="E5005" i="4" s="1"/>
  <c r="F5005" i="4"/>
  <c r="G5005" i="4" s="1" a="1"/>
  <c r="G5005" i="4" s="1"/>
  <c r="J5005" i="4"/>
  <c r="A5006" i="4"/>
  <c r="B5006" i="4"/>
  <c r="C5006" i="4" s="1" a="1"/>
  <c r="C5006" i="4" s="1"/>
  <c r="D5006" i="4"/>
  <c r="E5006" i="4" s="1" a="1"/>
  <c r="E5006" i="4" s="1"/>
  <c r="F5006" i="4"/>
  <c r="G5006" i="4" s="1" a="1"/>
  <c r="G5006" i="4" s="1"/>
  <c r="J5006" i="4"/>
  <c r="A5007" i="4"/>
  <c r="B5007" i="4"/>
  <c r="C5007" i="4" s="1" a="1"/>
  <c r="C5007" i="4" s="1"/>
  <c r="D5007" i="4"/>
  <c r="E5007" i="4" s="1" a="1"/>
  <c r="E5007" i="4" s="1"/>
  <c r="F5007" i="4"/>
  <c r="G5007" i="4" s="1" a="1"/>
  <c r="G5007" i="4" s="1"/>
  <c r="J5007" i="4"/>
  <c r="A5008" i="4"/>
  <c r="B5008" i="4"/>
  <c r="C5008" i="4" s="1" a="1"/>
  <c r="C5008" i="4" s="1"/>
  <c r="D5008" i="4"/>
  <c r="E5008" i="4" s="1" a="1"/>
  <c r="E5008" i="4" s="1"/>
  <c r="F5008" i="4"/>
  <c r="G5008" i="4" s="1" a="1"/>
  <c r="G5008" i="4" s="1"/>
  <c r="J5008" i="4"/>
  <c r="A5009" i="4"/>
  <c r="B5009" i="4"/>
  <c r="C5009" i="4" s="1" a="1"/>
  <c r="C5009" i="4" s="1"/>
  <c r="D5009" i="4"/>
  <c r="E5009" i="4" s="1" a="1"/>
  <c r="E5009" i="4" s="1"/>
  <c r="F5009" i="4"/>
  <c r="G5009" i="4" s="1" a="1"/>
  <c r="G5009" i="4" s="1"/>
  <c r="J5009" i="4"/>
  <c r="A5010" i="4"/>
  <c r="B5010" i="4"/>
  <c r="C5010" i="4" s="1" a="1"/>
  <c r="C5010" i="4" s="1"/>
  <c r="D5010" i="4"/>
  <c r="E5010" i="4" s="1" a="1"/>
  <c r="E5010" i="4" s="1"/>
  <c r="F5010" i="4"/>
  <c r="G5010" i="4" s="1" a="1"/>
  <c r="G5010" i="4" s="1"/>
  <c r="J5010" i="4"/>
  <c r="A5011" i="4"/>
  <c r="B5011" i="4"/>
  <c r="C5011" i="4" s="1" a="1"/>
  <c r="C5011" i="4" s="1"/>
  <c r="D5011" i="4"/>
  <c r="E5011" i="4" s="1" a="1"/>
  <c r="E5011" i="4" s="1"/>
  <c r="F5011" i="4"/>
  <c r="G5011" i="4" s="1" a="1"/>
  <c r="G5011" i="4" s="1"/>
  <c r="J5011" i="4"/>
  <c r="A5012" i="4"/>
  <c r="B5012" i="4"/>
  <c r="C5012" i="4" s="1" a="1"/>
  <c r="C5012" i="4" s="1"/>
  <c r="D5012" i="4"/>
  <c r="E5012" i="4" s="1" a="1"/>
  <c r="E5012" i="4" s="1"/>
  <c r="F5012" i="4"/>
  <c r="G5012" i="4" s="1" a="1"/>
  <c r="G5012" i="4" s="1"/>
  <c r="J5012" i="4"/>
  <c r="A5013" i="4"/>
  <c r="B5013" i="4"/>
  <c r="C5013" i="4" s="1" a="1"/>
  <c r="C5013" i="4" s="1"/>
  <c r="D5013" i="4"/>
  <c r="E5013" i="4" s="1" a="1"/>
  <c r="E5013" i="4" s="1"/>
  <c r="F5013" i="4"/>
  <c r="G5013" i="4" s="1" a="1"/>
  <c r="G5013" i="4" s="1"/>
  <c r="J5013" i="4"/>
  <c r="A5014" i="4"/>
  <c r="B5014" i="4"/>
  <c r="C5014" i="4" s="1" a="1"/>
  <c r="C5014" i="4" s="1"/>
  <c r="D5014" i="4"/>
  <c r="E5014" i="4" s="1" a="1"/>
  <c r="E5014" i="4" s="1"/>
  <c r="F5014" i="4"/>
  <c r="G5014" i="4" s="1" a="1"/>
  <c r="G5014" i="4" s="1"/>
  <c r="J5014" i="4"/>
  <c r="A5015" i="4"/>
  <c r="B5015" i="4"/>
  <c r="C5015" i="4" s="1" a="1"/>
  <c r="C5015" i="4" s="1"/>
  <c r="D5015" i="4"/>
  <c r="E5015" i="4" s="1" a="1"/>
  <c r="E5015" i="4" s="1"/>
  <c r="F5015" i="4"/>
  <c r="G5015" i="4" s="1" a="1"/>
  <c r="G5015" i="4" s="1"/>
  <c r="J5015" i="4"/>
  <c r="A5016" i="4"/>
  <c r="B5016" i="4"/>
  <c r="C5016" i="4" s="1" a="1"/>
  <c r="C5016" i="4" s="1"/>
  <c r="D5016" i="4"/>
  <c r="E5016" i="4" s="1" a="1"/>
  <c r="E5016" i="4" s="1"/>
  <c r="F5016" i="4"/>
  <c r="G5016" i="4" s="1" a="1"/>
  <c r="G5016" i="4" s="1"/>
  <c r="J5016" i="4"/>
  <c r="A5017" i="4"/>
  <c r="B5017" i="4"/>
  <c r="C5017" i="4" s="1" a="1"/>
  <c r="C5017" i="4" s="1"/>
  <c r="D5017" i="4"/>
  <c r="E5017" i="4" s="1" a="1"/>
  <c r="E5017" i="4" s="1"/>
  <c r="F5017" i="4"/>
  <c r="G5017" i="4" s="1" a="1"/>
  <c r="G5017" i="4" s="1"/>
  <c r="J5017" i="4"/>
  <c r="A5018" i="4"/>
  <c r="B5018" i="4"/>
  <c r="C5018" i="4" s="1" a="1"/>
  <c r="C5018" i="4" s="1"/>
  <c r="D5018" i="4"/>
  <c r="E5018" i="4" s="1" a="1"/>
  <c r="E5018" i="4" s="1"/>
  <c r="F5018" i="4"/>
  <c r="G5018" i="4" s="1" a="1"/>
  <c r="G5018" i="4" s="1"/>
  <c r="J5018" i="4"/>
  <c r="A5019" i="4"/>
  <c r="B5019" i="4"/>
  <c r="C5019" i="4" s="1" a="1"/>
  <c r="C5019" i="4" s="1"/>
  <c r="D5019" i="4"/>
  <c r="E5019" i="4" s="1" a="1"/>
  <c r="E5019" i="4" s="1"/>
  <c r="F5019" i="4"/>
  <c r="G5019" i="4" s="1" a="1"/>
  <c r="G5019" i="4" s="1"/>
  <c r="J5019" i="4"/>
  <c r="A5020" i="4"/>
  <c r="B5020" i="4"/>
  <c r="C5020" i="4" s="1" a="1"/>
  <c r="C5020" i="4" s="1"/>
  <c r="D5020" i="4"/>
  <c r="E5020" i="4" s="1" a="1"/>
  <c r="E5020" i="4" s="1"/>
  <c r="F5020" i="4"/>
  <c r="G5020" i="4" s="1" a="1"/>
  <c r="G5020" i="4" s="1"/>
  <c r="J5020" i="4"/>
  <c r="A5021" i="4"/>
  <c r="B5021" i="4"/>
  <c r="C5021" i="4" s="1" a="1"/>
  <c r="C5021" i="4" s="1"/>
  <c r="D5021" i="4"/>
  <c r="E5021" i="4" s="1" a="1"/>
  <c r="E5021" i="4" s="1"/>
  <c r="F5021" i="4"/>
  <c r="G5021" i="4" s="1" a="1"/>
  <c r="G5021" i="4" s="1"/>
  <c r="J5021" i="4"/>
  <c r="A5022" i="4"/>
  <c r="B5022" i="4"/>
  <c r="C5022" i="4" s="1" a="1"/>
  <c r="C5022" i="4" s="1"/>
  <c r="D5022" i="4"/>
  <c r="E5022" i="4" s="1" a="1"/>
  <c r="E5022" i="4" s="1"/>
  <c r="F5022" i="4"/>
  <c r="G5022" i="4" s="1" a="1"/>
  <c r="G5022" i="4" s="1"/>
  <c r="J5022" i="4"/>
  <c r="A5023" i="4"/>
  <c r="B5023" i="4"/>
  <c r="C5023" i="4" s="1" a="1"/>
  <c r="C5023" i="4" s="1"/>
  <c r="D5023" i="4"/>
  <c r="E5023" i="4" s="1" a="1"/>
  <c r="E5023" i="4" s="1"/>
  <c r="F5023" i="4"/>
  <c r="G5023" i="4" s="1" a="1"/>
  <c r="G5023" i="4" s="1"/>
  <c r="J5023" i="4"/>
  <c r="A5024" i="4"/>
  <c r="B5024" i="4"/>
  <c r="C5024" i="4" s="1" a="1"/>
  <c r="C5024" i="4" s="1"/>
  <c r="D5024" i="4"/>
  <c r="E5024" i="4" s="1" a="1"/>
  <c r="E5024" i="4" s="1"/>
  <c r="F5024" i="4"/>
  <c r="G5024" i="4" s="1" a="1"/>
  <c r="G5024" i="4" s="1"/>
  <c r="J5024" i="4"/>
  <c r="A5025" i="4"/>
  <c r="B5025" i="4"/>
  <c r="C5025" i="4" s="1" a="1"/>
  <c r="C5025" i="4" s="1"/>
  <c r="D5025" i="4"/>
  <c r="E5025" i="4" s="1" a="1"/>
  <c r="E5025" i="4" s="1"/>
  <c r="F5025" i="4"/>
  <c r="G5025" i="4" s="1" a="1"/>
  <c r="G5025" i="4" s="1"/>
  <c r="J5025" i="4"/>
  <c r="A5026" i="4"/>
  <c r="B5026" i="4"/>
  <c r="C5026" i="4" s="1" a="1"/>
  <c r="C5026" i="4" s="1"/>
  <c r="D5026" i="4"/>
  <c r="E5026" i="4" s="1" a="1"/>
  <c r="E5026" i="4" s="1"/>
  <c r="F5026" i="4"/>
  <c r="G5026" i="4" s="1" a="1"/>
  <c r="G5026" i="4" s="1"/>
  <c r="J5026" i="4"/>
  <c r="A5027" i="4"/>
  <c r="B5027" i="4"/>
  <c r="C5027" i="4" s="1" a="1"/>
  <c r="C5027" i="4" s="1"/>
  <c r="D5027" i="4"/>
  <c r="E5027" i="4" s="1" a="1"/>
  <c r="E5027" i="4" s="1"/>
  <c r="F5027" i="4"/>
  <c r="G5027" i="4" s="1" a="1"/>
  <c r="G5027" i="4" s="1"/>
  <c r="J5027" i="4"/>
  <c r="A5028" i="4"/>
  <c r="B5028" i="4"/>
  <c r="C5028" i="4" s="1" a="1"/>
  <c r="C5028" i="4" s="1"/>
  <c r="D5028" i="4"/>
  <c r="E5028" i="4" s="1" a="1"/>
  <c r="E5028" i="4" s="1"/>
  <c r="F5028" i="4"/>
  <c r="G5028" i="4" s="1" a="1"/>
  <c r="G5028" i="4" s="1"/>
  <c r="J5028" i="4"/>
  <c r="A5029" i="4"/>
  <c r="B5029" i="4"/>
  <c r="C5029" i="4" s="1" a="1"/>
  <c r="C5029" i="4" s="1"/>
  <c r="D5029" i="4"/>
  <c r="E5029" i="4" s="1" a="1"/>
  <c r="E5029" i="4" s="1"/>
  <c r="F5029" i="4"/>
  <c r="G5029" i="4" s="1" a="1"/>
  <c r="G5029" i="4" s="1"/>
  <c r="J5029" i="4"/>
  <c r="A5030" i="4"/>
  <c r="B5030" i="4"/>
  <c r="C5030" i="4" s="1" a="1"/>
  <c r="C5030" i="4" s="1"/>
  <c r="D5030" i="4"/>
  <c r="E5030" i="4" s="1" a="1"/>
  <c r="E5030" i="4" s="1"/>
  <c r="F5030" i="4"/>
  <c r="G5030" i="4" s="1" a="1"/>
  <c r="G5030" i="4" s="1"/>
  <c r="J5030" i="4"/>
  <c r="A5031" i="4"/>
  <c r="B5031" i="4"/>
  <c r="C5031" i="4" s="1" a="1"/>
  <c r="C5031" i="4" s="1"/>
  <c r="D5031" i="4"/>
  <c r="E5031" i="4" s="1" a="1"/>
  <c r="E5031" i="4" s="1"/>
  <c r="F5031" i="4"/>
  <c r="G5031" i="4" s="1" a="1"/>
  <c r="G5031" i="4" s="1"/>
  <c r="J5031" i="4"/>
  <c r="A5032" i="4"/>
  <c r="B5032" i="4"/>
  <c r="C5032" i="4" s="1" a="1"/>
  <c r="C5032" i="4" s="1"/>
  <c r="D5032" i="4"/>
  <c r="E5032" i="4" s="1" a="1"/>
  <c r="E5032" i="4" s="1"/>
  <c r="F5032" i="4"/>
  <c r="G5032" i="4" s="1" a="1"/>
  <c r="G5032" i="4" s="1"/>
  <c r="J5032" i="4"/>
  <c r="A5033" i="4"/>
  <c r="B5033" i="4"/>
  <c r="C5033" i="4" s="1" a="1"/>
  <c r="C5033" i="4" s="1"/>
  <c r="D5033" i="4"/>
  <c r="E5033" i="4" s="1" a="1"/>
  <c r="E5033" i="4" s="1"/>
  <c r="F5033" i="4"/>
  <c r="G5033" i="4" s="1" a="1"/>
  <c r="G5033" i="4" s="1"/>
  <c r="J5033" i="4"/>
  <c r="A5034" i="4"/>
  <c r="B5034" i="4"/>
  <c r="C5034" i="4" s="1" a="1"/>
  <c r="C5034" i="4" s="1"/>
  <c r="D5034" i="4"/>
  <c r="E5034" i="4" s="1" a="1"/>
  <c r="E5034" i="4" s="1"/>
  <c r="F5034" i="4"/>
  <c r="G5034" i="4" s="1" a="1"/>
  <c r="G5034" i="4" s="1"/>
  <c r="J5034" i="4"/>
  <c r="A5035" i="4"/>
  <c r="B5035" i="4"/>
  <c r="C5035" i="4" s="1" a="1"/>
  <c r="C5035" i="4" s="1"/>
  <c r="D5035" i="4"/>
  <c r="E5035" i="4" s="1" a="1"/>
  <c r="E5035" i="4" s="1"/>
  <c r="F5035" i="4"/>
  <c r="G5035" i="4" s="1" a="1"/>
  <c r="G5035" i="4" s="1"/>
  <c r="J5035" i="4"/>
  <c r="A5036" i="4"/>
  <c r="B5036" i="4"/>
  <c r="C5036" i="4" s="1" a="1"/>
  <c r="C5036" i="4" s="1"/>
  <c r="D5036" i="4"/>
  <c r="E5036" i="4" s="1" a="1"/>
  <c r="E5036" i="4" s="1"/>
  <c r="F5036" i="4"/>
  <c r="G5036" i="4" s="1" a="1"/>
  <c r="G5036" i="4" s="1"/>
  <c r="J5036" i="4"/>
  <c r="A5037" i="4"/>
  <c r="B5037" i="4"/>
  <c r="C5037" i="4" s="1" a="1"/>
  <c r="C5037" i="4" s="1"/>
  <c r="D5037" i="4"/>
  <c r="E5037" i="4" s="1" a="1"/>
  <c r="E5037" i="4" s="1"/>
  <c r="F5037" i="4"/>
  <c r="G5037" i="4" s="1" a="1"/>
  <c r="G5037" i="4" s="1"/>
  <c r="J5037" i="4"/>
  <c r="A5038" i="4"/>
  <c r="B5038" i="4"/>
  <c r="C5038" i="4" s="1" a="1"/>
  <c r="C5038" i="4" s="1"/>
  <c r="D5038" i="4"/>
  <c r="E5038" i="4" s="1" a="1"/>
  <c r="E5038" i="4" s="1"/>
  <c r="F5038" i="4"/>
  <c r="G5038" i="4" s="1" a="1"/>
  <c r="G5038" i="4" s="1"/>
  <c r="J5038" i="4"/>
  <c r="A5039" i="4"/>
  <c r="B5039" i="4"/>
  <c r="C5039" i="4" s="1" a="1"/>
  <c r="C5039" i="4" s="1"/>
  <c r="D5039" i="4"/>
  <c r="E5039" i="4" s="1" a="1"/>
  <c r="E5039" i="4" s="1"/>
  <c r="F5039" i="4"/>
  <c r="G5039" i="4" s="1" a="1"/>
  <c r="G5039" i="4" s="1"/>
  <c r="J5039" i="4"/>
  <c r="A5040" i="4"/>
  <c r="B5040" i="4"/>
  <c r="C5040" i="4" s="1" a="1"/>
  <c r="C5040" i="4" s="1"/>
  <c r="D5040" i="4"/>
  <c r="E5040" i="4" s="1" a="1"/>
  <c r="E5040" i="4" s="1"/>
  <c r="F5040" i="4"/>
  <c r="G5040" i="4" s="1" a="1"/>
  <c r="G5040" i="4" s="1"/>
  <c r="J5040" i="4"/>
  <c r="A5041" i="4"/>
  <c r="B5041" i="4"/>
  <c r="C5041" i="4" s="1" a="1"/>
  <c r="C5041" i="4" s="1"/>
  <c r="D5041" i="4"/>
  <c r="E5041" i="4" s="1" a="1"/>
  <c r="E5041" i="4" s="1"/>
  <c r="F5041" i="4"/>
  <c r="G5041" i="4" s="1" a="1"/>
  <c r="G5041" i="4" s="1"/>
  <c r="J5041" i="4"/>
  <c r="A5042" i="4"/>
  <c r="B5042" i="4"/>
  <c r="C5042" i="4" s="1" a="1"/>
  <c r="C5042" i="4" s="1"/>
  <c r="D5042" i="4"/>
  <c r="E5042" i="4" s="1" a="1"/>
  <c r="E5042" i="4" s="1"/>
  <c r="F5042" i="4"/>
  <c r="G5042" i="4" s="1" a="1"/>
  <c r="G5042" i="4" s="1"/>
  <c r="J5042" i="4"/>
  <c r="A5043" i="4"/>
  <c r="B5043" i="4"/>
  <c r="C5043" i="4" s="1" a="1"/>
  <c r="C5043" i="4" s="1"/>
  <c r="D5043" i="4"/>
  <c r="E5043" i="4" s="1" a="1"/>
  <c r="E5043" i="4" s="1"/>
  <c r="F5043" i="4"/>
  <c r="G5043" i="4" s="1" a="1"/>
  <c r="G5043" i="4" s="1"/>
  <c r="J5043" i="4"/>
  <c r="A5044" i="4"/>
  <c r="B5044" i="4"/>
  <c r="C5044" i="4" s="1" a="1"/>
  <c r="C5044" i="4" s="1"/>
  <c r="D5044" i="4"/>
  <c r="E5044" i="4" s="1" a="1"/>
  <c r="E5044" i="4" s="1"/>
  <c r="F5044" i="4"/>
  <c r="G5044" i="4" s="1" a="1"/>
  <c r="G5044" i="4" s="1"/>
  <c r="J5044" i="4"/>
  <c r="A5045" i="4"/>
  <c r="B5045" i="4"/>
  <c r="C5045" i="4" s="1" a="1"/>
  <c r="C5045" i="4" s="1"/>
  <c r="D5045" i="4"/>
  <c r="E5045" i="4" s="1" a="1"/>
  <c r="E5045" i="4" s="1"/>
  <c r="F5045" i="4"/>
  <c r="G5045" i="4" s="1" a="1"/>
  <c r="G5045" i="4" s="1"/>
  <c r="J5045" i="4"/>
  <c r="A5046" i="4"/>
  <c r="B5046" i="4"/>
  <c r="C5046" i="4" s="1" a="1"/>
  <c r="C5046" i="4" s="1"/>
  <c r="D5046" i="4"/>
  <c r="E5046" i="4" s="1" a="1"/>
  <c r="E5046" i="4" s="1"/>
  <c r="F5046" i="4"/>
  <c r="G5046" i="4" s="1" a="1"/>
  <c r="G5046" i="4" s="1"/>
  <c r="J5046" i="4"/>
  <c r="A5047" i="4"/>
  <c r="B5047" i="4"/>
  <c r="C5047" i="4" s="1" a="1"/>
  <c r="C5047" i="4" s="1"/>
  <c r="D5047" i="4"/>
  <c r="E5047" i="4" s="1" a="1"/>
  <c r="E5047" i="4" s="1"/>
  <c r="F5047" i="4"/>
  <c r="G5047" i="4" s="1" a="1"/>
  <c r="G5047" i="4" s="1"/>
  <c r="J5047" i="4"/>
  <c r="A5048" i="4"/>
  <c r="B5048" i="4"/>
  <c r="C5048" i="4" s="1" a="1"/>
  <c r="C5048" i="4" s="1"/>
  <c r="D5048" i="4"/>
  <c r="E5048" i="4" s="1" a="1"/>
  <c r="E5048" i="4" s="1"/>
  <c r="F5048" i="4"/>
  <c r="G5048" i="4" s="1" a="1"/>
  <c r="G5048" i="4" s="1"/>
  <c r="J5048" i="4"/>
  <c r="A5049" i="4"/>
  <c r="B5049" i="4"/>
  <c r="C5049" i="4" s="1" a="1"/>
  <c r="C5049" i="4" s="1"/>
  <c r="D5049" i="4"/>
  <c r="E5049" i="4" s="1" a="1"/>
  <c r="E5049" i="4" s="1"/>
  <c r="F5049" i="4"/>
  <c r="G5049" i="4" s="1" a="1"/>
  <c r="G5049" i="4" s="1"/>
  <c r="J5049" i="4"/>
  <c r="A5050" i="4"/>
  <c r="B5050" i="4"/>
  <c r="C5050" i="4" s="1" a="1"/>
  <c r="C5050" i="4" s="1"/>
  <c r="D5050" i="4"/>
  <c r="E5050" i="4" s="1" a="1"/>
  <c r="E5050" i="4" s="1"/>
  <c r="F5050" i="4"/>
  <c r="G5050" i="4" s="1" a="1"/>
  <c r="G5050" i="4" s="1"/>
  <c r="J5050" i="4"/>
  <c r="A5051" i="4"/>
  <c r="B5051" i="4"/>
  <c r="C5051" i="4" s="1" a="1"/>
  <c r="C5051" i="4" s="1"/>
  <c r="D5051" i="4"/>
  <c r="E5051" i="4" s="1" a="1"/>
  <c r="E5051" i="4" s="1"/>
  <c r="F5051" i="4"/>
  <c r="G5051" i="4" s="1" a="1"/>
  <c r="G5051" i="4" s="1"/>
  <c r="J5051" i="4"/>
  <c r="A5052" i="4"/>
  <c r="B5052" i="4"/>
  <c r="C5052" i="4" s="1" a="1"/>
  <c r="C5052" i="4" s="1"/>
  <c r="D5052" i="4"/>
  <c r="E5052" i="4" s="1" a="1"/>
  <c r="E5052" i="4" s="1"/>
  <c r="F5052" i="4"/>
  <c r="G5052" i="4" s="1" a="1"/>
  <c r="G5052" i="4" s="1"/>
  <c r="J5052" i="4"/>
  <c r="A5053" i="4"/>
  <c r="B5053" i="4"/>
  <c r="C5053" i="4" s="1" a="1"/>
  <c r="C5053" i="4" s="1"/>
  <c r="D5053" i="4"/>
  <c r="E5053" i="4" s="1" a="1"/>
  <c r="E5053" i="4" s="1"/>
  <c r="F5053" i="4"/>
  <c r="G5053" i="4" s="1" a="1"/>
  <c r="G5053" i="4" s="1"/>
  <c r="J5053" i="4"/>
  <c r="A5054" i="4"/>
  <c r="B5054" i="4"/>
  <c r="C5054" i="4" s="1" a="1"/>
  <c r="C5054" i="4" s="1"/>
  <c r="D5054" i="4"/>
  <c r="E5054" i="4" s="1" a="1"/>
  <c r="E5054" i="4" s="1"/>
  <c r="F5054" i="4"/>
  <c r="G5054" i="4" s="1" a="1"/>
  <c r="G5054" i="4" s="1"/>
  <c r="J5054" i="4"/>
  <c r="A5055" i="4"/>
  <c r="B5055" i="4"/>
  <c r="C5055" i="4" s="1" a="1"/>
  <c r="C5055" i="4" s="1"/>
  <c r="D5055" i="4"/>
  <c r="E5055" i="4" s="1" a="1"/>
  <c r="E5055" i="4" s="1"/>
  <c r="F5055" i="4"/>
  <c r="G5055" i="4" s="1" a="1"/>
  <c r="G5055" i="4" s="1"/>
  <c r="J5055" i="4"/>
  <c r="A5056" i="4"/>
  <c r="B5056" i="4"/>
  <c r="C5056" i="4" s="1" a="1"/>
  <c r="C5056" i="4" s="1"/>
  <c r="D5056" i="4"/>
  <c r="E5056" i="4" s="1" a="1"/>
  <c r="E5056" i="4" s="1"/>
  <c r="F5056" i="4"/>
  <c r="G5056" i="4" s="1" a="1"/>
  <c r="G5056" i="4" s="1"/>
  <c r="J5056" i="4"/>
  <c r="A5057" i="4"/>
  <c r="B5057" i="4"/>
  <c r="C5057" i="4" s="1" a="1"/>
  <c r="C5057" i="4" s="1"/>
  <c r="D5057" i="4"/>
  <c r="E5057" i="4" s="1" a="1"/>
  <c r="E5057" i="4" s="1"/>
  <c r="F5057" i="4"/>
  <c r="G5057" i="4" s="1" a="1"/>
  <c r="G5057" i="4" s="1"/>
  <c r="J5057" i="4"/>
  <c r="A5058" i="4"/>
  <c r="B5058" i="4"/>
  <c r="C5058" i="4" s="1" a="1"/>
  <c r="C5058" i="4" s="1"/>
  <c r="D5058" i="4"/>
  <c r="E5058" i="4" s="1" a="1"/>
  <c r="E5058" i="4" s="1"/>
  <c r="F5058" i="4"/>
  <c r="G5058" i="4" s="1" a="1"/>
  <c r="G5058" i="4" s="1"/>
  <c r="J5058" i="4"/>
  <c r="A5059" i="4"/>
  <c r="B5059" i="4"/>
  <c r="C5059" i="4" s="1" a="1"/>
  <c r="C5059" i="4" s="1"/>
  <c r="D5059" i="4"/>
  <c r="E5059" i="4" s="1" a="1"/>
  <c r="E5059" i="4" s="1"/>
  <c r="F5059" i="4"/>
  <c r="G5059" i="4" s="1" a="1"/>
  <c r="G5059" i="4" s="1"/>
  <c r="J5059" i="4"/>
  <c r="A5060" i="4"/>
  <c r="B5060" i="4"/>
  <c r="C5060" i="4" s="1" a="1"/>
  <c r="C5060" i="4" s="1"/>
  <c r="D5060" i="4"/>
  <c r="E5060" i="4" s="1" a="1"/>
  <c r="E5060" i="4" s="1"/>
  <c r="F5060" i="4"/>
  <c r="G5060" i="4" s="1" a="1"/>
  <c r="G5060" i="4" s="1"/>
  <c r="J5060" i="4"/>
  <c r="A5061" i="4"/>
  <c r="B5061" i="4"/>
  <c r="C5061" i="4" s="1" a="1"/>
  <c r="C5061" i="4" s="1"/>
  <c r="D5061" i="4"/>
  <c r="E5061" i="4" s="1" a="1"/>
  <c r="E5061" i="4" s="1"/>
  <c r="F5061" i="4"/>
  <c r="G5061" i="4" s="1" a="1"/>
  <c r="G5061" i="4" s="1"/>
  <c r="J5061" i="4"/>
  <c r="A5062" i="4"/>
  <c r="B5062" i="4"/>
  <c r="C5062" i="4" s="1" a="1"/>
  <c r="C5062" i="4" s="1"/>
  <c r="D5062" i="4"/>
  <c r="E5062" i="4" s="1" a="1"/>
  <c r="E5062" i="4" s="1"/>
  <c r="F5062" i="4"/>
  <c r="G5062" i="4" s="1" a="1"/>
  <c r="G5062" i="4" s="1"/>
  <c r="J5062" i="4"/>
  <c r="A5063" i="4"/>
  <c r="B5063" i="4"/>
  <c r="C5063" i="4" s="1" a="1"/>
  <c r="C5063" i="4" s="1"/>
  <c r="D5063" i="4"/>
  <c r="E5063" i="4" s="1" a="1"/>
  <c r="E5063" i="4" s="1"/>
  <c r="F5063" i="4"/>
  <c r="G5063" i="4" s="1" a="1"/>
  <c r="G5063" i="4" s="1"/>
  <c r="J5063" i="4"/>
  <c r="A5064" i="4"/>
  <c r="B5064" i="4"/>
  <c r="C5064" i="4" s="1" a="1"/>
  <c r="C5064" i="4" s="1"/>
  <c r="D5064" i="4"/>
  <c r="E5064" i="4" s="1" a="1"/>
  <c r="E5064" i="4" s="1"/>
  <c r="F5064" i="4"/>
  <c r="G5064" i="4" s="1" a="1"/>
  <c r="G5064" i="4" s="1"/>
  <c r="J5064" i="4"/>
  <c r="A5065" i="4"/>
  <c r="B5065" i="4"/>
  <c r="C5065" i="4" s="1" a="1"/>
  <c r="C5065" i="4" s="1"/>
  <c r="D5065" i="4"/>
  <c r="E5065" i="4" s="1" a="1"/>
  <c r="E5065" i="4" s="1"/>
  <c r="F5065" i="4"/>
  <c r="G5065" i="4" s="1" a="1"/>
  <c r="G5065" i="4" s="1"/>
  <c r="J5065" i="4"/>
  <c r="A5066" i="4"/>
  <c r="B5066" i="4"/>
  <c r="C5066" i="4" s="1" a="1"/>
  <c r="C5066" i="4" s="1"/>
  <c r="D5066" i="4"/>
  <c r="E5066" i="4" s="1" a="1"/>
  <c r="E5066" i="4" s="1"/>
  <c r="F5066" i="4"/>
  <c r="G5066" i="4" s="1" a="1"/>
  <c r="G5066" i="4" s="1"/>
  <c r="J5066" i="4"/>
  <c r="A5067" i="4"/>
  <c r="B5067" i="4"/>
  <c r="C5067" i="4" s="1" a="1"/>
  <c r="C5067" i="4" s="1"/>
  <c r="D5067" i="4"/>
  <c r="E5067" i="4" s="1" a="1"/>
  <c r="E5067" i="4" s="1"/>
  <c r="F5067" i="4"/>
  <c r="G5067" i="4" s="1" a="1"/>
  <c r="G5067" i="4" s="1"/>
  <c r="J5067" i="4"/>
  <c r="A5068" i="4"/>
  <c r="B5068" i="4"/>
  <c r="C5068" i="4" s="1" a="1"/>
  <c r="C5068" i="4" s="1"/>
  <c r="D5068" i="4"/>
  <c r="E5068" i="4" s="1" a="1"/>
  <c r="E5068" i="4" s="1"/>
  <c r="F5068" i="4"/>
  <c r="G5068" i="4" s="1" a="1"/>
  <c r="G5068" i="4" s="1"/>
  <c r="J5068" i="4"/>
  <c r="A5069" i="4"/>
  <c r="B5069" i="4"/>
  <c r="C5069" i="4" s="1" a="1"/>
  <c r="C5069" i="4" s="1"/>
  <c r="D5069" i="4"/>
  <c r="E5069" i="4" s="1" a="1"/>
  <c r="E5069" i="4" s="1"/>
  <c r="F5069" i="4"/>
  <c r="G5069" i="4" s="1" a="1"/>
  <c r="G5069" i="4" s="1"/>
  <c r="J5069" i="4"/>
  <c r="A5070" i="4"/>
  <c r="B5070" i="4"/>
  <c r="C5070" i="4" s="1" a="1"/>
  <c r="C5070" i="4" s="1"/>
  <c r="D5070" i="4"/>
  <c r="E5070" i="4" s="1" a="1"/>
  <c r="E5070" i="4" s="1"/>
  <c r="F5070" i="4"/>
  <c r="G5070" i="4" s="1" a="1"/>
  <c r="G5070" i="4" s="1"/>
  <c r="J5070" i="4"/>
  <c r="A5071" i="4"/>
  <c r="B5071" i="4"/>
  <c r="C5071" i="4" s="1" a="1"/>
  <c r="C5071" i="4" s="1"/>
  <c r="D5071" i="4"/>
  <c r="E5071" i="4" s="1" a="1"/>
  <c r="E5071" i="4" s="1"/>
  <c r="F5071" i="4"/>
  <c r="G5071" i="4" s="1" a="1"/>
  <c r="G5071" i="4" s="1"/>
  <c r="J5071" i="4"/>
  <c r="A5072" i="4"/>
  <c r="B5072" i="4"/>
  <c r="C5072" i="4" s="1" a="1"/>
  <c r="C5072" i="4" s="1"/>
  <c r="D5072" i="4"/>
  <c r="E5072" i="4" s="1" a="1"/>
  <c r="E5072" i="4" s="1"/>
  <c r="F5072" i="4"/>
  <c r="G5072" i="4" s="1" a="1"/>
  <c r="G5072" i="4" s="1"/>
  <c r="J5072" i="4"/>
  <c r="A5073" i="4"/>
  <c r="B5073" i="4"/>
  <c r="C5073" i="4" s="1" a="1"/>
  <c r="C5073" i="4" s="1"/>
  <c r="D5073" i="4"/>
  <c r="E5073" i="4" s="1" a="1"/>
  <c r="E5073" i="4" s="1"/>
  <c r="F5073" i="4"/>
  <c r="G5073" i="4" s="1" a="1"/>
  <c r="G5073" i="4" s="1"/>
  <c r="J5073" i="4"/>
  <c r="A5074" i="4"/>
  <c r="B5074" i="4"/>
  <c r="C5074" i="4" s="1" a="1"/>
  <c r="C5074" i="4" s="1"/>
  <c r="D5074" i="4"/>
  <c r="E5074" i="4" s="1" a="1"/>
  <c r="E5074" i="4" s="1"/>
  <c r="F5074" i="4"/>
  <c r="G5074" i="4" s="1" a="1"/>
  <c r="G5074" i="4" s="1"/>
  <c r="J5074" i="4"/>
  <c r="A5075" i="4"/>
  <c r="B5075" i="4"/>
  <c r="C5075" i="4" s="1" a="1"/>
  <c r="C5075" i="4" s="1"/>
  <c r="D5075" i="4"/>
  <c r="E5075" i="4" s="1" a="1"/>
  <c r="E5075" i="4" s="1"/>
  <c r="F5075" i="4"/>
  <c r="G5075" i="4" s="1" a="1"/>
  <c r="G5075" i="4" s="1"/>
  <c r="J5075" i="4"/>
  <c r="A5076" i="4"/>
  <c r="B5076" i="4"/>
  <c r="C5076" i="4" s="1" a="1"/>
  <c r="C5076" i="4" s="1"/>
  <c r="D5076" i="4"/>
  <c r="E5076" i="4" s="1" a="1"/>
  <c r="E5076" i="4" s="1"/>
  <c r="F5076" i="4"/>
  <c r="G5076" i="4" s="1" a="1"/>
  <c r="G5076" i="4" s="1"/>
  <c r="J5076" i="4"/>
  <c r="A5077" i="4"/>
  <c r="B5077" i="4"/>
  <c r="C5077" i="4" s="1" a="1"/>
  <c r="C5077" i="4" s="1"/>
  <c r="D5077" i="4"/>
  <c r="E5077" i="4" s="1" a="1"/>
  <c r="E5077" i="4" s="1"/>
  <c r="F5077" i="4"/>
  <c r="G5077" i="4" s="1" a="1"/>
  <c r="G5077" i="4" s="1"/>
  <c r="J5077" i="4"/>
  <c r="A5078" i="4"/>
  <c r="B5078" i="4"/>
  <c r="C5078" i="4" s="1" a="1"/>
  <c r="C5078" i="4" s="1"/>
  <c r="D5078" i="4"/>
  <c r="E5078" i="4" s="1" a="1"/>
  <c r="E5078" i="4" s="1"/>
  <c r="F5078" i="4"/>
  <c r="G5078" i="4" s="1" a="1"/>
  <c r="G5078" i="4" s="1"/>
  <c r="J5078" i="4"/>
  <c r="A5079" i="4"/>
  <c r="B5079" i="4"/>
  <c r="C5079" i="4" s="1" a="1"/>
  <c r="C5079" i="4" s="1"/>
  <c r="D5079" i="4"/>
  <c r="E5079" i="4" s="1" a="1"/>
  <c r="E5079" i="4" s="1"/>
  <c r="F5079" i="4"/>
  <c r="G5079" i="4" s="1" a="1"/>
  <c r="G5079" i="4" s="1"/>
  <c r="J5079" i="4"/>
  <c r="A5080" i="4"/>
  <c r="B5080" i="4"/>
  <c r="C5080" i="4" s="1" a="1"/>
  <c r="C5080" i="4" s="1"/>
  <c r="D5080" i="4"/>
  <c r="E5080" i="4" s="1" a="1"/>
  <c r="E5080" i="4" s="1"/>
  <c r="F5080" i="4"/>
  <c r="G5080" i="4" s="1" a="1"/>
  <c r="G5080" i="4" s="1"/>
  <c r="J5080" i="4"/>
  <c r="A5081" i="4"/>
  <c r="B5081" i="4"/>
  <c r="C5081" i="4" s="1" a="1"/>
  <c r="C5081" i="4" s="1"/>
  <c r="D5081" i="4"/>
  <c r="E5081" i="4" s="1" a="1"/>
  <c r="E5081" i="4" s="1"/>
  <c r="F5081" i="4"/>
  <c r="G5081" i="4" s="1" a="1"/>
  <c r="G5081" i="4" s="1"/>
  <c r="J5081" i="4"/>
  <c r="A5082" i="4"/>
  <c r="B5082" i="4"/>
  <c r="C5082" i="4" s="1" a="1"/>
  <c r="C5082" i="4" s="1"/>
  <c r="D5082" i="4"/>
  <c r="E5082" i="4" s="1" a="1"/>
  <c r="E5082" i="4" s="1"/>
  <c r="F5082" i="4"/>
  <c r="G5082" i="4" s="1" a="1"/>
  <c r="G5082" i="4" s="1"/>
  <c r="J5082" i="4"/>
  <c r="A5083" i="4"/>
  <c r="B5083" i="4"/>
  <c r="C5083" i="4" s="1" a="1"/>
  <c r="C5083" i="4" s="1"/>
  <c r="D5083" i="4"/>
  <c r="E5083" i="4" s="1" a="1"/>
  <c r="E5083" i="4" s="1"/>
  <c r="F5083" i="4"/>
  <c r="G5083" i="4" s="1" a="1"/>
  <c r="G5083" i="4" s="1"/>
  <c r="J5083" i="4"/>
  <c r="A5084" i="4"/>
  <c r="B5084" i="4"/>
  <c r="C5084" i="4" s="1" a="1"/>
  <c r="C5084" i="4" s="1"/>
  <c r="D5084" i="4"/>
  <c r="E5084" i="4" s="1" a="1"/>
  <c r="E5084" i="4" s="1"/>
  <c r="F5084" i="4"/>
  <c r="G5084" i="4" s="1" a="1"/>
  <c r="G5084" i="4" s="1"/>
  <c r="J5084" i="4"/>
  <c r="A5085" i="4"/>
  <c r="B5085" i="4"/>
  <c r="C5085" i="4" s="1" a="1"/>
  <c r="C5085" i="4" s="1"/>
  <c r="D5085" i="4"/>
  <c r="E5085" i="4" s="1" a="1"/>
  <c r="E5085" i="4" s="1"/>
  <c r="F5085" i="4"/>
  <c r="G5085" i="4" s="1" a="1"/>
  <c r="G5085" i="4" s="1"/>
  <c r="J5085" i="4"/>
  <c r="A5086" i="4"/>
  <c r="B5086" i="4"/>
  <c r="C5086" i="4" s="1" a="1"/>
  <c r="C5086" i="4" s="1"/>
  <c r="D5086" i="4"/>
  <c r="E5086" i="4" s="1" a="1"/>
  <c r="E5086" i="4" s="1"/>
  <c r="F5086" i="4"/>
  <c r="G5086" i="4" s="1" a="1"/>
  <c r="G5086" i="4" s="1"/>
  <c r="J5086" i="4"/>
  <c r="A5087" i="4"/>
  <c r="B5087" i="4"/>
  <c r="C5087" i="4" s="1" a="1"/>
  <c r="C5087" i="4" s="1"/>
  <c r="D5087" i="4"/>
  <c r="E5087" i="4" s="1" a="1"/>
  <c r="E5087" i="4" s="1"/>
  <c r="F5087" i="4"/>
  <c r="G5087" i="4" s="1" a="1"/>
  <c r="G5087" i="4" s="1"/>
  <c r="J5087" i="4"/>
  <c r="A5088" i="4"/>
  <c r="B5088" i="4"/>
  <c r="C5088" i="4" s="1" a="1"/>
  <c r="C5088" i="4" s="1"/>
  <c r="D5088" i="4"/>
  <c r="E5088" i="4" s="1" a="1"/>
  <c r="E5088" i="4" s="1"/>
  <c r="F5088" i="4"/>
  <c r="G5088" i="4" s="1" a="1"/>
  <c r="G5088" i="4" s="1"/>
  <c r="J5088" i="4"/>
  <c r="A5089" i="4"/>
  <c r="B5089" i="4"/>
  <c r="C5089" i="4" s="1" a="1"/>
  <c r="C5089" i="4" s="1"/>
  <c r="D5089" i="4"/>
  <c r="E5089" i="4" s="1" a="1"/>
  <c r="E5089" i="4" s="1"/>
  <c r="F5089" i="4"/>
  <c r="G5089" i="4" s="1" a="1"/>
  <c r="G5089" i="4" s="1"/>
  <c r="J5089" i="4"/>
  <c r="A5090" i="4"/>
  <c r="B5090" i="4"/>
  <c r="C5090" i="4" s="1" a="1"/>
  <c r="C5090" i="4" s="1"/>
  <c r="D5090" i="4"/>
  <c r="E5090" i="4" s="1" a="1"/>
  <c r="E5090" i="4" s="1"/>
  <c r="F5090" i="4"/>
  <c r="G5090" i="4" s="1" a="1"/>
  <c r="G5090" i="4" s="1"/>
  <c r="J5090" i="4"/>
  <c r="A5091" i="4"/>
  <c r="B5091" i="4"/>
  <c r="C5091" i="4" s="1" a="1"/>
  <c r="C5091" i="4" s="1"/>
  <c r="D5091" i="4"/>
  <c r="E5091" i="4" s="1" a="1"/>
  <c r="E5091" i="4" s="1"/>
  <c r="F5091" i="4"/>
  <c r="G5091" i="4" s="1" a="1"/>
  <c r="G5091" i="4" s="1"/>
  <c r="J5091" i="4"/>
  <c r="A5092" i="4"/>
  <c r="B5092" i="4"/>
  <c r="C5092" i="4" s="1" a="1"/>
  <c r="C5092" i="4" s="1"/>
  <c r="D5092" i="4"/>
  <c r="E5092" i="4" s="1" a="1"/>
  <c r="E5092" i="4" s="1"/>
  <c r="F5092" i="4"/>
  <c r="G5092" i="4" s="1" a="1"/>
  <c r="G5092" i="4" s="1"/>
  <c r="J5092" i="4"/>
  <c r="A5093" i="4"/>
  <c r="B5093" i="4"/>
  <c r="C5093" i="4" s="1" a="1"/>
  <c r="C5093" i="4" s="1"/>
  <c r="D5093" i="4"/>
  <c r="E5093" i="4" s="1" a="1"/>
  <c r="E5093" i="4" s="1"/>
  <c r="F5093" i="4"/>
  <c r="G5093" i="4" s="1" a="1"/>
  <c r="G5093" i="4" s="1"/>
  <c r="J5093" i="4"/>
  <c r="A5094" i="4"/>
  <c r="B5094" i="4"/>
  <c r="C5094" i="4" s="1" a="1"/>
  <c r="C5094" i="4" s="1"/>
  <c r="D5094" i="4"/>
  <c r="E5094" i="4" s="1" a="1"/>
  <c r="E5094" i="4" s="1"/>
  <c r="F5094" i="4"/>
  <c r="G5094" i="4" s="1" a="1"/>
  <c r="G5094" i="4" s="1"/>
  <c r="J5094" i="4"/>
  <c r="A5095" i="4"/>
  <c r="B5095" i="4"/>
  <c r="C5095" i="4" s="1" a="1"/>
  <c r="C5095" i="4" s="1"/>
  <c r="D5095" i="4"/>
  <c r="E5095" i="4" s="1" a="1"/>
  <c r="E5095" i="4" s="1"/>
  <c r="F5095" i="4"/>
  <c r="G5095" i="4" s="1" a="1"/>
  <c r="G5095" i="4" s="1"/>
  <c r="J5095" i="4"/>
  <c r="A5096" i="4"/>
  <c r="B5096" i="4"/>
  <c r="C5096" i="4" s="1" a="1"/>
  <c r="C5096" i="4" s="1"/>
  <c r="D5096" i="4"/>
  <c r="E5096" i="4" s="1" a="1"/>
  <c r="E5096" i="4" s="1"/>
  <c r="F5096" i="4"/>
  <c r="G5096" i="4" s="1" a="1"/>
  <c r="G5096" i="4" s="1"/>
  <c r="J5096" i="4"/>
  <c r="A5097" i="4"/>
  <c r="B5097" i="4"/>
  <c r="C5097" i="4" s="1" a="1"/>
  <c r="C5097" i="4" s="1"/>
  <c r="D5097" i="4"/>
  <c r="E5097" i="4" s="1" a="1"/>
  <c r="E5097" i="4" s="1"/>
  <c r="F5097" i="4"/>
  <c r="G5097" i="4" s="1" a="1"/>
  <c r="G5097" i="4" s="1"/>
  <c r="J5097" i="4"/>
  <c r="A5098" i="4"/>
  <c r="B5098" i="4"/>
  <c r="C5098" i="4" s="1" a="1"/>
  <c r="C5098" i="4" s="1"/>
  <c r="D5098" i="4"/>
  <c r="E5098" i="4" s="1" a="1"/>
  <c r="E5098" i="4" s="1"/>
  <c r="F5098" i="4"/>
  <c r="G5098" i="4" s="1" a="1"/>
  <c r="G5098" i="4" s="1"/>
  <c r="J5098" i="4"/>
  <c r="A5099" i="4"/>
  <c r="B5099" i="4"/>
  <c r="C5099" i="4" s="1" a="1"/>
  <c r="C5099" i="4" s="1"/>
  <c r="D5099" i="4"/>
  <c r="E5099" i="4" s="1" a="1"/>
  <c r="E5099" i="4" s="1"/>
  <c r="F5099" i="4"/>
  <c r="G5099" i="4" s="1" a="1"/>
  <c r="G5099" i="4" s="1"/>
  <c r="J5099" i="4"/>
  <c r="A5100" i="4"/>
  <c r="B5100" i="4"/>
  <c r="C5100" i="4" s="1" a="1"/>
  <c r="C5100" i="4" s="1"/>
  <c r="D5100" i="4"/>
  <c r="E5100" i="4" s="1" a="1"/>
  <c r="E5100" i="4" s="1"/>
  <c r="F5100" i="4"/>
  <c r="G5100" i="4" s="1" a="1"/>
  <c r="G5100" i="4" s="1"/>
  <c r="J5100" i="4"/>
  <c r="A5101" i="4"/>
  <c r="B5101" i="4"/>
  <c r="C5101" i="4" s="1" a="1"/>
  <c r="C5101" i="4" s="1"/>
  <c r="D5101" i="4"/>
  <c r="E5101" i="4" s="1" a="1"/>
  <c r="E5101" i="4" s="1"/>
  <c r="F5101" i="4"/>
  <c r="G5101" i="4" s="1" a="1"/>
  <c r="G5101" i="4" s="1"/>
  <c r="J5101" i="4"/>
  <c r="A5102" i="4"/>
  <c r="B5102" i="4"/>
  <c r="C5102" i="4" s="1" a="1"/>
  <c r="C5102" i="4" s="1"/>
  <c r="D5102" i="4"/>
  <c r="E5102" i="4" s="1" a="1"/>
  <c r="E5102" i="4" s="1"/>
  <c r="F5102" i="4"/>
  <c r="G5102" i="4" s="1" a="1"/>
  <c r="G5102" i="4" s="1"/>
  <c r="J5102" i="4"/>
  <c r="A5103" i="4"/>
  <c r="B5103" i="4"/>
  <c r="C5103" i="4" s="1" a="1"/>
  <c r="C5103" i="4" s="1"/>
  <c r="D5103" i="4"/>
  <c r="E5103" i="4" s="1" a="1"/>
  <c r="E5103" i="4" s="1"/>
  <c r="F5103" i="4"/>
  <c r="G5103" i="4" s="1" a="1"/>
  <c r="G5103" i="4" s="1"/>
  <c r="J5103" i="4"/>
  <c r="A5104" i="4"/>
  <c r="B5104" i="4"/>
  <c r="C5104" i="4" s="1" a="1"/>
  <c r="C5104" i="4" s="1"/>
  <c r="D5104" i="4"/>
  <c r="E5104" i="4" s="1" a="1"/>
  <c r="E5104" i="4" s="1"/>
  <c r="F5104" i="4"/>
  <c r="G5104" i="4" s="1" a="1"/>
  <c r="G5104" i="4" s="1"/>
  <c r="J5104" i="4"/>
  <c r="A5105" i="4"/>
  <c r="B5105" i="4"/>
  <c r="C5105" i="4" s="1" a="1"/>
  <c r="C5105" i="4" s="1"/>
  <c r="D5105" i="4"/>
  <c r="E5105" i="4" s="1" a="1"/>
  <c r="E5105" i="4" s="1"/>
  <c r="F5105" i="4"/>
  <c r="G5105" i="4" s="1" a="1"/>
  <c r="G5105" i="4" s="1"/>
  <c r="J5105" i="4"/>
  <c r="A5106" i="4"/>
  <c r="B5106" i="4"/>
  <c r="C5106" i="4" s="1" a="1"/>
  <c r="C5106" i="4" s="1"/>
  <c r="D5106" i="4"/>
  <c r="E5106" i="4" s="1" a="1"/>
  <c r="E5106" i="4" s="1"/>
  <c r="F5106" i="4"/>
  <c r="G5106" i="4" s="1" a="1"/>
  <c r="G5106" i="4" s="1"/>
  <c r="J5106" i="4"/>
  <c r="A5107" i="4"/>
  <c r="B5107" i="4"/>
  <c r="C5107" i="4" s="1" a="1"/>
  <c r="C5107" i="4" s="1"/>
  <c r="D5107" i="4"/>
  <c r="E5107" i="4" s="1" a="1"/>
  <c r="E5107" i="4" s="1"/>
  <c r="F5107" i="4"/>
  <c r="G5107" i="4" s="1" a="1"/>
  <c r="G5107" i="4" s="1"/>
  <c r="J5107" i="4"/>
  <c r="A5108" i="4"/>
  <c r="B5108" i="4"/>
  <c r="C5108" i="4" s="1" a="1"/>
  <c r="C5108" i="4" s="1"/>
  <c r="D5108" i="4"/>
  <c r="E5108" i="4" s="1" a="1"/>
  <c r="E5108" i="4" s="1"/>
  <c r="F5108" i="4"/>
  <c r="G5108" i="4" s="1" a="1"/>
  <c r="G5108" i="4" s="1"/>
  <c r="J5108" i="4"/>
  <c r="A5109" i="4"/>
  <c r="B5109" i="4"/>
  <c r="C5109" i="4" s="1" a="1"/>
  <c r="C5109" i="4" s="1"/>
  <c r="D5109" i="4"/>
  <c r="E5109" i="4" s="1" a="1"/>
  <c r="E5109" i="4" s="1"/>
  <c r="F5109" i="4"/>
  <c r="G5109" i="4" s="1" a="1"/>
  <c r="G5109" i="4" s="1"/>
  <c r="J5109" i="4"/>
  <c r="A5110" i="4"/>
  <c r="B5110" i="4"/>
  <c r="C5110" i="4" s="1" a="1"/>
  <c r="C5110" i="4" s="1"/>
  <c r="D5110" i="4"/>
  <c r="E5110" i="4" s="1" a="1"/>
  <c r="E5110" i="4" s="1"/>
  <c r="F5110" i="4"/>
  <c r="G5110" i="4" s="1" a="1"/>
  <c r="G5110" i="4" s="1"/>
  <c r="J5110" i="4"/>
  <c r="A5111" i="4"/>
  <c r="B5111" i="4"/>
  <c r="C5111" i="4" s="1" a="1"/>
  <c r="C5111" i="4" s="1"/>
  <c r="D5111" i="4"/>
  <c r="E5111" i="4" s="1" a="1"/>
  <c r="E5111" i="4" s="1"/>
  <c r="F5111" i="4"/>
  <c r="G5111" i="4" s="1" a="1"/>
  <c r="G5111" i="4" s="1"/>
  <c r="J5111" i="4"/>
  <c r="A5112" i="4"/>
  <c r="B5112" i="4"/>
  <c r="C5112" i="4" s="1" a="1"/>
  <c r="C5112" i="4" s="1"/>
  <c r="D5112" i="4"/>
  <c r="E5112" i="4" s="1" a="1"/>
  <c r="E5112" i="4" s="1"/>
  <c r="F5112" i="4"/>
  <c r="G5112" i="4" s="1" a="1"/>
  <c r="G5112" i="4" s="1"/>
  <c r="J5112" i="4"/>
  <c r="A5113" i="4"/>
  <c r="B5113" i="4"/>
  <c r="C5113" i="4" s="1" a="1"/>
  <c r="C5113" i="4" s="1"/>
  <c r="D5113" i="4"/>
  <c r="E5113" i="4" s="1" a="1"/>
  <c r="E5113" i="4" s="1"/>
  <c r="F5113" i="4"/>
  <c r="G5113" i="4" s="1" a="1"/>
  <c r="G5113" i="4" s="1"/>
  <c r="J5113" i="4"/>
  <c r="A5114" i="4"/>
  <c r="B5114" i="4"/>
  <c r="C5114" i="4" s="1" a="1"/>
  <c r="C5114" i="4" s="1"/>
  <c r="D5114" i="4"/>
  <c r="E5114" i="4" s="1" a="1"/>
  <c r="E5114" i="4" s="1"/>
  <c r="F5114" i="4"/>
  <c r="G5114" i="4" s="1" a="1"/>
  <c r="G5114" i="4" s="1"/>
  <c r="J5114" i="4"/>
  <c r="A5115" i="4"/>
  <c r="B5115" i="4"/>
  <c r="C5115" i="4" s="1" a="1"/>
  <c r="C5115" i="4" s="1"/>
  <c r="D5115" i="4"/>
  <c r="E5115" i="4" s="1" a="1"/>
  <c r="E5115" i="4" s="1"/>
  <c r="F5115" i="4"/>
  <c r="G5115" i="4" s="1" a="1"/>
  <c r="G5115" i="4" s="1"/>
  <c r="J5115" i="4"/>
  <c r="A5116" i="4"/>
  <c r="B5116" i="4"/>
  <c r="C5116" i="4" s="1" a="1"/>
  <c r="C5116" i="4" s="1"/>
  <c r="D5116" i="4"/>
  <c r="E5116" i="4" s="1" a="1"/>
  <c r="E5116" i="4" s="1"/>
  <c r="F5116" i="4"/>
  <c r="G5116" i="4" s="1" a="1"/>
  <c r="G5116" i="4" s="1"/>
  <c r="J5116" i="4"/>
  <c r="A5117" i="4"/>
  <c r="B5117" i="4"/>
  <c r="C5117" i="4" s="1" a="1"/>
  <c r="C5117" i="4" s="1"/>
  <c r="D5117" i="4"/>
  <c r="E5117" i="4" s="1" a="1"/>
  <c r="E5117" i="4" s="1"/>
  <c r="F5117" i="4"/>
  <c r="G5117" i="4" s="1" a="1"/>
  <c r="G5117" i="4" s="1"/>
  <c r="J5117" i="4"/>
  <c r="A5118" i="4"/>
  <c r="B5118" i="4"/>
  <c r="C5118" i="4" s="1" a="1"/>
  <c r="C5118" i="4" s="1"/>
  <c r="D5118" i="4"/>
  <c r="E5118" i="4" s="1" a="1"/>
  <c r="E5118" i="4" s="1"/>
  <c r="F5118" i="4"/>
  <c r="G5118" i="4" s="1" a="1"/>
  <c r="G5118" i="4" s="1"/>
  <c r="J5118" i="4"/>
  <c r="A5119" i="4"/>
  <c r="B5119" i="4"/>
  <c r="C5119" i="4" s="1" a="1"/>
  <c r="C5119" i="4" s="1"/>
  <c r="D5119" i="4"/>
  <c r="E5119" i="4" s="1" a="1"/>
  <c r="E5119" i="4" s="1"/>
  <c r="F5119" i="4"/>
  <c r="G5119" i="4" s="1" a="1"/>
  <c r="G5119" i="4" s="1"/>
  <c r="J5119" i="4"/>
  <c r="A5120" i="4"/>
  <c r="B5120" i="4"/>
  <c r="C5120" i="4" s="1" a="1"/>
  <c r="C5120" i="4" s="1"/>
  <c r="D5120" i="4"/>
  <c r="E5120" i="4" s="1" a="1"/>
  <c r="E5120" i="4" s="1"/>
  <c r="F5120" i="4"/>
  <c r="G5120" i="4" s="1" a="1"/>
  <c r="G5120" i="4" s="1"/>
  <c r="J5120" i="4"/>
  <c r="A5121" i="4"/>
  <c r="B5121" i="4"/>
  <c r="C5121" i="4" s="1" a="1"/>
  <c r="C5121" i="4" s="1"/>
  <c r="D5121" i="4"/>
  <c r="E5121" i="4" s="1" a="1"/>
  <c r="E5121" i="4" s="1"/>
  <c r="F5121" i="4"/>
  <c r="G5121" i="4" s="1" a="1"/>
  <c r="G5121" i="4" s="1"/>
  <c r="J5121" i="4"/>
  <c r="A5122" i="4"/>
  <c r="B5122" i="4"/>
  <c r="C5122" i="4" s="1" a="1"/>
  <c r="C5122" i="4" s="1"/>
  <c r="D5122" i="4"/>
  <c r="E5122" i="4" s="1" a="1"/>
  <c r="E5122" i="4" s="1"/>
  <c r="F5122" i="4"/>
  <c r="G5122" i="4" s="1" a="1"/>
  <c r="G5122" i="4" s="1"/>
  <c r="J5122" i="4"/>
  <c r="A5123" i="4"/>
  <c r="B5123" i="4"/>
  <c r="C5123" i="4" s="1" a="1"/>
  <c r="C5123" i="4" s="1"/>
  <c r="D5123" i="4"/>
  <c r="E5123" i="4" s="1" a="1"/>
  <c r="E5123" i="4" s="1"/>
  <c r="F5123" i="4"/>
  <c r="G5123" i="4" s="1" a="1"/>
  <c r="G5123" i="4" s="1"/>
  <c r="J5123" i="4"/>
  <c r="A5124" i="4"/>
  <c r="B5124" i="4"/>
  <c r="C5124" i="4" s="1" a="1"/>
  <c r="C5124" i="4" s="1"/>
  <c r="D5124" i="4"/>
  <c r="E5124" i="4" s="1" a="1"/>
  <c r="E5124" i="4" s="1"/>
  <c r="F5124" i="4"/>
  <c r="G5124" i="4" s="1" a="1"/>
  <c r="G5124" i="4" s="1"/>
  <c r="J5124" i="4"/>
  <c r="A5125" i="4"/>
  <c r="B5125" i="4"/>
  <c r="C5125" i="4" s="1" a="1"/>
  <c r="C5125" i="4" s="1"/>
  <c r="D5125" i="4"/>
  <c r="E5125" i="4" s="1" a="1"/>
  <c r="E5125" i="4" s="1"/>
  <c r="F5125" i="4"/>
  <c r="G5125" i="4" s="1" a="1"/>
  <c r="G5125" i="4" s="1"/>
  <c r="J5125" i="4"/>
  <c r="A5126" i="4"/>
  <c r="B5126" i="4"/>
  <c r="C5126" i="4" s="1" a="1"/>
  <c r="C5126" i="4" s="1"/>
  <c r="D5126" i="4"/>
  <c r="E5126" i="4" s="1" a="1"/>
  <c r="E5126" i="4" s="1"/>
  <c r="F5126" i="4"/>
  <c r="G5126" i="4" s="1" a="1"/>
  <c r="G5126" i="4" s="1"/>
  <c r="J5126" i="4"/>
  <c r="A5127" i="4"/>
  <c r="B5127" i="4"/>
  <c r="C5127" i="4" s="1" a="1"/>
  <c r="C5127" i="4" s="1"/>
  <c r="D5127" i="4"/>
  <c r="E5127" i="4" s="1" a="1"/>
  <c r="E5127" i="4" s="1"/>
  <c r="F5127" i="4"/>
  <c r="G5127" i="4" s="1" a="1"/>
  <c r="G5127" i="4" s="1"/>
  <c r="J5127" i="4"/>
  <c r="A5128" i="4"/>
  <c r="B5128" i="4"/>
  <c r="C5128" i="4" s="1" a="1"/>
  <c r="C5128" i="4" s="1"/>
  <c r="D5128" i="4"/>
  <c r="E5128" i="4" s="1" a="1"/>
  <c r="E5128" i="4" s="1"/>
  <c r="F5128" i="4"/>
  <c r="G5128" i="4" s="1" a="1"/>
  <c r="G5128" i="4" s="1"/>
  <c r="J5128" i="4"/>
  <c r="A5129" i="4"/>
  <c r="B5129" i="4"/>
  <c r="C5129" i="4" s="1" a="1"/>
  <c r="C5129" i="4" s="1"/>
  <c r="D5129" i="4"/>
  <c r="E5129" i="4" s="1" a="1"/>
  <c r="E5129" i="4" s="1"/>
  <c r="F5129" i="4"/>
  <c r="G5129" i="4" s="1" a="1"/>
  <c r="G5129" i="4" s="1"/>
  <c r="J5129" i="4"/>
  <c r="A5130" i="4"/>
  <c r="B5130" i="4"/>
  <c r="C5130" i="4" s="1" a="1"/>
  <c r="C5130" i="4" s="1"/>
  <c r="D5130" i="4"/>
  <c r="E5130" i="4" s="1" a="1"/>
  <c r="E5130" i="4" s="1"/>
  <c r="F5130" i="4"/>
  <c r="G5130" i="4" s="1" a="1"/>
  <c r="G5130" i="4" s="1"/>
  <c r="J5130" i="4"/>
  <c r="A5131" i="4"/>
  <c r="B5131" i="4"/>
  <c r="C5131" i="4" s="1" a="1"/>
  <c r="C5131" i="4" s="1"/>
  <c r="D5131" i="4"/>
  <c r="E5131" i="4" s="1" a="1"/>
  <c r="E5131" i="4" s="1"/>
  <c r="F5131" i="4"/>
  <c r="G5131" i="4" s="1" a="1"/>
  <c r="G5131" i="4" s="1"/>
  <c r="J5131" i="4"/>
  <c r="A5132" i="4"/>
  <c r="B5132" i="4"/>
  <c r="C5132" i="4" s="1" a="1"/>
  <c r="C5132" i="4" s="1"/>
  <c r="D5132" i="4"/>
  <c r="E5132" i="4" s="1" a="1"/>
  <c r="E5132" i="4" s="1"/>
  <c r="F5132" i="4"/>
  <c r="G5132" i="4" s="1" a="1"/>
  <c r="G5132" i="4" s="1"/>
  <c r="J5132" i="4"/>
  <c r="A5133" i="4"/>
  <c r="B5133" i="4"/>
  <c r="C5133" i="4" s="1" a="1"/>
  <c r="C5133" i="4" s="1"/>
  <c r="D5133" i="4"/>
  <c r="E5133" i="4" s="1" a="1"/>
  <c r="E5133" i="4" s="1"/>
  <c r="F5133" i="4"/>
  <c r="G5133" i="4" s="1" a="1"/>
  <c r="G5133" i="4" s="1"/>
  <c r="J5133" i="4"/>
  <c r="A5134" i="4"/>
  <c r="B5134" i="4"/>
  <c r="C5134" i="4" s="1" a="1"/>
  <c r="C5134" i="4" s="1"/>
  <c r="D5134" i="4"/>
  <c r="E5134" i="4" s="1" a="1"/>
  <c r="E5134" i="4" s="1"/>
  <c r="F5134" i="4"/>
  <c r="G5134" i="4" s="1" a="1"/>
  <c r="G5134" i="4" s="1"/>
  <c r="J5134" i="4"/>
  <c r="A5135" i="4"/>
  <c r="B5135" i="4"/>
  <c r="C5135" i="4" s="1" a="1"/>
  <c r="C5135" i="4" s="1"/>
  <c r="D5135" i="4"/>
  <c r="E5135" i="4" s="1" a="1"/>
  <c r="E5135" i="4" s="1"/>
  <c r="F5135" i="4"/>
  <c r="G5135" i="4" s="1" a="1"/>
  <c r="G5135" i="4" s="1"/>
  <c r="J5135" i="4"/>
  <c r="A5136" i="4"/>
  <c r="B5136" i="4"/>
  <c r="C5136" i="4" s="1" a="1"/>
  <c r="C5136" i="4" s="1"/>
  <c r="D5136" i="4"/>
  <c r="E5136" i="4" s="1" a="1"/>
  <c r="E5136" i="4" s="1"/>
  <c r="F5136" i="4"/>
  <c r="G5136" i="4" s="1" a="1"/>
  <c r="G5136" i="4" s="1"/>
  <c r="J5136" i="4"/>
  <c r="A5137" i="4"/>
  <c r="B5137" i="4"/>
  <c r="C5137" i="4" s="1" a="1"/>
  <c r="C5137" i="4" s="1"/>
  <c r="D5137" i="4"/>
  <c r="E5137" i="4" s="1" a="1"/>
  <c r="E5137" i="4" s="1"/>
  <c r="F5137" i="4"/>
  <c r="G5137" i="4" s="1" a="1"/>
  <c r="G5137" i="4" s="1"/>
  <c r="J5137" i="4"/>
  <c r="A5138" i="4"/>
  <c r="B5138" i="4"/>
  <c r="C5138" i="4" s="1" a="1"/>
  <c r="C5138" i="4" s="1"/>
  <c r="D5138" i="4"/>
  <c r="E5138" i="4" s="1" a="1"/>
  <c r="E5138" i="4" s="1"/>
  <c r="F5138" i="4"/>
  <c r="G5138" i="4" s="1" a="1"/>
  <c r="G5138" i="4" s="1"/>
  <c r="J5138" i="4"/>
  <c r="A5139" i="4"/>
  <c r="B5139" i="4"/>
  <c r="C5139" i="4" s="1" a="1"/>
  <c r="C5139" i="4" s="1"/>
  <c r="D5139" i="4"/>
  <c r="E5139" i="4" s="1" a="1"/>
  <c r="E5139" i="4" s="1"/>
  <c r="F5139" i="4"/>
  <c r="G5139" i="4" s="1" a="1"/>
  <c r="G5139" i="4" s="1"/>
  <c r="J5139" i="4"/>
  <c r="A5140" i="4"/>
  <c r="B5140" i="4"/>
  <c r="C5140" i="4" s="1" a="1"/>
  <c r="C5140" i="4" s="1"/>
  <c r="D5140" i="4"/>
  <c r="E5140" i="4" s="1" a="1"/>
  <c r="E5140" i="4" s="1"/>
  <c r="F5140" i="4"/>
  <c r="G5140" i="4" s="1" a="1"/>
  <c r="G5140" i="4" s="1"/>
  <c r="J5140" i="4"/>
  <c r="A5141" i="4"/>
  <c r="B5141" i="4"/>
  <c r="C5141" i="4" s="1" a="1"/>
  <c r="C5141" i="4" s="1"/>
  <c r="D5141" i="4"/>
  <c r="E5141" i="4" s="1" a="1"/>
  <c r="E5141" i="4" s="1"/>
  <c r="F5141" i="4"/>
  <c r="G5141" i="4" s="1" a="1"/>
  <c r="G5141" i="4" s="1"/>
  <c r="J5141" i="4"/>
  <c r="A5142" i="4"/>
  <c r="B5142" i="4"/>
  <c r="C5142" i="4" s="1" a="1"/>
  <c r="C5142" i="4" s="1"/>
  <c r="D5142" i="4"/>
  <c r="E5142" i="4" s="1" a="1"/>
  <c r="E5142" i="4" s="1"/>
  <c r="F5142" i="4"/>
  <c r="G5142" i="4" s="1" a="1"/>
  <c r="G5142" i="4" s="1"/>
  <c r="J5142" i="4"/>
  <c r="A5143" i="4"/>
  <c r="B5143" i="4"/>
  <c r="C5143" i="4" s="1" a="1"/>
  <c r="C5143" i="4" s="1"/>
  <c r="D5143" i="4"/>
  <c r="E5143" i="4" s="1" a="1"/>
  <c r="E5143" i="4" s="1"/>
  <c r="F5143" i="4"/>
  <c r="G5143" i="4" s="1" a="1"/>
  <c r="G5143" i="4" s="1"/>
  <c r="J5143" i="4"/>
  <c r="A5144" i="4"/>
  <c r="B5144" i="4"/>
  <c r="C5144" i="4" s="1" a="1"/>
  <c r="C5144" i="4" s="1"/>
  <c r="D5144" i="4"/>
  <c r="E5144" i="4" s="1" a="1"/>
  <c r="E5144" i="4" s="1"/>
  <c r="F5144" i="4"/>
  <c r="G5144" i="4" s="1" a="1"/>
  <c r="G5144" i="4" s="1"/>
  <c r="J5144" i="4"/>
  <c r="A5145" i="4"/>
  <c r="B5145" i="4"/>
  <c r="C5145" i="4" s="1" a="1"/>
  <c r="C5145" i="4" s="1"/>
  <c r="D5145" i="4"/>
  <c r="E5145" i="4" s="1" a="1"/>
  <c r="E5145" i="4" s="1"/>
  <c r="F5145" i="4"/>
  <c r="G5145" i="4" s="1" a="1"/>
  <c r="G5145" i="4" s="1"/>
  <c r="J5145" i="4"/>
  <c r="A5146" i="4"/>
  <c r="B5146" i="4"/>
  <c r="C5146" i="4" s="1" a="1"/>
  <c r="C5146" i="4" s="1"/>
  <c r="D5146" i="4"/>
  <c r="E5146" i="4" s="1" a="1"/>
  <c r="E5146" i="4" s="1"/>
  <c r="F5146" i="4"/>
  <c r="G5146" i="4" s="1" a="1"/>
  <c r="G5146" i="4" s="1"/>
  <c r="J5146" i="4"/>
  <c r="A5147" i="4"/>
  <c r="B5147" i="4"/>
  <c r="C5147" i="4" s="1" a="1"/>
  <c r="C5147" i="4" s="1"/>
  <c r="D5147" i="4"/>
  <c r="E5147" i="4" s="1" a="1"/>
  <c r="E5147" i="4" s="1"/>
  <c r="F5147" i="4"/>
  <c r="G5147" i="4" s="1" a="1"/>
  <c r="G5147" i="4" s="1"/>
  <c r="J5147" i="4"/>
  <c r="A5148" i="4"/>
  <c r="B5148" i="4"/>
  <c r="C5148" i="4" s="1" a="1"/>
  <c r="C5148" i="4" s="1"/>
  <c r="D5148" i="4"/>
  <c r="E5148" i="4" s="1" a="1"/>
  <c r="E5148" i="4" s="1"/>
  <c r="F5148" i="4"/>
  <c r="G5148" i="4" s="1" a="1"/>
  <c r="G5148" i="4" s="1"/>
  <c r="J5148" i="4"/>
  <c r="A5149" i="4"/>
  <c r="B5149" i="4"/>
  <c r="C5149" i="4" s="1" a="1"/>
  <c r="C5149" i="4" s="1"/>
  <c r="D5149" i="4"/>
  <c r="E5149" i="4" s="1" a="1"/>
  <c r="E5149" i="4" s="1"/>
  <c r="F5149" i="4"/>
  <c r="G5149" i="4" s="1" a="1"/>
  <c r="G5149" i="4" s="1"/>
  <c r="J5149" i="4"/>
  <c r="A5150" i="4"/>
  <c r="B5150" i="4"/>
  <c r="C5150" i="4" s="1" a="1"/>
  <c r="C5150" i="4" s="1"/>
  <c r="D5150" i="4"/>
  <c r="E5150" i="4" s="1" a="1"/>
  <c r="E5150" i="4" s="1"/>
  <c r="F5150" i="4"/>
  <c r="G5150" i="4" s="1" a="1"/>
  <c r="G5150" i="4" s="1"/>
  <c r="J5150" i="4"/>
  <c r="A5151" i="4"/>
  <c r="B5151" i="4"/>
  <c r="C5151" i="4" s="1" a="1"/>
  <c r="C5151" i="4" s="1"/>
  <c r="D5151" i="4"/>
  <c r="E5151" i="4" s="1" a="1"/>
  <c r="E5151" i="4" s="1"/>
  <c r="F5151" i="4"/>
  <c r="G5151" i="4" s="1" a="1"/>
  <c r="G5151" i="4" s="1"/>
  <c r="J5151" i="4"/>
  <c r="A5152" i="4"/>
  <c r="B5152" i="4"/>
  <c r="C5152" i="4" s="1" a="1"/>
  <c r="C5152" i="4" s="1"/>
  <c r="D5152" i="4"/>
  <c r="E5152" i="4" s="1" a="1"/>
  <c r="E5152" i="4" s="1"/>
  <c r="F5152" i="4"/>
  <c r="G5152" i="4" s="1" a="1"/>
  <c r="G5152" i="4" s="1"/>
  <c r="J5152" i="4"/>
  <c r="A5153" i="4"/>
  <c r="B5153" i="4"/>
  <c r="C5153" i="4" s="1" a="1"/>
  <c r="C5153" i="4" s="1"/>
  <c r="D5153" i="4"/>
  <c r="E5153" i="4" s="1" a="1"/>
  <c r="E5153" i="4" s="1"/>
  <c r="F5153" i="4"/>
  <c r="G5153" i="4" s="1" a="1"/>
  <c r="G5153" i="4" s="1"/>
  <c r="J5153" i="4"/>
  <c r="A5154" i="4"/>
  <c r="B5154" i="4"/>
  <c r="C5154" i="4" s="1" a="1"/>
  <c r="C5154" i="4" s="1"/>
  <c r="D5154" i="4"/>
  <c r="E5154" i="4" s="1" a="1"/>
  <c r="E5154" i="4" s="1"/>
  <c r="F5154" i="4"/>
  <c r="G5154" i="4" s="1" a="1"/>
  <c r="G5154" i="4" s="1"/>
  <c r="J5154" i="4"/>
  <c r="A5155" i="4"/>
  <c r="B5155" i="4"/>
  <c r="C5155" i="4" s="1" a="1"/>
  <c r="C5155" i="4" s="1"/>
  <c r="D5155" i="4"/>
  <c r="E5155" i="4" s="1" a="1"/>
  <c r="E5155" i="4" s="1"/>
  <c r="F5155" i="4"/>
  <c r="G5155" i="4" s="1" a="1"/>
  <c r="G5155" i="4" s="1"/>
  <c r="J5155" i="4"/>
  <c r="A5156" i="4"/>
  <c r="B5156" i="4"/>
  <c r="C5156" i="4" s="1" a="1"/>
  <c r="C5156" i="4" s="1"/>
  <c r="D5156" i="4"/>
  <c r="E5156" i="4" s="1" a="1"/>
  <c r="E5156" i="4" s="1"/>
  <c r="F5156" i="4"/>
  <c r="G5156" i="4" s="1" a="1"/>
  <c r="G5156" i="4" s="1"/>
  <c r="J5156" i="4"/>
  <c r="A5157" i="4"/>
  <c r="B5157" i="4"/>
  <c r="C5157" i="4" s="1" a="1"/>
  <c r="C5157" i="4" s="1"/>
  <c r="D5157" i="4"/>
  <c r="E5157" i="4" s="1" a="1"/>
  <c r="E5157" i="4" s="1"/>
  <c r="F5157" i="4"/>
  <c r="G5157" i="4" s="1" a="1"/>
  <c r="G5157" i="4" s="1"/>
  <c r="J5157" i="4"/>
  <c r="A5158" i="4"/>
  <c r="B5158" i="4"/>
  <c r="C5158" i="4" s="1" a="1"/>
  <c r="C5158" i="4" s="1"/>
  <c r="D5158" i="4"/>
  <c r="E5158" i="4" s="1" a="1"/>
  <c r="E5158" i="4" s="1"/>
  <c r="F5158" i="4"/>
  <c r="G5158" i="4" s="1" a="1"/>
  <c r="G5158" i="4" s="1"/>
  <c r="J5158" i="4"/>
  <c r="A5159" i="4"/>
  <c r="B5159" i="4"/>
  <c r="C5159" i="4" s="1" a="1"/>
  <c r="C5159" i="4" s="1"/>
  <c r="D5159" i="4"/>
  <c r="E5159" i="4" s="1" a="1"/>
  <c r="E5159" i="4" s="1"/>
  <c r="F5159" i="4"/>
  <c r="G5159" i="4" s="1" a="1"/>
  <c r="G5159" i="4" s="1"/>
  <c r="J5159" i="4"/>
  <c r="A5160" i="4"/>
  <c r="B5160" i="4"/>
  <c r="C5160" i="4" s="1" a="1"/>
  <c r="C5160" i="4" s="1"/>
  <c r="D5160" i="4"/>
  <c r="E5160" i="4" s="1" a="1"/>
  <c r="E5160" i="4" s="1"/>
  <c r="F5160" i="4"/>
  <c r="G5160" i="4" s="1" a="1"/>
  <c r="G5160" i="4" s="1"/>
  <c r="J5160" i="4"/>
  <c r="A5161" i="4"/>
  <c r="B5161" i="4"/>
  <c r="C5161" i="4" s="1" a="1"/>
  <c r="C5161" i="4" s="1"/>
  <c r="D5161" i="4"/>
  <c r="E5161" i="4" s="1" a="1"/>
  <c r="E5161" i="4" s="1"/>
  <c r="F5161" i="4"/>
  <c r="G5161" i="4" s="1" a="1"/>
  <c r="G5161" i="4" s="1"/>
  <c r="J5161" i="4"/>
  <c r="A5162" i="4"/>
  <c r="B5162" i="4"/>
  <c r="C5162" i="4" s="1" a="1"/>
  <c r="C5162" i="4" s="1"/>
  <c r="D5162" i="4"/>
  <c r="E5162" i="4" s="1" a="1"/>
  <c r="E5162" i="4" s="1"/>
  <c r="F5162" i="4"/>
  <c r="G5162" i="4" s="1" a="1"/>
  <c r="G5162" i="4" s="1"/>
  <c r="J5162" i="4"/>
  <c r="A5163" i="4"/>
  <c r="B5163" i="4"/>
  <c r="C5163" i="4" s="1" a="1"/>
  <c r="C5163" i="4" s="1"/>
  <c r="D5163" i="4"/>
  <c r="E5163" i="4" s="1" a="1"/>
  <c r="E5163" i="4" s="1"/>
  <c r="F5163" i="4"/>
  <c r="G5163" i="4" s="1" a="1"/>
  <c r="G5163" i="4" s="1"/>
  <c r="J5163" i="4"/>
  <c r="A5164" i="4"/>
  <c r="B5164" i="4"/>
  <c r="C5164" i="4" s="1" a="1"/>
  <c r="C5164" i="4" s="1"/>
  <c r="D5164" i="4"/>
  <c r="E5164" i="4" s="1" a="1"/>
  <c r="E5164" i="4" s="1"/>
  <c r="F5164" i="4"/>
  <c r="G5164" i="4" s="1" a="1"/>
  <c r="G5164" i="4" s="1"/>
  <c r="J5164" i="4"/>
  <c r="A5165" i="4"/>
  <c r="B5165" i="4"/>
  <c r="C5165" i="4" s="1" a="1"/>
  <c r="C5165" i="4" s="1"/>
  <c r="D5165" i="4"/>
  <c r="E5165" i="4" s="1" a="1"/>
  <c r="E5165" i="4" s="1"/>
  <c r="F5165" i="4"/>
  <c r="G5165" i="4" s="1" a="1"/>
  <c r="G5165" i="4" s="1"/>
  <c r="J5165" i="4"/>
  <c r="A5166" i="4"/>
  <c r="B5166" i="4"/>
  <c r="C5166" i="4" s="1" a="1"/>
  <c r="C5166" i="4" s="1"/>
  <c r="D5166" i="4"/>
  <c r="E5166" i="4" s="1" a="1"/>
  <c r="E5166" i="4" s="1"/>
  <c r="F5166" i="4"/>
  <c r="G5166" i="4" s="1" a="1"/>
  <c r="G5166" i="4" s="1"/>
  <c r="J5166" i="4"/>
  <c r="A5167" i="4"/>
  <c r="B5167" i="4"/>
  <c r="C5167" i="4" s="1" a="1"/>
  <c r="C5167" i="4" s="1"/>
  <c r="D5167" i="4"/>
  <c r="E5167" i="4" s="1" a="1"/>
  <c r="E5167" i="4" s="1"/>
  <c r="F5167" i="4"/>
  <c r="G5167" i="4" s="1" a="1"/>
  <c r="G5167" i="4" s="1"/>
  <c r="J5167" i="4"/>
  <c r="A5168" i="4"/>
  <c r="B5168" i="4"/>
  <c r="C5168" i="4" s="1" a="1"/>
  <c r="C5168" i="4" s="1"/>
  <c r="D5168" i="4"/>
  <c r="E5168" i="4" s="1" a="1"/>
  <c r="E5168" i="4" s="1"/>
  <c r="F5168" i="4"/>
  <c r="G5168" i="4" s="1" a="1"/>
  <c r="G5168" i="4" s="1"/>
  <c r="J5168" i="4"/>
  <c r="A5169" i="4"/>
  <c r="B5169" i="4"/>
  <c r="C5169" i="4" s="1" a="1"/>
  <c r="C5169" i="4" s="1"/>
  <c r="D5169" i="4"/>
  <c r="E5169" i="4" s="1" a="1"/>
  <c r="E5169" i="4" s="1"/>
  <c r="F5169" i="4"/>
  <c r="G5169" i="4" s="1" a="1"/>
  <c r="G5169" i="4" s="1"/>
  <c r="J5169" i="4"/>
  <c r="A5170" i="4"/>
  <c r="B5170" i="4"/>
  <c r="C5170" i="4" s="1" a="1"/>
  <c r="C5170" i="4" s="1"/>
  <c r="D5170" i="4"/>
  <c r="E5170" i="4" s="1" a="1"/>
  <c r="E5170" i="4" s="1"/>
  <c r="F5170" i="4"/>
  <c r="G5170" i="4" s="1" a="1"/>
  <c r="G5170" i="4" s="1"/>
  <c r="J5170" i="4"/>
  <c r="A5171" i="4"/>
  <c r="B5171" i="4"/>
  <c r="C5171" i="4" s="1" a="1"/>
  <c r="C5171" i="4" s="1"/>
  <c r="D5171" i="4"/>
  <c r="E5171" i="4" s="1" a="1"/>
  <c r="E5171" i="4" s="1"/>
  <c r="F5171" i="4"/>
  <c r="G5171" i="4" s="1" a="1"/>
  <c r="G5171" i="4" s="1"/>
  <c r="J5171" i="4"/>
  <c r="A5172" i="4"/>
  <c r="B5172" i="4"/>
  <c r="C5172" i="4" s="1" a="1"/>
  <c r="C5172" i="4" s="1"/>
  <c r="D5172" i="4"/>
  <c r="E5172" i="4" s="1" a="1"/>
  <c r="E5172" i="4" s="1"/>
  <c r="F5172" i="4"/>
  <c r="G5172" i="4" s="1" a="1"/>
  <c r="G5172" i="4" s="1"/>
  <c r="J5172" i="4"/>
  <c r="A5173" i="4"/>
  <c r="B5173" i="4"/>
  <c r="C5173" i="4" s="1" a="1"/>
  <c r="C5173" i="4" s="1"/>
  <c r="D5173" i="4"/>
  <c r="E5173" i="4" s="1" a="1"/>
  <c r="E5173" i="4" s="1"/>
  <c r="F5173" i="4"/>
  <c r="G5173" i="4" s="1" a="1"/>
  <c r="G5173" i="4" s="1"/>
  <c r="J5173" i="4"/>
  <c r="A5174" i="4"/>
  <c r="B5174" i="4"/>
  <c r="C5174" i="4" s="1" a="1"/>
  <c r="C5174" i="4" s="1"/>
  <c r="D5174" i="4"/>
  <c r="E5174" i="4" s="1" a="1"/>
  <c r="E5174" i="4" s="1"/>
  <c r="F5174" i="4"/>
  <c r="G5174" i="4" s="1" a="1"/>
  <c r="G5174" i="4" s="1"/>
  <c r="J5174" i="4"/>
  <c r="A5175" i="4"/>
  <c r="B5175" i="4"/>
  <c r="C5175" i="4" s="1" a="1"/>
  <c r="C5175" i="4" s="1"/>
  <c r="D5175" i="4"/>
  <c r="E5175" i="4" s="1" a="1"/>
  <c r="E5175" i="4" s="1"/>
  <c r="F5175" i="4"/>
  <c r="G5175" i="4" s="1" a="1"/>
  <c r="G5175" i="4" s="1"/>
  <c r="J5175" i="4"/>
  <c r="A5176" i="4"/>
  <c r="B5176" i="4"/>
  <c r="C5176" i="4" s="1" a="1"/>
  <c r="C5176" i="4" s="1"/>
  <c r="D5176" i="4"/>
  <c r="E5176" i="4" s="1" a="1"/>
  <c r="E5176" i="4" s="1"/>
  <c r="F5176" i="4"/>
  <c r="G5176" i="4" s="1" a="1"/>
  <c r="G5176" i="4" s="1"/>
  <c r="J5176" i="4"/>
  <c r="A5177" i="4"/>
  <c r="B5177" i="4"/>
  <c r="C5177" i="4" s="1" a="1"/>
  <c r="C5177" i="4" s="1"/>
  <c r="D5177" i="4"/>
  <c r="E5177" i="4" s="1" a="1"/>
  <c r="E5177" i="4" s="1"/>
  <c r="F5177" i="4"/>
  <c r="G5177" i="4" s="1" a="1"/>
  <c r="G5177" i="4" s="1"/>
  <c r="J5177" i="4"/>
  <c r="A5178" i="4"/>
  <c r="B5178" i="4"/>
  <c r="C5178" i="4" s="1" a="1"/>
  <c r="C5178" i="4" s="1"/>
  <c r="D5178" i="4"/>
  <c r="E5178" i="4" s="1" a="1"/>
  <c r="E5178" i="4" s="1"/>
  <c r="F5178" i="4"/>
  <c r="G5178" i="4" s="1" a="1"/>
  <c r="G5178" i="4" s="1"/>
  <c r="J5178" i="4"/>
  <c r="A5179" i="4"/>
  <c r="B5179" i="4"/>
  <c r="C5179" i="4" s="1" a="1"/>
  <c r="C5179" i="4" s="1"/>
  <c r="D5179" i="4"/>
  <c r="E5179" i="4" s="1" a="1"/>
  <c r="E5179" i="4" s="1"/>
  <c r="F5179" i="4"/>
  <c r="G5179" i="4" s="1" a="1"/>
  <c r="G5179" i="4" s="1"/>
  <c r="J5179" i="4"/>
  <c r="A5180" i="4"/>
  <c r="B5180" i="4"/>
  <c r="C5180" i="4" s="1" a="1"/>
  <c r="C5180" i="4" s="1"/>
  <c r="D5180" i="4"/>
  <c r="E5180" i="4" s="1" a="1"/>
  <c r="E5180" i="4" s="1"/>
  <c r="F5180" i="4"/>
  <c r="G5180" i="4" s="1" a="1"/>
  <c r="G5180" i="4" s="1"/>
  <c r="J5180" i="4"/>
  <c r="A5181" i="4"/>
  <c r="B5181" i="4"/>
  <c r="C5181" i="4" s="1" a="1"/>
  <c r="C5181" i="4" s="1"/>
  <c r="D5181" i="4"/>
  <c r="E5181" i="4" s="1" a="1"/>
  <c r="E5181" i="4" s="1"/>
  <c r="F5181" i="4"/>
  <c r="G5181" i="4" s="1" a="1"/>
  <c r="G5181" i="4" s="1"/>
  <c r="J5181" i="4"/>
  <c r="A5182" i="4"/>
  <c r="B5182" i="4"/>
  <c r="C5182" i="4" s="1" a="1"/>
  <c r="C5182" i="4" s="1"/>
  <c r="D5182" i="4"/>
  <c r="E5182" i="4" s="1" a="1"/>
  <c r="E5182" i="4" s="1"/>
  <c r="F5182" i="4"/>
  <c r="G5182" i="4" s="1" a="1"/>
  <c r="G5182" i="4" s="1"/>
  <c r="J5182" i="4"/>
  <c r="A5183" i="4"/>
  <c r="B5183" i="4"/>
  <c r="C5183" i="4" s="1" a="1"/>
  <c r="C5183" i="4" s="1"/>
  <c r="D5183" i="4"/>
  <c r="E5183" i="4" s="1" a="1"/>
  <c r="E5183" i="4" s="1"/>
  <c r="F5183" i="4"/>
  <c r="G5183" i="4" s="1" a="1"/>
  <c r="G5183" i="4" s="1"/>
  <c r="J5183" i="4"/>
  <c r="A5184" i="4"/>
  <c r="B5184" i="4"/>
  <c r="C5184" i="4" s="1" a="1"/>
  <c r="C5184" i="4" s="1"/>
  <c r="D5184" i="4"/>
  <c r="E5184" i="4" s="1" a="1"/>
  <c r="E5184" i="4" s="1"/>
  <c r="F5184" i="4"/>
  <c r="G5184" i="4" s="1" a="1"/>
  <c r="G5184" i="4" s="1"/>
  <c r="J5184" i="4"/>
  <c r="A5185" i="4"/>
  <c r="B5185" i="4"/>
  <c r="C5185" i="4" s="1" a="1"/>
  <c r="C5185" i="4" s="1"/>
  <c r="D5185" i="4"/>
  <c r="E5185" i="4" s="1" a="1"/>
  <c r="E5185" i="4" s="1"/>
  <c r="F5185" i="4"/>
  <c r="G5185" i="4" s="1" a="1"/>
  <c r="G5185" i="4" s="1"/>
  <c r="J5185" i="4"/>
  <c r="A5186" i="4"/>
  <c r="B5186" i="4"/>
  <c r="C5186" i="4" s="1" a="1"/>
  <c r="C5186" i="4" s="1"/>
  <c r="D5186" i="4"/>
  <c r="E5186" i="4" s="1" a="1"/>
  <c r="E5186" i="4" s="1"/>
  <c r="F5186" i="4"/>
  <c r="G5186" i="4" s="1" a="1"/>
  <c r="G5186" i="4" s="1"/>
  <c r="J5186" i="4"/>
  <c r="A5187" i="4"/>
  <c r="B5187" i="4"/>
  <c r="C5187" i="4" s="1" a="1"/>
  <c r="C5187" i="4" s="1"/>
  <c r="D5187" i="4"/>
  <c r="E5187" i="4" s="1" a="1"/>
  <c r="E5187" i="4" s="1"/>
  <c r="F5187" i="4"/>
  <c r="G5187" i="4" s="1" a="1"/>
  <c r="G5187" i="4" s="1"/>
  <c r="J5187" i="4"/>
  <c r="A5188" i="4"/>
  <c r="B5188" i="4"/>
  <c r="C5188" i="4" s="1" a="1"/>
  <c r="C5188" i="4" s="1"/>
  <c r="D5188" i="4"/>
  <c r="E5188" i="4" s="1" a="1"/>
  <c r="E5188" i="4" s="1"/>
  <c r="F5188" i="4"/>
  <c r="G5188" i="4" s="1" a="1"/>
  <c r="G5188" i="4" s="1"/>
  <c r="J5188" i="4"/>
  <c r="A5189" i="4"/>
  <c r="B5189" i="4"/>
  <c r="C5189" i="4" s="1" a="1"/>
  <c r="C5189" i="4" s="1"/>
  <c r="D5189" i="4"/>
  <c r="E5189" i="4" s="1" a="1"/>
  <c r="E5189" i="4" s="1"/>
  <c r="F5189" i="4"/>
  <c r="G5189" i="4" s="1" a="1"/>
  <c r="G5189" i="4" s="1"/>
  <c r="J5189" i="4"/>
  <c r="A5190" i="4"/>
  <c r="B5190" i="4"/>
  <c r="C5190" i="4" s="1" a="1"/>
  <c r="C5190" i="4" s="1"/>
  <c r="D5190" i="4"/>
  <c r="E5190" i="4" s="1" a="1"/>
  <c r="E5190" i="4" s="1"/>
  <c r="F5190" i="4"/>
  <c r="G5190" i="4" s="1" a="1"/>
  <c r="G5190" i="4" s="1"/>
  <c r="J5190" i="4"/>
  <c r="A5191" i="4"/>
  <c r="B5191" i="4"/>
  <c r="C5191" i="4" s="1" a="1"/>
  <c r="C5191" i="4" s="1"/>
  <c r="D5191" i="4"/>
  <c r="E5191" i="4" s="1" a="1"/>
  <c r="E5191" i="4" s="1"/>
  <c r="F5191" i="4"/>
  <c r="G5191" i="4" s="1" a="1"/>
  <c r="G5191" i="4" s="1"/>
  <c r="J5191" i="4"/>
  <c r="A5192" i="4"/>
  <c r="B5192" i="4"/>
  <c r="C5192" i="4" s="1" a="1"/>
  <c r="C5192" i="4" s="1"/>
  <c r="D5192" i="4"/>
  <c r="E5192" i="4" s="1" a="1"/>
  <c r="E5192" i="4" s="1"/>
  <c r="F5192" i="4"/>
  <c r="G5192" i="4" s="1" a="1"/>
  <c r="G5192" i="4" s="1"/>
  <c r="J5192" i="4"/>
  <c r="A5193" i="4"/>
  <c r="B5193" i="4"/>
  <c r="C5193" i="4" s="1" a="1"/>
  <c r="C5193" i="4" s="1"/>
  <c r="D5193" i="4"/>
  <c r="E5193" i="4" s="1" a="1"/>
  <c r="E5193" i="4" s="1"/>
  <c r="F5193" i="4"/>
  <c r="G5193" i="4" s="1" a="1"/>
  <c r="G5193" i="4" s="1"/>
  <c r="J5193" i="4"/>
  <c r="A5194" i="4"/>
  <c r="B5194" i="4"/>
  <c r="C5194" i="4" s="1" a="1"/>
  <c r="C5194" i="4" s="1"/>
  <c r="D5194" i="4"/>
  <c r="E5194" i="4" s="1" a="1"/>
  <c r="E5194" i="4" s="1"/>
  <c r="F5194" i="4"/>
  <c r="G5194" i="4" s="1" a="1"/>
  <c r="G5194" i="4" s="1"/>
  <c r="J5194" i="4"/>
  <c r="A5195" i="4"/>
  <c r="B5195" i="4"/>
  <c r="C5195" i="4" s="1" a="1"/>
  <c r="C5195" i="4" s="1"/>
  <c r="D5195" i="4"/>
  <c r="E5195" i="4" s="1" a="1"/>
  <c r="E5195" i="4" s="1"/>
  <c r="F5195" i="4"/>
  <c r="G5195" i="4" s="1" a="1"/>
  <c r="G5195" i="4" s="1"/>
  <c r="J5195" i="4"/>
  <c r="A5196" i="4"/>
  <c r="B5196" i="4"/>
  <c r="C5196" i="4" s="1" a="1"/>
  <c r="C5196" i="4" s="1"/>
  <c r="D5196" i="4"/>
  <c r="E5196" i="4" s="1" a="1"/>
  <c r="E5196" i="4" s="1"/>
  <c r="F5196" i="4"/>
  <c r="G5196" i="4" s="1" a="1"/>
  <c r="G5196" i="4" s="1"/>
  <c r="J5196" i="4"/>
  <c r="A5197" i="4"/>
  <c r="B5197" i="4"/>
  <c r="C5197" i="4" s="1" a="1"/>
  <c r="C5197" i="4" s="1"/>
  <c r="D5197" i="4"/>
  <c r="E5197" i="4" s="1" a="1"/>
  <c r="E5197" i="4" s="1"/>
  <c r="F5197" i="4"/>
  <c r="G5197" i="4" s="1" a="1"/>
  <c r="G5197" i="4" s="1"/>
  <c r="J5197" i="4"/>
  <c r="A5198" i="4"/>
  <c r="B5198" i="4"/>
  <c r="C5198" i="4" s="1" a="1"/>
  <c r="C5198" i="4" s="1"/>
  <c r="D5198" i="4"/>
  <c r="E5198" i="4" s="1" a="1"/>
  <c r="E5198" i="4" s="1"/>
  <c r="F5198" i="4"/>
  <c r="G5198" i="4" s="1" a="1"/>
  <c r="G5198" i="4" s="1"/>
  <c r="J5198" i="4"/>
  <c r="A5199" i="4"/>
  <c r="B5199" i="4"/>
  <c r="C5199" i="4" s="1" a="1"/>
  <c r="C5199" i="4" s="1"/>
  <c r="D5199" i="4"/>
  <c r="E5199" i="4" s="1" a="1"/>
  <c r="E5199" i="4" s="1"/>
  <c r="F5199" i="4"/>
  <c r="G5199" i="4" s="1" a="1"/>
  <c r="G5199" i="4" s="1"/>
  <c r="J5199" i="4"/>
  <c r="A5200" i="4"/>
  <c r="B5200" i="4"/>
  <c r="C5200" i="4" s="1" a="1"/>
  <c r="C5200" i="4" s="1"/>
  <c r="D5200" i="4"/>
  <c r="E5200" i="4" s="1" a="1"/>
  <c r="E5200" i="4" s="1"/>
  <c r="F5200" i="4"/>
  <c r="G5200" i="4" s="1" a="1"/>
  <c r="G5200" i="4" s="1"/>
  <c r="J5200" i="4"/>
  <c r="A5201" i="4"/>
  <c r="B5201" i="4"/>
  <c r="C5201" i="4" s="1" a="1"/>
  <c r="C5201" i="4" s="1"/>
  <c r="D5201" i="4"/>
  <c r="E5201" i="4" s="1" a="1"/>
  <c r="E5201" i="4" s="1"/>
  <c r="F5201" i="4"/>
  <c r="G5201" i="4" s="1" a="1"/>
  <c r="G5201" i="4" s="1"/>
  <c r="J5201" i="4"/>
  <c r="A5202" i="4"/>
  <c r="B5202" i="4"/>
  <c r="C5202" i="4" s="1" a="1"/>
  <c r="C5202" i="4" s="1"/>
  <c r="D5202" i="4"/>
  <c r="E5202" i="4" s="1" a="1"/>
  <c r="E5202" i="4" s="1"/>
  <c r="F5202" i="4"/>
  <c r="G5202" i="4" s="1" a="1"/>
  <c r="G5202" i="4" s="1"/>
  <c r="J5202" i="4"/>
  <c r="A5203" i="4"/>
  <c r="B5203" i="4"/>
  <c r="C5203" i="4" s="1" a="1"/>
  <c r="C5203" i="4" s="1"/>
  <c r="D5203" i="4"/>
  <c r="E5203" i="4" s="1" a="1"/>
  <c r="E5203" i="4" s="1"/>
  <c r="F5203" i="4"/>
  <c r="G5203" i="4" s="1" a="1"/>
  <c r="G5203" i="4" s="1"/>
  <c r="J5203" i="4"/>
  <c r="A5204" i="4"/>
  <c r="B5204" i="4"/>
  <c r="C5204" i="4" s="1" a="1"/>
  <c r="C5204" i="4" s="1"/>
  <c r="D5204" i="4"/>
  <c r="E5204" i="4" s="1" a="1"/>
  <c r="E5204" i="4" s="1"/>
  <c r="F5204" i="4"/>
  <c r="G5204" i="4" s="1" a="1"/>
  <c r="G5204" i="4" s="1"/>
  <c r="J5204" i="4"/>
  <c r="A5205" i="4"/>
  <c r="B5205" i="4"/>
  <c r="C5205" i="4" s="1" a="1"/>
  <c r="C5205" i="4" s="1"/>
  <c r="D5205" i="4"/>
  <c r="E5205" i="4" s="1" a="1"/>
  <c r="E5205" i="4" s="1"/>
  <c r="F5205" i="4"/>
  <c r="G5205" i="4" s="1" a="1"/>
  <c r="G5205" i="4" s="1"/>
  <c r="J5205" i="4"/>
  <c r="A5206" i="4"/>
  <c r="B5206" i="4"/>
  <c r="C5206" i="4" s="1" a="1"/>
  <c r="C5206" i="4" s="1"/>
  <c r="D5206" i="4"/>
  <c r="E5206" i="4" s="1" a="1"/>
  <c r="E5206" i="4" s="1"/>
  <c r="F5206" i="4"/>
  <c r="G5206" i="4" s="1" a="1"/>
  <c r="G5206" i="4" s="1"/>
  <c r="J5206" i="4"/>
  <c r="A5207" i="4"/>
  <c r="B5207" i="4"/>
  <c r="C5207" i="4" s="1" a="1"/>
  <c r="C5207" i="4" s="1"/>
  <c r="D5207" i="4"/>
  <c r="E5207" i="4" s="1" a="1"/>
  <c r="E5207" i="4" s="1"/>
  <c r="F5207" i="4"/>
  <c r="G5207" i="4" s="1" a="1"/>
  <c r="G5207" i="4" s="1"/>
  <c r="J5207" i="4"/>
  <c r="A5208" i="4"/>
  <c r="B5208" i="4"/>
  <c r="C5208" i="4" s="1" a="1"/>
  <c r="C5208" i="4" s="1"/>
  <c r="D5208" i="4"/>
  <c r="E5208" i="4" s="1" a="1"/>
  <c r="E5208" i="4" s="1"/>
  <c r="F5208" i="4"/>
  <c r="G5208" i="4" s="1" a="1"/>
  <c r="G5208" i="4" s="1"/>
  <c r="J5208" i="4"/>
  <c r="A5209" i="4"/>
  <c r="B5209" i="4"/>
  <c r="C5209" i="4" s="1" a="1"/>
  <c r="C5209" i="4" s="1"/>
  <c r="D5209" i="4"/>
  <c r="E5209" i="4" s="1" a="1"/>
  <c r="E5209" i="4" s="1"/>
  <c r="F5209" i="4"/>
  <c r="G5209" i="4" s="1" a="1"/>
  <c r="G5209" i="4" s="1"/>
  <c r="J5209" i="4"/>
  <c r="A5210" i="4"/>
  <c r="B5210" i="4"/>
  <c r="C5210" i="4" s="1" a="1"/>
  <c r="C5210" i="4" s="1"/>
  <c r="D5210" i="4"/>
  <c r="E5210" i="4" s="1" a="1"/>
  <c r="E5210" i="4" s="1"/>
  <c r="F5210" i="4"/>
  <c r="G5210" i="4" s="1" a="1"/>
  <c r="G5210" i="4" s="1"/>
  <c r="J5210" i="4"/>
  <c r="A5211" i="4"/>
  <c r="B5211" i="4"/>
  <c r="C5211" i="4" s="1" a="1"/>
  <c r="C5211" i="4" s="1"/>
  <c r="D5211" i="4"/>
  <c r="E5211" i="4" s="1" a="1"/>
  <c r="E5211" i="4" s="1"/>
  <c r="F5211" i="4"/>
  <c r="G5211" i="4" s="1" a="1"/>
  <c r="G5211" i="4" s="1"/>
  <c r="J5211" i="4"/>
  <c r="A5212" i="4"/>
  <c r="B5212" i="4"/>
  <c r="C5212" i="4" s="1" a="1"/>
  <c r="C5212" i="4" s="1"/>
  <c r="D5212" i="4"/>
  <c r="E5212" i="4" s="1" a="1"/>
  <c r="E5212" i="4" s="1"/>
  <c r="F5212" i="4"/>
  <c r="G5212" i="4" s="1" a="1"/>
  <c r="G5212" i="4" s="1"/>
  <c r="J5212" i="4"/>
  <c r="A5213" i="4"/>
  <c r="B5213" i="4"/>
  <c r="C5213" i="4" s="1" a="1"/>
  <c r="C5213" i="4" s="1"/>
  <c r="D5213" i="4"/>
  <c r="E5213" i="4" s="1" a="1"/>
  <c r="E5213" i="4" s="1"/>
  <c r="F5213" i="4"/>
  <c r="G5213" i="4" s="1" a="1"/>
  <c r="G5213" i="4" s="1"/>
  <c r="J5213" i="4"/>
  <c r="A5214" i="4"/>
  <c r="B5214" i="4"/>
  <c r="C5214" i="4" s="1" a="1"/>
  <c r="C5214" i="4" s="1"/>
  <c r="D5214" i="4"/>
  <c r="E5214" i="4" s="1" a="1"/>
  <c r="E5214" i="4" s="1"/>
  <c r="F5214" i="4"/>
  <c r="G5214" i="4" s="1" a="1"/>
  <c r="G5214" i="4" s="1"/>
  <c r="J5214" i="4"/>
  <c r="A5215" i="4"/>
  <c r="B5215" i="4"/>
  <c r="C5215" i="4" s="1" a="1"/>
  <c r="C5215" i="4" s="1"/>
  <c r="D5215" i="4"/>
  <c r="E5215" i="4" s="1" a="1"/>
  <c r="E5215" i="4" s="1"/>
  <c r="F5215" i="4"/>
  <c r="G5215" i="4" s="1" a="1"/>
  <c r="G5215" i="4" s="1"/>
  <c r="J5215" i="4"/>
  <c r="A5216" i="4"/>
  <c r="B5216" i="4"/>
  <c r="C5216" i="4" s="1" a="1"/>
  <c r="C5216" i="4" s="1"/>
  <c r="D5216" i="4"/>
  <c r="E5216" i="4" s="1" a="1"/>
  <c r="E5216" i="4" s="1"/>
  <c r="F5216" i="4"/>
  <c r="G5216" i="4" s="1" a="1"/>
  <c r="G5216" i="4" s="1"/>
  <c r="J5216" i="4"/>
  <c r="A5217" i="4"/>
  <c r="B5217" i="4"/>
  <c r="C5217" i="4" s="1" a="1"/>
  <c r="C5217" i="4" s="1"/>
  <c r="D5217" i="4"/>
  <c r="E5217" i="4" s="1" a="1"/>
  <c r="E5217" i="4" s="1"/>
  <c r="F5217" i="4"/>
  <c r="G5217" i="4" s="1" a="1"/>
  <c r="G5217" i="4" s="1"/>
  <c r="J5217" i="4"/>
  <c r="A5218" i="4"/>
  <c r="B5218" i="4"/>
  <c r="C5218" i="4" s="1" a="1"/>
  <c r="C5218" i="4" s="1"/>
  <c r="D5218" i="4"/>
  <c r="E5218" i="4" s="1" a="1"/>
  <c r="E5218" i="4" s="1"/>
  <c r="F5218" i="4"/>
  <c r="G5218" i="4" s="1" a="1"/>
  <c r="G5218" i="4" s="1"/>
  <c r="J5218" i="4"/>
  <c r="A5219" i="4"/>
  <c r="B5219" i="4"/>
  <c r="C5219" i="4" s="1" a="1"/>
  <c r="C5219" i="4" s="1"/>
  <c r="D5219" i="4"/>
  <c r="E5219" i="4" s="1" a="1"/>
  <c r="E5219" i="4" s="1"/>
  <c r="F5219" i="4"/>
  <c r="G5219" i="4" s="1" a="1"/>
  <c r="G5219" i="4" s="1"/>
  <c r="J5219" i="4"/>
  <c r="A5220" i="4"/>
  <c r="B5220" i="4"/>
  <c r="C5220" i="4" s="1" a="1"/>
  <c r="C5220" i="4" s="1"/>
  <c r="D5220" i="4"/>
  <c r="E5220" i="4" s="1" a="1"/>
  <c r="E5220" i="4" s="1"/>
  <c r="F5220" i="4"/>
  <c r="G5220" i="4" s="1" a="1"/>
  <c r="G5220" i="4" s="1"/>
  <c r="J5220" i="4"/>
  <c r="A5221" i="4"/>
  <c r="B5221" i="4"/>
  <c r="C5221" i="4" s="1" a="1"/>
  <c r="C5221" i="4" s="1"/>
  <c r="D5221" i="4"/>
  <c r="E5221" i="4" s="1" a="1"/>
  <c r="E5221" i="4" s="1"/>
  <c r="F5221" i="4"/>
  <c r="G5221" i="4" s="1" a="1"/>
  <c r="G5221" i="4" s="1"/>
  <c r="J5221" i="4"/>
  <c r="A5222" i="4"/>
  <c r="B5222" i="4"/>
  <c r="C5222" i="4" s="1" a="1"/>
  <c r="C5222" i="4" s="1"/>
  <c r="D5222" i="4"/>
  <c r="E5222" i="4" s="1" a="1"/>
  <c r="E5222" i="4" s="1"/>
  <c r="F5222" i="4"/>
  <c r="G5222" i="4" s="1" a="1"/>
  <c r="G5222" i="4" s="1"/>
  <c r="J5222" i="4"/>
  <c r="A5223" i="4"/>
  <c r="B5223" i="4"/>
  <c r="C5223" i="4" s="1" a="1"/>
  <c r="C5223" i="4" s="1"/>
  <c r="D5223" i="4"/>
  <c r="E5223" i="4" s="1" a="1"/>
  <c r="E5223" i="4" s="1"/>
  <c r="F5223" i="4"/>
  <c r="G5223" i="4" s="1" a="1"/>
  <c r="G5223" i="4" s="1"/>
  <c r="J5223" i="4"/>
  <c r="A5224" i="4"/>
  <c r="B5224" i="4"/>
  <c r="C5224" i="4" s="1" a="1"/>
  <c r="C5224" i="4" s="1"/>
  <c r="D5224" i="4"/>
  <c r="E5224" i="4" s="1" a="1"/>
  <c r="E5224" i="4" s="1"/>
  <c r="F5224" i="4"/>
  <c r="G5224" i="4" s="1" a="1"/>
  <c r="G5224" i="4" s="1"/>
  <c r="J5224" i="4"/>
  <c r="A5225" i="4"/>
  <c r="B5225" i="4"/>
  <c r="C5225" i="4" s="1" a="1"/>
  <c r="C5225" i="4" s="1"/>
  <c r="D5225" i="4"/>
  <c r="E5225" i="4" s="1" a="1"/>
  <c r="E5225" i="4" s="1"/>
  <c r="F5225" i="4"/>
  <c r="G5225" i="4" s="1" a="1"/>
  <c r="G5225" i="4" s="1"/>
  <c r="J5225" i="4"/>
  <c r="A5226" i="4"/>
  <c r="B5226" i="4"/>
  <c r="C5226" i="4" s="1" a="1"/>
  <c r="C5226" i="4" s="1"/>
  <c r="D5226" i="4"/>
  <c r="E5226" i="4" s="1" a="1"/>
  <c r="E5226" i="4" s="1"/>
  <c r="F5226" i="4"/>
  <c r="G5226" i="4" s="1" a="1"/>
  <c r="G5226" i="4" s="1"/>
  <c r="J5226" i="4"/>
  <c r="A5227" i="4"/>
  <c r="B5227" i="4"/>
  <c r="C5227" i="4" s="1" a="1"/>
  <c r="C5227" i="4" s="1"/>
  <c r="D5227" i="4"/>
  <c r="E5227" i="4" s="1" a="1"/>
  <c r="E5227" i="4" s="1"/>
  <c r="F5227" i="4"/>
  <c r="G5227" i="4" s="1" a="1"/>
  <c r="G5227" i="4" s="1"/>
  <c r="J5227" i="4"/>
  <c r="A5228" i="4"/>
  <c r="B5228" i="4"/>
  <c r="C5228" i="4" s="1" a="1"/>
  <c r="C5228" i="4" s="1"/>
  <c r="D5228" i="4"/>
  <c r="E5228" i="4" s="1" a="1"/>
  <c r="E5228" i="4" s="1"/>
  <c r="F5228" i="4"/>
  <c r="G5228" i="4" s="1" a="1"/>
  <c r="G5228" i="4" s="1"/>
  <c r="J5228" i="4"/>
  <c r="A5229" i="4"/>
  <c r="B5229" i="4"/>
  <c r="C5229" i="4" s="1" a="1"/>
  <c r="C5229" i="4" s="1"/>
  <c r="D5229" i="4"/>
  <c r="E5229" i="4" s="1" a="1"/>
  <c r="E5229" i="4" s="1"/>
  <c r="F5229" i="4"/>
  <c r="G5229" i="4" s="1" a="1"/>
  <c r="G5229" i="4" s="1"/>
  <c r="J5229" i="4"/>
  <c r="A5230" i="4"/>
  <c r="B5230" i="4"/>
  <c r="C5230" i="4" s="1" a="1"/>
  <c r="C5230" i="4" s="1"/>
  <c r="D5230" i="4"/>
  <c r="E5230" i="4" s="1" a="1"/>
  <c r="E5230" i="4" s="1"/>
  <c r="F5230" i="4"/>
  <c r="G5230" i="4" s="1" a="1"/>
  <c r="G5230" i="4" s="1"/>
  <c r="J5230" i="4"/>
  <c r="A5231" i="4"/>
  <c r="B5231" i="4"/>
  <c r="C5231" i="4" s="1" a="1"/>
  <c r="C5231" i="4" s="1"/>
  <c r="D5231" i="4"/>
  <c r="E5231" i="4" s="1" a="1"/>
  <c r="E5231" i="4" s="1"/>
  <c r="F5231" i="4"/>
  <c r="G5231" i="4" s="1" a="1"/>
  <c r="G5231" i="4" s="1"/>
  <c r="J5231" i="4"/>
  <c r="A5232" i="4"/>
  <c r="B5232" i="4"/>
  <c r="C5232" i="4" s="1" a="1"/>
  <c r="C5232" i="4" s="1"/>
  <c r="D5232" i="4"/>
  <c r="E5232" i="4" s="1" a="1"/>
  <c r="E5232" i="4" s="1"/>
  <c r="F5232" i="4"/>
  <c r="G5232" i="4" s="1" a="1"/>
  <c r="G5232" i="4" s="1"/>
  <c r="J5232" i="4"/>
  <c r="A5233" i="4"/>
  <c r="B5233" i="4"/>
  <c r="C5233" i="4" s="1" a="1"/>
  <c r="C5233" i="4" s="1"/>
  <c r="D5233" i="4"/>
  <c r="E5233" i="4" s="1" a="1"/>
  <c r="E5233" i="4" s="1"/>
  <c r="F5233" i="4"/>
  <c r="G5233" i="4" s="1" a="1"/>
  <c r="G5233" i="4" s="1"/>
  <c r="J5233" i="4"/>
  <c r="A5234" i="4"/>
  <c r="B5234" i="4"/>
  <c r="C5234" i="4" s="1" a="1"/>
  <c r="C5234" i="4" s="1"/>
  <c r="D5234" i="4"/>
  <c r="E5234" i="4" s="1" a="1"/>
  <c r="E5234" i="4" s="1"/>
  <c r="F5234" i="4"/>
  <c r="G5234" i="4" s="1" a="1"/>
  <c r="G5234" i="4" s="1"/>
  <c r="J5234" i="4"/>
  <c r="A5235" i="4"/>
  <c r="B5235" i="4"/>
  <c r="C5235" i="4" s="1" a="1"/>
  <c r="C5235" i="4" s="1"/>
  <c r="D5235" i="4"/>
  <c r="E5235" i="4" s="1" a="1"/>
  <c r="E5235" i="4" s="1"/>
  <c r="F5235" i="4"/>
  <c r="G5235" i="4" s="1" a="1"/>
  <c r="G5235" i="4" s="1"/>
  <c r="J5235" i="4"/>
  <c r="A5236" i="4"/>
  <c r="B5236" i="4"/>
  <c r="C5236" i="4" s="1" a="1"/>
  <c r="C5236" i="4" s="1"/>
  <c r="D5236" i="4"/>
  <c r="E5236" i="4" s="1" a="1"/>
  <c r="E5236" i="4" s="1"/>
  <c r="F5236" i="4"/>
  <c r="G5236" i="4" s="1" a="1"/>
  <c r="G5236" i="4" s="1"/>
  <c r="J5236" i="4"/>
  <c r="A5237" i="4"/>
  <c r="B5237" i="4"/>
  <c r="C5237" i="4" s="1" a="1"/>
  <c r="C5237" i="4" s="1"/>
  <c r="D5237" i="4"/>
  <c r="E5237" i="4" s="1" a="1"/>
  <c r="E5237" i="4" s="1"/>
  <c r="F5237" i="4"/>
  <c r="G5237" i="4" s="1" a="1"/>
  <c r="G5237" i="4" s="1"/>
  <c r="J5237" i="4"/>
  <c r="A5238" i="4"/>
  <c r="B5238" i="4"/>
  <c r="C5238" i="4" s="1" a="1"/>
  <c r="C5238" i="4" s="1"/>
  <c r="D5238" i="4"/>
  <c r="E5238" i="4" s="1" a="1"/>
  <c r="E5238" i="4" s="1"/>
  <c r="F5238" i="4"/>
  <c r="G5238" i="4" s="1" a="1"/>
  <c r="G5238" i="4" s="1"/>
  <c r="J5238" i="4"/>
  <c r="A5239" i="4"/>
  <c r="B5239" i="4"/>
  <c r="C5239" i="4" s="1" a="1"/>
  <c r="C5239" i="4" s="1"/>
  <c r="D5239" i="4"/>
  <c r="E5239" i="4" s="1" a="1"/>
  <c r="E5239" i="4" s="1"/>
  <c r="F5239" i="4"/>
  <c r="G5239" i="4" s="1" a="1"/>
  <c r="G5239" i="4" s="1"/>
  <c r="J5239" i="4"/>
  <c r="A5240" i="4"/>
  <c r="B5240" i="4"/>
  <c r="C5240" i="4" s="1" a="1"/>
  <c r="C5240" i="4" s="1"/>
  <c r="D5240" i="4"/>
  <c r="E5240" i="4" s="1" a="1"/>
  <c r="E5240" i="4" s="1"/>
  <c r="F5240" i="4"/>
  <c r="G5240" i="4" s="1" a="1"/>
  <c r="G5240" i="4" s="1"/>
  <c r="J5240" i="4"/>
  <c r="A5241" i="4"/>
  <c r="B5241" i="4"/>
  <c r="C5241" i="4" s="1" a="1"/>
  <c r="C5241" i="4" s="1"/>
  <c r="D5241" i="4"/>
  <c r="E5241" i="4" s="1" a="1"/>
  <c r="E5241" i="4" s="1"/>
  <c r="F5241" i="4"/>
  <c r="G5241" i="4" s="1" a="1"/>
  <c r="G5241" i="4" s="1"/>
  <c r="J5241" i="4"/>
  <c r="A5242" i="4"/>
  <c r="B5242" i="4"/>
  <c r="C5242" i="4" s="1" a="1"/>
  <c r="C5242" i="4" s="1"/>
  <c r="D5242" i="4"/>
  <c r="E5242" i="4" s="1" a="1"/>
  <c r="E5242" i="4" s="1"/>
  <c r="F5242" i="4"/>
  <c r="G5242" i="4" s="1" a="1"/>
  <c r="G5242" i="4" s="1"/>
  <c r="J5242" i="4"/>
  <c r="A5243" i="4"/>
  <c r="B5243" i="4"/>
  <c r="C5243" i="4" s="1" a="1"/>
  <c r="C5243" i="4" s="1"/>
  <c r="D5243" i="4"/>
  <c r="E5243" i="4" s="1" a="1"/>
  <c r="E5243" i="4" s="1"/>
  <c r="F5243" i="4"/>
  <c r="G5243" i="4" s="1" a="1"/>
  <c r="G5243" i="4" s="1"/>
  <c r="J5243" i="4"/>
  <c r="A5244" i="4"/>
  <c r="B5244" i="4"/>
  <c r="C5244" i="4" s="1" a="1"/>
  <c r="C5244" i="4" s="1"/>
  <c r="D5244" i="4"/>
  <c r="E5244" i="4" s="1" a="1"/>
  <c r="E5244" i="4" s="1"/>
  <c r="F5244" i="4"/>
  <c r="G5244" i="4" s="1" a="1"/>
  <c r="G5244" i="4" s="1"/>
  <c r="J5244" i="4"/>
  <c r="A5245" i="4"/>
  <c r="B5245" i="4"/>
  <c r="C5245" i="4" s="1" a="1"/>
  <c r="C5245" i="4" s="1"/>
  <c r="D5245" i="4"/>
  <c r="E5245" i="4" s="1" a="1"/>
  <c r="E5245" i="4" s="1"/>
  <c r="F5245" i="4"/>
  <c r="G5245" i="4" s="1" a="1"/>
  <c r="G5245" i="4" s="1"/>
  <c r="J5245" i="4"/>
  <c r="A5246" i="4"/>
  <c r="B5246" i="4"/>
  <c r="C5246" i="4" s="1" a="1"/>
  <c r="C5246" i="4" s="1"/>
  <c r="D5246" i="4"/>
  <c r="E5246" i="4" s="1" a="1"/>
  <c r="E5246" i="4" s="1"/>
  <c r="F5246" i="4"/>
  <c r="G5246" i="4" s="1" a="1"/>
  <c r="G5246" i="4" s="1"/>
  <c r="J5246" i="4"/>
  <c r="A5247" i="4"/>
  <c r="B5247" i="4"/>
  <c r="C5247" i="4" s="1" a="1"/>
  <c r="C5247" i="4" s="1"/>
  <c r="D5247" i="4"/>
  <c r="E5247" i="4" s="1" a="1"/>
  <c r="E5247" i="4" s="1"/>
  <c r="F5247" i="4"/>
  <c r="G5247" i="4" s="1" a="1"/>
  <c r="G5247" i="4" s="1"/>
  <c r="J5247" i="4"/>
  <c r="A5248" i="4"/>
  <c r="B5248" i="4"/>
  <c r="C5248" i="4" s="1" a="1"/>
  <c r="C5248" i="4" s="1"/>
  <c r="D5248" i="4"/>
  <c r="E5248" i="4" s="1" a="1"/>
  <c r="E5248" i="4" s="1"/>
  <c r="F5248" i="4"/>
  <c r="G5248" i="4" s="1" a="1"/>
  <c r="G5248" i="4" s="1"/>
  <c r="J5248" i="4"/>
  <c r="A5249" i="4"/>
  <c r="B5249" i="4"/>
  <c r="C5249" i="4" s="1" a="1"/>
  <c r="C5249" i="4" s="1"/>
  <c r="D5249" i="4"/>
  <c r="E5249" i="4" s="1" a="1"/>
  <c r="E5249" i="4" s="1"/>
  <c r="F5249" i="4"/>
  <c r="G5249" i="4" s="1" a="1"/>
  <c r="G5249" i="4" s="1"/>
  <c r="J5249" i="4"/>
  <c r="A5250" i="4"/>
  <c r="B5250" i="4"/>
  <c r="C5250" i="4" s="1" a="1"/>
  <c r="C5250" i="4" s="1"/>
  <c r="D5250" i="4"/>
  <c r="E5250" i="4" s="1" a="1"/>
  <c r="E5250" i="4" s="1"/>
  <c r="F5250" i="4"/>
  <c r="G5250" i="4" s="1" a="1"/>
  <c r="G5250" i="4" s="1"/>
  <c r="J5250" i="4"/>
  <c r="A5251" i="4"/>
  <c r="B5251" i="4"/>
  <c r="C5251" i="4" s="1" a="1"/>
  <c r="C5251" i="4" s="1"/>
  <c r="D5251" i="4"/>
  <c r="E5251" i="4" s="1" a="1"/>
  <c r="E5251" i="4" s="1"/>
  <c r="F5251" i="4"/>
  <c r="G5251" i="4" s="1" a="1"/>
  <c r="G5251" i="4" s="1"/>
  <c r="J5251" i="4"/>
  <c r="A5252" i="4"/>
  <c r="B5252" i="4"/>
  <c r="C5252" i="4" s="1" a="1"/>
  <c r="C5252" i="4" s="1"/>
  <c r="D5252" i="4"/>
  <c r="E5252" i="4" s="1" a="1"/>
  <c r="E5252" i="4" s="1"/>
  <c r="F5252" i="4"/>
  <c r="G5252" i="4" s="1" a="1"/>
  <c r="G5252" i="4" s="1"/>
  <c r="J5252" i="4"/>
  <c r="A5253" i="4"/>
  <c r="B5253" i="4"/>
  <c r="C5253" i="4" s="1" a="1"/>
  <c r="C5253" i="4" s="1"/>
  <c r="D5253" i="4"/>
  <c r="E5253" i="4" s="1" a="1"/>
  <c r="E5253" i="4" s="1"/>
  <c r="F5253" i="4"/>
  <c r="G5253" i="4" s="1" a="1"/>
  <c r="G5253" i="4" s="1"/>
  <c r="J5253" i="4"/>
  <c r="A5254" i="4"/>
  <c r="B5254" i="4"/>
  <c r="C5254" i="4" s="1" a="1"/>
  <c r="C5254" i="4" s="1"/>
  <c r="D5254" i="4"/>
  <c r="E5254" i="4" s="1" a="1"/>
  <c r="E5254" i="4" s="1"/>
  <c r="F5254" i="4"/>
  <c r="G5254" i="4" s="1" a="1"/>
  <c r="G5254" i="4" s="1"/>
  <c r="J5254" i="4"/>
  <c r="A5255" i="4"/>
  <c r="B5255" i="4"/>
  <c r="C5255" i="4" s="1" a="1"/>
  <c r="C5255" i="4" s="1"/>
  <c r="D5255" i="4"/>
  <c r="E5255" i="4" s="1" a="1"/>
  <c r="E5255" i="4" s="1"/>
  <c r="F5255" i="4"/>
  <c r="G5255" i="4" s="1" a="1"/>
  <c r="G5255" i="4" s="1"/>
  <c r="J5255" i="4"/>
  <c r="A5256" i="4"/>
  <c r="B5256" i="4"/>
  <c r="C5256" i="4" s="1" a="1"/>
  <c r="C5256" i="4" s="1"/>
  <c r="D5256" i="4"/>
  <c r="E5256" i="4" s="1" a="1"/>
  <c r="E5256" i="4" s="1"/>
  <c r="F5256" i="4"/>
  <c r="G5256" i="4" s="1" a="1"/>
  <c r="G5256" i="4" s="1"/>
  <c r="J5256" i="4"/>
  <c r="A5257" i="4"/>
  <c r="B5257" i="4"/>
  <c r="C5257" i="4" s="1" a="1"/>
  <c r="C5257" i="4" s="1"/>
  <c r="D5257" i="4"/>
  <c r="E5257" i="4" s="1" a="1"/>
  <c r="E5257" i="4" s="1"/>
  <c r="F5257" i="4"/>
  <c r="G5257" i="4" s="1" a="1"/>
  <c r="G5257" i="4" s="1"/>
  <c r="J5257" i="4"/>
  <c r="A5258" i="4"/>
  <c r="B5258" i="4"/>
  <c r="C5258" i="4" s="1" a="1"/>
  <c r="C5258" i="4" s="1"/>
  <c r="D5258" i="4"/>
  <c r="E5258" i="4" s="1" a="1"/>
  <c r="E5258" i="4" s="1"/>
  <c r="F5258" i="4"/>
  <c r="G5258" i="4" s="1" a="1"/>
  <c r="G5258" i="4" s="1"/>
  <c r="J5258" i="4"/>
  <c r="A5259" i="4"/>
  <c r="B5259" i="4"/>
  <c r="C5259" i="4" s="1" a="1"/>
  <c r="C5259" i="4" s="1"/>
  <c r="D5259" i="4"/>
  <c r="E5259" i="4" s="1" a="1"/>
  <c r="E5259" i="4" s="1"/>
  <c r="F5259" i="4"/>
  <c r="G5259" i="4" s="1" a="1"/>
  <c r="G5259" i="4" s="1"/>
  <c r="J5259" i="4"/>
  <c r="A5260" i="4"/>
  <c r="B5260" i="4"/>
  <c r="C5260" i="4" s="1" a="1"/>
  <c r="C5260" i="4" s="1"/>
  <c r="D5260" i="4"/>
  <c r="E5260" i="4" s="1" a="1"/>
  <c r="E5260" i="4" s="1"/>
  <c r="F5260" i="4"/>
  <c r="G5260" i="4" s="1" a="1"/>
  <c r="G5260" i="4" s="1"/>
  <c r="J5260" i="4"/>
  <c r="A5261" i="4"/>
  <c r="B5261" i="4"/>
  <c r="C5261" i="4" s="1" a="1"/>
  <c r="C5261" i="4" s="1"/>
  <c r="D5261" i="4"/>
  <c r="E5261" i="4" s="1" a="1"/>
  <c r="E5261" i="4" s="1"/>
  <c r="F5261" i="4"/>
  <c r="G5261" i="4" s="1" a="1"/>
  <c r="G5261" i="4" s="1"/>
  <c r="J5261" i="4"/>
  <c r="A5262" i="4"/>
  <c r="B5262" i="4"/>
  <c r="C5262" i="4" s="1" a="1"/>
  <c r="C5262" i="4" s="1"/>
  <c r="D5262" i="4"/>
  <c r="E5262" i="4" s="1" a="1"/>
  <c r="E5262" i="4" s="1"/>
  <c r="F5262" i="4"/>
  <c r="G5262" i="4" s="1" a="1"/>
  <c r="G5262" i="4" s="1"/>
  <c r="J5262" i="4"/>
  <c r="A5263" i="4"/>
  <c r="B5263" i="4"/>
  <c r="C5263" i="4" s="1" a="1"/>
  <c r="C5263" i="4" s="1"/>
  <c r="D5263" i="4"/>
  <c r="E5263" i="4" s="1" a="1"/>
  <c r="E5263" i="4" s="1"/>
  <c r="F5263" i="4"/>
  <c r="G5263" i="4" s="1" a="1"/>
  <c r="G5263" i="4" s="1"/>
  <c r="J5263" i="4"/>
  <c r="A5264" i="4"/>
  <c r="B5264" i="4"/>
  <c r="C5264" i="4" s="1" a="1"/>
  <c r="C5264" i="4" s="1"/>
  <c r="D5264" i="4"/>
  <c r="E5264" i="4" s="1" a="1"/>
  <c r="E5264" i="4" s="1"/>
  <c r="F5264" i="4"/>
  <c r="G5264" i="4" s="1" a="1"/>
  <c r="G5264" i="4" s="1"/>
  <c r="J5264" i="4"/>
  <c r="A5265" i="4"/>
  <c r="B5265" i="4"/>
  <c r="C5265" i="4" s="1" a="1"/>
  <c r="C5265" i="4" s="1"/>
  <c r="D5265" i="4"/>
  <c r="E5265" i="4" s="1" a="1"/>
  <c r="E5265" i="4" s="1"/>
  <c r="F5265" i="4"/>
  <c r="G5265" i="4" s="1" a="1"/>
  <c r="G5265" i="4" s="1"/>
  <c r="J5265" i="4"/>
  <c r="A5266" i="4"/>
  <c r="B5266" i="4"/>
  <c r="C5266" i="4" s="1" a="1"/>
  <c r="C5266" i="4" s="1"/>
  <c r="D5266" i="4"/>
  <c r="E5266" i="4" s="1" a="1"/>
  <c r="E5266" i="4" s="1"/>
  <c r="F5266" i="4"/>
  <c r="G5266" i="4" s="1" a="1"/>
  <c r="G5266" i="4" s="1"/>
  <c r="J5266" i="4"/>
  <c r="A5267" i="4"/>
  <c r="B5267" i="4"/>
  <c r="C5267" i="4" s="1" a="1"/>
  <c r="C5267" i="4" s="1"/>
  <c r="D5267" i="4"/>
  <c r="E5267" i="4" s="1" a="1"/>
  <c r="E5267" i="4" s="1"/>
  <c r="F5267" i="4"/>
  <c r="G5267" i="4" s="1" a="1"/>
  <c r="G5267" i="4" s="1"/>
  <c r="J5267" i="4"/>
  <c r="A5268" i="4"/>
  <c r="B5268" i="4"/>
  <c r="C5268" i="4" s="1" a="1"/>
  <c r="C5268" i="4" s="1"/>
  <c r="D5268" i="4"/>
  <c r="E5268" i="4" s="1" a="1"/>
  <c r="E5268" i="4" s="1"/>
  <c r="F5268" i="4"/>
  <c r="G5268" i="4" s="1" a="1"/>
  <c r="G5268" i="4" s="1"/>
  <c r="J5268" i="4"/>
  <c r="A5269" i="4"/>
  <c r="B5269" i="4"/>
  <c r="C5269" i="4" s="1" a="1"/>
  <c r="C5269" i="4" s="1"/>
  <c r="D5269" i="4"/>
  <c r="E5269" i="4" s="1" a="1"/>
  <c r="E5269" i="4" s="1"/>
  <c r="F5269" i="4"/>
  <c r="G5269" i="4" s="1" a="1"/>
  <c r="G5269" i="4" s="1"/>
  <c r="J5269" i="4"/>
  <c r="A5270" i="4"/>
  <c r="B5270" i="4"/>
  <c r="C5270" i="4" s="1" a="1"/>
  <c r="C5270" i="4" s="1"/>
  <c r="D5270" i="4"/>
  <c r="E5270" i="4" s="1" a="1"/>
  <c r="E5270" i="4" s="1"/>
  <c r="F5270" i="4"/>
  <c r="G5270" i="4" s="1" a="1"/>
  <c r="G5270" i="4" s="1"/>
  <c r="J5270" i="4"/>
  <c r="A5271" i="4"/>
  <c r="B5271" i="4"/>
  <c r="C5271" i="4" s="1" a="1"/>
  <c r="C5271" i="4" s="1"/>
  <c r="D5271" i="4"/>
  <c r="E5271" i="4" s="1" a="1"/>
  <c r="E5271" i="4" s="1"/>
  <c r="F5271" i="4"/>
  <c r="G5271" i="4" s="1" a="1"/>
  <c r="G5271" i="4" s="1"/>
  <c r="J5271" i="4"/>
  <c r="A5272" i="4"/>
  <c r="B5272" i="4"/>
  <c r="C5272" i="4" s="1" a="1"/>
  <c r="C5272" i="4" s="1"/>
  <c r="D5272" i="4"/>
  <c r="E5272" i="4" s="1" a="1"/>
  <c r="E5272" i="4" s="1"/>
  <c r="F5272" i="4"/>
  <c r="G5272" i="4" s="1" a="1"/>
  <c r="G5272" i="4" s="1"/>
  <c r="J5272" i="4"/>
  <c r="A5273" i="4"/>
  <c r="B5273" i="4"/>
  <c r="C5273" i="4" s="1" a="1"/>
  <c r="C5273" i="4" s="1"/>
  <c r="D5273" i="4"/>
  <c r="E5273" i="4" s="1" a="1"/>
  <c r="E5273" i="4" s="1"/>
  <c r="F5273" i="4"/>
  <c r="G5273" i="4" s="1" a="1"/>
  <c r="G5273" i="4" s="1"/>
  <c r="J5273" i="4"/>
  <c r="A5274" i="4"/>
  <c r="B5274" i="4"/>
  <c r="C5274" i="4" s="1" a="1"/>
  <c r="C5274" i="4" s="1"/>
  <c r="D5274" i="4"/>
  <c r="E5274" i="4" s="1" a="1"/>
  <c r="E5274" i="4" s="1"/>
  <c r="F5274" i="4"/>
  <c r="G5274" i="4" s="1" a="1"/>
  <c r="G5274" i="4" s="1"/>
  <c r="J5274" i="4"/>
  <c r="A5275" i="4"/>
  <c r="B5275" i="4"/>
  <c r="C5275" i="4" s="1" a="1"/>
  <c r="C5275" i="4" s="1"/>
  <c r="D5275" i="4"/>
  <c r="E5275" i="4" s="1" a="1"/>
  <c r="E5275" i="4" s="1"/>
  <c r="F5275" i="4"/>
  <c r="G5275" i="4" s="1" a="1"/>
  <c r="G5275" i="4" s="1"/>
  <c r="J5275" i="4"/>
  <c r="A5276" i="4"/>
  <c r="B5276" i="4"/>
  <c r="C5276" i="4" s="1" a="1"/>
  <c r="C5276" i="4" s="1"/>
  <c r="D5276" i="4"/>
  <c r="E5276" i="4" s="1" a="1"/>
  <c r="E5276" i="4" s="1"/>
  <c r="F5276" i="4"/>
  <c r="G5276" i="4" s="1" a="1"/>
  <c r="G5276" i="4" s="1"/>
  <c r="J5276" i="4"/>
  <c r="A5277" i="4"/>
  <c r="B5277" i="4"/>
  <c r="C5277" i="4" s="1" a="1"/>
  <c r="C5277" i="4" s="1"/>
  <c r="D5277" i="4"/>
  <c r="E5277" i="4" s="1" a="1"/>
  <c r="E5277" i="4" s="1"/>
  <c r="F5277" i="4"/>
  <c r="G5277" i="4" s="1" a="1"/>
  <c r="G5277" i="4" s="1"/>
  <c r="J5277" i="4"/>
  <c r="A5278" i="4"/>
  <c r="B5278" i="4"/>
  <c r="C5278" i="4" s="1" a="1"/>
  <c r="C5278" i="4" s="1"/>
  <c r="D5278" i="4"/>
  <c r="E5278" i="4" s="1" a="1"/>
  <c r="E5278" i="4" s="1"/>
  <c r="F5278" i="4"/>
  <c r="G5278" i="4" s="1" a="1"/>
  <c r="G5278" i="4" s="1"/>
  <c r="J5278" i="4"/>
  <c r="A5279" i="4"/>
  <c r="B5279" i="4"/>
  <c r="C5279" i="4" s="1" a="1"/>
  <c r="C5279" i="4" s="1"/>
  <c r="D5279" i="4"/>
  <c r="E5279" i="4" s="1" a="1"/>
  <c r="E5279" i="4" s="1"/>
  <c r="F5279" i="4"/>
  <c r="G5279" i="4" s="1" a="1"/>
  <c r="G5279" i="4" s="1"/>
  <c r="J5279" i="4"/>
  <c r="A5280" i="4"/>
  <c r="B5280" i="4"/>
  <c r="C5280" i="4" s="1" a="1"/>
  <c r="C5280" i="4" s="1"/>
  <c r="D5280" i="4"/>
  <c r="E5280" i="4" s="1" a="1"/>
  <c r="E5280" i="4" s="1"/>
  <c r="F5280" i="4"/>
  <c r="G5280" i="4" s="1" a="1"/>
  <c r="G5280" i="4" s="1"/>
  <c r="J5280" i="4"/>
  <c r="A5281" i="4"/>
  <c r="B5281" i="4"/>
  <c r="C5281" i="4" s="1" a="1"/>
  <c r="C5281" i="4" s="1"/>
  <c r="D5281" i="4"/>
  <c r="E5281" i="4" s="1" a="1"/>
  <c r="E5281" i="4" s="1"/>
  <c r="F5281" i="4"/>
  <c r="G5281" i="4" s="1" a="1"/>
  <c r="G5281" i="4" s="1"/>
  <c r="J5281" i="4"/>
  <c r="A5282" i="4"/>
  <c r="B5282" i="4"/>
  <c r="C5282" i="4" s="1" a="1"/>
  <c r="C5282" i="4" s="1"/>
  <c r="D5282" i="4"/>
  <c r="E5282" i="4" s="1" a="1"/>
  <c r="E5282" i="4" s="1"/>
  <c r="F5282" i="4"/>
  <c r="G5282" i="4" s="1" a="1"/>
  <c r="G5282" i="4" s="1"/>
  <c r="J5282" i="4"/>
  <c r="A5283" i="4"/>
  <c r="B5283" i="4"/>
  <c r="C5283" i="4" s="1" a="1"/>
  <c r="C5283" i="4" s="1"/>
  <c r="D5283" i="4"/>
  <c r="E5283" i="4" s="1" a="1"/>
  <c r="E5283" i="4" s="1"/>
  <c r="F5283" i="4"/>
  <c r="G5283" i="4" s="1" a="1"/>
  <c r="G5283" i="4" s="1"/>
  <c r="J5283" i="4"/>
  <c r="A5284" i="4"/>
  <c r="B5284" i="4"/>
  <c r="C5284" i="4" s="1" a="1"/>
  <c r="C5284" i="4" s="1"/>
  <c r="D5284" i="4"/>
  <c r="E5284" i="4" s="1" a="1"/>
  <c r="E5284" i="4" s="1"/>
  <c r="F5284" i="4"/>
  <c r="G5284" i="4" s="1" a="1"/>
  <c r="G5284" i="4" s="1"/>
  <c r="J5284" i="4"/>
  <c r="A5285" i="4"/>
  <c r="B5285" i="4"/>
  <c r="C5285" i="4" s="1" a="1"/>
  <c r="C5285" i="4" s="1"/>
  <c r="D5285" i="4"/>
  <c r="E5285" i="4" s="1" a="1"/>
  <c r="E5285" i="4" s="1"/>
  <c r="F5285" i="4"/>
  <c r="G5285" i="4" s="1" a="1"/>
  <c r="G5285" i="4" s="1"/>
  <c r="J5285" i="4"/>
  <c r="A5286" i="4"/>
  <c r="B5286" i="4"/>
  <c r="C5286" i="4" s="1" a="1"/>
  <c r="C5286" i="4" s="1"/>
  <c r="D5286" i="4"/>
  <c r="E5286" i="4" s="1" a="1"/>
  <c r="E5286" i="4" s="1"/>
  <c r="F5286" i="4"/>
  <c r="G5286" i="4" s="1" a="1"/>
  <c r="G5286" i="4" s="1"/>
  <c r="J5286" i="4"/>
  <c r="A5287" i="4"/>
  <c r="B5287" i="4"/>
  <c r="C5287" i="4" s="1" a="1"/>
  <c r="C5287" i="4" s="1"/>
  <c r="D5287" i="4"/>
  <c r="E5287" i="4" s="1" a="1"/>
  <c r="E5287" i="4" s="1"/>
  <c r="F5287" i="4"/>
  <c r="G5287" i="4" s="1" a="1"/>
  <c r="G5287" i="4" s="1"/>
  <c r="J5287" i="4"/>
  <c r="A5288" i="4"/>
  <c r="B5288" i="4"/>
  <c r="C5288" i="4" s="1" a="1"/>
  <c r="C5288" i="4" s="1"/>
  <c r="D5288" i="4"/>
  <c r="E5288" i="4" s="1" a="1"/>
  <c r="E5288" i="4" s="1"/>
  <c r="F5288" i="4"/>
  <c r="G5288" i="4" s="1" a="1"/>
  <c r="G5288" i="4" s="1"/>
  <c r="J5288" i="4"/>
  <c r="A5289" i="4"/>
  <c r="B5289" i="4"/>
  <c r="C5289" i="4" s="1" a="1"/>
  <c r="C5289" i="4" s="1"/>
  <c r="D5289" i="4"/>
  <c r="E5289" i="4" s="1" a="1"/>
  <c r="E5289" i="4" s="1"/>
  <c r="F5289" i="4"/>
  <c r="G5289" i="4" s="1" a="1"/>
  <c r="G5289" i="4" s="1"/>
  <c r="J5289" i="4"/>
  <c r="A5290" i="4"/>
  <c r="B5290" i="4"/>
  <c r="C5290" i="4" s="1" a="1"/>
  <c r="C5290" i="4" s="1"/>
  <c r="D5290" i="4"/>
  <c r="E5290" i="4" s="1" a="1"/>
  <c r="E5290" i="4" s="1"/>
  <c r="F5290" i="4"/>
  <c r="G5290" i="4" s="1" a="1"/>
  <c r="G5290" i="4" s="1"/>
  <c r="J5290" i="4"/>
  <c r="A5291" i="4"/>
  <c r="B5291" i="4"/>
  <c r="C5291" i="4" s="1" a="1"/>
  <c r="C5291" i="4" s="1"/>
  <c r="D5291" i="4"/>
  <c r="E5291" i="4" s="1" a="1"/>
  <c r="E5291" i="4" s="1"/>
  <c r="F5291" i="4"/>
  <c r="G5291" i="4" s="1" a="1"/>
  <c r="G5291" i="4" s="1"/>
  <c r="J5291" i="4"/>
  <c r="A5292" i="4"/>
  <c r="B5292" i="4"/>
  <c r="C5292" i="4" s="1" a="1"/>
  <c r="C5292" i="4" s="1"/>
  <c r="D5292" i="4"/>
  <c r="E5292" i="4" s="1" a="1"/>
  <c r="E5292" i="4" s="1"/>
  <c r="F5292" i="4"/>
  <c r="G5292" i="4" s="1" a="1"/>
  <c r="G5292" i="4" s="1"/>
  <c r="J5292" i="4"/>
  <c r="A5293" i="4"/>
  <c r="B5293" i="4"/>
  <c r="C5293" i="4" s="1" a="1"/>
  <c r="C5293" i="4" s="1"/>
  <c r="D5293" i="4"/>
  <c r="E5293" i="4" s="1" a="1"/>
  <c r="E5293" i="4" s="1"/>
  <c r="F5293" i="4"/>
  <c r="G5293" i="4" s="1" a="1"/>
  <c r="G5293" i="4" s="1"/>
  <c r="J5293" i="4"/>
  <c r="A5294" i="4"/>
  <c r="B5294" i="4"/>
  <c r="C5294" i="4" s="1" a="1"/>
  <c r="C5294" i="4" s="1"/>
  <c r="D5294" i="4"/>
  <c r="E5294" i="4" s="1" a="1"/>
  <c r="E5294" i="4" s="1"/>
  <c r="F5294" i="4"/>
  <c r="G5294" i="4" s="1" a="1"/>
  <c r="G5294" i="4" s="1"/>
  <c r="J5294" i="4"/>
  <c r="A5295" i="4"/>
  <c r="B5295" i="4"/>
  <c r="C5295" i="4" s="1" a="1"/>
  <c r="C5295" i="4" s="1"/>
  <c r="D5295" i="4"/>
  <c r="E5295" i="4" s="1" a="1"/>
  <c r="E5295" i="4" s="1"/>
  <c r="F5295" i="4"/>
  <c r="G5295" i="4" s="1" a="1"/>
  <c r="G5295" i="4" s="1"/>
  <c r="J5295" i="4"/>
  <c r="A5296" i="4"/>
  <c r="B5296" i="4"/>
  <c r="C5296" i="4" s="1" a="1"/>
  <c r="C5296" i="4" s="1"/>
  <c r="D5296" i="4"/>
  <c r="E5296" i="4" s="1" a="1"/>
  <c r="E5296" i="4" s="1"/>
  <c r="F5296" i="4"/>
  <c r="G5296" i="4" s="1" a="1"/>
  <c r="G5296" i="4" s="1"/>
  <c r="J5296" i="4"/>
  <c r="A5297" i="4"/>
  <c r="B5297" i="4"/>
  <c r="C5297" i="4" s="1" a="1"/>
  <c r="C5297" i="4" s="1"/>
  <c r="D5297" i="4"/>
  <c r="E5297" i="4" s="1" a="1"/>
  <c r="E5297" i="4" s="1"/>
  <c r="F5297" i="4"/>
  <c r="G5297" i="4" s="1" a="1"/>
  <c r="G5297" i="4" s="1"/>
  <c r="J5297" i="4"/>
  <c r="A5298" i="4"/>
  <c r="B5298" i="4"/>
  <c r="C5298" i="4" s="1" a="1"/>
  <c r="C5298" i="4" s="1"/>
  <c r="D5298" i="4"/>
  <c r="E5298" i="4" s="1" a="1"/>
  <c r="E5298" i="4" s="1"/>
  <c r="F5298" i="4"/>
  <c r="G5298" i="4" s="1" a="1"/>
  <c r="G5298" i="4" s="1"/>
  <c r="J5298" i="4"/>
  <c r="A5299" i="4"/>
  <c r="B5299" i="4"/>
  <c r="C5299" i="4" s="1" a="1"/>
  <c r="C5299" i="4" s="1"/>
  <c r="D5299" i="4"/>
  <c r="E5299" i="4" s="1" a="1"/>
  <c r="E5299" i="4" s="1"/>
  <c r="F5299" i="4"/>
  <c r="G5299" i="4" s="1" a="1"/>
  <c r="G5299" i="4" s="1"/>
  <c r="J5299" i="4"/>
  <c r="A5300" i="4"/>
  <c r="B5300" i="4"/>
  <c r="C5300" i="4" s="1" a="1"/>
  <c r="C5300" i="4" s="1"/>
  <c r="D5300" i="4"/>
  <c r="E5300" i="4" s="1" a="1"/>
  <c r="E5300" i="4" s="1"/>
  <c r="F5300" i="4"/>
  <c r="G5300" i="4" s="1" a="1"/>
  <c r="G5300" i="4" s="1"/>
  <c r="J5300" i="4"/>
  <c r="A5301" i="4"/>
  <c r="B5301" i="4"/>
  <c r="C5301" i="4" s="1" a="1"/>
  <c r="C5301" i="4" s="1"/>
  <c r="D5301" i="4"/>
  <c r="E5301" i="4" s="1" a="1"/>
  <c r="E5301" i="4" s="1"/>
  <c r="F5301" i="4"/>
  <c r="G5301" i="4" s="1" a="1"/>
  <c r="G5301" i="4" s="1"/>
  <c r="J5301" i="4"/>
  <c r="A5302" i="4"/>
  <c r="B5302" i="4"/>
  <c r="C5302" i="4" s="1" a="1"/>
  <c r="C5302" i="4" s="1"/>
  <c r="D5302" i="4"/>
  <c r="E5302" i="4" s="1" a="1"/>
  <c r="E5302" i="4" s="1"/>
  <c r="F5302" i="4"/>
  <c r="G5302" i="4" s="1" a="1"/>
  <c r="G5302" i="4" s="1"/>
  <c r="J5302" i="4"/>
  <c r="A5303" i="4"/>
  <c r="B5303" i="4"/>
  <c r="C5303" i="4" s="1" a="1"/>
  <c r="C5303" i="4" s="1"/>
  <c r="D5303" i="4"/>
  <c r="E5303" i="4" s="1" a="1"/>
  <c r="E5303" i="4" s="1"/>
  <c r="F5303" i="4"/>
  <c r="G5303" i="4" s="1" a="1"/>
  <c r="G5303" i="4" s="1"/>
  <c r="J5303" i="4"/>
  <c r="A5304" i="4"/>
  <c r="B5304" i="4"/>
  <c r="C5304" i="4" s="1" a="1"/>
  <c r="C5304" i="4" s="1"/>
  <c r="D5304" i="4"/>
  <c r="E5304" i="4" s="1" a="1"/>
  <c r="E5304" i="4" s="1"/>
  <c r="F5304" i="4"/>
  <c r="G5304" i="4" s="1" a="1"/>
  <c r="G5304" i="4" s="1"/>
  <c r="J5304" i="4"/>
  <c r="A5305" i="4"/>
  <c r="B5305" i="4"/>
  <c r="C5305" i="4" s="1" a="1"/>
  <c r="C5305" i="4" s="1"/>
  <c r="D5305" i="4"/>
  <c r="E5305" i="4" s="1" a="1"/>
  <c r="E5305" i="4" s="1"/>
  <c r="F5305" i="4"/>
  <c r="G5305" i="4" s="1" a="1"/>
  <c r="G5305" i="4" s="1"/>
  <c r="J5305" i="4"/>
  <c r="A5306" i="4"/>
  <c r="B5306" i="4"/>
  <c r="C5306" i="4" s="1" a="1"/>
  <c r="C5306" i="4" s="1"/>
  <c r="D5306" i="4"/>
  <c r="E5306" i="4" s="1" a="1"/>
  <c r="E5306" i="4" s="1"/>
  <c r="F5306" i="4"/>
  <c r="G5306" i="4" s="1" a="1"/>
  <c r="G5306" i="4" s="1"/>
  <c r="J5306" i="4"/>
  <c r="A5307" i="4"/>
  <c r="B5307" i="4"/>
  <c r="C5307" i="4" s="1" a="1"/>
  <c r="C5307" i="4" s="1"/>
  <c r="D5307" i="4"/>
  <c r="E5307" i="4" s="1" a="1"/>
  <c r="E5307" i="4" s="1"/>
  <c r="F5307" i="4"/>
  <c r="G5307" i="4" s="1" a="1"/>
  <c r="G5307" i="4" s="1"/>
  <c r="J5307" i="4"/>
  <c r="A5308" i="4"/>
  <c r="B5308" i="4"/>
  <c r="C5308" i="4" s="1" a="1"/>
  <c r="C5308" i="4" s="1"/>
  <c r="D5308" i="4"/>
  <c r="E5308" i="4" s="1" a="1"/>
  <c r="E5308" i="4" s="1"/>
  <c r="F5308" i="4"/>
  <c r="G5308" i="4" s="1" a="1"/>
  <c r="G5308" i="4" s="1"/>
  <c r="J5308" i="4"/>
  <c r="A5309" i="4"/>
  <c r="B5309" i="4"/>
  <c r="C5309" i="4" s="1" a="1"/>
  <c r="C5309" i="4" s="1"/>
  <c r="D5309" i="4"/>
  <c r="E5309" i="4" s="1" a="1"/>
  <c r="E5309" i="4" s="1"/>
  <c r="F5309" i="4"/>
  <c r="G5309" i="4" s="1" a="1"/>
  <c r="G5309" i="4" s="1"/>
  <c r="J5309" i="4"/>
  <c r="A5310" i="4"/>
  <c r="B5310" i="4"/>
  <c r="C5310" i="4" s="1" a="1"/>
  <c r="C5310" i="4" s="1"/>
  <c r="D5310" i="4"/>
  <c r="E5310" i="4" s="1" a="1"/>
  <c r="E5310" i="4" s="1"/>
  <c r="F5310" i="4"/>
  <c r="G5310" i="4" s="1" a="1"/>
  <c r="G5310" i="4" s="1"/>
  <c r="J5310" i="4"/>
  <c r="A5311" i="4"/>
  <c r="B5311" i="4"/>
  <c r="C5311" i="4" s="1" a="1"/>
  <c r="C5311" i="4" s="1"/>
  <c r="D5311" i="4"/>
  <c r="E5311" i="4" s="1" a="1"/>
  <c r="E5311" i="4" s="1"/>
  <c r="F5311" i="4"/>
  <c r="G5311" i="4" s="1" a="1"/>
  <c r="G5311" i="4" s="1"/>
  <c r="J5311" i="4"/>
  <c r="A5312" i="4"/>
  <c r="B5312" i="4"/>
  <c r="C5312" i="4" s="1" a="1"/>
  <c r="C5312" i="4" s="1"/>
  <c r="D5312" i="4"/>
  <c r="E5312" i="4" s="1" a="1"/>
  <c r="E5312" i="4" s="1"/>
  <c r="F5312" i="4"/>
  <c r="G5312" i="4" s="1" a="1"/>
  <c r="G5312" i="4" s="1"/>
  <c r="J5312" i="4"/>
  <c r="A5313" i="4"/>
  <c r="B5313" i="4"/>
  <c r="C5313" i="4" s="1" a="1"/>
  <c r="C5313" i="4" s="1"/>
  <c r="D5313" i="4"/>
  <c r="E5313" i="4" s="1" a="1"/>
  <c r="E5313" i="4" s="1"/>
  <c r="F5313" i="4"/>
  <c r="G5313" i="4" s="1" a="1"/>
  <c r="G5313" i="4" s="1"/>
  <c r="J5313" i="4"/>
  <c r="A5314" i="4"/>
  <c r="B5314" i="4"/>
  <c r="C5314" i="4" s="1" a="1"/>
  <c r="C5314" i="4" s="1"/>
  <c r="D5314" i="4"/>
  <c r="E5314" i="4" s="1" a="1"/>
  <c r="E5314" i="4" s="1"/>
  <c r="F5314" i="4"/>
  <c r="G5314" i="4" s="1" a="1"/>
  <c r="G5314" i="4" s="1"/>
  <c r="J5314" i="4"/>
  <c r="A5315" i="4"/>
  <c r="B5315" i="4"/>
  <c r="C5315" i="4" s="1" a="1"/>
  <c r="C5315" i="4" s="1"/>
  <c r="D5315" i="4"/>
  <c r="E5315" i="4" s="1" a="1"/>
  <c r="E5315" i="4" s="1"/>
  <c r="F5315" i="4"/>
  <c r="G5315" i="4" s="1" a="1"/>
  <c r="G5315" i="4" s="1"/>
  <c r="J5315" i="4"/>
  <c r="A5316" i="4"/>
  <c r="B5316" i="4"/>
  <c r="C5316" i="4" s="1" a="1"/>
  <c r="C5316" i="4" s="1"/>
  <c r="D5316" i="4"/>
  <c r="E5316" i="4" s="1" a="1"/>
  <c r="E5316" i="4" s="1"/>
  <c r="F5316" i="4"/>
  <c r="G5316" i="4" s="1" a="1"/>
  <c r="G5316" i="4" s="1"/>
  <c r="J5316" i="4"/>
  <c r="A5317" i="4"/>
  <c r="B5317" i="4"/>
  <c r="C5317" i="4" s="1" a="1"/>
  <c r="C5317" i="4" s="1"/>
  <c r="D5317" i="4"/>
  <c r="E5317" i="4" s="1" a="1"/>
  <c r="E5317" i="4" s="1"/>
  <c r="F5317" i="4"/>
  <c r="G5317" i="4" s="1" a="1"/>
  <c r="G5317" i="4" s="1"/>
  <c r="J5317" i="4"/>
  <c r="A5318" i="4"/>
  <c r="B5318" i="4"/>
  <c r="C5318" i="4" s="1" a="1"/>
  <c r="C5318" i="4" s="1"/>
  <c r="D5318" i="4"/>
  <c r="E5318" i="4" s="1" a="1"/>
  <c r="E5318" i="4" s="1"/>
  <c r="F5318" i="4"/>
  <c r="G5318" i="4" s="1" a="1"/>
  <c r="G5318" i="4" s="1"/>
  <c r="J5318" i="4"/>
  <c r="A5319" i="4"/>
  <c r="B5319" i="4"/>
  <c r="C5319" i="4" s="1" a="1"/>
  <c r="C5319" i="4" s="1"/>
  <c r="D5319" i="4"/>
  <c r="E5319" i="4" s="1" a="1"/>
  <c r="E5319" i="4" s="1"/>
  <c r="F5319" i="4"/>
  <c r="G5319" i="4" s="1" a="1"/>
  <c r="G5319" i="4" s="1"/>
  <c r="J5319" i="4"/>
  <c r="A5320" i="4"/>
  <c r="B5320" i="4"/>
  <c r="C5320" i="4" s="1" a="1"/>
  <c r="C5320" i="4" s="1"/>
  <c r="D5320" i="4"/>
  <c r="E5320" i="4" s="1" a="1"/>
  <c r="E5320" i="4" s="1"/>
  <c r="F5320" i="4"/>
  <c r="G5320" i="4" s="1" a="1"/>
  <c r="G5320" i="4" s="1"/>
  <c r="J5320" i="4"/>
  <c r="A5321" i="4"/>
  <c r="B5321" i="4"/>
  <c r="C5321" i="4" s="1" a="1"/>
  <c r="C5321" i="4" s="1"/>
  <c r="D5321" i="4"/>
  <c r="E5321" i="4" s="1" a="1"/>
  <c r="E5321" i="4" s="1"/>
  <c r="F5321" i="4"/>
  <c r="G5321" i="4" s="1" a="1"/>
  <c r="G5321" i="4" s="1"/>
  <c r="J5321" i="4"/>
  <c r="A5322" i="4"/>
  <c r="B5322" i="4"/>
  <c r="C5322" i="4" s="1" a="1"/>
  <c r="C5322" i="4" s="1"/>
  <c r="D5322" i="4"/>
  <c r="E5322" i="4" s="1" a="1"/>
  <c r="E5322" i="4" s="1"/>
  <c r="F5322" i="4"/>
  <c r="G5322" i="4" s="1" a="1"/>
  <c r="G5322" i="4" s="1"/>
  <c r="J5322" i="4"/>
  <c r="A5323" i="4"/>
  <c r="B5323" i="4"/>
  <c r="C5323" i="4" s="1" a="1"/>
  <c r="C5323" i="4" s="1"/>
  <c r="D5323" i="4"/>
  <c r="E5323" i="4" s="1" a="1"/>
  <c r="E5323" i="4" s="1"/>
  <c r="F5323" i="4"/>
  <c r="G5323" i="4" s="1" a="1"/>
  <c r="G5323" i="4" s="1"/>
  <c r="J5323" i="4"/>
  <c r="A5324" i="4"/>
  <c r="B5324" i="4"/>
  <c r="C5324" i="4" s="1" a="1"/>
  <c r="C5324" i="4" s="1"/>
  <c r="D5324" i="4"/>
  <c r="E5324" i="4" s="1" a="1"/>
  <c r="E5324" i="4" s="1"/>
  <c r="F5324" i="4"/>
  <c r="G5324" i="4" s="1" a="1"/>
  <c r="G5324" i="4" s="1"/>
  <c r="J5324" i="4"/>
  <c r="A5325" i="4"/>
  <c r="B5325" i="4"/>
  <c r="C5325" i="4" s="1" a="1"/>
  <c r="C5325" i="4" s="1"/>
  <c r="D5325" i="4"/>
  <c r="E5325" i="4" s="1" a="1"/>
  <c r="E5325" i="4" s="1"/>
  <c r="F5325" i="4"/>
  <c r="G5325" i="4" s="1" a="1"/>
  <c r="G5325" i="4" s="1"/>
  <c r="J5325" i="4"/>
  <c r="A5326" i="4"/>
  <c r="B5326" i="4"/>
  <c r="C5326" i="4" s="1" a="1"/>
  <c r="C5326" i="4" s="1"/>
  <c r="D5326" i="4"/>
  <c r="E5326" i="4" s="1" a="1"/>
  <c r="E5326" i="4" s="1"/>
  <c r="F5326" i="4"/>
  <c r="G5326" i="4" s="1" a="1"/>
  <c r="G5326" i="4" s="1"/>
  <c r="J5326" i="4"/>
  <c r="A5327" i="4"/>
  <c r="B5327" i="4"/>
  <c r="C5327" i="4" s="1" a="1"/>
  <c r="C5327" i="4" s="1"/>
  <c r="D5327" i="4"/>
  <c r="E5327" i="4" s="1" a="1"/>
  <c r="E5327" i="4" s="1"/>
  <c r="F5327" i="4"/>
  <c r="G5327" i="4" s="1" a="1"/>
  <c r="G5327" i="4" s="1"/>
  <c r="J5327" i="4"/>
  <c r="A5328" i="4"/>
  <c r="B5328" i="4"/>
  <c r="C5328" i="4" s="1" a="1"/>
  <c r="C5328" i="4" s="1"/>
  <c r="D5328" i="4"/>
  <c r="E5328" i="4" s="1" a="1"/>
  <c r="E5328" i="4" s="1"/>
  <c r="F5328" i="4"/>
  <c r="G5328" i="4" s="1" a="1"/>
  <c r="G5328" i="4" s="1"/>
  <c r="J5328" i="4"/>
  <c r="A5329" i="4"/>
  <c r="B5329" i="4"/>
  <c r="C5329" i="4" s="1" a="1"/>
  <c r="C5329" i="4" s="1"/>
  <c r="D5329" i="4"/>
  <c r="E5329" i="4" s="1" a="1"/>
  <c r="E5329" i="4" s="1"/>
  <c r="F5329" i="4"/>
  <c r="G5329" i="4" s="1" a="1"/>
  <c r="G5329" i="4" s="1"/>
  <c r="J5329" i="4"/>
  <c r="A5330" i="4"/>
  <c r="B5330" i="4"/>
  <c r="C5330" i="4" s="1" a="1"/>
  <c r="C5330" i="4" s="1"/>
  <c r="D5330" i="4"/>
  <c r="E5330" i="4" s="1" a="1"/>
  <c r="E5330" i="4" s="1"/>
  <c r="F5330" i="4"/>
  <c r="G5330" i="4" s="1" a="1"/>
  <c r="G5330" i="4" s="1"/>
  <c r="J5330" i="4"/>
  <c r="A5331" i="4"/>
  <c r="B5331" i="4"/>
  <c r="C5331" i="4" s="1" a="1"/>
  <c r="C5331" i="4" s="1"/>
  <c r="D5331" i="4"/>
  <c r="E5331" i="4" s="1" a="1"/>
  <c r="E5331" i="4" s="1"/>
  <c r="F5331" i="4"/>
  <c r="G5331" i="4" s="1" a="1"/>
  <c r="G5331" i="4" s="1"/>
  <c r="J5331" i="4"/>
  <c r="A5332" i="4"/>
  <c r="B5332" i="4"/>
  <c r="C5332" i="4" s="1" a="1"/>
  <c r="C5332" i="4" s="1"/>
  <c r="D5332" i="4"/>
  <c r="E5332" i="4" s="1" a="1"/>
  <c r="E5332" i="4" s="1"/>
  <c r="F5332" i="4"/>
  <c r="G5332" i="4" s="1" a="1"/>
  <c r="G5332" i="4" s="1"/>
  <c r="J5332" i="4"/>
  <c r="A5333" i="4"/>
  <c r="B5333" i="4"/>
  <c r="C5333" i="4" s="1" a="1"/>
  <c r="C5333" i="4" s="1"/>
  <c r="D5333" i="4"/>
  <c r="E5333" i="4" s="1" a="1"/>
  <c r="E5333" i="4" s="1"/>
  <c r="F5333" i="4"/>
  <c r="G5333" i="4" s="1" a="1"/>
  <c r="G5333" i="4" s="1"/>
  <c r="J5333" i="4"/>
  <c r="A5334" i="4"/>
  <c r="B5334" i="4"/>
  <c r="C5334" i="4" s="1" a="1"/>
  <c r="C5334" i="4" s="1"/>
  <c r="D5334" i="4"/>
  <c r="E5334" i="4" s="1" a="1"/>
  <c r="E5334" i="4" s="1"/>
  <c r="F5334" i="4"/>
  <c r="G5334" i="4" s="1" a="1"/>
  <c r="G5334" i="4" s="1"/>
  <c r="J5334" i="4"/>
  <c r="A5335" i="4"/>
  <c r="B5335" i="4"/>
  <c r="C5335" i="4" s="1" a="1"/>
  <c r="C5335" i="4" s="1"/>
  <c r="D5335" i="4"/>
  <c r="E5335" i="4" s="1" a="1"/>
  <c r="E5335" i="4" s="1"/>
  <c r="F5335" i="4"/>
  <c r="G5335" i="4" s="1" a="1"/>
  <c r="G5335" i="4" s="1"/>
  <c r="J5335" i="4"/>
  <c r="A5336" i="4"/>
  <c r="B5336" i="4"/>
  <c r="C5336" i="4" s="1" a="1"/>
  <c r="C5336" i="4" s="1"/>
  <c r="D5336" i="4"/>
  <c r="E5336" i="4" s="1" a="1"/>
  <c r="E5336" i="4" s="1"/>
  <c r="F5336" i="4"/>
  <c r="G5336" i="4" s="1" a="1"/>
  <c r="G5336" i="4" s="1"/>
  <c r="J5336" i="4"/>
  <c r="A5337" i="4"/>
  <c r="B5337" i="4"/>
  <c r="C5337" i="4" s="1" a="1"/>
  <c r="C5337" i="4" s="1"/>
  <c r="D5337" i="4"/>
  <c r="E5337" i="4" s="1" a="1"/>
  <c r="E5337" i="4" s="1"/>
  <c r="F5337" i="4"/>
  <c r="G5337" i="4" s="1" a="1"/>
  <c r="G5337" i="4" s="1"/>
  <c r="J5337" i="4"/>
  <c r="A5338" i="4"/>
  <c r="B5338" i="4"/>
  <c r="C5338" i="4" s="1" a="1"/>
  <c r="C5338" i="4" s="1"/>
  <c r="D5338" i="4"/>
  <c r="E5338" i="4" s="1" a="1"/>
  <c r="E5338" i="4" s="1"/>
  <c r="F5338" i="4"/>
  <c r="G5338" i="4" s="1" a="1"/>
  <c r="G5338" i="4" s="1"/>
  <c r="J5338" i="4"/>
  <c r="A5339" i="4"/>
  <c r="B5339" i="4"/>
  <c r="C5339" i="4" s="1" a="1"/>
  <c r="C5339" i="4" s="1"/>
  <c r="D5339" i="4"/>
  <c r="E5339" i="4" s="1" a="1"/>
  <c r="E5339" i="4" s="1"/>
  <c r="F5339" i="4"/>
  <c r="G5339" i="4" s="1" a="1"/>
  <c r="G5339" i="4" s="1"/>
  <c r="J5339" i="4"/>
  <c r="A5340" i="4"/>
  <c r="B5340" i="4"/>
  <c r="C5340" i="4" s="1" a="1"/>
  <c r="C5340" i="4" s="1"/>
  <c r="D5340" i="4"/>
  <c r="E5340" i="4" s="1" a="1"/>
  <c r="E5340" i="4" s="1"/>
  <c r="F5340" i="4"/>
  <c r="G5340" i="4" s="1" a="1"/>
  <c r="G5340" i="4" s="1"/>
  <c r="J5340" i="4"/>
  <c r="A5341" i="4"/>
  <c r="B5341" i="4"/>
  <c r="C5341" i="4" s="1" a="1"/>
  <c r="C5341" i="4" s="1"/>
  <c r="D5341" i="4"/>
  <c r="E5341" i="4" s="1" a="1"/>
  <c r="E5341" i="4" s="1"/>
  <c r="F5341" i="4"/>
  <c r="G5341" i="4" s="1" a="1"/>
  <c r="G5341" i="4" s="1"/>
  <c r="J5341" i="4"/>
  <c r="A5342" i="4"/>
  <c r="B5342" i="4"/>
  <c r="C5342" i="4" s="1" a="1"/>
  <c r="C5342" i="4" s="1"/>
  <c r="D5342" i="4"/>
  <c r="E5342" i="4" s="1" a="1"/>
  <c r="E5342" i="4" s="1"/>
  <c r="F5342" i="4"/>
  <c r="G5342" i="4" s="1" a="1"/>
  <c r="G5342" i="4" s="1"/>
  <c r="J5342" i="4"/>
  <c r="A5343" i="4"/>
  <c r="B5343" i="4"/>
  <c r="C5343" i="4" s="1" a="1"/>
  <c r="C5343" i="4" s="1"/>
  <c r="D5343" i="4"/>
  <c r="E5343" i="4" s="1" a="1"/>
  <c r="E5343" i="4" s="1"/>
  <c r="F5343" i="4"/>
  <c r="G5343" i="4" s="1" a="1"/>
  <c r="G5343" i="4" s="1"/>
  <c r="J5343" i="4"/>
  <c r="A5344" i="4"/>
  <c r="B5344" i="4"/>
  <c r="C5344" i="4" s="1" a="1"/>
  <c r="C5344" i="4" s="1"/>
  <c r="D5344" i="4"/>
  <c r="E5344" i="4" s="1" a="1"/>
  <c r="E5344" i="4" s="1"/>
  <c r="F5344" i="4"/>
  <c r="G5344" i="4" s="1" a="1"/>
  <c r="G5344" i="4" s="1"/>
  <c r="J5344" i="4"/>
  <c r="A5345" i="4"/>
  <c r="B5345" i="4"/>
  <c r="C5345" i="4" s="1" a="1"/>
  <c r="C5345" i="4" s="1"/>
  <c r="D5345" i="4"/>
  <c r="E5345" i="4" s="1" a="1"/>
  <c r="E5345" i="4" s="1"/>
  <c r="F5345" i="4"/>
  <c r="G5345" i="4" s="1" a="1"/>
  <c r="G5345" i="4" s="1"/>
  <c r="J5345" i="4"/>
  <c r="A5346" i="4"/>
  <c r="B5346" i="4"/>
  <c r="C5346" i="4" s="1" a="1"/>
  <c r="C5346" i="4" s="1"/>
  <c r="D5346" i="4"/>
  <c r="E5346" i="4" s="1" a="1"/>
  <c r="E5346" i="4" s="1"/>
  <c r="F5346" i="4"/>
  <c r="G5346" i="4" s="1" a="1"/>
  <c r="G5346" i="4" s="1"/>
  <c r="J5346" i="4"/>
  <c r="A5347" i="4"/>
  <c r="B5347" i="4"/>
  <c r="C5347" i="4" s="1" a="1"/>
  <c r="C5347" i="4" s="1"/>
  <c r="D5347" i="4"/>
  <c r="E5347" i="4" s="1" a="1"/>
  <c r="E5347" i="4" s="1"/>
  <c r="F5347" i="4"/>
  <c r="G5347" i="4" s="1" a="1"/>
  <c r="G5347" i="4" s="1"/>
  <c r="J5347" i="4"/>
  <c r="A5348" i="4"/>
  <c r="B5348" i="4"/>
  <c r="C5348" i="4" s="1" a="1"/>
  <c r="C5348" i="4" s="1"/>
  <c r="D5348" i="4"/>
  <c r="E5348" i="4" s="1" a="1"/>
  <c r="E5348" i="4" s="1"/>
  <c r="F5348" i="4"/>
  <c r="G5348" i="4" s="1" a="1"/>
  <c r="G5348" i="4" s="1"/>
  <c r="J5348" i="4"/>
  <c r="A5349" i="4"/>
  <c r="B5349" i="4"/>
  <c r="C5349" i="4" s="1" a="1"/>
  <c r="C5349" i="4" s="1"/>
  <c r="D5349" i="4"/>
  <c r="E5349" i="4" s="1" a="1"/>
  <c r="E5349" i="4" s="1"/>
  <c r="F5349" i="4"/>
  <c r="G5349" i="4" s="1" a="1"/>
  <c r="G5349" i="4" s="1"/>
  <c r="J5349" i="4"/>
  <c r="A5350" i="4"/>
  <c r="B5350" i="4"/>
  <c r="C5350" i="4" s="1" a="1"/>
  <c r="C5350" i="4" s="1"/>
  <c r="D5350" i="4"/>
  <c r="E5350" i="4" s="1" a="1"/>
  <c r="E5350" i="4" s="1"/>
  <c r="F5350" i="4"/>
  <c r="G5350" i="4" s="1" a="1"/>
  <c r="G5350" i="4" s="1"/>
  <c r="J5350" i="4"/>
  <c r="A5351" i="4"/>
  <c r="B5351" i="4"/>
  <c r="C5351" i="4" s="1" a="1"/>
  <c r="C5351" i="4" s="1"/>
  <c r="D5351" i="4"/>
  <c r="E5351" i="4" s="1" a="1"/>
  <c r="E5351" i="4" s="1"/>
  <c r="F5351" i="4"/>
  <c r="G5351" i="4" s="1" a="1"/>
  <c r="G5351" i="4" s="1"/>
  <c r="J5351" i="4"/>
  <c r="A5352" i="4"/>
  <c r="B5352" i="4"/>
  <c r="C5352" i="4" s="1" a="1"/>
  <c r="C5352" i="4" s="1"/>
  <c r="D5352" i="4"/>
  <c r="E5352" i="4" s="1" a="1"/>
  <c r="E5352" i="4" s="1"/>
  <c r="F5352" i="4"/>
  <c r="G5352" i="4" s="1" a="1"/>
  <c r="G5352" i="4" s="1"/>
  <c r="J5352" i="4"/>
  <c r="A5353" i="4"/>
  <c r="B5353" i="4"/>
  <c r="C5353" i="4" s="1" a="1"/>
  <c r="C5353" i="4" s="1"/>
  <c r="D5353" i="4"/>
  <c r="E5353" i="4" s="1" a="1"/>
  <c r="E5353" i="4" s="1"/>
  <c r="F5353" i="4"/>
  <c r="G5353" i="4" s="1" a="1"/>
  <c r="G5353" i="4" s="1"/>
  <c r="J5353" i="4"/>
  <c r="A5354" i="4"/>
  <c r="B5354" i="4"/>
  <c r="C5354" i="4" s="1" a="1"/>
  <c r="C5354" i="4" s="1"/>
  <c r="D5354" i="4"/>
  <c r="E5354" i="4" s="1" a="1"/>
  <c r="E5354" i="4" s="1"/>
  <c r="F5354" i="4"/>
  <c r="G5354" i="4" s="1" a="1"/>
  <c r="G5354" i="4" s="1"/>
  <c r="J5354" i="4"/>
  <c r="A5355" i="4"/>
  <c r="B5355" i="4"/>
  <c r="C5355" i="4" s="1" a="1"/>
  <c r="C5355" i="4" s="1"/>
  <c r="D5355" i="4"/>
  <c r="E5355" i="4" s="1" a="1"/>
  <c r="E5355" i="4" s="1"/>
  <c r="F5355" i="4"/>
  <c r="G5355" i="4" s="1" a="1"/>
  <c r="G5355" i="4" s="1"/>
  <c r="J5355" i="4"/>
  <c r="A5356" i="4"/>
  <c r="B5356" i="4"/>
  <c r="C5356" i="4" s="1" a="1"/>
  <c r="C5356" i="4" s="1"/>
  <c r="D5356" i="4"/>
  <c r="E5356" i="4" s="1" a="1"/>
  <c r="E5356" i="4" s="1"/>
  <c r="F5356" i="4"/>
  <c r="G5356" i="4" s="1" a="1"/>
  <c r="G5356" i="4" s="1"/>
  <c r="J5356" i="4"/>
  <c r="A5357" i="4"/>
  <c r="B5357" i="4"/>
  <c r="C5357" i="4" s="1" a="1"/>
  <c r="C5357" i="4" s="1"/>
  <c r="D5357" i="4"/>
  <c r="E5357" i="4" s="1" a="1"/>
  <c r="E5357" i="4" s="1"/>
  <c r="F5357" i="4"/>
  <c r="G5357" i="4" s="1" a="1"/>
  <c r="G5357" i="4" s="1"/>
  <c r="J5357" i="4"/>
  <c r="A5358" i="4"/>
  <c r="B5358" i="4"/>
  <c r="C5358" i="4" s="1" a="1"/>
  <c r="C5358" i="4" s="1"/>
  <c r="D5358" i="4"/>
  <c r="E5358" i="4" s="1" a="1"/>
  <c r="E5358" i="4" s="1"/>
  <c r="F5358" i="4"/>
  <c r="G5358" i="4" s="1" a="1"/>
  <c r="G5358" i="4" s="1"/>
  <c r="J5358" i="4"/>
  <c r="A5359" i="4"/>
  <c r="B5359" i="4"/>
  <c r="C5359" i="4" s="1" a="1"/>
  <c r="C5359" i="4" s="1"/>
  <c r="D5359" i="4"/>
  <c r="E5359" i="4" s="1" a="1"/>
  <c r="E5359" i="4" s="1"/>
  <c r="F5359" i="4"/>
  <c r="G5359" i="4" s="1" a="1"/>
  <c r="G5359" i="4" s="1"/>
  <c r="J5359" i="4"/>
  <c r="A5360" i="4"/>
  <c r="B5360" i="4"/>
  <c r="C5360" i="4" s="1" a="1"/>
  <c r="C5360" i="4" s="1"/>
  <c r="D5360" i="4"/>
  <c r="E5360" i="4" s="1" a="1"/>
  <c r="E5360" i="4" s="1"/>
  <c r="F5360" i="4"/>
  <c r="G5360" i="4" s="1" a="1"/>
  <c r="G5360" i="4" s="1"/>
  <c r="J5360" i="4"/>
  <c r="A5361" i="4"/>
  <c r="B5361" i="4"/>
  <c r="C5361" i="4" s="1" a="1"/>
  <c r="C5361" i="4" s="1"/>
  <c r="D5361" i="4"/>
  <c r="E5361" i="4" s="1" a="1"/>
  <c r="E5361" i="4" s="1"/>
  <c r="F5361" i="4"/>
  <c r="G5361" i="4" s="1" a="1"/>
  <c r="G5361" i="4" s="1"/>
  <c r="J5361" i="4"/>
  <c r="A5362" i="4"/>
  <c r="B5362" i="4"/>
  <c r="C5362" i="4" s="1" a="1"/>
  <c r="C5362" i="4" s="1"/>
  <c r="D5362" i="4"/>
  <c r="E5362" i="4" s="1" a="1"/>
  <c r="E5362" i="4" s="1"/>
  <c r="F5362" i="4"/>
  <c r="G5362" i="4" s="1" a="1"/>
  <c r="G5362" i="4" s="1"/>
  <c r="J5362" i="4"/>
  <c r="A5363" i="4"/>
  <c r="B5363" i="4"/>
  <c r="C5363" i="4" s="1" a="1"/>
  <c r="C5363" i="4" s="1"/>
  <c r="D5363" i="4"/>
  <c r="E5363" i="4" s="1" a="1"/>
  <c r="E5363" i="4" s="1"/>
  <c r="F5363" i="4"/>
  <c r="G5363" i="4" s="1" a="1"/>
  <c r="G5363" i="4" s="1"/>
  <c r="J5363" i="4"/>
  <c r="A5364" i="4"/>
  <c r="B5364" i="4"/>
  <c r="C5364" i="4" s="1" a="1"/>
  <c r="C5364" i="4" s="1"/>
  <c r="D5364" i="4"/>
  <c r="E5364" i="4" s="1" a="1"/>
  <c r="E5364" i="4" s="1"/>
  <c r="F5364" i="4"/>
  <c r="G5364" i="4" s="1" a="1"/>
  <c r="G5364" i="4" s="1"/>
  <c r="J5364" i="4"/>
  <c r="A5365" i="4"/>
  <c r="B5365" i="4"/>
  <c r="C5365" i="4" s="1" a="1"/>
  <c r="C5365" i="4" s="1"/>
  <c r="D5365" i="4"/>
  <c r="E5365" i="4" s="1" a="1"/>
  <c r="E5365" i="4" s="1"/>
  <c r="F5365" i="4"/>
  <c r="G5365" i="4" s="1" a="1"/>
  <c r="G5365" i="4" s="1"/>
  <c r="J5365" i="4"/>
  <c r="A5366" i="4"/>
  <c r="B5366" i="4"/>
  <c r="C5366" i="4" s="1" a="1"/>
  <c r="C5366" i="4" s="1"/>
  <c r="D5366" i="4"/>
  <c r="E5366" i="4" s="1" a="1"/>
  <c r="E5366" i="4" s="1"/>
  <c r="F5366" i="4"/>
  <c r="G5366" i="4" s="1" a="1"/>
  <c r="G5366" i="4" s="1"/>
  <c r="J5366" i="4"/>
  <c r="A5367" i="4"/>
  <c r="B5367" i="4"/>
  <c r="C5367" i="4" s="1" a="1"/>
  <c r="C5367" i="4" s="1"/>
  <c r="D5367" i="4"/>
  <c r="E5367" i="4" s="1" a="1"/>
  <c r="E5367" i="4" s="1"/>
  <c r="F5367" i="4"/>
  <c r="G5367" i="4" s="1" a="1"/>
  <c r="G5367" i="4" s="1"/>
  <c r="J5367" i="4"/>
  <c r="A5368" i="4"/>
  <c r="B5368" i="4"/>
  <c r="C5368" i="4" s="1" a="1"/>
  <c r="C5368" i="4" s="1"/>
  <c r="D5368" i="4"/>
  <c r="E5368" i="4" s="1" a="1"/>
  <c r="E5368" i="4" s="1"/>
  <c r="F5368" i="4"/>
  <c r="G5368" i="4" s="1" a="1"/>
  <c r="G5368" i="4" s="1"/>
  <c r="J5368" i="4"/>
  <c r="A5369" i="4"/>
  <c r="B5369" i="4"/>
  <c r="C5369" i="4" s="1" a="1"/>
  <c r="C5369" i="4" s="1"/>
  <c r="D5369" i="4"/>
  <c r="E5369" i="4" s="1" a="1"/>
  <c r="E5369" i="4" s="1"/>
  <c r="F5369" i="4"/>
  <c r="G5369" i="4" s="1" a="1"/>
  <c r="G5369" i="4" s="1"/>
  <c r="J5369" i="4"/>
  <c r="A5370" i="4"/>
  <c r="B5370" i="4"/>
  <c r="C5370" i="4" s="1" a="1"/>
  <c r="C5370" i="4" s="1"/>
  <c r="D5370" i="4"/>
  <c r="E5370" i="4" s="1" a="1"/>
  <c r="E5370" i="4" s="1"/>
  <c r="F5370" i="4"/>
  <c r="G5370" i="4" s="1" a="1"/>
  <c r="G5370" i="4" s="1"/>
  <c r="J5370" i="4"/>
  <c r="A5371" i="4"/>
  <c r="B5371" i="4"/>
  <c r="C5371" i="4" s="1" a="1"/>
  <c r="C5371" i="4" s="1"/>
  <c r="D5371" i="4"/>
  <c r="E5371" i="4" s="1" a="1"/>
  <c r="E5371" i="4" s="1"/>
  <c r="F5371" i="4"/>
  <c r="G5371" i="4" s="1" a="1"/>
  <c r="G5371" i="4" s="1"/>
  <c r="J5371" i="4"/>
  <c r="A5372" i="4"/>
  <c r="B5372" i="4"/>
  <c r="C5372" i="4" s="1" a="1"/>
  <c r="C5372" i="4" s="1"/>
  <c r="D5372" i="4"/>
  <c r="E5372" i="4" s="1" a="1"/>
  <c r="E5372" i="4" s="1"/>
  <c r="F5372" i="4"/>
  <c r="G5372" i="4" s="1" a="1"/>
  <c r="G5372" i="4" s="1"/>
  <c r="J5372" i="4"/>
  <c r="A5373" i="4"/>
  <c r="B5373" i="4"/>
  <c r="C5373" i="4" s="1" a="1"/>
  <c r="C5373" i="4" s="1"/>
  <c r="D5373" i="4"/>
  <c r="E5373" i="4" s="1" a="1"/>
  <c r="E5373" i="4" s="1"/>
  <c r="F5373" i="4"/>
  <c r="G5373" i="4" s="1" a="1"/>
  <c r="G5373" i="4" s="1"/>
  <c r="J5373" i="4"/>
  <c r="A5374" i="4"/>
  <c r="B5374" i="4"/>
  <c r="C5374" i="4" s="1" a="1"/>
  <c r="C5374" i="4" s="1"/>
  <c r="D5374" i="4"/>
  <c r="E5374" i="4" s="1" a="1"/>
  <c r="E5374" i="4" s="1"/>
  <c r="F5374" i="4"/>
  <c r="G5374" i="4" s="1" a="1"/>
  <c r="G5374" i="4" s="1"/>
  <c r="J5374" i="4"/>
  <c r="A5375" i="4"/>
  <c r="B5375" i="4"/>
  <c r="C5375" i="4" s="1" a="1"/>
  <c r="C5375" i="4" s="1"/>
  <c r="D5375" i="4"/>
  <c r="E5375" i="4" s="1" a="1"/>
  <c r="E5375" i="4" s="1"/>
  <c r="F5375" i="4"/>
  <c r="G5375" i="4" s="1" a="1"/>
  <c r="G5375" i="4" s="1"/>
  <c r="J5375" i="4"/>
  <c r="A5376" i="4"/>
  <c r="B5376" i="4"/>
  <c r="C5376" i="4" s="1" a="1"/>
  <c r="C5376" i="4" s="1"/>
  <c r="D5376" i="4"/>
  <c r="E5376" i="4" s="1" a="1"/>
  <c r="E5376" i="4" s="1"/>
  <c r="F5376" i="4"/>
  <c r="G5376" i="4" s="1" a="1"/>
  <c r="G5376" i="4" s="1"/>
  <c r="J5376" i="4"/>
  <c r="A5377" i="4"/>
  <c r="B5377" i="4"/>
  <c r="C5377" i="4" s="1" a="1"/>
  <c r="C5377" i="4" s="1"/>
  <c r="D5377" i="4"/>
  <c r="E5377" i="4" s="1" a="1"/>
  <c r="E5377" i="4" s="1"/>
  <c r="F5377" i="4"/>
  <c r="G5377" i="4" s="1" a="1"/>
  <c r="G5377" i="4" s="1"/>
  <c r="J5377" i="4"/>
  <c r="A5378" i="4"/>
  <c r="B5378" i="4"/>
  <c r="C5378" i="4" s="1" a="1"/>
  <c r="C5378" i="4" s="1"/>
  <c r="D5378" i="4"/>
  <c r="E5378" i="4" s="1" a="1"/>
  <c r="E5378" i="4" s="1"/>
  <c r="F5378" i="4"/>
  <c r="G5378" i="4" s="1" a="1"/>
  <c r="G5378" i="4" s="1"/>
  <c r="J5378" i="4"/>
  <c r="A5379" i="4"/>
  <c r="B5379" i="4"/>
  <c r="C5379" i="4" s="1" a="1"/>
  <c r="C5379" i="4" s="1"/>
  <c r="D5379" i="4"/>
  <c r="E5379" i="4" s="1" a="1"/>
  <c r="E5379" i="4" s="1"/>
  <c r="F5379" i="4"/>
  <c r="G5379" i="4" s="1" a="1"/>
  <c r="G5379" i="4" s="1"/>
  <c r="J5379" i="4"/>
  <c r="A5380" i="4"/>
  <c r="B5380" i="4"/>
  <c r="C5380" i="4" s="1" a="1"/>
  <c r="C5380" i="4" s="1"/>
  <c r="D5380" i="4"/>
  <c r="E5380" i="4" s="1" a="1"/>
  <c r="E5380" i="4" s="1"/>
  <c r="F5380" i="4"/>
  <c r="G5380" i="4" s="1" a="1"/>
  <c r="G5380" i="4" s="1"/>
  <c r="J5380" i="4"/>
  <c r="A5381" i="4"/>
  <c r="B5381" i="4"/>
  <c r="C5381" i="4" s="1" a="1"/>
  <c r="C5381" i="4" s="1"/>
  <c r="D5381" i="4"/>
  <c r="E5381" i="4" s="1" a="1"/>
  <c r="E5381" i="4" s="1"/>
  <c r="F5381" i="4"/>
  <c r="G5381" i="4" s="1" a="1"/>
  <c r="G5381" i="4" s="1"/>
  <c r="J5381" i="4"/>
  <c r="A5382" i="4"/>
  <c r="B5382" i="4"/>
  <c r="C5382" i="4" s="1" a="1"/>
  <c r="C5382" i="4" s="1"/>
  <c r="D5382" i="4"/>
  <c r="E5382" i="4" s="1" a="1"/>
  <c r="E5382" i="4" s="1"/>
  <c r="F5382" i="4"/>
  <c r="G5382" i="4" s="1" a="1"/>
  <c r="G5382" i="4" s="1"/>
  <c r="J5382" i="4"/>
  <c r="A5383" i="4"/>
  <c r="B5383" i="4"/>
  <c r="C5383" i="4" s="1" a="1"/>
  <c r="C5383" i="4" s="1"/>
  <c r="D5383" i="4"/>
  <c r="E5383" i="4" s="1" a="1"/>
  <c r="E5383" i="4" s="1"/>
  <c r="F5383" i="4"/>
  <c r="G5383" i="4" s="1" a="1"/>
  <c r="G5383" i="4" s="1"/>
  <c r="J5383" i="4"/>
  <c r="A5384" i="4"/>
  <c r="B5384" i="4"/>
  <c r="C5384" i="4" s="1" a="1"/>
  <c r="C5384" i="4" s="1"/>
  <c r="D5384" i="4"/>
  <c r="E5384" i="4" s="1" a="1"/>
  <c r="E5384" i="4" s="1"/>
  <c r="F5384" i="4"/>
  <c r="G5384" i="4" s="1" a="1"/>
  <c r="G5384" i="4" s="1"/>
  <c r="J5384" i="4"/>
  <c r="A5385" i="4"/>
  <c r="B5385" i="4"/>
  <c r="C5385" i="4" s="1" a="1"/>
  <c r="C5385" i="4" s="1"/>
  <c r="D5385" i="4"/>
  <c r="E5385" i="4" s="1" a="1"/>
  <c r="E5385" i="4" s="1"/>
  <c r="F5385" i="4"/>
  <c r="G5385" i="4" s="1" a="1"/>
  <c r="G5385" i="4" s="1"/>
  <c r="J5385" i="4"/>
  <c r="A5386" i="4"/>
  <c r="B5386" i="4"/>
  <c r="C5386" i="4" s="1" a="1"/>
  <c r="C5386" i="4" s="1"/>
  <c r="D5386" i="4"/>
  <c r="E5386" i="4" s="1" a="1"/>
  <c r="E5386" i="4" s="1"/>
  <c r="F5386" i="4"/>
  <c r="G5386" i="4" s="1" a="1"/>
  <c r="G5386" i="4" s="1"/>
  <c r="J5386" i="4"/>
  <c r="A5387" i="4"/>
  <c r="B5387" i="4"/>
  <c r="C5387" i="4" s="1" a="1"/>
  <c r="C5387" i="4" s="1"/>
  <c r="D5387" i="4"/>
  <c r="E5387" i="4" s="1" a="1"/>
  <c r="E5387" i="4" s="1"/>
  <c r="F5387" i="4"/>
  <c r="G5387" i="4" s="1" a="1"/>
  <c r="G5387" i="4" s="1"/>
  <c r="J5387" i="4"/>
  <c r="A5388" i="4"/>
  <c r="B5388" i="4"/>
  <c r="C5388" i="4" s="1" a="1"/>
  <c r="C5388" i="4" s="1"/>
  <c r="D5388" i="4"/>
  <c r="E5388" i="4" s="1" a="1"/>
  <c r="E5388" i="4" s="1"/>
  <c r="F5388" i="4"/>
  <c r="G5388" i="4" s="1" a="1"/>
  <c r="G5388" i="4" s="1"/>
  <c r="J5388" i="4"/>
  <c r="A5389" i="4"/>
  <c r="B5389" i="4"/>
  <c r="C5389" i="4" s="1" a="1"/>
  <c r="C5389" i="4" s="1"/>
  <c r="D5389" i="4"/>
  <c r="E5389" i="4" s="1" a="1"/>
  <c r="E5389" i="4" s="1"/>
  <c r="F5389" i="4"/>
  <c r="G5389" i="4" s="1" a="1"/>
  <c r="G5389" i="4" s="1"/>
  <c r="J5389" i="4"/>
  <c r="A5390" i="4"/>
  <c r="B5390" i="4"/>
  <c r="C5390" i="4" s="1" a="1"/>
  <c r="C5390" i="4" s="1"/>
  <c r="D5390" i="4"/>
  <c r="E5390" i="4" s="1" a="1"/>
  <c r="E5390" i="4" s="1"/>
  <c r="F5390" i="4"/>
  <c r="G5390" i="4" s="1" a="1"/>
  <c r="G5390" i="4" s="1"/>
  <c r="J5390" i="4"/>
  <c r="A5391" i="4"/>
  <c r="B5391" i="4"/>
  <c r="C5391" i="4" s="1" a="1"/>
  <c r="C5391" i="4" s="1"/>
  <c r="D5391" i="4"/>
  <c r="E5391" i="4" s="1" a="1"/>
  <c r="E5391" i="4" s="1"/>
  <c r="F5391" i="4"/>
  <c r="G5391" i="4" s="1" a="1"/>
  <c r="G5391" i="4" s="1"/>
  <c r="J5391" i="4"/>
  <c r="A5392" i="4"/>
  <c r="B5392" i="4"/>
  <c r="C5392" i="4" s="1" a="1"/>
  <c r="C5392" i="4" s="1"/>
  <c r="D5392" i="4"/>
  <c r="E5392" i="4" s="1" a="1"/>
  <c r="E5392" i="4" s="1"/>
  <c r="F5392" i="4"/>
  <c r="G5392" i="4" s="1" a="1"/>
  <c r="G5392" i="4" s="1"/>
  <c r="J5392" i="4"/>
  <c r="A5393" i="4"/>
  <c r="B5393" i="4"/>
  <c r="C5393" i="4" s="1" a="1"/>
  <c r="C5393" i="4" s="1"/>
  <c r="D5393" i="4"/>
  <c r="E5393" i="4" s="1" a="1"/>
  <c r="E5393" i="4" s="1"/>
  <c r="F5393" i="4"/>
  <c r="G5393" i="4" s="1" a="1"/>
  <c r="G5393" i="4" s="1"/>
  <c r="J5393" i="4"/>
  <c r="A5394" i="4"/>
  <c r="B5394" i="4"/>
  <c r="C5394" i="4" s="1" a="1"/>
  <c r="C5394" i="4" s="1"/>
  <c r="D5394" i="4"/>
  <c r="E5394" i="4" s="1" a="1"/>
  <c r="E5394" i="4" s="1"/>
  <c r="F5394" i="4"/>
  <c r="G5394" i="4" s="1" a="1"/>
  <c r="G5394" i="4" s="1"/>
  <c r="J5394" i="4"/>
  <c r="A5395" i="4"/>
  <c r="B5395" i="4"/>
  <c r="C5395" i="4" s="1" a="1"/>
  <c r="C5395" i="4" s="1"/>
  <c r="D5395" i="4"/>
  <c r="E5395" i="4" s="1" a="1"/>
  <c r="E5395" i="4" s="1"/>
  <c r="F5395" i="4"/>
  <c r="G5395" i="4" s="1" a="1"/>
  <c r="G5395" i="4" s="1"/>
  <c r="J5395" i="4"/>
  <c r="A5396" i="4"/>
  <c r="B5396" i="4"/>
  <c r="C5396" i="4" s="1" a="1"/>
  <c r="C5396" i="4" s="1"/>
  <c r="D5396" i="4"/>
  <c r="E5396" i="4" s="1" a="1"/>
  <c r="E5396" i="4" s="1"/>
  <c r="F5396" i="4"/>
  <c r="G5396" i="4" s="1" a="1"/>
  <c r="G5396" i="4" s="1"/>
  <c r="J5396" i="4"/>
  <c r="A5397" i="4"/>
  <c r="B5397" i="4"/>
  <c r="C5397" i="4" s="1" a="1"/>
  <c r="C5397" i="4" s="1"/>
  <c r="D5397" i="4"/>
  <c r="E5397" i="4" s="1" a="1"/>
  <c r="E5397" i="4" s="1"/>
  <c r="F5397" i="4"/>
  <c r="G5397" i="4" s="1" a="1"/>
  <c r="G5397" i="4" s="1"/>
  <c r="J5397" i="4"/>
  <c r="A5398" i="4"/>
  <c r="B5398" i="4"/>
  <c r="C5398" i="4" s="1" a="1"/>
  <c r="C5398" i="4" s="1"/>
  <c r="D5398" i="4"/>
  <c r="E5398" i="4" s="1" a="1"/>
  <c r="E5398" i="4" s="1"/>
  <c r="F5398" i="4"/>
  <c r="G5398" i="4" s="1" a="1"/>
  <c r="G5398" i="4" s="1"/>
  <c r="J5398" i="4"/>
  <c r="A5399" i="4"/>
  <c r="B5399" i="4"/>
  <c r="C5399" i="4" s="1" a="1"/>
  <c r="C5399" i="4" s="1"/>
  <c r="D5399" i="4"/>
  <c r="E5399" i="4" s="1" a="1"/>
  <c r="E5399" i="4" s="1"/>
  <c r="F5399" i="4"/>
  <c r="G5399" i="4" s="1" a="1"/>
  <c r="G5399" i="4" s="1"/>
  <c r="J5399" i="4"/>
  <c r="A5400" i="4"/>
  <c r="B5400" i="4"/>
  <c r="C5400" i="4" s="1" a="1"/>
  <c r="C5400" i="4" s="1"/>
  <c r="D5400" i="4"/>
  <c r="E5400" i="4" s="1" a="1"/>
  <c r="E5400" i="4" s="1"/>
  <c r="F5400" i="4"/>
  <c r="G5400" i="4" s="1" a="1"/>
  <c r="G5400" i="4" s="1"/>
  <c r="J5400" i="4"/>
  <c r="A5401" i="4"/>
  <c r="B5401" i="4"/>
  <c r="C5401" i="4" s="1" a="1"/>
  <c r="C5401" i="4" s="1"/>
  <c r="D5401" i="4"/>
  <c r="E5401" i="4" s="1" a="1"/>
  <c r="E5401" i="4" s="1"/>
  <c r="F5401" i="4"/>
  <c r="G5401" i="4" s="1" a="1"/>
  <c r="G5401" i="4" s="1"/>
  <c r="J5401" i="4"/>
  <c r="A5402" i="4"/>
  <c r="B5402" i="4"/>
  <c r="C5402" i="4" s="1" a="1"/>
  <c r="C5402" i="4" s="1"/>
  <c r="D5402" i="4"/>
  <c r="E5402" i="4" s="1" a="1"/>
  <c r="E5402" i="4" s="1"/>
  <c r="F5402" i="4"/>
  <c r="G5402" i="4" s="1" a="1"/>
  <c r="G5402" i="4" s="1"/>
  <c r="J5402" i="4"/>
  <c r="A5403" i="4"/>
  <c r="B5403" i="4"/>
  <c r="C5403" i="4" s="1" a="1"/>
  <c r="C5403" i="4" s="1"/>
  <c r="D5403" i="4"/>
  <c r="E5403" i="4" s="1" a="1"/>
  <c r="E5403" i="4" s="1"/>
  <c r="F5403" i="4"/>
  <c r="G5403" i="4" s="1" a="1"/>
  <c r="G5403" i="4" s="1"/>
  <c r="J5403" i="4"/>
  <c r="A5404" i="4"/>
  <c r="B5404" i="4"/>
  <c r="C5404" i="4" s="1" a="1"/>
  <c r="C5404" i="4" s="1"/>
  <c r="D5404" i="4"/>
  <c r="E5404" i="4" s="1" a="1"/>
  <c r="E5404" i="4" s="1"/>
  <c r="F5404" i="4"/>
  <c r="G5404" i="4" s="1" a="1"/>
  <c r="G5404" i="4" s="1"/>
  <c r="J5404" i="4"/>
  <c r="A5405" i="4"/>
  <c r="B5405" i="4"/>
  <c r="C5405" i="4" s="1" a="1"/>
  <c r="C5405" i="4" s="1"/>
  <c r="D5405" i="4"/>
  <c r="E5405" i="4" s="1" a="1"/>
  <c r="E5405" i="4" s="1"/>
  <c r="F5405" i="4"/>
  <c r="G5405" i="4" s="1" a="1"/>
  <c r="G5405" i="4" s="1"/>
  <c r="J5405" i="4"/>
  <c r="A5406" i="4"/>
  <c r="B5406" i="4"/>
  <c r="C5406" i="4" s="1" a="1"/>
  <c r="C5406" i="4" s="1"/>
  <c r="D5406" i="4"/>
  <c r="E5406" i="4" s="1" a="1"/>
  <c r="E5406" i="4" s="1"/>
  <c r="F5406" i="4"/>
  <c r="G5406" i="4" s="1" a="1"/>
  <c r="G5406" i="4" s="1"/>
  <c r="J5406" i="4"/>
  <c r="A5407" i="4"/>
  <c r="B5407" i="4"/>
  <c r="C5407" i="4" s="1" a="1"/>
  <c r="C5407" i="4" s="1"/>
  <c r="D5407" i="4"/>
  <c r="E5407" i="4" s="1" a="1"/>
  <c r="E5407" i="4" s="1"/>
  <c r="F5407" i="4"/>
  <c r="G5407" i="4" s="1" a="1"/>
  <c r="G5407" i="4" s="1"/>
  <c r="J5407" i="4"/>
  <c r="A5408" i="4"/>
  <c r="B5408" i="4"/>
  <c r="C5408" i="4" s="1" a="1"/>
  <c r="C5408" i="4" s="1"/>
  <c r="D5408" i="4"/>
  <c r="E5408" i="4" s="1" a="1"/>
  <c r="E5408" i="4" s="1"/>
  <c r="F5408" i="4"/>
  <c r="G5408" i="4" s="1" a="1"/>
  <c r="G5408" i="4" s="1"/>
  <c r="J5408" i="4"/>
  <c r="A5409" i="4"/>
  <c r="B5409" i="4"/>
  <c r="C5409" i="4" s="1" a="1"/>
  <c r="C5409" i="4" s="1"/>
  <c r="D5409" i="4"/>
  <c r="E5409" i="4" s="1" a="1"/>
  <c r="E5409" i="4" s="1"/>
  <c r="F5409" i="4"/>
  <c r="G5409" i="4" s="1" a="1"/>
  <c r="G5409" i="4" s="1"/>
  <c r="J5409" i="4"/>
  <c r="A5410" i="4"/>
  <c r="B5410" i="4"/>
  <c r="C5410" i="4" s="1" a="1"/>
  <c r="C5410" i="4" s="1"/>
  <c r="D5410" i="4"/>
  <c r="E5410" i="4" s="1" a="1"/>
  <c r="E5410" i="4" s="1"/>
  <c r="F5410" i="4"/>
  <c r="G5410" i="4" s="1" a="1"/>
  <c r="G5410" i="4" s="1"/>
  <c r="J5410" i="4"/>
  <c r="A5411" i="4"/>
  <c r="B5411" i="4"/>
  <c r="C5411" i="4" s="1" a="1"/>
  <c r="C5411" i="4" s="1"/>
  <c r="D5411" i="4"/>
  <c r="E5411" i="4" s="1" a="1"/>
  <c r="E5411" i="4" s="1"/>
  <c r="F5411" i="4"/>
  <c r="G5411" i="4" s="1" a="1"/>
  <c r="G5411" i="4" s="1"/>
  <c r="J5411" i="4"/>
  <c r="A5412" i="4"/>
  <c r="B5412" i="4"/>
  <c r="C5412" i="4" s="1" a="1"/>
  <c r="C5412" i="4" s="1"/>
  <c r="D5412" i="4"/>
  <c r="E5412" i="4" s="1" a="1"/>
  <c r="E5412" i="4" s="1"/>
  <c r="F5412" i="4"/>
  <c r="G5412" i="4" s="1" a="1"/>
  <c r="G5412" i="4" s="1"/>
  <c r="J5412" i="4"/>
  <c r="A5413" i="4"/>
  <c r="B5413" i="4"/>
  <c r="C5413" i="4" s="1" a="1"/>
  <c r="C5413" i="4" s="1"/>
  <c r="D5413" i="4"/>
  <c r="E5413" i="4" s="1" a="1"/>
  <c r="E5413" i="4" s="1"/>
  <c r="F5413" i="4"/>
  <c r="G5413" i="4" s="1" a="1"/>
  <c r="G5413" i="4" s="1"/>
  <c r="J5413" i="4"/>
  <c r="A5414" i="4"/>
  <c r="B5414" i="4"/>
  <c r="C5414" i="4" s="1" a="1"/>
  <c r="C5414" i="4" s="1"/>
  <c r="D5414" i="4"/>
  <c r="E5414" i="4" s="1" a="1"/>
  <c r="E5414" i="4" s="1"/>
  <c r="F5414" i="4"/>
  <c r="G5414" i="4" s="1" a="1"/>
  <c r="G5414" i="4" s="1"/>
  <c r="J5414" i="4"/>
  <c r="A5415" i="4"/>
  <c r="B5415" i="4"/>
  <c r="C5415" i="4" s="1" a="1"/>
  <c r="C5415" i="4" s="1"/>
  <c r="D5415" i="4"/>
  <c r="E5415" i="4" s="1" a="1"/>
  <c r="E5415" i="4" s="1"/>
  <c r="F5415" i="4"/>
  <c r="G5415" i="4" s="1" a="1"/>
  <c r="G5415" i="4" s="1"/>
  <c r="J5415" i="4"/>
  <c r="A5416" i="4"/>
  <c r="B5416" i="4"/>
  <c r="C5416" i="4" s="1" a="1"/>
  <c r="C5416" i="4" s="1"/>
  <c r="D5416" i="4"/>
  <c r="E5416" i="4" s="1" a="1"/>
  <c r="E5416" i="4" s="1"/>
  <c r="F5416" i="4"/>
  <c r="G5416" i="4" s="1" a="1"/>
  <c r="G5416" i="4" s="1"/>
  <c r="J5416" i="4"/>
  <c r="A5417" i="4"/>
  <c r="B5417" i="4"/>
  <c r="C5417" i="4" s="1" a="1"/>
  <c r="C5417" i="4" s="1"/>
  <c r="D5417" i="4"/>
  <c r="E5417" i="4" s="1" a="1"/>
  <c r="E5417" i="4" s="1"/>
  <c r="F5417" i="4"/>
  <c r="G5417" i="4" s="1" a="1"/>
  <c r="G5417" i="4" s="1"/>
  <c r="J5417" i="4"/>
  <c r="A5418" i="4"/>
  <c r="B5418" i="4"/>
  <c r="C5418" i="4" s="1" a="1"/>
  <c r="C5418" i="4" s="1"/>
  <c r="D5418" i="4"/>
  <c r="E5418" i="4" s="1" a="1"/>
  <c r="E5418" i="4" s="1"/>
  <c r="F5418" i="4"/>
  <c r="G5418" i="4" s="1" a="1"/>
  <c r="G5418" i="4" s="1"/>
  <c r="J5418" i="4"/>
  <c r="A5419" i="4"/>
  <c r="B5419" i="4"/>
  <c r="C5419" i="4" s="1" a="1"/>
  <c r="C5419" i="4" s="1"/>
  <c r="D5419" i="4"/>
  <c r="E5419" i="4" s="1" a="1"/>
  <c r="E5419" i="4" s="1"/>
  <c r="F5419" i="4"/>
  <c r="G5419" i="4" s="1" a="1"/>
  <c r="G5419" i="4" s="1"/>
  <c r="J5419" i="4"/>
  <c r="A5420" i="4"/>
  <c r="B5420" i="4"/>
  <c r="C5420" i="4" s="1" a="1"/>
  <c r="C5420" i="4" s="1"/>
  <c r="D5420" i="4"/>
  <c r="E5420" i="4" s="1" a="1"/>
  <c r="E5420" i="4" s="1"/>
  <c r="F5420" i="4"/>
  <c r="G5420" i="4" s="1" a="1"/>
  <c r="G5420" i="4" s="1"/>
  <c r="J5420" i="4"/>
  <c r="A5421" i="4"/>
  <c r="B5421" i="4"/>
  <c r="C5421" i="4" s="1" a="1"/>
  <c r="C5421" i="4" s="1"/>
  <c r="D5421" i="4"/>
  <c r="E5421" i="4" s="1" a="1"/>
  <c r="E5421" i="4" s="1"/>
  <c r="F5421" i="4"/>
  <c r="G5421" i="4" s="1" a="1"/>
  <c r="G5421" i="4" s="1"/>
  <c r="J5421" i="4"/>
  <c r="A5422" i="4"/>
  <c r="B5422" i="4"/>
  <c r="C5422" i="4" s="1" a="1"/>
  <c r="C5422" i="4" s="1"/>
  <c r="D5422" i="4"/>
  <c r="E5422" i="4" s="1" a="1"/>
  <c r="E5422" i="4" s="1"/>
  <c r="F5422" i="4"/>
  <c r="G5422" i="4" s="1" a="1"/>
  <c r="G5422" i="4" s="1"/>
  <c r="J5422" i="4"/>
  <c r="A5423" i="4"/>
  <c r="B5423" i="4"/>
  <c r="C5423" i="4" s="1" a="1"/>
  <c r="C5423" i="4" s="1"/>
  <c r="D5423" i="4"/>
  <c r="E5423" i="4" s="1" a="1"/>
  <c r="E5423" i="4" s="1"/>
  <c r="F5423" i="4"/>
  <c r="G5423" i="4" s="1" a="1"/>
  <c r="G5423" i="4" s="1"/>
  <c r="J5423" i="4"/>
  <c r="A5424" i="4"/>
  <c r="B5424" i="4"/>
  <c r="C5424" i="4" s="1" a="1"/>
  <c r="C5424" i="4" s="1"/>
  <c r="D5424" i="4"/>
  <c r="E5424" i="4" s="1" a="1"/>
  <c r="E5424" i="4" s="1"/>
  <c r="F5424" i="4"/>
  <c r="G5424" i="4" s="1" a="1"/>
  <c r="G5424" i="4" s="1"/>
  <c r="J5424" i="4"/>
  <c r="A5425" i="4"/>
  <c r="B5425" i="4"/>
  <c r="C5425" i="4" s="1" a="1"/>
  <c r="C5425" i="4" s="1"/>
  <c r="D5425" i="4"/>
  <c r="E5425" i="4" s="1" a="1"/>
  <c r="E5425" i="4" s="1"/>
  <c r="F5425" i="4"/>
  <c r="G5425" i="4" s="1" a="1"/>
  <c r="G5425" i="4" s="1"/>
  <c r="J5425" i="4"/>
  <c r="A5426" i="4"/>
  <c r="B5426" i="4"/>
  <c r="C5426" i="4" s="1" a="1"/>
  <c r="C5426" i="4" s="1"/>
  <c r="D5426" i="4"/>
  <c r="E5426" i="4" s="1" a="1"/>
  <c r="E5426" i="4" s="1"/>
  <c r="F5426" i="4"/>
  <c r="G5426" i="4" s="1" a="1"/>
  <c r="G5426" i="4" s="1"/>
  <c r="J5426" i="4"/>
  <c r="A5427" i="4"/>
  <c r="B5427" i="4"/>
  <c r="C5427" i="4" s="1" a="1"/>
  <c r="C5427" i="4" s="1"/>
  <c r="D5427" i="4"/>
  <c r="E5427" i="4" s="1" a="1"/>
  <c r="E5427" i="4" s="1"/>
  <c r="F5427" i="4"/>
  <c r="G5427" i="4" s="1" a="1"/>
  <c r="G5427" i="4" s="1"/>
  <c r="J5427" i="4"/>
  <c r="A5428" i="4"/>
  <c r="B5428" i="4"/>
  <c r="C5428" i="4" s="1" a="1"/>
  <c r="C5428" i="4" s="1"/>
  <c r="D5428" i="4"/>
  <c r="E5428" i="4" s="1" a="1"/>
  <c r="E5428" i="4" s="1"/>
  <c r="F5428" i="4"/>
  <c r="G5428" i="4" s="1" a="1"/>
  <c r="G5428" i="4" s="1"/>
  <c r="J5428" i="4"/>
  <c r="A5429" i="4"/>
  <c r="B5429" i="4"/>
  <c r="C5429" i="4" s="1" a="1"/>
  <c r="C5429" i="4" s="1"/>
  <c r="D5429" i="4"/>
  <c r="E5429" i="4" s="1" a="1"/>
  <c r="E5429" i="4" s="1"/>
  <c r="F5429" i="4"/>
  <c r="G5429" i="4" s="1" a="1"/>
  <c r="G5429" i="4" s="1"/>
  <c r="J5429" i="4"/>
  <c r="A5430" i="4"/>
  <c r="B5430" i="4"/>
  <c r="C5430" i="4" s="1" a="1"/>
  <c r="C5430" i="4" s="1"/>
  <c r="D5430" i="4"/>
  <c r="E5430" i="4" s="1" a="1"/>
  <c r="E5430" i="4" s="1"/>
  <c r="F5430" i="4"/>
  <c r="G5430" i="4" s="1" a="1"/>
  <c r="G5430" i="4" s="1"/>
  <c r="J5430" i="4"/>
  <c r="A5431" i="4"/>
  <c r="B5431" i="4"/>
  <c r="C5431" i="4" s="1" a="1"/>
  <c r="C5431" i="4" s="1"/>
  <c r="D5431" i="4"/>
  <c r="E5431" i="4" s="1" a="1"/>
  <c r="E5431" i="4" s="1"/>
  <c r="F5431" i="4"/>
  <c r="G5431" i="4" s="1" a="1"/>
  <c r="G5431" i="4" s="1"/>
  <c r="J5431" i="4"/>
  <c r="A5432" i="4"/>
  <c r="B5432" i="4"/>
  <c r="C5432" i="4" s="1" a="1"/>
  <c r="C5432" i="4" s="1"/>
  <c r="D5432" i="4"/>
  <c r="E5432" i="4" s="1" a="1"/>
  <c r="E5432" i="4" s="1"/>
  <c r="F5432" i="4"/>
  <c r="G5432" i="4" s="1" a="1"/>
  <c r="G5432" i="4" s="1"/>
  <c r="J5432" i="4"/>
  <c r="A5433" i="4"/>
  <c r="B5433" i="4"/>
  <c r="C5433" i="4" s="1" a="1"/>
  <c r="C5433" i="4" s="1"/>
  <c r="D5433" i="4"/>
  <c r="E5433" i="4" s="1" a="1"/>
  <c r="E5433" i="4" s="1"/>
  <c r="F5433" i="4"/>
  <c r="G5433" i="4" s="1" a="1"/>
  <c r="G5433" i="4" s="1"/>
  <c r="J5433" i="4"/>
  <c r="A5434" i="4"/>
  <c r="B5434" i="4"/>
  <c r="C5434" i="4" s="1" a="1"/>
  <c r="C5434" i="4" s="1"/>
  <c r="D5434" i="4"/>
  <c r="E5434" i="4" s="1" a="1"/>
  <c r="E5434" i="4" s="1"/>
  <c r="F5434" i="4"/>
  <c r="G5434" i="4" s="1" a="1"/>
  <c r="G5434" i="4" s="1"/>
  <c r="J5434" i="4"/>
  <c r="A5435" i="4"/>
  <c r="B5435" i="4"/>
  <c r="C5435" i="4" s="1" a="1"/>
  <c r="C5435" i="4" s="1"/>
  <c r="D5435" i="4"/>
  <c r="E5435" i="4" s="1" a="1"/>
  <c r="E5435" i="4" s="1"/>
  <c r="F5435" i="4"/>
  <c r="G5435" i="4" s="1" a="1"/>
  <c r="G5435" i="4" s="1"/>
  <c r="J5435" i="4"/>
  <c r="A5436" i="4"/>
  <c r="B5436" i="4"/>
  <c r="C5436" i="4" s="1" a="1"/>
  <c r="C5436" i="4" s="1"/>
  <c r="D5436" i="4"/>
  <c r="E5436" i="4" s="1" a="1"/>
  <c r="E5436" i="4" s="1"/>
  <c r="F5436" i="4"/>
  <c r="G5436" i="4" s="1" a="1"/>
  <c r="G5436" i="4" s="1"/>
  <c r="J5436" i="4"/>
  <c r="A5437" i="4"/>
  <c r="B5437" i="4"/>
  <c r="C5437" i="4" s="1" a="1"/>
  <c r="C5437" i="4" s="1"/>
  <c r="D5437" i="4"/>
  <c r="E5437" i="4" s="1" a="1"/>
  <c r="E5437" i="4" s="1"/>
  <c r="F5437" i="4"/>
  <c r="G5437" i="4" s="1" a="1"/>
  <c r="G5437" i="4" s="1"/>
  <c r="J5437" i="4"/>
  <c r="A5438" i="4"/>
  <c r="B5438" i="4"/>
  <c r="C5438" i="4" s="1" a="1"/>
  <c r="C5438" i="4" s="1"/>
  <c r="D5438" i="4"/>
  <c r="E5438" i="4" s="1" a="1"/>
  <c r="E5438" i="4" s="1"/>
  <c r="F5438" i="4"/>
  <c r="G5438" i="4" s="1" a="1"/>
  <c r="G5438" i="4" s="1"/>
  <c r="J5438" i="4"/>
  <c r="A5439" i="4"/>
  <c r="B5439" i="4"/>
  <c r="C5439" i="4" s="1" a="1"/>
  <c r="C5439" i="4" s="1"/>
  <c r="D5439" i="4"/>
  <c r="E5439" i="4" s="1" a="1"/>
  <c r="E5439" i="4" s="1"/>
  <c r="F5439" i="4"/>
  <c r="G5439" i="4" s="1" a="1"/>
  <c r="G5439" i="4" s="1"/>
  <c r="J5439" i="4"/>
  <c r="A5440" i="4"/>
  <c r="B5440" i="4"/>
  <c r="C5440" i="4" s="1" a="1"/>
  <c r="C5440" i="4" s="1"/>
  <c r="D5440" i="4"/>
  <c r="E5440" i="4" s="1" a="1"/>
  <c r="E5440" i="4" s="1"/>
  <c r="F5440" i="4"/>
  <c r="G5440" i="4" s="1" a="1"/>
  <c r="G5440" i="4" s="1"/>
  <c r="J5440" i="4"/>
  <c r="A5441" i="4"/>
  <c r="B5441" i="4"/>
  <c r="C5441" i="4" s="1" a="1"/>
  <c r="C5441" i="4" s="1"/>
  <c r="D5441" i="4"/>
  <c r="E5441" i="4" s="1" a="1"/>
  <c r="E5441" i="4" s="1"/>
  <c r="F5441" i="4"/>
  <c r="G5441" i="4" s="1" a="1"/>
  <c r="G5441" i="4" s="1"/>
  <c r="J5441" i="4"/>
  <c r="A5442" i="4"/>
  <c r="B5442" i="4"/>
  <c r="C5442" i="4" s="1" a="1"/>
  <c r="C5442" i="4" s="1"/>
  <c r="D5442" i="4"/>
  <c r="E5442" i="4" s="1" a="1"/>
  <c r="E5442" i="4" s="1"/>
  <c r="F5442" i="4"/>
  <c r="G5442" i="4" s="1" a="1"/>
  <c r="G5442" i="4" s="1"/>
  <c r="J5442" i="4"/>
  <c r="A5443" i="4"/>
  <c r="B5443" i="4"/>
  <c r="C5443" i="4" s="1" a="1"/>
  <c r="C5443" i="4" s="1"/>
  <c r="D5443" i="4"/>
  <c r="E5443" i="4" s="1" a="1"/>
  <c r="E5443" i="4" s="1"/>
  <c r="F5443" i="4"/>
  <c r="G5443" i="4" s="1" a="1"/>
  <c r="G5443" i="4" s="1"/>
  <c r="J5443" i="4"/>
  <c r="A5444" i="4"/>
  <c r="B5444" i="4"/>
  <c r="C5444" i="4" s="1" a="1"/>
  <c r="C5444" i="4" s="1"/>
  <c r="D5444" i="4"/>
  <c r="E5444" i="4" s="1" a="1"/>
  <c r="E5444" i="4" s="1"/>
  <c r="F5444" i="4"/>
  <c r="G5444" i="4" s="1" a="1"/>
  <c r="G5444" i="4" s="1"/>
  <c r="J5444" i="4"/>
  <c r="A5445" i="4"/>
  <c r="B5445" i="4"/>
  <c r="C5445" i="4" s="1" a="1"/>
  <c r="C5445" i="4" s="1"/>
  <c r="D5445" i="4"/>
  <c r="E5445" i="4" s="1" a="1"/>
  <c r="E5445" i="4" s="1"/>
  <c r="F5445" i="4"/>
  <c r="G5445" i="4" s="1" a="1"/>
  <c r="G5445" i="4" s="1"/>
  <c r="J5445" i="4"/>
  <c r="A5446" i="4"/>
  <c r="B5446" i="4"/>
  <c r="C5446" i="4" s="1" a="1"/>
  <c r="C5446" i="4" s="1"/>
  <c r="D5446" i="4"/>
  <c r="E5446" i="4" s="1" a="1"/>
  <c r="E5446" i="4" s="1"/>
  <c r="F5446" i="4"/>
  <c r="G5446" i="4" s="1" a="1"/>
  <c r="G5446" i="4" s="1"/>
  <c r="J5446" i="4"/>
  <c r="A5447" i="4"/>
  <c r="B5447" i="4"/>
  <c r="C5447" i="4" s="1" a="1"/>
  <c r="C5447" i="4" s="1"/>
  <c r="D5447" i="4"/>
  <c r="E5447" i="4" s="1" a="1"/>
  <c r="E5447" i="4" s="1"/>
  <c r="F5447" i="4"/>
  <c r="G5447" i="4" s="1" a="1"/>
  <c r="G5447" i="4" s="1"/>
  <c r="J5447" i="4"/>
  <c r="A5448" i="4"/>
  <c r="B5448" i="4"/>
  <c r="C5448" i="4" s="1" a="1"/>
  <c r="C5448" i="4" s="1"/>
  <c r="D5448" i="4"/>
  <c r="E5448" i="4" s="1" a="1"/>
  <c r="E5448" i="4" s="1"/>
  <c r="F5448" i="4"/>
  <c r="G5448" i="4" s="1" a="1"/>
  <c r="G5448" i="4" s="1"/>
  <c r="J5448" i="4"/>
  <c r="A5449" i="4"/>
  <c r="B5449" i="4"/>
  <c r="C5449" i="4" s="1" a="1"/>
  <c r="C5449" i="4" s="1"/>
  <c r="D5449" i="4"/>
  <c r="E5449" i="4" s="1" a="1"/>
  <c r="E5449" i="4" s="1"/>
  <c r="F5449" i="4"/>
  <c r="G5449" i="4" s="1" a="1"/>
  <c r="G5449" i="4" s="1"/>
  <c r="J5449" i="4"/>
  <c r="A5450" i="4"/>
  <c r="B5450" i="4"/>
  <c r="C5450" i="4" s="1" a="1"/>
  <c r="C5450" i="4" s="1"/>
  <c r="D5450" i="4"/>
  <c r="E5450" i="4" s="1" a="1"/>
  <c r="E5450" i="4" s="1"/>
  <c r="F5450" i="4"/>
  <c r="G5450" i="4" s="1" a="1"/>
  <c r="G5450" i="4" s="1"/>
  <c r="J5450" i="4"/>
  <c r="A5451" i="4"/>
  <c r="B5451" i="4"/>
  <c r="C5451" i="4" s="1" a="1"/>
  <c r="C5451" i="4" s="1"/>
  <c r="D5451" i="4"/>
  <c r="E5451" i="4" s="1" a="1"/>
  <c r="E5451" i="4" s="1"/>
  <c r="F5451" i="4"/>
  <c r="G5451" i="4" s="1" a="1"/>
  <c r="G5451" i="4" s="1"/>
  <c r="J5451" i="4"/>
  <c r="A5452" i="4"/>
  <c r="B5452" i="4"/>
  <c r="C5452" i="4" s="1" a="1"/>
  <c r="C5452" i="4" s="1"/>
  <c r="D5452" i="4"/>
  <c r="E5452" i="4" s="1" a="1"/>
  <c r="E5452" i="4" s="1"/>
  <c r="F5452" i="4"/>
  <c r="G5452" i="4" s="1" a="1"/>
  <c r="G5452" i="4" s="1"/>
  <c r="J5452" i="4"/>
  <c r="A5453" i="4"/>
  <c r="B5453" i="4"/>
  <c r="C5453" i="4" s="1" a="1"/>
  <c r="C5453" i="4" s="1"/>
  <c r="D5453" i="4"/>
  <c r="E5453" i="4" s="1" a="1"/>
  <c r="E5453" i="4" s="1"/>
  <c r="F5453" i="4"/>
  <c r="G5453" i="4" s="1" a="1"/>
  <c r="G5453" i="4" s="1"/>
  <c r="J5453" i="4"/>
  <c r="A5454" i="4"/>
  <c r="B5454" i="4"/>
  <c r="C5454" i="4" s="1" a="1"/>
  <c r="C5454" i="4" s="1"/>
  <c r="D5454" i="4"/>
  <c r="E5454" i="4" s="1" a="1"/>
  <c r="E5454" i="4" s="1"/>
  <c r="F5454" i="4"/>
  <c r="G5454" i="4" s="1" a="1"/>
  <c r="G5454" i="4" s="1"/>
  <c r="J5454" i="4"/>
  <c r="A5455" i="4"/>
  <c r="B5455" i="4"/>
  <c r="C5455" i="4" s="1" a="1"/>
  <c r="C5455" i="4" s="1"/>
  <c r="D5455" i="4"/>
  <c r="E5455" i="4" s="1" a="1"/>
  <c r="E5455" i="4" s="1"/>
  <c r="F5455" i="4"/>
  <c r="G5455" i="4" s="1" a="1"/>
  <c r="G5455" i="4" s="1"/>
  <c r="J5455" i="4"/>
  <c r="A5456" i="4"/>
  <c r="B5456" i="4"/>
  <c r="C5456" i="4" s="1" a="1"/>
  <c r="C5456" i="4" s="1"/>
  <c r="D5456" i="4"/>
  <c r="E5456" i="4" s="1" a="1"/>
  <c r="E5456" i="4" s="1"/>
  <c r="F5456" i="4"/>
  <c r="G5456" i="4" s="1" a="1"/>
  <c r="G5456" i="4" s="1"/>
  <c r="J5456" i="4"/>
  <c r="A5457" i="4"/>
  <c r="B5457" i="4"/>
  <c r="C5457" i="4" s="1" a="1"/>
  <c r="C5457" i="4" s="1"/>
  <c r="D5457" i="4"/>
  <c r="E5457" i="4" s="1" a="1"/>
  <c r="E5457" i="4" s="1"/>
  <c r="F5457" i="4"/>
  <c r="G5457" i="4" s="1" a="1"/>
  <c r="G5457" i="4" s="1"/>
  <c r="J5457" i="4"/>
  <c r="A5458" i="4"/>
  <c r="B5458" i="4"/>
  <c r="C5458" i="4" s="1" a="1"/>
  <c r="C5458" i="4" s="1"/>
  <c r="D5458" i="4"/>
  <c r="E5458" i="4" s="1" a="1"/>
  <c r="E5458" i="4" s="1"/>
  <c r="F5458" i="4"/>
  <c r="G5458" i="4" s="1" a="1"/>
  <c r="G5458" i="4" s="1"/>
  <c r="J5458" i="4"/>
  <c r="A5459" i="4"/>
  <c r="B5459" i="4"/>
  <c r="C5459" i="4" s="1" a="1"/>
  <c r="C5459" i="4" s="1"/>
  <c r="D5459" i="4"/>
  <c r="E5459" i="4" s="1" a="1"/>
  <c r="E5459" i="4" s="1"/>
  <c r="F5459" i="4"/>
  <c r="G5459" i="4" s="1" a="1"/>
  <c r="G5459" i="4" s="1"/>
  <c r="J5459" i="4"/>
  <c r="A5460" i="4"/>
  <c r="B5460" i="4"/>
  <c r="C5460" i="4" s="1" a="1"/>
  <c r="C5460" i="4" s="1"/>
  <c r="D5460" i="4"/>
  <c r="E5460" i="4" s="1" a="1"/>
  <c r="E5460" i="4" s="1"/>
  <c r="F5460" i="4"/>
  <c r="G5460" i="4" s="1" a="1"/>
  <c r="G5460" i="4" s="1"/>
  <c r="J5460" i="4"/>
  <c r="A5461" i="4"/>
  <c r="B5461" i="4"/>
  <c r="C5461" i="4" s="1" a="1"/>
  <c r="C5461" i="4" s="1"/>
  <c r="D5461" i="4"/>
  <c r="E5461" i="4" s="1" a="1"/>
  <c r="E5461" i="4" s="1"/>
  <c r="F5461" i="4"/>
  <c r="G5461" i="4" s="1" a="1"/>
  <c r="G5461" i="4" s="1"/>
  <c r="J5461" i="4"/>
  <c r="A5462" i="4"/>
  <c r="B5462" i="4"/>
  <c r="C5462" i="4" s="1" a="1"/>
  <c r="C5462" i="4" s="1"/>
  <c r="D5462" i="4"/>
  <c r="E5462" i="4" s="1" a="1"/>
  <c r="E5462" i="4" s="1"/>
  <c r="F5462" i="4"/>
  <c r="G5462" i="4" s="1" a="1"/>
  <c r="G5462" i="4" s="1"/>
  <c r="J5462" i="4"/>
  <c r="A5463" i="4"/>
  <c r="B5463" i="4"/>
  <c r="C5463" i="4" s="1" a="1"/>
  <c r="C5463" i="4" s="1"/>
  <c r="D5463" i="4"/>
  <c r="E5463" i="4" s="1" a="1"/>
  <c r="E5463" i="4" s="1"/>
  <c r="F5463" i="4"/>
  <c r="G5463" i="4" s="1" a="1"/>
  <c r="G5463" i="4" s="1"/>
  <c r="J5463" i="4"/>
  <c r="A5464" i="4"/>
  <c r="B5464" i="4"/>
  <c r="C5464" i="4" s="1" a="1"/>
  <c r="C5464" i="4" s="1"/>
  <c r="D5464" i="4"/>
  <c r="E5464" i="4" s="1" a="1"/>
  <c r="E5464" i="4" s="1"/>
  <c r="F5464" i="4"/>
  <c r="G5464" i="4" s="1" a="1"/>
  <c r="G5464" i="4" s="1"/>
  <c r="J5464" i="4"/>
  <c r="A5465" i="4"/>
  <c r="B5465" i="4"/>
  <c r="C5465" i="4" s="1" a="1"/>
  <c r="C5465" i="4" s="1"/>
  <c r="D5465" i="4"/>
  <c r="E5465" i="4" s="1" a="1"/>
  <c r="E5465" i="4" s="1"/>
  <c r="F5465" i="4"/>
  <c r="G5465" i="4" s="1" a="1"/>
  <c r="G5465" i="4" s="1"/>
  <c r="J5465" i="4"/>
  <c r="A5466" i="4"/>
  <c r="B5466" i="4"/>
  <c r="C5466" i="4" s="1" a="1"/>
  <c r="C5466" i="4" s="1"/>
  <c r="D5466" i="4"/>
  <c r="E5466" i="4" s="1" a="1"/>
  <c r="E5466" i="4" s="1"/>
  <c r="F5466" i="4"/>
  <c r="G5466" i="4" s="1" a="1"/>
  <c r="G5466" i="4" s="1"/>
  <c r="J5466" i="4"/>
  <c r="A5467" i="4"/>
  <c r="B5467" i="4"/>
  <c r="C5467" i="4" s="1" a="1"/>
  <c r="C5467" i="4" s="1"/>
  <c r="D5467" i="4"/>
  <c r="E5467" i="4" s="1" a="1"/>
  <c r="E5467" i="4" s="1"/>
  <c r="F5467" i="4"/>
  <c r="G5467" i="4" s="1" a="1"/>
  <c r="G5467" i="4" s="1"/>
  <c r="J5467" i="4"/>
  <c r="A5468" i="4"/>
  <c r="B5468" i="4"/>
  <c r="C5468" i="4" s="1" a="1"/>
  <c r="C5468" i="4" s="1"/>
  <c r="D5468" i="4"/>
  <c r="E5468" i="4" s="1" a="1"/>
  <c r="E5468" i="4" s="1"/>
  <c r="F5468" i="4"/>
  <c r="G5468" i="4" s="1" a="1"/>
  <c r="G5468" i="4" s="1"/>
  <c r="J5468" i="4"/>
  <c r="A5469" i="4"/>
  <c r="B5469" i="4"/>
  <c r="C5469" i="4" s="1" a="1"/>
  <c r="C5469" i="4" s="1"/>
  <c r="D5469" i="4"/>
  <c r="E5469" i="4" s="1" a="1"/>
  <c r="E5469" i="4" s="1"/>
  <c r="F5469" i="4"/>
  <c r="G5469" i="4" s="1" a="1"/>
  <c r="G5469" i="4" s="1"/>
  <c r="J5469" i="4"/>
  <c r="A5470" i="4"/>
  <c r="B5470" i="4"/>
  <c r="C5470" i="4" s="1" a="1"/>
  <c r="C5470" i="4" s="1"/>
  <c r="D5470" i="4"/>
  <c r="E5470" i="4" s="1" a="1"/>
  <c r="E5470" i="4" s="1"/>
  <c r="F5470" i="4"/>
  <c r="G5470" i="4" s="1" a="1"/>
  <c r="G5470" i="4" s="1"/>
  <c r="J5470" i="4"/>
  <c r="A5471" i="4"/>
  <c r="B5471" i="4"/>
  <c r="C5471" i="4" s="1" a="1"/>
  <c r="C5471" i="4" s="1"/>
  <c r="D5471" i="4"/>
  <c r="E5471" i="4" s="1" a="1"/>
  <c r="E5471" i="4" s="1"/>
  <c r="F5471" i="4"/>
  <c r="G5471" i="4" s="1" a="1"/>
  <c r="G5471" i="4" s="1"/>
  <c r="J5471" i="4"/>
  <c r="A5472" i="4"/>
  <c r="B5472" i="4"/>
  <c r="C5472" i="4" s="1" a="1"/>
  <c r="C5472" i="4" s="1"/>
  <c r="D5472" i="4"/>
  <c r="E5472" i="4" s="1" a="1"/>
  <c r="E5472" i="4" s="1"/>
  <c r="F5472" i="4"/>
  <c r="G5472" i="4" s="1" a="1"/>
  <c r="G5472" i="4" s="1"/>
  <c r="J5472" i="4"/>
  <c r="A5473" i="4"/>
  <c r="B5473" i="4"/>
  <c r="C5473" i="4" s="1" a="1"/>
  <c r="C5473" i="4" s="1"/>
  <c r="D5473" i="4"/>
  <c r="E5473" i="4" s="1" a="1"/>
  <c r="E5473" i="4" s="1"/>
  <c r="F5473" i="4"/>
  <c r="G5473" i="4" s="1" a="1"/>
  <c r="G5473" i="4" s="1"/>
  <c r="J5473" i="4"/>
  <c r="A5474" i="4"/>
  <c r="B5474" i="4"/>
  <c r="C5474" i="4" s="1" a="1"/>
  <c r="C5474" i="4" s="1"/>
  <c r="D5474" i="4"/>
  <c r="E5474" i="4" s="1" a="1"/>
  <c r="E5474" i="4" s="1"/>
  <c r="F5474" i="4"/>
  <c r="G5474" i="4" s="1" a="1"/>
  <c r="G5474" i="4" s="1"/>
  <c r="J5474" i="4"/>
  <c r="A5475" i="4"/>
  <c r="B5475" i="4"/>
  <c r="C5475" i="4" s="1" a="1"/>
  <c r="C5475" i="4" s="1"/>
  <c r="D5475" i="4"/>
  <c r="E5475" i="4" s="1" a="1"/>
  <c r="E5475" i="4" s="1"/>
  <c r="F5475" i="4"/>
  <c r="G5475" i="4" s="1" a="1"/>
  <c r="G5475" i="4" s="1"/>
  <c r="J5475" i="4"/>
  <c r="A5476" i="4"/>
  <c r="B5476" i="4"/>
  <c r="C5476" i="4" s="1" a="1"/>
  <c r="C5476" i="4" s="1"/>
  <c r="D5476" i="4"/>
  <c r="E5476" i="4" s="1" a="1"/>
  <c r="E5476" i="4" s="1"/>
  <c r="F5476" i="4"/>
  <c r="G5476" i="4" s="1" a="1"/>
  <c r="G5476" i="4" s="1"/>
  <c r="J5476" i="4"/>
  <c r="A5477" i="4"/>
  <c r="B5477" i="4"/>
  <c r="C5477" i="4" s="1" a="1"/>
  <c r="C5477" i="4" s="1"/>
  <c r="D5477" i="4"/>
  <c r="E5477" i="4" s="1" a="1"/>
  <c r="E5477" i="4" s="1"/>
  <c r="F5477" i="4"/>
  <c r="G5477" i="4" s="1" a="1"/>
  <c r="G5477" i="4" s="1"/>
  <c r="J5477" i="4"/>
  <c r="A5478" i="4"/>
  <c r="B5478" i="4"/>
  <c r="C5478" i="4" s="1" a="1"/>
  <c r="C5478" i="4" s="1"/>
  <c r="D5478" i="4"/>
  <c r="E5478" i="4" s="1" a="1"/>
  <c r="E5478" i="4" s="1"/>
  <c r="F5478" i="4"/>
  <c r="G5478" i="4" s="1" a="1"/>
  <c r="G5478" i="4" s="1"/>
  <c r="J5478" i="4"/>
  <c r="A5479" i="4"/>
  <c r="B5479" i="4"/>
  <c r="C5479" i="4" s="1" a="1"/>
  <c r="C5479" i="4" s="1"/>
  <c r="D5479" i="4"/>
  <c r="E5479" i="4" s="1" a="1"/>
  <c r="E5479" i="4" s="1"/>
  <c r="F5479" i="4"/>
  <c r="G5479" i="4" s="1" a="1"/>
  <c r="G5479" i="4" s="1"/>
  <c r="J5479" i="4"/>
  <c r="A5480" i="4"/>
  <c r="B5480" i="4"/>
  <c r="C5480" i="4" s="1" a="1"/>
  <c r="C5480" i="4" s="1"/>
  <c r="D5480" i="4"/>
  <c r="E5480" i="4" s="1" a="1"/>
  <c r="E5480" i="4" s="1"/>
  <c r="F5480" i="4"/>
  <c r="G5480" i="4" s="1" a="1"/>
  <c r="G5480" i="4" s="1"/>
  <c r="J5480" i="4"/>
  <c r="A5481" i="4"/>
  <c r="B5481" i="4"/>
  <c r="C5481" i="4" s="1" a="1"/>
  <c r="C5481" i="4" s="1"/>
  <c r="D5481" i="4"/>
  <c r="E5481" i="4" s="1" a="1"/>
  <c r="E5481" i="4" s="1"/>
  <c r="F5481" i="4"/>
  <c r="G5481" i="4" s="1" a="1"/>
  <c r="G5481" i="4" s="1"/>
  <c r="J5481" i="4"/>
  <c r="A5482" i="4"/>
  <c r="B5482" i="4"/>
  <c r="C5482" i="4" s="1" a="1"/>
  <c r="C5482" i="4" s="1"/>
  <c r="D5482" i="4"/>
  <c r="E5482" i="4" s="1" a="1"/>
  <c r="E5482" i="4" s="1"/>
  <c r="F5482" i="4"/>
  <c r="G5482" i="4" s="1" a="1"/>
  <c r="G5482" i="4" s="1"/>
  <c r="J5482" i="4"/>
  <c r="A5483" i="4"/>
  <c r="B5483" i="4"/>
  <c r="C5483" i="4" s="1" a="1"/>
  <c r="C5483" i="4" s="1"/>
  <c r="D5483" i="4"/>
  <c r="E5483" i="4" s="1" a="1"/>
  <c r="E5483" i="4" s="1"/>
  <c r="F5483" i="4"/>
  <c r="G5483" i="4" s="1" a="1"/>
  <c r="G5483" i="4" s="1"/>
  <c r="J5483" i="4"/>
  <c r="A5484" i="4"/>
  <c r="B5484" i="4"/>
  <c r="C5484" i="4" s="1" a="1"/>
  <c r="C5484" i="4" s="1"/>
  <c r="D5484" i="4"/>
  <c r="E5484" i="4" s="1" a="1"/>
  <c r="E5484" i="4" s="1"/>
  <c r="F5484" i="4"/>
  <c r="G5484" i="4" s="1" a="1"/>
  <c r="G5484" i="4" s="1"/>
  <c r="J5484" i="4"/>
  <c r="A5485" i="4"/>
  <c r="B5485" i="4"/>
  <c r="C5485" i="4" s="1" a="1"/>
  <c r="C5485" i="4" s="1"/>
  <c r="D5485" i="4"/>
  <c r="E5485" i="4" s="1" a="1"/>
  <c r="E5485" i="4" s="1"/>
  <c r="F5485" i="4"/>
  <c r="G5485" i="4" s="1" a="1"/>
  <c r="G5485" i="4" s="1"/>
  <c r="J5485" i="4"/>
  <c r="A5486" i="4"/>
  <c r="B5486" i="4"/>
  <c r="C5486" i="4" s="1" a="1"/>
  <c r="C5486" i="4" s="1"/>
  <c r="D5486" i="4"/>
  <c r="E5486" i="4" s="1" a="1"/>
  <c r="E5486" i="4" s="1"/>
  <c r="F5486" i="4"/>
  <c r="G5486" i="4" s="1" a="1"/>
  <c r="G5486" i="4" s="1"/>
  <c r="J5486" i="4"/>
  <c r="A5487" i="4"/>
  <c r="B5487" i="4"/>
  <c r="C5487" i="4" s="1" a="1"/>
  <c r="C5487" i="4" s="1"/>
  <c r="D5487" i="4"/>
  <c r="E5487" i="4" s="1" a="1"/>
  <c r="E5487" i="4" s="1"/>
  <c r="F5487" i="4"/>
  <c r="G5487" i="4" s="1" a="1"/>
  <c r="G5487" i="4" s="1"/>
  <c r="J5487" i="4"/>
  <c r="A5488" i="4"/>
  <c r="B5488" i="4"/>
  <c r="C5488" i="4" s="1" a="1"/>
  <c r="C5488" i="4" s="1"/>
  <c r="D5488" i="4"/>
  <c r="E5488" i="4" s="1" a="1"/>
  <c r="E5488" i="4" s="1"/>
  <c r="F5488" i="4"/>
  <c r="G5488" i="4" s="1" a="1"/>
  <c r="G5488" i="4" s="1"/>
  <c r="J5488" i="4"/>
  <c r="A5489" i="4"/>
  <c r="B5489" i="4"/>
  <c r="C5489" i="4" s="1" a="1"/>
  <c r="C5489" i="4" s="1"/>
  <c r="D5489" i="4"/>
  <c r="E5489" i="4" s="1" a="1"/>
  <c r="E5489" i="4" s="1"/>
  <c r="F5489" i="4"/>
  <c r="G5489" i="4" s="1" a="1"/>
  <c r="G5489" i="4" s="1"/>
  <c r="J5489" i="4"/>
  <c r="A5490" i="4"/>
  <c r="B5490" i="4"/>
  <c r="C5490" i="4" s="1" a="1"/>
  <c r="C5490" i="4" s="1"/>
  <c r="D5490" i="4"/>
  <c r="E5490" i="4" s="1" a="1"/>
  <c r="E5490" i="4" s="1"/>
  <c r="F5490" i="4"/>
  <c r="G5490" i="4" s="1" a="1"/>
  <c r="G5490" i="4" s="1"/>
  <c r="J5490" i="4"/>
  <c r="A5491" i="4"/>
  <c r="B5491" i="4"/>
  <c r="C5491" i="4" s="1" a="1"/>
  <c r="C5491" i="4" s="1"/>
  <c r="D5491" i="4"/>
  <c r="E5491" i="4" s="1" a="1"/>
  <c r="E5491" i="4" s="1"/>
  <c r="F5491" i="4"/>
  <c r="G5491" i="4" s="1" a="1"/>
  <c r="G5491" i="4" s="1"/>
  <c r="J5491" i="4"/>
  <c r="A5492" i="4"/>
  <c r="B5492" i="4"/>
  <c r="C5492" i="4" s="1" a="1"/>
  <c r="C5492" i="4" s="1"/>
  <c r="D5492" i="4"/>
  <c r="E5492" i="4" s="1" a="1"/>
  <c r="E5492" i="4" s="1"/>
  <c r="F5492" i="4"/>
  <c r="G5492" i="4" s="1" a="1"/>
  <c r="G5492" i="4" s="1"/>
  <c r="J5492" i="4"/>
  <c r="A5493" i="4"/>
  <c r="B5493" i="4"/>
  <c r="C5493" i="4" s="1" a="1"/>
  <c r="C5493" i="4" s="1"/>
  <c r="D5493" i="4"/>
  <c r="E5493" i="4" s="1" a="1"/>
  <c r="E5493" i="4" s="1"/>
  <c r="F5493" i="4"/>
  <c r="G5493" i="4" s="1" a="1"/>
  <c r="G5493" i="4" s="1"/>
  <c r="J5493" i="4"/>
  <c r="A5494" i="4"/>
  <c r="B5494" i="4"/>
  <c r="C5494" i="4" s="1" a="1"/>
  <c r="C5494" i="4" s="1"/>
  <c r="D5494" i="4"/>
  <c r="E5494" i="4" s="1" a="1"/>
  <c r="E5494" i="4" s="1"/>
  <c r="F5494" i="4"/>
  <c r="G5494" i="4" s="1" a="1"/>
  <c r="G5494" i="4" s="1"/>
  <c r="J5494" i="4"/>
  <c r="A5495" i="4"/>
  <c r="B5495" i="4"/>
  <c r="C5495" i="4" s="1" a="1"/>
  <c r="C5495" i="4" s="1"/>
  <c r="D5495" i="4"/>
  <c r="E5495" i="4" s="1" a="1"/>
  <c r="E5495" i="4" s="1"/>
  <c r="F5495" i="4"/>
  <c r="G5495" i="4" s="1" a="1"/>
  <c r="G5495" i="4" s="1"/>
  <c r="J5495" i="4"/>
  <c r="A5496" i="4"/>
  <c r="B5496" i="4"/>
  <c r="C5496" i="4" s="1" a="1"/>
  <c r="C5496" i="4" s="1"/>
  <c r="D5496" i="4"/>
  <c r="E5496" i="4" s="1" a="1"/>
  <c r="E5496" i="4" s="1"/>
  <c r="F5496" i="4"/>
  <c r="G5496" i="4" s="1" a="1"/>
  <c r="G5496" i="4" s="1"/>
  <c r="J5496" i="4"/>
  <c r="A5497" i="4"/>
  <c r="B5497" i="4"/>
  <c r="C5497" i="4" s="1" a="1"/>
  <c r="C5497" i="4" s="1"/>
  <c r="D5497" i="4"/>
  <c r="E5497" i="4" s="1" a="1"/>
  <c r="E5497" i="4" s="1"/>
  <c r="F5497" i="4"/>
  <c r="G5497" i="4" s="1" a="1"/>
  <c r="G5497" i="4" s="1"/>
  <c r="J5497" i="4"/>
  <c r="A5498" i="4"/>
  <c r="B5498" i="4"/>
  <c r="C5498" i="4" s="1" a="1"/>
  <c r="C5498" i="4" s="1"/>
  <c r="D5498" i="4"/>
  <c r="E5498" i="4" s="1" a="1"/>
  <c r="E5498" i="4" s="1"/>
  <c r="F5498" i="4"/>
  <c r="G5498" i="4" s="1" a="1"/>
  <c r="G5498" i="4" s="1"/>
  <c r="J5498" i="4"/>
  <c r="A5499" i="4"/>
  <c r="B5499" i="4"/>
  <c r="C5499" i="4" s="1" a="1"/>
  <c r="C5499" i="4" s="1"/>
  <c r="D5499" i="4"/>
  <c r="E5499" i="4" s="1" a="1"/>
  <c r="E5499" i="4" s="1"/>
  <c r="F5499" i="4"/>
  <c r="G5499" i="4" s="1" a="1"/>
  <c r="G5499" i="4" s="1"/>
  <c r="J5499" i="4"/>
  <c r="A5500" i="4"/>
  <c r="B5500" i="4"/>
  <c r="C5500" i="4" s="1" a="1"/>
  <c r="C5500" i="4" s="1"/>
  <c r="D5500" i="4"/>
  <c r="E5500" i="4" s="1" a="1"/>
  <c r="E5500" i="4" s="1"/>
  <c r="F5500" i="4"/>
  <c r="G5500" i="4" s="1" a="1"/>
  <c r="G5500" i="4" s="1"/>
  <c r="J5500" i="4"/>
  <c r="A5501" i="4"/>
  <c r="B5501" i="4"/>
  <c r="C5501" i="4" s="1" a="1"/>
  <c r="C5501" i="4" s="1"/>
  <c r="D5501" i="4"/>
  <c r="E5501" i="4" s="1" a="1"/>
  <c r="E5501" i="4" s="1"/>
  <c r="F5501" i="4"/>
  <c r="G5501" i="4" s="1" a="1"/>
  <c r="G5501" i="4" s="1"/>
  <c r="J5501" i="4"/>
  <c r="A5502" i="4"/>
  <c r="B5502" i="4"/>
  <c r="C5502" i="4" s="1" a="1"/>
  <c r="C5502" i="4" s="1"/>
  <c r="D5502" i="4"/>
  <c r="E5502" i="4" s="1" a="1"/>
  <c r="E5502" i="4" s="1"/>
  <c r="F5502" i="4"/>
  <c r="G5502" i="4" s="1" a="1"/>
  <c r="G5502" i="4" s="1"/>
  <c r="J5502" i="4"/>
  <c r="A5503" i="4"/>
  <c r="B5503" i="4"/>
  <c r="C5503" i="4" s="1" a="1"/>
  <c r="C5503" i="4" s="1"/>
  <c r="D5503" i="4"/>
  <c r="E5503" i="4" s="1" a="1"/>
  <c r="E5503" i="4" s="1"/>
  <c r="F5503" i="4"/>
  <c r="G5503" i="4" s="1" a="1"/>
  <c r="G5503" i="4" s="1"/>
  <c r="J5503" i="4"/>
  <c r="A5504" i="4"/>
  <c r="B5504" i="4"/>
  <c r="C5504" i="4" s="1" a="1"/>
  <c r="C5504" i="4" s="1"/>
  <c r="D5504" i="4"/>
  <c r="E5504" i="4" s="1" a="1"/>
  <c r="E5504" i="4" s="1"/>
  <c r="F5504" i="4"/>
  <c r="G5504" i="4" s="1" a="1"/>
  <c r="G5504" i="4" s="1"/>
  <c r="J5504" i="4"/>
  <c r="A5505" i="4"/>
  <c r="B5505" i="4"/>
  <c r="C5505" i="4" s="1" a="1"/>
  <c r="C5505" i="4" s="1"/>
  <c r="D5505" i="4"/>
  <c r="E5505" i="4" s="1" a="1"/>
  <c r="E5505" i="4" s="1"/>
  <c r="F5505" i="4"/>
  <c r="G5505" i="4" s="1" a="1"/>
  <c r="G5505" i="4" s="1"/>
  <c r="J5505" i="4"/>
  <c r="A5506" i="4"/>
  <c r="B5506" i="4"/>
  <c r="C5506" i="4" s="1" a="1"/>
  <c r="C5506" i="4" s="1"/>
  <c r="D5506" i="4"/>
  <c r="E5506" i="4" s="1" a="1"/>
  <c r="E5506" i="4" s="1"/>
  <c r="F5506" i="4"/>
  <c r="G5506" i="4" s="1" a="1"/>
  <c r="G5506" i="4" s="1"/>
  <c r="J5506" i="4"/>
  <c r="A5507" i="4"/>
  <c r="B5507" i="4"/>
  <c r="C5507" i="4" s="1" a="1"/>
  <c r="C5507" i="4" s="1"/>
  <c r="D5507" i="4"/>
  <c r="E5507" i="4" s="1" a="1"/>
  <c r="E5507" i="4" s="1"/>
  <c r="F5507" i="4"/>
  <c r="G5507" i="4" s="1" a="1"/>
  <c r="G5507" i="4" s="1"/>
  <c r="J5507" i="4"/>
  <c r="A5508" i="4"/>
  <c r="B5508" i="4"/>
  <c r="C5508" i="4" s="1" a="1"/>
  <c r="C5508" i="4" s="1"/>
  <c r="D5508" i="4"/>
  <c r="E5508" i="4" s="1" a="1"/>
  <c r="E5508" i="4" s="1"/>
  <c r="F5508" i="4"/>
  <c r="G5508" i="4" s="1" a="1"/>
  <c r="G5508" i="4" s="1"/>
  <c r="J5508" i="4"/>
  <c r="A5509" i="4"/>
  <c r="B5509" i="4"/>
  <c r="C5509" i="4" s="1" a="1"/>
  <c r="C5509" i="4" s="1"/>
  <c r="D5509" i="4"/>
  <c r="E5509" i="4" s="1" a="1"/>
  <c r="E5509" i="4" s="1"/>
  <c r="F5509" i="4"/>
  <c r="G5509" i="4" s="1" a="1"/>
  <c r="G5509" i="4" s="1"/>
  <c r="J5509" i="4"/>
  <c r="A5510" i="4"/>
  <c r="B5510" i="4"/>
  <c r="C5510" i="4" s="1" a="1"/>
  <c r="C5510" i="4" s="1"/>
  <c r="D5510" i="4"/>
  <c r="E5510" i="4" s="1" a="1"/>
  <c r="E5510" i="4" s="1"/>
  <c r="F5510" i="4"/>
  <c r="G5510" i="4" s="1" a="1"/>
  <c r="G5510" i="4" s="1"/>
  <c r="J5510" i="4"/>
  <c r="A5511" i="4"/>
  <c r="B5511" i="4"/>
  <c r="C5511" i="4" s="1" a="1"/>
  <c r="C5511" i="4" s="1"/>
  <c r="D5511" i="4"/>
  <c r="E5511" i="4" s="1" a="1"/>
  <c r="E5511" i="4" s="1"/>
  <c r="F5511" i="4"/>
  <c r="G5511" i="4" s="1" a="1"/>
  <c r="G5511" i="4" s="1"/>
  <c r="J5511" i="4"/>
  <c r="A5512" i="4"/>
  <c r="B5512" i="4"/>
  <c r="C5512" i="4" s="1" a="1"/>
  <c r="C5512" i="4" s="1"/>
  <c r="D5512" i="4"/>
  <c r="E5512" i="4" s="1" a="1"/>
  <c r="E5512" i="4" s="1"/>
  <c r="F5512" i="4"/>
  <c r="G5512" i="4" s="1" a="1"/>
  <c r="G5512" i="4" s="1"/>
  <c r="J5512" i="4"/>
  <c r="A5513" i="4"/>
  <c r="B5513" i="4"/>
  <c r="C5513" i="4" s="1" a="1"/>
  <c r="C5513" i="4" s="1"/>
  <c r="D5513" i="4"/>
  <c r="E5513" i="4" s="1" a="1"/>
  <c r="E5513" i="4" s="1"/>
  <c r="F5513" i="4"/>
  <c r="G5513" i="4" s="1" a="1"/>
  <c r="G5513" i="4" s="1"/>
  <c r="J5513" i="4"/>
  <c r="A5514" i="4"/>
  <c r="B5514" i="4"/>
  <c r="C5514" i="4" s="1" a="1"/>
  <c r="C5514" i="4" s="1"/>
  <c r="D5514" i="4"/>
  <c r="E5514" i="4" s="1" a="1"/>
  <c r="E5514" i="4" s="1"/>
  <c r="F5514" i="4"/>
  <c r="G5514" i="4" s="1" a="1"/>
  <c r="G5514" i="4" s="1"/>
  <c r="J5514" i="4"/>
  <c r="A5515" i="4"/>
  <c r="B5515" i="4"/>
  <c r="C5515" i="4" s="1" a="1"/>
  <c r="C5515" i="4" s="1"/>
  <c r="D5515" i="4"/>
  <c r="E5515" i="4" s="1" a="1"/>
  <c r="E5515" i="4" s="1"/>
  <c r="F5515" i="4"/>
  <c r="G5515" i="4" s="1" a="1"/>
  <c r="G5515" i="4" s="1"/>
  <c r="J5515" i="4"/>
  <c r="A5516" i="4"/>
  <c r="B5516" i="4"/>
  <c r="C5516" i="4" s="1" a="1"/>
  <c r="C5516" i="4" s="1"/>
  <c r="D5516" i="4"/>
  <c r="E5516" i="4" s="1" a="1"/>
  <c r="E5516" i="4" s="1"/>
  <c r="F5516" i="4"/>
  <c r="G5516" i="4" s="1" a="1"/>
  <c r="G5516" i="4" s="1"/>
  <c r="J5516" i="4"/>
  <c r="A5517" i="4"/>
  <c r="B5517" i="4"/>
  <c r="C5517" i="4" s="1" a="1"/>
  <c r="C5517" i="4" s="1"/>
  <c r="D5517" i="4"/>
  <c r="E5517" i="4" s="1" a="1"/>
  <c r="E5517" i="4" s="1"/>
  <c r="F5517" i="4"/>
  <c r="G5517" i="4" s="1" a="1"/>
  <c r="G5517" i="4" s="1"/>
  <c r="J5517" i="4"/>
  <c r="A5518" i="4"/>
  <c r="B5518" i="4"/>
  <c r="C5518" i="4" s="1" a="1"/>
  <c r="C5518" i="4" s="1"/>
  <c r="D5518" i="4"/>
  <c r="E5518" i="4" s="1" a="1"/>
  <c r="E5518" i="4" s="1"/>
  <c r="F5518" i="4"/>
  <c r="G5518" i="4" s="1" a="1"/>
  <c r="G5518" i="4" s="1"/>
  <c r="J5518" i="4"/>
  <c r="A5519" i="4"/>
  <c r="B5519" i="4"/>
  <c r="C5519" i="4" s="1" a="1"/>
  <c r="C5519" i="4" s="1"/>
  <c r="D5519" i="4"/>
  <c r="E5519" i="4" s="1" a="1"/>
  <c r="E5519" i="4" s="1"/>
  <c r="F5519" i="4"/>
  <c r="G5519" i="4" s="1" a="1"/>
  <c r="G5519" i="4" s="1"/>
  <c r="J5519" i="4"/>
  <c r="A5520" i="4"/>
  <c r="B5520" i="4"/>
  <c r="C5520" i="4" s="1" a="1"/>
  <c r="C5520" i="4" s="1"/>
  <c r="D5520" i="4"/>
  <c r="E5520" i="4" s="1" a="1"/>
  <c r="E5520" i="4" s="1"/>
  <c r="F5520" i="4"/>
  <c r="G5520" i="4" s="1" a="1"/>
  <c r="G5520" i="4" s="1"/>
  <c r="J5520" i="4"/>
  <c r="A5521" i="4"/>
  <c r="B5521" i="4"/>
  <c r="C5521" i="4" s="1" a="1"/>
  <c r="C5521" i="4" s="1"/>
  <c r="D5521" i="4"/>
  <c r="E5521" i="4" s="1" a="1"/>
  <c r="E5521" i="4" s="1"/>
  <c r="F5521" i="4"/>
  <c r="G5521" i="4" s="1" a="1"/>
  <c r="G5521" i="4" s="1"/>
  <c r="J5521" i="4"/>
  <c r="A5522" i="4"/>
  <c r="B5522" i="4"/>
  <c r="C5522" i="4" s="1" a="1"/>
  <c r="C5522" i="4" s="1"/>
  <c r="D5522" i="4"/>
  <c r="E5522" i="4" s="1" a="1"/>
  <c r="E5522" i="4" s="1"/>
  <c r="F5522" i="4"/>
  <c r="G5522" i="4" s="1" a="1"/>
  <c r="G5522" i="4" s="1"/>
  <c r="J5522" i="4"/>
  <c r="A5523" i="4"/>
  <c r="B5523" i="4"/>
  <c r="C5523" i="4" s="1" a="1"/>
  <c r="C5523" i="4" s="1"/>
  <c r="D5523" i="4"/>
  <c r="E5523" i="4" s="1" a="1"/>
  <c r="E5523" i="4" s="1"/>
  <c r="F5523" i="4"/>
  <c r="G5523" i="4" s="1" a="1"/>
  <c r="G5523" i="4" s="1"/>
  <c r="J5523" i="4"/>
  <c r="A5524" i="4"/>
  <c r="B5524" i="4"/>
  <c r="C5524" i="4" s="1" a="1"/>
  <c r="C5524" i="4" s="1"/>
  <c r="D5524" i="4"/>
  <c r="E5524" i="4" s="1" a="1"/>
  <c r="E5524" i="4" s="1"/>
  <c r="F5524" i="4"/>
  <c r="G5524" i="4" s="1" a="1"/>
  <c r="G5524" i="4" s="1"/>
  <c r="J5524" i="4"/>
  <c r="A5525" i="4"/>
  <c r="B5525" i="4"/>
  <c r="C5525" i="4" s="1" a="1"/>
  <c r="C5525" i="4" s="1"/>
  <c r="D5525" i="4"/>
  <c r="E5525" i="4" s="1" a="1"/>
  <c r="E5525" i="4" s="1"/>
  <c r="F5525" i="4"/>
  <c r="G5525" i="4" s="1" a="1"/>
  <c r="G5525" i="4" s="1"/>
  <c r="J5525" i="4"/>
  <c r="A5526" i="4"/>
  <c r="B5526" i="4"/>
  <c r="C5526" i="4" s="1" a="1"/>
  <c r="C5526" i="4" s="1"/>
  <c r="D5526" i="4"/>
  <c r="E5526" i="4" s="1" a="1"/>
  <c r="E5526" i="4" s="1"/>
  <c r="F5526" i="4"/>
  <c r="G5526" i="4" s="1" a="1"/>
  <c r="G5526" i="4" s="1"/>
  <c r="J5526" i="4"/>
  <c r="A5527" i="4"/>
  <c r="B5527" i="4"/>
  <c r="C5527" i="4" s="1" a="1"/>
  <c r="C5527" i="4" s="1"/>
  <c r="D5527" i="4"/>
  <c r="E5527" i="4" s="1" a="1"/>
  <c r="E5527" i="4" s="1"/>
  <c r="F5527" i="4"/>
  <c r="G5527" i="4" s="1" a="1"/>
  <c r="G5527" i="4" s="1"/>
  <c r="J5527" i="4"/>
  <c r="A5528" i="4"/>
  <c r="B5528" i="4"/>
  <c r="C5528" i="4" s="1" a="1"/>
  <c r="C5528" i="4" s="1"/>
  <c r="D5528" i="4"/>
  <c r="E5528" i="4" s="1" a="1"/>
  <c r="E5528" i="4" s="1"/>
  <c r="F5528" i="4"/>
  <c r="G5528" i="4" s="1" a="1"/>
  <c r="G5528" i="4" s="1"/>
  <c r="J5528" i="4"/>
  <c r="A5529" i="4"/>
  <c r="B5529" i="4"/>
  <c r="C5529" i="4" s="1" a="1"/>
  <c r="C5529" i="4" s="1"/>
  <c r="D5529" i="4"/>
  <c r="E5529" i="4" s="1" a="1"/>
  <c r="E5529" i="4" s="1"/>
  <c r="F5529" i="4"/>
  <c r="G5529" i="4" s="1" a="1"/>
  <c r="G5529" i="4" s="1"/>
  <c r="J5529" i="4"/>
  <c r="A5530" i="4"/>
  <c r="B5530" i="4"/>
  <c r="C5530" i="4" s="1" a="1"/>
  <c r="C5530" i="4" s="1"/>
  <c r="D5530" i="4"/>
  <c r="E5530" i="4" s="1" a="1"/>
  <c r="E5530" i="4" s="1"/>
  <c r="F5530" i="4"/>
  <c r="G5530" i="4" s="1" a="1"/>
  <c r="G5530" i="4" s="1"/>
  <c r="J5530" i="4"/>
  <c r="A5531" i="4"/>
  <c r="B5531" i="4"/>
  <c r="C5531" i="4" s="1" a="1"/>
  <c r="C5531" i="4" s="1"/>
  <c r="D5531" i="4"/>
  <c r="E5531" i="4" s="1" a="1"/>
  <c r="E5531" i="4" s="1"/>
  <c r="F5531" i="4"/>
  <c r="G5531" i="4" s="1" a="1"/>
  <c r="G5531" i="4" s="1"/>
  <c r="J5531" i="4"/>
  <c r="A5532" i="4"/>
  <c r="B5532" i="4"/>
  <c r="C5532" i="4" s="1" a="1"/>
  <c r="C5532" i="4" s="1"/>
  <c r="D5532" i="4"/>
  <c r="E5532" i="4" s="1" a="1"/>
  <c r="E5532" i="4" s="1"/>
  <c r="F5532" i="4"/>
  <c r="G5532" i="4" s="1" a="1"/>
  <c r="G5532" i="4" s="1"/>
  <c r="J5532" i="4"/>
  <c r="A5533" i="4"/>
  <c r="B5533" i="4"/>
  <c r="C5533" i="4" s="1" a="1"/>
  <c r="C5533" i="4" s="1"/>
  <c r="D5533" i="4"/>
  <c r="E5533" i="4" s="1" a="1"/>
  <c r="E5533" i="4" s="1"/>
  <c r="F5533" i="4"/>
  <c r="G5533" i="4" s="1" a="1"/>
  <c r="G5533" i="4" s="1"/>
  <c r="J5533" i="4"/>
  <c r="A5534" i="4"/>
  <c r="B5534" i="4"/>
  <c r="C5534" i="4" s="1" a="1"/>
  <c r="C5534" i="4" s="1"/>
  <c r="D5534" i="4"/>
  <c r="E5534" i="4" s="1" a="1"/>
  <c r="E5534" i="4" s="1"/>
  <c r="F5534" i="4"/>
  <c r="G5534" i="4" s="1" a="1"/>
  <c r="G5534" i="4" s="1"/>
  <c r="J5534" i="4"/>
  <c r="A5535" i="4"/>
  <c r="B5535" i="4"/>
  <c r="C5535" i="4" s="1" a="1"/>
  <c r="C5535" i="4" s="1"/>
  <c r="D5535" i="4"/>
  <c r="E5535" i="4" s="1" a="1"/>
  <c r="E5535" i="4" s="1"/>
  <c r="F5535" i="4"/>
  <c r="G5535" i="4" s="1" a="1"/>
  <c r="G5535" i="4" s="1"/>
  <c r="J5535" i="4"/>
  <c r="A5536" i="4"/>
  <c r="B5536" i="4"/>
  <c r="C5536" i="4" s="1" a="1"/>
  <c r="C5536" i="4" s="1"/>
  <c r="D5536" i="4"/>
  <c r="E5536" i="4" s="1" a="1"/>
  <c r="E5536" i="4" s="1"/>
  <c r="F5536" i="4"/>
  <c r="G5536" i="4" s="1" a="1"/>
  <c r="G5536" i="4" s="1"/>
  <c r="J5536" i="4"/>
  <c r="A5537" i="4"/>
  <c r="B5537" i="4"/>
  <c r="C5537" i="4" s="1" a="1"/>
  <c r="C5537" i="4" s="1"/>
  <c r="D5537" i="4"/>
  <c r="E5537" i="4" s="1" a="1"/>
  <c r="E5537" i="4" s="1"/>
  <c r="F5537" i="4"/>
  <c r="G5537" i="4" s="1" a="1"/>
  <c r="G5537" i="4" s="1"/>
  <c r="J5537" i="4"/>
  <c r="A5538" i="4"/>
  <c r="B5538" i="4"/>
  <c r="C5538" i="4" s="1" a="1"/>
  <c r="C5538" i="4" s="1"/>
  <c r="D5538" i="4"/>
  <c r="E5538" i="4" s="1" a="1"/>
  <c r="E5538" i="4" s="1"/>
  <c r="F5538" i="4"/>
  <c r="G5538" i="4" s="1" a="1"/>
  <c r="G5538" i="4" s="1"/>
  <c r="J5538" i="4"/>
  <c r="A5539" i="4"/>
  <c r="B5539" i="4"/>
  <c r="C5539" i="4" s="1" a="1"/>
  <c r="C5539" i="4" s="1"/>
  <c r="D5539" i="4"/>
  <c r="E5539" i="4" s="1" a="1"/>
  <c r="E5539" i="4" s="1"/>
  <c r="F5539" i="4"/>
  <c r="G5539" i="4" s="1" a="1"/>
  <c r="G5539" i="4" s="1"/>
  <c r="J5539" i="4"/>
  <c r="A5540" i="4"/>
  <c r="B5540" i="4"/>
  <c r="C5540" i="4" s="1" a="1"/>
  <c r="C5540" i="4" s="1"/>
  <c r="D5540" i="4"/>
  <c r="E5540" i="4" s="1" a="1"/>
  <c r="E5540" i="4" s="1"/>
  <c r="F5540" i="4"/>
  <c r="G5540" i="4" s="1" a="1"/>
  <c r="G5540" i="4" s="1"/>
  <c r="J5540" i="4"/>
  <c r="A5541" i="4"/>
  <c r="B5541" i="4"/>
  <c r="C5541" i="4" s="1" a="1"/>
  <c r="C5541" i="4" s="1"/>
  <c r="D5541" i="4"/>
  <c r="E5541" i="4" s="1" a="1"/>
  <c r="E5541" i="4" s="1"/>
  <c r="F5541" i="4"/>
  <c r="G5541" i="4" s="1" a="1"/>
  <c r="G5541" i="4" s="1"/>
  <c r="J5541" i="4"/>
  <c r="A5542" i="4"/>
  <c r="B5542" i="4"/>
  <c r="C5542" i="4" s="1" a="1"/>
  <c r="C5542" i="4" s="1"/>
  <c r="D5542" i="4"/>
  <c r="E5542" i="4" s="1" a="1"/>
  <c r="E5542" i="4" s="1"/>
  <c r="F5542" i="4"/>
  <c r="G5542" i="4" s="1" a="1"/>
  <c r="G5542" i="4" s="1"/>
  <c r="J5542" i="4"/>
  <c r="A5543" i="4"/>
  <c r="B5543" i="4"/>
  <c r="C5543" i="4" s="1" a="1"/>
  <c r="C5543" i="4" s="1"/>
  <c r="D5543" i="4"/>
  <c r="E5543" i="4" s="1" a="1"/>
  <c r="E5543" i="4" s="1"/>
  <c r="F5543" i="4"/>
  <c r="G5543" i="4" s="1" a="1"/>
  <c r="G5543" i="4" s="1"/>
  <c r="J5543" i="4"/>
  <c r="A5544" i="4"/>
  <c r="B5544" i="4"/>
  <c r="C5544" i="4" s="1" a="1"/>
  <c r="C5544" i="4" s="1"/>
  <c r="D5544" i="4"/>
  <c r="E5544" i="4" s="1" a="1"/>
  <c r="E5544" i="4" s="1"/>
  <c r="F5544" i="4"/>
  <c r="G5544" i="4" s="1" a="1"/>
  <c r="G5544" i="4" s="1"/>
  <c r="J5544" i="4"/>
  <c r="A5545" i="4"/>
  <c r="B5545" i="4"/>
  <c r="C5545" i="4" s="1" a="1"/>
  <c r="C5545" i="4" s="1"/>
  <c r="D5545" i="4"/>
  <c r="E5545" i="4" s="1" a="1"/>
  <c r="E5545" i="4" s="1"/>
  <c r="F5545" i="4"/>
  <c r="G5545" i="4" s="1" a="1"/>
  <c r="G5545" i="4" s="1"/>
  <c r="J5545" i="4"/>
  <c r="A5546" i="4"/>
  <c r="B5546" i="4"/>
  <c r="C5546" i="4" s="1" a="1"/>
  <c r="C5546" i="4" s="1"/>
  <c r="D5546" i="4"/>
  <c r="E5546" i="4" s="1" a="1"/>
  <c r="E5546" i="4" s="1"/>
  <c r="F5546" i="4"/>
  <c r="G5546" i="4" s="1" a="1"/>
  <c r="G5546" i="4" s="1"/>
  <c r="J5546" i="4"/>
  <c r="A5547" i="4"/>
  <c r="B5547" i="4"/>
  <c r="C5547" i="4" s="1" a="1"/>
  <c r="C5547" i="4" s="1"/>
  <c r="D5547" i="4"/>
  <c r="E5547" i="4" s="1" a="1"/>
  <c r="E5547" i="4" s="1"/>
  <c r="F5547" i="4"/>
  <c r="G5547" i="4" s="1" a="1"/>
  <c r="G5547" i="4" s="1"/>
  <c r="J5547" i="4"/>
  <c r="A5548" i="4"/>
  <c r="B5548" i="4"/>
  <c r="C5548" i="4" s="1" a="1"/>
  <c r="C5548" i="4" s="1"/>
  <c r="D5548" i="4"/>
  <c r="E5548" i="4" s="1" a="1"/>
  <c r="E5548" i="4" s="1"/>
  <c r="F5548" i="4"/>
  <c r="G5548" i="4" s="1" a="1"/>
  <c r="G5548" i="4" s="1"/>
  <c r="J5548" i="4"/>
  <c r="A5549" i="4"/>
  <c r="B5549" i="4"/>
  <c r="C5549" i="4" s="1" a="1"/>
  <c r="C5549" i="4" s="1"/>
  <c r="D5549" i="4"/>
  <c r="E5549" i="4" s="1" a="1"/>
  <c r="E5549" i="4" s="1"/>
  <c r="F5549" i="4"/>
  <c r="G5549" i="4" s="1" a="1"/>
  <c r="G5549" i="4" s="1"/>
  <c r="J5549" i="4"/>
  <c r="A5550" i="4"/>
  <c r="B5550" i="4"/>
  <c r="C5550" i="4" s="1" a="1"/>
  <c r="C5550" i="4" s="1"/>
  <c r="D5550" i="4"/>
  <c r="E5550" i="4" s="1" a="1"/>
  <c r="E5550" i="4" s="1"/>
  <c r="F5550" i="4"/>
  <c r="G5550" i="4" s="1" a="1"/>
  <c r="G5550" i="4" s="1"/>
  <c r="J5550" i="4"/>
  <c r="A5551" i="4"/>
  <c r="B5551" i="4"/>
  <c r="C5551" i="4" s="1" a="1"/>
  <c r="C5551" i="4" s="1"/>
  <c r="D5551" i="4"/>
  <c r="E5551" i="4" s="1" a="1"/>
  <c r="E5551" i="4" s="1"/>
  <c r="F5551" i="4"/>
  <c r="G5551" i="4" s="1" a="1"/>
  <c r="G5551" i="4" s="1"/>
  <c r="J5551" i="4"/>
  <c r="A5552" i="4"/>
  <c r="B5552" i="4"/>
  <c r="C5552" i="4" s="1" a="1"/>
  <c r="C5552" i="4" s="1"/>
  <c r="D5552" i="4"/>
  <c r="E5552" i="4" s="1" a="1"/>
  <c r="E5552" i="4" s="1"/>
  <c r="F5552" i="4"/>
  <c r="G5552" i="4" s="1" a="1"/>
  <c r="G5552" i="4" s="1"/>
  <c r="J5552" i="4"/>
  <c r="A5553" i="4"/>
  <c r="B5553" i="4"/>
  <c r="C5553" i="4" s="1" a="1"/>
  <c r="C5553" i="4" s="1"/>
  <c r="D5553" i="4"/>
  <c r="E5553" i="4" s="1" a="1"/>
  <c r="E5553" i="4" s="1"/>
  <c r="F5553" i="4"/>
  <c r="G5553" i="4" s="1" a="1"/>
  <c r="G5553" i="4" s="1"/>
  <c r="J5553" i="4"/>
  <c r="A5554" i="4"/>
  <c r="B5554" i="4"/>
  <c r="C5554" i="4" s="1" a="1"/>
  <c r="C5554" i="4" s="1"/>
  <c r="D5554" i="4"/>
  <c r="E5554" i="4" s="1" a="1"/>
  <c r="E5554" i="4" s="1"/>
  <c r="F5554" i="4"/>
  <c r="G5554" i="4" s="1" a="1"/>
  <c r="G5554" i="4" s="1"/>
  <c r="J5554" i="4"/>
  <c r="A5555" i="4"/>
  <c r="B5555" i="4"/>
  <c r="C5555" i="4" s="1" a="1"/>
  <c r="C5555" i="4" s="1"/>
  <c r="D5555" i="4"/>
  <c r="E5555" i="4" s="1" a="1"/>
  <c r="E5555" i="4" s="1"/>
  <c r="F5555" i="4"/>
  <c r="G5555" i="4" s="1" a="1"/>
  <c r="G5555" i="4" s="1"/>
  <c r="J5555" i="4"/>
  <c r="A5556" i="4"/>
  <c r="B5556" i="4"/>
  <c r="C5556" i="4" s="1" a="1"/>
  <c r="C5556" i="4" s="1"/>
  <c r="D5556" i="4"/>
  <c r="E5556" i="4" s="1" a="1"/>
  <c r="E5556" i="4" s="1"/>
  <c r="F5556" i="4"/>
  <c r="G5556" i="4" s="1" a="1"/>
  <c r="G5556" i="4" s="1"/>
  <c r="J5556" i="4"/>
  <c r="A5557" i="4"/>
  <c r="B5557" i="4"/>
  <c r="C5557" i="4" s="1" a="1"/>
  <c r="C5557" i="4" s="1"/>
  <c r="D5557" i="4"/>
  <c r="E5557" i="4" s="1" a="1"/>
  <c r="E5557" i="4" s="1"/>
  <c r="F5557" i="4"/>
  <c r="G5557" i="4" s="1" a="1"/>
  <c r="G5557" i="4" s="1"/>
  <c r="J5557" i="4"/>
  <c r="A5558" i="4"/>
  <c r="B5558" i="4"/>
  <c r="C5558" i="4" s="1" a="1"/>
  <c r="C5558" i="4" s="1"/>
  <c r="D5558" i="4"/>
  <c r="E5558" i="4" s="1" a="1"/>
  <c r="E5558" i="4" s="1"/>
  <c r="F5558" i="4"/>
  <c r="G5558" i="4" s="1" a="1"/>
  <c r="G5558" i="4" s="1"/>
  <c r="J5558" i="4"/>
  <c r="A5559" i="4"/>
  <c r="B5559" i="4"/>
  <c r="C5559" i="4" s="1" a="1"/>
  <c r="C5559" i="4" s="1"/>
  <c r="D5559" i="4"/>
  <c r="E5559" i="4" s="1" a="1"/>
  <c r="E5559" i="4" s="1"/>
  <c r="F5559" i="4"/>
  <c r="G5559" i="4" s="1" a="1"/>
  <c r="G5559" i="4" s="1"/>
  <c r="J5559" i="4"/>
  <c r="A5560" i="4"/>
  <c r="B5560" i="4"/>
  <c r="C5560" i="4" s="1" a="1"/>
  <c r="C5560" i="4" s="1"/>
  <c r="D5560" i="4"/>
  <c r="E5560" i="4" s="1" a="1"/>
  <c r="E5560" i="4" s="1"/>
  <c r="F5560" i="4"/>
  <c r="G5560" i="4" s="1" a="1"/>
  <c r="G5560" i="4" s="1"/>
  <c r="J5560" i="4"/>
  <c r="A5561" i="4"/>
  <c r="B5561" i="4"/>
  <c r="C5561" i="4" s="1" a="1"/>
  <c r="C5561" i="4" s="1"/>
  <c r="D5561" i="4"/>
  <c r="E5561" i="4" s="1" a="1"/>
  <c r="E5561" i="4" s="1"/>
  <c r="F5561" i="4"/>
  <c r="G5561" i="4" s="1" a="1"/>
  <c r="G5561" i="4" s="1"/>
  <c r="J5561" i="4"/>
  <c r="A5562" i="4"/>
  <c r="B5562" i="4"/>
  <c r="C5562" i="4" s="1" a="1"/>
  <c r="C5562" i="4" s="1"/>
  <c r="D5562" i="4"/>
  <c r="E5562" i="4" s="1" a="1"/>
  <c r="E5562" i="4" s="1"/>
  <c r="F5562" i="4"/>
  <c r="G5562" i="4" s="1" a="1"/>
  <c r="G5562" i="4" s="1"/>
  <c r="J5562" i="4"/>
  <c r="A5563" i="4"/>
  <c r="B5563" i="4"/>
  <c r="C5563" i="4" s="1" a="1"/>
  <c r="C5563" i="4" s="1"/>
  <c r="D5563" i="4"/>
  <c r="E5563" i="4" s="1" a="1"/>
  <c r="E5563" i="4" s="1"/>
  <c r="F5563" i="4"/>
  <c r="G5563" i="4" s="1" a="1"/>
  <c r="G5563" i="4" s="1"/>
  <c r="J5563" i="4"/>
  <c r="A5564" i="4"/>
  <c r="B5564" i="4"/>
  <c r="C5564" i="4" s="1" a="1"/>
  <c r="C5564" i="4" s="1"/>
  <c r="D5564" i="4"/>
  <c r="E5564" i="4" s="1" a="1"/>
  <c r="E5564" i="4" s="1"/>
  <c r="F5564" i="4"/>
  <c r="G5564" i="4" s="1" a="1"/>
  <c r="G5564" i="4" s="1"/>
  <c r="J5564" i="4"/>
  <c r="A5565" i="4"/>
  <c r="B5565" i="4"/>
  <c r="C5565" i="4" s="1" a="1"/>
  <c r="C5565" i="4" s="1"/>
  <c r="D5565" i="4"/>
  <c r="E5565" i="4" s="1" a="1"/>
  <c r="E5565" i="4" s="1"/>
  <c r="F5565" i="4"/>
  <c r="G5565" i="4" s="1" a="1"/>
  <c r="G5565" i="4" s="1"/>
  <c r="J5565" i="4"/>
  <c r="A5566" i="4"/>
  <c r="B5566" i="4"/>
  <c r="C5566" i="4" s="1" a="1"/>
  <c r="C5566" i="4" s="1"/>
  <c r="D5566" i="4"/>
  <c r="E5566" i="4" s="1" a="1"/>
  <c r="E5566" i="4" s="1"/>
  <c r="F5566" i="4"/>
  <c r="G5566" i="4" s="1" a="1"/>
  <c r="G5566" i="4" s="1"/>
  <c r="J5566" i="4"/>
  <c r="A5567" i="4"/>
  <c r="B5567" i="4"/>
  <c r="C5567" i="4" s="1" a="1"/>
  <c r="C5567" i="4" s="1"/>
  <c r="D5567" i="4"/>
  <c r="E5567" i="4" s="1" a="1"/>
  <c r="E5567" i="4" s="1"/>
  <c r="F5567" i="4"/>
  <c r="G5567" i="4" s="1" a="1"/>
  <c r="G5567" i="4" s="1"/>
  <c r="J5567" i="4"/>
  <c r="A5568" i="4"/>
  <c r="B5568" i="4"/>
  <c r="C5568" i="4" s="1" a="1"/>
  <c r="C5568" i="4" s="1"/>
  <c r="D5568" i="4"/>
  <c r="E5568" i="4" s="1" a="1"/>
  <c r="E5568" i="4" s="1"/>
  <c r="F5568" i="4"/>
  <c r="G5568" i="4" s="1" a="1"/>
  <c r="G5568" i="4" s="1"/>
  <c r="J5568" i="4"/>
  <c r="A5569" i="4"/>
  <c r="B5569" i="4"/>
  <c r="C5569" i="4" s="1" a="1"/>
  <c r="C5569" i="4" s="1"/>
  <c r="D5569" i="4"/>
  <c r="E5569" i="4" s="1" a="1"/>
  <c r="E5569" i="4" s="1"/>
  <c r="F5569" i="4"/>
  <c r="G5569" i="4" s="1" a="1"/>
  <c r="G5569" i="4" s="1"/>
  <c r="J5569" i="4"/>
  <c r="A5570" i="4"/>
  <c r="B5570" i="4"/>
  <c r="C5570" i="4" s="1" a="1"/>
  <c r="C5570" i="4" s="1"/>
  <c r="D5570" i="4"/>
  <c r="E5570" i="4" s="1" a="1"/>
  <c r="E5570" i="4" s="1"/>
  <c r="F5570" i="4"/>
  <c r="G5570" i="4" s="1" a="1"/>
  <c r="G5570" i="4" s="1"/>
  <c r="J5570" i="4"/>
  <c r="A5571" i="4"/>
  <c r="B5571" i="4"/>
  <c r="C5571" i="4" s="1" a="1"/>
  <c r="C5571" i="4" s="1"/>
  <c r="D5571" i="4"/>
  <c r="E5571" i="4" s="1" a="1"/>
  <c r="E5571" i="4" s="1"/>
  <c r="F5571" i="4"/>
  <c r="G5571" i="4" s="1" a="1"/>
  <c r="G5571" i="4" s="1"/>
  <c r="J5571" i="4"/>
  <c r="A5572" i="4"/>
  <c r="B5572" i="4"/>
  <c r="C5572" i="4" s="1" a="1"/>
  <c r="C5572" i="4" s="1"/>
  <c r="D5572" i="4"/>
  <c r="E5572" i="4" s="1" a="1"/>
  <c r="E5572" i="4" s="1"/>
  <c r="F5572" i="4"/>
  <c r="G5572" i="4" s="1" a="1"/>
  <c r="G5572" i="4" s="1"/>
  <c r="J5572" i="4"/>
  <c r="A5573" i="4"/>
  <c r="B5573" i="4"/>
  <c r="C5573" i="4" s="1" a="1"/>
  <c r="C5573" i="4" s="1"/>
  <c r="D5573" i="4"/>
  <c r="E5573" i="4" s="1" a="1"/>
  <c r="E5573" i="4" s="1"/>
  <c r="F5573" i="4"/>
  <c r="G5573" i="4" s="1" a="1"/>
  <c r="G5573" i="4" s="1"/>
  <c r="J5573" i="4"/>
  <c r="A5574" i="4"/>
  <c r="B5574" i="4"/>
  <c r="C5574" i="4" s="1" a="1"/>
  <c r="C5574" i="4" s="1"/>
  <c r="D5574" i="4"/>
  <c r="E5574" i="4" s="1" a="1"/>
  <c r="E5574" i="4" s="1"/>
  <c r="F5574" i="4"/>
  <c r="G5574" i="4" s="1" a="1"/>
  <c r="G5574" i="4" s="1"/>
  <c r="J5574" i="4"/>
  <c r="A5575" i="4"/>
  <c r="B5575" i="4"/>
  <c r="C5575" i="4" s="1" a="1"/>
  <c r="C5575" i="4" s="1"/>
  <c r="D5575" i="4"/>
  <c r="E5575" i="4" s="1" a="1"/>
  <c r="E5575" i="4" s="1"/>
  <c r="F5575" i="4"/>
  <c r="G5575" i="4" s="1" a="1"/>
  <c r="G5575" i="4" s="1"/>
  <c r="J5575" i="4"/>
  <c r="A5576" i="4"/>
  <c r="B5576" i="4"/>
  <c r="C5576" i="4" s="1" a="1"/>
  <c r="C5576" i="4" s="1"/>
  <c r="D5576" i="4"/>
  <c r="E5576" i="4" s="1" a="1"/>
  <c r="E5576" i="4" s="1"/>
  <c r="F5576" i="4"/>
  <c r="G5576" i="4" s="1" a="1"/>
  <c r="G5576" i="4" s="1"/>
  <c r="J5576" i="4"/>
  <c r="A5577" i="4"/>
  <c r="B5577" i="4"/>
  <c r="C5577" i="4" s="1" a="1"/>
  <c r="C5577" i="4" s="1"/>
  <c r="D5577" i="4"/>
  <c r="E5577" i="4" s="1" a="1"/>
  <c r="E5577" i="4" s="1"/>
  <c r="F5577" i="4"/>
  <c r="G5577" i="4" s="1" a="1"/>
  <c r="G5577" i="4" s="1"/>
  <c r="J5577" i="4"/>
  <c r="A5578" i="4"/>
  <c r="B5578" i="4"/>
  <c r="C5578" i="4" s="1" a="1"/>
  <c r="C5578" i="4" s="1"/>
  <c r="D5578" i="4"/>
  <c r="E5578" i="4" s="1" a="1"/>
  <c r="E5578" i="4" s="1"/>
  <c r="F5578" i="4"/>
  <c r="G5578" i="4" s="1" a="1"/>
  <c r="G5578" i="4" s="1"/>
  <c r="J5578" i="4"/>
  <c r="A5579" i="4"/>
  <c r="B5579" i="4"/>
  <c r="C5579" i="4" s="1" a="1"/>
  <c r="C5579" i="4" s="1"/>
  <c r="D5579" i="4"/>
  <c r="E5579" i="4" s="1" a="1"/>
  <c r="E5579" i="4" s="1"/>
  <c r="F5579" i="4"/>
  <c r="G5579" i="4" s="1" a="1"/>
  <c r="G5579" i="4" s="1"/>
  <c r="J5579" i="4"/>
  <c r="A5580" i="4"/>
  <c r="B5580" i="4"/>
  <c r="C5580" i="4" s="1" a="1"/>
  <c r="C5580" i="4" s="1"/>
  <c r="D5580" i="4"/>
  <c r="E5580" i="4" s="1" a="1"/>
  <c r="E5580" i="4" s="1"/>
  <c r="F5580" i="4"/>
  <c r="G5580" i="4" s="1" a="1"/>
  <c r="G5580" i="4" s="1"/>
  <c r="J5580" i="4"/>
  <c r="A5581" i="4"/>
  <c r="B5581" i="4"/>
  <c r="C5581" i="4" s="1" a="1"/>
  <c r="C5581" i="4" s="1"/>
  <c r="D5581" i="4"/>
  <c r="E5581" i="4" s="1" a="1"/>
  <c r="E5581" i="4" s="1"/>
  <c r="F5581" i="4"/>
  <c r="G5581" i="4" s="1" a="1"/>
  <c r="G5581" i="4" s="1"/>
  <c r="J5581" i="4"/>
  <c r="A5582" i="4"/>
  <c r="B5582" i="4"/>
  <c r="C5582" i="4" s="1" a="1"/>
  <c r="C5582" i="4" s="1"/>
  <c r="D5582" i="4"/>
  <c r="E5582" i="4" s="1" a="1"/>
  <c r="E5582" i="4" s="1"/>
  <c r="F5582" i="4"/>
  <c r="G5582" i="4" s="1" a="1"/>
  <c r="G5582" i="4" s="1"/>
  <c r="J5582" i="4"/>
  <c r="A5583" i="4"/>
  <c r="B5583" i="4"/>
  <c r="C5583" i="4" s="1" a="1"/>
  <c r="C5583" i="4" s="1"/>
  <c r="D5583" i="4"/>
  <c r="E5583" i="4" s="1" a="1"/>
  <c r="E5583" i="4" s="1"/>
  <c r="F5583" i="4"/>
  <c r="G5583" i="4" s="1" a="1"/>
  <c r="G5583" i="4" s="1"/>
  <c r="J5583" i="4"/>
  <c r="A5584" i="4"/>
  <c r="B5584" i="4"/>
  <c r="C5584" i="4" s="1" a="1"/>
  <c r="C5584" i="4" s="1"/>
  <c r="D5584" i="4"/>
  <c r="E5584" i="4" s="1" a="1"/>
  <c r="E5584" i="4" s="1"/>
  <c r="F5584" i="4"/>
  <c r="G5584" i="4" s="1" a="1"/>
  <c r="G5584" i="4" s="1"/>
  <c r="J5584" i="4"/>
  <c r="A5585" i="4"/>
  <c r="B5585" i="4"/>
  <c r="C5585" i="4" s="1" a="1"/>
  <c r="C5585" i="4" s="1"/>
  <c r="D5585" i="4"/>
  <c r="E5585" i="4" s="1" a="1"/>
  <c r="E5585" i="4" s="1"/>
  <c r="F5585" i="4"/>
  <c r="G5585" i="4" s="1" a="1"/>
  <c r="G5585" i="4" s="1"/>
  <c r="J5585" i="4"/>
  <c r="A5586" i="4"/>
  <c r="B5586" i="4"/>
  <c r="C5586" i="4" s="1" a="1"/>
  <c r="C5586" i="4" s="1"/>
  <c r="D5586" i="4"/>
  <c r="E5586" i="4" s="1" a="1"/>
  <c r="E5586" i="4" s="1"/>
  <c r="F5586" i="4"/>
  <c r="G5586" i="4" s="1" a="1"/>
  <c r="G5586" i="4" s="1"/>
  <c r="J5586" i="4"/>
  <c r="A5587" i="4"/>
  <c r="B5587" i="4"/>
  <c r="C5587" i="4" s="1" a="1"/>
  <c r="C5587" i="4" s="1"/>
  <c r="D5587" i="4"/>
  <c r="E5587" i="4" s="1" a="1"/>
  <c r="E5587" i="4" s="1"/>
  <c r="F5587" i="4"/>
  <c r="G5587" i="4" s="1" a="1"/>
  <c r="G5587" i="4" s="1"/>
  <c r="J5587" i="4"/>
  <c r="A5588" i="4"/>
  <c r="B5588" i="4"/>
  <c r="C5588" i="4" s="1" a="1"/>
  <c r="C5588" i="4" s="1"/>
  <c r="D5588" i="4"/>
  <c r="E5588" i="4" s="1" a="1"/>
  <c r="E5588" i="4" s="1"/>
  <c r="F5588" i="4"/>
  <c r="G5588" i="4" s="1" a="1"/>
  <c r="G5588" i="4" s="1"/>
  <c r="J5588" i="4"/>
  <c r="A5589" i="4"/>
  <c r="B5589" i="4"/>
  <c r="C5589" i="4" s="1" a="1"/>
  <c r="C5589" i="4" s="1"/>
  <c r="D5589" i="4"/>
  <c r="E5589" i="4" s="1" a="1"/>
  <c r="E5589" i="4" s="1"/>
  <c r="F5589" i="4"/>
  <c r="G5589" i="4" s="1" a="1"/>
  <c r="G5589" i="4" s="1"/>
  <c r="J5589" i="4"/>
  <c r="A5590" i="4"/>
  <c r="B5590" i="4"/>
  <c r="C5590" i="4" s="1" a="1"/>
  <c r="C5590" i="4" s="1"/>
  <c r="D5590" i="4"/>
  <c r="E5590" i="4" s="1" a="1"/>
  <c r="E5590" i="4" s="1"/>
  <c r="F5590" i="4"/>
  <c r="G5590" i="4" s="1" a="1"/>
  <c r="G5590" i="4" s="1"/>
  <c r="J5590" i="4"/>
  <c r="A5591" i="4"/>
  <c r="B5591" i="4"/>
  <c r="C5591" i="4" s="1" a="1"/>
  <c r="C5591" i="4" s="1"/>
  <c r="D5591" i="4"/>
  <c r="E5591" i="4" s="1" a="1"/>
  <c r="E5591" i="4" s="1"/>
  <c r="F5591" i="4"/>
  <c r="G5591" i="4" s="1" a="1"/>
  <c r="G5591" i="4" s="1"/>
  <c r="J5591" i="4"/>
  <c r="A5592" i="4"/>
  <c r="B5592" i="4"/>
  <c r="C5592" i="4" s="1" a="1"/>
  <c r="C5592" i="4" s="1"/>
  <c r="D5592" i="4"/>
  <c r="E5592" i="4" s="1" a="1"/>
  <c r="E5592" i="4" s="1"/>
  <c r="F5592" i="4"/>
  <c r="G5592" i="4" s="1" a="1"/>
  <c r="G5592" i="4" s="1"/>
  <c r="J5592" i="4"/>
  <c r="A5593" i="4"/>
  <c r="B5593" i="4"/>
  <c r="C5593" i="4" s="1" a="1"/>
  <c r="C5593" i="4" s="1"/>
  <c r="D5593" i="4"/>
  <c r="E5593" i="4" s="1" a="1"/>
  <c r="E5593" i="4" s="1"/>
  <c r="F5593" i="4"/>
  <c r="G5593" i="4" s="1" a="1"/>
  <c r="G5593" i="4" s="1"/>
  <c r="J5593" i="4"/>
  <c r="A5594" i="4"/>
  <c r="B5594" i="4"/>
  <c r="C5594" i="4" s="1" a="1"/>
  <c r="C5594" i="4" s="1"/>
  <c r="D5594" i="4"/>
  <c r="E5594" i="4" s="1" a="1"/>
  <c r="E5594" i="4" s="1"/>
  <c r="F5594" i="4"/>
  <c r="G5594" i="4" s="1" a="1"/>
  <c r="G5594" i="4" s="1"/>
  <c r="J5594" i="4"/>
  <c r="A5595" i="4"/>
  <c r="B5595" i="4"/>
  <c r="C5595" i="4" s="1" a="1"/>
  <c r="C5595" i="4" s="1"/>
  <c r="D5595" i="4"/>
  <c r="E5595" i="4" s="1" a="1"/>
  <c r="E5595" i="4" s="1"/>
  <c r="F5595" i="4"/>
  <c r="G5595" i="4" s="1" a="1"/>
  <c r="G5595" i="4" s="1"/>
  <c r="J5595" i="4"/>
  <c r="A5596" i="4"/>
  <c r="B5596" i="4"/>
  <c r="C5596" i="4" s="1" a="1"/>
  <c r="C5596" i="4" s="1"/>
  <c r="D5596" i="4"/>
  <c r="E5596" i="4" s="1" a="1"/>
  <c r="E5596" i="4" s="1"/>
  <c r="F5596" i="4"/>
  <c r="G5596" i="4" s="1" a="1"/>
  <c r="G5596" i="4" s="1"/>
  <c r="J5596" i="4"/>
  <c r="A5597" i="4"/>
  <c r="B5597" i="4"/>
  <c r="C5597" i="4" s="1" a="1"/>
  <c r="C5597" i="4" s="1"/>
  <c r="D5597" i="4"/>
  <c r="E5597" i="4" s="1" a="1"/>
  <c r="E5597" i="4" s="1"/>
  <c r="F5597" i="4"/>
  <c r="G5597" i="4" s="1" a="1"/>
  <c r="G5597" i="4" s="1"/>
  <c r="J5597" i="4"/>
  <c r="A5598" i="4"/>
  <c r="B5598" i="4"/>
  <c r="C5598" i="4" s="1" a="1"/>
  <c r="C5598" i="4" s="1"/>
  <c r="D5598" i="4"/>
  <c r="E5598" i="4" s="1" a="1"/>
  <c r="E5598" i="4" s="1"/>
  <c r="F5598" i="4"/>
  <c r="G5598" i="4" s="1" a="1"/>
  <c r="G5598" i="4" s="1"/>
  <c r="J5598" i="4"/>
  <c r="A5599" i="4"/>
  <c r="B5599" i="4"/>
  <c r="C5599" i="4" s="1" a="1"/>
  <c r="C5599" i="4" s="1"/>
  <c r="D5599" i="4"/>
  <c r="E5599" i="4" s="1" a="1"/>
  <c r="E5599" i="4" s="1"/>
  <c r="F5599" i="4"/>
  <c r="G5599" i="4" s="1" a="1"/>
  <c r="G5599" i="4" s="1"/>
  <c r="J5599" i="4"/>
  <c r="A5600" i="4"/>
  <c r="B5600" i="4"/>
  <c r="C5600" i="4" s="1" a="1"/>
  <c r="C5600" i="4" s="1"/>
  <c r="D5600" i="4"/>
  <c r="E5600" i="4" s="1" a="1"/>
  <c r="E5600" i="4" s="1"/>
  <c r="F5600" i="4"/>
  <c r="G5600" i="4" s="1" a="1"/>
  <c r="G5600" i="4" s="1"/>
  <c r="J5600" i="4"/>
  <c r="A5601" i="4"/>
  <c r="B5601" i="4"/>
  <c r="C5601" i="4" s="1" a="1"/>
  <c r="C5601" i="4" s="1"/>
  <c r="D5601" i="4"/>
  <c r="E5601" i="4" s="1" a="1"/>
  <c r="E5601" i="4" s="1"/>
  <c r="F5601" i="4"/>
  <c r="G5601" i="4" s="1" a="1"/>
  <c r="G5601" i="4" s="1"/>
  <c r="J5601" i="4"/>
  <c r="A5602" i="4"/>
  <c r="B5602" i="4"/>
  <c r="C5602" i="4" s="1" a="1"/>
  <c r="C5602" i="4" s="1"/>
  <c r="D5602" i="4"/>
  <c r="E5602" i="4" s="1" a="1"/>
  <c r="E5602" i="4" s="1"/>
  <c r="F5602" i="4"/>
  <c r="G5602" i="4" s="1" a="1"/>
  <c r="G5602" i="4" s="1"/>
  <c r="J5602" i="4"/>
  <c r="A5603" i="4"/>
  <c r="B5603" i="4"/>
  <c r="C5603" i="4" s="1" a="1"/>
  <c r="C5603" i="4" s="1"/>
  <c r="D5603" i="4"/>
  <c r="E5603" i="4" s="1" a="1"/>
  <c r="E5603" i="4" s="1"/>
  <c r="F5603" i="4"/>
  <c r="G5603" i="4" s="1" a="1"/>
  <c r="G5603" i="4" s="1"/>
  <c r="J5603" i="4"/>
  <c r="A5604" i="4"/>
  <c r="B5604" i="4"/>
  <c r="C5604" i="4" s="1" a="1"/>
  <c r="C5604" i="4" s="1"/>
  <c r="D5604" i="4"/>
  <c r="E5604" i="4" s="1" a="1"/>
  <c r="E5604" i="4" s="1"/>
  <c r="F5604" i="4"/>
  <c r="G5604" i="4" s="1" a="1"/>
  <c r="G5604" i="4" s="1"/>
  <c r="J5604" i="4"/>
  <c r="A5605" i="4"/>
  <c r="B5605" i="4"/>
  <c r="C5605" i="4" s="1" a="1"/>
  <c r="C5605" i="4" s="1"/>
  <c r="D5605" i="4"/>
  <c r="E5605" i="4" s="1" a="1"/>
  <c r="E5605" i="4" s="1"/>
  <c r="F5605" i="4"/>
  <c r="G5605" i="4" s="1" a="1"/>
  <c r="G5605" i="4" s="1"/>
  <c r="J5605" i="4"/>
  <c r="A5606" i="4"/>
  <c r="B5606" i="4"/>
  <c r="C5606" i="4" s="1" a="1"/>
  <c r="C5606" i="4" s="1"/>
  <c r="D5606" i="4"/>
  <c r="E5606" i="4" s="1" a="1"/>
  <c r="E5606" i="4" s="1"/>
  <c r="F5606" i="4"/>
  <c r="G5606" i="4" s="1" a="1"/>
  <c r="G5606" i="4" s="1"/>
  <c r="J5606" i="4"/>
  <c r="A5607" i="4"/>
  <c r="B5607" i="4"/>
  <c r="C5607" i="4" s="1" a="1"/>
  <c r="C5607" i="4" s="1"/>
  <c r="D5607" i="4"/>
  <c r="E5607" i="4" s="1" a="1"/>
  <c r="E5607" i="4" s="1"/>
  <c r="F5607" i="4"/>
  <c r="G5607" i="4" s="1" a="1"/>
  <c r="G5607" i="4" s="1"/>
  <c r="J5607" i="4"/>
  <c r="A5608" i="4"/>
  <c r="B5608" i="4"/>
  <c r="C5608" i="4" s="1" a="1"/>
  <c r="C5608" i="4" s="1"/>
  <c r="D5608" i="4"/>
  <c r="E5608" i="4" s="1" a="1"/>
  <c r="E5608" i="4" s="1"/>
  <c r="F5608" i="4"/>
  <c r="G5608" i="4" s="1" a="1"/>
  <c r="G5608" i="4" s="1"/>
  <c r="J5608" i="4"/>
  <c r="A5609" i="4"/>
  <c r="B5609" i="4"/>
  <c r="C5609" i="4" s="1" a="1"/>
  <c r="C5609" i="4" s="1"/>
  <c r="D5609" i="4"/>
  <c r="E5609" i="4" s="1" a="1"/>
  <c r="E5609" i="4" s="1"/>
  <c r="F5609" i="4"/>
  <c r="G5609" i="4" s="1" a="1"/>
  <c r="G5609" i="4" s="1"/>
  <c r="J5609" i="4"/>
  <c r="A5610" i="4"/>
  <c r="B5610" i="4"/>
  <c r="C5610" i="4" s="1" a="1"/>
  <c r="C5610" i="4" s="1"/>
  <c r="D5610" i="4"/>
  <c r="E5610" i="4" s="1" a="1"/>
  <c r="E5610" i="4" s="1"/>
  <c r="F5610" i="4"/>
  <c r="G5610" i="4" s="1" a="1"/>
  <c r="G5610" i="4" s="1"/>
  <c r="J5610" i="4"/>
  <c r="A5611" i="4"/>
  <c r="B5611" i="4"/>
  <c r="C5611" i="4" s="1" a="1"/>
  <c r="C5611" i="4" s="1"/>
  <c r="D5611" i="4"/>
  <c r="E5611" i="4" s="1" a="1"/>
  <c r="E5611" i="4" s="1"/>
  <c r="F5611" i="4"/>
  <c r="G5611" i="4" s="1" a="1"/>
  <c r="G5611" i="4" s="1"/>
  <c r="J5611" i="4"/>
  <c r="A5612" i="4"/>
  <c r="B5612" i="4"/>
  <c r="C5612" i="4" s="1" a="1"/>
  <c r="C5612" i="4" s="1"/>
  <c r="D5612" i="4"/>
  <c r="E5612" i="4" s="1" a="1"/>
  <c r="E5612" i="4" s="1"/>
  <c r="F5612" i="4"/>
  <c r="G5612" i="4" s="1" a="1"/>
  <c r="G5612" i="4" s="1"/>
  <c r="J5612" i="4"/>
  <c r="A5613" i="4"/>
  <c r="B5613" i="4"/>
  <c r="C5613" i="4" s="1" a="1"/>
  <c r="C5613" i="4" s="1"/>
  <c r="D5613" i="4"/>
  <c r="E5613" i="4" s="1" a="1"/>
  <c r="E5613" i="4" s="1"/>
  <c r="F5613" i="4"/>
  <c r="G5613" i="4" s="1" a="1"/>
  <c r="G5613" i="4" s="1"/>
  <c r="J5613" i="4"/>
  <c r="A5614" i="4"/>
  <c r="B5614" i="4"/>
  <c r="C5614" i="4" s="1" a="1"/>
  <c r="C5614" i="4" s="1"/>
  <c r="D5614" i="4"/>
  <c r="E5614" i="4" s="1" a="1"/>
  <c r="E5614" i="4" s="1"/>
  <c r="F5614" i="4"/>
  <c r="G5614" i="4" s="1" a="1"/>
  <c r="G5614" i="4" s="1"/>
  <c r="J5614" i="4"/>
  <c r="A5615" i="4"/>
  <c r="B5615" i="4"/>
  <c r="C5615" i="4" s="1" a="1"/>
  <c r="C5615" i="4" s="1"/>
  <c r="D5615" i="4"/>
  <c r="E5615" i="4" s="1" a="1"/>
  <c r="E5615" i="4" s="1"/>
  <c r="F5615" i="4"/>
  <c r="G5615" i="4" s="1" a="1"/>
  <c r="G5615" i="4" s="1"/>
  <c r="J5615" i="4"/>
  <c r="A5616" i="4"/>
  <c r="B5616" i="4"/>
  <c r="C5616" i="4" s="1" a="1"/>
  <c r="C5616" i="4" s="1"/>
  <c r="D5616" i="4"/>
  <c r="E5616" i="4" s="1" a="1"/>
  <c r="E5616" i="4" s="1"/>
  <c r="F5616" i="4"/>
  <c r="G5616" i="4" s="1" a="1"/>
  <c r="G5616" i="4" s="1"/>
  <c r="J5616" i="4"/>
  <c r="A5617" i="4"/>
  <c r="B5617" i="4"/>
  <c r="C5617" i="4" s="1" a="1"/>
  <c r="C5617" i="4" s="1"/>
  <c r="D5617" i="4"/>
  <c r="E5617" i="4" s="1" a="1"/>
  <c r="E5617" i="4" s="1"/>
  <c r="F5617" i="4"/>
  <c r="G5617" i="4" s="1" a="1"/>
  <c r="G5617" i="4" s="1"/>
  <c r="J5617" i="4"/>
  <c r="A5618" i="4"/>
  <c r="B5618" i="4"/>
  <c r="C5618" i="4" s="1" a="1"/>
  <c r="C5618" i="4" s="1"/>
  <c r="D5618" i="4"/>
  <c r="E5618" i="4" s="1" a="1"/>
  <c r="E5618" i="4" s="1"/>
  <c r="F5618" i="4"/>
  <c r="G5618" i="4" s="1" a="1"/>
  <c r="G5618" i="4" s="1"/>
  <c r="J5618" i="4"/>
  <c r="A5619" i="4"/>
  <c r="B5619" i="4"/>
  <c r="C5619" i="4" s="1" a="1"/>
  <c r="C5619" i="4" s="1"/>
  <c r="D5619" i="4"/>
  <c r="E5619" i="4" s="1" a="1"/>
  <c r="E5619" i="4" s="1"/>
  <c r="F5619" i="4"/>
  <c r="G5619" i="4" s="1" a="1"/>
  <c r="G5619" i="4" s="1"/>
  <c r="J5619" i="4"/>
  <c r="A5620" i="4"/>
  <c r="B5620" i="4"/>
  <c r="C5620" i="4" s="1" a="1"/>
  <c r="C5620" i="4" s="1"/>
  <c r="D5620" i="4"/>
  <c r="E5620" i="4" s="1" a="1"/>
  <c r="E5620" i="4" s="1"/>
  <c r="F5620" i="4"/>
  <c r="G5620" i="4" s="1" a="1"/>
  <c r="G5620" i="4" s="1"/>
  <c r="J5620" i="4"/>
  <c r="A5621" i="4"/>
  <c r="B5621" i="4"/>
  <c r="C5621" i="4" s="1" a="1"/>
  <c r="C5621" i="4" s="1"/>
  <c r="D5621" i="4"/>
  <c r="E5621" i="4" s="1" a="1"/>
  <c r="E5621" i="4" s="1"/>
  <c r="F5621" i="4"/>
  <c r="G5621" i="4" s="1" a="1"/>
  <c r="G5621" i="4" s="1"/>
  <c r="J5621" i="4"/>
  <c r="A5622" i="4"/>
  <c r="B5622" i="4"/>
  <c r="C5622" i="4" s="1" a="1"/>
  <c r="C5622" i="4" s="1"/>
  <c r="D5622" i="4"/>
  <c r="E5622" i="4" s="1" a="1"/>
  <c r="E5622" i="4" s="1"/>
  <c r="F5622" i="4"/>
  <c r="G5622" i="4" s="1" a="1"/>
  <c r="G5622" i="4" s="1"/>
  <c r="J5622" i="4"/>
  <c r="A5623" i="4"/>
  <c r="B5623" i="4"/>
  <c r="C5623" i="4" s="1" a="1"/>
  <c r="C5623" i="4" s="1"/>
  <c r="D5623" i="4"/>
  <c r="E5623" i="4" s="1" a="1"/>
  <c r="E5623" i="4" s="1"/>
  <c r="F5623" i="4"/>
  <c r="G5623" i="4" s="1" a="1"/>
  <c r="G5623" i="4" s="1"/>
  <c r="J5623" i="4"/>
  <c r="A5624" i="4"/>
  <c r="B5624" i="4"/>
  <c r="C5624" i="4" s="1" a="1"/>
  <c r="C5624" i="4" s="1"/>
  <c r="D5624" i="4"/>
  <c r="E5624" i="4" s="1" a="1"/>
  <c r="E5624" i="4" s="1"/>
  <c r="F5624" i="4"/>
  <c r="G5624" i="4" s="1" a="1"/>
  <c r="G5624" i="4" s="1"/>
  <c r="J5624" i="4"/>
  <c r="A5625" i="4"/>
  <c r="B5625" i="4"/>
  <c r="C5625" i="4" s="1" a="1"/>
  <c r="C5625" i="4" s="1"/>
  <c r="D5625" i="4"/>
  <c r="E5625" i="4" s="1" a="1"/>
  <c r="E5625" i="4" s="1"/>
  <c r="F5625" i="4"/>
  <c r="G5625" i="4" s="1" a="1"/>
  <c r="G5625" i="4" s="1"/>
  <c r="J5625" i="4"/>
  <c r="A5626" i="4"/>
  <c r="B5626" i="4"/>
  <c r="C5626" i="4" s="1" a="1"/>
  <c r="C5626" i="4" s="1"/>
  <c r="D5626" i="4"/>
  <c r="E5626" i="4" s="1" a="1"/>
  <c r="E5626" i="4" s="1"/>
  <c r="F5626" i="4"/>
  <c r="G5626" i="4" s="1" a="1"/>
  <c r="G5626" i="4" s="1"/>
  <c r="J5626" i="4"/>
  <c r="A5627" i="4"/>
  <c r="B5627" i="4"/>
  <c r="C5627" i="4" s="1" a="1"/>
  <c r="C5627" i="4" s="1"/>
  <c r="D5627" i="4"/>
  <c r="E5627" i="4" s="1" a="1"/>
  <c r="E5627" i="4" s="1"/>
  <c r="F5627" i="4"/>
  <c r="G5627" i="4" s="1" a="1"/>
  <c r="G5627" i="4" s="1"/>
  <c r="J5627" i="4"/>
  <c r="A5628" i="4"/>
  <c r="B5628" i="4"/>
  <c r="C5628" i="4" s="1" a="1"/>
  <c r="C5628" i="4" s="1"/>
  <c r="D5628" i="4"/>
  <c r="E5628" i="4" s="1" a="1"/>
  <c r="E5628" i="4" s="1"/>
  <c r="F5628" i="4"/>
  <c r="G5628" i="4" s="1" a="1"/>
  <c r="G5628" i="4" s="1"/>
  <c r="J5628" i="4"/>
  <c r="A5629" i="4"/>
  <c r="B5629" i="4"/>
  <c r="C5629" i="4" s="1" a="1"/>
  <c r="C5629" i="4" s="1"/>
  <c r="D5629" i="4"/>
  <c r="E5629" i="4" s="1" a="1"/>
  <c r="E5629" i="4" s="1"/>
  <c r="F5629" i="4"/>
  <c r="G5629" i="4" s="1" a="1"/>
  <c r="G5629" i="4" s="1"/>
  <c r="J5629" i="4"/>
  <c r="A5630" i="4"/>
  <c r="B5630" i="4"/>
  <c r="C5630" i="4" s="1" a="1"/>
  <c r="C5630" i="4" s="1"/>
  <c r="D5630" i="4"/>
  <c r="E5630" i="4" s="1" a="1"/>
  <c r="E5630" i="4" s="1"/>
  <c r="F5630" i="4"/>
  <c r="G5630" i="4" s="1" a="1"/>
  <c r="G5630" i="4" s="1"/>
  <c r="J5630" i="4"/>
  <c r="A5631" i="4"/>
  <c r="B5631" i="4"/>
  <c r="C5631" i="4" s="1" a="1"/>
  <c r="C5631" i="4" s="1"/>
  <c r="D5631" i="4"/>
  <c r="E5631" i="4" s="1" a="1"/>
  <c r="E5631" i="4" s="1"/>
  <c r="F5631" i="4"/>
  <c r="G5631" i="4" s="1" a="1"/>
  <c r="G5631" i="4" s="1"/>
  <c r="J5631" i="4"/>
  <c r="A5632" i="4"/>
  <c r="B5632" i="4"/>
  <c r="C5632" i="4" s="1" a="1"/>
  <c r="C5632" i="4" s="1"/>
  <c r="D5632" i="4"/>
  <c r="E5632" i="4" s="1" a="1"/>
  <c r="E5632" i="4" s="1"/>
  <c r="F5632" i="4"/>
  <c r="G5632" i="4" s="1" a="1"/>
  <c r="G5632" i="4" s="1"/>
  <c r="J5632" i="4"/>
  <c r="A5633" i="4"/>
  <c r="B5633" i="4"/>
  <c r="C5633" i="4" s="1" a="1"/>
  <c r="C5633" i="4" s="1"/>
  <c r="D5633" i="4"/>
  <c r="E5633" i="4" s="1" a="1"/>
  <c r="E5633" i="4" s="1"/>
  <c r="F5633" i="4"/>
  <c r="G5633" i="4" s="1" a="1"/>
  <c r="G5633" i="4" s="1"/>
  <c r="J5633" i="4"/>
  <c r="A5634" i="4"/>
  <c r="B5634" i="4"/>
  <c r="C5634" i="4" s="1" a="1"/>
  <c r="C5634" i="4" s="1"/>
  <c r="D5634" i="4"/>
  <c r="E5634" i="4" s="1" a="1"/>
  <c r="E5634" i="4" s="1"/>
  <c r="F5634" i="4"/>
  <c r="G5634" i="4" s="1" a="1"/>
  <c r="G5634" i="4" s="1"/>
  <c r="J5634" i="4"/>
  <c r="A5635" i="4"/>
  <c r="B5635" i="4"/>
  <c r="C5635" i="4" s="1" a="1"/>
  <c r="C5635" i="4" s="1"/>
  <c r="D5635" i="4"/>
  <c r="E5635" i="4" s="1" a="1"/>
  <c r="E5635" i="4" s="1"/>
  <c r="F5635" i="4"/>
  <c r="G5635" i="4" s="1" a="1"/>
  <c r="G5635" i="4" s="1"/>
  <c r="J5635" i="4"/>
  <c r="A5636" i="4"/>
  <c r="B5636" i="4"/>
  <c r="C5636" i="4" s="1" a="1"/>
  <c r="C5636" i="4" s="1"/>
  <c r="D5636" i="4"/>
  <c r="E5636" i="4" s="1" a="1"/>
  <c r="E5636" i="4" s="1"/>
  <c r="F5636" i="4"/>
  <c r="G5636" i="4" s="1" a="1"/>
  <c r="G5636" i="4" s="1"/>
  <c r="J5636" i="4"/>
  <c r="A5637" i="4"/>
  <c r="B5637" i="4"/>
  <c r="C5637" i="4" s="1" a="1"/>
  <c r="C5637" i="4" s="1"/>
  <c r="D5637" i="4"/>
  <c r="E5637" i="4" s="1" a="1"/>
  <c r="E5637" i="4" s="1"/>
  <c r="F5637" i="4"/>
  <c r="G5637" i="4" s="1" a="1"/>
  <c r="G5637" i="4" s="1"/>
  <c r="J5637" i="4"/>
  <c r="A5638" i="4"/>
  <c r="B5638" i="4"/>
  <c r="C5638" i="4" s="1" a="1"/>
  <c r="C5638" i="4" s="1"/>
  <c r="D5638" i="4"/>
  <c r="E5638" i="4" s="1" a="1"/>
  <c r="E5638" i="4" s="1"/>
  <c r="F5638" i="4"/>
  <c r="G5638" i="4" s="1" a="1"/>
  <c r="G5638" i="4" s="1"/>
  <c r="J5638" i="4"/>
  <c r="A5639" i="4"/>
  <c r="B5639" i="4"/>
  <c r="C5639" i="4" s="1" a="1"/>
  <c r="C5639" i="4" s="1"/>
  <c r="D5639" i="4"/>
  <c r="E5639" i="4" s="1" a="1"/>
  <c r="E5639" i="4" s="1"/>
  <c r="F5639" i="4"/>
  <c r="G5639" i="4" s="1" a="1"/>
  <c r="G5639" i="4" s="1"/>
  <c r="J5639" i="4"/>
  <c r="A5640" i="4"/>
  <c r="B5640" i="4"/>
  <c r="C5640" i="4" s="1" a="1"/>
  <c r="C5640" i="4" s="1"/>
  <c r="D5640" i="4"/>
  <c r="E5640" i="4" s="1" a="1"/>
  <c r="E5640" i="4" s="1"/>
  <c r="F5640" i="4"/>
  <c r="G5640" i="4" s="1" a="1"/>
  <c r="G5640" i="4" s="1"/>
  <c r="J5640" i="4"/>
  <c r="A5641" i="4"/>
  <c r="B5641" i="4"/>
  <c r="C5641" i="4" s="1" a="1"/>
  <c r="C5641" i="4" s="1"/>
  <c r="D5641" i="4"/>
  <c r="E5641" i="4" s="1" a="1"/>
  <c r="E5641" i="4" s="1"/>
  <c r="F5641" i="4"/>
  <c r="G5641" i="4" s="1" a="1"/>
  <c r="G5641" i="4" s="1"/>
  <c r="J5641" i="4"/>
  <c r="A5642" i="4"/>
  <c r="B5642" i="4"/>
  <c r="C5642" i="4" s="1" a="1"/>
  <c r="C5642" i="4" s="1"/>
  <c r="D5642" i="4"/>
  <c r="E5642" i="4" s="1" a="1"/>
  <c r="E5642" i="4" s="1"/>
  <c r="F5642" i="4"/>
  <c r="G5642" i="4" s="1" a="1"/>
  <c r="G5642" i="4" s="1"/>
  <c r="J5642" i="4"/>
  <c r="A5643" i="4"/>
  <c r="B5643" i="4"/>
  <c r="C5643" i="4" s="1" a="1"/>
  <c r="C5643" i="4" s="1"/>
  <c r="D5643" i="4"/>
  <c r="E5643" i="4" s="1" a="1"/>
  <c r="E5643" i="4" s="1"/>
  <c r="F5643" i="4"/>
  <c r="G5643" i="4" s="1" a="1"/>
  <c r="G5643" i="4" s="1"/>
  <c r="J5643" i="4"/>
  <c r="A5644" i="4"/>
  <c r="B5644" i="4"/>
  <c r="C5644" i="4" s="1" a="1"/>
  <c r="C5644" i="4" s="1"/>
  <c r="D5644" i="4"/>
  <c r="E5644" i="4" s="1" a="1"/>
  <c r="E5644" i="4" s="1"/>
  <c r="F5644" i="4"/>
  <c r="G5644" i="4" s="1" a="1"/>
  <c r="G5644" i="4" s="1"/>
  <c r="J5644" i="4"/>
  <c r="A5645" i="4"/>
  <c r="B5645" i="4"/>
  <c r="C5645" i="4" s="1" a="1"/>
  <c r="C5645" i="4" s="1"/>
  <c r="D5645" i="4"/>
  <c r="E5645" i="4" s="1" a="1"/>
  <c r="E5645" i="4" s="1"/>
  <c r="F5645" i="4"/>
  <c r="G5645" i="4" s="1" a="1"/>
  <c r="G5645" i="4" s="1"/>
  <c r="J5645" i="4"/>
  <c r="A5646" i="4"/>
  <c r="B5646" i="4"/>
  <c r="C5646" i="4" s="1" a="1"/>
  <c r="C5646" i="4" s="1"/>
  <c r="D5646" i="4"/>
  <c r="E5646" i="4" s="1" a="1"/>
  <c r="E5646" i="4" s="1"/>
  <c r="F5646" i="4"/>
  <c r="G5646" i="4" s="1" a="1"/>
  <c r="G5646" i="4" s="1"/>
  <c r="J5646" i="4"/>
  <c r="A5647" i="4"/>
  <c r="B5647" i="4"/>
  <c r="C5647" i="4" s="1" a="1"/>
  <c r="C5647" i="4" s="1"/>
  <c r="D5647" i="4"/>
  <c r="E5647" i="4" s="1" a="1"/>
  <c r="E5647" i="4" s="1"/>
  <c r="F5647" i="4"/>
  <c r="G5647" i="4" s="1" a="1"/>
  <c r="G5647" i="4" s="1"/>
  <c r="J5647" i="4"/>
  <c r="A5648" i="4"/>
  <c r="B5648" i="4"/>
  <c r="C5648" i="4" s="1" a="1"/>
  <c r="C5648" i="4" s="1"/>
  <c r="D5648" i="4"/>
  <c r="E5648" i="4" s="1" a="1"/>
  <c r="E5648" i="4" s="1"/>
  <c r="F5648" i="4"/>
  <c r="G5648" i="4" s="1" a="1"/>
  <c r="G5648" i="4" s="1"/>
  <c r="J5648" i="4"/>
  <c r="A5649" i="4"/>
  <c r="B5649" i="4"/>
  <c r="C5649" i="4" s="1" a="1"/>
  <c r="C5649" i="4" s="1"/>
  <c r="D5649" i="4"/>
  <c r="E5649" i="4" s="1" a="1"/>
  <c r="E5649" i="4" s="1"/>
  <c r="F5649" i="4"/>
  <c r="G5649" i="4" s="1" a="1"/>
  <c r="G5649" i="4" s="1"/>
  <c r="J5649" i="4"/>
  <c r="A5650" i="4"/>
  <c r="B5650" i="4"/>
  <c r="C5650" i="4" s="1" a="1"/>
  <c r="C5650" i="4" s="1"/>
  <c r="D5650" i="4"/>
  <c r="E5650" i="4" s="1" a="1"/>
  <c r="E5650" i="4" s="1"/>
  <c r="F5650" i="4"/>
  <c r="G5650" i="4" s="1" a="1"/>
  <c r="G5650" i="4" s="1"/>
  <c r="J5650" i="4"/>
  <c r="A5651" i="4"/>
  <c r="B5651" i="4"/>
  <c r="C5651" i="4" s="1" a="1"/>
  <c r="C5651" i="4" s="1"/>
  <c r="D5651" i="4"/>
  <c r="E5651" i="4" s="1" a="1"/>
  <c r="E5651" i="4" s="1"/>
  <c r="F5651" i="4"/>
  <c r="G5651" i="4" s="1" a="1"/>
  <c r="G5651" i="4" s="1"/>
  <c r="J5651" i="4"/>
  <c r="A5652" i="4"/>
  <c r="B5652" i="4"/>
  <c r="C5652" i="4" s="1" a="1"/>
  <c r="C5652" i="4" s="1"/>
  <c r="D5652" i="4"/>
  <c r="E5652" i="4" s="1" a="1"/>
  <c r="E5652" i="4" s="1"/>
  <c r="F5652" i="4"/>
  <c r="G5652" i="4" s="1" a="1"/>
  <c r="G5652" i="4" s="1"/>
  <c r="J5652" i="4"/>
  <c r="A5653" i="4"/>
  <c r="B5653" i="4"/>
  <c r="C5653" i="4" s="1" a="1"/>
  <c r="C5653" i="4" s="1"/>
  <c r="D5653" i="4"/>
  <c r="E5653" i="4" s="1" a="1"/>
  <c r="E5653" i="4" s="1"/>
  <c r="F5653" i="4"/>
  <c r="G5653" i="4" s="1" a="1"/>
  <c r="G5653" i="4" s="1"/>
  <c r="J5653" i="4"/>
  <c r="A5654" i="4"/>
  <c r="B5654" i="4"/>
  <c r="C5654" i="4" s="1" a="1"/>
  <c r="C5654" i="4" s="1"/>
  <c r="D5654" i="4"/>
  <c r="E5654" i="4" s="1" a="1"/>
  <c r="E5654" i="4" s="1"/>
  <c r="F5654" i="4"/>
  <c r="G5654" i="4" s="1" a="1"/>
  <c r="G5654" i="4" s="1"/>
  <c r="J5654" i="4"/>
  <c r="A5655" i="4"/>
  <c r="B5655" i="4"/>
  <c r="C5655" i="4" s="1" a="1"/>
  <c r="C5655" i="4" s="1"/>
  <c r="D5655" i="4"/>
  <c r="E5655" i="4" s="1" a="1"/>
  <c r="E5655" i="4" s="1"/>
  <c r="F5655" i="4"/>
  <c r="G5655" i="4" s="1" a="1"/>
  <c r="G5655" i="4" s="1"/>
  <c r="J5655" i="4"/>
  <c r="A5656" i="4"/>
  <c r="B5656" i="4"/>
  <c r="C5656" i="4" s="1" a="1"/>
  <c r="C5656" i="4" s="1"/>
  <c r="D5656" i="4"/>
  <c r="E5656" i="4" s="1" a="1"/>
  <c r="E5656" i="4" s="1"/>
  <c r="F5656" i="4"/>
  <c r="G5656" i="4" s="1" a="1"/>
  <c r="G5656" i="4" s="1"/>
  <c r="J5656" i="4"/>
  <c r="A5657" i="4"/>
  <c r="B5657" i="4"/>
  <c r="C5657" i="4" s="1" a="1"/>
  <c r="C5657" i="4" s="1"/>
  <c r="D5657" i="4"/>
  <c r="E5657" i="4" s="1" a="1"/>
  <c r="E5657" i="4" s="1"/>
  <c r="F5657" i="4"/>
  <c r="G5657" i="4" s="1" a="1"/>
  <c r="G5657" i="4" s="1"/>
  <c r="J5657" i="4"/>
  <c r="A5658" i="4"/>
  <c r="B5658" i="4"/>
  <c r="C5658" i="4" s="1" a="1"/>
  <c r="C5658" i="4" s="1"/>
  <c r="D5658" i="4"/>
  <c r="E5658" i="4" s="1" a="1"/>
  <c r="E5658" i="4" s="1"/>
  <c r="F5658" i="4"/>
  <c r="G5658" i="4" s="1" a="1"/>
  <c r="G5658" i="4" s="1"/>
  <c r="J5658" i="4"/>
  <c r="A5659" i="4"/>
  <c r="B5659" i="4"/>
  <c r="C5659" i="4" s="1" a="1"/>
  <c r="C5659" i="4" s="1"/>
  <c r="D5659" i="4"/>
  <c r="E5659" i="4" s="1" a="1"/>
  <c r="E5659" i="4" s="1"/>
  <c r="F5659" i="4"/>
  <c r="G5659" i="4" s="1" a="1"/>
  <c r="G5659" i="4" s="1"/>
  <c r="J5659" i="4"/>
  <c r="A5660" i="4"/>
  <c r="B5660" i="4"/>
  <c r="C5660" i="4" s="1" a="1"/>
  <c r="C5660" i="4" s="1"/>
  <c r="D5660" i="4"/>
  <c r="E5660" i="4" s="1" a="1"/>
  <c r="E5660" i="4" s="1"/>
  <c r="F5660" i="4"/>
  <c r="G5660" i="4" s="1" a="1"/>
  <c r="G5660" i="4" s="1"/>
  <c r="J5660" i="4"/>
  <c r="A5661" i="4"/>
  <c r="B5661" i="4"/>
  <c r="C5661" i="4" s="1" a="1"/>
  <c r="C5661" i="4" s="1"/>
  <c r="D5661" i="4"/>
  <c r="E5661" i="4" s="1" a="1"/>
  <c r="E5661" i="4" s="1"/>
  <c r="F5661" i="4"/>
  <c r="G5661" i="4" s="1" a="1"/>
  <c r="G5661" i="4" s="1"/>
  <c r="J5661" i="4"/>
  <c r="A5662" i="4"/>
  <c r="B5662" i="4"/>
  <c r="C5662" i="4" s="1" a="1"/>
  <c r="C5662" i="4" s="1"/>
  <c r="D5662" i="4"/>
  <c r="E5662" i="4" s="1" a="1"/>
  <c r="E5662" i="4" s="1"/>
  <c r="F5662" i="4"/>
  <c r="G5662" i="4" s="1" a="1"/>
  <c r="G5662" i="4" s="1"/>
  <c r="J5662" i="4"/>
  <c r="A5663" i="4"/>
  <c r="B5663" i="4"/>
  <c r="C5663" i="4" s="1" a="1"/>
  <c r="C5663" i="4" s="1"/>
  <c r="D5663" i="4"/>
  <c r="E5663" i="4" s="1" a="1"/>
  <c r="E5663" i="4" s="1"/>
  <c r="F5663" i="4"/>
  <c r="G5663" i="4" s="1" a="1"/>
  <c r="G5663" i="4" s="1"/>
  <c r="J5663" i="4"/>
  <c r="A5664" i="4"/>
  <c r="B5664" i="4"/>
  <c r="C5664" i="4" s="1" a="1"/>
  <c r="C5664" i="4" s="1"/>
  <c r="D5664" i="4"/>
  <c r="E5664" i="4" s="1" a="1"/>
  <c r="E5664" i="4" s="1"/>
  <c r="F5664" i="4"/>
  <c r="G5664" i="4" s="1" a="1"/>
  <c r="G5664" i="4" s="1"/>
  <c r="J5664" i="4"/>
  <c r="A5665" i="4"/>
  <c r="B5665" i="4"/>
  <c r="C5665" i="4" s="1" a="1"/>
  <c r="C5665" i="4" s="1"/>
  <c r="D5665" i="4"/>
  <c r="E5665" i="4" s="1" a="1"/>
  <c r="E5665" i="4" s="1"/>
  <c r="F5665" i="4"/>
  <c r="G5665" i="4" s="1" a="1"/>
  <c r="G5665" i="4" s="1"/>
  <c r="J5665" i="4"/>
  <c r="A5666" i="4"/>
  <c r="B5666" i="4"/>
  <c r="C5666" i="4" s="1" a="1"/>
  <c r="C5666" i="4" s="1"/>
  <c r="D5666" i="4"/>
  <c r="E5666" i="4" s="1" a="1"/>
  <c r="E5666" i="4" s="1"/>
  <c r="F5666" i="4"/>
  <c r="G5666" i="4" s="1" a="1"/>
  <c r="G5666" i="4" s="1"/>
  <c r="J5666" i="4"/>
  <c r="A5667" i="4"/>
  <c r="B5667" i="4"/>
  <c r="C5667" i="4" s="1" a="1"/>
  <c r="C5667" i="4" s="1"/>
  <c r="D5667" i="4"/>
  <c r="E5667" i="4" s="1" a="1"/>
  <c r="E5667" i="4" s="1"/>
  <c r="F5667" i="4"/>
  <c r="G5667" i="4" s="1" a="1"/>
  <c r="G5667" i="4" s="1"/>
  <c r="J5667" i="4"/>
  <c r="A5668" i="4"/>
  <c r="B5668" i="4"/>
  <c r="C5668" i="4" s="1" a="1"/>
  <c r="C5668" i="4" s="1"/>
  <c r="D5668" i="4"/>
  <c r="E5668" i="4" s="1" a="1"/>
  <c r="E5668" i="4" s="1"/>
  <c r="F5668" i="4"/>
  <c r="G5668" i="4" s="1" a="1"/>
  <c r="G5668" i="4" s="1"/>
  <c r="J5668" i="4"/>
  <c r="A5669" i="4"/>
  <c r="B5669" i="4"/>
  <c r="C5669" i="4" s="1" a="1"/>
  <c r="C5669" i="4" s="1"/>
  <c r="D5669" i="4"/>
  <c r="E5669" i="4" s="1" a="1"/>
  <c r="E5669" i="4" s="1"/>
  <c r="F5669" i="4"/>
  <c r="G5669" i="4" s="1" a="1"/>
  <c r="G5669" i="4" s="1"/>
  <c r="J5669" i="4"/>
  <c r="A5670" i="4"/>
  <c r="B5670" i="4"/>
  <c r="C5670" i="4" s="1" a="1"/>
  <c r="C5670" i="4" s="1"/>
  <c r="D5670" i="4"/>
  <c r="E5670" i="4" s="1" a="1"/>
  <c r="E5670" i="4" s="1"/>
  <c r="F5670" i="4"/>
  <c r="G5670" i="4" s="1" a="1"/>
  <c r="G5670" i="4" s="1"/>
  <c r="J5670" i="4"/>
  <c r="A5671" i="4"/>
  <c r="B5671" i="4"/>
  <c r="C5671" i="4" s="1" a="1"/>
  <c r="C5671" i="4" s="1"/>
  <c r="D5671" i="4"/>
  <c r="E5671" i="4" s="1" a="1"/>
  <c r="E5671" i="4" s="1"/>
  <c r="F5671" i="4"/>
  <c r="G5671" i="4" s="1" a="1"/>
  <c r="G5671" i="4" s="1"/>
  <c r="J5671" i="4"/>
  <c r="A5672" i="4"/>
  <c r="B5672" i="4"/>
  <c r="C5672" i="4" s="1" a="1"/>
  <c r="C5672" i="4" s="1"/>
  <c r="D5672" i="4"/>
  <c r="E5672" i="4" s="1" a="1"/>
  <c r="E5672" i="4" s="1"/>
  <c r="F5672" i="4"/>
  <c r="G5672" i="4" s="1" a="1"/>
  <c r="G5672" i="4" s="1"/>
  <c r="J5672" i="4"/>
  <c r="A5673" i="4"/>
  <c r="B5673" i="4"/>
  <c r="C5673" i="4" s="1" a="1"/>
  <c r="C5673" i="4" s="1"/>
  <c r="D5673" i="4"/>
  <c r="E5673" i="4" s="1" a="1"/>
  <c r="E5673" i="4" s="1"/>
  <c r="F5673" i="4"/>
  <c r="G5673" i="4" s="1" a="1"/>
  <c r="G5673" i="4" s="1"/>
  <c r="J5673" i="4"/>
  <c r="A5674" i="4"/>
  <c r="B5674" i="4"/>
  <c r="C5674" i="4" s="1" a="1"/>
  <c r="C5674" i="4" s="1"/>
  <c r="D5674" i="4"/>
  <c r="E5674" i="4" s="1" a="1"/>
  <c r="E5674" i="4" s="1"/>
  <c r="F5674" i="4"/>
  <c r="G5674" i="4" s="1" a="1"/>
  <c r="G5674" i="4" s="1"/>
  <c r="J5674" i="4"/>
  <c r="A5675" i="4"/>
  <c r="B5675" i="4"/>
  <c r="C5675" i="4" s="1" a="1"/>
  <c r="C5675" i="4" s="1"/>
  <c r="D5675" i="4"/>
  <c r="E5675" i="4" s="1" a="1"/>
  <c r="E5675" i="4" s="1"/>
  <c r="F5675" i="4"/>
  <c r="G5675" i="4" s="1" a="1"/>
  <c r="G5675" i="4" s="1"/>
  <c r="J5675" i="4"/>
  <c r="A5676" i="4"/>
  <c r="B5676" i="4"/>
  <c r="C5676" i="4" s="1" a="1"/>
  <c r="C5676" i="4" s="1"/>
  <c r="D5676" i="4"/>
  <c r="E5676" i="4" s="1" a="1"/>
  <c r="E5676" i="4" s="1"/>
  <c r="F5676" i="4"/>
  <c r="G5676" i="4" s="1" a="1"/>
  <c r="G5676" i="4" s="1"/>
  <c r="J5676" i="4"/>
  <c r="A5677" i="4"/>
  <c r="B5677" i="4"/>
  <c r="C5677" i="4" s="1" a="1"/>
  <c r="C5677" i="4" s="1"/>
  <c r="D5677" i="4"/>
  <c r="E5677" i="4" s="1" a="1"/>
  <c r="E5677" i="4" s="1"/>
  <c r="F5677" i="4"/>
  <c r="G5677" i="4" s="1" a="1"/>
  <c r="G5677" i="4" s="1"/>
  <c r="J5677" i="4"/>
  <c r="A5678" i="4"/>
  <c r="B5678" i="4"/>
  <c r="C5678" i="4" s="1" a="1"/>
  <c r="C5678" i="4" s="1"/>
  <c r="D5678" i="4"/>
  <c r="E5678" i="4" s="1" a="1"/>
  <c r="E5678" i="4" s="1"/>
  <c r="F5678" i="4"/>
  <c r="G5678" i="4" s="1" a="1"/>
  <c r="G5678" i="4" s="1"/>
  <c r="J5678" i="4"/>
  <c r="A5679" i="4"/>
  <c r="B5679" i="4"/>
  <c r="C5679" i="4" s="1" a="1"/>
  <c r="C5679" i="4" s="1"/>
  <c r="D5679" i="4"/>
  <c r="E5679" i="4" s="1" a="1"/>
  <c r="E5679" i="4" s="1"/>
  <c r="F5679" i="4"/>
  <c r="G5679" i="4" s="1" a="1"/>
  <c r="G5679" i="4" s="1"/>
  <c r="J5679" i="4"/>
  <c r="A5680" i="4"/>
  <c r="B5680" i="4"/>
  <c r="C5680" i="4" s="1" a="1"/>
  <c r="C5680" i="4" s="1"/>
  <c r="D5680" i="4"/>
  <c r="E5680" i="4" s="1" a="1"/>
  <c r="E5680" i="4" s="1"/>
  <c r="F5680" i="4"/>
  <c r="G5680" i="4" s="1" a="1"/>
  <c r="G5680" i="4" s="1"/>
  <c r="J5680" i="4"/>
  <c r="A5681" i="4"/>
  <c r="B5681" i="4"/>
  <c r="C5681" i="4" s="1" a="1"/>
  <c r="C5681" i="4" s="1"/>
  <c r="D5681" i="4"/>
  <c r="E5681" i="4" s="1" a="1"/>
  <c r="E5681" i="4" s="1"/>
  <c r="F5681" i="4"/>
  <c r="G5681" i="4" s="1" a="1"/>
  <c r="G5681" i="4" s="1"/>
  <c r="J5681" i="4"/>
  <c r="A5682" i="4"/>
  <c r="B5682" i="4"/>
  <c r="C5682" i="4" s="1" a="1"/>
  <c r="C5682" i="4" s="1"/>
  <c r="D5682" i="4"/>
  <c r="E5682" i="4" s="1" a="1"/>
  <c r="E5682" i="4" s="1"/>
  <c r="F5682" i="4"/>
  <c r="G5682" i="4" s="1" a="1"/>
  <c r="G5682" i="4" s="1"/>
  <c r="J5682" i="4"/>
  <c r="A5683" i="4"/>
  <c r="B5683" i="4"/>
  <c r="C5683" i="4" s="1" a="1"/>
  <c r="C5683" i="4" s="1"/>
  <c r="D5683" i="4"/>
  <c r="E5683" i="4" s="1" a="1"/>
  <c r="E5683" i="4" s="1"/>
  <c r="F5683" i="4"/>
  <c r="G5683" i="4" s="1" a="1"/>
  <c r="G5683" i="4" s="1"/>
  <c r="J5683" i="4"/>
  <c r="A5684" i="4"/>
  <c r="B5684" i="4"/>
  <c r="C5684" i="4" s="1" a="1"/>
  <c r="C5684" i="4" s="1"/>
  <c r="D5684" i="4"/>
  <c r="E5684" i="4" s="1" a="1"/>
  <c r="E5684" i="4" s="1"/>
  <c r="F5684" i="4"/>
  <c r="G5684" i="4" s="1" a="1"/>
  <c r="G5684" i="4" s="1"/>
  <c r="J5684" i="4"/>
  <c r="A5685" i="4"/>
  <c r="B5685" i="4"/>
  <c r="C5685" i="4" s="1" a="1"/>
  <c r="C5685" i="4" s="1"/>
  <c r="D5685" i="4"/>
  <c r="E5685" i="4" s="1" a="1"/>
  <c r="E5685" i="4" s="1"/>
  <c r="F5685" i="4"/>
  <c r="G5685" i="4" s="1" a="1"/>
  <c r="G5685" i="4" s="1"/>
  <c r="J5685" i="4"/>
  <c r="A5686" i="4"/>
  <c r="B5686" i="4"/>
  <c r="C5686" i="4" s="1" a="1"/>
  <c r="C5686" i="4" s="1"/>
  <c r="D5686" i="4"/>
  <c r="E5686" i="4" s="1" a="1"/>
  <c r="E5686" i="4" s="1"/>
  <c r="F5686" i="4"/>
  <c r="G5686" i="4" s="1" a="1"/>
  <c r="G5686" i="4" s="1"/>
  <c r="J5686" i="4"/>
  <c r="A5687" i="4"/>
  <c r="B5687" i="4"/>
  <c r="C5687" i="4" s="1" a="1"/>
  <c r="C5687" i="4" s="1"/>
  <c r="D5687" i="4"/>
  <c r="E5687" i="4" s="1" a="1"/>
  <c r="E5687" i="4" s="1"/>
  <c r="F5687" i="4"/>
  <c r="G5687" i="4" s="1" a="1"/>
  <c r="G5687" i="4" s="1"/>
  <c r="J5687" i="4"/>
  <c r="A5688" i="4"/>
  <c r="B5688" i="4"/>
  <c r="C5688" i="4" s="1" a="1"/>
  <c r="C5688" i="4" s="1"/>
  <c r="D5688" i="4"/>
  <c r="E5688" i="4" s="1" a="1"/>
  <c r="E5688" i="4" s="1"/>
  <c r="F5688" i="4"/>
  <c r="G5688" i="4" s="1" a="1"/>
  <c r="G5688" i="4" s="1"/>
  <c r="J5688" i="4"/>
  <c r="A5689" i="4"/>
  <c r="B5689" i="4"/>
  <c r="C5689" i="4" s="1" a="1"/>
  <c r="C5689" i="4" s="1"/>
  <c r="D5689" i="4"/>
  <c r="E5689" i="4" s="1" a="1"/>
  <c r="E5689" i="4" s="1"/>
  <c r="F5689" i="4"/>
  <c r="G5689" i="4" s="1" a="1"/>
  <c r="G5689" i="4" s="1"/>
  <c r="J5689" i="4"/>
  <c r="A5690" i="4"/>
  <c r="B5690" i="4"/>
  <c r="C5690" i="4" s="1" a="1"/>
  <c r="C5690" i="4" s="1"/>
  <c r="D5690" i="4"/>
  <c r="E5690" i="4" s="1" a="1"/>
  <c r="E5690" i="4" s="1"/>
  <c r="F5690" i="4"/>
  <c r="G5690" i="4" s="1" a="1"/>
  <c r="G5690" i="4" s="1"/>
  <c r="J5690" i="4"/>
  <c r="A5691" i="4"/>
  <c r="B5691" i="4"/>
  <c r="C5691" i="4" s="1" a="1"/>
  <c r="C5691" i="4" s="1"/>
  <c r="D5691" i="4"/>
  <c r="E5691" i="4" s="1" a="1"/>
  <c r="E5691" i="4" s="1"/>
  <c r="F5691" i="4"/>
  <c r="G5691" i="4" s="1" a="1"/>
  <c r="G5691" i="4" s="1"/>
  <c r="J5691" i="4"/>
  <c r="A5692" i="4"/>
  <c r="B5692" i="4"/>
  <c r="C5692" i="4" s="1" a="1"/>
  <c r="C5692" i="4" s="1"/>
  <c r="D5692" i="4"/>
  <c r="E5692" i="4" s="1" a="1"/>
  <c r="E5692" i="4" s="1"/>
  <c r="F5692" i="4"/>
  <c r="G5692" i="4" s="1" a="1"/>
  <c r="G5692" i="4" s="1"/>
  <c r="J5692" i="4"/>
  <c r="A5693" i="4"/>
  <c r="B5693" i="4"/>
  <c r="C5693" i="4" s="1" a="1"/>
  <c r="C5693" i="4" s="1"/>
  <c r="D5693" i="4"/>
  <c r="E5693" i="4" s="1" a="1"/>
  <c r="E5693" i="4" s="1"/>
  <c r="F5693" i="4"/>
  <c r="G5693" i="4" s="1" a="1"/>
  <c r="G5693" i="4" s="1"/>
  <c r="J5693" i="4"/>
  <c r="A5694" i="4"/>
  <c r="B5694" i="4"/>
  <c r="C5694" i="4" s="1" a="1"/>
  <c r="C5694" i="4" s="1"/>
  <c r="D5694" i="4"/>
  <c r="E5694" i="4" s="1" a="1"/>
  <c r="E5694" i="4" s="1"/>
  <c r="F5694" i="4"/>
  <c r="G5694" i="4" s="1" a="1"/>
  <c r="G5694" i="4" s="1"/>
  <c r="J5694" i="4"/>
  <c r="A5695" i="4"/>
  <c r="B5695" i="4"/>
  <c r="C5695" i="4" s="1" a="1"/>
  <c r="C5695" i="4" s="1"/>
  <c r="D5695" i="4"/>
  <c r="E5695" i="4" s="1" a="1"/>
  <c r="E5695" i="4" s="1"/>
  <c r="F5695" i="4"/>
  <c r="G5695" i="4" s="1" a="1"/>
  <c r="G5695" i="4" s="1"/>
  <c r="J5695" i="4"/>
  <c r="A5696" i="4"/>
  <c r="B5696" i="4"/>
  <c r="C5696" i="4" s="1" a="1"/>
  <c r="C5696" i="4" s="1"/>
  <c r="D5696" i="4"/>
  <c r="E5696" i="4" s="1" a="1"/>
  <c r="E5696" i="4" s="1"/>
  <c r="F5696" i="4"/>
  <c r="G5696" i="4" s="1" a="1"/>
  <c r="G5696" i="4" s="1"/>
  <c r="J5696" i="4"/>
  <c r="A5697" i="4"/>
  <c r="B5697" i="4"/>
  <c r="C5697" i="4" s="1" a="1"/>
  <c r="C5697" i="4" s="1"/>
  <c r="D5697" i="4"/>
  <c r="E5697" i="4" s="1" a="1"/>
  <c r="E5697" i="4" s="1"/>
  <c r="F5697" i="4"/>
  <c r="G5697" i="4" s="1" a="1"/>
  <c r="G5697" i="4" s="1"/>
  <c r="J5697" i="4"/>
  <c r="A5698" i="4"/>
  <c r="B5698" i="4"/>
  <c r="C5698" i="4" s="1" a="1"/>
  <c r="C5698" i="4" s="1"/>
  <c r="D5698" i="4"/>
  <c r="E5698" i="4" s="1" a="1"/>
  <c r="E5698" i="4" s="1"/>
  <c r="F5698" i="4"/>
  <c r="G5698" i="4" s="1" a="1"/>
  <c r="G5698" i="4" s="1"/>
  <c r="J5698" i="4"/>
  <c r="A5699" i="4"/>
  <c r="B5699" i="4"/>
  <c r="C5699" i="4" s="1" a="1"/>
  <c r="C5699" i="4" s="1"/>
  <c r="D5699" i="4"/>
  <c r="E5699" i="4" s="1" a="1"/>
  <c r="E5699" i="4" s="1"/>
  <c r="F5699" i="4"/>
  <c r="G5699" i="4" s="1" a="1"/>
  <c r="G5699" i="4" s="1"/>
  <c r="J5699" i="4"/>
  <c r="A5700" i="4"/>
  <c r="B5700" i="4"/>
  <c r="C5700" i="4" s="1" a="1"/>
  <c r="C5700" i="4" s="1"/>
  <c r="D5700" i="4"/>
  <c r="E5700" i="4" s="1" a="1"/>
  <c r="E5700" i="4" s="1"/>
  <c r="F5700" i="4"/>
  <c r="G5700" i="4" s="1" a="1"/>
  <c r="G5700" i="4" s="1"/>
  <c r="J5700" i="4"/>
  <c r="A5701" i="4"/>
  <c r="B5701" i="4"/>
  <c r="C5701" i="4" s="1" a="1"/>
  <c r="C5701" i="4" s="1"/>
  <c r="D5701" i="4"/>
  <c r="E5701" i="4" s="1" a="1"/>
  <c r="E5701" i="4" s="1"/>
  <c r="F5701" i="4"/>
  <c r="G5701" i="4" s="1" a="1"/>
  <c r="G5701" i="4" s="1"/>
  <c r="J5701" i="4"/>
  <c r="A5702" i="4"/>
  <c r="B5702" i="4"/>
  <c r="C5702" i="4" s="1" a="1"/>
  <c r="C5702" i="4" s="1"/>
  <c r="D5702" i="4"/>
  <c r="E5702" i="4" s="1" a="1"/>
  <c r="E5702" i="4" s="1"/>
  <c r="F5702" i="4"/>
  <c r="G5702" i="4" s="1" a="1"/>
  <c r="G5702" i="4" s="1"/>
  <c r="J5702" i="4"/>
  <c r="A5703" i="4"/>
  <c r="B5703" i="4"/>
  <c r="C5703" i="4" s="1" a="1"/>
  <c r="C5703" i="4" s="1"/>
  <c r="D5703" i="4"/>
  <c r="E5703" i="4" s="1" a="1"/>
  <c r="E5703" i="4" s="1"/>
  <c r="F5703" i="4"/>
  <c r="G5703" i="4" s="1" a="1"/>
  <c r="G5703" i="4" s="1"/>
  <c r="J5703" i="4"/>
  <c r="A5704" i="4"/>
  <c r="B5704" i="4"/>
  <c r="C5704" i="4" s="1" a="1"/>
  <c r="C5704" i="4" s="1"/>
  <c r="D5704" i="4"/>
  <c r="E5704" i="4" s="1" a="1"/>
  <c r="E5704" i="4" s="1"/>
  <c r="F5704" i="4"/>
  <c r="G5704" i="4" s="1" a="1"/>
  <c r="G5704" i="4" s="1"/>
  <c r="J5704" i="4"/>
  <c r="A5705" i="4"/>
  <c r="B5705" i="4"/>
  <c r="C5705" i="4" s="1" a="1"/>
  <c r="C5705" i="4" s="1"/>
  <c r="D5705" i="4"/>
  <c r="E5705" i="4" s="1" a="1"/>
  <c r="E5705" i="4" s="1"/>
  <c r="F5705" i="4"/>
  <c r="G5705" i="4" s="1" a="1"/>
  <c r="G5705" i="4" s="1"/>
  <c r="J5705" i="4"/>
  <c r="A5706" i="4"/>
  <c r="B5706" i="4"/>
  <c r="C5706" i="4" s="1" a="1"/>
  <c r="C5706" i="4" s="1"/>
  <c r="D5706" i="4"/>
  <c r="E5706" i="4" s="1" a="1"/>
  <c r="E5706" i="4" s="1"/>
  <c r="F5706" i="4"/>
  <c r="G5706" i="4" s="1" a="1"/>
  <c r="G5706" i="4" s="1"/>
  <c r="J5706" i="4"/>
  <c r="A5707" i="4"/>
  <c r="B5707" i="4"/>
  <c r="C5707" i="4" s="1" a="1"/>
  <c r="C5707" i="4" s="1"/>
  <c r="D5707" i="4"/>
  <c r="E5707" i="4" s="1" a="1"/>
  <c r="E5707" i="4" s="1"/>
  <c r="F5707" i="4"/>
  <c r="G5707" i="4" s="1" a="1"/>
  <c r="G5707" i="4" s="1"/>
  <c r="J5707" i="4"/>
  <c r="A5708" i="4"/>
  <c r="B5708" i="4"/>
  <c r="C5708" i="4" s="1" a="1"/>
  <c r="C5708" i="4" s="1"/>
  <c r="D5708" i="4"/>
  <c r="E5708" i="4" s="1" a="1"/>
  <c r="E5708" i="4" s="1"/>
  <c r="F5708" i="4"/>
  <c r="G5708" i="4" s="1" a="1"/>
  <c r="G5708" i="4" s="1"/>
  <c r="J5708" i="4"/>
  <c r="A5709" i="4"/>
  <c r="B5709" i="4"/>
  <c r="C5709" i="4" s="1" a="1"/>
  <c r="C5709" i="4" s="1"/>
  <c r="D5709" i="4"/>
  <c r="E5709" i="4" s="1" a="1"/>
  <c r="E5709" i="4" s="1"/>
  <c r="F5709" i="4"/>
  <c r="G5709" i="4" s="1" a="1"/>
  <c r="G5709" i="4" s="1"/>
  <c r="J5709" i="4"/>
  <c r="A5710" i="4"/>
  <c r="B5710" i="4"/>
  <c r="C5710" i="4" s="1" a="1"/>
  <c r="C5710" i="4" s="1"/>
  <c r="D5710" i="4"/>
  <c r="E5710" i="4" s="1" a="1"/>
  <c r="E5710" i="4" s="1"/>
  <c r="F5710" i="4"/>
  <c r="G5710" i="4" s="1" a="1"/>
  <c r="G5710" i="4" s="1"/>
  <c r="J5710" i="4"/>
  <c r="A5711" i="4"/>
  <c r="B5711" i="4"/>
  <c r="C5711" i="4" s="1" a="1"/>
  <c r="C5711" i="4" s="1"/>
  <c r="D5711" i="4"/>
  <c r="E5711" i="4" s="1" a="1"/>
  <c r="E5711" i="4" s="1"/>
  <c r="F5711" i="4"/>
  <c r="G5711" i="4" s="1" a="1"/>
  <c r="G5711" i="4" s="1"/>
  <c r="J5711" i="4"/>
  <c r="A5712" i="4"/>
  <c r="B5712" i="4"/>
  <c r="C5712" i="4" s="1" a="1"/>
  <c r="C5712" i="4" s="1"/>
  <c r="D5712" i="4"/>
  <c r="E5712" i="4" s="1" a="1"/>
  <c r="E5712" i="4" s="1"/>
  <c r="F5712" i="4"/>
  <c r="G5712" i="4" s="1" a="1"/>
  <c r="G5712" i="4" s="1"/>
  <c r="J5712" i="4"/>
  <c r="A5713" i="4"/>
  <c r="B5713" i="4"/>
  <c r="C5713" i="4" s="1" a="1"/>
  <c r="C5713" i="4" s="1"/>
  <c r="D5713" i="4"/>
  <c r="E5713" i="4" s="1" a="1"/>
  <c r="E5713" i="4" s="1"/>
  <c r="F5713" i="4"/>
  <c r="G5713" i="4" s="1" a="1"/>
  <c r="G5713" i="4" s="1"/>
  <c r="J5713" i="4"/>
  <c r="A5714" i="4"/>
  <c r="B5714" i="4"/>
  <c r="C5714" i="4" s="1" a="1"/>
  <c r="C5714" i="4" s="1"/>
  <c r="D5714" i="4"/>
  <c r="E5714" i="4" s="1" a="1"/>
  <c r="E5714" i="4" s="1"/>
  <c r="F5714" i="4"/>
  <c r="G5714" i="4" s="1" a="1"/>
  <c r="G5714" i="4" s="1"/>
  <c r="J5714" i="4"/>
  <c r="A5715" i="4"/>
  <c r="B5715" i="4"/>
  <c r="C5715" i="4" s="1" a="1"/>
  <c r="C5715" i="4" s="1"/>
  <c r="D5715" i="4"/>
  <c r="E5715" i="4" s="1" a="1"/>
  <c r="E5715" i="4" s="1"/>
  <c r="F5715" i="4"/>
  <c r="G5715" i="4" s="1" a="1"/>
  <c r="G5715" i="4" s="1"/>
  <c r="J5715" i="4"/>
  <c r="A5716" i="4"/>
  <c r="B5716" i="4"/>
  <c r="C5716" i="4" s="1" a="1"/>
  <c r="C5716" i="4" s="1"/>
  <c r="D5716" i="4"/>
  <c r="E5716" i="4" s="1" a="1"/>
  <c r="E5716" i="4" s="1"/>
  <c r="F5716" i="4"/>
  <c r="G5716" i="4" s="1" a="1"/>
  <c r="G5716" i="4" s="1"/>
  <c r="J5716" i="4"/>
  <c r="A5717" i="4"/>
  <c r="B5717" i="4"/>
  <c r="C5717" i="4" s="1" a="1"/>
  <c r="C5717" i="4" s="1"/>
  <c r="D5717" i="4"/>
  <c r="E5717" i="4" s="1" a="1"/>
  <c r="E5717" i="4" s="1"/>
  <c r="F5717" i="4"/>
  <c r="G5717" i="4" s="1" a="1"/>
  <c r="G5717" i="4" s="1"/>
  <c r="J5717" i="4"/>
  <c r="A5718" i="4"/>
  <c r="B5718" i="4"/>
  <c r="C5718" i="4" s="1" a="1"/>
  <c r="C5718" i="4" s="1"/>
  <c r="D5718" i="4"/>
  <c r="E5718" i="4" s="1" a="1"/>
  <c r="E5718" i="4" s="1"/>
  <c r="F5718" i="4"/>
  <c r="G5718" i="4" s="1" a="1"/>
  <c r="G5718" i="4" s="1"/>
  <c r="J5718" i="4"/>
  <c r="A5719" i="4"/>
  <c r="B5719" i="4"/>
  <c r="C5719" i="4" s="1" a="1"/>
  <c r="C5719" i="4" s="1"/>
  <c r="D5719" i="4"/>
  <c r="E5719" i="4" s="1" a="1"/>
  <c r="E5719" i="4" s="1"/>
  <c r="F5719" i="4"/>
  <c r="G5719" i="4" s="1" a="1"/>
  <c r="G5719" i="4" s="1"/>
  <c r="J5719" i="4"/>
  <c r="A5720" i="4"/>
  <c r="B5720" i="4"/>
  <c r="C5720" i="4" s="1" a="1"/>
  <c r="C5720" i="4" s="1"/>
  <c r="D5720" i="4"/>
  <c r="E5720" i="4" s="1" a="1"/>
  <c r="E5720" i="4" s="1"/>
  <c r="F5720" i="4"/>
  <c r="G5720" i="4" s="1" a="1"/>
  <c r="G5720" i="4" s="1"/>
  <c r="J5720" i="4"/>
  <c r="A5721" i="4"/>
  <c r="B5721" i="4"/>
  <c r="C5721" i="4" s="1" a="1"/>
  <c r="C5721" i="4" s="1"/>
  <c r="D5721" i="4"/>
  <c r="E5721" i="4" s="1" a="1"/>
  <c r="E5721" i="4" s="1"/>
  <c r="F5721" i="4"/>
  <c r="G5721" i="4" s="1" a="1"/>
  <c r="G5721" i="4" s="1"/>
  <c r="J5721" i="4"/>
  <c r="A5722" i="4"/>
  <c r="B5722" i="4"/>
  <c r="C5722" i="4" s="1" a="1"/>
  <c r="C5722" i="4" s="1"/>
  <c r="D5722" i="4"/>
  <c r="E5722" i="4" s="1" a="1"/>
  <c r="E5722" i="4" s="1"/>
  <c r="F5722" i="4"/>
  <c r="G5722" i="4" s="1" a="1"/>
  <c r="G5722" i="4" s="1"/>
  <c r="J5722" i="4"/>
  <c r="A5723" i="4"/>
  <c r="B5723" i="4"/>
  <c r="C5723" i="4" s="1" a="1"/>
  <c r="C5723" i="4" s="1"/>
  <c r="D5723" i="4"/>
  <c r="E5723" i="4" s="1" a="1"/>
  <c r="E5723" i="4" s="1"/>
  <c r="F5723" i="4"/>
  <c r="G5723" i="4" s="1" a="1"/>
  <c r="G5723" i="4" s="1"/>
  <c r="J5723" i="4"/>
  <c r="A5724" i="4"/>
  <c r="B5724" i="4"/>
  <c r="C5724" i="4" s="1" a="1"/>
  <c r="C5724" i="4" s="1"/>
  <c r="D5724" i="4"/>
  <c r="E5724" i="4" s="1" a="1"/>
  <c r="E5724" i="4" s="1"/>
  <c r="F5724" i="4"/>
  <c r="G5724" i="4" s="1" a="1"/>
  <c r="G5724" i="4" s="1"/>
  <c r="J5724" i="4"/>
  <c r="A5725" i="4"/>
  <c r="B5725" i="4"/>
  <c r="C5725" i="4" s="1" a="1"/>
  <c r="C5725" i="4" s="1"/>
  <c r="D5725" i="4"/>
  <c r="E5725" i="4" s="1" a="1"/>
  <c r="E5725" i="4" s="1"/>
  <c r="F5725" i="4"/>
  <c r="G5725" i="4" s="1" a="1"/>
  <c r="G5725" i="4" s="1"/>
  <c r="J5725" i="4"/>
  <c r="A5726" i="4"/>
  <c r="B5726" i="4"/>
  <c r="C5726" i="4" s="1" a="1"/>
  <c r="C5726" i="4" s="1"/>
  <c r="D5726" i="4"/>
  <c r="E5726" i="4" s="1" a="1"/>
  <c r="E5726" i="4" s="1"/>
  <c r="F5726" i="4"/>
  <c r="G5726" i="4" s="1" a="1"/>
  <c r="G5726" i="4" s="1"/>
  <c r="J5726" i="4"/>
  <c r="A5727" i="4"/>
  <c r="B5727" i="4"/>
  <c r="C5727" i="4" s="1" a="1"/>
  <c r="C5727" i="4" s="1"/>
  <c r="D5727" i="4"/>
  <c r="E5727" i="4" s="1" a="1"/>
  <c r="E5727" i="4" s="1"/>
  <c r="F5727" i="4"/>
  <c r="G5727" i="4" s="1" a="1"/>
  <c r="G5727" i="4" s="1"/>
  <c r="J5727" i="4"/>
  <c r="A5728" i="4"/>
  <c r="B5728" i="4"/>
  <c r="C5728" i="4" s="1" a="1"/>
  <c r="C5728" i="4" s="1"/>
  <c r="D5728" i="4"/>
  <c r="E5728" i="4" s="1" a="1"/>
  <c r="E5728" i="4" s="1"/>
  <c r="F5728" i="4"/>
  <c r="G5728" i="4" s="1" a="1"/>
  <c r="G5728" i="4" s="1"/>
  <c r="J5728" i="4"/>
  <c r="A5729" i="4"/>
  <c r="B5729" i="4"/>
  <c r="C5729" i="4" s="1" a="1"/>
  <c r="C5729" i="4" s="1"/>
  <c r="D5729" i="4"/>
  <c r="E5729" i="4" s="1" a="1"/>
  <c r="E5729" i="4" s="1"/>
  <c r="F5729" i="4"/>
  <c r="G5729" i="4" s="1" a="1"/>
  <c r="G5729" i="4" s="1"/>
  <c r="J5729" i="4"/>
  <c r="A5730" i="4"/>
  <c r="B5730" i="4"/>
  <c r="C5730" i="4" s="1" a="1"/>
  <c r="C5730" i="4" s="1"/>
  <c r="D5730" i="4"/>
  <c r="E5730" i="4" s="1" a="1"/>
  <c r="E5730" i="4" s="1"/>
  <c r="F5730" i="4"/>
  <c r="G5730" i="4" s="1" a="1"/>
  <c r="G5730" i="4" s="1"/>
  <c r="J5730" i="4"/>
  <c r="A5731" i="4"/>
  <c r="B5731" i="4"/>
  <c r="C5731" i="4" s="1" a="1"/>
  <c r="C5731" i="4" s="1"/>
  <c r="D5731" i="4"/>
  <c r="E5731" i="4" s="1" a="1"/>
  <c r="E5731" i="4" s="1"/>
  <c r="F5731" i="4"/>
  <c r="G5731" i="4" s="1" a="1"/>
  <c r="G5731" i="4" s="1"/>
  <c r="J5731" i="4"/>
  <c r="A5732" i="4"/>
  <c r="B5732" i="4"/>
  <c r="C5732" i="4" s="1" a="1"/>
  <c r="C5732" i="4" s="1"/>
  <c r="D5732" i="4"/>
  <c r="E5732" i="4" s="1" a="1"/>
  <c r="E5732" i="4" s="1"/>
  <c r="F5732" i="4"/>
  <c r="G5732" i="4" s="1" a="1"/>
  <c r="G5732" i="4" s="1"/>
  <c r="J5732" i="4"/>
  <c r="A5733" i="4"/>
  <c r="B5733" i="4"/>
  <c r="C5733" i="4" s="1" a="1"/>
  <c r="C5733" i="4" s="1"/>
  <c r="D5733" i="4"/>
  <c r="E5733" i="4" s="1" a="1"/>
  <c r="E5733" i="4" s="1"/>
  <c r="F5733" i="4"/>
  <c r="G5733" i="4" s="1" a="1"/>
  <c r="G5733" i="4" s="1"/>
  <c r="J5733" i="4"/>
  <c r="A5734" i="4"/>
  <c r="B5734" i="4"/>
  <c r="C5734" i="4" s="1" a="1"/>
  <c r="C5734" i="4" s="1"/>
  <c r="D5734" i="4"/>
  <c r="E5734" i="4" s="1" a="1"/>
  <c r="E5734" i="4" s="1"/>
  <c r="F5734" i="4"/>
  <c r="G5734" i="4" s="1" a="1"/>
  <c r="G5734" i="4" s="1"/>
  <c r="J5734" i="4"/>
  <c r="A5735" i="4"/>
  <c r="B5735" i="4"/>
  <c r="C5735" i="4" s="1" a="1"/>
  <c r="C5735" i="4" s="1"/>
  <c r="D5735" i="4"/>
  <c r="E5735" i="4" s="1" a="1"/>
  <c r="E5735" i="4" s="1"/>
  <c r="F5735" i="4"/>
  <c r="G5735" i="4" s="1" a="1"/>
  <c r="G5735" i="4" s="1"/>
  <c r="J5735" i="4"/>
  <c r="A5736" i="4"/>
  <c r="B5736" i="4"/>
  <c r="C5736" i="4" s="1" a="1"/>
  <c r="C5736" i="4" s="1"/>
  <c r="D5736" i="4"/>
  <c r="E5736" i="4" s="1" a="1"/>
  <c r="E5736" i="4" s="1"/>
  <c r="F5736" i="4"/>
  <c r="G5736" i="4" s="1" a="1"/>
  <c r="G5736" i="4" s="1"/>
  <c r="J5736" i="4"/>
  <c r="A5737" i="4"/>
  <c r="B5737" i="4"/>
  <c r="C5737" i="4" s="1" a="1"/>
  <c r="C5737" i="4" s="1"/>
  <c r="D5737" i="4"/>
  <c r="E5737" i="4" s="1" a="1"/>
  <c r="E5737" i="4" s="1"/>
  <c r="F5737" i="4"/>
  <c r="G5737" i="4" s="1" a="1"/>
  <c r="G5737" i="4" s="1"/>
  <c r="J5737" i="4"/>
  <c r="A5738" i="4"/>
  <c r="B5738" i="4"/>
  <c r="C5738" i="4" s="1" a="1"/>
  <c r="C5738" i="4" s="1"/>
  <c r="D5738" i="4"/>
  <c r="E5738" i="4" s="1" a="1"/>
  <c r="E5738" i="4" s="1"/>
  <c r="F5738" i="4"/>
  <c r="G5738" i="4" s="1" a="1"/>
  <c r="G5738" i="4" s="1"/>
  <c r="J5738" i="4"/>
  <c r="A5739" i="4"/>
  <c r="B5739" i="4"/>
  <c r="C5739" i="4" s="1" a="1"/>
  <c r="C5739" i="4" s="1"/>
  <c r="D5739" i="4"/>
  <c r="E5739" i="4" s="1" a="1"/>
  <c r="E5739" i="4" s="1"/>
  <c r="F5739" i="4"/>
  <c r="G5739" i="4" s="1" a="1"/>
  <c r="G5739" i="4" s="1"/>
  <c r="J5739" i="4"/>
  <c r="A5740" i="4"/>
  <c r="B5740" i="4"/>
  <c r="C5740" i="4" s="1" a="1"/>
  <c r="C5740" i="4" s="1"/>
  <c r="D5740" i="4"/>
  <c r="E5740" i="4" s="1" a="1"/>
  <c r="E5740" i="4" s="1"/>
  <c r="F5740" i="4"/>
  <c r="G5740" i="4" s="1" a="1"/>
  <c r="G5740" i="4" s="1"/>
  <c r="J5740" i="4"/>
  <c r="A5741" i="4"/>
  <c r="B5741" i="4"/>
  <c r="C5741" i="4" s="1" a="1"/>
  <c r="C5741" i="4" s="1"/>
  <c r="D5741" i="4"/>
  <c r="E5741" i="4" s="1" a="1"/>
  <c r="E5741" i="4" s="1"/>
  <c r="F5741" i="4"/>
  <c r="G5741" i="4" s="1" a="1"/>
  <c r="G5741" i="4" s="1"/>
  <c r="J5741" i="4"/>
  <c r="A5742" i="4"/>
  <c r="B5742" i="4"/>
  <c r="C5742" i="4" s="1" a="1"/>
  <c r="C5742" i="4" s="1"/>
  <c r="D5742" i="4"/>
  <c r="E5742" i="4" s="1" a="1"/>
  <c r="E5742" i="4" s="1"/>
  <c r="F5742" i="4"/>
  <c r="G5742" i="4" s="1" a="1"/>
  <c r="G5742" i="4" s="1"/>
  <c r="J5742" i="4"/>
  <c r="A5743" i="4"/>
  <c r="B5743" i="4"/>
  <c r="C5743" i="4" s="1" a="1"/>
  <c r="C5743" i="4" s="1"/>
  <c r="D5743" i="4"/>
  <c r="E5743" i="4" s="1" a="1"/>
  <c r="E5743" i="4" s="1"/>
  <c r="F5743" i="4"/>
  <c r="G5743" i="4" s="1" a="1"/>
  <c r="G5743" i="4" s="1"/>
  <c r="J5743" i="4"/>
  <c r="A5744" i="4"/>
  <c r="B5744" i="4"/>
  <c r="C5744" i="4" s="1" a="1"/>
  <c r="C5744" i="4" s="1"/>
  <c r="D5744" i="4"/>
  <c r="E5744" i="4" s="1" a="1"/>
  <c r="E5744" i="4" s="1"/>
  <c r="F5744" i="4"/>
  <c r="G5744" i="4" s="1" a="1"/>
  <c r="G5744" i="4" s="1"/>
  <c r="J5744" i="4"/>
  <c r="A5745" i="4"/>
  <c r="B5745" i="4"/>
  <c r="C5745" i="4" s="1" a="1"/>
  <c r="C5745" i="4" s="1"/>
  <c r="D5745" i="4"/>
  <c r="E5745" i="4" s="1" a="1"/>
  <c r="E5745" i="4" s="1"/>
  <c r="F5745" i="4"/>
  <c r="G5745" i="4" s="1" a="1"/>
  <c r="G5745" i="4" s="1"/>
  <c r="J5745" i="4"/>
  <c r="A5746" i="4"/>
  <c r="B5746" i="4"/>
  <c r="C5746" i="4" s="1" a="1"/>
  <c r="C5746" i="4" s="1"/>
  <c r="D5746" i="4"/>
  <c r="E5746" i="4" s="1" a="1"/>
  <c r="E5746" i="4" s="1"/>
  <c r="F5746" i="4"/>
  <c r="G5746" i="4" s="1" a="1"/>
  <c r="G5746" i="4" s="1"/>
  <c r="J5746" i="4"/>
  <c r="A5747" i="4"/>
  <c r="B5747" i="4"/>
  <c r="C5747" i="4" s="1" a="1"/>
  <c r="C5747" i="4" s="1"/>
  <c r="D5747" i="4"/>
  <c r="E5747" i="4" s="1" a="1"/>
  <c r="E5747" i="4" s="1"/>
  <c r="F5747" i="4"/>
  <c r="G5747" i="4" s="1" a="1"/>
  <c r="G5747" i="4" s="1"/>
  <c r="J5747" i="4"/>
  <c r="A5748" i="4"/>
  <c r="B5748" i="4"/>
  <c r="C5748" i="4" s="1" a="1"/>
  <c r="C5748" i="4" s="1"/>
  <c r="D5748" i="4"/>
  <c r="E5748" i="4" s="1" a="1"/>
  <c r="E5748" i="4" s="1"/>
  <c r="F5748" i="4"/>
  <c r="G5748" i="4" s="1" a="1"/>
  <c r="G5748" i="4" s="1"/>
  <c r="J5748" i="4"/>
  <c r="A5749" i="4"/>
  <c r="B5749" i="4"/>
  <c r="C5749" i="4" s="1" a="1"/>
  <c r="C5749" i="4" s="1"/>
  <c r="D5749" i="4"/>
  <c r="E5749" i="4" s="1" a="1"/>
  <c r="E5749" i="4" s="1"/>
  <c r="F5749" i="4"/>
  <c r="G5749" i="4" s="1" a="1"/>
  <c r="G5749" i="4" s="1"/>
  <c r="J5749" i="4"/>
  <c r="A5750" i="4"/>
  <c r="B5750" i="4"/>
  <c r="C5750" i="4" s="1" a="1"/>
  <c r="C5750" i="4" s="1"/>
  <c r="D5750" i="4"/>
  <c r="E5750" i="4" s="1" a="1"/>
  <c r="E5750" i="4" s="1"/>
  <c r="F5750" i="4"/>
  <c r="G5750" i="4" s="1" a="1"/>
  <c r="G5750" i="4" s="1"/>
  <c r="J5750" i="4"/>
  <c r="A5751" i="4"/>
  <c r="B5751" i="4"/>
  <c r="C5751" i="4" s="1" a="1"/>
  <c r="C5751" i="4" s="1"/>
  <c r="D5751" i="4"/>
  <c r="E5751" i="4" s="1" a="1"/>
  <c r="E5751" i="4" s="1"/>
  <c r="F5751" i="4"/>
  <c r="G5751" i="4" s="1" a="1"/>
  <c r="G5751" i="4" s="1"/>
  <c r="J5751" i="4"/>
  <c r="A5752" i="4"/>
  <c r="B5752" i="4"/>
  <c r="C5752" i="4" s="1" a="1"/>
  <c r="C5752" i="4" s="1"/>
  <c r="D5752" i="4"/>
  <c r="E5752" i="4" s="1" a="1"/>
  <c r="E5752" i="4" s="1"/>
  <c r="F5752" i="4"/>
  <c r="G5752" i="4" s="1" a="1"/>
  <c r="G5752" i="4" s="1"/>
  <c r="J5752" i="4"/>
  <c r="A5753" i="4"/>
  <c r="B5753" i="4"/>
  <c r="C5753" i="4" s="1" a="1"/>
  <c r="C5753" i="4" s="1"/>
  <c r="D5753" i="4"/>
  <c r="E5753" i="4" s="1" a="1"/>
  <c r="E5753" i="4" s="1"/>
  <c r="F5753" i="4"/>
  <c r="G5753" i="4" s="1" a="1"/>
  <c r="G5753" i="4" s="1"/>
  <c r="J5753" i="4"/>
  <c r="A5754" i="4"/>
  <c r="B5754" i="4"/>
  <c r="C5754" i="4" s="1" a="1"/>
  <c r="C5754" i="4" s="1"/>
  <c r="D5754" i="4"/>
  <c r="E5754" i="4" s="1" a="1"/>
  <c r="E5754" i="4" s="1"/>
  <c r="F5754" i="4"/>
  <c r="G5754" i="4" s="1" a="1"/>
  <c r="G5754" i="4" s="1"/>
  <c r="J5754" i="4"/>
  <c r="A5755" i="4"/>
  <c r="B5755" i="4"/>
  <c r="C5755" i="4" s="1" a="1"/>
  <c r="C5755" i="4" s="1"/>
  <c r="D5755" i="4"/>
  <c r="E5755" i="4" s="1" a="1"/>
  <c r="E5755" i="4" s="1"/>
  <c r="F5755" i="4"/>
  <c r="G5755" i="4" s="1" a="1"/>
  <c r="G5755" i="4" s="1"/>
  <c r="J5755" i="4"/>
  <c r="A5756" i="4"/>
  <c r="B5756" i="4"/>
  <c r="C5756" i="4" s="1" a="1"/>
  <c r="C5756" i="4" s="1"/>
  <c r="D5756" i="4"/>
  <c r="E5756" i="4" s="1" a="1"/>
  <c r="E5756" i="4" s="1"/>
  <c r="F5756" i="4"/>
  <c r="G5756" i="4" s="1" a="1"/>
  <c r="G5756" i="4" s="1"/>
  <c r="J5756" i="4"/>
  <c r="A5757" i="4"/>
  <c r="B5757" i="4"/>
  <c r="C5757" i="4" s="1" a="1"/>
  <c r="C5757" i="4" s="1"/>
  <c r="D5757" i="4"/>
  <c r="E5757" i="4" s="1" a="1"/>
  <c r="E5757" i="4" s="1"/>
  <c r="F5757" i="4"/>
  <c r="G5757" i="4" s="1" a="1"/>
  <c r="G5757" i="4" s="1"/>
  <c r="J5757" i="4"/>
  <c r="A5758" i="4"/>
  <c r="B5758" i="4"/>
  <c r="C5758" i="4" s="1" a="1"/>
  <c r="C5758" i="4" s="1"/>
  <c r="D5758" i="4"/>
  <c r="E5758" i="4" s="1" a="1"/>
  <c r="E5758" i="4" s="1"/>
  <c r="F5758" i="4"/>
  <c r="G5758" i="4" s="1" a="1"/>
  <c r="G5758" i="4" s="1"/>
  <c r="J5758" i="4"/>
  <c r="A5759" i="4"/>
  <c r="B5759" i="4"/>
  <c r="C5759" i="4" s="1" a="1"/>
  <c r="C5759" i="4" s="1"/>
  <c r="D5759" i="4"/>
  <c r="E5759" i="4" s="1" a="1"/>
  <c r="E5759" i="4" s="1"/>
  <c r="F5759" i="4"/>
  <c r="G5759" i="4" s="1" a="1"/>
  <c r="G5759" i="4" s="1"/>
  <c r="J5759" i="4"/>
  <c r="A5760" i="4"/>
  <c r="B5760" i="4"/>
  <c r="C5760" i="4" s="1" a="1"/>
  <c r="C5760" i="4" s="1"/>
  <c r="D5760" i="4"/>
  <c r="E5760" i="4" s="1" a="1"/>
  <c r="E5760" i="4" s="1"/>
  <c r="F5760" i="4"/>
  <c r="G5760" i="4" s="1" a="1"/>
  <c r="G5760" i="4" s="1"/>
  <c r="J5760" i="4"/>
  <c r="A5761" i="4"/>
  <c r="B5761" i="4"/>
  <c r="C5761" i="4" s="1" a="1"/>
  <c r="C5761" i="4" s="1"/>
  <c r="D5761" i="4"/>
  <c r="E5761" i="4" s="1" a="1"/>
  <c r="E5761" i="4" s="1"/>
  <c r="F5761" i="4"/>
  <c r="G5761" i="4" s="1" a="1"/>
  <c r="G5761" i="4" s="1"/>
  <c r="J5761" i="4"/>
  <c r="A5762" i="4"/>
  <c r="B5762" i="4"/>
  <c r="C5762" i="4" s="1" a="1"/>
  <c r="C5762" i="4" s="1"/>
  <c r="D5762" i="4"/>
  <c r="E5762" i="4" s="1" a="1"/>
  <c r="E5762" i="4" s="1"/>
  <c r="F5762" i="4"/>
  <c r="G5762" i="4" s="1" a="1"/>
  <c r="G5762" i="4" s="1"/>
  <c r="J5762" i="4"/>
  <c r="A5763" i="4"/>
  <c r="B5763" i="4"/>
  <c r="C5763" i="4" s="1" a="1"/>
  <c r="C5763" i="4" s="1"/>
  <c r="D5763" i="4"/>
  <c r="E5763" i="4" s="1" a="1"/>
  <c r="E5763" i="4" s="1"/>
  <c r="F5763" i="4"/>
  <c r="G5763" i="4" s="1" a="1"/>
  <c r="G5763" i="4" s="1"/>
  <c r="J5763" i="4"/>
  <c r="A5764" i="4"/>
  <c r="B5764" i="4"/>
  <c r="C5764" i="4" s="1" a="1"/>
  <c r="C5764" i="4" s="1"/>
  <c r="D5764" i="4"/>
  <c r="E5764" i="4" s="1" a="1"/>
  <c r="E5764" i="4" s="1"/>
  <c r="F5764" i="4"/>
  <c r="G5764" i="4" s="1" a="1"/>
  <c r="G5764" i="4" s="1"/>
  <c r="J5764" i="4"/>
  <c r="A5765" i="4"/>
  <c r="B5765" i="4"/>
  <c r="C5765" i="4" s="1" a="1"/>
  <c r="C5765" i="4" s="1"/>
  <c r="D5765" i="4"/>
  <c r="E5765" i="4" s="1" a="1"/>
  <c r="E5765" i="4" s="1"/>
  <c r="F5765" i="4"/>
  <c r="G5765" i="4" s="1" a="1"/>
  <c r="G5765" i="4" s="1"/>
  <c r="J5765" i="4"/>
  <c r="A5766" i="4"/>
  <c r="B5766" i="4"/>
  <c r="C5766" i="4" s="1" a="1"/>
  <c r="C5766" i="4" s="1"/>
  <c r="D5766" i="4"/>
  <c r="E5766" i="4" s="1" a="1"/>
  <c r="E5766" i="4" s="1"/>
  <c r="F5766" i="4"/>
  <c r="G5766" i="4" s="1" a="1"/>
  <c r="G5766" i="4" s="1"/>
  <c r="J5766" i="4"/>
  <c r="A5767" i="4"/>
  <c r="B5767" i="4"/>
  <c r="C5767" i="4" s="1" a="1"/>
  <c r="C5767" i="4" s="1"/>
  <c r="D5767" i="4"/>
  <c r="E5767" i="4" s="1" a="1"/>
  <c r="E5767" i="4" s="1"/>
  <c r="F5767" i="4"/>
  <c r="G5767" i="4" s="1" a="1"/>
  <c r="G5767" i="4" s="1"/>
  <c r="J5767" i="4"/>
  <c r="A5768" i="4"/>
  <c r="B5768" i="4"/>
  <c r="C5768" i="4" s="1" a="1"/>
  <c r="C5768" i="4" s="1"/>
  <c r="D5768" i="4"/>
  <c r="E5768" i="4" s="1" a="1"/>
  <c r="E5768" i="4" s="1"/>
  <c r="F5768" i="4"/>
  <c r="G5768" i="4" s="1" a="1"/>
  <c r="G5768" i="4" s="1"/>
  <c r="J5768" i="4"/>
  <c r="A5769" i="4"/>
  <c r="B5769" i="4"/>
  <c r="C5769" i="4" s="1" a="1"/>
  <c r="C5769" i="4" s="1"/>
  <c r="D5769" i="4"/>
  <c r="E5769" i="4" s="1" a="1"/>
  <c r="E5769" i="4" s="1"/>
  <c r="F5769" i="4"/>
  <c r="G5769" i="4" s="1" a="1"/>
  <c r="G5769" i="4" s="1"/>
  <c r="J5769" i="4"/>
  <c r="A5770" i="4"/>
  <c r="B5770" i="4"/>
  <c r="C5770" i="4" s="1" a="1"/>
  <c r="C5770" i="4" s="1"/>
  <c r="D5770" i="4"/>
  <c r="E5770" i="4" s="1" a="1"/>
  <c r="E5770" i="4" s="1"/>
  <c r="F5770" i="4"/>
  <c r="G5770" i="4" s="1" a="1"/>
  <c r="G5770" i="4" s="1"/>
  <c r="J5770" i="4"/>
  <c r="A5771" i="4"/>
  <c r="B5771" i="4"/>
  <c r="C5771" i="4" s="1" a="1"/>
  <c r="C5771" i="4" s="1"/>
  <c r="D5771" i="4"/>
  <c r="E5771" i="4" s="1" a="1"/>
  <c r="E5771" i="4" s="1"/>
  <c r="F5771" i="4"/>
  <c r="G5771" i="4" s="1" a="1"/>
  <c r="G5771" i="4" s="1"/>
  <c r="J5771" i="4"/>
  <c r="A5772" i="4"/>
  <c r="B5772" i="4"/>
  <c r="C5772" i="4" s="1" a="1"/>
  <c r="C5772" i="4" s="1"/>
  <c r="D5772" i="4"/>
  <c r="E5772" i="4" s="1" a="1"/>
  <c r="E5772" i="4" s="1"/>
  <c r="F5772" i="4"/>
  <c r="G5772" i="4" s="1" a="1"/>
  <c r="G5772" i="4" s="1"/>
  <c r="J5772" i="4"/>
  <c r="A5773" i="4"/>
  <c r="B5773" i="4"/>
  <c r="C5773" i="4" s="1" a="1"/>
  <c r="C5773" i="4" s="1"/>
  <c r="D5773" i="4"/>
  <c r="E5773" i="4" s="1" a="1"/>
  <c r="E5773" i="4" s="1"/>
  <c r="F5773" i="4"/>
  <c r="G5773" i="4" s="1" a="1"/>
  <c r="G5773" i="4" s="1"/>
  <c r="J5773" i="4"/>
  <c r="A5774" i="4"/>
  <c r="B5774" i="4"/>
  <c r="C5774" i="4" s="1" a="1"/>
  <c r="C5774" i="4" s="1"/>
  <c r="D5774" i="4"/>
  <c r="E5774" i="4" s="1" a="1"/>
  <c r="E5774" i="4" s="1"/>
  <c r="F5774" i="4"/>
  <c r="G5774" i="4" s="1" a="1"/>
  <c r="G5774" i="4" s="1"/>
  <c r="J5774" i="4"/>
  <c r="A5775" i="4"/>
  <c r="B5775" i="4"/>
  <c r="C5775" i="4" s="1" a="1"/>
  <c r="C5775" i="4" s="1"/>
  <c r="D5775" i="4"/>
  <c r="E5775" i="4" s="1" a="1"/>
  <c r="E5775" i="4" s="1"/>
  <c r="F5775" i="4"/>
  <c r="G5775" i="4" s="1" a="1"/>
  <c r="G5775" i="4" s="1"/>
  <c r="J5775" i="4"/>
  <c r="A5776" i="4"/>
  <c r="B5776" i="4"/>
  <c r="C5776" i="4" s="1" a="1"/>
  <c r="C5776" i="4" s="1"/>
  <c r="D5776" i="4"/>
  <c r="E5776" i="4" s="1" a="1"/>
  <c r="E5776" i="4" s="1"/>
  <c r="F5776" i="4"/>
  <c r="G5776" i="4" s="1" a="1"/>
  <c r="G5776" i="4" s="1"/>
  <c r="J5776" i="4"/>
  <c r="A5777" i="4"/>
  <c r="B5777" i="4"/>
  <c r="C5777" i="4" s="1" a="1"/>
  <c r="C5777" i="4" s="1"/>
  <c r="D5777" i="4"/>
  <c r="E5777" i="4" s="1" a="1"/>
  <c r="E5777" i="4" s="1"/>
  <c r="F5777" i="4"/>
  <c r="G5777" i="4" s="1" a="1"/>
  <c r="G5777" i="4" s="1"/>
  <c r="J5777" i="4"/>
  <c r="A5778" i="4"/>
  <c r="B5778" i="4"/>
  <c r="C5778" i="4" s="1" a="1"/>
  <c r="C5778" i="4" s="1"/>
  <c r="D5778" i="4"/>
  <c r="E5778" i="4" s="1" a="1"/>
  <c r="E5778" i="4" s="1"/>
  <c r="F5778" i="4"/>
  <c r="G5778" i="4" s="1" a="1"/>
  <c r="G5778" i="4" s="1"/>
  <c r="J5778" i="4"/>
  <c r="A5779" i="4"/>
  <c r="B5779" i="4"/>
  <c r="C5779" i="4" s="1" a="1"/>
  <c r="C5779" i="4" s="1"/>
  <c r="D5779" i="4"/>
  <c r="E5779" i="4" s="1" a="1"/>
  <c r="E5779" i="4" s="1"/>
  <c r="F5779" i="4"/>
  <c r="G5779" i="4" s="1" a="1"/>
  <c r="G5779" i="4" s="1"/>
  <c r="J5779" i="4"/>
  <c r="A5780" i="4"/>
  <c r="B5780" i="4"/>
  <c r="C5780" i="4" s="1" a="1"/>
  <c r="C5780" i="4" s="1"/>
  <c r="D5780" i="4"/>
  <c r="E5780" i="4" s="1" a="1"/>
  <c r="E5780" i="4" s="1"/>
  <c r="F5780" i="4"/>
  <c r="G5780" i="4" s="1" a="1"/>
  <c r="G5780" i="4" s="1"/>
  <c r="J5780" i="4"/>
  <c r="A5781" i="4"/>
  <c r="B5781" i="4"/>
  <c r="C5781" i="4" s="1" a="1"/>
  <c r="C5781" i="4" s="1"/>
  <c r="D5781" i="4"/>
  <c r="E5781" i="4" s="1" a="1"/>
  <c r="E5781" i="4" s="1"/>
  <c r="F5781" i="4"/>
  <c r="G5781" i="4" s="1" a="1"/>
  <c r="G5781" i="4" s="1"/>
  <c r="J5781" i="4"/>
  <c r="A5782" i="4"/>
  <c r="B5782" i="4"/>
  <c r="C5782" i="4" s="1" a="1"/>
  <c r="C5782" i="4" s="1"/>
  <c r="D5782" i="4"/>
  <c r="E5782" i="4" s="1" a="1"/>
  <c r="E5782" i="4" s="1"/>
  <c r="F5782" i="4"/>
  <c r="G5782" i="4" s="1" a="1"/>
  <c r="G5782" i="4" s="1"/>
  <c r="J5782" i="4"/>
  <c r="A5783" i="4"/>
  <c r="B5783" i="4"/>
  <c r="C5783" i="4" s="1" a="1"/>
  <c r="C5783" i="4" s="1"/>
  <c r="D5783" i="4"/>
  <c r="E5783" i="4" s="1" a="1"/>
  <c r="E5783" i="4" s="1"/>
  <c r="F5783" i="4"/>
  <c r="G5783" i="4" s="1" a="1"/>
  <c r="G5783" i="4" s="1"/>
  <c r="J5783" i="4"/>
  <c r="A5784" i="4"/>
  <c r="B5784" i="4"/>
  <c r="C5784" i="4" s="1" a="1"/>
  <c r="C5784" i="4" s="1"/>
  <c r="D5784" i="4"/>
  <c r="E5784" i="4" s="1" a="1"/>
  <c r="E5784" i="4" s="1"/>
  <c r="F5784" i="4"/>
  <c r="G5784" i="4" s="1" a="1"/>
  <c r="G5784" i="4" s="1"/>
  <c r="J5784" i="4"/>
  <c r="A5785" i="4"/>
  <c r="B5785" i="4"/>
  <c r="C5785" i="4" s="1" a="1"/>
  <c r="C5785" i="4" s="1"/>
  <c r="D5785" i="4"/>
  <c r="E5785" i="4" s="1" a="1"/>
  <c r="E5785" i="4" s="1"/>
  <c r="F5785" i="4"/>
  <c r="G5785" i="4" s="1" a="1"/>
  <c r="G5785" i="4" s="1"/>
  <c r="J5785" i="4"/>
  <c r="A5786" i="4"/>
  <c r="B5786" i="4"/>
  <c r="C5786" i="4" s="1" a="1"/>
  <c r="C5786" i="4" s="1"/>
  <c r="D5786" i="4"/>
  <c r="E5786" i="4" s="1" a="1"/>
  <c r="E5786" i="4" s="1"/>
  <c r="F5786" i="4"/>
  <c r="G5786" i="4" s="1" a="1"/>
  <c r="G5786" i="4" s="1"/>
  <c r="J5786" i="4"/>
  <c r="A5787" i="4"/>
  <c r="B5787" i="4"/>
  <c r="C5787" i="4" s="1" a="1"/>
  <c r="C5787" i="4" s="1"/>
  <c r="D5787" i="4"/>
  <c r="E5787" i="4" s="1" a="1"/>
  <c r="E5787" i="4" s="1"/>
  <c r="F5787" i="4"/>
  <c r="G5787" i="4" s="1" a="1"/>
  <c r="G5787" i="4" s="1"/>
  <c r="J5787" i="4"/>
  <c r="A5788" i="4"/>
  <c r="B5788" i="4"/>
  <c r="C5788" i="4" s="1" a="1"/>
  <c r="C5788" i="4" s="1"/>
  <c r="D5788" i="4"/>
  <c r="E5788" i="4" s="1" a="1"/>
  <c r="E5788" i="4" s="1"/>
  <c r="F5788" i="4"/>
  <c r="G5788" i="4" s="1" a="1"/>
  <c r="G5788" i="4" s="1"/>
  <c r="J5788" i="4"/>
  <c r="A5789" i="4"/>
  <c r="B5789" i="4"/>
  <c r="C5789" i="4" s="1" a="1"/>
  <c r="C5789" i="4" s="1"/>
  <c r="D5789" i="4"/>
  <c r="E5789" i="4" s="1" a="1"/>
  <c r="E5789" i="4" s="1"/>
  <c r="F5789" i="4"/>
  <c r="G5789" i="4" s="1" a="1"/>
  <c r="G5789" i="4" s="1"/>
  <c r="J5789" i="4"/>
  <c r="A5790" i="4"/>
  <c r="B5790" i="4"/>
  <c r="C5790" i="4" s="1" a="1"/>
  <c r="C5790" i="4" s="1"/>
  <c r="D5790" i="4"/>
  <c r="E5790" i="4" s="1" a="1"/>
  <c r="E5790" i="4" s="1"/>
  <c r="F5790" i="4"/>
  <c r="G5790" i="4" s="1" a="1"/>
  <c r="G5790" i="4" s="1"/>
  <c r="J5790" i="4"/>
  <c r="A5791" i="4"/>
  <c r="B5791" i="4"/>
  <c r="C5791" i="4" s="1" a="1"/>
  <c r="C5791" i="4" s="1"/>
  <c r="D5791" i="4"/>
  <c r="E5791" i="4" s="1" a="1"/>
  <c r="E5791" i="4" s="1"/>
  <c r="F5791" i="4"/>
  <c r="G5791" i="4" s="1" a="1"/>
  <c r="G5791" i="4" s="1"/>
  <c r="J5791" i="4"/>
  <c r="A5792" i="4"/>
  <c r="B5792" i="4"/>
  <c r="C5792" i="4" s="1" a="1"/>
  <c r="C5792" i="4" s="1"/>
  <c r="D5792" i="4"/>
  <c r="E5792" i="4" s="1" a="1"/>
  <c r="E5792" i="4" s="1"/>
  <c r="F5792" i="4"/>
  <c r="G5792" i="4" s="1" a="1"/>
  <c r="G5792" i="4" s="1"/>
  <c r="J5792" i="4"/>
  <c r="A5793" i="4"/>
  <c r="B5793" i="4"/>
  <c r="C5793" i="4" s="1" a="1"/>
  <c r="C5793" i="4" s="1"/>
  <c r="D5793" i="4"/>
  <c r="E5793" i="4" s="1" a="1"/>
  <c r="E5793" i="4" s="1"/>
  <c r="F5793" i="4"/>
  <c r="G5793" i="4" s="1" a="1"/>
  <c r="G5793" i="4" s="1"/>
  <c r="J5793" i="4"/>
  <c r="A5794" i="4"/>
  <c r="B5794" i="4"/>
  <c r="C5794" i="4" s="1" a="1"/>
  <c r="C5794" i="4" s="1"/>
  <c r="D5794" i="4"/>
  <c r="E5794" i="4" s="1" a="1"/>
  <c r="E5794" i="4" s="1"/>
  <c r="F5794" i="4"/>
  <c r="G5794" i="4" s="1" a="1"/>
  <c r="G5794" i="4" s="1"/>
  <c r="J5794" i="4"/>
  <c r="A5795" i="4"/>
  <c r="B5795" i="4"/>
  <c r="C5795" i="4" s="1" a="1"/>
  <c r="C5795" i="4" s="1"/>
  <c r="D5795" i="4"/>
  <c r="E5795" i="4" s="1" a="1"/>
  <c r="E5795" i="4" s="1"/>
  <c r="F5795" i="4"/>
  <c r="G5795" i="4" s="1" a="1"/>
  <c r="G5795" i="4" s="1"/>
  <c r="J5795" i="4"/>
  <c r="A5796" i="4"/>
  <c r="B5796" i="4"/>
  <c r="C5796" i="4" s="1" a="1"/>
  <c r="C5796" i="4" s="1"/>
  <c r="D5796" i="4"/>
  <c r="E5796" i="4" s="1" a="1"/>
  <c r="E5796" i="4" s="1"/>
  <c r="F5796" i="4"/>
  <c r="G5796" i="4" s="1" a="1"/>
  <c r="G5796" i="4" s="1"/>
  <c r="J5796" i="4"/>
  <c r="A5797" i="4"/>
  <c r="B5797" i="4"/>
  <c r="C5797" i="4" s="1" a="1"/>
  <c r="C5797" i="4" s="1"/>
  <c r="D5797" i="4"/>
  <c r="E5797" i="4" s="1" a="1"/>
  <c r="E5797" i="4" s="1"/>
  <c r="F5797" i="4"/>
  <c r="G5797" i="4" s="1" a="1"/>
  <c r="G5797" i="4" s="1"/>
  <c r="J5797" i="4"/>
  <c r="A5798" i="4"/>
  <c r="B5798" i="4"/>
  <c r="C5798" i="4" s="1" a="1"/>
  <c r="C5798" i="4" s="1"/>
  <c r="D5798" i="4"/>
  <c r="E5798" i="4" s="1" a="1"/>
  <c r="E5798" i="4" s="1"/>
  <c r="F5798" i="4"/>
  <c r="G5798" i="4" s="1" a="1"/>
  <c r="G5798" i="4" s="1"/>
  <c r="J5798" i="4"/>
  <c r="A5799" i="4"/>
  <c r="B5799" i="4"/>
  <c r="C5799" i="4" s="1" a="1"/>
  <c r="C5799" i="4" s="1"/>
  <c r="D5799" i="4"/>
  <c r="E5799" i="4" s="1" a="1"/>
  <c r="E5799" i="4" s="1"/>
  <c r="F5799" i="4"/>
  <c r="G5799" i="4" s="1" a="1"/>
  <c r="G5799" i="4" s="1"/>
  <c r="J5799" i="4"/>
  <c r="A5800" i="4"/>
  <c r="B5800" i="4"/>
  <c r="C5800" i="4" s="1" a="1"/>
  <c r="C5800" i="4" s="1"/>
  <c r="D5800" i="4"/>
  <c r="E5800" i="4" s="1" a="1"/>
  <c r="E5800" i="4" s="1"/>
  <c r="F5800" i="4"/>
  <c r="G5800" i="4" s="1" a="1"/>
  <c r="G5800" i="4" s="1"/>
  <c r="J5800" i="4"/>
  <c r="A5801" i="4"/>
  <c r="B5801" i="4"/>
  <c r="C5801" i="4" s="1" a="1"/>
  <c r="C5801" i="4" s="1"/>
  <c r="D5801" i="4"/>
  <c r="E5801" i="4" s="1" a="1"/>
  <c r="E5801" i="4" s="1"/>
  <c r="F5801" i="4"/>
  <c r="G5801" i="4" s="1" a="1"/>
  <c r="G5801" i="4" s="1"/>
  <c r="J5801" i="4"/>
  <c r="A5802" i="4"/>
  <c r="B5802" i="4"/>
  <c r="C5802" i="4" s="1" a="1"/>
  <c r="C5802" i="4" s="1"/>
  <c r="D5802" i="4"/>
  <c r="E5802" i="4" s="1" a="1"/>
  <c r="E5802" i="4" s="1"/>
  <c r="F5802" i="4"/>
  <c r="G5802" i="4" s="1" a="1"/>
  <c r="G5802" i="4" s="1"/>
  <c r="J5802" i="4"/>
  <c r="A5803" i="4"/>
  <c r="B5803" i="4"/>
  <c r="C5803" i="4" s="1" a="1"/>
  <c r="C5803" i="4" s="1"/>
  <c r="D5803" i="4"/>
  <c r="E5803" i="4" s="1" a="1"/>
  <c r="E5803" i="4" s="1"/>
  <c r="F5803" i="4"/>
  <c r="G5803" i="4" s="1" a="1"/>
  <c r="G5803" i="4" s="1"/>
  <c r="J5803" i="4"/>
  <c r="A5804" i="4"/>
  <c r="B5804" i="4"/>
  <c r="C5804" i="4" s="1" a="1"/>
  <c r="C5804" i="4" s="1"/>
  <c r="D5804" i="4"/>
  <c r="E5804" i="4" s="1" a="1"/>
  <c r="E5804" i="4" s="1"/>
  <c r="F5804" i="4"/>
  <c r="G5804" i="4" s="1" a="1"/>
  <c r="G5804" i="4" s="1"/>
  <c r="J5804" i="4"/>
  <c r="A5805" i="4"/>
  <c r="B5805" i="4"/>
  <c r="C5805" i="4" s="1" a="1"/>
  <c r="C5805" i="4" s="1"/>
  <c r="D5805" i="4"/>
  <c r="E5805" i="4" s="1" a="1"/>
  <c r="E5805" i="4" s="1"/>
  <c r="F5805" i="4"/>
  <c r="G5805" i="4" s="1" a="1"/>
  <c r="G5805" i="4" s="1"/>
  <c r="J5805" i="4"/>
  <c r="A5806" i="4"/>
  <c r="B5806" i="4"/>
  <c r="C5806" i="4" s="1" a="1"/>
  <c r="C5806" i="4" s="1"/>
  <c r="D5806" i="4"/>
  <c r="E5806" i="4" s="1" a="1"/>
  <c r="E5806" i="4" s="1"/>
  <c r="F5806" i="4"/>
  <c r="G5806" i="4" s="1" a="1"/>
  <c r="G5806" i="4" s="1"/>
  <c r="J5806" i="4"/>
  <c r="A5807" i="4"/>
  <c r="B5807" i="4"/>
  <c r="C5807" i="4" s="1" a="1"/>
  <c r="C5807" i="4" s="1"/>
  <c r="D5807" i="4"/>
  <c r="E5807" i="4" s="1" a="1"/>
  <c r="E5807" i="4" s="1"/>
  <c r="F5807" i="4"/>
  <c r="G5807" i="4" s="1" a="1"/>
  <c r="G5807" i="4" s="1"/>
  <c r="J5807" i="4"/>
  <c r="A5808" i="4"/>
  <c r="B5808" i="4"/>
  <c r="C5808" i="4" s="1" a="1"/>
  <c r="C5808" i="4" s="1"/>
  <c r="D5808" i="4"/>
  <c r="E5808" i="4" s="1" a="1"/>
  <c r="E5808" i="4" s="1"/>
  <c r="F5808" i="4"/>
  <c r="G5808" i="4" s="1" a="1"/>
  <c r="G5808" i="4" s="1"/>
  <c r="J5808" i="4"/>
  <c r="A5809" i="4"/>
  <c r="B5809" i="4"/>
  <c r="C5809" i="4" s="1" a="1"/>
  <c r="C5809" i="4" s="1"/>
  <c r="D5809" i="4"/>
  <c r="E5809" i="4" s="1" a="1"/>
  <c r="E5809" i="4" s="1"/>
  <c r="F5809" i="4"/>
  <c r="G5809" i="4" s="1" a="1"/>
  <c r="G5809" i="4" s="1"/>
  <c r="J5809" i="4"/>
  <c r="A5810" i="4"/>
  <c r="B5810" i="4"/>
  <c r="C5810" i="4" s="1" a="1"/>
  <c r="C5810" i="4" s="1"/>
  <c r="D5810" i="4"/>
  <c r="E5810" i="4" s="1" a="1"/>
  <c r="E5810" i="4" s="1"/>
  <c r="F5810" i="4"/>
  <c r="G5810" i="4" s="1" a="1"/>
  <c r="G5810" i="4" s="1"/>
  <c r="J5810" i="4"/>
  <c r="A5811" i="4"/>
  <c r="B5811" i="4"/>
  <c r="C5811" i="4" s="1" a="1"/>
  <c r="C5811" i="4" s="1"/>
  <c r="D5811" i="4"/>
  <c r="E5811" i="4" s="1" a="1"/>
  <c r="E5811" i="4" s="1"/>
  <c r="F5811" i="4"/>
  <c r="G5811" i="4" s="1" a="1"/>
  <c r="G5811" i="4" s="1"/>
  <c r="J5811" i="4"/>
  <c r="A5812" i="4"/>
  <c r="B5812" i="4"/>
  <c r="C5812" i="4" s="1" a="1"/>
  <c r="C5812" i="4" s="1"/>
  <c r="D5812" i="4"/>
  <c r="E5812" i="4" s="1" a="1"/>
  <c r="E5812" i="4" s="1"/>
  <c r="F5812" i="4"/>
  <c r="G5812" i="4" s="1" a="1"/>
  <c r="G5812" i="4" s="1"/>
  <c r="J5812" i="4"/>
  <c r="A5813" i="4"/>
  <c r="B5813" i="4"/>
  <c r="C5813" i="4" s="1" a="1"/>
  <c r="C5813" i="4" s="1"/>
  <c r="D5813" i="4"/>
  <c r="E5813" i="4" s="1" a="1"/>
  <c r="E5813" i="4" s="1"/>
  <c r="F5813" i="4"/>
  <c r="G5813" i="4" s="1" a="1"/>
  <c r="G5813" i="4" s="1"/>
  <c r="J5813" i="4"/>
  <c r="A5814" i="4"/>
  <c r="B5814" i="4"/>
  <c r="C5814" i="4" s="1" a="1"/>
  <c r="C5814" i="4" s="1"/>
  <c r="D5814" i="4"/>
  <c r="E5814" i="4" s="1" a="1"/>
  <c r="E5814" i="4" s="1"/>
  <c r="F5814" i="4"/>
  <c r="G5814" i="4" s="1" a="1"/>
  <c r="G5814" i="4" s="1"/>
  <c r="J5814" i="4"/>
  <c r="A5815" i="4"/>
  <c r="B5815" i="4"/>
  <c r="C5815" i="4" s="1" a="1"/>
  <c r="C5815" i="4" s="1"/>
  <c r="D5815" i="4"/>
  <c r="E5815" i="4" s="1" a="1"/>
  <c r="E5815" i="4" s="1"/>
  <c r="F5815" i="4"/>
  <c r="G5815" i="4" s="1" a="1"/>
  <c r="G5815" i="4" s="1"/>
  <c r="J5815" i="4"/>
  <c r="A5816" i="4"/>
  <c r="B5816" i="4"/>
  <c r="C5816" i="4" s="1" a="1"/>
  <c r="C5816" i="4" s="1"/>
  <c r="D5816" i="4"/>
  <c r="E5816" i="4" s="1" a="1"/>
  <c r="E5816" i="4" s="1"/>
  <c r="F5816" i="4"/>
  <c r="G5816" i="4" s="1" a="1"/>
  <c r="G5816" i="4" s="1"/>
  <c r="J5816" i="4"/>
  <c r="A5817" i="4"/>
  <c r="B5817" i="4"/>
  <c r="C5817" i="4" s="1" a="1"/>
  <c r="C5817" i="4" s="1"/>
  <c r="D5817" i="4"/>
  <c r="E5817" i="4" s="1" a="1"/>
  <c r="E5817" i="4" s="1"/>
  <c r="F5817" i="4"/>
  <c r="G5817" i="4" s="1" a="1"/>
  <c r="G5817" i="4" s="1"/>
  <c r="J5817" i="4"/>
  <c r="A5818" i="4"/>
  <c r="B5818" i="4"/>
  <c r="C5818" i="4" s="1" a="1"/>
  <c r="C5818" i="4" s="1"/>
  <c r="D5818" i="4"/>
  <c r="E5818" i="4" s="1" a="1"/>
  <c r="E5818" i="4" s="1"/>
  <c r="F5818" i="4"/>
  <c r="G5818" i="4" s="1" a="1"/>
  <c r="G5818" i="4" s="1"/>
  <c r="J5818" i="4"/>
  <c r="A5819" i="4"/>
  <c r="B5819" i="4"/>
  <c r="C5819" i="4" s="1" a="1"/>
  <c r="C5819" i="4" s="1"/>
  <c r="D5819" i="4"/>
  <c r="E5819" i="4" s="1" a="1"/>
  <c r="E5819" i="4" s="1"/>
  <c r="F5819" i="4"/>
  <c r="G5819" i="4" s="1" a="1"/>
  <c r="G5819" i="4" s="1"/>
  <c r="J5819" i="4"/>
  <c r="A5820" i="4"/>
  <c r="B5820" i="4"/>
  <c r="C5820" i="4" s="1" a="1"/>
  <c r="C5820" i="4" s="1"/>
  <c r="D5820" i="4"/>
  <c r="E5820" i="4" s="1" a="1"/>
  <c r="E5820" i="4" s="1"/>
  <c r="F5820" i="4"/>
  <c r="G5820" i="4" s="1" a="1"/>
  <c r="G5820" i="4" s="1"/>
  <c r="J5820" i="4"/>
  <c r="A5821" i="4"/>
  <c r="B5821" i="4"/>
  <c r="C5821" i="4" s="1" a="1"/>
  <c r="C5821" i="4" s="1"/>
  <c r="D5821" i="4"/>
  <c r="E5821" i="4" s="1" a="1"/>
  <c r="E5821" i="4" s="1"/>
  <c r="F5821" i="4"/>
  <c r="G5821" i="4" s="1" a="1"/>
  <c r="G5821" i="4" s="1"/>
  <c r="J5821" i="4"/>
  <c r="A5822" i="4"/>
  <c r="B5822" i="4"/>
  <c r="C5822" i="4" s="1" a="1"/>
  <c r="C5822" i="4" s="1"/>
  <c r="D5822" i="4"/>
  <c r="E5822" i="4" s="1" a="1"/>
  <c r="E5822" i="4" s="1"/>
  <c r="F5822" i="4"/>
  <c r="G5822" i="4" s="1" a="1"/>
  <c r="G5822" i="4" s="1"/>
  <c r="J5822" i="4"/>
  <c r="A5823" i="4"/>
  <c r="B5823" i="4"/>
  <c r="C5823" i="4" s="1" a="1"/>
  <c r="C5823" i="4" s="1"/>
  <c r="D5823" i="4"/>
  <c r="E5823" i="4" s="1" a="1"/>
  <c r="E5823" i="4" s="1"/>
  <c r="F5823" i="4"/>
  <c r="G5823" i="4" s="1" a="1"/>
  <c r="G5823" i="4" s="1"/>
  <c r="J5823" i="4"/>
  <c r="A5824" i="4"/>
  <c r="B5824" i="4"/>
  <c r="C5824" i="4" s="1" a="1"/>
  <c r="C5824" i="4" s="1"/>
  <c r="D5824" i="4"/>
  <c r="E5824" i="4" s="1" a="1"/>
  <c r="E5824" i="4" s="1"/>
  <c r="F5824" i="4"/>
  <c r="G5824" i="4" s="1" a="1"/>
  <c r="G5824" i="4" s="1"/>
  <c r="J5824" i="4"/>
  <c r="A5825" i="4"/>
  <c r="B5825" i="4"/>
  <c r="C5825" i="4" s="1" a="1"/>
  <c r="C5825" i="4" s="1"/>
  <c r="D5825" i="4"/>
  <c r="E5825" i="4" s="1" a="1"/>
  <c r="E5825" i="4" s="1"/>
  <c r="F5825" i="4"/>
  <c r="G5825" i="4" s="1" a="1"/>
  <c r="G5825" i="4" s="1"/>
  <c r="J5825" i="4"/>
  <c r="A5826" i="4"/>
  <c r="B5826" i="4"/>
  <c r="C5826" i="4" s="1" a="1"/>
  <c r="C5826" i="4" s="1"/>
  <c r="D5826" i="4"/>
  <c r="E5826" i="4" s="1" a="1"/>
  <c r="E5826" i="4" s="1"/>
  <c r="F5826" i="4"/>
  <c r="G5826" i="4" s="1" a="1"/>
  <c r="G5826" i="4" s="1"/>
  <c r="J5826" i="4"/>
  <c r="A5827" i="4"/>
  <c r="B5827" i="4"/>
  <c r="C5827" i="4" s="1" a="1"/>
  <c r="C5827" i="4" s="1"/>
  <c r="D5827" i="4"/>
  <c r="E5827" i="4" s="1" a="1"/>
  <c r="E5827" i="4" s="1"/>
  <c r="F5827" i="4"/>
  <c r="G5827" i="4" s="1" a="1"/>
  <c r="G5827" i="4" s="1"/>
  <c r="J5827" i="4"/>
  <c r="A5828" i="4"/>
  <c r="B5828" i="4"/>
  <c r="C5828" i="4" s="1" a="1"/>
  <c r="C5828" i="4" s="1"/>
  <c r="D5828" i="4"/>
  <c r="E5828" i="4" s="1" a="1"/>
  <c r="E5828" i="4" s="1"/>
  <c r="F5828" i="4"/>
  <c r="G5828" i="4" s="1" a="1"/>
  <c r="G5828" i="4" s="1"/>
  <c r="J5828" i="4"/>
  <c r="A5829" i="4"/>
  <c r="B5829" i="4"/>
  <c r="C5829" i="4" s="1" a="1"/>
  <c r="C5829" i="4" s="1"/>
  <c r="D5829" i="4"/>
  <c r="E5829" i="4" s="1" a="1"/>
  <c r="E5829" i="4" s="1"/>
  <c r="F5829" i="4"/>
  <c r="G5829" i="4" s="1" a="1"/>
  <c r="G5829" i="4" s="1"/>
  <c r="J5829" i="4"/>
  <c r="A5830" i="4"/>
  <c r="B5830" i="4"/>
  <c r="C5830" i="4" s="1" a="1"/>
  <c r="C5830" i="4" s="1"/>
  <c r="D5830" i="4"/>
  <c r="E5830" i="4" s="1" a="1"/>
  <c r="E5830" i="4" s="1"/>
  <c r="F5830" i="4"/>
  <c r="G5830" i="4" s="1" a="1"/>
  <c r="G5830" i="4" s="1"/>
  <c r="J5830" i="4"/>
  <c r="A5831" i="4"/>
  <c r="B5831" i="4"/>
  <c r="C5831" i="4" s="1" a="1"/>
  <c r="C5831" i="4" s="1"/>
  <c r="D5831" i="4"/>
  <c r="E5831" i="4" s="1" a="1"/>
  <c r="E5831" i="4" s="1"/>
  <c r="F5831" i="4"/>
  <c r="G5831" i="4" s="1" a="1"/>
  <c r="G5831" i="4" s="1"/>
  <c r="J5831" i="4"/>
  <c r="A5832" i="4"/>
  <c r="B5832" i="4"/>
  <c r="C5832" i="4" s="1" a="1"/>
  <c r="C5832" i="4" s="1"/>
  <c r="D5832" i="4"/>
  <c r="E5832" i="4" s="1" a="1"/>
  <c r="E5832" i="4" s="1"/>
  <c r="F5832" i="4"/>
  <c r="G5832" i="4" s="1" a="1"/>
  <c r="G5832" i="4" s="1"/>
  <c r="J5832" i="4"/>
  <c r="A5833" i="4"/>
  <c r="B5833" i="4"/>
  <c r="C5833" i="4" s="1" a="1"/>
  <c r="C5833" i="4" s="1"/>
  <c r="D5833" i="4"/>
  <c r="E5833" i="4" s="1" a="1"/>
  <c r="E5833" i="4" s="1"/>
  <c r="F5833" i="4"/>
  <c r="G5833" i="4" s="1" a="1"/>
  <c r="G5833" i="4" s="1"/>
  <c r="J5833" i="4"/>
  <c r="A5834" i="4"/>
  <c r="B5834" i="4"/>
  <c r="C5834" i="4" s="1" a="1"/>
  <c r="C5834" i="4" s="1"/>
  <c r="D5834" i="4"/>
  <c r="E5834" i="4" s="1" a="1"/>
  <c r="E5834" i="4" s="1"/>
  <c r="F5834" i="4"/>
  <c r="G5834" i="4" s="1" a="1"/>
  <c r="G5834" i="4" s="1"/>
  <c r="J5834" i="4"/>
  <c r="A5835" i="4"/>
  <c r="B5835" i="4"/>
  <c r="C5835" i="4" s="1" a="1"/>
  <c r="C5835" i="4" s="1"/>
  <c r="D5835" i="4"/>
  <c r="E5835" i="4" s="1" a="1"/>
  <c r="E5835" i="4" s="1"/>
  <c r="F5835" i="4"/>
  <c r="G5835" i="4" s="1" a="1"/>
  <c r="G5835" i="4" s="1"/>
  <c r="J5835" i="4"/>
  <c r="A5836" i="4"/>
  <c r="B5836" i="4"/>
  <c r="C5836" i="4" s="1" a="1"/>
  <c r="C5836" i="4" s="1"/>
  <c r="D5836" i="4"/>
  <c r="E5836" i="4" s="1" a="1"/>
  <c r="E5836" i="4" s="1"/>
  <c r="F5836" i="4"/>
  <c r="G5836" i="4" s="1" a="1"/>
  <c r="G5836" i="4" s="1"/>
  <c r="J5836" i="4"/>
  <c r="A5837" i="4"/>
  <c r="B5837" i="4"/>
  <c r="C5837" i="4" s="1" a="1"/>
  <c r="C5837" i="4" s="1"/>
  <c r="D5837" i="4"/>
  <c r="E5837" i="4" s="1" a="1"/>
  <c r="E5837" i="4" s="1"/>
  <c r="F5837" i="4"/>
  <c r="G5837" i="4" s="1" a="1"/>
  <c r="G5837" i="4" s="1"/>
  <c r="J5837" i="4"/>
  <c r="A5838" i="4"/>
  <c r="B5838" i="4"/>
  <c r="C5838" i="4" s="1" a="1"/>
  <c r="C5838" i="4" s="1"/>
  <c r="D5838" i="4"/>
  <c r="E5838" i="4" s="1" a="1"/>
  <c r="E5838" i="4" s="1"/>
  <c r="F5838" i="4"/>
  <c r="G5838" i="4" s="1" a="1"/>
  <c r="G5838" i="4" s="1"/>
  <c r="J5838" i="4"/>
  <c r="A5839" i="4"/>
  <c r="B5839" i="4"/>
  <c r="C5839" i="4" s="1" a="1"/>
  <c r="C5839" i="4" s="1"/>
  <c r="D5839" i="4"/>
  <c r="E5839" i="4" s="1" a="1"/>
  <c r="E5839" i="4" s="1"/>
  <c r="F5839" i="4"/>
  <c r="G5839" i="4" s="1" a="1"/>
  <c r="G5839" i="4" s="1"/>
  <c r="J5839" i="4"/>
  <c r="A5840" i="4"/>
  <c r="B5840" i="4"/>
  <c r="C5840" i="4" s="1" a="1"/>
  <c r="C5840" i="4" s="1"/>
  <c r="D5840" i="4"/>
  <c r="E5840" i="4" s="1" a="1"/>
  <c r="E5840" i="4" s="1"/>
  <c r="F5840" i="4"/>
  <c r="G5840" i="4" s="1" a="1"/>
  <c r="G5840" i="4" s="1"/>
  <c r="J5840" i="4"/>
  <c r="A5841" i="4"/>
  <c r="B5841" i="4"/>
  <c r="C5841" i="4" s="1" a="1"/>
  <c r="C5841" i="4" s="1"/>
  <c r="D5841" i="4"/>
  <c r="E5841" i="4" s="1" a="1"/>
  <c r="E5841" i="4" s="1"/>
  <c r="F5841" i="4"/>
  <c r="G5841" i="4" s="1" a="1"/>
  <c r="G5841" i="4" s="1"/>
  <c r="J5841" i="4"/>
  <c r="A5842" i="4"/>
  <c r="B5842" i="4"/>
  <c r="C5842" i="4" s="1" a="1"/>
  <c r="C5842" i="4" s="1"/>
  <c r="D5842" i="4"/>
  <c r="E5842" i="4" s="1" a="1"/>
  <c r="E5842" i="4" s="1"/>
  <c r="F5842" i="4"/>
  <c r="G5842" i="4" s="1" a="1"/>
  <c r="G5842" i="4" s="1"/>
  <c r="J5842" i="4"/>
  <c r="A5843" i="4"/>
  <c r="B5843" i="4"/>
  <c r="C5843" i="4" s="1" a="1"/>
  <c r="C5843" i="4" s="1"/>
  <c r="D5843" i="4"/>
  <c r="E5843" i="4" s="1" a="1"/>
  <c r="E5843" i="4" s="1"/>
  <c r="F5843" i="4"/>
  <c r="G5843" i="4" s="1" a="1"/>
  <c r="G5843" i="4" s="1"/>
  <c r="J5843" i="4"/>
  <c r="A5844" i="4"/>
  <c r="B5844" i="4"/>
  <c r="C5844" i="4" s="1" a="1"/>
  <c r="C5844" i="4" s="1"/>
  <c r="D5844" i="4"/>
  <c r="E5844" i="4" s="1" a="1"/>
  <c r="E5844" i="4" s="1"/>
  <c r="F5844" i="4"/>
  <c r="G5844" i="4" s="1" a="1"/>
  <c r="G5844" i="4" s="1"/>
  <c r="J5844" i="4"/>
  <c r="A5845" i="4"/>
  <c r="B5845" i="4"/>
  <c r="C5845" i="4" s="1" a="1"/>
  <c r="C5845" i="4" s="1"/>
  <c r="D5845" i="4"/>
  <c r="E5845" i="4" s="1" a="1"/>
  <c r="E5845" i="4" s="1"/>
  <c r="F5845" i="4"/>
  <c r="G5845" i="4" s="1" a="1"/>
  <c r="G5845" i="4" s="1"/>
  <c r="J5845" i="4"/>
  <c r="A5846" i="4"/>
  <c r="B5846" i="4"/>
  <c r="C5846" i="4" s="1" a="1"/>
  <c r="C5846" i="4" s="1"/>
  <c r="D5846" i="4"/>
  <c r="E5846" i="4" s="1" a="1"/>
  <c r="E5846" i="4" s="1"/>
  <c r="F5846" i="4"/>
  <c r="G5846" i="4" s="1" a="1"/>
  <c r="G5846" i="4" s="1"/>
  <c r="J5846" i="4"/>
  <c r="A5847" i="4"/>
  <c r="B5847" i="4"/>
  <c r="C5847" i="4" s="1" a="1"/>
  <c r="C5847" i="4" s="1"/>
  <c r="D5847" i="4"/>
  <c r="E5847" i="4" s="1" a="1"/>
  <c r="E5847" i="4" s="1"/>
  <c r="F5847" i="4"/>
  <c r="G5847" i="4" s="1" a="1"/>
  <c r="G5847" i="4" s="1"/>
  <c r="J5847" i="4"/>
  <c r="A5848" i="4"/>
  <c r="B5848" i="4"/>
  <c r="C5848" i="4" s="1" a="1"/>
  <c r="C5848" i="4" s="1"/>
  <c r="D5848" i="4"/>
  <c r="E5848" i="4" s="1" a="1"/>
  <c r="E5848" i="4" s="1"/>
  <c r="F5848" i="4"/>
  <c r="G5848" i="4" s="1" a="1"/>
  <c r="G5848" i="4" s="1"/>
  <c r="J5848" i="4"/>
  <c r="A5849" i="4"/>
  <c r="B5849" i="4"/>
  <c r="C5849" i="4" s="1" a="1"/>
  <c r="C5849" i="4" s="1"/>
  <c r="D5849" i="4"/>
  <c r="E5849" i="4" s="1" a="1"/>
  <c r="E5849" i="4" s="1"/>
  <c r="F5849" i="4"/>
  <c r="G5849" i="4" s="1" a="1"/>
  <c r="G5849" i="4" s="1"/>
  <c r="J5849" i="4"/>
  <c r="A5850" i="4"/>
  <c r="B5850" i="4"/>
  <c r="C5850" i="4" s="1" a="1"/>
  <c r="C5850" i="4" s="1"/>
  <c r="D5850" i="4"/>
  <c r="E5850" i="4" s="1" a="1"/>
  <c r="E5850" i="4" s="1"/>
  <c r="F5850" i="4"/>
  <c r="G5850" i="4" s="1" a="1"/>
  <c r="G5850" i="4" s="1"/>
  <c r="J5850" i="4"/>
  <c r="A5851" i="4"/>
  <c r="B5851" i="4"/>
  <c r="C5851" i="4" s="1" a="1"/>
  <c r="C5851" i="4" s="1"/>
  <c r="D5851" i="4"/>
  <c r="E5851" i="4" s="1" a="1"/>
  <c r="E5851" i="4" s="1"/>
  <c r="F5851" i="4"/>
  <c r="G5851" i="4" s="1" a="1"/>
  <c r="G5851" i="4" s="1"/>
  <c r="J5851" i="4"/>
  <c r="A5852" i="4"/>
  <c r="B5852" i="4"/>
  <c r="C5852" i="4" s="1" a="1"/>
  <c r="C5852" i="4" s="1"/>
  <c r="D5852" i="4"/>
  <c r="E5852" i="4" s="1" a="1"/>
  <c r="E5852" i="4" s="1"/>
  <c r="F5852" i="4"/>
  <c r="G5852" i="4" s="1" a="1"/>
  <c r="G5852" i="4" s="1"/>
  <c r="J5852" i="4"/>
  <c r="A5853" i="4"/>
  <c r="B5853" i="4"/>
  <c r="C5853" i="4" s="1" a="1"/>
  <c r="C5853" i="4" s="1"/>
  <c r="D5853" i="4"/>
  <c r="E5853" i="4" s="1" a="1"/>
  <c r="E5853" i="4" s="1"/>
  <c r="F5853" i="4"/>
  <c r="G5853" i="4" s="1" a="1"/>
  <c r="G5853" i="4" s="1"/>
  <c r="J5853" i="4"/>
  <c r="A5854" i="4"/>
  <c r="B5854" i="4"/>
  <c r="C5854" i="4" s="1" a="1"/>
  <c r="C5854" i="4" s="1"/>
  <c r="D5854" i="4"/>
  <c r="E5854" i="4" s="1" a="1"/>
  <c r="E5854" i="4" s="1"/>
  <c r="F5854" i="4"/>
  <c r="G5854" i="4" s="1" a="1"/>
  <c r="G5854" i="4" s="1"/>
  <c r="J5854" i="4"/>
  <c r="A5855" i="4"/>
  <c r="B5855" i="4"/>
  <c r="C5855" i="4" s="1" a="1"/>
  <c r="C5855" i="4" s="1"/>
  <c r="D5855" i="4"/>
  <c r="E5855" i="4" s="1" a="1"/>
  <c r="E5855" i="4" s="1"/>
  <c r="F5855" i="4"/>
  <c r="G5855" i="4" s="1" a="1"/>
  <c r="G5855" i="4" s="1"/>
  <c r="J5855" i="4"/>
  <c r="A5856" i="4"/>
  <c r="B5856" i="4"/>
  <c r="C5856" i="4" s="1" a="1"/>
  <c r="C5856" i="4" s="1"/>
  <c r="D5856" i="4"/>
  <c r="E5856" i="4" s="1" a="1"/>
  <c r="E5856" i="4" s="1"/>
  <c r="F5856" i="4"/>
  <c r="G5856" i="4" s="1" a="1"/>
  <c r="G5856" i="4" s="1"/>
  <c r="J5856" i="4"/>
  <c r="A5857" i="4"/>
  <c r="B5857" i="4"/>
  <c r="C5857" i="4" s="1" a="1"/>
  <c r="C5857" i="4" s="1"/>
  <c r="D5857" i="4"/>
  <c r="E5857" i="4" s="1" a="1"/>
  <c r="E5857" i="4" s="1"/>
  <c r="F5857" i="4"/>
  <c r="G5857" i="4" s="1" a="1"/>
  <c r="G5857" i="4" s="1"/>
  <c r="J5857" i="4"/>
  <c r="A5858" i="4"/>
  <c r="B5858" i="4"/>
  <c r="C5858" i="4" s="1" a="1"/>
  <c r="C5858" i="4" s="1"/>
  <c r="D5858" i="4"/>
  <c r="E5858" i="4" s="1" a="1"/>
  <c r="E5858" i="4" s="1"/>
  <c r="F5858" i="4"/>
  <c r="G5858" i="4" s="1" a="1"/>
  <c r="G5858" i="4" s="1"/>
  <c r="J5858" i="4"/>
  <c r="A5859" i="4"/>
  <c r="B5859" i="4"/>
  <c r="C5859" i="4" s="1" a="1"/>
  <c r="C5859" i="4" s="1"/>
  <c r="D5859" i="4"/>
  <c r="E5859" i="4" s="1" a="1"/>
  <c r="E5859" i="4" s="1"/>
  <c r="F5859" i="4"/>
  <c r="G5859" i="4" s="1" a="1"/>
  <c r="G5859" i="4" s="1"/>
  <c r="J5859" i="4"/>
  <c r="A5860" i="4"/>
  <c r="B5860" i="4"/>
  <c r="C5860" i="4" s="1" a="1"/>
  <c r="C5860" i="4" s="1"/>
  <c r="D5860" i="4"/>
  <c r="E5860" i="4" s="1" a="1"/>
  <c r="E5860" i="4" s="1"/>
  <c r="F5860" i="4"/>
  <c r="G5860" i="4" s="1" a="1"/>
  <c r="G5860" i="4" s="1"/>
  <c r="J5860" i="4"/>
  <c r="A5861" i="4"/>
  <c r="B5861" i="4"/>
  <c r="C5861" i="4" s="1" a="1"/>
  <c r="C5861" i="4" s="1"/>
  <c r="D5861" i="4"/>
  <c r="E5861" i="4" s="1" a="1"/>
  <c r="E5861" i="4" s="1"/>
  <c r="F5861" i="4"/>
  <c r="G5861" i="4" s="1" a="1"/>
  <c r="G5861" i="4" s="1"/>
  <c r="J5861" i="4"/>
  <c r="A5862" i="4"/>
  <c r="B5862" i="4"/>
  <c r="C5862" i="4" s="1" a="1"/>
  <c r="C5862" i="4" s="1"/>
  <c r="D5862" i="4"/>
  <c r="E5862" i="4" s="1" a="1"/>
  <c r="E5862" i="4" s="1"/>
  <c r="F5862" i="4"/>
  <c r="G5862" i="4" s="1" a="1"/>
  <c r="G5862" i="4" s="1"/>
  <c r="J5862" i="4"/>
  <c r="A5863" i="4"/>
  <c r="B5863" i="4"/>
  <c r="C5863" i="4" s="1" a="1"/>
  <c r="C5863" i="4" s="1"/>
  <c r="D5863" i="4"/>
  <c r="E5863" i="4" s="1" a="1"/>
  <c r="E5863" i="4" s="1"/>
  <c r="F5863" i="4"/>
  <c r="G5863" i="4" s="1" a="1"/>
  <c r="G5863" i="4" s="1"/>
  <c r="J5863" i="4"/>
  <c r="A5864" i="4"/>
  <c r="B5864" i="4"/>
  <c r="C5864" i="4" s="1" a="1"/>
  <c r="C5864" i="4" s="1"/>
  <c r="D5864" i="4"/>
  <c r="E5864" i="4" s="1" a="1"/>
  <c r="E5864" i="4" s="1"/>
  <c r="F5864" i="4"/>
  <c r="G5864" i="4" s="1" a="1"/>
  <c r="G5864" i="4" s="1"/>
  <c r="J5864" i="4"/>
  <c r="A5865" i="4"/>
  <c r="B5865" i="4"/>
  <c r="C5865" i="4" s="1" a="1"/>
  <c r="C5865" i="4" s="1"/>
  <c r="D5865" i="4"/>
  <c r="E5865" i="4" s="1" a="1"/>
  <c r="E5865" i="4" s="1"/>
  <c r="F5865" i="4"/>
  <c r="G5865" i="4" s="1" a="1"/>
  <c r="G5865" i="4" s="1"/>
  <c r="J5865" i="4"/>
  <c r="A5866" i="4"/>
  <c r="B5866" i="4"/>
  <c r="C5866" i="4" s="1" a="1"/>
  <c r="C5866" i="4" s="1"/>
  <c r="D5866" i="4"/>
  <c r="E5866" i="4" s="1" a="1"/>
  <c r="E5866" i="4" s="1"/>
  <c r="F5866" i="4"/>
  <c r="G5866" i="4" s="1" a="1"/>
  <c r="G5866" i="4" s="1"/>
  <c r="J5866" i="4"/>
  <c r="A5867" i="4"/>
  <c r="B5867" i="4"/>
  <c r="C5867" i="4" s="1" a="1"/>
  <c r="C5867" i="4" s="1"/>
  <c r="D5867" i="4"/>
  <c r="E5867" i="4" s="1" a="1"/>
  <c r="E5867" i="4" s="1"/>
  <c r="F5867" i="4"/>
  <c r="G5867" i="4" s="1" a="1"/>
  <c r="G5867" i="4" s="1"/>
  <c r="J5867" i="4"/>
  <c r="A5868" i="4"/>
  <c r="B5868" i="4"/>
  <c r="C5868" i="4" s="1" a="1"/>
  <c r="C5868" i="4" s="1"/>
  <c r="D5868" i="4"/>
  <c r="E5868" i="4" s="1" a="1"/>
  <c r="E5868" i="4" s="1"/>
  <c r="F5868" i="4"/>
  <c r="G5868" i="4" s="1" a="1"/>
  <c r="G5868" i="4" s="1"/>
  <c r="J5868" i="4"/>
  <c r="A5869" i="4"/>
  <c r="B5869" i="4"/>
  <c r="C5869" i="4" s="1" a="1"/>
  <c r="C5869" i="4" s="1"/>
  <c r="D5869" i="4"/>
  <c r="E5869" i="4" s="1" a="1"/>
  <c r="E5869" i="4" s="1"/>
  <c r="F5869" i="4"/>
  <c r="G5869" i="4" s="1" a="1"/>
  <c r="G5869" i="4" s="1"/>
  <c r="J5869" i="4"/>
  <c r="A5870" i="4"/>
  <c r="B5870" i="4"/>
  <c r="C5870" i="4" s="1" a="1"/>
  <c r="C5870" i="4" s="1"/>
  <c r="D5870" i="4"/>
  <c r="E5870" i="4" s="1" a="1"/>
  <c r="E5870" i="4" s="1"/>
  <c r="F5870" i="4"/>
  <c r="G5870" i="4" s="1" a="1"/>
  <c r="G5870" i="4" s="1"/>
  <c r="J5870" i="4"/>
  <c r="A5871" i="4"/>
  <c r="B5871" i="4"/>
  <c r="C5871" i="4" s="1" a="1"/>
  <c r="C5871" i="4" s="1"/>
  <c r="D5871" i="4"/>
  <c r="E5871" i="4" s="1" a="1"/>
  <c r="E5871" i="4" s="1"/>
  <c r="F5871" i="4"/>
  <c r="G5871" i="4" s="1" a="1"/>
  <c r="G5871" i="4" s="1"/>
  <c r="J5871" i="4"/>
  <c r="A5872" i="4"/>
  <c r="B5872" i="4"/>
  <c r="C5872" i="4" s="1" a="1"/>
  <c r="C5872" i="4" s="1"/>
  <c r="D5872" i="4"/>
  <c r="E5872" i="4" s="1" a="1"/>
  <c r="E5872" i="4" s="1"/>
  <c r="F5872" i="4"/>
  <c r="G5872" i="4" s="1" a="1"/>
  <c r="G5872" i="4" s="1"/>
  <c r="J5872" i="4"/>
  <c r="A5873" i="4"/>
  <c r="B5873" i="4"/>
  <c r="C5873" i="4" s="1" a="1"/>
  <c r="C5873" i="4" s="1"/>
  <c r="D5873" i="4"/>
  <c r="E5873" i="4" s="1" a="1"/>
  <c r="E5873" i="4" s="1"/>
  <c r="F5873" i="4"/>
  <c r="G5873" i="4" s="1" a="1"/>
  <c r="G5873" i="4" s="1"/>
  <c r="J5873" i="4"/>
  <c r="A5874" i="4"/>
  <c r="B5874" i="4"/>
  <c r="C5874" i="4" s="1" a="1"/>
  <c r="C5874" i="4" s="1"/>
  <c r="D5874" i="4"/>
  <c r="E5874" i="4" s="1" a="1"/>
  <c r="E5874" i="4" s="1"/>
  <c r="F5874" i="4"/>
  <c r="G5874" i="4" s="1" a="1"/>
  <c r="G5874" i="4" s="1"/>
  <c r="J5874" i="4"/>
  <c r="A5875" i="4"/>
  <c r="B5875" i="4"/>
  <c r="C5875" i="4" s="1" a="1"/>
  <c r="C5875" i="4" s="1"/>
  <c r="D5875" i="4"/>
  <c r="E5875" i="4" s="1" a="1"/>
  <c r="E5875" i="4" s="1"/>
  <c r="F5875" i="4"/>
  <c r="G5875" i="4" s="1" a="1"/>
  <c r="G5875" i="4" s="1"/>
  <c r="J5875" i="4"/>
  <c r="A5876" i="4"/>
  <c r="B5876" i="4"/>
  <c r="C5876" i="4" s="1" a="1"/>
  <c r="C5876" i="4" s="1"/>
  <c r="D5876" i="4"/>
  <c r="E5876" i="4" s="1" a="1"/>
  <c r="E5876" i="4" s="1"/>
  <c r="F5876" i="4"/>
  <c r="G5876" i="4" s="1" a="1"/>
  <c r="G5876" i="4" s="1"/>
  <c r="J5876" i="4"/>
  <c r="A5877" i="4"/>
  <c r="B5877" i="4"/>
  <c r="C5877" i="4" s="1" a="1"/>
  <c r="C5877" i="4" s="1"/>
  <c r="D5877" i="4"/>
  <c r="E5877" i="4" s="1" a="1"/>
  <c r="E5877" i="4" s="1"/>
  <c r="F5877" i="4"/>
  <c r="G5877" i="4" s="1" a="1"/>
  <c r="G5877" i="4" s="1"/>
  <c r="J5877" i="4"/>
  <c r="A5878" i="4"/>
  <c r="B5878" i="4"/>
  <c r="C5878" i="4" s="1" a="1"/>
  <c r="C5878" i="4" s="1"/>
  <c r="D5878" i="4"/>
  <c r="E5878" i="4" s="1" a="1"/>
  <c r="E5878" i="4" s="1"/>
  <c r="F5878" i="4"/>
  <c r="G5878" i="4" s="1" a="1"/>
  <c r="G5878" i="4" s="1"/>
  <c r="J5878" i="4"/>
  <c r="A5879" i="4"/>
  <c r="B5879" i="4"/>
  <c r="C5879" i="4" s="1" a="1"/>
  <c r="C5879" i="4" s="1"/>
  <c r="D5879" i="4"/>
  <c r="E5879" i="4" s="1" a="1"/>
  <c r="E5879" i="4" s="1"/>
  <c r="F5879" i="4"/>
  <c r="G5879" i="4" s="1" a="1"/>
  <c r="G5879" i="4" s="1"/>
  <c r="J5879" i="4"/>
  <c r="A5880" i="4"/>
  <c r="B5880" i="4"/>
  <c r="C5880" i="4" s="1" a="1"/>
  <c r="C5880" i="4" s="1"/>
  <c r="D5880" i="4"/>
  <c r="E5880" i="4" s="1" a="1"/>
  <c r="E5880" i="4" s="1"/>
  <c r="F5880" i="4"/>
  <c r="G5880" i="4" s="1" a="1"/>
  <c r="G5880" i="4" s="1"/>
  <c r="J5880" i="4"/>
  <c r="A5881" i="4"/>
  <c r="B5881" i="4"/>
  <c r="C5881" i="4" s="1" a="1"/>
  <c r="C5881" i="4" s="1"/>
  <c r="D5881" i="4"/>
  <c r="E5881" i="4" s="1" a="1"/>
  <c r="E5881" i="4" s="1"/>
  <c r="F5881" i="4"/>
  <c r="G5881" i="4" s="1" a="1"/>
  <c r="G5881" i="4" s="1"/>
  <c r="J5881" i="4"/>
  <c r="A5882" i="4"/>
  <c r="B5882" i="4"/>
  <c r="C5882" i="4" s="1" a="1"/>
  <c r="C5882" i="4" s="1"/>
  <c r="D5882" i="4"/>
  <c r="E5882" i="4" s="1" a="1"/>
  <c r="E5882" i="4" s="1"/>
  <c r="F5882" i="4"/>
  <c r="G5882" i="4" s="1" a="1"/>
  <c r="G5882" i="4" s="1"/>
  <c r="J5882" i="4"/>
  <c r="A5883" i="4"/>
  <c r="B5883" i="4"/>
  <c r="C5883" i="4" s="1" a="1"/>
  <c r="C5883" i="4" s="1"/>
  <c r="D5883" i="4"/>
  <c r="E5883" i="4" s="1" a="1"/>
  <c r="E5883" i="4" s="1"/>
  <c r="F5883" i="4"/>
  <c r="G5883" i="4" s="1" a="1"/>
  <c r="G5883" i="4" s="1"/>
  <c r="J5883" i="4"/>
  <c r="A5884" i="4"/>
  <c r="B5884" i="4"/>
  <c r="C5884" i="4" s="1" a="1"/>
  <c r="C5884" i="4" s="1"/>
  <c r="D5884" i="4"/>
  <c r="E5884" i="4" s="1" a="1"/>
  <c r="E5884" i="4" s="1"/>
  <c r="F5884" i="4"/>
  <c r="G5884" i="4" s="1" a="1"/>
  <c r="G5884" i="4" s="1"/>
  <c r="J5884" i="4"/>
  <c r="A5885" i="4"/>
  <c r="B5885" i="4"/>
  <c r="C5885" i="4" s="1" a="1"/>
  <c r="C5885" i="4" s="1"/>
  <c r="D5885" i="4"/>
  <c r="E5885" i="4" s="1" a="1"/>
  <c r="E5885" i="4" s="1"/>
  <c r="F5885" i="4"/>
  <c r="G5885" i="4" s="1" a="1"/>
  <c r="G5885" i="4" s="1"/>
  <c r="J5885" i="4"/>
  <c r="A5886" i="4"/>
  <c r="B5886" i="4"/>
  <c r="C5886" i="4" s="1" a="1"/>
  <c r="C5886" i="4" s="1"/>
  <c r="D5886" i="4"/>
  <c r="E5886" i="4" s="1" a="1"/>
  <c r="E5886" i="4" s="1"/>
  <c r="F5886" i="4"/>
  <c r="G5886" i="4" s="1" a="1"/>
  <c r="G5886" i="4" s="1"/>
  <c r="J5886" i="4"/>
  <c r="A5887" i="4"/>
  <c r="B5887" i="4"/>
  <c r="C5887" i="4" s="1" a="1"/>
  <c r="C5887" i="4" s="1"/>
  <c r="D5887" i="4"/>
  <c r="E5887" i="4" s="1" a="1"/>
  <c r="E5887" i="4" s="1"/>
  <c r="F5887" i="4"/>
  <c r="G5887" i="4" s="1" a="1"/>
  <c r="G5887" i="4" s="1"/>
  <c r="J5887" i="4"/>
  <c r="A5888" i="4"/>
  <c r="B5888" i="4"/>
  <c r="C5888" i="4" s="1" a="1"/>
  <c r="C5888" i="4" s="1"/>
  <c r="D5888" i="4"/>
  <c r="E5888" i="4" s="1" a="1"/>
  <c r="E5888" i="4" s="1"/>
  <c r="F5888" i="4"/>
  <c r="G5888" i="4" s="1" a="1"/>
  <c r="G5888" i="4" s="1"/>
  <c r="J5888" i="4"/>
  <c r="A5889" i="4"/>
  <c r="B5889" i="4"/>
  <c r="C5889" i="4" s="1" a="1"/>
  <c r="C5889" i="4" s="1"/>
  <c r="D5889" i="4"/>
  <c r="E5889" i="4" s="1" a="1"/>
  <c r="E5889" i="4" s="1"/>
  <c r="F5889" i="4"/>
  <c r="G5889" i="4" s="1" a="1"/>
  <c r="G5889" i="4" s="1"/>
  <c r="J5889" i="4"/>
  <c r="A5890" i="4"/>
  <c r="B5890" i="4"/>
  <c r="C5890" i="4" s="1" a="1"/>
  <c r="C5890" i="4" s="1"/>
  <c r="D5890" i="4"/>
  <c r="E5890" i="4" s="1" a="1"/>
  <c r="E5890" i="4" s="1"/>
  <c r="F5890" i="4"/>
  <c r="G5890" i="4" s="1" a="1"/>
  <c r="G5890" i="4" s="1"/>
  <c r="J5890" i="4"/>
  <c r="A5891" i="4"/>
  <c r="B5891" i="4"/>
  <c r="C5891" i="4" s="1" a="1"/>
  <c r="C5891" i="4" s="1"/>
  <c r="D5891" i="4"/>
  <c r="E5891" i="4" s="1" a="1"/>
  <c r="E5891" i="4" s="1"/>
  <c r="F5891" i="4"/>
  <c r="G5891" i="4" s="1" a="1"/>
  <c r="G5891" i="4" s="1"/>
  <c r="J5891" i="4"/>
  <c r="A5892" i="4"/>
  <c r="B5892" i="4"/>
  <c r="C5892" i="4" s="1" a="1"/>
  <c r="C5892" i="4" s="1"/>
  <c r="D5892" i="4"/>
  <c r="E5892" i="4" s="1" a="1"/>
  <c r="E5892" i="4" s="1"/>
  <c r="F5892" i="4"/>
  <c r="G5892" i="4" s="1" a="1"/>
  <c r="G5892" i="4" s="1"/>
  <c r="J5892" i="4"/>
  <c r="A5893" i="4"/>
  <c r="B5893" i="4"/>
  <c r="C5893" i="4" s="1" a="1"/>
  <c r="C5893" i="4" s="1"/>
  <c r="D5893" i="4"/>
  <c r="E5893" i="4" s="1" a="1"/>
  <c r="E5893" i="4" s="1"/>
  <c r="F5893" i="4"/>
  <c r="G5893" i="4" s="1" a="1"/>
  <c r="G5893" i="4" s="1"/>
  <c r="J5893" i="4"/>
  <c r="A5894" i="4"/>
  <c r="B5894" i="4"/>
  <c r="C5894" i="4" s="1" a="1"/>
  <c r="C5894" i="4" s="1"/>
  <c r="D5894" i="4"/>
  <c r="E5894" i="4" s="1" a="1"/>
  <c r="E5894" i="4" s="1"/>
  <c r="F5894" i="4"/>
  <c r="G5894" i="4" s="1" a="1"/>
  <c r="G5894" i="4" s="1"/>
  <c r="J5894" i="4"/>
  <c r="A5895" i="4"/>
  <c r="B5895" i="4"/>
  <c r="C5895" i="4" s="1" a="1"/>
  <c r="C5895" i="4" s="1"/>
  <c r="D5895" i="4"/>
  <c r="E5895" i="4" s="1" a="1"/>
  <c r="E5895" i="4" s="1"/>
  <c r="F5895" i="4"/>
  <c r="G5895" i="4" s="1" a="1"/>
  <c r="G5895" i="4" s="1"/>
  <c r="J5895" i="4"/>
  <c r="A5896" i="4"/>
  <c r="B5896" i="4"/>
  <c r="C5896" i="4" s="1" a="1"/>
  <c r="C5896" i="4" s="1"/>
  <c r="D5896" i="4"/>
  <c r="E5896" i="4" s="1" a="1"/>
  <c r="E5896" i="4" s="1"/>
  <c r="F5896" i="4"/>
  <c r="G5896" i="4" s="1" a="1"/>
  <c r="G5896" i="4" s="1"/>
  <c r="J5896" i="4"/>
  <c r="A5897" i="4"/>
  <c r="B5897" i="4"/>
  <c r="C5897" i="4" s="1" a="1"/>
  <c r="C5897" i="4" s="1"/>
  <c r="D5897" i="4"/>
  <c r="E5897" i="4" s="1" a="1"/>
  <c r="E5897" i="4" s="1"/>
  <c r="F5897" i="4"/>
  <c r="G5897" i="4" s="1" a="1"/>
  <c r="G5897" i="4" s="1"/>
  <c r="J5897" i="4"/>
  <c r="A5898" i="4"/>
  <c r="B5898" i="4"/>
  <c r="C5898" i="4" s="1" a="1"/>
  <c r="C5898" i="4" s="1"/>
  <c r="D5898" i="4"/>
  <c r="E5898" i="4" s="1" a="1"/>
  <c r="E5898" i="4" s="1"/>
  <c r="F5898" i="4"/>
  <c r="G5898" i="4" s="1" a="1"/>
  <c r="G5898" i="4" s="1"/>
  <c r="J5898" i="4"/>
  <c r="A5899" i="4"/>
  <c r="B5899" i="4"/>
  <c r="C5899" i="4" s="1" a="1"/>
  <c r="C5899" i="4" s="1"/>
  <c r="D5899" i="4"/>
  <c r="E5899" i="4" s="1" a="1"/>
  <c r="E5899" i="4" s="1"/>
  <c r="F5899" i="4"/>
  <c r="G5899" i="4" s="1" a="1"/>
  <c r="G5899" i="4" s="1"/>
  <c r="J5899" i="4"/>
  <c r="A5900" i="4"/>
  <c r="B5900" i="4"/>
  <c r="C5900" i="4" s="1" a="1"/>
  <c r="C5900" i="4" s="1"/>
  <c r="D5900" i="4"/>
  <c r="E5900" i="4" s="1" a="1"/>
  <c r="E5900" i="4" s="1"/>
  <c r="F5900" i="4"/>
  <c r="G5900" i="4" s="1" a="1"/>
  <c r="G5900" i="4" s="1"/>
  <c r="J5900" i="4"/>
  <c r="A5901" i="4"/>
  <c r="B5901" i="4"/>
  <c r="C5901" i="4" s="1" a="1"/>
  <c r="C5901" i="4" s="1"/>
  <c r="D5901" i="4"/>
  <c r="E5901" i="4" s="1" a="1"/>
  <c r="E5901" i="4" s="1"/>
  <c r="F5901" i="4"/>
  <c r="G5901" i="4" s="1" a="1"/>
  <c r="G5901" i="4" s="1"/>
  <c r="J5901" i="4"/>
  <c r="A5902" i="4"/>
  <c r="B5902" i="4"/>
  <c r="C5902" i="4" s="1" a="1"/>
  <c r="C5902" i="4" s="1"/>
  <c r="D5902" i="4"/>
  <c r="E5902" i="4" s="1" a="1"/>
  <c r="E5902" i="4" s="1"/>
  <c r="F5902" i="4"/>
  <c r="G5902" i="4" s="1" a="1"/>
  <c r="G5902" i="4" s="1"/>
  <c r="J5902" i="4"/>
  <c r="A5903" i="4"/>
  <c r="B5903" i="4"/>
  <c r="C5903" i="4" s="1" a="1"/>
  <c r="C5903" i="4" s="1"/>
  <c r="D5903" i="4"/>
  <c r="E5903" i="4" s="1" a="1"/>
  <c r="E5903" i="4" s="1"/>
  <c r="F5903" i="4"/>
  <c r="G5903" i="4" s="1" a="1"/>
  <c r="G5903" i="4" s="1"/>
  <c r="J5903" i="4"/>
  <c r="A5904" i="4"/>
  <c r="B5904" i="4"/>
  <c r="C5904" i="4" s="1" a="1"/>
  <c r="C5904" i="4" s="1"/>
  <c r="D5904" i="4"/>
  <c r="E5904" i="4" s="1" a="1"/>
  <c r="E5904" i="4" s="1"/>
  <c r="F5904" i="4"/>
  <c r="G5904" i="4" s="1" a="1"/>
  <c r="G5904" i="4" s="1"/>
  <c r="J5904" i="4"/>
  <c r="A5905" i="4"/>
  <c r="B5905" i="4"/>
  <c r="C5905" i="4" s="1" a="1"/>
  <c r="C5905" i="4" s="1"/>
  <c r="D5905" i="4"/>
  <c r="E5905" i="4" s="1" a="1"/>
  <c r="E5905" i="4" s="1"/>
  <c r="F5905" i="4"/>
  <c r="G5905" i="4" s="1" a="1"/>
  <c r="G5905" i="4" s="1"/>
  <c r="J5905" i="4"/>
  <c r="A5906" i="4"/>
  <c r="B5906" i="4"/>
  <c r="C5906" i="4" s="1" a="1"/>
  <c r="C5906" i="4" s="1"/>
  <c r="D5906" i="4"/>
  <c r="E5906" i="4" s="1" a="1"/>
  <c r="E5906" i="4" s="1"/>
  <c r="F5906" i="4"/>
  <c r="G5906" i="4" s="1" a="1"/>
  <c r="G5906" i="4" s="1"/>
  <c r="J5906" i="4"/>
  <c r="A5907" i="4"/>
  <c r="B5907" i="4"/>
  <c r="C5907" i="4" s="1" a="1"/>
  <c r="C5907" i="4" s="1"/>
  <c r="D5907" i="4"/>
  <c r="E5907" i="4" s="1" a="1"/>
  <c r="E5907" i="4" s="1"/>
  <c r="F5907" i="4"/>
  <c r="G5907" i="4" s="1" a="1"/>
  <c r="G5907" i="4" s="1"/>
  <c r="J5907" i="4"/>
  <c r="A5908" i="4"/>
  <c r="B5908" i="4"/>
  <c r="C5908" i="4" s="1" a="1"/>
  <c r="C5908" i="4" s="1"/>
  <c r="D5908" i="4"/>
  <c r="E5908" i="4" s="1" a="1"/>
  <c r="E5908" i="4" s="1"/>
  <c r="F5908" i="4"/>
  <c r="G5908" i="4" s="1" a="1"/>
  <c r="G5908" i="4" s="1"/>
  <c r="J5908" i="4"/>
  <c r="A5909" i="4"/>
  <c r="B5909" i="4"/>
  <c r="C5909" i="4" s="1" a="1"/>
  <c r="C5909" i="4" s="1"/>
  <c r="D5909" i="4"/>
  <c r="E5909" i="4" s="1" a="1"/>
  <c r="E5909" i="4" s="1"/>
  <c r="F5909" i="4"/>
  <c r="G5909" i="4" s="1" a="1"/>
  <c r="G5909" i="4" s="1"/>
  <c r="J5909" i="4"/>
  <c r="A5910" i="4"/>
  <c r="B5910" i="4"/>
  <c r="C5910" i="4" s="1" a="1"/>
  <c r="C5910" i="4" s="1"/>
  <c r="D5910" i="4"/>
  <c r="E5910" i="4" s="1" a="1"/>
  <c r="E5910" i="4" s="1"/>
  <c r="F5910" i="4"/>
  <c r="G5910" i="4" s="1" a="1"/>
  <c r="G5910" i="4" s="1"/>
  <c r="J5910" i="4"/>
  <c r="A5911" i="4"/>
  <c r="B5911" i="4"/>
  <c r="C5911" i="4" s="1" a="1"/>
  <c r="C5911" i="4" s="1"/>
  <c r="D5911" i="4"/>
  <c r="E5911" i="4" s="1" a="1"/>
  <c r="E5911" i="4" s="1"/>
  <c r="F5911" i="4"/>
  <c r="G5911" i="4" s="1" a="1"/>
  <c r="G5911" i="4" s="1"/>
  <c r="J5911" i="4"/>
  <c r="A5912" i="4"/>
  <c r="B5912" i="4"/>
  <c r="C5912" i="4" s="1" a="1"/>
  <c r="C5912" i="4" s="1"/>
  <c r="D5912" i="4"/>
  <c r="E5912" i="4" s="1" a="1"/>
  <c r="E5912" i="4" s="1"/>
  <c r="F5912" i="4"/>
  <c r="G5912" i="4" s="1" a="1"/>
  <c r="G5912" i="4" s="1"/>
  <c r="J5912" i="4"/>
  <c r="A5913" i="4"/>
  <c r="B5913" i="4"/>
  <c r="C5913" i="4" s="1" a="1"/>
  <c r="C5913" i="4" s="1"/>
  <c r="D5913" i="4"/>
  <c r="E5913" i="4" s="1" a="1"/>
  <c r="E5913" i="4" s="1"/>
  <c r="F5913" i="4"/>
  <c r="G5913" i="4" s="1" a="1"/>
  <c r="G5913" i="4" s="1"/>
  <c r="J5913" i="4"/>
  <c r="A5914" i="4"/>
  <c r="B5914" i="4"/>
  <c r="C5914" i="4" s="1" a="1"/>
  <c r="C5914" i="4" s="1"/>
  <c r="D5914" i="4"/>
  <c r="E5914" i="4" s="1" a="1"/>
  <c r="E5914" i="4" s="1"/>
  <c r="F5914" i="4"/>
  <c r="G5914" i="4" s="1" a="1"/>
  <c r="G5914" i="4" s="1"/>
  <c r="J5914" i="4"/>
  <c r="A5915" i="4"/>
  <c r="B5915" i="4"/>
  <c r="C5915" i="4" s="1" a="1"/>
  <c r="C5915" i="4" s="1"/>
  <c r="D5915" i="4"/>
  <c r="E5915" i="4" s="1" a="1"/>
  <c r="E5915" i="4" s="1"/>
  <c r="F5915" i="4"/>
  <c r="G5915" i="4" s="1" a="1"/>
  <c r="G5915" i="4" s="1"/>
  <c r="J5915" i="4"/>
  <c r="A5916" i="4"/>
  <c r="B5916" i="4"/>
  <c r="C5916" i="4" s="1" a="1"/>
  <c r="C5916" i="4" s="1"/>
  <c r="D5916" i="4"/>
  <c r="E5916" i="4" s="1" a="1"/>
  <c r="E5916" i="4" s="1"/>
  <c r="F5916" i="4"/>
  <c r="G5916" i="4" s="1" a="1"/>
  <c r="G5916" i="4" s="1"/>
  <c r="J5916" i="4"/>
  <c r="A5917" i="4"/>
  <c r="B5917" i="4"/>
  <c r="C5917" i="4" s="1" a="1"/>
  <c r="C5917" i="4" s="1"/>
  <c r="D5917" i="4"/>
  <c r="E5917" i="4" s="1" a="1"/>
  <c r="E5917" i="4" s="1"/>
  <c r="F5917" i="4"/>
  <c r="G5917" i="4" s="1" a="1"/>
  <c r="G5917" i="4" s="1"/>
  <c r="J5917" i="4"/>
  <c r="A5918" i="4"/>
  <c r="B5918" i="4"/>
  <c r="C5918" i="4" s="1" a="1"/>
  <c r="C5918" i="4" s="1"/>
  <c r="D5918" i="4"/>
  <c r="E5918" i="4" s="1" a="1"/>
  <c r="E5918" i="4" s="1"/>
  <c r="F5918" i="4"/>
  <c r="G5918" i="4" s="1" a="1"/>
  <c r="G5918" i="4" s="1"/>
  <c r="J5918" i="4"/>
  <c r="A5919" i="4"/>
  <c r="B5919" i="4"/>
  <c r="C5919" i="4" s="1" a="1"/>
  <c r="C5919" i="4" s="1"/>
  <c r="D5919" i="4"/>
  <c r="E5919" i="4" s="1" a="1"/>
  <c r="E5919" i="4" s="1"/>
  <c r="F5919" i="4"/>
  <c r="G5919" i="4" s="1" a="1"/>
  <c r="G5919" i="4" s="1"/>
  <c r="J5919" i="4"/>
  <c r="A5920" i="4"/>
  <c r="B5920" i="4"/>
  <c r="C5920" i="4" s="1" a="1"/>
  <c r="C5920" i="4" s="1"/>
  <c r="D5920" i="4"/>
  <c r="E5920" i="4" s="1" a="1"/>
  <c r="E5920" i="4" s="1"/>
  <c r="F5920" i="4"/>
  <c r="G5920" i="4" s="1" a="1"/>
  <c r="G5920" i="4" s="1"/>
  <c r="J5920" i="4"/>
  <c r="A5921" i="4"/>
  <c r="B5921" i="4"/>
  <c r="C5921" i="4" s="1" a="1"/>
  <c r="C5921" i="4" s="1"/>
  <c r="D5921" i="4"/>
  <c r="E5921" i="4" s="1" a="1"/>
  <c r="E5921" i="4" s="1"/>
  <c r="F5921" i="4"/>
  <c r="G5921" i="4" s="1" a="1"/>
  <c r="G5921" i="4" s="1"/>
  <c r="J5921" i="4"/>
  <c r="A5922" i="4"/>
  <c r="B5922" i="4"/>
  <c r="C5922" i="4" s="1" a="1"/>
  <c r="C5922" i="4" s="1"/>
  <c r="D5922" i="4"/>
  <c r="E5922" i="4" s="1" a="1"/>
  <c r="E5922" i="4" s="1"/>
  <c r="F5922" i="4"/>
  <c r="G5922" i="4" s="1" a="1"/>
  <c r="G5922" i="4" s="1"/>
  <c r="J5922" i="4"/>
  <c r="A5923" i="4"/>
  <c r="B5923" i="4"/>
  <c r="C5923" i="4" s="1" a="1"/>
  <c r="C5923" i="4" s="1"/>
  <c r="D5923" i="4"/>
  <c r="E5923" i="4" s="1" a="1"/>
  <c r="E5923" i="4" s="1"/>
  <c r="F5923" i="4"/>
  <c r="G5923" i="4" s="1" a="1"/>
  <c r="G5923" i="4" s="1"/>
  <c r="J5923" i="4"/>
  <c r="A5924" i="4"/>
  <c r="B5924" i="4"/>
  <c r="C5924" i="4" s="1" a="1"/>
  <c r="C5924" i="4" s="1"/>
  <c r="D5924" i="4"/>
  <c r="E5924" i="4" s="1" a="1"/>
  <c r="E5924" i="4" s="1"/>
  <c r="F5924" i="4"/>
  <c r="G5924" i="4" s="1" a="1"/>
  <c r="G5924" i="4" s="1"/>
  <c r="J5924" i="4"/>
  <c r="A5925" i="4"/>
  <c r="B5925" i="4"/>
  <c r="C5925" i="4" s="1" a="1"/>
  <c r="C5925" i="4" s="1"/>
  <c r="D5925" i="4"/>
  <c r="E5925" i="4" s="1" a="1"/>
  <c r="E5925" i="4" s="1"/>
  <c r="F5925" i="4"/>
  <c r="G5925" i="4" s="1" a="1"/>
  <c r="G5925" i="4" s="1"/>
  <c r="J5925" i="4"/>
  <c r="A5926" i="4"/>
  <c r="B5926" i="4"/>
  <c r="C5926" i="4" s="1" a="1"/>
  <c r="C5926" i="4" s="1"/>
  <c r="D5926" i="4"/>
  <c r="E5926" i="4" s="1" a="1"/>
  <c r="E5926" i="4" s="1"/>
  <c r="F5926" i="4"/>
  <c r="G5926" i="4" s="1" a="1"/>
  <c r="G5926" i="4" s="1"/>
  <c r="J5926" i="4"/>
  <c r="A5927" i="4"/>
  <c r="B5927" i="4"/>
  <c r="C5927" i="4" s="1" a="1"/>
  <c r="C5927" i="4" s="1"/>
  <c r="D5927" i="4"/>
  <c r="E5927" i="4" s="1" a="1"/>
  <c r="E5927" i="4" s="1"/>
  <c r="F5927" i="4"/>
  <c r="G5927" i="4" s="1" a="1"/>
  <c r="G5927" i="4" s="1"/>
  <c r="J5927" i="4"/>
  <c r="A5928" i="4"/>
  <c r="B5928" i="4"/>
  <c r="C5928" i="4" s="1" a="1"/>
  <c r="C5928" i="4" s="1"/>
  <c r="D5928" i="4"/>
  <c r="E5928" i="4" s="1" a="1"/>
  <c r="E5928" i="4" s="1"/>
  <c r="F5928" i="4"/>
  <c r="G5928" i="4" s="1" a="1"/>
  <c r="G5928" i="4" s="1"/>
  <c r="J5928" i="4"/>
  <c r="A5929" i="4"/>
  <c r="B5929" i="4"/>
  <c r="C5929" i="4" s="1" a="1"/>
  <c r="C5929" i="4" s="1"/>
  <c r="D5929" i="4"/>
  <c r="E5929" i="4" s="1" a="1"/>
  <c r="E5929" i="4" s="1"/>
  <c r="F5929" i="4"/>
  <c r="G5929" i="4" s="1" a="1"/>
  <c r="G5929" i="4" s="1"/>
  <c r="J5929" i="4"/>
  <c r="A5930" i="4"/>
  <c r="B5930" i="4"/>
  <c r="C5930" i="4" s="1" a="1"/>
  <c r="C5930" i="4" s="1"/>
  <c r="D5930" i="4"/>
  <c r="E5930" i="4" s="1" a="1"/>
  <c r="E5930" i="4" s="1"/>
  <c r="F5930" i="4"/>
  <c r="G5930" i="4" s="1" a="1"/>
  <c r="G5930" i="4" s="1"/>
  <c r="J5930" i="4"/>
  <c r="A5931" i="4"/>
  <c r="B5931" i="4"/>
  <c r="C5931" i="4" s="1" a="1"/>
  <c r="C5931" i="4" s="1"/>
  <c r="D5931" i="4"/>
  <c r="E5931" i="4" s="1" a="1"/>
  <c r="E5931" i="4" s="1"/>
  <c r="F5931" i="4"/>
  <c r="G5931" i="4" s="1" a="1"/>
  <c r="G5931" i="4" s="1"/>
  <c r="J5931" i="4"/>
  <c r="A5932" i="4"/>
  <c r="B5932" i="4"/>
  <c r="C5932" i="4" s="1" a="1"/>
  <c r="C5932" i="4" s="1"/>
  <c r="D5932" i="4"/>
  <c r="E5932" i="4" s="1" a="1"/>
  <c r="E5932" i="4" s="1"/>
  <c r="F5932" i="4"/>
  <c r="G5932" i="4" s="1" a="1"/>
  <c r="G5932" i="4" s="1"/>
  <c r="J5932" i="4"/>
  <c r="A5933" i="4"/>
  <c r="B5933" i="4"/>
  <c r="C5933" i="4" s="1" a="1"/>
  <c r="C5933" i="4" s="1"/>
  <c r="D5933" i="4"/>
  <c r="E5933" i="4" s="1" a="1"/>
  <c r="E5933" i="4" s="1"/>
  <c r="F5933" i="4"/>
  <c r="G5933" i="4" s="1" a="1"/>
  <c r="G5933" i="4" s="1"/>
  <c r="J5933" i="4"/>
  <c r="A5934" i="4"/>
  <c r="B5934" i="4"/>
  <c r="C5934" i="4" s="1" a="1"/>
  <c r="C5934" i="4" s="1"/>
  <c r="D5934" i="4"/>
  <c r="E5934" i="4" s="1" a="1"/>
  <c r="E5934" i="4" s="1"/>
  <c r="F5934" i="4"/>
  <c r="G5934" i="4" s="1" a="1"/>
  <c r="G5934" i="4" s="1"/>
  <c r="J5934" i="4"/>
  <c r="A5935" i="4"/>
  <c r="B5935" i="4"/>
  <c r="C5935" i="4" s="1" a="1"/>
  <c r="C5935" i="4" s="1"/>
  <c r="D5935" i="4"/>
  <c r="E5935" i="4" s="1" a="1"/>
  <c r="E5935" i="4" s="1"/>
  <c r="F5935" i="4"/>
  <c r="G5935" i="4" s="1" a="1"/>
  <c r="G5935" i="4" s="1"/>
  <c r="J5935" i="4"/>
  <c r="A5936" i="4"/>
  <c r="B5936" i="4"/>
  <c r="C5936" i="4" s="1" a="1"/>
  <c r="C5936" i="4" s="1"/>
  <c r="D5936" i="4"/>
  <c r="E5936" i="4" s="1" a="1"/>
  <c r="E5936" i="4" s="1"/>
  <c r="F5936" i="4"/>
  <c r="G5936" i="4" s="1" a="1"/>
  <c r="G5936" i="4" s="1"/>
  <c r="J5936" i="4"/>
  <c r="A5937" i="4"/>
  <c r="B5937" i="4"/>
  <c r="C5937" i="4" s="1" a="1"/>
  <c r="C5937" i="4" s="1"/>
  <c r="D5937" i="4"/>
  <c r="E5937" i="4" s="1" a="1"/>
  <c r="E5937" i="4" s="1"/>
  <c r="F5937" i="4"/>
  <c r="G5937" i="4" s="1" a="1"/>
  <c r="G5937" i="4" s="1"/>
  <c r="J5937" i="4"/>
  <c r="A5938" i="4"/>
  <c r="B5938" i="4"/>
  <c r="C5938" i="4" s="1" a="1"/>
  <c r="C5938" i="4" s="1"/>
  <c r="D5938" i="4"/>
  <c r="E5938" i="4" s="1" a="1"/>
  <c r="E5938" i="4" s="1"/>
  <c r="F5938" i="4"/>
  <c r="G5938" i="4" s="1" a="1"/>
  <c r="G5938" i="4" s="1"/>
  <c r="J5938" i="4"/>
  <c r="A5939" i="4"/>
  <c r="B5939" i="4"/>
  <c r="C5939" i="4" s="1" a="1"/>
  <c r="C5939" i="4" s="1"/>
  <c r="D5939" i="4"/>
  <c r="E5939" i="4" s="1" a="1"/>
  <c r="E5939" i="4" s="1"/>
  <c r="F5939" i="4"/>
  <c r="G5939" i="4" s="1" a="1"/>
  <c r="G5939" i="4" s="1"/>
  <c r="J5939" i="4"/>
  <c r="A5940" i="4"/>
  <c r="B5940" i="4"/>
  <c r="C5940" i="4" s="1" a="1"/>
  <c r="C5940" i="4" s="1"/>
  <c r="D5940" i="4"/>
  <c r="E5940" i="4" s="1" a="1"/>
  <c r="E5940" i="4" s="1"/>
  <c r="F5940" i="4"/>
  <c r="G5940" i="4" s="1" a="1"/>
  <c r="G5940" i="4" s="1"/>
  <c r="J5940" i="4"/>
  <c r="A5941" i="4"/>
  <c r="B5941" i="4"/>
  <c r="C5941" i="4" s="1" a="1"/>
  <c r="C5941" i="4" s="1"/>
  <c r="D5941" i="4"/>
  <c r="E5941" i="4" s="1" a="1"/>
  <c r="E5941" i="4" s="1"/>
  <c r="F5941" i="4"/>
  <c r="G5941" i="4" s="1" a="1"/>
  <c r="G5941" i="4" s="1"/>
  <c r="J5941" i="4"/>
  <c r="A5942" i="4"/>
  <c r="B5942" i="4"/>
  <c r="C5942" i="4" s="1" a="1"/>
  <c r="C5942" i="4" s="1"/>
  <c r="D5942" i="4"/>
  <c r="E5942" i="4" s="1" a="1"/>
  <c r="E5942" i="4" s="1"/>
  <c r="F5942" i="4"/>
  <c r="G5942" i="4" s="1" a="1"/>
  <c r="G5942" i="4" s="1"/>
  <c r="J5942" i="4"/>
  <c r="A5943" i="4"/>
  <c r="B5943" i="4"/>
  <c r="C5943" i="4" s="1" a="1"/>
  <c r="C5943" i="4" s="1"/>
  <c r="D5943" i="4"/>
  <c r="E5943" i="4" s="1" a="1"/>
  <c r="E5943" i="4" s="1"/>
  <c r="F5943" i="4"/>
  <c r="G5943" i="4" s="1" a="1"/>
  <c r="G5943" i="4" s="1"/>
  <c r="J5943" i="4"/>
  <c r="A5944" i="4"/>
  <c r="B5944" i="4"/>
  <c r="C5944" i="4" s="1" a="1"/>
  <c r="C5944" i="4" s="1"/>
  <c r="D5944" i="4"/>
  <c r="E5944" i="4" s="1" a="1"/>
  <c r="E5944" i="4" s="1"/>
  <c r="F5944" i="4"/>
  <c r="G5944" i="4" s="1" a="1"/>
  <c r="G5944" i="4" s="1"/>
  <c r="J5944" i="4"/>
  <c r="A5945" i="4"/>
  <c r="B5945" i="4"/>
  <c r="C5945" i="4" s="1" a="1"/>
  <c r="C5945" i="4" s="1"/>
  <c r="D5945" i="4"/>
  <c r="E5945" i="4" s="1" a="1"/>
  <c r="E5945" i="4" s="1"/>
  <c r="F5945" i="4"/>
  <c r="G5945" i="4" s="1" a="1"/>
  <c r="G5945" i="4" s="1"/>
  <c r="J5945" i="4"/>
  <c r="A5946" i="4"/>
  <c r="B5946" i="4"/>
  <c r="C5946" i="4" s="1" a="1"/>
  <c r="C5946" i="4" s="1"/>
  <c r="D5946" i="4"/>
  <c r="E5946" i="4" s="1" a="1"/>
  <c r="E5946" i="4" s="1"/>
  <c r="F5946" i="4"/>
  <c r="G5946" i="4" s="1" a="1"/>
  <c r="G5946" i="4" s="1"/>
  <c r="J5946" i="4"/>
  <c r="A5947" i="4"/>
  <c r="B5947" i="4"/>
  <c r="C5947" i="4" s="1" a="1"/>
  <c r="C5947" i="4" s="1"/>
  <c r="D5947" i="4"/>
  <c r="E5947" i="4" s="1" a="1"/>
  <c r="E5947" i="4" s="1"/>
  <c r="F5947" i="4"/>
  <c r="G5947" i="4" s="1" a="1"/>
  <c r="G5947" i="4" s="1"/>
  <c r="J5947" i="4"/>
  <c r="A5948" i="4"/>
  <c r="B5948" i="4"/>
  <c r="C5948" i="4" s="1" a="1"/>
  <c r="C5948" i="4" s="1"/>
  <c r="D5948" i="4"/>
  <c r="E5948" i="4" s="1" a="1"/>
  <c r="E5948" i="4" s="1"/>
  <c r="F5948" i="4"/>
  <c r="G5948" i="4" s="1" a="1"/>
  <c r="G5948" i="4" s="1"/>
  <c r="J5948" i="4"/>
  <c r="A5949" i="4"/>
  <c r="B5949" i="4"/>
  <c r="C5949" i="4" s="1" a="1"/>
  <c r="C5949" i="4" s="1"/>
  <c r="D5949" i="4"/>
  <c r="E5949" i="4" s="1" a="1"/>
  <c r="E5949" i="4" s="1"/>
  <c r="F5949" i="4"/>
  <c r="G5949" i="4" s="1" a="1"/>
  <c r="G5949" i="4" s="1"/>
  <c r="J5949" i="4"/>
  <c r="A5950" i="4"/>
  <c r="B5950" i="4"/>
  <c r="C5950" i="4" s="1" a="1"/>
  <c r="C5950" i="4" s="1"/>
  <c r="D5950" i="4"/>
  <c r="E5950" i="4" s="1" a="1"/>
  <c r="E5950" i="4" s="1"/>
  <c r="F5950" i="4"/>
  <c r="G5950" i="4" s="1" a="1"/>
  <c r="G5950" i="4" s="1"/>
  <c r="J5950" i="4"/>
  <c r="A5951" i="4"/>
  <c r="B5951" i="4"/>
  <c r="C5951" i="4" s="1" a="1"/>
  <c r="C5951" i="4" s="1"/>
  <c r="D5951" i="4"/>
  <c r="E5951" i="4" s="1" a="1"/>
  <c r="E5951" i="4" s="1"/>
  <c r="F5951" i="4"/>
  <c r="G5951" i="4" s="1" a="1"/>
  <c r="G5951" i="4" s="1"/>
  <c r="J5951" i="4"/>
  <c r="A5952" i="4"/>
  <c r="B5952" i="4"/>
  <c r="C5952" i="4" s="1" a="1"/>
  <c r="C5952" i="4" s="1"/>
  <c r="D5952" i="4"/>
  <c r="E5952" i="4" s="1" a="1"/>
  <c r="E5952" i="4" s="1"/>
  <c r="F5952" i="4"/>
  <c r="G5952" i="4" s="1" a="1"/>
  <c r="G5952" i="4" s="1"/>
  <c r="J5952" i="4"/>
  <c r="A5953" i="4"/>
  <c r="B5953" i="4"/>
  <c r="C5953" i="4" s="1" a="1"/>
  <c r="C5953" i="4" s="1"/>
  <c r="D5953" i="4"/>
  <c r="E5953" i="4" s="1" a="1"/>
  <c r="E5953" i="4" s="1"/>
  <c r="F5953" i="4"/>
  <c r="G5953" i="4" s="1" a="1"/>
  <c r="G5953" i="4" s="1"/>
  <c r="J5953" i="4"/>
  <c r="A5954" i="4"/>
  <c r="B5954" i="4"/>
  <c r="C5954" i="4" s="1" a="1"/>
  <c r="C5954" i="4" s="1"/>
  <c r="D5954" i="4"/>
  <c r="E5954" i="4" s="1" a="1"/>
  <c r="E5954" i="4" s="1"/>
  <c r="F5954" i="4"/>
  <c r="G5954" i="4" s="1" a="1"/>
  <c r="G5954" i="4" s="1"/>
  <c r="J5954" i="4"/>
  <c r="A5955" i="4"/>
  <c r="B5955" i="4"/>
  <c r="C5955" i="4" s="1" a="1"/>
  <c r="C5955" i="4" s="1"/>
  <c r="D5955" i="4"/>
  <c r="E5955" i="4" s="1" a="1"/>
  <c r="E5955" i="4" s="1"/>
  <c r="F5955" i="4"/>
  <c r="G5955" i="4" s="1" a="1"/>
  <c r="G5955" i="4" s="1"/>
  <c r="J5955" i="4"/>
  <c r="A5956" i="4"/>
  <c r="B5956" i="4"/>
  <c r="C5956" i="4" s="1" a="1"/>
  <c r="C5956" i="4" s="1"/>
  <c r="D5956" i="4"/>
  <c r="E5956" i="4" s="1" a="1"/>
  <c r="E5956" i="4" s="1"/>
  <c r="F5956" i="4"/>
  <c r="G5956" i="4" s="1" a="1"/>
  <c r="G5956" i="4" s="1"/>
  <c r="J5956" i="4"/>
  <c r="A5957" i="4"/>
  <c r="B5957" i="4"/>
  <c r="C5957" i="4" s="1" a="1"/>
  <c r="C5957" i="4" s="1"/>
  <c r="D5957" i="4"/>
  <c r="E5957" i="4" s="1" a="1"/>
  <c r="E5957" i="4" s="1"/>
  <c r="F5957" i="4"/>
  <c r="G5957" i="4" s="1" a="1"/>
  <c r="G5957" i="4" s="1"/>
  <c r="J5957" i="4"/>
  <c r="A5958" i="4"/>
  <c r="B5958" i="4"/>
  <c r="C5958" i="4" s="1" a="1"/>
  <c r="C5958" i="4" s="1"/>
  <c r="D5958" i="4"/>
  <c r="E5958" i="4" s="1" a="1"/>
  <c r="E5958" i="4" s="1"/>
  <c r="F5958" i="4"/>
  <c r="G5958" i="4" s="1" a="1"/>
  <c r="G5958" i="4" s="1"/>
  <c r="J5958" i="4"/>
  <c r="A5959" i="4"/>
  <c r="B5959" i="4"/>
  <c r="C5959" i="4" s="1" a="1"/>
  <c r="C5959" i="4" s="1"/>
  <c r="D5959" i="4"/>
  <c r="E5959" i="4" s="1" a="1"/>
  <c r="E5959" i="4" s="1"/>
  <c r="F5959" i="4"/>
  <c r="G5959" i="4" s="1" a="1"/>
  <c r="G5959" i="4" s="1"/>
  <c r="J5959" i="4"/>
  <c r="A5960" i="4"/>
  <c r="B5960" i="4"/>
  <c r="C5960" i="4" s="1" a="1"/>
  <c r="C5960" i="4" s="1"/>
  <c r="D5960" i="4"/>
  <c r="E5960" i="4" s="1" a="1"/>
  <c r="E5960" i="4" s="1"/>
  <c r="F5960" i="4"/>
  <c r="G5960" i="4" s="1" a="1"/>
  <c r="G5960" i="4" s="1"/>
  <c r="J5960" i="4"/>
  <c r="A5961" i="4"/>
  <c r="B5961" i="4"/>
  <c r="C5961" i="4" s="1" a="1"/>
  <c r="C5961" i="4" s="1"/>
  <c r="D5961" i="4"/>
  <c r="E5961" i="4" s="1" a="1"/>
  <c r="E5961" i="4" s="1"/>
  <c r="F5961" i="4"/>
  <c r="G5961" i="4" s="1" a="1"/>
  <c r="G5961" i="4" s="1"/>
  <c r="J5961" i="4"/>
  <c r="A5962" i="4"/>
  <c r="B5962" i="4"/>
  <c r="C5962" i="4" s="1" a="1"/>
  <c r="C5962" i="4" s="1"/>
  <c r="D5962" i="4"/>
  <c r="E5962" i="4" s="1" a="1"/>
  <c r="E5962" i="4" s="1"/>
  <c r="F5962" i="4"/>
  <c r="G5962" i="4" s="1" a="1"/>
  <c r="G5962" i="4" s="1"/>
  <c r="J5962" i="4"/>
  <c r="A5963" i="4"/>
  <c r="B5963" i="4"/>
  <c r="C5963" i="4" s="1" a="1"/>
  <c r="C5963" i="4" s="1"/>
  <c r="D5963" i="4"/>
  <c r="E5963" i="4" s="1" a="1"/>
  <c r="E5963" i="4" s="1"/>
  <c r="F5963" i="4"/>
  <c r="G5963" i="4" s="1" a="1"/>
  <c r="G5963" i="4" s="1"/>
  <c r="J5963" i="4"/>
  <c r="A5964" i="4"/>
  <c r="B5964" i="4"/>
  <c r="C5964" i="4" s="1" a="1"/>
  <c r="C5964" i="4" s="1"/>
  <c r="D5964" i="4"/>
  <c r="E5964" i="4" s="1" a="1"/>
  <c r="E5964" i="4" s="1"/>
  <c r="F5964" i="4"/>
  <c r="G5964" i="4" s="1" a="1"/>
  <c r="G5964" i="4" s="1"/>
  <c r="J5964" i="4"/>
  <c r="A5965" i="4"/>
  <c r="B5965" i="4"/>
  <c r="C5965" i="4" s="1" a="1"/>
  <c r="C5965" i="4" s="1"/>
  <c r="D5965" i="4"/>
  <c r="E5965" i="4" s="1" a="1"/>
  <c r="E5965" i="4" s="1"/>
  <c r="F5965" i="4"/>
  <c r="G5965" i="4" s="1" a="1"/>
  <c r="G5965" i="4" s="1"/>
  <c r="J5965" i="4"/>
  <c r="A5966" i="4"/>
  <c r="B5966" i="4"/>
  <c r="C5966" i="4" s="1" a="1"/>
  <c r="C5966" i="4" s="1"/>
  <c r="D5966" i="4"/>
  <c r="E5966" i="4" s="1" a="1"/>
  <c r="E5966" i="4" s="1"/>
  <c r="F5966" i="4"/>
  <c r="G5966" i="4" s="1" a="1"/>
  <c r="G5966" i="4" s="1"/>
  <c r="J5966" i="4"/>
  <c r="A5967" i="4"/>
  <c r="B5967" i="4"/>
  <c r="C5967" i="4" s="1" a="1"/>
  <c r="C5967" i="4" s="1"/>
  <c r="D5967" i="4"/>
  <c r="E5967" i="4" s="1" a="1"/>
  <c r="E5967" i="4" s="1"/>
  <c r="F5967" i="4"/>
  <c r="G5967" i="4" s="1" a="1"/>
  <c r="G5967" i="4" s="1"/>
  <c r="J5967" i="4"/>
  <c r="A5968" i="4"/>
  <c r="B5968" i="4"/>
  <c r="C5968" i="4" s="1" a="1"/>
  <c r="C5968" i="4" s="1"/>
  <c r="D5968" i="4"/>
  <c r="E5968" i="4" s="1" a="1"/>
  <c r="E5968" i="4" s="1"/>
  <c r="F5968" i="4"/>
  <c r="G5968" i="4" s="1" a="1"/>
  <c r="G5968" i="4" s="1"/>
  <c r="J5968" i="4"/>
  <c r="A5969" i="4"/>
  <c r="B5969" i="4"/>
  <c r="C5969" i="4" s="1" a="1"/>
  <c r="C5969" i="4" s="1"/>
  <c r="D5969" i="4"/>
  <c r="E5969" i="4" s="1" a="1"/>
  <c r="E5969" i="4" s="1"/>
  <c r="F5969" i="4"/>
  <c r="G5969" i="4" s="1" a="1"/>
  <c r="G5969" i="4" s="1"/>
  <c r="J5969" i="4"/>
  <c r="A5970" i="4"/>
  <c r="B5970" i="4"/>
  <c r="C5970" i="4" s="1" a="1"/>
  <c r="C5970" i="4" s="1"/>
  <c r="D5970" i="4"/>
  <c r="E5970" i="4" s="1" a="1"/>
  <c r="E5970" i="4" s="1"/>
  <c r="F5970" i="4"/>
  <c r="G5970" i="4" s="1" a="1"/>
  <c r="G5970" i="4" s="1"/>
  <c r="J5970" i="4"/>
  <c r="A5971" i="4"/>
  <c r="B5971" i="4"/>
  <c r="C5971" i="4" s="1" a="1"/>
  <c r="C5971" i="4" s="1"/>
  <c r="D5971" i="4"/>
  <c r="E5971" i="4" s="1" a="1"/>
  <c r="E5971" i="4" s="1"/>
  <c r="F5971" i="4"/>
  <c r="G5971" i="4" s="1" a="1"/>
  <c r="G5971" i="4" s="1"/>
  <c r="J5971" i="4"/>
  <c r="A5972" i="4"/>
  <c r="B5972" i="4"/>
  <c r="C5972" i="4" s="1" a="1"/>
  <c r="C5972" i="4" s="1"/>
  <c r="D5972" i="4"/>
  <c r="E5972" i="4" s="1" a="1"/>
  <c r="E5972" i="4" s="1"/>
  <c r="F5972" i="4"/>
  <c r="G5972" i="4" s="1" a="1"/>
  <c r="G5972" i="4" s="1"/>
  <c r="J5972" i="4"/>
  <c r="A5973" i="4"/>
  <c r="B5973" i="4"/>
  <c r="C5973" i="4" s="1" a="1"/>
  <c r="C5973" i="4" s="1"/>
  <c r="D5973" i="4"/>
  <c r="E5973" i="4" s="1" a="1"/>
  <c r="E5973" i="4" s="1"/>
  <c r="F5973" i="4"/>
  <c r="G5973" i="4" s="1" a="1"/>
  <c r="G5973" i="4" s="1"/>
  <c r="J5973" i="4"/>
  <c r="A5974" i="4"/>
  <c r="B5974" i="4"/>
  <c r="C5974" i="4" s="1" a="1"/>
  <c r="C5974" i="4" s="1"/>
  <c r="D5974" i="4"/>
  <c r="E5974" i="4" s="1" a="1"/>
  <c r="E5974" i="4" s="1"/>
  <c r="F5974" i="4"/>
  <c r="G5974" i="4" s="1" a="1"/>
  <c r="G5974" i="4" s="1"/>
  <c r="J5974" i="4"/>
  <c r="A5975" i="4"/>
  <c r="B5975" i="4"/>
  <c r="C5975" i="4" s="1" a="1"/>
  <c r="C5975" i="4" s="1"/>
  <c r="D5975" i="4"/>
  <c r="E5975" i="4" s="1" a="1"/>
  <c r="E5975" i="4" s="1"/>
  <c r="F5975" i="4"/>
  <c r="G5975" i="4" s="1" a="1"/>
  <c r="G5975" i="4" s="1"/>
  <c r="J5975" i="4"/>
  <c r="A5976" i="4"/>
  <c r="B5976" i="4"/>
  <c r="C5976" i="4" s="1" a="1"/>
  <c r="C5976" i="4" s="1"/>
  <c r="D5976" i="4"/>
  <c r="E5976" i="4" s="1" a="1"/>
  <c r="E5976" i="4" s="1"/>
  <c r="F5976" i="4"/>
  <c r="G5976" i="4" s="1" a="1"/>
  <c r="G5976" i="4" s="1"/>
  <c r="J5976" i="4"/>
  <c r="A5977" i="4"/>
  <c r="B5977" i="4"/>
  <c r="C5977" i="4" s="1" a="1"/>
  <c r="C5977" i="4" s="1"/>
  <c r="D5977" i="4"/>
  <c r="E5977" i="4" s="1" a="1"/>
  <c r="E5977" i="4" s="1"/>
  <c r="F5977" i="4"/>
  <c r="G5977" i="4" s="1" a="1"/>
  <c r="G5977" i="4" s="1"/>
  <c r="J5977" i="4"/>
  <c r="A5978" i="4"/>
  <c r="B5978" i="4"/>
  <c r="C5978" i="4" s="1" a="1"/>
  <c r="C5978" i="4" s="1"/>
  <c r="D5978" i="4"/>
  <c r="E5978" i="4" s="1" a="1"/>
  <c r="E5978" i="4" s="1"/>
  <c r="F5978" i="4"/>
  <c r="G5978" i="4" s="1" a="1"/>
  <c r="G5978" i="4" s="1"/>
  <c r="J5978" i="4"/>
  <c r="A5979" i="4"/>
  <c r="B5979" i="4"/>
  <c r="C5979" i="4" s="1" a="1"/>
  <c r="C5979" i="4" s="1"/>
  <c r="D5979" i="4"/>
  <c r="E5979" i="4" s="1" a="1"/>
  <c r="E5979" i="4" s="1"/>
  <c r="F5979" i="4"/>
  <c r="G5979" i="4" s="1" a="1"/>
  <c r="G5979" i="4" s="1"/>
  <c r="J5979" i="4"/>
  <c r="A5980" i="4"/>
  <c r="B5980" i="4"/>
  <c r="C5980" i="4" s="1" a="1"/>
  <c r="C5980" i="4" s="1"/>
  <c r="D5980" i="4"/>
  <c r="E5980" i="4" s="1" a="1"/>
  <c r="E5980" i="4" s="1"/>
  <c r="F5980" i="4"/>
  <c r="G5980" i="4" s="1" a="1"/>
  <c r="G5980" i="4" s="1"/>
  <c r="J5980" i="4"/>
  <c r="A5981" i="4"/>
  <c r="B5981" i="4"/>
  <c r="C5981" i="4" s="1" a="1"/>
  <c r="C5981" i="4" s="1"/>
  <c r="D5981" i="4"/>
  <c r="E5981" i="4" s="1" a="1"/>
  <c r="E5981" i="4" s="1"/>
  <c r="F5981" i="4"/>
  <c r="G5981" i="4" s="1" a="1"/>
  <c r="G5981" i="4" s="1"/>
  <c r="J5981" i="4"/>
  <c r="A5982" i="4"/>
  <c r="B5982" i="4"/>
  <c r="C5982" i="4" s="1" a="1"/>
  <c r="C5982" i="4" s="1"/>
  <c r="D5982" i="4"/>
  <c r="E5982" i="4" s="1" a="1"/>
  <c r="E5982" i="4" s="1"/>
  <c r="F5982" i="4"/>
  <c r="G5982" i="4" s="1" a="1"/>
  <c r="G5982" i="4" s="1"/>
  <c r="J5982" i="4"/>
  <c r="A5983" i="4"/>
  <c r="B5983" i="4"/>
  <c r="C5983" i="4" s="1" a="1"/>
  <c r="C5983" i="4" s="1"/>
  <c r="D5983" i="4"/>
  <c r="E5983" i="4" s="1" a="1"/>
  <c r="E5983" i="4" s="1"/>
  <c r="F5983" i="4"/>
  <c r="G5983" i="4" s="1" a="1"/>
  <c r="G5983" i="4" s="1"/>
  <c r="J5983" i="4"/>
  <c r="A5984" i="4"/>
  <c r="B5984" i="4"/>
  <c r="C5984" i="4" s="1" a="1"/>
  <c r="C5984" i="4" s="1"/>
  <c r="D5984" i="4"/>
  <c r="E5984" i="4" s="1" a="1"/>
  <c r="E5984" i="4" s="1"/>
  <c r="F5984" i="4"/>
  <c r="G5984" i="4" s="1" a="1"/>
  <c r="G5984" i="4" s="1"/>
  <c r="J5984" i="4"/>
  <c r="A5985" i="4"/>
  <c r="B5985" i="4"/>
  <c r="C5985" i="4" s="1" a="1"/>
  <c r="C5985" i="4" s="1"/>
  <c r="D5985" i="4"/>
  <c r="E5985" i="4" s="1" a="1"/>
  <c r="E5985" i="4" s="1"/>
  <c r="F5985" i="4"/>
  <c r="G5985" i="4" s="1" a="1"/>
  <c r="G5985" i="4" s="1"/>
  <c r="J5985" i="4"/>
  <c r="A5986" i="4"/>
  <c r="B5986" i="4"/>
  <c r="C5986" i="4" s="1" a="1"/>
  <c r="C5986" i="4" s="1"/>
  <c r="D5986" i="4"/>
  <c r="E5986" i="4" s="1" a="1"/>
  <c r="E5986" i="4" s="1"/>
  <c r="F5986" i="4"/>
  <c r="G5986" i="4" s="1" a="1"/>
  <c r="G5986" i="4" s="1"/>
  <c r="J5986" i="4"/>
  <c r="A5987" i="4"/>
  <c r="B5987" i="4"/>
  <c r="C5987" i="4" s="1" a="1"/>
  <c r="C5987" i="4" s="1"/>
  <c r="D5987" i="4"/>
  <c r="E5987" i="4" s="1" a="1"/>
  <c r="E5987" i="4" s="1"/>
  <c r="F5987" i="4"/>
  <c r="G5987" i="4" s="1" a="1"/>
  <c r="G5987" i="4" s="1"/>
  <c r="J5987" i="4"/>
  <c r="A5988" i="4"/>
  <c r="B5988" i="4"/>
  <c r="C5988" i="4" s="1" a="1"/>
  <c r="C5988" i="4" s="1"/>
  <c r="D5988" i="4"/>
  <c r="E5988" i="4" s="1" a="1"/>
  <c r="E5988" i="4" s="1"/>
  <c r="F5988" i="4"/>
  <c r="G5988" i="4" s="1" a="1"/>
  <c r="G5988" i="4" s="1"/>
  <c r="J5988" i="4"/>
  <c r="A5989" i="4"/>
  <c r="B5989" i="4"/>
  <c r="C5989" i="4" s="1" a="1"/>
  <c r="C5989" i="4" s="1"/>
  <c r="D5989" i="4"/>
  <c r="E5989" i="4" s="1" a="1"/>
  <c r="E5989" i="4" s="1"/>
  <c r="F5989" i="4"/>
  <c r="G5989" i="4" s="1" a="1"/>
  <c r="G5989" i="4" s="1"/>
  <c r="J5989" i="4"/>
  <c r="A5990" i="4"/>
  <c r="B5990" i="4"/>
  <c r="C5990" i="4" s="1" a="1"/>
  <c r="C5990" i="4" s="1"/>
  <c r="D5990" i="4"/>
  <c r="E5990" i="4" s="1" a="1"/>
  <c r="E5990" i="4" s="1"/>
  <c r="F5990" i="4"/>
  <c r="G5990" i="4" s="1" a="1"/>
  <c r="G5990" i="4" s="1"/>
  <c r="J5990" i="4"/>
  <c r="A5991" i="4"/>
  <c r="B5991" i="4"/>
  <c r="C5991" i="4" s="1" a="1"/>
  <c r="C5991" i="4" s="1"/>
  <c r="D5991" i="4"/>
  <c r="E5991" i="4" s="1" a="1"/>
  <c r="E5991" i="4" s="1"/>
  <c r="F5991" i="4"/>
  <c r="G5991" i="4" s="1" a="1"/>
  <c r="G5991" i="4" s="1"/>
  <c r="J5991" i="4"/>
  <c r="A5992" i="4"/>
  <c r="B5992" i="4"/>
  <c r="C5992" i="4" s="1" a="1"/>
  <c r="C5992" i="4" s="1"/>
  <c r="D5992" i="4"/>
  <c r="E5992" i="4" s="1" a="1"/>
  <c r="E5992" i="4" s="1"/>
  <c r="F5992" i="4"/>
  <c r="G5992" i="4" s="1" a="1"/>
  <c r="G5992" i="4" s="1"/>
  <c r="J5992" i="4"/>
  <c r="A5993" i="4"/>
  <c r="B5993" i="4"/>
  <c r="C5993" i="4" s="1" a="1"/>
  <c r="C5993" i="4" s="1"/>
  <c r="D5993" i="4"/>
  <c r="E5993" i="4" s="1" a="1"/>
  <c r="E5993" i="4" s="1"/>
  <c r="F5993" i="4"/>
  <c r="G5993" i="4" s="1" a="1"/>
  <c r="G5993" i="4" s="1"/>
  <c r="J5993" i="4"/>
  <c r="A5994" i="4"/>
  <c r="B5994" i="4"/>
  <c r="C5994" i="4" s="1" a="1"/>
  <c r="C5994" i="4" s="1"/>
  <c r="D5994" i="4"/>
  <c r="E5994" i="4" s="1" a="1"/>
  <c r="E5994" i="4" s="1"/>
  <c r="F5994" i="4"/>
  <c r="G5994" i="4" s="1" a="1"/>
  <c r="G5994" i="4" s="1"/>
  <c r="J5994" i="4"/>
  <c r="A5995" i="4"/>
  <c r="B5995" i="4"/>
  <c r="C5995" i="4" s="1" a="1"/>
  <c r="C5995" i="4" s="1"/>
  <c r="D5995" i="4"/>
  <c r="E5995" i="4" s="1" a="1"/>
  <c r="E5995" i="4" s="1"/>
  <c r="F5995" i="4"/>
  <c r="G5995" i="4" s="1" a="1"/>
  <c r="G5995" i="4" s="1"/>
  <c r="J5995" i="4"/>
  <c r="A5996" i="4"/>
  <c r="B5996" i="4"/>
  <c r="C5996" i="4" s="1" a="1"/>
  <c r="C5996" i="4" s="1"/>
  <c r="D5996" i="4"/>
  <c r="E5996" i="4" s="1" a="1"/>
  <c r="E5996" i="4" s="1"/>
  <c r="F5996" i="4"/>
  <c r="G5996" i="4" s="1" a="1"/>
  <c r="G5996" i="4" s="1"/>
  <c r="J5996" i="4"/>
  <c r="A5997" i="4"/>
  <c r="B5997" i="4"/>
  <c r="C5997" i="4" s="1" a="1"/>
  <c r="C5997" i="4" s="1"/>
  <c r="D5997" i="4"/>
  <c r="E5997" i="4" s="1" a="1"/>
  <c r="E5997" i="4" s="1"/>
  <c r="F5997" i="4"/>
  <c r="G5997" i="4" s="1" a="1"/>
  <c r="G5997" i="4" s="1"/>
  <c r="J5997" i="4"/>
  <c r="A5998" i="4"/>
  <c r="B5998" i="4"/>
  <c r="C5998" i="4" s="1" a="1"/>
  <c r="C5998" i="4" s="1"/>
  <c r="D5998" i="4"/>
  <c r="E5998" i="4" s="1" a="1"/>
  <c r="E5998" i="4" s="1"/>
  <c r="F5998" i="4"/>
  <c r="G5998" i="4" s="1" a="1"/>
  <c r="G5998" i="4" s="1"/>
  <c r="J5998" i="4"/>
  <c r="A5999" i="4"/>
  <c r="B5999" i="4"/>
  <c r="C5999" i="4" s="1" a="1"/>
  <c r="C5999" i="4" s="1"/>
  <c r="D5999" i="4"/>
  <c r="E5999" i="4" s="1" a="1"/>
  <c r="E5999" i="4" s="1"/>
  <c r="F5999" i="4"/>
  <c r="G5999" i="4" s="1" a="1"/>
  <c r="G5999" i="4" s="1"/>
  <c r="J5999" i="4"/>
  <c r="A6000" i="4"/>
  <c r="B6000" i="4"/>
  <c r="C6000" i="4" s="1" a="1"/>
  <c r="C6000" i="4" s="1"/>
  <c r="D6000" i="4"/>
  <c r="E6000" i="4" s="1" a="1"/>
  <c r="E6000" i="4" s="1"/>
  <c r="F6000" i="4"/>
  <c r="G6000" i="4" s="1" a="1"/>
  <c r="G6000" i="4" s="1"/>
  <c r="J6000" i="4"/>
  <c r="A6001" i="4"/>
  <c r="B6001" i="4"/>
  <c r="C6001" i="4" s="1" a="1"/>
  <c r="C6001" i="4" s="1"/>
  <c r="D6001" i="4"/>
  <c r="E6001" i="4" s="1" a="1"/>
  <c r="E6001" i="4" s="1"/>
  <c r="F6001" i="4"/>
  <c r="G6001" i="4" s="1" a="1"/>
  <c r="G6001" i="4" s="1"/>
  <c r="J6001" i="4"/>
  <c r="A6002" i="4"/>
  <c r="B6002" i="4"/>
  <c r="C6002" i="4" s="1" a="1"/>
  <c r="C6002" i="4" s="1"/>
  <c r="D6002" i="4"/>
  <c r="E6002" i="4" s="1" a="1"/>
  <c r="E6002" i="4" s="1"/>
  <c r="F6002" i="4"/>
  <c r="G6002" i="4" s="1" a="1"/>
  <c r="G6002" i="4" s="1"/>
  <c r="J6002" i="4"/>
  <c r="A6003" i="4"/>
  <c r="B6003" i="4"/>
  <c r="C6003" i="4" s="1" a="1"/>
  <c r="C6003" i="4" s="1"/>
  <c r="D6003" i="4"/>
  <c r="E6003" i="4" s="1" a="1"/>
  <c r="E6003" i="4" s="1"/>
  <c r="F6003" i="4"/>
  <c r="G6003" i="4" s="1" a="1"/>
  <c r="G6003" i="4" s="1"/>
  <c r="J6003" i="4"/>
  <c r="A6004" i="4"/>
  <c r="B6004" i="4"/>
  <c r="C6004" i="4" s="1" a="1"/>
  <c r="C6004" i="4" s="1"/>
  <c r="D6004" i="4"/>
  <c r="E6004" i="4" s="1" a="1"/>
  <c r="E6004" i="4" s="1"/>
  <c r="F6004" i="4"/>
  <c r="G6004" i="4" s="1" a="1"/>
  <c r="G6004" i="4" s="1"/>
  <c r="J6004" i="4"/>
  <c r="A6005" i="4"/>
  <c r="B6005" i="4"/>
  <c r="C6005" i="4" s="1" a="1"/>
  <c r="C6005" i="4" s="1"/>
  <c r="D6005" i="4"/>
  <c r="E6005" i="4" s="1" a="1"/>
  <c r="E6005" i="4" s="1"/>
  <c r="F6005" i="4"/>
  <c r="G6005" i="4" s="1" a="1"/>
  <c r="G6005" i="4" s="1"/>
  <c r="J6005" i="4"/>
  <c r="A6006" i="4"/>
  <c r="B6006" i="4"/>
  <c r="C6006" i="4" s="1" a="1"/>
  <c r="C6006" i="4" s="1"/>
  <c r="D6006" i="4"/>
  <c r="E6006" i="4" s="1" a="1"/>
  <c r="E6006" i="4" s="1"/>
  <c r="F6006" i="4"/>
  <c r="G6006" i="4" s="1" a="1"/>
  <c r="G6006" i="4" s="1"/>
  <c r="J6006" i="4"/>
  <c r="A6007" i="4"/>
  <c r="B6007" i="4"/>
  <c r="C6007" i="4" s="1" a="1"/>
  <c r="C6007" i="4" s="1"/>
  <c r="D6007" i="4"/>
  <c r="E6007" i="4" s="1" a="1"/>
  <c r="E6007" i="4" s="1"/>
  <c r="F6007" i="4"/>
  <c r="G6007" i="4" s="1" a="1"/>
  <c r="G6007" i="4" s="1"/>
  <c r="J6007" i="4"/>
  <c r="A6008" i="4"/>
  <c r="B6008" i="4"/>
  <c r="C6008" i="4" s="1" a="1"/>
  <c r="C6008" i="4" s="1"/>
  <c r="D6008" i="4"/>
  <c r="E6008" i="4" s="1" a="1"/>
  <c r="E6008" i="4" s="1"/>
  <c r="F6008" i="4"/>
  <c r="G6008" i="4" s="1" a="1"/>
  <c r="G6008" i="4" s="1"/>
  <c r="J6008" i="4"/>
  <c r="A6009" i="4"/>
  <c r="B6009" i="4"/>
  <c r="C6009" i="4" s="1" a="1"/>
  <c r="C6009" i="4" s="1"/>
  <c r="D6009" i="4"/>
  <c r="E6009" i="4" s="1" a="1"/>
  <c r="E6009" i="4" s="1"/>
  <c r="F6009" i="4"/>
  <c r="G6009" i="4" s="1" a="1"/>
  <c r="G6009" i="4" s="1"/>
  <c r="J6009" i="4"/>
  <c r="A6010" i="4"/>
  <c r="B6010" i="4"/>
  <c r="C6010" i="4" s="1" a="1"/>
  <c r="C6010" i="4" s="1"/>
  <c r="D6010" i="4"/>
  <c r="E6010" i="4" s="1" a="1"/>
  <c r="E6010" i="4" s="1"/>
  <c r="F6010" i="4"/>
  <c r="G6010" i="4" s="1" a="1"/>
  <c r="G6010" i="4" s="1"/>
  <c r="J6010" i="4"/>
  <c r="A6011" i="4"/>
  <c r="B6011" i="4"/>
  <c r="C6011" i="4" s="1" a="1"/>
  <c r="C6011" i="4" s="1"/>
  <c r="D6011" i="4"/>
  <c r="E6011" i="4" s="1" a="1"/>
  <c r="E6011" i="4" s="1"/>
  <c r="F6011" i="4"/>
  <c r="G6011" i="4" s="1" a="1"/>
  <c r="G6011" i="4" s="1"/>
  <c r="J6011" i="4"/>
  <c r="A6012" i="4"/>
  <c r="B6012" i="4"/>
  <c r="C6012" i="4" s="1" a="1"/>
  <c r="C6012" i="4" s="1"/>
  <c r="D6012" i="4"/>
  <c r="E6012" i="4" s="1" a="1"/>
  <c r="E6012" i="4" s="1"/>
  <c r="F6012" i="4"/>
  <c r="G6012" i="4" s="1" a="1"/>
  <c r="G6012" i="4" s="1"/>
  <c r="J6012" i="4"/>
  <c r="A6013" i="4"/>
  <c r="B6013" i="4"/>
  <c r="C6013" i="4" s="1" a="1"/>
  <c r="C6013" i="4" s="1"/>
  <c r="D6013" i="4"/>
  <c r="E6013" i="4" s="1" a="1"/>
  <c r="E6013" i="4" s="1"/>
  <c r="F6013" i="4"/>
  <c r="G6013" i="4" s="1" a="1"/>
  <c r="G6013" i="4" s="1"/>
  <c r="J6013" i="4"/>
  <c r="A6014" i="4"/>
  <c r="B6014" i="4"/>
  <c r="C6014" i="4" s="1" a="1"/>
  <c r="C6014" i="4" s="1"/>
  <c r="D6014" i="4"/>
  <c r="E6014" i="4" s="1" a="1"/>
  <c r="E6014" i="4" s="1"/>
  <c r="F6014" i="4"/>
  <c r="G6014" i="4" s="1" a="1"/>
  <c r="G6014" i="4" s="1"/>
  <c r="J6014" i="4"/>
  <c r="A6015" i="4"/>
  <c r="B6015" i="4"/>
  <c r="C6015" i="4" s="1" a="1"/>
  <c r="C6015" i="4" s="1"/>
  <c r="D6015" i="4"/>
  <c r="E6015" i="4" s="1" a="1"/>
  <c r="E6015" i="4" s="1"/>
  <c r="F6015" i="4"/>
  <c r="G6015" i="4" s="1" a="1"/>
  <c r="G6015" i="4" s="1"/>
  <c r="J6015" i="4"/>
  <c r="A6016" i="4"/>
  <c r="B6016" i="4"/>
  <c r="C6016" i="4" s="1" a="1"/>
  <c r="C6016" i="4" s="1"/>
  <c r="D6016" i="4"/>
  <c r="E6016" i="4" s="1" a="1"/>
  <c r="E6016" i="4" s="1"/>
  <c r="F6016" i="4"/>
  <c r="G6016" i="4" s="1" a="1"/>
  <c r="G6016" i="4" s="1"/>
  <c r="J6016" i="4"/>
  <c r="A6017" i="4"/>
  <c r="B6017" i="4"/>
  <c r="C6017" i="4" s="1" a="1"/>
  <c r="C6017" i="4" s="1"/>
  <c r="D6017" i="4"/>
  <c r="E6017" i="4" s="1" a="1"/>
  <c r="E6017" i="4" s="1"/>
  <c r="F6017" i="4"/>
  <c r="G6017" i="4" s="1" a="1"/>
  <c r="G6017" i="4" s="1"/>
  <c r="J6017" i="4"/>
  <c r="A6018" i="4"/>
  <c r="B6018" i="4"/>
  <c r="C6018" i="4" s="1" a="1"/>
  <c r="C6018" i="4" s="1"/>
  <c r="D6018" i="4"/>
  <c r="E6018" i="4" s="1" a="1"/>
  <c r="E6018" i="4" s="1"/>
  <c r="F6018" i="4"/>
  <c r="G6018" i="4" s="1" a="1"/>
  <c r="G6018" i="4" s="1"/>
  <c r="J6018" i="4"/>
  <c r="A6019" i="4"/>
  <c r="B6019" i="4"/>
  <c r="C6019" i="4" s="1" a="1"/>
  <c r="C6019" i="4" s="1"/>
  <c r="D6019" i="4"/>
  <c r="E6019" i="4" s="1" a="1"/>
  <c r="E6019" i="4" s="1"/>
  <c r="F6019" i="4"/>
  <c r="G6019" i="4" s="1" a="1"/>
  <c r="G6019" i="4" s="1"/>
  <c r="J6019" i="4"/>
  <c r="A6020" i="4"/>
  <c r="B6020" i="4"/>
  <c r="C6020" i="4" s="1" a="1"/>
  <c r="C6020" i="4" s="1"/>
  <c r="D6020" i="4"/>
  <c r="E6020" i="4" s="1" a="1"/>
  <c r="E6020" i="4" s="1"/>
  <c r="F6020" i="4"/>
  <c r="G6020" i="4" s="1" a="1"/>
  <c r="G6020" i="4" s="1"/>
  <c r="J6020" i="4"/>
  <c r="A6021" i="4"/>
  <c r="B6021" i="4"/>
  <c r="C6021" i="4" s="1" a="1"/>
  <c r="C6021" i="4" s="1"/>
  <c r="D6021" i="4"/>
  <c r="E6021" i="4" s="1" a="1"/>
  <c r="E6021" i="4" s="1"/>
  <c r="F6021" i="4"/>
  <c r="G6021" i="4" s="1" a="1"/>
  <c r="G6021" i="4" s="1"/>
  <c r="J6021" i="4"/>
  <c r="A6022" i="4"/>
  <c r="B6022" i="4"/>
  <c r="C6022" i="4" s="1" a="1"/>
  <c r="C6022" i="4" s="1"/>
  <c r="D6022" i="4"/>
  <c r="E6022" i="4" s="1" a="1"/>
  <c r="E6022" i="4" s="1"/>
  <c r="F6022" i="4"/>
  <c r="G6022" i="4" s="1" a="1"/>
  <c r="G6022" i="4" s="1"/>
  <c r="J6022" i="4"/>
  <c r="A6023" i="4"/>
  <c r="B6023" i="4"/>
  <c r="C6023" i="4" s="1" a="1"/>
  <c r="C6023" i="4" s="1"/>
  <c r="D6023" i="4"/>
  <c r="E6023" i="4" s="1" a="1"/>
  <c r="E6023" i="4" s="1"/>
  <c r="F6023" i="4"/>
  <c r="G6023" i="4" s="1" a="1"/>
  <c r="G6023" i="4" s="1"/>
  <c r="J6023" i="4"/>
  <c r="A6024" i="4"/>
  <c r="B6024" i="4"/>
  <c r="C6024" i="4" s="1" a="1"/>
  <c r="C6024" i="4" s="1"/>
  <c r="D6024" i="4"/>
  <c r="E6024" i="4" s="1" a="1"/>
  <c r="E6024" i="4" s="1"/>
  <c r="F6024" i="4"/>
  <c r="G6024" i="4" s="1" a="1"/>
  <c r="G6024" i="4" s="1"/>
  <c r="J6024" i="4"/>
  <c r="A6025" i="4"/>
  <c r="B6025" i="4"/>
  <c r="C6025" i="4" s="1" a="1"/>
  <c r="C6025" i="4" s="1"/>
  <c r="D6025" i="4"/>
  <c r="E6025" i="4" s="1" a="1"/>
  <c r="E6025" i="4" s="1"/>
  <c r="F6025" i="4"/>
  <c r="G6025" i="4" s="1" a="1"/>
  <c r="G6025" i="4" s="1"/>
  <c r="J6025" i="4"/>
  <c r="A6026" i="4"/>
  <c r="B6026" i="4"/>
  <c r="C6026" i="4" s="1" a="1"/>
  <c r="C6026" i="4" s="1"/>
  <c r="D6026" i="4"/>
  <c r="E6026" i="4" s="1" a="1"/>
  <c r="E6026" i="4" s="1"/>
  <c r="F6026" i="4"/>
  <c r="G6026" i="4" s="1" a="1"/>
  <c r="G6026" i="4" s="1"/>
  <c r="J6026" i="4"/>
  <c r="A6027" i="4"/>
  <c r="B6027" i="4"/>
  <c r="C6027" i="4" s="1" a="1"/>
  <c r="C6027" i="4" s="1"/>
  <c r="D6027" i="4"/>
  <c r="E6027" i="4" s="1" a="1"/>
  <c r="E6027" i="4" s="1"/>
  <c r="F6027" i="4"/>
  <c r="G6027" i="4" s="1" a="1"/>
  <c r="G6027" i="4" s="1"/>
  <c r="J6027" i="4"/>
  <c r="A6028" i="4"/>
  <c r="B6028" i="4"/>
  <c r="C6028" i="4" s="1" a="1"/>
  <c r="C6028" i="4" s="1"/>
  <c r="D6028" i="4"/>
  <c r="E6028" i="4" s="1" a="1"/>
  <c r="E6028" i="4" s="1"/>
  <c r="F6028" i="4"/>
  <c r="G6028" i="4" s="1" a="1"/>
  <c r="G6028" i="4" s="1"/>
  <c r="J6028" i="4"/>
  <c r="A6029" i="4"/>
  <c r="B6029" i="4"/>
  <c r="C6029" i="4" s="1" a="1"/>
  <c r="C6029" i="4" s="1"/>
  <c r="D6029" i="4"/>
  <c r="E6029" i="4" s="1" a="1"/>
  <c r="E6029" i="4" s="1"/>
  <c r="F6029" i="4"/>
  <c r="G6029" i="4" s="1" a="1"/>
  <c r="G6029" i="4" s="1"/>
  <c r="J6029" i="4"/>
  <c r="A6030" i="4"/>
  <c r="B6030" i="4"/>
  <c r="C6030" i="4" s="1" a="1"/>
  <c r="C6030" i="4" s="1"/>
  <c r="D6030" i="4"/>
  <c r="E6030" i="4" s="1" a="1"/>
  <c r="E6030" i="4" s="1"/>
  <c r="F6030" i="4"/>
  <c r="G6030" i="4" s="1" a="1"/>
  <c r="G6030" i="4" s="1"/>
  <c r="J6030" i="4"/>
  <c r="A6031" i="4"/>
  <c r="B6031" i="4"/>
  <c r="C6031" i="4" s="1" a="1"/>
  <c r="C6031" i="4" s="1"/>
  <c r="D6031" i="4"/>
  <c r="E6031" i="4" s="1" a="1"/>
  <c r="E6031" i="4" s="1"/>
  <c r="F6031" i="4"/>
  <c r="G6031" i="4" s="1" a="1"/>
  <c r="G6031" i="4" s="1"/>
  <c r="J6031" i="4"/>
  <c r="A6032" i="4"/>
  <c r="B6032" i="4"/>
  <c r="C6032" i="4" s="1" a="1"/>
  <c r="C6032" i="4" s="1"/>
  <c r="D6032" i="4"/>
  <c r="E6032" i="4" s="1" a="1"/>
  <c r="E6032" i="4" s="1"/>
  <c r="F6032" i="4"/>
  <c r="G6032" i="4" s="1" a="1"/>
  <c r="G6032" i="4" s="1"/>
  <c r="J6032" i="4"/>
  <c r="A6033" i="4"/>
  <c r="B6033" i="4"/>
  <c r="C6033" i="4" s="1" a="1"/>
  <c r="C6033" i="4" s="1"/>
  <c r="D6033" i="4"/>
  <c r="E6033" i="4" s="1" a="1"/>
  <c r="E6033" i="4" s="1"/>
  <c r="F6033" i="4"/>
  <c r="G6033" i="4" s="1" a="1"/>
  <c r="G6033" i="4" s="1"/>
  <c r="J6033" i="4"/>
  <c r="A6034" i="4"/>
  <c r="B6034" i="4"/>
  <c r="C6034" i="4" s="1" a="1"/>
  <c r="C6034" i="4" s="1"/>
  <c r="D6034" i="4"/>
  <c r="E6034" i="4" s="1" a="1"/>
  <c r="E6034" i="4" s="1"/>
  <c r="F6034" i="4"/>
  <c r="G6034" i="4" s="1" a="1"/>
  <c r="G6034" i="4" s="1"/>
  <c r="J6034" i="4"/>
  <c r="A6035" i="4"/>
  <c r="B6035" i="4"/>
  <c r="C6035" i="4" s="1" a="1"/>
  <c r="C6035" i="4" s="1"/>
  <c r="D6035" i="4"/>
  <c r="E6035" i="4" s="1" a="1"/>
  <c r="E6035" i="4" s="1"/>
  <c r="F6035" i="4"/>
  <c r="G6035" i="4" s="1" a="1"/>
  <c r="G6035" i="4" s="1"/>
  <c r="J6035" i="4"/>
  <c r="A6036" i="4"/>
  <c r="B6036" i="4"/>
  <c r="C6036" i="4" s="1" a="1"/>
  <c r="C6036" i="4" s="1"/>
  <c r="D6036" i="4"/>
  <c r="E6036" i="4" s="1" a="1"/>
  <c r="E6036" i="4" s="1"/>
  <c r="F6036" i="4"/>
  <c r="G6036" i="4" s="1" a="1"/>
  <c r="G6036" i="4" s="1"/>
  <c r="J6036" i="4"/>
  <c r="A6037" i="4"/>
  <c r="B6037" i="4"/>
  <c r="C6037" i="4" s="1" a="1"/>
  <c r="C6037" i="4" s="1"/>
  <c r="D6037" i="4"/>
  <c r="E6037" i="4" s="1" a="1"/>
  <c r="E6037" i="4" s="1"/>
  <c r="F6037" i="4"/>
  <c r="G6037" i="4" s="1" a="1"/>
  <c r="G6037" i="4" s="1"/>
  <c r="J6037" i="4"/>
  <c r="A6038" i="4"/>
  <c r="B6038" i="4"/>
  <c r="C6038" i="4" s="1" a="1"/>
  <c r="C6038" i="4" s="1"/>
  <c r="D6038" i="4"/>
  <c r="E6038" i="4" s="1" a="1"/>
  <c r="E6038" i="4" s="1"/>
  <c r="F6038" i="4"/>
  <c r="G6038" i="4" s="1" a="1"/>
  <c r="G6038" i="4" s="1"/>
  <c r="J6038" i="4"/>
  <c r="A6039" i="4"/>
  <c r="B6039" i="4"/>
  <c r="C6039" i="4" s="1" a="1"/>
  <c r="C6039" i="4" s="1"/>
  <c r="D6039" i="4"/>
  <c r="E6039" i="4" s="1" a="1"/>
  <c r="E6039" i="4" s="1"/>
  <c r="F6039" i="4"/>
  <c r="G6039" i="4" s="1" a="1"/>
  <c r="G6039" i="4" s="1"/>
  <c r="J6039" i="4"/>
  <c r="A6040" i="4"/>
  <c r="B6040" i="4"/>
  <c r="C6040" i="4" s="1" a="1"/>
  <c r="C6040" i="4" s="1"/>
  <c r="D6040" i="4"/>
  <c r="E6040" i="4" s="1" a="1"/>
  <c r="E6040" i="4" s="1"/>
  <c r="F6040" i="4"/>
  <c r="G6040" i="4" s="1" a="1"/>
  <c r="G6040" i="4" s="1"/>
  <c r="J6040" i="4"/>
  <c r="A6041" i="4"/>
  <c r="B6041" i="4"/>
  <c r="C6041" i="4" s="1" a="1"/>
  <c r="C6041" i="4" s="1"/>
  <c r="D6041" i="4"/>
  <c r="E6041" i="4" s="1" a="1"/>
  <c r="E6041" i="4" s="1"/>
  <c r="F6041" i="4"/>
  <c r="G6041" i="4" s="1" a="1"/>
  <c r="G6041" i="4" s="1"/>
  <c r="J6041" i="4"/>
  <c r="A6042" i="4"/>
  <c r="B6042" i="4"/>
  <c r="C6042" i="4" s="1" a="1"/>
  <c r="C6042" i="4" s="1"/>
  <c r="D6042" i="4"/>
  <c r="E6042" i="4" s="1" a="1"/>
  <c r="E6042" i="4" s="1"/>
  <c r="F6042" i="4"/>
  <c r="G6042" i="4" s="1" a="1"/>
  <c r="G6042" i="4" s="1"/>
  <c r="J6042" i="4"/>
  <c r="A6043" i="4"/>
  <c r="B6043" i="4"/>
  <c r="C6043" i="4" s="1" a="1"/>
  <c r="C6043" i="4" s="1"/>
  <c r="D6043" i="4"/>
  <c r="E6043" i="4" s="1" a="1"/>
  <c r="E6043" i="4" s="1"/>
  <c r="F6043" i="4"/>
  <c r="G6043" i="4" s="1" a="1"/>
  <c r="G6043" i="4" s="1"/>
  <c r="J6043" i="4"/>
  <c r="A6044" i="4"/>
  <c r="B6044" i="4"/>
  <c r="C6044" i="4" s="1" a="1"/>
  <c r="C6044" i="4" s="1"/>
  <c r="D6044" i="4"/>
  <c r="E6044" i="4" s="1" a="1"/>
  <c r="E6044" i="4" s="1"/>
  <c r="F6044" i="4"/>
  <c r="G6044" i="4" s="1" a="1"/>
  <c r="G6044" i="4" s="1"/>
  <c r="J6044" i="4"/>
  <c r="A6045" i="4"/>
  <c r="B6045" i="4"/>
  <c r="C6045" i="4" s="1" a="1"/>
  <c r="C6045" i="4" s="1"/>
  <c r="D6045" i="4"/>
  <c r="E6045" i="4" s="1" a="1"/>
  <c r="E6045" i="4" s="1"/>
  <c r="F6045" i="4"/>
  <c r="G6045" i="4" s="1" a="1"/>
  <c r="G6045" i="4" s="1"/>
  <c r="J6045" i="4"/>
  <c r="A6046" i="4"/>
  <c r="B6046" i="4"/>
  <c r="C6046" i="4" s="1" a="1"/>
  <c r="C6046" i="4" s="1"/>
  <c r="D6046" i="4"/>
  <c r="E6046" i="4" s="1" a="1"/>
  <c r="E6046" i="4" s="1"/>
  <c r="F6046" i="4"/>
  <c r="G6046" i="4" s="1" a="1"/>
  <c r="G6046" i="4" s="1"/>
  <c r="J6046" i="4"/>
  <c r="A6047" i="4"/>
  <c r="B6047" i="4"/>
  <c r="C6047" i="4" s="1" a="1"/>
  <c r="C6047" i="4" s="1"/>
  <c r="D6047" i="4"/>
  <c r="E6047" i="4" s="1" a="1"/>
  <c r="E6047" i="4" s="1"/>
  <c r="F6047" i="4"/>
  <c r="G6047" i="4" s="1" a="1"/>
  <c r="G6047" i="4" s="1"/>
  <c r="J6047" i="4"/>
  <c r="A6048" i="4"/>
  <c r="B6048" i="4"/>
  <c r="C6048" i="4" s="1" a="1"/>
  <c r="C6048" i="4" s="1"/>
  <c r="D6048" i="4"/>
  <c r="E6048" i="4" s="1" a="1"/>
  <c r="E6048" i="4" s="1"/>
  <c r="F6048" i="4"/>
  <c r="G6048" i="4" s="1" a="1"/>
  <c r="G6048" i="4" s="1"/>
  <c r="J6048" i="4"/>
  <c r="A6049" i="4"/>
  <c r="B6049" i="4"/>
  <c r="C6049" i="4" s="1" a="1"/>
  <c r="C6049" i="4" s="1"/>
  <c r="D6049" i="4"/>
  <c r="E6049" i="4" s="1" a="1"/>
  <c r="E6049" i="4" s="1"/>
  <c r="F6049" i="4"/>
  <c r="G6049" i="4" s="1" a="1"/>
  <c r="G6049" i="4" s="1"/>
  <c r="J6049" i="4"/>
  <c r="A6050" i="4"/>
  <c r="B6050" i="4"/>
  <c r="C6050" i="4" s="1" a="1"/>
  <c r="C6050" i="4" s="1"/>
  <c r="D6050" i="4"/>
  <c r="E6050" i="4" s="1" a="1"/>
  <c r="E6050" i="4" s="1"/>
  <c r="F6050" i="4"/>
  <c r="G6050" i="4" s="1" a="1"/>
  <c r="G6050" i="4" s="1"/>
  <c r="J6050" i="4"/>
  <c r="A6051" i="4"/>
  <c r="B6051" i="4"/>
  <c r="C6051" i="4" s="1" a="1"/>
  <c r="C6051" i="4" s="1"/>
  <c r="D6051" i="4"/>
  <c r="E6051" i="4" s="1" a="1"/>
  <c r="E6051" i="4" s="1"/>
  <c r="F6051" i="4"/>
  <c r="G6051" i="4" s="1" a="1"/>
  <c r="G6051" i="4" s="1"/>
  <c r="J6051" i="4"/>
  <c r="A6052" i="4"/>
  <c r="B6052" i="4"/>
  <c r="C6052" i="4" s="1" a="1"/>
  <c r="C6052" i="4" s="1"/>
  <c r="D6052" i="4"/>
  <c r="E6052" i="4" s="1" a="1"/>
  <c r="E6052" i="4" s="1"/>
  <c r="F6052" i="4"/>
  <c r="G6052" i="4" s="1" a="1"/>
  <c r="G6052" i="4" s="1"/>
  <c r="J6052" i="4"/>
  <c r="A6053" i="4"/>
  <c r="B6053" i="4"/>
  <c r="C6053" i="4" s="1" a="1"/>
  <c r="C6053" i="4" s="1"/>
  <c r="D6053" i="4"/>
  <c r="E6053" i="4" s="1" a="1"/>
  <c r="E6053" i="4" s="1"/>
  <c r="F6053" i="4"/>
  <c r="G6053" i="4" s="1" a="1"/>
  <c r="G6053" i="4" s="1"/>
  <c r="J6053" i="4"/>
  <c r="A6054" i="4"/>
  <c r="B6054" i="4"/>
  <c r="C6054" i="4" s="1" a="1"/>
  <c r="C6054" i="4" s="1"/>
  <c r="D6054" i="4"/>
  <c r="E6054" i="4" s="1" a="1"/>
  <c r="E6054" i="4" s="1"/>
  <c r="F6054" i="4"/>
  <c r="G6054" i="4" s="1" a="1"/>
  <c r="G6054" i="4" s="1"/>
  <c r="J6054" i="4"/>
  <c r="A6055" i="4"/>
  <c r="B6055" i="4"/>
  <c r="C6055" i="4" s="1" a="1"/>
  <c r="C6055" i="4" s="1"/>
  <c r="D6055" i="4"/>
  <c r="E6055" i="4" s="1" a="1"/>
  <c r="E6055" i="4" s="1"/>
  <c r="F6055" i="4"/>
  <c r="G6055" i="4" s="1" a="1"/>
  <c r="G6055" i="4" s="1"/>
  <c r="J6055" i="4"/>
  <c r="A6056" i="4"/>
  <c r="B6056" i="4"/>
  <c r="C6056" i="4" s="1" a="1"/>
  <c r="C6056" i="4" s="1"/>
  <c r="D6056" i="4"/>
  <c r="E6056" i="4" s="1" a="1"/>
  <c r="E6056" i="4" s="1"/>
  <c r="F6056" i="4"/>
  <c r="G6056" i="4" s="1" a="1"/>
  <c r="G6056" i="4" s="1"/>
  <c r="J6056" i="4"/>
  <c r="A6057" i="4"/>
  <c r="B6057" i="4"/>
  <c r="C6057" i="4" s="1" a="1"/>
  <c r="C6057" i="4" s="1"/>
  <c r="D6057" i="4"/>
  <c r="E6057" i="4" s="1" a="1"/>
  <c r="E6057" i="4" s="1"/>
  <c r="F6057" i="4"/>
  <c r="G6057" i="4" s="1" a="1"/>
  <c r="G6057" i="4" s="1"/>
  <c r="J6057" i="4"/>
  <c r="A6058" i="4"/>
  <c r="B6058" i="4"/>
  <c r="C6058" i="4" s="1" a="1"/>
  <c r="C6058" i="4" s="1"/>
  <c r="D6058" i="4"/>
  <c r="E6058" i="4" s="1" a="1"/>
  <c r="E6058" i="4" s="1"/>
  <c r="F6058" i="4"/>
  <c r="G6058" i="4" s="1" a="1"/>
  <c r="G6058" i="4" s="1"/>
  <c r="J6058" i="4"/>
  <c r="A6059" i="4"/>
  <c r="B6059" i="4"/>
  <c r="C6059" i="4" s="1" a="1"/>
  <c r="C6059" i="4" s="1"/>
  <c r="D6059" i="4"/>
  <c r="E6059" i="4" s="1" a="1"/>
  <c r="E6059" i="4" s="1"/>
  <c r="F6059" i="4"/>
  <c r="G6059" i="4" s="1" a="1"/>
  <c r="G6059" i="4" s="1"/>
  <c r="J6059" i="4"/>
  <c r="A6060" i="4"/>
  <c r="B6060" i="4"/>
  <c r="C6060" i="4" s="1" a="1"/>
  <c r="C6060" i="4" s="1"/>
  <c r="D6060" i="4"/>
  <c r="E6060" i="4" s="1" a="1"/>
  <c r="E6060" i="4" s="1"/>
  <c r="F6060" i="4"/>
  <c r="G6060" i="4" s="1" a="1"/>
  <c r="G6060" i="4" s="1"/>
  <c r="J6060" i="4"/>
  <c r="A6061" i="4"/>
  <c r="B6061" i="4"/>
  <c r="C6061" i="4" s="1" a="1"/>
  <c r="C6061" i="4" s="1"/>
  <c r="D6061" i="4"/>
  <c r="E6061" i="4" s="1" a="1"/>
  <c r="E6061" i="4" s="1"/>
  <c r="F6061" i="4"/>
  <c r="G6061" i="4" s="1" a="1"/>
  <c r="G6061" i="4" s="1"/>
  <c r="J6061" i="4"/>
  <c r="A6062" i="4"/>
  <c r="B6062" i="4"/>
  <c r="C6062" i="4" s="1" a="1"/>
  <c r="C6062" i="4" s="1"/>
  <c r="D6062" i="4"/>
  <c r="E6062" i="4" s="1" a="1"/>
  <c r="E6062" i="4" s="1"/>
  <c r="F6062" i="4"/>
  <c r="G6062" i="4" s="1" a="1"/>
  <c r="G6062" i="4" s="1"/>
  <c r="J6062" i="4"/>
  <c r="A6063" i="4"/>
  <c r="B6063" i="4"/>
  <c r="C6063" i="4" s="1" a="1"/>
  <c r="C6063" i="4" s="1"/>
  <c r="D6063" i="4"/>
  <c r="E6063" i="4" s="1" a="1"/>
  <c r="E6063" i="4" s="1"/>
  <c r="F6063" i="4"/>
  <c r="G6063" i="4" s="1" a="1"/>
  <c r="G6063" i="4" s="1"/>
  <c r="J6063" i="4"/>
  <c r="A6064" i="4"/>
  <c r="B6064" i="4"/>
  <c r="C6064" i="4" s="1" a="1"/>
  <c r="C6064" i="4" s="1"/>
  <c r="D6064" i="4"/>
  <c r="E6064" i="4" s="1" a="1"/>
  <c r="E6064" i="4" s="1"/>
  <c r="F6064" i="4"/>
  <c r="G6064" i="4" s="1" a="1"/>
  <c r="G6064" i="4" s="1"/>
  <c r="J6064" i="4"/>
  <c r="A6065" i="4"/>
  <c r="B6065" i="4"/>
  <c r="C6065" i="4" s="1" a="1"/>
  <c r="C6065" i="4" s="1"/>
  <c r="D6065" i="4"/>
  <c r="E6065" i="4" s="1" a="1"/>
  <c r="E6065" i="4" s="1"/>
  <c r="F6065" i="4"/>
  <c r="G6065" i="4" s="1" a="1"/>
  <c r="G6065" i="4" s="1"/>
  <c r="J6065" i="4"/>
  <c r="A6066" i="4"/>
  <c r="B6066" i="4"/>
  <c r="C6066" i="4" s="1" a="1"/>
  <c r="C6066" i="4" s="1"/>
  <c r="D6066" i="4"/>
  <c r="E6066" i="4" s="1" a="1"/>
  <c r="E6066" i="4" s="1"/>
  <c r="F6066" i="4"/>
  <c r="G6066" i="4" s="1" a="1"/>
  <c r="G6066" i="4" s="1"/>
  <c r="J6066" i="4"/>
  <c r="A6067" i="4"/>
  <c r="B6067" i="4"/>
  <c r="C6067" i="4" s="1" a="1"/>
  <c r="C6067" i="4" s="1"/>
  <c r="D6067" i="4"/>
  <c r="E6067" i="4" s="1" a="1"/>
  <c r="E6067" i="4" s="1"/>
  <c r="F6067" i="4"/>
  <c r="G6067" i="4" s="1" a="1"/>
  <c r="G6067" i="4" s="1"/>
  <c r="J6067" i="4"/>
  <c r="A6068" i="4"/>
  <c r="B6068" i="4"/>
  <c r="C6068" i="4" s="1" a="1"/>
  <c r="C6068" i="4" s="1"/>
  <c r="D6068" i="4"/>
  <c r="E6068" i="4" s="1" a="1"/>
  <c r="E6068" i="4" s="1"/>
  <c r="F6068" i="4"/>
  <c r="G6068" i="4" s="1" a="1"/>
  <c r="G6068" i="4" s="1"/>
  <c r="J6068" i="4"/>
  <c r="A6069" i="4"/>
  <c r="B6069" i="4"/>
  <c r="C6069" i="4" s="1" a="1"/>
  <c r="C6069" i="4" s="1"/>
  <c r="D6069" i="4"/>
  <c r="E6069" i="4" s="1" a="1"/>
  <c r="E6069" i="4" s="1"/>
  <c r="F6069" i="4"/>
  <c r="G6069" i="4" s="1" a="1"/>
  <c r="G6069" i="4" s="1"/>
  <c r="J6069" i="4"/>
  <c r="A6070" i="4"/>
  <c r="B6070" i="4"/>
  <c r="C6070" i="4" s="1" a="1"/>
  <c r="C6070" i="4" s="1"/>
  <c r="D6070" i="4"/>
  <c r="E6070" i="4" s="1" a="1"/>
  <c r="E6070" i="4" s="1"/>
  <c r="F6070" i="4"/>
  <c r="G6070" i="4" s="1" a="1"/>
  <c r="G6070" i="4" s="1"/>
  <c r="J6070" i="4"/>
  <c r="A6071" i="4"/>
  <c r="B6071" i="4"/>
  <c r="C6071" i="4" s="1" a="1"/>
  <c r="C6071" i="4" s="1"/>
  <c r="D6071" i="4"/>
  <c r="E6071" i="4" s="1" a="1"/>
  <c r="E6071" i="4" s="1"/>
  <c r="F6071" i="4"/>
  <c r="G6071" i="4" s="1" a="1"/>
  <c r="G6071" i="4" s="1"/>
  <c r="J6071" i="4"/>
  <c r="A6072" i="4"/>
  <c r="B6072" i="4"/>
  <c r="C6072" i="4" s="1" a="1"/>
  <c r="C6072" i="4" s="1"/>
  <c r="D6072" i="4"/>
  <c r="E6072" i="4" s="1" a="1"/>
  <c r="E6072" i="4" s="1"/>
  <c r="F6072" i="4"/>
  <c r="G6072" i="4" s="1" a="1"/>
  <c r="G6072" i="4" s="1"/>
  <c r="J6072" i="4"/>
  <c r="A6073" i="4"/>
  <c r="B6073" i="4"/>
  <c r="C6073" i="4" s="1" a="1"/>
  <c r="C6073" i="4" s="1"/>
  <c r="D6073" i="4"/>
  <c r="E6073" i="4" s="1" a="1"/>
  <c r="E6073" i="4" s="1"/>
  <c r="F6073" i="4"/>
  <c r="G6073" i="4" s="1" a="1"/>
  <c r="G6073" i="4" s="1"/>
  <c r="J6073" i="4"/>
  <c r="A6074" i="4"/>
  <c r="B6074" i="4"/>
  <c r="C6074" i="4" s="1" a="1"/>
  <c r="C6074" i="4" s="1"/>
  <c r="D6074" i="4"/>
  <c r="E6074" i="4" s="1" a="1"/>
  <c r="E6074" i="4" s="1"/>
  <c r="F6074" i="4"/>
  <c r="G6074" i="4" s="1" a="1"/>
  <c r="G6074" i="4" s="1"/>
  <c r="J6074" i="4"/>
  <c r="A6075" i="4"/>
  <c r="B6075" i="4"/>
  <c r="C6075" i="4" s="1" a="1"/>
  <c r="C6075" i="4" s="1"/>
  <c r="D6075" i="4"/>
  <c r="E6075" i="4" s="1" a="1"/>
  <c r="E6075" i="4" s="1"/>
  <c r="F6075" i="4"/>
  <c r="G6075" i="4" s="1" a="1"/>
  <c r="G6075" i="4" s="1"/>
  <c r="J6075" i="4"/>
  <c r="A6076" i="4"/>
  <c r="B6076" i="4"/>
  <c r="C6076" i="4" s="1" a="1"/>
  <c r="C6076" i="4" s="1"/>
  <c r="D6076" i="4"/>
  <c r="E6076" i="4" s="1" a="1"/>
  <c r="E6076" i="4" s="1"/>
  <c r="F6076" i="4"/>
  <c r="G6076" i="4" s="1" a="1"/>
  <c r="G6076" i="4" s="1"/>
  <c r="J6076" i="4"/>
  <c r="A6077" i="4"/>
  <c r="B6077" i="4"/>
  <c r="C6077" i="4" s="1" a="1"/>
  <c r="C6077" i="4" s="1"/>
  <c r="D6077" i="4"/>
  <c r="E6077" i="4" s="1" a="1"/>
  <c r="E6077" i="4" s="1"/>
  <c r="F6077" i="4"/>
  <c r="G6077" i="4" s="1" a="1"/>
  <c r="G6077" i="4" s="1"/>
  <c r="J6077" i="4"/>
  <c r="A6078" i="4"/>
  <c r="B6078" i="4"/>
  <c r="C6078" i="4" s="1" a="1"/>
  <c r="C6078" i="4" s="1"/>
  <c r="D6078" i="4"/>
  <c r="E6078" i="4" s="1" a="1"/>
  <c r="E6078" i="4" s="1"/>
  <c r="F6078" i="4"/>
  <c r="G6078" i="4" s="1" a="1"/>
  <c r="G6078" i="4" s="1"/>
  <c r="J6078" i="4"/>
  <c r="A6079" i="4"/>
  <c r="B6079" i="4"/>
  <c r="C6079" i="4" s="1" a="1"/>
  <c r="C6079" i="4" s="1"/>
  <c r="D6079" i="4"/>
  <c r="E6079" i="4" s="1" a="1"/>
  <c r="E6079" i="4" s="1"/>
  <c r="F6079" i="4"/>
  <c r="G6079" i="4" s="1" a="1"/>
  <c r="G6079" i="4" s="1"/>
  <c r="J6079" i="4"/>
  <c r="A6080" i="4"/>
  <c r="B6080" i="4"/>
  <c r="C6080" i="4" s="1" a="1"/>
  <c r="C6080" i="4" s="1"/>
  <c r="D6080" i="4"/>
  <c r="E6080" i="4" s="1" a="1"/>
  <c r="E6080" i="4" s="1"/>
  <c r="F6080" i="4"/>
  <c r="G6080" i="4" s="1" a="1"/>
  <c r="G6080" i="4" s="1"/>
  <c r="J6080" i="4"/>
  <c r="A6081" i="4"/>
  <c r="B6081" i="4"/>
  <c r="C6081" i="4" s="1" a="1"/>
  <c r="C6081" i="4" s="1"/>
  <c r="D6081" i="4"/>
  <c r="E6081" i="4" s="1" a="1"/>
  <c r="E6081" i="4" s="1"/>
  <c r="F6081" i="4"/>
  <c r="G6081" i="4" s="1" a="1"/>
  <c r="G6081" i="4" s="1"/>
  <c r="J6081" i="4"/>
  <c r="A6082" i="4"/>
  <c r="B6082" i="4"/>
  <c r="C6082" i="4" s="1" a="1"/>
  <c r="C6082" i="4" s="1"/>
  <c r="D6082" i="4"/>
  <c r="E6082" i="4" s="1" a="1"/>
  <c r="E6082" i="4" s="1"/>
  <c r="F6082" i="4"/>
  <c r="G6082" i="4" s="1" a="1"/>
  <c r="G6082" i="4" s="1"/>
  <c r="J6082" i="4"/>
  <c r="A6083" i="4"/>
  <c r="B6083" i="4"/>
  <c r="C6083" i="4" s="1" a="1"/>
  <c r="C6083" i="4" s="1"/>
  <c r="D6083" i="4"/>
  <c r="E6083" i="4" s="1" a="1"/>
  <c r="E6083" i="4" s="1"/>
  <c r="F6083" i="4"/>
  <c r="G6083" i="4" s="1" a="1"/>
  <c r="G6083" i="4" s="1"/>
  <c r="J6083" i="4"/>
  <c r="A6084" i="4"/>
  <c r="B6084" i="4"/>
  <c r="C6084" i="4" s="1" a="1"/>
  <c r="C6084" i="4" s="1"/>
  <c r="D6084" i="4"/>
  <c r="E6084" i="4" s="1" a="1"/>
  <c r="E6084" i="4" s="1"/>
  <c r="F6084" i="4"/>
  <c r="G6084" i="4" s="1" a="1"/>
  <c r="G6084" i="4" s="1"/>
  <c r="J6084" i="4"/>
  <c r="A6085" i="4"/>
  <c r="B6085" i="4"/>
  <c r="C6085" i="4" s="1" a="1"/>
  <c r="C6085" i="4" s="1"/>
  <c r="D6085" i="4"/>
  <c r="E6085" i="4" s="1" a="1"/>
  <c r="E6085" i="4" s="1"/>
  <c r="F6085" i="4"/>
  <c r="G6085" i="4" s="1" a="1"/>
  <c r="G6085" i="4" s="1"/>
  <c r="J6085" i="4"/>
  <c r="A6086" i="4"/>
  <c r="B6086" i="4"/>
  <c r="C6086" i="4" s="1" a="1"/>
  <c r="C6086" i="4" s="1"/>
  <c r="D6086" i="4"/>
  <c r="E6086" i="4" s="1" a="1"/>
  <c r="E6086" i="4" s="1"/>
  <c r="F6086" i="4"/>
  <c r="G6086" i="4" s="1" a="1"/>
  <c r="G6086" i="4" s="1"/>
  <c r="J6086" i="4"/>
  <c r="A6087" i="4"/>
  <c r="B6087" i="4"/>
  <c r="C6087" i="4" s="1" a="1"/>
  <c r="C6087" i="4" s="1"/>
  <c r="D6087" i="4"/>
  <c r="E6087" i="4" s="1" a="1"/>
  <c r="E6087" i="4" s="1"/>
  <c r="F6087" i="4"/>
  <c r="G6087" i="4" s="1" a="1"/>
  <c r="G6087" i="4" s="1"/>
  <c r="J6087" i="4"/>
  <c r="A6088" i="4"/>
  <c r="B6088" i="4"/>
  <c r="C6088" i="4" s="1" a="1"/>
  <c r="C6088" i="4" s="1"/>
  <c r="D6088" i="4"/>
  <c r="E6088" i="4" s="1" a="1"/>
  <c r="E6088" i="4" s="1"/>
  <c r="F6088" i="4"/>
  <c r="G6088" i="4" s="1" a="1"/>
  <c r="G6088" i="4" s="1"/>
  <c r="J6088" i="4"/>
  <c r="A6089" i="4"/>
  <c r="B6089" i="4"/>
  <c r="C6089" i="4" s="1" a="1"/>
  <c r="C6089" i="4" s="1"/>
  <c r="D6089" i="4"/>
  <c r="E6089" i="4" s="1" a="1"/>
  <c r="E6089" i="4" s="1"/>
  <c r="F6089" i="4"/>
  <c r="G6089" i="4" s="1" a="1"/>
  <c r="G6089" i="4" s="1"/>
  <c r="J6089" i="4"/>
  <c r="A6090" i="4"/>
  <c r="B6090" i="4"/>
  <c r="C6090" i="4" s="1" a="1"/>
  <c r="C6090" i="4" s="1"/>
  <c r="D6090" i="4"/>
  <c r="E6090" i="4" s="1" a="1"/>
  <c r="E6090" i="4" s="1"/>
  <c r="F6090" i="4"/>
  <c r="G6090" i="4" s="1" a="1"/>
  <c r="G6090" i="4" s="1"/>
  <c r="J6090" i="4"/>
  <c r="A6091" i="4"/>
  <c r="B6091" i="4"/>
  <c r="C6091" i="4" s="1" a="1"/>
  <c r="C6091" i="4" s="1"/>
  <c r="D6091" i="4"/>
  <c r="E6091" i="4" s="1" a="1"/>
  <c r="E6091" i="4" s="1"/>
  <c r="F6091" i="4"/>
  <c r="G6091" i="4" s="1" a="1"/>
  <c r="G6091" i="4" s="1"/>
  <c r="J6091" i="4"/>
  <c r="A6092" i="4"/>
  <c r="B6092" i="4"/>
  <c r="C6092" i="4" s="1" a="1"/>
  <c r="C6092" i="4" s="1"/>
  <c r="D6092" i="4"/>
  <c r="E6092" i="4" s="1" a="1"/>
  <c r="E6092" i="4" s="1"/>
  <c r="F6092" i="4"/>
  <c r="G6092" i="4" s="1" a="1"/>
  <c r="G6092" i="4" s="1"/>
  <c r="J6092" i="4"/>
  <c r="A6093" i="4"/>
  <c r="B6093" i="4"/>
  <c r="C6093" i="4" s="1" a="1"/>
  <c r="C6093" i="4" s="1"/>
  <c r="D6093" i="4"/>
  <c r="E6093" i="4" s="1" a="1"/>
  <c r="E6093" i="4" s="1"/>
  <c r="F6093" i="4"/>
  <c r="G6093" i="4" s="1" a="1"/>
  <c r="G6093" i="4" s="1"/>
  <c r="J6093" i="4"/>
  <c r="A6094" i="4"/>
  <c r="B6094" i="4"/>
  <c r="C6094" i="4" s="1" a="1"/>
  <c r="C6094" i="4" s="1"/>
  <c r="D6094" i="4"/>
  <c r="E6094" i="4" s="1" a="1"/>
  <c r="E6094" i="4" s="1"/>
  <c r="F6094" i="4"/>
  <c r="G6094" i="4" s="1" a="1"/>
  <c r="G6094" i="4" s="1"/>
  <c r="J6094" i="4"/>
  <c r="A6095" i="4"/>
  <c r="B6095" i="4"/>
  <c r="C6095" i="4" s="1" a="1"/>
  <c r="C6095" i="4" s="1"/>
  <c r="D6095" i="4"/>
  <c r="E6095" i="4" s="1" a="1"/>
  <c r="E6095" i="4" s="1"/>
  <c r="F6095" i="4"/>
  <c r="G6095" i="4" s="1" a="1"/>
  <c r="G6095" i="4" s="1"/>
  <c r="J6095" i="4"/>
  <c r="A6096" i="4"/>
  <c r="B6096" i="4"/>
  <c r="C6096" i="4" s="1" a="1"/>
  <c r="C6096" i="4" s="1"/>
  <c r="D6096" i="4"/>
  <c r="E6096" i="4" s="1" a="1"/>
  <c r="E6096" i="4" s="1"/>
  <c r="F6096" i="4"/>
  <c r="G6096" i="4" s="1" a="1"/>
  <c r="G6096" i="4" s="1"/>
  <c r="J6096" i="4"/>
  <c r="A6097" i="4"/>
  <c r="B6097" i="4"/>
  <c r="C6097" i="4" s="1" a="1"/>
  <c r="C6097" i="4" s="1"/>
  <c r="D6097" i="4"/>
  <c r="E6097" i="4" s="1" a="1"/>
  <c r="E6097" i="4" s="1"/>
  <c r="F6097" i="4"/>
  <c r="G6097" i="4" s="1" a="1"/>
  <c r="G6097" i="4" s="1"/>
  <c r="J6097" i="4"/>
  <c r="A6098" i="4"/>
  <c r="B6098" i="4"/>
  <c r="C6098" i="4" s="1" a="1"/>
  <c r="C6098" i="4" s="1"/>
  <c r="D6098" i="4"/>
  <c r="E6098" i="4" s="1" a="1"/>
  <c r="E6098" i="4" s="1"/>
  <c r="F6098" i="4"/>
  <c r="G6098" i="4" s="1" a="1"/>
  <c r="G6098" i="4" s="1"/>
  <c r="J6098" i="4"/>
  <c r="A6099" i="4"/>
  <c r="B6099" i="4"/>
  <c r="C6099" i="4" s="1" a="1"/>
  <c r="C6099" i="4" s="1"/>
  <c r="D6099" i="4"/>
  <c r="E6099" i="4" s="1" a="1"/>
  <c r="E6099" i="4" s="1"/>
  <c r="F6099" i="4"/>
  <c r="G6099" i="4" s="1" a="1"/>
  <c r="G6099" i="4" s="1"/>
  <c r="J6099" i="4"/>
  <c r="A6100" i="4"/>
  <c r="B6100" i="4"/>
  <c r="C6100" i="4" s="1" a="1"/>
  <c r="C6100" i="4" s="1"/>
  <c r="D6100" i="4"/>
  <c r="E6100" i="4" s="1" a="1"/>
  <c r="E6100" i="4" s="1"/>
  <c r="F6100" i="4"/>
  <c r="G6100" i="4" s="1" a="1"/>
  <c r="G6100" i="4" s="1"/>
  <c r="J6100" i="4"/>
  <c r="A6101" i="4"/>
  <c r="B6101" i="4"/>
  <c r="C6101" i="4" s="1" a="1"/>
  <c r="C6101" i="4" s="1"/>
  <c r="D6101" i="4"/>
  <c r="E6101" i="4" s="1" a="1"/>
  <c r="E6101" i="4" s="1"/>
  <c r="F6101" i="4"/>
  <c r="G6101" i="4" s="1" a="1"/>
  <c r="G6101" i="4" s="1"/>
  <c r="J6101" i="4"/>
  <c r="A6102" i="4"/>
  <c r="B6102" i="4"/>
  <c r="C6102" i="4" s="1" a="1"/>
  <c r="C6102" i="4" s="1"/>
  <c r="D6102" i="4"/>
  <c r="E6102" i="4" s="1" a="1"/>
  <c r="E6102" i="4" s="1"/>
  <c r="F6102" i="4"/>
  <c r="G6102" i="4" s="1" a="1"/>
  <c r="G6102" i="4" s="1"/>
  <c r="J6102" i="4"/>
  <c r="A6103" i="4"/>
  <c r="B6103" i="4"/>
  <c r="C6103" i="4" s="1" a="1"/>
  <c r="C6103" i="4" s="1"/>
  <c r="D6103" i="4"/>
  <c r="E6103" i="4" s="1" a="1"/>
  <c r="E6103" i="4" s="1"/>
  <c r="F6103" i="4"/>
  <c r="G6103" i="4" s="1" a="1"/>
  <c r="G6103" i="4" s="1"/>
  <c r="J6103" i="4"/>
  <c r="A6104" i="4"/>
  <c r="B6104" i="4"/>
  <c r="C6104" i="4" s="1" a="1"/>
  <c r="C6104" i="4" s="1"/>
  <c r="D6104" i="4"/>
  <c r="E6104" i="4" s="1" a="1"/>
  <c r="E6104" i="4" s="1"/>
  <c r="F6104" i="4"/>
  <c r="G6104" i="4" s="1" a="1"/>
  <c r="G6104" i="4" s="1"/>
  <c r="J6104" i="4"/>
  <c r="A6105" i="4"/>
  <c r="B6105" i="4"/>
  <c r="C6105" i="4" s="1" a="1"/>
  <c r="C6105" i="4" s="1"/>
  <c r="D6105" i="4"/>
  <c r="E6105" i="4" s="1" a="1"/>
  <c r="E6105" i="4" s="1"/>
  <c r="F6105" i="4"/>
  <c r="G6105" i="4" s="1" a="1"/>
  <c r="G6105" i="4" s="1"/>
  <c r="J6105" i="4"/>
  <c r="A6106" i="4"/>
  <c r="B6106" i="4"/>
  <c r="C6106" i="4" s="1" a="1"/>
  <c r="C6106" i="4" s="1"/>
  <c r="D6106" i="4"/>
  <c r="E6106" i="4" s="1" a="1"/>
  <c r="E6106" i="4" s="1"/>
  <c r="F6106" i="4"/>
  <c r="G6106" i="4" s="1" a="1"/>
  <c r="G6106" i="4" s="1"/>
  <c r="J6106" i="4"/>
  <c r="A6107" i="4"/>
  <c r="B6107" i="4"/>
  <c r="C6107" i="4" s="1" a="1"/>
  <c r="C6107" i="4" s="1"/>
  <c r="D6107" i="4"/>
  <c r="E6107" i="4" s="1" a="1"/>
  <c r="E6107" i="4" s="1"/>
  <c r="F6107" i="4"/>
  <c r="G6107" i="4" s="1" a="1"/>
  <c r="G6107" i="4" s="1"/>
  <c r="J6107" i="4"/>
  <c r="A6108" i="4"/>
  <c r="B6108" i="4"/>
  <c r="C6108" i="4" s="1" a="1"/>
  <c r="C6108" i="4" s="1"/>
  <c r="D6108" i="4"/>
  <c r="E6108" i="4" s="1" a="1"/>
  <c r="E6108" i="4" s="1"/>
  <c r="F6108" i="4"/>
  <c r="G6108" i="4" s="1" a="1"/>
  <c r="G6108" i="4" s="1"/>
  <c r="J6108" i="4"/>
  <c r="A6109" i="4"/>
  <c r="B6109" i="4"/>
  <c r="C6109" i="4" s="1" a="1"/>
  <c r="C6109" i="4" s="1"/>
  <c r="D6109" i="4"/>
  <c r="E6109" i="4" s="1" a="1"/>
  <c r="E6109" i="4" s="1"/>
  <c r="F6109" i="4"/>
  <c r="G6109" i="4" s="1" a="1"/>
  <c r="G6109" i="4" s="1"/>
  <c r="J6109" i="4"/>
  <c r="A6110" i="4"/>
  <c r="B6110" i="4"/>
  <c r="C6110" i="4" s="1" a="1"/>
  <c r="C6110" i="4" s="1"/>
  <c r="D6110" i="4"/>
  <c r="E6110" i="4" s="1" a="1"/>
  <c r="E6110" i="4" s="1"/>
  <c r="F6110" i="4"/>
  <c r="G6110" i="4" s="1" a="1"/>
  <c r="G6110" i="4" s="1"/>
  <c r="J6110" i="4"/>
  <c r="A6111" i="4"/>
  <c r="B6111" i="4"/>
  <c r="C6111" i="4" s="1" a="1"/>
  <c r="C6111" i="4" s="1"/>
  <c r="D6111" i="4"/>
  <c r="E6111" i="4" s="1" a="1"/>
  <c r="E6111" i="4" s="1"/>
  <c r="F6111" i="4"/>
  <c r="G6111" i="4" s="1" a="1"/>
  <c r="G6111" i="4" s="1"/>
  <c r="J6111" i="4"/>
  <c r="A6112" i="4"/>
  <c r="B6112" i="4"/>
  <c r="C6112" i="4" s="1" a="1"/>
  <c r="C6112" i="4" s="1"/>
  <c r="D6112" i="4"/>
  <c r="E6112" i="4" s="1" a="1"/>
  <c r="E6112" i="4" s="1"/>
  <c r="F6112" i="4"/>
  <c r="G6112" i="4" s="1" a="1"/>
  <c r="G6112" i="4" s="1"/>
  <c r="J6112" i="4"/>
  <c r="A6113" i="4"/>
  <c r="B6113" i="4"/>
  <c r="C6113" i="4" s="1" a="1"/>
  <c r="C6113" i="4" s="1"/>
  <c r="D6113" i="4"/>
  <c r="E6113" i="4" s="1" a="1"/>
  <c r="E6113" i="4" s="1"/>
  <c r="F6113" i="4"/>
  <c r="G6113" i="4" s="1" a="1"/>
  <c r="G6113" i="4" s="1"/>
  <c r="J6113" i="4"/>
  <c r="A6114" i="4"/>
  <c r="B6114" i="4"/>
  <c r="C6114" i="4" s="1" a="1"/>
  <c r="C6114" i="4" s="1"/>
  <c r="D6114" i="4"/>
  <c r="E6114" i="4" s="1" a="1"/>
  <c r="E6114" i="4" s="1"/>
  <c r="F6114" i="4"/>
  <c r="G6114" i="4" s="1" a="1"/>
  <c r="G6114" i="4" s="1"/>
  <c r="J6114" i="4"/>
  <c r="A6115" i="4"/>
  <c r="B6115" i="4"/>
  <c r="C6115" i="4" s="1" a="1"/>
  <c r="C6115" i="4" s="1"/>
  <c r="D6115" i="4"/>
  <c r="E6115" i="4" s="1" a="1"/>
  <c r="E6115" i="4" s="1"/>
  <c r="F6115" i="4"/>
  <c r="G6115" i="4" s="1" a="1"/>
  <c r="G6115" i="4" s="1"/>
  <c r="J6115" i="4"/>
  <c r="A6116" i="4"/>
  <c r="B6116" i="4"/>
  <c r="C6116" i="4" s="1" a="1"/>
  <c r="C6116" i="4" s="1"/>
  <c r="D6116" i="4"/>
  <c r="E6116" i="4" s="1" a="1"/>
  <c r="E6116" i="4" s="1"/>
  <c r="F6116" i="4"/>
  <c r="G6116" i="4" s="1" a="1"/>
  <c r="G6116" i="4" s="1"/>
  <c r="J6116" i="4"/>
  <c r="A6117" i="4"/>
  <c r="B6117" i="4"/>
  <c r="C6117" i="4" s="1" a="1"/>
  <c r="C6117" i="4" s="1"/>
  <c r="D6117" i="4"/>
  <c r="E6117" i="4" s="1" a="1"/>
  <c r="E6117" i="4" s="1"/>
  <c r="F6117" i="4"/>
  <c r="G6117" i="4" s="1" a="1"/>
  <c r="G6117" i="4" s="1"/>
  <c r="J6117" i="4"/>
  <c r="A6118" i="4"/>
  <c r="B6118" i="4"/>
  <c r="C6118" i="4" s="1" a="1"/>
  <c r="C6118" i="4" s="1"/>
  <c r="D6118" i="4"/>
  <c r="E6118" i="4" s="1" a="1"/>
  <c r="E6118" i="4" s="1"/>
  <c r="F6118" i="4"/>
  <c r="G6118" i="4" s="1" a="1"/>
  <c r="G6118" i="4" s="1"/>
  <c r="J6118" i="4"/>
  <c r="A6119" i="4"/>
  <c r="B6119" i="4"/>
  <c r="C6119" i="4" s="1" a="1"/>
  <c r="C6119" i="4" s="1"/>
  <c r="D6119" i="4"/>
  <c r="E6119" i="4" s="1" a="1"/>
  <c r="E6119" i="4" s="1"/>
  <c r="F6119" i="4"/>
  <c r="G6119" i="4" s="1" a="1"/>
  <c r="G6119" i="4" s="1"/>
  <c r="J6119" i="4"/>
  <c r="A6120" i="4"/>
  <c r="B6120" i="4"/>
  <c r="C6120" i="4" s="1" a="1"/>
  <c r="C6120" i="4" s="1"/>
  <c r="D6120" i="4"/>
  <c r="E6120" i="4" s="1" a="1"/>
  <c r="E6120" i="4" s="1"/>
  <c r="F6120" i="4"/>
  <c r="G6120" i="4" s="1" a="1"/>
  <c r="G6120" i="4" s="1"/>
  <c r="J6120" i="4"/>
  <c r="A6121" i="4"/>
  <c r="B6121" i="4"/>
  <c r="C6121" i="4" s="1" a="1"/>
  <c r="C6121" i="4" s="1"/>
  <c r="D6121" i="4"/>
  <c r="E6121" i="4" s="1" a="1"/>
  <c r="E6121" i="4" s="1"/>
  <c r="F6121" i="4"/>
  <c r="G6121" i="4" s="1" a="1"/>
  <c r="G6121" i="4" s="1"/>
  <c r="J6121" i="4"/>
  <c r="A6122" i="4"/>
  <c r="B6122" i="4"/>
  <c r="C6122" i="4" s="1" a="1"/>
  <c r="C6122" i="4" s="1"/>
  <c r="D6122" i="4"/>
  <c r="E6122" i="4" s="1" a="1"/>
  <c r="E6122" i="4" s="1"/>
  <c r="F6122" i="4"/>
  <c r="G6122" i="4" s="1" a="1"/>
  <c r="G6122" i="4" s="1"/>
  <c r="J6122" i="4"/>
  <c r="A6123" i="4"/>
  <c r="B6123" i="4"/>
  <c r="C6123" i="4" s="1" a="1"/>
  <c r="C6123" i="4" s="1"/>
  <c r="D6123" i="4"/>
  <c r="E6123" i="4" s="1" a="1"/>
  <c r="E6123" i="4" s="1"/>
  <c r="F6123" i="4"/>
  <c r="G6123" i="4" s="1" a="1"/>
  <c r="G6123" i="4" s="1"/>
  <c r="J6123" i="4"/>
  <c r="A6124" i="4"/>
  <c r="B6124" i="4"/>
  <c r="C6124" i="4" s="1" a="1"/>
  <c r="C6124" i="4" s="1"/>
  <c r="D6124" i="4"/>
  <c r="E6124" i="4" s="1" a="1"/>
  <c r="E6124" i="4" s="1"/>
  <c r="F6124" i="4"/>
  <c r="G6124" i="4" s="1" a="1"/>
  <c r="G6124" i="4" s="1"/>
  <c r="J6124" i="4"/>
  <c r="A6125" i="4"/>
  <c r="B6125" i="4"/>
  <c r="C6125" i="4" s="1" a="1"/>
  <c r="C6125" i="4" s="1"/>
  <c r="D6125" i="4"/>
  <c r="E6125" i="4" s="1" a="1"/>
  <c r="E6125" i="4" s="1"/>
  <c r="F6125" i="4"/>
  <c r="G6125" i="4" s="1" a="1"/>
  <c r="G6125" i="4" s="1"/>
  <c r="J6125" i="4"/>
  <c r="A6126" i="4"/>
  <c r="B6126" i="4"/>
  <c r="C6126" i="4" s="1" a="1"/>
  <c r="C6126" i="4" s="1"/>
  <c r="D6126" i="4"/>
  <c r="E6126" i="4" s="1" a="1"/>
  <c r="E6126" i="4" s="1"/>
  <c r="F6126" i="4"/>
  <c r="G6126" i="4" s="1" a="1"/>
  <c r="G6126" i="4" s="1"/>
  <c r="J6126" i="4"/>
  <c r="A6127" i="4"/>
  <c r="B6127" i="4"/>
  <c r="C6127" i="4" s="1" a="1"/>
  <c r="C6127" i="4" s="1"/>
  <c r="D6127" i="4"/>
  <c r="E6127" i="4" s="1" a="1"/>
  <c r="E6127" i="4" s="1"/>
  <c r="F6127" i="4"/>
  <c r="G6127" i="4" s="1" a="1"/>
  <c r="G6127" i="4" s="1"/>
  <c r="J6127" i="4"/>
  <c r="A6128" i="4"/>
  <c r="B6128" i="4"/>
  <c r="C6128" i="4" s="1" a="1"/>
  <c r="C6128" i="4" s="1"/>
  <c r="D6128" i="4"/>
  <c r="E6128" i="4" s="1" a="1"/>
  <c r="E6128" i="4" s="1"/>
  <c r="F6128" i="4"/>
  <c r="G6128" i="4" s="1" a="1"/>
  <c r="G6128" i="4" s="1"/>
  <c r="J6128" i="4"/>
  <c r="A6129" i="4"/>
  <c r="B6129" i="4"/>
  <c r="C6129" i="4" s="1" a="1"/>
  <c r="C6129" i="4" s="1"/>
  <c r="D6129" i="4"/>
  <c r="E6129" i="4" s="1" a="1"/>
  <c r="E6129" i="4" s="1"/>
  <c r="F6129" i="4"/>
  <c r="G6129" i="4" s="1" a="1"/>
  <c r="G6129" i="4" s="1"/>
  <c r="J6129" i="4"/>
  <c r="A6130" i="4"/>
  <c r="B6130" i="4"/>
  <c r="C6130" i="4" s="1" a="1"/>
  <c r="C6130" i="4" s="1"/>
  <c r="D6130" i="4"/>
  <c r="E6130" i="4" s="1" a="1"/>
  <c r="E6130" i="4" s="1"/>
  <c r="F6130" i="4"/>
  <c r="G6130" i="4" s="1" a="1"/>
  <c r="G6130" i="4" s="1"/>
  <c r="J6130" i="4"/>
  <c r="A6131" i="4"/>
  <c r="B6131" i="4"/>
  <c r="C6131" i="4" s="1" a="1"/>
  <c r="C6131" i="4" s="1"/>
  <c r="D6131" i="4"/>
  <c r="E6131" i="4" s="1" a="1"/>
  <c r="E6131" i="4" s="1"/>
  <c r="F6131" i="4"/>
  <c r="G6131" i="4" s="1" a="1"/>
  <c r="G6131" i="4" s="1"/>
  <c r="J6131" i="4"/>
  <c r="A6132" i="4"/>
  <c r="B6132" i="4"/>
  <c r="C6132" i="4" s="1" a="1"/>
  <c r="C6132" i="4" s="1"/>
  <c r="D6132" i="4"/>
  <c r="E6132" i="4" s="1" a="1"/>
  <c r="E6132" i="4" s="1"/>
  <c r="F6132" i="4"/>
  <c r="G6132" i="4" s="1" a="1"/>
  <c r="G6132" i="4" s="1"/>
  <c r="J6132" i="4"/>
  <c r="A6133" i="4"/>
  <c r="B6133" i="4"/>
  <c r="C6133" i="4" s="1" a="1"/>
  <c r="C6133" i="4" s="1"/>
  <c r="D6133" i="4"/>
  <c r="E6133" i="4" s="1" a="1"/>
  <c r="E6133" i="4" s="1"/>
  <c r="F6133" i="4"/>
  <c r="G6133" i="4" s="1" a="1"/>
  <c r="G6133" i="4" s="1"/>
  <c r="J6133" i="4"/>
  <c r="A6134" i="4"/>
  <c r="B6134" i="4"/>
  <c r="C6134" i="4" s="1" a="1"/>
  <c r="C6134" i="4" s="1"/>
  <c r="D6134" i="4"/>
  <c r="E6134" i="4" s="1" a="1"/>
  <c r="E6134" i="4" s="1"/>
  <c r="F6134" i="4"/>
  <c r="G6134" i="4" s="1" a="1"/>
  <c r="G6134" i="4" s="1"/>
  <c r="J6134" i="4"/>
  <c r="A6135" i="4"/>
  <c r="B6135" i="4"/>
  <c r="C6135" i="4" s="1" a="1"/>
  <c r="C6135" i="4" s="1"/>
  <c r="D6135" i="4"/>
  <c r="E6135" i="4" s="1" a="1"/>
  <c r="E6135" i="4" s="1"/>
  <c r="F6135" i="4"/>
  <c r="G6135" i="4" s="1" a="1"/>
  <c r="G6135" i="4" s="1"/>
  <c r="J6135" i="4"/>
  <c r="A6136" i="4"/>
  <c r="B6136" i="4"/>
  <c r="C6136" i="4" s="1" a="1"/>
  <c r="C6136" i="4" s="1"/>
  <c r="D6136" i="4"/>
  <c r="E6136" i="4" s="1" a="1"/>
  <c r="E6136" i="4" s="1"/>
  <c r="F6136" i="4"/>
  <c r="G6136" i="4" s="1" a="1"/>
  <c r="G6136" i="4" s="1"/>
  <c r="J6136" i="4"/>
  <c r="A6137" i="4"/>
  <c r="B6137" i="4"/>
  <c r="C6137" i="4" s="1" a="1"/>
  <c r="C6137" i="4" s="1"/>
  <c r="D6137" i="4"/>
  <c r="E6137" i="4" s="1" a="1"/>
  <c r="E6137" i="4" s="1"/>
  <c r="F6137" i="4"/>
  <c r="G6137" i="4" s="1" a="1"/>
  <c r="G6137" i="4" s="1"/>
  <c r="J6137" i="4"/>
  <c r="A6138" i="4"/>
  <c r="B6138" i="4"/>
  <c r="C6138" i="4" s="1" a="1"/>
  <c r="C6138" i="4" s="1"/>
  <c r="D6138" i="4"/>
  <c r="E6138" i="4" s="1" a="1"/>
  <c r="E6138" i="4" s="1"/>
  <c r="F6138" i="4"/>
  <c r="G6138" i="4" s="1" a="1"/>
  <c r="G6138" i="4" s="1"/>
  <c r="J6138" i="4"/>
  <c r="A6139" i="4"/>
  <c r="B6139" i="4"/>
  <c r="C6139" i="4" s="1" a="1"/>
  <c r="C6139" i="4" s="1"/>
  <c r="D6139" i="4"/>
  <c r="E6139" i="4" s="1" a="1"/>
  <c r="E6139" i="4" s="1"/>
  <c r="F6139" i="4"/>
  <c r="G6139" i="4" s="1" a="1"/>
  <c r="G6139" i="4" s="1"/>
  <c r="J6139" i="4"/>
  <c r="A6140" i="4"/>
  <c r="B6140" i="4"/>
  <c r="C6140" i="4" s="1" a="1"/>
  <c r="C6140" i="4" s="1"/>
  <c r="D6140" i="4"/>
  <c r="E6140" i="4" s="1" a="1"/>
  <c r="E6140" i="4" s="1"/>
  <c r="F6140" i="4"/>
  <c r="G6140" i="4" s="1" a="1"/>
  <c r="G6140" i="4" s="1"/>
  <c r="J6140" i="4"/>
  <c r="A6141" i="4"/>
  <c r="B6141" i="4"/>
  <c r="C6141" i="4" s="1" a="1"/>
  <c r="C6141" i="4" s="1"/>
  <c r="D6141" i="4"/>
  <c r="E6141" i="4" s="1" a="1"/>
  <c r="E6141" i="4" s="1"/>
  <c r="F6141" i="4"/>
  <c r="G6141" i="4" s="1" a="1"/>
  <c r="G6141" i="4" s="1"/>
  <c r="J6141" i="4"/>
  <c r="A6142" i="4"/>
  <c r="B6142" i="4"/>
  <c r="C6142" i="4" s="1" a="1"/>
  <c r="C6142" i="4" s="1"/>
  <c r="D6142" i="4"/>
  <c r="E6142" i="4" s="1" a="1"/>
  <c r="E6142" i="4" s="1"/>
  <c r="F6142" i="4"/>
  <c r="G6142" i="4" s="1" a="1"/>
  <c r="G6142" i="4" s="1"/>
  <c r="J6142" i="4"/>
  <c r="A6143" i="4"/>
  <c r="B6143" i="4"/>
  <c r="C6143" i="4" s="1" a="1"/>
  <c r="C6143" i="4" s="1"/>
  <c r="D6143" i="4"/>
  <c r="E6143" i="4" s="1" a="1"/>
  <c r="E6143" i="4" s="1"/>
  <c r="F6143" i="4"/>
  <c r="G6143" i="4" s="1" a="1"/>
  <c r="G6143" i="4" s="1"/>
  <c r="J6143" i="4"/>
  <c r="A6144" i="4"/>
  <c r="B6144" i="4"/>
  <c r="C6144" i="4" s="1" a="1"/>
  <c r="C6144" i="4" s="1"/>
  <c r="D6144" i="4"/>
  <c r="E6144" i="4" s="1" a="1"/>
  <c r="E6144" i="4" s="1"/>
  <c r="F6144" i="4"/>
  <c r="G6144" i="4" s="1" a="1"/>
  <c r="G6144" i="4" s="1"/>
  <c r="J6144" i="4"/>
  <c r="A6145" i="4"/>
  <c r="B6145" i="4"/>
  <c r="C6145" i="4" s="1" a="1"/>
  <c r="C6145" i="4" s="1"/>
  <c r="D6145" i="4"/>
  <c r="E6145" i="4" s="1" a="1"/>
  <c r="E6145" i="4" s="1"/>
  <c r="F6145" i="4"/>
  <c r="G6145" i="4" s="1" a="1"/>
  <c r="G6145" i="4" s="1"/>
  <c r="J6145" i="4"/>
  <c r="A6146" i="4"/>
  <c r="B6146" i="4"/>
  <c r="C6146" i="4" s="1" a="1"/>
  <c r="C6146" i="4" s="1"/>
  <c r="D6146" i="4"/>
  <c r="E6146" i="4" s="1" a="1"/>
  <c r="E6146" i="4" s="1"/>
  <c r="F6146" i="4"/>
  <c r="G6146" i="4" s="1" a="1"/>
  <c r="G6146" i="4" s="1"/>
  <c r="J6146" i="4"/>
  <c r="A6147" i="4"/>
  <c r="B6147" i="4"/>
  <c r="C6147" i="4" s="1" a="1"/>
  <c r="C6147" i="4" s="1"/>
  <c r="D6147" i="4"/>
  <c r="E6147" i="4" s="1" a="1"/>
  <c r="E6147" i="4" s="1"/>
  <c r="F6147" i="4"/>
  <c r="G6147" i="4" s="1" a="1"/>
  <c r="G6147" i="4" s="1"/>
  <c r="J6147" i="4"/>
  <c r="A6148" i="4"/>
  <c r="B6148" i="4"/>
  <c r="C6148" i="4" s="1" a="1"/>
  <c r="C6148" i="4" s="1"/>
  <c r="D6148" i="4"/>
  <c r="E6148" i="4" s="1" a="1"/>
  <c r="E6148" i="4" s="1"/>
  <c r="F6148" i="4"/>
  <c r="G6148" i="4" s="1" a="1"/>
  <c r="G6148" i="4" s="1"/>
  <c r="J6148" i="4"/>
  <c r="A6149" i="4"/>
  <c r="B6149" i="4"/>
  <c r="C6149" i="4" s="1" a="1"/>
  <c r="C6149" i="4" s="1"/>
  <c r="D6149" i="4"/>
  <c r="E6149" i="4" s="1" a="1"/>
  <c r="E6149" i="4" s="1"/>
  <c r="F6149" i="4"/>
  <c r="G6149" i="4" s="1" a="1"/>
  <c r="G6149" i="4" s="1"/>
  <c r="J6149" i="4"/>
  <c r="A6150" i="4"/>
  <c r="B6150" i="4"/>
  <c r="C6150" i="4" s="1" a="1"/>
  <c r="C6150" i="4" s="1"/>
  <c r="D6150" i="4"/>
  <c r="E6150" i="4" s="1" a="1"/>
  <c r="E6150" i="4" s="1"/>
  <c r="F6150" i="4"/>
  <c r="G6150" i="4" s="1" a="1"/>
  <c r="G6150" i="4" s="1"/>
  <c r="J6150" i="4"/>
  <c r="A6151" i="4"/>
  <c r="B6151" i="4"/>
  <c r="C6151" i="4" s="1" a="1"/>
  <c r="C6151" i="4" s="1"/>
  <c r="D6151" i="4"/>
  <c r="E6151" i="4" s="1" a="1"/>
  <c r="E6151" i="4" s="1"/>
  <c r="F6151" i="4"/>
  <c r="G6151" i="4" s="1" a="1"/>
  <c r="G6151" i="4" s="1"/>
  <c r="J6151" i="4"/>
  <c r="A6152" i="4"/>
  <c r="B6152" i="4"/>
  <c r="C6152" i="4" s="1" a="1"/>
  <c r="C6152" i="4" s="1"/>
  <c r="D6152" i="4"/>
  <c r="E6152" i="4" s="1" a="1"/>
  <c r="E6152" i="4" s="1"/>
  <c r="F6152" i="4"/>
  <c r="G6152" i="4" s="1" a="1"/>
  <c r="G6152" i="4" s="1"/>
  <c r="J6152" i="4"/>
  <c r="A6153" i="4"/>
  <c r="B6153" i="4"/>
  <c r="C6153" i="4" s="1" a="1"/>
  <c r="C6153" i="4" s="1"/>
  <c r="D6153" i="4"/>
  <c r="E6153" i="4" s="1" a="1"/>
  <c r="E6153" i="4" s="1"/>
  <c r="F6153" i="4"/>
  <c r="G6153" i="4" s="1" a="1"/>
  <c r="G6153" i="4" s="1"/>
  <c r="J6153" i="4"/>
  <c r="A6154" i="4"/>
  <c r="B6154" i="4"/>
  <c r="C6154" i="4" s="1" a="1"/>
  <c r="C6154" i="4" s="1"/>
  <c r="D6154" i="4"/>
  <c r="E6154" i="4" s="1" a="1"/>
  <c r="E6154" i="4" s="1"/>
  <c r="F6154" i="4"/>
  <c r="G6154" i="4" s="1" a="1"/>
  <c r="G6154" i="4" s="1"/>
  <c r="J6154" i="4"/>
  <c r="A6155" i="4"/>
  <c r="B6155" i="4"/>
  <c r="C6155" i="4" s="1" a="1"/>
  <c r="C6155" i="4" s="1"/>
  <c r="D6155" i="4"/>
  <c r="E6155" i="4" s="1" a="1"/>
  <c r="E6155" i="4" s="1"/>
  <c r="F6155" i="4"/>
  <c r="G6155" i="4" s="1" a="1"/>
  <c r="G6155" i="4" s="1"/>
  <c r="J6155" i="4"/>
  <c r="A6156" i="4"/>
  <c r="B6156" i="4"/>
  <c r="C6156" i="4" s="1" a="1"/>
  <c r="C6156" i="4" s="1"/>
  <c r="D6156" i="4"/>
  <c r="E6156" i="4" s="1" a="1"/>
  <c r="E6156" i="4" s="1"/>
  <c r="F6156" i="4"/>
  <c r="G6156" i="4" s="1" a="1"/>
  <c r="G6156" i="4" s="1"/>
  <c r="J6156" i="4"/>
  <c r="A6157" i="4"/>
  <c r="B6157" i="4"/>
  <c r="C6157" i="4" s="1" a="1"/>
  <c r="C6157" i="4" s="1"/>
  <c r="D6157" i="4"/>
  <c r="E6157" i="4" s="1" a="1"/>
  <c r="E6157" i="4" s="1"/>
  <c r="F6157" i="4"/>
  <c r="G6157" i="4" s="1" a="1"/>
  <c r="G6157" i="4" s="1"/>
  <c r="J6157" i="4"/>
  <c r="A6158" i="4"/>
  <c r="B6158" i="4"/>
  <c r="C6158" i="4" s="1" a="1"/>
  <c r="C6158" i="4" s="1"/>
  <c r="D6158" i="4"/>
  <c r="E6158" i="4" s="1" a="1"/>
  <c r="E6158" i="4" s="1"/>
  <c r="F6158" i="4"/>
  <c r="G6158" i="4" s="1" a="1"/>
  <c r="G6158" i="4" s="1"/>
  <c r="J6158" i="4"/>
  <c r="A6159" i="4"/>
  <c r="B6159" i="4"/>
  <c r="C6159" i="4" s="1" a="1"/>
  <c r="C6159" i="4" s="1"/>
  <c r="D6159" i="4"/>
  <c r="E6159" i="4" s="1" a="1"/>
  <c r="E6159" i="4" s="1"/>
  <c r="F6159" i="4"/>
  <c r="G6159" i="4" s="1" a="1"/>
  <c r="G6159" i="4" s="1"/>
  <c r="J6159" i="4"/>
  <c r="A6160" i="4"/>
  <c r="B6160" i="4"/>
  <c r="C6160" i="4" s="1" a="1"/>
  <c r="C6160" i="4" s="1"/>
  <c r="D6160" i="4"/>
  <c r="E6160" i="4" s="1" a="1"/>
  <c r="E6160" i="4" s="1"/>
  <c r="F6160" i="4"/>
  <c r="G6160" i="4" s="1" a="1"/>
  <c r="G6160" i="4" s="1"/>
  <c r="J6160" i="4"/>
  <c r="A6161" i="4"/>
  <c r="B6161" i="4"/>
  <c r="C6161" i="4" s="1" a="1"/>
  <c r="C6161" i="4" s="1"/>
  <c r="D6161" i="4"/>
  <c r="E6161" i="4" s="1" a="1"/>
  <c r="E6161" i="4" s="1"/>
  <c r="F6161" i="4"/>
  <c r="G6161" i="4" s="1" a="1"/>
  <c r="G6161" i="4" s="1"/>
  <c r="J6161" i="4"/>
  <c r="A6162" i="4"/>
  <c r="B6162" i="4"/>
  <c r="C6162" i="4" s="1" a="1"/>
  <c r="C6162" i="4" s="1"/>
  <c r="D6162" i="4"/>
  <c r="E6162" i="4" s="1" a="1"/>
  <c r="E6162" i="4" s="1"/>
  <c r="F6162" i="4"/>
  <c r="G6162" i="4" s="1" a="1"/>
  <c r="G6162" i="4" s="1"/>
  <c r="J6162" i="4"/>
  <c r="A6163" i="4"/>
  <c r="B6163" i="4"/>
  <c r="C6163" i="4" s="1" a="1"/>
  <c r="C6163" i="4" s="1"/>
  <c r="D6163" i="4"/>
  <c r="E6163" i="4" s="1" a="1"/>
  <c r="E6163" i="4" s="1"/>
  <c r="F6163" i="4"/>
  <c r="G6163" i="4" s="1" a="1"/>
  <c r="G6163" i="4" s="1"/>
  <c r="J6163" i="4"/>
  <c r="A6164" i="4"/>
  <c r="B6164" i="4"/>
  <c r="C6164" i="4" s="1" a="1"/>
  <c r="C6164" i="4" s="1"/>
  <c r="D6164" i="4"/>
  <c r="E6164" i="4" s="1" a="1"/>
  <c r="E6164" i="4" s="1"/>
  <c r="F6164" i="4"/>
  <c r="G6164" i="4" s="1" a="1"/>
  <c r="G6164" i="4" s="1"/>
  <c r="J6164" i="4"/>
  <c r="A6165" i="4"/>
  <c r="B6165" i="4"/>
  <c r="C6165" i="4" s="1" a="1"/>
  <c r="C6165" i="4" s="1"/>
  <c r="D6165" i="4"/>
  <c r="E6165" i="4" s="1" a="1"/>
  <c r="E6165" i="4" s="1"/>
  <c r="F6165" i="4"/>
  <c r="G6165" i="4" s="1" a="1"/>
  <c r="G6165" i="4" s="1"/>
  <c r="J6165" i="4"/>
  <c r="A6166" i="4"/>
  <c r="B6166" i="4"/>
  <c r="C6166" i="4" s="1" a="1"/>
  <c r="C6166" i="4" s="1"/>
  <c r="D6166" i="4"/>
  <c r="E6166" i="4" s="1" a="1"/>
  <c r="E6166" i="4" s="1"/>
  <c r="F6166" i="4"/>
  <c r="G6166" i="4" s="1" a="1"/>
  <c r="G6166" i="4" s="1"/>
  <c r="J6166" i="4"/>
  <c r="A6167" i="4"/>
  <c r="B6167" i="4"/>
  <c r="C6167" i="4" s="1" a="1"/>
  <c r="C6167" i="4" s="1"/>
  <c r="D6167" i="4"/>
  <c r="E6167" i="4" s="1" a="1"/>
  <c r="E6167" i="4" s="1"/>
  <c r="F6167" i="4"/>
  <c r="G6167" i="4" s="1" a="1"/>
  <c r="G6167" i="4" s="1"/>
  <c r="J6167" i="4"/>
  <c r="A6168" i="4"/>
  <c r="B6168" i="4"/>
  <c r="C6168" i="4" s="1" a="1"/>
  <c r="C6168" i="4" s="1"/>
  <c r="D6168" i="4"/>
  <c r="E6168" i="4" s="1" a="1"/>
  <c r="E6168" i="4" s="1"/>
  <c r="F6168" i="4"/>
  <c r="G6168" i="4" s="1" a="1"/>
  <c r="G6168" i="4" s="1"/>
  <c r="J6168" i="4"/>
  <c r="A6169" i="4"/>
  <c r="B6169" i="4"/>
  <c r="C6169" i="4" s="1" a="1"/>
  <c r="C6169" i="4" s="1"/>
  <c r="D6169" i="4"/>
  <c r="E6169" i="4" s="1" a="1"/>
  <c r="E6169" i="4" s="1"/>
  <c r="F6169" i="4"/>
  <c r="G6169" i="4" s="1" a="1"/>
  <c r="G6169" i="4" s="1"/>
  <c r="J6169" i="4"/>
  <c r="A6170" i="4"/>
  <c r="B6170" i="4"/>
  <c r="C6170" i="4" s="1" a="1"/>
  <c r="C6170" i="4" s="1"/>
  <c r="D6170" i="4"/>
  <c r="E6170" i="4" s="1" a="1"/>
  <c r="E6170" i="4" s="1"/>
  <c r="F6170" i="4"/>
  <c r="G6170" i="4" s="1" a="1"/>
  <c r="G6170" i="4" s="1"/>
  <c r="J6170" i="4"/>
  <c r="A6171" i="4"/>
  <c r="B6171" i="4"/>
  <c r="C6171" i="4" s="1" a="1"/>
  <c r="C6171" i="4" s="1"/>
  <c r="D6171" i="4"/>
  <c r="E6171" i="4" s="1" a="1"/>
  <c r="E6171" i="4" s="1"/>
  <c r="F6171" i="4"/>
  <c r="G6171" i="4" s="1" a="1"/>
  <c r="G6171" i="4" s="1"/>
  <c r="J6171" i="4"/>
  <c r="A6172" i="4"/>
  <c r="B6172" i="4"/>
  <c r="C6172" i="4" s="1" a="1"/>
  <c r="C6172" i="4" s="1"/>
  <c r="D6172" i="4"/>
  <c r="E6172" i="4" s="1" a="1"/>
  <c r="E6172" i="4" s="1"/>
  <c r="F6172" i="4"/>
  <c r="G6172" i="4" s="1" a="1"/>
  <c r="G6172" i="4" s="1"/>
  <c r="J6172" i="4"/>
  <c r="A6173" i="4"/>
  <c r="B6173" i="4"/>
  <c r="C6173" i="4" s="1" a="1"/>
  <c r="C6173" i="4" s="1"/>
  <c r="D6173" i="4"/>
  <c r="E6173" i="4" s="1" a="1"/>
  <c r="E6173" i="4" s="1"/>
  <c r="F6173" i="4"/>
  <c r="G6173" i="4" s="1" a="1"/>
  <c r="G6173" i="4" s="1"/>
  <c r="J6173" i="4"/>
  <c r="A6174" i="4"/>
  <c r="B6174" i="4"/>
  <c r="C6174" i="4" s="1" a="1"/>
  <c r="C6174" i="4" s="1"/>
  <c r="D6174" i="4"/>
  <c r="E6174" i="4" s="1" a="1"/>
  <c r="E6174" i="4" s="1"/>
  <c r="F6174" i="4"/>
  <c r="G6174" i="4" s="1" a="1"/>
  <c r="G6174" i="4" s="1"/>
  <c r="J6174" i="4"/>
  <c r="A6175" i="4"/>
  <c r="B6175" i="4"/>
  <c r="C6175" i="4" s="1" a="1"/>
  <c r="C6175" i="4" s="1"/>
  <c r="D6175" i="4"/>
  <c r="E6175" i="4" s="1" a="1"/>
  <c r="E6175" i="4" s="1"/>
  <c r="F6175" i="4"/>
  <c r="G6175" i="4" s="1" a="1"/>
  <c r="G6175" i="4" s="1"/>
  <c r="J6175" i="4"/>
  <c r="A6176" i="4"/>
  <c r="B6176" i="4"/>
  <c r="C6176" i="4" s="1" a="1"/>
  <c r="C6176" i="4" s="1"/>
  <c r="D6176" i="4"/>
  <c r="E6176" i="4" s="1" a="1"/>
  <c r="E6176" i="4" s="1"/>
  <c r="F6176" i="4"/>
  <c r="G6176" i="4" s="1" a="1"/>
  <c r="G6176" i="4" s="1"/>
  <c r="J6176" i="4"/>
  <c r="A6177" i="4"/>
  <c r="B6177" i="4"/>
  <c r="C6177" i="4" s="1" a="1"/>
  <c r="C6177" i="4" s="1"/>
  <c r="D6177" i="4"/>
  <c r="E6177" i="4" s="1" a="1"/>
  <c r="E6177" i="4" s="1"/>
  <c r="F6177" i="4"/>
  <c r="G6177" i="4" s="1" a="1"/>
  <c r="G6177" i="4" s="1"/>
  <c r="J6177" i="4"/>
  <c r="A6178" i="4"/>
  <c r="B6178" i="4"/>
  <c r="C6178" i="4" s="1" a="1"/>
  <c r="C6178" i="4" s="1"/>
  <c r="D6178" i="4"/>
  <c r="E6178" i="4" s="1" a="1"/>
  <c r="E6178" i="4" s="1"/>
  <c r="F6178" i="4"/>
  <c r="G6178" i="4" s="1" a="1"/>
  <c r="G6178" i="4" s="1"/>
  <c r="J6178" i="4"/>
  <c r="A6179" i="4"/>
  <c r="B6179" i="4"/>
  <c r="C6179" i="4" s="1" a="1"/>
  <c r="C6179" i="4" s="1"/>
  <c r="D6179" i="4"/>
  <c r="E6179" i="4" s="1" a="1"/>
  <c r="E6179" i="4" s="1"/>
  <c r="F6179" i="4"/>
  <c r="G6179" i="4" s="1" a="1"/>
  <c r="G6179" i="4" s="1"/>
  <c r="J6179" i="4"/>
  <c r="A6180" i="4"/>
  <c r="B6180" i="4"/>
  <c r="C6180" i="4" s="1" a="1"/>
  <c r="C6180" i="4" s="1"/>
  <c r="D6180" i="4"/>
  <c r="E6180" i="4" s="1" a="1"/>
  <c r="E6180" i="4" s="1"/>
  <c r="F6180" i="4"/>
  <c r="G6180" i="4" s="1" a="1"/>
  <c r="G6180" i="4" s="1"/>
  <c r="J6180" i="4"/>
  <c r="A6181" i="4"/>
  <c r="B6181" i="4"/>
  <c r="C6181" i="4" s="1" a="1"/>
  <c r="C6181" i="4" s="1"/>
  <c r="D6181" i="4"/>
  <c r="E6181" i="4" s="1" a="1"/>
  <c r="E6181" i="4" s="1"/>
  <c r="F6181" i="4"/>
  <c r="G6181" i="4" s="1" a="1"/>
  <c r="G6181" i="4" s="1"/>
  <c r="J6181" i="4"/>
  <c r="A6182" i="4"/>
  <c r="B6182" i="4"/>
  <c r="C6182" i="4" s="1" a="1"/>
  <c r="C6182" i="4" s="1"/>
  <c r="D6182" i="4"/>
  <c r="E6182" i="4" s="1" a="1"/>
  <c r="E6182" i="4" s="1"/>
  <c r="F6182" i="4"/>
  <c r="G6182" i="4" s="1" a="1"/>
  <c r="G6182" i="4" s="1"/>
  <c r="J6182" i="4"/>
  <c r="A6183" i="4"/>
  <c r="B6183" i="4"/>
  <c r="C6183" i="4" s="1" a="1"/>
  <c r="C6183" i="4" s="1"/>
  <c r="D6183" i="4"/>
  <c r="E6183" i="4" s="1" a="1"/>
  <c r="E6183" i="4" s="1"/>
  <c r="F6183" i="4"/>
  <c r="G6183" i="4" s="1" a="1"/>
  <c r="G6183" i="4" s="1"/>
  <c r="J6183" i="4"/>
  <c r="A6184" i="4"/>
  <c r="B6184" i="4"/>
  <c r="C6184" i="4" s="1" a="1"/>
  <c r="C6184" i="4" s="1"/>
  <c r="D6184" i="4"/>
  <c r="E6184" i="4" s="1" a="1"/>
  <c r="E6184" i="4" s="1"/>
  <c r="F6184" i="4"/>
  <c r="G6184" i="4" s="1" a="1"/>
  <c r="G6184" i="4" s="1"/>
  <c r="J6184" i="4"/>
  <c r="A6185" i="4"/>
  <c r="B6185" i="4"/>
  <c r="C6185" i="4" s="1" a="1"/>
  <c r="C6185" i="4" s="1"/>
  <c r="D6185" i="4"/>
  <c r="E6185" i="4" s="1" a="1"/>
  <c r="E6185" i="4" s="1"/>
  <c r="F6185" i="4"/>
  <c r="G6185" i="4" s="1" a="1"/>
  <c r="G6185" i="4" s="1"/>
  <c r="J6185" i="4"/>
  <c r="A6186" i="4"/>
  <c r="B6186" i="4"/>
  <c r="C6186" i="4" s="1" a="1"/>
  <c r="C6186" i="4" s="1"/>
  <c r="D6186" i="4"/>
  <c r="E6186" i="4" s="1" a="1"/>
  <c r="E6186" i="4" s="1"/>
  <c r="F6186" i="4"/>
  <c r="G6186" i="4" s="1" a="1"/>
  <c r="G6186" i="4" s="1"/>
  <c r="J6186" i="4"/>
  <c r="A6187" i="4"/>
  <c r="B6187" i="4"/>
  <c r="C6187" i="4" s="1" a="1"/>
  <c r="C6187" i="4" s="1"/>
  <c r="D6187" i="4"/>
  <c r="E6187" i="4" s="1" a="1"/>
  <c r="E6187" i="4" s="1"/>
  <c r="F6187" i="4"/>
  <c r="G6187" i="4" s="1" a="1"/>
  <c r="G6187" i="4" s="1"/>
  <c r="J6187" i="4"/>
  <c r="A6188" i="4"/>
  <c r="B6188" i="4"/>
  <c r="C6188" i="4" s="1" a="1"/>
  <c r="C6188" i="4" s="1"/>
  <c r="D6188" i="4"/>
  <c r="E6188" i="4" s="1" a="1"/>
  <c r="E6188" i="4" s="1"/>
  <c r="F6188" i="4"/>
  <c r="G6188" i="4" s="1" a="1"/>
  <c r="G6188" i="4" s="1"/>
  <c r="J6188" i="4"/>
  <c r="A6189" i="4"/>
  <c r="B6189" i="4"/>
  <c r="C6189" i="4" s="1" a="1"/>
  <c r="C6189" i="4" s="1"/>
  <c r="D6189" i="4"/>
  <c r="E6189" i="4" s="1" a="1"/>
  <c r="E6189" i="4" s="1"/>
  <c r="F6189" i="4"/>
  <c r="G6189" i="4" s="1" a="1"/>
  <c r="G6189" i="4" s="1"/>
  <c r="J6189" i="4"/>
  <c r="A6190" i="4"/>
  <c r="B6190" i="4"/>
  <c r="C6190" i="4" s="1" a="1"/>
  <c r="C6190" i="4" s="1"/>
  <c r="D6190" i="4"/>
  <c r="E6190" i="4" s="1" a="1"/>
  <c r="E6190" i="4" s="1"/>
  <c r="F6190" i="4"/>
  <c r="G6190" i="4" s="1" a="1"/>
  <c r="G6190" i="4" s="1"/>
  <c r="J6190" i="4"/>
  <c r="A6191" i="4"/>
  <c r="B6191" i="4"/>
  <c r="C6191" i="4" s="1" a="1"/>
  <c r="C6191" i="4" s="1"/>
  <c r="D6191" i="4"/>
  <c r="E6191" i="4" s="1" a="1"/>
  <c r="E6191" i="4" s="1"/>
  <c r="F6191" i="4"/>
  <c r="G6191" i="4" s="1" a="1"/>
  <c r="G6191" i="4" s="1"/>
  <c r="J6191" i="4"/>
  <c r="A6192" i="4"/>
  <c r="B6192" i="4"/>
  <c r="C6192" i="4" s="1" a="1"/>
  <c r="C6192" i="4" s="1"/>
  <c r="D6192" i="4"/>
  <c r="E6192" i="4" s="1" a="1"/>
  <c r="E6192" i="4" s="1"/>
  <c r="F6192" i="4"/>
  <c r="G6192" i="4" s="1" a="1"/>
  <c r="G6192" i="4" s="1"/>
  <c r="J6192" i="4"/>
  <c r="A6193" i="4"/>
  <c r="B6193" i="4"/>
  <c r="C6193" i="4" s="1" a="1"/>
  <c r="C6193" i="4" s="1"/>
  <c r="D6193" i="4"/>
  <c r="E6193" i="4" s="1" a="1"/>
  <c r="E6193" i="4" s="1"/>
  <c r="F6193" i="4"/>
  <c r="G6193" i="4" s="1" a="1"/>
  <c r="G6193" i="4" s="1"/>
  <c r="J6193" i="4"/>
  <c r="A6194" i="4"/>
  <c r="B6194" i="4"/>
  <c r="C6194" i="4" s="1" a="1"/>
  <c r="C6194" i="4" s="1"/>
  <c r="D6194" i="4"/>
  <c r="E6194" i="4" s="1" a="1"/>
  <c r="E6194" i="4" s="1"/>
  <c r="F6194" i="4"/>
  <c r="G6194" i="4" s="1" a="1"/>
  <c r="G6194" i="4" s="1"/>
  <c r="J6194" i="4"/>
  <c r="A6195" i="4"/>
  <c r="B6195" i="4"/>
  <c r="C6195" i="4" s="1" a="1"/>
  <c r="C6195" i="4" s="1"/>
  <c r="D6195" i="4"/>
  <c r="E6195" i="4" s="1" a="1"/>
  <c r="E6195" i="4" s="1"/>
  <c r="F6195" i="4"/>
  <c r="G6195" i="4" s="1" a="1"/>
  <c r="G6195" i="4" s="1"/>
  <c r="J6195" i="4"/>
  <c r="A6196" i="4"/>
  <c r="B6196" i="4"/>
  <c r="C6196" i="4" s="1" a="1"/>
  <c r="C6196" i="4" s="1"/>
  <c r="D6196" i="4"/>
  <c r="E6196" i="4" s="1" a="1"/>
  <c r="E6196" i="4" s="1"/>
  <c r="F6196" i="4"/>
  <c r="G6196" i="4" s="1" a="1"/>
  <c r="G6196" i="4" s="1"/>
  <c r="J6196" i="4"/>
  <c r="A6197" i="4"/>
  <c r="B6197" i="4"/>
  <c r="C6197" i="4" s="1" a="1"/>
  <c r="C6197" i="4" s="1"/>
  <c r="D6197" i="4"/>
  <c r="E6197" i="4" s="1" a="1"/>
  <c r="E6197" i="4" s="1"/>
  <c r="F6197" i="4"/>
  <c r="G6197" i="4" s="1" a="1"/>
  <c r="G6197" i="4" s="1"/>
  <c r="J6197" i="4"/>
  <c r="A6198" i="4"/>
  <c r="B6198" i="4"/>
  <c r="C6198" i="4" s="1" a="1"/>
  <c r="C6198" i="4" s="1"/>
  <c r="D6198" i="4"/>
  <c r="E6198" i="4" s="1" a="1"/>
  <c r="E6198" i="4" s="1"/>
  <c r="F6198" i="4"/>
  <c r="G6198" i="4" s="1" a="1"/>
  <c r="G6198" i="4" s="1"/>
  <c r="J6198" i="4"/>
  <c r="A6199" i="4"/>
  <c r="B6199" i="4"/>
  <c r="C6199" i="4" s="1" a="1"/>
  <c r="C6199" i="4" s="1"/>
  <c r="D6199" i="4"/>
  <c r="E6199" i="4" s="1" a="1"/>
  <c r="E6199" i="4" s="1"/>
  <c r="F6199" i="4"/>
  <c r="G6199" i="4" s="1" a="1"/>
  <c r="G6199" i="4" s="1"/>
  <c r="J6199" i="4"/>
  <c r="A6200" i="4"/>
  <c r="B6200" i="4"/>
  <c r="C6200" i="4" s="1" a="1"/>
  <c r="C6200" i="4" s="1"/>
  <c r="D6200" i="4"/>
  <c r="E6200" i="4" s="1" a="1"/>
  <c r="E6200" i="4" s="1"/>
  <c r="F6200" i="4"/>
  <c r="G6200" i="4" s="1" a="1"/>
  <c r="G6200" i="4" s="1"/>
  <c r="J6200" i="4"/>
  <c r="A6201" i="4"/>
  <c r="B6201" i="4"/>
  <c r="C6201" i="4" s="1" a="1"/>
  <c r="C6201" i="4" s="1"/>
  <c r="D6201" i="4"/>
  <c r="E6201" i="4" s="1" a="1"/>
  <c r="E6201" i="4" s="1"/>
  <c r="F6201" i="4"/>
  <c r="G6201" i="4" s="1" a="1"/>
  <c r="G6201" i="4" s="1"/>
  <c r="J6201" i="4"/>
  <c r="A6202" i="4"/>
  <c r="B6202" i="4"/>
  <c r="C6202" i="4" s="1" a="1"/>
  <c r="C6202" i="4" s="1"/>
  <c r="D6202" i="4"/>
  <c r="E6202" i="4" s="1" a="1"/>
  <c r="E6202" i="4" s="1"/>
  <c r="F6202" i="4"/>
  <c r="G6202" i="4" s="1" a="1"/>
  <c r="G6202" i="4" s="1"/>
  <c r="J6202" i="4"/>
  <c r="A6203" i="4"/>
  <c r="B6203" i="4"/>
  <c r="C6203" i="4" s="1" a="1"/>
  <c r="C6203" i="4" s="1"/>
  <c r="D6203" i="4"/>
  <c r="E6203" i="4" s="1" a="1"/>
  <c r="E6203" i="4" s="1"/>
  <c r="F6203" i="4"/>
  <c r="G6203" i="4" s="1" a="1"/>
  <c r="G6203" i="4" s="1"/>
  <c r="J6203" i="4"/>
  <c r="A6204" i="4"/>
  <c r="B6204" i="4"/>
  <c r="C6204" i="4" s="1" a="1"/>
  <c r="C6204" i="4" s="1"/>
  <c r="D6204" i="4"/>
  <c r="E6204" i="4" s="1" a="1"/>
  <c r="E6204" i="4" s="1"/>
  <c r="F6204" i="4"/>
  <c r="G6204" i="4" s="1" a="1"/>
  <c r="G6204" i="4" s="1"/>
  <c r="J6204" i="4"/>
  <c r="A6205" i="4"/>
  <c r="B6205" i="4"/>
  <c r="C6205" i="4" s="1" a="1"/>
  <c r="C6205" i="4" s="1"/>
  <c r="D6205" i="4"/>
  <c r="E6205" i="4" s="1" a="1"/>
  <c r="E6205" i="4" s="1"/>
  <c r="F6205" i="4"/>
  <c r="G6205" i="4" s="1" a="1"/>
  <c r="G6205" i="4" s="1"/>
  <c r="J6205" i="4"/>
  <c r="A6206" i="4"/>
  <c r="B6206" i="4"/>
  <c r="C6206" i="4" s="1" a="1"/>
  <c r="C6206" i="4" s="1"/>
  <c r="D6206" i="4"/>
  <c r="E6206" i="4" s="1" a="1"/>
  <c r="E6206" i="4" s="1"/>
  <c r="F6206" i="4"/>
  <c r="G6206" i="4" s="1" a="1"/>
  <c r="G6206" i="4" s="1"/>
  <c r="J6206" i="4"/>
  <c r="A6207" i="4"/>
  <c r="B6207" i="4"/>
  <c r="C6207" i="4" s="1" a="1"/>
  <c r="C6207" i="4" s="1"/>
  <c r="D6207" i="4"/>
  <c r="E6207" i="4" s="1" a="1"/>
  <c r="E6207" i="4" s="1"/>
  <c r="F6207" i="4"/>
  <c r="G6207" i="4" s="1" a="1"/>
  <c r="G6207" i="4" s="1"/>
  <c r="J6207" i="4"/>
  <c r="A6208" i="4"/>
  <c r="B6208" i="4"/>
  <c r="C6208" i="4" s="1" a="1"/>
  <c r="C6208" i="4" s="1"/>
  <c r="D6208" i="4"/>
  <c r="E6208" i="4" s="1" a="1"/>
  <c r="E6208" i="4" s="1"/>
  <c r="F6208" i="4"/>
  <c r="G6208" i="4" s="1" a="1"/>
  <c r="G6208" i="4" s="1"/>
  <c r="J6208" i="4"/>
  <c r="A6209" i="4"/>
  <c r="B6209" i="4"/>
  <c r="C6209" i="4" s="1" a="1"/>
  <c r="C6209" i="4" s="1"/>
  <c r="D6209" i="4"/>
  <c r="E6209" i="4" s="1" a="1"/>
  <c r="E6209" i="4" s="1"/>
  <c r="F6209" i="4"/>
  <c r="G6209" i="4" s="1" a="1"/>
  <c r="G6209" i="4" s="1"/>
  <c r="J6209" i="4"/>
  <c r="A6210" i="4"/>
  <c r="B6210" i="4"/>
  <c r="C6210" i="4" s="1" a="1"/>
  <c r="C6210" i="4" s="1"/>
  <c r="D6210" i="4"/>
  <c r="E6210" i="4" s="1" a="1"/>
  <c r="E6210" i="4" s="1"/>
  <c r="F6210" i="4"/>
  <c r="G6210" i="4" s="1" a="1"/>
  <c r="G6210" i="4" s="1"/>
  <c r="J6210" i="4"/>
  <c r="A6211" i="4"/>
  <c r="B6211" i="4"/>
  <c r="C6211" i="4" s="1" a="1"/>
  <c r="C6211" i="4" s="1"/>
  <c r="D6211" i="4"/>
  <c r="E6211" i="4" s="1" a="1"/>
  <c r="E6211" i="4" s="1"/>
  <c r="F6211" i="4"/>
  <c r="G6211" i="4" s="1" a="1"/>
  <c r="G6211" i="4" s="1"/>
  <c r="J6211" i="4"/>
  <c r="A6212" i="4"/>
  <c r="B6212" i="4"/>
  <c r="C6212" i="4" s="1" a="1"/>
  <c r="C6212" i="4" s="1"/>
  <c r="D6212" i="4"/>
  <c r="E6212" i="4" s="1" a="1"/>
  <c r="E6212" i="4" s="1"/>
  <c r="F6212" i="4"/>
  <c r="G6212" i="4" s="1" a="1"/>
  <c r="G6212" i="4" s="1"/>
  <c r="J6212" i="4"/>
  <c r="A6213" i="4"/>
  <c r="B6213" i="4"/>
  <c r="C6213" i="4" s="1" a="1"/>
  <c r="C6213" i="4" s="1"/>
  <c r="D6213" i="4"/>
  <c r="E6213" i="4" s="1" a="1"/>
  <c r="E6213" i="4" s="1"/>
  <c r="F6213" i="4"/>
  <c r="G6213" i="4" s="1" a="1"/>
  <c r="G6213" i="4" s="1"/>
  <c r="J6213" i="4"/>
  <c r="A6214" i="4"/>
  <c r="B6214" i="4"/>
  <c r="C6214" i="4" s="1" a="1"/>
  <c r="C6214" i="4" s="1"/>
  <c r="D6214" i="4"/>
  <c r="E6214" i="4" s="1" a="1"/>
  <c r="E6214" i="4" s="1"/>
  <c r="F6214" i="4"/>
  <c r="G6214" i="4" s="1" a="1"/>
  <c r="G6214" i="4" s="1"/>
  <c r="J6214" i="4"/>
  <c r="A6215" i="4"/>
  <c r="B6215" i="4"/>
  <c r="C6215" i="4" s="1" a="1"/>
  <c r="C6215" i="4" s="1"/>
  <c r="D6215" i="4"/>
  <c r="E6215" i="4" s="1" a="1"/>
  <c r="E6215" i="4" s="1"/>
  <c r="F6215" i="4"/>
  <c r="G6215" i="4" s="1" a="1"/>
  <c r="G6215" i="4" s="1"/>
  <c r="J6215" i="4"/>
  <c r="A6216" i="4"/>
  <c r="B6216" i="4"/>
  <c r="C6216" i="4" s="1" a="1"/>
  <c r="C6216" i="4" s="1"/>
  <c r="D6216" i="4"/>
  <c r="E6216" i="4" s="1" a="1"/>
  <c r="E6216" i="4" s="1"/>
  <c r="F6216" i="4"/>
  <c r="G6216" i="4" s="1" a="1"/>
  <c r="G6216" i="4" s="1"/>
  <c r="J6216" i="4"/>
  <c r="A6217" i="4"/>
  <c r="B6217" i="4"/>
  <c r="C6217" i="4" s="1" a="1"/>
  <c r="C6217" i="4" s="1"/>
  <c r="D6217" i="4"/>
  <c r="E6217" i="4" s="1" a="1"/>
  <c r="E6217" i="4" s="1"/>
  <c r="F6217" i="4"/>
  <c r="G6217" i="4" s="1" a="1"/>
  <c r="G6217" i="4" s="1"/>
  <c r="J6217" i="4"/>
  <c r="A6218" i="4"/>
  <c r="B6218" i="4"/>
  <c r="C6218" i="4" s="1" a="1"/>
  <c r="C6218" i="4" s="1"/>
  <c r="D6218" i="4"/>
  <c r="E6218" i="4" s="1" a="1"/>
  <c r="E6218" i="4" s="1"/>
  <c r="F6218" i="4"/>
  <c r="G6218" i="4" s="1" a="1"/>
  <c r="G6218" i="4" s="1"/>
  <c r="J6218" i="4"/>
  <c r="A6219" i="4"/>
  <c r="B6219" i="4"/>
  <c r="C6219" i="4" s="1" a="1"/>
  <c r="C6219" i="4" s="1"/>
  <c r="D6219" i="4"/>
  <c r="E6219" i="4" s="1" a="1"/>
  <c r="E6219" i="4" s="1"/>
  <c r="F6219" i="4"/>
  <c r="G6219" i="4" s="1" a="1"/>
  <c r="G6219" i="4" s="1"/>
  <c r="J6219" i="4"/>
  <c r="A6220" i="4"/>
  <c r="B6220" i="4"/>
  <c r="C6220" i="4" s="1" a="1"/>
  <c r="C6220" i="4" s="1"/>
  <c r="D6220" i="4"/>
  <c r="E6220" i="4" s="1" a="1"/>
  <c r="E6220" i="4" s="1"/>
  <c r="F6220" i="4"/>
  <c r="G6220" i="4" s="1" a="1"/>
  <c r="G6220" i="4" s="1"/>
  <c r="J6220" i="4"/>
  <c r="A6221" i="4"/>
  <c r="B6221" i="4"/>
  <c r="C6221" i="4" s="1" a="1"/>
  <c r="C6221" i="4" s="1"/>
  <c r="D6221" i="4"/>
  <c r="E6221" i="4" s="1" a="1"/>
  <c r="E6221" i="4" s="1"/>
  <c r="F6221" i="4"/>
  <c r="G6221" i="4" s="1" a="1"/>
  <c r="G6221" i="4" s="1"/>
  <c r="J6221" i="4"/>
  <c r="A6222" i="4"/>
  <c r="B6222" i="4"/>
  <c r="C6222" i="4" s="1" a="1"/>
  <c r="C6222" i="4" s="1"/>
  <c r="D6222" i="4"/>
  <c r="E6222" i="4" s="1" a="1"/>
  <c r="E6222" i="4" s="1"/>
  <c r="F6222" i="4"/>
  <c r="G6222" i="4" s="1" a="1"/>
  <c r="G6222" i="4" s="1"/>
  <c r="J6222" i="4"/>
  <c r="A6223" i="4"/>
  <c r="B6223" i="4"/>
  <c r="C6223" i="4" s="1" a="1"/>
  <c r="C6223" i="4" s="1"/>
  <c r="D6223" i="4"/>
  <c r="E6223" i="4" s="1" a="1"/>
  <c r="E6223" i="4" s="1"/>
  <c r="F6223" i="4"/>
  <c r="G6223" i="4" s="1" a="1"/>
  <c r="G6223" i="4" s="1"/>
  <c r="J6223" i="4"/>
  <c r="A6224" i="4"/>
  <c r="B6224" i="4"/>
  <c r="C6224" i="4" s="1" a="1"/>
  <c r="C6224" i="4" s="1"/>
  <c r="D6224" i="4"/>
  <c r="E6224" i="4" s="1" a="1"/>
  <c r="E6224" i="4" s="1"/>
  <c r="F6224" i="4"/>
  <c r="G6224" i="4" s="1" a="1"/>
  <c r="G6224" i="4" s="1"/>
  <c r="J6224" i="4"/>
  <c r="A6225" i="4"/>
  <c r="B6225" i="4"/>
  <c r="C6225" i="4" s="1" a="1"/>
  <c r="C6225" i="4" s="1"/>
  <c r="D6225" i="4"/>
  <c r="E6225" i="4" s="1" a="1"/>
  <c r="E6225" i="4" s="1"/>
  <c r="F6225" i="4"/>
  <c r="G6225" i="4" s="1" a="1"/>
  <c r="G6225" i="4" s="1"/>
  <c r="J6225" i="4"/>
  <c r="A6226" i="4"/>
  <c r="B6226" i="4"/>
  <c r="C6226" i="4" s="1" a="1"/>
  <c r="C6226" i="4" s="1"/>
  <c r="D6226" i="4"/>
  <c r="E6226" i="4" s="1" a="1"/>
  <c r="E6226" i="4" s="1"/>
  <c r="F6226" i="4"/>
  <c r="G6226" i="4" s="1" a="1"/>
  <c r="G6226" i="4" s="1"/>
  <c r="J6226" i="4"/>
  <c r="A6227" i="4"/>
  <c r="B6227" i="4"/>
  <c r="C6227" i="4" s="1" a="1"/>
  <c r="C6227" i="4" s="1"/>
  <c r="D6227" i="4"/>
  <c r="E6227" i="4" s="1" a="1"/>
  <c r="E6227" i="4" s="1"/>
  <c r="F6227" i="4"/>
  <c r="G6227" i="4" s="1" a="1"/>
  <c r="G6227" i="4" s="1"/>
  <c r="J6227" i="4"/>
  <c r="A6228" i="4"/>
  <c r="B6228" i="4"/>
  <c r="C6228" i="4" s="1" a="1"/>
  <c r="C6228" i="4" s="1"/>
  <c r="D6228" i="4"/>
  <c r="E6228" i="4" s="1" a="1"/>
  <c r="E6228" i="4" s="1"/>
  <c r="F6228" i="4"/>
  <c r="G6228" i="4" s="1" a="1"/>
  <c r="G6228" i="4" s="1"/>
  <c r="J6228" i="4"/>
  <c r="A6229" i="4"/>
  <c r="B6229" i="4"/>
  <c r="C6229" i="4" s="1" a="1"/>
  <c r="C6229" i="4" s="1"/>
  <c r="D6229" i="4"/>
  <c r="E6229" i="4" s="1" a="1"/>
  <c r="E6229" i="4" s="1"/>
  <c r="F6229" i="4"/>
  <c r="G6229" i="4" s="1" a="1"/>
  <c r="G6229" i="4" s="1"/>
  <c r="J6229" i="4"/>
  <c r="A6230" i="4"/>
  <c r="B6230" i="4"/>
  <c r="C6230" i="4" s="1" a="1"/>
  <c r="C6230" i="4" s="1"/>
  <c r="D6230" i="4"/>
  <c r="E6230" i="4" s="1" a="1"/>
  <c r="E6230" i="4" s="1"/>
  <c r="F6230" i="4"/>
  <c r="G6230" i="4" s="1" a="1"/>
  <c r="G6230" i="4" s="1"/>
  <c r="J6230" i="4"/>
  <c r="A6231" i="4"/>
  <c r="B6231" i="4"/>
  <c r="C6231" i="4" s="1" a="1"/>
  <c r="C6231" i="4" s="1"/>
  <c r="D6231" i="4"/>
  <c r="E6231" i="4" s="1" a="1"/>
  <c r="E6231" i="4" s="1"/>
  <c r="F6231" i="4"/>
  <c r="G6231" i="4" s="1" a="1"/>
  <c r="G6231" i="4" s="1"/>
  <c r="J6231" i="4"/>
  <c r="A6232" i="4"/>
  <c r="B6232" i="4"/>
  <c r="C6232" i="4" s="1" a="1"/>
  <c r="C6232" i="4" s="1"/>
  <c r="D6232" i="4"/>
  <c r="E6232" i="4" s="1" a="1"/>
  <c r="E6232" i="4" s="1"/>
  <c r="F6232" i="4"/>
  <c r="G6232" i="4" s="1" a="1"/>
  <c r="G6232" i="4" s="1"/>
  <c r="J6232" i="4"/>
  <c r="A6233" i="4"/>
  <c r="B6233" i="4"/>
  <c r="C6233" i="4" s="1" a="1"/>
  <c r="C6233" i="4" s="1"/>
  <c r="D6233" i="4"/>
  <c r="E6233" i="4" s="1" a="1"/>
  <c r="E6233" i="4" s="1"/>
  <c r="F6233" i="4"/>
  <c r="G6233" i="4" s="1" a="1"/>
  <c r="G6233" i="4" s="1"/>
  <c r="J6233" i="4"/>
  <c r="A6234" i="4"/>
  <c r="B6234" i="4"/>
  <c r="C6234" i="4" s="1" a="1"/>
  <c r="C6234" i="4" s="1"/>
  <c r="D6234" i="4"/>
  <c r="E6234" i="4" s="1" a="1"/>
  <c r="E6234" i="4" s="1"/>
  <c r="F6234" i="4"/>
  <c r="G6234" i="4" s="1" a="1"/>
  <c r="G6234" i="4" s="1"/>
  <c r="J6234" i="4"/>
  <c r="A6235" i="4"/>
  <c r="B6235" i="4"/>
  <c r="C6235" i="4" s="1" a="1"/>
  <c r="C6235" i="4" s="1"/>
  <c r="D6235" i="4"/>
  <c r="E6235" i="4" s="1" a="1"/>
  <c r="E6235" i="4" s="1"/>
  <c r="F6235" i="4"/>
  <c r="G6235" i="4" s="1" a="1"/>
  <c r="G6235" i="4" s="1"/>
  <c r="J6235" i="4"/>
  <c r="A6236" i="4"/>
  <c r="B6236" i="4"/>
  <c r="C6236" i="4" s="1" a="1"/>
  <c r="C6236" i="4" s="1"/>
  <c r="D6236" i="4"/>
  <c r="E6236" i="4" s="1" a="1"/>
  <c r="E6236" i="4" s="1"/>
  <c r="F6236" i="4"/>
  <c r="G6236" i="4" s="1" a="1"/>
  <c r="G6236" i="4" s="1"/>
  <c r="J6236" i="4"/>
  <c r="A6237" i="4"/>
  <c r="B6237" i="4"/>
  <c r="C6237" i="4" s="1" a="1"/>
  <c r="C6237" i="4" s="1"/>
  <c r="D6237" i="4"/>
  <c r="E6237" i="4" s="1" a="1"/>
  <c r="E6237" i="4" s="1"/>
  <c r="F6237" i="4"/>
  <c r="G6237" i="4" s="1" a="1"/>
  <c r="G6237" i="4" s="1"/>
  <c r="J6237" i="4"/>
  <c r="A6238" i="4"/>
  <c r="B6238" i="4"/>
  <c r="C6238" i="4" s="1" a="1"/>
  <c r="C6238" i="4" s="1"/>
  <c r="D6238" i="4"/>
  <c r="E6238" i="4" s="1" a="1"/>
  <c r="E6238" i="4" s="1"/>
  <c r="F6238" i="4"/>
  <c r="G6238" i="4" s="1" a="1"/>
  <c r="G6238" i="4" s="1"/>
  <c r="J6238" i="4"/>
  <c r="A6239" i="4"/>
  <c r="B6239" i="4"/>
  <c r="C6239" i="4" s="1" a="1"/>
  <c r="C6239" i="4" s="1"/>
  <c r="D6239" i="4"/>
  <c r="E6239" i="4" s="1" a="1"/>
  <c r="E6239" i="4" s="1"/>
  <c r="F6239" i="4"/>
  <c r="G6239" i="4" s="1" a="1"/>
  <c r="G6239" i="4" s="1"/>
  <c r="J6239" i="4"/>
  <c r="A6240" i="4"/>
  <c r="B6240" i="4"/>
  <c r="C6240" i="4" s="1" a="1"/>
  <c r="C6240" i="4" s="1"/>
  <c r="D6240" i="4"/>
  <c r="E6240" i="4" s="1" a="1"/>
  <c r="E6240" i="4" s="1"/>
  <c r="F6240" i="4"/>
  <c r="G6240" i="4" s="1" a="1"/>
  <c r="G6240" i="4" s="1"/>
  <c r="J6240" i="4"/>
  <c r="A6241" i="4"/>
  <c r="B6241" i="4"/>
  <c r="C6241" i="4" s="1" a="1"/>
  <c r="C6241" i="4" s="1"/>
  <c r="D6241" i="4"/>
  <c r="E6241" i="4" s="1" a="1"/>
  <c r="E6241" i="4" s="1"/>
  <c r="F6241" i="4"/>
  <c r="G6241" i="4" s="1" a="1"/>
  <c r="G6241" i="4" s="1"/>
  <c r="J6241" i="4"/>
  <c r="A6242" i="4"/>
  <c r="B6242" i="4"/>
  <c r="C6242" i="4" s="1" a="1"/>
  <c r="C6242" i="4" s="1"/>
  <c r="D6242" i="4"/>
  <c r="E6242" i="4" s="1" a="1"/>
  <c r="E6242" i="4" s="1"/>
  <c r="F6242" i="4"/>
  <c r="G6242" i="4" s="1" a="1"/>
  <c r="G6242" i="4" s="1"/>
  <c r="J6242" i="4"/>
  <c r="A6243" i="4"/>
  <c r="B6243" i="4"/>
  <c r="C6243" i="4" s="1" a="1"/>
  <c r="C6243" i="4" s="1"/>
  <c r="D6243" i="4"/>
  <c r="E6243" i="4" s="1" a="1"/>
  <c r="E6243" i="4" s="1"/>
  <c r="F6243" i="4"/>
  <c r="G6243" i="4" s="1" a="1"/>
  <c r="G6243" i="4" s="1"/>
  <c r="J6243" i="4"/>
  <c r="A6244" i="4"/>
  <c r="B6244" i="4"/>
  <c r="C6244" i="4" s="1" a="1"/>
  <c r="C6244" i="4" s="1"/>
  <c r="D6244" i="4"/>
  <c r="E6244" i="4" s="1" a="1"/>
  <c r="E6244" i="4" s="1"/>
  <c r="F6244" i="4"/>
  <c r="G6244" i="4" s="1" a="1"/>
  <c r="G6244" i="4" s="1"/>
  <c r="J6244" i="4"/>
  <c r="A6245" i="4"/>
  <c r="B6245" i="4"/>
  <c r="C6245" i="4" s="1" a="1"/>
  <c r="C6245" i="4" s="1"/>
  <c r="D6245" i="4"/>
  <c r="E6245" i="4" s="1" a="1"/>
  <c r="E6245" i="4" s="1"/>
  <c r="F6245" i="4"/>
  <c r="G6245" i="4" s="1" a="1"/>
  <c r="G6245" i="4" s="1"/>
  <c r="J6245" i="4"/>
  <c r="A6246" i="4"/>
  <c r="B6246" i="4"/>
  <c r="C6246" i="4" s="1" a="1"/>
  <c r="C6246" i="4" s="1"/>
  <c r="D6246" i="4"/>
  <c r="E6246" i="4" s="1" a="1"/>
  <c r="E6246" i="4" s="1"/>
  <c r="F6246" i="4"/>
  <c r="G6246" i="4" s="1" a="1"/>
  <c r="G6246" i="4" s="1"/>
  <c r="J6246" i="4"/>
  <c r="A6247" i="4"/>
  <c r="B6247" i="4"/>
  <c r="C6247" i="4" s="1" a="1"/>
  <c r="C6247" i="4" s="1"/>
  <c r="D6247" i="4"/>
  <c r="E6247" i="4" s="1" a="1"/>
  <c r="E6247" i="4" s="1"/>
  <c r="F6247" i="4"/>
  <c r="G6247" i="4" s="1" a="1"/>
  <c r="G6247" i="4" s="1"/>
  <c r="J6247" i="4"/>
  <c r="A6248" i="4"/>
  <c r="B6248" i="4"/>
  <c r="C6248" i="4" s="1" a="1"/>
  <c r="C6248" i="4" s="1"/>
  <c r="D6248" i="4"/>
  <c r="E6248" i="4" s="1" a="1"/>
  <c r="E6248" i="4" s="1"/>
  <c r="F6248" i="4"/>
  <c r="G6248" i="4" s="1" a="1"/>
  <c r="G6248" i="4" s="1"/>
  <c r="J6248" i="4"/>
  <c r="A6249" i="4"/>
  <c r="B6249" i="4"/>
  <c r="C6249" i="4" s="1" a="1"/>
  <c r="C6249" i="4" s="1"/>
  <c r="D6249" i="4"/>
  <c r="E6249" i="4" s="1" a="1"/>
  <c r="E6249" i="4" s="1"/>
  <c r="F6249" i="4"/>
  <c r="G6249" i="4" s="1" a="1"/>
  <c r="G6249" i="4" s="1"/>
  <c r="J6249" i="4"/>
  <c r="A6250" i="4"/>
  <c r="B6250" i="4"/>
  <c r="C6250" i="4" s="1" a="1"/>
  <c r="C6250" i="4" s="1"/>
  <c r="D6250" i="4"/>
  <c r="E6250" i="4" s="1" a="1"/>
  <c r="E6250" i="4" s="1"/>
  <c r="F6250" i="4"/>
  <c r="G6250" i="4" s="1" a="1"/>
  <c r="G6250" i="4" s="1"/>
  <c r="J6250" i="4"/>
  <c r="A6251" i="4"/>
  <c r="B6251" i="4"/>
  <c r="C6251" i="4" s="1" a="1"/>
  <c r="C6251" i="4" s="1"/>
  <c r="D6251" i="4"/>
  <c r="E6251" i="4" s="1" a="1"/>
  <c r="E6251" i="4" s="1"/>
  <c r="F6251" i="4"/>
  <c r="G6251" i="4" s="1" a="1"/>
  <c r="G6251" i="4" s="1"/>
  <c r="J6251" i="4"/>
  <c r="A6252" i="4"/>
  <c r="B6252" i="4"/>
  <c r="C6252" i="4" s="1" a="1"/>
  <c r="C6252" i="4" s="1"/>
  <c r="D6252" i="4"/>
  <c r="E6252" i="4" s="1" a="1"/>
  <c r="E6252" i="4" s="1"/>
  <c r="F6252" i="4"/>
  <c r="G6252" i="4" s="1" a="1"/>
  <c r="G6252" i="4" s="1"/>
  <c r="J6252" i="4"/>
  <c r="A6253" i="4"/>
  <c r="B6253" i="4"/>
  <c r="C6253" i="4" s="1" a="1"/>
  <c r="C6253" i="4" s="1"/>
  <c r="D6253" i="4"/>
  <c r="E6253" i="4" s="1" a="1"/>
  <c r="E6253" i="4" s="1"/>
  <c r="F6253" i="4"/>
  <c r="G6253" i="4" s="1" a="1"/>
  <c r="G6253" i="4" s="1"/>
  <c r="J6253" i="4"/>
  <c r="A6254" i="4"/>
  <c r="B6254" i="4"/>
  <c r="C6254" i="4" s="1" a="1"/>
  <c r="C6254" i="4" s="1"/>
  <c r="D6254" i="4"/>
  <c r="E6254" i="4" s="1" a="1"/>
  <c r="E6254" i="4" s="1"/>
  <c r="F6254" i="4"/>
  <c r="G6254" i="4" s="1" a="1"/>
  <c r="G6254" i="4" s="1"/>
  <c r="J6254" i="4"/>
  <c r="A6255" i="4"/>
  <c r="B6255" i="4"/>
  <c r="C6255" i="4" s="1" a="1"/>
  <c r="C6255" i="4" s="1"/>
  <c r="D6255" i="4"/>
  <c r="E6255" i="4" s="1" a="1"/>
  <c r="E6255" i="4" s="1"/>
  <c r="F6255" i="4"/>
  <c r="G6255" i="4" s="1" a="1"/>
  <c r="G6255" i="4" s="1"/>
  <c r="J6255" i="4"/>
  <c r="A6256" i="4"/>
  <c r="B6256" i="4"/>
  <c r="C6256" i="4" s="1" a="1"/>
  <c r="C6256" i="4" s="1"/>
  <c r="D6256" i="4"/>
  <c r="E6256" i="4" s="1" a="1"/>
  <c r="E6256" i="4" s="1"/>
  <c r="F6256" i="4"/>
  <c r="G6256" i="4" s="1" a="1"/>
  <c r="G6256" i="4" s="1"/>
  <c r="J6256" i="4"/>
  <c r="A6257" i="4"/>
  <c r="B6257" i="4"/>
  <c r="C6257" i="4" s="1" a="1"/>
  <c r="C6257" i="4" s="1"/>
  <c r="D6257" i="4"/>
  <c r="E6257" i="4" s="1" a="1"/>
  <c r="E6257" i="4" s="1"/>
  <c r="F6257" i="4"/>
  <c r="G6257" i="4" s="1" a="1"/>
  <c r="G6257" i="4" s="1"/>
  <c r="J6257" i="4"/>
  <c r="A6258" i="4"/>
  <c r="B6258" i="4"/>
  <c r="C6258" i="4" s="1" a="1"/>
  <c r="C6258" i="4" s="1"/>
  <c r="D6258" i="4"/>
  <c r="E6258" i="4" s="1" a="1"/>
  <c r="E6258" i="4" s="1"/>
  <c r="F6258" i="4"/>
  <c r="G6258" i="4" s="1" a="1"/>
  <c r="G6258" i="4" s="1"/>
  <c r="J6258" i="4"/>
  <c r="A6259" i="4"/>
  <c r="B6259" i="4"/>
  <c r="C6259" i="4" s="1" a="1"/>
  <c r="C6259" i="4" s="1"/>
  <c r="D6259" i="4"/>
  <c r="E6259" i="4" s="1" a="1"/>
  <c r="E6259" i="4" s="1"/>
  <c r="F6259" i="4"/>
  <c r="G6259" i="4" s="1" a="1"/>
  <c r="G6259" i="4" s="1"/>
  <c r="J6259" i="4"/>
  <c r="A6260" i="4"/>
  <c r="B6260" i="4"/>
  <c r="C6260" i="4" s="1" a="1"/>
  <c r="C6260" i="4" s="1"/>
  <c r="D6260" i="4"/>
  <c r="E6260" i="4" s="1" a="1"/>
  <c r="E6260" i="4" s="1"/>
  <c r="F6260" i="4"/>
  <c r="G6260" i="4" s="1" a="1"/>
  <c r="G6260" i="4" s="1"/>
  <c r="J6260" i="4"/>
  <c r="A6261" i="4"/>
  <c r="B6261" i="4"/>
  <c r="C6261" i="4" s="1" a="1"/>
  <c r="C6261" i="4" s="1"/>
  <c r="D6261" i="4"/>
  <c r="E6261" i="4" s="1" a="1"/>
  <c r="E6261" i="4" s="1"/>
  <c r="F6261" i="4"/>
  <c r="G6261" i="4" s="1" a="1"/>
  <c r="G6261" i="4" s="1"/>
  <c r="J6261" i="4"/>
  <c r="A6262" i="4"/>
  <c r="B6262" i="4"/>
  <c r="C6262" i="4" s="1" a="1"/>
  <c r="C6262" i="4" s="1"/>
  <c r="D6262" i="4"/>
  <c r="E6262" i="4" s="1" a="1"/>
  <c r="E6262" i="4" s="1"/>
  <c r="F6262" i="4"/>
  <c r="G6262" i="4" s="1" a="1"/>
  <c r="G6262" i="4" s="1"/>
  <c r="J6262" i="4"/>
  <c r="A6263" i="4"/>
  <c r="B6263" i="4"/>
  <c r="C6263" i="4" s="1" a="1"/>
  <c r="C6263" i="4" s="1"/>
  <c r="D6263" i="4"/>
  <c r="E6263" i="4" s="1" a="1"/>
  <c r="E6263" i="4" s="1"/>
  <c r="F6263" i="4"/>
  <c r="G6263" i="4" s="1" a="1"/>
  <c r="G6263" i="4" s="1"/>
  <c r="J6263" i="4"/>
  <c r="A6264" i="4"/>
  <c r="B6264" i="4"/>
  <c r="C6264" i="4" s="1" a="1"/>
  <c r="C6264" i="4" s="1"/>
  <c r="D6264" i="4"/>
  <c r="E6264" i="4" s="1" a="1"/>
  <c r="E6264" i="4" s="1"/>
  <c r="F6264" i="4"/>
  <c r="G6264" i="4" s="1" a="1"/>
  <c r="G6264" i="4" s="1"/>
  <c r="J6264" i="4"/>
  <c r="A6265" i="4"/>
  <c r="B6265" i="4"/>
  <c r="C6265" i="4" s="1" a="1"/>
  <c r="C6265" i="4" s="1"/>
  <c r="D6265" i="4"/>
  <c r="E6265" i="4" s="1" a="1"/>
  <c r="E6265" i="4" s="1"/>
  <c r="F6265" i="4"/>
  <c r="G6265" i="4" s="1" a="1"/>
  <c r="G6265" i="4" s="1"/>
  <c r="J6265" i="4"/>
  <c r="A6266" i="4"/>
  <c r="B6266" i="4"/>
  <c r="C6266" i="4" s="1" a="1"/>
  <c r="C6266" i="4" s="1"/>
  <c r="D6266" i="4"/>
  <c r="E6266" i="4" s="1" a="1"/>
  <c r="E6266" i="4" s="1"/>
  <c r="F6266" i="4"/>
  <c r="G6266" i="4" s="1" a="1"/>
  <c r="G6266" i="4" s="1"/>
  <c r="J6266" i="4"/>
  <c r="A6267" i="4"/>
  <c r="B6267" i="4"/>
  <c r="C6267" i="4" s="1" a="1"/>
  <c r="C6267" i="4" s="1"/>
  <c r="D6267" i="4"/>
  <c r="E6267" i="4" s="1" a="1"/>
  <c r="E6267" i="4" s="1"/>
  <c r="F6267" i="4"/>
  <c r="G6267" i="4" s="1" a="1"/>
  <c r="G6267" i="4" s="1"/>
  <c r="J6267" i="4"/>
  <c r="A6268" i="4"/>
  <c r="B6268" i="4"/>
  <c r="C6268" i="4" s="1" a="1"/>
  <c r="C6268" i="4" s="1"/>
  <c r="D6268" i="4"/>
  <c r="E6268" i="4" s="1" a="1"/>
  <c r="E6268" i="4" s="1"/>
  <c r="F6268" i="4"/>
  <c r="G6268" i="4" s="1" a="1"/>
  <c r="G6268" i="4" s="1"/>
  <c r="J6268" i="4"/>
  <c r="A6269" i="4"/>
  <c r="B6269" i="4"/>
  <c r="C6269" i="4" s="1" a="1"/>
  <c r="C6269" i="4" s="1"/>
  <c r="D6269" i="4"/>
  <c r="E6269" i="4" s="1" a="1"/>
  <c r="E6269" i="4" s="1"/>
  <c r="F6269" i="4"/>
  <c r="G6269" i="4" s="1" a="1"/>
  <c r="G6269" i="4" s="1"/>
  <c r="J6269" i="4"/>
  <c r="A6270" i="4"/>
  <c r="B6270" i="4"/>
  <c r="C6270" i="4" s="1" a="1"/>
  <c r="C6270" i="4" s="1"/>
  <c r="D6270" i="4"/>
  <c r="E6270" i="4" s="1" a="1"/>
  <c r="E6270" i="4" s="1"/>
  <c r="F6270" i="4"/>
  <c r="G6270" i="4" s="1" a="1"/>
  <c r="G6270" i="4" s="1"/>
  <c r="J6270" i="4"/>
  <c r="A6271" i="4"/>
  <c r="B6271" i="4"/>
  <c r="C6271" i="4" s="1" a="1"/>
  <c r="C6271" i="4" s="1"/>
  <c r="D6271" i="4"/>
  <c r="E6271" i="4" s="1" a="1"/>
  <c r="E6271" i="4" s="1"/>
  <c r="F6271" i="4"/>
  <c r="G6271" i="4" s="1" a="1"/>
  <c r="G6271" i="4" s="1"/>
  <c r="J6271" i="4"/>
  <c r="A6272" i="4"/>
  <c r="B6272" i="4"/>
  <c r="C6272" i="4" s="1" a="1"/>
  <c r="C6272" i="4" s="1"/>
  <c r="D6272" i="4"/>
  <c r="E6272" i="4" s="1" a="1"/>
  <c r="E6272" i="4" s="1"/>
  <c r="F6272" i="4"/>
  <c r="G6272" i="4" s="1" a="1"/>
  <c r="G6272" i="4" s="1"/>
  <c r="J6272" i="4"/>
  <c r="A6273" i="4"/>
  <c r="B6273" i="4"/>
  <c r="C6273" i="4" s="1" a="1"/>
  <c r="C6273" i="4" s="1"/>
  <c r="D6273" i="4"/>
  <c r="E6273" i="4" s="1" a="1"/>
  <c r="E6273" i="4" s="1"/>
  <c r="F6273" i="4"/>
  <c r="G6273" i="4" s="1" a="1"/>
  <c r="G6273" i="4" s="1"/>
  <c r="J6273" i="4"/>
  <c r="A6274" i="4"/>
  <c r="B6274" i="4"/>
  <c r="C6274" i="4" s="1" a="1"/>
  <c r="C6274" i="4" s="1"/>
  <c r="D6274" i="4"/>
  <c r="E6274" i="4" s="1" a="1"/>
  <c r="E6274" i="4" s="1"/>
  <c r="F6274" i="4"/>
  <c r="G6274" i="4" s="1" a="1"/>
  <c r="G6274" i="4" s="1"/>
  <c r="J6274" i="4"/>
  <c r="A6275" i="4"/>
  <c r="B6275" i="4"/>
  <c r="C6275" i="4" s="1" a="1"/>
  <c r="C6275" i="4" s="1"/>
  <c r="D6275" i="4"/>
  <c r="E6275" i="4" s="1" a="1"/>
  <c r="E6275" i="4" s="1"/>
  <c r="F6275" i="4"/>
  <c r="G6275" i="4" s="1" a="1"/>
  <c r="G6275" i="4" s="1"/>
  <c r="J6275" i="4"/>
  <c r="A6276" i="4"/>
  <c r="B6276" i="4"/>
  <c r="C6276" i="4" s="1" a="1"/>
  <c r="C6276" i="4" s="1"/>
  <c r="D6276" i="4"/>
  <c r="E6276" i="4" s="1" a="1"/>
  <c r="E6276" i="4" s="1"/>
  <c r="F6276" i="4"/>
  <c r="G6276" i="4" s="1" a="1"/>
  <c r="G6276" i="4" s="1"/>
  <c r="J6276" i="4"/>
  <c r="A6277" i="4"/>
  <c r="B6277" i="4"/>
  <c r="C6277" i="4" s="1" a="1"/>
  <c r="C6277" i="4" s="1"/>
  <c r="D6277" i="4"/>
  <c r="E6277" i="4" s="1" a="1"/>
  <c r="E6277" i="4" s="1"/>
  <c r="F6277" i="4"/>
  <c r="G6277" i="4" s="1" a="1"/>
  <c r="G6277" i="4" s="1"/>
  <c r="J6277" i="4"/>
  <c r="A6278" i="4"/>
  <c r="B6278" i="4"/>
  <c r="C6278" i="4" s="1" a="1"/>
  <c r="C6278" i="4" s="1"/>
  <c r="D6278" i="4"/>
  <c r="E6278" i="4" s="1" a="1"/>
  <c r="E6278" i="4" s="1"/>
  <c r="F6278" i="4"/>
  <c r="G6278" i="4" s="1" a="1"/>
  <c r="G6278" i="4" s="1"/>
  <c r="J6278" i="4"/>
  <c r="A6279" i="4"/>
  <c r="B6279" i="4"/>
  <c r="C6279" i="4" s="1" a="1"/>
  <c r="C6279" i="4" s="1"/>
  <c r="D6279" i="4"/>
  <c r="E6279" i="4" s="1" a="1"/>
  <c r="E6279" i="4" s="1"/>
  <c r="F6279" i="4"/>
  <c r="G6279" i="4" s="1" a="1"/>
  <c r="G6279" i="4" s="1"/>
  <c r="J6279" i="4"/>
  <c r="A6280" i="4"/>
  <c r="B6280" i="4"/>
  <c r="C6280" i="4" s="1" a="1"/>
  <c r="C6280" i="4" s="1"/>
  <c r="D6280" i="4"/>
  <c r="E6280" i="4" s="1" a="1"/>
  <c r="E6280" i="4" s="1"/>
  <c r="F6280" i="4"/>
  <c r="G6280" i="4" s="1" a="1"/>
  <c r="G6280" i="4" s="1"/>
  <c r="J6280" i="4"/>
  <c r="A6281" i="4"/>
  <c r="B6281" i="4"/>
  <c r="C6281" i="4" s="1" a="1"/>
  <c r="C6281" i="4" s="1"/>
  <c r="D6281" i="4"/>
  <c r="E6281" i="4" s="1" a="1"/>
  <c r="E6281" i="4" s="1"/>
  <c r="F6281" i="4"/>
  <c r="G6281" i="4" s="1" a="1"/>
  <c r="G6281" i="4" s="1"/>
  <c r="J6281" i="4"/>
  <c r="A6282" i="4"/>
  <c r="B6282" i="4"/>
  <c r="C6282" i="4" s="1" a="1"/>
  <c r="C6282" i="4" s="1"/>
  <c r="D6282" i="4"/>
  <c r="E6282" i="4" s="1" a="1"/>
  <c r="E6282" i="4" s="1"/>
  <c r="F6282" i="4"/>
  <c r="G6282" i="4" s="1" a="1"/>
  <c r="G6282" i="4" s="1"/>
  <c r="J6282" i="4"/>
  <c r="A6283" i="4"/>
  <c r="B6283" i="4"/>
  <c r="C6283" i="4" s="1" a="1"/>
  <c r="C6283" i="4" s="1"/>
  <c r="D6283" i="4"/>
  <c r="E6283" i="4" s="1" a="1"/>
  <c r="E6283" i="4" s="1"/>
  <c r="F6283" i="4"/>
  <c r="G6283" i="4" s="1" a="1"/>
  <c r="G6283" i="4" s="1"/>
  <c r="J6283" i="4"/>
  <c r="A6284" i="4"/>
  <c r="B6284" i="4"/>
  <c r="C6284" i="4" s="1" a="1"/>
  <c r="C6284" i="4" s="1"/>
  <c r="D6284" i="4"/>
  <c r="E6284" i="4" s="1" a="1"/>
  <c r="E6284" i="4" s="1"/>
  <c r="F6284" i="4"/>
  <c r="G6284" i="4" s="1" a="1"/>
  <c r="G6284" i="4" s="1"/>
  <c r="J6284" i="4"/>
  <c r="A6285" i="4"/>
  <c r="B6285" i="4"/>
  <c r="C6285" i="4" s="1" a="1"/>
  <c r="C6285" i="4" s="1"/>
  <c r="D6285" i="4"/>
  <c r="E6285" i="4" s="1" a="1"/>
  <c r="E6285" i="4" s="1"/>
  <c r="F6285" i="4"/>
  <c r="G6285" i="4" s="1" a="1"/>
  <c r="G6285" i="4" s="1"/>
  <c r="J6285" i="4"/>
  <c r="A6286" i="4"/>
  <c r="B6286" i="4"/>
  <c r="C6286" i="4" s="1" a="1"/>
  <c r="C6286" i="4" s="1"/>
  <c r="D6286" i="4"/>
  <c r="E6286" i="4" s="1" a="1"/>
  <c r="E6286" i="4" s="1"/>
  <c r="F6286" i="4"/>
  <c r="G6286" i="4" s="1" a="1"/>
  <c r="G6286" i="4" s="1"/>
  <c r="J6286" i="4"/>
  <c r="A6287" i="4"/>
  <c r="B6287" i="4"/>
  <c r="C6287" i="4" s="1" a="1"/>
  <c r="C6287" i="4" s="1"/>
  <c r="D6287" i="4"/>
  <c r="E6287" i="4" s="1" a="1"/>
  <c r="E6287" i="4" s="1"/>
  <c r="F6287" i="4"/>
  <c r="G6287" i="4" s="1" a="1"/>
  <c r="G6287" i="4" s="1"/>
  <c r="J6287" i="4"/>
  <c r="A6288" i="4"/>
  <c r="B6288" i="4"/>
  <c r="C6288" i="4" s="1" a="1"/>
  <c r="C6288" i="4" s="1"/>
  <c r="D6288" i="4"/>
  <c r="E6288" i="4" s="1" a="1"/>
  <c r="E6288" i="4" s="1"/>
  <c r="F6288" i="4"/>
  <c r="G6288" i="4" s="1" a="1"/>
  <c r="G6288" i="4" s="1"/>
  <c r="J6288" i="4"/>
  <c r="A6289" i="4"/>
  <c r="B6289" i="4"/>
  <c r="C6289" i="4" s="1" a="1"/>
  <c r="C6289" i="4" s="1"/>
  <c r="D6289" i="4"/>
  <c r="E6289" i="4" s="1" a="1"/>
  <c r="E6289" i="4" s="1"/>
  <c r="F6289" i="4"/>
  <c r="G6289" i="4" s="1" a="1"/>
  <c r="G6289" i="4" s="1"/>
  <c r="J6289" i="4"/>
  <c r="A6290" i="4"/>
  <c r="B6290" i="4"/>
  <c r="C6290" i="4" s="1" a="1"/>
  <c r="C6290" i="4" s="1"/>
  <c r="D6290" i="4"/>
  <c r="E6290" i="4" s="1" a="1"/>
  <c r="E6290" i="4" s="1"/>
  <c r="F6290" i="4"/>
  <c r="G6290" i="4" s="1" a="1"/>
  <c r="G6290" i="4" s="1"/>
  <c r="J6290" i="4"/>
  <c r="A6291" i="4"/>
  <c r="B6291" i="4"/>
  <c r="C6291" i="4" s="1" a="1"/>
  <c r="C6291" i="4" s="1"/>
  <c r="D6291" i="4"/>
  <c r="E6291" i="4" s="1" a="1"/>
  <c r="E6291" i="4" s="1"/>
  <c r="F6291" i="4"/>
  <c r="G6291" i="4" s="1" a="1"/>
  <c r="G6291" i="4" s="1"/>
  <c r="J6291" i="4"/>
  <c r="A6292" i="4"/>
  <c r="B6292" i="4"/>
  <c r="C6292" i="4" s="1" a="1"/>
  <c r="C6292" i="4" s="1"/>
  <c r="D6292" i="4"/>
  <c r="E6292" i="4" s="1" a="1"/>
  <c r="E6292" i="4" s="1"/>
  <c r="F6292" i="4"/>
  <c r="G6292" i="4" s="1" a="1"/>
  <c r="G6292" i="4" s="1"/>
  <c r="J6292" i="4"/>
  <c r="A6293" i="4"/>
  <c r="B6293" i="4"/>
  <c r="C6293" i="4" s="1" a="1"/>
  <c r="C6293" i="4" s="1"/>
  <c r="D6293" i="4"/>
  <c r="E6293" i="4" s="1" a="1"/>
  <c r="E6293" i="4" s="1"/>
  <c r="F6293" i="4"/>
  <c r="G6293" i="4" s="1" a="1"/>
  <c r="G6293" i="4" s="1"/>
  <c r="J6293" i="4"/>
  <c r="A6294" i="4"/>
  <c r="B6294" i="4"/>
  <c r="C6294" i="4" s="1" a="1"/>
  <c r="C6294" i="4" s="1"/>
  <c r="D6294" i="4"/>
  <c r="E6294" i="4" s="1" a="1"/>
  <c r="E6294" i="4" s="1"/>
  <c r="F6294" i="4"/>
  <c r="G6294" i="4" s="1" a="1"/>
  <c r="G6294" i="4" s="1"/>
  <c r="J6294" i="4"/>
  <c r="A6295" i="4"/>
  <c r="B6295" i="4"/>
  <c r="C6295" i="4" s="1" a="1"/>
  <c r="C6295" i="4" s="1"/>
  <c r="D6295" i="4"/>
  <c r="E6295" i="4" s="1" a="1"/>
  <c r="E6295" i="4" s="1"/>
  <c r="F6295" i="4"/>
  <c r="G6295" i="4" s="1" a="1"/>
  <c r="G6295" i="4" s="1"/>
  <c r="J6295" i="4"/>
  <c r="A6296" i="4"/>
  <c r="B6296" i="4"/>
  <c r="C6296" i="4" s="1" a="1"/>
  <c r="C6296" i="4" s="1"/>
  <c r="D6296" i="4"/>
  <c r="E6296" i="4" s="1" a="1"/>
  <c r="E6296" i="4" s="1"/>
  <c r="F6296" i="4"/>
  <c r="G6296" i="4" s="1" a="1"/>
  <c r="G6296" i="4" s="1"/>
  <c r="J6296" i="4"/>
  <c r="A6297" i="4"/>
  <c r="B6297" i="4"/>
  <c r="C6297" i="4" s="1" a="1"/>
  <c r="C6297" i="4" s="1"/>
  <c r="D6297" i="4"/>
  <c r="E6297" i="4" s="1" a="1"/>
  <c r="E6297" i="4" s="1"/>
  <c r="F6297" i="4"/>
  <c r="G6297" i="4" s="1" a="1"/>
  <c r="G6297" i="4" s="1"/>
  <c r="J6297" i="4"/>
  <c r="A6298" i="4"/>
  <c r="B6298" i="4"/>
  <c r="C6298" i="4" s="1" a="1"/>
  <c r="C6298" i="4" s="1"/>
  <c r="D6298" i="4"/>
  <c r="E6298" i="4" s="1" a="1"/>
  <c r="E6298" i="4" s="1"/>
  <c r="F6298" i="4"/>
  <c r="G6298" i="4" s="1" a="1"/>
  <c r="G6298" i="4" s="1"/>
  <c r="J6298" i="4"/>
  <c r="A6299" i="4"/>
  <c r="B6299" i="4"/>
  <c r="C6299" i="4" s="1" a="1"/>
  <c r="C6299" i="4" s="1"/>
  <c r="D6299" i="4"/>
  <c r="E6299" i="4" s="1" a="1"/>
  <c r="E6299" i="4" s="1"/>
  <c r="F6299" i="4"/>
  <c r="G6299" i="4" s="1" a="1"/>
  <c r="G6299" i="4" s="1"/>
  <c r="J6299" i="4"/>
  <c r="A6300" i="4"/>
  <c r="B6300" i="4"/>
  <c r="C6300" i="4" s="1" a="1"/>
  <c r="C6300" i="4" s="1"/>
  <c r="D6300" i="4"/>
  <c r="E6300" i="4" s="1" a="1"/>
  <c r="E6300" i="4" s="1"/>
  <c r="F6300" i="4"/>
  <c r="G6300" i="4" s="1" a="1"/>
  <c r="G6300" i="4" s="1"/>
  <c r="J6300" i="4"/>
  <c r="A6301" i="4"/>
  <c r="B6301" i="4"/>
  <c r="C6301" i="4" s="1" a="1"/>
  <c r="C6301" i="4" s="1"/>
  <c r="D6301" i="4"/>
  <c r="E6301" i="4" s="1" a="1"/>
  <c r="E6301" i="4" s="1"/>
  <c r="F6301" i="4"/>
  <c r="G6301" i="4" s="1" a="1"/>
  <c r="G6301" i="4" s="1"/>
  <c r="J6301" i="4"/>
  <c r="A6302" i="4"/>
  <c r="B6302" i="4"/>
  <c r="C6302" i="4" s="1" a="1"/>
  <c r="C6302" i="4" s="1"/>
  <c r="D6302" i="4"/>
  <c r="E6302" i="4" s="1" a="1"/>
  <c r="E6302" i="4" s="1"/>
  <c r="F6302" i="4"/>
  <c r="G6302" i="4" s="1" a="1"/>
  <c r="G6302" i="4" s="1"/>
  <c r="J6302" i="4"/>
  <c r="A6303" i="4"/>
  <c r="B6303" i="4"/>
  <c r="C6303" i="4" s="1" a="1"/>
  <c r="C6303" i="4" s="1"/>
  <c r="D6303" i="4"/>
  <c r="E6303" i="4" s="1" a="1"/>
  <c r="E6303" i="4" s="1"/>
  <c r="F6303" i="4"/>
  <c r="G6303" i="4" s="1" a="1"/>
  <c r="G6303" i="4" s="1"/>
  <c r="J6303" i="4"/>
  <c r="A6304" i="4"/>
  <c r="B6304" i="4"/>
  <c r="C6304" i="4" s="1" a="1"/>
  <c r="C6304" i="4" s="1"/>
  <c r="D6304" i="4"/>
  <c r="E6304" i="4" s="1" a="1"/>
  <c r="E6304" i="4" s="1"/>
  <c r="F6304" i="4"/>
  <c r="G6304" i="4" s="1" a="1"/>
  <c r="G6304" i="4" s="1"/>
  <c r="J6304" i="4"/>
  <c r="A6305" i="4"/>
  <c r="B6305" i="4"/>
  <c r="C6305" i="4" s="1" a="1"/>
  <c r="C6305" i="4" s="1"/>
  <c r="D6305" i="4"/>
  <c r="E6305" i="4" s="1" a="1"/>
  <c r="E6305" i="4" s="1"/>
  <c r="F6305" i="4"/>
  <c r="G6305" i="4" s="1" a="1"/>
  <c r="G6305" i="4" s="1"/>
  <c r="J6305" i="4"/>
  <c r="A6306" i="4"/>
  <c r="B6306" i="4"/>
  <c r="C6306" i="4" s="1" a="1"/>
  <c r="C6306" i="4" s="1"/>
  <c r="D6306" i="4"/>
  <c r="E6306" i="4" s="1" a="1"/>
  <c r="E6306" i="4" s="1"/>
  <c r="F6306" i="4"/>
  <c r="G6306" i="4" s="1" a="1"/>
  <c r="G6306" i="4" s="1"/>
  <c r="J6306" i="4"/>
  <c r="A6307" i="4"/>
  <c r="B6307" i="4"/>
  <c r="C6307" i="4" s="1" a="1"/>
  <c r="C6307" i="4" s="1"/>
  <c r="D6307" i="4"/>
  <c r="E6307" i="4" s="1" a="1"/>
  <c r="E6307" i="4" s="1"/>
  <c r="F6307" i="4"/>
  <c r="G6307" i="4" s="1" a="1"/>
  <c r="G6307" i="4" s="1"/>
  <c r="J6307" i="4"/>
  <c r="A6308" i="4"/>
  <c r="B6308" i="4"/>
  <c r="C6308" i="4" s="1" a="1"/>
  <c r="C6308" i="4" s="1"/>
  <c r="D6308" i="4"/>
  <c r="E6308" i="4" s="1" a="1"/>
  <c r="E6308" i="4" s="1"/>
  <c r="F6308" i="4"/>
  <c r="G6308" i="4" s="1" a="1"/>
  <c r="G6308" i="4" s="1"/>
  <c r="J6308" i="4"/>
  <c r="A6309" i="4"/>
  <c r="B6309" i="4"/>
  <c r="C6309" i="4" s="1" a="1"/>
  <c r="C6309" i="4" s="1"/>
  <c r="D6309" i="4"/>
  <c r="E6309" i="4" s="1" a="1"/>
  <c r="E6309" i="4" s="1"/>
  <c r="F6309" i="4"/>
  <c r="G6309" i="4" s="1" a="1"/>
  <c r="G6309" i="4" s="1"/>
  <c r="J6309" i="4"/>
  <c r="A6310" i="4"/>
  <c r="B6310" i="4"/>
  <c r="C6310" i="4" s="1" a="1"/>
  <c r="C6310" i="4" s="1"/>
  <c r="D6310" i="4"/>
  <c r="E6310" i="4" s="1" a="1"/>
  <c r="E6310" i="4" s="1"/>
  <c r="F6310" i="4"/>
  <c r="G6310" i="4" s="1" a="1"/>
  <c r="G6310" i="4" s="1"/>
  <c r="J6310" i="4"/>
  <c r="A6311" i="4"/>
  <c r="B6311" i="4"/>
  <c r="C6311" i="4" s="1" a="1"/>
  <c r="C6311" i="4" s="1"/>
  <c r="D6311" i="4"/>
  <c r="E6311" i="4" s="1" a="1"/>
  <c r="E6311" i="4" s="1"/>
  <c r="F6311" i="4"/>
  <c r="G6311" i="4" s="1" a="1"/>
  <c r="G6311" i="4" s="1"/>
  <c r="J6311" i="4"/>
  <c r="A6312" i="4"/>
  <c r="B6312" i="4"/>
  <c r="C6312" i="4" s="1" a="1"/>
  <c r="C6312" i="4" s="1"/>
  <c r="D6312" i="4"/>
  <c r="E6312" i="4" s="1" a="1"/>
  <c r="E6312" i="4" s="1"/>
  <c r="F6312" i="4"/>
  <c r="G6312" i="4" s="1" a="1"/>
  <c r="G6312" i="4" s="1"/>
  <c r="J6312" i="4"/>
  <c r="A6313" i="4"/>
  <c r="B6313" i="4"/>
  <c r="C6313" i="4" s="1" a="1"/>
  <c r="C6313" i="4" s="1"/>
  <c r="D6313" i="4"/>
  <c r="E6313" i="4" s="1" a="1"/>
  <c r="E6313" i="4" s="1"/>
  <c r="F6313" i="4"/>
  <c r="G6313" i="4" s="1" a="1"/>
  <c r="G6313" i="4" s="1"/>
  <c r="J6313" i="4"/>
  <c r="A6314" i="4"/>
  <c r="B6314" i="4"/>
  <c r="C6314" i="4" s="1" a="1"/>
  <c r="C6314" i="4" s="1"/>
  <c r="D6314" i="4"/>
  <c r="E6314" i="4" s="1" a="1"/>
  <c r="E6314" i="4" s="1"/>
  <c r="F6314" i="4"/>
  <c r="G6314" i="4" s="1" a="1"/>
  <c r="G6314" i="4" s="1"/>
  <c r="J6314" i="4"/>
  <c r="A6315" i="4"/>
  <c r="B6315" i="4"/>
  <c r="C6315" i="4" s="1" a="1"/>
  <c r="C6315" i="4" s="1"/>
  <c r="D6315" i="4"/>
  <c r="E6315" i="4" s="1" a="1"/>
  <c r="E6315" i="4" s="1"/>
  <c r="F6315" i="4"/>
  <c r="G6315" i="4" s="1" a="1"/>
  <c r="G6315" i="4" s="1"/>
  <c r="J6315" i="4"/>
  <c r="A6316" i="4"/>
  <c r="B6316" i="4"/>
  <c r="C6316" i="4" s="1" a="1"/>
  <c r="C6316" i="4" s="1"/>
  <c r="D6316" i="4"/>
  <c r="E6316" i="4" s="1" a="1"/>
  <c r="E6316" i="4" s="1"/>
  <c r="F6316" i="4"/>
  <c r="G6316" i="4" s="1" a="1"/>
  <c r="G6316" i="4" s="1"/>
  <c r="J6316" i="4"/>
  <c r="A6317" i="4"/>
  <c r="B6317" i="4"/>
  <c r="C6317" i="4" s="1" a="1"/>
  <c r="C6317" i="4" s="1"/>
  <c r="D6317" i="4"/>
  <c r="E6317" i="4" s="1" a="1"/>
  <c r="E6317" i="4" s="1"/>
  <c r="F6317" i="4"/>
  <c r="G6317" i="4" s="1" a="1"/>
  <c r="G6317" i="4" s="1"/>
  <c r="J6317" i="4"/>
  <c r="A6318" i="4"/>
  <c r="B6318" i="4"/>
  <c r="C6318" i="4" s="1" a="1"/>
  <c r="C6318" i="4" s="1"/>
  <c r="D6318" i="4"/>
  <c r="E6318" i="4" s="1" a="1"/>
  <c r="E6318" i="4" s="1"/>
  <c r="F6318" i="4"/>
  <c r="G6318" i="4" s="1" a="1"/>
  <c r="G6318" i="4" s="1"/>
  <c r="J6318" i="4"/>
  <c r="A6319" i="4"/>
  <c r="B6319" i="4"/>
  <c r="C6319" i="4" s="1" a="1"/>
  <c r="C6319" i="4" s="1"/>
  <c r="D6319" i="4"/>
  <c r="E6319" i="4" s="1" a="1"/>
  <c r="E6319" i="4" s="1"/>
  <c r="F6319" i="4"/>
  <c r="G6319" i="4" s="1" a="1"/>
  <c r="G6319" i="4" s="1"/>
  <c r="J6319" i="4"/>
  <c r="A6320" i="4"/>
  <c r="B6320" i="4"/>
  <c r="C6320" i="4" s="1" a="1"/>
  <c r="C6320" i="4" s="1"/>
  <c r="D6320" i="4"/>
  <c r="E6320" i="4" s="1" a="1"/>
  <c r="E6320" i="4" s="1"/>
  <c r="F6320" i="4"/>
  <c r="G6320" i="4" s="1" a="1"/>
  <c r="G6320" i="4" s="1"/>
  <c r="J6320" i="4"/>
  <c r="A6321" i="4"/>
  <c r="B6321" i="4"/>
  <c r="C6321" i="4" s="1" a="1"/>
  <c r="C6321" i="4" s="1"/>
  <c r="D6321" i="4"/>
  <c r="E6321" i="4" s="1" a="1"/>
  <c r="E6321" i="4" s="1"/>
  <c r="F6321" i="4"/>
  <c r="G6321" i="4" s="1" a="1"/>
  <c r="G6321" i="4" s="1"/>
  <c r="J6321" i="4"/>
  <c r="A6322" i="4"/>
  <c r="B6322" i="4"/>
  <c r="C6322" i="4" s="1" a="1"/>
  <c r="C6322" i="4" s="1"/>
  <c r="D6322" i="4"/>
  <c r="E6322" i="4" s="1" a="1"/>
  <c r="E6322" i="4" s="1"/>
  <c r="F6322" i="4"/>
  <c r="G6322" i="4" s="1" a="1"/>
  <c r="G6322" i="4" s="1"/>
  <c r="J6322" i="4"/>
  <c r="A6323" i="4"/>
  <c r="B6323" i="4"/>
  <c r="C6323" i="4" s="1" a="1"/>
  <c r="C6323" i="4" s="1"/>
  <c r="D6323" i="4"/>
  <c r="E6323" i="4" s="1" a="1"/>
  <c r="E6323" i="4" s="1"/>
  <c r="F6323" i="4"/>
  <c r="G6323" i="4" s="1" a="1"/>
  <c r="G6323" i="4" s="1"/>
  <c r="J6323" i="4"/>
  <c r="A6324" i="4"/>
  <c r="B6324" i="4"/>
  <c r="C6324" i="4" s="1" a="1"/>
  <c r="C6324" i="4" s="1"/>
  <c r="D6324" i="4"/>
  <c r="E6324" i="4" s="1" a="1"/>
  <c r="E6324" i="4" s="1"/>
  <c r="F6324" i="4"/>
  <c r="G6324" i="4" s="1" a="1"/>
  <c r="G6324" i="4" s="1"/>
  <c r="J6324" i="4"/>
  <c r="A6325" i="4"/>
  <c r="B6325" i="4"/>
  <c r="C6325" i="4" s="1" a="1"/>
  <c r="C6325" i="4" s="1"/>
  <c r="D6325" i="4"/>
  <c r="E6325" i="4" s="1" a="1"/>
  <c r="E6325" i="4" s="1"/>
  <c r="F6325" i="4"/>
  <c r="G6325" i="4" s="1" a="1"/>
  <c r="G6325" i="4" s="1"/>
  <c r="J6325" i="4"/>
  <c r="A6326" i="4"/>
  <c r="B6326" i="4"/>
  <c r="C6326" i="4" s="1" a="1"/>
  <c r="C6326" i="4" s="1"/>
  <c r="D6326" i="4"/>
  <c r="E6326" i="4" s="1" a="1"/>
  <c r="E6326" i="4" s="1"/>
  <c r="F6326" i="4"/>
  <c r="G6326" i="4" s="1" a="1"/>
  <c r="G6326" i="4" s="1"/>
  <c r="J6326" i="4"/>
  <c r="A6327" i="4"/>
  <c r="B6327" i="4"/>
  <c r="C6327" i="4" s="1" a="1"/>
  <c r="C6327" i="4" s="1"/>
  <c r="D6327" i="4"/>
  <c r="E6327" i="4" s="1" a="1"/>
  <c r="E6327" i="4" s="1"/>
  <c r="F6327" i="4"/>
  <c r="G6327" i="4" s="1" a="1"/>
  <c r="G6327" i="4" s="1"/>
  <c r="J6327" i="4"/>
  <c r="A6328" i="4"/>
  <c r="B6328" i="4"/>
  <c r="C6328" i="4" s="1" a="1"/>
  <c r="C6328" i="4" s="1"/>
  <c r="D6328" i="4"/>
  <c r="E6328" i="4" s="1" a="1"/>
  <c r="E6328" i="4" s="1"/>
  <c r="F6328" i="4"/>
  <c r="G6328" i="4" s="1" a="1"/>
  <c r="G6328" i="4" s="1"/>
  <c r="J6328" i="4"/>
  <c r="A6329" i="4"/>
  <c r="B6329" i="4"/>
  <c r="C6329" i="4" s="1" a="1"/>
  <c r="C6329" i="4" s="1"/>
  <c r="D6329" i="4"/>
  <c r="E6329" i="4" s="1" a="1"/>
  <c r="E6329" i="4" s="1"/>
  <c r="F6329" i="4"/>
  <c r="G6329" i="4" s="1" a="1"/>
  <c r="G6329" i="4" s="1"/>
  <c r="J6329" i="4"/>
  <c r="A6330" i="4"/>
  <c r="B6330" i="4"/>
  <c r="C6330" i="4" s="1" a="1"/>
  <c r="C6330" i="4" s="1"/>
  <c r="D6330" i="4"/>
  <c r="E6330" i="4" s="1" a="1"/>
  <c r="E6330" i="4" s="1"/>
  <c r="F6330" i="4"/>
  <c r="G6330" i="4" s="1" a="1"/>
  <c r="G6330" i="4" s="1"/>
  <c r="J6330" i="4"/>
  <c r="A6331" i="4"/>
  <c r="B6331" i="4"/>
  <c r="C6331" i="4" s="1" a="1"/>
  <c r="C6331" i="4" s="1"/>
  <c r="D6331" i="4"/>
  <c r="E6331" i="4" s="1" a="1"/>
  <c r="E6331" i="4" s="1"/>
  <c r="F6331" i="4"/>
  <c r="G6331" i="4" s="1" a="1"/>
  <c r="G6331" i="4" s="1"/>
  <c r="J6331" i="4"/>
  <c r="A6332" i="4"/>
  <c r="B6332" i="4"/>
  <c r="C6332" i="4" s="1" a="1"/>
  <c r="C6332" i="4" s="1"/>
  <c r="D6332" i="4"/>
  <c r="E6332" i="4" s="1" a="1"/>
  <c r="E6332" i="4" s="1"/>
  <c r="F6332" i="4"/>
  <c r="G6332" i="4" s="1" a="1"/>
  <c r="G6332" i="4" s="1"/>
  <c r="J6332" i="4"/>
  <c r="A6333" i="4"/>
  <c r="B6333" i="4"/>
  <c r="C6333" i="4" s="1" a="1"/>
  <c r="C6333" i="4" s="1"/>
  <c r="D6333" i="4"/>
  <c r="E6333" i="4" s="1" a="1"/>
  <c r="E6333" i="4" s="1"/>
  <c r="F6333" i="4"/>
  <c r="G6333" i="4" s="1" a="1"/>
  <c r="G6333" i="4" s="1"/>
  <c r="J6333" i="4"/>
  <c r="A6334" i="4"/>
  <c r="B6334" i="4"/>
  <c r="C6334" i="4" s="1" a="1"/>
  <c r="C6334" i="4" s="1"/>
  <c r="D6334" i="4"/>
  <c r="E6334" i="4" s="1" a="1"/>
  <c r="E6334" i="4" s="1"/>
  <c r="F6334" i="4"/>
  <c r="G6334" i="4" s="1" a="1"/>
  <c r="G6334" i="4" s="1"/>
  <c r="J6334" i="4"/>
  <c r="A6335" i="4"/>
  <c r="B6335" i="4"/>
  <c r="C6335" i="4" s="1" a="1"/>
  <c r="C6335" i="4" s="1"/>
  <c r="D6335" i="4"/>
  <c r="E6335" i="4" s="1" a="1"/>
  <c r="E6335" i="4" s="1"/>
  <c r="F6335" i="4"/>
  <c r="G6335" i="4" s="1" a="1"/>
  <c r="G6335" i="4" s="1"/>
  <c r="J6335" i="4"/>
  <c r="A6336" i="4"/>
  <c r="B6336" i="4"/>
  <c r="C6336" i="4" s="1" a="1"/>
  <c r="C6336" i="4" s="1"/>
  <c r="D6336" i="4"/>
  <c r="E6336" i="4" s="1" a="1"/>
  <c r="E6336" i="4" s="1"/>
  <c r="F6336" i="4"/>
  <c r="G6336" i="4" s="1" a="1"/>
  <c r="G6336" i="4" s="1"/>
  <c r="J6336" i="4"/>
  <c r="A6337" i="4"/>
  <c r="B6337" i="4"/>
  <c r="C6337" i="4" s="1" a="1"/>
  <c r="C6337" i="4" s="1"/>
  <c r="D6337" i="4"/>
  <c r="E6337" i="4" s="1" a="1"/>
  <c r="E6337" i="4" s="1"/>
  <c r="F6337" i="4"/>
  <c r="G6337" i="4" s="1" a="1"/>
  <c r="G6337" i="4" s="1"/>
  <c r="J6337" i="4"/>
  <c r="A6338" i="4"/>
  <c r="B6338" i="4"/>
  <c r="C6338" i="4" s="1" a="1"/>
  <c r="C6338" i="4" s="1"/>
  <c r="D6338" i="4"/>
  <c r="E6338" i="4" s="1" a="1"/>
  <c r="E6338" i="4" s="1"/>
  <c r="F6338" i="4"/>
  <c r="G6338" i="4" s="1" a="1"/>
  <c r="G6338" i="4" s="1"/>
  <c r="J6338" i="4"/>
  <c r="A6339" i="4"/>
  <c r="B6339" i="4"/>
  <c r="C6339" i="4" s="1" a="1"/>
  <c r="C6339" i="4" s="1"/>
  <c r="D6339" i="4"/>
  <c r="E6339" i="4" s="1" a="1"/>
  <c r="E6339" i="4" s="1"/>
  <c r="F6339" i="4"/>
  <c r="G6339" i="4" s="1" a="1"/>
  <c r="G6339" i="4" s="1"/>
  <c r="J6339" i="4"/>
  <c r="A6340" i="4"/>
  <c r="B6340" i="4"/>
  <c r="C6340" i="4" s="1" a="1"/>
  <c r="C6340" i="4" s="1"/>
  <c r="D6340" i="4"/>
  <c r="E6340" i="4" s="1" a="1"/>
  <c r="E6340" i="4" s="1"/>
  <c r="F6340" i="4"/>
  <c r="G6340" i="4" s="1" a="1"/>
  <c r="G6340" i="4" s="1"/>
  <c r="J6340" i="4"/>
  <c r="A6341" i="4"/>
  <c r="B6341" i="4"/>
  <c r="C6341" i="4" s="1" a="1"/>
  <c r="C6341" i="4" s="1"/>
  <c r="D6341" i="4"/>
  <c r="E6341" i="4" s="1" a="1"/>
  <c r="E6341" i="4" s="1"/>
  <c r="F6341" i="4"/>
  <c r="G6341" i="4" s="1" a="1"/>
  <c r="G6341" i="4" s="1"/>
  <c r="J6341" i="4"/>
  <c r="A6342" i="4"/>
  <c r="B6342" i="4"/>
  <c r="C6342" i="4" s="1" a="1"/>
  <c r="C6342" i="4" s="1"/>
  <c r="D6342" i="4"/>
  <c r="E6342" i="4" s="1" a="1"/>
  <c r="E6342" i="4" s="1"/>
  <c r="F6342" i="4"/>
  <c r="G6342" i="4" s="1" a="1"/>
  <c r="G6342" i="4" s="1"/>
  <c r="J6342" i="4"/>
  <c r="A6343" i="4"/>
  <c r="B6343" i="4"/>
  <c r="C6343" i="4" s="1" a="1"/>
  <c r="C6343" i="4" s="1"/>
  <c r="D6343" i="4"/>
  <c r="E6343" i="4" s="1" a="1"/>
  <c r="E6343" i="4" s="1"/>
  <c r="F6343" i="4"/>
  <c r="G6343" i="4" s="1" a="1"/>
  <c r="G6343" i="4" s="1"/>
  <c r="J6343" i="4"/>
  <c r="A6344" i="4"/>
  <c r="B6344" i="4"/>
  <c r="C6344" i="4" s="1" a="1"/>
  <c r="C6344" i="4" s="1"/>
  <c r="D6344" i="4"/>
  <c r="E6344" i="4" s="1" a="1"/>
  <c r="E6344" i="4" s="1"/>
  <c r="F6344" i="4"/>
  <c r="G6344" i="4" s="1" a="1"/>
  <c r="G6344" i="4" s="1"/>
  <c r="J6344" i="4"/>
  <c r="A6345" i="4"/>
  <c r="B6345" i="4"/>
  <c r="C6345" i="4" s="1" a="1"/>
  <c r="C6345" i="4" s="1"/>
  <c r="D6345" i="4"/>
  <c r="E6345" i="4" s="1" a="1"/>
  <c r="E6345" i="4" s="1"/>
  <c r="F6345" i="4"/>
  <c r="G6345" i="4" s="1" a="1"/>
  <c r="G6345" i="4" s="1"/>
  <c r="J6345" i="4"/>
  <c r="A6346" i="4"/>
  <c r="B6346" i="4"/>
  <c r="C6346" i="4" s="1" a="1"/>
  <c r="C6346" i="4" s="1"/>
  <c r="D6346" i="4"/>
  <c r="E6346" i="4" s="1" a="1"/>
  <c r="E6346" i="4" s="1"/>
  <c r="F6346" i="4"/>
  <c r="G6346" i="4" s="1" a="1"/>
  <c r="G6346" i="4" s="1"/>
  <c r="J6346" i="4"/>
  <c r="A6347" i="4"/>
  <c r="B6347" i="4"/>
  <c r="C6347" i="4" s="1" a="1"/>
  <c r="C6347" i="4" s="1"/>
  <c r="D6347" i="4"/>
  <c r="E6347" i="4" s="1" a="1"/>
  <c r="E6347" i="4" s="1"/>
  <c r="F6347" i="4"/>
  <c r="G6347" i="4" s="1" a="1"/>
  <c r="G6347" i="4" s="1"/>
  <c r="J6347" i="4"/>
  <c r="A6348" i="4"/>
  <c r="B6348" i="4"/>
  <c r="C6348" i="4" s="1" a="1"/>
  <c r="C6348" i="4" s="1"/>
  <c r="D6348" i="4"/>
  <c r="E6348" i="4" s="1" a="1"/>
  <c r="E6348" i="4" s="1"/>
  <c r="F6348" i="4"/>
  <c r="G6348" i="4" s="1" a="1"/>
  <c r="G6348" i="4" s="1"/>
  <c r="J6348" i="4"/>
  <c r="A6349" i="4"/>
  <c r="B6349" i="4"/>
  <c r="C6349" i="4" s="1" a="1"/>
  <c r="C6349" i="4" s="1"/>
  <c r="D6349" i="4"/>
  <c r="E6349" i="4" s="1" a="1"/>
  <c r="E6349" i="4" s="1"/>
  <c r="F6349" i="4"/>
  <c r="G6349" i="4" s="1" a="1"/>
  <c r="G6349" i="4" s="1"/>
  <c r="J6349" i="4"/>
  <c r="A6350" i="4"/>
  <c r="B6350" i="4"/>
  <c r="C6350" i="4" s="1" a="1"/>
  <c r="C6350" i="4" s="1"/>
  <c r="D6350" i="4"/>
  <c r="E6350" i="4" s="1" a="1"/>
  <c r="E6350" i="4" s="1"/>
  <c r="F6350" i="4"/>
  <c r="G6350" i="4" s="1" a="1"/>
  <c r="G6350" i="4" s="1"/>
  <c r="J6350" i="4"/>
  <c r="A6351" i="4"/>
  <c r="B6351" i="4"/>
  <c r="C6351" i="4" s="1" a="1"/>
  <c r="C6351" i="4" s="1"/>
  <c r="D6351" i="4"/>
  <c r="E6351" i="4" s="1" a="1"/>
  <c r="E6351" i="4" s="1"/>
  <c r="F6351" i="4"/>
  <c r="G6351" i="4" s="1" a="1"/>
  <c r="G6351" i="4" s="1"/>
  <c r="J6351" i="4"/>
  <c r="A6352" i="4"/>
  <c r="B6352" i="4"/>
  <c r="C6352" i="4" s="1" a="1"/>
  <c r="C6352" i="4" s="1"/>
  <c r="D6352" i="4"/>
  <c r="E6352" i="4" s="1" a="1"/>
  <c r="E6352" i="4" s="1"/>
  <c r="F6352" i="4"/>
  <c r="G6352" i="4" s="1" a="1"/>
  <c r="G6352" i="4" s="1"/>
  <c r="J6352" i="4"/>
  <c r="A6353" i="4"/>
  <c r="B6353" i="4"/>
  <c r="C6353" i="4" s="1" a="1"/>
  <c r="C6353" i="4" s="1"/>
  <c r="D6353" i="4"/>
  <c r="E6353" i="4" s="1" a="1"/>
  <c r="E6353" i="4" s="1"/>
  <c r="F6353" i="4"/>
  <c r="G6353" i="4" s="1" a="1"/>
  <c r="G6353" i="4" s="1"/>
  <c r="J6353" i="4"/>
  <c r="A6354" i="4"/>
  <c r="B6354" i="4"/>
  <c r="C6354" i="4" s="1" a="1"/>
  <c r="C6354" i="4" s="1"/>
  <c r="D6354" i="4"/>
  <c r="E6354" i="4" s="1" a="1"/>
  <c r="E6354" i="4" s="1"/>
  <c r="F6354" i="4"/>
  <c r="G6354" i="4" s="1" a="1"/>
  <c r="G6354" i="4" s="1"/>
  <c r="J6354" i="4"/>
  <c r="A6355" i="4"/>
  <c r="B6355" i="4"/>
  <c r="C6355" i="4" s="1" a="1"/>
  <c r="C6355" i="4" s="1"/>
  <c r="D6355" i="4"/>
  <c r="E6355" i="4" s="1" a="1"/>
  <c r="E6355" i="4" s="1"/>
  <c r="F6355" i="4"/>
  <c r="G6355" i="4" s="1" a="1"/>
  <c r="G6355" i="4" s="1"/>
  <c r="J6355" i="4"/>
  <c r="A6356" i="4"/>
  <c r="B6356" i="4"/>
  <c r="C6356" i="4" s="1" a="1"/>
  <c r="C6356" i="4" s="1"/>
  <c r="D6356" i="4"/>
  <c r="E6356" i="4" s="1" a="1"/>
  <c r="E6356" i="4" s="1"/>
  <c r="F6356" i="4"/>
  <c r="G6356" i="4" s="1" a="1"/>
  <c r="G6356" i="4" s="1"/>
  <c r="J6356" i="4"/>
  <c r="A6357" i="4"/>
  <c r="B6357" i="4"/>
  <c r="C6357" i="4" s="1" a="1"/>
  <c r="C6357" i="4" s="1"/>
  <c r="D6357" i="4"/>
  <c r="E6357" i="4" s="1" a="1"/>
  <c r="E6357" i="4" s="1"/>
  <c r="F6357" i="4"/>
  <c r="G6357" i="4" s="1" a="1"/>
  <c r="G6357" i="4" s="1"/>
  <c r="J6357" i="4"/>
  <c r="A6358" i="4"/>
  <c r="B6358" i="4"/>
  <c r="C6358" i="4" s="1" a="1"/>
  <c r="C6358" i="4" s="1"/>
  <c r="D6358" i="4"/>
  <c r="E6358" i="4" s="1" a="1"/>
  <c r="E6358" i="4" s="1"/>
  <c r="F6358" i="4"/>
  <c r="G6358" i="4" s="1" a="1"/>
  <c r="G6358" i="4" s="1"/>
  <c r="J6358" i="4"/>
  <c r="A6359" i="4"/>
  <c r="B6359" i="4"/>
  <c r="C6359" i="4" s="1" a="1"/>
  <c r="C6359" i="4" s="1"/>
  <c r="D6359" i="4"/>
  <c r="E6359" i="4" s="1" a="1"/>
  <c r="E6359" i="4" s="1"/>
  <c r="F6359" i="4"/>
  <c r="G6359" i="4" s="1" a="1"/>
  <c r="G6359" i="4" s="1"/>
  <c r="J6359" i="4"/>
  <c r="A6360" i="4"/>
  <c r="B6360" i="4"/>
  <c r="C6360" i="4" s="1" a="1"/>
  <c r="C6360" i="4" s="1"/>
  <c r="D6360" i="4"/>
  <c r="E6360" i="4" s="1" a="1"/>
  <c r="E6360" i="4" s="1"/>
  <c r="F6360" i="4"/>
  <c r="G6360" i="4" s="1" a="1"/>
  <c r="G6360" i="4" s="1"/>
  <c r="J6360" i="4"/>
  <c r="A6361" i="4"/>
  <c r="B6361" i="4"/>
  <c r="C6361" i="4" s="1" a="1"/>
  <c r="C6361" i="4" s="1"/>
  <c r="D6361" i="4"/>
  <c r="E6361" i="4" s="1" a="1"/>
  <c r="E6361" i="4" s="1"/>
  <c r="F6361" i="4"/>
  <c r="G6361" i="4" s="1" a="1"/>
  <c r="G6361" i="4" s="1"/>
  <c r="J6361" i="4"/>
  <c r="A6362" i="4"/>
  <c r="B6362" i="4"/>
  <c r="C6362" i="4" s="1" a="1"/>
  <c r="C6362" i="4" s="1"/>
  <c r="D6362" i="4"/>
  <c r="E6362" i="4" s="1" a="1"/>
  <c r="E6362" i="4" s="1"/>
  <c r="F6362" i="4"/>
  <c r="G6362" i="4" s="1" a="1"/>
  <c r="G6362" i="4" s="1"/>
  <c r="J6362" i="4"/>
  <c r="A6363" i="4"/>
  <c r="B6363" i="4"/>
  <c r="C6363" i="4" s="1" a="1"/>
  <c r="C6363" i="4" s="1"/>
  <c r="D6363" i="4"/>
  <c r="E6363" i="4" s="1" a="1"/>
  <c r="E6363" i="4" s="1"/>
  <c r="F6363" i="4"/>
  <c r="G6363" i="4" s="1" a="1"/>
  <c r="G6363" i="4" s="1"/>
  <c r="J6363" i="4"/>
  <c r="A6364" i="4"/>
  <c r="B6364" i="4"/>
  <c r="C6364" i="4" s="1" a="1"/>
  <c r="C6364" i="4" s="1"/>
  <c r="D6364" i="4"/>
  <c r="E6364" i="4" s="1" a="1"/>
  <c r="E6364" i="4" s="1"/>
  <c r="F6364" i="4"/>
  <c r="G6364" i="4" s="1" a="1"/>
  <c r="G6364" i="4" s="1"/>
  <c r="J6364" i="4"/>
  <c r="A6365" i="4"/>
  <c r="B6365" i="4"/>
  <c r="C6365" i="4" s="1" a="1"/>
  <c r="C6365" i="4" s="1"/>
  <c r="D6365" i="4"/>
  <c r="E6365" i="4" s="1" a="1"/>
  <c r="E6365" i="4" s="1"/>
  <c r="F6365" i="4"/>
  <c r="G6365" i="4" s="1" a="1"/>
  <c r="G6365" i="4" s="1"/>
  <c r="J6365" i="4"/>
  <c r="A6366" i="4"/>
  <c r="B6366" i="4"/>
  <c r="C6366" i="4" s="1" a="1"/>
  <c r="C6366" i="4" s="1"/>
  <c r="D6366" i="4"/>
  <c r="E6366" i="4" s="1" a="1"/>
  <c r="E6366" i="4" s="1"/>
  <c r="F6366" i="4"/>
  <c r="G6366" i="4" s="1" a="1"/>
  <c r="G6366" i="4" s="1"/>
  <c r="J6366" i="4"/>
  <c r="A6367" i="4"/>
  <c r="B6367" i="4"/>
  <c r="C6367" i="4" s="1" a="1"/>
  <c r="C6367" i="4" s="1"/>
  <c r="D6367" i="4"/>
  <c r="E6367" i="4" s="1" a="1"/>
  <c r="E6367" i="4" s="1"/>
  <c r="F6367" i="4"/>
  <c r="G6367" i="4" s="1" a="1"/>
  <c r="G6367" i="4" s="1"/>
  <c r="J6367" i="4"/>
  <c r="A6368" i="4"/>
  <c r="B6368" i="4"/>
  <c r="C6368" i="4" s="1" a="1"/>
  <c r="C6368" i="4" s="1"/>
  <c r="D6368" i="4"/>
  <c r="E6368" i="4" s="1" a="1"/>
  <c r="E6368" i="4" s="1"/>
  <c r="F6368" i="4"/>
  <c r="G6368" i="4" s="1" a="1"/>
  <c r="G6368" i="4" s="1"/>
  <c r="J6368" i="4"/>
  <c r="A6369" i="4"/>
  <c r="B6369" i="4"/>
  <c r="C6369" i="4" s="1" a="1"/>
  <c r="C6369" i="4" s="1"/>
  <c r="D6369" i="4"/>
  <c r="E6369" i="4" s="1" a="1"/>
  <c r="E6369" i="4" s="1"/>
  <c r="F6369" i="4"/>
  <c r="G6369" i="4" s="1" a="1"/>
  <c r="G6369" i="4" s="1"/>
  <c r="J6369" i="4"/>
  <c r="A6370" i="4"/>
  <c r="B6370" i="4"/>
  <c r="C6370" i="4" s="1" a="1"/>
  <c r="C6370" i="4" s="1"/>
  <c r="D6370" i="4"/>
  <c r="E6370" i="4" s="1" a="1"/>
  <c r="E6370" i="4" s="1"/>
  <c r="F6370" i="4"/>
  <c r="G6370" i="4" s="1" a="1"/>
  <c r="G6370" i="4" s="1"/>
  <c r="J6370" i="4"/>
  <c r="A6371" i="4"/>
  <c r="B6371" i="4"/>
  <c r="C6371" i="4" s="1" a="1"/>
  <c r="C6371" i="4" s="1"/>
  <c r="D6371" i="4"/>
  <c r="E6371" i="4" s="1" a="1"/>
  <c r="E6371" i="4" s="1"/>
  <c r="F6371" i="4"/>
  <c r="G6371" i="4" s="1" a="1"/>
  <c r="G6371" i="4" s="1"/>
  <c r="J6371" i="4"/>
  <c r="A6372" i="4"/>
  <c r="B6372" i="4"/>
  <c r="C6372" i="4" s="1" a="1"/>
  <c r="C6372" i="4" s="1"/>
  <c r="D6372" i="4"/>
  <c r="E6372" i="4" s="1" a="1"/>
  <c r="E6372" i="4" s="1"/>
  <c r="F6372" i="4"/>
  <c r="G6372" i="4" s="1" a="1"/>
  <c r="G6372" i="4" s="1"/>
  <c r="J6372" i="4"/>
  <c r="A6373" i="4"/>
  <c r="B6373" i="4"/>
  <c r="C6373" i="4" s="1" a="1"/>
  <c r="C6373" i="4" s="1"/>
  <c r="D6373" i="4"/>
  <c r="E6373" i="4" s="1" a="1"/>
  <c r="E6373" i="4" s="1"/>
  <c r="F6373" i="4"/>
  <c r="G6373" i="4" s="1" a="1"/>
  <c r="G6373" i="4" s="1"/>
  <c r="J6373" i="4"/>
  <c r="A6374" i="4"/>
  <c r="B6374" i="4"/>
  <c r="C6374" i="4" s="1" a="1"/>
  <c r="C6374" i="4" s="1"/>
  <c r="D6374" i="4"/>
  <c r="E6374" i="4" s="1" a="1"/>
  <c r="E6374" i="4" s="1"/>
  <c r="F6374" i="4"/>
  <c r="G6374" i="4" s="1" a="1"/>
  <c r="G6374" i="4" s="1"/>
  <c r="J6374" i="4"/>
  <c r="A6375" i="4"/>
  <c r="B6375" i="4"/>
  <c r="C6375" i="4" s="1" a="1"/>
  <c r="C6375" i="4" s="1"/>
  <c r="D6375" i="4"/>
  <c r="E6375" i="4" s="1" a="1"/>
  <c r="E6375" i="4" s="1"/>
  <c r="F6375" i="4"/>
  <c r="G6375" i="4" s="1" a="1"/>
  <c r="G6375" i="4" s="1"/>
  <c r="J6375" i="4"/>
  <c r="A6376" i="4"/>
  <c r="B6376" i="4"/>
  <c r="C6376" i="4" s="1" a="1"/>
  <c r="C6376" i="4" s="1"/>
  <c r="D6376" i="4"/>
  <c r="E6376" i="4" s="1" a="1"/>
  <c r="E6376" i="4" s="1"/>
  <c r="F6376" i="4"/>
  <c r="G6376" i="4" s="1" a="1"/>
  <c r="G6376" i="4" s="1"/>
  <c r="J6376" i="4"/>
  <c r="A6377" i="4"/>
  <c r="B6377" i="4"/>
  <c r="C6377" i="4" s="1" a="1"/>
  <c r="C6377" i="4" s="1"/>
  <c r="D6377" i="4"/>
  <c r="E6377" i="4" s="1" a="1"/>
  <c r="E6377" i="4" s="1"/>
  <c r="F6377" i="4"/>
  <c r="G6377" i="4" s="1" a="1"/>
  <c r="G6377" i="4" s="1"/>
  <c r="J6377" i="4"/>
  <c r="A6378" i="4"/>
  <c r="B6378" i="4"/>
  <c r="C6378" i="4" s="1" a="1"/>
  <c r="C6378" i="4" s="1"/>
  <c r="D6378" i="4"/>
  <c r="E6378" i="4" s="1" a="1"/>
  <c r="E6378" i="4" s="1"/>
  <c r="F6378" i="4"/>
  <c r="G6378" i="4" s="1" a="1"/>
  <c r="G6378" i="4" s="1"/>
  <c r="J6378" i="4"/>
  <c r="A6379" i="4"/>
  <c r="B6379" i="4"/>
  <c r="C6379" i="4" s="1" a="1"/>
  <c r="C6379" i="4" s="1"/>
  <c r="D6379" i="4"/>
  <c r="E6379" i="4" s="1" a="1"/>
  <c r="E6379" i="4" s="1"/>
  <c r="F6379" i="4"/>
  <c r="G6379" i="4" s="1" a="1"/>
  <c r="G6379" i="4" s="1"/>
  <c r="J6379" i="4"/>
  <c r="A6380" i="4"/>
  <c r="B6380" i="4"/>
  <c r="C6380" i="4" s="1" a="1"/>
  <c r="C6380" i="4" s="1"/>
  <c r="D6380" i="4"/>
  <c r="E6380" i="4" s="1" a="1"/>
  <c r="E6380" i="4" s="1"/>
  <c r="F6380" i="4"/>
  <c r="G6380" i="4" s="1" a="1"/>
  <c r="G6380" i="4" s="1"/>
  <c r="J6380" i="4"/>
  <c r="A6381" i="4"/>
  <c r="B6381" i="4"/>
  <c r="C6381" i="4" s="1" a="1"/>
  <c r="C6381" i="4" s="1"/>
  <c r="D6381" i="4"/>
  <c r="E6381" i="4" s="1" a="1"/>
  <c r="E6381" i="4" s="1"/>
  <c r="F6381" i="4"/>
  <c r="G6381" i="4" s="1" a="1"/>
  <c r="G6381" i="4" s="1"/>
  <c r="J6381" i="4"/>
  <c r="A6382" i="4"/>
  <c r="B6382" i="4"/>
  <c r="C6382" i="4" s="1" a="1"/>
  <c r="C6382" i="4" s="1"/>
  <c r="D6382" i="4"/>
  <c r="E6382" i="4" s="1" a="1"/>
  <c r="E6382" i="4" s="1"/>
  <c r="F6382" i="4"/>
  <c r="G6382" i="4" s="1" a="1"/>
  <c r="G6382" i="4" s="1"/>
  <c r="J6382" i="4"/>
  <c r="A6383" i="4"/>
  <c r="B6383" i="4"/>
  <c r="C6383" i="4" s="1" a="1"/>
  <c r="C6383" i="4" s="1"/>
  <c r="D6383" i="4"/>
  <c r="E6383" i="4" s="1" a="1"/>
  <c r="E6383" i="4" s="1"/>
  <c r="F6383" i="4"/>
  <c r="G6383" i="4" s="1" a="1"/>
  <c r="G6383" i="4" s="1"/>
  <c r="J6383" i="4"/>
  <c r="A6384" i="4"/>
  <c r="B6384" i="4"/>
  <c r="C6384" i="4" s="1" a="1"/>
  <c r="C6384" i="4" s="1"/>
  <c r="D6384" i="4"/>
  <c r="E6384" i="4" s="1" a="1"/>
  <c r="E6384" i="4" s="1"/>
  <c r="F6384" i="4"/>
  <c r="G6384" i="4" s="1" a="1"/>
  <c r="G6384" i="4" s="1"/>
  <c r="J6384" i="4"/>
  <c r="A6385" i="4"/>
  <c r="B6385" i="4"/>
  <c r="C6385" i="4" s="1" a="1"/>
  <c r="C6385" i="4" s="1"/>
  <c r="D6385" i="4"/>
  <c r="E6385" i="4" s="1" a="1"/>
  <c r="E6385" i="4" s="1"/>
  <c r="F6385" i="4"/>
  <c r="G6385" i="4" s="1" a="1"/>
  <c r="G6385" i="4" s="1"/>
  <c r="J6385" i="4"/>
  <c r="A6386" i="4"/>
  <c r="B6386" i="4"/>
  <c r="C6386" i="4" s="1" a="1"/>
  <c r="C6386" i="4" s="1"/>
  <c r="D6386" i="4"/>
  <c r="E6386" i="4" s="1" a="1"/>
  <c r="E6386" i="4" s="1"/>
  <c r="F6386" i="4"/>
  <c r="G6386" i="4" s="1" a="1"/>
  <c r="G6386" i="4" s="1"/>
  <c r="J6386" i="4"/>
  <c r="A6387" i="4"/>
  <c r="B6387" i="4"/>
  <c r="C6387" i="4" s="1" a="1"/>
  <c r="C6387" i="4" s="1"/>
  <c r="D6387" i="4"/>
  <c r="E6387" i="4" s="1" a="1"/>
  <c r="E6387" i="4" s="1"/>
  <c r="F6387" i="4"/>
  <c r="G6387" i="4" s="1" a="1"/>
  <c r="G6387" i="4" s="1"/>
  <c r="J6387" i="4"/>
  <c r="A6388" i="4"/>
  <c r="B6388" i="4"/>
  <c r="C6388" i="4" s="1" a="1"/>
  <c r="C6388" i="4" s="1"/>
  <c r="D6388" i="4"/>
  <c r="E6388" i="4" s="1" a="1"/>
  <c r="E6388" i="4" s="1"/>
  <c r="F6388" i="4"/>
  <c r="G6388" i="4" s="1" a="1"/>
  <c r="G6388" i="4" s="1"/>
  <c r="J6388" i="4"/>
  <c r="A6389" i="4"/>
  <c r="B6389" i="4"/>
  <c r="C6389" i="4" s="1" a="1"/>
  <c r="C6389" i="4" s="1"/>
  <c r="D6389" i="4"/>
  <c r="E6389" i="4" s="1" a="1"/>
  <c r="E6389" i="4" s="1"/>
  <c r="F6389" i="4"/>
  <c r="G6389" i="4" s="1" a="1"/>
  <c r="G6389" i="4" s="1"/>
  <c r="J6389" i="4"/>
  <c r="A6390" i="4"/>
  <c r="B6390" i="4"/>
  <c r="C6390" i="4" s="1" a="1"/>
  <c r="C6390" i="4" s="1"/>
  <c r="D6390" i="4"/>
  <c r="E6390" i="4" s="1" a="1"/>
  <c r="E6390" i="4" s="1"/>
  <c r="F6390" i="4"/>
  <c r="G6390" i="4" s="1" a="1"/>
  <c r="G6390" i="4" s="1"/>
  <c r="J6390" i="4"/>
  <c r="A6391" i="4"/>
  <c r="B6391" i="4"/>
  <c r="C6391" i="4" s="1" a="1"/>
  <c r="C6391" i="4" s="1"/>
  <c r="D6391" i="4"/>
  <c r="E6391" i="4" s="1" a="1"/>
  <c r="E6391" i="4" s="1"/>
  <c r="F6391" i="4"/>
  <c r="G6391" i="4" s="1" a="1"/>
  <c r="G6391" i="4" s="1"/>
  <c r="J6391" i="4"/>
  <c r="A6392" i="4"/>
  <c r="B6392" i="4"/>
  <c r="C6392" i="4" s="1" a="1"/>
  <c r="C6392" i="4" s="1"/>
  <c r="D6392" i="4"/>
  <c r="E6392" i="4" s="1" a="1"/>
  <c r="E6392" i="4" s="1"/>
  <c r="F6392" i="4"/>
  <c r="G6392" i="4" s="1" a="1"/>
  <c r="G6392" i="4" s="1"/>
  <c r="J6392" i="4"/>
  <c r="A6393" i="4"/>
  <c r="B6393" i="4"/>
  <c r="C6393" i="4" s="1" a="1"/>
  <c r="C6393" i="4" s="1"/>
  <c r="D6393" i="4"/>
  <c r="E6393" i="4" s="1" a="1"/>
  <c r="E6393" i="4" s="1"/>
  <c r="F6393" i="4"/>
  <c r="G6393" i="4" s="1" a="1"/>
  <c r="G6393" i="4" s="1"/>
  <c r="J6393" i="4"/>
  <c r="A6394" i="4"/>
  <c r="B6394" i="4"/>
  <c r="C6394" i="4" s="1" a="1"/>
  <c r="C6394" i="4" s="1"/>
  <c r="D6394" i="4"/>
  <c r="E6394" i="4" s="1" a="1"/>
  <c r="E6394" i="4" s="1"/>
  <c r="F6394" i="4"/>
  <c r="G6394" i="4" s="1" a="1"/>
  <c r="G6394" i="4" s="1"/>
  <c r="J6394" i="4"/>
  <c r="A6395" i="4"/>
  <c r="B6395" i="4"/>
  <c r="C6395" i="4" s="1" a="1"/>
  <c r="C6395" i="4" s="1"/>
  <c r="D6395" i="4"/>
  <c r="E6395" i="4" s="1" a="1"/>
  <c r="E6395" i="4" s="1"/>
  <c r="F6395" i="4"/>
  <c r="G6395" i="4" s="1" a="1"/>
  <c r="G6395" i="4" s="1"/>
  <c r="J6395" i="4"/>
  <c r="A6396" i="4"/>
  <c r="B6396" i="4"/>
  <c r="C6396" i="4" s="1" a="1"/>
  <c r="C6396" i="4" s="1"/>
  <c r="D6396" i="4"/>
  <c r="E6396" i="4" s="1" a="1"/>
  <c r="E6396" i="4" s="1"/>
  <c r="F6396" i="4"/>
  <c r="G6396" i="4" s="1" a="1"/>
  <c r="G6396" i="4" s="1"/>
  <c r="J6396" i="4"/>
  <c r="A6397" i="4"/>
  <c r="B6397" i="4"/>
  <c r="C6397" i="4" s="1" a="1"/>
  <c r="C6397" i="4" s="1"/>
  <c r="D6397" i="4"/>
  <c r="E6397" i="4" s="1" a="1"/>
  <c r="E6397" i="4" s="1"/>
  <c r="F6397" i="4"/>
  <c r="G6397" i="4" s="1" a="1"/>
  <c r="G6397" i="4" s="1"/>
  <c r="J6397" i="4"/>
  <c r="A6398" i="4"/>
  <c r="B6398" i="4"/>
  <c r="C6398" i="4" s="1" a="1"/>
  <c r="C6398" i="4" s="1"/>
  <c r="D6398" i="4"/>
  <c r="E6398" i="4" s="1" a="1"/>
  <c r="E6398" i="4" s="1"/>
  <c r="F6398" i="4"/>
  <c r="G6398" i="4" s="1" a="1"/>
  <c r="G6398" i="4" s="1"/>
  <c r="J6398" i="4"/>
  <c r="A6399" i="4"/>
  <c r="B6399" i="4"/>
  <c r="C6399" i="4" s="1" a="1"/>
  <c r="C6399" i="4" s="1"/>
  <c r="D6399" i="4"/>
  <c r="E6399" i="4" s="1" a="1"/>
  <c r="E6399" i="4" s="1"/>
  <c r="F6399" i="4"/>
  <c r="G6399" i="4" s="1" a="1"/>
  <c r="G6399" i="4" s="1"/>
  <c r="J6399" i="4"/>
  <c r="A6400" i="4"/>
  <c r="B6400" i="4"/>
  <c r="C6400" i="4" s="1" a="1"/>
  <c r="C6400" i="4" s="1"/>
  <c r="D6400" i="4"/>
  <c r="E6400" i="4" s="1" a="1"/>
  <c r="E6400" i="4" s="1"/>
  <c r="F6400" i="4"/>
  <c r="G6400" i="4" s="1" a="1"/>
  <c r="G6400" i="4" s="1"/>
  <c r="J6400" i="4"/>
  <c r="A6401" i="4"/>
  <c r="B6401" i="4"/>
  <c r="C6401" i="4" s="1" a="1"/>
  <c r="C6401" i="4" s="1"/>
  <c r="D6401" i="4"/>
  <c r="E6401" i="4" s="1" a="1"/>
  <c r="E6401" i="4" s="1"/>
  <c r="F6401" i="4"/>
  <c r="G6401" i="4" s="1" a="1"/>
  <c r="G6401" i="4" s="1"/>
  <c r="J6401" i="4"/>
  <c r="A6402" i="4"/>
  <c r="B6402" i="4"/>
  <c r="C6402" i="4" s="1" a="1"/>
  <c r="C6402" i="4" s="1"/>
  <c r="D6402" i="4"/>
  <c r="E6402" i="4" s="1" a="1"/>
  <c r="E6402" i="4" s="1"/>
  <c r="F6402" i="4"/>
  <c r="G6402" i="4" s="1" a="1"/>
  <c r="G6402" i="4" s="1"/>
  <c r="J6402" i="4"/>
  <c r="A6403" i="4"/>
  <c r="B6403" i="4"/>
  <c r="C6403" i="4" s="1" a="1"/>
  <c r="C6403" i="4" s="1"/>
  <c r="D6403" i="4"/>
  <c r="E6403" i="4" s="1" a="1"/>
  <c r="E6403" i="4" s="1"/>
  <c r="F6403" i="4"/>
  <c r="G6403" i="4" s="1" a="1"/>
  <c r="G6403" i="4" s="1"/>
  <c r="J6403" i="4"/>
  <c r="A6404" i="4"/>
  <c r="B6404" i="4"/>
  <c r="C6404" i="4" s="1" a="1"/>
  <c r="C6404" i="4" s="1"/>
  <c r="D6404" i="4"/>
  <c r="E6404" i="4" s="1" a="1"/>
  <c r="E6404" i="4" s="1"/>
  <c r="F6404" i="4"/>
  <c r="G6404" i="4" s="1" a="1"/>
  <c r="G6404" i="4" s="1"/>
  <c r="J6404" i="4"/>
  <c r="A6405" i="4"/>
  <c r="B6405" i="4"/>
  <c r="C6405" i="4" s="1" a="1"/>
  <c r="C6405" i="4" s="1"/>
  <c r="D6405" i="4"/>
  <c r="E6405" i="4" s="1" a="1"/>
  <c r="E6405" i="4" s="1"/>
  <c r="F6405" i="4"/>
  <c r="G6405" i="4" s="1" a="1"/>
  <c r="G6405" i="4" s="1"/>
  <c r="J6405" i="4"/>
  <c r="A6406" i="4"/>
  <c r="B6406" i="4"/>
  <c r="C6406" i="4" s="1" a="1"/>
  <c r="C6406" i="4" s="1"/>
  <c r="D6406" i="4"/>
  <c r="E6406" i="4" s="1" a="1"/>
  <c r="E6406" i="4" s="1"/>
  <c r="F6406" i="4"/>
  <c r="G6406" i="4" s="1" a="1"/>
  <c r="G6406" i="4" s="1"/>
  <c r="J6406" i="4"/>
  <c r="A6407" i="4"/>
  <c r="B6407" i="4"/>
  <c r="C6407" i="4" s="1" a="1"/>
  <c r="C6407" i="4" s="1"/>
  <c r="D6407" i="4"/>
  <c r="E6407" i="4" s="1" a="1"/>
  <c r="E6407" i="4" s="1"/>
  <c r="F6407" i="4"/>
  <c r="G6407" i="4" s="1" a="1"/>
  <c r="G6407" i="4" s="1"/>
  <c r="J6407" i="4"/>
  <c r="A6408" i="4"/>
  <c r="B6408" i="4"/>
  <c r="C6408" i="4" s="1" a="1"/>
  <c r="C6408" i="4" s="1"/>
  <c r="D6408" i="4"/>
  <c r="E6408" i="4" s="1" a="1"/>
  <c r="E6408" i="4" s="1"/>
  <c r="F6408" i="4"/>
  <c r="G6408" i="4" s="1" a="1"/>
  <c r="G6408" i="4" s="1"/>
  <c r="J6408" i="4"/>
  <c r="A6409" i="4"/>
  <c r="B6409" i="4"/>
  <c r="C6409" i="4" s="1" a="1"/>
  <c r="C6409" i="4" s="1"/>
  <c r="D6409" i="4"/>
  <c r="E6409" i="4" s="1" a="1"/>
  <c r="E6409" i="4" s="1"/>
  <c r="F6409" i="4"/>
  <c r="G6409" i="4" s="1" a="1"/>
  <c r="G6409" i="4" s="1"/>
  <c r="J6409" i="4"/>
  <c r="A6410" i="4"/>
  <c r="B6410" i="4"/>
  <c r="C6410" i="4" s="1" a="1"/>
  <c r="C6410" i="4" s="1"/>
  <c r="D6410" i="4"/>
  <c r="E6410" i="4" s="1" a="1"/>
  <c r="E6410" i="4" s="1"/>
  <c r="F6410" i="4"/>
  <c r="G6410" i="4" s="1" a="1"/>
  <c r="G6410" i="4" s="1"/>
  <c r="J6410" i="4"/>
  <c r="A6411" i="4"/>
  <c r="B6411" i="4"/>
  <c r="C6411" i="4" s="1" a="1"/>
  <c r="C6411" i="4" s="1"/>
  <c r="D6411" i="4"/>
  <c r="E6411" i="4" s="1" a="1"/>
  <c r="E6411" i="4" s="1"/>
  <c r="F6411" i="4"/>
  <c r="G6411" i="4" s="1" a="1"/>
  <c r="G6411" i="4" s="1"/>
  <c r="J6411" i="4"/>
  <c r="A6412" i="4"/>
  <c r="B6412" i="4"/>
  <c r="C6412" i="4" s="1" a="1"/>
  <c r="C6412" i="4" s="1"/>
  <c r="D6412" i="4"/>
  <c r="E6412" i="4" s="1" a="1"/>
  <c r="E6412" i="4" s="1"/>
  <c r="F6412" i="4"/>
  <c r="G6412" i="4" s="1" a="1"/>
  <c r="G6412" i="4" s="1"/>
  <c r="J6412" i="4"/>
  <c r="A6413" i="4"/>
  <c r="B6413" i="4"/>
  <c r="C6413" i="4" s="1" a="1"/>
  <c r="C6413" i="4" s="1"/>
  <c r="D6413" i="4"/>
  <c r="E6413" i="4" s="1" a="1"/>
  <c r="E6413" i="4" s="1"/>
  <c r="F6413" i="4"/>
  <c r="G6413" i="4" s="1" a="1"/>
  <c r="G6413" i="4" s="1"/>
  <c r="J6413" i="4"/>
  <c r="A6414" i="4"/>
  <c r="B6414" i="4"/>
  <c r="C6414" i="4" s="1" a="1"/>
  <c r="C6414" i="4" s="1"/>
  <c r="D6414" i="4"/>
  <c r="E6414" i="4" s="1" a="1"/>
  <c r="E6414" i="4" s="1"/>
  <c r="F6414" i="4"/>
  <c r="G6414" i="4" s="1" a="1"/>
  <c r="G6414" i="4" s="1"/>
  <c r="J6414" i="4"/>
  <c r="A6415" i="4"/>
  <c r="B6415" i="4"/>
  <c r="C6415" i="4" s="1" a="1"/>
  <c r="C6415" i="4" s="1"/>
  <c r="D6415" i="4"/>
  <c r="E6415" i="4" s="1" a="1"/>
  <c r="E6415" i="4" s="1"/>
  <c r="F6415" i="4"/>
  <c r="G6415" i="4" s="1" a="1"/>
  <c r="G6415" i="4" s="1"/>
  <c r="J6415" i="4"/>
  <c r="A6416" i="4"/>
  <c r="B6416" i="4"/>
  <c r="C6416" i="4" s="1" a="1"/>
  <c r="C6416" i="4" s="1"/>
  <c r="D6416" i="4"/>
  <c r="E6416" i="4" s="1" a="1"/>
  <c r="E6416" i="4" s="1"/>
  <c r="F6416" i="4"/>
  <c r="G6416" i="4" s="1" a="1"/>
  <c r="G6416" i="4" s="1"/>
  <c r="J6416" i="4"/>
  <c r="A6417" i="4"/>
  <c r="B6417" i="4"/>
  <c r="C6417" i="4" s="1" a="1"/>
  <c r="C6417" i="4" s="1"/>
  <c r="D6417" i="4"/>
  <c r="E6417" i="4" s="1" a="1"/>
  <c r="E6417" i="4" s="1"/>
  <c r="F6417" i="4"/>
  <c r="G6417" i="4" s="1" a="1"/>
  <c r="G6417" i="4" s="1"/>
  <c r="J6417" i="4"/>
  <c r="A6418" i="4"/>
  <c r="B6418" i="4"/>
  <c r="C6418" i="4" s="1" a="1"/>
  <c r="C6418" i="4" s="1"/>
  <c r="D6418" i="4"/>
  <c r="E6418" i="4" s="1" a="1"/>
  <c r="E6418" i="4" s="1"/>
  <c r="F6418" i="4"/>
  <c r="G6418" i="4" s="1" a="1"/>
  <c r="G6418" i="4" s="1"/>
  <c r="J6418" i="4"/>
  <c r="A6419" i="4"/>
  <c r="B6419" i="4"/>
  <c r="C6419" i="4" s="1" a="1"/>
  <c r="C6419" i="4" s="1"/>
  <c r="D6419" i="4"/>
  <c r="E6419" i="4" s="1" a="1"/>
  <c r="E6419" i="4" s="1"/>
  <c r="F6419" i="4"/>
  <c r="G6419" i="4" s="1" a="1"/>
  <c r="G6419" i="4" s="1"/>
  <c r="J6419" i="4"/>
  <c r="A6420" i="4"/>
  <c r="B6420" i="4"/>
  <c r="C6420" i="4" s="1" a="1"/>
  <c r="C6420" i="4" s="1"/>
  <c r="D6420" i="4"/>
  <c r="E6420" i="4" s="1" a="1"/>
  <c r="E6420" i="4" s="1"/>
  <c r="F6420" i="4"/>
  <c r="G6420" i="4" s="1" a="1"/>
  <c r="G6420" i="4" s="1"/>
  <c r="J6420" i="4"/>
  <c r="A6421" i="4"/>
  <c r="B6421" i="4"/>
  <c r="C6421" i="4" s="1" a="1"/>
  <c r="C6421" i="4" s="1"/>
  <c r="D6421" i="4"/>
  <c r="E6421" i="4" s="1" a="1"/>
  <c r="E6421" i="4" s="1"/>
  <c r="F6421" i="4"/>
  <c r="G6421" i="4" s="1" a="1"/>
  <c r="G6421" i="4" s="1"/>
  <c r="J6421" i="4"/>
  <c r="A6422" i="4"/>
  <c r="B6422" i="4"/>
  <c r="C6422" i="4" s="1" a="1"/>
  <c r="C6422" i="4" s="1"/>
  <c r="D6422" i="4"/>
  <c r="E6422" i="4" s="1" a="1"/>
  <c r="E6422" i="4" s="1"/>
  <c r="F6422" i="4"/>
  <c r="G6422" i="4" s="1" a="1"/>
  <c r="G6422" i="4" s="1"/>
  <c r="J6422" i="4"/>
  <c r="A6423" i="4"/>
  <c r="B6423" i="4"/>
  <c r="C6423" i="4" s="1" a="1"/>
  <c r="C6423" i="4" s="1"/>
  <c r="D6423" i="4"/>
  <c r="E6423" i="4" s="1" a="1"/>
  <c r="E6423" i="4" s="1"/>
  <c r="F6423" i="4"/>
  <c r="G6423" i="4" s="1" a="1"/>
  <c r="G6423" i="4" s="1"/>
  <c r="J6423" i="4"/>
  <c r="A6424" i="4"/>
  <c r="B6424" i="4"/>
  <c r="C6424" i="4" s="1" a="1"/>
  <c r="C6424" i="4" s="1"/>
  <c r="D6424" i="4"/>
  <c r="E6424" i="4" s="1" a="1"/>
  <c r="E6424" i="4" s="1"/>
  <c r="F6424" i="4"/>
  <c r="G6424" i="4" s="1" a="1"/>
  <c r="G6424" i="4" s="1"/>
  <c r="J6424" i="4"/>
  <c r="A6425" i="4"/>
  <c r="B6425" i="4"/>
  <c r="C6425" i="4" s="1" a="1"/>
  <c r="C6425" i="4" s="1"/>
  <c r="D6425" i="4"/>
  <c r="E6425" i="4" s="1" a="1"/>
  <c r="E6425" i="4" s="1"/>
  <c r="F6425" i="4"/>
  <c r="G6425" i="4" s="1" a="1"/>
  <c r="G6425" i="4" s="1"/>
  <c r="J6425" i="4"/>
  <c r="A6426" i="4"/>
  <c r="B6426" i="4"/>
  <c r="C6426" i="4" s="1" a="1"/>
  <c r="C6426" i="4" s="1"/>
  <c r="D6426" i="4"/>
  <c r="E6426" i="4" s="1" a="1"/>
  <c r="E6426" i="4" s="1"/>
  <c r="F6426" i="4"/>
  <c r="G6426" i="4" s="1" a="1"/>
  <c r="G6426" i="4" s="1"/>
  <c r="J6426" i="4"/>
  <c r="A6427" i="4"/>
  <c r="B6427" i="4"/>
  <c r="C6427" i="4" s="1" a="1"/>
  <c r="C6427" i="4" s="1"/>
  <c r="D6427" i="4"/>
  <c r="E6427" i="4" s="1" a="1"/>
  <c r="E6427" i="4" s="1"/>
  <c r="F6427" i="4"/>
  <c r="G6427" i="4" s="1" a="1"/>
  <c r="G6427" i="4" s="1"/>
  <c r="J6427" i="4"/>
  <c r="A6428" i="4"/>
  <c r="B6428" i="4"/>
  <c r="C6428" i="4" s="1" a="1"/>
  <c r="C6428" i="4" s="1"/>
  <c r="D6428" i="4"/>
  <c r="E6428" i="4" s="1" a="1"/>
  <c r="E6428" i="4" s="1"/>
  <c r="F6428" i="4"/>
  <c r="G6428" i="4" s="1" a="1"/>
  <c r="G6428" i="4" s="1"/>
  <c r="J6428" i="4"/>
  <c r="A6429" i="4"/>
  <c r="B6429" i="4"/>
  <c r="C6429" i="4" s="1" a="1"/>
  <c r="C6429" i="4" s="1"/>
  <c r="D6429" i="4"/>
  <c r="E6429" i="4" s="1" a="1"/>
  <c r="E6429" i="4" s="1"/>
  <c r="F6429" i="4"/>
  <c r="G6429" i="4" s="1" a="1"/>
  <c r="G6429" i="4" s="1"/>
  <c r="J6429" i="4"/>
  <c r="A6430" i="4"/>
  <c r="B6430" i="4"/>
  <c r="C6430" i="4" s="1" a="1"/>
  <c r="C6430" i="4" s="1"/>
  <c r="D6430" i="4"/>
  <c r="E6430" i="4" s="1" a="1"/>
  <c r="E6430" i="4" s="1"/>
  <c r="F6430" i="4"/>
  <c r="G6430" i="4" s="1" a="1"/>
  <c r="G6430" i="4" s="1"/>
  <c r="J6430" i="4"/>
  <c r="A6431" i="4"/>
  <c r="B6431" i="4"/>
  <c r="C6431" i="4" s="1" a="1"/>
  <c r="C6431" i="4" s="1"/>
  <c r="D6431" i="4"/>
  <c r="E6431" i="4" s="1" a="1"/>
  <c r="E6431" i="4" s="1"/>
  <c r="F6431" i="4"/>
  <c r="G6431" i="4" s="1" a="1"/>
  <c r="G6431" i="4" s="1"/>
  <c r="J6431" i="4"/>
  <c r="A6432" i="4"/>
  <c r="B6432" i="4"/>
  <c r="C6432" i="4" s="1" a="1"/>
  <c r="C6432" i="4" s="1"/>
  <c r="D6432" i="4"/>
  <c r="E6432" i="4" s="1" a="1"/>
  <c r="E6432" i="4" s="1"/>
  <c r="F6432" i="4"/>
  <c r="G6432" i="4" s="1" a="1"/>
  <c r="G6432" i="4" s="1"/>
  <c r="J6432" i="4"/>
  <c r="A6433" i="4"/>
  <c r="B6433" i="4"/>
  <c r="C6433" i="4" s="1" a="1"/>
  <c r="C6433" i="4" s="1"/>
  <c r="D6433" i="4"/>
  <c r="E6433" i="4" s="1" a="1"/>
  <c r="E6433" i="4" s="1"/>
  <c r="F6433" i="4"/>
  <c r="G6433" i="4" s="1" a="1"/>
  <c r="G6433" i="4" s="1"/>
  <c r="J6433" i="4"/>
  <c r="A6434" i="4"/>
  <c r="B6434" i="4"/>
  <c r="C6434" i="4" s="1" a="1"/>
  <c r="C6434" i="4" s="1"/>
  <c r="D6434" i="4"/>
  <c r="E6434" i="4" s="1" a="1"/>
  <c r="E6434" i="4" s="1"/>
  <c r="F6434" i="4"/>
  <c r="G6434" i="4" s="1" a="1"/>
  <c r="G6434" i="4" s="1"/>
  <c r="J6434" i="4"/>
  <c r="A6435" i="4"/>
  <c r="B6435" i="4"/>
  <c r="C6435" i="4" s="1" a="1"/>
  <c r="C6435" i="4" s="1"/>
  <c r="D6435" i="4"/>
  <c r="E6435" i="4" s="1" a="1"/>
  <c r="E6435" i="4" s="1"/>
  <c r="F6435" i="4"/>
  <c r="G6435" i="4" s="1" a="1"/>
  <c r="G6435" i="4" s="1"/>
  <c r="J6435" i="4"/>
  <c r="A6436" i="4"/>
  <c r="B6436" i="4"/>
  <c r="C6436" i="4" s="1" a="1"/>
  <c r="C6436" i="4" s="1"/>
  <c r="D6436" i="4"/>
  <c r="E6436" i="4" s="1" a="1"/>
  <c r="E6436" i="4" s="1"/>
  <c r="F6436" i="4"/>
  <c r="G6436" i="4" s="1" a="1"/>
  <c r="G6436" i="4" s="1"/>
  <c r="J6436" i="4"/>
  <c r="A6437" i="4"/>
  <c r="B6437" i="4"/>
  <c r="C6437" i="4" s="1" a="1"/>
  <c r="C6437" i="4" s="1"/>
  <c r="D6437" i="4"/>
  <c r="E6437" i="4" s="1" a="1"/>
  <c r="E6437" i="4" s="1"/>
  <c r="F6437" i="4"/>
  <c r="G6437" i="4" s="1" a="1"/>
  <c r="G6437" i="4" s="1"/>
  <c r="J6437" i="4"/>
  <c r="A6438" i="4"/>
  <c r="B6438" i="4"/>
  <c r="C6438" i="4" s="1" a="1"/>
  <c r="C6438" i="4" s="1"/>
  <c r="D6438" i="4"/>
  <c r="E6438" i="4" s="1" a="1"/>
  <c r="E6438" i="4" s="1"/>
  <c r="F6438" i="4"/>
  <c r="G6438" i="4" s="1" a="1"/>
  <c r="G6438" i="4" s="1"/>
  <c r="J6438" i="4"/>
  <c r="A6439" i="4"/>
  <c r="B6439" i="4"/>
  <c r="C6439" i="4" s="1" a="1"/>
  <c r="C6439" i="4" s="1"/>
  <c r="D6439" i="4"/>
  <c r="E6439" i="4" s="1" a="1"/>
  <c r="E6439" i="4" s="1"/>
  <c r="F6439" i="4"/>
  <c r="G6439" i="4" s="1" a="1"/>
  <c r="G6439" i="4" s="1"/>
  <c r="J6439" i="4"/>
  <c r="A6440" i="4"/>
  <c r="B6440" i="4"/>
  <c r="C6440" i="4" s="1" a="1"/>
  <c r="C6440" i="4" s="1"/>
  <c r="D6440" i="4"/>
  <c r="E6440" i="4" s="1" a="1"/>
  <c r="E6440" i="4" s="1"/>
  <c r="F6440" i="4"/>
  <c r="G6440" i="4" s="1" a="1"/>
  <c r="G6440" i="4" s="1"/>
  <c r="J6440" i="4"/>
  <c r="A6441" i="4"/>
  <c r="B6441" i="4"/>
  <c r="C6441" i="4" s="1" a="1"/>
  <c r="C6441" i="4" s="1"/>
  <c r="D6441" i="4"/>
  <c r="E6441" i="4" s="1" a="1"/>
  <c r="E6441" i="4" s="1"/>
  <c r="F6441" i="4"/>
  <c r="G6441" i="4" s="1" a="1"/>
  <c r="G6441" i="4" s="1"/>
  <c r="J6441" i="4"/>
  <c r="A6442" i="4"/>
  <c r="B6442" i="4"/>
  <c r="C6442" i="4" s="1" a="1"/>
  <c r="C6442" i="4" s="1"/>
  <c r="D6442" i="4"/>
  <c r="E6442" i="4" s="1" a="1"/>
  <c r="E6442" i="4" s="1"/>
  <c r="F6442" i="4"/>
  <c r="G6442" i="4" s="1" a="1"/>
  <c r="G6442" i="4" s="1"/>
  <c r="J6442" i="4"/>
  <c r="A6443" i="4"/>
  <c r="B6443" i="4"/>
  <c r="C6443" i="4" s="1" a="1"/>
  <c r="C6443" i="4" s="1"/>
  <c r="D6443" i="4"/>
  <c r="E6443" i="4" s="1" a="1"/>
  <c r="E6443" i="4" s="1"/>
  <c r="F6443" i="4"/>
  <c r="G6443" i="4" s="1" a="1"/>
  <c r="G6443" i="4" s="1"/>
  <c r="J6443" i="4"/>
  <c r="A6444" i="4"/>
  <c r="B6444" i="4"/>
  <c r="C6444" i="4" s="1" a="1"/>
  <c r="C6444" i="4" s="1"/>
  <c r="D6444" i="4"/>
  <c r="E6444" i="4" s="1" a="1"/>
  <c r="E6444" i="4" s="1"/>
  <c r="F6444" i="4"/>
  <c r="G6444" i="4" s="1" a="1"/>
  <c r="G6444" i="4" s="1"/>
  <c r="J6444" i="4"/>
  <c r="A6445" i="4"/>
  <c r="B6445" i="4"/>
  <c r="C6445" i="4" s="1" a="1"/>
  <c r="C6445" i="4" s="1"/>
  <c r="D6445" i="4"/>
  <c r="E6445" i="4" s="1" a="1"/>
  <c r="E6445" i="4" s="1"/>
  <c r="F6445" i="4"/>
  <c r="G6445" i="4" s="1" a="1"/>
  <c r="G6445" i="4" s="1"/>
  <c r="J6445" i="4"/>
  <c r="A6446" i="4"/>
  <c r="B6446" i="4"/>
  <c r="C6446" i="4" s="1" a="1"/>
  <c r="C6446" i="4" s="1"/>
  <c r="D6446" i="4"/>
  <c r="E6446" i="4" s="1" a="1"/>
  <c r="E6446" i="4" s="1"/>
  <c r="F6446" i="4"/>
  <c r="G6446" i="4" s="1" a="1"/>
  <c r="G6446" i="4" s="1"/>
  <c r="J6446" i="4"/>
  <c r="A6447" i="4"/>
  <c r="B6447" i="4"/>
  <c r="C6447" i="4" s="1" a="1"/>
  <c r="C6447" i="4" s="1"/>
  <c r="D6447" i="4"/>
  <c r="E6447" i="4" s="1" a="1"/>
  <c r="E6447" i="4" s="1"/>
  <c r="F6447" i="4"/>
  <c r="G6447" i="4" s="1" a="1"/>
  <c r="G6447" i="4" s="1"/>
  <c r="J6447" i="4"/>
  <c r="A6448" i="4"/>
  <c r="B6448" i="4"/>
  <c r="C6448" i="4" s="1" a="1"/>
  <c r="C6448" i="4" s="1"/>
  <c r="D6448" i="4"/>
  <c r="E6448" i="4" s="1" a="1"/>
  <c r="E6448" i="4" s="1"/>
  <c r="F6448" i="4"/>
  <c r="G6448" i="4" s="1" a="1"/>
  <c r="G6448" i="4" s="1"/>
  <c r="J6448" i="4"/>
  <c r="A6449" i="4"/>
  <c r="B6449" i="4"/>
  <c r="C6449" i="4" s="1" a="1"/>
  <c r="C6449" i="4" s="1"/>
  <c r="D6449" i="4"/>
  <c r="E6449" i="4" s="1" a="1"/>
  <c r="E6449" i="4" s="1"/>
  <c r="F6449" i="4"/>
  <c r="G6449" i="4" s="1" a="1"/>
  <c r="G6449" i="4" s="1"/>
  <c r="J6449" i="4"/>
  <c r="A6450" i="4"/>
  <c r="B6450" i="4"/>
  <c r="C6450" i="4" s="1" a="1"/>
  <c r="C6450" i="4" s="1"/>
  <c r="D6450" i="4"/>
  <c r="E6450" i="4" s="1" a="1"/>
  <c r="E6450" i="4" s="1"/>
  <c r="F6450" i="4"/>
  <c r="G6450" i="4" s="1" a="1"/>
  <c r="G6450" i="4" s="1"/>
  <c r="J6450" i="4"/>
  <c r="A6451" i="4"/>
  <c r="B6451" i="4"/>
  <c r="C6451" i="4" s="1" a="1"/>
  <c r="C6451" i="4" s="1"/>
  <c r="D6451" i="4"/>
  <c r="E6451" i="4" s="1" a="1"/>
  <c r="E6451" i="4" s="1"/>
  <c r="F6451" i="4"/>
  <c r="G6451" i="4" s="1" a="1"/>
  <c r="G6451" i="4" s="1"/>
  <c r="J6451" i="4"/>
  <c r="A6452" i="4"/>
  <c r="B6452" i="4"/>
  <c r="C6452" i="4" s="1" a="1"/>
  <c r="C6452" i="4" s="1"/>
  <c r="D6452" i="4"/>
  <c r="E6452" i="4" s="1" a="1"/>
  <c r="E6452" i="4" s="1"/>
  <c r="F6452" i="4"/>
  <c r="G6452" i="4" s="1" a="1"/>
  <c r="G6452" i="4" s="1"/>
  <c r="J6452" i="4"/>
  <c r="A6453" i="4"/>
  <c r="B6453" i="4"/>
  <c r="C6453" i="4" s="1" a="1"/>
  <c r="C6453" i="4" s="1"/>
  <c r="D6453" i="4"/>
  <c r="E6453" i="4" s="1" a="1"/>
  <c r="E6453" i="4" s="1"/>
  <c r="F6453" i="4"/>
  <c r="G6453" i="4" s="1" a="1"/>
  <c r="G6453" i="4" s="1"/>
  <c r="J6453" i="4"/>
  <c r="A6454" i="4"/>
  <c r="B6454" i="4"/>
  <c r="C6454" i="4" s="1" a="1"/>
  <c r="C6454" i="4" s="1"/>
  <c r="D6454" i="4"/>
  <c r="E6454" i="4" s="1" a="1"/>
  <c r="E6454" i="4" s="1"/>
  <c r="F6454" i="4"/>
  <c r="G6454" i="4" s="1" a="1"/>
  <c r="G6454" i="4" s="1"/>
  <c r="J6454" i="4"/>
  <c r="A6455" i="4"/>
  <c r="B6455" i="4"/>
  <c r="C6455" i="4" s="1" a="1"/>
  <c r="C6455" i="4" s="1"/>
  <c r="D6455" i="4"/>
  <c r="E6455" i="4" s="1" a="1"/>
  <c r="E6455" i="4" s="1"/>
  <c r="F6455" i="4"/>
  <c r="G6455" i="4" s="1" a="1"/>
  <c r="G6455" i="4" s="1"/>
  <c r="J6455" i="4"/>
  <c r="A6456" i="4"/>
  <c r="B6456" i="4"/>
  <c r="C6456" i="4" s="1" a="1"/>
  <c r="C6456" i="4" s="1"/>
  <c r="D6456" i="4"/>
  <c r="E6456" i="4" s="1" a="1"/>
  <c r="E6456" i="4" s="1"/>
  <c r="F6456" i="4"/>
  <c r="G6456" i="4" s="1" a="1"/>
  <c r="G6456" i="4" s="1"/>
  <c r="J6456" i="4"/>
  <c r="A6457" i="4"/>
  <c r="B6457" i="4"/>
  <c r="C6457" i="4" s="1" a="1"/>
  <c r="C6457" i="4" s="1"/>
  <c r="D6457" i="4"/>
  <c r="E6457" i="4" s="1" a="1"/>
  <c r="E6457" i="4" s="1"/>
  <c r="F6457" i="4"/>
  <c r="G6457" i="4" s="1" a="1"/>
  <c r="G6457" i="4" s="1"/>
  <c r="J6457" i="4"/>
  <c r="A6458" i="4"/>
  <c r="B6458" i="4"/>
  <c r="C6458" i="4" s="1" a="1"/>
  <c r="C6458" i="4" s="1"/>
  <c r="D6458" i="4"/>
  <c r="E6458" i="4" s="1" a="1"/>
  <c r="E6458" i="4" s="1"/>
  <c r="F6458" i="4"/>
  <c r="G6458" i="4" s="1" a="1"/>
  <c r="G6458" i="4" s="1"/>
  <c r="J6458" i="4"/>
  <c r="A6459" i="4"/>
  <c r="B6459" i="4"/>
  <c r="C6459" i="4" s="1" a="1"/>
  <c r="C6459" i="4" s="1"/>
  <c r="D6459" i="4"/>
  <c r="E6459" i="4" s="1" a="1"/>
  <c r="E6459" i="4" s="1"/>
  <c r="F6459" i="4"/>
  <c r="G6459" i="4" s="1" a="1"/>
  <c r="G6459" i="4" s="1"/>
  <c r="J6459" i="4"/>
  <c r="A6460" i="4"/>
  <c r="B6460" i="4"/>
  <c r="C6460" i="4" s="1" a="1"/>
  <c r="C6460" i="4" s="1"/>
  <c r="D6460" i="4"/>
  <c r="E6460" i="4" s="1" a="1"/>
  <c r="E6460" i="4" s="1"/>
  <c r="F6460" i="4"/>
  <c r="G6460" i="4" s="1" a="1"/>
  <c r="G6460" i="4" s="1"/>
  <c r="J6460" i="4"/>
  <c r="A6461" i="4"/>
  <c r="B6461" i="4"/>
  <c r="C6461" i="4" s="1" a="1"/>
  <c r="C6461" i="4" s="1"/>
  <c r="D6461" i="4"/>
  <c r="E6461" i="4" s="1" a="1"/>
  <c r="E6461" i="4" s="1"/>
  <c r="F6461" i="4"/>
  <c r="G6461" i="4" s="1" a="1"/>
  <c r="G6461" i="4" s="1"/>
  <c r="J6461" i="4"/>
  <c r="A6462" i="4"/>
  <c r="B6462" i="4"/>
  <c r="C6462" i="4" s="1" a="1"/>
  <c r="C6462" i="4" s="1"/>
  <c r="D6462" i="4"/>
  <c r="E6462" i="4" s="1" a="1"/>
  <c r="E6462" i="4" s="1"/>
  <c r="F6462" i="4"/>
  <c r="G6462" i="4" s="1" a="1"/>
  <c r="G6462" i="4" s="1"/>
  <c r="J6462" i="4"/>
  <c r="A6463" i="4"/>
  <c r="B6463" i="4"/>
  <c r="C6463" i="4" s="1" a="1"/>
  <c r="C6463" i="4" s="1"/>
  <c r="D6463" i="4"/>
  <c r="E6463" i="4" s="1" a="1"/>
  <c r="E6463" i="4" s="1"/>
  <c r="F6463" i="4"/>
  <c r="G6463" i="4" s="1" a="1"/>
  <c r="G6463" i="4" s="1"/>
  <c r="J6463" i="4"/>
  <c r="A6464" i="4"/>
  <c r="B6464" i="4"/>
  <c r="C6464" i="4" s="1" a="1"/>
  <c r="C6464" i="4" s="1"/>
  <c r="D6464" i="4"/>
  <c r="E6464" i="4" s="1" a="1"/>
  <c r="E6464" i="4" s="1"/>
  <c r="F6464" i="4"/>
  <c r="G6464" i="4" s="1" a="1"/>
  <c r="G6464" i="4" s="1"/>
  <c r="J6464" i="4"/>
  <c r="A6465" i="4"/>
  <c r="B6465" i="4"/>
  <c r="C6465" i="4" s="1" a="1"/>
  <c r="C6465" i="4" s="1"/>
  <c r="D6465" i="4"/>
  <c r="E6465" i="4" s="1" a="1"/>
  <c r="E6465" i="4" s="1"/>
  <c r="F6465" i="4"/>
  <c r="G6465" i="4" s="1" a="1"/>
  <c r="G6465" i="4" s="1"/>
  <c r="J6465" i="4"/>
  <c r="A6466" i="4"/>
  <c r="B6466" i="4"/>
  <c r="C6466" i="4" s="1" a="1"/>
  <c r="C6466" i="4" s="1"/>
  <c r="D6466" i="4"/>
  <c r="E6466" i="4" s="1" a="1"/>
  <c r="E6466" i="4" s="1"/>
  <c r="F6466" i="4"/>
  <c r="G6466" i="4" s="1" a="1"/>
  <c r="G6466" i="4" s="1"/>
  <c r="J6466" i="4"/>
  <c r="A6467" i="4"/>
  <c r="B6467" i="4"/>
  <c r="C6467" i="4" s="1" a="1"/>
  <c r="C6467" i="4" s="1"/>
  <c r="D6467" i="4"/>
  <c r="E6467" i="4" s="1" a="1"/>
  <c r="E6467" i="4" s="1"/>
  <c r="F6467" i="4"/>
  <c r="G6467" i="4" s="1" a="1"/>
  <c r="G6467" i="4" s="1"/>
  <c r="J6467" i="4"/>
  <c r="A6468" i="4"/>
  <c r="B6468" i="4"/>
  <c r="C6468" i="4" s="1" a="1"/>
  <c r="C6468" i="4" s="1"/>
  <c r="D6468" i="4"/>
  <c r="E6468" i="4" s="1" a="1"/>
  <c r="E6468" i="4" s="1"/>
  <c r="F6468" i="4"/>
  <c r="G6468" i="4" s="1" a="1"/>
  <c r="G6468" i="4" s="1"/>
  <c r="J6468" i="4"/>
  <c r="A6469" i="4"/>
  <c r="B6469" i="4"/>
  <c r="C6469" i="4" s="1" a="1"/>
  <c r="C6469" i="4" s="1"/>
  <c r="D6469" i="4"/>
  <c r="E6469" i="4" s="1" a="1"/>
  <c r="E6469" i="4" s="1"/>
  <c r="F6469" i="4"/>
  <c r="G6469" i="4" s="1" a="1"/>
  <c r="G6469" i="4" s="1"/>
  <c r="J6469" i="4"/>
  <c r="A6470" i="4"/>
  <c r="B6470" i="4"/>
  <c r="C6470" i="4" s="1" a="1"/>
  <c r="C6470" i="4" s="1"/>
  <c r="D6470" i="4"/>
  <c r="E6470" i="4" s="1" a="1"/>
  <c r="E6470" i="4" s="1"/>
  <c r="F6470" i="4"/>
  <c r="G6470" i="4" s="1" a="1"/>
  <c r="G6470" i="4" s="1"/>
  <c r="J6470" i="4"/>
  <c r="A6471" i="4"/>
  <c r="B6471" i="4"/>
  <c r="C6471" i="4" s="1" a="1"/>
  <c r="C6471" i="4" s="1"/>
  <c r="D6471" i="4"/>
  <c r="E6471" i="4" s="1" a="1"/>
  <c r="E6471" i="4" s="1"/>
  <c r="F6471" i="4"/>
  <c r="G6471" i="4" s="1" a="1"/>
  <c r="G6471" i="4" s="1"/>
  <c r="J6471" i="4"/>
  <c r="A6472" i="4"/>
  <c r="B6472" i="4"/>
  <c r="C6472" i="4" s="1" a="1"/>
  <c r="C6472" i="4" s="1"/>
  <c r="D6472" i="4"/>
  <c r="E6472" i="4" s="1" a="1"/>
  <c r="E6472" i="4" s="1"/>
  <c r="F6472" i="4"/>
  <c r="G6472" i="4" s="1" a="1"/>
  <c r="G6472" i="4" s="1"/>
  <c r="J6472" i="4"/>
  <c r="A6473" i="4"/>
  <c r="B6473" i="4"/>
  <c r="C6473" i="4" s="1" a="1"/>
  <c r="C6473" i="4" s="1"/>
  <c r="D6473" i="4"/>
  <c r="E6473" i="4" s="1" a="1"/>
  <c r="E6473" i="4" s="1"/>
  <c r="F6473" i="4"/>
  <c r="G6473" i="4" s="1" a="1"/>
  <c r="G6473" i="4" s="1"/>
  <c r="J6473" i="4"/>
  <c r="A6474" i="4"/>
  <c r="B6474" i="4"/>
  <c r="C6474" i="4" s="1" a="1"/>
  <c r="C6474" i="4" s="1"/>
  <c r="D6474" i="4"/>
  <c r="E6474" i="4" s="1" a="1"/>
  <c r="E6474" i="4" s="1"/>
  <c r="F6474" i="4"/>
  <c r="G6474" i="4" s="1" a="1"/>
  <c r="G6474" i="4" s="1"/>
  <c r="J6474" i="4"/>
  <c r="A6475" i="4"/>
  <c r="B6475" i="4"/>
  <c r="C6475" i="4" s="1" a="1"/>
  <c r="C6475" i="4" s="1"/>
  <c r="D6475" i="4"/>
  <c r="E6475" i="4" s="1" a="1"/>
  <c r="E6475" i="4" s="1"/>
  <c r="F6475" i="4"/>
  <c r="G6475" i="4" s="1" a="1"/>
  <c r="G6475" i="4" s="1"/>
  <c r="J6475" i="4"/>
  <c r="A6476" i="4"/>
  <c r="B6476" i="4"/>
  <c r="C6476" i="4" s="1" a="1"/>
  <c r="C6476" i="4" s="1"/>
  <c r="D6476" i="4"/>
  <c r="E6476" i="4" s="1" a="1"/>
  <c r="E6476" i="4" s="1"/>
  <c r="F6476" i="4"/>
  <c r="G6476" i="4" s="1" a="1"/>
  <c r="G6476" i="4" s="1"/>
  <c r="J6476" i="4"/>
  <c r="A6477" i="4"/>
  <c r="B6477" i="4"/>
  <c r="C6477" i="4" s="1" a="1"/>
  <c r="C6477" i="4" s="1"/>
  <c r="D6477" i="4"/>
  <c r="E6477" i="4" s="1" a="1"/>
  <c r="E6477" i="4" s="1"/>
  <c r="F6477" i="4"/>
  <c r="G6477" i="4" s="1" a="1"/>
  <c r="G6477" i="4" s="1"/>
  <c r="J6477" i="4"/>
  <c r="A6478" i="4"/>
  <c r="B6478" i="4"/>
  <c r="C6478" i="4" s="1" a="1"/>
  <c r="C6478" i="4" s="1"/>
  <c r="D6478" i="4"/>
  <c r="E6478" i="4" s="1" a="1"/>
  <c r="E6478" i="4" s="1"/>
  <c r="F6478" i="4"/>
  <c r="G6478" i="4" s="1" a="1"/>
  <c r="G6478" i="4" s="1"/>
  <c r="J6478" i="4"/>
  <c r="A6479" i="4"/>
  <c r="B6479" i="4"/>
  <c r="C6479" i="4" s="1" a="1"/>
  <c r="C6479" i="4" s="1"/>
  <c r="D6479" i="4"/>
  <c r="E6479" i="4" s="1" a="1"/>
  <c r="E6479" i="4" s="1"/>
  <c r="F6479" i="4"/>
  <c r="G6479" i="4" s="1" a="1"/>
  <c r="G6479" i="4" s="1"/>
  <c r="J6479" i="4"/>
  <c r="A6480" i="4"/>
  <c r="B6480" i="4"/>
  <c r="C6480" i="4" s="1" a="1"/>
  <c r="C6480" i="4" s="1"/>
  <c r="D6480" i="4"/>
  <c r="E6480" i="4" s="1" a="1"/>
  <c r="E6480" i="4" s="1"/>
  <c r="F6480" i="4"/>
  <c r="G6480" i="4" s="1" a="1"/>
  <c r="G6480" i="4" s="1"/>
  <c r="J6480" i="4"/>
  <c r="A6481" i="4"/>
  <c r="B6481" i="4"/>
  <c r="C6481" i="4" s="1" a="1"/>
  <c r="C6481" i="4" s="1"/>
  <c r="D6481" i="4"/>
  <c r="E6481" i="4" s="1" a="1"/>
  <c r="E6481" i="4" s="1"/>
  <c r="F6481" i="4"/>
  <c r="G6481" i="4" s="1" a="1"/>
  <c r="G6481" i="4" s="1"/>
  <c r="J6481" i="4"/>
  <c r="A6482" i="4"/>
  <c r="B6482" i="4"/>
  <c r="C6482" i="4" s="1" a="1"/>
  <c r="C6482" i="4" s="1"/>
  <c r="D6482" i="4"/>
  <c r="E6482" i="4" s="1" a="1"/>
  <c r="E6482" i="4" s="1"/>
  <c r="F6482" i="4"/>
  <c r="G6482" i="4" s="1" a="1"/>
  <c r="G6482" i="4" s="1"/>
  <c r="J6482" i="4"/>
  <c r="A6483" i="4"/>
  <c r="B6483" i="4"/>
  <c r="C6483" i="4" s="1" a="1"/>
  <c r="C6483" i="4" s="1"/>
  <c r="D6483" i="4"/>
  <c r="E6483" i="4" s="1" a="1"/>
  <c r="E6483" i="4" s="1"/>
  <c r="F6483" i="4"/>
  <c r="G6483" i="4" s="1" a="1"/>
  <c r="G6483" i="4" s="1"/>
  <c r="J6483" i="4"/>
  <c r="A6484" i="4"/>
  <c r="B6484" i="4"/>
  <c r="C6484" i="4" s="1" a="1"/>
  <c r="C6484" i="4" s="1"/>
  <c r="D6484" i="4"/>
  <c r="E6484" i="4" s="1" a="1"/>
  <c r="E6484" i="4" s="1"/>
  <c r="F6484" i="4"/>
  <c r="G6484" i="4" s="1" a="1"/>
  <c r="G6484" i="4" s="1"/>
  <c r="J6484" i="4"/>
  <c r="A6485" i="4"/>
  <c r="B6485" i="4"/>
  <c r="C6485" i="4" s="1" a="1"/>
  <c r="C6485" i="4" s="1"/>
  <c r="D6485" i="4"/>
  <c r="E6485" i="4" s="1" a="1"/>
  <c r="E6485" i="4" s="1"/>
  <c r="F6485" i="4"/>
  <c r="G6485" i="4" s="1" a="1"/>
  <c r="G6485" i="4" s="1"/>
  <c r="J6485" i="4"/>
  <c r="A6486" i="4"/>
  <c r="B6486" i="4"/>
  <c r="C6486" i="4" s="1" a="1"/>
  <c r="C6486" i="4" s="1"/>
  <c r="D6486" i="4"/>
  <c r="E6486" i="4" s="1" a="1"/>
  <c r="E6486" i="4" s="1"/>
  <c r="F6486" i="4"/>
  <c r="G6486" i="4" s="1" a="1"/>
  <c r="G6486" i="4" s="1"/>
  <c r="J6486" i="4"/>
  <c r="A6487" i="4"/>
  <c r="B6487" i="4"/>
  <c r="C6487" i="4" s="1" a="1"/>
  <c r="C6487" i="4" s="1"/>
  <c r="D6487" i="4"/>
  <c r="E6487" i="4" s="1" a="1"/>
  <c r="E6487" i="4" s="1"/>
  <c r="F6487" i="4"/>
  <c r="G6487" i="4" s="1" a="1"/>
  <c r="G6487" i="4" s="1"/>
  <c r="J6487" i="4"/>
  <c r="A6488" i="4"/>
  <c r="B6488" i="4"/>
  <c r="C6488" i="4" s="1" a="1"/>
  <c r="C6488" i="4" s="1"/>
  <c r="D6488" i="4"/>
  <c r="E6488" i="4" s="1" a="1"/>
  <c r="E6488" i="4" s="1"/>
  <c r="F6488" i="4"/>
  <c r="G6488" i="4" s="1" a="1"/>
  <c r="G6488" i="4" s="1"/>
  <c r="J6488" i="4"/>
  <c r="A6489" i="4"/>
  <c r="B6489" i="4"/>
  <c r="C6489" i="4" s="1" a="1"/>
  <c r="C6489" i="4" s="1"/>
  <c r="D6489" i="4"/>
  <c r="E6489" i="4" s="1" a="1"/>
  <c r="E6489" i="4" s="1"/>
  <c r="F6489" i="4"/>
  <c r="G6489" i="4" s="1" a="1"/>
  <c r="G6489" i="4" s="1"/>
  <c r="J6489" i="4"/>
  <c r="A6490" i="4"/>
  <c r="B6490" i="4"/>
  <c r="C6490" i="4" s="1" a="1"/>
  <c r="C6490" i="4" s="1"/>
  <c r="D6490" i="4"/>
  <c r="E6490" i="4" s="1" a="1"/>
  <c r="E6490" i="4" s="1"/>
  <c r="F6490" i="4"/>
  <c r="G6490" i="4" s="1" a="1"/>
  <c r="G6490" i="4" s="1"/>
  <c r="J6490" i="4"/>
  <c r="A6491" i="4"/>
  <c r="B6491" i="4"/>
  <c r="C6491" i="4" s="1" a="1"/>
  <c r="C6491" i="4" s="1"/>
  <c r="D6491" i="4"/>
  <c r="E6491" i="4" s="1" a="1"/>
  <c r="E6491" i="4" s="1"/>
  <c r="F6491" i="4"/>
  <c r="G6491" i="4" s="1" a="1"/>
  <c r="G6491" i="4" s="1"/>
  <c r="J6491" i="4"/>
  <c r="A6492" i="4"/>
  <c r="B6492" i="4"/>
  <c r="C6492" i="4" s="1" a="1"/>
  <c r="C6492" i="4" s="1"/>
  <c r="D6492" i="4"/>
  <c r="E6492" i="4" s="1" a="1"/>
  <c r="E6492" i="4" s="1"/>
  <c r="F6492" i="4"/>
  <c r="G6492" i="4" s="1" a="1"/>
  <c r="G6492" i="4" s="1"/>
  <c r="J6492" i="4"/>
  <c r="A6493" i="4"/>
  <c r="B6493" i="4"/>
  <c r="C6493" i="4" s="1" a="1"/>
  <c r="C6493" i="4" s="1"/>
  <c r="D6493" i="4"/>
  <c r="E6493" i="4" s="1" a="1"/>
  <c r="E6493" i="4" s="1"/>
  <c r="F6493" i="4"/>
  <c r="G6493" i="4" s="1" a="1"/>
  <c r="G6493" i="4" s="1"/>
  <c r="J6493" i="4"/>
  <c r="A6494" i="4"/>
  <c r="B6494" i="4"/>
  <c r="C6494" i="4" s="1" a="1"/>
  <c r="C6494" i="4" s="1"/>
  <c r="D6494" i="4"/>
  <c r="E6494" i="4" s="1" a="1"/>
  <c r="E6494" i="4" s="1"/>
  <c r="F6494" i="4"/>
  <c r="G6494" i="4" s="1" a="1"/>
  <c r="G6494" i="4" s="1"/>
  <c r="J6494" i="4"/>
  <c r="A6495" i="4"/>
  <c r="B6495" i="4"/>
  <c r="C6495" i="4" s="1" a="1"/>
  <c r="C6495" i="4" s="1"/>
  <c r="D6495" i="4"/>
  <c r="E6495" i="4" s="1" a="1"/>
  <c r="E6495" i="4" s="1"/>
  <c r="F6495" i="4"/>
  <c r="G6495" i="4" s="1" a="1"/>
  <c r="G6495" i="4" s="1"/>
  <c r="J6495" i="4"/>
  <c r="A6496" i="4"/>
  <c r="B6496" i="4"/>
  <c r="C6496" i="4" s="1" a="1"/>
  <c r="C6496" i="4" s="1"/>
  <c r="D6496" i="4"/>
  <c r="E6496" i="4" s="1" a="1"/>
  <c r="E6496" i="4" s="1"/>
  <c r="F6496" i="4"/>
  <c r="G6496" i="4" s="1" a="1"/>
  <c r="G6496" i="4" s="1"/>
  <c r="J6496" i="4"/>
  <c r="A6497" i="4"/>
  <c r="B6497" i="4"/>
  <c r="C6497" i="4" s="1" a="1"/>
  <c r="C6497" i="4" s="1"/>
  <c r="D6497" i="4"/>
  <c r="E6497" i="4" s="1" a="1"/>
  <c r="E6497" i="4" s="1"/>
  <c r="F6497" i="4"/>
  <c r="G6497" i="4" s="1" a="1"/>
  <c r="G6497" i="4" s="1"/>
  <c r="J6497" i="4"/>
  <c r="A6498" i="4"/>
  <c r="B6498" i="4"/>
  <c r="C6498" i="4" s="1" a="1"/>
  <c r="C6498" i="4" s="1"/>
  <c r="D6498" i="4"/>
  <c r="E6498" i="4" s="1" a="1"/>
  <c r="E6498" i="4" s="1"/>
  <c r="F6498" i="4"/>
  <c r="G6498" i="4" s="1" a="1"/>
  <c r="G6498" i="4" s="1"/>
  <c r="J6498" i="4"/>
  <c r="A6499" i="4"/>
  <c r="B6499" i="4"/>
  <c r="C6499" i="4" s="1" a="1"/>
  <c r="C6499" i="4" s="1"/>
  <c r="D6499" i="4"/>
  <c r="E6499" i="4" s="1" a="1"/>
  <c r="E6499" i="4" s="1"/>
  <c r="F6499" i="4"/>
  <c r="G6499" i="4" s="1" a="1"/>
  <c r="G6499" i="4" s="1"/>
  <c r="J6499" i="4"/>
  <c r="A6500" i="4"/>
  <c r="B6500" i="4"/>
  <c r="C6500" i="4" s="1" a="1"/>
  <c r="C6500" i="4" s="1"/>
  <c r="D6500" i="4"/>
  <c r="E6500" i="4" s="1" a="1"/>
  <c r="E6500" i="4" s="1"/>
  <c r="F6500" i="4"/>
  <c r="G6500" i="4" s="1" a="1"/>
  <c r="G6500" i="4" s="1"/>
  <c r="J6500" i="4"/>
  <c r="A6501" i="4"/>
  <c r="B6501" i="4"/>
  <c r="C6501" i="4" s="1" a="1"/>
  <c r="C6501" i="4" s="1"/>
  <c r="D6501" i="4"/>
  <c r="E6501" i="4" s="1" a="1"/>
  <c r="E6501" i="4" s="1"/>
  <c r="F6501" i="4"/>
  <c r="G6501" i="4" s="1" a="1"/>
  <c r="G6501" i="4" s="1"/>
  <c r="J6501" i="4"/>
  <c r="A6502" i="4"/>
  <c r="B6502" i="4"/>
  <c r="C6502" i="4" s="1" a="1"/>
  <c r="C6502" i="4" s="1"/>
  <c r="D6502" i="4"/>
  <c r="E6502" i="4" s="1" a="1"/>
  <c r="E6502" i="4" s="1"/>
  <c r="F6502" i="4"/>
  <c r="G6502" i="4" s="1" a="1"/>
  <c r="G6502" i="4" s="1"/>
  <c r="J6502" i="4"/>
  <c r="A6503" i="4"/>
  <c r="B6503" i="4"/>
  <c r="C6503" i="4" s="1" a="1"/>
  <c r="C6503" i="4" s="1"/>
  <c r="D6503" i="4"/>
  <c r="E6503" i="4" s="1" a="1"/>
  <c r="E6503" i="4" s="1"/>
  <c r="F6503" i="4"/>
  <c r="G6503" i="4" s="1" a="1"/>
  <c r="G6503" i="4" s="1"/>
  <c r="J6503" i="4"/>
  <c r="A6504" i="4"/>
  <c r="B6504" i="4"/>
  <c r="C6504" i="4" s="1" a="1"/>
  <c r="C6504" i="4" s="1"/>
  <c r="D6504" i="4"/>
  <c r="E6504" i="4" s="1" a="1"/>
  <c r="E6504" i="4" s="1"/>
  <c r="F6504" i="4"/>
  <c r="G6504" i="4" s="1" a="1"/>
  <c r="G6504" i="4" s="1"/>
  <c r="J6504" i="4"/>
  <c r="A6505" i="4"/>
  <c r="B6505" i="4"/>
  <c r="C6505" i="4" s="1" a="1"/>
  <c r="C6505" i="4" s="1"/>
  <c r="D6505" i="4"/>
  <c r="E6505" i="4" s="1" a="1"/>
  <c r="E6505" i="4" s="1"/>
  <c r="F6505" i="4"/>
  <c r="G6505" i="4" s="1" a="1"/>
  <c r="G6505" i="4" s="1"/>
  <c r="J6505" i="4"/>
  <c r="A6506" i="4"/>
  <c r="B6506" i="4"/>
  <c r="C6506" i="4" s="1" a="1"/>
  <c r="C6506" i="4" s="1"/>
  <c r="D6506" i="4"/>
  <c r="E6506" i="4" s="1" a="1"/>
  <c r="E6506" i="4" s="1"/>
  <c r="F6506" i="4"/>
  <c r="G6506" i="4" s="1" a="1"/>
  <c r="G6506" i="4" s="1"/>
  <c r="J6506" i="4"/>
  <c r="A6507" i="4"/>
  <c r="B6507" i="4"/>
  <c r="C6507" i="4" s="1" a="1"/>
  <c r="C6507" i="4" s="1"/>
  <c r="D6507" i="4"/>
  <c r="E6507" i="4" s="1" a="1"/>
  <c r="E6507" i="4" s="1"/>
  <c r="F6507" i="4"/>
  <c r="G6507" i="4" s="1" a="1"/>
  <c r="G6507" i="4" s="1"/>
  <c r="J6507" i="4"/>
  <c r="A6508" i="4"/>
  <c r="B6508" i="4"/>
  <c r="C6508" i="4" s="1" a="1"/>
  <c r="C6508" i="4" s="1"/>
  <c r="D6508" i="4"/>
  <c r="E6508" i="4" s="1" a="1"/>
  <c r="E6508" i="4" s="1"/>
  <c r="F6508" i="4"/>
  <c r="G6508" i="4" s="1" a="1"/>
  <c r="G6508" i="4" s="1"/>
  <c r="J6508" i="4"/>
  <c r="A6509" i="4"/>
  <c r="B6509" i="4"/>
  <c r="C6509" i="4" s="1" a="1"/>
  <c r="C6509" i="4" s="1"/>
  <c r="D6509" i="4"/>
  <c r="E6509" i="4" s="1" a="1"/>
  <c r="E6509" i="4" s="1"/>
  <c r="F6509" i="4"/>
  <c r="G6509" i="4" s="1" a="1"/>
  <c r="G6509" i="4" s="1"/>
  <c r="J6509" i="4"/>
  <c r="A6510" i="4"/>
  <c r="B6510" i="4"/>
  <c r="C6510" i="4" s="1" a="1"/>
  <c r="C6510" i="4" s="1"/>
  <c r="D6510" i="4"/>
  <c r="E6510" i="4" s="1" a="1"/>
  <c r="E6510" i="4" s="1"/>
  <c r="F6510" i="4"/>
  <c r="G6510" i="4" s="1" a="1"/>
  <c r="G6510" i="4" s="1"/>
  <c r="J6510" i="4"/>
  <c r="A6511" i="4"/>
  <c r="B6511" i="4"/>
  <c r="C6511" i="4" s="1" a="1"/>
  <c r="C6511" i="4" s="1"/>
  <c r="D6511" i="4"/>
  <c r="E6511" i="4" s="1" a="1"/>
  <c r="E6511" i="4" s="1"/>
  <c r="F6511" i="4"/>
  <c r="G6511" i="4" s="1" a="1"/>
  <c r="G6511" i="4" s="1"/>
  <c r="J6511" i="4"/>
  <c r="A6512" i="4"/>
  <c r="B6512" i="4"/>
  <c r="C6512" i="4" s="1" a="1"/>
  <c r="C6512" i="4" s="1"/>
  <c r="D6512" i="4"/>
  <c r="E6512" i="4" s="1" a="1"/>
  <c r="E6512" i="4" s="1"/>
  <c r="F6512" i="4"/>
  <c r="G6512" i="4" s="1" a="1"/>
  <c r="G6512" i="4" s="1"/>
  <c r="J6512" i="4"/>
  <c r="A6513" i="4"/>
  <c r="B6513" i="4"/>
  <c r="C6513" i="4" s="1" a="1"/>
  <c r="C6513" i="4" s="1"/>
  <c r="D6513" i="4"/>
  <c r="E6513" i="4" s="1" a="1"/>
  <c r="E6513" i="4" s="1"/>
  <c r="F6513" i="4"/>
  <c r="G6513" i="4" s="1" a="1"/>
  <c r="G6513" i="4" s="1"/>
  <c r="J6513" i="4"/>
  <c r="A6514" i="4"/>
  <c r="B6514" i="4"/>
  <c r="C6514" i="4" s="1" a="1"/>
  <c r="C6514" i="4" s="1"/>
  <c r="D6514" i="4"/>
  <c r="E6514" i="4" s="1" a="1"/>
  <c r="E6514" i="4" s="1"/>
  <c r="F6514" i="4"/>
  <c r="G6514" i="4" s="1" a="1"/>
  <c r="G6514" i="4" s="1"/>
  <c r="J6514" i="4"/>
  <c r="A6515" i="4"/>
  <c r="B6515" i="4"/>
  <c r="C6515" i="4" s="1" a="1"/>
  <c r="C6515" i="4" s="1"/>
  <c r="D6515" i="4"/>
  <c r="E6515" i="4" s="1" a="1"/>
  <c r="E6515" i="4" s="1"/>
  <c r="F6515" i="4"/>
  <c r="G6515" i="4" s="1" a="1"/>
  <c r="G6515" i="4" s="1"/>
  <c r="J6515" i="4"/>
  <c r="A6516" i="4"/>
  <c r="B6516" i="4"/>
  <c r="C6516" i="4" s="1" a="1"/>
  <c r="C6516" i="4" s="1"/>
  <c r="D6516" i="4"/>
  <c r="E6516" i="4" s="1" a="1"/>
  <c r="E6516" i="4" s="1"/>
  <c r="F6516" i="4"/>
  <c r="G6516" i="4" s="1" a="1"/>
  <c r="G6516" i="4" s="1"/>
  <c r="J6516" i="4"/>
  <c r="A6517" i="4"/>
  <c r="B6517" i="4"/>
  <c r="C6517" i="4" s="1" a="1"/>
  <c r="C6517" i="4" s="1"/>
  <c r="D6517" i="4"/>
  <c r="E6517" i="4" s="1" a="1"/>
  <c r="E6517" i="4" s="1"/>
  <c r="F6517" i="4"/>
  <c r="G6517" i="4" s="1" a="1"/>
  <c r="G6517" i="4" s="1"/>
  <c r="J6517" i="4"/>
  <c r="A6518" i="4"/>
  <c r="B6518" i="4"/>
  <c r="C6518" i="4" s="1" a="1"/>
  <c r="C6518" i="4" s="1"/>
  <c r="D6518" i="4"/>
  <c r="E6518" i="4" s="1" a="1"/>
  <c r="E6518" i="4" s="1"/>
  <c r="F6518" i="4"/>
  <c r="G6518" i="4" s="1" a="1"/>
  <c r="G6518" i="4" s="1"/>
  <c r="J6518" i="4"/>
  <c r="A6519" i="4"/>
  <c r="B6519" i="4"/>
  <c r="C6519" i="4" s="1" a="1"/>
  <c r="C6519" i="4" s="1"/>
  <c r="D6519" i="4"/>
  <c r="E6519" i="4" s="1" a="1"/>
  <c r="E6519" i="4" s="1"/>
  <c r="F6519" i="4"/>
  <c r="G6519" i="4" s="1" a="1"/>
  <c r="G6519" i="4" s="1"/>
  <c r="J6519" i="4"/>
  <c r="A6520" i="4"/>
  <c r="B6520" i="4"/>
  <c r="C6520" i="4" s="1" a="1"/>
  <c r="C6520" i="4" s="1"/>
  <c r="D6520" i="4"/>
  <c r="E6520" i="4" s="1" a="1"/>
  <c r="E6520" i="4" s="1"/>
  <c r="F6520" i="4"/>
  <c r="G6520" i="4" s="1" a="1"/>
  <c r="G6520" i="4" s="1"/>
  <c r="J6520" i="4"/>
  <c r="A6521" i="4"/>
  <c r="B6521" i="4"/>
  <c r="C6521" i="4" s="1" a="1"/>
  <c r="C6521" i="4" s="1"/>
  <c r="D6521" i="4"/>
  <c r="E6521" i="4" s="1" a="1"/>
  <c r="E6521" i="4" s="1"/>
  <c r="F6521" i="4"/>
  <c r="G6521" i="4" s="1" a="1"/>
  <c r="G6521" i="4" s="1"/>
  <c r="J6521" i="4"/>
  <c r="A6522" i="4"/>
  <c r="B6522" i="4"/>
  <c r="C6522" i="4" s="1" a="1"/>
  <c r="C6522" i="4" s="1"/>
  <c r="D6522" i="4"/>
  <c r="E6522" i="4" s="1" a="1"/>
  <c r="E6522" i="4" s="1"/>
  <c r="F6522" i="4"/>
  <c r="G6522" i="4" s="1" a="1"/>
  <c r="G6522" i="4" s="1"/>
  <c r="J6522" i="4"/>
  <c r="A6523" i="4"/>
  <c r="B6523" i="4"/>
  <c r="C6523" i="4" s="1" a="1"/>
  <c r="C6523" i="4" s="1"/>
  <c r="D6523" i="4"/>
  <c r="E6523" i="4" s="1" a="1"/>
  <c r="E6523" i="4" s="1"/>
  <c r="F6523" i="4"/>
  <c r="G6523" i="4" s="1" a="1"/>
  <c r="G6523" i="4" s="1"/>
  <c r="J6523" i="4"/>
  <c r="A6524" i="4"/>
  <c r="B6524" i="4"/>
  <c r="C6524" i="4" s="1" a="1"/>
  <c r="C6524" i="4" s="1"/>
  <c r="D6524" i="4"/>
  <c r="E6524" i="4" s="1" a="1"/>
  <c r="E6524" i="4" s="1"/>
  <c r="F6524" i="4"/>
  <c r="G6524" i="4" s="1" a="1"/>
  <c r="G6524" i="4" s="1"/>
  <c r="J6524" i="4"/>
  <c r="A6525" i="4"/>
  <c r="B6525" i="4"/>
  <c r="C6525" i="4" s="1" a="1"/>
  <c r="C6525" i="4" s="1"/>
  <c r="D6525" i="4"/>
  <c r="E6525" i="4" s="1" a="1"/>
  <c r="E6525" i="4" s="1"/>
  <c r="F6525" i="4"/>
  <c r="G6525" i="4" s="1" a="1"/>
  <c r="G6525" i="4" s="1"/>
  <c r="J6525" i="4"/>
  <c r="A6526" i="4"/>
  <c r="B6526" i="4"/>
  <c r="C6526" i="4" s="1" a="1"/>
  <c r="C6526" i="4" s="1"/>
  <c r="D6526" i="4"/>
  <c r="E6526" i="4" s="1" a="1"/>
  <c r="E6526" i="4" s="1"/>
  <c r="F6526" i="4"/>
  <c r="G6526" i="4" s="1" a="1"/>
  <c r="G6526" i="4" s="1"/>
  <c r="J6526" i="4"/>
  <c r="A6527" i="4"/>
  <c r="B6527" i="4"/>
  <c r="C6527" i="4" s="1" a="1"/>
  <c r="C6527" i="4" s="1"/>
  <c r="D6527" i="4"/>
  <c r="E6527" i="4" s="1" a="1"/>
  <c r="E6527" i="4" s="1"/>
  <c r="F6527" i="4"/>
  <c r="G6527" i="4" s="1" a="1"/>
  <c r="G6527" i="4" s="1"/>
  <c r="J6527" i="4"/>
  <c r="A6528" i="4"/>
  <c r="B6528" i="4"/>
  <c r="C6528" i="4" s="1" a="1"/>
  <c r="C6528" i="4" s="1"/>
  <c r="D6528" i="4"/>
  <c r="E6528" i="4" s="1" a="1"/>
  <c r="E6528" i="4" s="1"/>
  <c r="F6528" i="4"/>
  <c r="G6528" i="4" s="1" a="1"/>
  <c r="G6528" i="4" s="1"/>
  <c r="J6528" i="4"/>
  <c r="A6529" i="4"/>
  <c r="B6529" i="4"/>
  <c r="C6529" i="4" s="1" a="1"/>
  <c r="C6529" i="4" s="1"/>
  <c r="D6529" i="4"/>
  <c r="E6529" i="4" s="1" a="1"/>
  <c r="E6529" i="4" s="1"/>
  <c r="F6529" i="4"/>
  <c r="G6529" i="4" s="1" a="1"/>
  <c r="G6529" i="4" s="1"/>
  <c r="J6529" i="4"/>
  <c r="A6530" i="4"/>
  <c r="B6530" i="4"/>
  <c r="C6530" i="4" s="1" a="1"/>
  <c r="C6530" i="4" s="1"/>
  <c r="D6530" i="4"/>
  <c r="E6530" i="4" s="1" a="1"/>
  <c r="E6530" i="4" s="1"/>
  <c r="F6530" i="4"/>
  <c r="G6530" i="4" s="1" a="1"/>
  <c r="G6530" i="4" s="1"/>
  <c r="J6530" i="4"/>
  <c r="A6531" i="4"/>
  <c r="B6531" i="4"/>
  <c r="C6531" i="4" s="1" a="1"/>
  <c r="C6531" i="4" s="1"/>
  <c r="D6531" i="4"/>
  <c r="E6531" i="4" s="1" a="1"/>
  <c r="E6531" i="4" s="1"/>
  <c r="F6531" i="4"/>
  <c r="G6531" i="4" s="1" a="1"/>
  <c r="G6531" i="4" s="1"/>
  <c r="J6531" i="4"/>
  <c r="A6532" i="4"/>
  <c r="B6532" i="4"/>
  <c r="C6532" i="4" s="1" a="1"/>
  <c r="C6532" i="4" s="1"/>
  <c r="D6532" i="4"/>
  <c r="E6532" i="4" s="1" a="1"/>
  <c r="E6532" i="4" s="1"/>
  <c r="F6532" i="4"/>
  <c r="G6532" i="4" s="1" a="1"/>
  <c r="G6532" i="4" s="1"/>
  <c r="J6532" i="4"/>
  <c r="A6533" i="4"/>
  <c r="B6533" i="4"/>
  <c r="C6533" i="4" s="1" a="1"/>
  <c r="C6533" i="4" s="1"/>
  <c r="D6533" i="4"/>
  <c r="E6533" i="4" s="1" a="1"/>
  <c r="E6533" i="4" s="1"/>
  <c r="F6533" i="4"/>
  <c r="G6533" i="4" s="1" a="1"/>
  <c r="G6533" i="4" s="1"/>
  <c r="J6533" i="4"/>
  <c r="A6534" i="4"/>
  <c r="B6534" i="4"/>
  <c r="C6534" i="4" s="1" a="1"/>
  <c r="C6534" i="4" s="1"/>
  <c r="D6534" i="4"/>
  <c r="E6534" i="4" s="1" a="1"/>
  <c r="E6534" i="4" s="1"/>
  <c r="F6534" i="4"/>
  <c r="G6534" i="4" s="1" a="1"/>
  <c r="G6534" i="4" s="1"/>
  <c r="J6534" i="4"/>
  <c r="A6535" i="4"/>
  <c r="B6535" i="4"/>
  <c r="C6535" i="4" s="1" a="1"/>
  <c r="C6535" i="4" s="1"/>
  <c r="D6535" i="4"/>
  <c r="E6535" i="4" s="1" a="1"/>
  <c r="E6535" i="4" s="1"/>
  <c r="F6535" i="4"/>
  <c r="G6535" i="4" s="1" a="1"/>
  <c r="G6535" i="4" s="1"/>
  <c r="J6535" i="4"/>
  <c r="A6536" i="4"/>
  <c r="B6536" i="4"/>
  <c r="C6536" i="4" s="1" a="1"/>
  <c r="C6536" i="4" s="1"/>
  <c r="D6536" i="4"/>
  <c r="E6536" i="4" s="1" a="1"/>
  <c r="E6536" i="4" s="1"/>
  <c r="F6536" i="4"/>
  <c r="G6536" i="4" s="1" a="1"/>
  <c r="G6536" i="4" s="1"/>
  <c r="J6536" i="4"/>
  <c r="A6537" i="4"/>
  <c r="B6537" i="4"/>
  <c r="C6537" i="4" s="1" a="1"/>
  <c r="C6537" i="4" s="1"/>
  <c r="D6537" i="4"/>
  <c r="E6537" i="4" s="1" a="1"/>
  <c r="E6537" i="4" s="1"/>
  <c r="F6537" i="4"/>
  <c r="G6537" i="4" s="1" a="1"/>
  <c r="G6537" i="4" s="1"/>
  <c r="J6537" i="4"/>
  <c r="A6538" i="4"/>
  <c r="B6538" i="4"/>
  <c r="C6538" i="4" s="1" a="1"/>
  <c r="C6538" i="4" s="1"/>
  <c r="D6538" i="4"/>
  <c r="E6538" i="4" s="1" a="1"/>
  <c r="E6538" i="4" s="1"/>
  <c r="F6538" i="4"/>
  <c r="G6538" i="4" s="1" a="1"/>
  <c r="G6538" i="4" s="1"/>
  <c r="J6538" i="4"/>
  <c r="A6539" i="4"/>
  <c r="B6539" i="4"/>
  <c r="C6539" i="4" s="1" a="1"/>
  <c r="C6539" i="4" s="1"/>
  <c r="D6539" i="4"/>
  <c r="E6539" i="4" s="1" a="1"/>
  <c r="E6539" i="4" s="1"/>
  <c r="F6539" i="4"/>
  <c r="G6539" i="4" s="1" a="1"/>
  <c r="G6539" i="4" s="1"/>
  <c r="J6539" i="4"/>
  <c r="A6540" i="4"/>
  <c r="B6540" i="4"/>
  <c r="C6540" i="4" s="1" a="1"/>
  <c r="C6540" i="4" s="1"/>
  <c r="D6540" i="4"/>
  <c r="E6540" i="4" s="1" a="1"/>
  <c r="E6540" i="4" s="1"/>
  <c r="F6540" i="4"/>
  <c r="G6540" i="4" s="1" a="1"/>
  <c r="G6540" i="4" s="1"/>
  <c r="J6540" i="4"/>
  <c r="A6541" i="4"/>
  <c r="B6541" i="4"/>
  <c r="C6541" i="4" s="1" a="1"/>
  <c r="C6541" i="4" s="1"/>
  <c r="D6541" i="4"/>
  <c r="E6541" i="4" s="1" a="1"/>
  <c r="E6541" i="4" s="1"/>
  <c r="F6541" i="4"/>
  <c r="G6541" i="4" s="1" a="1"/>
  <c r="G6541" i="4" s="1"/>
  <c r="J6541" i="4"/>
  <c r="A6542" i="4"/>
  <c r="B6542" i="4"/>
  <c r="C6542" i="4" s="1" a="1"/>
  <c r="C6542" i="4" s="1"/>
  <c r="D6542" i="4"/>
  <c r="E6542" i="4" s="1" a="1"/>
  <c r="E6542" i="4" s="1"/>
  <c r="F6542" i="4"/>
  <c r="G6542" i="4" s="1" a="1"/>
  <c r="G6542" i="4" s="1"/>
  <c r="J6542" i="4"/>
  <c r="A6543" i="4"/>
  <c r="B6543" i="4"/>
  <c r="C6543" i="4" s="1" a="1"/>
  <c r="C6543" i="4" s="1"/>
  <c r="D6543" i="4"/>
  <c r="E6543" i="4" s="1" a="1"/>
  <c r="E6543" i="4" s="1"/>
  <c r="F6543" i="4"/>
  <c r="G6543" i="4" s="1" a="1"/>
  <c r="G6543" i="4" s="1"/>
  <c r="J6543" i="4"/>
  <c r="A6544" i="4"/>
  <c r="B6544" i="4"/>
  <c r="C6544" i="4" s="1" a="1"/>
  <c r="C6544" i="4" s="1"/>
  <c r="D6544" i="4"/>
  <c r="E6544" i="4" s="1" a="1"/>
  <c r="E6544" i="4" s="1"/>
  <c r="F6544" i="4"/>
  <c r="G6544" i="4" s="1" a="1"/>
  <c r="G6544" i="4" s="1"/>
  <c r="J6544" i="4"/>
  <c r="A6545" i="4"/>
  <c r="B6545" i="4"/>
  <c r="C6545" i="4" s="1" a="1"/>
  <c r="C6545" i="4" s="1"/>
  <c r="D6545" i="4"/>
  <c r="E6545" i="4" s="1" a="1"/>
  <c r="E6545" i="4" s="1"/>
  <c r="F6545" i="4"/>
  <c r="G6545" i="4" s="1" a="1"/>
  <c r="G6545" i="4" s="1"/>
  <c r="J6545" i="4"/>
  <c r="A6546" i="4"/>
  <c r="B6546" i="4"/>
  <c r="C6546" i="4" s="1" a="1"/>
  <c r="C6546" i="4" s="1"/>
  <c r="D6546" i="4"/>
  <c r="E6546" i="4" s="1" a="1"/>
  <c r="E6546" i="4" s="1"/>
  <c r="F6546" i="4"/>
  <c r="G6546" i="4" s="1" a="1"/>
  <c r="G6546" i="4" s="1"/>
  <c r="J6546" i="4"/>
  <c r="A6547" i="4"/>
  <c r="B6547" i="4"/>
  <c r="C6547" i="4" s="1" a="1"/>
  <c r="C6547" i="4" s="1"/>
  <c r="D6547" i="4"/>
  <c r="E6547" i="4" s="1" a="1"/>
  <c r="E6547" i="4" s="1"/>
  <c r="F6547" i="4"/>
  <c r="G6547" i="4" s="1" a="1"/>
  <c r="G6547" i="4" s="1"/>
  <c r="J6547" i="4"/>
  <c r="A6548" i="4"/>
  <c r="B6548" i="4"/>
  <c r="C6548" i="4" s="1" a="1"/>
  <c r="C6548" i="4" s="1"/>
  <c r="D6548" i="4"/>
  <c r="E6548" i="4" s="1" a="1"/>
  <c r="E6548" i="4" s="1"/>
  <c r="F6548" i="4"/>
  <c r="G6548" i="4" s="1" a="1"/>
  <c r="G6548" i="4" s="1"/>
  <c r="J6548" i="4"/>
  <c r="A6549" i="4"/>
  <c r="B6549" i="4"/>
  <c r="C6549" i="4" s="1" a="1"/>
  <c r="C6549" i="4" s="1"/>
  <c r="D6549" i="4"/>
  <c r="E6549" i="4" s="1" a="1"/>
  <c r="E6549" i="4" s="1"/>
  <c r="F6549" i="4"/>
  <c r="G6549" i="4" s="1" a="1"/>
  <c r="G6549" i="4" s="1"/>
  <c r="J6549" i="4"/>
  <c r="A6550" i="4"/>
  <c r="B6550" i="4"/>
  <c r="C6550" i="4" s="1" a="1"/>
  <c r="C6550" i="4" s="1"/>
  <c r="D6550" i="4"/>
  <c r="E6550" i="4" s="1" a="1"/>
  <c r="E6550" i="4" s="1"/>
  <c r="F6550" i="4"/>
  <c r="G6550" i="4" s="1" a="1"/>
  <c r="G6550" i="4" s="1"/>
  <c r="J6550" i="4"/>
  <c r="A6551" i="4"/>
  <c r="B6551" i="4"/>
  <c r="C6551" i="4" s="1" a="1"/>
  <c r="C6551" i="4" s="1"/>
  <c r="D6551" i="4"/>
  <c r="E6551" i="4" s="1" a="1"/>
  <c r="E6551" i="4" s="1"/>
  <c r="F6551" i="4"/>
  <c r="G6551" i="4" s="1" a="1"/>
  <c r="G6551" i="4" s="1"/>
  <c r="J6551" i="4"/>
  <c r="A6552" i="4"/>
  <c r="B6552" i="4"/>
  <c r="C6552" i="4" s="1" a="1"/>
  <c r="C6552" i="4" s="1"/>
  <c r="D6552" i="4"/>
  <c r="E6552" i="4" s="1" a="1"/>
  <c r="E6552" i="4" s="1"/>
  <c r="F6552" i="4"/>
  <c r="G6552" i="4" s="1" a="1"/>
  <c r="G6552" i="4" s="1"/>
  <c r="J6552" i="4"/>
  <c r="A6553" i="4"/>
  <c r="B6553" i="4"/>
  <c r="C6553" i="4" s="1" a="1"/>
  <c r="C6553" i="4" s="1"/>
  <c r="D6553" i="4"/>
  <c r="E6553" i="4" s="1" a="1"/>
  <c r="E6553" i="4" s="1"/>
  <c r="F6553" i="4"/>
  <c r="G6553" i="4" s="1" a="1"/>
  <c r="G6553" i="4" s="1"/>
  <c r="J6553" i="4"/>
  <c r="A6554" i="4"/>
  <c r="B6554" i="4"/>
  <c r="C6554" i="4" s="1" a="1"/>
  <c r="C6554" i="4" s="1"/>
  <c r="D6554" i="4"/>
  <c r="E6554" i="4" s="1" a="1"/>
  <c r="E6554" i="4" s="1"/>
  <c r="F6554" i="4"/>
  <c r="G6554" i="4" s="1" a="1"/>
  <c r="G6554" i="4" s="1"/>
  <c r="J6554" i="4"/>
  <c r="A6555" i="4"/>
  <c r="B6555" i="4"/>
  <c r="C6555" i="4" s="1" a="1"/>
  <c r="C6555" i="4" s="1"/>
  <c r="D6555" i="4"/>
  <c r="E6555" i="4" s="1" a="1"/>
  <c r="E6555" i="4" s="1"/>
  <c r="F6555" i="4"/>
  <c r="G6555" i="4" s="1" a="1"/>
  <c r="G6555" i="4" s="1"/>
  <c r="J6555" i="4"/>
  <c r="A6556" i="4"/>
  <c r="B6556" i="4"/>
  <c r="C6556" i="4" s="1" a="1"/>
  <c r="C6556" i="4" s="1"/>
  <c r="D6556" i="4"/>
  <c r="E6556" i="4" s="1" a="1"/>
  <c r="E6556" i="4" s="1"/>
  <c r="F6556" i="4"/>
  <c r="G6556" i="4" s="1" a="1"/>
  <c r="G6556" i="4" s="1"/>
  <c r="J6556" i="4"/>
  <c r="A6557" i="4"/>
  <c r="B6557" i="4"/>
  <c r="C6557" i="4" s="1" a="1"/>
  <c r="C6557" i="4" s="1"/>
  <c r="D6557" i="4"/>
  <c r="E6557" i="4" s="1" a="1"/>
  <c r="E6557" i="4" s="1"/>
  <c r="F6557" i="4"/>
  <c r="G6557" i="4" s="1" a="1"/>
  <c r="G6557" i="4" s="1"/>
  <c r="J6557" i="4"/>
  <c r="A6558" i="4"/>
  <c r="B6558" i="4"/>
  <c r="C6558" i="4" s="1" a="1"/>
  <c r="C6558" i="4" s="1"/>
  <c r="D6558" i="4"/>
  <c r="E6558" i="4" s="1" a="1"/>
  <c r="E6558" i="4" s="1"/>
  <c r="F6558" i="4"/>
  <c r="G6558" i="4" s="1" a="1"/>
  <c r="G6558" i="4" s="1"/>
  <c r="J6558" i="4"/>
  <c r="A6559" i="4"/>
  <c r="B6559" i="4"/>
  <c r="C6559" i="4" s="1" a="1"/>
  <c r="C6559" i="4" s="1"/>
  <c r="D6559" i="4"/>
  <c r="E6559" i="4" s="1" a="1"/>
  <c r="E6559" i="4" s="1"/>
  <c r="F6559" i="4"/>
  <c r="G6559" i="4" s="1" a="1"/>
  <c r="G6559" i="4" s="1"/>
  <c r="J6559" i="4"/>
  <c r="A6560" i="4"/>
  <c r="B6560" i="4"/>
  <c r="C6560" i="4" s="1" a="1"/>
  <c r="C6560" i="4" s="1"/>
  <c r="D6560" i="4"/>
  <c r="E6560" i="4" s="1" a="1"/>
  <c r="E6560" i="4" s="1"/>
  <c r="F6560" i="4"/>
  <c r="G6560" i="4" s="1" a="1"/>
  <c r="G6560" i="4" s="1"/>
  <c r="J6560" i="4"/>
  <c r="A6561" i="4"/>
  <c r="B6561" i="4"/>
  <c r="C6561" i="4" s="1" a="1"/>
  <c r="C6561" i="4" s="1"/>
  <c r="D6561" i="4"/>
  <c r="E6561" i="4" s="1" a="1"/>
  <c r="E6561" i="4" s="1"/>
  <c r="F6561" i="4"/>
  <c r="G6561" i="4" s="1" a="1"/>
  <c r="G6561" i="4" s="1"/>
  <c r="J6561" i="4"/>
  <c r="A6562" i="4"/>
  <c r="B6562" i="4"/>
  <c r="C6562" i="4" s="1" a="1"/>
  <c r="C6562" i="4" s="1"/>
  <c r="D6562" i="4"/>
  <c r="E6562" i="4" s="1" a="1"/>
  <c r="E6562" i="4" s="1"/>
  <c r="F6562" i="4"/>
  <c r="G6562" i="4" s="1" a="1"/>
  <c r="G6562" i="4" s="1"/>
  <c r="J6562" i="4"/>
  <c r="A6563" i="4"/>
  <c r="B6563" i="4"/>
  <c r="C6563" i="4" s="1" a="1"/>
  <c r="C6563" i="4" s="1"/>
  <c r="D6563" i="4"/>
  <c r="E6563" i="4" s="1" a="1"/>
  <c r="E6563" i="4" s="1"/>
  <c r="F6563" i="4"/>
  <c r="G6563" i="4" s="1" a="1"/>
  <c r="G6563" i="4" s="1"/>
  <c r="J6563" i="4"/>
  <c r="A6564" i="4"/>
  <c r="B6564" i="4"/>
  <c r="C6564" i="4" s="1" a="1"/>
  <c r="C6564" i="4" s="1"/>
  <c r="D6564" i="4"/>
  <c r="E6564" i="4" s="1" a="1"/>
  <c r="E6564" i="4" s="1"/>
  <c r="F6564" i="4"/>
  <c r="G6564" i="4" s="1" a="1"/>
  <c r="G6564" i="4" s="1"/>
  <c r="J6564" i="4"/>
  <c r="A6565" i="4"/>
  <c r="B6565" i="4"/>
  <c r="C6565" i="4" s="1" a="1"/>
  <c r="C6565" i="4" s="1"/>
  <c r="D6565" i="4"/>
  <c r="E6565" i="4" s="1" a="1"/>
  <c r="E6565" i="4" s="1"/>
  <c r="F6565" i="4"/>
  <c r="G6565" i="4" s="1" a="1"/>
  <c r="G6565" i="4" s="1"/>
  <c r="J6565" i="4"/>
  <c r="A6566" i="4"/>
  <c r="B6566" i="4"/>
  <c r="C6566" i="4" s="1" a="1"/>
  <c r="C6566" i="4" s="1"/>
  <c r="D6566" i="4"/>
  <c r="E6566" i="4" s="1" a="1"/>
  <c r="E6566" i="4" s="1"/>
  <c r="F6566" i="4"/>
  <c r="G6566" i="4" s="1" a="1"/>
  <c r="G6566" i="4" s="1"/>
  <c r="J6566" i="4"/>
  <c r="A6567" i="4"/>
  <c r="B6567" i="4"/>
  <c r="C6567" i="4" s="1" a="1"/>
  <c r="C6567" i="4" s="1"/>
  <c r="D6567" i="4"/>
  <c r="E6567" i="4" s="1" a="1"/>
  <c r="E6567" i="4" s="1"/>
  <c r="F6567" i="4"/>
  <c r="G6567" i="4" s="1" a="1"/>
  <c r="G6567" i="4" s="1"/>
  <c r="J6567" i="4"/>
  <c r="A6568" i="4"/>
  <c r="B6568" i="4"/>
  <c r="C6568" i="4" s="1" a="1"/>
  <c r="C6568" i="4" s="1"/>
  <c r="D6568" i="4"/>
  <c r="E6568" i="4" s="1" a="1"/>
  <c r="E6568" i="4" s="1"/>
  <c r="F6568" i="4"/>
  <c r="G6568" i="4" s="1" a="1"/>
  <c r="G6568" i="4" s="1"/>
  <c r="J6568" i="4"/>
  <c r="A6569" i="4"/>
  <c r="B6569" i="4"/>
  <c r="C6569" i="4" s="1" a="1"/>
  <c r="C6569" i="4" s="1"/>
  <c r="D6569" i="4"/>
  <c r="E6569" i="4" s="1" a="1"/>
  <c r="E6569" i="4" s="1"/>
  <c r="F6569" i="4"/>
  <c r="G6569" i="4" s="1" a="1"/>
  <c r="G6569" i="4" s="1"/>
  <c r="J6569" i="4"/>
  <c r="A6570" i="4"/>
  <c r="B6570" i="4"/>
  <c r="C6570" i="4" s="1" a="1"/>
  <c r="C6570" i="4" s="1"/>
  <c r="D6570" i="4"/>
  <c r="E6570" i="4" s="1" a="1"/>
  <c r="E6570" i="4" s="1"/>
  <c r="F6570" i="4"/>
  <c r="G6570" i="4" s="1" a="1"/>
  <c r="G6570" i="4" s="1"/>
  <c r="J6570" i="4"/>
  <c r="A6571" i="4"/>
  <c r="B6571" i="4"/>
  <c r="C6571" i="4" s="1" a="1"/>
  <c r="C6571" i="4" s="1"/>
  <c r="D6571" i="4"/>
  <c r="E6571" i="4" s="1" a="1"/>
  <c r="E6571" i="4" s="1"/>
  <c r="F6571" i="4"/>
  <c r="G6571" i="4" s="1" a="1"/>
  <c r="G6571" i="4" s="1"/>
  <c r="J6571" i="4"/>
  <c r="A6572" i="4"/>
  <c r="B6572" i="4"/>
  <c r="C6572" i="4" s="1" a="1"/>
  <c r="C6572" i="4" s="1"/>
  <c r="D6572" i="4"/>
  <c r="E6572" i="4" s="1" a="1"/>
  <c r="E6572" i="4" s="1"/>
  <c r="F6572" i="4"/>
  <c r="G6572" i="4" s="1" a="1"/>
  <c r="G6572" i="4" s="1"/>
  <c r="J6572" i="4"/>
  <c r="A6573" i="4"/>
  <c r="B6573" i="4"/>
  <c r="C6573" i="4" s="1" a="1"/>
  <c r="C6573" i="4" s="1"/>
  <c r="D6573" i="4"/>
  <c r="E6573" i="4" s="1" a="1"/>
  <c r="E6573" i="4" s="1"/>
  <c r="F6573" i="4"/>
  <c r="G6573" i="4" s="1" a="1"/>
  <c r="G6573" i="4" s="1"/>
  <c r="J6573" i="4"/>
  <c r="A6574" i="4"/>
  <c r="B6574" i="4"/>
  <c r="C6574" i="4" s="1" a="1"/>
  <c r="C6574" i="4" s="1"/>
  <c r="D6574" i="4"/>
  <c r="E6574" i="4" s="1" a="1"/>
  <c r="E6574" i="4" s="1"/>
  <c r="F6574" i="4"/>
  <c r="G6574" i="4" s="1" a="1"/>
  <c r="G6574" i="4" s="1"/>
  <c r="J6574" i="4"/>
  <c r="A6575" i="4"/>
  <c r="B6575" i="4"/>
  <c r="C6575" i="4" s="1" a="1"/>
  <c r="C6575" i="4" s="1"/>
  <c r="D6575" i="4"/>
  <c r="E6575" i="4" s="1" a="1"/>
  <c r="E6575" i="4" s="1"/>
  <c r="F6575" i="4"/>
  <c r="G6575" i="4" s="1" a="1"/>
  <c r="G6575" i="4" s="1"/>
  <c r="J6575" i="4"/>
  <c r="A6576" i="4"/>
  <c r="B6576" i="4"/>
  <c r="C6576" i="4" s="1" a="1"/>
  <c r="C6576" i="4" s="1"/>
  <c r="D6576" i="4"/>
  <c r="E6576" i="4" s="1" a="1"/>
  <c r="E6576" i="4" s="1"/>
  <c r="F6576" i="4"/>
  <c r="G6576" i="4" s="1" a="1"/>
  <c r="G6576" i="4" s="1"/>
  <c r="J6576" i="4"/>
  <c r="A6577" i="4"/>
  <c r="B6577" i="4"/>
  <c r="C6577" i="4" s="1" a="1"/>
  <c r="C6577" i="4" s="1"/>
  <c r="D6577" i="4"/>
  <c r="E6577" i="4" s="1" a="1"/>
  <c r="E6577" i="4" s="1"/>
  <c r="F6577" i="4"/>
  <c r="G6577" i="4" s="1" a="1"/>
  <c r="G6577" i="4" s="1"/>
  <c r="J6577" i="4"/>
  <c r="A6578" i="4"/>
  <c r="B6578" i="4"/>
  <c r="C6578" i="4" s="1" a="1"/>
  <c r="C6578" i="4" s="1"/>
  <c r="D6578" i="4"/>
  <c r="E6578" i="4" s="1" a="1"/>
  <c r="E6578" i="4" s="1"/>
  <c r="F6578" i="4"/>
  <c r="G6578" i="4" s="1" a="1"/>
  <c r="G6578" i="4" s="1"/>
  <c r="J6578" i="4"/>
  <c r="A6579" i="4"/>
  <c r="B6579" i="4"/>
  <c r="C6579" i="4" s="1" a="1"/>
  <c r="C6579" i="4" s="1"/>
  <c r="D6579" i="4"/>
  <c r="E6579" i="4" s="1" a="1"/>
  <c r="E6579" i="4" s="1"/>
  <c r="F6579" i="4"/>
  <c r="G6579" i="4" s="1" a="1"/>
  <c r="G6579" i="4" s="1"/>
  <c r="J6579" i="4"/>
  <c r="A6580" i="4"/>
  <c r="B6580" i="4"/>
  <c r="C6580" i="4" s="1" a="1"/>
  <c r="C6580" i="4" s="1"/>
  <c r="D6580" i="4"/>
  <c r="E6580" i="4" s="1" a="1"/>
  <c r="E6580" i="4" s="1"/>
  <c r="F6580" i="4"/>
  <c r="G6580" i="4" s="1" a="1"/>
  <c r="G6580" i="4" s="1"/>
  <c r="J6580" i="4"/>
  <c r="A6581" i="4"/>
  <c r="B6581" i="4"/>
  <c r="C6581" i="4" s="1" a="1"/>
  <c r="C6581" i="4" s="1"/>
  <c r="D6581" i="4"/>
  <c r="E6581" i="4" s="1" a="1"/>
  <c r="E6581" i="4" s="1"/>
  <c r="F6581" i="4"/>
  <c r="G6581" i="4" s="1" a="1"/>
  <c r="G6581" i="4" s="1"/>
  <c r="J6581" i="4"/>
  <c r="A6582" i="4"/>
  <c r="B6582" i="4"/>
  <c r="C6582" i="4" s="1" a="1"/>
  <c r="C6582" i="4" s="1"/>
  <c r="D6582" i="4"/>
  <c r="E6582" i="4" s="1" a="1"/>
  <c r="E6582" i="4" s="1"/>
  <c r="F6582" i="4"/>
  <c r="G6582" i="4" s="1" a="1"/>
  <c r="G6582" i="4" s="1"/>
  <c r="J6582" i="4"/>
  <c r="A6583" i="4"/>
  <c r="B6583" i="4"/>
  <c r="C6583" i="4" s="1" a="1"/>
  <c r="C6583" i="4" s="1"/>
  <c r="D6583" i="4"/>
  <c r="E6583" i="4" s="1" a="1"/>
  <c r="E6583" i="4" s="1"/>
  <c r="F6583" i="4"/>
  <c r="G6583" i="4" s="1" a="1"/>
  <c r="G6583" i="4" s="1"/>
  <c r="J6583" i="4"/>
  <c r="A6584" i="4"/>
  <c r="B6584" i="4"/>
  <c r="C6584" i="4" s="1" a="1"/>
  <c r="C6584" i="4" s="1"/>
  <c r="D6584" i="4"/>
  <c r="E6584" i="4" s="1" a="1"/>
  <c r="E6584" i="4" s="1"/>
  <c r="F6584" i="4"/>
  <c r="G6584" i="4" s="1" a="1"/>
  <c r="G6584" i="4" s="1"/>
  <c r="J6584" i="4"/>
  <c r="A6585" i="4"/>
  <c r="B6585" i="4"/>
  <c r="C6585" i="4" s="1" a="1"/>
  <c r="C6585" i="4" s="1"/>
  <c r="D6585" i="4"/>
  <c r="E6585" i="4" s="1" a="1"/>
  <c r="E6585" i="4" s="1"/>
  <c r="F6585" i="4"/>
  <c r="G6585" i="4" s="1" a="1"/>
  <c r="G6585" i="4" s="1"/>
  <c r="J6585" i="4"/>
  <c r="A6586" i="4"/>
  <c r="B6586" i="4"/>
  <c r="C6586" i="4" s="1" a="1"/>
  <c r="C6586" i="4" s="1"/>
  <c r="D6586" i="4"/>
  <c r="E6586" i="4" s="1" a="1"/>
  <c r="E6586" i="4" s="1"/>
  <c r="F6586" i="4"/>
  <c r="G6586" i="4" s="1" a="1"/>
  <c r="G6586" i="4" s="1"/>
  <c r="J6586" i="4"/>
  <c r="A6587" i="4"/>
  <c r="B6587" i="4"/>
  <c r="C6587" i="4" s="1" a="1"/>
  <c r="C6587" i="4" s="1"/>
  <c r="D6587" i="4"/>
  <c r="E6587" i="4" s="1" a="1"/>
  <c r="E6587" i="4" s="1"/>
  <c r="F6587" i="4"/>
  <c r="G6587" i="4" s="1" a="1"/>
  <c r="G6587" i="4" s="1"/>
  <c r="J6587" i="4"/>
  <c r="A6588" i="4"/>
  <c r="B6588" i="4"/>
  <c r="C6588" i="4" s="1" a="1"/>
  <c r="C6588" i="4" s="1"/>
  <c r="D6588" i="4"/>
  <c r="E6588" i="4" s="1" a="1"/>
  <c r="E6588" i="4" s="1"/>
  <c r="F6588" i="4"/>
  <c r="G6588" i="4" s="1" a="1"/>
  <c r="G6588" i="4" s="1"/>
  <c r="J6588" i="4"/>
  <c r="A6589" i="4"/>
  <c r="B6589" i="4"/>
  <c r="C6589" i="4" s="1" a="1"/>
  <c r="C6589" i="4" s="1"/>
  <c r="D6589" i="4"/>
  <c r="E6589" i="4" s="1" a="1"/>
  <c r="E6589" i="4" s="1"/>
  <c r="F6589" i="4"/>
  <c r="G6589" i="4" s="1" a="1"/>
  <c r="G6589" i="4" s="1"/>
  <c r="J6589" i="4"/>
  <c r="A6590" i="4"/>
  <c r="B6590" i="4"/>
  <c r="C6590" i="4" s="1" a="1"/>
  <c r="C6590" i="4" s="1"/>
  <c r="D6590" i="4"/>
  <c r="E6590" i="4" s="1" a="1"/>
  <c r="E6590" i="4" s="1"/>
  <c r="F6590" i="4"/>
  <c r="G6590" i="4" s="1" a="1"/>
  <c r="G6590" i="4" s="1"/>
  <c r="J6590" i="4"/>
  <c r="A6591" i="4"/>
  <c r="B6591" i="4"/>
  <c r="C6591" i="4" s="1" a="1"/>
  <c r="C6591" i="4" s="1"/>
  <c r="D6591" i="4"/>
  <c r="E6591" i="4" s="1" a="1"/>
  <c r="E6591" i="4" s="1"/>
  <c r="F6591" i="4"/>
  <c r="G6591" i="4" s="1" a="1"/>
  <c r="G6591" i="4" s="1"/>
  <c r="J6591" i="4"/>
  <c r="A6592" i="4"/>
  <c r="B6592" i="4"/>
  <c r="C6592" i="4" s="1" a="1"/>
  <c r="C6592" i="4" s="1"/>
  <c r="D6592" i="4"/>
  <c r="E6592" i="4" s="1" a="1"/>
  <c r="E6592" i="4" s="1"/>
  <c r="F6592" i="4"/>
  <c r="G6592" i="4" s="1" a="1"/>
  <c r="G6592" i="4" s="1"/>
  <c r="J6592" i="4"/>
  <c r="A6593" i="4"/>
  <c r="B6593" i="4"/>
  <c r="C6593" i="4" s="1" a="1"/>
  <c r="C6593" i="4" s="1"/>
  <c r="D6593" i="4"/>
  <c r="E6593" i="4" s="1" a="1"/>
  <c r="E6593" i="4" s="1"/>
  <c r="F6593" i="4"/>
  <c r="G6593" i="4" s="1" a="1"/>
  <c r="G6593" i="4" s="1"/>
  <c r="J6593" i="4"/>
  <c r="A6594" i="4"/>
  <c r="B6594" i="4"/>
  <c r="C6594" i="4" s="1" a="1"/>
  <c r="C6594" i="4" s="1"/>
  <c r="D6594" i="4"/>
  <c r="E6594" i="4" s="1" a="1"/>
  <c r="E6594" i="4" s="1"/>
  <c r="F6594" i="4"/>
  <c r="G6594" i="4" s="1" a="1"/>
  <c r="G6594" i="4" s="1"/>
  <c r="J6594" i="4"/>
  <c r="A6595" i="4"/>
  <c r="B6595" i="4"/>
  <c r="C6595" i="4" s="1" a="1"/>
  <c r="C6595" i="4" s="1"/>
  <c r="D6595" i="4"/>
  <c r="E6595" i="4" s="1" a="1"/>
  <c r="E6595" i="4" s="1"/>
  <c r="F6595" i="4"/>
  <c r="G6595" i="4" s="1" a="1"/>
  <c r="G6595" i="4" s="1"/>
  <c r="J6595" i="4"/>
  <c r="A6596" i="4"/>
  <c r="B6596" i="4"/>
  <c r="C6596" i="4" s="1" a="1"/>
  <c r="C6596" i="4" s="1"/>
  <c r="D6596" i="4"/>
  <c r="E6596" i="4" s="1" a="1"/>
  <c r="E6596" i="4" s="1"/>
  <c r="F6596" i="4"/>
  <c r="G6596" i="4" s="1" a="1"/>
  <c r="G6596" i="4" s="1"/>
  <c r="J6596" i="4"/>
  <c r="A6597" i="4"/>
  <c r="B6597" i="4"/>
  <c r="C6597" i="4" s="1" a="1"/>
  <c r="C6597" i="4" s="1"/>
  <c r="D6597" i="4"/>
  <c r="E6597" i="4" s="1" a="1"/>
  <c r="E6597" i="4" s="1"/>
  <c r="F6597" i="4"/>
  <c r="G6597" i="4" s="1" a="1"/>
  <c r="G6597" i="4" s="1"/>
  <c r="J6597" i="4"/>
  <c r="A6598" i="4"/>
  <c r="B6598" i="4"/>
  <c r="C6598" i="4" s="1" a="1"/>
  <c r="C6598" i="4" s="1"/>
  <c r="D6598" i="4"/>
  <c r="E6598" i="4" s="1" a="1"/>
  <c r="E6598" i="4" s="1"/>
  <c r="F6598" i="4"/>
  <c r="G6598" i="4" s="1" a="1"/>
  <c r="G6598" i="4" s="1"/>
  <c r="J6598" i="4"/>
  <c r="A6599" i="4"/>
  <c r="B6599" i="4"/>
  <c r="C6599" i="4" s="1" a="1"/>
  <c r="C6599" i="4" s="1"/>
  <c r="D6599" i="4"/>
  <c r="E6599" i="4" s="1" a="1"/>
  <c r="E6599" i="4" s="1"/>
  <c r="F6599" i="4"/>
  <c r="G6599" i="4" s="1" a="1"/>
  <c r="G6599" i="4" s="1"/>
  <c r="J6599" i="4"/>
  <c r="A6600" i="4"/>
  <c r="B6600" i="4"/>
  <c r="C6600" i="4" s="1" a="1"/>
  <c r="C6600" i="4" s="1"/>
  <c r="D6600" i="4"/>
  <c r="E6600" i="4" s="1" a="1"/>
  <c r="E6600" i="4" s="1"/>
  <c r="F6600" i="4"/>
  <c r="G6600" i="4" s="1" a="1"/>
  <c r="G6600" i="4" s="1"/>
  <c r="J6600" i="4"/>
  <c r="A6601" i="4"/>
  <c r="B6601" i="4"/>
  <c r="C6601" i="4" s="1" a="1"/>
  <c r="C6601" i="4" s="1"/>
  <c r="D6601" i="4"/>
  <c r="E6601" i="4" s="1" a="1"/>
  <c r="E6601" i="4" s="1"/>
  <c r="F6601" i="4"/>
  <c r="G6601" i="4" s="1" a="1"/>
  <c r="G6601" i="4" s="1"/>
  <c r="J6601" i="4"/>
  <c r="A6602" i="4"/>
  <c r="B6602" i="4"/>
  <c r="C6602" i="4" s="1" a="1"/>
  <c r="C6602" i="4" s="1"/>
  <c r="D6602" i="4"/>
  <c r="E6602" i="4" s="1" a="1"/>
  <c r="E6602" i="4" s="1"/>
  <c r="F6602" i="4"/>
  <c r="G6602" i="4" s="1" a="1"/>
  <c r="G6602" i="4" s="1"/>
  <c r="J6602" i="4"/>
  <c r="A6603" i="4"/>
  <c r="B6603" i="4"/>
  <c r="C6603" i="4" s="1" a="1"/>
  <c r="C6603" i="4" s="1"/>
  <c r="D6603" i="4"/>
  <c r="E6603" i="4" s="1" a="1"/>
  <c r="E6603" i="4" s="1"/>
  <c r="F6603" i="4"/>
  <c r="G6603" i="4" s="1" a="1"/>
  <c r="G6603" i="4" s="1"/>
  <c r="J6603" i="4"/>
  <c r="A6604" i="4"/>
  <c r="B6604" i="4"/>
  <c r="C6604" i="4" s="1" a="1"/>
  <c r="C6604" i="4" s="1"/>
  <c r="D6604" i="4"/>
  <c r="E6604" i="4" s="1" a="1"/>
  <c r="E6604" i="4" s="1"/>
  <c r="F6604" i="4"/>
  <c r="G6604" i="4" s="1" a="1"/>
  <c r="G6604" i="4" s="1"/>
  <c r="J6604" i="4"/>
  <c r="A6605" i="4"/>
  <c r="B6605" i="4"/>
  <c r="C6605" i="4" s="1" a="1"/>
  <c r="C6605" i="4" s="1"/>
  <c r="D6605" i="4"/>
  <c r="E6605" i="4" s="1" a="1"/>
  <c r="E6605" i="4" s="1"/>
  <c r="F6605" i="4"/>
  <c r="G6605" i="4" s="1" a="1"/>
  <c r="G6605" i="4" s="1"/>
  <c r="J6605" i="4"/>
  <c r="A6606" i="4"/>
  <c r="B6606" i="4"/>
  <c r="C6606" i="4" s="1" a="1"/>
  <c r="C6606" i="4" s="1"/>
  <c r="D6606" i="4"/>
  <c r="E6606" i="4" s="1" a="1"/>
  <c r="E6606" i="4" s="1"/>
  <c r="F6606" i="4"/>
  <c r="G6606" i="4" s="1" a="1"/>
  <c r="G6606" i="4" s="1"/>
  <c r="J6606" i="4"/>
  <c r="A6607" i="4"/>
  <c r="B6607" i="4"/>
  <c r="C6607" i="4" s="1" a="1"/>
  <c r="C6607" i="4" s="1"/>
  <c r="D6607" i="4"/>
  <c r="E6607" i="4" s="1" a="1"/>
  <c r="E6607" i="4" s="1"/>
  <c r="F6607" i="4"/>
  <c r="G6607" i="4" s="1" a="1"/>
  <c r="G6607" i="4" s="1"/>
  <c r="J6607" i="4"/>
  <c r="A6608" i="4"/>
  <c r="B6608" i="4"/>
  <c r="C6608" i="4" s="1" a="1"/>
  <c r="C6608" i="4" s="1"/>
  <c r="D6608" i="4"/>
  <c r="E6608" i="4" s="1" a="1"/>
  <c r="E6608" i="4" s="1"/>
  <c r="F6608" i="4"/>
  <c r="G6608" i="4" s="1" a="1"/>
  <c r="G6608" i="4" s="1"/>
  <c r="J6608" i="4"/>
  <c r="A6609" i="4"/>
  <c r="B6609" i="4"/>
  <c r="C6609" i="4" s="1" a="1"/>
  <c r="C6609" i="4" s="1"/>
  <c r="D6609" i="4"/>
  <c r="E6609" i="4" s="1" a="1"/>
  <c r="E6609" i="4" s="1"/>
  <c r="F6609" i="4"/>
  <c r="G6609" i="4" s="1" a="1"/>
  <c r="G6609" i="4" s="1"/>
  <c r="J6609" i="4"/>
  <c r="A6610" i="4"/>
  <c r="B6610" i="4"/>
  <c r="C6610" i="4" s="1" a="1"/>
  <c r="C6610" i="4" s="1"/>
  <c r="D6610" i="4"/>
  <c r="E6610" i="4" s="1" a="1"/>
  <c r="E6610" i="4" s="1"/>
  <c r="F6610" i="4"/>
  <c r="G6610" i="4" s="1" a="1"/>
  <c r="G6610" i="4" s="1"/>
  <c r="J6610" i="4"/>
  <c r="A6611" i="4"/>
  <c r="B6611" i="4"/>
  <c r="C6611" i="4" s="1" a="1"/>
  <c r="C6611" i="4" s="1"/>
  <c r="D6611" i="4"/>
  <c r="E6611" i="4" s="1" a="1"/>
  <c r="E6611" i="4" s="1"/>
  <c r="F6611" i="4"/>
  <c r="G6611" i="4" s="1" a="1"/>
  <c r="G6611" i="4" s="1"/>
  <c r="J6611" i="4"/>
  <c r="A6612" i="4"/>
  <c r="B6612" i="4"/>
  <c r="C6612" i="4" s="1" a="1"/>
  <c r="C6612" i="4" s="1"/>
  <c r="D6612" i="4"/>
  <c r="E6612" i="4" s="1" a="1"/>
  <c r="E6612" i="4" s="1"/>
  <c r="F6612" i="4"/>
  <c r="G6612" i="4" s="1" a="1"/>
  <c r="G6612" i="4" s="1"/>
  <c r="J6612" i="4"/>
  <c r="A6613" i="4"/>
  <c r="B6613" i="4"/>
  <c r="C6613" i="4" s="1" a="1"/>
  <c r="C6613" i="4" s="1"/>
  <c r="D6613" i="4"/>
  <c r="E6613" i="4" s="1" a="1"/>
  <c r="E6613" i="4" s="1"/>
  <c r="F6613" i="4"/>
  <c r="G6613" i="4" s="1" a="1"/>
  <c r="G6613" i="4" s="1"/>
  <c r="J6613" i="4"/>
  <c r="A6614" i="4"/>
  <c r="B6614" i="4"/>
  <c r="C6614" i="4" s="1" a="1"/>
  <c r="C6614" i="4" s="1"/>
  <c r="D6614" i="4"/>
  <c r="E6614" i="4" s="1" a="1"/>
  <c r="E6614" i="4" s="1"/>
  <c r="F6614" i="4"/>
  <c r="G6614" i="4" s="1" a="1"/>
  <c r="G6614" i="4" s="1"/>
  <c r="J6614" i="4"/>
  <c r="A6615" i="4"/>
  <c r="B6615" i="4"/>
  <c r="C6615" i="4" s="1" a="1"/>
  <c r="C6615" i="4" s="1"/>
  <c r="D6615" i="4"/>
  <c r="E6615" i="4" s="1" a="1"/>
  <c r="E6615" i="4" s="1"/>
  <c r="F6615" i="4"/>
  <c r="G6615" i="4" s="1" a="1"/>
  <c r="G6615" i="4" s="1"/>
  <c r="J6615" i="4"/>
  <c r="A6616" i="4"/>
  <c r="B6616" i="4"/>
  <c r="C6616" i="4" s="1" a="1"/>
  <c r="C6616" i="4" s="1"/>
  <c r="D6616" i="4"/>
  <c r="E6616" i="4" s="1" a="1"/>
  <c r="E6616" i="4" s="1"/>
  <c r="F6616" i="4"/>
  <c r="G6616" i="4" s="1" a="1"/>
  <c r="G6616" i="4" s="1"/>
  <c r="J6616" i="4"/>
  <c r="A6617" i="4"/>
  <c r="B6617" i="4"/>
  <c r="C6617" i="4" s="1" a="1"/>
  <c r="C6617" i="4" s="1"/>
  <c r="D6617" i="4"/>
  <c r="E6617" i="4" s="1" a="1"/>
  <c r="E6617" i="4" s="1"/>
  <c r="F6617" i="4"/>
  <c r="G6617" i="4" s="1" a="1"/>
  <c r="G6617" i="4" s="1"/>
  <c r="J6617" i="4"/>
  <c r="A6618" i="4"/>
  <c r="B6618" i="4"/>
  <c r="C6618" i="4" s="1" a="1"/>
  <c r="C6618" i="4" s="1"/>
  <c r="D6618" i="4"/>
  <c r="E6618" i="4" s="1" a="1"/>
  <c r="E6618" i="4" s="1"/>
  <c r="F6618" i="4"/>
  <c r="G6618" i="4" s="1" a="1"/>
  <c r="G6618" i="4" s="1"/>
  <c r="J6618" i="4"/>
  <c r="A6619" i="4"/>
  <c r="B6619" i="4"/>
  <c r="C6619" i="4" s="1" a="1"/>
  <c r="C6619" i="4" s="1"/>
  <c r="D6619" i="4"/>
  <c r="E6619" i="4" s="1" a="1"/>
  <c r="E6619" i="4" s="1"/>
  <c r="F6619" i="4"/>
  <c r="G6619" i="4" s="1" a="1"/>
  <c r="G6619" i="4" s="1"/>
  <c r="J6619" i="4"/>
  <c r="A6620" i="4"/>
  <c r="B6620" i="4"/>
  <c r="C6620" i="4" s="1" a="1"/>
  <c r="C6620" i="4" s="1"/>
  <c r="D6620" i="4"/>
  <c r="E6620" i="4" s="1" a="1"/>
  <c r="E6620" i="4" s="1"/>
  <c r="F6620" i="4"/>
  <c r="G6620" i="4" s="1" a="1"/>
  <c r="G6620" i="4" s="1"/>
  <c r="J6620" i="4"/>
  <c r="A6621" i="4"/>
  <c r="B6621" i="4"/>
  <c r="C6621" i="4" s="1" a="1"/>
  <c r="C6621" i="4" s="1"/>
  <c r="D6621" i="4"/>
  <c r="E6621" i="4" s="1" a="1"/>
  <c r="E6621" i="4" s="1"/>
  <c r="F6621" i="4"/>
  <c r="G6621" i="4" s="1" a="1"/>
  <c r="G6621" i="4" s="1"/>
  <c r="J6621" i="4"/>
  <c r="A6622" i="4"/>
  <c r="B6622" i="4"/>
  <c r="C6622" i="4" s="1" a="1"/>
  <c r="C6622" i="4" s="1"/>
  <c r="D6622" i="4"/>
  <c r="E6622" i="4" s="1" a="1"/>
  <c r="E6622" i="4" s="1"/>
  <c r="F6622" i="4"/>
  <c r="G6622" i="4" s="1" a="1"/>
  <c r="G6622" i="4" s="1"/>
  <c r="J6622" i="4"/>
  <c r="A6623" i="4"/>
  <c r="B6623" i="4"/>
  <c r="C6623" i="4" s="1" a="1"/>
  <c r="C6623" i="4" s="1"/>
  <c r="D6623" i="4"/>
  <c r="E6623" i="4" s="1" a="1"/>
  <c r="E6623" i="4" s="1"/>
  <c r="F6623" i="4"/>
  <c r="G6623" i="4" s="1" a="1"/>
  <c r="G6623" i="4" s="1"/>
  <c r="J6623" i="4"/>
  <c r="A6624" i="4"/>
  <c r="B6624" i="4"/>
  <c r="C6624" i="4" s="1" a="1"/>
  <c r="C6624" i="4" s="1"/>
  <c r="D6624" i="4"/>
  <c r="E6624" i="4" s="1" a="1"/>
  <c r="E6624" i="4" s="1"/>
  <c r="F6624" i="4"/>
  <c r="G6624" i="4" s="1" a="1"/>
  <c r="G6624" i="4" s="1"/>
  <c r="J6624" i="4"/>
  <c r="A6625" i="4"/>
  <c r="B6625" i="4"/>
  <c r="C6625" i="4" s="1" a="1"/>
  <c r="C6625" i="4" s="1"/>
  <c r="D6625" i="4"/>
  <c r="E6625" i="4" s="1" a="1"/>
  <c r="E6625" i="4" s="1"/>
  <c r="F6625" i="4"/>
  <c r="G6625" i="4" s="1" a="1"/>
  <c r="G6625" i="4" s="1"/>
  <c r="J6625" i="4"/>
  <c r="A6626" i="4"/>
  <c r="B6626" i="4"/>
  <c r="C6626" i="4" s="1" a="1"/>
  <c r="C6626" i="4" s="1"/>
  <c r="D6626" i="4"/>
  <c r="E6626" i="4" s="1" a="1"/>
  <c r="E6626" i="4" s="1"/>
  <c r="F6626" i="4"/>
  <c r="G6626" i="4" s="1" a="1"/>
  <c r="G6626" i="4" s="1"/>
  <c r="J6626" i="4"/>
  <c r="A6627" i="4"/>
  <c r="B6627" i="4"/>
  <c r="C6627" i="4" s="1" a="1"/>
  <c r="C6627" i="4" s="1"/>
  <c r="D6627" i="4"/>
  <c r="E6627" i="4" s="1" a="1"/>
  <c r="E6627" i="4" s="1"/>
  <c r="F6627" i="4"/>
  <c r="G6627" i="4" s="1" a="1"/>
  <c r="G6627" i="4" s="1"/>
  <c r="J6627" i="4"/>
  <c r="A6628" i="4"/>
  <c r="B6628" i="4"/>
  <c r="C6628" i="4" s="1" a="1"/>
  <c r="C6628" i="4" s="1"/>
  <c r="D6628" i="4"/>
  <c r="E6628" i="4" s="1" a="1"/>
  <c r="E6628" i="4" s="1"/>
  <c r="F6628" i="4"/>
  <c r="G6628" i="4" s="1" a="1"/>
  <c r="G6628" i="4" s="1"/>
  <c r="J6628" i="4"/>
  <c r="A6629" i="4"/>
  <c r="B6629" i="4"/>
  <c r="C6629" i="4" s="1" a="1"/>
  <c r="C6629" i="4" s="1"/>
  <c r="D6629" i="4"/>
  <c r="E6629" i="4" s="1" a="1"/>
  <c r="E6629" i="4" s="1"/>
  <c r="F6629" i="4"/>
  <c r="G6629" i="4" s="1" a="1"/>
  <c r="G6629" i="4" s="1"/>
  <c r="J6629" i="4"/>
  <c r="A6630" i="4"/>
  <c r="B6630" i="4"/>
  <c r="C6630" i="4" s="1" a="1"/>
  <c r="C6630" i="4" s="1"/>
  <c r="D6630" i="4"/>
  <c r="E6630" i="4" s="1" a="1"/>
  <c r="E6630" i="4" s="1"/>
  <c r="F6630" i="4"/>
  <c r="G6630" i="4" s="1" a="1"/>
  <c r="G6630" i="4" s="1"/>
  <c r="J6630" i="4"/>
  <c r="A6631" i="4"/>
  <c r="B6631" i="4"/>
  <c r="C6631" i="4" s="1" a="1"/>
  <c r="C6631" i="4" s="1"/>
  <c r="D6631" i="4"/>
  <c r="E6631" i="4" s="1" a="1"/>
  <c r="E6631" i="4" s="1"/>
  <c r="F6631" i="4"/>
  <c r="G6631" i="4" s="1" a="1"/>
  <c r="G6631" i="4" s="1"/>
  <c r="J6631" i="4"/>
  <c r="A6632" i="4"/>
  <c r="B6632" i="4"/>
  <c r="C6632" i="4" s="1" a="1"/>
  <c r="C6632" i="4" s="1"/>
  <c r="D6632" i="4"/>
  <c r="E6632" i="4" s="1" a="1"/>
  <c r="E6632" i="4" s="1"/>
  <c r="F6632" i="4"/>
  <c r="G6632" i="4" s="1" a="1"/>
  <c r="G6632" i="4" s="1"/>
  <c r="J6632" i="4"/>
  <c r="A6633" i="4"/>
  <c r="B6633" i="4"/>
  <c r="C6633" i="4" s="1" a="1"/>
  <c r="C6633" i="4" s="1"/>
  <c r="D6633" i="4"/>
  <c r="E6633" i="4" s="1" a="1"/>
  <c r="E6633" i="4" s="1"/>
  <c r="F6633" i="4"/>
  <c r="G6633" i="4" s="1" a="1"/>
  <c r="G6633" i="4" s="1"/>
  <c r="J6633" i="4"/>
  <c r="A6634" i="4"/>
  <c r="B6634" i="4"/>
  <c r="C6634" i="4" s="1" a="1"/>
  <c r="C6634" i="4" s="1"/>
  <c r="D6634" i="4"/>
  <c r="E6634" i="4" s="1" a="1"/>
  <c r="E6634" i="4" s="1"/>
  <c r="F6634" i="4"/>
  <c r="G6634" i="4" s="1" a="1"/>
  <c r="G6634" i="4" s="1"/>
  <c r="J6634" i="4"/>
  <c r="A6635" i="4"/>
  <c r="B6635" i="4"/>
  <c r="C6635" i="4" s="1" a="1"/>
  <c r="C6635" i="4" s="1"/>
  <c r="D6635" i="4"/>
  <c r="E6635" i="4" s="1" a="1"/>
  <c r="E6635" i="4" s="1"/>
  <c r="F6635" i="4"/>
  <c r="G6635" i="4" s="1" a="1"/>
  <c r="G6635" i="4" s="1"/>
  <c r="J6635" i="4"/>
  <c r="A6636" i="4"/>
  <c r="B6636" i="4"/>
  <c r="C6636" i="4" s="1" a="1"/>
  <c r="C6636" i="4" s="1"/>
  <c r="D6636" i="4"/>
  <c r="E6636" i="4" s="1" a="1"/>
  <c r="E6636" i="4" s="1"/>
  <c r="F6636" i="4"/>
  <c r="G6636" i="4" s="1" a="1"/>
  <c r="G6636" i="4" s="1"/>
  <c r="J6636" i="4"/>
  <c r="A6637" i="4"/>
  <c r="B6637" i="4"/>
  <c r="C6637" i="4" s="1" a="1"/>
  <c r="C6637" i="4" s="1"/>
  <c r="D6637" i="4"/>
  <c r="E6637" i="4" s="1" a="1"/>
  <c r="E6637" i="4" s="1"/>
  <c r="F6637" i="4"/>
  <c r="G6637" i="4" s="1" a="1"/>
  <c r="G6637" i="4" s="1"/>
  <c r="J6637" i="4"/>
  <c r="A6638" i="4"/>
  <c r="B6638" i="4"/>
  <c r="C6638" i="4" s="1" a="1"/>
  <c r="C6638" i="4" s="1"/>
  <c r="D6638" i="4"/>
  <c r="E6638" i="4" s="1" a="1"/>
  <c r="E6638" i="4" s="1"/>
  <c r="F6638" i="4"/>
  <c r="G6638" i="4" s="1" a="1"/>
  <c r="G6638" i="4" s="1"/>
  <c r="J6638" i="4"/>
  <c r="A6639" i="4"/>
  <c r="B6639" i="4"/>
  <c r="C6639" i="4" s="1" a="1"/>
  <c r="C6639" i="4" s="1"/>
  <c r="D6639" i="4"/>
  <c r="E6639" i="4" s="1" a="1"/>
  <c r="E6639" i="4" s="1"/>
  <c r="F6639" i="4"/>
  <c r="G6639" i="4" s="1" a="1"/>
  <c r="G6639" i="4" s="1"/>
  <c r="J6639" i="4"/>
  <c r="A6640" i="4"/>
  <c r="B6640" i="4"/>
  <c r="C6640" i="4" s="1" a="1"/>
  <c r="C6640" i="4" s="1"/>
  <c r="D6640" i="4"/>
  <c r="E6640" i="4" s="1" a="1"/>
  <c r="E6640" i="4" s="1"/>
  <c r="F6640" i="4"/>
  <c r="G6640" i="4" s="1" a="1"/>
  <c r="G6640" i="4" s="1"/>
  <c r="J6640" i="4"/>
  <c r="A6641" i="4"/>
  <c r="B6641" i="4"/>
  <c r="C6641" i="4" s="1" a="1"/>
  <c r="C6641" i="4" s="1"/>
  <c r="D6641" i="4"/>
  <c r="E6641" i="4" s="1" a="1"/>
  <c r="E6641" i="4" s="1"/>
  <c r="F6641" i="4"/>
  <c r="G6641" i="4" s="1" a="1"/>
  <c r="G6641" i="4" s="1"/>
  <c r="J6641" i="4"/>
  <c r="A6642" i="4"/>
  <c r="B6642" i="4"/>
  <c r="C6642" i="4" s="1" a="1"/>
  <c r="C6642" i="4" s="1"/>
  <c r="D6642" i="4"/>
  <c r="E6642" i="4" s="1" a="1"/>
  <c r="E6642" i="4" s="1"/>
  <c r="F6642" i="4"/>
  <c r="G6642" i="4" s="1" a="1"/>
  <c r="G6642" i="4" s="1"/>
  <c r="J6642" i="4"/>
  <c r="A6643" i="4"/>
  <c r="B6643" i="4"/>
  <c r="C6643" i="4" s="1" a="1"/>
  <c r="C6643" i="4" s="1"/>
  <c r="D6643" i="4"/>
  <c r="E6643" i="4" s="1" a="1"/>
  <c r="E6643" i="4" s="1"/>
  <c r="F6643" i="4"/>
  <c r="G6643" i="4" s="1" a="1"/>
  <c r="G6643" i="4" s="1"/>
  <c r="J6643" i="4"/>
  <c r="A6644" i="4"/>
  <c r="B6644" i="4"/>
  <c r="C6644" i="4" s="1" a="1"/>
  <c r="C6644" i="4" s="1"/>
  <c r="D6644" i="4"/>
  <c r="E6644" i="4" s="1" a="1"/>
  <c r="E6644" i="4" s="1"/>
  <c r="F6644" i="4"/>
  <c r="G6644" i="4" s="1" a="1"/>
  <c r="G6644" i="4" s="1"/>
  <c r="J6644" i="4"/>
  <c r="A6645" i="4"/>
  <c r="B6645" i="4"/>
  <c r="C6645" i="4" s="1" a="1"/>
  <c r="C6645" i="4" s="1"/>
  <c r="D6645" i="4"/>
  <c r="E6645" i="4" s="1" a="1"/>
  <c r="E6645" i="4" s="1"/>
  <c r="F6645" i="4"/>
  <c r="G6645" i="4" s="1" a="1"/>
  <c r="G6645" i="4" s="1"/>
  <c r="J6645" i="4"/>
  <c r="A6646" i="4"/>
  <c r="B6646" i="4"/>
  <c r="C6646" i="4" s="1" a="1"/>
  <c r="C6646" i="4" s="1"/>
  <c r="D6646" i="4"/>
  <c r="E6646" i="4" s="1" a="1"/>
  <c r="E6646" i="4" s="1"/>
  <c r="F6646" i="4"/>
  <c r="G6646" i="4" s="1" a="1"/>
  <c r="G6646" i="4" s="1"/>
  <c r="J6646" i="4"/>
  <c r="A6647" i="4"/>
  <c r="B6647" i="4"/>
  <c r="C6647" i="4" s="1" a="1"/>
  <c r="C6647" i="4" s="1"/>
  <c r="D6647" i="4"/>
  <c r="E6647" i="4" s="1" a="1"/>
  <c r="E6647" i="4" s="1"/>
  <c r="F6647" i="4"/>
  <c r="G6647" i="4" s="1" a="1"/>
  <c r="G6647" i="4" s="1"/>
  <c r="J6647" i="4"/>
  <c r="A6648" i="4"/>
  <c r="B6648" i="4"/>
  <c r="C6648" i="4" s="1" a="1"/>
  <c r="C6648" i="4" s="1"/>
  <c r="D6648" i="4"/>
  <c r="E6648" i="4" s="1" a="1"/>
  <c r="E6648" i="4" s="1"/>
  <c r="F6648" i="4"/>
  <c r="G6648" i="4" s="1" a="1"/>
  <c r="G6648" i="4" s="1"/>
  <c r="J6648" i="4"/>
  <c r="A6649" i="4"/>
  <c r="B6649" i="4"/>
  <c r="C6649" i="4" s="1" a="1"/>
  <c r="C6649" i="4" s="1"/>
  <c r="D6649" i="4"/>
  <c r="E6649" i="4" s="1" a="1"/>
  <c r="E6649" i="4" s="1"/>
  <c r="F6649" i="4"/>
  <c r="G6649" i="4" s="1" a="1"/>
  <c r="G6649" i="4" s="1"/>
  <c r="J6649" i="4"/>
  <c r="A6650" i="4"/>
  <c r="B6650" i="4"/>
  <c r="C6650" i="4" s="1" a="1"/>
  <c r="C6650" i="4" s="1"/>
  <c r="D6650" i="4"/>
  <c r="E6650" i="4" s="1" a="1"/>
  <c r="E6650" i="4" s="1"/>
  <c r="F6650" i="4"/>
  <c r="G6650" i="4" s="1" a="1"/>
  <c r="G6650" i="4" s="1"/>
  <c r="J6650" i="4"/>
  <c r="A6651" i="4"/>
  <c r="B6651" i="4"/>
  <c r="C6651" i="4" s="1" a="1"/>
  <c r="C6651" i="4" s="1"/>
  <c r="D6651" i="4"/>
  <c r="E6651" i="4" s="1" a="1"/>
  <c r="E6651" i="4" s="1"/>
  <c r="F6651" i="4"/>
  <c r="G6651" i="4" s="1" a="1"/>
  <c r="G6651" i="4" s="1"/>
  <c r="J6651" i="4"/>
  <c r="A6652" i="4"/>
  <c r="B6652" i="4"/>
  <c r="C6652" i="4" s="1" a="1"/>
  <c r="C6652" i="4" s="1"/>
  <c r="D6652" i="4"/>
  <c r="E6652" i="4" s="1" a="1"/>
  <c r="E6652" i="4" s="1"/>
  <c r="F6652" i="4"/>
  <c r="G6652" i="4" s="1" a="1"/>
  <c r="G6652" i="4" s="1"/>
  <c r="J6652" i="4"/>
  <c r="A6653" i="4"/>
  <c r="B6653" i="4"/>
  <c r="C6653" i="4" s="1" a="1"/>
  <c r="C6653" i="4" s="1"/>
  <c r="D6653" i="4"/>
  <c r="E6653" i="4" s="1" a="1"/>
  <c r="E6653" i="4" s="1"/>
  <c r="F6653" i="4"/>
  <c r="G6653" i="4" s="1" a="1"/>
  <c r="G6653" i="4" s="1"/>
  <c r="J6653" i="4"/>
  <c r="A6654" i="4"/>
  <c r="B6654" i="4"/>
  <c r="C6654" i="4" s="1" a="1"/>
  <c r="C6654" i="4" s="1"/>
  <c r="D6654" i="4"/>
  <c r="E6654" i="4" s="1" a="1"/>
  <c r="E6654" i="4" s="1"/>
  <c r="F6654" i="4"/>
  <c r="G6654" i="4" s="1" a="1"/>
  <c r="G6654" i="4" s="1"/>
  <c r="J6654" i="4"/>
  <c r="A6655" i="4"/>
  <c r="B6655" i="4"/>
  <c r="C6655" i="4" s="1" a="1"/>
  <c r="C6655" i="4" s="1"/>
  <c r="D6655" i="4"/>
  <c r="E6655" i="4" s="1" a="1"/>
  <c r="E6655" i="4" s="1"/>
  <c r="F6655" i="4"/>
  <c r="G6655" i="4" s="1" a="1"/>
  <c r="G6655" i="4" s="1"/>
  <c r="J6655" i="4"/>
  <c r="A6656" i="4"/>
  <c r="B6656" i="4"/>
  <c r="C6656" i="4" s="1" a="1"/>
  <c r="C6656" i="4" s="1"/>
  <c r="D6656" i="4"/>
  <c r="E6656" i="4" s="1" a="1"/>
  <c r="E6656" i="4" s="1"/>
  <c r="F6656" i="4"/>
  <c r="G6656" i="4" s="1" a="1"/>
  <c r="G6656" i="4" s="1"/>
  <c r="J6656" i="4"/>
  <c r="A6657" i="4"/>
  <c r="B6657" i="4"/>
  <c r="C6657" i="4" s="1" a="1"/>
  <c r="C6657" i="4" s="1"/>
  <c r="D6657" i="4"/>
  <c r="E6657" i="4" s="1" a="1"/>
  <c r="E6657" i="4" s="1"/>
  <c r="F6657" i="4"/>
  <c r="G6657" i="4" s="1" a="1"/>
  <c r="G6657" i="4" s="1"/>
  <c r="J6657" i="4"/>
  <c r="A6658" i="4"/>
  <c r="B6658" i="4"/>
  <c r="C6658" i="4" s="1" a="1"/>
  <c r="C6658" i="4" s="1"/>
  <c r="D6658" i="4"/>
  <c r="E6658" i="4" s="1" a="1"/>
  <c r="E6658" i="4" s="1"/>
  <c r="F6658" i="4"/>
  <c r="G6658" i="4" s="1" a="1"/>
  <c r="G6658" i="4" s="1"/>
  <c r="J6658" i="4"/>
  <c r="A6659" i="4"/>
  <c r="B6659" i="4"/>
  <c r="C6659" i="4" s="1" a="1"/>
  <c r="C6659" i="4" s="1"/>
  <c r="D6659" i="4"/>
  <c r="E6659" i="4" s="1" a="1"/>
  <c r="E6659" i="4" s="1"/>
  <c r="F6659" i="4"/>
  <c r="G6659" i="4" s="1" a="1"/>
  <c r="G6659" i="4" s="1"/>
  <c r="J6659" i="4"/>
  <c r="A6660" i="4"/>
  <c r="B6660" i="4"/>
  <c r="C6660" i="4" s="1" a="1"/>
  <c r="C6660" i="4" s="1"/>
  <c r="D6660" i="4"/>
  <c r="E6660" i="4" s="1" a="1"/>
  <c r="E6660" i="4" s="1"/>
  <c r="F6660" i="4"/>
  <c r="G6660" i="4" s="1" a="1"/>
  <c r="G6660" i="4" s="1"/>
  <c r="J6660" i="4"/>
  <c r="A6661" i="4"/>
  <c r="B6661" i="4"/>
  <c r="C6661" i="4" s="1" a="1"/>
  <c r="C6661" i="4" s="1"/>
  <c r="D6661" i="4"/>
  <c r="E6661" i="4" s="1" a="1"/>
  <c r="E6661" i="4" s="1"/>
  <c r="F6661" i="4"/>
  <c r="G6661" i="4" s="1" a="1"/>
  <c r="G6661" i="4" s="1"/>
  <c r="J6661" i="4"/>
  <c r="A6662" i="4"/>
  <c r="B6662" i="4"/>
  <c r="C6662" i="4" s="1" a="1"/>
  <c r="C6662" i="4" s="1"/>
  <c r="D6662" i="4"/>
  <c r="E6662" i="4" s="1" a="1"/>
  <c r="E6662" i="4" s="1"/>
  <c r="F6662" i="4"/>
  <c r="G6662" i="4" s="1" a="1"/>
  <c r="G6662" i="4" s="1"/>
  <c r="J6662" i="4"/>
  <c r="A6663" i="4"/>
  <c r="B6663" i="4"/>
  <c r="C6663" i="4" s="1" a="1"/>
  <c r="C6663" i="4" s="1"/>
  <c r="D6663" i="4"/>
  <c r="E6663" i="4" s="1" a="1"/>
  <c r="E6663" i="4" s="1"/>
  <c r="F6663" i="4"/>
  <c r="G6663" i="4" s="1" a="1"/>
  <c r="G6663" i="4" s="1"/>
  <c r="J6663" i="4"/>
  <c r="A6664" i="4"/>
  <c r="B6664" i="4"/>
  <c r="C6664" i="4" s="1" a="1"/>
  <c r="C6664" i="4" s="1"/>
  <c r="D6664" i="4"/>
  <c r="E6664" i="4" s="1" a="1"/>
  <c r="E6664" i="4" s="1"/>
  <c r="F6664" i="4"/>
  <c r="G6664" i="4" s="1" a="1"/>
  <c r="G6664" i="4" s="1"/>
  <c r="J6664" i="4"/>
  <c r="A6665" i="4"/>
  <c r="B6665" i="4"/>
  <c r="C6665" i="4" s="1" a="1"/>
  <c r="C6665" i="4" s="1"/>
  <c r="D6665" i="4"/>
  <c r="E6665" i="4" s="1" a="1"/>
  <c r="E6665" i="4" s="1"/>
  <c r="F6665" i="4"/>
  <c r="G6665" i="4" s="1" a="1"/>
  <c r="G6665" i="4" s="1"/>
  <c r="J6665" i="4"/>
  <c r="A6666" i="4"/>
  <c r="B6666" i="4"/>
  <c r="C6666" i="4" s="1" a="1"/>
  <c r="C6666" i="4" s="1"/>
  <c r="D6666" i="4"/>
  <c r="E6666" i="4" s="1" a="1"/>
  <c r="E6666" i="4" s="1"/>
  <c r="F6666" i="4"/>
  <c r="G6666" i="4" s="1" a="1"/>
  <c r="G6666" i="4" s="1"/>
  <c r="J6666" i="4"/>
  <c r="A6667" i="4"/>
  <c r="B6667" i="4"/>
  <c r="C6667" i="4" s="1" a="1"/>
  <c r="C6667" i="4" s="1"/>
  <c r="D6667" i="4"/>
  <c r="E6667" i="4" s="1" a="1"/>
  <c r="E6667" i="4" s="1"/>
  <c r="F6667" i="4"/>
  <c r="G6667" i="4" s="1" a="1"/>
  <c r="G6667" i="4" s="1"/>
  <c r="J6667" i="4"/>
  <c r="A6668" i="4"/>
  <c r="B6668" i="4"/>
  <c r="C6668" i="4" s="1" a="1"/>
  <c r="C6668" i="4" s="1"/>
  <c r="D6668" i="4"/>
  <c r="E6668" i="4" s="1" a="1"/>
  <c r="E6668" i="4" s="1"/>
  <c r="F6668" i="4"/>
  <c r="G6668" i="4" s="1" a="1"/>
  <c r="G6668" i="4" s="1"/>
  <c r="J6668" i="4"/>
  <c r="A6669" i="4"/>
  <c r="B6669" i="4"/>
  <c r="C6669" i="4" s="1" a="1"/>
  <c r="C6669" i="4" s="1"/>
  <c r="D6669" i="4"/>
  <c r="E6669" i="4" s="1" a="1"/>
  <c r="E6669" i="4" s="1"/>
  <c r="F6669" i="4"/>
  <c r="G6669" i="4" s="1" a="1"/>
  <c r="G6669" i="4" s="1"/>
  <c r="J6669" i="4"/>
  <c r="A6670" i="4"/>
  <c r="B6670" i="4"/>
  <c r="C6670" i="4" s="1" a="1"/>
  <c r="C6670" i="4" s="1"/>
  <c r="D6670" i="4"/>
  <c r="E6670" i="4" s="1" a="1"/>
  <c r="E6670" i="4" s="1"/>
  <c r="F6670" i="4"/>
  <c r="G6670" i="4" s="1" a="1"/>
  <c r="G6670" i="4" s="1"/>
  <c r="J6670" i="4"/>
  <c r="A6671" i="4"/>
  <c r="B6671" i="4"/>
  <c r="C6671" i="4" s="1" a="1"/>
  <c r="C6671" i="4" s="1"/>
  <c r="D6671" i="4"/>
  <c r="E6671" i="4" s="1" a="1"/>
  <c r="E6671" i="4" s="1"/>
  <c r="F6671" i="4"/>
  <c r="G6671" i="4" s="1" a="1"/>
  <c r="G6671" i="4" s="1"/>
  <c r="J6671" i="4"/>
  <c r="A6672" i="4"/>
  <c r="B6672" i="4"/>
  <c r="C6672" i="4" s="1" a="1"/>
  <c r="C6672" i="4" s="1"/>
  <c r="D6672" i="4"/>
  <c r="E6672" i="4" s="1" a="1"/>
  <c r="E6672" i="4" s="1"/>
  <c r="F6672" i="4"/>
  <c r="G6672" i="4" s="1" a="1"/>
  <c r="G6672" i="4" s="1"/>
  <c r="J6672" i="4"/>
  <c r="A6673" i="4"/>
  <c r="B6673" i="4"/>
  <c r="C6673" i="4" s="1" a="1"/>
  <c r="C6673" i="4" s="1"/>
  <c r="D6673" i="4"/>
  <c r="E6673" i="4" s="1" a="1"/>
  <c r="E6673" i="4" s="1"/>
  <c r="F6673" i="4"/>
  <c r="G6673" i="4" s="1" a="1"/>
  <c r="G6673" i="4" s="1"/>
  <c r="J6673" i="4"/>
  <c r="A6674" i="4"/>
  <c r="B6674" i="4"/>
  <c r="C6674" i="4" s="1" a="1"/>
  <c r="C6674" i="4" s="1"/>
  <c r="D6674" i="4"/>
  <c r="E6674" i="4" s="1" a="1"/>
  <c r="E6674" i="4" s="1"/>
  <c r="F6674" i="4"/>
  <c r="G6674" i="4" s="1" a="1"/>
  <c r="G6674" i="4" s="1"/>
  <c r="J6674" i="4"/>
  <c r="A6675" i="4"/>
  <c r="B6675" i="4"/>
  <c r="C6675" i="4" s="1" a="1"/>
  <c r="C6675" i="4" s="1"/>
  <c r="D6675" i="4"/>
  <c r="E6675" i="4" s="1" a="1"/>
  <c r="E6675" i="4" s="1"/>
  <c r="F6675" i="4"/>
  <c r="G6675" i="4" s="1" a="1"/>
  <c r="G6675" i="4" s="1"/>
  <c r="J6675" i="4"/>
  <c r="A6676" i="4"/>
  <c r="B6676" i="4"/>
  <c r="C6676" i="4" s="1" a="1"/>
  <c r="C6676" i="4" s="1"/>
  <c r="D6676" i="4"/>
  <c r="E6676" i="4" s="1" a="1"/>
  <c r="E6676" i="4" s="1"/>
  <c r="F6676" i="4"/>
  <c r="G6676" i="4" s="1" a="1"/>
  <c r="G6676" i="4" s="1"/>
  <c r="J6676" i="4"/>
  <c r="A6677" i="4"/>
  <c r="B6677" i="4"/>
  <c r="C6677" i="4" s="1" a="1"/>
  <c r="C6677" i="4" s="1"/>
  <c r="D6677" i="4"/>
  <c r="E6677" i="4" s="1" a="1"/>
  <c r="E6677" i="4" s="1"/>
  <c r="F6677" i="4"/>
  <c r="G6677" i="4" s="1" a="1"/>
  <c r="G6677" i="4" s="1"/>
  <c r="J6677" i="4"/>
  <c r="A6678" i="4"/>
  <c r="B6678" i="4"/>
  <c r="C6678" i="4" s="1" a="1"/>
  <c r="C6678" i="4" s="1"/>
  <c r="D6678" i="4"/>
  <c r="E6678" i="4" s="1" a="1"/>
  <c r="E6678" i="4" s="1"/>
  <c r="F6678" i="4"/>
  <c r="G6678" i="4" s="1" a="1"/>
  <c r="G6678" i="4" s="1"/>
  <c r="J6678" i="4"/>
  <c r="A6679" i="4"/>
  <c r="B6679" i="4"/>
  <c r="C6679" i="4" s="1" a="1"/>
  <c r="C6679" i="4" s="1"/>
  <c r="D6679" i="4"/>
  <c r="E6679" i="4" s="1" a="1"/>
  <c r="E6679" i="4" s="1"/>
  <c r="F6679" i="4"/>
  <c r="G6679" i="4" s="1" a="1"/>
  <c r="G6679" i="4" s="1"/>
  <c r="J6679" i="4"/>
  <c r="A6680" i="4"/>
  <c r="B6680" i="4"/>
  <c r="C6680" i="4" s="1" a="1"/>
  <c r="C6680" i="4" s="1"/>
  <c r="D6680" i="4"/>
  <c r="E6680" i="4" s="1" a="1"/>
  <c r="E6680" i="4" s="1"/>
  <c r="F6680" i="4"/>
  <c r="G6680" i="4" s="1" a="1"/>
  <c r="G6680" i="4" s="1"/>
  <c r="J6680" i="4"/>
  <c r="A6681" i="4"/>
  <c r="B6681" i="4"/>
  <c r="C6681" i="4" s="1" a="1"/>
  <c r="C6681" i="4" s="1"/>
  <c r="D6681" i="4"/>
  <c r="E6681" i="4" s="1" a="1"/>
  <c r="E6681" i="4" s="1"/>
  <c r="F6681" i="4"/>
  <c r="G6681" i="4" s="1" a="1"/>
  <c r="G6681" i="4" s="1"/>
  <c r="J6681" i="4"/>
  <c r="A6682" i="4"/>
  <c r="B6682" i="4"/>
  <c r="C6682" i="4" s="1" a="1"/>
  <c r="C6682" i="4" s="1"/>
  <c r="D6682" i="4"/>
  <c r="E6682" i="4" s="1" a="1"/>
  <c r="E6682" i="4" s="1"/>
  <c r="F6682" i="4"/>
  <c r="G6682" i="4" s="1" a="1"/>
  <c r="G6682" i="4" s="1"/>
  <c r="J6682" i="4"/>
  <c r="A6683" i="4"/>
  <c r="B6683" i="4"/>
  <c r="C6683" i="4" s="1" a="1"/>
  <c r="C6683" i="4" s="1"/>
  <c r="D6683" i="4"/>
  <c r="E6683" i="4" s="1" a="1"/>
  <c r="E6683" i="4" s="1"/>
  <c r="F6683" i="4"/>
  <c r="G6683" i="4" s="1" a="1"/>
  <c r="G6683" i="4" s="1"/>
  <c r="J6683" i="4"/>
  <c r="A6684" i="4"/>
  <c r="B6684" i="4"/>
  <c r="C6684" i="4" s="1" a="1"/>
  <c r="C6684" i="4" s="1"/>
  <c r="D6684" i="4"/>
  <c r="E6684" i="4" s="1" a="1"/>
  <c r="E6684" i="4" s="1"/>
  <c r="F6684" i="4"/>
  <c r="G6684" i="4" s="1" a="1"/>
  <c r="G6684" i="4" s="1"/>
  <c r="J6684" i="4"/>
  <c r="A6685" i="4"/>
  <c r="B6685" i="4"/>
  <c r="C6685" i="4" s="1" a="1"/>
  <c r="C6685" i="4" s="1"/>
  <c r="D6685" i="4"/>
  <c r="E6685" i="4" s="1" a="1"/>
  <c r="E6685" i="4" s="1"/>
  <c r="F6685" i="4"/>
  <c r="G6685" i="4" s="1" a="1"/>
  <c r="G6685" i="4" s="1"/>
  <c r="J6685" i="4"/>
  <c r="A6686" i="4"/>
  <c r="B6686" i="4"/>
  <c r="C6686" i="4" s="1" a="1"/>
  <c r="C6686" i="4" s="1"/>
  <c r="D6686" i="4"/>
  <c r="E6686" i="4" s="1" a="1"/>
  <c r="E6686" i="4" s="1"/>
  <c r="F6686" i="4"/>
  <c r="G6686" i="4" s="1" a="1"/>
  <c r="G6686" i="4" s="1"/>
  <c r="J6686" i="4"/>
  <c r="A6687" i="4"/>
  <c r="B6687" i="4"/>
  <c r="C6687" i="4" s="1" a="1"/>
  <c r="C6687" i="4" s="1"/>
  <c r="D6687" i="4"/>
  <c r="E6687" i="4" s="1" a="1"/>
  <c r="E6687" i="4" s="1"/>
  <c r="F6687" i="4"/>
  <c r="G6687" i="4" s="1" a="1"/>
  <c r="G6687" i="4" s="1"/>
  <c r="J6687" i="4"/>
  <c r="A6688" i="4"/>
  <c r="B6688" i="4"/>
  <c r="C6688" i="4" s="1" a="1"/>
  <c r="C6688" i="4" s="1"/>
  <c r="D6688" i="4"/>
  <c r="E6688" i="4" s="1" a="1"/>
  <c r="E6688" i="4" s="1"/>
  <c r="F6688" i="4"/>
  <c r="G6688" i="4" s="1" a="1"/>
  <c r="G6688" i="4" s="1"/>
  <c r="J6688" i="4"/>
  <c r="A6689" i="4"/>
  <c r="B6689" i="4"/>
  <c r="C6689" i="4" s="1" a="1"/>
  <c r="C6689" i="4" s="1"/>
  <c r="D6689" i="4"/>
  <c r="E6689" i="4" s="1" a="1"/>
  <c r="E6689" i="4" s="1"/>
  <c r="F6689" i="4"/>
  <c r="G6689" i="4" s="1" a="1"/>
  <c r="G6689" i="4" s="1"/>
  <c r="J6689" i="4"/>
  <c r="A6690" i="4"/>
  <c r="B6690" i="4"/>
  <c r="C6690" i="4" s="1" a="1"/>
  <c r="C6690" i="4" s="1"/>
  <c r="D6690" i="4"/>
  <c r="E6690" i="4" s="1" a="1"/>
  <c r="E6690" i="4" s="1"/>
  <c r="F6690" i="4"/>
  <c r="G6690" i="4" s="1" a="1"/>
  <c r="G6690" i="4" s="1"/>
  <c r="J6690" i="4"/>
  <c r="A6691" i="4"/>
  <c r="B6691" i="4"/>
  <c r="C6691" i="4" s="1" a="1"/>
  <c r="C6691" i="4" s="1"/>
  <c r="D6691" i="4"/>
  <c r="E6691" i="4" s="1" a="1"/>
  <c r="E6691" i="4" s="1"/>
  <c r="F6691" i="4"/>
  <c r="G6691" i="4" s="1" a="1"/>
  <c r="G6691" i="4" s="1"/>
  <c r="J6691" i="4"/>
  <c r="A6692" i="4"/>
  <c r="B6692" i="4"/>
  <c r="C6692" i="4" s="1" a="1"/>
  <c r="C6692" i="4" s="1"/>
  <c r="D6692" i="4"/>
  <c r="E6692" i="4" s="1" a="1"/>
  <c r="E6692" i="4" s="1"/>
  <c r="F6692" i="4"/>
  <c r="G6692" i="4" s="1" a="1"/>
  <c r="G6692" i="4" s="1"/>
  <c r="J6692" i="4"/>
  <c r="A6693" i="4"/>
  <c r="B6693" i="4"/>
  <c r="C6693" i="4" s="1" a="1"/>
  <c r="C6693" i="4" s="1"/>
  <c r="D6693" i="4"/>
  <c r="E6693" i="4" s="1" a="1"/>
  <c r="E6693" i="4" s="1"/>
  <c r="F6693" i="4"/>
  <c r="G6693" i="4" s="1" a="1"/>
  <c r="G6693" i="4" s="1"/>
  <c r="J6693" i="4"/>
  <c r="A6694" i="4"/>
  <c r="B6694" i="4"/>
  <c r="C6694" i="4" s="1" a="1"/>
  <c r="C6694" i="4" s="1"/>
  <c r="D6694" i="4"/>
  <c r="E6694" i="4" s="1" a="1"/>
  <c r="E6694" i="4" s="1"/>
  <c r="F6694" i="4"/>
  <c r="G6694" i="4" s="1" a="1"/>
  <c r="G6694" i="4" s="1"/>
  <c r="J6694" i="4"/>
  <c r="A6695" i="4"/>
  <c r="B6695" i="4"/>
  <c r="C6695" i="4" s="1" a="1"/>
  <c r="C6695" i="4" s="1"/>
  <c r="D6695" i="4"/>
  <c r="E6695" i="4" s="1" a="1"/>
  <c r="E6695" i="4" s="1"/>
  <c r="F6695" i="4"/>
  <c r="G6695" i="4" s="1" a="1"/>
  <c r="G6695" i="4" s="1"/>
  <c r="J6695" i="4"/>
  <c r="A6696" i="4"/>
  <c r="B6696" i="4"/>
  <c r="C6696" i="4" s="1" a="1"/>
  <c r="C6696" i="4" s="1"/>
  <c r="D6696" i="4"/>
  <c r="E6696" i="4" s="1" a="1"/>
  <c r="E6696" i="4" s="1"/>
  <c r="F6696" i="4"/>
  <c r="G6696" i="4" s="1" a="1"/>
  <c r="G6696" i="4" s="1"/>
  <c r="J6696" i="4"/>
  <c r="A6697" i="4"/>
  <c r="B6697" i="4"/>
  <c r="C6697" i="4" s="1" a="1"/>
  <c r="C6697" i="4" s="1"/>
  <c r="D6697" i="4"/>
  <c r="E6697" i="4" s="1" a="1"/>
  <c r="E6697" i="4" s="1"/>
  <c r="F6697" i="4"/>
  <c r="G6697" i="4" s="1" a="1"/>
  <c r="G6697" i="4" s="1"/>
  <c r="J6697" i="4"/>
  <c r="A6698" i="4"/>
  <c r="B6698" i="4"/>
  <c r="C6698" i="4" s="1" a="1"/>
  <c r="C6698" i="4" s="1"/>
  <c r="D6698" i="4"/>
  <c r="E6698" i="4" s="1" a="1"/>
  <c r="E6698" i="4" s="1"/>
  <c r="F6698" i="4"/>
  <c r="G6698" i="4" s="1" a="1"/>
  <c r="G6698" i="4" s="1"/>
  <c r="J6698" i="4"/>
  <c r="A6699" i="4"/>
  <c r="B6699" i="4"/>
  <c r="C6699" i="4" s="1" a="1"/>
  <c r="C6699" i="4" s="1"/>
  <c r="D6699" i="4"/>
  <c r="E6699" i="4" s="1" a="1"/>
  <c r="E6699" i="4" s="1"/>
  <c r="F6699" i="4"/>
  <c r="G6699" i="4" s="1" a="1"/>
  <c r="G6699" i="4" s="1"/>
  <c r="J6699" i="4"/>
  <c r="A6700" i="4"/>
  <c r="B6700" i="4"/>
  <c r="C6700" i="4" s="1" a="1"/>
  <c r="C6700" i="4" s="1"/>
  <c r="D6700" i="4"/>
  <c r="E6700" i="4" s="1" a="1"/>
  <c r="E6700" i="4" s="1"/>
  <c r="F6700" i="4"/>
  <c r="G6700" i="4" s="1" a="1"/>
  <c r="G6700" i="4" s="1"/>
  <c r="J6700" i="4"/>
  <c r="A6701" i="4"/>
  <c r="B6701" i="4"/>
  <c r="C6701" i="4" s="1" a="1"/>
  <c r="C6701" i="4" s="1"/>
  <c r="D6701" i="4"/>
  <c r="E6701" i="4" s="1" a="1"/>
  <c r="E6701" i="4" s="1"/>
  <c r="F6701" i="4"/>
  <c r="G6701" i="4" s="1" a="1"/>
  <c r="G6701" i="4" s="1"/>
  <c r="J6701" i="4"/>
  <c r="A6702" i="4"/>
  <c r="B6702" i="4"/>
  <c r="C6702" i="4" s="1" a="1"/>
  <c r="C6702" i="4" s="1"/>
  <c r="D6702" i="4"/>
  <c r="E6702" i="4" s="1" a="1"/>
  <c r="E6702" i="4" s="1"/>
  <c r="F6702" i="4"/>
  <c r="G6702" i="4" s="1" a="1"/>
  <c r="G6702" i="4" s="1"/>
  <c r="J6702" i="4"/>
  <c r="A6703" i="4"/>
  <c r="B6703" i="4"/>
  <c r="C6703" i="4" s="1" a="1"/>
  <c r="C6703" i="4" s="1"/>
  <c r="D6703" i="4"/>
  <c r="E6703" i="4" s="1" a="1"/>
  <c r="E6703" i="4" s="1"/>
  <c r="F6703" i="4"/>
  <c r="G6703" i="4" s="1" a="1"/>
  <c r="G6703" i="4" s="1"/>
  <c r="J6703" i="4"/>
  <c r="A6704" i="4"/>
  <c r="B6704" i="4"/>
  <c r="C6704" i="4" s="1" a="1"/>
  <c r="C6704" i="4" s="1"/>
  <c r="D6704" i="4"/>
  <c r="E6704" i="4" s="1" a="1"/>
  <c r="E6704" i="4" s="1"/>
  <c r="F6704" i="4"/>
  <c r="G6704" i="4" s="1" a="1"/>
  <c r="G6704" i="4" s="1"/>
  <c r="J6704" i="4"/>
  <c r="A6705" i="4"/>
  <c r="B6705" i="4"/>
  <c r="C6705" i="4" s="1" a="1"/>
  <c r="C6705" i="4" s="1"/>
  <c r="D6705" i="4"/>
  <c r="E6705" i="4" s="1" a="1"/>
  <c r="E6705" i="4" s="1"/>
  <c r="F6705" i="4"/>
  <c r="G6705" i="4" s="1" a="1"/>
  <c r="G6705" i="4" s="1"/>
  <c r="J6705" i="4"/>
  <c r="A6706" i="4"/>
  <c r="B6706" i="4"/>
  <c r="C6706" i="4" s="1" a="1"/>
  <c r="C6706" i="4" s="1"/>
  <c r="D6706" i="4"/>
  <c r="E6706" i="4" s="1" a="1"/>
  <c r="E6706" i="4" s="1"/>
  <c r="F6706" i="4"/>
  <c r="G6706" i="4" s="1" a="1"/>
  <c r="G6706" i="4" s="1"/>
  <c r="J6706" i="4"/>
  <c r="A6707" i="4"/>
  <c r="B6707" i="4"/>
  <c r="C6707" i="4" s="1" a="1"/>
  <c r="C6707" i="4" s="1"/>
  <c r="D6707" i="4"/>
  <c r="E6707" i="4" s="1" a="1"/>
  <c r="E6707" i="4" s="1"/>
  <c r="F6707" i="4"/>
  <c r="G6707" i="4" s="1" a="1"/>
  <c r="G6707" i="4" s="1"/>
  <c r="J6707" i="4"/>
  <c r="A6708" i="4"/>
  <c r="B6708" i="4"/>
  <c r="C6708" i="4" s="1" a="1"/>
  <c r="C6708" i="4" s="1"/>
  <c r="D6708" i="4"/>
  <c r="E6708" i="4" s="1" a="1"/>
  <c r="E6708" i="4" s="1"/>
  <c r="F6708" i="4"/>
  <c r="G6708" i="4" s="1" a="1"/>
  <c r="G6708" i="4" s="1"/>
  <c r="J6708" i="4"/>
  <c r="A6709" i="4"/>
  <c r="B6709" i="4"/>
  <c r="C6709" i="4" s="1" a="1"/>
  <c r="C6709" i="4" s="1"/>
  <c r="D6709" i="4"/>
  <c r="E6709" i="4" s="1" a="1"/>
  <c r="E6709" i="4" s="1"/>
  <c r="F6709" i="4"/>
  <c r="G6709" i="4" s="1" a="1"/>
  <c r="G6709" i="4" s="1"/>
  <c r="J6709" i="4"/>
  <c r="A6710" i="4"/>
  <c r="B6710" i="4"/>
  <c r="C6710" i="4" s="1" a="1"/>
  <c r="C6710" i="4" s="1"/>
  <c r="D6710" i="4"/>
  <c r="E6710" i="4" s="1" a="1"/>
  <c r="E6710" i="4" s="1"/>
  <c r="F6710" i="4"/>
  <c r="G6710" i="4" s="1" a="1"/>
  <c r="G6710" i="4" s="1"/>
  <c r="J6710" i="4"/>
  <c r="A6711" i="4"/>
  <c r="B6711" i="4"/>
  <c r="C6711" i="4" s="1" a="1"/>
  <c r="C6711" i="4" s="1"/>
  <c r="D6711" i="4"/>
  <c r="E6711" i="4" s="1" a="1"/>
  <c r="E6711" i="4" s="1"/>
  <c r="F6711" i="4"/>
  <c r="G6711" i="4" s="1" a="1"/>
  <c r="G6711" i="4" s="1"/>
  <c r="J6711" i="4"/>
  <c r="A6712" i="4"/>
  <c r="B6712" i="4"/>
  <c r="C6712" i="4" s="1" a="1"/>
  <c r="C6712" i="4" s="1"/>
  <c r="D6712" i="4"/>
  <c r="E6712" i="4" s="1" a="1"/>
  <c r="E6712" i="4" s="1"/>
  <c r="F6712" i="4"/>
  <c r="G6712" i="4" s="1" a="1"/>
  <c r="G6712" i="4" s="1"/>
  <c r="J6712" i="4"/>
  <c r="A6713" i="4"/>
  <c r="B6713" i="4"/>
  <c r="C6713" i="4" s="1" a="1"/>
  <c r="C6713" i="4" s="1"/>
  <c r="D6713" i="4"/>
  <c r="E6713" i="4" s="1" a="1"/>
  <c r="E6713" i="4" s="1"/>
  <c r="F6713" i="4"/>
  <c r="G6713" i="4" s="1" a="1"/>
  <c r="G6713" i="4" s="1"/>
  <c r="J6713" i="4"/>
  <c r="A6714" i="4"/>
  <c r="B6714" i="4"/>
  <c r="C6714" i="4" s="1" a="1"/>
  <c r="C6714" i="4" s="1"/>
  <c r="D6714" i="4"/>
  <c r="E6714" i="4" s="1" a="1"/>
  <c r="E6714" i="4" s="1"/>
  <c r="F6714" i="4"/>
  <c r="G6714" i="4" s="1" a="1"/>
  <c r="G6714" i="4" s="1"/>
  <c r="J6714" i="4"/>
  <c r="A6715" i="4"/>
  <c r="B6715" i="4"/>
  <c r="C6715" i="4" s="1" a="1"/>
  <c r="C6715" i="4" s="1"/>
  <c r="D6715" i="4"/>
  <c r="E6715" i="4" s="1" a="1"/>
  <c r="E6715" i="4" s="1"/>
  <c r="F6715" i="4"/>
  <c r="G6715" i="4" s="1" a="1"/>
  <c r="G6715" i="4" s="1"/>
  <c r="J6715" i="4"/>
  <c r="A6716" i="4"/>
  <c r="B6716" i="4"/>
  <c r="C6716" i="4" s="1" a="1"/>
  <c r="C6716" i="4" s="1"/>
  <c r="D6716" i="4"/>
  <c r="E6716" i="4" s="1" a="1"/>
  <c r="E6716" i="4" s="1"/>
  <c r="F6716" i="4"/>
  <c r="G6716" i="4" s="1" a="1"/>
  <c r="G6716" i="4" s="1"/>
  <c r="J6716" i="4"/>
  <c r="A6717" i="4"/>
  <c r="B6717" i="4"/>
  <c r="C6717" i="4" s="1" a="1"/>
  <c r="C6717" i="4" s="1"/>
  <c r="D6717" i="4"/>
  <c r="E6717" i="4" s="1" a="1"/>
  <c r="E6717" i="4" s="1"/>
  <c r="F6717" i="4"/>
  <c r="G6717" i="4" s="1" a="1"/>
  <c r="G6717" i="4" s="1"/>
  <c r="J6717" i="4"/>
  <c r="A6718" i="4"/>
  <c r="B6718" i="4"/>
  <c r="C6718" i="4" s="1" a="1"/>
  <c r="C6718" i="4" s="1"/>
  <c r="D6718" i="4"/>
  <c r="E6718" i="4" s="1" a="1"/>
  <c r="E6718" i="4" s="1"/>
  <c r="F6718" i="4"/>
  <c r="G6718" i="4" s="1" a="1"/>
  <c r="G6718" i="4" s="1"/>
  <c r="J6718" i="4"/>
  <c r="A6719" i="4"/>
  <c r="B6719" i="4"/>
  <c r="C6719" i="4" s="1" a="1"/>
  <c r="C6719" i="4" s="1"/>
  <c r="D6719" i="4"/>
  <c r="E6719" i="4" s="1" a="1"/>
  <c r="E6719" i="4" s="1"/>
  <c r="F6719" i="4"/>
  <c r="G6719" i="4" s="1" a="1"/>
  <c r="G6719" i="4" s="1"/>
  <c r="J6719" i="4"/>
  <c r="A6720" i="4"/>
  <c r="B6720" i="4"/>
  <c r="C6720" i="4" s="1" a="1"/>
  <c r="C6720" i="4" s="1"/>
  <c r="D6720" i="4"/>
  <c r="E6720" i="4" s="1" a="1"/>
  <c r="E6720" i="4" s="1"/>
  <c r="F6720" i="4"/>
  <c r="G6720" i="4" s="1" a="1"/>
  <c r="G6720" i="4" s="1"/>
  <c r="J6720" i="4"/>
  <c r="A6721" i="4"/>
  <c r="B6721" i="4"/>
  <c r="C6721" i="4" s="1" a="1"/>
  <c r="C6721" i="4" s="1"/>
  <c r="D6721" i="4"/>
  <c r="E6721" i="4" s="1" a="1"/>
  <c r="E6721" i="4" s="1"/>
  <c r="F6721" i="4"/>
  <c r="G6721" i="4" s="1" a="1"/>
  <c r="G6721" i="4" s="1"/>
  <c r="J6721" i="4"/>
  <c r="A6722" i="4"/>
  <c r="B6722" i="4"/>
  <c r="C6722" i="4" s="1" a="1"/>
  <c r="C6722" i="4" s="1"/>
  <c r="D6722" i="4"/>
  <c r="E6722" i="4" s="1" a="1"/>
  <c r="E6722" i="4" s="1"/>
  <c r="F6722" i="4"/>
  <c r="G6722" i="4" s="1" a="1"/>
  <c r="G6722" i="4" s="1"/>
  <c r="J6722" i="4"/>
  <c r="A6723" i="4"/>
  <c r="B6723" i="4"/>
  <c r="C6723" i="4" s="1" a="1"/>
  <c r="C6723" i="4" s="1"/>
  <c r="D6723" i="4"/>
  <c r="E6723" i="4" s="1" a="1"/>
  <c r="E6723" i="4" s="1"/>
  <c r="F6723" i="4"/>
  <c r="G6723" i="4" s="1" a="1"/>
  <c r="G6723" i="4" s="1"/>
  <c r="J6723" i="4"/>
  <c r="A6724" i="4"/>
  <c r="B6724" i="4"/>
  <c r="C6724" i="4" s="1" a="1"/>
  <c r="C6724" i="4" s="1"/>
  <c r="D6724" i="4"/>
  <c r="E6724" i="4" s="1" a="1"/>
  <c r="E6724" i="4" s="1"/>
  <c r="F6724" i="4"/>
  <c r="G6724" i="4" s="1" a="1"/>
  <c r="G6724" i="4" s="1"/>
  <c r="J6724" i="4"/>
  <c r="A6725" i="4"/>
  <c r="B6725" i="4"/>
  <c r="C6725" i="4" s="1" a="1"/>
  <c r="C6725" i="4" s="1"/>
  <c r="D6725" i="4"/>
  <c r="E6725" i="4" s="1" a="1"/>
  <c r="E6725" i="4" s="1"/>
  <c r="F6725" i="4"/>
  <c r="G6725" i="4" s="1" a="1"/>
  <c r="G6725" i="4" s="1"/>
  <c r="J6725" i="4"/>
  <c r="A6726" i="4"/>
  <c r="B6726" i="4"/>
  <c r="C6726" i="4" s="1" a="1"/>
  <c r="C6726" i="4" s="1"/>
  <c r="D6726" i="4"/>
  <c r="E6726" i="4" s="1" a="1"/>
  <c r="E6726" i="4" s="1"/>
  <c r="F6726" i="4"/>
  <c r="G6726" i="4" s="1" a="1"/>
  <c r="G6726" i="4" s="1"/>
  <c r="J6726" i="4"/>
  <c r="A6727" i="4"/>
  <c r="B6727" i="4"/>
  <c r="C6727" i="4" s="1" a="1"/>
  <c r="C6727" i="4" s="1"/>
  <c r="D6727" i="4"/>
  <c r="E6727" i="4" s="1" a="1"/>
  <c r="E6727" i="4" s="1"/>
  <c r="F6727" i="4"/>
  <c r="G6727" i="4" s="1" a="1"/>
  <c r="G6727" i="4" s="1"/>
  <c r="J6727" i="4"/>
  <c r="A6728" i="4"/>
  <c r="B6728" i="4"/>
  <c r="C6728" i="4" s="1" a="1"/>
  <c r="C6728" i="4" s="1"/>
  <c r="D6728" i="4"/>
  <c r="E6728" i="4" s="1" a="1"/>
  <c r="E6728" i="4" s="1"/>
  <c r="F6728" i="4"/>
  <c r="G6728" i="4" s="1" a="1"/>
  <c r="G6728" i="4" s="1"/>
  <c r="J6728" i="4"/>
  <c r="A6729" i="4"/>
  <c r="B6729" i="4"/>
  <c r="C6729" i="4" s="1" a="1"/>
  <c r="C6729" i="4" s="1"/>
  <c r="D6729" i="4"/>
  <c r="E6729" i="4" s="1" a="1"/>
  <c r="E6729" i="4" s="1"/>
  <c r="F6729" i="4"/>
  <c r="G6729" i="4" s="1" a="1"/>
  <c r="G6729" i="4" s="1"/>
  <c r="J6729" i="4"/>
  <c r="A6730" i="4"/>
  <c r="B6730" i="4"/>
  <c r="C6730" i="4" s="1" a="1"/>
  <c r="C6730" i="4" s="1"/>
  <c r="D6730" i="4"/>
  <c r="E6730" i="4" s="1" a="1"/>
  <c r="E6730" i="4" s="1"/>
  <c r="F6730" i="4"/>
  <c r="G6730" i="4" s="1" a="1"/>
  <c r="G6730" i="4" s="1"/>
  <c r="J6730" i="4"/>
  <c r="A6731" i="4"/>
  <c r="B6731" i="4"/>
  <c r="C6731" i="4" s="1" a="1"/>
  <c r="C6731" i="4" s="1"/>
  <c r="D6731" i="4"/>
  <c r="E6731" i="4" s="1" a="1"/>
  <c r="E6731" i="4" s="1"/>
  <c r="F6731" i="4"/>
  <c r="G6731" i="4" s="1" a="1"/>
  <c r="G6731" i="4" s="1"/>
  <c r="J6731" i="4"/>
  <c r="A6732" i="4"/>
  <c r="B6732" i="4"/>
  <c r="C6732" i="4" s="1" a="1"/>
  <c r="C6732" i="4" s="1"/>
  <c r="D6732" i="4"/>
  <c r="E6732" i="4" s="1" a="1"/>
  <c r="E6732" i="4" s="1"/>
  <c r="F6732" i="4"/>
  <c r="G6732" i="4" s="1" a="1"/>
  <c r="G6732" i="4" s="1"/>
  <c r="J6732" i="4"/>
  <c r="A6733" i="4"/>
  <c r="B6733" i="4"/>
  <c r="C6733" i="4" s="1" a="1"/>
  <c r="C6733" i="4" s="1"/>
  <c r="D6733" i="4"/>
  <c r="E6733" i="4" s="1" a="1"/>
  <c r="E6733" i="4" s="1"/>
  <c r="F6733" i="4"/>
  <c r="G6733" i="4" s="1" a="1"/>
  <c r="G6733" i="4" s="1"/>
  <c r="J6733" i="4"/>
  <c r="A6734" i="4"/>
  <c r="B6734" i="4"/>
  <c r="C6734" i="4" s="1" a="1"/>
  <c r="C6734" i="4" s="1"/>
  <c r="D6734" i="4"/>
  <c r="E6734" i="4" s="1" a="1"/>
  <c r="E6734" i="4" s="1"/>
  <c r="F6734" i="4"/>
  <c r="G6734" i="4" s="1" a="1"/>
  <c r="G6734" i="4" s="1"/>
  <c r="J6734" i="4"/>
  <c r="A6735" i="4"/>
  <c r="B6735" i="4"/>
  <c r="C6735" i="4" s="1" a="1"/>
  <c r="C6735" i="4" s="1"/>
  <c r="D6735" i="4"/>
  <c r="E6735" i="4" s="1" a="1"/>
  <c r="E6735" i="4" s="1"/>
  <c r="F6735" i="4"/>
  <c r="G6735" i="4" s="1" a="1"/>
  <c r="G6735" i="4" s="1"/>
  <c r="J6735" i="4"/>
  <c r="A6736" i="4"/>
  <c r="B6736" i="4"/>
  <c r="C6736" i="4" s="1" a="1"/>
  <c r="C6736" i="4" s="1"/>
  <c r="D6736" i="4"/>
  <c r="E6736" i="4" s="1" a="1"/>
  <c r="E6736" i="4" s="1"/>
  <c r="F6736" i="4"/>
  <c r="G6736" i="4" s="1" a="1"/>
  <c r="G6736" i="4" s="1"/>
  <c r="J6736" i="4"/>
  <c r="A6737" i="4"/>
  <c r="B6737" i="4"/>
  <c r="C6737" i="4" s="1" a="1"/>
  <c r="C6737" i="4" s="1"/>
  <c r="D6737" i="4"/>
  <c r="E6737" i="4" s="1" a="1"/>
  <c r="E6737" i="4" s="1"/>
  <c r="F6737" i="4"/>
  <c r="G6737" i="4" s="1" a="1"/>
  <c r="G6737" i="4" s="1"/>
  <c r="J6737" i="4"/>
  <c r="A6738" i="4"/>
  <c r="B6738" i="4"/>
  <c r="C6738" i="4" s="1" a="1"/>
  <c r="C6738" i="4" s="1"/>
  <c r="D6738" i="4"/>
  <c r="E6738" i="4" s="1" a="1"/>
  <c r="E6738" i="4" s="1"/>
  <c r="F6738" i="4"/>
  <c r="G6738" i="4" s="1" a="1"/>
  <c r="G6738" i="4" s="1"/>
  <c r="J6738" i="4"/>
  <c r="A6739" i="4"/>
  <c r="B6739" i="4"/>
  <c r="C6739" i="4" s="1" a="1"/>
  <c r="C6739" i="4" s="1"/>
  <c r="D6739" i="4"/>
  <c r="E6739" i="4" s="1" a="1"/>
  <c r="E6739" i="4" s="1"/>
  <c r="F6739" i="4"/>
  <c r="G6739" i="4" s="1" a="1"/>
  <c r="G6739" i="4" s="1"/>
  <c r="J6739" i="4"/>
  <c r="A6740" i="4"/>
  <c r="B6740" i="4"/>
  <c r="C6740" i="4" s="1" a="1"/>
  <c r="C6740" i="4" s="1"/>
  <c r="D6740" i="4"/>
  <c r="E6740" i="4" s="1" a="1"/>
  <c r="E6740" i="4" s="1"/>
  <c r="F6740" i="4"/>
  <c r="G6740" i="4" s="1" a="1"/>
  <c r="G6740" i="4" s="1"/>
  <c r="J6740" i="4"/>
  <c r="A6741" i="4"/>
  <c r="B6741" i="4"/>
  <c r="C6741" i="4" s="1" a="1"/>
  <c r="C6741" i="4" s="1"/>
  <c r="D6741" i="4"/>
  <c r="E6741" i="4" s="1" a="1"/>
  <c r="E6741" i="4" s="1"/>
  <c r="F6741" i="4"/>
  <c r="G6741" i="4" s="1" a="1"/>
  <c r="G6741" i="4" s="1"/>
  <c r="J6741" i="4"/>
  <c r="A6742" i="4"/>
  <c r="B6742" i="4"/>
  <c r="C6742" i="4" s="1" a="1"/>
  <c r="C6742" i="4" s="1"/>
  <c r="D6742" i="4"/>
  <c r="E6742" i="4" s="1" a="1"/>
  <c r="E6742" i="4" s="1"/>
  <c r="F6742" i="4"/>
  <c r="G6742" i="4" s="1" a="1"/>
  <c r="G6742" i="4" s="1"/>
  <c r="J6742" i="4"/>
  <c r="A6743" i="4"/>
  <c r="B6743" i="4"/>
  <c r="C6743" i="4" s="1" a="1"/>
  <c r="C6743" i="4" s="1"/>
  <c r="D6743" i="4"/>
  <c r="E6743" i="4" s="1" a="1"/>
  <c r="E6743" i="4" s="1"/>
  <c r="F6743" i="4"/>
  <c r="G6743" i="4" s="1" a="1"/>
  <c r="G6743" i="4" s="1"/>
  <c r="J6743" i="4"/>
  <c r="A6744" i="4"/>
  <c r="B6744" i="4"/>
  <c r="C6744" i="4" s="1" a="1"/>
  <c r="C6744" i="4" s="1"/>
  <c r="D6744" i="4"/>
  <c r="E6744" i="4" s="1" a="1"/>
  <c r="E6744" i="4" s="1"/>
  <c r="F6744" i="4"/>
  <c r="G6744" i="4" s="1" a="1"/>
  <c r="G6744" i="4" s="1"/>
  <c r="J6744" i="4"/>
  <c r="A6745" i="4"/>
  <c r="B6745" i="4"/>
  <c r="C6745" i="4" s="1" a="1"/>
  <c r="C6745" i="4" s="1"/>
  <c r="D6745" i="4"/>
  <c r="E6745" i="4" s="1" a="1"/>
  <c r="E6745" i="4" s="1"/>
  <c r="F6745" i="4"/>
  <c r="G6745" i="4" s="1" a="1"/>
  <c r="G6745" i="4" s="1"/>
  <c r="J6745" i="4"/>
  <c r="A6746" i="4"/>
  <c r="B6746" i="4"/>
  <c r="C6746" i="4" s="1" a="1"/>
  <c r="C6746" i="4" s="1"/>
  <c r="D6746" i="4"/>
  <c r="E6746" i="4" s="1" a="1"/>
  <c r="E6746" i="4" s="1"/>
  <c r="F6746" i="4"/>
  <c r="G6746" i="4" s="1" a="1"/>
  <c r="G6746" i="4" s="1"/>
  <c r="J6746" i="4"/>
  <c r="A6747" i="4"/>
  <c r="B6747" i="4"/>
  <c r="C6747" i="4" s="1" a="1"/>
  <c r="C6747" i="4" s="1"/>
  <c r="D6747" i="4"/>
  <c r="E6747" i="4" s="1" a="1"/>
  <c r="E6747" i="4" s="1"/>
  <c r="F6747" i="4"/>
  <c r="G6747" i="4" s="1" a="1"/>
  <c r="G6747" i="4" s="1"/>
  <c r="J6747" i="4"/>
  <c r="A6748" i="4"/>
  <c r="B6748" i="4"/>
  <c r="C6748" i="4" s="1" a="1"/>
  <c r="C6748" i="4" s="1"/>
  <c r="D6748" i="4"/>
  <c r="E6748" i="4" s="1" a="1"/>
  <c r="E6748" i="4" s="1"/>
  <c r="F6748" i="4"/>
  <c r="G6748" i="4" s="1" a="1"/>
  <c r="G6748" i="4" s="1"/>
  <c r="J6748" i="4"/>
  <c r="A6749" i="4"/>
  <c r="B6749" i="4"/>
  <c r="C6749" i="4" s="1" a="1"/>
  <c r="C6749" i="4" s="1"/>
  <c r="D6749" i="4"/>
  <c r="E6749" i="4" s="1" a="1"/>
  <c r="E6749" i="4" s="1"/>
  <c r="F6749" i="4"/>
  <c r="G6749" i="4" s="1" a="1"/>
  <c r="G6749" i="4" s="1"/>
  <c r="J6749" i="4"/>
  <c r="A6750" i="4"/>
  <c r="B6750" i="4"/>
  <c r="C6750" i="4" s="1" a="1"/>
  <c r="C6750" i="4" s="1"/>
  <c r="D6750" i="4"/>
  <c r="E6750" i="4" s="1" a="1"/>
  <c r="E6750" i="4" s="1"/>
  <c r="F6750" i="4"/>
  <c r="G6750" i="4" s="1" a="1"/>
  <c r="G6750" i="4" s="1"/>
  <c r="J6750" i="4"/>
  <c r="A6751" i="4"/>
  <c r="B6751" i="4"/>
  <c r="C6751" i="4" s="1" a="1"/>
  <c r="C6751" i="4" s="1"/>
  <c r="D6751" i="4"/>
  <c r="E6751" i="4" s="1" a="1"/>
  <c r="E6751" i="4" s="1"/>
  <c r="F6751" i="4"/>
  <c r="G6751" i="4" s="1" a="1"/>
  <c r="G6751" i="4" s="1"/>
  <c r="J6751" i="4"/>
  <c r="A6752" i="4"/>
  <c r="B6752" i="4"/>
  <c r="C6752" i="4" s="1" a="1"/>
  <c r="C6752" i="4" s="1"/>
  <c r="D6752" i="4"/>
  <c r="E6752" i="4" s="1" a="1"/>
  <c r="E6752" i="4" s="1"/>
  <c r="F6752" i="4"/>
  <c r="G6752" i="4" s="1" a="1"/>
  <c r="G6752" i="4" s="1"/>
  <c r="J6752" i="4"/>
  <c r="A6753" i="4"/>
  <c r="B6753" i="4"/>
  <c r="C6753" i="4" s="1" a="1"/>
  <c r="C6753" i="4" s="1"/>
  <c r="D6753" i="4"/>
  <c r="E6753" i="4" s="1" a="1"/>
  <c r="E6753" i="4" s="1"/>
  <c r="F6753" i="4"/>
  <c r="G6753" i="4" s="1" a="1"/>
  <c r="G6753" i="4" s="1"/>
  <c r="J6753" i="4"/>
  <c r="A6754" i="4"/>
  <c r="B6754" i="4"/>
  <c r="C6754" i="4" s="1" a="1"/>
  <c r="C6754" i="4" s="1"/>
  <c r="D6754" i="4"/>
  <c r="E6754" i="4" s="1" a="1"/>
  <c r="E6754" i="4" s="1"/>
  <c r="F6754" i="4"/>
  <c r="G6754" i="4" s="1" a="1"/>
  <c r="G6754" i="4" s="1"/>
  <c r="J6754" i="4"/>
  <c r="A6755" i="4"/>
  <c r="B6755" i="4"/>
  <c r="C6755" i="4" s="1" a="1"/>
  <c r="C6755" i="4" s="1"/>
  <c r="D6755" i="4"/>
  <c r="E6755" i="4" s="1" a="1"/>
  <c r="E6755" i="4" s="1"/>
  <c r="F6755" i="4"/>
  <c r="G6755" i="4" s="1" a="1"/>
  <c r="G6755" i="4" s="1"/>
  <c r="J6755" i="4"/>
  <c r="A6756" i="4"/>
  <c r="B6756" i="4"/>
  <c r="C6756" i="4" s="1" a="1"/>
  <c r="C6756" i="4" s="1"/>
  <c r="D6756" i="4"/>
  <c r="E6756" i="4" s="1" a="1"/>
  <c r="E6756" i="4" s="1"/>
  <c r="F6756" i="4"/>
  <c r="G6756" i="4" s="1" a="1"/>
  <c r="G6756" i="4" s="1"/>
  <c r="J6756" i="4"/>
  <c r="A6757" i="4"/>
  <c r="B6757" i="4"/>
  <c r="C6757" i="4" s="1" a="1"/>
  <c r="C6757" i="4" s="1"/>
  <c r="D6757" i="4"/>
  <c r="E6757" i="4" s="1" a="1"/>
  <c r="E6757" i="4" s="1"/>
  <c r="F6757" i="4"/>
  <c r="G6757" i="4" s="1" a="1"/>
  <c r="G6757" i="4" s="1"/>
  <c r="J6757" i="4"/>
  <c r="A6758" i="4"/>
  <c r="B6758" i="4"/>
  <c r="C6758" i="4" s="1" a="1"/>
  <c r="C6758" i="4" s="1"/>
  <c r="D6758" i="4"/>
  <c r="E6758" i="4" s="1" a="1"/>
  <c r="E6758" i="4" s="1"/>
  <c r="F6758" i="4"/>
  <c r="G6758" i="4" s="1" a="1"/>
  <c r="G6758" i="4" s="1"/>
  <c r="J6758" i="4"/>
  <c r="A6759" i="4"/>
  <c r="B6759" i="4"/>
  <c r="C6759" i="4" s="1" a="1"/>
  <c r="C6759" i="4" s="1"/>
  <c r="D6759" i="4"/>
  <c r="E6759" i="4" s="1" a="1"/>
  <c r="E6759" i="4" s="1"/>
  <c r="F6759" i="4"/>
  <c r="G6759" i="4" s="1" a="1"/>
  <c r="G6759" i="4" s="1"/>
  <c r="J6759" i="4"/>
  <c r="A6760" i="4"/>
  <c r="B6760" i="4"/>
  <c r="C6760" i="4" s="1" a="1"/>
  <c r="C6760" i="4" s="1"/>
  <c r="D6760" i="4"/>
  <c r="E6760" i="4" s="1" a="1"/>
  <c r="E6760" i="4" s="1"/>
  <c r="F6760" i="4"/>
  <c r="G6760" i="4" s="1" a="1"/>
  <c r="G6760" i="4" s="1"/>
  <c r="J6760" i="4"/>
  <c r="A6761" i="4"/>
  <c r="B6761" i="4"/>
  <c r="C6761" i="4" s="1" a="1"/>
  <c r="C6761" i="4" s="1"/>
  <c r="D6761" i="4"/>
  <c r="E6761" i="4" s="1" a="1"/>
  <c r="E6761" i="4" s="1"/>
  <c r="F6761" i="4"/>
  <c r="G6761" i="4" s="1" a="1"/>
  <c r="G6761" i="4" s="1"/>
  <c r="J6761" i="4"/>
  <c r="A6762" i="4"/>
  <c r="B6762" i="4"/>
  <c r="C6762" i="4" s="1" a="1"/>
  <c r="C6762" i="4" s="1"/>
  <c r="D6762" i="4"/>
  <c r="E6762" i="4" s="1" a="1"/>
  <c r="E6762" i="4" s="1"/>
  <c r="F6762" i="4"/>
  <c r="G6762" i="4" s="1" a="1"/>
  <c r="G6762" i="4" s="1"/>
  <c r="J6762" i="4"/>
  <c r="A6763" i="4"/>
  <c r="B6763" i="4"/>
  <c r="C6763" i="4" s="1" a="1"/>
  <c r="C6763" i="4" s="1"/>
  <c r="D6763" i="4"/>
  <c r="E6763" i="4" s="1" a="1"/>
  <c r="E6763" i="4" s="1"/>
  <c r="F6763" i="4"/>
  <c r="G6763" i="4" s="1" a="1"/>
  <c r="G6763" i="4" s="1"/>
  <c r="J6763" i="4"/>
  <c r="A6764" i="4"/>
  <c r="B6764" i="4"/>
  <c r="C6764" i="4" s="1" a="1"/>
  <c r="C6764" i="4" s="1"/>
  <c r="D6764" i="4"/>
  <c r="E6764" i="4" s="1" a="1"/>
  <c r="E6764" i="4" s="1"/>
  <c r="F6764" i="4"/>
  <c r="G6764" i="4" s="1" a="1"/>
  <c r="G6764" i="4" s="1"/>
  <c r="J6764" i="4"/>
  <c r="A6765" i="4"/>
  <c r="B6765" i="4"/>
  <c r="C6765" i="4" s="1" a="1"/>
  <c r="C6765" i="4" s="1"/>
  <c r="D6765" i="4"/>
  <c r="E6765" i="4" s="1" a="1"/>
  <c r="E6765" i="4" s="1"/>
  <c r="F6765" i="4"/>
  <c r="G6765" i="4" s="1" a="1"/>
  <c r="G6765" i="4" s="1"/>
  <c r="J6765" i="4"/>
  <c r="A6766" i="4"/>
  <c r="B6766" i="4"/>
  <c r="C6766" i="4" s="1" a="1"/>
  <c r="C6766" i="4" s="1"/>
  <c r="D6766" i="4"/>
  <c r="E6766" i="4" s="1" a="1"/>
  <c r="E6766" i="4" s="1"/>
  <c r="F6766" i="4"/>
  <c r="G6766" i="4" s="1" a="1"/>
  <c r="G6766" i="4" s="1"/>
  <c r="J6766" i="4"/>
  <c r="A6767" i="4"/>
  <c r="B6767" i="4"/>
  <c r="C6767" i="4" s="1" a="1"/>
  <c r="C6767" i="4" s="1"/>
  <c r="D6767" i="4"/>
  <c r="E6767" i="4" s="1" a="1"/>
  <c r="E6767" i="4" s="1"/>
  <c r="F6767" i="4"/>
  <c r="G6767" i="4" s="1" a="1"/>
  <c r="G6767" i="4" s="1"/>
  <c r="J6767" i="4"/>
  <c r="A6768" i="4"/>
  <c r="B6768" i="4"/>
  <c r="C6768" i="4" s="1" a="1"/>
  <c r="C6768" i="4" s="1"/>
  <c r="D6768" i="4"/>
  <c r="E6768" i="4" s="1" a="1"/>
  <c r="E6768" i="4" s="1"/>
  <c r="F6768" i="4"/>
  <c r="G6768" i="4" s="1" a="1"/>
  <c r="G6768" i="4" s="1"/>
  <c r="J6768" i="4"/>
  <c r="A6769" i="4"/>
  <c r="B6769" i="4"/>
  <c r="C6769" i="4" s="1" a="1"/>
  <c r="C6769" i="4" s="1"/>
  <c r="D6769" i="4"/>
  <c r="E6769" i="4" s="1" a="1"/>
  <c r="E6769" i="4" s="1"/>
  <c r="F6769" i="4"/>
  <c r="G6769" i="4" s="1" a="1"/>
  <c r="G6769" i="4" s="1"/>
  <c r="J6769" i="4"/>
  <c r="A6770" i="4"/>
  <c r="B6770" i="4"/>
  <c r="C6770" i="4" s="1" a="1"/>
  <c r="C6770" i="4" s="1"/>
  <c r="D6770" i="4"/>
  <c r="E6770" i="4" s="1" a="1"/>
  <c r="E6770" i="4" s="1"/>
  <c r="F6770" i="4"/>
  <c r="G6770" i="4" s="1" a="1"/>
  <c r="G6770" i="4" s="1"/>
  <c r="J6770" i="4"/>
  <c r="A6771" i="4"/>
  <c r="B6771" i="4"/>
  <c r="C6771" i="4" s="1" a="1"/>
  <c r="C6771" i="4" s="1"/>
  <c r="D6771" i="4"/>
  <c r="E6771" i="4" s="1" a="1"/>
  <c r="E6771" i="4" s="1"/>
  <c r="F6771" i="4"/>
  <c r="G6771" i="4" s="1" a="1"/>
  <c r="G6771" i="4" s="1"/>
  <c r="J6771" i="4"/>
  <c r="A6772" i="4"/>
  <c r="B6772" i="4"/>
  <c r="C6772" i="4" s="1" a="1"/>
  <c r="C6772" i="4" s="1"/>
  <c r="D6772" i="4"/>
  <c r="E6772" i="4" s="1" a="1"/>
  <c r="E6772" i="4" s="1"/>
  <c r="F6772" i="4"/>
  <c r="G6772" i="4" s="1" a="1"/>
  <c r="G6772" i="4" s="1"/>
  <c r="J6772" i="4"/>
  <c r="A6773" i="4"/>
  <c r="B6773" i="4"/>
  <c r="C6773" i="4" s="1" a="1"/>
  <c r="C6773" i="4" s="1"/>
  <c r="D6773" i="4"/>
  <c r="E6773" i="4" s="1" a="1"/>
  <c r="E6773" i="4" s="1"/>
  <c r="F6773" i="4"/>
  <c r="G6773" i="4" s="1" a="1"/>
  <c r="G6773" i="4" s="1"/>
  <c r="J6773" i="4"/>
  <c r="A6774" i="4"/>
  <c r="B6774" i="4"/>
  <c r="C6774" i="4" s="1" a="1"/>
  <c r="C6774" i="4" s="1"/>
  <c r="D6774" i="4"/>
  <c r="E6774" i="4" s="1" a="1"/>
  <c r="E6774" i="4" s="1"/>
  <c r="F6774" i="4"/>
  <c r="G6774" i="4" s="1" a="1"/>
  <c r="G6774" i="4" s="1"/>
  <c r="J6774" i="4"/>
  <c r="A6775" i="4"/>
  <c r="B6775" i="4"/>
  <c r="C6775" i="4" s="1" a="1"/>
  <c r="C6775" i="4" s="1"/>
  <c r="D6775" i="4"/>
  <c r="E6775" i="4" s="1" a="1"/>
  <c r="E6775" i="4" s="1"/>
  <c r="F6775" i="4"/>
  <c r="G6775" i="4" s="1" a="1"/>
  <c r="G6775" i="4" s="1"/>
  <c r="J6775" i="4"/>
  <c r="A6776" i="4"/>
  <c r="B6776" i="4"/>
  <c r="C6776" i="4" s="1" a="1"/>
  <c r="C6776" i="4" s="1"/>
  <c r="D6776" i="4"/>
  <c r="E6776" i="4" s="1" a="1"/>
  <c r="E6776" i="4" s="1"/>
  <c r="F6776" i="4"/>
  <c r="G6776" i="4" s="1" a="1"/>
  <c r="G6776" i="4" s="1"/>
  <c r="J6776" i="4"/>
  <c r="A6777" i="4"/>
  <c r="B6777" i="4"/>
  <c r="C6777" i="4" s="1" a="1"/>
  <c r="C6777" i="4" s="1"/>
  <c r="D6777" i="4"/>
  <c r="E6777" i="4" s="1" a="1"/>
  <c r="E6777" i="4" s="1"/>
  <c r="F6777" i="4"/>
  <c r="G6777" i="4" s="1" a="1"/>
  <c r="G6777" i="4" s="1"/>
  <c r="J6777" i="4"/>
  <c r="A6778" i="4"/>
  <c r="B6778" i="4"/>
  <c r="C6778" i="4" s="1" a="1"/>
  <c r="C6778" i="4" s="1"/>
  <c r="D6778" i="4"/>
  <c r="E6778" i="4" s="1" a="1"/>
  <c r="E6778" i="4" s="1"/>
  <c r="F6778" i="4"/>
  <c r="G6778" i="4" s="1" a="1"/>
  <c r="G6778" i="4" s="1"/>
  <c r="J6778" i="4"/>
  <c r="A6779" i="4"/>
  <c r="B6779" i="4"/>
  <c r="C6779" i="4" s="1" a="1"/>
  <c r="C6779" i="4" s="1"/>
  <c r="D6779" i="4"/>
  <c r="E6779" i="4" s="1" a="1"/>
  <c r="E6779" i="4" s="1"/>
  <c r="F6779" i="4"/>
  <c r="G6779" i="4" s="1" a="1"/>
  <c r="G6779" i="4" s="1"/>
  <c r="J6779" i="4"/>
  <c r="A6780" i="4"/>
  <c r="B6780" i="4"/>
  <c r="C6780" i="4" s="1" a="1"/>
  <c r="C6780" i="4" s="1"/>
  <c r="D6780" i="4"/>
  <c r="E6780" i="4" s="1" a="1"/>
  <c r="E6780" i="4" s="1"/>
  <c r="F6780" i="4"/>
  <c r="G6780" i="4" s="1" a="1"/>
  <c r="G6780" i="4" s="1"/>
  <c r="J6780" i="4"/>
  <c r="A6781" i="4"/>
  <c r="B6781" i="4"/>
  <c r="C6781" i="4" s="1" a="1"/>
  <c r="C6781" i="4" s="1"/>
  <c r="D6781" i="4"/>
  <c r="E6781" i="4" s="1" a="1"/>
  <c r="E6781" i="4" s="1"/>
  <c r="F6781" i="4"/>
  <c r="G6781" i="4" s="1" a="1"/>
  <c r="G6781" i="4" s="1"/>
  <c r="J6781" i="4"/>
  <c r="A6782" i="4"/>
  <c r="B6782" i="4"/>
  <c r="C6782" i="4" s="1" a="1"/>
  <c r="C6782" i="4" s="1"/>
  <c r="D6782" i="4"/>
  <c r="E6782" i="4" s="1" a="1"/>
  <c r="E6782" i="4" s="1"/>
  <c r="F6782" i="4"/>
  <c r="G6782" i="4" s="1" a="1"/>
  <c r="G6782" i="4" s="1"/>
  <c r="J6782" i="4"/>
  <c r="A6783" i="4"/>
  <c r="B6783" i="4"/>
  <c r="C6783" i="4" s="1" a="1"/>
  <c r="C6783" i="4" s="1"/>
  <c r="D6783" i="4"/>
  <c r="E6783" i="4" s="1" a="1"/>
  <c r="E6783" i="4" s="1"/>
  <c r="F6783" i="4"/>
  <c r="G6783" i="4" s="1" a="1"/>
  <c r="G6783" i="4" s="1"/>
  <c r="J6783" i="4"/>
  <c r="A6784" i="4"/>
  <c r="B6784" i="4"/>
  <c r="C6784" i="4" s="1" a="1"/>
  <c r="C6784" i="4" s="1"/>
  <c r="D6784" i="4"/>
  <c r="E6784" i="4" s="1" a="1"/>
  <c r="E6784" i="4" s="1"/>
  <c r="F6784" i="4"/>
  <c r="G6784" i="4" s="1" a="1"/>
  <c r="G6784" i="4" s="1"/>
  <c r="J6784" i="4"/>
  <c r="A6785" i="4"/>
  <c r="B6785" i="4"/>
  <c r="C6785" i="4" s="1" a="1"/>
  <c r="C6785" i="4" s="1"/>
  <c r="D6785" i="4"/>
  <c r="E6785" i="4" s="1" a="1"/>
  <c r="E6785" i="4" s="1"/>
  <c r="F6785" i="4"/>
  <c r="G6785" i="4" s="1" a="1"/>
  <c r="G6785" i="4" s="1"/>
  <c r="J6785" i="4"/>
  <c r="A6786" i="4"/>
  <c r="B6786" i="4"/>
  <c r="C6786" i="4" s="1" a="1"/>
  <c r="C6786" i="4" s="1"/>
  <c r="D6786" i="4"/>
  <c r="E6786" i="4" s="1" a="1"/>
  <c r="E6786" i="4" s="1"/>
  <c r="F6786" i="4"/>
  <c r="G6786" i="4" s="1" a="1"/>
  <c r="G6786" i="4" s="1"/>
  <c r="J6786" i="4"/>
  <c r="A6787" i="4"/>
  <c r="B6787" i="4"/>
  <c r="C6787" i="4" s="1" a="1"/>
  <c r="C6787" i="4" s="1"/>
  <c r="D6787" i="4"/>
  <c r="E6787" i="4" s="1" a="1"/>
  <c r="E6787" i="4" s="1"/>
  <c r="F6787" i="4"/>
  <c r="G6787" i="4" s="1" a="1"/>
  <c r="G6787" i="4" s="1"/>
  <c r="J6787" i="4"/>
  <c r="A6788" i="4"/>
  <c r="B6788" i="4"/>
  <c r="C6788" i="4" s="1" a="1"/>
  <c r="C6788" i="4" s="1"/>
  <c r="D6788" i="4"/>
  <c r="E6788" i="4" s="1" a="1"/>
  <c r="E6788" i="4" s="1"/>
  <c r="F6788" i="4"/>
  <c r="G6788" i="4" s="1" a="1"/>
  <c r="G6788" i="4" s="1"/>
  <c r="J6788" i="4"/>
  <c r="A6789" i="4"/>
  <c r="B6789" i="4"/>
  <c r="C6789" i="4" s="1" a="1"/>
  <c r="C6789" i="4" s="1"/>
  <c r="D6789" i="4"/>
  <c r="E6789" i="4" s="1" a="1"/>
  <c r="E6789" i="4" s="1"/>
  <c r="F6789" i="4"/>
  <c r="G6789" i="4" s="1" a="1"/>
  <c r="G6789" i="4" s="1"/>
  <c r="J6789" i="4"/>
  <c r="A6790" i="4"/>
  <c r="B6790" i="4"/>
  <c r="C6790" i="4" s="1" a="1"/>
  <c r="C6790" i="4" s="1"/>
  <c r="D6790" i="4"/>
  <c r="E6790" i="4" s="1" a="1"/>
  <c r="E6790" i="4" s="1"/>
  <c r="F6790" i="4"/>
  <c r="G6790" i="4" s="1" a="1"/>
  <c r="G6790" i="4" s="1"/>
  <c r="J6790" i="4"/>
  <c r="A6791" i="4"/>
  <c r="B6791" i="4"/>
  <c r="C6791" i="4" s="1" a="1"/>
  <c r="C6791" i="4" s="1"/>
  <c r="D6791" i="4"/>
  <c r="E6791" i="4" s="1" a="1"/>
  <c r="E6791" i="4" s="1"/>
  <c r="F6791" i="4"/>
  <c r="G6791" i="4" s="1" a="1"/>
  <c r="G6791" i="4" s="1"/>
  <c r="J6791" i="4"/>
  <c r="A6792" i="4"/>
  <c r="B6792" i="4"/>
  <c r="C6792" i="4" s="1" a="1"/>
  <c r="C6792" i="4" s="1"/>
  <c r="D6792" i="4"/>
  <c r="E6792" i="4" s="1" a="1"/>
  <c r="E6792" i="4" s="1"/>
  <c r="F6792" i="4"/>
  <c r="G6792" i="4" s="1" a="1"/>
  <c r="G6792" i="4" s="1"/>
  <c r="J6792" i="4"/>
  <c r="A6793" i="4"/>
  <c r="B6793" i="4"/>
  <c r="C6793" i="4" s="1" a="1"/>
  <c r="C6793" i="4" s="1"/>
  <c r="D6793" i="4"/>
  <c r="E6793" i="4" s="1" a="1"/>
  <c r="E6793" i="4" s="1"/>
  <c r="F6793" i="4"/>
  <c r="G6793" i="4" s="1" a="1"/>
  <c r="G6793" i="4" s="1"/>
  <c r="J6793" i="4"/>
  <c r="A6794" i="4"/>
  <c r="B6794" i="4"/>
  <c r="C6794" i="4" s="1" a="1"/>
  <c r="C6794" i="4" s="1"/>
  <c r="D6794" i="4"/>
  <c r="E6794" i="4" s="1" a="1"/>
  <c r="E6794" i="4" s="1"/>
  <c r="F6794" i="4"/>
  <c r="G6794" i="4" s="1" a="1"/>
  <c r="G6794" i="4" s="1"/>
  <c r="J6794" i="4"/>
  <c r="A6795" i="4"/>
  <c r="B6795" i="4"/>
  <c r="C6795" i="4" s="1" a="1"/>
  <c r="C6795" i="4" s="1"/>
  <c r="D6795" i="4"/>
  <c r="E6795" i="4" s="1" a="1"/>
  <c r="E6795" i="4" s="1"/>
  <c r="F6795" i="4"/>
  <c r="G6795" i="4" s="1" a="1"/>
  <c r="G6795" i="4" s="1"/>
  <c r="J6795" i="4"/>
  <c r="A6796" i="4"/>
  <c r="B6796" i="4"/>
  <c r="C6796" i="4" s="1" a="1"/>
  <c r="C6796" i="4" s="1"/>
  <c r="D6796" i="4"/>
  <c r="E6796" i="4" s="1" a="1"/>
  <c r="E6796" i="4" s="1"/>
  <c r="F6796" i="4"/>
  <c r="G6796" i="4" s="1" a="1"/>
  <c r="G6796" i="4" s="1"/>
  <c r="J6796" i="4"/>
  <c r="A6797" i="4"/>
  <c r="B6797" i="4"/>
  <c r="C6797" i="4" s="1" a="1"/>
  <c r="C6797" i="4" s="1"/>
  <c r="D6797" i="4"/>
  <c r="E6797" i="4" s="1" a="1"/>
  <c r="E6797" i="4" s="1"/>
  <c r="F6797" i="4"/>
  <c r="G6797" i="4" s="1" a="1"/>
  <c r="G6797" i="4" s="1"/>
  <c r="J6797" i="4"/>
  <c r="A6798" i="4"/>
  <c r="B6798" i="4"/>
  <c r="C6798" i="4" s="1" a="1"/>
  <c r="C6798" i="4" s="1"/>
  <c r="D6798" i="4"/>
  <c r="E6798" i="4" s="1" a="1"/>
  <c r="E6798" i="4" s="1"/>
  <c r="F6798" i="4"/>
  <c r="G6798" i="4" s="1" a="1"/>
  <c r="G6798" i="4" s="1"/>
  <c r="J6798" i="4"/>
  <c r="A6799" i="4"/>
  <c r="B6799" i="4"/>
  <c r="C6799" i="4" s="1" a="1"/>
  <c r="C6799" i="4" s="1"/>
  <c r="D6799" i="4"/>
  <c r="E6799" i="4" s="1" a="1"/>
  <c r="E6799" i="4" s="1"/>
  <c r="F6799" i="4"/>
  <c r="G6799" i="4" s="1" a="1"/>
  <c r="G6799" i="4" s="1"/>
  <c r="J6799" i="4"/>
  <c r="A6800" i="4"/>
  <c r="B6800" i="4"/>
  <c r="C6800" i="4" s="1" a="1"/>
  <c r="C6800" i="4" s="1"/>
  <c r="D6800" i="4"/>
  <c r="E6800" i="4" s="1" a="1"/>
  <c r="E6800" i="4" s="1"/>
  <c r="F6800" i="4"/>
  <c r="G6800" i="4" s="1" a="1"/>
  <c r="G6800" i="4" s="1"/>
  <c r="J6800" i="4"/>
  <c r="A6801" i="4"/>
  <c r="B6801" i="4"/>
  <c r="C6801" i="4" s="1" a="1"/>
  <c r="C6801" i="4" s="1"/>
  <c r="D6801" i="4"/>
  <c r="E6801" i="4" s="1" a="1"/>
  <c r="E6801" i="4" s="1"/>
  <c r="F6801" i="4"/>
  <c r="G6801" i="4" s="1" a="1"/>
  <c r="G6801" i="4" s="1"/>
  <c r="J6801" i="4"/>
  <c r="A6802" i="4"/>
  <c r="B6802" i="4"/>
  <c r="C6802" i="4" s="1" a="1"/>
  <c r="C6802" i="4" s="1"/>
  <c r="D6802" i="4"/>
  <c r="E6802" i="4" s="1" a="1"/>
  <c r="E6802" i="4" s="1"/>
  <c r="F6802" i="4"/>
  <c r="G6802" i="4" s="1" a="1"/>
  <c r="G6802" i="4" s="1"/>
  <c r="J6802" i="4"/>
  <c r="A6803" i="4"/>
  <c r="B6803" i="4"/>
  <c r="C6803" i="4" s="1" a="1"/>
  <c r="C6803" i="4" s="1"/>
  <c r="D6803" i="4"/>
  <c r="E6803" i="4" s="1" a="1"/>
  <c r="E6803" i="4" s="1"/>
  <c r="F6803" i="4"/>
  <c r="G6803" i="4" s="1" a="1"/>
  <c r="G6803" i="4" s="1"/>
  <c r="J6803" i="4"/>
  <c r="A6804" i="4"/>
  <c r="B6804" i="4"/>
  <c r="C6804" i="4" s="1" a="1"/>
  <c r="C6804" i="4" s="1"/>
  <c r="D6804" i="4"/>
  <c r="E6804" i="4" s="1" a="1"/>
  <c r="E6804" i="4" s="1"/>
  <c r="F6804" i="4"/>
  <c r="G6804" i="4" s="1" a="1"/>
  <c r="G6804" i="4" s="1"/>
  <c r="J6804" i="4"/>
  <c r="A6805" i="4"/>
  <c r="B6805" i="4"/>
  <c r="C6805" i="4" s="1" a="1"/>
  <c r="C6805" i="4" s="1"/>
  <c r="D6805" i="4"/>
  <c r="E6805" i="4" s="1" a="1"/>
  <c r="E6805" i="4" s="1"/>
  <c r="F6805" i="4"/>
  <c r="G6805" i="4" s="1" a="1"/>
  <c r="G6805" i="4" s="1"/>
  <c r="J6805" i="4"/>
  <c r="A6806" i="4"/>
  <c r="B6806" i="4"/>
  <c r="C6806" i="4" s="1" a="1"/>
  <c r="C6806" i="4" s="1"/>
  <c r="D6806" i="4"/>
  <c r="E6806" i="4" s="1" a="1"/>
  <c r="E6806" i="4" s="1"/>
  <c r="F6806" i="4"/>
  <c r="G6806" i="4" s="1" a="1"/>
  <c r="G6806" i="4" s="1"/>
  <c r="J6806" i="4"/>
  <c r="A6807" i="4"/>
  <c r="B6807" i="4"/>
  <c r="C6807" i="4" s="1" a="1"/>
  <c r="C6807" i="4" s="1"/>
  <c r="D6807" i="4"/>
  <c r="E6807" i="4" s="1" a="1"/>
  <c r="E6807" i="4" s="1"/>
  <c r="F6807" i="4"/>
  <c r="G6807" i="4" s="1" a="1"/>
  <c r="G6807" i="4" s="1"/>
  <c r="J6807" i="4"/>
  <c r="A6808" i="4"/>
  <c r="B6808" i="4"/>
  <c r="C6808" i="4" s="1" a="1"/>
  <c r="C6808" i="4" s="1"/>
  <c r="D6808" i="4"/>
  <c r="E6808" i="4" s="1" a="1"/>
  <c r="E6808" i="4" s="1"/>
  <c r="F6808" i="4"/>
  <c r="G6808" i="4" s="1" a="1"/>
  <c r="G6808" i="4" s="1"/>
  <c r="J6808" i="4"/>
  <c r="A6809" i="4"/>
  <c r="B6809" i="4"/>
  <c r="C6809" i="4" s="1" a="1"/>
  <c r="C6809" i="4" s="1"/>
  <c r="D6809" i="4"/>
  <c r="E6809" i="4" s="1" a="1"/>
  <c r="E6809" i="4" s="1"/>
  <c r="F6809" i="4"/>
  <c r="G6809" i="4" s="1" a="1"/>
  <c r="G6809" i="4" s="1"/>
  <c r="J6809" i="4"/>
  <c r="A6810" i="4"/>
  <c r="B6810" i="4"/>
  <c r="C6810" i="4" s="1" a="1"/>
  <c r="C6810" i="4" s="1"/>
  <c r="D6810" i="4"/>
  <c r="E6810" i="4" s="1" a="1"/>
  <c r="E6810" i="4" s="1"/>
  <c r="F6810" i="4"/>
  <c r="G6810" i="4" s="1" a="1"/>
  <c r="G6810" i="4" s="1"/>
  <c r="J6810" i="4"/>
  <c r="A6811" i="4"/>
  <c r="B6811" i="4"/>
  <c r="C6811" i="4" s="1" a="1"/>
  <c r="C6811" i="4" s="1"/>
  <c r="D6811" i="4"/>
  <c r="E6811" i="4" s="1" a="1"/>
  <c r="E6811" i="4" s="1"/>
  <c r="F6811" i="4"/>
  <c r="G6811" i="4" s="1" a="1"/>
  <c r="G6811" i="4" s="1"/>
  <c r="J6811" i="4"/>
  <c r="A6812" i="4"/>
  <c r="B6812" i="4"/>
  <c r="C6812" i="4" s="1" a="1"/>
  <c r="C6812" i="4" s="1"/>
  <c r="D6812" i="4"/>
  <c r="E6812" i="4" s="1" a="1"/>
  <c r="E6812" i="4" s="1"/>
  <c r="F6812" i="4"/>
  <c r="G6812" i="4" s="1" a="1"/>
  <c r="G6812" i="4" s="1"/>
  <c r="J6812" i="4"/>
  <c r="A6813" i="4"/>
  <c r="B6813" i="4"/>
  <c r="C6813" i="4" s="1" a="1"/>
  <c r="C6813" i="4" s="1"/>
  <c r="D6813" i="4"/>
  <c r="E6813" i="4" s="1" a="1"/>
  <c r="E6813" i="4" s="1"/>
  <c r="F6813" i="4"/>
  <c r="G6813" i="4" s="1" a="1"/>
  <c r="G6813" i="4" s="1"/>
  <c r="J6813" i="4"/>
  <c r="A6814" i="4"/>
  <c r="B6814" i="4"/>
  <c r="C6814" i="4" s="1" a="1"/>
  <c r="C6814" i="4" s="1"/>
  <c r="D6814" i="4"/>
  <c r="E6814" i="4" s="1" a="1"/>
  <c r="E6814" i="4" s="1"/>
  <c r="F6814" i="4"/>
  <c r="G6814" i="4" s="1" a="1"/>
  <c r="G6814" i="4" s="1"/>
  <c r="J6814" i="4"/>
  <c r="A6815" i="4"/>
  <c r="B6815" i="4"/>
  <c r="C6815" i="4" s="1" a="1"/>
  <c r="C6815" i="4" s="1"/>
  <c r="D6815" i="4"/>
  <c r="E6815" i="4" s="1" a="1"/>
  <c r="E6815" i="4" s="1"/>
  <c r="F6815" i="4"/>
  <c r="G6815" i="4" s="1" a="1"/>
  <c r="G6815" i="4" s="1"/>
  <c r="J6815" i="4"/>
  <c r="A6816" i="4"/>
  <c r="B6816" i="4"/>
  <c r="C6816" i="4" s="1" a="1"/>
  <c r="C6816" i="4" s="1"/>
  <c r="D6816" i="4"/>
  <c r="E6816" i="4" s="1" a="1"/>
  <c r="E6816" i="4" s="1"/>
  <c r="F6816" i="4"/>
  <c r="G6816" i="4" s="1" a="1"/>
  <c r="G6816" i="4" s="1"/>
  <c r="J6816" i="4"/>
  <c r="A6817" i="4"/>
  <c r="B6817" i="4"/>
  <c r="C6817" i="4" s="1" a="1"/>
  <c r="C6817" i="4" s="1"/>
  <c r="D6817" i="4"/>
  <c r="E6817" i="4" s="1" a="1"/>
  <c r="E6817" i="4" s="1"/>
  <c r="F6817" i="4"/>
  <c r="G6817" i="4" s="1" a="1"/>
  <c r="G6817" i="4" s="1"/>
  <c r="J6817" i="4"/>
  <c r="A6818" i="4"/>
  <c r="B6818" i="4"/>
  <c r="C6818" i="4" s="1" a="1"/>
  <c r="C6818" i="4" s="1"/>
  <c r="D6818" i="4"/>
  <c r="E6818" i="4" s="1" a="1"/>
  <c r="E6818" i="4" s="1"/>
  <c r="F6818" i="4"/>
  <c r="G6818" i="4" s="1" a="1"/>
  <c r="G6818" i="4" s="1"/>
  <c r="J6818" i="4"/>
  <c r="A6819" i="4"/>
  <c r="B6819" i="4"/>
  <c r="C6819" i="4" s="1" a="1"/>
  <c r="C6819" i="4" s="1"/>
  <c r="D6819" i="4"/>
  <c r="E6819" i="4" s="1" a="1"/>
  <c r="E6819" i="4" s="1"/>
  <c r="F6819" i="4"/>
  <c r="G6819" i="4" s="1" a="1"/>
  <c r="G6819" i="4" s="1"/>
  <c r="J6819" i="4"/>
  <c r="A6820" i="4"/>
  <c r="B6820" i="4"/>
  <c r="C6820" i="4" s="1" a="1"/>
  <c r="C6820" i="4" s="1"/>
  <c r="D6820" i="4"/>
  <c r="E6820" i="4" s="1" a="1"/>
  <c r="E6820" i="4" s="1"/>
  <c r="F6820" i="4"/>
  <c r="G6820" i="4" s="1" a="1"/>
  <c r="G6820" i="4" s="1"/>
  <c r="J6820" i="4"/>
  <c r="A6821" i="4"/>
  <c r="B6821" i="4"/>
  <c r="C6821" i="4" s="1" a="1"/>
  <c r="C6821" i="4" s="1"/>
  <c r="D6821" i="4"/>
  <c r="E6821" i="4" s="1" a="1"/>
  <c r="E6821" i="4" s="1"/>
  <c r="F6821" i="4"/>
  <c r="G6821" i="4" s="1" a="1"/>
  <c r="G6821" i="4" s="1"/>
  <c r="J6821" i="4"/>
  <c r="A6822" i="4"/>
  <c r="B6822" i="4"/>
  <c r="C6822" i="4" s="1" a="1"/>
  <c r="C6822" i="4" s="1"/>
  <c r="D6822" i="4"/>
  <c r="E6822" i="4" s="1" a="1"/>
  <c r="E6822" i="4" s="1"/>
  <c r="F6822" i="4"/>
  <c r="G6822" i="4" s="1" a="1"/>
  <c r="G6822" i="4" s="1"/>
  <c r="J6822" i="4"/>
  <c r="A6823" i="4"/>
  <c r="B6823" i="4"/>
  <c r="C6823" i="4" s="1" a="1"/>
  <c r="C6823" i="4" s="1"/>
  <c r="D6823" i="4"/>
  <c r="E6823" i="4" s="1" a="1"/>
  <c r="E6823" i="4" s="1"/>
  <c r="F6823" i="4"/>
  <c r="G6823" i="4" s="1" a="1"/>
  <c r="G6823" i="4" s="1"/>
  <c r="J6823" i="4"/>
  <c r="A6824" i="4"/>
  <c r="B6824" i="4"/>
  <c r="C6824" i="4" s="1" a="1"/>
  <c r="C6824" i="4" s="1"/>
  <c r="D6824" i="4"/>
  <c r="E6824" i="4" s="1" a="1"/>
  <c r="E6824" i="4" s="1"/>
  <c r="F6824" i="4"/>
  <c r="G6824" i="4" s="1" a="1"/>
  <c r="G6824" i="4" s="1"/>
  <c r="J6824" i="4"/>
  <c r="A6825" i="4"/>
  <c r="B6825" i="4"/>
  <c r="C6825" i="4" s="1" a="1"/>
  <c r="C6825" i="4" s="1"/>
  <c r="D6825" i="4"/>
  <c r="E6825" i="4" s="1" a="1"/>
  <c r="E6825" i="4" s="1"/>
  <c r="F6825" i="4"/>
  <c r="G6825" i="4" s="1" a="1"/>
  <c r="G6825" i="4" s="1"/>
  <c r="J6825" i="4"/>
  <c r="A6826" i="4"/>
  <c r="B6826" i="4"/>
  <c r="C6826" i="4" s="1" a="1"/>
  <c r="C6826" i="4" s="1"/>
  <c r="D6826" i="4"/>
  <c r="E6826" i="4" s="1" a="1"/>
  <c r="E6826" i="4" s="1"/>
  <c r="F6826" i="4"/>
  <c r="G6826" i="4" s="1" a="1"/>
  <c r="G6826" i="4" s="1"/>
  <c r="J6826" i="4"/>
  <c r="A6827" i="4"/>
  <c r="B6827" i="4"/>
  <c r="C6827" i="4" s="1" a="1"/>
  <c r="C6827" i="4" s="1"/>
  <c r="D6827" i="4"/>
  <c r="E6827" i="4" s="1" a="1"/>
  <c r="E6827" i="4" s="1"/>
  <c r="F6827" i="4"/>
  <c r="G6827" i="4" s="1" a="1"/>
  <c r="G6827" i="4" s="1"/>
  <c r="J6827" i="4"/>
  <c r="A6828" i="4"/>
  <c r="B6828" i="4"/>
  <c r="C6828" i="4" s="1" a="1"/>
  <c r="C6828" i="4" s="1"/>
  <c r="D6828" i="4"/>
  <c r="E6828" i="4" s="1" a="1"/>
  <c r="E6828" i="4" s="1"/>
  <c r="F6828" i="4"/>
  <c r="G6828" i="4" s="1" a="1"/>
  <c r="G6828" i="4" s="1"/>
  <c r="J6828" i="4"/>
  <c r="A6829" i="4"/>
  <c r="B6829" i="4"/>
  <c r="C6829" i="4" s="1" a="1"/>
  <c r="C6829" i="4" s="1"/>
  <c r="D6829" i="4"/>
  <c r="E6829" i="4" s="1" a="1"/>
  <c r="E6829" i="4" s="1"/>
  <c r="F6829" i="4"/>
  <c r="G6829" i="4" s="1" a="1"/>
  <c r="G6829" i="4" s="1"/>
  <c r="J6829" i="4"/>
  <c r="A6830" i="4"/>
  <c r="B6830" i="4"/>
  <c r="C6830" i="4" s="1" a="1"/>
  <c r="C6830" i="4" s="1"/>
  <c r="D6830" i="4"/>
  <c r="E6830" i="4" s="1" a="1"/>
  <c r="E6830" i="4" s="1"/>
  <c r="F6830" i="4"/>
  <c r="G6830" i="4" s="1" a="1"/>
  <c r="G6830" i="4" s="1"/>
  <c r="J6830" i="4"/>
  <c r="A6831" i="4"/>
  <c r="B6831" i="4"/>
  <c r="C6831" i="4" s="1" a="1"/>
  <c r="C6831" i="4" s="1"/>
  <c r="D6831" i="4"/>
  <c r="E6831" i="4" s="1" a="1"/>
  <c r="E6831" i="4" s="1"/>
  <c r="F6831" i="4"/>
  <c r="G6831" i="4" s="1" a="1"/>
  <c r="G6831" i="4" s="1"/>
  <c r="J6831" i="4"/>
  <c r="A6832" i="4"/>
  <c r="B6832" i="4"/>
  <c r="C6832" i="4" s="1" a="1"/>
  <c r="C6832" i="4" s="1"/>
  <c r="D6832" i="4"/>
  <c r="E6832" i="4" s="1" a="1"/>
  <c r="E6832" i="4" s="1"/>
  <c r="F6832" i="4"/>
  <c r="G6832" i="4" s="1" a="1"/>
  <c r="G6832" i="4" s="1"/>
  <c r="J6832" i="4"/>
  <c r="A6833" i="4"/>
  <c r="B6833" i="4"/>
  <c r="C6833" i="4" s="1" a="1"/>
  <c r="C6833" i="4" s="1"/>
  <c r="D6833" i="4"/>
  <c r="E6833" i="4" s="1" a="1"/>
  <c r="E6833" i="4" s="1"/>
  <c r="F6833" i="4"/>
  <c r="G6833" i="4" s="1" a="1"/>
  <c r="G6833" i="4" s="1"/>
  <c r="J6833" i="4"/>
  <c r="A6834" i="4"/>
  <c r="B6834" i="4"/>
  <c r="C6834" i="4" s="1" a="1"/>
  <c r="C6834" i="4" s="1"/>
  <c r="D6834" i="4"/>
  <c r="E6834" i="4" s="1" a="1"/>
  <c r="E6834" i="4" s="1"/>
  <c r="F6834" i="4"/>
  <c r="G6834" i="4" s="1" a="1"/>
  <c r="G6834" i="4" s="1"/>
  <c r="J6834" i="4"/>
  <c r="A6835" i="4"/>
  <c r="B6835" i="4"/>
  <c r="C6835" i="4" s="1" a="1"/>
  <c r="C6835" i="4" s="1"/>
  <c r="D6835" i="4"/>
  <c r="E6835" i="4" s="1" a="1"/>
  <c r="E6835" i="4" s="1"/>
  <c r="F6835" i="4"/>
  <c r="G6835" i="4" s="1" a="1"/>
  <c r="G6835" i="4" s="1"/>
  <c r="J6835" i="4"/>
  <c r="A6836" i="4"/>
  <c r="B6836" i="4"/>
  <c r="C6836" i="4" s="1" a="1"/>
  <c r="C6836" i="4" s="1"/>
  <c r="D6836" i="4"/>
  <c r="E6836" i="4" s="1" a="1"/>
  <c r="E6836" i="4" s="1"/>
  <c r="F6836" i="4"/>
  <c r="G6836" i="4" s="1" a="1"/>
  <c r="G6836" i="4" s="1"/>
  <c r="J6836" i="4"/>
  <c r="A6837" i="4"/>
  <c r="B6837" i="4"/>
  <c r="C6837" i="4" s="1" a="1"/>
  <c r="C6837" i="4" s="1"/>
  <c r="D6837" i="4"/>
  <c r="E6837" i="4" s="1" a="1"/>
  <c r="E6837" i="4" s="1"/>
  <c r="F6837" i="4"/>
  <c r="G6837" i="4" s="1" a="1"/>
  <c r="G6837" i="4" s="1"/>
  <c r="J6837" i="4"/>
  <c r="A6838" i="4"/>
  <c r="B6838" i="4"/>
  <c r="C6838" i="4" s="1" a="1"/>
  <c r="C6838" i="4" s="1"/>
  <c r="D6838" i="4"/>
  <c r="E6838" i="4" s="1" a="1"/>
  <c r="E6838" i="4" s="1"/>
  <c r="F6838" i="4"/>
  <c r="G6838" i="4" s="1" a="1"/>
  <c r="G6838" i="4" s="1"/>
  <c r="J6838" i="4"/>
  <c r="A6839" i="4"/>
  <c r="B6839" i="4"/>
  <c r="C6839" i="4" s="1" a="1"/>
  <c r="C6839" i="4" s="1"/>
  <c r="D6839" i="4"/>
  <c r="E6839" i="4" s="1" a="1"/>
  <c r="E6839" i="4" s="1"/>
  <c r="F6839" i="4"/>
  <c r="G6839" i="4" s="1" a="1"/>
  <c r="G6839" i="4" s="1"/>
  <c r="J6839" i="4"/>
  <c r="A6840" i="4"/>
  <c r="B6840" i="4"/>
  <c r="C6840" i="4" s="1" a="1"/>
  <c r="C6840" i="4" s="1"/>
  <c r="D6840" i="4"/>
  <c r="E6840" i="4" s="1" a="1"/>
  <c r="E6840" i="4" s="1"/>
  <c r="F6840" i="4"/>
  <c r="G6840" i="4" s="1" a="1"/>
  <c r="G6840" i="4" s="1"/>
  <c r="J6840" i="4"/>
  <c r="A6841" i="4"/>
  <c r="B6841" i="4"/>
  <c r="C6841" i="4" s="1" a="1"/>
  <c r="C6841" i="4" s="1"/>
  <c r="D6841" i="4"/>
  <c r="E6841" i="4" s="1" a="1"/>
  <c r="E6841" i="4" s="1"/>
  <c r="F6841" i="4"/>
  <c r="G6841" i="4" s="1" a="1"/>
  <c r="G6841" i="4" s="1"/>
  <c r="J6841" i="4"/>
  <c r="A6842" i="4"/>
  <c r="B6842" i="4"/>
  <c r="C6842" i="4" s="1" a="1"/>
  <c r="C6842" i="4" s="1"/>
  <c r="D6842" i="4"/>
  <c r="E6842" i="4" s="1" a="1"/>
  <c r="E6842" i="4" s="1"/>
  <c r="F6842" i="4"/>
  <c r="G6842" i="4" s="1" a="1"/>
  <c r="G6842" i="4" s="1"/>
  <c r="J6842" i="4"/>
  <c r="A6843" i="4"/>
  <c r="B6843" i="4"/>
  <c r="C6843" i="4" s="1" a="1"/>
  <c r="C6843" i="4" s="1"/>
  <c r="D6843" i="4"/>
  <c r="E6843" i="4" s="1" a="1"/>
  <c r="E6843" i="4" s="1"/>
  <c r="F6843" i="4"/>
  <c r="G6843" i="4" s="1" a="1"/>
  <c r="G6843" i="4" s="1"/>
  <c r="J6843" i="4"/>
  <c r="A6844" i="4"/>
  <c r="B6844" i="4"/>
  <c r="C6844" i="4" s="1" a="1"/>
  <c r="C6844" i="4" s="1"/>
  <c r="D6844" i="4"/>
  <c r="E6844" i="4" s="1" a="1"/>
  <c r="E6844" i="4" s="1"/>
  <c r="F6844" i="4"/>
  <c r="G6844" i="4" s="1" a="1"/>
  <c r="G6844" i="4" s="1"/>
  <c r="J6844" i="4"/>
  <c r="A6845" i="4"/>
  <c r="B6845" i="4"/>
  <c r="C6845" i="4" s="1" a="1"/>
  <c r="C6845" i="4" s="1"/>
  <c r="D6845" i="4"/>
  <c r="E6845" i="4" s="1" a="1"/>
  <c r="E6845" i="4" s="1"/>
  <c r="F6845" i="4"/>
  <c r="G6845" i="4" s="1" a="1"/>
  <c r="G6845" i="4" s="1"/>
  <c r="J6845" i="4"/>
  <c r="A6846" i="4"/>
  <c r="B6846" i="4"/>
  <c r="C6846" i="4" s="1" a="1"/>
  <c r="C6846" i="4" s="1"/>
  <c r="D6846" i="4"/>
  <c r="E6846" i="4" s="1" a="1"/>
  <c r="E6846" i="4" s="1"/>
  <c r="F6846" i="4"/>
  <c r="G6846" i="4" s="1" a="1"/>
  <c r="G6846" i="4" s="1"/>
  <c r="J6846" i="4"/>
  <c r="A6847" i="4"/>
  <c r="B6847" i="4"/>
  <c r="C6847" i="4" s="1" a="1"/>
  <c r="C6847" i="4" s="1"/>
  <c r="D6847" i="4"/>
  <c r="E6847" i="4" s="1" a="1"/>
  <c r="E6847" i="4" s="1"/>
  <c r="F6847" i="4"/>
  <c r="G6847" i="4" s="1" a="1"/>
  <c r="G6847" i="4" s="1"/>
  <c r="J6847" i="4"/>
  <c r="A6848" i="4"/>
  <c r="B6848" i="4"/>
  <c r="C6848" i="4" s="1" a="1"/>
  <c r="C6848" i="4" s="1"/>
  <c r="D6848" i="4"/>
  <c r="E6848" i="4" s="1" a="1"/>
  <c r="E6848" i="4" s="1"/>
  <c r="F6848" i="4"/>
  <c r="G6848" i="4" s="1" a="1"/>
  <c r="G6848" i="4" s="1"/>
  <c r="J6848" i="4"/>
  <c r="A6849" i="4"/>
  <c r="B6849" i="4"/>
  <c r="C6849" i="4" s="1" a="1"/>
  <c r="C6849" i="4" s="1"/>
  <c r="D6849" i="4"/>
  <c r="E6849" i="4" s="1" a="1"/>
  <c r="E6849" i="4" s="1"/>
  <c r="F6849" i="4"/>
  <c r="G6849" i="4" s="1" a="1"/>
  <c r="G6849" i="4" s="1"/>
  <c r="J6849" i="4"/>
  <c r="A6850" i="4"/>
  <c r="B6850" i="4"/>
  <c r="C6850" i="4" s="1" a="1"/>
  <c r="C6850" i="4" s="1"/>
  <c r="D6850" i="4"/>
  <c r="E6850" i="4" s="1" a="1"/>
  <c r="E6850" i="4" s="1"/>
  <c r="F6850" i="4"/>
  <c r="G6850" i="4" s="1" a="1"/>
  <c r="G6850" i="4" s="1"/>
  <c r="J6850" i="4"/>
  <c r="A6851" i="4"/>
  <c r="B6851" i="4"/>
  <c r="C6851" i="4" s="1" a="1"/>
  <c r="C6851" i="4" s="1"/>
  <c r="D6851" i="4"/>
  <c r="E6851" i="4" s="1" a="1"/>
  <c r="E6851" i="4" s="1"/>
  <c r="F6851" i="4"/>
  <c r="G6851" i="4" s="1" a="1"/>
  <c r="G6851" i="4" s="1"/>
  <c r="J6851" i="4"/>
  <c r="A6852" i="4"/>
  <c r="B6852" i="4"/>
  <c r="C6852" i="4" s="1" a="1"/>
  <c r="C6852" i="4" s="1"/>
  <c r="D6852" i="4"/>
  <c r="E6852" i="4" s="1" a="1"/>
  <c r="E6852" i="4" s="1"/>
  <c r="F6852" i="4"/>
  <c r="G6852" i="4" s="1" a="1"/>
  <c r="G6852" i="4" s="1"/>
  <c r="J6852" i="4"/>
  <c r="A6853" i="4"/>
  <c r="B6853" i="4"/>
  <c r="C6853" i="4" s="1" a="1"/>
  <c r="C6853" i="4" s="1"/>
  <c r="D6853" i="4"/>
  <c r="E6853" i="4" s="1" a="1"/>
  <c r="E6853" i="4" s="1"/>
  <c r="F6853" i="4"/>
  <c r="G6853" i="4" s="1" a="1"/>
  <c r="G6853" i="4" s="1"/>
  <c r="J6853" i="4"/>
  <c r="A6854" i="4"/>
  <c r="B6854" i="4"/>
  <c r="C6854" i="4" s="1" a="1"/>
  <c r="C6854" i="4" s="1"/>
  <c r="D6854" i="4"/>
  <c r="E6854" i="4" s="1" a="1"/>
  <c r="E6854" i="4" s="1"/>
  <c r="F6854" i="4"/>
  <c r="G6854" i="4" s="1" a="1"/>
  <c r="G6854" i="4" s="1"/>
  <c r="J6854" i="4"/>
  <c r="A6855" i="4"/>
  <c r="B6855" i="4"/>
  <c r="C6855" i="4" s="1" a="1"/>
  <c r="C6855" i="4" s="1"/>
  <c r="D6855" i="4"/>
  <c r="E6855" i="4" s="1" a="1"/>
  <c r="E6855" i="4" s="1"/>
  <c r="F6855" i="4"/>
  <c r="G6855" i="4" s="1" a="1"/>
  <c r="G6855" i="4" s="1"/>
  <c r="J6855" i="4"/>
  <c r="A6856" i="4"/>
  <c r="B6856" i="4"/>
  <c r="C6856" i="4" s="1" a="1"/>
  <c r="C6856" i="4" s="1"/>
  <c r="D6856" i="4"/>
  <c r="E6856" i="4" s="1" a="1"/>
  <c r="E6856" i="4" s="1"/>
  <c r="F6856" i="4"/>
  <c r="G6856" i="4" s="1" a="1"/>
  <c r="G6856" i="4" s="1"/>
  <c r="J6856" i="4"/>
  <c r="A6857" i="4"/>
  <c r="B6857" i="4"/>
  <c r="C6857" i="4" s="1" a="1"/>
  <c r="C6857" i="4" s="1"/>
  <c r="D6857" i="4"/>
  <c r="E6857" i="4" s="1" a="1"/>
  <c r="E6857" i="4" s="1"/>
  <c r="F6857" i="4"/>
  <c r="G6857" i="4" s="1" a="1"/>
  <c r="G6857" i="4" s="1"/>
  <c r="J6857" i="4"/>
  <c r="A6858" i="4"/>
  <c r="B6858" i="4"/>
  <c r="C6858" i="4" s="1" a="1"/>
  <c r="C6858" i="4" s="1"/>
  <c r="D6858" i="4"/>
  <c r="E6858" i="4" s="1" a="1"/>
  <c r="E6858" i="4" s="1"/>
  <c r="F6858" i="4"/>
  <c r="G6858" i="4" s="1" a="1"/>
  <c r="G6858" i="4" s="1"/>
  <c r="J6858" i="4"/>
  <c r="A6859" i="4"/>
  <c r="B6859" i="4"/>
  <c r="C6859" i="4" s="1" a="1"/>
  <c r="C6859" i="4" s="1"/>
  <c r="D6859" i="4"/>
  <c r="E6859" i="4" s="1" a="1"/>
  <c r="E6859" i="4" s="1"/>
  <c r="F6859" i="4"/>
  <c r="G6859" i="4" s="1" a="1"/>
  <c r="G6859" i="4" s="1"/>
  <c r="J6859" i="4"/>
  <c r="A6860" i="4"/>
  <c r="B6860" i="4"/>
  <c r="C6860" i="4" s="1" a="1"/>
  <c r="C6860" i="4" s="1"/>
  <c r="D6860" i="4"/>
  <c r="E6860" i="4" s="1" a="1"/>
  <c r="E6860" i="4" s="1"/>
  <c r="F6860" i="4"/>
  <c r="G6860" i="4" s="1" a="1"/>
  <c r="G6860" i="4" s="1"/>
  <c r="J6860" i="4"/>
  <c r="A6861" i="4"/>
  <c r="B6861" i="4"/>
  <c r="C6861" i="4" s="1" a="1"/>
  <c r="C6861" i="4" s="1"/>
  <c r="D6861" i="4"/>
  <c r="E6861" i="4" s="1" a="1"/>
  <c r="E6861" i="4" s="1"/>
  <c r="F6861" i="4"/>
  <c r="G6861" i="4" s="1" a="1"/>
  <c r="G6861" i="4" s="1"/>
  <c r="J6861" i="4"/>
  <c r="A6862" i="4"/>
  <c r="B6862" i="4"/>
  <c r="C6862" i="4" s="1" a="1"/>
  <c r="C6862" i="4" s="1"/>
  <c r="D6862" i="4"/>
  <c r="E6862" i="4" s="1" a="1"/>
  <c r="E6862" i="4" s="1"/>
  <c r="F6862" i="4"/>
  <c r="G6862" i="4" s="1" a="1"/>
  <c r="G6862" i="4" s="1"/>
  <c r="J6862" i="4"/>
  <c r="A6863" i="4"/>
  <c r="B6863" i="4"/>
  <c r="C6863" i="4" s="1" a="1"/>
  <c r="C6863" i="4" s="1"/>
  <c r="D6863" i="4"/>
  <c r="E6863" i="4" s="1" a="1"/>
  <c r="E6863" i="4" s="1"/>
  <c r="F6863" i="4"/>
  <c r="G6863" i="4" s="1" a="1"/>
  <c r="G6863" i="4" s="1"/>
  <c r="J6863" i="4"/>
  <c r="A6864" i="4"/>
  <c r="B6864" i="4"/>
  <c r="C6864" i="4" s="1" a="1"/>
  <c r="C6864" i="4" s="1"/>
  <c r="D6864" i="4"/>
  <c r="E6864" i="4" s="1" a="1"/>
  <c r="E6864" i="4" s="1"/>
  <c r="F6864" i="4"/>
  <c r="G6864" i="4" s="1" a="1"/>
  <c r="G6864" i="4" s="1"/>
  <c r="J6864" i="4"/>
  <c r="A6865" i="4"/>
  <c r="B6865" i="4"/>
  <c r="C6865" i="4" s="1" a="1"/>
  <c r="C6865" i="4" s="1"/>
  <c r="D6865" i="4"/>
  <c r="E6865" i="4" s="1" a="1"/>
  <c r="E6865" i="4" s="1"/>
  <c r="F6865" i="4"/>
  <c r="G6865" i="4" s="1" a="1"/>
  <c r="G6865" i="4" s="1"/>
  <c r="J6865" i="4"/>
  <c r="A6866" i="4"/>
  <c r="B6866" i="4"/>
  <c r="C6866" i="4" s="1" a="1"/>
  <c r="C6866" i="4" s="1"/>
  <c r="D6866" i="4"/>
  <c r="E6866" i="4" s="1" a="1"/>
  <c r="E6866" i="4" s="1"/>
  <c r="F6866" i="4"/>
  <c r="G6866" i="4" s="1" a="1"/>
  <c r="G6866" i="4" s="1"/>
  <c r="J6866" i="4"/>
  <c r="A6867" i="4"/>
  <c r="B6867" i="4"/>
  <c r="C6867" i="4" s="1" a="1"/>
  <c r="C6867" i="4" s="1"/>
  <c r="D6867" i="4"/>
  <c r="E6867" i="4" s="1" a="1"/>
  <c r="E6867" i="4" s="1"/>
  <c r="F6867" i="4"/>
  <c r="G6867" i="4" s="1" a="1"/>
  <c r="G6867" i="4" s="1"/>
  <c r="J6867" i="4"/>
  <c r="A6868" i="4"/>
  <c r="B6868" i="4"/>
  <c r="C6868" i="4" s="1" a="1"/>
  <c r="C6868" i="4" s="1"/>
  <c r="D6868" i="4"/>
  <c r="E6868" i="4" s="1" a="1"/>
  <c r="E6868" i="4" s="1"/>
  <c r="F6868" i="4"/>
  <c r="G6868" i="4" s="1" a="1"/>
  <c r="G6868" i="4" s="1"/>
  <c r="J6868" i="4"/>
  <c r="A6869" i="4"/>
  <c r="B6869" i="4"/>
  <c r="C6869" i="4" s="1" a="1"/>
  <c r="C6869" i="4" s="1"/>
  <c r="D6869" i="4"/>
  <c r="E6869" i="4" s="1" a="1"/>
  <c r="E6869" i="4" s="1"/>
  <c r="F6869" i="4"/>
  <c r="G6869" i="4" s="1" a="1"/>
  <c r="G6869" i="4" s="1"/>
  <c r="J6869" i="4"/>
  <c r="A6870" i="4"/>
  <c r="B6870" i="4"/>
  <c r="C6870" i="4" s="1" a="1"/>
  <c r="C6870" i="4" s="1"/>
  <c r="D6870" i="4"/>
  <c r="E6870" i="4" s="1" a="1"/>
  <c r="E6870" i="4" s="1"/>
  <c r="F6870" i="4"/>
  <c r="G6870" i="4" s="1" a="1"/>
  <c r="G6870" i="4" s="1"/>
  <c r="J6870" i="4"/>
  <c r="A6871" i="4"/>
  <c r="B6871" i="4"/>
  <c r="C6871" i="4" s="1" a="1"/>
  <c r="C6871" i="4" s="1"/>
  <c r="D6871" i="4"/>
  <c r="E6871" i="4" s="1" a="1"/>
  <c r="E6871" i="4" s="1"/>
  <c r="F6871" i="4"/>
  <c r="G6871" i="4" s="1" a="1"/>
  <c r="G6871" i="4" s="1"/>
  <c r="J6871" i="4"/>
  <c r="A6872" i="4"/>
  <c r="B6872" i="4"/>
  <c r="C6872" i="4" s="1" a="1"/>
  <c r="C6872" i="4" s="1"/>
  <c r="D6872" i="4"/>
  <c r="E6872" i="4" s="1" a="1"/>
  <c r="E6872" i="4" s="1"/>
  <c r="F6872" i="4"/>
  <c r="G6872" i="4" s="1" a="1"/>
  <c r="G6872" i="4" s="1"/>
  <c r="J6872" i="4"/>
  <c r="A6873" i="4"/>
  <c r="B6873" i="4"/>
  <c r="C6873" i="4" s="1" a="1"/>
  <c r="C6873" i="4" s="1"/>
  <c r="D6873" i="4"/>
  <c r="E6873" i="4" s="1" a="1"/>
  <c r="E6873" i="4" s="1"/>
  <c r="F6873" i="4"/>
  <c r="G6873" i="4" s="1" a="1"/>
  <c r="G6873" i="4" s="1"/>
  <c r="J6873" i="4"/>
  <c r="A6874" i="4"/>
  <c r="B6874" i="4"/>
  <c r="C6874" i="4" s="1" a="1"/>
  <c r="C6874" i="4" s="1"/>
  <c r="D6874" i="4"/>
  <c r="E6874" i="4" s="1" a="1"/>
  <c r="E6874" i="4" s="1"/>
  <c r="F6874" i="4"/>
  <c r="G6874" i="4" s="1" a="1"/>
  <c r="G6874" i="4" s="1"/>
  <c r="J6874" i="4"/>
  <c r="A6875" i="4"/>
  <c r="B6875" i="4"/>
  <c r="C6875" i="4" s="1" a="1"/>
  <c r="C6875" i="4" s="1"/>
  <c r="D6875" i="4"/>
  <c r="E6875" i="4" s="1" a="1"/>
  <c r="E6875" i="4" s="1"/>
  <c r="F6875" i="4"/>
  <c r="G6875" i="4" s="1" a="1"/>
  <c r="G6875" i="4" s="1"/>
  <c r="J6875" i="4"/>
  <c r="A6876" i="4"/>
  <c r="B6876" i="4"/>
  <c r="C6876" i="4" s="1" a="1"/>
  <c r="C6876" i="4" s="1"/>
  <c r="D6876" i="4"/>
  <c r="E6876" i="4" s="1" a="1"/>
  <c r="E6876" i="4" s="1"/>
  <c r="F6876" i="4"/>
  <c r="G6876" i="4" s="1" a="1"/>
  <c r="G6876" i="4" s="1"/>
  <c r="J6876" i="4"/>
  <c r="A6877" i="4"/>
  <c r="B6877" i="4"/>
  <c r="C6877" i="4" s="1" a="1"/>
  <c r="C6877" i="4" s="1"/>
  <c r="D6877" i="4"/>
  <c r="E6877" i="4" s="1" a="1"/>
  <c r="E6877" i="4" s="1"/>
  <c r="F6877" i="4"/>
  <c r="G6877" i="4" s="1" a="1"/>
  <c r="G6877" i="4" s="1"/>
  <c r="J6877" i="4"/>
  <c r="A6878" i="4"/>
  <c r="B6878" i="4"/>
  <c r="C6878" i="4" s="1" a="1"/>
  <c r="C6878" i="4" s="1"/>
  <c r="D6878" i="4"/>
  <c r="E6878" i="4" s="1" a="1"/>
  <c r="E6878" i="4" s="1"/>
  <c r="F6878" i="4"/>
  <c r="G6878" i="4" s="1" a="1"/>
  <c r="G6878" i="4" s="1"/>
  <c r="J6878" i="4"/>
  <c r="A6879" i="4"/>
  <c r="B6879" i="4"/>
  <c r="C6879" i="4" s="1" a="1"/>
  <c r="C6879" i="4" s="1"/>
  <c r="D6879" i="4"/>
  <c r="E6879" i="4" s="1" a="1"/>
  <c r="E6879" i="4" s="1"/>
  <c r="F6879" i="4"/>
  <c r="G6879" i="4" s="1" a="1"/>
  <c r="G6879" i="4" s="1"/>
  <c r="J6879" i="4"/>
  <c r="A6880" i="4"/>
  <c r="B6880" i="4"/>
  <c r="C6880" i="4" s="1" a="1"/>
  <c r="C6880" i="4" s="1"/>
  <c r="D6880" i="4"/>
  <c r="E6880" i="4" s="1" a="1"/>
  <c r="E6880" i="4" s="1"/>
  <c r="F6880" i="4"/>
  <c r="G6880" i="4" s="1" a="1"/>
  <c r="G6880" i="4" s="1"/>
  <c r="J6880" i="4"/>
  <c r="A6881" i="4"/>
  <c r="B6881" i="4"/>
  <c r="C6881" i="4" s="1" a="1"/>
  <c r="C6881" i="4" s="1"/>
  <c r="D6881" i="4"/>
  <c r="E6881" i="4" s="1" a="1"/>
  <c r="E6881" i="4" s="1"/>
  <c r="F6881" i="4"/>
  <c r="G6881" i="4" s="1" a="1"/>
  <c r="G6881" i="4" s="1"/>
  <c r="J6881" i="4"/>
  <c r="A6882" i="4"/>
  <c r="B6882" i="4"/>
  <c r="C6882" i="4" s="1" a="1"/>
  <c r="C6882" i="4" s="1"/>
  <c r="D6882" i="4"/>
  <c r="E6882" i="4" s="1" a="1"/>
  <c r="E6882" i="4" s="1"/>
  <c r="F6882" i="4"/>
  <c r="G6882" i="4" s="1" a="1"/>
  <c r="G6882" i="4" s="1"/>
  <c r="J6882" i="4"/>
  <c r="A6883" i="4"/>
  <c r="B6883" i="4"/>
  <c r="C6883" i="4" s="1" a="1"/>
  <c r="C6883" i="4" s="1"/>
  <c r="D6883" i="4"/>
  <c r="E6883" i="4" s="1" a="1"/>
  <c r="E6883" i="4" s="1"/>
  <c r="F6883" i="4"/>
  <c r="G6883" i="4" s="1" a="1"/>
  <c r="G6883" i="4" s="1"/>
  <c r="J6883" i="4"/>
  <c r="A6884" i="4"/>
  <c r="B6884" i="4"/>
  <c r="C6884" i="4" s="1" a="1"/>
  <c r="C6884" i="4" s="1"/>
  <c r="D6884" i="4"/>
  <c r="E6884" i="4" s="1" a="1"/>
  <c r="E6884" i="4" s="1"/>
  <c r="F6884" i="4"/>
  <c r="G6884" i="4" s="1" a="1"/>
  <c r="G6884" i="4" s="1"/>
  <c r="J6884" i="4"/>
  <c r="A6885" i="4"/>
  <c r="B6885" i="4"/>
  <c r="C6885" i="4" s="1" a="1"/>
  <c r="C6885" i="4" s="1"/>
  <c r="D6885" i="4"/>
  <c r="E6885" i="4" s="1" a="1"/>
  <c r="E6885" i="4" s="1"/>
  <c r="F6885" i="4"/>
  <c r="G6885" i="4" s="1" a="1"/>
  <c r="G6885" i="4" s="1"/>
  <c r="J6885" i="4"/>
  <c r="A6886" i="4"/>
  <c r="B6886" i="4"/>
  <c r="C6886" i="4" s="1" a="1"/>
  <c r="C6886" i="4" s="1"/>
  <c r="D6886" i="4"/>
  <c r="E6886" i="4" s="1" a="1"/>
  <c r="E6886" i="4" s="1"/>
  <c r="F6886" i="4"/>
  <c r="G6886" i="4" s="1" a="1"/>
  <c r="G6886" i="4" s="1"/>
  <c r="J6886" i="4"/>
  <c r="A6887" i="4"/>
  <c r="B6887" i="4"/>
  <c r="C6887" i="4" s="1" a="1"/>
  <c r="C6887" i="4" s="1"/>
  <c r="D6887" i="4"/>
  <c r="E6887" i="4" s="1" a="1"/>
  <c r="E6887" i="4" s="1"/>
  <c r="F6887" i="4"/>
  <c r="G6887" i="4" s="1" a="1"/>
  <c r="G6887" i="4" s="1"/>
  <c r="J6887" i="4"/>
  <c r="A6888" i="4"/>
  <c r="B6888" i="4"/>
  <c r="C6888" i="4" s="1" a="1"/>
  <c r="C6888" i="4" s="1"/>
  <c r="D6888" i="4"/>
  <c r="E6888" i="4" s="1" a="1"/>
  <c r="E6888" i="4" s="1"/>
  <c r="F6888" i="4"/>
  <c r="G6888" i="4" s="1" a="1"/>
  <c r="G6888" i="4" s="1"/>
  <c r="J6888" i="4"/>
  <c r="A6889" i="4"/>
  <c r="B6889" i="4"/>
  <c r="C6889" i="4" s="1" a="1"/>
  <c r="C6889" i="4" s="1"/>
  <c r="D6889" i="4"/>
  <c r="E6889" i="4" s="1" a="1"/>
  <c r="E6889" i="4" s="1"/>
  <c r="F6889" i="4"/>
  <c r="G6889" i="4" s="1" a="1"/>
  <c r="G6889" i="4" s="1"/>
  <c r="J6889" i="4"/>
  <c r="A6890" i="4"/>
  <c r="B6890" i="4"/>
  <c r="C6890" i="4" s="1" a="1"/>
  <c r="C6890" i="4" s="1"/>
  <c r="D6890" i="4"/>
  <c r="E6890" i="4" s="1" a="1"/>
  <c r="E6890" i="4" s="1"/>
  <c r="F6890" i="4"/>
  <c r="G6890" i="4" s="1" a="1"/>
  <c r="G6890" i="4" s="1"/>
  <c r="J6890" i="4"/>
  <c r="A6891" i="4"/>
  <c r="B6891" i="4"/>
  <c r="C6891" i="4" s="1" a="1"/>
  <c r="C6891" i="4" s="1"/>
  <c r="D6891" i="4"/>
  <c r="E6891" i="4" s="1" a="1"/>
  <c r="E6891" i="4" s="1"/>
  <c r="F6891" i="4"/>
  <c r="G6891" i="4" s="1" a="1"/>
  <c r="G6891" i="4" s="1"/>
  <c r="J6891" i="4"/>
  <c r="A6892" i="4"/>
  <c r="B6892" i="4"/>
  <c r="C6892" i="4" s="1" a="1"/>
  <c r="C6892" i="4" s="1"/>
  <c r="D6892" i="4"/>
  <c r="E6892" i="4" s="1" a="1"/>
  <c r="E6892" i="4" s="1"/>
  <c r="F6892" i="4"/>
  <c r="G6892" i="4" s="1" a="1"/>
  <c r="G6892" i="4" s="1"/>
  <c r="J6892" i="4"/>
  <c r="A6893" i="4"/>
  <c r="B6893" i="4"/>
  <c r="C6893" i="4" s="1" a="1"/>
  <c r="C6893" i="4" s="1"/>
  <c r="D6893" i="4"/>
  <c r="E6893" i="4" s="1" a="1"/>
  <c r="E6893" i="4" s="1"/>
  <c r="F6893" i="4"/>
  <c r="G6893" i="4" s="1" a="1"/>
  <c r="G6893" i="4" s="1"/>
  <c r="J6893" i="4"/>
  <c r="A6894" i="4"/>
  <c r="B6894" i="4"/>
  <c r="C6894" i="4" s="1" a="1"/>
  <c r="C6894" i="4" s="1"/>
  <c r="D6894" i="4"/>
  <c r="E6894" i="4" s="1" a="1"/>
  <c r="E6894" i="4" s="1"/>
  <c r="F6894" i="4"/>
  <c r="G6894" i="4" s="1" a="1"/>
  <c r="G6894" i="4" s="1"/>
  <c r="J6894" i="4"/>
  <c r="A6895" i="4"/>
  <c r="B6895" i="4"/>
  <c r="C6895" i="4" s="1" a="1"/>
  <c r="C6895" i="4" s="1"/>
  <c r="D6895" i="4"/>
  <c r="E6895" i="4" s="1" a="1"/>
  <c r="E6895" i="4" s="1"/>
  <c r="F6895" i="4"/>
  <c r="G6895" i="4" s="1" a="1"/>
  <c r="G6895" i="4" s="1"/>
  <c r="J6895" i="4"/>
  <c r="A6896" i="4"/>
  <c r="B6896" i="4"/>
  <c r="C6896" i="4" s="1" a="1"/>
  <c r="C6896" i="4" s="1"/>
  <c r="D6896" i="4"/>
  <c r="E6896" i="4" s="1" a="1"/>
  <c r="E6896" i="4" s="1"/>
  <c r="F6896" i="4"/>
  <c r="G6896" i="4" s="1" a="1"/>
  <c r="G6896" i="4" s="1"/>
  <c r="J6896" i="4"/>
  <c r="A6897" i="4"/>
  <c r="B6897" i="4"/>
  <c r="C6897" i="4" s="1" a="1"/>
  <c r="C6897" i="4" s="1"/>
  <c r="D6897" i="4"/>
  <c r="E6897" i="4" s="1" a="1"/>
  <c r="E6897" i="4" s="1"/>
  <c r="F6897" i="4"/>
  <c r="G6897" i="4" s="1" a="1"/>
  <c r="G6897" i="4" s="1"/>
  <c r="J6897" i="4"/>
  <c r="A6898" i="4"/>
  <c r="B6898" i="4"/>
  <c r="C6898" i="4" s="1" a="1"/>
  <c r="C6898" i="4" s="1"/>
  <c r="D6898" i="4"/>
  <c r="E6898" i="4" s="1" a="1"/>
  <c r="E6898" i="4" s="1"/>
  <c r="F6898" i="4"/>
  <c r="G6898" i="4" s="1" a="1"/>
  <c r="G6898" i="4" s="1"/>
  <c r="J6898" i="4"/>
  <c r="A6899" i="4"/>
  <c r="B6899" i="4"/>
  <c r="C6899" i="4" s="1" a="1"/>
  <c r="C6899" i="4" s="1"/>
  <c r="D6899" i="4"/>
  <c r="E6899" i="4" s="1" a="1"/>
  <c r="E6899" i="4" s="1"/>
  <c r="F6899" i="4"/>
  <c r="G6899" i="4" s="1" a="1"/>
  <c r="G6899" i="4" s="1"/>
  <c r="J6899" i="4"/>
  <c r="A6900" i="4"/>
  <c r="B6900" i="4"/>
  <c r="C6900" i="4" s="1" a="1"/>
  <c r="C6900" i="4" s="1"/>
  <c r="D6900" i="4"/>
  <c r="E6900" i="4" s="1" a="1"/>
  <c r="E6900" i="4" s="1"/>
  <c r="F6900" i="4"/>
  <c r="G6900" i="4" s="1" a="1"/>
  <c r="G6900" i="4" s="1"/>
  <c r="J6900" i="4"/>
  <c r="A6901" i="4"/>
  <c r="B6901" i="4"/>
  <c r="C6901" i="4" s="1" a="1"/>
  <c r="C6901" i="4" s="1"/>
  <c r="D6901" i="4"/>
  <c r="E6901" i="4" s="1" a="1"/>
  <c r="E6901" i="4" s="1"/>
  <c r="F6901" i="4"/>
  <c r="G6901" i="4" s="1" a="1"/>
  <c r="G6901" i="4" s="1"/>
  <c r="J6901" i="4"/>
  <c r="A6902" i="4"/>
  <c r="B6902" i="4"/>
  <c r="C6902" i="4" s="1" a="1"/>
  <c r="C6902" i="4" s="1"/>
  <c r="D6902" i="4"/>
  <c r="E6902" i="4" s="1" a="1"/>
  <c r="E6902" i="4" s="1"/>
  <c r="F6902" i="4"/>
  <c r="G6902" i="4" s="1" a="1"/>
  <c r="G6902" i="4" s="1"/>
  <c r="J6902" i="4"/>
  <c r="A6903" i="4"/>
  <c r="B6903" i="4"/>
  <c r="C6903" i="4" s="1" a="1"/>
  <c r="C6903" i="4" s="1"/>
  <c r="D6903" i="4"/>
  <c r="E6903" i="4" s="1" a="1"/>
  <c r="E6903" i="4" s="1"/>
  <c r="F6903" i="4"/>
  <c r="G6903" i="4" s="1" a="1"/>
  <c r="G6903" i="4" s="1"/>
  <c r="J6903" i="4"/>
  <c r="A6904" i="4"/>
  <c r="B6904" i="4"/>
  <c r="C6904" i="4" s="1" a="1"/>
  <c r="C6904" i="4" s="1"/>
  <c r="D6904" i="4"/>
  <c r="E6904" i="4" s="1" a="1"/>
  <c r="E6904" i="4" s="1"/>
  <c r="F6904" i="4"/>
  <c r="G6904" i="4" s="1" a="1"/>
  <c r="G6904" i="4" s="1"/>
  <c r="J6904" i="4"/>
  <c r="A6905" i="4"/>
  <c r="B6905" i="4"/>
  <c r="C6905" i="4" s="1" a="1"/>
  <c r="C6905" i="4" s="1"/>
  <c r="D6905" i="4"/>
  <c r="E6905" i="4" s="1" a="1"/>
  <c r="E6905" i="4" s="1"/>
  <c r="F6905" i="4"/>
  <c r="G6905" i="4" s="1" a="1"/>
  <c r="G6905" i="4" s="1"/>
  <c r="J6905" i="4"/>
  <c r="A6906" i="4"/>
  <c r="B6906" i="4"/>
  <c r="C6906" i="4" s="1" a="1"/>
  <c r="C6906" i="4" s="1"/>
  <c r="D6906" i="4"/>
  <c r="E6906" i="4" s="1" a="1"/>
  <c r="E6906" i="4" s="1"/>
  <c r="F6906" i="4"/>
  <c r="G6906" i="4" s="1" a="1"/>
  <c r="G6906" i="4" s="1"/>
  <c r="J6906" i="4"/>
  <c r="A6907" i="4"/>
  <c r="B6907" i="4"/>
  <c r="C6907" i="4" s="1" a="1"/>
  <c r="C6907" i="4" s="1"/>
  <c r="D6907" i="4"/>
  <c r="E6907" i="4" s="1" a="1"/>
  <c r="E6907" i="4" s="1"/>
  <c r="F6907" i="4"/>
  <c r="G6907" i="4" s="1" a="1"/>
  <c r="G6907" i="4" s="1"/>
  <c r="J6907" i="4"/>
  <c r="A6908" i="4"/>
  <c r="B6908" i="4"/>
  <c r="C6908" i="4" s="1" a="1"/>
  <c r="C6908" i="4" s="1"/>
  <c r="D6908" i="4"/>
  <c r="E6908" i="4" s="1" a="1"/>
  <c r="E6908" i="4" s="1"/>
  <c r="F6908" i="4"/>
  <c r="G6908" i="4" s="1" a="1"/>
  <c r="G6908" i="4" s="1"/>
  <c r="J6908" i="4"/>
  <c r="A6909" i="4"/>
  <c r="B6909" i="4"/>
  <c r="C6909" i="4" s="1" a="1"/>
  <c r="C6909" i="4" s="1"/>
  <c r="D6909" i="4"/>
  <c r="E6909" i="4" s="1" a="1"/>
  <c r="E6909" i="4" s="1"/>
  <c r="F6909" i="4"/>
  <c r="G6909" i="4" s="1" a="1"/>
  <c r="G6909" i="4" s="1"/>
  <c r="J6909" i="4"/>
  <c r="A6910" i="4"/>
  <c r="B6910" i="4"/>
  <c r="C6910" i="4" s="1" a="1"/>
  <c r="C6910" i="4" s="1"/>
  <c r="D6910" i="4"/>
  <c r="E6910" i="4" s="1" a="1"/>
  <c r="E6910" i="4" s="1"/>
  <c r="F6910" i="4"/>
  <c r="G6910" i="4" s="1" a="1"/>
  <c r="G6910" i="4" s="1"/>
  <c r="J6910" i="4"/>
  <c r="A6911" i="4"/>
  <c r="B6911" i="4"/>
  <c r="C6911" i="4" s="1" a="1"/>
  <c r="C6911" i="4" s="1"/>
  <c r="D6911" i="4"/>
  <c r="E6911" i="4" s="1" a="1"/>
  <c r="E6911" i="4" s="1"/>
  <c r="F6911" i="4"/>
  <c r="G6911" i="4" s="1" a="1"/>
  <c r="G6911" i="4" s="1"/>
  <c r="J6911" i="4"/>
  <c r="A6912" i="4"/>
  <c r="B6912" i="4"/>
  <c r="C6912" i="4" s="1" a="1"/>
  <c r="C6912" i="4" s="1"/>
  <c r="D6912" i="4"/>
  <c r="E6912" i="4" s="1" a="1"/>
  <c r="E6912" i="4" s="1"/>
  <c r="F6912" i="4"/>
  <c r="G6912" i="4" s="1" a="1"/>
  <c r="G6912" i="4" s="1"/>
  <c r="J6912" i="4"/>
  <c r="A6913" i="4"/>
  <c r="B6913" i="4"/>
  <c r="C6913" i="4" s="1" a="1"/>
  <c r="C6913" i="4" s="1"/>
  <c r="D6913" i="4"/>
  <c r="E6913" i="4" s="1" a="1"/>
  <c r="E6913" i="4" s="1"/>
  <c r="F6913" i="4"/>
  <c r="G6913" i="4" s="1" a="1"/>
  <c r="G6913" i="4" s="1"/>
  <c r="J6913" i="4"/>
  <c r="A6914" i="4"/>
  <c r="B6914" i="4"/>
  <c r="C6914" i="4" s="1" a="1"/>
  <c r="C6914" i="4" s="1"/>
  <c r="D6914" i="4"/>
  <c r="E6914" i="4" s="1" a="1"/>
  <c r="E6914" i="4" s="1"/>
  <c r="F6914" i="4"/>
  <c r="G6914" i="4" s="1" a="1"/>
  <c r="G6914" i="4" s="1"/>
  <c r="J6914" i="4"/>
  <c r="A6915" i="4"/>
  <c r="B6915" i="4"/>
  <c r="C6915" i="4" s="1" a="1"/>
  <c r="C6915" i="4" s="1"/>
  <c r="D6915" i="4"/>
  <c r="E6915" i="4" s="1" a="1"/>
  <c r="E6915" i="4" s="1"/>
  <c r="F6915" i="4"/>
  <c r="G6915" i="4" s="1" a="1"/>
  <c r="G6915" i="4" s="1"/>
  <c r="J6915" i="4"/>
  <c r="A6916" i="4"/>
  <c r="B6916" i="4"/>
  <c r="C6916" i="4" s="1" a="1"/>
  <c r="C6916" i="4" s="1"/>
  <c r="D6916" i="4"/>
  <c r="E6916" i="4" s="1" a="1"/>
  <c r="E6916" i="4" s="1"/>
  <c r="F6916" i="4"/>
  <c r="G6916" i="4" s="1" a="1"/>
  <c r="G6916" i="4" s="1"/>
  <c r="J6916" i="4"/>
  <c r="A6917" i="4"/>
  <c r="B6917" i="4"/>
  <c r="C6917" i="4" s="1" a="1"/>
  <c r="C6917" i="4" s="1"/>
  <c r="D6917" i="4"/>
  <c r="E6917" i="4" s="1" a="1"/>
  <c r="E6917" i="4" s="1"/>
  <c r="F6917" i="4"/>
  <c r="G6917" i="4" s="1" a="1"/>
  <c r="G6917" i="4" s="1"/>
  <c r="J6917" i="4"/>
  <c r="A6918" i="4"/>
  <c r="B6918" i="4"/>
  <c r="C6918" i="4" s="1" a="1"/>
  <c r="C6918" i="4" s="1"/>
  <c r="D6918" i="4"/>
  <c r="E6918" i="4" s="1" a="1"/>
  <c r="E6918" i="4" s="1"/>
  <c r="F6918" i="4"/>
  <c r="G6918" i="4" s="1" a="1"/>
  <c r="G6918" i="4" s="1"/>
  <c r="J6918" i="4"/>
  <c r="A6919" i="4"/>
  <c r="B6919" i="4"/>
  <c r="C6919" i="4" s="1" a="1"/>
  <c r="C6919" i="4" s="1"/>
  <c r="D6919" i="4"/>
  <c r="E6919" i="4" s="1" a="1"/>
  <c r="E6919" i="4" s="1"/>
  <c r="F6919" i="4"/>
  <c r="G6919" i="4" s="1" a="1"/>
  <c r="G6919" i="4" s="1"/>
  <c r="J6919" i="4"/>
  <c r="A6920" i="4"/>
  <c r="B6920" i="4"/>
  <c r="C6920" i="4" s="1" a="1"/>
  <c r="C6920" i="4" s="1"/>
  <c r="D6920" i="4"/>
  <c r="E6920" i="4" s="1" a="1"/>
  <c r="E6920" i="4" s="1"/>
  <c r="F6920" i="4"/>
  <c r="G6920" i="4" s="1" a="1"/>
  <c r="G6920" i="4" s="1"/>
  <c r="J6920" i="4"/>
  <c r="A6921" i="4"/>
  <c r="B6921" i="4"/>
  <c r="C6921" i="4" s="1" a="1"/>
  <c r="C6921" i="4" s="1"/>
  <c r="D6921" i="4"/>
  <c r="E6921" i="4" s="1" a="1"/>
  <c r="E6921" i="4" s="1"/>
  <c r="F6921" i="4"/>
  <c r="G6921" i="4" s="1" a="1"/>
  <c r="G6921" i="4" s="1"/>
  <c r="J6921" i="4"/>
  <c r="A6922" i="4"/>
  <c r="B6922" i="4"/>
  <c r="C6922" i="4" s="1" a="1"/>
  <c r="C6922" i="4" s="1"/>
  <c r="D6922" i="4"/>
  <c r="E6922" i="4" s="1" a="1"/>
  <c r="E6922" i="4" s="1"/>
  <c r="F6922" i="4"/>
  <c r="G6922" i="4" s="1" a="1"/>
  <c r="G6922" i="4" s="1"/>
  <c r="J6922" i="4"/>
  <c r="A6923" i="4"/>
  <c r="B6923" i="4"/>
  <c r="C6923" i="4" s="1" a="1"/>
  <c r="C6923" i="4" s="1"/>
  <c r="D6923" i="4"/>
  <c r="E6923" i="4" s="1" a="1"/>
  <c r="E6923" i="4" s="1"/>
  <c r="F6923" i="4"/>
  <c r="G6923" i="4" s="1" a="1"/>
  <c r="G6923" i="4" s="1"/>
  <c r="J6923" i="4"/>
  <c r="A6924" i="4"/>
  <c r="B6924" i="4"/>
  <c r="C6924" i="4" s="1" a="1"/>
  <c r="C6924" i="4" s="1"/>
  <c r="D6924" i="4"/>
  <c r="E6924" i="4" s="1" a="1"/>
  <c r="E6924" i="4" s="1"/>
  <c r="F6924" i="4"/>
  <c r="G6924" i="4" s="1" a="1"/>
  <c r="G6924" i="4" s="1"/>
  <c r="J6924" i="4"/>
  <c r="A6925" i="4"/>
  <c r="B6925" i="4"/>
  <c r="C6925" i="4" s="1" a="1"/>
  <c r="C6925" i="4" s="1"/>
  <c r="D6925" i="4"/>
  <c r="E6925" i="4" s="1" a="1"/>
  <c r="E6925" i="4" s="1"/>
  <c r="F6925" i="4"/>
  <c r="G6925" i="4" s="1" a="1"/>
  <c r="G6925" i="4" s="1"/>
  <c r="J6925" i="4"/>
  <c r="A6926" i="4"/>
  <c r="B6926" i="4"/>
  <c r="C6926" i="4" s="1" a="1"/>
  <c r="C6926" i="4" s="1"/>
  <c r="D6926" i="4"/>
  <c r="E6926" i="4" s="1" a="1"/>
  <c r="E6926" i="4" s="1"/>
  <c r="F6926" i="4"/>
  <c r="G6926" i="4" s="1" a="1"/>
  <c r="G6926" i="4" s="1"/>
  <c r="J6926" i="4"/>
  <c r="A6927" i="4"/>
  <c r="B6927" i="4"/>
  <c r="C6927" i="4" s="1" a="1"/>
  <c r="C6927" i="4" s="1"/>
  <c r="D6927" i="4"/>
  <c r="E6927" i="4" s="1" a="1"/>
  <c r="E6927" i="4" s="1"/>
  <c r="F6927" i="4"/>
  <c r="G6927" i="4" s="1" a="1"/>
  <c r="G6927" i="4" s="1"/>
  <c r="J6927" i="4"/>
  <c r="A6928" i="4"/>
  <c r="B6928" i="4"/>
  <c r="C6928" i="4" s="1" a="1"/>
  <c r="C6928" i="4" s="1"/>
  <c r="D6928" i="4"/>
  <c r="E6928" i="4" s="1" a="1"/>
  <c r="E6928" i="4" s="1"/>
  <c r="F6928" i="4"/>
  <c r="G6928" i="4" s="1" a="1"/>
  <c r="G6928" i="4" s="1"/>
  <c r="J6928" i="4"/>
  <c r="A6929" i="4"/>
  <c r="B6929" i="4"/>
  <c r="C6929" i="4" s="1" a="1"/>
  <c r="C6929" i="4" s="1"/>
  <c r="D6929" i="4"/>
  <c r="E6929" i="4" s="1" a="1"/>
  <c r="E6929" i="4" s="1"/>
  <c r="F6929" i="4"/>
  <c r="G6929" i="4" s="1" a="1"/>
  <c r="G6929" i="4" s="1"/>
  <c r="J6929" i="4"/>
  <c r="A6930" i="4"/>
  <c r="B6930" i="4"/>
  <c r="C6930" i="4" s="1" a="1"/>
  <c r="C6930" i="4" s="1"/>
  <c r="D6930" i="4"/>
  <c r="E6930" i="4" s="1" a="1"/>
  <c r="E6930" i="4" s="1"/>
  <c r="F6930" i="4"/>
  <c r="G6930" i="4" s="1" a="1"/>
  <c r="G6930" i="4" s="1"/>
  <c r="J6930" i="4"/>
  <c r="A6931" i="4"/>
  <c r="B6931" i="4"/>
  <c r="C6931" i="4" s="1" a="1"/>
  <c r="C6931" i="4" s="1"/>
  <c r="D6931" i="4"/>
  <c r="E6931" i="4" s="1" a="1"/>
  <c r="E6931" i="4" s="1"/>
  <c r="F6931" i="4"/>
  <c r="G6931" i="4" s="1" a="1"/>
  <c r="G6931" i="4" s="1"/>
  <c r="J6931" i="4"/>
  <c r="A6932" i="4"/>
  <c r="B6932" i="4"/>
  <c r="C6932" i="4" s="1" a="1"/>
  <c r="C6932" i="4" s="1"/>
  <c r="D6932" i="4"/>
  <c r="E6932" i="4" s="1" a="1"/>
  <c r="E6932" i="4" s="1"/>
  <c r="F6932" i="4"/>
  <c r="G6932" i="4" s="1" a="1"/>
  <c r="G6932" i="4" s="1"/>
  <c r="J6932" i="4"/>
  <c r="A6933" i="4"/>
  <c r="B6933" i="4"/>
  <c r="C6933" i="4" s="1" a="1"/>
  <c r="C6933" i="4" s="1"/>
  <c r="D6933" i="4"/>
  <c r="E6933" i="4" s="1" a="1"/>
  <c r="E6933" i="4" s="1"/>
  <c r="F6933" i="4"/>
  <c r="G6933" i="4" s="1" a="1"/>
  <c r="G6933" i="4" s="1"/>
  <c r="J6933" i="4"/>
  <c r="A6934" i="4"/>
  <c r="B6934" i="4"/>
  <c r="C6934" i="4" s="1" a="1"/>
  <c r="C6934" i="4" s="1"/>
  <c r="D6934" i="4"/>
  <c r="E6934" i="4" s="1" a="1"/>
  <c r="E6934" i="4" s="1"/>
  <c r="F6934" i="4"/>
  <c r="G6934" i="4" s="1" a="1"/>
  <c r="G6934" i="4" s="1"/>
  <c r="J6934" i="4"/>
  <c r="A6935" i="4"/>
  <c r="B6935" i="4"/>
  <c r="C6935" i="4" s="1" a="1"/>
  <c r="C6935" i="4" s="1"/>
  <c r="D6935" i="4"/>
  <c r="E6935" i="4" s="1" a="1"/>
  <c r="E6935" i="4" s="1"/>
  <c r="F6935" i="4"/>
  <c r="G6935" i="4" s="1" a="1"/>
  <c r="G6935" i="4" s="1"/>
  <c r="J6935" i="4"/>
  <c r="A6936" i="4"/>
  <c r="B6936" i="4"/>
  <c r="C6936" i="4" s="1" a="1"/>
  <c r="C6936" i="4" s="1"/>
  <c r="D6936" i="4"/>
  <c r="E6936" i="4" s="1" a="1"/>
  <c r="E6936" i="4" s="1"/>
  <c r="F6936" i="4"/>
  <c r="G6936" i="4" s="1" a="1"/>
  <c r="G6936" i="4" s="1"/>
  <c r="J6936" i="4"/>
  <c r="A6937" i="4"/>
  <c r="B6937" i="4"/>
  <c r="C6937" i="4" s="1" a="1"/>
  <c r="C6937" i="4" s="1"/>
  <c r="D6937" i="4"/>
  <c r="E6937" i="4" s="1" a="1"/>
  <c r="E6937" i="4" s="1"/>
  <c r="F6937" i="4"/>
  <c r="G6937" i="4" s="1" a="1"/>
  <c r="G6937" i="4" s="1"/>
  <c r="J6937" i="4"/>
  <c r="A6938" i="4"/>
  <c r="B6938" i="4"/>
  <c r="C6938" i="4" s="1" a="1"/>
  <c r="C6938" i="4" s="1"/>
  <c r="D6938" i="4"/>
  <c r="E6938" i="4" s="1" a="1"/>
  <c r="E6938" i="4" s="1"/>
  <c r="F6938" i="4"/>
  <c r="G6938" i="4" s="1" a="1"/>
  <c r="G6938" i="4" s="1"/>
  <c r="J6938" i="4"/>
  <c r="A6939" i="4"/>
  <c r="B6939" i="4"/>
  <c r="C6939" i="4" s="1" a="1"/>
  <c r="C6939" i="4" s="1"/>
  <c r="D6939" i="4"/>
  <c r="E6939" i="4" s="1" a="1"/>
  <c r="E6939" i="4" s="1"/>
  <c r="F6939" i="4"/>
  <c r="G6939" i="4" s="1" a="1"/>
  <c r="G6939" i="4" s="1"/>
  <c r="J6939" i="4"/>
  <c r="A6940" i="4"/>
  <c r="B6940" i="4"/>
  <c r="C6940" i="4" s="1" a="1"/>
  <c r="C6940" i="4" s="1"/>
  <c r="D6940" i="4"/>
  <c r="E6940" i="4" s="1" a="1"/>
  <c r="E6940" i="4" s="1"/>
  <c r="F6940" i="4"/>
  <c r="G6940" i="4" s="1" a="1"/>
  <c r="G6940" i="4" s="1"/>
  <c r="J6940" i="4"/>
  <c r="A6941" i="4"/>
  <c r="B6941" i="4"/>
  <c r="C6941" i="4" s="1" a="1"/>
  <c r="C6941" i="4" s="1"/>
  <c r="D6941" i="4"/>
  <c r="E6941" i="4" s="1" a="1"/>
  <c r="E6941" i="4" s="1"/>
  <c r="F6941" i="4"/>
  <c r="G6941" i="4" s="1" a="1"/>
  <c r="G6941" i="4" s="1"/>
  <c r="J6941" i="4"/>
  <c r="A6942" i="4"/>
  <c r="B6942" i="4"/>
  <c r="C6942" i="4" s="1" a="1"/>
  <c r="C6942" i="4" s="1"/>
  <c r="D6942" i="4"/>
  <c r="E6942" i="4" s="1" a="1"/>
  <c r="E6942" i="4" s="1"/>
  <c r="F6942" i="4"/>
  <c r="G6942" i="4" s="1" a="1"/>
  <c r="G6942" i="4" s="1"/>
  <c r="J6942" i="4"/>
  <c r="A6943" i="4"/>
  <c r="B6943" i="4"/>
  <c r="C6943" i="4" s="1" a="1"/>
  <c r="C6943" i="4" s="1"/>
  <c r="D6943" i="4"/>
  <c r="E6943" i="4" s="1" a="1"/>
  <c r="E6943" i="4" s="1"/>
  <c r="F6943" i="4"/>
  <c r="G6943" i="4" s="1" a="1"/>
  <c r="G6943" i="4" s="1"/>
  <c r="J6943" i="4"/>
  <c r="A6944" i="4"/>
  <c r="B6944" i="4"/>
  <c r="C6944" i="4" s="1" a="1"/>
  <c r="C6944" i="4" s="1"/>
  <c r="D6944" i="4"/>
  <c r="E6944" i="4" s="1" a="1"/>
  <c r="E6944" i="4" s="1"/>
  <c r="F6944" i="4"/>
  <c r="G6944" i="4" s="1" a="1"/>
  <c r="G6944" i="4" s="1"/>
  <c r="J6944" i="4"/>
  <c r="A6945" i="4"/>
  <c r="B6945" i="4"/>
  <c r="C6945" i="4" s="1" a="1"/>
  <c r="C6945" i="4" s="1"/>
  <c r="D6945" i="4"/>
  <c r="E6945" i="4" s="1" a="1"/>
  <c r="E6945" i="4" s="1"/>
  <c r="F6945" i="4"/>
  <c r="G6945" i="4" s="1" a="1"/>
  <c r="G6945" i="4" s="1"/>
  <c r="J6945" i="4"/>
  <c r="A6946" i="4"/>
  <c r="B6946" i="4"/>
  <c r="C6946" i="4" s="1" a="1"/>
  <c r="C6946" i="4" s="1"/>
  <c r="D6946" i="4"/>
  <c r="E6946" i="4" s="1" a="1"/>
  <c r="E6946" i="4" s="1"/>
  <c r="F6946" i="4"/>
  <c r="G6946" i="4" s="1" a="1"/>
  <c r="G6946" i="4" s="1"/>
  <c r="J6946" i="4"/>
  <c r="A6947" i="4"/>
  <c r="B6947" i="4"/>
  <c r="C6947" i="4" s="1" a="1"/>
  <c r="C6947" i="4" s="1"/>
  <c r="D6947" i="4"/>
  <c r="E6947" i="4" s="1" a="1"/>
  <c r="E6947" i="4" s="1"/>
  <c r="F6947" i="4"/>
  <c r="G6947" i="4" s="1" a="1"/>
  <c r="G6947" i="4" s="1"/>
  <c r="J6947" i="4"/>
  <c r="A6948" i="4"/>
  <c r="B6948" i="4"/>
  <c r="C6948" i="4" s="1" a="1"/>
  <c r="C6948" i="4" s="1"/>
  <c r="D6948" i="4"/>
  <c r="E6948" i="4" s="1" a="1"/>
  <c r="E6948" i="4" s="1"/>
  <c r="F6948" i="4"/>
  <c r="G6948" i="4" s="1" a="1"/>
  <c r="G6948" i="4" s="1"/>
  <c r="J6948" i="4"/>
  <c r="A6949" i="4"/>
  <c r="B6949" i="4"/>
  <c r="C6949" i="4" s="1" a="1"/>
  <c r="C6949" i="4" s="1"/>
  <c r="D6949" i="4"/>
  <c r="E6949" i="4" s="1" a="1"/>
  <c r="E6949" i="4" s="1"/>
  <c r="F6949" i="4"/>
  <c r="G6949" i="4" s="1" a="1"/>
  <c r="G6949" i="4" s="1"/>
  <c r="J6949" i="4"/>
  <c r="A6950" i="4"/>
  <c r="B6950" i="4"/>
  <c r="C6950" i="4" s="1" a="1"/>
  <c r="C6950" i="4" s="1"/>
  <c r="D6950" i="4"/>
  <c r="E6950" i="4" s="1" a="1"/>
  <c r="E6950" i="4" s="1"/>
  <c r="F6950" i="4"/>
  <c r="G6950" i="4" s="1" a="1"/>
  <c r="G6950" i="4" s="1"/>
  <c r="J6950" i="4"/>
  <c r="A6951" i="4"/>
  <c r="B6951" i="4"/>
  <c r="C6951" i="4" s="1" a="1"/>
  <c r="C6951" i="4" s="1"/>
  <c r="D6951" i="4"/>
  <c r="E6951" i="4" s="1" a="1"/>
  <c r="E6951" i="4" s="1"/>
  <c r="F6951" i="4"/>
  <c r="G6951" i="4" s="1" a="1"/>
  <c r="G6951" i="4" s="1"/>
  <c r="J6951" i="4"/>
  <c r="A6952" i="4"/>
  <c r="B6952" i="4"/>
  <c r="C6952" i="4" s="1" a="1"/>
  <c r="C6952" i="4" s="1"/>
  <c r="D6952" i="4"/>
  <c r="E6952" i="4" s="1" a="1"/>
  <c r="E6952" i="4" s="1"/>
  <c r="F6952" i="4"/>
  <c r="G6952" i="4" s="1" a="1"/>
  <c r="G6952" i="4" s="1"/>
  <c r="J6952" i="4"/>
  <c r="A6953" i="4"/>
  <c r="B6953" i="4"/>
  <c r="C6953" i="4" s="1" a="1"/>
  <c r="C6953" i="4" s="1"/>
  <c r="D6953" i="4"/>
  <c r="E6953" i="4" s="1" a="1"/>
  <c r="E6953" i="4" s="1"/>
  <c r="F6953" i="4"/>
  <c r="G6953" i="4" s="1" a="1"/>
  <c r="G6953" i="4" s="1"/>
  <c r="J6953" i="4"/>
  <c r="A6954" i="4"/>
  <c r="B6954" i="4"/>
  <c r="C6954" i="4" s="1" a="1"/>
  <c r="C6954" i="4" s="1"/>
  <c r="D6954" i="4"/>
  <c r="E6954" i="4" s="1" a="1"/>
  <c r="E6954" i="4" s="1"/>
  <c r="F6954" i="4"/>
  <c r="G6954" i="4" s="1" a="1"/>
  <c r="G6954" i="4" s="1"/>
  <c r="J6954" i="4"/>
  <c r="A6955" i="4"/>
  <c r="B6955" i="4"/>
  <c r="C6955" i="4" s="1" a="1"/>
  <c r="C6955" i="4" s="1"/>
  <c r="D6955" i="4"/>
  <c r="E6955" i="4" s="1" a="1"/>
  <c r="E6955" i="4" s="1"/>
  <c r="F6955" i="4"/>
  <c r="G6955" i="4" s="1" a="1"/>
  <c r="G6955" i="4" s="1"/>
  <c r="J6955" i="4"/>
  <c r="A6956" i="4"/>
  <c r="B6956" i="4"/>
  <c r="C6956" i="4" s="1" a="1"/>
  <c r="C6956" i="4" s="1"/>
  <c r="D6956" i="4"/>
  <c r="E6956" i="4" s="1" a="1"/>
  <c r="E6956" i="4" s="1"/>
  <c r="F6956" i="4"/>
  <c r="G6956" i="4" s="1" a="1"/>
  <c r="G6956" i="4" s="1"/>
  <c r="J6956" i="4"/>
  <c r="A6957" i="4"/>
  <c r="B6957" i="4"/>
  <c r="C6957" i="4" s="1" a="1"/>
  <c r="C6957" i="4" s="1"/>
  <c r="D6957" i="4"/>
  <c r="E6957" i="4" s="1" a="1"/>
  <c r="E6957" i="4" s="1"/>
  <c r="F6957" i="4"/>
  <c r="G6957" i="4" s="1" a="1"/>
  <c r="G6957" i="4" s="1"/>
  <c r="J6957" i="4"/>
  <c r="A6958" i="4"/>
  <c r="B6958" i="4"/>
  <c r="C6958" i="4" s="1" a="1"/>
  <c r="C6958" i="4" s="1"/>
  <c r="D6958" i="4"/>
  <c r="E6958" i="4" s="1" a="1"/>
  <c r="E6958" i="4" s="1"/>
  <c r="F6958" i="4"/>
  <c r="G6958" i="4" s="1" a="1"/>
  <c r="G6958" i="4" s="1"/>
  <c r="J6958" i="4"/>
  <c r="A6959" i="4"/>
  <c r="B6959" i="4"/>
  <c r="C6959" i="4" s="1" a="1"/>
  <c r="C6959" i="4" s="1"/>
  <c r="D6959" i="4"/>
  <c r="E6959" i="4" s="1" a="1"/>
  <c r="E6959" i="4" s="1"/>
  <c r="F6959" i="4"/>
  <c r="G6959" i="4" s="1" a="1"/>
  <c r="G6959" i="4" s="1"/>
  <c r="J6959" i="4"/>
  <c r="A6960" i="4"/>
  <c r="B6960" i="4"/>
  <c r="C6960" i="4" s="1" a="1"/>
  <c r="C6960" i="4" s="1"/>
  <c r="D6960" i="4"/>
  <c r="E6960" i="4" s="1" a="1"/>
  <c r="E6960" i="4" s="1"/>
  <c r="F6960" i="4"/>
  <c r="G6960" i="4" s="1" a="1"/>
  <c r="G6960" i="4" s="1"/>
  <c r="J6960" i="4"/>
  <c r="A6961" i="4"/>
  <c r="B6961" i="4"/>
  <c r="C6961" i="4" s="1" a="1"/>
  <c r="C6961" i="4" s="1"/>
  <c r="D6961" i="4"/>
  <c r="E6961" i="4" s="1" a="1"/>
  <c r="E6961" i="4" s="1"/>
  <c r="F6961" i="4"/>
  <c r="G6961" i="4" s="1" a="1"/>
  <c r="G6961" i="4" s="1"/>
  <c r="J6961" i="4"/>
  <c r="A6962" i="4"/>
  <c r="B6962" i="4"/>
  <c r="C6962" i="4" s="1" a="1"/>
  <c r="C6962" i="4" s="1"/>
  <c r="D6962" i="4"/>
  <c r="E6962" i="4" s="1" a="1"/>
  <c r="E6962" i="4" s="1"/>
  <c r="F6962" i="4"/>
  <c r="G6962" i="4" s="1" a="1"/>
  <c r="G6962" i="4" s="1"/>
  <c r="J6962" i="4"/>
  <c r="A6963" i="4"/>
  <c r="B6963" i="4"/>
  <c r="C6963" i="4" s="1" a="1"/>
  <c r="C6963" i="4" s="1"/>
  <c r="D6963" i="4"/>
  <c r="E6963" i="4" s="1" a="1"/>
  <c r="E6963" i="4" s="1"/>
  <c r="F6963" i="4"/>
  <c r="G6963" i="4" s="1" a="1"/>
  <c r="G6963" i="4" s="1"/>
  <c r="J6963" i="4"/>
  <c r="A6964" i="4"/>
  <c r="B6964" i="4"/>
  <c r="C6964" i="4" s="1" a="1"/>
  <c r="C6964" i="4" s="1"/>
  <c r="D6964" i="4"/>
  <c r="E6964" i="4" s="1" a="1"/>
  <c r="E6964" i="4" s="1"/>
  <c r="F6964" i="4"/>
  <c r="G6964" i="4" s="1" a="1"/>
  <c r="G6964" i="4" s="1"/>
  <c r="J6964" i="4"/>
  <c r="A6965" i="4"/>
  <c r="B6965" i="4"/>
  <c r="C6965" i="4" s="1" a="1"/>
  <c r="C6965" i="4" s="1"/>
  <c r="D6965" i="4"/>
  <c r="E6965" i="4" s="1" a="1"/>
  <c r="E6965" i="4" s="1"/>
  <c r="F6965" i="4"/>
  <c r="G6965" i="4" s="1" a="1"/>
  <c r="G6965" i="4" s="1"/>
  <c r="J6965" i="4"/>
  <c r="A6966" i="4"/>
  <c r="B6966" i="4"/>
  <c r="C6966" i="4" s="1" a="1"/>
  <c r="C6966" i="4" s="1"/>
  <c r="D6966" i="4"/>
  <c r="E6966" i="4" s="1" a="1"/>
  <c r="E6966" i="4" s="1"/>
  <c r="F6966" i="4"/>
  <c r="G6966" i="4" s="1" a="1"/>
  <c r="G6966" i="4" s="1"/>
  <c r="J6966" i="4"/>
  <c r="A6967" i="4"/>
  <c r="B6967" i="4"/>
  <c r="C6967" i="4" s="1" a="1"/>
  <c r="C6967" i="4" s="1"/>
  <c r="D6967" i="4"/>
  <c r="E6967" i="4" s="1" a="1"/>
  <c r="E6967" i="4" s="1"/>
  <c r="F6967" i="4"/>
  <c r="G6967" i="4" s="1" a="1"/>
  <c r="G6967" i="4" s="1"/>
  <c r="J6967" i="4"/>
  <c r="A6968" i="4"/>
  <c r="B6968" i="4"/>
  <c r="C6968" i="4" s="1" a="1"/>
  <c r="C6968" i="4" s="1"/>
  <c r="D6968" i="4"/>
  <c r="E6968" i="4" s="1" a="1"/>
  <c r="E6968" i="4" s="1"/>
  <c r="F6968" i="4"/>
  <c r="G6968" i="4" s="1" a="1"/>
  <c r="G6968" i="4" s="1"/>
  <c r="J6968" i="4"/>
  <c r="A6969" i="4"/>
  <c r="B6969" i="4"/>
  <c r="C6969" i="4" s="1" a="1"/>
  <c r="C6969" i="4" s="1"/>
  <c r="D6969" i="4"/>
  <c r="E6969" i="4" s="1" a="1"/>
  <c r="E6969" i="4" s="1"/>
  <c r="F6969" i="4"/>
  <c r="G6969" i="4" s="1" a="1"/>
  <c r="G6969" i="4" s="1"/>
  <c r="J6969" i="4"/>
  <c r="A6970" i="4"/>
  <c r="B6970" i="4"/>
  <c r="C6970" i="4" s="1" a="1"/>
  <c r="C6970" i="4" s="1"/>
  <c r="D6970" i="4"/>
  <c r="E6970" i="4" s="1" a="1"/>
  <c r="E6970" i="4" s="1"/>
  <c r="F6970" i="4"/>
  <c r="G6970" i="4" s="1" a="1"/>
  <c r="G6970" i="4" s="1"/>
  <c r="J6970" i="4"/>
  <c r="A6971" i="4"/>
  <c r="B6971" i="4"/>
  <c r="C6971" i="4" s="1" a="1"/>
  <c r="C6971" i="4" s="1"/>
  <c r="D6971" i="4"/>
  <c r="E6971" i="4" s="1" a="1"/>
  <c r="E6971" i="4" s="1"/>
  <c r="F6971" i="4"/>
  <c r="G6971" i="4" s="1" a="1"/>
  <c r="G6971" i="4" s="1"/>
  <c r="J6971" i="4"/>
  <c r="A6972" i="4"/>
  <c r="B6972" i="4"/>
  <c r="C6972" i="4" s="1" a="1"/>
  <c r="C6972" i="4" s="1"/>
  <c r="D6972" i="4"/>
  <c r="E6972" i="4" s="1" a="1"/>
  <c r="E6972" i="4" s="1"/>
  <c r="F6972" i="4"/>
  <c r="G6972" i="4" s="1" a="1"/>
  <c r="G6972" i="4" s="1"/>
  <c r="J6972" i="4"/>
  <c r="A6973" i="4"/>
  <c r="B6973" i="4"/>
  <c r="C6973" i="4" s="1" a="1"/>
  <c r="C6973" i="4" s="1"/>
  <c r="D6973" i="4"/>
  <c r="E6973" i="4" s="1" a="1"/>
  <c r="E6973" i="4" s="1"/>
  <c r="F6973" i="4"/>
  <c r="G6973" i="4" s="1" a="1"/>
  <c r="G6973" i="4" s="1"/>
  <c r="J6973" i="4"/>
  <c r="A6974" i="4"/>
  <c r="B6974" i="4"/>
  <c r="C6974" i="4" s="1" a="1"/>
  <c r="C6974" i="4" s="1"/>
  <c r="D6974" i="4"/>
  <c r="E6974" i="4" s="1" a="1"/>
  <c r="E6974" i="4" s="1"/>
  <c r="F6974" i="4"/>
  <c r="G6974" i="4" s="1" a="1"/>
  <c r="G6974" i="4" s="1"/>
  <c r="J6974" i="4"/>
  <c r="A6975" i="4"/>
  <c r="B6975" i="4"/>
  <c r="C6975" i="4" s="1" a="1"/>
  <c r="C6975" i="4" s="1"/>
  <c r="D6975" i="4"/>
  <c r="E6975" i="4" s="1" a="1"/>
  <c r="E6975" i="4" s="1"/>
  <c r="F6975" i="4"/>
  <c r="G6975" i="4" s="1" a="1"/>
  <c r="G6975" i="4" s="1"/>
  <c r="J6975" i="4"/>
  <c r="A6976" i="4"/>
  <c r="B6976" i="4"/>
  <c r="C6976" i="4" s="1" a="1"/>
  <c r="C6976" i="4" s="1"/>
  <c r="D6976" i="4"/>
  <c r="E6976" i="4" s="1" a="1"/>
  <c r="E6976" i="4" s="1"/>
  <c r="F6976" i="4"/>
  <c r="G6976" i="4" s="1" a="1"/>
  <c r="G6976" i="4" s="1"/>
  <c r="J6976" i="4"/>
  <c r="A6977" i="4"/>
  <c r="B6977" i="4"/>
  <c r="C6977" i="4" s="1" a="1"/>
  <c r="C6977" i="4" s="1"/>
  <c r="D6977" i="4"/>
  <c r="E6977" i="4" s="1" a="1"/>
  <c r="E6977" i="4" s="1"/>
  <c r="F6977" i="4"/>
  <c r="G6977" i="4" s="1" a="1"/>
  <c r="G6977" i="4" s="1"/>
  <c r="J6977" i="4"/>
  <c r="A6978" i="4"/>
  <c r="B6978" i="4"/>
  <c r="C6978" i="4" s="1" a="1"/>
  <c r="C6978" i="4" s="1"/>
  <c r="D6978" i="4"/>
  <c r="E6978" i="4" s="1" a="1"/>
  <c r="E6978" i="4" s="1"/>
  <c r="F6978" i="4"/>
  <c r="G6978" i="4" s="1" a="1"/>
  <c r="G6978" i="4" s="1"/>
  <c r="J6978" i="4"/>
  <c r="A6979" i="4"/>
  <c r="B6979" i="4"/>
  <c r="C6979" i="4" s="1" a="1"/>
  <c r="C6979" i="4" s="1"/>
  <c r="D6979" i="4"/>
  <c r="E6979" i="4" s="1" a="1"/>
  <c r="E6979" i="4" s="1"/>
  <c r="F6979" i="4"/>
  <c r="G6979" i="4" s="1" a="1"/>
  <c r="G6979" i="4" s="1"/>
  <c r="J6979" i="4"/>
  <c r="A6980" i="4"/>
  <c r="B6980" i="4"/>
  <c r="C6980" i="4" s="1" a="1"/>
  <c r="C6980" i="4" s="1"/>
  <c r="D6980" i="4"/>
  <c r="E6980" i="4" s="1" a="1"/>
  <c r="E6980" i="4" s="1"/>
  <c r="F6980" i="4"/>
  <c r="G6980" i="4" s="1" a="1"/>
  <c r="G6980" i="4" s="1"/>
  <c r="J6980" i="4"/>
  <c r="A6981" i="4"/>
  <c r="B6981" i="4"/>
  <c r="C6981" i="4" s="1" a="1"/>
  <c r="C6981" i="4" s="1"/>
  <c r="D6981" i="4"/>
  <c r="E6981" i="4" s="1" a="1"/>
  <c r="E6981" i="4" s="1"/>
  <c r="F6981" i="4"/>
  <c r="G6981" i="4" s="1" a="1"/>
  <c r="G6981" i="4" s="1"/>
  <c r="J6981" i="4"/>
  <c r="A6982" i="4"/>
  <c r="B6982" i="4"/>
  <c r="C6982" i="4" s="1" a="1"/>
  <c r="C6982" i="4" s="1"/>
  <c r="D6982" i="4"/>
  <c r="E6982" i="4" s="1" a="1"/>
  <c r="E6982" i="4" s="1"/>
  <c r="F6982" i="4"/>
  <c r="G6982" i="4" s="1" a="1"/>
  <c r="G6982" i="4" s="1"/>
  <c r="J6982" i="4"/>
  <c r="A6983" i="4"/>
  <c r="B6983" i="4"/>
  <c r="C6983" i="4" s="1" a="1"/>
  <c r="C6983" i="4" s="1"/>
  <c r="D6983" i="4"/>
  <c r="E6983" i="4" s="1" a="1"/>
  <c r="E6983" i="4" s="1"/>
  <c r="F6983" i="4"/>
  <c r="G6983" i="4" s="1" a="1"/>
  <c r="G6983" i="4" s="1"/>
  <c r="J6983" i="4"/>
  <c r="A6984" i="4"/>
  <c r="B6984" i="4"/>
  <c r="C6984" i="4" s="1" a="1"/>
  <c r="C6984" i="4" s="1"/>
  <c r="D6984" i="4"/>
  <c r="E6984" i="4" s="1" a="1"/>
  <c r="E6984" i="4" s="1"/>
  <c r="F6984" i="4"/>
  <c r="G6984" i="4" s="1" a="1"/>
  <c r="G6984" i="4" s="1"/>
  <c r="J6984" i="4"/>
  <c r="A6985" i="4"/>
  <c r="B6985" i="4"/>
  <c r="C6985" i="4" s="1" a="1"/>
  <c r="C6985" i="4" s="1"/>
  <c r="D6985" i="4"/>
  <c r="E6985" i="4" s="1" a="1"/>
  <c r="E6985" i="4" s="1"/>
  <c r="F6985" i="4"/>
  <c r="G6985" i="4" s="1" a="1"/>
  <c r="G6985" i="4" s="1"/>
  <c r="J6985" i="4"/>
  <c r="A6986" i="4"/>
  <c r="B6986" i="4"/>
  <c r="C6986" i="4" s="1" a="1"/>
  <c r="C6986" i="4" s="1"/>
  <c r="D6986" i="4"/>
  <c r="E6986" i="4" s="1" a="1"/>
  <c r="E6986" i="4" s="1"/>
  <c r="F6986" i="4"/>
  <c r="G6986" i="4" s="1" a="1"/>
  <c r="G6986" i="4" s="1"/>
  <c r="J6986" i="4"/>
  <c r="A6987" i="4"/>
  <c r="B6987" i="4"/>
  <c r="C6987" i="4" s="1" a="1"/>
  <c r="C6987" i="4" s="1"/>
  <c r="D6987" i="4"/>
  <c r="E6987" i="4" s="1" a="1"/>
  <c r="E6987" i="4" s="1"/>
  <c r="F6987" i="4"/>
  <c r="G6987" i="4" s="1" a="1"/>
  <c r="G6987" i="4" s="1"/>
  <c r="J6987" i="4"/>
  <c r="A6988" i="4"/>
  <c r="B6988" i="4"/>
  <c r="C6988" i="4" s="1" a="1"/>
  <c r="C6988" i="4" s="1"/>
  <c r="D6988" i="4"/>
  <c r="E6988" i="4" s="1" a="1"/>
  <c r="E6988" i="4" s="1"/>
  <c r="F6988" i="4"/>
  <c r="G6988" i="4" s="1" a="1"/>
  <c r="G6988" i="4" s="1"/>
  <c r="J6988" i="4"/>
  <c r="A6989" i="4"/>
  <c r="B6989" i="4"/>
  <c r="C6989" i="4" s="1" a="1"/>
  <c r="C6989" i="4" s="1"/>
  <c r="D6989" i="4"/>
  <c r="E6989" i="4" s="1" a="1"/>
  <c r="E6989" i="4" s="1"/>
  <c r="F6989" i="4"/>
  <c r="G6989" i="4" s="1" a="1"/>
  <c r="G6989" i="4" s="1"/>
  <c r="J6989" i="4"/>
  <c r="A6990" i="4"/>
  <c r="B6990" i="4"/>
  <c r="C6990" i="4" s="1" a="1"/>
  <c r="C6990" i="4" s="1"/>
  <c r="D6990" i="4"/>
  <c r="E6990" i="4" s="1" a="1"/>
  <c r="E6990" i="4" s="1"/>
  <c r="F6990" i="4"/>
  <c r="G6990" i="4" s="1" a="1"/>
  <c r="G6990" i="4" s="1"/>
  <c r="J6990" i="4"/>
  <c r="A6991" i="4"/>
  <c r="B6991" i="4"/>
  <c r="C6991" i="4" s="1" a="1"/>
  <c r="C6991" i="4" s="1"/>
  <c r="D6991" i="4"/>
  <c r="E6991" i="4" s="1" a="1"/>
  <c r="E6991" i="4" s="1"/>
  <c r="F6991" i="4"/>
  <c r="G6991" i="4" s="1" a="1"/>
  <c r="G6991" i="4" s="1"/>
  <c r="J6991" i="4"/>
  <c r="A6992" i="4"/>
  <c r="B6992" i="4"/>
  <c r="C6992" i="4" s="1" a="1"/>
  <c r="C6992" i="4" s="1"/>
  <c r="D6992" i="4"/>
  <c r="E6992" i="4" s="1" a="1"/>
  <c r="E6992" i="4" s="1"/>
  <c r="F6992" i="4"/>
  <c r="G6992" i="4" s="1" a="1"/>
  <c r="G6992" i="4" s="1"/>
  <c r="J6992" i="4"/>
  <c r="A6993" i="4"/>
  <c r="B6993" i="4"/>
  <c r="C6993" i="4" s="1" a="1"/>
  <c r="C6993" i="4" s="1"/>
  <c r="D6993" i="4"/>
  <c r="E6993" i="4" s="1" a="1"/>
  <c r="E6993" i="4" s="1"/>
  <c r="F6993" i="4"/>
  <c r="G6993" i="4" s="1" a="1"/>
  <c r="G6993" i="4" s="1"/>
  <c r="J6993" i="4"/>
  <c r="A6994" i="4"/>
  <c r="B6994" i="4"/>
  <c r="C6994" i="4" s="1" a="1"/>
  <c r="C6994" i="4" s="1"/>
  <c r="D6994" i="4"/>
  <c r="E6994" i="4" s="1" a="1"/>
  <c r="E6994" i="4" s="1"/>
  <c r="F6994" i="4"/>
  <c r="G6994" i="4" s="1" a="1"/>
  <c r="G6994" i="4" s="1"/>
  <c r="J6994" i="4"/>
  <c r="A6995" i="4"/>
  <c r="B6995" i="4"/>
  <c r="C6995" i="4" s="1" a="1"/>
  <c r="C6995" i="4" s="1"/>
  <c r="D6995" i="4"/>
  <c r="E6995" i="4" s="1" a="1"/>
  <c r="E6995" i="4" s="1"/>
  <c r="F6995" i="4"/>
  <c r="G6995" i="4" s="1" a="1"/>
  <c r="G6995" i="4" s="1"/>
  <c r="J6995" i="4"/>
  <c r="A6996" i="4"/>
  <c r="B6996" i="4"/>
  <c r="C6996" i="4" s="1" a="1"/>
  <c r="C6996" i="4" s="1"/>
  <c r="D6996" i="4"/>
  <c r="E6996" i="4" s="1" a="1"/>
  <c r="E6996" i="4" s="1"/>
  <c r="F6996" i="4"/>
  <c r="G6996" i="4" s="1" a="1"/>
  <c r="G6996" i="4" s="1"/>
  <c r="J6996" i="4"/>
  <c r="A6997" i="4"/>
  <c r="B6997" i="4"/>
  <c r="C6997" i="4" s="1" a="1"/>
  <c r="C6997" i="4" s="1"/>
  <c r="D6997" i="4"/>
  <c r="E6997" i="4" s="1" a="1"/>
  <c r="E6997" i="4" s="1"/>
  <c r="F6997" i="4"/>
  <c r="G6997" i="4" s="1" a="1"/>
  <c r="G6997" i="4" s="1"/>
  <c r="J6997" i="4"/>
  <c r="A6998" i="4"/>
  <c r="B6998" i="4"/>
  <c r="C6998" i="4" s="1" a="1"/>
  <c r="C6998" i="4" s="1"/>
  <c r="D6998" i="4"/>
  <c r="E6998" i="4" s="1" a="1"/>
  <c r="E6998" i="4" s="1"/>
  <c r="F6998" i="4"/>
  <c r="G6998" i="4" s="1" a="1"/>
  <c r="G6998" i="4" s="1"/>
  <c r="J6998" i="4"/>
  <c r="A6999" i="4"/>
  <c r="B6999" i="4"/>
  <c r="C6999" i="4" s="1" a="1"/>
  <c r="C6999" i="4" s="1"/>
  <c r="D6999" i="4"/>
  <c r="E6999" i="4" s="1" a="1"/>
  <c r="E6999" i="4" s="1"/>
  <c r="F6999" i="4"/>
  <c r="G6999" i="4" s="1" a="1"/>
  <c r="G6999" i="4" s="1"/>
  <c r="J6999" i="4"/>
  <c r="A7000" i="4"/>
  <c r="B7000" i="4"/>
  <c r="C7000" i="4" s="1" a="1"/>
  <c r="C7000" i="4" s="1"/>
  <c r="D7000" i="4"/>
  <c r="E7000" i="4" s="1" a="1"/>
  <c r="E7000" i="4" s="1"/>
  <c r="F7000" i="4"/>
  <c r="G7000" i="4" s="1" a="1"/>
  <c r="G7000" i="4" s="1"/>
  <c r="J7000" i="4"/>
  <c r="A7001" i="4"/>
  <c r="B7001" i="4"/>
  <c r="C7001" i="4" s="1" a="1"/>
  <c r="C7001" i="4" s="1"/>
  <c r="D7001" i="4"/>
  <c r="E7001" i="4" s="1" a="1"/>
  <c r="E7001" i="4" s="1"/>
  <c r="F7001" i="4"/>
  <c r="G7001" i="4" s="1" a="1"/>
  <c r="G7001" i="4" s="1"/>
  <c r="J7001" i="4"/>
  <c r="A7002" i="4"/>
  <c r="B7002" i="4"/>
  <c r="C7002" i="4" s="1" a="1"/>
  <c r="C7002" i="4" s="1"/>
  <c r="D7002" i="4"/>
  <c r="E7002" i="4" s="1" a="1"/>
  <c r="E7002" i="4" s="1"/>
  <c r="F7002" i="4"/>
  <c r="G7002" i="4" s="1" a="1"/>
  <c r="G7002" i="4" s="1"/>
  <c r="J7002" i="4"/>
  <c r="A7003" i="4"/>
  <c r="B7003" i="4"/>
  <c r="C7003" i="4" s="1" a="1"/>
  <c r="C7003" i="4" s="1"/>
  <c r="D7003" i="4"/>
  <c r="E7003" i="4" s="1" a="1"/>
  <c r="E7003" i="4" s="1"/>
  <c r="F7003" i="4"/>
  <c r="G7003" i="4" s="1" a="1"/>
  <c r="G7003" i="4" s="1"/>
  <c r="J7003" i="4"/>
  <c r="A7004" i="4"/>
  <c r="B7004" i="4"/>
  <c r="C7004" i="4" s="1" a="1"/>
  <c r="C7004" i="4" s="1"/>
  <c r="D7004" i="4"/>
  <c r="E7004" i="4" s="1" a="1"/>
  <c r="E7004" i="4" s="1"/>
  <c r="F7004" i="4"/>
  <c r="G7004" i="4" s="1" a="1"/>
  <c r="G7004" i="4" s="1"/>
  <c r="J7004" i="4"/>
  <c r="A7005" i="4"/>
  <c r="B7005" i="4"/>
  <c r="C7005" i="4" s="1" a="1"/>
  <c r="C7005" i="4" s="1"/>
  <c r="D7005" i="4"/>
  <c r="E7005" i="4" s="1" a="1"/>
  <c r="E7005" i="4" s="1"/>
  <c r="F7005" i="4"/>
  <c r="G7005" i="4" s="1" a="1"/>
  <c r="G7005" i="4" s="1"/>
  <c r="J7005" i="4"/>
  <c r="A7006" i="4"/>
  <c r="B7006" i="4"/>
  <c r="C7006" i="4" s="1" a="1"/>
  <c r="C7006" i="4" s="1"/>
  <c r="D7006" i="4"/>
  <c r="E7006" i="4" s="1" a="1"/>
  <c r="E7006" i="4" s="1"/>
  <c r="F7006" i="4"/>
  <c r="G7006" i="4" s="1" a="1"/>
  <c r="G7006" i="4" s="1"/>
  <c r="J7006" i="4"/>
  <c r="A7007" i="4"/>
  <c r="B7007" i="4"/>
  <c r="C7007" i="4" s="1" a="1"/>
  <c r="C7007" i="4" s="1"/>
  <c r="D7007" i="4"/>
  <c r="E7007" i="4" s="1" a="1"/>
  <c r="E7007" i="4" s="1"/>
  <c r="F7007" i="4"/>
  <c r="G7007" i="4" s="1" a="1"/>
  <c r="G7007" i="4" s="1"/>
  <c r="J7007" i="4"/>
  <c r="A7008" i="4"/>
  <c r="B7008" i="4"/>
  <c r="C7008" i="4" s="1" a="1"/>
  <c r="C7008" i="4" s="1"/>
  <c r="D7008" i="4"/>
  <c r="E7008" i="4" s="1" a="1"/>
  <c r="E7008" i="4" s="1"/>
  <c r="F7008" i="4"/>
  <c r="G7008" i="4" s="1" a="1"/>
  <c r="G7008" i="4" s="1"/>
  <c r="J7008" i="4"/>
  <c r="A7009" i="4"/>
  <c r="B7009" i="4"/>
  <c r="C7009" i="4" s="1" a="1"/>
  <c r="C7009" i="4" s="1"/>
  <c r="D7009" i="4"/>
  <c r="E7009" i="4" s="1" a="1"/>
  <c r="E7009" i="4" s="1"/>
  <c r="F7009" i="4"/>
  <c r="G7009" i="4" s="1" a="1"/>
  <c r="G7009" i="4" s="1"/>
  <c r="J7009" i="4"/>
  <c r="A7010" i="4"/>
  <c r="B7010" i="4"/>
  <c r="C7010" i="4" s="1" a="1"/>
  <c r="C7010" i="4" s="1"/>
  <c r="D7010" i="4"/>
  <c r="E7010" i="4" s="1" a="1"/>
  <c r="E7010" i="4" s="1"/>
  <c r="F7010" i="4"/>
  <c r="G7010" i="4" s="1" a="1"/>
  <c r="G7010" i="4" s="1"/>
  <c r="J7010" i="4"/>
  <c r="A7011" i="4"/>
  <c r="B7011" i="4"/>
  <c r="C7011" i="4" s="1" a="1"/>
  <c r="C7011" i="4" s="1"/>
  <c r="D7011" i="4"/>
  <c r="E7011" i="4" s="1" a="1"/>
  <c r="E7011" i="4" s="1"/>
  <c r="F7011" i="4"/>
  <c r="G7011" i="4" s="1" a="1"/>
  <c r="G7011" i="4" s="1"/>
  <c r="J7011" i="4"/>
  <c r="A7012" i="4"/>
  <c r="B7012" i="4"/>
  <c r="C7012" i="4" s="1" a="1"/>
  <c r="C7012" i="4" s="1"/>
  <c r="D7012" i="4"/>
  <c r="E7012" i="4" s="1" a="1"/>
  <c r="E7012" i="4" s="1"/>
  <c r="F7012" i="4"/>
  <c r="G7012" i="4" s="1" a="1"/>
  <c r="G7012" i="4" s="1"/>
  <c r="J7012" i="4"/>
  <c r="A7013" i="4"/>
  <c r="B7013" i="4"/>
  <c r="C7013" i="4" s="1" a="1"/>
  <c r="C7013" i="4" s="1"/>
  <c r="D7013" i="4"/>
  <c r="E7013" i="4" s="1" a="1"/>
  <c r="E7013" i="4" s="1"/>
  <c r="F7013" i="4"/>
  <c r="G7013" i="4" s="1" a="1"/>
  <c r="G7013" i="4" s="1"/>
  <c r="J7013" i="4"/>
  <c r="A7014" i="4"/>
  <c r="B7014" i="4"/>
  <c r="C7014" i="4" s="1" a="1"/>
  <c r="C7014" i="4" s="1"/>
  <c r="D7014" i="4"/>
  <c r="E7014" i="4" s="1" a="1"/>
  <c r="E7014" i="4" s="1"/>
  <c r="F7014" i="4"/>
  <c r="G7014" i="4" s="1" a="1"/>
  <c r="G7014" i="4" s="1"/>
  <c r="J7014" i="4"/>
  <c r="A7015" i="4"/>
  <c r="B7015" i="4"/>
  <c r="C7015" i="4" s="1" a="1"/>
  <c r="C7015" i="4" s="1"/>
  <c r="D7015" i="4"/>
  <c r="E7015" i="4" s="1" a="1"/>
  <c r="E7015" i="4" s="1"/>
  <c r="F7015" i="4"/>
  <c r="G7015" i="4" s="1" a="1"/>
  <c r="G7015" i="4" s="1"/>
  <c r="J7015" i="4"/>
  <c r="A7016" i="4"/>
  <c r="B7016" i="4"/>
  <c r="C7016" i="4" s="1" a="1"/>
  <c r="C7016" i="4" s="1"/>
  <c r="D7016" i="4"/>
  <c r="E7016" i="4" s="1" a="1"/>
  <c r="E7016" i="4" s="1"/>
  <c r="F7016" i="4"/>
  <c r="G7016" i="4" s="1" a="1"/>
  <c r="G7016" i="4" s="1"/>
  <c r="J7016" i="4"/>
  <c r="A7017" i="4"/>
  <c r="B7017" i="4"/>
  <c r="C7017" i="4" s="1" a="1"/>
  <c r="C7017" i="4" s="1"/>
  <c r="D7017" i="4"/>
  <c r="E7017" i="4" s="1" a="1"/>
  <c r="E7017" i="4" s="1"/>
  <c r="F7017" i="4"/>
  <c r="G7017" i="4" s="1" a="1"/>
  <c r="G7017" i="4" s="1"/>
  <c r="J7017" i="4"/>
  <c r="A7018" i="4"/>
  <c r="B7018" i="4"/>
  <c r="C7018" i="4" s="1" a="1"/>
  <c r="C7018" i="4" s="1"/>
  <c r="D7018" i="4"/>
  <c r="E7018" i="4" s="1" a="1"/>
  <c r="E7018" i="4" s="1"/>
  <c r="F7018" i="4"/>
  <c r="G7018" i="4" s="1" a="1"/>
  <c r="G7018" i="4" s="1"/>
  <c r="J7018" i="4"/>
  <c r="A7019" i="4"/>
  <c r="B7019" i="4"/>
  <c r="C7019" i="4" s="1" a="1"/>
  <c r="C7019" i="4" s="1"/>
  <c r="D7019" i="4"/>
  <c r="E7019" i="4" s="1" a="1"/>
  <c r="E7019" i="4" s="1"/>
  <c r="F7019" i="4"/>
  <c r="G7019" i="4" s="1" a="1"/>
  <c r="G7019" i="4" s="1"/>
  <c r="J7019" i="4"/>
  <c r="A7020" i="4"/>
  <c r="B7020" i="4"/>
  <c r="C7020" i="4" s="1" a="1"/>
  <c r="C7020" i="4" s="1"/>
  <c r="D7020" i="4"/>
  <c r="E7020" i="4" s="1" a="1"/>
  <c r="E7020" i="4" s="1"/>
  <c r="F7020" i="4"/>
  <c r="G7020" i="4" s="1" a="1"/>
  <c r="G7020" i="4" s="1"/>
  <c r="J7020" i="4"/>
  <c r="A7021" i="4"/>
  <c r="B7021" i="4"/>
  <c r="C7021" i="4" s="1" a="1"/>
  <c r="C7021" i="4" s="1"/>
  <c r="D7021" i="4"/>
  <c r="E7021" i="4" s="1" a="1"/>
  <c r="E7021" i="4" s="1"/>
  <c r="F7021" i="4"/>
  <c r="G7021" i="4" s="1" a="1"/>
  <c r="G7021" i="4" s="1"/>
  <c r="J7021" i="4"/>
  <c r="A7022" i="4"/>
  <c r="B7022" i="4"/>
  <c r="C7022" i="4" s="1" a="1"/>
  <c r="C7022" i="4" s="1"/>
  <c r="D7022" i="4"/>
  <c r="E7022" i="4" s="1" a="1"/>
  <c r="E7022" i="4" s="1"/>
  <c r="F7022" i="4"/>
  <c r="G7022" i="4" s="1" a="1"/>
  <c r="G7022" i="4" s="1"/>
  <c r="J7022" i="4"/>
  <c r="A7023" i="4"/>
  <c r="B7023" i="4"/>
  <c r="C7023" i="4" s="1" a="1"/>
  <c r="C7023" i="4" s="1"/>
  <c r="D7023" i="4"/>
  <c r="E7023" i="4" s="1" a="1"/>
  <c r="E7023" i="4" s="1"/>
  <c r="F7023" i="4"/>
  <c r="G7023" i="4" s="1" a="1"/>
  <c r="G7023" i="4" s="1"/>
  <c r="J7023" i="4"/>
  <c r="A7024" i="4"/>
  <c r="B7024" i="4"/>
  <c r="C7024" i="4" s="1" a="1"/>
  <c r="C7024" i="4" s="1"/>
  <c r="D7024" i="4"/>
  <c r="E7024" i="4" s="1" a="1"/>
  <c r="E7024" i="4" s="1"/>
  <c r="F7024" i="4"/>
  <c r="G7024" i="4" s="1" a="1"/>
  <c r="G7024" i="4" s="1"/>
  <c r="J7024" i="4"/>
  <c r="A7025" i="4"/>
  <c r="B7025" i="4"/>
  <c r="C7025" i="4" s="1" a="1"/>
  <c r="C7025" i="4" s="1"/>
  <c r="D7025" i="4"/>
  <c r="E7025" i="4" s="1" a="1"/>
  <c r="E7025" i="4" s="1"/>
  <c r="F7025" i="4"/>
  <c r="G7025" i="4" s="1" a="1"/>
  <c r="G7025" i="4" s="1"/>
  <c r="J7025" i="4"/>
  <c r="A7026" i="4"/>
  <c r="B7026" i="4"/>
  <c r="C7026" i="4" s="1" a="1"/>
  <c r="C7026" i="4" s="1"/>
  <c r="D7026" i="4"/>
  <c r="E7026" i="4" s="1" a="1"/>
  <c r="E7026" i="4" s="1"/>
  <c r="F7026" i="4"/>
  <c r="G7026" i="4" s="1" a="1"/>
  <c r="G7026" i="4" s="1"/>
  <c r="J7026" i="4"/>
  <c r="A7027" i="4"/>
  <c r="B7027" i="4"/>
  <c r="C7027" i="4" s="1" a="1"/>
  <c r="C7027" i="4" s="1"/>
  <c r="D7027" i="4"/>
  <c r="E7027" i="4" s="1" a="1"/>
  <c r="E7027" i="4" s="1"/>
  <c r="F7027" i="4"/>
  <c r="G7027" i="4" s="1" a="1"/>
  <c r="G7027" i="4" s="1"/>
  <c r="J7027" i="4"/>
  <c r="A7028" i="4"/>
  <c r="B7028" i="4"/>
  <c r="C7028" i="4" s="1" a="1"/>
  <c r="C7028" i="4" s="1"/>
  <c r="D7028" i="4"/>
  <c r="E7028" i="4" s="1" a="1"/>
  <c r="E7028" i="4" s="1"/>
  <c r="F7028" i="4"/>
  <c r="G7028" i="4" s="1" a="1"/>
  <c r="G7028" i="4" s="1"/>
  <c r="J7028" i="4"/>
  <c r="A7029" i="4"/>
  <c r="B7029" i="4"/>
  <c r="C7029" i="4" s="1" a="1"/>
  <c r="C7029" i="4" s="1"/>
  <c r="D7029" i="4"/>
  <c r="E7029" i="4" s="1" a="1"/>
  <c r="E7029" i="4" s="1"/>
  <c r="F7029" i="4"/>
  <c r="G7029" i="4" s="1" a="1"/>
  <c r="G7029" i="4" s="1"/>
  <c r="J7029" i="4"/>
  <c r="A7030" i="4"/>
  <c r="B7030" i="4"/>
  <c r="C7030" i="4" s="1" a="1"/>
  <c r="C7030" i="4" s="1"/>
  <c r="D7030" i="4"/>
  <c r="E7030" i="4" s="1" a="1"/>
  <c r="E7030" i="4" s="1"/>
  <c r="F7030" i="4"/>
  <c r="G7030" i="4" s="1" a="1"/>
  <c r="G7030" i="4" s="1"/>
  <c r="J7030" i="4"/>
  <c r="A7031" i="4"/>
  <c r="B7031" i="4"/>
  <c r="C7031" i="4" s="1" a="1"/>
  <c r="C7031" i="4" s="1"/>
  <c r="D7031" i="4"/>
  <c r="E7031" i="4" s="1" a="1"/>
  <c r="E7031" i="4" s="1"/>
  <c r="F7031" i="4"/>
  <c r="G7031" i="4" s="1" a="1"/>
  <c r="G7031" i="4" s="1"/>
  <c r="J7031" i="4"/>
  <c r="A7032" i="4"/>
  <c r="B7032" i="4"/>
  <c r="C7032" i="4" s="1" a="1"/>
  <c r="C7032" i="4" s="1"/>
  <c r="D7032" i="4"/>
  <c r="E7032" i="4" s="1" a="1"/>
  <c r="E7032" i="4" s="1"/>
  <c r="F7032" i="4"/>
  <c r="G7032" i="4" s="1" a="1"/>
  <c r="G7032" i="4" s="1"/>
  <c r="J7032" i="4"/>
  <c r="A7033" i="4"/>
  <c r="B7033" i="4"/>
  <c r="C7033" i="4" s="1" a="1"/>
  <c r="C7033" i="4" s="1"/>
  <c r="D7033" i="4"/>
  <c r="E7033" i="4" s="1" a="1"/>
  <c r="E7033" i="4" s="1"/>
  <c r="F7033" i="4"/>
  <c r="G7033" i="4" s="1" a="1"/>
  <c r="G7033" i="4" s="1"/>
  <c r="J7033" i="4"/>
  <c r="A7034" i="4"/>
  <c r="B7034" i="4"/>
  <c r="C7034" i="4" s="1" a="1"/>
  <c r="C7034" i="4" s="1"/>
  <c r="D7034" i="4"/>
  <c r="E7034" i="4" s="1" a="1"/>
  <c r="E7034" i="4" s="1"/>
  <c r="F7034" i="4"/>
  <c r="G7034" i="4" s="1" a="1"/>
  <c r="G7034" i="4" s="1"/>
  <c r="J7034" i="4"/>
  <c r="A7035" i="4"/>
  <c r="B7035" i="4"/>
  <c r="C7035" i="4" s="1" a="1"/>
  <c r="C7035" i="4" s="1"/>
  <c r="D7035" i="4"/>
  <c r="E7035" i="4" s="1" a="1"/>
  <c r="E7035" i="4" s="1"/>
  <c r="F7035" i="4"/>
  <c r="G7035" i="4" s="1" a="1"/>
  <c r="G7035" i="4" s="1"/>
  <c r="J7035" i="4"/>
  <c r="A7036" i="4"/>
  <c r="B7036" i="4"/>
  <c r="C7036" i="4" s="1" a="1"/>
  <c r="C7036" i="4" s="1"/>
  <c r="D7036" i="4"/>
  <c r="E7036" i="4" s="1" a="1"/>
  <c r="E7036" i="4" s="1"/>
  <c r="F7036" i="4"/>
  <c r="G7036" i="4" s="1" a="1"/>
  <c r="G7036" i="4" s="1"/>
  <c r="J7036" i="4"/>
  <c r="A7037" i="4"/>
  <c r="B7037" i="4"/>
  <c r="C7037" i="4" s="1" a="1"/>
  <c r="C7037" i="4" s="1"/>
  <c r="D7037" i="4"/>
  <c r="E7037" i="4" s="1" a="1"/>
  <c r="E7037" i="4" s="1"/>
  <c r="F7037" i="4"/>
  <c r="G7037" i="4" s="1" a="1"/>
  <c r="G7037" i="4" s="1"/>
  <c r="J7037" i="4"/>
  <c r="A7038" i="4"/>
  <c r="B7038" i="4"/>
  <c r="C7038" i="4" s="1" a="1"/>
  <c r="C7038" i="4" s="1"/>
  <c r="D7038" i="4"/>
  <c r="E7038" i="4" s="1" a="1"/>
  <c r="E7038" i="4" s="1"/>
  <c r="F7038" i="4"/>
  <c r="G7038" i="4" s="1" a="1"/>
  <c r="G7038" i="4" s="1"/>
  <c r="J7038" i="4"/>
  <c r="A7039" i="4"/>
  <c r="B7039" i="4"/>
  <c r="C7039" i="4" s="1" a="1"/>
  <c r="C7039" i="4" s="1"/>
  <c r="D7039" i="4"/>
  <c r="E7039" i="4" s="1" a="1"/>
  <c r="E7039" i="4" s="1"/>
  <c r="F7039" i="4"/>
  <c r="G7039" i="4" s="1" a="1"/>
  <c r="G7039" i="4" s="1"/>
  <c r="J7039" i="4"/>
  <c r="A7040" i="4"/>
  <c r="B7040" i="4"/>
  <c r="C7040" i="4" s="1" a="1"/>
  <c r="C7040" i="4" s="1"/>
  <c r="D7040" i="4"/>
  <c r="E7040" i="4" s="1" a="1"/>
  <c r="E7040" i="4" s="1"/>
  <c r="F7040" i="4"/>
  <c r="G7040" i="4" s="1" a="1"/>
  <c r="G7040" i="4" s="1"/>
  <c r="J7040" i="4"/>
  <c r="A7041" i="4"/>
  <c r="B7041" i="4"/>
  <c r="C7041" i="4" s="1" a="1"/>
  <c r="C7041" i="4" s="1"/>
  <c r="D7041" i="4"/>
  <c r="E7041" i="4" s="1" a="1"/>
  <c r="E7041" i="4" s="1"/>
  <c r="F7041" i="4"/>
  <c r="G7041" i="4" s="1" a="1"/>
  <c r="G7041" i="4" s="1"/>
  <c r="J7041" i="4"/>
  <c r="A7042" i="4"/>
  <c r="B7042" i="4"/>
  <c r="C7042" i="4" s="1" a="1"/>
  <c r="C7042" i="4" s="1"/>
  <c r="D7042" i="4"/>
  <c r="E7042" i="4" s="1" a="1"/>
  <c r="E7042" i="4" s="1"/>
  <c r="F7042" i="4"/>
  <c r="G7042" i="4" s="1" a="1"/>
  <c r="G7042" i="4" s="1"/>
  <c r="J7042" i="4"/>
  <c r="A7043" i="4"/>
  <c r="B7043" i="4"/>
  <c r="C7043" i="4" s="1" a="1"/>
  <c r="C7043" i="4" s="1"/>
  <c r="D7043" i="4"/>
  <c r="E7043" i="4" s="1" a="1"/>
  <c r="E7043" i="4" s="1"/>
  <c r="F7043" i="4"/>
  <c r="G7043" i="4" s="1" a="1"/>
  <c r="G7043" i="4" s="1"/>
  <c r="J7043" i="4"/>
  <c r="A7044" i="4"/>
  <c r="B7044" i="4"/>
  <c r="C7044" i="4" s="1" a="1"/>
  <c r="C7044" i="4" s="1"/>
  <c r="D7044" i="4"/>
  <c r="E7044" i="4" s="1" a="1"/>
  <c r="E7044" i="4" s="1"/>
  <c r="F7044" i="4"/>
  <c r="G7044" i="4" s="1" a="1"/>
  <c r="G7044" i="4" s="1"/>
  <c r="J7044" i="4"/>
  <c r="A7045" i="4"/>
  <c r="B7045" i="4"/>
  <c r="C7045" i="4" s="1" a="1"/>
  <c r="C7045" i="4" s="1"/>
  <c r="D7045" i="4"/>
  <c r="E7045" i="4" s="1" a="1"/>
  <c r="E7045" i="4" s="1"/>
  <c r="F7045" i="4"/>
  <c r="G7045" i="4" s="1" a="1"/>
  <c r="G7045" i="4" s="1"/>
  <c r="J7045" i="4"/>
  <c r="A7046" i="4"/>
  <c r="B7046" i="4"/>
  <c r="C7046" i="4" s="1" a="1"/>
  <c r="C7046" i="4" s="1"/>
  <c r="D7046" i="4"/>
  <c r="E7046" i="4" s="1" a="1"/>
  <c r="E7046" i="4" s="1"/>
  <c r="F7046" i="4"/>
  <c r="G7046" i="4" s="1" a="1"/>
  <c r="G7046" i="4" s="1"/>
  <c r="J7046" i="4"/>
  <c r="A7047" i="4"/>
  <c r="B7047" i="4"/>
  <c r="C7047" i="4" s="1" a="1"/>
  <c r="C7047" i="4" s="1"/>
  <c r="D7047" i="4"/>
  <c r="E7047" i="4" s="1" a="1"/>
  <c r="E7047" i="4" s="1"/>
  <c r="F7047" i="4"/>
  <c r="G7047" i="4" s="1" a="1"/>
  <c r="G7047" i="4" s="1"/>
  <c r="J7047" i="4"/>
  <c r="A7048" i="4"/>
  <c r="B7048" i="4"/>
  <c r="C7048" i="4" s="1" a="1"/>
  <c r="C7048" i="4" s="1"/>
  <c r="D7048" i="4"/>
  <c r="E7048" i="4" s="1" a="1"/>
  <c r="E7048" i="4" s="1"/>
  <c r="F7048" i="4"/>
  <c r="G7048" i="4" s="1" a="1"/>
  <c r="G7048" i="4" s="1"/>
  <c r="J7048" i="4"/>
  <c r="A7049" i="4"/>
  <c r="B7049" i="4"/>
  <c r="C7049" i="4" s="1" a="1"/>
  <c r="C7049" i="4" s="1"/>
  <c r="D7049" i="4"/>
  <c r="E7049" i="4" s="1" a="1"/>
  <c r="E7049" i="4" s="1"/>
  <c r="F7049" i="4"/>
  <c r="G7049" i="4" s="1" a="1"/>
  <c r="G7049" i="4" s="1"/>
  <c r="J7049" i="4"/>
  <c r="A7050" i="4"/>
  <c r="B7050" i="4"/>
  <c r="C7050" i="4" s="1" a="1"/>
  <c r="C7050" i="4" s="1"/>
  <c r="D7050" i="4"/>
  <c r="E7050" i="4" s="1" a="1"/>
  <c r="E7050" i="4" s="1"/>
  <c r="F7050" i="4"/>
  <c r="G7050" i="4" s="1" a="1"/>
  <c r="G7050" i="4" s="1"/>
  <c r="J7050" i="4"/>
  <c r="A7051" i="4"/>
  <c r="B7051" i="4"/>
  <c r="C7051" i="4" s="1" a="1"/>
  <c r="C7051" i="4" s="1"/>
  <c r="D7051" i="4"/>
  <c r="E7051" i="4" s="1" a="1"/>
  <c r="E7051" i="4" s="1"/>
  <c r="F7051" i="4"/>
  <c r="G7051" i="4" s="1" a="1"/>
  <c r="G7051" i="4" s="1"/>
  <c r="J7051" i="4"/>
  <c r="A7052" i="4"/>
  <c r="B7052" i="4"/>
  <c r="C7052" i="4" s="1" a="1"/>
  <c r="C7052" i="4" s="1"/>
  <c r="D7052" i="4"/>
  <c r="E7052" i="4" s="1" a="1"/>
  <c r="E7052" i="4" s="1"/>
  <c r="F7052" i="4"/>
  <c r="G7052" i="4" s="1" a="1"/>
  <c r="G7052" i="4" s="1"/>
  <c r="J7052" i="4"/>
  <c r="A7053" i="4"/>
  <c r="B7053" i="4"/>
  <c r="C7053" i="4" s="1" a="1"/>
  <c r="C7053" i="4" s="1"/>
  <c r="D7053" i="4"/>
  <c r="E7053" i="4" s="1" a="1"/>
  <c r="E7053" i="4" s="1"/>
  <c r="F7053" i="4"/>
  <c r="G7053" i="4" s="1" a="1"/>
  <c r="G7053" i="4" s="1"/>
  <c r="J7053" i="4"/>
  <c r="A7054" i="4"/>
  <c r="B7054" i="4"/>
  <c r="C7054" i="4" s="1" a="1"/>
  <c r="C7054" i="4" s="1"/>
  <c r="D7054" i="4"/>
  <c r="E7054" i="4" s="1" a="1"/>
  <c r="E7054" i="4" s="1"/>
  <c r="F7054" i="4"/>
  <c r="G7054" i="4" s="1" a="1"/>
  <c r="G7054" i="4" s="1"/>
  <c r="J7054" i="4"/>
  <c r="A7055" i="4"/>
  <c r="B7055" i="4"/>
  <c r="C7055" i="4" s="1" a="1"/>
  <c r="C7055" i="4" s="1"/>
  <c r="D7055" i="4"/>
  <c r="E7055" i="4" s="1" a="1"/>
  <c r="E7055" i="4" s="1"/>
  <c r="F7055" i="4"/>
  <c r="G7055" i="4" s="1" a="1"/>
  <c r="G7055" i="4" s="1"/>
  <c r="J7055" i="4"/>
  <c r="A7056" i="4"/>
  <c r="B7056" i="4"/>
  <c r="C7056" i="4" s="1" a="1"/>
  <c r="C7056" i="4" s="1"/>
  <c r="D7056" i="4"/>
  <c r="E7056" i="4" s="1" a="1"/>
  <c r="E7056" i="4" s="1"/>
  <c r="F7056" i="4"/>
  <c r="G7056" i="4" s="1" a="1"/>
  <c r="G7056" i="4" s="1"/>
  <c r="J7056" i="4"/>
  <c r="A7057" i="4"/>
  <c r="B7057" i="4"/>
  <c r="C7057" i="4" s="1" a="1"/>
  <c r="C7057" i="4" s="1"/>
  <c r="D7057" i="4"/>
  <c r="E7057" i="4" s="1" a="1"/>
  <c r="E7057" i="4" s="1"/>
  <c r="F7057" i="4"/>
  <c r="G7057" i="4" s="1" a="1"/>
  <c r="G7057" i="4" s="1"/>
  <c r="J7057" i="4"/>
  <c r="A7058" i="4"/>
  <c r="B7058" i="4"/>
  <c r="C7058" i="4" s="1" a="1"/>
  <c r="C7058" i="4" s="1"/>
  <c r="D7058" i="4"/>
  <c r="E7058" i="4" s="1" a="1"/>
  <c r="E7058" i="4" s="1"/>
  <c r="F7058" i="4"/>
  <c r="G7058" i="4" s="1" a="1"/>
  <c r="G7058" i="4" s="1"/>
  <c r="J7058" i="4"/>
  <c r="A7059" i="4"/>
  <c r="B7059" i="4"/>
  <c r="C7059" i="4" s="1" a="1"/>
  <c r="C7059" i="4" s="1"/>
  <c r="D7059" i="4"/>
  <c r="E7059" i="4" s="1" a="1"/>
  <c r="E7059" i="4" s="1"/>
  <c r="F7059" i="4"/>
  <c r="G7059" i="4" s="1" a="1"/>
  <c r="G7059" i="4" s="1"/>
  <c r="J7059" i="4"/>
  <c r="A7060" i="4"/>
  <c r="B7060" i="4"/>
  <c r="C7060" i="4" s="1" a="1"/>
  <c r="C7060" i="4" s="1"/>
  <c r="D7060" i="4"/>
  <c r="E7060" i="4" s="1" a="1"/>
  <c r="E7060" i="4" s="1"/>
  <c r="F7060" i="4"/>
  <c r="G7060" i="4" s="1" a="1"/>
  <c r="G7060" i="4" s="1"/>
  <c r="J7060" i="4"/>
  <c r="A7061" i="4"/>
  <c r="B7061" i="4"/>
  <c r="C7061" i="4" s="1" a="1"/>
  <c r="C7061" i="4" s="1"/>
  <c r="D7061" i="4"/>
  <c r="E7061" i="4" s="1" a="1"/>
  <c r="E7061" i="4" s="1"/>
  <c r="F7061" i="4"/>
  <c r="G7061" i="4" s="1" a="1"/>
  <c r="G7061" i="4" s="1"/>
  <c r="J7061" i="4"/>
  <c r="A7062" i="4"/>
  <c r="B7062" i="4"/>
  <c r="C7062" i="4" s="1" a="1"/>
  <c r="C7062" i="4" s="1"/>
  <c r="D7062" i="4"/>
  <c r="E7062" i="4" s="1" a="1"/>
  <c r="E7062" i="4" s="1"/>
  <c r="F7062" i="4"/>
  <c r="G7062" i="4" s="1" a="1"/>
  <c r="G7062" i="4" s="1"/>
  <c r="J7062" i="4"/>
  <c r="A7063" i="4"/>
  <c r="B7063" i="4"/>
  <c r="C7063" i="4" s="1" a="1"/>
  <c r="C7063" i="4" s="1"/>
  <c r="D7063" i="4"/>
  <c r="E7063" i="4" s="1" a="1"/>
  <c r="E7063" i="4" s="1"/>
  <c r="F7063" i="4"/>
  <c r="G7063" i="4" s="1" a="1"/>
  <c r="G7063" i="4" s="1"/>
  <c r="J7063" i="4"/>
  <c r="A7064" i="4"/>
  <c r="B7064" i="4"/>
  <c r="C7064" i="4" s="1" a="1"/>
  <c r="C7064" i="4" s="1"/>
  <c r="D7064" i="4"/>
  <c r="E7064" i="4" s="1" a="1"/>
  <c r="E7064" i="4" s="1"/>
  <c r="F7064" i="4"/>
  <c r="G7064" i="4" s="1" a="1"/>
  <c r="G7064" i="4" s="1"/>
  <c r="J7064" i="4"/>
  <c r="A7065" i="4"/>
  <c r="B7065" i="4"/>
  <c r="C7065" i="4" s="1" a="1"/>
  <c r="C7065" i="4" s="1"/>
  <c r="D7065" i="4"/>
  <c r="E7065" i="4" s="1" a="1"/>
  <c r="E7065" i="4" s="1"/>
  <c r="F7065" i="4"/>
  <c r="G7065" i="4" s="1" a="1"/>
  <c r="G7065" i="4" s="1"/>
  <c r="J7065" i="4"/>
  <c r="A7066" i="4"/>
  <c r="B7066" i="4"/>
  <c r="C7066" i="4" s="1" a="1"/>
  <c r="C7066" i="4" s="1"/>
  <c r="D7066" i="4"/>
  <c r="E7066" i="4" s="1" a="1"/>
  <c r="E7066" i="4" s="1"/>
  <c r="F7066" i="4"/>
  <c r="G7066" i="4" s="1" a="1"/>
  <c r="G7066" i="4" s="1"/>
  <c r="J7066" i="4"/>
  <c r="A7067" i="4"/>
  <c r="B7067" i="4"/>
  <c r="C7067" i="4" s="1" a="1"/>
  <c r="C7067" i="4" s="1"/>
  <c r="D7067" i="4"/>
  <c r="E7067" i="4" s="1" a="1"/>
  <c r="E7067" i="4" s="1"/>
  <c r="F7067" i="4"/>
  <c r="G7067" i="4" s="1" a="1"/>
  <c r="G7067" i="4" s="1"/>
  <c r="J7067" i="4"/>
  <c r="A7068" i="4"/>
  <c r="B7068" i="4"/>
  <c r="C7068" i="4" s="1" a="1"/>
  <c r="C7068" i="4" s="1"/>
  <c r="D7068" i="4"/>
  <c r="E7068" i="4" s="1" a="1"/>
  <c r="E7068" i="4" s="1"/>
  <c r="F7068" i="4"/>
  <c r="G7068" i="4" s="1" a="1"/>
  <c r="G7068" i="4" s="1"/>
  <c r="J7068" i="4"/>
  <c r="A7069" i="4"/>
  <c r="B7069" i="4"/>
  <c r="C7069" i="4" s="1" a="1"/>
  <c r="C7069" i="4" s="1"/>
  <c r="D7069" i="4"/>
  <c r="E7069" i="4" s="1" a="1"/>
  <c r="E7069" i="4" s="1"/>
  <c r="F7069" i="4"/>
  <c r="G7069" i="4" s="1" a="1"/>
  <c r="G7069" i="4" s="1"/>
  <c r="J7069" i="4"/>
  <c r="A7070" i="4"/>
  <c r="B7070" i="4"/>
  <c r="C7070" i="4" s="1" a="1"/>
  <c r="C7070" i="4" s="1"/>
  <c r="D7070" i="4"/>
  <c r="E7070" i="4" s="1" a="1"/>
  <c r="E7070" i="4" s="1"/>
  <c r="F7070" i="4"/>
  <c r="G7070" i="4" s="1" a="1"/>
  <c r="G7070" i="4" s="1"/>
  <c r="J7070" i="4"/>
  <c r="A7071" i="4"/>
  <c r="B7071" i="4"/>
  <c r="C7071" i="4" s="1" a="1"/>
  <c r="C7071" i="4" s="1"/>
  <c r="D7071" i="4"/>
  <c r="E7071" i="4" s="1" a="1"/>
  <c r="E7071" i="4" s="1"/>
  <c r="F7071" i="4"/>
  <c r="G7071" i="4" s="1" a="1"/>
  <c r="G7071" i="4" s="1"/>
  <c r="J7071" i="4"/>
  <c r="A7072" i="4"/>
  <c r="B7072" i="4"/>
  <c r="C7072" i="4" s="1" a="1"/>
  <c r="C7072" i="4" s="1"/>
  <c r="D7072" i="4"/>
  <c r="E7072" i="4" s="1" a="1"/>
  <c r="E7072" i="4" s="1"/>
  <c r="F7072" i="4"/>
  <c r="G7072" i="4" s="1" a="1"/>
  <c r="G7072" i="4" s="1"/>
  <c r="J7072" i="4"/>
  <c r="A7073" i="4"/>
  <c r="B7073" i="4"/>
  <c r="C7073" i="4" s="1" a="1"/>
  <c r="C7073" i="4" s="1"/>
  <c r="D7073" i="4"/>
  <c r="E7073" i="4" s="1" a="1"/>
  <c r="E7073" i="4" s="1"/>
  <c r="F7073" i="4"/>
  <c r="G7073" i="4" s="1" a="1"/>
  <c r="G7073" i="4" s="1"/>
  <c r="J7073" i="4"/>
  <c r="A7074" i="4"/>
  <c r="B7074" i="4"/>
  <c r="C7074" i="4" s="1" a="1"/>
  <c r="C7074" i="4" s="1"/>
  <c r="D7074" i="4"/>
  <c r="E7074" i="4" s="1" a="1"/>
  <c r="E7074" i="4" s="1"/>
  <c r="F7074" i="4"/>
  <c r="G7074" i="4" s="1" a="1"/>
  <c r="G7074" i="4" s="1"/>
  <c r="J7074" i="4"/>
  <c r="A7075" i="4"/>
  <c r="B7075" i="4"/>
  <c r="C7075" i="4" s="1" a="1"/>
  <c r="C7075" i="4" s="1"/>
  <c r="D7075" i="4"/>
  <c r="E7075" i="4" s="1" a="1"/>
  <c r="E7075" i="4" s="1"/>
  <c r="F7075" i="4"/>
  <c r="G7075" i="4" s="1" a="1"/>
  <c r="G7075" i="4" s="1"/>
  <c r="J7075" i="4"/>
  <c r="A7076" i="4"/>
  <c r="B7076" i="4"/>
  <c r="C7076" i="4" s="1" a="1"/>
  <c r="C7076" i="4" s="1"/>
  <c r="D7076" i="4"/>
  <c r="E7076" i="4" s="1" a="1"/>
  <c r="E7076" i="4" s="1"/>
  <c r="F7076" i="4"/>
  <c r="G7076" i="4" s="1" a="1"/>
  <c r="G7076" i="4" s="1"/>
  <c r="J7076" i="4"/>
  <c r="A7077" i="4"/>
  <c r="B7077" i="4"/>
  <c r="C7077" i="4" s="1" a="1"/>
  <c r="C7077" i="4" s="1"/>
  <c r="D7077" i="4"/>
  <c r="E7077" i="4" s="1" a="1"/>
  <c r="E7077" i="4" s="1"/>
  <c r="F7077" i="4"/>
  <c r="G7077" i="4" s="1" a="1"/>
  <c r="G7077" i="4" s="1"/>
  <c r="J7077" i="4"/>
  <c r="A7078" i="4"/>
  <c r="B7078" i="4"/>
  <c r="C7078" i="4" s="1" a="1"/>
  <c r="C7078" i="4" s="1"/>
  <c r="D7078" i="4"/>
  <c r="E7078" i="4" s="1" a="1"/>
  <c r="E7078" i="4" s="1"/>
  <c r="F7078" i="4"/>
  <c r="G7078" i="4" s="1" a="1"/>
  <c r="G7078" i="4" s="1"/>
  <c r="J7078" i="4"/>
  <c r="A7079" i="4"/>
  <c r="B7079" i="4"/>
  <c r="C7079" i="4" s="1" a="1"/>
  <c r="C7079" i="4" s="1"/>
  <c r="D7079" i="4"/>
  <c r="E7079" i="4" s="1" a="1"/>
  <c r="E7079" i="4" s="1"/>
  <c r="F7079" i="4"/>
  <c r="G7079" i="4" s="1" a="1"/>
  <c r="G7079" i="4" s="1"/>
  <c r="J7079" i="4"/>
  <c r="A7080" i="4"/>
  <c r="B7080" i="4"/>
  <c r="C7080" i="4" s="1" a="1"/>
  <c r="C7080" i="4" s="1"/>
  <c r="D7080" i="4"/>
  <c r="E7080" i="4" s="1" a="1"/>
  <c r="E7080" i="4" s="1"/>
  <c r="F7080" i="4"/>
  <c r="G7080" i="4" s="1" a="1"/>
  <c r="G7080" i="4" s="1"/>
  <c r="J7080" i="4"/>
  <c r="A7081" i="4"/>
  <c r="B7081" i="4"/>
  <c r="C7081" i="4" s="1" a="1"/>
  <c r="C7081" i="4" s="1"/>
  <c r="D7081" i="4"/>
  <c r="E7081" i="4" s="1" a="1"/>
  <c r="E7081" i="4" s="1"/>
  <c r="F7081" i="4"/>
  <c r="G7081" i="4" s="1" a="1"/>
  <c r="G7081" i="4" s="1"/>
  <c r="J7081" i="4"/>
  <c r="A7082" i="4"/>
  <c r="B7082" i="4"/>
  <c r="C7082" i="4" s="1" a="1"/>
  <c r="C7082" i="4" s="1"/>
  <c r="D7082" i="4"/>
  <c r="E7082" i="4" s="1" a="1"/>
  <c r="E7082" i="4" s="1"/>
  <c r="F7082" i="4"/>
  <c r="G7082" i="4" s="1" a="1"/>
  <c r="G7082" i="4" s="1"/>
  <c r="J7082" i="4"/>
  <c r="A7083" i="4"/>
  <c r="B7083" i="4"/>
  <c r="C7083" i="4" s="1" a="1"/>
  <c r="C7083" i="4" s="1"/>
  <c r="D7083" i="4"/>
  <c r="E7083" i="4" s="1" a="1"/>
  <c r="E7083" i="4" s="1"/>
  <c r="F7083" i="4"/>
  <c r="G7083" i="4" s="1" a="1"/>
  <c r="G7083" i="4" s="1"/>
  <c r="J7083" i="4"/>
  <c r="A7084" i="4"/>
  <c r="B7084" i="4"/>
  <c r="C7084" i="4" s="1" a="1"/>
  <c r="C7084" i="4" s="1"/>
  <c r="D7084" i="4"/>
  <c r="E7084" i="4" s="1" a="1"/>
  <c r="E7084" i="4" s="1"/>
  <c r="F7084" i="4"/>
  <c r="G7084" i="4" s="1" a="1"/>
  <c r="G7084" i="4" s="1"/>
  <c r="J7084" i="4"/>
  <c r="A7085" i="4"/>
  <c r="B7085" i="4"/>
  <c r="C7085" i="4" s="1" a="1"/>
  <c r="C7085" i="4" s="1"/>
  <c r="D7085" i="4"/>
  <c r="E7085" i="4" s="1" a="1"/>
  <c r="E7085" i="4" s="1"/>
  <c r="F7085" i="4"/>
  <c r="G7085" i="4" s="1" a="1"/>
  <c r="G7085" i="4" s="1"/>
  <c r="J7085" i="4"/>
  <c r="A7086" i="4"/>
  <c r="B7086" i="4"/>
  <c r="C7086" i="4" s="1" a="1"/>
  <c r="C7086" i="4" s="1"/>
  <c r="D7086" i="4"/>
  <c r="E7086" i="4" s="1" a="1"/>
  <c r="E7086" i="4" s="1"/>
  <c r="F7086" i="4"/>
  <c r="G7086" i="4" s="1" a="1"/>
  <c r="G7086" i="4" s="1"/>
  <c r="J7086" i="4"/>
  <c r="A7087" i="4"/>
  <c r="B7087" i="4"/>
  <c r="C7087" i="4" s="1" a="1"/>
  <c r="C7087" i="4" s="1"/>
  <c r="D7087" i="4"/>
  <c r="E7087" i="4" s="1" a="1"/>
  <c r="E7087" i="4" s="1"/>
  <c r="F7087" i="4"/>
  <c r="G7087" i="4" s="1" a="1"/>
  <c r="G7087" i="4" s="1"/>
  <c r="J7087" i="4"/>
  <c r="A7088" i="4"/>
  <c r="B7088" i="4"/>
  <c r="C7088" i="4" s="1" a="1"/>
  <c r="C7088" i="4" s="1"/>
  <c r="D7088" i="4"/>
  <c r="E7088" i="4" s="1" a="1"/>
  <c r="E7088" i="4" s="1"/>
  <c r="F7088" i="4"/>
  <c r="G7088" i="4" s="1" a="1"/>
  <c r="G7088" i="4" s="1"/>
  <c r="J7088" i="4"/>
  <c r="A7089" i="4"/>
  <c r="B7089" i="4"/>
  <c r="C7089" i="4" s="1" a="1"/>
  <c r="C7089" i="4" s="1"/>
  <c r="D7089" i="4"/>
  <c r="E7089" i="4" s="1" a="1"/>
  <c r="E7089" i="4" s="1"/>
  <c r="F7089" i="4"/>
  <c r="G7089" i="4" s="1" a="1"/>
  <c r="G7089" i="4" s="1"/>
  <c r="J7089" i="4"/>
  <c r="A7090" i="4"/>
  <c r="B7090" i="4"/>
  <c r="C7090" i="4" s="1" a="1"/>
  <c r="C7090" i="4" s="1"/>
  <c r="D7090" i="4"/>
  <c r="E7090" i="4" s="1" a="1"/>
  <c r="E7090" i="4" s="1"/>
  <c r="F7090" i="4"/>
  <c r="G7090" i="4" s="1" a="1"/>
  <c r="G7090" i="4" s="1"/>
  <c r="J7090" i="4"/>
  <c r="A7091" i="4"/>
  <c r="B7091" i="4"/>
  <c r="C7091" i="4" s="1" a="1"/>
  <c r="C7091" i="4" s="1"/>
  <c r="D7091" i="4"/>
  <c r="E7091" i="4" s="1" a="1"/>
  <c r="E7091" i="4" s="1"/>
  <c r="F7091" i="4"/>
  <c r="G7091" i="4" s="1" a="1"/>
  <c r="G7091" i="4" s="1"/>
  <c r="J7091" i="4"/>
  <c r="A7092" i="4"/>
  <c r="B7092" i="4"/>
  <c r="C7092" i="4" s="1" a="1"/>
  <c r="C7092" i="4" s="1"/>
  <c r="D7092" i="4"/>
  <c r="E7092" i="4" s="1" a="1"/>
  <c r="E7092" i="4" s="1"/>
  <c r="F7092" i="4"/>
  <c r="G7092" i="4" s="1" a="1"/>
  <c r="G7092" i="4" s="1"/>
  <c r="J7092" i="4"/>
  <c r="A7093" i="4"/>
  <c r="B7093" i="4"/>
  <c r="C7093" i="4" s="1" a="1"/>
  <c r="C7093" i="4" s="1"/>
  <c r="D7093" i="4"/>
  <c r="E7093" i="4" s="1" a="1"/>
  <c r="E7093" i="4" s="1"/>
  <c r="F7093" i="4"/>
  <c r="G7093" i="4" s="1" a="1"/>
  <c r="G7093" i="4" s="1"/>
  <c r="J7093" i="4"/>
  <c r="A7094" i="4"/>
  <c r="B7094" i="4"/>
  <c r="C7094" i="4" s="1" a="1"/>
  <c r="C7094" i="4" s="1"/>
  <c r="D7094" i="4"/>
  <c r="E7094" i="4" s="1" a="1"/>
  <c r="E7094" i="4" s="1"/>
  <c r="F7094" i="4"/>
  <c r="G7094" i="4" s="1" a="1"/>
  <c r="G7094" i="4" s="1"/>
  <c r="J7094" i="4"/>
  <c r="A7095" i="4"/>
  <c r="B7095" i="4"/>
  <c r="C7095" i="4" s="1" a="1"/>
  <c r="C7095" i="4" s="1"/>
  <c r="D7095" i="4"/>
  <c r="E7095" i="4" s="1" a="1"/>
  <c r="E7095" i="4" s="1"/>
  <c r="F7095" i="4"/>
  <c r="G7095" i="4" s="1" a="1"/>
  <c r="G7095" i="4" s="1"/>
  <c r="J7095" i="4"/>
  <c r="A7096" i="4"/>
  <c r="B7096" i="4"/>
  <c r="C7096" i="4" s="1" a="1"/>
  <c r="C7096" i="4" s="1"/>
  <c r="D7096" i="4"/>
  <c r="E7096" i="4" s="1" a="1"/>
  <c r="E7096" i="4" s="1"/>
  <c r="F7096" i="4"/>
  <c r="G7096" i="4" s="1" a="1"/>
  <c r="G7096" i="4" s="1"/>
  <c r="J7096" i="4"/>
  <c r="A7097" i="4"/>
  <c r="B7097" i="4"/>
  <c r="C7097" i="4" s="1" a="1"/>
  <c r="C7097" i="4" s="1"/>
  <c r="D7097" i="4"/>
  <c r="E7097" i="4" s="1" a="1"/>
  <c r="E7097" i="4" s="1"/>
  <c r="F7097" i="4"/>
  <c r="G7097" i="4" s="1" a="1"/>
  <c r="G7097" i="4" s="1"/>
  <c r="J7097" i="4"/>
  <c r="A7098" i="4"/>
  <c r="B7098" i="4"/>
  <c r="C7098" i="4" s="1" a="1"/>
  <c r="C7098" i="4" s="1"/>
  <c r="D7098" i="4"/>
  <c r="E7098" i="4" s="1" a="1"/>
  <c r="E7098" i="4" s="1"/>
  <c r="F7098" i="4"/>
  <c r="G7098" i="4" s="1" a="1"/>
  <c r="G7098" i="4" s="1"/>
  <c r="J7098" i="4"/>
  <c r="A7099" i="4"/>
  <c r="B7099" i="4"/>
  <c r="C7099" i="4" s="1" a="1"/>
  <c r="C7099" i="4" s="1"/>
  <c r="D7099" i="4"/>
  <c r="E7099" i="4" s="1" a="1"/>
  <c r="E7099" i="4" s="1"/>
  <c r="F7099" i="4"/>
  <c r="G7099" i="4" s="1" a="1"/>
  <c r="G7099" i="4" s="1"/>
  <c r="J7099" i="4"/>
  <c r="A7100" i="4"/>
  <c r="B7100" i="4"/>
  <c r="C7100" i="4" s="1" a="1"/>
  <c r="C7100" i="4" s="1"/>
  <c r="D7100" i="4"/>
  <c r="E7100" i="4" s="1" a="1"/>
  <c r="E7100" i="4" s="1"/>
  <c r="F7100" i="4"/>
  <c r="G7100" i="4" s="1" a="1"/>
  <c r="G7100" i="4" s="1"/>
  <c r="J7100" i="4"/>
  <c r="A7101" i="4"/>
  <c r="B7101" i="4"/>
  <c r="C7101" i="4" s="1" a="1"/>
  <c r="C7101" i="4" s="1"/>
  <c r="D7101" i="4"/>
  <c r="E7101" i="4" s="1" a="1"/>
  <c r="E7101" i="4" s="1"/>
  <c r="F7101" i="4"/>
  <c r="G7101" i="4" s="1" a="1"/>
  <c r="G7101" i="4" s="1"/>
  <c r="J7101" i="4"/>
  <c r="A7102" i="4"/>
  <c r="B7102" i="4"/>
  <c r="C7102" i="4" s="1" a="1"/>
  <c r="C7102" i="4" s="1"/>
  <c r="D7102" i="4"/>
  <c r="E7102" i="4" s="1" a="1"/>
  <c r="E7102" i="4" s="1"/>
  <c r="F7102" i="4"/>
  <c r="G7102" i="4" s="1" a="1"/>
  <c r="G7102" i="4" s="1"/>
  <c r="J7102" i="4"/>
  <c r="A7103" i="4"/>
  <c r="B7103" i="4"/>
  <c r="C7103" i="4" s="1" a="1"/>
  <c r="C7103" i="4" s="1"/>
  <c r="D7103" i="4"/>
  <c r="E7103" i="4" s="1" a="1"/>
  <c r="E7103" i="4" s="1"/>
  <c r="F7103" i="4"/>
  <c r="G7103" i="4" s="1" a="1"/>
  <c r="G7103" i="4" s="1"/>
  <c r="J7103" i="4"/>
  <c r="A7104" i="4"/>
  <c r="B7104" i="4"/>
  <c r="C7104" i="4" s="1" a="1"/>
  <c r="C7104" i="4" s="1"/>
  <c r="D7104" i="4"/>
  <c r="E7104" i="4" s="1" a="1"/>
  <c r="E7104" i="4" s="1"/>
  <c r="F7104" i="4"/>
  <c r="G7104" i="4" s="1" a="1"/>
  <c r="G7104" i="4" s="1"/>
  <c r="J7104" i="4"/>
  <c r="A7105" i="4"/>
  <c r="B7105" i="4"/>
  <c r="C7105" i="4" s="1" a="1"/>
  <c r="C7105" i="4" s="1"/>
  <c r="D7105" i="4"/>
  <c r="E7105" i="4" s="1" a="1"/>
  <c r="E7105" i="4" s="1"/>
  <c r="F7105" i="4"/>
  <c r="G7105" i="4" s="1" a="1"/>
  <c r="G7105" i="4" s="1"/>
  <c r="J7105" i="4"/>
  <c r="A7106" i="4"/>
  <c r="B7106" i="4"/>
  <c r="C7106" i="4" s="1" a="1"/>
  <c r="C7106" i="4" s="1"/>
  <c r="D7106" i="4"/>
  <c r="E7106" i="4" s="1" a="1"/>
  <c r="E7106" i="4" s="1"/>
  <c r="F7106" i="4"/>
  <c r="G7106" i="4" s="1" a="1"/>
  <c r="G7106" i="4" s="1"/>
  <c r="J7106" i="4"/>
  <c r="A7107" i="4"/>
  <c r="B7107" i="4"/>
  <c r="C7107" i="4" s="1" a="1"/>
  <c r="C7107" i="4" s="1"/>
  <c r="D7107" i="4"/>
  <c r="E7107" i="4" s="1" a="1"/>
  <c r="E7107" i="4" s="1"/>
  <c r="F7107" i="4"/>
  <c r="G7107" i="4" s="1" a="1"/>
  <c r="G7107" i="4" s="1"/>
  <c r="J7107" i="4"/>
  <c r="A7108" i="4"/>
  <c r="B7108" i="4"/>
  <c r="C7108" i="4" s="1" a="1"/>
  <c r="C7108" i="4" s="1"/>
  <c r="D7108" i="4"/>
  <c r="E7108" i="4" s="1" a="1"/>
  <c r="E7108" i="4" s="1"/>
  <c r="F7108" i="4"/>
  <c r="G7108" i="4" s="1" a="1"/>
  <c r="G7108" i="4" s="1"/>
  <c r="J7108" i="4"/>
  <c r="A7109" i="4"/>
  <c r="B7109" i="4"/>
  <c r="C7109" i="4" s="1" a="1"/>
  <c r="C7109" i="4" s="1"/>
  <c r="D7109" i="4"/>
  <c r="E7109" i="4" s="1" a="1"/>
  <c r="E7109" i="4" s="1"/>
  <c r="F7109" i="4"/>
  <c r="G7109" i="4" s="1" a="1"/>
  <c r="G7109" i="4" s="1"/>
  <c r="J7109" i="4"/>
  <c r="A7110" i="4"/>
  <c r="B7110" i="4"/>
  <c r="C7110" i="4" s="1" a="1"/>
  <c r="C7110" i="4" s="1"/>
  <c r="D7110" i="4"/>
  <c r="E7110" i="4" s="1" a="1"/>
  <c r="E7110" i="4" s="1"/>
  <c r="F7110" i="4"/>
  <c r="G7110" i="4" s="1" a="1"/>
  <c r="G7110" i="4" s="1"/>
  <c r="J7110" i="4"/>
  <c r="A7111" i="4"/>
  <c r="B7111" i="4"/>
  <c r="C7111" i="4" s="1" a="1"/>
  <c r="C7111" i="4" s="1"/>
  <c r="D7111" i="4"/>
  <c r="E7111" i="4" s="1" a="1"/>
  <c r="E7111" i="4" s="1"/>
  <c r="F7111" i="4"/>
  <c r="G7111" i="4" s="1" a="1"/>
  <c r="G7111" i="4" s="1"/>
  <c r="J7111" i="4"/>
  <c r="A7112" i="4"/>
  <c r="B7112" i="4"/>
  <c r="C7112" i="4" s="1" a="1"/>
  <c r="C7112" i="4" s="1"/>
  <c r="D7112" i="4"/>
  <c r="E7112" i="4" s="1" a="1"/>
  <c r="E7112" i="4" s="1"/>
  <c r="F7112" i="4"/>
  <c r="G7112" i="4" s="1" a="1"/>
  <c r="G7112" i="4" s="1"/>
  <c r="J7112" i="4"/>
  <c r="A7113" i="4"/>
  <c r="B7113" i="4"/>
  <c r="C7113" i="4" s="1" a="1"/>
  <c r="C7113" i="4" s="1"/>
  <c r="D7113" i="4"/>
  <c r="E7113" i="4" s="1" a="1"/>
  <c r="E7113" i="4" s="1"/>
  <c r="F7113" i="4"/>
  <c r="G7113" i="4" s="1" a="1"/>
  <c r="G7113" i="4" s="1"/>
  <c r="J7113" i="4"/>
  <c r="A7114" i="4"/>
  <c r="B7114" i="4"/>
  <c r="C7114" i="4" s="1" a="1"/>
  <c r="C7114" i="4" s="1"/>
  <c r="D7114" i="4"/>
  <c r="E7114" i="4" s="1" a="1"/>
  <c r="E7114" i="4" s="1"/>
  <c r="F7114" i="4"/>
  <c r="G7114" i="4" s="1" a="1"/>
  <c r="G7114" i="4" s="1"/>
  <c r="J7114" i="4"/>
  <c r="A7115" i="4"/>
  <c r="B7115" i="4"/>
  <c r="C7115" i="4" s="1" a="1"/>
  <c r="C7115" i="4" s="1"/>
  <c r="D7115" i="4"/>
  <c r="E7115" i="4" s="1" a="1"/>
  <c r="E7115" i="4" s="1"/>
  <c r="F7115" i="4"/>
  <c r="G7115" i="4" s="1" a="1"/>
  <c r="G7115" i="4" s="1"/>
  <c r="J7115" i="4"/>
  <c r="A7116" i="4"/>
  <c r="B7116" i="4"/>
  <c r="C7116" i="4" s="1" a="1"/>
  <c r="C7116" i="4" s="1"/>
  <c r="D7116" i="4"/>
  <c r="E7116" i="4" s="1" a="1"/>
  <c r="E7116" i="4" s="1"/>
  <c r="F7116" i="4"/>
  <c r="G7116" i="4" s="1" a="1"/>
  <c r="G7116" i="4" s="1"/>
  <c r="J7116" i="4"/>
  <c r="A7117" i="4"/>
  <c r="B7117" i="4"/>
  <c r="C7117" i="4" s="1" a="1"/>
  <c r="C7117" i="4" s="1"/>
  <c r="D7117" i="4"/>
  <c r="E7117" i="4" s="1" a="1"/>
  <c r="E7117" i="4" s="1"/>
  <c r="F7117" i="4"/>
  <c r="G7117" i="4" s="1" a="1"/>
  <c r="G7117" i="4" s="1"/>
  <c r="J7117" i="4"/>
  <c r="A7118" i="4"/>
  <c r="B7118" i="4"/>
  <c r="C7118" i="4" s="1" a="1"/>
  <c r="C7118" i="4" s="1"/>
  <c r="D7118" i="4"/>
  <c r="E7118" i="4" s="1" a="1"/>
  <c r="E7118" i="4" s="1"/>
  <c r="F7118" i="4"/>
  <c r="G7118" i="4" s="1" a="1"/>
  <c r="G7118" i="4" s="1"/>
  <c r="J7118" i="4"/>
  <c r="A7119" i="4"/>
  <c r="B7119" i="4"/>
  <c r="C7119" i="4" s="1" a="1"/>
  <c r="C7119" i="4" s="1"/>
  <c r="D7119" i="4"/>
  <c r="E7119" i="4" s="1" a="1"/>
  <c r="E7119" i="4" s="1"/>
  <c r="F7119" i="4"/>
  <c r="G7119" i="4" s="1" a="1"/>
  <c r="G7119" i="4" s="1"/>
  <c r="J7119" i="4"/>
  <c r="A7120" i="4"/>
  <c r="B7120" i="4"/>
  <c r="C7120" i="4" s="1" a="1"/>
  <c r="C7120" i="4" s="1"/>
  <c r="D7120" i="4"/>
  <c r="E7120" i="4" s="1" a="1"/>
  <c r="E7120" i="4" s="1"/>
  <c r="F7120" i="4"/>
  <c r="G7120" i="4" s="1" a="1"/>
  <c r="G7120" i="4" s="1"/>
  <c r="J7120" i="4"/>
  <c r="A7121" i="4"/>
  <c r="B7121" i="4"/>
  <c r="C7121" i="4" s="1" a="1"/>
  <c r="C7121" i="4" s="1"/>
  <c r="D7121" i="4"/>
  <c r="E7121" i="4" s="1" a="1"/>
  <c r="E7121" i="4" s="1"/>
  <c r="F7121" i="4"/>
  <c r="G7121" i="4" s="1" a="1"/>
  <c r="G7121" i="4" s="1"/>
  <c r="J7121" i="4"/>
  <c r="A7122" i="4"/>
  <c r="B7122" i="4"/>
  <c r="C7122" i="4" s="1" a="1"/>
  <c r="C7122" i="4" s="1"/>
  <c r="D7122" i="4"/>
  <c r="E7122" i="4" s="1" a="1"/>
  <c r="E7122" i="4" s="1"/>
  <c r="F7122" i="4"/>
  <c r="G7122" i="4" s="1" a="1"/>
  <c r="G7122" i="4" s="1"/>
  <c r="J7122" i="4"/>
  <c r="A7123" i="4"/>
  <c r="B7123" i="4"/>
  <c r="C7123" i="4" s="1" a="1"/>
  <c r="C7123" i="4" s="1"/>
  <c r="D7123" i="4"/>
  <c r="E7123" i="4" s="1" a="1"/>
  <c r="E7123" i="4" s="1"/>
  <c r="F7123" i="4"/>
  <c r="G7123" i="4" s="1" a="1"/>
  <c r="G7123" i="4" s="1"/>
  <c r="J7123" i="4"/>
  <c r="A7124" i="4"/>
  <c r="B7124" i="4"/>
  <c r="C7124" i="4" s="1" a="1"/>
  <c r="C7124" i="4" s="1"/>
  <c r="D7124" i="4"/>
  <c r="E7124" i="4" s="1" a="1"/>
  <c r="E7124" i="4" s="1"/>
  <c r="F7124" i="4"/>
  <c r="G7124" i="4" s="1" a="1"/>
  <c r="G7124" i="4" s="1"/>
  <c r="J7124" i="4"/>
  <c r="A7125" i="4"/>
  <c r="B7125" i="4"/>
  <c r="C7125" i="4" s="1" a="1"/>
  <c r="C7125" i="4" s="1"/>
  <c r="D7125" i="4"/>
  <c r="E7125" i="4" s="1" a="1"/>
  <c r="E7125" i="4" s="1"/>
  <c r="F7125" i="4"/>
  <c r="G7125" i="4" s="1" a="1"/>
  <c r="G7125" i="4" s="1"/>
  <c r="J7125" i="4"/>
  <c r="A7126" i="4"/>
  <c r="B7126" i="4"/>
  <c r="C7126" i="4" s="1" a="1"/>
  <c r="C7126" i="4" s="1"/>
  <c r="D7126" i="4"/>
  <c r="E7126" i="4" s="1" a="1"/>
  <c r="E7126" i="4" s="1"/>
  <c r="F7126" i="4"/>
  <c r="G7126" i="4" s="1" a="1"/>
  <c r="G7126" i="4" s="1"/>
  <c r="J7126" i="4"/>
  <c r="A7127" i="4"/>
  <c r="B7127" i="4"/>
  <c r="C7127" i="4" s="1" a="1"/>
  <c r="C7127" i="4" s="1"/>
  <c r="D7127" i="4"/>
  <c r="E7127" i="4" s="1" a="1"/>
  <c r="E7127" i="4" s="1"/>
  <c r="F7127" i="4"/>
  <c r="G7127" i="4" s="1" a="1"/>
  <c r="G7127" i="4" s="1"/>
  <c r="J7127" i="4"/>
  <c r="A7128" i="4"/>
  <c r="B7128" i="4"/>
  <c r="C7128" i="4" s="1" a="1"/>
  <c r="C7128" i="4" s="1"/>
  <c r="D7128" i="4"/>
  <c r="E7128" i="4" s="1" a="1"/>
  <c r="E7128" i="4" s="1"/>
  <c r="F7128" i="4"/>
  <c r="G7128" i="4" s="1" a="1"/>
  <c r="G7128" i="4" s="1"/>
  <c r="J7128" i="4"/>
  <c r="A7129" i="4"/>
  <c r="B7129" i="4"/>
  <c r="C7129" i="4" s="1" a="1"/>
  <c r="C7129" i="4" s="1"/>
  <c r="D7129" i="4"/>
  <c r="E7129" i="4" s="1" a="1"/>
  <c r="E7129" i="4" s="1"/>
  <c r="F7129" i="4"/>
  <c r="G7129" i="4" s="1" a="1"/>
  <c r="G7129" i="4" s="1"/>
  <c r="J7129" i="4"/>
  <c r="A7130" i="4"/>
  <c r="B7130" i="4"/>
  <c r="C7130" i="4" s="1" a="1"/>
  <c r="C7130" i="4" s="1"/>
  <c r="D7130" i="4"/>
  <c r="E7130" i="4" s="1" a="1"/>
  <c r="E7130" i="4" s="1"/>
  <c r="F7130" i="4"/>
  <c r="G7130" i="4" s="1" a="1"/>
  <c r="G7130" i="4" s="1"/>
  <c r="J7130" i="4"/>
  <c r="A7131" i="4"/>
  <c r="B7131" i="4"/>
  <c r="C7131" i="4" s="1" a="1"/>
  <c r="C7131" i="4" s="1"/>
  <c r="D7131" i="4"/>
  <c r="E7131" i="4" s="1" a="1"/>
  <c r="E7131" i="4" s="1"/>
  <c r="F7131" i="4"/>
  <c r="G7131" i="4" s="1" a="1"/>
  <c r="G7131" i="4" s="1"/>
  <c r="J7131" i="4"/>
  <c r="A7132" i="4"/>
  <c r="B7132" i="4"/>
  <c r="C7132" i="4" s="1" a="1"/>
  <c r="C7132" i="4" s="1"/>
  <c r="D7132" i="4"/>
  <c r="E7132" i="4" s="1" a="1"/>
  <c r="E7132" i="4" s="1"/>
  <c r="F7132" i="4"/>
  <c r="G7132" i="4" s="1" a="1"/>
  <c r="G7132" i="4" s="1"/>
  <c r="J7132" i="4"/>
  <c r="A7133" i="4"/>
  <c r="B7133" i="4"/>
  <c r="C7133" i="4" s="1" a="1"/>
  <c r="C7133" i="4" s="1"/>
  <c r="D7133" i="4"/>
  <c r="E7133" i="4" s="1" a="1"/>
  <c r="E7133" i="4" s="1"/>
  <c r="F7133" i="4"/>
  <c r="G7133" i="4" s="1" a="1"/>
  <c r="G7133" i="4" s="1"/>
  <c r="J7133" i="4"/>
  <c r="A7134" i="4"/>
  <c r="B7134" i="4"/>
  <c r="C7134" i="4" s="1" a="1"/>
  <c r="C7134" i="4" s="1"/>
  <c r="D7134" i="4"/>
  <c r="E7134" i="4" s="1" a="1"/>
  <c r="E7134" i="4" s="1"/>
  <c r="F7134" i="4"/>
  <c r="G7134" i="4" s="1" a="1"/>
  <c r="G7134" i="4" s="1"/>
  <c r="J7134" i="4"/>
  <c r="A7135" i="4"/>
  <c r="B7135" i="4"/>
  <c r="C7135" i="4" s="1" a="1"/>
  <c r="C7135" i="4" s="1"/>
  <c r="D7135" i="4"/>
  <c r="E7135" i="4" s="1" a="1"/>
  <c r="E7135" i="4" s="1"/>
  <c r="F7135" i="4"/>
  <c r="G7135" i="4" s="1" a="1"/>
  <c r="G7135" i="4" s="1"/>
  <c r="J7135" i="4"/>
  <c r="A7136" i="4"/>
  <c r="B7136" i="4"/>
  <c r="C7136" i="4" s="1" a="1"/>
  <c r="C7136" i="4" s="1"/>
  <c r="D7136" i="4"/>
  <c r="E7136" i="4" s="1" a="1"/>
  <c r="E7136" i="4" s="1"/>
  <c r="F7136" i="4"/>
  <c r="G7136" i="4" s="1" a="1"/>
  <c r="G7136" i="4" s="1"/>
  <c r="J7136" i="4"/>
  <c r="A7137" i="4"/>
  <c r="B7137" i="4"/>
  <c r="C7137" i="4" s="1" a="1"/>
  <c r="C7137" i="4" s="1"/>
  <c r="D7137" i="4"/>
  <c r="E7137" i="4" s="1" a="1"/>
  <c r="E7137" i="4" s="1"/>
  <c r="F7137" i="4"/>
  <c r="G7137" i="4" s="1" a="1"/>
  <c r="G7137" i="4" s="1"/>
  <c r="J7137" i="4"/>
  <c r="A7138" i="4"/>
  <c r="B7138" i="4"/>
  <c r="C7138" i="4" s="1" a="1"/>
  <c r="C7138" i="4" s="1"/>
  <c r="D7138" i="4"/>
  <c r="E7138" i="4" s="1" a="1"/>
  <c r="E7138" i="4" s="1"/>
  <c r="F7138" i="4"/>
  <c r="G7138" i="4" s="1" a="1"/>
  <c r="G7138" i="4" s="1"/>
  <c r="J7138" i="4"/>
  <c r="A7139" i="4"/>
  <c r="B7139" i="4"/>
  <c r="C7139" i="4" s="1" a="1"/>
  <c r="C7139" i="4" s="1"/>
  <c r="D7139" i="4"/>
  <c r="E7139" i="4" s="1" a="1"/>
  <c r="E7139" i="4" s="1"/>
  <c r="F7139" i="4"/>
  <c r="G7139" i="4" s="1" a="1"/>
  <c r="G7139" i="4" s="1"/>
  <c r="J7139" i="4"/>
  <c r="A7140" i="4"/>
  <c r="B7140" i="4"/>
  <c r="C7140" i="4" s="1" a="1"/>
  <c r="C7140" i="4" s="1"/>
  <c r="D7140" i="4"/>
  <c r="E7140" i="4" s="1" a="1"/>
  <c r="E7140" i="4" s="1"/>
  <c r="F7140" i="4"/>
  <c r="G7140" i="4" s="1" a="1"/>
  <c r="G7140" i="4" s="1"/>
  <c r="J7140" i="4"/>
  <c r="A7141" i="4"/>
  <c r="B7141" i="4"/>
  <c r="C7141" i="4" s="1" a="1"/>
  <c r="C7141" i="4" s="1"/>
  <c r="D7141" i="4"/>
  <c r="E7141" i="4" s="1" a="1"/>
  <c r="E7141" i="4" s="1"/>
  <c r="F7141" i="4"/>
  <c r="G7141" i="4" s="1" a="1"/>
  <c r="G7141" i="4" s="1"/>
  <c r="J7141" i="4"/>
  <c r="A7142" i="4"/>
  <c r="B7142" i="4"/>
  <c r="C7142" i="4" s="1" a="1"/>
  <c r="C7142" i="4" s="1"/>
  <c r="D7142" i="4"/>
  <c r="E7142" i="4" s="1" a="1"/>
  <c r="E7142" i="4" s="1"/>
  <c r="F7142" i="4"/>
  <c r="G7142" i="4" s="1" a="1"/>
  <c r="G7142" i="4" s="1"/>
  <c r="J7142" i="4"/>
  <c r="A7143" i="4"/>
  <c r="B7143" i="4"/>
  <c r="C7143" i="4" s="1" a="1"/>
  <c r="C7143" i="4" s="1"/>
  <c r="D7143" i="4"/>
  <c r="E7143" i="4" s="1" a="1"/>
  <c r="E7143" i="4" s="1"/>
  <c r="F7143" i="4"/>
  <c r="G7143" i="4" s="1" a="1"/>
  <c r="G7143" i="4" s="1"/>
  <c r="J7143" i="4"/>
  <c r="A7144" i="4"/>
  <c r="B7144" i="4"/>
  <c r="C7144" i="4" s="1" a="1"/>
  <c r="C7144" i="4" s="1"/>
  <c r="D7144" i="4"/>
  <c r="E7144" i="4" s="1" a="1"/>
  <c r="E7144" i="4" s="1"/>
  <c r="F7144" i="4"/>
  <c r="G7144" i="4" s="1" a="1"/>
  <c r="G7144" i="4" s="1"/>
  <c r="J7144" i="4"/>
  <c r="A7145" i="4"/>
  <c r="B7145" i="4"/>
  <c r="C7145" i="4" s="1" a="1"/>
  <c r="C7145" i="4" s="1"/>
  <c r="D7145" i="4"/>
  <c r="E7145" i="4" s="1" a="1"/>
  <c r="E7145" i="4" s="1"/>
  <c r="F7145" i="4"/>
  <c r="G7145" i="4" s="1" a="1"/>
  <c r="G7145" i="4" s="1"/>
  <c r="J7145" i="4"/>
  <c r="A7146" i="4"/>
  <c r="B7146" i="4"/>
  <c r="C7146" i="4" s="1" a="1"/>
  <c r="C7146" i="4" s="1"/>
  <c r="D7146" i="4"/>
  <c r="E7146" i="4" s="1" a="1"/>
  <c r="E7146" i="4" s="1"/>
  <c r="F7146" i="4"/>
  <c r="G7146" i="4" s="1" a="1"/>
  <c r="G7146" i="4" s="1"/>
  <c r="J7146" i="4"/>
  <c r="A7147" i="4"/>
  <c r="B7147" i="4"/>
  <c r="C7147" i="4" s="1" a="1"/>
  <c r="C7147" i="4" s="1"/>
  <c r="D7147" i="4"/>
  <c r="E7147" i="4" s="1" a="1"/>
  <c r="E7147" i="4" s="1"/>
  <c r="F7147" i="4"/>
  <c r="G7147" i="4" s="1" a="1"/>
  <c r="G7147" i="4" s="1"/>
  <c r="J7147" i="4"/>
  <c r="A7148" i="4"/>
  <c r="B7148" i="4"/>
  <c r="C7148" i="4" s="1" a="1"/>
  <c r="C7148" i="4" s="1"/>
  <c r="D7148" i="4"/>
  <c r="E7148" i="4" s="1" a="1"/>
  <c r="E7148" i="4" s="1"/>
  <c r="F7148" i="4"/>
  <c r="G7148" i="4" s="1" a="1"/>
  <c r="G7148" i="4" s="1"/>
  <c r="J7148" i="4"/>
  <c r="A7149" i="4"/>
  <c r="B7149" i="4"/>
  <c r="C7149" i="4" s="1" a="1"/>
  <c r="C7149" i="4" s="1"/>
  <c r="D7149" i="4"/>
  <c r="E7149" i="4" s="1" a="1"/>
  <c r="E7149" i="4" s="1"/>
  <c r="F7149" i="4"/>
  <c r="G7149" i="4" s="1" a="1"/>
  <c r="G7149" i="4" s="1"/>
  <c r="J7149" i="4"/>
  <c r="A7150" i="4"/>
  <c r="B7150" i="4"/>
  <c r="C7150" i="4" s="1" a="1"/>
  <c r="C7150" i="4" s="1"/>
  <c r="D7150" i="4"/>
  <c r="E7150" i="4" s="1" a="1"/>
  <c r="E7150" i="4" s="1"/>
  <c r="F7150" i="4"/>
  <c r="G7150" i="4" s="1" a="1"/>
  <c r="G7150" i="4" s="1"/>
  <c r="J7150" i="4"/>
  <c r="A7151" i="4"/>
  <c r="B7151" i="4"/>
  <c r="C7151" i="4" s="1" a="1"/>
  <c r="C7151" i="4" s="1"/>
  <c r="D7151" i="4"/>
  <c r="E7151" i="4" s="1" a="1"/>
  <c r="E7151" i="4" s="1"/>
  <c r="F7151" i="4"/>
  <c r="G7151" i="4" s="1" a="1"/>
  <c r="G7151" i="4" s="1"/>
  <c r="J7151" i="4"/>
  <c r="A7152" i="4"/>
  <c r="B7152" i="4"/>
  <c r="C7152" i="4" s="1" a="1"/>
  <c r="C7152" i="4" s="1"/>
  <c r="D7152" i="4"/>
  <c r="E7152" i="4" s="1" a="1"/>
  <c r="E7152" i="4" s="1"/>
  <c r="F7152" i="4"/>
  <c r="G7152" i="4" s="1" a="1"/>
  <c r="G7152" i="4" s="1"/>
  <c r="J7152" i="4"/>
  <c r="A7153" i="4"/>
  <c r="B7153" i="4"/>
  <c r="C7153" i="4" s="1" a="1"/>
  <c r="C7153" i="4" s="1"/>
  <c r="D7153" i="4"/>
  <c r="E7153" i="4" s="1" a="1"/>
  <c r="E7153" i="4" s="1"/>
  <c r="F7153" i="4"/>
  <c r="G7153" i="4" s="1" a="1"/>
  <c r="G7153" i="4" s="1"/>
  <c r="J7153" i="4"/>
  <c r="A7154" i="4"/>
  <c r="B7154" i="4"/>
  <c r="C7154" i="4" s="1" a="1"/>
  <c r="C7154" i="4" s="1"/>
  <c r="D7154" i="4"/>
  <c r="E7154" i="4" s="1" a="1"/>
  <c r="E7154" i="4" s="1"/>
  <c r="F7154" i="4"/>
  <c r="G7154" i="4" s="1" a="1"/>
  <c r="G7154" i="4" s="1"/>
  <c r="J7154" i="4"/>
  <c r="A7155" i="4"/>
  <c r="B7155" i="4"/>
  <c r="C7155" i="4" s="1" a="1"/>
  <c r="C7155" i="4" s="1"/>
  <c r="D7155" i="4"/>
  <c r="E7155" i="4" s="1" a="1"/>
  <c r="E7155" i="4" s="1"/>
  <c r="F7155" i="4"/>
  <c r="G7155" i="4" s="1" a="1"/>
  <c r="G7155" i="4" s="1"/>
  <c r="J7155" i="4"/>
  <c r="A7156" i="4"/>
  <c r="B7156" i="4"/>
  <c r="C7156" i="4" s="1" a="1"/>
  <c r="C7156" i="4" s="1"/>
  <c r="D7156" i="4"/>
  <c r="E7156" i="4" s="1" a="1"/>
  <c r="E7156" i="4" s="1"/>
  <c r="F7156" i="4"/>
  <c r="G7156" i="4" s="1" a="1"/>
  <c r="G7156" i="4" s="1"/>
  <c r="J7156" i="4"/>
  <c r="A7157" i="4"/>
  <c r="B7157" i="4"/>
  <c r="C7157" i="4" s="1" a="1"/>
  <c r="C7157" i="4" s="1"/>
  <c r="D7157" i="4"/>
  <c r="E7157" i="4" s="1" a="1"/>
  <c r="E7157" i="4" s="1"/>
  <c r="F7157" i="4"/>
  <c r="G7157" i="4" s="1" a="1"/>
  <c r="G7157" i="4" s="1"/>
  <c r="J7157" i="4"/>
  <c r="A7158" i="4"/>
  <c r="B7158" i="4"/>
  <c r="C7158" i="4" s="1" a="1"/>
  <c r="C7158" i="4" s="1"/>
  <c r="D7158" i="4"/>
  <c r="E7158" i="4" s="1" a="1"/>
  <c r="E7158" i="4" s="1"/>
  <c r="F7158" i="4"/>
  <c r="G7158" i="4" s="1" a="1"/>
  <c r="G7158" i="4" s="1"/>
  <c r="J7158" i="4"/>
  <c r="A7159" i="4"/>
  <c r="B7159" i="4"/>
  <c r="C7159" i="4" s="1" a="1"/>
  <c r="C7159" i="4" s="1"/>
  <c r="D7159" i="4"/>
  <c r="E7159" i="4" s="1" a="1"/>
  <c r="E7159" i="4" s="1"/>
  <c r="F7159" i="4"/>
  <c r="G7159" i="4" s="1" a="1"/>
  <c r="G7159" i="4" s="1"/>
  <c r="J7159" i="4"/>
  <c r="A7160" i="4"/>
  <c r="B7160" i="4"/>
  <c r="C7160" i="4" s="1" a="1"/>
  <c r="C7160" i="4" s="1"/>
  <c r="D7160" i="4"/>
  <c r="E7160" i="4" s="1" a="1"/>
  <c r="E7160" i="4" s="1"/>
  <c r="F7160" i="4"/>
  <c r="G7160" i="4" s="1" a="1"/>
  <c r="G7160" i="4" s="1"/>
  <c r="J7160" i="4"/>
  <c r="A7161" i="4"/>
  <c r="B7161" i="4"/>
  <c r="C7161" i="4" s="1" a="1"/>
  <c r="C7161" i="4" s="1"/>
  <c r="D7161" i="4"/>
  <c r="E7161" i="4" s="1" a="1"/>
  <c r="E7161" i="4" s="1"/>
  <c r="F7161" i="4"/>
  <c r="G7161" i="4" s="1" a="1"/>
  <c r="G7161" i="4" s="1"/>
  <c r="J7161" i="4"/>
  <c r="A7162" i="4"/>
  <c r="B7162" i="4"/>
  <c r="C7162" i="4" s="1" a="1"/>
  <c r="C7162" i="4" s="1"/>
  <c r="D7162" i="4"/>
  <c r="E7162" i="4" s="1" a="1"/>
  <c r="E7162" i="4" s="1"/>
  <c r="F7162" i="4"/>
  <c r="G7162" i="4" s="1" a="1"/>
  <c r="G7162" i="4" s="1"/>
  <c r="J7162" i="4"/>
  <c r="A7163" i="4"/>
  <c r="B7163" i="4"/>
  <c r="C7163" i="4" s="1" a="1"/>
  <c r="C7163" i="4" s="1"/>
  <c r="D7163" i="4"/>
  <c r="E7163" i="4" s="1" a="1"/>
  <c r="E7163" i="4" s="1"/>
  <c r="F7163" i="4"/>
  <c r="G7163" i="4" s="1" a="1"/>
  <c r="G7163" i="4" s="1"/>
  <c r="J7163" i="4"/>
  <c r="A7164" i="4"/>
  <c r="B7164" i="4"/>
  <c r="C7164" i="4" s="1" a="1"/>
  <c r="C7164" i="4" s="1"/>
  <c r="D7164" i="4"/>
  <c r="E7164" i="4" s="1" a="1"/>
  <c r="E7164" i="4" s="1"/>
  <c r="F7164" i="4"/>
  <c r="G7164" i="4" s="1" a="1"/>
  <c r="G7164" i="4" s="1"/>
  <c r="J7164" i="4"/>
  <c r="A7165" i="4"/>
  <c r="B7165" i="4"/>
  <c r="C7165" i="4" s="1" a="1"/>
  <c r="C7165" i="4" s="1"/>
  <c r="D7165" i="4"/>
  <c r="E7165" i="4" s="1" a="1"/>
  <c r="E7165" i="4" s="1"/>
  <c r="F7165" i="4"/>
  <c r="G7165" i="4" s="1" a="1"/>
  <c r="G7165" i="4" s="1"/>
  <c r="J7165" i="4"/>
  <c r="A7166" i="4"/>
  <c r="B7166" i="4"/>
  <c r="C7166" i="4" s="1" a="1"/>
  <c r="C7166" i="4" s="1"/>
  <c r="D7166" i="4"/>
  <c r="E7166" i="4" s="1" a="1"/>
  <c r="E7166" i="4" s="1"/>
  <c r="F7166" i="4"/>
  <c r="G7166" i="4" s="1" a="1"/>
  <c r="G7166" i="4" s="1"/>
  <c r="J7166" i="4"/>
  <c r="A7167" i="4"/>
  <c r="B7167" i="4"/>
  <c r="C7167" i="4" s="1" a="1"/>
  <c r="C7167" i="4" s="1"/>
  <c r="D7167" i="4"/>
  <c r="E7167" i="4" s="1" a="1"/>
  <c r="E7167" i="4" s="1"/>
  <c r="F7167" i="4"/>
  <c r="G7167" i="4" s="1" a="1"/>
  <c r="G7167" i="4" s="1"/>
  <c r="J7167" i="4"/>
  <c r="A7168" i="4"/>
  <c r="B7168" i="4"/>
  <c r="C7168" i="4" s="1" a="1"/>
  <c r="C7168" i="4" s="1"/>
  <c r="D7168" i="4"/>
  <c r="E7168" i="4" s="1" a="1"/>
  <c r="E7168" i="4" s="1"/>
  <c r="F7168" i="4"/>
  <c r="G7168" i="4" s="1" a="1"/>
  <c r="G7168" i="4" s="1"/>
  <c r="J7168" i="4"/>
  <c r="A7169" i="4"/>
  <c r="B7169" i="4"/>
  <c r="C7169" i="4" s="1" a="1"/>
  <c r="C7169" i="4" s="1"/>
  <c r="D7169" i="4"/>
  <c r="E7169" i="4" s="1" a="1"/>
  <c r="E7169" i="4" s="1"/>
  <c r="F7169" i="4"/>
  <c r="G7169" i="4" s="1" a="1"/>
  <c r="G7169" i="4" s="1"/>
  <c r="J7169" i="4"/>
  <c r="A7170" i="4"/>
  <c r="B7170" i="4"/>
  <c r="C7170" i="4" s="1" a="1"/>
  <c r="C7170" i="4" s="1"/>
  <c r="D7170" i="4"/>
  <c r="E7170" i="4" s="1" a="1"/>
  <c r="E7170" i="4" s="1"/>
  <c r="F7170" i="4"/>
  <c r="G7170" i="4" s="1" a="1"/>
  <c r="G7170" i="4" s="1"/>
  <c r="J7170" i="4"/>
  <c r="A7171" i="4"/>
  <c r="B7171" i="4"/>
  <c r="C7171" i="4" s="1" a="1"/>
  <c r="C7171" i="4" s="1"/>
  <c r="D7171" i="4"/>
  <c r="E7171" i="4" s="1" a="1"/>
  <c r="E7171" i="4" s="1"/>
  <c r="F7171" i="4"/>
  <c r="G7171" i="4" s="1" a="1"/>
  <c r="G7171" i="4" s="1"/>
  <c r="J7171" i="4"/>
  <c r="A7172" i="4"/>
  <c r="B7172" i="4"/>
  <c r="C7172" i="4" s="1" a="1"/>
  <c r="C7172" i="4" s="1"/>
  <c r="D7172" i="4"/>
  <c r="E7172" i="4" s="1" a="1"/>
  <c r="E7172" i="4" s="1"/>
  <c r="F7172" i="4"/>
  <c r="G7172" i="4" s="1" a="1"/>
  <c r="G7172" i="4" s="1"/>
  <c r="J7172" i="4"/>
  <c r="A7173" i="4"/>
  <c r="B7173" i="4"/>
  <c r="C7173" i="4" s="1" a="1"/>
  <c r="C7173" i="4" s="1"/>
  <c r="D7173" i="4"/>
  <c r="E7173" i="4" s="1" a="1"/>
  <c r="E7173" i="4" s="1"/>
  <c r="F7173" i="4"/>
  <c r="G7173" i="4" s="1" a="1"/>
  <c r="G7173" i="4" s="1"/>
  <c r="J7173" i="4"/>
  <c r="A7174" i="4"/>
  <c r="B7174" i="4"/>
  <c r="C7174" i="4" s="1" a="1"/>
  <c r="C7174" i="4" s="1"/>
  <c r="D7174" i="4"/>
  <c r="E7174" i="4" s="1" a="1"/>
  <c r="E7174" i="4" s="1"/>
  <c r="F7174" i="4"/>
  <c r="G7174" i="4" s="1" a="1"/>
  <c r="G7174" i="4" s="1"/>
  <c r="J7174" i="4"/>
  <c r="A7175" i="4"/>
  <c r="B7175" i="4"/>
  <c r="C7175" i="4" s="1" a="1"/>
  <c r="C7175" i="4" s="1"/>
  <c r="D7175" i="4"/>
  <c r="E7175" i="4" s="1" a="1"/>
  <c r="E7175" i="4" s="1"/>
  <c r="F7175" i="4"/>
  <c r="G7175" i="4" s="1" a="1"/>
  <c r="G7175" i="4" s="1"/>
  <c r="J7175" i="4"/>
  <c r="A7176" i="4"/>
  <c r="B7176" i="4"/>
  <c r="C7176" i="4" s="1" a="1"/>
  <c r="C7176" i="4" s="1"/>
  <c r="D7176" i="4"/>
  <c r="E7176" i="4" s="1" a="1"/>
  <c r="E7176" i="4" s="1"/>
  <c r="F7176" i="4"/>
  <c r="G7176" i="4" s="1" a="1"/>
  <c r="G7176" i="4" s="1"/>
  <c r="J7176" i="4"/>
  <c r="A7177" i="4"/>
  <c r="B7177" i="4"/>
  <c r="C7177" i="4" s="1" a="1"/>
  <c r="C7177" i="4" s="1"/>
  <c r="D7177" i="4"/>
  <c r="E7177" i="4" s="1" a="1"/>
  <c r="E7177" i="4" s="1"/>
  <c r="F7177" i="4"/>
  <c r="G7177" i="4" s="1" a="1"/>
  <c r="G7177" i="4" s="1"/>
  <c r="J7177" i="4"/>
  <c r="A7178" i="4"/>
  <c r="B7178" i="4"/>
  <c r="C7178" i="4" s="1" a="1"/>
  <c r="C7178" i="4" s="1"/>
  <c r="D7178" i="4"/>
  <c r="E7178" i="4" s="1" a="1"/>
  <c r="E7178" i="4" s="1"/>
  <c r="F7178" i="4"/>
  <c r="G7178" i="4" s="1" a="1"/>
  <c r="G7178" i="4" s="1"/>
  <c r="J7178" i="4"/>
  <c r="A7179" i="4"/>
  <c r="B7179" i="4"/>
  <c r="C7179" i="4" s="1" a="1"/>
  <c r="C7179" i="4" s="1"/>
  <c r="D7179" i="4"/>
  <c r="E7179" i="4" s="1" a="1"/>
  <c r="E7179" i="4" s="1"/>
  <c r="F7179" i="4"/>
  <c r="G7179" i="4" s="1" a="1"/>
  <c r="G7179" i="4" s="1"/>
  <c r="J7179" i="4"/>
  <c r="A7180" i="4"/>
  <c r="B7180" i="4"/>
  <c r="C7180" i="4" s="1" a="1"/>
  <c r="C7180" i="4" s="1"/>
  <c r="D7180" i="4"/>
  <c r="E7180" i="4" s="1" a="1"/>
  <c r="E7180" i="4" s="1"/>
  <c r="F7180" i="4"/>
  <c r="G7180" i="4" s="1" a="1"/>
  <c r="G7180" i="4" s="1"/>
  <c r="J7180" i="4"/>
  <c r="A7181" i="4"/>
  <c r="B7181" i="4"/>
  <c r="C7181" i="4" s="1" a="1"/>
  <c r="C7181" i="4" s="1"/>
  <c r="D7181" i="4"/>
  <c r="E7181" i="4" s="1" a="1"/>
  <c r="E7181" i="4" s="1"/>
  <c r="F7181" i="4"/>
  <c r="G7181" i="4" s="1" a="1"/>
  <c r="G7181" i="4" s="1"/>
  <c r="J7181" i="4"/>
  <c r="A7182" i="4"/>
  <c r="B7182" i="4"/>
  <c r="C7182" i="4" s="1" a="1"/>
  <c r="C7182" i="4" s="1"/>
  <c r="D7182" i="4"/>
  <c r="E7182" i="4" s="1" a="1"/>
  <c r="E7182" i="4" s="1"/>
  <c r="F7182" i="4"/>
  <c r="G7182" i="4" s="1" a="1"/>
  <c r="G7182" i="4" s="1"/>
  <c r="J7182" i="4"/>
  <c r="A7183" i="4"/>
  <c r="B7183" i="4"/>
  <c r="C7183" i="4" s="1" a="1"/>
  <c r="C7183" i="4" s="1"/>
  <c r="D7183" i="4"/>
  <c r="E7183" i="4" s="1" a="1"/>
  <c r="E7183" i="4" s="1"/>
  <c r="F7183" i="4"/>
  <c r="G7183" i="4" s="1" a="1"/>
  <c r="G7183" i="4" s="1"/>
  <c r="J7183" i="4"/>
  <c r="A7184" i="4"/>
  <c r="B7184" i="4"/>
  <c r="C7184" i="4" s="1" a="1"/>
  <c r="C7184" i="4" s="1"/>
  <c r="D7184" i="4"/>
  <c r="E7184" i="4" s="1" a="1"/>
  <c r="E7184" i="4" s="1"/>
  <c r="F7184" i="4"/>
  <c r="G7184" i="4" s="1" a="1"/>
  <c r="G7184" i="4" s="1"/>
  <c r="J7184" i="4"/>
  <c r="A7185" i="4"/>
  <c r="B7185" i="4"/>
  <c r="C7185" i="4" s="1" a="1"/>
  <c r="C7185" i="4" s="1"/>
  <c r="D7185" i="4"/>
  <c r="E7185" i="4" s="1" a="1"/>
  <c r="E7185" i="4" s="1"/>
  <c r="F7185" i="4"/>
  <c r="G7185" i="4" s="1" a="1"/>
  <c r="G7185" i="4" s="1"/>
  <c r="J7185" i="4"/>
  <c r="A7186" i="4"/>
  <c r="B7186" i="4"/>
  <c r="C7186" i="4" s="1" a="1"/>
  <c r="C7186" i="4" s="1"/>
  <c r="D7186" i="4"/>
  <c r="E7186" i="4" s="1" a="1"/>
  <c r="E7186" i="4" s="1"/>
  <c r="F7186" i="4"/>
  <c r="G7186" i="4" s="1" a="1"/>
  <c r="G7186" i="4" s="1"/>
  <c r="J7186" i="4"/>
  <c r="A7187" i="4"/>
  <c r="B7187" i="4"/>
  <c r="C7187" i="4" s="1" a="1"/>
  <c r="C7187" i="4" s="1"/>
  <c r="D7187" i="4"/>
  <c r="E7187" i="4" s="1" a="1"/>
  <c r="E7187" i="4" s="1"/>
  <c r="F7187" i="4"/>
  <c r="G7187" i="4" s="1" a="1"/>
  <c r="G7187" i="4" s="1"/>
  <c r="J7187" i="4"/>
  <c r="A7188" i="4"/>
  <c r="B7188" i="4"/>
  <c r="C7188" i="4" s="1" a="1"/>
  <c r="C7188" i="4" s="1"/>
  <c r="D7188" i="4"/>
  <c r="E7188" i="4" s="1" a="1"/>
  <c r="E7188" i="4" s="1"/>
  <c r="F7188" i="4"/>
  <c r="G7188" i="4" s="1" a="1"/>
  <c r="G7188" i="4" s="1"/>
  <c r="J7188" i="4"/>
  <c r="A7189" i="4"/>
  <c r="B7189" i="4"/>
  <c r="C7189" i="4" s="1" a="1"/>
  <c r="C7189" i="4" s="1"/>
  <c r="D7189" i="4"/>
  <c r="E7189" i="4" s="1" a="1"/>
  <c r="E7189" i="4" s="1"/>
  <c r="F7189" i="4"/>
  <c r="G7189" i="4" s="1" a="1"/>
  <c r="G7189" i="4" s="1"/>
  <c r="J7189" i="4"/>
  <c r="A7190" i="4"/>
  <c r="B7190" i="4"/>
  <c r="C7190" i="4" s="1" a="1"/>
  <c r="C7190" i="4" s="1"/>
  <c r="D7190" i="4"/>
  <c r="E7190" i="4" s="1" a="1"/>
  <c r="E7190" i="4" s="1"/>
  <c r="F7190" i="4"/>
  <c r="G7190" i="4" s="1" a="1"/>
  <c r="G7190" i="4" s="1"/>
  <c r="J7190" i="4"/>
  <c r="A7191" i="4"/>
  <c r="B7191" i="4"/>
  <c r="C7191" i="4" s="1" a="1"/>
  <c r="C7191" i="4" s="1"/>
  <c r="D7191" i="4"/>
  <c r="E7191" i="4" s="1" a="1"/>
  <c r="E7191" i="4" s="1"/>
  <c r="F7191" i="4"/>
  <c r="G7191" i="4" s="1" a="1"/>
  <c r="G7191" i="4" s="1"/>
  <c r="J7191" i="4"/>
  <c r="A7192" i="4"/>
  <c r="B7192" i="4"/>
  <c r="C7192" i="4" s="1" a="1"/>
  <c r="C7192" i="4" s="1"/>
  <c r="D7192" i="4"/>
  <c r="E7192" i="4" s="1" a="1"/>
  <c r="E7192" i="4" s="1"/>
  <c r="F7192" i="4"/>
  <c r="G7192" i="4" s="1" a="1"/>
  <c r="G7192" i="4" s="1"/>
  <c r="J7192" i="4"/>
  <c r="A7193" i="4"/>
  <c r="B7193" i="4"/>
  <c r="C7193" i="4" s="1" a="1"/>
  <c r="C7193" i="4" s="1"/>
  <c r="D7193" i="4"/>
  <c r="E7193" i="4" s="1" a="1"/>
  <c r="E7193" i="4" s="1"/>
  <c r="F7193" i="4"/>
  <c r="G7193" i="4" s="1" a="1"/>
  <c r="G7193" i="4" s="1"/>
  <c r="J7193" i="4"/>
  <c r="A7194" i="4"/>
  <c r="B7194" i="4"/>
  <c r="C7194" i="4" s="1" a="1"/>
  <c r="C7194" i="4" s="1"/>
  <c r="D7194" i="4"/>
  <c r="E7194" i="4" s="1" a="1"/>
  <c r="E7194" i="4" s="1"/>
  <c r="F7194" i="4"/>
  <c r="G7194" i="4" s="1" a="1"/>
  <c r="G7194" i="4" s="1"/>
  <c r="J7194" i="4"/>
  <c r="A7195" i="4"/>
  <c r="B7195" i="4"/>
  <c r="C7195" i="4" s="1" a="1"/>
  <c r="C7195" i="4" s="1"/>
  <c r="D7195" i="4"/>
  <c r="E7195" i="4" s="1" a="1"/>
  <c r="E7195" i="4" s="1"/>
  <c r="F7195" i="4"/>
  <c r="G7195" i="4" s="1" a="1"/>
  <c r="G7195" i="4" s="1"/>
  <c r="J7195" i="4"/>
  <c r="A7196" i="4"/>
  <c r="B7196" i="4"/>
  <c r="C7196" i="4" s="1" a="1"/>
  <c r="C7196" i="4" s="1"/>
  <c r="D7196" i="4"/>
  <c r="E7196" i="4" s="1" a="1"/>
  <c r="E7196" i="4" s="1"/>
  <c r="F7196" i="4"/>
  <c r="G7196" i="4" s="1" a="1"/>
  <c r="G7196" i="4" s="1"/>
  <c r="J7196" i="4"/>
  <c r="A7197" i="4"/>
  <c r="B7197" i="4"/>
  <c r="C7197" i="4" s="1" a="1"/>
  <c r="C7197" i="4" s="1"/>
  <c r="D7197" i="4"/>
  <c r="E7197" i="4" s="1" a="1"/>
  <c r="E7197" i="4" s="1"/>
  <c r="F7197" i="4"/>
  <c r="G7197" i="4" s="1" a="1"/>
  <c r="G7197" i="4" s="1"/>
  <c r="J7197" i="4"/>
  <c r="A7198" i="4"/>
  <c r="B7198" i="4"/>
  <c r="C7198" i="4" s="1" a="1"/>
  <c r="C7198" i="4" s="1"/>
  <c r="D7198" i="4"/>
  <c r="E7198" i="4" s="1" a="1"/>
  <c r="E7198" i="4" s="1"/>
  <c r="F7198" i="4"/>
  <c r="G7198" i="4" s="1" a="1"/>
  <c r="G7198" i="4" s="1"/>
  <c r="J7198" i="4"/>
  <c r="A7199" i="4"/>
  <c r="B7199" i="4"/>
  <c r="C7199" i="4" s="1" a="1"/>
  <c r="C7199" i="4" s="1"/>
  <c r="D7199" i="4"/>
  <c r="E7199" i="4" s="1" a="1"/>
  <c r="E7199" i="4" s="1"/>
  <c r="F7199" i="4"/>
  <c r="G7199" i="4" s="1" a="1"/>
  <c r="G7199" i="4" s="1"/>
  <c r="J7199" i="4"/>
  <c r="A7200" i="4"/>
  <c r="B7200" i="4"/>
  <c r="C7200" i="4" s="1" a="1"/>
  <c r="C7200" i="4" s="1"/>
  <c r="D7200" i="4"/>
  <c r="E7200" i="4" s="1" a="1"/>
  <c r="E7200" i="4" s="1"/>
  <c r="F7200" i="4"/>
  <c r="G7200" i="4" s="1" a="1"/>
  <c r="G7200" i="4" s="1"/>
  <c r="J7200" i="4"/>
  <c r="A7201" i="4"/>
  <c r="B7201" i="4"/>
  <c r="C7201" i="4" s="1" a="1"/>
  <c r="C7201" i="4" s="1"/>
  <c r="D7201" i="4"/>
  <c r="E7201" i="4" s="1" a="1"/>
  <c r="E7201" i="4" s="1"/>
  <c r="F7201" i="4"/>
  <c r="G7201" i="4" s="1" a="1"/>
  <c r="G7201" i="4" s="1"/>
  <c r="J7201" i="4"/>
  <c r="A7202" i="4"/>
  <c r="B7202" i="4"/>
  <c r="C7202" i="4" s="1" a="1"/>
  <c r="C7202" i="4" s="1"/>
  <c r="D7202" i="4"/>
  <c r="E7202" i="4" s="1" a="1"/>
  <c r="E7202" i="4" s="1"/>
  <c r="F7202" i="4"/>
  <c r="G7202" i="4" s="1" a="1"/>
  <c r="G7202" i="4" s="1"/>
  <c r="J7202" i="4"/>
  <c r="A7203" i="4"/>
  <c r="B7203" i="4"/>
  <c r="C7203" i="4" s="1" a="1"/>
  <c r="C7203" i="4" s="1"/>
  <c r="D7203" i="4"/>
  <c r="E7203" i="4" s="1" a="1"/>
  <c r="E7203" i="4" s="1"/>
  <c r="F7203" i="4"/>
  <c r="G7203" i="4" s="1" a="1"/>
  <c r="G7203" i="4" s="1"/>
  <c r="J7203" i="4"/>
  <c r="A7204" i="4"/>
  <c r="B7204" i="4"/>
  <c r="C7204" i="4" s="1" a="1"/>
  <c r="C7204" i="4" s="1"/>
  <c r="D7204" i="4"/>
  <c r="E7204" i="4" s="1" a="1"/>
  <c r="E7204" i="4" s="1"/>
  <c r="F7204" i="4"/>
  <c r="G7204" i="4" s="1" a="1"/>
  <c r="G7204" i="4" s="1"/>
  <c r="J7204" i="4"/>
  <c r="A7205" i="4"/>
  <c r="B7205" i="4"/>
  <c r="C7205" i="4" s="1" a="1"/>
  <c r="C7205" i="4" s="1"/>
  <c r="D7205" i="4"/>
  <c r="E7205" i="4" s="1" a="1"/>
  <c r="E7205" i="4" s="1"/>
  <c r="F7205" i="4"/>
  <c r="G7205" i="4" s="1" a="1"/>
  <c r="G7205" i="4" s="1"/>
  <c r="J7205" i="4"/>
  <c r="A7206" i="4"/>
  <c r="B7206" i="4"/>
  <c r="C7206" i="4" s="1" a="1"/>
  <c r="C7206" i="4" s="1"/>
  <c r="D7206" i="4"/>
  <c r="E7206" i="4" s="1" a="1"/>
  <c r="E7206" i="4" s="1"/>
  <c r="F7206" i="4"/>
  <c r="G7206" i="4" s="1" a="1"/>
  <c r="G7206" i="4" s="1"/>
  <c r="J7206" i="4"/>
  <c r="A7207" i="4"/>
  <c r="B7207" i="4"/>
  <c r="C7207" i="4" s="1" a="1"/>
  <c r="C7207" i="4" s="1"/>
  <c r="D7207" i="4"/>
  <c r="E7207" i="4" s="1" a="1"/>
  <c r="E7207" i="4" s="1"/>
  <c r="F7207" i="4"/>
  <c r="G7207" i="4" s="1" a="1"/>
  <c r="G7207" i="4" s="1"/>
  <c r="J7207" i="4"/>
  <c r="A7208" i="4"/>
  <c r="B7208" i="4"/>
  <c r="C7208" i="4" s="1" a="1"/>
  <c r="C7208" i="4" s="1"/>
  <c r="D7208" i="4"/>
  <c r="E7208" i="4" s="1" a="1"/>
  <c r="E7208" i="4" s="1"/>
  <c r="F7208" i="4"/>
  <c r="G7208" i="4" s="1" a="1"/>
  <c r="G7208" i="4" s="1"/>
  <c r="J7208" i="4"/>
  <c r="A7209" i="4"/>
  <c r="B7209" i="4"/>
  <c r="C7209" i="4" s="1" a="1"/>
  <c r="C7209" i="4" s="1"/>
  <c r="D7209" i="4"/>
  <c r="E7209" i="4" s="1" a="1"/>
  <c r="E7209" i="4" s="1"/>
  <c r="F7209" i="4"/>
  <c r="G7209" i="4" s="1" a="1"/>
  <c r="G7209" i="4" s="1"/>
  <c r="J7209" i="4"/>
  <c r="A7210" i="4"/>
  <c r="B7210" i="4"/>
  <c r="C7210" i="4" s="1" a="1"/>
  <c r="C7210" i="4" s="1"/>
  <c r="D7210" i="4"/>
  <c r="E7210" i="4" s="1" a="1"/>
  <c r="E7210" i="4" s="1"/>
  <c r="F7210" i="4"/>
  <c r="G7210" i="4" s="1" a="1"/>
  <c r="G7210" i="4" s="1"/>
  <c r="J7210" i="4"/>
  <c r="A7211" i="4"/>
  <c r="B7211" i="4"/>
  <c r="C7211" i="4" s="1" a="1"/>
  <c r="C7211" i="4" s="1"/>
  <c r="D7211" i="4"/>
  <c r="E7211" i="4" s="1" a="1"/>
  <c r="E7211" i="4" s="1"/>
  <c r="F7211" i="4"/>
  <c r="G7211" i="4" s="1" a="1"/>
  <c r="G7211" i="4" s="1"/>
  <c r="J7211" i="4"/>
  <c r="A7212" i="4"/>
  <c r="B7212" i="4"/>
  <c r="C7212" i="4" s="1" a="1"/>
  <c r="C7212" i="4" s="1"/>
  <c r="D7212" i="4"/>
  <c r="E7212" i="4" s="1" a="1"/>
  <c r="E7212" i="4" s="1"/>
  <c r="F7212" i="4"/>
  <c r="G7212" i="4" s="1" a="1"/>
  <c r="G7212" i="4" s="1"/>
  <c r="J7212" i="4"/>
  <c r="A7213" i="4"/>
  <c r="B7213" i="4"/>
  <c r="C7213" i="4" s="1" a="1"/>
  <c r="C7213" i="4" s="1"/>
  <c r="D7213" i="4"/>
  <c r="E7213" i="4" s="1" a="1"/>
  <c r="E7213" i="4" s="1"/>
  <c r="F7213" i="4"/>
  <c r="G7213" i="4" s="1" a="1"/>
  <c r="G7213" i="4" s="1"/>
  <c r="J7213" i="4"/>
  <c r="A7214" i="4"/>
  <c r="B7214" i="4"/>
  <c r="C7214" i="4" s="1" a="1"/>
  <c r="C7214" i="4" s="1"/>
  <c r="D7214" i="4"/>
  <c r="E7214" i="4" s="1" a="1"/>
  <c r="E7214" i="4" s="1"/>
  <c r="F7214" i="4"/>
  <c r="G7214" i="4" s="1" a="1"/>
  <c r="G7214" i="4" s="1"/>
  <c r="J7214" i="4"/>
  <c r="A7215" i="4"/>
  <c r="B7215" i="4"/>
  <c r="C7215" i="4" s="1" a="1"/>
  <c r="C7215" i="4" s="1"/>
  <c r="D7215" i="4"/>
  <c r="E7215" i="4" s="1" a="1"/>
  <c r="E7215" i="4" s="1"/>
  <c r="F7215" i="4"/>
  <c r="G7215" i="4" s="1" a="1"/>
  <c r="G7215" i="4" s="1"/>
  <c r="J7215" i="4"/>
  <c r="A7216" i="4"/>
  <c r="B7216" i="4"/>
  <c r="C7216" i="4" s="1" a="1"/>
  <c r="C7216" i="4" s="1"/>
  <c r="D7216" i="4"/>
  <c r="E7216" i="4" s="1" a="1"/>
  <c r="E7216" i="4" s="1"/>
  <c r="F7216" i="4"/>
  <c r="G7216" i="4" s="1" a="1"/>
  <c r="G7216" i="4" s="1"/>
  <c r="J7216" i="4"/>
  <c r="A7217" i="4"/>
  <c r="B7217" i="4"/>
  <c r="C7217" i="4" s="1" a="1"/>
  <c r="C7217" i="4" s="1"/>
  <c r="D7217" i="4"/>
  <c r="E7217" i="4" s="1" a="1"/>
  <c r="E7217" i="4" s="1"/>
  <c r="F7217" i="4"/>
  <c r="G7217" i="4" s="1" a="1"/>
  <c r="G7217" i="4" s="1"/>
  <c r="J7217" i="4"/>
  <c r="A7218" i="4"/>
  <c r="B7218" i="4"/>
  <c r="C7218" i="4" s="1" a="1"/>
  <c r="C7218" i="4" s="1"/>
  <c r="D7218" i="4"/>
  <c r="E7218" i="4" s="1" a="1"/>
  <c r="E7218" i="4" s="1"/>
  <c r="F7218" i="4"/>
  <c r="G7218" i="4" s="1" a="1"/>
  <c r="G7218" i="4" s="1"/>
  <c r="J7218" i="4"/>
  <c r="A7219" i="4"/>
  <c r="B7219" i="4"/>
  <c r="C7219" i="4" s="1" a="1"/>
  <c r="C7219" i="4" s="1"/>
  <c r="D7219" i="4"/>
  <c r="E7219" i="4" s="1" a="1"/>
  <c r="E7219" i="4" s="1"/>
  <c r="F7219" i="4"/>
  <c r="G7219" i="4" s="1" a="1"/>
  <c r="G7219" i="4" s="1"/>
  <c r="J7219" i="4"/>
  <c r="A7220" i="4"/>
  <c r="B7220" i="4"/>
  <c r="C7220" i="4" s="1" a="1"/>
  <c r="C7220" i="4" s="1"/>
  <c r="D7220" i="4"/>
  <c r="E7220" i="4" s="1" a="1"/>
  <c r="E7220" i="4" s="1"/>
  <c r="F7220" i="4"/>
  <c r="G7220" i="4" s="1" a="1"/>
  <c r="G7220" i="4" s="1"/>
  <c r="J7220" i="4"/>
  <c r="A7221" i="4"/>
  <c r="B7221" i="4"/>
  <c r="C7221" i="4" s="1" a="1"/>
  <c r="C7221" i="4" s="1"/>
  <c r="D7221" i="4"/>
  <c r="E7221" i="4" s="1" a="1"/>
  <c r="E7221" i="4" s="1"/>
  <c r="F7221" i="4"/>
  <c r="G7221" i="4" s="1" a="1"/>
  <c r="G7221" i="4" s="1"/>
  <c r="J7221" i="4"/>
  <c r="A7222" i="4"/>
  <c r="B7222" i="4"/>
  <c r="C7222" i="4" s="1" a="1"/>
  <c r="C7222" i="4" s="1"/>
  <c r="D7222" i="4"/>
  <c r="E7222" i="4" s="1" a="1"/>
  <c r="E7222" i="4" s="1"/>
  <c r="F7222" i="4"/>
  <c r="G7222" i="4" s="1" a="1"/>
  <c r="G7222" i="4" s="1"/>
  <c r="J7222" i="4"/>
  <c r="A7223" i="4"/>
  <c r="B7223" i="4"/>
  <c r="C7223" i="4" s="1" a="1"/>
  <c r="C7223" i="4" s="1"/>
  <c r="D7223" i="4"/>
  <c r="E7223" i="4" s="1" a="1"/>
  <c r="E7223" i="4" s="1"/>
  <c r="F7223" i="4"/>
  <c r="G7223" i="4" s="1" a="1"/>
  <c r="G7223" i="4" s="1"/>
  <c r="J7223" i="4"/>
  <c r="A7224" i="4"/>
  <c r="B7224" i="4"/>
  <c r="C7224" i="4" s="1" a="1"/>
  <c r="C7224" i="4" s="1"/>
  <c r="D7224" i="4"/>
  <c r="E7224" i="4" s="1" a="1"/>
  <c r="E7224" i="4" s="1"/>
  <c r="F7224" i="4"/>
  <c r="G7224" i="4" s="1" a="1"/>
  <c r="G7224" i="4" s="1"/>
  <c r="J7224" i="4"/>
  <c r="A7225" i="4"/>
  <c r="B7225" i="4"/>
  <c r="C7225" i="4" s="1" a="1"/>
  <c r="C7225" i="4" s="1"/>
  <c r="D7225" i="4"/>
  <c r="E7225" i="4" s="1" a="1"/>
  <c r="E7225" i="4" s="1"/>
  <c r="F7225" i="4"/>
  <c r="G7225" i="4" s="1" a="1"/>
  <c r="G7225" i="4" s="1"/>
  <c r="J7225" i="4"/>
  <c r="A7226" i="4"/>
  <c r="B7226" i="4"/>
  <c r="C7226" i="4" s="1" a="1"/>
  <c r="C7226" i="4" s="1"/>
  <c r="D7226" i="4"/>
  <c r="E7226" i="4" s="1" a="1"/>
  <c r="E7226" i="4" s="1"/>
  <c r="F7226" i="4"/>
  <c r="G7226" i="4" s="1" a="1"/>
  <c r="G7226" i="4" s="1"/>
  <c r="J7226" i="4"/>
  <c r="A7227" i="4"/>
  <c r="B7227" i="4"/>
  <c r="C7227" i="4" s="1" a="1"/>
  <c r="C7227" i="4" s="1"/>
  <c r="D7227" i="4"/>
  <c r="E7227" i="4" s="1" a="1"/>
  <c r="E7227" i="4" s="1"/>
  <c r="F7227" i="4"/>
  <c r="G7227" i="4" s="1" a="1"/>
  <c r="G7227" i="4" s="1"/>
  <c r="J7227" i="4"/>
  <c r="A7228" i="4"/>
  <c r="B7228" i="4"/>
  <c r="C7228" i="4" s="1" a="1"/>
  <c r="C7228" i="4" s="1"/>
  <c r="D7228" i="4"/>
  <c r="E7228" i="4" s="1" a="1"/>
  <c r="E7228" i="4" s="1"/>
  <c r="F7228" i="4"/>
  <c r="G7228" i="4" s="1" a="1"/>
  <c r="G7228" i="4" s="1"/>
  <c r="J7228" i="4"/>
  <c r="A7229" i="4"/>
  <c r="B7229" i="4"/>
  <c r="C7229" i="4" s="1" a="1"/>
  <c r="C7229" i="4" s="1"/>
  <c r="D7229" i="4"/>
  <c r="E7229" i="4" s="1" a="1"/>
  <c r="E7229" i="4" s="1"/>
  <c r="F7229" i="4"/>
  <c r="G7229" i="4" s="1" a="1"/>
  <c r="G7229" i="4" s="1"/>
  <c r="J7229" i="4"/>
  <c r="A7230" i="4"/>
  <c r="B7230" i="4"/>
  <c r="C7230" i="4" s="1" a="1"/>
  <c r="C7230" i="4" s="1"/>
  <c r="D7230" i="4"/>
  <c r="E7230" i="4" s="1" a="1"/>
  <c r="E7230" i="4" s="1"/>
  <c r="F7230" i="4"/>
  <c r="G7230" i="4" s="1" a="1"/>
  <c r="G7230" i="4" s="1"/>
  <c r="J7230" i="4"/>
  <c r="A7231" i="4"/>
  <c r="B7231" i="4"/>
  <c r="C7231" i="4" s="1" a="1"/>
  <c r="C7231" i="4" s="1"/>
  <c r="D7231" i="4"/>
  <c r="E7231" i="4" s="1" a="1"/>
  <c r="E7231" i="4" s="1"/>
  <c r="F7231" i="4"/>
  <c r="G7231" i="4" s="1" a="1"/>
  <c r="G7231" i="4" s="1"/>
  <c r="J7231" i="4"/>
  <c r="A7232" i="4"/>
  <c r="B7232" i="4"/>
  <c r="C7232" i="4" s="1" a="1"/>
  <c r="C7232" i="4" s="1"/>
  <c r="D7232" i="4"/>
  <c r="E7232" i="4" s="1" a="1"/>
  <c r="E7232" i="4" s="1"/>
  <c r="F7232" i="4"/>
  <c r="G7232" i="4" s="1" a="1"/>
  <c r="G7232" i="4" s="1"/>
  <c r="J7232" i="4"/>
  <c r="A7233" i="4"/>
  <c r="B7233" i="4"/>
  <c r="C7233" i="4" s="1" a="1"/>
  <c r="C7233" i="4" s="1"/>
  <c r="D7233" i="4"/>
  <c r="E7233" i="4" s="1" a="1"/>
  <c r="E7233" i="4" s="1"/>
  <c r="F7233" i="4"/>
  <c r="G7233" i="4" s="1" a="1"/>
  <c r="G7233" i="4" s="1"/>
  <c r="J7233" i="4"/>
  <c r="A7234" i="4"/>
  <c r="B7234" i="4"/>
  <c r="C7234" i="4" s="1" a="1"/>
  <c r="C7234" i="4" s="1"/>
  <c r="D7234" i="4"/>
  <c r="E7234" i="4" s="1" a="1"/>
  <c r="E7234" i="4" s="1"/>
  <c r="F7234" i="4"/>
  <c r="G7234" i="4" s="1" a="1"/>
  <c r="G7234" i="4" s="1"/>
  <c r="J7234" i="4"/>
  <c r="A7235" i="4"/>
  <c r="B7235" i="4"/>
  <c r="C7235" i="4" s="1" a="1"/>
  <c r="C7235" i="4" s="1"/>
  <c r="D7235" i="4"/>
  <c r="E7235" i="4" s="1" a="1"/>
  <c r="E7235" i="4" s="1"/>
  <c r="F7235" i="4"/>
  <c r="G7235" i="4" s="1" a="1"/>
  <c r="G7235" i="4" s="1"/>
  <c r="J7235" i="4"/>
  <c r="A7236" i="4"/>
  <c r="B7236" i="4"/>
  <c r="C7236" i="4" s="1" a="1"/>
  <c r="C7236" i="4" s="1"/>
  <c r="D7236" i="4"/>
  <c r="E7236" i="4" s="1" a="1"/>
  <c r="E7236" i="4" s="1"/>
  <c r="F7236" i="4"/>
  <c r="G7236" i="4" s="1" a="1"/>
  <c r="G7236" i="4" s="1"/>
  <c r="J7236" i="4"/>
  <c r="A7237" i="4"/>
  <c r="B7237" i="4"/>
  <c r="C7237" i="4" s="1" a="1"/>
  <c r="C7237" i="4" s="1"/>
  <c r="D7237" i="4"/>
  <c r="E7237" i="4" s="1" a="1"/>
  <c r="E7237" i="4" s="1"/>
  <c r="F7237" i="4"/>
  <c r="G7237" i="4" s="1" a="1"/>
  <c r="G7237" i="4" s="1"/>
  <c r="J7237" i="4"/>
  <c r="A7238" i="4"/>
  <c r="B7238" i="4"/>
  <c r="C7238" i="4" s="1" a="1"/>
  <c r="C7238" i="4" s="1"/>
  <c r="D7238" i="4"/>
  <c r="E7238" i="4" s="1" a="1"/>
  <c r="E7238" i="4" s="1"/>
  <c r="F7238" i="4"/>
  <c r="G7238" i="4" s="1" a="1"/>
  <c r="G7238" i="4" s="1"/>
  <c r="J7238" i="4"/>
  <c r="A7239" i="4"/>
  <c r="B7239" i="4"/>
  <c r="C7239" i="4" s="1" a="1"/>
  <c r="C7239" i="4" s="1"/>
  <c r="D7239" i="4"/>
  <c r="E7239" i="4" s="1" a="1"/>
  <c r="E7239" i="4" s="1"/>
  <c r="F7239" i="4"/>
  <c r="G7239" i="4" s="1" a="1"/>
  <c r="G7239" i="4" s="1"/>
  <c r="J7239" i="4"/>
  <c r="A7240" i="4"/>
  <c r="B7240" i="4"/>
  <c r="C7240" i="4" s="1" a="1"/>
  <c r="C7240" i="4" s="1"/>
  <c r="D7240" i="4"/>
  <c r="E7240" i="4" s="1" a="1"/>
  <c r="E7240" i="4" s="1"/>
  <c r="F7240" i="4"/>
  <c r="G7240" i="4" s="1" a="1"/>
  <c r="G7240" i="4" s="1"/>
  <c r="J7240" i="4"/>
  <c r="A7241" i="4"/>
  <c r="B7241" i="4"/>
  <c r="C7241" i="4" s="1" a="1"/>
  <c r="C7241" i="4" s="1"/>
  <c r="D7241" i="4"/>
  <c r="E7241" i="4" s="1" a="1"/>
  <c r="E7241" i="4" s="1"/>
  <c r="F7241" i="4"/>
  <c r="G7241" i="4" s="1" a="1"/>
  <c r="G7241" i="4" s="1"/>
  <c r="J7241" i="4"/>
  <c r="A7242" i="4"/>
  <c r="B7242" i="4"/>
  <c r="C7242" i="4" s="1" a="1"/>
  <c r="C7242" i="4" s="1"/>
  <c r="D7242" i="4"/>
  <c r="E7242" i="4" s="1" a="1"/>
  <c r="E7242" i="4" s="1"/>
  <c r="F7242" i="4"/>
  <c r="G7242" i="4" s="1" a="1"/>
  <c r="G7242" i="4" s="1"/>
  <c r="J7242" i="4"/>
  <c r="A7243" i="4"/>
  <c r="B7243" i="4"/>
  <c r="C7243" i="4" s="1" a="1"/>
  <c r="C7243" i="4" s="1"/>
  <c r="D7243" i="4"/>
  <c r="E7243" i="4" s="1" a="1"/>
  <c r="E7243" i="4" s="1"/>
  <c r="F7243" i="4"/>
  <c r="G7243" i="4" s="1" a="1"/>
  <c r="G7243" i="4" s="1"/>
  <c r="J7243" i="4"/>
  <c r="A7244" i="4"/>
  <c r="B7244" i="4"/>
  <c r="C7244" i="4" s="1" a="1"/>
  <c r="C7244" i="4" s="1"/>
  <c r="D7244" i="4"/>
  <c r="E7244" i="4" s="1" a="1"/>
  <c r="E7244" i="4" s="1"/>
  <c r="F7244" i="4"/>
  <c r="G7244" i="4" s="1" a="1"/>
  <c r="G7244" i="4" s="1"/>
  <c r="J7244" i="4"/>
  <c r="A7245" i="4"/>
  <c r="B7245" i="4"/>
  <c r="C7245" i="4" s="1" a="1"/>
  <c r="C7245" i="4" s="1"/>
  <c r="D7245" i="4"/>
  <c r="E7245" i="4" s="1" a="1"/>
  <c r="E7245" i="4" s="1"/>
  <c r="F7245" i="4"/>
  <c r="G7245" i="4" s="1" a="1"/>
  <c r="G7245" i="4" s="1"/>
  <c r="J7245" i="4"/>
  <c r="A7246" i="4"/>
  <c r="B7246" i="4"/>
  <c r="C7246" i="4" s="1" a="1"/>
  <c r="C7246" i="4" s="1"/>
  <c r="D7246" i="4"/>
  <c r="E7246" i="4" s="1" a="1"/>
  <c r="E7246" i="4" s="1"/>
  <c r="F7246" i="4"/>
  <c r="G7246" i="4" s="1" a="1"/>
  <c r="G7246" i="4" s="1"/>
  <c r="J7246" i="4"/>
  <c r="A7247" i="4"/>
  <c r="B7247" i="4"/>
  <c r="C7247" i="4" s="1" a="1"/>
  <c r="C7247" i="4" s="1"/>
  <c r="D7247" i="4"/>
  <c r="E7247" i="4" s="1" a="1"/>
  <c r="E7247" i="4" s="1"/>
  <c r="F7247" i="4"/>
  <c r="G7247" i="4" s="1" a="1"/>
  <c r="G7247" i="4" s="1"/>
  <c r="J7247" i="4"/>
  <c r="A7248" i="4"/>
  <c r="B7248" i="4"/>
  <c r="C7248" i="4" s="1" a="1"/>
  <c r="C7248" i="4" s="1"/>
  <c r="D7248" i="4"/>
  <c r="E7248" i="4" s="1" a="1"/>
  <c r="E7248" i="4" s="1"/>
  <c r="F7248" i="4"/>
  <c r="G7248" i="4" s="1" a="1"/>
  <c r="G7248" i="4" s="1"/>
  <c r="J7248" i="4"/>
  <c r="A7249" i="4"/>
  <c r="B7249" i="4"/>
  <c r="C7249" i="4" s="1" a="1"/>
  <c r="C7249" i="4" s="1"/>
  <c r="D7249" i="4"/>
  <c r="E7249" i="4" s="1" a="1"/>
  <c r="E7249" i="4" s="1"/>
  <c r="F7249" i="4"/>
  <c r="G7249" i="4" s="1" a="1"/>
  <c r="G7249" i="4" s="1"/>
  <c r="J7249" i="4"/>
  <c r="A7250" i="4"/>
  <c r="B7250" i="4"/>
  <c r="C7250" i="4" s="1" a="1"/>
  <c r="C7250" i="4" s="1"/>
  <c r="D7250" i="4"/>
  <c r="E7250" i="4" s="1" a="1"/>
  <c r="E7250" i="4" s="1"/>
  <c r="F7250" i="4"/>
  <c r="G7250" i="4" s="1" a="1"/>
  <c r="G7250" i="4" s="1"/>
  <c r="J7250" i="4"/>
  <c r="A7251" i="4"/>
  <c r="B7251" i="4"/>
  <c r="C7251" i="4" s="1" a="1"/>
  <c r="C7251" i="4" s="1"/>
  <c r="D7251" i="4"/>
  <c r="E7251" i="4" s="1" a="1"/>
  <c r="E7251" i="4" s="1"/>
  <c r="F7251" i="4"/>
  <c r="G7251" i="4" s="1" a="1"/>
  <c r="G7251" i="4" s="1"/>
  <c r="J7251" i="4"/>
  <c r="A7252" i="4"/>
  <c r="B7252" i="4"/>
  <c r="C7252" i="4" s="1" a="1"/>
  <c r="C7252" i="4" s="1"/>
  <c r="D7252" i="4"/>
  <c r="E7252" i="4" s="1" a="1"/>
  <c r="E7252" i="4" s="1"/>
  <c r="F7252" i="4"/>
  <c r="G7252" i="4" s="1" a="1"/>
  <c r="G7252" i="4" s="1"/>
  <c r="J7252" i="4"/>
  <c r="A7253" i="4"/>
  <c r="B7253" i="4"/>
  <c r="C7253" i="4" s="1" a="1"/>
  <c r="C7253" i="4" s="1"/>
  <c r="D7253" i="4"/>
  <c r="E7253" i="4" s="1" a="1"/>
  <c r="E7253" i="4" s="1"/>
  <c r="F7253" i="4"/>
  <c r="G7253" i="4" s="1" a="1"/>
  <c r="G7253" i="4" s="1"/>
  <c r="J7253" i="4"/>
  <c r="A7254" i="4"/>
  <c r="B7254" i="4"/>
  <c r="C7254" i="4" s="1" a="1"/>
  <c r="C7254" i="4" s="1"/>
  <c r="D7254" i="4"/>
  <c r="E7254" i="4" s="1" a="1"/>
  <c r="E7254" i="4" s="1"/>
  <c r="F7254" i="4"/>
  <c r="G7254" i="4" s="1" a="1"/>
  <c r="G7254" i="4" s="1"/>
  <c r="J7254" i="4"/>
  <c r="A7255" i="4"/>
  <c r="B7255" i="4"/>
  <c r="C7255" i="4" s="1" a="1"/>
  <c r="C7255" i="4" s="1"/>
  <c r="D7255" i="4"/>
  <c r="E7255" i="4" s="1" a="1"/>
  <c r="E7255" i="4" s="1"/>
  <c r="F7255" i="4"/>
  <c r="G7255" i="4" s="1" a="1"/>
  <c r="G7255" i="4" s="1"/>
  <c r="J7255" i="4"/>
  <c r="A7256" i="4"/>
  <c r="B7256" i="4"/>
  <c r="C7256" i="4" s="1" a="1"/>
  <c r="C7256" i="4" s="1"/>
  <c r="D7256" i="4"/>
  <c r="E7256" i="4" s="1" a="1"/>
  <c r="E7256" i="4" s="1"/>
  <c r="F7256" i="4"/>
  <c r="G7256" i="4" s="1" a="1"/>
  <c r="G7256" i="4" s="1"/>
  <c r="J7256" i="4"/>
  <c r="A7257" i="4"/>
  <c r="B7257" i="4"/>
  <c r="C7257" i="4" s="1" a="1"/>
  <c r="C7257" i="4" s="1"/>
  <c r="D7257" i="4"/>
  <c r="E7257" i="4" s="1" a="1"/>
  <c r="E7257" i="4" s="1"/>
  <c r="F7257" i="4"/>
  <c r="G7257" i="4" s="1" a="1"/>
  <c r="G7257" i="4" s="1"/>
  <c r="J7257" i="4"/>
  <c r="A7258" i="4"/>
  <c r="B7258" i="4"/>
  <c r="C7258" i="4" s="1" a="1"/>
  <c r="C7258" i="4" s="1"/>
  <c r="D7258" i="4"/>
  <c r="E7258" i="4" s="1" a="1"/>
  <c r="E7258" i="4" s="1"/>
  <c r="F7258" i="4"/>
  <c r="G7258" i="4" s="1" a="1"/>
  <c r="G7258" i="4" s="1"/>
  <c r="J7258" i="4"/>
  <c r="A7259" i="4"/>
  <c r="B7259" i="4"/>
  <c r="C7259" i="4" s="1" a="1"/>
  <c r="C7259" i="4" s="1"/>
  <c r="D7259" i="4"/>
  <c r="E7259" i="4" s="1" a="1"/>
  <c r="E7259" i="4" s="1"/>
  <c r="F7259" i="4"/>
  <c r="G7259" i="4" s="1" a="1"/>
  <c r="G7259" i="4" s="1"/>
  <c r="J7259" i="4"/>
  <c r="A7260" i="4"/>
  <c r="B7260" i="4"/>
  <c r="C7260" i="4" s="1" a="1"/>
  <c r="C7260" i="4" s="1"/>
  <c r="D7260" i="4"/>
  <c r="E7260" i="4" s="1" a="1"/>
  <c r="E7260" i="4" s="1"/>
  <c r="F7260" i="4"/>
  <c r="G7260" i="4" s="1" a="1"/>
  <c r="G7260" i="4" s="1"/>
  <c r="J7260" i="4"/>
  <c r="A7261" i="4"/>
  <c r="B7261" i="4"/>
  <c r="C7261" i="4" s="1" a="1"/>
  <c r="C7261" i="4" s="1"/>
  <c r="D7261" i="4"/>
  <c r="E7261" i="4" s="1" a="1"/>
  <c r="E7261" i="4" s="1"/>
  <c r="F7261" i="4"/>
  <c r="G7261" i="4" s="1" a="1"/>
  <c r="G7261" i="4" s="1"/>
  <c r="J7261" i="4"/>
  <c r="A7262" i="4"/>
  <c r="B7262" i="4"/>
  <c r="C7262" i="4" s="1" a="1"/>
  <c r="C7262" i="4" s="1"/>
  <c r="D7262" i="4"/>
  <c r="E7262" i="4" s="1" a="1"/>
  <c r="E7262" i="4" s="1"/>
  <c r="F7262" i="4"/>
  <c r="G7262" i="4" s="1" a="1"/>
  <c r="G7262" i="4" s="1"/>
  <c r="J7262" i="4"/>
  <c r="A7263" i="4"/>
  <c r="B7263" i="4"/>
  <c r="C7263" i="4" s="1" a="1"/>
  <c r="C7263" i="4" s="1"/>
  <c r="D7263" i="4"/>
  <c r="E7263" i="4" s="1" a="1"/>
  <c r="E7263" i="4" s="1"/>
  <c r="F7263" i="4"/>
  <c r="G7263" i="4" s="1" a="1"/>
  <c r="G7263" i="4" s="1"/>
  <c r="J7263" i="4"/>
  <c r="A7264" i="4"/>
  <c r="B7264" i="4"/>
  <c r="C7264" i="4" s="1" a="1"/>
  <c r="C7264" i="4" s="1"/>
  <c r="D7264" i="4"/>
  <c r="E7264" i="4" s="1" a="1"/>
  <c r="E7264" i="4" s="1"/>
  <c r="F7264" i="4"/>
  <c r="G7264" i="4" s="1" a="1"/>
  <c r="G7264" i="4" s="1"/>
  <c r="J7264" i="4"/>
  <c r="A7265" i="4"/>
  <c r="B7265" i="4"/>
  <c r="C7265" i="4" s="1" a="1"/>
  <c r="C7265" i="4" s="1"/>
  <c r="D7265" i="4"/>
  <c r="E7265" i="4" s="1" a="1"/>
  <c r="E7265" i="4" s="1"/>
  <c r="F7265" i="4"/>
  <c r="G7265" i="4" s="1" a="1"/>
  <c r="G7265" i="4" s="1"/>
  <c r="J7265" i="4"/>
  <c r="A7266" i="4"/>
  <c r="B7266" i="4"/>
  <c r="C7266" i="4" s="1" a="1"/>
  <c r="C7266" i="4" s="1"/>
  <c r="D7266" i="4"/>
  <c r="E7266" i="4" s="1" a="1"/>
  <c r="E7266" i="4" s="1"/>
  <c r="F7266" i="4"/>
  <c r="G7266" i="4" s="1" a="1"/>
  <c r="G7266" i="4" s="1"/>
  <c r="J7266" i="4"/>
  <c r="A7267" i="4"/>
  <c r="B7267" i="4"/>
  <c r="C7267" i="4" s="1" a="1"/>
  <c r="C7267" i="4" s="1"/>
  <c r="D7267" i="4"/>
  <c r="E7267" i="4" s="1" a="1"/>
  <c r="E7267" i="4" s="1"/>
  <c r="F7267" i="4"/>
  <c r="G7267" i="4" s="1" a="1"/>
  <c r="G7267" i="4" s="1"/>
  <c r="J7267" i="4"/>
  <c r="A7268" i="4"/>
  <c r="B7268" i="4"/>
  <c r="C7268" i="4" s="1" a="1"/>
  <c r="C7268" i="4" s="1"/>
  <c r="D7268" i="4"/>
  <c r="E7268" i="4" s="1" a="1"/>
  <c r="E7268" i="4" s="1"/>
  <c r="F7268" i="4"/>
  <c r="G7268" i="4" s="1" a="1"/>
  <c r="G7268" i="4" s="1"/>
  <c r="J7268" i="4"/>
  <c r="A7269" i="4"/>
  <c r="B7269" i="4"/>
  <c r="C7269" i="4" s="1" a="1"/>
  <c r="C7269" i="4" s="1"/>
  <c r="D7269" i="4"/>
  <c r="E7269" i="4" s="1" a="1"/>
  <c r="E7269" i="4" s="1"/>
  <c r="F7269" i="4"/>
  <c r="G7269" i="4" s="1" a="1"/>
  <c r="G7269" i="4" s="1"/>
  <c r="J7269" i="4"/>
  <c r="A7270" i="4"/>
  <c r="B7270" i="4"/>
  <c r="C7270" i="4" s="1" a="1"/>
  <c r="C7270" i="4" s="1"/>
  <c r="D7270" i="4"/>
  <c r="E7270" i="4" s="1" a="1"/>
  <c r="E7270" i="4" s="1"/>
  <c r="F7270" i="4"/>
  <c r="G7270" i="4" s="1" a="1"/>
  <c r="G7270" i="4" s="1"/>
  <c r="J7270" i="4"/>
  <c r="A7271" i="4"/>
  <c r="B7271" i="4"/>
  <c r="C7271" i="4" s="1" a="1"/>
  <c r="C7271" i="4" s="1"/>
  <c r="D7271" i="4"/>
  <c r="E7271" i="4" s="1" a="1"/>
  <c r="E7271" i="4" s="1"/>
  <c r="F7271" i="4"/>
  <c r="G7271" i="4" s="1" a="1"/>
  <c r="G7271" i="4" s="1"/>
  <c r="J7271" i="4"/>
  <c r="A7272" i="4"/>
  <c r="B7272" i="4"/>
  <c r="C7272" i="4" s="1" a="1"/>
  <c r="C7272" i="4" s="1"/>
  <c r="D7272" i="4"/>
  <c r="E7272" i="4" s="1" a="1"/>
  <c r="E7272" i="4" s="1"/>
  <c r="F7272" i="4"/>
  <c r="G7272" i="4" s="1" a="1"/>
  <c r="G7272" i="4" s="1"/>
  <c r="J7272" i="4"/>
  <c r="A7273" i="4"/>
  <c r="B7273" i="4"/>
  <c r="C7273" i="4" s="1" a="1"/>
  <c r="C7273" i="4" s="1"/>
  <c r="D7273" i="4"/>
  <c r="E7273" i="4" s="1" a="1"/>
  <c r="E7273" i="4" s="1"/>
  <c r="F7273" i="4"/>
  <c r="G7273" i="4" s="1" a="1"/>
  <c r="G7273" i="4" s="1"/>
  <c r="J7273" i="4"/>
  <c r="A7274" i="4"/>
  <c r="B7274" i="4"/>
  <c r="C7274" i="4" s="1" a="1"/>
  <c r="C7274" i="4" s="1"/>
  <c r="D7274" i="4"/>
  <c r="E7274" i="4" s="1" a="1"/>
  <c r="E7274" i="4" s="1"/>
  <c r="F7274" i="4"/>
  <c r="G7274" i="4" s="1" a="1"/>
  <c r="G7274" i="4" s="1"/>
  <c r="J7274" i="4"/>
  <c r="A7275" i="4"/>
  <c r="B7275" i="4"/>
  <c r="C7275" i="4" s="1" a="1"/>
  <c r="C7275" i="4" s="1"/>
  <c r="D7275" i="4"/>
  <c r="E7275" i="4" s="1" a="1"/>
  <c r="E7275" i="4" s="1"/>
  <c r="F7275" i="4"/>
  <c r="G7275" i="4" s="1" a="1"/>
  <c r="G7275" i="4" s="1"/>
  <c r="J7275" i="4"/>
  <c r="A7276" i="4"/>
  <c r="B7276" i="4"/>
  <c r="C7276" i="4" s="1" a="1"/>
  <c r="C7276" i="4" s="1"/>
  <c r="D7276" i="4"/>
  <c r="E7276" i="4" s="1" a="1"/>
  <c r="E7276" i="4" s="1"/>
  <c r="F7276" i="4"/>
  <c r="G7276" i="4" s="1" a="1"/>
  <c r="G7276" i="4" s="1"/>
  <c r="J7276" i="4"/>
  <c r="A7277" i="4"/>
  <c r="B7277" i="4"/>
  <c r="C7277" i="4" s="1" a="1"/>
  <c r="C7277" i="4" s="1"/>
  <c r="D7277" i="4"/>
  <c r="E7277" i="4" s="1" a="1"/>
  <c r="E7277" i="4" s="1"/>
  <c r="F7277" i="4"/>
  <c r="G7277" i="4" s="1" a="1"/>
  <c r="G7277" i="4" s="1"/>
  <c r="J7277" i="4"/>
  <c r="A7278" i="4"/>
  <c r="B7278" i="4"/>
  <c r="C7278" i="4" s="1" a="1"/>
  <c r="C7278" i="4" s="1"/>
  <c r="D7278" i="4"/>
  <c r="E7278" i="4" s="1" a="1"/>
  <c r="E7278" i="4" s="1"/>
  <c r="F7278" i="4"/>
  <c r="G7278" i="4" s="1" a="1"/>
  <c r="G7278" i="4" s="1"/>
  <c r="J7278" i="4"/>
  <c r="A7279" i="4"/>
  <c r="B7279" i="4"/>
  <c r="C7279" i="4" s="1" a="1"/>
  <c r="C7279" i="4" s="1"/>
  <c r="D7279" i="4"/>
  <c r="E7279" i="4" s="1" a="1"/>
  <c r="E7279" i="4" s="1"/>
  <c r="F7279" i="4"/>
  <c r="G7279" i="4" s="1" a="1"/>
  <c r="G7279" i="4" s="1"/>
  <c r="J7279" i="4"/>
  <c r="A7280" i="4"/>
  <c r="B7280" i="4"/>
  <c r="C7280" i="4" s="1" a="1"/>
  <c r="C7280" i="4" s="1"/>
  <c r="D7280" i="4"/>
  <c r="E7280" i="4" s="1" a="1"/>
  <c r="E7280" i="4" s="1"/>
  <c r="F7280" i="4"/>
  <c r="G7280" i="4" s="1" a="1"/>
  <c r="G7280" i="4" s="1"/>
  <c r="J7280" i="4"/>
  <c r="A7281" i="4"/>
  <c r="B7281" i="4"/>
  <c r="C7281" i="4" s="1" a="1"/>
  <c r="C7281" i="4" s="1"/>
  <c r="D7281" i="4"/>
  <c r="E7281" i="4" s="1" a="1"/>
  <c r="E7281" i="4" s="1"/>
  <c r="F7281" i="4"/>
  <c r="G7281" i="4" s="1" a="1"/>
  <c r="G7281" i="4" s="1"/>
  <c r="J7281" i="4"/>
  <c r="A7282" i="4"/>
  <c r="B7282" i="4"/>
  <c r="C7282" i="4" s="1" a="1"/>
  <c r="C7282" i="4" s="1"/>
  <c r="D7282" i="4"/>
  <c r="E7282" i="4" s="1" a="1"/>
  <c r="E7282" i="4" s="1"/>
  <c r="F7282" i="4"/>
  <c r="G7282" i="4" s="1" a="1"/>
  <c r="G7282" i="4" s="1"/>
  <c r="J7282" i="4"/>
  <c r="A7283" i="4"/>
  <c r="B7283" i="4"/>
  <c r="C7283" i="4" s="1" a="1"/>
  <c r="C7283" i="4" s="1"/>
  <c r="D7283" i="4"/>
  <c r="E7283" i="4" s="1" a="1"/>
  <c r="E7283" i="4" s="1"/>
  <c r="F7283" i="4"/>
  <c r="G7283" i="4" s="1" a="1"/>
  <c r="G7283" i="4" s="1"/>
  <c r="J7283" i="4"/>
  <c r="A7284" i="4"/>
  <c r="B7284" i="4"/>
  <c r="C7284" i="4" s="1" a="1"/>
  <c r="C7284" i="4" s="1"/>
  <c r="D7284" i="4"/>
  <c r="E7284" i="4" s="1" a="1"/>
  <c r="E7284" i="4" s="1"/>
  <c r="F7284" i="4"/>
  <c r="G7284" i="4" s="1" a="1"/>
  <c r="G7284" i="4" s="1"/>
  <c r="J7284" i="4"/>
  <c r="A7285" i="4"/>
  <c r="B7285" i="4"/>
  <c r="C7285" i="4" s="1" a="1"/>
  <c r="C7285" i="4" s="1"/>
  <c r="D7285" i="4"/>
  <c r="E7285" i="4" s="1" a="1"/>
  <c r="E7285" i="4" s="1"/>
  <c r="F7285" i="4"/>
  <c r="G7285" i="4" s="1" a="1"/>
  <c r="G7285" i="4" s="1"/>
  <c r="J7285" i="4"/>
  <c r="A7286" i="4"/>
  <c r="B7286" i="4"/>
  <c r="C7286" i="4" s="1" a="1"/>
  <c r="C7286" i="4" s="1"/>
  <c r="D7286" i="4"/>
  <c r="E7286" i="4" s="1" a="1"/>
  <c r="E7286" i="4" s="1"/>
  <c r="F7286" i="4"/>
  <c r="G7286" i="4" s="1" a="1"/>
  <c r="G7286" i="4" s="1"/>
  <c r="J7286" i="4"/>
  <c r="A7287" i="4"/>
  <c r="B7287" i="4"/>
  <c r="C7287" i="4" s="1" a="1"/>
  <c r="C7287" i="4" s="1"/>
  <c r="D7287" i="4"/>
  <c r="E7287" i="4" s="1" a="1"/>
  <c r="E7287" i="4" s="1"/>
  <c r="F7287" i="4"/>
  <c r="G7287" i="4" s="1" a="1"/>
  <c r="G7287" i="4" s="1"/>
  <c r="J7287" i="4"/>
  <c r="A7288" i="4"/>
  <c r="B7288" i="4"/>
  <c r="C7288" i="4" s="1" a="1"/>
  <c r="C7288" i="4" s="1"/>
  <c r="D7288" i="4"/>
  <c r="E7288" i="4" s="1" a="1"/>
  <c r="E7288" i="4" s="1"/>
  <c r="F7288" i="4"/>
  <c r="G7288" i="4" s="1" a="1"/>
  <c r="G7288" i="4" s="1"/>
  <c r="J7288" i="4"/>
  <c r="A7289" i="4"/>
  <c r="B7289" i="4"/>
  <c r="C7289" i="4" s="1" a="1"/>
  <c r="C7289" i="4" s="1"/>
  <c r="D7289" i="4"/>
  <c r="E7289" i="4" s="1" a="1"/>
  <c r="E7289" i="4" s="1"/>
  <c r="F7289" i="4"/>
  <c r="G7289" i="4" s="1" a="1"/>
  <c r="G7289" i="4" s="1"/>
  <c r="J7289" i="4"/>
  <c r="A7290" i="4"/>
  <c r="B7290" i="4"/>
  <c r="C7290" i="4" s="1" a="1"/>
  <c r="C7290" i="4" s="1"/>
  <c r="D7290" i="4"/>
  <c r="E7290" i="4" s="1" a="1"/>
  <c r="E7290" i="4" s="1"/>
  <c r="F7290" i="4"/>
  <c r="G7290" i="4" s="1" a="1"/>
  <c r="G7290" i="4" s="1"/>
  <c r="J7290" i="4"/>
  <c r="A7291" i="4"/>
  <c r="B7291" i="4"/>
  <c r="C7291" i="4" s="1" a="1"/>
  <c r="C7291" i="4" s="1"/>
  <c r="D7291" i="4"/>
  <c r="E7291" i="4" s="1" a="1"/>
  <c r="E7291" i="4" s="1"/>
  <c r="F7291" i="4"/>
  <c r="G7291" i="4" s="1" a="1"/>
  <c r="G7291" i="4" s="1"/>
  <c r="J7291" i="4"/>
  <c r="A7292" i="4"/>
  <c r="B7292" i="4"/>
  <c r="C7292" i="4" s="1" a="1"/>
  <c r="C7292" i="4" s="1"/>
  <c r="D7292" i="4"/>
  <c r="E7292" i="4" s="1" a="1"/>
  <c r="E7292" i="4" s="1"/>
  <c r="F7292" i="4"/>
  <c r="G7292" i="4" s="1" a="1"/>
  <c r="G7292" i="4" s="1"/>
  <c r="J7292" i="4"/>
  <c r="A7293" i="4"/>
  <c r="B7293" i="4"/>
  <c r="C7293" i="4" s="1" a="1"/>
  <c r="C7293" i="4" s="1"/>
  <c r="D7293" i="4"/>
  <c r="E7293" i="4" s="1" a="1"/>
  <c r="E7293" i="4" s="1"/>
  <c r="F7293" i="4"/>
  <c r="G7293" i="4" s="1" a="1"/>
  <c r="G7293" i="4" s="1"/>
  <c r="J7293" i="4"/>
  <c r="A7294" i="4"/>
  <c r="B7294" i="4"/>
  <c r="C7294" i="4" s="1" a="1"/>
  <c r="C7294" i="4" s="1"/>
  <c r="D7294" i="4"/>
  <c r="E7294" i="4" s="1" a="1"/>
  <c r="E7294" i="4" s="1"/>
  <c r="F7294" i="4"/>
  <c r="G7294" i="4" s="1" a="1"/>
  <c r="G7294" i="4" s="1"/>
  <c r="J7294" i="4"/>
  <c r="A7295" i="4"/>
  <c r="B7295" i="4"/>
  <c r="C7295" i="4" s="1" a="1"/>
  <c r="C7295" i="4" s="1"/>
  <c r="D7295" i="4"/>
  <c r="E7295" i="4" s="1" a="1"/>
  <c r="E7295" i="4" s="1"/>
  <c r="F7295" i="4"/>
  <c r="G7295" i="4" s="1" a="1"/>
  <c r="G7295" i="4" s="1"/>
  <c r="J7295" i="4"/>
  <c r="A7296" i="4"/>
  <c r="B7296" i="4"/>
  <c r="C7296" i="4" s="1" a="1"/>
  <c r="C7296" i="4" s="1"/>
  <c r="D7296" i="4"/>
  <c r="E7296" i="4" s="1" a="1"/>
  <c r="E7296" i="4" s="1"/>
  <c r="F7296" i="4"/>
  <c r="G7296" i="4" s="1" a="1"/>
  <c r="G7296" i="4" s="1"/>
  <c r="J7296" i="4"/>
  <c r="A7297" i="4"/>
  <c r="B7297" i="4"/>
  <c r="C7297" i="4" s="1" a="1"/>
  <c r="C7297" i="4" s="1"/>
  <c r="D7297" i="4"/>
  <c r="E7297" i="4" s="1" a="1"/>
  <c r="E7297" i="4" s="1"/>
  <c r="F7297" i="4"/>
  <c r="G7297" i="4" s="1" a="1"/>
  <c r="G7297" i="4" s="1"/>
  <c r="J7297" i="4"/>
  <c r="A7298" i="4"/>
  <c r="B7298" i="4"/>
  <c r="C7298" i="4" s="1" a="1"/>
  <c r="C7298" i="4" s="1"/>
  <c r="D7298" i="4"/>
  <c r="E7298" i="4" s="1" a="1"/>
  <c r="E7298" i="4" s="1"/>
  <c r="F7298" i="4"/>
  <c r="G7298" i="4" s="1" a="1"/>
  <c r="G7298" i="4" s="1"/>
  <c r="J7298" i="4"/>
  <c r="A7299" i="4"/>
  <c r="B7299" i="4"/>
  <c r="C7299" i="4" s="1" a="1"/>
  <c r="C7299" i="4" s="1"/>
  <c r="D7299" i="4"/>
  <c r="E7299" i="4" s="1" a="1"/>
  <c r="E7299" i="4" s="1"/>
  <c r="F7299" i="4"/>
  <c r="G7299" i="4" s="1" a="1"/>
  <c r="G7299" i="4" s="1"/>
  <c r="J7299" i="4"/>
  <c r="A7300" i="4"/>
  <c r="B7300" i="4"/>
  <c r="C7300" i="4" s="1" a="1"/>
  <c r="C7300" i="4" s="1"/>
  <c r="D7300" i="4"/>
  <c r="E7300" i="4" s="1" a="1"/>
  <c r="E7300" i="4" s="1"/>
  <c r="F7300" i="4"/>
  <c r="G7300" i="4" s="1" a="1"/>
  <c r="G7300" i="4" s="1"/>
  <c r="J7300" i="4"/>
  <c r="A7301" i="4"/>
  <c r="B7301" i="4"/>
  <c r="C7301" i="4" s="1" a="1"/>
  <c r="C7301" i="4" s="1"/>
  <c r="D7301" i="4"/>
  <c r="E7301" i="4" s="1" a="1"/>
  <c r="E7301" i="4" s="1"/>
  <c r="F7301" i="4"/>
  <c r="G7301" i="4" s="1" a="1"/>
  <c r="G7301" i="4" s="1"/>
  <c r="J7301" i="4"/>
  <c r="A7302" i="4"/>
  <c r="B7302" i="4"/>
  <c r="C7302" i="4" s="1" a="1"/>
  <c r="C7302" i="4" s="1"/>
  <c r="D7302" i="4"/>
  <c r="E7302" i="4" s="1" a="1"/>
  <c r="E7302" i="4" s="1"/>
  <c r="F7302" i="4"/>
  <c r="G7302" i="4" s="1" a="1"/>
  <c r="G7302" i="4" s="1"/>
  <c r="J7302" i="4"/>
  <c r="A7303" i="4"/>
  <c r="B7303" i="4"/>
  <c r="C7303" i="4" s="1" a="1"/>
  <c r="C7303" i="4" s="1"/>
  <c r="D7303" i="4"/>
  <c r="E7303" i="4" s="1" a="1"/>
  <c r="E7303" i="4" s="1"/>
  <c r="F7303" i="4"/>
  <c r="G7303" i="4" s="1" a="1"/>
  <c r="G7303" i="4" s="1"/>
  <c r="J7303" i="4"/>
  <c r="A7304" i="4"/>
  <c r="B7304" i="4"/>
  <c r="C7304" i="4" s="1" a="1"/>
  <c r="C7304" i="4" s="1"/>
  <c r="D7304" i="4"/>
  <c r="E7304" i="4" s="1" a="1"/>
  <c r="E7304" i="4" s="1"/>
  <c r="F7304" i="4"/>
  <c r="G7304" i="4" s="1" a="1"/>
  <c r="G7304" i="4" s="1"/>
  <c r="J7304" i="4"/>
  <c r="A7305" i="4"/>
  <c r="B7305" i="4"/>
  <c r="C7305" i="4" s="1" a="1"/>
  <c r="C7305" i="4" s="1"/>
  <c r="D7305" i="4"/>
  <c r="E7305" i="4" s="1" a="1"/>
  <c r="E7305" i="4" s="1"/>
  <c r="F7305" i="4"/>
  <c r="G7305" i="4" s="1" a="1"/>
  <c r="G7305" i="4" s="1"/>
  <c r="J7305" i="4"/>
  <c r="A7306" i="4"/>
  <c r="B7306" i="4"/>
  <c r="C7306" i="4" s="1" a="1"/>
  <c r="C7306" i="4" s="1"/>
  <c r="D7306" i="4"/>
  <c r="E7306" i="4" s="1" a="1"/>
  <c r="E7306" i="4" s="1"/>
  <c r="F7306" i="4"/>
  <c r="G7306" i="4" s="1" a="1"/>
  <c r="G7306" i="4" s="1"/>
  <c r="J7306" i="4"/>
  <c r="A7307" i="4"/>
  <c r="B7307" i="4"/>
  <c r="C7307" i="4" s="1" a="1"/>
  <c r="C7307" i="4" s="1"/>
  <c r="D7307" i="4"/>
  <c r="E7307" i="4" s="1" a="1"/>
  <c r="E7307" i="4" s="1"/>
  <c r="F7307" i="4"/>
  <c r="G7307" i="4" s="1" a="1"/>
  <c r="G7307" i="4" s="1"/>
  <c r="J7307" i="4"/>
  <c r="A7308" i="4"/>
  <c r="B7308" i="4"/>
  <c r="C7308" i="4" s="1" a="1"/>
  <c r="C7308" i="4" s="1"/>
  <c r="D7308" i="4"/>
  <c r="E7308" i="4" s="1" a="1"/>
  <c r="E7308" i="4" s="1"/>
  <c r="F7308" i="4"/>
  <c r="G7308" i="4" s="1" a="1"/>
  <c r="G7308" i="4" s="1"/>
  <c r="J7308" i="4"/>
  <c r="A7309" i="4"/>
  <c r="B7309" i="4"/>
  <c r="C7309" i="4" s="1" a="1"/>
  <c r="C7309" i="4" s="1"/>
  <c r="D7309" i="4"/>
  <c r="E7309" i="4" s="1" a="1"/>
  <c r="E7309" i="4" s="1"/>
  <c r="F7309" i="4"/>
  <c r="G7309" i="4" s="1" a="1"/>
  <c r="G7309" i="4" s="1"/>
  <c r="J7309" i="4"/>
  <c r="A7310" i="4"/>
  <c r="B7310" i="4"/>
  <c r="C7310" i="4" s="1" a="1"/>
  <c r="C7310" i="4" s="1"/>
  <c r="D7310" i="4"/>
  <c r="E7310" i="4" s="1" a="1"/>
  <c r="E7310" i="4" s="1"/>
  <c r="F7310" i="4"/>
  <c r="G7310" i="4" s="1" a="1"/>
  <c r="G7310" i="4" s="1"/>
  <c r="J7310" i="4"/>
  <c r="A7311" i="4"/>
  <c r="B7311" i="4"/>
  <c r="C7311" i="4" s="1" a="1"/>
  <c r="C7311" i="4" s="1"/>
  <c r="D7311" i="4"/>
  <c r="E7311" i="4" s="1" a="1"/>
  <c r="E7311" i="4" s="1"/>
  <c r="F7311" i="4"/>
  <c r="G7311" i="4" s="1" a="1"/>
  <c r="G7311" i="4" s="1"/>
  <c r="J7311" i="4"/>
  <c r="A7312" i="4"/>
  <c r="B7312" i="4"/>
  <c r="C7312" i="4" s="1" a="1"/>
  <c r="C7312" i="4" s="1"/>
  <c r="D7312" i="4"/>
  <c r="E7312" i="4" s="1" a="1"/>
  <c r="E7312" i="4" s="1"/>
  <c r="F7312" i="4"/>
  <c r="G7312" i="4" s="1" a="1"/>
  <c r="G7312" i="4" s="1"/>
  <c r="J7312" i="4"/>
  <c r="A7313" i="4"/>
  <c r="B7313" i="4"/>
  <c r="C7313" i="4" s="1" a="1"/>
  <c r="C7313" i="4" s="1"/>
  <c r="D7313" i="4"/>
  <c r="E7313" i="4" s="1" a="1"/>
  <c r="E7313" i="4" s="1"/>
  <c r="F7313" i="4"/>
  <c r="G7313" i="4" s="1" a="1"/>
  <c r="G7313" i="4" s="1"/>
  <c r="J7313" i="4"/>
  <c r="A7314" i="4"/>
  <c r="B7314" i="4"/>
  <c r="C7314" i="4" s="1" a="1"/>
  <c r="C7314" i="4" s="1"/>
  <c r="D7314" i="4"/>
  <c r="E7314" i="4" s="1" a="1"/>
  <c r="E7314" i="4" s="1"/>
  <c r="F7314" i="4"/>
  <c r="G7314" i="4" s="1" a="1"/>
  <c r="G7314" i="4" s="1"/>
  <c r="J7314" i="4"/>
  <c r="A7315" i="4"/>
  <c r="B7315" i="4"/>
  <c r="C7315" i="4" s="1" a="1"/>
  <c r="C7315" i="4" s="1"/>
  <c r="D7315" i="4"/>
  <c r="E7315" i="4" s="1" a="1"/>
  <c r="E7315" i="4" s="1"/>
  <c r="F7315" i="4"/>
  <c r="G7315" i="4" s="1" a="1"/>
  <c r="G7315" i="4" s="1"/>
  <c r="J7315" i="4"/>
  <c r="A7316" i="4"/>
  <c r="B7316" i="4"/>
  <c r="C7316" i="4" s="1" a="1"/>
  <c r="C7316" i="4" s="1"/>
  <c r="D7316" i="4"/>
  <c r="E7316" i="4" s="1" a="1"/>
  <c r="E7316" i="4" s="1"/>
  <c r="F7316" i="4"/>
  <c r="G7316" i="4" s="1" a="1"/>
  <c r="G7316" i="4" s="1"/>
  <c r="J7316" i="4"/>
  <c r="A7317" i="4"/>
  <c r="B7317" i="4"/>
  <c r="C7317" i="4" s="1" a="1"/>
  <c r="C7317" i="4" s="1"/>
  <c r="D7317" i="4"/>
  <c r="E7317" i="4" s="1" a="1"/>
  <c r="E7317" i="4" s="1"/>
  <c r="F7317" i="4"/>
  <c r="G7317" i="4" s="1" a="1"/>
  <c r="G7317" i="4" s="1"/>
  <c r="J7317" i="4"/>
  <c r="A7318" i="4"/>
  <c r="B7318" i="4"/>
  <c r="C7318" i="4" s="1" a="1"/>
  <c r="C7318" i="4" s="1"/>
  <c r="D7318" i="4"/>
  <c r="E7318" i="4" s="1" a="1"/>
  <c r="E7318" i="4" s="1"/>
  <c r="F7318" i="4"/>
  <c r="G7318" i="4" s="1" a="1"/>
  <c r="G7318" i="4" s="1"/>
  <c r="J7318" i="4"/>
  <c r="A7319" i="4"/>
  <c r="B7319" i="4"/>
  <c r="C7319" i="4" s="1" a="1"/>
  <c r="C7319" i="4" s="1"/>
  <c r="D7319" i="4"/>
  <c r="E7319" i="4" s="1" a="1"/>
  <c r="E7319" i="4" s="1"/>
  <c r="F7319" i="4"/>
  <c r="G7319" i="4" s="1" a="1"/>
  <c r="G7319" i="4" s="1"/>
  <c r="J7319" i="4"/>
  <c r="A7320" i="4"/>
  <c r="B7320" i="4"/>
  <c r="C7320" i="4" s="1" a="1"/>
  <c r="C7320" i="4" s="1"/>
  <c r="D7320" i="4"/>
  <c r="E7320" i="4" s="1" a="1"/>
  <c r="E7320" i="4" s="1"/>
  <c r="F7320" i="4"/>
  <c r="G7320" i="4" s="1" a="1"/>
  <c r="G7320" i="4" s="1"/>
  <c r="J7320" i="4"/>
  <c r="A7321" i="4"/>
  <c r="B7321" i="4"/>
  <c r="C7321" i="4" s="1" a="1"/>
  <c r="C7321" i="4" s="1"/>
  <c r="D7321" i="4"/>
  <c r="E7321" i="4" s="1" a="1"/>
  <c r="E7321" i="4" s="1"/>
  <c r="F7321" i="4"/>
  <c r="G7321" i="4" s="1" a="1"/>
  <c r="G7321" i="4" s="1"/>
  <c r="J7321" i="4"/>
  <c r="A7322" i="4"/>
  <c r="B7322" i="4"/>
  <c r="C7322" i="4" s="1" a="1"/>
  <c r="C7322" i="4" s="1"/>
  <c r="D7322" i="4"/>
  <c r="E7322" i="4" s="1" a="1"/>
  <c r="E7322" i="4" s="1"/>
  <c r="F7322" i="4"/>
  <c r="G7322" i="4" s="1" a="1"/>
  <c r="G7322" i="4" s="1"/>
  <c r="J7322" i="4"/>
  <c r="A7323" i="4"/>
  <c r="B7323" i="4"/>
  <c r="C7323" i="4" s="1" a="1"/>
  <c r="C7323" i="4" s="1"/>
  <c r="D7323" i="4"/>
  <c r="E7323" i="4" s="1" a="1"/>
  <c r="E7323" i="4" s="1"/>
  <c r="F7323" i="4"/>
  <c r="G7323" i="4" s="1" a="1"/>
  <c r="G7323" i="4" s="1"/>
  <c r="J7323" i="4"/>
  <c r="A7324" i="4"/>
  <c r="B7324" i="4"/>
  <c r="C7324" i="4" s="1" a="1"/>
  <c r="C7324" i="4" s="1"/>
  <c r="D7324" i="4"/>
  <c r="E7324" i="4" s="1" a="1"/>
  <c r="E7324" i="4" s="1"/>
  <c r="F7324" i="4"/>
  <c r="G7324" i="4" s="1" a="1"/>
  <c r="G7324" i="4" s="1"/>
  <c r="J7324" i="4"/>
  <c r="A7325" i="4"/>
  <c r="B7325" i="4"/>
  <c r="C7325" i="4" s="1" a="1"/>
  <c r="C7325" i="4" s="1"/>
  <c r="D7325" i="4"/>
  <c r="E7325" i="4" s="1" a="1"/>
  <c r="E7325" i="4" s="1"/>
  <c r="F7325" i="4"/>
  <c r="G7325" i="4" s="1" a="1"/>
  <c r="G7325" i="4" s="1"/>
  <c r="J7325" i="4"/>
  <c r="A7326" i="4"/>
  <c r="B7326" i="4"/>
  <c r="C7326" i="4" s="1" a="1"/>
  <c r="C7326" i="4" s="1"/>
  <c r="D7326" i="4"/>
  <c r="E7326" i="4" s="1" a="1"/>
  <c r="E7326" i="4" s="1"/>
  <c r="F7326" i="4"/>
  <c r="G7326" i="4" s="1" a="1"/>
  <c r="G7326" i="4" s="1"/>
  <c r="J7326" i="4"/>
  <c r="A7327" i="4"/>
  <c r="B7327" i="4"/>
  <c r="C7327" i="4" s="1" a="1"/>
  <c r="C7327" i="4" s="1"/>
  <c r="D7327" i="4"/>
  <c r="E7327" i="4" s="1" a="1"/>
  <c r="E7327" i="4" s="1"/>
  <c r="F7327" i="4"/>
  <c r="G7327" i="4" s="1" a="1"/>
  <c r="G7327" i="4" s="1"/>
  <c r="J7327" i="4"/>
  <c r="A7328" i="4"/>
  <c r="B7328" i="4"/>
  <c r="C7328" i="4" s="1" a="1"/>
  <c r="C7328" i="4" s="1"/>
  <c r="D7328" i="4"/>
  <c r="E7328" i="4" s="1" a="1"/>
  <c r="E7328" i="4" s="1"/>
  <c r="F7328" i="4"/>
  <c r="G7328" i="4" s="1" a="1"/>
  <c r="G7328" i="4" s="1"/>
  <c r="J7328" i="4"/>
  <c r="A7329" i="4"/>
  <c r="B7329" i="4"/>
  <c r="C7329" i="4" s="1" a="1"/>
  <c r="C7329" i="4" s="1"/>
  <c r="D7329" i="4"/>
  <c r="E7329" i="4" s="1" a="1"/>
  <c r="E7329" i="4" s="1"/>
  <c r="F7329" i="4"/>
  <c r="G7329" i="4" s="1" a="1"/>
  <c r="G7329" i="4" s="1"/>
  <c r="J7329" i="4"/>
  <c r="A7330" i="4"/>
  <c r="B7330" i="4"/>
  <c r="C7330" i="4" s="1" a="1"/>
  <c r="C7330" i="4" s="1"/>
  <c r="D7330" i="4"/>
  <c r="E7330" i="4" s="1" a="1"/>
  <c r="E7330" i="4" s="1"/>
  <c r="F7330" i="4"/>
  <c r="G7330" i="4" s="1" a="1"/>
  <c r="G7330" i="4" s="1"/>
  <c r="J7330" i="4"/>
  <c r="A7331" i="4"/>
  <c r="B7331" i="4"/>
  <c r="C7331" i="4" s="1" a="1"/>
  <c r="C7331" i="4" s="1"/>
  <c r="D7331" i="4"/>
  <c r="E7331" i="4" s="1" a="1"/>
  <c r="E7331" i="4" s="1"/>
  <c r="F7331" i="4"/>
  <c r="G7331" i="4" s="1" a="1"/>
  <c r="G7331" i="4" s="1"/>
  <c r="J7331" i="4"/>
  <c r="A7332" i="4"/>
  <c r="B7332" i="4"/>
  <c r="C7332" i="4" s="1" a="1"/>
  <c r="C7332" i="4" s="1"/>
  <c r="D7332" i="4"/>
  <c r="E7332" i="4" s="1" a="1"/>
  <c r="E7332" i="4" s="1"/>
  <c r="F7332" i="4"/>
  <c r="G7332" i="4" s="1" a="1"/>
  <c r="G7332" i="4" s="1"/>
  <c r="J7332" i="4"/>
  <c r="A7333" i="4"/>
  <c r="B7333" i="4"/>
  <c r="C7333" i="4" s="1" a="1"/>
  <c r="C7333" i="4" s="1"/>
  <c r="D7333" i="4"/>
  <c r="E7333" i="4" s="1" a="1"/>
  <c r="E7333" i="4" s="1"/>
  <c r="F7333" i="4"/>
  <c r="G7333" i="4" s="1" a="1"/>
  <c r="G7333" i="4" s="1"/>
  <c r="J7333" i="4"/>
  <c r="A7334" i="4"/>
  <c r="B7334" i="4"/>
  <c r="C7334" i="4" s="1" a="1"/>
  <c r="C7334" i="4" s="1"/>
  <c r="D7334" i="4"/>
  <c r="E7334" i="4" s="1" a="1"/>
  <c r="E7334" i="4" s="1"/>
  <c r="F7334" i="4"/>
  <c r="G7334" i="4" s="1" a="1"/>
  <c r="G7334" i="4" s="1"/>
  <c r="J7334" i="4"/>
  <c r="A7335" i="4"/>
  <c r="B7335" i="4"/>
  <c r="C7335" i="4" s="1" a="1"/>
  <c r="C7335" i="4" s="1"/>
  <c r="D7335" i="4"/>
  <c r="E7335" i="4" s="1" a="1"/>
  <c r="E7335" i="4" s="1"/>
  <c r="F7335" i="4"/>
  <c r="G7335" i="4" s="1" a="1"/>
  <c r="G7335" i="4" s="1"/>
  <c r="J7335" i="4"/>
  <c r="A7336" i="4"/>
  <c r="B7336" i="4"/>
  <c r="C7336" i="4" s="1" a="1"/>
  <c r="C7336" i="4" s="1"/>
  <c r="D7336" i="4"/>
  <c r="E7336" i="4" s="1" a="1"/>
  <c r="E7336" i="4" s="1"/>
  <c r="F7336" i="4"/>
  <c r="G7336" i="4" s="1" a="1"/>
  <c r="G7336" i="4" s="1"/>
  <c r="J7336" i="4"/>
  <c r="A7337" i="4"/>
  <c r="B7337" i="4"/>
  <c r="C7337" i="4" s="1" a="1"/>
  <c r="C7337" i="4" s="1"/>
  <c r="D7337" i="4"/>
  <c r="E7337" i="4" s="1" a="1"/>
  <c r="E7337" i="4" s="1"/>
  <c r="F7337" i="4"/>
  <c r="G7337" i="4" s="1" a="1"/>
  <c r="G7337" i="4" s="1"/>
  <c r="J7337" i="4"/>
  <c r="A7338" i="4"/>
  <c r="B7338" i="4"/>
  <c r="C7338" i="4" s="1" a="1"/>
  <c r="C7338" i="4" s="1"/>
  <c r="D7338" i="4"/>
  <c r="E7338" i="4" s="1" a="1"/>
  <c r="E7338" i="4" s="1"/>
  <c r="F7338" i="4"/>
  <c r="G7338" i="4" s="1" a="1"/>
  <c r="G7338" i="4" s="1"/>
  <c r="J7338" i="4"/>
  <c r="A7339" i="4"/>
  <c r="B7339" i="4"/>
  <c r="C7339" i="4" s="1" a="1"/>
  <c r="C7339" i="4" s="1"/>
  <c r="D7339" i="4"/>
  <c r="E7339" i="4" s="1" a="1"/>
  <c r="E7339" i="4" s="1"/>
  <c r="F7339" i="4"/>
  <c r="G7339" i="4" s="1" a="1"/>
  <c r="G7339" i="4" s="1"/>
  <c r="J7339" i="4"/>
  <c r="A7340" i="4"/>
  <c r="B7340" i="4"/>
  <c r="C7340" i="4" s="1" a="1"/>
  <c r="C7340" i="4" s="1"/>
  <c r="D7340" i="4"/>
  <c r="E7340" i="4" s="1" a="1"/>
  <c r="E7340" i="4" s="1"/>
  <c r="F7340" i="4"/>
  <c r="G7340" i="4" s="1" a="1"/>
  <c r="G7340" i="4" s="1"/>
  <c r="J7340" i="4"/>
  <c r="A7341" i="4"/>
  <c r="B7341" i="4"/>
  <c r="C7341" i="4" s="1" a="1"/>
  <c r="C7341" i="4" s="1"/>
  <c r="D7341" i="4"/>
  <c r="E7341" i="4" s="1" a="1"/>
  <c r="E7341" i="4" s="1"/>
  <c r="F7341" i="4"/>
  <c r="G7341" i="4" s="1" a="1"/>
  <c r="G7341" i="4" s="1"/>
  <c r="J7341" i="4"/>
  <c r="A7342" i="4"/>
  <c r="B7342" i="4"/>
  <c r="C7342" i="4" s="1" a="1"/>
  <c r="C7342" i="4" s="1"/>
  <c r="D7342" i="4"/>
  <c r="E7342" i="4" s="1" a="1"/>
  <c r="E7342" i="4" s="1"/>
  <c r="F7342" i="4"/>
  <c r="G7342" i="4" s="1" a="1"/>
  <c r="G7342" i="4" s="1"/>
  <c r="J7342" i="4"/>
  <c r="A7343" i="4"/>
  <c r="B7343" i="4"/>
  <c r="C7343" i="4" s="1" a="1"/>
  <c r="C7343" i="4" s="1"/>
  <c r="D7343" i="4"/>
  <c r="E7343" i="4" s="1" a="1"/>
  <c r="E7343" i="4" s="1"/>
  <c r="F7343" i="4"/>
  <c r="G7343" i="4" s="1" a="1"/>
  <c r="G7343" i="4" s="1"/>
  <c r="J7343" i="4"/>
  <c r="A7344" i="4"/>
  <c r="B7344" i="4"/>
  <c r="C7344" i="4" s="1" a="1"/>
  <c r="C7344" i="4" s="1"/>
  <c r="D7344" i="4"/>
  <c r="E7344" i="4" s="1" a="1"/>
  <c r="E7344" i="4" s="1"/>
  <c r="F7344" i="4"/>
  <c r="G7344" i="4" s="1" a="1"/>
  <c r="G7344" i="4" s="1"/>
  <c r="J7344" i="4"/>
  <c r="A7345" i="4"/>
  <c r="B7345" i="4"/>
  <c r="C7345" i="4" s="1" a="1"/>
  <c r="C7345" i="4" s="1"/>
  <c r="D7345" i="4"/>
  <c r="E7345" i="4" s="1" a="1"/>
  <c r="E7345" i="4" s="1"/>
  <c r="F7345" i="4"/>
  <c r="G7345" i="4" s="1" a="1"/>
  <c r="G7345" i="4" s="1"/>
  <c r="J7345" i="4"/>
  <c r="A7346" i="4"/>
  <c r="B7346" i="4"/>
  <c r="C7346" i="4" s="1" a="1"/>
  <c r="C7346" i="4" s="1"/>
  <c r="D7346" i="4"/>
  <c r="E7346" i="4" s="1" a="1"/>
  <c r="E7346" i="4" s="1"/>
  <c r="F7346" i="4"/>
  <c r="G7346" i="4" s="1" a="1"/>
  <c r="G7346" i="4" s="1"/>
  <c r="J7346" i="4"/>
  <c r="A7347" i="4"/>
  <c r="B7347" i="4"/>
  <c r="C7347" i="4" s="1" a="1"/>
  <c r="C7347" i="4" s="1"/>
  <c r="D7347" i="4"/>
  <c r="E7347" i="4" s="1" a="1"/>
  <c r="E7347" i="4" s="1"/>
  <c r="F7347" i="4"/>
  <c r="G7347" i="4" s="1" a="1"/>
  <c r="G7347" i="4" s="1"/>
  <c r="J7347" i="4"/>
  <c r="A7348" i="4"/>
  <c r="B7348" i="4"/>
  <c r="C7348" i="4" s="1" a="1"/>
  <c r="C7348" i="4" s="1"/>
  <c r="D7348" i="4"/>
  <c r="E7348" i="4" s="1" a="1"/>
  <c r="E7348" i="4" s="1"/>
  <c r="F7348" i="4"/>
  <c r="G7348" i="4" s="1" a="1"/>
  <c r="G7348" i="4" s="1"/>
  <c r="J7348" i="4"/>
  <c r="A7349" i="4"/>
  <c r="B7349" i="4"/>
  <c r="C7349" i="4" s="1" a="1"/>
  <c r="C7349" i="4" s="1"/>
  <c r="D7349" i="4"/>
  <c r="E7349" i="4" s="1" a="1"/>
  <c r="E7349" i="4" s="1"/>
  <c r="F7349" i="4"/>
  <c r="G7349" i="4" s="1" a="1"/>
  <c r="G7349" i="4" s="1"/>
  <c r="J7349" i="4"/>
  <c r="A7350" i="4"/>
  <c r="B7350" i="4"/>
  <c r="C7350" i="4" s="1" a="1"/>
  <c r="C7350" i="4" s="1"/>
  <c r="D7350" i="4"/>
  <c r="E7350" i="4" s="1" a="1"/>
  <c r="E7350" i="4" s="1"/>
  <c r="F7350" i="4"/>
  <c r="G7350" i="4" s="1" a="1"/>
  <c r="G7350" i="4" s="1"/>
  <c r="J7350" i="4"/>
  <c r="A7351" i="4"/>
  <c r="B7351" i="4"/>
  <c r="C7351" i="4" s="1" a="1"/>
  <c r="C7351" i="4" s="1"/>
  <c r="D7351" i="4"/>
  <c r="E7351" i="4" s="1" a="1"/>
  <c r="E7351" i="4" s="1"/>
  <c r="F7351" i="4"/>
  <c r="G7351" i="4" s="1" a="1"/>
  <c r="G7351" i="4" s="1"/>
  <c r="J7351" i="4"/>
  <c r="A7352" i="4"/>
  <c r="B7352" i="4"/>
  <c r="C7352" i="4" s="1" a="1"/>
  <c r="C7352" i="4" s="1"/>
  <c r="D7352" i="4"/>
  <c r="E7352" i="4" s="1" a="1"/>
  <c r="E7352" i="4" s="1"/>
  <c r="F7352" i="4"/>
  <c r="G7352" i="4" s="1" a="1"/>
  <c r="G7352" i="4" s="1"/>
  <c r="J7352" i="4"/>
  <c r="A7353" i="4"/>
  <c r="B7353" i="4"/>
  <c r="C7353" i="4" s="1" a="1"/>
  <c r="C7353" i="4" s="1"/>
  <c r="D7353" i="4"/>
  <c r="E7353" i="4" s="1" a="1"/>
  <c r="E7353" i="4" s="1"/>
  <c r="F7353" i="4"/>
  <c r="G7353" i="4" s="1" a="1"/>
  <c r="G7353" i="4" s="1"/>
  <c r="J7353" i="4"/>
  <c r="A7354" i="4"/>
  <c r="B7354" i="4"/>
  <c r="C7354" i="4" s="1" a="1"/>
  <c r="C7354" i="4" s="1"/>
  <c r="D7354" i="4"/>
  <c r="E7354" i="4" s="1" a="1"/>
  <c r="E7354" i="4" s="1"/>
  <c r="F7354" i="4"/>
  <c r="G7354" i="4" s="1" a="1"/>
  <c r="G7354" i="4" s="1"/>
  <c r="J7354" i="4"/>
  <c r="A7355" i="4"/>
  <c r="B7355" i="4"/>
  <c r="C7355" i="4" s="1" a="1"/>
  <c r="C7355" i="4" s="1"/>
  <c r="D7355" i="4"/>
  <c r="E7355" i="4" s="1" a="1"/>
  <c r="E7355" i="4" s="1"/>
  <c r="F7355" i="4"/>
  <c r="G7355" i="4" s="1" a="1"/>
  <c r="G7355" i="4" s="1"/>
  <c r="J7355" i="4"/>
  <c r="A7356" i="4"/>
  <c r="B7356" i="4"/>
  <c r="C7356" i="4" s="1" a="1"/>
  <c r="C7356" i="4" s="1"/>
  <c r="D7356" i="4"/>
  <c r="E7356" i="4" s="1" a="1"/>
  <c r="E7356" i="4" s="1"/>
  <c r="F7356" i="4"/>
  <c r="G7356" i="4" s="1" a="1"/>
  <c r="G7356" i="4" s="1"/>
  <c r="J7356" i="4"/>
  <c r="A7357" i="4"/>
  <c r="B7357" i="4"/>
  <c r="C7357" i="4" s="1" a="1"/>
  <c r="C7357" i="4" s="1"/>
  <c r="D7357" i="4"/>
  <c r="E7357" i="4" s="1" a="1"/>
  <c r="E7357" i="4" s="1"/>
  <c r="F7357" i="4"/>
  <c r="G7357" i="4" s="1" a="1"/>
  <c r="G7357" i="4" s="1"/>
  <c r="J7357" i="4"/>
  <c r="A7358" i="4"/>
  <c r="B7358" i="4"/>
  <c r="C7358" i="4" s="1" a="1"/>
  <c r="C7358" i="4" s="1"/>
  <c r="D7358" i="4"/>
  <c r="E7358" i="4" s="1" a="1"/>
  <c r="E7358" i="4" s="1"/>
  <c r="F7358" i="4"/>
  <c r="G7358" i="4" s="1" a="1"/>
  <c r="G7358" i="4" s="1"/>
  <c r="J7358" i="4"/>
  <c r="A7359" i="4"/>
  <c r="B7359" i="4"/>
  <c r="C7359" i="4" s="1" a="1"/>
  <c r="C7359" i="4" s="1"/>
  <c r="D7359" i="4"/>
  <c r="E7359" i="4" s="1" a="1"/>
  <c r="E7359" i="4" s="1"/>
  <c r="F7359" i="4"/>
  <c r="G7359" i="4" s="1" a="1"/>
  <c r="G7359" i="4" s="1"/>
  <c r="J7359" i="4"/>
  <c r="A7360" i="4"/>
  <c r="B7360" i="4"/>
  <c r="C7360" i="4" s="1" a="1"/>
  <c r="C7360" i="4" s="1"/>
  <c r="D7360" i="4"/>
  <c r="E7360" i="4" s="1" a="1"/>
  <c r="E7360" i="4" s="1"/>
  <c r="F7360" i="4"/>
  <c r="G7360" i="4" s="1" a="1"/>
  <c r="G7360" i="4" s="1"/>
  <c r="J7360" i="4"/>
  <c r="A7361" i="4"/>
  <c r="B7361" i="4"/>
  <c r="C7361" i="4" s="1" a="1"/>
  <c r="C7361" i="4" s="1"/>
  <c r="D7361" i="4"/>
  <c r="E7361" i="4" s="1" a="1"/>
  <c r="E7361" i="4" s="1"/>
  <c r="F7361" i="4"/>
  <c r="G7361" i="4" s="1" a="1"/>
  <c r="G7361" i="4" s="1"/>
  <c r="J7361" i="4"/>
  <c r="A7362" i="4"/>
  <c r="B7362" i="4"/>
  <c r="C7362" i="4" s="1" a="1"/>
  <c r="C7362" i="4" s="1"/>
  <c r="D7362" i="4"/>
  <c r="E7362" i="4" s="1" a="1"/>
  <c r="E7362" i="4" s="1"/>
  <c r="F7362" i="4"/>
  <c r="G7362" i="4" s="1" a="1"/>
  <c r="G7362" i="4" s="1"/>
  <c r="J7362" i="4"/>
  <c r="A7363" i="4"/>
  <c r="B7363" i="4"/>
  <c r="C7363" i="4" s="1" a="1"/>
  <c r="C7363" i="4" s="1"/>
  <c r="D7363" i="4"/>
  <c r="E7363" i="4" s="1" a="1"/>
  <c r="E7363" i="4" s="1"/>
  <c r="F7363" i="4"/>
  <c r="G7363" i="4" s="1" a="1"/>
  <c r="G7363" i="4" s="1"/>
  <c r="J7363" i="4"/>
  <c r="A7364" i="4"/>
  <c r="B7364" i="4"/>
  <c r="C7364" i="4" s="1" a="1"/>
  <c r="C7364" i="4" s="1"/>
  <c r="D7364" i="4"/>
  <c r="E7364" i="4" s="1" a="1"/>
  <c r="E7364" i="4" s="1"/>
  <c r="F7364" i="4"/>
  <c r="G7364" i="4" s="1" a="1"/>
  <c r="G7364" i="4" s="1"/>
  <c r="J7364" i="4"/>
  <c r="A7365" i="4"/>
  <c r="B7365" i="4"/>
  <c r="C7365" i="4" s="1" a="1"/>
  <c r="C7365" i="4" s="1"/>
  <c r="D7365" i="4"/>
  <c r="E7365" i="4" s="1" a="1"/>
  <c r="E7365" i="4" s="1"/>
  <c r="F7365" i="4"/>
  <c r="G7365" i="4" s="1" a="1"/>
  <c r="G7365" i="4" s="1"/>
  <c r="J7365" i="4"/>
  <c r="A7366" i="4"/>
  <c r="B7366" i="4"/>
  <c r="C7366" i="4" s="1" a="1"/>
  <c r="C7366" i="4" s="1"/>
  <c r="D7366" i="4"/>
  <c r="E7366" i="4" s="1" a="1"/>
  <c r="E7366" i="4" s="1"/>
  <c r="F7366" i="4"/>
  <c r="G7366" i="4" s="1" a="1"/>
  <c r="G7366" i="4" s="1"/>
  <c r="J7366" i="4"/>
  <c r="A7367" i="4"/>
  <c r="B7367" i="4"/>
  <c r="C7367" i="4" s="1" a="1"/>
  <c r="C7367" i="4" s="1"/>
  <c r="D7367" i="4"/>
  <c r="E7367" i="4" s="1" a="1"/>
  <c r="E7367" i="4" s="1"/>
  <c r="F7367" i="4"/>
  <c r="G7367" i="4" s="1" a="1"/>
  <c r="G7367" i="4" s="1"/>
  <c r="J7367" i="4"/>
  <c r="A7368" i="4"/>
  <c r="B7368" i="4"/>
  <c r="C7368" i="4" s="1" a="1"/>
  <c r="C7368" i="4" s="1"/>
  <c r="D7368" i="4"/>
  <c r="E7368" i="4" s="1" a="1"/>
  <c r="E7368" i="4" s="1"/>
  <c r="F7368" i="4"/>
  <c r="G7368" i="4" s="1" a="1"/>
  <c r="G7368" i="4" s="1"/>
  <c r="J7368" i="4"/>
  <c r="A7369" i="4"/>
  <c r="B7369" i="4"/>
  <c r="C7369" i="4" s="1" a="1"/>
  <c r="C7369" i="4" s="1"/>
  <c r="D7369" i="4"/>
  <c r="E7369" i="4" s="1" a="1"/>
  <c r="E7369" i="4" s="1"/>
  <c r="F7369" i="4"/>
  <c r="G7369" i="4" s="1" a="1"/>
  <c r="G7369" i="4" s="1"/>
  <c r="J7369" i="4"/>
  <c r="A7370" i="4"/>
  <c r="B7370" i="4"/>
  <c r="C7370" i="4" s="1" a="1"/>
  <c r="C7370" i="4" s="1"/>
  <c r="D7370" i="4"/>
  <c r="E7370" i="4" s="1" a="1"/>
  <c r="E7370" i="4" s="1"/>
  <c r="F7370" i="4"/>
  <c r="G7370" i="4" s="1" a="1"/>
  <c r="G7370" i="4" s="1"/>
  <c r="J7370" i="4"/>
  <c r="A7371" i="4"/>
  <c r="B7371" i="4"/>
  <c r="C7371" i="4" s="1" a="1"/>
  <c r="C7371" i="4" s="1"/>
  <c r="D7371" i="4"/>
  <c r="E7371" i="4" s="1" a="1"/>
  <c r="E7371" i="4" s="1"/>
  <c r="F7371" i="4"/>
  <c r="G7371" i="4" s="1" a="1"/>
  <c r="G7371" i="4" s="1"/>
  <c r="J7371" i="4"/>
  <c r="A7372" i="4"/>
  <c r="B7372" i="4"/>
  <c r="C7372" i="4" s="1" a="1"/>
  <c r="C7372" i="4" s="1"/>
  <c r="D7372" i="4"/>
  <c r="E7372" i="4" s="1" a="1"/>
  <c r="E7372" i="4" s="1"/>
  <c r="F7372" i="4"/>
  <c r="G7372" i="4" s="1" a="1"/>
  <c r="G7372" i="4" s="1"/>
  <c r="J7372" i="4"/>
  <c r="A7373" i="4"/>
  <c r="B7373" i="4"/>
  <c r="C7373" i="4" s="1" a="1"/>
  <c r="C7373" i="4" s="1"/>
  <c r="D7373" i="4"/>
  <c r="E7373" i="4" s="1" a="1"/>
  <c r="E7373" i="4" s="1"/>
  <c r="F7373" i="4"/>
  <c r="G7373" i="4" s="1" a="1"/>
  <c r="G7373" i="4" s="1"/>
  <c r="J7373" i="4"/>
  <c r="A7374" i="4"/>
  <c r="B7374" i="4"/>
  <c r="C7374" i="4" s="1" a="1"/>
  <c r="C7374" i="4" s="1"/>
  <c r="D7374" i="4"/>
  <c r="E7374" i="4" s="1" a="1"/>
  <c r="E7374" i="4" s="1"/>
  <c r="F7374" i="4"/>
  <c r="G7374" i="4" s="1" a="1"/>
  <c r="G7374" i="4" s="1"/>
  <c r="J7374" i="4"/>
  <c r="A7375" i="4"/>
  <c r="B7375" i="4"/>
  <c r="C7375" i="4" s="1" a="1"/>
  <c r="C7375" i="4" s="1"/>
  <c r="D7375" i="4"/>
  <c r="E7375" i="4" s="1" a="1"/>
  <c r="E7375" i="4" s="1"/>
  <c r="F7375" i="4"/>
  <c r="G7375" i="4" s="1" a="1"/>
  <c r="G7375" i="4" s="1"/>
  <c r="J7375" i="4"/>
  <c r="A7376" i="4"/>
  <c r="B7376" i="4"/>
  <c r="C7376" i="4" s="1" a="1"/>
  <c r="C7376" i="4" s="1"/>
  <c r="D7376" i="4"/>
  <c r="E7376" i="4" s="1" a="1"/>
  <c r="E7376" i="4" s="1"/>
  <c r="F7376" i="4"/>
  <c r="G7376" i="4" s="1" a="1"/>
  <c r="G7376" i="4" s="1"/>
  <c r="J7376" i="4"/>
  <c r="A7377" i="4"/>
  <c r="B7377" i="4"/>
  <c r="C7377" i="4" s="1" a="1"/>
  <c r="C7377" i="4" s="1"/>
  <c r="D7377" i="4"/>
  <c r="E7377" i="4" s="1" a="1"/>
  <c r="E7377" i="4" s="1"/>
  <c r="F7377" i="4"/>
  <c r="G7377" i="4" s="1" a="1"/>
  <c r="G7377" i="4" s="1"/>
  <c r="J7377" i="4"/>
  <c r="A7378" i="4"/>
  <c r="B7378" i="4"/>
  <c r="C7378" i="4" s="1" a="1"/>
  <c r="C7378" i="4" s="1"/>
  <c r="D7378" i="4"/>
  <c r="E7378" i="4" s="1" a="1"/>
  <c r="E7378" i="4" s="1"/>
  <c r="F7378" i="4"/>
  <c r="G7378" i="4" s="1" a="1"/>
  <c r="G7378" i="4" s="1"/>
  <c r="J7378" i="4"/>
  <c r="A7379" i="4"/>
  <c r="B7379" i="4"/>
  <c r="C7379" i="4" s="1" a="1"/>
  <c r="C7379" i="4" s="1"/>
  <c r="D7379" i="4"/>
  <c r="E7379" i="4" s="1" a="1"/>
  <c r="E7379" i="4" s="1"/>
  <c r="F7379" i="4"/>
  <c r="G7379" i="4" s="1" a="1"/>
  <c r="G7379" i="4" s="1"/>
  <c r="J7379" i="4"/>
  <c r="A7380" i="4"/>
  <c r="B7380" i="4"/>
  <c r="C7380" i="4" s="1" a="1"/>
  <c r="C7380" i="4" s="1"/>
  <c r="D7380" i="4"/>
  <c r="E7380" i="4" s="1" a="1"/>
  <c r="E7380" i="4" s="1"/>
  <c r="F7380" i="4"/>
  <c r="G7380" i="4" s="1" a="1"/>
  <c r="G7380" i="4" s="1"/>
  <c r="J7380" i="4"/>
  <c r="A7381" i="4"/>
  <c r="B7381" i="4"/>
  <c r="C7381" i="4" s="1" a="1"/>
  <c r="C7381" i="4" s="1"/>
  <c r="D7381" i="4"/>
  <c r="E7381" i="4" s="1" a="1"/>
  <c r="E7381" i="4" s="1"/>
  <c r="F7381" i="4"/>
  <c r="G7381" i="4" s="1" a="1"/>
  <c r="G7381" i="4" s="1"/>
  <c r="J7381" i="4"/>
  <c r="A7382" i="4"/>
  <c r="B7382" i="4"/>
  <c r="C7382" i="4" s="1" a="1"/>
  <c r="C7382" i="4" s="1"/>
  <c r="D7382" i="4"/>
  <c r="E7382" i="4" s="1" a="1"/>
  <c r="E7382" i="4" s="1"/>
  <c r="F7382" i="4"/>
  <c r="G7382" i="4" s="1" a="1"/>
  <c r="G7382" i="4" s="1"/>
  <c r="J7382" i="4"/>
  <c r="A7383" i="4"/>
  <c r="B7383" i="4"/>
  <c r="C7383" i="4" s="1" a="1"/>
  <c r="C7383" i="4" s="1"/>
  <c r="D7383" i="4"/>
  <c r="E7383" i="4" s="1" a="1"/>
  <c r="E7383" i="4" s="1"/>
  <c r="F7383" i="4"/>
  <c r="G7383" i="4" s="1" a="1"/>
  <c r="G7383" i="4" s="1"/>
  <c r="J7383" i="4"/>
  <c r="A7384" i="4"/>
  <c r="B7384" i="4"/>
  <c r="C7384" i="4" s="1" a="1"/>
  <c r="C7384" i="4" s="1"/>
  <c r="D7384" i="4"/>
  <c r="E7384" i="4" s="1" a="1"/>
  <c r="E7384" i="4" s="1"/>
  <c r="F7384" i="4"/>
  <c r="G7384" i="4" s="1" a="1"/>
  <c r="G7384" i="4" s="1"/>
  <c r="J7384" i="4"/>
  <c r="A7385" i="4"/>
  <c r="B7385" i="4"/>
  <c r="C7385" i="4" s="1" a="1"/>
  <c r="C7385" i="4" s="1"/>
  <c r="D7385" i="4"/>
  <c r="E7385" i="4" s="1" a="1"/>
  <c r="E7385" i="4" s="1"/>
  <c r="F7385" i="4"/>
  <c r="G7385" i="4" s="1" a="1"/>
  <c r="G7385" i="4" s="1"/>
  <c r="J7385" i="4"/>
  <c r="A7386" i="4"/>
  <c r="B7386" i="4"/>
  <c r="C7386" i="4" s="1" a="1"/>
  <c r="C7386" i="4" s="1"/>
  <c r="D7386" i="4"/>
  <c r="E7386" i="4" s="1" a="1"/>
  <c r="E7386" i="4" s="1"/>
  <c r="F7386" i="4"/>
  <c r="G7386" i="4" s="1" a="1"/>
  <c r="G7386" i="4" s="1"/>
  <c r="J7386" i="4"/>
  <c r="A7387" i="4"/>
  <c r="B7387" i="4"/>
  <c r="C7387" i="4" s="1" a="1"/>
  <c r="C7387" i="4" s="1"/>
  <c r="D7387" i="4"/>
  <c r="E7387" i="4" s="1" a="1"/>
  <c r="E7387" i="4" s="1"/>
  <c r="F7387" i="4"/>
  <c r="G7387" i="4" s="1" a="1"/>
  <c r="G7387" i="4" s="1"/>
  <c r="J7387" i="4"/>
  <c r="A7388" i="4"/>
  <c r="B7388" i="4"/>
  <c r="C7388" i="4" s="1" a="1"/>
  <c r="C7388" i="4" s="1"/>
  <c r="D7388" i="4"/>
  <c r="E7388" i="4" s="1" a="1"/>
  <c r="E7388" i="4" s="1"/>
  <c r="F7388" i="4"/>
  <c r="G7388" i="4" s="1" a="1"/>
  <c r="G7388" i="4" s="1"/>
  <c r="J7388" i="4"/>
  <c r="A7389" i="4"/>
  <c r="B7389" i="4"/>
  <c r="C7389" i="4" s="1" a="1"/>
  <c r="C7389" i="4" s="1"/>
  <c r="D7389" i="4"/>
  <c r="E7389" i="4" s="1" a="1"/>
  <c r="E7389" i="4" s="1"/>
  <c r="F7389" i="4"/>
  <c r="G7389" i="4" s="1" a="1"/>
  <c r="G7389" i="4" s="1"/>
  <c r="J7389" i="4"/>
  <c r="A7390" i="4"/>
  <c r="B7390" i="4"/>
  <c r="C7390" i="4" s="1" a="1"/>
  <c r="C7390" i="4" s="1"/>
  <c r="D7390" i="4"/>
  <c r="E7390" i="4" s="1" a="1"/>
  <c r="E7390" i="4" s="1"/>
  <c r="F7390" i="4"/>
  <c r="G7390" i="4" s="1" a="1"/>
  <c r="G7390" i="4" s="1"/>
  <c r="J7390" i="4"/>
  <c r="A7391" i="4"/>
  <c r="B7391" i="4"/>
  <c r="C7391" i="4" s="1" a="1"/>
  <c r="C7391" i="4" s="1"/>
  <c r="D7391" i="4"/>
  <c r="E7391" i="4" s="1" a="1"/>
  <c r="E7391" i="4" s="1"/>
  <c r="F7391" i="4"/>
  <c r="G7391" i="4" s="1" a="1"/>
  <c r="G7391" i="4" s="1"/>
  <c r="J7391" i="4"/>
  <c r="A7392" i="4"/>
  <c r="B7392" i="4"/>
  <c r="C7392" i="4" s="1" a="1"/>
  <c r="C7392" i="4" s="1"/>
  <c r="D7392" i="4"/>
  <c r="E7392" i="4" s="1" a="1"/>
  <c r="E7392" i="4" s="1"/>
  <c r="F7392" i="4"/>
  <c r="G7392" i="4" s="1" a="1"/>
  <c r="G7392" i="4" s="1"/>
  <c r="J7392" i="4"/>
  <c r="A7393" i="4"/>
  <c r="B7393" i="4"/>
  <c r="C7393" i="4" s="1" a="1"/>
  <c r="C7393" i="4" s="1"/>
  <c r="D7393" i="4"/>
  <c r="E7393" i="4" s="1" a="1"/>
  <c r="E7393" i="4" s="1"/>
  <c r="F7393" i="4"/>
  <c r="G7393" i="4" s="1" a="1"/>
  <c r="G7393" i="4" s="1"/>
  <c r="J7393" i="4"/>
  <c r="A7394" i="4"/>
  <c r="B7394" i="4"/>
  <c r="C7394" i="4" s="1" a="1"/>
  <c r="C7394" i="4" s="1"/>
  <c r="D7394" i="4"/>
  <c r="E7394" i="4" s="1" a="1"/>
  <c r="E7394" i="4" s="1"/>
  <c r="F7394" i="4"/>
  <c r="G7394" i="4" s="1" a="1"/>
  <c r="G7394" i="4" s="1"/>
  <c r="J7394" i="4"/>
  <c r="A7395" i="4"/>
  <c r="B7395" i="4"/>
  <c r="C7395" i="4" s="1" a="1"/>
  <c r="C7395" i="4" s="1"/>
  <c r="D7395" i="4"/>
  <c r="E7395" i="4" s="1" a="1"/>
  <c r="E7395" i="4" s="1"/>
  <c r="F7395" i="4"/>
  <c r="G7395" i="4" s="1" a="1"/>
  <c r="G7395" i="4" s="1"/>
  <c r="J7395" i="4"/>
  <c r="A7396" i="4"/>
  <c r="B7396" i="4"/>
  <c r="C7396" i="4" s="1" a="1"/>
  <c r="C7396" i="4" s="1"/>
  <c r="D7396" i="4"/>
  <c r="E7396" i="4" s="1" a="1"/>
  <c r="E7396" i="4" s="1"/>
  <c r="F7396" i="4"/>
  <c r="G7396" i="4" s="1" a="1"/>
  <c r="G7396" i="4" s="1"/>
  <c r="J7396" i="4"/>
  <c r="A7397" i="4"/>
  <c r="B7397" i="4"/>
  <c r="C7397" i="4" s="1" a="1"/>
  <c r="C7397" i="4" s="1"/>
  <c r="D7397" i="4"/>
  <c r="E7397" i="4" s="1" a="1"/>
  <c r="E7397" i="4" s="1"/>
  <c r="F7397" i="4"/>
  <c r="G7397" i="4" s="1" a="1"/>
  <c r="G7397" i="4" s="1"/>
  <c r="J7397" i="4"/>
  <c r="A7398" i="4"/>
  <c r="B7398" i="4"/>
  <c r="C7398" i="4" s="1" a="1"/>
  <c r="C7398" i="4" s="1"/>
  <c r="D7398" i="4"/>
  <c r="E7398" i="4" s="1" a="1"/>
  <c r="E7398" i="4" s="1"/>
  <c r="F7398" i="4"/>
  <c r="G7398" i="4" s="1" a="1"/>
  <c r="G7398" i="4" s="1"/>
  <c r="J7398" i="4"/>
  <c r="A7399" i="4"/>
  <c r="B7399" i="4"/>
  <c r="C7399" i="4" s="1" a="1"/>
  <c r="C7399" i="4" s="1"/>
  <c r="D7399" i="4"/>
  <c r="E7399" i="4" s="1" a="1"/>
  <c r="E7399" i="4" s="1"/>
  <c r="F7399" i="4"/>
  <c r="G7399" i="4" s="1" a="1"/>
  <c r="G7399" i="4" s="1"/>
  <c r="J7399" i="4"/>
  <c r="A7400" i="4"/>
  <c r="B7400" i="4"/>
  <c r="C7400" i="4" s="1" a="1"/>
  <c r="C7400" i="4" s="1"/>
  <c r="D7400" i="4"/>
  <c r="E7400" i="4" s="1" a="1"/>
  <c r="E7400" i="4" s="1"/>
  <c r="F7400" i="4"/>
  <c r="G7400" i="4" s="1" a="1"/>
  <c r="G7400" i="4" s="1"/>
  <c r="J7400" i="4"/>
  <c r="A7401" i="4"/>
  <c r="B7401" i="4"/>
  <c r="C7401" i="4" s="1" a="1"/>
  <c r="C7401" i="4" s="1"/>
  <c r="D7401" i="4"/>
  <c r="E7401" i="4" s="1" a="1"/>
  <c r="E7401" i="4" s="1"/>
  <c r="F7401" i="4"/>
  <c r="G7401" i="4" s="1" a="1"/>
  <c r="G7401" i="4" s="1"/>
  <c r="J7401" i="4"/>
  <c r="A7402" i="4"/>
  <c r="B7402" i="4"/>
  <c r="C7402" i="4" s="1" a="1"/>
  <c r="C7402" i="4" s="1"/>
  <c r="D7402" i="4"/>
  <c r="E7402" i="4" s="1" a="1"/>
  <c r="E7402" i="4" s="1"/>
  <c r="F7402" i="4"/>
  <c r="G7402" i="4" s="1" a="1"/>
  <c r="G7402" i="4" s="1"/>
  <c r="J7402" i="4"/>
  <c r="A7403" i="4"/>
  <c r="B7403" i="4"/>
  <c r="C7403" i="4" s="1" a="1"/>
  <c r="C7403" i="4" s="1"/>
  <c r="D7403" i="4"/>
  <c r="E7403" i="4" s="1" a="1"/>
  <c r="E7403" i="4" s="1"/>
  <c r="F7403" i="4"/>
  <c r="G7403" i="4" s="1" a="1"/>
  <c r="G7403" i="4" s="1"/>
  <c r="J7403" i="4"/>
  <c r="A7404" i="4"/>
  <c r="B7404" i="4"/>
  <c r="C7404" i="4" s="1" a="1"/>
  <c r="C7404" i="4" s="1"/>
  <c r="D7404" i="4"/>
  <c r="E7404" i="4" s="1" a="1"/>
  <c r="E7404" i="4" s="1"/>
  <c r="F7404" i="4"/>
  <c r="G7404" i="4" s="1" a="1"/>
  <c r="G7404" i="4" s="1"/>
  <c r="J7404" i="4"/>
  <c r="A7405" i="4"/>
  <c r="B7405" i="4"/>
  <c r="C7405" i="4" s="1" a="1"/>
  <c r="C7405" i="4" s="1"/>
  <c r="D7405" i="4"/>
  <c r="E7405" i="4" s="1" a="1"/>
  <c r="E7405" i="4" s="1"/>
  <c r="F7405" i="4"/>
  <c r="G7405" i="4" s="1" a="1"/>
  <c r="G7405" i="4" s="1"/>
  <c r="J7405" i="4"/>
  <c r="A7406" i="4"/>
  <c r="B7406" i="4"/>
  <c r="C7406" i="4" s="1" a="1"/>
  <c r="C7406" i="4" s="1"/>
  <c r="D7406" i="4"/>
  <c r="E7406" i="4" s="1" a="1"/>
  <c r="E7406" i="4" s="1"/>
  <c r="F7406" i="4"/>
  <c r="G7406" i="4" s="1" a="1"/>
  <c r="G7406" i="4" s="1"/>
  <c r="J7406" i="4"/>
  <c r="A7407" i="4"/>
  <c r="B7407" i="4"/>
  <c r="C7407" i="4" s="1" a="1"/>
  <c r="C7407" i="4" s="1"/>
  <c r="D7407" i="4"/>
  <c r="E7407" i="4" s="1" a="1"/>
  <c r="E7407" i="4" s="1"/>
  <c r="F7407" i="4"/>
  <c r="G7407" i="4" s="1" a="1"/>
  <c r="G7407" i="4" s="1"/>
  <c r="J7407" i="4"/>
  <c r="A7408" i="4"/>
  <c r="B7408" i="4"/>
  <c r="C7408" i="4" s="1" a="1"/>
  <c r="C7408" i="4" s="1"/>
  <c r="D7408" i="4"/>
  <c r="E7408" i="4" s="1" a="1"/>
  <c r="E7408" i="4" s="1"/>
  <c r="F7408" i="4"/>
  <c r="G7408" i="4" s="1" a="1"/>
  <c r="G7408" i="4" s="1"/>
  <c r="J7408" i="4"/>
  <c r="A7409" i="4"/>
  <c r="B7409" i="4"/>
  <c r="C7409" i="4" s="1" a="1"/>
  <c r="C7409" i="4" s="1"/>
  <c r="D7409" i="4"/>
  <c r="E7409" i="4" s="1" a="1"/>
  <c r="E7409" i="4" s="1"/>
  <c r="F7409" i="4"/>
  <c r="G7409" i="4" s="1" a="1"/>
  <c r="G7409" i="4" s="1"/>
  <c r="J7409" i="4"/>
  <c r="A7410" i="4"/>
  <c r="B7410" i="4"/>
  <c r="C7410" i="4" s="1" a="1"/>
  <c r="C7410" i="4" s="1"/>
  <c r="D7410" i="4"/>
  <c r="E7410" i="4" s="1" a="1"/>
  <c r="E7410" i="4" s="1"/>
  <c r="F7410" i="4"/>
  <c r="G7410" i="4" s="1" a="1"/>
  <c r="G7410" i="4" s="1"/>
  <c r="J7410" i="4"/>
  <c r="A7411" i="4"/>
  <c r="B7411" i="4"/>
  <c r="C7411" i="4" s="1" a="1"/>
  <c r="C7411" i="4" s="1"/>
  <c r="D7411" i="4"/>
  <c r="E7411" i="4" s="1" a="1"/>
  <c r="E7411" i="4" s="1"/>
  <c r="F7411" i="4"/>
  <c r="G7411" i="4" s="1" a="1"/>
  <c r="G7411" i="4" s="1"/>
  <c r="J7411" i="4"/>
  <c r="A7412" i="4"/>
  <c r="B7412" i="4"/>
  <c r="C7412" i="4" s="1" a="1"/>
  <c r="C7412" i="4" s="1"/>
  <c r="D7412" i="4"/>
  <c r="E7412" i="4" s="1" a="1"/>
  <c r="E7412" i="4" s="1"/>
  <c r="F7412" i="4"/>
  <c r="G7412" i="4" s="1" a="1"/>
  <c r="G7412" i="4" s="1"/>
  <c r="J7412" i="4"/>
  <c r="A7413" i="4"/>
  <c r="B7413" i="4"/>
  <c r="C7413" i="4" s="1" a="1"/>
  <c r="C7413" i="4" s="1"/>
  <c r="D7413" i="4"/>
  <c r="E7413" i="4" s="1" a="1"/>
  <c r="E7413" i="4" s="1"/>
  <c r="F7413" i="4"/>
  <c r="G7413" i="4" s="1" a="1"/>
  <c r="G7413" i="4" s="1"/>
  <c r="J7413" i="4"/>
  <c r="A7414" i="4"/>
  <c r="B7414" i="4"/>
  <c r="C7414" i="4" s="1" a="1"/>
  <c r="C7414" i="4" s="1"/>
  <c r="D7414" i="4"/>
  <c r="E7414" i="4" s="1" a="1"/>
  <c r="E7414" i="4" s="1"/>
  <c r="F7414" i="4"/>
  <c r="G7414" i="4" s="1" a="1"/>
  <c r="G7414" i="4" s="1"/>
  <c r="J7414" i="4"/>
  <c r="A7415" i="4"/>
  <c r="B7415" i="4"/>
  <c r="C7415" i="4" s="1" a="1"/>
  <c r="C7415" i="4" s="1"/>
  <c r="D7415" i="4"/>
  <c r="E7415" i="4" s="1" a="1"/>
  <c r="E7415" i="4" s="1"/>
  <c r="F7415" i="4"/>
  <c r="G7415" i="4" s="1" a="1"/>
  <c r="G7415" i="4" s="1"/>
  <c r="J7415" i="4"/>
  <c r="A7416" i="4"/>
  <c r="B7416" i="4"/>
  <c r="C7416" i="4" s="1" a="1"/>
  <c r="C7416" i="4" s="1"/>
  <c r="D7416" i="4"/>
  <c r="E7416" i="4" s="1" a="1"/>
  <c r="E7416" i="4" s="1"/>
  <c r="F7416" i="4"/>
  <c r="G7416" i="4" s="1" a="1"/>
  <c r="G7416" i="4" s="1"/>
  <c r="J7416" i="4"/>
  <c r="A7417" i="4"/>
  <c r="B7417" i="4"/>
  <c r="C7417" i="4" s="1" a="1"/>
  <c r="C7417" i="4" s="1"/>
  <c r="D7417" i="4"/>
  <c r="E7417" i="4" s="1" a="1"/>
  <c r="E7417" i="4" s="1"/>
  <c r="F7417" i="4"/>
  <c r="G7417" i="4" s="1" a="1"/>
  <c r="G7417" i="4" s="1"/>
  <c r="J7417" i="4"/>
  <c r="A7418" i="4"/>
  <c r="B7418" i="4"/>
  <c r="C7418" i="4" s="1" a="1"/>
  <c r="C7418" i="4" s="1"/>
  <c r="D7418" i="4"/>
  <c r="E7418" i="4" s="1" a="1"/>
  <c r="E7418" i="4" s="1"/>
  <c r="F7418" i="4"/>
  <c r="G7418" i="4" s="1" a="1"/>
  <c r="G7418" i="4" s="1"/>
  <c r="J7418" i="4"/>
  <c r="A7419" i="4"/>
  <c r="B7419" i="4"/>
  <c r="C7419" i="4" s="1" a="1"/>
  <c r="C7419" i="4" s="1"/>
  <c r="D7419" i="4"/>
  <c r="E7419" i="4" s="1" a="1"/>
  <c r="E7419" i="4" s="1"/>
  <c r="F7419" i="4"/>
  <c r="G7419" i="4" s="1" a="1"/>
  <c r="G7419" i="4" s="1"/>
  <c r="J7419" i="4"/>
  <c r="A7420" i="4"/>
  <c r="B7420" i="4"/>
  <c r="C7420" i="4" s="1" a="1"/>
  <c r="C7420" i="4" s="1"/>
  <c r="D7420" i="4"/>
  <c r="E7420" i="4" s="1" a="1"/>
  <c r="E7420" i="4" s="1"/>
  <c r="F7420" i="4"/>
  <c r="G7420" i="4" s="1" a="1"/>
  <c r="G7420" i="4" s="1"/>
  <c r="J7420" i="4"/>
  <c r="A7421" i="4"/>
  <c r="B7421" i="4"/>
  <c r="C7421" i="4" s="1" a="1"/>
  <c r="C7421" i="4" s="1"/>
  <c r="D7421" i="4"/>
  <c r="E7421" i="4" s="1" a="1"/>
  <c r="E7421" i="4" s="1"/>
  <c r="F7421" i="4"/>
  <c r="G7421" i="4" s="1" a="1"/>
  <c r="G7421" i="4" s="1"/>
  <c r="J7421" i="4"/>
  <c r="A7422" i="4"/>
  <c r="B7422" i="4"/>
  <c r="C7422" i="4" s="1" a="1"/>
  <c r="C7422" i="4" s="1"/>
  <c r="D7422" i="4"/>
  <c r="E7422" i="4" s="1" a="1"/>
  <c r="E7422" i="4" s="1"/>
  <c r="F7422" i="4"/>
  <c r="G7422" i="4" s="1" a="1"/>
  <c r="G7422" i="4" s="1"/>
  <c r="J7422" i="4"/>
  <c r="A7423" i="4"/>
  <c r="B7423" i="4"/>
  <c r="C7423" i="4" s="1" a="1"/>
  <c r="C7423" i="4" s="1"/>
  <c r="D7423" i="4"/>
  <c r="E7423" i="4" s="1" a="1"/>
  <c r="E7423" i="4" s="1"/>
  <c r="F7423" i="4"/>
  <c r="G7423" i="4" s="1" a="1"/>
  <c r="G7423" i="4" s="1"/>
  <c r="J7423" i="4"/>
  <c r="A7424" i="4"/>
  <c r="B7424" i="4"/>
  <c r="C7424" i="4" s="1" a="1"/>
  <c r="C7424" i="4" s="1"/>
  <c r="D7424" i="4"/>
  <c r="E7424" i="4" s="1" a="1"/>
  <c r="E7424" i="4" s="1"/>
  <c r="F7424" i="4"/>
  <c r="G7424" i="4" s="1" a="1"/>
  <c r="G7424" i="4" s="1"/>
  <c r="J7424" i="4"/>
  <c r="A7425" i="4"/>
  <c r="B7425" i="4"/>
  <c r="C7425" i="4" s="1" a="1"/>
  <c r="C7425" i="4" s="1"/>
  <c r="D7425" i="4"/>
  <c r="E7425" i="4" s="1" a="1"/>
  <c r="E7425" i="4" s="1"/>
  <c r="F7425" i="4"/>
  <c r="G7425" i="4" s="1" a="1"/>
  <c r="G7425" i="4" s="1"/>
  <c r="J7425" i="4"/>
  <c r="A7426" i="4"/>
  <c r="B7426" i="4"/>
  <c r="C7426" i="4" s="1" a="1"/>
  <c r="C7426" i="4" s="1"/>
  <c r="D7426" i="4"/>
  <c r="E7426" i="4" s="1" a="1"/>
  <c r="E7426" i="4" s="1"/>
  <c r="F7426" i="4"/>
  <c r="G7426" i="4" s="1" a="1"/>
  <c r="G7426" i="4" s="1"/>
  <c r="J7426" i="4"/>
  <c r="A7427" i="4"/>
  <c r="B7427" i="4"/>
  <c r="C7427" i="4" s="1" a="1"/>
  <c r="C7427" i="4" s="1"/>
  <c r="D7427" i="4"/>
  <c r="E7427" i="4" s="1" a="1"/>
  <c r="E7427" i="4" s="1"/>
  <c r="F7427" i="4"/>
  <c r="G7427" i="4" s="1" a="1"/>
  <c r="G7427" i="4" s="1"/>
  <c r="J7427" i="4"/>
  <c r="A7428" i="4"/>
  <c r="B7428" i="4"/>
  <c r="C7428" i="4" s="1" a="1"/>
  <c r="C7428" i="4" s="1"/>
  <c r="D7428" i="4"/>
  <c r="E7428" i="4" s="1" a="1"/>
  <c r="E7428" i="4" s="1"/>
  <c r="F7428" i="4"/>
  <c r="G7428" i="4" s="1" a="1"/>
  <c r="G7428" i="4" s="1"/>
  <c r="J7428" i="4"/>
  <c r="A7429" i="4"/>
  <c r="B7429" i="4"/>
  <c r="C7429" i="4" s="1" a="1"/>
  <c r="C7429" i="4" s="1"/>
  <c r="D7429" i="4"/>
  <c r="E7429" i="4" s="1" a="1"/>
  <c r="E7429" i="4" s="1"/>
  <c r="F7429" i="4"/>
  <c r="G7429" i="4" s="1" a="1"/>
  <c r="G7429" i="4" s="1"/>
  <c r="J7429" i="4"/>
  <c r="A7430" i="4"/>
  <c r="B7430" i="4"/>
  <c r="C7430" i="4" s="1" a="1"/>
  <c r="C7430" i="4" s="1"/>
  <c r="D7430" i="4"/>
  <c r="E7430" i="4" s="1" a="1"/>
  <c r="E7430" i="4" s="1"/>
  <c r="F7430" i="4"/>
  <c r="G7430" i="4" s="1" a="1"/>
  <c r="G7430" i="4" s="1"/>
  <c r="J7430" i="4"/>
  <c r="A7431" i="4"/>
  <c r="B7431" i="4"/>
  <c r="C7431" i="4" s="1" a="1"/>
  <c r="C7431" i="4" s="1"/>
  <c r="D7431" i="4"/>
  <c r="E7431" i="4" s="1" a="1"/>
  <c r="E7431" i="4" s="1"/>
  <c r="F7431" i="4"/>
  <c r="G7431" i="4" s="1" a="1"/>
  <c r="G7431" i="4" s="1"/>
  <c r="J7431" i="4"/>
  <c r="A7432" i="4"/>
  <c r="B7432" i="4"/>
  <c r="C7432" i="4" s="1" a="1"/>
  <c r="C7432" i="4" s="1"/>
  <c r="D7432" i="4"/>
  <c r="E7432" i="4" s="1" a="1"/>
  <c r="E7432" i="4" s="1"/>
  <c r="F7432" i="4"/>
  <c r="G7432" i="4" s="1" a="1"/>
  <c r="G7432" i="4" s="1"/>
  <c r="J7432" i="4"/>
  <c r="A7433" i="4"/>
  <c r="B7433" i="4"/>
  <c r="C7433" i="4" s="1" a="1"/>
  <c r="C7433" i="4" s="1"/>
  <c r="D7433" i="4"/>
  <c r="E7433" i="4" s="1" a="1"/>
  <c r="E7433" i="4" s="1"/>
  <c r="F7433" i="4"/>
  <c r="G7433" i="4" s="1" a="1"/>
  <c r="G7433" i="4" s="1"/>
  <c r="J7433" i="4"/>
  <c r="A7434" i="4"/>
  <c r="B7434" i="4"/>
  <c r="C7434" i="4" s="1" a="1"/>
  <c r="C7434" i="4" s="1"/>
  <c r="D7434" i="4"/>
  <c r="E7434" i="4" s="1" a="1"/>
  <c r="E7434" i="4" s="1"/>
  <c r="F7434" i="4"/>
  <c r="G7434" i="4" s="1" a="1"/>
  <c r="G7434" i="4" s="1"/>
  <c r="J7434" i="4"/>
  <c r="A7435" i="4"/>
  <c r="B7435" i="4"/>
  <c r="C7435" i="4" s="1" a="1"/>
  <c r="C7435" i="4" s="1"/>
  <c r="D7435" i="4"/>
  <c r="E7435" i="4" s="1" a="1"/>
  <c r="E7435" i="4" s="1"/>
  <c r="F7435" i="4"/>
  <c r="G7435" i="4" s="1" a="1"/>
  <c r="G7435" i="4" s="1"/>
  <c r="J7435" i="4"/>
  <c r="A7436" i="4"/>
  <c r="B7436" i="4"/>
  <c r="C7436" i="4" s="1" a="1"/>
  <c r="C7436" i="4" s="1"/>
  <c r="D7436" i="4"/>
  <c r="E7436" i="4" s="1" a="1"/>
  <c r="E7436" i="4" s="1"/>
  <c r="F7436" i="4"/>
  <c r="G7436" i="4" s="1" a="1"/>
  <c r="G7436" i="4" s="1"/>
  <c r="J7436" i="4"/>
  <c r="A7437" i="4"/>
  <c r="B7437" i="4"/>
  <c r="C7437" i="4" s="1" a="1"/>
  <c r="C7437" i="4" s="1"/>
  <c r="D7437" i="4"/>
  <c r="E7437" i="4" s="1" a="1"/>
  <c r="E7437" i="4" s="1"/>
  <c r="F7437" i="4"/>
  <c r="G7437" i="4" s="1" a="1"/>
  <c r="G7437" i="4" s="1"/>
  <c r="J7437" i="4"/>
  <c r="A7438" i="4"/>
  <c r="B7438" i="4"/>
  <c r="C7438" i="4" s="1" a="1"/>
  <c r="C7438" i="4" s="1"/>
  <c r="D7438" i="4"/>
  <c r="E7438" i="4" s="1" a="1"/>
  <c r="E7438" i="4" s="1"/>
  <c r="F7438" i="4"/>
  <c r="G7438" i="4" s="1" a="1"/>
  <c r="G7438" i="4" s="1"/>
  <c r="J7438" i="4"/>
  <c r="A7439" i="4"/>
  <c r="B7439" i="4"/>
  <c r="C7439" i="4" s="1" a="1"/>
  <c r="C7439" i="4" s="1"/>
  <c r="D7439" i="4"/>
  <c r="E7439" i="4" s="1" a="1"/>
  <c r="E7439" i="4" s="1"/>
  <c r="F7439" i="4"/>
  <c r="G7439" i="4" s="1" a="1"/>
  <c r="G7439" i="4" s="1"/>
  <c r="J7439" i="4"/>
  <c r="A7440" i="4"/>
  <c r="B7440" i="4"/>
  <c r="C7440" i="4" s="1" a="1"/>
  <c r="C7440" i="4" s="1"/>
  <c r="D7440" i="4"/>
  <c r="E7440" i="4" s="1" a="1"/>
  <c r="E7440" i="4" s="1"/>
  <c r="F7440" i="4"/>
  <c r="G7440" i="4" s="1" a="1"/>
  <c r="G7440" i="4" s="1"/>
  <c r="J7440" i="4"/>
  <c r="A7441" i="4"/>
  <c r="B7441" i="4"/>
  <c r="C7441" i="4" s="1" a="1"/>
  <c r="C7441" i="4" s="1"/>
  <c r="D7441" i="4"/>
  <c r="E7441" i="4" s="1" a="1"/>
  <c r="E7441" i="4" s="1"/>
  <c r="F7441" i="4"/>
  <c r="G7441" i="4" s="1" a="1"/>
  <c r="G7441" i="4" s="1"/>
  <c r="J7441" i="4"/>
  <c r="A7442" i="4"/>
  <c r="B7442" i="4"/>
  <c r="C7442" i="4" s="1" a="1"/>
  <c r="C7442" i="4" s="1"/>
  <c r="D7442" i="4"/>
  <c r="E7442" i="4" s="1" a="1"/>
  <c r="E7442" i="4" s="1"/>
  <c r="F7442" i="4"/>
  <c r="G7442" i="4" s="1" a="1"/>
  <c r="G7442" i="4" s="1"/>
  <c r="J7442" i="4"/>
  <c r="A7443" i="4"/>
  <c r="B7443" i="4"/>
  <c r="C7443" i="4" s="1" a="1"/>
  <c r="C7443" i="4" s="1"/>
  <c r="D7443" i="4"/>
  <c r="E7443" i="4" s="1" a="1"/>
  <c r="E7443" i="4" s="1"/>
  <c r="F7443" i="4"/>
  <c r="G7443" i="4" s="1" a="1"/>
  <c r="G7443" i="4" s="1"/>
  <c r="J7443" i="4"/>
  <c r="A7444" i="4"/>
  <c r="B7444" i="4"/>
  <c r="C7444" i="4" s="1" a="1"/>
  <c r="C7444" i="4" s="1"/>
  <c r="D7444" i="4"/>
  <c r="E7444" i="4" s="1" a="1"/>
  <c r="E7444" i="4" s="1"/>
  <c r="F7444" i="4"/>
  <c r="G7444" i="4" s="1" a="1"/>
  <c r="G7444" i="4" s="1"/>
  <c r="J7444" i="4"/>
  <c r="A7445" i="4"/>
  <c r="B7445" i="4"/>
  <c r="C7445" i="4" s="1" a="1"/>
  <c r="C7445" i="4" s="1"/>
  <c r="D7445" i="4"/>
  <c r="E7445" i="4" s="1" a="1"/>
  <c r="E7445" i="4" s="1"/>
  <c r="F7445" i="4"/>
  <c r="G7445" i="4" s="1" a="1"/>
  <c r="G7445" i="4" s="1"/>
  <c r="J7445" i="4"/>
  <c r="A7446" i="4"/>
  <c r="B7446" i="4"/>
  <c r="C7446" i="4" s="1" a="1"/>
  <c r="C7446" i="4" s="1"/>
  <c r="D7446" i="4"/>
  <c r="E7446" i="4" s="1" a="1"/>
  <c r="E7446" i="4" s="1"/>
  <c r="F7446" i="4"/>
  <c r="G7446" i="4" s="1" a="1"/>
  <c r="G7446" i="4" s="1"/>
  <c r="J7446" i="4"/>
  <c r="A7447" i="4"/>
  <c r="B7447" i="4"/>
  <c r="C7447" i="4" s="1" a="1"/>
  <c r="C7447" i="4" s="1"/>
  <c r="D7447" i="4"/>
  <c r="E7447" i="4" s="1" a="1"/>
  <c r="E7447" i="4" s="1"/>
  <c r="F7447" i="4"/>
  <c r="G7447" i="4" s="1" a="1"/>
  <c r="G7447" i="4" s="1"/>
  <c r="J7447" i="4"/>
  <c r="A7448" i="4"/>
  <c r="B7448" i="4"/>
  <c r="C7448" i="4" s="1" a="1"/>
  <c r="C7448" i="4" s="1"/>
  <c r="D7448" i="4"/>
  <c r="E7448" i="4" s="1" a="1"/>
  <c r="E7448" i="4" s="1"/>
  <c r="F7448" i="4"/>
  <c r="G7448" i="4" s="1" a="1"/>
  <c r="G7448" i="4" s="1"/>
  <c r="J7448" i="4"/>
  <c r="A7449" i="4"/>
  <c r="B7449" i="4"/>
  <c r="C7449" i="4" s="1" a="1"/>
  <c r="C7449" i="4" s="1"/>
  <c r="D7449" i="4"/>
  <c r="E7449" i="4" s="1" a="1"/>
  <c r="E7449" i="4" s="1"/>
  <c r="F7449" i="4"/>
  <c r="G7449" i="4" s="1" a="1"/>
  <c r="G7449" i="4" s="1"/>
  <c r="J7449" i="4"/>
  <c r="A7450" i="4"/>
  <c r="B7450" i="4"/>
  <c r="C7450" i="4" s="1" a="1"/>
  <c r="C7450" i="4" s="1"/>
  <c r="D7450" i="4"/>
  <c r="E7450" i="4" s="1" a="1"/>
  <c r="E7450" i="4" s="1"/>
  <c r="F7450" i="4"/>
  <c r="G7450" i="4" s="1" a="1"/>
  <c r="G7450" i="4" s="1"/>
  <c r="J7450" i="4"/>
  <c r="A7451" i="4"/>
  <c r="B7451" i="4"/>
  <c r="C7451" i="4" s="1" a="1"/>
  <c r="C7451" i="4" s="1"/>
  <c r="D7451" i="4"/>
  <c r="E7451" i="4" s="1" a="1"/>
  <c r="E7451" i="4" s="1"/>
  <c r="F7451" i="4"/>
  <c r="G7451" i="4" s="1" a="1"/>
  <c r="G7451" i="4" s="1"/>
  <c r="J7451" i="4"/>
  <c r="A7452" i="4"/>
  <c r="B7452" i="4"/>
  <c r="C7452" i="4" s="1" a="1"/>
  <c r="C7452" i="4" s="1"/>
  <c r="D7452" i="4"/>
  <c r="E7452" i="4" s="1" a="1"/>
  <c r="E7452" i="4" s="1"/>
  <c r="F7452" i="4"/>
  <c r="G7452" i="4" s="1" a="1"/>
  <c r="G7452" i="4" s="1"/>
  <c r="J7452" i="4"/>
  <c r="A7453" i="4"/>
  <c r="B7453" i="4"/>
  <c r="C7453" i="4" s="1" a="1"/>
  <c r="C7453" i="4" s="1"/>
  <c r="D7453" i="4"/>
  <c r="E7453" i="4" s="1" a="1"/>
  <c r="E7453" i="4" s="1"/>
  <c r="F7453" i="4"/>
  <c r="G7453" i="4" s="1" a="1"/>
  <c r="G7453" i="4" s="1"/>
  <c r="J7453" i="4"/>
  <c r="A7454" i="4"/>
  <c r="B7454" i="4"/>
  <c r="C7454" i="4" s="1" a="1"/>
  <c r="C7454" i="4" s="1"/>
  <c r="D7454" i="4"/>
  <c r="E7454" i="4" s="1" a="1"/>
  <c r="E7454" i="4" s="1"/>
  <c r="F7454" i="4"/>
  <c r="G7454" i="4" s="1" a="1"/>
  <c r="G7454" i="4" s="1"/>
  <c r="J7454" i="4"/>
  <c r="A7455" i="4"/>
  <c r="B7455" i="4"/>
  <c r="C7455" i="4" s="1" a="1"/>
  <c r="C7455" i="4" s="1"/>
  <c r="D7455" i="4"/>
  <c r="E7455" i="4" s="1" a="1"/>
  <c r="E7455" i="4" s="1"/>
  <c r="F7455" i="4"/>
  <c r="G7455" i="4" s="1" a="1"/>
  <c r="G7455" i="4" s="1"/>
  <c r="J7455" i="4"/>
  <c r="A7456" i="4"/>
  <c r="B7456" i="4"/>
  <c r="C7456" i="4" s="1" a="1"/>
  <c r="C7456" i="4" s="1"/>
  <c r="D7456" i="4"/>
  <c r="E7456" i="4" s="1" a="1"/>
  <c r="E7456" i="4" s="1"/>
  <c r="F7456" i="4"/>
  <c r="G7456" i="4" s="1" a="1"/>
  <c r="G7456" i="4" s="1"/>
  <c r="J7456" i="4"/>
  <c r="A7457" i="4"/>
  <c r="B7457" i="4"/>
  <c r="C7457" i="4" s="1" a="1"/>
  <c r="C7457" i="4" s="1"/>
  <c r="D7457" i="4"/>
  <c r="E7457" i="4" s="1" a="1"/>
  <c r="E7457" i="4" s="1"/>
  <c r="F7457" i="4"/>
  <c r="G7457" i="4" s="1" a="1"/>
  <c r="G7457" i="4" s="1"/>
  <c r="J7457" i="4"/>
  <c r="A7458" i="4"/>
  <c r="B7458" i="4"/>
  <c r="C7458" i="4" s="1" a="1"/>
  <c r="C7458" i="4" s="1"/>
  <c r="D7458" i="4"/>
  <c r="E7458" i="4" s="1" a="1"/>
  <c r="E7458" i="4" s="1"/>
  <c r="F7458" i="4"/>
  <c r="G7458" i="4" s="1" a="1"/>
  <c r="G7458" i="4" s="1"/>
  <c r="J7458" i="4"/>
  <c r="A7459" i="4"/>
  <c r="B7459" i="4"/>
  <c r="C7459" i="4" s="1" a="1"/>
  <c r="C7459" i="4" s="1"/>
  <c r="D7459" i="4"/>
  <c r="E7459" i="4" s="1" a="1"/>
  <c r="E7459" i="4" s="1"/>
  <c r="F7459" i="4"/>
  <c r="G7459" i="4" s="1" a="1"/>
  <c r="G7459" i="4" s="1"/>
  <c r="J7459" i="4"/>
  <c r="A7460" i="4"/>
  <c r="B7460" i="4"/>
  <c r="C7460" i="4" s="1" a="1"/>
  <c r="C7460" i="4" s="1"/>
  <c r="D7460" i="4"/>
  <c r="E7460" i="4" s="1" a="1"/>
  <c r="E7460" i="4" s="1"/>
  <c r="F7460" i="4"/>
  <c r="G7460" i="4" s="1" a="1"/>
  <c r="G7460" i="4" s="1"/>
  <c r="J7460" i="4"/>
  <c r="A7461" i="4"/>
  <c r="B7461" i="4"/>
  <c r="C7461" i="4" s="1" a="1"/>
  <c r="C7461" i="4" s="1"/>
  <c r="D7461" i="4"/>
  <c r="E7461" i="4" s="1" a="1"/>
  <c r="E7461" i="4" s="1"/>
  <c r="F7461" i="4"/>
  <c r="G7461" i="4" s="1" a="1"/>
  <c r="G7461" i="4" s="1"/>
  <c r="J7461" i="4"/>
  <c r="A7462" i="4"/>
  <c r="B7462" i="4"/>
  <c r="C7462" i="4" s="1" a="1"/>
  <c r="C7462" i="4" s="1"/>
  <c r="D7462" i="4"/>
  <c r="E7462" i="4" s="1" a="1"/>
  <c r="E7462" i="4" s="1"/>
  <c r="F7462" i="4"/>
  <c r="G7462" i="4" s="1" a="1"/>
  <c r="G7462" i="4" s="1"/>
  <c r="J7462" i="4"/>
  <c r="A7463" i="4"/>
  <c r="B7463" i="4"/>
  <c r="C7463" i="4" s="1" a="1"/>
  <c r="C7463" i="4" s="1"/>
  <c r="D7463" i="4"/>
  <c r="E7463" i="4" s="1" a="1"/>
  <c r="E7463" i="4" s="1"/>
  <c r="F7463" i="4"/>
  <c r="G7463" i="4" s="1" a="1"/>
  <c r="G7463" i="4" s="1"/>
  <c r="J7463" i="4"/>
  <c r="A7464" i="4"/>
  <c r="B7464" i="4"/>
  <c r="C7464" i="4" s="1" a="1"/>
  <c r="C7464" i="4" s="1"/>
  <c r="D7464" i="4"/>
  <c r="E7464" i="4" s="1" a="1"/>
  <c r="E7464" i="4" s="1"/>
  <c r="F7464" i="4"/>
  <c r="G7464" i="4" s="1" a="1"/>
  <c r="G7464" i="4" s="1"/>
  <c r="J7464" i="4"/>
  <c r="A7465" i="4"/>
  <c r="B7465" i="4"/>
  <c r="C7465" i="4" s="1" a="1"/>
  <c r="C7465" i="4" s="1"/>
  <c r="D7465" i="4"/>
  <c r="E7465" i="4" s="1" a="1"/>
  <c r="E7465" i="4" s="1"/>
  <c r="F7465" i="4"/>
  <c r="G7465" i="4" s="1" a="1"/>
  <c r="G7465" i="4" s="1"/>
  <c r="J7465" i="4"/>
  <c r="A7466" i="4"/>
  <c r="B7466" i="4"/>
  <c r="C7466" i="4" s="1" a="1"/>
  <c r="C7466" i="4" s="1"/>
  <c r="D7466" i="4"/>
  <c r="E7466" i="4" s="1" a="1"/>
  <c r="E7466" i="4" s="1"/>
  <c r="F7466" i="4"/>
  <c r="G7466" i="4" s="1" a="1"/>
  <c r="G7466" i="4" s="1"/>
  <c r="J7466" i="4"/>
  <c r="A7467" i="4"/>
  <c r="B7467" i="4"/>
  <c r="C7467" i="4" s="1" a="1"/>
  <c r="C7467" i="4" s="1"/>
  <c r="D7467" i="4"/>
  <c r="E7467" i="4" s="1" a="1"/>
  <c r="E7467" i="4" s="1"/>
  <c r="F7467" i="4"/>
  <c r="G7467" i="4" s="1" a="1"/>
  <c r="G7467" i="4" s="1"/>
  <c r="J7467" i="4"/>
  <c r="A7468" i="4"/>
  <c r="B7468" i="4"/>
  <c r="C7468" i="4" s="1" a="1"/>
  <c r="C7468" i="4" s="1"/>
  <c r="D7468" i="4"/>
  <c r="E7468" i="4" s="1" a="1"/>
  <c r="E7468" i="4" s="1"/>
  <c r="F7468" i="4"/>
  <c r="G7468" i="4" s="1" a="1"/>
  <c r="G7468" i="4" s="1"/>
  <c r="J7468" i="4"/>
  <c r="A7469" i="4"/>
  <c r="B7469" i="4"/>
  <c r="C7469" i="4" s="1" a="1"/>
  <c r="C7469" i="4" s="1"/>
  <c r="D7469" i="4"/>
  <c r="E7469" i="4" s="1" a="1"/>
  <c r="E7469" i="4" s="1"/>
  <c r="F7469" i="4"/>
  <c r="G7469" i="4" s="1" a="1"/>
  <c r="G7469" i="4" s="1"/>
  <c r="J7469" i="4"/>
  <c r="A7470" i="4"/>
  <c r="B7470" i="4"/>
  <c r="C7470" i="4" s="1" a="1"/>
  <c r="C7470" i="4" s="1"/>
  <c r="D7470" i="4"/>
  <c r="E7470" i="4" s="1" a="1"/>
  <c r="E7470" i="4" s="1"/>
  <c r="F7470" i="4"/>
  <c r="G7470" i="4" s="1" a="1"/>
  <c r="G7470" i="4" s="1"/>
  <c r="J7470" i="4"/>
  <c r="A7471" i="4"/>
  <c r="B7471" i="4"/>
  <c r="C7471" i="4" s="1" a="1"/>
  <c r="C7471" i="4" s="1"/>
  <c r="D7471" i="4"/>
  <c r="E7471" i="4" s="1" a="1"/>
  <c r="E7471" i="4" s="1"/>
  <c r="F7471" i="4"/>
  <c r="G7471" i="4" s="1" a="1"/>
  <c r="G7471" i="4" s="1"/>
  <c r="J7471" i="4"/>
  <c r="A7472" i="4"/>
  <c r="B7472" i="4"/>
  <c r="C7472" i="4" s="1" a="1"/>
  <c r="C7472" i="4" s="1"/>
  <c r="D7472" i="4"/>
  <c r="E7472" i="4" s="1" a="1"/>
  <c r="E7472" i="4" s="1"/>
  <c r="F7472" i="4"/>
  <c r="G7472" i="4" s="1" a="1"/>
  <c r="G7472" i="4" s="1"/>
  <c r="J7472" i="4"/>
  <c r="A7473" i="4"/>
  <c r="B7473" i="4"/>
  <c r="C7473" i="4" s="1" a="1"/>
  <c r="C7473" i="4" s="1"/>
  <c r="D7473" i="4"/>
  <c r="E7473" i="4" s="1" a="1"/>
  <c r="E7473" i="4" s="1"/>
  <c r="F7473" i="4"/>
  <c r="G7473" i="4" s="1" a="1"/>
  <c r="G7473" i="4" s="1"/>
  <c r="J7473" i="4"/>
  <c r="A7474" i="4"/>
  <c r="B7474" i="4"/>
  <c r="C7474" i="4" s="1" a="1"/>
  <c r="C7474" i="4" s="1"/>
  <c r="D7474" i="4"/>
  <c r="E7474" i="4" s="1" a="1"/>
  <c r="E7474" i="4" s="1"/>
  <c r="F7474" i="4"/>
  <c r="G7474" i="4" s="1" a="1"/>
  <c r="G7474" i="4" s="1"/>
  <c r="J7474" i="4"/>
  <c r="A7475" i="4"/>
  <c r="B7475" i="4"/>
  <c r="C7475" i="4" s="1" a="1"/>
  <c r="C7475" i="4" s="1"/>
  <c r="D7475" i="4"/>
  <c r="E7475" i="4" s="1" a="1"/>
  <c r="E7475" i="4" s="1"/>
  <c r="F7475" i="4"/>
  <c r="G7475" i="4" s="1" a="1"/>
  <c r="G7475" i="4" s="1"/>
  <c r="J7475" i="4"/>
  <c r="A7476" i="4"/>
  <c r="B7476" i="4"/>
  <c r="C7476" i="4" s="1" a="1"/>
  <c r="C7476" i="4" s="1"/>
  <c r="D7476" i="4"/>
  <c r="E7476" i="4" s="1" a="1"/>
  <c r="E7476" i="4" s="1"/>
  <c r="F7476" i="4"/>
  <c r="G7476" i="4" s="1" a="1"/>
  <c r="G7476" i="4" s="1"/>
  <c r="J7476" i="4"/>
  <c r="A7477" i="4"/>
  <c r="B7477" i="4"/>
  <c r="C7477" i="4" s="1" a="1"/>
  <c r="C7477" i="4" s="1"/>
  <c r="D7477" i="4"/>
  <c r="E7477" i="4" s="1" a="1"/>
  <c r="E7477" i="4" s="1"/>
  <c r="F7477" i="4"/>
  <c r="G7477" i="4" s="1" a="1"/>
  <c r="G7477" i="4" s="1"/>
  <c r="J7477" i="4"/>
  <c r="A7478" i="4"/>
  <c r="B7478" i="4"/>
  <c r="C7478" i="4" s="1" a="1"/>
  <c r="C7478" i="4" s="1"/>
  <c r="D7478" i="4"/>
  <c r="E7478" i="4" s="1" a="1"/>
  <c r="E7478" i="4" s="1"/>
  <c r="F7478" i="4"/>
  <c r="G7478" i="4" s="1" a="1"/>
  <c r="G7478" i="4" s="1"/>
  <c r="J7478" i="4"/>
  <c r="A7479" i="4"/>
  <c r="B7479" i="4"/>
  <c r="C7479" i="4" s="1" a="1"/>
  <c r="C7479" i="4" s="1"/>
  <c r="D7479" i="4"/>
  <c r="E7479" i="4" s="1" a="1"/>
  <c r="E7479" i="4" s="1"/>
  <c r="F7479" i="4"/>
  <c r="G7479" i="4" s="1" a="1"/>
  <c r="G7479" i="4" s="1"/>
  <c r="J7479" i="4"/>
  <c r="A7480" i="4"/>
  <c r="B7480" i="4"/>
  <c r="C7480" i="4" s="1" a="1"/>
  <c r="C7480" i="4" s="1"/>
  <c r="D7480" i="4"/>
  <c r="E7480" i="4" s="1" a="1"/>
  <c r="E7480" i="4" s="1"/>
  <c r="F7480" i="4"/>
  <c r="G7480" i="4" s="1" a="1"/>
  <c r="G7480" i="4" s="1"/>
  <c r="J7480" i="4"/>
  <c r="A7481" i="4"/>
  <c r="B7481" i="4"/>
  <c r="C7481" i="4" s="1" a="1"/>
  <c r="C7481" i="4" s="1"/>
  <c r="D7481" i="4"/>
  <c r="E7481" i="4" s="1" a="1"/>
  <c r="E7481" i="4" s="1"/>
  <c r="F7481" i="4"/>
  <c r="G7481" i="4" s="1" a="1"/>
  <c r="G7481" i="4" s="1"/>
  <c r="J7481" i="4"/>
  <c r="A7482" i="4"/>
  <c r="B7482" i="4"/>
  <c r="C7482" i="4" s="1" a="1"/>
  <c r="C7482" i="4" s="1"/>
  <c r="D7482" i="4"/>
  <c r="E7482" i="4" s="1" a="1"/>
  <c r="E7482" i="4" s="1"/>
  <c r="F7482" i="4"/>
  <c r="G7482" i="4" s="1" a="1"/>
  <c r="G7482" i="4" s="1"/>
  <c r="J7482" i="4"/>
  <c r="A7483" i="4"/>
  <c r="B7483" i="4"/>
  <c r="C7483" i="4" s="1" a="1"/>
  <c r="C7483" i="4" s="1"/>
  <c r="D7483" i="4"/>
  <c r="E7483" i="4" s="1" a="1"/>
  <c r="E7483" i="4" s="1"/>
  <c r="F7483" i="4"/>
  <c r="G7483" i="4" s="1" a="1"/>
  <c r="G7483" i="4" s="1"/>
  <c r="J7483" i="4"/>
  <c r="A7484" i="4"/>
  <c r="B7484" i="4"/>
  <c r="C7484" i="4" s="1" a="1"/>
  <c r="C7484" i="4" s="1"/>
  <c r="D7484" i="4"/>
  <c r="E7484" i="4" s="1" a="1"/>
  <c r="E7484" i="4" s="1"/>
  <c r="F7484" i="4"/>
  <c r="G7484" i="4" s="1" a="1"/>
  <c r="G7484" i="4" s="1"/>
  <c r="J7484" i="4"/>
  <c r="A7485" i="4"/>
  <c r="B7485" i="4"/>
  <c r="C7485" i="4" s="1" a="1"/>
  <c r="C7485" i="4" s="1"/>
  <c r="D7485" i="4"/>
  <c r="E7485" i="4" s="1" a="1"/>
  <c r="E7485" i="4" s="1"/>
  <c r="F7485" i="4"/>
  <c r="G7485" i="4" s="1" a="1"/>
  <c r="G7485" i="4" s="1"/>
  <c r="J7485" i="4"/>
  <c r="A7486" i="4"/>
  <c r="B7486" i="4"/>
  <c r="C7486" i="4" s="1" a="1"/>
  <c r="C7486" i="4" s="1"/>
  <c r="D7486" i="4"/>
  <c r="E7486" i="4" s="1" a="1"/>
  <c r="E7486" i="4" s="1"/>
  <c r="F7486" i="4"/>
  <c r="G7486" i="4" s="1" a="1"/>
  <c r="G7486" i="4" s="1"/>
  <c r="J7486" i="4"/>
  <c r="A7487" i="4"/>
  <c r="B7487" i="4"/>
  <c r="C7487" i="4" s="1" a="1"/>
  <c r="C7487" i="4" s="1"/>
  <c r="D7487" i="4"/>
  <c r="E7487" i="4" s="1" a="1"/>
  <c r="E7487" i="4" s="1"/>
  <c r="F7487" i="4"/>
  <c r="G7487" i="4" s="1" a="1"/>
  <c r="G7487" i="4" s="1"/>
  <c r="J7487" i="4"/>
  <c r="A7488" i="4"/>
  <c r="B7488" i="4"/>
  <c r="C7488" i="4" s="1" a="1"/>
  <c r="C7488" i="4" s="1"/>
  <c r="D7488" i="4"/>
  <c r="E7488" i="4" s="1" a="1"/>
  <c r="E7488" i="4" s="1"/>
  <c r="F7488" i="4"/>
  <c r="G7488" i="4" s="1" a="1"/>
  <c r="G7488" i="4" s="1"/>
  <c r="J7488" i="4"/>
  <c r="A7489" i="4"/>
  <c r="B7489" i="4"/>
  <c r="C7489" i="4" s="1" a="1"/>
  <c r="C7489" i="4" s="1"/>
  <c r="D7489" i="4"/>
  <c r="E7489" i="4" s="1" a="1"/>
  <c r="E7489" i="4" s="1"/>
  <c r="F7489" i="4"/>
  <c r="G7489" i="4" s="1" a="1"/>
  <c r="G7489" i="4" s="1"/>
  <c r="J7489" i="4"/>
  <c r="A7490" i="4"/>
  <c r="B7490" i="4"/>
  <c r="C7490" i="4" s="1" a="1"/>
  <c r="C7490" i="4" s="1"/>
  <c r="D7490" i="4"/>
  <c r="E7490" i="4" s="1" a="1"/>
  <c r="E7490" i="4" s="1"/>
  <c r="F7490" i="4"/>
  <c r="G7490" i="4" s="1" a="1"/>
  <c r="G7490" i="4" s="1"/>
  <c r="J7490" i="4"/>
  <c r="A7491" i="4"/>
  <c r="B7491" i="4"/>
  <c r="C7491" i="4" s="1" a="1"/>
  <c r="C7491" i="4" s="1"/>
  <c r="D7491" i="4"/>
  <c r="E7491" i="4" s="1" a="1"/>
  <c r="E7491" i="4" s="1"/>
  <c r="F7491" i="4"/>
  <c r="G7491" i="4" s="1" a="1"/>
  <c r="G7491" i="4" s="1"/>
  <c r="J7491" i="4"/>
  <c r="A7492" i="4"/>
  <c r="B7492" i="4"/>
  <c r="C7492" i="4" s="1" a="1"/>
  <c r="C7492" i="4" s="1"/>
  <c r="D7492" i="4"/>
  <c r="E7492" i="4" s="1" a="1"/>
  <c r="E7492" i="4" s="1"/>
  <c r="F7492" i="4"/>
  <c r="G7492" i="4" s="1" a="1"/>
  <c r="G7492" i="4" s="1"/>
  <c r="J7492" i="4"/>
  <c r="A7493" i="4"/>
  <c r="B7493" i="4"/>
  <c r="C7493" i="4" s="1" a="1"/>
  <c r="C7493" i="4" s="1"/>
  <c r="D7493" i="4"/>
  <c r="E7493" i="4" s="1" a="1"/>
  <c r="E7493" i="4" s="1"/>
  <c r="F7493" i="4"/>
  <c r="G7493" i="4" s="1" a="1"/>
  <c r="G7493" i="4" s="1"/>
  <c r="J7493" i="4"/>
  <c r="A7494" i="4"/>
  <c r="B7494" i="4"/>
  <c r="C7494" i="4" s="1" a="1"/>
  <c r="C7494" i="4" s="1"/>
  <c r="D7494" i="4"/>
  <c r="E7494" i="4" s="1" a="1"/>
  <c r="E7494" i="4" s="1"/>
  <c r="F7494" i="4"/>
  <c r="G7494" i="4" s="1" a="1"/>
  <c r="G7494" i="4" s="1"/>
  <c r="J7494" i="4"/>
  <c r="A7495" i="4"/>
  <c r="B7495" i="4"/>
  <c r="C7495" i="4" s="1" a="1"/>
  <c r="C7495" i="4" s="1"/>
  <c r="D7495" i="4"/>
  <c r="E7495" i="4" s="1" a="1"/>
  <c r="E7495" i="4" s="1"/>
  <c r="F7495" i="4"/>
  <c r="G7495" i="4" s="1" a="1"/>
  <c r="G7495" i="4" s="1"/>
  <c r="J7495" i="4"/>
  <c r="A7496" i="4"/>
  <c r="B7496" i="4"/>
  <c r="C7496" i="4" s="1" a="1"/>
  <c r="C7496" i="4" s="1"/>
  <c r="D7496" i="4"/>
  <c r="E7496" i="4" s="1" a="1"/>
  <c r="E7496" i="4" s="1"/>
  <c r="F7496" i="4"/>
  <c r="G7496" i="4" s="1" a="1"/>
  <c r="G7496" i="4" s="1"/>
  <c r="J7496" i="4"/>
  <c r="A7497" i="4"/>
  <c r="B7497" i="4"/>
  <c r="C7497" i="4" s="1" a="1"/>
  <c r="C7497" i="4" s="1"/>
  <c r="D7497" i="4"/>
  <c r="E7497" i="4" s="1" a="1"/>
  <c r="E7497" i="4" s="1"/>
  <c r="F7497" i="4"/>
  <c r="G7497" i="4" s="1" a="1"/>
  <c r="G7497" i="4" s="1"/>
  <c r="J7497" i="4"/>
  <c r="A7498" i="4"/>
  <c r="B7498" i="4"/>
  <c r="C7498" i="4" s="1" a="1"/>
  <c r="C7498" i="4" s="1"/>
  <c r="D7498" i="4"/>
  <c r="E7498" i="4" s="1" a="1"/>
  <c r="E7498" i="4" s="1"/>
  <c r="F7498" i="4"/>
  <c r="G7498" i="4" s="1" a="1"/>
  <c r="G7498" i="4" s="1"/>
  <c r="J7498" i="4"/>
  <c r="A7499" i="4"/>
  <c r="B7499" i="4"/>
  <c r="C7499" i="4" s="1" a="1"/>
  <c r="C7499" i="4" s="1"/>
  <c r="D7499" i="4"/>
  <c r="E7499" i="4" s="1" a="1"/>
  <c r="E7499" i="4" s="1"/>
  <c r="F7499" i="4"/>
  <c r="G7499" i="4" s="1" a="1"/>
  <c r="G7499" i="4" s="1"/>
  <c r="J7499" i="4"/>
  <c r="A7500" i="4"/>
  <c r="B7500" i="4"/>
  <c r="C7500" i="4" s="1" a="1"/>
  <c r="C7500" i="4" s="1"/>
  <c r="D7500" i="4"/>
  <c r="E7500" i="4" s="1" a="1"/>
  <c r="E7500" i="4" s="1"/>
  <c r="F7500" i="4"/>
  <c r="G7500" i="4" s="1" a="1"/>
  <c r="G7500" i="4" s="1"/>
  <c r="J7500" i="4"/>
  <c r="A7501" i="4"/>
  <c r="B7501" i="4"/>
  <c r="C7501" i="4" s="1" a="1"/>
  <c r="C7501" i="4" s="1"/>
  <c r="D7501" i="4"/>
  <c r="E7501" i="4" s="1" a="1"/>
  <c r="E7501" i="4" s="1"/>
  <c r="F7501" i="4"/>
  <c r="G7501" i="4" s="1" a="1"/>
  <c r="G7501" i="4" s="1"/>
  <c r="J7501" i="4"/>
  <c r="A7502" i="4"/>
  <c r="B7502" i="4"/>
  <c r="C7502" i="4" s="1" a="1"/>
  <c r="C7502" i="4" s="1"/>
  <c r="D7502" i="4"/>
  <c r="E7502" i="4" s="1" a="1"/>
  <c r="E7502" i="4" s="1"/>
  <c r="F7502" i="4"/>
  <c r="G7502" i="4" s="1" a="1"/>
  <c r="G7502" i="4" s="1"/>
  <c r="J7502" i="4"/>
  <c r="A7503" i="4"/>
  <c r="B7503" i="4"/>
  <c r="C7503" i="4" s="1" a="1"/>
  <c r="C7503" i="4" s="1"/>
  <c r="D7503" i="4"/>
  <c r="E7503" i="4" s="1" a="1"/>
  <c r="E7503" i="4" s="1"/>
  <c r="F7503" i="4"/>
  <c r="G7503" i="4" s="1" a="1"/>
  <c r="G7503" i="4" s="1"/>
  <c r="J7503" i="4"/>
  <c r="A7504" i="4"/>
  <c r="B7504" i="4"/>
  <c r="C7504" i="4" s="1" a="1"/>
  <c r="C7504" i="4" s="1"/>
  <c r="D7504" i="4"/>
  <c r="E7504" i="4" s="1" a="1"/>
  <c r="E7504" i="4" s="1"/>
  <c r="F7504" i="4"/>
  <c r="G7504" i="4" s="1" a="1"/>
  <c r="G7504" i="4" s="1"/>
  <c r="J7504" i="4"/>
  <c r="A7505" i="4"/>
  <c r="B7505" i="4"/>
  <c r="C7505" i="4" s="1" a="1"/>
  <c r="C7505" i="4" s="1"/>
  <c r="D7505" i="4"/>
  <c r="E7505" i="4" s="1" a="1"/>
  <c r="E7505" i="4" s="1"/>
  <c r="F7505" i="4"/>
  <c r="G7505" i="4" s="1" a="1"/>
  <c r="G7505" i="4" s="1"/>
  <c r="J7505" i="4"/>
  <c r="A7506" i="4"/>
  <c r="B7506" i="4"/>
  <c r="C7506" i="4" s="1" a="1"/>
  <c r="C7506" i="4" s="1"/>
  <c r="D7506" i="4"/>
  <c r="E7506" i="4" s="1" a="1"/>
  <c r="E7506" i="4" s="1"/>
  <c r="F7506" i="4"/>
  <c r="G7506" i="4" s="1" a="1"/>
  <c r="G7506" i="4" s="1"/>
  <c r="J7506" i="4"/>
  <c r="A7507" i="4"/>
  <c r="B7507" i="4"/>
  <c r="C7507" i="4" s="1" a="1"/>
  <c r="C7507" i="4" s="1"/>
  <c r="D7507" i="4"/>
  <c r="E7507" i="4" s="1" a="1"/>
  <c r="E7507" i="4" s="1"/>
  <c r="F7507" i="4"/>
  <c r="G7507" i="4" s="1" a="1"/>
  <c r="G7507" i="4" s="1"/>
  <c r="J7507" i="4"/>
  <c r="A7508" i="4"/>
  <c r="B7508" i="4"/>
  <c r="C7508" i="4" s="1" a="1"/>
  <c r="C7508" i="4" s="1"/>
  <c r="D7508" i="4"/>
  <c r="E7508" i="4" s="1" a="1"/>
  <c r="E7508" i="4" s="1"/>
  <c r="F7508" i="4"/>
  <c r="G7508" i="4" s="1" a="1"/>
  <c r="G7508" i="4" s="1"/>
  <c r="J7508" i="4"/>
  <c r="A7509" i="4"/>
  <c r="B7509" i="4"/>
  <c r="C7509" i="4" s="1" a="1"/>
  <c r="C7509" i="4" s="1"/>
  <c r="D7509" i="4"/>
  <c r="E7509" i="4" s="1" a="1"/>
  <c r="E7509" i="4" s="1"/>
  <c r="F7509" i="4"/>
  <c r="G7509" i="4" s="1" a="1"/>
  <c r="G7509" i="4" s="1"/>
  <c r="J7509" i="4"/>
  <c r="A7510" i="4"/>
  <c r="B7510" i="4"/>
  <c r="C7510" i="4" s="1" a="1"/>
  <c r="C7510" i="4" s="1"/>
  <c r="D7510" i="4"/>
  <c r="E7510" i="4" s="1" a="1"/>
  <c r="E7510" i="4" s="1"/>
  <c r="F7510" i="4"/>
  <c r="G7510" i="4" s="1" a="1"/>
  <c r="G7510" i="4" s="1"/>
  <c r="J7510" i="4"/>
  <c r="A7511" i="4"/>
  <c r="B7511" i="4"/>
  <c r="C7511" i="4" s="1" a="1"/>
  <c r="C7511" i="4" s="1"/>
  <c r="D7511" i="4"/>
  <c r="E7511" i="4" s="1" a="1"/>
  <c r="E7511" i="4" s="1"/>
  <c r="F7511" i="4"/>
  <c r="G7511" i="4" s="1" a="1"/>
  <c r="G7511" i="4" s="1"/>
  <c r="J7511" i="4"/>
  <c r="A7512" i="4"/>
  <c r="B7512" i="4"/>
  <c r="C7512" i="4" s="1" a="1"/>
  <c r="C7512" i="4" s="1"/>
  <c r="D7512" i="4"/>
  <c r="E7512" i="4" s="1" a="1"/>
  <c r="E7512" i="4" s="1"/>
  <c r="F7512" i="4"/>
  <c r="G7512" i="4" s="1" a="1"/>
  <c r="G7512" i="4" s="1"/>
  <c r="J7512" i="4"/>
  <c r="A7513" i="4"/>
  <c r="B7513" i="4"/>
  <c r="C7513" i="4" s="1" a="1"/>
  <c r="C7513" i="4" s="1"/>
  <c r="D7513" i="4"/>
  <c r="E7513" i="4" s="1" a="1"/>
  <c r="E7513" i="4" s="1"/>
  <c r="F7513" i="4"/>
  <c r="G7513" i="4" s="1" a="1"/>
  <c r="G7513" i="4" s="1"/>
  <c r="J7513" i="4"/>
  <c r="A7514" i="4"/>
  <c r="B7514" i="4"/>
  <c r="C7514" i="4" s="1" a="1"/>
  <c r="C7514" i="4" s="1"/>
  <c r="D7514" i="4"/>
  <c r="E7514" i="4" s="1" a="1"/>
  <c r="E7514" i="4" s="1"/>
  <c r="F7514" i="4"/>
  <c r="G7514" i="4" s="1" a="1"/>
  <c r="G7514" i="4" s="1"/>
  <c r="J7514" i="4"/>
  <c r="A7515" i="4"/>
  <c r="B7515" i="4"/>
  <c r="C7515" i="4" s="1" a="1"/>
  <c r="C7515" i="4" s="1"/>
  <c r="D7515" i="4"/>
  <c r="E7515" i="4" s="1" a="1"/>
  <c r="E7515" i="4" s="1"/>
  <c r="F7515" i="4"/>
  <c r="G7515" i="4" s="1" a="1"/>
  <c r="G7515" i="4" s="1"/>
  <c r="J7515" i="4"/>
  <c r="A7516" i="4"/>
  <c r="B7516" i="4"/>
  <c r="C7516" i="4" s="1" a="1"/>
  <c r="C7516" i="4" s="1"/>
  <c r="D7516" i="4"/>
  <c r="E7516" i="4" s="1" a="1"/>
  <c r="E7516" i="4" s="1"/>
  <c r="F7516" i="4"/>
  <c r="G7516" i="4" s="1" a="1"/>
  <c r="G7516" i="4" s="1"/>
  <c r="J7516" i="4"/>
  <c r="A7517" i="4"/>
  <c r="B7517" i="4"/>
  <c r="C7517" i="4" s="1" a="1"/>
  <c r="C7517" i="4" s="1"/>
  <c r="D7517" i="4"/>
  <c r="E7517" i="4" s="1" a="1"/>
  <c r="E7517" i="4" s="1"/>
  <c r="F7517" i="4"/>
  <c r="G7517" i="4" s="1" a="1"/>
  <c r="G7517" i="4" s="1"/>
  <c r="J7517" i="4"/>
  <c r="A7518" i="4"/>
  <c r="B7518" i="4"/>
  <c r="C7518" i="4" s="1" a="1"/>
  <c r="C7518" i="4" s="1"/>
  <c r="D7518" i="4"/>
  <c r="E7518" i="4" s="1" a="1"/>
  <c r="E7518" i="4" s="1"/>
  <c r="F7518" i="4"/>
  <c r="G7518" i="4" s="1" a="1"/>
  <c r="G7518" i="4" s="1"/>
  <c r="J7518" i="4"/>
  <c r="A7519" i="4"/>
  <c r="B7519" i="4"/>
  <c r="C7519" i="4" s="1" a="1"/>
  <c r="C7519" i="4" s="1"/>
  <c r="D7519" i="4"/>
  <c r="E7519" i="4" s="1" a="1"/>
  <c r="E7519" i="4" s="1"/>
  <c r="F7519" i="4"/>
  <c r="G7519" i="4" s="1" a="1"/>
  <c r="G7519" i="4" s="1"/>
  <c r="J7519" i="4"/>
  <c r="A7520" i="4"/>
  <c r="B7520" i="4"/>
  <c r="C7520" i="4" s="1" a="1"/>
  <c r="C7520" i="4" s="1"/>
  <c r="D7520" i="4"/>
  <c r="E7520" i="4" s="1" a="1"/>
  <c r="E7520" i="4" s="1"/>
  <c r="F7520" i="4"/>
  <c r="G7520" i="4" s="1" a="1"/>
  <c r="G7520" i="4" s="1"/>
  <c r="J7520" i="4"/>
  <c r="A7521" i="4"/>
  <c r="B7521" i="4"/>
  <c r="C7521" i="4" s="1" a="1"/>
  <c r="C7521" i="4" s="1"/>
  <c r="D7521" i="4"/>
  <c r="E7521" i="4" s="1" a="1"/>
  <c r="E7521" i="4" s="1"/>
  <c r="F7521" i="4"/>
  <c r="G7521" i="4" s="1" a="1"/>
  <c r="G7521" i="4" s="1"/>
  <c r="J7521" i="4"/>
  <c r="A7522" i="4"/>
  <c r="B7522" i="4"/>
  <c r="C7522" i="4" s="1" a="1"/>
  <c r="C7522" i="4" s="1"/>
  <c r="D7522" i="4"/>
  <c r="E7522" i="4" s="1" a="1"/>
  <c r="E7522" i="4" s="1"/>
  <c r="F7522" i="4"/>
  <c r="G7522" i="4" s="1" a="1"/>
  <c r="G7522" i="4" s="1"/>
  <c r="J7522" i="4"/>
  <c r="A7523" i="4"/>
  <c r="B7523" i="4"/>
  <c r="C7523" i="4" s="1" a="1"/>
  <c r="C7523" i="4" s="1"/>
  <c r="D7523" i="4"/>
  <c r="E7523" i="4" s="1" a="1"/>
  <c r="E7523" i="4" s="1"/>
  <c r="F7523" i="4"/>
  <c r="G7523" i="4" s="1" a="1"/>
  <c r="G7523" i="4" s="1"/>
  <c r="J7523" i="4"/>
  <c r="A7524" i="4"/>
  <c r="B7524" i="4"/>
  <c r="C7524" i="4" s="1" a="1"/>
  <c r="C7524" i="4" s="1"/>
  <c r="D7524" i="4"/>
  <c r="E7524" i="4" s="1" a="1"/>
  <c r="E7524" i="4" s="1"/>
  <c r="F7524" i="4"/>
  <c r="G7524" i="4" s="1" a="1"/>
  <c r="G7524" i="4" s="1"/>
  <c r="J7524" i="4"/>
  <c r="A7525" i="4"/>
  <c r="B7525" i="4"/>
  <c r="C7525" i="4" s="1" a="1"/>
  <c r="C7525" i="4" s="1"/>
  <c r="D7525" i="4"/>
  <c r="E7525" i="4" s="1" a="1"/>
  <c r="E7525" i="4" s="1"/>
  <c r="F7525" i="4"/>
  <c r="G7525" i="4" s="1" a="1"/>
  <c r="G7525" i="4" s="1"/>
  <c r="J7525" i="4"/>
  <c r="A7526" i="4"/>
  <c r="B7526" i="4"/>
  <c r="C7526" i="4" s="1" a="1"/>
  <c r="C7526" i="4" s="1"/>
  <c r="D7526" i="4"/>
  <c r="E7526" i="4" s="1" a="1"/>
  <c r="E7526" i="4" s="1"/>
  <c r="F7526" i="4"/>
  <c r="G7526" i="4" s="1" a="1"/>
  <c r="G7526" i="4" s="1"/>
  <c r="J7526" i="4"/>
  <c r="A7527" i="4"/>
  <c r="B7527" i="4"/>
  <c r="C7527" i="4" s="1" a="1"/>
  <c r="C7527" i="4" s="1"/>
  <c r="D7527" i="4"/>
  <c r="E7527" i="4" s="1" a="1"/>
  <c r="E7527" i="4" s="1"/>
  <c r="F7527" i="4"/>
  <c r="G7527" i="4" s="1" a="1"/>
  <c r="G7527" i="4" s="1"/>
  <c r="J7527" i="4"/>
  <c r="A7528" i="4"/>
  <c r="B7528" i="4"/>
  <c r="C7528" i="4" s="1" a="1"/>
  <c r="C7528" i="4" s="1"/>
  <c r="D7528" i="4"/>
  <c r="E7528" i="4" s="1" a="1"/>
  <c r="E7528" i="4" s="1"/>
  <c r="F7528" i="4"/>
  <c r="G7528" i="4" s="1" a="1"/>
  <c r="G7528" i="4" s="1"/>
  <c r="J7528" i="4"/>
  <c r="A7529" i="4"/>
  <c r="B7529" i="4"/>
  <c r="C7529" i="4" s="1" a="1"/>
  <c r="C7529" i="4" s="1"/>
  <c r="D7529" i="4"/>
  <c r="E7529" i="4" s="1" a="1"/>
  <c r="E7529" i="4" s="1"/>
  <c r="F7529" i="4"/>
  <c r="G7529" i="4" s="1" a="1"/>
  <c r="G7529" i="4" s="1"/>
  <c r="J7529" i="4"/>
  <c r="A7530" i="4"/>
  <c r="B7530" i="4"/>
  <c r="C7530" i="4" s="1" a="1"/>
  <c r="C7530" i="4" s="1"/>
  <c r="D7530" i="4"/>
  <c r="E7530" i="4" s="1" a="1"/>
  <c r="E7530" i="4" s="1"/>
  <c r="F7530" i="4"/>
  <c r="G7530" i="4" s="1" a="1"/>
  <c r="G7530" i="4" s="1"/>
  <c r="J7530" i="4"/>
  <c r="A7531" i="4"/>
  <c r="B7531" i="4"/>
  <c r="C7531" i="4" s="1" a="1"/>
  <c r="C7531" i="4" s="1"/>
  <c r="D7531" i="4"/>
  <c r="E7531" i="4" s="1" a="1"/>
  <c r="E7531" i="4" s="1"/>
  <c r="F7531" i="4"/>
  <c r="G7531" i="4" s="1" a="1"/>
  <c r="G7531" i="4" s="1"/>
  <c r="J7531" i="4"/>
  <c r="A7532" i="4"/>
  <c r="B7532" i="4"/>
  <c r="C7532" i="4" s="1" a="1"/>
  <c r="C7532" i="4" s="1"/>
  <c r="D7532" i="4"/>
  <c r="E7532" i="4" s="1" a="1"/>
  <c r="E7532" i="4" s="1"/>
  <c r="F7532" i="4"/>
  <c r="G7532" i="4" s="1" a="1"/>
  <c r="G7532" i="4" s="1"/>
  <c r="J7532" i="4"/>
  <c r="A7533" i="4"/>
  <c r="B7533" i="4"/>
  <c r="C7533" i="4" s="1" a="1"/>
  <c r="C7533" i="4" s="1"/>
  <c r="D7533" i="4"/>
  <c r="E7533" i="4" s="1" a="1"/>
  <c r="E7533" i="4" s="1"/>
  <c r="F7533" i="4"/>
  <c r="G7533" i="4" s="1" a="1"/>
  <c r="G7533" i="4" s="1"/>
  <c r="J7533" i="4"/>
  <c r="A7534" i="4"/>
  <c r="B7534" i="4"/>
  <c r="C7534" i="4" s="1" a="1"/>
  <c r="C7534" i="4" s="1"/>
  <c r="D7534" i="4"/>
  <c r="E7534" i="4" s="1" a="1"/>
  <c r="E7534" i="4" s="1"/>
  <c r="F7534" i="4"/>
  <c r="G7534" i="4" s="1" a="1"/>
  <c r="G7534" i="4" s="1"/>
  <c r="J7534" i="4"/>
  <c r="A7535" i="4"/>
  <c r="B7535" i="4"/>
  <c r="C7535" i="4" s="1" a="1"/>
  <c r="C7535" i="4" s="1"/>
  <c r="D7535" i="4"/>
  <c r="E7535" i="4" s="1" a="1"/>
  <c r="E7535" i="4" s="1"/>
  <c r="F7535" i="4"/>
  <c r="G7535" i="4" s="1" a="1"/>
  <c r="G7535" i="4" s="1"/>
  <c r="J7535" i="4"/>
  <c r="A7536" i="4"/>
  <c r="B7536" i="4"/>
  <c r="C7536" i="4" s="1" a="1"/>
  <c r="C7536" i="4" s="1"/>
  <c r="D7536" i="4"/>
  <c r="E7536" i="4" s="1" a="1"/>
  <c r="E7536" i="4" s="1"/>
  <c r="F7536" i="4"/>
  <c r="G7536" i="4" s="1" a="1"/>
  <c r="G7536" i="4" s="1"/>
  <c r="J7536" i="4"/>
  <c r="A7537" i="4"/>
  <c r="B7537" i="4"/>
  <c r="C7537" i="4" s="1" a="1"/>
  <c r="C7537" i="4" s="1"/>
  <c r="D7537" i="4"/>
  <c r="E7537" i="4" s="1" a="1"/>
  <c r="E7537" i="4" s="1"/>
  <c r="F7537" i="4"/>
  <c r="G7537" i="4" s="1" a="1"/>
  <c r="G7537" i="4" s="1"/>
  <c r="J7537" i="4"/>
  <c r="A7538" i="4"/>
  <c r="B7538" i="4"/>
  <c r="C7538" i="4" s="1" a="1"/>
  <c r="C7538" i="4" s="1"/>
  <c r="D7538" i="4"/>
  <c r="E7538" i="4" s="1" a="1"/>
  <c r="E7538" i="4" s="1"/>
  <c r="F7538" i="4"/>
  <c r="G7538" i="4" s="1" a="1"/>
  <c r="G7538" i="4" s="1"/>
  <c r="J7538" i="4"/>
  <c r="A7539" i="4"/>
  <c r="B7539" i="4"/>
  <c r="C7539" i="4" s="1" a="1"/>
  <c r="C7539" i="4" s="1"/>
  <c r="D7539" i="4"/>
  <c r="E7539" i="4" s="1" a="1"/>
  <c r="E7539" i="4" s="1"/>
  <c r="F7539" i="4"/>
  <c r="G7539" i="4" s="1" a="1"/>
  <c r="G7539" i="4" s="1"/>
  <c r="J7539" i="4"/>
  <c r="A7540" i="4"/>
  <c r="B7540" i="4"/>
  <c r="C7540" i="4" s="1" a="1"/>
  <c r="C7540" i="4" s="1"/>
  <c r="D7540" i="4"/>
  <c r="E7540" i="4" s="1" a="1"/>
  <c r="E7540" i="4" s="1"/>
  <c r="F7540" i="4"/>
  <c r="G7540" i="4" s="1" a="1"/>
  <c r="G7540" i="4" s="1"/>
  <c r="J7540" i="4"/>
  <c r="A7541" i="4"/>
  <c r="B7541" i="4"/>
  <c r="C7541" i="4" s="1" a="1"/>
  <c r="C7541" i="4" s="1"/>
  <c r="D7541" i="4"/>
  <c r="E7541" i="4" s="1" a="1"/>
  <c r="E7541" i="4" s="1"/>
  <c r="F7541" i="4"/>
  <c r="G7541" i="4" s="1" a="1"/>
  <c r="G7541" i="4" s="1"/>
  <c r="J7541" i="4"/>
  <c r="A7542" i="4"/>
  <c r="B7542" i="4"/>
  <c r="C7542" i="4" s="1" a="1"/>
  <c r="C7542" i="4" s="1"/>
  <c r="D7542" i="4"/>
  <c r="E7542" i="4" s="1" a="1"/>
  <c r="E7542" i="4" s="1"/>
  <c r="F7542" i="4"/>
  <c r="G7542" i="4" s="1" a="1"/>
  <c r="G7542" i="4" s="1"/>
  <c r="J7542" i="4"/>
  <c r="A7543" i="4"/>
  <c r="B7543" i="4"/>
  <c r="C7543" i="4" s="1" a="1"/>
  <c r="C7543" i="4" s="1"/>
  <c r="D7543" i="4"/>
  <c r="E7543" i="4" s="1" a="1"/>
  <c r="E7543" i="4" s="1"/>
  <c r="F7543" i="4"/>
  <c r="G7543" i="4" s="1" a="1"/>
  <c r="G7543" i="4" s="1"/>
  <c r="J7543" i="4"/>
  <c r="A7544" i="4"/>
  <c r="B7544" i="4"/>
  <c r="C7544" i="4" s="1" a="1"/>
  <c r="C7544" i="4" s="1"/>
  <c r="D7544" i="4"/>
  <c r="E7544" i="4" s="1" a="1"/>
  <c r="E7544" i="4" s="1"/>
  <c r="F7544" i="4"/>
  <c r="G7544" i="4" s="1" a="1"/>
  <c r="G7544" i="4" s="1"/>
  <c r="J7544" i="4"/>
  <c r="A7545" i="4"/>
  <c r="B7545" i="4"/>
  <c r="C7545" i="4" s="1" a="1"/>
  <c r="C7545" i="4" s="1"/>
  <c r="D7545" i="4"/>
  <c r="E7545" i="4" s="1" a="1"/>
  <c r="E7545" i="4" s="1"/>
  <c r="F7545" i="4"/>
  <c r="G7545" i="4" s="1" a="1"/>
  <c r="G7545" i="4" s="1"/>
  <c r="J7545" i="4"/>
  <c r="A7546" i="4"/>
  <c r="B7546" i="4"/>
  <c r="C7546" i="4" s="1" a="1"/>
  <c r="C7546" i="4" s="1"/>
  <c r="D7546" i="4"/>
  <c r="E7546" i="4" s="1" a="1"/>
  <c r="E7546" i="4" s="1"/>
  <c r="F7546" i="4"/>
  <c r="G7546" i="4" s="1" a="1"/>
  <c r="G7546" i="4" s="1"/>
  <c r="J7546" i="4"/>
  <c r="A7547" i="4"/>
  <c r="B7547" i="4"/>
  <c r="C7547" i="4" s="1" a="1"/>
  <c r="C7547" i="4" s="1"/>
  <c r="D7547" i="4"/>
  <c r="E7547" i="4" s="1" a="1"/>
  <c r="E7547" i="4" s="1"/>
  <c r="F7547" i="4"/>
  <c r="G7547" i="4" s="1" a="1"/>
  <c r="G7547" i="4" s="1"/>
  <c r="J7547" i="4"/>
  <c r="A7548" i="4"/>
  <c r="B7548" i="4"/>
  <c r="C7548" i="4" s="1" a="1"/>
  <c r="C7548" i="4" s="1"/>
  <c r="D7548" i="4"/>
  <c r="E7548" i="4" s="1" a="1"/>
  <c r="E7548" i="4" s="1"/>
  <c r="F7548" i="4"/>
  <c r="G7548" i="4" s="1" a="1"/>
  <c r="G7548" i="4" s="1"/>
  <c r="J7548" i="4"/>
  <c r="A7549" i="4"/>
  <c r="B7549" i="4"/>
  <c r="C7549" i="4" s="1" a="1"/>
  <c r="C7549" i="4" s="1"/>
  <c r="D7549" i="4"/>
  <c r="E7549" i="4" s="1" a="1"/>
  <c r="E7549" i="4" s="1"/>
  <c r="F7549" i="4"/>
  <c r="G7549" i="4" s="1" a="1"/>
  <c r="G7549" i="4" s="1"/>
  <c r="J7549" i="4"/>
  <c r="A7550" i="4"/>
  <c r="B7550" i="4"/>
  <c r="C7550" i="4" s="1" a="1"/>
  <c r="C7550" i="4" s="1"/>
  <c r="D7550" i="4"/>
  <c r="E7550" i="4" s="1" a="1"/>
  <c r="E7550" i="4" s="1"/>
  <c r="F7550" i="4"/>
  <c r="G7550" i="4" s="1" a="1"/>
  <c r="G7550" i="4" s="1"/>
  <c r="J7550" i="4"/>
  <c r="A7551" i="4"/>
  <c r="B7551" i="4"/>
  <c r="C7551" i="4" s="1" a="1"/>
  <c r="C7551" i="4" s="1"/>
  <c r="D7551" i="4"/>
  <c r="E7551" i="4" s="1" a="1"/>
  <c r="E7551" i="4" s="1"/>
  <c r="F7551" i="4"/>
  <c r="G7551" i="4" s="1" a="1"/>
  <c r="G7551" i="4" s="1"/>
  <c r="J7551" i="4"/>
  <c r="A7552" i="4"/>
  <c r="B7552" i="4"/>
  <c r="C7552" i="4" s="1" a="1"/>
  <c r="C7552" i="4" s="1"/>
  <c r="D7552" i="4"/>
  <c r="E7552" i="4" s="1" a="1"/>
  <c r="E7552" i="4" s="1"/>
  <c r="F7552" i="4"/>
  <c r="G7552" i="4" s="1" a="1"/>
  <c r="G7552" i="4" s="1"/>
  <c r="J7552" i="4"/>
  <c r="A7553" i="4"/>
  <c r="B7553" i="4"/>
  <c r="C7553" i="4" s="1" a="1"/>
  <c r="C7553" i="4" s="1"/>
  <c r="D7553" i="4"/>
  <c r="E7553" i="4" s="1" a="1"/>
  <c r="E7553" i="4" s="1"/>
  <c r="F7553" i="4"/>
  <c r="G7553" i="4" s="1" a="1"/>
  <c r="G7553" i="4" s="1"/>
  <c r="J7553" i="4"/>
  <c r="A7554" i="4"/>
  <c r="B7554" i="4"/>
  <c r="C7554" i="4" s="1" a="1"/>
  <c r="C7554" i="4" s="1"/>
  <c r="D7554" i="4"/>
  <c r="E7554" i="4" s="1" a="1"/>
  <c r="E7554" i="4" s="1"/>
  <c r="F7554" i="4"/>
  <c r="G7554" i="4" s="1" a="1"/>
  <c r="G7554" i="4" s="1"/>
  <c r="J7554" i="4"/>
  <c r="A7555" i="4"/>
  <c r="B7555" i="4"/>
  <c r="C7555" i="4" s="1" a="1"/>
  <c r="C7555" i="4" s="1"/>
  <c r="D7555" i="4"/>
  <c r="E7555" i="4" s="1" a="1"/>
  <c r="E7555" i="4" s="1"/>
  <c r="F7555" i="4"/>
  <c r="G7555" i="4" s="1" a="1"/>
  <c r="G7555" i="4" s="1"/>
  <c r="J7555" i="4"/>
  <c r="A7556" i="4"/>
  <c r="B7556" i="4"/>
  <c r="C7556" i="4" s="1" a="1"/>
  <c r="C7556" i="4" s="1"/>
  <c r="D7556" i="4"/>
  <c r="E7556" i="4" s="1" a="1"/>
  <c r="E7556" i="4" s="1"/>
  <c r="F7556" i="4"/>
  <c r="G7556" i="4" s="1" a="1"/>
  <c r="G7556" i="4" s="1"/>
  <c r="J7556" i="4"/>
  <c r="A7557" i="4"/>
  <c r="B7557" i="4"/>
  <c r="C7557" i="4" s="1" a="1"/>
  <c r="C7557" i="4" s="1"/>
  <c r="D7557" i="4"/>
  <c r="E7557" i="4" s="1" a="1"/>
  <c r="E7557" i="4" s="1"/>
  <c r="F7557" i="4"/>
  <c r="G7557" i="4" s="1" a="1"/>
  <c r="G7557" i="4" s="1"/>
  <c r="J7557" i="4"/>
  <c r="A7558" i="4"/>
  <c r="B7558" i="4"/>
  <c r="C7558" i="4" s="1" a="1"/>
  <c r="C7558" i="4" s="1"/>
  <c r="D7558" i="4"/>
  <c r="E7558" i="4" s="1" a="1"/>
  <c r="E7558" i="4" s="1"/>
  <c r="F7558" i="4"/>
  <c r="G7558" i="4" s="1" a="1"/>
  <c r="G7558" i="4" s="1"/>
  <c r="J7558" i="4"/>
  <c r="A7559" i="4"/>
  <c r="B7559" i="4"/>
  <c r="C7559" i="4" s="1" a="1"/>
  <c r="C7559" i="4" s="1"/>
  <c r="D7559" i="4"/>
  <c r="E7559" i="4" s="1" a="1"/>
  <c r="E7559" i="4" s="1"/>
  <c r="F7559" i="4"/>
  <c r="G7559" i="4" s="1" a="1"/>
  <c r="G7559" i="4" s="1"/>
  <c r="J7559" i="4"/>
  <c r="A7560" i="4"/>
  <c r="B7560" i="4"/>
  <c r="C7560" i="4" s="1" a="1"/>
  <c r="C7560" i="4" s="1"/>
  <c r="D7560" i="4"/>
  <c r="E7560" i="4" s="1" a="1"/>
  <c r="E7560" i="4" s="1"/>
  <c r="F7560" i="4"/>
  <c r="G7560" i="4" s="1" a="1"/>
  <c r="G7560" i="4" s="1"/>
  <c r="J7560" i="4"/>
  <c r="A7561" i="4"/>
  <c r="B7561" i="4"/>
  <c r="C7561" i="4" s="1" a="1"/>
  <c r="C7561" i="4" s="1"/>
  <c r="D7561" i="4"/>
  <c r="E7561" i="4" s="1" a="1"/>
  <c r="E7561" i="4" s="1"/>
  <c r="F7561" i="4"/>
  <c r="G7561" i="4" s="1" a="1"/>
  <c r="G7561" i="4" s="1"/>
  <c r="J7561" i="4"/>
  <c r="A7562" i="4"/>
  <c r="B7562" i="4"/>
  <c r="C7562" i="4" s="1" a="1"/>
  <c r="C7562" i="4" s="1"/>
  <c r="D7562" i="4"/>
  <c r="E7562" i="4" s="1" a="1"/>
  <c r="E7562" i="4" s="1"/>
  <c r="F7562" i="4"/>
  <c r="G7562" i="4" s="1" a="1"/>
  <c r="G7562" i="4" s="1"/>
  <c r="J7562" i="4"/>
  <c r="A7563" i="4"/>
  <c r="B7563" i="4"/>
  <c r="C7563" i="4" s="1" a="1"/>
  <c r="C7563" i="4" s="1"/>
  <c r="D7563" i="4"/>
  <c r="E7563" i="4" s="1" a="1"/>
  <c r="E7563" i="4" s="1"/>
  <c r="F7563" i="4"/>
  <c r="G7563" i="4" s="1" a="1"/>
  <c r="G7563" i="4" s="1"/>
  <c r="J7563" i="4"/>
  <c r="A7564" i="4"/>
  <c r="B7564" i="4"/>
  <c r="C7564" i="4" s="1" a="1"/>
  <c r="C7564" i="4" s="1"/>
  <c r="D7564" i="4"/>
  <c r="E7564" i="4" s="1" a="1"/>
  <c r="E7564" i="4" s="1"/>
  <c r="F7564" i="4"/>
  <c r="G7564" i="4" s="1" a="1"/>
  <c r="G7564" i="4" s="1"/>
  <c r="J7564" i="4"/>
  <c r="A7565" i="4"/>
  <c r="B7565" i="4"/>
  <c r="C7565" i="4" s="1" a="1"/>
  <c r="C7565" i="4" s="1"/>
  <c r="D7565" i="4"/>
  <c r="E7565" i="4" s="1" a="1"/>
  <c r="E7565" i="4" s="1"/>
  <c r="F7565" i="4"/>
  <c r="G7565" i="4" s="1" a="1"/>
  <c r="G7565" i="4" s="1"/>
  <c r="J7565" i="4"/>
  <c r="A7566" i="4"/>
  <c r="B7566" i="4"/>
  <c r="C7566" i="4" s="1" a="1"/>
  <c r="C7566" i="4" s="1"/>
  <c r="D7566" i="4"/>
  <c r="E7566" i="4" s="1" a="1"/>
  <c r="E7566" i="4" s="1"/>
  <c r="F7566" i="4"/>
  <c r="G7566" i="4" s="1" a="1"/>
  <c r="G7566" i="4" s="1"/>
  <c r="J7566" i="4"/>
  <c r="A7567" i="4"/>
  <c r="B7567" i="4"/>
  <c r="C7567" i="4" s="1" a="1"/>
  <c r="C7567" i="4" s="1"/>
  <c r="D7567" i="4"/>
  <c r="E7567" i="4" s="1" a="1"/>
  <c r="E7567" i="4" s="1"/>
  <c r="F7567" i="4"/>
  <c r="G7567" i="4" s="1" a="1"/>
  <c r="G7567" i="4" s="1"/>
  <c r="J7567" i="4"/>
  <c r="A7568" i="4"/>
  <c r="B7568" i="4"/>
  <c r="C7568" i="4" s="1" a="1"/>
  <c r="C7568" i="4" s="1"/>
  <c r="D7568" i="4"/>
  <c r="E7568" i="4" s="1" a="1"/>
  <c r="E7568" i="4" s="1"/>
  <c r="F7568" i="4"/>
  <c r="G7568" i="4" s="1" a="1"/>
  <c r="G7568" i="4" s="1"/>
  <c r="J7568" i="4"/>
  <c r="A7569" i="4"/>
  <c r="B7569" i="4"/>
  <c r="C7569" i="4" s="1" a="1"/>
  <c r="C7569" i="4" s="1"/>
  <c r="D7569" i="4"/>
  <c r="E7569" i="4" s="1" a="1"/>
  <c r="E7569" i="4" s="1"/>
  <c r="F7569" i="4"/>
  <c r="G7569" i="4" s="1" a="1"/>
  <c r="G7569" i="4" s="1"/>
  <c r="J7569" i="4"/>
  <c r="A7570" i="4"/>
  <c r="B7570" i="4"/>
  <c r="C7570" i="4" s="1" a="1"/>
  <c r="C7570" i="4" s="1"/>
  <c r="D7570" i="4"/>
  <c r="E7570" i="4" s="1" a="1"/>
  <c r="E7570" i="4" s="1"/>
  <c r="F7570" i="4"/>
  <c r="G7570" i="4" s="1" a="1"/>
  <c r="G7570" i="4" s="1"/>
  <c r="J7570" i="4"/>
  <c r="A7571" i="4"/>
  <c r="B7571" i="4"/>
  <c r="C7571" i="4" s="1" a="1"/>
  <c r="C7571" i="4" s="1"/>
  <c r="D7571" i="4"/>
  <c r="E7571" i="4" s="1" a="1"/>
  <c r="E7571" i="4" s="1"/>
  <c r="F7571" i="4"/>
  <c r="G7571" i="4" s="1" a="1"/>
  <c r="G7571" i="4" s="1"/>
  <c r="J7571" i="4"/>
  <c r="A7572" i="4"/>
  <c r="B7572" i="4"/>
  <c r="C7572" i="4" s="1" a="1"/>
  <c r="C7572" i="4" s="1"/>
  <c r="D7572" i="4"/>
  <c r="E7572" i="4" s="1" a="1"/>
  <c r="E7572" i="4" s="1"/>
  <c r="F7572" i="4"/>
  <c r="G7572" i="4" s="1" a="1"/>
  <c r="G7572" i="4" s="1"/>
  <c r="J7572" i="4"/>
  <c r="A7573" i="4"/>
  <c r="B7573" i="4"/>
  <c r="C7573" i="4" s="1" a="1"/>
  <c r="C7573" i="4" s="1"/>
  <c r="D7573" i="4"/>
  <c r="E7573" i="4" s="1" a="1"/>
  <c r="E7573" i="4" s="1"/>
  <c r="F7573" i="4"/>
  <c r="G7573" i="4" s="1" a="1"/>
  <c r="G7573" i="4" s="1"/>
  <c r="J7573" i="4"/>
  <c r="A7574" i="4"/>
  <c r="B7574" i="4"/>
  <c r="C7574" i="4" s="1" a="1"/>
  <c r="C7574" i="4" s="1"/>
  <c r="D7574" i="4"/>
  <c r="E7574" i="4" s="1" a="1"/>
  <c r="E7574" i="4" s="1"/>
  <c r="F7574" i="4"/>
  <c r="G7574" i="4" s="1" a="1"/>
  <c r="G7574" i="4" s="1"/>
  <c r="J7574" i="4"/>
  <c r="A7575" i="4"/>
  <c r="B7575" i="4"/>
  <c r="C7575" i="4" s="1" a="1"/>
  <c r="C7575" i="4" s="1"/>
  <c r="D7575" i="4"/>
  <c r="E7575" i="4" s="1" a="1"/>
  <c r="E7575" i="4" s="1"/>
  <c r="F7575" i="4"/>
  <c r="G7575" i="4" s="1" a="1"/>
  <c r="G7575" i="4" s="1"/>
  <c r="J7575" i="4"/>
  <c r="A7576" i="4"/>
  <c r="B7576" i="4"/>
  <c r="C7576" i="4" s="1" a="1"/>
  <c r="C7576" i="4" s="1"/>
  <c r="D7576" i="4"/>
  <c r="E7576" i="4" s="1" a="1"/>
  <c r="E7576" i="4" s="1"/>
  <c r="F7576" i="4"/>
  <c r="G7576" i="4" s="1" a="1"/>
  <c r="G7576" i="4" s="1"/>
  <c r="J7576" i="4"/>
  <c r="A7577" i="4"/>
  <c r="B7577" i="4"/>
  <c r="C7577" i="4" s="1" a="1"/>
  <c r="C7577" i="4" s="1"/>
  <c r="D7577" i="4"/>
  <c r="E7577" i="4" s="1" a="1"/>
  <c r="E7577" i="4" s="1"/>
  <c r="F7577" i="4"/>
  <c r="G7577" i="4" s="1" a="1"/>
  <c r="G7577" i="4" s="1"/>
  <c r="J7577" i="4"/>
  <c r="A7578" i="4"/>
  <c r="B7578" i="4"/>
  <c r="C7578" i="4" s="1" a="1"/>
  <c r="C7578" i="4" s="1"/>
  <c r="D7578" i="4"/>
  <c r="E7578" i="4" s="1" a="1"/>
  <c r="E7578" i="4" s="1"/>
  <c r="F7578" i="4"/>
  <c r="G7578" i="4" s="1" a="1"/>
  <c r="G7578" i="4" s="1"/>
  <c r="J7578" i="4"/>
  <c r="A7579" i="4"/>
  <c r="B7579" i="4"/>
  <c r="C7579" i="4" s="1" a="1"/>
  <c r="C7579" i="4" s="1"/>
  <c r="D7579" i="4"/>
  <c r="E7579" i="4" s="1" a="1"/>
  <c r="E7579" i="4" s="1"/>
  <c r="F7579" i="4"/>
  <c r="G7579" i="4" s="1" a="1"/>
  <c r="G7579" i="4" s="1"/>
  <c r="J7579" i="4"/>
  <c r="A7580" i="4"/>
  <c r="B7580" i="4"/>
  <c r="C7580" i="4" s="1" a="1"/>
  <c r="C7580" i="4" s="1"/>
  <c r="D7580" i="4"/>
  <c r="E7580" i="4" s="1" a="1"/>
  <c r="E7580" i="4" s="1"/>
  <c r="F7580" i="4"/>
  <c r="G7580" i="4" s="1" a="1"/>
  <c r="G7580" i="4" s="1"/>
  <c r="J7580" i="4"/>
  <c r="A7581" i="4"/>
  <c r="B7581" i="4"/>
  <c r="C7581" i="4" s="1" a="1"/>
  <c r="C7581" i="4" s="1"/>
  <c r="D7581" i="4"/>
  <c r="E7581" i="4" s="1" a="1"/>
  <c r="E7581" i="4" s="1"/>
  <c r="F7581" i="4"/>
  <c r="G7581" i="4" s="1" a="1"/>
  <c r="G7581" i="4" s="1"/>
  <c r="J7581" i="4"/>
  <c r="A7582" i="4"/>
  <c r="B7582" i="4"/>
  <c r="C7582" i="4" s="1" a="1"/>
  <c r="C7582" i="4" s="1"/>
  <c r="D7582" i="4"/>
  <c r="E7582" i="4" s="1" a="1"/>
  <c r="E7582" i="4" s="1"/>
  <c r="F7582" i="4"/>
  <c r="G7582" i="4" s="1" a="1"/>
  <c r="G7582" i="4" s="1"/>
  <c r="J7582" i="4"/>
  <c r="A7583" i="4"/>
  <c r="B7583" i="4"/>
  <c r="C7583" i="4" s="1" a="1"/>
  <c r="C7583" i="4" s="1"/>
  <c r="D7583" i="4"/>
  <c r="E7583" i="4" s="1" a="1"/>
  <c r="E7583" i="4" s="1"/>
  <c r="F7583" i="4"/>
  <c r="G7583" i="4" s="1" a="1"/>
  <c r="G7583" i="4" s="1"/>
  <c r="J7583" i="4"/>
  <c r="A7584" i="4"/>
  <c r="B7584" i="4"/>
  <c r="C7584" i="4" s="1" a="1"/>
  <c r="C7584" i="4" s="1"/>
  <c r="D7584" i="4"/>
  <c r="E7584" i="4" s="1" a="1"/>
  <c r="E7584" i="4" s="1"/>
  <c r="F7584" i="4"/>
  <c r="G7584" i="4" s="1" a="1"/>
  <c r="G7584" i="4" s="1"/>
  <c r="J7584" i="4"/>
  <c r="A7585" i="4"/>
  <c r="B7585" i="4"/>
  <c r="C7585" i="4" s="1" a="1"/>
  <c r="C7585" i="4" s="1"/>
  <c r="D7585" i="4"/>
  <c r="E7585" i="4" s="1" a="1"/>
  <c r="E7585" i="4" s="1"/>
  <c r="F7585" i="4"/>
  <c r="G7585" i="4" s="1" a="1"/>
  <c r="G7585" i="4" s="1"/>
  <c r="J7585" i="4"/>
  <c r="A7586" i="4"/>
  <c r="B7586" i="4"/>
  <c r="C7586" i="4" s="1" a="1"/>
  <c r="C7586" i="4" s="1"/>
  <c r="D7586" i="4"/>
  <c r="E7586" i="4" s="1" a="1"/>
  <c r="E7586" i="4" s="1"/>
  <c r="F7586" i="4"/>
  <c r="G7586" i="4" s="1" a="1"/>
  <c r="G7586" i="4" s="1"/>
  <c r="J7586" i="4"/>
  <c r="A7587" i="4"/>
  <c r="B7587" i="4"/>
  <c r="C7587" i="4" s="1" a="1"/>
  <c r="C7587" i="4" s="1"/>
  <c r="D7587" i="4"/>
  <c r="E7587" i="4" s="1" a="1"/>
  <c r="E7587" i="4" s="1"/>
  <c r="F7587" i="4"/>
  <c r="G7587" i="4" s="1" a="1"/>
  <c r="G7587" i="4" s="1"/>
  <c r="J7587" i="4"/>
  <c r="A7588" i="4"/>
  <c r="B7588" i="4"/>
  <c r="C7588" i="4" s="1" a="1"/>
  <c r="C7588" i="4" s="1"/>
  <c r="D7588" i="4"/>
  <c r="E7588" i="4" s="1" a="1"/>
  <c r="E7588" i="4" s="1"/>
  <c r="F7588" i="4"/>
  <c r="G7588" i="4" s="1" a="1"/>
  <c r="G7588" i="4" s="1"/>
  <c r="J7588" i="4"/>
  <c r="A7589" i="4"/>
  <c r="B7589" i="4"/>
  <c r="C7589" i="4" s="1" a="1"/>
  <c r="C7589" i="4" s="1"/>
  <c r="D7589" i="4"/>
  <c r="E7589" i="4" s="1" a="1"/>
  <c r="E7589" i="4" s="1"/>
  <c r="F7589" i="4"/>
  <c r="G7589" i="4" s="1" a="1"/>
  <c r="G7589" i="4" s="1"/>
  <c r="J7589" i="4"/>
  <c r="A7590" i="4"/>
  <c r="B7590" i="4"/>
  <c r="C7590" i="4" s="1" a="1"/>
  <c r="C7590" i="4" s="1"/>
  <c r="D7590" i="4"/>
  <c r="E7590" i="4" s="1" a="1"/>
  <c r="E7590" i="4" s="1"/>
  <c r="F7590" i="4"/>
  <c r="G7590" i="4" s="1" a="1"/>
  <c r="G7590" i="4" s="1"/>
  <c r="J7590" i="4"/>
  <c r="A7591" i="4"/>
  <c r="B7591" i="4"/>
  <c r="C7591" i="4" s="1" a="1"/>
  <c r="C7591" i="4" s="1"/>
  <c r="D7591" i="4"/>
  <c r="E7591" i="4" s="1" a="1"/>
  <c r="E7591" i="4" s="1"/>
  <c r="F7591" i="4"/>
  <c r="G7591" i="4" s="1" a="1"/>
  <c r="G7591" i="4" s="1"/>
  <c r="J7591" i="4"/>
  <c r="A7592" i="4"/>
  <c r="B7592" i="4"/>
  <c r="C7592" i="4" s="1" a="1"/>
  <c r="C7592" i="4" s="1"/>
  <c r="D7592" i="4"/>
  <c r="E7592" i="4" s="1" a="1"/>
  <c r="E7592" i="4" s="1"/>
  <c r="F7592" i="4"/>
  <c r="G7592" i="4" s="1" a="1"/>
  <c r="G7592" i="4" s="1"/>
  <c r="J7592" i="4"/>
  <c r="A7593" i="4"/>
  <c r="B7593" i="4"/>
  <c r="C7593" i="4" s="1" a="1"/>
  <c r="C7593" i="4" s="1"/>
  <c r="D7593" i="4"/>
  <c r="E7593" i="4" s="1" a="1"/>
  <c r="E7593" i="4" s="1"/>
  <c r="F7593" i="4"/>
  <c r="G7593" i="4" s="1" a="1"/>
  <c r="G7593" i="4" s="1"/>
  <c r="J7593" i="4"/>
  <c r="A7594" i="4"/>
  <c r="B7594" i="4"/>
  <c r="C7594" i="4" s="1" a="1"/>
  <c r="C7594" i="4" s="1"/>
  <c r="D7594" i="4"/>
  <c r="E7594" i="4" s="1" a="1"/>
  <c r="E7594" i="4" s="1"/>
  <c r="F7594" i="4"/>
  <c r="G7594" i="4" s="1" a="1"/>
  <c r="G7594" i="4" s="1"/>
  <c r="J7594" i="4"/>
  <c r="A7595" i="4"/>
  <c r="B7595" i="4"/>
  <c r="C7595" i="4" s="1" a="1"/>
  <c r="C7595" i="4" s="1"/>
  <c r="D7595" i="4"/>
  <c r="E7595" i="4" s="1" a="1"/>
  <c r="E7595" i="4" s="1"/>
  <c r="F7595" i="4"/>
  <c r="G7595" i="4" s="1" a="1"/>
  <c r="G7595" i="4" s="1"/>
  <c r="J7595" i="4"/>
  <c r="A7596" i="4"/>
  <c r="B7596" i="4"/>
  <c r="C7596" i="4" s="1" a="1"/>
  <c r="C7596" i="4" s="1"/>
  <c r="D7596" i="4"/>
  <c r="E7596" i="4" s="1" a="1"/>
  <c r="E7596" i="4" s="1"/>
  <c r="F7596" i="4"/>
  <c r="G7596" i="4" s="1" a="1"/>
  <c r="G7596" i="4" s="1"/>
  <c r="J7596" i="4"/>
  <c r="A7597" i="4"/>
  <c r="B7597" i="4"/>
  <c r="C7597" i="4" s="1" a="1"/>
  <c r="C7597" i="4" s="1"/>
  <c r="D7597" i="4"/>
  <c r="E7597" i="4" s="1" a="1"/>
  <c r="E7597" i="4" s="1"/>
  <c r="F7597" i="4"/>
  <c r="G7597" i="4" s="1" a="1"/>
  <c r="G7597" i="4" s="1"/>
  <c r="J7597" i="4"/>
  <c r="A7598" i="4"/>
  <c r="B7598" i="4"/>
  <c r="C7598" i="4" s="1" a="1"/>
  <c r="C7598" i="4" s="1"/>
  <c r="D7598" i="4"/>
  <c r="E7598" i="4" s="1" a="1"/>
  <c r="E7598" i="4" s="1"/>
  <c r="F7598" i="4"/>
  <c r="G7598" i="4" s="1" a="1"/>
  <c r="G7598" i="4" s="1"/>
  <c r="J7598" i="4"/>
  <c r="A7599" i="4"/>
  <c r="B7599" i="4"/>
  <c r="C7599" i="4" s="1" a="1"/>
  <c r="C7599" i="4" s="1"/>
  <c r="D7599" i="4"/>
  <c r="E7599" i="4" s="1" a="1"/>
  <c r="E7599" i="4" s="1"/>
  <c r="F7599" i="4"/>
  <c r="G7599" i="4" s="1" a="1"/>
  <c r="G7599" i="4" s="1"/>
  <c r="J7599" i="4"/>
  <c r="A7600" i="4"/>
  <c r="B7600" i="4"/>
  <c r="C7600" i="4" s="1" a="1"/>
  <c r="C7600" i="4" s="1"/>
  <c r="D7600" i="4"/>
  <c r="E7600" i="4" s="1" a="1"/>
  <c r="E7600" i="4" s="1"/>
  <c r="F7600" i="4"/>
  <c r="G7600" i="4" s="1" a="1"/>
  <c r="G7600" i="4" s="1"/>
  <c r="J7600" i="4"/>
  <c r="A7601" i="4"/>
  <c r="B7601" i="4"/>
  <c r="C7601" i="4" s="1" a="1"/>
  <c r="C7601" i="4" s="1"/>
  <c r="D7601" i="4"/>
  <c r="E7601" i="4" s="1" a="1"/>
  <c r="E7601" i="4" s="1"/>
  <c r="F7601" i="4"/>
  <c r="G7601" i="4" s="1" a="1"/>
  <c r="G7601" i="4" s="1"/>
  <c r="J7601" i="4"/>
  <c r="A7602" i="4"/>
  <c r="B7602" i="4"/>
  <c r="C7602" i="4" s="1" a="1"/>
  <c r="C7602" i="4" s="1"/>
  <c r="D7602" i="4"/>
  <c r="E7602" i="4" s="1" a="1"/>
  <c r="E7602" i="4" s="1"/>
  <c r="F7602" i="4"/>
  <c r="G7602" i="4" s="1" a="1"/>
  <c r="G7602" i="4" s="1"/>
  <c r="J7602" i="4"/>
  <c r="A7603" i="4"/>
  <c r="B7603" i="4"/>
  <c r="C7603" i="4" s="1" a="1"/>
  <c r="C7603" i="4" s="1"/>
  <c r="D7603" i="4"/>
  <c r="E7603" i="4" s="1" a="1"/>
  <c r="E7603" i="4" s="1"/>
  <c r="F7603" i="4"/>
  <c r="G7603" i="4" s="1" a="1"/>
  <c r="G7603" i="4" s="1"/>
  <c r="J7603" i="4"/>
  <c r="A7604" i="4"/>
  <c r="B7604" i="4"/>
  <c r="C7604" i="4" s="1" a="1"/>
  <c r="C7604" i="4" s="1"/>
  <c r="D7604" i="4"/>
  <c r="E7604" i="4" s="1" a="1"/>
  <c r="E7604" i="4" s="1"/>
  <c r="F7604" i="4"/>
  <c r="G7604" i="4" s="1" a="1"/>
  <c r="G7604" i="4" s="1"/>
  <c r="J7604" i="4"/>
  <c r="A7605" i="4"/>
  <c r="B7605" i="4"/>
  <c r="C7605" i="4" s="1" a="1"/>
  <c r="C7605" i="4" s="1"/>
  <c r="D7605" i="4"/>
  <c r="E7605" i="4" s="1" a="1"/>
  <c r="E7605" i="4" s="1"/>
  <c r="F7605" i="4"/>
  <c r="G7605" i="4" s="1" a="1"/>
  <c r="G7605" i="4" s="1"/>
  <c r="J7605" i="4"/>
  <c r="A7606" i="4"/>
  <c r="B7606" i="4"/>
  <c r="C7606" i="4" s="1" a="1"/>
  <c r="C7606" i="4" s="1"/>
  <c r="D7606" i="4"/>
  <c r="E7606" i="4" s="1" a="1"/>
  <c r="E7606" i="4" s="1"/>
  <c r="F7606" i="4"/>
  <c r="G7606" i="4" s="1" a="1"/>
  <c r="G7606" i="4" s="1"/>
  <c r="J7606" i="4"/>
  <c r="A7607" i="4"/>
  <c r="B7607" i="4"/>
  <c r="C7607" i="4" s="1" a="1"/>
  <c r="C7607" i="4" s="1"/>
  <c r="D7607" i="4"/>
  <c r="E7607" i="4" s="1" a="1"/>
  <c r="E7607" i="4" s="1"/>
  <c r="F7607" i="4"/>
  <c r="G7607" i="4" s="1" a="1"/>
  <c r="G7607" i="4" s="1"/>
  <c r="J7607" i="4"/>
  <c r="A7608" i="4"/>
  <c r="B7608" i="4"/>
  <c r="C7608" i="4" s="1" a="1"/>
  <c r="C7608" i="4" s="1"/>
  <c r="D7608" i="4"/>
  <c r="E7608" i="4" s="1" a="1"/>
  <c r="E7608" i="4" s="1"/>
  <c r="F7608" i="4"/>
  <c r="G7608" i="4" s="1" a="1"/>
  <c r="G7608" i="4" s="1"/>
  <c r="J7608" i="4"/>
  <c r="A7609" i="4"/>
  <c r="B7609" i="4"/>
  <c r="C7609" i="4" s="1" a="1"/>
  <c r="C7609" i="4" s="1"/>
  <c r="D7609" i="4"/>
  <c r="E7609" i="4" s="1" a="1"/>
  <c r="E7609" i="4" s="1"/>
  <c r="F7609" i="4"/>
  <c r="G7609" i="4" s="1" a="1"/>
  <c r="G7609" i="4" s="1"/>
  <c r="J7609" i="4"/>
  <c r="A7610" i="4"/>
  <c r="B7610" i="4"/>
  <c r="C7610" i="4" s="1" a="1"/>
  <c r="C7610" i="4" s="1"/>
  <c r="D7610" i="4"/>
  <c r="E7610" i="4" s="1" a="1"/>
  <c r="E7610" i="4" s="1"/>
  <c r="F7610" i="4"/>
  <c r="G7610" i="4" s="1" a="1"/>
  <c r="G7610" i="4" s="1"/>
  <c r="J7610" i="4"/>
  <c r="A7611" i="4"/>
  <c r="B7611" i="4"/>
  <c r="C7611" i="4" s="1" a="1"/>
  <c r="C7611" i="4" s="1"/>
  <c r="D7611" i="4"/>
  <c r="E7611" i="4" s="1" a="1"/>
  <c r="E7611" i="4" s="1"/>
  <c r="F7611" i="4"/>
  <c r="G7611" i="4" s="1" a="1"/>
  <c r="G7611" i="4" s="1"/>
  <c r="J7611" i="4"/>
  <c r="A7612" i="4"/>
  <c r="B7612" i="4"/>
  <c r="C7612" i="4" s="1" a="1"/>
  <c r="C7612" i="4" s="1"/>
  <c r="D7612" i="4"/>
  <c r="E7612" i="4" s="1" a="1"/>
  <c r="E7612" i="4" s="1"/>
  <c r="F7612" i="4"/>
  <c r="G7612" i="4" s="1" a="1"/>
  <c r="G7612" i="4" s="1"/>
  <c r="J7612" i="4"/>
  <c r="A7613" i="4"/>
  <c r="B7613" i="4"/>
  <c r="C7613" i="4" s="1" a="1"/>
  <c r="C7613" i="4" s="1"/>
  <c r="D7613" i="4"/>
  <c r="E7613" i="4" s="1" a="1"/>
  <c r="E7613" i="4" s="1"/>
  <c r="F7613" i="4"/>
  <c r="G7613" i="4" s="1" a="1"/>
  <c r="G7613" i="4" s="1"/>
  <c r="J7613" i="4"/>
  <c r="A7614" i="4"/>
  <c r="B7614" i="4"/>
  <c r="C7614" i="4" s="1" a="1"/>
  <c r="C7614" i="4" s="1"/>
  <c r="D7614" i="4"/>
  <c r="E7614" i="4" s="1" a="1"/>
  <c r="E7614" i="4" s="1"/>
  <c r="F7614" i="4"/>
  <c r="G7614" i="4" s="1" a="1"/>
  <c r="G7614" i="4" s="1"/>
  <c r="J7614" i="4"/>
  <c r="A7615" i="4"/>
  <c r="B7615" i="4"/>
  <c r="C7615" i="4" s="1" a="1"/>
  <c r="C7615" i="4" s="1"/>
  <c r="D7615" i="4"/>
  <c r="E7615" i="4" s="1" a="1"/>
  <c r="E7615" i="4" s="1"/>
  <c r="F7615" i="4"/>
  <c r="G7615" i="4" s="1" a="1"/>
  <c r="G7615" i="4" s="1"/>
  <c r="J7615" i="4"/>
  <c r="A7616" i="4"/>
  <c r="B7616" i="4"/>
  <c r="C7616" i="4" s="1" a="1"/>
  <c r="C7616" i="4" s="1"/>
  <c r="D7616" i="4"/>
  <c r="E7616" i="4" s="1" a="1"/>
  <c r="E7616" i="4" s="1"/>
  <c r="F7616" i="4"/>
  <c r="G7616" i="4" s="1" a="1"/>
  <c r="G7616" i="4" s="1"/>
  <c r="J7616" i="4"/>
  <c r="A7617" i="4"/>
  <c r="B7617" i="4"/>
  <c r="C7617" i="4" s="1" a="1"/>
  <c r="C7617" i="4" s="1"/>
  <c r="D7617" i="4"/>
  <c r="E7617" i="4" s="1" a="1"/>
  <c r="E7617" i="4" s="1"/>
  <c r="F7617" i="4"/>
  <c r="G7617" i="4" s="1" a="1"/>
  <c r="G7617" i="4" s="1"/>
  <c r="J7617" i="4"/>
  <c r="A7618" i="4"/>
  <c r="B7618" i="4"/>
  <c r="C7618" i="4" s="1" a="1"/>
  <c r="C7618" i="4" s="1"/>
  <c r="D7618" i="4"/>
  <c r="E7618" i="4" s="1" a="1"/>
  <c r="E7618" i="4" s="1"/>
  <c r="F7618" i="4"/>
  <c r="G7618" i="4" s="1" a="1"/>
  <c r="G7618" i="4" s="1"/>
  <c r="J7618" i="4"/>
  <c r="A7619" i="4"/>
  <c r="B7619" i="4"/>
  <c r="C7619" i="4" s="1" a="1"/>
  <c r="C7619" i="4" s="1"/>
  <c r="D7619" i="4"/>
  <c r="E7619" i="4" s="1" a="1"/>
  <c r="E7619" i="4" s="1"/>
  <c r="F7619" i="4"/>
  <c r="G7619" i="4" s="1" a="1"/>
  <c r="G7619" i="4" s="1"/>
  <c r="J7619" i="4"/>
  <c r="A7620" i="4"/>
  <c r="B7620" i="4"/>
  <c r="C7620" i="4" s="1" a="1"/>
  <c r="C7620" i="4" s="1"/>
  <c r="D7620" i="4"/>
  <c r="E7620" i="4" s="1" a="1"/>
  <c r="E7620" i="4" s="1"/>
  <c r="F7620" i="4"/>
  <c r="G7620" i="4" s="1" a="1"/>
  <c r="G7620" i="4" s="1"/>
  <c r="J7620" i="4"/>
  <c r="A7621" i="4"/>
  <c r="B7621" i="4"/>
  <c r="C7621" i="4" s="1" a="1"/>
  <c r="C7621" i="4" s="1"/>
  <c r="D7621" i="4"/>
  <c r="E7621" i="4" s="1" a="1"/>
  <c r="E7621" i="4" s="1"/>
  <c r="F7621" i="4"/>
  <c r="G7621" i="4" s="1" a="1"/>
  <c r="G7621" i="4" s="1"/>
  <c r="J7621" i="4"/>
  <c r="A7622" i="4"/>
  <c r="B7622" i="4"/>
  <c r="C7622" i="4" s="1" a="1"/>
  <c r="C7622" i="4" s="1"/>
  <c r="D7622" i="4"/>
  <c r="E7622" i="4" s="1" a="1"/>
  <c r="E7622" i="4" s="1"/>
  <c r="F7622" i="4"/>
  <c r="G7622" i="4" s="1" a="1"/>
  <c r="G7622" i="4" s="1"/>
  <c r="J7622" i="4"/>
  <c r="A7623" i="4"/>
  <c r="B7623" i="4"/>
  <c r="C7623" i="4" s="1" a="1"/>
  <c r="C7623" i="4" s="1"/>
  <c r="D7623" i="4"/>
  <c r="E7623" i="4" s="1" a="1"/>
  <c r="E7623" i="4" s="1"/>
  <c r="F7623" i="4"/>
  <c r="G7623" i="4" s="1" a="1"/>
  <c r="G7623" i="4" s="1"/>
  <c r="J7623" i="4"/>
  <c r="A7624" i="4"/>
  <c r="B7624" i="4"/>
  <c r="C7624" i="4" s="1" a="1"/>
  <c r="C7624" i="4" s="1"/>
  <c r="D7624" i="4"/>
  <c r="E7624" i="4" s="1" a="1"/>
  <c r="E7624" i="4" s="1"/>
  <c r="F7624" i="4"/>
  <c r="G7624" i="4" s="1" a="1"/>
  <c r="G7624" i="4" s="1"/>
  <c r="J7624" i="4"/>
  <c r="A7625" i="4"/>
  <c r="B7625" i="4"/>
  <c r="C7625" i="4" s="1" a="1"/>
  <c r="C7625" i="4" s="1"/>
  <c r="D7625" i="4"/>
  <c r="E7625" i="4" s="1" a="1"/>
  <c r="E7625" i="4" s="1"/>
  <c r="F7625" i="4"/>
  <c r="G7625" i="4" s="1" a="1"/>
  <c r="G7625" i="4" s="1"/>
  <c r="J7625" i="4"/>
  <c r="A7626" i="4"/>
  <c r="B7626" i="4"/>
  <c r="C7626" i="4" s="1" a="1"/>
  <c r="C7626" i="4" s="1"/>
  <c r="D7626" i="4"/>
  <c r="E7626" i="4" s="1" a="1"/>
  <c r="E7626" i="4" s="1"/>
  <c r="F7626" i="4"/>
  <c r="G7626" i="4" s="1" a="1"/>
  <c r="G7626" i="4" s="1"/>
  <c r="J7626" i="4"/>
  <c r="A7627" i="4"/>
  <c r="B7627" i="4"/>
  <c r="C7627" i="4" s="1" a="1"/>
  <c r="C7627" i="4" s="1"/>
  <c r="D7627" i="4"/>
  <c r="E7627" i="4" s="1" a="1"/>
  <c r="E7627" i="4" s="1"/>
  <c r="F7627" i="4"/>
  <c r="G7627" i="4" s="1" a="1"/>
  <c r="G7627" i="4" s="1"/>
  <c r="J7627" i="4"/>
  <c r="A7628" i="4"/>
  <c r="B7628" i="4"/>
  <c r="C7628" i="4" s="1" a="1"/>
  <c r="C7628" i="4" s="1"/>
  <c r="D7628" i="4"/>
  <c r="E7628" i="4" s="1" a="1"/>
  <c r="E7628" i="4" s="1"/>
  <c r="F7628" i="4"/>
  <c r="G7628" i="4" s="1" a="1"/>
  <c r="G7628" i="4" s="1"/>
  <c r="J7628" i="4"/>
  <c r="A7629" i="4"/>
  <c r="B7629" i="4"/>
  <c r="C7629" i="4" s="1" a="1"/>
  <c r="C7629" i="4" s="1"/>
  <c r="D7629" i="4"/>
  <c r="E7629" i="4" s="1" a="1"/>
  <c r="E7629" i="4" s="1"/>
  <c r="F7629" i="4"/>
  <c r="G7629" i="4" s="1" a="1"/>
  <c r="G7629" i="4" s="1"/>
  <c r="J7629" i="4"/>
  <c r="A7630" i="4"/>
  <c r="B7630" i="4"/>
  <c r="C7630" i="4" s="1" a="1"/>
  <c r="C7630" i="4" s="1"/>
  <c r="D7630" i="4"/>
  <c r="E7630" i="4" s="1" a="1"/>
  <c r="E7630" i="4" s="1"/>
  <c r="F7630" i="4"/>
  <c r="G7630" i="4" s="1" a="1"/>
  <c r="G7630" i="4" s="1"/>
  <c r="J7630" i="4"/>
  <c r="A7631" i="4"/>
  <c r="B7631" i="4"/>
  <c r="C7631" i="4" s="1" a="1"/>
  <c r="C7631" i="4" s="1"/>
  <c r="D7631" i="4"/>
  <c r="E7631" i="4" s="1" a="1"/>
  <c r="E7631" i="4" s="1"/>
  <c r="F7631" i="4"/>
  <c r="G7631" i="4" s="1" a="1"/>
  <c r="G7631" i="4" s="1"/>
  <c r="J7631" i="4"/>
  <c r="A7632" i="4"/>
  <c r="B7632" i="4"/>
  <c r="C7632" i="4" s="1" a="1"/>
  <c r="C7632" i="4" s="1"/>
  <c r="D7632" i="4"/>
  <c r="E7632" i="4" s="1" a="1"/>
  <c r="E7632" i="4" s="1"/>
  <c r="F7632" i="4"/>
  <c r="G7632" i="4" s="1" a="1"/>
  <c r="G7632" i="4" s="1"/>
  <c r="J7632" i="4"/>
  <c r="A7633" i="4"/>
  <c r="B7633" i="4"/>
  <c r="C7633" i="4" s="1" a="1"/>
  <c r="C7633" i="4" s="1"/>
  <c r="D7633" i="4"/>
  <c r="E7633" i="4" s="1" a="1"/>
  <c r="E7633" i="4" s="1"/>
  <c r="F7633" i="4"/>
  <c r="G7633" i="4" s="1" a="1"/>
  <c r="G7633" i="4" s="1"/>
  <c r="J7633" i="4"/>
  <c r="A7634" i="4"/>
  <c r="B7634" i="4"/>
  <c r="C7634" i="4" s="1" a="1"/>
  <c r="C7634" i="4" s="1"/>
  <c r="D7634" i="4"/>
  <c r="E7634" i="4" s="1" a="1"/>
  <c r="E7634" i="4" s="1"/>
  <c r="F7634" i="4"/>
  <c r="G7634" i="4" s="1" a="1"/>
  <c r="G7634" i="4" s="1"/>
  <c r="J7634" i="4"/>
  <c r="A7635" i="4"/>
  <c r="B7635" i="4"/>
  <c r="C7635" i="4" s="1" a="1"/>
  <c r="C7635" i="4" s="1"/>
  <c r="D7635" i="4"/>
  <c r="E7635" i="4" s="1" a="1"/>
  <c r="E7635" i="4" s="1"/>
  <c r="F7635" i="4"/>
  <c r="G7635" i="4" s="1" a="1"/>
  <c r="G7635" i="4" s="1"/>
  <c r="J7635" i="4"/>
  <c r="A7636" i="4"/>
  <c r="B7636" i="4"/>
  <c r="C7636" i="4" s="1" a="1"/>
  <c r="C7636" i="4" s="1"/>
  <c r="D7636" i="4"/>
  <c r="E7636" i="4" s="1" a="1"/>
  <c r="E7636" i="4" s="1"/>
  <c r="F7636" i="4"/>
  <c r="G7636" i="4" s="1" a="1"/>
  <c r="G7636" i="4" s="1"/>
  <c r="J7636" i="4"/>
  <c r="A7637" i="4"/>
  <c r="B7637" i="4"/>
  <c r="C7637" i="4" s="1" a="1"/>
  <c r="C7637" i="4" s="1"/>
  <c r="D7637" i="4"/>
  <c r="E7637" i="4" s="1" a="1"/>
  <c r="E7637" i="4" s="1"/>
  <c r="F7637" i="4"/>
  <c r="G7637" i="4" s="1" a="1"/>
  <c r="G7637" i="4" s="1"/>
  <c r="J7637" i="4"/>
  <c r="A7638" i="4"/>
  <c r="B7638" i="4"/>
  <c r="C7638" i="4" s="1" a="1"/>
  <c r="C7638" i="4" s="1"/>
  <c r="D7638" i="4"/>
  <c r="E7638" i="4" s="1" a="1"/>
  <c r="E7638" i="4" s="1"/>
  <c r="F7638" i="4"/>
  <c r="G7638" i="4" s="1" a="1"/>
  <c r="G7638" i="4" s="1"/>
  <c r="J7638" i="4"/>
  <c r="A7639" i="4"/>
  <c r="B7639" i="4"/>
  <c r="C7639" i="4" s="1" a="1"/>
  <c r="C7639" i="4" s="1"/>
  <c r="D7639" i="4"/>
  <c r="E7639" i="4" s="1" a="1"/>
  <c r="E7639" i="4" s="1"/>
  <c r="F7639" i="4"/>
  <c r="G7639" i="4" s="1" a="1"/>
  <c r="G7639" i="4" s="1"/>
  <c r="J7639" i="4"/>
  <c r="A7640" i="4"/>
  <c r="B7640" i="4"/>
  <c r="C7640" i="4" s="1" a="1"/>
  <c r="C7640" i="4" s="1"/>
  <c r="D7640" i="4"/>
  <c r="E7640" i="4" s="1" a="1"/>
  <c r="E7640" i="4" s="1"/>
  <c r="F7640" i="4"/>
  <c r="G7640" i="4" s="1" a="1"/>
  <c r="G7640" i="4" s="1"/>
  <c r="J7640" i="4"/>
  <c r="A7641" i="4"/>
  <c r="B7641" i="4"/>
  <c r="C7641" i="4" s="1" a="1"/>
  <c r="C7641" i="4" s="1"/>
  <c r="D7641" i="4"/>
  <c r="E7641" i="4" s="1" a="1"/>
  <c r="E7641" i="4" s="1"/>
  <c r="F7641" i="4"/>
  <c r="G7641" i="4" s="1" a="1"/>
  <c r="G7641" i="4" s="1"/>
  <c r="J7641" i="4"/>
  <c r="A7642" i="4"/>
  <c r="B7642" i="4"/>
  <c r="C7642" i="4" s="1" a="1"/>
  <c r="C7642" i="4" s="1"/>
  <c r="D7642" i="4"/>
  <c r="E7642" i="4" s="1" a="1"/>
  <c r="E7642" i="4" s="1"/>
  <c r="F7642" i="4"/>
  <c r="G7642" i="4" s="1" a="1"/>
  <c r="G7642" i="4" s="1"/>
  <c r="J7642" i="4"/>
  <c r="A7643" i="4"/>
  <c r="B7643" i="4"/>
  <c r="C7643" i="4" s="1" a="1"/>
  <c r="C7643" i="4" s="1"/>
  <c r="D7643" i="4"/>
  <c r="E7643" i="4" s="1" a="1"/>
  <c r="E7643" i="4" s="1"/>
  <c r="F7643" i="4"/>
  <c r="G7643" i="4" s="1" a="1"/>
  <c r="G7643" i="4" s="1"/>
  <c r="J7643" i="4"/>
  <c r="A7644" i="4"/>
  <c r="B7644" i="4"/>
  <c r="C7644" i="4" s="1" a="1"/>
  <c r="C7644" i="4" s="1"/>
  <c r="D7644" i="4"/>
  <c r="E7644" i="4" s="1" a="1"/>
  <c r="E7644" i="4" s="1"/>
  <c r="F7644" i="4"/>
  <c r="G7644" i="4" s="1" a="1"/>
  <c r="G7644" i="4" s="1"/>
  <c r="J7644" i="4"/>
  <c r="A7645" i="4"/>
  <c r="B7645" i="4"/>
  <c r="C7645" i="4" s="1" a="1"/>
  <c r="C7645" i="4" s="1"/>
  <c r="D7645" i="4"/>
  <c r="E7645" i="4" s="1" a="1"/>
  <c r="E7645" i="4" s="1"/>
  <c r="F7645" i="4"/>
  <c r="G7645" i="4" s="1" a="1"/>
  <c r="G7645" i="4" s="1"/>
  <c r="J7645" i="4"/>
  <c r="A7646" i="4"/>
  <c r="B7646" i="4"/>
  <c r="C7646" i="4" s="1" a="1"/>
  <c r="C7646" i="4" s="1"/>
  <c r="D7646" i="4"/>
  <c r="E7646" i="4" s="1" a="1"/>
  <c r="E7646" i="4" s="1"/>
  <c r="F7646" i="4"/>
  <c r="G7646" i="4" s="1" a="1"/>
  <c r="G7646" i="4" s="1"/>
  <c r="J7646" i="4"/>
  <c r="A7647" i="4"/>
  <c r="B7647" i="4"/>
  <c r="C7647" i="4" s="1" a="1"/>
  <c r="C7647" i="4" s="1"/>
  <c r="D7647" i="4"/>
  <c r="E7647" i="4" s="1" a="1"/>
  <c r="E7647" i="4" s="1"/>
  <c r="F7647" i="4"/>
  <c r="G7647" i="4" s="1" a="1"/>
  <c r="G7647" i="4" s="1"/>
  <c r="J7647" i="4"/>
  <c r="A7648" i="4"/>
  <c r="B7648" i="4"/>
  <c r="C7648" i="4" s="1" a="1"/>
  <c r="C7648" i="4" s="1"/>
  <c r="D7648" i="4"/>
  <c r="E7648" i="4" s="1" a="1"/>
  <c r="E7648" i="4" s="1"/>
  <c r="F7648" i="4"/>
  <c r="G7648" i="4" s="1" a="1"/>
  <c r="G7648" i="4" s="1"/>
  <c r="J7648" i="4"/>
  <c r="A7649" i="4"/>
  <c r="B7649" i="4"/>
  <c r="C7649" i="4" s="1" a="1"/>
  <c r="C7649" i="4" s="1"/>
  <c r="D7649" i="4"/>
  <c r="E7649" i="4" s="1" a="1"/>
  <c r="E7649" i="4" s="1"/>
  <c r="F7649" i="4"/>
  <c r="G7649" i="4" s="1" a="1"/>
  <c r="G7649" i="4" s="1"/>
  <c r="J7649" i="4"/>
  <c r="A7650" i="4"/>
  <c r="B7650" i="4"/>
  <c r="C7650" i="4" s="1" a="1"/>
  <c r="C7650" i="4" s="1"/>
  <c r="D7650" i="4"/>
  <c r="E7650" i="4" s="1" a="1"/>
  <c r="E7650" i="4" s="1"/>
  <c r="F7650" i="4"/>
  <c r="G7650" i="4" s="1" a="1"/>
  <c r="G7650" i="4" s="1"/>
  <c r="J7650" i="4"/>
  <c r="A7651" i="4"/>
  <c r="B7651" i="4"/>
  <c r="C7651" i="4" s="1" a="1"/>
  <c r="C7651" i="4" s="1"/>
  <c r="D7651" i="4"/>
  <c r="E7651" i="4" s="1" a="1"/>
  <c r="E7651" i="4" s="1"/>
  <c r="F7651" i="4"/>
  <c r="G7651" i="4" s="1" a="1"/>
  <c r="G7651" i="4" s="1"/>
  <c r="J7651" i="4"/>
  <c r="A7652" i="4"/>
  <c r="B7652" i="4"/>
  <c r="C7652" i="4" s="1" a="1"/>
  <c r="C7652" i="4" s="1"/>
  <c r="D7652" i="4"/>
  <c r="E7652" i="4" s="1" a="1"/>
  <c r="E7652" i="4" s="1"/>
  <c r="F7652" i="4"/>
  <c r="G7652" i="4" s="1" a="1"/>
  <c r="G7652" i="4" s="1"/>
  <c r="J7652" i="4"/>
  <c r="A7653" i="4"/>
  <c r="B7653" i="4"/>
  <c r="C7653" i="4" s="1" a="1"/>
  <c r="C7653" i="4" s="1"/>
  <c r="D7653" i="4"/>
  <c r="E7653" i="4" s="1" a="1"/>
  <c r="E7653" i="4" s="1"/>
  <c r="F7653" i="4"/>
  <c r="G7653" i="4" s="1" a="1"/>
  <c r="G7653" i="4" s="1"/>
  <c r="J7653" i="4"/>
  <c r="A7654" i="4"/>
  <c r="B7654" i="4"/>
  <c r="C7654" i="4" s="1" a="1"/>
  <c r="C7654" i="4" s="1"/>
  <c r="D7654" i="4"/>
  <c r="E7654" i="4" s="1" a="1"/>
  <c r="E7654" i="4" s="1"/>
  <c r="F7654" i="4"/>
  <c r="G7654" i="4" s="1" a="1"/>
  <c r="G7654" i="4" s="1"/>
  <c r="J7654" i="4"/>
  <c r="A7655" i="4"/>
  <c r="B7655" i="4"/>
  <c r="C7655" i="4" s="1" a="1"/>
  <c r="C7655" i="4" s="1"/>
  <c r="D7655" i="4"/>
  <c r="E7655" i="4" s="1" a="1"/>
  <c r="E7655" i="4" s="1"/>
  <c r="F7655" i="4"/>
  <c r="G7655" i="4" s="1" a="1"/>
  <c r="G7655" i="4" s="1"/>
  <c r="J7655" i="4"/>
  <c r="A7656" i="4"/>
  <c r="B7656" i="4"/>
  <c r="C7656" i="4" s="1" a="1"/>
  <c r="C7656" i="4" s="1"/>
  <c r="D7656" i="4"/>
  <c r="E7656" i="4" s="1" a="1"/>
  <c r="E7656" i="4" s="1"/>
  <c r="F7656" i="4"/>
  <c r="G7656" i="4" s="1" a="1"/>
  <c r="G7656" i="4" s="1"/>
  <c r="J7656" i="4"/>
  <c r="A7657" i="4"/>
  <c r="B7657" i="4"/>
  <c r="C7657" i="4" s="1" a="1"/>
  <c r="C7657" i="4" s="1"/>
  <c r="D7657" i="4"/>
  <c r="E7657" i="4" s="1" a="1"/>
  <c r="E7657" i="4" s="1"/>
  <c r="F7657" i="4"/>
  <c r="G7657" i="4" s="1" a="1"/>
  <c r="G7657" i="4" s="1"/>
  <c r="J7657" i="4"/>
  <c r="A7658" i="4"/>
  <c r="B7658" i="4"/>
  <c r="C7658" i="4" s="1" a="1"/>
  <c r="C7658" i="4" s="1"/>
  <c r="D7658" i="4"/>
  <c r="E7658" i="4" s="1" a="1"/>
  <c r="E7658" i="4" s="1"/>
  <c r="F7658" i="4"/>
  <c r="G7658" i="4" s="1" a="1"/>
  <c r="G7658" i="4" s="1"/>
  <c r="J7658" i="4"/>
  <c r="A7659" i="4"/>
  <c r="B7659" i="4"/>
  <c r="C7659" i="4" s="1" a="1"/>
  <c r="C7659" i="4" s="1"/>
  <c r="D7659" i="4"/>
  <c r="E7659" i="4" s="1" a="1"/>
  <c r="E7659" i="4" s="1"/>
  <c r="F7659" i="4"/>
  <c r="G7659" i="4" s="1" a="1"/>
  <c r="G7659" i="4" s="1"/>
  <c r="J7659" i="4"/>
  <c r="A7660" i="4"/>
  <c r="B7660" i="4"/>
  <c r="C7660" i="4" s="1" a="1"/>
  <c r="C7660" i="4" s="1"/>
  <c r="D7660" i="4"/>
  <c r="E7660" i="4" s="1" a="1"/>
  <c r="E7660" i="4" s="1"/>
  <c r="F7660" i="4"/>
  <c r="G7660" i="4" s="1" a="1"/>
  <c r="G7660" i="4" s="1"/>
  <c r="J7660" i="4"/>
  <c r="A7661" i="4"/>
  <c r="B7661" i="4"/>
  <c r="C7661" i="4" s="1" a="1"/>
  <c r="C7661" i="4" s="1"/>
  <c r="D7661" i="4"/>
  <c r="E7661" i="4" s="1" a="1"/>
  <c r="E7661" i="4" s="1"/>
  <c r="F7661" i="4"/>
  <c r="G7661" i="4" s="1" a="1"/>
  <c r="G7661" i="4" s="1"/>
  <c r="J7661" i="4"/>
  <c r="A7662" i="4"/>
  <c r="B7662" i="4"/>
  <c r="C7662" i="4" s="1" a="1"/>
  <c r="C7662" i="4" s="1"/>
  <c r="D7662" i="4"/>
  <c r="E7662" i="4" s="1" a="1"/>
  <c r="E7662" i="4" s="1"/>
  <c r="F7662" i="4"/>
  <c r="G7662" i="4" s="1" a="1"/>
  <c r="G7662" i="4" s="1"/>
  <c r="J7662" i="4"/>
  <c r="A7663" i="4"/>
  <c r="B7663" i="4"/>
  <c r="C7663" i="4" s="1" a="1"/>
  <c r="C7663" i="4" s="1"/>
  <c r="D7663" i="4"/>
  <c r="E7663" i="4" s="1" a="1"/>
  <c r="E7663" i="4" s="1"/>
  <c r="F7663" i="4"/>
  <c r="G7663" i="4" s="1" a="1"/>
  <c r="G7663" i="4" s="1"/>
  <c r="J7663" i="4"/>
  <c r="A7664" i="4"/>
  <c r="B7664" i="4"/>
  <c r="C7664" i="4" s="1" a="1"/>
  <c r="C7664" i="4" s="1"/>
  <c r="D7664" i="4"/>
  <c r="E7664" i="4" s="1" a="1"/>
  <c r="E7664" i="4" s="1"/>
  <c r="F7664" i="4"/>
  <c r="G7664" i="4" s="1" a="1"/>
  <c r="G7664" i="4" s="1"/>
  <c r="J7664" i="4"/>
  <c r="A7665" i="4"/>
  <c r="B7665" i="4"/>
  <c r="C7665" i="4" s="1" a="1"/>
  <c r="C7665" i="4" s="1"/>
  <c r="D7665" i="4"/>
  <c r="E7665" i="4" s="1" a="1"/>
  <c r="E7665" i="4" s="1"/>
  <c r="F7665" i="4"/>
  <c r="G7665" i="4" s="1" a="1"/>
  <c r="G7665" i="4" s="1"/>
  <c r="J7665" i="4"/>
  <c r="A7666" i="4"/>
  <c r="B7666" i="4"/>
  <c r="C7666" i="4" s="1" a="1"/>
  <c r="C7666" i="4" s="1"/>
  <c r="D7666" i="4"/>
  <c r="E7666" i="4" s="1" a="1"/>
  <c r="E7666" i="4" s="1"/>
  <c r="F7666" i="4"/>
  <c r="G7666" i="4" s="1" a="1"/>
  <c r="G7666" i="4" s="1"/>
  <c r="J7666" i="4"/>
  <c r="A7667" i="4"/>
  <c r="B7667" i="4"/>
  <c r="C7667" i="4" s="1" a="1"/>
  <c r="C7667" i="4" s="1"/>
  <c r="D7667" i="4"/>
  <c r="E7667" i="4" s="1" a="1"/>
  <c r="E7667" i="4" s="1"/>
  <c r="F7667" i="4"/>
  <c r="G7667" i="4" s="1" a="1"/>
  <c r="G7667" i="4" s="1"/>
  <c r="J7667" i="4"/>
  <c r="A7668" i="4"/>
  <c r="B7668" i="4"/>
  <c r="C7668" i="4" s="1" a="1"/>
  <c r="C7668" i="4" s="1"/>
  <c r="D7668" i="4"/>
  <c r="E7668" i="4" s="1" a="1"/>
  <c r="E7668" i="4" s="1"/>
  <c r="F7668" i="4"/>
  <c r="G7668" i="4" s="1" a="1"/>
  <c r="G7668" i="4" s="1"/>
  <c r="J7668" i="4"/>
  <c r="A7669" i="4"/>
  <c r="B7669" i="4"/>
  <c r="C7669" i="4" s="1" a="1"/>
  <c r="C7669" i="4" s="1"/>
  <c r="D7669" i="4"/>
  <c r="E7669" i="4" s="1" a="1"/>
  <c r="E7669" i="4" s="1"/>
  <c r="F7669" i="4"/>
  <c r="G7669" i="4" s="1" a="1"/>
  <c r="G7669" i="4" s="1"/>
  <c r="J7669" i="4"/>
  <c r="A7670" i="4"/>
  <c r="B7670" i="4"/>
  <c r="C7670" i="4" s="1" a="1"/>
  <c r="C7670" i="4" s="1"/>
  <c r="D7670" i="4"/>
  <c r="E7670" i="4" s="1" a="1"/>
  <c r="E7670" i="4" s="1"/>
  <c r="F7670" i="4"/>
  <c r="G7670" i="4" s="1" a="1"/>
  <c r="G7670" i="4" s="1"/>
  <c r="J7670" i="4"/>
  <c r="A7671" i="4"/>
  <c r="B7671" i="4"/>
  <c r="C7671" i="4" s="1" a="1"/>
  <c r="C7671" i="4" s="1"/>
  <c r="D7671" i="4"/>
  <c r="E7671" i="4" s="1" a="1"/>
  <c r="E7671" i="4" s="1"/>
  <c r="F7671" i="4"/>
  <c r="G7671" i="4" s="1" a="1"/>
  <c r="G7671" i="4" s="1"/>
  <c r="J7671" i="4"/>
  <c r="A7672" i="4"/>
  <c r="B7672" i="4"/>
  <c r="C7672" i="4" s="1" a="1"/>
  <c r="C7672" i="4" s="1"/>
  <c r="D7672" i="4"/>
  <c r="E7672" i="4" s="1" a="1"/>
  <c r="E7672" i="4" s="1"/>
  <c r="F7672" i="4"/>
  <c r="G7672" i="4" s="1" a="1"/>
  <c r="G7672" i="4" s="1"/>
  <c r="J7672" i="4"/>
  <c r="A7673" i="4"/>
  <c r="B7673" i="4"/>
  <c r="C7673" i="4" s="1" a="1"/>
  <c r="C7673" i="4" s="1"/>
  <c r="D7673" i="4"/>
  <c r="E7673" i="4" s="1" a="1"/>
  <c r="E7673" i="4" s="1"/>
  <c r="F7673" i="4"/>
  <c r="G7673" i="4" s="1" a="1"/>
  <c r="G7673" i="4" s="1"/>
  <c r="J7673" i="4"/>
  <c r="A7674" i="4"/>
  <c r="B7674" i="4"/>
  <c r="C7674" i="4" s="1" a="1"/>
  <c r="C7674" i="4" s="1"/>
  <c r="D7674" i="4"/>
  <c r="E7674" i="4" s="1" a="1"/>
  <c r="E7674" i="4" s="1"/>
  <c r="F7674" i="4"/>
  <c r="G7674" i="4" s="1" a="1"/>
  <c r="G7674" i="4" s="1"/>
  <c r="J7674" i="4"/>
  <c r="A7675" i="4"/>
  <c r="B7675" i="4"/>
  <c r="C7675" i="4" s="1" a="1"/>
  <c r="C7675" i="4" s="1"/>
  <c r="D7675" i="4"/>
  <c r="E7675" i="4" s="1" a="1"/>
  <c r="E7675" i="4" s="1"/>
  <c r="F7675" i="4"/>
  <c r="G7675" i="4" s="1" a="1"/>
  <c r="G7675" i="4" s="1"/>
  <c r="J7675" i="4"/>
  <c r="A7676" i="4"/>
  <c r="B7676" i="4"/>
  <c r="C7676" i="4" s="1" a="1"/>
  <c r="C7676" i="4" s="1"/>
  <c r="D7676" i="4"/>
  <c r="E7676" i="4" s="1" a="1"/>
  <c r="E7676" i="4" s="1"/>
  <c r="F7676" i="4"/>
  <c r="G7676" i="4" s="1" a="1"/>
  <c r="G7676" i="4" s="1"/>
  <c r="J7676" i="4"/>
  <c r="A7677" i="4"/>
  <c r="B7677" i="4"/>
  <c r="C7677" i="4" s="1" a="1"/>
  <c r="C7677" i="4" s="1"/>
  <c r="D7677" i="4"/>
  <c r="E7677" i="4" s="1" a="1"/>
  <c r="E7677" i="4" s="1"/>
  <c r="F7677" i="4"/>
  <c r="G7677" i="4" s="1" a="1"/>
  <c r="G7677" i="4" s="1"/>
  <c r="J7677" i="4"/>
  <c r="A7678" i="4"/>
  <c r="B7678" i="4"/>
  <c r="C7678" i="4" s="1" a="1"/>
  <c r="C7678" i="4" s="1"/>
  <c r="D7678" i="4"/>
  <c r="E7678" i="4" s="1" a="1"/>
  <c r="E7678" i="4" s="1"/>
  <c r="F7678" i="4"/>
  <c r="G7678" i="4" s="1" a="1"/>
  <c r="G7678" i="4" s="1"/>
  <c r="J7678" i="4"/>
  <c r="A7679" i="4"/>
  <c r="B7679" i="4"/>
  <c r="C7679" i="4" s="1" a="1"/>
  <c r="C7679" i="4" s="1"/>
  <c r="D7679" i="4"/>
  <c r="E7679" i="4" s="1" a="1"/>
  <c r="E7679" i="4" s="1"/>
  <c r="F7679" i="4"/>
  <c r="G7679" i="4" s="1" a="1"/>
  <c r="G7679" i="4" s="1"/>
  <c r="J7679" i="4"/>
  <c r="A7680" i="4"/>
  <c r="B7680" i="4"/>
  <c r="C7680" i="4" s="1" a="1"/>
  <c r="C7680" i="4" s="1"/>
  <c r="D7680" i="4"/>
  <c r="E7680" i="4" s="1" a="1"/>
  <c r="E7680" i="4" s="1"/>
  <c r="F7680" i="4"/>
  <c r="G7680" i="4" s="1" a="1"/>
  <c r="G7680" i="4" s="1"/>
  <c r="J7680" i="4"/>
  <c r="A7681" i="4"/>
  <c r="B7681" i="4"/>
  <c r="C7681" i="4" s="1" a="1"/>
  <c r="C7681" i="4" s="1"/>
  <c r="D7681" i="4"/>
  <c r="E7681" i="4" s="1" a="1"/>
  <c r="E7681" i="4" s="1"/>
  <c r="F7681" i="4"/>
  <c r="G7681" i="4" s="1" a="1"/>
  <c r="G7681" i="4" s="1"/>
  <c r="J7681" i="4"/>
  <c r="A7682" i="4"/>
  <c r="B7682" i="4"/>
  <c r="C7682" i="4" s="1" a="1"/>
  <c r="C7682" i="4" s="1"/>
  <c r="D7682" i="4"/>
  <c r="E7682" i="4" s="1" a="1"/>
  <c r="E7682" i="4" s="1"/>
  <c r="F7682" i="4"/>
  <c r="G7682" i="4" s="1" a="1"/>
  <c r="G7682" i="4" s="1"/>
  <c r="J7682" i="4"/>
  <c r="A7683" i="4"/>
  <c r="B7683" i="4"/>
  <c r="C7683" i="4" s="1" a="1"/>
  <c r="C7683" i="4" s="1"/>
  <c r="D7683" i="4"/>
  <c r="E7683" i="4" s="1" a="1"/>
  <c r="E7683" i="4" s="1"/>
  <c r="F7683" i="4"/>
  <c r="G7683" i="4" s="1" a="1"/>
  <c r="G7683" i="4" s="1"/>
  <c r="J7683" i="4"/>
  <c r="A7684" i="4"/>
  <c r="B7684" i="4"/>
  <c r="C7684" i="4" s="1" a="1"/>
  <c r="C7684" i="4" s="1"/>
  <c r="D7684" i="4"/>
  <c r="E7684" i="4" s="1" a="1"/>
  <c r="E7684" i="4" s="1"/>
  <c r="F7684" i="4"/>
  <c r="G7684" i="4" s="1" a="1"/>
  <c r="G7684" i="4" s="1"/>
  <c r="J7684" i="4"/>
  <c r="A7685" i="4"/>
  <c r="B7685" i="4"/>
  <c r="C7685" i="4" s="1" a="1"/>
  <c r="C7685" i="4" s="1"/>
  <c r="D7685" i="4"/>
  <c r="E7685" i="4" s="1" a="1"/>
  <c r="E7685" i="4" s="1"/>
  <c r="F7685" i="4"/>
  <c r="G7685" i="4" s="1" a="1"/>
  <c r="G7685" i="4" s="1"/>
  <c r="J7685" i="4"/>
  <c r="A7686" i="4"/>
  <c r="B7686" i="4"/>
  <c r="C7686" i="4" s="1" a="1"/>
  <c r="C7686" i="4" s="1"/>
  <c r="D7686" i="4"/>
  <c r="E7686" i="4" s="1" a="1"/>
  <c r="E7686" i="4" s="1"/>
  <c r="F7686" i="4"/>
  <c r="G7686" i="4" s="1" a="1"/>
  <c r="G7686" i="4" s="1"/>
  <c r="J7686" i="4"/>
  <c r="A7687" i="4"/>
  <c r="B7687" i="4"/>
  <c r="C7687" i="4" s="1" a="1"/>
  <c r="C7687" i="4" s="1"/>
  <c r="D7687" i="4"/>
  <c r="E7687" i="4" s="1" a="1"/>
  <c r="E7687" i="4" s="1"/>
  <c r="F7687" i="4"/>
  <c r="G7687" i="4" s="1" a="1"/>
  <c r="G7687" i="4" s="1"/>
  <c r="J7687" i="4"/>
  <c r="A7688" i="4"/>
  <c r="B7688" i="4"/>
  <c r="C7688" i="4" s="1" a="1"/>
  <c r="C7688" i="4" s="1"/>
  <c r="D7688" i="4"/>
  <c r="E7688" i="4" s="1" a="1"/>
  <c r="E7688" i="4" s="1"/>
  <c r="F7688" i="4"/>
  <c r="G7688" i="4" s="1" a="1"/>
  <c r="G7688" i="4" s="1"/>
  <c r="J7688" i="4"/>
  <c r="A7689" i="4"/>
  <c r="B7689" i="4"/>
  <c r="C7689" i="4" s="1" a="1"/>
  <c r="C7689" i="4" s="1"/>
  <c r="D7689" i="4"/>
  <c r="E7689" i="4" s="1" a="1"/>
  <c r="E7689" i="4" s="1"/>
  <c r="F7689" i="4"/>
  <c r="G7689" i="4" s="1" a="1"/>
  <c r="G7689" i="4" s="1"/>
  <c r="J7689" i="4"/>
  <c r="A7690" i="4"/>
  <c r="B7690" i="4"/>
  <c r="C7690" i="4" s="1" a="1"/>
  <c r="C7690" i="4" s="1"/>
  <c r="D7690" i="4"/>
  <c r="E7690" i="4" s="1" a="1"/>
  <c r="E7690" i="4" s="1"/>
  <c r="F7690" i="4"/>
  <c r="G7690" i="4" s="1" a="1"/>
  <c r="G7690" i="4" s="1"/>
  <c r="J7690" i="4"/>
  <c r="A7691" i="4"/>
  <c r="B7691" i="4"/>
  <c r="C7691" i="4" s="1" a="1"/>
  <c r="C7691" i="4" s="1"/>
  <c r="D7691" i="4"/>
  <c r="E7691" i="4" s="1" a="1"/>
  <c r="E7691" i="4" s="1"/>
  <c r="F7691" i="4"/>
  <c r="G7691" i="4" s="1" a="1"/>
  <c r="G7691" i="4" s="1"/>
  <c r="J7691" i="4"/>
  <c r="A7692" i="4"/>
  <c r="B7692" i="4"/>
  <c r="C7692" i="4" s="1" a="1"/>
  <c r="C7692" i="4" s="1"/>
  <c r="D7692" i="4"/>
  <c r="E7692" i="4" s="1" a="1"/>
  <c r="E7692" i="4" s="1"/>
  <c r="F7692" i="4"/>
  <c r="G7692" i="4" s="1" a="1"/>
  <c r="G7692" i="4" s="1"/>
  <c r="J7692" i="4"/>
  <c r="A7693" i="4"/>
  <c r="B7693" i="4"/>
  <c r="C7693" i="4" s="1" a="1"/>
  <c r="C7693" i="4" s="1"/>
  <c r="D7693" i="4"/>
  <c r="E7693" i="4" s="1" a="1"/>
  <c r="E7693" i="4" s="1"/>
  <c r="F7693" i="4"/>
  <c r="G7693" i="4" s="1" a="1"/>
  <c r="G7693" i="4" s="1"/>
  <c r="J7693" i="4"/>
  <c r="A7694" i="4"/>
  <c r="B7694" i="4"/>
  <c r="C7694" i="4" s="1" a="1"/>
  <c r="C7694" i="4" s="1"/>
  <c r="D7694" i="4"/>
  <c r="E7694" i="4" s="1" a="1"/>
  <c r="E7694" i="4" s="1"/>
  <c r="F7694" i="4"/>
  <c r="G7694" i="4" s="1" a="1"/>
  <c r="G7694" i="4" s="1"/>
  <c r="J7694" i="4"/>
  <c r="A7695" i="4"/>
  <c r="B7695" i="4"/>
  <c r="C7695" i="4" s="1" a="1"/>
  <c r="C7695" i="4" s="1"/>
  <c r="D7695" i="4"/>
  <c r="E7695" i="4" s="1" a="1"/>
  <c r="E7695" i="4" s="1"/>
  <c r="F7695" i="4"/>
  <c r="G7695" i="4" s="1" a="1"/>
  <c r="G7695" i="4" s="1"/>
  <c r="J7695" i="4"/>
  <c r="A7696" i="4"/>
  <c r="B7696" i="4"/>
  <c r="C7696" i="4" s="1" a="1"/>
  <c r="C7696" i="4" s="1"/>
  <c r="D7696" i="4"/>
  <c r="E7696" i="4" s="1" a="1"/>
  <c r="E7696" i="4" s="1"/>
  <c r="F7696" i="4"/>
  <c r="G7696" i="4" s="1" a="1"/>
  <c r="G7696" i="4" s="1"/>
  <c r="J7696" i="4"/>
  <c r="A7697" i="4"/>
  <c r="B7697" i="4"/>
  <c r="C7697" i="4" s="1" a="1"/>
  <c r="C7697" i="4" s="1"/>
  <c r="D7697" i="4"/>
  <c r="E7697" i="4" s="1" a="1"/>
  <c r="E7697" i="4" s="1"/>
  <c r="F7697" i="4"/>
  <c r="G7697" i="4" s="1" a="1"/>
  <c r="G7697" i="4" s="1"/>
  <c r="J7697" i="4"/>
  <c r="A7698" i="4"/>
  <c r="B7698" i="4"/>
  <c r="C7698" i="4" s="1" a="1"/>
  <c r="C7698" i="4" s="1"/>
  <c r="D7698" i="4"/>
  <c r="E7698" i="4" s="1" a="1"/>
  <c r="E7698" i="4" s="1"/>
  <c r="F7698" i="4"/>
  <c r="G7698" i="4" s="1" a="1"/>
  <c r="G7698" i="4" s="1"/>
  <c r="J7698" i="4"/>
  <c r="A7699" i="4"/>
  <c r="B7699" i="4"/>
  <c r="C7699" i="4" s="1" a="1"/>
  <c r="C7699" i="4" s="1"/>
  <c r="D7699" i="4"/>
  <c r="E7699" i="4" s="1" a="1"/>
  <c r="E7699" i="4" s="1"/>
  <c r="F7699" i="4"/>
  <c r="G7699" i="4" s="1" a="1"/>
  <c r="G7699" i="4" s="1"/>
  <c r="J7699" i="4"/>
  <c r="A7700" i="4"/>
  <c r="B7700" i="4"/>
  <c r="C7700" i="4" s="1" a="1"/>
  <c r="C7700" i="4" s="1"/>
  <c r="D7700" i="4"/>
  <c r="E7700" i="4" s="1" a="1"/>
  <c r="E7700" i="4" s="1"/>
  <c r="F7700" i="4"/>
  <c r="G7700" i="4" s="1" a="1"/>
  <c r="G7700" i="4" s="1"/>
  <c r="J7700" i="4"/>
  <c r="A7701" i="4"/>
  <c r="B7701" i="4"/>
  <c r="C7701" i="4" s="1" a="1"/>
  <c r="C7701" i="4" s="1"/>
  <c r="D7701" i="4"/>
  <c r="E7701" i="4" s="1" a="1"/>
  <c r="E7701" i="4" s="1"/>
  <c r="F7701" i="4"/>
  <c r="G7701" i="4" s="1" a="1"/>
  <c r="G7701" i="4" s="1"/>
  <c r="J7701" i="4"/>
  <c r="A7702" i="4"/>
  <c r="B7702" i="4"/>
  <c r="C7702" i="4" s="1" a="1"/>
  <c r="C7702" i="4" s="1"/>
  <c r="D7702" i="4"/>
  <c r="E7702" i="4" s="1" a="1"/>
  <c r="E7702" i="4" s="1"/>
  <c r="F7702" i="4"/>
  <c r="G7702" i="4" s="1" a="1"/>
  <c r="G7702" i="4" s="1"/>
  <c r="J7702" i="4"/>
  <c r="A7703" i="4"/>
  <c r="B7703" i="4"/>
  <c r="C7703" i="4" s="1" a="1"/>
  <c r="C7703" i="4" s="1"/>
  <c r="D7703" i="4"/>
  <c r="E7703" i="4" s="1" a="1"/>
  <c r="E7703" i="4" s="1"/>
  <c r="F7703" i="4"/>
  <c r="G7703" i="4" s="1" a="1"/>
  <c r="G7703" i="4" s="1"/>
  <c r="J7703" i="4"/>
  <c r="A7704" i="4"/>
  <c r="B7704" i="4"/>
  <c r="C7704" i="4" s="1" a="1"/>
  <c r="C7704" i="4" s="1"/>
  <c r="D7704" i="4"/>
  <c r="E7704" i="4" s="1" a="1"/>
  <c r="E7704" i="4" s="1"/>
  <c r="F7704" i="4"/>
  <c r="G7704" i="4" s="1" a="1"/>
  <c r="G7704" i="4" s="1"/>
  <c r="J7704" i="4"/>
  <c r="A7705" i="4"/>
  <c r="B7705" i="4"/>
  <c r="C7705" i="4" s="1" a="1"/>
  <c r="C7705" i="4" s="1"/>
  <c r="D7705" i="4"/>
  <c r="E7705" i="4" s="1" a="1"/>
  <c r="E7705" i="4" s="1"/>
  <c r="F7705" i="4"/>
  <c r="G7705" i="4" s="1" a="1"/>
  <c r="G7705" i="4" s="1"/>
  <c r="J7705" i="4"/>
  <c r="A7706" i="4"/>
  <c r="B7706" i="4"/>
  <c r="C7706" i="4" s="1" a="1"/>
  <c r="C7706" i="4" s="1"/>
  <c r="D7706" i="4"/>
  <c r="E7706" i="4" s="1" a="1"/>
  <c r="E7706" i="4" s="1"/>
  <c r="F7706" i="4"/>
  <c r="G7706" i="4" s="1" a="1"/>
  <c r="G7706" i="4" s="1"/>
  <c r="J7706" i="4"/>
  <c r="A7707" i="4"/>
  <c r="B7707" i="4"/>
  <c r="C7707" i="4" s="1" a="1"/>
  <c r="C7707" i="4" s="1"/>
  <c r="D7707" i="4"/>
  <c r="E7707" i="4" s="1" a="1"/>
  <c r="E7707" i="4" s="1"/>
  <c r="F7707" i="4"/>
  <c r="G7707" i="4" s="1" a="1"/>
  <c r="G7707" i="4" s="1"/>
  <c r="J7707" i="4"/>
  <c r="A7708" i="4"/>
  <c r="B7708" i="4"/>
  <c r="C7708" i="4" s="1" a="1"/>
  <c r="C7708" i="4" s="1"/>
  <c r="D7708" i="4"/>
  <c r="E7708" i="4" s="1" a="1"/>
  <c r="E7708" i="4" s="1"/>
  <c r="F7708" i="4"/>
  <c r="G7708" i="4" s="1" a="1"/>
  <c r="G7708" i="4" s="1"/>
  <c r="J7708" i="4"/>
  <c r="A7709" i="4"/>
  <c r="B7709" i="4"/>
  <c r="C7709" i="4" s="1" a="1"/>
  <c r="C7709" i="4" s="1"/>
  <c r="D7709" i="4"/>
  <c r="E7709" i="4" s="1" a="1"/>
  <c r="E7709" i="4" s="1"/>
  <c r="F7709" i="4"/>
  <c r="G7709" i="4" s="1" a="1"/>
  <c r="G7709" i="4" s="1"/>
  <c r="J7709" i="4"/>
  <c r="A7710" i="4"/>
  <c r="B7710" i="4"/>
  <c r="C7710" i="4" s="1" a="1"/>
  <c r="C7710" i="4" s="1"/>
  <c r="D7710" i="4"/>
  <c r="E7710" i="4" s="1" a="1"/>
  <c r="E7710" i="4" s="1"/>
  <c r="F7710" i="4"/>
  <c r="G7710" i="4" s="1" a="1"/>
  <c r="G7710" i="4" s="1"/>
  <c r="J7710" i="4"/>
  <c r="A7711" i="4"/>
  <c r="B7711" i="4"/>
  <c r="C7711" i="4" s="1" a="1"/>
  <c r="C7711" i="4" s="1"/>
  <c r="D7711" i="4"/>
  <c r="E7711" i="4" s="1" a="1"/>
  <c r="E7711" i="4" s="1"/>
  <c r="F7711" i="4"/>
  <c r="G7711" i="4" s="1" a="1"/>
  <c r="G7711" i="4" s="1"/>
  <c r="J7711" i="4"/>
  <c r="A7712" i="4"/>
  <c r="B7712" i="4"/>
  <c r="C7712" i="4" s="1" a="1"/>
  <c r="C7712" i="4" s="1"/>
  <c r="D7712" i="4"/>
  <c r="E7712" i="4" s="1" a="1"/>
  <c r="E7712" i="4" s="1"/>
  <c r="F7712" i="4"/>
  <c r="G7712" i="4" s="1" a="1"/>
  <c r="G7712" i="4" s="1"/>
  <c r="J7712" i="4"/>
  <c r="A7713" i="4"/>
  <c r="B7713" i="4"/>
  <c r="C7713" i="4" s="1" a="1"/>
  <c r="C7713" i="4" s="1"/>
  <c r="D7713" i="4"/>
  <c r="E7713" i="4" s="1" a="1"/>
  <c r="E7713" i="4" s="1"/>
  <c r="F7713" i="4"/>
  <c r="G7713" i="4" s="1" a="1"/>
  <c r="G7713" i="4" s="1"/>
  <c r="J7713" i="4"/>
  <c r="A7714" i="4"/>
  <c r="B7714" i="4"/>
  <c r="C7714" i="4" s="1" a="1"/>
  <c r="C7714" i="4" s="1"/>
  <c r="D7714" i="4"/>
  <c r="E7714" i="4" s="1" a="1"/>
  <c r="E7714" i="4" s="1"/>
  <c r="F7714" i="4"/>
  <c r="G7714" i="4" s="1" a="1"/>
  <c r="G7714" i="4" s="1"/>
  <c r="J7714" i="4"/>
  <c r="A7715" i="4"/>
  <c r="B7715" i="4"/>
  <c r="C7715" i="4" s="1" a="1"/>
  <c r="C7715" i="4" s="1"/>
  <c r="D7715" i="4"/>
  <c r="E7715" i="4" s="1" a="1"/>
  <c r="E7715" i="4" s="1"/>
  <c r="F7715" i="4"/>
  <c r="G7715" i="4" s="1" a="1"/>
  <c r="G7715" i="4" s="1"/>
  <c r="J7715" i="4"/>
  <c r="A7716" i="4"/>
  <c r="B7716" i="4"/>
  <c r="C7716" i="4" s="1" a="1"/>
  <c r="C7716" i="4" s="1"/>
  <c r="D7716" i="4"/>
  <c r="E7716" i="4" s="1" a="1"/>
  <c r="E7716" i="4" s="1"/>
  <c r="F7716" i="4"/>
  <c r="G7716" i="4" s="1" a="1"/>
  <c r="G7716" i="4" s="1"/>
  <c r="J7716" i="4"/>
  <c r="A7717" i="4"/>
  <c r="B7717" i="4"/>
  <c r="C7717" i="4" s="1" a="1"/>
  <c r="C7717" i="4" s="1"/>
  <c r="D7717" i="4"/>
  <c r="E7717" i="4" s="1" a="1"/>
  <c r="E7717" i="4" s="1"/>
  <c r="F7717" i="4"/>
  <c r="G7717" i="4" s="1" a="1"/>
  <c r="G7717" i="4" s="1"/>
  <c r="J7717" i="4"/>
  <c r="A7718" i="4"/>
  <c r="B7718" i="4"/>
  <c r="C7718" i="4" s="1" a="1"/>
  <c r="C7718" i="4" s="1"/>
  <c r="D7718" i="4"/>
  <c r="E7718" i="4" s="1" a="1"/>
  <c r="E7718" i="4" s="1"/>
  <c r="F7718" i="4"/>
  <c r="G7718" i="4" s="1" a="1"/>
  <c r="G7718" i="4" s="1"/>
  <c r="J7718" i="4"/>
  <c r="A7719" i="4"/>
  <c r="B7719" i="4"/>
  <c r="C7719" i="4" s="1" a="1"/>
  <c r="C7719" i="4" s="1"/>
  <c r="D7719" i="4"/>
  <c r="E7719" i="4" s="1" a="1"/>
  <c r="E7719" i="4" s="1"/>
  <c r="F7719" i="4"/>
  <c r="G7719" i="4" s="1" a="1"/>
  <c r="G7719" i="4" s="1"/>
  <c r="J7719" i="4"/>
  <c r="A7720" i="4"/>
  <c r="B7720" i="4"/>
  <c r="C7720" i="4" s="1" a="1"/>
  <c r="C7720" i="4" s="1"/>
  <c r="D7720" i="4"/>
  <c r="E7720" i="4" s="1" a="1"/>
  <c r="E7720" i="4" s="1"/>
  <c r="F7720" i="4"/>
  <c r="G7720" i="4" s="1" a="1"/>
  <c r="G7720" i="4" s="1"/>
  <c r="J7720" i="4"/>
  <c r="A7721" i="4"/>
  <c r="B7721" i="4"/>
  <c r="C7721" i="4" s="1" a="1"/>
  <c r="C7721" i="4" s="1"/>
  <c r="D7721" i="4"/>
  <c r="E7721" i="4" s="1" a="1"/>
  <c r="E7721" i="4" s="1"/>
  <c r="F7721" i="4"/>
  <c r="G7721" i="4" s="1" a="1"/>
  <c r="G7721" i="4" s="1"/>
  <c r="J7721" i="4"/>
  <c r="A7722" i="4"/>
  <c r="B7722" i="4"/>
  <c r="C7722" i="4" s="1" a="1"/>
  <c r="C7722" i="4" s="1"/>
  <c r="D7722" i="4"/>
  <c r="E7722" i="4" s="1" a="1"/>
  <c r="E7722" i="4" s="1"/>
  <c r="F7722" i="4"/>
  <c r="G7722" i="4" s="1" a="1"/>
  <c r="G7722" i="4" s="1"/>
  <c r="J7722" i="4"/>
  <c r="A7723" i="4"/>
  <c r="B7723" i="4"/>
  <c r="C7723" i="4" s="1" a="1"/>
  <c r="C7723" i="4" s="1"/>
  <c r="D7723" i="4"/>
  <c r="E7723" i="4" s="1" a="1"/>
  <c r="E7723" i="4" s="1"/>
  <c r="F7723" i="4"/>
  <c r="G7723" i="4" s="1" a="1"/>
  <c r="G7723" i="4" s="1"/>
  <c r="J7723" i="4"/>
  <c r="A7724" i="4"/>
  <c r="B7724" i="4"/>
  <c r="C7724" i="4" s="1" a="1"/>
  <c r="C7724" i="4" s="1"/>
  <c r="D7724" i="4"/>
  <c r="E7724" i="4" s="1" a="1"/>
  <c r="E7724" i="4" s="1"/>
  <c r="F7724" i="4"/>
  <c r="G7724" i="4" s="1" a="1"/>
  <c r="G7724" i="4" s="1"/>
  <c r="J7724" i="4"/>
  <c r="A7725" i="4"/>
  <c r="B7725" i="4"/>
  <c r="C7725" i="4" s="1" a="1"/>
  <c r="C7725" i="4" s="1"/>
  <c r="D7725" i="4"/>
  <c r="E7725" i="4" s="1" a="1"/>
  <c r="E7725" i="4" s="1"/>
  <c r="F7725" i="4"/>
  <c r="G7725" i="4" s="1" a="1"/>
  <c r="G7725" i="4" s="1"/>
  <c r="J7725" i="4"/>
  <c r="A7726" i="4"/>
  <c r="B7726" i="4"/>
  <c r="C7726" i="4" s="1" a="1"/>
  <c r="C7726" i="4" s="1"/>
  <c r="D7726" i="4"/>
  <c r="E7726" i="4" s="1" a="1"/>
  <c r="E7726" i="4" s="1"/>
  <c r="F7726" i="4"/>
  <c r="G7726" i="4" s="1" a="1"/>
  <c r="G7726" i="4" s="1"/>
  <c r="J7726" i="4"/>
  <c r="A7727" i="4"/>
  <c r="B7727" i="4"/>
  <c r="C7727" i="4" s="1" a="1"/>
  <c r="C7727" i="4" s="1"/>
  <c r="D7727" i="4"/>
  <c r="E7727" i="4" s="1" a="1"/>
  <c r="E7727" i="4" s="1"/>
  <c r="F7727" i="4"/>
  <c r="G7727" i="4" s="1" a="1"/>
  <c r="G7727" i="4" s="1"/>
  <c r="J7727" i="4"/>
  <c r="A7728" i="4"/>
  <c r="B7728" i="4"/>
  <c r="C7728" i="4" s="1" a="1"/>
  <c r="C7728" i="4" s="1"/>
  <c r="D7728" i="4"/>
  <c r="E7728" i="4" s="1" a="1"/>
  <c r="E7728" i="4" s="1"/>
  <c r="F7728" i="4"/>
  <c r="G7728" i="4" s="1" a="1"/>
  <c r="G7728" i="4" s="1"/>
  <c r="J7728" i="4"/>
  <c r="A7729" i="4"/>
  <c r="B7729" i="4"/>
  <c r="C7729" i="4" s="1" a="1"/>
  <c r="C7729" i="4" s="1"/>
  <c r="D7729" i="4"/>
  <c r="E7729" i="4" s="1" a="1"/>
  <c r="E7729" i="4" s="1"/>
  <c r="F7729" i="4"/>
  <c r="G7729" i="4" s="1" a="1"/>
  <c r="G7729" i="4" s="1"/>
  <c r="J7729" i="4"/>
  <c r="A7730" i="4"/>
  <c r="B7730" i="4"/>
  <c r="C7730" i="4" s="1" a="1"/>
  <c r="C7730" i="4" s="1"/>
  <c r="D7730" i="4"/>
  <c r="E7730" i="4" s="1" a="1"/>
  <c r="E7730" i="4" s="1"/>
  <c r="F7730" i="4"/>
  <c r="G7730" i="4" s="1" a="1"/>
  <c r="G7730" i="4" s="1"/>
  <c r="J7730" i="4"/>
  <c r="A7731" i="4"/>
  <c r="B7731" i="4"/>
  <c r="C7731" i="4" s="1" a="1"/>
  <c r="C7731" i="4" s="1"/>
  <c r="D7731" i="4"/>
  <c r="E7731" i="4" s="1" a="1"/>
  <c r="E7731" i="4" s="1"/>
  <c r="F7731" i="4"/>
  <c r="G7731" i="4" s="1" a="1"/>
  <c r="G7731" i="4" s="1"/>
  <c r="J7731" i="4"/>
  <c r="A7732" i="4"/>
  <c r="B7732" i="4"/>
  <c r="C7732" i="4" s="1" a="1"/>
  <c r="C7732" i="4" s="1"/>
  <c r="D7732" i="4"/>
  <c r="E7732" i="4" s="1" a="1"/>
  <c r="E7732" i="4" s="1"/>
  <c r="F7732" i="4"/>
  <c r="G7732" i="4" s="1" a="1"/>
  <c r="G7732" i="4" s="1"/>
  <c r="J7732" i="4"/>
  <c r="A7733" i="4"/>
  <c r="B7733" i="4"/>
  <c r="C7733" i="4" s="1" a="1"/>
  <c r="C7733" i="4" s="1"/>
  <c r="D7733" i="4"/>
  <c r="E7733" i="4" s="1" a="1"/>
  <c r="E7733" i="4" s="1"/>
  <c r="F7733" i="4"/>
  <c r="G7733" i="4" s="1" a="1"/>
  <c r="G7733" i="4" s="1"/>
  <c r="J7733" i="4"/>
  <c r="A7734" i="4"/>
  <c r="B7734" i="4"/>
  <c r="C7734" i="4" s="1" a="1"/>
  <c r="C7734" i="4" s="1"/>
  <c r="D7734" i="4"/>
  <c r="E7734" i="4" s="1" a="1"/>
  <c r="E7734" i="4" s="1"/>
  <c r="F7734" i="4"/>
  <c r="G7734" i="4" s="1" a="1"/>
  <c r="G7734" i="4" s="1"/>
  <c r="J7734" i="4"/>
  <c r="A7735" i="4"/>
  <c r="B7735" i="4"/>
  <c r="C7735" i="4" s="1" a="1"/>
  <c r="C7735" i="4" s="1"/>
  <c r="D7735" i="4"/>
  <c r="E7735" i="4" s="1" a="1"/>
  <c r="E7735" i="4" s="1"/>
  <c r="F7735" i="4"/>
  <c r="G7735" i="4" s="1" a="1"/>
  <c r="G7735" i="4" s="1"/>
  <c r="J7735" i="4"/>
  <c r="A7736" i="4"/>
  <c r="B7736" i="4"/>
  <c r="C7736" i="4" s="1" a="1"/>
  <c r="C7736" i="4" s="1"/>
  <c r="D7736" i="4"/>
  <c r="E7736" i="4" s="1" a="1"/>
  <c r="E7736" i="4" s="1"/>
  <c r="F7736" i="4"/>
  <c r="G7736" i="4" s="1" a="1"/>
  <c r="G7736" i="4" s="1"/>
  <c r="J7736" i="4"/>
  <c r="A7737" i="4"/>
  <c r="B7737" i="4"/>
  <c r="C7737" i="4" s="1" a="1"/>
  <c r="C7737" i="4" s="1"/>
  <c r="D7737" i="4"/>
  <c r="E7737" i="4" s="1" a="1"/>
  <c r="E7737" i="4" s="1"/>
  <c r="F7737" i="4"/>
  <c r="G7737" i="4" s="1" a="1"/>
  <c r="G7737" i="4" s="1"/>
  <c r="J7737" i="4"/>
  <c r="A7738" i="4"/>
  <c r="B7738" i="4"/>
  <c r="C7738" i="4" s="1" a="1"/>
  <c r="C7738" i="4" s="1"/>
  <c r="D7738" i="4"/>
  <c r="E7738" i="4" s="1" a="1"/>
  <c r="E7738" i="4" s="1"/>
  <c r="F7738" i="4"/>
  <c r="G7738" i="4" s="1" a="1"/>
  <c r="G7738" i="4" s="1"/>
  <c r="J7738" i="4"/>
  <c r="A7739" i="4"/>
  <c r="B7739" i="4"/>
  <c r="C7739" i="4" s="1" a="1"/>
  <c r="C7739" i="4" s="1"/>
  <c r="D7739" i="4"/>
  <c r="E7739" i="4" s="1" a="1"/>
  <c r="E7739" i="4" s="1"/>
  <c r="F7739" i="4"/>
  <c r="G7739" i="4" s="1" a="1"/>
  <c r="G7739" i="4" s="1"/>
  <c r="J7739" i="4"/>
  <c r="A7740" i="4"/>
  <c r="B7740" i="4"/>
  <c r="C7740" i="4" s="1" a="1"/>
  <c r="C7740" i="4" s="1"/>
  <c r="D7740" i="4"/>
  <c r="E7740" i="4" s="1" a="1"/>
  <c r="E7740" i="4" s="1"/>
  <c r="F7740" i="4"/>
  <c r="G7740" i="4" s="1" a="1"/>
  <c r="G7740" i="4" s="1"/>
  <c r="J7740" i="4"/>
  <c r="A7741" i="4"/>
  <c r="B7741" i="4"/>
  <c r="C7741" i="4" s="1" a="1"/>
  <c r="C7741" i="4" s="1"/>
  <c r="D7741" i="4"/>
  <c r="E7741" i="4" s="1" a="1"/>
  <c r="E7741" i="4" s="1"/>
  <c r="F7741" i="4"/>
  <c r="G7741" i="4" s="1" a="1"/>
  <c r="G7741" i="4" s="1"/>
  <c r="J7741" i="4"/>
  <c r="A7742" i="4"/>
  <c r="B7742" i="4"/>
  <c r="C7742" i="4" s="1" a="1"/>
  <c r="C7742" i="4" s="1"/>
  <c r="D7742" i="4"/>
  <c r="E7742" i="4" s="1" a="1"/>
  <c r="E7742" i="4" s="1"/>
  <c r="F7742" i="4"/>
  <c r="G7742" i="4" s="1" a="1"/>
  <c r="G7742" i="4" s="1"/>
  <c r="J7742" i="4"/>
  <c r="A7743" i="4"/>
  <c r="B7743" i="4"/>
  <c r="C7743" i="4" s="1" a="1"/>
  <c r="C7743" i="4" s="1"/>
  <c r="D7743" i="4"/>
  <c r="E7743" i="4" s="1" a="1"/>
  <c r="E7743" i="4" s="1"/>
  <c r="F7743" i="4"/>
  <c r="G7743" i="4" s="1" a="1"/>
  <c r="G7743" i="4" s="1"/>
  <c r="J7743" i="4"/>
  <c r="A7744" i="4"/>
  <c r="B7744" i="4"/>
  <c r="C7744" i="4" s="1" a="1"/>
  <c r="C7744" i="4" s="1"/>
  <c r="D7744" i="4"/>
  <c r="E7744" i="4" s="1" a="1"/>
  <c r="E7744" i="4" s="1"/>
  <c r="F7744" i="4"/>
  <c r="G7744" i="4" s="1" a="1"/>
  <c r="G7744" i="4" s="1"/>
  <c r="J7744" i="4"/>
  <c r="A7745" i="4"/>
  <c r="B7745" i="4"/>
  <c r="C7745" i="4" s="1" a="1"/>
  <c r="C7745" i="4" s="1"/>
  <c r="D7745" i="4"/>
  <c r="E7745" i="4" s="1" a="1"/>
  <c r="E7745" i="4" s="1"/>
  <c r="F7745" i="4"/>
  <c r="G7745" i="4" s="1" a="1"/>
  <c r="G7745" i="4" s="1"/>
  <c r="J7745" i="4"/>
  <c r="A7746" i="4"/>
  <c r="B7746" i="4"/>
  <c r="C7746" i="4" s="1" a="1"/>
  <c r="C7746" i="4" s="1"/>
  <c r="D7746" i="4"/>
  <c r="E7746" i="4" s="1" a="1"/>
  <c r="E7746" i="4" s="1"/>
  <c r="F7746" i="4"/>
  <c r="G7746" i="4" s="1" a="1"/>
  <c r="G7746" i="4" s="1"/>
  <c r="J7746" i="4"/>
  <c r="A7747" i="4"/>
  <c r="B7747" i="4"/>
  <c r="C7747" i="4" s="1" a="1"/>
  <c r="C7747" i="4" s="1"/>
  <c r="D7747" i="4"/>
  <c r="E7747" i="4" s="1" a="1"/>
  <c r="E7747" i="4" s="1"/>
  <c r="F7747" i="4"/>
  <c r="G7747" i="4" s="1" a="1"/>
  <c r="G7747" i="4" s="1"/>
  <c r="J7747" i="4"/>
  <c r="A7748" i="4"/>
  <c r="B7748" i="4"/>
  <c r="C7748" i="4" s="1" a="1"/>
  <c r="C7748" i="4" s="1"/>
  <c r="D7748" i="4"/>
  <c r="E7748" i="4" s="1" a="1"/>
  <c r="E7748" i="4" s="1"/>
  <c r="F7748" i="4"/>
  <c r="G7748" i="4" s="1" a="1"/>
  <c r="G7748" i="4" s="1"/>
  <c r="J7748" i="4"/>
  <c r="A7749" i="4"/>
  <c r="B7749" i="4"/>
  <c r="C7749" i="4" s="1" a="1"/>
  <c r="C7749" i="4" s="1"/>
  <c r="D7749" i="4"/>
  <c r="E7749" i="4" s="1" a="1"/>
  <c r="E7749" i="4" s="1"/>
  <c r="F7749" i="4"/>
  <c r="G7749" i="4" s="1" a="1"/>
  <c r="G7749" i="4" s="1"/>
  <c r="J7749" i="4"/>
  <c r="A7750" i="4"/>
  <c r="B7750" i="4"/>
  <c r="C7750" i="4" s="1" a="1"/>
  <c r="C7750" i="4" s="1"/>
  <c r="D7750" i="4"/>
  <c r="E7750" i="4" s="1" a="1"/>
  <c r="E7750" i="4" s="1"/>
  <c r="F7750" i="4"/>
  <c r="G7750" i="4" s="1" a="1"/>
  <c r="G7750" i="4" s="1"/>
  <c r="J7750" i="4"/>
  <c r="A7751" i="4"/>
  <c r="B7751" i="4"/>
  <c r="C7751" i="4" s="1" a="1"/>
  <c r="C7751" i="4" s="1"/>
  <c r="D7751" i="4"/>
  <c r="E7751" i="4" s="1" a="1"/>
  <c r="E7751" i="4" s="1"/>
  <c r="F7751" i="4"/>
  <c r="G7751" i="4" s="1" a="1"/>
  <c r="G7751" i="4" s="1"/>
  <c r="J7751" i="4"/>
  <c r="A7752" i="4"/>
  <c r="B7752" i="4"/>
  <c r="C7752" i="4" s="1" a="1"/>
  <c r="C7752" i="4" s="1"/>
  <c r="D7752" i="4"/>
  <c r="E7752" i="4" s="1" a="1"/>
  <c r="E7752" i="4" s="1"/>
  <c r="F7752" i="4"/>
  <c r="G7752" i="4" s="1" a="1"/>
  <c r="G7752" i="4" s="1"/>
  <c r="J7752" i="4"/>
  <c r="A7753" i="4"/>
  <c r="B7753" i="4"/>
  <c r="C7753" i="4" s="1" a="1"/>
  <c r="C7753" i="4" s="1"/>
  <c r="D7753" i="4"/>
  <c r="E7753" i="4" s="1" a="1"/>
  <c r="E7753" i="4" s="1"/>
  <c r="F7753" i="4"/>
  <c r="G7753" i="4" s="1" a="1"/>
  <c r="G7753" i="4" s="1"/>
  <c r="J7753" i="4"/>
  <c r="A7754" i="4"/>
  <c r="B7754" i="4"/>
  <c r="C7754" i="4" s="1" a="1"/>
  <c r="C7754" i="4" s="1"/>
  <c r="D7754" i="4"/>
  <c r="E7754" i="4" s="1" a="1"/>
  <c r="E7754" i="4" s="1"/>
  <c r="F7754" i="4"/>
  <c r="G7754" i="4" s="1" a="1"/>
  <c r="G7754" i="4" s="1"/>
  <c r="J7754" i="4"/>
  <c r="A7755" i="4"/>
  <c r="B7755" i="4"/>
  <c r="C7755" i="4" s="1" a="1"/>
  <c r="C7755" i="4" s="1"/>
  <c r="D7755" i="4"/>
  <c r="E7755" i="4" s="1" a="1"/>
  <c r="E7755" i="4" s="1"/>
  <c r="F7755" i="4"/>
  <c r="G7755" i="4" s="1" a="1"/>
  <c r="G7755" i="4" s="1"/>
  <c r="J7755" i="4"/>
  <c r="A7756" i="4"/>
  <c r="B7756" i="4"/>
  <c r="C7756" i="4" s="1" a="1"/>
  <c r="C7756" i="4" s="1"/>
  <c r="D7756" i="4"/>
  <c r="E7756" i="4" s="1" a="1"/>
  <c r="E7756" i="4" s="1"/>
  <c r="F7756" i="4"/>
  <c r="G7756" i="4" s="1" a="1"/>
  <c r="G7756" i="4" s="1"/>
  <c r="J7756" i="4"/>
  <c r="A7757" i="4"/>
  <c r="B7757" i="4"/>
  <c r="C7757" i="4" s="1" a="1"/>
  <c r="C7757" i="4" s="1"/>
  <c r="D7757" i="4"/>
  <c r="E7757" i="4" s="1" a="1"/>
  <c r="E7757" i="4" s="1"/>
  <c r="F7757" i="4"/>
  <c r="G7757" i="4" s="1" a="1"/>
  <c r="G7757" i="4" s="1"/>
  <c r="J7757" i="4"/>
  <c r="A7758" i="4"/>
  <c r="B7758" i="4"/>
  <c r="C7758" i="4" s="1" a="1"/>
  <c r="C7758" i="4" s="1"/>
  <c r="D7758" i="4"/>
  <c r="E7758" i="4" s="1" a="1"/>
  <c r="E7758" i="4" s="1"/>
  <c r="F7758" i="4"/>
  <c r="G7758" i="4" s="1" a="1"/>
  <c r="G7758" i="4" s="1"/>
  <c r="J7758" i="4"/>
  <c r="A7759" i="4"/>
  <c r="B7759" i="4"/>
  <c r="C7759" i="4" s="1" a="1"/>
  <c r="C7759" i="4" s="1"/>
  <c r="D7759" i="4"/>
  <c r="E7759" i="4" s="1" a="1"/>
  <c r="E7759" i="4" s="1"/>
  <c r="F7759" i="4"/>
  <c r="G7759" i="4" s="1" a="1"/>
  <c r="G7759" i="4" s="1"/>
  <c r="J7759" i="4"/>
  <c r="A7760" i="4"/>
  <c r="B7760" i="4"/>
  <c r="C7760" i="4" s="1" a="1"/>
  <c r="C7760" i="4" s="1"/>
  <c r="D7760" i="4"/>
  <c r="E7760" i="4" s="1" a="1"/>
  <c r="E7760" i="4" s="1"/>
  <c r="F7760" i="4"/>
  <c r="G7760" i="4" s="1" a="1"/>
  <c r="G7760" i="4" s="1"/>
  <c r="J7760" i="4"/>
  <c r="A7761" i="4"/>
  <c r="B7761" i="4"/>
  <c r="C7761" i="4" s="1" a="1"/>
  <c r="C7761" i="4" s="1"/>
  <c r="D7761" i="4"/>
  <c r="E7761" i="4" s="1" a="1"/>
  <c r="E7761" i="4" s="1"/>
  <c r="F7761" i="4"/>
  <c r="G7761" i="4" s="1" a="1"/>
  <c r="G7761" i="4" s="1"/>
  <c r="J7761" i="4"/>
  <c r="A7762" i="4"/>
  <c r="B7762" i="4"/>
  <c r="C7762" i="4" s="1" a="1"/>
  <c r="C7762" i="4" s="1"/>
  <c r="D7762" i="4"/>
  <c r="E7762" i="4" s="1" a="1"/>
  <c r="E7762" i="4" s="1"/>
  <c r="F7762" i="4"/>
  <c r="G7762" i="4" s="1" a="1"/>
  <c r="G7762" i="4" s="1"/>
  <c r="J7762" i="4"/>
  <c r="A7763" i="4"/>
  <c r="B7763" i="4"/>
  <c r="C7763" i="4" s="1" a="1"/>
  <c r="C7763" i="4" s="1"/>
  <c r="D7763" i="4"/>
  <c r="E7763" i="4" s="1" a="1"/>
  <c r="E7763" i="4" s="1"/>
  <c r="F7763" i="4"/>
  <c r="G7763" i="4" s="1" a="1"/>
  <c r="G7763" i="4" s="1"/>
  <c r="J7763" i="4"/>
  <c r="A7764" i="4"/>
  <c r="B7764" i="4"/>
  <c r="C7764" i="4" s="1" a="1"/>
  <c r="C7764" i="4" s="1"/>
  <c r="D7764" i="4"/>
  <c r="E7764" i="4" s="1" a="1"/>
  <c r="E7764" i="4" s="1"/>
  <c r="F7764" i="4"/>
  <c r="G7764" i="4" s="1" a="1"/>
  <c r="G7764" i="4" s="1"/>
  <c r="J7764" i="4"/>
  <c r="A7765" i="4"/>
  <c r="B7765" i="4"/>
  <c r="C7765" i="4" s="1" a="1"/>
  <c r="C7765" i="4" s="1"/>
  <c r="D7765" i="4"/>
  <c r="E7765" i="4" s="1" a="1"/>
  <c r="E7765" i="4" s="1"/>
  <c r="F7765" i="4"/>
  <c r="G7765" i="4" s="1" a="1"/>
  <c r="G7765" i="4" s="1"/>
  <c r="J7765" i="4"/>
  <c r="A7766" i="4"/>
  <c r="B7766" i="4"/>
  <c r="C7766" i="4" s="1" a="1"/>
  <c r="C7766" i="4" s="1"/>
  <c r="D7766" i="4"/>
  <c r="E7766" i="4" s="1" a="1"/>
  <c r="E7766" i="4" s="1"/>
  <c r="F7766" i="4"/>
  <c r="G7766" i="4" s="1" a="1"/>
  <c r="G7766" i="4" s="1"/>
  <c r="J7766" i="4"/>
  <c r="A7767" i="4"/>
  <c r="B7767" i="4"/>
  <c r="C7767" i="4" s="1" a="1"/>
  <c r="C7767" i="4" s="1"/>
  <c r="D7767" i="4"/>
  <c r="E7767" i="4" s="1" a="1"/>
  <c r="E7767" i="4" s="1"/>
  <c r="F7767" i="4"/>
  <c r="G7767" i="4" s="1" a="1"/>
  <c r="G7767" i="4" s="1"/>
  <c r="J7767" i="4"/>
  <c r="A7768" i="4"/>
  <c r="B7768" i="4"/>
  <c r="C7768" i="4" s="1" a="1"/>
  <c r="C7768" i="4" s="1"/>
  <c r="D7768" i="4"/>
  <c r="E7768" i="4" s="1" a="1"/>
  <c r="E7768" i="4" s="1"/>
  <c r="F7768" i="4"/>
  <c r="G7768" i="4" s="1" a="1"/>
  <c r="G7768" i="4" s="1"/>
  <c r="J7768" i="4"/>
  <c r="A7769" i="4"/>
  <c r="B7769" i="4"/>
  <c r="C7769" i="4" s="1" a="1"/>
  <c r="C7769" i="4" s="1"/>
  <c r="D7769" i="4"/>
  <c r="E7769" i="4" s="1" a="1"/>
  <c r="E7769" i="4" s="1"/>
  <c r="F7769" i="4"/>
  <c r="G7769" i="4" s="1" a="1"/>
  <c r="G7769" i="4" s="1"/>
  <c r="J7769" i="4"/>
  <c r="A7770" i="4"/>
  <c r="B7770" i="4"/>
  <c r="C7770" i="4" s="1" a="1"/>
  <c r="C7770" i="4" s="1"/>
  <c r="D7770" i="4"/>
  <c r="E7770" i="4" s="1" a="1"/>
  <c r="E7770" i="4" s="1"/>
  <c r="F7770" i="4"/>
  <c r="G7770" i="4" s="1" a="1"/>
  <c r="G7770" i="4" s="1"/>
  <c r="J7770" i="4"/>
  <c r="A7771" i="4"/>
  <c r="B7771" i="4"/>
  <c r="C7771" i="4" s="1" a="1"/>
  <c r="C7771" i="4" s="1"/>
  <c r="D7771" i="4"/>
  <c r="E7771" i="4" s="1" a="1"/>
  <c r="E7771" i="4" s="1"/>
  <c r="F7771" i="4"/>
  <c r="G7771" i="4" s="1" a="1"/>
  <c r="G7771" i="4" s="1"/>
  <c r="J7771" i="4"/>
  <c r="A7772" i="4"/>
  <c r="B7772" i="4"/>
  <c r="C7772" i="4" s="1" a="1"/>
  <c r="C7772" i="4" s="1"/>
  <c r="D7772" i="4"/>
  <c r="E7772" i="4" s="1" a="1"/>
  <c r="E7772" i="4" s="1"/>
  <c r="F7772" i="4"/>
  <c r="G7772" i="4" s="1" a="1"/>
  <c r="G7772" i="4" s="1"/>
  <c r="J7772" i="4"/>
  <c r="A7773" i="4"/>
  <c r="B7773" i="4"/>
  <c r="C7773" i="4" s="1" a="1"/>
  <c r="C7773" i="4" s="1"/>
  <c r="D7773" i="4"/>
  <c r="E7773" i="4" s="1" a="1"/>
  <c r="E7773" i="4" s="1"/>
  <c r="F7773" i="4"/>
  <c r="G7773" i="4" s="1" a="1"/>
  <c r="G7773" i="4" s="1"/>
  <c r="J7773" i="4"/>
  <c r="A7774" i="4"/>
  <c r="B7774" i="4"/>
  <c r="C7774" i="4" s="1" a="1"/>
  <c r="C7774" i="4" s="1"/>
  <c r="D7774" i="4"/>
  <c r="E7774" i="4" s="1" a="1"/>
  <c r="E7774" i="4" s="1"/>
  <c r="F7774" i="4"/>
  <c r="G7774" i="4" s="1" a="1"/>
  <c r="G7774" i="4" s="1"/>
  <c r="J7774" i="4"/>
  <c r="A7775" i="4"/>
  <c r="B7775" i="4"/>
  <c r="C7775" i="4" s="1" a="1"/>
  <c r="C7775" i="4" s="1"/>
  <c r="D7775" i="4"/>
  <c r="E7775" i="4" s="1" a="1"/>
  <c r="E7775" i="4" s="1"/>
  <c r="F7775" i="4"/>
  <c r="G7775" i="4" s="1" a="1"/>
  <c r="G7775" i="4" s="1"/>
  <c r="J7775" i="4"/>
  <c r="A7776" i="4"/>
  <c r="B7776" i="4"/>
  <c r="C7776" i="4" s="1" a="1"/>
  <c r="C7776" i="4" s="1"/>
  <c r="D7776" i="4"/>
  <c r="E7776" i="4" s="1" a="1"/>
  <c r="E7776" i="4" s="1"/>
  <c r="F7776" i="4"/>
  <c r="G7776" i="4" s="1" a="1"/>
  <c r="G7776" i="4" s="1"/>
  <c r="J7776" i="4"/>
  <c r="A7777" i="4"/>
  <c r="B7777" i="4"/>
  <c r="C7777" i="4" s="1" a="1"/>
  <c r="C7777" i="4" s="1"/>
  <c r="D7777" i="4"/>
  <c r="E7777" i="4" s="1" a="1"/>
  <c r="E7777" i="4" s="1"/>
  <c r="F7777" i="4"/>
  <c r="G7777" i="4" s="1" a="1"/>
  <c r="G7777" i="4" s="1"/>
  <c r="J7777" i="4"/>
  <c r="A7778" i="4"/>
  <c r="B7778" i="4"/>
  <c r="C7778" i="4" s="1" a="1"/>
  <c r="C7778" i="4" s="1"/>
  <c r="D7778" i="4"/>
  <c r="E7778" i="4" s="1" a="1"/>
  <c r="E7778" i="4" s="1"/>
  <c r="F7778" i="4"/>
  <c r="G7778" i="4" s="1" a="1"/>
  <c r="G7778" i="4" s="1"/>
  <c r="J7778" i="4"/>
  <c r="A7779" i="4"/>
  <c r="B7779" i="4"/>
  <c r="C7779" i="4" s="1" a="1"/>
  <c r="C7779" i="4" s="1"/>
  <c r="D7779" i="4"/>
  <c r="E7779" i="4" s="1" a="1"/>
  <c r="E7779" i="4" s="1"/>
  <c r="F7779" i="4"/>
  <c r="G7779" i="4" s="1" a="1"/>
  <c r="G7779" i="4" s="1"/>
  <c r="J7779" i="4"/>
  <c r="A7780" i="4"/>
  <c r="B7780" i="4"/>
  <c r="C7780" i="4" s="1" a="1"/>
  <c r="C7780" i="4" s="1"/>
  <c r="D7780" i="4"/>
  <c r="E7780" i="4" s="1" a="1"/>
  <c r="E7780" i="4" s="1"/>
  <c r="F7780" i="4"/>
  <c r="G7780" i="4" s="1" a="1"/>
  <c r="G7780" i="4" s="1"/>
  <c r="J7780" i="4"/>
  <c r="A7781" i="4"/>
  <c r="B7781" i="4"/>
  <c r="C7781" i="4" s="1" a="1"/>
  <c r="C7781" i="4" s="1"/>
  <c r="D7781" i="4"/>
  <c r="E7781" i="4" s="1" a="1"/>
  <c r="E7781" i="4" s="1"/>
  <c r="F7781" i="4"/>
  <c r="G7781" i="4" s="1" a="1"/>
  <c r="G7781" i="4" s="1"/>
  <c r="J7781" i="4"/>
  <c r="A7782" i="4"/>
  <c r="B7782" i="4"/>
  <c r="C7782" i="4" s="1" a="1"/>
  <c r="C7782" i="4" s="1"/>
  <c r="D7782" i="4"/>
  <c r="E7782" i="4" s="1" a="1"/>
  <c r="E7782" i="4" s="1"/>
  <c r="F7782" i="4"/>
  <c r="G7782" i="4" s="1" a="1"/>
  <c r="G7782" i="4" s="1"/>
  <c r="J7782" i="4"/>
  <c r="A7783" i="4"/>
  <c r="B7783" i="4"/>
  <c r="C7783" i="4" s="1" a="1"/>
  <c r="C7783" i="4" s="1"/>
  <c r="D7783" i="4"/>
  <c r="E7783" i="4" s="1" a="1"/>
  <c r="E7783" i="4" s="1"/>
  <c r="F7783" i="4"/>
  <c r="G7783" i="4" s="1" a="1"/>
  <c r="G7783" i="4" s="1"/>
  <c r="J7783" i="4"/>
  <c r="A7784" i="4"/>
  <c r="B7784" i="4"/>
  <c r="C7784" i="4" s="1" a="1"/>
  <c r="C7784" i="4" s="1"/>
  <c r="D7784" i="4"/>
  <c r="E7784" i="4" s="1" a="1"/>
  <c r="E7784" i="4" s="1"/>
  <c r="F7784" i="4"/>
  <c r="G7784" i="4" s="1" a="1"/>
  <c r="G7784" i="4" s="1"/>
  <c r="J7784" i="4"/>
  <c r="A7785" i="4"/>
  <c r="B7785" i="4"/>
  <c r="C7785" i="4" s="1" a="1"/>
  <c r="C7785" i="4" s="1"/>
  <c r="D7785" i="4"/>
  <c r="E7785" i="4" s="1" a="1"/>
  <c r="E7785" i="4" s="1"/>
  <c r="F7785" i="4"/>
  <c r="G7785" i="4" s="1" a="1"/>
  <c r="G7785" i="4" s="1"/>
  <c r="J7785" i="4"/>
  <c r="A7786" i="4"/>
  <c r="B7786" i="4"/>
  <c r="C7786" i="4" s="1" a="1"/>
  <c r="C7786" i="4" s="1"/>
  <c r="D7786" i="4"/>
  <c r="E7786" i="4" s="1" a="1"/>
  <c r="E7786" i="4" s="1"/>
  <c r="F7786" i="4"/>
  <c r="G7786" i="4" s="1" a="1"/>
  <c r="G7786" i="4" s="1"/>
  <c r="J7786" i="4"/>
  <c r="A7787" i="4"/>
  <c r="B7787" i="4"/>
  <c r="C7787" i="4" s="1" a="1"/>
  <c r="C7787" i="4" s="1"/>
  <c r="D7787" i="4"/>
  <c r="E7787" i="4" s="1" a="1"/>
  <c r="E7787" i="4" s="1"/>
  <c r="F7787" i="4"/>
  <c r="G7787" i="4" s="1" a="1"/>
  <c r="G7787" i="4" s="1"/>
  <c r="J7787" i="4"/>
  <c r="A7788" i="4"/>
  <c r="B7788" i="4"/>
  <c r="C7788" i="4" s="1" a="1"/>
  <c r="C7788" i="4" s="1"/>
  <c r="D7788" i="4"/>
  <c r="E7788" i="4" s="1" a="1"/>
  <c r="E7788" i="4" s="1"/>
  <c r="F7788" i="4"/>
  <c r="G7788" i="4" s="1" a="1"/>
  <c r="G7788" i="4" s="1"/>
  <c r="J7788" i="4"/>
  <c r="A7789" i="4"/>
  <c r="B7789" i="4"/>
  <c r="C7789" i="4" s="1" a="1"/>
  <c r="C7789" i="4" s="1"/>
  <c r="D7789" i="4"/>
  <c r="E7789" i="4" s="1" a="1"/>
  <c r="E7789" i="4" s="1"/>
  <c r="F7789" i="4"/>
  <c r="G7789" i="4" s="1" a="1"/>
  <c r="G7789" i="4" s="1"/>
  <c r="J7789" i="4"/>
  <c r="A7790" i="4"/>
  <c r="B7790" i="4"/>
  <c r="C7790" i="4" s="1" a="1"/>
  <c r="C7790" i="4" s="1"/>
  <c r="D7790" i="4"/>
  <c r="E7790" i="4" s="1" a="1"/>
  <c r="E7790" i="4" s="1"/>
  <c r="F7790" i="4"/>
  <c r="G7790" i="4" s="1" a="1"/>
  <c r="G7790" i="4" s="1"/>
  <c r="J7790" i="4"/>
  <c r="A7791" i="4"/>
  <c r="B7791" i="4"/>
  <c r="C7791" i="4" s="1" a="1"/>
  <c r="C7791" i="4" s="1"/>
  <c r="D7791" i="4"/>
  <c r="E7791" i="4" s="1" a="1"/>
  <c r="E7791" i="4" s="1"/>
  <c r="F7791" i="4"/>
  <c r="G7791" i="4" s="1" a="1"/>
  <c r="G7791" i="4" s="1"/>
  <c r="J7791" i="4"/>
  <c r="A7792" i="4"/>
  <c r="B7792" i="4"/>
  <c r="C7792" i="4" s="1" a="1"/>
  <c r="C7792" i="4" s="1"/>
  <c r="D7792" i="4"/>
  <c r="E7792" i="4" s="1" a="1"/>
  <c r="E7792" i="4" s="1"/>
  <c r="F7792" i="4"/>
  <c r="G7792" i="4" s="1" a="1"/>
  <c r="G7792" i="4" s="1"/>
  <c r="J7792" i="4"/>
  <c r="A7793" i="4"/>
  <c r="B7793" i="4"/>
  <c r="C7793" i="4" s="1" a="1"/>
  <c r="C7793" i="4" s="1"/>
  <c r="D7793" i="4"/>
  <c r="E7793" i="4" s="1" a="1"/>
  <c r="E7793" i="4" s="1"/>
  <c r="F7793" i="4"/>
  <c r="G7793" i="4" s="1" a="1"/>
  <c r="G7793" i="4" s="1"/>
  <c r="J7793" i="4"/>
  <c r="A7794" i="4"/>
  <c r="B7794" i="4"/>
  <c r="C7794" i="4" s="1" a="1"/>
  <c r="C7794" i="4" s="1"/>
  <c r="D7794" i="4"/>
  <c r="E7794" i="4" s="1" a="1"/>
  <c r="E7794" i="4" s="1"/>
  <c r="F7794" i="4"/>
  <c r="G7794" i="4" s="1" a="1"/>
  <c r="G7794" i="4" s="1"/>
  <c r="J7794" i="4"/>
  <c r="A7795" i="4"/>
  <c r="B7795" i="4"/>
  <c r="C7795" i="4" s="1" a="1"/>
  <c r="C7795" i="4" s="1"/>
  <c r="D7795" i="4"/>
  <c r="E7795" i="4" s="1" a="1"/>
  <c r="E7795" i="4" s="1"/>
  <c r="F7795" i="4"/>
  <c r="G7795" i="4" s="1" a="1"/>
  <c r="G7795" i="4" s="1"/>
  <c r="J7795" i="4"/>
  <c r="A7796" i="4"/>
  <c r="B7796" i="4"/>
  <c r="C7796" i="4" s="1" a="1"/>
  <c r="C7796" i="4" s="1"/>
  <c r="D7796" i="4"/>
  <c r="E7796" i="4" s="1" a="1"/>
  <c r="E7796" i="4" s="1"/>
  <c r="F7796" i="4"/>
  <c r="G7796" i="4" s="1" a="1"/>
  <c r="G7796" i="4" s="1"/>
  <c r="J7796" i="4"/>
  <c r="A7797" i="4"/>
  <c r="B7797" i="4"/>
  <c r="C7797" i="4" s="1" a="1"/>
  <c r="C7797" i="4" s="1"/>
  <c r="D7797" i="4"/>
  <c r="E7797" i="4" s="1" a="1"/>
  <c r="E7797" i="4" s="1"/>
  <c r="F7797" i="4"/>
  <c r="G7797" i="4" s="1" a="1"/>
  <c r="G7797" i="4" s="1"/>
  <c r="J7797" i="4"/>
  <c r="A7798" i="4"/>
  <c r="B7798" i="4"/>
  <c r="C7798" i="4" s="1" a="1"/>
  <c r="C7798" i="4" s="1"/>
  <c r="D7798" i="4"/>
  <c r="E7798" i="4" s="1" a="1"/>
  <c r="E7798" i="4" s="1"/>
  <c r="F7798" i="4"/>
  <c r="G7798" i="4" s="1" a="1"/>
  <c r="G7798" i="4" s="1"/>
  <c r="J7798" i="4"/>
  <c r="A7799" i="4"/>
  <c r="B7799" i="4"/>
  <c r="C7799" i="4" s="1" a="1"/>
  <c r="C7799" i="4" s="1"/>
  <c r="D7799" i="4"/>
  <c r="E7799" i="4" s="1" a="1"/>
  <c r="E7799" i="4" s="1"/>
  <c r="F7799" i="4"/>
  <c r="G7799" i="4" s="1" a="1"/>
  <c r="G7799" i="4" s="1"/>
  <c r="J7799" i="4"/>
  <c r="A7800" i="4"/>
  <c r="B7800" i="4"/>
  <c r="C7800" i="4" s="1" a="1"/>
  <c r="C7800" i="4" s="1"/>
  <c r="D7800" i="4"/>
  <c r="E7800" i="4" s="1" a="1"/>
  <c r="E7800" i="4" s="1"/>
  <c r="F7800" i="4"/>
  <c r="G7800" i="4" s="1" a="1"/>
  <c r="G7800" i="4" s="1"/>
  <c r="J7800" i="4"/>
  <c r="A7801" i="4"/>
  <c r="B7801" i="4"/>
  <c r="C7801" i="4" s="1" a="1"/>
  <c r="C7801" i="4" s="1"/>
  <c r="D7801" i="4"/>
  <c r="E7801" i="4" s="1" a="1"/>
  <c r="E7801" i="4" s="1"/>
  <c r="F7801" i="4"/>
  <c r="G7801" i="4" s="1" a="1"/>
  <c r="G7801" i="4" s="1"/>
  <c r="J7801" i="4"/>
  <c r="A7802" i="4"/>
  <c r="B7802" i="4"/>
  <c r="C7802" i="4" s="1" a="1"/>
  <c r="C7802" i="4" s="1"/>
  <c r="D7802" i="4"/>
  <c r="E7802" i="4" s="1" a="1"/>
  <c r="E7802" i="4" s="1"/>
  <c r="F7802" i="4"/>
  <c r="G7802" i="4" s="1" a="1"/>
  <c r="G7802" i="4" s="1"/>
  <c r="J7802" i="4"/>
  <c r="A7803" i="4"/>
  <c r="B7803" i="4"/>
  <c r="C7803" i="4" s="1" a="1"/>
  <c r="C7803" i="4" s="1"/>
  <c r="D7803" i="4"/>
  <c r="E7803" i="4" s="1" a="1"/>
  <c r="E7803" i="4" s="1"/>
  <c r="F7803" i="4"/>
  <c r="G7803" i="4" s="1" a="1"/>
  <c r="G7803" i="4" s="1"/>
  <c r="J7803" i="4"/>
  <c r="A7804" i="4"/>
  <c r="B7804" i="4"/>
  <c r="C7804" i="4" s="1" a="1"/>
  <c r="C7804" i="4" s="1"/>
  <c r="D7804" i="4"/>
  <c r="E7804" i="4" s="1" a="1"/>
  <c r="E7804" i="4" s="1"/>
  <c r="F7804" i="4"/>
  <c r="G7804" i="4" s="1" a="1"/>
  <c r="G7804" i="4" s="1"/>
  <c r="J7804" i="4"/>
  <c r="A7805" i="4"/>
  <c r="B7805" i="4"/>
  <c r="C7805" i="4" s="1" a="1"/>
  <c r="C7805" i="4" s="1"/>
  <c r="D7805" i="4"/>
  <c r="E7805" i="4" s="1" a="1"/>
  <c r="E7805" i="4" s="1"/>
  <c r="F7805" i="4"/>
  <c r="G7805" i="4" s="1" a="1"/>
  <c r="G7805" i="4" s="1"/>
  <c r="J7805" i="4"/>
  <c r="A7806" i="4"/>
  <c r="B7806" i="4"/>
  <c r="C7806" i="4" s="1" a="1"/>
  <c r="C7806" i="4" s="1"/>
  <c r="D7806" i="4"/>
  <c r="E7806" i="4" s="1" a="1"/>
  <c r="E7806" i="4" s="1"/>
  <c r="F7806" i="4"/>
  <c r="G7806" i="4" s="1" a="1"/>
  <c r="G7806" i="4" s="1"/>
  <c r="J7806" i="4"/>
  <c r="A7807" i="4"/>
  <c r="B7807" i="4"/>
  <c r="C7807" i="4" s="1" a="1"/>
  <c r="C7807" i="4" s="1"/>
  <c r="D7807" i="4"/>
  <c r="E7807" i="4" s="1" a="1"/>
  <c r="E7807" i="4" s="1"/>
  <c r="F7807" i="4"/>
  <c r="G7807" i="4" s="1" a="1"/>
  <c r="G7807" i="4" s="1"/>
  <c r="J7807" i="4"/>
  <c r="A7808" i="4"/>
  <c r="B7808" i="4"/>
  <c r="C7808" i="4" s="1" a="1"/>
  <c r="C7808" i="4" s="1"/>
  <c r="D7808" i="4"/>
  <c r="E7808" i="4" s="1" a="1"/>
  <c r="E7808" i="4" s="1"/>
  <c r="F7808" i="4"/>
  <c r="G7808" i="4" s="1" a="1"/>
  <c r="G7808" i="4" s="1"/>
  <c r="J7808" i="4"/>
  <c r="A7809" i="4"/>
  <c r="B7809" i="4"/>
  <c r="C7809" i="4" s="1" a="1"/>
  <c r="C7809" i="4" s="1"/>
  <c r="D7809" i="4"/>
  <c r="E7809" i="4" s="1" a="1"/>
  <c r="E7809" i="4" s="1"/>
  <c r="F7809" i="4"/>
  <c r="G7809" i="4" s="1" a="1"/>
  <c r="G7809" i="4" s="1"/>
  <c r="J7809" i="4"/>
  <c r="A7810" i="4"/>
  <c r="B7810" i="4"/>
  <c r="C7810" i="4" s="1" a="1"/>
  <c r="C7810" i="4" s="1"/>
  <c r="D7810" i="4"/>
  <c r="E7810" i="4" s="1" a="1"/>
  <c r="E7810" i="4" s="1"/>
  <c r="F7810" i="4"/>
  <c r="G7810" i="4" s="1" a="1"/>
  <c r="G7810" i="4" s="1"/>
  <c r="J7810" i="4"/>
  <c r="A7811" i="4"/>
  <c r="B7811" i="4"/>
  <c r="C7811" i="4" s="1" a="1"/>
  <c r="C7811" i="4" s="1"/>
  <c r="D7811" i="4"/>
  <c r="E7811" i="4" s="1" a="1"/>
  <c r="E7811" i="4" s="1"/>
  <c r="F7811" i="4"/>
  <c r="G7811" i="4" s="1" a="1"/>
  <c r="G7811" i="4" s="1"/>
  <c r="J7811" i="4"/>
  <c r="A7812" i="4"/>
  <c r="B7812" i="4"/>
  <c r="C7812" i="4" s="1" a="1"/>
  <c r="C7812" i="4" s="1"/>
  <c r="D7812" i="4"/>
  <c r="E7812" i="4" s="1" a="1"/>
  <c r="E7812" i="4" s="1"/>
  <c r="F7812" i="4"/>
  <c r="G7812" i="4" s="1" a="1"/>
  <c r="G7812" i="4" s="1"/>
  <c r="J7812" i="4"/>
  <c r="A7813" i="4"/>
  <c r="B7813" i="4"/>
  <c r="C7813" i="4" s="1" a="1"/>
  <c r="C7813" i="4" s="1"/>
  <c r="D7813" i="4"/>
  <c r="E7813" i="4" s="1" a="1"/>
  <c r="E7813" i="4" s="1"/>
  <c r="F7813" i="4"/>
  <c r="G7813" i="4" s="1" a="1"/>
  <c r="G7813" i="4" s="1"/>
  <c r="J7813" i="4"/>
  <c r="A7814" i="4"/>
  <c r="B7814" i="4"/>
  <c r="C7814" i="4" s="1" a="1"/>
  <c r="C7814" i="4" s="1"/>
  <c r="D7814" i="4"/>
  <c r="E7814" i="4" s="1" a="1"/>
  <c r="E7814" i="4" s="1"/>
  <c r="F7814" i="4"/>
  <c r="G7814" i="4" s="1" a="1"/>
  <c r="G7814" i="4" s="1"/>
  <c r="J7814" i="4"/>
  <c r="A7815" i="4"/>
  <c r="B7815" i="4"/>
  <c r="C7815" i="4" s="1" a="1"/>
  <c r="C7815" i="4" s="1"/>
  <c r="D7815" i="4"/>
  <c r="E7815" i="4" s="1" a="1"/>
  <c r="E7815" i="4" s="1"/>
  <c r="F7815" i="4"/>
  <c r="G7815" i="4" s="1" a="1"/>
  <c r="G7815" i="4" s="1"/>
  <c r="J7815" i="4"/>
  <c r="A7816" i="4"/>
  <c r="B7816" i="4"/>
  <c r="C7816" i="4" s="1" a="1"/>
  <c r="C7816" i="4" s="1"/>
  <c r="D7816" i="4"/>
  <c r="E7816" i="4" s="1" a="1"/>
  <c r="E7816" i="4" s="1"/>
  <c r="F7816" i="4"/>
  <c r="G7816" i="4" s="1" a="1"/>
  <c r="G7816" i="4" s="1"/>
  <c r="J7816" i="4"/>
  <c r="A7817" i="4"/>
  <c r="B7817" i="4"/>
  <c r="C7817" i="4" s="1" a="1"/>
  <c r="C7817" i="4" s="1"/>
  <c r="D7817" i="4"/>
  <c r="E7817" i="4" s="1" a="1"/>
  <c r="E7817" i="4" s="1"/>
  <c r="F7817" i="4"/>
  <c r="G7817" i="4" s="1" a="1"/>
  <c r="G7817" i="4" s="1"/>
  <c r="J7817" i="4"/>
  <c r="A7818" i="4"/>
  <c r="B7818" i="4"/>
  <c r="C7818" i="4" s="1" a="1"/>
  <c r="C7818" i="4" s="1"/>
  <c r="D7818" i="4"/>
  <c r="E7818" i="4" s="1" a="1"/>
  <c r="E7818" i="4" s="1"/>
  <c r="F7818" i="4"/>
  <c r="G7818" i="4" s="1" a="1"/>
  <c r="G7818" i="4" s="1"/>
  <c r="J7818" i="4"/>
  <c r="A7819" i="4"/>
  <c r="B7819" i="4"/>
  <c r="C7819" i="4" s="1" a="1"/>
  <c r="C7819" i="4" s="1"/>
  <c r="D7819" i="4"/>
  <c r="E7819" i="4" s="1" a="1"/>
  <c r="E7819" i="4" s="1"/>
  <c r="F7819" i="4"/>
  <c r="G7819" i="4" s="1" a="1"/>
  <c r="G7819" i="4" s="1"/>
  <c r="J7819" i="4"/>
  <c r="A7820" i="4"/>
  <c r="B7820" i="4"/>
  <c r="C7820" i="4" s="1" a="1"/>
  <c r="C7820" i="4" s="1"/>
  <c r="D7820" i="4"/>
  <c r="E7820" i="4" s="1" a="1"/>
  <c r="E7820" i="4" s="1"/>
  <c r="F7820" i="4"/>
  <c r="G7820" i="4" s="1" a="1"/>
  <c r="G7820" i="4" s="1"/>
  <c r="J7820" i="4"/>
  <c r="A7821" i="4"/>
  <c r="B7821" i="4"/>
  <c r="C7821" i="4" s="1" a="1"/>
  <c r="C7821" i="4" s="1"/>
  <c r="D7821" i="4"/>
  <c r="E7821" i="4" s="1" a="1"/>
  <c r="E7821" i="4" s="1"/>
  <c r="F7821" i="4"/>
  <c r="G7821" i="4" s="1" a="1"/>
  <c r="G7821" i="4" s="1"/>
  <c r="J7821" i="4"/>
  <c r="A7822" i="4"/>
  <c r="B7822" i="4"/>
  <c r="C7822" i="4" s="1" a="1"/>
  <c r="C7822" i="4" s="1"/>
  <c r="D7822" i="4"/>
  <c r="E7822" i="4" s="1" a="1"/>
  <c r="E7822" i="4" s="1"/>
  <c r="F7822" i="4"/>
  <c r="G7822" i="4" s="1" a="1"/>
  <c r="G7822" i="4" s="1"/>
  <c r="J7822" i="4"/>
  <c r="A7823" i="4"/>
  <c r="B7823" i="4"/>
  <c r="C7823" i="4" s="1" a="1"/>
  <c r="C7823" i="4" s="1"/>
  <c r="D7823" i="4"/>
  <c r="E7823" i="4" s="1" a="1"/>
  <c r="E7823" i="4" s="1"/>
  <c r="F7823" i="4"/>
  <c r="G7823" i="4" s="1" a="1"/>
  <c r="G7823" i="4" s="1"/>
  <c r="J7823" i="4"/>
  <c r="A7824" i="4"/>
  <c r="B7824" i="4"/>
  <c r="C7824" i="4" s="1" a="1"/>
  <c r="C7824" i="4" s="1"/>
  <c r="D7824" i="4"/>
  <c r="E7824" i="4" s="1" a="1"/>
  <c r="E7824" i="4" s="1"/>
  <c r="F7824" i="4"/>
  <c r="G7824" i="4" s="1" a="1"/>
  <c r="G7824" i="4" s="1"/>
  <c r="J7824" i="4"/>
  <c r="A7825" i="4"/>
  <c r="B7825" i="4"/>
  <c r="C7825" i="4" s="1" a="1"/>
  <c r="C7825" i="4" s="1"/>
  <c r="D7825" i="4"/>
  <c r="E7825" i="4" s="1" a="1"/>
  <c r="E7825" i="4" s="1"/>
  <c r="F7825" i="4"/>
  <c r="G7825" i="4" s="1" a="1"/>
  <c r="G7825" i="4" s="1"/>
  <c r="J7825" i="4"/>
  <c r="A7826" i="4"/>
  <c r="B7826" i="4"/>
  <c r="C7826" i="4" s="1" a="1"/>
  <c r="C7826" i="4" s="1"/>
  <c r="D7826" i="4"/>
  <c r="E7826" i="4" s="1" a="1"/>
  <c r="E7826" i="4" s="1"/>
  <c r="F7826" i="4"/>
  <c r="G7826" i="4" s="1" a="1"/>
  <c r="G7826" i="4" s="1"/>
  <c r="J7826" i="4"/>
  <c r="A7827" i="4"/>
  <c r="B7827" i="4"/>
  <c r="C7827" i="4" s="1" a="1"/>
  <c r="C7827" i="4" s="1"/>
  <c r="D7827" i="4"/>
  <c r="E7827" i="4" s="1" a="1"/>
  <c r="E7827" i="4" s="1"/>
  <c r="F7827" i="4"/>
  <c r="G7827" i="4" s="1" a="1"/>
  <c r="G7827" i="4" s="1"/>
  <c r="J7827" i="4"/>
  <c r="A7828" i="4"/>
  <c r="B7828" i="4"/>
  <c r="C7828" i="4" s="1" a="1"/>
  <c r="C7828" i="4" s="1"/>
  <c r="D7828" i="4"/>
  <c r="E7828" i="4" s="1" a="1"/>
  <c r="E7828" i="4" s="1"/>
  <c r="F7828" i="4"/>
  <c r="G7828" i="4" s="1" a="1"/>
  <c r="G7828" i="4" s="1"/>
  <c r="J7828" i="4"/>
  <c r="A7829" i="4"/>
  <c r="B7829" i="4"/>
  <c r="C7829" i="4" s="1" a="1"/>
  <c r="C7829" i="4" s="1"/>
  <c r="D7829" i="4"/>
  <c r="E7829" i="4" s="1" a="1"/>
  <c r="E7829" i="4" s="1"/>
  <c r="F7829" i="4"/>
  <c r="G7829" i="4" s="1" a="1"/>
  <c r="G7829" i="4" s="1"/>
  <c r="J7829" i="4"/>
  <c r="A7830" i="4"/>
  <c r="B7830" i="4"/>
  <c r="C7830" i="4" s="1" a="1"/>
  <c r="C7830" i="4" s="1"/>
  <c r="D7830" i="4"/>
  <c r="E7830" i="4" s="1" a="1"/>
  <c r="E7830" i="4" s="1"/>
  <c r="F7830" i="4"/>
  <c r="G7830" i="4" s="1" a="1"/>
  <c r="G7830" i="4" s="1"/>
  <c r="J7830" i="4"/>
  <c r="A7831" i="4"/>
  <c r="B7831" i="4"/>
  <c r="C7831" i="4" s="1" a="1"/>
  <c r="C7831" i="4" s="1"/>
  <c r="D7831" i="4"/>
  <c r="E7831" i="4" s="1" a="1"/>
  <c r="E7831" i="4" s="1"/>
  <c r="F7831" i="4"/>
  <c r="G7831" i="4" s="1" a="1"/>
  <c r="G7831" i="4" s="1"/>
  <c r="J7831" i="4"/>
  <c r="A7832" i="4"/>
  <c r="B7832" i="4"/>
  <c r="C7832" i="4" s="1" a="1"/>
  <c r="C7832" i="4" s="1"/>
  <c r="D7832" i="4"/>
  <c r="E7832" i="4" s="1" a="1"/>
  <c r="E7832" i="4" s="1"/>
  <c r="F7832" i="4"/>
  <c r="G7832" i="4" s="1" a="1"/>
  <c r="G7832" i="4" s="1"/>
  <c r="J7832" i="4"/>
  <c r="A7833" i="4"/>
  <c r="B7833" i="4"/>
  <c r="C7833" i="4" s="1" a="1"/>
  <c r="C7833" i="4" s="1"/>
  <c r="D7833" i="4"/>
  <c r="E7833" i="4" s="1" a="1"/>
  <c r="E7833" i="4" s="1"/>
  <c r="F7833" i="4"/>
  <c r="G7833" i="4" s="1" a="1"/>
  <c r="G7833" i="4" s="1"/>
  <c r="J7833" i="4"/>
  <c r="A7834" i="4"/>
  <c r="B7834" i="4"/>
  <c r="C7834" i="4" s="1" a="1"/>
  <c r="C7834" i="4" s="1"/>
  <c r="D7834" i="4"/>
  <c r="E7834" i="4" s="1" a="1"/>
  <c r="E7834" i="4" s="1"/>
  <c r="F7834" i="4"/>
  <c r="G7834" i="4" s="1" a="1"/>
  <c r="G7834" i="4" s="1"/>
  <c r="J7834" i="4"/>
  <c r="A7835" i="4"/>
  <c r="B7835" i="4"/>
  <c r="C7835" i="4" s="1" a="1"/>
  <c r="C7835" i="4" s="1"/>
  <c r="D7835" i="4"/>
  <c r="E7835" i="4" s="1" a="1"/>
  <c r="E7835" i="4" s="1"/>
  <c r="F7835" i="4"/>
  <c r="G7835" i="4" s="1" a="1"/>
  <c r="G7835" i="4" s="1"/>
  <c r="J7835" i="4"/>
  <c r="A7836" i="4"/>
  <c r="B7836" i="4"/>
  <c r="C7836" i="4" s="1" a="1"/>
  <c r="C7836" i="4" s="1"/>
  <c r="D7836" i="4"/>
  <c r="E7836" i="4" s="1" a="1"/>
  <c r="E7836" i="4" s="1"/>
  <c r="F7836" i="4"/>
  <c r="G7836" i="4" s="1" a="1"/>
  <c r="G7836" i="4" s="1"/>
  <c r="J7836" i="4"/>
  <c r="A7837" i="4"/>
  <c r="B7837" i="4"/>
  <c r="C7837" i="4" s="1" a="1"/>
  <c r="C7837" i="4" s="1"/>
  <c r="D7837" i="4"/>
  <c r="E7837" i="4" s="1" a="1"/>
  <c r="E7837" i="4" s="1"/>
  <c r="F7837" i="4"/>
  <c r="G7837" i="4" s="1" a="1"/>
  <c r="G7837" i="4" s="1"/>
  <c r="J7837" i="4"/>
  <c r="A7838" i="4"/>
  <c r="B7838" i="4"/>
  <c r="C7838" i="4" s="1" a="1"/>
  <c r="C7838" i="4" s="1"/>
  <c r="D7838" i="4"/>
  <c r="E7838" i="4" s="1" a="1"/>
  <c r="E7838" i="4" s="1"/>
  <c r="F7838" i="4"/>
  <c r="G7838" i="4" s="1" a="1"/>
  <c r="G7838" i="4" s="1"/>
  <c r="J7838" i="4"/>
  <c r="A7839" i="4"/>
  <c r="B7839" i="4"/>
  <c r="C7839" i="4" s="1" a="1"/>
  <c r="C7839" i="4" s="1"/>
  <c r="D7839" i="4"/>
  <c r="E7839" i="4" s="1" a="1"/>
  <c r="E7839" i="4" s="1"/>
  <c r="F7839" i="4"/>
  <c r="G7839" i="4" s="1" a="1"/>
  <c r="G7839" i="4" s="1"/>
  <c r="J7839" i="4"/>
  <c r="A7840" i="4"/>
  <c r="B7840" i="4"/>
  <c r="C7840" i="4" s="1" a="1"/>
  <c r="C7840" i="4" s="1"/>
  <c r="D7840" i="4"/>
  <c r="E7840" i="4" s="1" a="1"/>
  <c r="E7840" i="4" s="1"/>
  <c r="F7840" i="4"/>
  <c r="G7840" i="4" s="1" a="1"/>
  <c r="G7840" i="4" s="1"/>
  <c r="J7840" i="4"/>
  <c r="A7841" i="4"/>
  <c r="B7841" i="4"/>
  <c r="C7841" i="4" s="1" a="1"/>
  <c r="C7841" i="4" s="1"/>
  <c r="D7841" i="4"/>
  <c r="E7841" i="4" s="1" a="1"/>
  <c r="E7841" i="4" s="1"/>
  <c r="F7841" i="4"/>
  <c r="G7841" i="4" s="1" a="1"/>
  <c r="G7841" i="4" s="1"/>
  <c r="J7841" i="4"/>
  <c r="A7842" i="4"/>
  <c r="B7842" i="4"/>
  <c r="C7842" i="4" s="1" a="1"/>
  <c r="C7842" i="4" s="1"/>
  <c r="D7842" i="4"/>
  <c r="E7842" i="4" s="1" a="1"/>
  <c r="E7842" i="4" s="1"/>
  <c r="F7842" i="4"/>
  <c r="G7842" i="4" s="1" a="1"/>
  <c r="G7842" i="4" s="1"/>
  <c r="J7842" i="4"/>
  <c r="A7843" i="4"/>
  <c r="B7843" i="4"/>
  <c r="C7843" i="4" s="1" a="1"/>
  <c r="C7843" i="4" s="1"/>
  <c r="D7843" i="4"/>
  <c r="E7843" i="4" s="1" a="1"/>
  <c r="E7843" i="4" s="1"/>
  <c r="F7843" i="4"/>
  <c r="G7843" i="4" s="1" a="1"/>
  <c r="G7843" i="4" s="1"/>
  <c r="J7843" i="4"/>
  <c r="A7844" i="4"/>
  <c r="B7844" i="4"/>
  <c r="C7844" i="4" s="1" a="1"/>
  <c r="C7844" i="4" s="1"/>
  <c r="D7844" i="4"/>
  <c r="E7844" i="4" s="1" a="1"/>
  <c r="E7844" i="4" s="1"/>
  <c r="F7844" i="4"/>
  <c r="G7844" i="4" s="1" a="1"/>
  <c r="G7844" i="4" s="1"/>
  <c r="J7844" i="4"/>
  <c r="A7845" i="4"/>
  <c r="B7845" i="4"/>
  <c r="C7845" i="4" s="1" a="1"/>
  <c r="C7845" i="4" s="1"/>
  <c r="D7845" i="4"/>
  <c r="E7845" i="4" s="1" a="1"/>
  <c r="E7845" i="4" s="1"/>
  <c r="F7845" i="4"/>
  <c r="G7845" i="4" s="1" a="1"/>
  <c r="G7845" i="4" s="1"/>
  <c r="J7845" i="4"/>
  <c r="A7846" i="4"/>
  <c r="B7846" i="4"/>
  <c r="C7846" i="4" s="1" a="1"/>
  <c r="C7846" i="4" s="1"/>
  <c r="D7846" i="4"/>
  <c r="E7846" i="4" s="1" a="1"/>
  <c r="E7846" i="4" s="1"/>
  <c r="F7846" i="4"/>
  <c r="G7846" i="4" s="1" a="1"/>
  <c r="G7846" i="4" s="1"/>
  <c r="J7846" i="4"/>
  <c r="A7847" i="4"/>
  <c r="B7847" i="4"/>
  <c r="C7847" i="4" s="1" a="1"/>
  <c r="C7847" i="4" s="1"/>
  <c r="D7847" i="4"/>
  <c r="E7847" i="4" s="1" a="1"/>
  <c r="E7847" i="4" s="1"/>
  <c r="F7847" i="4"/>
  <c r="G7847" i="4" s="1" a="1"/>
  <c r="G7847" i="4" s="1"/>
  <c r="J7847" i="4"/>
  <c r="A7848" i="4"/>
  <c r="B7848" i="4"/>
  <c r="C7848" i="4" s="1" a="1"/>
  <c r="C7848" i="4" s="1"/>
  <c r="D7848" i="4"/>
  <c r="E7848" i="4" s="1" a="1"/>
  <c r="E7848" i="4" s="1"/>
  <c r="F7848" i="4"/>
  <c r="G7848" i="4" s="1" a="1"/>
  <c r="G7848" i="4" s="1"/>
  <c r="J7848" i="4"/>
  <c r="A7849" i="4"/>
  <c r="B7849" i="4"/>
  <c r="C7849" i="4" s="1" a="1"/>
  <c r="C7849" i="4" s="1"/>
  <c r="D7849" i="4"/>
  <c r="E7849" i="4" s="1" a="1"/>
  <c r="E7849" i="4" s="1"/>
  <c r="F7849" i="4"/>
  <c r="G7849" i="4" s="1" a="1"/>
  <c r="G7849" i="4" s="1"/>
  <c r="J7849" i="4"/>
  <c r="A7850" i="4"/>
  <c r="B7850" i="4"/>
  <c r="C7850" i="4" s="1" a="1"/>
  <c r="C7850" i="4" s="1"/>
  <c r="D7850" i="4"/>
  <c r="E7850" i="4" s="1" a="1"/>
  <c r="E7850" i="4" s="1"/>
  <c r="F7850" i="4"/>
  <c r="G7850" i="4" s="1" a="1"/>
  <c r="G7850" i="4" s="1"/>
  <c r="J7850" i="4"/>
  <c r="A7851" i="4"/>
  <c r="B7851" i="4"/>
  <c r="C7851" i="4" s="1" a="1"/>
  <c r="C7851" i="4" s="1"/>
  <c r="D7851" i="4"/>
  <c r="E7851" i="4" s="1" a="1"/>
  <c r="E7851" i="4" s="1"/>
  <c r="F7851" i="4"/>
  <c r="G7851" i="4" s="1" a="1"/>
  <c r="G7851" i="4" s="1"/>
  <c r="J7851" i="4"/>
  <c r="A7852" i="4"/>
  <c r="B7852" i="4"/>
  <c r="C7852" i="4" s="1" a="1"/>
  <c r="C7852" i="4" s="1"/>
  <c r="D7852" i="4"/>
  <c r="E7852" i="4" s="1" a="1"/>
  <c r="E7852" i="4" s="1"/>
  <c r="F7852" i="4"/>
  <c r="G7852" i="4" s="1" a="1"/>
  <c r="G7852" i="4" s="1"/>
  <c r="J7852" i="4"/>
  <c r="A7853" i="4"/>
  <c r="B7853" i="4"/>
  <c r="C7853" i="4" s="1" a="1"/>
  <c r="C7853" i="4" s="1"/>
  <c r="D7853" i="4"/>
  <c r="E7853" i="4" s="1" a="1"/>
  <c r="E7853" i="4" s="1"/>
  <c r="F7853" i="4"/>
  <c r="G7853" i="4" s="1" a="1"/>
  <c r="G7853" i="4" s="1"/>
  <c r="J7853" i="4"/>
  <c r="A7854" i="4"/>
  <c r="B7854" i="4"/>
  <c r="C7854" i="4" s="1" a="1"/>
  <c r="C7854" i="4" s="1"/>
  <c r="D7854" i="4"/>
  <c r="E7854" i="4" s="1" a="1"/>
  <c r="E7854" i="4" s="1"/>
  <c r="F7854" i="4"/>
  <c r="G7854" i="4" s="1" a="1"/>
  <c r="G7854" i="4" s="1"/>
  <c r="J7854" i="4"/>
  <c r="A7855" i="4"/>
  <c r="B7855" i="4"/>
  <c r="C7855" i="4" s="1" a="1"/>
  <c r="C7855" i="4" s="1"/>
  <c r="D7855" i="4"/>
  <c r="E7855" i="4" s="1" a="1"/>
  <c r="E7855" i="4" s="1"/>
  <c r="F7855" i="4"/>
  <c r="G7855" i="4" s="1" a="1"/>
  <c r="G7855" i="4" s="1"/>
  <c r="J7855" i="4"/>
  <c r="A7856" i="4"/>
  <c r="B7856" i="4"/>
  <c r="C7856" i="4" s="1" a="1"/>
  <c r="C7856" i="4" s="1"/>
  <c r="D7856" i="4"/>
  <c r="E7856" i="4" s="1" a="1"/>
  <c r="E7856" i="4" s="1"/>
  <c r="F7856" i="4"/>
  <c r="G7856" i="4" s="1" a="1"/>
  <c r="G7856" i="4" s="1"/>
  <c r="J7856" i="4"/>
  <c r="A7857" i="4"/>
  <c r="B7857" i="4"/>
  <c r="C7857" i="4" s="1" a="1"/>
  <c r="C7857" i="4" s="1"/>
  <c r="D7857" i="4"/>
  <c r="E7857" i="4" s="1" a="1"/>
  <c r="E7857" i="4" s="1"/>
  <c r="F7857" i="4"/>
  <c r="G7857" i="4" s="1" a="1"/>
  <c r="G7857" i="4" s="1"/>
  <c r="J7857" i="4"/>
  <c r="A7858" i="4"/>
  <c r="B7858" i="4"/>
  <c r="C7858" i="4" s="1" a="1"/>
  <c r="C7858" i="4" s="1"/>
  <c r="D7858" i="4"/>
  <c r="E7858" i="4" s="1" a="1"/>
  <c r="E7858" i="4" s="1"/>
  <c r="F7858" i="4"/>
  <c r="G7858" i="4" s="1" a="1"/>
  <c r="G7858" i="4" s="1"/>
  <c r="J7858" i="4"/>
  <c r="A7859" i="4"/>
  <c r="B7859" i="4"/>
  <c r="C7859" i="4" s="1" a="1"/>
  <c r="C7859" i="4" s="1"/>
  <c r="D7859" i="4"/>
  <c r="E7859" i="4" s="1" a="1"/>
  <c r="E7859" i="4" s="1"/>
  <c r="F7859" i="4"/>
  <c r="G7859" i="4" s="1" a="1"/>
  <c r="G7859" i="4" s="1"/>
  <c r="J7859" i="4"/>
  <c r="A7860" i="4"/>
  <c r="B7860" i="4"/>
  <c r="C7860" i="4" s="1" a="1"/>
  <c r="C7860" i="4" s="1"/>
  <c r="D7860" i="4"/>
  <c r="E7860" i="4" s="1" a="1"/>
  <c r="E7860" i="4" s="1"/>
  <c r="F7860" i="4"/>
  <c r="G7860" i="4" s="1" a="1"/>
  <c r="G7860" i="4" s="1"/>
  <c r="J7860" i="4"/>
  <c r="A7861" i="4"/>
  <c r="B7861" i="4"/>
  <c r="C7861" i="4" s="1" a="1"/>
  <c r="C7861" i="4" s="1"/>
  <c r="D7861" i="4"/>
  <c r="E7861" i="4" s="1" a="1"/>
  <c r="E7861" i="4" s="1"/>
  <c r="F7861" i="4"/>
  <c r="G7861" i="4" s="1" a="1"/>
  <c r="G7861" i="4" s="1"/>
  <c r="J7861" i="4"/>
  <c r="A7862" i="4"/>
  <c r="B7862" i="4"/>
  <c r="C7862" i="4" s="1" a="1"/>
  <c r="C7862" i="4" s="1"/>
  <c r="D7862" i="4"/>
  <c r="E7862" i="4" s="1" a="1"/>
  <c r="E7862" i="4" s="1"/>
  <c r="F7862" i="4"/>
  <c r="G7862" i="4" s="1" a="1"/>
  <c r="G7862" i="4" s="1"/>
  <c r="J7862" i="4"/>
  <c r="A7863" i="4"/>
  <c r="B7863" i="4"/>
  <c r="C7863" i="4" s="1" a="1"/>
  <c r="C7863" i="4" s="1"/>
  <c r="D7863" i="4"/>
  <c r="E7863" i="4" s="1" a="1"/>
  <c r="E7863" i="4" s="1"/>
  <c r="F7863" i="4"/>
  <c r="G7863" i="4" s="1" a="1"/>
  <c r="G7863" i="4" s="1"/>
  <c r="J7863" i="4"/>
  <c r="A7864" i="4"/>
  <c r="B7864" i="4"/>
  <c r="C7864" i="4" s="1" a="1"/>
  <c r="C7864" i="4" s="1"/>
  <c r="D7864" i="4"/>
  <c r="E7864" i="4" s="1" a="1"/>
  <c r="E7864" i="4" s="1"/>
  <c r="F7864" i="4"/>
  <c r="G7864" i="4" s="1" a="1"/>
  <c r="G7864" i="4" s="1"/>
  <c r="J7864" i="4"/>
  <c r="A7865" i="4"/>
  <c r="B7865" i="4"/>
  <c r="C7865" i="4" s="1" a="1"/>
  <c r="C7865" i="4" s="1"/>
  <c r="D7865" i="4"/>
  <c r="E7865" i="4" s="1" a="1"/>
  <c r="E7865" i="4" s="1"/>
  <c r="F7865" i="4"/>
  <c r="G7865" i="4" s="1" a="1"/>
  <c r="G7865" i="4" s="1"/>
  <c r="J7865" i="4"/>
  <c r="A7866" i="4"/>
  <c r="B7866" i="4"/>
  <c r="C7866" i="4" s="1" a="1"/>
  <c r="C7866" i="4" s="1"/>
  <c r="D7866" i="4"/>
  <c r="E7866" i="4" s="1" a="1"/>
  <c r="E7866" i="4" s="1"/>
  <c r="F7866" i="4"/>
  <c r="G7866" i="4" s="1" a="1"/>
  <c r="G7866" i="4" s="1"/>
  <c r="J7866" i="4"/>
  <c r="A7867" i="4"/>
  <c r="B7867" i="4"/>
  <c r="C7867" i="4" s="1" a="1"/>
  <c r="C7867" i="4" s="1"/>
  <c r="D7867" i="4"/>
  <c r="E7867" i="4" s="1" a="1"/>
  <c r="E7867" i="4" s="1"/>
  <c r="F7867" i="4"/>
  <c r="G7867" i="4" s="1" a="1"/>
  <c r="G7867" i="4" s="1"/>
  <c r="J7867" i="4"/>
  <c r="A7868" i="4"/>
  <c r="B7868" i="4"/>
  <c r="C7868" i="4" s="1" a="1"/>
  <c r="C7868" i="4" s="1"/>
  <c r="D7868" i="4"/>
  <c r="E7868" i="4" s="1" a="1"/>
  <c r="E7868" i="4" s="1"/>
  <c r="F7868" i="4"/>
  <c r="G7868" i="4" s="1" a="1"/>
  <c r="G7868" i="4" s="1"/>
  <c r="J7868" i="4"/>
  <c r="A7869" i="4"/>
  <c r="B7869" i="4"/>
  <c r="C7869" i="4" s="1" a="1"/>
  <c r="C7869" i="4" s="1"/>
  <c r="D7869" i="4"/>
  <c r="E7869" i="4" s="1" a="1"/>
  <c r="E7869" i="4" s="1"/>
  <c r="F7869" i="4"/>
  <c r="G7869" i="4" s="1" a="1"/>
  <c r="G7869" i="4" s="1"/>
  <c r="J7869" i="4"/>
  <c r="A7870" i="4"/>
  <c r="B7870" i="4"/>
  <c r="C7870" i="4" s="1" a="1"/>
  <c r="C7870" i="4" s="1"/>
  <c r="D7870" i="4"/>
  <c r="E7870" i="4" s="1" a="1"/>
  <c r="E7870" i="4" s="1"/>
  <c r="F7870" i="4"/>
  <c r="G7870" i="4" s="1" a="1"/>
  <c r="G7870" i="4" s="1"/>
  <c r="J7870" i="4"/>
  <c r="A7871" i="4"/>
  <c r="B7871" i="4"/>
  <c r="C7871" i="4" s="1" a="1"/>
  <c r="C7871" i="4" s="1"/>
  <c r="D7871" i="4"/>
  <c r="E7871" i="4" s="1" a="1"/>
  <c r="E7871" i="4" s="1"/>
  <c r="F7871" i="4"/>
  <c r="G7871" i="4" s="1" a="1"/>
  <c r="G7871" i="4" s="1"/>
  <c r="J7871" i="4"/>
  <c r="A7872" i="4"/>
  <c r="B7872" i="4"/>
  <c r="C7872" i="4" s="1" a="1"/>
  <c r="C7872" i="4" s="1"/>
  <c r="D7872" i="4"/>
  <c r="E7872" i="4" s="1" a="1"/>
  <c r="E7872" i="4" s="1"/>
  <c r="F7872" i="4"/>
  <c r="G7872" i="4" s="1" a="1"/>
  <c r="G7872" i="4" s="1"/>
  <c r="J7872" i="4"/>
  <c r="A7873" i="4"/>
  <c r="B7873" i="4"/>
  <c r="C7873" i="4" s="1" a="1"/>
  <c r="C7873" i="4" s="1"/>
  <c r="D7873" i="4"/>
  <c r="E7873" i="4" s="1" a="1"/>
  <c r="E7873" i="4" s="1"/>
  <c r="F7873" i="4"/>
  <c r="G7873" i="4" s="1" a="1"/>
  <c r="G7873" i="4" s="1"/>
  <c r="J7873" i="4"/>
  <c r="A7874" i="4"/>
  <c r="B7874" i="4"/>
  <c r="C7874" i="4" s="1" a="1"/>
  <c r="C7874" i="4" s="1"/>
  <c r="D7874" i="4"/>
  <c r="E7874" i="4" s="1" a="1"/>
  <c r="E7874" i="4" s="1"/>
  <c r="F7874" i="4"/>
  <c r="G7874" i="4" s="1" a="1"/>
  <c r="G7874" i="4" s="1"/>
  <c r="J7874" i="4"/>
  <c r="A7875" i="4"/>
  <c r="B7875" i="4"/>
  <c r="C7875" i="4" s="1" a="1"/>
  <c r="C7875" i="4" s="1"/>
  <c r="D7875" i="4"/>
  <c r="E7875" i="4" s="1" a="1"/>
  <c r="E7875" i="4" s="1"/>
  <c r="F7875" i="4"/>
  <c r="G7875" i="4" s="1" a="1"/>
  <c r="G7875" i="4" s="1"/>
  <c r="J7875" i="4"/>
  <c r="A7876" i="4"/>
  <c r="B7876" i="4"/>
  <c r="C7876" i="4" s="1" a="1"/>
  <c r="C7876" i="4" s="1"/>
  <c r="D7876" i="4"/>
  <c r="E7876" i="4" s="1" a="1"/>
  <c r="E7876" i="4" s="1"/>
  <c r="F7876" i="4"/>
  <c r="G7876" i="4" s="1" a="1"/>
  <c r="G7876" i="4" s="1"/>
  <c r="J7876" i="4"/>
  <c r="A7877" i="4"/>
  <c r="B7877" i="4"/>
  <c r="C7877" i="4" s="1" a="1"/>
  <c r="C7877" i="4" s="1"/>
  <c r="D7877" i="4"/>
  <c r="E7877" i="4" s="1" a="1"/>
  <c r="E7877" i="4" s="1"/>
  <c r="F7877" i="4"/>
  <c r="G7877" i="4" s="1" a="1"/>
  <c r="G7877" i="4" s="1"/>
  <c r="J7877" i="4"/>
  <c r="A7878" i="4"/>
  <c r="B7878" i="4"/>
  <c r="C7878" i="4" s="1" a="1"/>
  <c r="C7878" i="4" s="1"/>
  <c r="D7878" i="4"/>
  <c r="E7878" i="4" s="1" a="1"/>
  <c r="E7878" i="4" s="1"/>
  <c r="F7878" i="4"/>
  <c r="G7878" i="4" s="1" a="1"/>
  <c r="G7878" i="4" s="1"/>
  <c r="J7878" i="4"/>
  <c r="A7879" i="4"/>
  <c r="B7879" i="4"/>
  <c r="C7879" i="4" s="1" a="1"/>
  <c r="C7879" i="4" s="1"/>
  <c r="D7879" i="4"/>
  <c r="E7879" i="4" s="1" a="1"/>
  <c r="E7879" i="4" s="1"/>
  <c r="F7879" i="4"/>
  <c r="G7879" i="4" s="1" a="1"/>
  <c r="G7879" i="4" s="1"/>
  <c r="J7879" i="4"/>
  <c r="A7880" i="4"/>
  <c r="B7880" i="4"/>
  <c r="C7880" i="4" s="1" a="1"/>
  <c r="C7880" i="4" s="1"/>
  <c r="D7880" i="4"/>
  <c r="E7880" i="4" s="1" a="1"/>
  <c r="E7880" i="4" s="1"/>
  <c r="F7880" i="4"/>
  <c r="G7880" i="4" s="1" a="1"/>
  <c r="G7880" i="4" s="1"/>
  <c r="J7880" i="4"/>
  <c r="A7881" i="4"/>
  <c r="B7881" i="4"/>
  <c r="C7881" i="4" s="1" a="1"/>
  <c r="C7881" i="4" s="1"/>
  <c r="D7881" i="4"/>
  <c r="E7881" i="4" s="1" a="1"/>
  <c r="E7881" i="4" s="1"/>
  <c r="F7881" i="4"/>
  <c r="G7881" i="4" s="1" a="1"/>
  <c r="G7881" i="4" s="1"/>
  <c r="J7881" i="4"/>
  <c r="A7882" i="4"/>
  <c r="B7882" i="4"/>
  <c r="C7882" i="4" s="1" a="1"/>
  <c r="C7882" i="4" s="1"/>
  <c r="D7882" i="4"/>
  <c r="E7882" i="4" s="1" a="1"/>
  <c r="E7882" i="4" s="1"/>
  <c r="F7882" i="4"/>
  <c r="G7882" i="4" s="1" a="1"/>
  <c r="G7882" i="4" s="1"/>
  <c r="J7882" i="4"/>
  <c r="A7883" i="4"/>
  <c r="B7883" i="4"/>
  <c r="C7883" i="4" s="1" a="1"/>
  <c r="C7883" i="4" s="1"/>
  <c r="D7883" i="4"/>
  <c r="E7883" i="4" s="1" a="1"/>
  <c r="E7883" i="4" s="1"/>
  <c r="F7883" i="4"/>
  <c r="G7883" i="4" s="1" a="1"/>
  <c r="G7883" i="4" s="1"/>
  <c r="J7883" i="4"/>
  <c r="A7884" i="4"/>
  <c r="B7884" i="4"/>
  <c r="C7884" i="4" s="1" a="1"/>
  <c r="C7884" i="4" s="1"/>
  <c r="D7884" i="4"/>
  <c r="E7884" i="4" s="1" a="1"/>
  <c r="E7884" i="4" s="1"/>
  <c r="F7884" i="4"/>
  <c r="G7884" i="4" s="1" a="1"/>
  <c r="G7884" i="4" s="1"/>
  <c r="J7884" i="4"/>
  <c r="A7885" i="4"/>
  <c r="B7885" i="4"/>
  <c r="C7885" i="4" s="1" a="1"/>
  <c r="C7885" i="4" s="1"/>
  <c r="D7885" i="4"/>
  <c r="E7885" i="4" s="1" a="1"/>
  <c r="E7885" i="4" s="1"/>
  <c r="F7885" i="4"/>
  <c r="G7885" i="4" s="1" a="1"/>
  <c r="G7885" i="4" s="1"/>
  <c r="J7885" i="4"/>
  <c r="A7886" i="4"/>
  <c r="B7886" i="4"/>
  <c r="C7886" i="4" s="1" a="1"/>
  <c r="C7886" i="4" s="1"/>
  <c r="D7886" i="4"/>
  <c r="E7886" i="4" s="1" a="1"/>
  <c r="E7886" i="4" s="1"/>
  <c r="F7886" i="4"/>
  <c r="G7886" i="4" s="1" a="1"/>
  <c r="G7886" i="4" s="1"/>
  <c r="J7886" i="4"/>
  <c r="A7887" i="4"/>
  <c r="B7887" i="4"/>
  <c r="C7887" i="4" s="1" a="1"/>
  <c r="C7887" i="4" s="1"/>
  <c r="D7887" i="4"/>
  <c r="E7887" i="4" s="1" a="1"/>
  <c r="E7887" i="4" s="1"/>
  <c r="F7887" i="4"/>
  <c r="G7887" i="4" s="1" a="1"/>
  <c r="G7887" i="4" s="1"/>
  <c r="J7887" i="4"/>
  <c r="A7888" i="4"/>
  <c r="B7888" i="4"/>
  <c r="C7888" i="4" s="1" a="1"/>
  <c r="C7888" i="4" s="1"/>
  <c r="D7888" i="4"/>
  <c r="E7888" i="4" s="1" a="1"/>
  <c r="E7888" i="4" s="1"/>
  <c r="F7888" i="4"/>
  <c r="G7888" i="4" s="1" a="1"/>
  <c r="G7888" i="4" s="1"/>
  <c r="J7888" i="4"/>
  <c r="A7889" i="4"/>
  <c r="B7889" i="4"/>
  <c r="C7889" i="4" s="1" a="1"/>
  <c r="C7889" i="4" s="1"/>
  <c r="D7889" i="4"/>
  <c r="E7889" i="4" s="1" a="1"/>
  <c r="E7889" i="4" s="1"/>
  <c r="F7889" i="4"/>
  <c r="G7889" i="4" s="1" a="1"/>
  <c r="G7889" i="4" s="1"/>
  <c r="J7889" i="4"/>
  <c r="A7890" i="4"/>
  <c r="B7890" i="4"/>
  <c r="C7890" i="4" s="1" a="1"/>
  <c r="C7890" i="4" s="1"/>
  <c r="D7890" i="4"/>
  <c r="E7890" i="4" s="1" a="1"/>
  <c r="E7890" i="4" s="1"/>
  <c r="F7890" i="4"/>
  <c r="G7890" i="4" s="1" a="1"/>
  <c r="G7890" i="4" s="1"/>
  <c r="J7890" i="4"/>
  <c r="A7891" i="4"/>
  <c r="B7891" i="4"/>
  <c r="C7891" i="4" s="1" a="1"/>
  <c r="C7891" i="4" s="1"/>
  <c r="D7891" i="4"/>
  <c r="E7891" i="4" s="1" a="1"/>
  <c r="E7891" i="4" s="1"/>
  <c r="F7891" i="4"/>
  <c r="G7891" i="4" s="1" a="1"/>
  <c r="G7891" i="4" s="1"/>
  <c r="J7891" i="4"/>
  <c r="A7892" i="4"/>
  <c r="B7892" i="4"/>
  <c r="C7892" i="4" s="1" a="1"/>
  <c r="C7892" i="4" s="1"/>
  <c r="D7892" i="4"/>
  <c r="E7892" i="4" s="1" a="1"/>
  <c r="E7892" i="4" s="1"/>
  <c r="F7892" i="4"/>
  <c r="G7892" i="4" s="1" a="1"/>
  <c r="G7892" i="4" s="1"/>
  <c r="J7892" i="4"/>
  <c r="A7893" i="4"/>
  <c r="B7893" i="4"/>
  <c r="C7893" i="4" s="1" a="1"/>
  <c r="C7893" i="4" s="1"/>
  <c r="D7893" i="4"/>
  <c r="E7893" i="4" s="1" a="1"/>
  <c r="E7893" i="4" s="1"/>
  <c r="F7893" i="4"/>
  <c r="G7893" i="4" s="1" a="1"/>
  <c r="G7893" i="4" s="1"/>
  <c r="J7893" i="4"/>
  <c r="A7894" i="4"/>
  <c r="B7894" i="4"/>
  <c r="C7894" i="4" s="1" a="1"/>
  <c r="C7894" i="4" s="1"/>
  <c r="D7894" i="4"/>
  <c r="E7894" i="4" s="1" a="1"/>
  <c r="E7894" i="4" s="1"/>
  <c r="F7894" i="4"/>
  <c r="G7894" i="4" s="1" a="1"/>
  <c r="G7894" i="4" s="1"/>
  <c r="J7894" i="4"/>
  <c r="A7895" i="4"/>
  <c r="B7895" i="4"/>
  <c r="C7895" i="4" s="1" a="1"/>
  <c r="C7895" i="4" s="1"/>
  <c r="D7895" i="4"/>
  <c r="E7895" i="4" s="1" a="1"/>
  <c r="E7895" i="4" s="1"/>
  <c r="F7895" i="4"/>
  <c r="G7895" i="4" s="1" a="1"/>
  <c r="G7895" i="4" s="1"/>
  <c r="J7895" i="4"/>
  <c r="A7896" i="4"/>
  <c r="B7896" i="4"/>
  <c r="C7896" i="4" s="1" a="1"/>
  <c r="C7896" i="4" s="1"/>
  <c r="D7896" i="4"/>
  <c r="E7896" i="4" s="1" a="1"/>
  <c r="E7896" i="4" s="1"/>
  <c r="F7896" i="4"/>
  <c r="G7896" i="4" s="1" a="1"/>
  <c r="G7896" i="4" s="1"/>
  <c r="J7896" i="4"/>
  <c r="A7897" i="4"/>
  <c r="B7897" i="4"/>
  <c r="C7897" i="4" s="1" a="1"/>
  <c r="C7897" i="4" s="1"/>
  <c r="D7897" i="4"/>
  <c r="E7897" i="4" s="1" a="1"/>
  <c r="E7897" i="4" s="1"/>
  <c r="F7897" i="4"/>
  <c r="G7897" i="4" s="1" a="1"/>
  <c r="G7897" i="4" s="1"/>
  <c r="J7897" i="4"/>
  <c r="A7898" i="4"/>
  <c r="B7898" i="4"/>
  <c r="C7898" i="4" s="1" a="1"/>
  <c r="C7898" i="4" s="1"/>
  <c r="D7898" i="4"/>
  <c r="E7898" i="4" s="1" a="1"/>
  <c r="E7898" i="4" s="1"/>
  <c r="F7898" i="4"/>
  <c r="G7898" i="4" s="1" a="1"/>
  <c r="G7898" i="4" s="1"/>
  <c r="J7898" i="4"/>
  <c r="A7899" i="4"/>
  <c r="B7899" i="4"/>
  <c r="C7899" i="4" s="1" a="1"/>
  <c r="C7899" i="4" s="1"/>
  <c r="D7899" i="4"/>
  <c r="E7899" i="4" s="1" a="1"/>
  <c r="E7899" i="4" s="1"/>
  <c r="F7899" i="4"/>
  <c r="G7899" i="4" s="1" a="1"/>
  <c r="G7899" i="4" s="1"/>
  <c r="J7899" i="4"/>
  <c r="A7900" i="4"/>
  <c r="B7900" i="4"/>
  <c r="C7900" i="4" s="1" a="1"/>
  <c r="C7900" i="4" s="1"/>
  <c r="D7900" i="4"/>
  <c r="E7900" i="4" s="1" a="1"/>
  <c r="E7900" i="4" s="1"/>
  <c r="F7900" i="4"/>
  <c r="G7900" i="4" s="1" a="1"/>
  <c r="G7900" i="4" s="1"/>
  <c r="J7900" i="4"/>
  <c r="A7901" i="4"/>
  <c r="B7901" i="4"/>
  <c r="C7901" i="4" s="1" a="1"/>
  <c r="C7901" i="4" s="1"/>
  <c r="D7901" i="4"/>
  <c r="E7901" i="4" s="1" a="1"/>
  <c r="E7901" i="4" s="1"/>
  <c r="F7901" i="4"/>
  <c r="G7901" i="4" s="1" a="1"/>
  <c r="G7901" i="4" s="1"/>
  <c r="J7901" i="4"/>
  <c r="A7902" i="4"/>
  <c r="B7902" i="4"/>
  <c r="C7902" i="4" s="1" a="1"/>
  <c r="C7902" i="4" s="1"/>
  <c r="D7902" i="4"/>
  <c r="E7902" i="4" s="1" a="1"/>
  <c r="E7902" i="4" s="1"/>
  <c r="F7902" i="4"/>
  <c r="G7902" i="4" s="1" a="1"/>
  <c r="G7902" i="4" s="1"/>
  <c r="J7902" i="4"/>
  <c r="A7903" i="4"/>
  <c r="B7903" i="4"/>
  <c r="C7903" i="4" s="1" a="1"/>
  <c r="C7903" i="4" s="1"/>
  <c r="D7903" i="4"/>
  <c r="E7903" i="4" s="1" a="1"/>
  <c r="E7903" i="4" s="1"/>
  <c r="F7903" i="4"/>
  <c r="G7903" i="4" s="1" a="1"/>
  <c r="G7903" i="4" s="1"/>
  <c r="J7903" i="4"/>
  <c r="A7904" i="4"/>
  <c r="B7904" i="4"/>
  <c r="C7904" i="4" s="1" a="1"/>
  <c r="C7904" i="4" s="1"/>
  <c r="D7904" i="4"/>
  <c r="E7904" i="4" s="1" a="1"/>
  <c r="E7904" i="4" s="1"/>
  <c r="F7904" i="4"/>
  <c r="G7904" i="4" s="1" a="1"/>
  <c r="G7904" i="4" s="1"/>
  <c r="J7904" i="4"/>
  <c r="A7905" i="4"/>
  <c r="B7905" i="4"/>
  <c r="C7905" i="4" s="1" a="1"/>
  <c r="C7905" i="4" s="1"/>
  <c r="D7905" i="4"/>
  <c r="E7905" i="4" s="1" a="1"/>
  <c r="E7905" i="4" s="1"/>
  <c r="F7905" i="4"/>
  <c r="G7905" i="4" s="1" a="1"/>
  <c r="G7905" i="4" s="1"/>
  <c r="J7905" i="4"/>
  <c r="A7906" i="4"/>
  <c r="B7906" i="4"/>
  <c r="C7906" i="4" s="1" a="1"/>
  <c r="C7906" i="4" s="1"/>
  <c r="D7906" i="4"/>
  <c r="E7906" i="4" s="1" a="1"/>
  <c r="E7906" i="4" s="1"/>
  <c r="F7906" i="4"/>
  <c r="G7906" i="4" s="1" a="1"/>
  <c r="G7906" i="4" s="1"/>
  <c r="J7906" i="4"/>
  <c r="A7907" i="4"/>
  <c r="B7907" i="4"/>
  <c r="C7907" i="4" s="1" a="1"/>
  <c r="C7907" i="4" s="1"/>
  <c r="D7907" i="4"/>
  <c r="E7907" i="4" s="1" a="1"/>
  <c r="E7907" i="4" s="1"/>
  <c r="F7907" i="4"/>
  <c r="G7907" i="4" s="1" a="1"/>
  <c r="G7907" i="4" s="1"/>
  <c r="J7907" i="4"/>
  <c r="A7908" i="4"/>
  <c r="B7908" i="4"/>
  <c r="C7908" i="4" s="1" a="1"/>
  <c r="C7908" i="4" s="1"/>
  <c r="D7908" i="4"/>
  <c r="E7908" i="4" s="1" a="1"/>
  <c r="E7908" i="4" s="1"/>
  <c r="F7908" i="4"/>
  <c r="G7908" i="4" s="1" a="1"/>
  <c r="G7908" i="4" s="1"/>
  <c r="J7908" i="4"/>
  <c r="A7909" i="4"/>
  <c r="B7909" i="4"/>
  <c r="C7909" i="4" s="1" a="1"/>
  <c r="C7909" i="4" s="1"/>
  <c r="D7909" i="4"/>
  <c r="E7909" i="4" s="1" a="1"/>
  <c r="E7909" i="4" s="1"/>
  <c r="F7909" i="4"/>
  <c r="G7909" i="4" s="1" a="1"/>
  <c r="G7909" i="4" s="1"/>
  <c r="J7909" i="4"/>
  <c r="A7910" i="4"/>
  <c r="B7910" i="4"/>
  <c r="C7910" i="4" s="1" a="1"/>
  <c r="C7910" i="4" s="1"/>
  <c r="D7910" i="4"/>
  <c r="E7910" i="4" s="1" a="1"/>
  <c r="E7910" i="4" s="1"/>
  <c r="F7910" i="4"/>
  <c r="G7910" i="4" s="1" a="1"/>
  <c r="G7910" i="4" s="1"/>
  <c r="J7910" i="4"/>
  <c r="A7911" i="4"/>
  <c r="B7911" i="4"/>
  <c r="C7911" i="4" s="1" a="1"/>
  <c r="C7911" i="4" s="1"/>
  <c r="D7911" i="4"/>
  <c r="E7911" i="4" s="1" a="1"/>
  <c r="E7911" i="4" s="1"/>
  <c r="F7911" i="4"/>
  <c r="G7911" i="4" s="1" a="1"/>
  <c r="G7911" i="4" s="1"/>
  <c r="J7911" i="4"/>
  <c r="A7912" i="4"/>
  <c r="B7912" i="4"/>
  <c r="C7912" i="4" s="1" a="1"/>
  <c r="C7912" i="4" s="1"/>
  <c r="D7912" i="4"/>
  <c r="E7912" i="4" s="1" a="1"/>
  <c r="E7912" i="4" s="1"/>
  <c r="F7912" i="4"/>
  <c r="G7912" i="4" s="1" a="1"/>
  <c r="G7912" i="4" s="1"/>
  <c r="J7912" i="4"/>
  <c r="A7913" i="4"/>
  <c r="B7913" i="4"/>
  <c r="C7913" i="4" s="1" a="1"/>
  <c r="C7913" i="4" s="1"/>
  <c r="D7913" i="4"/>
  <c r="E7913" i="4" s="1" a="1"/>
  <c r="E7913" i="4" s="1"/>
  <c r="F7913" i="4"/>
  <c r="G7913" i="4" s="1" a="1"/>
  <c r="G7913" i="4" s="1"/>
  <c r="J7913" i="4"/>
  <c r="A7914" i="4"/>
  <c r="B7914" i="4"/>
  <c r="C7914" i="4" s="1" a="1"/>
  <c r="C7914" i="4" s="1"/>
  <c r="D7914" i="4"/>
  <c r="E7914" i="4" s="1" a="1"/>
  <c r="E7914" i="4" s="1"/>
  <c r="F7914" i="4"/>
  <c r="G7914" i="4" s="1" a="1"/>
  <c r="G7914" i="4" s="1"/>
  <c r="J7914" i="4"/>
  <c r="A7915" i="4"/>
  <c r="B7915" i="4"/>
  <c r="C7915" i="4" s="1" a="1"/>
  <c r="C7915" i="4" s="1"/>
  <c r="D7915" i="4"/>
  <c r="E7915" i="4" s="1" a="1"/>
  <c r="E7915" i="4" s="1"/>
  <c r="F7915" i="4"/>
  <c r="G7915" i="4" s="1" a="1"/>
  <c r="G7915" i="4" s="1"/>
  <c r="J7915" i="4"/>
  <c r="A7916" i="4"/>
  <c r="B7916" i="4"/>
  <c r="C7916" i="4" s="1" a="1"/>
  <c r="C7916" i="4" s="1"/>
  <c r="D7916" i="4"/>
  <c r="E7916" i="4" s="1" a="1"/>
  <c r="E7916" i="4" s="1"/>
  <c r="F7916" i="4"/>
  <c r="G7916" i="4" s="1" a="1"/>
  <c r="G7916" i="4" s="1"/>
  <c r="J7916" i="4"/>
  <c r="A7917" i="4"/>
  <c r="B7917" i="4"/>
  <c r="C7917" i="4" s="1" a="1"/>
  <c r="C7917" i="4" s="1"/>
  <c r="D7917" i="4"/>
  <c r="E7917" i="4" s="1" a="1"/>
  <c r="E7917" i="4" s="1"/>
  <c r="F7917" i="4"/>
  <c r="G7917" i="4" s="1" a="1"/>
  <c r="G7917" i="4" s="1"/>
  <c r="J7917" i="4"/>
  <c r="A7918" i="4"/>
  <c r="B7918" i="4"/>
  <c r="C7918" i="4" s="1" a="1"/>
  <c r="C7918" i="4" s="1"/>
  <c r="D7918" i="4"/>
  <c r="E7918" i="4" s="1" a="1"/>
  <c r="E7918" i="4" s="1"/>
  <c r="F7918" i="4"/>
  <c r="G7918" i="4" s="1" a="1"/>
  <c r="G7918" i="4" s="1"/>
  <c r="J7918" i="4"/>
  <c r="A7919" i="4"/>
  <c r="B7919" i="4"/>
  <c r="C7919" i="4" s="1" a="1"/>
  <c r="C7919" i="4" s="1"/>
  <c r="D7919" i="4"/>
  <c r="E7919" i="4" s="1" a="1"/>
  <c r="E7919" i="4" s="1"/>
  <c r="F7919" i="4"/>
  <c r="G7919" i="4" s="1" a="1"/>
  <c r="G7919" i="4" s="1"/>
  <c r="J7919" i="4"/>
  <c r="A7920" i="4"/>
  <c r="B7920" i="4"/>
  <c r="C7920" i="4" s="1" a="1"/>
  <c r="C7920" i="4" s="1"/>
  <c r="D7920" i="4"/>
  <c r="E7920" i="4" s="1" a="1"/>
  <c r="E7920" i="4" s="1"/>
  <c r="F7920" i="4"/>
  <c r="G7920" i="4" s="1" a="1"/>
  <c r="G7920" i="4" s="1"/>
  <c r="J7920" i="4"/>
  <c r="A7921" i="4"/>
  <c r="B7921" i="4"/>
  <c r="C7921" i="4" s="1" a="1"/>
  <c r="C7921" i="4" s="1"/>
  <c r="D7921" i="4"/>
  <c r="E7921" i="4" s="1" a="1"/>
  <c r="E7921" i="4" s="1"/>
  <c r="F7921" i="4"/>
  <c r="G7921" i="4" s="1" a="1"/>
  <c r="G7921" i="4" s="1"/>
  <c r="J7921" i="4"/>
  <c r="A7922" i="4"/>
  <c r="B7922" i="4"/>
  <c r="C7922" i="4" s="1" a="1"/>
  <c r="C7922" i="4" s="1"/>
  <c r="D7922" i="4"/>
  <c r="E7922" i="4" s="1" a="1"/>
  <c r="E7922" i="4" s="1"/>
  <c r="F7922" i="4"/>
  <c r="G7922" i="4" s="1" a="1"/>
  <c r="G7922" i="4" s="1"/>
  <c r="J7922" i="4"/>
  <c r="A7923" i="4"/>
  <c r="B7923" i="4"/>
  <c r="C7923" i="4" s="1" a="1"/>
  <c r="C7923" i="4" s="1"/>
  <c r="D7923" i="4"/>
  <c r="E7923" i="4" s="1" a="1"/>
  <c r="E7923" i="4" s="1"/>
  <c r="F7923" i="4"/>
  <c r="G7923" i="4" s="1" a="1"/>
  <c r="G7923" i="4" s="1"/>
  <c r="J7923" i="4"/>
  <c r="A7924" i="4"/>
  <c r="B7924" i="4"/>
  <c r="C7924" i="4" s="1" a="1"/>
  <c r="C7924" i="4" s="1"/>
  <c r="D7924" i="4"/>
  <c r="E7924" i="4" s="1" a="1"/>
  <c r="E7924" i="4" s="1"/>
  <c r="F7924" i="4"/>
  <c r="G7924" i="4" s="1" a="1"/>
  <c r="G7924" i="4" s="1"/>
  <c r="J7924" i="4"/>
  <c r="A7925" i="4"/>
  <c r="B7925" i="4"/>
  <c r="C7925" i="4" s="1" a="1"/>
  <c r="C7925" i="4" s="1"/>
  <c r="D7925" i="4"/>
  <c r="E7925" i="4" s="1" a="1"/>
  <c r="E7925" i="4" s="1"/>
  <c r="F7925" i="4"/>
  <c r="G7925" i="4" s="1" a="1"/>
  <c r="G7925" i="4" s="1"/>
  <c r="J7925" i="4"/>
  <c r="A7926" i="4"/>
  <c r="B7926" i="4"/>
  <c r="C7926" i="4" s="1" a="1"/>
  <c r="C7926" i="4" s="1"/>
  <c r="D7926" i="4"/>
  <c r="E7926" i="4" s="1" a="1"/>
  <c r="E7926" i="4" s="1"/>
  <c r="F7926" i="4"/>
  <c r="G7926" i="4" s="1" a="1"/>
  <c r="G7926" i="4" s="1"/>
  <c r="J7926" i="4"/>
  <c r="A7927" i="4"/>
  <c r="B7927" i="4"/>
  <c r="C7927" i="4" s="1" a="1"/>
  <c r="C7927" i="4" s="1"/>
  <c r="D7927" i="4"/>
  <c r="E7927" i="4" s="1" a="1"/>
  <c r="E7927" i="4" s="1"/>
  <c r="F7927" i="4"/>
  <c r="G7927" i="4" s="1" a="1"/>
  <c r="G7927" i="4" s="1"/>
  <c r="J7927" i="4"/>
  <c r="A7928" i="4"/>
  <c r="B7928" i="4"/>
  <c r="C7928" i="4" s="1" a="1"/>
  <c r="C7928" i="4" s="1"/>
  <c r="D7928" i="4"/>
  <c r="E7928" i="4" s="1" a="1"/>
  <c r="E7928" i="4" s="1"/>
  <c r="F7928" i="4"/>
  <c r="G7928" i="4" s="1" a="1"/>
  <c r="G7928" i="4" s="1"/>
  <c r="J7928" i="4"/>
  <c r="A7929" i="4"/>
  <c r="B7929" i="4"/>
  <c r="C7929" i="4" s="1" a="1"/>
  <c r="C7929" i="4" s="1"/>
  <c r="D7929" i="4"/>
  <c r="E7929" i="4" s="1" a="1"/>
  <c r="E7929" i="4" s="1"/>
  <c r="F7929" i="4"/>
  <c r="G7929" i="4" s="1" a="1"/>
  <c r="G7929" i="4" s="1"/>
  <c r="J7929" i="4"/>
  <c r="A7930" i="4"/>
  <c r="B7930" i="4"/>
  <c r="C7930" i="4" s="1" a="1"/>
  <c r="C7930" i="4" s="1"/>
  <c r="D7930" i="4"/>
  <c r="E7930" i="4" s="1" a="1"/>
  <c r="E7930" i="4" s="1"/>
  <c r="F7930" i="4"/>
  <c r="G7930" i="4" s="1" a="1"/>
  <c r="G7930" i="4" s="1"/>
  <c r="J7930" i="4"/>
  <c r="A7931" i="4"/>
  <c r="B7931" i="4"/>
  <c r="C7931" i="4" s="1" a="1"/>
  <c r="C7931" i="4" s="1"/>
  <c r="D7931" i="4"/>
  <c r="E7931" i="4" s="1" a="1"/>
  <c r="E7931" i="4" s="1"/>
  <c r="F7931" i="4"/>
  <c r="G7931" i="4" s="1" a="1"/>
  <c r="G7931" i="4" s="1"/>
  <c r="J7931" i="4"/>
  <c r="A7932" i="4"/>
  <c r="B7932" i="4"/>
  <c r="C7932" i="4" s="1" a="1"/>
  <c r="C7932" i="4" s="1"/>
  <c r="D7932" i="4"/>
  <c r="E7932" i="4" s="1" a="1"/>
  <c r="E7932" i="4" s="1"/>
  <c r="F7932" i="4"/>
  <c r="G7932" i="4" s="1" a="1"/>
  <c r="G7932" i="4" s="1"/>
  <c r="J7932" i="4"/>
  <c r="A7933" i="4"/>
  <c r="B7933" i="4"/>
  <c r="C7933" i="4" s="1" a="1"/>
  <c r="C7933" i="4" s="1"/>
  <c r="D7933" i="4"/>
  <c r="E7933" i="4" s="1" a="1"/>
  <c r="E7933" i="4" s="1"/>
  <c r="F7933" i="4"/>
  <c r="G7933" i="4" s="1" a="1"/>
  <c r="G7933" i="4" s="1"/>
  <c r="J7933" i="4"/>
  <c r="A7934" i="4"/>
  <c r="B7934" i="4"/>
  <c r="C7934" i="4" s="1" a="1"/>
  <c r="C7934" i="4" s="1"/>
  <c r="D7934" i="4"/>
  <c r="E7934" i="4" s="1" a="1"/>
  <c r="E7934" i="4" s="1"/>
  <c r="F7934" i="4"/>
  <c r="G7934" i="4" s="1" a="1"/>
  <c r="G7934" i="4" s="1"/>
  <c r="J7934" i="4"/>
  <c r="A7935" i="4"/>
  <c r="B7935" i="4"/>
  <c r="C7935" i="4" s="1" a="1"/>
  <c r="C7935" i="4" s="1"/>
  <c r="D7935" i="4"/>
  <c r="E7935" i="4" s="1" a="1"/>
  <c r="E7935" i="4" s="1"/>
  <c r="F7935" i="4"/>
  <c r="G7935" i="4" s="1" a="1"/>
  <c r="G7935" i="4" s="1"/>
  <c r="J7935" i="4"/>
  <c r="A7936" i="4"/>
  <c r="B7936" i="4"/>
  <c r="C7936" i="4" s="1" a="1"/>
  <c r="C7936" i="4" s="1"/>
  <c r="D7936" i="4"/>
  <c r="E7936" i="4" s="1" a="1"/>
  <c r="E7936" i="4" s="1"/>
  <c r="F7936" i="4"/>
  <c r="G7936" i="4" s="1" a="1"/>
  <c r="G7936" i="4" s="1"/>
  <c r="J7936" i="4"/>
  <c r="A7937" i="4"/>
  <c r="B7937" i="4"/>
  <c r="C7937" i="4" s="1" a="1"/>
  <c r="C7937" i="4" s="1"/>
  <c r="D7937" i="4"/>
  <c r="E7937" i="4" s="1" a="1"/>
  <c r="E7937" i="4" s="1"/>
  <c r="F7937" i="4"/>
  <c r="G7937" i="4" s="1" a="1"/>
  <c r="G7937" i="4" s="1"/>
  <c r="J7937" i="4"/>
  <c r="A7938" i="4"/>
  <c r="B7938" i="4"/>
  <c r="C7938" i="4" s="1" a="1"/>
  <c r="C7938" i="4" s="1"/>
  <c r="D7938" i="4"/>
  <c r="E7938" i="4" s="1" a="1"/>
  <c r="E7938" i="4" s="1"/>
  <c r="F7938" i="4"/>
  <c r="G7938" i="4" s="1" a="1"/>
  <c r="G7938" i="4" s="1"/>
  <c r="J7938" i="4"/>
  <c r="A7939" i="4"/>
  <c r="B7939" i="4"/>
  <c r="C7939" i="4" s="1" a="1"/>
  <c r="C7939" i="4" s="1"/>
  <c r="D7939" i="4"/>
  <c r="E7939" i="4" s="1" a="1"/>
  <c r="E7939" i="4" s="1"/>
  <c r="F7939" i="4"/>
  <c r="G7939" i="4" s="1" a="1"/>
  <c r="G7939" i="4" s="1"/>
  <c r="J7939" i="4"/>
  <c r="A7940" i="4"/>
  <c r="B7940" i="4"/>
  <c r="C7940" i="4" s="1" a="1"/>
  <c r="C7940" i="4" s="1"/>
  <c r="D7940" i="4"/>
  <c r="E7940" i="4" s="1" a="1"/>
  <c r="E7940" i="4" s="1"/>
  <c r="F7940" i="4"/>
  <c r="G7940" i="4" s="1" a="1"/>
  <c r="G7940" i="4" s="1"/>
  <c r="J7940" i="4"/>
  <c r="A7941" i="4"/>
  <c r="B7941" i="4"/>
  <c r="C7941" i="4" s="1" a="1"/>
  <c r="C7941" i="4" s="1"/>
  <c r="D7941" i="4"/>
  <c r="E7941" i="4" s="1" a="1"/>
  <c r="E7941" i="4" s="1"/>
  <c r="F7941" i="4"/>
  <c r="G7941" i="4" s="1" a="1"/>
  <c r="G7941" i="4" s="1"/>
  <c r="J7941" i="4"/>
  <c r="A7942" i="4"/>
  <c r="B7942" i="4"/>
  <c r="C7942" i="4" s="1" a="1"/>
  <c r="C7942" i="4" s="1"/>
  <c r="D7942" i="4"/>
  <c r="E7942" i="4" s="1" a="1"/>
  <c r="E7942" i="4" s="1"/>
  <c r="F7942" i="4"/>
  <c r="G7942" i="4" s="1" a="1"/>
  <c r="G7942" i="4" s="1"/>
  <c r="J7942" i="4"/>
  <c r="A7943" i="4"/>
  <c r="B7943" i="4"/>
  <c r="C7943" i="4" s="1" a="1"/>
  <c r="C7943" i="4" s="1"/>
  <c r="D7943" i="4"/>
  <c r="E7943" i="4" s="1" a="1"/>
  <c r="E7943" i="4" s="1"/>
  <c r="F7943" i="4"/>
  <c r="G7943" i="4" s="1" a="1"/>
  <c r="G7943" i="4" s="1"/>
  <c r="J7943" i="4"/>
  <c r="A7944" i="4"/>
  <c r="B7944" i="4"/>
  <c r="C7944" i="4" s="1" a="1"/>
  <c r="C7944" i="4" s="1"/>
  <c r="D7944" i="4"/>
  <c r="E7944" i="4" s="1" a="1"/>
  <c r="E7944" i="4" s="1"/>
  <c r="F7944" i="4"/>
  <c r="G7944" i="4" s="1" a="1"/>
  <c r="G7944" i="4" s="1"/>
  <c r="J7944" i="4"/>
  <c r="A7945" i="4"/>
  <c r="B7945" i="4"/>
  <c r="C7945" i="4" s="1" a="1"/>
  <c r="C7945" i="4" s="1"/>
  <c r="D7945" i="4"/>
  <c r="E7945" i="4" s="1" a="1"/>
  <c r="E7945" i="4" s="1"/>
  <c r="F7945" i="4"/>
  <c r="G7945" i="4" s="1" a="1"/>
  <c r="G7945" i="4" s="1"/>
  <c r="J7945" i="4"/>
  <c r="A7946" i="4"/>
  <c r="B7946" i="4"/>
  <c r="C7946" i="4" s="1" a="1"/>
  <c r="C7946" i="4" s="1"/>
  <c r="D7946" i="4"/>
  <c r="E7946" i="4" s="1" a="1"/>
  <c r="E7946" i="4" s="1"/>
  <c r="F7946" i="4"/>
  <c r="G7946" i="4" s="1" a="1"/>
  <c r="G7946" i="4" s="1"/>
  <c r="J7946" i="4"/>
  <c r="A7947" i="4"/>
  <c r="B7947" i="4"/>
  <c r="C7947" i="4" s="1" a="1"/>
  <c r="C7947" i="4" s="1"/>
  <c r="D7947" i="4"/>
  <c r="E7947" i="4" s="1" a="1"/>
  <c r="E7947" i="4" s="1"/>
  <c r="F7947" i="4"/>
  <c r="G7947" i="4" s="1" a="1"/>
  <c r="G7947" i="4" s="1"/>
  <c r="J7947" i="4"/>
  <c r="A7948" i="4"/>
  <c r="B7948" i="4"/>
  <c r="C7948" i="4" s="1" a="1"/>
  <c r="C7948" i="4" s="1"/>
  <c r="D7948" i="4"/>
  <c r="E7948" i="4" s="1" a="1"/>
  <c r="E7948" i="4" s="1"/>
  <c r="F7948" i="4"/>
  <c r="G7948" i="4" s="1" a="1"/>
  <c r="G7948" i="4" s="1"/>
  <c r="J7948" i="4"/>
  <c r="A7949" i="4"/>
  <c r="B7949" i="4"/>
  <c r="C7949" i="4" s="1" a="1"/>
  <c r="C7949" i="4" s="1"/>
  <c r="D7949" i="4"/>
  <c r="E7949" i="4" s="1" a="1"/>
  <c r="E7949" i="4" s="1"/>
  <c r="F7949" i="4"/>
  <c r="G7949" i="4" s="1" a="1"/>
  <c r="G7949" i="4" s="1"/>
  <c r="J7949" i="4"/>
  <c r="A7950" i="4"/>
  <c r="B7950" i="4"/>
  <c r="C7950" i="4" s="1" a="1"/>
  <c r="C7950" i="4" s="1"/>
  <c r="D7950" i="4"/>
  <c r="E7950" i="4" s="1" a="1"/>
  <c r="E7950" i="4" s="1"/>
  <c r="F7950" i="4"/>
  <c r="G7950" i="4" s="1" a="1"/>
  <c r="G7950" i="4" s="1"/>
  <c r="J7950" i="4"/>
  <c r="A7951" i="4"/>
  <c r="B7951" i="4"/>
  <c r="C7951" i="4" s="1" a="1"/>
  <c r="C7951" i="4" s="1"/>
  <c r="D7951" i="4"/>
  <c r="E7951" i="4" s="1" a="1"/>
  <c r="E7951" i="4" s="1"/>
  <c r="F7951" i="4"/>
  <c r="G7951" i="4" s="1" a="1"/>
  <c r="G7951" i="4" s="1"/>
  <c r="J7951" i="4"/>
  <c r="A7952" i="4"/>
  <c r="B7952" i="4"/>
  <c r="C7952" i="4" s="1" a="1"/>
  <c r="C7952" i="4" s="1"/>
  <c r="D7952" i="4"/>
  <c r="E7952" i="4" s="1" a="1"/>
  <c r="E7952" i="4" s="1"/>
  <c r="F7952" i="4"/>
  <c r="G7952" i="4" s="1" a="1"/>
  <c r="G7952" i="4" s="1"/>
  <c r="J7952" i="4"/>
  <c r="A7953" i="4"/>
  <c r="B7953" i="4"/>
  <c r="C7953" i="4" s="1" a="1"/>
  <c r="C7953" i="4" s="1"/>
  <c r="D7953" i="4"/>
  <c r="E7953" i="4" s="1" a="1"/>
  <c r="E7953" i="4" s="1"/>
  <c r="F7953" i="4"/>
  <c r="G7953" i="4" s="1" a="1"/>
  <c r="G7953" i="4" s="1"/>
  <c r="J7953" i="4"/>
  <c r="A7954" i="4"/>
  <c r="B7954" i="4"/>
  <c r="C7954" i="4" s="1" a="1"/>
  <c r="C7954" i="4" s="1"/>
  <c r="D7954" i="4"/>
  <c r="E7954" i="4" s="1" a="1"/>
  <c r="E7954" i="4" s="1"/>
  <c r="F7954" i="4"/>
  <c r="G7954" i="4" s="1" a="1"/>
  <c r="G7954" i="4" s="1"/>
  <c r="J7954" i="4"/>
  <c r="A7955" i="4"/>
  <c r="B7955" i="4"/>
  <c r="C7955" i="4" s="1" a="1"/>
  <c r="C7955" i="4" s="1"/>
  <c r="D7955" i="4"/>
  <c r="E7955" i="4" s="1" a="1"/>
  <c r="E7955" i="4" s="1"/>
  <c r="F7955" i="4"/>
  <c r="G7955" i="4" s="1" a="1"/>
  <c r="G7955" i="4" s="1"/>
  <c r="J7955" i="4"/>
  <c r="A7956" i="4"/>
  <c r="B7956" i="4"/>
  <c r="C7956" i="4" s="1" a="1"/>
  <c r="C7956" i="4" s="1"/>
  <c r="D7956" i="4"/>
  <c r="E7956" i="4" s="1" a="1"/>
  <c r="E7956" i="4" s="1"/>
  <c r="F7956" i="4"/>
  <c r="G7956" i="4" s="1" a="1"/>
  <c r="G7956" i="4" s="1"/>
  <c r="J7956" i="4"/>
  <c r="A7957" i="4"/>
  <c r="B7957" i="4"/>
  <c r="C7957" i="4" s="1" a="1"/>
  <c r="C7957" i="4" s="1"/>
  <c r="D7957" i="4"/>
  <c r="E7957" i="4" s="1" a="1"/>
  <c r="E7957" i="4" s="1"/>
  <c r="F7957" i="4"/>
  <c r="G7957" i="4" s="1" a="1"/>
  <c r="G7957" i="4" s="1"/>
  <c r="J7957" i="4"/>
  <c r="A7958" i="4"/>
  <c r="B7958" i="4"/>
  <c r="C7958" i="4" s="1" a="1"/>
  <c r="C7958" i="4" s="1"/>
  <c r="D7958" i="4"/>
  <c r="E7958" i="4" s="1" a="1"/>
  <c r="E7958" i="4" s="1"/>
  <c r="F7958" i="4"/>
  <c r="G7958" i="4" s="1" a="1"/>
  <c r="G7958" i="4" s="1"/>
  <c r="J7958" i="4"/>
  <c r="A7959" i="4"/>
  <c r="B7959" i="4"/>
  <c r="C7959" i="4" s="1" a="1"/>
  <c r="C7959" i="4" s="1"/>
  <c r="D7959" i="4"/>
  <c r="E7959" i="4" s="1" a="1"/>
  <c r="E7959" i="4" s="1"/>
  <c r="F7959" i="4"/>
  <c r="G7959" i="4" s="1" a="1"/>
  <c r="G7959" i="4" s="1"/>
  <c r="J7959" i="4"/>
  <c r="A7960" i="4"/>
  <c r="B7960" i="4"/>
  <c r="C7960" i="4" s="1" a="1"/>
  <c r="C7960" i="4" s="1"/>
  <c r="D7960" i="4"/>
  <c r="E7960" i="4" s="1" a="1"/>
  <c r="E7960" i="4" s="1"/>
  <c r="F7960" i="4"/>
  <c r="G7960" i="4" s="1" a="1"/>
  <c r="G7960" i="4" s="1"/>
  <c r="J7960" i="4"/>
  <c r="A7961" i="4"/>
  <c r="B7961" i="4"/>
  <c r="C7961" i="4" s="1" a="1"/>
  <c r="C7961" i="4" s="1"/>
  <c r="D7961" i="4"/>
  <c r="E7961" i="4" s="1" a="1"/>
  <c r="E7961" i="4" s="1"/>
  <c r="F7961" i="4"/>
  <c r="G7961" i="4" s="1" a="1"/>
  <c r="G7961" i="4" s="1"/>
  <c r="J7961" i="4"/>
  <c r="A7962" i="4"/>
  <c r="B7962" i="4"/>
  <c r="C7962" i="4" s="1" a="1"/>
  <c r="C7962" i="4" s="1"/>
  <c r="D7962" i="4"/>
  <c r="E7962" i="4" s="1" a="1"/>
  <c r="E7962" i="4" s="1"/>
  <c r="F7962" i="4"/>
  <c r="G7962" i="4" s="1" a="1"/>
  <c r="G7962" i="4" s="1"/>
  <c r="J7962" i="4"/>
  <c r="A7963" i="4"/>
  <c r="B7963" i="4"/>
  <c r="C7963" i="4" s="1" a="1"/>
  <c r="C7963" i="4" s="1"/>
  <c r="D7963" i="4"/>
  <c r="E7963" i="4" s="1" a="1"/>
  <c r="E7963" i="4" s="1"/>
  <c r="F7963" i="4"/>
  <c r="G7963" i="4" s="1" a="1"/>
  <c r="G7963" i="4" s="1"/>
  <c r="J7963" i="4"/>
  <c r="A7964" i="4"/>
  <c r="B7964" i="4"/>
  <c r="C7964" i="4" s="1" a="1"/>
  <c r="C7964" i="4" s="1"/>
  <c r="D7964" i="4"/>
  <c r="E7964" i="4" s="1" a="1"/>
  <c r="E7964" i="4" s="1"/>
  <c r="F7964" i="4"/>
  <c r="G7964" i="4" s="1" a="1"/>
  <c r="G7964" i="4" s="1"/>
  <c r="J7964" i="4"/>
  <c r="A7965" i="4"/>
  <c r="B7965" i="4"/>
  <c r="C7965" i="4" s="1" a="1"/>
  <c r="C7965" i="4" s="1"/>
  <c r="D7965" i="4"/>
  <c r="E7965" i="4" s="1" a="1"/>
  <c r="E7965" i="4" s="1"/>
  <c r="F7965" i="4"/>
  <c r="G7965" i="4" s="1" a="1"/>
  <c r="G7965" i="4" s="1"/>
  <c r="J7965" i="4"/>
  <c r="A7966" i="4"/>
  <c r="B7966" i="4"/>
  <c r="C7966" i="4" s="1" a="1"/>
  <c r="C7966" i="4" s="1"/>
  <c r="D7966" i="4"/>
  <c r="E7966" i="4" s="1" a="1"/>
  <c r="E7966" i="4" s="1"/>
  <c r="F7966" i="4"/>
  <c r="G7966" i="4" s="1" a="1"/>
  <c r="G7966" i="4" s="1"/>
  <c r="J7966" i="4"/>
  <c r="A7967" i="4"/>
  <c r="B7967" i="4"/>
  <c r="C7967" i="4" s="1" a="1"/>
  <c r="C7967" i="4" s="1"/>
  <c r="D7967" i="4"/>
  <c r="E7967" i="4" s="1" a="1"/>
  <c r="E7967" i="4" s="1"/>
  <c r="F7967" i="4"/>
  <c r="G7967" i="4" s="1" a="1"/>
  <c r="G7967" i="4" s="1"/>
  <c r="J7967" i="4"/>
  <c r="A7968" i="4"/>
  <c r="B7968" i="4"/>
  <c r="C7968" i="4" s="1" a="1"/>
  <c r="C7968" i="4" s="1"/>
  <c r="D7968" i="4"/>
  <c r="E7968" i="4" s="1" a="1"/>
  <c r="E7968" i="4" s="1"/>
  <c r="F7968" i="4"/>
  <c r="G7968" i="4" s="1" a="1"/>
  <c r="G7968" i="4" s="1"/>
  <c r="J7968" i="4"/>
  <c r="A7969" i="4"/>
  <c r="B7969" i="4"/>
  <c r="C7969" i="4" s="1" a="1"/>
  <c r="C7969" i="4" s="1"/>
  <c r="D7969" i="4"/>
  <c r="E7969" i="4" s="1" a="1"/>
  <c r="E7969" i="4" s="1"/>
  <c r="F7969" i="4"/>
  <c r="G7969" i="4" s="1" a="1"/>
  <c r="G7969" i="4" s="1"/>
  <c r="J7969" i="4"/>
  <c r="A7970" i="4"/>
  <c r="B7970" i="4"/>
  <c r="C7970" i="4" s="1" a="1"/>
  <c r="C7970" i="4" s="1"/>
  <c r="D7970" i="4"/>
  <c r="E7970" i="4" s="1" a="1"/>
  <c r="E7970" i="4" s="1"/>
  <c r="F7970" i="4"/>
  <c r="G7970" i="4" s="1" a="1"/>
  <c r="G7970" i="4" s="1"/>
  <c r="J7970" i="4"/>
  <c r="A7971" i="4"/>
  <c r="B7971" i="4"/>
  <c r="C7971" i="4" s="1" a="1"/>
  <c r="C7971" i="4" s="1"/>
  <c r="D7971" i="4"/>
  <c r="E7971" i="4" s="1" a="1"/>
  <c r="E7971" i="4" s="1"/>
  <c r="F7971" i="4"/>
  <c r="G7971" i="4" s="1" a="1"/>
  <c r="G7971" i="4" s="1"/>
  <c r="J7971" i="4"/>
  <c r="A7972" i="4"/>
  <c r="B7972" i="4"/>
  <c r="C7972" i="4" s="1" a="1"/>
  <c r="C7972" i="4" s="1"/>
  <c r="D7972" i="4"/>
  <c r="E7972" i="4" s="1" a="1"/>
  <c r="E7972" i="4" s="1"/>
  <c r="F7972" i="4"/>
  <c r="G7972" i="4" s="1" a="1"/>
  <c r="G7972" i="4" s="1"/>
  <c r="J7972" i="4"/>
  <c r="A7973" i="4"/>
  <c r="B7973" i="4"/>
  <c r="C7973" i="4" s="1" a="1"/>
  <c r="C7973" i="4" s="1"/>
  <c r="D7973" i="4"/>
  <c r="E7973" i="4" s="1" a="1"/>
  <c r="E7973" i="4" s="1"/>
  <c r="F7973" i="4"/>
  <c r="G7973" i="4" s="1" a="1"/>
  <c r="G7973" i="4" s="1"/>
  <c r="J7973" i="4"/>
  <c r="A7974" i="4"/>
  <c r="B7974" i="4"/>
  <c r="C7974" i="4" s="1" a="1"/>
  <c r="C7974" i="4" s="1"/>
  <c r="D7974" i="4"/>
  <c r="E7974" i="4" s="1" a="1"/>
  <c r="E7974" i="4" s="1"/>
  <c r="F7974" i="4"/>
  <c r="G7974" i="4" s="1" a="1"/>
  <c r="G7974" i="4" s="1"/>
  <c r="J7974" i="4"/>
  <c r="A7975" i="4"/>
  <c r="B7975" i="4"/>
  <c r="C7975" i="4" s="1" a="1"/>
  <c r="C7975" i="4" s="1"/>
  <c r="D7975" i="4"/>
  <c r="E7975" i="4" s="1" a="1"/>
  <c r="E7975" i="4" s="1"/>
  <c r="F7975" i="4"/>
  <c r="G7975" i="4" s="1" a="1"/>
  <c r="G7975" i="4" s="1"/>
  <c r="J7975" i="4"/>
  <c r="A7976" i="4"/>
  <c r="B7976" i="4"/>
  <c r="C7976" i="4" s="1" a="1"/>
  <c r="C7976" i="4" s="1"/>
  <c r="D7976" i="4"/>
  <c r="E7976" i="4" s="1" a="1"/>
  <c r="E7976" i="4" s="1"/>
  <c r="F7976" i="4"/>
  <c r="G7976" i="4" s="1" a="1"/>
  <c r="G7976" i="4" s="1"/>
  <c r="J7976" i="4"/>
  <c r="A7977" i="4"/>
  <c r="B7977" i="4"/>
  <c r="C7977" i="4" s="1" a="1"/>
  <c r="C7977" i="4" s="1"/>
  <c r="D7977" i="4"/>
  <c r="E7977" i="4" s="1" a="1"/>
  <c r="E7977" i="4" s="1"/>
  <c r="F7977" i="4"/>
  <c r="G7977" i="4" s="1" a="1"/>
  <c r="G7977" i="4" s="1"/>
  <c r="J7977" i="4"/>
  <c r="A7978" i="4"/>
  <c r="B7978" i="4"/>
  <c r="C7978" i="4" s="1" a="1"/>
  <c r="C7978" i="4" s="1"/>
  <c r="D7978" i="4"/>
  <c r="E7978" i="4" s="1" a="1"/>
  <c r="E7978" i="4" s="1"/>
  <c r="F7978" i="4"/>
  <c r="G7978" i="4" s="1" a="1"/>
  <c r="G7978" i="4" s="1"/>
  <c r="J7978" i="4"/>
  <c r="A7979" i="4"/>
  <c r="B7979" i="4"/>
  <c r="C7979" i="4" s="1" a="1"/>
  <c r="C7979" i="4" s="1"/>
  <c r="D7979" i="4"/>
  <c r="E7979" i="4" s="1" a="1"/>
  <c r="E7979" i="4" s="1"/>
  <c r="F7979" i="4"/>
  <c r="G7979" i="4" s="1" a="1"/>
  <c r="G7979" i="4" s="1"/>
  <c r="J7979" i="4"/>
  <c r="A7980" i="4"/>
  <c r="B7980" i="4"/>
  <c r="C7980" i="4" s="1" a="1"/>
  <c r="C7980" i="4" s="1"/>
  <c r="D7980" i="4"/>
  <c r="E7980" i="4" s="1" a="1"/>
  <c r="E7980" i="4" s="1"/>
  <c r="F7980" i="4"/>
  <c r="G7980" i="4" s="1" a="1"/>
  <c r="G7980" i="4" s="1"/>
  <c r="J7980" i="4"/>
  <c r="A7981" i="4"/>
  <c r="B7981" i="4"/>
  <c r="C7981" i="4" s="1" a="1"/>
  <c r="C7981" i="4" s="1"/>
  <c r="D7981" i="4"/>
  <c r="E7981" i="4" s="1" a="1"/>
  <c r="E7981" i="4" s="1"/>
  <c r="F7981" i="4"/>
  <c r="G7981" i="4" s="1" a="1"/>
  <c r="G7981" i="4" s="1"/>
  <c r="J7981" i="4"/>
  <c r="A7982" i="4"/>
  <c r="B7982" i="4"/>
  <c r="C7982" i="4" s="1" a="1"/>
  <c r="C7982" i="4" s="1"/>
  <c r="D7982" i="4"/>
  <c r="E7982" i="4" s="1" a="1"/>
  <c r="E7982" i="4" s="1"/>
  <c r="F7982" i="4"/>
  <c r="G7982" i="4" s="1" a="1"/>
  <c r="G7982" i="4" s="1"/>
  <c r="J7982" i="4"/>
  <c r="A7983" i="4"/>
  <c r="B7983" i="4"/>
  <c r="C7983" i="4" s="1" a="1"/>
  <c r="C7983" i="4" s="1"/>
  <c r="D7983" i="4"/>
  <c r="E7983" i="4" s="1" a="1"/>
  <c r="E7983" i="4" s="1"/>
  <c r="F7983" i="4"/>
  <c r="G7983" i="4" s="1" a="1"/>
  <c r="G7983" i="4" s="1"/>
  <c r="J7983" i="4"/>
  <c r="A7984" i="4"/>
  <c r="B7984" i="4"/>
  <c r="C7984" i="4" s="1" a="1"/>
  <c r="C7984" i="4" s="1"/>
  <c r="D7984" i="4"/>
  <c r="E7984" i="4" s="1" a="1"/>
  <c r="E7984" i="4" s="1"/>
  <c r="F7984" i="4"/>
  <c r="G7984" i="4" s="1" a="1"/>
  <c r="G7984" i="4" s="1"/>
  <c r="J7984" i="4"/>
  <c r="A7985" i="4"/>
  <c r="B7985" i="4"/>
  <c r="C7985" i="4" s="1" a="1"/>
  <c r="C7985" i="4" s="1"/>
  <c r="D7985" i="4"/>
  <c r="E7985" i="4" s="1" a="1"/>
  <c r="E7985" i="4" s="1"/>
  <c r="F7985" i="4"/>
  <c r="G7985" i="4" s="1" a="1"/>
  <c r="G7985" i="4" s="1"/>
  <c r="J7985" i="4"/>
  <c r="A7986" i="4"/>
  <c r="B7986" i="4"/>
  <c r="C7986" i="4" s="1" a="1"/>
  <c r="C7986" i="4" s="1"/>
  <c r="D7986" i="4"/>
  <c r="E7986" i="4" s="1" a="1"/>
  <c r="E7986" i="4" s="1"/>
  <c r="F7986" i="4"/>
  <c r="G7986" i="4" s="1" a="1"/>
  <c r="G7986" i="4" s="1"/>
  <c r="J7986" i="4"/>
  <c r="A7987" i="4"/>
  <c r="B7987" i="4"/>
  <c r="C7987" i="4" s="1" a="1"/>
  <c r="C7987" i="4" s="1"/>
  <c r="D7987" i="4"/>
  <c r="E7987" i="4" s="1" a="1"/>
  <c r="E7987" i="4" s="1"/>
  <c r="F7987" i="4"/>
  <c r="G7987" i="4" s="1" a="1"/>
  <c r="G7987" i="4" s="1"/>
  <c r="J7987" i="4"/>
  <c r="A7988" i="4"/>
  <c r="B7988" i="4"/>
  <c r="C7988" i="4" s="1" a="1"/>
  <c r="C7988" i="4" s="1"/>
  <c r="D7988" i="4"/>
  <c r="E7988" i="4" s="1" a="1"/>
  <c r="E7988" i="4" s="1"/>
  <c r="F7988" i="4"/>
  <c r="G7988" i="4" s="1" a="1"/>
  <c r="G7988" i="4" s="1"/>
  <c r="J7988" i="4"/>
  <c r="A7989" i="4"/>
  <c r="B7989" i="4"/>
  <c r="C7989" i="4" s="1" a="1"/>
  <c r="C7989" i="4" s="1"/>
  <c r="D7989" i="4"/>
  <c r="E7989" i="4" s="1" a="1"/>
  <c r="E7989" i="4" s="1"/>
  <c r="F7989" i="4"/>
  <c r="G7989" i="4" s="1" a="1"/>
  <c r="G7989" i="4" s="1"/>
  <c r="J7989" i="4"/>
  <c r="A7990" i="4"/>
  <c r="B7990" i="4"/>
  <c r="C7990" i="4" s="1" a="1"/>
  <c r="C7990" i="4" s="1"/>
  <c r="D7990" i="4"/>
  <c r="E7990" i="4" s="1" a="1"/>
  <c r="E7990" i="4" s="1"/>
  <c r="F7990" i="4"/>
  <c r="G7990" i="4" s="1" a="1"/>
  <c r="G7990" i="4" s="1"/>
  <c r="J7990" i="4"/>
  <c r="A7991" i="4"/>
  <c r="B7991" i="4"/>
  <c r="C7991" i="4" s="1" a="1"/>
  <c r="C7991" i="4" s="1"/>
  <c r="D7991" i="4"/>
  <c r="E7991" i="4" s="1" a="1"/>
  <c r="E7991" i="4" s="1"/>
  <c r="F7991" i="4"/>
  <c r="G7991" i="4" s="1" a="1"/>
  <c r="G7991" i="4" s="1"/>
  <c r="J7991" i="4"/>
  <c r="A7992" i="4"/>
  <c r="B7992" i="4"/>
  <c r="C7992" i="4" s="1" a="1"/>
  <c r="C7992" i="4" s="1"/>
  <c r="D7992" i="4"/>
  <c r="E7992" i="4" s="1" a="1"/>
  <c r="E7992" i="4" s="1"/>
  <c r="F7992" i="4"/>
  <c r="G7992" i="4" s="1" a="1"/>
  <c r="G7992" i="4" s="1"/>
  <c r="J7992" i="4"/>
  <c r="A7993" i="4"/>
  <c r="B7993" i="4"/>
  <c r="C7993" i="4" s="1" a="1"/>
  <c r="C7993" i="4" s="1"/>
  <c r="D7993" i="4"/>
  <c r="E7993" i="4" s="1" a="1"/>
  <c r="E7993" i="4" s="1"/>
  <c r="F7993" i="4"/>
  <c r="G7993" i="4" s="1" a="1"/>
  <c r="G7993" i="4" s="1"/>
  <c r="J7993" i="4"/>
  <c r="A7994" i="4"/>
  <c r="B7994" i="4"/>
  <c r="C7994" i="4" s="1" a="1"/>
  <c r="C7994" i="4" s="1"/>
  <c r="D7994" i="4"/>
  <c r="E7994" i="4" s="1" a="1"/>
  <c r="E7994" i="4" s="1"/>
  <c r="F7994" i="4"/>
  <c r="G7994" i="4" s="1" a="1"/>
  <c r="G7994" i="4" s="1"/>
  <c r="J7994" i="4"/>
  <c r="A7995" i="4"/>
  <c r="B7995" i="4"/>
  <c r="C7995" i="4" s="1" a="1"/>
  <c r="C7995" i="4" s="1"/>
  <c r="D7995" i="4"/>
  <c r="E7995" i="4" s="1" a="1"/>
  <c r="E7995" i="4" s="1"/>
  <c r="F7995" i="4"/>
  <c r="G7995" i="4" s="1" a="1"/>
  <c r="G7995" i="4" s="1"/>
  <c r="J7995" i="4"/>
  <c r="A7996" i="4"/>
  <c r="B7996" i="4"/>
  <c r="C7996" i="4" s="1" a="1"/>
  <c r="C7996" i="4" s="1"/>
  <c r="D7996" i="4"/>
  <c r="E7996" i="4" s="1" a="1"/>
  <c r="E7996" i="4" s="1"/>
  <c r="F7996" i="4"/>
  <c r="G7996" i="4" s="1" a="1"/>
  <c r="G7996" i="4" s="1"/>
  <c r="J7996" i="4"/>
  <c r="A7997" i="4"/>
  <c r="B7997" i="4"/>
  <c r="C7997" i="4" s="1" a="1"/>
  <c r="C7997" i="4" s="1"/>
  <c r="D7997" i="4"/>
  <c r="E7997" i="4" s="1" a="1"/>
  <c r="E7997" i="4" s="1"/>
  <c r="F7997" i="4"/>
  <c r="G7997" i="4" s="1" a="1"/>
  <c r="G7997" i="4" s="1"/>
  <c r="J7997" i="4"/>
  <c r="A7998" i="4"/>
  <c r="B7998" i="4"/>
  <c r="C7998" i="4" s="1" a="1"/>
  <c r="C7998" i="4" s="1"/>
  <c r="D7998" i="4"/>
  <c r="E7998" i="4" s="1" a="1"/>
  <c r="E7998" i="4" s="1"/>
  <c r="F7998" i="4"/>
  <c r="G7998" i="4" s="1" a="1"/>
  <c r="G7998" i="4" s="1"/>
  <c r="J7998" i="4"/>
  <c r="A7999" i="4"/>
  <c r="B7999" i="4"/>
  <c r="C7999" i="4" s="1" a="1"/>
  <c r="C7999" i="4" s="1"/>
  <c r="D7999" i="4"/>
  <c r="E7999" i="4" s="1" a="1"/>
  <c r="E7999" i="4" s="1"/>
  <c r="F7999" i="4"/>
  <c r="G7999" i="4" s="1" a="1"/>
  <c r="G7999" i="4" s="1"/>
  <c r="J7999" i="4"/>
  <c r="A8000" i="4"/>
  <c r="B8000" i="4"/>
  <c r="C8000" i="4" s="1" a="1"/>
  <c r="C8000" i="4" s="1"/>
  <c r="D8000" i="4"/>
  <c r="E8000" i="4" s="1" a="1"/>
  <c r="E8000" i="4" s="1"/>
  <c r="F8000" i="4"/>
  <c r="G8000" i="4" s="1" a="1"/>
  <c r="G8000" i="4" s="1"/>
  <c r="J8000" i="4"/>
  <c r="A8001" i="4"/>
  <c r="B8001" i="4"/>
  <c r="C8001" i="4" s="1" a="1"/>
  <c r="C8001" i="4" s="1"/>
  <c r="D8001" i="4"/>
  <c r="E8001" i="4" s="1" a="1"/>
  <c r="E8001" i="4" s="1"/>
  <c r="F8001" i="4"/>
  <c r="G8001" i="4" s="1" a="1"/>
  <c r="G8001" i="4" s="1"/>
  <c r="J8001" i="4"/>
  <c r="A8002" i="4"/>
  <c r="B8002" i="4"/>
  <c r="C8002" i="4" s="1" a="1"/>
  <c r="C8002" i="4" s="1"/>
  <c r="D8002" i="4"/>
  <c r="E8002" i="4" s="1" a="1"/>
  <c r="E8002" i="4" s="1"/>
  <c r="F8002" i="4"/>
  <c r="G8002" i="4" s="1" a="1"/>
  <c r="G8002" i="4" s="1"/>
  <c r="J8002" i="4"/>
  <c r="A8003" i="4"/>
  <c r="B8003" i="4"/>
  <c r="C8003" i="4" s="1" a="1"/>
  <c r="C8003" i="4" s="1"/>
  <c r="D8003" i="4"/>
  <c r="E8003" i="4" s="1" a="1"/>
  <c r="E8003" i="4" s="1"/>
  <c r="F8003" i="4"/>
  <c r="G8003" i="4" s="1" a="1"/>
  <c r="G8003" i="4" s="1"/>
  <c r="J8003" i="4"/>
  <c r="A8004" i="4"/>
  <c r="B8004" i="4"/>
  <c r="C8004" i="4" s="1" a="1"/>
  <c r="C8004" i="4" s="1"/>
  <c r="D8004" i="4"/>
  <c r="E8004" i="4" s="1" a="1"/>
  <c r="E8004" i="4" s="1"/>
  <c r="F8004" i="4"/>
  <c r="G8004" i="4" s="1" a="1"/>
  <c r="G8004" i="4" s="1"/>
  <c r="J8004" i="4"/>
  <c r="A8005" i="4"/>
  <c r="B8005" i="4"/>
  <c r="C8005" i="4" s="1" a="1"/>
  <c r="C8005" i="4" s="1"/>
  <c r="D8005" i="4"/>
  <c r="E8005" i="4" s="1" a="1"/>
  <c r="E8005" i="4" s="1"/>
  <c r="F8005" i="4"/>
  <c r="G8005" i="4" s="1" a="1"/>
  <c r="G8005" i="4" s="1"/>
  <c r="J8005" i="4"/>
  <c r="A8006" i="4"/>
  <c r="B8006" i="4"/>
  <c r="C8006" i="4" s="1" a="1"/>
  <c r="C8006" i="4" s="1"/>
  <c r="D8006" i="4"/>
  <c r="E8006" i="4" s="1" a="1"/>
  <c r="E8006" i="4" s="1"/>
  <c r="F8006" i="4"/>
  <c r="G8006" i="4" s="1" a="1"/>
  <c r="G8006" i="4" s="1"/>
  <c r="J8006" i="4"/>
  <c r="A8007" i="4"/>
  <c r="B8007" i="4"/>
  <c r="C8007" i="4" s="1" a="1"/>
  <c r="C8007" i="4" s="1"/>
  <c r="D8007" i="4"/>
  <c r="E8007" i="4" s="1" a="1"/>
  <c r="E8007" i="4" s="1"/>
  <c r="F8007" i="4"/>
  <c r="G8007" i="4" s="1" a="1"/>
  <c r="G8007" i="4" s="1"/>
  <c r="J8007" i="4"/>
  <c r="A8008" i="4"/>
  <c r="B8008" i="4"/>
  <c r="C8008" i="4" s="1" a="1"/>
  <c r="C8008" i="4" s="1"/>
  <c r="D8008" i="4"/>
  <c r="E8008" i="4" s="1" a="1"/>
  <c r="E8008" i="4" s="1"/>
  <c r="F8008" i="4"/>
  <c r="G8008" i="4" s="1" a="1"/>
  <c r="G8008" i="4" s="1"/>
  <c r="J8008" i="4"/>
  <c r="A8009" i="4"/>
  <c r="B8009" i="4"/>
  <c r="C8009" i="4" s="1" a="1"/>
  <c r="C8009" i="4" s="1"/>
  <c r="D8009" i="4"/>
  <c r="E8009" i="4" s="1" a="1"/>
  <c r="E8009" i="4" s="1"/>
  <c r="F8009" i="4"/>
  <c r="G8009" i="4" s="1" a="1"/>
  <c r="G8009" i="4" s="1"/>
  <c r="J8009" i="4"/>
  <c r="A8010" i="4"/>
  <c r="B8010" i="4"/>
  <c r="C8010" i="4" s="1" a="1"/>
  <c r="C8010" i="4" s="1"/>
  <c r="D8010" i="4"/>
  <c r="E8010" i="4" s="1" a="1"/>
  <c r="E8010" i="4" s="1"/>
  <c r="F8010" i="4"/>
  <c r="G8010" i="4" s="1" a="1"/>
  <c r="G8010" i="4" s="1"/>
  <c r="J8010" i="4"/>
  <c r="A8011" i="4"/>
  <c r="B8011" i="4"/>
  <c r="C8011" i="4" s="1" a="1"/>
  <c r="C8011" i="4" s="1"/>
  <c r="D8011" i="4"/>
  <c r="E8011" i="4" s="1" a="1"/>
  <c r="E8011" i="4" s="1"/>
  <c r="F8011" i="4"/>
  <c r="G8011" i="4" s="1" a="1"/>
  <c r="G8011" i="4" s="1"/>
  <c r="J8011" i="4"/>
  <c r="A8012" i="4"/>
  <c r="B8012" i="4"/>
  <c r="C8012" i="4" s="1" a="1"/>
  <c r="C8012" i="4" s="1"/>
  <c r="D8012" i="4"/>
  <c r="E8012" i="4" s="1" a="1"/>
  <c r="E8012" i="4" s="1"/>
  <c r="F8012" i="4"/>
  <c r="G8012" i="4" s="1" a="1"/>
  <c r="G8012" i="4" s="1"/>
  <c r="J8012" i="4"/>
  <c r="A8013" i="4"/>
  <c r="B8013" i="4"/>
  <c r="C8013" i="4" s="1" a="1"/>
  <c r="C8013" i="4" s="1"/>
  <c r="D8013" i="4"/>
  <c r="E8013" i="4" s="1" a="1"/>
  <c r="E8013" i="4" s="1"/>
  <c r="F8013" i="4"/>
  <c r="G8013" i="4" s="1" a="1"/>
  <c r="G8013" i="4" s="1"/>
  <c r="J8013" i="4"/>
  <c r="A8014" i="4"/>
  <c r="B8014" i="4"/>
  <c r="C8014" i="4" s="1" a="1"/>
  <c r="C8014" i="4" s="1"/>
  <c r="D8014" i="4"/>
  <c r="E8014" i="4" s="1" a="1"/>
  <c r="E8014" i="4" s="1"/>
  <c r="F8014" i="4"/>
  <c r="G8014" i="4" s="1" a="1"/>
  <c r="G8014" i="4" s="1"/>
  <c r="J8014" i="4"/>
  <c r="A8015" i="4"/>
  <c r="B8015" i="4"/>
  <c r="C8015" i="4" s="1" a="1"/>
  <c r="C8015" i="4" s="1"/>
  <c r="D8015" i="4"/>
  <c r="E8015" i="4" s="1" a="1"/>
  <c r="E8015" i="4" s="1"/>
  <c r="F8015" i="4"/>
  <c r="G8015" i="4" s="1" a="1"/>
  <c r="G8015" i="4" s="1"/>
  <c r="J8015" i="4"/>
  <c r="A8016" i="4"/>
  <c r="B8016" i="4"/>
  <c r="C8016" i="4" s="1" a="1"/>
  <c r="C8016" i="4" s="1"/>
  <c r="D8016" i="4"/>
  <c r="E8016" i="4" s="1" a="1"/>
  <c r="E8016" i="4" s="1"/>
  <c r="F8016" i="4"/>
  <c r="G8016" i="4" s="1" a="1"/>
  <c r="G8016" i="4" s="1"/>
  <c r="J8016" i="4"/>
  <c r="A8017" i="4"/>
  <c r="B8017" i="4"/>
  <c r="C8017" i="4" s="1" a="1"/>
  <c r="C8017" i="4" s="1"/>
  <c r="D8017" i="4"/>
  <c r="E8017" i="4" s="1" a="1"/>
  <c r="E8017" i="4" s="1"/>
  <c r="F8017" i="4"/>
  <c r="G8017" i="4" s="1" a="1"/>
  <c r="G8017" i="4" s="1"/>
  <c r="J8017" i="4"/>
  <c r="A8018" i="4"/>
  <c r="B8018" i="4"/>
  <c r="C8018" i="4" s="1" a="1"/>
  <c r="C8018" i="4" s="1"/>
  <c r="D8018" i="4"/>
  <c r="E8018" i="4" s="1" a="1"/>
  <c r="E8018" i="4" s="1"/>
  <c r="F8018" i="4"/>
  <c r="G8018" i="4" s="1" a="1"/>
  <c r="G8018" i="4" s="1"/>
  <c r="J8018" i="4"/>
  <c r="A8019" i="4"/>
  <c r="B8019" i="4"/>
  <c r="C8019" i="4" s="1" a="1"/>
  <c r="C8019" i="4" s="1"/>
  <c r="D8019" i="4"/>
  <c r="E8019" i="4" s="1" a="1"/>
  <c r="E8019" i="4" s="1"/>
  <c r="F8019" i="4"/>
  <c r="G8019" i="4" s="1" a="1"/>
  <c r="G8019" i="4" s="1"/>
  <c r="J8019" i="4"/>
  <c r="A8020" i="4"/>
  <c r="B8020" i="4"/>
  <c r="C8020" i="4" s="1" a="1"/>
  <c r="C8020" i="4" s="1"/>
  <c r="D8020" i="4"/>
  <c r="E8020" i="4" s="1" a="1"/>
  <c r="E8020" i="4" s="1"/>
  <c r="F8020" i="4"/>
  <c r="G8020" i="4" s="1" a="1"/>
  <c r="G8020" i="4" s="1"/>
  <c r="J8020" i="4"/>
  <c r="A8021" i="4"/>
  <c r="B8021" i="4"/>
  <c r="C8021" i="4" s="1" a="1"/>
  <c r="C8021" i="4" s="1"/>
  <c r="D8021" i="4"/>
  <c r="E8021" i="4" s="1" a="1"/>
  <c r="E8021" i="4" s="1"/>
  <c r="F8021" i="4"/>
  <c r="G8021" i="4" s="1" a="1"/>
  <c r="G8021" i="4" s="1"/>
  <c r="J8021" i="4"/>
  <c r="A8022" i="4"/>
  <c r="B8022" i="4"/>
  <c r="C8022" i="4" s="1" a="1"/>
  <c r="C8022" i="4" s="1"/>
  <c r="D8022" i="4"/>
  <c r="E8022" i="4" s="1" a="1"/>
  <c r="E8022" i="4" s="1"/>
  <c r="F8022" i="4"/>
  <c r="G8022" i="4" s="1" a="1"/>
  <c r="G8022" i="4" s="1"/>
  <c r="J8022" i="4"/>
  <c r="A8023" i="4"/>
  <c r="B8023" i="4"/>
  <c r="C8023" i="4" s="1" a="1"/>
  <c r="C8023" i="4" s="1"/>
  <c r="D8023" i="4"/>
  <c r="E8023" i="4" s="1" a="1"/>
  <c r="E8023" i="4" s="1"/>
  <c r="F8023" i="4"/>
  <c r="G8023" i="4" s="1" a="1"/>
  <c r="G8023" i="4" s="1"/>
  <c r="J8023" i="4"/>
  <c r="A8024" i="4"/>
  <c r="B8024" i="4"/>
  <c r="C8024" i="4" s="1" a="1"/>
  <c r="C8024" i="4" s="1"/>
  <c r="D8024" i="4"/>
  <c r="E8024" i="4" s="1" a="1"/>
  <c r="E8024" i="4" s="1"/>
  <c r="F8024" i="4"/>
  <c r="G8024" i="4" s="1" a="1"/>
  <c r="G8024" i="4" s="1"/>
  <c r="J8024" i="4"/>
  <c r="A8025" i="4"/>
  <c r="B8025" i="4"/>
  <c r="C8025" i="4" s="1" a="1"/>
  <c r="C8025" i="4" s="1"/>
  <c r="D8025" i="4"/>
  <c r="E8025" i="4" s="1" a="1"/>
  <c r="E8025" i="4" s="1"/>
  <c r="F8025" i="4"/>
  <c r="G8025" i="4" s="1" a="1"/>
  <c r="G8025" i="4" s="1"/>
  <c r="J8025" i="4"/>
  <c r="A8026" i="4"/>
  <c r="B8026" i="4"/>
  <c r="C8026" i="4" s="1" a="1"/>
  <c r="C8026" i="4" s="1"/>
  <c r="D8026" i="4"/>
  <c r="E8026" i="4" s="1" a="1"/>
  <c r="E8026" i="4" s="1"/>
  <c r="F8026" i="4"/>
  <c r="G8026" i="4" s="1" a="1"/>
  <c r="G8026" i="4" s="1"/>
  <c r="J8026" i="4"/>
  <c r="A8027" i="4"/>
  <c r="B8027" i="4"/>
  <c r="C8027" i="4" s="1" a="1"/>
  <c r="C8027" i="4" s="1"/>
  <c r="D8027" i="4"/>
  <c r="E8027" i="4" s="1" a="1"/>
  <c r="E8027" i="4" s="1"/>
  <c r="F8027" i="4"/>
  <c r="G8027" i="4" s="1" a="1"/>
  <c r="G8027" i="4" s="1"/>
  <c r="J8027" i="4"/>
  <c r="A8028" i="4"/>
  <c r="B8028" i="4"/>
  <c r="C8028" i="4" s="1" a="1"/>
  <c r="C8028" i="4" s="1"/>
  <c r="D8028" i="4"/>
  <c r="E8028" i="4" s="1" a="1"/>
  <c r="E8028" i="4" s="1"/>
  <c r="F8028" i="4"/>
  <c r="G8028" i="4" s="1" a="1"/>
  <c r="G8028" i="4" s="1"/>
  <c r="J8028" i="4"/>
  <c r="A8029" i="4"/>
  <c r="B8029" i="4"/>
  <c r="C8029" i="4" s="1" a="1"/>
  <c r="C8029" i="4" s="1"/>
  <c r="D8029" i="4"/>
  <c r="E8029" i="4" s="1" a="1"/>
  <c r="E8029" i="4" s="1"/>
  <c r="F8029" i="4"/>
  <c r="G8029" i="4" s="1" a="1"/>
  <c r="G8029" i="4" s="1"/>
  <c r="J8029" i="4"/>
  <c r="A8030" i="4"/>
  <c r="B8030" i="4"/>
  <c r="C8030" i="4" s="1" a="1"/>
  <c r="C8030" i="4" s="1"/>
  <c r="D8030" i="4"/>
  <c r="E8030" i="4" s="1" a="1"/>
  <c r="E8030" i="4" s="1"/>
  <c r="F8030" i="4"/>
  <c r="G8030" i="4" s="1" a="1"/>
  <c r="G8030" i="4" s="1"/>
  <c r="J8030" i="4"/>
  <c r="A8031" i="4"/>
  <c r="B8031" i="4"/>
  <c r="C8031" i="4" s="1" a="1"/>
  <c r="C8031" i="4" s="1"/>
  <c r="D8031" i="4"/>
  <c r="E8031" i="4" s="1" a="1"/>
  <c r="E8031" i="4" s="1"/>
  <c r="F8031" i="4"/>
  <c r="G8031" i="4" s="1" a="1"/>
  <c r="G8031" i="4" s="1"/>
  <c r="J8031" i="4"/>
  <c r="A8032" i="4"/>
  <c r="B8032" i="4"/>
  <c r="C8032" i="4" s="1" a="1"/>
  <c r="C8032" i="4" s="1"/>
  <c r="D8032" i="4"/>
  <c r="E8032" i="4" s="1" a="1"/>
  <c r="E8032" i="4" s="1"/>
  <c r="F8032" i="4"/>
  <c r="G8032" i="4" s="1" a="1"/>
  <c r="G8032" i="4" s="1"/>
  <c r="J8032" i="4"/>
  <c r="A8033" i="4"/>
  <c r="B8033" i="4"/>
  <c r="C8033" i="4" s="1" a="1"/>
  <c r="C8033" i="4" s="1"/>
  <c r="D8033" i="4"/>
  <c r="E8033" i="4" s="1" a="1"/>
  <c r="E8033" i="4" s="1"/>
  <c r="F8033" i="4"/>
  <c r="G8033" i="4" s="1" a="1"/>
  <c r="G8033" i="4" s="1"/>
  <c r="J8033" i="4"/>
  <c r="A8034" i="4"/>
  <c r="B8034" i="4"/>
  <c r="C8034" i="4" s="1" a="1"/>
  <c r="C8034" i="4" s="1"/>
  <c r="D8034" i="4"/>
  <c r="E8034" i="4" s="1" a="1"/>
  <c r="E8034" i="4" s="1"/>
  <c r="F8034" i="4"/>
  <c r="G8034" i="4" s="1" a="1"/>
  <c r="G8034" i="4" s="1"/>
  <c r="J8034" i="4"/>
  <c r="A8035" i="4"/>
  <c r="B8035" i="4"/>
  <c r="C8035" i="4" s="1" a="1"/>
  <c r="C8035" i="4" s="1"/>
  <c r="D8035" i="4"/>
  <c r="E8035" i="4" s="1" a="1"/>
  <c r="E8035" i="4" s="1"/>
  <c r="F8035" i="4"/>
  <c r="G8035" i="4" s="1" a="1"/>
  <c r="G8035" i="4" s="1"/>
  <c r="J8035" i="4"/>
  <c r="A8036" i="4"/>
  <c r="B8036" i="4"/>
  <c r="C8036" i="4" s="1" a="1"/>
  <c r="C8036" i="4" s="1"/>
  <c r="D8036" i="4"/>
  <c r="E8036" i="4" s="1" a="1"/>
  <c r="E8036" i="4" s="1"/>
  <c r="F8036" i="4"/>
  <c r="G8036" i="4" s="1" a="1"/>
  <c r="G8036" i="4" s="1"/>
  <c r="J8036" i="4"/>
  <c r="A8037" i="4"/>
  <c r="B8037" i="4"/>
  <c r="C8037" i="4" s="1" a="1"/>
  <c r="C8037" i="4" s="1"/>
  <c r="D8037" i="4"/>
  <c r="E8037" i="4" s="1" a="1"/>
  <c r="E8037" i="4" s="1"/>
  <c r="F8037" i="4"/>
  <c r="G8037" i="4" s="1" a="1"/>
  <c r="G8037" i="4" s="1"/>
  <c r="J8037" i="4"/>
  <c r="A8038" i="4"/>
  <c r="B8038" i="4"/>
  <c r="C8038" i="4" s="1" a="1"/>
  <c r="C8038" i="4" s="1"/>
  <c r="D8038" i="4"/>
  <c r="E8038" i="4" s="1" a="1"/>
  <c r="E8038" i="4" s="1"/>
  <c r="F8038" i="4"/>
  <c r="G8038" i="4" s="1" a="1"/>
  <c r="G8038" i="4" s="1"/>
  <c r="J8038" i="4"/>
  <c r="A8039" i="4"/>
  <c r="B8039" i="4"/>
  <c r="C8039" i="4" s="1" a="1"/>
  <c r="C8039" i="4" s="1"/>
  <c r="D8039" i="4"/>
  <c r="E8039" i="4" s="1" a="1"/>
  <c r="E8039" i="4" s="1"/>
  <c r="F8039" i="4"/>
  <c r="G8039" i="4" s="1" a="1"/>
  <c r="G8039" i="4" s="1"/>
  <c r="J8039" i="4"/>
  <c r="A8040" i="4"/>
  <c r="B8040" i="4"/>
  <c r="C8040" i="4" s="1" a="1"/>
  <c r="C8040" i="4" s="1"/>
  <c r="D8040" i="4"/>
  <c r="E8040" i="4" s="1" a="1"/>
  <c r="E8040" i="4" s="1"/>
  <c r="F8040" i="4"/>
  <c r="G8040" i="4" s="1" a="1"/>
  <c r="G8040" i="4" s="1"/>
  <c r="J8040" i="4"/>
  <c r="A8041" i="4"/>
  <c r="B8041" i="4"/>
  <c r="C8041" i="4" s="1" a="1"/>
  <c r="C8041" i="4" s="1"/>
  <c r="D8041" i="4"/>
  <c r="E8041" i="4" s="1" a="1"/>
  <c r="E8041" i="4" s="1"/>
  <c r="F8041" i="4"/>
  <c r="G8041" i="4" s="1" a="1"/>
  <c r="G8041" i="4" s="1"/>
  <c r="J8041" i="4"/>
  <c r="A8042" i="4"/>
  <c r="B8042" i="4"/>
  <c r="C8042" i="4" s="1" a="1"/>
  <c r="C8042" i="4" s="1"/>
  <c r="D8042" i="4"/>
  <c r="E8042" i="4" s="1" a="1"/>
  <c r="E8042" i="4" s="1"/>
  <c r="F8042" i="4"/>
  <c r="G8042" i="4" s="1" a="1"/>
  <c r="G8042" i="4" s="1"/>
  <c r="J8042" i="4"/>
  <c r="A8043" i="4"/>
  <c r="B8043" i="4"/>
  <c r="C8043" i="4" s="1" a="1"/>
  <c r="C8043" i="4" s="1"/>
  <c r="D8043" i="4"/>
  <c r="E8043" i="4" s="1" a="1"/>
  <c r="E8043" i="4" s="1"/>
  <c r="F8043" i="4"/>
  <c r="G8043" i="4" s="1" a="1"/>
  <c r="G8043" i="4" s="1"/>
  <c r="J8043" i="4"/>
  <c r="A8044" i="4"/>
  <c r="B8044" i="4"/>
  <c r="C8044" i="4" s="1" a="1"/>
  <c r="C8044" i="4" s="1"/>
  <c r="D8044" i="4"/>
  <c r="E8044" i="4" s="1" a="1"/>
  <c r="E8044" i="4" s="1"/>
  <c r="F8044" i="4"/>
  <c r="G8044" i="4" s="1" a="1"/>
  <c r="G8044" i="4" s="1"/>
  <c r="J8044" i="4"/>
  <c r="A8045" i="4"/>
  <c r="B8045" i="4"/>
  <c r="C8045" i="4" s="1" a="1"/>
  <c r="C8045" i="4" s="1"/>
  <c r="D8045" i="4"/>
  <c r="E8045" i="4" s="1" a="1"/>
  <c r="E8045" i="4" s="1"/>
  <c r="F8045" i="4"/>
  <c r="G8045" i="4" s="1" a="1"/>
  <c r="G8045" i="4" s="1"/>
  <c r="J8045" i="4"/>
  <c r="A8046" i="4"/>
  <c r="B8046" i="4"/>
  <c r="C8046" i="4" s="1" a="1"/>
  <c r="C8046" i="4" s="1"/>
  <c r="D8046" i="4"/>
  <c r="E8046" i="4" s="1" a="1"/>
  <c r="E8046" i="4" s="1"/>
  <c r="F8046" i="4"/>
  <c r="G8046" i="4" s="1" a="1"/>
  <c r="G8046" i="4" s="1"/>
  <c r="J8046" i="4"/>
  <c r="A8047" i="4"/>
  <c r="B8047" i="4"/>
  <c r="C8047" i="4" s="1" a="1"/>
  <c r="C8047" i="4" s="1"/>
  <c r="D8047" i="4"/>
  <c r="E8047" i="4" s="1" a="1"/>
  <c r="E8047" i="4" s="1"/>
  <c r="F8047" i="4"/>
  <c r="G8047" i="4" s="1" a="1"/>
  <c r="G8047" i="4" s="1"/>
  <c r="J8047" i="4"/>
  <c r="A8048" i="4"/>
  <c r="B8048" i="4"/>
  <c r="C8048" i="4" s="1" a="1"/>
  <c r="C8048" i="4" s="1"/>
  <c r="D8048" i="4"/>
  <c r="E8048" i="4" s="1" a="1"/>
  <c r="E8048" i="4" s="1"/>
  <c r="F8048" i="4"/>
  <c r="G8048" i="4" s="1" a="1"/>
  <c r="G8048" i="4" s="1"/>
  <c r="J8048" i="4"/>
  <c r="A8049" i="4"/>
  <c r="B8049" i="4"/>
  <c r="C8049" i="4" s="1" a="1"/>
  <c r="C8049" i="4" s="1"/>
  <c r="D8049" i="4"/>
  <c r="E8049" i="4" s="1" a="1"/>
  <c r="E8049" i="4" s="1"/>
  <c r="F8049" i="4"/>
  <c r="G8049" i="4" s="1" a="1"/>
  <c r="G8049" i="4" s="1"/>
  <c r="J8049" i="4"/>
  <c r="A8050" i="4"/>
  <c r="B8050" i="4"/>
  <c r="C8050" i="4" s="1" a="1"/>
  <c r="C8050" i="4" s="1"/>
  <c r="D8050" i="4"/>
  <c r="E8050" i="4" s="1" a="1"/>
  <c r="E8050" i="4" s="1"/>
  <c r="F8050" i="4"/>
  <c r="G8050" i="4" s="1" a="1"/>
  <c r="G8050" i="4" s="1"/>
  <c r="J8050" i="4"/>
  <c r="A8051" i="4"/>
  <c r="B8051" i="4"/>
  <c r="C8051" i="4" s="1" a="1"/>
  <c r="C8051" i="4" s="1"/>
  <c r="D8051" i="4"/>
  <c r="E8051" i="4" s="1" a="1"/>
  <c r="E8051" i="4" s="1"/>
  <c r="F8051" i="4"/>
  <c r="G8051" i="4" s="1" a="1"/>
  <c r="G8051" i="4" s="1"/>
  <c r="J8051" i="4"/>
  <c r="A8052" i="4"/>
  <c r="B8052" i="4"/>
  <c r="C8052" i="4" s="1" a="1"/>
  <c r="C8052" i="4" s="1"/>
  <c r="D8052" i="4"/>
  <c r="E8052" i="4" s="1" a="1"/>
  <c r="E8052" i="4" s="1"/>
  <c r="F8052" i="4"/>
  <c r="G8052" i="4" s="1" a="1"/>
  <c r="G8052" i="4" s="1"/>
  <c r="J8052" i="4"/>
  <c r="A8053" i="4"/>
  <c r="B8053" i="4"/>
  <c r="C8053" i="4" s="1" a="1"/>
  <c r="C8053" i="4" s="1"/>
  <c r="D8053" i="4"/>
  <c r="E8053" i="4" s="1" a="1"/>
  <c r="E8053" i="4" s="1"/>
  <c r="F8053" i="4"/>
  <c r="G8053" i="4" s="1" a="1"/>
  <c r="G8053" i="4" s="1"/>
  <c r="J8053" i="4"/>
  <c r="A8054" i="4"/>
  <c r="B8054" i="4"/>
  <c r="C8054" i="4" s="1" a="1"/>
  <c r="C8054" i="4" s="1"/>
  <c r="D8054" i="4"/>
  <c r="E8054" i="4" s="1" a="1"/>
  <c r="E8054" i="4" s="1"/>
  <c r="F8054" i="4"/>
  <c r="G8054" i="4" s="1" a="1"/>
  <c r="G8054" i="4" s="1"/>
  <c r="J8054" i="4"/>
  <c r="A8055" i="4"/>
  <c r="B8055" i="4"/>
  <c r="C8055" i="4" s="1" a="1"/>
  <c r="C8055" i="4" s="1"/>
  <c r="D8055" i="4"/>
  <c r="E8055" i="4" s="1" a="1"/>
  <c r="E8055" i="4" s="1"/>
  <c r="F8055" i="4"/>
  <c r="G8055" i="4" s="1" a="1"/>
  <c r="G8055" i="4" s="1"/>
  <c r="J8055" i="4"/>
  <c r="A8056" i="4"/>
  <c r="B8056" i="4"/>
  <c r="C8056" i="4" s="1" a="1"/>
  <c r="C8056" i="4" s="1"/>
  <c r="D8056" i="4"/>
  <c r="E8056" i="4" s="1" a="1"/>
  <c r="E8056" i="4" s="1"/>
  <c r="F8056" i="4"/>
  <c r="G8056" i="4" s="1" a="1"/>
  <c r="G8056" i="4" s="1"/>
  <c r="J8056" i="4"/>
  <c r="A8057" i="4"/>
  <c r="B8057" i="4"/>
  <c r="C8057" i="4" s="1" a="1"/>
  <c r="C8057" i="4" s="1"/>
  <c r="D8057" i="4"/>
  <c r="E8057" i="4" s="1" a="1"/>
  <c r="E8057" i="4" s="1"/>
  <c r="F8057" i="4"/>
  <c r="G8057" i="4" s="1" a="1"/>
  <c r="G8057" i="4" s="1"/>
  <c r="J8057" i="4"/>
  <c r="A8058" i="4"/>
  <c r="B8058" i="4"/>
  <c r="C8058" i="4" s="1" a="1"/>
  <c r="C8058" i="4" s="1"/>
  <c r="D8058" i="4"/>
  <c r="E8058" i="4" s="1" a="1"/>
  <c r="E8058" i="4" s="1"/>
  <c r="F8058" i="4"/>
  <c r="G8058" i="4" s="1" a="1"/>
  <c r="G8058" i="4" s="1"/>
  <c r="J8058" i="4"/>
  <c r="A8059" i="4"/>
  <c r="B8059" i="4"/>
  <c r="C8059" i="4" s="1" a="1"/>
  <c r="C8059" i="4" s="1"/>
  <c r="D8059" i="4"/>
  <c r="E8059" i="4" s="1" a="1"/>
  <c r="E8059" i="4" s="1"/>
  <c r="F8059" i="4"/>
  <c r="G8059" i="4" s="1" a="1"/>
  <c r="G8059" i="4" s="1"/>
  <c r="J8059" i="4"/>
  <c r="A8060" i="4"/>
  <c r="B8060" i="4"/>
  <c r="C8060" i="4" s="1" a="1"/>
  <c r="C8060" i="4" s="1"/>
  <c r="D8060" i="4"/>
  <c r="E8060" i="4" s="1" a="1"/>
  <c r="E8060" i="4" s="1"/>
  <c r="F8060" i="4"/>
  <c r="G8060" i="4" s="1" a="1"/>
  <c r="G8060" i="4" s="1"/>
  <c r="J8060" i="4"/>
  <c r="A8061" i="4"/>
  <c r="B8061" i="4"/>
  <c r="C8061" i="4" s="1" a="1"/>
  <c r="C8061" i="4" s="1"/>
  <c r="D8061" i="4"/>
  <c r="E8061" i="4" s="1" a="1"/>
  <c r="E8061" i="4" s="1"/>
  <c r="F8061" i="4"/>
  <c r="G8061" i="4" s="1" a="1"/>
  <c r="G8061" i="4" s="1"/>
  <c r="J8061" i="4"/>
  <c r="A8062" i="4"/>
  <c r="B8062" i="4"/>
  <c r="C8062" i="4" s="1" a="1"/>
  <c r="C8062" i="4" s="1"/>
  <c r="D8062" i="4"/>
  <c r="E8062" i="4" s="1" a="1"/>
  <c r="E8062" i="4" s="1"/>
  <c r="F8062" i="4"/>
  <c r="G8062" i="4" s="1" a="1"/>
  <c r="G8062" i="4" s="1"/>
  <c r="J8062" i="4"/>
  <c r="A8063" i="4"/>
  <c r="B8063" i="4"/>
  <c r="C8063" i="4" s="1" a="1"/>
  <c r="C8063" i="4" s="1"/>
  <c r="D8063" i="4"/>
  <c r="E8063" i="4" s="1" a="1"/>
  <c r="E8063" i="4" s="1"/>
  <c r="F8063" i="4"/>
  <c r="G8063" i="4" s="1" a="1"/>
  <c r="G8063" i="4" s="1"/>
  <c r="J8063" i="4"/>
  <c r="A8064" i="4"/>
  <c r="B8064" i="4"/>
  <c r="C8064" i="4" s="1" a="1"/>
  <c r="C8064" i="4" s="1"/>
  <c r="D8064" i="4"/>
  <c r="E8064" i="4" s="1" a="1"/>
  <c r="E8064" i="4" s="1"/>
  <c r="F8064" i="4"/>
  <c r="G8064" i="4" s="1" a="1"/>
  <c r="G8064" i="4" s="1"/>
  <c r="J8064" i="4"/>
  <c r="A8065" i="4"/>
  <c r="B8065" i="4"/>
  <c r="C8065" i="4" s="1" a="1"/>
  <c r="C8065" i="4" s="1"/>
  <c r="D8065" i="4"/>
  <c r="E8065" i="4" s="1" a="1"/>
  <c r="E8065" i="4" s="1"/>
  <c r="F8065" i="4"/>
  <c r="G8065" i="4" s="1" a="1"/>
  <c r="G8065" i="4" s="1"/>
  <c r="J8065" i="4"/>
  <c r="A8066" i="4"/>
  <c r="B8066" i="4"/>
  <c r="C8066" i="4" s="1" a="1"/>
  <c r="C8066" i="4" s="1"/>
  <c r="D8066" i="4"/>
  <c r="E8066" i="4" s="1" a="1"/>
  <c r="E8066" i="4" s="1"/>
  <c r="F8066" i="4"/>
  <c r="G8066" i="4" s="1" a="1"/>
  <c r="G8066" i="4" s="1"/>
  <c r="J8066" i="4"/>
  <c r="A8067" i="4"/>
  <c r="B8067" i="4"/>
  <c r="C8067" i="4" s="1" a="1"/>
  <c r="C8067" i="4" s="1"/>
  <c r="D8067" i="4"/>
  <c r="E8067" i="4" s="1" a="1"/>
  <c r="E8067" i="4" s="1"/>
  <c r="F8067" i="4"/>
  <c r="G8067" i="4" s="1" a="1"/>
  <c r="G8067" i="4" s="1"/>
  <c r="J8067" i="4"/>
  <c r="A8068" i="4"/>
  <c r="B8068" i="4"/>
  <c r="C8068" i="4" s="1" a="1"/>
  <c r="C8068" i="4" s="1"/>
  <c r="D8068" i="4"/>
  <c r="E8068" i="4" s="1" a="1"/>
  <c r="E8068" i="4" s="1"/>
  <c r="F8068" i="4"/>
  <c r="G8068" i="4" s="1" a="1"/>
  <c r="G8068" i="4" s="1"/>
  <c r="J8068" i="4"/>
  <c r="A8069" i="4"/>
  <c r="B8069" i="4"/>
  <c r="C8069" i="4" s="1" a="1"/>
  <c r="C8069" i="4" s="1"/>
  <c r="D8069" i="4"/>
  <c r="E8069" i="4" s="1" a="1"/>
  <c r="E8069" i="4" s="1"/>
  <c r="F8069" i="4"/>
  <c r="G8069" i="4" s="1" a="1"/>
  <c r="G8069" i="4" s="1"/>
  <c r="J8069" i="4"/>
  <c r="A8070" i="4"/>
  <c r="B8070" i="4"/>
  <c r="C8070" i="4" s="1" a="1"/>
  <c r="C8070" i="4" s="1"/>
  <c r="D8070" i="4"/>
  <c r="E8070" i="4" s="1" a="1"/>
  <c r="E8070" i="4" s="1"/>
  <c r="F8070" i="4"/>
  <c r="G8070" i="4" s="1" a="1"/>
  <c r="G8070" i="4" s="1"/>
  <c r="J8070" i="4"/>
  <c r="A8071" i="4"/>
  <c r="B8071" i="4"/>
  <c r="C8071" i="4" s="1" a="1"/>
  <c r="C8071" i="4" s="1"/>
  <c r="D8071" i="4"/>
  <c r="E8071" i="4" s="1" a="1"/>
  <c r="E8071" i="4" s="1"/>
  <c r="F8071" i="4"/>
  <c r="G8071" i="4" s="1" a="1"/>
  <c r="G8071" i="4" s="1"/>
  <c r="J8071" i="4"/>
  <c r="A8072" i="4"/>
  <c r="B8072" i="4"/>
  <c r="C8072" i="4" s="1" a="1"/>
  <c r="C8072" i="4" s="1"/>
  <c r="D8072" i="4"/>
  <c r="E8072" i="4" s="1" a="1"/>
  <c r="E8072" i="4" s="1"/>
  <c r="F8072" i="4"/>
  <c r="G8072" i="4" s="1" a="1"/>
  <c r="G8072" i="4" s="1"/>
  <c r="J8072" i="4"/>
  <c r="A8073" i="4"/>
  <c r="B8073" i="4"/>
  <c r="C8073" i="4" s="1" a="1"/>
  <c r="C8073" i="4" s="1"/>
  <c r="D8073" i="4"/>
  <c r="E8073" i="4" s="1" a="1"/>
  <c r="E8073" i="4" s="1"/>
  <c r="F8073" i="4"/>
  <c r="G8073" i="4" s="1" a="1"/>
  <c r="G8073" i="4" s="1"/>
  <c r="J8073" i="4"/>
  <c r="A8074" i="4"/>
  <c r="B8074" i="4"/>
  <c r="C8074" i="4" s="1" a="1"/>
  <c r="C8074" i="4" s="1"/>
  <c r="D8074" i="4"/>
  <c r="E8074" i="4" s="1" a="1"/>
  <c r="E8074" i="4" s="1"/>
  <c r="F8074" i="4"/>
  <c r="G8074" i="4" s="1" a="1"/>
  <c r="G8074" i="4" s="1"/>
  <c r="J8074" i="4"/>
  <c r="A8075" i="4"/>
  <c r="B8075" i="4"/>
  <c r="C8075" i="4" s="1" a="1"/>
  <c r="C8075" i="4" s="1"/>
  <c r="D8075" i="4"/>
  <c r="E8075" i="4" s="1" a="1"/>
  <c r="E8075" i="4" s="1"/>
  <c r="F8075" i="4"/>
  <c r="G8075" i="4" s="1" a="1"/>
  <c r="G8075" i="4" s="1"/>
  <c r="J8075" i="4"/>
  <c r="A8076" i="4"/>
  <c r="B8076" i="4"/>
  <c r="C8076" i="4" s="1" a="1"/>
  <c r="C8076" i="4" s="1"/>
  <c r="D8076" i="4"/>
  <c r="E8076" i="4" s="1" a="1"/>
  <c r="E8076" i="4" s="1"/>
  <c r="F8076" i="4"/>
  <c r="G8076" i="4" s="1" a="1"/>
  <c r="G8076" i="4" s="1"/>
  <c r="J8076" i="4"/>
  <c r="A8077" i="4"/>
  <c r="B8077" i="4"/>
  <c r="C8077" i="4" s="1" a="1"/>
  <c r="C8077" i="4" s="1"/>
  <c r="D8077" i="4"/>
  <c r="E8077" i="4" s="1" a="1"/>
  <c r="E8077" i="4" s="1"/>
  <c r="F8077" i="4"/>
  <c r="G8077" i="4" s="1" a="1"/>
  <c r="G8077" i="4" s="1"/>
  <c r="J8077" i="4"/>
  <c r="A8078" i="4"/>
  <c r="B8078" i="4"/>
  <c r="C8078" i="4" s="1" a="1"/>
  <c r="C8078" i="4" s="1"/>
  <c r="D8078" i="4"/>
  <c r="E8078" i="4" s="1" a="1"/>
  <c r="E8078" i="4" s="1"/>
  <c r="F8078" i="4"/>
  <c r="G8078" i="4" s="1" a="1"/>
  <c r="G8078" i="4" s="1"/>
  <c r="J8078" i="4"/>
  <c r="A8079" i="4"/>
  <c r="B8079" i="4"/>
  <c r="C8079" i="4" s="1" a="1"/>
  <c r="C8079" i="4" s="1"/>
  <c r="D8079" i="4"/>
  <c r="E8079" i="4" s="1" a="1"/>
  <c r="E8079" i="4" s="1"/>
  <c r="F8079" i="4"/>
  <c r="G8079" i="4" s="1" a="1"/>
  <c r="G8079" i="4" s="1"/>
  <c r="J8079" i="4"/>
  <c r="A8080" i="4"/>
  <c r="B8080" i="4"/>
  <c r="C8080" i="4" s="1" a="1"/>
  <c r="C8080" i="4" s="1"/>
  <c r="D8080" i="4"/>
  <c r="E8080" i="4" s="1" a="1"/>
  <c r="E8080" i="4" s="1"/>
  <c r="F8080" i="4"/>
  <c r="G8080" i="4" s="1" a="1"/>
  <c r="G8080" i="4" s="1"/>
  <c r="J8080" i="4"/>
  <c r="A8081" i="4"/>
  <c r="B8081" i="4"/>
  <c r="C8081" i="4" s="1" a="1"/>
  <c r="C8081" i="4" s="1"/>
  <c r="D8081" i="4"/>
  <c r="E8081" i="4" s="1" a="1"/>
  <c r="E8081" i="4" s="1"/>
  <c r="F8081" i="4"/>
  <c r="G8081" i="4" s="1" a="1"/>
  <c r="G8081" i="4" s="1"/>
  <c r="J8081" i="4"/>
  <c r="A8082" i="4"/>
  <c r="B8082" i="4"/>
  <c r="C8082" i="4" s="1" a="1"/>
  <c r="C8082" i="4" s="1"/>
  <c r="D8082" i="4"/>
  <c r="E8082" i="4" s="1" a="1"/>
  <c r="E8082" i="4" s="1"/>
  <c r="F8082" i="4"/>
  <c r="G8082" i="4" s="1" a="1"/>
  <c r="G8082" i="4" s="1"/>
  <c r="J8082" i="4"/>
  <c r="A8083" i="4"/>
  <c r="B8083" i="4"/>
  <c r="C8083" i="4" s="1" a="1"/>
  <c r="C8083" i="4" s="1"/>
  <c r="D8083" i="4"/>
  <c r="E8083" i="4" s="1" a="1"/>
  <c r="E8083" i="4" s="1"/>
  <c r="F8083" i="4"/>
  <c r="G8083" i="4" s="1" a="1"/>
  <c r="G8083" i="4" s="1"/>
  <c r="J8083" i="4"/>
  <c r="A8084" i="4"/>
  <c r="B8084" i="4"/>
  <c r="C8084" i="4" s="1" a="1"/>
  <c r="C8084" i="4" s="1"/>
  <c r="D8084" i="4"/>
  <c r="E8084" i="4" s="1" a="1"/>
  <c r="E8084" i="4" s="1"/>
  <c r="F8084" i="4"/>
  <c r="G8084" i="4" s="1" a="1"/>
  <c r="G8084" i="4" s="1"/>
  <c r="J8084" i="4"/>
  <c r="A8085" i="4"/>
  <c r="B8085" i="4"/>
  <c r="C8085" i="4" s="1" a="1"/>
  <c r="C8085" i="4" s="1"/>
  <c r="D8085" i="4"/>
  <c r="E8085" i="4" s="1" a="1"/>
  <c r="E8085" i="4" s="1"/>
  <c r="F8085" i="4"/>
  <c r="G8085" i="4" s="1" a="1"/>
  <c r="G8085" i="4" s="1"/>
  <c r="J8085" i="4"/>
  <c r="A8086" i="4"/>
  <c r="B8086" i="4"/>
  <c r="C8086" i="4" s="1" a="1"/>
  <c r="C8086" i="4" s="1"/>
  <c r="D8086" i="4"/>
  <c r="E8086" i="4" s="1" a="1"/>
  <c r="E8086" i="4" s="1"/>
  <c r="F8086" i="4"/>
  <c r="G8086" i="4" s="1" a="1"/>
  <c r="G8086" i="4" s="1"/>
  <c r="J8086" i="4"/>
  <c r="A8087" i="4"/>
  <c r="B8087" i="4"/>
  <c r="C8087" i="4" s="1" a="1"/>
  <c r="C8087" i="4" s="1"/>
  <c r="D8087" i="4"/>
  <c r="E8087" i="4" s="1" a="1"/>
  <c r="E8087" i="4" s="1"/>
  <c r="F8087" i="4"/>
  <c r="G8087" i="4" s="1" a="1"/>
  <c r="G8087" i="4" s="1"/>
  <c r="J8087" i="4"/>
  <c r="A8088" i="4"/>
  <c r="B8088" i="4"/>
  <c r="C8088" i="4" s="1" a="1"/>
  <c r="C8088" i="4" s="1"/>
  <c r="D8088" i="4"/>
  <c r="E8088" i="4" s="1" a="1"/>
  <c r="E8088" i="4" s="1"/>
  <c r="F8088" i="4"/>
  <c r="G8088" i="4" s="1" a="1"/>
  <c r="G8088" i="4" s="1"/>
  <c r="J8088" i="4"/>
  <c r="A8089" i="4"/>
  <c r="B8089" i="4"/>
  <c r="C8089" i="4" s="1" a="1"/>
  <c r="C8089" i="4" s="1"/>
  <c r="D8089" i="4"/>
  <c r="E8089" i="4" s="1" a="1"/>
  <c r="E8089" i="4" s="1"/>
  <c r="F8089" i="4"/>
  <c r="G8089" i="4" s="1" a="1"/>
  <c r="G8089" i="4" s="1"/>
  <c r="J8089" i="4"/>
  <c r="A8090" i="4"/>
  <c r="B8090" i="4"/>
  <c r="C8090" i="4" s="1" a="1"/>
  <c r="C8090" i="4" s="1"/>
  <c r="D8090" i="4"/>
  <c r="E8090" i="4" s="1" a="1"/>
  <c r="E8090" i="4" s="1"/>
  <c r="F8090" i="4"/>
  <c r="G8090" i="4" s="1" a="1"/>
  <c r="G8090" i="4" s="1"/>
  <c r="J8090" i="4"/>
  <c r="A8091" i="4"/>
  <c r="B8091" i="4"/>
  <c r="C8091" i="4" s="1" a="1"/>
  <c r="C8091" i="4" s="1"/>
  <c r="D8091" i="4"/>
  <c r="E8091" i="4" s="1" a="1"/>
  <c r="E8091" i="4" s="1"/>
  <c r="F8091" i="4"/>
  <c r="G8091" i="4" s="1" a="1"/>
  <c r="G8091" i="4" s="1"/>
  <c r="J8091" i="4"/>
  <c r="A8092" i="4"/>
  <c r="B8092" i="4"/>
  <c r="C8092" i="4" s="1" a="1"/>
  <c r="C8092" i="4" s="1"/>
  <c r="D8092" i="4"/>
  <c r="E8092" i="4" s="1" a="1"/>
  <c r="E8092" i="4" s="1"/>
  <c r="F8092" i="4"/>
  <c r="G8092" i="4" s="1" a="1"/>
  <c r="G8092" i="4" s="1"/>
  <c r="J8092" i="4"/>
  <c r="A8093" i="4"/>
  <c r="B8093" i="4"/>
  <c r="C8093" i="4" s="1" a="1"/>
  <c r="C8093" i="4" s="1"/>
  <c r="D8093" i="4"/>
  <c r="E8093" i="4" s="1" a="1"/>
  <c r="E8093" i="4" s="1"/>
  <c r="F8093" i="4"/>
  <c r="G8093" i="4" s="1" a="1"/>
  <c r="G8093" i="4" s="1"/>
  <c r="J8093" i="4"/>
  <c r="A8094" i="4"/>
  <c r="B8094" i="4"/>
  <c r="C8094" i="4" s="1" a="1"/>
  <c r="C8094" i="4" s="1"/>
  <c r="D8094" i="4"/>
  <c r="E8094" i="4" s="1" a="1"/>
  <c r="E8094" i="4" s="1"/>
  <c r="F8094" i="4"/>
  <c r="G8094" i="4" s="1" a="1"/>
  <c r="G8094" i="4" s="1"/>
  <c r="J8094" i="4"/>
  <c r="A8095" i="4"/>
  <c r="B8095" i="4"/>
  <c r="C8095" i="4" s="1" a="1"/>
  <c r="C8095" i="4" s="1"/>
  <c r="D8095" i="4"/>
  <c r="E8095" i="4" s="1" a="1"/>
  <c r="E8095" i="4" s="1"/>
  <c r="F8095" i="4"/>
  <c r="G8095" i="4" s="1" a="1"/>
  <c r="G8095" i="4" s="1"/>
  <c r="J8095" i="4"/>
  <c r="A8096" i="4"/>
  <c r="B8096" i="4"/>
  <c r="C8096" i="4" s="1" a="1"/>
  <c r="C8096" i="4" s="1"/>
  <c r="D8096" i="4"/>
  <c r="E8096" i="4" s="1" a="1"/>
  <c r="E8096" i="4" s="1"/>
  <c r="F8096" i="4"/>
  <c r="G8096" i="4" s="1" a="1"/>
  <c r="G8096" i="4" s="1"/>
  <c r="J8096" i="4"/>
  <c r="A8097" i="4"/>
  <c r="B8097" i="4"/>
  <c r="C8097" i="4" s="1" a="1"/>
  <c r="C8097" i="4" s="1"/>
  <c r="D8097" i="4"/>
  <c r="E8097" i="4" s="1" a="1"/>
  <c r="E8097" i="4" s="1"/>
  <c r="F8097" i="4"/>
  <c r="G8097" i="4" s="1" a="1"/>
  <c r="G8097" i="4" s="1"/>
  <c r="J8097" i="4"/>
  <c r="A8098" i="4"/>
  <c r="B8098" i="4"/>
  <c r="C8098" i="4" s="1" a="1"/>
  <c r="C8098" i="4" s="1"/>
  <c r="D8098" i="4"/>
  <c r="E8098" i="4" s="1" a="1"/>
  <c r="E8098" i="4" s="1"/>
  <c r="F8098" i="4"/>
  <c r="G8098" i="4" s="1" a="1"/>
  <c r="G8098" i="4" s="1"/>
  <c r="J8098" i="4"/>
  <c r="A8099" i="4"/>
  <c r="B8099" i="4"/>
  <c r="C8099" i="4" s="1" a="1"/>
  <c r="C8099" i="4" s="1"/>
  <c r="D8099" i="4"/>
  <c r="E8099" i="4" s="1" a="1"/>
  <c r="E8099" i="4" s="1"/>
  <c r="F8099" i="4"/>
  <c r="G8099" i="4" s="1" a="1"/>
  <c r="G8099" i="4" s="1"/>
  <c r="J8099" i="4"/>
  <c r="A8100" i="4"/>
  <c r="B8100" i="4"/>
  <c r="C8100" i="4" s="1" a="1"/>
  <c r="C8100" i="4" s="1"/>
  <c r="D8100" i="4"/>
  <c r="E8100" i="4" s="1" a="1"/>
  <c r="E8100" i="4" s="1"/>
  <c r="F8100" i="4"/>
  <c r="G8100" i="4" s="1" a="1"/>
  <c r="G8100" i="4" s="1"/>
  <c r="J8100" i="4"/>
  <c r="A8101" i="4"/>
  <c r="B8101" i="4"/>
  <c r="C8101" i="4" s="1" a="1"/>
  <c r="C8101" i="4" s="1"/>
  <c r="D8101" i="4"/>
  <c r="E8101" i="4" s="1" a="1"/>
  <c r="E8101" i="4" s="1"/>
  <c r="F8101" i="4"/>
  <c r="G8101" i="4" s="1" a="1"/>
  <c r="G8101" i="4" s="1"/>
  <c r="J8101" i="4"/>
  <c r="A8102" i="4"/>
  <c r="B8102" i="4"/>
  <c r="C8102" i="4" s="1" a="1"/>
  <c r="C8102" i="4" s="1"/>
  <c r="D8102" i="4"/>
  <c r="E8102" i="4" s="1" a="1"/>
  <c r="E8102" i="4" s="1"/>
  <c r="F8102" i="4"/>
  <c r="G8102" i="4" s="1" a="1"/>
  <c r="G8102" i="4" s="1"/>
  <c r="J8102" i="4"/>
  <c r="A8103" i="4"/>
  <c r="B8103" i="4"/>
  <c r="C8103" i="4" s="1" a="1"/>
  <c r="C8103" i="4" s="1"/>
  <c r="D8103" i="4"/>
  <c r="E8103" i="4" s="1" a="1"/>
  <c r="E8103" i="4" s="1"/>
  <c r="F8103" i="4"/>
  <c r="G8103" i="4" s="1" a="1"/>
  <c r="G8103" i="4" s="1"/>
  <c r="J8103" i="4"/>
  <c r="A8104" i="4"/>
  <c r="B8104" i="4"/>
  <c r="C8104" i="4" s="1" a="1"/>
  <c r="C8104" i="4" s="1"/>
  <c r="D8104" i="4"/>
  <c r="E8104" i="4" s="1" a="1"/>
  <c r="E8104" i="4" s="1"/>
  <c r="F8104" i="4"/>
  <c r="G8104" i="4" s="1" a="1"/>
  <c r="G8104" i="4" s="1"/>
  <c r="J8104" i="4"/>
  <c r="A8105" i="4"/>
  <c r="B8105" i="4"/>
  <c r="C8105" i="4" s="1" a="1"/>
  <c r="C8105" i="4" s="1"/>
  <c r="D8105" i="4"/>
  <c r="E8105" i="4" s="1" a="1"/>
  <c r="E8105" i="4" s="1"/>
  <c r="F8105" i="4"/>
  <c r="G8105" i="4" s="1" a="1"/>
  <c r="G8105" i="4" s="1"/>
  <c r="J8105" i="4"/>
  <c r="A8106" i="4"/>
  <c r="B8106" i="4"/>
  <c r="C8106" i="4" s="1" a="1"/>
  <c r="C8106" i="4" s="1"/>
  <c r="D8106" i="4"/>
  <c r="E8106" i="4" s="1" a="1"/>
  <c r="E8106" i="4" s="1"/>
  <c r="F8106" i="4"/>
  <c r="G8106" i="4" s="1" a="1"/>
  <c r="G8106" i="4" s="1"/>
  <c r="J8106" i="4"/>
  <c r="A8107" i="4"/>
  <c r="B8107" i="4"/>
  <c r="C8107" i="4" s="1" a="1"/>
  <c r="C8107" i="4" s="1"/>
  <c r="D8107" i="4"/>
  <c r="E8107" i="4" s="1" a="1"/>
  <c r="E8107" i="4" s="1"/>
  <c r="F8107" i="4"/>
  <c r="G8107" i="4" s="1" a="1"/>
  <c r="G8107" i="4" s="1"/>
  <c r="J8107" i="4"/>
  <c r="A8108" i="4"/>
  <c r="B8108" i="4"/>
  <c r="C8108" i="4" s="1" a="1"/>
  <c r="C8108" i="4" s="1"/>
  <c r="D8108" i="4"/>
  <c r="E8108" i="4" s="1" a="1"/>
  <c r="E8108" i="4" s="1"/>
  <c r="F8108" i="4"/>
  <c r="G8108" i="4" s="1" a="1"/>
  <c r="G8108" i="4" s="1"/>
  <c r="J8108" i="4"/>
  <c r="A8109" i="4"/>
  <c r="B8109" i="4"/>
  <c r="C8109" i="4" s="1" a="1"/>
  <c r="C8109" i="4" s="1"/>
  <c r="D8109" i="4"/>
  <c r="E8109" i="4" s="1" a="1"/>
  <c r="E8109" i="4" s="1"/>
  <c r="F8109" i="4"/>
  <c r="G8109" i="4" s="1" a="1"/>
  <c r="G8109" i="4" s="1"/>
  <c r="J8109" i="4"/>
  <c r="A8110" i="4"/>
  <c r="B8110" i="4"/>
  <c r="C8110" i="4" s="1" a="1"/>
  <c r="C8110" i="4" s="1"/>
  <c r="D8110" i="4"/>
  <c r="E8110" i="4" s="1" a="1"/>
  <c r="E8110" i="4" s="1"/>
  <c r="F8110" i="4"/>
  <c r="G8110" i="4" s="1" a="1"/>
  <c r="G8110" i="4" s="1"/>
  <c r="J8110" i="4"/>
  <c r="A8111" i="4"/>
  <c r="B8111" i="4"/>
  <c r="C8111" i="4" s="1" a="1"/>
  <c r="C8111" i="4" s="1"/>
  <c r="D8111" i="4"/>
  <c r="E8111" i="4" s="1" a="1"/>
  <c r="E8111" i="4" s="1"/>
  <c r="F8111" i="4"/>
  <c r="G8111" i="4" s="1" a="1"/>
  <c r="G8111" i="4" s="1"/>
  <c r="J8111" i="4"/>
  <c r="A8112" i="4"/>
  <c r="B8112" i="4"/>
  <c r="C8112" i="4" s="1" a="1"/>
  <c r="C8112" i="4" s="1"/>
  <c r="D8112" i="4"/>
  <c r="E8112" i="4" s="1" a="1"/>
  <c r="E8112" i="4" s="1"/>
  <c r="F8112" i="4"/>
  <c r="G8112" i="4" s="1" a="1"/>
  <c r="G8112" i="4" s="1"/>
  <c r="J8112" i="4"/>
  <c r="A8113" i="4"/>
  <c r="B8113" i="4"/>
  <c r="C8113" i="4" s="1" a="1"/>
  <c r="C8113" i="4" s="1"/>
  <c r="D8113" i="4"/>
  <c r="E8113" i="4" s="1" a="1"/>
  <c r="E8113" i="4" s="1"/>
  <c r="F8113" i="4"/>
  <c r="G8113" i="4" s="1" a="1"/>
  <c r="G8113" i="4" s="1"/>
  <c r="J8113" i="4"/>
  <c r="A8114" i="4"/>
  <c r="B8114" i="4"/>
  <c r="C8114" i="4" s="1" a="1"/>
  <c r="C8114" i="4" s="1"/>
  <c r="D8114" i="4"/>
  <c r="E8114" i="4" s="1" a="1"/>
  <c r="E8114" i="4" s="1"/>
  <c r="F8114" i="4"/>
  <c r="G8114" i="4" s="1" a="1"/>
  <c r="G8114" i="4" s="1"/>
  <c r="J8114" i="4"/>
  <c r="A8115" i="4"/>
  <c r="B8115" i="4"/>
  <c r="C8115" i="4" s="1" a="1"/>
  <c r="C8115" i="4" s="1"/>
  <c r="D8115" i="4"/>
  <c r="E8115" i="4" s="1" a="1"/>
  <c r="E8115" i="4" s="1"/>
  <c r="F8115" i="4"/>
  <c r="G8115" i="4" s="1" a="1"/>
  <c r="G8115" i="4" s="1"/>
  <c r="J8115" i="4"/>
  <c r="A8116" i="4"/>
  <c r="B8116" i="4"/>
  <c r="C8116" i="4" s="1" a="1"/>
  <c r="C8116" i="4" s="1"/>
  <c r="D8116" i="4"/>
  <c r="E8116" i="4" s="1" a="1"/>
  <c r="E8116" i="4" s="1"/>
  <c r="F8116" i="4"/>
  <c r="G8116" i="4" s="1" a="1"/>
  <c r="G8116" i="4" s="1"/>
  <c r="J8116" i="4"/>
  <c r="A8117" i="4"/>
  <c r="B8117" i="4"/>
  <c r="C8117" i="4" s="1" a="1"/>
  <c r="C8117" i="4" s="1"/>
  <c r="D8117" i="4"/>
  <c r="E8117" i="4" s="1" a="1"/>
  <c r="E8117" i="4" s="1"/>
  <c r="F8117" i="4"/>
  <c r="G8117" i="4" s="1" a="1"/>
  <c r="G8117" i="4" s="1"/>
  <c r="J8117" i="4"/>
  <c r="A8118" i="4"/>
  <c r="B8118" i="4"/>
  <c r="C8118" i="4" s="1" a="1"/>
  <c r="C8118" i="4" s="1"/>
  <c r="D8118" i="4"/>
  <c r="E8118" i="4" s="1" a="1"/>
  <c r="E8118" i="4" s="1"/>
  <c r="F8118" i="4"/>
  <c r="G8118" i="4" s="1" a="1"/>
  <c r="G8118" i="4" s="1"/>
  <c r="J8118" i="4"/>
  <c r="A8119" i="4"/>
  <c r="B8119" i="4"/>
  <c r="C8119" i="4" s="1" a="1"/>
  <c r="C8119" i="4" s="1"/>
  <c r="D8119" i="4"/>
  <c r="E8119" i="4" s="1" a="1"/>
  <c r="E8119" i="4" s="1"/>
  <c r="F8119" i="4"/>
  <c r="G8119" i="4" s="1" a="1"/>
  <c r="G8119" i="4" s="1"/>
  <c r="J8119" i="4"/>
  <c r="A8120" i="4"/>
  <c r="B8120" i="4"/>
  <c r="C8120" i="4" s="1" a="1"/>
  <c r="C8120" i="4" s="1"/>
  <c r="D8120" i="4"/>
  <c r="E8120" i="4" s="1" a="1"/>
  <c r="E8120" i="4" s="1"/>
  <c r="F8120" i="4"/>
  <c r="G8120" i="4" s="1" a="1"/>
  <c r="G8120" i="4" s="1"/>
  <c r="J8120" i="4"/>
  <c r="A8121" i="4"/>
  <c r="B8121" i="4"/>
  <c r="C8121" i="4" s="1" a="1"/>
  <c r="C8121" i="4" s="1"/>
  <c r="D8121" i="4"/>
  <c r="E8121" i="4" s="1" a="1"/>
  <c r="E8121" i="4" s="1"/>
  <c r="F8121" i="4"/>
  <c r="G8121" i="4" s="1" a="1"/>
  <c r="G8121" i="4" s="1"/>
  <c r="J8121" i="4"/>
  <c r="A8122" i="4"/>
  <c r="B8122" i="4"/>
  <c r="C8122" i="4" s="1" a="1"/>
  <c r="C8122" i="4" s="1"/>
  <c r="D8122" i="4"/>
  <c r="E8122" i="4" s="1" a="1"/>
  <c r="E8122" i="4" s="1"/>
  <c r="F8122" i="4"/>
  <c r="G8122" i="4" s="1" a="1"/>
  <c r="G8122" i="4" s="1"/>
  <c r="J8122" i="4"/>
  <c r="A8123" i="4"/>
  <c r="B8123" i="4"/>
  <c r="C8123" i="4" s="1" a="1"/>
  <c r="C8123" i="4" s="1"/>
  <c r="D8123" i="4"/>
  <c r="E8123" i="4" s="1" a="1"/>
  <c r="E8123" i="4" s="1"/>
  <c r="F8123" i="4"/>
  <c r="G8123" i="4" s="1" a="1"/>
  <c r="G8123" i="4" s="1"/>
  <c r="J8123" i="4"/>
  <c r="A8124" i="4"/>
  <c r="B8124" i="4"/>
  <c r="C8124" i="4" s="1" a="1"/>
  <c r="C8124" i="4" s="1"/>
  <c r="D8124" i="4"/>
  <c r="E8124" i="4" s="1" a="1"/>
  <c r="E8124" i="4" s="1"/>
  <c r="F8124" i="4"/>
  <c r="G8124" i="4" s="1" a="1"/>
  <c r="G8124" i="4" s="1"/>
  <c r="J8124" i="4"/>
  <c r="A8125" i="4"/>
  <c r="B8125" i="4"/>
  <c r="C8125" i="4" s="1" a="1"/>
  <c r="C8125" i="4" s="1"/>
  <c r="D8125" i="4"/>
  <c r="E8125" i="4" s="1" a="1"/>
  <c r="E8125" i="4" s="1"/>
  <c r="F8125" i="4"/>
  <c r="G8125" i="4" s="1" a="1"/>
  <c r="G8125" i="4" s="1"/>
  <c r="J8125" i="4"/>
  <c r="A8126" i="4"/>
  <c r="B8126" i="4"/>
  <c r="C8126" i="4" s="1" a="1"/>
  <c r="C8126" i="4" s="1"/>
  <c r="D8126" i="4"/>
  <c r="E8126" i="4" s="1" a="1"/>
  <c r="E8126" i="4" s="1"/>
  <c r="F8126" i="4"/>
  <c r="G8126" i="4" s="1" a="1"/>
  <c r="G8126" i="4" s="1"/>
  <c r="J8126" i="4"/>
  <c r="A8127" i="4"/>
  <c r="B8127" i="4"/>
  <c r="C8127" i="4" s="1" a="1"/>
  <c r="C8127" i="4" s="1"/>
  <c r="D8127" i="4"/>
  <c r="E8127" i="4" s="1" a="1"/>
  <c r="E8127" i="4" s="1"/>
  <c r="F8127" i="4"/>
  <c r="G8127" i="4" s="1" a="1"/>
  <c r="G8127" i="4" s="1"/>
  <c r="J8127" i="4"/>
  <c r="A8128" i="4"/>
  <c r="B8128" i="4"/>
  <c r="C8128" i="4" s="1" a="1"/>
  <c r="C8128" i="4" s="1"/>
  <c r="D8128" i="4"/>
  <c r="E8128" i="4" s="1" a="1"/>
  <c r="E8128" i="4" s="1"/>
  <c r="F8128" i="4"/>
  <c r="G8128" i="4" s="1" a="1"/>
  <c r="G8128" i="4" s="1"/>
  <c r="J8128" i="4"/>
  <c r="A8129" i="4"/>
  <c r="B8129" i="4"/>
  <c r="C8129" i="4" s="1" a="1"/>
  <c r="C8129" i="4" s="1"/>
  <c r="D8129" i="4"/>
  <c r="E8129" i="4" s="1" a="1"/>
  <c r="E8129" i="4" s="1"/>
  <c r="F8129" i="4"/>
  <c r="G8129" i="4" s="1" a="1"/>
  <c r="G8129" i="4" s="1"/>
  <c r="J8129" i="4"/>
  <c r="A8130" i="4"/>
  <c r="B8130" i="4"/>
  <c r="C8130" i="4" s="1" a="1"/>
  <c r="C8130" i="4" s="1"/>
  <c r="D8130" i="4"/>
  <c r="E8130" i="4" s="1" a="1"/>
  <c r="E8130" i="4" s="1"/>
  <c r="F8130" i="4"/>
  <c r="G8130" i="4" s="1" a="1"/>
  <c r="G8130" i="4" s="1"/>
  <c r="J8130" i="4"/>
  <c r="A8131" i="4"/>
  <c r="B8131" i="4"/>
  <c r="C8131" i="4" s="1" a="1"/>
  <c r="C8131" i="4" s="1"/>
  <c r="D8131" i="4"/>
  <c r="E8131" i="4" s="1" a="1"/>
  <c r="E8131" i="4" s="1"/>
  <c r="F8131" i="4"/>
  <c r="G8131" i="4" s="1" a="1"/>
  <c r="G8131" i="4" s="1"/>
  <c r="J8131" i="4"/>
  <c r="A8132" i="4"/>
  <c r="B8132" i="4"/>
  <c r="C8132" i="4" s="1" a="1"/>
  <c r="C8132" i="4" s="1"/>
  <c r="D8132" i="4"/>
  <c r="E8132" i="4" s="1" a="1"/>
  <c r="E8132" i="4" s="1"/>
  <c r="F8132" i="4"/>
  <c r="G8132" i="4" s="1" a="1"/>
  <c r="G8132" i="4" s="1"/>
  <c r="J8132" i="4"/>
  <c r="A8133" i="4"/>
  <c r="B8133" i="4"/>
  <c r="C8133" i="4" s="1" a="1"/>
  <c r="C8133" i="4" s="1"/>
  <c r="D8133" i="4"/>
  <c r="E8133" i="4" s="1" a="1"/>
  <c r="E8133" i="4" s="1"/>
  <c r="F8133" i="4"/>
  <c r="G8133" i="4" s="1" a="1"/>
  <c r="G8133" i="4" s="1"/>
  <c r="J8133" i="4"/>
  <c r="A8134" i="4"/>
  <c r="B8134" i="4"/>
  <c r="C8134" i="4" s="1" a="1"/>
  <c r="C8134" i="4" s="1"/>
  <c r="D8134" i="4"/>
  <c r="E8134" i="4" s="1" a="1"/>
  <c r="E8134" i="4" s="1"/>
  <c r="F8134" i="4"/>
  <c r="G8134" i="4" s="1" a="1"/>
  <c r="G8134" i="4" s="1"/>
  <c r="J8134" i="4"/>
  <c r="A8135" i="4"/>
  <c r="B8135" i="4"/>
  <c r="C8135" i="4" s="1" a="1"/>
  <c r="C8135" i="4" s="1"/>
  <c r="D8135" i="4"/>
  <c r="E8135" i="4" s="1" a="1"/>
  <c r="E8135" i="4" s="1"/>
  <c r="F8135" i="4"/>
  <c r="G8135" i="4" s="1" a="1"/>
  <c r="G8135" i="4" s="1"/>
  <c r="J8135" i="4"/>
  <c r="A8136" i="4"/>
  <c r="B8136" i="4"/>
  <c r="C8136" i="4" s="1" a="1"/>
  <c r="C8136" i="4" s="1"/>
  <c r="D8136" i="4"/>
  <c r="E8136" i="4" s="1" a="1"/>
  <c r="E8136" i="4" s="1"/>
  <c r="F8136" i="4"/>
  <c r="G8136" i="4" s="1" a="1"/>
  <c r="G8136" i="4" s="1"/>
  <c r="J8136" i="4"/>
  <c r="A8137" i="4"/>
  <c r="B8137" i="4"/>
  <c r="C8137" i="4" s="1" a="1"/>
  <c r="C8137" i="4" s="1"/>
  <c r="D8137" i="4"/>
  <c r="E8137" i="4" s="1" a="1"/>
  <c r="E8137" i="4" s="1"/>
  <c r="F8137" i="4"/>
  <c r="G8137" i="4" s="1" a="1"/>
  <c r="G8137" i="4" s="1"/>
  <c r="J8137" i="4"/>
  <c r="A8138" i="4"/>
  <c r="B8138" i="4"/>
  <c r="C8138" i="4" s="1" a="1"/>
  <c r="C8138" i="4" s="1"/>
  <c r="D8138" i="4"/>
  <c r="E8138" i="4" s="1" a="1"/>
  <c r="E8138" i="4" s="1"/>
  <c r="F8138" i="4"/>
  <c r="G8138" i="4" s="1" a="1"/>
  <c r="G8138" i="4" s="1"/>
  <c r="J8138" i="4"/>
  <c r="A8139" i="4"/>
  <c r="B8139" i="4"/>
  <c r="C8139" i="4" s="1" a="1"/>
  <c r="C8139" i="4" s="1"/>
  <c r="D8139" i="4"/>
  <c r="E8139" i="4" s="1" a="1"/>
  <c r="E8139" i="4" s="1"/>
  <c r="F8139" i="4"/>
  <c r="G8139" i="4" s="1" a="1"/>
  <c r="G8139" i="4" s="1"/>
  <c r="J8139" i="4"/>
  <c r="A8140" i="4"/>
  <c r="B8140" i="4"/>
  <c r="C8140" i="4" s="1" a="1"/>
  <c r="C8140" i="4" s="1"/>
  <c r="D8140" i="4"/>
  <c r="E8140" i="4" s="1" a="1"/>
  <c r="E8140" i="4" s="1"/>
  <c r="F8140" i="4"/>
  <c r="G8140" i="4" s="1" a="1"/>
  <c r="G8140" i="4" s="1"/>
  <c r="J8140" i="4"/>
  <c r="A8141" i="4"/>
  <c r="B8141" i="4"/>
  <c r="C8141" i="4" s="1" a="1"/>
  <c r="C8141" i="4" s="1"/>
  <c r="D8141" i="4"/>
  <c r="E8141" i="4" s="1" a="1"/>
  <c r="E8141" i="4" s="1"/>
  <c r="F8141" i="4"/>
  <c r="G8141" i="4" s="1" a="1"/>
  <c r="G8141" i="4" s="1"/>
  <c r="J8141" i="4"/>
  <c r="A8142" i="4"/>
  <c r="B8142" i="4"/>
  <c r="C8142" i="4" s="1" a="1"/>
  <c r="C8142" i="4" s="1"/>
  <c r="D8142" i="4"/>
  <c r="E8142" i="4" s="1" a="1"/>
  <c r="E8142" i="4" s="1"/>
  <c r="F8142" i="4"/>
  <c r="G8142" i="4" s="1" a="1"/>
  <c r="G8142" i="4" s="1"/>
  <c r="J8142" i="4"/>
  <c r="A8143" i="4"/>
  <c r="B8143" i="4"/>
  <c r="C8143" i="4" s="1" a="1"/>
  <c r="C8143" i="4" s="1"/>
  <c r="D8143" i="4"/>
  <c r="E8143" i="4" s="1" a="1"/>
  <c r="E8143" i="4" s="1"/>
  <c r="F8143" i="4"/>
  <c r="G8143" i="4" s="1" a="1"/>
  <c r="G8143" i="4" s="1"/>
  <c r="J8143" i="4"/>
  <c r="A8144" i="4"/>
  <c r="B8144" i="4"/>
  <c r="C8144" i="4" s="1" a="1"/>
  <c r="C8144" i="4" s="1"/>
  <c r="D8144" i="4"/>
  <c r="E8144" i="4" s="1" a="1"/>
  <c r="E8144" i="4" s="1"/>
  <c r="F8144" i="4"/>
  <c r="G8144" i="4" s="1" a="1"/>
  <c r="G8144" i="4" s="1"/>
  <c r="J8144" i="4"/>
  <c r="A8145" i="4"/>
  <c r="B8145" i="4"/>
  <c r="C8145" i="4" s="1" a="1"/>
  <c r="C8145" i="4" s="1"/>
  <c r="D8145" i="4"/>
  <c r="E8145" i="4" s="1" a="1"/>
  <c r="E8145" i="4" s="1"/>
  <c r="F8145" i="4"/>
  <c r="G8145" i="4" s="1" a="1"/>
  <c r="G8145" i="4" s="1"/>
  <c r="J8145" i="4"/>
  <c r="A8146" i="4"/>
  <c r="B8146" i="4"/>
  <c r="C8146" i="4" s="1" a="1"/>
  <c r="C8146" i="4" s="1"/>
  <c r="D8146" i="4"/>
  <c r="E8146" i="4" s="1" a="1"/>
  <c r="E8146" i="4" s="1"/>
  <c r="F8146" i="4"/>
  <c r="G8146" i="4" s="1" a="1"/>
  <c r="G8146" i="4" s="1"/>
  <c r="J8146" i="4"/>
  <c r="A8147" i="4"/>
  <c r="B8147" i="4"/>
  <c r="C8147" i="4" s="1" a="1"/>
  <c r="C8147" i="4" s="1"/>
  <c r="D8147" i="4"/>
  <c r="E8147" i="4" s="1" a="1"/>
  <c r="E8147" i="4" s="1"/>
  <c r="F8147" i="4"/>
  <c r="G8147" i="4" s="1" a="1"/>
  <c r="G8147" i="4" s="1"/>
  <c r="J8147" i="4"/>
  <c r="A8148" i="4"/>
  <c r="B8148" i="4"/>
  <c r="C8148" i="4" s="1" a="1"/>
  <c r="C8148" i="4" s="1"/>
  <c r="D8148" i="4"/>
  <c r="E8148" i="4" s="1" a="1"/>
  <c r="E8148" i="4" s="1"/>
  <c r="F8148" i="4"/>
  <c r="G8148" i="4" s="1" a="1"/>
  <c r="G8148" i="4" s="1"/>
  <c r="J8148" i="4"/>
  <c r="A8149" i="4"/>
  <c r="B8149" i="4"/>
  <c r="C8149" i="4" s="1" a="1"/>
  <c r="C8149" i="4" s="1"/>
  <c r="D8149" i="4"/>
  <c r="E8149" i="4" s="1" a="1"/>
  <c r="E8149" i="4" s="1"/>
  <c r="F8149" i="4"/>
  <c r="G8149" i="4" s="1" a="1"/>
  <c r="G8149" i="4" s="1"/>
  <c r="J8149" i="4"/>
  <c r="A8150" i="4"/>
  <c r="B8150" i="4"/>
  <c r="C8150" i="4" s="1" a="1"/>
  <c r="C8150" i="4" s="1"/>
  <c r="D8150" i="4"/>
  <c r="E8150" i="4" s="1" a="1"/>
  <c r="E8150" i="4" s="1"/>
  <c r="F8150" i="4"/>
  <c r="G8150" i="4" s="1" a="1"/>
  <c r="G8150" i="4" s="1"/>
  <c r="J8150" i="4"/>
  <c r="A8151" i="4"/>
  <c r="B8151" i="4"/>
  <c r="C8151" i="4" s="1" a="1"/>
  <c r="C8151" i="4" s="1"/>
  <c r="D8151" i="4"/>
  <c r="E8151" i="4" s="1" a="1"/>
  <c r="E8151" i="4" s="1"/>
  <c r="F8151" i="4"/>
  <c r="G8151" i="4" s="1" a="1"/>
  <c r="G8151" i="4" s="1"/>
  <c r="J8151" i="4"/>
  <c r="A8152" i="4"/>
  <c r="B8152" i="4"/>
  <c r="C8152" i="4" s="1" a="1"/>
  <c r="C8152" i="4" s="1"/>
  <c r="D8152" i="4"/>
  <c r="E8152" i="4" s="1" a="1"/>
  <c r="E8152" i="4" s="1"/>
  <c r="F8152" i="4"/>
  <c r="G8152" i="4" s="1" a="1"/>
  <c r="G8152" i="4" s="1"/>
  <c r="J8152" i="4"/>
  <c r="A8153" i="4"/>
  <c r="B8153" i="4"/>
  <c r="C8153" i="4" s="1" a="1"/>
  <c r="C8153" i="4" s="1"/>
  <c r="D8153" i="4"/>
  <c r="E8153" i="4" s="1" a="1"/>
  <c r="E8153" i="4" s="1"/>
  <c r="F8153" i="4"/>
  <c r="G8153" i="4" s="1" a="1"/>
  <c r="G8153" i="4" s="1"/>
  <c r="J8153" i="4"/>
  <c r="A8154" i="4"/>
  <c r="B8154" i="4"/>
  <c r="C8154" i="4" s="1" a="1"/>
  <c r="C8154" i="4" s="1"/>
  <c r="D8154" i="4"/>
  <c r="E8154" i="4" s="1" a="1"/>
  <c r="E8154" i="4" s="1"/>
  <c r="F8154" i="4"/>
  <c r="G8154" i="4" s="1" a="1"/>
  <c r="G8154" i="4" s="1"/>
  <c r="J8154" i="4"/>
  <c r="A8155" i="4"/>
  <c r="B8155" i="4"/>
  <c r="C8155" i="4" s="1" a="1"/>
  <c r="C8155" i="4" s="1"/>
  <c r="D8155" i="4"/>
  <c r="E8155" i="4" s="1" a="1"/>
  <c r="E8155" i="4" s="1"/>
  <c r="F8155" i="4"/>
  <c r="G8155" i="4" s="1" a="1"/>
  <c r="G8155" i="4" s="1"/>
  <c r="J8155" i="4"/>
  <c r="A8156" i="4"/>
  <c r="B8156" i="4"/>
  <c r="C8156" i="4" s="1" a="1"/>
  <c r="C8156" i="4" s="1"/>
  <c r="D8156" i="4"/>
  <c r="E8156" i="4" s="1" a="1"/>
  <c r="E8156" i="4" s="1"/>
  <c r="F8156" i="4"/>
  <c r="G8156" i="4" s="1" a="1"/>
  <c r="G8156" i="4" s="1"/>
  <c r="J8156" i="4"/>
  <c r="A8157" i="4"/>
  <c r="B8157" i="4"/>
  <c r="C8157" i="4" s="1" a="1"/>
  <c r="C8157" i="4" s="1"/>
  <c r="D8157" i="4"/>
  <c r="E8157" i="4" s="1" a="1"/>
  <c r="E8157" i="4" s="1"/>
  <c r="F8157" i="4"/>
  <c r="G8157" i="4" s="1" a="1"/>
  <c r="G8157" i="4" s="1"/>
  <c r="J8157" i="4"/>
  <c r="A8158" i="4"/>
  <c r="B8158" i="4"/>
  <c r="C8158" i="4" s="1" a="1"/>
  <c r="C8158" i="4" s="1"/>
  <c r="D8158" i="4"/>
  <c r="E8158" i="4" s="1" a="1"/>
  <c r="E8158" i="4" s="1"/>
  <c r="F8158" i="4"/>
  <c r="G8158" i="4" s="1" a="1"/>
  <c r="G8158" i="4" s="1"/>
  <c r="J8158" i="4"/>
  <c r="A8159" i="4"/>
  <c r="B8159" i="4"/>
  <c r="C8159" i="4" s="1" a="1"/>
  <c r="C8159" i="4" s="1"/>
  <c r="D8159" i="4"/>
  <c r="E8159" i="4" s="1" a="1"/>
  <c r="E8159" i="4" s="1"/>
  <c r="F8159" i="4"/>
  <c r="G8159" i="4" s="1" a="1"/>
  <c r="G8159" i="4" s="1"/>
  <c r="J8159" i="4"/>
  <c r="A8160" i="4"/>
  <c r="B8160" i="4"/>
  <c r="C8160" i="4" s="1" a="1"/>
  <c r="C8160" i="4" s="1"/>
  <c r="D8160" i="4"/>
  <c r="E8160" i="4" s="1" a="1"/>
  <c r="E8160" i="4" s="1"/>
  <c r="F8160" i="4"/>
  <c r="G8160" i="4" s="1" a="1"/>
  <c r="G8160" i="4" s="1"/>
  <c r="J8160" i="4"/>
  <c r="A8161" i="4"/>
  <c r="B8161" i="4"/>
  <c r="C8161" i="4" s="1" a="1"/>
  <c r="C8161" i="4" s="1"/>
  <c r="D8161" i="4"/>
  <c r="E8161" i="4" s="1" a="1"/>
  <c r="E8161" i="4" s="1"/>
  <c r="F8161" i="4"/>
  <c r="G8161" i="4" s="1" a="1"/>
  <c r="G8161" i="4" s="1"/>
  <c r="J8161" i="4"/>
  <c r="A8162" i="4"/>
  <c r="B8162" i="4"/>
  <c r="C8162" i="4" s="1" a="1"/>
  <c r="C8162" i="4" s="1"/>
  <c r="D8162" i="4"/>
  <c r="E8162" i="4" s="1" a="1"/>
  <c r="E8162" i="4" s="1"/>
  <c r="F8162" i="4"/>
  <c r="G8162" i="4" s="1" a="1"/>
  <c r="G8162" i="4" s="1"/>
  <c r="J8162" i="4"/>
  <c r="A8163" i="4"/>
  <c r="B8163" i="4"/>
  <c r="C8163" i="4" s="1" a="1"/>
  <c r="C8163" i="4" s="1"/>
  <c r="D8163" i="4"/>
  <c r="E8163" i="4" s="1" a="1"/>
  <c r="E8163" i="4" s="1"/>
  <c r="F8163" i="4"/>
  <c r="G8163" i="4" s="1" a="1"/>
  <c r="G8163" i="4" s="1"/>
  <c r="J8163" i="4"/>
  <c r="A8164" i="4"/>
  <c r="B8164" i="4"/>
  <c r="C8164" i="4" s="1" a="1"/>
  <c r="C8164" i="4" s="1"/>
  <c r="D8164" i="4"/>
  <c r="E8164" i="4" s="1" a="1"/>
  <c r="E8164" i="4" s="1"/>
  <c r="F8164" i="4"/>
  <c r="G8164" i="4" s="1" a="1"/>
  <c r="G8164" i="4" s="1"/>
  <c r="J8164" i="4"/>
  <c r="A8165" i="4"/>
  <c r="B8165" i="4"/>
  <c r="C8165" i="4" s="1" a="1"/>
  <c r="C8165" i="4" s="1"/>
  <c r="D8165" i="4"/>
  <c r="E8165" i="4" s="1" a="1"/>
  <c r="E8165" i="4" s="1"/>
  <c r="F8165" i="4"/>
  <c r="G8165" i="4" s="1" a="1"/>
  <c r="G8165" i="4" s="1"/>
  <c r="J8165" i="4"/>
  <c r="A8166" i="4"/>
  <c r="B8166" i="4"/>
  <c r="C8166" i="4" s="1" a="1"/>
  <c r="C8166" i="4" s="1"/>
  <c r="D8166" i="4"/>
  <c r="E8166" i="4" s="1" a="1"/>
  <c r="E8166" i="4" s="1"/>
  <c r="F8166" i="4"/>
  <c r="G8166" i="4" s="1" a="1"/>
  <c r="G8166" i="4" s="1"/>
  <c r="J8166" i="4"/>
  <c r="A8167" i="4"/>
  <c r="B8167" i="4"/>
  <c r="C8167" i="4" s="1" a="1"/>
  <c r="C8167" i="4" s="1"/>
  <c r="D8167" i="4"/>
  <c r="E8167" i="4" s="1" a="1"/>
  <c r="E8167" i="4" s="1"/>
  <c r="F8167" i="4"/>
  <c r="G8167" i="4" s="1" a="1"/>
  <c r="G8167" i="4" s="1"/>
  <c r="J8167" i="4"/>
  <c r="A8168" i="4"/>
  <c r="B8168" i="4"/>
  <c r="C8168" i="4" s="1" a="1"/>
  <c r="C8168" i="4" s="1"/>
  <c r="D8168" i="4"/>
  <c r="E8168" i="4" s="1" a="1"/>
  <c r="E8168" i="4" s="1"/>
  <c r="F8168" i="4"/>
  <c r="G8168" i="4" s="1" a="1"/>
  <c r="G8168" i="4" s="1"/>
  <c r="J8168" i="4"/>
  <c r="A8169" i="4"/>
  <c r="B8169" i="4"/>
  <c r="C8169" i="4" s="1" a="1"/>
  <c r="C8169" i="4" s="1"/>
  <c r="D8169" i="4"/>
  <c r="E8169" i="4" s="1" a="1"/>
  <c r="E8169" i="4" s="1"/>
  <c r="F8169" i="4"/>
  <c r="G8169" i="4" s="1" a="1"/>
  <c r="G8169" i="4" s="1"/>
  <c r="J8169" i="4"/>
  <c r="A8170" i="4"/>
  <c r="B8170" i="4"/>
  <c r="C8170" i="4" s="1" a="1"/>
  <c r="C8170" i="4" s="1"/>
  <c r="D8170" i="4"/>
  <c r="E8170" i="4" s="1" a="1"/>
  <c r="E8170" i="4" s="1"/>
  <c r="F8170" i="4"/>
  <c r="G8170" i="4" s="1" a="1"/>
  <c r="G8170" i="4" s="1"/>
  <c r="J8170" i="4"/>
  <c r="A8171" i="4"/>
  <c r="B8171" i="4"/>
  <c r="C8171" i="4" s="1" a="1"/>
  <c r="C8171" i="4" s="1"/>
  <c r="D8171" i="4"/>
  <c r="E8171" i="4" s="1" a="1"/>
  <c r="E8171" i="4" s="1"/>
  <c r="F8171" i="4"/>
  <c r="G8171" i="4" s="1" a="1"/>
  <c r="G8171" i="4" s="1"/>
  <c r="J8171" i="4"/>
  <c r="A8172" i="4"/>
  <c r="B8172" i="4"/>
  <c r="C8172" i="4" s="1" a="1"/>
  <c r="C8172" i="4" s="1"/>
  <c r="D8172" i="4"/>
  <c r="E8172" i="4" s="1" a="1"/>
  <c r="E8172" i="4" s="1"/>
  <c r="F8172" i="4"/>
  <c r="G8172" i="4" s="1" a="1"/>
  <c r="G8172" i="4" s="1"/>
  <c r="J8172" i="4"/>
  <c r="A8173" i="4"/>
  <c r="B8173" i="4"/>
  <c r="C8173" i="4" s="1" a="1"/>
  <c r="C8173" i="4" s="1"/>
  <c r="D8173" i="4"/>
  <c r="E8173" i="4" s="1" a="1"/>
  <c r="E8173" i="4" s="1"/>
  <c r="F8173" i="4"/>
  <c r="G8173" i="4" s="1" a="1"/>
  <c r="G8173" i="4" s="1"/>
  <c r="J8173" i="4"/>
  <c r="A8174" i="4"/>
  <c r="B8174" i="4"/>
  <c r="C8174" i="4" s="1" a="1"/>
  <c r="C8174" i="4" s="1"/>
  <c r="D8174" i="4"/>
  <c r="E8174" i="4" s="1" a="1"/>
  <c r="E8174" i="4" s="1"/>
  <c r="F8174" i="4"/>
  <c r="G8174" i="4" s="1" a="1"/>
  <c r="G8174" i="4" s="1"/>
  <c r="J8174" i="4"/>
  <c r="A8175" i="4"/>
  <c r="B8175" i="4"/>
  <c r="C8175" i="4" s="1" a="1"/>
  <c r="C8175" i="4" s="1"/>
  <c r="D8175" i="4"/>
  <c r="E8175" i="4" s="1" a="1"/>
  <c r="E8175" i="4" s="1"/>
  <c r="F8175" i="4"/>
  <c r="G8175" i="4" s="1" a="1"/>
  <c r="G8175" i="4" s="1"/>
  <c r="J8175" i="4"/>
  <c r="A8176" i="4"/>
  <c r="B8176" i="4"/>
  <c r="C8176" i="4" s="1" a="1"/>
  <c r="C8176" i="4" s="1"/>
  <c r="D8176" i="4"/>
  <c r="E8176" i="4" s="1" a="1"/>
  <c r="E8176" i="4" s="1"/>
  <c r="F8176" i="4"/>
  <c r="G8176" i="4" s="1" a="1"/>
  <c r="G8176" i="4" s="1"/>
  <c r="J8176" i="4"/>
  <c r="A8177" i="4"/>
  <c r="B8177" i="4"/>
  <c r="C8177" i="4" s="1" a="1"/>
  <c r="C8177" i="4" s="1"/>
  <c r="D8177" i="4"/>
  <c r="E8177" i="4" s="1" a="1"/>
  <c r="E8177" i="4" s="1"/>
  <c r="F8177" i="4"/>
  <c r="G8177" i="4" s="1" a="1"/>
  <c r="G8177" i="4" s="1"/>
  <c r="J8177" i="4"/>
  <c r="A8178" i="4"/>
  <c r="B8178" i="4"/>
  <c r="C8178" i="4" s="1" a="1"/>
  <c r="C8178" i="4" s="1"/>
  <c r="D8178" i="4"/>
  <c r="E8178" i="4" s="1" a="1"/>
  <c r="E8178" i="4" s="1"/>
  <c r="F8178" i="4"/>
  <c r="G8178" i="4" s="1" a="1"/>
  <c r="G8178" i="4" s="1"/>
  <c r="J8178" i="4"/>
  <c r="A8179" i="4"/>
  <c r="B8179" i="4"/>
  <c r="C8179" i="4" s="1" a="1"/>
  <c r="C8179" i="4" s="1"/>
  <c r="D8179" i="4"/>
  <c r="E8179" i="4" s="1" a="1"/>
  <c r="E8179" i="4" s="1"/>
  <c r="F8179" i="4"/>
  <c r="G8179" i="4" s="1" a="1"/>
  <c r="G8179" i="4" s="1"/>
  <c r="J8179" i="4"/>
  <c r="A8180" i="4"/>
  <c r="B8180" i="4"/>
  <c r="C8180" i="4" s="1" a="1"/>
  <c r="C8180" i="4" s="1"/>
  <c r="D8180" i="4"/>
  <c r="E8180" i="4" s="1" a="1"/>
  <c r="E8180" i="4" s="1"/>
  <c r="F8180" i="4"/>
  <c r="G8180" i="4" s="1" a="1"/>
  <c r="G8180" i="4" s="1"/>
  <c r="J8180" i="4"/>
  <c r="A8181" i="4"/>
  <c r="B8181" i="4"/>
  <c r="C8181" i="4" s="1" a="1"/>
  <c r="C8181" i="4" s="1"/>
  <c r="D8181" i="4"/>
  <c r="E8181" i="4" s="1" a="1"/>
  <c r="E8181" i="4" s="1"/>
  <c r="F8181" i="4"/>
  <c r="G8181" i="4" s="1" a="1"/>
  <c r="G8181" i="4" s="1"/>
  <c r="J8181" i="4"/>
  <c r="A8182" i="4"/>
  <c r="B8182" i="4"/>
  <c r="C8182" i="4" s="1" a="1"/>
  <c r="C8182" i="4" s="1"/>
  <c r="D8182" i="4"/>
  <c r="E8182" i="4" s="1" a="1"/>
  <c r="E8182" i="4" s="1"/>
  <c r="F8182" i="4"/>
  <c r="G8182" i="4" s="1" a="1"/>
  <c r="G8182" i="4" s="1"/>
  <c r="J8182" i="4"/>
  <c r="A8183" i="4"/>
  <c r="B8183" i="4"/>
  <c r="C8183" i="4" s="1" a="1"/>
  <c r="C8183" i="4" s="1"/>
  <c r="D8183" i="4"/>
  <c r="E8183" i="4" s="1" a="1"/>
  <c r="E8183" i="4" s="1"/>
  <c r="F8183" i="4"/>
  <c r="G8183" i="4" s="1" a="1"/>
  <c r="G8183" i="4" s="1"/>
  <c r="J8183" i="4"/>
  <c r="A8184" i="4"/>
  <c r="B8184" i="4"/>
  <c r="C8184" i="4" s="1" a="1"/>
  <c r="C8184" i="4" s="1"/>
  <c r="D8184" i="4"/>
  <c r="E8184" i="4" s="1" a="1"/>
  <c r="E8184" i="4" s="1"/>
  <c r="F8184" i="4"/>
  <c r="G8184" i="4" s="1" a="1"/>
  <c r="G8184" i="4" s="1"/>
  <c r="J8184" i="4"/>
  <c r="A8185" i="4"/>
  <c r="B8185" i="4"/>
  <c r="C8185" i="4" s="1" a="1"/>
  <c r="C8185" i="4" s="1"/>
  <c r="D8185" i="4"/>
  <c r="E8185" i="4" s="1" a="1"/>
  <c r="E8185" i="4" s="1"/>
  <c r="F8185" i="4"/>
  <c r="G8185" i="4" s="1" a="1"/>
  <c r="G8185" i="4" s="1"/>
  <c r="J8185" i="4"/>
  <c r="A8186" i="4"/>
  <c r="B8186" i="4"/>
  <c r="C8186" i="4" s="1" a="1"/>
  <c r="C8186" i="4" s="1"/>
  <c r="D8186" i="4"/>
  <c r="E8186" i="4" s="1" a="1"/>
  <c r="E8186" i="4" s="1"/>
  <c r="F8186" i="4"/>
  <c r="G8186" i="4" s="1" a="1"/>
  <c r="G8186" i="4" s="1"/>
  <c r="J8186" i="4"/>
  <c r="A8187" i="4"/>
  <c r="B8187" i="4"/>
  <c r="C8187" i="4" s="1" a="1"/>
  <c r="C8187" i="4" s="1"/>
  <c r="D8187" i="4"/>
  <c r="E8187" i="4" s="1" a="1"/>
  <c r="E8187" i="4" s="1"/>
  <c r="F8187" i="4"/>
  <c r="G8187" i="4" s="1" a="1"/>
  <c r="G8187" i="4" s="1"/>
  <c r="J8187" i="4"/>
  <c r="A8188" i="4"/>
  <c r="B8188" i="4"/>
  <c r="C8188" i="4" s="1" a="1"/>
  <c r="C8188" i="4" s="1"/>
  <c r="D8188" i="4"/>
  <c r="E8188" i="4" s="1" a="1"/>
  <c r="E8188" i="4" s="1"/>
  <c r="F8188" i="4"/>
  <c r="G8188" i="4" s="1" a="1"/>
  <c r="G8188" i="4" s="1"/>
  <c r="J8188" i="4"/>
  <c r="A8189" i="4"/>
  <c r="B8189" i="4"/>
  <c r="C8189" i="4" s="1" a="1"/>
  <c r="C8189" i="4" s="1"/>
  <c r="D8189" i="4"/>
  <c r="E8189" i="4" s="1" a="1"/>
  <c r="E8189" i="4" s="1"/>
  <c r="F8189" i="4"/>
  <c r="G8189" i="4" s="1" a="1"/>
  <c r="G8189" i="4" s="1"/>
  <c r="J8189" i="4"/>
  <c r="A8190" i="4"/>
  <c r="B8190" i="4"/>
  <c r="C8190" i="4" s="1" a="1"/>
  <c r="C8190" i="4" s="1"/>
  <c r="D8190" i="4"/>
  <c r="E8190" i="4" s="1" a="1"/>
  <c r="E8190" i="4" s="1"/>
  <c r="F8190" i="4"/>
  <c r="G8190" i="4" s="1" a="1"/>
  <c r="G8190" i="4" s="1"/>
  <c r="J8190" i="4"/>
  <c r="A8191" i="4"/>
  <c r="B8191" i="4"/>
  <c r="C8191" i="4" s="1" a="1"/>
  <c r="C8191" i="4" s="1"/>
  <c r="D8191" i="4"/>
  <c r="E8191" i="4" s="1" a="1"/>
  <c r="E8191" i="4" s="1"/>
  <c r="F8191" i="4"/>
  <c r="G8191" i="4" s="1" a="1"/>
  <c r="G8191" i="4" s="1"/>
  <c r="J8191" i="4"/>
  <c r="A8192" i="4"/>
  <c r="B8192" i="4"/>
  <c r="C8192" i="4" s="1" a="1"/>
  <c r="C8192" i="4" s="1"/>
  <c r="D8192" i="4"/>
  <c r="E8192" i="4" s="1" a="1"/>
  <c r="E8192" i="4" s="1"/>
  <c r="F8192" i="4"/>
  <c r="G8192" i="4" s="1" a="1"/>
  <c r="G8192" i="4" s="1"/>
  <c r="J8192" i="4"/>
  <c r="A8193" i="4"/>
  <c r="B8193" i="4"/>
  <c r="C8193" i="4" s="1" a="1"/>
  <c r="C8193" i="4" s="1"/>
  <c r="D8193" i="4"/>
  <c r="E8193" i="4" s="1" a="1"/>
  <c r="E8193" i="4" s="1"/>
  <c r="F8193" i="4"/>
  <c r="G8193" i="4" s="1" a="1"/>
  <c r="G8193" i="4" s="1"/>
  <c r="J8193" i="4"/>
  <c r="A8194" i="4"/>
  <c r="B8194" i="4"/>
  <c r="C8194" i="4" s="1" a="1"/>
  <c r="C8194" i="4" s="1"/>
  <c r="D8194" i="4"/>
  <c r="E8194" i="4" s="1" a="1"/>
  <c r="E8194" i="4" s="1"/>
  <c r="F8194" i="4"/>
  <c r="G8194" i="4" s="1" a="1"/>
  <c r="G8194" i="4" s="1"/>
  <c r="J8194" i="4"/>
  <c r="A8195" i="4"/>
  <c r="B8195" i="4"/>
  <c r="C8195" i="4" s="1" a="1"/>
  <c r="C8195" i="4" s="1"/>
  <c r="D8195" i="4"/>
  <c r="E8195" i="4" s="1" a="1"/>
  <c r="E8195" i="4" s="1"/>
  <c r="F8195" i="4"/>
  <c r="G8195" i="4" s="1" a="1"/>
  <c r="G8195" i="4" s="1"/>
  <c r="J8195" i="4"/>
  <c r="A8196" i="4"/>
  <c r="B8196" i="4"/>
  <c r="C8196" i="4" s="1" a="1"/>
  <c r="C8196" i="4" s="1"/>
  <c r="D8196" i="4"/>
  <c r="E8196" i="4" s="1" a="1"/>
  <c r="E8196" i="4" s="1"/>
  <c r="F8196" i="4"/>
  <c r="G8196" i="4" s="1" a="1"/>
  <c r="G8196" i="4" s="1"/>
  <c r="J8196" i="4"/>
  <c r="A8197" i="4"/>
  <c r="B8197" i="4"/>
  <c r="C8197" i="4" s="1" a="1"/>
  <c r="C8197" i="4" s="1"/>
  <c r="D8197" i="4"/>
  <c r="E8197" i="4" s="1" a="1"/>
  <c r="E8197" i="4" s="1"/>
  <c r="F8197" i="4"/>
  <c r="G8197" i="4" s="1" a="1"/>
  <c r="G8197" i="4" s="1"/>
  <c r="J8197" i="4"/>
  <c r="A8198" i="4"/>
  <c r="B8198" i="4"/>
  <c r="C8198" i="4" s="1" a="1"/>
  <c r="C8198" i="4" s="1"/>
  <c r="D8198" i="4"/>
  <c r="E8198" i="4" s="1" a="1"/>
  <c r="E8198" i="4" s="1"/>
  <c r="F8198" i="4"/>
  <c r="G8198" i="4" s="1" a="1"/>
  <c r="G8198" i="4" s="1"/>
  <c r="J8198" i="4"/>
  <c r="A8199" i="4"/>
  <c r="B8199" i="4"/>
  <c r="C8199" i="4" s="1" a="1"/>
  <c r="C8199" i="4" s="1"/>
  <c r="D8199" i="4"/>
  <c r="E8199" i="4" s="1" a="1"/>
  <c r="E8199" i="4" s="1"/>
  <c r="F8199" i="4"/>
  <c r="G8199" i="4" s="1" a="1"/>
  <c r="G8199" i="4" s="1"/>
  <c r="J8199" i="4"/>
  <c r="A8200" i="4"/>
  <c r="B8200" i="4"/>
  <c r="C8200" i="4" s="1" a="1"/>
  <c r="C8200" i="4" s="1"/>
  <c r="D8200" i="4"/>
  <c r="E8200" i="4" s="1" a="1"/>
  <c r="E8200" i="4" s="1"/>
  <c r="F8200" i="4"/>
  <c r="G8200" i="4" s="1" a="1"/>
  <c r="G8200" i="4" s="1"/>
  <c r="J8200" i="4"/>
  <c r="A8201" i="4"/>
  <c r="B8201" i="4"/>
  <c r="C8201" i="4" s="1" a="1"/>
  <c r="C8201" i="4" s="1"/>
  <c r="D8201" i="4"/>
  <c r="E8201" i="4" s="1" a="1"/>
  <c r="E8201" i="4" s="1"/>
  <c r="F8201" i="4"/>
  <c r="G8201" i="4" s="1" a="1"/>
  <c r="G8201" i="4" s="1"/>
  <c r="J8201" i="4"/>
  <c r="A8202" i="4"/>
  <c r="B8202" i="4"/>
  <c r="C8202" i="4" s="1" a="1"/>
  <c r="C8202" i="4" s="1"/>
  <c r="D8202" i="4"/>
  <c r="E8202" i="4" s="1" a="1"/>
  <c r="E8202" i="4" s="1"/>
  <c r="F8202" i="4"/>
  <c r="G8202" i="4" s="1" a="1"/>
  <c r="G8202" i="4" s="1"/>
  <c r="J8202" i="4"/>
  <c r="A8203" i="4"/>
  <c r="B8203" i="4"/>
  <c r="C8203" i="4" s="1" a="1"/>
  <c r="C8203" i="4" s="1"/>
  <c r="D8203" i="4"/>
  <c r="E8203" i="4" s="1" a="1"/>
  <c r="E8203" i="4" s="1"/>
  <c r="F8203" i="4"/>
  <c r="G8203" i="4" s="1" a="1"/>
  <c r="G8203" i="4" s="1"/>
  <c r="J8203" i="4"/>
  <c r="A8204" i="4"/>
  <c r="B8204" i="4"/>
  <c r="C8204" i="4" s="1" a="1"/>
  <c r="C8204" i="4" s="1"/>
  <c r="D8204" i="4"/>
  <c r="E8204" i="4" s="1" a="1"/>
  <c r="E8204" i="4" s="1"/>
  <c r="F8204" i="4"/>
  <c r="G8204" i="4" s="1" a="1"/>
  <c r="G8204" i="4" s="1"/>
  <c r="J8204" i="4"/>
  <c r="A8205" i="4"/>
  <c r="B8205" i="4"/>
  <c r="C8205" i="4" s="1" a="1"/>
  <c r="C8205" i="4" s="1"/>
  <c r="D8205" i="4"/>
  <c r="E8205" i="4" s="1" a="1"/>
  <c r="E8205" i="4" s="1"/>
  <c r="F8205" i="4"/>
  <c r="G8205" i="4" s="1" a="1"/>
  <c r="G8205" i="4" s="1"/>
  <c r="J8205" i="4"/>
  <c r="A8206" i="4"/>
  <c r="B8206" i="4"/>
  <c r="C8206" i="4" s="1" a="1"/>
  <c r="C8206" i="4" s="1"/>
  <c r="D8206" i="4"/>
  <c r="E8206" i="4" s="1" a="1"/>
  <c r="E8206" i="4" s="1"/>
  <c r="F8206" i="4"/>
  <c r="G8206" i="4" s="1" a="1"/>
  <c r="G8206" i="4" s="1"/>
  <c r="J8206" i="4"/>
  <c r="A8207" i="4"/>
  <c r="B8207" i="4"/>
  <c r="C8207" i="4" s="1" a="1"/>
  <c r="C8207" i="4" s="1"/>
  <c r="D8207" i="4"/>
  <c r="E8207" i="4" s="1" a="1"/>
  <c r="E8207" i="4" s="1"/>
  <c r="F8207" i="4"/>
  <c r="G8207" i="4" s="1" a="1"/>
  <c r="G8207" i="4" s="1"/>
  <c r="J8207" i="4"/>
  <c r="A8208" i="4"/>
  <c r="B8208" i="4"/>
  <c r="C8208" i="4" s="1" a="1"/>
  <c r="C8208" i="4" s="1"/>
  <c r="D8208" i="4"/>
  <c r="E8208" i="4" s="1" a="1"/>
  <c r="E8208" i="4" s="1"/>
  <c r="F8208" i="4"/>
  <c r="G8208" i="4" s="1" a="1"/>
  <c r="G8208" i="4" s="1"/>
  <c r="J8208" i="4"/>
  <c r="A8209" i="4"/>
  <c r="B8209" i="4"/>
  <c r="C8209" i="4" s="1" a="1"/>
  <c r="C8209" i="4" s="1"/>
  <c r="D8209" i="4"/>
  <c r="E8209" i="4" s="1" a="1"/>
  <c r="E8209" i="4" s="1"/>
  <c r="F8209" i="4"/>
  <c r="G8209" i="4" s="1" a="1"/>
  <c r="G8209" i="4" s="1"/>
  <c r="J8209" i="4"/>
  <c r="A8210" i="4"/>
  <c r="B8210" i="4"/>
  <c r="C8210" i="4" s="1" a="1"/>
  <c r="C8210" i="4" s="1"/>
  <c r="D8210" i="4"/>
  <c r="E8210" i="4" s="1" a="1"/>
  <c r="E8210" i="4" s="1"/>
  <c r="F8210" i="4"/>
  <c r="G8210" i="4" s="1" a="1"/>
  <c r="G8210" i="4" s="1"/>
  <c r="J8210" i="4"/>
  <c r="A8211" i="4"/>
  <c r="B8211" i="4"/>
  <c r="C8211" i="4" s="1" a="1"/>
  <c r="C8211" i="4" s="1"/>
  <c r="D8211" i="4"/>
  <c r="E8211" i="4" s="1" a="1"/>
  <c r="E8211" i="4" s="1"/>
  <c r="F8211" i="4"/>
  <c r="G8211" i="4" s="1" a="1"/>
  <c r="G8211" i="4" s="1"/>
  <c r="J8211" i="4"/>
  <c r="A8212" i="4"/>
  <c r="B8212" i="4"/>
  <c r="C8212" i="4" s="1" a="1"/>
  <c r="C8212" i="4" s="1"/>
  <c r="D8212" i="4"/>
  <c r="E8212" i="4" s="1" a="1"/>
  <c r="E8212" i="4" s="1"/>
  <c r="F8212" i="4"/>
  <c r="G8212" i="4" s="1" a="1"/>
  <c r="G8212" i="4" s="1"/>
  <c r="J8212" i="4"/>
  <c r="A8213" i="4"/>
  <c r="B8213" i="4"/>
  <c r="C8213" i="4" s="1" a="1"/>
  <c r="C8213" i="4" s="1"/>
  <c r="D8213" i="4"/>
  <c r="E8213" i="4" s="1" a="1"/>
  <c r="E8213" i="4" s="1"/>
  <c r="F8213" i="4"/>
  <c r="G8213" i="4" s="1" a="1"/>
  <c r="G8213" i="4" s="1"/>
  <c r="J8213" i="4"/>
  <c r="A8214" i="4"/>
  <c r="B8214" i="4"/>
  <c r="C8214" i="4" s="1" a="1"/>
  <c r="C8214" i="4" s="1"/>
  <c r="D8214" i="4"/>
  <c r="E8214" i="4" s="1" a="1"/>
  <c r="E8214" i="4" s="1"/>
  <c r="F8214" i="4"/>
  <c r="G8214" i="4" s="1" a="1"/>
  <c r="G8214" i="4" s="1"/>
  <c r="J8214" i="4"/>
  <c r="A8215" i="4"/>
  <c r="B8215" i="4"/>
  <c r="C8215" i="4" s="1" a="1"/>
  <c r="C8215" i="4" s="1"/>
  <c r="D8215" i="4"/>
  <c r="E8215" i="4" s="1" a="1"/>
  <c r="E8215" i="4" s="1"/>
  <c r="F8215" i="4"/>
  <c r="G8215" i="4" s="1" a="1"/>
  <c r="G8215" i="4" s="1"/>
  <c r="J8215" i="4"/>
  <c r="A8216" i="4"/>
  <c r="B8216" i="4"/>
  <c r="C8216" i="4" s="1" a="1"/>
  <c r="C8216" i="4" s="1"/>
  <c r="D8216" i="4"/>
  <c r="E8216" i="4" s="1" a="1"/>
  <c r="E8216" i="4" s="1"/>
  <c r="F8216" i="4"/>
  <c r="G8216" i="4" s="1" a="1"/>
  <c r="G8216" i="4" s="1"/>
  <c r="J8216" i="4"/>
  <c r="A8217" i="4"/>
  <c r="B8217" i="4"/>
  <c r="C8217" i="4" s="1" a="1"/>
  <c r="C8217" i="4" s="1"/>
  <c r="D8217" i="4"/>
  <c r="E8217" i="4" s="1" a="1"/>
  <c r="E8217" i="4" s="1"/>
  <c r="F8217" i="4"/>
  <c r="G8217" i="4" s="1" a="1"/>
  <c r="G8217" i="4" s="1"/>
  <c r="J8217" i="4"/>
  <c r="A8218" i="4"/>
  <c r="B8218" i="4"/>
  <c r="C8218" i="4" s="1" a="1"/>
  <c r="C8218" i="4" s="1"/>
  <c r="D8218" i="4"/>
  <c r="E8218" i="4" s="1" a="1"/>
  <c r="E8218" i="4" s="1"/>
  <c r="F8218" i="4"/>
  <c r="G8218" i="4" s="1" a="1"/>
  <c r="G8218" i="4" s="1"/>
  <c r="J8218" i="4"/>
  <c r="A8219" i="4"/>
  <c r="B8219" i="4"/>
  <c r="C8219" i="4" s="1" a="1"/>
  <c r="C8219" i="4" s="1"/>
  <c r="D8219" i="4"/>
  <c r="E8219" i="4" s="1" a="1"/>
  <c r="E8219" i="4" s="1"/>
  <c r="F8219" i="4"/>
  <c r="G8219" i="4" s="1" a="1"/>
  <c r="G8219" i="4" s="1"/>
  <c r="J8219" i="4"/>
  <c r="A8220" i="4"/>
  <c r="B8220" i="4"/>
  <c r="C8220" i="4" s="1" a="1"/>
  <c r="C8220" i="4" s="1"/>
  <c r="D8220" i="4"/>
  <c r="E8220" i="4" s="1" a="1"/>
  <c r="E8220" i="4" s="1"/>
  <c r="F8220" i="4"/>
  <c r="G8220" i="4" s="1" a="1"/>
  <c r="G8220" i="4" s="1"/>
  <c r="J8220" i="4"/>
  <c r="A8221" i="4"/>
  <c r="B8221" i="4"/>
  <c r="C8221" i="4" s="1" a="1"/>
  <c r="C8221" i="4" s="1"/>
  <c r="D8221" i="4"/>
  <c r="E8221" i="4" s="1" a="1"/>
  <c r="E8221" i="4" s="1"/>
  <c r="F8221" i="4"/>
  <c r="G8221" i="4" s="1" a="1"/>
  <c r="G8221" i="4" s="1"/>
  <c r="J8221" i="4"/>
  <c r="A8222" i="4"/>
  <c r="B8222" i="4"/>
  <c r="C8222" i="4" s="1" a="1"/>
  <c r="C8222" i="4" s="1"/>
  <c r="D8222" i="4"/>
  <c r="E8222" i="4" s="1" a="1"/>
  <c r="E8222" i="4" s="1"/>
  <c r="F8222" i="4"/>
  <c r="G8222" i="4" s="1" a="1"/>
  <c r="G8222" i="4" s="1"/>
  <c r="J8222" i="4"/>
  <c r="A8223" i="4"/>
  <c r="B8223" i="4"/>
  <c r="C8223" i="4" s="1" a="1"/>
  <c r="C8223" i="4" s="1"/>
  <c r="D8223" i="4"/>
  <c r="E8223" i="4" s="1" a="1"/>
  <c r="E8223" i="4" s="1"/>
  <c r="F8223" i="4"/>
  <c r="G8223" i="4" s="1" a="1"/>
  <c r="G8223" i="4" s="1"/>
  <c r="J8223" i="4"/>
  <c r="A8224" i="4"/>
  <c r="B8224" i="4"/>
  <c r="C8224" i="4" s="1" a="1"/>
  <c r="C8224" i="4" s="1"/>
  <c r="D8224" i="4"/>
  <c r="E8224" i="4" s="1" a="1"/>
  <c r="E8224" i="4" s="1"/>
  <c r="F8224" i="4"/>
  <c r="G8224" i="4" s="1" a="1"/>
  <c r="G8224" i="4" s="1"/>
  <c r="J8224" i="4"/>
  <c r="A8225" i="4"/>
  <c r="B8225" i="4"/>
  <c r="C8225" i="4" s="1" a="1"/>
  <c r="C8225" i="4" s="1"/>
  <c r="D8225" i="4"/>
  <c r="E8225" i="4" s="1" a="1"/>
  <c r="E8225" i="4" s="1"/>
  <c r="F8225" i="4"/>
  <c r="G8225" i="4" s="1" a="1"/>
  <c r="G8225" i="4" s="1"/>
  <c r="J8225" i="4"/>
  <c r="A8226" i="4"/>
  <c r="B8226" i="4"/>
  <c r="C8226" i="4" s="1" a="1"/>
  <c r="C8226" i="4" s="1"/>
  <c r="D8226" i="4"/>
  <c r="E8226" i="4" s="1" a="1"/>
  <c r="E8226" i="4" s="1"/>
  <c r="F8226" i="4"/>
  <c r="G8226" i="4" s="1" a="1"/>
  <c r="G8226" i="4" s="1"/>
  <c r="J8226" i="4"/>
  <c r="A8227" i="4"/>
  <c r="B8227" i="4"/>
  <c r="C8227" i="4" s="1" a="1"/>
  <c r="C8227" i="4" s="1"/>
  <c r="D8227" i="4"/>
  <c r="E8227" i="4" s="1" a="1"/>
  <c r="E8227" i="4" s="1"/>
  <c r="F8227" i="4"/>
  <c r="G8227" i="4" s="1" a="1"/>
  <c r="G8227" i="4" s="1"/>
  <c r="J8227" i="4"/>
  <c r="A8228" i="4"/>
  <c r="B8228" i="4"/>
  <c r="C8228" i="4" s="1" a="1"/>
  <c r="C8228" i="4" s="1"/>
  <c r="D8228" i="4"/>
  <c r="E8228" i="4" s="1" a="1"/>
  <c r="E8228" i="4" s="1"/>
  <c r="F8228" i="4"/>
  <c r="G8228" i="4" s="1" a="1"/>
  <c r="G8228" i="4" s="1"/>
  <c r="J8228" i="4"/>
  <c r="A8229" i="4"/>
  <c r="B8229" i="4"/>
  <c r="C8229" i="4" s="1" a="1"/>
  <c r="C8229" i="4" s="1"/>
  <c r="D8229" i="4"/>
  <c r="E8229" i="4" s="1" a="1"/>
  <c r="E8229" i="4" s="1"/>
  <c r="F8229" i="4"/>
  <c r="G8229" i="4" s="1" a="1"/>
  <c r="G8229" i="4" s="1"/>
  <c r="J8229" i="4"/>
  <c r="A8230" i="4"/>
  <c r="B8230" i="4"/>
  <c r="C8230" i="4" s="1" a="1"/>
  <c r="C8230" i="4" s="1"/>
  <c r="D8230" i="4"/>
  <c r="E8230" i="4" s="1" a="1"/>
  <c r="E8230" i="4" s="1"/>
  <c r="F8230" i="4"/>
  <c r="G8230" i="4" s="1" a="1"/>
  <c r="G8230" i="4" s="1"/>
  <c r="J8230" i="4"/>
  <c r="A8231" i="4"/>
  <c r="B8231" i="4"/>
  <c r="C8231" i="4" s="1" a="1"/>
  <c r="C8231" i="4" s="1"/>
  <c r="D8231" i="4"/>
  <c r="E8231" i="4" s="1" a="1"/>
  <c r="E8231" i="4" s="1"/>
  <c r="F8231" i="4"/>
  <c r="G8231" i="4" s="1" a="1"/>
  <c r="G8231" i="4" s="1"/>
  <c r="J8231" i="4"/>
  <c r="A8232" i="4"/>
  <c r="B8232" i="4"/>
  <c r="C8232" i="4" s="1" a="1"/>
  <c r="C8232" i="4" s="1"/>
  <c r="D8232" i="4"/>
  <c r="E8232" i="4" s="1" a="1"/>
  <c r="E8232" i="4" s="1"/>
  <c r="F8232" i="4"/>
  <c r="G8232" i="4" s="1" a="1"/>
  <c r="G8232" i="4" s="1"/>
  <c r="J8232" i="4"/>
  <c r="A8233" i="4"/>
  <c r="B8233" i="4"/>
  <c r="C8233" i="4" s="1" a="1"/>
  <c r="C8233" i="4" s="1"/>
  <c r="D8233" i="4"/>
  <c r="E8233" i="4" s="1" a="1"/>
  <c r="E8233" i="4" s="1"/>
  <c r="F8233" i="4"/>
  <c r="G8233" i="4" s="1" a="1"/>
  <c r="G8233" i="4" s="1"/>
  <c r="J8233" i="4"/>
  <c r="A8234" i="4"/>
  <c r="B8234" i="4"/>
  <c r="C8234" i="4" s="1" a="1"/>
  <c r="C8234" i="4" s="1"/>
  <c r="D8234" i="4"/>
  <c r="E8234" i="4" s="1" a="1"/>
  <c r="E8234" i="4" s="1"/>
  <c r="F8234" i="4"/>
  <c r="G8234" i="4" s="1" a="1"/>
  <c r="G8234" i="4" s="1"/>
  <c r="J8234" i="4"/>
  <c r="A8235" i="4"/>
  <c r="B8235" i="4"/>
  <c r="C8235" i="4" s="1" a="1"/>
  <c r="C8235" i="4" s="1"/>
  <c r="D8235" i="4"/>
  <c r="E8235" i="4" s="1" a="1"/>
  <c r="E8235" i="4" s="1"/>
  <c r="F8235" i="4"/>
  <c r="G8235" i="4" s="1" a="1"/>
  <c r="G8235" i="4" s="1"/>
  <c r="J8235" i="4"/>
  <c r="A8236" i="4"/>
  <c r="B8236" i="4"/>
  <c r="C8236" i="4" s="1" a="1"/>
  <c r="C8236" i="4" s="1"/>
  <c r="D8236" i="4"/>
  <c r="E8236" i="4" s="1" a="1"/>
  <c r="E8236" i="4" s="1"/>
  <c r="F8236" i="4"/>
  <c r="G8236" i="4" s="1" a="1"/>
  <c r="G8236" i="4" s="1"/>
  <c r="J8236" i="4"/>
  <c r="A8237" i="4"/>
  <c r="B8237" i="4"/>
  <c r="C8237" i="4" s="1" a="1"/>
  <c r="C8237" i="4" s="1"/>
  <c r="D8237" i="4"/>
  <c r="E8237" i="4" s="1" a="1"/>
  <c r="E8237" i="4" s="1"/>
  <c r="F8237" i="4"/>
  <c r="G8237" i="4" s="1" a="1"/>
  <c r="G8237" i="4" s="1"/>
  <c r="J8237" i="4"/>
  <c r="A8238" i="4"/>
  <c r="B8238" i="4"/>
  <c r="C8238" i="4" s="1" a="1"/>
  <c r="C8238" i="4" s="1"/>
  <c r="D8238" i="4"/>
  <c r="E8238" i="4" s="1" a="1"/>
  <c r="E8238" i="4" s="1"/>
  <c r="F8238" i="4"/>
  <c r="G8238" i="4" s="1" a="1"/>
  <c r="G8238" i="4" s="1"/>
  <c r="J8238" i="4"/>
  <c r="A8239" i="4"/>
  <c r="B8239" i="4"/>
  <c r="C8239" i="4" s="1" a="1"/>
  <c r="C8239" i="4" s="1"/>
  <c r="D8239" i="4"/>
  <c r="E8239" i="4" s="1" a="1"/>
  <c r="E8239" i="4" s="1"/>
  <c r="F8239" i="4"/>
  <c r="G8239" i="4" s="1" a="1"/>
  <c r="G8239" i="4" s="1"/>
  <c r="J8239" i="4"/>
  <c r="A8240" i="4"/>
  <c r="B8240" i="4"/>
  <c r="C8240" i="4" s="1" a="1"/>
  <c r="C8240" i="4" s="1"/>
  <c r="D8240" i="4"/>
  <c r="E8240" i="4" s="1" a="1"/>
  <c r="E8240" i="4" s="1"/>
  <c r="F8240" i="4"/>
  <c r="G8240" i="4" s="1" a="1"/>
  <c r="G8240" i="4" s="1"/>
  <c r="J8240" i="4"/>
  <c r="A8241" i="4"/>
  <c r="B8241" i="4"/>
  <c r="C8241" i="4" s="1" a="1"/>
  <c r="C8241" i="4" s="1"/>
  <c r="D8241" i="4"/>
  <c r="E8241" i="4" s="1" a="1"/>
  <c r="E8241" i="4" s="1"/>
  <c r="F8241" i="4"/>
  <c r="G8241" i="4" s="1" a="1"/>
  <c r="G8241" i="4" s="1"/>
  <c r="J8241" i="4"/>
  <c r="A8242" i="4"/>
  <c r="B8242" i="4"/>
  <c r="C8242" i="4" s="1" a="1"/>
  <c r="C8242" i="4" s="1"/>
  <c r="D8242" i="4"/>
  <c r="E8242" i="4" s="1" a="1"/>
  <c r="E8242" i="4" s="1"/>
  <c r="F8242" i="4"/>
  <c r="G8242" i="4" s="1" a="1"/>
  <c r="G8242" i="4" s="1"/>
  <c r="J8242" i="4"/>
  <c r="A8243" i="4"/>
  <c r="B8243" i="4"/>
  <c r="C8243" i="4" s="1" a="1"/>
  <c r="C8243" i="4" s="1"/>
  <c r="D8243" i="4"/>
  <c r="E8243" i="4" s="1" a="1"/>
  <c r="E8243" i="4" s="1"/>
  <c r="F8243" i="4"/>
  <c r="G8243" i="4" s="1" a="1"/>
  <c r="G8243" i="4" s="1"/>
  <c r="J8243" i="4"/>
  <c r="A8244" i="4"/>
  <c r="B8244" i="4"/>
  <c r="C8244" i="4" s="1" a="1"/>
  <c r="C8244" i="4" s="1"/>
  <c r="D8244" i="4"/>
  <c r="E8244" i="4" s="1" a="1"/>
  <c r="E8244" i="4" s="1"/>
  <c r="F8244" i="4"/>
  <c r="G8244" i="4" s="1" a="1"/>
  <c r="G8244" i="4" s="1"/>
  <c r="J8244" i="4"/>
  <c r="A8245" i="4"/>
  <c r="B8245" i="4"/>
  <c r="C8245" i="4" s="1" a="1"/>
  <c r="C8245" i="4" s="1"/>
  <c r="D8245" i="4"/>
  <c r="E8245" i="4" s="1" a="1"/>
  <c r="E8245" i="4" s="1"/>
  <c r="F8245" i="4"/>
  <c r="G8245" i="4" s="1" a="1"/>
  <c r="G8245" i="4" s="1"/>
  <c r="J8245" i="4"/>
  <c r="A8246" i="4"/>
  <c r="B8246" i="4"/>
  <c r="C8246" i="4" s="1" a="1"/>
  <c r="C8246" i="4" s="1"/>
  <c r="D8246" i="4"/>
  <c r="E8246" i="4" s="1" a="1"/>
  <c r="E8246" i="4" s="1"/>
  <c r="F8246" i="4"/>
  <c r="G8246" i="4" s="1" a="1"/>
  <c r="G8246" i="4" s="1"/>
  <c r="J8246" i="4"/>
  <c r="A8247" i="4"/>
  <c r="B8247" i="4"/>
  <c r="C8247" i="4" s="1" a="1"/>
  <c r="C8247" i="4" s="1"/>
  <c r="D8247" i="4"/>
  <c r="E8247" i="4" s="1" a="1"/>
  <c r="E8247" i="4" s="1"/>
  <c r="F8247" i="4"/>
  <c r="G8247" i="4" s="1" a="1"/>
  <c r="G8247" i="4" s="1"/>
  <c r="J8247" i="4"/>
  <c r="A8248" i="4"/>
  <c r="B8248" i="4"/>
  <c r="C8248" i="4" s="1" a="1"/>
  <c r="C8248" i="4" s="1"/>
  <c r="D8248" i="4"/>
  <c r="E8248" i="4" s="1" a="1"/>
  <c r="E8248" i="4" s="1"/>
  <c r="F8248" i="4"/>
  <c r="G8248" i="4" s="1" a="1"/>
  <c r="G8248" i="4" s="1"/>
  <c r="J8248" i="4"/>
  <c r="A8249" i="4"/>
  <c r="B8249" i="4"/>
  <c r="C8249" i="4" s="1" a="1"/>
  <c r="C8249" i="4" s="1"/>
  <c r="D8249" i="4"/>
  <c r="E8249" i="4" s="1" a="1"/>
  <c r="E8249" i="4" s="1"/>
  <c r="F8249" i="4"/>
  <c r="G8249" i="4" s="1" a="1"/>
  <c r="G8249" i="4" s="1"/>
  <c r="J8249" i="4"/>
  <c r="A8250" i="4"/>
  <c r="B8250" i="4"/>
  <c r="C8250" i="4" s="1" a="1"/>
  <c r="C8250" i="4" s="1"/>
  <c r="D8250" i="4"/>
  <c r="E8250" i="4" s="1" a="1"/>
  <c r="E8250" i="4" s="1"/>
  <c r="F8250" i="4"/>
  <c r="G8250" i="4" s="1" a="1"/>
  <c r="G8250" i="4" s="1"/>
  <c r="J8250" i="4"/>
  <c r="A8251" i="4"/>
  <c r="B8251" i="4"/>
  <c r="C8251" i="4" s="1" a="1"/>
  <c r="C8251" i="4" s="1"/>
  <c r="D8251" i="4"/>
  <c r="E8251" i="4" s="1" a="1"/>
  <c r="E8251" i="4" s="1"/>
  <c r="F8251" i="4"/>
  <c r="G8251" i="4" s="1" a="1"/>
  <c r="G8251" i="4" s="1"/>
  <c r="J8251" i="4"/>
  <c r="A8252" i="4"/>
  <c r="B8252" i="4"/>
  <c r="C8252" i="4" s="1" a="1"/>
  <c r="C8252" i="4" s="1"/>
  <c r="D8252" i="4"/>
  <c r="E8252" i="4" s="1" a="1"/>
  <c r="E8252" i="4" s="1"/>
  <c r="F8252" i="4"/>
  <c r="G8252" i="4" s="1" a="1"/>
  <c r="G8252" i="4" s="1"/>
  <c r="J8252" i="4"/>
  <c r="A8253" i="4"/>
  <c r="B8253" i="4"/>
  <c r="C8253" i="4" s="1" a="1"/>
  <c r="C8253" i="4" s="1"/>
  <c r="D8253" i="4"/>
  <c r="E8253" i="4" s="1" a="1"/>
  <c r="E8253" i="4" s="1"/>
  <c r="F8253" i="4"/>
  <c r="G8253" i="4" s="1" a="1"/>
  <c r="G8253" i="4" s="1"/>
  <c r="J8253" i="4"/>
  <c r="A8254" i="4"/>
  <c r="B8254" i="4"/>
  <c r="C8254" i="4" s="1" a="1"/>
  <c r="C8254" i="4" s="1"/>
  <c r="D8254" i="4"/>
  <c r="E8254" i="4" s="1" a="1"/>
  <c r="E8254" i="4" s="1"/>
  <c r="F8254" i="4"/>
  <c r="G8254" i="4" s="1" a="1"/>
  <c r="G8254" i="4" s="1"/>
  <c r="J8254" i="4"/>
  <c r="A8255" i="4"/>
  <c r="B8255" i="4"/>
  <c r="C8255" i="4" s="1" a="1"/>
  <c r="C8255" i="4" s="1"/>
  <c r="D8255" i="4"/>
  <c r="E8255" i="4" s="1" a="1"/>
  <c r="E8255" i="4" s="1"/>
  <c r="F8255" i="4"/>
  <c r="G8255" i="4" s="1" a="1"/>
  <c r="G8255" i="4" s="1"/>
  <c r="J8255" i="4"/>
  <c r="A8256" i="4"/>
  <c r="B8256" i="4"/>
  <c r="C8256" i="4" s="1" a="1"/>
  <c r="C8256" i="4" s="1"/>
  <c r="D8256" i="4"/>
  <c r="E8256" i="4" s="1" a="1"/>
  <c r="E8256" i="4" s="1"/>
  <c r="F8256" i="4"/>
  <c r="G8256" i="4" s="1" a="1"/>
  <c r="G8256" i="4" s="1"/>
  <c r="J8256" i="4"/>
  <c r="A8257" i="4"/>
  <c r="B8257" i="4"/>
  <c r="C8257" i="4" s="1" a="1"/>
  <c r="C8257" i="4" s="1"/>
  <c r="D8257" i="4"/>
  <c r="E8257" i="4" s="1" a="1"/>
  <c r="E8257" i="4" s="1"/>
  <c r="F8257" i="4"/>
  <c r="G8257" i="4" s="1" a="1"/>
  <c r="G8257" i="4" s="1"/>
  <c r="J8257" i="4"/>
  <c r="A8258" i="4"/>
  <c r="B8258" i="4"/>
  <c r="C8258" i="4" s="1" a="1"/>
  <c r="C8258" i="4" s="1"/>
  <c r="D8258" i="4"/>
  <c r="E8258" i="4" s="1" a="1"/>
  <c r="E8258" i="4" s="1"/>
  <c r="F8258" i="4"/>
  <c r="G8258" i="4" s="1" a="1"/>
  <c r="G8258" i="4" s="1"/>
  <c r="J8258" i="4"/>
  <c r="A8259" i="4"/>
  <c r="B8259" i="4"/>
  <c r="C8259" i="4" s="1" a="1"/>
  <c r="C8259" i="4" s="1"/>
  <c r="D8259" i="4"/>
  <c r="E8259" i="4" s="1" a="1"/>
  <c r="E8259" i="4" s="1"/>
  <c r="F8259" i="4"/>
  <c r="G8259" i="4" s="1" a="1"/>
  <c r="G8259" i="4" s="1"/>
  <c r="J8259" i="4"/>
  <c r="A8260" i="4"/>
  <c r="B8260" i="4"/>
  <c r="C8260" i="4" s="1" a="1"/>
  <c r="C8260" i="4" s="1"/>
  <c r="D8260" i="4"/>
  <c r="E8260" i="4" s="1" a="1"/>
  <c r="E8260" i="4" s="1"/>
  <c r="F8260" i="4"/>
  <c r="G8260" i="4" s="1" a="1"/>
  <c r="G8260" i="4" s="1"/>
  <c r="J8260" i="4"/>
  <c r="A8261" i="4"/>
  <c r="B8261" i="4"/>
  <c r="C8261" i="4" s="1" a="1"/>
  <c r="C8261" i="4" s="1"/>
  <c r="D8261" i="4"/>
  <c r="E8261" i="4" s="1" a="1"/>
  <c r="E8261" i="4" s="1"/>
  <c r="F8261" i="4"/>
  <c r="G8261" i="4" s="1" a="1"/>
  <c r="G8261" i="4" s="1"/>
  <c r="J8261" i="4"/>
  <c r="A8262" i="4"/>
  <c r="B8262" i="4"/>
  <c r="C8262" i="4" s="1" a="1"/>
  <c r="C8262" i="4" s="1"/>
  <c r="D8262" i="4"/>
  <c r="E8262" i="4" s="1" a="1"/>
  <c r="E8262" i="4" s="1"/>
  <c r="F8262" i="4"/>
  <c r="G8262" i="4" s="1" a="1"/>
  <c r="G8262" i="4" s="1"/>
  <c r="J8262" i="4"/>
  <c r="A8263" i="4"/>
  <c r="B8263" i="4"/>
  <c r="C8263" i="4" s="1" a="1"/>
  <c r="C8263" i="4" s="1"/>
  <c r="D8263" i="4"/>
  <c r="E8263" i="4" s="1" a="1"/>
  <c r="E8263" i="4" s="1"/>
  <c r="F8263" i="4"/>
  <c r="G8263" i="4" s="1" a="1"/>
  <c r="G8263" i="4" s="1"/>
  <c r="J8263" i="4"/>
  <c r="A8264" i="4"/>
  <c r="B8264" i="4"/>
  <c r="C8264" i="4" s="1" a="1"/>
  <c r="C8264" i="4" s="1"/>
  <c r="D8264" i="4"/>
  <c r="E8264" i="4" s="1" a="1"/>
  <c r="E8264" i="4" s="1"/>
  <c r="F8264" i="4"/>
  <c r="G8264" i="4" s="1" a="1"/>
  <c r="G8264" i="4" s="1"/>
  <c r="J8264" i="4"/>
  <c r="A8265" i="4"/>
  <c r="B8265" i="4"/>
  <c r="C8265" i="4" s="1" a="1"/>
  <c r="C8265" i="4" s="1"/>
  <c r="D8265" i="4"/>
  <c r="E8265" i="4" s="1" a="1"/>
  <c r="E8265" i="4" s="1"/>
  <c r="F8265" i="4"/>
  <c r="G8265" i="4" s="1" a="1"/>
  <c r="G8265" i="4" s="1"/>
  <c r="J8265" i="4"/>
  <c r="A8266" i="4"/>
  <c r="B8266" i="4"/>
  <c r="C8266" i="4" s="1" a="1"/>
  <c r="C8266" i="4" s="1"/>
  <c r="D8266" i="4"/>
  <c r="E8266" i="4" s="1" a="1"/>
  <c r="E8266" i="4" s="1"/>
  <c r="F8266" i="4"/>
  <c r="G8266" i="4" s="1" a="1"/>
  <c r="G8266" i="4" s="1"/>
  <c r="J8266" i="4"/>
  <c r="A8267" i="4"/>
  <c r="B8267" i="4"/>
  <c r="C8267" i="4" s="1" a="1"/>
  <c r="C8267" i="4" s="1"/>
  <c r="D8267" i="4"/>
  <c r="E8267" i="4" s="1" a="1"/>
  <c r="E8267" i="4" s="1"/>
  <c r="F8267" i="4"/>
  <c r="G8267" i="4" s="1" a="1"/>
  <c r="G8267" i="4" s="1"/>
  <c r="J8267" i="4"/>
  <c r="A8268" i="4"/>
  <c r="B8268" i="4"/>
  <c r="C8268" i="4" s="1" a="1"/>
  <c r="C8268" i="4" s="1"/>
  <c r="D8268" i="4"/>
  <c r="E8268" i="4" s="1" a="1"/>
  <c r="E8268" i="4" s="1"/>
  <c r="F8268" i="4"/>
  <c r="G8268" i="4" s="1" a="1"/>
  <c r="G8268" i="4" s="1"/>
  <c r="J8268" i="4"/>
  <c r="A8269" i="4"/>
  <c r="B8269" i="4"/>
  <c r="C8269" i="4" s="1" a="1"/>
  <c r="C8269" i="4" s="1"/>
  <c r="D8269" i="4"/>
  <c r="E8269" i="4" s="1" a="1"/>
  <c r="E8269" i="4" s="1"/>
  <c r="F8269" i="4"/>
  <c r="G8269" i="4" s="1" a="1"/>
  <c r="G8269" i="4" s="1"/>
  <c r="J8269" i="4"/>
  <c r="A8270" i="4"/>
  <c r="B8270" i="4"/>
  <c r="C8270" i="4" s="1" a="1"/>
  <c r="C8270" i="4" s="1"/>
  <c r="D8270" i="4"/>
  <c r="E8270" i="4" s="1" a="1"/>
  <c r="E8270" i="4" s="1"/>
  <c r="F8270" i="4"/>
  <c r="G8270" i="4" s="1" a="1"/>
  <c r="G8270" i="4" s="1"/>
  <c r="J8270" i="4"/>
  <c r="A8271" i="4"/>
  <c r="B8271" i="4"/>
  <c r="C8271" i="4" s="1" a="1"/>
  <c r="C8271" i="4" s="1"/>
  <c r="D8271" i="4"/>
  <c r="E8271" i="4" s="1" a="1"/>
  <c r="E8271" i="4" s="1"/>
  <c r="F8271" i="4"/>
  <c r="G8271" i="4" s="1" a="1"/>
  <c r="G8271" i="4" s="1"/>
  <c r="J8271" i="4"/>
  <c r="A8272" i="4"/>
  <c r="B8272" i="4"/>
  <c r="C8272" i="4" s="1" a="1"/>
  <c r="C8272" i="4" s="1"/>
  <c r="D8272" i="4"/>
  <c r="E8272" i="4" s="1" a="1"/>
  <c r="E8272" i="4" s="1"/>
  <c r="F8272" i="4"/>
  <c r="G8272" i="4" s="1" a="1"/>
  <c r="G8272" i="4" s="1"/>
  <c r="J8272" i="4"/>
  <c r="A8273" i="4"/>
  <c r="B8273" i="4"/>
  <c r="C8273" i="4" s="1" a="1"/>
  <c r="C8273" i="4" s="1"/>
  <c r="D8273" i="4"/>
  <c r="E8273" i="4" s="1" a="1"/>
  <c r="E8273" i="4" s="1"/>
  <c r="F8273" i="4"/>
  <c r="G8273" i="4" s="1" a="1"/>
  <c r="G8273" i="4" s="1"/>
  <c r="J8273" i="4"/>
  <c r="A8274" i="4"/>
  <c r="B8274" i="4"/>
  <c r="C8274" i="4" s="1" a="1"/>
  <c r="C8274" i="4" s="1"/>
  <c r="D8274" i="4"/>
  <c r="E8274" i="4" s="1" a="1"/>
  <c r="E8274" i="4" s="1"/>
  <c r="F8274" i="4"/>
  <c r="G8274" i="4" s="1" a="1"/>
  <c r="G8274" i="4" s="1"/>
  <c r="J8274" i="4"/>
  <c r="A8275" i="4"/>
  <c r="B8275" i="4"/>
  <c r="C8275" i="4" s="1" a="1"/>
  <c r="C8275" i="4" s="1"/>
  <c r="D8275" i="4"/>
  <c r="E8275" i="4" s="1" a="1"/>
  <c r="E8275" i="4" s="1"/>
  <c r="F8275" i="4"/>
  <c r="G8275" i="4" s="1" a="1"/>
  <c r="G8275" i="4" s="1"/>
  <c r="J8275" i="4"/>
  <c r="A8276" i="4"/>
  <c r="B8276" i="4"/>
  <c r="C8276" i="4" s="1" a="1"/>
  <c r="C8276" i="4" s="1"/>
  <c r="D8276" i="4"/>
  <c r="E8276" i="4" s="1" a="1"/>
  <c r="E8276" i="4" s="1"/>
  <c r="F8276" i="4"/>
  <c r="G8276" i="4" s="1" a="1"/>
  <c r="G8276" i="4" s="1"/>
  <c r="J8276" i="4"/>
  <c r="A8277" i="4"/>
  <c r="B8277" i="4"/>
  <c r="C8277" i="4" s="1" a="1"/>
  <c r="C8277" i="4" s="1"/>
  <c r="D8277" i="4"/>
  <c r="E8277" i="4" s="1" a="1"/>
  <c r="E8277" i="4" s="1"/>
  <c r="F8277" i="4"/>
  <c r="G8277" i="4" s="1" a="1"/>
  <c r="G8277" i="4" s="1"/>
  <c r="J8277" i="4"/>
  <c r="A8278" i="4"/>
  <c r="B8278" i="4"/>
  <c r="C8278" i="4" s="1" a="1"/>
  <c r="C8278" i="4" s="1"/>
  <c r="D8278" i="4"/>
  <c r="E8278" i="4" s="1" a="1"/>
  <c r="E8278" i="4" s="1"/>
  <c r="F8278" i="4"/>
  <c r="G8278" i="4" s="1" a="1"/>
  <c r="G8278" i="4" s="1"/>
  <c r="J8278" i="4"/>
  <c r="A8279" i="4"/>
  <c r="B8279" i="4"/>
  <c r="C8279" i="4" s="1" a="1"/>
  <c r="C8279" i="4" s="1"/>
  <c r="D8279" i="4"/>
  <c r="E8279" i="4" s="1" a="1"/>
  <c r="E8279" i="4" s="1"/>
  <c r="F8279" i="4"/>
  <c r="G8279" i="4" s="1" a="1"/>
  <c r="G8279" i="4" s="1"/>
  <c r="J8279" i="4"/>
  <c r="A8280" i="4"/>
  <c r="B8280" i="4"/>
  <c r="C8280" i="4" s="1" a="1"/>
  <c r="C8280" i="4" s="1"/>
  <c r="D8280" i="4"/>
  <c r="E8280" i="4" s="1" a="1"/>
  <c r="E8280" i="4" s="1"/>
  <c r="F8280" i="4"/>
  <c r="G8280" i="4" s="1" a="1"/>
  <c r="G8280" i="4" s="1"/>
  <c r="J8280" i="4"/>
  <c r="A8281" i="4"/>
  <c r="B8281" i="4"/>
  <c r="C8281" i="4" s="1" a="1"/>
  <c r="C8281" i="4" s="1"/>
  <c r="D8281" i="4"/>
  <c r="E8281" i="4" s="1" a="1"/>
  <c r="E8281" i="4" s="1"/>
  <c r="F8281" i="4"/>
  <c r="G8281" i="4" s="1" a="1"/>
  <c r="G8281" i="4" s="1"/>
  <c r="J8281" i="4"/>
  <c r="A8282" i="4"/>
  <c r="B8282" i="4"/>
  <c r="C8282" i="4" s="1" a="1"/>
  <c r="C8282" i="4" s="1"/>
  <c r="D8282" i="4"/>
  <c r="E8282" i="4" s="1" a="1"/>
  <c r="E8282" i="4" s="1"/>
  <c r="F8282" i="4"/>
  <c r="G8282" i="4" s="1" a="1"/>
  <c r="G8282" i="4" s="1"/>
  <c r="J8282" i="4"/>
  <c r="A8283" i="4"/>
  <c r="B8283" i="4"/>
  <c r="C8283" i="4" s="1" a="1"/>
  <c r="C8283" i="4" s="1"/>
  <c r="D8283" i="4"/>
  <c r="E8283" i="4" s="1" a="1"/>
  <c r="E8283" i="4" s="1"/>
  <c r="F8283" i="4"/>
  <c r="G8283" i="4" s="1" a="1"/>
  <c r="G8283" i="4" s="1"/>
  <c r="J8283" i="4"/>
  <c r="A8284" i="4"/>
  <c r="B8284" i="4"/>
  <c r="C8284" i="4" s="1" a="1"/>
  <c r="C8284" i="4" s="1"/>
  <c r="D8284" i="4"/>
  <c r="E8284" i="4" s="1" a="1"/>
  <c r="E8284" i="4" s="1"/>
  <c r="F8284" i="4"/>
  <c r="G8284" i="4" s="1" a="1"/>
  <c r="G8284" i="4" s="1"/>
  <c r="J8284" i="4"/>
  <c r="A8285" i="4"/>
  <c r="B8285" i="4"/>
  <c r="C8285" i="4" s="1" a="1"/>
  <c r="C8285" i="4" s="1"/>
  <c r="D8285" i="4"/>
  <c r="E8285" i="4" s="1" a="1"/>
  <c r="E8285" i="4" s="1"/>
  <c r="F8285" i="4"/>
  <c r="G8285" i="4" s="1" a="1"/>
  <c r="G8285" i="4" s="1"/>
  <c r="J8285" i="4"/>
  <c r="A8286" i="4"/>
  <c r="B8286" i="4"/>
  <c r="C8286" i="4" s="1" a="1"/>
  <c r="C8286" i="4" s="1"/>
  <c r="D8286" i="4"/>
  <c r="E8286" i="4" s="1" a="1"/>
  <c r="E8286" i="4" s="1"/>
  <c r="F8286" i="4"/>
  <c r="G8286" i="4" s="1" a="1"/>
  <c r="G8286" i="4" s="1"/>
  <c r="J8286" i="4"/>
  <c r="A8287" i="4"/>
  <c r="B8287" i="4"/>
  <c r="C8287" i="4" s="1" a="1"/>
  <c r="C8287" i="4" s="1"/>
  <c r="D8287" i="4"/>
  <c r="E8287" i="4" s="1" a="1"/>
  <c r="E8287" i="4" s="1"/>
  <c r="F8287" i="4"/>
  <c r="G8287" i="4" s="1" a="1"/>
  <c r="G8287" i="4" s="1"/>
  <c r="J8287" i="4"/>
  <c r="A8288" i="4"/>
  <c r="B8288" i="4"/>
  <c r="C8288" i="4" s="1" a="1"/>
  <c r="C8288" i="4" s="1"/>
  <c r="D8288" i="4"/>
  <c r="E8288" i="4" s="1" a="1"/>
  <c r="E8288" i="4" s="1"/>
  <c r="F8288" i="4"/>
  <c r="G8288" i="4" s="1" a="1"/>
  <c r="G8288" i="4" s="1"/>
  <c r="J8288" i="4"/>
  <c r="A8289" i="4"/>
  <c r="B8289" i="4"/>
  <c r="C8289" i="4" s="1" a="1"/>
  <c r="C8289" i="4" s="1"/>
  <c r="D8289" i="4"/>
  <c r="E8289" i="4" s="1" a="1"/>
  <c r="E8289" i="4" s="1"/>
  <c r="F8289" i="4"/>
  <c r="G8289" i="4" s="1" a="1"/>
  <c r="G8289" i="4" s="1"/>
  <c r="J8289" i="4"/>
  <c r="A8290" i="4"/>
  <c r="B8290" i="4"/>
  <c r="C8290" i="4" s="1" a="1"/>
  <c r="C8290" i="4" s="1"/>
  <c r="D8290" i="4"/>
  <c r="E8290" i="4" s="1" a="1"/>
  <c r="E8290" i="4" s="1"/>
  <c r="F8290" i="4"/>
  <c r="G8290" i="4" s="1" a="1"/>
  <c r="G8290" i="4" s="1"/>
  <c r="J8290" i="4"/>
  <c r="A8291" i="4"/>
  <c r="B8291" i="4"/>
  <c r="C8291" i="4" s="1" a="1"/>
  <c r="C8291" i="4" s="1"/>
  <c r="D8291" i="4"/>
  <c r="E8291" i="4" s="1" a="1"/>
  <c r="E8291" i="4" s="1"/>
  <c r="F8291" i="4"/>
  <c r="G8291" i="4" s="1" a="1"/>
  <c r="G8291" i="4" s="1"/>
  <c r="J8291" i="4"/>
  <c r="A8292" i="4"/>
  <c r="B8292" i="4"/>
  <c r="C8292" i="4" s="1" a="1"/>
  <c r="C8292" i="4" s="1"/>
  <c r="D8292" i="4"/>
  <c r="E8292" i="4" s="1" a="1"/>
  <c r="E8292" i="4" s="1"/>
  <c r="F8292" i="4"/>
  <c r="G8292" i="4" s="1" a="1"/>
  <c r="G8292" i="4" s="1"/>
  <c r="J8292" i="4"/>
  <c r="A8293" i="4"/>
  <c r="B8293" i="4"/>
  <c r="C8293" i="4" s="1" a="1"/>
  <c r="C8293" i="4" s="1"/>
  <c r="D8293" i="4"/>
  <c r="E8293" i="4" s="1" a="1"/>
  <c r="E8293" i="4" s="1"/>
  <c r="F8293" i="4"/>
  <c r="G8293" i="4" s="1" a="1"/>
  <c r="G8293" i="4" s="1"/>
  <c r="J8293" i="4"/>
  <c r="A8294" i="4"/>
  <c r="B8294" i="4"/>
  <c r="C8294" i="4" s="1" a="1"/>
  <c r="C8294" i="4" s="1"/>
  <c r="D8294" i="4"/>
  <c r="E8294" i="4" s="1" a="1"/>
  <c r="E8294" i="4" s="1"/>
  <c r="F8294" i="4"/>
  <c r="G8294" i="4" s="1" a="1"/>
  <c r="G8294" i="4" s="1"/>
  <c r="J8294" i="4"/>
  <c r="A8295" i="4"/>
  <c r="B8295" i="4"/>
  <c r="C8295" i="4" s="1" a="1"/>
  <c r="C8295" i="4" s="1"/>
  <c r="D8295" i="4"/>
  <c r="E8295" i="4" s="1" a="1"/>
  <c r="E8295" i="4" s="1"/>
  <c r="F8295" i="4"/>
  <c r="G8295" i="4" s="1" a="1"/>
  <c r="G8295" i="4" s="1"/>
  <c r="J8295" i="4"/>
  <c r="A8296" i="4"/>
  <c r="B8296" i="4"/>
  <c r="C8296" i="4" s="1" a="1"/>
  <c r="C8296" i="4" s="1"/>
  <c r="D8296" i="4"/>
  <c r="E8296" i="4" s="1" a="1"/>
  <c r="E8296" i="4" s="1"/>
  <c r="F8296" i="4"/>
  <c r="G8296" i="4" s="1" a="1"/>
  <c r="G8296" i="4" s="1"/>
  <c r="J8296" i="4"/>
  <c r="A8297" i="4"/>
  <c r="B8297" i="4"/>
  <c r="C8297" i="4" s="1" a="1"/>
  <c r="C8297" i="4" s="1"/>
  <c r="D8297" i="4"/>
  <c r="E8297" i="4" s="1" a="1"/>
  <c r="E8297" i="4" s="1"/>
  <c r="F8297" i="4"/>
  <c r="G8297" i="4" s="1" a="1"/>
  <c r="G8297" i="4" s="1"/>
  <c r="J8297" i="4"/>
  <c r="A8298" i="4"/>
  <c r="B8298" i="4"/>
  <c r="C8298" i="4" s="1" a="1"/>
  <c r="C8298" i="4" s="1"/>
  <c r="D8298" i="4"/>
  <c r="E8298" i="4" s="1" a="1"/>
  <c r="E8298" i="4" s="1"/>
  <c r="F8298" i="4"/>
  <c r="G8298" i="4" s="1" a="1"/>
  <c r="G8298" i="4" s="1"/>
  <c r="J8298" i="4"/>
  <c r="A8299" i="4"/>
  <c r="B8299" i="4"/>
  <c r="C8299" i="4" s="1" a="1"/>
  <c r="C8299" i="4" s="1"/>
  <c r="D8299" i="4"/>
  <c r="E8299" i="4" s="1" a="1"/>
  <c r="E8299" i="4" s="1"/>
  <c r="F8299" i="4"/>
  <c r="G8299" i="4" s="1" a="1"/>
  <c r="G8299" i="4" s="1"/>
  <c r="J8299" i="4"/>
  <c r="A8300" i="4"/>
  <c r="B8300" i="4"/>
  <c r="C8300" i="4" s="1" a="1"/>
  <c r="C8300" i="4" s="1"/>
  <c r="D8300" i="4"/>
  <c r="E8300" i="4" s="1" a="1"/>
  <c r="E8300" i="4" s="1"/>
  <c r="F8300" i="4"/>
  <c r="G8300" i="4" s="1" a="1"/>
  <c r="G8300" i="4" s="1"/>
  <c r="J8300" i="4"/>
  <c r="A8301" i="4"/>
  <c r="B8301" i="4"/>
  <c r="C8301" i="4" s="1" a="1"/>
  <c r="C8301" i="4" s="1"/>
  <c r="D8301" i="4"/>
  <c r="E8301" i="4" s="1" a="1"/>
  <c r="E8301" i="4" s="1"/>
  <c r="F8301" i="4"/>
  <c r="G8301" i="4" s="1" a="1"/>
  <c r="G8301" i="4" s="1"/>
  <c r="J8301" i="4"/>
  <c r="A8302" i="4"/>
  <c r="B8302" i="4"/>
  <c r="C8302" i="4" s="1" a="1"/>
  <c r="C8302" i="4" s="1"/>
  <c r="D8302" i="4"/>
  <c r="E8302" i="4" s="1" a="1"/>
  <c r="E8302" i="4" s="1"/>
  <c r="F8302" i="4"/>
  <c r="G8302" i="4" s="1" a="1"/>
  <c r="G8302" i="4" s="1"/>
  <c r="J8302" i="4"/>
  <c r="A8303" i="4"/>
  <c r="B8303" i="4"/>
  <c r="C8303" i="4" s="1" a="1"/>
  <c r="C8303" i="4" s="1"/>
  <c r="D8303" i="4"/>
  <c r="E8303" i="4" s="1" a="1"/>
  <c r="E8303" i="4" s="1"/>
  <c r="F8303" i="4"/>
  <c r="G8303" i="4" s="1" a="1"/>
  <c r="G8303" i="4" s="1"/>
  <c r="J8303" i="4"/>
  <c r="A8304" i="4"/>
  <c r="B8304" i="4"/>
  <c r="C8304" i="4" s="1" a="1"/>
  <c r="C8304" i="4" s="1"/>
  <c r="D8304" i="4"/>
  <c r="E8304" i="4" s="1" a="1"/>
  <c r="E8304" i="4" s="1"/>
  <c r="F8304" i="4"/>
  <c r="G8304" i="4" s="1" a="1"/>
  <c r="G8304" i="4" s="1"/>
  <c r="J8304" i="4"/>
  <c r="A8305" i="4"/>
  <c r="B8305" i="4"/>
  <c r="C8305" i="4" s="1" a="1"/>
  <c r="C8305" i="4" s="1"/>
  <c r="D8305" i="4"/>
  <c r="E8305" i="4" s="1" a="1"/>
  <c r="E8305" i="4" s="1"/>
  <c r="F8305" i="4"/>
  <c r="G8305" i="4" s="1" a="1"/>
  <c r="G8305" i="4" s="1"/>
  <c r="J8305" i="4"/>
  <c r="A8306" i="4"/>
  <c r="B8306" i="4"/>
  <c r="C8306" i="4" s="1" a="1"/>
  <c r="C8306" i="4" s="1"/>
  <c r="D8306" i="4"/>
  <c r="E8306" i="4" s="1" a="1"/>
  <c r="E8306" i="4" s="1"/>
  <c r="F8306" i="4"/>
  <c r="G8306" i="4" s="1" a="1"/>
  <c r="G8306" i="4" s="1"/>
  <c r="J8306" i="4"/>
  <c r="A8307" i="4"/>
  <c r="B8307" i="4"/>
  <c r="C8307" i="4" s="1" a="1"/>
  <c r="C8307" i="4" s="1"/>
  <c r="D8307" i="4"/>
  <c r="E8307" i="4" s="1" a="1"/>
  <c r="E8307" i="4" s="1"/>
  <c r="F8307" i="4"/>
  <c r="G8307" i="4" s="1" a="1"/>
  <c r="G8307" i="4" s="1"/>
  <c r="J8307" i="4"/>
  <c r="A8308" i="4"/>
  <c r="B8308" i="4"/>
  <c r="C8308" i="4" s="1" a="1"/>
  <c r="C8308" i="4" s="1"/>
  <c r="D8308" i="4"/>
  <c r="E8308" i="4" s="1" a="1"/>
  <c r="E8308" i="4" s="1"/>
  <c r="F8308" i="4"/>
  <c r="G8308" i="4" s="1" a="1"/>
  <c r="G8308" i="4" s="1"/>
  <c r="J8308" i="4"/>
  <c r="A8309" i="4"/>
  <c r="B8309" i="4"/>
  <c r="C8309" i="4" s="1" a="1"/>
  <c r="C8309" i="4" s="1"/>
  <c r="D8309" i="4"/>
  <c r="E8309" i="4" s="1" a="1"/>
  <c r="E8309" i="4" s="1"/>
  <c r="F8309" i="4"/>
  <c r="G8309" i="4" s="1" a="1"/>
  <c r="G8309" i="4" s="1"/>
  <c r="J8309" i="4"/>
  <c r="A8310" i="4"/>
  <c r="B8310" i="4"/>
  <c r="C8310" i="4" s="1" a="1"/>
  <c r="C8310" i="4" s="1"/>
  <c r="D8310" i="4"/>
  <c r="E8310" i="4" s="1" a="1"/>
  <c r="E8310" i="4" s="1"/>
  <c r="F8310" i="4"/>
  <c r="G8310" i="4" s="1" a="1"/>
  <c r="G8310" i="4" s="1"/>
  <c r="J8310" i="4"/>
  <c r="A8311" i="4"/>
  <c r="B8311" i="4"/>
  <c r="C8311" i="4" s="1" a="1"/>
  <c r="C8311" i="4" s="1"/>
  <c r="D8311" i="4"/>
  <c r="E8311" i="4" s="1" a="1"/>
  <c r="E8311" i="4" s="1"/>
  <c r="F8311" i="4"/>
  <c r="G8311" i="4" s="1" a="1"/>
  <c r="G8311" i="4" s="1"/>
  <c r="J8311" i="4"/>
  <c r="A8312" i="4"/>
  <c r="B8312" i="4"/>
  <c r="C8312" i="4" s="1" a="1"/>
  <c r="C8312" i="4" s="1"/>
  <c r="D8312" i="4"/>
  <c r="E8312" i="4" s="1" a="1"/>
  <c r="E8312" i="4" s="1"/>
  <c r="F8312" i="4"/>
  <c r="G8312" i="4" s="1" a="1"/>
  <c r="G8312" i="4" s="1"/>
  <c r="J8312" i="4"/>
  <c r="A8313" i="4"/>
  <c r="B8313" i="4"/>
  <c r="C8313" i="4" s="1" a="1"/>
  <c r="C8313" i="4" s="1"/>
  <c r="D8313" i="4"/>
  <c r="E8313" i="4" s="1" a="1"/>
  <c r="E8313" i="4" s="1"/>
  <c r="F8313" i="4"/>
  <c r="G8313" i="4" s="1" a="1"/>
  <c r="G8313" i="4" s="1"/>
  <c r="J8313" i="4"/>
  <c r="A8314" i="4"/>
  <c r="B8314" i="4"/>
  <c r="C8314" i="4" s="1" a="1"/>
  <c r="C8314" i="4" s="1"/>
  <c r="D8314" i="4"/>
  <c r="E8314" i="4" s="1" a="1"/>
  <c r="E8314" i="4" s="1"/>
  <c r="F8314" i="4"/>
  <c r="G8314" i="4" s="1" a="1"/>
  <c r="G8314" i="4" s="1"/>
  <c r="J8314" i="4"/>
  <c r="A8315" i="4"/>
  <c r="B8315" i="4"/>
  <c r="C8315" i="4" s="1" a="1"/>
  <c r="C8315" i="4" s="1"/>
  <c r="D8315" i="4"/>
  <c r="E8315" i="4" s="1" a="1"/>
  <c r="E8315" i="4" s="1"/>
  <c r="F8315" i="4"/>
  <c r="G8315" i="4" s="1" a="1"/>
  <c r="G8315" i="4" s="1"/>
  <c r="J8315" i="4"/>
  <c r="A8316" i="4"/>
  <c r="B8316" i="4"/>
  <c r="C8316" i="4" s="1" a="1"/>
  <c r="C8316" i="4" s="1"/>
  <c r="D8316" i="4"/>
  <c r="E8316" i="4" s="1" a="1"/>
  <c r="E8316" i="4" s="1"/>
  <c r="F8316" i="4"/>
  <c r="G8316" i="4" s="1" a="1"/>
  <c r="G8316" i="4" s="1"/>
  <c r="J8316" i="4"/>
  <c r="A8317" i="4"/>
  <c r="B8317" i="4"/>
  <c r="C8317" i="4" s="1" a="1"/>
  <c r="C8317" i="4" s="1"/>
  <c r="D8317" i="4"/>
  <c r="E8317" i="4" s="1" a="1"/>
  <c r="E8317" i="4" s="1"/>
  <c r="F8317" i="4"/>
  <c r="G8317" i="4" s="1" a="1"/>
  <c r="G8317" i="4" s="1"/>
  <c r="J8317" i="4"/>
  <c r="A8318" i="4"/>
  <c r="B8318" i="4"/>
  <c r="C8318" i="4" s="1" a="1"/>
  <c r="C8318" i="4" s="1"/>
  <c r="D8318" i="4"/>
  <c r="E8318" i="4" s="1" a="1"/>
  <c r="E8318" i="4" s="1"/>
  <c r="F8318" i="4"/>
  <c r="G8318" i="4" s="1" a="1"/>
  <c r="G8318" i="4" s="1"/>
  <c r="J8318" i="4"/>
  <c r="A8319" i="4"/>
  <c r="B8319" i="4"/>
  <c r="C8319" i="4" s="1" a="1"/>
  <c r="C8319" i="4" s="1"/>
  <c r="D8319" i="4"/>
  <c r="E8319" i="4" s="1" a="1"/>
  <c r="E8319" i="4" s="1"/>
  <c r="F8319" i="4"/>
  <c r="G8319" i="4" s="1" a="1"/>
  <c r="G8319" i="4" s="1"/>
  <c r="J8319" i="4"/>
  <c r="A8320" i="4"/>
  <c r="B8320" i="4"/>
  <c r="C8320" i="4" s="1" a="1"/>
  <c r="C8320" i="4" s="1"/>
  <c r="D8320" i="4"/>
  <c r="E8320" i="4" s="1" a="1"/>
  <c r="E8320" i="4" s="1"/>
  <c r="F8320" i="4"/>
  <c r="G8320" i="4" s="1" a="1"/>
  <c r="G8320" i="4" s="1"/>
  <c r="J8320" i="4"/>
  <c r="A8321" i="4"/>
  <c r="B8321" i="4"/>
  <c r="C8321" i="4" s="1" a="1"/>
  <c r="C8321" i="4" s="1"/>
  <c r="D8321" i="4"/>
  <c r="E8321" i="4" s="1" a="1"/>
  <c r="E8321" i="4" s="1"/>
  <c r="F8321" i="4"/>
  <c r="G8321" i="4" s="1" a="1"/>
  <c r="G8321" i="4" s="1"/>
  <c r="J8321" i="4"/>
  <c r="A8322" i="4"/>
  <c r="B8322" i="4"/>
  <c r="C8322" i="4" s="1" a="1"/>
  <c r="C8322" i="4" s="1"/>
  <c r="D8322" i="4"/>
  <c r="E8322" i="4" s="1" a="1"/>
  <c r="E8322" i="4" s="1"/>
  <c r="F8322" i="4"/>
  <c r="G8322" i="4" s="1" a="1"/>
  <c r="G8322" i="4" s="1"/>
  <c r="J8322" i="4"/>
  <c r="A8323" i="4"/>
  <c r="B8323" i="4"/>
  <c r="C8323" i="4" s="1" a="1"/>
  <c r="C8323" i="4" s="1"/>
  <c r="D8323" i="4"/>
  <c r="E8323" i="4" s="1" a="1"/>
  <c r="E8323" i="4" s="1"/>
  <c r="F8323" i="4"/>
  <c r="G8323" i="4" s="1" a="1"/>
  <c r="G8323" i="4" s="1"/>
  <c r="J8323" i="4"/>
  <c r="A8324" i="4"/>
  <c r="B8324" i="4"/>
  <c r="C8324" i="4" s="1" a="1"/>
  <c r="C8324" i="4" s="1"/>
  <c r="D8324" i="4"/>
  <c r="E8324" i="4" s="1" a="1"/>
  <c r="E8324" i="4" s="1"/>
  <c r="F8324" i="4"/>
  <c r="G8324" i="4" s="1" a="1"/>
  <c r="G8324" i="4" s="1"/>
  <c r="J8324" i="4"/>
  <c r="A8325" i="4"/>
  <c r="B8325" i="4"/>
  <c r="C8325" i="4" s="1" a="1"/>
  <c r="C8325" i="4" s="1"/>
  <c r="D8325" i="4"/>
  <c r="E8325" i="4" s="1" a="1"/>
  <c r="E8325" i="4" s="1"/>
  <c r="F8325" i="4"/>
  <c r="G8325" i="4" s="1" a="1"/>
  <c r="G8325" i="4" s="1"/>
  <c r="J8325" i="4"/>
  <c r="A8326" i="4"/>
  <c r="B8326" i="4"/>
  <c r="C8326" i="4" s="1" a="1"/>
  <c r="C8326" i="4" s="1"/>
  <c r="D8326" i="4"/>
  <c r="E8326" i="4" s="1" a="1"/>
  <c r="E8326" i="4" s="1"/>
  <c r="F8326" i="4"/>
  <c r="G8326" i="4" s="1" a="1"/>
  <c r="G8326" i="4" s="1"/>
  <c r="J8326" i="4"/>
  <c r="A8327" i="4"/>
  <c r="B8327" i="4"/>
  <c r="C8327" i="4" s="1" a="1"/>
  <c r="C8327" i="4" s="1"/>
  <c r="D8327" i="4"/>
  <c r="E8327" i="4" s="1" a="1"/>
  <c r="E8327" i="4" s="1"/>
  <c r="F8327" i="4"/>
  <c r="G8327" i="4" s="1" a="1"/>
  <c r="G8327" i="4" s="1"/>
  <c r="J8327" i="4"/>
  <c r="A8328" i="4"/>
  <c r="B8328" i="4"/>
  <c r="C8328" i="4" s="1" a="1"/>
  <c r="C8328" i="4" s="1"/>
  <c r="D8328" i="4"/>
  <c r="E8328" i="4" s="1" a="1"/>
  <c r="E8328" i="4" s="1"/>
  <c r="F8328" i="4"/>
  <c r="G8328" i="4" s="1" a="1"/>
  <c r="G8328" i="4" s="1"/>
  <c r="J8328" i="4"/>
  <c r="A8329" i="4"/>
  <c r="B8329" i="4"/>
  <c r="C8329" i="4" s="1" a="1"/>
  <c r="C8329" i="4" s="1"/>
  <c r="D8329" i="4"/>
  <c r="E8329" i="4" s="1" a="1"/>
  <c r="E8329" i="4" s="1"/>
  <c r="F8329" i="4"/>
  <c r="G8329" i="4" s="1" a="1"/>
  <c r="G8329" i="4" s="1"/>
  <c r="J8329" i="4"/>
  <c r="A8330" i="4"/>
  <c r="B8330" i="4"/>
  <c r="C8330" i="4" s="1" a="1"/>
  <c r="C8330" i="4" s="1"/>
  <c r="D8330" i="4"/>
  <c r="E8330" i="4" s="1" a="1"/>
  <c r="E8330" i="4" s="1"/>
  <c r="F8330" i="4"/>
  <c r="G8330" i="4" s="1" a="1"/>
  <c r="G8330" i="4" s="1"/>
  <c r="J8330" i="4"/>
  <c r="A8331" i="4"/>
  <c r="B8331" i="4"/>
  <c r="C8331" i="4" s="1" a="1"/>
  <c r="C8331" i="4" s="1"/>
  <c r="D8331" i="4"/>
  <c r="E8331" i="4" s="1" a="1"/>
  <c r="E8331" i="4" s="1"/>
  <c r="F8331" i="4"/>
  <c r="G8331" i="4" s="1" a="1"/>
  <c r="G8331" i="4" s="1"/>
  <c r="J8331" i="4"/>
  <c r="A8332" i="4"/>
  <c r="B8332" i="4"/>
  <c r="C8332" i="4" s="1" a="1"/>
  <c r="C8332" i="4" s="1"/>
  <c r="D8332" i="4"/>
  <c r="E8332" i="4" s="1" a="1"/>
  <c r="E8332" i="4" s="1"/>
  <c r="F8332" i="4"/>
  <c r="G8332" i="4" s="1" a="1"/>
  <c r="G8332" i="4" s="1"/>
  <c r="J8332" i="4"/>
  <c r="A8333" i="4"/>
  <c r="B8333" i="4"/>
  <c r="C8333" i="4" s="1" a="1"/>
  <c r="C8333" i="4" s="1"/>
  <c r="D8333" i="4"/>
  <c r="E8333" i="4" s="1" a="1"/>
  <c r="E8333" i="4" s="1"/>
  <c r="F8333" i="4"/>
  <c r="G8333" i="4" s="1" a="1"/>
  <c r="G8333" i="4" s="1"/>
  <c r="J8333" i="4"/>
  <c r="A8334" i="4"/>
  <c r="B8334" i="4"/>
  <c r="C8334" i="4" s="1" a="1"/>
  <c r="C8334" i="4" s="1"/>
  <c r="D8334" i="4"/>
  <c r="E8334" i="4" s="1" a="1"/>
  <c r="E8334" i="4" s="1"/>
  <c r="F8334" i="4"/>
  <c r="G8334" i="4" s="1" a="1"/>
  <c r="G8334" i="4" s="1"/>
  <c r="J8334" i="4"/>
  <c r="A8335" i="4"/>
  <c r="B8335" i="4"/>
  <c r="C8335" i="4" s="1" a="1"/>
  <c r="C8335" i="4" s="1"/>
  <c r="D8335" i="4"/>
  <c r="E8335" i="4" s="1" a="1"/>
  <c r="E8335" i="4" s="1"/>
  <c r="F8335" i="4"/>
  <c r="G8335" i="4" s="1" a="1"/>
  <c r="G8335" i="4" s="1"/>
  <c r="J8335" i="4"/>
  <c r="A8336" i="4"/>
  <c r="B8336" i="4"/>
  <c r="C8336" i="4" s="1" a="1"/>
  <c r="C8336" i="4" s="1"/>
  <c r="D8336" i="4"/>
  <c r="E8336" i="4" s="1" a="1"/>
  <c r="E8336" i="4" s="1"/>
  <c r="F8336" i="4"/>
  <c r="G8336" i="4" s="1" a="1"/>
  <c r="G8336" i="4" s="1"/>
  <c r="J8336" i="4"/>
  <c r="A8337" i="4"/>
  <c r="B8337" i="4"/>
  <c r="C8337" i="4" s="1" a="1"/>
  <c r="C8337" i="4" s="1"/>
  <c r="D8337" i="4"/>
  <c r="E8337" i="4" s="1" a="1"/>
  <c r="E8337" i="4" s="1"/>
  <c r="F8337" i="4"/>
  <c r="G8337" i="4" s="1" a="1"/>
  <c r="G8337" i="4" s="1"/>
  <c r="J8337" i="4"/>
  <c r="A8338" i="4"/>
  <c r="B8338" i="4"/>
  <c r="C8338" i="4" s="1" a="1"/>
  <c r="C8338" i="4" s="1"/>
  <c r="D8338" i="4"/>
  <c r="E8338" i="4" s="1" a="1"/>
  <c r="E8338" i="4" s="1"/>
  <c r="F8338" i="4"/>
  <c r="G8338" i="4" s="1" a="1"/>
  <c r="G8338" i="4" s="1"/>
  <c r="J8338" i="4"/>
  <c r="A8339" i="4"/>
  <c r="B8339" i="4"/>
  <c r="C8339" i="4" s="1" a="1"/>
  <c r="C8339" i="4" s="1"/>
  <c r="D8339" i="4"/>
  <c r="E8339" i="4" s="1" a="1"/>
  <c r="E8339" i="4" s="1"/>
  <c r="F8339" i="4"/>
  <c r="G8339" i="4" s="1" a="1"/>
  <c r="G8339" i="4" s="1"/>
  <c r="J8339" i="4"/>
  <c r="A8340" i="4"/>
  <c r="B8340" i="4"/>
  <c r="C8340" i="4" s="1" a="1"/>
  <c r="C8340" i="4" s="1"/>
  <c r="D8340" i="4"/>
  <c r="E8340" i="4" s="1" a="1"/>
  <c r="E8340" i="4" s="1"/>
  <c r="F8340" i="4"/>
  <c r="G8340" i="4" s="1" a="1"/>
  <c r="G8340" i="4" s="1"/>
  <c r="J8340" i="4"/>
  <c r="A8341" i="4"/>
  <c r="B8341" i="4"/>
  <c r="C8341" i="4" s="1" a="1"/>
  <c r="C8341" i="4" s="1"/>
  <c r="D8341" i="4"/>
  <c r="E8341" i="4" s="1" a="1"/>
  <c r="E8341" i="4" s="1"/>
  <c r="F8341" i="4"/>
  <c r="G8341" i="4" s="1" a="1"/>
  <c r="G8341" i="4" s="1"/>
  <c r="J8341" i="4"/>
  <c r="A8342" i="4"/>
  <c r="B8342" i="4"/>
  <c r="C8342" i="4" s="1" a="1"/>
  <c r="C8342" i="4" s="1"/>
  <c r="D8342" i="4"/>
  <c r="E8342" i="4" s="1" a="1"/>
  <c r="E8342" i="4" s="1"/>
  <c r="F8342" i="4"/>
  <c r="G8342" i="4" s="1" a="1"/>
  <c r="G8342" i="4" s="1"/>
  <c r="J8342" i="4"/>
  <c r="A8343" i="4"/>
  <c r="B8343" i="4"/>
  <c r="C8343" i="4" s="1" a="1"/>
  <c r="C8343" i="4" s="1"/>
  <c r="D8343" i="4"/>
  <c r="E8343" i="4" s="1" a="1"/>
  <c r="E8343" i="4" s="1"/>
  <c r="F8343" i="4"/>
  <c r="G8343" i="4" s="1" a="1"/>
  <c r="G8343" i="4" s="1"/>
  <c r="J8343" i="4"/>
  <c r="A8344" i="4"/>
  <c r="B8344" i="4"/>
  <c r="C8344" i="4" s="1" a="1"/>
  <c r="C8344" i="4" s="1"/>
  <c r="D8344" i="4"/>
  <c r="E8344" i="4" s="1" a="1"/>
  <c r="E8344" i="4" s="1"/>
  <c r="F8344" i="4"/>
  <c r="G8344" i="4" s="1" a="1"/>
  <c r="G8344" i="4" s="1"/>
  <c r="J8344" i="4"/>
  <c r="A8345" i="4"/>
  <c r="B8345" i="4"/>
  <c r="C8345" i="4" s="1" a="1"/>
  <c r="C8345" i="4" s="1"/>
  <c r="D8345" i="4"/>
  <c r="E8345" i="4" s="1" a="1"/>
  <c r="E8345" i="4" s="1"/>
  <c r="F8345" i="4"/>
  <c r="G8345" i="4" s="1" a="1"/>
  <c r="G8345" i="4" s="1"/>
  <c r="J8345" i="4"/>
  <c r="A8346" i="4"/>
  <c r="B8346" i="4"/>
  <c r="C8346" i="4" s="1" a="1"/>
  <c r="C8346" i="4" s="1"/>
  <c r="D8346" i="4"/>
  <c r="E8346" i="4" s="1" a="1"/>
  <c r="E8346" i="4" s="1"/>
  <c r="F8346" i="4"/>
  <c r="G8346" i="4" s="1" a="1"/>
  <c r="G8346" i="4" s="1"/>
  <c r="J8346" i="4"/>
  <c r="A8347" i="4"/>
  <c r="B8347" i="4"/>
  <c r="C8347" i="4" s="1" a="1"/>
  <c r="C8347" i="4" s="1"/>
  <c r="D8347" i="4"/>
  <c r="E8347" i="4" s="1" a="1"/>
  <c r="E8347" i="4" s="1"/>
  <c r="F8347" i="4"/>
  <c r="G8347" i="4" s="1" a="1"/>
  <c r="G8347" i="4" s="1"/>
  <c r="J8347" i="4"/>
  <c r="A8348" i="4"/>
  <c r="B8348" i="4"/>
  <c r="C8348" i="4" s="1" a="1"/>
  <c r="C8348" i="4" s="1"/>
  <c r="D8348" i="4"/>
  <c r="E8348" i="4" s="1" a="1"/>
  <c r="E8348" i="4" s="1"/>
  <c r="F8348" i="4"/>
  <c r="G8348" i="4" s="1" a="1"/>
  <c r="G8348" i="4" s="1"/>
  <c r="J8348" i="4"/>
  <c r="A8349" i="4"/>
  <c r="B8349" i="4"/>
  <c r="C8349" i="4" s="1" a="1"/>
  <c r="C8349" i="4" s="1"/>
  <c r="D8349" i="4"/>
  <c r="E8349" i="4" s="1" a="1"/>
  <c r="E8349" i="4" s="1"/>
  <c r="F8349" i="4"/>
  <c r="G8349" i="4" s="1" a="1"/>
  <c r="G8349" i="4" s="1"/>
  <c r="J8349" i="4"/>
  <c r="A8350" i="4"/>
  <c r="B8350" i="4"/>
  <c r="C8350" i="4" s="1" a="1"/>
  <c r="C8350" i="4" s="1"/>
  <c r="D8350" i="4"/>
  <c r="E8350" i="4" s="1" a="1"/>
  <c r="E8350" i="4" s="1"/>
  <c r="F8350" i="4"/>
  <c r="G8350" i="4" s="1" a="1"/>
  <c r="G8350" i="4" s="1"/>
  <c r="J8350" i="4"/>
  <c r="A8351" i="4"/>
  <c r="B8351" i="4"/>
  <c r="C8351" i="4" s="1" a="1"/>
  <c r="C8351" i="4" s="1"/>
  <c r="D8351" i="4"/>
  <c r="E8351" i="4" s="1" a="1"/>
  <c r="E8351" i="4" s="1"/>
  <c r="F8351" i="4"/>
  <c r="G8351" i="4" s="1" a="1"/>
  <c r="G8351" i="4" s="1"/>
  <c r="J8351" i="4"/>
  <c r="A8352" i="4"/>
  <c r="B8352" i="4"/>
  <c r="C8352" i="4" s="1" a="1"/>
  <c r="C8352" i="4" s="1"/>
  <c r="D8352" i="4"/>
  <c r="E8352" i="4" s="1" a="1"/>
  <c r="E8352" i="4" s="1"/>
  <c r="F8352" i="4"/>
  <c r="G8352" i="4" s="1" a="1"/>
  <c r="G8352" i="4" s="1"/>
  <c r="J8352" i="4"/>
  <c r="A8353" i="4"/>
  <c r="B8353" i="4"/>
  <c r="C8353" i="4" s="1" a="1"/>
  <c r="C8353" i="4" s="1"/>
  <c r="D8353" i="4"/>
  <c r="E8353" i="4" s="1" a="1"/>
  <c r="E8353" i="4" s="1"/>
  <c r="F8353" i="4"/>
  <c r="G8353" i="4" s="1" a="1"/>
  <c r="G8353" i="4" s="1"/>
  <c r="J8353" i="4"/>
  <c r="A8354" i="4"/>
  <c r="B8354" i="4"/>
  <c r="C8354" i="4" s="1" a="1"/>
  <c r="C8354" i="4" s="1"/>
  <c r="D8354" i="4"/>
  <c r="E8354" i="4" s="1" a="1"/>
  <c r="E8354" i="4" s="1"/>
  <c r="F8354" i="4"/>
  <c r="G8354" i="4" s="1" a="1"/>
  <c r="G8354" i="4" s="1"/>
  <c r="J8354" i="4"/>
  <c r="A8355" i="4"/>
  <c r="B8355" i="4"/>
  <c r="C8355" i="4" s="1" a="1"/>
  <c r="C8355" i="4" s="1"/>
  <c r="D8355" i="4"/>
  <c r="E8355" i="4" s="1" a="1"/>
  <c r="E8355" i="4" s="1"/>
  <c r="F8355" i="4"/>
  <c r="G8355" i="4" s="1" a="1"/>
  <c r="G8355" i="4" s="1"/>
  <c r="J8355" i="4"/>
  <c r="A8356" i="4"/>
  <c r="B8356" i="4"/>
  <c r="C8356" i="4" s="1" a="1"/>
  <c r="C8356" i="4" s="1"/>
  <c r="D8356" i="4"/>
  <c r="E8356" i="4" s="1" a="1"/>
  <c r="E8356" i="4" s="1"/>
  <c r="F8356" i="4"/>
  <c r="G8356" i="4" s="1" a="1"/>
  <c r="G8356" i="4" s="1"/>
  <c r="J8356" i="4"/>
  <c r="A8357" i="4"/>
  <c r="B8357" i="4"/>
  <c r="C8357" i="4" s="1" a="1"/>
  <c r="C8357" i="4" s="1"/>
  <c r="D8357" i="4"/>
  <c r="E8357" i="4" s="1" a="1"/>
  <c r="E8357" i="4" s="1"/>
  <c r="F8357" i="4"/>
  <c r="G8357" i="4" s="1" a="1"/>
  <c r="G8357" i="4" s="1"/>
  <c r="J8357" i="4"/>
  <c r="A8358" i="4"/>
  <c r="B8358" i="4"/>
  <c r="C8358" i="4" s="1" a="1"/>
  <c r="C8358" i="4" s="1"/>
  <c r="D8358" i="4"/>
  <c r="E8358" i="4" s="1" a="1"/>
  <c r="E8358" i="4" s="1"/>
  <c r="F8358" i="4"/>
  <c r="G8358" i="4" s="1" a="1"/>
  <c r="G8358" i="4" s="1"/>
  <c r="J8358" i="4"/>
  <c r="A8359" i="4"/>
  <c r="B8359" i="4"/>
  <c r="C8359" i="4" s="1" a="1"/>
  <c r="C8359" i="4" s="1"/>
  <c r="D8359" i="4"/>
  <c r="E8359" i="4" s="1" a="1"/>
  <c r="E8359" i="4" s="1"/>
  <c r="F8359" i="4"/>
  <c r="G8359" i="4" s="1" a="1"/>
  <c r="G8359" i="4" s="1"/>
  <c r="J8359" i="4"/>
  <c r="A8360" i="4"/>
  <c r="B8360" i="4"/>
  <c r="C8360" i="4" s="1" a="1"/>
  <c r="C8360" i="4" s="1"/>
  <c r="D8360" i="4"/>
  <c r="E8360" i="4" s="1" a="1"/>
  <c r="E8360" i="4" s="1"/>
  <c r="F8360" i="4"/>
  <c r="G8360" i="4" s="1" a="1"/>
  <c r="G8360" i="4" s="1"/>
  <c r="J8360" i="4"/>
  <c r="A8361" i="4"/>
  <c r="B8361" i="4"/>
  <c r="C8361" i="4" s="1" a="1"/>
  <c r="C8361" i="4" s="1"/>
  <c r="D8361" i="4"/>
  <c r="E8361" i="4" s="1" a="1"/>
  <c r="E8361" i="4" s="1"/>
  <c r="F8361" i="4"/>
  <c r="G8361" i="4" s="1" a="1"/>
  <c r="G8361" i="4" s="1"/>
  <c r="J8361" i="4"/>
  <c r="A8362" i="4"/>
  <c r="B8362" i="4"/>
  <c r="C8362" i="4" s="1" a="1"/>
  <c r="C8362" i="4" s="1"/>
  <c r="D8362" i="4"/>
  <c r="E8362" i="4" s="1" a="1"/>
  <c r="E8362" i="4" s="1"/>
  <c r="F8362" i="4"/>
  <c r="G8362" i="4" s="1" a="1"/>
  <c r="G8362" i="4" s="1"/>
  <c r="J8362" i="4"/>
  <c r="A8363" i="4"/>
  <c r="B8363" i="4"/>
  <c r="C8363" i="4" s="1" a="1"/>
  <c r="C8363" i="4" s="1"/>
  <c r="D8363" i="4"/>
  <c r="E8363" i="4" s="1" a="1"/>
  <c r="E8363" i="4" s="1"/>
  <c r="F8363" i="4"/>
  <c r="G8363" i="4" s="1" a="1"/>
  <c r="G8363" i="4" s="1"/>
  <c r="J8363" i="4"/>
  <c r="A8364" i="4"/>
  <c r="B8364" i="4"/>
  <c r="C8364" i="4" s="1" a="1"/>
  <c r="C8364" i="4" s="1"/>
  <c r="D8364" i="4"/>
  <c r="E8364" i="4" s="1" a="1"/>
  <c r="E8364" i="4" s="1"/>
  <c r="F8364" i="4"/>
  <c r="G8364" i="4" s="1" a="1"/>
  <c r="G8364" i="4" s="1"/>
  <c r="J8364" i="4"/>
  <c r="A8365" i="4"/>
  <c r="B8365" i="4"/>
  <c r="C8365" i="4" s="1" a="1"/>
  <c r="C8365" i="4" s="1"/>
  <c r="D8365" i="4"/>
  <c r="E8365" i="4" s="1" a="1"/>
  <c r="E8365" i="4" s="1"/>
  <c r="F8365" i="4"/>
  <c r="G8365" i="4" s="1" a="1"/>
  <c r="G8365" i="4" s="1"/>
  <c r="J8365" i="4"/>
  <c r="A8366" i="4"/>
  <c r="B8366" i="4"/>
  <c r="C8366" i="4" s="1" a="1"/>
  <c r="C8366" i="4" s="1"/>
  <c r="D8366" i="4"/>
  <c r="E8366" i="4" s="1" a="1"/>
  <c r="E8366" i="4" s="1"/>
  <c r="F8366" i="4"/>
  <c r="G8366" i="4" s="1" a="1"/>
  <c r="G8366" i="4" s="1"/>
  <c r="J8366" i="4"/>
  <c r="A8367" i="4"/>
  <c r="B8367" i="4"/>
  <c r="C8367" i="4" s="1" a="1"/>
  <c r="C8367" i="4" s="1"/>
  <c r="D8367" i="4"/>
  <c r="E8367" i="4" s="1" a="1"/>
  <c r="E8367" i="4" s="1"/>
  <c r="F8367" i="4"/>
  <c r="G8367" i="4" s="1" a="1"/>
  <c r="G8367" i="4" s="1"/>
  <c r="J8367" i="4"/>
  <c r="A8368" i="4"/>
  <c r="B8368" i="4"/>
  <c r="C8368" i="4" s="1" a="1"/>
  <c r="C8368" i="4" s="1"/>
  <c r="D8368" i="4"/>
  <c r="E8368" i="4" s="1" a="1"/>
  <c r="E8368" i="4" s="1"/>
  <c r="F8368" i="4"/>
  <c r="G8368" i="4" s="1" a="1"/>
  <c r="G8368" i="4" s="1"/>
  <c r="J8368" i="4"/>
  <c r="A8369" i="4"/>
  <c r="B8369" i="4"/>
  <c r="C8369" i="4" s="1" a="1"/>
  <c r="C8369" i="4" s="1"/>
  <c r="D8369" i="4"/>
  <c r="E8369" i="4" s="1" a="1"/>
  <c r="E8369" i="4" s="1"/>
  <c r="F8369" i="4"/>
  <c r="G8369" i="4" s="1" a="1"/>
  <c r="G8369" i="4" s="1"/>
  <c r="J8369" i="4"/>
  <c r="A8370" i="4"/>
  <c r="B8370" i="4"/>
  <c r="C8370" i="4" s="1" a="1"/>
  <c r="C8370" i="4" s="1"/>
  <c r="D8370" i="4"/>
  <c r="E8370" i="4" s="1" a="1"/>
  <c r="E8370" i="4" s="1"/>
  <c r="F8370" i="4"/>
  <c r="G8370" i="4" s="1" a="1"/>
  <c r="G8370" i="4" s="1"/>
  <c r="J8370" i="4"/>
  <c r="A8371" i="4"/>
  <c r="B8371" i="4"/>
  <c r="C8371" i="4" s="1" a="1"/>
  <c r="C8371" i="4" s="1"/>
  <c r="D8371" i="4"/>
  <c r="E8371" i="4" s="1" a="1"/>
  <c r="E8371" i="4" s="1"/>
  <c r="F8371" i="4"/>
  <c r="G8371" i="4" s="1" a="1"/>
  <c r="G8371" i="4" s="1"/>
  <c r="J8371" i="4"/>
  <c r="A8372" i="4"/>
  <c r="B8372" i="4"/>
  <c r="C8372" i="4" s="1" a="1"/>
  <c r="C8372" i="4" s="1"/>
  <c r="D8372" i="4"/>
  <c r="E8372" i="4" s="1" a="1"/>
  <c r="E8372" i="4" s="1"/>
  <c r="F8372" i="4"/>
  <c r="G8372" i="4" s="1" a="1"/>
  <c r="G8372" i="4" s="1"/>
  <c r="J8372" i="4"/>
  <c r="A8373" i="4"/>
  <c r="B8373" i="4"/>
  <c r="C8373" i="4" s="1" a="1"/>
  <c r="C8373" i="4" s="1"/>
  <c r="D8373" i="4"/>
  <c r="E8373" i="4" s="1" a="1"/>
  <c r="E8373" i="4" s="1"/>
  <c r="F8373" i="4"/>
  <c r="G8373" i="4" s="1" a="1"/>
  <c r="G8373" i="4" s="1"/>
  <c r="J8373" i="4"/>
  <c r="A8374" i="4"/>
  <c r="B8374" i="4"/>
  <c r="C8374" i="4" s="1" a="1"/>
  <c r="C8374" i="4" s="1"/>
  <c r="D8374" i="4"/>
  <c r="E8374" i="4" s="1" a="1"/>
  <c r="E8374" i="4" s="1"/>
  <c r="F8374" i="4"/>
  <c r="G8374" i="4" s="1" a="1"/>
  <c r="G8374" i="4" s="1"/>
  <c r="J8374" i="4"/>
  <c r="A8375" i="4"/>
  <c r="B8375" i="4"/>
  <c r="C8375" i="4" s="1" a="1"/>
  <c r="C8375" i="4" s="1"/>
  <c r="D8375" i="4"/>
  <c r="E8375" i="4" s="1" a="1"/>
  <c r="E8375" i="4" s="1"/>
  <c r="F8375" i="4"/>
  <c r="G8375" i="4" s="1" a="1"/>
  <c r="G8375" i="4" s="1"/>
  <c r="J8375" i="4"/>
  <c r="A8376" i="4"/>
  <c r="B8376" i="4"/>
  <c r="C8376" i="4" s="1" a="1"/>
  <c r="C8376" i="4" s="1"/>
  <c r="D8376" i="4"/>
  <c r="E8376" i="4" s="1" a="1"/>
  <c r="E8376" i="4" s="1"/>
  <c r="F8376" i="4"/>
  <c r="G8376" i="4" s="1" a="1"/>
  <c r="G8376" i="4" s="1"/>
  <c r="J8376" i="4"/>
  <c r="A8377" i="4"/>
  <c r="B8377" i="4"/>
  <c r="C8377" i="4" s="1" a="1"/>
  <c r="C8377" i="4" s="1"/>
  <c r="D8377" i="4"/>
  <c r="E8377" i="4" s="1" a="1"/>
  <c r="E8377" i="4" s="1"/>
  <c r="F8377" i="4"/>
  <c r="G8377" i="4" s="1" a="1"/>
  <c r="G8377" i="4" s="1"/>
  <c r="J8377" i="4"/>
  <c r="A8378" i="4"/>
  <c r="B8378" i="4"/>
  <c r="C8378" i="4" s="1" a="1"/>
  <c r="C8378" i="4" s="1"/>
  <c r="D8378" i="4"/>
  <c r="E8378" i="4" s="1" a="1"/>
  <c r="E8378" i="4" s="1"/>
  <c r="F8378" i="4"/>
  <c r="G8378" i="4" s="1" a="1"/>
  <c r="G8378" i="4" s="1"/>
  <c r="J8378" i="4"/>
  <c r="A8379" i="4"/>
  <c r="B8379" i="4"/>
  <c r="C8379" i="4" s="1" a="1"/>
  <c r="C8379" i="4" s="1"/>
  <c r="D8379" i="4"/>
  <c r="E8379" i="4" s="1" a="1"/>
  <c r="E8379" i="4" s="1"/>
  <c r="F8379" i="4"/>
  <c r="G8379" i="4" s="1" a="1"/>
  <c r="G8379" i="4" s="1"/>
  <c r="J8379" i="4"/>
  <c r="A8380" i="4"/>
  <c r="B8380" i="4"/>
  <c r="C8380" i="4" s="1" a="1"/>
  <c r="C8380" i="4" s="1"/>
  <c r="D8380" i="4"/>
  <c r="E8380" i="4" s="1" a="1"/>
  <c r="E8380" i="4" s="1"/>
  <c r="F8380" i="4"/>
  <c r="G8380" i="4" s="1" a="1"/>
  <c r="G8380" i="4" s="1"/>
  <c r="J8380" i="4"/>
  <c r="A8381" i="4"/>
  <c r="B8381" i="4"/>
  <c r="C8381" i="4" s="1" a="1"/>
  <c r="C8381" i="4" s="1"/>
  <c r="D8381" i="4"/>
  <c r="E8381" i="4" s="1" a="1"/>
  <c r="E8381" i="4" s="1"/>
  <c r="F8381" i="4"/>
  <c r="G8381" i="4" s="1" a="1"/>
  <c r="G8381" i="4" s="1"/>
  <c r="J8381" i="4"/>
  <c r="A8382" i="4"/>
  <c r="B8382" i="4"/>
  <c r="C8382" i="4" s="1" a="1"/>
  <c r="C8382" i="4" s="1"/>
  <c r="D8382" i="4"/>
  <c r="E8382" i="4" s="1" a="1"/>
  <c r="E8382" i="4" s="1"/>
  <c r="F8382" i="4"/>
  <c r="G8382" i="4" s="1" a="1"/>
  <c r="G8382" i="4" s="1"/>
  <c r="J8382" i="4"/>
  <c r="A8383" i="4"/>
  <c r="B8383" i="4"/>
  <c r="C8383" i="4" s="1" a="1"/>
  <c r="C8383" i="4" s="1"/>
  <c r="D8383" i="4"/>
  <c r="E8383" i="4" s="1" a="1"/>
  <c r="E8383" i="4" s="1"/>
  <c r="F8383" i="4"/>
  <c r="G8383" i="4" s="1" a="1"/>
  <c r="G8383" i="4" s="1"/>
  <c r="J8383" i="4"/>
  <c r="A8384" i="4"/>
  <c r="B8384" i="4"/>
  <c r="C8384" i="4" s="1" a="1"/>
  <c r="C8384" i="4" s="1"/>
  <c r="D8384" i="4"/>
  <c r="E8384" i="4" s="1" a="1"/>
  <c r="E8384" i="4" s="1"/>
  <c r="F8384" i="4"/>
  <c r="G8384" i="4" s="1" a="1"/>
  <c r="G8384" i="4" s="1"/>
  <c r="J8384" i="4"/>
  <c r="A8385" i="4"/>
  <c r="B8385" i="4"/>
  <c r="C8385" i="4" s="1" a="1"/>
  <c r="C8385" i="4" s="1"/>
  <c r="D8385" i="4"/>
  <c r="E8385" i="4" s="1" a="1"/>
  <c r="E8385" i="4" s="1"/>
  <c r="F8385" i="4"/>
  <c r="G8385" i="4" s="1" a="1"/>
  <c r="G8385" i="4" s="1"/>
  <c r="J8385" i="4"/>
  <c r="A8386" i="4"/>
  <c r="B8386" i="4"/>
  <c r="C8386" i="4" s="1" a="1"/>
  <c r="C8386" i="4" s="1"/>
  <c r="D8386" i="4"/>
  <c r="E8386" i="4" s="1" a="1"/>
  <c r="E8386" i="4" s="1"/>
  <c r="F8386" i="4"/>
  <c r="G8386" i="4" s="1" a="1"/>
  <c r="G8386" i="4" s="1"/>
  <c r="J8386" i="4"/>
  <c r="A8387" i="4"/>
  <c r="B8387" i="4"/>
  <c r="C8387" i="4" s="1" a="1"/>
  <c r="C8387" i="4" s="1"/>
  <c r="D8387" i="4"/>
  <c r="E8387" i="4" s="1" a="1"/>
  <c r="E8387" i="4" s="1"/>
  <c r="F8387" i="4"/>
  <c r="G8387" i="4" s="1" a="1"/>
  <c r="G8387" i="4" s="1"/>
  <c r="J8387" i="4"/>
  <c r="A8388" i="4"/>
  <c r="B8388" i="4"/>
  <c r="C8388" i="4" s="1" a="1"/>
  <c r="C8388" i="4" s="1"/>
  <c r="D8388" i="4"/>
  <c r="E8388" i="4" s="1" a="1"/>
  <c r="E8388" i="4" s="1"/>
  <c r="F8388" i="4"/>
  <c r="G8388" i="4" s="1" a="1"/>
  <c r="G8388" i="4" s="1"/>
  <c r="J8388" i="4"/>
  <c r="A8389" i="4"/>
  <c r="B8389" i="4"/>
  <c r="C8389" i="4" s="1" a="1"/>
  <c r="C8389" i="4" s="1"/>
  <c r="D8389" i="4"/>
  <c r="E8389" i="4" s="1" a="1"/>
  <c r="E8389" i="4" s="1"/>
  <c r="F8389" i="4"/>
  <c r="G8389" i="4" s="1" a="1"/>
  <c r="G8389" i="4" s="1"/>
  <c r="J8389" i="4"/>
  <c r="A8390" i="4"/>
  <c r="B8390" i="4"/>
  <c r="C8390" i="4" s="1" a="1"/>
  <c r="C8390" i="4" s="1"/>
  <c r="D8390" i="4"/>
  <c r="E8390" i="4" s="1" a="1"/>
  <c r="E8390" i="4" s="1"/>
  <c r="F8390" i="4"/>
  <c r="G8390" i="4" s="1" a="1"/>
  <c r="G8390" i="4" s="1"/>
  <c r="J8390" i="4"/>
  <c r="A8391" i="4"/>
  <c r="B8391" i="4"/>
  <c r="C8391" i="4" s="1" a="1"/>
  <c r="C8391" i="4" s="1"/>
  <c r="D8391" i="4"/>
  <c r="E8391" i="4" s="1" a="1"/>
  <c r="E8391" i="4" s="1"/>
  <c r="F8391" i="4"/>
  <c r="G8391" i="4" s="1" a="1"/>
  <c r="G8391" i="4" s="1"/>
  <c r="J8391" i="4"/>
  <c r="A8392" i="4"/>
  <c r="B8392" i="4"/>
  <c r="C8392" i="4" s="1" a="1"/>
  <c r="C8392" i="4" s="1"/>
  <c r="D8392" i="4"/>
  <c r="E8392" i="4" s="1" a="1"/>
  <c r="E8392" i="4" s="1"/>
  <c r="F8392" i="4"/>
  <c r="G8392" i="4" s="1" a="1"/>
  <c r="G8392" i="4" s="1"/>
  <c r="J8392" i="4"/>
  <c r="A8393" i="4"/>
  <c r="B8393" i="4"/>
  <c r="C8393" i="4" s="1" a="1"/>
  <c r="C8393" i="4" s="1"/>
  <c r="D8393" i="4"/>
  <c r="E8393" i="4" s="1" a="1"/>
  <c r="E8393" i="4" s="1"/>
  <c r="F8393" i="4"/>
  <c r="G8393" i="4" s="1" a="1"/>
  <c r="G8393" i="4" s="1"/>
  <c r="J8393" i="4"/>
  <c r="A8394" i="4"/>
  <c r="B8394" i="4"/>
  <c r="C8394" i="4" s="1" a="1"/>
  <c r="C8394" i="4" s="1"/>
  <c r="D8394" i="4"/>
  <c r="E8394" i="4" s="1" a="1"/>
  <c r="E8394" i="4" s="1"/>
  <c r="F8394" i="4"/>
  <c r="G8394" i="4" s="1" a="1"/>
  <c r="G8394" i="4" s="1"/>
  <c r="J8394" i="4"/>
  <c r="A8395" i="4"/>
  <c r="B8395" i="4"/>
  <c r="C8395" i="4" s="1" a="1"/>
  <c r="C8395" i="4" s="1"/>
  <c r="D8395" i="4"/>
  <c r="E8395" i="4" s="1" a="1"/>
  <c r="E8395" i="4" s="1"/>
  <c r="F8395" i="4"/>
  <c r="G8395" i="4" s="1" a="1"/>
  <c r="G8395" i="4" s="1"/>
  <c r="J8395" i="4"/>
  <c r="A8396" i="4"/>
  <c r="B8396" i="4"/>
  <c r="C8396" i="4" s="1" a="1"/>
  <c r="C8396" i="4" s="1"/>
  <c r="D8396" i="4"/>
  <c r="E8396" i="4" s="1" a="1"/>
  <c r="E8396" i="4" s="1"/>
  <c r="F8396" i="4"/>
  <c r="G8396" i="4" s="1" a="1"/>
  <c r="G8396" i="4" s="1"/>
  <c r="J8396" i="4"/>
  <c r="A8397" i="4"/>
  <c r="B8397" i="4"/>
  <c r="C8397" i="4" s="1" a="1"/>
  <c r="C8397" i="4" s="1"/>
  <c r="D8397" i="4"/>
  <c r="E8397" i="4" s="1" a="1"/>
  <c r="E8397" i="4" s="1"/>
  <c r="F8397" i="4"/>
  <c r="G8397" i="4" s="1" a="1"/>
  <c r="G8397" i="4" s="1"/>
  <c r="J8397" i="4"/>
  <c r="A8398" i="4"/>
  <c r="B8398" i="4"/>
  <c r="C8398" i="4" s="1" a="1"/>
  <c r="C8398" i="4" s="1"/>
  <c r="D8398" i="4"/>
  <c r="E8398" i="4" s="1" a="1"/>
  <c r="E8398" i="4" s="1"/>
  <c r="F8398" i="4"/>
  <c r="G8398" i="4" s="1" a="1"/>
  <c r="G8398" i="4" s="1"/>
  <c r="J8398" i="4"/>
  <c r="A8399" i="4"/>
  <c r="B8399" i="4"/>
  <c r="C8399" i="4" s="1" a="1"/>
  <c r="C8399" i="4" s="1"/>
  <c r="D8399" i="4"/>
  <c r="E8399" i="4" s="1" a="1"/>
  <c r="E8399" i="4" s="1"/>
  <c r="F8399" i="4"/>
  <c r="G8399" i="4" s="1" a="1"/>
  <c r="G8399" i="4" s="1"/>
  <c r="J8399" i="4"/>
  <c r="A8400" i="4"/>
  <c r="B8400" i="4"/>
  <c r="C8400" i="4" s="1" a="1"/>
  <c r="C8400" i="4" s="1"/>
  <c r="D8400" i="4"/>
  <c r="E8400" i="4" s="1" a="1"/>
  <c r="E8400" i="4" s="1"/>
  <c r="F8400" i="4"/>
  <c r="G8400" i="4" s="1" a="1"/>
  <c r="G8400" i="4" s="1"/>
  <c r="J8400" i="4"/>
  <c r="A8401" i="4"/>
  <c r="B8401" i="4"/>
  <c r="C8401" i="4" s="1" a="1"/>
  <c r="C8401" i="4" s="1"/>
  <c r="D8401" i="4"/>
  <c r="E8401" i="4" s="1" a="1"/>
  <c r="E8401" i="4" s="1"/>
  <c r="F8401" i="4"/>
  <c r="G8401" i="4" s="1" a="1"/>
  <c r="G8401" i="4" s="1"/>
  <c r="J8401" i="4"/>
  <c r="A8402" i="4"/>
  <c r="B8402" i="4"/>
  <c r="C8402" i="4" s="1" a="1"/>
  <c r="C8402" i="4" s="1"/>
  <c r="D8402" i="4"/>
  <c r="E8402" i="4" s="1" a="1"/>
  <c r="E8402" i="4" s="1"/>
  <c r="F8402" i="4"/>
  <c r="G8402" i="4" s="1" a="1"/>
  <c r="G8402" i="4" s="1"/>
  <c r="J8402" i="4"/>
  <c r="A8403" i="4"/>
  <c r="B8403" i="4"/>
  <c r="C8403" i="4" s="1" a="1"/>
  <c r="C8403" i="4" s="1"/>
  <c r="D8403" i="4"/>
  <c r="E8403" i="4" s="1" a="1"/>
  <c r="E8403" i="4" s="1"/>
  <c r="F8403" i="4"/>
  <c r="G8403" i="4" s="1" a="1"/>
  <c r="G8403" i="4" s="1"/>
  <c r="J8403" i="4"/>
  <c r="A8404" i="4"/>
  <c r="B8404" i="4"/>
  <c r="C8404" i="4" s="1" a="1"/>
  <c r="C8404" i="4" s="1"/>
  <c r="D8404" i="4"/>
  <c r="E8404" i="4" s="1" a="1"/>
  <c r="E8404" i="4" s="1"/>
  <c r="F8404" i="4"/>
  <c r="G8404" i="4" s="1" a="1"/>
  <c r="G8404" i="4" s="1"/>
  <c r="J8404" i="4"/>
  <c r="A8405" i="4"/>
  <c r="B8405" i="4"/>
  <c r="C8405" i="4" s="1" a="1"/>
  <c r="C8405" i="4" s="1"/>
  <c r="D8405" i="4"/>
  <c r="E8405" i="4" s="1" a="1"/>
  <c r="E8405" i="4" s="1"/>
  <c r="F8405" i="4"/>
  <c r="G8405" i="4" s="1" a="1"/>
  <c r="G8405" i="4" s="1"/>
  <c r="J8405" i="4"/>
  <c r="A8406" i="4"/>
  <c r="B8406" i="4"/>
  <c r="C8406" i="4" s="1" a="1"/>
  <c r="C8406" i="4" s="1"/>
  <c r="D8406" i="4"/>
  <c r="E8406" i="4" s="1" a="1"/>
  <c r="E8406" i="4" s="1"/>
  <c r="F8406" i="4"/>
  <c r="G8406" i="4" s="1" a="1"/>
  <c r="G8406" i="4" s="1"/>
  <c r="J8406" i="4"/>
  <c r="A8407" i="4"/>
  <c r="B8407" i="4"/>
  <c r="C8407" i="4" s="1" a="1"/>
  <c r="C8407" i="4" s="1"/>
  <c r="D8407" i="4"/>
  <c r="E8407" i="4" s="1" a="1"/>
  <c r="E8407" i="4" s="1"/>
  <c r="F8407" i="4"/>
  <c r="G8407" i="4" s="1" a="1"/>
  <c r="G8407" i="4" s="1"/>
  <c r="J8407" i="4"/>
  <c r="A8408" i="4"/>
  <c r="B8408" i="4"/>
  <c r="C8408" i="4" s="1" a="1"/>
  <c r="C8408" i="4" s="1"/>
  <c r="D8408" i="4"/>
  <c r="E8408" i="4" s="1" a="1"/>
  <c r="E8408" i="4" s="1"/>
  <c r="F8408" i="4"/>
  <c r="G8408" i="4" s="1" a="1"/>
  <c r="G8408" i="4" s="1"/>
  <c r="J8408" i="4"/>
  <c r="A8409" i="4"/>
  <c r="B8409" i="4"/>
  <c r="C8409" i="4" s="1" a="1"/>
  <c r="C8409" i="4" s="1"/>
  <c r="D8409" i="4"/>
  <c r="E8409" i="4" s="1" a="1"/>
  <c r="E8409" i="4" s="1"/>
  <c r="F8409" i="4"/>
  <c r="G8409" i="4" s="1" a="1"/>
  <c r="G8409" i="4" s="1"/>
  <c r="J8409" i="4"/>
  <c r="A8410" i="4"/>
  <c r="B8410" i="4"/>
  <c r="C8410" i="4" s="1" a="1"/>
  <c r="C8410" i="4" s="1"/>
  <c r="D8410" i="4"/>
  <c r="E8410" i="4" s="1" a="1"/>
  <c r="E8410" i="4" s="1"/>
  <c r="F8410" i="4"/>
  <c r="G8410" i="4" s="1" a="1"/>
  <c r="G8410" i="4" s="1"/>
  <c r="J8410" i="4"/>
  <c r="A8411" i="4"/>
  <c r="B8411" i="4"/>
  <c r="C8411" i="4" s="1" a="1"/>
  <c r="C8411" i="4" s="1"/>
  <c r="D8411" i="4"/>
  <c r="E8411" i="4" s="1" a="1"/>
  <c r="E8411" i="4" s="1"/>
  <c r="F8411" i="4"/>
  <c r="G8411" i="4" s="1" a="1"/>
  <c r="G8411" i="4" s="1"/>
  <c r="J8411" i="4"/>
  <c r="A8412" i="4"/>
  <c r="B8412" i="4"/>
  <c r="C8412" i="4" s="1" a="1"/>
  <c r="C8412" i="4" s="1"/>
  <c r="D8412" i="4"/>
  <c r="E8412" i="4" s="1" a="1"/>
  <c r="E8412" i="4" s="1"/>
  <c r="F8412" i="4"/>
  <c r="G8412" i="4" s="1" a="1"/>
  <c r="G8412" i="4" s="1"/>
  <c r="J8412" i="4"/>
  <c r="A8413" i="4"/>
  <c r="B8413" i="4"/>
  <c r="C8413" i="4" s="1" a="1"/>
  <c r="C8413" i="4" s="1"/>
  <c r="D8413" i="4"/>
  <c r="E8413" i="4" s="1" a="1"/>
  <c r="E8413" i="4" s="1"/>
  <c r="F8413" i="4"/>
  <c r="G8413" i="4" s="1" a="1"/>
  <c r="G8413" i="4" s="1"/>
  <c r="J8413" i="4"/>
  <c r="A8414" i="4"/>
  <c r="B8414" i="4"/>
  <c r="C8414" i="4" s="1" a="1"/>
  <c r="C8414" i="4" s="1"/>
  <c r="D8414" i="4"/>
  <c r="E8414" i="4" s="1" a="1"/>
  <c r="E8414" i="4" s="1"/>
  <c r="F8414" i="4"/>
  <c r="G8414" i="4" s="1" a="1"/>
  <c r="G8414" i="4" s="1"/>
  <c r="J8414" i="4"/>
  <c r="A8415" i="4"/>
  <c r="B8415" i="4"/>
  <c r="C8415" i="4" s="1" a="1"/>
  <c r="C8415" i="4" s="1"/>
  <c r="D8415" i="4"/>
  <c r="E8415" i="4" s="1" a="1"/>
  <c r="E8415" i="4" s="1"/>
  <c r="F8415" i="4"/>
  <c r="G8415" i="4" s="1" a="1"/>
  <c r="G8415" i="4" s="1"/>
  <c r="J8415" i="4"/>
  <c r="A8416" i="4"/>
  <c r="B8416" i="4"/>
  <c r="C8416" i="4" s="1" a="1"/>
  <c r="C8416" i="4" s="1"/>
  <c r="D8416" i="4"/>
  <c r="E8416" i="4" s="1" a="1"/>
  <c r="E8416" i="4" s="1"/>
  <c r="F8416" i="4"/>
  <c r="G8416" i="4" s="1" a="1"/>
  <c r="G8416" i="4" s="1"/>
  <c r="J8416" i="4"/>
  <c r="A8417" i="4"/>
  <c r="B8417" i="4"/>
  <c r="C8417" i="4" s="1" a="1"/>
  <c r="C8417" i="4" s="1"/>
  <c r="D8417" i="4"/>
  <c r="E8417" i="4" s="1" a="1"/>
  <c r="E8417" i="4" s="1"/>
  <c r="F8417" i="4"/>
  <c r="G8417" i="4" s="1" a="1"/>
  <c r="G8417" i="4" s="1"/>
  <c r="J8417" i="4"/>
  <c r="A8418" i="4"/>
  <c r="B8418" i="4"/>
  <c r="C8418" i="4" s="1" a="1"/>
  <c r="C8418" i="4" s="1"/>
  <c r="D8418" i="4"/>
  <c r="E8418" i="4" s="1" a="1"/>
  <c r="E8418" i="4" s="1"/>
  <c r="F8418" i="4"/>
  <c r="G8418" i="4" s="1" a="1"/>
  <c r="G8418" i="4" s="1"/>
  <c r="J8418" i="4"/>
  <c r="A8419" i="4"/>
  <c r="B8419" i="4"/>
  <c r="C8419" i="4" s="1" a="1"/>
  <c r="C8419" i="4" s="1"/>
  <c r="D8419" i="4"/>
  <c r="E8419" i="4" s="1" a="1"/>
  <c r="E8419" i="4" s="1"/>
  <c r="F8419" i="4"/>
  <c r="G8419" i="4" s="1" a="1"/>
  <c r="G8419" i="4" s="1"/>
  <c r="J8419" i="4"/>
  <c r="A8420" i="4"/>
  <c r="B8420" i="4"/>
  <c r="C8420" i="4" s="1" a="1"/>
  <c r="C8420" i="4" s="1"/>
  <c r="D8420" i="4"/>
  <c r="E8420" i="4" s="1" a="1"/>
  <c r="E8420" i="4" s="1"/>
  <c r="F8420" i="4"/>
  <c r="G8420" i="4" s="1" a="1"/>
  <c r="G8420" i="4" s="1"/>
  <c r="J8420" i="4"/>
  <c r="A8421" i="4"/>
  <c r="B8421" i="4"/>
  <c r="C8421" i="4" s="1" a="1"/>
  <c r="C8421" i="4" s="1"/>
  <c r="D8421" i="4"/>
  <c r="E8421" i="4" s="1" a="1"/>
  <c r="E8421" i="4" s="1"/>
  <c r="F8421" i="4"/>
  <c r="G8421" i="4" s="1" a="1"/>
  <c r="G8421" i="4" s="1"/>
  <c r="J8421" i="4"/>
  <c r="A8422" i="4"/>
  <c r="B8422" i="4"/>
  <c r="C8422" i="4" s="1" a="1"/>
  <c r="C8422" i="4" s="1"/>
  <c r="D8422" i="4"/>
  <c r="E8422" i="4" s="1" a="1"/>
  <c r="E8422" i="4" s="1"/>
  <c r="F8422" i="4"/>
  <c r="G8422" i="4" s="1" a="1"/>
  <c r="G8422" i="4" s="1"/>
  <c r="J8422" i="4"/>
  <c r="A8423" i="4"/>
  <c r="B8423" i="4"/>
  <c r="C8423" i="4" s="1" a="1"/>
  <c r="C8423" i="4" s="1"/>
  <c r="D8423" i="4"/>
  <c r="E8423" i="4" s="1" a="1"/>
  <c r="E8423" i="4" s="1"/>
  <c r="F8423" i="4"/>
  <c r="G8423" i="4" s="1" a="1"/>
  <c r="G8423" i="4" s="1"/>
  <c r="J8423" i="4"/>
  <c r="A8424" i="4"/>
  <c r="B8424" i="4"/>
  <c r="C8424" i="4" s="1" a="1"/>
  <c r="C8424" i="4" s="1"/>
  <c r="D8424" i="4"/>
  <c r="E8424" i="4" s="1" a="1"/>
  <c r="E8424" i="4" s="1"/>
  <c r="F8424" i="4"/>
  <c r="G8424" i="4" s="1" a="1"/>
  <c r="G8424" i="4" s="1"/>
  <c r="J8424" i="4"/>
  <c r="A8425" i="4"/>
  <c r="B8425" i="4"/>
  <c r="C8425" i="4" s="1" a="1"/>
  <c r="C8425" i="4" s="1"/>
  <c r="D8425" i="4"/>
  <c r="E8425" i="4" s="1" a="1"/>
  <c r="E8425" i="4" s="1"/>
  <c r="F8425" i="4"/>
  <c r="G8425" i="4" s="1" a="1"/>
  <c r="G8425" i="4" s="1"/>
  <c r="J8425" i="4"/>
  <c r="A8426" i="4"/>
  <c r="B8426" i="4"/>
  <c r="C8426" i="4" s="1" a="1"/>
  <c r="C8426" i="4" s="1"/>
  <c r="D8426" i="4"/>
  <c r="E8426" i="4" s="1" a="1"/>
  <c r="E8426" i="4" s="1"/>
  <c r="F8426" i="4"/>
  <c r="G8426" i="4" s="1" a="1"/>
  <c r="G8426" i="4" s="1"/>
  <c r="J8426" i="4"/>
  <c r="A8427" i="4"/>
  <c r="B8427" i="4"/>
  <c r="C8427" i="4" s="1" a="1"/>
  <c r="C8427" i="4" s="1"/>
  <c r="D8427" i="4"/>
  <c r="E8427" i="4" s="1" a="1"/>
  <c r="E8427" i="4" s="1"/>
  <c r="F8427" i="4"/>
  <c r="G8427" i="4" s="1" a="1"/>
  <c r="G8427" i="4" s="1"/>
  <c r="J8427" i="4"/>
  <c r="A8428" i="4"/>
  <c r="B8428" i="4"/>
  <c r="C8428" i="4" s="1" a="1"/>
  <c r="C8428" i="4" s="1"/>
  <c r="D8428" i="4"/>
  <c r="E8428" i="4" s="1" a="1"/>
  <c r="E8428" i="4" s="1"/>
  <c r="F8428" i="4"/>
  <c r="G8428" i="4" s="1" a="1"/>
  <c r="G8428" i="4" s="1"/>
  <c r="J8428" i="4"/>
  <c r="A8429" i="4"/>
  <c r="B8429" i="4"/>
  <c r="C8429" i="4" s="1" a="1"/>
  <c r="C8429" i="4" s="1"/>
  <c r="D8429" i="4"/>
  <c r="E8429" i="4" s="1" a="1"/>
  <c r="E8429" i="4" s="1"/>
  <c r="F8429" i="4"/>
  <c r="G8429" i="4" s="1" a="1"/>
  <c r="G8429" i="4" s="1"/>
  <c r="J8429" i="4"/>
  <c r="A8430" i="4"/>
  <c r="B8430" i="4"/>
  <c r="C8430" i="4" s="1" a="1"/>
  <c r="C8430" i="4" s="1"/>
  <c r="D8430" i="4"/>
  <c r="E8430" i="4" s="1" a="1"/>
  <c r="E8430" i="4" s="1"/>
  <c r="F8430" i="4"/>
  <c r="G8430" i="4" s="1" a="1"/>
  <c r="G8430" i="4" s="1"/>
  <c r="J8430" i="4"/>
  <c r="A8431" i="4"/>
  <c r="B8431" i="4"/>
  <c r="C8431" i="4" s="1" a="1"/>
  <c r="C8431" i="4" s="1"/>
  <c r="D8431" i="4"/>
  <c r="E8431" i="4" s="1" a="1"/>
  <c r="E8431" i="4" s="1"/>
  <c r="F8431" i="4"/>
  <c r="G8431" i="4" s="1" a="1"/>
  <c r="G8431" i="4" s="1"/>
  <c r="J8431" i="4"/>
  <c r="A8432" i="4"/>
  <c r="B8432" i="4"/>
  <c r="C8432" i="4" s="1" a="1"/>
  <c r="C8432" i="4" s="1"/>
  <c r="D8432" i="4"/>
  <c r="E8432" i="4" s="1" a="1"/>
  <c r="E8432" i="4" s="1"/>
  <c r="F8432" i="4"/>
  <c r="G8432" i="4" s="1" a="1"/>
  <c r="G8432" i="4" s="1"/>
  <c r="J8432" i="4"/>
  <c r="A8433" i="4"/>
  <c r="B8433" i="4"/>
  <c r="C8433" i="4" s="1" a="1"/>
  <c r="C8433" i="4" s="1"/>
  <c r="D8433" i="4"/>
  <c r="E8433" i="4" s="1" a="1"/>
  <c r="E8433" i="4" s="1"/>
  <c r="F8433" i="4"/>
  <c r="G8433" i="4" s="1" a="1"/>
  <c r="G8433" i="4" s="1"/>
  <c r="J8433" i="4"/>
  <c r="A8434" i="4"/>
  <c r="B8434" i="4"/>
  <c r="C8434" i="4" s="1" a="1"/>
  <c r="C8434" i="4" s="1"/>
  <c r="D8434" i="4"/>
  <c r="E8434" i="4" s="1" a="1"/>
  <c r="E8434" i="4" s="1"/>
  <c r="F8434" i="4"/>
  <c r="G8434" i="4" s="1" a="1"/>
  <c r="G8434" i="4" s="1"/>
  <c r="J8434" i="4"/>
  <c r="A8435" i="4"/>
  <c r="B8435" i="4"/>
  <c r="C8435" i="4" s="1" a="1"/>
  <c r="C8435" i="4" s="1"/>
  <c r="D8435" i="4"/>
  <c r="E8435" i="4" s="1" a="1"/>
  <c r="E8435" i="4" s="1"/>
  <c r="F8435" i="4"/>
  <c r="G8435" i="4" s="1" a="1"/>
  <c r="G8435" i="4" s="1"/>
  <c r="J8435" i="4"/>
  <c r="A8436" i="4"/>
  <c r="B8436" i="4"/>
  <c r="C8436" i="4" s="1" a="1"/>
  <c r="C8436" i="4" s="1"/>
  <c r="D8436" i="4"/>
  <c r="E8436" i="4" s="1" a="1"/>
  <c r="E8436" i="4" s="1"/>
  <c r="F8436" i="4"/>
  <c r="G8436" i="4" s="1" a="1"/>
  <c r="G8436" i="4" s="1"/>
  <c r="J8436" i="4"/>
  <c r="A8437" i="4"/>
  <c r="B8437" i="4"/>
  <c r="C8437" i="4" s="1" a="1"/>
  <c r="C8437" i="4" s="1"/>
  <c r="D8437" i="4"/>
  <c r="E8437" i="4" s="1" a="1"/>
  <c r="E8437" i="4" s="1"/>
  <c r="F8437" i="4"/>
  <c r="G8437" i="4" s="1" a="1"/>
  <c r="G8437" i="4" s="1"/>
  <c r="J8437" i="4"/>
  <c r="A8438" i="4"/>
  <c r="B8438" i="4"/>
  <c r="C8438" i="4" s="1" a="1"/>
  <c r="C8438" i="4" s="1"/>
  <c r="D8438" i="4"/>
  <c r="E8438" i="4" s="1" a="1"/>
  <c r="E8438" i="4" s="1"/>
  <c r="F8438" i="4"/>
  <c r="G8438" i="4" s="1" a="1"/>
  <c r="G8438" i="4" s="1"/>
  <c r="J8438" i="4"/>
  <c r="A8439" i="4"/>
  <c r="B8439" i="4"/>
  <c r="C8439" i="4" s="1" a="1"/>
  <c r="C8439" i="4" s="1"/>
  <c r="D8439" i="4"/>
  <c r="E8439" i="4" s="1" a="1"/>
  <c r="E8439" i="4" s="1"/>
  <c r="F8439" i="4"/>
  <c r="G8439" i="4" s="1" a="1"/>
  <c r="G8439" i="4" s="1"/>
  <c r="J8439" i="4"/>
  <c r="A8440" i="4"/>
  <c r="B8440" i="4"/>
  <c r="C8440" i="4" s="1" a="1"/>
  <c r="C8440" i="4" s="1"/>
  <c r="D8440" i="4"/>
  <c r="E8440" i="4" s="1" a="1"/>
  <c r="E8440" i="4" s="1"/>
  <c r="F8440" i="4"/>
  <c r="G8440" i="4" s="1" a="1"/>
  <c r="G8440" i="4" s="1"/>
  <c r="J8440" i="4"/>
  <c r="A8441" i="4"/>
  <c r="B8441" i="4"/>
  <c r="C8441" i="4" s="1" a="1"/>
  <c r="C8441" i="4" s="1"/>
  <c r="D8441" i="4"/>
  <c r="E8441" i="4" s="1" a="1"/>
  <c r="E8441" i="4" s="1"/>
  <c r="F8441" i="4"/>
  <c r="G8441" i="4" s="1" a="1"/>
  <c r="G8441" i="4" s="1"/>
  <c r="J8441" i="4"/>
  <c r="A8442" i="4"/>
  <c r="B8442" i="4"/>
  <c r="C8442" i="4" s="1" a="1"/>
  <c r="C8442" i="4" s="1"/>
  <c r="D8442" i="4"/>
  <c r="E8442" i="4" s="1" a="1"/>
  <c r="E8442" i="4" s="1"/>
  <c r="F8442" i="4"/>
  <c r="G8442" i="4" s="1" a="1"/>
  <c r="G8442" i="4" s="1"/>
  <c r="J8442" i="4"/>
  <c r="A8443" i="4"/>
  <c r="B8443" i="4"/>
  <c r="C8443" i="4" s="1" a="1"/>
  <c r="C8443" i="4" s="1"/>
  <c r="D8443" i="4"/>
  <c r="E8443" i="4" s="1" a="1"/>
  <c r="E8443" i="4" s="1"/>
  <c r="F8443" i="4"/>
  <c r="G8443" i="4" s="1" a="1"/>
  <c r="G8443" i="4" s="1"/>
  <c r="J8443" i="4"/>
  <c r="A8444" i="4"/>
  <c r="B8444" i="4"/>
  <c r="C8444" i="4" s="1" a="1"/>
  <c r="C8444" i="4" s="1"/>
  <c r="D8444" i="4"/>
  <c r="E8444" i="4" s="1" a="1"/>
  <c r="E8444" i="4" s="1"/>
  <c r="F8444" i="4"/>
  <c r="G8444" i="4" s="1" a="1"/>
  <c r="G8444" i="4" s="1"/>
  <c r="J8444" i="4"/>
  <c r="A8445" i="4"/>
  <c r="B8445" i="4"/>
  <c r="C8445" i="4" s="1" a="1"/>
  <c r="C8445" i="4" s="1"/>
  <c r="D8445" i="4"/>
  <c r="E8445" i="4" s="1" a="1"/>
  <c r="E8445" i="4" s="1"/>
  <c r="F8445" i="4"/>
  <c r="G8445" i="4" s="1" a="1"/>
  <c r="G8445" i="4" s="1"/>
  <c r="J8445" i="4"/>
  <c r="A8446" i="4"/>
  <c r="B8446" i="4"/>
  <c r="C8446" i="4" s="1" a="1"/>
  <c r="C8446" i="4" s="1"/>
  <c r="D8446" i="4"/>
  <c r="E8446" i="4" s="1" a="1"/>
  <c r="E8446" i="4" s="1"/>
  <c r="F8446" i="4"/>
  <c r="G8446" i="4" s="1" a="1"/>
  <c r="G8446" i="4" s="1"/>
  <c r="J8446" i="4"/>
  <c r="A8447" i="4"/>
  <c r="B8447" i="4"/>
  <c r="C8447" i="4" s="1" a="1"/>
  <c r="C8447" i="4" s="1"/>
  <c r="D8447" i="4"/>
  <c r="E8447" i="4" s="1" a="1"/>
  <c r="E8447" i="4" s="1"/>
  <c r="F8447" i="4"/>
  <c r="G8447" i="4" s="1" a="1"/>
  <c r="G8447" i="4" s="1"/>
  <c r="J8447" i="4"/>
  <c r="A8448" i="4"/>
  <c r="B8448" i="4"/>
  <c r="C8448" i="4" s="1" a="1"/>
  <c r="C8448" i="4" s="1"/>
  <c r="D8448" i="4"/>
  <c r="E8448" i="4" s="1" a="1"/>
  <c r="E8448" i="4" s="1"/>
  <c r="F8448" i="4"/>
  <c r="G8448" i="4" s="1" a="1"/>
  <c r="G8448" i="4" s="1"/>
  <c r="J8448" i="4"/>
  <c r="A8449" i="4"/>
  <c r="B8449" i="4"/>
  <c r="C8449" i="4" s="1" a="1"/>
  <c r="C8449" i="4" s="1"/>
  <c r="D8449" i="4"/>
  <c r="E8449" i="4" s="1" a="1"/>
  <c r="E8449" i="4" s="1"/>
  <c r="F8449" i="4"/>
  <c r="G8449" i="4" s="1" a="1"/>
  <c r="G8449" i="4" s="1"/>
  <c r="J8449" i="4"/>
  <c r="A8450" i="4"/>
  <c r="B8450" i="4"/>
  <c r="C8450" i="4" s="1" a="1"/>
  <c r="C8450" i="4" s="1"/>
  <c r="D8450" i="4"/>
  <c r="E8450" i="4" s="1" a="1"/>
  <c r="E8450" i="4" s="1"/>
  <c r="F8450" i="4"/>
  <c r="G8450" i="4" s="1" a="1"/>
  <c r="G8450" i="4" s="1"/>
  <c r="J8450" i="4"/>
  <c r="A8451" i="4"/>
  <c r="B8451" i="4"/>
  <c r="C8451" i="4" s="1" a="1"/>
  <c r="C8451" i="4" s="1"/>
  <c r="D8451" i="4"/>
  <c r="E8451" i="4" s="1" a="1"/>
  <c r="E8451" i="4" s="1"/>
  <c r="F8451" i="4"/>
  <c r="G8451" i="4" s="1" a="1"/>
  <c r="G8451" i="4" s="1"/>
  <c r="J8451" i="4"/>
  <c r="A8452" i="4"/>
  <c r="B8452" i="4"/>
  <c r="C8452" i="4" s="1" a="1"/>
  <c r="C8452" i="4" s="1"/>
  <c r="D8452" i="4"/>
  <c r="E8452" i="4" s="1" a="1"/>
  <c r="E8452" i="4" s="1"/>
  <c r="F8452" i="4"/>
  <c r="G8452" i="4" s="1" a="1"/>
  <c r="G8452" i="4" s="1"/>
  <c r="J8452" i="4"/>
  <c r="A8453" i="4"/>
  <c r="B8453" i="4"/>
  <c r="C8453" i="4" s="1" a="1"/>
  <c r="C8453" i="4" s="1"/>
  <c r="D8453" i="4"/>
  <c r="E8453" i="4" s="1" a="1"/>
  <c r="E8453" i="4" s="1"/>
  <c r="F8453" i="4"/>
  <c r="G8453" i="4" s="1" a="1"/>
  <c r="G8453" i="4" s="1"/>
  <c r="J8453" i="4"/>
  <c r="A8454" i="4"/>
  <c r="B8454" i="4"/>
  <c r="C8454" i="4" s="1" a="1"/>
  <c r="C8454" i="4" s="1"/>
  <c r="D8454" i="4"/>
  <c r="E8454" i="4" s="1" a="1"/>
  <c r="E8454" i="4" s="1"/>
  <c r="F8454" i="4"/>
  <c r="G8454" i="4" s="1" a="1"/>
  <c r="G8454" i="4" s="1"/>
  <c r="J8454" i="4"/>
  <c r="A8455" i="4"/>
  <c r="B8455" i="4"/>
  <c r="C8455" i="4" s="1" a="1"/>
  <c r="C8455" i="4" s="1"/>
  <c r="D8455" i="4"/>
  <c r="E8455" i="4" s="1" a="1"/>
  <c r="E8455" i="4" s="1"/>
  <c r="F8455" i="4"/>
  <c r="G8455" i="4" s="1" a="1"/>
  <c r="G8455" i="4" s="1"/>
  <c r="J8455" i="4"/>
  <c r="A8456" i="4"/>
  <c r="B8456" i="4"/>
  <c r="C8456" i="4" s="1" a="1"/>
  <c r="C8456" i="4" s="1"/>
  <c r="D8456" i="4"/>
  <c r="E8456" i="4" s="1" a="1"/>
  <c r="E8456" i="4" s="1"/>
  <c r="F8456" i="4"/>
  <c r="G8456" i="4" s="1" a="1"/>
  <c r="G8456" i="4" s="1"/>
  <c r="J8456" i="4"/>
  <c r="A8457" i="4"/>
  <c r="B8457" i="4"/>
  <c r="C8457" i="4" s="1" a="1"/>
  <c r="C8457" i="4" s="1"/>
  <c r="D8457" i="4"/>
  <c r="E8457" i="4" s="1" a="1"/>
  <c r="E8457" i="4" s="1"/>
  <c r="F8457" i="4"/>
  <c r="G8457" i="4" s="1" a="1"/>
  <c r="G8457" i="4" s="1"/>
  <c r="J8457" i="4"/>
  <c r="A8458" i="4"/>
  <c r="B8458" i="4"/>
  <c r="C8458" i="4" s="1" a="1"/>
  <c r="C8458" i="4" s="1"/>
  <c r="D8458" i="4"/>
  <c r="E8458" i="4" s="1" a="1"/>
  <c r="E8458" i="4" s="1"/>
  <c r="F8458" i="4"/>
  <c r="G8458" i="4" s="1" a="1"/>
  <c r="G8458" i="4" s="1"/>
  <c r="J8458" i="4"/>
  <c r="A8459" i="4"/>
  <c r="B8459" i="4"/>
  <c r="C8459" i="4" s="1" a="1"/>
  <c r="C8459" i="4" s="1"/>
  <c r="D8459" i="4"/>
  <c r="E8459" i="4" s="1" a="1"/>
  <c r="E8459" i="4" s="1"/>
  <c r="F8459" i="4"/>
  <c r="G8459" i="4" s="1" a="1"/>
  <c r="G8459" i="4" s="1"/>
  <c r="J8459" i="4"/>
  <c r="A8460" i="4"/>
  <c r="B8460" i="4"/>
  <c r="C8460" i="4" s="1" a="1"/>
  <c r="C8460" i="4" s="1"/>
  <c r="D8460" i="4"/>
  <c r="E8460" i="4" s="1" a="1"/>
  <c r="E8460" i="4" s="1"/>
  <c r="F8460" i="4"/>
  <c r="G8460" i="4" s="1" a="1"/>
  <c r="G8460" i="4" s="1"/>
  <c r="J8460" i="4"/>
  <c r="A8461" i="4"/>
  <c r="B8461" i="4"/>
  <c r="C8461" i="4" s="1" a="1"/>
  <c r="C8461" i="4" s="1"/>
  <c r="D8461" i="4"/>
  <c r="E8461" i="4" s="1" a="1"/>
  <c r="E8461" i="4" s="1"/>
  <c r="F8461" i="4"/>
  <c r="G8461" i="4" s="1" a="1"/>
  <c r="G8461" i="4" s="1"/>
  <c r="J8461" i="4"/>
  <c r="A8462" i="4"/>
  <c r="B8462" i="4"/>
  <c r="C8462" i="4" s="1" a="1"/>
  <c r="C8462" i="4" s="1"/>
  <c r="D8462" i="4"/>
  <c r="E8462" i="4" s="1" a="1"/>
  <c r="E8462" i="4" s="1"/>
  <c r="F8462" i="4"/>
  <c r="G8462" i="4" s="1" a="1"/>
  <c r="G8462" i="4" s="1"/>
  <c r="J8462" i="4"/>
  <c r="A8463" i="4"/>
  <c r="B8463" i="4"/>
  <c r="C8463" i="4" s="1" a="1"/>
  <c r="C8463" i="4" s="1"/>
  <c r="D8463" i="4"/>
  <c r="E8463" i="4" s="1" a="1"/>
  <c r="E8463" i="4" s="1"/>
  <c r="F8463" i="4"/>
  <c r="G8463" i="4" s="1" a="1"/>
  <c r="G8463" i="4" s="1"/>
  <c r="J8463" i="4"/>
  <c r="A8464" i="4"/>
  <c r="B8464" i="4"/>
  <c r="C8464" i="4" s="1" a="1"/>
  <c r="C8464" i="4" s="1"/>
  <c r="D8464" i="4"/>
  <c r="E8464" i="4" s="1" a="1"/>
  <c r="E8464" i="4" s="1"/>
  <c r="F8464" i="4"/>
  <c r="G8464" i="4" s="1" a="1"/>
  <c r="G8464" i="4" s="1"/>
  <c r="J8464" i="4"/>
  <c r="A8465" i="4"/>
  <c r="B8465" i="4"/>
  <c r="C8465" i="4" s="1" a="1"/>
  <c r="C8465" i="4" s="1"/>
  <c r="D8465" i="4"/>
  <c r="E8465" i="4" s="1" a="1"/>
  <c r="E8465" i="4" s="1"/>
  <c r="F8465" i="4"/>
  <c r="G8465" i="4" s="1" a="1"/>
  <c r="G8465" i="4" s="1"/>
  <c r="J8465" i="4"/>
  <c r="A8466" i="4"/>
  <c r="B8466" i="4"/>
  <c r="C8466" i="4" s="1" a="1"/>
  <c r="C8466" i="4" s="1"/>
  <c r="D8466" i="4"/>
  <c r="E8466" i="4" s="1" a="1"/>
  <c r="E8466" i="4" s="1"/>
  <c r="F8466" i="4"/>
  <c r="G8466" i="4" s="1" a="1"/>
  <c r="G8466" i="4" s="1"/>
  <c r="J8466" i="4"/>
  <c r="A8467" i="4"/>
  <c r="B8467" i="4"/>
  <c r="C8467" i="4" s="1" a="1"/>
  <c r="C8467" i="4" s="1"/>
  <c r="D8467" i="4"/>
  <c r="E8467" i="4" s="1" a="1"/>
  <c r="E8467" i="4" s="1"/>
  <c r="F8467" i="4"/>
  <c r="G8467" i="4" s="1" a="1"/>
  <c r="G8467" i="4" s="1"/>
  <c r="J8467" i="4"/>
  <c r="A8468" i="4"/>
  <c r="B8468" i="4"/>
  <c r="C8468" i="4" s="1" a="1"/>
  <c r="C8468" i="4" s="1"/>
  <c r="D8468" i="4"/>
  <c r="E8468" i="4" s="1" a="1"/>
  <c r="E8468" i="4" s="1"/>
  <c r="F8468" i="4"/>
  <c r="G8468" i="4" s="1" a="1"/>
  <c r="G8468" i="4" s="1"/>
  <c r="J8468" i="4"/>
  <c r="A8469" i="4"/>
  <c r="B8469" i="4"/>
  <c r="C8469" i="4" s="1" a="1"/>
  <c r="C8469" i="4" s="1"/>
  <c r="D8469" i="4"/>
  <c r="E8469" i="4" s="1" a="1"/>
  <c r="E8469" i="4" s="1"/>
  <c r="F8469" i="4"/>
  <c r="G8469" i="4" s="1" a="1"/>
  <c r="G8469" i="4" s="1"/>
  <c r="J8469" i="4"/>
  <c r="A8470" i="4"/>
  <c r="B8470" i="4"/>
  <c r="C8470" i="4" s="1" a="1"/>
  <c r="C8470" i="4" s="1"/>
  <c r="D8470" i="4"/>
  <c r="E8470" i="4" s="1" a="1"/>
  <c r="E8470" i="4" s="1"/>
  <c r="F8470" i="4"/>
  <c r="G8470" i="4" s="1" a="1"/>
  <c r="G8470" i="4" s="1"/>
  <c r="J8470" i="4"/>
  <c r="A8471" i="4"/>
  <c r="B8471" i="4"/>
  <c r="C8471" i="4" s="1" a="1"/>
  <c r="C8471" i="4" s="1"/>
  <c r="D8471" i="4"/>
  <c r="E8471" i="4" s="1" a="1"/>
  <c r="E8471" i="4" s="1"/>
  <c r="F8471" i="4"/>
  <c r="G8471" i="4" s="1" a="1"/>
  <c r="G8471" i="4" s="1"/>
  <c r="J8471" i="4"/>
  <c r="A8472" i="4"/>
  <c r="B8472" i="4"/>
  <c r="C8472" i="4" s="1" a="1"/>
  <c r="C8472" i="4" s="1"/>
  <c r="D8472" i="4"/>
  <c r="E8472" i="4" s="1" a="1"/>
  <c r="E8472" i="4" s="1"/>
  <c r="F8472" i="4"/>
  <c r="G8472" i="4" s="1" a="1"/>
  <c r="G8472" i="4" s="1"/>
  <c r="J8472" i="4"/>
  <c r="A8473" i="4"/>
  <c r="B8473" i="4"/>
  <c r="C8473" i="4" s="1" a="1"/>
  <c r="C8473" i="4" s="1"/>
  <c r="D8473" i="4"/>
  <c r="E8473" i="4" s="1" a="1"/>
  <c r="E8473" i="4" s="1"/>
  <c r="F8473" i="4"/>
  <c r="G8473" i="4" s="1" a="1"/>
  <c r="G8473" i="4" s="1"/>
  <c r="J8473" i="4"/>
  <c r="A8474" i="4"/>
  <c r="B8474" i="4"/>
  <c r="C8474" i="4" s="1" a="1"/>
  <c r="C8474" i="4" s="1"/>
  <c r="D8474" i="4"/>
  <c r="E8474" i="4" s="1" a="1"/>
  <c r="E8474" i="4" s="1"/>
  <c r="F8474" i="4"/>
  <c r="G8474" i="4" s="1" a="1"/>
  <c r="G8474" i="4" s="1"/>
  <c r="J8474" i="4"/>
  <c r="A8475" i="4"/>
  <c r="B8475" i="4"/>
  <c r="C8475" i="4" s="1" a="1"/>
  <c r="C8475" i="4" s="1"/>
  <c r="D8475" i="4"/>
  <c r="E8475" i="4" s="1" a="1"/>
  <c r="E8475" i="4" s="1"/>
  <c r="F8475" i="4"/>
  <c r="G8475" i="4" s="1" a="1"/>
  <c r="G8475" i="4" s="1"/>
  <c r="J8475" i="4"/>
  <c r="A8476" i="4"/>
  <c r="B8476" i="4"/>
  <c r="C8476" i="4" s="1" a="1"/>
  <c r="C8476" i="4" s="1"/>
  <c r="D8476" i="4"/>
  <c r="E8476" i="4" s="1" a="1"/>
  <c r="E8476" i="4" s="1"/>
  <c r="F8476" i="4"/>
  <c r="G8476" i="4" s="1" a="1"/>
  <c r="G8476" i="4" s="1"/>
  <c r="J8476" i="4"/>
  <c r="A8477" i="4"/>
  <c r="B8477" i="4"/>
  <c r="C8477" i="4" s="1" a="1"/>
  <c r="C8477" i="4" s="1"/>
  <c r="D8477" i="4"/>
  <c r="E8477" i="4" s="1" a="1"/>
  <c r="E8477" i="4" s="1"/>
  <c r="F8477" i="4"/>
  <c r="G8477" i="4" s="1" a="1"/>
  <c r="G8477" i="4" s="1"/>
  <c r="J8477" i="4"/>
  <c r="A8478" i="4"/>
  <c r="B8478" i="4"/>
  <c r="C8478" i="4" s="1" a="1"/>
  <c r="C8478" i="4" s="1"/>
  <c r="D8478" i="4"/>
  <c r="E8478" i="4" s="1" a="1"/>
  <c r="E8478" i="4" s="1"/>
  <c r="F8478" i="4"/>
  <c r="G8478" i="4" s="1" a="1"/>
  <c r="G8478" i="4" s="1"/>
  <c r="J8478" i="4"/>
  <c r="A8479" i="4"/>
  <c r="B8479" i="4"/>
  <c r="C8479" i="4" s="1" a="1"/>
  <c r="C8479" i="4" s="1"/>
  <c r="D8479" i="4"/>
  <c r="E8479" i="4" s="1" a="1"/>
  <c r="E8479" i="4" s="1"/>
  <c r="F8479" i="4"/>
  <c r="G8479" i="4" s="1" a="1"/>
  <c r="G8479" i="4" s="1"/>
  <c r="J8479" i="4"/>
  <c r="A8480" i="4"/>
  <c r="B8480" i="4"/>
  <c r="C8480" i="4" s="1" a="1"/>
  <c r="C8480" i="4" s="1"/>
  <c r="D8480" i="4"/>
  <c r="E8480" i="4" s="1" a="1"/>
  <c r="E8480" i="4" s="1"/>
  <c r="F8480" i="4"/>
  <c r="G8480" i="4" s="1" a="1"/>
  <c r="G8480" i="4" s="1"/>
  <c r="J8480" i="4"/>
  <c r="A8481" i="4"/>
  <c r="B8481" i="4"/>
  <c r="C8481" i="4" s="1" a="1"/>
  <c r="C8481" i="4" s="1"/>
  <c r="D8481" i="4"/>
  <c r="E8481" i="4" s="1" a="1"/>
  <c r="E8481" i="4" s="1"/>
  <c r="F8481" i="4"/>
  <c r="G8481" i="4" s="1" a="1"/>
  <c r="G8481" i="4" s="1"/>
  <c r="J8481" i="4"/>
  <c r="A8482" i="4"/>
  <c r="B8482" i="4"/>
  <c r="C8482" i="4" s="1" a="1"/>
  <c r="C8482" i="4" s="1"/>
  <c r="D8482" i="4"/>
  <c r="E8482" i="4" s="1" a="1"/>
  <c r="E8482" i="4" s="1"/>
  <c r="F8482" i="4"/>
  <c r="G8482" i="4" s="1" a="1"/>
  <c r="G8482" i="4" s="1"/>
  <c r="J8482" i="4"/>
  <c r="A8483" i="4"/>
  <c r="B8483" i="4"/>
  <c r="C8483" i="4" s="1" a="1"/>
  <c r="C8483" i="4" s="1"/>
  <c r="D8483" i="4"/>
  <c r="E8483" i="4" s="1" a="1"/>
  <c r="E8483" i="4" s="1"/>
  <c r="F8483" i="4"/>
  <c r="G8483" i="4" s="1" a="1"/>
  <c r="G8483" i="4" s="1"/>
  <c r="J8483" i="4"/>
  <c r="A8484" i="4"/>
  <c r="B8484" i="4"/>
  <c r="C8484" i="4" s="1" a="1"/>
  <c r="C8484" i="4" s="1"/>
  <c r="D8484" i="4"/>
  <c r="E8484" i="4" s="1" a="1"/>
  <c r="E8484" i="4" s="1"/>
  <c r="F8484" i="4"/>
  <c r="G8484" i="4" s="1" a="1"/>
  <c r="G8484" i="4" s="1"/>
  <c r="J8484" i="4"/>
  <c r="A8485" i="4"/>
  <c r="B8485" i="4"/>
  <c r="C8485" i="4" s="1" a="1"/>
  <c r="C8485" i="4" s="1"/>
  <c r="D8485" i="4"/>
  <c r="E8485" i="4" s="1" a="1"/>
  <c r="E8485" i="4" s="1"/>
  <c r="F8485" i="4"/>
  <c r="G8485" i="4" s="1" a="1"/>
  <c r="G8485" i="4" s="1"/>
  <c r="J8485" i="4"/>
  <c r="A8486" i="4"/>
  <c r="B8486" i="4"/>
  <c r="C8486" i="4" s="1" a="1"/>
  <c r="C8486" i="4" s="1"/>
  <c r="D8486" i="4"/>
  <c r="E8486" i="4" s="1" a="1"/>
  <c r="E8486" i="4" s="1"/>
  <c r="F8486" i="4"/>
  <c r="G8486" i="4" s="1" a="1"/>
  <c r="G8486" i="4" s="1"/>
  <c r="J8486" i="4"/>
  <c r="A8487" i="4"/>
  <c r="B8487" i="4"/>
  <c r="C8487" i="4" s="1" a="1"/>
  <c r="C8487" i="4" s="1"/>
  <c r="D8487" i="4"/>
  <c r="E8487" i="4" s="1" a="1"/>
  <c r="E8487" i="4" s="1"/>
  <c r="F8487" i="4"/>
  <c r="G8487" i="4" s="1" a="1"/>
  <c r="G8487" i="4" s="1"/>
  <c r="J8487" i="4"/>
  <c r="A8488" i="4"/>
  <c r="B8488" i="4"/>
  <c r="C8488" i="4" s="1" a="1"/>
  <c r="C8488" i="4" s="1"/>
  <c r="D8488" i="4"/>
  <c r="E8488" i="4" s="1" a="1"/>
  <c r="E8488" i="4" s="1"/>
  <c r="F8488" i="4"/>
  <c r="G8488" i="4" s="1" a="1"/>
  <c r="G8488" i="4" s="1"/>
  <c r="J8488" i="4"/>
  <c r="A8489" i="4"/>
  <c r="B8489" i="4"/>
  <c r="C8489" i="4" s="1" a="1"/>
  <c r="C8489" i="4" s="1"/>
  <c r="D8489" i="4"/>
  <c r="E8489" i="4" s="1" a="1"/>
  <c r="E8489" i="4" s="1"/>
  <c r="F8489" i="4"/>
  <c r="G8489" i="4" s="1" a="1"/>
  <c r="G8489" i="4" s="1"/>
  <c r="J8489" i="4"/>
  <c r="A8490" i="4"/>
  <c r="B8490" i="4"/>
  <c r="C8490" i="4" s="1" a="1"/>
  <c r="C8490" i="4" s="1"/>
  <c r="D8490" i="4"/>
  <c r="E8490" i="4" s="1" a="1"/>
  <c r="E8490" i="4" s="1"/>
  <c r="F8490" i="4"/>
  <c r="G8490" i="4" s="1" a="1"/>
  <c r="G8490" i="4" s="1"/>
  <c r="J8490" i="4"/>
  <c r="A8491" i="4"/>
  <c r="B8491" i="4"/>
  <c r="C8491" i="4" s="1" a="1"/>
  <c r="C8491" i="4" s="1"/>
  <c r="D8491" i="4"/>
  <c r="E8491" i="4" s="1" a="1"/>
  <c r="E8491" i="4" s="1"/>
  <c r="F8491" i="4"/>
  <c r="G8491" i="4" s="1" a="1"/>
  <c r="G8491" i="4" s="1"/>
  <c r="J8491" i="4"/>
  <c r="A8492" i="4"/>
  <c r="B8492" i="4"/>
  <c r="C8492" i="4" s="1" a="1"/>
  <c r="C8492" i="4" s="1"/>
  <c r="D8492" i="4"/>
  <c r="E8492" i="4" s="1" a="1"/>
  <c r="E8492" i="4" s="1"/>
  <c r="F8492" i="4"/>
  <c r="G8492" i="4" s="1" a="1"/>
  <c r="G8492" i="4" s="1"/>
  <c r="J8492" i="4"/>
  <c r="A8493" i="4"/>
  <c r="B8493" i="4"/>
  <c r="C8493" i="4" s="1" a="1"/>
  <c r="C8493" i="4" s="1"/>
  <c r="D8493" i="4"/>
  <c r="E8493" i="4" s="1" a="1"/>
  <c r="E8493" i="4" s="1"/>
  <c r="F8493" i="4"/>
  <c r="G8493" i="4" s="1" a="1"/>
  <c r="G8493" i="4" s="1"/>
  <c r="J8493" i="4"/>
  <c r="A8494" i="4"/>
  <c r="B8494" i="4"/>
  <c r="C8494" i="4" s="1" a="1"/>
  <c r="C8494" i="4" s="1"/>
  <c r="D8494" i="4"/>
  <c r="E8494" i="4" s="1" a="1"/>
  <c r="E8494" i="4" s="1"/>
  <c r="F8494" i="4"/>
  <c r="G8494" i="4" s="1" a="1"/>
  <c r="G8494" i="4" s="1"/>
  <c r="J8494" i="4"/>
  <c r="A8495" i="4"/>
  <c r="B8495" i="4"/>
  <c r="C8495" i="4" s="1" a="1"/>
  <c r="C8495" i="4" s="1"/>
  <c r="D8495" i="4"/>
  <c r="E8495" i="4" s="1" a="1"/>
  <c r="E8495" i="4" s="1"/>
  <c r="F8495" i="4"/>
  <c r="G8495" i="4" s="1" a="1"/>
  <c r="G8495" i="4" s="1"/>
  <c r="J8495" i="4"/>
  <c r="A8496" i="4"/>
  <c r="B8496" i="4"/>
  <c r="C8496" i="4" s="1" a="1"/>
  <c r="C8496" i="4" s="1"/>
  <c r="D8496" i="4"/>
  <c r="E8496" i="4" s="1" a="1"/>
  <c r="E8496" i="4" s="1"/>
  <c r="F8496" i="4"/>
  <c r="G8496" i="4" s="1" a="1"/>
  <c r="G8496" i="4" s="1"/>
  <c r="J8496" i="4"/>
  <c r="A8497" i="4"/>
  <c r="B8497" i="4"/>
  <c r="C8497" i="4" s="1" a="1"/>
  <c r="C8497" i="4" s="1"/>
  <c r="D8497" i="4"/>
  <c r="E8497" i="4" s="1" a="1"/>
  <c r="E8497" i="4" s="1"/>
  <c r="F8497" i="4"/>
  <c r="G8497" i="4" s="1" a="1"/>
  <c r="G8497" i="4" s="1"/>
  <c r="J8497" i="4"/>
  <c r="A8498" i="4"/>
  <c r="B8498" i="4"/>
  <c r="C8498" i="4" s="1" a="1"/>
  <c r="C8498" i="4" s="1"/>
  <c r="D8498" i="4"/>
  <c r="E8498" i="4" s="1" a="1"/>
  <c r="E8498" i="4" s="1"/>
  <c r="F8498" i="4"/>
  <c r="G8498" i="4" s="1" a="1"/>
  <c r="G8498" i="4" s="1"/>
  <c r="J8498" i="4"/>
  <c r="A8499" i="4"/>
  <c r="B8499" i="4"/>
  <c r="C8499" i="4" s="1" a="1"/>
  <c r="C8499" i="4" s="1"/>
  <c r="D8499" i="4"/>
  <c r="E8499" i="4" s="1" a="1"/>
  <c r="E8499" i="4" s="1"/>
  <c r="F8499" i="4"/>
  <c r="G8499" i="4" s="1" a="1"/>
  <c r="G8499" i="4" s="1"/>
  <c r="J8499" i="4"/>
  <c r="A8500" i="4"/>
  <c r="B8500" i="4"/>
  <c r="C8500" i="4" s="1" a="1"/>
  <c r="C8500" i="4" s="1"/>
  <c r="D8500" i="4"/>
  <c r="E8500" i="4" s="1" a="1"/>
  <c r="E8500" i="4" s="1"/>
  <c r="F8500" i="4"/>
  <c r="G8500" i="4" s="1" a="1"/>
  <c r="G8500" i="4" s="1"/>
  <c r="J8500" i="4"/>
  <c r="A8501" i="4"/>
  <c r="B8501" i="4"/>
  <c r="C8501" i="4" s="1" a="1"/>
  <c r="C8501" i="4" s="1"/>
  <c r="D8501" i="4"/>
  <c r="E8501" i="4" s="1" a="1"/>
  <c r="E8501" i="4" s="1"/>
  <c r="F8501" i="4"/>
  <c r="G8501" i="4" s="1" a="1"/>
  <c r="G8501" i="4" s="1"/>
  <c r="J8501" i="4"/>
  <c r="A8502" i="4"/>
  <c r="B8502" i="4"/>
  <c r="C8502" i="4" s="1" a="1"/>
  <c r="C8502" i="4" s="1"/>
  <c r="D8502" i="4"/>
  <c r="E8502" i="4" s="1" a="1"/>
  <c r="E8502" i="4" s="1"/>
  <c r="F8502" i="4"/>
  <c r="G8502" i="4" s="1" a="1"/>
  <c r="G8502" i="4" s="1"/>
  <c r="J8502" i="4"/>
  <c r="A8503" i="4"/>
  <c r="B8503" i="4"/>
  <c r="C8503" i="4" s="1" a="1"/>
  <c r="C8503" i="4" s="1"/>
  <c r="D8503" i="4"/>
  <c r="E8503" i="4" s="1" a="1"/>
  <c r="E8503" i="4" s="1"/>
  <c r="F8503" i="4"/>
  <c r="G8503" i="4" s="1" a="1"/>
  <c r="G8503" i="4" s="1"/>
  <c r="J8503" i="4"/>
  <c r="A8504" i="4"/>
  <c r="B8504" i="4"/>
  <c r="C8504" i="4" s="1" a="1"/>
  <c r="C8504" i="4" s="1"/>
  <c r="D8504" i="4"/>
  <c r="E8504" i="4" s="1" a="1"/>
  <c r="E8504" i="4" s="1"/>
  <c r="F8504" i="4"/>
  <c r="G8504" i="4" s="1" a="1"/>
  <c r="G8504" i="4" s="1"/>
  <c r="J8504" i="4"/>
  <c r="A8505" i="4"/>
  <c r="B8505" i="4"/>
  <c r="C8505" i="4" s="1" a="1"/>
  <c r="C8505" i="4" s="1"/>
  <c r="D8505" i="4"/>
  <c r="E8505" i="4" s="1" a="1"/>
  <c r="E8505" i="4" s="1"/>
  <c r="F8505" i="4"/>
  <c r="G8505" i="4" s="1" a="1"/>
  <c r="G8505" i="4" s="1"/>
  <c r="J8505" i="4"/>
  <c r="A8506" i="4"/>
  <c r="B8506" i="4"/>
  <c r="C8506" i="4" s="1" a="1"/>
  <c r="C8506" i="4" s="1"/>
  <c r="D8506" i="4"/>
  <c r="E8506" i="4" s="1" a="1"/>
  <c r="E8506" i="4" s="1"/>
  <c r="F8506" i="4"/>
  <c r="G8506" i="4" s="1" a="1"/>
  <c r="G8506" i="4" s="1"/>
  <c r="J8506" i="4"/>
  <c r="A8507" i="4"/>
  <c r="B8507" i="4"/>
  <c r="C8507" i="4" s="1" a="1"/>
  <c r="C8507" i="4" s="1"/>
  <c r="D8507" i="4"/>
  <c r="E8507" i="4" s="1" a="1"/>
  <c r="E8507" i="4" s="1"/>
  <c r="F8507" i="4"/>
  <c r="G8507" i="4" s="1" a="1"/>
  <c r="G8507" i="4" s="1"/>
  <c r="J8507" i="4"/>
  <c r="A8508" i="4"/>
  <c r="B8508" i="4"/>
  <c r="C8508" i="4" s="1" a="1"/>
  <c r="C8508" i="4" s="1"/>
  <c r="D8508" i="4"/>
  <c r="E8508" i="4" s="1" a="1"/>
  <c r="E8508" i="4" s="1"/>
  <c r="F8508" i="4"/>
  <c r="G8508" i="4" s="1" a="1"/>
  <c r="G8508" i="4" s="1"/>
  <c r="J8508" i="4"/>
  <c r="A8509" i="4"/>
  <c r="B8509" i="4"/>
  <c r="C8509" i="4" s="1" a="1"/>
  <c r="C8509" i="4" s="1"/>
  <c r="D8509" i="4"/>
  <c r="E8509" i="4" s="1" a="1"/>
  <c r="E8509" i="4" s="1"/>
  <c r="F8509" i="4"/>
  <c r="G8509" i="4" s="1" a="1"/>
  <c r="G8509" i="4" s="1"/>
  <c r="J8509" i="4"/>
  <c r="A8510" i="4"/>
  <c r="B8510" i="4"/>
  <c r="C8510" i="4" s="1" a="1"/>
  <c r="C8510" i="4" s="1"/>
  <c r="D8510" i="4"/>
  <c r="E8510" i="4" s="1" a="1"/>
  <c r="E8510" i="4" s="1"/>
  <c r="F8510" i="4"/>
  <c r="G8510" i="4" s="1" a="1"/>
  <c r="G8510" i="4" s="1"/>
  <c r="J8510" i="4"/>
  <c r="A8511" i="4"/>
  <c r="B8511" i="4"/>
  <c r="C8511" i="4" s="1" a="1"/>
  <c r="C8511" i="4" s="1"/>
  <c r="D8511" i="4"/>
  <c r="E8511" i="4" s="1" a="1"/>
  <c r="E8511" i="4" s="1"/>
  <c r="F8511" i="4"/>
  <c r="G8511" i="4" s="1" a="1"/>
  <c r="G8511" i="4" s="1"/>
  <c r="J8511" i="4"/>
  <c r="A8512" i="4"/>
  <c r="B8512" i="4"/>
  <c r="C8512" i="4" s="1" a="1"/>
  <c r="C8512" i="4" s="1"/>
  <c r="D8512" i="4"/>
  <c r="E8512" i="4" s="1" a="1"/>
  <c r="E8512" i="4" s="1"/>
  <c r="F8512" i="4"/>
  <c r="G8512" i="4" s="1" a="1"/>
  <c r="G8512" i="4" s="1"/>
  <c r="J8512" i="4"/>
  <c r="A8513" i="4"/>
  <c r="B8513" i="4"/>
  <c r="C8513" i="4" s="1" a="1"/>
  <c r="C8513" i="4" s="1"/>
  <c r="D8513" i="4"/>
  <c r="E8513" i="4" s="1" a="1"/>
  <c r="E8513" i="4" s="1"/>
  <c r="F8513" i="4"/>
  <c r="G8513" i="4" s="1" a="1"/>
  <c r="G8513" i="4" s="1"/>
  <c r="J8513" i="4"/>
  <c r="A8514" i="4"/>
  <c r="B8514" i="4"/>
  <c r="C8514" i="4" s="1" a="1"/>
  <c r="C8514" i="4" s="1"/>
  <c r="D8514" i="4"/>
  <c r="E8514" i="4" s="1" a="1"/>
  <c r="E8514" i="4" s="1"/>
  <c r="F8514" i="4"/>
  <c r="G8514" i="4" s="1" a="1"/>
  <c r="G8514" i="4" s="1"/>
  <c r="J8514" i="4"/>
  <c r="A8515" i="4"/>
  <c r="B8515" i="4"/>
  <c r="C8515" i="4" s="1" a="1"/>
  <c r="C8515" i="4" s="1"/>
  <c r="D8515" i="4"/>
  <c r="E8515" i="4" s="1" a="1"/>
  <c r="E8515" i="4" s="1"/>
  <c r="F8515" i="4"/>
  <c r="G8515" i="4" s="1" a="1"/>
  <c r="G8515" i="4" s="1"/>
  <c r="J8515" i="4"/>
  <c r="A8516" i="4"/>
  <c r="B8516" i="4"/>
  <c r="C8516" i="4" s="1" a="1"/>
  <c r="C8516" i="4" s="1"/>
  <c r="D8516" i="4"/>
  <c r="E8516" i="4" s="1" a="1"/>
  <c r="E8516" i="4" s="1"/>
  <c r="F8516" i="4"/>
  <c r="G8516" i="4" s="1" a="1"/>
  <c r="G8516" i="4" s="1"/>
  <c r="J8516" i="4"/>
  <c r="A8517" i="4"/>
  <c r="B8517" i="4"/>
  <c r="C8517" i="4" s="1" a="1"/>
  <c r="C8517" i="4" s="1"/>
  <c r="D8517" i="4"/>
  <c r="E8517" i="4" s="1" a="1"/>
  <c r="E8517" i="4" s="1"/>
  <c r="F8517" i="4"/>
  <c r="G8517" i="4" s="1" a="1"/>
  <c r="G8517" i="4" s="1"/>
  <c r="J8517" i="4"/>
  <c r="A8518" i="4"/>
  <c r="B8518" i="4"/>
  <c r="C8518" i="4" s="1" a="1"/>
  <c r="C8518" i="4" s="1"/>
  <c r="D8518" i="4"/>
  <c r="E8518" i="4" s="1" a="1"/>
  <c r="E8518" i="4" s="1"/>
  <c r="F8518" i="4"/>
  <c r="G8518" i="4" s="1" a="1"/>
  <c r="G8518" i="4" s="1"/>
  <c r="J8518" i="4"/>
  <c r="A8519" i="4"/>
  <c r="B8519" i="4"/>
  <c r="C8519" i="4" s="1" a="1"/>
  <c r="C8519" i="4" s="1"/>
  <c r="D8519" i="4"/>
  <c r="E8519" i="4" s="1" a="1"/>
  <c r="E8519" i="4" s="1"/>
  <c r="F8519" i="4"/>
  <c r="G8519" i="4" s="1" a="1"/>
  <c r="G8519" i="4" s="1"/>
  <c r="J8519" i="4"/>
  <c r="A8520" i="4"/>
  <c r="B8520" i="4"/>
  <c r="C8520" i="4" s="1" a="1"/>
  <c r="C8520" i="4" s="1"/>
  <c r="D8520" i="4"/>
  <c r="E8520" i="4" s="1" a="1"/>
  <c r="E8520" i="4" s="1"/>
  <c r="F8520" i="4"/>
  <c r="G8520" i="4" s="1" a="1"/>
  <c r="G8520" i="4" s="1"/>
  <c r="J8520" i="4"/>
  <c r="A8521" i="4"/>
  <c r="B8521" i="4"/>
  <c r="C8521" i="4" s="1" a="1"/>
  <c r="C8521" i="4" s="1"/>
  <c r="D8521" i="4"/>
  <c r="E8521" i="4" s="1" a="1"/>
  <c r="E8521" i="4" s="1"/>
  <c r="F8521" i="4"/>
  <c r="G8521" i="4" s="1" a="1"/>
  <c r="G8521" i="4" s="1"/>
  <c r="J8521" i="4"/>
  <c r="A8522" i="4"/>
  <c r="B8522" i="4"/>
  <c r="C8522" i="4" s="1" a="1"/>
  <c r="C8522" i="4" s="1"/>
  <c r="D8522" i="4"/>
  <c r="E8522" i="4" s="1" a="1"/>
  <c r="E8522" i="4" s="1"/>
  <c r="F8522" i="4"/>
  <c r="G8522" i="4" s="1" a="1"/>
  <c r="G8522" i="4" s="1"/>
  <c r="J8522" i="4"/>
  <c r="A8523" i="4"/>
  <c r="B8523" i="4"/>
  <c r="C8523" i="4" s="1" a="1"/>
  <c r="C8523" i="4" s="1"/>
  <c r="D8523" i="4"/>
  <c r="E8523" i="4" s="1" a="1"/>
  <c r="E8523" i="4" s="1"/>
  <c r="F8523" i="4"/>
  <c r="G8523" i="4" s="1" a="1"/>
  <c r="G8523" i="4" s="1"/>
  <c r="J8523" i="4"/>
  <c r="A8524" i="4"/>
  <c r="B8524" i="4"/>
  <c r="C8524" i="4" s="1" a="1"/>
  <c r="C8524" i="4" s="1"/>
  <c r="D8524" i="4"/>
  <c r="E8524" i="4" s="1" a="1"/>
  <c r="E8524" i="4" s="1"/>
  <c r="F8524" i="4"/>
  <c r="G8524" i="4" s="1" a="1"/>
  <c r="G8524" i="4" s="1"/>
  <c r="J8524" i="4"/>
  <c r="A8525" i="4"/>
  <c r="B8525" i="4"/>
  <c r="C8525" i="4" s="1" a="1"/>
  <c r="C8525" i="4" s="1"/>
  <c r="D8525" i="4"/>
  <c r="E8525" i="4" s="1" a="1"/>
  <c r="E8525" i="4" s="1"/>
  <c r="F8525" i="4"/>
  <c r="G8525" i="4" s="1" a="1"/>
  <c r="G8525" i="4" s="1"/>
  <c r="J8525" i="4"/>
  <c r="A8526" i="4"/>
  <c r="B8526" i="4"/>
  <c r="C8526" i="4" s="1" a="1"/>
  <c r="C8526" i="4" s="1"/>
  <c r="D8526" i="4"/>
  <c r="E8526" i="4" s="1" a="1"/>
  <c r="E8526" i="4" s="1"/>
  <c r="F8526" i="4"/>
  <c r="G8526" i="4" s="1" a="1"/>
  <c r="G8526" i="4" s="1"/>
  <c r="J8526" i="4"/>
  <c r="A8527" i="4"/>
  <c r="B8527" i="4"/>
  <c r="C8527" i="4" s="1" a="1"/>
  <c r="C8527" i="4" s="1"/>
  <c r="D8527" i="4"/>
  <c r="E8527" i="4" s="1" a="1"/>
  <c r="E8527" i="4" s="1"/>
  <c r="F8527" i="4"/>
  <c r="G8527" i="4" s="1" a="1"/>
  <c r="G8527" i="4" s="1"/>
  <c r="J8527" i="4"/>
  <c r="A8528" i="4"/>
  <c r="B8528" i="4"/>
  <c r="C8528" i="4" s="1" a="1"/>
  <c r="C8528" i="4" s="1"/>
  <c r="D8528" i="4"/>
  <c r="E8528" i="4" s="1" a="1"/>
  <c r="E8528" i="4" s="1"/>
  <c r="F8528" i="4"/>
  <c r="G8528" i="4" s="1" a="1"/>
  <c r="G8528" i="4" s="1"/>
  <c r="J8528" i="4"/>
  <c r="A8529" i="4"/>
  <c r="B8529" i="4"/>
  <c r="C8529" i="4" s="1" a="1"/>
  <c r="C8529" i="4" s="1"/>
  <c r="D8529" i="4"/>
  <c r="E8529" i="4" s="1" a="1"/>
  <c r="E8529" i="4" s="1"/>
  <c r="F8529" i="4"/>
  <c r="G8529" i="4" s="1" a="1"/>
  <c r="G8529" i="4" s="1"/>
  <c r="J8529" i="4"/>
  <c r="A8530" i="4"/>
  <c r="B8530" i="4"/>
  <c r="C8530" i="4" s="1" a="1"/>
  <c r="C8530" i="4" s="1"/>
  <c r="D8530" i="4"/>
  <c r="E8530" i="4" s="1" a="1"/>
  <c r="E8530" i="4" s="1"/>
  <c r="F8530" i="4"/>
  <c r="G8530" i="4" s="1" a="1"/>
  <c r="G8530" i="4" s="1"/>
  <c r="J8530" i="4"/>
  <c r="A8531" i="4"/>
  <c r="B8531" i="4"/>
  <c r="C8531" i="4" s="1" a="1"/>
  <c r="C8531" i="4" s="1"/>
  <c r="D8531" i="4"/>
  <c r="E8531" i="4" s="1" a="1"/>
  <c r="E8531" i="4" s="1"/>
  <c r="F8531" i="4"/>
  <c r="G8531" i="4" s="1" a="1"/>
  <c r="G8531" i="4" s="1"/>
  <c r="J8531" i="4"/>
  <c r="A8532" i="4"/>
  <c r="B8532" i="4"/>
  <c r="C8532" i="4" s="1" a="1"/>
  <c r="C8532" i="4" s="1"/>
  <c r="D8532" i="4"/>
  <c r="E8532" i="4" s="1" a="1"/>
  <c r="E8532" i="4" s="1"/>
  <c r="F8532" i="4"/>
  <c r="G8532" i="4" s="1" a="1"/>
  <c r="G8532" i="4" s="1"/>
  <c r="J8532" i="4"/>
  <c r="A8533" i="4"/>
  <c r="B8533" i="4"/>
  <c r="C8533" i="4" s="1" a="1"/>
  <c r="C8533" i="4" s="1"/>
  <c r="D8533" i="4"/>
  <c r="E8533" i="4" s="1" a="1"/>
  <c r="E8533" i="4" s="1"/>
  <c r="F8533" i="4"/>
  <c r="G8533" i="4" s="1" a="1"/>
  <c r="G8533" i="4" s="1"/>
  <c r="J8533" i="4"/>
  <c r="A8534" i="4"/>
  <c r="B8534" i="4"/>
  <c r="C8534" i="4" s="1" a="1"/>
  <c r="C8534" i="4" s="1"/>
  <c r="D8534" i="4"/>
  <c r="E8534" i="4" s="1" a="1"/>
  <c r="E8534" i="4" s="1"/>
  <c r="F8534" i="4"/>
  <c r="G8534" i="4" s="1" a="1"/>
  <c r="G8534" i="4" s="1"/>
  <c r="J8534" i="4"/>
  <c r="A8535" i="4"/>
  <c r="B8535" i="4"/>
  <c r="C8535" i="4" s="1" a="1"/>
  <c r="C8535" i="4" s="1"/>
  <c r="D8535" i="4"/>
  <c r="E8535" i="4" s="1" a="1"/>
  <c r="E8535" i="4" s="1"/>
  <c r="F8535" i="4"/>
  <c r="G8535" i="4" s="1" a="1"/>
  <c r="G8535" i="4" s="1"/>
  <c r="J8535" i="4"/>
  <c r="A8536" i="4"/>
  <c r="B8536" i="4"/>
  <c r="C8536" i="4" s="1" a="1"/>
  <c r="C8536" i="4" s="1"/>
  <c r="D8536" i="4"/>
  <c r="E8536" i="4" s="1" a="1"/>
  <c r="E8536" i="4" s="1"/>
  <c r="F8536" i="4"/>
  <c r="G8536" i="4" s="1" a="1"/>
  <c r="G8536" i="4" s="1"/>
  <c r="J8536" i="4"/>
  <c r="A8537" i="4"/>
  <c r="B8537" i="4"/>
  <c r="C8537" i="4" s="1" a="1"/>
  <c r="C8537" i="4" s="1"/>
  <c r="D8537" i="4"/>
  <c r="E8537" i="4" s="1" a="1"/>
  <c r="E8537" i="4" s="1"/>
  <c r="F8537" i="4"/>
  <c r="G8537" i="4" s="1" a="1"/>
  <c r="G8537" i="4" s="1"/>
  <c r="J8537" i="4"/>
  <c r="A8538" i="4"/>
  <c r="B8538" i="4"/>
  <c r="C8538" i="4" s="1" a="1"/>
  <c r="C8538" i="4" s="1"/>
  <c r="D8538" i="4"/>
  <c r="E8538" i="4" s="1" a="1"/>
  <c r="E8538" i="4" s="1"/>
  <c r="F8538" i="4"/>
  <c r="G8538" i="4" s="1" a="1"/>
  <c r="G8538" i="4" s="1"/>
  <c r="J8538" i="4"/>
  <c r="A8539" i="4"/>
  <c r="B8539" i="4"/>
  <c r="C8539" i="4" s="1" a="1"/>
  <c r="C8539" i="4" s="1"/>
  <c r="D8539" i="4"/>
  <c r="E8539" i="4" s="1" a="1"/>
  <c r="E8539" i="4" s="1"/>
  <c r="F8539" i="4"/>
  <c r="G8539" i="4" s="1" a="1"/>
  <c r="G8539" i="4" s="1"/>
  <c r="J8539" i="4"/>
  <c r="A8540" i="4"/>
  <c r="B8540" i="4"/>
  <c r="C8540" i="4" s="1" a="1"/>
  <c r="C8540" i="4" s="1"/>
  <c r="D8540" i="4"/>
  <c r="E8540" i="4" s="1" a="1"/>
  <c r="E8540" i="4" s="1"/>
  <c r="F8540" i="4"/>
  <c r="G8540" i="4" s="1" a="1"/>
  <c r="G8540" i="4" s="1"/>
  <c r="J8540" i="4"/>
  <c r="A8541" i="4"/>
  <c r="B8541" i="4"/>
  <c r="C8541" i="4" s="1" a="1"/>
  <c r="C8541" i="4" s="1"/>
  <c r="D8541" i="4"/>
  <c r="E8541" i="4" s="1" a="1"/>
  <c r="E8541" i="4" s="1"/>
  <c r="F8541" i="4"/>
  <c r="G8541" i="4" s="1" a="1"/>
  <c r="G8541" i="4" s="1"/>
  <c r="J8541" i="4"/>
  <c r="A8542" i="4"/>
  <c r="B8542" i="4"/>
  <c r="C8542" i="4" s="1" a="1"/>
  <c r="C8542" i="4" s="1"/>
  <c r="D8542" i="4"/>
  <c r="E8542" i="4" s="1" a="1"/>
  <c r="E8542" i="4" s="1"/>
  <c r="F8542" i="4"/>
  <c r="G8542" i="4" s="1" a="1"/>
  <c r="G8542" i="4" s="1"/>
  <c r="J8542" i="4"/>
  <c r="A8543" i="4"/>
  <c r="B8543" i="4"/>
  <c r="C8543" i="4" s="1" a="1"/>
  <c r="C8543" i="4" s="1"/>
  <c r="D8543" i="4"/>
  <c r="E8543" i="4" s="1" a="1"/>
  <c r="E8543" i="4" s="1"/>
  <c r="F8543" i="4"/>
  <c r="G8543" i="4" s="1" a="1"/>
  <c r="G8543" i="4" s="1"/>
  <c r="J8543" i="4"/>
  <c r="A8544" i="4"/>
  <c r="B8544" i="4"/>
  <c r="C8544" i="4" s="1" a="1"/>
  <c r="C8544" i="4" s="1"/>
  <c r="D8544" i="4"/>
  <c r="E8544" i="4" s="1" a="1"/>
  <c r="E8544" i="4" s="1"/>
  <c r="F8544" i="4"/>
  <c r="G8544" i="4" s="1" a="1"/>
  <c r="G8544" i="4" s="1"/>
  <c r="J8544" i="4"/>
  <c r="A8545" i="4"/>
  <c r="B8545" i="4"/>
  <c r="C8545" i="4" s="1" a="1"/>
  <c r="C8545" i="4" s="1"/>
  <c r="D8545" i="4"/>
  <c r="E8545" i="4" s="1" a="1"/>
  <c r="E8545" i="4" s="1"/>
  <c r="F8545" i="4"/>
  <c r="G8545" i="4" s="1" a="1"/>
  <c r="G8545" i="4" s="1"/>
  <c r="J8545" i="4"/>
  <c r="A8546" i="4"/>
  <c r="B8546" i="4"/>
  <c r="C8546" i="4" s="1" a="1"/>
  <c r="C8546" i="4" s="1"/>
  <c r="D8546" i="4"/>
  <c r="E8546" i="4" s="1" a="1"/>
  <c r="E8546" i="4" s="1"/>
  <c r="F8546" i="4"/>
  <c r="G8546" i="4" s="1" a="1"/>
  <c r="G8546" i="4" s="1"/>
  <c r="J8546" i="4"/>
  <c r="A8547" i="4"/>
  <c r="B8547" i="4"/>
  <c r="C8547" i="4" s="1" a="1"/>
  <c r="C8547" i="4" s="1"/>
  <c r="D8547" i="4"/>
  <c r="E8547" i="4" s="1" a="1"/>
  <c r="E8547" i="4" s="1"/>
  <c r="F8547" i="4"/>
  <c r="G8547" i="4" s="1" a="1"/>
  <c r="G8547" i="4" s="1"/>
  <c r="J8547" i="4"/>
  <c r="A8548" i="4"/>
  <c r="B8548" i="4"/>
  <c r="C8548" i="4" s="1" a="1"/>
  <c r="C8548" i="4" s="1"/>
  <c r="D8548" i="4"/>
  <c r="E8548" i="4" s="1" a="1"/>
  <c r="E8548" i="4" s="1"/>
  <c r="F8548" i="4"/>
  <c r="G8548" i="4" s="1" a="1"/>
  <c r="G8548" i="4" s="1"/>
  <c r="J8548" i="4"/>
  <c r="A8549" i="4"/>
  <c r="B8549" i="4"/>
  <c r="C8549" i="4" s="1" a="1"/>
  <c r="C8549" i="4" s="1"/>
  <c r="D8549" i="4"/>
  <c r="E8549" i="4" s="1" a="1"/>
  <c r="E8549" i="4" s="1"/>
  <c r="F8549" i="4"/>
  <c r="G8549" i="4" s="1" a="1"/>
  <c r="G8549" i="4" s="1"/>
  <c r="J8549" i="4"/>
  <c r="A8550" i="4"/>
  <c r="B8550" i="4"/>
  <c r="C8550" i="4" s="1" a="1"/>
  <c r="C8550" i="4" s="1"/>
  <c r="D8550" i="4"/>
  <c r="E8550" i="4" s="1" a="1"/>
  <c r="E8550" i="4" s="1"/>
  <c r="F8550" i="4"/>
  <c r="G8550" i="4" s="1" a="1"/>
  <c r="G8550" i="4" s="1"/>
  <c r="J8550" i="4"/>
  <c r="A8551" i="4"/>
  <c r="B8551" i="4"/>
  <c r="C8551" i="4" s="1" a="1"/>
  <c r="C8551" i="4" s="1"/>
  <c r="D8551" i="4"/>
  <c r="E8551" i="4" s="1" a="1"/>
  <c r="E8551" i="4" s="1"/>
  <c r="F8551" i="4"/>
  <c r="G8551" i="4" s="1" a="1"/>
  <c r="G8551" i="4" s="1"/>
  <c r="J8551" i="4"/>
  <c r="A8552" i="4"/>
  <c r="B8552" i="4"/>
  <c r="C8552" i="4" s="1" a="1"/>
  <c r="C8552" i="4" s="1"/>
  <c r="D8552" i="4"/>
  <c r="E8552" i="4" s="1" a="1"/>
  <c r="E8552" i="4" s="1"/>
  <c r="F8552" i="4"/>
  <c r="G8552" i="4" s="1" a="1"/>
  <c r="G8552" i="4" s="1"/>
  <c r="J8552" i="4"/>
  <c r="A8553" i="4"/>
  <c r="B8553" i="4"/>
  <c r="C8553" i="4" s="1" a="1"/>
  <c r="C8553" i="4" s="1"/>
  <c r="D8553" i="4"/>
  <c r="E8553" i="4" s="1" a="1"/>
  <c r="E8553" i="4" s="1"/>
  <c r="F8553" i="4"/>
  <c r="G8553" i="4" s="1" a="1"/>
  <c r="G8553" i="4" s="1"/>
  <c r="J8553" i="4"/>
  <c r="A8554" i="4"/>
  <c r="B8554" i="4"/>
  <c r="C8554" i="4" s="1" a="1"/>
  <c r="C8554" i="4" s="1"/>
  <c r="D8554" i="4"/>
  <c r="E8554" i="4" s="1" a="1"/>
  <c r="E8554" i="4" s="1"/>
  <c r="F8554" i="4"/>
  <c r="G8554" i="4" s="1" a="1"/>
  <c r="G8554" i="4" s="1"/>
  <c r="J8554" i="4"/>
  <c r="A8555" i="4"/>
  <c r="B8555" i="4"/>
  <c r="C8555" i="4" s="1" a="1"/>
  <c r="C8555" i="4" s="1"/>
  <c r="D8555" i="4"/>
  <c r="E8555" i="4" s="1" a="1"/>
  <c r="E8555" i="4" s="1"/>
  <c r="F8555" i="4"/>
  <c r="G8555" i="4" s="1" a="1"/>
  <c r="G8555" i="4" s="1"/>
  <c r="J8555" i="4"/>
  <c r="A8556" i="4"/>
  <c r="B8556" i="4"/>
  <c r="C8556" i="4" s="1" a="1"/>
  <c r="C8556" i="4" s="1"/>
  <c r="D8556" i="4"/>
  <c r="E8556" i="4" s="1" a="1"/>
  <c r="E8556" i="4" s="1"/>
  <c r="F8556" i="4"/>
  <c r="G8556" i="4" s="1" a="1"/>
  <c r="G8556" i="4" s="1"/>
  <c r="J8556" i="4"/>
  <c r="A8557" i="4"/>
  <c r="B8557" i="4"/>
  <c r="C8557" i="4" s="1" a="1"/>
  <c r="C8557" i="4" s="1"/>
  <c r="D8557" i="4"/>
  <c r="E8557" i="4" s="1" a="1"/>
  <c r="E8557" i="4" s="1"/>
  <c r="F8557" i="4"/>
  <c r="G8557" i="4" s="1" a="1"/>
  <c r="G8557" i="4" s="1"/>
  <c r="J8557" i="4"/>
  <c r="A8558" i="4"/>
  <c r="B8558" i="4"/>
  <c r="C8558" i="4" s="1" a="1"/>
  <c r="C8558" i="4" s="1"/>
  <c r="D8558" i="4"/>
  <c r="E8558" i="4" s="1" a="1"/>
  <c r="E8558" i="4" s="1"/>
  <c r="F8558" i="4"/>
  <c r="G8558" i="4" s="1" a="1"/>
  <c r="G8558" i="4" s="1"/>
  <c r="J8558" i="4"/>
  <c r="A8559" i="4"/>
  <c r="B8559" i="4"/>
  <c r="C8559" i="4" s="1" a="1"/>
  <c r="C8559" i="4" s="1"/>
  <c r="D8559" i="4"/>
  <c r="E8559" i="4" s="1" a="1"/>
  <c r="E8559" i="4" s="1"/>
  <c r="F8559" i="4"/>
  <c r="G8559" i="4" s="1" a="1"/>
  <c r="G8559" i="4" s="1"/>
  <c r="J8559" i="4"/>
  <c r="A8560" i="4"/>
  <c r="B8560" i="4"/>
  <c r="C8560" i="4" s="1" a="1"/>
  <c r="C8560" i="4" s="1"/>
  <c r="D8560" i="4"/>
  <c r="E8560" i="4" s="1" a="1"/>
  <c r="E8560" i="4" s="1"/>
  <c r="F8560" i="4"/>
  <c r="G8560" i="4" s="1" a="1"/>
  <c r="G8560" i="4" s="1"/>
  <c r="J8560" i="4"/>
  <c r="A8561" i="4"/>
  <c r="B8561" i="4"/>
  <c r="C8561" i="4" s="1" a="1"/>
  <c r="C8561" i="4" s="1"/>
  <c r="D8561" i="4"/>
  <c r="E8561" i="4" s="1" a="1"/>
  <c r="E8561" i="4" s="1"/>
  <c r="F8561" i="4"/>
  <c r="G8561" i="4" s="1" a="1"/>
  <c r="G8561" i="4" s="1"/>
  <c r="J8561" i="4"/>
  <c r="A8562" i="4"/>
  <c r="B8562" i="4"/>
  <c r="C8562" i="4" s="1" a="1"/>
  <c r="C8562" i="4" s="1"/>
  <c r="D8562" i="4"/>
  <c r="E8562" i="4" s="1" a="1"/>
  <c r="E8562" i="4" s="1"/>
  <c r="F8562" i="4"/>
  <c r="G8562" i="4" s="1" a="1"/>
  <c r="G8562" i="4" s="1"/>
  <c r="J8562" i="4"/>
  <c r="A8563" i="4"/>
  <c r="B8563" i="4"/>
  <c r="C8563" i="4" s="1" a="1"/>
  <c r="C8563" i="4" s="1"/>
  <c r="D8563" i="4"/>
  <c r="E8563" i="4" s="1" a="1"/>
  <c r="E8563" i="4" s="1"/>
  <c r="F8563" i="4"/>
  <c r="G8563" i="4" s="1" a="1"/>
  <c r="G8563" i="4" s="1"/>
  <c r="J8563" i="4"/>
  <c r="A8564" i="4"/>
  <c r="B8564" i="4"/>
  <c r="C8564" i="4" s="1" a="1"/>
  <c r="C8564" i="4" s="1"/>
  <c r="D8564" i="4"/>
  <c r="E8564" i="4" s="1" a="1"/>
  <c r="E8564" i="4" s="1"/>
  <c r="F8564" i="4"/>
  <c r="G8564" i="4" s="1" a="1"/>
  <c r="G8564" i="4" s="1"/>
  <c r="J8564" i="4"/>
  <c r="A8565" i="4"/>
  <c r="B8565" i="4"/>
  <c r="C8565" i="4" s="1" a="1"/>
  <c r="C8565" i="4" s="1"/>
  <c r="D8565" i="4"/>
  <c r="E8565" i="4" s="1" a="1"/>
  <c r="E8565" i="4" s="1"/>
  <c r="F8565" i="4"/>
  <c r="G8565" i="4" s="1" a="1"/>
  <c r="G8565" i="4" s="1"/>
  <c r="J8565" i="4"/>
  <c r="A8566" i="4"/>
  <c r="B8566" i="4"/>
  <c r="C8566" i="4" s="1" a="1"/>
  <c r="C8566" i="4" s="1"/>
  <c r="D8566" i="4"/>
  <c r="E8566" i="4" s="1" a="1"/>
  <c r="E8566" i="4" s="1"/>
  <c r="F8566" i="4"/>
  <c r="G8566" i="4" s="1" a="1"/>
  <c r="G8566" i="4" s="1"/>
  <c r="J8566" i="4"/>
  <c r="A8567" i="4"/>
  <c r="B8567" i="4"/>
  <c r="C8567" i="4" s="1" a="1"/>
  <c r="C8567" i="4" s="1"/>
  <c r="D8567" i="4"/>
  <c r="E8567" i="4" s="1" a="1"/>
  <c r="E8567" i="4" s="1"/>
  <c r="F8567" i="4"/>
  <c r="G8567" i="4" s="1" a="1"/>
  <c r="G8567" i="4" s="1"/>
  <c r="J8567" i="4"/>
  <c r="A8568" i="4"/>
  <c r="B8568" i="4"/>
  <c r="C8568" i="4" s="1" a="1"/>
  <c r="C8568" i="4" s="1"/>
  <c r="D8568" i="4"/>
  <c r="E8568" i="4" s="1" a="1"/>
  <c r="E8568" i="4" s="1"/>
  <c r="F8568" i="4"/>
  <c r="G8568" i="4" s="1" a="1"/>
  <c r="G8568" i="4" s="1"/>
  <c r="J8568" i="4"/>
  <c r="A8569" i="4"/>
  <c r="B8569" i="4"/>
  <c r="C8569" i="4" s="1" a="1"/>
  <c r="C8569" i="4" s="1"/>
  <c r="D8569" i="4"/>
  <c r="E8569" i="4" s="1" a="1"/>
  <c r="E8569" i="4" s="1"/>
  <c r="F8569" i="4"/>
  <c r="G8569" i="4" s="1" a="1"/>
  <c r="G8569" i="4" s="1"/>
  <c r="J8569" i="4"/>
  <c r="A8570" i="4"/>
  <c r="B8570" i="4"/>
  <c r="C8570" i="4" s="1" a="1"/>
  <c r="C8570" i="4" s="1"/>
  <c r="D8570" i="4"/>
  <c r="E8570" i="4" s="1" a="1"/>
  <c r="E8570" i="4" s="1"/>
  <c r="F8570" i="4"/>
  <c r="G8570" i="4" s="1" a="1"/>
  <c r="G8570" i="4" s="1"/>
  <c r="J8570" i="4"/>
  <c r="A8571" i="4"/>
  <c r="B8571" i="4"/>
  <c r="C8571" i="4" s="1" a="1"/>
  <c r="C8571" i="4" s="1"/>
  <c r="D8571" i="4"/>
  <c r="E8571" i="4" s="1" a="1"/>
  <c r="E8571" i="4" s="1"/>
  <c r="F8571" i="4"/>
  <c r="G8571" i="4" s="1" a="1"/>
  <c r="G8571" i="4" s="1"/>
  <c r="J8571" i="4"/>
  <c r="A8572" i="4"/>
  <c r="B8572" i="4"/>
  <c r="C8572" i="4" s="1" a="1"/>
  <c r="C8572" i="4" s="1"/>
  <c r="D8572" i="4"/>
  <c r="E8572" i="4" s="1" a="1"/>
  <c r="E8572" i="4" s="1"/>
  <c r="F8572" i="4"/>
  <c r="G8572" i="4" s="1" a="1"/>
  <c r="G8572" i="4" s="1"/>
  <c r="J8572" i="4"/>
  <c r="A8573" i="4"/>
  <c r="B8573" i="4"/>
  <c r="C8573" i="4" s="1" a="1"/>
  <c r="C8573" i="4" s="1"/>
  <c r="D8573" i="4"/>
  <c r="E8573" i="4" s="1" a="1"/>
  <c r="E8573" i="4" s="1"/>
  <c r="F8573" i="4"/>
  <c r="G8573" i="4" s="1" a="1"/>
  <c r="G8573" i="4" s="1"/>
  <c r="J8573" i="4"/>
  <c r="A8574" i="4"/>
  <c r="B8574" i="4"/>
  <c r="C8574" i="4" s="1" a="1"/>
  <c r="C8574" i="4" s="1"/>
  <c r="D8574" i="4"/>
  <c r="E8574" i="4" s="1" a="1"/>
  <c r="E8574" i="4" s="1"/>
  <c r="F8574" i="4"/>
  <c r="G8574" i="4" s="1" a="1"/>
  <c r="G8574" i="4" s="1"/>
  <c r="J8574" i="4"/>
  <c r="A8575" i="4"/>
  <c r="B8575" i="4"/>
  <c r="C8575" i="4" s="1" a="1"/>
  <c r="C8575" i="4" s="1"/>
  <c r="D8575" i="4"/>
  <c r="E8575" i="4" s="1" a="1"/>
  <c r="E8575" i="4" s="1"/>
  <c r="F8575" i="4"/>
  <c r="G8575" i="4" s="1" a="1"/>
  <c r="G8575" i="4" s="1"/>
  <c r="J8575" i="4"/>
  <c r="A8576" i="4"/>
  <c r="B8576" i="4"/>
  <c r="C8576" i="4" s="1" a="1"/>
  <c r="C8576" i="4" s="1"/>
  <c r="D8576" i="4"/>
  <c r="E8576" i="4" s="1" a="1"/>
  <c r="E8576" i="4" s="1"/>
  <c r="F8576" i="4"/>
  <c r="G8576" i="4" s="1" a="1"/>
  <c r="G8576" i="4" s="1"/>
  <c r="J8576" i="4"/>
  <c r="A8577" i="4"/>
  <c r="B8577" i="4"/>
  <c r="C8577" i="4" s="1" a="1"/>
  <c r="C8577" i="4" s="1"/>
  <c r="D8577" i="4"/>
  <c r="E8577" i="4" s="1" a="1"/>
  <c r="E8577" i="4" s="1"/>
  <c r="F8577" i="4"/>
  <c r="G8577" i="4" s="1" a="1"/>
  <c r="G8577" i="4" s="1"/>
  <c r="J8577" i="4"/>
  <c r="A8578" i="4"/>
  <c r="B8578" i="4"/>
  <c r="C8578" i="4" s="1" a="1"/>
  <c r="C8578" i="4" s="1"/>
  <c r="D8578" i="4"/>
  <c r="E8578" i="4" s="1" a="1"/>
  <c r="E8578" i="4" s="1"/>
  <c r="F8578" i="4"/>
  <c r="G8578" i="4" s="1" a="1"/>
  <c r="G8578" i="4" s="1"/>
  <c r="J8578" i="4"/>
  <c r="A8579" i="4"/>
  <c r="B8579" i="4"/>
  <c r="C8579" i="4" s="1" a="1"/>
  <c r="C8579" i="4" s="1"/>
  <c r="D8579" i="4"/>
  <c r="E8579" i="4" s="1" a="1"/>
  <c r="E8579" i="4" s="1"/>
  <c r="F8579" i="4"/>
  <c r="G8579" i="4" s="1" a="1"/>
  <c r="G8579" i="4" s="1"/>
  <c r="J8579" i="4"/>
  <c r="A8580" i="4"/>
  <c r="B8580" i="4"/>
  <c r="C8580" i="4" s="1" a="1"/>
  <c r="C8580" i="4" s="1"/>
  <c r="D8580" i="4"/>
  <c r="E8580" i="4" s="1" a="1"/>
  <c r="E8580" i="4" s="1"/>
  <c r="F8580" i="4"/>
  <c r="G8580" i="4" s="1" a="1"/>
  <c r="G8580" i="4" s="1"/>
  <c r="J8580" i="4"/>
  <c r="A8581" i="4"/>
  <c r="B8581" i="4"/>
  <c r="C8581" i="4" s="1" a="1"/>
  <c r="C8581" i="4" s="1"/>
  <c r="D8581" i="4"/>
  <c r="E8581" i="4" s="1" a="1"/>
  <c r="E8581" i="4" s="1"/>
  <c r="F8581" i="4"/>
  <c r="G8581" i="4" s="1" a="1"/>
  <c r="G8581" i="4" s="1"/>
  <c r="J8581" i="4"/>
  <c r="A8582" i="4"/>
  <c r="B8582" i="4"/>
  <c r="C8582" i="4" s="1" a="1"/>
  <c r="C8582" i="4" s="1"/>
  <c r="D8582" i="4"/>
  <c r="E8582" i="4" s="1" a="1"/>
  <c r="E8582" i="4" s="1"/>
  <c r="F8582" i="4"/>
  <c r="G8582" i="4" s="1" a="1"/>
  <c r="G8582" i="4" s="1"/>
  <c r="J8582" i="4"/>
  <c r="A8583" i="4"/>
  <c r="B8583" i="4"/>
  <c r="C8583" i="4" s="1" a="1"/>
  <c r="C8583" i="4" s="1"/>
  <c r="D8583" i="4"/>
  <c r="E8583" i="4" s="1" a="1"/>
  <c r="E8583" i="4" s="1"/>
  <c r="F8583" i="4"/>
  <c r="G8583" i="4" s="1" a="1"/>
  <c r="G8583" i="4" s="1"/>
  <c r="J8583" i="4"/>
  <c r="A8584" i="4"/>
  <c r="B8584" i="4"/>
  <c r="C8584" i="4" s="1" a="1"/>
  <c r="C8584" i="4" s="1"/>
  <c r="D8584" i="4"/>
  <c r="E8584" i="4" s="1" a="1"/>
  <c r="E8584" i="4" s="1"/>
  <c r="F8584" i="4"/>
  <c r="G8584" i="4" s="1" a="1"/>
  <c r="G8584" i="4" s="1"/>
  <c r="J8584" i="4"/>
  <c r="A8585" i="4"/>
  <c r="B8585" i="4"/>
  <c r="C8585" i="4" s="1" a="1"/>
  <c r="C8585" i="4" s="1"/>
  <c r="D8585" i="4"/>
  <c r="E8585" i="4" s="1" a="1"/>
  <c r="E8585" i="4" s="1"/>
  <c r="F8585" i="4"/>
  <c r="G8585" i="4" s="1" a="1"/>
  <c r="G8585" i="4" s="1"/>
  <c r="J8585" i="4"/>
  <c r="A8586" i="4"/>
  <c r="B8586" i="4"/>
  <c r="C8586" i="4" s="1" a="1"/>
  <c r="C8586" i="4" s="1"/>
  <c r="D8586" i="4"/>
  <c r="E8586" i="4" s="1" a="1"/>
  <c r="E8586" i="4" s="1"/>
  <c r="F8586" i="4"/>
  <c r="G8586" i="4" s="1" a="1"/>
  <c r="G8586" i="4" s="1"/>
  <c r="J8586" i="4"/>
  <c r="A8587" i="4"/>
  <c r="B8587" i="4"/>
  <c r="C8587" i="4" s="1" a="1"/>
  <c r="C8587" i="4" s="1"/>
  <c r="D8587" i="4"/>
  <c r="E8587" i="4" s="1" a="1"/>
  <c r="E8587" i="4" s="1"/>
  <c r="F8587" i="4"/>
  <c r="G8587" i="4" s="1" a="1"/>
  <c r="G8587" i="4" s="1"/>
  <c r="J8587" i="4"/>
  <c r="A8588" i="4"/>
  <c r="B8588" i="4"/>
  <c r="C8588" i="4" s="1" a="1"/>
  <c r="C8588" i="4" s="1"/>
  <c r="D8588" i="4"/>
  <c r="E8588" i="4" s="1" a="1"/>
  <c r="E8588" i="4" s="1"/>
  <c r="F8588" i="4"/>
  <c r="G8588" i="4" s="1" a="1"/>
  <c r="G8588" i="4" s="1"/>
  <c r="J8588" i="4"/>
  <c r="A8589" i="4"/>
  <c r="B8589" i="4"/>
  <c r="C8589" i="4" s="1" a="1"/>
  <c r="C8589" i="4" s="1"/>
  <c r="D8589" i="4"/>
  <c r="E8589" i="4" s="1" a="1"/>
  <c r="E8589" i="4" s="1"/>
  <c r="F8589" i="4"/>
  <c r="G8589" i="4" s="1" a="1"/>
  <c r="G8589" i="4" s="1"/>
  <c r="J8589" i="4"/>
  <c r="A8590" i="4"/>
  <c r="B8590" i="4"/>
  <c r="C8590" i="4" s="1" a="1"/>
  <c r="C8590" i="4" s="1"/>
  <c r="D8590" i="4"/>
  <c r="E8590" i="4" s="1" a="1"/>
  <c r="E8590" i="4" s="1"/>
  <c r="F8590" i="4"/>
  <c r="G8590" i="4" s="1" a="1"/>
  <c r="G8590" i="4" s="1"/>
  <c r="J8590" i="4"/>
  <c r="A8591" i="4"/>
  <c r="B8591" i="4"/>
  <c r="C8591" i="4" s="1" a="1"/>
  <c r="C8591" i="4" s="1"/>
  <c r="D8591" i="4"/>
  <c r="E8591" i="4" s="1" a="1"/>
  <c r="E8591" i="4" s="1"/>
  <c r="F8591" i="4"/>
  <c r="G8591" i="4" s="1" a="1"/>
  <c r="G8591" i="4" s="1"/>
  <c r="J8591" i="4"/>
  <c r="A8592" i="4"/>
  <c r="B8592" i="4"/>
  <c r="C8592" i="4" s="1" a="1"/>
  <c r="C8592" i="4" s="1"/>
  <c r="D8592" i="4"/>
  <c r="E8592" i="4" s="1" a="1"/>
  <c r="E8592" i="4" s="1"/>
  <c r="F8592" i="4"/>
  <c r="G8592" i="4" s="1" a="1"/>
  <c r="G8592" i="4" s="1"/>
  <c r="J8592" i="4"/>
  <c r="A8593" i="4"/>
  <c r="B8593" i="4"/>
  <c r="C8593" i="4" s="1" a="1"/>
  <c r="C8593" i="4" s="1"/>
  <c r="D8593" i="4"/>
  <c r="E8593" i="4" s="1" a="1"/>
  <c r="E8593" i="4" s="1"/>
  <c r="F8593" i="4"/>
  <c r="G8593" i="4" s="1" a="1"/>
  <c r="G8593" i="4" s="1"/>
  <c r="J8593" i="4"/>
  <c r="A8594" i="4"/>
  <c r="B8594" i="4"/>
  <c r="C8594" i="4" s="1" a="1"/>
  <c r="C8594" i="4" s="1"/>
  <c r="D8594" i="4"/>
  <c r="E8594" i="4" s="1" a="1"/>
  <c r="E8594" i="4" s="1"/>
  <c r="F8594" i="4"/>
  <c r="G8594" i="4" s="1" a="1"/>
  <c r="G8594" i="4" s="1"/>
  <c r="J8594" i="4"/>
  <c r="A8595" i="4"/>
  <c r="B8595" i="4"/>
  <c r="C8595" i="4" s="1" a="1"/>
  <c r="C8595" i="4" s="1"/>
  <c r="D8595" i="4"/>
  <c r="E8595" i="4" s="1" a="1"/>
  <c r="E8595" i="4" s="1"/>
  <c r="F8595" i="4"/>
  <c r="G8595" i="4" s="1" a="1"/>
  <c r="G8595" i="4" s="1"/>
  <c r="J8595" i="4"/>
  <c r="A8596" i="4"/>
  <c r="B8596" i="4"/>
  <c r="C8596" i="4" s="1" a="1"/>
  <c r="C8596" i="4" s="1"/>
  <c r="D8596" i="4"/>
  <c r="E8596" i="4" s="1" a="1"/>
  <c r="E8596" i="4" s="1"/>
  <c r="F8596" i="4"/>
  <c r="G8596" i="4" s="1" a="1"/>
  <c r="G8596" i="4" s="1"/>
  <c r="J8596" i="4"/>
  <c r="A8597" i="4"/>
  <c r="B8597" i="4"/>
  <c r="C8597" i="4" s="1" a="1"/>
  <c r="C8597" i="4" s="1"/>
  <c r="D8597" i="4"/>
  <c r="E8597" i="4" s="1" a="1"/>
  <c r="E8597" i="4" s="1"/>
  <c r="F8597" i="4"/>
  <c r="G8597" i="4" s="1" a="1"/>
  <c r="G8597" i="4" s="1"/>
  <c r="J8597" i="4"/>
  <c r="A8598" i="4"/>
  <c r="B8598" i="4"/>
  <c r="C8598" i="4" s="1" a="1"/>
  <c r="C8598" i="4" s="1"/>
  <c r="D8598" i="4"/>
  <c r="E8598" i="4" s="1" a="1"/>
  <c r="E8598" i="4" s="1"/>
  <c r="F8598" i="4"/>
  <c r="G8598" i="4" s="1" a="1"/>
  <c r="G8598" i="4" s="1"/>
  <c r="J8598" i="4"/>
  <c r="A8599" i="4"/>
  <c r="B8599" i="4"/>
  <c r="C8599" i="4" s="1" a="1"/>
  <c r="C8599" i="4" s="1"/>
  <c r="D8599" i="4"/>
  <c r="E8599" i="4" s="1" a="1"/>
  <c r="E8599" i="4" s="1"/>
  <c r="F8599" i="4"/>
  <c r="G8599" i="4" s="1" a="1"/>
  <c r="G8599" i="4" s="1"/>
  <c r="J8599" i="4"/>
  <c r="A8600" i="4"/>
  <c r="B8600" i="4"/>
  <c r="C8600" i="4" s="1" a="1"/>
  <c r="C8600" i="4" s="1"/>
  <c r="D8600" i="4"/>
  <c r="E8600" i="4" s="1" a="1"/>
  <c r="E8600" i="4" s="1"/>
  <c r="F8600" i="4"/>
  <c r="G8600" i="4" s="1" a="1"/>
  <c r="G8600" i="4" s="1"/>
  <c r="J8600" i="4"/>
  <c r="A8601" i="4"/>
  <c r="B8601" i="4"/>
  <c r="C8601" i="4" s="1" a="1"/>
  <c r="C8601" i="4" s="1"/>
  <c r="D8601" i="4"/>
  <c r="E8601" i="4" s="1" a="1"/>
  <c r="E8601" i="4" s="1"/>
  <c r="F8601" i="4"/>
  <c r="G8601" i="4" s="1" a="1"/>
  <c r="G8601" i="4" s="1"/>
  <c r="J8601" i="4"/>
  <c r="A8602" i="4"/>
  <c r="B8602" i="4"/>
  <c r="C8602" i="4" s="1" a="1"/>
  <c r="C8602" i="4" s="1"/>
  <c r="D8602" i="4"/>
  <c r="E8602" i="4" s="1" a="1"/>
  <c r="E8602" i="4" s="1"/>
  <c r="F8602" i="4"/>
  <c r="G8602" i="4" s="1" a="1"/>
  <c r="G8602" i="4" s="1"/>
  <c r="J8602" i="4"/>
  <c r="A8603" i="4"/>
  <c r="B8603" i="4"/>
  <c r="C8603" i="4" s="1" a="1"/>
  <c r="C8603" i="4" s="1"/>
  <c r="D8603" i="4"/>
  <c r="E8603" i="4" s="1" a="1"/>
  <c r="E8603" i="4" s="1"/>
  <c r="F8603" i="4"/>
  <c r="G8603" i="4" s="1" a="1"/>
  <c r="G8603" i="4" s="1"/>
  <c r="J8603" i="4"/>
  <c r="A8604" i="4"/>
  <c r="B8604" i="4"/>
  <c r="C8604" i="4" s="1" a="1"/>
  <c r="C8604" i="4" s="1"/>
  <c r="D8604" i="4"/>
  <c r="E8604" i="4" s="1" a="1"/>
  <c r="E8604" i="4" s="1"/>
  <c r="F8604" i="4"/>
  <c r="G8604" i="4" s="1" a="1"/>
  <c r="G8604" i="4" s="1"/>
  <c r="J8604" i="4"/>
  <c r="A8605" i="4"/>
  <c r="B8605" i="4"/>
  <c r="C8605" i="4" s="1" a="1"/>
  <c r="C8605" i="4" s="1"/>
  <c r="D8605" i="4"/>
  <c r="E8605" i="4" s="1" a="1"/>
  <c r="E8605" i="4" s="1"/>
  <c r="F8605" i="4"/>
  <c r="G8605" i="4" s="1" a="1"/>
  <c r="G8605" i="4" s="1"/>
  <c r="J8605" i="4"/>
  <c r="A8606" i="4"/>
  <c r="B8606" i="4"/>
  <c r="C8606" i="4" s="1" a="1"/>
  <c r="C8606" i="4" s="1"/>
  <c r="D8606" i="4"/>
  <c r="E8606" i="4" s="1" a="1"/>
  <c r="E8606" i="4" s="1"/>
  <c r="F8606" i="4"/>
  <c r="G8606" i="4" s="1" a="1"/>
  <c r="G8606" i="4" s="1"/>
  <c r="J8606" i="4"/>
  <c r="A8607" i="4"/>
  <c r="B8607" i="4"/>
  <c r="C8607" i="4" s="1" a="1"/>
  <c r="C8607" i="4" s="1"/>
  <c r="D8607" i="4"/>
  <c r="E8607" i="4" s="1" a="1"/>
  <c r="E8607" i="4" s="1"/>
  <c r="F8607" i="4"/>
  <c r="G8607" i="4" s="1" a="1"/>
  <c r="G8607" i="4" s="1"/>
  <c r="J8607" i="4"/>
  <c r="A8608" i="4"/>
  <c r="B8608" i="4"/>
  <c r="C8608" i="4" s="1" a="1"/>
  <c r="C8608" i="4" s="1"/>
  <c r="D8608" i="4"/>
  <c r="E8608" i="4" s="1" a="1"/>
  <c r="E8608" i="4" s="1"/>
  <c r="F8608" i="4"/>
  <c r="G8608" i="4" s="1" a="1"/>
  <c r="G8608" i="4" s="1"/>
  <c r="J8608" i="4"/>
  <c r="A8609" i="4"/>
  <c r="B8609" i="4"/>
  <c r="C8609" i="4" s="1" a="1"/>
  <c r="C8609" i="4" s="1"/>
  <c r="D8609" i="4"/>
  <c r="E8609" i="4" s="1" a="1"/>
  <c r="E8609" i="4" s="1"/>
  <c r="F8609" i="4"/>
  <c r="G8609" i="4" s="1" a="1"/>
  <c r="G8609" i="4" s="1"/>
  <c r="J8609" i="4"/>
  <c r="A8610" i="4"/>
  <c r="B8610" i="4"/>
  <c r="C8610" i="4" s="1" a="1"/>
  <c r="C8610" i="4" s="1"/>
  <c r="D8610" i="4"/>
  <c r="E8610" i="4" s="1" a="1"/>
  <c r="E8610" i="4" s="1"/>
  <c r="F8610" i="4"/>
  <c r="G8610" i="4" s="1" a="1"/>
  <c r="G8610" i="4" s="1"/>
  <c r="J8610" i="4"/>
  <c r="A8611" i="4"/>
  <c r="B8611" i="4"/>
  <c r="C8611" i="4" s="1" a="1"/>
  <c r="C8611" i="4" s="1"/>
  <c r="D8611" i="4"/>
  <c r="E8611" i="4" s="1" a="1"/>
  <c r="E8611" i="4" s="1"/>
  <c r="F8611" i="4"/>
  <c r="G8611" i="4" s="1" a="1"/>
  <c r="G8611" i="4" s="1"/>
  <c r="J8611" i="4"/>
  <c r="A8612" i="4"/>
  <c r="B8612" i="4"/>
  <c r="C8612" i="4" s="1" a="1"/>
  <c r="C8612" i="4" s="1"/>
  <c r="D8612" i="4"/>
  <c r="E8612" i="4" s="1" a="1"/>
  <c r="E8612" i="4" s="1"/>
  <c r="F8612" i="4"/>
  <c r="G8612" i="4" s="1" a="1"/>
  <c r="G8612" i="4" s="1"/>
  <c r="J8612" i="4"/>
  <c r="A8613" i="4"/>
  <c r="B8613" i="4"/>
  <c r="C8613" i="4" s="1" a="1"/>
  <c r="C8613" i="4" s="1"/>
  <c r="D8613" i="4"/>
  <c r="E8613" i="4" s="1" a="1"/>
  <c r="E8613" i="4" s="1"/>
  <c r="F8613" i="4"/>
  <c r="G8613" i="4" s="1" a="1"/>
  <c r="G8613" i="4" s="1"/>
  <c r="J8613" i="4"/>
  <c r="A8614" i="4"/>
  <c r="B8614" i="4"/>
  <c r="C8614" i="4" s="1" a="1"/>
  <c r="C8614" i="4" s="1"/>
  <c r="D8614" i="4"/>
  <c r="E8614" i="4" s="1" a="1"/>
  <c r="E8614" i="4" s="1"/>
  <c r="F8614" i="4"/>
  <c r="G8614" i="4" s="1" a="1"/>
  <c r="G8614" i="4" s="1"/>
  <c r="J8614" i="4"/>
  <c r="A8615" i="4"/>
  <c r="B8615" i="4"/>
  <c r="C8615" i="4" s="1" a="1"/>
  <c r="C8615" i="4" s="1"/>
  <c r="D8615" i="4"/>
  <c r="E8615" i="4" s="1" a="1"/>
  <c r="E8615" i="4" s="1"/>
  <c r="F8615" i="4"/>
  <c r="G8615" i="4" s="1" a="1"/>
  <c r="G8615" i="4" s="1"/>
  <c r="J8615" i="4"/>
  <c r="A8616" i="4"/>
  <c r="B8616" i="4"/>
  <c r="C8616" i="4" s="1" a="1"/>
  <c r="C8616" i="4" s="1"/>
  <c r="D8616" i="4"/>
  <c r="E8616" i="4" s="1" a="1"/>
  <c r="E8616" i="4" s="1"/>
  <c r="F8616" i="4"/>
  <c r="G8616" i="4" s="1" a="1"/>
  <c r="G8616" i="4" s="1"/>
  <c r="J8616" i="4"/>
  <c r="A8617" i="4"/>
  <c r="B8617" i="4"/>
  <c r="C8617" i="4" s="1" a="1"/>
  <c r="C8617" i="4" s="1"/>
  <c r="D8617" i="4"/>
  <c r="E8617" i="4" s="1" a="1"/>
  <c r="E8617" i="4" s="1"/>
  <c r="F8617" i="4"/>
  <c r="G8617" i="4" s="1" a="1"/>
  <c r="G8617" i="4" s="1"/>
  <c r="J8617" i="4"/>
  <c r="A8618" i="4"/>
  <c r="B8618" i="4"/>
  <c r="C8618" i="4" s="1" a="1"/>
  <c r="C8618" i="4" s="1"/>
  <c r="D8618" i="4"/>
  <c r="E8618" i="4" s="1" a="1"/>
  <c r="E8618" i="4" s="1"/>
  <c r="F8618" i="4"/>
  <c r="G8618" i="4" s="1" a="1"/>
  <c r="G8618" i="4" s="1"/>
  <c r="J8618" i="4"/>
  <c r="A8619" i="4"/>
  <c r="B8619" i="4"/>
  <c r="C8619" i="4" s="1" a="1"/>
  <c r="C8619" i="4" s="1"/>
  <c r="D8619" i="4"/>
  <c r="E8619" i="4" s="1" a="1"/>
  <c r="E8619" i="4" s="1"/>
  <c r="F8619" i="4"/>
  <c r="G8619" i="4" s="1" a="1"/>
  <c r="G8619" i="4" s="1"/>
  <c r="J8619" i="4"/>
  <c r="A8620" i="4"/>
  <c r="B8620" i="4"/>
  <c r="C8620" i="4" s="1" a="1"/>
  <c r="C8620" i="4" s="1"/>
  <c r="D8620" i="4"/>
  <c r="E8620" i="4" s="1" a="1"/>
  <c r="E8620" i="4" s="1"/>
  <c r="F8620" i="4"/>
  <c r="G8620" i="4" s="1" a="1"/>
  <c r="G8620" i="4" s="1"/>
  <c r="J8620" i="4"/>
  <c r="A8621" i="4"/>
  <c r="B8621" i="4"/>
  <c r="C8621" i="4" s="1" a="1"/>
  <c r="C8621" i="4" s="1"/>
  <c r="D8621" i="4"/>
  <c r="E8621" i="4" s="1" a="1"/>
  <c r="E8621" i="4" s="1"/>
  <c r="F8621" i="4"/>
  <c r="G8621" i="4" s="1" a="1"/>
  <c r="G8621" i="4" s="1"/>
  <c r="J8621" i="4"/>
  <c r="A8622" i="4"/>
  <c r="B8622" i="4"/>
  <c r="C8622" i="4" s="1" a="1"/>
  <c r="C8622" i="4" s="1"/>
  <c r="D8622" i="4"/>
  <c r="E8622" i="4" s="1" a="1"/>
  <c r="E8622" i="4" s="1"/>
  <c r="F8622" i="4"/>
  <c r="G8622" i="4" s="1" a="1"/>
  <c r="G8622" i="4" s="1"/>
  <c r="J8622" i="4"/>
  <c r="A8623" i="4"/>
  <c r="B8623" i="4"/>
  <c r="C8623" i="4" s="1" a="1"/>
  <c r="C8623" i="4" s="1"/>
  <c r="D8623" i="4"/>
  <c r="E8623" i="4" s="1" a="1"/>
  <c r="E8623" i="4" s="1"/>
  <c r="F8623" i="4"/>
  <c r="G8623" i="4" s="1" a="1"/>
  <c r="G8623" i="4" s="1"/>
  <c r="J8623" i="4"/>
  <c r="A8624" i="4"/>
  <c r="B8624" i="4"/>
  <c r="C8624" i="4" s="1" a="1"/>
  <c r="C8624" i="4" s="1"/>
  <c r="D8624" i="4"/>
  <c r="E8624" i="4" s="1" a="1"/>
  <c r="E8624" i="4" s="1"/>
  <c r="F8624" i="4"/>
  <c r="G8624" i="4" s="1" a="1"/>
  <c r="G8624" i="4" s="1"/>
  <c r="J8624" i="4"/>
  <c r="A8625" i="4"/>
  <c r="B8625" i="4"/>
  <c r="C8625" i="4" s="1" a="1"/>
  <c r="C8625" i="4" s="1"/>
  <c r="D8625" i="4"/>
  <c r="E8625" i="4" s="1" a="1"/>
  <c r="E8625" i="4" s="1"/>
  <c r="F8625" i="4"/>
  <c r="G8625" i="4" s="1" a="1"/>
  <c r="G8625" i="4" s="1"/>
  <c r="J8625" i="4"/>
  <c r="A8626" i="4"/>
  <c r="B8626" i="4"/>
  <c r="C8626" i="4" s="1" a="1"/>
  <c r="C8626" i="4" s="1"/>
  <c r="D8626" i="4"/>
  <c r="E8626" i="4" s="1" a="1"/>
  <c r="E8626" i="4" s="1"/>
  <c r="F8626" i="4"/>
  <c r="G8626" i="4" s="1" a="1"/>
  <c r="G8626" i="4" s="1"/>
  <c r="J8626" i="4"/>
  <c r="A8627" i="4"/>
  <c r="B8627" i="4"/>
  <c r="C8627" i="4" s="1" a="1"/>
  <c r="C8627" i="4" s="1"/>
  <c r="D8627" i="4"/>
  <c r="E8627" i="4" s="1" a="1"/>
  <c r="E8627" i="4" s="1"/>
  <c r="F8627" i="4"/>
  <c r="G8627" i="4" s="1" a="1"/>
  <c r="G8627" i="4" s="1"/>
  <c r="J8627" i="4"/>
  <c r="A8628" i="4"/>
  <c r="B8628" i="4"/>
  <c r="C8628" i="4" s="1" a="1"/>
  <c r="C8628" i="4" s="1"/>
  <c r="D8628" i="4"/>
  <c r="E8628" i="4" s="1" a="1"/>
  <c r="E8628" i="4" s="1"/>
  <c r="F8628" i="4"/>
  <c r="G8628" i="4" s="1" a="1"/>
  <c r="G8628" i="4" s="1"/>
  <c r="J8628" i="4"/>
  <c r="A8629" i="4"/>
  <c r="B8629" i="4"/>
  <c r="C8629" i="4" s="1" a="1"/>
  <c r="C8629" i="4" s="1"/>
  <c r="D8629" i="4"/>
  <c r="E8629" i="4" s="1" a="1"/>
  <c r="E8629" i="4" s="1"/>
  <c r="F8629" i="4"/>
  <c r="G8629" i="4" s="1" a="1"/>
  <c r="G8629" i="4" s="1"/>
  <c r="J8629" i="4"/>
  <c r="A8630" i="4"/>
  <c r="B8630" i="4"/>
  <c r="C8630" i="4" s="1" a="1"/>
  <c r="C8630" i="4" s="1"/>
  <c r="D8630" i="4"/>
  <c r="E8630" i="4" s="1" a="1"/>
  <c r="E8630" i="4" s="1"/>
  <c r="F8630" i="4"/>
  <c r="G8630" i="4" s="1" a="1"/>
  <c r="G8630" i="4" s="1"/>
  <c r="J8630" i="4"/>
  <c r="A8631" i="4"/>
  <c r="B8631" i="4"/>
  <c r="C8631" i="4" s="1" a="1"/>
  <c r="C8631" i="4" s="1"/>
  <c r="D8631" i="4"/>
  <c r="E8631" i="4" s="1" a="1"/>
  <c r="E8631" i="4" s="1"/>
  <c r="F8631" i="4"/>
  <c r="G8631" i="4" s="1" a="1"/>
  <c r="G8631" i="4" s="1"/>
  <c r="J8631" i="4"/>
  <c r="A8632" i="4"/>
  <c r="B8632" i="4"/>
  <c r="C8632" i="4" s="1" a="1"/>
  <c r="C8632" i="4" s="1"/>
  <c r="D8632" i="4"/>
  <c r="E8632" i="4" s="1" a="1"/>
  <c r="E8632" i="4" s="1"/>
  <c r="F8632" i="4"/>
  <c r="G8632" i="4" s="1" a="1"/>
  <c r="G8632" i="4" s="1"/>
  <c r="J8632" i="4"/>
  <c r="A8633" i="4"/>
  <c r="B8633" i="4"/>
  <c r="C8633" i="4" s="1" a="1"/>
  <c r="C8633" i="4" s="1"/>
  <c r="D8633" i="4"/>
  <c r="E8633" i="4" s="1" a="1"/>
  <c r="E8633" i="4" s="1"/>
  <c r="F8633" i="4"/>
  <c r="G8633" i="4" s="1" a="1"/>
  <c r="G8633" i="4" s="1"/>
  <c r="J8633" i="4"/>
  <c r="A8634" i="4"/>
  <c r="B8634" i="4"/>
  <c r="C8634" i="4" s="1" a="1"/>
  <c r="C8634" i="4" s="1"/>
  <c r="D8634" i="4"/>
  <c r="E8634" i="4" s="1" a="1"/>
  <c r="E8634" i="4" s="1"/>
  <c r="F8634" i="4"/>
  <c r="G8634" i="4" s="1" a="1"/>
  <c r="G8634" i="4" s="1"/>
  <c r="J8634" i="4"/>
  <c r="A8635" i="4"/>
  <c r="B8635" i="4"/>
  <c r="C8635" i="4" s="1" a="1"/>
  <c r="C8635" i="4" s="1"/>
  <c r="D8635" i="4"/>
  <c r="E8635" i="4" s="1" a="1"/>
  <c r="E8635" i="4" s="1"/>
  <c r="F8635" i="4"/>
  <c r="G8635" i="4" s="1" a="1"/>
  <c r="G8635" i="4" s="1"/>
  <c r="J8635" i="4"/>
  <c r="A8636" i="4"/>
  <c r="B8636" i="4"/>
  <c r="C8636" i="4" s="1" a="1"/>
  <c r="C8636" i="4" s="1"/>
  <c r="D8636" i="4"/>
  <c r="E8636" i="4" s="1" a="1"/>
  <c r="E8636" i="4" s="1"/>
  <c r="F8636" i="4"/>
  <c r="G8636" i="4" s="1" a="1"/>
  <c r="G8636" i="4" s="1"/>
  <c r="J8636" i="4"/>
  <c r="A8637" i="4"/>
  <c r="B8637" i="4"/>
  <c r="C8637" i="4" s="1" a="1"/>
  <c r="C8637" i="4" s="1"/>
  <c r="D8637" i="4"/>
  <c r="E8637" i="4" s="1" a="1"/>
  <c r="E8637" i="4" s="1"/>
  <c r="F8637" i="4"/>
  <c r="G8637" i="4" s="1" a="1"/>
  <c r="G8637" i="4" s="1"/>
  <c r="J8637" i="4"/>
  <c r="A8638" i="4"/>
  <c r="B8638" i="4"/>
  <c r="C8638" i="4" s="1" a="1"/>
  <c r="C8638" i="4" s="1"/>
  <c r="D8638" i="4"/>
  <c r="E8638" i="4" s="1" a="1"/>
  <c r="E8638" i="4" s="1"/>
  <c r="F8638" i="4"/>
  <c r="G8638" i="4" s="1" a="1"/>
  <c r="G8638" i="4" s="1"/>
  <c r="J8638" i="4"/>
  <c r="A8639" i="4"/>
  <c r="B8639" i="4"/>
  <c r="C8639" i="4" s="1" a="1"/>
  <c r="C8639" i="4" s="1"/>
  <c r="D8639" i="4"/>
  <c r="E8639" i="4" s="1" a="1"/>
  <c r="E8639" i="4" s="1"/>
  <c r="F8639" i="4"/>
  <c r="G8639" i="4" s="1" a="1"/>
  <c r="G8639" i="4" s="1"/>
  <c r="J8639" i="4"/>
  <c r="A8640" i="4"/>
  <c r="B8640" i="4"/>
  <c r="C8640" i="4" s="1" a="1"/>
  <c r="C8640" i="4" s="1"/>
  <c r="D8640" i="4"/>
  <c r="E8640" i="4" s="1" a="1"/>
  <c r="E8640" i="4" s="1"/>
  <c r="F8640" i="4"/>
  <c r="G8640" i="4" s="1" a="1"/>
  <c r="G8640" i="4" s="1"/>
  <c r="J8640" i="4"/>
  <c r="A8641" i="4"/>
  <c r="B8641" i="4"/>
  <c r="C8641" i="4" s="1" a="1"/>
  <c r="C8641" i="4" s="1"/>
  <c r="D8641" i="4"/>
  <c r="E8641" i="4" s="1" a="1"/>
  <c r="E8641" i="4" s="1"/>
  <c r="F8641" i="4"/>
  <c r="G8641" i="4" s="1" a="1"/>
  <c r="G8641" i="4" s="1"/>
  <c r="J8641" i="4"/>
  <c r="A8642" i="4"/>
  <c r="B8642" i="4"/>
  <c r="C8642" i="4" s="1" a="1"/>
  <c r="C8642" i="4" s="1"/>
  <c r="D8642" i="4"/>
  <c r="E8642" i="4" s="1" a="1"/>
  <c r="E8642" i="4" s="1"/>
  <c r="F8642" i="4"/>
  <c r="G8642" i="4" s="1" a="1"/>
  <c r="G8642" i="4" s="1"/>
  <c r="J8642" i="4"/>
  <c r="A8643" i="4"/>
  <c r="B8643" i="4"/>
  <c r="C8643" i="4" s="1" a="1"/>
  <c r="C8643" i="4" s="1"/>
  <c r="D8643" i="4"/>
  <c r="E8643" i="4" s="1" a="1"/>
  <c r="E8643" i="4" s="1"/>
  <c r="F8643" i="4"/>
  <c r="G8643" i="4" s="1" a="1"/>
  <c r="G8643" i="4" s="1"/>
  <c r="J8643" i="4"/>
  <c r="A8644" i="4"/>
  <c r="B8644" i="4"/>
  <c r="C8644" i="4" s="1" a="1"/>
  <c r="C8644" i="4" s="1"/>
  <c r="D8644" i="4"/>
  <c r="E8644" i="4" s="1" a="1"/>
  <c r="E8644" i="4" s="1"/>
  <c r="F8644" i="4"/>
  <c r="G8644" i="4" s="1" a="1"/>
  <c r="G8644" i="4" s="1"/>
  <c r="J8644" i="4"/>
  <c r="A8645" i="4"/>
  <c r="B8645" i="4"/>
  <c r="C8645" i="4" s="1" a="1"/>
  <c r="C8645" i="4" s="1"/>
  <c r="D8645" i="4"/>
  <c r="E8645" i="4" s="1" a="1"/>
  <c r="E8645" i="4" s="1"/>
  <c r="F8645" i="4"/>
  <c r="G8645" i="4" s="1" a="1"/>
  <c r="G8645" i="4" s="1"/>
  <c r="J8645" i="4"/>
  <c r="A8646" i="4"/>
  <c r="B8646" i="4"/>
  <c r="C8646" i="4" s="1" a="1"/>
  <c r="C8646" i="4" s="1"/>
  <c r="D8646" i="4"/>
  <c r="E8646" i="4" s="1" a="1"/>
  <c r="E8646" i="4" s="1"/>
  <c r="F8646" i="4"/>
  <c r="G8646" i="4" s="1" a="1"/>
  <c r="G8646" i="4" s="1"/>
  <c r="J8646" i="4"/>
  <c r="A8647" i="4"/>
  <c r="B8647" i="4"/>
  <c r="C8647" i="4" s="1" a="1"/>
  <c r="C8647" i="4" s="1"/>
  <c r="D8647" i="4"/>
  <c r="E8647" i="4" s="1" a="1"/>
  <c r="E8647" i="4" s="1"/>
  <c r="F8647" i="4"/>
  <c r="G8647" i="4" s="1" a="1"/>
  <c r="G8647" i="4" s="1"/>
  <c r="J8647" i="4"/>
  <c r="A8648" i="4"/>
  <c r="B8648" i="4"/>
  <c r="C8648" i="4" s="1" a="1"/>
  <c r="C8648" i="4" s="1"/>
  <c r="D8648" i="4"/>
  <c r="E8648" i="4" s="1" a="1"/>
  <c r="E8648" i="4" s="1"/>
  <c r="F8648" i="4"/>
  <c r="G8648" i="4" s="1" a="1"/>
  <c r="G8648" i="4" s="1"/>
  <c r="J8648" i="4"/>
  <c r="A8649" i="4"/>
  <c r="B8649" i="4"/>
  <c r="C8649" i="4" s="1" a="1"/>
  <c r="C8649" i="4" s="1"/>
  <c r="D8649" i="4"/>
  <c r="E8649" i="4" s="1" a="1"/>
  <c r="E8649" i="4" s="1"/>
  <c r="F8649" i="4"/>
  <c r="G8649" i="4" s="1" a="1"/>
  <c r="G8649" i="4" s="1"/>
  <c r="J8649" i="4"/>
  <c r="A8650" i="4"/>
  <c r="B8650" i="4"/>
  <c r="C8650" i="4" s="1" a="1"/>
  <c r="C8650" i="4" s="1"/>
  <c r="D8650" i="4"/>
  <c r="E8650" i="4" s="1" a="1"/>
  <c r="E8650" i="4" s="1"/>
  <c r="F8650" i="4"/>
  <c r="G8650" i="4" s="1" a="1"/>
  <c r="G8650" i="4" s="1"/>
  <c r="J8650" i="4"/>
  <c r="A8651" i="4"/>
  <c r="B8651" i="4"/>
  <c r="C8651" i="4" s="1" a="1"/>
  <c r="C8651" i="4" s="1"/>
  <c r="D8651" i="4"/>
  <c r="E8651" i="4" s="1" a="1"/>
  <c r="E8651" i="4" s="1"/>
  <c r="F8651" i="4"/>
  <c r="G8651" i="4" s="1" a="1"/>
  <c r="G8651" i="4" s="1"/>
  <c r="J8651" i="4"/>
  <c r="A8652" i="4"/>
  <c r="B8652" i="4"/>
  <c r="C8652" i="4" s="1" a="1"/>
  <c r="C8652" i="4" s="1"/>
  <c r="D8652" i="4"/>
  <c r="E8652" i="4" s="1" a="1"/>
  <c r="E8652" i="4" s="1"/>
  <c r="F8652" i="4"/>
  <c r="G8652" i="4" s="1" a="1"/>
  <c r="G8652" i="4" s="1"/>
  <c r="J8652" i="4"/>
  <c r="A8653" i="4"/>
  <c r="B8653" i="4"/>
  <c r="C8653" i="4" s="1" a="1"/>
  <c r="C8653" i="4" s="1"/>
  <c r="D8653" i="4"/>
  <c r="E8653" i="4" s="1" a="1"/>
  <c r="E8653" i="4" s="1"/>
  <c r="F8653" i="4"/>
  <c r="G8653" i="4" s="1" a="1"/>
  <c r="G8653" i="4" s="1"/>
  <c r="J8653" i="4"/>
  <c r="A8654" i="4"/>
  <c r="B8654" i="4"/>
  <c r="C8654" i="4" s="1" a="1"/>
  <c r="C8654" i="4" s="1"/>
  <c r="D8654" i="4"/>
  <c r="E8654" i="4" s="1" a="1"/>
  <c r="E8654" i="4" s="1"/>
  <c r="F8654" i="4"/>
  <c r="G8654" i="4" s="1" a="1"/>
  <c r="G8654" i="4" s="1"/>
  <c r="J8654" i="4"/>
  <c r="A8655" i="4"/>
  <c r="B8655" i="4"/>
  <c r="C8655" i="4" s="1" a="1"/>
  <c r="C8655" i="4" s="1"/>
  <c r="D8655" i="4"/>
  <c r="E8655" i="4" s="1" a="1"/>
  <c r="E8655" i="4" s="1"/>
  <c r="F8655" i="4"/>
  <c r="G8655" i="4" s="1" a="1"/>
  <c r="G8655" i="4" s="1"/>
  <c r="J8655" i="4"/>
  <c r="A8656" i="4"/>
  <c r="B8656" i="4"/>
  <c r="C8656" i="4" s="1" a="1"/>
  <c r="C8656" i="4" s="1"/>
  <c r="D8656" i="4"/>
  <c r="E8656" i="4" s="1" a="1"/>
  <c r="E8656" i="4" s="1"/>
  <c r="F8656" i="4"/>
  <c r="G8656" i="4" s="1" a="1"/>
  <c r="G8656" i="4" s="1"/>
  <c r="J8656" i="4"/>
  <c r="A8657" i="4"/>
  <c r="B8657" i="4"/>
  <c r="C8657" i="4" s="1" a="1"/>
  <c r="C8657" i="4" s="1"/>
  <c r="D8657" i="4"/>
  <c r="E8657" i="4" s="1" a="1"/>
  <c r="E8657" i="4" s="1"/>
  <c r="F8657" i="4"/>
  <c r="G8657" i="4" s="1" a="1"/>
  <c r="G8657" i="4" s="1"/>
  <c r="J8657" i="4"/>
  <c r="A8658" i="4"/>
  <c r="B8658" i="4"/>
  <c r="C8658" i="4" s="1" a="1"/>
  <c r="C8658" i="4" s="1"/>
  <c r="D8658" i="4"/>
  <c r="E8658" i="4" s="1" a="1"/>
  <c r="E8658" i="4" s="1"/>
  <c r="F8658" i="4"/>
  <c r="G8658" i="4" s="1" a="1"/>
  <c r="G8658" i="4" s="1"/>
  <c r="J8658" i="4"/>
  <c r="A8659" i="4"/>
  <c r="B8659" i="4"/>
  <c r="C8659" i="4" s="1" a="1"/>
  <c r="C8659" i="4" s="1"/>
  <c r="D8659" i="4"/>
  <c r="E8659" i="4" s="1" a="1"/>
  <c r="E8659" i="4" s="1"/>
  <c r="F8659" i="4"/>
  <c r="G8659" i="4" s="1" a="1"/>
  <c r="G8659" i="4" s="1"/>
  <c r="J8659" i="4"/>
  <c r="A8660" i="4"/>
  <c r="B8660" i="4"/>
  <c r="C8660" i="4" s="1" a="1"/>
  <c r="C8660" i="4" s="1"/>
  <c r="D8660" i="4"/>
  <c r="E8660" i="4" s="1" a="1"/>
  <c r="E8660" i="4" s="1"/>
  <c r="F8660" i="4"/>
  <c r="G8660" i="4" s="1" a="1"/>
  <c r="G8660" i="4" s="1"/>
  <c r="J8660" i="4"/>
  <c r="A8661" i="4"/>
  <c r="B8661" i="4"/>
  <c r="C8661" i="4" s="1" a="1"/>
  <c r="C8661" i="4" s="1"/>
  <c r="D8661" i="4"/>
  <c r="E8661" i="4" s="1" a="1"/>
  <c r="E8661" i="4" s="1"/>
  <c r="F8661" i="4"/>
  <c r="G8661" i="4" s="1" a="1"/>
  <c r="G8661" i="4" s="1"/>
  <c r="J8661" i="4"/>
  <c r="A8662" i="4"/>
  <c r="B8662" i="4"/>
  <c r="C8662" i="4" s="1" a="1"/>
  <c r="C8662" i="4" s="1"/>
  <c r="D8662" i="4"/>
  <c r="E8662" i="4" s="1" a="1"/>
  <c r="E8662" i="4" s="1"/>
  <c r="F8662" i="4"/>
  <c r="G8662" i="4" s="1" a="1"/>
  <c r="G8662" i="4" s="1"/>
  <c r="J8662" i="4"/>
  <c r="A8663" i="4"/>
  <c r="B8663" i="4"/>
  <c r="C8663" i="4" s="1" a="1"/>
  <c r="C8663" i="4" s="1"/>
  <c r="D8663" i="4"/>
  <c r="E8663" i="4" s="1" a="1"/>
  <c r="E8663" i="4" s="1"/>
  <c r="F8663" i="4"/>
  <c r="G8663" i="4" s="1" a="1"/>
  <c r="G8663" i="4" s="1"/>
  <c r="J8663" i="4"/>
  <c r="A8664" i="4"/>
  <c r="B8664" i="4"/>
  <c r="C8664" i="4" s="1" a="1"/>
  <c r="C8664" i="4" s="1"/>
  <c r="D8664" i="4"/>
  <c r="E8664" i="4" s="1" a="1"/>
  <c r="E8664" i="4" s="1"/>
  <c r="F8664" i="4"/>
  <c r="G8664" i="4" s="1" a="1"/>
  <c r="G8664" i="4" s="1"/>
  <c r="J8664" i="4"/>
  <c r="A8665" i="4"/>
  <c r="B8665" i="4"/>
  <c r="C8665" i="4" s="1" a="1"/>
  <c r="C8665" i="4" s="1"/>
  <c r="D8665" i="4"/>
  <c r="E8665" i="4" s="1" a="1"/>
  <c r="E8665" i="4" s="1"/>
  <c r="F8665" i="4"/>
  <c r="G8665" i="4" s="1" a="1"/>
  <c r="G8665" i="4" s="1"/>
  <c r="J8665" i="4"/>
  <c r="A8666" i="4"/>
  <c r="B8666" i="4"/>
  <c r="C8666" i="4" s="1" a="1"/>
  <c r="C8666" i="4" s="1"/>
  <c r="D8666" i="4"/>
  <c r="E8666" i="4" s="1" a="1"/>
  <c r="E8666" i="4" s="1"/>
  <c r="F8666" i="4"/>
  <c r="G8666" i="4" s="1" a="1"/>
  <c r="G8666" i="4" s="1"/>
  <c r="J8666" i="4"/>
  <c r="A8667" i="4"/>
  <c r="B8667" i="4"/>
  <c r="C8667" i="4" s="1" a="1"/>
  <c r="C8667" i="4" s="1"/>
  <c r="D8667" i="4"/>
  <c r="E8667" i="4" s="1" a="1"/>
  <c r="E8667" i="4" s="1"/>
  <c r="F8667" i="4"/>
  <c r="G8667" i="4" s="1" a="1"/>
  <c r="G8667" i="4" s="1"/>
  <c r="J8667" i="4"/>
  <c r="A8668" i="4"/>
  <c r="B8668" i="4"/>
  <c r="C8668" i="4" s="1" a="1"/>
  <c r="C8668" i="4" s="1"/>
  <c r="D8668" i="4"/>
  <c r="E8668" i="4" s="1" a="1"/>
  <c r="E8668" i="4" s="1"/>
  <c r="F8668" i="4"/>
  <c r="G8668" i="4" s="1" a="1"/>
  <c r="G8668" i="4" s="1"/>
  <c r="J8668" i="4"/>
  <c r="A8669" i="4"/>
  <c r="B8669" i="4"/>
  <c r="C8669" i="4" s="1" a="1"/>
  <c r="C8669" i="4" s="1"/>
  <c r="D8669" i="4"/>
  <c r="E8669" i="4" s="1" a="1"/>
  <c r="E8669" i="4" s="1"/>
  <c r="F8669" i="4"/>
  <c r="G8669" i="4" s="1" a="1"/>
  <c r="G8669" i="4" s="1"/>
  <c r="J8669" i="4"/>
  <c r="A8670" i="4"/>
  <c r="B8670" i="4"/>
  <c r="C8670" i="4" s="1" a="1"/>
  <c r="C8670" i="4" s="1"/>
  <c r="D8670" i="4"/>
  <c r="E8670" i="4" s="1" a="1"/>
  <c r="E8670" i="4" s="1"/>
  <c r="F8670" i="4"/>
  <c r="G8670" i="4" s="1" a="1"/>
  <c r="G8670" i="4" s="1"/>
  <c r="J8670" i="4"/>
  <c r="A8671" i="4"/>
  <c r="B8671" i="4"/>
  <c r="C8671" i="4" s="1" a="1"/>
  <c r="C8671" i="4" s="1"/>
  <c r="D8671" i="4"/>
  <c r="E8671" i="4" s="1" a="1"/>
  <c r="E8671" i="4" s="1"/>
  <c r="F8671" i="4"/>
  <c r="G8671" i="4" s="1" a="1"/>
  <c r="G8671" i="4" s="1"/>
  <c r="J8671" i="4"/>
  <c r="A8672" i="4"/>
  <c r="B8672" i="4"/>
  <c r="C8672" i="4" s="1" a="1"/>
  <c r="C8672" i="4" s="1"/>
  <c r="D8672" i="4"/>
  <c r="E8672" i="4" s="1" a="1"/>
  <c r="E8672" i="4" s="1"/>
  <c r="F8672" i="4"/>
  <c r="G8672" i="4" s="1" a="1"/>
  <c r="G8672" i="4" s="1"/>
  <c r="J8672" i="4"/>
  <c r="A8673" i="4"/>
  <c r="B8673" i="4"/>
  <c r="C8673" i="4" s="1" a="1"/>
  <c r="C8673" i="4" s="1"/>
  <c r="D8673" i="4"/>
  <c r="E8673" i="4" s="1" a="1"/>
  <c r="E8673" i="4" s="1"/>
  <c r="F8673" i="4"/>
  <c r="G8673" i="4" s="1" a="1"/>
  <c r="G8673" i="4" s="1"/>
  <c r="J8673" i="4"/>
  <c r="A8674" i="4"/>
  <c r="B8674" i="4"/>
  <c r="C8674" i="4" s="1" a="1"/>
  <c r="C8674" i="4" s="1"/>
  <c r="D8674" i="4"/>
  <c r="E8674" i="4" s="1" a="1"/>
  <c r="E8674" i="4" s="1"/>
  <c r="F8674" i="4"/>
  <c r="G8674" i="4" s="1" a="1"/>
  <c r="G8674" i="4" s="1"/>
  <c r="J8674" i="4"/>
  <c r="A8675" i="4"/>
  <c r="B8675" i="4"/>
  <c r="C8675" i="4" s="1" a="1"/>
  <c r="C8675" i="4" s="1"/>
  <c r="D8675" i="4"/>
  <c r="E8675" i="4" s="1" a="1"/>
  <c r="E8675" i="4" s="1"/>
  <c r="F8675" i="4"/>
  <c r="G8675" i="4" s="1" a="1"/>
  <c r="G8675" i="4" s="1"/>
  <c r="J8675" i="4"/>
  <c r="A8676" i="4"/>
  <c r="B8676" i="4"/>
  <c r="C8676" i="4" s="1" a="1"/>
  <c r="C8676" i="4" s="1"/>
  <c r="D8676" i="4"/>
  <c r="E8676" i="4" s="1" a="1"/>
  <c r="E8676" i="4" s="1"/>
  <c r="F8676" i="4"/>
  <c r="G8676" i="4" s="1" a="1"/>
  <c r="G8676" i="4" s="1"/>
  <c r="J8676" i="4"/>
  <c r="A8677" i="4"/>
  <c r="B8677" i="4"/>
  <c r="C8677" i="4" s="1" a="1"/>
  <c r="C8677" i="4" s="1"/>
  <c r="D8677" i="4"/>
  <c r="E8677" i="4" s="1" a="1"/>
  <c r="E8677" i="4" s="1"/>
  <c r="F8677" i="4"/>
  <c r="G8677" i="4" s="1" a="1"/>
  <c r="G8677" i="4" s="1"/>
  <c r="J8677" i="4"/>
  <c r="A8678" i="4"/>
  <c r="B8678" i="4"/>
  <c r="C8678" i="4" s="1" a="1"/>
  <c r="C8678" i="4" s="1"/>
  <c r="D8678" i="4"/>
  <c r="E8678" i="4" s="1" a="1"/>
  <c r="E8678" i="4" s="1"/>
  <c r="F8678" i="4"/>
  <c r="G8678" i="4" s="1" a="1"/>
  <c r="G8678" i="4" s="1"/>
  <c r="J8678" i="4"/>
  <c r="A8679" i="4"/>
  <c r="B8679" i="4"/>
  <c r="C8679" i="4" s="1" a="1"/>
  <c r="C8679" i="4" s="1"/>
  <c r="D8679" i="4"/>
  <c r="E8679" i="4" s="1" a="1"/>
  <c r="E8679" i="4" s="1"/>
  <c r="F8679" i="4"/>
  <c r="G8679" i="4" s="1" a="1"/>
  <c r="G8679" i="4" s="1"/>
  <c r="J8679" i="4"/>
  <c r="A8680" i="4"/>
  <c r="B8680" i="4"/>
  <c r="C8680" i="4" s="1" a="1"/>
  <c r="C8680" i="4" s="1"/>
  <c r="D8680" i="4"/>
  <c r="E8680" i="4" s="1" a="1"/>
  <c r="E8680" i="4" s="1"/>
  <c r="F8680" i="4"/>
  <c r="G8680" i="4" s="1" a="1"/>
  <c r="G8680" i="4" s="1"/>
  <c r="J8680" i="4"/>
  <c r="A8681" i="4"/>
  <c r="B8681" i="4"/>
  <c r="C8681" i="4" s="1" a="1"/>
  <c r="C8681" i="4" s="1"/>
  <c r="D8681" i="4"/>
  <c r="E8681" i="4" s="1" a="1"/>
  <c r="E8681" i="4" s="1"/>
  <c r="F8681" i="4"/>
  <c r="G8681" i="4" s="1" a="1"/>
  <c r="G8681" i="4" s="1"/>
  <c r="J8681" i="4"/>
  <c r="A8682" i="4"/>
  <c r="B8682" i="4"/>
  <c r="C8682" i="4" s="1" a="1"/>
  <c r="C8682" i="4" s="1"/>
  <c r="D8682" i="4"/>
  <c r="E8682" i="4" s="1" a="1"/>
  <c r="E8682" i="4" s="1"/>
  <c r="F8682" i="4"/>
  <c r="G8682" i="4" s="1" a="1"/>
  <c r="G8682" i="4" s="1"/>
  <c r="J8682" i="4"/>
  <c r="A8683" i="4"/>
  <c r="B8683" i="4"/>
  <c r="C8683" i="4" s="1" a="1"/>
  <c r="C8683" i="4" s="1"/>
  <c r="D8683" i="4"/>
  <c r="E8683" i="4" s="1" a="1"/>
  <c r="E8683" i="4" s="1"/>
  <c r="F8683" i="4"/>
  <c r="G8683" i="4" s="1" a="1"/>
  <c r="G8683" i="4" s="1"/>
  <c r="J8683" i="4"/>
  <c r="A8684" i="4"/>
  <c r="B8684" i="4"/>
  <c r="C8684" i="4" s="1" a="1"/>
  <c r="C8684" i="4" s="1"/>
  <c r="D8684" i="4"/>
  <c r="E8684" i="4" s="1" a="1"/>
  <c r="E8684" i="4" s="1"/>
  <c r="F8684" i="4"/>
  <c r="G8684" i="4" s="1" a="1"/>
  <c r="G8684" i="4" s="1"/>
  <c r="J8684" i="4"/>
  <c r="A8685" i="4"/>
  <c r="B8685" i="4"/>
  <c r="C8685" i="4" s="1" a="1"/>
  <c r="C8685" i="4" s="1"/>
  <c r="D8685" i="4"/>
  <c r="E8685" i="4" s="1" a="1"/>
  <c r="E8685" i="4" s="1"/>
  <c r="F8685" i="4"/>
  <c r="G8685" i="4" s="1" a="1"/>
  <c r="G8685" i="4" s="1"/>
  <c r="J8685" i="4"/>
  <c r="A8686" i="4"/>
  <c r="B8686" i="4"/>
  <c r="C8686" i="4" s="1" a="1"/>
  <c r="C8686" i="4" s="1"/>
  <c r="D8686" i="4"/>
  <c r="E8686" i="4" s="1" a="1"/>
  <c r="E8686" i="4" s="1"/>
  <c r="F8686" i="4"/>
  <c r="G8686" i="4" s="1" a="1"/>
  <c r="G8686" i="4" s="1"/>
  <c r="J8686" i="4"/>
  <c r="A8687" i="4"/>
  <c r="B8687" i="4"/>
  <c r="C8687" i="4" s="1" a="1"/>
  <c r="C8687" i="4" s="1"/>
  <c r="D8687" i="4"/>
  <c r="E8687" i="4" s="1" a="1"/>
  <c r="E8687" i="4" s="1"/>
  <c r="F8687" i="4"/>
  <c r="G8687" i="4" s="1" a="1"/>
  <c r="G8687" i="4" s="1"/>
  <c r="J8687" i="4"/>
  <c r="A8688" i="4"/>
  <c r="B8688" i="4"/>
  <c r="C8688" i="4" s="1" a="1"/>
  <c r="C8688" i="4" s="1"/>
  <c r="D8688" i="4"/>
  <c r="E8688" i="4" s="1" a="1"/>
  <c r="E8688" i="4" s="1"/>
  <c r="F8688" i="4"/>
  <c r="G8688" i="4" s="1" a="1"/>
  <c r="G8688" i="4" s="1"/>
  <c r="J8688" i="4"/>
  <c r="A8689" i="4"/>
  <c r="B8689" i="4"/>
  <c r="C8689" i="4" s="1" a="1"/>
  <c r="C8689" i="4" s="1"/>
  <c r="D8689" i="4"/>
  <c r="E8689" i="4" s="1" a="1"/>
  <c r="E8689" i="4" s="1"/>
  <c r="F8689" i="4"/>
  <c r="G8689" i="4" s="1" a="1"/>
  <c r="G8689" i="4" s="1"/>
  <c r="J8689" i="4"/>
  <c r="A8690" i="4"/>
  <c r="B8690" i="4"/>
  <c r="C8690" i="4" s="1" a="1"/>
  <c r="C8690" i="4" s="1"/>
  <c r="D8690" i="4"/>
  <c r="E8690" i="4" s="1" a="1"/>
  <c r="E8690" i="4" s="1"/>
  <c r="F8690" i="4"/>
  <c r="G8690" i="4" s="1" a="1"/>
  <c r="G8690" i="4" s="1"/>
  <c r="J8690" i="4"/>
  <c r="A8691" i="4"/>
  <c r="B8691" i="4"/>
  <c r="C8691" i="4" s="1" a="1"/>
  <c r="C8691" i="4" s="1"/>
  <c r="D8691" i="4"/>
  <c r="E8691" i="4" s="1" a="1"/>
  <c r="E8691" i="4" s="1"/>
  <c r="F8691" i="4"/>
  <c r="G8691" i="4" s="1" a="1"/>
  <c r="G8691" i="4" s="1"/>
  <c r="J8691" i="4"/>
  <c r="A8692" i="4"/>
  <c r="B8692" i="4"/>
  <c r="C8692" i="4" s="1" a="1"/>
  <c r="C8692" i="4" s="1"/>
  <c r="D8692" i="4"/>
  <c r="E8692" i="4" s="1" a="1"/>
  <c r="E8692" i="4" s="1"/>
  <c r="F8692" i="4"/>
  <c r="G8692" i="4" s="1" a="1"/>
  <c r="G8692" i="4" s="1"/>
  <c r="J8692" i="4"/>
  <c r="A8693" i="4"/>
  <c r="B8693" i="4"/>
  <c r="C8693" i="4" s="1" a="1"/>
  <c r="C8693" i="4" s="1"/>
  <c r="D8693" i="4"/>
  <c r="E8693" i="4" s="1" a="1"/>
  <c r="E8693" i="4" s="1"/>
  <c r="F8693" i="4"/>
  <c r="G8693" i="4" s="1" a="1"/>
  <c r="G8693" i="4" s="1"/>
  <c r="J8693" i="4"/>
  <c r="A8694" i="4"/>
  <c r="B8694" i="4"/>
  <c r="C8694" i="4" s="1" a="1"/>
  <c r="C8694" i="4" s="1"/>
  <c r="D8694" i="4"/>
  <c r="E8694" i="4" s="1" a="1"/>
  <c r="E8694" i="4" s="1"/>
  <c r="F8694" i="4"/>
  <c r="G8694" i="4" s="1" a="1"/>
  <c r="G8694" i="4" s="1"/>
  <c r="J8694" i="4"/>
  <c r="A8695" i="4"/>
  <c r="B8695" i="4"/>
  <c r="C8695" i="4" s="1" a="1"/>
  <c r="C8695" i="4" s="1"/>
  <c r="D8695" i="4"/>
  <c r="E8695" i="4" s="1" a="1"/>
  <c r="E8695" i="4" s="1"/>
  <c r="F8695" i="4"/>
  <c r="G8695" i="4" s="1" a="1"/>
  <c r="G8695" i="4" s="1"/>
  <c r="J8695" i="4"/>
  <c r="A8696" i="4"/>
  <c r="B8696" i="4"/>
  <c r="C8696" i="4" s="1" a="1"/>
  <c r="C8696" i="4" s="1"/>
  <c r="D8696" i="4"/>
  <c r="E8696" i="4" s="1" a="1"/>
  <c r="E8696" i="4" s="1"/>
  <c r="F8696" i="4"/>
  <c r="G8696" i="4" s="1" a="1"/>
  <c r="G8696" i="4" s="1"/>
  <c r="J8696" i="4"/>
  <c r="A8697" i="4"/>
  <c r="B8697" i="4"/>
  <c r="C8697" i="4" s="1" a="1"/>
  <c r="C8697" i="4" s="1"/>
  <c r="D8697" i="4"/>
  <c r="E8697" i="4" s="1" a="1"/>
  <c r="E8697" i="4" s="1"/>
  <c r="F8697" i="4"/>
  <c r="G8697" i="4" s="1" a="1"/>
  <c r="G8697" i="4" s="1"/>
  <c r="J8697" i="4"/>
  <c r="A8698" i="4"/>
  <c r="B8698" i="4"/>
  <c r="C8698" i="4" s="1" a="1"/>
  <c r="C8698" i="4" s="1"/>
  <c r="D8698" i="4"/>
  <c r="E8698" i="4" s="1" a="1"/>
  <c r="E8698" i="4" s="1"/>
  <c r="F8698" i="4"/>
  <c r="G8698" i="4" s="1" a="1"/>
  <c r="G8698" i="4" s="1"/>
  <c r="J8698" i="4"/>
  <c r="A8699" i="4"/>
  <c r="B8699" i="4"/>
  <c r="C8699" i="4" s="1" a="1"/>
  <c r="C8699" i="4" s="1"/>
  <c r="D8699" i="4"/>
  <c r="E8699" i="4" s="1" a="1"/>
  <c r="E8699" i="4" s="1"/>
  <c r="F8699" i="4"/>
  <c r="G8699" i="4" s="1" a="1"/>
  <c r="G8699" i="4" s="1"/>
  <c r="J8699" i="4"/>
  <c r="A8700" i="4"/>
  <c r="B8700" i="4"/>
  <c r="C8700" i="4" s="1" a="1"/>
  <c r="C8700" i="4" s="1"/>
  <c r="D8700" i="4"/>
  <c r="E8700" i="4" s="1" a="1"/>
  <c r="E8700" i="4" s="1"/>
  <c r="F8700" i="4"/>
  <c r="G8700" i="4" s="1" a="1"/>
  <c r="G8700" i="4" s="1"/>
  <c r="J8700" i="4"/>
  <c r="A8701" i="4"/>
  <c r="B8701" i="4"/>
  <c r="C8701" i="4" s="1" a="1"/>
  <c r="C8701" i="4" s="1"/>
  <c r="D8701" i="4"/>
  <c r="E8701" i="4" s="1" a="1"/>
  <c r="E8701" i="4" s="1"/>
  <c r="F8701" i="4"/>
  <c r="G8701" i="4" s="1" a="1"/>
  <c r="G8701" i="4" s="1"/>
  <c r="J8701" i="4"/>
  <c r="A8702" i="4"/>
  <c r="B8702" i="4"/>
  <c r="C8702" i="4" s="1" a="1"/>
  <c r="C8702" i="4" s="1"/>
  <c r="D8702" i="4"/>
  <c r="E8702" i="4" s="1" a="1"/>
  <c r="E8702" i="4" s="1"/>
  <c r="F8702" i="4"/>
  <c r="G8702" i="4" s="1" a="1"/>
  <c r="G8702" i="4" s="1"/>
  <c r="J8702" i="4"/>
  <c r="A8703" i="4"/>
  <c r="B8703" i="4"/>
  <c r="C8703" i="4" s="1" a="1"/>
  <c r="C8703" i="4" s="1"/>
  <c r="D8703" i="4"/>
  <c r="E8703" i="4" s="1" a="1"/>
  <c r="E8703" i="4" s="1"/>
  <c r="F8703" i="4"/>
  <c r="G8703" i="4" s="1" a="1"/>
  <c r="G8703" i="4" s="1"/>
  <c r="J8703" i="4"/>
  <c r="A8704" i="4"/>
  <c r="B8704" i="4"/>
  <c r="C8704" i="4" s="1" a="1"/>
  <c r="C8704" i="4" s="1"/>
  <c r="D8704" i="4"/>
  <c r="E8704" i="4" s="1" a="1"/>
  <c r="E8704" i="4" s="1"/>
  <c r="F8704" i="4"/>
  <c r="G8704" i="4" s="1" a="1"/>
  <c r="G8704" i="4" s="1"/>
  <c r="J8704" i="4"/>
  <c r="A8705" i="4"/>
  <c r="B8705" i="4"/>
  <c r="C8705" i="4" s="1" a="1"/>
  <c r="C8705" i="4" s="1"/>
  <c r="D8705" i="4"/>
  <c r="E8705" i="4" s="1" a="1"/>
  <c r="E8705" i="4" s="1"/>
  <c r="F8705" i="4"/>
  <c r="G8705" i="4" s="1" a="1"/>
  <c r="G8705" i="4" s="1"/>
  <c r="J8705" i="4"/>
  <c r="A8706" i="4"/>
  <c r="B8706" i="4"/>
  <c r="C8706" i="4" s="1" a="1"/>
  <c r="C8706" i="4" s="1"/>
  <c r="D8706" i="4"/>
  <c r="E8706" i="4" s="1" a="1"/>
  <c r="E8706" i="4" s="1"/>
  <c r="F8706" i="4"/>
  <c r="G8706" i="4" s="1" a="1"/>
  <c r="G8706" i="4" s="1"/>
  <c r="J8706" i="4"/>
  <c r="A8707" i="4"/>
  <c r="B8707" i="4"/>
  <c r="C8707" i="4" s="1" a="1"/>
  <c r="C8707" i="4" s="1"/>
  <c r="D8707" i="4"/>
  <c r="E8707" i="4" s="1" a="1"/>
  <c r="E8707" i="4" s="1"/>
  <c r="F8707" i="4"/>
  <c r="G8707" i="4" s="1" a="1"/>
  <c r="G8707" i="4" s="1"/>
  <c r="J8707" i="4"/>
  <c r="A8708" i="4"/>
  <c r="B8708" i="4"/>
  <c r="C8708" i="4" s="1" a="1"/>
  <c r="C8708" i="4" s="1"/>
  <c r="D8708" i="4"/>
  <c r="E8708" i="4" s="1" a="1"/>
  <c r="E8708" i="4" s="1"/>
  <c r="F8708" i="4"/>
  <c r="G8708" i="4" s="1" a="1"/>
  <c r="G8708" i="4" s="1"/>
  <c r="J8708" i="4"/>
  <c r="A8709" i="4"/>
  <c r="B8709" i="4"/>
  <c r="C8709" i="4" s="1" a="1"/>
  <c r="C8709" i="4" s="1"/>
  <c r="D8709" i="4"/>
  <c r="E8709" i="4" s="1" a="1"/>
  <c r="E8709" i="4" s="1"/>
  <c r="F8709" i="4"/>
  <c r="G8709" i="4" s="1" a="1"/>
  <c r="G8709" i="4" s="1"/>
  <c r="J8709" i="4"/>
  <c r="A8710" i="4"/>
  <c r="B8710" i="4"/>
  <c r="C8710" i="4" s="1" a="1"/>
  <c r="C8710" i="4" s="1"/>
  <c r="D8710" i="4"/>
  <c r="E8710" i="4" s="1" a="1"/>
  <c r="E8710" i="4" s="1"/>
  <c r="F8710" i="4"/>
  <c r="G8710" i="4" s="1" a="1"/>
  <c r="G8710" i="4" s="1"/>
  <c r="J8710" i="4"/>
  <c r="A8711" i="4"/>
  <c r="B8711" i="4"/>
  <c r="C8711" i="4" s="1" a="1"/>
  <c r="C8711" i="4" s="1"/>
  <c r="D8711" i="4"/>
  <c r="E8711" i="4" s="1" a="1"/>
  <c r="E8711" i="4" s="1"/>
  <c r="F8711" i="4"/>
  <c r="G8711" i="4" s="1" a="1"/>
  <c r="G8711" i="4" s="1"/>
  <c r="J8711" i="4"/>
  <c r="A8712" i="4"/>
  <c r="B8712" i="4"/>
  <c r="C8712" i="4" s="1" a="1"/>
  <c r="C8712" i="4" s="1"/>
  <c r="D8712" i="4"/>
  <c r="E8712" i="4" s="1" a="1"/>
  <c r="E8712" i="4" s="1"/>
  <c r="F8712" i="4"/>
  <c r="G8712" i="4" s="1" a="1"/>
  <c r="G8712" i="4" s="1"/>
  <c r="J8712" i="4"/>
  <c r="A8713" i="4"/>
  <c r="B8713" i="4"/>
  <c r="C8713" i="4" s="1" a="1"/>
  <c r="C8713" i="4" s="1"/>
  <c r="D8713" i="4"/>
  <c r="E8713" i="4" s="1" a="1"/>
  <c r="E8713" i="4" s="1"/>
  <c r="F8713" i="4"/>
  <c r="G8713" i="4" s="1" a="1"/>
  <c r="G8713" i="4" s="1"/>
  <c r="J8713" i="4"/>
  <c r="A8714" i="4"/>
  <c r="B8714" i="4"/>
  <c r="C8714" i="4" s="1" a="1"/>
  <c r="C8714" i="4" s="1"/>
  <c r="D8714" i="4"/>
  <c r="E8714" i="4" s="1" a="1"/>
  <c r="E8714" i="4" s="1"/>
  <c r="F8714" i="4"/>
  <c r="G8714" i="4" s="1" a="1"/>
  <c r="G8714" i="4" s="1"/>
  <c r="J8714" i="4"/>
  <c r="A8715" i="4"/>
  <c r="B8715" i="4"/>
  <c r="C8715" i="4" s="1" a="1"/>
  <c r="C8715" i="4" s="1"/>
  <c r="D8715" i="4"/>
  <c r="E8715" i="4" s="1" a="1"/>
  <c r="E8715" i="4" s="1"/>
  <c r="F8715" i="4"/>
  <c r="G8715" i="4" s="1" a="1"/>
  <c r="G8715" i="4" s="1"/>
  <c r="J8715" i="4"/>
  <c r="A8716" i="4"/>
  <c r="B8716" i="4"/>
  <c r="C8716" i="4" s="1" a="1"/>
  <c r="C8716" i="4" s="1"/>
  <c r="D8716" i="4"/>
  <c r="E8716" i="4" s="1" a="1"/>
  <c r="E8716" i="4" s="1"/>
  <c r="F8716" i="4"/>
  <c r="G8716" i="4" s="1" a="1"/>
  <c r="G8716" i="4" s="1"/>
  <c r="J8716" i="4"/>
  <c r="A8717" i="4"/>
  <c r="B8717" i="4"/>
  <c r="C8717" i="4" s="1" a="1"/>
  <c r="C8717" i="4" s="1"/>
  <c r="D8717" i="4"/>
  <c r="E8717" i="4" s="1" a="1"/>
  <c r="E8717" i="4" s="1"/>
  <c r="F8717" i="4"/>
  <c r="G8717" i="4" s="1" a="1"/>
  <c r="G8717" i="4" s="1"/>
  <c r="J8717" i="4"/>
  <c r="A8718" i="4"/>
  <c r="B8718" i="4"/>
  <c r="C8718" i="4" s="1" a="1"/>
  <c r="C8718" i="4" s="1"/>
  <c r="D8718" i="4"/>
  <c r="E8718" i="4" s="1" a="1"/>
  <c r="E8718" i="4" s="1"/>
  <c r="F8718" i="4"/>
  <c r="G8718" i="4" s="1" a="1"/>
  <c r="G8718" i="4" s="1"/>
  <c r="J8718" i="4"/>
  <c r="A8719" i="4"/>
  <c r="B8719" i="4"/>
  <c r="C8719" i="4" s="1" a="1"/>
  <c r="C8719" i="4" s="1"/>
  <c r="D8719" i="4"/>
  <c r="E8719" i="4" s="1" a="1"/>
  <c r="E8719" i="4" s="1"/>
  <c r="F8719" i="4"/>
  <c r="G8719" i="4" s="1" a="1"/>
  <c r="G8719" i="4" s="1"/>
  <c r="J8719" i="4"/>
  <c r="A8720" i="4"/>
  <c r="B8720" i="4"/>
  <c r="C8720" i="4" s="1" a="1"/>
  <c r="C8720" i="4" s="1"/>
  <c r="D8720" i="4"/>
  <c r="E8720" i="4" s="1" a="1"/>
  <c r="E8720" i="4" s="1"/>
  <c r="F8720" i="4"/>
  <c r="G8720" i="4" s="1" a="1"/>
  <c r="G8720" i="4" s="1"/>
  <c r="J8720" i="4"/>
  <c r="A8721" i="4"/>
  <c r="B8721" i="4"/>
  <c r="C8721" i="4" s="1" a="1"/>
  <c r="C8721" i="4" s="1"/>
  <c r="D8721" i="4"/>
  <c r="E8721" i="4" s="1" a="1"/>
  <c r="E8721" i="4" s="1"/>
  <c r="F8721" i="4"/>
  <c r="G8721" i="4" s="1" a="1"/>
  <c r="G8721" i="4" s="1"/>
  <c r="J8721" i="4"/>
  <c r="A8722" i="4"/>
  <c r="B8722" i="4"/>
  <c r="C8722" i="4" s="1" a="1"/>
  <c r="C8722" i="4" s="1"/>
  <c r="D8722" i="4"/>
  <c r="E8722" i="4" s="1" a="1"/>
  <c r="E8722" i="4" s="1"/>
  <c r="F8722" i="4"/>
  <c r="G8722" i="4" s="1" a="1"/>
  <c r="G8722" i="4" s="1"/>
  <c r="J8722" i="4"/>
  <c r="A8723" i="4"/>
  <c r="B8723" i="4"/>
  <c r="C8723" i="4" s="1" a="1"/>
  <c r="C8723" i="4" s="1"/>
  <c r="D8723" i="4"/>
  <c r="E8723" i="4" s="1" a="1"/>
  <c r="E8723" i="4" s="1"/>
  <c r="F8723" i="4"/>
  <c r="G8723" i="4" s="1" a="1"/>
  <c r="G8723" i="4" s="1"/>
  <c r="J8723" i="4"/>
  <c r="A8724" i="4"/>
  <c r="B8724" i="4"/>
  <c r="C8724" i="4" s="1" a="1"/>
  <c r="C8724" i="4" s="1"/>
  <c r="D8724" i="4"/>
  <c r="E8724" i="4" s="1" a="1"/>
  <c r="E8724" i="4" s="1"/>
  <c r="F8724" i="4"/>
  <c r="G8724" i="4" s="1" a="1"/>
  <c r="G8724" i="4" s="1"/>
  <c r="J8724" i="4"/>
  <c r="A8725" i="4"/>
  <c r="B8725" i="4"/>
  <c r="C8725" i="4" s="1" a="1"/>
  <c r="C8725" i="4" s="1"/>
  <c r="D8725" i="4"/>
  <c r="E8725" i="4" s="1" a="1"/>
  <c r="E8725" i="4" s="1"/>
  <c r="F8725" i="4"/>
  <c r="G8725" i="4" s="1" a="1"/>
  <c r="G8725" i="4" s="1"/>
  <c r="J8725" i="4"/>
  <c r="A8726" i="4"/>
  <c r="B8726" i="4"/>
  <c r="C8726" i="4" s="1" a="1"/>
  <c r="C8726" i="4" s="1"/>
  <c r="D8726" i="4"/>
  <c r="E8726" i="4" s="1" a="1"/>
  <c r="E8726" i="4" s="1"/>
  <c r="F8726" i="4"/>
  <c r="G8726" i="4" s="1" a="1"/>
  <c r="G8726" i="4" s="1"/>
  <c r="J8726" i="4"/>
  <c r="A8727" i="4"/>
  <c r="B8727" i="4"/>
  <c r="C8727" i="4" s="1" a="1"/>
  <c r="C8727" i="4" s="1"/>
  <c r="D8727" i="4"/>
  <c r="E8727" i="4" s="1" a="1"/>
  <c r="E8727" i="4" s="1"/>
  <c r="F8727" i="4"/>
  <c r="G8727" i="4" s="1" a="1"/>
  <c r="G8727" i="4" s="1"/>
  <c r="J8727" i="4"/>
  <c r="A8728" i="4"/>
  <c r="B8728" i="4"/>
  <c r="C8728" i="4" s="1" a="1"/>
  <c r="C8728" i="4" s="1"/>
  <c r="D8728" i="4"/>
  <c r="E8728" i="4" s="1" a="1"/>
  <c r="E8728" i="4" s="1"/>
  <c r="F8728" i="4"/>
  <c r="G8728" i="4" s="1" a="1"/>
  <c r="G8728" i="4" s="1"/>
  <c r="J8728" i="4"/>
  <c r="A8729" i="4"/>
  <c r="B8729" i="4"/>
  <c r="C8729" i="4" s="1" a="1"/>
  <c r="C8729" i="4" s="1"/>
  <c r="D8729" i="4"/>
  <c r="E8729" i="4" s="1" a="1"/>
  <c r="E8729" i="4" s="1"/>
  <c r="F8729" i="4"/>
  <c r="G8729" i="4" s="1" a="1"/>
  <c r="G8729" i="4" s="1"/>
  <c r="J8729" i="4"/>
  <c r="A8730" i="4"/>
  <c r="B8730" i="4"/>
  <c r="C8730" i="4" s="1" a="1"/>
  <c r="C8730" i="4" s="1"/>
  <c r="D8730" i="4"/>
  <c r="E8730" i="4" s="1" a="1"/>
  <c r="E8730" i="4" s="1"/>
  <c r="F8730" i="4"/>
  <c r="G8730" i="4" s="1" a="1"/>
  <c r="G8730" i="4" s="1"/>
  <c r="J8730" i="4"/>
  <c r="A8731" i="4"/>
  <c r="B8731" i="4"/>
  <c r="C8731" i="4" s="1" a="1"/>
  <c r="C8731" i="4" s="1"/>
  <c r="D8731" i="4"/>
  <c r="E8731" i="4" s="1" a="1"/>
  <c r="E8731" i="4" s="1"/>
  <c r="F8731" i="4"/>
  <c r="G8731" i="4" s="1" a="1"/>
  <c r="G8731" i="4" s="1"/>
  <c r="J8731" i="4"/>
  <c r="A8732" i="4"/>
  <c r="B8732" i="4"/>
  <c r="C8732" i="4" s="1" a="1"/>
  <c r="C8732" i="4" s="1"/>
  <c r="D8732" i="4"/>
  <c r="E8732" i="4" s="1" a="1"/>
  <c r="E8732" i="4" s="1"/>
  <c r="F8732" i="4"/>
  <c r="G8732" i="4" s="1" a="1"/>
  <c r="G8732" i="4" s="1"/>
  <c r="J8732" i="4"/>
  <c r="A8733" i="4"/>
  <c r="B8733" i="4"/>
  <c r="C8733" i="4" s="1" a="1"/>
  <c r="C8733" i="4" s="1"/>
  <c r="D8733" i="4"/>
  <c r="E8733" i="4" s="1" a="1"/>
  <c r="E8733" i="4" s="1"/>
  <c r="F8733" i="4"/>
  <c r="G8733" i="4" s="1" a="1"/>
  <c r="G8733" i="4" s="1"/>
  <c r="J8733" i="4"/>
  <c r="A8734" i="4"/>
  <c r="B8734" i="4"/>
  <c r="C8734" i="4" s="1" a="1"/>
  <c r="C8734" i="4" s="1"/>
  <c r="D8734" i="4"/>
  <c r="E8734" i="4" s="1" a="1"/>
  <c r="E8734" i="4" s="1"/>
  <c r="F8734" i="4"/>
  <c r="G8734" i="4" s="1" a="1"/>
  <c r="G8734" i="4" s="1"/>
  <c r="J8734" i="4"/>
  <c r="A8735" i="4"/>
  <c r="B8735" i="4"/>
  <c r="C8735" i="4" s="1" a="1"/>
  <c r="C8735" i="4" s="1"/>
  <c r="D8735" i="4"/>
  <c r="E8735" i="4" s="1" a="1"/>
  <c r="E8735" i="4" s="1"/>
  <c r="F8735" i="4"/>
  <c r="G8735" i="4" s="1" a="1"/>
  <c r="G8735" i="4" s="1"/>
  <c r="J8735" i="4"/>
  <c r="A8736" i="4"/>
  <c r="B8736" i="4"/>
  <c r="C8736" i="4" s="1" a="1"/>
  <c r="C8736" i="4" s="1"/>
  <c r="D8736" i="4"/>
  <c r="E8736" i="4" s="1" a="1"/>
  <c r="E8736" i="4" s="1"/>
  <c r="F8736" i="4"/>
  <c r="G8736" i="4" s="1" a="1"/>
  <c r="G8736" i="4" s="1"/>
  <c r="J8736" i="4"/>
  <c r="A8737" i="4"/>
  <c r="B8737" i="4"/>
  <c r="C8737" i="4" s="1" a="1"/>
  <c r="C8737" i="4" s="1"/>
  <c r="D8737" i="4"/>
  <c r="E8737" i="4" s="1" a="1"/>
  <c r="E8737" i="4" s="1"/>
  <c r="F8737" i="4"/>
  <c r="G8737" i="4" s="1" a="1"/>
  <c r="G8737" i="4" s="1"/>
  <c r="J8737" i="4"/>
  <c r="A8738" i="4"/>
  <c r="B8738" i="4"/>
  <c r="C8738" i="4" s="1" a="1"/>
  <c r="C8738" i="4" s="1"/>
  <c r="D8738" i="4"/>
  <c r="E8738" i="4" s="1" a="1"/>
  <c r="E8738" i="4" s="1"/>
  <c r="F8738" i="4"/>
  <c r="G8738" i="4" s="1" a="1"/>
  <c r="G8738" i="4" s="1"/>
  <c r="J8738" i="4"/>
  <c r="A8739" i="4"/>
  <c r="B8739" i="4"/>
  <c r="C8739" i="4" s="1" a="1"/>
  <c r="C8739" i="4" s="1"/>
  <c r="D8739" i="4"/>
  <c r="E8739" i="4" s="1" a="1"/>
  <c r="E8739" i="4" s="1"/>
  <c r="F8739" i="4"/>
  <c r="G8739" i="4" s="1" a="1"/>
  <c r="G8739" i="4" s="1"/>
  <c r="J8739" i="4"/>
  <c r="A8740" i="4"/>
  <c r="B8740" i="4"/>
  <c r="C8740" i="4" s="1" a="1"/>
  <c r="C8740" i="4" s="1"/>
  <c r="D8740" i="4"/>
  <c r="E8740" i="4" s="1" a="1"/>
  <c r="E8740" i="4" s="1"/>
  <c r="F8740" i="4"/>
  <c r="G8740" i="4" s="1" a="1"/>
  <c r="G8740" i="4" s="1"/>
  <c r="J8740" i="4"/>
  <c r="A8741" i="4"/>
  <c r="B8741" i="4"/>
  <c r="C8741" i="4" s="1" a="1"/>
  <c r="C8741" i="4" s="1"/>
  <c r="D8741" i="4"/>
  <c r="E8741" i="4" s="1" a="1"/>
  <c r="E8741" i="4" s="1"/>
  <c r="F8741" i="4"/>
  <c r="G8741" i="4" s="1" a="1"/>
  <c r="G8741" i="4" s="1"/>
  <c r="J8741" i="4"/>
  <c r="A8742" i="4"/>
  <c r="B8742" i="4"/>
  <c r="C8742" i="4" s="1" a="1"/>
  <c r="C8742" i="4" s="1"/>
  <c r="D8742" i="4"/>
  <c r="E8742" i="4" s="1" a="1"/>
  <c r="E8742" i="4" s="1"/>
  <c r="F8742" i="4"/>
  <c r="G8742" i="4" s="1" a="1"/>
  <c r="G8742" i="4" s="1"/>
  <c r="J8742" i="4"/>
  <c r="A8743" i="4"/>
  <c r="B8743" i="4"/>
  <c r="C8743" i="4" s="1" a="1"/>
  <c r="C8743" i="4" s="1"/>
  <c r="D8743" i="4"/>
  <c r="E8743" i="4" s="1" a="1"/>
  <c r="E8743" i="4" s="1"/>
  <c r="F8743" i="4"/>
  <c r="G8743" i="4" s="1" a="1"/>
  <c r="G8743" i="4" s="1"/>
  <c r="J8743" i="4"/>
  <c r="A8744" i="4"/>
  <c r="B8744" i="4"/>
  <c r="C8744" i="4" s="1" a="1"/>
  <c r="C8744" i="4" s="1"/>
  <c r="D8744" i="4"/>
  <c r="E8744" i="4" s="1" a="1"/>
  <c r="E8744" i="4" s="1"/>
  <c r="F8744" i="4"/>
  <c r="G8744" i="4" s="1" a="1"/>
  <c r="G8744" i="4" s="1"/>
  <c r="J8744" i="4"/>
  <c r="A8745" i="4"/>
  <c r="B8745" i="4"/>
  <c r="C8745" i="4" s="1" a="1"/>
  <c r="C8745" i="4" s="1"/>
  <c r="D8745" i="4"/>
  <c r="E8745" i="4" s="1" a="1"/>
  <c r="E8745" i="4" s="1"/>
  <c r="F8745" i="4"/>
  <c r="G8745" i="4" s="1" a="1"/>
  <c r="G8745" i="4" s="1"/>
  <c r="J8745" i="4"/>
  <c r="A8746" i="4"/>
  <c r="B8746" i="4"/>
  <c r="C8746" i="4" s="1" a="1"/>
  <c r="C8746" i="4" s="1"/>
  <c r="D8746" i="4"/>
  <c r="E8746" i="4" s="1" a="1"/>
  <c r="E8746" i="4" s="1"/>
  <c r="F8746" i="4"/>
  <c r="G8746" i="4" s="1" a="1"/>
  <c r="G8746" i="4" s="1"/>
  <c r="J8746" i="4"/>
  <c r="A8747" i="4"/>
  <c r="B8747" i="4"/>
  <c r="C8747" i="4" s="1" a="1"/>
  <c r="C8747" i="4" s="1"/>
  <c r="D8747" i="4"/>
  <c r="E8747" i="4" s="1" a="1"/>
  <c r="E8747" i="4" s="1"/>
  <c r="F8747" i="4"/>
  <c r="G8747" i="4" s="1" a="1"/>
  <c r="G8747" i="4" s="1"/>
  <c r="J8747" i="4"/>
  <c r="A8748" i="4"/>
  <c r="B8748" i="4"/>
  <c r="C8748" i="4" s="1" a="1"/>
  <c r="C8748" i="4" s="1"/>
  <c r="D8748" i="4"/>
  <c r="E8748" i="4" s="1" a="1"/>
  <c r="E8748" i="4" s="1"/>
  <c r="F8748" i="4"/>
  <c r="G8748" i="4" s="1" a="1"/>
  <c r="G8748" i="4" s="1"/>
  <c r="J8748" i="4"/>
  <c r="A8749" i="4"/>
  <c r="B8749" i="4"/>
  <c r="C8749" i="4" s="1" a="1"/>
  <c r="C8749" i="4" s="1"/>
  <c r="D8749" i="4"/>
  <c r="E8749" i="4" s="1" a="1"/>
  <c r="E8749" i="4" s="1"/>
  <c r="F8749" i="4"/>
  <c r="G8749" i="4" s="1" a="1"/>
  <c r="G8749" i="4" s="1"/>
  <c r="J8749" i="4"/>
  <c r="A8750" i="4"/>
  <c r="B8750" i="4"/>
  <c r="C8750" i="4" s="1" a="1"/>
  <c r="C8750" i="4" s="1"/>
  <c r="D8750" i="4"/>
  <c r="E8750" i="4" s="1" a="1"/>
  <c r="E8750" i="4" s="1"/>
  <c r="F8750" i="4"/>
  <c r="G8750" i="4" s="1" a="1"/>
  <c r="G8750" i="4" s="1"/>
  <c r="J8750" i="4"/>
  <c r="A8751" i="4"/>
  <c r="B8751" i="4"/>
  <c r="C8751" i="4" s="1" a="1"/>
  <c r="C8751" i="4" s="1"/>
  <c r="D8751" i="4"/>
  <c r="E8751" i="4" s="1" a="1"/>
  <c r="E8751" i="4" s="1"/>
  <c r="F8751" i="4"/>
  <c r="G8751" i="4" s="1" a="1"/>
  <c r="G8751" i="4" s="1"/>
  <c r="J8751" i="4"/>
  <c r="A8752" i="4"/>
  <c r="B8752" i="4"/>
  <c r="C8752" i="4" s="1" a="1"/>
  <c r="C8752" i="4" s="1"/>
  <c r="D8752" i="4"/>
  <c r="E8752" i="4" s="1" a="1"/>
  <c r="E8752" i="4" s="1"/>
  <c r="F8752" i="4"/>
  <c r="G8752" i="4" s="1" a="1"/>
  <c r="G8752" i="4" s="1"/>
  <c r="J8752" i="4"/>
  <c r="A8753" i="4"/>
  <c r="B8753" i="4"/>
  <c r="C8753" i="4" s="1" a="1"/>
  <c r="C8753" i="4" s="1"/>
  <c r="D8753" i="4"/>
  <c r="E8753" i="4" s="1" a="1"/>
  <c r="E8753" i="4" s="1"/>
  <c r="F8753" i="4"/>
  <c r="G8753" i="4" s="1" a="1"/>
  <c r="G8753" i="4" s="1"/>
  <c r="J8753" i="4"/>
  <c r="A8754" i="4"/>
  <c r="B8754" i="4"/>
  <c r="C8754" i="4" s="1" a="1"/>
  <c r="C8754" i="4" s="1"/>
  <c r="D8754" i="4"/>
  <c r="E8754" i="4" s="1" a="1"/>
  <c r="E8754" i="4" s="1"/>
  <c r="F8754" i="4"/>
  <c r="G8754" i="4" s="1" a="1"/>
  <c r="G8754" i="4" s="1"/>
  <c r="J8754" i="4"/>
  <c r="A8755" i="4"/>
  <c r="B8755" i="4"/>
  <c r="C8755" i="4" s="1" a="1"/>
  <c r="C8755" i="4" s="1"/>
  <c r="D8755" i="4"/>
  <c r="E8755" i="4" s="1" a="1"/>
  <c r="E8755" i="4" s="1"/>
  <c r="F8755" i="4"/>
  <c r="G8755" i="4" s="1" a="1"/>
  <c r="G8755" i="4" s="1"/>
  <c r="J8755" i="4"/>
  <c r="A8756" i="4"/>
  <c r="B8756" i="4"/>
  <c r="C8756" i="4" s="1" a="1"/>
  <c r="C8756" i="4" s="1"/>
  <c r="D8756" i="4"/>
  <c r="E8756" i="4" s="1" a="1"/>
  <c r="E8756" i="4" s="1"/>
  <c r="F8756" i="4"/>
  <c r="G8756" i="4" s="1" a="1"/>
  <c r="G8756" i="4" s="1"/>
  <c r="J8756" i="4"/>
  <c r="A8757" i="4"/>
  <c r="B8757" i="4"/>
  <c r="C8757" i="4" s="1" a="1"/>
  <c r="C8757" i="4" s="1"/>
  <c r="D8757" i="4"/>
  <c r="E8757" i="4" s="1" a="1"/>
  <c r="E8757" i="4" s="1"/>
  <c r="F8757" i="4"/>
  <c r="G8757" i="4" s="1" a="1"/>
  <c r="G8757" i="4" s="1"/>
  <c r="J8757" i="4"/>
  <c r="A8758" i="4"/>
  <c r="B8758" i="4"/>
  <c r="C8758" i="4" s="1" a="1"/>
  <c r="C8758" i="4" s="1"/>
  <c r="D8758" i="4"/>
  <c r="E8758" i="4" s="1" a="1"/>
  <c r="E8758" i="4" s="1"/>
  <c r="F8758" i="4"/>
  <c r="G8758" i="4" s="1" a="1"/>
  <c r="G8758" i="4" s="1"/>
  <c r="J8758" i="4"/>
  <c r="A8759" i="4"/>
  <c r="B8759" i="4"/>
  <c r="C8759" i="4" s="1" a="1"/>
  <c r="C8759" i="4" s="1"/>
  <c r="D8759" i="4"/>
  <c r="E8759" i="4" s="1" a="1"/>
  <c r="E8759" i="4" s="1"/>
  <c r="F8759" i="4"/>
  <c r="G8759" i="4" s="1" a="1"/>
  <c r="G8759" i="4" s="1"/>
  <c r="J8759" i="4"/>
  <c r="A8760" i="4"/>
  <c r="B8760" i="4"/>
  <c r="C8760" i="4" s="1" a="1"/>
  <c r="C8760" i="4" s="1"/>
  <c r="D8760" i="4"/>
  <c r="E8760" i="4" s="1" a="1"/>
  <c r="E8760" i="4" s="1"/>
  <c r="F8760" i="4"/>
  <c r="G8760" i="4" s="1" a="1"/>
  <c r="G8760" i="4" s="1"/>
  <c r="J8760" i="4"/>
  <c r="A8761" i="4"/>
  <c r="B8761" i="4"/>
  <c r="C8761" i="4" s="1" a="1"/>
  <c r="C8761" i="4" s="1"/>
  <c r="D8761" i="4"/>
  <c r="E8761" i="4" s="1" a="1"/>
  <c r="E8761" i="4" s="1"/>
  <c r="F8761" i="4"/>
  <c r="G8761" i="4" s="1" a="1"/>
  <c r="G8761" i="4" s="1"/>
  <c r="J8761" i="4"/>
  <c r="A8762" i="4"/>
  <c r="B8762" i="4"/>
  <c r="C8762" i="4" s="1" a="1"/>
  <c r="C8762" i="4" s="1"/>
  <c r="D8762" i="4"/>
  <c r="E8762" i="4" s="1" a="1"/>
  <c r="E8762" i="4" s="1"/>
  <c r="F8762" i="4"/>
  <c r="G8762" i="4" s="1" a="1"/>
  <c r="G8762" i="4" s="1"/>
  <c r="J8762" i="4"/>
  <c r="A8763" i="4"/>
  <c r="B8763" i="4"/>
  <c r="C8763" i="4" s="1" a="1"/>
  <c r="C8763" i="4" s="1"/>
  <c r="D8763" i="4"/>
  <c r="E8763" i="4" s="1" a="1"/>
  <c r="E8763" i="4" s="1"/>
  <c r="F8763" i="4"/>
  <c r="G8763" i="4" s="1" a="1"/>
  <c r="G8763" i="4" s="1"/>
  <c r="J8763" i="4"/>
  <c r="A8764" i="4"/>
  <c r="B8764" i="4"/>
  <c r="C8764" i="4" s="1" a="1"/>
  <c r="C8764" i="4" s="1"/>
  <c r="D8764" i="4"/>
  <c r="E8764" i="4" s="1" a="1"/>
  <c r="E8764" i="4" s="1"/>
  <c r="F8764" i="4"/>
  <c r="G8764" i="4" s="1" a="1"/>
  <c r="G8764" i="4" s="1"/>
  <c r="J8764" i="4"/>
  <c r="A8765" i="4"/>
  <c r="B8765" i="4"/>
  <c r="C8765" i="4" s="1" a="1"/>
  <c r="C8765" i="4" s="1"/>
  <c r="D8765" i="4"/>
  <c r="E8765" i="4" s="1" a="1"/>
  <c r="E8765" i="4" s="1"/>
  <c r="F8765" i="4"/>
  <c r="G8765" i="4" s="1" a="1"/>
  <c r="G8765" i="4" s="1"/>
  <c r="J8765" i="4"/>
  <c r="A8766" i="4"/>
  <c r="B8766" i="4"/>
  <c r="C8766" i="4" s="1" a="1"/>
  <c r="C8766" i="4" s="1"/>
  <c r="D8766" i="4"/>
  <c r="E8766" i="4" s="1" a="1"/>
  <c r="E8766" i="4" s="1"/>
  <c r="F8766" i="4"/>
  <c r="G8766" i="4" s="1" a="1"/>
  <c r="G8766" i="4" s="1"/>
  <c r="J8766" i="4"/>
  <c r="A8767" i="4"/>
  <c r="B8767" i="4"/>
  <c r="C8767" i="4" s="1" a="1"/>
  <c r="C8767" i="4" s="1"/>
  <c r="D8767" i="4"/>
  <c r="E8767" i="4" s="1" a="1"/>
  <c r="E8767" i="4" s="1"/>
  <c r="F8767" i="4"/>
  <c r="G8767" i="4" s="1" a="1"/>
  <c r="G8767" i="4" s="1"/>
  <c r="J8767" i="4"/>
  <c r="A8768" i="4"/>
  <c r="B8768" i="4"/>
  <c r="C8768" i="4" s="1" a="1"/>
  <c r="C8768" i="4" s="1"/>
  <c r="D8768" i="4"/>
  <c r="E8768" i="4" s="1" a="1"/>
  <c r="E8768" i="4" s="1"/>
  <c r="F8768" i="4"/>
  <c r="G8768" i="4" s="1" a="1"/>
  <c r="G8768" i="4" s="1"/>
  <c r="J8768" i="4"/>
  <c r="A8769" i="4"/>
  <c r="B8769" i="4"/>
  <c r="C8769" i="4" s="1" a="1"/>
  <c r="C8769" i="4" s="1"/>
  <c r="D8769" i="4"/>
  <c r="E8769" i="4" s="1" a="1"/>
  <c r="E8769" i="4" s="1"/>
  <c r="F8769" i="4"/>
  <c r="G8769" i="4" s="1" a="1"/>
  <c r="G8769" i="4" s="1"/>
  <c r="J8769" i="4"/>
  <c r="A8770" i="4"/>
  <c r="B8770" i="4"/>
  <c r="C8770" i="4" s="1" a="1"/>
  <c r="C8770" i="4" s="1"/>
  <c r="D8770" i="4"/>
  <c r="E8770" i="4" s="1" a="1"/>
  <c r="E8770" i="4" s="1"/>
  <c r="F8770" i="4"/>
  <c r="G8770" i="4" s="1" a="1"/>
  <c r="G8770" i="4" s="1"/>
  <c r="J8770" i="4"/>
  <c r="A8771" i="4"/>
  <c r="B8771" i="4"/>
  <c r="C8771" i="4" s="1" a="1"/>
  <c r="C8771" i="4" s="1"/>
  <c r="D8771" i="4"/>
  <c r="E8771" i="4" s="1" a="1"/>
  <c r="E8771" i="4" s="1"/>
  <c r="F8771" i="4"/>
  <c r="G8771" i="4" s="1" a="1"/>
  <c r="G8771" i="4" s="1"/>
  <c r="J8771" i="4"/>
  <c r="A8772" i="4"/>
  <c r="B8772" i="4"/>
  <c r="C8772" i="4" s="1" a="1"/>
  <c r="C8772" i="4" s="1"/>
  <c r="D8772" i="4"/>
  <c r="E8772" i="4" s="1" a="1"/>
  <c r="E8772" i="4" s="1"/>
  <c r="F8772" i="4"/>
  <c r="G8772" i="4" s="1" a="1"/>
  <c r="G8772" i="4" s="1"/>
  <c r="J8772" i="4"/>
  <c r="A8773" i="4"/>
  <c r="B8773" i="4"/>
  <c r="C8773" i="4" s="1" a="1"/>
  <c r="C8773" i="4" s="1"/>
  <c r="D8773" i="4"/>
  <c r="E8773" i="4" s="1" a="1"/>
  <c r="E8773" i="4" s="1"/>
  <c r="F8773" i="4"/>
  <c r="G8773" i="4" s="1" a="1"/>
  <c r="G8773" i="4" s="1"/>
  <c r="J8773" i="4"/>
  <c r="A8774" i="4"/>
  <c r="B8774" i="4"/>
  <c r="C8774" i="4" s="1" a="1"/>
  <c r="C8774" i="4" s="1"/>
  <c r="D8774" i="4"/>
  <c r="E8774" i="4" s="1" a="1"/>
  <c r="E8774" i="4" s="1"/>
  <c r="F8774" i="4"/>
  <c r="G8774" i="4" s="1" a="1"/>
  <c r="G8774" i="4" s="1"/>
  <c r="J8774" i="4"/>
  <c r="A8775" i="4"/>
  <c r="B8775" i="4"/>
  <c r="C8775" i="4" s="1" a="1"/>
  <c r="C8775" i="4" s="1"/>
  <c r="D8775" i="4"/>
  <c r="E8775" i="4" s="1" a="1"/>
  <c r="E8775" i="4" s="1"/>
  <c r="F8775" i="4"/>
  <c r="G8775" i="4" s="1" a="1"/>
  <c r="G8775" i="4" s="1"/>
  <c r="J8775" i="4"/>
  <c r="A8776" i="4"/>
  <c r="B8776" i="4"/>
  <c r="C8776" i="4" s="1" a="1"/>
  <c r="C8776" i="4" s="1"/>
  <c r="D8776" i="4"/>
  <c r="E8776" i="4" s="1" a="1"/>
  <c r="E8776" i="4" s="1"/>
  <c r="F8776" i="4"/>
  <c r="G8776" i="4" s="1" a="1"/>
  <c r="G8776" i="4" s="1"/>
  <c r="J8776" i="4"/>
  <c r="A8777" i="4"/>
  <c r="B8777" i="4"/>
  <c r="C8777" i="4" s="1" a="1"/>
  <c r="C8777" i="4" s="1"/>
  <c r="D8777" i="4"/>
  <c r="E8777" i="4" s="1" a="1"/>
  <c r="E8777" i="4" s="1"/>
  <c r="F8777" i="4"/>
  <c r="G8777" i="4" s="1" a="1"/>
  <c r="G8777" i="4" s="1"/>
  <c r="J8777" i="4"/>
  <c r="A8778" i="4"/>
  <c r="B8778" i="4"/>
  <c r="C8778" i="4" s="1" a="1"/>
  <c r="C8778" i="4" s="1"/>
  <c r="D8778" i="4"/>
  <c r="E8778" i="4" s="1" a="1"/>
  <c r="E8778" i="4" s="1"/>
  <c r="F8778" i="4"/>
  <c r="G8778" i="4" s="1" a="1"/>
  <c r="G8778" i="4" s="1"/>
  <c r="J8778" i="4"/>
  <c r="A8779" i="4"/>
  <c r="B8779" i="4"/>
  <c r="C8779" i="4" s="1" a="1"/>
  <c r="C8779" i="4" s="1"/>
  <c r="D8779" i="4"/>
  <c r="E8779" i="4" s="1" a="1"/>
  <c r="E8779" i="4" s="1"/>
  <c r="F8779" i="4"/>
  <c r="G8779" i="4" s="1" a="1"/>
  <c r="G8779" i="4" s="1"/>
  <c r="J8779" i="4"/>
  <c r="A8780" i="4"/>
  <c r="B8780" i="4"/>
  <c r="C8780" i="4" s="1" a="1"/>
  <c r="C8780" i="4" s="1"/>
  <c r="D8780" i="4"/>
  <c r="E8780" i="4" s="1" a="1"/>
  <c r="E8780" i="4" s="1"/>
  <c r="F8780" i="4"/>
  <c r="G8780" i="4" s="1" a="1"/>
  <c r="G8780" i="4" s="1"/>
  <c r="J8780" i="4"/>
  <c r="A8781" i="4"/>
  <c r="B8781" i="4"/>
  <c r="C8781" i="4" s="1" a="1"/>
  <c r="C8781" i="4" s="1"/>
  <c r="D8781" i="4"/>
  <c r="E8781" i="4" s="1" a="1"/>
  <c r="E8781" i="4" s="1"/>
  <c r="F8781" i="4"/>
  <c r="G8781" i="4" s="1" a="1"/>
  <c r="G8781" i="4" s="1"/>
  <c r="J8781" i="4"/>
  <c r="A8782" i="4"/>
  <c r="B8782" i="4"/>
  <c r="C8782" i="4" s="1" a="1"/>
  <c r="C8782" i="4" s="1"/>
  <c r="D8782" i="4"/>
  <c r="E8782" i="4" s="1" a="1"/>
  <c r="E8782" i="4" s="1"/>
  <c r="F8782" i="4"/>
  <c r="G8782" i="4" s="1" a="1"/>
  <c r="G8782" i="4" s="1"/>
  <c r="J8782" i="4"/>
  <c r="A8783" i="4"/>
  <c r="B8783" i="4"/>
  <c r="C8783" i="4" s="1" a="1"/>
  <c r="C8783" i="4" s="1"/>
  <c r="D8783" i="4"/>
  <c r="E8783" i="4" s="1" a="1"/>
  <c r="E8783" i="4" s="1"/>
  <c r="F8783" i="4"/>
  <c r="G8783" i="4" s="1" a="1"/>
  <c r="G8783" i="4" s="1"/>
  <c r="J8783" i="4"/>
  <c r="A8784" i="4"/>
  <c r="B8784" i="4"/>
  <c r="C8784" i="4" s="1" a="1"/>
  <c r="C8784" i="4" s="1"/>
  <c r="D8784" i="4"/>
  <c r="E8784" i="4" s="1" a="1"/>
  <c r="E8784" i="4" s="1"/>
  <c r="F8784" i="4"/>
  <c r="G8784" i="4" s="1" a="1"/>
  <c r="G8784" i="4" s="1"/>
  <c r="J8784" i="4"/>
  <c r="A8785" i="4"/>
  <c r="B8785" i="4"/>
  <c r="C8785" i="4" s="1" a="1"/>
  <c r="C8785" i="4" s="1"/>
  <c r="D8785" i="4"/>
  <c r="E8785" i="4" s="1" a="1"/>
  <c r="E8785" i="4" s="1"/>
  <c r="F8785" i="4"/>
  <c r="G8785" i="4" s="1" a="1"/>
  <c r="G8785" i="4" s="1"/>
  <c r="J8785" i="4"/>
  <c r="A8786" i="4"/>
  <c r="B8786" i="4"/>
  <c r="C8786" i="4" s="1" a="1"/>
  <c r="C8786" i="4" s="1"/>
  <c r="D8786" i="4"/>
  <c r="E8786" i="4" s="1" a="1"/>
  <c r="E8786" i="4" s="1"/>
  <c r="F8786" i="4"/>
  <c r="G8786" i="4" s="1" a="1"/>
  <c r="G8786" i="4" s="1"/>
  <c r="J8786" i="4"/>
  <c r="A8787" i="4"/>
  <c r="B8787" i="4"/>
  <c r="C8787" i="4" s="1" a="1"/>
  <c r="C8787" i="4" s="1"/>
  <c r="D8787" i="4"/>
  <c r="E8787" i="4" s="1" a="1"/>
  <c r="E8787" i="4" s="1"/>
  <c r="F8787" i="4"/>
  <c r="G8787" i="4" s="1" a="1"/>
  <c r="G8787" i="4" s="1"/>
  <c r="J8787" i="4"/>
  <c r="A8788" i="4"/>
  <c r="B8788" i="4"/>
  <c r="C8788" i="4" s="1" a="1"/>
  <c r="C8788" i="4" s="1"/>
  <c r="D8788" i="4"/>
  <c r="E8788" i="4" s="1" a="1"/>
  <c r="E8788" i="4" s="1"/>
  <c r="F8788" i="4"/>
  <c r="G8788" i="4" s="1" a="1"/>
  <c r="G8788" i="4" s="1"/>
  <c r="J8788" i="4"/>
  <c r="A8789" i="4"/>
  <c r="B8789" i="4"/>
  <c r="C8789" i="4" s="1" a="1"/>
  <c r="C8789" i="4" s="1"/>
  <c r="D8789" i="4"/>
  <c r="E8789" i="4" s="1" a="1"/>
  <c r="E8789" i="4" s="1"/>
  <c r="F8789" i="4"/>
  <c r="G8789" i="4" s="1" a="1"/>
  <c r="G8789" i="4" s="1"/>
  <c r="J8789" i="4"/>
  <c r="A8790" i="4"/>
  <c r="B8790" i="4"/>
  <c r="C8790" i="4" s="1" a="1"/>
  <c r="C8790" i="4" s="1"/>
  <c r="D8790" i="4"/>
  <c r="E8790" i="4" s="1" a="1"/>
  <c r="E8790" i="4" s="1"/>
  <c r="F8790" i="4"/>
  <c r="G8790" i="4" s="1" a="1"/>
  <c r="G8790" i="4" s="1"/>
  <c r="J8790" i="4"/>
  <c r="A8791" i="4"/>
  <c r="B8791" i="4"/>
  <c r="C8791" i="4" s="1" a="1"/>
  <c r="C8791" i="4" s="1"/>
  <c r="D8791" i="4"/>
  <c r="E8791" i="4" s="1" a="1"/>
  <c r="E8791" i="4" s="1"/>
  <c r="F8791" i="4"/>
  <c r="G8791" i="4" s="1" a="1"/>
  <c r="G8791" i="4" s="1"/>
  <c r="J8791" i="4"/>
  <c r="A8792" i="4"/>
  <c r="B8792" i="4"/>
  <c r="C8792" i="4" s="1" a="1"/>
  <c r="C8792" i="4" s="1"/>
  <c r="D8792" i="4"/>
  <c r="E8792" i="4" s="1" a="1"/>
  <c r="E8792" i="4" s="1"/>
  <c r="F8792" i="4"/>
  <c r="G8792" i="4" s="1" a="1"/>
  <c r="G8792" i="4" s="1"/>
  <c r="J8792" i="4"/>
  <c r="A8793" i="4"/>
  <c r="B8793" i="4"/>
  <c r="C8793" i="4" s="1" a="1"/>
  <c r="C8793" i="4" s="1"/>
  <c r="D8793" i="4"/>
  <c r="E8793" i="4" s="1" a="1"/>
  <c r="E8793" i="4" s="1"/>
  <c r="F8793" i="4"/>
  <c r="G8793" i="4" s="1" a="1"/>
  <c r="G8793" i="4" s="1"/>
  <c r="J8793" i="4"/>
  <c r="A8794" i="4"/>
  <c r="B8794" i="4"/>
  <c r="C8794" i="4" s="1" a="1"/>
  <c r="C8794" i="4" s="1"/>
  <c r="D8794" i="4"/>
  <c r="E8794" i="4" s="1" a="1"/>
  <c r="E8794" i="4" s="1"/>
  <c r="F8794" i="4"/>
  <c r="G8794" i="4" s="1" a="1"/>
  <c r="G8794" i="4" s="1"/>
  <c r="J8794" i="4"/>
  <c r="A8795" i="4"/>
  <c r="B8795" i="4"/>
  <c r="C8795" i="4" s="1" a="1"/>
  <c r="C8795" i="4" s="1"/>
  <c r="D8795" i="4"/>
  <c r="E8795" i="4" s="1" a="1"/>
  <c r="E8795" i="4" s="1"/>
  <c r="F8795" i="4"/>
  <c r="G8795" i="4" s="1" a="1"/>
  <c r="G8795" i="4" s="1"/>
  <c r="J8795" i="4"/>
  <c r="A8796" i="4"/>
  <c r="B8796" i="4"/>
  <c r="C8796" i="4" s="1" a="1"/>
  <c r="C8796" i="4" s="1"/>
  <c r="D8796" i="4"/>
  <c r="E8796" i="4" s="1" a="1"/>
  <c r="E8796" i="4" s="1"/>
  <c r="F8796" i="4"/>
  <c r="G8796" i="4" s="1" a="1"/>
  <c r="G8796" i="4" s="1"/>
  <c r="J8796" i="4"/>
  <c r="A8797" i="4"/>
  <c r="B8797" i="4"/>
  <c r="C8797" i="4" s="1" a="1"/>
  <c r="C8797" i="4" s="1"/>
  <c r="D8797" i="4"/>
  <c r="E8797" i="4" s="1" a="1"/>
  <c r="E8797" i="4" s="1"/>
  <c r="F8797" i="4"/>
  <c r="G8797" i="4" s="1" a="1"/>
  <c r="G8797" i="4" s="1"/>
  <c r="J8797" i="4"/>
  <c r="A8798" i="4"/>
  <c r="B8798" i="4"/>
  <c r="C8798" i="4" s="1" a="1"/>
  <c r="C8798" i="4" s="1"/>
  <c r="D8798" i="4"/>
  <c r="E8798" i="4" s="1" a="1"/>
  <c r="E8798" i="4" s="1"/>
  <c r="F8798" i="4"/>
  <c r="G8798" i="4" s="1" a="1"/>
  <c r="G8798" i="4" s="1"/>
  <c r="J8798" i="4"/>
  <c r="A8799" i="4"/>
  <c r="B8799" i="4"/>
  <c r="C8799" i="4" s="1" a="1"/>
  <c r="C8799" i="4" s="1"/>
  <c r="D8799" i="4"/>
  <c r="E8799" i="4" s="1" a="1"/>
  <c r="E8799" i="4" s="1"/>
  <c r="F8799" i="4"/>
  <c r="G8799" i="4" s="1" a="1"/>
  <c r="G8799" i="4" s="1"/>
  <c r="J8799" i="4"/>
  <c r="A8800" i="4"/>
  <c r="B8800" i="4"/>
  <c r="C8800" i="4" s="1" a="1"/>
  <c r="C8800" i="4" s="1"/>
  <c r="D8800" i="4"/>
  <c r="E8800" i="4" s="1" a="1"/>
  <c r="E8800" i="4" s="1"/>
  <c r="F8800" i="4"/>
  <c r="G8800" i="4" s="1" a="1"/>
  <c r="G8800" i="4" s="1"/>
  <c r="J8800" i="4"/>
  <c r="A8801" i="4"/>
  <c r="B8801" i="4"/>
  <c r="C8801" i="4" s="1" a="1"/>
  <c r="C8801" i="4" s="1"/>
  <c r="D8801" i="4"/>
  <c r="E8801" i="4" s="1" a="1"/>
  <c r="E8801" i="4" s="1"/>
  <c r="F8801" i="4"/>
  <c r="G8801" i="4" s="1" a="1"/>
  <c r="G8801" i="4" s="1"/>
  <c r="J8801" i="4"/>
  <c r="A8802" i="4"/>
  <c r="B8802" i="4"/>
  <c r="C8802" i="4" s="1" a="1"/>
  <c r="C8802" i="4" s="1"/>
  <c r="D8802" i="4"/>
  <c r="E8802" i="4" s="1" a="1"/>
  <c r="E8802" i="4" s="1"/>
  <c r="F8802" i="4"/>
  <c r="G8802" i="4" s="1" a="1"/>
  <c r="G8802" i="4" s="1"/>
  <c r="J8802" i="4"/>
  <c r="A8803" i="4"/>
  <c r="B8803" i="4"/>
  <c r="C8803" i="4" s="1" a="1"/>
  <c r="C8803" i="4" s="1"/>
  <c r="D8803" i="4"/>
  <c r="E8803" i="4" s="1" a="1"/>
  <c r="E8803" i="4" s="1"/>
  <c r="F8803" i="4"/>
  <c r="G8803" i="4" s="1" a="1"/>
  <c r="G8803" i="4" s="1"/>
  <c r="J8803" i="4"/>
  <c r="A8804" i="4"/>
  <c r="B8804" i="4"/>
  <c r="C8804" i="4" s="1" a="1"/>
  <c r="C8804" i="4" s="1"/>
  <c r="D8804" i="4"/>
  <c r="E8804" i="4" s="1" a="1"/>
  <c r="E8804" i="4" s="1"/>
  <c r="F8804" i="4"/>
  <c r="G8804" i="4" s="1" a="1"/>
  <c r="G8804" i="4" s="1"/>
  <c r="J8804" i="4"/>
  <c r="A8805" i="4"/>
  <c r="B8805" i="4"/>
  <c r="C8805" i="4" s="1" a="1"/>
  <c r="C8805" i="4" s="1"/>
  <c r="D8805" i="4"/>
  <c r="E8805" i="4" s="1" a="1"/>
  <c r="E8805" i="4" s="1"/>
  <c r="F8805" i="4"/>
  <c r="G8805" i="4" s="1" a="1"/>
  <c r="G8805" i="4" s="1"/>
  <c r="J8805" i="4"/>
  <c r="A8806" i="4"/>
  <c r="B8806" i="4"/>
  <c r="C8806" i="4" s="1" a="1"/>
  <c r="C8806" i="4" s="1"/>
  <c r="D8806" i="4"/>
  <c r="E8806" i="4" s="1" a="1"/>
  <c r="E8806" i="4" s="1"/>
  <c r="F8806" i="4"/>
  <c r="G8806" i="4" s="1" a="1"/>
  <c r="G8806" i="4" s="1"/>
  <c r="J8806" i="4"/>
  <c r="A8807" i="4"/>
  <c r="B8807" i="4"/>
  <c r="C8807" i="4" s="1" a="1"/>
  <c r="C8807" i="4" s="1"/>
  <c r="D8807" i="4"/>
  <c r="E8807" i="4" s="1" a="1"/>
  <c r="E8807" i="4" s="1"/>
  <c r="F8807" i="4"/>
  <c r="G8807" i="4" s="1" a="1"/>
  <c r="G8807" i="4" s="1"/>
  <c r="J8807" i="4"/>
  <c r="A8808" i="4"/>
  <c r="B8808" i="4"/>
  <c r="C8808" i="4" s="1" a="1"/>
  <c r="C8808" i="4" s="1"/>
  <c r="D8808" i="4"/>
  <c r="E8808" i="4" s="1" a="1"/>
  <c r="E8808" i="4" s="1"/>
  <c r="F8808" i="4"/>
  <c r="G8808" i="4" s="1" a="1"/>
  <c r="G8808" i="4" s="1"/>
  <c r="J8808" i="4"/>
  <c r="A8809" i="4"/>
  <c r="B8809" i="4"/>
  <c r="C8809" i="4" s="1" a="1"/>
  <c r="C8809" i="4" s="1"/>
  <c r="D8809" i="4"/>
  <c r="E8809" i="4" s="1" a="1"/>
  <c r="E8809" i="4" s="1"/>
  <c r="F8809" i="4"/>
  <c r="G8809" i="4" s="1" a="1"/>
  <c r="G8809" i="4" s="1"/>
  <c r="J8809" i="4"/>
  <c r="A8810" i="4"/>
  <c r="B8810" i="4"/>
  <c r="C8810" i="4" s="1" a="1"/>
  <c r="C8810" i="4" s="1"/>
  <c r="D8810" i="4"/>
  <c r="E8810" i="4" s="1" a="1"/>
  <c r="E8810" i="4" s="1"/>
  <c r="F8810" i="4"/>
  <c r="G8810" i="4" s="1" a="1"/>
  <c r="G8810" i="4" s="1"/>
  <c r="J8810" i="4"/>
  <c r="A8811" i="4"/>
  <c r="B8811" i="4"/>
  <c r="C8811" i="4" s="1" a="1"/>
  <c r="C8811" i="4" s="1"/>
  <c r="D8811" i="4"/>
  <c r="E8811" i="4" s="1" a="1"/>
  <c r="E8811" i="4" s="1"/>
  <c r="F8811" i="4"/>
  <c r="G8811" i="4" s="1" a="1"/>
  <c r="G8811" i="4" s="1"/>
  <c r="J8811" i="4"/>
  <c r="A8812" i="4"/>
  <c r="B8812" i="4"/>
  <c r="C8812" i="4" s="1" a="1"/>
  <c r="C8812" i="4" s="1"/>
  <c r="D8812" i="4"/>
  <c r="E8812" i="4" s="1" a="1"/>
  <c r="E8812" i="4" s="1"/>
  <c r="F8812" i="4"/>
  <c r="G8812" i="4" s="1" a="1"/>
  <c r="G8812" i="4" s="1"/>
  <c r="J8812" i="4"/>
  <c r="A8813" i="4"/>
  <c r="B8813" i="4"/>
  <c r="C8813" i="4" s="1" a="1"/>
  <c r="C8813" i="4" s="1"/>
  <c r="D8813" i="4"/>
  <c r="E8813" i="4" s="1" a="1"/>
  <c r="E8813" i="4" s="1"/>
  <c r="F8813" i="4"/>
  <c r="G8813" i="4" s="1" a="1"/>
  <c r="G8813" i="4" s="1"/>
  <c r="J8813" i="4"/>
  <c r="A8814" i="4"/>
  <c r="B8814" i="4"/>
  <c r="C8814" i="4" s="1" a="1"/>
  <c r="C8814" i="4" s="1"/>
  <c r="D8814" i="4"/>
  <c r="E8814" i="4" s="1" a="1"/>
  <c r="E8814" i="4" s="1"/>
  <c r="F8814" i="4"/>
  <c r="G8814" i="4" s="1" a="1"/>
  <c r="G8814" i="4" s="1"/>
  <c r="J8814" i="4"/>
  <c r="A8815" i="4"/>
  <c r="B8815" i="4"/>
  <c r="C8815" i="4" s="1" a="1"/>
  <c r="C8815" i="4" s="1"/>
  <c r="D8815" i="4"/>
  <c r="E8815" i="4" s="1" a="1"/>
  <c r="E8815" i="4" s="1"/>
  <c r="F8815" i="4"/>
  <c r="G8815" i="4" s="1" a="1"/>
  <c r="G8815" i="4" s="1"/>
  <c r="J8815" i="4"/>
  <c r="A8816" i="4"/>
  <c r="B8816" i="4"/>
  <c r="C8816" i="4" s="1" a="1"/>
  <c r="C8816" i="4" s="1"/>
  <c r="D8816" i="4"/>
  <c r="E8816" i="4" s="1" a="1"/>
  <c r="E8816" i="4" s="1"/>
  <c r="F8816" i="4"/>
  <c r="G8816" i="4" s="1" a="1"/>
  <c r="G8816" i="4" s="1"/>
  <c r="J8816" i="4"/>
  <c r="A8817" i="4"/>
  <c r="B8817" i="4"/>
  <c r="C8817" i="4" s="1" a="1"/>
  <c r="C8817" i="4" s="1"/>
  <c r="D8817" i="4"/>
  <c r="E8817" i="4" s="1" a="1"/>
  <c r="E8817" i="4" s="1"/>
  <c r="F8817" i="4"/>
  <c r="G8817" i="4" s="1" a="1"/>
  <c r="G8817" i="4" s="1"/>
  <c r="J8817" i="4"/>
  <c r="A8818" i="4"/>
  <c r="B8818" i="4"/>
  <c r="C8818" i="4" s="1" a="1"/>
  <c r="C8818" i="4" s="1"/>
  <c r="D8818" i="4"/>
  <c r="E8818" i="4" s="1" a="1"/>
  <c r="E8818" i="4" s="1"/>
  <c r="F8818" i="4"/>
  <c r="G8818" i="4" s="1" a="1"/>
  <c r="G8818" i="4" s="1"/>
  <c r="J8818" i="4"/>
  <c r="A8819" i="4"/>
  <c r="B8819" i="4"/>
  <c r="C8819" i="4" s="1" a="1"/>
  <c r="C8819" i="4" s="1"/>
  <c r="D8819" i="4"/>
  <c r="E8819" i="4" s="1" a="1"/>
  <c r="E8819" i="4" s="1"/>
  <c r="F8819" i="4"/>
  <c r="G8819" i="4" s="1" a="1"/>
  <c r="G8819" i="4" s="1"/>
  <c r="J8819" i="4"/>
  <c r="A8820" i="4"/>
  <c r="B8820" i="4"/>
  <c r="C8820" i="4" s="1" a="1"/>
  <c r="C8820" i="4" s="1"/>
  <c r="D8820" i="4"/>
  <c r="E8820" i="4" s="1" a="1"/>
  <c r="E8820" i="4" s="1"/>
  <c r="F8820" i="4"/>
  <c r="G8820" i="4" s="1" a="1"/>
  <c r="G8820" i="4" s="1"/>
  <c r="J8820" i="4"/>
  <c r="A8821" i="4"/>
  <c r="B8821" i="4"/>
  <c r="C8821" i="4" s="1" a="1"/>
  <c r="C8821" i="4" s="1"/>
  <c r="D8821" i="4"/>
  <c r="E8821" i="4" s="1" a="1"/>
  <c r="E8821" i="4" s="1"/>
  <c r="F8821" i="4"/>
  <c r="G8821" i="4" s="1" a="1"/>
  <c r="G8821" i="4" s="1"/>
  <c r="J8821" i="4"/>
  <c r="A8822" i="4"/>
  <c r="B8822" i="4"/>
  <c r="C8822" i="4" s="1" a="1"/>
  <c r="C8822" i="4" s="1"/>
  <c r="D8822" i="4"/>
  <c r="E8822" i="4" s="1" a="1"/>
  <c r="E8822" i="4" s="1"/>
  <c r="F8822" i="4"/>
  <c r="G8822" i="4" s="1" a="1"/>
  <c r="G8822" i="4" s="1"/>
  <c r="J8822" i="4"/>
  <c r="A8823" i="4"/>
  <c r="B8823" i="4"/>
  <c r="C8823" i="4" s="1" a="1"/>
  <c r="C8823" i="4" s="1"/>
  <c r="D8823" i="4"/>
  <c r="E8823" i="4" s="1" a="1"/>
  <c r="E8823" i="4" s="1"/>
  <c r="F8823" i="4"/>
  <c r="G8823" i="4" s="1" a="1"/>
  <c r="G8823" i="4" s="1"/>
  <c r="J8823" i="4"/>
  <c r="A8824" i="4"/>
  <c r="B8824" i="4"/>
  <c r="C8824" i="4" s="1" a="1"/>
  <c r="C8824" i="4" s="1"/>
  <c r="D8824" i="4"/>
  <c r="E8824" i="4" s="1" a="1"/>
  <c r="E8824" i="4" s="1"/>
  <c r="F8824" i="4"/>
  <c r="G8824" i="4" s="1" a="1"/>
  <c r="G8824" i="4" s="1"/>
  <c r="J8824" i="4"/>
  <c r="A8825" i="4"/>
  <c r="B8825" i="4"/>
  <c r="C8825" i="4" s="1" a="1"/>
  <c r="C8825" i="4" s="1"/>
  <c r="D8825" i="4"/>
  <c r="E8825" i="4" s="1" a="1"/>
  <c r="E8825" i="4" s="1"/>
  <c r="F8825" i="4"/>
  <c r="G8825" i="4" s="1" a="1"/>
  <c r="G8825" i="4" s="1"/>
  <c r="J8825" i="4"/>
  <c r="A8826" i="4"/>
  <c r="B8826" i="4"/>
  <c r="C8826" i="4" s="1" a="1"/>
  <c r="C8826" i="4" s="1"/>
  <c r="D8826" i="4"/>
  <c r="E8826" i="4" s="1" a="1"/>
  <c r="E8826" i="4" s="1"/>
  <c r="F8826" i="4"/>
  <c r="G8826" i="4" s="1" a="1"/>
  <c r="G8826" i="4" s="1"/>
  <c r="J8826" i="4"/>
  <c r="A8827" i="4"/>
  <c r="B8827" i="4"/>
  <c r="C8827" i="4" s="1" a="1"/>
  <c r="C8827" i="4" s="1"/>
  <c r="D8827" i="4"/>
  <c r="E8827" i="4" s="1" a="1"/>
  <c r="E8827" i="4" s="1"/>
  <c r="F8827" i="4"/>
  <c r="G8827" i="4" s="1" a="1"/>
  <c r="G8827" i="4" s="1"/>
  <c r="J8827" i="4"/>
  <c r="A8828" i="4"/>
  <c r="B8828" i="4"/>
  <c r="C8828" i="4" s="1" a="1"/>
  <c r="C8828" i="4" s="1"/>
  <c r="D8828" i="4"/>
  <c r="E8828" i="4" s="1" a="1"/>
  <c r="E8828" i="4" s="1"/>
  <c r="F8828" i="4"/>
  <c r="G8828" i="4" s="1" a="1"/>
  <c r="G8828" i="4" s="1"/>
  <c r="J8828" i="4"/>
  <c r="A8829" i="4"/>
  <c r="B8829" i="4"/>
  <c r="C8829" i="4" s="1" a="1"/>
  <c r="C8829" i="4" s="1"/>
  <c r="D8829" i="4"/>
  <c r="E8829" i="4" s="1" a="1"/>
  <c r="E8829" i="4" s="1"/>
  <c r="F8829" i="4"/>
  <c r="G8829" i="4" s="1" a="1"/>
  <c r="G8829" i="4" s="1"/>
  <c r="J8829" i="4"/>
  <c r="A8830" i="4"/>
  <c r="B8830" i="4"/>
  <c r="C8830" i="4" s="1" a="1"/>
  <c r="C8830" i="4" s="1"/>
  <c r="D8830" i="4"/>
  <c r="E8830" i="4" s="1" a="1"/>
  <c r="E8830" i="4" s="1"/>
  <c r="F8830" i="4"/>
  <c r="G8830" i="4" s="1" a="1"/>
  <c r="G8830" i="4" s="1"/>
  <c r="J8830" i="4"/>
  <c r="A8831" i="4"/>
  <c r="B8831" i="4"/>
  <c r="C8831" i="4" s="1" a="1"/>
  <c r="C8831" i="4" s="1"/>
  <c r="D8831" i="4"/>
  <c r="E8831" i="4" s="1" a="1"/>
  <c r="E8831" i="4" s="1"/>
  <c r="F8831" i="4"/>
  <c r="G8831" i="4" s="1" a="1"/>
  <c r="G8831" i="4" s="1"/>
  <c r="J8831" i="4"/>
  <c r="A8832" i="4"/>
  <c r="B8832" i="4"/>
  <c r="C8832" i="4" s="1" a="1"/>
  <c r="C8832" i="4" s="1"/>
  <c r="D8832" i="4"/>
  <c r="E8832" i="4" s="1" a="1"/>
  <c r="E8832" i="4" s="1"/>
  <c r="F8832" i="4"/>
  <c r="G8832" i="4" s="1" a="1"/>
  <c r="G8832" i="4" s="1"/>
  <c r="J8832" i="4"/>
  <c r="A8833" i="4"/>
  <c r="B8833" i="4"/>
  <c r="C8833" i="4" s="1" a="1"/>
  <c r="C8833" i="4" s="1"/>
  <c r="D8833" i="4"/>
  <c r="E8833" i="4" s="1" a="1"/>
  <c r="E8833" i="4" s="1"/>
  <c r="F8833" i="4"/>
  <c r="G8833" i="4" s="1" a="1"/>
  <c r="G8833" i="4" s="1"/>
  <c r="J8833" i="4"/>
  <c r="A8834" i="4"/>
  <c r="B8834" i="4"/>
  <c r="C8834" i="4" s="1" a="1"/>
  <c r="C8834" i="4" s="1"/>
  <c r="D8834" i="4"/>
  <c r="E8834" i="4" s="1" a="1"/>
  <c r="E8834" i="4" s="1"/>
  <c r="F8834" i="4"/>
  <c r="G8834" i="4" s="1" a="1"/>
  <c r="G8834" i="4" s="1"/>
  <c r="J8834" i="4"/>
  <c r="A8835" i="4"/>
  <c r="B8835" i="4"/>
  <c r="C8835" i="4" s="1" a="1"/>
  <c r="C8835" i="4" s="1"/>
  <c r="D8835" i="4"/>
  <c r="E8835" i="4" s="1" a="1"/>
  <c r="E8835" i="4" s="1"/>
  <c r="F8835" i="4"/>
  <c r="G8835" i="4" s="1" a="1"/>
  <c r="G8835" i="4" s="1"/>
  <c r="J8835" i="4"/>
  <c r="A8836" i="4"/>
  <c r="B8836" i="4"/>
  <c r="C8836" i="4" s="1" a="1"/>
  <c r="C8836" i="4" s="1"/>
  <c r="D8836" i="4"/>
  <c r="E8836" i="4" s="1" a="1"/>
  <c r="E8836" i="4" s="1"/>
  <c r="F8836" i="4"/>
  <c r="G8836" i="4" s="1" a="1"/>
  <c r="G8836" i="4" s="1"/>
  <c r="J8836" i="4"/>
  <c r="A8837" i="4"/>
  <c r="B8837" i="4"/>
  <c r="C8837" i="4" s="1" a="1"/>
  <c r="C8837" i="4" s="1"/>
  <c r="D8837" i="4"/>
  <c r="E8837" i="4" s="1" a="1"/>
  <c r="E8837" i="4" s="1"/>
  <c r="F8837" i="4"/>
  <c r="G8837" i="4" s="1" a="1"/>
  <c r="G8837" i="4" s="1"/>
  <c r="J8837" i="4"/>
  <c r="A8838" i="4"/>
  <c r="B8838" i="4"/>
  <c r="C8838" i="4" s="1" a="1"/>
  <c r="C8838" i="4" s="1"/>
  <c r="D8838" i="4"/>
  <c r="E8838" i="4" s="1" a="1"/>
  <c r="E8838" i="4" s="1"/>
  <c r="F8838" i="4"/>
  <c r="G8838" i="4" s="1" a="1"/>
  <c r="G8838" i="4" s="1"/>
  <c r="J8838" i="4"/>
  <c r="A8839" i="4"/>
  <c r="B8839" i="4"/>
  <c r="C8839" i="4" s="1" a="1"/>
  <c r="C8839" i="4" s="1"/>
  <c r="D8839" i="4"/>
  <c r="E8839" i="4" s="1" a="1"/>
  <c r="E8839" i="4" s="1"/>
  <c r="F8839" i="4"/>
  <c r="G8839" i="4" s="1" a="1"/>
  <c r="G8839" i="4" s="1"/>
  <c r="J8839" i="4"/>
  <c r="A8840" i="4"/>
  <c r="B8840" i="4"/>
  <c r="C8840" i="4" s="1" a="1"/>
  <c r="C8840" i="4" s="1"/>
  <c r="D8840" i="4"/>
  <c r="E8840" i="4" s="1" a="1"/>
  <c r="E8840" i="4" s="1"/>
  <c r="F8840" i="4"/>
  <c r="G8840" i="4" s="1" a="1"/>
  <c r="G8840" i="4" s="1"/>
  <c r="J8840" i="4"/>
  <c r="A8841" i="4"/>
  <c r="B8841" i="4"/>
  <c r="C8841" i="4" s="1" a="1"/>
  <c r="C8841" i="4" s="1"/>
  <c r="D8841" i="4"/>
  <c r="E8841" i="4" s="1" a="1"/>
  <c r="E8841" i="4" s="1"/>
  <c r="F8841" i="4"/>
  <c r="G8841" i="4" s="1" a="1"/>
  <c r="G8841" i="4" s="1"/>
  <c r="J8841" i="4"/>
  <c r="A8842" i="4"/>
  <c r="B8842" i="4"/>
  <c r="C8842" i="4" s="1" a="1"/>
  <c r="C8842" i="4" s="1"/>
  <c r="D8842" i="4"/>
  <c r="E8842" i="4" s="1" a="1"/>
  <c r="E8842" i="4" s="1"/>
  <c r="F8842" i="4"/>
  <c r="G8842" i="4" s="1" a="1"/>
  <c r="G8842" i="4" s="1"/>
  <c r="J8842" i="4"/>
  <c r="A8843" i="4"/>
  <c r="B8843" i="4"/>
  <c r="C8843" i="4" s="1" a="1"/>
  <c r="C8843" i="4" s="1"/>
  <c r="D8843" i="4"/>
  <c r="E8843" i="4" s="1" a="1"/>
  <c r="E8843" i="4" s="1"/>
  <c r="F8843" i="4"/>
  <c r="G8843" i="4" s="1" a="1"/>
  <c r="G8843" i="4" s="1"/>
  <c r="J8843" i="4"/>
  <c r="A8844" i="4"/>
  <c r="B8844" i="4"/>
  <c r="C8844" i="4" s="1" a="1"/>
  <c r="C8844" i="4" s="1"/>
  <c r="D8844" i="4"/>
  <c r="E8844" i="4" s="1" a="1"/>
  <c r="E8844" i="4" s="1"/>
  <c r="F8844" i="4"/>
  <c r="G8844" i="4" s="1" a="1"/>
  <c r="G8844" i="4" s="1"/>
  <c r="J8844" i="4"/>
  <c r="A8845" i="4"/>
  <c r="B8845" i="4"/>
  <c r="C8845" i="4" s="1" a="1"/>
  <c r="C8845" i="4" s="1"/>
  <c r="D8845" i="4"/>
  <c r="E8845" i="4" s="1" a="1"/>
  <c r="E8845" i="4" s="1"/>
  <c r="F8845" i="4"/>
  <c r="G8845" i="4" s="1" a="1"/>
  <c r="G8845" i="4" s="1"/>
  <c r="J8845" i="4"/>
  <c r="A8846" i="4"/>
  <c r="B8846" i="4"/>
  <c r="C8846" i="4" s="1" a="1"/>
  <c r="C8846" i="4" s="1"/>
  <c r="D8846" i="4"/>
  <c r="E8846" i="4" s="1" a="1"/>
  <c r="E8846" i="4" s="1"/>
  <c r="F8846" i="4"/>
  <c r="G8846" i="4" s="1" a="1"/>
  <c r="G8846" i="4" s="1"/>
  <c r="J8846" i="4"/>
  <c r="A8847" i="4"/>
  <c r="B8847" i="4"/>
  <c r="C8847" i="4" s="1" a="1"/>
  <c r="C8847" i="4" s="1"/>
  <c r="D8847" i="4"/>
  <c r="E8847" i="4" s="1" a="1"/>
  <c r="E8847" i="4" s="1"/>
  <c r="F8847" i="4"/>
  <c r="G8847" i="4" s="1" a="1"/>
  <c r="G8847" i="4" s="1"/>
  <c r="J8847" i="4"/>
  <c r="A8848" i="4"/>
  <c r="B8848" i="4"/>
  <c r="C8848" i="4" s="1" a="1"/>
  <c r="C8848" i="4" s="1"/>
  <c r="D8848" i="4"/>
  <c r="E8848" i="4" s="1" a="1"/>
  <c r="E8848" i="4" s="1"/>
  <c r="F8848" i="4"/>
  <c r="G8848" i="4" s="1" a="1"/>
  <c r="G8848" i="4" s="1"/>
  <c r="J8848" i="4"/>
  <c r="A8849" i="4"/>
  <c r="B8849" i="4"/>
  <c r="C8849" i="4" s="1" a="1"/>
  <c r="C8849" i="4" s="1"/>
  <c r="D8849" i="4"/>
  <c r="E8849" i="4" s="1" a="1"/>
  <c r="E8849" i="4" s="1"/>
  <c r="F8849" i="4"/>
  <c r="G8849" i="4" s="1" a="1"/>
  <c r="G8849" i="4" s="1"/>
  <c r="J8849" i="4"/>
  <c r="A8850" i="4"/>
  <c r="B8850" i="4"/>
  <c r="C8850" i="4" s="1" a="1"/>
  <c r="C8850" i="4" s="1"/>
  <c r="D8850" i="4"/>
  <c r="E8850" i="4" s="1" a="1"/>
  <c r="E8850" i="4" s="1"/>
  <c r="F8850" i="4"/>
  <c r="G8850" i="4" s="1" a="1"/>
  <c r="G8850" i="4" s="1"/>
  <c r="J8850" i="4"/>
  <c r="A8851" i="4"/>
  <c r="B8851" i="4"/>
  <c r="C8851" i="4" s="1" a="1"/>
  <c r="C8851" i="4" s="1"/>
  <c r="D8851" i="4"/>
  <c r="E8851" i="4" s="1" a="1"/>
  <c r="E8851" i="4" s="1"/>
  <c r="F8851" i="4"/>
  <c r="G8851" i="4" s="1" a="1"/>
  <c r="G8851" i="4" s="1"/>
  <c r="J8851" i="4"/>
  <c r="A8852" i="4"/>
  <c r="B8852" i="4"/>
  <c r="C8852" i="4" s="1" a="1"/>
  <c r="C8852" i="4" s="1"/>
  <c r="D8852" i="4"/>
  <c r="E8852" i="4" s="1" a="1"/>
  <c r="E8852" i="4" s="1"/>
  <c r="F8852" i="4"/>
  <c r="G8852" i="4" s="1" a="1"/>
  <c r="G8852" i="4" s="1"/>
  <c r="J8852" i="4"/>
  <c r="A8853" i="4"/>
  <c r="B8853" i="4"/>
  <c r="C8853" i="4" s="1" a="1"/>
  <c r="C8853" i="4" s="1"/>
  <c r="D8853" i="4"/>
  <c r="E8853" i="4" s="1" a="1"/>
  <c r="E8853" i="4" s="1"/>
  <c r="F8853" i="4"/>
  <c r="G8853" i="4" s="1" a="1"/>
  <c r="G8853" i="4" s="1"/>
  <c r="J8853" i="4"/>
  <c r="A8854" i="4"/>
  <c r="B8854" i="4"/>
  <c r="C8854" i="4" s="1" a="1"/>
  <c r="C8854" i="4" s="1"/>
  <c r="D8854" i="4"/>
  <c r="E8854" i="4" s="1" a="1"/>
  <c r="E8854" i="4" s="1"/>
  <c r="F8854" i="4"/>
  <c r="G8854" i="4" s="1" a="1"/>
  <c r="G8854" i="4" s="1"/>
  <c r="J8854" i="4"/>
  <c r="A8855" i="4"/>
  <c r="B8855" i="4"/>
  <c r="C8855" i="4" s="1" a="1"/>
  <c r="C8855" i="4" s="1"/>
  <c r="D8855" i="4"/>
  <c r="E8855" i="4" s="1" a="1"/>
  <c r="E8855" i="4" s="1"/>
  <c r="F8855" i="4"/>
  <c r="G8855" i="4" s="1" a="1"/>
  <c r="G8855" i="4" s="1"/>
  <c r="J8855" i="4"/>
  <c r="A8856" i="4"/>
  <c r="B8856" i="4"/>
  <c r="C8856" i="4" s="1" a="1"/>
  <c r="C8856" i="4" s="1"/>
  <c r="D8856" i="4"/>
  <c r="E8856" i="4" s="1" a="1"/>
  <c r="E8856" i="4" s="1"/>
  <c r="F8856" i="4"/>
  <c r="G8856" i="4" s="1" a="1"/>
  <c r="G8856" i="4" s="1"/>
  <c r="J8856" i="4"/>
  <c r="A8857" i="4"/>
  <c r="B8857" i="4"/>
  <c r="C8857" i="4" s="1" a="1"/>
  <c r="C8857" i="4" s="1"/>
  <c r="D8857" i="4"/>
  <c r="E8857" i="4" s="1" a="1"/>
  <c r="E8857" i="4" s="1"/>
  <c r="F8857" i="4"/>
  <c r="G8857" i="4" s="1" a="1"/>
  <c r="G8857" i="4" s="1"/>
  <c r="J8857" i="4"/>
  <c r="A8858" i="4"/>
  <c r="B8858" i="4"/>
  <c r="C8858" i="4" s="1" a="1"/>
  <c r="C8858" i="4" s="1"/>
  <c r="D8858" i="4"/>
  <c r="E8858" i="4" s="1" a="1"/>
  <c r="E8858" i="4" s="1"/>
  <c r="F8858" i="4"/>
  <c r="G8858" i="4" s="1" a="1"/>
  <c r="G8858" i="4" s="1"/>
  <c r="J8858" i="4"/>
  <c r="A8859" i="4"/>
  <c r="B8859" i="4"/>
  <c r="C8859" i="4" s="1" a="1"/>
  <c r="C8859" i="4" s="1"/>
  <c r="D8859" i="4"/>
  <c r="E8859" i="4" s="1" a="1"/>
  <c r="E8859" i="4" s="1"/>
  <c r="F8859" i="4"/>
  <c r="G8859" i="4" s="1" a="1"/>
  <c r="G8859" i="4" s="1"/>
  <c r="J8859" i="4"/>
  <c r="A8860" i="4"/>
  <c r="B8860" i="4"/>
  <c r="C8860" i="4" s="1" a="1"/>
  <c r="C8860" i="4" s="1"/>
  <c r="D8860" i="4"/>
  <c r="E8860" i="4" s="1" a="1"/>
  <c r="E8860" i="4" s="1"/>
  <c r="F8860" i="4"/>
  <c r="G8860" i="4" s="1" a="1"/>
  <c r="G8860" i="4" s="1"/>
  <c r="J8860" i="4"/>
  <c r="A8861" i="4"/>
  <c r="B8861" i="4"/>
  <c r="C8861" i="4" s="1" a="1"/>
  <c r="C8861" i="4" s="1"/>
  <c r="D8861" i="4"/>
  <c r="E8861" i="4" s="1" a="1"/>
  <c r="E8861" i="4" s="1"/>
  <c r="F8861" i="4"/>
  <c r="G8861" i="4" s="1" a="1"/>
  <c r="G8861" i="4" s="1"/>
  <c r="J8861" i="4"/>
  <c r="A8862" i="4"/>
  <c r="B8862" i="4"/>
  <c r="C8862" i="4" s="1" a="1"/>
  <c r="C8862" i="4" s="1"/>
  <c r="D8862" i="4"/>
  <c r="E8862" i="4" s="1" a="1"/>
  <c r="E8862" i="4" s="1"/>
  <c r="F8862" i="4"/>
  <c r="G8862" i="4" s="1" a="1"/>
  <c r="G8862" i="4" s="1"/>
  <c r="J8862" i="4"/>
  <c r="A8863" i="4"/>
  <c r="B8863" i="4"/>
  <c r="C8863" i="4" s="1" a="1"/>
  <c r="C8863" i="4" s="1"/>
  <c r="D8863" i="4"/>
  <c r="E8863" i="4" s="1" a="1"/>
  <c r="E8863" i="4" s="1"/>
  <c r="F8863" i="4"/>
  <c r="G8863" i="4" s="1" a="1"/>
  <c r="G8863" i="4" s="1"/>
  <c r="J8863" i="4"/>
  <c r="A8864" i="4"/>
  <c r="B8864" i="4"/>
  <c r="C8864" i="4" s="1" a="1"/>
  <c r="C8864" i="4" s="1"/>
  <c r="D8864" i="4"/>
  <c r="E8864" i="4" s="1" a="1"/>
  <c r="E8864" i="4" s="1"/>
  <c r="F8864" i="4"/>
  <c r="G8864" i="4" s="1" a="1"/>
  <c r="G8864" i="4" s="1"/>
  <c r="J8864" i="4"/>
  <c r="A8865" i="4"/>
  <c r="B8865" i="4"/>
  <c r="C8865" i="4" s="1" a="1"/>
  <c r="C8865" i="4" s="1"/>
  <c r="D8865" i="4"/>
  <c r="E8865" i="4" s="1" a="1"/>
  <c r="E8865" i="4" s="1"/>
  <c r="F8865" i="4"/>
  <c r="G8865" i="4" s="1" a="1"/>
  <c r="G8865" i="4" s="1"/>
  <c r="J8865" i="4"/>
  <c r="A8866" i="4"/>
  <c r="B8866" i="4"/>
  <c r="C8866" i="4" s="1" a="1"/>
  <c r="C8866" i="4" s="1"/>
  <c r="D8866" i="4"/>
  <c r="E8866" i="4" s="1" a="1"/>
  <c r="E8866" i="4" s="1"/>
  <c r="F8866" i="4"/>
  <c r="G8866" i="4" s="1" a="1"/>
  <c r="G8866" i="4" s="1"/>
  <c r="J8866" i="4"/>
  <c r="A8867" i="4"/>
  <c r="B8867" i="4"/>
  <c r="C8867" i="4" s="1" a="1"/>
  <c r="C8867" i="4" s="1"/>
  <c r="D8867" i="4"/>
  <c r="E8867" i="4" s="1" a="1"/>
  <c r="E8867" i="4" s="1"/>
  <c r="F8867" i="4"/>
  <c r="G8867" i="4" s="1" a="1"/>
  <c r="G8867" i="4" s="1"/>
  <c r="J8867" i="4"/>
  <c r="A8868" i="4"/>
  <c r="B8868" i="4"/>
  <c r="C8868" i="4" s="1" a="1"/>
  <c r="C8868" i="4" s="1"/>
  <c r="D8868" i="4"/>
  <c r="E8868" i="4" s="1" a="1"/>
  <c r="E8868" i="4" s="1"/>
  <c r="F8868" i="4"/>
  <c r="G8868" i="4" s="1" a="1"/>
  <c r="G8868" i="4" s="1"/>
  <c r="J8868" i="4"/>
  <c r="A8869" i="4"/>
  <c r="B8869" i="4"/>
  <c r="C8869" i="4" s="1" a="1"/>
  <c r="C8869" i="4" s="1"/>
  <c r="D8869" i="4"/>
  <c r="E8869" i="4" s="1" a="1"/>
  <c r="E8869" i="4" s="1"/>
  <c r="F8869" i="4"/>
  <c r="G8869" i="4" s="1" a="1"/>
  <c r="G8869" i="4" s="1"/>
  <c r="J8869" i="4"/>
  <c r="A8870" i="4"/>
  <c r="B8870" i="4"/>
  <c r="C8870" i="4" s="1" a="1"/>
  <c r="C8870" i="4" s="1"/>
  <c r="D8870" i="4"/>
  <c r="E8870" i="4" s="1" a="1"/>
  <c r="E8870" i="4" s="1"/>
  <c r="F8870" i="4"/>
  <c r="G8870" i="4" s="1" a="1"/>
  <c r="G8870" i="4" s="1"/>
  <c r="J8870" i="4"/>
  <c r="A8871" i="4"/>
  <c r="B8871" i="4"/>
  <c r="C8871" i="4" s="1" a="1"/>
  <c r="C8871" i="4" s="1"/>
  <c r="D8871" i="4"/>
  <c r="E8871" i="4" s="1" a="1"/>
  <c r="E8871" i="4" s="1"/>
  <c r="F8871" i="4"/>
  <c r="G8871" i="4" s="1" a="1"/>
  <c r="G8871" i="4" s="1"/>
  <c r="J8871" i="4"/>
  <c r="A8872" i="4"/>
  <c r="B8872" i="4"/>
  <c r="C8872" i="4" s="1" a="1"/>
  <c r="C8872" i="4" s="1"/>
  <c r="D8872" i="4"/>
  <c r="E8872" i="4" s="1" a="1"/>
  <c r="E8872" i="4" s="1"/>
  <c r="F8872" i="4"/>
  <c r="G8872" i="4" s="1" a="1"/>
  <c r="G8872" i="4" s="1"/>
  <c r="J8872" i="4"/>
  <c r="A8873" i="4"/>
  <c r="B8873" i="4"/>
  <c r="C8873" i="4" s="1" a="1"/>
  <c r="C8873" i="4" s="1"/>
  <c r="D8873" i="4"/>
  <c r="E8873" i="4" s="1" a="1"/>
  <c r="E8873" i="4" s="1"/>
  <c r="F8873" i="4"/>
  <c r="G8873" i="4" s="1" a="1"/>
  <c r="G8873" i="4" s="1"/>
  <c r="J8873" i="4"/>
  <c r="A8874" i="4"/>
  <c r="B8874" i="4"/>
  <c r="C8874" i="4" s="1" a="1"/>
  <c r="C8874" i="4" s="1"/>
  <c r="D8874" i="4"/>
  <c r="E8874" i="4" s="1" a="1"/>
  <c r="E8874" i="4" s="1"/>
  <c r="F8874" i="4"/>
  <c r="G8874" i="4" s="1" a="1"/>
  <c r="G8874" i="4" s="1"/>
  <c r="J8874" i="4"/>
  <c r="A8875" i="4"/>
  <c r="B8875" i="4"/>
  <c r="C8875" i="4" s="1" a="1"/>
  <c r="C8875" i="4" s="1"/>
  <c r="D8875" i="4"/>
  <c r="E8875" i="4" s="1" a="1"/>
  <c r="E8875" i="4" s="1"/>
  <c r="F8875" i="4"/>
  <c r="G8875" i="4" s="1" a="1"/>
  <c r="G8875" i="4" s="1"/>
  <c r="J8875" i="4"/>
  <c r="A8876" i="4"/>
  <c r="B8876" i="4"/>
  <c r="C8876" i="4" s="1" a="1"/>
  <c r="C8876" i="4" s="1"/>
  <c r="D8876" i="4"/>
  <c r="E8876" i="4" s="1" a="1"/>
  <c r="E8876" i="4" s="1"/>
  <c r="F8876" i="4"/>
  <c r="G8876" i="4" s="1" a="1"/>
  <c r="G8876" i="4" s="1"/>
  <c r="J8876" i="4"/>
  <c r="A8877" i="4"/>
  <c r="B8877" i="4"/>
  <c r="C8877" i="4" s="1" a="1"/>
  <c r="C8877" i="4" s="1"/>
  <c r="D8877" i="4"/>
  <c r="E8877" i="4" s="1" a="1"/>
  <c r="E8877" i="4" s="1"/>
  <c r="F8877" i="4"/>
  <c r="G8877" i="4" s="1" a="1"/>
  <c r="G8877" i="4" s="1"/>
  <c r="J8877" i="4"/>
  <c r="A8878" i="4"/>
  <c r="B8878" i="4"/>
  <c r="C8878" i="4" s="1" a="1"/>
  <c r="C8878" i="4" s="1"/>
  <c r="D8878" i="4"/>
  <c r="E8878" i="4" s="1" a="1"/>
  <c r="E8878" i="4" s="1"/>
  <c r="F8878" i="4"/>
  <c r="G8878" i="4" s="1" a="1"/>
  <c r="G8878" i="4" s="1"/>
  <c r="J8878" i="4"/>
  <c r="A8879" i="4"/>
  <c r="B8879" i="4"/>
  <c r="C8879" i="4" s="1" a="1"/>
  <c r="C8879" i="4" s="1"/>
  <c r="D8879" i="4"/>
  <c r="E8879" i="4" s="1" a="1"/>
  <c r="E8879" i="4" s="1"/>
  <c r="F8879" i="4"/>
  <c r="G8879" i="4" s="1" a="1"/>
  <c r="G8879" i="4" s="1"/>
  <c r="J8879" i="4"/>
  <c r="A8880" i="4"/>
  <c r="B8880" i="4"/>
  <c r="C8880" i="4" s="1" a="1"/>
  <c r="C8880" i="4" s="1"/>
  <c r="D8880" i="4"/>
  <c r="E8880" i="4" s="1" a="1"/>
  <c r="E8880" i="4" s="1"/>
  <c r="F8880" i="4"/>
  <c r="G8880" i="4" s="1" a="1"/>
  <c r="G8880" i="4" s="1"/>
  <c r="J8880" i="4"/>
  <c r="A8881" i="4"/>
  <c r="B8881" i="4"/>
  <c r="C8881" i="4" s="1" a="1"/>
  <c r="C8881" i="4" s="1"/>
  <c r="D8881" i="4"/>
  <c r="E8881" i="4" s="1" a="1"/>
  <c r="E8881" i="4" s="1"/>
  <c r="F8881" i="4"/>
  <c r="G8881" i="4" s="1" a="1"/>
  <c r="G8881" i="4" s="1"/>
  <c r="J8881" i="4"/>
  <c r="A8882" i="4"/>
  <c r="B8882" i="4"/>
  <c r="C8882" i="4" s="1" a="1"/>
  <c r="C8882" i="4" s="1"/>
  <c r="D8882" i="4"/>
  <c r="E8882" i="4" s="1" a="1"/>
  <c r="E8882" i="4" s="1"/>
  <c r="F8882" i="4"/>
  <c r="G8882" i="4" s="1" a="1"/>
  <c r="G8882" i="4" s="1"/>
  <c r="J8882" i="4"/>
  <c r="A8883" i="4"/>
  <c r="B8883" i="4"/>
  <c r="C8883" i="4" s="1" a="1"/>
  <c r="C8883" i="4" s="1"/>
  <c r="D8883" i="4"/>
  <c r="E8883" i="4" s="1" a="1"/>
  <c r="E8883" i="4" s="1"/>
  <c r="F8883" i="4"/>
  <c r="G8883" i="4" s="1" a="1"/>
  <c r="G8883" i="4" s="1"/>
  <c r="J8883" i="4"/>
  <c r="A8884" i="4"/>
  <c r="B8884" i="4"/>
  <c r="C8884" i="4" s="1" a="1"/>
  <c r="C8884" i="4" s="1"/>
  <c r="D8884" i="4"/>
  <c r="E8884" i="4" s="1" a="1"/>
  <c r="E8884" i="4" s="1"/>
  <c r="F8884" i="4"/>
  <c r="G8884" i="4" s="1" a="1"/>
  <c r="G8884" i="4" s="1"/>
  <c r="J8884" i="4"/>
  <c r="A8885" i="4"/>
  <c r="B8885" i="4"/>
  <c r="C8885" i="4" s="1" a="1"/>
  <c r="C8885" i="4" s="1"/>
  <c r="D8885" i="4"/>
  <c r="E8885" i="4" s="1" a="1"/>
  <c r="E8885" i="4" s="1"/>
  <c r="F8885" i="4"/>
  <c r="G8885" i="4" s="1" a="1"/>
  <c r="G8885" i="4" s="1"/>
  <c r="J8885" i="4"/>
  <c r="A8886" i="4"/>
  <c r="B8886" i="4"/>
  <c r="C8886" i="4" s="1" a="1"/>
  <c r="C8886" i="4" s="1"/>
  <c r="D8886" i="4"/>
  <c r="E8886" i="4" s="1" a="1"/>
  <c r="E8886" i="4" s="1"/>
  <c r="F8886" i="4"/>
  <c r="G8886" i="4" s="1" a="1"/>
  <c r="G8886" i="4" s="1"/>
  <c r="J8886" i="4"/>
  <c r="A8887" i="4"/>
  <c r="B8887" i="4"/>
  <c r="C8887" i="4" s="1" a="1"/>
  <c r="C8887" i="4" s="1"/>
  <c r="D8887" i="4"/>
  <c r="E8887" i="4" s="1" a="1"/>
  <c r="E8887" i="4" s="1"/>
  <c r="F8887" i="4"/>
  <c r="G8887" i="4" s="1" a="1"/>
  <c r="G8887" i="4" s="1"/>
  <c r="J8887" i="4"/>
  <c r="A8888" i="4"/>
  <c r="B8888" i="4"/>
  <c r="C8888" i="4" s="1" a="1"/>
  <c r="C8888" i="4" s="1"/>
  <c r="D8888" i="4"/>
  <c r="E8888" i="4" s="1" a="1"/>
  <c r="E8888" i="4" s="1"/>
  <c r="F8888" i="4"/>
  <c r="G8888" i="4" s="1" a="1"/>
  <c r="G8888" i="4" s="1"/>
  <c r="J8888" i="4"/>
  <c r="A8889" i="4"/>
  <c r="B8889" i="4"/>
  <c r="C8889" i="4" s="1" a="1"/>
  <c r="C8889" i="4" s="1"/>
  <c r="D8889" i="4"/>
  <c r="E8889" i="4" s="1" a="1"/>
  <c r="E8889" i="4" s="1"/>
  <c r="F8889" i="4"/>
  <c r="G8889" i="4" s="1" a="1"/>
  <c r="G8889" i="4" s="1"/>
  <c r="J8889" i="4"/>
  <c r="A8890" i="4"/>
  <c r="B8890" i="4"/>
  <c r="C8890" i="4" s="1" a="1"/>
  <c r="C8890" i="4" s="1"/>
  <c r="D8890" i="4"/>
  <c r="E8890" i="4" s="1" a="1"/>
  <c r="E8890" i="4" s="1"/>
  <c r="F8890" i="4"/>
  <c r="G8890" i="4" s="1" a="1"/>
  <c r="G8890" i="4" s="1"/>
  <c r="J8890" i="4"/>
  <c r="A8891" i="4"/>
  <c r="B8891" i="4"/>
  <c r="C8891" i="4" s="1" a="1"/>
  <c r="C8891" i="4" s="1"/>
  <c r="D8891" i="4"/>
  <c r="E8891" i="4" s="1" a="1"/>
  <c r="E8891" i="4" s="1"/>
  <c r="F8891" i="4"/>
  <c r="G8891" i="4" s="1" a="1"/>
  <c r="G8891" i="4" s="1"/>
  <c r="J8891" i="4"/>
  <c r="A8892" i="4"/>
  <c r="B8892" i="4"/>
  <c r="C8892" i="4" s="1" a="1"/>
  <c r="C8892" i="4" s="1"/>
  <c r="D8892" i="4"/>
  <c r="E8892" i="4" s="1" a="1"/>
  <c r="E8892" i="4" s="1"/>
  <c r="F8892" i="4"/>
  <c r="G8892" i="4" s="1" a="1"/>
  <c r="G8892" i="4" s="1"/>
  <c r="J8892" i="4"/>
  <c r="A8893" i="4"/>
  <c r="B8893" i="4"/>
  <c r="C8893" i="4" s="1" a="1"/>
  <c r="C8893" i="4" s="1"/>
  <c r="D8893" i="4"/>
  <c r="E8893" i="4" s="1" a="1"/>
  <c r="E8893" i="4" s="1"/>
  <c r="F8893" i="4"/>
  <c r="G8893" i="4" s="1" a="1"/>
  <c r="G8893" i="4" s="1"/>
  <c r="J8893" i="4"/>
  <c r="A8894" i="4"/>
  <c r="B8894" i="4"/>
  <c r="C8894" i="4" s="1" a="1"/>
  <c r="C8894" i="4" s="1"/>
  <c r="D8894" i="4"/>
  <c r="E8894" i="4" s="1" a="1"/>
  <c r="E8894" i="4" s="1"/>
  <c r="F8894" i="4"/>
  <c r="G8894" i="4" s="1" a="1"/>
  <c r="G8894" i="4" s="1"/>
  <c r="J8894" i="4"/>
  <c r="A8895" i="4"/>
  <c r="B8895" i="4"/>
  <c r="C8895" i="4" s="1" a="1"/>
  <c r="C8895" i="4" s="1"/>
  <c r="D8895" i="4"/>
  <c r="E8895" i="4" s="1" a="1"/>
  <c r="E8895" i="4" s="1"/>
  <c r="F8895" i="4"/>
  <c r="G8895" i="4" s="1" a="1"/>
  <c r="G8895" i="4" s="1"/>
  <c r="J8895" i="4"/>
  <c r="A8896" i="4"/>
  <c r="B8896" i="4"/>
  <c r="C8896" i="4" s="1" a="1"/>
  <c r="C8896" i="4" s="1"/>
  <c r="D8896" i="4"/>
  <c r="E8896" i="4" s="1" a="1"/>
  <c r="E8896" i="4" s="1"/>
  <c r="F8896" i="4"/>
  <c r="G8896" i="4" s="1" a="1"/>
  <c r="G8896" i="4" s="1"/>
  <c r="J8896" i="4"/>
  <c r="A8897" i="4"/>
  <c r="B8897" i="4"/>
  <c r="C8897" i="4" s="1" a="1"/>
  <c r="C8897" i="4" s="1"/>
  <c r="D8897" i="4"/>
  <c r="E8897" i="4" s="1" a="1"/>
  <c r="E8897" i="4" s="1"/>
  <c r="F8897" i="4"/>
  <c r="G8897" i="4" s="1" a="1"/>
  <c r="G8897" i="4" s="1"/>
  <c r="J8897" i="4"/>
  <c r="A8898" i="4"/>
  <c r="B8898" i="4"/>
  <c r="C8898" i="4" s="1" a="1"/>
  <c r="C8898" i="4" s="1"/>
  <c r="D8898" i="4"/>
  <c r="E8898" i="4" s="1" a="1"/>
  <c r="E8898" i="4" s="1"/>
  <c r="F8898" i="4"/>
  <c r="G8898" i="4" s="1" a="1"/>
  <c r="G8898" i="4" s="1"/>
  <c r="J8898" i="4"/>
  <c r="A8899" i="4"/>
  <c r="B8899" i="4"/>
  <c r="C8899" i="4" s="1" a="1"/>
  <c r="C8899" i="4" s="1"/>
  <c r="D8899" i="4"/>
  <c r="E8899" i="4" s="1" a="1"/>
  <c r="E8899" i="4" s="1"/>
  <c r="F8899" i="4"/>
  <c r="G8899" i="4" s="1" a="1"/>
  <c r="G8899" i="4" s="1"/>
  <c r="J8899" i="4"/>
  <c r="A8900" i="4"/>
  <c r="B8900" i="4"/>
  <c r="C8900" i="4" s="1" a="1"/>
  <c r="C8900" i="4" s="1"/>
  <c r="D8900" i="4"/>
  <c r="E8900" i="4" s="1" a="1"/>
  <c r="E8900" i="4" s="1"/>
  <c r="F8900" i="4"/>
  <c r="G8900" i="4" s="1" a="1"/>
  <c r="G8900" i="4" s="1"/>
  <c r="J8900" i="4"/>
  <c r="A8901" i="4"/>
  <c r="B8901" i="4"/>
  <c r="C8901" i="4" s="1" a="1"/>
  <c r="C8901" i="4" s="1"/>
  <c r="D8901" i="4"/>
  <c r="E8901" i="4" s="1" a="1"/>
  <c r="E8901" i="4" s="1"/>
  <c r="F8901" i="4"/>
  <c r="G8901" i="4" s="1" a="1"/>
  <c r="G8901" i="4" s="1"/>
  <c r="J8901" i="4"/>
  <c r="A8902" i="4"/>
  <c r="B8902" i="4"/>
  <c r="C8902" i="4" s="1" a="1"/>
  <c r="C8902" i="4" s="1"/>
  <c r="D8902" i="4"/>
  <c r="E8902" i="4" s="1" a="1"/>
  <c r="E8902" i="4" s="1"/>
  <c r="F8902" i="4"/>
  <c r="G8902" i="4" s="1" a="1"/>
  <c r="G8902" i="4" s="1"/>
  <c r="J8902" i="4"/>
  <c r="A8903" i="4"/>
  <c r="B8903" i="4"/>
  <c r="C8903" i="4" s="1" a="1"/>
  <c r="C8903" i="4" s="1"/>
  <c r="D8903" i="4"/>
  <c r="E8903" i="4" s="1" a="1"/>
  <c r="E8903" i="4" s="1"/>
  <c r="F8903" i="4"/>
  <c r="G8903" i="4" s="1" a="1"/>
  <c r="G8903" i="4" s="1"/>
  <c r="J8903" i="4"/>
  <c r="A8904" i="4"/>
  <c r="B8904" i="4"/>
  <c r="C8904" i="4" s="1" a="1"/>
  <c r="C8904" i="4" s="1"/>
  <c r="D8904" i="4"/>
  <c r="E8904" i="4" s="1" a="1"/>
  <c r="E8904" i="4" s="1"/>
  <c r="F8904" i="4"/>
  <c r="G8904" i="4" s="1" a="1"/>
  <c r="G8904" i="4" s="1"/>
  <c r="J8904" i="4"/>
  <c r="A8905" i="4"/>
  <c r="B8905" i="4"/>
  <c r="C8905" i="4" s="1" a="1"/>
  <c r="C8905" i="4" s="1"/>
  <c r="D8905" i="4"/>
  <c r="E8905" i="4" s="1" a="1"/>
  <c r="E8905" i="4" s="1"/>
  <c r="F8905" i="4"/>
  <c r="G8905" i="4" s="1" a="1"/>
  <c r="G8905" i="4" s="1"/>
  <c r="J8905" i="4"/>
  <c r="A8906" i="4"/>
  <c r="B8906" i="4"/>
  <c r="C8906" i="4" s="1" a="1"/>
  <c r="C8906" i="4" s="1"/>
  <c r="D8906" i="4"/>
  <c r="E8906" i="4" s="1" a="1"/>
  <c r="E8906" i="4" s="1"/>
  <c r="F8906" i="4"/>
  <c r="G8906" i="4" s="1" a="1"/>
  <c r="G8906" i="4" s="1"/>
  <c r="J8906" i="4"/>
  <c r="A8907" i="4"/>
  <c r="B8907" i="4"/>
  <c r="C8907" i="4" s="1" a="1"/>
  <c r="C8907" i="4" s="1"/>
  <c r="D8907" i="4"/>
  <c r="E8907" i="4" s="1" a="1"/>
  <c r="E8907" i="4" s="1"/>
  <c r="F8907" i="4"/>
  <c r="G8907" i="4" s="1" a="1"/>
  <c r="G8907" i="4" s="1"/>
  <c r="J8907" i="4"/>
  <c r="A8908" i="4"/>
  <c r="B8908" i="4"/>
  <c r="C8908" i="4" s="1" a="1"/>
  <c r="C8908" i="4" s="1"/>
  <c r="D8908" i="4"/>
  <c r="E8908" i="4" s="1" a="1"/>
  <c r="E8908" i="4" s="1"/>
  <c r="F8908" i="4"/>
  <c r="G8908" i="4" s="1" a="1"/>
  <c r="G8908" i="4" s="1"/>
  <c r="J8908" i="4"/>
  <c r="A8909" i="4"/>
  <c r="B8909" i="4"/>
  <c r="C8909" i="4" s="1" a="1"/>
  <c r="C8909" i="4" s="1"/>
  <c r="D8909" i="4"/>
  <c r="E8909" i="4" s="1" a="1"/>
  <c r="E8909" i="4" s="1"/>
  <c r="F8909" i="4"/>
  <c r="G8909" i="4" s="1" a="1"/>
  <c r="G8909" i="4" s="1"/>
  <c r="J8909" i="4"/>
  <c r="A8910" i="4"/>
  <c r="B8910" i="4"/>
  <c r="C8910" i="4" s="1" a="1"/>
  <c r="C8910" i="4" s="1"/>
  <c r="D8910" i="4"/>
  <c r="E8910" i="4" s="1" a="1"/>
  <c r="E8910" i="4" s="1"/>
  <c r="F8910" i="4"/>
  <c r="G8910" i="4" s="1" a="1"/>
  <c r="G8910" i="4" s="1"/>
  <c r="J8910" i="4"/>
  <c r="A8911" i="4"/>
  <c r="B8911" i="4"/>
  <c r="C8911" i="4" s="1" a="1"/>
  <c r="C8911" i="4" s="1"/>
  <c r="D8911" i="4"/>
  <c r="E8911" i="4" s="1" a="1"/>
  <c r="E8911" i="4" s="1"/>
  <c r="F8911" i="4"/>
  <c r="G8911" i="4" s="1" a="1"/>
  <c r="G8911" i="4" s="1"/>
  <c r="J8911" i="4"/>
  <c r="A8912" i="4"/>
  <c r="B8912" i="4"/>
  <c r="C8912" i="4" s="1" a="1"/>
  <c r="C8912" i="4" s="1"/>
  <c r="D8912" i="4"/>
  <c r="E8912" i="4" s="1" a="1"/>
  <c r="E8912" i="4" s="1"/>
  <c r="F8912" i="4"/>
  <c r="G8912" i="4" s="1" a="1"/>
  <c r="G8912" i="4" s="1"/>
  <c r="J8912" i="4"/>
  <c r="A8913" i="4"/>
  <c r="B8913" i="4"/>
  <c r="C8913" i="4" s="1" a="1"/>
  <c r="C8913" i="4" s="1"/>
  <c r="D8913" i="4"/>
  <c r="E8913" i="4" s="1" a="1"/>
  <c r="E8913" i="4" s="1"/>
  <c r="F8913" i="4"/>
  <c r="G8913" i="4" s="1" a="1"/>
  <c r="G8913" i="4" s="1"/>
  <c r="J8913" i="4"/>
  <c r="A8914" i="4"/>
  <c r="B8914" i="4"/>
  <c r="C8914" i="4" s="1" a="1"/>
  <c r="C8914" i="4" s="1"/>
  <c r="D8914" i="4"/>
  <c r="E8914" i="4" s="1" a="1"/>
  <c r="E8914" i="4" s="1"/>
  <c r="F8914" i="4"/>
  <c r="G8914" i="4" s="1" a="1"/>
  <c r="G8914" i="4" s="1"/>
  <c r="J8914" i="4"/>
  <c r="A8915" i="4"/>
  <c r="B8915" i="4"/>
  <c r="C8915" i="4" s="1" a="1"/>
  <c r="C8915" i="4" s="1"/>
  <c r="D8915" i="4"/>
  <c r="E8915" i="4" s="1" a="1"/>
  <c r="E8915" i="4" s="1"/>
  <c r="F8915" i="4"/>
  <c r="G8915" i="4" s="1" a="1"/>
  <c r="G8915" i="4" s="1"/>
  <c r="J8915" i="4"/>
  <c r="A8916" i="4"/>
  <c r="B8916" i="4"/>
  <c r="C8916" i="4" s="1" a="1"/>
  <c r="C8916" i="4" s="1"/>
  <c r="D8916" i="4"/>
  <c r="E8916" i="4" s="1" a="1"/>
  <c r="E8916" i="4" s="1"/>
  <c r="F8916" i="4"/>
  <c r="G8916" i="4" s="1" a="1"/>
  <c r="G8916" i="4" s="1"/>
  <c r="J8916" i="4"/>
  <c r="A8917" i="4"/>
  <c r="B8917" i="4"/>
  <c r="C8917" i="4" s="1" a="1"/>
  <c r="C8917" i="4" s="1"/>
  <c r="D8917" i="4"/>
  <c r="E8917" i="4" s="1" a="1"/>
  <c r="E8917" i="4" s="1"/>
  <c r="F8917" i="4"/>
  <c r="G8917" i="4" s="1" a="1"/>
  <c r="G8917" i="4" s="1"/>
  <c r="J8917" i="4"/>
  <c r="A8918" i="4"/>
  <c r="B8918" i="4"/>
  <c r="C8918" i="4" s="1" a="1"/>
  <c r="C8918" i="4" s="1"/>
  <c r="D8918" i="4"/>
  <c r="E8918" i="4" s="1" a="1"/>
  <c r="E8918" i="4" s="1"/>
  <c r="F8918" i="4"/>
  <c r="G8918" i="4" s="1" a="1"/>
  <c r="G8918" i="4" s="1"/>
  <c r="J8918" i="4"/>
  <c r="A8919" i="4"/>
  <c r="B8919" i="4"/>
  <c r="C8919" i="4" s="1" a="1"/>
  <c r="C8919" i="4" s="1"/>
  <c r="D8919" i="4"/>
  <c r="E8919" i="4" s="1" a="1"/>
  <c r="E8919" i="4" s="1"/>
  <c r="F8919" i="4"/>
  <c r="G8919" i="4" s="1" a="1"/>
  <c r="G8919" i="4" s="1"/>
  <c r="J8919" i="4"/>
  <c r="A8920" i="4"/>
  <c r="B8920" i="4"/>
  <c r="C8920" i="4" s="1" a="1"/>
  <c r="C8920" i="4" s="1"/>
  <c r="D8920" i="4"/>
  <c r="E8920" i="4" s="1" a="1"/>
  <c r="E8920" i="4" s="1"/>
  <c r="F8920" i="4"/>
  <c r="G8920" i="4" s="1" a="1"/>
  <c r="G8920" i="4" s="1"/>
  <c r="J8920" i="4"/>
  <c r="A8921" i="4"/>
  <c r="B8921" i="4"/>
  <c r="C8921" i="4" s="1" a="1"/>
  <c r="C8921" i="4" s="1"/>
  <c r="D8921" i="4"/>
  <c r="E8921" i="4" s="1" a="1"/>
  <c r="E8921" i="4" s="1"/>
  <c r="F8921" i="4"/>
  <c r="G8921" i="4" s="1" a="1"/>
  <c r="G8921" i="4" s="1"/>
  <c r="J8921" i="4"/>
  <c r="A8922" i="4"/>
  <c r="B8922" i="4"/>
  <c r="C8922" i="4" s="1" a="1"/>
  <c r="C8922" i="4" s="1"/>
  <c r="D8922" i="4"/>
  <c r="E8922" i="4" s="1" a="1"/>
  <c r="E8922" i="4" s="1"/>
  <c r="F8922" i="4"/>
  <c r="G8922" i="4" s="1" a="1"/>
  <c r="G8922" i="4" s="1"/>
  <c r="J8922" i="4"/>
  <c r="A8923" i="4"/>
  <c r="B8923" i="4"/>
  <c r="C8923" i="4" s="1" a="1"/>
  <c r="C8923" i="4" s="1"/>
  <c r="D8923" i="4"/>
  <c r="E8923" i="4" s="1" a="1"/>
  <c r="E8923" i="4" s="1"/>
  <c r="F8923" i="4"/>
  <c r="G8923" i="4" s="1" a="1"/>
  <c r="G8923" i="4" s="1"/>
  <c r="J8923" i="4"/>
  <c r="A8924" i="4"/>
  <c r="B8924" i="4"/>
  <c r="C8924" i="4" s="1" a="1"/>
  <c r="C8924" i="4" s="1"/>
  <c r="D8924" i="4"/>
  <c r="E8924" i="4" s="1" a="1"/>
  <c r="E8924" i="4" s="1"/>
  <c r="F8924" i="4"/>
  <c r="G8924" i="4" s="1" a="1"/>
  <c r="G8924" i="4" s="1"/>
  <c r="J8924" i="4"/>
  <c r="A8925" i="4"/>
  <c r="B8925" i="4"/>
  <c r="C8925" i="4" s="1" a="1"/>
  <c r="C8925" i="4" s="1"/>
  <c r="D8925" i="4"/>
  <c r="E8925" i="4" s="1" a="1"/>
  <c r="E8925" i="4" s="1"/>
  <c r="F8925" i="4"/>
  <c r="G8925" i="4" s="1" a="1"/>
  <c r="G8925" i="4" s="1"/>
  <c r="J8925" i="4"/>
  <c r="A8926" i="4"/>
  <c r="B8926" i="4"/>
  <c r="C8926" i="4" s="1" a="1"/>
  <c r="C8926" i="4" s="1"/>
  <c r="D8926" i="4"/>
  <c r="E8926" i="4" s="1" a="1"/>
  <c r="E8926" i="4" s="1"/>
  <c r="F8926" i="4"/>
  <c r="G8926" i="4" s="1" a="1"/>
  <c r="G8926" i="4" s="1"/>
  <c r="J8926" i="4"/>
  <c r="A8927" i="4"/>
  <c r="B8927" i="4"/>
  <c r="C8927" i="4" s="1" a="1"/>
  <c r="C8927" i="4" s="1"/>
  <c r="D8927" i="4"/>
  <c r="E8927" i="4" s="1" a="1"/>
  <c r="E8927" i="4" s="1"/>
  <c r="F8927" i="4"/>
  <c r="G8927" i="4" s="1" a="1"/>
  <c r="G8927" i="4" s="1"/>
  <c r="J8927" i="4"/>
  <c r="A8928" i="4"/>
  <c r="B8928" i="4"/>
  <c r="C8928" i="4" s="1" a="1"/>
  <c r="C8928" i="4" s="1"/>
  <c r="D8928" i="4"/>
  <c r="E8928" i="4" s="1" a="1"/>
  <c r="E8928" i="4" s="1"/>
  <c r="F8928" i="4"/>
  <c r="G8928" i="4" s="1" a="1"/>
  <c r="G8928" i="4" s="1"/>
  <c r="J8928" i="4"/>
  <c r="A8929" i="4"/>
  <c r="B8929" i="4"/>
  <c r="C8929" i="4" s="1" a="1"/>
  <c r="C8929" i="4" s="1"/>
  <c r="D8929" i="4"/>
  <c r="E8929" i="4" s="1" a="1"/>
  <c r="E8929" i="4" s="1"/>
  <c r="F8929" i="4"/>
  <c r="G8929" i="4" s="1" a="1"/>
  <c r="G8929" i="4" s="1"/>
  <c r="J8929" i="4"/>
  <c r="A8930" i="4"/>
  <c r="B8930" i="4"/>
  <c r="C8930" i="4" s="1" a="1"/>
  <c r="C8930" i="4" s="1"/>
  <c r="D8930" i="4"/>
  <c r="E8930" i="4" s="1" a="1"/>
  <c r="E8930" i="4" s="1"/>
  <c r="F8930" i="4"/>
  <c r="G8930" i="4" s="1" a="1"/>
  <c r="G8930" i="4" s="1"/>
  <c r="J8930" i="4"/>
  <c r="A8931" i="4"/>
  <c r="B8931" i="4"/>
  <c r="C8931" i="4" s="1" a="1"/>
  <c r="C8931" i="4" s="1"/>
  <c r="D8931" i="4"/>
  <c r="E8931" i="4" s="1" a="1"/>
  <c r="E8931" i="4" s="1"/>
  <c r="F8931" i="4"/>
  <c r="G8931" i="4" s="1" a="1"/>
  <c r="G8931" i="4" s="1"/>
  <c r="J8931" i="4"/>
  <c r="A8932" i="4"/>
  <c r="B8932" i="4"/>
  <c r="C8932" i="4" s="1" a="1"/>
  <c r="C8932" i="4" s="1"/>
  <c r="D8932" i="4"/>
  <c r="E8932" i="4" s="1" a="1"/>
  <c r="E8932" i="4" s="1"/>
  <c r="F8932" i="4"/>
  <c r="G8932" i="4" s="1" a="1"/>
  <c r="G8932" i="4" s="1"/>
  <c r="J8932" i="4"/>
  <c r="A8933" i="4"/>
  <c r="B8933" i="4"/>
  <c r="C8933" i="4" s="1" a="1"/>
  <c r="C8933" i="4" s="1"/>
  <c r="D8933" i="4"/>
  <c r="E8933" i="4" s="1" a="1"/>
  <c r="E8933" i="4" s="1"/>
  <c r="F8933" i="4"/>
  <c r="G8933" i="4" s="1" a="1"/>
  <c r="G8933" i="4" s="1"/>
  <c r="J8933" i="4"/>
  <c r="A8934" i="4"/>
  <c r="B8934" i="4"/>
  <c r="C8934" i="4" s="1" a="1"/>
  <c r="C8934" i="4" s="1"/>
  <c r="D8934" i="4"/>
  <c r="E8934" i="4" s="1" a="1"/>
  <c r="E8934" i="4" s="1"/>
  <c r="F8934" i="4"/>
  <c r="G8934" i="4" s="1" a="1"/>
  <c r="G8934" i="4" s="1"/>
  <c r="J8934" i="4"/>
  <c r="A8935" i="4"/>
  <c r="B8935" i="4"/>
  <c r="C8935" i="4" s="1" a="1"/>
  <c r="C8935" i="4" s="1"/>
  <c r="D8935" i="4"/>
  <c r="E8935" i="4" s="1" a="1"/>
  <c r="E8935" i="4" s="1"/>
  <c r="F8935" i="4"/>
  <c r="G8935" i="4" s="1" a="1"/>
  <c r="G8935" i="4" s="1"/>
  <c r="J8935" i="4"/>
  <c r="A8936" i="4"/>
  <c r="B8936" i="4"/>
  <c r="C8936" i="4" s="1" a="1"/>
  <c r="C8936" i="4" s="1"/>
  <c r="D8936" i="4"/>
  <c r="E8936" i="4" s="1" a="1"/>
  <c r="E8936" i="4" s="1"/>
  <c r="F8936" i="4"/>
  <c r="G8936" i="4" s="1" a="1"/>
  <c r="G8936" i="4" s="1"/>
  <c r="J8936" i="4"/>
  <c r="A8937" i="4"/>
  <c r="B8937" i="4"/>
  <c r="C8937" i="4" s="1" a="1"/>
  <c r="C8937" i="4" s="1"/>
  <c r="D8937" i="4"/>
  <c r="E8937" i="4" s="1" a="1"/>
  <c r="E8937" i="4" s="1"/>
  <c r="F8937" i="4"/>
  <c r="G8937" i="4" s="1" a="1"/>
  <c r="G8937" i="4" s="1"/>
  <c r="J8937" i="4"/>
  <c r="A8938" i="4"/>
  <c r="B8938" i="4"/>
  <c r="C8938" i="4" s="1" a="1"/>
  <c r="C8938" i="4" s="1"/>
  <c r="D8938" i="4"/>
  <c r="E8938" i="4" s="1" a="1"/>
  <c r="E8938" i="4" s="1"/>
  <c r="F8938" i="4"/>
  <c r="G8938" i="4" s="1" a="1"/>
  <c r="G8938" i="4" s="1"/>
  <c r="J8938" i="4"/>
  <c r="A8939" i="4"/>
  <c r="B8939" i="4"/>
  <c r="C8939" i="4" s="1" a="1"/>
  <c r="C8939" i="4" s="1"/>
  <c r="D8939" i="4"/>
  <c r="E8939" i="4" s="1" a="1"/>
  <c r="E8939" i="4" s="1"/>
  <c r="F8939" i="4"/>
  <c r="G8939" i="4" s="1" a="1"/>
  <c r="G8939" i="4" s="1"/>
  <c r="J8939" i="4"/>
  <c r="A8940" i="4"/>
  <c r="B8940" i="4"/>
  <c r="C8940" i="4" s="1" a="1"/>
  <c r="C8940" i="4" s="1"/>
  <c r="D8940" i="4"/>
  <c r="E8940" i="4" s="1" a="1"/>
  <c r="E8940" i="4" s="1"/>
  <c r="F8940" i="4"/>
  <c r="G8940" i="4" s="1" a="1"/>
  <c r="G8940" i="4" s="1"/>
  <c r="J8940" i="4"/>
  <c r="A8941" i="4"/>
  <c r="B8941" i="4"/>
  <c r="C8941" i="4" s="1" a="1"/>
  <c r="C8941" i="4" s="1"/>
  <c r="D8941" i="4"/>
  <c r="E8941" i="4" s="1" a="1"/>
  <c r="E8941" i="4" s="1"/>
  <c r="F8941" i="4"/>
  <c r="G8941" i="4" s="1" a="1"/>
  <c r="G8941" i="4" s="1"/>
  <c r="J8941" i="4"/>
  <c r="A8942" i="4"/>
  <c r="B8942" i="4"/>
  <c r="C8942" i="4" s="1" a="1"/>
  <c r="C8942" i="4" s="1"/>
  <c r="D8942" i="4"/>
  <c r="E8942" i="4" s="1" a="1"/>
  <c r="E8942" i="4" s="1"/>
  <c r="F8942" i="4"/>
  <c r="G8942" i="4" s="1" a="1"/>
  <c r="G8942" i="4" s="1"/>
  <c r="J8942" i="4"/>
  <c r="A8943" i="4"/>
  <c r="B8943" i="4"/>
  <c r="C8943" i="4" s="1" a="1"/>
  <c r="C8943" i="4" s="1"/>
  <c r="D8943" i="4"/>
  <c r="E8943" i="4" s="1" a="1"/>
  <c r="E8943" i="4" s="1"/>
  <c r="F8943" i="4"/>
  <c r="G8943" i="4" s="1" a="1"/>
  <c r="G8943" i="4" s="1"/>
  <c r="J8943" i="4"/>
  <c r="A8944" i="4"/>
  <c r="B8944" i="4"/>
  <c r="C8944" i="4" s="1" a="1"/>
  <c r="C8944" i="4" s="1"/>
  <c r="D8944" i="4"/>
  <c r="E8944" i="4" s="1" a="1"/>
  <c r="E8944" i="4" s="1"/>
  <c r="F8944" i="4"/>
  <c r="G8944" i="4" s="1" a="1"/>
  <c r="G8944" i="4" s="1"/>
  <c r="J8944" i="4"/>
  <c r="A8945" i="4"/>
  <c r="B8945" i="4"/>
  <c r="C8945" i="4" s="1" a="1"/>
  <c r="C8945" i="4" s="1"/>
  <c r="D8945" i="4"/>
  <c r="E8945" i="4" s="1" a="1"/>
  <c r="E8945" i="4" s="1"/>
  <c r="F8945" i="4"/>
  <c r="G8945" i="4" s="1" a="1"/>
  <c r="G8945" i="4" s="1"/>
  <c r="J8945" i="4"/>
  <c r="A8946" i="4"/>
  <c r="B8946" i="4"/>
  <c r="C8946" i="4" s="1" a="1"/>
  <c r="C8946" i="4" s="1"/>
  <c r="D8946" i="4"/>
  <c r="E8946" i="4" s="1" a="1"/>
  <c r="E8946" i="4" s="1"/>
  <c r="F8946" i="4"/>
  <c r="G8946" i="4" s="1" a="1"/>
  <c r="G8946" i="4" s="1"/>
  <c r="J8946" i="4"/>
  <c r="A8947" i="4"/>
  <c r="B8947" i="4"/>
  <c r="C8947" i="4" s="1" a="1"/>
  <c r="C8947" i="4" s="1"/>
  <c r="D8947" i="4"/>
  <c r="E8947" i="4" s="1" a="1"/>
  <c r="E8947" i="4" s="1"/>
  <c r="F8947" i="4"/>
  <c r="G8947" i="4" s="1" a="1"/>
  <c r="G8947" i="4" s="1"/>
  <c r="J8947" i="4"/>
  <c r="A8948" i="4"/>
  <c r="B8948" i="4"/>
  <c r="C8948" i="4" s="1" a="1"/>
  <c r="C8948" i="4" s="1"/>
  <c r="D8948" i="4"/>
  <c r="E8948" i="4" s="1" a="1"/>
  <c r="E8948" i="4" s="1"/>
  <c r="F8948" i="4"/>
  <c r="G8948" i="4" s="1" a="1"/>
  <c r="G8948" i="4" s="1"/>
  <c r="J8948" i="4"/>
  <c r="A8949" i="4"/>
  <c r="B8949" i="4"/>
  <c r="C8949" i="4" s="1" a="1"/>
  <c r="C8949" i="4" s="1"/>
  <c r="D8949" i="4"/>
  <c r="E8949" i="4" s="1" a="1"/>
  <c r="E8949" i="4" s="1"/>
  <c r="F8949" i="4"/>
  <c r="G8949" i="4" s="1" a="1"/>
  <c r="G8949" i="4" s="1"/>
  <c r="J8949" i="4"/>
  <c r="A8950" i="4"/>
  <c r="B8950" i="4"/>
  <c r="C8950" i="4" s="1" a="1"/>
  <c r="C8950" i="4" s="1"/>
  <c r="D8950" i="4"/>
  <c r="E8950" i="4" s="1" a="1"/>
  <c r="E8950" i="4" s="1"/>
  <c r="F8950" i="4"/>
  <c r="G8950" i="4" s="1" a="1"/>
  <c r="G8950" i="4" s="1"/>
  <c r="J8950" i="4"/>
  <c r="A8951" i="4"/>
  <c r="B8951" i="4"/>
  <c r="C8951" i="4" s="1" a="1"/>
  <c r="C8951" i="4" s="1"/>
  <c r="D8951" i="4"/>
  <c r="E8951" i="4" s="1" a="1"/>
  <c r="E8951" i="4" s="1"/>
  <c r="F8951" i="4"/>
  <c r="G8951" i="4" s="1" a="1"/>
  <c r="G8951" i="4" s="1"/>
  <c r="J8951" i="4"/>
  <c r="A8952" i="4"/>
  <c r="B8952" i="4"/>
  <c r="C8952" i="4" s="1" a="1"/>
  <c r="C8952" i="4" s="1"/>
  <c r="D8952" i="4"/>
  <c r="E8952" i="4" s="1" a="1"/>
  <c r="E8952" i="4" s="1"/>
  <c r="F8952" i="4"/>
  <c r="G8952" i="4" s="1" a="1"/>
  <c r="G8952" i="4" s="1"/>
  <c r="J8952" i="4"/>
  <c r="A8953" i="4"/>
  <c r="B8953" i="4"/>
  <c r="C8953" i="4" s="1" a="1"/>
  <c r="C8953" i="4" s="1"/>
  <c r="D8953" i="4"/>
  <c r="E8953" i="4" s="1" a="1"/>
  <c r="E8953" i="4" s="1"/>
  <c r="F8953" i="4"/>
  <c r="G8953" i="4" s="1" a="1"/>
  <c r="G8953" i="4" s="1"/>
  <c r="J8953" i="4"/>
  <c r="A8954" i="4"/>
  <c r="B8954" i="4"/>
  <c r="C8954" i="4" s="1" a="1"/>
  <c r="C8954" i="4" s="1"/>
  <c r="D8954" i="4"/>
  <c r="E8954" i="4" s="1" a="1"/>
  <c r="E8954" i="4" s="1"/>
  <c r="F8954" i="4"/>
  <c r="G8954" i="4" s="1" a="1"/>
  <c r="G8954" i="4" s="1"/>
  <c r="J8954" i="4"/>
  <c r="A8955" i="4"/>
  <c r="B8955" i="4"/>
  <c r="C8955" i="4" s="1" a="1"/>
  <c r="C8955" i="4" s="1"/>
  <c r="D8955" i="4"/>
  <c r="E8955" i="4" s="1" a="1"/>
  <c r="E8955" i="4" s="1"/>
  <c r="F8955" i="4"/>
  <c r="G8955" i="4" s="1" a="1"/>
  <c r="G8955" i="4" s="1"/>
  <c r="J8955" i="4"/>
  <c r="A8956" i="4"/>
  <c r="B8956" i="4"/>
  <c r="C8956" i="4" s="1" a="1"/>
  <c r="C8956" i="4" s="1"/>
  <c r="D8956" i="4"/>
  <c r="E8956" i="4" s="1" a="1"/>
  <c r="E8956" i="4" s="1"/>
  <c r="F8956" i="4"/>
  <c r="G8956" i="4" s="1" a="1"/>
  <c r="G8956" i="4" s="1"/>
  <c r="J8956" i="4"/>
  <c r="A8957" i="4"/>
  <c r="B8957" i="4"/>
  <c r="C8957" i="4" s="1" a="1"/>
  <c r="C8957" i="4" s="1"/>
  <c r="D8957" i="4"/>
  <c r="E8957" i="4" s="1" a="1"/>
  <c r="E8957" i="4" s="1"/>
  <c r="F8957" i="4"/>
  <c r="G8957" i="4" s="1" a="1"/>
  <c r="G8957" i="4" s="1"/>
  <c r="J8957" i="4"/>
  <c r="A8958" i="4"/>
  <c r="B8958" i="4"/>
  <c r="C8958" i="4" s="1" a="1"/>
  <c r="C8958" i="4" s="1"/>
  <c r="D8958" i="4"/>
  <c r="E8958" i="4" s="1" a="1"/>
  <c r="E8958" i="4" s="1"/>
  <c r="F8958" i="4"/>
  <c r="G8958" i="4" s="1" a="1"/>
  <c r="G8958" i="4" s="1"/>
  <c r="J8958" i="4"/>
  <c r="A8959" i="4"/>
  <c r="B8959" i="4"/>
  <c r="C8959" i="4" s="1" a="1"/>
  <c r="C8959" i="4" s="1"/>
  <c r="D8959" i="4"/>
  <c r="E8959" i="4" s="1" a="1"/>
  <c r="E8959" i="4" s="1"/>
  <c r="F8959" i="4"/>
  <c r="G8959" i="4" s="1" a="1"/>
  <c r="G8959" i="4" s="1"/>
  <c r="J8959" i="4"/>
  <c r="A8960" i="4"/>
  <c r="B8960" i="4"/>
  <c r="C8960" i="4" s="1" a="1"/>
  <c r="C8960" i="4" s="1"/>
  <c r="D8960" i="4"/>
  <c r="E8960" i="4" s="1" a="1"/>
  <c r="E8960" i="4" s="1"/>
  <c r="F8960" i="4"/>
  <c r="G8960" i="4" s="1" a="1"/>
  <c r="G8960" i="4" s="1"/>
  <c r="J8960" i="4"/>
  <c r="A8961" i="4"/>
  <c r="B8961" i="4"/>
  <c r="C8961" i="4" s="1" a="1"/>
  <c r="C8961" i="4" s="1"/>
  <c r="D8961" i="4"/>
  <c r="E8961" i="4" s="1" a="1"/>
  <c r="E8961" i="4" s="1"/>
  <c r="F8961" i="4"/>
  <c r="G8961" i="4" s="1" a="1"/>
  <c r="G8961" i="4" s="1"/>
  <c r="J8961" i="4"/>
  <c r="A8962" i="4"/>
  <c r="B8962" i="4"/>
  <c r="C8962" i="4" s="1" a="1"/>
  <c r="C8962" i="4" s="1"/>
  <c r="D8962" i="4"/>
  <c r="E8962" i="4" s="1" a="1"/>
  <c r="E8962" i="4" s="1"/>
  <c r="F8962" i="4"/>
  <c r="G8962" i="4" s="1" a="1"/>
  <c r="G8962" i="4" s="1"/>
  <c r="J8962" i="4"/>
  <c r="A8963" i="4"/>
  <c r="B8963" i="4"/>
  <c r="C8963" i="4" s="1" a="1"/>
  <c r="C8963" i="4" s="1"/>
  <c r="D8963" i="4"/>
  <c r="E8963" i="4" s="1" a="1"/>
  <c r="E8963" i="4" s="1"/>
  <c r="F8963" i="4"/>
  <c r="G8963" i="4" s="1" a="1"/>
  <c r="G8963" i="4" s="1"/>
  <c r="J8963" i="4"/>
  <c r="A8964" i="4"/>
  <c r="B8964" i="4"/>
  <c r="C8964" i="4" s="1" a="1"/>
  <c r="C8964" i="4" s="1"/>
  <c r="D8964" i="4"/>
  <c r="E8964" i="4" s="1" a="1"/>
  <c r="E8964" i="4" s="1"/>
  <c r="F8964" i="4"/>
  <c r="G8964" i="4" s="1" a="1"/>
  <c r="G8964" i="4" s="1"/>
  <c r="J8964" i="4"/>
  <c r="A8965" i="4"/>
  <c r="B8965" i="4"/>
  <c r="C8965" i="4" s="1" a="1"/>
  <c r="C8965" i="4" s="1"/>
  <c r="D8965" i="4"/>
  <c r="E8965" i="4" s="1" a="1"/>
  <c r="E8965" i="4" s="1"/>
  <c r="F8965" i="4"/>
  <c r="G8965" i="4" s="1" a="1"/>
  <c r="G8965" i="4" s="1"/>
  <c r="J8965" i="4"/>
  <c r="A8966" i="4"/>
  <c r="B8966" i="4"/>
  <c r="C8966" i="4" s="1" a="1"/>
  <c r="C8966" i="4" s="1"/>
  <c r="D8966" i="4"/>
  <c r="E8966" i="4" s="1" a="1"/>
  <c r="E8966" i="4" s="1"/>
  <c r="F8966" i="4"/>
  <c r="G8966" i="4" s="1" a="1"/>
  <c r="G8966" i="4" s="1"/>
  <c r="J8966" i="4"/>
  <c r="A8967" i="4"/>
  <c r="B8967" i="4"/>
  <c r="C8967" i="4" s="1" a="1"/>
  <c r="C8967" i="4" s="1"/>
  <c r="D8967" i="4"/>
  <c r="E8967" i="4" s="1" a="1"/>
  <c r="E8967" i="4" s="1"/>
  <c r="F8967" i="4"/>
  <c r="G8967" i="4" s="1" a="1"/>
  <c r="G8967" i="4" s="1"/>
  <c r="J8967" i="4"/>
  <c r="A8968" i="4"/>
  <c r="B8968" i="4"/>
  <c r="C8968" i="4" s="1" a="1"/>
  <c r="C8968" i="4" s="1"/>
  <c r="D8968" i="4"/>
  <c r="E8968" i="4" s="1" a="1"/>
  <c r="E8968" i="4" s="1"/>
  <c r="F8968" i="4"/>
  <c r="G8968" i="4" s="1" a="1"/>
  <c r="G8968" i="4" s="1"/>
  <c r="J8968" i="4"/>
  <c r="A8969" i="4"/>
  <c r="B8969" i="4"/>
  <c r="C8969" i="4" s="1" a="1"/>
  <c r="C8969" i="4" s="1"/>
  <c r="D8969" i="4"/>
  <c r="E8969" i="4" s="1" a="1"/>
  <c r="E8969" i="4" s="1"/>
  <c r="F8969" i="4"/>
  <c r="G8969" i="4" s="1" a="1"/>
  <c r="G8969" i="4" s="1"/>
  <c r="J8969" i="4"/>
  <c r="A8970" i="4"/>
  <c r="B8970" i="4"/>
  <c r="C8970" i="4" s="1" a="1"/>
  <c r="C8970" i="4" s="1"/>
  <c r="D8970" i="4"/>
  <c r="E8970" i="4" s="1" a="1"/>
  <c r="E8970" i="4" s="1"/>
  <c r="F8970" i="4"/>
  <c r="G8970" i="4" s="1" a="1"/>
  <c r="G8970" i="4" s="1"/>
  <c r="J8970" i="4"/>
  <c r="A8971" i="4"/>
  <c r="B8971" i="4"/>
  <c r="C8971" i="4" s="1" a="1"/>
  <c r="C8971" i="4" s="1"/>
  <c r="D8971" i="4"/>
  <c r="E8971" i="4" s="1" a="1"/>
  <c r="E8971" i="4" s="1"/>
  <c r="F8971" i="4"/>
  <c r="G8971" i="4" s="1" a="1"/>
  <c r="G8971" i="4" s="1"/>
  <c r="J8971" i="4"/>
  <c r="A8972" i="4"/>
  <c r="B8972" i="4"/>
  <c r="C8972" i="4" s="1" a="1"/>
  <c r="C8972" i="4" s="1"/>
  <c r="D8972" i="4"/>
  <c r="E8972" i="4" s="1" a="1"/>
  <c r="E8972" i="4" s="1"/>
  <c r="F8972" i="4"/>
  <c r="G8972" i="4" s="1" a="1"/>
  <c r="G8972" i="4" s="1"/>
  <c r="J8972" i="4"/>
  <c r="A8973" i="4"/>
  <c r="B8973" i="4"/>
  <c r="C8973" i="4" s="1" a="1"/>
  <c r="C8973" i="4" s="1"/>
  <c r="D8973" i="4"/>
  <c r="E8973" i="4" s="1" a="1"/>
  <c r="E8973" i="4" s="1"/>
  <c r="F8973" i="4"/>
  <c r="G8973" i="4" s="1" a="1"/>
  <c r="G8973" i="4" s="1"/>
  <c r="J8973" i="4"/>
  <c r="A8974" i="4"/>
  <c r="B8974" i="4"/>
  <c r="C8974" i="4" s="1" a="1"/>
  <c r="C8974" i="4" s="1"/>
  <c r="D8974" i="4"/>
  <c r="E8974" i="4" s="1" a="1"/>
  <c r="E8974" i="4" s="1"/>
  <c r="F8974" i="4"/>
  <c r="G8974" i="4" s="1" a="1"/>
  <c r="G8974" i="4" s="1"/>
  <c r="J8974" i="4"/>
  <c r="A8975" i="4"/>
  <c r="B8975" i="4"/>
  <c r="C8975" i="4" s="1" a="1"/>
  <c r="C8975" i="4" s="1"/>
  <c r="D8975" i="4"/>
  <c r="E8975" i="4" s="1" a="1"/>
  <c r="E8975" i="4" s="1"/>
  <c r="F8975" i="4"/>
  <c r="G8975" i="4" s="1" a="1"/>
  <c r="G8975" i="4" s="1"/>
  <c r="J8975" i="4"/>
  <c r="A8976" i="4"/>
  <c r="B8976" i="4"/>
  <c r="C8976" i="4" s="1" a="1"/>
  <c r="C8976" i="4" s="1"/>
  <c r="D8976" i="4"/>
  <c r="E8976" i="4" s="1" a="1"/>
  <c r="E8976" i="4" s="1"/>
  <c r="F8976" i="4"/>
  <c r="G8976" i="4" s="1" a="1"/>
  <c r="G8976" i="4" s="1"/>
  <c r="J8976" i="4"/>
  <c r="A8977" i="4"/>
  <c r="B8977" i="4"/>
  <c r="C8977" i="4" s="1" a="1"/>
  <c r="C8977" i="4" s="1"/>
  <c r="D8977" i="4"/>
  <c r="E8977" i="4" s="1" a="1"/>
  <c r="E8977" i="4" s="1"/>
  <c r="F8977" i="4"/>
  <c r="G8977" i="4" s="1" a="1"/>
  <c r="G8977" i="4" s="1"/>
  <c r="J8977" i="4"/>
  <c r="A8978" i="4"/>
  <c r="B8978" i="4"/>
  <c r="C8978" i="4" s="1" a="1"/>
  <c r="C8978" i="4" s="1"/>
  <c r="D8978" i="4"/>
  <c r="E8978" i="4" s="1" a="1"/>
  <c r="E8978" i="4" s="1"/>
  <c r="F8978" i="4"/>
  <c r="G8978" i="4" s="1" a="1"/>
  <c r="G8978" i="4" s="1"/>
  <c r="J8978" i="4"/>
  <c r="A8979" i="4"/>
  <c r="B8979" i="4"/>
  <c r="C8979" i="4" s="1" a="1"/>
  <c r="C8979" i="4" s="1"/>
  <c r="D8979" i="4"/>
  <c r="E8979" i="4" s="1" a="1"/>
  <c r="E8979" i="4" s="1"/>
  <c r="F8979" i="4"/>
  <c r="G8979" i="4" s="1" a="1"/>
  <c r="G8979" i="4" s="1"/>
  <c r="J8979" i="4"/>
  <c r="A8980" i="4"/>
  <c r="B8980" i="4"/>
  <c r="C8980" i="4" s="1" a="1"/>
  <c r="C8980" i="4" s="1"/>
  <c r="D8980" i="4"/>
  <c r="E8980" i="4" s="1" a="1"/>
  <c r="E8980" i="4" s="1"/>
  <c r="F8980" i="4"/>
  <c r="G8980" i="4" s="1" a="1"/>
  <c r="G8980" i="4" s="1"/>
  <c r="J8980" i="4"/>
  <c r="A8981" i="4"/>
  <c r="B8981" i="4"/>
  <c r="C8981" i="4" s="1" a="1"/>
  <c r="C8981" i="4" s="1"/>
  <c r="D8981" i="4"/>
  <c r="E8981" i="4" s="1" a="1"/>
  <c r="E8981" i="4" s="1"/>
  <c r="F8981" i="4"/>
  <c r="G8981" i="4" s="1" a="1"/>
  <c r="G8981" i="4" s="1"/>
  <c r="J8981" i="4"/>
  <c r="A8982" i="4"/>
  <c r="B8982" i="4"/>
  <c r="C8982" i="4" s="1" a="1"/>
  <c r="C8982" i="4" s="1"/>
  <c r="D8982" i="4"/>
  <c r="E8982" i="4" s="1" a="1"/>
  <c r="E8982" i="4" s="1"/>
  <c r="F8982" i="4"/>
  <c r="G8982" i="4" s="1" a="1"/>
  <c r="G8982" i="4" s="1"/>
  <c r="J8982" i="4"/>
  <c r="A8983" i="4"/>
  <c r="B8983" i="4"/>
  <c r="C8983" i="4" s="1" a="1"/>
  <c r="C8983" i="4" s="1"/>
  <c r="D8983" i="4"/>
  <c r="E8983" i="4" s="1" a="1"/>
  <c r="E8983" i="4" s="1"/>
  <c r="F8983" i="4"/>
  <c r="G8983" i="4" s="1" a="1"/>
  <c r="G8983" i="4" s="1"/>
  <c r="J8983" i="4"/>
  <c r="A8984" i="4"/>
  <c r="B8984" i="4"/>
  <c r="C8984" i="4" s="1" a="1"/>
  <c r="C8984" i="4" s="1"/>
  <c r="D8984" i="4"/>
  <c r="E8984" i="4" s="1" a="1"/>
  <c r="E8984" i="4" s="1"/>
  <c r="F8984" i="4"/>
  <c r="G8984" i="4" s="1" a="1"/>
  <c r="G8984" i="4" s="1"/>
  <c r="J8984" i="4"/>
  <c r="A8985" i="4"/>
  <c r="B8985" i="4"/>
  <c r="C8985" i="4" s="1" a="1"/>
  <c r="C8985" i="4" s="1"/>
  <c r="D8985" i="4"/>
  <c r="E8985" i="4" s="1" a="1"/>
  <c r="E8985" i="4" s="1"/>
  <c r="F8985" i="4"/>
  <c r="G8985" i="4" s="1" a="1"/>
  <c r="G8985" i="4" s="1"/>
  <c r="J8985" i="4"/>
  <c r="A8986" i="4"/>
  <c r="B8986" i="4"/>
  <c r="C8986" i="4" s="1" a="1"/>
  <c r="C8986" i="4" s="1"/>
  <c r="D8986" i="4"/>
  <c r="E8986" i="4" s="1" a="1"/>
  <c r="E8986" i="4" s="1"/>
  <c r="F8986" i="4"/>
  <c r="G8986" i="4" s="1" a="1"/>
  <c r="G8986" i="4" s="1"/>
  <c r="J8986" i="4"/>
  <c r="A8987" i="4"/>
  <c r="B8987" i="4"/>
  <c r="C8987" i="4" s="1" a="1"/>
  <c r="C8987" i="4" s="1"/>
  <c r="D8987" i="4"/>
  <c r="E8987" i="4" s="1" a="1"/>
  <c r="E8987" i="4" s="1"/>
  <c r="F8987" i="4"/>
  <c r="G8987" i="4" s="1" a="1"/>
  <c r="G8987" i="4" s="1"/>
  <c r="J8987" i="4"/>
  <c r="A8988" i="4"/>
  <c r="B8988" i="4"/>
  <c r="C8988" i="4" s="1" a="1"/>
  <c r="C8988" i="4" s="1"/>
  <c r="D8988" i="4"/>
  <c r="E8988" i="4" s="1" a="1"/>
  <c r="E8988" i="4" s="1"/>
  <c r="F8988" i="4"/>
  <c r="G8988" i="4" s="1" a="1"/>
  <c r="G8988" i="4" s="1"/>
  <c r="J8988" i="4"/>
  <c r="A8989" i="4"/>
  <c r="B8989" i="4"/>
  <c r="C8989" i="4" s="1" a="1"/>
  <c r="C8989" i="4" s="1"/>
  <c r="D8989" i="4"/>
  <c r="E8989" i="4" s="1" a="1"/>
  <c r="E8989" i="4" s="1"/>
  <c r="F8989" i="4"/>
  <c r="G8989" i="4" s="1" a="1"/>
  <c r="G8989" i="4" s="1"/>
  <c r="J8989" i="4"/>
  <c r="A8990" i="4"/>
  <c r="B8990" i="4"/>
  <c r="C8990" i="4" s="1" a="1"/>
  <c r="C8990" i="4" s="1"/>
  <c r="D8990" i="4"/>
  <c r="E8990" i="4" s="1" a="1"/>
  <c r="E8990" i="4" s="1"/>
  <c r="F8990" i="4"/>
  <c r="G8990" i="4" s="1" a="1"/>
  <c r="G8990" i="4" s="1"/>
  <c r="J8990" i="4"/>
  <c r="A8991" i="4"/>
  <c r="B8991" i="4"/>
  <c r="C8991" i="4" s="1" a="1"/>
  <c r="C8991" i="4" s="1"/>
  <c r="D8991" i="4"/>
  <c r="E8991" i="4" s="1" a="1"/>
  <c r="E8991" i="4" s="1"/>
  <c r="F8991" i="4"/>
  <c r="G8991" i="4" s="1" a="1"/>
  <c r="G8991" i="4" s="1"/>
  <c r="J8991" i="4"/>
  <c r="A8992" i="4"/>
  <c r="B8992" i="4"/>
  <c r="C8992" i="4" s="1" a="1"/>
  <c r="C8992" i="4" s="1"/>
  <c r="D8992" i="4"/>
  <c r="E8992" i="4" s="1" a="1"/>
  <c r="E8992" i="4" s="1"/>
  <c r="F8992" i="4"/>
  <c r="G8992" i="4" s="1" a="1"/>
  <c r="G8992" i="4" s="1"/>
  <c r="J8992" i="4"/>
  <c r="A8993" i="4"/>
  <c r="B8993" i="4"/>
  <c r="C8993" i="4" s="1" a="1"/>
  <c r="C8993" i="4" s="1"/>
  <c r="D8993" i="4"/>
  <c r="E8993" i="4" s="1" a="1"/>
  <c r="E8993" i="4" s="1"/>
  <c r="F8993" i="4"/>
  <c r="G8993" i="4" s="1" a="1"/>
  <c r="G8993" i="4" s="1"/>
  <c r="J8993" i="4"/>
  <c r="A8994" i="4"/>
  <c r="B8994" i="4"/>
  <c r="C8994" i="4" s="1" a="1"/>
  <c r="C8994" i="4" s="1"/>
  <c r="D8994" i="4"/>
  <c r="E8994" i="4" s="1" a="1"/>
  <c r="E8994" i="4" s="1"/>
  <c r="F8994" i="4"/>
  <c r="G8994" i="4" s="1" a="1"/>
  <c r="G8994" i="4" s="1"/>
  <c r="J8994" i="4"/>
  <c r="A8995" i="4"/>
  <c r="B8995" i="4"/>
  <c r="C8995" i="4" s="1" a="1"/>
  <c r="C8995" i="4" s="1"/>
  <c r="D8995" i="4"/>
  <c r="E8995" i="4" s="1" a="1"/>
  <c r="E8995" i="4" s="1"/>
  <c r="F8995" i="4"/>
  <c r="G8995" i="4" s="1" a="1"/>
  <c r="G8995" i="4" s="1"/>
  <c r="J8995" i="4"/>
  <c r="A8996" i="4"/>
  <c r="B8996" i="4"/>
  <c r="C8996" i="4" s="1" a="1"/>
  <c r="C8996" i="4" s="1"/>
  <c r="D8996" i="4"/>
  <c r="E8996" i="4" s="1" a="1"/>
  <c r="E8996" i="4" s="1"/>
  <c r="F8996" i="4"/>
  <c r="G8996" i="4" s="1" a="1"/>
  <c r="G8996" i="4" s="1"/>
  <c r="J8996" i="4"/>
  <c r="A8997" i="4"/>
  <c r="B8997" i="4"/>
  <c r="C8997" i="4" s="1" a="1"/>
  <c r="C8997" i="4" s="1"/>
  <c r="D8997" i="4"/>
  <c r="E8997" i="4" s="1" a="1"/>
  <c r="E8997" i="4" s="1"/>
  <c r="F8997" i="4"/>
  <c r="G8997" i="4" s="1" a="1"/>
  <c r="G8997" i="4" s="1"/>
  <c r="J8997" i="4"/>
  <c r="A8998" i="4"/>
  <c r="B8998" i="4"/>
  <c r="C8998" i="4" s="1" a="1"/>
  <c r="C8998" i="4" s="1"/>
  <c r="D8998" i="4"/>
  <c r="E8998" i="4" s="1" a="1"/>
  <c r="E8998" i="4" s="1"/>
  <c r="F8998" i="4"/>
  <c r="G8998" i="4" s="1" a="1"/>
  <c r="G8998" i="4" s="1"/>
  <c r="J8998" i="4"/>
  <c r="A8999" i="4"/>
  <c r="B8999" i="4"/>
  <c r="C8999" i="4" s="1" a="1"/>
  <c r="C8999" i="4" s="1"/>
  <c r="D8999" i="4"/>
  <c r="E8999" i="4" s="1" a="1"/>
  <c r="E8999" i="4" s="1"/>
  <c r="F8999" i="4"/>
  <c r="G8999" i="4" s="1" a="1"/>
  <c r="G8999" i="4" s="1"/>
  <c r="J8999" i="4"/>
  <c r="A9000" i="4"/>
  <c r="B9000" i="4"/>
  <c r="C9000" i="4" s="1" a="1"/>
  <c r="C9000" i="4" s="1"/>
  <c r="D9000" i="4"/>
  <c r="E9000" i="4" s="1" a="1"/>
  <c r="E9000" i="4" s="1"/>
  <c r="F9000" i="4"/>
  <c r="G9000" i="4" s="1" a="1"/>
  <c r="G9000" i="4" s="1"/>
  <c r="J9000" i="4"/>
  <c r="A9001" i="4"/>
  <c r="B9001" i="4"/>
  <c r="C9001" i="4" s="1" a="1"/>
  <c r="C9001" i="4" s="1"/>
  <c r="D9001" i="4"/>
  <c r="E9001" i="4" s="1" a="1"/>
  <c r="E9001" i="4" s="1"/>
  <c r="F9001" i="4"/>
  <c r="G9001" i="4" s="1" a="1"/>
  <c r="G9001" i="4" s="1"/>
  <c r="J9001" i="4"/>
  <c r="A9002" i="4"/>
  <c r="B9002" i="4"/>
  <c r="C9002" i="4" s="1" a="1"/>
  <c r="C9002" i="4" s="1"/>
  <c r="D9002" i="4"/>
  <c r="E9002" i="4" s="1" a="1"/>
  <c r="E9002" i="4" s="1"/>
  <c r="F9002" i="4"/>
  <c r="G9002" i="4" s="1" a="1"/>
  <c r="G9002" i="4" s="1"/>
  <c r="J9002" i="4"/>
  <c r="A9003" i="4"/>
  <c r="B9003" i="4"/>
  <c r="C9003" i="4" s="1" a="1"/>
  <c r="C9003" i="4" s="1"/>
  <c r="D9003" i="4"/>
  <c r="E9003" i="4" s="1" a="1"/>
  <c r="E9003" i="4" s="1"/>
  <c r="F9003" i="4"/>
  <c r="G9003" i="4" s="1" a="1"/>
  <c r="G9003" i="4" s="1"/>
  <c r="J9003" i="4"/>
  <c r="A9004" i="4"/>
  <c r="B9004" i="4"/>
  <c r="C9004" i="4" s="1" a="1"/>
  <c r="C9004" i="4" s="1"/>
  <c r="D9004" i="4"/>
  <c r="E9004" i="4" s="1" a="1"/>
  <c r="E9004" i="4" s="1"/>
  <c r="F9004" i="4"/>
  <c r="G9004" i="4" s="1" a="1"/>
  <c r="G9004" i="4" s="1"/>
  <c r="J9004" i="4"/>
  <c r="A9005" i="4"/>
  <c r="B9005" i="4"/>
  <c r="C9005" i="4" s="1" a="1"/>
  <c r="C9005" i="4" s="1"/>
  <c r="D9005" i="4"/>
  <c r="E9005" i="4" s="1" a="1"/>
  <c r="E9005" i="4" s="1"/>
  <c r="F9005" i="4"/>
  <c r="G9005" i="4" s="1" a="1"/>
  <c r="G9005" i="4" s="1"/>
  <c r="J9005" i="4"/>
  <c r="A9006" i="4"/>
  <c r="B9006" i="4"/>
  <c r="C9006" i="4" s="1" a="1"/>
  <c r="C9006" i="4" s="1"/>
  <c r="D9006" i="4"/>
  <c r="E9006" i="4" s="1" a="1"/>
  <c r="E9006" i="4" s="1"/>
  <c r="F9006" i="4"/>
  <c r="G9006" i="4" s="1" a="1"/>
  <c r="G9006" i="4" s="1"/>
  <c r="J9006" i="4"/>
  <c r="A9007" i="4"/>
  <c r="B9007" i="4"/>
  <c r="C9007" i="4" s="1" a="1"/>
  <c r="C9007" i="4" s="1"/>
  <c r="D9007" i="4"/>
  <c r="E9007" i="4" s="1" a="1"/>
  <c r="E9007" i="4" s="1"/>
  <c r="F9007" i="4"/>
  <c r="G9007" i="4" s="1" a="1"/>
  <c r="G9007" i="4" s="1"/>
  <c r="J9007" i="4"/>
  <c r="A9008" i="4"/>
  <c r="B9008" i="4"/>
  <c r="C9008" i="4" s="1" a="1"/>
  <c r="C9008" i="4" s="1"/>
  <c r="D9008" i="4"/>
  <c r="E9008" i="4" s="1" a="1"/>
  <c r="E9008" i="4" s="1"/>
  <c r="F9008" i="4"/>
  <c r="G9008" i="4" s="1" a="1"/>
  <c r="G9008" i="4" s="1"/>
  <c r="J9008" i="4"/>
  <c r="A9009" i="4"/>
  <c r="B9009" i="4"/>
  <c r="C9009" i="4" s="1" a="1"/>
  <c r="C9009" i="4" s="1"/>
  <c r="D9009" i="4"/>
  <c r="E9009" i="4" s="1" a="1"/>
  <c r="E9009" i="4" s="1"/>
  <c r="F9009" i="4"/>
  <c r="G9009" i="4" s="1" a="1"/>
  <c r="G9009" i="4" s="1"/>
  <c r="J9009" i="4"/>
  <c r="A9010" i="4"/>
  <c r="B9010" i="4"/>
  <c r="C9010" i="4" s="1" a="1"/>
  <c r="C9010" i="4" s="1"/>
  <c r="D9010" i="4"/>
  <c r="E9010" i="4" s="1" a="1"/>
  <c r="E9010" i="4" s="1"/>
  <c r="F9010" i="4"/>
  <c r="G9010" i="4" s="1" a="1"/>
  <c r="G9010" i="4" s="1"/>
  <c r="J9010" i="4"/>
  <c r="A9011" i="4"/>
  <c r="B9011" i="4"/>
  <c r="C9011" i="4" s="1" a="1"/>
  <c r="C9011" i="4" s="1"/>
  <c r="D9011" i="4"/>
  <c r="E9011" i="4" s="1" a="1"/>
  <c r="E9011" i="4" s="1"/>
  <c r="F9011" i="4"/>
  <c r="G9011" i="4" s="1" a="1"/>
  <c r="G9011" i="4" s="1"/>
  <c r="J9011" i="4"/>
  <c r="A9012" i="4"/>
  <c r="B9012" i="4"/>
  <c r="C9012" i="4" s="1" a="1"/>
  <c r="C9012" i="4" s="1"/>
  <c r="D9012" i="4"/>
  <c r="E9012" i="4" s="1" a="1"/>
  <c r="E9012" i="4" s="1"/>
  <c r="F9012" i="4"/>
  <c r="G9012" i="4" s="1" a="1"/>
  <c r="G9012" i="4" s="1"/>
  <c r="J9012" i="4"/>
  <c r="A9013" i="4"/>
  <c r="B9013" i="4"/>
  <c r="C9013" i="4" s="1" a="1"/>
  <c r="C9013" i="4" s="1"/>
  <c r="D9013" i="4"/>
  <c r="E9013" i="4" s="1" a="1"/>
  <c r="E9013" i="4" s="1"/>
  <c r="F9013" i="4"/>
  <c r="G9013" i="4" s="1" a="1"/>
  <c r="G9013" i="4" s="1"/>
  <c r="J9013" i="4"/>
  <c r="A9014" i="4"/>
  <c r="B9014" i="4"/>
  <c r="C9014" i="4" s="1" a="1"/>
  <c r="C9014" i="4" s="1"/>
  <c r="D9014" i="4"/>
  <c r="E9014" i="4" s="1" a="1"/>
  <c r="E9014" i="4" s="1"/>
  <c r="F9014" i="4"/>
  <c r="G9014" i="4" s="1" a="1"/>
  <c r="G9014" i="4" s="1"/>
  <c r="J9014" i="4"/>
  <c r="A9015" i="4"/>
  <c r="B9015" i="4"/>
  <c r="C9015" i="4" s="1" a="1"/>
  <c r="C9015" i="4" s="1"/>
  <c r="D9015" i="4"/>
  <c r="E9015" i="4" s="1" a="1"/>
  <c r="E9015" i="4" s="1"/>
  <c r="F9015" i="4"/>
  <c r="G9015" i="4" s="1" a="1"/>
  <c r="G9015" i="4" s="1"/>
  <c r="J9015" i="4"/>
  <c r="A9016" i="4"/>
  <c r="B9016" i="4"/>
  <c r="C9016" i="4" s="1" a="1"/>
  <c r="C9016" i="4" s="1"/>
  <c r="D9016" i="4"/>
  <c r="E9016" i="4" s="1" a="1"/>
  <c r="E9016" i="4" s="1"/>
  <c r="F9016" i="4"/>
  <c r="G9016" i="4" s="1" a="1"/>
  <c r="G9016" i="4" s="1"/>
  <c r="J9016" i="4"/>
  <c r="A9017" i="4"/>
  <c r="B9017" i="4"/>
  <c r="C9017" i="4" s="1" a="1"/>
  <c r="C9017" i="4" s="1"/>
  <c r="D9017" i="4"/>
  <c r="E9017" i="4" s="1" a="1"/>
  <c r="E9017" i="4" s="1"/>
  <c r="F9017" i="4"/>
  <c r="G9017" i="4" s="1" a="1"/>
  <c r="G9017" i="4" s="1"/>
  <c r="J9017" i="4"/>
  <c r="A9018" i="4"/>
  <c r="B9018" i="4"/>
  <c r="C9018" i="4" s="1" a="1"/>
  <c r="C9018" i="4" s="1"/>
  <c r="D9018" i="4"/>
  <c r="E9018" i="4" s="1" a="1"/>
  <c r="E9018" i="4" s="1"/>
  <c r="F9018" i="4"/>
  <c r="G9018" i="4" s="1" a="1"/>
  <c r="G9018" i="4" s="1"/>
  <c r="J9018" i="4"/>
  <c r="A9019" i="4"/>
  <c r="B9019" i="4"/>
  <c r="C9019" i="4" s="1" a="1"/>
  <c r="C9019" i="4" s="1"/>
  <c r="D9019" i="4"/>
  <c r="E9019" i="4" s="1" a="1"/>
  <c r="E9019" i="4" s="1"/>
  <c r="F9019" i="4"/>
  <c r="G9019" i="4" s="1" a="1"/>
  <c r="G9019" i="4" s="1"/>
  <c r="J9019" i="4"/>
  <c r="A9020" i="4"/>
  <c r="B9020" i="4"/>
  <c r="C9020" i="4" s="1" a="1"/>
  <c r="C9020" i="4" s="1"/>
  <c r="D9020" i="4"/>
  <c r="E9020" i="4" s="1" a="1"/>
  <c r="E9020" i="4" s="1"/>
  <c r="F9020" i="4"/>
  <c r="G9020" i="4" s="1" a="1"/>
  <c r="G9020" i="4" s="1"/>
  <c r="J9020" i="4"/>
  <c r="A9021" i="4"/>
  <c r="B9021" i="4"/>
  <c r="C9021" i="4" s="1" a="1"/>
  <c r="C9021" i="4" s="1"/>
  <c r="D9021" i="4"/>
  <c r="E9021" i="4" s="1" a="1"/>
  <c r="E9021" i="4" s="1"/>
  <c r="F9021" i="4"/>
  <c r="G9021" i="4" s="1" a="1"/>
  <c r="G9021" i="4" s="1"/>
  <c r="J9021" i="4"/>
  <c r="A9022" i="4"/>
  <c r="B9022" i="4"/>
  <c r="C9022" i="4" s="1" a="1"/>
  <c r="C9022" i="4" s="1"/>
  <c r="D9022" i="4"/>
  <c r="E9022" i="4" s="1" a="1"/>
  <c r="E9022" i="4" s="1"/>
  <c r="F9022" i="4"/>
  <c r="G9022" i="4" s="1" a="1"/>
  <c r="G9022" i="4" s="1"/>
  <c r="J9022" i="4"/>
  <c r="A9023" i="4"/>
  <c r="B9023" i="4"/>
  <c r="C9023" i="4" s="1" a="1"/>
  <c r="C9023" i="4" s="1"/>
  <c r="D9023" i="4"/>
  <c r="E9023" i="4" s="1" a="1"/>
  <c r="E9023" i="4" s="1"/>
  <c r="F9023" i="4"/>
  <c r="G9023" i="4" s="1" a="1"/>
  <c r="G9023" i="4" s="1"/>
  <c r="J9023" i="4"/>
  <c r="A9024" i="4"/>
  <c r="B9024" i="4"/>
  <c r="C9024" i="4" s="1" a="1"/>
  <c r="C9024" i="4" s="1"/>
  <c r="D9024" i="4"/>
  <c r="E9024" i="4" s="1" a="1"/>
  <c r="E9024" i="4" s="1"/>
  <c r="F9024" i="4"/>
  <c r="G9024" i="4" s="1" a="1"/>
  <c r="G9024" i="4" s="1"/>
  <c r="J9024" i="4"/>
  <c r="A9025" i="4"/>
  <c r="B9025" i="4"/>
  <c r="C9025" i="4" s="1" a="1"/>
  <c r="C9025" i="4" s="1"/>
  <c r="D9025" i="4"/>
  <c r="E9025" i="4" s="1" a="1"/>
  <c r="E9025" i="4" s="1"/>
  <c r="F9025" i="4"/>
  <c r="G9025" i="4" s="1" a="1"/>
  <c r="G9025" i="4" s="1"/>
  <c r="J9025" i="4"/>
  <c r="A9026" i="4"/>
  <c r="B9026" i="4"/>
  <c r="C9026" i="4" s="1" a="1"/>
  <c r="C9026" i="4" s="1"/>
  <c r="D9026" i="4"/>
  <c r="E9026" i="4" s="1" a="1"/>
  <c r="E9026" i="4" s="1"/>
  <c r="F9026" i="4"/>
  <c r="G9026" i="4" s="1" a="1"/>
  <c r="G9026" i="4" s="1"/>
  <c r="J9026" i="4"/>
  <c r="A9027" i="4"/>
  <c r="B9027" i="4"/>
  <c r="C9027" i="4" s="1" a="1"/>
  <c r="C9027" i="4" s="1"/>
  <c r="D9027" i="4"/>
  <c r="E9027" i="4" s="1" a="1"/>
  <c r="E9027" i="4" s="1"/>
  <c r="F9027" i="4"/>
  <c r="G9027" i="4" s="1" a="1"/>
  <c r="G9027" i="4" s="1"/>
  <c r="J9027" i="4"/>
  <c r="A9028" i="4"/>
  <c r="B9028" i="4"/>
  <c r="C9028" i="4" s="1" a="1"/>
  <c r="C9028" i="4" s="1"/>
  <c r="D9028" i="4"/>
  <c r="E9028" i="4" s="1" a="1"/>
  <c r="E9028" i="4" s="1"/>
  <c r="F9028" i="4"/>
  <c r="G9028" i="4" s="1" a="1"/>
  <c r="G9028" i="4" s="1"/>
  <c r="J9028" i="4"/>
  <c r="A9029" i="4"/>
  <c r="B9029" i="4"/>
  <c r="C9029" i="4" s="1" a="1"/>
  <c r="C9029" i="4" s="1"/>
  <c r="D9029" i="4"/>
  <c r="E9029" i="4" s="1" a="1"/>
  <c r="E9029" i="4" s="1"/>
  <c r="F9029" i="4"/>
  <c r="G9029" i="4" s="1" a="1"/>
  <c r="G9029" i="4" s="1"/>
  <c r="J9029" i="4"/>
  <c r="A9030" i="4"/>
  <c r="B9030" i="4"/>
  <c r="C9030" i="4" s="1" a="1"/>
  <c r="C9030" i="4" s="1"/>
  <c r="D9030" i="4"/>
  <c r="E9030" i="4" s="1" a="1"/>
  <c r="E9030" i="4" s="1"/>
  <c r="F9030" i="4"/>
  <c r="G9030" i="4" s="1" a="1"/>
  <c r="G9030" i="4" s="1"/>
  <c r="J9030" i="4"/>
  <c r="A9031" i="4"/>
  <c r="B9031" i="4"/>
  <c r="C9031" i="4" s="1" a="1"/>
  <c r="C9031" i="4" s="1"/>
  <c r="D9031" i="4"/>
  <c r="E9031" i="4" s="1" a="1"/>
  <c r="E9031" i="4" s="1"/>
  <c r="F9031" i="4"/>
  <c r="G9031" i="4" s="1" a="1"/>
  <c r="G9031" i="4" s="1"/>
  <c r="J9031" i="4"/>
  <c r="A9032" i="4"/>
  <c r="B9032" i="4"/>
  <c r="C9032" i="4" s="1" a="1"/>
  <c r="C9032" i="4" s="1"/>
  <c r="D9032" i="4"/>
  <c r="E9032" i="4" s="1" a="1"/>
  <c r="E9032" i="4" s="1"/>
  <c r="F9032" i="4"/>
  <c r="G9032" i="4" s="1" a="1"/>
  <c r="G9032" i="4" s="1"/>
  <c r="J9032" i="4"/>
  <c r="A9033" i="4"/>
  <c r="B9033" i="4"/>
  <c r="C9033" i="4" s="1" a="1"/>
  <c r="C9033" i="4" s="1"/>
  <c r="D9033" i="4"/>
  <c r="E9033" i="4" s="1" a="1"/>
  <c r="E9033" i="4" s="1"/>
  <c r="F9033" i="4"/>
  <c r="G9033" i="4" s="1" a="1"/>
  <c r="G9033" i="4" s="1"/>
  <c r="J9033" i="4"/>
  <c r="A9034" i="4"/>
  <c r="B9034" i="4"/>
  <c r="C9034" i="4" s="1" a="1"/>
  <c r="C9034" i="4" s="1"/>
  <c r="D9034" i="4"/>
  <c r="E9034" i="4" s="1" a="1"/>
  <c r="E9034" i="4" s="1"/>
  <c r="F9034" i="4"/>
  <c r="G9034" i="4" s="1" a="1"/>
  <c r="G9034" i="4" s="1"/>
  <c r="J9034" i="4"/>
  <c r="A9035" i="4"/>
  <c r="B9035" i="4"/>
  <c r="C9035" i="4" s="1" a="1"/>
  <c r="C9035" i="4" s="1"/>
  <c r="D9035" i="4"/>
  <c r="E9035" i="4" s="1" a="1"/>
  <c r="E9035" i="4" s="1"/>
  <c r="F9035" i="4"/>
  <c r="G9035" i="4" s="1" a="1"/>
  <c r="G9035" i="4" s="1"/>
  <c r="J9035" i="4"/>
  <c r="A9036" i="4"/>
  <c r="B9036" i="4"/>
  <c r="C9036" i="4" s="1" a="1"/>
  <c r="C9036" i="4" s="1"/>
  <c r="D9036" i="4"/>
  <c r="E9036" i="4" s="1" a="1"/>
  <c r="E9036" i="4" s="1"/>
  <c r="F9036" i="4"/>
  <c r="G9036" i="4" s="1" a="1"/>
  <c r="G9036" i="4" s="1"/>
  <c r="J9036" i="4"/>
  <c r="A9037" i="4"/>
  <c r="B9037" i="4"/>
  <c r="C9037" i="4" s="1" a="1"/>
  <c r="C9037" i="4" s="1"/>
  <c r="D9037" i="4"/>
  <c r="E9037" i="4" s="1" a="1"/>
  <c r="E9037" i="4" s="1"/>
  <c r="F9037" i="4"/>
  <c r="G9037" i="4" s="1" a="1"/>
  <c r="G9037" i="4" s="1"/>
  <c r="J9037" i="4"/>
  <c r="A9038" i="4"/>
  <c r="B9038" i="4"/>
  <c r="C9038" i="4" s="1" a="1"/>
  <c r="C9038" i="4" s="1"/>
  <c r="D9038" i="4"/>
  <c r="E9038" i="4" s="1" a="1"/>
  <c r="E9038" i="4" s="1"/>
  <c r="F9038" i="4"/>
  <c r="G9038" i="4" s="1" a="1"/>
  <c r="G9038" i="4" s="1"/>
  <c r="J9038" i="4"/>
  <c r="A9039" i="4"/>
  <c r="B9039" i="4"/>
  <c r="C9039" i="4" s="1" a="1"/>
  <c r="C9039" i="4" s="1"/>
  <c r="D9039" i="4"/>
  <c r="E9039" i="4" s="1" a="1"/>
  <c r="E9039" i="4" s="1"/>
  <c r="F9039" i="4"/>
  <c r="G9039" i="4" s="1" a="1"/>
  <c r="G9039" i="4" s="1"/>
  <c r="J9039" i="4"/>
  <c r="A9040" i="4"/>
  <c r="B9040" i="4"/>
  <c r="C9040" i="4" s="1" a="1"/>
  <c r="C9040" i="4" s="1"/>
  <c r="D9040" i="4"/>
  <c r="E9040" i="4" s="1" a="1"/>
  <c r="E9040" i="4" s="1"/>
  <c r="F9040" i="4"/>
  <c r="G9040" i="4" s="1" a="1"/>
  <c r="G9040" i="4" s="1"/>
  <c r="J9040" i="4"/>
  <c r="A9041" i="4"/>
  <c r="B9041" i="4"/>
  <c r="C9041" i="4" s="1" a="1"/>
  <c r="C9041" i="4" s="1"/>
  <c r="D9041" i="4"/>
  <c r="E9041" i="4" s="1" a="1"/>
  <c r="E9041" i="4" s="1"/>
  <c r="F9041" i="4"/>
  <c r="G9041" i="4" s="1" a="1"/>
  <c r="G9041" i="4" s="1"/>
  <c r="J9041" i="4"/>
  <c r="A9042" i="4"/>
  <c r="B9042" i="4"/>
  <c r="C9042" i="4" s="1" a="1"/>
  <c r="C9042" i="4" s="1"/>
  <c r="D9042" i="4"/>
  <c r="E9042" i="4" s="1" a="1"/>
  <c r="E9042" i="4" s="1"/>
  <c r="F9042" i="4"/>
  <c r="G9042" i="4" s="1" a="1"/>
  <c r="G9042" i="4" s="1"/>
  <c r="J9042" i="4"/>
  <c r="A9043" i="4"/>
  <c r="B9043" i="4"/>
  <c r="C9043" i="4" s="1" a="1"/>
  <c r="C9043" i="4" s="1"/>
  <c r="D9043" i="4"/>
  <c r="E9043" i="4" s="1" a="1"/>
  <c r="E9043" i="4" s="1"/>
  <c r="F9043" i="4"/>
  <c r="G9043" i="4" s="1" a="1"/>
  <c r="G9043" i="4" s="1"/>
  <c r="J9043" i="4"/>
  <c r="A9044" i="4"/>
  <c r="B9044" i="4"/>
  <c r="C9044" i="4" s="1" a="1"/>
  <c r="C9044" i="4" s="1"/>
  <c r="D9044" i="4"/>
  <c r="E9044" i="4" s="1" a="1"/>
  <c r="E9044" i="4" s="1"/>
  <c r="F9044" i="4"/>
  <c r="G9044" i="4" s="1" a="1"/>
  <c r="G9044" i="4" s="1"/>
  <c r="J9044" i="4"/>
  <c r="A9045" i="4"/>
  <c r="B9045" i="4"/>
  <c r="C9045" i="4" s="1" a="1"/>
  <c r="C9045" i="4" s="1"/>
  <c r="D9045" i="4"/>
  <c r="E9045" i="4" s="1" a="1"/>
  <c r="E9045" i="4" s="1"/>
  <c r="F9045" i="4"/>
  <c r="G9045" i="4" s="1" a="1"/>
  <c r="G9045" i="4" s="1"/>
  <c r="J9045" i="4"/>
  <c r="A9046" i="4"/>
  <c r="B9046" i="4"/>
  <c r="C9046" i="4" s="1" a="1"/>
  <c r="C9046" i="4" s="1"/>
  <c r="D9046" i="4"/>
  <c r="E9046" i="4" s="1" a="1"/>
  <c r="E9046" i="4" s="1"/>
  <c r="F9046" i="4"/>
  <c r="G9046" i="4" s="1" a="1"/>
  <c r="G9046" i="4" s="1"/>
  <c r="J9046" i="4"/>
  <c r="A9047" i="4"/>
  <c r="B9047" i="4"/>
  <c r="C9047" i="4" s="1" a="1"/>
  <c r="C9047" i="4" s="1"/>
  <c r="D9047" i="4"/>
  <c r="E9047" i="4" s="1" a="1"/>
  <c r="E9047" i="4" s="1"/>
  <c r="F9047" i="4"/>
  <c r="G9047" i="4" s="1" a="1"/>
  <c r="G9047" i="4" s="1"/>
  <c r="J9047" i="4"/>
  <c r="A9048" i="4"/>
  <c r="B9048" i="4"/>
  <c r="C9048" i="4" s="1" a="1"/>
  <c r="C9048" i="4" s="1"/>
  <c r="D9048" i="4"/>
  <c r="E9048" i="4" s="1" a="1"/>
  <c r="E9048" i="4" s="1"/>
  <c r="F9048" i="4"/>
  <c r="G9048" i="4" s="1" a="1"/>
  <c r="G9048" i="4" s="1"/>
  <c r="J9048" i="4"/>
  <c r="A9049" i="4"/>
  <c r="B9049" i="4"/>
  <c r="C9049" i="4" s="1" a="1"/>
  <c r="C9049" i="4" s="1"/>
  <c r="D9049" i="4"/>
  <c r="E9049" i="4" s="1" a="1"/>
  <c r="E9049" i="4" s="1"/>
  <c r="F9049" i="4"/>
  <c r="G9049" i="4" s="1" a="1"/>
  <c r="G9049" i="4" s="1"/>
  <c r="J9049" i="4"/>
  <c r="A9050" i="4"/>
  <c r="B9050" i="4"/>
  <c r="C9050" i="4" s="1" a="1"/>
  <c r="C9050" i="4" s="1"/>
  <c r="D9050" i="4"/>
  <c r="E9050" i="4" s="1" a="1"/>
  <c r="E9050" i="4" s="1"/>
  <c r="F9050" i="4"/>
  <c r="G9050" i="4" s="1" a="1"/>
  <c r="G9050" i="4" s="1"/>
  <c r="J9050" i="4"/>
  <c r="A9051" i="4"/>
  <c r="B9051" i="4"/>
  <c r="C9051" i="4" s="1" a="1"/>
  <c r="C9051" i="4" s="1"/>
  <c r="D9051" i="4"/>
  <c r="E9051" i="4" s="1" a="1"/>
  <c r="E9051" i="4" s="1"/>
  <c r="F9051" i="4"/>
  <c r="G9051" i="4" s="1" a="1"/>
  <c r="G9051" i="4" s="1"/>
  <c r="J9051" i="4"/>
  <c r="A9052" i="4"/>
  <c r="B9052" i="4"/>
  <c r="C9052" i="4" s="1" a="1"/>
  <c r="C9052" i="4" s="1"/>
  <c r="D9052" i="4"/>
  <c r="E9052" i="4" s="1" a="1"/>
  <c r="E9052" i="4" s="1"/>
  <c r="F9052" i="4"/>
  <c r="G9052" i="4" s="1" a="1"/>
  <c r="G9052" i="4" s="1"/>
  <c r="J9052" i="4"/>
  <c r="A9053" i="4"/>
  <c r="B9053" i="4"/>
  <c r="C9053" i="4" s="1" a="1"/>
  <c r="C9053" i="4" s="1"/>
  <c r="D9053" i="4"/>
  <c r="E9053" i="4" s="1" a="1"/>
  <c r="E9053" i="4" s="1"/>
  <c r="F9053" i="4"/>
  <c r="G9053" i="4" s="1" a="1"/>
  <c r="G9053" i="4" s="1"/>
  <c r="J9053" i="4"/>
  <c r="A9054" i="4"/>
  <c r="B9054" i="4"/>
  <c r="C9054" i="4" s="1" a="1"/>
  <c r="C9054" i="4" s="1"/>
  <c r="D9054" i="4"/>
  <c r="E9054" i="4" s="1" a="1"/>
  <c r="E9054" i="4" s="1"/>
  <c r="F9054" i="4"/>
  <c r="G9054" i="4" s="1" a="1"/>
  <c r="G9054" i="4" s="1"/>
  <c r="J9054" i="4"/>
  <c r="A9055" i="4"/>
  <c r="B9055" i="4"/>
  <c r="C9055" i="4" s="1" a="1"/>
  <c r="C9055" i="4" s="1"/>
  <c r="D9055" i="4"/>
  <c r="E9055" i="4" s="1" a="1"/>
  <c r="E9055" i="4" s="1"/>
  <c r="F9055" i="4"/>
  <c r="G9055" i="4" s="1" a="1"/>
  <c r="G9055" i="4" s="1"/>
  <c r="J9055" i="4"/>
  <c r="A9056" i="4"/>
  <c r="B9056" i="4"/>
  <c r="C9056" i="4" s="1" a="1"/>
  <c r="C9056" i="4" s="1"/>
  <c r="D9056" i="4"/>
  <c r="E9056" i="4" s="1" a="1"/>
  <c r="E9056" i="4" s="1"/>
  <c r="F9056" i="4"/>
  <c r="G9056" i="4" s="1" a="1"/>
  <c r="G9056" i="4" s="1"/>
  <c r="J9056" i="4"/>
  <c r="A9057" i="4"/>
  <c r="B9057" i="4"/>
  <c r="C9057" i="4" s="1" a="1"/>
  <c r="C9057" i="4" s="1"/>
  <c r="D9057" i="4"/>
  <c r="E9057" i="4" s="1" a="1"/>
  <c r="E9057" i="4" s="1"/>
  <c r="F9057" i="4"/>
  <c r="G9057" i="4" s="1" a="1"/>
  <c r="G9057" i="4" s="1"/>
  <c r="J9057" i="4"/>
  <c r="A9058" i="4"/>
  <c r="B9058" i="4"/>
  <c r="C9058" i="4" s="1" a="1"/>
  <c r="C9058" i="4" s="1"/>
  <c r="D9058" i="4"/>
  <c r="E9058" i="4" s="1" a="1"/>
  <c r="E9058" i="4" s="1"/>
  <c r="F9058" i="4"/>
  <c r="G9058" i="4" s="1" a="1"/>
  <c r="G9058" i="4" s="1"/>
  <c r="J9058" i="4"/>
  <c r="A9059" i="4"/>
  <c r="B9059" i="4"/>
  <c r="C9059" i="4" s="1" a="1"/>
  <c r="C9059" i="4" s="1"/>
  <c r="D9059" i="4"/>
  <c r="E9059" i="4" s="1" a="1"/>
  <c r="E9059" i="4" s="1"/>
  <c r="F9059" i="4"/>
  <c r="G9059" i="4" s="1" a="1"/>
  <c r="G9059" i="4" s="1"/>
  <c r="J9059" i="4"/>
  <c r="A9060" i="4"/>
  <c r="B9060" i="4"/>
  <c r="C9060" i="4" s="1" a="1"/>
  <c r="C9060" i="4" s="1"/>
  <c r="D9060" i="4"/>
  <c r="E9060" i="4" s="1" a="1"/>
  <c r="E9060" i="4" s="1"/>
  <c r="F9060" i="4"/>
  <c r="G9060" i="4" s="1" a="1"/>
  <c r="G9060" i="4" s="1"/>
  <c r="J9060" i="4"/>
  <c r="A9061" i="4"/>
  <c r="B9061" i="4"/>
  <c r="C9061" i="4" s="1" a="1"/>
  <c r="C9061" i="4" s="1"/>
  <c r="D9061" i="4"/>
  <c r="E9061" i="4" s="1" a="1"/>
  <c r="E9061" i="4" s="1"/>
  <c r="F9061" i="4"/>
  <c r="G9061" i="4" s="1" a="1"/>
  <c r="G9061" i="4" s="1"/>
  <c r="J9061" i="4"/>
  <c r="A9062" i="4"/>
  <c r="B9062" i="4"/>
  <c r="C9062" i="4" s="1" a="1"/>
  <c r="C9062" i="4" s="1"/>
  <c r="D9062" i="4"/>
  <c r="E9062" i="4" s="1" a="1"/>
  <c r="E9062" i="4" s="1"/>
  <c r="F9062" i="4"/>
  <c r="G9062" i="4" s="1" a="1"/>
  <c r="G9062" i="4" s="1"/>
  <c r="J9062" i="4"/>
  <c r="A9063" i="4"/>
  <c r="B9063" i="4"/>
  <c r="C9063" i="4" s="1" a="1"/>
  <c r="C9063" i="4" s="1"/>
  <c r="D9063" i="4"/>
  <c r="E9063" i="4" s="1" a="1"/>
  <c r="E9063" i="4" s="1"/>
  <c r="F9063" i="4"/>
  <c r="G9063" i="4" s="1" a="1"/>
  <c r="G9063" i="4" s="1"/>
  <c r="J9063" i="4"/>
  <c r="A9064" i="4"/>
  <c r="B9064" i="4"/>
  <c r="C9064" i="4" s="1" a="1"/>
  <c r="C9064" i="4" s="1"/>
  <c r="D9064" i="4"/>
  <c r="E9064" i="4" s="1" a="1"/>
  <c r="E9064" i="4" s="1"/>
  <c r="F9064" i="4"/>
  <c r="G9064" i="4" s="1" a="1"/>
  <c r="G9064" i="4" s="1"/>
  <c r="J9064" i="4"/>
  <c r="A9065" i="4"/>
  <c r="B9065" i="4"/>
  <c r="C9065" i="4" s="1" a="1"/>
  <c r="C9065" i="4" s="1"/>
  <c r="D9065" i="4"/>
  <c r="E9065" i="4" s="1" a="1"/>
  <c r="E9065" i="4" s="1"/>
  <c r="F9065" i="4"/>
  <c r="G9065" i="4" s="1" a="1"/>
  <c r="G9065" i="4" s="1"/>
  <c r="J9065" i="4"/>
  <c r="A9066" i="4"/>
  <c r="B9066" i="4"/>
  <c r="C9066" i="4" s="1" a="1"/>
  <c r="C9066" i="4" s="1"/>
  <c r="D9066" i="4"/>
  <c r="E9066" i="4" s="1" a="1"/>
  <c r="E9066" i="4" s="1"/>
  <c r="F9066" i="4"/>
  <c r="G9066" i="4" s="1" a="1"/>
  <c r="G9066" i="4" s="1"/>
  <c r="J9066" i="4"/>
  <c r="A9067" i="4"/>
  <c r="B9067" i="4"/>
  <c r="C9067" i="4" s="1" a="1"/>
  <c r="C9067" i="4" s="1"/>
  <c r="D9067" i="4"/>
  <c r="E9067" i="4" s="1" a="1"/>
  <c r="E9067" i="4" s="1"/>
  <c r="F9067" i="4"/>
  <c r="G9067" i="4" s="1" a="1"/>
  <c r="G9067" i="4" s="1"/>
  <c r="J9067" i="4"/>
  <c r="A9068" i="4"/>
  <c r="B9068" i="4"/>
  <c r="C9068" i="4" s="1" a="1"/>
  <c r="C9068" i="4" s="1"/>
  <c r="D9068" i="4"/>
  <c r="E9068" i="4" s="1" a="1"/>
  <c r="E9068" i="4" s="1"/>
  <c r="F9068" i="4"/>
  <c r="G9068" i="4" s="1" a="1"/>
  <c r="G9068" i="4" s="1"/>
  <c r="J9068" i="4"/>
  <c r="A9069" i="4"/>
  <c r="B9069" i="4"/>
  <c r="C9069" i="4" s="1" a="1"/>
  <c r="C9069" i="4" s="1"/>
  <c r="D9069" i="4"/>
  <c r="E9069" i="4" s="1" a="1"/>
  <c r="E9069" i="4" s="1"/>
  <c r="F9069" i="4"/>
  <c r="G9069" i="4" s="1" a="1"/>
  <c r="G9069" i="4" s="1"/>
  <c r="J9069" i="4"/>
  <c r="A9070" i="4"/>
  <c r="B9070" i="4"/>
  <c r="C9070" i="4" s="1" a="1"/>
  <c r="C9070" i="4" s="1"/>
  <c r="D9070" i="4"/>
  <c r="E9070" i="4" s="1" a="1"/>
  <c r="E9070" i="4" s="1"/>
  <c r="F9070" i="4"/>
  <c r="G9070" i="4" s="1" a="1"/>
  <c r="G9070" i="4" s="1"/>
  <c r="J9070" i="4"/>
  <c r="A9071" i="4"/>
  <c r="B9071" i="4"/>
  <c r="C9071" i="4" s="1" a="1"/>
  <c r="C9071" i="4" s="1"/>
  <c r="D9071" i="4"/>
  <c r="E9071" i="4" s="1" a="1"/>
  <c r="E9071" i="4" s="1"/>
  <c r="F9071" i="4"/>
  <c r="G9071" i="4" s="1" a="1"/>
  <c r="G9071" i="4" s="1"/>
  <c r="J9071" i="4"/>
  <c r="A9072" i="4"/>
  <c r="B9072" i="4"/>
  <c r="C9072" i="4" s="1" a="1"/>
  <c r="C9072" i="4" s="1"/>
  <c r="D9072" i="4"/>
  <c r="E9072" i="4" s="1" a="1"/>
  <c r="E9072" i="4" s="1"/>
  <c r="F9072" i="4"/>
  <c r="G9072" i="4" s="1" a="1"/>
  <c r="G9072" i="4" s="1"/>
  <c r="J9072" i="4"/>
  <c r="A9073" i="4"/>
  <c r="B9073" i="4"/>
  <c r="C9073" i="4" s="1" a="1"/>
  <c r="C9073" i="4" s="1"/>
  <c r="D9073" i="4"/>
  <c r="E9073" i="4" s="1" a="1"/>
  <c r="E9073" i="4" s="1"/>
  <c r="F9073" i="4"/>
  <c r="G9073" i="4" s="1" a="1"/>
  <c r="G9073" i="4" s="1"/>
  <c r="J9073" i="4"/>
  <c r="A9074" i="4"/>
  <c r="B9074" i="4"/>
  <c r="C9074" i="4" s="1" a="1"/>
  <c r="C9074" i="4" s="1"/>
  <c r="D9074" i="4"/>
  <c r="E9074" i="4" s="1" a="1"/>
  <c r="E9074" i="4" s="1"/>
  <c r="F9074" i="4"/>
  <c r="G9074" i="4" s="1" a="1"/>
  <c r="G9074" i="4" s="1"/>
  <c r="J9074" i="4"/>
  <c r="A9075" i="4"/>
  <c r="B9075" i="4"/>
  <c r="C9075" i="4" s="1" a="1"/>
  <c r="C9075" i="4" s="1"/>
  <c r="D9075" i="4"/>
  <c r="E9075" i="4" s="1" a="1"/>
  <c r="E9075" i="4" s="1"/>
  <c r="F9075" i="4"/>
  <c r="G9075" i="4" s="1" a="1"/>
  <c r="G9075" i="4" s="1"/>
  <c r="J9075" i="4"/>
  <c r="A9076" i="4"/>
  <c r="B9076" i="4"/>
  <c r="C9076" i="4" s="1" a="1"/>
  <c r="C9076" i="4" s="1"/>
  <c r="D9076" i="4"/>
  <c r="E9076" i="4" s="1" a="1"/>
  <c r="E9076" i="4" s="1"/>
  <c r="F9076" i="4"/>
  <c r="G9076" i="4" s="1" a="1"/>
  <c r="G9076" i="4" s="1"/>
  <c r="J9076" i="4"/>
  <c r="A9077" i="4"/>
  <c r="B9077" i="4"/>
  <c r="C9077" i="4" s="1" a="1"/>
  <c r="C9077" i="4" s="1"/>
  <c r="D9077" i="4"/>
  <c r="E9077" i="4" s="1" a="1"/>
  <c r="E9077" i="4" s="1"/>
  <c r="F9077" i="4"/>
  <c r="G9077" i="4" s="1" a="1"/>
  <c r="G9077" i="4" s="1"/>
  <c r="J9077" i="4"/>
  <c r="A9078" i="4"/>
  <c r="B9078" i="4"/>
  <c r="C9078" i="4" s="1" a="1"/>
  <c r="C9078" i="4" s="1"/>
  <c r="D9078" i="4"/>
  <c r="E9078" i="4" s="1" a="1"/>
  <c r="E9078" i="4" s="1"/>
  <c r="F9078" i="4"/>
  <c r="G9078" i="4" s="1" a="1"/>
  <c r="G9078" i="4" s="1"/>
  <c r="J9078" i="4"/>
  <c r="A9079" i="4"/>
  <c r="B9079" i="4"/>
  <c r="C9079" i="4" s="1" a="1"/>
  <c r="C9079" i="4" s="1"/>
  <c r="D9079" i="4"/>
  <c r="E9079" i="4" s="1" a="1"/>
  <c r="E9079" i="4" s="1"/>
  <c r="F9079" i="4"/>
  <c r="G9079" i="4" s="1" a="1"/>
  <c r="G9079" i="4" s="1"/>
  <c r="J9079" i="4"/>
  <c r="A9080" i="4"/>
  <c r="B9080" i="4"/>
  <c r="C9080" i="4" s="1" a="1"/>
  <c r="C9080" i="4" s="1"/>
  <c r="D9080" i="4"/>
  <c r="E9080" i="4" s="1" a="1"/>
  <c r="E9080" i="4" s="1"/>
  <c r="F9080" i="4"/>
  <c r="G9080" i="4" s="1" a="1"/>
  <c r="G9080" i="4" s="1"/>
  <c r="J9080" i="4"/>
  <c r="A9081" i="4"/>
  <c r="B9081" i="4"/>
  <c r="C9081" i="4" s="1" a="1"/>
  <c r="C9081" i="4" s="1"/>
  <c r="D9081" i="4"/>
  <c r="E9081" i="4" s="1" a="1"/>
  <c r="E9081" i="4" s="1"/>
  <c r="F9081" i="4"/>
  <c r="G9081" i="4" s="1" a="1"/>
  <c r="G9081" i="4" s="1"/>
  <c r="J9081" i="4"/>
  <c r="A9082" i="4"/>
  <c r="B9082" i="4"/>
  <c r="C9082" i="4" s="1" a="1"/>
  <c r="C9082" i="4" s="1"/>
  <c r="D9082" i="4"/>
  <c r="E9082" i="4" s="1" a="1"/>
  <c r="E9082" i="4" s="1"/>
  <c r="F9082" i="4"/>
  <c r="G9082" i="4" s="1" a="1"/>
  <c r="G9082" i="4" s="1"/>
  <c r="J9082" i="4"/>
  <c r="A9083" i="4"/>
  <c r="B9083" i="4"/>
  <c r="C9083" i="4" s="1" a="1"/>
  <c r="C9083" i="4" s="1"/>
  <c r="D9083" i="4"/>
  <c r="E9083" i="4" s="1" a="1"/>
  <c r="E9083" i="4" s="1"/>
  <c r="F9083" i="4"/>
  <c r="G9083" i="4" s="1" a="1"/>
  <c r="G9083" i="4" s="1"/>
  <c r="J9083" i="4"/>
  <c r="A9084" i="4"/>
  <c r="B9084" i="4"/>
  <c r="C9084" i="4" s="1" a="1"/>
  <c r="C9084" i="4" s="1"/>
  <c r="D9084" i="4"/>
  <c r="E9084" i="4" s="1" a="1"/>
  <c r="E9084" i="4" s="1"/>
  <c r="F9084" i="4"/>
  <c r="G9084" i="4" s="1" a="1"/>
  <c r="G9084" i="4" s="1"/>
  <c r="J9084" i="4"/>
  <c r="A9085" i="4"/>
  <c r="B9085" i="4"/>
  <c r="C9085" i="4" s="1" a="1"/>
  <c r="C9085" i="4" s="1"/>
  <c r="D9085" i="4"/>
  <c r="E9085" i="4" s="1" a="1"/>
  <c r="E9085" i="4" s="1"/>
  <c r="F9085" i="4"/>
  <c r="G9085" i="4" s="1" a="1"/>
  <c r="G9085" i="4" s="1"/>
  <c r="J9085" i="4"/>
  <c r="A9086" i="4"/>
  <c r="B9086" i="4"/>
  <c r="C9086" i="4" s="1" a="1"/>
  <c r="C9086" i="4" s="1"/>
  <c r="D9086" i="4"/>
  <c r="E9086" i="4" s="1" a="1"/>
  <c r="E9086" i="4" s="1"/>
  <c r="F9086" i="4"/>
  <c r="G9086" i="4" s="1" a="1"/>
  <c r="G9086" i="4" s="1"/>
  <c r="J9086" i="4"/>
  <c r="A9087" i="4"/>
  <c r="B9087" i="4"/>
  <c r="C9087" i="4" s="1" a="1"/>
  <c r="C9087" i="4" s="1"/>
  <c r="D9087" i="4"/>
  <c r="E9087" i="4" s="1" a="1"/>
  <c r="E9087" i="4" s="1"/>
  <c r="F9087" i="4"/>
  <c r="G9087" i="4" s="1" a="1"/>
  <c r="G9087" i="4" s="1"/>
  <c r="J9087" i="4"/>
  <c r="A9088" i="4"/>
  <c r="B9088" i="4"/>
  <c r="C9088" i="4" s="1" a="1"/>
  <c r="C9088" i="4" s="1"/>
  <c r="D9088" i="4"/>
  <c r="E9088" i="4" s="1" a="1"/>
  <c r="E9088" i="4" s="1"/>
  <c r="F9088" i="4"/>
  <c r="G9088" i="4" s="1" a="1"/>
  <c r="G9088" i="4" s="1"/>
  <c r="J9088" i="4"/>
  <c r="A9089" i="4"/>
  <c r="B9089" i="4"/>
  <c r="C9089" i="4" s="1" a="1"/>
  <c r="C9089" i="4" s="1"/>
  <c r="D9089" i="4"/>
  <c r="E9089" i="4" s="1" a="1"/>
  <c r="E9089" i="4" s="1"/>
  <c r="F9089" i="4"/>
  <c r="G9089" i="4" s="1" a="1"/>
  <c r="G9089" i="4" s="1"/>
  <c r="J9089" i="4"/>
  <c r="A9090" i="4"/>
  <c r="B9090" i="4"/>
  <c r="C9090" i="4" s="1" a="1"/>
  <c r="C9090" i="4" s="1"/>
  <c r="D9090" i="4"/>
  <c r="E9090" i="4" s="1" a="1"/>
  <c r="E9090" i="4" s="1"/>
  <c r="F9090" i="4"/>
  <c r="G9090" i="4" s="1" a="1"/>
  <c r="G9090" i="4" s="1"/>
  <c r="J9090" i="4"/>
  <c r="A9091" i="4"/>
  <c r="B9091" i="4"/>
  <c r="C9091" i="4" s="1" a="1"/>
  <c r="C9091" i="4" s="1"/>
  <c r="D9091" i="4"/>
  <c r="E9091" i="4" s="1" a="1"/>
  <c r="E9091" i="4" s="1"/>
  <c r="F9091" i="4"/>
  <c r="G9091" i="4" s="1" a="1"/>
  <c r="G9091" i="4" s="1"/>
  <c r="J9091" i="4"/>
  <c r="A9092" i="4"/>
  <c r="B9092" i="4"/>
  <c r="C9092" i="4" s="1" a="1"/>
  <c r="C9092" i="4" s="1"/>
  <c r="D9092" i="4"/>
  <c r="E9092" i="4" s="1" a="1"/>
  <c r="E9092" i="4" s="1"/>
  <c r="F9092" i="4"/>
  <c r="G9092" i="4" s="1" a="1"/>
  <c r="G9092" i="4" s="1"/>
  <c r="J9092" i="4"/>
  <c r="A9093" i="4"/>
  <c r="B9093" i="4"/>
  <c r="C9093" i="4" s="1" a="1"/>
  <c r="C9093" i="4" s="1"/>
  <c r="D9093" i="4"/>
  <c r="E9093" i="4" s="1" a="1"/>
  <c r="E9093" i="4" s="1"/>
  <c r="F9093" i="4"/>
  <c r="G9093" i="4" s="1" a="1"/>
  <c r="G9093" i="4" s="1"/>
  <c r="J9093" i="4"/>
  <c r="A9094" i="4"/>
  <c r="B9094" i="4"/>
  <c r="C9094" i="4" s="1" a="1"/>
  <c r="C9094" i="4" s="1"/>
  <c r="D9094" i="4"/>
  <c r="E9094" i="4" s="1" a="1"/>
  <c r="E9094" i="4" s="1"/>
  <c r="F9094" i="4"/>
  <c r="G9094" i="4" s="1" a="1"/>
  <c r="G9094" i="4" s="1"/>
  <c r="J9094" i="4"/>
  <c r="A9095" i="4"/>
  <c r="B9095" i="4"/>
  <c r="C9095" i="4" s="1" a="1"/>
  <c r="C9095" i="4" s="1"/>
  <c r="D9095" i="4"/>
  <c r="E9095" i="4" s="1" a="1"/>
  <c r="E9095" i="4" s="1"/>
  <c r="F9095" i="4"/>
  <c r="G9095" i="4" s="1" a="1"/>
  <c r="G9095" i="4" s="1"/>
  <c r="J9095" i="4"/>
  <c r="A9096" i="4"/>
  <c r="B9096" i="4"/>
  <c r="C9096" i="4" s="1" a="1"/>
  <c r="C9096" i="4" s="1"/>
  <c r="D9096" i="4"/>
  <c r="E9096" i="4" s="1" a="1"/>
  <c r="E9096" i="4" s="1"/>
  <c r="F9096" i="4"/>
  <c r="G9096" i="4" s="1" a="1"/>
  <c r="G9096" i="4" s="1"/>
  <c r="J9096" i="4"/>
  <c r="A9097" i="4"/>
  <c r="B9097" i="4"/>
  <c r="C9097" i="4" s="1" a="1"/>
  <c r="C9097" i="4" s="1"/>
  <c r="D9097" i="4"/>
  <c r="E9097" i="4" s="1" a="1"/>
  <c r="E9097" i="4" s="1"/>
  <c r="F9097" i="4"/>
  <c r="G9097" i="4" s="1" a="1"/>
  <c r="G9097" i="4" s="1"/>
  <c r="J9097" i="4"/>
  <c r="A9098" i="4"/>
  <c r="B9098" i="4"/>
  <c r="C9098" i="4" s="1" a="1"/>
  <c r="C9098" i="4" s="1"/>
  <c r="D9098" i="4"/>
  <c r="E9098" i="4" s="1" a="1"/>
  <c r="E9098" i="4" s="1"/>
  <c r="F9098" i="4"/>
  <c r="G9098" i="4" s="1" a="1"/>
  <c r="G9098" i="4" s="1"/>
  <c r="J9098" i="4"/>
  <c r="A9099" i="4"/>
  <c r="B9099" i="4"/>
  <c r="C9099" i="4" s="1" a="1"/>
  <c r="C9099" i="4" s="1"/>
  <c r="D9099" i="4"/>
  <c r="E9099" i="4" s="1" a="1"/>
  <c r="E9099" i="4" s="1"/>
  <c r="F9099" i="4"/>
  <c r="G9099" i="4" s="1" a="1"/>
  <c r="G9099" i="4" s="1"/>
  <c r="J9099" i="4"/>
  <c r="A9100" i="4"/>
  <c r="B9100" i="4"/>
  <c r="C9100" i="4" s="1" a="1"/>
  <c r="C9100" i="4" s="1"/>
  <c r="D9100" i="4"/>
  <c r="E9100" i="4" s="1" a="1"/>
  <c r="E9100" i="4" s="1"/>
  <c r="F9100" i="4"/>
  <c r="G9100" i="4" s="1" a="1"/>
  <c r="G9100" i="4" s="1"/>
  <c r="J9100" i="4"/>
  <c r="A9101" i="4"/>
  <c r="B9101" i="4"/>
  <c r="C9101" i="4" s="1" a="1"/>
  <c r="C9101" i="4" s="1"/>
  <c r="D9101" i="4"/>
  <c r="E9101" i="4" s="1" a="1"/>
  <c r="E9101" i="4" s="1"/>
  <c r="F9101" i="4"/>
  <c r="G9101" i="4" s="1" a="1"/>
  <c r="G9101" i="4" s="1"/>
  <c r="J9101" i="4"/>
  <c r="A9102" i="4"/>
  <c r="B9102" i="4"/>
  <c r="C9102" i="4" s="1" a="1"/>
  <c r="C9102" i="4" s="1"/>
  <c r="D9102" i="4"/>
  <c r="E9102" i="4" s="1" a="1"/>
  <c r="E9102" i="4" s="1"/>
  <c r="F9102" i="4"/>
  <c r="G9102" i="4" s="1" a="1"/>
  <c r="G9102" i="4" s="1"/>
  <c r="J9102" i="4"/>
  <c r="A9103" i="4"/>
  <c r="B9103" i="4"/>
  <c r="C9103" i="4" s="1" a="1"/>
  <c r="C9103" i="4" s="1"/>
  <c r="D9103" i="4"/>
  <c r="E9103" i="4" s="1" a="1"/>
  <c r="E9103" i="4" s="1"/>
  <c r="F9103" i="4"/>
  <c r="G9103" i="4" s="1" a="1"/>
  <c r="G9103" i="4" s="1"/>
  <c r="J9103" i="4"/>
  <c r="A9104" i="4"/>
  <c r="B9104" i="4"/>
  <c r="C9104" i="4" s="1" a="1"/>
  <c r="C9104" i="4" s="1"/>
  <c r="D9104" i="4"/>
  <c r="E9104" i="4" s="1" a="1"/>
  <c r="E9104" i="4" s="1"/>
  <c r="F9104" i="4"/>
  <c r="G9104" i="4" s="1" a="1"/>
  <c r="G9104" i="4" s="1"/>
  <c r="J9104" i="4"/>
  <c r="A9105" i="4"/>
  <c r="B9105" i="4"/>
  <c r="C9105" i="4" s="1" a="1"/>
  <c r="C9105" i="4" s="1"/>
  <c r="D9105" i="4"/>
  <c r="E9105" i="4" s="1" a="1"/>
  <c r="E9105" i="4" s="1"/>
  <c r="F9105" i="4"/>
  <c r="G9105" i="4" s="1" a="1"/>
  <c r="G9105" i="4" s="1"/>
  <c r="J9105" i="4"/>
  <c r="A9106" i="4"/>
  <c r="B9106" i="4"/>
  <c r="C9106" i="4" s="1" a="1"/>
  <c r="C9106" i="4" s="1"/>
  <c r="D9106" i="4"/>
  <c r="E9106" i="4" s="1" a="1"/>
  <c r="E9106" i="4" s="1"/>
  <c r="F9106" i="4"/>
  <c r="G9106" i="4" s="1" a="1"/>
  <c r="G9106" i="4" s="1"/>
  <c r="J9106" i="4"/>
  <c r="A9107" i="4"/>
  <c r="B9107" i="4"/>
  <c r="C9107" i="4" s="1" a="1"/>
  <c r="C9107" i="4" s="1"/>
  <c r="D9107" i="4"/>
  <c r="E9107" i="4" s="1" a="1"/>
  <c r="E9107" i="4" s="1"/>
  <c r="F9107" i="4"/>
  <c r="G9107" i="4" s="1" a="1"/>
  <c r="G9107" i="4" s="1"/>
  <c r="J9107" i="4"/>
  <c r="A9108" i="4"/>
  <c r="B9108" i="4"/>
  <c r="C9108" i="4" s="1" a="1"/>
  <c r="C9108" i="4" s="1"/>
  <c r="D9108" i="4"/>
  <c r="E9108" i="4" s="1" a="1"/>
  <c r="E9108" i="4" s="1"/>
  <c r="F9108" i="4"/>
  <c r="G9108" i="4" s="1" a="1"/>
  <c r="G9108" i="4" s="1"/>
  <c r="J9108" i="4"/>
  <c r="A9109" i="4"/>
  <c r="B9109" i="4"/>
  <c r="C9109" i="4" s="1" a="1"/>
  <c r="C9109" i="4" s="1"/>
  <c r="D9109" i="4"/>
  <c r="E9109" i="4" s="1" a="1"/>
  <c r="E9109" i="4" s="1"/>
  <c r="F9109" i="4"/>
  <c r="G9109" i="4" s="1" a="1"/>
  <c r="G9109" i="4" s="1"/>
  <c r="J9109" i="4"/>
  <c r="A9110" i="4"/>
  <c r="B9110" i="4"/>
  <c r="C9110" i="4" s="1" a="1"/>
  <c r="C9110" i="4" s="1"/>
  <c r="D9110" i="4"/>
  <c r="E9110" i="4" s="1" a="1"/>
  <c r="E9110" i="4" s="1"/>
  <c r="F9110" i="4"/>
  <c r="G9110" i="4" s="1" a="1"/>
  <c r="G9110" i="4" s="1"/>
  <c r="J9110" i="4"/>
  <c r="A9111" i="4"/>
  <c r="B9111" i="4"/>
  <c r="C9111" i="4" s="1" a="1"/>
  <c r="C9111" i="4" s="1"/>
  <c r="D9111" i="4"/>
  <c r="E9111" i="4" s="1" a="1"/>
  <c r="E9111" i="4" s="1"/>
  <c r="F9111" i="4"/>
  <c r="G9111" i="4" s="1" a="1"/>
  <c r="G9111" i="4" s="1"/>
  <c r="J9111" i="4"/>
  <c r="A9112" i="4"/>
  <c r="B9112" i="4"/>
  <c r="C9112" i="4" s="1" a="1"/>
  <c r="C9112" i="4" s="1"/>
  <c r="D9112" i="4"/>
  <c r="E9112" i="4" s="1" a="1"/>
  <c r="E9112" i="4" s="1"/>
  <c r="F9112" i="4"/>
  <c r="G9112" i="4" s="1" a="1"/>
  <c r="G9112" i="4" s="1"/>
  <c r="J9112" i="4"/>
  <c r="A9113" i="4"/>
  <c r="B9113" i="4"/>
  <c r="C9113" i="4" s="1" a="1"/>
  <c r="C9113" i="4" s="1"/>
  <c r="D9113" i="4"/>
  <c r="E9113" i="4" s="1" a="1"/>
  <c r="E9113" i="4" s="1"/>
  <c r="F9113" i="4"/>
  <c r="G9113" i="4" s="1" a="1"/>
  <c r="G9113" i="4" s="1"/>
  <c r="J9113" i="4"/>
  <c r="A9114" i="4"/>
  <c r="B9114" i="4"/>
  <c r="C9114" i="4" s="1" a="1"/>
  <c r="C9114" i="4" s="1"/>
  <c r="D9114" i="4"/>
  <c r="E9114" i="4" s="1" a="1"/>
  <c r="E9114" i="4" s="1"/>
  <c r="F9114" i="4"/>
  <c r="G9114" i="4" s="1" a="1"/>
  <c r="G9114" i="4" s="1"/>
  <c r="J9114" i="4"/>
  <c r="A9115" i="4"/>
  <c r="B9115" i="4"/>
  <c r="C9115" i="4" s="1" a="1"/>
  <c r="C9115" i="4" s="1"/>
  <c r="D9115" i="4"/>
  <c r="E9115" i="4" s="1" a="1"/>
  <c r="E9115" i="4" s="1"/>
  <c r="F9115" i="4"/>
  <c r="G9115" i="4" s="1" a="1"/>
  <c r="G9115" i="4" s="1"/>
  <c r="J9115" i="4"/>
  <c r="A9116" i="4"/>
  <c r="B9116" i="4"/>
  <c r="C9116" i="4" s="1" a="1"/>
  <c r="C9116" i="4" s="1"/>
  <c r="D9116" i="4"/>
  <c r="E9116" i="4" s="1" a="1"/>
  <c r="E9116" i="4" s="1"/>
  <c r="F9116" i="4"/>
  <c r="G9116" i="4" s="1" a="1"/>
  <c r="G9116" i="4" s="1"/>
  <c r="J9116" i="4"/>
  <c r="A9117" i="4"/>
  <c r="B9117" i="4"/>
  <c r="C9117" i="4" s="1" a="1"/>
  <c r="C9117" i="4" s="1"/>
  <c r="D9117" i="4"/>
  <c r="E9117" i="4" s="1" a="1"/>
  <c r="E9117" i="4" s="1"/>
  <c r="F9117" i="4"/>
  <c r="G9117" i="4" s="1" a="1"/>
  <c r="G9117" i="4" s="1"/>
  <c r="J9117" i="4"/>
  <c r="A9118" i="4"/>
  <c r="B9118" i="4"/>
  <c r="C9118" i="4" s="1" a="1"/>
  <c r="C9118" i="4" s="1"/>
  <c r="D9118" i="4"/>
  <c r="E9118" i="4" s="1" a="1"/>
  <c r="E9118" i="4" s="1"/>
  <c r="F9118" i="4"/>
  <c r="G9118" i="4" s="1" a="1"/>
  <c r="G9118" i="4" s="1"/>
  <c r="J9118" i="4"/>
  <c r="A9119" i="4"/>
  <c r="B9119" i="4"/>
  <c r="C9119" i="4" s="1" a="1"/>
  <c r="C9119" i="4" s="1"/>
  <c r="D9119" i="4"/>
  <c r="E9119" i="4" s="1" a="1"/>
  <c r="E9119" i="4" s="1"/>
  <c r="F9119" i="4"/>
  <c r="G9119" i="4" s="1" a="1"/>
  <c r="G9119" i="4" s="1"/>
  <c r="J9119" i="4"/>
  <c r="A9120" i="4"/>
  <c r="B9120" i="4"/>
  <c r="C9120" i="4" s="1" a="1"/>
  <c r="C9120" i="4" s="1"/>
  <c r="D9120" i="4"/>
  <c r="E9120" i="4" s="1" a="1"/>
  <c r="E9120" i="4" s="1"/>
  <c r="F9120" i="4"/>
  <c r="G9120" i="4" s="1" a="1"/>
  <c r="G9120" i="4" s="1"/>
  <c r="J9120" i="4"/>
  <c r="A9121" i="4"/>
  <c r="B9121" i="4"/>
  <c r="C9121" i="4" s="1" a="1"/>
  <c r="C9121" i="4" s="1"/>
  <c r="D9121" i="4"/>
  <c r="E9121" i="4" s="1" a="1"/>
  <c r="E9121" i="4" s="1"/>
  <c r="F9121" i="4"/>
  <c r="G9121" i="4" s="1" a="1"/>
  <c r="G9121" i="4" s="1"/>
  <c r="J9121" i="4"/>
  <c r="A9122" i="4"/>
  <c r="B9122" i="4"/>
  <c r="C9122" i="4" s="1" a="1"/>
  <c r="C9122" i="4" s="1"/>
  <c r="D9122" i="4"/>
  <c r="E9122" i="4" s="1" a="1"/>
  <c r="E9122" i="4" s="1"/>
  <c r="F9122" i="4"/>
  <c r="G9122" i="4" s="1" a="1"/>
  <c r="G9122" i="4" s="1"/>
  <c r="J9122" i="4"/>
  <c r="A9123" i="4"/>
  <c r="B9123" i="4"/>
  <c r="C9123" i="4" s="1" a="1"/>
  <c r="C9123" i="4" s="1"/>
  <c r="D9123" i="4"/>
  <c r="E9123" i="4" s="1" a="1"/>
  <c r="E9123" i="4" s="1"/>
  <c r="F9123" i="4"/>
  <c r="G9123" i="4" s="1" a="1"/>
  <c r="G9123" i="4" s="1"/>
  <c r="J9123" i="4"/>
  <c r="A9124" i="4"/>
  <c r="B9124" i="4"/>
  <c r="C9124" i="4" s="1" a="1"/>
  <c r="C9124" i="4" s="1"/>
  <c r="D9124" i="4"/>
  <c r="E9124" i="4" s="1" a="1"/>
  <c r="E9124" i="4" s="1"/>
  <c r="F9124" i="4"/>
  <c r="G9124" i="4" s="1" a="1"/>
  <c r="G9124" i="4" s="1"/>
  <c r="J9124" i="4"/>
  <c r="A9125" i="4"/>
  <c r="B9125" i="4"/>
  <c r="C9125" i="4" s="1" a="1"/>
  <c r="C9125" i="4" s="1"/>
  <c r="D9125" i="4"/>
  <c r="E9125" i="4" s="1" a="1"/>
  <c r="E9125" i="4" s="1"/>
  <c r="F9125" i="4"/>
  <c r="G9125" i="4" s="1" a="1"/>
  <c r="G9125" i="4" s="1"/>
  <c r="J9125" i="4"/>
  <c r="A9126" i="4"/>
  <c r="B9126" i="4"/>
  <c r="C9126" i="4" s="1" a="1"/>
  <c r="C9126" i="4" s="1"/>
  <c r="D9126" i="4"/>
  <c r="E9126" i="4" s="1" a="1"/>
  <c r="E9126" i="4" s="1"/>
  <c r="F9126" i="4"/>
  <c r="G9126" i="4" s="1" a="1"/>
  <c r="G9126" i="4" s="1"/>
  <c r="J9126" i="4"/>
  <c r="A9127" i="4"/>
  <c r="B9127" i="4"/>
  <c r="C9127" i="4" s="1" a="1"/>
  <c r="C9127" i="4" s="1"/>
  <c r="D9127" i="4"/>
  <c r="E9127" i="4" s="1" a="1"/>
  <c r="E9127" i="4" s="1"/>
  <c r="F9127" i="4"/>
  <c r="G9127" i="4" s="1" a="1"/>
  <c r="G9127" i="4" s="1"/>
  <c r="J9127" i="4"/>
  <c r="A9128" i="4"/>
  <c r="B9128" i="4"/>
  <c r="C9128" i="4" s="1" a="1"/>
  <c r="C9128" i="4" s="1"/>
  <c r="D9128" i="4"/>
  <c r="E9128" i="4" s="1" a="1"/>
  <c r="E9128" i="4" s="1"/>
  <c r="F9128" i="4"/>
  <c r="G9128" i="4" s="1" a="1"/>
  <c r="G9128" i="4" s="1"/>
  <c r="J9128" i="4"/>
  <c r="A9129" i="4"/>
  <c r="B9129" i="4"/>
  <c r="C9129" i="4" s="1" a="1"/>
  <c r="C9129" i="4" s="1"/>
  <c r="D9129" i="4"/>
  <c r="E9129" i="4" s="1" a="1"/>
  <c r="E9129" i="4" s="1"/>
  <c r="F9129" i="4"/>
  <c r="G9129" i="4" s="1" a="1"/>
  <c r="G9129" i="4" s="1"/>
  <c r="J9129" i="4"/>
  <c r="A9130" i="4"/>
  <c r="B9130" i="4"/>
  <c r="C9130" i="4" s="1" a="1"/>
  <c r="C9130" i="4" s="1"/>
  <c r="D9130" i="4"/>
  <c r="E9130" i="4" s="1" a="1"/>
  <c r="E9130" i="4" s="1"/>
  <c r="F9130" i="4"/>
  <c r="G9130" i="4" s="1" a="1"/>
  <c r="G9130" i="4" s="1"/>
  <c r="J9130" i="4"/>
  <c r="A9131" i="4"/>
  <c r="B9131" i="4"/>
  <c r="C9131" i="4" s="1" a="1"/>
  <c r="C9131" i="4" s="1"/>
  <c r="D9131" i="4"/>
  <c r="E9131" i="4" s="1" a="1"/>
  <c r="E9131" i="4" s="1"/>
  <c r="F9131" i="4"/>
  <c r="G9131" i="4" s="1" a="1"/>
  <c r="G9131" i="4" s="1"/>
  <c r="J9131" i="4"/>
  <c r="A9132" i="4"/>
  <c r="B9132" i="4"/>
  <c r="C9132" i="4" s="1" a="1"/>
  <c r="C9132" i="4" s="1"/>
  <c r="D9132" i="4"/>
  <c r="E9132" i="4" s="1" a="1"/>
  <c r="E9132" i="4" s="1"/>
  <c r="F9132" i="4"/>
  <c r="G9132" i="4" s="1" a="1"/>
  <c r="G9132" i="4" s="1"/>
  <c r="J9132" i="4"/>
  <c r="A9133" i="4"/>
  <c r="B9133" i="4"/>
  <c r="C9133" i="4" s="1" a="1"/>
  <c r="C9133" i="4" s="1"/>
  <c r="D9133" i="4"/>
  <c r="E9133" i="4" s="1" a="1"/>
  <c r="E9133" i="4" s="1"/>
  <c r="F9133" i="4"/>
  <c r="G9133" i="4" s="1" a="1"/>
  <c r="G9133" i="4" s="1"/>
  <c r="J9133" i="4"/>
  <c r="A9134" i="4"/>
  <c r="B9134" i="4"/>
  <c r="C9134" i="4" s="1" a="1"/>
  <c r="C9134" i="4" s="1"/>
  <c r="D9134" i="4"/>
  <c r="E9134" i="4" s="1" a="1"/>
  <c r="E9134" i="4" s="1"/>
  <c r="F9134" i="4"/>
  <c r="G9134" i="4" s="1" a="1"/>
  <c r="G9134" i="4" s="1"/>
  <c r="J9134" i="4"/>
  <c r="A9135" i="4"/>
  <c r="B9135" i="4"/>
  <c r="C9135" i="4" s="1" a="1"/>
  <c r="C9135" i="4" s="1"/>
  <c r="D9135" i="4"/>
  <c r="E9135" i="4" s="1" a="1"/>
  <c r="E9135" i="4" s="1"/>
  <c r="F9135" i="4"/>
  <c r="G9135" i="4" s="1" a="1"/>
  <c r="G9135" i="4" s="1"/>
  <c r="J9135" i="4"/>
  <c r="A9136" i="4"/>
  <c r="B9136" i="4"/>
  <c r="C9136" i="4" s="1" a="1"/>
  <c r="C9136" i="4" s="1"/>
  <c r="D9136" i="4"/>
  <c r="E9136" i="4" s="1" a="1"/>
  <c r="E9136" i="4" s="1"/>
  <c r="F9136" i="4"/>
  <c r="G9136" i="4" s="1" a="1"/>
  <c r="G9136" i="4" s="1"/>
  <c r="J9136" i="4"/>
  <c r="A9137" i="4"/>
  <c r="B9137" i="4"/>
  <c r="C9137" i="4" s="1" a="1"/>
  <c r="C9137" i="4" s="1"/>
  <c r="D9137" i="4"/>
  <c r="E9137" i="4" s="1" a="1"/>
  <c r="E9137" i="4" s="1"/>
  <c r="F9137" i="4"/>
  <c r="G9137" i="4" s="1" a="1"/>
  <c r="G9137" i="4" s="1"/>
  <c r="J9137" i="4"/>
  <c r="A9138" i="4"/>
  <c r="B9138" i="4"/>
  <c r="C9138" i="4" s="1" a="1"/>
  <c r="C9138" i="4" s="1"/>
  <c r="D9138" i="4"/>
  <c r="E9138" i="4" s="1" a="1"/>
  <c r="E9138" i="4" s="1"/>
  <c r="F9138" i="4"/>
  <c r="G9138" i="4" s="1" a="1"/>
  <c r="G9138" i="4" s="1"/>
  <c r="J9138" i="4"/>
  <c r="A9139" i="4"/>
  <c r="B9139" i="4"/>
  <c r="C9139" i="4" s="1" a="1"/>
  <c r="C9139" i="4" s="1"/>
  <c r="D9139" i="4"/>
  <c r="E9139" i="4" s="1" a="1"/>
  <c r="E9139" i="4" s="1"/>
  <c r="F9139" i="4"/>
  <c r="G9139" i="4" s="1" a="1"/>
  <c r="G9139" i="4" s="1"/>
  <c r="J9139" i="4"/>
  <c r="A9140" i="4"/>
  <c r="B9140" i="4"/>
  <c r="C9140" i="4" s="1" a="1"/>
  <c r="C9140" i="4" s="1"/>
  <c r="D9140" i="4"/>
  <c r="E9140" i="4" s="1" a="1"/>
  <c r="E9140" i="4" s="1"/>
  <c r="F9140" i="4"/>
  <c r="G9140" i="4" s="1" a="1"/>
  <c r="G9140" i="4" s="1"/>
  <c r="J9140" i="4"/>
  <c r="A9141" i="4"/>
  <c r="B9141" i="4"/>
  <c r="C9141" i="4" s="1" a="1"/>
  <c r="C9141" i="4" s="1"/>
  <c r="D9141" i="4"/>
  <c r="E9141" i="4" s="1" a="1"/>
  <c r="E9141" i="4" s="1"/>
  <c r="F9141" i="4"/>
  <c r="G9141" i="4" s="1" a="1"/>
  <c r="G9141" i="4" s="1"/>
  <c r="J9141" i="4"/>
  <c r="A9142" i="4"/>
  <c r="B9142" i="4"/>
  <c r="C9142" i="4" s="1" a="1"/>
  <c r="C9142" i="4" s="1"/>
  <c r="D9142" i="4"/>
  <c r="E9142" i="4" s="1" a="1"/>
  <c r="E9142" i="4" s="1"/>
  <c r="F9142" i="4"/>
  <c r="G9142" i="4" s="1" a="1"/>
  <c r="G9142" i="4" s="1"/>
  <c r="J9142" i="4"/>
  <c r="A9143" i="4"/>
  <c r="B9143" i="4"/>
  <c r="C9143" i="4" s="1" a="1"/>
  <c r="C9143" i="4" s="1"/>
  <c r="D9143" i="4"/>
  <c r="E9143" i="4" s="1" a="1"/>
  <c r="E9143" i="4" s="1"/>
  <c r="F9143" i="4"/>
  <c r="G9143" i="4" s="1" a="1"/>
  <c r="G9143" i="4" s="1"/>
  <c r="J9143" i="4"/>
  <c r="A9144" i="4"/>
  <c r="B9144" i="4"/>
  <c r="C9144" i="4" s="1" a="1"/>
  <c r="C9144" i="4" s="1"/>
  <c r="D9144" i="4"/>
  <c r="E9144" i="4" s="1" a="1"/>
  <c r="E9144" i="4" s="1"/>
  <c r="F9144" i="4"/>
  <c r="G9144" i="4" s="1" a="1"/>
  <c r="G9144" i="4" s="1"/>
  <c r="J9144" i="4"/>
  <c r="A9145" i="4"/>
  <c r="B9145" i="4"/>
  <c r="C9145" i="4" s="1" a="1"/>
  <c r="C9145" i="4" s="1"/>
  <c r="D9145" i="4"/>
  <c r="E9145" i="4" s="1" a="1"/>
  <c r="E9145" i="4" s="1"/>
  <c r="F9145" i="4"/>
  <c r="G9145" i="4" s="1" a="1"/>
  <c r="G9145" i="4" s="1"/>
  <c r="J9145" i="4"/>
  <c r="A9146" i="4"/>
  <c r="B9146" i="4"/>
  <c r="C9146" i="4" s="1" a="1"/>
  <c r="C9146" i="4" s="1"/>
  <c r="D9146" i="4"/>
  <c r="E9146" i="4" s="1" a="1"/>
  <c r="E9146" i="4" s="1"/>
  <c r="F9146" i="4"/>
  <c r="G9146" i="4" s="1" a="1"/>
  <c r="G9146" i="4" s="1"/>
  <c r="J9146" i="4"/>
  <c r="A9147" i="4"/>
  <c r="B9147" i="4"/>
  <c r="C9147" i="4" s="1" a="1"/>
  <c r="C9147" i="4" s="1"/>
  <c r="D9147" i="4"/>
  <c r="E9147" i="4" s="1" a="1"/>
  <c r="E9147" i="4" s="1"/>
  <c r="F9147" i="4"/>
  <c r="G9147" i="4" s="1" a="1"/>
  <c r="G9147" i="4" s="1"/>
  <c r="J9147" i="4"/>
  <c r="A9148" i="4"/>
  <c r="B9148" i="4"/>
  <c r="C9148" i="4" s="1" a="1"/>
  <c r="C9148" i="4" s="1"/>
  <c r="D9148" i="4"/>
  <c r="E9148" i="4" s="1" a="1"/>
  <c r="E9148" i="4" s="1"/>
  <c r="F9148" i="4"/>
  <c r="G9148" i="4" s="1" a="1"/>
  <c r="G9148" i="4" s="1"/>
  <c r="J9148" i="4"/>
  <c r="A9149" i="4"/>
  <c r="B9149" i="4"/>
  <c r="C9149" i="4" s="1" a="1"/>
  <c r="C9149" i="4" s="1"/>
  <c r="D9149" i="4"/>
  <c r="E9149" i="4" s="1" a="1"/>
  <c r="E9149" i="4" s="1"/>
  <c r="F9149" i="4"/>
  <c r="G9149" i="4" s="1" a="1"/>
  <c r="G9149" i="4" s="1"/>
  <c r="J9149" i="4"/>
  <c r="A9150" i="4"/>
  <c r="B9150" i="4"/>
  <c r="C9150" i="4" s="1" a="1"/>
  <c r="C9150" i="4" s="1"/>
  <c r="D9150" i="4"/>
  <c r="E9150" i="4" s="1" a="1"/>
  <c r="E9150" i="4" s="1"/>
  <c r="F9150" i="4"/>
  <c r="G9150" i="4" s="1" a="1"/>
  <c r="G9150" i="4" s="1"/>
  <c r="J9150" i="4"/>
  <c r="A9151" i="4"/>
  <c r="B9151" i="4"/>
  <c r="C9151" i="4" s="1" a="1"/>
  <c r="C9151" i="4" s="1"/>
  <c r="D9151" i="4"/>
  <c r="E9151" i="4" s="1" a="1"/>
  <c r="E9151" i="4" s="1"/>
  <c r="F9151" i="4"/>
  <c r="G9151" i="4" s="1" a="1"/>
  <c r="G9151" i="4" s="1"/>
  <c r="J9151" i="4"/>
  <c r="A9152" i="4"/>
  <c r="B9152" i="4"/>
  <c r="C9152" i="4" s="1" a="1"/>
  <c r="C9152" i="4" s="1"/>
  <c r="D9152" i="4"/>
  <c r="E9152" i="4" s="1" a="1"/>
  <c r="E9152" i="4" s="1"/>
  <c r="F9152" i="4"/>
  <c r="G9152" i="4" s="1" a="1"/>
  <c r="G9152" i="4" s="1"/>
  <c r="J9152" i="4"/>
  <c r="A9153" i="4"/>
  <c r="B9153" i="4"/>
  <c r="C9153" i="4" s="1" a="1"/>
  <c r="C9153" i="4" s="1"/>
  <c r="D9153" i="4"/>
  <c r="E9153" i="4" s="1" a="1"/>
  <c r="E9153" i="4" s="1"/>
  <c r="F9153" i="4"/>
  <c r="G9153" i="4" s="1" a="1"/>
  <c r="G9153" i="4" s="1"/>
  <c r="J9153" i="4"/>
  <c r="A9154" i="4"/>
  <c r="B9154" i="4"/>
  <c r="C9154" i="4" s="1" a="1"/>
  <c r="C9154" i="4" s="1"/>
  <c r="D9154" i="4"/>
  <c r="E9154" i="4" s="1" a="1"/>
  <c r="E9154" i="4" s="1"/>
  <c r="F9154" i="4"/>
  <c r="G9154" i="4" s="1" a="1"/>
  <c r="G9154" i="4" s="1"/>
  <c r="J9154" i="4"/>
  <c r="A9155" i="4"/>
  <c r="B9155" i="4"/>
  <c r="C9155" i="4" s="1" a="1"/>
  <c r="C9155" i="4" s="1"/>
  <c r="D9155" i="4"/>
  <c r="E9155" i="4" s="1" a="1"/>
  <c r="E9155" i="4" s="1"/>
  <c r="F9155" i="4"/>
  <c r="G9155" i="4" s="1" a="1"/>
  <c r="G9155" i="4" s="1"/>
  <c r="J9155" i="4"/>
  <c r="A9156" i="4"/>
  <c r="B9156" i="4"/>
  <c r="C9156" i="4" s="1" a="1"/>
  <c r="C9156" i="4" s="1"/>
  <c r="D9156" i="4"/>
  <c r="E9156" i="4" s="1" a="1"/>
  <c r="E9156" i="4" s="1"/>
  <c r="F9156" i="4"/>
  <c r="G9156" i="4" s="1" a="1"/>
  <c r="G9156" i="4" s="1"/>
  <c r="J9156" i="4"/>
  <c r="A9157" i="4"/>
  <c r="B9157" i="4"/>
  <c r="C9157" i="4" s="1" a="1"/>
  <c r="C9157" i="4" s="1"/>
  <c r="D9157" i="4"/>
  <c r="E9157" i="4" s="1" a="1"/>
  <c r="E9157" i="4" s="1"/>
  <c r="F9157" i="4"/>
  <c r="G9157" i="4" s="1" a="1"/>
  <c r="G9157" i="4" s="1"/>
  <c r="J9157" i="4"/>
  <c r="A9158" i="4"/>
  <c r="B9158" i="4"/>
  <c r="C9158" i="4" s="1" a="1"/>
  <c r="C9158" i="4" s="1"/>
  <c r="D9158" i="4"/>
  <c r="E9158" i="4" s="1" a="1"/>
  <c r="E9158" i="4" s="1"/>
  <c r="F9158" i="4"/>
  <c r="G9158" i="4" s="1" a="1"/>
  <c r="G9158" i="4" s="1"/>
  <c r="J9158" i="4"/>
  <c r="A9159" i="4"/>
  <c r="B9159" i="4"/>
  <c r="C9159" i="4" s="1" a="1"/>
  <c r="C9159" i="4" s="1"/>
  <c r="D9159" i="4"/>
  <c r="E9159" i="4" s="1" a="1"/>
  <c r="E9159" i="4" s="1"/>
  <c r="F9159" i="4"/>
  <c r="G9159" i="4" s="1" a="1"/>
  <c r="G9159" i="4" s="1"/>
  <c r="J9159" i="4"/>
  <c r="A9160" i="4"/>
  <c r="B9160" i="4"/>
  <c r="C9160" i="4" s="1" a="1"/>
  <c r="C9160" i="4" s="1"/>
  <c r="D9160" i="4"/>
  <c r="E9160" i="4" s="1" a="1"/>
  <c r="E9160" i="4" s="1"/>
  <c r="F9160" i="4"/>
  <c r="G9160" i="4" s="1" a="1"/>
  <c r="G9160" i="4" s="1"/>
  <c r="J9160" i="4"/>
  <c r="A9161" i="4"/>
  <c r="B9161" i="4"/>
  <c r="C9161" i="4" s="1" a="1"/>
  <c r="C9161" i="4" s="1"/>
  <c r="D9161" i="4"/>
  <c r="E9161" i="4" s="1" a="1"/>
  <c r="E9161" i="4" s="1"/>
  <c r="F9161" i="4"/>
  <c r="G9161" i="4" s="1" a="1"/>
  <c r="G9161" i="4" s="1"/>
  <c r="J9161" i="4"/>
  <c r="A9162" i="4"/>
  <c r="B9162" i="4"/>
  <c r="C9162" i="4" s="1" a="1"/>
  <c r="C9162" i="4" s="1"/>
  <c r="D9162" i="4"/>
  <c r="E9162" i="4" s="1" a="1"/>
  <c r="E9162" i="4" s="1"/>
  <c r="F9162" i="4"/>
  <c r="G9162" i="4" s="1" a="1"/>
  <c r="G9162" i="4" s="1"/>
  <c r="J9162" i="4"/>
  <c r="A9163" i="4"/>
  <c r="B9163" i="4"/>
  <c r="C9163" i="4" s="1" a="1"/>
  <c r="C9163" i="4" s="1"/>
  <c r="D9163" i="4"/>
  <c r="E9163" i="4" s="1" a="1"/>
  <c r="E9163" i="4" s="1"/>
  <c r="F9163" i="4"/>
  <c r="G9163" i="4" s="1" a="1"/>
  <c r="G9163" i="4" s="1"/>
  <c r="J9163" i="4"/>
  <c r="A9164" i="4"/>
  <c r="B9164" i="4"/>
  <c r="C9164" i="4" s="1" a="1"/>
  <c r="C9164" i="4" s="1"/>
  <c r="D9164" i="4"/>
  <c r="E9164" i="4" s="1" a="1"/>
  <c r="E9164" i="4" s="1"/>
  <c r="F9164" i="4"/>
  <c r="G9164" i="4" s="1" a="1"/>
  <c r="G9164" i="4" s="1"/>
  <c r="J9164" i="4"/>
  <c r="A9165" i="4"/>
  <c r="B9165" i="4"/>
  <c r="C9165" i="4" s="1" a="1"/>
  <c r="C9165" i="4" s="1"/>
  <c r="D9165" i="4"/>
  <c r="E9165" i="4" s="1" a="1"/>
  <c r="E9165" i="4" s="1"/>
  <c r="F9165" i="4"/>
  <c r="G9165" i="4" s="1" a="1"/>
  <c r="G9165" i="4" s="1"/>
  <c r="J9165" i="4"/>
  <c r="A9166" i="4"/>
  <c r="B9166" i="4"/>
  <c r="C9166" i="4" s="1" a="1"/>
  <c r="C9166" i="4" s="1"/>
  <c r="D9166" i="4"/>
  <c r="E9166" i="4" s="1" a="1"/>
  <c r="E9166" i="4" s="1"/>
  <c r="F9166" i="4"/>
  <c r="G9166" i="4" s="1" a="1"/>
  <c r="G9166" i="4" s="1"/>
  <c r="J9166" i="4"/>
  <c r="A9167" i="4"/>
  <c r="B9167" i="4"/>
  <c r="C9167" i="4" s="1" a="1"/>
  <c r="C9167" i="4" s="1"/>
  <c r="D9167" i="4"/>
  <c r="E9167" i="4" s="1" a="1"/>
  <c r="E9167" i="4" s="1"/>
  <c r="F9167" i="4"/>
  <c r="G9167" i="4" s="1" a="1"/>
  <c r="G9167" i="4" s="1"/>
  <c r="J9167" i="4"/>
  <c r="A9168" i="4"/>
  <c r="B9168" i="4"/>
  <c r="C9168" i="4" s="1" a="1"/>
  <c r="C9168" i="4" s="1"/>
  <c r="D9168" i="4"/>
  <c r="E9168" i="4" s="1" a="1"/>
  <c r="E9168" i="4" s="1"/>
  <c r="F9168" i="4"/>
  <c r="G9168" i="4" s="1" a="1"/>
  <c r="G9168" i="4" s="1"/>
  <c r="J9168" i="4"/>
  <c r="A9169" i="4"/>
  <c r="B9169" i="4"/>
  <c r="C9169" i="4" s="1" a="1"/>
  <c r="C9169" i="4" s="1"/>
  <c r="D9169" i="4"/>
  <c r="E9169" i="4" s="1" a="1"/>
  <c r="E9169" i="4" s="1"/>
  <c r="F9169" i="4"/>
  <c r="G9169" i="4" s="1" a="1"/>
  <c r="G9169" i="4" s="1"/>
  <c r="J9169" i="4"/>
  <c r="A9170" i="4"/>
  <c r="B9170" i="4"/>
  <c r="C9170" i="4" s="1" a="1"/>
  <c r="C9170" i="4" s="1"/>
  <c r="D9170" i="4"/>
  <c r="E9170" i="4" s="1" a="1"/>
  <c r="E9170" i="4" s="1"/>
  <c r="F9170" i="4"/>
  <c r="G9170" i="4" s="1" a="1"/>
  <c r="G9170" i="4" s="1"/>
  <c r="J9170" i="4"/>
  <c r="A9171" i="4"/>
  <c r="B9171" i="4"/>
  <c r="C9171" i="4" s="1" a="1"/>
  <c r="C9171" i="4" s="1"/>
  <c r="D9171" i="4"/>
  <c r="E9171" i="4" s="1" a="1"/>
  <c r="E9171" i="4" s="1"/>
  <c r="F9171" i="4"/>
  <c r="G9171" i="4" s="1" a="1"/>
  <c r="G9171" i="4" s="1"/>
  <c r="J9171" i="4"/>
  <c r="A9172" i="4"/>
  <c r="B9172" i="4"/>
  <c r="C9172" i="4" s="1" a="1"/>
  <c r="C9172" i="4" s="1"/>
  <c r="D9172" i="4"/>
  <c r="E9172" i="4" s="1" a="1"/>
  <c r="E9172" i="4" s="1"/>
  <c r="F9172" i="4"/>
  <c r="G9172" i="4" s="1" a="1"/>
  <c r="G9172" i="4" s="1"/>
  <c r="J9172" i="4"/>
  <c r="A9173" i="4"/>
  <c r="B9173" i="4"/>
  <c r="C9173" i="4" s="1" a="1"/>
  <c r="C9173" i="4" s="1"/>
  <c r="D9173" i="4"/>
  <c r="E9173" i="4" s="1" a="1"/>
  <c r="E9173" i="4" s="1"/>
  <c r="F9173" i="4"/>
  <c r="G9173" i="4" s="1" a="1"/>
  <c r="G9173" i="4" s="1"/>
  <c r="J9173" i="4"/>
  <c r="A9174" i="4"/>
  <c r="B9174" i="4"/>
  <c r="C9174" i="4" s="1" a="1"/>
  <c r="C9174" i="4" s="1"/>
  <c r="D9174" i="4"/>
  <c r="E9174" i="4" s="1" a="1"/>
  <c r="E9174" i="4" s="1"/>
  <c r="F9174" i="4"/>
  <c r="G9174" i="4" s="1" a="1"/>
  <c r="G9174" i="4" s="1"/>
  <c r="J9174" i="4"/>
  <c r="A9175" i="4"/>
  <c r="B9175" i="4"/>
  <c r="C9175" i="4" s="1" a="1"/>
  <c r="C9175" i="4" s="1"/>
  <c r="D9175" i="4"/>
  <c r="E9175" i="4" s="1" a="1"/>
  <c r="E9175" i="4" s="1"/>
  <c r="F9175" i="4"/>
  <c r="G9175" i="4" s="1" a="1"/>
  <c r="G9175" i="4" s="1"/>
  <c r="J9175" i="4"/>
  <c r="A9176" i="4"/>
  <c r="B9176" i="4"/>
  <c r="C9176" i="4" s="1" a="1"/>
  <c r="C9176" i="4" s="1"/>
  <c r="D9176" i="4"/>
  <c r="E9176" i="4" s="1" a="1"/>
  <c r="E9176" i="4" s="1"/>
  <c r="F9176" i="4"/>
  <c r="G9176" i="4" s="1" a="1"/>
  <c r="G9176" i="4" s="1"/>
  <c r="J9176" i="4"/>
  <c r="A9177" i="4"/>
  <c r="B9177" i="4"/>
  <c r="C9177" i="4" s="1" a="1"/>
  <c r="C9177" i="4" s="1"/>
  <c r="D9177" i="4"/>
  <c r="E9177" i="4" s="1" a="1"/>
  <c r="E9177" i="4" s="1"/>
  <c r="F9177" i="4"/>
  <c r="G9177" i="4" s="1" a="1"/>
  <c r="G9177" i="4" s="1"/>
  <c r="J9177" i="4"/>
  <c r="A9178" i="4"/>
  <c r="B9178" i="4"/>
  <c r="C9178" i="4" s="1" a="1"/>
  <c r="C9178" i="4" s="1"/>
  <c r="D9178" i="4"/>
  <c r="E9178" i="4" s="1" a="1"/>
  <c r="E9178" i="4" s="1"/>
  <c r="F9178" i="4"/>
  <c r="G9178" i="4" s="1" a="1"/>
  <c r="G9178" i="4" s="1"/>
  <c r="J9178" i="4"/>
  <c r="A9179" i="4"/>
  <c r="B9179" i="4"/>
  <c r="C9179" i="4" s="1" a="1"/>
  <c r="C9179" i="4" s="1"/>
  <c r="D9179" i="4"/>
  <c r="E9179" i="4" s="1" a="1"/>
  <c r="E9179" i="4" s="1"/>
  <c r="F9179" i="4"/>
  <c r="G9179" i="4" s="1" a="1"/>
  <c r="G9179" i="4" s="1"/>
  <c r="J9179" i="4"/>
  <c r="A9180" i="4"/>
  <c r="B9180" i="4"/>
  <c r="C9180" i="4" s="1" a="1"/>
  <c r="C9180" i="4" s="1"/>
  <c r="D9180" i="4"/>
  <c r="E9180" i="4" s="1" a="1"/>
  <c r="E9180" i="4" s="1"/>
  <c r="F9180" i="4"/>
  <c r="G9180" i="4" s="1" a="1"/>
  <c r="G9180" i="4" s="1"/>
  <c r="J9180" i="4"/>
  <c r="A9181" i="4"/>
  <c r="B9181" i="4"/>
  <c r="C9181" i="4" s="1" a="1"/>
  <c r="C9181" i="4" s="1"/>
  <c r="D9181" i="4"/>
  <c r="E9181" i="4" s="1" a="1"/>
  <c r="E9181" i="4" s="1"/>
  <c r="F9181" i="4"/>
  <c r="G9181" i="4" s="1" a="1"/>
  <c r="G9181" i="4" s="1"/>
  <c r="J9181" i="4"/>
  <c r="A9182" i="4"/>
  <c r="B9182" i="4"/>
  <c r="C9182" i="4" s="1" a="1"/>
  <c r="C9182" i="4" s="1"/>
  <c r="D9182" i="4"/>
  <c r="E9182" i="4" s="1" a="1"/>
  <c r="E9182" i="4" s="1"/>
  <c r="F9182" i="4"/>
  <c r="G9182" i="4" s="1" a="1"/>
  <c r="G9182" i="4" s="1"/>
  <c r="J9182" i="4"/>
  <c r="A9183" i="4"/>
  <c r="B9183" i="4"/>
  <c r="C9183" i="4" s="1" a="1"/>
  <c r="C9183" i="4" s="1"/>
  <c r="D9183" i="4"/>
  <c r="E9183" i="4" s="1" a="1"/>
  <c r="E9183" i="4" s="1"/>
  <c r="F9183" i="4"/>
  <c r="G9183" i="4" s="1" a="1"/>
  <c r="G9183" i="4" s="1"/>
  <c r="J9183" i="4"/>
  <c r="A9184" i="4"/>
  <c r="B9184" i="4"/>
  <c r="C9184" i="4" s="1" a="1"/>
  <c r="C9184" i="4" s="1"/>
  <c r="D9184" i="4"/>
  <c r="E9184" i="4" s="1" a="1"/>
  <c r="E9184" i="4" s="1"/>
  <c r="F9184" i="4"/>
  <c r="G9184" i="4" s="1" a="1"/>
  <c r="G9184" i="4" s="1"/>
  <c r="J9184" i="4"/>
  <c r="A9185" i="4"/>
  <c r="B9185" i="4"/>
  <c r="C9185" i="4" s="1" a="1"/>
  <c r="C9185" i="4" s="1"/>
  <c r="D9185" i="4"/>
  <c r="E9185" i="4" s="1" a="1"/>
  <c r="E9185" i="4" s="1"/>
  <c r="F9185" i="4"/>
  <c r="G9185" i="4" s="1" a="1"/>
  <c r="G9185" i="4" s="1"/>
  <c r="J9185" i="4"/>
  <c r="A9186" i="4"/>
  <c r="B9186" i="4"/>
  <c r="C9186" i="4" s="1" a="1"/>
  <c r="C9186" i="4" s="1"/>
  <c r="D9186" i="4"/>
  <c r="E9186" i="4" s="1" a="1"/>
  <c r="E9186" i="4" s="1"/>
  <c r="F9186" i="4"/>
  <c r="G9186" i="4" s="1" a="1"/>
  <c r="G9186" i="4" s="1"/>
  <c r="J9186" i="4"/>
  <c r="A9187" i="4"/>
  <c r="B9187" i="4"/>
  <c r="C9187" i="4" s="1" a="1"/>
  <c r="C9187" i="4" s="1"/>
  <c r="D9187" i="4"/>
  <c r="E9187" i="4" s="1" a="1"/>
  <c r="E9187" i="4" s="1"/>
  <c r="F9187" i="4"/>
  <c r="G9187" i="4" s="1" a="1"/>
  <c r="G9187" i="4" s="1"/>
  <c r="J9187" i="4"/>
  <c r="A9188" i="4"/>
  <c r="B9188" i="4"/>
  <c r="C9188" i="4" s="1" a="1"/>
  <c r="C9188" i="4" s="1"/>
  <c r="D9188" i="4"/>
  <c r="E9188" i="4" s="1" a="1"/>
  <c r="E9188" i="4" s="1"/>
  <c r="F9188" i="4"/>
  <c r="G9188" i="4" s="1" a="1"/>
  <c r="G9188" i="4" s="1"/>
  <c r="J9188" i="4"/>
  <c r="A9189" i="4"/>
  <c r="B9189" i="4"/>
  <c r="C9189" i="4" s="1" a="1"/>
  <c r="C9189" i="4" s="1"/>
  <c r="D9189" i="4"/>
  <c r="E9189" i="4" s="1" a="1"/>
  <c r="E9189" i="4" s="1"/>
  <c r="F9189" i="4"/>
  <c r="G9189" i="4" s="1" a="1"/>
  <c r="G9189" i="4" s="1"/>
  <c r="J9189" i="4"/>
  <c r="A9190" i="4"/>
  <c r="B9190" i="4"/>
  <c r="C9190" i="4" s="1" a="1"/>
  <c r="C9190" i="4" s="1"/>
  <c r="D9190" i="4"/>
  <c r="E9190" i="4" s="1" a="1"/>
  <c r="E9190" i="4" s="1"/>
  <c r="F9190" i="4"/>
  <c r="G9190" i="4" s="1" a="1"/>
  <c r="G9190" i="4" s="1"/>
  <c r="J9190" i="4"/>
  <c r="A9191" i="4"/>
  <c r="B9191" i="4"/>
  <c r="C9191" i="4" s="1" a="1"/>
  <c r="C9191" i="4" s="1"/>
  <c r="D9191" i="4"/>
  <c r="E9191" i="4" s="1" a="1"/>
  <c r="E9191" i="4" s="1"/>
  <c r="F9191" i="4"/>
  <c r="G9191" i="4" s="1" a="1"/>
  <c r="G9191" i="4" s="1"/>
  <c r="J9191" i="4"/>
  <c r="A9192" i="4"/>
  <c r="B9192" i="4"/>
  <c r="C9192" i="4" s="1" a="1"/>
  <c r="C9192" i="4" s="1"/>
  <c r="D9192" i="4"/>
  <c r="E9192" i="4" s="1" a="1"/>
  <c r="E9192" i="4" s="1"/>
  <c r="F9192" i="4"/>
  <c r="G9192" i="4" s="1" a="1"/>
  <c r="G9192" i="4" s="1"/>
  <c r="J9192" i="4"/>
  <c r="A9193" i="4"/>
  <c r="B9193" i="4"/>
  <c r="C9193" i="4" s="1" a="1"/>
  <c r="C9193" i="4" s="1"/>
  <c r="D9193" i="4"/>
  <c r="E9193" i="4" s="1" a="1"/>
  <c r="E9193" i="4" s="1"/>
  <c r="F9193" i="4"/>
  <c r="G9193" i="4" s="1" a="1"/>
  <c r="G9193" i="4" s="1"/>
  <c r="J9193" i="4"/>
  <c r="A9194" i="4"/>
  <c r="B9194" i="4"/>
  <c r="C9194" i="4" s="1" a="1"/>
  <c r="C9194" i="4" s="1"/>
  <c r="D9194" i="4"/>
  <c r="E9194" i="4" s="1" a="1"/>
  <c r="E9194" i="4" s="1"/>
  <c r="F9194" i="4"/>
  <c r="G9194" i="4" s="1" a="1"/>
  <c r="G9194" i="4" s="1"/>
  <c r="J9194" i="4"/>
  <c r="A9195" i="4"/>
  <c r="B9195" i="4"/>
  <c r="C9195" i="4" s="1" a="1"/>
  <c r="C9195" i="4" s="1"/>
  <c r="D9195" i="4"/>
  <c r="E9195" i="4" s="1" a="1"/>
  <c r="E9195" i="4" s="1"/>
  <c r="F9195" i="4"/>
  <c r="G9195" i="4" s="1" a="1"/>
  <c r="G9195" i="4" s="1"/>
  <c r="J9195" i="4"/>
  <c r="A9196" i="4"/>
  <c r="B9196" i="4"/>
  <c r="C9196" i="4" s="1" a="1"/>
  <c r="C9196" i="4" s="1"/>
  <c r="D9196" i="4"/>
  <c r="E9196" i="4" s="1" a="1"/>
  <c r="E9196" i="4" s="1"/>
  <c r="F9196" i="4"/>
  <c r="G9196" i="4" s="1" a="1"/>
  <c r="G9196" i="4" s="1"/>
  <c r="J9196" i="4"/>
  <c r="A9197" i="4"/>
  <c r="B9197" i="4"/>
  <c r="C9197" i="4" s="1" a="1"/>
  <c r="C9197" i="4" s="1"/>
  <c r="D9197" i="4"/>
  <c r="E9197" i="4" s="1" a="1"/>
  <c r="E9197" i="4" s="1"/>
  <c r="F9197" i="4"/>
  <c r="G9197" i="4" s="1" a="1"/>
  <c r="G9197" i="4" s="1"/>
  <c r="J9197" i="4"/>
  <c r="A9198" i="4"/>
  <c r="B9198" i="4"/>
  <c r="C9198" i="4" s="1" a="1"/>
  <c r="C9198" i="4" s="1"/>
  <c r="D9198" i="4"/>
  <c r="E9198" i="4" s="1" a="1"/>
  <c r="E9198" i="4" s="1"/>
  <c r="F9198" i="4"/>
  <c r="G9198" i="4" s="1" a="1"/>
  <c r="G9198" i="4" s="1"/>
  <c r="J9198" i="4"/>
  <c r="A9199" i="4"/>
  <c r="B9199" i="4"/>
  <c r="C9199" i="4" s="1" a="1"/>
  <c r="C9199" i="4" s="1"/>
  <c r="D9199" i="4"/>
  <c r="E9199" i="4" s="1" a="1"/>
  <c r="E9199" i="4" s="1"/>
  <c r="F9199" i="4"/>
  <c r="G9199" i="4" s="1" a="1"/>
  <c r="G9199" i="4" s="1"/>
  <c r="J9199" i="4"/>
  <c r="A9200" i="4"/>
  <c r="B9200" i="4"/>
  <c r="C9200" i="4" s="1" a="1"/>
  <c r="C9200" i="4" s="1"/>
  <c r="D9200" i="4"/>
  <c r="E9200" i="4" s="1" a="1"/>
  <c r="E9200" i="4" s="1"/>
  <c r="F9200" i="4"/>
  <c r="G9200" i="4" s="1" a="1"/>
  <c r="G9200" i="4" s="1"/>
  <c r="J9200" i="4"/>
  <c r="A9201" i="4"/>
  <c r="B9201" i="4"/>
  <c r="C9201" i="4" s="1" a="1"/>
  <c r="C9201" i="4" s="1"/>
  <c r="D9201" i="4"/>
  <c r="E9201" i="4" s="1" a="1"/>
  <c r="E9201" i="4" s="1"/>
  <c r="F9201" i="4"/>
  <c r="G9201" i="4" s="1" a="1"/>
  <c r="G9201" i="4" s="1"/>
  <c r="J9201" i="4"/>
  <c r="A9202" i="4"/>
  <c r="B9202" i="4"/>
  <c r="C9202" i="4" s="1" a="1"/>
  <c r="C9202" i="4" s="1"/>
  <c r="D9202" i="4"/>
  <c r="E9202" i="4" s="1" a="1"/>
  <c r="E9202" i="4" s="1"/>
  <c r="F9202" i="4"/>
  <c r="G9202" i="4" s="1" a="1"/>
  <c r="G9202" i="4" s="1"/>
  <c r="J9202" i="4"/>
  <c r="A9203" i="4"/>
  <c r="B9203" i="4"/>
  <c r="C9203" i="4" s="1" a="1"/>
  <c r="C9203" i="4" s="1"/>
  <c r="D9203" i="4"/>
  <c r="E9203" i="4" s="1" a="1"/>
  <c r="E9203" i="4" s="1"/>
  <c r="F9203" i="4"/>
  <c r="G9203" i="4" s="1" a="1"/>
  <c r="G9203" i="4" s="1"/>
  <c r="J9203" i="4"/>
  <c r="A9204" i="4"/>
  <c r="B9204" i="4"/>
  <c r="C9204" i="4" s="1" a="1"/>
  <c r="C9204" i="4" s="1"/>
  <c r="D9204" i="4"/>
  <c r="E9204" i="4" s="1" a="1"/>
  <c r="E9204" i="4" s="1"/>
  <c r="F9204" i="4"/>
  <c r="G9204" i="4" s="1" a="1"/>
  <c r="G9204" i="4" s="1"/>
  <c r="J9204" i="4"/>
  <c r="A9205" i="4"/>
  <c r="B9205" i="4"/>
  <c r="C9205" i="4" s="1" a="1"/>
  <c r="C9205" i="4" s="1"/>
  <c r="D9205" i="4"/>
  <c r="E9205" i="4" s="1" a="1"/>
  <c r="E9205" i="4" s="1"/>
  <c r="F9205" i="4"/>
  <c r="G9205" i="4" s="1" a="1"/>
  <c r="G9205" i="4" s="1"/>
  <c r="J9205" i="4"/>
  <c r="A9206" i="4"/>
  <c r="B9206" i="4"/>
  <c r="C9206" i="4" s="1" a="1"/>
  <c r="C9206" i="4" s="1"/>
  <c r="D9206" i="4"/>
  <c r="E9206" i="4" s="1" a="1"/>
  <c r="E9206" i="4" s="1"/>
  <c r="F9206" i="4"/>
  <c r="G9206" i="4" s="1" a="1"/>
  <c r="G9206" i="4" s="1"/>
  <c r="J9206" i="4"/>
  <c r="A9207" i="4"/>
  <c r="B9207" i="4"/>
  <c r="C9207" i="4" s="1" a="1"/>
  <c r="C9207" i="4" s="1"/>
  <c r="D9207" i="4"/>
  <c r="E9207" i="4" s="1" a="1"/>
  <c r="E9207" i="4" s="1"/>
  <c r="F9207" i="4"/>
  <c r="G9207" i="4" s="1" a="1"/>
  <c r="G9207" i="4" s="1"/>
  <c r="J9207" i="4"/>
  <c r="A9208" i="4"/>
  <c r="B9208" i="4"/>
  <c r="C9208" i="4" s="1" a="1"/>
  <c r="C9208" i="4" s="1"/>
  <c r="D9208" i="4"/>
  <c r="E9208" i="4" s="1" a="1"/>
  <c r="E9208" i="4" s="1"/>
  <c r="F9208" i="4"/>
  <c r="G9208" i="4" s="1" a="1"/>
  <c r="G9208" i="4" s="1"/>
  <c r="J9208" i="4"/>
  <c r="A9209" i="4"/>
  <c r="B9209" i="4"/>
  <c r="C9209" i="4" s="1" a="1"/>
  <c r="C9209" i="4" s="1"/>
  <c r="D9209" i="4"/>
  <c r="E9209" i="4" s="1" a="1"/>
  <c r="E9209" i="4" s="1"/>
  <c r="F9209" i="4"/>
  <c r="G9209" i="4" s="1" a="1"/>
  <c r="G9209" i="4" s="1"/>
  <c r="J9209" i="4"/>
  <c r="A9210" i="4"/>
  <c r="B9210" i="4"/>
  <c r="C9210" i="4" s="1" a="1"/>
  <c r="C9210" i="4" s="1"/>
  <c r="D9210" i="4"/>
  <c r="E9210" i="4" s="1" a="1"/>
  <c r="E9210" i="4" s="1"/>
  <c r="F9210" i="4"/>
  <c r="G9210" i="4" s="1" a="1"/>
  <c r="G9210" i="4" s="1"/>
  <c r="J9210" i="4"/>
  <c r="A9211" i="4"/>
  <c r="B9211" i="4"/>
  <c r="C9211" i="4" s="1" a="1"/>
  <c r="C9211" i="4" s="1"/>
  <c r="D9211" i="4"/>
  <c r="E9211" i="4" s="1" a="1"/>
  <c r="E9211" i="4" s="1"/>
  <c r="F9211" i="4"/>
  <c r="G9211" i="4" s="1" a="1"/>
  <c r="G9211" i="4" s="1"/>
  <c r="J9211" i="4"/>
  <c r="A9212" i="4"/>
  <c r="B9212" i="4"/>
  <c r="C9212" i="4" s="1" a="1"/>
  <c r="C9212" i="4" s="1"/>
  <c r="D9212" i="4"/>
  <c r="E9212" i="4" s="1" a="1"/>
  <c r="E9212" i="4" s="1"/>
  <c r="F9212" i="4"/>
  <c r="G9212" i="4" s="1" a="1"/>
  <c r="G9212" i="4" s="1"/>
  <c r="J9212" i="4"/>
  <c r="A9213" i="4"/>
  <c r="B9213" i="4"/>
  <c r="C9213" i="4" s="1" a="1"/>
  <c r="C9213" i="4" s="1"/>
  <c r="D9213" i="4"/>
  <c r="E9213" i="4" s="1" a="1"/>
  <c r="E9213" i="4" s="1"/>
  <c r="F9213" i="4"/>
  <c r="G9213" i="4" s="1" a="1"/>
  <c r="G9213" i="4" s="1"/>
  <c r="J9213" i="4"/>
  <c r="A9214" i="4"/>
  <c r="B9214" i="4"/>
  <c r="C9214" i="4" s="1" a="1"/>
  <c r="C9214" i="4" s="1"/>
  <c r="D9214" i="4"/>
  <c r="E9214" i="4" s="1" a="1"/>
  <c r="E9214" i="4" s="1"/>
  <c r="F9214" i="4"/>
  <c r="G9214" i="4" s="1" a="1"/>
  <c r="G9214" i="4" s="1"/>
  <c r="J9214" i="4"/>
  <c r="A9215" i="4"/>
  <c r="B9215" i="4"/>
  <c r="C9215" i="4" s="1" a="1"/>
  <c r="C9215" i="4" s="1"/>
  <c r="D9215" i="4"/>
  <c r="E9215" i="4" s="1" a="1"/>
  <c r="E9215" i="4" s="1"/>
  <c r="F9215" i="4"/>
  <c r="G9215" i="4" s="1" a="1"/>
  <c r="G9215" i="4" s="1"/>
  <c r="J9215" i="4"/>
  <c r="A9216" i="4"/>
  <c r="B9216" i="4"/>
  <c r="C9216" i="4" s="1" a="1"/>
  <c r="C9216" i="4" s="1"/>
  <c r="D9216" i="4"/>
  <c r="E9216" i="4" s="1" a="1"/>
  <c r="E9216" i="4" s="1"/>
  <c r="F9216" i="4"/>
  <c r="G9216" i="4" s="1" a="1"/>
  <c r="G9216" i="4" s="1"/>
  <c r="J9216" i="4"/>
  <c r="A9217" i="4"/>
  <c r="B9217" i="4"/>
  <c r="C9217" i="4" s="1" a="1"/>
  <c r="C9217" i="4" s="1"/>
  <c r="D9217" i="4"/>
  <c r="E9217" i="4" s="1" a="1"/>
  <c r="E9217" i="4" s="1"/>
  <c r="F9217" i="4"/>
  <c r="G9217" i="4" s="1" a="1"/>
  <c r="G9217" i="4" s="1"/>
  <c r="J9217" i="4"/>
  <c r="A9218" i="4"/>
  <c r="B9218" i="4"/>
  <c r="C9218" i="4" s="1" a="1"/>
  <c r="C9218" i="4" s="1"/>
  <c r="D9218" i="4"/>
  <c r="E9218" i="4" s="1" a="1"/>
  <c r="E9218" i="4" s="1"/>
  <c r="F9218" i="4"/>
  <c r="G9218" i="4" s="1" a="1"/>
  <c r="G9218" i="4" s="1"/>
  <c r="J9218" i="4"/>
  <c r="A9219" i="4"/>
  <c r="B9219" i="4"/>
  <c r="C9219" i="4" s="1" a="1"/>
  <c r="C9219" i="4" s="1"/>
  <c r="D9219" i="4"/>
  <c r="E9219" i="4" s="1" a="1"/>
  <c r="E9219" i="4" s="1"/>
  <c r="F9219" i="4"/>
  <c r="G9219" i="4" s="1" a="1"/>
  <c r="G9219" i="4" s="1"/>
  <c r="J9219" i="4"/>
  <c r="A9220" i="4"/>
  <c r="B9220" i="4"/>
  <c r="C9220" i="4" s="1" a="1"/>
  <c r="C9220" i="4" s="1"/>
  <c r="D9220" i="4"/>
  <c r="E9220" i="4" s="1" a="1"/>
  <c r="E9220" i="4" s="1"/>
  <c r="F9220" i="4"/>
  <c r="G9220" i="4" s="1" a="1"/>
  <c r="G9220" i="4" s="1"/>
  <c r="J9220" i="4"/>
  <c r="A9221" i="4"/>
  <c r="B9221" i="4"/>
  <c r="C9221" i="4" s="1" a="1"/>
  <c r="C9221" i="4" s="1"/>
  <c r="D9221" i="4"/>
  <c r="E9221" i="4" s="1" a="1"/>
  <c r="E9221" i="4" s="1"/>
  <c r="F9221" i="4"/>
  <c r="G9221" i="4" s="1" a="1"/>
  <c r="G9221" i="4" s="1"/>
  <c r="J9221" i="4"/>
  <c r="A9222" i="4"/>
  <c r="B9222" i="4"/>
  <c r="C9222" i="4" s="1" a="1"/>
  <c r="C9222" i="4" s="1"/>
  <c r="D9222" i="4"/>
  <c r="E9222" i="4" s="1" a="1"/>
  <c r="E9222" i="4" s="1"/>
  <c r="F9222" i="4"/>
  <c r="G9222" i="4" s="1" a="1"/>
  <c r="G9222" i="4" s="1"/>
  <c r="J9222" i="4"/>
  <c r="A9223" i="4"/>
  <c r="B9223" i="4"/>
  <c r="C9223" i="4" s="1" a="1"/>
  <c r="C9223" i="4" s="1"/>
  <c r="D9223" i="4"/>
  <c r="E9223" i="4" s="1" a="1"/>
  <c r="E9223" i="4" s="1"/>
  <c r="F9223" i="4"/>
  <c r="G9223" i="4" s="1" a="1"/>
  <c r="G9223" i="4" s="1"/>
  <c r="J9223" i="4"/>
  <c r="A9224" i="4"/>
  <c r="B9224" i="4"/>
  <c r="C9224" i="4" s="1" a="1"/>
  <c r="C9224" i="4" s="1"/>
  <c r="D9224" i="4"/>
  <c r="E9224" i="4" s="1" a="1"/>
  <c r="E9224" i="4" s="1"/>
  <c r="F9224" i="4"/>
  <c r="G9224" i="4" s="1" a="1"/>
  <c r="G9224" i="4" s="1"/>
  <c r="J9224" i="4"/>
  <c r="A9225" i="4"/>
  <c r="B9225" i="4"/>
  <c r="C9225" i="4" s="1" a="1"/>
  <c r="C9225" i="4" s="1"/>
  <c r="D9225" i="4"/>
  <c r="E9225" i="4" s="1" a="1"/>
  <c r="E9225" i="4" s="1"/>
  <c r="F9225" i="4"/>
  <c r="G9225" i="4" s="1" a="1"/>
  <c r="G9225" i="4" s="1"/>
  <c r="J9225" i="4"/>
  <c r="A9226" i="4"/>
  <c r="B9226" i="4"/>
  <c r="C9226" i="4" s="1" a="1"/>
  <c r="C9226" i="4" s="1"/>
  <c r="D9226" i="4"/>
  <c r="E9226" i="4" s="1" a="1"/>
  <c r="E9226" i="4" s="1"/>
  <c r="F9226" i="4"/>
  <c r="G9226" i="4" s="1" a="1"/>
  <c r="G9226" i="4" s="1"/>
  <c r="J9226" i="4"/>
  <c r="A9227" i="4"/>
  <c r="B9227" i="4"/>
  <c r="C9227" i="4" s="1" a="1"/>
  <c r="C9227" i="4" s="1"/>
  <c r="D9227" i="4"/>
  <c r="E9227" i="4" s="1" a="1"/>
  <c r="E9227" i="4" s="1"/>
  <c r="F9227" i="4"/>
  <c r="G9227" i="4" s="1" a="1"/>
  <c r="G9227" i="4" s="1"/>
  <c r="J9227" i="4"/>
  <c r="A9228" i="4"/>
  <c r="B9228" i="4"/>
  <c r="C9228" i="4" s="1" a="1"/>
  <c r="C9228" i="4" s="1"/>
  <c r="D9228" i="4"/>
  <c r="E9228" i="4" s="1" a="1"/>
  <c r="E9228" i="4" s="1"/>
  <c r="F9228" i="4"/>
  <c r="G9228" i="4" s="1" a="1"/>
  <c r="G9228" i="4" s="1"/>
  <c r="J9228" i="4"/>
  <c r="A9229" i="4"/>
  <c r="B9229" i="4"/>
  <c r="C9229" i="4" s="1" a="1"/>
  <c r="C9229" i="4" s="1"/>
  <c r="D9229" i="4"/>
  <c r="E9229" i="4" s="1" a="1"/>
  <c r="E9229" i="4" s="1"/>
  <c r="F9229" i="4"/>
  <c r="G9229" i="4" s="1" a="1"/>
  <c r="G9229" i="4" s="1"/>
  <c r="J9229" i="4"/>
  <c r="A9230" i="4"/>
  <c r="B9230" i="4"/>
  <c r="C9230" i="4" s="1" a="1"/>
  <c r="C9230" i="4" s="1"/>
  <c r="D9230" i="4"/>
  <c r="E9230" i="4" s="1" a="1"/>
  <c r="E9230" i="4" s="1"/>
  <c r="F9230" i="4"/>
  <c r="G9230" i="4" s="1" a="1"/>
  <c r="G9230" i="4" s="1"/>
  <c r="J9230" i="4"/>
  <c r="A9231" i="4"/>
  <c r="B9231" i="4"/>
  <c r="C9231" i="4" s="1" a="1"/>
  <c r="C9231" i="4" s="1"/>
  <c r="D9231" i="4"/>
  <c r="E9231" i="4" s="1" a="1"/>
  <c r="E9231" i="4" s="1"/>
  <c r="F9231" i="4"/>
  <c r="G9231" i="4" s="1" a="1"/>
  <c r="G9231" i="4" s="1"/>
  <c r="J9231" i="4"/>
  <c r="A9232" i="4"/>
  <c r="B9232" i="4"/>
  <c r="C9232" i="4" s="1" a="1"/>
  <c r="C9232" i="4" s="1"/>
  <c r="D9232" i="4"/>
  <c r="E9232" i="4" s="1" a="1"/>
  <c r="E9232" i="4" s="1"/>
  <c r="F9232" i="4"/>
  <c r="G9232" i="4" s="1" a="1"/>
  <c r="G9232" i="4" s="1"/>
  <c r="J9232" i="4"/>
  <c r="A9233" i="4"/>
  <c r="B9233" i="4"/>
  <c r="C9233" i="4" s="1" a="1"/>
  <c r="C9233" i="4" s="1"/>
  <c r="D9233" i="4"/>
  <c r="E9233" i="4" s="1" a="1"/>
  <c r="E9233" i="4" s="1"/>
  <c r="F9233" i="4"/>
  <c r="G9233" i="4" s="1" a="1"/>
  <c r="G9233" i="4" s="1"/>
  <c r="J9233" i="4"/>
  <c r="A9234" i="4"/>
  <c r="B9234" i="4"/>
  <c r="C9234" i="4" s="1" a="1"/>
  <c r="C9234" i="4" s="1"/>
  <c r="D9234" i="4"/>
  <c r="E9234" i="4" s="1" a="1"/>
  <c r="E9234" i="4" s="1"/>
  <c r="F9234" i="4"/>
  <c r="G9234" i="4" s="1" a="1"/>
  <c r="G9234" i="4" s="1"/>
  <c r="J9234" i="4"/>
  <c r="A9235" i="4"/>
  <c r="B9235" i="4"/>
  <c r="C9235" i="4" s="1" a="1"/>
  <c r="C9235" i="4" s="1"/>
  <c r="D9235" i="4"/>
  <c r="E9235" i="4" s="1" a="1"/>
  <c r="E9235" i="4" s="1"/>
  <c r="F9235" i="4"/>
  <c r="G9235" i="4" s="1" a="1"/>
  <c r="G9235" i="4" s="1"/>
  <c r="J9235" i="4"/>
  <c r="A9236" i="4"/>
  <c r="B9236" i="4"/>
  <c r="C9236" i="4" s="1" a="1"/>
  <c r="C9236" i="4" s="1"/>
  <c r="D9236" i="4"/>
  <c r="E9236" i="4" s="1" a="1"/>
  <c r="E9236" i="4" s="1"/>
  <c r="F9236" i="4"/>
  <c r="G9236" i="4" s="1" a="1"/>
  <c r="G9236" i="4" s="1"/>
  <c r="J9236" i="4"/>
  <c r="A9237" i="4"/>
  <c r="B9237" i="4"/>
  <c r="C9237" i="4" s="1" a="1"/>
  <c r="C9237" i="4" s="1"/>
  <c r="D9237" i="4"/>
  <c r="E9237" i="4" s="1" a="1"/>
  <c r="E9237" i="4" s="1"/>
  <c r="F9237" i="4"/>
  <c r="G9237" i="4" s="1" a="1"/>
  <c r="G9237" i="4" s="1"/>
  <c r="J9237" i="4"/>
  <c r="A9238" i="4"/>
  <c r="B9238" i="4"/>
  <c r="C9238" i="4" s="1" a="1"/>
  <c r="C9238" i="4" s="1"/>
  <c r="D9238" i="4"/>
  <c r="E9238" i="4" s="1" a="1"/>
  <c r="E9238" i="4" s="1"/>
  <c r="F9238" i="4"/>
  <c r="G9238" i="4" s="1" a="1"/>
  <c r="G9238" i="4" s="1"/>
  <c r="J9238" i="4"/>
  <c r="A9239" i="4"/>
  <c r="B9239" i="4"/>
  <c r="C9239" i="4" s="1" a="1"/>
  <c r="C9239" i="4" s="1"/>
  <c r="D9239" i="4"/>
  <c r="E9239" i="4" s="1" a="1"/>
  <c r="E9239" i="4" s="1"/>
  <c r="F9239" i="4"/>
  <c r="G9239" i="4" s="1" a="1"/>
  <c r="G9239" i="4" s="1"/>
  <c r="J9239" i="4"/>
  <c r="A9240" i="4"/>
  <c r="B9240" i="4"/>
  <c r="C9240" i="4" s="1" a="1"/>
  <c r="C9240" i="4" s="1"/>
  <c r="D9240" i="4"/>
  <c r="E9240" i="4" s="1" a="1"/>
  <c r="E9240" i="4" s="1"/>
  <c r="F9240" i="4"/>
  <c r="G9240" i="4" s="1" a="1"/>
  <c r="G9240" i="4" s="1"/>
  <c r="J9240" i="4"/>
  <c r="A9241" i="4"/>
  <c r="B9241" i="4"/>
  <c r="C9241" i="4" s="1" a="1"/>
  <c r="C9241" i="4" s="1"/>
  <c r="D9241" i="4"/>
  <c r="E9241" i="4" s="1" a="1"/>
  <c r="E9241" i="4" s="1"/>
  <c r="F9241" i="4"/>
  <c r="G9241" i="4" s="1" a="1"/>
  <c r="G9241" i="4" s="1"/>
  <c r="J9241" i="4"/>
  <c r="A9242" i="4"/>
  <c r="B9242" i="4"/>
  <c r="C9242" i="4" s="1" a="1"/>
  <c r="C9242" i="4" s="1"/>
  <c r="D9242" i="4"/>
  <c r="E9242" i="4" s="1" a="1"/>
  <c r="E9242" i="4" s="1"/>
  <c r="F9242" i="4"/>
  <c r="G9242" i="4" s="1" a="1"/>
  <c r="G9242" i="4" s="1"/>
  <c r="J9242" i="4"/>
  <c r="A9243" i="4"/>
  <c r="B9243" i="4"/>
  <c r="C9243" i="4" s="1" a="1"/>
  <c r="C9243" i="4" s="1"/>
  <c r="D9243" i="4"/>
  <c r="E9243" i="4" s="1" a="1"/>
  <c r="E9243" i="4" s="1"/>
  <c r="F9243" i="4"/>
  <c r="G9243" i="4" s="1" a="1"/>
  <c r="G9243" i="4" s="1"/>
  <c r="J9243" i="4"/>
  <c r="A9244" i="4"/>
  <c r="B9244" i="4"/>
  <c r="C9244" i="4" s="1" a="1"/>
  <c r="C9244" i="4" s="1"/>
  <c r="D9244" i="4"/>
  <c r="E9244" i="4" s="1" a="1"/>
  <c r="E9244" i="4" s="1"/>
  <c r="F9244" i="4"/>
  <c r="G9244" i="4" s="1" a="1"/>
  <c r="G9244" i="4" s="1"/>
  <c r="J9244" i="4"/>
  <c r="A9245" i="4"/>
  <c r="B9245" i="4"/>
  <c r="C9245" i="4" s="1" a="1"/>
  <c r="C9245" i="4" s="1"/>
  <c r="D9245" i="4"/>
  <c r="E9245" i="4" s="1" a="1"/>
  <c r="E9245" i="4" s="1"/>
  <c r="F9245" i="4"/>
  <c r="G9245" i="4" s="1" a="1"/>
  <c r="G9245" i="4" s="1"/>
  <c r="J9245" i="4"/>
  <c r="A9246" i="4"/>
  <c r="B9246" i="4"/>
  <c r="C9246" i="4" s="1" a="1"/>
  <c r="C9246" i="4" s="1"/>
  <c r="D9246" i="4"/>
  <c r="E9246" i="4" s="1" a="1"/>
  <c r="E9246" i="4" s="1"/>
  <c r="F9246" i="4"/>
  <c r="G9246" i="4" s="1" a="1"/>
  <c r="G9246" i="4" s="1"/>
  <c r="J9246" i="4"/>
  <c r="A9247" i="4"/>
  <c r="B9247" i="4"/>
  <c r="C9247" i="4" s="1" a="1"/>
  <c r="C9247" i="4" s="1"/>
  <c r="D9247" i="4"/>
  <c r="E9247" i="4" s="1" a="1"/>
  <c r="E9247" i="4" s="1"/>
  <c r="F9247" i="4"/>
  <c r="G9247" i="4" s="1" a="1"/>
  <c r="G9247" i="4" s="1"/>
  <c r="J9247" i="4"/>
  <c r="A9248" i="4"/>
  <c r="B9248" i="4"/>
  <c r="C9248" i="4" s="1" a="1"/>
  <c r="C9248" i="4" s="1"/>
  <c r="D9248" i="4"/>
  <c r="E9248" i="4" s="1" a="1"/>
  <c r="E9248" i="4" s="1"/>
  <c r="F9248" i="4"/>
  <c r="G9248" i="4" s="1" a="1"/>
  <c r="G9248" i="4" s="1"/>
  <c r="J9248" i="4"/>
  <c r="A9249" i="4"/>
  <c r="B9249" i="4"/>
  <c r="C9249" i="4" s="1" a="1"/>
  <c r="C9249" i="4" s="1"/>
  <c r="D9249" i="4"/>
  <c r="E9249" i="4" s="1" a="1"/>
  <c r="E9249" i="4" s="1"/>
  <c r="F9249" i="4"/>
  <c r="G9249" i="4" s="1" a="1"/>
  <c r="G9249" i="4" s="1"/>
  <c r="J9249" i="4"/>
  <c r="A9250" i="4"/>
  <c r="B9250" i="4"/>
  <c r="C9250" i="4" s="1" a="1"/>
  <c r="C9250" i="4" s="1"/>
  <c r="D9250" i="4"/>
  <c r="E9250" i="4" s="1" a="1"/>
  <c r="E9250" i="4" s="1"/>
  <c r="F9250" i="4"/>
  <c r="G9250" i="4" s="1" a="1"/>
  <c r="G9250" i="4" s="1"/>
  <c r="J9250" i="4"/>
  <c r="A9251" i="4"/>
  <c r="B9251" i="4"/>
  <c r="C9251" i="4" s="1" a="1"/>
  <c r="C9251" i="4" s="1"/>
  <c r="D9251" i="4"/>
  <c r="E9251" i="4" s="1" a="1"/>
  <c r="E9251" i="4" s="1"/>
  <c r="F9251" i="4"/>
  <c r="G9251" i="4" s="1" a="1"/>
  <c r="G9251" i="4" s="1"/>
  <c r="J9251" i="4"/>
  <c r="A9252" i="4"/>
  <c r="B9252" i="4"/>
  <c r="C9252" i="4" s="1" a="1"/>
  <c r="C9252" i="4" s="1"/>
  <c r="D9252" i="4"/>
  <c r="E9252" i="4" s="1" a="1"/>
  <c r="E9252" i="4" s="1"/>
  <c r="F9252" i="4"/>
  <c r="G9252" i="4" s="1" a="1"/>
  <c r="G9252" i="4" s="1"/>
  <c r="J9252" i="4"/>
  <c r="A9253" i="4"/>
  <c r="B9253" i="4"/>
  <c r="C9253" i="4" s="1" a="1"/>
  <c r="C9253" i="4" s="1"/>
  <c r="D9253" i="4"/>
  <c r="E9253" i="4" s="1" a="1"/>
  <c r="E9253" i="4" s="1"/>
  <c r="F9253" i="4"/>
  <c r="G9253" i="4" s="1" a="1"/>
  <c r="G9253" i="4" s="1"/>
  <c r="J9253" i="4"/>
  <c r="A9254" i="4"/>
  <c r="B9254" i="4"/>
  <c r="C9254" i="4" s="1" a="1"/>
  <c r="C9254" i="4" s="1"/>
  <c r="D9254" i="4"/>
  <c r="E9254" i="4" s="1" a="1"/>
  <c r="E9254" i="4" s="1"/>
  <c r="F9254" i="4"/>
  <c r="G9254" i="4" s="1" a="1"/>
  <c r="G9254" i="4" s="1"/>
  <c r="J9254" i="4"/>
  <c r="A9255" i="4"/>
  <c r="B9255" i="4"/>
  <c r="C9255" i="4" s="1" a="1"/>
  <c r="C9255" i="4" s="1"/>
  <c r="D9255" i="4"/>
  <c r="E9255" i="4" s="1" a="1"/>
  <c r="E9255" i="4" s="1"/>
  <c r="F9255" i="4"/>
  <c r="G9255" i="4" s="1" a="1"/>
  <c r="G9255" i="4" s="1"/>
  <c r="J9255" i="4"/>
  <c r="A9256" i="4"/>
  <c r="B9256" i="4"/>
  <c r="C9256" i="4" s="1" a="1"/>
  <c r="C9256" i="4" s="1"/>
  <c r="D9256" i="4"/>
  <c r="E9256" i="4" s="1" a="1"/>
  <c r="E9256" i="4" s="1"/>
  <c r="F9256" i="4"/>
  <c r="G9256" i="4" s="1" a="1"/>
  <c r="G9256" i="4" s="1"/>
  <c r="J9256" i="4"/>
  <c r="A9257" i="4"/>
  <c r="B9257" i="4"/>
  <c r="C9257" i="4" s="1" a="1"/>
  <c r="C9257" i="4" s="1"/>
  <c r="D9257" i="4"/>
  <c r="E9257" i="4" s="1" a="1"/>
  <c r="E9257" i="4" s="1"/>
  <c r="F9257" i="4"/>
  <c r="G9257" i="4" s="1" a="1"/>
  <c r="G9257" i="4" s="1"/>
  <c r="J9257" i="4"/>
  <c r="A9258" i="4"/>
  <c r="B9258" i="4"/>
  <c r="C9258" i="4" s="1" a="1"/>
  <c r="C9258" i="4" s="1"/>
  <c r="D9258" i="4"/>
  <c r="E9258" i="4" s="1" a="1"/>
  <c r="E9258" i="4" s="1"/>
  <c r="F9258" i="4"/>
  <c r="G9258" i="4" s="1" a="1"/>
  <c r="G9258" i="4" s="1"/>
  <c r="J9258" i="4"/>
  <c r="A9259" i="4"/>
  <c r="B9259" i="4"/>
  <c r="C9259" i="4" s="1" a="1"/>
  <c r="C9259" i="4" s="1"/>
  <c r="D9259" i="4"/>
  <c r="E9259" i="4" s="1" a="1"/>
  <c r="E9259" i="4" s="1"/>
  <c r="F9259" i="4"/>
  <c r="G9259" i="4" s="1" a="1"/>
  <c r="G9259" i="4" s="1"/>
  <c r="J9259" i="4"/>
  <c r="A9260" i="4"/>
  <c r="B9260" i="4"/>
  <c r="C9260" i="4" s="1" a="1"/>
  <c r="C9260" i="4" s="1"/>
  <c r="D9260" i="4"/>
  <c r="E9260" i="4" s="1" a="1"/>
  <c r="E9260" i="4" s="1"/>
  <c r="F9260" i="4"/>
  <c r="G9260" i="4" s="1" a="1"/>
  <c r="G9260" i="4" s="1"/>
  <c r="J9260" i="4"/>
  <c r="A9261" i="4"/>
  <c r="B9261" i="4"/>
  <c r="C9261" i="4" s="1" a="1"/>
  <c r="C9261" i="4" s="1"/>
  <c r="D9261" i="4"/>
  <c r="E9261" i="4" s="1" a="1"/>
  <c r="E9261" i="4" s="1"/>
  <c r="F9261" i="4"/>
  <c r="G9261" i="4" s="1" a="1"/>
  <c r="G9261" i="4" s="1"/>
  <c r="J9261" i="4"/>
  <c r="A9262" i="4"/>
  <c r="B9262" i="4"/>
  <c r="C9262" i="4" s="1" a="1"/>
  <c r="C9262" i="4" s="1"/>
  <c r="D9262" i="4"/>
  <c r="E9262" i="4" s="1" a="1"/>
  <c r="E9262" i="4" s="1"/>
  <c r="F9262" i="4"/>
  <c r="G9262" i="4" s="1" a="1"/>
  <c r="G9262" i="4" s="1"/>
  <c r="J9262" i="4"/>
  <c r="A9263" i="4"/>
  <c r="B9263" i="4"/>
  <c r="C9263" i="4" s="1" a="1"/>
  <c r="C9263" i="4" s="1"/>
  <c r="D9263" i="4"/>
  <c r="E9263" i="4" s="1" a="1"/>
  <c r="E9263" i="4" s="1"/>
  <c r="F9263" i="4"/>
  <c r="G9263" i="4" s="1" a="1"/>
  <c r="G9263" i="4" s="1"/>
  <c r="J9263" i="4"/>
  <c r="A9264" i="4"/>
  <c r="B9264" i="4"/>
  <c r="C9264" i="4" s="1" a="1"/>
  <c r="C9264" i="4" s="1"/>
  <c r="D9264" i="4"/>
  <c r="E9264" i="4" s="1" a="1"/>
  <c r="E9264" i="4" s="1"/>
  <c r="F9264" i="4"/>
  <c r="G9264" i="4" s="1" a="1"/>
  <c r="G9264" i="4" s="1"/>
  <c r="J9264" i="4"/>
  <c r="A9265" i="4"/>
  <c r="B9265" i="4"/>
  <c r="C9265" i="4" s="1" a="1"/>
  <c r="C9265" i="4" s="1"/>
  <c r="D9265" i="4"/>
  <c r="E9265" i="4" s="1" a="1"/>
  <c r="E9265" i="4" s="1"/>
  <c r="F9265" i="4"/>
  <c r="G9265" i="4" s="1" a="1"/>
  <c r="G9265" i="4" s="1"/>
  <c r="J9265" i="4"/>
  <c r="A9266" i="4"/>
  <c r="B9266" i="4"/>
  <c r="C9266" i="4" s="1" a="1"/>
  <c r="C9266" i="4" s="1"/>
  <c r="D9266" i="4"/>
  <c r="E9266" i="4" s="1" a="1"/>
  <c r="E9266" i="4" s="1"/>
  <c r="F9266" i="4"/>
  <c r="G9266" i="4" s="1" a="1"/>
  <c r="G9266" i="4" s="1"/>
  <c r="J9266" i="4"/>
  <c r="A9267" i="4"/>
  <c r="B9267" i="4"/>
  <c r="C9267" i="4" s="1" a="1"/>
  <c r="C9267" i="4" s="1"/>
  <c r="D9267" i="4"/>
  <c r="E9267" i="4" s="1" a="1"/>
  <c r="E9267" i="4" s="1"/>
  <c r="F9267" i="4"/>
  <c r="G9267" i="4" s="1" a="1"/>
  <c r="G9267" i="4" s="1"/>
  <c r="J9267" i="4"/>
  <c r="A9268" i="4"/>
  <c r="B9268" i="4"/>
  <c r="C9268" i="4" s="1" a="1"/>
  <c r="C9268" i="4" s="1"/>
  <c r="D9268" i="4"/>
  <c r="E9268" i="4" s="1" a="1"/>
  <c r="E9268" i="4" s="1"/>
  <c r="F9268" i="4"/>
  <c r="G9268" i="4" s="1" a="1"/>
  <c r="G9268" i="4" s="1"/>
  <c r="J9268" i="4"/>
  <c r="A9269" i="4"/>
  <c r="B9269" i="4"/>
  <c r="C9269" i="4" s="1" a="1"/>
  <c r="C9269" i="4" s="1"/>
  <c r="D9269" i="4"/>
  <c r="E9269" i="4" s="1" a="1"/>
  <c r="E9269" i="4" s="1"/>
  <c r="F9269" i="4"/>
  <c r="G9269" i="4" s="1" a="1"/>
  <c r="G9269" i="4" s="1"/>
  <c r="J9269" i="4"/>
  <c r="A9270" i="4"/>
  <c r="B9270" i="4"/>
  <c r="C9270" i="4" s="1" a="1"/>
  <c r="C9270" i="4" s="1"/>
  <c r="D9270" i="4"/>
  <c r="E9270" i="4" s="1" a="1"/>
  <c r="E9270" i="4" s="1"/>
  <c r="F9270" i="4"/>
  <c r="G9270" i="4" s="1" a="1"/>
  <c r="G9270" i="4" s="1"/>
  <c r="J9270" i="4"/>
  <c r="A9271" i="4"/>
  <c r="B9271" i="4"/>
  <c r="C9271" i="4" s="1" a="1"/>
  <c r="C9271" i="4" s="1"/>
  <c r="D9271" i="4"/>
  <c r="E9271" i="4" s="1" a="1"/>
  <c r="E9271" i="4" s="1"/>
  <c r="F9271" i="4"/>
  <c r="G9271" i="4" s="1" a="1"/>
  <c r="G9271" i="4" s="1"/>
  <c r="J9271" i="4"/>
  <c r="A9272" i="4"/>
  <c r="B9272" i="4"/>
  <c r="C9272" i="4" s="1" a="1"/>
  <c r="C9272" i="4" s="1"/>
  <c r="D9272" i="4"/>
  <c r="E9272" i="4" s="1" a="1"/>
  <c r="E9272" i="4" s="1"/>
  <c r="F9272" i="4"/>
  <c r="G9272" i="4" s="1" a="1"/>
  <c r="G9272" i="4" s="1"/>
  <c r="J9272" i="4"/>
  <c r="A9273" i="4"/>
  <c r="B9273" i="4"/>
  <c r="C9273" i="4" s="1" a="1"/>
  <c r="C9273" i="4" s="1"/>
  <c r="D9273" i="4"/>
  <c r="E9273" i="4" s="1" a="1"/>
  <c r="E9273" i="4" s="1"/>
  <c r="F9273" i="4"/>
  <c r="G9273" i="4" s="1" a="1"/>
  <c r="G9273" i="4" s="1"/>
  <c r="J9273" i="4"/>
  <c r="A9274" i="4"/>
  <c r="B9274" i="4"/>
  <c r="C9274" i="4" s="1" a="1"/>
  <c r="C9274" i="4" s="1"/>
  <c r="D9274" i="4"/>
  <c r="E9274" i="4" s="1" a="1"/>
  <c r="E9274" i="4" s="1"/>
  <c r="F9274" i="4"/>
  <c r="G9274" i="4" s="1" a="1"/>
  <c r="G9274" i="4" s="1"/>
  <c r="J9274" i="4"/>
  <c r="A9275" i="4"/>
  <c r="B9275" i="4"/>
  <c r="C9275" i="4" s="1" a="1"/>
  <c r="C9275" i="4" s="1"/>
  <c r="D9275" i="4"/>
  <c r="E9275" i="4" s="1" a="1"/>
  <c r="E9275" i="4" s="1"/>
  <c r="F9275" i="4"/>
  <c r="G9275" i="4" s="1" a="1"/>
  <c r="G9275" i="4" s="1"/>
  <c r="J9275" i="4"/>
  <c r="A9276" i="4"/>
  <c r="B9276" i="4"/>
  <c r="C9276" i="4" s="1" a="1"/>
  <c r="C9276" i="4" s="1"/>
  <c r="D9276" i="4"/>
  <c r="E9276" i="4" s="1" a="1"/>
  <c r="E9276" i="4" s="1"/>
  <c r="F9276" i="4"/>
  <c r="G9276" i="4" s="1" a="1"/>
  <c r="G9276" i="4" s="1"/>
  <c r="J9276" i="4"/>
  <c r="A9277" i="4"/>
  <c r="B9277" i="4"/>
  <c r="C9277" i="4" s="1" a="1"/>
  <c r="C9277" i="4" s="1"/>
  <c r="D9277" i="4"/>
  <c r="E9277" i="4" s="1" a="1"/>
  <c r="E9277" i="4" s="1"/>
  <c r="F9277" i="4"/>
  <c r="G9277" i="4" s="1" a="1"/>
  <c r="G9277" i="4" s="1"/>
  <c r="J9277" i="4"/>
  <c r="A9278" i="4"/>
  <c r="B9278" i="4"/>
  <c r="C9278" i="4" s="1" a="1"/>
  <c r="C9278" i="4" s="1"/>
  <c r="D9278" i="4"/>
  <c r="E9278" i="4" s="1" a="1"/>
  <c r="E9278" i="4" s="1"/>
  <c r="F9278" i="4"/>
  <c r="G9278" i="4" s="1" a="1"/>
  <c r="G9278" i="4" s="1"/>
  <c r="J9278" i="4"/>
  <c r="A9279" i="4"/>
  <c r="B9279" i="4"/>
  <c r="C9279" i="4" s="1" a="1"/>
  <c r="C9279" i="4" s="1"/>
  <c r="D9279" i="4"/>
  <c r="E9279" i="4" s="1" a="1"/>
  <c r="E9279" i="4" s="1"/>
  <c r="F9279" i="4"/>
  <c r="G9279" i="4" s="1" a="1"/>
  <c r="G9279" i="4" s="1"/>
  <c r="J9279" i="4"/>
  <c r="A9280" i="4"/>
  <c r="B9280" i="4"/>
  <c r="C9280" i="4" s="1" a="1"/>
  <c r="C9280" i="4" s="1"/>
  <c r="D9280" i="4"/>
  <c r="E9280" i="4" s="1" a="1"/>
  <c r="E9280" i="4" s="1"/>
  <c r="F9280" i="4"/>
  <c r="G9280" i="4" s="1" a="1"/>
  <c r="G9280" i="4" s="1"/>
  <c r="J9280" i="4"/>
  <c r="A9281" i="4"/>
  <c r="B9281" i="4"/>
  <c r="C9281" i="4" s="1" a="1"/>
  <c r="C9281" i="4" s="1"/>
  <c r="D9281" i="4"/>
  <c r="E9281" i="4" s="1" a="1"/>
  <c r="E9281" i="4" s="1"/>
  <c r="F9281" i="4"/>
  <c r="G9281" i="4" s="1" a="1"/>
  <c r="G9281" i="4" s="1"/>
  <c r="J9281" i="4"/>
  <c r="A9282" i="4"/>
  <c r="B9282" i="4"/>
  <c r="C9282" i="4" s="1" a="1"/>
  <c r="C9282" i="4" s="1"/>
  <c r="D9282" i="4"/>
  <c r="E9282" i="4" s="1" a="1"/>
  <c r="E9282" i="4" s="1"/>
  <c r="F9282" i="4"/>
  <c r="G9282" i="4" s="1" a="1"/>
  <c r="G9282" i="4" s="1"/>
  <c r="J9282" i="4"/>
  <c r="A9283" i="4"/>
  <c r="B9283" i="4"/>
  <c r="C9283" i="4" s="1" a="1"/>
  <c r="C9283" i="4" s="1"/>
  <c r="D9283" i="4"/>
  <c r="E9283" i="4" s="1" a="1"/>
  <c r="E9283" i="4" s="1"/>
  <c r="F9283" i="4"/>
  <c r="G9283" i="4" s="1" a="1"/>
  <c r="G9283" i="4" s="1"/>
  <c r="J9283" i="4"/>
  <c r="A9284" i="4"/>
  <c r="B9284" i="4"/>
  <c r="C9284" i="4" s="1" a="1"/>
  <c r="C9284" i="4" s="1"/>
  <c r="D9284" i="4"/>
  <c r="E9284" i="4" s="1" a="1"/>
  <c r="E9284" i="4" s="1"/>
  <c r="F9284" i="4"/>
  <c r="G9284" i="4" s="1" a="1"/>
  <c r="G9284" i="4" s="1"/>
  <c r="J9284" i="4"/>
  <c r="A9285" i="4"/>
  <c r="B9285" i="4"/>
  <c r="C9285" i="4" s="1" a="1"/>
  <c r="C9285" i="4" s="1"/>
  <c r="D9285" i="4"/>
  <c r="E9285" i="4" s="1" a="1"/>
  <c r="E9285" i="4" s="1"/>
  <c r="F9285" i="4"/>
  <c r="G9285" i="4" s="1" a="1"/>
  <c r="G9285" i="4" s="1"/>
  <c r="J9285" i="4"/>
  <c r="A9286" i="4"/>
  <c r="B9286" i="4"/>
  <c r="C9286" i="4" s="1" a="1"/>
  <c r="C9286" i="4" s="1"/>
  <c r="D9286" i="4"/>
  <c r="E9286" i="4" s="1" a="1"/>
  <c r="E9286" i="4" s="1"/>
  <c r="F9286" i="4"/>
  <c r="G9286" i="4" s="1" a="1"/>
  <c r="G9286" i="4" s="1"/>
  <c r="J9286" i="4"/>
  <c r="A9287" i="4"/>
  <c r="B9287" i="4"/>
  <c r="C9287" i="4" s="1" a="1"/>
  <c r="C9287" i="4" s="1"/>
  <c r="D9287" i="4"/>
  <c r="E9287" i="4" s="1" a="1"/>
  <c r="E9287" i="4" s="1"/>
  <c r="F9287" i="4"/>
  <c r="G9287" i="4" s="1" a="1"/>
  <c r="G9287" i="4" s="1"/>
  <c r="J9287" i="4"/>
  <c r="A9288" i="4"/>
  <c r="B9288" i="4"/>
  <c r="C9288" i="4" s="1" a="1"/>
  <c r="C9288" i="4" s="1"/>
  <c r="D9288" i="4"/>
  <c r="E9288" i="4" s="1" a="1"/>
  <c r="E9288" i="4" s="1"/>
  <c r="F9288" i="4"/>
  <c r="G9288" i="4" s="1" a="1"/>
  <c r="G9288" i="4" s="1"/>
  <c r="J9288" i="4"/>
  <c r="A9289" i="4"/>
  <c r="B9289" i="4"/>
  <c r="C9289" i="4" s="1" a="1"/>
  <c r="C9289" i="4" s="1"/>
  <c r="D9289" i="4"/>
  <c r="E9289" i="4" s="1" a="1"/>
  <c r="E9289" i="4" s="1"/>
  <c r="F9289" i="4"/>
  <c r="G9289" i="4" s="1" a="1"/>
  <c r="G9289" i="4" s="1"/>
  <c r="J9289" i="4"/>
  <c r="A9290" i="4"/>
  <c r="B9290" i="4"/>
  <c r="C9290" i="4" s="1" a="1"/>
  <c r="C9290" i="4" s="1"/>
  <c r="D9290" i="4"/>
  <c r="E9290" i="4" s="1" a="1"/>
  <c r="E9290" i="4" s="1"/>
  <c r="F9290" i="4"/>
  <c r="G9290" i="4" s="1" a="1"/>
  <c r="G9290" i="4" s="1"/>
  <c r="J9290" i="4"/>
  <c r="A9291" i="4"/>
  <c r="B9291" i="4"/>
  <c r="C9291" i="4" s="1" a="1"/>
  <c r="C9291" i="4" s="1"/>
  <c r="D9291" i="4"/>
  <c r="E9291" i="4" s="1" a="1"/>
  <c r="E9291" i="4" s="1"/>
  <c r="F9291" i="4"/>
  <c r="G9291" i="4" s="1" a="1"/>
  <c r="G9291" i="4" s="1"/>
  <c r="J9291" i="4"/>
  <c r="A9292" i="4"/>
  <c r="B9292" i="4"/>
  <c r="C9292" i="4" s="1" a="1"/>
  <c r="C9292" i="4" s="1"/>
  <c r="D9292" i="4"/>
  <c r="E9292" i="4" s="1" a="1"/>
  <c r="E9292" i="4" s="1"/>
  <c r="F9292" i="4"/>
  <c r="G9292" i="4" s="1" a="1"/>
  <c r="G9292" i="4" s="1"/>
  <c r="J9292" i="4"/>
  <c r="A9293" i="4"/>
  <c r="B9293" i="4"/>
  <c r="C9293" i="4" s="1" a="1"/>
  <c r="C9293" i="4" s="1"/>
  <c r="D9293" i="4"/>
  <c r="E9293" i="4" s="1" a="1"/>
  <c r="E9293" i="4" s="1"/>
  <c r="F9293" i="4"/>
  <c r="G9293" i="4" s="1" a="1"/>
  <c r="G9293" i="4" s="1"/>
  <c r="J9293" i="4"/>
  <c r="A9294" i="4"/>
  <c r="B9294" i="4"/>
  <c r="C9294" i="4" s="1" a="1"/>
  <c r="C9294" i="4" s="1"/>
  <c r="D9294" i="4"/>
  <c r="E9294" i="4" s="1" a="1"/>
  <c r="E9294" i="4" s="1"/>
  <c r="F9294" i="4"/>
  <c r="G9294" i="4" s="1" a="1"/>
  <c r="G9294" i="4" s="1"/>
  <c r="J9294" i="4"/>
  <c r="A9295" i="4"/>
  <c r="B9295" i="4"/>
  <c r="C9295" i="4" s="1" a="1"/>
  <c r="C9295" i="4" s="1"/>
  <c r="D9295" i="4"/>
  <c r="E9295" i="4" s="1" a="1"/>
  <c r="E9295" i="4" s="1"/>
  <c r="F9295" i="4"/>
  <c r="G9295" i="4" s="1" a="1"/>
  <c r="G9295" i="4" s="1"/>
  <c r="J9295" i="4"/>
  <c r="A9296" i="4"/>
  <c r="B9296" i="4"/>
  <c r="C9296" i="4" s="1" a="1"/>
  <c r="C9296" i="4" s="1"/>
  <c r="D9296" i="4"/>
  <c r="E9296" i="4" s="1" a="1"/>
  <c r="E9296" i="4" s="1"/>
  <c r="F9296" i="4"/>
  <c r="G9296" i="4" s="1" a="1"/>
  <c r="G9296" i="4" s="1"/>
  <c r="J9296" i="4"/>
  <c r="A9297" i="4"/>
  <c r="B9297" i="4"/>
  <c r="C9297" i="4" s="1" a="1"/>
  <c r="C9297" i="4" s="1"/>
  <c r="D9297" i="4"/>
  <c r="E9297" i="4" s="1" a="1"/>
  <c r="E9297" i="4" s="1"/>
  <c r="F9297" i="4"/>
  <c r="G9297" i="4" s="1" a="1"/>
  <c r="G9297" i="4" s="1"/>
  <c r="J9297" i="4"/>
  <c r="A9298" i="4"/>
  <c r="B9298" i="4"/>
  <c r="C9298" i="4" s="1" a="1"/>
  <c r="C9298" i="4" s="1"/>
  <c r="D9298" i="4"/>
  <c r="E9298" i="4" s="1" a="1"/>
  <c r="E9298" i="4" s="1"/>
  <c r="F9298" i="4"/>
  <c r="G9298" i="4" s="1" a="1"/>
  <c r="G9298" i="4" s="1"/>
  <c r="J9298" i="4"/>
  <c r="A9299" i="4"/>
  <c r="B9299" i="4"/>
  <c r="C9299" i="4" s="1" a="1"/>
  <c r="C9299" i="4" s="1"/>
  <c r="D9299" i="4"/>
  <c r="E9299" i="4" s="1" a="1"/>
  <c r="E9299" i="4" s="1"/>
  <c r="F9299" i="4"/>
  <c r="G9299" i="4" s="1" a="1"/>
  <c r="G9299" i="4" s="1"/>
  <c r="J9299" i="4"/>
  <c r="A9300" i="4"/>
  <c r="B9300" i="4"/>
  <c r="C9300" i="4" s="1" a="1"/>
  <c r="C9300" i="4" s="1"/>
  <c r="D9300" i="4"/>
  <c r="E9300" i="4" s="1" a="1"/>
  <c r="E9300" i="4" s="1"/>
  <c r="F9300" i="4"/>
  <c r="G9300" i="4" s="1" a="1"/>
  <c r="G9300" i="4" s="1"/>
  <c r="J9300" i="4"/>
  <c r="A9301" i="4"/>
  <c r="B9301" i="4"/>
  <c r="C9301" i="4" s="1" a="1"/>
  <c r="C9301" i="4" s="1"/>
  <c r="D9301" i="4"/>
  <c r="E9301" i="4" s="1" a="1"/>
  <c r="E9301" i="4" s="1"/>
  <c r="F9301" i="4"/>
  <c r="G9301" i="4" s="1" a="1"/>
  <c r="G9301" i="4" s="1"/>
  <c r="J9301" i="4"/>
  <c r="A9302" i="4"/>
  <c r="B9302" i="4"/>
  <c r="C9302" i="4" s="1" a="1"/>
  <c r="C9302" i="4" s="1"/>
  <c r="D9302" i="4"/>
  <c r="E9302" i="4" s="1" a="1"/>
  <c r="E9302" i="4" s="1"/>
  <c r="F9302" i="4"/>
  <c r="G9302" i="4" s="1" a="1"/>
  <c r="G9302" i="4" s="1"/>
  <c r="J9302" i="4"/>
  <c r="A9303" i="4"/>
  <c r="B9303" i="4"/>
  <c r="C9303" i="4" s="1" a="1"/>
  <c r="C9303" i="4" s="1"/>
  <c r="D9303" i="4"/>
  <c r="E9303" i="4" s="1" a="1"/>
  <c r="E9303" i="4" s="1"/>
  <c r="F9303" i="4"/>
  <c r="G9303" i="4" s="1" a="1"/>
  <c r="G9303" i="4" s="1"/>
  <c r="J9303" i="4"/>
  <c r="A9304" i="4"/>
  <c r="B9304" i="4"/>
  <c r="C9304" i="4" s="1" a="1"/>
  <c r="C9304" i="4" s="1"/>
  <c r="D9304" i="4"/>
  <c r="E9304" i="4" s="1" a="1"/>
  <c r="E9304" i="4" s="1"/>
  <c r="F9304" i="4"/>
  <c r="G9304" i="4" s="1" a="1"/>
  <c r="G9304" i="4" s="1"/>
  <c r="J9304" i="4"/>
  <c r="A9305" i="4"/>
  <c r="B9305" i="4"/>
  <c r="C9305" i="4" s="1" a="1"/>
  <c r="C9305" i="4" s="1"/>
  <c r="D9305" i="4"/>
  <c r="E9305" i="4" s="1" a="1"/>
  <c r="E9305" i="4" s="1"/>
  <c r="F9305" i="4"/>
  <c r="G9305" i="4" s="1" a="1"/>
  <c r="G9305" i="4" s="1"/>
  <c r="J9305" i="4"/>
  <c r="A9306" i="4"/>
  <c r="B9306" i="4"/>
  <c r="C9306" i="4" s="1" a="1"/>
  <c r="C9306" i="4" s="1"/>
  <c r="D9306" i="4"/>
  <c r="E9306" i="4" s="1" a="1"/>
  <c r="E9306" i="4" s="1"/>
  <c r="F9306" i="4"/>
  <c r="G9306" i="4" s="1" a="1"/>
  <c r="G9306" i="4" s="1"/>
  <c r="J9306" i="4"/>
  <c r="A9307" i="4"/>
  <c r="B9307" i="4"/>
  <c r="C9307" i="4" s="1" a="1"/>
  <c r="C9307" i="4" s="1"/>
  <c r="D9307" i="4"/>
  <c r="E9307" i="4" s="1" a="1"/>
  <c r="E9307" i="4" s="1"/>
  <c r="F9307" i="4"/>
  <c r="G9307" i="4" s="1" a="1"/>
  <c r="G9307" i="4" s="1"/>
  <c r="J9307" i="4"/>
  <c r="A9308" i="4"/>
  <c r="B9308" i="4"/>
  <c r="C9308" i="4" s="1" a="1"/>
  <c r="C9308" i="4" s="1"/>
  <c r="D9308" i="4"/>
  <c r="E9308" i="4" s="1" a="1"/>
  <c r="E9308" i="4" s="1"/>
  <c r="F9308" i="4"/>
  <c r="G9308" i="4" s="1" a="1"/>
  <c r="G9308" i="4" s="1"/>
  <c r="J9308" i="4"/>
  <c r="A9309" i="4"/>
  <c r="B9309" i="4"/>
  <c r="C9309" i="4" s="1" a="1"/>
  <c r="C9309" i="4" s="1"/>
  <c r="D9309" i="4"/>
  <c r="E9309" i="4" s="1" a="1"/>
  <c r="E9309" i="4" s="1"/>
  <c r="F9309" i="4"/>
  <c r="G9309" i="4" s="1" a="1"/>
  <c r="G9309" i="4" s="1"/>
  <c r="J9309" i="4"/>
  <c r="A9310" i="4"/>
  <c r="B9310" i="4"/>
  <c r="C9310" i="4" s="1" a="1"/>
  <c r="C9310" i="4" s="1"/>
  <c r="D9310" i="4"/>
  <c r="E9310" i="4" s="1" a="1"/>
  <c r="E9310" i="4" s="1"/>
  <c r="F9310" i="4"/>
  <c r="G9310" i="4" s="1" a="1"/>
  <c r="G9310" i="4" s="1"/>
  <c r="J9310" i="4"/>
  <c r="A9311" i="4"/>
  <c r="B9311" i="4"/>
  <c r="C9311" i="4" s="1" a="1"/>
  <c r="C9311" i="4" s="1"/>
  <c r="D9311" i="4"/>
  <c r="E9311" i="4" s="1" a="1"/>
  <c r="E9311" i="4" s="1"/>
  <c r="F9311" i="4"/>
  <c r="G9311" i="4" s="1" a="1"/>
  <c r="G9311" i="4" s="1"/>
  <c r="J9311" i="4"/>
  <c r="A9312" i="4"/>
  <c r="B9312" i="4"/>
  <c r="C9312" i="4" s="1" a="1"/>
  <c r="C9312" i="4" s="1"/>
  <c r="D9312" i="4"/>
  <c r="E9312" i="4" s="1" a="1"/>
  <c r="E9312" i="4" s="1"/>
  <c r="F9312" i="4"/>
  <c r="G9312" i="4" s="1" a="1"/>
  <c r="G9312" i="4" s="1"/>
  <c r="J9312" i="4"/>
  <c r="A9313" i="4"/>
  <c r="B9313" i="4"/>
  <c r="C9313" i="4" s="1" a="1"/>
  <c r="C9313" i="4" s="1"/>
  <c r="D9313" i="4"/>
  <c r="E9313" i="4" s="1" a="1"/>
  <c r="E9313" i="4" s="1"/>
  <c r="F9313" i="4"/>
  <c r="G9313" i="4" s="1" a="1"/>
  <c r="G9313" i="4" s="1"/>
  <c r="J9313" i="4"/>
  <c r="A9314" i="4"/>
  <c r="B9314" i="4"/>
  <c r="C9314" i="4" s="1" a="1"/>
  <c r="C9314" i="4" s="1"/>
  <c r="D9314" i="4"/>
  <c r="E9314" i="4" s="1" a="1"/>
  <c r="E9314" i="4" s="1"/>
  <c r="F9314" i="4"/>
  <c r="G9314" i="4" s="1" a="1"/>
  <c r="G9314" i="4" s="1"/>
  <c r="J9314" i="4"/>
  <c r="A9315" i="4"/>
  <c r="B9315" i="4"/>
  <c r="C9315" i="4" s="1" a="1"/>
  <c r="C9315" i="4" s="1"/>
  <c r="D9315" i="4"/>
  <c r="E9315" i="4" s="1" a="1"/>
  <c r="E9315" i="4" s="1"/>
  <c r="F9315" i="4"/>
  <c r="G9315" i="4" s="1" a="1"/>
  <c r="G9315" i="4" s="1"/>
  <c r="J9315" i="4"/>
  <c r="A9316" i="4"/>
  <c r="B9316" i="4"/>
  <c r="C9316" i="4" s="1" a="1"/>
  <c r="C9316" i="4" s="1"/>
  <c r="D9316" i="4"/>
  <c r="E9316" i="4" s="1" a="1"/>
  <c r="E9316" i="4" s="1"/>
  <c r="F9316" i="4"/>
  <c r="G9316" i="4" s="1" a="1"/>
  <c r="G9316" i="4" s="1"/>
  <c r="J9316" i="4"/>
  <c r="A9317" i="4"/>
  <c r="B9317" i="4"/>
  <c r="C9317" i="4" s="1" a="1"/>
  <c r="C9317" i="4" s="1"/>
  <c r="D9317" i="4"/>
  <c r="E9317" i="4" s="1" a="1"/>
  <c r="E9317" i="4" s="1"/>
  <c r="F9317" i="4"/>
  <c r="G9317" i="4" s="1" a="1"/>
  <c r="G9317" i="4" s="1"/>
  <c r="J9317" i="4"/>
  <c r="A9318" i="4"/>
  <c r="B9318" i="4"/>
  <c r="C9318" i="4" s="1" a="1"/>
  <c r="C9318" i="4" s="1"/>
  <c r="D9318" i="4"/>
  <c r="E9318" i="4" s="1" a="1"/>
  <c r="E9318" i="4" s="1"/>
  <c r="F9318" i="4"/>
  <c r="G9318" i="4" s="1" a="1"/>
  <c r="G9318" i="4" s="1"/>
  <c r="J9318" i="4"/>
  <c r="A9319" i="4"/>
  <c r="B9319" i="4"/>
  <c r="C9319" i="4" s="1" a="1"/>
  <c r="C9319" i="4" s="1"/>
  <c r="D9319" i="4"/>
  <c r="E9319" i="4" s="1" a="1"/>
  <c r="E9319" i="4" s="1"/>
  <c r="F9319" i="4"/>
  <c r="G9319" i="4" s="1" a="1"/>
  <c r="G9319" i="4" s="1"/>
  <c r="J9319" i="4"/>
  <c r="A9320" i="4"/>
  <c r="B9320" i="4"/>
  <c r="C9320" i="4" s="1" a="1"/>
  <c r="C9320" i="4" s="1"/>
  <c r="D9320" i="4"/>
  <c r="E9320" i="4" s="1" a="1"/>
  <c r="E9320" i="4" s="1"/>
  <c r="F9320" i="4"/>
  <c r="G9320" i="4" s="1" a="1"/>
  <c r="G9320" i="4" s="1"/>
  <c r="J9320" i="4"/>
  <c r="A9321" i="4"/>
  <c r="B9321" i="4"/>
  <c r="C9321" i="4" s="1" a="1"/>
  <c r="C9321" i="4" s="1"/>
  <c r="D9321" i="4"/>
  <c r="E9321" i="4" s="1" a="1"/>
  <c r="E9321" i="4" s="1"/>
  <c r="F9321" i="4"/>
  <c r="G9321" i="4" s="1" a="1"/>
  <c r="G9321" i="4" s="1"/>
  <c r="J9321" i="4"/>
  <c r="A9322" i="4"/>
  <c r="B9322" i="4"/>
  <c r="C9322" i="4" s="1" a="1"/>
  <c r="C9322" i="4" s="1"/>
  <c r="D9322" i="4"/>
  <c r="E9322" i="4" s="1" a="1"/>
  <c r="E9322" i="4" s="1"/>
  <c r="F9322" i="4"/>
  <c r="G9322" i="4" s="1" a="1"/>
  <c r="G9322" i="4" s="1"/>
  <c r="J9322" i="4"/>
  <c r="A9323" i="4"/>
  <c r="B9323" i="4"/>
  <c r="C9323" i="4" s="1" a="1"/>
  <c r="C9323" i="4" s="1"/>
  <c r="D9323" i="4"/>
  <c r="E9323" i="4" s="1" a="1"/>
  <c r="E9323" i="4" s="1"/>
  <c r="F9323" i="4"/>
  <c r="G9323" i="4" s="1" a="1"/>
  <c r="G9323" i="4" s="1"/>
  <c r="J9323" i="4"/>
  <c r="A9324" i="4"/>
  <c r="B9324" i="4"/>
  <c r="C9324" i="4" s="1" a="1"/>
  <c r="C9324" i="4" s="1"/>
  <c r="D9324" i="4"/>
  <c r="E9324" i="4" s="1" a="1"/>
  <c r="E9324" i="4" s="1"/>
  <c r="F9324" i="4"/>
  <c r="G9324" i="4" s="1" a="1"/>
  <c r="G9324" i="4" s="1"/>
  <c r="J9324" i="4"/>
  <c r="A9325" i="4"/>
  <c r="B9325" i="4"/>
  <c r="C9325" i="4" s="1" a="1"/>
  <c r="C9325" i="4" s="1"/>
  <c r="D9325" i="4"/>
  <c r="E9325" i="4" s="1" a="1"/>
  <c r="E9325" i="4" s="1"/>
  <c r="F9325" i="4"/>
  <c r="G9325" i="4" s="1" a="1"/>
  <c r="G9325" i="4" s="1"/>
  <c r="J9325" i="4"/>
  <c r="A9326" i="4"/>
  <c r="B9326" i="4"/>
  <c r="C9326" i="4" s="1" a="1"/>
  <c r="C9326" i="4" s="1"/>
  <c r="D9326" i="4"/>
  <c r="E9326" i="4" s="1" a="1"/>
  <c r="E9326" i="4" s="1"/>
  <c r="F9326" i="4"/>
  <c r="G9326" i="4" s="1" a="1"/>
  <c r="G9326" i="4" s="1"/>
  <c r="J9326" i="4"/>
  <c r="A9327" i="4"/>
  <c r="B9327" i="4"/>
  <c r="C9327" i="4" s="1" a="1"/>
  <c r="C9327" i="4" s="1"/>
  <c r="D9327" i="4"/>
  <c r="E9327" i="4" s="1" a="1"/>
  <c r="E9327" i="4" s="1"/>
  <c r="F9327" i="4"/>
  <c r="G9327" i="4" s="1" a="1"/>
  <c r="G9327" i="4" s="1"/>
  <c r="J9327" i="4"/>
  <c r="A9328" i="4"/>
  <c r="B9328" i="4"/>
  <c r="C9328" i="4" s="1" a="1"/>
  <c r="C9328" i="4" s="1"/>
  <c r="D9328" i="4"/>
  <c r="E9328" i="4" s="1" a="1"/>
  <c r="E9328" i="4" s="1"/>
  <c r="F9328" i="4"/>
  <c r="G9328" i="4" s="1" a="1"/>
  <c r="G9328" i="4" s="1"/>
  <c r="J9328" i="4"/>
  <c r="A9329" i="4"/>
  <c r="B9329" i="4"/>
  <c r="C9329" i="4" s="1" a="1"/>
  <c r="C9329" i="4" s="1"/>
  <c r="D9329" i="4"/>
  <c r="E9329" i="4" s="1" a="1"/>
  <c r="E9329" i="4" s="1"/>
  <c r="F9329" i="4"/>
  <c r="G9329" i="4" s="1" a="1"/>
  <c r="G9329" i="4" s="1"/>
  <c r="J9329" i="4"/>
  <c r="A9330" i="4"/>
  <c r="B9330" i="4"/>
  <c r="C9330" i="4" s="1" a="1"/>
  <c r="C9330" i="4" s="1"/>
  <c r="D9330" i="4"/>
  <c r="E9330" i="4" s="1" a="1"/>
  <c r="E9330" i="4" s="1"/>
  <c r="F9330" i="4"/>
  <c r="G9330" i="4" s="1" a="1"/>
  <c r="G9330" i="4" s="1"/>
  <c r="J9330" i="4"/>
  <c r="A9331" i="4"/>
  <c r="B9331" i="4"/>
  <c r="C9331" i="4" s="1" a="1"/>
  <c r="C9331" i="4" s="1"/>
  <c r="D9331" i="4"/>
  <c r="E9331" i="4" s="1" a="1"/>
  <c r="E9331" i="4" s="1"/>
  <c r="F9331" i="4"/>
  <c r="G9331" i="4" s="1" a="1"/>
  <c r="G9331" i="4" s="1"/>
  <c r="J9331" i="4"/>
  <c r="A9332" i="4"/>
  <c r="B9332" i="4"/>
  <c r="C9332" i="4" s="1" a="1"/>
  <c r="C9332" i="4" s="1"/>
  <c r="D9332" i="4"/>
  <c r="E9332" i="4" s="1" a="1"/>
  <c r="E9332" i="4" s="1"/>
  <c r="F9332" i="4"/>
  <c r="G9332" i="4" s="1" a="1"/>
  <c r="G9332" i="4" s="1"/>
  <c r="J9332" i="4"/>
  <c r="A9333" i="4"/>
  <c r="B9333" i="4"/>
  <c r="C9333" i="4" s="1" a="1"/>
  <c r="C9333" i="4" s="1"/>
  <c r="D9333" i="4"/>
  <c r="E9333" i="4" s="1" a="1"/>
  <c r="E9333" i="4" s="1"/>
  <c r="F9333" i="4"/>
  <c r="G9333" i="4" s="1" a="1"/>
  <c r="G9333" i="4" s="1"/>
  <c r="J9333" i="4"/>
  <c r="A9334" i="4"/>
  <c r="B9334" i="4"/>
  <c r="C9334" i="4" s="1" a="1"/>
  <c r="C9334" i="4" s="1"/>
  <c r="D9334" i="4"/>
  <c r="E9334" i="4" s="1" a="1"/>
  <c r="E9334" i="4" s="1"/>
  <c r="F9334" i="4"/>
  <c r="G9334" i="4" s="1" a="1"/>
  <c r="G9334" i="4" s="1"/>
  <c r="J9334" i="4"/>
  <c r="A9335" i="4"/>
  <c r="B9335" i="4"/>
  <c r="C9335" i="4" s="1" a="1"/>
  <c r="C9335" i="4" s="1"/>
  <c r="D9335" i="4"/>
  <c r="E9335" i="4" s="1" a="1"/>
  <c r="E9335" i="4" s="1"/>
  <c r="F9335" i="4"/>
  <c r="G9335" i="4" s="1" a="1"/>
  <c r="G9335" i="4" s="1"/>
  <c r="J9335" i="4"/>
  <c r="A9336" i="4"/>
  <c r="B9336" i="4"/>
  <c r="C9336" i="4" s="1" a="1"/>
  <c r="C9336" i="4" s="1"/>
  <c r="D9336" i="4"/>
  <c r="E9336" i="4" s="1" a="1"/>
  <c r="E9336" i="4" s="1"/>
  <c r="F9336" i="4"/>
  <c r="G9336" i="4" s="1" a="1"/>
  <c r="G9336" i="4" s="1"/>
  <c r="J9336" i="4"/>
  <c r="A9337" i="4"/>
  <c r="B9337" i="4"/>
  <c r="C9337" i="4" s="1" a="1"/>
  <c r="C9337" i="4" s="1"/>
  <c r="D9337" i="4"/>
  <c r="E9337" i="4" s="1" a="1"/>
  <c r="E9337" i="4" s="1"/>
  <c r="F9337" i="4"/>
  <c r="G9337" i="4" s="1" a="1"/>
  <c r="G9337" i="4" s="1"/>
  <c r="J9337" i="4"/>
  <c r="A9338" i="4"/>
  <c r="B9338" i="4"/>
  <c r="C9338" i="4" s="1" a="1"/>
  <c r="C9338" i="4" s="1"/>
  <c r="D9338" i="4"/>
  <c r="E9338" i="4" s="1" a="1"/>
  <c r="E9338" i="4" s="1"/>
  <c r="F9338" i="4"/>
  <c r="G9338" i="4" s="1" a="1"/>
  <c r="G9338" i="4" s="1"/>
  <c r="J9338" i="4"/>
  <c r="A9339" i="4"/>
  <c r="B9339" i="4"/>
  <c r="C9339" i="4" s="1" a="1"/>
  <c r="C9339" i="4" s="1"/>
  <c r="D9339" i="4"/>
  <c r="E9339" i="4" s="1" a="1"/>
  <c r="E9339" i="4" s="1"/>
  <c r="F9339" i="4"/>
  <c r="G9339" i="4" s="1" a="1"/>
  <c r="G9339" i="4" s="1"/>
  <c r="J9339" i="4"/>
  <c r="A9340" i="4"/>
  <c r="B9340" i="4"/>
  <c r="C9340" i="4" s="1" a="1"/>
  <c r="C9340" i="4" s="1"/>
  <c r="D9340" i="4"/>
  <c r="E9340" i="4" s="1" a="1"/>
  <c r="E9340" i="4" s="1"/>
  <c r="F9340" i="4"/>
  <c r="G9340" i="4" s="1" a="1"/>
  <c r="G9340" i="4" s="1"/>
  <c r="J9340" i="4"/>
  <c r="A9341" i="4"/>
  <c r="B9341" i="4"/>
  <c r="C9341" i="4" s="1" a="1"/>
  <c r="C9341" i="4" s="1"/>
  <c r="D9341" i="4"/>
  <c r="E9341" i="4" s="1" a="1"/>
  <c r="E9341" i="4" s="1"/>
  <c r="F9341" i="4"/>
  <c r="G9341" i="4" s="1" a="1"/>
  <c r="G9341" i="4" s="1"/>
  <c r="J9341" i="4"/>
  <c r="A9342" i="4"/>
  <c r="B9342" i="4"/>
  <c r="C9342" i="4" s="1" a="1"/>
  <c r="C9342" i="4" s="1"/>
  <c r="D9342" i="4"/>
  <c r="E9342" i="4" s="1" a="1"/>
  <c r="E9342" i="4" s="1"/>
  <c r="F9342" i="4"/>
  <c r="G9342" i="4" s="1" a="1"/>
  <c r="G9342" i="4" s="1"/>
  <c r="J9342" i="4"/>
  <c r="A9343" i="4"/>
  <c r="B9343" i="4"/>
  <c r="C9343" i="4" s="1" a="1"/>
  <c r="C9343" i="4" s="1"/>
  <c r="D9343" i="4"/>
  <c r="E9343" i="4" s="1" a="1"/>
  <c r="E9343" i="4" s="1"/>
  <c r="F9343" i="4"/>
  <c r="G9343" i="4" s="1" a="1"/>
  <c r="G9343" i="4" s="1"/>
  <c r="J9343" i="4"/>
  <c r="A9344" i="4"/>
  <c r="B9344" i="4"/>
  <c r="C9344" i="4" s="1" a="1"/>
  <c r="C9344" i="4" s="1"/>
  <c r="D9344" i="4"/>
  <c r="E9344" i="4" s="1" a="1"/>
  <c r="E9344" i="4" s="1"/>
  <c r="F9344" i="4"/>
  <c r="G9344" i="4" s="1" a="1"/>
  <c r="G9344" i="4" s="1"/>
  <c r="J9344" i="4"/>
  <c r="A9345" i="4"/>
  <c r="B9345" i="4"/>
  <c r="C9345" i="4" s="1" a="1"/>
  <c r="C9345" i="4" s="1"/>
  <c r="D9345" i="4"/>
  <c r="E9345" i="4" s="1" a="1"/>
  <c r="E9345" i="4" s="1"/>
  <c r="F9345" i="4"/>
  <c r="G9345" i="4" s="1" a="1"/>
  <c r="G9345" i="4" s="1"/>
  <c r="J9345" i="4"/>
  <c r="A9346" i="4"/>
  <c r="B9346" i="4"/>
  <c r="C9346" i="4" s="1" a="1"/>
  <c r="C9346" i="4" s="1"/>
  <c r="D9346" i="4"/>
  <c r="E9346" i="4" s="1" a="1"/>
  <c r="E9346" i="4" s="1"/>
  <c r="F9346" i="4"/>
  <c r="G9346" i="4" s="1" a="1"/>
  <c r="G9346" i="4" s="1"/>
  <c r="J9346" i="4"/>
  <c r="A9347" i="4"/>
  <c r="B9347" i="4"/>
  <c r="C9347" i="4" s="1" a="1"/>
  <c r="C9347" i="4" s="1"/>
  <c r="D9347" i="4"/>
  <c r="E9347" i="4" s="1" a="1"/>
  <c r="E9347" i="4" s="1"/>
  <c r="F9347" i="4"/>
  <c r="G9347" i="4" s="1" a="1"/>
  <c r="G9347" i="4" s="1"/>
  <c r="J9347" i="4"/>
  <c r="A9348" i="4"/>
  <c r="B9348" i="4"/>
  <c r="C9348" i="4" s="1" a="1"/>
  <c r="C9348" i="4" s="1"/>
  <c r="D9348" i="4"/>
  <c r="E9348" i="4" s="1" a="1"/>
  <c r="E9348" i="4" s="1"/>
  <c r="F9348" i="4"/>
  <c r="G9348" i="4" s="1" a="1"/>
  <c r="G9348" i="4" s="1"/>
  <c r="J9348" i="4"/>
  <c r="A9349" i="4"/>
  <c r="B9349" i="4"/>
  <c r="C9349" i="4" s="1" a="1"/>
  <c r="C9349" i="4" s="1"/>
  <c r="D9349" i="4"/>
  <c r="E9349" i="4" s="1" a="1"/>
  <c r="E9349" i="4" s="1"/>
  <c r="F9349" i="4"/>
  <c r="G9349" i="4" s="1" a="1"/>
  <c r="G9349" i="4" s="1"/>
  <c r="J9349" i="4"/>
  <c r="A9350" i="4"/>
  <c r="B9350" i="4"/>
  <c r="C9350" i="4" s="1" a="1"/>
  <c r="C9350" i="4" s="1"/>
  <c r="D9350" i="4"/>
  <c r="E9350" i="4" s="1" a="1"/>
  <c r="E9350" i="4" s="1"/>
  <c r="F9350" i="4"/>
  <c r="G9350" i="4" s="1" a="1"/>
  <c r="G9350" i="4" s="1"/>
  <c r="J9350" i="4"/>
  <c r="A9351" i="4"/>
  <c r="B9351" i="4"/>
  <c r="C9351" i="4" s="1" a="1"/>
  <c r="C9351" i="4" s="1"/>
  <c r="D9351" i="4"/>
  <c r="E9351" i="4" s="1" a="1"/>
  <c r="E9351" i="4" s="1"/>
  <c r="F9351" i="4"/>
  <c r="G9351" i="4" s="1" a="1"/>
  <c r="G9351" i="4" s="1"/>
  <c r="J9351" i="4"/>
  <c r="A9352" i="4"/>
  <c r="B9352" i="4"/>
  <c r="C9352" i="4" s="1" a="1"/>
  <c r="C9352" i="4" s="1"/>
  <c r="D9352" i="4"/>
  <c r="E9352" i="4" s="1" a="1"/>
  <c r="E9352" i="4" s="1"/>
  <c r="F9352" i="4"/>
  <c r="G9352" i="4" s="1" a="1"/>
  <c r="G9352" i="4" s="1"/>
  <c r="J9352" i="4"/>
  <c r="A9353" i="4"/>
  <c r="B9353" i="4"/>
  <c r="C9353" i="4" s="1" a="1"/>
  <c r="C9353" i="4" s="1"/>
  <c r="D9353" i="4"/>
  <c r="E9353" i="4" s="1" a="1"/>
  <c r="E9353" i="4" s="1"/>
  <c r="F9353" i="4"/>
  <c r="G9353" i="4" s="1" a="1"/>
  <c r="G9353" i="4" s="1"/>
  <c r="J9353" i="4"/>
  <c r="A9354" i="4"/>
  <c r="B9354" i="4"/>
  <c r="C9354" i="4" s="1" a="1"/>
  <c r="C9354" i="4" s="1"/>
  <c r="D9354" i="4"/>
  <c r="E9354" i="4" s="1" a="1"/>
  <c r="E9354" i="4" s="1"/>
  <c r="F9354" i="4"/>
  <c r="G9354" i="4" s="1" a="1"/>
  <c r="G9354" i="4" s="1"/>
  <c r="J9354" i="4"/>
  <c r="A9355" i="4"/>
  <c r="B9355" i="4"/>
  <c r="C9355" i="4" s="1" a="1"/>
  <c r="C9355" i="4" s="1"/>
  <c r="D9355" i="4"/>
  <c r="E9355" i="4" s="1" a="1"/>
  <c r="E9355" i="4" s="1"/>
  <c r="F9355" i="4"/>
  <c r="G9355" i="4" s="1" a="1"/>
  <c r="G9355" i="4" s="1"/>
  <c r="J9355" i="4"/>
  <c r="A9356" i="4"/>
  <c r="B9356" i="4"/>
  <c r="C9356" i="4" s="1" a="1"/>
  <c r="C9356" i="4" s="1"/>
  <c r="D9356" i="4"/>
  <c r="E9356" i="4" s="1" a="1"/>
  <c r="E9356" i="4" s="1"/>
  <c r="F9356" i="4"/>
  <c r="G9356" i="4" s="1" a="1"/>
  <c r="G9356" i="4" s="1"/>
  <c r="J9356" i="4"/>
  <c r="A9357" i="4"/>
  <c r="B9357" i="4"/>
  <c r="C9357" i="4" s="1" a="1"/>
  <c r="C9357" i="4" s="1"/>
  <c r="D9357" i="4"/>
  <c r="E9357" i="4" s="1" a="1"/>
  <c r="E9357" i="4" s="1"/>
  <c r="F9357" i="4"/>
  <c r="G9357" i="4" s="1" a="1"/>
  <c r="G9357" i="4" s="1"/>
  <c r="J9357" i="4"/>
  <c r="A9358" i="4"/>
  <c r="B9358" i="4"/>
  <c r="C9358" i="4" s="1" a="1"/>
  <c r="C9358" i="4" s="1"/>
  <c r="D9358" i="4"/>
  <c r="E9358" i="4" s="1" a="1"/>
  <c r="E9358" i="4" s="1"/>
  <c r="F9358" i="4"/>
  <c r="G9358" i="4" s="1" a="1"/>
  <c r="G9358" i="4" s="1"/>
  <c r="J9358" i="4"/>
  <c r="A9359" i="4"/>
  <c r="B9359" i="4"/>
  <c r="C9359" i="4" s="1" a="1"/>
  <c r="C9359" i="4" s="1"/>
  <c r="D9359" i="4"/>
  <c r="E9359" i="4" s="1" a="1"/>
  <c r="E9359" i="4" s="1"/>
  <c r="F9359" i="4"/>
  <c r="G9359" i="4" s="1" a="1"/>
  <c r="G9359" i="4" s="1"/>
  <c r="J9359" i="4"/>
  <c r="A9360" i="4"/>
  <c r="B9360" i="4"/>
  <c r="C9360" i="4" s="1" a="1"/>
  <c r="C9360" i="4" s="1"/>
  <c r="D9360" i="4"/>
  <c r="E9360" i="4" s="1" a="1"/>
  <c r="E9360" i="4" s="1"/>
  <c r="F9360" i="4"/>
  <c r="G9360" i="4" s="1" a="1"/>
  <c r="G9360" i="4" s="1"/>
  <c r="J9360" i="4"/>
  <c r="A9361" i="4"/>
  <c r="B9361" i="4"/>
  <c r="C9361" i="4" s="1" a="1"/>
  <c r="C9361" i="4" s="1"/>
  <c r="D9361" i="4"/>
  <c r="E9361" i="4" s="1" a="1"/>
  <c r="E9361" i="4" s="1"/>
  <c r="F9361" i="4"/>
  <c r="G9361" i="4" s="1" a="1"/>
  <c r="G9361" i="4" s="1"/>
  <c r="J9361" i="4"/>
  <c r="A9362" i="4"/>
  <c r="B9362" i="4"/>
  <c r="C9362" i="4" s="1" a="1"/>
  <c r="C9362" i="4" s="1"/>
  <c r="D9362" i="4"/>
  <c r="E9362" i="4" s="1" a="1"/>
  <c r="E9362" i="4" s="1"/>
  <c r="F9362" i="4"/>
  <c r="G9362" i="4" s="1" a="1"/>
  <c r="G9362" i="4" s="1"/>
  <c r="J9362" i="4"/>
  <c r="A9363" i="4"/>
  <c r="B9363" i="4"/>
  <c r="C9363" i="4" s="1" a="1"/>
  <c r="C9363" i="4" s="1"/>
  <c r="D9363" i="4"/>
  <c r="E9363" i="4" s="1" a="1"/>
  <c r="E9363" i="4" s="1"/>
  <c r="F9363" i="4"/>
  <c r="G9363" i="4" s="1" a="1"/>
  <c r="G9363" i="4" s="1"/>
  <c r="J9363" i="4"/>
  <c r="A9364" i="4"/>
  <c r="B9364" i="4"/>
  <c r="C9364" i="4" s="1" a="1"/>
  <c r="C9364" i="4" s="1"/>
  <c r="D9364" i="4"/>
  <c r="E9364" i="4" s="1" a="1"/>
  <c r="E9364" i="4" s="1"/>
  <c r="F9364" i="4"/>
  <c r="G9364" i="4" s="1" a="1"/>
  <c r="G9364" i="4" s="1"/>
  <c r="J9364" i="4"/>
  <c r="A9365" i="4"/>
  <c r="B9365" i="4"/>
  <c r="C9365" i="4" s="1" a="1"/>
  <c r="C9365" i="4" s="1"/>
  <c r="D9365" i="4"/>
  <c r="E9365" i="4" s="1" a="1"/>
  <c r="E9365" i="4" s="1"/>
  <c r="F9365" i="4"/>
  <c r="G9365" i="4" s="1" a="1"/>
  <c r="G9365" i="4" s="1"/>
  <c r="J9365" i="4"/>
  <c r="A9366" i="4"/>
  <c r="B9366" i="4"/>
  <c r="C9366" i="4" s="1" a="1"/>
  <c r="C9366" i="4" s="1"/>
  <c r="D9366" i="4"/>
  <c r="E9366" i="4" s="1" a="1"/>
  <c r="E9366" i="4" s="1"/>
  <c r="F9366" i="4"/>
  <c r="G9366" i="4" s="1" a="1"/>
  <c r="G9366" i="4" s="1"/>
  <c r="J9366" i="4"/>
  <c r="A9367" i="4"/>
  <c r="B9367" i="4"/>
  <c r="C9367" i="4" s="1" a="1"/>
  <c r="C9367" i="4" s="1"/>
  <c r="D9367" i="4"/>
  <c r="E9367" i="4" s="1" a="1"/>
  <c r="E9367" i="4" s="1"/>
  <c r="F9367" i="4"/>
  <c r="G9367" i="4" s="1" a="1"/>
  <c r="G9367" i="4" s="1"/>
  <c r="J9367" i="4"/>
  <c r="A9368" i="4"/>
  <c r="B9368" i="4"/>
  <c r="C9368" i="4" s="1" a="1"/>
  <c r="C9368" i="4" s="1"/>
  <c r="D9368" i="4"/>
  <c r="E9368" i="4" s="1" a="1"/>
  <c r="E9368" i="4" s="1"/>
  <c r="F9368" i="4"/>
  <c r="G9368" i="4" s="1" a="1"/>
  <c r="G9368" i="4" s="1"/>
  <c r="J9368" i="4"/>
  <c r="A9369" i="4"/>
  <c r="B9369" i="4"/>
  <c r="C9369" i="4" s="1" a="1"/>
  <c r="C9369" i="4" s="1"/>
  <c r="D9369" i="4"/>
  <c r="E9369" i="4" s="1" a="1"/>
  <c r="E9369" i="4" s="1"/>
  <c r="F9369" i="4"/>
  <c r="G9369" i="4" s="1" a="1"/>
  <c r="G9369" i="4" s="1"/>
  <c r="J9369" i="4"/>
  <c r="A9370" i="4"/>
  <c r="B9370" i="4"/>
  <c r="C9370" i="4" s="1" a="1"/>
  <c r="C9370" i="4" s="1"/>
  <c r="D9370" i="4"/>
  <c r="E9370" i="4" s="1" a="1"/>
  <c r="E9370" i="4" s="1"/>
  <c r="F9370" i="4"/>
  <c r="G9370" i="4" s="1" a="1"/>
  <c r="G9370" i="4" s="1"/>
  <c r="J9370" i="4"/>
  <c r="A9371" i="4"/>
  <c r="B9371" i="4"/>
  <c r="C9371" i="4" s="1" a="1"/>
  <c r="C9371" i="4" s="1"/>
  <c r="D9371" i="4"/>
  <c r="E9371" i="4" s="1" a="1"/>
  <c r="E9371" i="4" s="1"/>
  <c r="F9371" i="4"/>
  <c r="G9371" i="4" s="1" a="1"/>
  <c r="G9371" i="4" s="1"/>
  <c r="J9371" i="4"/>
  <c r="A9372" i="4"/>
  <c r="B9372" i="4"/>
  <c r="C9372" i="4" s="1" a="1"/>
  <c r="C9372" i="4" s="1"/>
  <c r="D9372" i="4"/>
  <c r="E9372" i="4" s="1" a="1"/>
  <c r="E9372" i="4" s="1"/>
  <c r="F9372" i="4"/>
  <c r="G9372" i="4" s="1" a="1"/>
  <c r="G9372" i="4" s="1"/>
  <c r="J9372" i="4"/>
  <c r="A9373" i="4"/>
  <c r="B9373" i="4"/>
  <c r="C9373" i="4" s="1" a="1"/>
  <c r="C9373" i="4" s="1"/>
  <c r="D9373" i="4"/>
  <c r="E9373" i="4" s="1" a="1"/>
  <c r="E9373" i="4" s="1"/>
  <c r="F9373" i="4"/>
  <c r="G9373" i="4" s="1" a="1"/>
  <c r="G9373" i="4" s="1"/>
  <c r="J9373" i="4"/>
  <c r="A9374" i="4"/>
  <c r="B9374" i="4"/>
  <c r="C9374" i="4" s="1" a="1"/>
  <c r="C9374" i="4" s="1"/>
  <c r="D9374" i="4"/>
  <c r="E9374" i="4" s="1" a="1"/>
  <c r="E9374" i="4" s="1"/>
  <c r="F9374" i="4"/>
  <c r="G9374" i="4" s="1" a="1"/>
  <c r="G9374" i="4" s="1"/>
  <c r="J9374" i="4"/>
  <c r="A9375" i="4"/>
  <c r="B9375" i="4"/>
  <c r="C9375" i="4" s="1" a="1"/>
  <c r="C9375" i="4" s="1"/>
  <c r="D9375" i="4"/>
  <c r="E9375" i="4" s="1" a="1"/>
  <c r="E9375" i="4" s="1"/>
  <c r="F9375" i="4"/>
  <c r="G9375" i="4" s="1" a="1"/>
  <c r="G9375" i="4" s="1"/>
  <c r="J9375" i="4"/>
  <c r="A9376" i="4"/>
  <c r="B9376" i="4"/>
  <c r="C9376" i="4" s="1" a="1"/>
  <c r="C9376" i="4" s="1"/>
  <c r="D9376" i="4"/>
  <c r="E9376" i="4" s="1" a="1"/>
  <c r="E9376" i="4" s="1"/>
  <c r="F9376" i="4"/>
  <c r="G9376" i="4" s="1" a="1"/>
  <c r="G9376" i="4" s="1"/>
  <c r="J9376" i="4"/>
  <c r="A9377" i="4"/>
  <c r="B9377" i="4"/>
  <c r="C9377" i="4" s="1" a="1"/>
  <c r="C9377" i="4" s="1"/>
  <c r="D9377" i="4"/>
  <c r="E9377" i="4" s="1" a="1"/>
  <c r="E9377" i="4" s="1"/>
  <c r="F9377" i="4"/>
  <c r="G9377" i="4" s="1" a="1"/>
  <c r="G9377" i="4" s="1"/>
  <c r="J9377" i="4"/>
  <c r="A9378" i="4"/>
  <c r="B9378" i="4"/>
  <c r="C9378" i="4" s="1" a="1"/>
  <c r="C9378" i="4" s="1"/>
  <c r="D9378" i="4"/>
  <c r="E9378" i="4" s="1" a="1"/>
  <c r="E9378" i="4" s="1"/>
  <c r="F9378" i="4"/>
  <c r="G9378" i="4" s="1" a="1"/>
  <c r="G9378" i="4" s="1"/>
  <c r="J9378" i="4"/>
  <c r="A9379" i="4"/>
  <c r="B9379" i="4"/>
  <c r="C9379" i="4" s="1" a="1"/>
  <c r="C9379" i="4" s="1"/>
  <c r="D9379" i="4"/>
  <c r="E9379" i="4" s="1" a="1"/>
  <c r="E9379" i="4" s="1"/>
  <c r="F9379" i="4"/>
  <c r="G9379" i="4" s="1" a="1"/>
  <c r="G9379" i="4" s="1"/>
  <c r="J9379" i="4"/>
  <c r="A9380" i="4"/>
  <c r="B9380" i="4"/>
  <c r="C9380" i="4" s="1" a="1"/>
  <c r="C9380" i="4" s="1"/>
  <c r="D9380" i="4"/>
  <c r="E9380" i="4" s="1" a="1"/>
  <c r="E9380" i="4" s="1"/>
  <c r="F9380" i="4"/>
  <c r="G9380" i="4" s="1" a="1"/>
  <c r="G9380" i="4" s="1"/>
  <c r="J9380" i="4"/>
  <c r="A9381" i="4"/>
  <c r="B9381" i="4"/>
  <c r="C9381" i="4" s="1" a="1"/>
  <c r="C9381" i="4" s="1"/>
  <c r="D9381" i="4"/>
  <c r="E9381" i="4" s="1" a="1"/>
  <c r="E9381" i="4" s="1"/>
  <c r="F9381" i="4"/>
  <c r="G9381" i="4" s="1" a="1"/>
  <c r="G9381" i="4" s="1"/>
  <c r="J9381" i="4"/>
  <c r="A9382" i="4"/>
  <c r="B9382" i="4"/>
  <c r="C9382" i="4" s="1" a="1"/>
  <c r="C9382" i="4" s="1"/>
  <c r="D9382" i="4"/>
  <c r="E9382" i="4" s="1" a="1"/>
  <c r="E9382" i="4" s="1"/>
  <c r="F9382" i="4"/>
  <c r="G9382" i="4" s="1" a="1"/>
  <c r="G9382" i="4" s="1"/>
  <c r="J9382" i="4"/>
  <c r="A9383" i="4"/>
  <c r="B9383" i="4"/>
  <c r="C9383" i="4" s="1" a="1"/>
  <c r="C9383" i="4" s="1"/>
  <c r="D9383" i="4"/>
  <c r="E9383" i="4" s="1" a="1"/>
  <c r="E9383" i="4" s="1"/>
  <c r="F9383" i="4"/>
  <c r="G9383" i="4" s="1" a="1"/>
  <c r="G9383" i="4" s="1"/>
  <c r="J9383" i="4"/>
  <c r="A9384" i="4"/>
  <c r="B9384" i="4"/>
  <c r="C9384" i="4" s="1" a="1"/>
  <c r="C9384" i="4" s="1"/>
  <c r="D9384" i="4"/>
  <c r="E9384" i="4" s="1" a="1"/>
  <c r="E9384" i="4" s="1"/>
  <c r="F9384" i="4"/>
  <c r="G9384" i="4" s="1" a="1"/>
  <c r="G9384" i="4" s="1"/>
  <c r="J9384" i="4"/>
  <c r="A9385" i="4"/>
  <c r="B9385" i="4"/>
  <c r="C9385" i="4" s="1" a="1"/>
  <c r="C9385" i="4" s="1"/>
  <c r="D9385" i="4"/>
  <c r="E9385" i="4" s="1" a="1"/>
  <c r="E9385" i="4" s="1"/>
  <c r="F9385" i="4"/>
  <c r="G9385" i="4" s="1" a="1"/>
  <c r="G9385" i="4" s="1"/>
  <c r="J9385" i="4"/>
  <c r="A9386" i="4"/>
  <c r="B9386" i="4"/>
  <c r="C9386" i="4" s="1" a="1"/>
  <c r="C9386" i="4" s="1"/>
  <c r="D9386" i="4"/>
  <c r="E9386" i="4" s="1" a="1"/>
  <c r="E9386" i="4" s="1"/>
  <c r="F9386" i="4"/>
  <c r="G9386" i="4" s="1" a="1"/>
  <c r="G9386" i="4" s="1"/>
  <c r="J9386" i="4"/>
  <c r="A9387" i="4"/>
  <c r="B9387" i="4"/>
  <c r="C9387" i="4" s="1" a="1"/>
  <c r="C9387" i="4" s="1"/>
  <c r="D9387" i="4"/>
  <c r="E9387" i="4" s="1" a="1"/>
  <c r="E9387" i="4" s="1"/>
  <c r="F9387" i="4"/>
  <c r="G9387" i="4" s="1" a="1"/>
  <c r="G9387" i="4" s="1"/>
  <c r="J9387" i="4"/>
  <c r="A9388" i="4"/>
  <c r="B9388" i="4"/>
  <c r="C9388" i="4" s="1" a="1"/>
  <c r="C9388" i="4" s="1"/>
  <c r="D9388" i="4"/>
  <c r="E9388" i="4" s="1" a="1"/>
  <c r="E9388" i="4" s="1"/>
  <c r="F9388" i="4"/>
  <c r="G9388" i="4" s="1" a="1"/>
  <c r="G9388" i="4" s="1"/>
  <c r="J9388" i="4"/>
  <c r="A9389" i="4"/>
  <c r="B9389" i="4"/>
  <c r="C9389" i="4" s="1" a="1"/>
  <c r="C9389" i="4" s="1"/>
  <c r="D9389" i="4"/>
  <c r="E9389" i="4" s="1" a="1"/>
  <c r="E9389" i="4" s="1"/>
  <c r="F9389" i="4"/>
  <c r="G9389" i="4" s="1" a="1"/>
  <c r="G9389" i="4" s="1"/>
  <c r="J9389" i="4"/>
  <c r="A9390" i="4"/>
  <c r="B9390" i="4"/>
  <c r="C9390" i="4" s="1" a="1"/>
  <c r="C9390" i="4" s="1"/>
  <c r="D9390" i="4"/>
  <c r="E9390" i="4" s="1" a="1"/>
  <c r="E9390" i="4" s="1"/>
  <c r="F9390" i="4"/>
  <c r="G9390" i="4" s="1" a="1"/>
  <c r="G9390" i="4" s="1"/>
  <c r="J9390" i="4"/>
  <c r="A9391" i="4"/>
  <c r="B9391" i="4"/>
  <c r="C9391" i="4" s="1" a="1"/>
  <c r="C9391" i="4" s="1"/>
  <c r="D9391" i="4"/>
  <c r="E9391" i="4" s="1" a="1"/>
  <c r="E9391" i="4" s="1"/>
  <c r="F9391" i="4"/>
  <c r="G9391" i="4" s="1" a="1"/>
  <c r="G9391" i="4" s="1"/>
  <c r="J9391" i="4"/>
  <c r="A9392" i="4"/>
  <c r="B9392" i="4"/>
  <c r="C9392" i="4" s="1" a="1"/>
  <c r="C9392" i="4" s="1"/>
  <c r="D9392" i="4"/>
  <c r="E9392" i="4" s="1" a="1"/>
  <c r="E9392" i="4" s="1"/>
  <c r="F9392" i="4"/>
  <c r="G9392" i="4" s="1" a="1"/>
  <c r="G9392" i="4" s="1"/>
  <c r="J9392" i="4"/>
  <c r="A9393" i="4"/>
  <c r="B9393" i="4"/>
  <c r="C9393" i="4" s="1" a="1"/>
  <c r="C9393" i="4" s="1"/>
  <c r="D9393" i="4"/>
  <c r="E9393" i="4" s="1" a="1"/>
  <c r="E9393" i="4" s="1"/>
  <c r="F9393" i="4"/>
  <c r="G9393" i="4" s="1" a="1"/>
  <c r="G9393" i="4" s="1"/>
  <c r="J9393" i="4"/>
  <c r="A9394" i="4"/>
  <c r="B9394" i="4"/>
  <c r="C9394" i="4" s="1" a="1"/>
  <c r="C9394" i="4" s="1"/>
  <c r="D9394" i="4"/>
  <c r="E9394" i="4" s="1" a="1"/>
  <c r="E9394" i="4" s="1"/>
  <c r="F9394" i="4"/>
  <c r="G9394" i="4" s="1" a="1"/>
  <c r="G9394" i="4" s="1"/>
  <c r="J9394" i="4"/>
  <c r="A9395" i="4"/>
  <c r="B9395" i="4"/>
  <c r="C9395" i="4" s="1" a="1"/>
  <c r="C9395" i="4" s="1"/>
  <c r="D9395" i="4"/>
  <c r="E9395" i="4" s="1" a="1"/>
  <c r="E9395" i="4" s="1"/>
  <c r="F9395" i="4"/>
  <c r="G9395" i="4" s="1" a="1"/>
  <c r="G9395" i="4" s="1"/>
  <c r="J9395" i="4"/>
  <c r="A9396" i="4"/>
  <c r="B9396" i="4"/>
  <c r="C9396" i="4" s="1" a="1"/>
  <c r="C9396" i="4" s="1"/>
  <c r="D9396" i="4"/>
  <c r="E9396" i="4" s="1" a="1"/>
  <c r="E9396" i="4" s="1"/>
  <c r="F9396" i="4"/>
  <c r="G9396" i="4" s="1" a="1"/>
  <c r="G9396" i="4" s="1"/>
  <c r="J9396" i="4"/>
  <c r="A9397" i="4"/>
  <c r="B9397" i="4"/>
  <c r="C9397" i="4" s="1" a="1"/>
  <c r="C9397" i="4" s="1"/>
  <c r="D9397" i="4"/>
  <c r="E9397" i="4" s="1" a="1"/>
  <c r="E9397" i="4" s="1"/>
  <c r="F9397" i="4"/>
  <c r="G9397" i="4" s="1" a="1"/>
  <c r="G9397" i="4" s="1"/>
  <c r="J9397" i="4"/>
  <c r="A9398" i="4"/>
  <c r="B9398" i="4"/>
  <c r="C9398" i="4" s="1" a="1"/>
  <c r="C9398" i="4" s="1"/>
  <c r="D9398" i="4"/>
  <c r="E9398" i="4" s="1" a="1"/>
  <c r="E9398" i="4" s="1"/>
  <c r="F9398" i="4"/>
  <c r="G9398" i="4" s="1" a="1"/>
  <c r="G9398" i="4" s="1"/>
  <c r="J9398" i="4"/>
  <c r="A9399" i="4"/>
  <c r="B9399" i="4"/>
  <c r="C9399" i="4" s="1" a="1"/>
  <c r="C9399" i="4" s="1"/>
  <c r="D9399" i="4"/>
  <c r="E9399" i="4" s="1" a="1"/>
  <c r="E9399" i="4" s="1"/>
  <c r="F9399" i="4"/>
  <c r="G9399" i="4" s="1" a="1"/>
  <c r="G9399" i="4" s="1"/>
  <c r="J9399" i="4"/>
  <c r="A9400" i="4"/>
  <c r="B9400" i="4"/>
  <c r="C9400" i="4" s="1" a="1"/>
  <c r="C9400" i="4" s="1"/>
  <c r="D9400" i="4"/>
  <c r="E9400" i="4" s="1" a="1"/>
  <c r="E9400" i="4" s="1"/>
  <c r="F9400" i="4"/>
  <c r="G9400" i="4" s="1" a="1"/>
  <c r="G9400" i="4" s="1"/>
  <c r="J9400" i="4"/>
  <c r="A9401" i="4"/>
  <c r="B9401" i="4"/>
  <c r="C9401" i="4" s="1" a="1"/>
  <c r="C9401" i="4" s="1"/>
  <c r="D9401" i="4"/>
  <c r="E9401" i="4" s="1" a="1"/>
  <c r="E9401" i="4" s="1"/>
  <c r="F9401" i="4"/>
  <c r="G9401" i="4" s="1" a="1"/>
  <c r="G9401" i="4" s="1"/>
  <c r="J9401" i="4"/>
  <c r="A9402" i="4"/>
  <c r="B9402" i="4"/>
  <c r="C9402" i="4" s="1" a="1"/>
  <c r="C9402" i="4" s="1"/>
  <c r="D9402" i="4"/>
  <c r="E9402" i="4" s="1" a="1"/>
  <c r="E9402" i="4" s="1"/>
  <c r="F9402" i="4"/>
  <c r="G9402" i="4" s="1" a="1"/>
  <c r="G9402" i="4" s="1"/>
  <c r="J9402" i="4"/>
  <c r="A9403" i="4"/>
  <c r="B9403" i="4"/>
  <c r="C9403" i="4" s="1" a="1"/>
  <c r="C9403" i="4" s="1"/>
  <c r="D9403" i="4"/>
  <c r="E9403" i="4" s="1" a="1"/>
  <c r="E9403" i="4" s="1"/>
  <c r="F9403" i="4"/>
  <c r="G9403" i="4" s="1" a="1"/>
  <c r="G9403" i="4" s="1"/>
  <c r="J9403" i="4"/>
  <c r="A9404" i="4"/>
  <c r="B9404" i="4"/>
  <c r="C9404" i="4" s="1" a="1"/>
  <c r="C9404" i="4" s="1"/>
  <c r="D9404" i="4"/>
  <c r="E9404" i="4" s="1" a="1"/>
  <c r="E9404" i="4" s="1"/>
  <c r="F9404" i="4"/>
  <c r="G9404" i="4" s="1" a="1"/>
  <c r="G9404" i="4" s="1"/>
  <c r="J9404" i="4"/>
  <c r="A9405" i="4"/>
  <c r="B9405" i="4"/>
  <c r="C9405" i="4" s="1" a="1"/>
  <c r="C9405" i="4" s="1"/>
  <c r="D9405" i="4"/>
  <c r="E9405" i="4" s="1" a="1"/>
  <c r="E9405" i="4" s="1"/>
  <c r="F9405" i="4"/>
  <c r="G9405" i="4" s="1" a="1"/>
  <c r="G9405" i="4" s="1"/>
  <c r="J9405" i="4"/>
  <c r="A9406" i="4"/>
  <c r="B9406" i="4"/>
  <c r="C9406" i="4" s="1" a="1"/>
  <c r="C9406" i="4" s="1"/>
  <c r="D9406" i="4"/>
  <c r="E9406" i="4" s="1" a="1"/>
  <c r="E9406" i="4" s="1"/>
  <c r="F9406" i="4"/>
  <c r="G9406" i="4" s="1" a="1"/>
  <c r="G9406" i="4" s="1"/>
  <c r="J9406" i="4"/>
  <c r="A9407" i="4"/>
  <c r="B9407" i="4"/>
  <c r="C9407" i="4" s="1" a="1"/>
  <c r="C9407" i="4" s="1"/>
  <c r="D9407" i="4"/>
  <c r="E9407" i="4" s="1" a="1"/>
  <c r="E9407" i="4" s="1"/>
  <c r="F9407" i="4"/>
  <c r="G9407" i="4" s="1" a="1"/>
  <c r="G9407" i="4" s="1"/>
  <c r="J9407" i="4"/>
  <c r="A9408" i="4"/>
  <c r="B9408" i="4"/>
  <c r="C9408" i="4" s="1" a="1"/>
  <c r="C9408" i="4" s="1"/>
  <c r="D9408" i="4"/>
  <c r="E9408" i="4" s="1" a="1"/>
  <c r="E9408" i="4" s="1"/>
  <c r="F9408" i="4"/>
  <c r="G9408" i="4" s="1" a="1"/>
  <c r="G9408" i="4" s="1"/>
  <c r="J9408" i="4"/>
  <c r="A9409" i="4"/>
  <c r="B9409" i="4"/>
  <c r="C9409" i="4" s="1" a="1"/>
  <c r="C9409" i="4" s="1"/>
  <c r="D9409" i="4"/>
  <c r="E9409" i="4" s="1" a="1"/>
  <c r="E9409" i="4" s="1"/>
  <c r="F9409" i="4"/>
  <c r="G9409" i="4" s="1" a="1"/>
  <c r="G9409" i="4" s="1"/>
  <c r="J9409" i="4"/>
  <c r="A9410" i="4"/>
  <c r="B9410" i="4"/>
  <c r="C9410" i="4" s="1" a="1"/>
  <c r="C9410" i="4" s="1"/>
  <c r="D9410" i="4"/>
  <c r="E9410" i="4" s="1" a="1"/>
  <c r="E9410" i="4" s="1"/>
  <c r="F9410" i="4"/>
  <c r="G9410" i="4" s="1" a="1"/>
  <c r="G9410" i="4" s="1"/>
  <c r="J9410" i="4"/>
  <c r="A9411" i="4"/>
  <c r="B9411" i="4"/>
  <c r="C9411" i="4" s="1" a="1"/>
  <c r="C9411" i="4" s="1"/>
  <c r="D9411" i="4"/>
  <c r="E9411" i="4" s="1" a="1"/>
  <c r="E9411" i="4" s="1"/>
  <c r="F9411" i="4"/>
  <c r="G9411" i="4" s="1" a="1"/>
  <c r="G9411" i="4" s="1"/>
  <c r="J9411" i="4"/>
  <c r="A9412" i="4"/>
  <c r="B9412" i="4"/>
  <c r="C9412" i="4" s="1" a="1"/>
  <c r="C9412" i="4" s="1"/>
  <c r="D9412" i="4"/>
  <c r="E9412" i="4" s="1" a="1"/>
  <c r="E9412" i="4" s="1"/>
  <c r="F9412" i="4"/>
  <c r="G9412" i="4" s="1" a="1"/>
  <c r="G9412" i="4" s="1"/>
  <c r="J9412" i="4"/>
  <c r="A9413" i="4"/>
  <c r="B9413" i="4"/>
  <c r="C9413" i="4" s="1" a="1"/>
  <c r="C9413" i="4" s="1"/>
  <c r="D9413" i="4"/>
  <c r="E9413" i="4" s="1" a="1"/>
  <c r="E9413" i="4" s="1"/>
  <c r="F9413" i="4"/>
  <c r="G9413" i="4" s="1" a="1"/>
  <c r="G9413" i="4" s="1"/>
  <c r="J9413" i="4"/>
  <c r="A9414" i="4"/>
  <c r="B9414" i="4"/>
  <c r="C9414" i="4" s="1" a="1"/>
  <c r="C9414" i="4" s="1"/>
  <c r="D9414" i="4"/>
  <c r="E9414" i="4" s="1" a="1"/>
  <c r="E9414" i="4" s="1"/>
  <c r="F9414" i="4"/>
  <c r="G9414" i="4" s="1" a="1"/>
  <c r="G9414" i="4" s="1"/>
  <c r="J9414" i="4"/>
  <c r="A9415" i="4"/>
  <c r="B9415" i="4"/>
  <c r="C9415" i="4" s="1" a="1"/>
  <c r="C9415" i="4" s="1"/>
  <c r="D9415" i="4"/>
  <c r="E9415" i="4" s="1" a="1"/>
  <c r="E9415" i="4" s="1"/>
  <c r="F9415" i="4"/>
  <c r="G9415" i="4" s="1" a="1"/>
  <c r="G9415" i="4" s="1"/>
  <c r="J9415" i="4"/>
  <c r="A9416" i="4"/>
  <c r="B9416" i="4"/>
  <c r="C9416" i="4" s="1" a="1"/>
  <c r="C9416" i="4" s="1"/>
  <c r="D9416" i="4"/>
  <c r="E9416" i="4" s="1" a="1"/>
  <c r="E9416" i="4" s="1"/>
  <c r="F9416" i="4"/>
  <c r="G9416" i="4" s="1" a="1"/>
  <c r="G9416" i="4" s="1"/>
  <c r="J9416" i="4"/>
  <c r="A9417" i="4"/>
  <c r="B9417" i="4"/>
  <c r="C9417" i="4" s="1" a="1"/>
  <c r="C9417" i="4" s="1"/>
  <c r="D9417" i="4"/>
  <c r="E9417" i="4" s="1" a="1"/>
  <c r="E9417" i="4" s="1"/>
  <c r="F9417" i="4"/>
  <c r="G9417" i="4" s="1" a="1"/>
  <c r="G9417" i="4" s="1"/>
  <c r="J9417" i="4"/>
  <c r="A9418" i="4"/>
  <c r="B9418" i="4"/>
  <c r="C9418" i="4" s="1" a="1"/>
  <c r="C9418" i="4" s="1"/>
  <c r="D9418" i="4"/>
  <c r="E9418" i="4" s="1" a="1"/>
  <c r="E9418" i="4" s="1"/>
  <c r="F9418" i="4"/>
  <c r="G9418" i="4" s="1" a="1"/>
  <c r="G9418" i="4" s="1"/>
  <c r="J9418" i="4"/>
  <c r="A9419" i="4"/>
  <c r="B9419" i="4"/>
  <c r="C9419" i="4" s="1" a="1"/>
  <c r="C9419" i="4" s="1"/>
  <c r="D9419" i="4"/>
  <c r="E9419" i="4" s="1" a="1"/>
  <c r="E9419" i="4" s="1"/>
  <c r="F9419" i="4"/>
  <c r="G9419" i="4" s="1" a="1"/>
  <c r="G9419" i="4" s="1"/>
  <c r="J9419" i="4"/>
  <c r="A9420" i="4"/>
  <c r="B9420" i="4"/>
  <c r="C9420" i="4" s="1" a="1"/>
  <c r="C9420" i="4" s="1"/>
  <c r="D9420" i="4"/>
  <c r="E9420" i="4" s="1" a="1"/>
  <c r="E9420" i="4" s="1"/>
  <c r="F9420" i="4"/>
  <c r="G9420" i="4" s="1" a="1"/>
  <c r="G9420" i="4" s="1"/>
  <c r="J9420" i="4"/>
  <c r="A9421" i="4"/>
  <c r="B9421" i="4"/>
  <c r="C9421" i="4" s="1" a="1"/>
  <c r="C9421" i="4" s="1"/>
  <c r="D9421" i="4"/>
  <c r="E9421" i="4" s="1" a="1"/>
  <c r="E9421" i="4" s="1"/>
  <c r="F9421" i="4"/>
  <c r="G9421" i="4" s="1" a="1"/>
  <c r="G9421" i="4" s="1"/>
  <c r="J9421" i="4"/>
  <c r="A9422" i="4"/>
  <c r="B9422" i="4"/>
  <c r="C9422" i="4" s="1" a="1"/>
  <c r="C9422" i="4" s="1"/>
  <c r="D9422" i="4"/>
  <c r="E9422" i="4" s="1" a="1"/>
  <c r="E9422" i="4" s="1"/>
  <c r="F9422" i="4"/>
  <c r="G9422" i="4" s="1" a="1"/>
  <c r="G9422" i="4" s="1"/>
  <c r="J9422" i="4"/>
  <c r="A9423" i="4"/>
  <c r="B9423" i="4"/>
  <c r="C9423" i="4" s="1" a="1"/>
  <c r="C9423" i="4" s="1"/>
  <c r="D9423" i="4"/>
  <c r="E9423" i="4" s="1" a="1"/>
  <c r="E9423" i="4" s="1"/>
  <c r="F9423" i="4"/>
  <c r="G9423" i="4" s="1" a="1"/>
  <c r="G9423" i="4" s="1"/>
  <c r="J9423" i="4"/>
  <c r="A9424" i="4"/>
  <c r="B9424" i="4"/>
  <c r="C9424" i="4" s="1" a="1"/>
  <c r="C9424" i="4" s="1"/>
  <c r="D9424" i="4"/>
  <c r="E9424" i="4" s="1" a="1"/>
  <c r="E9424" i="4" s="1"/>
  <c r="F9424" i="4"/>
  <c r="G9424" i="4" s="1" a="1"/>
  <c r="G9424" i="4" s="1"/>
  <c r="J9424" i="4"/>
  <c r="A9425" i="4"/>
  <c r="B9425" i="4"/>
  <c r="C9425" i="4" s="1" a="1"/>
  <c r="C9425" i="4" s="1"/>
  <c r="D9425" i="4"/>
  <c r="E9425" i="4" s="1" a="1"/>
  <c r="E9425" i="4" s="1"/>
  <c r="F9425" i="4"/>
  <c r="G9425" i="4" s="1" a="1"/>
  <c r="G9425" i="4" s="1"/>
  <c r="J9425" i="4"/>
  <c r="A9426" i="4"/>
  <c r="B9426" i="4"/>
  <c r="C9426" i="4" s="1" a="1"/>
  <c r="C9426" i="4" s="1"/>
  <c r="D9426" i="4"/>
  <c r="E9426" i="4" s="1" a="1"/>
  <c r="E9426" i="4" s="1"/>
  <c r="F9426" i="4"/>
  <c r="G9426" i="4" s="1" a="1"/>
  <c r="G9426" i="4" s="1"/>
  <c r="J9426" i="4"/>
  <c r="A9427" i="4"/>
  <c r="B9427" i="4"/>
  <c r="C9427" i="4" s="1" a="1"/>
  <c r="C9427" i="4" s="1"/>
  <c r="D9427" i="4"/>
  <c r="E9427" i="4" s="1" a="1"/>
  <c r="E9427" i="4" s="1"/>
  <c r="F9427" i="4"/>
  <c r="G9427" i="4" s="1" a="1"/>
  <c r="G9427" i="4" s="1"/>
  <c r="J9427" i="4"/>
  <c r="A9428" i="4"/>
  <c r="B9428" i="4"/>
  <c r="C9428" i="4" s="1" a="1"/>
  <c r="C9428" i="4" s="1"/>
  <c r="D9428" i="4"/>
  <c r="E9428" i="4" s="1" a="1"/>
  <c r="E9428" i="4" s="1"/>
  <c r="F9428" i="4"/>
  <c r="G9428" i="4" s="1" a="1"/>
  <c r="G9428" i="4" s="1"/>
  <c r="J9428" i="4"/>
  <c r="A9429" i="4"/>
  <c r="B9429" i="4"/>
  <c r="C9429" i="4" s="1" a="1"/>
  <c r="C9429" i="4" s="1"/>
  <c r="D9429" i="4"/>
  <c r="E9429" i="4" s="1" a="1"/>
  <c r="E9429" i="4" s="1"/>
  <c r="F9429" i="4"/>
  <c r="G9429" i="4" s="1" a="1"/>
  <c r="G9429" i="4" s="1"/>
  <c r="J9429" i="4"/>
  <c r="A9430" i="4"/>
  <c r="B9430" i="4"/>
  <c r="C9430" i="4" s="1" a="1"/>
  <c r="C9430" i="4" s="1"/>
  <c r="D9430" i="4"/>
  <c r="E9430" i="4" s="1" a="1"/>
  <c r="E9430" i="4" s="1"/>
  <c r="F9430" i="4"/>
  <c r="G9430" i="4" s="1" a="1"/>
  <c r="G9430" i="4" s="1"/>
  <c r="J9430" i="4"/>
  <c r="A9431" i="4"/>
  <c r="B9431" i="4"/>
  <c r="C9431" i="4" s="1" a="1"/>
  <c r="C9431" i="4" s="1"/>
  <c r="D9431" i="4"/>
  <c r="E9431" i="4" s="1" a="1"/>
  <c r="E9431" i="4" s="1"/>
  <c r="F9431" i="4"/>
  <c r="G9431" i="4" s="1" a="1"/>
  <c r="G9431" i="4" s="1"/>
  <c r="J9431" i="4"/>
  <c r="A9432" i="4"/>
  <c r="B9432" i="4"/>
  <c r="C9432" i="4" s="1" a="1"/>
  <c r="C9432" i="4" s="1"/>
  <c r="D9432" i="4"/>
  <c r="E9432" i="4" s="1" a="1"/>
  <c r="E9432" i="4" s="1"/>
  <c r="F9432" i="4"/>
  <c r="G9432" i="4" s="1" a="1"/>
  <c r="G9432" i="4" s="1"/>
  <c r="J9432" i="4"/>
  <c r="A9433" i="4"/>
  <c r="B9433" i="4"/>
  <c r="C9433" i="4" s="1" a="1"/>
  <c r="C9433" i="4" s="1"/>
  <c r="D9433" i="4"/>
  <c r="E9433" i="4" s="1" a="1"/>
  <c r="E9433" i="4" s="1"/>
  <c r="F9433" i="4"/>
  <c r="G9433" i="4" s="1" a="1"/>
  <c r="G9433" i="4" s="1"/>
  <c r="J9433" i="4"/>
  <c r="A9434" i="4"/>
  <c r="B9434" i="4"/>
  <c r="C9434" i="4" s="1" a="1"/>
  <c r="C9434" i="4" s="1"/>
  <c r="D9434" i="4"/>
  <c r="E9434" i="4" s="1" a="1"/>
  <c r="E9434" i="4" s="1"/>
  <c r="F9434" i="4"/>
  <c r="G9434" i="4" s="1" a="1"/>
  <c r="G9434" i="4" s="1"/>
  <c r="J9434" i="4"/>
  <c r="A9435" i="4"/>
  <c r="B9435" i="4"/>
  <c r="C9435" i="4" s="1" a="1"/>
  <c r="C9435" i="4" s="1"/>
  <c r="D9435" i="4"/>
  <c r="E9435" i="4" s="1" a="1"/>
  <c r="E9435" i="4" s="1"/>
  <c r="F9435" i="4"/>
  <c r="G9435" i="4" s="1" a="1"/>
  <c r="G9435" i="4" s="1"/>
  <c r="J9435" i="4"/>
  <c r="A9436" i="4"/>
  <c r="B9436" i="4"/>
  <c r="C9436" i="4" s="1" a="1"/>
  <c r="C9436" i="4" s="1"/>
  <c r="D9436" i="4"/>
  <c r="E9436" i="4" s="1" a="1"/>
  <c r="E9436" i="4" s="1"/>
  <c r="F9436" i="4"/>
  <c r="G9436" i="4" s="1" a="1"/>
  <c r="G9436" i="4" s="1"/>
  <c r="J9436" i="4"/>
  <c r="A9437" i="4"/>
  <c r="B9437" i="4"/>
  <c r="C9437" i="4" s="1" a="1"/>
  <c r="C9437" i="4" s="1"/>
  <c r="D9437" i="4"/>
  <c r="E9437" i="4" s="1" a="1"/>
  <c r="E9437" i="4" s="1"/>
  <c r="F9437" i="4"/>
  <c r="G9437" i="4" s="1" a="1"/>
  <c r="G9437" i="4" s="1"/>
  <c r="J9437" i="4"/>
  <c r="A9438" i="4"/>
  <c r="B9438" i="4"/>
  <c r="C9438" i="4" s="1" a="1"/>
  <c r="C9438" i="4" s="1"/>
  <c r="D9438" i="4"/>
  <c r="E9438" i="4" s="1" a="1"/>
  <c r="E9438" i="4" s="1"/>
  <c r="F9438" i="4"/>
  <c r="G9438" i="4" s="1" a="1"/>
  <c r="G9438" i="4" s="1"/>
  <c r="J9438" i="4"/>
  <c r="A9439" i="4"/>
  <c r="B9439" i="4"/>
  <c r="C9439" i="4" s="1" a="1"/>
  <c r="C9439" i="4" s="1"/>
  <c r="D9439" i="4"/>
  <c r="E9439" i="4" s="1" a="1"/>
  <c r="E9439" i="4" s="1"/>
  <c r="F9439" i="4"/>
  <c r="G9439" i="4" s="1" a="1"/>
  <c r="G9439" i="4" s="1"/>
  <c r="J9439" i="4"/>
  <c r="A9440" i="4"/>
  <c r="B9440" i="4"/>
  <c r="C9440" i="4" s="1" a="1"/>
  <c r="C9440" i="4" s="1"/>
  <c r="D9440" i="4"/>
  <c r="E9440" i="4" s="1" a="1"/>
  <c r="E9440" i="4" s="1"/>
  <c r="F9440" i="4"/>
  <c r="G9440" i="4" s="1" a="1"/>
  <c r="G9440" i="4" s="1"/>
  <c r="J9440" i="4"/>
  <c r="A9441" i="4"/>
  <c r="B9441" i="4"/>
  <c r="C9441" i="4" s="1" a="1"/>
  <c r="C9441" i="4" s="1"/>
  <c r="D9441" i="4"/>
  <c r="E9441" i="4" s="1" a="1"/>
  <c r="E9441" i="4" s="1"/>
  <c r="F9441" i="4"/>
  <c r="G9441" i="4" s="1" a="1"/>
  <c r="G9441" i="4" s="1"/>
  <c r="J9441" i="4"/>
  <c r="A9442" i="4"/>
  <c r="B9442" i="4"/>
  <c r="C9442" i="4" s="1" a="1"/>
  <c r="C9442" i="4" s="1"/>
  <c r="D9442" i="4"/>
  <c r="E9442" i="4" s="1" a="1"/>
  <c r="E9442" i="4" s="1"/>
  <c r="F9442" i="4"/>
  <c r="G9442" i="4" s="1" a="1"/>
  <c r="G9442" i="4" s="1"/>
  <c r="J9442" i="4"/>
  <c r="A9443" i="4"/>
  <c r="B9443" i="4"/>
  <c r="C9443" i="4" s="1" a="1"/>
  <c r="C9443" i="4" s="1"/>
  <c r="D9443" i="4"/>
  <c r="E9443" i="4" s="1" a="1"/>
  <c r="E9443" i="4" s="1"/>
  <c r="F9443" i="4"/>
  <c r="G9443" i="4" s="1" a="1"/>
  <c r="G9443" i="4" s="1"/>
  <c r="J9443" i="4"/>
  <c r="A9444" i="4"/>
  <c r="B9444" i="4"/>
  <c r="C9444" i="4" s="1" a="1"/>
  <c r="C9444" i="4" s="1"/>
  <c r="D9444" i="4"/>
  <c r="E9444" i="4" s="1" a="1"/>
  <c r="E9444" i="4" s="1"/>
  <c r="F9444" i="4"/>
  <c r="G9444" i="4" s="1" a="1"/>
  <c r="G9444" i="4" s="1"/>
  <c r="J9444" i="4"/>
  <c r="A9445" i="4"/>
  <c r="B9445" i="4"/>
  <c r="C9445" i="4" s="1" a="1"/>
  <c r="C9445" i="4" s="1"/>
  <c r="D9445" i="4"/>
  <c r="E9445" i="4" s="1" a="1"/>
  <c r="E9445" i="4" s="1"/>
  <c r="F9445" i="4"/>
  <c r="G9445" i="4" s="1" a="1"/>
  <c r="G9445" i="4" s="1"/>
  <c r="J9445" i="4"/>
  <c r="A9446" i="4"/>
  <c r="B9446" i="4"/>
  <c r="C9446" i="4" s="1" a="1"/>
  <c r="C9446" i="4" s="1"/>
  <c r="D9446" i="4"/>
  <c r="E9446" i="4" s="1" a="1"/>
  <c r="E9446" i="4" s="1"/>
  <c r="F9446" i="4"/>
  <c r="G9446" i="4" s="1" a="1"/>
  <c r="G9446" i="4" s="1"/>
  <c r="J9446" i="4"/>
  <c r="A9447" i="4"/>
  <c r="B9447" i="4"/>
  <c r="C9447" i="4" s="1" a="1"/>
  <c r="C9447" i="4" s="1"/>
  <c r="D9447" i="4"/>
  <c r="E9447" i="4" s="1" a="1"/>
  <c r="E9447" i="4" s="1"/>
  <c r="F9447" i="4"/>
  <c r="G9447" i="4" s="1" a="1"/>
  <c r="G9447" i="4" s="1"/>
  <c r="J9447" i="4"/>
  <c r="A9448" i="4"/>
  <c r="B9448" i="4"/>
  <c r="C9448" i="4" s="1" a="1"/>
  <c r="C9448" i="4" s="1"/>
  <c r="D9448" i="4"/>
  <c r="E9448" i="4" s="1" a="1"/>
  <c r="E9448" i="4" s="1"/>
  <c r="F9448" i="4"/>
  <c r="G9448" i="4" s="1" a="1"/>
  <c r="G9448" i="4" s="1"/>
  <c r="J9448" i="4"/>
  <c r="A9449" i="4"/>
  <c r="B9449" i="4"/>
  <c r="C9449" i="4" s="1" a="1"/>
  <c r="C9449" i="4" s="1"/>
  <c r="D9449" i="4"/>
  <c r="E9449" i="4" s="1" a="1"/>
  <c r="E9449" i="4" s="1"/>
  <c r="F9449" i="4"/>
  <c r="G9449" i="4" s="1" a="1"/>
  <c r="G9449" i="4" s="1"/>
  <c r="J9449" i="4"/>
  <c r="A9450" i="4"/>
  <c r="B9450" i="4"/>
  <c r="C9450" i="4" s="1" a="1"/>
  <c r="C9450" i="4" s="1"/>
  <c r="D9450" i="4"/>
  <c r="E9450" i="4" s="1" a="1"/>
  <c r="E9450" i="4" s="1"/>
  <c r="F9450" i="4"/>
  <c r="G9450" i="4" s="1" a="1"/>
  <c r="G9450" i="4" s="1"/>
  <c r="J9450" i="4"/>
  <c r="A9451" i="4"/>
  <c r="B9451" i="4"/>
  <c r="C9451" i="4" s="1" a="1"/>
  <c r="C9451" i="4" s="1"/>
  <c r="D9451" i="4"/>
  <c r="E9451" i="4" s="1" a="1"/>
  <c r="E9451" i="4" s="1"/>
  <c r="F9451" i="4"/>
  <c r="G9451" i="4" s="1" a="1"/>
  <c r="G9451" i="4" s="1"/>
  <c r="J9451" i="4"/>
  <c r="A9452" i="4"/>
  <c r="B9452" i="4"/>
  <c r="C9452" i="4" s="1" a="1"/>
  <c r="C9452" i="4" s="1"/>
  <c r="D9452" i="4"/>
  <c r="E9452" i="4" s="1" a="1"/>
  <c r="E9452" i="4" s="1"/>
  <c r="F9452" i="4"/>
  <c r="G9452" i="4" s="1" a="1"/>
  <c r="G9452" i="4" s="1"/>
  <c r="J9452" i="4"/>
  <c r="A9453" i="4"/>
  <c r="B9453" i="4"/>
  <c r="C9453" i="4" s="1" a="1"/>
  <c r="C9453" i="4" s="1"/>
  <c r="D9453" i="4"/>
  <c r="E9453" i="4" s="1" a="1"/>
  <c r="E9453" i="4" s="1"/>
  <c r="F9453" i="4"/>
  <c r="G9453" i="4" s="1" a="1"/>
  <c r="G9453" i="4" s="1"/>
  <c r="J9453" i="4"/>
  <c r="A9454" i="4"/>
  <c r="B9454" i="4"/>
  <c r="C9454" i="4" s="1" a="1"/>
  <c r="C9454" i="4" s="1"/>
  <c r="D9454" i="4"/>
  <c r="E9454" i="4" s="1" a="1"/>
  <c r="E9454" i="4" s="1"/>
  <c r="F9454" i="4"/>
  <c r="G9454" i="4" s="1" a="1"/>
  <c r="G9454" i="4" s="1"/>
  <c r="J9454" i="4"/>
  <c r="A9455" i="4"/>
  <c r="B9455" i="4"/>
  <c r="C9455" i="4" s="1" a="1"/>
  <c r="C9455" i="4" s="1"/>
  <c r="D9455" i="4"/>
  <c r="E9455" i="4" s="1" a="1"/>
  <c r="E9455" i="4" s="1"/>
  <c r="F9455" i="4"/>
  <c r="G9455" i="4" s="1" a="1"/>
  <c r="G9455" i="4" s="1"/>
  <c r="J9455" i="4"/>
  <c r="A9456" i="4"/>
  <c r="B9456" i="4"/>
  <c r="C9456" i="4" s="1" a="1"/>
  <c r="C9456" i="4" s="1"/>
  <c r="D9456" i="4"/>
  <c r="E9456" i="4" s="1" a="1"/>
  <c r="E9456" i="4" s="1"/>
  <c r="F9456" i="4"/>
  <c r="G9456" i="4" s="1" a="1"/>
  <c r="G9456" i="4" s="1"/>
  <c r="J9456" i="4"/>
  <c r="A9457" i="4"/>
  <c r="B9457" i="4"/>
  <c r="C9457" i="4" s="1" a="1"/>
  <c r="C9457" i="4" s="1"/>
  <c r="D9457" i="4"/>
  <c r="E9457" i="4" s="1" a="1"/>
  <c r="E9457" i="4" s="1"/>
  <c r="F9457" i="4"/>
  <c r="G9457" i="4" s="1" a="1"/>
  <c r="G9457" i="4" s="1"/>
  <c r="J9457" i="4"/>
  <c r="A9458" i="4"/>
  <c r="B9458" i="4"/>
  <c r="C9458" i="4" s="1" a="1"/>
  <c r="C9458" i="4" s="1"/>
  <c r="D9458" i="4"/>
  <c r="E9458" i="4" s="1" a="1"/>
  <c r="E9458" i="4" s="1"/>
  <c r="F9458" i="4"/>
  <c r="G9458" i="4" s="1" a="1"/>
  <c r="G9458" i="4" s="1"/>
  <c r="J9458" i="4"/>
  <c r="A9459" i="4"/>
  <c r="B9459" i="4"/>
  <c r="C9459" i="4" s="1" a="1"/>
  <c r="C9459" i="4" s="1"/>
  <c r="D9459" i="4"/>
  <c r="E9459" i="4" s="1" a="1"/>
  <c r="E9459" i="4" s="1"/>
  <c r="F9459" i="4"/>
  <c r="G9459" i="4" s="1" a="1"/>
  <c r="G9459" i="4" s="1"/>
  <c r="J9459" i="4"/>
  <c r="A9460" i="4"/>
  <c r="B9460" i="4"/>
  <c r="C9460" i="4" s="1" a="1"/>
  <c r="C9460" i="4" s="1"/>
  <c r="D9460" i="4"/>
  <c r="E9460" i="4" s="1" a="1"/>
  <c r="E9460" i="4" s="1"/>
  <c r="F9460" i="4"/>
  <c r="G9460" i="4" s="1" a="1"/>
  <c r="G9460" i="4" s="1"/>
  <c r="J9460" i="4"/>
  <c r="A9461" i="4"/>
  <c r="B9461" i="4"/>
  <c r="C9461" i="4" s="1" a="1"/>
  <c r="C9461" i="4" s="1"/>
  <c r="D9461" i="4"/>
  <c r="E9461" i="4" s="1" a="1"/>
  <c r="E9461" i="4" s="1"/>
  <c r="F9461" i="4"/>
  <c r="G9461" i="4" s="1" a="1"/>
  <c r="G9461" i="4" s="1"/>
  <c r="J9461" i="4"/>
  <c r="A9462" i="4"/>
  <c r="B9462" i="4"/>
  <c r="C9462" i="4" s="1" a="1"/>
  <c r="C9462" i="4" s="1"/>
  <c r="D9462" i="4"/>
  <c r="E9462" i="4" s="1" a="1"/>
  <c r="E9462" i="4" s="1"/>
  <c r="F9462" i="4"/>
  <c r="G9462" i="4" s="1" a="1"/>
  <c r="G9462" i="4" s="1"/>
  <c r="J9462" i="4"/>
  <c r="A9463" i="4"/>
  <c r="B9463" i="4"/>
  <c r="C9463" i="4" s="1" a="1"/>
  <c r="C9463" i="4" s="1"/>
  <c r="D9463" i="4"/>
  <c r="E9463" i="4" s="1" a="1"/>
  <c r="E9463" i="4" s="1"/>
  <c r="F9463" i="4"/>
  <c r="G9463" i="4" s="1" a="1"/>
  <c r="G9463" i="4" s="1"/>
  <c r="J9463" i="4"/>
  <c r="A9464" i="4"/>
  <c r="B9464" i="4"/>
  <c r="C9464" i="4" s="1" a="1"/>
  <c r="C9464" i="4" s="1"/>
  <c r="D9464" i="4"/>
  <c r="E9464" i="4" s="1" a="1"/>
  <c r="E9464" i="4" s="1"/>
  <c r="F9464" i="4"/>
  <c r="G9464" i="4" s="1" a="1"/>
  <c r="G9464" i="4" s="1"/>
  <c r="J9464" i="4"/>
  <c r="A9465" i="4"/>
  <c r="B9465" i="4"/>
  <c r="C9465" i="4" s="1" a="1"/>
  <c r="C9465" i="4" s="1"/>
  <c r="D9465" i="4"/>
  <c r="E9465" i="4" s="1" a="1"/>
  <c r="E9465" i="4" s="1"/>
  <c r="F9465" i="4"/>
  <c r="G9465" i="4" s="1" a="1"/>
  <c r="G9465" i="4" s="1"/>
  <c r="J9465" i="4"/>
  <c r="A9466" i="4"/>
  <c r="B9466" i="4"/>
  <c r="C9466" i="4" s="1" a="1"/>
  <c r="C9466" i="4" s="1"/>
  <c r="D9466" i="4"/>
  <c r="E9466" i="4" s="1" a="1"/>
  <c r="E9466" i="4" s="1"/>
  <c r="F9466" i="4"/>
  <c r="G9466" i="4" s="1" a="1"/>
  <c r="G9466" i="4" s="1"/>
  <c r="J9466" i="4"/>
  <c r="A9467" i="4"/>
  <c r="B9467" i="4"/>
  <c r="C9467" i="4" s="1" a="1"/>
  <c r="C9467" i="4" s="1"/>
  <c r="D9467" i="4"/>
  <c r="E9467" i="4" s="1" a="1"/>
  <c r="E9467" i="4" s="1"/>
  <c r="F9467" i="4"/>
  <c r="G9467" i="4" s="1" a="1"/>
  <c r="G9467" i="4" s="1"/>
  <c r="J9467" i="4"/>
  <c r="A9468" i="4"/>
  <c r="B9468" i="4"/>
  <c r="C9468" i="4" s="1" a="1"/>
  <c r="C9468" i="4" s="1"/>
  <c r="D9468" i="4"/>
  <c r="E9468" i="4" s="1" a="1"/>
  <c r="E9468" i="4" s="1"/>
  <c r="F9468" i="4"/>
  <c r="G9468" i="4" s="1" a="1"/>
  <c r="G9468" i="4" s="1"/>
  <c r="J9468" i="4"/>
  <c r="A9469" i="4"/>
  <c r="B9469" i="4"/>
  <c r="C9469" i="4" s="1" a="1"/>
  <c r="C9469" i="4" s="1"/>
  <c r="D9469" i="4"/>
  <c r="E9469" i="4" s="1" a="1"/>
  <c r="E9469" i="4" s="1"/>
  <c r="F9469" i="4"/>
  <c r="G9469" i="4" s="1" a="1"/>
  <c r="G9469" i="4" s="1"/>
  <c r="J9469" i="4"/>
  <c r="A9470" i="4"/>
  <c r="B9470" i="4"/>
  <c r="C9470" i="4" s="1" a="1"/>
  <c r="C9470" i="4" s="1"/>
  <c r="D9470" i="4"/>
  <c r="E9470" i="4" s="1" a="1"/>
  <c r="E9470" i="4" s="1"/>
  <c r="F9470" i="4"/>
  <c r="G9470" i="4" s="1" a="1"/>
  <c r="G9470" i="4" s="1"/>
  <c r="J9470" i="4"/>
  <c r="A9471" i="4"/>
  <c r="B9471" i="4"/>
  <c r="C9471" i="4" s="1" a="1"/>
  <c r="C9471" i="4" s="1"/>
  <c r="D9471" i="4"/>
  <c r="E9471" i="4" s="1" a="1"/>
  <c r="E9471" i="4" s="1"/>
  <c r="F9471" i="4"/>
  <c r="G9471" i="4" s="1" a="1"/>
  <c r="G9471" i="4" s="1"/>
  <c r="J9471" i="4"/>
  <c r="A9472" i="4"/>
  <c r="B9472" i="4"/>
  <c r="C9472" i="4" s="1" a="1"/>
  <c r="C9472" i="4" s="1"/>
  <c r="D9472" i="4"/>
  <c r="E9472" i="4" s="1" a="1"/>
  <c r="E9472" i="4" s="1"/>
  <c r="F9472" i="4"/>
  <c r="G9472" i="4" s="1" a="1"/>
  <c r="G9472" i="4" s="1"/>
  <c r="J9472" i="4"/>
  <c r="A9473" i="4"/>
  <c r="B9473" i="4"/>
  <c r="C9473" i="4" s="1" a="1"/>
  <c r="C9473" i="4" s="1"/>
  <c r="D9473" i="4"/>
  <c r="E9473" i="4" s="1" a="1"/>
  <c r="E9473" i="4" s="1"/>
  <c r="F9473" i="4"/>
  <c r="G9473" i="4" s="1" a="1"/>
  <c r="G9473" i="4" s="1"/>
  <c r="J9473" i="4"/>
  <c r="A9474" i="4"/>
  <c r="B9474" i="4"/>
  <c r="C9474" i="4" s="1" a="1"/>
  <c r="C9474" i="4" s="1"/>
  <c r="D9474" i="4"/>
  <c r="E9474" i="4" s="1" a="1"/>
  <c r="E9474" i="4" s="1"/>
  <c r="F9474" i="4"/>
  <c r="G9474" i="4" s="1" a="1"/>
  <c r="G9474" i="4" s="1"/>
  <c r="J9474" i="4"/>
  <c r="A9475" i="4"/>
  <c r="B9475" i="4"/>
  <c r="C9475" i="4" s="1" a="1"/>
  <c r="C9475" i="4" s="1"/>
  <c r="D9475" i="4"/>
  <c r="E9475" i="4" s="1" a="1"/>
  <c r="E9475" i="4" s="1"/>
  <c r="F9475" i="4"/>
  <c r="G9475" i="4" s="1" a="1"/>
  <c r="G9475" i="4" s="1"/>
  <c r="J9475" i="4"/>
  <c r="A9476" i="4"/>
  <c r="B9476" i="4"/>
  <c r="C9476" i="4" s="1" a="1"/>
  <c r="C9476" i="4" s="1"/>
  <c r="D9476" i="4"/>
  <c r="E9476" i="4" s="1" a="1"/>
  <c r="E9476" i="4" s="1"/>
  <c r="F9476" i="4"/>
  <c r="G9476" i="4" s="1" a="1"/>
  <c r="G9476" i="4" s="1"/>
  <c r="J9476" i="4"/>
  <c r="A9477" i="4"/>
  <c r="B9477" i="4"/>
  <c r="C9477" i="4" s="1" a="1"/>
  <c r="C9477" i="4" s="1"/>
  <c r="D9477" i="4"/>
  <c r="E9477" i="4" s="1" a="1"/>
  <c r="E9477" i="4" s="1"/>
  <c r="F9477" i="4"/>
  <c r="G9477" i="4" s="1" a="1"/>
  <c r="G9477" i="4" s="1"/>
  <c r="J9477" i="4"/>
  <c r="A9478" i="4"/>
  <c r="B9478" i="4"/>
  <c r="C9478" i="4" s="1" a="1"/>
  <c r="C9478" i="4" s="1"/>
  <c r="D9478" i="4"/>
  <c r="E9478" i="4" s="1" a="1"/>
  <c r="E9478" i="4" s="1"/>
  <c r="F9478" i="4"/>
  <c r="G9478" i="4" s="1" a="1"/>
  <c r="G9478" i="4" s="1"/>
  <c r="J9478" i="4"/>
  <c r="A9479" i="4"/>
  <c r="B9479" i="4"/>
  <c r="C9479" i="4" s="1" a="1"/>
  <c r="C9479" i="4" s="1"/>
  <c r="D9479" i="4"/>
  <c r="E9479" i="4" s="1" a="1"/>
  <c r="E9479" i="4" s="1"/>
  <c r="F9479" i="4"/>
  <c r="G9479" i="4" s="1" a="1"/>
  <c r="G9479" i="4" s="1"/>
  <c r="J9479" i="4"/>
  <c r="A9480" i="4"/>
  <c r="B9480" i="4"/>
  <c r="C9480" i="4" s="1" a="1"/>
  <c r="C9480" i="4" s="1"/>
  <c r="D9480" i="4"/>
  <c r="E9480" i="4" s="1" a="1"/>
  <c r="E9480" i="4" s="1"/>
  <c r="F9480" i="4"/>
  <c r="G9480" i="4" s="1" a="1"/>
  <c r="G9480" i="4" s="1"/>
  <c r="J9480" i="4"/>
  <c r="A9481" i="4"/>
  <c r="B9481" i="4"/>
  <c r="C9481" i="4" s="1" a="1"/>
  <c r="C9481" i="4" s="1"/>
  <c r="D9481" i="4"/>
  <c r="E9481" i="4" s="1" a="1"/>
  <c r="E9481" i="4" s="1"/>
  <c r="F9481" i="4"/>
  <c r="G9481" i="4" s="1" a="1"/>
  <c r="G9481" i="4" s="1"/>
  <c r="J9481" i="4"/>
  <c r="A9482" i="4"/>
  <c r="B9482" i="4"/>
  <c r="C9482" i="4" s="1" a="1"/>
  <c r="C9482" i="4" s="1"/>
  <c r="D9482" i="4"/>
  <c r="E9482" i="4" s="1" a="1"/>
  <c r="E9482" i="4" s="1"/>
  <c r="F9482" i="4"/>
  <c r="G9482" i="4" s="1" a="1"/>
  <c r="G9482" i="4" s="1"/>
  <c r="J9482" i="4"/>
  <c r="A9483" i="4"/>
  <c r="B9483" i="4"/>
  <c r="C9483" i="4" s="1" a="1"/>
  <c r="C9483" i="4" s="1"/>
  <c r="D9483" i="4"/>
  <c r="E9483" i="4" s="1" a="1"/>
  <c r="E9483" i="4" s="1"/>
  <c r="F9483" i="4"/>
  <c r="G9483" i="4" s="1" a="1"/>
  <c r="G9483" i="4" s="1"/>
  <c r="J9483" i="4"/>
  <c r="A9484" i="4"/>
  <c r="B9484" i="4"/>
  <c r="C9484" i="4" s="1" a="1"/>
  <c r="C9484" i="4" s="1"/>
  <c r="D9484" i="4"/>
  <c r="E9484" i="4" s="1" a="1"/>
  <c r="E9484" i="4" s="1"/>
  <c r="F9484" i="4"/>
  <c r="G9484" i="4" s="1" a="1"/>
  <c r="G9484" i="4" s="1"/>
  <c r="J9484" i="4"/>
  <c r="A9485" i="4"/>
  <c r="B9485" i="4"/>
  <c r="C9485" i="4" s="1" a="1"/>
  <c r="C9485" i="4" s="1"/>
  <c r="D9485" i="4"/>
  <c r="E9485" i="4" s="1" a="1"/>
  <c r="E9485" i="4" s="1"/>
  <c r="F9485" i="4"/>
  <c r="G9485" i="4" s="1" a="1"/>
  <c r="G9485" i="4" s="1"/>
  <c r="J9485" i="4"/>
  <c r="A9486" i="4"/>
  <c r="B9486" i="4"/>
  <c r="C9486" i="4" s="1" a="1"/>
  <c r="C9486" i="4" s="1"/>
  <c r="D9486" i="4"/>
  <c r="E9486" i="4" s="1" a="1"/>
  <c r="E9486" i="4" s="1"/>
  <c r="F9486" i="4"/>
  <c r="G9486" i="4" s="1" a="1"/>
  <c r="G9486" i="4" s="1"/>
  <c r="J9486" i="4"/>
  <c r="A9487" i="4"/>
  <c r="B9487" i="4"/>
  <c r="C9487" i="4" s="1" a="1"/>
  <c r="C9487" i="4" s="1"/>
  <c r="D9487" i="4"/>
  <c r="E9487" i="4" s="1" a="1"/>
  <c r="E9487" i="4" s="1"/>
  <c r="F9487" i="4"/>
  <c r="G9487" i="4" s="1" a="1"/>
  <c r="G9487" i="4" s="1"/>
  <c r="J9487" i="4"/>
  <c r="A9488" i="4"/>
  <c r="B9488" i="4"/>
  <c r="C9488" i="4" s="1" a="1"/>
  <c r="C9488" i="4" s="1"/>
  <c r="D9488" i="4"/>
  <c r="E9488" i="4" s="1" a="1"/>
  <c r="E9488" i="4" s="1"/>
  <c r="F9488" i="4"/>
  <c r="G9488" i="4" s="1" a="1"/>
  <c r="G9488" i="4" s="1"/>
  <c r="J9488" i="4"/>
  <c r="A9489" i="4"/>
  <c r="B9489" i="4"/>
  <c r="C9489" i="4" s="1" a="1"/>
  <c r="C9489" i="4" s="1"/>
  <c r="D9489" i="4"/>
  <c r="E9489" i="4" s="1" a="1"/>
  <c r="E9489" i="4" s="1"/>
  <c r="F9489" i="4"/>
  <c r="G9489" i="4" s="1" a="1"/>
  <c r="G9489" i="4" s="1"/>
  <c r="J9489" i="4"/>
  <c r="A9490" i="4"/>
  <c r="B9490" i="4"/>
  <c r="C9490" i="4" s="1" a="1"/>
  <c r="C9490" i="4" s="1"/>
  <c r="D9490" i="4"/>
  <c r="E9490" i="4" s="1" a="1"/>
  <c r="E9490" i="4" s="1"/>
  <c r="F9490" i="4"/>
  <c r="G9490" i="4" s="1" a="1"/>
  <c r="G9490" i="4" s="1"/>
  <c r="J9490" i="4"/>
  <c r="A9491" i="4"/>
  <c r="B9491" i="4"/>
  <c r="C9491" i="4" s="1" a="1"/>
  <c r="C9491" i="4" s="1"/>
  <c r="D9491" i="4"/>
  <c r="E9491" i="4" s="1" a="1"/>
  <c r="E9491" i="4" s="1"/>
  <c r="F9491" i="4"/>
  <c r="G9491" i="4" s="1" a="1"/>
  <c r="G9491" i="4" s="1"/>
  <c r="J9491" i="4"/>
  <c r="A9492" i="4"/>
  <c r="B9492" i="4"/>
  <c r="C9492" i="4" s="1" a="1"/>
  <c r="C9492" i="4" s="1"/>
  <c r="D9492" i="4"/>
  <c r="E9492" i="4" s="1" a="1"/>
  <c r="E9492" i="4" s="1"/>
  <c r="F9492" i="4"/>
  <c r="G9492" i="4" s="1" a="1"/>
  <c r="G9492" i="4" s="1"/>
  <c r="J9492" i="4"/>
  <c r="A9493" i="4"/>
  <c r="B9493" i="4"/>
  <c r="C9493" i="4" s="1" a="1"/>
  <c r="C9493" i="4" s="1"/>
  <c r="D9493" i="4"/>
  <c r="E9493" i="4" s="1" a="1"/>
  <c r="E9493" i="4" s="1"/>
  <c r="F9493" i="4"/>
  <c r="G9493" i="4" s="1" a="1"/>
  <c r="G9493" i="4" s="1"/>
  <c r="J9493" i="4"/>
  <c r="A9494" i="4"/>
  <c r="B9494" i="4"/>
  <c r="C9494" i="4" s="1" a="1"/>
  <c r="C9494" i="4" s="1"/>
  <c r="D9494" i="4"/>
  <c r="E9494" i="4" s="1" a="1"/>
  <c r="E9494" i="4" s="1"/>
  <c r="F9494" i="4"/>
  <c r="G9494" i="4" s="1" a="1"/>
  <c r="G9494" i="4" s="1"/>
  <c r="J9494" i="4"/>
  <c r="A9495" i="4"/>
  <c r="B9495" i="4"/>
  <c r="C9495" i="4" s="1" a="1"/>
  <c r="C9495" i="4" s="1"/>
  <c r="D9495" i="4"/>
  <c r="E9495" i="4" s="1" a="1"/>
  <c r="E9495" i="4" s="1"/>
  <c r="F9495" i="4"/>
  <c r="G9495" i="4" s="1" a="1"/>
  <c r="G9495" i="4" s="1"/>
  <c r="J9495" i="4"/>
  <c r="A9496" i="4"/>
  <c r="B9496" i="4"/>
  <c r="C9496" i="4" s="1" a="1"/>
  <c r="C9496" i="4" s="1"/>
  <c r="D9496" i="4"/>
  <c r="E9496" i="4" s="1" a="1"/>
  <c r="E9496" i="4" s="1"/>
  <c r="F9496" i="4"/>
  <c r="G9496" i="4" s="1" a="1"/>
  <c r="G9496" i="4" s="1"/>
  <c r="J9496" i="4"/>
  <c r="A9497" i="4"/>
  <c r="B9497" i="4"/>
  <c r="C9497" i="4" s="1" a="1"/>
  <c r="C9497" i="4" s="1"/>
  <c r="D9497" i="4"/>
  <c r="E9497" i="4" s="1" a="1"/>
  <c r="E9497" i="4" s="1"/>
  <c r="F9497" i="4"/>
  <c r="G9497" i="4" s="1" a="1"/>
  <c r="G9497" i="4" s="1"/>
  <c r="J9497" i="4"/>
  <c r="A9498" i="4"/>
  <c r="B9498" i="4"/>
  <c r="C9498" i="4" s="1" a="1"/>
  <c r="C9498" i="4" s="1"/>
  <c r="D9498" i="4"/>
  <c r="E9498" i="4" s="1" a="1"/>
  <c r="E9498" i="4" s="1"/>
  <c r="F9498" i="4"/>
  <c r="G9498" i="4" s="1" a="1"/>
  <c r="G9498" i="4" s="1"/>
  <c r="J9498" i="4"/>
  <c r="A9499" i="4"/>
  <c r="B9499" i="4"/>
  <c r="C9499" i="4" s="1" a="1"/>
  <c r="C9499" i="4" s="1"/>
  <c r="D9499" i="4"/>
  <c r="E9499" i="4" s="1" a="1"/>
  <c r="E9499" i="4" s="1"/>
  <c r="F9499" i="4"/>
  <c r="G9499" i="4" s="1" a="1"/>
  <c r="G9499" i="4" s="1"/>
  <c r="J9499" i="4"/>
  <c r="A9500" i="4"/>
  <c r="B9500" i="4"/>
  <c r="C9500" i="4" s="1" a="1"/>
  <c r="C9500" i="4" s="1"/>
  <c r="D9500" i="4"/>
  <c r="E9500" i="4" s="1" a="1"/>
  <c r="E9500" i="4" s="1"/>
  <c r="F9500" i="4"/>
  <c r="G9500" i="4" s="1" a="1"/>
  <c r="G9500" i="4" s="1"/>
  <c r="J9500" i="4"/>
  <c r="A9501" i="4"/>
  <c r="B9501" i="4"/>
  <c r="C9501" i="4" s="1" a="1"/>
  <c r="C9501" i="4" s="1"/>
  <c r="D9501" i="4"/>
  <c r="E9501" i="4" s="1" a="1"/>
  <c r="E9501" i="4" s="1"/>
  <c r="F9501" i="4"/>
  <c r="G9501" i="4" s="1" a="1"/>
  <c r="G9501" i="4" s="1"/>
  <c r="J9501" i="4"/>
  <c r="A9502" i="4"/>
  <c r="B9502" i="4"/>
  <c r="C9502" i="4" s="1" a="1"/>
  <c r="C9502" i="4" s="1"/>
  <c r="D9502" i="4"/>
  <c r="E9502" i="4" s="1" a="1"/>
  <c r="E9502" i="4" s="1"/>
  <c r="F9502" i="4"/>
  <c r="G9502" i="4" s="1" a="1"/>
  <c r="G9502" i="4" s="1"/>
  <c r="J9502" i="4"/>
  <c r="A9503" i="4"/>
  <c r="B9503" i="4"/>
  <c r="C9503" i="4" s="1" a="1"/>
  <c r="C9503" i="4" s="1"/>
  <c r="D9503" i="4"/>
  <c r="E9503" i="4" s="1" a="1"/>
  <c r="E9503" i="4" s="1"/>
  <c r="F9503" i="4"/>
  <c r="G9503" i="4" s="1" a="1"/>
  <c r="G9503" i="4" s="1"/>
  <c r="J9503" i="4"/>
  <c r="A9504" i="4"/>
  <c r="B9504" i="4"/>
  <c r="C9504" i="4" s="1" a="1"/>
  <c r="C9504" i="4" s="1"/>
  <c r="D9504" i="4"/>
  <c r="E9504" i="4" s="1" a="1"/>
  <c r="E9504" i="4" s="1"/>
  <c r="F9504" i="4"/>
  <c r="G9504" i="4" s="1" a="1"/>
  <c r="G9504" i="4" s="1"/>
  <c r="J9504" i="4"/>
  <c r="A9505" i="4"/>
  <c r="B9505" i="4"/>
  <c r="C9505" i="4" s="1" a="1"/>
  <c r="C9505" i="4" s="1"/>
  <c r="D9505" i="4"/>
  <c r="E9505" i="4" s="1" a="1"/>
  <c r="E9505" i="4" s="1"/>
  <c r="F9505" i="4"/>
  <c r="G9505" i="4" s="1" a="1"/>
  <c r="G9505" i="4" s="1"/>
  <c r="J9505" i="4"/>
  <c r="A9506" i="4"/>
  <c r="B9506" i="4"/>
  <c r="C9506" i="4" s="1" a="1"/>
  <c r="C9506" i="4" s="1"/>
  <c r="D9506" i="4"/>
  <c r="E9506" i="4" s="1" a="1"/>
  <c r="E9506" i="4" s="1"/>
  <c r="F9506" i="4"/>
  <c r="G9506" i="4" s="1" a="1"/>
  <c r="G9506" i="4" s="1"/>
  <c r="J9506" i="4"/>
  <c r="A9507" i="4"/>
  <c r="B9507" i="4"/>
  <c r="C9507" i="4" s="1" a="1"/>
  <c r="C9507" i="4" s="1"/>
  <c r="D9507" i="4"/>
  <c r="E9507" i="4" s="1" a="1"/>
  <c r="E9507" i="4" s="1"/>
  <c r="F9507" i="4"/>
  <c r="G9507" i="4" s="1" a="1"/>
  <c r="G9507" i="4" s="1"/>
  <c r="J9507" i="4"/>
  <c r="A9508" i="4"/>
  <c r="B9508" i="4"/>
  <c r="C9508" i="4" s="1" a="1"/>
  <c r="C9508" i="4" s="1"/>
  <c r="D9508" i="4"/>
  <c r="E9508" i="4" s="1" a="1"/>
  <c r="E9508" i="4" s="1"/>
  <c r="F9508" i="4"/>
  <c r="G9508" i="4" s="1" a="1"/>
  <c r="G9508" i="4" s="1"/>
  <c r="J9508" i="4"/>
  <c r="A9509" i="4"/>
  <c r="B9509" i="4"/>
  <c r="C9509" i="4" s="1" a="1"/>
  <c r="C9509" i="4" s="1"/>
  <c r="D9509" i="4"/>
  <c r="E9509" i="4" s="1" a="1"/>
  <c r="E9509" i="4" s="1"/>
  <c r="F9509" i="4"/>
  <c r="G9509" i="4" s="1" a="1"/>
  <c r="G9509" i="4" s="1"/>
  <c r="J9509" i="4"/>
  <c r="A9510" i="4"/>
  <c r="B9510" i="4"/>
  <c r="C9510" i="4" s="1" a="1"/>
  <c r="C9510" i="4" s="1"/>
  <c r="D9510" i="4"/>
  <c r="E9510" i="4" s="1" a="1"/>
  <c r="E9510" i="4" s="1"/>
  <c r="F9510" i="4"/>
  <c r="G9510" i="4" s="1" a="1"/>
  <c r="G9510" i="4" s="1"/>
  <c r="J9510" i="4"/>
  <c r="A9511" i="4"/>
  <c r="B9511" i="4"/>
  <c r="C9511" i="4" s="1" a="1"/>
  <c r="C9511" i="4" s="1"/>
  <c r="D9511" i="4"/>
  <c r="E9511" i="4" s="1" a="1"/>
  <c r="E9511" i="4" s="1"/>
  <c r="F9511" i="4"/>
  <c r="G9511" i="4" s="1" a="1"/>
  <c r="G9511" i="4" s="1"/>
  <c r="J9511" i="4"/>
  <c r="A9512" i="4"/>
  <c r="B9512" i="4"/>
  <c r="C9512" i="4" s="1" a="1"/>
  <c r="C9512" i="4" s="1"/>
  <c r="D9512" i="4"/>
  <c r="E9512" i="4" s="1" a="1"/>
  <c r="E9512" i="4" s="1"/>
  <c r="F9512" i="4"/>
  <c r="G9512" i="4" s="1" a="1"/>
  <c r="G9512" i="4" s="1"/>
  <c r="J9512" i="4"/>
  <c r="A9513" i="4"/>
  <c r="B9513" i="4"/>
  <c r="C9513" i="4" s="1" a="1"/>
  <c r="C9513" i="4" s="1"/>
  <c r="D9513" i="4"/>
  <c r="E9513" i="4" s="1" a="1"/>
  <c r="E9513" i="4" s="1"/>
  <c r="F9513" i="4"/>
  <c r="G9513" i="4" s="1" a="1"/>
  <c r="G9513" i="4" s="1"/>
  <c r="J9513" i="4"/>
  <c r="A9514" i="4"/>
  <c r="B9514" i="4"/>
  <c r="C9514" i="4" s="1" a="1"/>
  <c r="C9514" i="4" s="1"/>
  <c r="D9514" i="4"/>
  <c r="E9514" i="4" s="1" a="1"/>
  <c r="E9514" i="4" s="1"/>
  <c r="F9514" i="4"/>
  <c r="G9514" i="4" s="1" a="1"/>
  <c r="G9514" i="4" s="1"/>
  <c r="J9514" i="4"/>
  <c r="A9515" i="4"/>
  <c r="B9515" i="4"/>
  <c r="C9515" i="4" s="1" a="1"/>
  <c r="C9515" i="4" s="1"/>
  <c r="D9515" i="4"/>
  <c r="E9515" i="4" s="1" a="1"/>
  <c r="E9515" i="4" s="1"/>
  <c r="F9515" i="4"/>
  <c r="G9515" i="4" s="1" a="1"/>
  <c r="G9515" i="4" s="1"/>
  <c r="J9515" i="4"/>
  <c r="A9516" i="4"/>
  <c r="B9516" i="4"/>
  <c r="C9516" i="4" s="1" a="1"/>
  <c r="C9516" i="4" s="1"/>
  <c r="D9516" i="4"/>
  <c r="E9516" i="4" s="1" a="1"/>
  <c r="E9516" i="4" s="1"/>
  <c r="F9516" i="4"/>
  <c r="G9516" i="4" s="1" a="1"/>
  <c r="G9516" i="4" s="1"/>
  <c r="J9516" i="4"/>
  <c r="A9517" i="4"/>
  <c r="B9517" i="4"/>
  <c r="C9517" i="4" s="1" a="1"/>
  <c r="C9517" i="4" s="1"/>
  <c r="D9517" i="4"/>
  <c r="E9517" i="4" s="1" a="1"/>
  <c r="E9517" i="4" s="1"/>
  <c r="F9517" i="4"/>
  <c r="G9517" i="4" s="1" a="1"/>
  <c r="G9517" i="4" s="1"/>
  <c r="J9517" i="4"/>
  <c r="A9518" i="4"/>
  <c r="B9518" i="4"/>
  <c r="C9518" i="4" s="1" a="1"/>
  <c r="C9518" i="4" s="1"/>
  <c r="D9518" i="4"/>
  <c r="E9518" i="4" s="1" a="1"/>
  <c r="E9518" i="4" s="1"/>
  <c r="F9518" i="4"/>
  <c r="G9518" i="4" s="1" a="1"/>
  <c r="G9518" i="4" s="1"/>
  <c r="J9518" i="4"/>
  <c r="A9519" i="4"/>
  <c r="B9519" i="4"/>
  <c r="C9519" i="4" s="1" a="1"/>
  <c r="C9519" i="4" s="1"/>
  <c r="D9519" i="4"/>
  <c r="E9519" i="4" s="1" a="1"/>
  <c r="E9519" i="4" s="1"/>
  <c r="F9519" i="4"/>
  <c r="G9519" i="4" s="1" a="1"/>
  <c r="G9519" i="4" s="1"/>
  <c r="J9519" i="4"/>
  <c r="A9520" i="4"/>
  <c r="B9520" i="4"/>
  <c r="C9520" i="4" s="1" a="1"/>
  <c r="C9520" i="4" s="1"/>
  <c r="D9520" i="4"/>
  <c r="E9520" i="4" s="1" a="1"/>
  <c r="E9520" i="4" s="1"/>
  <c r="F9520" i="4"/>
  <c r="G9520" i="4" s="1" a="1"/>
  <c r="G9520" i="4" s="1"/>
  <c r="J9520" i="4"/>
  <c r="A9521" i="4"/>
  <c r="B9521" i="4"/>
  <c r="C9521" i="4" s="1" a="1"/>
  <c r="C9521" i="4" s="1"/>
  <c r="D9521" i="4"/>
  <c r="E9521" i="4" s="1" a="1"/>
  <c r="E9521" i="4" s="1"/>
  <c r="F9521" i="4"/>
  <c r="G9521" i="4" s="1" a="1"/>
  <c r="G9521" i="4" s="1"/>
  <c r="J9521" i="4"/>
  <c r="A9522" i="4"/>
  <c r="B9522" i="4"/>
  <c r="C9522" i="4" s="1" a="1"/>
  <c r="C9522" i="4" s="1"/>
  <c r="D9522" i="4"/>
  <c r="E9522" i="4" s="1" a="1"/>
  <c r="E9522" i="4" s="1"/>
  <c r="F9522" i="4"/>
  <c r="G9522" i="4" s="1" a="1"/>
  <c r="G9522" i="4" s="1"/>
  <c r="J9522" i="4"/>
  <c r="A9523" i="4"/>
  <c r="B9523" i="4"/>
  <c r="C9523" i="4" s="1" a="1"/>
  <c r="C9523" i="4" s="1"/>
  <c r="D9523" i="4"/>
  <c r="E9523" i="4" s="1" a="1"/>
  <c r="E9523" i="4" s="1"/>
  <c r="F9523" i="4"/>
  <c r="G9523" i="4" s="1" a="1"/>
  <c r="G9523" i="4" s="1"/>
  <c r="J9523" i="4"/>
  <c r="A9524" i="4"/>
  <c r="B9524" i="4"/>
  <c r="C9524" i="4" s="1" a="1"/>
  <c r="C9524" i="4" s="1"/>
  <c r="D9524" i="4"/>
  <c r="E9524" i="4" s="1" a="1"/>
  <c r="E9524" i="4" s="1"/>
  <c r="F9524" i="4"/>
  <c r="G9524" i="4" s="1" a="1"/>
  <c r="G9524" i="4" s="1"/>
  <c r="J9524" i="4"/>
  <c r="A9525" i="4"/>
  <c r="B9525" i="4"/>
  <c r="C9525" i="4" s="1" a="1"/>
  <c r="C9525" i="4" s="1"/>
  <c r="D9525" i="4"/>
  <c r="E9525" i="4" s="1" a="1"/>
  <c r="E9525" i="4" s="1"/>
  <c r="F9525" i="4"/>
  <c r="G9525" i="4" s="1" a="1"/>
  <c r="G9525" i="4" s="1"/>
  <c r="J9525" i="4"/>
  <c r="A9526" i="4"/>
  <c r="B9526" i="4"/>
  <c r="C9526" i="4" s="1" a="1"/>
  <c r="C9526" i="4" s="1"/>
  <c r="D9526" i="4"/>
  <c r="E9526" i="4" s="1" a="1"/>
  <c r="E9526" i="4" s="1"/>
  <c r="F9526" i="4"/>
  <c r="G9526" i="4" s="1" a="1"/>
  <c r="G9526" i="4" s="1"/>
  <c r="J9526" i="4"/>
  <c r="A9527" i="4"/>
  <c r="B9527" i="4"/>
  <c r="C9527" i="4" s="1" a="1"/>
  <c r="C9527" i="4" s="1"/>
  <c r="D9527" i="4"/>
  <c r="E9527" i="4" s="1" a="1"/>
  <c r="E9527" i="4" s="1"/>
  <c r="F9527" i="4"/>
  <c r="G9527" i="4" s="1" a="1"/>
  <c r="G9527" i="4" s="1"/>
  <c r="J9527" i="4"/>
  <c r="A9528" i="4"/>
  <c r="B9528" i="4"/>
  <c r="C9528" i="4" s="1" a="1"/>
  <c r="C9528" i="4" s="1"/>
  <c r="D9528" i="4"/>
  <c r="E9528" i="4" s="1" a="1"/>
  <c r="E9528" i="4" s="1"/>
  <c r="F9528" i="4"/>
  <c r="G9528" i="4" s="1" a="1"/>
  <c r="G9528" i="4" s="1"/>
  <c r="J9528" i="4"/>
  <c r="A9529" i="4"/>
  <c r="B9529" i="4"/>
  <c r="C9529" i="4" s="1" a="1"/>
  <c r="C9529" i="4" s="1"/>
  <c r="D9529" i="4"/>
  <c r="E9529" i="4" s="1" a="1"/>
  <c r="E9529" i="4" s="1"/>
  <c r="F9529" i="4"/>
  <c r="G9529" i="4" s="1" a="1"/>
  <c r="G9529" i="4" s="1"/>
  <c r="J9529" i="4"/>
  <c r="A9530" i="4"/>
  <c r="B9530" i="4"/>
  <c r="C9530" i="4" s="1" a="1"/>
  <c r="C9530" i="4" s="1"/>
  <c r="D9530" i="4"/>
  <c r="E9530" i="4" s="1" a="1"/>
  <c r="E9530" i="4" s="1"/>
  <c r="F9530" i="4"/>
  <c r="G9530" i="4" s="1" a="1"/>
  <c r="G9530" i="4" s="1"/>
  <c r="J9530" i="4"/>
  <c r="A9531" i="4"/>
  <c r="B9531" i="4"/>
  <c r="C9531" i="4" s="1" a="1"/>
  <c r="C9531" i="4" s="1"/>
  <c r="D9531" i="4"/>
  <c r="E9531" i="4" s="1" a="1"/>
  <c r="E9531" i="4" s="1"/>
  <c r="F9531" i="4"/>
  <c r="G9531" i="4" s="1" a="1"/>
  <c r="G9531" i="4" s="1"/>
  <c r="J9531" i="4"/>
  <c r="A9532" i="4"/>
  <c r="B9532" i="4"/>
  <c r="C9532" i="4" s="1" a="1"/>
  <c r="C9532" i="4" s="1"/>
  <c r="D9532" i="4"/>
  <c r="E9532" i="4" s="1" a="1"/>
  <c r="E9532" i="4" s="1"/>
  <c r="F9532" i="4"/>
  <c r="G9532" i="4" s="1" a="1"/>
  <c r="G9532" i="4" s="1"/>
  <c r="J9532" i="4"/>
  <c r="A9533" i="4"/>
  <c r="B9533" i="4"/>
  <c r="C9533" i="4" s="1" a="1"/>
  <c r="C9533" i="4" s="1"/>
  <c r="D9533" i="4"/>
  <c r="E9533" i="4" s="1" a="1"/>
  <c r="E9533" i="4" s="1"/>
  <c r="F9533" i="4"/>
  <c r="G9533" i="4" s="1" a="1"/>
  <c r="G9533" i="4" s="1"/>
  <c r="J9533" i="4"/>
  <c r="A9534" i="4"/>
  <c r="B9534" i="4"/>
  <c r="C9534" i="4" s="1" a="1"/>
  <c r="C9534" i="4" s="1"/>
  <c r="D9534" i="4"/>
  <c r="E9534" i="4" s="1" a="1"/>
  <c r="E9534" i="4" s="1"/>
  <c r="F9534" i="4"/>
  <c r="G9534" i="4" s="1" a="1"/>
  <c r="G9534" i="4" s="1"/>
  <c r="J9534" i="4"/>
  <c r="A9535" i="4"/>
  <c r="B9535" i="4"/>
  <c r="C9535" i="4" s="1" a="1"/>
  <c r="C9535" i="4" s="1"/>
  <c r="D9535" i="4"/>
  <c r="E9535" i="4" s="1" a="1"/>
  <c r="E9535" i="4" s="1"/>
  <c r="F9535" i="4"/>
  <c r="G9535" i="4" s="1" a="1"/>
  <c r="G9535" i="4" s="1"/>
  <c r="J9535" i="4"/>
  <c r="A9536" i="4"/>
  <c r="B9536" i="4"/>
  <c r="C9536" i="4" s="1" a="1"/>
  <c r="C9536" i="4" s="1"/>
  <c r="D9536" i="4"/>
  <c r="E9536" i="4" s="1" a="1"/>
  <c r="E9536" i="4" s="1"/>
  <c r="F9536" i="4"/>
  <c r="G9536" i="4" s="1" a="1"/>
  <c r="G9536" i="4" s="1"/>
  <c r="J9536" i="4"/>
  <c r="A9537" i="4"/>
  <c r="B9537" i="4"/>
  <c r="C9537" i="4" s="1" a="1"/>
  <c r="C9537" i="4" s="1"/>
  <c r="D9537" i="4"/>
  <c r="E9537" i="4" s="1" a="1"/>
  <c r="E9537" i="4" s="1"/>
  <c r="F9537" i="4"/>
  <c r="G9537" i="4" s="1" a="1"/>
  <c r="G9537" i="4" s="1"/>
  <c r="J9537" i="4"/>
  <c r="A9538" i="4"/>
  <c r="B9538" i="4"/>
  <c r="C9538" i="4" s="1" a="1"/>
  <c r="C9538" i="4" s="1"/>
  <c r="D9538" i="4"/>
  <c r="E9538" i="4" s="1" a="1"/>
  <c r="E9538" i="4" s="1"/>
  <c r="F9538" i="4"/>
  <c r="G9538" i="4" s="1" a="1"/>
  <c r="G9538" i="4" s="1"/>
  <c r="J9538" i="4"/>
  <c r="A9539" i="4"/>
  <c r="B9539" i="4"/>
  <c r="C9539" i="4" s="1" a="1"/>
  <c r="C9539" i="4" s="1"/>
  <c r="D9539" i="4"/>
  <c r="E9539" i="4" s="1" a="1"/>
  <c r="E9539" i="4" s="1"/>
  <c r="F9539" i="4"/>
  <c r="G9539" i="4" s="1" a="1"/>
  <c r="G9539" i="4" s="1"/>
  <c r="J9539" i="4"/>
  <c r="A9540" i="4"/>
  <c r="B9540" i="4"/>
  <c r="C9540" i="4" s="1" a="1"/>
  <c r="C9540" i="4" s="1"/>
  <c r="D9540" i="4"/>
  <c r="E9540" i="4" s="1" a="1"/>
  <c r="E9540" i="4" s="1"/>
  <c r="F9540" i="4"/>
  <c r="G9540" i="4" s="1" a="1"/>
  <c r="G9540" i="4" s="1"/>
  <c r="J9540" i="4"/>
  <c r="A9541" i="4"/>
  <c r="B9541" i="4"/>
  <c r="C9541" i="4" s="1" a="1"/>
  <c r="C9541" i="4" s="1"/>
  <c r="D9541" i="4"/>
  <c r="E9541" i="4" s="1" a="1"/>
  <c r="E9541" i="4" s="1"/>
  <c r="F9541" i="4"/>
  <c r="G9541" i="4" s="1" a="1"/>
  <c r="G9541" i="4" s="1"/>
  <c r="J9541" i="4"/>
  <c r="A9542" i="4"/>
  <c r="B9542" i="4"/>
  <c r="C9542" i="4" s="1" a="1"/>
  <c r="C9542" i="4" s="1"/>
  <c r="D9542" i="4"/>
  <c r="E9542" i="4" s="1" a="1"/>
  <c r="E9542" i="4" s="1"/>
  <c r="F9542" i="4"/>
  <c r="G9542" i="4" s="1" a="1"/>
  <c r="G9542" i="4" s="1"/>
  <c r="J9542" i="4"/>
  <c r="A9543" i="4"/>
  <c r="B9543" i="4"/>
  <c r="C9543" i="4" s="1" a="1"/>
  <c r="C9543" i="4" s="1"/>
  <c r="D9543" i="4"/>
  <c r="E9543" i="4" s="1" a="1"/>
  <c r="E9543" i="4" s="1"/>
  <c r="F9543" i="4"/>
  <c r="G9543" i="4" s="1" a="1"/>
  <c r="G9543" i="4" s="1"/>
  <c r="J9543" i="4"/>
  <c r="A9544" i="4"/>
  <c r="B9544" i="4"/>
  <c r="C9544" i="4" s="1" a="1"/>
  <c r="C9544" i="4" s="1"/>
  <c r="D9544" i="4"/>
  <c r="E9544" i="4" s="1" a="1"/>
  <c r="E9544" i="4" s="1"/>
  <c r="F9544" i="4"/>
  <c r="G9544" i="4" s="1" a="1"/>
  <c r="G9544" i="4" s="1"/>
  <c r="J9544" i="4"/>
  <c r="A9545" i="4"/>
  <c r="B9545" i="4"/>
  <c r="C9545" i="4" s="1" a="1"/>
  <c r="C9545" i="4" s="1"/>
  <c r="D9545" i="4"/>
  <c r="E9545" i="4" s="1" a="1"/>
  <c r="E9545" i="4" s="1"/>
  <c r="F9545" i="4"/>
  <c r="G9545" i="4" s="1" a="1"/>
  <c r="G9545" i="4" s="1"/>
  <c r="J9545" i="4"/>
  <c r="A9546" i="4"/>
  <c r="B9546" i="4"/>
  <c r="C9546" i="4" s="1" a="1"/>
  <c r="C9546" i="4" s="1"/>
  <c r="D9546" i="4"/>
  <c r="E9546" i="4" s="1" a="1"/>
  <c r="E9546" i="4" s="1"/>
  <c r="F9546" i="4"/>
  <c r="G9546" i="4" s="1" a="1"/>
  <c r="G9546" i="4" s="1"/>
  <c r="J9546" i="4"/>
  <c r="A9547" i="4"/>
  <c r="B9547" i="4"/>
  <c r="C9547" i="4" s="1" a="1"/>
  <c r="C9547" i="4" s="1"/>
  <c r="D9547" i="4"/>
  <c r="E9547" i="4" s="1" a="1"/>
  <c r="E9547" i="4" s="1"/>
  <c r="F9547" i="4"/>
  <c r="G9547" i="4" s="1" a="1"/>
  <c r="G9547" i="4" s="1"/>
  <c r="J9547" i="4"/>
  <c r="A9548" i="4"/>
  <c r="B9548" i="4"/>
  <c r="C9548" i="4" s="1" a="1"/>
  <c r="C9548" i="4" s="1"/>
  <c r="D9548" i="4"/>
  <c r="E9548" i="4" s="1" a="1"/>
  <c r="E9548" i="4" s="1"/>
  <c r="F9548" i="4"/>
  <c r="G9548" i="4" s="1" a="1"/>
  <c r="G9548" i="4" s="1"/>
  <c r="J9548" i="4"/>
  <c r="A9549" i="4"/>
  <c r="B9549" i="4"/>
  <c r="C9549" i="4" s="1" a="1"/>
  <c r="C9549" i="4" s="1"/>
  <c r="D9549" i="4"/>
  <c r="E9549" i="4" s="1" a="1"/>
  <c r="E9549" i="4" s="1"/>
  <c r="F9549" i="4"/>
  <c r="G9549" i="4" s="1" a="1"/>
  <c r="G9549" i="4" s="1"/>
  <c r="J9549" i="4"/>
  <c r="A9550" i="4"/>
  <c r="B9550" i="4"/>
  <c r="C9550" i="4" s="1" a="1"/>
  <c r="C9550" i="4" s="1"/>
  <c r="D9550" i="4"/>
  <c r="E9550" i="4" s="1" a="1"/>
  <c r="E9550" i="4" s="1"/>
  <c r="F9550" i="4"/>
  <c r="G9550" i="4" s="1" a="1"/>
  <c r="G9550" i="4" s="1"/>
  <c r="J9550" i="4"/>
  <c r="A9551" i="4"/>
  <c r="B9551" i="4"/>
  <c r="C9551" i="4" s="1" a="1"/>
  <c r="C9551" i="4" s="1"/>
  <c r="D9551" i="4"/>
  <c r="E9551" i="4" s="1" a="1"/>
  <c r="E9551" i="4" s="1"/>
  <c r="F9551" i="4"/>
  <c r="G9551" i="4" s="1" a="1"/>
  <c r="G9551" i="4" s="1"/>
  <c r="J9551" i="4"/>
  <c r="A9552" i="4"/>
  <c r="B9552" i="4"/>
  <c r="C9552" i="4" s="1" a="1"/>
  <c r="C9552" i="4" s="1"/>
  <c r="D9552" i="4"/>
  <c r="E9552" i="4" s="1" a="1"/>
  <c r="E9552" i="4" s="1"/>
  <c r="F9552" i="4"/>
  <c r="G9552" i="4" s="1" a="1"/>
  <c r="G9552" i="4" s="1"/>
  <c r="J9552" i="4"/>
  <c r="A9553" i="4"/>
  <c r="B9553" i="4"/>
  <c r="C9553" i="4" s="1" a="1"/>
  <c r="C9553" i="4" s="1"/>
  <c r="D9553" i="4"/>
  <c r="E9553" i="4" s="1" a="1"/>
  <c r="E9553" i="4" s="1"/>
  <c r="F9553" i="4"/>
  <c r="G9553" i="4" s="1" a="1"/>
  <c r="G9553" i="4" s="1"/>
  <c r="J9553" i="4"/>
  <c r="A9554" i="4"/>
  <c r="B9554" i="4"/>
  <c r="C9554" i="4" s="1" a="1"/>
  <c r="C9554" i="4" s="1"/>
  <c r="D9554" i="4"/>
  <c r="E9554" i="4" s="1" a="1"/>
  <c r="E9554" i="4" s="1"/>
  <c r="F9554" i="4"/>
  <c r="G9554" i="4" s="1" a="1"/>
  <c r="G9554" i="4" s="1"/>
  <c r="J9554" i="4"/>
  <c r="A9555" i="4"/>
  <c r="B9555" i="4"/>
  <c r="C9555" i="4" s="1" a="1"/>
  <c r="C9555" i="4" s="1"/>
  <c r="D9555" i="4"/>
  <c r="E9555" i="4" s="1" a="1"/>
  <c r="E9555" i="4" s="1"/>
  <c r="F9555" i="4"/>
  <c r="G9555" i="4" s="1" a="1"/>
  <c r="G9555" i="4" s="1"/>
  <c r="J9555" i="4"/>
  <c r="A9556" i="4"/>
  <c r="B9556" i="4"/>
  <c r="C9556" i="4" s="1" a="1"/>
  <c r="C9556" i="4" s="1"/>
  <c r="D9556" i="4"/>
  <c r="E9556" i="4" s="1" a="1"/>
  <c r="E9556" i="4" s="1"/>
  <c r="F9556" i="4"/>
  <c r="G9556" i="4" s="1" a="1"/>
  <c r="G9556" i="4" s="1"/>
  <c r="J9556" i="4"/>
  <c r="A9557" i="4"/>
  <c r="B9557" i="4"/>
  <c r="C9557" i="4" s="1" a="1"/>
  <c r="C9557" i="4" s="1"/>
  <c r="D9557" i="4"/>
  <c r="E9557" i="4" s="1" a="1"/>
  <c r="E9557" i="4" s="1"/>
  <c r="F9557" i="4"/>
  <c r="G9557" i="4" s="1" a="1"/>
  <c r="G9557" i="4" s="1"/>
  <c r="J9557" i="4"/>
  <c r="A9558" i="4"/>
  <c r="B9558" i="4"/>
  <c r="C9558" i="4" s="1" a="1"/>
  <c r="C9558" i="4" s="1"/>
  <c r="D9558" i="4"/>
  <c r="E9558" i="4" s="1" a="1"/>
  <c r="E9558" i="4" s="1"/>
  <c r="F9558" i="4"/>
  <c r="G9558" i="4" s="1" a="1"/>
  <c r="G9558" i="4" s="1"/>
  <c r="J9558" i="4"/>
  <c r="A9559" i="4"/>
  <c r="B9559" i="4"/>
  <c r="C9559" i="4" s="1" a="1"/>
  <c r="C9559" i="4" s="1"/>
  <c r="D9559" i="4"/>
  <c r="E9559" i="4" s="1" a="1"/>
  <c r="E9559" i="4" s="1"/>
  <c r="F9559" i="4"/>
  <c r="G9559" i="4" s="1" a="1"/>
  <c r="G9559" i="4" s="1"/>
  <c r="J9559" i="4"/>
  <c r="A9560" i="4"/>
  <c r="B9560" i="4"/>
  <c r="C9560" i="4" s="1" a="1"/>
  <c r="C9560" i="4" s="1"/>
  <c r="D9560" i="4"/>
  <c r="E9560" i="4" s="1" a="1"/>
  <c r="E9560" i="4" s="1"/>
  <c r="F9560" i="4"/>
  <c r="G9560" i="4" s="1" a="1"/>
  <c r="G9560" i="4" s="1"/>
  <c r="J9560" i="4"/>
  <c r="A9561" i="4"/>
  <c r="B9561" i="4"/>
  <c r="C9561" i="4" s="1" a="1"/>
  <c r="C9561" i="4" s="1"/>
  <c r="D9561" i="4"/>
  <c r="E9561" i="4" s="1" a="1"/>
  <c r="E9561" i="4" s="1"/>
  <c r="F9561" i="4"/>
  <c r="G9561" i="4" s="1" a="1"/>
  <c r="G9561" i="4" s="1"/>
  <c r="J9561" i="4"/>
  <c r="A9562" i="4"/>
  <c r="B9562" i="4"/>
  <c r="C9562" i="4" s="1" a="1"/>
  <c r="C9562" i="4" s="1"/>
  <c r="D9562" i="4"/>
  <c r="E9562" i="4" s="1" a="1"/>
  <c r="E9562" i="4" s="1"/>
  <c r="F9562" i="4"/>
  <c r="G9562" i="4" s="1" a="1"/>
  <c r="G9562" i="4" s="1"/>
  <c r="J9562" i="4"/>
  <c r="A9563" i="4"/>
  <c r="B9563" i="4"/>
  <c r="C9563" i="4" s="1" a="1"/>
  <c r="C9563" i="4" s="1"/>
  <c r="D9563" i="4"/>
  <c r="E9563" i="4" s="1" a="1"/>
  <c r="E9563" i="4" s="1"/>
  <c r="F9563" i="4"/>
  <c r="G9563" i="4" s="1" a="1"/>
  <c r="G9563" i="4" s="1"/>
  <c r="J9563" i="4"/>
  <c r="A9564" i="4"/>
  <c r="B9564" i="4"/>
  <c r="C9564" i="4" s="1" a="1"/>
  <c r="C9564" i="4" s="1"/>
  <c r="D9564" i="4"/>
  <c r="E9564" i="4" s="1" a="1"/>
  <c r="E9564" i="4" s="1"/>
  <c r="F9564" i="4"/>
  <c r="G9564" i="4" s="1" a="1"/>
  <c r="G9564" i="4" s="1"/>
  <c r="J9564" i="4"/>
  <c r="A9565" i="4"/>
  <c r="B9565" i="4"/>
  <c r="C9565" i="4" s="1" a="1"/>
  <c r="C9565" i="4" s="1"/>
  <c r="D9565" i="4"/>
  <c r="E9565" i="4" s="1" a="1"/>
  <c r="E9565" i="4" s="1"/>
  <c r="F9565" i="4"/>
  <c r="G9565" i="4" s="1" a="1"/>
  <c r="G9565" i="4" s="1"/>
  <c r="J9565" i="4"/>
  <c r="A9566" i="4"/>
  <c r="B9566" i="4"/>
  <c r="C9566" i="4" s="1" a="1"/>
  <c r="C9566" i="4" s="1"/>
  <c r="D9566" i="4"/>
  <c r="E9566" i="4" s="1" a="1"/>
  <c r="E9566" i="4" s="1"/>
  <c r="F9566" i="4"/>
  <c r="G9566" i="4" s="1" a="1"/>
  <c r="G9566" i="4" s="1"/>
  <c r="J9566" i="4"/>
  <c r="A9567" i="4"/>
  <c r="B9567" i="4"/>
  <c r="C9567" i="4" s="1" a="1"/>
  <c r="C9567" i="4" s="1"/>
  <c r="D9567" i="4"/>
  <c r="E9567" i="4" s="1" a="1"/>
  <c r="E9567" i="4" s="1"/>
  <c r="F9567" i="4"/>
  <c r="G9567" i="4" s="1" a="1"/>
  <c r="G9567" i="4" s="1"/>
  <c r="J9567" i="4"/>
  <c r="A9568" i="4"/>
  <c r="B9568" i="4"/>
  <c r="C9568" i="4" s="1" a="1"/>
  <c r="C9568" i="4" s="1"/>
  <c r="D9568" i="4"/>
  <c r="E9568" i="4" s="1" a="1"/>
  <c r="E9568" i="4" s="1"/>
  <c r="F9568" i="4"/>
  <c r="G9568" i="4" s="1" a="1"/>
  <c r="G9568" i="4" s="1"/>
  <c r="J9568" i="4"/>
  <c r="A9569" i="4"/>
  <c r="B9569" i="4"/>
  <c r="C9569" i="4" s="1" a="1"/>
  <c r="C9569" i="4" s="1"/>
  <c r="D9569" i="4"/>
  <c r="E9569" i="4" s="1" a="1"/>
  <c r="E9569" i="4" s="1"/>
  <c r="F9569" i="4"/>
  <c r="G9569" i="4" s="1" a="1"/>
  <c r="G9569" i="4" s="1"/>
  <c r="J9569" i="4"/>
  <c r="A9570" i="4"/>
  <c r="B9570" i="4"/>
  <c r="C9570" i="4" s="1" a="1"/>
  <c r="C9570" i="4" s="1"/>
  <c r="D9570" i="4"/>
  <c r="E9570" i="4" s="1" a="1"/>
  <c r="E9570" i="4" s="1"/>
  <c r="F9570" i="4"/>
  <c r="G9570" i="4" s="1" a="1"/>
  <c r="G9570" i="4" s="1"/>
  <c r="J9570" i="4"/>
  <c r="A9571" i="4"/>
  <c r="B9571" i="4"/>
  <c r="C9571" i="4" s="1" a="1"/>
  <c r="C9571" i="4" s="1"/>
  <c r="D9571" i="4"/>
  <c r="E9571" i="4" s="1" a="1"/>
  <c r="E9571" i="4" s="1"/>
  <c r="F9571" i="4"/>
  <c r="G9571" i="4" s="1" a="1"/>
  <c r="G9571" i="4" s="1"/>
  <c r="J9571" i="4"/>
  <c r="A9572" i="4"/>
  <c r="B9572" i="4"/>
  <c r="C9572" i="4" s="1" a="1"/>
  <c r="C9572" i="4" s="1"/>
  <c r="D9572" i="4"/>
  <c r="E9572" i="4" s="1" a="1"/>
  <c r="E9572" i="4" s="1"/>
  <c r="F9572" i="4"/>
  <c r="G9572" i="4" s="1" a="1"/>
  <c r="G9572" i="4" s="1"/>
  <c r="J9572" i="4"/>
  <c r="A9573" i="4"/>
  <c r="B9573" i="4"/>
  <c r="C9573" i="4" s="1" a="1"/>
  <c r="C9573" i="4" s="1"/>
  <c r="D9573" i="4"/>
  <c r="E9573" i="4" s="1" a="1"/>
  <c r="E9573" i="4" s="1"/>
  <c r="F9573" i="4"/>
  <c r="G9573" i="4" s="1" a="1"/>
  <c r="G9573" i="4" s="1"/>
  <c r="J9573" i="4"/>
  <c r="A9574" i="4"/>
  <c r="B9574" i="4"/>
  <c r="C9574" i="4" s="1" a="1"/>
  <c r="C9574" i="4" s="1"/>
  <c r="D9574" i="4"/>
  <c r="E9574" i="4" s="1" a="1"/>
  <c r="E9574" i="4" s="1"/>
  <c r="F9574" i="4"/>
  <c r="G9574" i="4" s="1" a="1"/>
  <c r="G9574" i="4" s="1"/>
  <c r="J9574" i="4"/>
  <c r="A9575" i="4"/>
  <c r="B9575" i="4"/>
  <c r="C9575" i="4" s="1" a="1"/>
  <c r="C9575" i="4" s="1"/>
  <c r="D9575" i="4"/>
  <c r="E9575" i="4" s="1" a="1"/>
  <c r="E9575" i="4" s="1"/>
  <c r="F9575" i="4"/>
  <c r="G9575" i="4" s="1" a="1"/>
  <c r="G9575" i="4" s="1"/>
  <c r="J9575" i="4"/>
  <c r="A9576" i="4"/>
  <c r="B9576" i="4"/>
  <c r="C9576" i="4" s="1" a="1"/>
  <c r="C9576" i="4" s="1"/>
  <c r="D9576" i="4"/>
  <c r="E9576" i="4" s="1" a="1"/>
  <c r="E9576" i="4" s="1"/>
  <c r="F9576" i="4"/>
  <c r="G9576" i="4" s="1" a="1"/>
  <c r="G9576" i="4" s="1"/>
  <c r="J9576" i="4"/>
  <c r="A9577" i="4"/>
  <c r="B9577" i="4"/>
  <c r="C9577" i="4" s="1" a="1"/>
  <c r="C9577" i="4" s="1"/>
  <c r="D9577" i="4"/>
  <c r="E9577" i="4" s="1" a="1"/>
  <c r="E9577" i="4" s="1"/>
  <c r="F9577" i="4"/>
  <c r="G9577" i="4" s="1" a="1"/>
  <c r="G9577" i="4" s="1"/>
  <c r="J9577" i="4"/>
  <c r="A9578" i="4"/>
  <c r="B9578" i="4"/>
  <c r="C9578" i="4" s="1" a="1"/>
  <c r="C9578" i="4" s="1"/>
  <c r="D9578" i="4"/>
  <c r="E9578" i="4" s="1" a="1"/>
  <c r="E9578" i="4" s="1"/>
  <c r="F9578" i="4"/>
  <c r="G9578" i="4" s="1" a="1"/>
  <c r="G9578" i="4" s="1"/>
  <c r="J9578" i="4"/>
  <c r="A9579" i="4"/>
  <c r="B9579" i="4"/>
  <c r="C9579" i="4" s="1" a="1"/>
  <c r="C9579" i="4" s="1"/>
  <c r="D9579" i="4"/>
  <c r="E9579" i="4" s="1" a="1"/>
  <c r="E9579" i="4" s="1"/>
  <c r="F9579" i="4"/>
  <c r="G9579" i="4" s="1" a="1"/>
  <c r="G9579" i="4" s="1"/>
  <c r="J9579" i="4"/>
  <c r="A9580" i="4"/>
  <c r="B9580" i="4"/>
  <c r="C9580" i="4" s="1" a="1"/>
  <c r="C9580" i="4" s="1"/>
  <c r="D9580" i="4"/>
  <c r="E9580" i="4" s="1" a="1"/>
  <c r="E9580" i="4" s="1"/>
  <c r="F9580" i="4"/>
  <c r="G9580" i="4" s="1" a="1"/>
  <c r="G9580" i="4" s="1"/>
  <c r="J9580" i="4"/>
  <c r="A9581" i="4"/>
  <c r="B9581" i="4"/>
  <c r="C9581" i="4" s="1" a="1"/>
  <c r="C9581" i="4" s="1"/>
  <c r="D9581" i="4"/>
  <c r="E9581" i="4" s="1" a="1"/>
  <c r="E9581" i="4" s="1"/>
  <c r="F9581" i="4"/>
  <c r="G9581" i="4" s="1" a="1"/>
  <c r="G9581" i="4" s="1"/>
  <c r="J9581" i="4"/>
  <c r="A9582" i="4"/>
  <c r="B9582" i="4"/>
  <c r="C9582" i="4" s="1" a="1"/>
  <c r="C9582" i="4" s="1"/>
  <c r="D9582" i="4"/>
  <c r="E9582" i="4" s="1" a="1"/>
  <c r="E9582" i="4" s="1"/>
  <c r="F9582" i="4"/>
  <c r="G9582" i="4" s="1" a="1"/>
  <c r="G9582" i="4" s="1"/>
  <c r="J9582" i="4"/>
  <c r="A9583" i="4"/>
  <c r="B9583" i="4"/>
  <c r="C9583" i="4" s="1" a="1"/>
  <c r="C9583" i="4" s="1"/>
  <c r="D9583" i="4"/>
  <c r="E9583" i="4" s="1" a="1"/>
  <c r="E9583" i="4" s="1"/>
  <c r="F9583" i="4"/>
  <c r="G9583" i="4" s="1" a="1"/>
  <c r="G9583" i="4" s="1"/>
  <c r="J9583" i="4"/>
  <c r="A9584" i="4"/>
  <c r="B9584" i="4"/>
  <c r="C9584" i="4" s="1" a="1"/>
  <c r="C9584" i="4" s="1"/>
  <c r="D9584" i="4"/>
  <c r="E9584" i="4" s="1" a="1"/>
  <c r="E9584" i="4" s="1"/>
  <c r="F9584" i="4"/>
  <c r="G9584" i="4" s="1" a="1"/>
  <c r="G9584" i="4" s="1"/>
  <c r="J9584" i="4"/>
  <c r="A9585" i="4"/>
  <c r="B9585" i="4"/>
  <c r="C9585" i="4" s="1" a="1"/>
  <c r="C9585" i="4" s="1"/>
  <c r="D9585" i="4"/>
  <c r="E9585" i="4" s="1" a="1"/>
  <c r="E9585" i="4" s="1"/>
  <c r="F9585" i="4"/>
  <c r="G9585" i="4" s="1" a="1"/>
  <c r="G9585" i="4" s="1"/>
  <c r="J9585" i="4"/>
  <c r="A9586" i="4"/>
  <c r="B9586" i="4"/>
  <c r="C9586" i="4" s="1" a="1"/>
  <c r="C9586" i="4" s="1"/>
  <c r="D9586" i="4"/>
  <c r="E9586" i="4" s="1" a="1"/>
  <c r="E9586" i="4" s="1"/>
  <c r="F9586" i="4"/>
  <c r="G9586" i="4" s="1" a="1"/>
  <c r="G9586" i="4" s="1"/>
  <c r="J9586" i="4"/>
  <c r="A9587" i="4"/>
  <c r="B9587" i="4"/>
  <c r="C9587" i="4" s="1" a="1"/>
  <c r="C9587" i="4" s="1"/>
  <c r="D9587" i="4"/>
  <c r="E9587" i="4" s="1" a="1"/>
  <c r="E9587" i="4" s="1"/>
  <c r="F9587" i="4"/>
  <c r="G9587" i="4" s="1" a="1"/>
  <c r="G9587" i="4" s="1"/>
  <c r="J9587" i="4"/>
  <c r="A9588" i="4"/>
  <c r="B9588" i="4"/>
  <c r="C9588" i="4" s="1" a="1"/>
  <c r="C9588" i="4" s="1"/>
  <c r="D9588" i="4"/>
  <c r="E9588" i="4" s="1" a="1"/>
  <c r="E9588" i="4" s="1"/>
  <c r="F9588" i="4"/>
  <c r="G9588" i="4" s="1" a="1"/>
  <c r="G9588" i="4" s="1"/>
  <c r="J9588" i="4"/>
  <c r="A9589" i="4"/>
  <c r="B9589" i="4"/>
  <c r="C9589" i="4" s="1" a="1"/>
  <c r="C9589" i="4" s="1"/>
  <c r="D9589" i="4"/>
  <c r="E9589" i="4" s="1" a="1"/>
  <c r="E9589" i="4" s="1"/>
  <c r="F9589" i="4"/>
  <c r="G9589" i="4" s="1" a="1"/>
  <c r="G9589" i="4" s="1"/>
  <c r="J9589" i="4"/>
  <c r="A9590" i="4"/>
  <c r="B9590" i="4"/>
  <c r="C9590" i="4" s="1" a="1"/>
  <c r="C9590" i="4" s="1"/>
  <c r="D9590" i="4"/>
  <c r="E9590" i="4" s="1" a="1"/>
  <c r="E9590" i="4" s="1"/>
  <c r="F9590" i="4"/>
  <c r="G9590" i="4" s="1" a="1"/>
  <c r="G9590" i="4" s="1"/>
  <c r="J9590" i="4"/>
  <c r="A9591" i="4"/>
  <c r="B9591" i="4"/>
  <c r="C9591" i="4" s="1" a="1"/>
  <c r="C9591" i="4" s="1"/>
  <c r="D9591" i="4"/>
  <c r="E9591" i="4" s="1" a="1"/>
  <c r="E9591" i="4" s="1"/>
  <c r="F9591" i="4"/>
  <c r="G9591" i="4" s="1" a="1"/>
  <c r="G9591" i="4" s="1"/>
  <c r="J9591" i="4"/>
  <c r="A9592" i="4"/>
  <c r="B9592" i="4"/>
  <c r="C9592" i="4" s="1" a="1"/>
  <c r="C9592" i="4" s="1"/>
  <c r="D9592" i="4"/>
  <c r="E9592" i="4" s="1" a="1"/>
  <c r="E9592" i="4" s="1"/>
  <c r="F9592" i="4"/>
  <c r="G9592" i="4" s="1" a="1"/>
  <c r="G9592" i="4" s="1"/>
  <c r="J9592" i="4"/>
  <c r="A9593" i="4"/>
  <c r="B9593" i="4"/>
  <c r="C9593" i="4" s="1" a="1"/>
  <c r="C9593" i="4" s="1"/>
  <c r="D9593" i="4"/>
  <c r="E9593" i="4" s="1" a="1"/>
  <c r="E9593" i="4" s="1"/>
  <c r="F9593" i="4"/>
  <c r="G9593" i="4" s="1" a="1"/>
  <c r="G9593" i="4" s="1"/>
  <c r="J9593" i="4"/>
  <c r="A9594" i="4"/>
  <c r="B9594" i="4"/>
  <c r="C9594" i="4" s="1" a="1"/>
  <c r="C9594" i="4" s="1"/>
  <c r="D9594" i="4"/>
  <c r="E9594" i="4" s="1" a="1"/>
  <c r="E9594" i="4" s="1"/>
  <c r="F9594" i="4"/>
  <c r="G9594" i="4" s="1" a="1"/>
  <c r="G9594" i="4" s="1"/>
  <c r="J9594" i="4"/>
  <c r="A9595" i="4"/>
  <c r="B9595" i="4"/>
  <c r="C9595" i="4" s="1" a="1"/>
  <c r="C9595" i="4" s="1"/>
  <c r="D9595" i="4"/>
  <c r="E9595" i="4" s="1" a="1"/>
  <c r="E9595" i="4" s="1"/>
  <c r="F9595" i="4"/>
  <c r="G9595" i="4" s="1" a="1"/>
  <c r="G9595" i="4" s="1"/>
  <c r="J9595" i="4"/>
  <c r="A9596" i="4"/>
  <c r="B9596" i="4"/>
  <c r="C9596" i="4" s="1" a="1"/>
  <c r="C9596" i="4" s="1"/>
  <c r="D9596" i="4"/>
  <c r="E9596" i="4" s="1" a="1"/>
  <c r="E9596" i="4" s="1"/>
  <c r="F9596" i="4"/>
  <c r="G9596" i="4" s="1" a="1"/>
  <c r="G9596" i="4" s="1"/>
  <c r="J9596" i="4"/>
  <c r="A9597" i="4"/>
  <c r="B9597" i="4"/>
  <c r="C9597" i="4" s="1" a="1"/>
  <c r="C9597" i="4" s="1"/>
  <c r="D9597" i="4"/>
  <c r="E9597" i="4" s="1" a="1"/>
  <c r="E9597" i="4" s="1"/>
  <c r="F9597" i="4"/>
  <c r="G9597" i="4" s="1" a="1"/>
  <c r="G9597" i="4" s="1"/>
  <c r="J9597" i="4"/>
  <c r="A9598" i="4"/>
  <c r="B9598" i="4"/>
  <c r="C9598" i="4" s="1" a="1"/>
  <c r="C9598" i="4" s="1"/>
  <c r="D9598" i="4"/>
  <c r="E9598" i="4" s="1" a="1"/>
  <c r="E9598" i="4" s="1"/>
  <c r="F9598" i="4"/>
  <c r="G9598" i="4" s="1" a="1"/>
  <c r="G9598" i="4" s="1"/>
  <c r="J9598" i="4"/>
  <c r="A9599" i="4"/>
  <c r="B9599" i="4"/>
  <c r="C9599" i="4" s="1" a="1"/>
  <c r="C9599" i="4" s="1"/>
  <c r="D9599" i="4"/>
  <c r="E9599" i="4" s="1" a="1"/>
  <c r="E9599" i="4" s="1"/>
  <c r="F9599" i="4"/>
  <c r="G9599" i="4" s="1" a="1"/>
  <c r="G9599" i="4" s="1"/>
  <c r="J9599" i="4"/>
  <c r="A9600" i="4"/>
  <c r="B9600" i="4"/>
  <c r="C9600" i="4" s="1" a="1"/>
  <c r="C9600" i="4" s="1"/>
  <c r="D9600" i="4"/>
  <c r="E9600" i="4" s="1" a="1"/>
  <c r="E9600" i="4" s="1"/>
  <c r="F9600" i="4"/>
  <c r="G9600" i="4" s="1" a="1"/>
  <c r="G9600" i="4" s="1"/>
  <c r="J9600" i="4"/>
  <c r="A9601" i="4"/>
  <c r="B9601" i="4"/>
  <c r="C9601" i="4" s="1" a="1"/>
  <c r="C9601" i="4" s="1"/>
  <c r="D9601" i="4"/>
  <c r="E9601" i="4" s="1" a="1"/>
  <c r="E9601" i="4" s="1"/>
  <c r="F9601" i="4"/>
  <c r="G9601" i="4" s="1" a="1"/>
  <c r="G9601" i="4" s="1"/>
  <c r="J9601" i="4"/>
  <c r="A9602" i="4"/>
  <c r="B9602" i="4"/>
  <c r="C9602" i="4" s="1" a="1"/>
  <c r="C9602" i="4" s="1"/>
  <c r="D9602" i="4"/>
  <c r="E9602" i="4" s="1" a="1"/>
  <c r="E9602" i="4" s="1"/>
  <c r="F9602" i="4"/>
  <c r="G9602" i="4" s="1" a="1"/>
  <c r="G9602" i="4" s="1"/>
  <c r="J9602" i="4"/>
  <c r="A9603" i="4"/>
  <c r="B9603" i="4"/>
  <c r="C9603" i="4" s="1" a="1"/>
  <c r="C9603" i="4" s="1"/>
  <c r="D9603" i="4"/>
  <c r="E9603" i="4" s="1" a="1"/>
  <c r="E9603" i="4" s="1"/>
  <c r="F9603" i="4"/>
  <c r="G9603" i="4" s="1" a="1"/>
  <c r="G9603" i="4" s="1"/>
  <c r="J9603" i="4"/>
  <c r="A9604" i="4"/>
  <c r="B9604" i="4"/>
  <c r="C9604" i="4" s="1" a="1"/>
  <c r="C9604" i="4" s="1"/>
  <c r="D9604" i="4"/>
  <c r="E9604" i="4" s="1" a="1"/>
  <c r="E9604" i="4" s="1"/>
  <c r="F9604" i="4"/>
  <c r="G9604" i="4" s="1" a="1"/>
  <c r="G9604" i="4" s="1"/>
  <c r="J9604" i="4"/>
  <c r="A9605" i="4"/>
  <c r="B9605" i="4"/>
  <c r="C9605" i="4" s="1" a="1"/>
  <c r="C9605" i="4" s="1"/>
  <c r="D9605" i="4"/>
  <c r="E9605" i="4" s="1" a="1"/>
  <c r="E9605" i="4" s="1"/>
  <c r="F9605" i="4"/>
  <c r="G9605" i="4" s="1" a="1"/>
  <c r="G9605" i="4" s="1"/>
  <c r="J9605" i="4"/>
  <c r="A9606" i="4"/>
  <c r="B9606" i="4"/>
  <c r="C9606" i="4" s="1" a="1"/>
  <c r="C9606" i="4" s="1"/>
  <c r="D9606" i="4"/>
  <c r="E9606" i="4" s="1" a="1"/>
  <c r="E9606" i="4" s="1"/>
  <c r="F9606" i="4"/>
  <c r="G9606" i="4" s="1" a="1"/>
  <c r="G9606" i="4" s="1"/>
  <c r="J9606" i="4"/>
  <c r="A9607" i="4"/>
  <c r="B9607" i="4"/>
  <c r="C9607" i="4" s="1" a="1"/>
  <c r="C9607" i="4" s="1"/>
  <c r="D9607" i="4"/>
  <c r="E9607" i="4" s="1" a="1"/>
  <c r="E9607" i="4" s="1"/>
  <c r="F9607" i="4"/>
  <c r="G9607" i="4" s="1" a="1"/>
  <c r="G9607" i="4" s="1"/>
  <c r="J9607" i="4"/>
  <c r="A9608" i="4"/>
  <c r="B9608" i="4"/>
  <c r="C9608" i="4" s="1" a="1"/>
  <c r="C9608" i="4" s="1"/>
  <c r="D9608" i="4"/>
  <c r="E9608" i="4" s="1" a="1"/>
  <c r="E9608" i="4" s="1"/>
  <c r="F9608" i="4"/>
  <c r="G9608" i="4" s="1" a="1"/>
  <c r="G9608" i="4" s="1"/>
  <c r="J9608" i="4"/>
  <c r="A9609" i="4"/>
  <c r="B9609" i="4"/>
  <c r="C9609" i="4" s="1" a="1"/>
  <c r="C9609" i="4" s="1"/>
  <c r="D9609" i="4"/>
  <c r="E9609" i="4" s="1" a="1"/>
  <c r="E9609" i="4" s="1"/>
  <c r="F9609" i="4"/>
  <c r="G9609" i="4" s="1" a="1"/>
  <c r="G9609" i="4" s="1"/>
  <c r="J9609" i="4"/>
  <c r="A9610" i="4"/>
  <c r="B9610" i="4"/>
  <c r="C9610" i="4" s="1" a="1"/>
  <c r="C9610" i="4" s="1"/>
  <c r="D9610" i="4"/>
  <c r="E9610" i="4" s="1" a="1"/>
  <c r="E9610" i="4" s="1"/>
  <c r="F9610" i="4"/>
  <c r="G9610" i="4" s="1" a="1"/>
  <c r="G9610" i="4" s="1"/>
  <c r="J9610" i="4"/>
  <c r="A9611" i="4"/>
  <c r="B9611" i="4"/>
  <c r="C9611" i="4" s="1" a="1"/>
  <c r="C9611" i="4" s="1"/>
  <c r="D9611" i="4"/>
  <c r="E9611" i="4" s="1" a="1"/>
  <c r="E9611" i="4" s="1"/>
  <c r="F9611" i="4"/>
  <c r="G9611" i="4" s="1" a="1"/>
  <c r="G9611" i="4" s="1"/>
  <c r="J9611" i="4"/>
  <c r="A9612" i="4"/>
  <c r="B9612" i="4"/>
  <c r="C9612" i="4" s="1" a="1"/>
  <c r="C9612" i="4" s="1"/>
  <c r="D9612" i="4"/>
  <c r="E9612" i="4" s="1" a="1"/>
  <c r="E9612" i="4" s="1"/>
  <c r="F9612" i="4"/>
  <c r="G9612" i="4" s="1" a="1"/>
  <c r="G9612" i="4" s="1"/>
  <c r="J9612" i="4"/>
  <c r="A9613" i="4"/>
  <c r="B9613" i="4"/>
  <c r="C9613" i="4" s="1" a="1"/>
  <c r="C9613" i="4" s="1"/>
  <c r="D9613" i="4"/>
  <c r="E9613" i="4" s="1" a="1"/>
  <c r="E9613" i="4" s="1"/>
  <c r="F9613" i="4"/>
  <c r="G9613" i="4" s="1" a="1"/>
  <c r="G9613" i="4" s="1"/>
  <c r="J9613" i="4"/>
  <c r="A9614" i="4"/>
  <c r="B9614" i="4"/>
  <c r="C9614" i="4" s="1" a="1"/>
  <c r="C9614" i="4" s="1"/>
  <c r="D9614" i="4"/>
  <c r="E9614" i="4" s="1" a="1"/>
  <c r="E9614" i="4" s="1"/>
  <c r="F9614" i="4"/>
  <c r="G9614" i="4" s="1" a="1"/>
  <c r="G9614" i="4" s="1"/>
  <c r="J9614" i="4"/>
  <c r="A9615" i="4"/>
  <c r="B9615" i="4"/>
  <c r="C9615" i="4" s="1" a="1"/>
  <c r="C9615" i="4" s="1"/>
  <c r="D9615" i="4"/>
  <c r="E9615" i="4" s="1" a="1"/>
  <c r="E9615" i="4" s="1"/>
  <c r="F9615" i="4"/>
  <c r="G9615" i="4" s="1" a="1"/>
  <c r="G9615" i="4" s="1"/>
  <c r="J9615" i="4"/>
  <c r="A9616" i="4"/>
  <c r="B9616" i="4"/>
  <c r="C9616" i="4" s="1" a="1"/>
  <c r="C9616" i="4" s="1"/>
  <c r="D9616" i="4"/>
  <c r="E9616" i="4" s="1" a="1"/>
  <c r="E9616" i="4" s="1"/>
  <c r="F9616" i="4"/>
  <c r="G9616" i="4" s="1" a="1"/>
  <c r="G9616" i="4" s="1"/>
  <c r="J9616" i="4"/>
  <c r="A9617" i="4"/>
  <c r="B9617" i="4"/>
  <c r="C9617" i="4" s="1" a="1"/>
  <c r="C9617" i="4" s="1"/>
  <c r="D9617" i="4"/>
  <c r="E9617" i="4" s="1" a="1"/>
  <c r="E9617" i="4" s="1"/>
  <c r="F9617" i="4"/>
  <c r="G9617" i="4" s="1" a="1"/>
  <c r="G9617" i="4" s="1"/>
  <c r="J9617" i="4"/>
  <c r="A9618" i="4"/>
  <c r="B9618" i="4"/>
  <c r="C9618" i="4" s="1" a="1"/>
  <c r="C9618" i="4" s="1"/>
  <c r="D9618" i="4"/>
  <c r="E9618" i="4" s="1" a="1"/>
  <c r="E9618" i="4" s="1"/>
  <c r="F9618" i="4"/>
  <c r="G9618" i="4" s="1" a="1"/>
  <c r="G9618" i="4" s="1"/>
  <c r="J9618" i="4"/>
  <c r="A9619" i="4"/>
  <c r="B9619" i="4"/>
  <c r="C9619" i="4" s="1" a="1"/>
  <c r="C9619" i="4" s="1"/>
  <c r="D9619" i="4"/>
  <c r="E9619" i="4" s="1" a="1"/>
  <c r="E9619" i="4" s="1"/>
  <c r="F9619" i="4"/>
  <c r="G9619" i="4" s="1" a="1"/>
  <c r="G9619" i="4" s="1"/>
  <c r="J9619" i="4"/>
  <c r="A9620" i="4"/>
  <c r="B9620" i="4"/>
  <c r="C9620" i="4" s="1" a="1"/>
  <c r="C9620" i="4" s="1"/>
  <c r="D9620" i="4"/>
  <c r="E9620" i="4" s="1" a="1"/>
  <c r="E9620" i="4" s="1"/>
  <c r="F9620" i="4"/>
  <c r="G9620" i="4" s="1" a="1"/>
  <c r="G9620" i="4" s="1"/>
  <c r="J9620" i="4"/>
  <c r="A9621" i="4"/>
  <c r="B9621" i="4"/>
  <c r="C9621" i="4" s="1" a="1"/>
  <c r="C9621" i="4" s="1"/>
  <c r="D9621" i="4"/>
  <c r="E9621" i="4" s="1" a="1"/>
  <c r="E9621" i="4" s="1"/>
  <c r="F9621" i="4"/>
  <c r="G9621" i="4" s="1" a="1"/>
  <c r="G9621" i="4" s="1"/>
  <c r="J9621" i="4"/>
  <c r="A9622" i="4"/>
  <c r="B9622" i="4"/>
  <c r="C9622" i="4" s="1" a="1"/>
  <c r="C9622" i="4" s="1"/>
  <c r="D9622" i="4"/>
  <c r="E9622" i="4" s="1" a="1"/>
  <c r="E9622" i="4" s="1"/>
  <c r="F9622" i="4"/>
  <c r="G9622" i="4" s="1" a="1"/>
  <c r="G9622" i="4" s="1"/>
  <c r="J9622" i="4"/>
  <c r="A9623" i="4"/>
  <c r="B9623" i="4"/>
  <c r="C9623" i="4" s="1" a="1"/>
  <c r="C9623" i="4" s="1"/>
  <c r="D9623" i="4"/>
  <c r="E9623" i="4" s="1" a="1"/>
  <c r="E9623" i="4" s="1"/>
  <c r="F9623" i="4"/>
  <c r="G9623" i="4" s="1" a="1"/>
  <c r="G9623" i="4" s="1"/>
  <c r="J9623" i="4"/>
  <c r="A9624" i="4"/>
  <c r="B9624" i="4"/>
  <c r="C9624" i="4" s="1" a="1"/>
  <c r="C9624" i="4" s="1"/>
  <c r="D9624" i="4"/>
  <c r="E9624" i="4" s="1" a="1"/>
  <c r="E9624" i="4" s="1"/>
  <c r="F9624" i="4"/>
  <c r="G9624" i="4" s="1" a="1"/>
  <c r="G9624" i="4" s="1"/>
  <c r="J9624" i="4"/>
  <c r="A9625" i="4"/>
  <c r="B9625" i="4"/>
  <c r="C9625" i="4" s="1" a="1"/>
  <c r="C9625" i="4" s="1"/>
  <c r="D9625" i="4"/>
  <c r="E9625" i="4" s="1" a="1"/>
  <c r="E9625" i="4" s="1"/>
  <c r="F9625" i="4"/>
  <c r="G9625" i="4" s="1" a="1"/>
  <c r="G9625" i="4" s="1"/>
  <c r="J9625" i="4"/>
  <c r="A9626" i="4"/>
  <c r="B9626" i="4"/>
  <c r="C9626" i="4" s="1" a="1"/>
  <c r="C9626" i="4" s="1"/>
  <c r="D9626" i="4"/>
  <c r="E9626" i="4" s="1" a="1"/>
  <c r="E9626" i="4" s="1"/>
  <c r="F9626" i="4"/>
  <c r="G9626" i="4" s="1" a="1"/>
  <c r="G9626" i="4" s="1"/>
  <c r="J9626" i="4"/>
  <c r="A9627" i="4"/>
  <c r="B9627" i="4"/>
  <c r="C9627" i="4" s="1" a="1"/>
  <c r="C9627" i="4" s="1"/>
  <c r="D9627" i="4"/>
  <c r="E9627" i="4" s="1" a="1"/>
  <c r="E9627" i="4" s="1"/>
  <c r="F9627" i="4"/>
  <c r="G9627" i="4" s="1" a="1"/>
  <c r="G9627" i="4" s="1"/>
  <c r="J9627" i="4"/>
  <c r="A9628" i="4"/>
  <c r="B9628" i="4"/>
  <c r="C9628" i="4" s="1" a="1"/>
  <c r="C9628" i="4" s="1"/>
  <c r="D9628" i="4"/>
  <c r="E9628" i="4" s="1" a="1"/>
  <c r="E9628" i="4" s="1"/>
  <c r="F9628" i="4"/>
  <c r="G9628" i="4" s="1" a="1"/>
  <c r="G9628" i="4" s="1"/>
  <c r="J9628" i="4"/>
  <c r="A9629" i="4"/>
  <c r="B9629" i="4"/>
  <c r="C9629" i="4" s="1" a="1"/>
  <c r="C9629" i="4" s="1"/>
  <c r="D9629" i="4"/>
  <c r="E9629" i="4" s="1" a="1"/>
  <c r="E9629" i="4" s="1"/>
  <c r="F9629" i="4"/>
  <c r="G9629" i="4" s="1" a="1"/>
  <c r="G9629" i="4" s="1"/>
  <c r="J9629" i="4"/>
  <c r="A9630" i="4"/>
  <c r="B9630" i="4"/>
  <c r="C9630" i="4" s="1" a="1"/>
  <c r="C9630" i="4" s="1"/>
  <c r="D9630" i="4"/>
  <c r="E9630" i="4" s="1" a="1"/>
  <c r="E9630" i="4" s="1"/>
  <c r="F9630" i="4"/>
  <c r="G9630" i="4" s="1" a="1"/>
  <c r="G9630" i="4" s="1"/>
  <c r="J9630" i="4"/>
  <c r="A9631" i="4"/>
  <c r="B9631" i="4"/>
  <c r="C9631" i="4" s="1" a="1"/>
  <c r="C9631" i="4" s="1"/>
  <c r="D9631" i="4"/>
  <c r="E9631" i="4" s="1" a="1"/>
  <c r="E9631" i="4" s="1"/>
  <c r="F9631" i="4"/>
  <c r="G9631" i="4" s="1" a="1"/>
  <c r="G9631" i="4" s="1"/>
  <c r="J9631" i="4"/>
  <c r="A9632" i="4"/>
  <c r="B9632" i="4"/>
  <c r="C9632" i="4" s="1" a="1"/>
  <c r="C9632" i="4" s="1"/>
  <c r="D9632" i="4"/>
  <c r="E9632" i="4" s="1" a="1"/>
  <c r="E9632" i="4" s="1"/>
  <c r="F9632" i="4"/>
  <c r="G9632" i="4" s="1" a="1"/>
  <c r="G9632" i="4" s="1"/>
  <c r="J9632" i="4"/>
  <c r="A9633" i="4"/>
  <c r="B9633" i="4"/>
  <c r="C9633" i="4" s="1" a="1"/>
  <c r="C9633" i="4" s="1"/>
  <c r="D9633" i="4"/>
  <c r="E9633" i="4" s="1" a="1"/>
  <c r="E9633" i="4" s="1"/>
  <c r="F9633" i="4"/>
  <c r="G9633" i="4" s="1" a="1"/>
  <c r="G9633" i="4" s="1"/>
  <c r="J9633" i="4"/>
  <c r="A9634" i="4"/>
  <c r="B9634" i="4"/>
  <c r="C9634" i="4" s="1" a="1"/>
  <c r="C9634" i="4" s="1"/>
  <c r="D9634" i="4"/>
  <c r="E9634" i="4" s="1" a="1"/>
  <c r="E9634" i="4" s="1"/>
  <c r="F9634" i="4"/>
  <c r="G9634" i="4" s="1" a="1"/>
  <c r="G9634" i="4" s="1"/>
  <c r="J9634" i="4"/>
  <c r="A9635" i="4"/>
  <c r="B9635" i="4"/>
  <c r="C9635" i="4" s="1" a="1"/>
  <c r="C9635" i="4" s="1"/>
  <c r="D9635" i="4"/>
  <c r="E9635" i="4" s="1" a="1"/>
  <c r="E9635" i="4" s="1"/>
  <c r="F9635" i="4"/>
  <c r="G9635" i="4" s="1" a="1"/>
  <c r="G9635" i="4" s="1"/>
  <c r="J9635" i="4"/>
  <c r="A9636" i="4"/>
  <c r="B9636" i="4"/>
  <c r="C9636" i="4" s="1" a="1"/>
  <c r="C9636" i="4" s="1"/>
  <c r="D9636" i="4"/>
  <c r="E9636" i="4" s="1" a="1"/>
  <c r="E9636" i="4" s="1"/>
  <c r="F9636" i="4"/>
  <c r="G9636" i="4" s="1" a="1"/>
  <c r="G9636" i="4" s="1"/>
  <c r="J9636" i="4"/>
  <c r="A9637" i="4"/>
  <c r="B9637" i="4"/>
  <c r="C9637" i="4" s="1" a="1"/>
  <c r="C9637" i="4" s="1"/>
  <c r="D9637" i="4"/>
  <c r="E9637" i="4" s="1" a="1"/>
  <c r="E9637" i="4" s="1"/>
  <c r="F9637" i="4"/>
  <c r="G9637" i="4" s="1" a="1"/>
  <c r="G9637" i="4" s="1"/>
  <c r="J9637" i="4"/>
  <c r="A9638" i="4"/>
  <c r="B9638" i="4"/>
  <c r="C9638" i="4" s="1" a="1"/>
  <c r="C9638" i="4" s="1"/>
  <c r="D9638" i="4"/>
  <c r="E9638" i="4" s="1" a="1"/>
  <c r="E9638" i="4" s="1"/>
  <c r="F9638" i="4"/>
  <c r="G9638" i="4" s="1" a="1"/>
  <c r="G9638" i="4" s="1"/>
  <c r="J9638" i="4"/>
  <c r="A9639" i="4"/>
  <c r="B9639" i="4"/>
  <c r="C9639" i="4" s="1" a="1"/>
  <c r="C9639" i="4" s="1"/>
  <c r="D9639" i="4"/>
  <c r="E9639" i="4" s="1" a="1"/>
  <c r="E9639" i="4" s="1"/>
  <c r="F9639" i="4"/>
  <c r="G9639" i="4" s="1" a="1"/>
  <c r="G9639" i="4" s="1"/>
  <c r="J9639" i="4"/>
  <c r="A9640" i="4"/>
  <c r="B9640" i="4"/>
  <c r="C9640" i="4" s="1" a="1"/>
  <c r="C9640" i="4" s="1"/>
  <c r="D9640" i="4"/>
  <c r="E9640" i="4" s="1" a="1"/>
  <c r="E9640" i="4" s="1"/>
  <c r="F9640" i="4"/>
  <c r="G9640" i="4" s="1" a="1"/>
  <c r="G9640" i="4" s="1"/>
  <c r="J9640" i="4"/>
  <c r="A9641" i="4"/>
  <c r="B9641" i="4"/>
  <c r="C9641" i="4" s="1" a="1"/>
  <c r="C9641" i="4" s="1"/>
  <c r="D9641" i="4"/>
  <c r="E9641" i="4" s="1" a="1"/>
  <c r="E9641" i="4" s="1"/>
  <c r="F9641" i="4"/>
  <c r="G9641" i="4" s="1" a="1"/>
  <c r="G9641" i="4" s="1"/>
  <c r="J9641" i="4"/>
  <c r="A9642" i="4"/>
  <c r="B9642" i="4"/>
  <c r="C9642" i="4" s="1" a="1"/>
  <c r="C9642" i="4" s="1"/>
  <c r="D9642" i="4"/>
  <c r="E9642" i="4" s="1" a="1"/>
  <c r="E9642" i="4" s="1"/>
  <c r="F9642" i="4"/>
  <c r="G9642" i="4" s="1" a="1"/>
  <c r="G9642" i="4" s="1"/>
  <c r="J9642" i="4"/>
  <c r="A9643" i="4"/>
  <c r="B9643" i="4"/>
  <c r="C9643" i="4" s="1" a="1"/>
  <c r="C9643" i="4" s="1"/>
  <c r="D9643" i="4"/>
  <c r="E9643" i="4" s="1" a="1"/>
  <c r="E9643" i="4" s="1"/>
  <c r="F9643" i="4"/>
  <c r="G9643" i="4" s="1" a="1"/>
  <c r="G9643" i="4" s="1"/>
  <c r="J9643" i="4"/>
  <c r="A9644" i="4"/>
  <c r="B9644" i="4"/>
  <c r="C9644" i="4" s="1" a="1"/>
  <c r="C9644" i="4" s="1"/>
  <c r="D9644" i="4"/>
  <c r="E9644" i="4" s="1" a="1"/>
  <c r="E9644" i="4" s="1"/>
  <c r="F9644" i="4"/>
  <c r="G9644" i="4" s="1" a="1"/>
  <c r="G9644" i="4" s="1"/>
  <c r="J9644" i="4"/>
  <c r="A9645" i="4"/>
  <c r="B9645" i="4"/>
  <c r="C9645" i="4" s="1" a="1"/>
  <c r="C9645" i="4" s="1"/>
  <c r="D9645" i="4"/>
  <c r="E9645" i="4" s="1" a="1"/>
  <c r="E9645" i="4" s="1"/>
  <c r="F9645" i="4"/>
  <c r="G9645" i="4" s="1" a="1"/>
  <c r="G9645" i="4" s="1"/>
  <c r="J9645" i="4"/>
  <c r="A9646" i="4"/>
  <c r="B9646" i="4"/>
  <c r="C9646" i="4" s="1" a="1"/>
  <c r="C9646" i="4" s="1"/>
  <c r="D9646" i="4"/>
  <c r="E9646" i="4" s="1" a="1"/>
  <c r="E9646" i="4" s="1"/>
  <c r="F9646" i="4"/>
  <c r="G9646" i="4" s="1" a="1"/>
  <c r="G9646" i="4" s="1"/>
  <c r="J9646" i="4"/>
  <c r="A9647" i="4"/>
  <c r="B9647" i="4"/>
  <c r="C9647" i="4" s="1" a="1"/>
  <c r="C9647" i="4" s="1"/>
  <c r="D9647" i="4"/>
  <c r="E9647" i="4" s="1" a="1"/>
  <c r="E9647" i="4" s="1"/>
  <c r="F9647" i="4"/>
  <c r="G9647" i="4" s="1" a="1"/>
  <c r="G9647" i="4" s="1"/>
  <c r="J9647" i="4"/>
  <c r="A9648" i="4"/>
  <c r="B9648" i="4"/>
  <c r="C9648" i="4" s="1" a="1"/>
  <c r="C9648" i="4" s="1"/>
  <c r="D9648" i="4"/>
  <c r="E9648" i="4" s="1" a="1"/>
  <c r="E9648" i="4" s="1"/>
  <c r="F9648" i="4"/>
  <c r="G9648" i="4" s="1" a="1"/>
  <c r="G9648" i="4" s="1"/>
  <c r="J9648" i="4"/>
  <c r="A9649" i="4"/>
  <c r="B9649" i="4"/>
  <c r="C9649" i="4" s="1" a="1"/>
  <c r="C9649" i="4" s="1"/>
  <c r="D9649" i="4"/>
  <c r="E9649" i="4" s="1" a="1"/>
  <c r="E9649" i="4" s="1"/>
  <c r="F9649" i="4"/>
  <c r="G9649" i="4" s="1" a="1"/>
  <c r="G9649" i="4" s="1"/>
  <c r="J9649" i="4"/>
  <c r="A9650" i="4"/>
  <c r="B9650" i="4"/>
  <c r="C9650" i="4" s="1" a="1"/>
  <c r="C9650" i="4" s="1"/>
  <c r="D9650" i="4"/>
  <c r="E9650" i="4" s="1" a="1"/>
  <c r="E9650" i="4" s="1"/>
  <c r="F9650" i="4"/>
  <c r="G9650" i="4" s="1" a="1"/>
  <c r="G9650" i="4" s="1"/>
  <c r="J9650" i="4"/>
  <c r="A9651" i="4"/>
  <c r="B9651" i="4"/>
  <c r="C9651" i="4" s="1" a="1"/>
  <c r="C9651" i="4" s="1"/>
  <c r="D9651" i="4"/>
  <c r="E9651" i="4" s="1" a="1"/>
  <c r="E9651" i="4" s="1"/>
  <c r="F9651" i="4"/>
  <c r="G9651" i="4" s="1" a="1"/>
  <c r="G9651" i="4" s="1"/>
  <c r="J9651" i="4"/>
  <c r="A9652" i="4"/>
  <c r="B9652" i="4"/>
  <c r="C9652" i="4" s="1" a="1"/>
  <c r="C9652" i="4" s="1"/>
  <c r="D9652" i="4"/>
  <c r="E9652" i="4" s="1" a="1"/>
  <c r="E9652" i="4" s="1"/>
  <c r="F9652" i="4"/>
  <c r="G9652" i="4" s="1" a="1"/>
  <c r="G9652" i="4" s="1"/>
  <c r="J9652" i="4"/>
  <c r="A9653" i="4"/>
  <c r="B9653" i="4"/>
  <c r="C9653" i="4" s="1" a="1"/>
  <c r="C9653" i="4" s="1"/>
  <c r="D9653" i="4"/>
  <c r="E9653" i="4" s="1" a="1"/>
  <c r="E9653" i="4" s="1"/>
  <c r="F9653" i="4"/>
  <c r="G9653" i="4" s="1" a="1"/>
  <c r="G9653" i="4" s="1"/>
  <c r="J9653" i="4"/>
  <c r="A9654" i="4"/>
  <c r="B9654" i="4"/>
  <c r="C9654" i="4" s="1" a="1"/>
  <c r="C9654" i="4" s="1"/>
  <c r="D9654" i="4"/>
  <c r="E9654" i="4" s="1" a="1"/>
  <c r="E9654" i="4" s="1"/>
  <c r="F9654" i="4"/>
  <c r="G9654" i="4" s="1" a="1"/>
  <c r="G9654" i="4" s="1"/>
  <c r="J9654" i="4"/>
  <c r="A9655" i="4"/>
  <c r="B9655" i="4"/>
  <c r="C9655" i="4" s="1" a="1"/>
  <c r="C9655" i="4" s="1"/>
  <c r="D9655" i="4"/>
  <c r="E9655" i="4" s="1" a="1"/>
  <c r="E9655" i="4" s="1"/>
  <c r="F9655" i="4"/>
  <c r="G9655" i="4" s="1" a="1"/>
  <c r="G9655" i="4" s="1"/>
  <c r="J9655" i="4"/>
  <c r="A9656" i="4"/>
  <c r="B9656" i="4"/>
  <c r="C9656" i="4" s="1" a="1"/>
  <c r="C9656" i="4" s="1"/>
  <c r="D9656" i="4"/>
  <c r="E9656" i="4" s="1" a="1"/>
  <c r="E9656" i="4" s="1"/>
  <c r="F9656" i="4"/>
  <c r="G9656" i="4" s="1" a="1"/>
  <c r="G9656" i="4" s="1"/>
  <c r="J9656" i="4"/>
  <c r="A9657" i="4"/>
  <c r="B9657" i="4"/>
  <c r="C9657" i="4" s="1" a="1"/>
  <c r="C9657" i="4" s="1"/>
  <c r="D9657" i="4"/>
  <c r="E9657" i="4" s="1" a="1"/>
  <c r="E9657" i="4" s="1"/>
  <c r="F9657" i="4"/>
  <c r="G9657" i="4" s="1" a="1"/>
  <c r="G9657" i="4" s="1"/>
  <c r="J9657" i="4"/>
  <c r="A9658" i="4"/>
  <c r="B9658" i="4"/>
  <c r="C9658" i="4" s="1" a="1"/>
  <c r="C9658" i="4" s="1"/>
  <c r="D9658" i="4"/>
  <c r="E9658" i="4" s="1" a="1"/>
  <c r="E9658" i="4" s="1"/>
  <c r="F9658" i="4"/>
  <c r="G9658" i="4" s="1" a="1"/>
  <c r="G9658" i="4" s="1"/>
  <c r="J9658" i="4"/>
  <c r="A9659" i="4"/>
  <c r="B9659" i="4"/>
  <c r="C9659" i="4" s="1" a="1"/>
  <c r="C9659" i="4" s="1"/>
  <c r="D9659" i="4"/>
  <c r="E9659" i="4" s="1" a="1"/>
  <c r="E9659" i="4" s="1"/>
  <c r="F9659" i="4"/>
  <c r="G9659" i="4" s="1" a="1"/>
  <c r="G9659" i="4" s="1"/>
  <c r="J9659" i="4"/>
  <c r="A9660" i="4"/>
  <c r="B9660" i="4"/>
  <c r="C9660" i="4" s="1" a="1"/>
  <c r="C9660" i="4" s="1"/>
  <c r="D9660" i="4"/>
  <c r="E9660" i="4" s="1" a="1"/>
  <c r="E9660" i="4" s="1"/>
  <c r="F9660" i="4"/>
  <c r="G9660" i="4" s="1" a="1"/>
  <c r="G9660" i="4" s="1"/>
  <c r="J9660" i="4"/>
  <c r="A9661" i="4"/>
  <c r="B9661" i="4"/>
  <c r="C9661" i="4" s="1" a="1"/>
  <c r="C9661" i="4" s="1"/>
  <c r="D9661" i="4"/>
  <c r="E9661" i="4" s="1" a="1"/>
  <c r="E9661" i="4" s="1"/>
  <c r="F9661" i="4"/>
  <c r="G9661" i="4" s="1" a="1"/>
  <c r="G9661" i="4" s="1"/>
  <c r="J9661" i="4"/>
  <c r="A9662" i="4"/>
  <c r="B9662" i="4"/>
  <c r="C9662" i="4" s="1" a="1"/>
  <c r="C9662" i="4" s="1"/>
  <c r="D9662" i="4"/>
  <c r="E9662" i="4" s="1" a="1"/>
  <c r="E9662" i="4" s="1"/>
  <c r="F9662" i="4"/>
  <c r="G9662" i="4" s="1" a="1"/>
  <c r="G9662" i="4" s="1"/>
  <c r="J9662" i="4"/>
  <c r="A9663" i="4"/>
  <c r="B9663" i="4"/>
  <c r="C9663" i="4" s="1" a="1"/>
  <c r="C9663" i="4" s="1"/>
  <c r="D9663" i="4"/>
  <c r="E9663" i="4" s="1" a="1"/>
  <c r="E9663" i="4" s="1"/>
  <c r="F9663" i="4"/>
  <c r="G9663" i="4" s="1" a="1"/>
  <c r="G9663" i="4" s="1"/>
  <c r="J9663" i="4"/>
  <c r="A9664" i="4"/>
  <c r="B9664" i="4"/>
  <c r="C9664" i="4" s="1" a="1"/>
  <c r="C9664" i="4" s="1"/>
  <c r="D9664" i="4"/>
  <c r="E9664" i="4" s="1" a="1"/>
  <c r="E9664" i="4" s="1"/>
  <c r="F9664" i="4"/>
  <c r="G9664" i="4" s="1" a="1"/>
  <c r="G9664" i="4" s="1"/>
  <c r="J9664" i="4"/>
  <c r="A9665" i="4"/>
  <c r="B9665" i="4"/>
  <c r="C9665" i="4" s="1" a="1"/>
  <c r="C9665" i="4" s="1"/>
  <c r="D9665" i="4"/>
  <c r="E9665" i="4" s="1" a="1"/>
  <c r="E9665" i="4" s="1"/>
  <c r="F9665" i="4"/>
  <c r="G9665" i="4" s="1" a="1"/>
  <c r="G9665" i="4" s="1"/>
  <c r="J9665" i="4"/>
  <c r="A9666" i="4"/>
  <c r="B9666" i="4"/>
  <c r="C9666" i="4" s="1" a="1"/>
  <c r="C9666" i="4" s="1"/>
  <c r="D9666" i="4"/>
  <c r="E9666" i="4" s="1" a="1"/>
  <c r="E9666" i="4" s="1"/>
  <c r="F9666" i="4"/>
  <c r="G9666" i="4" s="1" a="1"/>
  <c r="G9666" i="4" s="1"/>
  <c r="J9666" i="4"/>
  <c r="A9667" i="4"/>
  <c r="B9667" i="4"/>
  <c r="C9667" i="4" s="1" a="1"/>
  <c r="C9667" i="4" s="1"/>
  <c r="D9667" i="4"/>
  <c r="E9667" i="4" s="1" a="1"/>
  <c r="E9667" i="4" s="1"/>
  <c r="F9667" i="4"/>
  <c r="G9667" i="4" s="1" a="1"/>
  <c r="G9667" i="4" s="1"/>
  <c r="J9667" i="4"/>
  <c r="A9668" i="4"/>
  <c r="B9668" i="4"/>
  <c r="C9668" i="4" s="1" a="1"/>
  <c r="C9668" i="4" s="1"/>
  <c r="D9668" i="4"/>
  <c r="E9668" i="4" s="1" a="1"/>
  <c r="E9668" i="4" s="1"/>
  <c r="F9668" i="4"/>
  <c r="G9668" i="4" s="1" a="1"/>
  <c r="G9668" i="4" s="1"/>
  <c r="J9668" i="4"/>
  <c r="A9669" i="4"/>
  <c r="B9669" i="4"/>
  <c r="C9669" i="4" s="1" a="1"/>
  <c r="C9669" i="4" s="1"/>
  <c r="D9669" i="4"/>
  <c r="E9669" i="4" s="1" a="1"/>
  <c r="E9669" i="4" s="1"/>
  <c r="F9669" i="4"/>
  <c r="G9669" i="4" s="1" a="1"/>
  <c r="G9669" i="4" s="1"/>
  <c r="J9669" i="4"/>
  <c r="A9670" i="4"/>
  <c r="B9670" i="4"/>
  <c r="C9670" i="4" s="1" a="1"/>
  <c r="C9670" i="4" s="1"/>
  <c r="D9670" i="4"/>
  <c r="E9670" i="4" s="1" a="1"/>
  <c r="E9670" i="4" s="1"/>
  <c r="F9670" i="4"/>
  <c r="G9670" i="4" s="1" a="1"/>
  <c r="G9670" i="4" s="1"/>
  <c r="J9670" i="4"/>
  <c r="A9671" i="4"/>
  <c r="B9671" i="4"/>
  <c r="C9671" i="4" s="1" a="1"/>
  <c r="C9671" i="4" s="1"/>
  <c r="D9671" i="4"/>
  <c r="E9671" i="4" s="1" a="1"/>
  <c r="E9671" i="4" s="1"/>
  <c r="F9671" i="4"/>
  <c r="G9671" i="4" s="1" a="1"/>
  <c r="G9671" i="4" s="1"/>
  <c r="J9671" i="4"/>
  <c r="A9672" i="4"/>
  <c r="B9672" i="4"/>
  <c r="C9672" i="4" s="1" a="1"/>
  <c r="C9672" i="4" s="1"/>
  <c r="D9672" i="4"/>
  <c r="E9672" i="4" s="1" a="1"/>
  <c r="E9672" i="4" s="1"/>
  <c r="F9672" i="4"/>
  <c r="G9672" i="4" s="1" a="1"/>
  <c r="G9672" i="4" s="1"/>
  <c r="J9672" i="4"/>
  <c r="A9673" i="4"/>
  <c r="B9673" i="4"/>
  <c r="C9673" i="4" s="1" a="1"/>
  <c r="C9673" i="4" s="1"/>
  <c r="D9673" i="4"/>
  <c r="E9673" i="4" s="1" a="1"/>
  <c r="E9673" i="4" s="1"/>
  <c r="F9673" i="4"/>
  <c r="G9673" i="4" s="1" a="1"/>
  <c r="G9673" i="4" s="1"/>
  <c r="J9673" i="4"/>
  <c r="A9674" i="4"/>
  <c r="B9674" i="4"/>
  <c r="C9674" i="4" s="1" a="1"/>
  <c r="C9674" i="4" s="1"/>
  <c r="D9674" i="4"/>
  <c r="E9674" i="4" s="1" a="1"/>
  <c r="E9674" i="4" s="1"/>
  <c r="F9674" i="4"/>
  <c r="G9674" i="4" s="1" a="1"/>
  <c r="G9674" i="4" s="1"/>
  <c r="J9674" i="4"/>
  <c r="A9675" i="4"/>
  <c r="B9675" i="4"/>
  <c r="C9675" i="4" s="1" a="1"/>
  <c r="C9675" i="4" s="1"/>
  <c r="D9675" i="4"/>
  <c r="E9675" i="4" s="1" a="1"/>
  <c r="E9675" i="4" s="1"/>
  <c r="F9675" i="4"/>
  <c r="G9675" i="4" s="1" a="1"/>
  <c r="G9675" i="4" s="1"/>
  <c r="J9675" i="4"/>
  <c r="A9676" i="4"/>
  <c r="B9676" i="4"/>
  <c r="C9676" i="4" s="1" a="1"/>
  <c r="C9676" i="4" s="1"/>
  <c r="D9676" i="4"/>
  <c r="E9676" i="4" s="1" a="1"/>
  <c r="E9676" i="4" s="1"/>
  <c r="F9676" i="4"/>
  <c r="G9676" i="4" s="1" a="1"/>
  <c r="G9676" i="4" s="1"/>
  <c r="J9676" i="4"/>
  <c r="A9677" i="4"/>
  <c r="B9677" i="4"/>
  <c r="C9677" i="4" s="1" a="1"/>
  <c r="C9677" i="4" s="1"/>
  <c r="D9677" i="4"/>
  <c r="E9677" i="4" s="1" a="1"/>
  <c r="E9677" i="4" s="1"/>
  <c r="F9677" i="4"/>
  <c r="G9677" i="4" s="1" a="1"/>
  <c r="G9677" i="4" s="1"/>
  <c r="J9677" i="4"/>
  <c r="A9678" i="4"/>
  <c r="B9678" i="4"/>
  <c r="C9678" i="4" s="1" a="1"/>
  <c r="C9678" i="4" s="1"/>
  <c r="D9678" i="4"/>
  <c r="E9678" i="4" s="1" a="1"/>
  <c r="E9678" i="4" s="1"/>
  <c r="F9678" i="4"/>
  <c r="G9678" i="4" s="1" a="1"/>
  <c r="G9678" i="4" s="1"/>
  <c r="J9678" i="4"/>
  <c r="A9679" i="4"/>
  <c r="B9679" i="4"/>
  <c r="C9679" i="4" s="1" a="1"/>
  <c r="C9679" i="4" s="1"/>
  <c r="D9679" i="4"/>
  <c r="E9679" i="4" s="1" a="1"/>
  <c r="E9679" i="4" s="1"/>
  <c r="F9679" i="4"/>
  <c r="G9679" i="4" s="1" a="1"/>
  <c r="G9679" i="4" s="1"/>
  <c r="J9679" i="4"/>
  <c r="A9680" i="4"/>
  <c r="B9680" i="4"/>
  <c r="C9680" i="4" s="1" a="1"/>
  <c r="C9680" i="4" s="1"/>
  <c r="D9680" i="4"/>
  <c r="E9680" i="4" s="1" a="1"/>
  <c r="E9680" i="4" s="1"/>
  <c r="F9680" i="4"/>
  <c r="G9680" i="4" s="1" a="1"/>
  <c r="G9680" i="4" s="1"/>
  <c r="J9680" i="4"/>
  <c r="A9681" i="4"/>
  <c r="B9681" i="4"/>
  <c r="C9681" i="4" s="1" a="1"/>
  <c r="C9681" i="4" s="1"/>
  <c r="D9681" i="4"/>
  <c r="E9681" i="4" s="1" a="1"/>
  <c r="E9681" i="4" s="1"/>
  <c r="F9681" i="4"/>
  <c r="G9681" i="4" s="1" a="1"/>
  <c r="G9681" i="4" s="1"/>
  <c r="J9681" i="4"/>
  <c r="A9682" i="4"/>
  <c r="B9682" i="4"/>
  <c r="C9682" i="4" s="1" a="1"/>
  <c r="C9682" i="4" s="1"/>
  <c r="D9682" i="4"/>
  <c r="E9682" i="4" s="1" a="1"/>
  <c r="E9682" i="4" s="1"/>
  <c r="F9682" i="4"/>
  <c r="G9682" i="4" s="1" a="1"/>
  <c r="G9682" i="4" s="1"/>
  <c r="J9682" i="4"/>
  <c r="A9683" i="4"/>
  <c r="B9683" i="4"/>
  <c r="C9683" i="4" s="1" a="1"/>
  <c r="C9683" i="4" s="1"/>
  <c r="D9683" i="4"/>
  <c r="E9683" i="4" s="1" a="1"/>
  <c r="E9683" i="4" s="1"/>
  <c r="F9683" i="4"/>
  <c r="G9683" i="4" s="1" a="1"/>
  <c r="G9683" i="4" s="1"/>
  <c r="J9683" i="4"/>
  <c r="A9684" i="4"/>
  <c r="B9684" i="4"/>
  <c r="C9684" i="4" s="1" a="1"/>
  <c r="C9684" i="4" s="1"/>
  <c r="D9684" i="4"/>
  <c r="E9684" i="4" s="1" a="1"/>
  <c r="E9684" i="4" s="1"/>
  <c r="F9684" i="4"/>
  <c r="G9684" i="4" s="1" a="1"/>
  <c r="G9684" i="4" s="1"/>
  <c r="J9684" i="4"/>
  <c r="A9685" i="4"/>
  <c r="B9685" i="4"/>
  <c r="C9685" i="4" s="1" a="1"/>
  <c r="C9685" i="4" s="1"/>
  <c r="D9685" i="4"/>
  <c r="E9685" i="4" s="1" a="1"/>
  <c r="E9685" i="4" s="1"/>
  <c r="F9685" i="4"/>
  <c r="G9685" i="4" s="1" a="1"/>
  <c r="G9685" i="4" s="1"/>
  <c r="J9685" i="4"/>
  <c r="A9686" i="4"/>
  <c r="B9686" i="4"/>
  <c r="C9686" i="4" s="1" a="1"/>
  <c r="C9686" i="4" s="1"/>
  <c r="D9686" i="4"/>
  <c r="E9686" i="4" s="1" a="1"/>
  <c r="E9686" i="4" s="1"/>
  <c r="F9686" i="4"/>
  <c r="G9686" i="4" s="1" a="1"/>
  <c r="G9686" i="4" s="1"/>
  <c r="J9686" i="4"/>
  <c r="A9687" i="4"/>
  <c r="B9687" i="4"/>
  <c r="C9687" i="4" s="1" a="1"/>
  <c r="C9687" i="4" s="1"/>
  <c r="D9687" i="4"/>
  <c r="E9687" i="4" s="1" a="1"/>
  <c r="E9687" i="4" s="1"/>
  <c r="F9687" i="4"/>
  <c r="G9687" i="4" s="1" a="1"/>
  <c r="G9687" i="4" s="1"/>
  <c r="J9687" i="4"/>
  <c r="A9688" i="4"/>
  <c r="B9688" i="4"/>
  <c r="C9688" i="4" s="1" a="1"/>
  <c r="C9688" i="4" s="1"/>
  <c r="D9688" i="4"/>
  <c r="E9688" i="4" s="1" a="1"/>
  <c r="E9688" i="4" s="1"/>
  <c r="F9688" i="4"/>
  <c r="G9688" i="4" s="1" a="1"/>
  <c r="G9688" i="4" s="1"/>
  <c r="J9688" i="4"/>
  <c r="A9689" i="4"/>
  <c r="B9689" i="4"/>
  <c r="C9689" i="4" s="1" a="1"/>
  <c r="C9689" i="4" s="1"/>
  <c r="D9689" i="4"/>
  <c r="E9689" i="4" s="1" a="1"/>
  <c r="E9689" i="4" s="1"/>
  <c r="F9689" i="4"/>
  <c r="G9689" i="4" s="1" a="1"/>
  <c r="G9689" i="4" s="1"/>
  <c r="J9689" i="4"/>
  <c r="A9690" i="4"/>
  <c r="B9690" i="4"/>
  <c r="C9690" i="4" s="1" a="1"/>
  <c r="C9690" i="4" s="1"/>
  <c r="D9690" i="4"/>
  <c r="E9690" i="4" s="1" a="1"/>
  <c r="E9690" i="4" s="1"/>
  <c r="F9690" i="4"/>
  <c r="G9690" i="4" s="1" a="1"/>
  <c r="G9690" i="4" s="1"/>
  <c r="J9690" i="4"/>
  <c r="A9691" i="4"/>
  <c r="B9691" i="4"/>
  <c r="C9691" i="4" s="1" a="1"/>
  <c r="C9691" i="4" s="1"/>
  <c r="D9691" i="4"/>
  <c r="E9691" i="4" s="1" a="1"/>
  <c r="E9691" i="4" s="1"/>
  <c r="F9691" i="4"/>
  <c r="G9691" i="4" s="1" a="1"/>
  <c r="G9691" i="4" s="1"/>
  <c r="J9691" i="4"/>
  <c r="A9692" i="4"/>
  <c r="B9692" i="4"/>
  <c r="C9692" i="4" s="1" a="1"/>
  <c r="C9692" i="4" s="1"/>
  <c r="D9692" i="4"/>
  <c r="E9692" i="4" s="1" a="1"/>
  <c r="E9692" i="4" s="1"/>
  <c r="F9692" i="4"/>
  <c r="G9692" i="4" s="1" a="1"/>
  <c r="G9692" i="4" s="1"/>
  <c r="J9692" i="4"/>
  <c r="A9693" i="4"/>
  <c r="B9693" i="4"/>
  <c r="C9693" i="4" s="1" a="1"/>
  <c r="C9693" i="4" s="1"/>
  <c r="D9693" i="4"/>
  <c r="E9693" i="4" s="1" a="1"/>
  <c r="E9693" i="4" s="1"/>
  <c r="F9693" i="4"/>
  <c r="G9693" i="4" s="1" a="1"/>
  <c r="G9693" i="4" s="1"/>
  <c r="J9693" i="4"/>
  <c r="A9694" i="4"/>
  <c r="B9694" i="4"/>
  <c r="C9694" i="4" s="1" a="1"/>
  <c r="C9694" i="4" s="1"/>
  <c r="D9694" i="4"/>
  <c r="E9694" i="4" s="1" a="1"/>
  <c r="E9694" i="4" s="1"/>
  <c r="F9694" i="4"/>
  <c r="G9694" i="4" s="1" a="1"/>
  <c r="G9694" i="4" s="1"/>
  <c r="J9694" i="4"/>
  <c r="A9695" i="4"/>
  <c r="B9695" i="4"/>
  <c r="C9695" i="4" s="1" a="1"/>
  <c r="C9695" i="4" s="1"/>
  <c r="D9695" i="4"/>
  <c r="E9695" i="4" s="1" a="1"/>
  <c r="E9695" i="4" s="1"/>
  <c r="F9695" i="4"/>
  <c r="G9695" i="4" s="1" a="1"/>
  <c r="G9695" i="4" s="1"/>
  <c r="J9695" i="4"/>
  <c r="A9696" i="4"/>
  <c r="B9696" i="4"/>
  <c r="C9696" i="4" s="1" a="1"/>
  <c r="C9696" i="4" s="1"/>
  <c r="D9696" i="4"/>
  <c r="E9696" i="4" s="1" a="1"/>
  <c r="E9696" i="4" s="1"/>
  <c r="F9696" i="4"/>
  <c r="G9696" i="4" s="1" a="1"/>
  <c r="G9696" i="4" s="1"/>
  <c r="J9696" i="4"/>
  <c r="A9697" i="4"/>
  <c r="B9697" i="4"/>
  <c r="C9697" i="4" s="1" a="1"/>
  <c r="C9697" i="4" s="1"/>
  <c r="D9697" i="4"/>
  <c r="E9697" i="4" s="1" a="1"/>
  <c r="E9697" i="4" s="1"/>
  <c r="F9697" i="4"/>
  <c r="G9697" i="4" s="1" a="1"/>
  <c r="G9697" i="4" s="1"/>
  <c r="J9697" i="4"/>
  <c r="A9698" i="4"/>
  <c r="B9698" i="4"/>
  <c r="C9698" i="4" s="1" a="1"/>
  <c r="C9698" i="4" s="1"/>
  <c r="D9698" i="4"/>
  <c r="E9698" i="4" s="1" a="1"/>
  <c r="E9698" i="4" s="1"/>
  <c r="F9698" i="4"/>
  <c r="G9698" i="4" s="1" a="1"/>
  <c r="G9698" i="4" s="1"/>
  <c r="J9698" i="4"/>
  <c r="A9699" i="4"/>
  <c r="B9699" i="4"/>
  <c r="C9699" i="4" s="1" a="1"/>
  <c r="C9699" i="4" s="1"/>
  <c r="D9699" i="4"/>
  <c r="E9699" i="4" s="1" a="1"/>
  <c r="E9699" i="4" s="1"/>
  <c r="F9699" i="4"/>
  <c r="G9699" i="4" s="1" a="1"/>
  <c r="G9699" i="4" s="1"/>
  <c r="J9699" i="4"/>
  <c r="A9700" i="4"/>
  <c r="B9700" i="4"/>
  <c r="C9700" i="4" s="1" a="1"/>
  <c r="C9700" i="4" s="1"/>
  <c r="D9700" i="4"/>
  <c r="E9700" i="4" s="1" a="1"/>
  <c r="E9700" i="4" s="1"/>
  <c r="F9700" i="4"/>
  <c r="G9700" i="4" s="1" a="1"/>
  <c r="G9700" i="4" s="1"/>
  <c r="J9700" i="4"/>
  <c r="A9701" i="4"/>
  <c r="B9701" i="4"/>
  <c r="C9701" i="4" s="1" a="1"/>
  <c r="C9701" i="4" s="1"/>
  <c r="D9701" i="4"/>
  <c r="E9701" i="4" s="1" a="1"/>
  <c r="E9701" i="4" s="1"/>
  <c r="F9701" i="4"/>
  <c r="G9701" i="4" s="1" a="1"/>
  <c r="G9701" i="4" s="1"/>
  <c r="J9701" i="4"/>
  <c r="A9702" i="4"/>
  <c r="B9702" i="4"/>
  <c r="C9702" i="4" s="1" a="1"/>
  <c r="C9702" i="4" s="1"/>
  <c r="D9702" i="4"/>
  <c r="E9702" i="4" s="1" a="1"/>
  <c r="E9702" i="4" s="1"/>
  <c r="F9702" i="4"/>
  <c r="G9702" i="4" s="1" a="1"/>
  <c r="G9702" i="4" s="1"/>
  <c r="J9702" i="4"/>
  <c r="A9703" i="4"/>
  <c r="B9703" i="4"/>
  <c r="C9703" i="4" s="1" a="1"/>
  <c r="C9703" i="4" s="1"/>
  <c r="D9703" i="4"/>
  <c r="E9703" i="4" s="1" a="1"/>
  <c r="E9703" i="4" s="1"/>
  <c r="F9703" i="4"/>
  <c r="G9703" i="4" s="1" a="1"/>
  <c r="G9703" i="4" s="1"/>
  <c r="J9703" i="4"/>
  <c r="A9704" i="4"/>
  <c r="B9704" i="4"/>
  <c r="C9704" i="4" s="1" a="1"/>
  <c r="C9704" i="4" s="1"/>
  <c r="D9704" i="4"/>
  <c r="E9704" i="4" s="1" a="1"/>
  <c r="E9704" i="4" s="1"/>
  <c r="F9704" i="4"/>
  <c r="G9704" i="4" s="1" a="1"/>
  <c r="G9704" i="4" s="1"/>
  <c r="J9704" i="4"/>
  <c r="A9705" i="4"/>
  <c r="B9705" i="4"/>
  <c r="C9705" i="4" s="1" a="1"/>
  <c r="C9705" i="4" s="1"/>
  <c r="D9705" i="4"/>
  <c r="E9705" i="4" s="1" a="1"/>
  <c r="E9705" i="4" s="1"/>
  <c r="F9705" i="4"/>
  <c r="G9705" i="4" s="1" a="1"/>
  <c r="G9705" i="4" s="1"/>
  <c r="J9705" i="4"/>
  <c r="A9706" i="4"/>
  <c r="B9706" i="4"/>
  <c r="C9706" i="4" s="1" a="1"/>
  <c r="C9706" i="4" s="1"/>
  <c r="D9706" i="4"/>
  <c r="E9706" i="4" s="1" a="1"/>
  <c r="E9706" i="4" s="1"/>
  <c r="F9706" i="4"/>
  <c r="G9706" i="4" s="1" a="1"/>
  <c r="G9706" i="4" s="1"/>
  <c r="J9706" i="4"/>
  <c r="A9707" i="4"/>
  <c r="B9707" i="4"/>
  <c r="C9707" i="4" s="1" a="1"/>
  <c r="C9707" i="4" s="1"/>
  <c r="D9707" i="4"/>
  <c r="E9707" i="4" s="1" a="1"/>
  <c r="E9707" i="4" s="1"/>
  <c r="F9707" i="4"/>
  <c r="G9707" i="4" s="1" a="1"/>
  <c r="G9707" i="4" s="1"/>
  <c r="J9707" i="4"/>
  <c r="A9708" i="4"/>
  <c r="B9708" i="4"/>
  <c r="C9708" i="4" s="1" a="1"/>
  <c r="C9708" i="4" s="1"/>
  <c r="D9708" i="4"/>
  <c r="E9708" i="4" s="1" a="1"/>
  <c r="E9708" i="4" s="1"/>
  <c r="F9708" i="4"/>
  <c r="G9708" i="4" s="1" a="1"/>
  <c r="G9708" i="4" s="1"/>
  <c r="J9708" i="4"/>
  <c r="A9709" i="4"/>
  <c r="B9709" i="4"/>
  <c r="C9709" i="4" s="1" a="1"/>
  <c r="C9709" i="4" s="1"/>
  <c r="D9709" i="4"/>
  <c r="E9709" i="4" s="1" a="1"/>
  <c r="E9709" i="4" s="1"/>
  <c r="F9709" i="4"/>
  <c r="G9709" i="4" s="1" a="1"/>
  <c r="G9709" i="4" s="1"/>
  <c r="J9709" i="4"/>
  <c r="A9710" i="4"/>
  <c r="B9710" i="4"/>
  <c r="C9710" i="4" s="1" a="1"/>
  <c r="C9710" i="4" s="1"/>
  <c r="D9710" i="4"/>
  <c r="E9710" i="4" s="1" a="1"/>
  <c r="E9710" i="4" s="1"/>
  <c r="F9710" i="4"/>
  <c r="G9710" i="4" s="1" a="1"/>
  <c r="G9710" i="4" s="1"/>
  <c r="J9710" i="4"/>
  <c r="A9711" i="4"/>
  <c r="B9711" i="4"/>
  <c r="C9711" i="4" s="1" a="1"/>
  <c r="C9711" i="4" s="1"/>
  <c r="D9711" i="4"/>
  <c r="E9711" i="4" s="1" a="1"/>
  <c r="E9711" i="4" s="1"/>
  <c r="F9711" i="4"/>
  <c r="G9711" i="4" s="1" a="1"/>
  <c r="G9711" i="4" s="1"/>
  <c r="J9711" i="4"/>
  <c r="A9712" i="4"/>
  <c r="B9712" i="4"/>
  <c r="C9712" i="4" s="1" a="1"/>
  <c r="C9712" i="4" s="1"/>
  <c r="D9712" i="4"/>
  <c r="E9712" i="4" s="1" a="1"/>
  <c r="E9712" i="4" s="1"/>
  <c r="F9712" i="4"/>
  <c r="G9712" i="4" s="1" a="1"/>
  <c r="G9712" i="4" s="1"/>
  <c r="J9712" i="4"/>
  <c r="A9713" i="4"/>
  <c r="B9713" i="4"/>
  <c r="C9713" i="4" s="1" a="1"/>
  <c r="C9713" i="4" s="1"/>
  <c r="D9713" i="4"/>
  <c r="E9713" i="4" s="1" a="1"/>
  <c r="E9713" i="4" s="1"/>
  <c r="F9713" i="4"/>
  <c r="G9713" i="4" s="1" a="1"/>
  <c r="G9713" i="4" s="1"/>
  <c r="J9713" i="4"/>
  <c r="A9714" i="4"/>
  <c r="B9714" i="4"/>
  <c r="C9714" i="4" s="1" a="1"/>
  <c r="C9714" i="4" s="1"/>
  <c r="D9714" i="4"/>
  <c r="E9714" i="4" s="1" a="1"/>
  <c r="E9714" i="4" s="1"/>
  <c r="F9714" i="4"/>
  <c r="G9714" i="4" s="1" a="1"/>
  <c r="G9714" i="4" s="1"/>
  <c r="J9714" i="4"/>
  <c r="A9715" i="4"/>
  <c r="B9715" i="4"/>
  <c r="C9715" i="4" s="1" a="1"/>
  <c r="C9715" i="4" s="1"/>
  <c r="D9715" i="4"/>
  <c r="E9715" i="4" s="1" a="1"/>
  <c r="E9715" i="4" s="1"/>
  <c r="F9715" i="4"/>
  <c r="G9715" i="4" s="1" a="1"/>
  <c r="G9715" i="4" s="1"/>
  <c r="J9715" i="4"/>
  <c r="A9716" i="4"/>
  <c r="B9716" i="4"/>
  <c r="C9716" i="4" s="1" a="1"/>
  <c r="C9716" i="4" s="1"/>
  <c r="D9716" i="4"/>
  <c r="E9716" i="4" s="1" a="1"/>
  <c r="E9716" i="4" s="1"/>
  <c r="F9716" i="4"/>
  <c r="G9716" i="4" s="1" a="1"/>
  <c r="G9716" i="4" s="1"/>
  <c r="J9716" i="4"/>
  <c r="A9717" i="4"/>
  <c r="B9717" i="4"/>
  <c r="C9717" i="4" s="1" a="1"/>
  <c r="C9717" i="4" s="1"/>
  <c r="D9717" i="4"/>
  <c r="E9717" i="4" s="1" a="1"/>
  <c r="E9717" i="4" s="1"/>
  <c r="F9717" i="4"/>
  <c r="G9717" i="4" s="1" a="1"/>
  <c r="G9717" i="4" s="1"/>
  <c r="J9717" i="4"/>
  <c r="A9718" i="4"/>
  <c r="B9718" i="4"/>
  <c r="C9718" i="4" s="1" a="1"/>
  <c r="C9718" i="4" s="1"/>
  <c r="D9718" i="4"/>
  <c r="E9718" i="4" s="1" a="1"/>
  <c r="E9718" i="4" s="1"/>
  <c r="F9718" i="4"/>
  <c r="G9718" i="4" s="1" a="1"/>
  <c r="G9718" i="4" s="1"/>
  <c r="J9718" i="4"/>
  <c r="A9719" i="4"/>
  <c r="B9719" i="4"/>
  <c r="C9719" i="4" s="1" a="1"/>
  <c r="C9719" i="4" s="1"/>
  <c r="D9719" i="4"/>
  <c r="E9719" i="4" s="1" a="1"/>
  <c r="E9719" i="4" s="1"/>
  <c r="F9719" i="4"/>
  <c r="G9719" i="4" s="1" a="1"/>
  <c r="G9719" i="4" s="1"/>
  <c r="J9719" i="4"/>
  <c r="A9720" i="4"/>
  <c r="B9720" i="4"/>
  <c r="C9720" i="4" s="1" a="1"/>
  <c r="C9720" i="4" s="1"/>
  <c r="D9720" i="4"/>
  <c r="E9720" i="4" s="1" a="1"/>
  <c r="E9720" i="4" s="1"/>
  <c r="F9720" i="4"/>
  <c r="G9720" i="4" s="1" a="1"/>
  <c r="G9720" i="4" s="1"/>
  <c r="J9720" i="4"/>
  <c r="A9721" i="4"/>
  <c r="B9721" i="4"/>
  <c r="C9721" i="4" s="1" a="1"/>
  <c r="C9721" i="4" s="1"/>
  <c r="D9721" i="4"/>
  <c r="E9721" i="4" s="1" a="1"/>
  <c r="E9721" i="4" s="1"/>
  <c r="F9721" i="4"/>
  <c r="G9721" i="4" s="1" a="1"/>
  <c r="G9721" i="4" s="1"/>
  <c r="J9721" i="4"/>
  <c r="A9722" i="4"/>
  <c r="B9722" i="4"/>
  <c r="C9722" i="4" s="1" a="1"/>
  <c r="C9722" i="4" s="1"/>
  <c r="D9722" i="4"/>
  <c r="E9722" i="4" s="1" a="1"/>
  <c r="E9722" i="4" s="1"/>
  <c r="F9722" i="4"/>
  <c r="G9722" i="4" s="1" a="1"/>
  <c r="G9722" i="4" s="1"/>
  <c r="J9722" i="4"/>
  <c r="A9723" i="4"/>
  <c r="B9723" i="4"/>
  <c r="C9723" i="4" s="1" a="1"/>
  <c r="C9723" i="4" s="1"/>
  <c r="D9723" i="4"/>
  <c r="E9723" i="4" s="1" a="1"/>
  <c r="E9723" i="4" s="1"/>
  <c r="F9723" i="4"/>
  <c r="G9723" i="4" s="1" a="1"/>
  <c r="G9723" i="4" s="1"/>
  <c r="J9723" i="4"/>
  <c r="A9724" i="4"/>
  <c r="B9724" i="4"/>
  <c r="C9724" i="4" s="1" a="1"/>
  <c r="C9724" i="4" s="1"/>
  <c r="D9724" i="4"/>
  <c r="E9724" i="4" s="1" a="1"/>
  <c r="E9724" i="4" s="1"/>
  <c r="F9724" i="4"/>
  <c r="G9724" i="4" s="1" a="1"/>
  <c r="G9724" i="4" s="1"/>
  <c r="J9724" i="4"/>
  <c r="A9725" i="4"/>
  <c r="B9725" i="4"/>
  <c r="C9725" i="4" s="1" a="1"/>
  <c r="C9725" i="4" s="1"/>
  <c r="D9725" i="4"/>
  <c r="E9725" i="4" s="1" a="1"/>
  <c r="E9725" i="4" s="1"/>
  <c r="F9725" i="4"/>
  <c r="G9725" i="4" s="1" a="1"/>
  <c r="G9725" i="4" s="1"/>
  <c r="J9725" i="4"/>
  <c r="A9726" i="4"/>
  <c r="B9726" i="4"/>
  <c r="C9726" i="4" s="1" a="1"/>
  <c r="C9726" i="4" s="1"/>
  <c r="D9726" i="4"/>
  <c r="E9726" i="4" s="1" a="1"/>
  <c r="E9726" i="4" s="1"/>
  <c r="F9726" i="4"/>
  <c r="G9726" i="4" s="1" a="1"/>
  <c r="G9726" i="4" s="1"/>
  <c r="J9726" i="4"/>
  <c r="A9727" i="4"/>
  <c r="B9727" i="4"/>
  <c r="C9727" i="4" s="1" a="1"/>
  <c r="C9727" i="4" s="1"/>
  <c r="D9727" i="4"/>
  <c r="E9727" i="4" s="1" a="1"/>
  <c r="E9727" i="4" s="1"/>
  <c r="F9727" i="4"/>
  <c r="G9727" i="4" s="1" a="1"/>
  <c r="G9727" i="4" s="1"/>
  <c r="J9727" i="4"/>
  <c r="A9728" i="4"/>
  <c r="B9728" i="4"/>
  <c r="C9728" i="4" s="1" a="1"/>
  <c r="C9728" i="4" s="1"/>
  <c r="D9728" i="4"/>
  <c r="E9728" i="4" s="1" a="1"/>
  <c r="E9728" i="4" s="1"/>
  <c r="F9728" i="4"/>
  <c r="G9728" i="4" s="1" a="1"/>
  <c r="G9728" i="4" s="1"/>
  <c r="J9728" i="4"/>
  <c r="A9729" i="4"/>
  <c r="B9729" i="4"/>
  <c r="C9729" i="4" s="1" a="1"/>
  <c r="C9729" i="4" s="1"/>
  <c r="D9729" i="4"/>
  <c r="E9729" i="4" s="1" a="1"/>
  <c r="E9729" i="4" s="1"/>
  <c r="F9729" i="4"/>
  <c r="G9729" i="4" s="1" a="1"/>
  <c r="G9729" i="4" s="1"/>
  <c r="J9729" i="4"/>
  <c r="A9730" i="4"/>
  <c r="B9730" i="4"/>
  <c r="C9730" i="4" s="1" a="1"/>
  <c r="C9730" i="4" s="1"/>
  <c r="D9730" i="4"/>
  <c r="E9730" i="4" s="1" a="1"/>
  <c r="E9730" i="4" s="1"/>
  <c r="F9730" i="4"/>
  <c r="G9730" i="4" s="1" a="1"/>
  <c r="G9730" i="4" s="1"/>
  <c r="J9730" i="4"/>
  <c r="A9731" i="4"/>
  <c r="B9731" i="4"/>
  <c r="C9731" i="4" s="1" a="1"/>
  <c r="C9731" i="4" s="1"/>
  <c r="D9731" i="4"/>
  <c r="E9731" i="4" s="1" a="1"/>
  <c r="E9731" i="4" s="1"/>
  <c r="F9731" i="4"/>
  <c r="G9731" i="4" s="1" a="1"/>
  <c r="G9731" i="4" s="1"/>
  <c r="J9731" i="4"/>
  <c r="A9732" i="4"/>
  <c r="B9732" i="4"/>
  <c r="C9732" i="4" s="1" a="1"/>
  <c r="C9732" i="4" s="1"/>
  <c r="D9732" i="4"/>
  <c r="E9732" i="4" s="1" a="1"/>
  <c r="E9732" i="4" s="1"/>
  <c r="F9732" i="4"/>
  <c r="G9732" i="4" s="1" a="1"/>
  <c r="G9732" i="4" s="1"/>
  <c r="J9732" i="4"/>
  <c r="A9733" i="4"/>
  <c r="B9733" i="4"/>
  <c r="C9733" i="4" s="1" a="1"/>
  <c r="C9733" i="4" s="1"/>
  <c r="D9733" i="4"/>
  <c r="E9733" i="4" s="1" a="1"/>
  <c r="E9733" i="4" s="1"/>
  <c r="F9733" i="4"/>
  <c r="G9733" i="4" s="1" a="1"/>
  <c r="G9733" i="4" s="1"/>
  <c r="J9733" i="4"/>
  <c r="A9734" i="4"/>
  <c r="B9734" i="4"/>
  <c r="C9734" i="4" s="1" a="1"/>
  <c r="C9734" i="4" s="1"/>
  <c r="D9734" i="4"/>
  <c r="E9734" i="4" s="1" a="1"/>
  <c r="E9734" i="4" s="1"/>
  <c r="F9734" i="4"/>
  <c r="G9734" i="4" s="1" a="1"/>
  <c r="G9734" i="4" s="1"/>
  <c r="J9734" i="4"/>
  <c r="A9735" i="4"/>
  <c r="B9735" i="4"/>
  <c r="C9735" i="4" s="1" a="1"/>
  <c r="C9735" i="4" s="1"/>
  <c r="D9735" i="4"/>
  <c r="E9735" i="4" s="1" a="1"/>
  <c r="E9735" i="4" s="1"/>
  <c r="F9735" i="4"/>
  <c r="G9735" i="4" s="1" a="1"/>
  <c r="G9735" i="4" s="1"/>
  <c r="J9735" i="4"/>
  <c r="A9736" i="4"/>
  <c r="B9736" i="4"/>
  <c r="C9736" i="4" s="1" a="1"/>
  <c r="C9736" i="4" s="1"/>
  <c r="D9736" i="4"/>
  <c r="E9736" i="4" s="1" a="1"/>
  <c r="E9736" i="4" s="1"/>
  <c r="F9736" i="4"/>
  <c r="G9736" i="4" s="1" a="1"/>
  <c r="G9736" i="4" s="1"/>
  <c r="J9736" i="4"/>
  <c r="A9737" i="4"/>
  <c r="B9737" i="4"/>
  <c r="C9737" i="4" s="1" a="1"/>
  <c r="C9737" i="4" s="1"/>
  <c r="D9737" i="4"/>
  <c r="E9737" i="4" s="1" a="1"/>
  <c r="E9737" i="4" s="1"/>
  <c r="F9737" i="4"/>
  <c r="G9737" i="4" s="1" a="1"/>
  <c r="G9737" i="4" s="1"/>
  <c r="J9737" i="4"/>
  <c r="A9738" i="4"/>
  <c r="B9738" i="4"/>
  <c r="C9738" i="4" s="1" a="1"/>
  <c r="C9738" i="4" s="1"/>
  <c r="D9738" i="4"/>
  <c r="E9738" i="4" s="1" a="1"/>
  <c r="E9738" i="4" s="1"/>
  <c r="F9738" i="4"/>
  <c r="G9738" i="4" s="1" a="1"/>
  <c r="G9738" i="4" s="1"/>
  <c r="J9738" i="4"/>
  <c r="A9739" i="4"/>
  <c r="B9739" i="4"/>
  <c r="C9739" i="4" s="1" a="1"/>
  <c r="C9739" i="4" s="1"/>
  <c r="D9739" i="4"/>
  <c r="E9739" i="4" s="1" a="1"/>
  <c r="E9739" i="4" s="1"/>
  <c r="F9739" i="4"/>
  <c r="G9739" i="4" s="1" a="1"/>
  <c r="G9739" i="4" s="1"/>
  <c r="J9739" i="4"/>
  <c r="A9740" i="4"/>
  <c r="B9740" i="4"/>
  <c r="C9740" i="4" s="1" a="1"/>
  <c r="C9740" i="4" s="1"/>
  <c r="D9740" i="4"/>
  <c r="E9740" i="4" s="1" a="1"/>
  <c r="E9740" i="4" s="1"/>
  <c r="F9740" i="4"/>
  <c r="G9740" i="4" s="1" a="1"/>
  <c r="G9740" i="4" s="1"/>
  <c r="J9740" i="4"/>
  <c r="A9741" i="4"/>
  <c r="B9741" i="4"/>
  <c r="C9741" i="4" s="1" a="1"/>
  <c r="C9741" i="4" s="1"/>
  <c r="D9741" i="4"/>
  <c r="E9741" i="4" s="1" a="1"/>
  <c r="E9741" i="4" s="1"/>
  <c r="F9741" i="4"/>
  <c r="G9741" i="4" s="1" a="1"/>
  <c r="G9741" i="4" s="1"/>
  <c r="J9741" i="4"/>
  <c r="A9742" i="4"/>
  <c r="B9742" i="4"/>
  <c r="C9742" i="4" s="1" a="1"/>
  <c r="C9742" i="4" s="1"/>
  <c r="D9742" i="4"/>
  <c r="E9742" i="4" s="1" a="1"/>
  <c r="E9742" i="4" s="1"/>
  <c r="F9742" i="4"/>
  <c r="G9742" i="4" s="1" a="1"/>
  <c r="G9742" i="4" s="1"/>
  <c r="J9742" i="4"/>
  <c r="A9743" i="4"/>
  <c r="B9743" i="4"/>
  <c r="C9743" i="4" s="1" a="1"/>
  <c r="C9743" i="4" s="1"/>
  <c r="D9743" i="4"/>
  <c r="E9743" i="4" s="1" a="1"/>
  <c r="E9743" i="4" s="1"/>
  <c r="F9743" i="4"/>
  <c r="G9743" i="4" s="1" a="1"/>
  <c r="G9743" i="4" s="1"/>
  <c r="J9743" i="4"/>
  <c r="A9744" i="4"/>
  <c r="B9744" i="4"/>
  <c r="C9744" i="4" s="1" a="1"/>
  <c r="C9744" i="4" s="1"/>
  <c r="D9744" i="4"/>
  <c r="E9744" i="4" s="1" a="1"/>
  <c r="E9744" i="4" s="1"/>
  <c r="F9744" i="4"/>
  <c r="G9744" i="4" s="1" a="1"/>
  <c r="G9744" i="4" s="1"/>
  <c r="J9744" i="4"/>
  <c r="A9745" i="4"/>
  <c r="B9745" i="4"/>
  <c r="C9745" i="4" s="1" a="1"/>
  <c r="C9745" i="4" s="1"/>
  <c r="D9745" i="4"/>
  <c r="E9745" i="4" s="1" a="1"/>
  <c r="E9745" i="4" s="1"/>
  <c r="F9745" i="4"/>
  <c r="G9745" i="4" s="1" a="1"/>
  <c r="G9745" i="4" s="1"/>
  <c r="J9745" i="4"/>
  <c r="A9746" i="4"/>
  <c r="B9746" i="4"/>
  <c r="C9746" i="4" s="1" a="1"/>
  <c r="C9746" i="4" s="1"/>
  <c r="D9746" i="4"/>
  <c r="E9746" i="4" s="1" a="1"/>
  <c r="E9746" i="4" s="1"/>
  <c r="F9746" i="4"/>
  <c r="G9746" i="4" s="1" a="1"/>
  <c r="G9746" i="4" s="1"/>
  <c r="J9746" i="4"/>
  <c r="A9747" i="4"/>
  <c r="B9747" i="4"/>
  <c r="C9747" i="4" s="1" a="1"/>
  <c r="C9747" i="4" s="1"/>
  <c r="D9747" i="4"/>
  <c r="E9747" i="4" s="1" a="1"/>
  <c r="E9747" i="4" s="1"/>
  <c r="F9747" i="4"/>
  <c r="G9747" i="4" s="1" a="1"/>
  <c r="G9747" i="4" s="1"/>
  <c r="J9747" i="4"/>
  <c r="A9748" i="4"/>
  <c r="B9748" i="4"/>
  <c r="C9748" i="4" s="1" a="1"/>
  <c r="C9748" i="4" s="1"/>
  <c r="D9748" i="4"/>
  <c r="E9748" i="4" s="1" a="1"/>
  <c r="E9748" i="4" s="1"/>
  <c r="F9748" i="4"/>
  <c r="G9748" i="4" s="1" a="1"/>
  <c r="G9748" i="4" s="1"/>
  <c r="J9748" i="4"/>
  <c r="A9749" i="4"/>
  <c r="B9749" i="4"/>
  <c r="C9749" i="4" s="1" a="1"/>
  <c r="C9749" i="4" s="1"/>
  <c r="D9749" i="4"/>
  <c r="E9749" i="4" s="1" a="1"/>
  <c r="E9749" i="4" s="1"/>
  <c r="F9749" i="4"/>
  <c r="G9749" i="4" s="1" a="1"/>
  <c r="G9749" i="4" s="1"/>
  <c r="J9749" i="4"/>
  <c r="A9750" i="4"/>
  <c r="B9750" i="4"/>
  <c r="C9750" i="4" s="1" a="1"/>
  <c r="C9750" i="4" s="1"/>
  <c r="D9750" i="4"/>
  <c r="E9750" i="4" s="1" a="1"/>
  <c r="E9750" i="4" s="1"/>
  <c r="F9750" i="4"/>
  <c r="G9750" i="4" s="1" a="1"/>
  <c r="G9750" i="4" s="1"/>
  <c r="J9750" i="4"/>
  <c r="A9751" i="4"/>
  <c r="B9751" i="4"/>
  <c r="C9751" i="4" s="1" a="1"/>
  <c r="C9751" i="4" s="1"/>
  <c r="D9751" i="4"/>
  <c r="E9751" i="4" s="1" a="1"/>
  <c r="E9751" i="4" s="1"/>
  <c r="F9751" i="4"/>
  <c r="G9751" i="4" s="1" a="1"/>
  <c r="G9751" i="4" s="1"/>
  <c r="J9751" i="4"/>
  <c r="A9752" i="4"/>
  <c r="B9752" i="4"/>
  <c r="C9752" i="4" s="1" a="1"/>
  <c r="C9752" i="4" s="1"/>
  <c r="D9752" i="4"/>
  <c r="E9752" i="4" s="1" a="1"/>
  <c r="E9752" i="4" s="1"/>
  <c r="F9752" i="4"/>
  <c r="G9752" i="4" s="1" a="1"/>
  <c r="G9752" i="4" s="1"/>
  <c r="J9752" i="4"/>
  <c r="A9753" i="4"/>
  <c r="B9753" i="4"/>
  <c r="C9753" i="4" s="1" a="1"/>
  <c r="C9753" i="4" s="1"/>
  <c r="D9753" i="4"/>
  <c r="E9753" i="4" s="1" a="1"/>
  <c r="E9753" i="4" s="1"/>
  <c r="F9753" i="4"/>
  <c r="G9753" i="4" s="1" a="1"/>
  <c r="G9753" i="4" s="1"/>
  <c r="J9753" i="4"/>
  <c r="A9754" i="4"/>
  <c r="B9754" i="4"/>
  <c r="C9754" i="4" s="1" a="1"/>
  <c r="C9754" i="4" s="1"/>
  <c r="D9754" i="4"/>
  <c r="E9754" i="4" s="1" a="1"/>
  <c r="E9754" i="4" s="1"/>
  <c r="F9754" i="4"/>
  <c r="G9754" i="4" s="1" a="1"/>
  <c r="G9754" i="4" s="1"/>
  <c r="J9754" i="4"/>
  <c r="A9755" i="4"/>
  <c r="B9755" i="4"/>
  <c r="C9755" i="4" s="1" a="1"/>
  <c r="C9755" i="4" s="1"/>
  <c r="D9755" i="4"/>
  <c r="E9755" i="4" s="1" a="1"/>
  <c r="E9755" i="4" s="1"/>
  <c r="F9755" i="4"/>
  <c r="G9755" i="4" s="1" a="1"/>
  <c r="G9755" i="4" s="1"/>
  <c r="J9755" i="4"/>
  <c r="A9756" i="4"/>
  <c r="B9756" i="4"/>
  <c r="C9756" i="4" s="1" a="1"/>
  <c r="C9756" i="4" s="1"/>
  <c r="D9756" i="4"/>
  <c r="E9756" i="4" s="1" a="1"/>
  <c r="E9756" i="4" s="1"/>
  <c r="F9756" i="4"/>
  <c r="G9756" i="4" s="1" a="1"/>
  <c r="G9756" i="4" s="1"/>
  <c r="J9756" i="4"/>
  <c r="A9757" i="4"/>
  <c r="B9757" i="4"/>
  <c r="C9757" i="4" s="1" a="1"/>
  <c r="C9757" i="4" s="1"/>
  <c r="D9757" i="4"/>
  <c r="E9757" i="4" s="1" a="1"/>
  <c r="E9757" i="4" s="1"/>
  <c r="F9757" i="4"/>
  <c r="G9757" i="4" s="1" a="1"/>
  <c r="G9757" i="4" s="1"/>
  <c r="J9757" i="4"/>
  <c r="A9758" i="4"/>
  <c r="B9758" i="4"/>
  <c r="C9758" i="4" s="1" a="1"/>
  <c r="C9758" i="4" s="1"/>
  <c r="D9758" i="4"/>
  <c r="E9758" i="4" s="1" a="1"/>
  <c r="E9758" i="4" s="1"/>
  <c r="F9758" i="4"/>
  <c r="G9758" i="4" s="1" a="1"/>
  <c r="G9758" i="4" s="1"/>
  <c r="J9758" i="4"/>
  <c r="A9759" i="4"/>
  <c r="B9759" i="4"/>
  <c r="C9759" i="4" s="1" a="1"/>
  <c r="C9759" i="4" s="1"/>
  <c r="D9759" i="4"/>
  <c r="E9759" i="4" s="1" a="1"/>
  <c r="E9759" i="4" s="1"/>
  <c r="F9759" i="4"/>
  <c r="G9759" i="4" s="1" a="1"/>
  <c r="G9759" i="4" s="1"/>
  <c r="J9759" i="4"/>
  <c r="A9760" i="4"/>
  <c r="B9760" i="4"/>
  <c r="C9760" i="4" s="1" a="1"/>
  <c r="C9760" i="4" s="1"/>
  <c r="D9760" i="4"/>
  <c r="E9760" i="4" s="1" a="1"/>
  <c r="E9760" i="4" s="1"/>
  <c r="F9760" i="4"/>
  <c r="G9760" i="4" s="1" a="1"/>
  <c r="G9760" i="4" s="1"/>
  <c r="J9760" i="4"/>
  <c r="A9761" i="4"/>
  <c r="B9761" i="4"/>
  <c r="C9761" i="4" s="1" a="1"/>
  <c r="C9761" i="4" s="1"/>
  <c r="D9761" i="4"/>
  <c r="E9761" i="4" s="1" a="1"/>
  <c r="E9761" i="4" s="1"/>
  <c r="F9761" i="4"/>
  <c r="G9761" i="4" s="1" a="1"/>
  <c r="G9761" i="4" s="1"/>
  <c r="J9761" i="4"/>
  <c r="A9762" i="4"/>
  <c r="B9762" i="4"/>
  <c r="C9762" i="4" s="1" a="1"/>
  <c r="C9762" i="4" s="1"/>
  <c r="D9762" i="4"/>
  <c r="E9762" i="4" s="1" a="1"/>
  <c r="E9762" i="4" s="1"/>
  <c r="F9762" i="4"/>
  <c r="G9762" i="4" s="1" a="1"/>
  <c r="G9762" i="4" s="1"/>
  <c r="J9762" i="4"/>
  <c r="A9763" i="4"/>
  <c r="B9763" i="4"/>
  <c r="C9763" i="4" s="1" a="1"/>
  <c r="C9763" i="4" s="1"/>
  <c r="D9763" i="4"/>
  <c r="E9763" i="4" s="1" a="1"/>
  <c r="E9763" i="4" s="1"/>
  <c r="F9763" i="4"/>
  <c r="G9763" i="4" s="1" a="1"/>
  <c r="G9763" i="4" s="1"/>
  <c r="J9763" i="4"/>
  <c r="A9764" i="4"/>
  <c r="B9764" i="4"/>
  <c r="C9764" i="4" s="1" a="1"/>
  <c r="C9764" i="4" s="1"/>
  <c r="D9764" i="4"/>
  <c r="E9764" i="4" s="1" a="1"/>
  <c r="E9764" i="4" s="1"/>
  <c r="F9764" i="4"/>
  <c r="G9764" i="4" s="1" a="1"/>
  <c r="G9764" i="4" s="1"/>
  <c r="J9764" i="4"/>
  <c r="A9765" i="4"/>
  <c r="B9765" i="4"/>
  <c r="C9765" i="4" s="1" a="1"/>
  <c r="C9765" i="4" s="1"/>
  <c r="D9765" i="4"/>
  <c r="E9765" i="4" s="1" a="1"/>
  <c r="E9765" i="4" s="1"/>
  <c r="F9765" i="4"/>
  <c r="G9765" i="4" s="1" a="1"/>
  <c r="G9765" i="4" s="1"/>
  <c r="J9765" i="4"/>
  <c r="A9766" i="4"/>
  <c r="B9766" i="4"/>
  <c r="C9766" i="4" s="1" a="1"/>
  <c r="C9766" i="4" s="1"/>
  <c r="D9766" i="4"/>
  <c r="E9766" i="4" s="1" a="1"/>
  <c r="E9766" i="4" s="1"/>
  <c r="F9766" i="4"/>
  <c r="G9766" i="4" s="1" a="1"/>
  <c r="G9766" i="4" s="1"/>
  <c r="J9766" i="4"/>
  <c r="A9767" i="4"/>
  <c r="B9767" i="4"/>
  <c r="C9767" i="4" s="1" a="1"/>
  <c r="C9767" i="4" s="1"/>
  <c r="D9767" i="4"/>
  <c r="E9767" i="4" s="1" a="1"/>
  <c r="E9767" i="4" s="1"/>
  <c r="F9767" i="4"/>
  <c r="G9767" i="4" s="1" a="1"/>
  <c r="G9767" i="4" s="1"/>
  <c r="J9767" i="4"/>
  <c r="A9768" i="4"/>
  <c r="B9768" i="4"/>
  <c r="C9768" i="4" s="1" a="1"/>
  <c r="C9768" i="4" s="1"/>
  <c r="D9768" i="4"/>
  <c r="E9768" i="4" s="1" a="1"/>
  <c r="E9768" i="4" s="1"/>
  <c r="F9768" i="4"/>
  <c r="G9768" i="4" s="1" a="1"/>
  <c r="G9768" i="4" s="1"/>
  <c r="J9768" i="4"/>
  <c r="A9769" i="4"/>
  <c r="B9769" i="4"/>
  <c r="C9769" i="4" s="1" a="1"/>
  <c r="C9769" i="4" s="1"/>
  <c r="D9769" i="4"/>
  <c r="E9769" i="4" s="1" a="1"/>
  <c r="E9769" i="4" s="1"/>
  <c r="F9769" i="4"/>
  <c r="G9769" i="4" s="1" a="1"/>
  <c r="G9769" i="4" s="1"/>
  <c r="J9769" i="4"/>
  <c r="A9770" i="4"/>
  <c r="B9770" i="4"/>
  <c r="C9770" i="4" s="1" a="1"/>
  <c r="C9770" i="4" s="1"/>
  <c r="D9770" i="4"/>
  <c r="E9770" i="4" s="1" a="1"/>
  <c r="E9770" i="4" s="1"/>
  <c r="F9770" i="4"/>
  <c r="G9770" i="4" s="1" a="1"/>
  <c r="G9770" i="4" s="1"/>
  <c r="J9770" i="4"/>
  <c r="A9771" i="4"/>
  <c r="B9771" i="4"/>
  <c r="C9771" i="4" s="1" a="1"/>
  <c r="C9771" i="4" s="1"/>
  <c r="D9771" i="4"/>
  <c r="E9771" i="4" s="1" a="1"/>
  <c r="E9771" i="4" s="1"/>
  <c r="F9771" i="4"/>
  <c r="G9771" i="4" s="1" a="1"/>
  <c r="G9771" i="4" s="1"/>
  <c r="J9771" i="4"/>
  <c r="A9772" i="4"/>
  <c r="B9772" i="4"/>
  <c r="C9772" i="4" s="1" a="1"/>
  <c r="C9772" i="4" s="1"/>
  <c r="D9772" i="4"/>
  <c r="E9772" i="4" s="1" a="1"/>
  <c r="E9772" i="4" s="1"/>
  <c r="F9772" i="4"/>
  <c r="G9772" i="4" s="1" a="1"/>
  <c r="G9772" i="4" s="1"/>
  <c r="J9772" i="4"/>
  <c r="A9773" i="4"/>
  <c r="B9773" i="4"/>
  <c r="C9773" i="4" s="1" a="1"/>
  <c r="C9773" i="4" s="1"/>
  <c r="D9773" i="4"/>
  <c r="E9773" i="4" s="1" a="1"/>
  <c r="E9773" i="4" s="1"/>
  <c r="F9773" i="4"/>
  <c r="G9773" i="4" s="1" a="1"/>
  <c r="G9773" i="4" s="1"/>
  <c r="J9773" i="4"/>
  <c r="A9774" i="4"/>
  <c r="B9774" i="4"/>
  <c r="C9774" i="4" s="1" a="1"/>
  <c r="C9774" i="4" s="1"/>
  <c r="D9774" i="4"/>
  <c r="E9774" i="4" s="1" a="1"/>
  <c r="E9774" i="4" s="1"/>
  <c r="F9774" i="4"/>
  <c r="G9774" i="4" s="1" a="1"/>
  <c r="G9774" i="4" s="1"/>
  <c r="J9774" i="4"/>
  <c r="A9775" i="4"/>
  <c r="B9775" i="4"/>
  <c r="C9775" i="4" s="1" a="1"/>
  <c r="C9775" i="4" s="1"/>
  <c r="D9775" i="4"/>
  <c r="E9775" i="4" s="1" a="1"/>
  <c r="E9775" i="4" s="1"/>
  <c r="F9775" i="4"/>
  <c r="G9775" i="4" s="1" a="1"/>
  <c r="G9775" i="4" s="1"/>
  <c r="J9775" i="4"/>
  <c r="A9776" i="4"/>
  <c r="B9776" i="4"/>
  <c r="C9776" i="4" s="1" a="1"/>
  <c r="C9776" i="4" s="1"/>
  <c r="D9776" i="4"/>
  <c r="E9776" i="4" s="1" a="1"/>
  <c r="E9776" i="4" s="1"/>
  <c r="F9776" i="4"/>
  <c r="G9776" i="4" s="1" a="1"/>
  <c r="G9776" i="4" s="1"/>
  <c r="J9776" i="4"/>
  <c r="A9777" i="4"/>
  <c r="B9777" i="4"/>
  <c r="C9777" i="4" s="1" a="1"/>
  <c r="C9777" i="4" s="1"/>
  <c r="D9777" i="4"/>
  <c r="E9777" i="4" s="1" a="1"/>
  <c r="E9777" i="4" s="1"/>
  <c r="F9777" i="4"/>
  <c r="G9777" i="4" s="1" a="1"/>
  <c r="G9777" i="4" s="1"/>
  <c r="J9777" i="4"/>
  <c r="A9778" i="4"/>
  <c r="B9778" i="4"/>
  <c r="C9778" i="4" s="1" a="1"/>
  <c r="C9778" i="4" s="1"/>
  <c r="D9778" i="4"/>
  <c r="E9778" i="4" s="1" a="1"/>
  <c r="E9778" i="4" s="1"/>
  <c r="F9778" i="4"/>
  <c r="G9778" i="4" s="1" a="1"/>
  <c r="G9778" i="4" s="1"/>
  <c r="J9778" i="4"/>
  <c r="A9779" i="4"/>
  <c r="B9779" i="4"/>
  <c r="C9779" i="4" s="1" a="1"/>
  <c r="C9779" i="4" s="1"/>
  <c r="D9779" i="4"/>
  <c r="E9779" i="4" s="1" a="1"/>
  <c r="E9779" i="4" s="1"/>
  <c r="F9779" i="4"/>
  <c r="G9779" i="4" s="1" a="1"/>
  <c r="G9779" i="4" s="1"/>
  <c r="J9779" i="4"/>
  <c r="A9780" i="4"/>
  <c r="B9780" i="4"/>
  <c r="C9780" i="4" s="1" a="1"/>
  <c r="C9780" i="4" s="1"/>
  <c r="D9780" i="4"/>
  <c r="E9780" i="4" s="1" a="1"/>
  <c r="E9780" i="4" s="1"/>
  <c r="F9780" i="4"/>
  <c r="G9780" i="4" s="1" a="1"/>
  <c r="G9780" i="4" s="1"/>
  <c r="J9780" i="4"/>
  <c r="A9781" i="4"/>
  <c r="B9781" i="4"/>
  <c r="C9781" i="4" s="1" a="1"/>
  <c r="C9781" i="4" s="1"/>
  <c r="D9781" i="4"/>
  <c r="E9781" i="4" s="1" a="1"/>
  <c r="E9781" i="4" s="1"/>
  <c r="F9781" i="4"/>
  <c r="G9781" i="4" s="1" a="1"/>
  <c r="G9781" i="4" s="1"/>
  <c r="J9781" i="4"/>
  <c r="A9782" i="4"/>
  <c r="B9782" i="4"/>
  <c r="C9782" i="4" s="1" a="1"/>
  <c r="C9782" i="4" s="1"/>
  <c r="D9782" i="4"/>
  <c r="E9782" i="4" s="1" a="1"/>
  <c r="E9782" i="4" s="1"/>
  <c r="F9782" i="4"/>
  <c r="G9782" i="4" s="1" a="1"/>
  <c r="G9782" i="4" s="1"/>
  <c r="J9782" i="4"/>
  <c r="A9783" i="4"/>
  <c r="B9783" i="4"/>
  <c r="C9783" i="4" s="1" a="1"/>
  <c r="C9783" i="4" s="1"/>
  <c r="D9783" i="4"/>
  <c r="E9783" i="4" s="1" a="1"/>
  <c r="E9783" i="4" s="1"/>
  <c r="F9783" i="4"/>
  <c r="G9783" i="4" s="1" a="1"/>
  <c r="G9783" i="4" s="1"/>
  <c r="J9783" i="4"/>
  <c r="A9784" i="4"/>
  <c r="B9784" i="4"/>
  <c r="C9784" i="4" s="1" a="1"/>
  <c r="C9784" i="4" s="1"/>
  <c r="D9784" i="4"/>
  <c r="E9784" i="4" s="1" a="1"/>
  <c r="E9784" i="4" s="1"/>
  <c r="F9784" i="4"/>
  <c r="G9784" i="4" s="1" a="1"/>
  <c r="G9784" i="4" s="1"/>
  <c r="J9784" i="4"/>
  <c r="A9785" i="4"/>
  <c r="B9785" i="4"/>
  <c r="C9785" i="4" s="1" a="1"/>
  <c r="C9785" i="4" s="1"/>
  <c r="D9785" i="4"/>
  <c r="E9785" i="4" s="1" a="1"/>
  <c r="E9785" i="4" s="1"/>
  <c r="F9785" i="4"/>
  <c r="G9785" i="4" s="1" a="1"/>
  <c r="G9785" i="4" s="1"/>
  <c r="J9785" i="4"/>
  <c r="A9786" i="4"/>
  <c r="B9786" i="4"/>
  <c r="C9786" i="4" s="1" a="1"/>
  <c r="C9786" i="4" s="1"/>
  <c r="D9786" i="4"/>
  <c r="E9786" i="4" s="1" a="1"/>
  <c r="E9786" i="4" s="1"/>
  <c r="F9786" i="4"/>
  <c r="G9786" i="4" s="1" a="1"/>
  <c r="G9786" i="4" s="1"/>
  <c r="J9786" i="4"/>
  <c r="A9787" i="4"/>
  <c r="B9787" i="4"/>
  <c r="C9787" i="4" s="1" a="1"/>
  <c r="C9787" i="4" s="1"/>
  <c r="D9787" i="4"/>
  <c r="E9787" i="4" s="1" a="1"/>
  <c r="E9787" i="4" s="1"/>
  <c r="F9787" i="4"/>
  <c r="G9787" i="4" s="1" a="1"/>
  <c r="G9787" i="4" s="1"/>
  <c r="J9787" i="4"/>
  <c r="A9788" i="4"/>
  <c r="B9788" i="4"/>
  <c r="C9788" i="4" s="1" a="1"/>
  <c r="C9788" i="4" s="1"/>
  <c r="D9788" i="4"/>
  <c r="E9788" i="4" s="1" a="1"/>
  <c r="E9788" i="4" s="1"/>
  <c r="F9788" i="4"/>
  <c r="G9788" i="4" s="1" a="1"/>
  <c r="G9788" i="4" s="1"/>
  <c r="J9788" i="4"/>
  <c r="A9789" i="4"/>
  <c r="B9789" i="4"/>
  <c r="C9789" i="4" s="1" a="1"/>
  <c r="C9789" i="4" s="1"/>
  <c r="D9789" i="4"/>
  <c r="E9789" i="4" s="1" a="1"/>
  <c r="E9789" i="4" s="1"/>
  <c r="F9789" i="4"/>
  <c r="G9789" i="4" s="1" a="1"/>
  <c r="G9789" i="4" s="1"/>
  <c r="J9789" i="4"/>
  <c r="A9790" i="4"/>
  <c r="B9790" i="4"/>
  <c r="C9790" i="4" s="1" a="1"/>
  <c r="C9790" i="4" s="1"/>
  <c r="D9790" i="4"/>
  <c r="E9790" i="4" s="1" a="1"/>
  <c r="E9790" i="4" s="1"/>
  <c r="F9790" i="4"/>
  <c r="G9790" i="4" s="1" a="1"/>
  <c r="G9790" i="4" s="1"/>
  <c r="J9790" i="4"/>
  <c r="A9791" i="4"/>
  <c r="B9791" i="4"/>
  <c r="C9791" i="4" s="1" a="1"/>
  <c r="C9791" i="4" s="1"/>
  <c r="D9791" i="4"/>
  <c r="E9791" i="4" s="1" a="1"/>
  <c r="E9791" i="4" s="1"/>
  <c r="F9791" i="4"/>
  <c r="G9791" i="4" s="1" a="1"/>
  <c r="G9791" i="4" s="1"/>
  <c r="J9791" i="4"/>
  <c r="A9792" i="4"/>
  <c r="B9792" i="4"/>
  <c r="C9792" i="4" s="1" a="1"/>
  <c r="C9792" i="4" s="1"/>
  <c r="D9792" i="4"/>
  <c r="E9792" i="4" s="1" a="1"/>
  <c r="E9792" i="4" s="1"/>
  <c r="F9792" i="4"/>
  <c r="G9792" i="4" s="1" a="1"/>
  <c r="G9792" i="4" s="1"/>
  <c r="J9792" i="4"/>
  <c r="A9793" i="4"/>
  <c r="B9793" i="4"/>
  <c r="C9793" i="4" s="1" a="1"/>
  <c r="C9793" i="4" s="1"/>
  <c r="D9793" i="4"/>
  <c r="E9793" i="4" s="1" a="1"/>
  <c r="E9793" i="4" s="1"/>
  <c r="F9793" i="4"/>
  <c r="G9793" i="4" s="1" a="1"/>
  <c r="G9793" i="4" s="1"/>
  <c r="J9793" i="4"/>
  <c r="A9794" i="4"/>
  <c r="B9794" i="4"/>
  <c r="C9794" i="4" s="1" a="1"/>
  <c r="C9794" i="4" s="1"/>
  <c r="D9794" i="4"/>
  <c r="E9794" i="4" s="1" a="1"/>
  <c r="E9794" i="4" s="1"/>
  <c r="F9794" i="4"/>
  <c r="G9794" i="4" s="1" a="1"/>
  <c r="G9794" i="4" s="1"/>
  <c r="J9794" i="4"/>
  <c r="A9795" i="4"/>
  <c r="B9795" i="4"/>
  <c r="C9795" i="4" s="1" a="1"/>
  <c r="C9795" i="4" s="1"/>
  <c r="D9795" i="4"/>
  <c r="E9795" i="4" s="1" a="1"/>
  <c r="E9795" i="4" s="1"/>
  <c r="F9795" i="4"/>
  <c r="G9795" i="4" s="1" a="1"/>
  <c r="G9795" i="4" s="1"/>
  <c r="J9795" i="4"/>
  <c r="A9796" i="4"/>
  <c r="B9796" i="4"/>
  <c r="C9796" i="4" s="1" a="1"/>
  <c r="C9796" i="4" s="1"/>
  <c r="D9796" i="4"/>
  <c r="E9796" i="4" s="1" a="1"/>
  <c r="E9796" i="4" s="1"/>
  <c r="F9796" i="4"/>
  <c r="G9796" i="4" s="1" a="1"/>
  <c r="G9796" i="4" s="1"/>
  <c r="J9796" i="4"/>
  <c r="A9797" i="4"/>
  <c r="B9797" i="4"/>
  <c r="C9797" i="4" s="1" a="1"/>
  <c r="C9797" i="4" s="1"/>
  <c r="D9797" i="4"/>
  <c r="E9797" i="4" s="1" a="1"/>
  <c r="E9797" i="4" s="1"/>
  <c r="F9797" i="4"/>
  <c r="G9797" i="4" s="1" a="1"/>
  <c r="G9797" i="4" s="1"/>
  <c r="J9797" i="4"/>
  <c r="A9798" i="4"/>
  <c r="B9798" i="4"/>
  <c r="C9798" i="4" s="1" a="1"/>
  <c r="C9798" i="4" s="1"/>
  <c r="D9798" i="4"/>
  <c r="E9798" i="4" s="1" a="1"/>
  <c r="E9798" i="4" s="1"/>
  <c r="F9798" i="4"/>
  <c r="G9798" i="4" s="1" a="1"/>
  <c r="G9798" i="4" s="1"/>
  <c r="J9798" i="4"/>
  <c r="A9799" i="4"/>
  <c r="B9799" i="4"/>
  <c r="C9799" i="4" s="1" a="1"/>
  <c r="C9799" i="4" s="1"/>
  <c r="D9799" i="4"/>
  <c r="E9799" i="4" s="1" a="1"/>
  <c r="E9799" i="4" s="1"/>
  <c r="F9799" i="4"/>
  <c r="G9799" i="4" s="1" a="1"/>
  <c r="G9799" i="4" s="1"/>
  <c r="J9799" i="4"/>
  <c r="A9800" i="4"/>
  <c r="B9800" i="4"/>
  <c r="C9800" i="4" s="1" a="1"/>
  <c r="C9800" i="4" s="1"/>
  <c r="D9800" i="4"/>
  <c r="E9800" i="4" s="1" a="1"/>
  <c r="E9800" i="4" s="1"/>
  <c r="F9800" i="4"/>
  <c r="G9800" i="4" s="1" a="1"/>
  <c r="G9800" i="4" s="1"/>
  <c r="J9800" i="4"/>
  <c r="A9801" i="4"/>
  <c r="B9801" i="4"/>
  <c r="C9801" i="4" s="1" a="1"/>
  <c r="C9801" i="4" s="1"/>
  <c r="D9801" i="4"/>
  <c r="E9801" i="4" s="1" a="1"/>
  <c r="E9801" i="4" s="1"/>
  <c r="F9801" i="4"/>
  <c r="G9801" i="4" s="1" a="1"/>
  <c r="G9801" i="4" s="1"/>
  <c r="J9801" i="4"/>
  <c r="A9802" i="4"/>
  <c r="B9802" i="4"/>
  <c r="C9802" i="4" s="1" a="1"/>
  <c r="C9802" i="4" s="1"/>
  <c r="D9802" i="4"/>
  <c r="E9802" i="4" s="1" a="1"/>
  <c r="E9802" i="4" s="1"/>
  <c r="F9802" i="4"/>
  <c r="G9802" i="4" s="1" a="1"/>
  <c r="G9802" i="4" s="1"/>
  <c r="J9802" i="4"/>
  <c r="A9803" i="4"/>
  <c r="B9803" i="4"/>
  <c r="C9803" i="4" s="1" a="1"/>
  <c r="C9803" i="4" s="1"/>
  <c r="D9803" i="4"/>
  <c r="E9803" i="4" s="1" a="1"/>
  <c r="E9803" i="4" s="1"/>
  <c r="F9803" i="4"/>
  <c r="G9803" i="4" s="1" a="1"/>
  <c r="G9803" i="4" s="1"/>
  <c r="J9803" i="4"/>
  <c r="A9804" i="4"/>
  <c r="B9804" i="4"/>
  <c r="C9804" i="4" s="1" a="1"/>
  <c r="C9804" i="4" s="1"/>
  <c r="D9804" i="4"/>
  <c r="E9804" i="4" s="1" a="1"/>
  <c r="E9804" i="4" s="1"/>
  <c r="F9804" i="4"/>
  <c r="G9804" i="4" s="1" a="1"/>
  <c r="G9804" i="4" s="1"/>
  <c r="J9804" i="4"/>
  <c r="A9805" i="4"/>
  <c r="B9805" i="4"/>
  <c r="C9805" i="4" s="1" a="1"/>
  <c r="C9805" i="4" s="1"/>
  <c r="D9805" i="4"/>
  <c r="E9805" i="4" s="1" a="1"/>
  <c r="E9805" i="4" s="1"/>
  <c r="F9805" i="4"/>
  <c r="G9805" i="4" s="1" a="1"/>
  <c r="G9805" i="4" s="1"/>
  <c r="J9805" i="4"/>
  <c r="A9806" i="4"/>
  <c r="B9806" i="4"/>
  <c r="C9806" i="4" s="1" a="1"/>
  <c r="C9806" i="4" s="1"/>
  <c r="D9806" i="4"/>
  <c r="E9806" i="4" s="1" a="1"/>
  <c r="E9806" i="4" s="1"/>
  <c r="F9806" i="4"/>
  <c r="G9806" i="4" s="1" a="1"/>
  <c r="G9806" i="4" s="1"/>
  <c r="J9806" i="4"/>
  <c r="A9807" i="4"/>
  <c r="B9807" i="4"/>
  <c r="C9807" i="4" s="1" a="1"/>
  <c r="C9807" i="4" s="1"/>
  <c r="D9807" i="4"/>
  <c r="E9807" i="4" s="1" a="1"/>
  <c r="E9807" i="4" s="1"/>
  <c r="F9807" i="4"/>
  <c r="G9807" i="4" s="1" a="1"/>
  <c r="G9807" i="4" s="1"/>
  <c r="J9807" i="4"/>
  <c r="A9808" i="4"/>
  <c r="B9808" i="4"/>
  <c r="C9808" i="4" s="1" a="1"/>
  <c r="C9808" i="4" s="1"/>
  <c r="D9808" i="4"/>
  <c r="E9808" i="4" s="1" a="1"/>
  <c r="E9808" i="4" s="1"/>
  <c r="F9808" i="4"/>
  <c r="G9808" i="4" s="1" a="1"/>
  <c r="G9808" i="4" s="1"/>
  <c r="J9808" i="4"/>
  <c r="A9809" i="4"/>
  <c r="B9809" i="4"/>
  <c r="C9809" i="4" s="1" a="1"/>
  <c r="C9809" i="4" s="1"/>
  <c r="D9809" i="4"/>
  <c r="E9809" i="4" s="1" a="1"/>
  <c r="E9809" i="4" s="1"/>
  <c r="F9809" i="4"/>
  <c r="G9809" i="4" s="1" a="1"/>
  <c r="G9809" i="4" s="1"/>
  <c r="J9809" i="4"/>
  <c r="A9810" i="4"/>
  <c r="B9810" i="4"/>
  <c r="C9810" i="4" s="1" a="1"/>
  <c r="C9810" i="4" s="1"/>
  <c r="D9810" i="4"/>
  <c r="E9810" i="4" s="1" a="1"/>
  <c r="E9810" i="4" s="1"/>
  <c r="F9810" i="4"/>
  <c r="G9810" i="4" s="1" a="1"/>
  <c r="G9810" i="4" s="1"/>
  <c r="J9810" i="4"/>
  <c r="A9811" i="4"/>
  <c r="B9811" i="4"/>
  <c r="C9811" i="4" s="1" a="1"/>
  <c r="C9811" i="4" s="1"/>
  <c r="D9811" i="4"/>
  <c r="E9811" i="4" s="1" a="1"/>
  <c r="E9811" i="4" s="1"/>
  <c r="F9811" i="4"/>
  <c r="G9811" i="4" s="1" a="1"/>
  <c r="G9811" i="4" s="1"/>
  <c r="J9811" i="4"/>
  <c r="A9812" i="4"/>
  <c r="B9812" i="4"/>
  <c r="C9812" i="4" s="1" a="1"/>
  <c r="C9812" i="4" s="1"/>
  <c r="D9812" i="4"/>
  <c r="E9812" i="4" s="1" a="1"/>
  <c r="E9812" i="4" s="1"/>
  <c r="F9812" i="4"/>
  <c r="G9812" i="4" s="1" a="1"/>
  <c r="G9812" i="4" s="1"/>
  <c r="J9812" i="4"/>
  <c r="A9813" i="4"/>
  <c r="B9813" i="4"/>
  <c r="C9813" i="4" s="1" a="1"/>
  <c r="C9813" i="4" s="1"/>
  <c r="D9813" i="4"/>
  <c r="E9813" i="4" s="1" a="1"/>
  <c r="E9813" i="4" s="1"/>
  <c r="F9813" i="4"/>
  <c r="G9813" i="4" s="1" a="1"/>
  <c r="G9813" i="4" s="1"/>
  <c r="J9813" i="4"/>
  <c r="A9814" i="4"/>
  <c r="B9814" i="4"/>
  <c r="C9814" i="4" s="1" a="1"/>
  <c r="C9814" i="4" s="1"/>
  <c r="D9814" i="4"/>
  <c r="E9814" i="4" s="1" a="1"/>
  <c r="E9814" i="4" s="1"/>
  <c r="F9814" i="4"/>
  <c r="G9814" i="4" s="1" a="1"/>
  <c r="G9814" i="4" s="1"/>
  <c r="J9814" i="4"/>
  <c r="A9815" i="4"/>
  <c r="B9815" i="4"/>
  <c r="C9815" i="4" s="1" a="1"/>
  <c r="C9815" i="4" s="1"/>
  <c r="D9815" i="4"/>
  <c r="E9815" i="4" s="1" a="1"/>
  <c r="E9815" i="4" s="1"/>
  <c r="F9815" i="4"/>
  <c r="G9815" i="4" s="1" a="1"/>
  <c r="G9815" i="4" s="1"/>
  <c r="J9815" i="4"/>
  <c r="A9816" i="4"/>
  <c r="B9816" i="4"/>
  <c r="C9816" i="4" s="1" a="1"/>
  <c r="C9816" i="4" s="1"/>
  <c r="D9816" i="4"/>
  <c r="E9816" i="4" s="1" a="1"/>
  <c r="E9816" i="4" s="1"/>
  <c r="F9816" i="4"/>
  <c r="G9816" i="4" s="1" a="1"/>
  <c r="G9816" i="4" s="1"/>
  <c r="J9816" i="4"/>
  <c r="A9817" i="4"/>
  <c r="B9817" i="4"/>
  <c r="C9817" i="4" s="1" a="1"/>
  <c r="C9817" i="4" s="1"/>
  <c r="D9817" i="4"/>
  <c r="E9817" i="4" s="1" a="1"/>
  <c r="E9817" i="4" s="1"/>
  <c r="F9817" i="4"/>
  <c r="G9817" i="4" s="1" a="1"/>
  <c r="G9817" i="4" s="1"/>
  <c r="J9817" i="4"/>
  <c r="A9818" i="4"/>
  <c r="B9818" i="4"/>
  <c r="C9818" i="4" s="1" a="1"/>
  <c r="C9818" i="4" s="1"/>
  <c r="D9818" i="4"/>
  <c r="E9818" i="4" s="1" a="1"/>
  <c r="E9818" i="4" s="1"/>
  <c r="F9818" i="4"/>
  <c r="G9818" i="4" s="1" a="1"/>
  <c r="G9818" i="4" s="1"/>
  <c r="J9818" i="4"/>
  <c r="A9819" i="4"/>
  <c r="B9819" i="4"/>
  <c r="C9819" i="4" s="1" a="1"/>
  <c r="C9819" i="4" s="1"/>
  <c r="D9819" i="4"/>
  <c r="E9819" i="4" s="1" a="1"/>
  <c r="E9819" i="4" s="1"/>
  <c r="F9819" i="4"/>
  <c r="G9819" i="4" s="1" a="1"/>
  <c r="G9819" i="4" s="1"/>
  <c r="J9819" i="4"/>
  <c r="A9820" i="4"/>
  <c r="B9820" i="4"/>
  <c r="C9820" i="4" s="1" a="1"/>
  <c r="C9820" i="4" s="1"/>
  <c r="D9820" i="4"/>
  <c r="E9820" i="4" s="1" a="1"/>
  <c r="E9820" i="4" s="1"/>
  <c r="F9820" i="4"/>
  <c r="G9820" i="4" s="1" a="1"/>
  <c r="G9820" i="4" s="1"/>
  <c r="J9820" i="4"/>
  <c r="A9821" i="4"/>
  <c r="B9821" i="4"/>
  <c r="C9821" i="4" s="1" a="1"/>
  <c r="C9821" i="4" s="1"/>
  <c r="D9821" i="4"/>
  <c r="E9821" i="4" s="1" a="1"/>
  <c r="E9821" i="4" s="1"/>
  <c r="F9821" i="4"/>
  <c r="G9821" i="4" s="1" a="1"/>
  <c r="G9821" i="4" s="1"/>
  <c r="J9821" i="4"/>
  <c r="A9822" i="4"/>
  <c r="B9822" i="4"/>
  <c r="C9822" i="4" s="1" a="1"/>
  <c r="C9822" i="4" s="1"/>
  <c r="D9822" i="4"/>
  <c r="E9822" i="4" s="1" a="1"/>
  <c r="E9822" i="4" s="1"/>
  <c r="F9822" i="4"/>
  <c r="G9822" i="4" s="1" a="1"/>
  <c r="G9822" i="4" s="1"/>
  <c r="J9822" i="4"/>
  <c r="A9823" i="4"/>
  <c r="B9823" i="4"/>
  <c r="C9823" i="4" s="1" a="1"/>
  <c r="C9823" i="4" s="1"/>
  <c r="D9823" i="4"/>
  <c r="E9823" i="4" s="1" a="1"/>
  <c r="E9823" i="4" s="1"/>
  <c r="F9823" i="4"/>
  <c r="G9823" i="4" s="1" a="1"/>
  <c r="G9823" i="4" s="1"/>
  <c r="J9823" i="4"/>
  <c r="A9824" i="4"/>
  <c r="B9824" i="4"/>
  <c r="C9824" i="4" s="1" a="1"/>
  <c r="C9824" i="4" s="1"/>
  <c r="D9824" i="4"/>
  <c r="E9824" i="4" s="1" a="1"/>
  <c r="E9824" i="4" s="1"/>
  <c r="F9824" i="4"/>
  <c r="G9824" i="4" s="1" a="1"/>
  <c r="G9824" i="4" s="1"/>
  <c r="J9824" i="4"/>
  <c r="A9825" i="4"/>
  <c r="B9825" i="4"/>
  <c r="C9825" i="4" s="1" a="1"/>
  <c r="C9825" i="4" s="1"/>
  <c r="D9825" i="4"/>
  <c r="E9825" i="4" s="1" a="1"/>
  <c r="E9825" i="4" s="1"/>
  <c r="F9825" i="4"/>
  <c r="G9825" i="4" s="1" a="1"/>
  <c r="G9825" i="4" s="1"/>
  <c r="J9825" i="4"/>
  <c r="A9826" i="4"/>
  <c r="B9826" i="4"/>
  <c r="C9826" i="4" s="1" a="1"/>
  <c r="C9826" i="4" s="1"/>
  <c r="D9826" i="4"/>
  <c r="E9826" i="4" s="1" a="1"/>
  <c r="E9826" i="4" s="1"/>
  <c r="F9826" i="4"/>
  <c r="G9826" i="4" s="1" a="1"/>
  <c r="G9826" i="4" s="1"/>
  <c r="J9826" i="4"/>
  <c r="A9827" i="4"/>
  <c r="B9827" i="4"/>
  <c r="C9827" i="4" s="1" a="1"/>
  <c r="C9827" i="4" s="1"/>
  <c r="D9827" i="4"/>
  <c r="E9827" i="4" s="1" a="1"/>
  <c r="E9827" i="4" s="1"/>
  <c r="F9827" i="4"/>
  <c r="G9827" i="4" s="1" a="1"/>
  <c r="G9827" i="4" s="1"/>
  <c r="J9827" i="4"/>
  <c r="A9828" i="4"/>
  <c r="B9828" i="4"/>
  <c r="C9828" i="4" s="1" a="1"/>
  <c r="C9828" i="4" s="1"/>
  <c r="D9828" i="4"/>
  <c r="E9828" i="4" s="1" a="1"/>
  <c r="E9828" i="4" s="1"/>
  <c r="F9828" i="4"/>
  <c r="G9828" i="4" s="1" a="1"/>
  <c r="G9828" i="4" s="1"/>
  <c r="J9828" i="4"/>
  <c r="A9829" i="4"/>
  <c r="B9829" i="4"/>
  <c r="C9829" i="4" s="1" a="1"/>
  <c r="C9829" i="4" s="1"/>
  <c r="D9829" i="4"/>
  <c r="E9829" i="4" s="1" a="1"/>
  <c r="E9829" i="4" s="1"/>
  <c r="F9829" i="4"/>
  <c r="G9829" i="4" s="1" a="1"/>
  <c r="G9829" i="4" s="1"/>
  <c r="J9829" i="4"/>
  <c r="A9830" i="4"/>
  <c r="B9830" i="4"/>
  <c r="C9830" i="4" s="1" a="1"/>
  <c r="C9830" i="4" s="1"/>
  <c r="D9830" i="4"/>
  <c r="E9830" i="4" s="1" a="1"/>
  <c r="E9830" i="4" s="1"/>
  <c r="F9830" i="4"/>
  <c r="G9830" i="4" s="1" a="1"/>
  <c r="G9830" i="4" s="1"/>
  <c r="J9830" i="4"/>
  <c r="A9831" i="4"/>
  <c r="B9831" i="4"/>
  <c r="C9831" i="4" s="1" a="1"/>
  <c r="C9831" i="4" s="1"/>
  <c r="D9831" i="4"/>
  <c r="E9831" i="4" s="1" a="1"/>
  <c r="E9831" i="4" s="1"/>
  <c r="F9831" i="4"/>
  <c r="G9831" i="4" s="1" a="1"/>
  <c r="G9831" i="4" s="1"/>
  <c r="J9831" i="4"/>
  <c r="A9832" i="4"/>
  <c r="B9832" i="4"/>
  <c r="C9832" i="4" s="1" a="1"/>
  <c r="C9832" i="4" s="1"/>
  <c r="D9832" i="4"/>
  <c r="E9832" i="4" s="1" a="1"/>
  <c r="E9832" i="4" s="1"/>
  <c r="F9832" i="4"/>
  <c r="G9832" i="4" s="1" a="1"/>
  <c r="G9832" i="4" s="1"/>
  <c r="J9832" i="4"/>
  <c r="A9833" i="4"/>
  <c r="B9833" i="4"/>
  <c r="C9833" i="4" s="1" a="1"/>
  <c r="C9833" i="4" s="1"/>
  <c r="D9833" i="4"/>
  <c r="E9833" i="4" s="1" a="1"/>
  <c r="E9833" i="4" s="1"/>
  <c r="F9833" i="4"/>
  <c r="G9833" i="4" s="1" a="1"/>
  <c r="G9833" i="4" s="1"/>
  <c r="J9833" i="4"/>
  <c r="A9834" i="4"/>
  <c r="B9834" i="4"/>
  <c r="C9834" i="4" s="1" a="1"/>
  <c r="C9834" i="4" s="1"/>
  <c r="D9834" i="4"/>
  <c r="E9834" i="4" s="1" a="1"/>
  <c r="E9834" i="4" s="1"/>
  <c r="F9834" i="4"/>
  <c r="G9834" i="4" s="1" a="1"/>
  <c r="G9834" i="4" s="1"/>
  <c r="J9834" i="4"/>
  <c r="A9835" i="4"/>
  <c r="B9835" i="4"/>
  <c r="C9835" i="4" s="1" a="1"/>
  <c r="C9835" i="4" s="1"/>
  <c r="D9835" i="4"/>
  <c r="E9835" i="4" s="1" a="1"/>
  <c r="E9835" i="4" s="1"/>
  <c r="F9835" i="4"/>
  <c r="G9835" i="4" s="1" a="1"/>
  <c r="G9835" i="4" s="1"/>
  <c r="J9835" i="4"/>
  <c r="A9836" i="4"/>
  <c r="B9836" i="4"/>
  <c r="C9836" i="4" s="1" a="1"/>
  <c r="C9836" i="4" s="1"/>
  <c r="D9836" i="4"/>
  <c r="E9836" i="4" s="1" a="1"/>
  <c r="E9836" i="4" s="1"/>
  <c r="F9836" i="4"/>
  <c r="G9836" i="4" s="1" a="1"/>
  <c r="G9836" i="4" s="1"/>
  <c r="J9836" i="4"/>
  <c r="A9837" i="4"/>
  <c r="B9837" i="4"/>
  <c r="C9837" i="4" s="1" a="1"/>
  <c r="C9837" i="4" s="1"/>
  <c r="D9837" i="4"/>
  <c r="E9837" i="4" s="1" a="1"/>
  <c r="E9837" i="4" s="1"/>
  <c r="F9837" i="4"/>
  <c r="G9837" i="4" s="1" a="1"/>
  <c r="G9837" i="4" s="1"/>
  <c r="J9837" i="4"/>
  <c r="A9838" i="4"/>
  <c r="B9838" i="4"/>
  <c r="C9838" i="4" s="1" a="1"/>
  <c r="C9838" i="4" s="1"/>
  <c r="D9838" i="4"/>
  <c r="E9838" i="4" s="1" a="1"/>
  <c r="E9838" i="4" s="1"/>
  <c r="F9838" i="4"/>
  <c r="G9838" i="4" s="1" a="1"/>
  <c r="G9838" i="4" s="1"/>
  <c r="J9838" i="4"/>
  <c r="A9839" i="4"/>
  <c r="B9839" i="4"/>
  <c r="C9839" i="4" s="1" a="1"/>
  <c r="C9839" i="4" s="1"/>
  <c r="D9839" i="4"/>
  <c r="E9839" i="4" s="1" a="1"/>
  <c r="E9839" i="4" s="1"/>
  <c r="F9839" i="4"/>
  <c r="G9839" i="4" s="1" a="1"/>
  <c r="G9839" i="4" s="1"/>
  <c r="J9839" i="4"/>
  <c r="A9840" i="4"/>
  <c r="B9840" i="4"/>
  <c r="C9840" i="4" s="1" a="1"/>
  <c r="C9840" i="4" s="1"/>
  <c r="D9840" i="4"/>
  <c r="E9840" i="4" s="1" a="1"/>
  <c r="E9840" i="4" s="1"/>
  <c r="F9840" i="4"/>
  <c r="G9840" i="4" s="1" a="1"/>
  <c r="G9840" i="4" s="1"/>
  <c r="J9840" i="4"/>
  <c r="A9841" i="4"/>
  <c r="B9841" i="4"/>
  <c r="C9841" i="4" s="1" a="1"/>
  <c r="C9841" i="4" s="1"/>
  <c r="D9841" i="4"/>
  <c r="E9841" i="4" s="1" a="1"/>
  <c r="E9841" i="4" s="1"/>
  <c r="F9841" i="4"/>
  <c r="G9841" i="4" s="1" a="1"/>
  <c r="G9841" i="4" s="1"/>
  <c r="J9841" i="4"/>
  <c r="A9842" i="4"/>
  <c r="B9842" i="4"/>
  <c r="C9842" i="4" s="1" a="1"/>
  <c r="C9842" i="4" s="1"/>
  <c r="D9842" i="4"/>
  <c r="E9842" i="4" s="1" a="1"/>
  <c r="E9842" i="4" s="1"/>
  <c r="F9842" i="4"/>
  <c r="G9842" i="4" s="1" a="1"/>
  <c r="G9842" i="4" s="1"/>
  <c r="J9842" i="4"/>
  <c r="A9843" i="4"/>
  <c r="B9843" i="4"/>
  <c r="C9843" i="4" s="1" a="1"/>
  <c r="C9843" i="4" s="1"/>
  <c r="D9843" i="4"/>
  <c r="E9843" i="4" s="1" a="1"/>
  <c r="E9843" i="4" s="1"/>
  <c r="F9843" i="4"/>
  <c r="G9843" i="4" s="1" a="1"/>
  <c r="G9843" i="4" s="1"/>
  <c r="J9843" i="4"/>
  <c r="A9844" i="4"/>
  <c r="B9844" i="4"/>
  <c r="C9844" i="4" s="1" a="1"/>
  <c r="C9844" i="4" s="1"/>
  <c r="D9844" i="4"/>
  <c r="E9844" i="4" s="1" a="1"/>
  <c r="E9844" i="4" s="1"/>
  <c r="F9844" i="4"/>
  <c r="G9844" i="4" s="1" a="1"/>
  <c r="G9844" i="4" s="1"/>
  <c r="J9844" i="4"/>
  <c r="A9845" i="4"/>
  <c r="B9845" i="4"/>
  <c r="C9845" i="4" s="1" a="1"/>
  <c r="C9845" i="4" s="1"/>
  <c r="D9845" i="4"/>
  <c r="E9845" i="4" s="1" a="1"/>
  <c r="E9845" i="4" s="1"/>
  <c r="F9845" i="4"/>
  <c r="G9845" i="4" s="1" a="1"/>
  <c r="G9845" i="4" s="1"/>
  <c r="J9845" i="4"/>
  <c r="A9846" i="4"/>
  <c r="B9846" i="4"/>
  <c r="C9846" i="4" s="1" a="1"/>
  <c r="C9846" i="4" s="1"/>
  <c r="D9846" i="4"/>
  <c r="E9846" i="4" s="1" a="1"/>
  <c r="E9846" i="4" s="1"/>
  <c r="F9846" i="4"/>
  <c r="G9846" i="4" s="1" a="1"/>
  <c r="G9846" i="4" s="1"/>
  <c r="J9846" i="4"/>
  <c r="A9847" i="4"/>
  <c r="B9847" i="4"/>
  <c r="C9847" i="4" s="1" a="1"/>
  <c r="C9847" i="4" s="1"/>
  <c r="D9847" i="4"/>
  <c r="E9847" i="4" s="1" a="1"/>
  <c r="E9847" i="4" s="1"/>
  <c r="F9847" i="4"/>
  <c r="G9847" i="4" s="1" a="1"/>
  <c r="G9847" i="4" s="1"/>
  <c r="J9847" i="4"/>
  <c r="A9848" i="4"/>
  <c r="B9848" i="4"/>
  <c r="C9848" i="4" s="1" a="1"/>
  <c r="C9848" i="4" s="1"/>
  <c r="D9848" i="4"/>
  <c r="E9848" i="4" s="1" a="1"/>
  <c r="E9848" i="4" s="1"/>
  <c r="F9848" i="4"/>
  <c r="G9848" i="4" s="1" a="1"/>
  <c r="G9848" i="4" s="1"/>
  <c r="J9848" i="4"/>
  <c r="A9849" i="4"/>
  <c r="B9849" i="4"/>
  <c r="C9849" i="4" s="1" a="1"/>
  <c r="C9849" i="4" s="1"/>
  <c r="D9849" i="4"/>
  <c r="E9849" i="4" s="1" a="1"/>
  <c r="E9849" i="4" s="1"/>
  <c r="F9849" i="4"/>
  <c r="G9849" i="4" s="1" a="1"/>
  <c r="G9849" i="4" s="1"/>
  <c r="J9849" i="4"/>
  <c r="A9850" i="4"/>
  <c r="B9850" i="4"/>
  <c r="C9850" i="4" s="1" a="1"/>
  <c r="C9850" i="4" s="1"/>
  <c r="D9850" i="4"/>
  <c r="E9850" i="4" s="1" a="1"/>
  <c r="E9850" i="4" s="1"/>
  <c r="F9850" i="4"/>
  <c r="G9850" i="4" s="1" a="1"/>
  <c r="G9850" i="4" s="1"/>
  <c r="J9850" i="4"/>
  <c r="A9851" i="4"/>
  <c r="B9851" i="4"/>
  <c r="C9851" i="4" s="1" a="1"/>
  <c r="C9851" i="4" s="1"/>
  <c r="D9851" i="4"/>
  <c r="E9851" i="4" s="1" a="1"/>
  <c r="E9851" i="4" s="1"/>
  <c r="F9851" i="4"/>
  <c r="G9851" i="4" s="1" a="1"/>
  <c r="G9851" i="4" s="1"/>
  <c r="J9851" i="4"/>
  <c r="A9852" i="4"/>
  <c r="B9852" i="4"/>
  <c r="C9852" i="4" s="1" a="1"/>
  <c r="C9852" i="4" s="1"/>
  <c r="D9852" i="4"/>
  <c r="E9852" i="4" s="1" a="1"/>
  <c r="E9852" i="4" s="1"/>
  <c r="F9852" i="4"/>
  <c r="G9852" i="4" s="1" a="1"/>
  <c r="G9852" i="4" s="1"/>
  <c r="J9852" i="4"/>
  <c r="A9853" i="4"/>
  <c r="B9853" i="4"/>
  <c r="C9853" i="4" s="1" a="1"/>
  <c r="C9853" i="4" s="1"/>
  <c r="D9853" i="4"/>
  <c r="E9853" i="4" s="1" a="1"/>
  <c r="E9853" i="4" s="1"/>
  <c r="F9853" i="4"/>
  <c r="G9853" i="4" s="1" a="1"/>
  <c r="G9853" i="4" s="1"/>
  <c r="J9853" i="4"/>
  <c r="A9854" i="4"/>
  <c r="B9854" i="4"/>
  <c r="C9854" i="4" s="1" a="1"/>
  <c r="C9854" i="4" s="1"/>
  <c r="D9854" i="4"/>
  <c r="E9854" i="4" s="1" a="1"/>
  <c r="E9854" i="4" s="1"/>
  <c r="F9854" i="4"/>
  <c r="G9854" i="4" s="1" a="1"/>
  <c r="G9854" i="4" s="1"/>
  <c r="J9854" i="4"/>
  <c r="A9855" i="4"/>
  <c r="B9855" i="4"/>
  <c r="C9855" i="4" s="1" a="1"/>
  <c r="C9855" i="4" s="1"/>
  <c r="D9855" i="4"/>
  <c r="E9855" i="4" s="1" a="1"/>
  <c r="E9855" i="4" s="1"/>
  <c r="F9855" i="4"/>
  <c r="G9855" i="4" s="1" a="1"/>
  <c r="G9855" i="4" s="1"/>
  <c r="J9855" i="4"/>
  <c r="A9856" i="4"/>
  <c r="B9856" i="4"/>
  <c r="C9856" i="4" s="1" a="1"/>
  <c r="C9856" i="4" s="1"/>
  <c r="D9856" i="4"/>
  <c r="E9856" i="4" s="1" a="1"/>
  <c r="E9856" i="4" s="1"/>
  <c r="F9856" i="4"/>
  <c r="G9856" i="4" s="1" a="1"/>
  <c r="G9856" i="4" s="1"/>
  <c r="J9856" i="4"/>
  <c r="A9857" i="4"/>
  <c r="B9857" i="4"/>
  <c r="C9857" i="4" s="1" a="1"/>
  <c r="C9857" i="4" s="1"/>
  <c r="D9857" i="4"/>
  <c r="E9857" i="4" s="1" a="1"/>
  <c r="E9857" i="4" s="1"/>
  <c r="F9857" i="4"/>
  <c r="G9857" i="4" s="1" a="1"/>
  <c r="G9857" i="4" s="1"/>
  <c r="J9857" i="4"/>
  <c r="A9858" i="4"/>
  <c r="B9858" i="4"/>
  <c r="C9858" i="4" s="1" a="1"/>
  <c r="C9858" i="4" s="1"/>
  <c r="D9858" i="4"/>
  <c r="E9858" i="4" s="1" a="1"/>
  <c r="E9858" i="4" s="1"/>
  <c r="F9858" i="4"/>
  <c r="G9858" i="4" s="1" a="1"/>
  <c r="G9858" i="4" s="1"/>
  <c r="J9858" i="4"/>
  <c r="A9859" i="4"/>
  <c r="B9859" i="4"/>
  <c r="C9859" i="4" s="1" a="1"/>
  <c r="C9859" i="4" s="1"/>
  <c r="D9859" i="4"/>
  <c r="E9859" i="4" s="1" a="1"/>
  <c r="E9859" i="4" s="1"/>
  <c r="F9859" i="4"/>
  <c r="G9859" i="4" s="1" a="1"/>
  <c r="G9859" i="4" s="1"/>
  <c r="J9859" i="4"/>
  <c r="A9860" i="4"/>
  <c r="B9860" i="4"/>
  <c r="C9860" i="4" s="1" a="1"/>
  <c r="C9860" i="4" s="1"/>
  <c r="D9860" i="4"/>
  <c r="E9860" i="4" s="1" a="1"/>
  <c r="E9860" i="4" s="1"/>
  <c r="F9860" i="4"/>
  <c r="G9860" i="4" s="1" a="1"/>
  <c r="G9860" i="4" s="1"/>
  <c r="J9860" i="4"/>
  <c r="A9861" i="4"/>
  <c r="B9861" i="4"/>
  <c r="C9861" i="4" s="1" a="1"/>
  <c r="C9861" i="4" s="1"/>
  <c r="D9861" i="4"/>
  <c r="E9861" i="4" s="1" a="1"/>
  <c r="E9861" i="4" s="1"/>
  <c r="F9861" i="4"/>
  <c r="G9861" i="4" s="1" a="1"/>
  <c r="G9861" i="4" s="1"/>
  <c r="J9861" i="4"/>
  <c r="A9862" i="4"/>
  <c r="B9862" i="4"/>
  <c r="C9862" i="4" s="1" a="1"/>
  <c r="C9862" i="4" s="1"/>
  <c r="D9862" i="4"/>
  <c r="E9862" i="4" s="1" a="1"/>
  <c r="E9862" i="4" s="1"/>
  <c r="F9862" i="4"/>
  <c r="G9862" i="4" s="1" a="1"/>
  <c r="G9862" i="4" s="1"/>
  <c r="J9862" i="4"/>
  <c r="A9863" i="4"/>
  <c r="B9863" i="4"/>
  <c r="C9863" i="4" s="1" a="1"/>
  <c r="C9863" i="4" s="1"/>
  <c r="D9863" i="4"/>
  <c r="E9863" i="4" s="1" a="1"/>
  <c r="E9863" i="4" s="1"/>
  <c r="F9863" i="4"/>
  <c r="G9863" i="4" s="1" a="1"/>
  <c r="G9863" i="4" s="1"/>
  <c r="J9863" i="4"/>
  <c r="A9864" i="4"/>
  <c r="B9864" i="4"/>
  <c r="C9864" i="4" s="1" a="1"/>
  <c r="C9864" i="4" s="1"/>
  <c r="D9864" i="4"/>
  <c r="E9864" i="4" s="1" a="1"/>
  <c r="E9864" i="4" s="1"/>
  <c r="F9864" i="4"/>
  <c r="G9864" i="4" s="1" a="1"/>
  <c r="G9864" i="4" s="1"/>
  <c r="J9864" i="4"/>
  <c r="A9865" i="4"/>
  <c r="B9865" i="4"/>
  <c r="C9865" i="4" s="1" a="1"/>
  <c r="C9865" i="4" s="1"/>
  <c r="D9865" i="4"/>
  <c r="E9865" i="4" s="1" a="1"/>
  <c r="E9865" i="4" s="1"/>
  <c r="F9865" i="4"/>
  <c r="G9865" i="4" s="1" a="1"/>
  <c r="G9865" i="4" s="1"/>
  <c r="J9865" i="4"/>
  <c r="A9866" i="4"/>
  <c r="B9866" i="4"/>
  <c r="C9866" i="4" s="1" a="1"/>
  <c r="C9866" i="4" s="1"/>
  <c r="D9866" i="4"/>
  <c r="E9866" i="4" s="1" a="1"/>
  <c r="E9866" i="4" s="1"/>
  <c r="F9866" i="4"/>
  <c r="G9866" i="4" s="1" a="1"/>
  <c r="G9866" i="4" s="1"/>
  <c r="J9866" i="4"/>
  <c r="A9867" i="4"/>
  <c r="B9867" i="4"/>
  <c r="C9867" i="4" s="1" a="1"/>
  <c r="C9867" i="4" s="1"/>
  <c r="D9867" i="4"/>
  <c r="E9867" i="4" s="1" a="1"/>
  <c r="E9867" i="4" s="1"/>
  <c r="F9867" i="4"/>
  <c r="G9867" i="4" s="1" a="1"/>
  <c r="G9867" i="4" s="1"/>
  <c r="J9867" i="4"/>
  <c r="A9868" i="4"/>
  <c r="B9868" i="4"/>
  <c r="C9868" i="4" s="1" a="1"/>
  <c r="C9868" i="4" s="1"/>
  <c r="D9868" i="4"/>
  <c r="E9868" i="4" s="1" a="1"/>
  <c r="E9868" i="4" s="1"/>
  <c r="F9868" i="4"/>
  <c r="G9868" i="4" s="1" a="1"/>
  <c r="G9868" i="4" s="1"/>
  <c r="J9868" i="4"/>
  <c r="A9869" i="4"/>
  <c r="B9869" i="4"/>
  <c r="C9869" i="4" s="1" a="1"/>
  <c r="C9869" i="4" s="1"/>
  <c r="D9869" i="4"/>
  <c r="E9869" i="4" s="1" a="1"/>
  <c r="E9869" i="4" s="1"/>
  <c r="F9869" i="4"/>
  <c r="G9869" i="4" s="1" a="1"/>
  <c r="G9869" i="4" s="1"/>
  <c r="J9869" i="4"/>
  <c r="A9870" i="4"/>
  <c r="B9870" i="4"/>
  <c r="C9870" i="4" s="1" a="1"/>
  <c r="C9870" i="4" s="1"/>
  <c r="D9870" i="4"/>
  <c r="E9870" i="4" s="1" a="1"/>
  <c r="E9870" i="4" s="1"/>
  <c r="F9870" i="4"/>
  <c r="G9870" i="4" s="1" a="1"/>
  <c r="G9870" i="4" s="1"/>
  <c r="J9870" i="4"/>
  <c r="A9871" i="4"/>
  <c r="B9871" i="4"/>
  <c r="C9871" i="4" s="1" a="1"/>
  <c r="C9871" i="4" s="1"/>
  <c r="D9871" i="4"/>
  <c r="E9871" i="4" s="1" a="1"/>
  <c r="E9871" i="4" s="1"/>
  <c r="F9871" i="4"/>
  <c r="G9871" i="4" s="1" a="1"/>
  <c r="G9871" i="4" s="1"/>
  <c r="J9871" i="4"/>
  <c r="A9872" i="4"/>
  <c r="B9872" i="4"/>
  <c r="C9872" i="4" s="1" a="1"/>
  <c r="C9872" i="4" s="1"/>
  <c r="D9872" i="4"/>
  <c r="E9872" i="4" s="1" a="1"/>
  <c r="E9872" i="4" s="1"/>
  <c r="F9872" i="4"/>
  <c r="G9872" i="4" s="1" a="1"/>
  <c r="G9872" i="4" s="1"/>
  <c r="J9872" i="4"/>
  <c r="A9873" i="4"/>
  <c r="B9873" i="4"/>
  <c r="C9873" i="4" s="1" a="1"/>
  <c r="C9873" i="4" s="1"/>
  <c r="D9873" i="4"/>
  <c r="E9873" i="4" s="1" a="1"/>
  <c r="E9873" i="4" s="1"/>
  <c r="F9873" i="4"/>
  <c r="G9873" i="4" s="1" a="1"/>
  <c r="G9873" i="4" s="1"/>
  <c r="J9873" i="4"/>
  <c r="A9874" i="4"/>
  <c r="B9874" i="4"/>
  <c r="C9874" i="4" s="1" a="1"/>
  <c r="C9874" i="4" s="1"/>
  <c r="D9874" i="4"/>
  <c r="E9874" i="4" s="1" a="1"/>
  <c r="E9874" i="4" s="1"/>
  <c r="F9874" i="4"/>
  <c r="G9874" i="4" s="1" a="1"/>
  <c r="G9874" i="4" s="1"/>
  <c r="J9874" i="4"/>
  <c r="A9875" i="4"/>
  <c r="B9875" i="4"/>
  <c r="C9875" i="4" s="1" a="1"/>
  <c r="C9875" i="4" s="1"/>
  <c r="D9875" i="4"/>
  <c r="E9875" i="4" s="1" a="1"/>
  <c r="E9875" i="4" s="1"/>
  <c r="F9875" i="4"/>
  <c r="G9875" i="4" s="1" a="1"/>
  <c r="G9875" i="4" s="1"/>
  <c r="J9875" i="4"/>
  <c r="A9876" i="4"/>
  <c r="B9876" i="4"/>
  <c r="C9876" i="4" s="1" a="1"/>
  <c r="C9876" i="4" s="1"/>
  <c r="D9876" i="4"/>
  <c r="E9876" i="4" s="1" a="1"/>
  <c r="E9876" i="4" s="1"/>
  <c r="F9876" i="4"/>
  <c r="G9876" i="4" s="1" a="1"/>
  <c r="G9876" i="4" s="1"/>
  <c r="J9876" i="4"/>
  <c r="A9877" i="4"/>
  <c r="B9877" i="4"/>
  <c r="C9877" i="4" s="1" a="1"/>
  <c r="C9877" i="4" s="1"/>
  <c r="D9877" i="4"/>
  <c r="E9877" i="4" s="1" a="1"/>
  <c r="E9877" i="4" s="1"/>
  <c r="F9877" i="4"/>
  <c r="G9877" i="4" s="1" a="1"/>
  <c r="G9877" i="4" s="1"/>
  <c r="J9877" i="4"/>
  <c r="A9878" i="4"/>
  <c r="B9878" i="4"/>
  <c r="C9878" i="4" s="1" a="1"/>
  <c r="C9878" i="4" s="1"/>
  <c r="D9878" i="4"/>
  <c r="E9878" i="4" s="1" a="1"/>
  <c r="E9878" i="4" s="1"/>
  <c r="F9878" i="4"/>
  <c r="G9878" i="4" s="1" a="1"/>
  <c r="G9878" i="4" s="1"/>
  <c r="J9878" i="4"/>
  <c r="A9879" i="4"/>
  <c r="B9879" i="4"/>
  <c r="C9879" i="4" s="1" a="1"/>
  <c r="C9879" i="4" s="1"/>
  <c r="D9879" i="4"/>
  <c r="E9879" i="4" s="1" a="1"/>
  <c r="E9879" i="4" s="1"/>
  <c r="F9879" i="4"/>
  <c r="G9879" i="4" s="1" a="1"/>
  <c r="G9879" i="4" s="1"/>
  <c r="J9879" i="4"/>
  <c r="A9880" i="4"/>
  <c r="B9880" i="4"/>
  <c r="C9880" i="4" s="1" a="1"/>
  <c r="C9880" i="4" s="1"/>
  <c r="D9880" i="4"/>
  <c r="E9880" i="4" s="1" a="1"/>
  <c r="E9880" i="4" s="1"/>
  <c r="F9880" i="4"/>
  <c r="G9880" i="4" s="1" a="1"/>
  <c r="G9880" i="4" s="1"/>
  <c r="J9880" i="4"/>
  <c r="A9881" i="4"/>
  <c r="B9881" i="4"/>
  <c r="C9881" i="4" s="1" a="1"/>
  <c r="C9881" i="4" s="1"/>
  <c r="D9881" i="4"/>
  <c r="E9881" i="4" s="1" a="1"/>
  <c r="E9881" i="4" s="1"/>
  <c r="F9881" i="4"/>
  <c r="G9881" i="4" s="1" a="1"/>
  <c r="G9881" i="4" s="1"/>
  <c r="J9881" i="4"/>
  <c r="A9882" i="4"/>
  <c r="B9882" i="4"/>
  <c r="C9882" i="4" s="1" a="1"/>
  <c r="C9882" i="4" s="1"/>
  <c r="D9882" i="4"/>
  <c r="E9882" i="4" s="1" a="1"/>
  <c r="E9882" i="4" s="1"/>
  <c r="F9882" i="4"/>
  <c r="G9882" i="4" s="1" a="1"/>
  <c r="G9882" i="4" s="1"/>
  <c r="J9882" i="4"/>
  <c r="A9883" i="4"/>
  <c r="B9883" i="4"/>
  <c r="C9883" i="4" s="1" a="1"/>
  <c r="C9883" i="4" s="1"/>
  <c r="D9883" i="4"/>
  <c r="E9883" i="4" s="1" a="1"/>
  <c r="E9883" i="4" s="1"/>
  <c r="F9883" i="4"/>
  <c r="G9883" i="4" s="1" a="1"/>
  <c r="G9883" i="4" s="1"/>
  <c r="J9883" i="4"/>
  <c r="A9884" i="4"/>
  <c r="B9884" i="4"/>
  <c r="C9884" i="4" s="1" a="1"/>
  <c r="C9884" i="4" s="1"/>
  <c r="D9884" i="4"/>
  <c r="E9884" i="4" s="1" a="1"/>
  <c r="E9884" i="4" s="1"/>
  <c r="F9884" i="4"/>
  <c r="G9884" i="4" s="1" a="1"/>
  <c r="G9884" i="4" s="1"/>
  <c r="J9884" i="4"/>
  <c r="A9885" i="4"/>
  <c r="B9885" i="4"/>
  <c r="C9885" i="4" s="1" a="1"/>
  <c r="C9885" i="4" s="1"/>
  <c r="D9885" i="4"/>
  <c r="E9885" i="4" s="1" a="1"/>
  <c r="E9885" i="4" s="1"/>
  <c r="F9885" i="4"/>
  <c r="G9885" i="4" s="1" a="1"/>
  <c r="G9885" i="4" s="1"/>
  <c r="J9885" i="4"/>
  <c r="A9886" i="4"/>
  <c r="B9886" i="4"/>
  <c r="C9886" i="4" s="1" a="1"/>
  <c r="C9886" i="4" s="1"/>
  <c r="D9886" i="4"/>
  <c r="E9886" i="4" s="1" a="1"/>
  <c r="E9886" i="4" s="1"/>
  <c r="F9886" i="4"/>
  <c r="G9886" i="4" s="1" a="1"/>
  <c r="G9886" i="4" s="1"/>
  <c r="J9886" i="4"/>
  <c r="A9887" i="4"/>
  <c r="B9887" i="4"/>
  <c r="C9887" i="4" s="1" a="1"/>
  <c r="C9887" i="4" s="1"/>
  <c r="D9887" i="4"/>
  <c r="E9887" i="4" s="1" a="1"/>
  <c r="E9887" i="4" s="1"/>
  <c r="F9887" i="4"/>
  <c r="G9887" i="4" s="1" a="1"/>
  <c r="G9887" i="4" s="1"/>
  <c r="J9887" i="4"/>
  <c r="A9888" i="4"/>
  <c r="B9888" i="4"/>
  <c r="C9888" i="4" s="1" a="1"/>
  <c r="C9888" i="4" s="1"/>
  <c r="D9888" i="4"/>
  <c r="E9888" i="4" s="1" a="1"/>
  <c r="E9888" i="4" s="1"/>
  <c r="F9888" i="4"/>
  <c r="G9888" i="4" s="1" a="1"/>
  <c r="G9888" i="4" s="1"/>
  <c r="J9888" i="4"/>
  <c r="A9889" i="4"/>
  <c r="B9889" i="4"/>
  <c r="C9889" i="4" s="1" a="1"/>
  <c r="C9889" i="4" s="1"/>
  <c r="D9889" i="4"/>
  <c r="E9889" i="4" s="1" a="1"/>
  <c r="E9889" i="4" s="1"/>
  <c r="F9889" i="4"/>
  <c r="G9889" i="4" s="1" a="1"/>
  <c r="G9889" i="4" s="1"/>
  <c r="J9889" i="4"/>
  <c r="A9890" i="4"/>
  <c r="B9890" i="4"/>
  <c r="C9890" i="4" s="1" a="1"/>
  <c r="C9890" i="4" s="1"/>
  <c r="D9890" i="4"/>
  <c r="E9890" i="4" s="1" a="1"/>
  <c r="E9890" i="4" s="1"/>
  <c r="F9890" i="4"/>
  <c r="G9890" i="4" s="1" a="1"/>
  <c r="G9890" i="4" s="1"/>
  <c r="J9890" i="4"/>
  <c r="A9891" i="4"/>
  <c r="B9891" i="4"/>
  <c r="C9891" i="4" s="1" a="1"/>
  <c r="C9891" i="4" s="1"/>
  <c r="D9891" i="4"/>
  <c r="E9891" i="4" s="1" a="1"/>
  <c r="E9891" i="4" s="1"/>
  <c r="F9891" i="4"/>
  <c r="G9891" i="4" s="1" a="1"/>
  <c r="G9891" i="4" s="1"/>
  <c r="J9891" i="4"/>
  <c r="A9892" i="4"/>
  <c r="B9892" i="4"/>
  <c r="C9892" i="4" s="1" a="1"/>
  <c r="C9892" i="4" s="1"/>
  <c r="D9892" i="4"/>
  <c r="E9892" i="4" s="1" a="1"/>
  <c r="E9892" i="4" s="1"/>
  <c r="F9892" i="4"/>
  <c r="G9892" i="4" s="1" a="1"/>
  <c r="G9892" i="4" s="1"/>
  <c r="J9892" i="4"/>
  <c r="A9893" i="4"/>
  <c r="B9893" i="4"/>
  <c r="C9893" i="4" s="1" a="1"/>
  <c r="C9893" i="4" s="1"/>
  <c r="D9893" i="4"/>
  <c r="E9893" i="4" s="1" a="1"/>
  <c r="E9893" i="4" s="1"/>
  <c r="F9893" i="4"/>
  <c r="G9893" i="4" s="1" a="1"/>
  <c r="G9893" i="4" s="1"/>
  <c r="J9893" i="4"/>
  <c r="A9894" i="4"/>
  <c r="B9894" i="4"/>
  <c r="C9894" i="4" s="1" a="1"/>
  <c r="C9894" i="4" s="1"/>
  <c r="D9894" i="4"/>
  <c r="E9894" i="4" s="1" a="1"/>
  <c r="E9894" i="4" s="1"/>
  <c r="F9894" i="4"/>
  <c r="G9894" i="4" s="1" a="1"/>
  <c r="G9894" i="4" s="1"/>
  <c r="J9894" i="4"/>
  <c r="A9895" i="4"/>
  <c r="B9895" i="4"/>
  <c r="C9895" i="4" s="1" a="1"/>
  <c r="C9895" i="4" s="1"/>
  <c r="D9895" i="4"/>
  <c r="E9895" i="4" s="1" a="1"/>
  <c r="E9895" i="4" s="1"/>
  <c r="F9895" i="4"/>
  <c r="G9895" i="4" s="1" a="1"/>
  <c r="G9895" i="4" s="1"/>
  <c r="J9895" i="4"/>
  <c r="A9896" i="4"/>
  <c r="B9896" i="4"/>
  <c r="C9896" i="4" s="1" a="1"/>
  <c r="C9896" i="4" s="1"/>
  <c r="D9896" i="4"/>
  <c r="E9896" i="4" s="1" a="1"/>
  <c r="E9896" i="4" s="1"/>
  <c r="F9896" i="4"/>
  <c r="G9896" i="4" s="1" a="1"/>
  <c r="G9896" i="4" s="1"/>
  <c r="J9896" i="4"/>
  <c r="A9897" i="4"/>
  <c r="B9897" i="4"/>
  <c r="C9897" i="4" s="1" a="1"/>
  <c r="C9897" i="4" s="1"/>
  <c r="D9897" i="4"/>
  <c r="E9897" i="4" s="1" a="1"/>
  <c r="E9897" i="4" s="1"/>
  <c r="F9897" i="4"/>
  <c r="G9897" i="4" s="1" a="1"/>
  <c r="G9897" i="4" s="1"/>
  <c r="J9897" i="4"/>
  <c r="A9898" i="4"/>
  <c r="B9898" i="4"/>
  <c r="C9898" i="4" s="1" a="1"/>
  <c r="C9898" i="4" s="1"/>
  <c r="D9898" i="4"/>
  <c r="E9898" i="4" s="1" a="1"/>
  <c r="E9898" i="4" s="1"/>
  <c r="F9898" i="4"/>
  <c r="G9898" i="4" s="1" a="1"/>
  <c r="G9898" i="4" s="1"/>
  <c r="J9898" i="4"/>
  <c r="A9899" i="4"/>
  <c r="B9899" i="4"/>
  <c r="C9899" i="4" s="1" a="1"/>
  <c r="C9899" i="4" s="1"/>
  <c r="D9899" i="4"/>
  <c r="E9899" i="4" s="1" a="1"/>
  <c r="E9899" i="4" s="1"/>
  <c r="F9899" i="4"/>
  <c r="G9899" i="4" s="1" a="1"/>
  <c r="G9899" i="4" s="1"/>
  <c r="J9899" i="4"/>
  <c r="A9900" i="4"/>
  <c r="B9900" i="4"/>
  <c r="C9900" i="4" s="1" a="1"/>
  <c r="C9900" i="4" s="1"/>
  <c r="D9900" i="4"/>
  <c r="E9900" i="4" s="1" a="1"/>
  <c r="E9900" i="4" s="1"/>
  <c r="F9900" i="4"/>
  <c r="G9900" i="4" s="1" a="1"/>
  <c r="G9900" i="4" s="1"/>
  <c r="J9900" i="4"/>
  <c r="A9901" i="4"/>
  <c r="B9901" i="4"/>
  <c r="C9901" i="4" s="1" a="1"/>
  <c r="C9901" i="4" s="1"/>
  <c r="D9901" i="4"/>
  <c r="E9901" i="4" s="1" a="1"/>
  <c r="E9901" i="4" s="1"/>
  <c r="F9901" i="4"/>
  <c r="G9901" i="4" s="1" a="1"/>
  <c r="G9901" i="4" s="1"/>
  <c r="J9901" i="4"/>
  <c r="A9902" i="4"/>
  <c r="B9902" i="4"/>
  <c r="C9902" i="4" s="1" a="1"/>
  <c r="C9902" i="4" s="1"/>
  <c r="D9902" i="4"/>
  <c r="E9902" i="4" s="1" a="1"/>
  <c r="E9902" i="4" s="1"/>
  <c r="F9902" i="4"/>
  <c r="G9902" i="4" s="1" a="1"/>
  <c r="G9902" i="4" s="1"/>
  <c r="J9902" i="4"/>
  <c r="A9903" i="4"/>
  <c r="B9903" i="4"/>
  <c r="C9903" i="4" s="1" a="1"/>
  <c r="C9903" i="4" s="1"/>
  <c r="D9903" i="4"/>
  <c r="E9903" i="4" s="1" a="1"/>
  <c r="E9903" i="4" s="1"/>
  <c r="F9903" i="4"/>
  <c r="G9903" i="4" s="1" a="1"/>
  <c r="G9903" i="4" s="1"/>
  <c r="J9903" i="4"/>
  <c r="A9904" i="4"/>
  <c r="B9904" i="4"/>
  <c r="C9904" i="4" s="1" a="1"/>
  <c r="C9904" i="4" s="1"/>
  <c r="D9904" i="4"/>
  <c r="E9904" i="4" s="1" a="1"/>
  <c r="E9904" i="4" s="1"/>
  <c r="F9904" i="4"/>
  <c r="G9904" i="4" s="1" a="1"/>
  <c r="G9904" i="4" s="1"/>
  <c r="J9904" i="4"/>
  <c r="A9905" i="4"/>
  <c r="B9905" i="4"/>
  <c r="C9905" i="4" s="1" a="1"/>
  <c r="C9905" i="4" s="1"/>
  <c r="D9905" i="4"/>
  <c r="E9905" i="4" s="1" a="1"/>
  <c r="E9905" i="4" s="1"/>
  <c r="F9905" i="4"/>
  <c r="G9905" i="4" s="1" a="1"/>
  <c r="G9905" i="4" s="1"/>
  <c r="J9905" i="4"/>
  <c r="A9906" i="4"/>
  <c r="B9906" i="4"/>
  <c r="C9906" i="4" s="1" a="1"/>
  <c r="C9906" i="4" s="1"/>
  <c r="D9906" i="4"/>
  <c r="E9906" i="4" s="1" a="1"/>
  <c r="E9906" i="4" s="1"/>
  <c r="F9906" i="4"/>
  <c r="G9906" i="4" s="1" a="1"/>
  <c r="G9906" i="4" s="1"/>
  <c r="J9906" i="4"/>
  <c r="A9907" i="4"/>
  <c r="B9907" i="4"/>
  <c r="C9907" i="4" s="1" a="1"/>
  <c r="C9907" i="4" s="1"/>
  <c r="D9907" i="4"/>
  <c r="E9907" i="4" s="1" a="1"/>
  <c r="E9907" i="4" s="1"/>
  <c r="F9907" i="4"/>
  <c r="G9907" i="4" s="1" a="1"/>
  <c r="G9907" i="4" s="1"/>
  <c r="J9907" i="4"/>
  <c r="A9908" i="4"/>
  <c r="B9908" i="4"/>
  <c r="C9908" i="4" s="1" a="1"/>
  <c r="C9908" i="4" s="1"/>
  <c r="D9908" i="4"/>
  <c r="E9908" i="4" s="1" a="1"/>
  <c r="E9908" i="4" s="1"/>
  <c r="F9908" i="4"/>
  <c r="G9908" i="4" s="1" a="1"/>
  <c r="G9908" i="4" s="1"/>
  <c r="J9908" i="4"/>
  <c r="A9909" i="4"/>
  <c r="B9909" i="4"/>
  <c r="C9909" i="4" s="1" a="1"/>
  <c r="C9909" i="4" s="1"/>
  <c r="D9909" i="4"/>
  <c r="E9909" i="4" s="1" a="1"/>
  <c r="E9909" i="4" s="1"/>
  <c r="F9909" i="4"/>
  <c r="G9909" i="4" s="1" a="1"/>
  <c r="G9909" i="4" s="1"/>
  <c r="J9909" i="4"/>
  <c r="A9910" i="4"/>
  <c r="B9910" i="4"/>
  <c r="C9910" i="4" s="1" a="1"/>
  <c r="C9910" i="4" s="1"/>
  <c r="D9910" i="4"/>
  <c r="E9910" i="4" s="1" a="1"/>
  <c r="E9910" i="4" s="1"/>
  <c r="F9910" i="4"/>
  <c r="G9910" i="4" s="1" a="1"/>
  <c r="G9910" i="4" s="1"/>
  <c r="J9910" i="4"/>
  <c r="A9911" i="4"/>
  <c r="B9911" i="4"/>
  <c r="C9911" i="4" s="1" a="1"/>
  <c r="C9911" i="4" s="1"/>
  <c r="D9911" i="4"/>
  <c r="E9911" i="4" s="1" a="1"/>
  <c r="E9911" i="4" s="1"/>
  <c r="F9911" i="4"/>
  <c r="G9911" i="4" s="1" a="1"/>
  <c r="G9911" i="4" s="1"/>
  <c r="J9911" i="4"/>
  <c r="A9912" i="4"/>
  <c r="B9912" i="4"/>
  <c r="C9912" i="4" s="1" a="1"/>
  <c r="C9912" i="4" s="1"/>
  <c r="D9912" i="4"/>
  <c r="E9912" i="4" s="1" a="1"/>
  <c r="E9912" i="4" s="1"/>
  <c r="F9912" i="4"/>
  <c r="G9912" i="4" s="1" a="1"/>
  <c r="G9912" i="4" s="1"/>
  <c r="J9912" i="4"/>
  <c r="A9913" i="4"/>
  <c r="B9913" i="4"/>
  <c r="C9913" i="4" s="1" a="1"/>
  <c r="C9913" i="4" s="1"/>
  <c r="D9913" i="4"/>
  <c r="E9913" i="4" s="1" a="1"/>
  <c r="E9913" i="4" s="1"/>
  <c r="F9913" i="4"/>
  <c r="G9913" i="4" s="1" a="1"/>
  <c r="G9913" i="4" s="1"/>
  <c r="J9913" i="4"/>
  <c r="A9914" i="4"/>
  <c r="B9914" i="4"/>
  <c r="C9914" i="4" s="1" a="1"/>
  <c r="C9914" i="4" s="1"/>
  <c r="D9914" i="4"/>
  <c r="E9914" i="4" s="1" a="1"/>
  <c r="E9914" i="4" s="1"/>
  <c r="F9914" i="4"/>
  <c r="G9914" i="4" s="1" a="1"/>
  <c r="G9914" i="4" s="1"/>
  <c r="J9914" i="4"/>
  <c r="A9915" i="4"/>
  <c r="B9915" i="4"/>
  <c r="C9915" i="4" s="1" a="1"/>
  <c r="C9915" i="4" s="1"/>
  <c r="D9915" i="4"/>
  <c r="E9915" i="4" s="1" a="1"/>
  <c r="E9915" i="4" s="1"/>
  <c r="F9915" i="4"/>
  <c r="G9915" i="4" s="1" a="1"/>
  <c r="G9915" i="4" s="1"/>
  <c r="J9915" i="4"/>
  <c r="A9916" i="4"/>
  <c r="B9916" i="4"/>
  <c r="C9916" i="4" s="1" a="1"/>
  <c r="C9916" i="4" s="1"/>
  <c r="D9916" i="4"/>
  <c r="E9916" i="4" s="1" a="1"/>
  <c r="E9916" i="4" s="1"/>
  <c r="F9916" i="4"/>
  <c r="G9916" i="4" s="1" a="1"/>
  <c r="G9916" i="4" s="1"/>
  <c r="J9916" i="4"/>
  <c r="A9917" i="4"/>
  <c r="B9917" i="4"/>
  <c r="C9917" i="4" s="1" a="1"/>
  <c r="C9917" i="4" s="1"/>
  <c r="D9917" i="4"/>
  <c r="E9917" i="4" s="1" a="1"/>
  <c r="E9917" i="4" s="1"/>
  <c r="F9917" i="4"/>
  <c r="G9917" i="4" s="1" a="1"/>
  <c r="G9917" i="4" s="1"/>
  <c r="J9917" i="4"/>
  <c r="A9918" i="4"/>
  <c r="B9918" i="4"/>
  <c r="C9918" i="4" s="1" a="1"/>
  <c r="C9918" i="4" s="1"/>
  <c r="D9918" i="4"/>
  <c r="E9918" i="4" s="1" a="1"/>
  <c r="E9918" i="4" s="1"/>
  <c r="F9918" i="4"/>
  <c r="G9918" i="4" s="1" a="1"/>
  <c r="G9918" i="4" s="1"/>
  <c r="J9918" i="4"/>
  <c r="A9919" i="4"/>
  <c r="B9919" i="4"/>
  <c r="C9919" i="4" s="1" a="1"/>
  <c r="C9919" i="4" s="1"/>
  <c r="D9919" i="4"/>
  <c r="E9919" i="4" s="1" a="1"/>
  <c r="E9919" i="4" s="1"/>
  <c r="F9919" i="4"/>
  <c r="G9919" i="4" s="1" a="1"/>
  <c r="G9919" i="4" s="1"/>
  <c r="J9919" i="4"/>
  <c r="A9920" i="4"/>
  <c r="B9920" i="4"/>
  <c r="C9920" i="4" s="1" a="1"/>
  <c r="C9920" i="4" s="1"/>
  <c r="D9920" i="4"/>
  <c r="E9920" i="4" s="1" a="1"/>
  <c r="E9920" i="4" s="1"/>
  <c r="F9920" i="4"/>
  <c r="G9920" i="4" s="1" a="1"/>
  <c r="G9920" i="4" s="1"/>
  <c r="J9920" i="4"/>
  <c r="A9921" i="4"/>
  <c r="B9921" i="4"/>
  <c r="C9921" i="4" s="1" a="1"/>
  <c r="C9921" i="4" s="1"/>
  <c r="D9921" i="4"/>
  <c r="E9921" i="4" s="1" a="1"/>
  <c r="E9921" i="4" s="1"/>
  <c r="F9921" i="4"/>
  <c r="G9921" i="4" s="1" a="1"/>
  <c r="G9921" i="4" s="1"/>
  <c r="J9921" i="4"/>
  <c r="A9922" i="4"/>
  <c r="B9922" i="4"/>
  <c r="C9922" i="4" s="1" a="1"/>
  <c r="C9922" i="4" s="1"/>
  <c r="D9922" i="4"/>
  <c r="E9922" i="4" s="1" a="1"/>
  <c r="E9922" i="4" s="1"/>
  <c r="F9922" i="4"/>
  <c r="G9922" i="4" s="1" a="1"/>
  <c r="G9922" i="4" s="1"/>
  <c r="J9922" i="4"/>
  <c r="A9923" i="4"/>
  <c r="B9923" i="4"/>
  <c r="C9923" i="4" s="1" a="1"/>
  <c r="C9923" i="4" s="1"/>
  <c r="D9923" i="4"/>
  <c r="E9923" i="4" s="1" a="1"/>
  <c r="E9923" i="4" s="1"/>
  <c r="F9923" i="4"/>
  <c r="G9923" i="4" s="1" a="1"/>
  <c r="G9923" i="4" s="1"/>
  <c r="J9923" i="4"/>
  <c r="A9924" i="4"/>
  <c r="B9924" i="4"/>
  <c r="C9924" i="4" s="1" a="1"/>
  <c r="C9924" i="4" s="1"/>
  <c r="D9924" i="4"/>
  <c r="E9924" i="4" s="1" a="1"/>
  <c r="E9924" i="4" s="1"/>
  <c r="F9924" i="4"/>
  <c r="G9924" i="4" s="1" a="1"/>
  <c r="G9924" i="4" s="1"/>
  <c r="J9924" i="4"/>
  <c r="A9925" i="4"/>
  <c r="B9925" i="4"/>
  <c r="C9925" i="4" s="1" a="1"/>
  <c r="C9925" i="4" s="1"/>
  <c r="D9925" i="4"/>
  <c r="E9925" i="4" s="1" a="1"/>
  <c r="E9925" i="4" s="1"/>
  <c r="F9925" i="4"/>
  <c r="G9925" i="4" s="1" a="1"/>
  <c r="G9925" i="4" s="1"/>
  <c r="J9925" i="4"/>
  <c r="A9926" i="4"/>
  <c r="B9926" i="4"/>
  <c r="C9926" i="4" s="1" a="1"/>
  <c r="C9926" i="4" s="1"/>
  <c r="D9926" i="4"/>
  <c r="E9926" i="4" s="1" a="1"/>
  <c r="E9926" i="4" s="1"/>
  <c r="F9926" i="4"/>
  <c r="G9926" i="4" s="1" a="1"/>
  <c r="G9926" i="4" s="1"/>
  <c r="J9926" i="4"/>
  <c r="A9927" i="4"/>
  <c r="B9927" i="4"/>
  <c r="C9927" i="4" s="1" a="1"/>
  <c r="C9927" i="4" s="1"/>
  <c r="D9927" i="4"/>
  <c r="E9927" i="4" s="1" a="1"/>
  <c r="E9927" i="4" s="1"/>
  <c r="F9927" i="4"/>
  <c r="G9927" i="4" s="1" a="1"/>
  <c r="G9927" i="4" s="1"/>
  <c r="J9927" i="4"/>
  <c r="A9928" i="4"/>
  <c r="B9928" i="4"/>
  <c r="C9928" i="4" s="1" a="1"/>
  <c r="C9928" i="4" s="1"/>
  <c r="D9928" i="4"/>
  <c r="E9928" i="4" s="1" a="1"/>
  <c r="E9928" i="4" s="1"/>
  <c r="F9928" i="4"/>
  <c r="G9928" i="4" s="1" a="1"/>
  <c r="G9928" i="4" s="1"/>
  <c r="J9928" i="4"/>
  <c r="A9929" i="4"/>
  <c r="B9929" i="4"/>
  <c r="C9929" i="4" s="1" a="1"/>
  <c r="C9929" i="4" s="1"/>
  <c r="D9929" i="4"/>
  <c r="E9929" i="4" s="1" a="1"/>
  <c r="E9929" i="4" s="1"/>
  <c r="F9929" i="4"/>
  <c r="G9929" i="4" s="1" a="1"/>
  <c r="G9929" i="4" s="1"/>
  <c r="J9929" i="4"/>
  <c r="A9930" i="4"/>
  <c r="B9930" i="4"/>
  <c r="C9930" i="4" s="1" a="1"/>
  <c r="C9930" i="4" s="1"/>
  <c r="D9930" i="4"/>
  <c r="E9930" i="4" s="1" a="1"/>
  <c r="E9930" i="4" s="1"/>
  <c r="F9930" i="4"/>
  <c r="G9930" i="4" s="1" a="1"/>
  <c r="G9930" i="4" s="1"/>
  <c r="J9930" i="4"/>
  <c r="A9931" i="4"/>
  <c r="B9931" i="4"/>
  <c r="C9931" i="4" s="1" a="1"/>
  <c r="C9931" i="4" s="1"/>
  <c r="D9931" i="4"/>
  <c r="E9931" i="4" s="1" a="1"/>
  <c r="E9931" i="4" s="1"/>
  <c r="F9931" i="4"/>
  <c r="G9931" i="4" s="1" a="1"/>
  <c r="G9931" i="4" s="1"/>
  <c r="J9931" i="4"/>
  <c r="A9932" i="4"/>
  <c r="B9932" i="4"/>
  <c r="C9932" i="4" s="1" a="1"/>
  <c r="C9932" i="4" s="1"/>
  <c r="D9932" i="4"/>
  <c r="E9932" i="4" s="1" a="1"/>
  <c r="E9932" i="4" s="1"/>
  <c r="F9932" i="4"/>
  <c r="G9932" i="4" s="1" a="1"/>
  <c r="G9932" i="4" s="1"/>
  <c r="J9932" i="4"/>
  <c r="A9933" i="4"/>
  <c r="B9933" i="4"/>
  <c r="C9933" i="4" s="1" a="1"/>
  <c r="C9933" i="4" s="1"/>
  <c r="D9933" i="4"/>
  <c r="E9933" i="4" s="1" a="1"/>
  <c r="E9933" i="4" s="1"/>
  <c r="F9933" i="4"/>
  <c r="G9933" i="4" s="1" a="1"/>
  <c r="G9933" i="4" s="1"/>
  <c r="J9933" i="4"/>
  <c r="A9934" i="4"/>
  <c r="B9934" i="4"/>
  <c r="C9934" i="4" s="1" a="1"/>
  <c r="C9934" i="4" s="1"/>
  <c r="D9934" i="4"/>
  <c r="E9934" i="4" s="1" a="1"/>
  <c r="E9934" i="4" s="1"/>
  <c r="F9934" i="4"/>
  <c r="G9934" i="4" s="1" a="1"/>
  <c r="G9934" i="4" s="1"/>
  <c r="J9934" i="4"/>
  <c r="A9935" i="4"/>
  <c r="B9935" i="4"/>
  <c r="C9935" i="4" s="1" a="1"/>
  <c r="C9935" i="4" s="1"/>
  <c r="D9935" i="4"/>
  <c r="E9935" i="4" s="1" a="1"/>
  <c r="E9935" i="4" s="1"/>
  <c r="F9935" i="4"/>
  <c r="G9935" i="4" s="1" a="1"/>
  <c r="G9935" i="4" s="1"/>
  <c r="J9935" i="4"/>
  <c r="A9936" i="4"/>
  <c r="B9936" i="4"/>
  <c r="C9936" i="4" s="1" a="1"/>
  <c r="C9936" i="4" s="1"/>
  <c r="D9936" i="4"/>
  <c r="E9936" i="4" s="1" a="1"/>
  <c r="E9936" i="4" s="1"/>
  <c r="F9936" i="4"/>
  <c r="G9936" i="4" s="1" a="1"/>
  <c r="G9936" i="4" s="1"/>
  <c r="J9936" i="4"/>
  <c r="A9937" i="4"/>
  <c r="B9937" i="4"/>
  <c r="C9937" i="4" s="1" a="1"/>
  <c r="C9937" i="4" s="1"/>
  <c r="D9937" i="4"/>
  <c r="E9937" i="4" s="1" a="1"/>
  <c r="E9937" i="4" s="1"/>
  <c r="F9937" i="4"/>
  <c r="G9937" i="4" s="1" a="1"/>
  <c r="G9937" i="4" s="1"/>
  <c r="J9937" i="4"/>
  <c r="A9938" i="4"/>
  <c r="B9938" i="4"/>
  <c r="C9938" i="4" s="1" a="1"/>
  <c r="C9938" i="4" s="1"/>
  <c r="D9938" i="4"/>
  <c r="E9938" i="4" s="1" a="1"/>
  <c r="E9938" i="4" s="1"/>
  <c r="F9938" i="4"/>
  <c r="G9938" i="4" s="1" a="1"/>
  <c r="G9938" i="4" s="1"/>
  <c r="J9938" i="4"/>
  <c r="A9939" i="4"/>
  <c r="B9939" i="4"/>
  <c r="C9939" i="4" s="1" a="1"/>
  <c r="C9939" i="4" s="1"/>
  <c r="D9939" i="4"/>
  <c r="E9939" i="4" s="1" a="1"/>
  <c r="E9939" i="4" s="1"/>
  <c r="F9939" i="4"/>
  <c r="G9939" i="4" s="1" a="1"/>
  <c r="G9939" i="4" s="1"/>
  <c r="J9939" i="4"/>
  <c r="A9940" i="4"/>
  <c r="B9940" i="4"/>
  <c r="C9940" i="4" s="1" a="1"/>
  <c r="C9940" i="4" s="1"/>
  <c r="D9940" i="4"/>
  <c r="E9940" i="4" s="1" a="1"/>
  <c r="E9940" i="4" s="1"/>
  <c r="F9940" i="4"/>
  <c r="G9940" i="4" s="1" a="1"/>
  <c r="G9940" i="4" s="1"/>
  <c r="J9940" i="4"/>
  <c r="A9941" i="4"/>
  <c r="B9941" i="4"/>
  <c r="C9941" i="4" s="1" a="1"/>
  <c r="C9941" i="4" s="1"/>
  <c r="D9941" i="4"/>
  <c r="E9941" i="4" s="1" a="1"/>
  <c r="E9941" i="4" s="1"/>
  <c r="F9941" i="4"/>
  <c r="G9941" i="4" s="1" a="1"/>
  <c r="G9941" i="4" s="1"/>
  <c r="J9941" i="4"/>
  <c r="A9942" i="4"/>
  <c r="B9942" i="4"/>
  <c r="C9942" i="4" s="1" a="1"/>
  <c r="C9942" i="4" s="1"/>
  <c r="D9942" i="4"/>
  <c r="E9942" i="4" s="1" a="1"/>
  <c r="E9942" i="4" s="1"/>
  <c r="F9942" i="4"/>
  <c r="G9942" i="4" s="1" a="1"/>
  <c r="G9942" i="4" s="1"/>
  <c r="J9942" i="4"/>
  <c r="A9943" i="4"/>
  <c r="B9943" i="4"/>
  <c r="C9943" i="4" s="1" a="1"/>
  <c r="C9943" i="4" s="1"/>
  <c r="D9943" i="4"/>
  <c r="E9943" i="4" s="1" a="1"/>
  <c r="E9943" i="4" s="1"/>
  <c r="F9943" i="4"/>
  <c r="G9943" i="4" s="1" a="1"/>
  <c r="G9943" i="4" s="1"/>
  <c r="J9943" i="4"/>
  <c r="A9944" i="4"/>
  <c r="B9944" i="4"/>
  <c r="C9944" i="4" s="1" a="1"/>
  <c r="C9944" i="4" s="1"/>
  <c r="D9944" i="4"/>
  <c r="E9944" i="4" s="1" a="1"/>
  <c r="E9944" i="4" s="1"/>
  <c r="F9944" i="4"/>
  <c r="G9944" i="4" s="1" a="1"/>
  <c r="G9944" i="4" s="1"/>
  <c r="J9944" i="4"/>
  <c r="A9945" i="4"/>
  <c r="B9945" i="4"/>
  <c r="C9945" i="4" s="1" a="1"/>
  <c r="C9945" i="4" s="1"/>
  <c r="D9945" i="4"/>
  <c r="E9945" i="4" s="1" a="1"/>
  <c r="E9945" i="4" s="1"/>
  <c r="F9945" i="4"/>
  <c r="G9945" i="4" s="1" a="1"/>
  <c r="G9945" i="4" s="1"/>
  <c r="J9945" i="4"/>
  <c r="A9946" i="4"/>
  <c r="B9946" i="4"/>
  <c r="C9946" i="4" s="1" a="1"/>
  <c r="C9946" i="4" s="1"/>
  <c r="D9946" i="4"/>
  <c r="E9946" i="4" s="1" a="1"/>
  <c r="E9946" i="4" s="1"/>
  <c r="F9946" i="4"/>
  <c r="G9946" i="4" s="1" a="1"/>
  <c r="G9946" i="4" s="1"/>
  <c r="J9946" i="4"/>
  <c r="A9947" i="4"/>
  <c r="B9947" i="4"/>
  <c r="C9947" i="4" s="1" a="1"/>
  <c r="C9947" i="4" s="1"/>
  <c r="D9947" i="4"/>
  <c r="E9947" i="4" s="1" a="1"/>
  <c r="E9947" i="4" s="1"/>
  <c r="F9947" i="4"/>
  <c r="G9947" i="4" s="1" a="1"/>
  <c r="G9947" i="4" s="1"/>
  <c r="J9947" i="4"/>
  <c r="A9948" i="4"/>
  <c r="B9948" i="4"/>
  <c r="C9948" i="4" s="1" a="1"/>
  <c r="C9948" i="4" s="1"/>
  <c r="D9948" i="4"/>
  <c r="E9948" i="4" s="1" a="1"/>
  <c r="E9948" i="4" s="1"/>
  <c r="F9948" i="4"/>
  <c r="G9948" i="4" s="1" a="1"/>
  <c r="G9948" i="4" s="1"/>
  <c r="J9948" i="4"/>
  <c r="A9949" i="4"/>
  <c r="B9949" i="4"/>
  <c r="C9949" i="4" s="1" a="1"/>
  <c r="C9949" i="4" s="1"/>
  <c r="D9949" i="4"/>
  <c r="E9949" i="4" s="1" a="1"/>
  <c r="E9949" i="4" s="1"/>
  <c r="F9949" i="4"/>
  <c r="G9949" i="4" s="1" a="1"/>
  <c r="G9949" i="4" s="1"/>
  <c r="J9949" i="4"/>
  <c r="A9950" i="4"/>
  <c r="B9950" i="4"/>
  <c r="C9950" i="4" s="1" a="1"/>
  <c r="C9950" i="4" s="1"/>
  <c r="D9950" i="4"/>
  <c r="E9950" i="4" s="1" a="1"/>
  <c r="E9950" i="4" s="1"/>
  <c r="F9950" i="4"/>
  <c r="G9950" i="4" s="1" a="1"/>
  <c r="G9950" i="4" s="1"/>
  <c r="J9950" i="4"/>
  <c r="A9951" i="4"/>
  <c r="B9951" i="4"/>
  <c r="C9951" i="4" s="1" a="1"/>
  <c r="C9951" i="4" s="1"/>
  <c r="D9951" i="4"/>
  <c r="E9951" i="4" s="1" a="1"/>
  <c r="E9951" i="4" s="1"/>
  <c r="F9951" i="4"/>
  <c r="G9951" i="4" s="1" a="1"/>
  <c r="G9951" i="4" s="1"/>
  <c r="J9951" i="4"/>
  <c r="A9952" i="4"/>
  <c r="B9952" i="4"/>
  <c r="C9952" i="4" s="1" a="1"/>
  <c r="C9952" i="4" s="1"/>
  <c r="D9952" i="4"/>
  <c r="E9952" i="4" s="1" a="1"/>
  <c r="E9952" i="4" s="1"/>
  <c r="F9952" i="4"/>
  <c r="G9952" i="4" s="1" a="1"/>
  <c r="G9952" i="4" s="1"/>
  <c r="J9952" i="4"/>
  <c r="A9953" i="4"/>
  <c r="B9953" i="4"/>
  <c r="C9953" i="4" s="1" a="1"/>
  <c r="C9953" i="4" s="1"/>
  <c r="D9953" i="4"/>
  <c r="E9953" i="4" s="1" a="1"/>
  <c r="E9953" i="4" s="1"/>
  <c r="F9953" i="4"/>
  <c r="G9953" i="4" s="1" a="1"/>
  <c r="G9953" i="4" s="1"/>
  <c r="J9953" i="4"/>
  <c r="A9954" i="4"/>
  <c r="B9954" i="4"/>
  <c r="C9954" i="4" s="1" a="1"/>
  <c r="C9954" i="4" s="1"/>
  <c r="D9954" i="4"/>
  <c r="E9954" i="4" s="1" a="1"/>
  <c r="E9954" i="4" s="1"/>
  <c r="F9954" i="4"/>
  <c r="G9954" i="4" s="1" a="1"/>
  <c r="G9954" i="4" s="1"/>
  <c r="J9954" i="4"/>
  <c r="A9955" i="4"/>
  <c r="B9955" i="4"/>
  <c r="C9955" i="4" s="1" a="1"/>
  <c r="C9955" i="4" s="1"/>
  <c r="D9955" i="4"/>
  <c r="E9955" i="4" s="1" a="1"/>
  <c r="E9955" i="4" s="1"/>
  <c r="F9955" i="4"/>
  <c r="G9955" i="4" s="1" a="1"/>
  <c r="G9955" i="4" s="1"/>
  <c r="J9955" i="4"/>
  <c r="A9956" i="4"/>
  <c r="B9956" i="4"/>
  <c r="C9956" i="4" s="1" a="1"/>
  <c r="C9956" i="4" s="1"/>
  <c r="D9956" i="4"/>
  <c r="E9956" i="4" s="1" a="1"/>
  <c r="E9956" i="4" s="1"/>
  <c r="F9956" i="4"/>
  <c r="G9956" i="4" s="1" a="1"/>
  <c r="G9956" i="4" s="1"/>
  <c r="J9956" i="4"/>
  <c r="A9957" i="4"/>
  <c r="B9957" i="4"/>
  <c r="C9957" i="4" s="1" a="1"/>
  <c r="C9957" i="4" s="1"/>
  <c r="D9957" i="4"/>
  <c r="E9957" i="4" s="1" a="1"/>
  <c r="E9957" i="4" s="1"/>
  <c r="F9957" i="4"/>
  <c r="G9957" i="4" s="1" a="1"/>
  <c r="G9957" i="4" s="1"/>
  <c r="J9957" i="4"/>
  <c r="A9958" i="4"/>
  <c r="B9958" i="4"/>
  <c r="C9958" i="4" s="1" a="1"/>
  <c r="C9958" i="4" s="1"/>
  <c r="D9958" i="4"/>
  <c r="E9958" i="4" s="1" a="1"/>
  <c r="E9958" i="4" s="1"/>
  <c r="F9958" i="4"/>
  <c r="G9958" i="4" s="1" a="1"/>
  <c r="G9958" i="4" s="1"/>
  <c r="J9958" i="4"/>
  <c r="A9959" i="4"/>
  <c r="B9959" i="4"/>
  <c r="C9959" i="4" s="1" a="1"/>
  <c r="C9959" i="4" s="1"/>
  <c r="D9959" i="4"/>
  <c r="E9959" i="4" s="1" a="1"/>
  <c r="E9959" i="4" s="1"/>
  <c r="F9959" i="4"/>
  <c r="G9959" i="4" s="1" a="1"/>
  <c r="G9959" i="4" s="1"/>
  <c r="J9959" i="4"/>
  <c r="A9960" i="4"/>
  <c r="B9960" i="4"/>
  <c r="C9960" i="4" s="1" a="1"/>
  <c r="C9960" i="4" s="1"/>
  <c r="D9960" i="4"/>
  <c r="E9960" i="4" s="1" a="1"/>
  <c r="E9960" i="4" s="1"/>
  <c r="F9960" i="4"/>
  <c r="G9960" i="4" s="1" a="1"/>
  <c r="G9960" i="4" s="1"/>
  <c r="J9960" i="4"/>
  <c r="A9961" i="4"/>
  <c r="B9961" i="4"/>
  <c r="C9961" i="4" s="1" a="1"/>
  <c r="C9961" i="4" s="1"/>
  <c r="D9961" i="4"/>
  <c r="E9961" i="4" s="1" a="1"/>
  <c r="E9961" i="4" s="1"/>
  <c r="F9961" i="4"/>
  <c r="G9961" i="4" s="1" a="1"/>
  <c r="G9961" i="4" s="1"/>
  <c r="J9961" i="4"/>
  <c r="A9962" i="4"/>
  <c r="B9962" i="4"/>
  <c r="C9962" i="4" s="1" a="1"/>
  <c r="C9962" i="4" s="1"/>
  <c r="D9962" i="4"/>
  <c r="E9962" i="4" s="1" a="1"/>
  <c r="E9962" i="4" s="1"/>
  <c r="F9962" i="4"/>
  <c r="G9962" i="4" s="1" a="1"/>
  <c r="G9962" i="4" s="1"/>
  <c r="J9962" i="4"/>
  <c r="A9963" i="4"/>
  <c r="B9963" i="4"/>
  <c r="C9963" i="4" s="1" a="1"/>
  <c r="C9963" i="4" s="1"/>
  <c r="D9963" i="4"/>
  <c r="E9963" i="4" s="1" a="1"/>
  <c r="E9963" i="4" s="1"/>
  <c r="F9963" i="4"/>
  <c r="G9963" i="4" s="1" a="1"/>
  <c r="G9963" i="4" s="1"/>
  <c r="J9963" i="4"/>
  <c r="A9964" i="4"/>
  <c r="B9964" i="4"/>
  <c r="C9964" i="4" s="1" a="1"/>
  <c r="C9964" i="4" s="1"/>
  <c r="D9964" i="4"/>
  <c r="E9964" i="4" s="1" a="1"/>
  <c r="E9964" i="4" s="1"/>
  <c r="F9964" i="4"/>
  <c r="G9964" i="4" s="1" a="1"/>
  <c r="G9964" i="4" s="1"/>
  <c r="J9964" i="4"/>
  <c r="A9965" i="4"/>
  <c r="B9965" i="4"/>
  <c r="C9965" i="4" s="1" a="1"/>
  <c r="C9965" i="4" s="1"/>
  <c r="D9965" i="4"/>
  <c r="E9965" i="4" s="1" a="1"/>
  <c r="E9965" i="4" s="1"/>
  <c r="F9965" i="4"/>
  <c r="G9965" i="4" s="1" a="1"/>
  <c r="G9965" i="4" s="1"/>
  <c r="J9965" i="4"/>
  <c r="A9966" i="4"/>
  <c r="B9966" i="4"/>
  <c r="C9966" i="4" s="1" a="1"/>
  <c r="C9966" i="4" s="1"/>
  <c r="D9966" i="4"/>
  <c r="E9966" i="4" s="1" a="1"/>
  <c r="E9966" i="4" s="1"/>
  <c r="F9966" i="4"/>
  <c r="G9966" i="4" s="1" a="1"/>
  <c r="G9966" i="4" s="1"/>
  <c r="J9966" i="4"/>
  <c r="A9967" i="4"/>
  <c r="B9967" i="4"/>
  <c r="C9967" i="4" s="1" a="1"/>
  <c r="C9967" i="4" s="1"/>
  <c r="D9967" i="4"/>
  <c r="E9967" i="4" s="1" a="1"/>
  <c r="E9967" i="4" s="1"/>
  <c r="F9967" i="4"/>
  <c r="G9967" i="4" s="1" a="1"/>
  <c r="G9967" i="4" s="1"/>
  <c r="J9967" i="4"/>
  <c r="A9968" i="4"/>
  <c r="B9968" i="4"/>
  <c r="C9968" i="4" s="1" a="1"/>
  <c r="C9968" i="4" s="1"/>
  <c r="D9968" i="4"/>
  <c r="E9968" i="4" s="1" a="1"/>
  <c r="E9968" i="4" s="1"/>
  <c r="F9968" i="4"/>
  <c r="G9968" i="4" s="1" a="1"/>
  <c r="G9968" i="4" s="1"/>
  <c r="J9968" i="4"/>
  <c r="A9969" i="4"/>
  <c r="B9969" i="4"/>
  <c r="C9969" i="4" s="1" a="1"/>
  <c r="C9969" i="4" s="1"/>
  <c r="D9969" i="4"/>
  <c r="E9969" i="4" s="1" a="1"/>
  <c r="E9969" i="4" s="1"/>
  <c r="F9969" i="4"/>
  <c r="G9969" i="4" s="1" a="1"/>
  <c r="G9969" i="4" s="1"/>
  <c r="J9969" i="4"/>
  <c r="A9970" i="4"/>
  <c r="B9970" i="4"/>
  <c r="C9970" i="4" s="1" a="1"/>
  <c r="C9970" i="4" s="1"/>
  <c r="D9970" i="4"/>
  <c r="E9970" i="4" s="1" a="1"/>
  <c r="E9970" i="4" s="1"/>
  <c r="F9970" i="4"/>
  <c r="G9970" i="4" s="1" a="1"/>
  <c r="G9970" i="4" s="1"/>
  <c r="J9970" i="4"/>
  <c r="A9971" i="4"/>
  <c r="B9971" i="4"/>
  <c r="C9971" i="4" s="1" a="1"/>
  <c r="C9971" i="4" s="1"/>
  <c r="D9971" i="4"/>
  <c r="E9971" i="4" s="1" a="1"/>
  <c r="E9971" i="4" s="1"/>
  <c r="F9971" i="4"/>
  <c r="G9971" i="4" s="1" a="1"/>
  <c r="G9971" i="4" s="1"/>
  <c r="J9971" i="4"/>
  <c r="A9972" i="4"/>
  <c r="B9972" i="4"/>
  <c r="C9972" i="4" s="1" a="1"/>
  <c r="C9972" i="4" s="1"/>
  <c r="D9972" i="4"/>
  <c r="E9972" i="4" s="1" a="1"/>
  <c r="E9972" i="4" s="1"/>
  <c r="F9972" i="4"/>
  <c r="G9972" i="4" s="1" a="1"/>
  <c r="G9972" i="4" s="1"/>
  <c r="J9972" i="4"/>
  <c r="A9973" i="4"/>
  <c r="B9973" i="4"/>
  <c r="C9973" i="4" s="1" a="1"/>
  <c r="C9973" i="4" s="1"/>
  <c r="D9973" i="4"/>
  <c r="E9973" i="4" s="1" a="1"/>
  <c r="E9973" i="4" s="1"/>
  <c r="F9973" i="4"/>
  <c r="G9973" i="4" s="1" a="1"/>
  <c r="G9973" i="4" s="1"/>
  <c r="J9973" i="4"/>
  <c r="A9974" i="4"/>
  <c r="B9974" i="4"/>
  <c r="C9974" i="4" s="1" a="1"/>
  <c r="C9974" i="4" s="1"/>
  <c r="D9974" i="4"/>
  <c r="E9974" i="4" s="1" a="1"/>
  <c r="E9974" i="4" s="1"/>
  <c r="F9974" i="4"/>
  <c r="G9974" i="4" s="1" a="1"/>
  <c r="G9974" i="4" s="1"/>
  <c r="J9974" i="4"/>
  <c r="A9975" i="4"/>
  <c r="B9975" i="4"/>
  <c r="C9975" i="4" s="1" a="1"/>
  <c r="C9975" i="4" s="1"/>
  <c r="D9975" i="4"/>
  <c r="E9975" i="4" s="1" a="1"/>
  <c r="E9975" i="4" s="1"/>
  <c r="F9975" i="4"/>
  <c r="G9975" i="4" s="1" a="1"/>
  <c r="G9975" i="4" s="1"/>
  <c r="J9975" i="4"/>
  <c r="A9976" i="4"/>
  <c r="B9976" i="4"/>
  <c r="C9976" i="4" s="1" a="1"/>
  <c r="C9976" i="4" s="1"/>
  <c r="D9976" i="4"/>
  <c r="E9976" i="4" s="1" a="1"/>
  <c r="E9976" i="4" s="1"/>
  <c r="F9976" i="4"/>
  <c r="G9976" i="4" s="1" a="1"/>
  <c r="G9976" i="4" s="1"/>
  <c r="J9976" i="4"/>
  <c r="A9977" i="4"/>
  <c r="B9977" i="4"/>
  <c r="C9977" i="4" s="1" a="1"/>
  <c r="C9977" i="4" s="1"/>
  <c r="D9977" i="4"/>
  <c r="E9977" i="4" s="1" a="1"/>
  <c r="E9977" i="4" s="1"/>
  <c r="F9977" i="4"/>
  <c r="G9977" i="4" s="1" a="1"/>
  <c r="G9977" i="4" s="1"/>
  <c r="J9977" i="4"/>
  <c r="A9978" i="4"/>
  <c r="B9978" i="4"/>
  <c r="C9978" i="4" s="1" a="1"/>
  <c r="C9978" i="4" s="1"/>
  <c r="D9978" i="4"/>
  <c r="E9978" i="4" s="1" a="1"/>
  <c r="E9978" i="4" s="1"/>
  <c r="F9978" i="4"/>
  <c r="G9978" i="4" s="1" a="1"/>
  <c r="G9978" i="4" s="1"/>
  <c r="J9978" i="4"/>
  <c r="A9979" i="4"/>
  <c r="B9979" i="4"/>
  <c r="C9979" i="4" s="1" a="1"/>
  <c r="C9979" i="4" s="1"/>
  <c r="D9979" i="4"/>
  <c r="E9979" i="4" s="1" a="1"/>
  <c r="E9979" i="4" s="1"/>
  <c r="F9979" i="4"/>
  <c r="G9979" i="4" s="1" a="1"/>
  <c r="G9979" i="4" s="1"/>
  <c r="J9979" i="4"/>
  <c r="A9980" i="4"/>
  <c r="B9980" i="4"/>
  <c r="C9980" i="4" s="1" a="1"/>
  <c r="C9980" i="4" s="1"/>
  <c r="D9980" i="4"/>
  <c r="E9980" i="4" s="1" a="1"/>
  <c r="E9980" i="4" s="1"/>
  <c r="F9980" i="4"/>
  <c r="G9980" i="4" s="1" a="1"/>
  <c r="G9980" i="4" s="1"/>
  <c r="J9980" i="4"/>
  <c r="A9981" i="4"/>
  <c r="B9981" i="4"/>
  <c r="C9981" i="4" s="1" a="1"/>
  <c r="C9981" i="4" s="1"/>
  <c r="D9981" i="4"/>
  <c r="E9981" i="4" s="1" a="1"/>
  <c r="E9981" i="4" s="1"/>
  <c r="F9981" i="4"/>
  <c r="G9981" i="4" s="1" a="1"/>
  <c r="G9981" i="4" s="1"/>
  <c r="J9981" i="4"/>
  <c r="A9982" i="4"/>
  <c r="B9982" i="4"/>
  <c r="C9982" i="4" s="1" a="1"/>
  <c r="C9982" i="4" s="1"/>
  <c r="D9982" i="4"/>
  <c r="E9982" i="4" s="1" a="1"/>
  <c r="E9982" i="4" s="1"/>
  <c r="F9982" i="4"/>
  <c r="G9982" i="4" s="1" a="1"/>
  <c r="G9982" i="4" s="1"/>
  <c r="J9982" i="4"/>
  <c r="A9983" i="4"/>
  <c r="B9983" i="4"/>
  <c r="C9983" i="4" s="1" a="1"/>
  <c r="C9983" i="4" s="1"/>
  <c r="D9983" i="4"/>
  <c r="E9983" i="4" s="1" a="1"/>
  <c r="E9983" i="4" s="1"/>
  <c r="F9983" i="4"/>
  <c r="G9983" i="4" s="1" a="1"/>
  <c r="G9983" i="4" s="1"/>
  <c r="J9983" i="4"/>
  <c r="A9984" i="4"/>
  <c r="B9984" i="4"/>
  <c r="C9984" i="4" s="1" a="1"/>
  <c r="C9984" i="4" s="1"/>
  <c r="D9984" i="4"/>
  <c r="E9984" i="4" s="1" a="1"/>
  <c r="E9984" i="4" s="1"/>
  <c r="F9984" i="4"/>
  <c r="G9984" i="4" s="1" a="1"/>
  <c r="G9984" i="4" s="1"/>
  <c r="J9984" i="4"/>
  <c r="A9985" i="4"/>
  <c r="B9985" i="4"/>
  <c r="C9985" i="4" s="1" a="1"/>
  <c r="C9985" i="4" s="1"/>
  <c r="D9985" i="4"/>
  <c r="E9985" i="4" s="1" a="1"/>
  <c r="E9985" i="4" s="1"/>
  <c r="F9985" i="4"/>
  <c r="G9985" i="4" s="1" a="1"/>
  <c r="G9985" i="4" s="1"/>
  <c r="J9985" i="4"/>
  <c r="A9986" i="4"/>
  <c r="B9986" i="4"/>
  <c r="C9986" i="4" s="1" a="1"/>
  <c r="C9986" i="4" s="1"/>
  <c r="D9986" i="4"/>
  <c r="E9986" i="4" s="1" a="1"/>
  <c r="E9986" i="4" s="1"/>
  <c r="F9986" i="4"/>
  <c r="G9986" i="4" s="1" a="1"/>
  <c r="G9986" i="4" s="1"/>
  <c r="J9986" i="4"/>
  <c r="A9987" i="4"/>
  <c r="B9987" i="4"/>
  <c r="C9987" i="4" s="1" a="1"/>
  <c r="C9987" i="4" s="1"/>
  <c r="D9987" i="4"/>
  <c r="E9987" i="4" s="1" a="1"/>
  <c r="E9987" i="4" s="1"/>
  <c r="F9987" i="4"/>
  <c r="G9987" i="4" s="1" a="1"/>
  <c r="G9987" i="4" s="1"/>
  <c r="J9987" i="4"/>
  <c r="A9988" i="4"/>
  <c r="B9988" i="4"/>
  <c r="C9988" i="4" s="1" a="1"/>
  <c r="C9988" i="4" s="1"/>
  <c r="D9988" i="4"/>
  <c r="E9988" i="4" s="1" a="1"/>
  <c r="E9988" i="4" s="1"/>
  <c r="F9988" i="4"/>
  <c r="G9988" i="4" s="1" a="1"/>
  <c r="G9988" i="4" s="1"/>
  <c r="J9988" i="4"/>
  <c r="A9989" i="4"/>
  <c r="B9989" i="4"/>
  <c r="C9989" i="4" s="1" a="1"/>
  <c r="C9989" i="4" s="1"/>
  <c r="D9989" i="4"/>
  <c r="E9989" i="4" s="1" a="1"/>
  <c r="E9989" i="4" s="1"/>
  <c r="F9989" i="4"/>
  <c r="G9989" i="4" s="1" a="1"/>
  <c r="G9989" i="4" s="1"/>
  <c r="J9989" i="4"/>
  <c r="A9990" i="4"/>
  <c r="B9990" i="4"/>
  <c r="C9990" i="4" s="1" a="1"/>
  <c r="C9990" i="4" s="1"/>
  <c r="D9990" i="4"/>
  <c r="E9990" i="4" s="1" a="1"/>
  <c r="E9990" i="4" s="1"/>
  <c r="F9990" i="4"/>
  <c r="G9990" i="4" s="1" a="1"/>
  <c r="G9990" i="4" s="1"/>
  <c r="J9990" i="4"/>
  <c r="A9991" i="4"/>
  <c r="B9991" i="4"/>
  <c r="C9991" i="4" s="1" a="1"/>
  <c r="C9991" i="4" s="1"/>
  <c r="D9991" i="4"/>
  <c r="E9991" i="4" s="1" a="1"/>
  <c r="E9991" i="4" s="1"/>
  <c r="F9991" i="4"/>
  <c r="G9991" i="4" s="1" a="1"/>
  <c r="G9991" i="4" s="1"/>
  <c r="J9991" i="4"/>
  <c r="A9992" i="4"/>
  <c r="B9992" i="4"/>
  <c r="C9992" i="4" s="1" a="1"/>
  <c r="C9992" i="4" s="1"/>
  <c r="D9992" i="4"/>
  <c r="E9992" i="4" s="1" a="1"/>
  <c r="E9992" i="4" s="1"/>
  <c r="F9992" i="4"/>
  <c r="G9992" i="4" s="1" a="1"/>
  <c r="G9992" i="4" s="1"/>
  <c r="J9992" i="4"/>
  <c r="A9993" i="4"/>
  <c r="B9993" i="4"/>
  <c r="C9993" i="4" s="1" a="1"/>
  <c r="C9993" i="4" s="1"/>
  <c r="D9993" i="4"/>
  <c r="E9993" i="4" s="1" a="1"/>
  <c r="E9993" i="4" s="1"/>
  <c r="F9993" i="4"/>
  <c r="G9993" i="4" s="1" a="1"/>
  <c r="G9993" i="4" s="1"/>
  <c r="J9993" i="4"/>
  <c r="A9994" i="4"/>
  <c r="B9994" i="4"/>
  <c r="C9994" i="4" s="1" a="1"/>
  <c r="C9994" i="4" s="1"/>
  <c r="D9994" i="4"/>
  <c r="E9994" i="4" s="1" a="1"/>
  <c r="E9994" i="4" s="1"/>
  <c r="F9994" i="4"/>
  <c r="G9994" i="4" s="1" a="1"/>
  <c r="G9994" i="4" s="1"/>
  <c r="J9994" i="4"/>
  <c r="A9995" i="4"/>
  <c r="B9995" i="4"/>
  <c r="C9995" i="4" s="1" a="1"/>
  <c r="C9995" i="4" s="1"/>
  <c r="D9995" i="4"/>
  <c r="E9995" i="4" s="1" a="1"/>
  <c r="E9995" i="4" s="1"/>
  <c r="F9995" i="4"/>
  <c r="G9995" i="4" s="1" a="1"/>
  <c r="G9995" i="4" s="1"/>
  <c r="J9995" i="4"/>
  <c r="A9996" i="4"/>
  <c r="B9996" i="4"/>
  <c r="C9996" i="4" s="1" a="1"/>
  <c r="C9996" i="4" s="1"/>
  <c r="D9996" i="4"/>
  <c r="E9996" i="4" s="1" a="1"/>
  <c r="E9996" i="4" s="1"/>
  <c r="F9996" i="4"/>
  <c r="G9996" i="4" s="1" a="1"/>
  <c r="G9996" i="4" s="1"/>
  <c r="J9996" i="4"/>
  <c r="A9997" i="4"/>
  <c r="B9997" i="4"/>
  <c r="C9997" i="4" s="1" a="1"/>
  <c r="C9997" i="4" s="1"/>
  <c r="D9997" i="4"/>
  <c r="E9997" i="4" s="1" a="1"/>
  <c r="E9997" i="4" s="1"/>
  <c r="F9997" i="4"/>
  <c r="G9997" i="4" s="1" a="1"/>
  <c r="G9997" i="4" s="1"/>
  <c r="J9997" i="4"/>
  <c r="A9998" i="4"/>
  <c r="B9998" i="4"/>
  <c r="C9998" i="4" s="1" a="1"/>
  <c r="C9998" i="4" s="1"/>
  <c r="D9998" i="4"/>
  <c r="E9998" i="4" s="1" a="1"/>
  <c r="E9998" i="4" s="1"/>
  <c r="F9998" i="4"/>
  <c r="G9998" i="4" s="1" a="1"/>
  <c r="G9998" i="4" s="1"/>
  <c r="J9998" i="4"/>
  <c r="A9999" i="4"/>
  <c r="B9999" i="4"/>
  <c r="C9999" i="4" s="1" a="1"/>
  <c r="C9999" i="4" s="1"/>
  <c r="D9999" i="4"/>
  <c r="E9999" i="4" s="1" a="1"/>
  <c r="E9999" i="4" s="1"/>
  <c r="F9999" i="4"/>
  <c r="G9999" i="4" s="1" a="1"/>
  <c r="G9999" i="4" s="1"/>
  <c r="J9999" i="4"/>
  <c r="A10000" i="4"/>
  <c r="B10000" i="4"/>
  <c r="C10000" i="4" s="1" a="1"/>
  <c r="C10000" i="4" s="1"/>
  <c r="D10000" i="4"/>
  <c r="E10000" i="4" s="1" a="1"/>
  <c r="E10000" i="4" s="1"/>
  <c r="F10000" i="4"/>
  <c r="G10000" i="4" s="1" a="1"/>
  <c r="G10000" i="4" s="1"/>
  <c r="J10000" i="4"/>
  <c r="A10001" i="4"/>
  <c r="B10001" i="4"/>
  <c r="C10001" i="4" s="1" a="1"/>
  <c r="C10001" i="4" s="1"/>
  <c r="D10001" i="4"/>
  <c r="E10001" i="4" s="1" a="1"/>
  <c r="E10001" i="4" s="1"/>
  <c r="F10001" i="4"/>
  <c r="G10001" i="4" s="1" a="1"/>
  <c r="G10001" i="4" s="1"/>
  <c r="J10001" i="4"/>
  <c r="A10002" i="4"/>
  <c r="B10002" i="4"/>
  <c r="C10002" i="4" s="1" a="1"/>
  <c r="C10002" i="4" s="1"/>
  <c r="D10002" i="4"/>
  <c r="E10002" i="4" s="1" a="1"/>
  <c r="E10002" i="4" s="1"/>
  <c r="F10002" i="4"/>
  <c r="G10002" i="4" s="1" a="1"/>
  <c r="G10002" i="4" s="1"/>
  <c r="J10002" i="4"/>
  <c r="A10003" i="4"/>
  <c r="B10003" i="4"/>
  <c r="C10003" i="4" s="1" a="1"/>
  <c r="C10003" i="4" s="1"/>
  <c r="D10003" i="4"/>
  <c r="E10003" i="4" s="1" a="1"/>
  <c r="E10003" i="4" s="1"/>
  <c r="F10003" i="4"/>
  <c r="G10003" i="4" s="1" a="1"/>
  <c r="G10003" i="4" s="1"/>
  <c r="J10003" i="4"/>
  <c r="A10004" i="4"/>
  <c r="B10004" i="4"/>
  <c r="C10004" i="4" s="1" a="1"/>
  <c r="C10004" i="4" s="1"/>
  <c r="D10004" i="4"/>
  <c r="E10004" i="4" s="1" a="1"/>
  <c r="E10004" i="4" s="1"/>
  <c r="F10004" i="4"/>
  <c r="G10004" i="4" s="1" a="1"/>
  <c r="G10004" i="4" s="1"/>
  <c r="J10004" i="4"/>
  <c r="A10005" i="4"/>
  <c r="B10005" i="4"/>
  <c r="C10005" i="4" s="1" a="1"/>
  <c r="C10005" i="4" s="1"/>
  <c r="D10005" i="4"/>
  <c r="E10005" i="4" s="1" a="1"/>
  <c r="E10005" i="4" s="1"/>
  <c r="F10005" i="4"/>
  <c r="G10005" i="4" s="1" a="1"/>
  <c r="G10005" i="4" s="1"/>
  <c r="J10005" i="4"/>
  <c r="A10006" i="4"/>
  <c r="B10006" i="4"/>
  <c r="C10006" i="4" s="1" a="1"/>
  <c r="C10006" i="4" s="1"/>
  <c r="D10006" i="4"/>
  <c r="E10006" i="4" s="1" a="1"/>
  <c r="E10006" i="4" s="1"/>
  <c r="F10006" i="4"/>
  <c r="G10006" i="4" s="1" a="1"/>
  <c r="G10006" i="4" s="1"/>
  <c r="J10006" i="4"/>
  <c r="A10007" i="4"/>
  <c r="B10007" i="4"/>
  <c r="C10007" i="4" s="1" a="1"/>
  <c r="C10007" i="4" s="1"/>
  <c r="D10007" i="4"/>
  <c r="E10007" i="4" s="1" a="1"/>
  <c r="E10007" i="4" s="1"/>
  <c r="F10007" i="4"/>
  <c r="G10007" i="4" s="1" a="1"/>
  <c r="G10007" i="4" s="1"/>
  <c r="J10007" i="4"/>
  <c r="A10008" i="4"/>
  <c r="B10008" i="4"/>
  <c r="C10008" i="4" s="1" a="1"/>
  <c r="C10008" i="4" s="1"/>
  <c r="D10008" i="4"/>
  <c r="E10008" i="4" s="1" a="1"/>
  <c r="E10008" i="4" s="1"/>
  <c r="F10008" i="4"/>
  <c r="G10008" i="4" s="1" a="1"/>
  <c r="G10008" i="4" s="1"/>
  <c r="J10008" i="4"/>
  <c r="A10009" i="4"/>
  <c r="B10009" i="4"/>
  <c r="C10009" i="4" s="1" a="1"/>
  <c r="C10009" i="4" s="1"/>
  <c r="D10009" i="4"/>
  <c r="E10009" i="4" s="1" a="1"/>
  <c r="E10009" i="4" s="1"/>
  <c r="F10009" i="4"/>
  <c r="G10009" i="4" s="1" a="1"/>
  <c r="G10009" i="4" s="1"/>
  <c r="J10009" i="4"/>
  <c r="A10010" i="4"/>
  <c r="B10010" i="4"/>
  <c r="C10010" i="4" s="1" a="1"/>
  <c r="C10010" i="4" s="1"/>
  <c r="D10010" i="4"/>
  <c r="E10010" i="4" s="1" a="1"/>
  <c r="E10010" i="4" s="1"/>
  <c r="F10010" i="4"/>
  <c r="G10010" i="4" s="1" a="1"/>
  <c r="G10010" i="4" s="1"/>
  <c r="J10010" i="4"/>
  <c r="A10011" i="4"/>
  <c r="B10011" i="4"/>
  <c r="C10011" i="4" s="1" a="1"/>
  <c r="C10011" i="4" s="1"/>
  <c r="D10011" i="4"/>
  <c r="E10011" i="4" s="1" a="1"/>
  <c r="E10011" i="4" s="1"/>
  <c r="F10011" i="4"/>
  <c r="G10011" i="4" s="1" a="1"/>
  <c r="G10011" i="4" s="1"/>
  <c r="J10011" i="4"/>
  <c r="A10012" i="4"/>
  <c r="B10012" i="4"/>
  <c r="C10012" i="4" s="1" a="1"/>
  <c r="C10012" i="4" s="1"/>
  <c r="D10012" i="4"/>
  <c r="E10012" i="4" s="1" a="1"/>
  <c r="E10012" i="4" s="1"/>
  <c r="F10012" i="4"/>
  <c r="G10012" i="4" s="1" a="1"/>
  <c r="G10012" i="4" s="1"/>
  <c r="J10012" i="4"/>
  <c r="A10013" i="4"/>
  <c r="B10013" i="4"/>
  <c r="C10013" i="4" s="1" a="1"/>
  <c r="C10013" i="4" s="1"/>
  <c r="D10013" i="4"/>
  <c r="E10013" i="4" s="1" a="1"/>
  <c r="E10013" i="4" s="1"/>
  <c r="F10013" i="4"/>
  <c r="G10013" i="4" s="1" a="1"/>
  <c r="G10013" i="4" s="1"/>
  <c r="J10013" i="4"/>
  <c r="A10014" i="4"/>
  <c r="B10014" i="4"/>
  <c r="C10014" i="4" s="1" a="1"/>
  <c r="C10014" i="4" s="1"/>
  <c r="D10014" i="4"/>
  <c r="E10014" i="4" s="1" a="1"/>
  <c r="E10014" i="4" s="1"/>
  <c r="F10014" i="4"/>
  <c r="G10014" i="4" s="1" a="1"/>
  <c r="G10014" i="4" s="1"/>
  <c r="J10014" i="4"/>
  <c r="A10015" i="4"/>
  <c r="B10015" i="4"/>
  <c r="C10015" i="4" s="1" a="1"/>
  <c r="C10015" i="4" s="1"/>
  <c r="D10015" i="4"/>
  <c r="E10015" i="4" s="1" a="1"/>
  <c r="E10015" i="4" s="1"/>
  <c r="F10015" i="4"/>
  <c r="G10015" i="4" s="1" a="1"/>
  <c r="G10015" i="4" s="1"/>
  <c r="J10015" i="4"/>
  <c r="A10016" i="4"/>
  <c r="B10016" i="4"/>
  <c r="C10016" i="4" s="1" a="1"/>
  <c r="C10016" i="4" s="1"/>
  <c r="D10016" i="4"/>
  <c r="E10016" i="4" s="1" a="1"/>
  <c r="E10016" i="4" s="1"/>
  <c r="F10016" i="4"/>
  <c r="G10016" i="4" s="1" a="1"/>
  <c r="G10016" i="4" s="1"/>
  <c r="J10016" i="4"/>
  <c r="A10017" i="4"/>
  <c r="B10017" i="4"/>
  <c r="C10017" i="4" s="1" a="1"/>
  <c r="C10017" i="4" s="1"/>
  <c r="D10017" i="4"/>
  <c r="E10017" i="4" s="1" a="1"/>
  <c r="E10017" i="4" s="1"/>
  <c r="F10017" i="4"/>
  <c r="G10017" i="4" s="1" a="1"/>
  <c r="G10017" i="4" s="1"/>
  <c r="J10017" i="4"/>
  <c r="A10018" i="4"/>
  <c r="B10018" i="4"/>
  <c r="C10018" i="4" s="1" a="1"/>
  <c r="C10018" i="4" s="1"/>
  <c r="D10018" i="4"/>
  <c r="E10018" i="4" s="1" a="1"/>
  <c r="E10018" i="4" s="1"/>
  <c r="F10018" i="4"/>
  <c r="G10018" i="4" s="1" a="1"/>
  <c r="G10018" i="4" s="1"/>
  <c r="J10018" i="4"/>
  <c r="A10019" i="4"/>
  <c r="B10019" i="4"/>
  <c r="C10019" i="4" s="1" a="1"/>
  <c r="C10019" i="4" s="1"/>
  <c r="D10019" i="4"/>
  <c r="E10019" i="4" s="1" a="1"/>
  <c r="E10019" i="4" s="1"/>
  <c r="F10019" i="4"/>
  <c r="G10019" i="4" s="1" a="1"/>
  <c r="G10019" i="4" s="1"/>
  <c r="J10019" i="4"/>
  <c r="A10020" i="4"/>
  <c r="B10020" i="4"/>
  <c r="C10020" i="4" s="1" a="1"/>
  <c r="C10020" i="4" s="1"/>
  <c r="D10020" i="4"/>
  <c r="E10020" i="4" s="1" a="1"/>
  <c r="E10020" i="4" s="1"/>
  <c r="F10020" i="4"/>
  <c r="G10020" i="4" s="1" a="1"/>
  <c r="G10020" i="4" s="1"/>
  <c r="J10020" i="4"/>
  <c r="A10021" i="4"/>
  <c r="B10021" i="4"/>
  <c r="C10021" i="4" s="1" a="1"/>
  <c r="C10021" i="4" s="1"/>
  <c r="D10021" i="4"/>
  <c r="E10021" i="4" s="1" a="1"/>
  <c r="E10021" i="4" s="1"/>
  <c r="F10021" i="4"/>
  <c r="G10021" i="4" s="1" a="1"/>
  <c r="G10021" i="4" s="1"/>
  <c r="J10021" i="4"/>
  <c r="A10022" i="4"/>
  <c r="B10022" i="4"/>
  <c r="C10022" i="4" s="1" a="1"/>
  <c r="C10022" i="4" s="1"/>
  <c r="D10022" i="4"/>
  <c r="E10022" i="4" s="1" a="1"/>
  <c r="E10022" i="4" s="1"/>
  <c r="F10022" i="4"/>
  <c r="G10022" i="4" s="1" a="1"/>
  <c r="G10022" i="4" s="1"/>
  <c r="J10022" i="4"/>
  <c r="A10023" i="4"/>
  <c r="B10023" i="4"/>
  <c r="C10023" i="4" s="1" a="1"/>
  <c r="C10023" i="4" s="1"/>
  <c r="D10023" i="4"/>
  <c r="E10023" i="4" s="1" a="1"/>
  <c r="E10023" i="4" s="1"/>
  <c r="F10023" i="4"/>
  <c r="G10023" i="4" s="1" a="1"/>
  <c r="G10023" i="4" s="1"/>
  <c r="J10023" i="4"/>
  <c r="A10024" i="4"/>
  <c r="B10024" i="4"/>
  <c r="C10024" i="4" s="1" a="1"/>
  <c r="C10024" i="4" s="1"/>
  <c r="D10024" i="4"/>
  <c r="E10024" i="4" s="1" a="1"/>
  <c r="E10024" i="4" s="1"/>
  <c r="F10024" i="4"/>
  <c r="G10024" i="4" s="1" a="1"/>
  <c r="G10024" i="4" s="1"/>
  <c r="J10024" i="4"/>
  <c r="A10025" i="4"/>
  <c r="B10025" i="4"/>
  <c r="C10025" i="4" s="1" a="1"/>
  <c r="C10025" i="4" s="1"/>
  <c r="D10025" i="4"/>
  <c r="E10025" i="4" s="1" a="1"/>
  <c r="E10025" i="4" s="1"/>
  <c r="F10025" i="4"/>
  <c r="G10025" i="4" s="1" a="1"/>
  <c r="G10025" i="4" s="1"/>
  <c r="J10025" i="4"/>
  <c r="A10026" i="4"/>
  <c r="B10026" i="4"/>
  <c r="C10026" i="4" s="1" a="1"/>
  <c r="C10026" i="4" s="1"/>
  <c r="D10026" i="4"/>
  <c r="E10026" i="4" s="1" a="1"/>
  <c r="E10026" i="4" s="1"/>
  <c r="F10026" i="4"/>
  <c r="G10026" i="4" s="1" a="1"/>
  <c r="G10026" i="4" s="1"/>
  <c r="J10026" i="4"/>
  <c r="A10027" i="4"/>
  <c r="B10027" i="4"/>
  <c r="C10027" i="4" s="1" a="1"/>
  <c r="C10027" i="4" s="1"/>
  <c r="D10027" i="4"/>
  <c r="E10027" i="4" s="1" a="1"/>
  <c r="E10027" i="4" s="1"/>
  <c r="F10027" i="4"/>
  <c r="G10027" i="4" s="1" a="1"/>
  <c r="G10027" i="4" s="1"/>
  <c r="J10027" i="4"/>
  <c r="A10028" i="4"/>
  <c r="B10028" i="4"/>
  <c r="C10028" i="4" s="1" a="1"/>
  <c r="C10028" i="4" s="1"/>
  <c r="D10028" i="4"/>
  <c r="E10028" i="4" s="1" a="1"/>
  <c r="E10028" i="4" s="1"/>
  <c r="F10028" i="4"/>
  <c r="G10028" i="4" s="1" a="1"/>
  <c r="G10028" i="4" s="1"/>
  <c r="J10028" i="4"/>
  <c r="A10029" i="4"/>
  <c r="B10029" i="4"/>
  <c r="C10029" i="4" s="1" a="1"/>
  <c r="C10029" i="4" s="1"/>
  <c r="D10029" i="4"/>
  <c r="E10029" i="4" s="1" a="1"/>
  <c r="E10029" i="4" s="1"/>
  <c r="F10029" i="4"/>
  <c r="G10029" i="4" s="1" a="1"/>
  <c r="G10029" i="4" s="1"/>
  <c r="J10029" i="4"/>
  <c r="A10030" i="4"/>
  <c r="B10030" i="4"/>
  <c r="C10030" i="4" s="1" a="1"/>
  <c r="C10030" i="4" s="1"/>
  <c r="D10030" i="4"/>
  <c r="E10030" i="4" s="1" a="1"/>
  <c r="E10030" i="4" s="1"/>
  <c r="F10030" i="4"/>
  <c r="G10030" i="4" s="1" a="1"/>
  <c r="G10030" i="4" s="1"/>
  <c r="J10030" i="4"/>
  <c r="A10031" i="4"/>
  <c r="B10031" i="4"/>
  <c r="C10031" i="4" s="1" a="1"/>
  <c r="C10031" i="4" s="1"/>
  <c r="D10031" i="4"/>
  <c r="E10031" i="4" s="1" a="1"/>
  <c r="E10031" i="4" s="1"/>
  <c r="F10031" i="4"/>
  <c r="G10031" i="4" s="1" a="1"/>
  <c r="G10031" i="4" s="1"/>
  <c r="J10031" i="4"/>
  <c r="A10032" i="4"/>
  <c r="B10032" i="4"/>
  <c r="C10032" i="4" s="1" a="1"/>
  <c r="C10032" i="4" s="1"/>
  <c r="D10032" i="4"/>
  <c r="E10032" i="4" s="1" a="1"/>
  <c r="E10032" i="4" s="1"/>
  <c r="F10032" i="4"/>
  <c r="G10032" i="4" s="1" a="1"/>
  <c r="G10032" i="4" s="1"/>
  <c r="J10032" i="4"/>
  <c r="A10033" i="4"/>
  <c r="B10033" i="4"/>
  <c r="C10033" i="4" s="1" a="1"/>
  <c r="C10033" i="4" s="1"/>
  <c r="D10033" i="4"/>
  <c r="E10033" i="4" s="1" a="1"/>
  <c r="E10033" i="4" s="1"/>
  <c r="F10033" i="4"/>
  <c r="G10033" i="4" s="1" a="1"/>
  <c r="G10033" i="4" s="1"/>
  <c r="J10033" i="4"/>
  <c r="A10034" i="4"/>
  <c r="B10034" i="4"/>
  <c r="C10034" i="4" s="1" a="1"/>
  <c r="C10034" i="4" s="1"/>
  <c r="D10034" i="4"/>
  <c r="E10034" i="4" s="1" a="1"/>
  <c r="E10034" i="4" s="1"/>
  <c r="F10034" i="4"/>
  <c r="G10034" i="4" s="1" a="1"/>
  <c r="G10034" i="4" s="1"/>
  <c r="J10034" i="4"/>
  <c r="A10035" i="4"/>
  <c r="B10035" i="4"/>
  <c r="C10035" i="4" s="1" a="1"/>
  <c r="C10035" i="4" s="1"/>
  <c r="D10035" i="4"/>
  <c r="E10035" i="4" s="1" a="1"/>
  <c r="E10035" i="4" s="1"/>
  <c r="F10035" i="4"/>
  <c r="G10035" i="4" s="1" a="1"/>
  <c r="G10035" i="4" s="1"/>
  <c r="J10035" i="4"/>
  <c r="A10036" i="4"/>
  <c r="B10036" i="4"/>
  <c r="C10036" i="4" s="1" a="1"/>
  <c r="C10036" i="4" s="1"/>
  <c r="D10036" i="4"/>
  <c r="E10036" i="4" s="1" a="1"/>
  <c r="E10036" i="4" s="1"/>
  <c r="F10036" i="4"/>
  <c r="G10036" i="4" s="1" a="1"/>
  <c r="G10036" i="4" s="1"/>
  <c r="J10036" i="4"/>
  <c r="A10037" i="4"/>
  <c r="B10037" i="4"/>
  <c r="C10037" i="4" s="1" a="1"/>
  <c r="C10037" i="4" s="1"/>
  <c r="D10037" i="4"/>
  <c r="E10037" i="4" s="1" a="1"/>
  <c r="E10037" i="4" s="1"/>
  <c r="F10037" i="4"/>
  <c r="G10037" i="4" s="1" a="1"/>
  <c r="G10037" i="4" s="1"/>
  <c r="J10037" i="4"/>
  <c r="A10038" i="4"/>
  <c r="B10038" i="4"/>
  <c r="C10038" i="4" s="1" a="1"/>
  <c r="C10038" i="4" s="1"/>
  <c r="D10038" i="4"/>
  <c r="E10038" i="4" s="1" a="1"/>
  <c r="E10038" i="4" s="1"/>
  <c r="F10038" i="4"/>
  <c r="G10038" i="4" s="1" a="1"/>
  <c r="G10038" i="4" s="1"/>
  <c r="J10038" i="4"/>
  <c r="A10039" i="4"/>
  <c r="B10039" i="4"/>
  <c r="C10039" i="4" s="1" a="1"/>
  <c r="C10039" i="4" s="1"/>
  <c r="D10039" i="4"/>
  <c r="E10039" i="4" s="1" a="1"/>
  <c r="E10039" i="4" s="1"/>
  <c r="F10039" i="4"/>
  <c r="G10039" i="4" s="1" a="1"/>
  <c r="G10039" i="4" s="1"/>
  <c r="J10039" i="4"/>
  <c r="A10040" i="4"/>
  <c r="B10040" i="4"/>
  <c r="C10040" i="4" s="1" a="1"/>
  <c r="C10040" i="4" s="1"/>
  <c r="D10040" i="4"/>
  <c r="E10040" i="4" s="1" a="1"/>
  <c r="E10040" i="4" s="1"/>
  <c r="F10040" i="4"/>
  <c r="G10040" i="4" s="1" a="1"/>
  <c r="G10040" i="4" s="1"/>
  <c r="J10040" i="4"/>
  <c r="A10041" i="4"/>
  <c r="B10041" i="4"/>
  <c r="C10041" i="4" s="1" a="1"/>
  <c r="C10041" i="4" s="1"/>
  <c r="D10041" i="4"/>
  <c r="E10041" i="4" s="1" a="1"/>
  <c r="E10041" i="4" s="1"/>
  <c r="F10041" i="4"/>
  <c r="G10041" i="4" s="1" a="1"/>
  <c r="G10041" i="4" s="1"/>
  <c r="J10041" i="4"/>
  <c r="A10042" i="4"/>
  <c r="B10042" i="4"/>
  <c r="C10042" i="4" s="1" a="1"/>
  <c r="C10042" i="4" s="1"/>
  <c r="D10042" i="4"/>
  <c r="E10042" i="4" s="1" a="1"/>
  <c r="E10042" i="4" s="1"/>
  <c r="F10042" i="4"/>
  <c r="G10042" i="4" s="1" a="1"/>
  <c r="G10042" i="4" s="1"/>
  <c r="J10042" i="4"/>
  <c r="A10043" i="4"/>
  <c r="B10043" i="4"/>
  <c r="C10043" i="4" s="1" a="1"/>
  <c r="C10043" i="4" s="1"/>
  <c r="D10043" i="4"/>
  <c r="E10043" i="4" s="1" a="1"/>
  <c r="E10043" i="4" s="1"/>
  <c r="F10043" i="4"/>
  <c r="G10043" i="4" s="1" a="1"/>
  <c r="G10043" i="4" s="1"/>
  <c r="J10043" i="4"/>
  <c r="A10044" i="4"/>
  <c r="B10044" i="4"/>
  <c r="C10044" i="4" s="1" a="1"/>
  <c r="C10044" i="4" s="1"/>
  <c r="D10044" i="4"/>
  <c r="E10044" i="4" s="1" a="1"/>
  <c r="E10044" i="4" s="1"/>
  <c r="F10044" i="4"/>
  <c r="G10044" i="4" s="1" a="1"/>
  <c r="G10044" i="4" s="1"/>
  <c r="J10044" i="4"/>
  <c r="A10045" i="4"/>
  <c r="B10045" i="4"/>
  <c r="C10045" i="4" s="1" a="1"/>
  <c r="C10045" i="4" s="1"/>
  <c r="D10045" i="4"/>
  <c r="E10045" i="4" s="1" a="1"/>
  <c r="E10045" i="4" s="1"/>
  <c r="F10045" i="4"/>
  <c r="G10045" i="4" s="1" a="1"/>
  <c r="G10045" i="4" s="1"/>
  <c r="J10045" i="4"/>
  <c r="A10046" i="4"/>
  <c r="B10046" i="4"/>
  <c r="C10046" i="4" s="1" a="1"/>
  <c r="C10046" i="4" s="1"/>
  <c r="D10046" i="4"/>
  <c r="E10046" i="4" s="1" a="1"/>
  <c r="E10046" i="4" s="1"/>
  <c r="F10046" i="4"/>
  <c r="G10046" i="4" s="1" a="1"/>
  <c r="G10046" i="4" s="1"/>
  <c r="J10046" i="4"/>
  <c r="A10047" i="4"/>
  <c r="B10047" i="4"/>
  <c r="C10047" i="4" s="1" a="1"/>
  <c r="C10047" i="4" s="1"/>
  <c r="D10047" i="4"/>
  <c r="E10047" i="4" s="1" a="1"/>
  <c r="E10047" i="4" s="1"/>
  <c r="F10047" i="4"/>
  <c r="G10047" i="4" s="1" a="1"/>
  <c r="G10047" i="4" s="1"/>
  <c r="J10047" i="4"/>
  <c r="A10048" i="4"/>
  <c r="B10048" i="4"/>
  <c r="C10048" i="4" s="1" a="1"/>
  <c r="C10048" i="4" s="1"/>
  <c r="D10048" i="4"/>
  <c r="E10048" i="4" s="1" a="1"/>
  <c r="E10048" i="4" s="1"/>
  <c r="F10048" i="4"/>
  <c r="G10048" i="4" s="1" a="1"/>
  <c r="G10048" i="4" s="1"/>
  <c r="J10048" i="4"/>
  <c r="A10049" i="4"/>
  <c r="B10049" i="4"/>
  <c r="C10049" i="4" s="1" a="1"/>
  <c r="C10049" i="4" s="1"/>
  <c r="D10049" i="4"/>
  <c r="E10049" i="4" s="1" a="1"/>
  <c r="E10049" i="4" s="1"/>
  <c r="F10049" i="4"/>
  <c r="G10049" i="4" s="1" a="1"/>
  <c r="G10049" i="4" s="1"/>
  <c r="J10049" i="4"/>
  <c r="A10050" i="4"/>
  <c r="B10050" i="4"/>
  <c r="C10050" i="4" s="1" a="1"/>
  <c r="C10050" i="4" s="1"/>
  <c r="D10050" i="4"/>
  <c r="E10050" i="4" s="1" a="1"/>
  <c r="E10050" i="4" s="1"/>
  <c r="F10050" i="4"/>
  <c r="G10050" i="4" s="1" a="1"/>
  <c r="G10050" i="4" s="1"/>
  <c r="J10050" i="4"/>
  <c r="A10051" i="4"/>
  <c r="B10051" i="4"/>
  <c r="C10051" i="4" s="1" a="1"/>
  <c r="C10051" i="4" s="1"/>
  <c r="D10051" i="4"/>
  <c r="E10051" i="4" s="1" a="1"/>
  <c r="E10051" i="4" s="1"/>
  <c r="F10051" i="4"/>
  <c r="G10051" i="4" s="1" a="1"/>
  <c r="G10051" i="4" s="1"/>
  <c r="J10051" i="4"/>
  <c r="A10052" i="4"/>
  <c r="B10052" i="4"/>
  <c r="C10052" i="4" s="1" a="1"/>
  <c r="C10052" i="4" s="1"/>
  <c r="D10052" i="4"/>
  <c r="E10052" i="4" s="1" a="1"/>
  <c r="E10052" i="4" s="1"/>
  <c r="F10052" i="4"/>
  <c r="G10052" i="4" s="1" a="1"/>
  <c r="G10052" i="4" s="1"/>
  <c r="J10052" i="4"/>
  <c r="A10053" i="4"/>
  <c r="B10053" i="4"/>
  <c r="C10053" i="4" s="1" a="1"/>
  <c r="C10053" i="4" s="1"/>
  <c r="D10053" i="4"/>
  <c r="E10053" i="4" s="1" a="1"/>
  <c r="E10053" i="4" s="1"/>
  <c r="F10053" i="4"/>
  <c r="G10053" i="4" s="1" a="1"/>
  <c r="G10053" i="4" s="1"/>
  <c r="J10053" i="4"/>
  <c r="A10054" i="4"/>
  <c r="B10054" i="4"/>
  <c r="C10054" i="4" s="1" a="1"/>
  <c r="C10054" i="4" s="1"/>
  <c r="D10054" i="4"/>
  <c r="E10054" i="4" s="1" a="1"/>
  <c r="E10054" i="4" s="1"/>
  <c r="F10054" i="4"/>
  <c r="G10054" i="4" s="1" a="1"/>
  <c r="G10054" i="4" s="1"/>
  <c r="J10054" i="4"/>
  <c r="A10055" i="4"/>
  <c r="B10055" i="4"/>
  <c r="C10055" i="4" s="1" a="1"/>
  <c r="C10055" i="4" s="1"/>
  <c r="D10055" i="4"/>
  <c r="E10055" i="4" s="1" a="1"/>
  <c r="E10055" i="4" s="1"/>
  <c r="F10055" i="4"/>
  <c r="G10055" i="4" s="1" a="1"/>
  <c r="G10055" i="4" s="1"/>
  <c r="J10055" i="4"/>
  <c r="A10056" i="4"/>
  <c r="B10056" i="4"/>
  <c r="C10056" i="4" s="1" a="1"/>
  <c r="C10056" i="4" s="1"/>
  <c r="D10056" i="4"/>
  <c r="E10056" i="4" s="1" a="1"/>
  <c r="E10056" i="4" s="1"/>
  <c r="F10056" i="4"/>
  <c r="G10056" i="4" s="1" a="1"/>
  <c r="G10056" i="4" s="1"/>
  <c r="J10056" i="4"/>
  <c r="A10057" i="4"/>
  <c r="B10057" i="4"/>
  <c r="C10057" i="4" s="1" a="1"/>
  <c r="C10057" i="4" s="1"/>
  <c r="D10057" i="4"/>
  <c r="E10057" i="4" s="1" a="1"/>
  <c r="E10057" i="4" s="1"/>
  <c r="F10057" i="4"/>
  <c r="G10057" i="4" s="1" a="1"/>
  <c r="G10057" i="4" s="1"/>
  <c r="J10057" i="4"/>
  <c r="A10058" i="4"/>
  <c r="B10058" i="4"/>
  <c r="C10058" i="4" s="1" a="1"/>
  <c r="C10058" i="4" s="1"/>
  <c r="D10058" i="4"/>
  <c r="E10058" i="4" s="1" a="1"/>
  <c r="E10058" i="4" s="1"/>
  <c r="F10058" i="4"/>
  <c r="G10058" i="4" s="1" a="1"/>
  <c r="G10058" i="4" s="1"/>
  <c r="J10058" i="4"/>
  <c r="A10059" i="4"/>
  <c r="B10059" i="4"/>
  <c r="C10059" i="4" s="1" a="1"/>
  <c r="C10059" i="4" s="1"/>
  <c r="D10059" i="4"/>
  <c r="E10059" i="4" s="1" a="1"/>
  <c r="E10059" i="4" s="1"/>
  <c r="F10059" i="4"/>
  <c r="G10059" i="4" s="1" a="1"/>
  <c r="G10059" i="4" s="1"/>
  <c r="J10059" i="4"/>
  <c r="A10060" i="4"/>
  <c r="B10060" i="4"/>
  <c r="C10060" i="4" s="1" a="1"/>
  <c r="C10060" i="4" s="1"/>
  <c r="D10060" i="4"/>
  <c r="E10060" i="4" s="1" a="1"/>
  <c r="E10060" i="4" s="1"/>
  <c r="F10060" i="4"/>
  <c r="G10060" i="4" s="1" a="1"/>
  <c r="G10060" i="4" s="1"/>
  <c r="J10060" i="4"/>
  <c r="A10061" i="4"/>
  <c r="B10061" i="4"/>
  <c r="C10061" i="4" s="1" a="1"/>
  <c r="C10061" i="4" s="1"/>
  <c r="D10061" i="4"/>
  <c r="E10061" i="4" s="1" a="1"/>
  <c r="E10061" i="4" s="1"/>
  <c r="F10061" i="4"/>
  <c r="G10061" i="4" s="1" a="1"/>
  <c r="G10061" i="4" s="1"/>
  <c r="J10061" i="4"/>
  <c r="A10062" i="4"/>
  <c r="B10062" i="4"/>
  <c r="C10062" i="4" s="1" a="1"/>
  <c r="C10062" i="4" s="1"/>
  <c r="D10062" i="4"/>
  <c r="E10062" i="4" s="1" a="1"/>
  <c r="E10062" i="4" s="1"/>
  <c r="F10062" i="4"/>
  <c r="G10062" i="4" s="1" a="1"/>
  <c r="G10062" i="4" s="1"/>
  <c r="J10062" i="4"/>
  <c r="A10063" i="4"/>
  <c r="B10063" i="4"/>
  <c r="C10063" i="4" s="1" a="1"/>
  <c r="C10063" i="4" s="1"/>
  <c r="D10063" i="4"/>
  <c r="E10063" i="4" s="1" a="1"/>
  <c r="E10063" i="4" s="1"/>
  <c r="F10063" i="4"/>
  <c r="G10063" i="4" s="1" a="1"/>
  <c r="G10063" i="4" s="1"/>
  <c r="J10063" i="4"/>
  <c r="A10064" i="4"/>
  <c r="B10064" i="4"/>
  <c r="C10064" i="4" s="1" a="1"/>
  <c r="C10064" i="4" s="1"/>
  <c r="D10064" i="4"/>
  <c r="E10064" i="4" s="1" a="1"/>
  <c r="E10064" i="4" s="1"/>
  <c r="F10064" i="4"/>
  <c r="G10064" i="4" s="1" a="1"/>
  <c r="G10064" i="4" s="1"/>
  <c r="J10064" i="4"/>
  <c r="A10065" i="4"/>
  <c r="B10065" i="4"/>
  <c r="C10065" i="4" s="1" a="1"/>
  <c r="C10065" i="4" s="1"/>
  <c r="D10065" i="4"/>
  <c r="E10065" i="4" s="1" a="1"/>
  <c r="E10065" i="4" s="1"/>
  <c r="F10065" i="4"/>
  <c r="G10065" i="4" s="1" a="1"/>
  <c r="G10065" i="4" s="1"/>
  <c r="J10065" i="4"/>
  <c r="A10066" i="4"/>
  <c r="B10066" i="4"/>
  <c r="C10066" i="4" s="1" a="1"/>
  <c r="C10066" i="4" s="1"/>
  <c r="D10066" i="4"/>
  <c r="E10066" i="4" s="1" a="1"/>
  <c r="E10066" i="4" s="1"/>
  <c r="F10066" i="4"/>
  <c r="G10066" i="4" s="1" a="1"/>
  <c r="G10066" i="4" s="1"/>
  <c r="J10066" i="4"/>
  <c r="A10067" i="4"/>
  <c r="B10067" i="4"/>
  <c r="C10067" i="4" s="1" a="1"/>
  <c r="C10067" i="4" s="1"/>
  <c r="D10067" i="4"/>
  <c r="E10067" i="4" s="1" a="1"/>
  <c r="E10067" i="4" s="1"/>
  <c r="F10067" i="4"/>
  <c r="G10067" i="4" s="1" a="1"/>
  <c r="G10067" i="4" s="1"/>
  <c r="J10067" i="4"/>
  <c r="A10068" i="4"/>
  <c r="B10068" i="4"/>
  <c r="C10068" i="4" s="1" a="1"/>
  <c r="C10068" i="4" s="1"/>
  <c r="D10068" i="4"/>
  <c r="E10068" i="4" s="1" a="1"/>
  <c r="E10068" i="4" s="1"/>
  <c r="F10068" i="4"/>
  <c r="G10068" i="4" s="1" a="1"/>
  <c r="G10068" i="4" s="1"/>
  <c r="J10068" i="4"/>
  <c r="A10069" i="4"/>
  <c r="B10069" i="4"/>
  <c r="C10069" i="4" s="1" a="1"/>
  <c r="C10069" i="4" s="1"/>
  <c r="D10069" i="4"/>
  <c r="E10069" i="4" s="1" a="1"/>
  <c r="E10069" i="4" s="1"/>
  <c r="F10069" i="4"/>
  <c r="G10069" i="4" s="1" a="1"/>
  <c r="G10069" i="4" s="1"/>
  <c r="J10069" i="4"/>
  <c r="A10070" i="4"/>
  <c r="B10070" i="4"/>
  <c r="C10070" i="4" s="1" a="1"/>
  <c r="C10070" i="4" s="1"/>
  <c r="D10070" i="4"/>
  <c r="E10070" i="4" s="1" a="1"/>
  <c r="E10070" i="4" s="1"/>
  <c r="F10070" i="4"/>
  <c r="G10070" i="4" s="1" a="1"/>
  <c r="G10070" i="4" s="1"/>
  <c r="J10070" i="4"/>
  <c r="A10071" i="4"/>
  <c r="B10071" i="4"/>
  <c r="C10071" i="4" s="1" a="1"/>
  <c r="C10071" i="4" s="1"/>
  <c r="D10071" i="4"/>
  <c r="E10071" i="4" s="1" a="1"/>
  <c r="E10071" i="4" s="1"/>
  <c r="F10071" i="4"/>
  <c r="G10071" i="4" s="1" a="1"/>
  <c r="G10071" i="4" s="1"/>
  <c r="J10071" i="4"/>
  <c r="A10072" i="4"/>
  <c r="B10072" i="4"/>
  <c r="C10072" i="4" s="1" a="1"/>
  <c r="C10072" i="4" s="1"/>
  <c r="D10072" i="4"/>
  <c r="E10072" i="4" s="1" a="1"/>
  <c r="E10072" i="4" s="1"/>
  <c r="F10072" i="4"/>
  <c r="G10072" i="4" s="1" a="1"/>
  <c r="G10072" i="4" s="1"/>
  <c r="J10072" i="4"/>
  <c r="A10073" i="4"/>
  <c r="B10073" i="4"/>
  <c r="C10073" i="4" s="1" a="1"/>
  <c r="C10073" i="4" s="1"/>
  <c r="D10073" i="4"/>
  <c r="E10073" i="4" s="1" a="1"/>
  <c r="E10073" i="4" s="1"/>
  <c r="F10073" i="4"/>
  <c r="G10073" i="4" s="1" a="1"/>
  <c r="G10073" i="4" s="1"/>
  <c r="J10073" i="4"/>
  <c r="A10074" i="4"/>
  <c r="B10074" i="4"/>
  <c r="C10074" i="4" s="1" a="1"/>
  <c r="C10074" i="4" s="1"/>
  <c r="D10074" i="4"/>
  <c r="E10074" i="4" s="1" a="1"/>
  <c r="E10074" i="4" s="1"/>
  <c r="F10074" i="4"/>
  <c r="G10074" i="4" s="1" a="1"/>
  <c r="G10074" i="4" s="1"/>
  <c r="J10074" i="4"/>
  <c r="A10075" i="4"/>
  <c r="B10075" i="4"/>
  <c r="C10075" i="4" s="1" a="1"/>
  <c r="C10075" i="4" s="1"/>
  <c r="D10075" i="4"/>
  <c r="E10075" i="4" s="1" a="1"/>
  <c r="E10075" i="4" s="1"/>
  <c r="F10075" i="4"/>
  <c r="G10075" i="4" s="1" a="1"/>
  <c r="G10075" i="4" s="1"/>
  <c r="J10075" i="4"/>
  <c r="A10076" i="4"/>
  <c r="B10076" i="4"/>
  <c r="C10076" i="4" s="1" a="1"/>
  <c r="C10076" i="4" s="1"/>
  <c r="D10076" i="4"/>
  <c r="E10076" i="4" s="1" a="1"/>
  <c r="E10076" i="4" s="1"/>
  <c r="F10076" i="4"/>
  <c r="G10076" i="4" s="1" a="1"/>
  <c r="G10076" i="4" s="1"/>
  <c r="J10076" i="4"/>
  <c r="A10077" i="4"/>
  <c r="B10077" i="4"/>
  <c r="C10077" i="4" s="1" a="1"/>
  <c r="C10077" i="4" s="1"/>
  <c r="D10077" i="4"/>
  <c r="E10077" i="4" s="1" a="1"/>
  <c r="E10077" i="4" s="1"/>
  <c r="F10077" i="4"/>
  <c r="G10077" i="4" s="1" a="1"/>
  <c r="G10077" i="4" s="1"/>
  <c r="J10077" i="4"/>
  <c r="A10078" i="4"/>
  <c r="B10078" i="4"/>
  <c r="C10078" i="4" s="1" a="1"/>
  <c r="C10078" i="4" s="1"/>
  <c r="D10078" i="4"/>
  <c r="E10078" i="4" s="1" a="1"/>
  <c r="E10078" i="4" s="1"/>
  <c r="F10078" i="4"/>
  <c r="G10078" i="4" s="1" a="1"/>
  <c r="G10078" i="4" s="1"/>
  <c r="J10078" i="4"/>
  <c r="A10079" i="4"/>
  <c r="B10079" i="4"/>
  <c r="C10079" i="4" s="1" a="1"/>
  <c r="C10079" i="4" s="1"/>
  <c r="D10079" i="4"/>
  <c r="E10079" i="4" s="1" a="1"/>
  <c r="E10079" i="4" s="1"/>
  <c r="F10079" i="4"/>
  <c r="G10079" i="4" s="1" a="1"/>
  <c r="G10079" i="4" s="1"/>
  <c r="J10079" i="4"/>
  <c r="A10080" i="4"/>
  <c r="B10080" i="4"/>
  <c r="C10080" i="4" s="1" a="1"/>
  <c r="C10080" i="4" s="1"/>
  <c r="D10080" i="4"/>
  <c r="E10080" i="4" s="1" a="1"/>
  <c r="E10080" i="4" s="1"/>
  <c r="F10080" i="4"/>
  <c r="G10080" i="4" s="1" a="1"/>
  <c r="G10080" i="4" s="1"/>
  <c r="J10080" i="4"/>
  <c r="A10081" i="4"/>
  <c r="B10081" i="4"/>
  <c r="C10081" i="4" s="1" a="1"/>
  <c r="C10081" i="4" s="1"/>
  <c r="D10081" i="4"/>
  <c r="E10081" i="4" s="1" a="1"/>
  <c r="E10081" i="4" s="1"/>
  <c r="F10081" i="4"/>
  <c r="G10081" i="4" s="1" a="1"/>
  <c r="G10081" i="4" s="1"/>
  <c r="J10081" i="4"/>
  <c r="A10082" i="4"/>
  <c r="B10082" i="4"/>
  <c r="C10082" i="4" s="1" a="1"/>
  <c r="C10082" i="4" s="1"/>
  <c r="D10082" i="4"/>
  <c r="E10082" i="4" s="1" a="1"/>
  <c r="E10082" i="4" s="1"/>
  <c r="F10082" i="4"/>
  <c r="G10082" i="4" s="1" a="1"/>
  <c r="G10082" i="4" s="1"/>
  <c r="J10082" i="4"/>
  <c r="A10083" i="4"/>
  <c r="B10083" i="4"/>
  <c r="C10083" i="4" s="1" a="1"/>
  <c r="C10083" i="4" s="1"/>
  <c r="D10083" i="4"/>
  <c r="E10083" i="4" s="1" a="1"/>
  <c r="E10083" i="4" s="1"/>
  <c r="F10083" i="4"/>
  <c r="G10083" i="4" s="1" a="1"/>
  <c r="G10083" i="4" s="1"/>
  <c r="J10083" i="4"/>
  <c r="A10084" i="4"/>
  <c r="B10084" i="4"/>
  <c r="C10084" i="4" s="1" a="1"/>
  <c r="C10084" i="4" s="1"/>
  <c r="D10084" i="4"/>
  <c r="E10084" i="4" s="1" a="1"/>
  <c r="E10084" i="4" s="1"/>
  <c r="F10084" i="4"/>
  <c r="G10084" i="4" s="1" a="1"/>
  <c r="G10084" i="4" s="1"/>
  <c r="J10084" i="4"/>
  <c r="A10085" i="4"/>
  <c r="B10085" i="4"/>
  <c r="C10085" i="4" s="1" a="1"/>
  <c r="C10085" i="4" s="1"/>
  <c r="D10085" i="4"/>
  <c r="E10085" i="4" s="1" a="1"/>
  <c r="E10085" i="4" s="1"/>
  <c r="F10085" i="4"/>
  <c r="G10085" i="4" s="1" a="1"/>
  <c r="G10085" i="4" s="1"/>
  <c r="J10085" i="4"/>
  <c r="A10086" i="4"/>
  <c r="B10086" i="4"/>
  <c r="C10086" i="4" s="1" a="1"/>
  <c r="C10086" i="4" s="1"/>
  <c r="D10086" i="4"/>
  <c r="E10086" i="4" s="1" a="1"/>
  <c r="E10086" i="4" s="1"/>
  <c r="F10086" i="4"/>
  <c r="G10086" i="4" s="1" a="1"/>
  <c r="G10086" i="4" s="1"/>
  <c r="J10086" i="4"/>
  <c r="A10087" i="4"/>
  <c r="B10087" i="4"/>
  <c r="C10087" i="4" s="1" a="1"/>
  <c r="C10087" i="4" s="1"/>
  <c r="D10087" i="4"/>
  <c r="E10087" i="4" s="1" a="1"/>
  <c r="E10087" i="4" s="1"/>
  <c r="F10087" i="4"/>
  <c r="G10087" i="4" s="1" a="1"/>
  <c r="G10087" i="4" s="1"/>
  <c r="J10087" i="4"/>
  <c r="A10088" i="4"/>
  <c r="B10088" i="4"/>
  <c r="C10088" i="4" s="1" a="1"/>
  <c r="C10088" i="4" s="1"/>
  <c r="D10088" i="4"/>
  <c r="E10088" i="4" s="1" a="1"/>
  <c r="E10088" i="4" s="1"/>
  <c r="F10088" i="4"/>
  <c r="G10088" i="4" s="1" a="1"/>
  <c r="G10088" i="4" s="1"/>
  <c r="J10088" i="4"/>
  <c r="A10089" i="4"/>
  <c r="B10089" i="4"/>
  <c r="C10089" i="4" s="1" a="1"/>
  <c r="C10089" i="4" s="1"/>
  <c r="D10089" i="4"/>
  <c r="E10089" i="4" s="1" a="1"/>
  <c r="E10089" i="4" s="1"/>
  <c r="F10089" i="4"/>
  <c r="G10089" i="4" s="1" a="1"/>
  <c r="G10089" i="4" s="1"/>
  <c r="J10089" i="4"/>
  <c r="A10090" i="4"/>
  <c r="B10090" i="4"/>
  <c r="C10090" i="4" s="1" a="1"/>
  <c r="C10090" i="4" s="1"/>
  <c r="D10090" i="4"/>
  <c r="E10090" i="4" s="1" a="1"/>
  <c r="E10090" i="4" s="1"/>
  <c r="F10090" i="4"/>
  <c r="G10090" i="4" s="1" a="1"/>
  <c r="G10090" i="4" s="1"/>
  <c r="J10090" i="4"/>
  <c r="A10091" i="4"/>
  <c r="B10091" i="4"/>
  <c r="C10091" i="4" s="1" a="1"/>
  <c r="C10091" i="4" s="1"/>
  <c r="D10091" i="4"/>
  <c r="E10091" i="4" s="1" a="1"/>
  <c r="E10091" i="4" s="1"/>
  <c r="F10091" i="4"/>
  <c r="G10091" i="4" s="1" a="1"/>
  <c r="G10091" i="4" s="1"/>
  <c r="J10091" i="4"/>
  <c r="A10092" i="4"/>
  <c r="B10092" i="4"/>
  <c r="C10092" i="4" s="1" a="1"/>
  <c r="C10092" i="4" s="1"/>
  <c r="D10092" i="4"/>
  <c r="E10092" i="4" s="1" a="1"/>
  <c r="E10092" i="4" s="1"/>
  <c r="F10092" i="4"/>
  <c r="G10092" i="4" s="1" a="1"/>
  <c r="G10092" i="4" s="1"/>
  <c r="J10092" i="4"/>
  <c r="A10093" i="4"/>
  <c r="B10093" i="4"/>
  <c r="C10093" i="4" s="1" a="1"/>
  <c r="C10093" i="4" s="1"/>
  <c r="D10093" i="4"/>
  <c r="E10093" i="4" s="1" a="1"/>
  <c r="E10093" i="4" s="1"/>
  <c r="F10093" i="4"/>
  <c r="G10093" i="4" s="1" a="1"/>
  <c r="G10093" i="4" s="1"/>
  <c r="J10093" i="4"/>
  <c r="A10094" i="4"/>
  <c r="B10094" i="4"/>
  <c r="C10094" i="4" s="1" a="1"/>
  <c r="C10094" i="4" s="1"/>
  <c r="D10094" i="4"/>
  <c r="E10094" i="4" s="1" a="1"/>
  <c r="E10094" i="4" s="1"/>
  <c r="F10094" i="4"/>
  <c r="G10094" i="4" s="1" a="1"/>
  <c r="G10094" i="4" s="1"/>
  <c r="J10094" i="4"/>
  <c r="A10095" i="4"/>
  <c r="B10095" i="4"/>
  <c r="C10095" i="4" s="1" a="1"/>
  <c r="C10095" i="4" s="1"/>
  <c r="D10095" i="4"/>
  <c r="E10095" i="4" s="1" a="1"/>
  <c r="E10095" i="4" s="1"/>
  <c r="F10095" i="4"/>
  <c r="G10095" i="4" s="1" a="1"/>
  <c r="G10095" i="4" s="1"/>
  <c r="J10095" i="4"/>
  <c r="A10096" i="4"/>
  <c r="B10096" i="4"/>
  <c r="C10096" i="4" s="1" a="1"/>
  <c r="C10096" i="4" s="1"/>
  <c r="D10096" i="4"/>
  <c r="E10096" i="4" s="1" a="1"/>
  <c r="E10096" i="4" s="1"/>
  <c r="F10096" i="4"/>
  <c r="G10096" i="4" s="1" a="1"/>
  <c r="G10096" i="4" s="1"/>
  <c r="J10096" i="4"/>
  <c r="A10097" i="4"/>
  <c r="B10097" i="4"/>
  <c r="C10097" i="4" s="1" a="1"/>
  <c r="C10097" i="4" s="1"/>
  <c r="D10097" i="4"/>
  <c r="E10097" i="4" s="1" a="1"/>
  <c r="E10097" i="4" s="1"/>
  <c r="F10097" i="4"/>
  <c r="G10097" i="4" s="1" a="1"/>
  <c r="G10097" i="4" s="1"/>
  <c r="J10097" i="4"/>
  <c r="A10098" i="4"/>
  <c r="B10098" i="4"/>
  <c r="C10098" i="4" s="1" a="1"/>
  <c r="C10098" i="4" s="1"/>
  <c r="D10098" i="4"/>
  <c r="E10098" i="4" s="1" a="1"/>
  <c r="E10098" i="4" s="1"/>
  <c r="F10098" i="4"/>
  <c r="G10098" i="4" s="1" a="1"/>
  <c r="G10098" i="4" s="1"/>
  <c r="J10098" i="4"/>
  <c r="A10099" i="4"/>
  <c r="B10099" i="4"/>
  <c r="C10099" i="4" s="1" a="1"/>
  <c r="C10099" i="4" s="1"/>
  <c r="D10099" i="4"/>
  <c r="E10099" i="4" s="1" a="1"/>
  <c r="E10099" i="4" s="1"/>
  <c r="F10099" i="4"/>
  <c r="G10099" i="4" s="1" a="1"/>
  <c r="G10099" i="4" s="1"/>
  <c r="J10099" i="4"/>
  <c r="A10100" i="4"/>
  <c r="B10100" i="4"/>
  <c r="C10100" i="4" s="1" a="1"/>
  <c r="C10100" i="4" s="1"/>
  <c r="D10100" i="4"/>
  <c r="E10100" i="4" s="1" a="1"/>
  <c r="E10100" i="4" s="1"/>
  <c r="F10100" i="4"/>
  <c r="G10100" i="4" s="1" a="1"/>
  <c r="G10100" i="4" s="1"/>
  <c r="J10100" i="4"/>
  <c r="A10101" i="4"/>
  <c r="B10101" i="4"/>
  <c r="C10101" i="4" s="1" a="1"/>
  <c r="C10101" i="4" s="1"/>
  <c r="D10101" i="4"/>
  <c r="E10101" i="4" s="1" a="1"/>
  <c r="E10101" i="4" s="1"/>
  <c r="F10101" i="4"/>
  <c r="G10101" i="4" s="1" a="1"/>
  <c r="G10101" i="4" s="1"/>
  <c r="J10101" i="4"/>
  <c r="A10102" i="4"/>
  <c r="B10102" i="4"/>
  <c r="C10102" i="4" s="1" a="1"/>
  <c r="C10102" i="4" s="1"/>
  <c r="D10102" i="4"/>
  <c r="E10102" i="4" s="1" a="1"/>
  <c r="E10102" i="4" s="1"/>
  <c r="F10102" i="4"/>
  <c r="G10102" i="4" s="1" a="1"/>
  <c r="G10102" i="4" s="1"/>
  <c r="J10102" i="4"/>
  <c r="A10103" i="4"/>
  <c r="B10103" i="4"/>
  <c r="C10103" i="4" s="1" a="1"/>
  <c r="C10103" i="4" s="1"/>
  <c r="D10103" i="4"/>
  <c r="E10103" i="4" s="1" a="1"/>
  <c r="E10103" i="4" s="1"/>
  <c r="F10103" i="4"/>
  <c r="G10103" i="4" s="1" a="1"/>
  <c r="G10103" i="4" s="1"/>
  <c r="J10103" i="4"/>
  <c r="A10104" i="4"/>
  <c r="B10104" i="4"/>
  <c r="C10104" i="4" s="1" a="1"/>
  <c r="C10104" i="4" s="1"/>
  <c r="D10104" i="4"/>
  <c r="E10104" i="4" s="1" a="1"/>
  <c r="E10104" i="4" s="1"/>
  <c r="F10104" i="4"/>
  <c r="G10104" i="4" s="1" a="1"/>
  <c r="G10104" i="4" s="1"/>
  <c r="J10104" i="4"/>
  <c r="A10105" i="4"/>
  <c r="B10105" i="4"/>
  <c r="C10105" i="4" s="1" a="1"/>
  <c r="C10105" i="4" s="1"/>
  <c r="D10105" i="4"/>
  <c r="E10105" i="4" s="1" a="1"/>
  <c r="E10105" i="4" s="1"/>
  <c r="F10105" i="4"/>
  <c r="G10105" i="4" s="1" a="1"/>
  <c r="G10105" i="4" s="1"/>
  <c r="J10105" i="4"/>
  <c r="A10106" i="4"/>
  <c r="B10106" i="4"/>
  <c r="C10106" i="4" s="1" a="1"/>
  <c r="C10106" i="4" s="1"/>
  <c r="D10106" i="4"/>
  <c r="E10106" i="4" s="1" a="1"/>
  <c r="E10106" i="4" s="1"/>
  <c r="F10106" i="4"/>
  <c r="G10106" i="4" s="1" a="1"/>
  <c r="G10106" i="4" s="1"/>
  <c r="J10106" i="4"/>
  <c r="A10107" i="4"/>
  <c r="B10107" i="4"/>
  <c r="C10107" i="4" s="1" a="1"/>
  <c r="C10107" i="4" s="1"/>
  <c r="D10107" i="4"/>
  <c r="E10107" i="4" s="1" a="1"/>
  <c r="E10107" i="4" s="1"/>
  <c r="F10107" i="4"/>
  <c r="G10107" i="4" s="1" a="1"/>
  <c r="G10107" i="4" s="1"/>
  <c r="J10107" i="4"/>
  <c r="A10108" i="4"/>
  <c r="B10108" i="4"/>
  <c r="C10108" i="4" s="1" a="1"/>
  <c r="C10108" i="4" s="1"/>
  <c r="D10108" i="4"/>
  <c r="E10108" i="4" s="1" a="1"/>
  <c r="E10108" i="4" s="1"/>
  <c r="F10108" i="4"/>
  <c r="G10108" i="4" s="1" a="1"/>
  <c r="G10108" i="4" s="1"/>
  <c r="J10108" i="4"/>
  <c r="A10109" i="4"/>
  <c r="B10109" i="4"/>
  <c r="C10109" i="4" s="1" a="1"/>
  <c r="C10109" i="4" s="1"/>
  <c r="D10109" i="4"/>
  <c r="E10109" i="4" s="1" a="1"/>
  <c r="E10109" i="4" s="1"/>
  <c r="F10109" i="4"/>
  <c r="G10109" i="4" s="1" a="1"/>
  <c r="G10109" i="4" s="1"/>
  <c r="J10109" i="4"/>
  <c r="A10110" i="4"/>
  <c r="B10110" i="4"/>
  <c r="C10110" i="4" s="1" a="1"/>
  <c r="C10110" i="4" s="1"/>
  <c r="D10110" i="4"/>
  <c r="E10110" i="4" s="1" a="1"/>
  <c r="E10110" i="4" s="1"/>
  <c r="F10110" i="4"/>
  <c r="G10110" i="4" s="1" a="1"/>
  <c r="G10110" i="4" s="1"/>
  <c r="J10110" i="4"/>
  <c r="A10111" i="4"/>
  <c r="B10111" i="4"/>
  <c r="C10111" i="4" s="1" a="1"/>
  <c r="C10111" i="4" s="1"/>
  <c r="D10111" i="4"/>
  <c r="E10111" i="4" s="1" a="1"/>
  <c r="E10111" i="4" s="1"/>
  <c r="F10111" i="4"/>
  <c r="G10111" i="4" s="1" a="1"/>
  <c r="G10111" i="4" s="1"/>
  <c r="J10111" i="4"/>
  <c r="A10112" i="4"/>
  <c r="B10112" i="4"/>
  <c r="C10112" i="4" s="1" a="1"/>
  <c r="C10112" i="4" s="1"/>
  <c r="D10112" i="4"/>
  <c r="E10112" i="4" s="1" a="1"/>
  <c r="E10112" i="4" s="1"/>
  <c r="F10112" i="4"/>
  <c r="G10112" i="4" s="1" a="1"/>
  <c r="G10112" i="4" s="1"/>
  <c r="J10112" i="4"/>
  <c r="A10113" i="4"/>
  <c r="B10113" i="4"/>
  <c r="C10113" i="4" s="1" a="1"/>
  <c r="C10113" i="4" s="1"/>
  <c r="D10113" i="4"/>
  <c r="E10113" i="4" s="1" a="1"/>
  <c r="E10113" i="4" s="1"/>
  <c r="F10113" i="4"/>
  <c r="G10113" i="4" s="1" a="1"/>
  <c r="G10113" i="4" s="1"/>
  <c r="J10113" i="4"/>
  <c r="A10114" i="4"/>
  <c r="B10114" i="4"/>
  <c r="C10114" i="4" s="1" a="1"/>
  <c r="C10114" i="4" s="1"/>
  <c r="D10114" i="4"/>
  <c r="E10114" i="4" s="1" a="1"/>
  <c r="E10114" i="4" s="1"/>
  <c r="F10114" i="4"/>
  <c r="G10114" i="4" s="1" a="1"/>
  <c r="G10114" i="4" s="1"/>
  <c r="J10114" i="4"/>
  <c r="A10115" i="4"/>
  <c r="B10115" i="4"/>
  <c r="C10115" i="4" s="1" a="1"/>
  <c r="C10115" i="4" s="1"/>
  <c r="D10115" i="4"/>
  <c r="E10115" i="4" s="1" a="1"/>
  <c r="E10115" i="4" s="1"/>
  <c r="F10115" i="4"/>
  <c r="G10115" i="4" s="1" a="1"/>
  <c r="G10115" i="4" s="1"/>
  <c r="J10115" i="4"/>
  <c r="A10116" i="4"/>
  <c r="B10116" i="4"/>
  <c r="C10116" i="4" s="1" a="1"/>
  <c r="C10116" i="4" s="1"/>
  <c r="D10116" i="4"/>
  <c r="E10116" i="4" s="1" a="1"/>
  <c r="E10116" i="4" s="1"/>
  <c r="F10116" i="4"/>
  <c r="G10116" i="4" s="1" a="1"/>
  <c r="G10116" i="4" s="1"/>
  <c r="J10116" i="4"/>
  <c r="A10117" i="4"/>
  <c r="B10117" i="4"/>
  <c r="C10117" i="4" s="1" a="1"/>
  <c r="C10117" i="4" s="1"/>
  <c r="D10117" i="4"/>
  <c r="E10117" i="4" s="1" a="1"/>
  <c r="E10117" i="4" s="1"/>
  <c r="F10117" i="4"/>
  <c r="G10117" i="4" s="1" a="1"/>
  <c r="G10117" i="4" s="1"/>
  <c r="J10117" i="4"/>
  <c r="A10118" i="4"/>
  <c r="B10118" i="4"/>
  <c r="C10118" i="4" s="1" a="1"/>
  <c r="C10118" i="4" s="1"/>
  <c r="D10118" i="4"/>
  <c r="E10118" i="4" s="1" a="1"/>
  <c r="E10118" i="4" s="1"/>
  <c r="F10118" i="4"/>
  <c r="G10118" i="4" s="1" a="1"/>
  <c r="G10118" i="4" s="1"/>
  <c r="J10118" i="4"/>
  <c r="A10119" i="4"/>
  <c r="B10119" i="4"/>
  <c r="C10119" i="4" s="1" a="1"/>
  <c r="C10119" i="4" s="1"/>
  <c r="D10119" i="4"/>
  <c r="E10119" i="4" s="1" a="1"/>
  <c r="E10119" i="4" s="1"/>
  <c r="F10119" i="4"/>
  <c r="G10119" i="4" s="1" a="1"/>
  <c r="G10119" i="4" s="1"/>
  <c r="J10119" i="4"/>
  <c r="A10120" i="4"/>
  <c r="B10120" i="4"/>
  <c r="C10120" i="4" s="1" a="1"/>
  <c r="C10120" i="4" s="1"/>
  <c r="D10120" i="4"/>
  <c r="E10120" i="4" s="1" a="1"/>
  <c r="E10120" i="4" s="1"/>
  <c r="F10120" i="4"/>
  <c r="G10120" i="4" s="1" a="1"/>
  <c r="G10120" i="4" s="1"/>
  <c r="J10120" i="4"/>
  <c r="A10121" i="4"/>
  <c r="B10121" i="4"/>
  <c r="C10121" i="4" s="1" a="1"/>
  <c r="C10121" i="4" s="1"/>
  <c r="D10121" i="4"/>
  <c r="E10121" i="4" s="1" a="1"/>
  <c r="E10121" i="4" s="1"/>
  <c r="F10121" i="4"/>
  <c r="G10121" i="4" s="1" a="1"/>
  <c r="G10121" i="4" s="1"/>
  <c r="J10121" i="4"/>
  <c r="A10122" i="4"/>
  <c r="B10122" i="4"/>
  <c r="C10122" i="4" s="1" a="1"/>
  <c r="C10122" i="4" s="1"/>
  <c r="D10122" i="4"/>
  <c r="E10122" i="4" s="1" a="1"/>
  <c r="E10122" i="4" s="1"/>
  <c r="F10122" i="4"/>
  <c r="G10122" i="4" s="1" a="1"/>
  <c r="G10122" i="4" s="1"/>
  <c r="J10122" i="4"/>
  <c r="A10123" i="4"/>
  <c r="B10123" i="4"/>
  <c r="C10123" i="4" s="1" a="1"/>
  <c r="C10123" i="4" s="1"/>
  <c r="D10123" i="4"/>
  <c r="E10123" i="4" s="1" a="1"/>
  <c r="E10123" i="4" s="1"/>
  <c r="F10123" i="4"/>
  <c r="G10123" i="4" s="1" a="1"/>
  <c r="G10123" i="4" s="1"/>
  <c r="J10123" i="4"/>
  <c r="A10124" i="4"/>
  <c r="B10124" i="4"/>
  <c r="C10124" i="4" s="1" a="1"/>
  <c r="C10124" i="4" s="1"/>
  <c r="D10124" i="4"/>
  <c r="E10124" i="4" s="1" a="1"/>
  <c r="E10124" i="4" s="1"/>
  <c r="F10124" i="4"/>
  <c r="G10124" i="4" s="1" a="1"/>
  <c r="G10124" i="4" s="1"/>
  <c r="J10124" i="4"/>
  <c r="A10125" i="4"/>
  <c r="B10125" i="4"/>
  <c r="C10125" i="4" s="1" a="1"/>
  <c r="C10125" i="4" s="1"/>
  <c r="D10125" i="4"/>
  <c r="E10125" i="4" s="1" a="1"/>
  <c r="E10125" i="4" s="1"/>
  <c r="F10125" i="4"/>
  <c r="G10125" i="4" s="1" a="1"/>
  <c r="G10125" i="4" s="1"/>
  <c r="J10125" i="4"/>
  <c r="A10126" i="4"/>
  <c r="B10126" i="4"/>
  <c r="C10126" i="4" s="1" a="1"/>
  <c r="C10126" i="4" s="1"/>
  <c r="D10126" i="4"/>
  <c r="E10126" i="4" s="1" a="1"/>
  <c r="E10126" i="4" s="1"/>
  <c r="F10126" i="4"/>
  <c r="G10126" i="4" s="1" a="1"/>
  <c r="G10126" i="4" s="1"/>
  <c r="J10126" i="4"/>
  <c r="A10127" i="4"/>
  <c r="B10127" i="4"/>
  <c r="C10127" i="4" s="1" a="1"/>
  <c r="C10127" i="4" s="1"/>
  <c r="D10127" i="4"/>
  <c r="E10127" i="4" s="1" a="1"/>
  <c r="E10127" i="4" s="1"/>
  <c r="F10127" i="4"/>
  <c r="G10127" i="4" s="1" a="1"/>
  <c r="G10127" i="4" s="1"/>
  <c r="J10127" i="4"/>
  <c r="A10128" i="4"/>
  <c r="B10128" i="4"/>
  <c r="C10128" i="4" s="1" a="1"/>
  <c r="C10128" i="4" s="1"/>
  <c r="D10128" i="4"/>
  <c r="E10128" i="4" s="1" a="1"/>
  <c r="E10128" i="4" s="1"/>
  <c r="F10128" i="4"/>
  <c r="G10128" i="4" s="1" a="1"/>
  <c r="G10128" i="4" s="1"/>
  <c r="J10128" i="4"/>
  <c r="A10129" i="4"/>
  <c r="B10129" i="4"/>
  <c r="C10129" i="4" s="1" a="1"/>
  <c r="C10129" i="4" s="1"/>
  <c r="D10129" i="4"/>
  <c r="E10129" i="4" s="1" a="1"/>
  <c r="E10129" i="4" s="1"/>
  <c r="F10129" i="4"/>
  <c r="G10129" i="4" s="1" a="1"/>
  <c r="G10129" i="4" s="1"/>
  <c r="J10129" i="4"/>
  <c r="A10130" i="4"/>
  <c r="B10130" i="4"/>
  <c r="C10130" i="4" s="1" a="1"/>
  <c r="C10130" i="4" s="1"/>
  <c r="D10130" i="4"/>
  <c r="E10130" i="4" s="1" a="1"/>
  <c r="E10130" i="4" s="1"/>
  <c r="F10130" i="4"/>
  <c r="G10130" i="4" s="1" a="1"/>
  <c r="G10130" i="4" s="1"/>
  <c r="J10130" i="4"/>
  <c r="A10131" i="4"/>
  <c r="B10131" i="4"/>
  <c r="C10131" i="4" s="1" a="1"/>
  <c r="C10131" i="4" s="1"/>
  <c r="D10131" i="4"/>
  <c r="E10131" i="4" s="1" a="1"/>
  <c r="E10131" i="4" s="1"/>
  <c r="F10131" i="4"/>
  <c r="G10131" i="4" s="1" a="1"/>
  <c r="G10131" i="4" s="1"/>
  <c r="J10131" i="4"/>
  <c r="A10132" i="4"/>
  <c r="B10132" i="4"/>
  <c r="C10132" i="4" s="1" a="1"/>
  <c r="C10132" i="4" s="1"/>
  <c r="D10132" i="4"/>
  <c r="E10132" i="4" s="1" a="1"/>
  <c r="E10132" i="4" s="1"/>
  <c r="F10132" i="4"/>
  <c r="G10132" i="4" s="1" a="1"/>
  <c r="G10132" i="4" s="1"/>
  <c r="J10132" i="4"/>
  <c r="A10133" i="4"/>
  <c r="B10133" i="4"/>
  <c r="C10133" i="4" s="1" a="1"/>
  <c r="C10133" i="4" s="1"/>
  <c r="D10133" i="4"/>
  <c r="E10133" i="4" s="1" a="1"/>
  <c r="E10133" i="4" s="1"/>
  <c r="F10133" i="4"/>
  <c r="G10133" i="4" s="1" a="1"/>
  <c r="G10133" i="4" s="1"/>
  <c r="J10133" i="4"/>
  <c r="A10134" i="4"/>
  <c r="B10134" i="4"/>
  <c r="C10134" i="4" s="1" a="1"/>
  <c r="C10134" i="4" s="1"/>
  <c r="D10134" i="4"/>
  <c r="E10134" i="4" s="1" a="1"/>
  <c r="E10134" i="4" s="1"/>
  <c r="F10134" i="4"/>
  <c r="G10134" i="4" s="1" a="1"/>
  <c r="G10134" i="4" s="1"/>
  <c r="J10134" i="4"/>
  <c r="A10135" i="4"/>
  <c r="B10135" i="4"/>
  <c r="C10135" i="4" s="1" a="1"/>
  <c r="C10135" i="4" s="1"/>
  <c r="D10135" i="4"/>
  <c r="E10135" i="4" s="1" a="1"/>
  <c r="E10135" i="4" s="1"/>
  <c r="F10135" i="4"/>
  <c r="G10135" i="4" s="1" a="1"/>
  <c r="G10135" i="4" s="1"/>
  <c r="J10135" i="4"/>
  <c r="A10136" i="4"/>
  <c r="B10136" i="4"/>
  <c r="C10136" i="4" s="1" a="1"/>
  <c r="C10136" i="4" s="1"/>
  <c r="D10136" i="4"/>
  <c r="E10136" i="4" s="1" a="1"/>
  <c r="E10136" i="4" s="1"/>
  <c r="F10136" i="4"/>
  <c r="G10136" i="4" s="1" a="1"/>
  <c r="G10136" i="4" s="1"/>
  <c r="J10136" i="4"/>
  <c r="A10137" i="4"/>
  <c r="B10137" i="4"/>
  <c r="C10137" i="4" s="1" a="1"/>
  <c r="C10137" i="4" s="1"/>
  <c r="D10137" i="4"/>
  <c r="E10137" i="4" s="1" a="1"/>
  <c r="E10137" i="4" s="1"/>
  <c r="F10137" i="4"/>
  <c r="G10137" i="4" s="1" a="1"/>
  <c r="G10137" i="4" s="1"/>
  <c r="J10137" i="4"/>
  <c r="A10138" i="4"/>
  <c r="B10138" i="4"/>
  <c r="C10138" i="4" s="1" a="1"/>
  <c r="C10138" i="4" s="1"/>
  <c r="D10138" i="4"/>
  <c r="E10138" i="4" s="1" a="1"/>
  <c r="E10138" i="4" s="1"/>
  <c r="F10138" i="4"/>
  <c r="G10138" i="4" s="1" a="1"/>
  <c r="G10138" i="4" s="1"/>
  <c r="J10138" i="4"/>
  <c r="A10139" i="4"/>
  <c r="B10139" i="4"/>
  <c r="C10139" i="4" s="1" a="1"/>
  <c r="C10139" i="4" s="1"/>
  <c r="D10139" i="4"/>
  <c r="E10139" i="4" s="1" a="1"/>
  <c r="E10139" i="4" s="1"/>
  <c r="F10139" i="4"/>
  <c r="G10139" i="4" s="1" a="1"/>
  <c r="G10139" i="4" s="1"/>
  <c r="J10139" i="4"/>
  <c r="A10140" i="4"/>
  <c r="B10140" i="4"/>
  <c r="C10140" i="4" s="1" a="1"/>
  <c r="C10140" i="4" s="1"/>
  <c r="D10140" i="4"/>
  <c r="E10140" i="4" s="1" a="1"/>
  <c r="E10140" i="4" s="1"/>
  <c r="F10140" i="4"/>
  <c r="G10140" i="4" s="1" a="1"/>
  <c r="G10140" i="4" s="1"/>
  <c r="J10140" i="4"/>
  <c r="A10141" i="4"/>
  <c r="B10141" i="4"/>
  <c r="C10141" i="4" s="1" a="1"/>
  <c r="C10141" i="4" s="1"/>
  <c r="D10141" i="4"/>
  <c r="E10141" i="4" s="1" a="1"/>
  <c r="E10141" i="4" s="1"/>
  <c r="F10141" i="4"/>
  <c r="G10141" i="4" s="1" a="1"/>
  <c r="G10141" i="4" s="1"/>
  <c r="J10141" i="4"/>
  <c r="A10142" i="4"/>
  <c r="B10142" i="4"/>
  <c r="C10142" i="4" s="1" a="1"/>
  <c r="C10142" i="4" s="1"/>
  <c r="D10142" i="4"/>
  <c r="E10142" i="4" s="1" a="1"/>
  <c r="E10142" i="4" s="1"/>
  <c r="F10142" i="4"/>
  <c r="G10142" i="4" s="1" a="1"/>
  <c r="G10142" i="4" s="1"/>
  <c r="J10142" i="4"/>
  <c r="A10143" i="4"/>
  <c r="B10143" i="4"/>
  <c r="C10143" i="4" s="1" a="1"/>
  <c r="C10143" i="4" s="1"/>
  <c r="D10143" i="4"/>
  <c r="E10143" i="4" s="1" a="1"/>
  <c r="E10143" i="4" s="1"/>
  <c r="F10143" i="4"/>
  <c r="G10143" i="4" s="1" a="1"/>
  <c r="G10143" i="4" s="1"/>
  <c r="J10143" i="4"/>
  <c r="A10144" i="4"/>
  <c r="B10144" i="4"/>
  <c r="C10144" i="4" s="1" a="1"/>
  <c r="C10144" i="4" s="1"/>
  <c r="D10144" i="4"/>
  <c r="E10144" i="4" s="1" a="1"/>
  <c r="E10144" i="4" s="1"/>
  <c r="F10144" i="4"/>
  <c r="G10144" i="4" s="1" a="1"/>
  <c r="G10144" i="4" s="1"/>
  <c r="J10144" i="4"/>
  <c r="A10145" i="4"/>
  <c r="B10145" i="4"/>
  <c r="C10145" i="4" s="1" a="1"/>
  <c r="C10145" i="4" s="1"/>
  <c r="D10145" i="4"/>
  <c r="E10145" i="4" s="1" a="1"/>
  <c r="E10145" i="4" s="1"/>
  <c r="F10145" i="4"/>
  <c r="G10145" i="4" s="1" a="1"/>
  <c r="G10145" i="4" s="1"/>
  <c r="J10145" i="4"/>
  <c r="A10146" i="4"/>
  <c r="B10146" i="4"/>
  <c r="C10146" i="4" s="1" a="1"/>
  <c r="C10146" i="4" s="1"/>
  <c r="D10146" i="4"/>
  <c r="E10146" i="4" s="1" a="1"/>
  <c r="E10146" i="4" s="1"/>
  <c r="F10146" i="4"/>
  <c r="G10146" i="4" s="1" a="1"/>
  <c r="G10146" i="4" s="1"/>
  <c r="J10146" i="4"/>
  <c r="A10147" i="4"/>
  <c r="B10147" i="4"/>
  <c r="C10147" i="4" s="1" a="1"/>
  <c r="C10147" i="4" s="1"/>
  <c r="D10147" i="4"/>
  <c r="E10147" i="4" s="1" a="1"/>
  <c r="E10147" i="4" s="1"/>
  <c r="F10147" i="4"/>
  <c r="G10147" i="4" s="1" a="1"/>
  <c r="G10147" i="4" s="1"/>
  <c r="J10147" i="4"/>
  <c r="A10148" i="4"/>
  <c r="B10148" i="4"/>
  <c r="C10148" i="4" s="1" a="1"/>
  <c r="C10148" i="4" s="1"/>
  <c r="D10148" i="4"/>
  <c r="E10148" i="4" s="1" a="1"/>
  <c r="E10148" i="4" s="1"/>
  <c r="F10148" i="4"/>
  <c r="G10148" i="4" s="1" a="1"/>
  <c r="G10148" i="4" s="1"/>
  <c r="J10148" i="4"/>
  <c r="A10149" i="4"/>
  <c r="B10149" i="4"/>
  <c r="C10149" i="4" s="1" a="1"/>
  <c r="C10149" i="4" s="1"/>
  <c r="D10149" i="4"/>
  <c r="E10149" i="4" s="1" a="1"/>
  <c r="E10149" i="4" s="1"/>
  <c r="F10149" i="4"/>
  <c r="G10149" i="4" s="1" a="1"/>
  <c r="G10149" i="4" s="1"/>
  <c r="J10149" i="4"/>
  <c r="A10150" i="4"/>
  <c r="B10150" i="4"/>
  <c r="C10150" i="4" s="1" a="1"/>
  <c r="C10150" i="4" s="1"/>
  <c r="D10150" i="4"/>
  <c r="E10150" i="4" s="1" a="1"/>
  <c r="E10150" i="4" s="1"/>
  <c r="F10150" i="4"/>
  <c r="G10150" i="4" s="1" a="1"/>
  <c r="G10150" i="4" s="1"/>
  <c r="J10150" i="4"/>
  <c r="A10151" i="4"/>
  <c r="B10151" i="4"/>
  <c r="C10151" i="4" s="1" a="1"/>
  <c r="C10151" i="4" s="1"/>
  <c r="D10151" i="4"/>
  <c r="E10151" i="4" s="1" a="1"/>
  <c r="E10151" i="4" s="1"/>
  <c r="F10151" i="4"/>
  <c r="G10151" i="4" s="1" a="1"/>
  <c r="G10151" i="4" s="1"/>
  <c r="J10151" i="4"/>
  <c r="A10152" i="4"/>
  <c r="B10152" i="4"/>
  <c r="C10152" i="4" s="1" a="1"/>
  <c r="C10152" i="4" s="1"/>
  <c r="D10152" i="4"/>
  <c r="E10152" i="4" s="1" a="1"/>
  <c r="E10152" i="4" s="1"/>
  <c r="F10152" i="4"/>
  <c r="G10152" i="4" s="1" a="1"/>
  <c r="G10152" i="4" s="1"/>
  <c r="J10152" i="4"/>
  <c r="A10153" i="4"/>
  <c r="B10153" i="4"/>
  <c r="C10153" i="4" s="1" a="1"/>
  <c r="C10153" i="4" s="1"/>
  <c r="D10153" i="4"/>
  <c r="E10153" i="4" s="1" a="1"/>
  <c r="E10153" i="4" s="1"/>
  <c r="F10153" i="4"/>
  <c r="G10153" i="4" s="1" a="1"/>
  <c r="G10153" i="4" s="1"/>
  <c r="J10153" i="4"/>
  <c r="A10154" i="4"/>
  <c r="B10154" i="4"/>
  <c r="C10154" i="4" s="1" a="1"/>
  <c r="C10154" i="4" s="1"/>
  <c r="D10154" i="4"/>
  <c r="E10154" i="4" s="1" a="1"/>
  <c r="E10154" i="4" s="1"/>
  <c r="F10154" i="4"/>
  <c r="G10154" i="4" s="1" a="1"/>
  <c r="G10154" i="4" s="1"/>
  <c r="J10154" i="4"/>
  <c r="A10155" i="4"/>
  <c r="B10155" i="4"/>
  <c r="C10155" i="4" s="1" a="1"/>
  <c r="C10155" i="4" s="1"/>
  <c r="D10155" i="4"/>
  <c r="E10155" i="4" s="1" a="1"/>
  <c r="E10155" i="4" s="1"/>
  <c r="F10155" i="4"/>
  <c r="G10155" i="4" s="1" a="1"/>
  <c r="G10155" i="4" s="1"/>
  <c r="J10155" i="4"/>
  <c r="A10156" i="4"/>
  <c r="B10156" i="4"/>
  <c r="C10156" i="4" s="1" a="1"/>
  <c r="C10156" i="4" s="1"/>
  <c r="D10156" i="4"/>
  <c r="E10156" i="4" s="1" a="1"/>
  <c r="E10156" i="4" s="1"/>
  <c r="F10156" i="4"/>
  <c r="G10156" i="4" s="1" a="1"/>
  <c r="G10156" i="4" s="1"/>
  <c r="J10156" i="4"/>
  <c r="A10157" i="4"/>
  <c r="B10157" i="4"/>
  <c r="C10157" i="4" s="1" a="1"/>
  <c r="C10157" i="4" s="1"/>
  <c r="D10157" i="4"/>
  <c r="E10157" i="4" s="1" a="1"/>
  <c r="E10157" i="4" s="1"/>
  <c r="F10157" i="4"/>
  <c r="G10157" i="4" s="1" a="1"/>
  <c r="G10157" i="4" s="1"/>
  <c r="J10157" i="4"/>
  <c r="A10158" i="4"/>
  <c r="B10158" i="4"/>
  <c r="C10158" i="4" s="1" a="1"/>
  <c r="C10158" i="4" s="1"/>
  <c r="D10158" i="4"/>
  <c r="E10158" i="4" s="1" a="1"/>
  <c r="E10158" i="4" s="1"/>
  <c r="F10158" i="4"/>
  <c r="G10158" i="4" s="1" a="1"/>
  <c r="G10158" i="4" s="1"/>
  <c r="J10158" i="4"/>
  <c r="A10159" i="4"/>
  <c r="B10159" i="4"/>
  <c r="C10159" i="4" s="1" a="1"/>
  <c r="C10159" i="4" s="1"/>
  <c r="D10159" i="4"/>
  <c r="E10159" i="4" s="1" a="1"/>
  <c r="E10159" i="4" s="1"/>
  <c r="F10159" i="4"/>
  <c r="G10159" i="4" s="1" a="1"/>
  <c r="G10159" i="4" s="1"/>
  <c r="J10159" i="4"/>
  <c r="A10160" i="4"/>
  <c r="B10160" i="4"/>
  <c r="C10160" i="4" s="1" a="1"/>
  <c r="C10160" i="4" s="1"/>
  <c r="D10160" i="4"/>
  <c r="E10160" i="4" s="1" a="1"/>
  <c r="E10160" i="4" s="1"/>
  <c r="F10160" i="4"/>
  <c r="G10160" i="4" s="1" a="1"/>
  <c r="G10160" i="4" s="1"/>
  <c r="J10160" i="4"/>
  <c r="A10161" i="4"/>
  <c r="B10161" i="4"/>
  <c r="C10161" i="4" s="1" a="1"/>
  <c r="C10161" i="4" s="1"/>
  <c r="D10161" i="4"/>
  <c r="E10161" i="4" s="1" a="1"/>
  <c r="E10161" i="4" s="1"/>
  <c r="F10161" i="4"/>
  <c r="G10161" i="4" s="1" a="1"/>
  <c r="G10161" i="4" s="1"/>
  <c r="J10161" i="4"/>
  <c r="A10162" i="4"/>
  <c r="B10162" i="4"/>
  <c r="C10162" i="4" s="1" a="1"/>
  <c r="C10162" i="4" s="1"/>
  <c r="D10162" i="4"/>
  <c r="E10162" i="4" s="1" a="1"/>
  <c r="E10162" i="4" s="1"/>
  <c r="F10162" i="4"/>
  <c r="G10162" i="4" s="1" a="1"/>
  <c r="G10162" i="4" s="1"/>
  <c r="J10162" i="4"/>
  <c r="A10163" i="4"/>
  <c r="B10163" i="4"/>
  <c r="C10163" i="4" s="1" a="1"/>
  <c r="C10163" i="4" s="1"/>
  <c r="D10163" i="4"/>
  <c r="E10163" i="4" s="1" a="1"/>
  <c r="E10163" i="4" s="1"/>
  <c r="F10163" i="4"/>
  <c r="G10163" i="4" s="1" a="1"/>
  <c r="G10163" i="4" s="1"/>
  <c r="J10163" i="4"/>
  <c r="A10164" i="4"/>
  <c r="B10164" i="4"/>
  <c r="C10164" i="4" s="1" a="1"/>
  <c r="C10164" i="4" s="1"/>
  <c r="D10164" i="4"/>
  <c r="E10164" i="4" s="1" a="1"/>
  <c r="E10164" i="4" s="1"/>
  <c r="F10164" i="4"/>
  <c r="G10164" i="4" s="1" a="1"/>
  <c r="G10164" i="4" s="1"/>
  <c r="J10164" i="4"/>
  <c r="A10165" i="4"/>
  <c r="B10165" i="4"/>
  <c r="C10165" i="4" s="1" a="1"/>
  <c r="C10165" i="4" s="1"/>
  <c r="D10165" i="4"/>
  <c r="E10165" i="4" s="1" a="1"/>
  <c r="E10165" i="4" s="1"/>
  <c r="F10165" i="4"/>
  <c r="G10165" i="4" s="1" a="1"/>
  <c r="G10165" i="4" s="1"/>
  <c r="J10165" i="4"/>
  <c r="A10166" i="4"/>
  <c r="B10166" i="4"/>
  <c r="C10166" i="4" s="1" a="1"/>
  <c r="C10166" i="4" s="1"/>
  <c r="D10166" i="4"/>
  <c r="E10166" i="4" s="1" a="1"/>
  <c r="E10166" i="4" s="1"/>
  <c r="F10166" i="4"/>
  <c r="G10166" i="4" s="1" a="1"/>
  <c r="G10166" i="4" s="1"/>
  <c r="J10166" i="4"/>
  <c r="A10167" i="4"/>
  <c r="B10167" i="4"/>
  <c r="C10167" i="4" s="1" a="1"/>
  <c r="C10167" i="4" s="1"/>
  <c r="D10167" i="4"/>
  <c r="E10167" i="4" s="1" a="1"/>
  <c r="E10167" i="4" s="1"/>
  <c r="F10167" i="4"/>
  <c r="G10167" i="4" s="1" a="1"/>
  <c r="G10167" i="4" s="1"/>
  <c r="J10167" i="4"/>
  <c r="A10168" i="4"/>
  <c r="B10168" i="4"/>
  <c r="C10168" i="4" s="1" a="1"/>
  <c r="C10168" i="4" s="1"/>
  <c r="D10168" i="4"/>
  <c r="E10168" i="4" s="1" a="1"/>
  <c r="E10168" i="4" s="1"/>
  <c r="F10168" i="4"/>
  <c r="G10168" i="4" s="1" a="1"/>
  <c r="G10168" i="4" s="1"/>
  <c r="J10168" i="4"/>
  <c r="A10169" i="4"/>
  <c r="B10169" i="4"/>
  <c r="C10169" i="4" s="1" a="1"/>
  <c r="C10169" i="4" s="1"/>
  <c r="D10169" i="4"/>
  <c r="E10169" i="4" s="1" a="1"/>
  <c r="E10169" i="4" s="1"/>
  <c r="F10169" i="4"/>
  <c r="G10169" i="4" s="1" a="1"/>
  <c r="G10169" i="4" s="1"/>
  <c r="J10169" i="4"/>
  <c r="A10170" i="4"/>
  <c r="B10170" i="4"/>
  <c r="C10170" i="4" s="1" a="1"/>
  <c r="C10170" i="4" s="1"/>
  <c r="D10170" i="4"/>
  <c r="E10170" i="4" s="1" a="1"/>
  <c r="E10170" i="4" s="1"/>
  <c r="F10170" i="4"/>
  <c r="G10170" i="4" s="1" a="1"/>
  <c r="G10170" i="4" s="1"/>
  <c r="J10170" i="4"/>
  <c r="A10171" i="4"/>
  <c r="B10171" i="4"/>
  <c r="C10171" i="4" s="1" a="1"/>
  <c r="C10171" i="4" s="1"/>
  <c r="D10171" i="4"/>
  <c r="E10171" i="4" s="1" a="1"/>
  <c r="E10171" i="4" s="1"/>
  <c r="F10171" i="4"/>
  <c r="G10171" i="4" s="1" a="1"/>
  <c r="G10171" i="4" s="1"/>
  <c r="J10171" i="4"/>
  <c r="A10172" i="4"/>
  <c r="B10172" i="4"/>
  <c r="C10172" i="4" s="1" a="1"/>
  <c r="C10172" i="4" s="1"/>
  <c r="D10172" i="4"/>
  <c r="E10172" i="4" s="1" a="1"/>
  <c r="E10172" i="4" s="1"/>
  <c r="F10172" i="4"/>
  <c r="G10172" i="4" s="1" a="1"/>
  <c r="G10172" i="4" s="1"/>
  <c r="J10172" i="4"/>
  <c r="A10173" i="4"/>
  <c r="B10173" i="4"/>
  <c r="C10173" i="4" s="1" a="1"/>
  <c r="C10173" i="4" s="1"/>
  <c r="D10173" i="4"/>
  <c r="E10173" i="4" s="1" a="1"/>
  <c r="E10173" i="4" s="1"/>
  <c r="F10173" i="4"/>
  <c r="G10173" i="4" s="1" a="1"/>
  <c r="G10173" i="4" s="1"/>
  <c r="J10173" i="4"/>
  <c r="A10174" i="4"/>
  <c r="B10174" i="4"/>
  <c r="C10174" i="4" s="1" a="1"/>
  <c r="C10174" i="4" s="1"/>
  <c r="D10174" i="4"/>
  <c r="E10174" i="4" s="1" a="1"/>
  <c r="E10174" i="4" s="1"/>
  <c r="F10174" i="4"/>
  <c r="G10174" i="4" s="1" a="1"/>
  <c r="G10174" i="4" s="1"/>
  <c r="J10174" i="4"/>
  <c r="A10175" i="4"/>
  <c r="B10175" i="4"/>
  <c r="C10175" i="4" s="1" a="1"/>
  <c r="C10175" i="4" s="1"/>
  <c r="D10175" i="4"/>
  <c r="E10175" i="4" s="1" a="1"/>
  <c r="E10175" i="4" s="1"/>
  <c r="F10175" i="4"/>
  <c r="G10175" i="4" s="1" a="1"/>
  <c r="G10175" i="4" s="1"/>
  <c r="J10175" i="4"/>
  <c r="A10176" i="4"/>
  <c r="B10176" i="4"/>
  <c r="C10176" i="4" s="1" a="1"/>
  <c r="C10176" i="4" s="1"/>
  <c r="D10176" i="4"/>
  <c r="E10176" i="4" s="1" a="1"/>
  <c r="E10176" i="4" s="1"/>
  <c r="F10176" i="4"/>
  <c r="G10176" i="4" s="1" a="1"/>
  <c r="G10176" i="4" s="1"/>
  <c r="J10176" i="4"/>
  <c r="A10177" i="4"/>
  <c r="B10177" i="4"/>
  <c r="C10177" i="4" s="1" a="1"/>
  <c r="C10177" i="4" s="1"/>
  <c r="D10177" i="4"/>
  <c r="E10177" i="4" s="1" a="1"/>
  <c r="E10177" i="4" s="1"/>
  <c r="F10177" i="4"/>
  <c r="G10177" i="4" s="1" a="1"/>
  <c r="G10177" i="4" s="1"/>
  <c r="J10177" i="4"/>
  <c r="A10178" i="4"/>
  <c r="B10178" i="4"/>
  <c r="C10178" i="4" s="1" a="1"/>
  <c r="C10178" i="4" s="1"/>
  <c r="D10178" i="4"/>
  <c r="E10178" i="4" s="1" a="1"/>
  <c r="E10178" i="4" s="1"/>
  <c r="F10178" i="4"/>
  <c r="G10178" i="4" s="1" a="1"/>
  <c r="G10178" i="4" s="1"/>
  <c r="J10178" i="4"/>
  <c r="A10179" i="4"/>
  <c r="B10179" i="4"/>
  <c r="C10179" i="4" s="1" a="1"/>
  <c r="C10179" i="4" s="1"/>
  <c r="D10179" i="4"/>
  <c r="E10179" i="4" s="1" a="1"/>
  <c r="E10179" i="4" s="1"/>
  <c r="F10179" i="4"/>
  <c r="G10179" i="4" s="1" a="1"/>
  <c r="G10179" i="4" s="1"/>
  <c r="J10179" i="4"/>
  <c r="A10180" i="4"/>
  <c r="B10180" i="4"/>
  <c r="C10180" i="4" s="1" a="1"/>
  <c r="C10180" i="4" s="1"/>
  <c r="D10180" i="4"/>
  <c r="E10180" i="4" s="1" a="1"/>
  <c r="E10180" i="4" s="1"/>
  <c r="F10180" i="4"/>
  <c r="G10180" i="4" s="1" a="1"/>
  <c r="G10180" i="4" s="1"/>
  <c r="J10180" i="4"/>
  <c r="A10181" i="4"/>
  <c r="B10181" i="4"/>
  <c r="C10181" i="4" s="1" a="1"/>
  <c r="C10181" i="4" s="1"/>
  <c r="D10181" i="4"/>
  <c r="E10181" i="4" s="1" a="1"/>
  <c r="E10181" i="4" s="1"/>
  <c r="F10181" i="4"/>
  <c r="G10181" i="4" s="1" a="1"/>
  <c r="G10181" i="4" s="1"/>
  <c r="J10181" i="4"/>
  <c r="A10182" i="4"/>
  <c r="B10182" i="4"/>
  <c r="C10182" i="4" s="1" a="1"/>
  <c r="C10182" i="4" s="1"/>
  <c r="D10182" i="4"/>
  <c r="E10182" i="4" s="1" a="1"/>
  <c r="E10182" i="4" s="1"/>
  <c r="F10182" i="4"/>
  <c r="G10182" i="4" s="1" a="1"/>
  <c r="G10182" i="4" s="1"/>
  <c r="J10182" i="4"/>
  <c r="A10183" i="4"/>
  <c r="B10183" i="4"/>
  <c r="C10183" i="4" s="1" a="1"/>
  <c r="C10183" i="4" s="1"/>
  <c r="D10183" i="4"/>
  <c r="E10183" i="4" s="1" a="1"/>
  <c r="E10183" i="4" s="1"/>
  <c r="F10183" i="4"/>
  <c r="G10183" i="4" s="1" a="1"/>
  <c r="G10183" i="4" s="1"/>
  <c r="J10183" i="4"/>
  <c r="A10184" i="4"/>
  <c r="B10184" i="4"/>
  <c r="C10184" i="4" s="1" a="1"/>
  <c r="C10184" i="4" s="1"/>
  <c r="D10184" i="4"/>
  <c r="E10184" i="4" s="1" a="1"/>
  <c r="E10184" i="4" s="1"/>
  <c r="F10184" i="4"/>
  <c r="G10184" i="4" s="1" a="1"/>
  <c r="G10184" i="4" s="1"/>
  <c r="J10184" i="4"/>
  <c r="A10185" i="4"/>
  <c r="B10185" i="4"/>
  <c r="C10185" i="4" s="1" a="1"/>
  <c r="C10185" i="4" s="1"/>
  <c r="D10185" i="4"/>
  <c r="E10185" i="4" s="1" a="1"/>
  <c r="E10185" i="4" s="1"/>
  <c r="F10185" i="4"/>
  <c r="G10185" i="4" s="1" a="1"/>
  <c r="G10185" i="4" s="1"/>
  <c r="J10185" i="4"/>
  <c r="A10186" i="4"/>
  <c r="B10186" i="4"/>
  <c r="C10186" i="4" s="1" a="1"/>
  <c r="C10186" i="4" s="1"/>
  <c r="D10186" i="4"/>
  <c r="E10186" i="4" s="1" a="1"/>
  <c r="E10186" i="4" s="1"/>
  <c r="F10186" i="4"/>
  <c r="G10186" i="4" s="1" a="1"/>
  <c r="G10186" i="4" s="1"/>
  <c r="J10186" i="4"/>
  <c r="A10187" i="4"/>
  <c r="B10187" i="4"/>
  <c r="C10187" i="4" s="1" a="1"/>
  <c r="C10187" i="4" s="1"/>
  <c r="D10187" i="4"/>
  <c r="E10187" i="4" s="1" a="1"/>
  <c r="E10187" i="4" s="1"/>
  <c r="F10187" i="4"/>
  <c r="G10187" i="4" s="1" a="1"/>
  <c r="G10187" i="4" s="1"/>
  <c r="J10187" i="4"/>
  <c r="A10188" i="4"/>
  <c r="B10188" i="4"/>
  <c r="C10188" i="4" s="1" a="1"/>
  <c r="C10188" i="4" s="1"/>
  <c r="D10188" i="4"/>
  <c r="E10188" i="4" s="1" a="1"/>
  <c r="E10188" i="4" s="1"/>
  <c r="F10188" i="4"/>
  <c r="G10188" i="4" s="1" a="1"/>
  <c r="G10188" i="4" s="1"/>
  <c r="J10188" i="4"/>
  <c r="A10189" i="4"/>
  <c r="B10189" i="4"/>
  <c r="C10189" i="4" s="1" a="1"/>
  <c r="C10189" i="4" s="1"/>
  <c r="D10189" i="4"/>
  <c r="E10189" i="4" s="1" a="1"/>
  <c r="E10189" i="4" s="1"/>
  <c r="F10189" i="4"/>
  <c r="G10189" i="4" s="1" a="1"/>
  <c r="G10189" i="4" s="1"/>
  <c r="J10189" i="4"/>
  <c r="A10190" i="4"/>
  <c r="B10190" i="4"/>
  <c r="C10190" i="4" s="1" a="1"/>
  <c r="C10190" i="4" s="1"/>
  <c r="D10190" i="4"/>
  <c r="E10190" i="4" s="1" a="1"/>
  <c r="E10190" i="4" s="1"/>
  <c r="F10190" i="4"/>
  <c r="G10190" i="4" s="1" a="1"/>
  <c r="G10190" i="4" s="1"/>
  <c r="J10190" i="4"/>
  <c r="A10191" i="4"/>
  <c r="B10191" i="4"/>
  <c r="C10191" i="4" s="1" a="1"/>
  <c r="C10191" i="4" s="1"/>
  <c r="D10191" i="4"/>
  <c r="E10191" i="4" s="1" a="1"/>
  <c r="E10191" i="4" s="1"/>
  <c r="F10191" i="4"/>
  <c r="G10191" i="4" s="1" a="1"/>
  <c r="G10191" i="4" s="1"/>
  <c r="J10191" i="4"/>
  <c r="A10192" i="4"/>
  <c r="B10192" i="4"/>
  <c r="C10192" i="4" s="1" a="1"/>
  <c r="C10192" i="4" s="1"/>
  <c r="D10192" i="4"/>
  <c r="E10192" i="4" s="1" a="1"/>
  <c r="E10192" i="4" s="1"/>
  <c r="F10192" i="4"/>
  <c r="G10192" i="4" s="1" a="1"/>
  <c r="G10192" i="4" s="1"/>
  <c r="J10192" i="4"/>
  <c r="A10193" i="4"/>
  <c r="B10193" i="4"/>
  <c r="C10193" i="4" s="1" a="1"/>
  <c r="C10193" i="4" s="1"/>
  <c r="D10193" i="4"/>
  <c r="E10193" i="4" s="1" a="1"/>
  <c r="E10193" i="4" s="1"/>
  <c r="F10193" i="4"/>
  <c r="G10193" i="4" s="1" a="1"/>
  <c r="G10193" i="4" s="1"/>
  <c r="J10193" i="4"/>
  <c r="A10194" i="4"/>
  <c r="B10194" i="4"/>
  <c r="C10194" i="4" s="1" a="1"/>
  <c r="C10194" i="4" s="1"/>
  <c r="D10194" i="4"/>
  <c r="E10194" i="4" s="1" a="1"/>
  <c r="E10194" i="4" s="1"/>
  <c r="F10194" i="4"/>
  <c r="G10194" i="4" s="1" a="1"/>
  <c r="G10194" i="4" s="1"/>
  <c r="J10194" i="4"/>
  <c r="A10195" i="4"/>
  <c r="B10195" i="4"/>
  <c r="C10195" i="4" s="1" a="1"/>
  <c r="C10195" i="4" s="1"/>
  <c r="D10195" i="4"/>
  <c r="E10195" i="4" s="1" a="1"/>
  <c r="E10195" i="4" s="1"/>
  <c r="F10195" i="4"/>
  <c r="G10195" i="4" s="1" a="1"/>
  <c r="G10195" i="4" s="1"/>
  <c r="J10195" i="4"/>
  <c r="A10196" i="4"/>
  <c r="B10196" i="4"/>
  <c r="C10196" i="4" s="1" a="1"/>
  <c r="C10196" i="4" s="1"/>
  <c r="D10196" i="4"/>
  <c r="E10196" i="4" s="1" a="1"/>
  <c r="E10196" i="4" s="1"/>
  <c r="F10196" i="4"/>
  <c r="G10196" i="4" s="1" a="1"/>
  <c r="G10196" i="4" s="1"/>
  <c r="J10196" i="4"/>
  <c r="A10197" i="4"/>
  <c r="B10197" i="4"/>
  <c r="C10197" i="4" s="1" a="1"/>
  <c r="C10197" i="4" s="1"/>
  <c r="D10197" i="4"/>
  <c r="E10197" i="4" s="1" a="1"/>
  <c r="E10197" i="4" s="1"/>
  <c r="F10197" i="4"/>
  <c r="G10197" i="4" s="1" a="1"/>
  <c r="G10197" i="4" s="1"/>
  <c r="J10197" i="4"/>
  <c r="A10198" i="4"/>
  <c r="B10198" i="4"/>
  <c r="C10198" i="4" s="1" a="1"/>
  <c r="C10198" i="4" s="1"/>
  <c r="D10198" i="4"/>
  <c r="E10198" i="4" s="1" a="1"/>
  <c r="E10198" i="4" s="1"/>
  <c r="F10198" i="4"/>
  <c r="G10198" i="4" s="1" a="1"/>
  <c r="G10198" i="4" s="1"/>
  <c r="J10198" i="4"/>
  <c r="A10199" i="4"/>
  <c r="B10199" i="4"/>
  <c r="C10199" i="4" s="1" a="1"/>
  <c r="C10199" i="4" s="1"/>
  <c r="D10199" i="4"/>
  <c r="E10199" i="4" s="1" a="1"/>
  <c r="E10199" i="4" s="1"/>
  <c r="F10199" i="4"/>
  <c r="G10199" i="4" s="1" a="1"/>
  <c r="G10199" i="4" s="1"/>
  <c r="J10199" i="4"/>
  <c r="A10200" i="4"/>
  <c r="B10200" i="4"/>
  <c r="C10200" i="4" s="1" a="1"/>
  <c r="C10200" i="4" s="1"/>
  <c r="D10200" i="4"/>
  <c r="E10200" i="4" s="1" a="1"/>
  <c r="E10200" i="4" s="1"/>
  <c r="F10200" i="4"/>
  <c r="G10200" i="4" s="1" a="1"/>
  <c r="G10200" i="4" s="1"/>
  <c r="J10200" i="4"/>
  <c r="A10201" i="4"/>
  <c r="B10201" i="4"/>
  <c r="C10201" i="4" s="1" a="1"/>
  <c r="C10201" i="4" s="1"/>
  <c r="D10201" i="4"/>
  <c r="E10201" i="4" s="1" a="1"/>
  <c r="E10201" i="4" s="1"/>
  <c r="F10201" i="4"/>
  <c r="G10201" i="4" s="1" a="1"/>
  <c r="G10201" i="4" s="1"/>
  <c r="J10201" i="4"/>
  <c r="A10202" i="4"/>
  <c r="B10202" i="4"/>
  <c r="C10202" i="4" s="1" a="1"/>
  <c r="C10202" i="4" s="1"/>
  <c r="D10202" i="4"/>
  <c r="E10202" i="4" s="1" a="1"/>
  <c r="E10202" i="4" s="1"/>
  <c r="F10202" i="4"/>
  <c r="G10202" i="4" s="1" a="1"/>
  <c r="G10202" i="4" s="1"/>
  <c r="J10202" i="4"/>
  <c r="A10203" i="4"/>
  <c r="B10203" i="4"/>
  <c r="C10203" i="4" s="1" a="1"/>
  <c r="C10203" i="4" s="1"/>
  <c r="D10203" i="4"/>
  <c r="E10203" i="4" s="1" a="1"/>
  <c r="E10203" i="4" s="1"/>
  <c r="F10203" i="4"/>
  <c r="G10203" i="4" s="1" a="1"/>
  <c r="G10203" i="4" s="1"/>
  <c r="J10203" i="4"/>
  <c r="A10204" i="4"/>
  <c r="B10204" i="4"/>
  <c r="C10204" i="4" s="1" a="1"/>
  <c r="C10204" i="4" s="1"/>
  <c r="D10204" i="4"/>
  <c r="E10204" i="4" s="1" a="1"/>
  <c r="E10204" i="4" s="1"/>
  <c r="F10204" i="4"/>
  <c r="G10204" i="4" s="1" a="1"/>
  <c r="G10204" i="4" s="1"/>
  <c r="J10204" i="4"/>
  <c r="A10205" i="4"/>
  <c r="B10205" i="4"/>
  <c r="C10205" i="4" s="1" a="1"/>
  <c r="C10205" i="4" s="1"/>
  <c r="D10205" i="4"/>
  <c r="E10205" i="4" s="1" a="1"/>
  <c r="E10205" i="4" s="1"/>
  <c r="F10205" i="4"/>
  <c r="G10205" i="4" s="1" a="1"/>
  <c r="G10205" i="4" s="1"/>
  <c r="J10205" i="4"/>
  <c r="A10206" i="4"/>
  <c r="B10206" i="4"/>
  <c r="C10206" i="4" s="1" a="1"/>
  <c r="C10206" i="4" s="1"/>
  <c r="D10206" i="4"/>
  <c r="E10206" i="4" s="1" a="1"/>
  <c r="E10206" i="4" s="1"/>
  <c r="F10206" i="4"/>
  <c r="G10206" i="4" s="1" a="1"/>
  <c r="G10206" i="4" s="1"/>
  <c r="J10206" i="4"/>
  <c r="A10207" i="4"/>
  <c r="B10207" i="4"/>
  <c r="C10207" i="4" s="1" a="1"/>
  <c r="C10207" i="4" s="1"/>
  <c r="D10207" i="4"/>
  <c r="E10207" i="4" s="1" a="1"/>
  <c r="E10207" i="4" s="1"/>
  <c r="F10207" i="4"/>
  <c r="G10207" i="4" s="1" a="1"/>
  <c r="G10207" i="4" s="1"/>
  <c r="J10207" i="4"/>
  <c r="A10208" i="4"/>
  <c r="B10208" i="4"/>
  <c r="C10208" i="4" s="1" a="1"/>
  <c r="C10208" i="4" s="1"/>
  <c r="D10208" i="4"/>
  <c r="E10208" i="4" s="1" a="1"/>
  <c r="E10208" i="4" s="1"/>
  <c r="F10208" i="4"/>
  <c r="G10208" i="4" s="1" a="1"/>
  <c r="G10208" i="4" s="1"/>
  <c r="J10208" i="4"/>
  <c r="A10209" i="4"/>
  <c r="B10209" i="4"/>
  <c r="C10209" i="4" s="1" a="1"/>
  <c r="C10209" i="4" s="1"/>
  <c r="D10209" i="4"/>
  <c r="E10209" i="4" s="1" a="1"/>
  <c r="E10209" i="4" s="1"/>
  <c r="F10209" i="4"/>
  <c r="G10209" i="4" s="1" a="1"/>
  <c r="G10209" i="4" s="1"/>
  <c r="J10209" i="4"/>
  <c r="A10210" i="4"/>
  <c r="B10210" i="4"/>
  <c r="C10210" i="4" s="1" a="1"/>
  <c r="C10210" i="4" s="1"/>
  <c r="D10210" i="4"/>
  <c r="E10210" i="4" s="1" a="1"/>
  <c r="E10210" i="4" s="1"/>
  <c r="F10210" i="4"/>
  <c r="G10210" i="4" s="1" a="1"/>
  <c r="G10210" i="4" s="1"/>
  <c r="J10210" i="4"/>
  <c r="A10211" i="4"/>
  <c r="B10211" i="4"/>
  <c r="C10211" i="4" s="1" a="1"/>
  <c r="C10211" i="4" s="1"/>
  <c r="D10211" i="4"/>
  <c r="E10211" i="4" s="1" a="1"/>
  <c r="E10211" i="4" s="1"/>
  <c r="F10211" i="4"/>
  <c r="G10211" i="4" s="1" a="1"/>
  <c r="G10211" i="4" s="1"/>
  <c r="J10211" i="4"/>
  <c r="A10212" i="4"/>
  <c r="B10212" i="4"/>
  <c r="C10212" i="4" s="1" a="1"/>
  <c r="C10212" i="4" s="1"/>
  <c r="D10212" i="4"/>
  <c r="E10212" i="4" s="1" a="1"/>
  <c r="E10212" i="4" s="1"/>
  <c r="F10212" i="4"/>
  <c r="G10212" i="4" s="1" a="1"/>
  <c r="G10212" i="4" s="1"/>
  <c r="J10212" i="4"/>
  <c r="A10213" i="4"/>
  <c r="B10213" i="4"/>
  <c r="C10213" i="4" s="1" a="1"/>
  <c r="C10213" i="4" s="1"/>
  <c r="D10213" i="4"/>
  <c r="E10213" i="4" s="1" a="1"/>
  <c r="E10213" i="4" s="1"/>
  <c r="F10213" i="4"/>
  <c r="G10213" i="4" s="1" a="1"/>
  <c r="G10213" i="4" s="1"/>
  <c r="J10213" i="4"/>
  <c r="A10214" i="4"/>
  <c r="B10214" i="4"/>
  <c r="C10214" i="4" s="1" a="1"/>
  <c r="C10214" i="4" s="1"/>
  <c r="D10214" i="4"/>
  <c r="E10214" i="4" s="1" a="1"/>
  <c r="E10214" i="4" s="1"/>
  <c r="F10214" i="4"/>
  <c r="G10214" i="4" s="1" a="1"/>
  <c r="G10214" i="4" s="1"/>
  <c r="J10214" i="4"/>
  <c r="A10215" i="4"/>
  <c r="B10215" i="4"/>
  <c r="C10215" i="4" s="1" a="1"/>
  <c r="C10215" i="4" s="1"/>
  <c r="D10215" i="4"/>
  <c r="E10215" i="4" s="1" a="1"/>
  <c r="E10215" i="4" s="1"/>
  <c r="F10215" i="4"/>
  <c r="G10215" i="4" s="1" a="1"/>
  <c r="G10215" i="4" s="1"/>
  <c r="J10215" i="4"/>
  <c r="A10216" i="4"/>
  <c r="B10216" i="4"/>
  <c r="C10216" i="4" s="1" a="1"/>
  <c r="C10216" i="4" s="1"/>
  <c r="D10216" i="4"/>
  <c r="E10216" i="4" s="1" a="1"/>
  <c r="E10216" i="4" s="1"/>
  <c r="F10216" i="4"/>
  <c r="G10216" i="4" s="1" a="1"/>
  <c r="G10216" i="4" s="1"/>
  <c r="J10216" i="4"/>
  <c r="A10217" i="4"/>
  <c r="B10217" i="4"/>
  <c r="C10217" i="4" s="1" a="1"/>
  <c r="C10217" i="4" s="1"/>
  <c r="D10217" i="4"/>
  <c r="E10217" i="4" s="1" a="1"/>
  <c r="E10217" i="4" s="1"/>
  <c r="F10217" i="4"/>
  <c r="G10217" i="4" s="1" a="1"/>
  <c r="G10217" i="4" s="1"/>
  <c r="J10217" i="4"/>
  <c r="A10218" i="4"/>
  <c r="B10218" i="4"/>
  <c r="C10218" i="4" s="1" a="1"/>
  <c r="C10218" i="4" s="1"/>
  <c r="D10218" i="4"/>
  <c r="E10218" i="4" s="1" a="1"/>
  <c r="E10218" i="4" s="1"/>
  <c r="F10218" i="4"/>
  <c r="G10218" i="4" s="1" a="1"/>
  <c r="G10218" i="4" s="1"/>
  <c r="J10218" i="4"/>
  <c r="A10219" i="4"/>
  <c r="B10219" i="4"/>
  <c r="C10219" i="4" s="1" a="1"/>
  <c r="C10219" i="4" s="1"/>
  <c r="D10219" i="4"/>
  <c r="E10219" i="4" s="1" a="1"/>
  <c r="E10219" i="4" s="1"/>
  <c r="F10219" i="4"/>
  <c r="G10219" i="4" s="1" a="1"/>
  <c r="G10219" i="4" s="1"/>
  <c r="J10219" i="4"/>
  <c r="A10220" i="4"/>
  <c r="B10220" i="4"/>
  <c r="C10220" i="4" s="1" a="1"/>
  <c r="C10220" i="4" s="1"/>
  <c r="D10220" i="4"/>
  <c r="E10220" i="4" s="1" a="1"/>
  <c r="E10220" i="4" s="1"/>
  <c r="F10220" i="4"/>
  <c r="G10220" i="4" s="1" a="1"/>
  <c r="G10220" i="4" s="1"/>
  <c r="J10220" i="4"/>
  <c r="A10221" i="4"/>
  <c r="B10221" i="4"/>
  <c r="C10221" i="4" s="1" a="1"/>
  <c r="C10221" i="4" s="1"/>
  <c r="D10221" i="4"/>
  <c r="E10221" i="4" s="1" a="1"/>
  <c r="E10221" i="4" s="1"/>
  <c r="F10221" i="4"/>
  <c r="G10221" i="4" s="1" a="1"/>
  <c r="G10221" i="4" s="1"/>
  <c r="J10221" i="4"/>
  <c r="A10222" i="4"/>
  <c r="B10222" i="4"/>
  <c r="C10222" i="4" s="1" a="1"/>
  <c r="C10222" i="4" s="1"/>
  <c r="D10222" i="4"/>
  <c r="E10222" i="4" s="1" a="1"/>
  <c r="E10222" i="4" s="1"/>
  <c r="F10222" i="4"/>
  <c r="G10222" i="4" s="1" a="1"/>
  <c r="G10222" i="4" s="1"/>
  <c r="J10222" i="4"/>
  <c r="A10223" i="4"/>
  <c r="B10223" i="4"/>
  <c r="C10223" i="4" s="1" a="1"/>
  <c r="C10223" i="4" s="1"/>
  <c r="D10223" i="4"/>
  <c r="E10223" i="4" s="1" a="1"/>
  <c r="E10223" i="4" s="1"/>
  <c r="F10223" i="4"/>
  <c r="G10223" i="4" s="1" a="1"/>
  <c r="G10223" i="4" s="1"/>
  <c r="J10223" i="4"/>
  <c r="A10224" i="4"/>
  <c r="B10224" i="4"/>
  <c r="C10224" i="4" s="1" a="1"/>
  <c r="C10224" i="4" s="1"/>
  <c r="D10224" i="4"/>
  <c r="E10224" i="4" s="1" a="1"/>
  <c r="E10224" i="4" s="1"/>
  <c r="F10224" i="4"/>
  <c r="G10224" i="4" s="1" a="1"/>
  <c r="G10224" i="4" s="1"/>
  <c r="J10224" i="4"/>
  <c r="A10225" i="4"/>
  <c r="B10225" i="4"/>
  <c r="C10225" i="4" s="1" a="1"/>
  <c r="C10225" i="4" s="1"/>
  <c r="D10225" i="4"/>
  <c r="E10225" i="4" s="1" a="1"/>
  <c r="E10225" i="4" s="1"/>
  <c r="F10225" i="4"/>
  <c r="G10225" i="4" s="1" a="1"/>
  <c r="G10225" i="4" s="1"/>
  <c r="J10225" i="4"/>
  <c r="A10226" i="4"/>
  <c r="B10226" i="4"/>
  <c r="C10226" i="4" s="1" a="1"/>
  <c r="C10226" i="4" s="1"/>
  <c r="D10226" i="4"/>
  <c r="E10226" i="4" s="1" a="1"/>
  <c r="E10226" i="4" s="1"/>
  <c r="F10226" i="4"/>
  <c r="G10226" i="4" s="1" a="1"/>
  <c r="G10226" i="4" s="1"/>
  <c r="J10226" i="4"/>
  <c r="A10227" i="4"/>
  <c r="B10227" i="4"/>
  <c r="C10227" i="4" s="1" a="1"/>
  <c r="C10227" i="4" s="1"/>
  <c r="D10227" i="4"/>
  <c r="E10227" i="4" s="1" a="1"/>
  <c r="E10227" i="4" s="1"/>
  <c r="F10227" i="4"/>
  <c r="G10227" i="4" s="1" a="1"/>
  <c r="G10227" i="4" s="1"/>
  <c r="J10227" i="4"/>
  <c r="A10228" i="4"/>
  <c r="B10228" i="4"/>
  <c r="C10228" i="4" s="1" a="1"/>
  <c r="C10228" i="4" s="1"/>
  <c r="D10228" i="4"/>
  <c r="E10228" i="4" s="1" a="1"/>
  <c r="E10228" i="4" s="1"/>
  <c r="F10228" i="4"/>
  <c r="G10228" i="4" s="1" a="1"/>
  <c r="G10228" i="4" s="1"/>
  <c r="J10228" i="4"/>
  <c r="A10229" i="4"/>
  <c r="B10229" i="4"/>
  <c r="C10229" i="4" s="1" a="1"/>
  <c r="C10229" i="4" s="1"/>
  <c r="D10229" i="4"/>
  <c r="E10229" i="4" s="1" a="1"/>
  <c r="E10229" i="4" s="1"/>
  <c r="F10229" i="4"/>
  <c r="G10229" i="4" s="1" a="1"/>
  <c r="G10229" i="4" s="1"/>
  <c r="J10229" i="4"/>
  <c r="A10230" i="4"/>
  <c r="B10230" i="4"/>
  <c r="C10230" i="4" s="1" a="1"/>
  <c r="C10230" i="4" s="1"/>
  <c r="D10230" i="4"/>
  <c r="E10230" i="4" s="1" a="1"/>
  <c r="E10230" i="4" s="1"/>
  <c r="F10230" i="4"/>
  <c r="G10230" i="4" s="1" a="1"/>
  <c r="G10230" i="4" s="1"/>
  <c r="J10230" i="4"/>
  <c r="A10231" i="4"/>
  <c r="B10231" i="4"/>
  <c r="C10231" i="4" s="1" a="1"/>
  <c r="C10231" i="4" s="1"/>
  <c r="D10231" i="4"/>
  <c r="E10231" i="4" s="1" a="1"/>
  <c r="E10231" i="4" s="1"/>
  <c r="F10231" i="4"/>
  <c r="G10231" i="4" s="1" a="1"/>
  <c r="G10231" i="4" s="1"/>
  <c r="J10231" i="4"/>
  <c r="A10232" i="4"/>
  <c r="B10232" i="4"/>
  <c r="C10232" i="4" s="1" a="1"/>
  <c r="C10232" i="4" s="1"/>
  <c r="D10232" i="4"/>
  <c r="E10232" i="4" s="1" a="1"/>
  <c r="E10232" i="4" s="1"/>
  <c r="F10232" i="4"/>
  <c r="G10232" i="4" s="1" a="1"/>
  <c r="G10232" i="4" s="1"/>
  <c r="J10232" i="4"/>
  <c r="A10233" i="4"/>
  <c r="B10233" i="4"/>
  <c r="C10233" i="4" s="1" a="1"/>
  <c r="C10233" i="4" s="1"/>
  <c r="D10233" i="4"/>
  <c r="E10233" i="4" s="1" a="1"/>
  <c r="E10233" i="4" s="1"/>
  <c r="F10233" i="4"/>
  <c r="G10233" i="4" s="1" a="1"/>
  <c r="G10233" i="4" s="1"/>
  <c r="J10233" i="4"/>
  <c r="A10234" i="4"/>
  <c r="B10234" i="4"/>
  <c r="C10234" i="4" s="1" a="1"/>
  <c r="C10234" i="4" s="1"/>
  <c r="D10234" i="4"/>
  <c r="E10234" i="4" s="1" a="1"/>
  <c r="E10234" i="4" s="1"/>
  <c r="F10234" i="4"/>
  <c r="G10234" i="4" s="1" a="1"/>
  <c r="G10234" i="4" s="1"/>
  <c r="J10234" i="4"/>
  <c r="A10235" i="4"/>
  <c r="B10235" i="4"/>
  <c r="C10235" i="4" s="1" a="1"/>
  <c r="C10235" i="4" s="1"/>
  <c r="D10235" i="4"/>
  <c r="E10235" i="4" s="1" a="1"/>
  <c r="E10235" i="4" s="1"/>
  <c r="F10235" i="4"/>
  <c r="G10235" i="4" s="1" a="1"/>
  <c r="G10235" i="4" s="1"/>
  <c r="J10235" i="4"/>
  <c r="A10236" i="4"/>
  <c r="B10236" i="4"/>
  <c r="C10236" i="4" s="1" a="1"/>
  <c r="C10236" i="4" s="1"/>
  <c r="D10236" i="4"/>
  <c r="E10236" i="4" s="1" a="1"/>
  <c r="E10236" i="4" s="1"/>
  <c r="F10236" i="4"/>
  <c r="G10236" i="4" s="1" a="1"/>
  <c r="G10236" i="4" s="1"/>
  <c r="J10236" i="4"/>
  <c r="A10237" i="4"/>
  <c r="B10237" i="4"/>
  <c r="C10237" i="4" s="1" a="1"/>
  <c r="C10237" i="4" s="1"/>
  <c r="D10237" i="4"/>
  <c r="E10237" i="4" s="1" a="1"/>
  <c r="E10237" i="4" s="1"/>
  <c r="F10237" i="4"/>
  <c r="G10237" i="4" s="1" a="1"/>
  <c r="G10237" i="4" s="1"/>
  <c r="J10237" i="4"/>
  <c r="A10238" i="4"/>
  <c r="B10238" i="4"/>
  <c r="C10238" i="4" s="1" a="1"/>
  <c r="C10238" i="4" s="1"/>
  <c r="D10238" i="4"/>
  <c r="E10238" i="4" s="1" a="1"/>
  <c r="E10238" i="4" s="1"/>
  <c r="F10238" i="4"/>
  <c r="G10238" i="4" s="1" a="1"/>
  <c r="G10238" i="4" s="1"/>
  <c r="J10238" i="4"/>
  <c r="A10239" i="4"/>
  <c r="B10239" i="4"/>
  <c r="C10239" i="4" s="1" a="1"/>
  <c r="C10239" i="4" s="1"/>
  <c r="D10239" i="4"/>
  <c r="E10239" i="4" s="1" a="1"/>
  <c r="E10239" i="4" s="1"/>
  <c r="F10239" i="4"/>
  <c r="G10239" i="4" s="1" a="1"/>
  <c r="G10239" i="4" s="1"/>
  <c r="J10239" i="4"/>
  <c r="A10240" i="4"/>
  <c r="B10240" i="4"/>
  <c r="C10240" i="4" s="1" a="1"/>
  <c r="C10240" i="4" s="1"/>
  <c r="D10240" i="4"/>
  <c r="E10240" i="4" s="1" a="1"/>
  <c r="E10240" i="4" s="1"/>
  <c r="F10240" i="4"/>
  <c r="G10240" i="4" s="1" a="1"/>
  <c r="G10240" i="4" s="1"/>
  <c r="J10240" i="4"/>
  <c r="A10241" i="4"/>
  <c r="B10241" i="4"/>
  <c r="C10241" i="4" s="1" a="1"/>
  <c r="C10241" i="4" s="1"/>
  <c r="D10241" i="4"/>
  <c r="E10241" i="4" s="1" a="1"/>
  <c r="E10241" i="4" s="1"/>
  <c r="F10241" i="4"/>
  <c r="G10241" i="4" s="1" a="1"/>
  <c r="G10241" i="4" s="1"/>
  <c r="J10241" i="4"/>
  <c r="A10242" i="4"/>
  <c r="B10242" i="4"/>
  <c r="C10242" i="4" s="1" a="1"/>
  <c r="C10242" i="4" s="1"/>
  <c r="D10242" i="4"/>
  <c r="E10242" i="4" s="1" a="1"/>
  <c r="E10242" i="4" s="1"/>
  <c r="F10242" i="4"/>
  <c r="G10242" i="4" s="1" a="1"/>
  <c r="G10242" i="4" s="1"/>
  <c r="J10242" i="4"/>
  <c r="A10243" i="4"/>
  <c r="B10243" i="4"/>
  <c r="C10243" i="4" s="1" a="1"/>
  <c r="C10243" i="4" s="1"/>
  <c r="D10243" i="4"/>
  <c r="E10243" i="4" s="1" a="1"/>
  <c r="E10243" i="4" s="1"/>
  <c r="F10243" i="4"/>
  <c r="G10243" i="4" s="1" a="1"/>
  <c r="G10243" i="4" s="1"/>
  <c r="J10243" i="4"/>
  <c r="A10244" i="4"/>
  <c r="B10244" i="4"/>
  <c r="C10244" i="4" s="1" a="1"/>
  <c r="C10244" i="4" s="1"/>
  <c r="D10244" i="4"/>
  <c r="E10244" i="4" s="1" a="1"/>
  <c r="E10244" i="4" s="1"/>
  <c r="F10244" i="4"/>
  <c r="G10244" i="4" s="1" a="1"/>
  <c r="G10244" i="4" s="1"/>
  <c r="J10244" i="4"/>
  <c r="A10245" i="4"/>
  <c r="B10245" i="4"/>
  <c r="C10245" i="4" s="1" a="1"/>
  <c r="C10245" i="4" s="1"/>
  <c r="D10245" i="4"/>
  <c r="E10245" i="4" s="1" a="1"/>
  <c r="E10245" i="4" s="1"/>
  <c r="F10245" i="4"/>
  <c r="G10245" i="4" s="1" a="1"/>
  <c r="G10245" i="4" s="1"/>
  <c r="J10245" i="4"/>
  <c r="A10246" i="4"/>
  <c r="B10246" i="4"/>
  <c r="C10246" i="4" s="1" a="1"/>
  <c r="C10246" i="4" s="1"/>
  <c r="D10246" i="4"/>
  <c r="E10246" i="4" s="1" a="1"/>
  <c r="E10246" i="4" s="1"/>
  <c r="F10246" i="4"/>
  <c r="G10246" i="4" s="1" a="1"/>
  <c r="G10246" i="4" s="1"/>
  <c r="J10246" i="4"/>
  <c r="A10247" i="4"/>
  <c r="B10247" i="4"/>
  <c r="C10247" i="4" s="1" a="1"/>
  <c r="C10247" i="4" s="1"/>
  <c r="D10247" i="4"/>
  <c r="E10247" i="4" s="1" a="1"/>
  <c r="E10247" i="4" s="1"/>
  <c r="F10247" i="4"/>
  <c r="G10247" i="4" s="1" a="1"/>
  <c r="G10247" i="4" s="1"/>
  <c r="J10247" i="4"/>
  <c r="A10248" i="4"/>
  <c r="B10248" i="4"/>
  <c r="C10248" i="4" s="1" a="1"/>
  <c r="C10248" i="4" s="1"/>
  <c r="D10248" i="4"/>
  <c r="E10248" i="4" s="1" a="1"/>
  <c r="E10248" i="4" s="1"/>
  <c r="F10248" i="4"/>
  <c r="G10248" i="4" s="1" a="1"/>
  <c r="G10248" i="4" s="1"/>
  <c r="J10248" i="4"/>
  <c r="A10249" i="4"/>
  <c r="B10249" i="4"/>
  <c r="C10249" i="4" s="1" a="1"/>
  <c r="C10249" i="4" s="1"/>
  <c r="D10249" i="4"/>
  <c r="E10249" i="4" s="1" a="1"/>
  <c r="E10249" i="4" s="1"/>
  <c r="F10249" i="4"/>
  <c r="G10249" i="4" s="1" a="1"/>
  <c r="G10249" i="4" s="1"/>
  <c r="J10249" i="4"/>
  <c r="A10250" i="4"/>
  <c r="B10250" i="4"/>
  <c r="C10250" i="4" s="1" a="1"/>
  <c r="C10250" i="4" s="1"/>
  <c r="D10250" i="4"/>
  <c r="E10250" i="4" s="1" a="1"/>
  <c r="E10250" i="4" s="1"/>
  <c r="F10250" i="4"/>
  <c r="G10250" i="4" s="1" a="1"/>
  <c r="G10250" i="4" s="1"/>
  <c r="J10250" i="4"/>
  <c r="A10251" i="4"/>
  <c r="B10251" i="4"/>
  <c r="C10251" i="4" s="1" a="1"/>
  <c r="C10251" i="4" s="1"/>
  <c r="D10251" i="4"/>
  <c r="E10251" i="4" s="1" a="1"/>
  <c r="E10251" i="4" s="1"/>
  <c r="F10251" i="4"/>
  <c r="G10251" i="4" s="1" a="1"/>
  <c r="G10251" i="4" s="1"/>
  <c r="J10251" i="4"/>
  <c r="A10252" i="4"/>
  <c r="B10252" i="4"/>
  <c r="C10252" i="4" s="1" a="1"/>
  <c r="C10252" i="4" s="1"/>
  <c r="D10252" i="4"/>
  <c r="E10252" i="4" s="1" a="1"/>
  <c r="E10252" i="4" s="1"/>
  <c r="F10252" i="4"/>
  <c r="G10252" i="4" s="1" a="1"/>
  <c r="G10252" i="4" s="1"/>
  <c r="J10252" i="4"/>
  <c r="A10253" i="4"/>
  <c r="B10253" i="4"/>
  <c r="C10253" i="4" s="1" a="1"/>
  <c r="C10253" i="4" s="1"/>
  <c r="D10253" i="4"/>
  <c r="E10253" i="4" s="1" a="1"/>
  <c r="E10253" i="4" s="1"/>
  <c r="F10253" i="4"/>
  <c r="G10253" i="4" s="1" a="1"/>
  <c r="G10253" i="4" s="1"/>
  <c r="J10253" i="4"/>
  <c r="A10254" i="4"/>
  <c r="B10254" i="4"/>
  <c r="C10254" i="4" s="1" a="1"/>
  <c r="C10254" i="4" s="1"/>
  <c r="D10254" i="4"/>
  <c r="E10254" i="4" s="1" a="1"/>
  <c r="E10254" i="4" s="1"/>
  <c r="F10254" i="4"/>
  <c r="G10254" i="4" s="1" a="1"/>
  <c r="G10254" i="4" s="1"/>
  <c r="J10254" i="4"/>
  <c r="A10255" i="4"/>
  <c r="B10255" i="4"/>
  <c r="C10255" i="4" s="1" a="1"/>
  <c r="C10255" i="4" s="1"/>
  <c r="D10255" i="4"/>
  <c r="E10255" i="4" s="1" a="1"/>
  <c r="E10255" i="4" s="1"/>
  <c r="F10255" i="4"/>
  <c r="G10255" i="4" s="1" a="1"/>
  <c r="G10255" i="4" s="1"/>
  <c r="J10255" i="4"/>
  <c r="A10256" i="4"/>
  <c r="B10256" i="4"/>
  <c r="C10256" i="4" s="1" a="1"/>
  <c r="C10256" i="4" s="1"/>
  <c r="D10256" i="4"/>
  <c r="E10256" i="4" s="1" a="1"/>
  <c r="E10256" i="4" s="1"/>
  <c r="F10256" i="4"/>
  <c r="G10256" i="4" s="1" a="1"/>
  <c r="G10256" i="4" s="1"/>
  <c r="J10256" i="4"/>
  <c r="A10257" i="4"/>
  <c r="B10257" i="4"/>
  <c r="C10257" i="4" s="1" a="1"/>
  <c r="C10257" i="4" s="1"/>
  <c r="D10257" i="4"/>
  <c r="E10257" i="4" s="1" a="1"/>
  <c r="E10257" i="4" s="1"/>
  <c r="F10257" i="4"/>
  <c r="G10257" i="4" s="1" a="1"/>
  <c r="G10257" i="4" s="1"/>
  <c r="J10257" i="4"/>
  <c r="A10258" i="4"/>
  <c r="B10258" i="4"/>
  <c r="C10258" i="4" s="1" a="1"/>
  <c r="C10258" i="4" s="1"/>
  <c r="D10258" i="4"/>
  <c r="E10258" i="4" s="1" a="1"/>
  <c r="E10258" i="4" s="1"/>
  <c r="F10258" i="4"/>
  <c r="G10258" i="4" s="1" a="1"/>
  <c r="G10258" i="4" s="1"/>
  <c r="J10258" i="4"/>
  <c r="A10259" i="4"/>
  <c r="B10259" i="4"/>
  <c r="C10259" i="4" s="1" a="1"/>
  <c r="C10259" i="4" s="1"/>
  <c r="D10259" i="4"/>
  <c r="E10259" i="4" s="1" a="1"/>
  <c r="E10259" i="4" s="1"/>
  <c r="F10259" i="4"/>
  <c r="G10259" i="4" s="1" a="1"/>
  <c r="G10259" i="4" s="1"/>
  <c r="J10259" i="4"/>
  <c r="A10260" i="4"/>
  <c r="B10260" i="4"/>
  <c r="C10260" i="4" s="1" a="1"/>
  <c r="C10260" i="4" s="1"/>
  <c r="D10260" i="4"/>
  <c r="E10260" i="4" s="1" a="1"/>
  <c r="E10260" i="4" s="1"/>
  <c r="F10260" i="4"/>
  <c r="G10260" i="4" s="1" a="1"/>
  <c r="G10260" i="4" s="1"/>
  <c r="J10260" i="4"/>
  <c r="A10261" i="4"/>
  <c r="B10261" i="4"/>
  <c r="C10261" i="4" s="1" a="1"/>
  <c r="C10261" i="4" s="1"/>
  <c r="D10261" i="4"/>
  <c r="E10261" i="4" s="1" a="1"/>
  <c r="E10261" i="4" s="1"/>
  <c r="F10261" i="4"/>
  <c r="G10261" i="4" s="1" a="1"/>
  <c r="G10261" i="4" s="1"/>
  <c r="J10261" i="4"/>
  <c r="A10262" i="4"/>
  <c r="B10262" i="4"/>
  <c r="C10262" i="4" s="1" a="1"/>
  <c r="C10262" i="4" s="1"/>
  <c r="D10262" i="4"/>
  <c r="E10262" i="4" s="1" a="1"/>
  <c r="E10262" i="4" s="1"/>
  <c r="F10262" i="4"/>
  <c r="G10262" i="4" s="1" a="1"/>
  <c r="G10262" i="4" s="1"/>
  <c r="J10262" i="4"/>
  <c r="A10263" i="4"/>
  <c r="B10263" i="4"/>
  <c r="C10263" i="4" s="1" a="1"/>
  <c r="C10263" i="4" s="1"/>
  <c r="D10263" i="4"/>
  <c r="E10263" i="4" s="1" a="1"/>
  <c r="E10263" i="4" s="1"/>
  <c r="F10263" i="4"/>
  <c r="G10263" i="4" s="1" a="1"/>
  <c r="G10263" i="4" s="1"/>
  <c r="J10263" i="4"/>
  <c r="A10264" i="4"/>
  <c r="B10264" i="4"/>
  <c r="C10264" i="4" s="1" a="1"/>
  <c r="C10264" i="4" s="1"/>
  <c r="D10264" i="4"/>
  <c r="E10264" i="4" s="1" a="1"/>
  <c r="E10264" i="4" s="1"/>
  <c r="F10264" i="4"/>
  <c r="G10264" i="4" s="1" a="1"/>
  <c r="G10264" i="4" s="1"/>
  <c r="J10264" i="4"/>
  <c r="A10265" i="4"/>
  <c r="B10265" i="4"/>
  <c r="C10265" i="4" s="1" a="1"/>
  <c r="C10265" i="4" s="1"/>
  <c r="D10265" i="4"/>
  <c r="E10265" i="4" s="1" a="1"/>
  <c r="E10265" i="4" s="1"/>
  <c r="F10265" i="4"/>
  <c r="G10265" i="4" s="1" a="1"/>
  <c r="G10265" i="4" s="1"/>
  <c r="J10265" i="4"/>
  <c r="A10266" i="4"/>
  <c r="B10266" i="4"/>
  <c r="C10266" i="4" s="1" a="1"/>
  <c r="C10266" i="4" s="1"/>
  <c r="D10266" i="4"/>
  <c r="E10266" i="4" s="1" a="1"/>
  <c r="E10266" i="4" s="1"/>
  <c r="F10266" i="4"/>
  <c r="G10266" i="4" s="1" a="1"/>
  <c r="G10266" i="4" s="1"/>
  <c r="J10266" i="4"/>
  <c r="A10267" i="4"/>
  <c r="B10267" i="4"/>
  <c r="C10267" i="4" s="1" a="1"/>
  <c r="C10267" i="4" s="1"/>
  <c r="D10267" i="4"/>
  <c r="E10267" i="4" s="1" a="1"/>
  <c r="E10267" i="4" s="1"/>
  <c r="F10267" i="4"/>
  <c r="G10267" i="4" s="1" a="1"/>
  <c r="G10267" i="4" s="1"/>
  <c r="J10267" i="4"/>
  <c r="A10268" i="4"/>
  <c r="B10268" i="4"/>
  <c r="C10268" i="4" s="1" a="1"/>
  <c r="C10268" i="4" s="1"/>
  <c r="D10268" i="4"/>
  <c r="E10268" i="4" s="1" a="1"/>
  <c r="E10268" i="4" s="1"/>
  <c r="F10268" i="4"/>
  <c r="G10268" i="4" s="1" a="1"/>
  <c r="G10268" i="4" s="1"/>
  <c r="J10268" i="4"/>
  <c r="A10269" i="4"/>
  <c r="B10269" i="4"/>
  <c r="C10269" i="4" s="1" a="1"/>
  <c r="C10269" i="4" s="1"/>
  <c r="D10269" i="4"/>
  <c r="E10269" i="4" s="1" a="1"/>
  <c r="E10269" i="4" s="1"/>
  <c r="F10269" i="4"/>
  <c r="G10269" i="4" s="1" a="1"/>
  <c r="G10269" i="4" s="1"/>
  <c r="J10269" i="4"/>
  <c r="A10270" i="4"/>
  <c r="B10270" i="4"/>
  <c r="C10270" i="4" s="1" a="1"/>
  <c r="C10270" i="4" s="1"/>
  <c r="D10270" i="4"/>
  <c r="E10270" i="4" s="1" a="1"/>
  <c r="E10270" i="4" s="1"/>
  <c r="F10270" i="4"/>
  <c r="G10270" i="4" s="1" a="1"/>
  <c r="G10270" i="4" s="1"/>
  <c r="J10270" i="4"/>
  <c r="A10271" i="4"/>
  <c r="B10271" i="4"/>
  <c r="C10271" i="4" s="1" a="1"/>
  <c r="C10271" i="4" s="1"/>
  <c r="D10271" i="4"/>
  <c r="E10271" i="4" s="1" a="1"/>
  <c r="E10271" i="4" s="1"/>
  <c r="F10271" i="4"/>
  <c r="G10271" i="4" s="1" a="1"/>
  <c r="G10271" i="4" s="1"/>
  <c r="J10271" i="4"/>
  <c r="A10272" i="4"/>
  <c r="B10272" i="4"/>
  <c r="C10272" i="4" s="1" a="1"/>
  <c r="C10272" i="4" s="1"/>
  <c r="D10272" i="4"/>
  <c r="E10272" i="4" s="1" a="1"/>
  <c r="E10272" i="4" s="1"/>
  <c r="F10272" i="4"/>
  <c r="G10272" i="4" s="1" a="1"/>
  <c r="G10272" i="4" s="1"/>
  <c r="J10272" i="4"/>
  <c r="A10273" i="4"/>
  <c r="B10273" i="4"/>
  <c r="C10273" i="4" s="1" a="1"/>
  <c r="C10273" i="4" s="1"/>
  <c r="D10273" i="4"/>
  <c r="E10273" i="4" s="1" a="1"/>
  <c r="E10273" i="4" s="1"/>
  <c r="F10273" i="4"/>
  <c r="G10273" i="4" s="1" a="1"/>
  <c r="G10273" i="4" s="1"/>
  <c r="J10273" i="4"/>
  <c r="A10274" i="4"/>
  <c r="B10274" i="4"/>
  <c r="C10274" i="4" s="1" a="1"/>
  <c r="C10274" i="4" s="1"/>
  <c r="D10274" i="4"/>
  <c r="E10274" i="4" s="1" a="1"/>
  <c r="E10274" i="4" s="1"/>
  <c r="F10274" i="4"/>
  <c r="G10274" i="4" s="1" a="1"/>
  <c r="G10274" i="4" s="1"/>
  <c r="J10274" i="4"/>
  <c r="A10275" i="4"/>
  <c r="B10275" i="4"/>
  <c r="C10275" i="4" s="1" a="1"/>
  <c r="C10275" i="4" s="1"/>
  <c r="D10275" i="4"/>
  <c r="E10275" i="4" s="1" a="1"/>
  <c r="E10275" i="4" s="1"/>
  <c r="F10275" i="4"/>
  <c r="G10275" i="4" s="1" a="1"/>
  <c r="G10275" i="4" s="1"/>
  <c r="J10275" i="4"/>
  <c r="A10276" i="4"/>
  <c r="B10276" i="4"/>
  <c r="C10276" i="4" s="1" a="1"/>
  <c r="C10276" i="4" s="1"/>
  <c r="D10276" i="4"/>
  <c r="E10276" i="4" s="1" a="1"/>
  <c r="E10276" i="4" s="1"/>
  <c r="F10276" i="4"/>
  <c r="G10276" i="4" s="1" a="1"/>
  <c r="G10276" i="4" s="1"/>
  <c r="J10276" i="4"/>
  <c r="A10277" i="4"/>
  <c r="B10277" i="4"/>
  <c r="C10277" i="4" s="1" a="1"/>
  <c r="C10277" i="4" s="1"/>
  <c r="D10277" i="4"/>
  <c r="E10277" i="4" s="1" a="1"/>
  <c r="E10277" i="4" s="1"/>
  <c r="F10277" i="4"/>
  <c r="G10277" i="4" s="1" a="1"/>
  <c r="G10277" i="4" s="1"/>
  <c r="J10277" i="4"/>
  <c r="A10278" i="4"/>
  <c r="B10278" i="4"/>
  <c r="C10278" i="4" s="1" a="1"/>
  <c r="C10278" i="4" s="1"/>
  <c r="D10278" i="4"/>
  <c r="E10278" i="4" s="1" a="1"/>
  <c r="E10278" i="4" s="1"/>
  <c r="F10278" i="4"/>
  <c r="G10278" i="4" s="1" a="1"/>
  <c r="G10278" i="4" s="1"/>
  <c r="J10278" i="4"/>
  <c r="A10279" i="4"/>
  <c r="B10279" i="4"/>
  <c r="C10279" i="4" s="1" a="1"/>
  <c r="C10279" i="4" s="1"/>
  <c r="D10279" i="4"/>
  <c r="E10279" i="4" s="1" a="1"/>
  <c r="E10279" i="4" s="1"/>
  <c r="F10279" i="4"/>
  <c r="G10279" i="4" s="1" a="1"/>
  <c r="G10279" i="4" s="1"/>
  <c r="J10279" i="4"/>
  <c r="A10280" i="4"/>
  <c r="B10280" i="4"/>
  <c r="C10280" i="4" s="1" a="1"/>
  <c r="C10280" i="4" s="1"/>
  <c r="D10280" i="4"/>
  <c r="E10280" i="4" s="1" a="1"/>
  <c r="E10280" i="4" s="1"/>
  <c r="F10280" i="4"/>
  <c r="G10280" i="4" s="1" a="1"/>
  <c r="G10280" i="4" s="1"/>
  <c r="J10280" i="4"/>
  <c r="A10281" i="4"/>
  <c r="B10281" i="4"/>
  <c r="C10281" i="4" s="1" a="1"/>
  <c r="C10281" i="4" s="1"/>
  <c r="D10281" i="4"/>
  <c r="E10281" i="4" s="1" a="1"/>
  <c r="E10281" i="4" s="1"/>
  <c r="F10281" i="4"/>
  <c r="G10281" i="4" s="1" a="1"/>
  <c r="G10281" i="4" s="1"/>
  <c r="J10281" i="4"/>
  <c r="A10282" i="4"/>
  <c r="B10282" i="4"/>
  <c r="C10282" i="4" s="1" a="1"/>
  <c r="C10282" i="4" s="1"/>
  <c r="D10282" i="4"/>
  <c r="E10282" i="4" s="1" a="1"/>
  <c r="E10282" i="4" s="1"/>
  <c r="F10282" i="4"/>
  <c r="G10282" i="4" s="1" a="1"/>
  <c r="G10282" i="4" s="1"/>
  <c r="J10282" i="4"/>
  <c r="A10283" i="4"/>
  <c r="B10283" i="4"/>
  <c r="C10283" i="4" s="1" a="1"/>
  <c r="C10283" i="4" s="1"/>
  <c r="D10283" i="4"/>
  <c r="E10283" i="4" s="1" a="1"/>
  <c r="E10283" i="4" s="1"/>
  <c r="F10283" i="4"/>
  <c r="G10283" i="4" s="1" a="1"/>
  <c r="G10283" i="4" s="1"/>
  <c r="J10283" i="4"/>
  <c r="A10284" i="4"/>
  <c r="B10284" i="4"/>
  <c r="C10284" i="4" s="1" a="1"/>
  <c r="C10284" i="4" s="1"/>
  <c r="D10284" i="4"/>
  <c r="E10284" i="4" s="1" a="1"/>
  <c r="E10284" i="4" s="1"/>
  <c r="F10284" i="4"/>
  <c r="G10284" i="4" s="1" a="1"/>
  <c r="G10284" i="4" s="1"/>
  <c r="J10284" i="4"/>
  <c r="A10285" i="4"/>
  <c r="B10285" i="4"/>
  <c r="C10285" i="4" s="1" a="1"/>
  <c r="C10285" i="4" s="1"/>
  <c r="D10285" i="4"/>
  <c r="E10285" i="4" s="1" a="1"/>
  <c r="E10285" i="4" s="1"/>
  <c r="F10285" i="4"/>
  <c r="G10285" i="4" s="1" a="1"/>
  <c r="G10285" i="4" s="1"/>
  <c r="J10285" i="4"/>
  <c r="A10286" i="4"/>
  <c r="B10286" i="4"/>
  <c r="C10286" i="4" s="1" a="1"/>
  <c r="C10286" i="4" s="1"/>
  <c r="D10286" i="4"/>
  <c r="E10286" i="4" s="1" a="1"/>
  <c r="E10286" i="4" s="1"/>
  <c r="F10286" i="4"/>
  <c r="G10286" i="4" s="1" a="1"/>
  <c r="G10286" i="4" s="1"/>
  <c r="J10286" i="4"/>
  <c r="A10287" i="4"/>
  <c r="B10287" i="4"/>
  <c r="C10287" i="4" s="1" a="1"/>
  <c r="C10287" i="4" s="1"/>
  <c r="D10287" i="4"/>
  <c r="E10287" i="4" s="1" a="1"/>
  <c r="E10287" i="4" s="1"/>
  <c r="F10287" i="4"/>
  <c r="G10287" i="4" s="1" a="1"/>
  <c r="G10287" i="4" s="1"/>
  <c r="J10287" i="4"/>
  <c r="A10288" i="4"/>
  <c r="B10288" i="4"/>
  <c r="C10288" i="4" s="1" a="1"/>
  <c r="C10288" i="4" s="1"/>
  <c r="D10288" i="4"/>
  <c r="E10288" i="4" s="1" a="1"/>
  <c r="E10288" i="4" s="1"/>
  <c r="F10288" i="4"/>
  <c r="G10288" i="4" s="1" a="1"/>
  <c r="G10288" i="4" s="1"/>
  <c r="J10288" i="4"/>
  <c r="A10289" i="4"/>
  <c r="B10289" i="4"/>
  <c r="C10289" i="4" s="1" a="1"/>
  <c r="C10289" i="4" s="1"/>
  <c r="D10289" i="4"/>
  <c r="E10289" i="4" s="1" a="1"/>
  <c r="E10289" i="4" s="1"/>
  <c r="F10289" i="4"/>
  <c r="G10289" i="4" s="1" a="1"/>
  <c r="G10289" i="4" s="1"/>
  <c r="J10289" i="4"/>
  <c r="A10290" i="4"/>
  <c r="B10290" i="4"/>
  <c r="C10290" i="4" s="1" a="1"/>
  <c r="C10290" i="4" s="1"/>
  <c r="D10290" i="4"/>
  <c r="E10290" i="4" s="1" a="1"/>
  <c r="E10290" i="4" s="1"/>
  <c r="F10290" i="4"/>
  <c r="G10290" i="4" s="1" a="1"/>
  <c r="G10290" i="4" s="1"/>
  <c r="J10290" i="4"/>
  <c r="A10291" i="4"/>
  <c r="B10291" i="4"/>
  <c r="C10291" i="4" s="1" a="1"/>
  <c r="C10291" i="4" s="1"/>
  <c r="D10291" i="4"/>
  <c r="E10291" i="4" s="1" a="1"/>
  <c r="E10291" i="4" s="1"/>
  <c r="F10291" i="4"/>
  <c r="G10291" i="4" s="1" a="1"/>
  <c r="G10291" i="4" s="1"/>
  <c r="J10291" i="4"/>
  <c r="A10292" i="4"/>
  <c r="B10292" i="4"/>
  <c r="C10292" i="4" s="1" a="1"/>
  <c r="C10292" i="4" s="1"/>
  <c r="D10292" i="4"/>
  <c r="E10292" i="4" s="1" a="1"/>
  <c r="E10292" i="4" s="1"/>
  <c r="F10292" i="4"/>
  <c r="G10292" i="4" s="1" a="1"/>
  <c r="G10292" i="4" s="1"/>
  <c r="J10292" i="4"/>
  <c r="A10293" i="4"/>
  <c r="B10293" i="4"/>
  <c r="C10293" i="4" s="1" a="1"/>
  <c r="C10293" i="4" s="1"/>
  <c r="D10293" i="4"/>
  <c r="E10293" i="4" s="1" a="1"/>
  <c r="E10293" i="4" s="1"/>
  <c r="F10293" i="4"/>
  <c r="G10293" i="4" s="1" a="1"/>
  <c r="G10293" i="4" s="1"/>
  <c r="J10293" i="4"/>
  <c r="A10294" i="4"/>
  <c r="B10294" i="4"/>
  <c r="C10294" i="4" s="1" a="1"/>
  <c r="C10294" i="4" s="1"/>
  <c r="D10294" i="4"/>
  <c r="E10294" i="4" s="1" a="1"/>
  <c r="E10294" i="4" s="1"/>
  <c r="F10294" i="4"/>
  <c r="G10294" i="4" s="1" a="1"/>
  <c r="G10294" i="4" s="1"/>
  <c r="J10294" i="4"/>
  <c r="A10295" i="4"/>
  <c r="B10295" i="4"/>
  <c r="C10295" i="4" s="1" a="1"/>
  <c r="C10295" i="4" s="1"/>
  <c r="D10295" i="4"/>
  <c r="E10295" i="4" s="1" a="1"/>
  <c r="E10295" i="4" s="1"/>
  <c r="F10295" i="4"/>
  <c r="G10295" i="4" s="1" a="1"/>
  <c r="G10295" i="4" s="1"/>
  <c r="J10295" i="4"/>
  <c r="A10296" i="4"/>
  <c r="B10296" i="4"/>
  <c r="C10296" i="4" s="1" a="1"/>
  <c r="C10296" i="4" s="1"/>
  <c r="D10296" i="4"/>
  <c r="E10296" i="4" s="1" a="1"/>
  <c r="E10296" i="4" s="1"/>
  <c r="F10296" i="4"/>
  <c r="G10296" i="4" s="1" a="1"/>
  <c r="G10296" i="4" s="1"/>
  <c r="J10296" i="4"/>
  <c r="A10297" i="4"/>
  <c r="B10297" i="4"/>
  <c r="C10297" i="4" s="1" a="1"/>
  <c r="C10297" i="4" s="1"/>
  <c r="D10297" i="4"/>
  <c r="E10297" i="4" s="1" a="1"/>
  <c r="E10297" i="4" s="1"/>
  <c r="F10297" i="4"/>
  <c r="G10297" i="4" s="1" a="1"/>
  <c r="G10297" i="4" s="1"/>
  <c r="J10297" i="4"/>
  <c r="A10298" i="4"/>
  <c r="B10298" i="4"/>
  <c r="C10298" i="4" s="1" a="1"/>
  <c r="C10298" i="4" s="1"/>
  <c r="D10298" i="4"/>
  <c r="E10298" i="4" s="1" a="1"/>
  <c r="E10298" i="4" s="1"/>
  <c r="F10298" i="4"/>
  <c r="G10298" i="4" s="1" a="1"/>
  <c r="G10298" i="4" s="1"/>
  <c r="J10298" i="4"/>
  <c r="A10299" i="4"/>
  <c r="B10299" i="4"/>
  <c r="C10299" i="4" s="1" a="1"/>
  <c r="C10299" i="4" s="1"/>
  <c r="D10299" i="4"/>
  <c r="E10299" i="4" s="1" a="1"/>
  <c r="E10299" i="4" s="1"/>
  <c r="F10299" i="4"/>
  <c r="G10299" i="4" s="1" a="1"/>
  <c r="G10299" i="4" s="1"/>
  <c r="J10299" i="4"/>
  <c r="A10300" i="4"/>
  <c r="B10300" i="4"/>
  <c r="C10300" i="4" s="1" a="1"/>
  <c r="C10300" i="4" s="1"/>
  <c r="D10300" i="4"/>
  <c r="E10300" i="4" s="1" a="1"/>
  <c r="E10300" i="4" s="1"/>
  <c r="F10300" i="4"/>
  <c r="G10300" i="4" s="1" a="1"/>
  <c r="G10300" i="4" s="1"/>
  <c r="J10300" i="4"/>
  <c r="A10301" i="4"/>
  <c r="B10301" i="4"/>
  <c r="C10301" i="4" s="1" a="1"/>
  <c r="C10301" i="4" s="1"/>
  <c r="D10301" i="4"/>
  <c r="E10301" i="4" s="1" a="1"/>
  <c r="E10301" i="4" s="1"/>
  <c r="F10301" i="4"/>
  <c r="G10301" i="4" s="1" a="1"/>
  <c r="G10301" i="4" s="1"/>
  <c r="J10301" i="4"/>
  <c r="A10302" i="4"/>
  <c r="B10302" i="4"/>
  <c r="C10302" i="4" s="1" a="1"/>
  <c r="C10302" i="4" s="1"/>
  <c r="D10302" i="4"/>
  <c r="E10302" i="4" s="1" a="1"/>
  <c r="E10302" i="4" s="1"/>
  <c r="F10302" i="4"/>
  <c r="G10302" i="4" s="1" a="1"/>
  <c r="G10302" i="4" s="1"/>
  <c r="J10302" i="4"/>
  <c r="A10303" i="4"/>
  <c r="B10303" i="4"/>
  <c r="C10303" i="4" s="1" a="1"/>
  <c r="C10303" i="4" s="1"/>
  <c r="D10303" i="4"/>
  <c r="E10303" i="4" s="1" a="1"/>
  <c r="E10303" i="4" s="1"/>
  <c r="F10303" i="4"/>
  <c r="G10303" i="4" s="1" a="1"/>
  <c r="G10303" i="4" s="1"/>
  <c r="J10303" i="4"/>
  <c r="A10304" i="4"/>
  <c r="B10304" i="4"/>
  <c r="C10304" i="4" s="1" a="1"/>
  <c r="C10304" i="4" s="1"/>
  <c r="D10304" i="4"/>
  <c r="E10304" i="4" s="1" a="1"/>
  <c r="E10304" i="4" s="1"/>
  <c r="F10304" i="4"/>
  <c r="G10304" i="4" s="1" a="1"/>
  <c r="G10304" i="4" s="1"/>
  <c r="J10304" i="4"/>
  <c r="A10305" i="4"/>
  <c r="B10305" i="4"/>
  <c r="C10305" i="4" s="1" a="1"/>
  <c r="C10305" i="4" s="1"/>
  <c r="D10305" i="4"/>
  <c r="E10305" i="4" s="1" a="1"/>
  <c r="E10305" i="4" s="1"/>
  <c r="F10305" i="4"/>
  <c r="G10305" i="4" s="1" a="1"/>
  <c r="G10305" i="4" s="1"/>
  <c r="J10305" i="4"/>
  <c r="A10306" i="4"/>
  <c r="B10306" i="4"/>
  <c r="C10306" i="4" s="1" a="1"/>
  <c r="C10306" i="4" s="1"/>
  <c r="D10306" i="4"/>
  <c r="E10306" i="4" s="1" a="1"/>
  <c r="E10306" i="4" s="1"/>
  <c r="F10306" i="4"/>
  <c r="G10306" i="4" s="1" a="1"/>
  <c r="G10306" i="4" s="1"/>
  <c r="J10306" i="4"/>
  <c r="A10307" i="4"/>
  <c r="B10307" i="4"/>
  <c r="C10307" i="4" s="1" a="1"/>
  <c r="C10307" i="4" s="1"/>
  <c r="D10307" i="4"/>
  <c r="E10307" i="4" s="1" a="1"/>
  <c r="E10307" i="4" s="1"/>
  <c r="F10307" i="4"/>
  <c r="G10307" i="4" s="1" a="1"/>
  <c r="G10307" i="4" s="1"/>
  <c r="J10307" i="4"/>
  <c r="A10308" i="4"/>
  <c r="B10308" i="4"/>
  <c r="C10308" i="4" s="1" a="1"/>
  <c r="C10308" i="4" s="1"/>
  <c r="D10308" i="4"/>
  <c r="E10308" i="4" s="1" a="1"/>
  <c r="E10308" i="4" s="1"/>
  <c r="F10308" i="4"/>
  <c r="G10308" i="4" s="1" a="1"/>
  <c r="G10308" i="4" s="1"/>
  <c r="J10308" i="4"/>
  <c r="A10309" i="4"/>
  <c r="B10309" i="4"/>
  <c r="C10309" i="4" s="1" a="1"/>
  <c r="C10309" i="4" s="1"/>
  <c r="D10309" i="4"/>
  <c r="E10309" i="4" s="1" a="1"/>
  <c r="E10309" i="4" s="1"/>
  <c r="F10309" i="4"/>
  <c r="G10309" i="4" s="1" a="1"/>
  <c r="G10309" i="4" s="1"/>
  <c r="J10309" i="4"/>
  <c r="A10310" i="4"/>
  <c r="B10310" i="4"/>
  <c r="C10310" i="4" s="1" a="1"/>
  <c r="C10310" i="4" s="1"/>
  <c r="D10310" i="4"/>
  <c r="E10310" i="4" s="1" a="1"/>
  <c r="E10310" i="4" s="1"/>
  <c r="F10310" i="4"/>
  <c r="G10310" i="4" s="1" a="1"/>
  <c r="G10310" i="4" s="1"/>
  <c r="J10310" i="4"/>
  <c r="A10311" i="4"/>
  <c r="B10311" i="4"/>
  <c r="C10311" i="4" s="1" a="1"/>
  <c r="C10311" i="4" s="1"/>
  <c r="D10311" i="4"/>
  <c r="E10311" i="4" s="1" a="1"/>
  <c r="E10311" i="4" s="1"/>
  <c r="F10311" i="4"/>
  <c r="G10311" i="4" s="1" a="1"/>
  <c r="G10311" i="4" s="1"/>
  <c r="J10311" i="4"/>
  <c r="A10312" i="4"/>
  <c r="B10312" i="4"/>
  <c r="C10312" i="4" s="1" a="1"/>
  <c r="C10312" i="4" s="1"/>
  <c r="D10312" i="4"/>
  <c r="E10312" i="4" s="1" a="1"/>
  <c r="E10312" i="4" s="1"/>
  <c r="F10312" i="4"/>
  <c r="G10312" i="4" s="1" a="1"/>
  <c r="G10312" i="4" s="1"/>
  <c r="J10312" i="4"/>
  <c r="A10313" i="4"/>
  <c r="B10313" i="4"/>
  <c r="C10313" i="4" s="1" a="1"/>
  <c r="C10313" i="4" s="1"/>
  <c r="D10313" i="4"/>
  <c r="E10313" i="4" s="1" a="1"/>
  <c r="E10313" i="4" s="1"/>
  <c r="F10313" i="4"/>
  <c r="G10313" i="4" s="1" a="1"/>
  <c r="G10313" i="4" s="1"/>
  <c r="J10313" i="4"/>
  <c r="A10314" i="4"/>
  <c r="B10314" i="4"/>
  <c r="C10314" i="4" s="1" a="1"/>
  <c r="C10314" i="4" s="1"/>
  <c r="D10314" i="4"/>
  <c r="E10314" i="4" s="1" a="1"/>
  <c r="E10314" i="4" s="1"/>
  <c r="F10314" i="4"/>
  <c r="G10314" i="4" s="1" a="1"/>
  <c r="G10314" i="4" s="1"/>
  <c r="J10314" i="4"/>
  <c r="A10315" i="4"/>
  <c r="B10315" i="4"/>
  <c r="C10315" i="4" s="1" a="1"/>
  <c r="C10315" i="4" s="1"/>
  <c r="D10315" i="4"/>
  <c r="E10315" i="4" s="1" a="1"/>
  <c r="E10315" i="4" s="1"/>
  <c r="F10315" i="4"/>
  <c r="G10315" i="4" s="1" a="1"/>
  <c r="G10315" i="4" s="1"/>
  <c r="J10315" i="4"/>
  <c r="A10316" i="4"/>
  <c r="B10316" i="4"/>
  <c r="C10316" i="4" s="1" a="1"/>
  <c r="C10316" i="4" s="1"/>
  <c r="D10316" i="4"/>
  <c r="E10316" i="4" s="1" a="1"/>
  <c r="E10316" i="4" s="1"/>
  <c r="F10316" i="4"/>
  <c r="G10316" i="4" s="1" a="1"/>
  <c r="G10316" i="4" s="1"/>
  <c r="J10316" i="4"/>
  <c r="A10317" i="4"/>
  <c r="B10317" i="4"/>
  <c r="C10317" i="4" s="1" a="1"/>
  <c r="C10317" i="4" s="1"/>
  <c r="D10317" i="4"/>
  <c r="E10317" i="4" s="1" a="1"/>
  <c r="E10317" i="4" s="1"/>
  <c r="F10317" i="4"/>
  <c r="G10317" i="4" s="1" a="1"/>
  <c r="G10317" i="4" s="1"/>
  <c r="J10317" i="4"/>
  <c r="A10318" i="4"/>
  <c r="B10318" i="4"/>
  <c r="C10318" i="4" s="1" a="1"/>
  <c r="C10318" i="4" s="1"/>
  <c r="D10318" i="4"/>
  <c r="E10318" i="4" s="1" a="1"/>
  <c r="E10318" i="4" s="1"/>
  <c r="F10318" i="4"/>
  <c r="G10318" i="4" s="1" a="1"/>
  <c r="G10318" i="4" s="1"/>
  <c r="J10318" i="4"/>
  <c r="A10319" i="4"/>
  <c r="B10319" i="4"/>
  <c r="C10319" i="4" s="1" a="1"/>
  <c r="C10319" i="4" s="1"/>
  <c r="D10319" i="4"/>
  <c r="E10319" i="4" s="1" a="1"/>
  <c r="E10319" i="4" s="1"/>
  <c r="F10319" i="4"/>
  <c r="G10319" i="4" s="1" a="1"/>
  <c r="G10319" i="4" s="1"/>
  <c r="J10319" i="4"/>
  <c r="A10320" i="4"/>
  <c r="B10320" i="4"/>
  <c r="C10320" i="4" s="1" a="1"/>
  <c r="C10320" i="4" s="1"/>
  <c r="D10320" i="4"/>
  <c r="E10320" i="4" s="1" a="1"/>
  <c r="E10320" i="4" s="1"/>
  <c r="F10320" i="4"/>
  <c r="G10320" i="4" s="1" a="1"/>
  <c r="G10320" i="4" s="1"/>
  <c r="J10320" i="4"/>
  <c r="A10321" i="4"/>
  <c r="B10321" i="4"/>
  <c r="C10321" i="4" s="1" a="1"/>
  <c r="C10321" i="4" s="1"/>
  <c r="D10321" i="4"/>
  <c r="E10321" i="4" s="1" a="1"/>
  <c r="E10321" i="4" s="1"/>
  <c r="F10321" i="4"/>
  <c r="G10321" i="4" s="1" a="1"/>
  <c r="G10321" i="4" s="1"/>
  <c r="J10321" i="4"/>
  <c r="A10322" i="4"/>
  <c r="B10322" i="4"/>
  <c r="C10322" i="4" s="1" a="1"/>
  <c r="C10322" i="4" s="1"/>
  <c r="D10322" i="4"/>
  <c r="E10322" i="4" s="1" a="1"/>
  <c r="E10322" i="4" s="1"/>
  <c r="F10322" i="4"/>
  <c r="G10322" i="4" s="1" a="1"/>
  <c r="G10322" i="4" s="1"/>
  <c r="J10322" i="4"/>
  <c r="A10323" i="4"/>
  <c r="B10323" i="4"/>
  <c r="C10323" i="4" s="1" a="1"/>
  <c r="C10323" i="4" s="1"/>
  <c r="D10323" i="4"/>
  <c r="E10323" i="4" s="1" a="1"/>
  <c r="E10323" i="4" s="1"/>
  <c r="F10323" i="4"/>
  <c r="G10323" i="4" s="1" a="1"/>
  <c r="G10323" i="4" s="1"/>
  <c r="J10323" i="4"/>
  <c r="A10324" i="4"/>
  <c r="B10324" i="4"/>
  <c r="C10324" i="4" s="1" a="1"/>
  <c r="C10324" i="4" s="1"/>
  <c r="D10324" i="4"/>
  <c r="E10324" i="4" s="1" a="1"/>
  <c r="E10324" i="4" s="1"/>
  <c r="F10324" i="4"/>
  <c r="G10324" i="4" s="1" a="1"/>
  <c r="G10324" i="4" s="1"/>
  <c r="J10324" i="4"/>
  <c r="A10325" i="4"/>
  <c r="B10325" i="4"/>
  <c r="C10325" i="4" s="1" a="1"/>
  <c r="C10325" i="4" s="1"/>
  <c r="D10325" i="4"/>
  <c r="E10325" i="4" s="1" a="1"/>
  <c r="E10325" i="4" s="1"/>
  <c r="F10325" i="4"/>
  <c r="G10325" i="4" s="1" a="1"/>
  <c r="G10325" i="4" s="1"/>
  <c r="J10325" i="4"/>
  <c r="A10326" i="4"/>
  <c r="B10326" i="4"/>
  <c r="C10326" i="4" s="1" a="1"/>
  <c r="C10326" i="4" s="1"/>
  <c r="D10326" i="4"/>
  <c r="E10326" i="4" s="1" a="1"/>
  <c r="E10326" i="4" s="1"/>
  <c r="F10326" i="4"/>
  <c r="G10326" i="4" s="1" a="1"/>
  <c r="G10326" i="4" s="1"/>
  <c r="J10326" i="4"/>
  <c r="A10327" i="4"/>
  <c r="B10327" i="4"/>
  <c r="C10327" i="4" s="1" a="1"/>
  <c r="C10327" i="4" s="1"/>
  <c r="D10327" i="4"/>
  <c r="E10327" i="4" s="1" a="1"/>
  <c r="E10327" i="4" s="1"/>
  <c r="F10327" i="4"/>
  <c r="G10327" i="4" s="1" a="1"/>
  <c r="G10327" i="4" s="1"/>
  <c r="J10327" i="4"/>
  <c r="A10328" i="4"/>
  <c r="B10328" i="4"/>
  <c r="C10328" i="4" s="1" a="1"/>
  <c r="C10328" i="4" s="1"/>
  <c r="D10328" i="4"/>
  <c r="E10328" i="4" s="1" a="1"/>
  <c r="E10328" i="4" s="1"/>
  <c r="F10328" i="4"/>
  <c r="G10328" i="4" s="1" a="1"/>
  <c r="G10328" i="4" s="1"/>
  <c r="J10328" i="4"/>
  <c r="A10329" i="4"/>
  <c r="B10329" i="4"/>
  <c r="C10329" i="4" s="1" a="1"/>
  <c r="C10329" i="4" s="1"/>
  <c r="D10329" i="4"/>
  <c r="E10329" i="4" s="1" a="1"/>
  <c r="E10329" i="4" s="1"/>
  <c r="F10329" i="4"/>
  <c r="G10329" i="4" s="1" a="1"/>
  <c r="G10329" i="4" s="1"/>
  <c r="J10329" i="4"/>
  <c r="A10330" i="4"/>
  <c r="B10330" i="4"/>
  <c r="C10330" i="4" s="1" a="1"/>
  <c r="C10330" i="4" s="1"/>
  <c r="D10330" i="4"/>
  <c r="E10330" i="4" s="1" a="1"/>
  <c r="E10330" i="4" s="1"/>
  <c r="F10330" i="4"/>
  <c r="G10330" i="4" s="1" a="1"/>
  <c r="G10330" i="4" s="1"/>
  <c r="J10330" i="4"/>
  <c r="A10331" i="4"/>
  <c r="B10331" i="4"/>
  <c r="C10331" i="4" s="1" a="1"/>
  <c r="C10331" i="4" s="1"/>
  <c r="D10331" i="4"/>
  <c r="E10331" i="4" s="1" a="1"/>
  <c r="E10331" i="4" s="1"/>
  <c r="F10331" i="4"/>
  <c r="G10331" i="4" s="1" a="1"/>
  <c r="G10331" i="4" s="1"/>
  <c r="J10331" i="4"/>
  <c r="A10332" i="4"/>
  <c r="B10332" i="4"/>
  <c r="C10332" i="4" s="1" a="1"/>
  <c r="C10332" i="4" s="1"/>
  <c r="D10332" i="4"/>
  <c r="E10332" i="4" s="1" a="1"/>
  <c r="E10332" i="4" s="1"/>
  <c r="F10332" i="4"/>
  <c r="G10332" i="4" s="1" a="1"/>
  <c r="G10332" i="4" s="1"/>
  <c r="J10332" i="4"/>
  <c r="A10333" i="4"/>
  <c r="B10333" i="4"/>
  <c r="C10333" i="4" s="1" a="1"/>
  <c r="C10333" i="4" s="1"/>
  <c r="D10333" i="4"/>
  <c r="E10333" i="4" s="1" a="1"/>
  <c r="E10333" i="4" s="1"/>
  <c r="F10333" i="4"/>
  <c r="G10333" i="4" s="1" a="1"/>
  <c r="G10333" i="4" s="1"/>
  <c r="J10333" i="4"/>
  <c r="A10334" i="4"/>
  <c r="B10334" i="4"/>
  <c r="C10334" i="4" s="1" a="1"/>
  <c r="C10334" i="4" s="1"/>
  <c r="D10334" i="4"/>
  <c r="E10334" i="4" s="1" a="1"/>
  <c r="E10334" i="4" s="1"/>
  <c r="F10334" i="4"/>
  <c r="G10334" i="4" s="1" a="1"/>
  <c r="G10334" i="4" s="1"/>
  <c r="J10334" i="4"/>
  <c r="A10335" i="4"/>
  <c r="B10335" i="4"/>
  <c r="C10335" i="4" s="1" a="1"/>
  <c r="C10335" i="4" s="1"/>
  <c r="D10335" i="4"/>
  <c r="E10335" i="4" s="1" a="1"/>
  <c r="E10335" i="4" s="1"/>
  <c r="F10335" i="4"/>
  <c r="G10335" i="4" s="1" a="1"/>
  <c r="G10335" i="4" s="1"/>
  <c r="J10335" i="4"/>
  <c r="A10336" i="4"/>
  <c r="B10336" i="4"/>
  <c r="C10336" i="4" s="1" a="1"/>
  <c r="C10336" i="4" s="1"/>
  <c r="D10336" i="4"/>
  <c r="E10336" i="4" s="1" a="1"/>
  <c r="E10336" i="4" s="1"/>
  <c r="F10336" i="4"/>
  <c r="G10336" i="4" s="1" a="1"/>
  <c r="G10336" i="4" s="1"/>
  <c r="J10336" i="4"/>
  <c r="A10337" i="4"/>
  <c r="B10337" i="4"/>
  <c r="C10337" i="4" s="1" a="1"/>
  <c r="C10337" i="4" s="1"/>
  <c r="D10337" i="4"/>
  <c r="E10337" i="4" s="1" a="1"/>
  <c r="E10337" i="4" s="1"/>
  <c r="F10337" i="4"/>
  <c r="G10337" i="4" s="1" a="1"/>
  <c r="G10337" i="4" s="1"/>
  <c r="J10337" i="4"/>
  <c r="A10338" i="4"/>
  <c r="B10338" i="4"/>
  <c r="C10338" i="4" s="1" a="1"/>
  <c r="C10338" i="4" s="1"/>
  <c r="D10338" i="4"/>
  <c r="E10338" i="4" s="1" a="1"/>
  <c r="E10338" i="4" s="1"/>
  <c r="F10338" i="4"/>
  <c r="G10338" i="4" s="1" a="1"/>
  <c r="G10338" i="4" s="1"/>
  <c r="J10338" i="4"/>
  <c r="A10339" i="4"/>
  <c r="B10339" i="4"/>
  <c r="C10339" i="4" s="1" a="1"/>
  <c r="C10339" i="4" s="1"/>
  <c r="D10339" i="4"/>
  <c r="E10339" i="4" s="1" a="1"/>
  <c r="E10339" i="4" s="1"/>
  <c r="F10339" i="4"/>
  <c r="G10339" i="4" s="1" a="1"/>
  <c r="G10339" i="4" s="1"/>
  <c r="J10339" i="4"/>
  <c r="A10340" i="4"/>
  <c r="B10340" i="4"/>
  <c r="C10340" i="4" s="1" a="1"/>
  <c r="C10340" i="4" s="1"/>
  <c r="D10340" i="4"/>
  <c r="E10340" i="4" s="1" a="1"/>
  <c r="E10340" i="4" s="1"/>
  <c r="F10340" i="4"/>
  <c r="G10340" i="4" s="1" a="1"/>
  <c r="G10340" i="4" s="1"/>
  <c r="J10340" i="4"/>
  <c r="A10341" i="4"/>
  <c r="B10341" i="4"/>
  <c r="C10341" i="4" s="1" a="1"/>
  <c r="C10341" i="4" s="1"/>
  <c r="D10341" i="4"/>
  <c r="E10341" i="4" s="1" a="1"/>
  <c r="E10341" i="4" s="1"/>
  <c r="F10341" i="4"/>
  <c r="G10341" i="4" s="1" a="1"/>
  <c r="G10341" i="4" s="1"/>
  <c r="J10341" i="4"/>
  <c r="A10342" i="4"/>
  <c r="B10342" i="4"/>
  <c r="C10342" i="4" s="1" a="1"/>
  <c r="C10342" i="4" s="1"/>
  <c r="D10342" i="4"/>
  <c r="E10342" i="4" s="1" a="1"/>
  <c r="E10342" i="4" s="1"/>
  <c r="F10342" i="4"/>
  <c r="G10342" i="4" s="1" a="1"/>
  <c r="G10342" i="4" s="1"/>
  <c r="J10342" i="4"/>
  <c r="A10343" i="4"/>
  <c r="B10343" i="4"/>
  <c r="C10343" i="4" s="1" a="1"/>
  <c r="C10343" i="4" s="1"/>
  <c r="D10343" i="4"/>
  <c r="E10343" i="4" s="1" a="1"/>
  <c r="E10343" i="4" s="1"/>
  <c r="F10343" i="4"/>
  <c r="G10343" i="4" s="1" a="1"/>
  <c r="G10343" i="4" s="1"/>
  <c r="J10343" i="4"/>
  <c r="A10344" i="4"/>
  <c r="B10344" i="4"/>
  <c r="C10344" i="4" s="1" a="1"/>
  <c r="C10344" i="4" s="1"/>
  <c r="D10344" i="4"/>
  <c r="E10344" i="4" s="1" a="1"/>
  <c r="E10344" i="4" s="1"/>
  <c r="F10344" i="4"/>
  <c r="G10344" i="4" s="1" a="1"/>
  <c r="G10344" i="4" s="1"/>
  <c r="J10344" i="4"/>
  <c r="A10345" i="4"/>
  <c r="B10345" i="4"/>
  <c r="C10345" i="4" s="1" a="1"/>
  <c r="C10345" i="4" s="1"/>
  <c r="D10345" i="4"/>
  <c r="E10345" i="4" s="1" a="1"/>
  <c r="E10345" i="4" s="1"/>
  <c r="F10345" i="4"/>
  <c r="G10345" i="4" s="1" a="1"/>
  <c r="G10345" i="4" s="1"/>
  <c r="J10345" i="4"/>
  <c r="A10346" i="4"/>
  <c r="B10346" i="4"/>
  <c r="C10346" i="4" s="1" a="1"/>
  <c r="C10346" i="4" s="1"/>
  <c r="D10346" i="4"/>
  <c r="E10346" i="4" s="1" a="1"/>
  <c r="E10346" i="4" s="1"/>
  <c r="F10346" i="4"/>
  <c r="G10346" i="4" s="1" a="1"/>
  <c r="G10346" i="4" s="1"/>
  <c r="J10346" i="4"/>
  <c r="A10347" i="4"/>
  <c r="B10347" i="4"/>
  <c r="C10347" i="4" s="1" a="1"/>
  <c r="C10347" i="4" s="1"/>
  <c r="D10347" i="4"/>
  <c r="E10347" i="4" s="1" a="1"/>
  <c r="E10347" i="4" s="1"/>
  <c r="F10347" i="4"/>
  <c r="G10347" i="4" s="1" a="1"/>
  <c r="G10347" i="4" s="1"/>
  <c r="J10347" i="4"/>
  <c r="A10348" i="4"/>
  <c r="B10348" i="4"/>
  <c r="C10348" i="4" s="1" a="1"/>
  <c r="C10348" i="4" s="1"/>
  <c r="D10348" i="4"/>
  <c r="E10348" i="4" s="1" a="1"/>
  <c r="E10348" i="4" s="1"/>
  <c r="F10348" i="4"/>
  <c r="G10348" i="4" s="1" a="1"/>
  <c r="G10348" i="4" s="1"/>
  <c r="J10348" i="4"/>
  <c r="A10349" i="4"/>
  <c r="B10349" i="4"/>
  <c r="C10349" i="4" s="1" a="1"/>
  <c r="C10349" i="4" s="1"/>
  <c r="D10349" i="4"/>
  <c r="E10349" i="4" s="1" a="1"/>
  <c r="E10349" i="4" s="1"/>
  <c r="F10349" i="4"/>
  <c r="G10349" i="4" s="1" a="1"/>
  <c r="G10349" i="4" s="1"/>
  <c r="J10349" i="4"/>
  <c r="A10350" i="4"/>
  <c r="B10350" i="4"/>
  <c r="C10350" i="4" s="1" a="1"/>
  <c r="C10350" i="4" s="1"/>
  <c r="D10350" i="4"/>
  <c r="E10350" i="4" s="1" a="1"/>
  <c r="E10350" i="4" s="1"/>
  <c r="F10350" i="4"/>
  <c r="G10350" i="4" s="1" a="1"/>
  <c r="G10350" i="4" s="1"/>
  <c r="J10350" i="4"/>
  <c r="A10351" i="4"/>
  <c r="B10351" i="4"/>
  <c r="C10351" i="4" s="1" a="1"/>
  <c r="C10351" i="4" s="1"/>
  <c r="D10351" i="4"/>
  <c r="E10351" i="4" s="1" a="1"/>
  <c r="E10351" i="4" s="1"/>
  <c r="F10351" i="4"/>
  <c r="G10351" i="4" s="1" a="1"/>
  <c r="G10351" i="4" s="1"/>
  <c r="J10351" i="4"/>
  <c r="A10352" i="4"/>
  <c r="B10352" i="4"/>
  <c r="C10352" i="4" s="1" a="1"/>
  <c r="C10352" i="4" s="1"/>
  <c r="D10352" i="4"/>
  <c r="E10352" i="4" s="1" a="1"/>
  <c r="E10352" i="4" s="1"/>
  <c r="F10352" i="4"/>
  <c r="G10352" i="4" s="1" a="1"/>
  <c r="G10352" i="4" s="1"/>
  <c r="J10352" i="4"/>
  <c r="A10353" i="4"/>
  <c r="B10353" i="4"/>
  <c r="C10353" i="4" s="1" a="1"/>
  <c r="C10353" i="4" s="1"/>
  <c r="D10353" i="4"/>
  <c r="E10353" i="4" s="1" a="1"/>
  <c r="E10353" i="4" s="1"/>
  <c r="F10353" i="4"/>
  <c r="G10353" i="4" s="1" a="1"/>
  <c r="G10353" i="4" s="1"/>
  <c r="J10353" i="4"/>
  <c r="A10354" i="4"/>
  <c r="B10354" i="4"/>
  <c r="C10354" i="4" s="1" a="1"/>
  <c r="C10354" i="4" s="1"/>
  <c r="D10354" i="4"/>
  <c r="E10354" i="4" s="1" a="1"/>
  <c r="E10354" i="4" s="1"/>
  <c r="F10354" i="4"/>
  <c r="G10354" i="4" s="1" a="1"/>
  <c r="G10354" i="4" s="1"/>
  <c r="J10354" i="4"/>
  <c r="A10355" i="4"/>
  <c r="B10355" i="4"/>
  <c r="C10355" i="4" s="1" a="1"/>
  <c r="C10355" i="4" s="1"/>
  <c r="D10355" i="4"/>
  <c r="E10355" i="4" s="1" a="1"/>
  <c r="E10355" i="4" s="1"/>
  <c r="F10355" i="4"/>
  <c r="G10355" i="4" s="1" a="1"/>
  <c r="G10355" i="4" s="1"/>
  <c r="J10355" i="4"/>
  <c r="A10356" i="4"/>
  <c r="B10356" i="4"/>
  <c r="C10356" i="4" s="1" a="1"/>
  <c r="C10356" i="4" s="1"/>
  <c r="D10356" i="4"/>
  <c r="E10356" i="4" s="1" a="1"/>
  <c r="E10356" i="4" s="1"/>
  <c r="F10356" i="4"/>
  <c r="G10356" i="4" s="1" a="1"/>
  <c r="G10356" i="4" s="1"/>
  <c r="J10356" i="4"/>
  <c r="A10357" i="4"/>
  <c r="B10357" i="4"/>
  <c r="C10357" i="4" s="1" a="1"/>
  <c r="C10357" i="4" s="1"/>
  <c r="D10357" i="4"/>
  <c r="E10357" i="4" s="1" a="1"/>
  <c r="E10357" i="4" s="1"/>
  <c r="F10357" i="4"/>
  <c r="G10357" i="4" s="1" a="1"/>
  <c r="G10357" i="4" s="1"/>
  <c r="J10357" i="4"/>
  <c r="A10358" i="4"/>
  <c r="B10358" i="4"/>
  <c r="C10358" i="4" s="1" a="1"/>
  <c r="C10358" i="4" s="1"/>
  <c r="D10358" i="4"/>
  <c r="E10358" i="4" s="1" a="1"/>
  <c r="E10358" i="4" s="1"/>
  <c r="F10358" i="4"/>
  <c r="G10358" i="4" s="1" a="1"/>
  <c r="G10358" i="4" s="1"/>
  <c r="J10358" i="4"/>
  <c r="A10359" i="4"/>
  <c r="B10359" i="4"/>
  <c r="C10359" i="4" s="1" a="1"/>
  <c r="C10359" i="4" s="1"/>
  <c r="D10359" i="4"/>
  <c r="E10359" i="4" s="1" a="1"/>
  <c r="E10359" i="4" s="1"/>
  <c r="F10359" i="4"/>
  <c r="G10359" i="4" s="1" a="1"/>
  <c r="G10359" i="4" s="1"/>
  <c r="J10359" i="4"/>
  <c r="A10360" i="4"/>
  <c r="B10360" i="4"/>
  <c r="C10360" i="4" s="1" a="1"/>
  <c r="C10360" i="4" s="1"/>
  <c r="D10360" i="4"/>
  <c r="E10360" i="4" s="1" a="1"/>
  <c r="E10360" i="4" s="1"/>
  <c r="F10360" i="4"/>
  <c r="G10360" i="4" s="1" a="1"/>
  <c r="G10360" i="4" s="1"/>
  <c r="J10360" i="4"/>
  <c r="A10361" i="4"/>
  <c r="B10361" i="4"/>
  <c r="C10361" i="4" s="1" a="1"/>
  <c r="C10361" i="4" s="1"/>
  <c r="D10361" i="4"/>
  <c r="E10361" i="4" s="1" a="1"/>
  <c r="E10361" i="4" s="1"/>
  <c r="F10361" i="4"/>
  <c r="G10361" i="4" s="1" a="1"/>
  <c r="G10361" i="4" s="1"/>
  <c r="J10361" i="4"/>
  <c r="A10362" i="4"/>
  <c r="B10362" i="4"/>
  <c r="C10362" i="4" s="1" a="1"/>
  <c r="C10362" i="4" s="1"/>
  <c r="D10362" i="4"/>
  <c r="E10362" i="4" s="1" a="1"/>
  <c r="E10362" i="4" s="1"/>
  <c r="F10362" i="4"/>
  <c r="G10362" i="4" s="1" a="1"/>
  <c r="G10362" i="4" s="1"/>
  <c r="J10362" i="4"/>
  <c r="A10363" i="4"/>
  <c r="B10363" i="4"/>
  <c r="C10363" i="4" s="1" a="1"/>
  <c r="C10363" i="4" s="1"/>
  <c r="D10363" i="4"/>
  <c r="E10363" i="4" s="1" a="1"/>
  <c r="E10363" i="4" s="1"/>
  <c r="F10363" i="4"/>
  <c r="G10363" i="4" s="1" a="1"/>
  <c r="G10363" i="4" s="1"/>
  <c r="J10363" i="4"/>
  <c r="A10364" i="4"/>
  <c r="B10364" i="4"/>
  <c r="C10364" i="4" s="1" a="1"/>
  <c r="C10364" i="4" s="1"/>
  <c r="D10364" i="4"/>
  <c r="E10364" i="4" s="1" a="1"/>
  <c r="E10364" i="4" s="1"/>
  <c r="F10364" i="4"/>
  <c r="G10364" i="4" s="1" a="1"/>
  <c r="G10364" i="4" s="1"/>
  <c r="J10364" i="4"/>
  <c r="A10365" i="4"/>
  <c r="B10365" i="4"/>
  <c r="C10365" i="4" s="1" a="1"/>
  <c r="C10365" i="4" s="1"/>
  <c r="D10365" i="4"/>
  <c r="E10365" i="4" s="1" a="1"/>
  <c r="E10365" i="4" s="1"/>
  <c r="F10365" i="4"/>
  <c r="G10365" i="4" s="1" a="1"/>
  <c r="G10365" i="4" s="1"/>
  <c r="J10365" i="4"/>
  <c r="A10366" i="4"/>
  <c r="B10366" i="4"/>
  <c r="C10366" i="4" s="1" a="1"/>
  <c r="C10366" i="4" s="1"/>
  <c r="D10366" i="4"/>
  <c r="E10366" i="4" s="1" a="1"/>
  <c r="E10366" i="4" s="1"/>
  <c r="F10366" i="4"/>
  <c r="G10366" i="4" s="1" a="1"/>
  <c r="G10366" i="4" s="1"/>
  <c r="J10366" i="4"/>
  <c r="A10367" i="4"/>
  <c r="B10367" i="4"/>
  <c r="C10367" i="4" s="1" a="1"/>
  <c r="C10367" i="4" s="1"/>
  <c r="D10367" i="4"/>
  <c r="E10367" i="4" s="1" a="1"/>
  <c r="E10367" i="4" s="1"/>
  <c r="F10367" i="4"/>
  <c r="G10367" i="4" s="1" a="1"/>
  <c r="G10367" i="4" s="1"/>
  <c r="J10367" i="4"/>
  <c r="A10368" i="4"/>
  <c r="B10368" i="4"/>
  <c r="C10368" i="4" s="1" a="1"/>
  <c r="C10368" i="4" s="1"/>
  <c r="D10368" i="4"/>
  <c r="E10368" i="4" s="1" a="1"/>
  <c r="E10368" i="4" s="1"/>
  <c r="F10368" i="4"/>
  <c r="G10368" i="4" s="1" a="1"/>
  <c r="G10368" i="4" s="1"/>
  <c r="J10368" i="4"/>
  <c r="A10369" i="4"/>
  <c r="B10369" i="4"/>
  <c r="C10369" i="4" s="1" a="1"/>
  <c r="C10369" i="4" s="1"/>
  <c r="D10369" i="4"/>
  <c r="E10369" i="4" s="1" a="1"/>
  <c r="E10369" i="4" s="1"/>
  <c r="F10369" i="4"/>
  <c r="G10369" i="4" s="1" a="1"/>
  <c r="G10369" i="4" s="1"/>
  <c r="J10369" i="4"/>
  <c r="A10370" i="4"/>
  <c r="B10370" i="4"/>
  <c r="C10370" i="4" s="1" a="1"/>
  <c r="C10370" i="4" s="1"/>
  <c r="D10370" i="4"/>
  <c r="E10370" i="4" s="1" a="1"/>
  <c r="E10370" i="4" s="1"/>
  <c r="F10370" i="4"/>
  <c r="G10370" i="4" s="1" a="1"/>
  <c r="G10370" i="4" s="1"/>
  <c r="J10370" i="4"/>
  <c r="A10371" i="4"/>
  <c r="B10371" i="4"/>
  <c r="C10371" i="4" s="1" a="1"/>
  <c r="C10371" i="4" s="1"/>
  <c r="D10371" i="4"/>
  <c r="E10371" i="4" s="1" a="1"/>
  <c r="E10371" i="4" s="1"/>
  <c r="F10371" i="4"/>
  <c r="G10371" i="4" s="1" a="1"/>
  <c r="G10371" i="4" s="1"/>
  <c r="J10371" i="4"/>
  <c r="A10372" i="4"/>
  <c r="B10372" i="4"/>
  <c r="C10372" i="4" s="1" a="1"/>
  <c r="C10372" i="4" s="1"/>
  <c r="D10372" i="4"/>
  <c r="E10372" i="4" s="1" a="1"/>
  <c r="E10372" i="4" s="1"/>
  <c r="F10372" i="4"/>
  <c r="G10372" i="4" s="1" a="1"/>
  <c r="G10372" i="4" s="1"/>
  <c r="J10372" i="4"/>
  <c r="A10373" i="4"/>
  <c r="B10373" i="4"/>
  <c r="C10373" i="4" s="1" a="1"/>
  <c r="C10373" i="4" s="1"/>
  <c r="D10373" i="4"/>
  <c r="E10373" i="4" s="1" a="1"/>
  <c r="E10373" i="4" s="1"/>
  <c r="F10373" i="4"/>
  <c r="G10373" i="4" s="1" a="1"/>
  <c r="G10373" i="4" s="1"/>
  <c r="J10373" i="4"/>
  <c r="A10374" i="4"/>
  <c r="B10374" i="4"/>
  <c r="C10374" i="4" s="1" a="1"/>
  <c r="C10374" i="4" s="1"/>
  <c r="D10374" i="4"/>
  <c r="E10374" i="4" s="1" a="1"/>
  <c r="E10374" i="4" s="1"/>
  <c r="F10374" i="4"/>
  <c r="G10374" i="4" s="1" a="1"/>
  <c r="G10374" i="4" s="1"/>
  <c r="J10374" i="4"/>
  <c r="A10375" i="4"/>
  <c r="B10375" i="4"/>
  <c r="C10375" i="4" s="1" a="1"/>
  <c r="C10375" i="4" s="1"/>
  <c r="D10375" i="4"/>
  <c r="E10375" i="4" s="1" a="1"/>
  <c r="E10375" i="4" s="1"/>
  <c r="F10375" i="4"/>
  <c r="G10375" i="4" s="1" a="1"/>
  <c r="G10375" i="4" s="1"/>
  <c r="J10375" i="4"/>
  <c r="A10376" i="4"/>
  <c r="B10376" i="4"/>
  <c r="C10376" i="4" s="1" a="1"/>
  <c r="C10376" i="4" s="1"/>
  <c r="D10376" i="4"/>
  <c r="E10376" i="4" s="1" a="1"/>
  <c r="E10376" i="4" s="1"/>
  <c r="F10376" i="4"/>
  <c r="G10376" i="4" s="1" a="1"/>
  <c r="G10376" i="4" s="1"/>
  <c r="J10376" i="4"/>
  <c r="A10377" i="4"/>
  <c r="B10377" i="4"/>
  <c r="C10377" i="4" s="1" a="1"/>
  <c r="C10377" i="4" s="1"/>
  <c r="D10377" i="4"/>
  <c r="E10377" i="4" s="1" a="1"/>
  <c r="E10377" i="4" s="1"/>
  <c r="F10377" i="4"/>
  <c r="G10377" i="4" s="1" a="1"/>
  <c r="G10377" i="4" s="1"/>
  <c r="J10377" i="4"/>
  <c r="A10378" i="4"/>
  <c r="B10378" i="4"/>
  <c r="C10378" i="4" s="1" a="1"/>
  <c r="C10378" i="4" s="1"/>
  <c r="D10378" i="4"/>
  <c r="E10378" i="4" s="1" a="1"/>
  <c r="E10378" i="4" s="1"/>
  <c r="F10378" i="4"/>
  <c r="G10378" i="4" s="1" a="1"/>
  <c r="G10378" i="4" s="1"/>
  <c r="J10378" i="4"/>
  <c r="A10379" i="4"/>
  <c r="B10379" i="4"/>
  <c r="C10379" i="4" s="1" a="1"/>
  <c r="C10379" i="4" s="1"/>
  <c r="D10379" i="4"/>
  <c r="E10379" i="4" s="1" a="1"/>
  <c r="E10379" i="4" s="1"/>
  <c r="F10379" i="4"/>
  <c r="G10379" i="4" s="1" a="1"/>
  <c r="G10379" i="4" s="1"/>
  <c r="J10379" i="4"/>
  <c r="A10380" i="4"/>
  <c r="B10380" i="4"/>
  <c r="C10380" i="4" s="1" a="1"/>
  <c r="C10380" i="4" s="1"/>
  <c r="D10380" i="4"/>
  <c r="E10380" i="4" s="1" a="1"/>
  <c r="E10380" i="4" s="1"/>
  <c r="F10380" i="4"/>
  <c r="G10380" i="4" s="1" a="1"/>
  <c r="G10380" i="4" s="1"/>
  <c r="J10380" i="4"/>
  <c r="A10381" i="4"/>
  <c r="B10381" i="4"/>
  <c r="C10381" i="4" s="1" a="1"/>
  <c r="C10381" i="4" s="1"/>
  <c r="D10381" i="4"/>
  <c r="E10381" i="4" s="1" a="1"/>
  <c r="E10381" i="4" s="1"/>
  <c r="F10381" i="4"/>
  <c r="G10381" i="4" s="1" a="1"/>
  <c r="G10381" i="4" s="1"/>
  <c r="J10381" i="4"/>
  <c r="A10382" i="4"/>
  <c r="B10382" i="4"/>
  <c r="C10382" i="4" s="1" a="1"/>
  <c r="C10382" i="4" s="1"/>
  <c r="D10382" i="4"/>
  <c r="E10382" i="4" s="1" a="1"/>
  <c r="E10382" i="4" s="1"/>
  <c r="F10382" i="4"/>
  <c r="G10382" i="4" s="1" a="1"/>
  <c r="G10382" i="4" s="1"/>
  <c r="J10382" i="4"/>
  <c r="A10383" i="4"/>
  <c r="B10383" i="4"/>
  <c r="C10383" i="4" s="1" a="1"/>
  <c r="C10383" i="4" s="1"/>
  <c r="D10383" i="4"/>
  <c r="E10383" i="4" s="1" a="1"/>
  <c r="E10383" i="4" s="1"/>
  <c r="F10383" i="4"/>
  <c r="G10383" i="4" s="1" a="1"/>
  <c r="G10383" i="4" s="1"/>
  <c r="J10383" i="4"/>
  <c r="A10384" i="4"/>
  <c r="B10384" i="4"/>
  <c r="C10384" i="4" s="1" a="1"/>
  <c r="C10384" i="4" s="1"/>
  <c r="D10384" i="4"/>
  <c r="E10384" i="4" s="1" a="1"/>
  <c r="E10384" i="4" s="1"/>
  <c r="F10384" i="4"/>
  <c r="G10384" i="4" s="1" a="1"/>
  <c r="G10384" i="4" s="1"/>
  <c r="J10384" i="4"/>
  <c r="A10385" i="4"/>
  <c r="B10385" i="4"/>
  <c r="C10385" i="4" s="1" a="1"/>
  <c r="C10385" i="4" s="1"/>
  <c r="D10385" i="4"/>
  <c r="E10385" i="4" s="1" a="1"/>
  <c r="E10385" i="4" s="1"/>
  <c r="F10385" i="4"/>
  <c r="G10385" i="4" s="1" a="1"/>
  <c r="G10385" i="4" s="1"/>
  <c r="J10385" i="4"/>
  <c r="A10386" i="4"/>
  <c r="B10386" i="4"/>
  <c r="C10386" i="4" s="1" a="1"/>
  <c r="C10386" i="4" s="1"/>
  <c r="D10386" i="4"/>
  <c r="E10386" i="4" s="1" a="1"/>
  <c r="E10386" i="4" s="1"/>
  <c r="F10386" i="4"/>
  <c r="G10386" i="4" s="1" a="1"/>
  <c r="G10386" i="4" s="1"/>
  <c r="J10386" i="4"/>
  <c r="A10387" i="4"/>
  <c r="B10387" i="4"/>
  <c r="C10387" i="4" s="1" a="1"/>
  <c r="C10387" i="4" s="1"/>
  <c r="D10387" i="4"/>
  <c r="E10387" i="4" s="1" a="1"/>
  <c r="E10387" i="4" s="1"/>
  <c r="F10387" i="4"/>
  <c r="G10387" i="4" s="1" a="1"/>
  <c r="G10387" i="4" s="1"/>
  <c r="J10387" i="4"/>
  <c r="A10388" i="4"/>
  <c r="B10388" i="4"/>
  <c r="C10388" i="4" s="1" a="1"/>
  <c r="C10388" i="4" s="1"/>
  <c r="D10388" i="4"/>
  <c r="E10388" i="4" s="1" a="1"/>
  <c r="E10388" i="4" s="1"/>
  <c r="F10388" i="4"/>
  <c r="G10388" i="4" s="1" a="1"/>
  <c r="G10388" i="4" s="1"/>
  <c r="J10388" i="4"/>
  <c r="A10389" i="4"/>
  <c r="B10389" i="4"/>
  <c r="C10389" i="4" s="1" a="1"/>
  <c r="C10389" i="4" s="1"/>
  <c r="D10389" i="4"/>
  <c r="E10389" i="4" s="1" a="1"/>
  <c r="E10389" i="4" s="1"/>
  <c r="F10389" i="4"/>
  <c r="G10389" i="4" s="1" a="1"/>
  <c r="G10389" i="4" s="1"/>
  <c r="J10389" i="4"/>
  <c r="A10390" i="4"/>
  <c r="B10390" i="4"/>
  <c r="C10390" i="4" s="1" a="1"/>
  <c r="C10390" i="4" s="1"/>
  <c r="D10390" i="4"/>
  <c r="E10390" i="4" s="1" a="1"/>
  <c r="E10390" i="4" s="1"/>
  <c r="F10390" i="4"/>
  <c r="G10390" i="4" s="1" a="1"/>
  <c r="G10390" i="4" s="1"/>
  <c r="J10390" i="4"/>
  <c r="A10391" i="4"/>
  <c r="B10391" i="4"/>
  <c r="C10391" i="4" s="1" a="1"/>
  <c r="C10391" i="4" s="1"/>
  <c r="D10391" i="4"/>
  <c r="E10391" i="4" s="1" a="1"/>
  <c r="E10391" i="4" s="1"/>
  <c r="F10391" i="4"/>
  <c r="G10391" i="4" s="1" a="1"/>
  <c r="G10391" i="4" s="1"/>
  <c r="J10391" i="4"/>
  <c r="A10392" i="4"/>
  <c r="B10392" i="4"/>
  <c r="C10392" i="4" s="1" a="1"/>
  <c r="C10392" i="4" s="1"/>
  <c r="D10392" i="4"/>
  <c r="E10392" i="4" s="1" a="1"/>
  <c r="E10392" i="4" s="1"/>
  <c r="F10392" i="4"/>
  <c r="G10392" i="4" s="1" a="1"/>
  <c r="G10392" i="4" s="1"/>
  <c r="J10392" i="4"/>
  <c r="A10393" i="4"/>
  <c r="B10393" i="4"/>
  <c r="C10393" i="4" s="1" a="1"/>
  <c r="C10393" i="4" s="1"/>
  <c r="D10393" i="4"/>
  <c r="E10393" i="4" s="1" a="1"/>
  <c r="E10393" i="4" s="1"/>
  <c r="F10393" i="4"/>
  <c r="G10393" i="4" s="1" a="1"/>
  <c r="G10393" i="4" s="1"/>
  <c r="J10393" i="4"/>
  <c r="A10394" i="4"/>
  <c r="B10394" i="4"/>
  <c r="C10394" i="4" s="1" a="1"/>
  <c r="C10394" i="4" s="1"/>
  <c r="D10394" i="4"/>
  <c r="E10394" i="4" s="1" a="1"/>
  <c r="E10394" i="4" s="1"/>
  <c r="F10394" i="4"/>
  <c r="G10394" i="4" s="1" a="1"/>
  <c r="G10394" i="4" s="1"/>
  <c r="J10394" i="4"/>
  <c r="A10395" i="4"/>
  <c r="B10395" i="4"/>
  <c r="C10395" i="4" s="1" a="1"/>
  <c r="C10395" i="4" s="1"/>
  <c r="D10395" i="4"/>
  <c r="E10395" i="4" s="1" a="1"/>
  <c r="E10395" i="4" s="1"/>
  <c r="F10395" i="4"/>
  <c r="G10395" i="4" s="1" a="1"/>
  <c r="G10395" i="4" s="1"/>
  <c r="J10395" i="4"/>
  <c r="A10396" i="4"/>
  <c r="B10396" i="4"/>
  <c r="C10396" i="4" s="1" a="1"/>
  <c r="C10396" i="4" s="1"/>
  <c r="D10396" i="4"/>
  <c r="E10396" i="4" s="1" a="1"/>
  <c r="E10396" i="4" s="1"/>
  <c r="F10396" i="4"/>
  <c r="G10396" i="4" s="1" a="1"/>
  <c r="G10396" i="4" s="1"/>
  <c r="J10396" i="4"/>
  <c r="A10397" i="4"/>
  <c r="B10397" i="4"/>
  <c r="C10397" i="4" s="1" a="1"/>
  <c r="C10397" i="4" s="1"/>
  <c r="D10397" i="4"/>
  <c r="E10397" i="4" s="1" a="1"/>
  <c r="E10397" i="4" s="1"/>
  <c r="F10397" i="4"/>
  <c r="G10397" i="4" s="1" a="1"/>
  <c r="G10397" i="4" s="1"/>
  <c r="J10397" i="4"/>
  <c r="A10398" i="4"/>
  <c r="B10398" i="4"/>
  <c r="C10398" i="4" s="1" a="1"/>
  <c r="C10398" i="4" s="1"/>
  <c r="D10398" i="4"/>
  <c r="E10398" i="4" s="1" a="1"/>
  <c r="E10398" i="4" s="1"/>
  <c r="F10398" i="4"/>
  <c r="G10398" i="4" s="1" a="1"/>
  <c r="G10398" i="4" s="1"/>
  <c r="J10398" i="4"/>
  <c r="A10399" i="4"/>
  <c r="B10399" i="4"/>
  <c r="C10399" i="4" s="1" a="1"/>
  <c r="C10399" i="4" s="1"/>
  <c r="D10399" i="4"/>
  <c r="E10399" i="4" s="1" a="1"/>
  <c r="E10399" i="4" s="1"/>
  <c r="F10399" i="4"/>
  <c r="G10399" i="4" s="1" a="1"/>
  <c r="G10399" i="4" s="1"/>
  <c r="J10399" i="4"/>
  <c r="A10400" i="4"/>
  <c r="B10400" i="4"/>
  <c r="C10400" i="4" s="1" a="1"/>
  <c r="C10400" i="4" s="1"/>
  <c r="D10400" i="4"/>
  <c r="E10400" i="4" s="1" a="1"/>
  <c r="E10400" i="4" s="1"/>
  <c r="F10400" i="4"/>
  <c r="G10400" i="4" s="1" a="1"/>
  <c r="G10400" i="4" s="1"/>
  <c r="J10400" i="4"/>
  <c r="A10401" i="4"/>
  <c r="B10401" i="4"/>
  <c r="C10401" i="4" s="1" a="1"/>
  <c r="C10401" i="4" s="1"/>
  <c r="D10401" i="4"/>
  <c r="E10401" i="4" s="1" a="1"/>
  <c r="E10401" i="4" s="1"/>
  <c r="F10401" i="4"/>
  <c r="G10401" i="4" s="1" a="1"/>
  <c r="G10401" i="4" s="1"/>
  <c r="J10401" i="4"/>
  <c r="A10402" i="4"/>
  <c r="B10402" i="4"/>
  <c r="C10402" i="4" s="1" a="1"/>
  <c r="C10402" i="4" s="1"/>
  <c r="D10402" i="4"/>
  <c r="E10402" i="4" s="1" a="1"/>
  <c r="E10402" i="4" s="1"/>
  <c r="F10402" i="4"/>
  <c r="G10402" i="4" s="1" a="1"/>
  <c r="G10402" i="4" s="1"/>
  <c r="J10402" i="4"/>
  <c r="A10403" i="4"/>
  <c r="B10403" i="4"/>
  <c r="C10403" i="4" s="1" a="1"/>
  <c r="C10403" i="4" s="1"/>
  <c r="D10403" i="4"/>
  <c r="E10403" i="4" s="1" a="1"/>
  <c r="E10403" i="4" s="1"/>
  <c r="F10403" i="4"/>
  <c r="G10403" i="4" s="1" a="1"/>
  <c r="G10403" i="4" s="1"/>
  <c r="J10403" i="4"/>
  <c r="A10404" i="4"/>
  <c r="B10404" i="4"/>
  <c r="C10404" i="4" s="1" a="1"/>
  <c r="C10404" i="4" s="1"/>
  <c r="D10404" i="4"/>
  <c r="E10404" i="4" s="1" a="1"/>
  <c r="E10404" i="4" s="1"/>
  <c r="F10404" i="4"/>
  <c r="G10404" i="4" s="1" a="1"/>
  <c r="G10404" i="4" s="1"/>
  <c r="J10404" i="4"/>
  <c r="A10405" i="4"/>
  <c r="B10405" i="4"/>
  <c r="C10405" i="4" s="1" a="1"/>
  <c r="C10405" i="4" s="1"/>
  <c r="D10405" i="4"/>
  <c r="E10405" i="4" s="1" a="1"/>
  <c r="E10405" i="4" s="1"/>
  <c r="F10405" i="4"/>
  <c r="G10405" i="4" s="1" a="1"/>
  <c r="G10405" i="4" s="1"/>
  <c r="J10405" i="4"/>
  <c r="A10406" i="4"/>
  <c r="B10406" i="4"/>
  <c r="C10406" i="4" s="1" a="1"/>
  <c r="C10406" i="4" s="1"/>
  <c r="D10406" i="4"/>
  <c r="E10406" i="4" s="1" a="1"/>
  <c r="E10406" i="4" s="1"/>
  <c r="F10406" i="4"/>
  <c r="G10406" i="4" s="1" a="1"/>
  <c r="G10406" i="4" s="1"/>
  <c r="J10406" i="4"/>
  <c r="A10407" i="4"/>
  <c r="B10407" i="4"/>
  <c r="C10407" i="4" s="1" a="1"/>
  <c r="C10407" i="4" s="1"/>
  <c r="D10407" i="4"/>
  <c r="E10407" i="4" s="1" a="1"/>
  <c r="E10407" i="4" s="1"/>
  <c r="F10407" i="4"/>
  <c r="G10407" i="4" s="1" a="1"/>
  <c r="G10407" i="4" s="1"/>
  <c r="J10407" i="4"/>
  <c r="A10408" i="4"/>
  <c r="B10408" i="4"/>
  <c r="C10408" i="4" s="1" a="1"/>
  <c r="C10408" i="4" s="1"/>
  <c r="D10408" i="4"/>
  <c r="E10408" i="4" s="1" a="1"/>
  <c r="E10408" i="4" s="1"/>
  <c r="F10408" i="4"/>
  <c r="G10408" i="4" s="1" a="1"/>
  <c r="G10408" i="4" s="1"/>
  <c r="J10408" i="4"/>
  <c r="A10409" i="4"/>
  <c r="B10409" i="4"/>
  <c r="C10409" i="4" s="1" a="1"/>
  <c r="C10409" i="4" s="1"/>
  <c r="D10409" i="4"/>
  <c r="E10409" i="4" s="1" a="1"/>
  <c r="E10409" i="4" s="1"/>
  <c r="F10409" i="4"/>
  <c r="G10409" i="4" s="1" a="1"/>
  <c r="G10409" i="4" s="1"/>
  <c r="J10409" i="4"/>
  <c r="A10410" i="4"/>
  <c r="B10410" i="4"/>
  <c r="C10410" i="4" s="1" a="1"/>
  <c r="C10410" i="4" s="1"/>
  <c r="D10410" i="4"/>
  <c r="E10410" i="4" s="1" a="1"/>
  <c r="E10410" i="4" s="1"/>
  <c r="F10410" i="4"/>
  <c r="G10410" i="4" s="1" a="1"/>
  <c r="G10410" i="4" s="1"/>
  <c r="J10410" i="4"/>
  <c r="A10411" i="4"/>
  <c r="B10411" i="4"/>
  <c r="C10411" i="4" s="1" a="1"/>
  <c r="C10411" i="4" s="1"/>
  <c r="D10411" i="4"/>
  <c r="E10411" i="4" s="1" a="1"/>
  <c r="E10411" i="4" s="1"/>
  <c r="F10411" i="4"/>
  <c r="G10411" i="4" s="1" a="1"/>
  <c r="G10411" i="4" s="1"/>
  <c r="J10411" i="4"/>
  <c r="A10412" i="4"/>
  <c r="B10412" i="4"/>
  <c r="C10412" i="4" s="1" a="1"/>
  <c r="C10412" i="4" s="1"/>
  <c r="D10412" i="4"/>
  <c r="E10412" i="4" s="1" a="1"/>
  <c r="E10412" i="4" s="1"/>
  <c r="F10412" i="4"/>
  <c r="G10412" i="4" s="1" a="1"/>
  <c r="G10412" i="4" s="1"/>
  <c r="J10412" i="4"/>
  <c r="A10413" i="4"/>
  <c r="B10413" i="4"/>
  <c r="C10413" i="4" s="1" a="1"/>
  <c r="C10413" i="4" s="1"/>
  <c r="D10413" i="4"/>
  <c r="E10413" i="4" s="1" a="1"/>
  <c r="E10413" i="4" s="1"/>
  <c r="F10413" i="4"/>
  <c r="G10413" i="4" s="1" a="1"/>
  <c r="G10413" i="4" s="1"/>
  <c r="J10413" i="4"/>
  <c r="A10414" i="4"/>
  <c r="B10414" i="4"/>
  <c r="C10414" i="4" s="1" a="1"/>
  <c r="C10414" i="4" s="1"/>
  <c r="D10414" i="4"/>
  <c r="E10414" i="4" s="1" a="1"/>
  <c r="E10414" i="4" s="1"/>
  <c r="F10414" i="4"/>
  <c r="G10414" i="4" s="1" a="1"/>
  <c r="G10414" i="4" s="1"/>
  <c r="J10414" i="4"/>
  <c r="A10415" i="4"/>
  <c r="B10415" i="4"/>
  <c r="C10415" i="4" s="1" a="1"/>
  <c r="C10415" i="4" s="1"/>
  <c r="D10415" i="4"/>
  <c r="E10415" i="4" s="1" a="1"/>
  <c r="E10415" i="4" s="1"/>
  <c r="F10415" i="4"/>
  <c r="G10415" i="4" s="1" a="1"/>
  <c r="G10415" i="4" s="1"/>
  <c r="J10415" i="4"/>
  <c r="A10416" i="4"/>
  <c r="B10416" i="4"/>
  <c r="C10416" i="4" s="1" a="1"/>
  <c r="C10416" i="4" s="1"/>
  <c r="D10416" i="4"/>
  <c r="E10416" i="4" s="1" a="1"/>
  <c r="E10416" i="4" s="1"/>
  <c r="F10416" i="4"/>
  <c r="G10416" i="4" s="1" a="1"/>
  <c r="G10416" i="4" s="1"/>
  <c r="J10416" i="4"/>
  <c r="A10417" i="4"/>
  <c r="B10417" i="4"/>
  <c r="C10417" i="4" s="1" a="1"/>
  <c r="C10417" i="4" s="1"/>
  <c r="D10417" i="4"/>
  <c r="E10417" i="4" s="1" a="1"/>
  <c r="E10417" i="4" s="1"/>
  <c r="F10417" i="4"/>
  <c r="G10417" i="4" s="1" a="1"/>
  <c r="G10417" i="4" s="1"/>
  <c r="J10417" i="4"/>
  <c r="A10418" i="4"/>
  <c r="B10418" i="4"/>
  <c r="C10418" i="4" s="1" a="1"/>
  <c r="C10418" i="4" s="1"/>
  <c r="D10418" i="4"/>
  <c r="E10418" i="4" s="1" a="1"/>
  <c r="E10418" i="4" s="1"/>
  <c r="F10418" i="4"/>
  <c r="G10418" i="4" s="1" a="1"/>
  <c r="G10418" i="4" s="1"/>
  <c r="J10418" i="4"/>
  <c r="A10419" i="4"/>
  <c r="B10419" i="4"/>
  <c r="C10419" i="4" s="1" a="1"/>
  <c r="C10419" i="4" s="1"/>
  <c r="D10419" i="4"/>
  <c r="E10419" i="4" s="1" a="1"/>
  <c r="E10419" i="4" s="1"/>
  <c r="F10419" i="4"/>
  <c r="G10419" i="4" s="1" a="1"/>
  <c r="G10419" i="4" s="1"/>
  <c r="J10419" i="4"/>
  <c r="A10420" i="4"/>
  <c r="B10420" i="4"/>
  <c r="C10420" i="4" s="1" a="1"/>
  <c r="C10420" i="4" s="1"/>
  <c r="D10420" i="4"/>
  <c r="E10420" i="4" s="1" a="1"/>
  <c r="E10420" i="4" s="1"/>
  <c r="F10420" i="4"/>
  <c r="G10420" i="4" s="1" a="1"/>
  <c r="G10420" i="4" s="1"/>
  <c r="J10420" i="4"/>
  <c r="A10421" i="4"/>
  <c r="B10421" i="4"/>
  <c r="C10421" i="4" s="1" a="1"/>
  <c r="C10421" i="4" s="1"/>
  <c r="D10421" i="4"/>
  <c r="E10421" i="4" s="1" a="1"/>
  <c r="E10421" i="4" s="1"/>
  <c r="F10421" i="4"/>
  <c r="G10421" i="4" s="1" a="1"/>
  <c r="G10421" i="4" s="1"/>
  <c r="J10421" i="4"/>
  <c r="A10422" i="4"/>
  <c r="B10422" i="4"/>
  <c r="C10422" i="4" s="1" a="1"/>
  <c r="C10422" i="4" s="1"/>
  <c r="D10422" i="4"/>
  <c r="E10422" i="4" s="1" a="1"/>
  <c r="E10422" i="4" s="1"/>
  <c r="F10422" i="4"/>
  <c r="G10422" i="4" s="1" a="1"/>
  <c r="G10422" i="4" s="1"/>
  <c r="J10422" i="4"/>
  <c r="A10423" i="4"/>
  <c r="B10423" i="4"/>
  <c r="C10423" i="4" s="1" a="1"/>
  <c r="C10423" i="4" s="1"/>
  <c r="D10423" i="4"/>
  <c r="E10423" i="4" s="1" a="1"/>
  <c r="E10423" i="4" s="1"/>
  <c r="F10423" i="4"/>
  <c r="G10423" i="4" s="1" a="1"/>
  <c r="G10423" i="4" s="1"/>
  <c r="J10423" i="4"/>
  <c r="A10424" i="4"/>
  <c r="B10424" i="4"/>
  <c r="C10424" i="4" s="1" a="1"/>
  <c r="C10424" i="4" s="1"/>
  <c r="D10424" i="4"/>
  <c r="E10424" i="4" s="1" a="1"/>
  <c r="E10424" i="4" s="1"/>
  <c r="F10424" i="4"/>
  <c r="G10424" i="4" s="1" a="1"/>
  <c r="G10424" i="4" s="1"/>
  <c r="J10424" i="4"/>
  <c r="A10425" i="4"/>
  <c r="B10425" i="4"/>
  <c r="C10425" i="4" s="1" a="1"/>
  <c r="C10425" i="4" s="1"/>
  <c r="D10425" i="4"/>
  <c r="E10425" i="4" s="1" a="1"/>
  <c r="E10425" i="4" s="1"/>
  <c r="F10425" i="4"/>
  <c r="G10425" i="4" s="1" a="1"/>
  <c r="G10425" i="4" s="1"/>
  <c r="J10425" i="4"/>
  <c r="A10426" i="4"/>
  <c r="B10426" i="4"/>
  <c r="C10426" i="4" s="1" a="1"/>
  <c r="C10426" i="4" s="1"/>
  <c r="D10426" i="4"/>
  <c r="E10426" i="4" s="1" a="1"/>
  <c r="E10426" i="4" s="1"/>
  <c r="F10426" i="4"/>
  <c r="G10426" i="4" s="1" a="1"/>
  <c r="G10426" i="4" s="1"/>
  <c r="J10426" i="4"/>
  <c r="A10427" i="4"/>
  <c r="B10427" i="4"/>
  <c r="C10427" i="4" s="1" a="1"/>
  <c r="C10427" i="4" s="1"/>
  <c r="D10427" i="4"/>
  <c r="E10427" i="4" s="1" a="1"/>
  <c r="E10427" i="4" s="1"/>
  <c r="F10427" i="4"/>
  <c r="G10427" i="4" s="1" a="1"/>
  <c r="G10427" i="4" s="1"/>
  <c r="J10427" i="4"/>
  <c r="A10428" i="4"/>
  <c r="B10428" i="4"/>
  <c r="C10428" i="4" s="1" a="1"/>
  <c r="C10428" i="4" s="1"/>
  <c r="D10428" i="4"/>
  <c r="E10428" i="4" s="1" a="1"/>
  <c r="E10428" i="4" s="1"/>
  <c r="F10428" i="4"/>
  <c r="G10428" i="4" s="1" a="1"/>
  <c r="G10428" i="4" s="1"/>
  <c r="J10428" i="4"/>
  <c r="A10429" i="4"/>
  <c r="B10429" i="4"/>
  <c r="C10429" i="4" s="1" a="1"/>
  <c r="C10429" i="4" s="1"/>
  <c r="D10429" i="4"/>
  <c r="E10429" i="4" s="1" a="1"/>
  <c r="E10429" i="4" s="1"/>
  <c r="F10429" i="4"/>
  <c r="G10429" i="4" s="1" a="1"/>
  <c r="G10429" i="4" s="1"/>
  <c r="J10429" i="4"/>
  <c r="A10430" i="4"/>
  <c r="B10430" i="4"/>
  <c r="C10430" i="4" s="1" a="1"/>
  <c r="C10430" i="4" s="1"/>
  <c r="D10430" i="4"/>
  <c r="E10430" i="4" s="1" a="1"/>
  <c r="E10430" i="4" s="1"/>
  <c r="F10430" i="4"/>
  <c r="G10430" i="4" s="1" a="1"/>
  <c r="G10430" i="4" s="1"/>
  <c r="J10430" i="4"/>
  <c r="A10431" i="4"/>
  <c r="B10431" i="4"/>
  <c r="C10431" i="4" s="1" a="1"/>
  <c r="C10431" i="4" s="1"/>
  <c r="D10431" i="4"/>
  <c r="E10431" i="4" s="1" a="1"/>
  <c r="E10431" i="4" s="1"/>
  <c r="F10431" i="4"/>
  <c r="G10431" i="4" s="1" a="1"/>
  <c r="G10431" i="4" s="1"/>
  <c r="J10431" i="4"/>
  <c r="A10432" i="4"/>
  <c r="B10432" i="4"/>
  <c r="C10432" i="4" s="1" a="1"/>
  <c r="C10432" i="4" s="1"/>
  <c r="D10432" i="4"/>
  <c r="E10432" i="4" s="1" a="1"/>
  <c r="E10432" i="4" s="1"/>
  <c r="F10432" i="4"/>
  <c r="G10432" i="4" s="1" a="1"/>
  <c r="G10432" i="4" s="1"/>
  <c r="J10432" i="4"/>
  <c r="A10433" i="4"/>
  <c r="B10433" i="4"/>
  <c r="C10433" i="4" s="1" a="1"/>
  <c r="C10433" i="4" s="1"/>
  <c r="D10433" i="4"/>
  <c r="E10433" i="4" s="1" a="1"/>
  <c r="E10433" i="4" s="1"/>
  <c r="F10433" i="4"/>
  <c r="G10433" i="4" s="1" a="1"/>
  <c r="G10433" i="4" s="1"/>
  <c r="J10433" i="4"/>
  <c r="A10434" i="4"/>
  <c r="B10434" i="4"/>
  <c r="C10434" i="4" s="1" a="1"/>
  <c r="C10434" i="4" s="1"/>
  <c r="D10434" i="4"/>
  <c r="E10434" i="4" s="1" a="1"/>
  <c r="E10434" i="4" s="1"/>
  <c r="F10434" i="4"/>
  <c r="G10434" i="4" s="1" a="1"/>
  <c r="G10434" i="4" s="1"/>
  <c r="J10434" i="4"/>
  <c r="A10435" i="4"/>
  <c r="B10435" i="4"/>
  <c r="C10435" i="4" s="1" a="1"/>
  <c r="C10435" i="4" s="1"/>
  <c r="D10435" i="4"/>
  <c r="E10435" i="4" s="1" a="1"/>
  <c r="E10435" i="4" s="1"/>
  <c r="F10435" i="4"/>
  <c r="G10435" i="4" s="1" a="1"/>
  <c r="G10435" i="4" s="1"/>
  <c r="J10435" i="4"/>
  <c r="A10436" i="4"/>
  <c r="B10436" i="4"/>
  <c r="C10436" i="4" s="1" a="1"/>
  <c r="C10436" i="4" s="1"/>
  <c r="D10436" i="4"/>
  <c r="E10436" i="4" s="1" a="1"/>
  <c r="E10436" i="4" s="1"/>
  <c r="F10436" i="4"/>
  <c r="G10436" i="4" s="1" a="1"/>
  <c r="G10436" i="4" s="1"/>
  <c r="J10436" i="4"/>
  <c r="A10437" i="4"/>
  <c r="B10437" i="4"/>
  <c r="C10437" i="4" s="1" a="1"/>
  <c r="C10437" i="4" s="1"/>
  <c r="D10437" i="4"/>
  <c r="E10437" i="4" s="1" a="1"/>
  <c r="E10437" i="4" s="1"/>
  <c r="F10437" i="4"/>
  <c r="G10437" i="4" s="1" a="1"/>
  <c r="G10437" i="4" s="1"/>
  <c r="J10437" i="4"/>
  <c r="A10438" i="4"/>
  <c r="B10438" i="4"/>
  <c r="C10438" i="4" s="1" a="1"/>
  <c r="C10438" i="4" s="1"/>
  <c r="D10438" i="4"/>
  <c r="E10438" i="4" s="1" a="1"/>
  <c r="E10438" i="4" s="1"/>
  <c r="F10438" i="4"/>
  <c r="G10438" i="4" s="1" a="1"/>
  <c r="G10438" i="4" s="1"/>
  <c r="J10438" i="4"/>
  <c r="A10439" i="4"/>
  <c r="B10439" i="4"/>
  <c r="C10439" i="4" s="1" a="1"/>
  <c r="C10439" i="4" s="1"/>
  <c r="D10439" i="4"/>
  <c r="E10439" i="4" s="1" a="1"/>
  <c r="E10439" i="4" s="1"/>
  <c r="F10439" i="4"/>
  <c r="G10439" i="4" s="1" a="1"/>
  <c r="G10439" i="4" s="1"/>
  <c r="J10439" i="4"/>
  <c r="A10440" i="4"/>
  <c r="B10440" i="4"/>
  <c r="C10440" i="4" s="1" a="1"/>
  <c r="C10440" i="4" s="1"/>
  <c r="D10440" i="4"/>
  <c r="E10440" i="4" s="1" a="1"/>
  <c r="E10440" i="4" s="1"/>
  <c r="F10440" i="4"/>
  <c r="G10440" i="4" s="1" a="1"/>
  <c r="G10440" i="4" s="1"/>
  <c r="J10440" i="4"/>
  <c r="A10441" i="4"/>
  <c r="B10441" i="4"/>
  <c r="C10441" i="4" s="1" a="1"/>
  <c r="C10441" i="4" s="1"/>
  <c r="D10441" i="4"/>
  <c r="E10441" i="4" s="1" a="1"/>
  <c r="E10441" i="4" s="1"/>
  <c r="F10441" i="4"/>
  <c r="G10441" i="4" s="1" a="1"/>
  <c r="G10441" i="4" s="1"/>
  <c r="J10441" i="4"/>
  <c r="A10442" i="4"/>
  <c r="B10442" i="4"/>
  <c r="C10442" i="4" s="1" a="1"/>
  <c r="C10442" i="4" s="1"/>
  <c r="D10442" i="4"/>
  <c r="E10442" i="4" s="1" a="1"/>
  <c r="E10442" i="4" s="1"/>
  <c r="F10442" i="4"/>
  <c r="G10442" i="4" s="1" a="1"/>
  <c r="G10442" i="4" s="1"/>
  <c r="J10442" i="4"/>
  <c r="A10443" i="4"/>
  <c r="B10443" i="4"/>
  <c r="C10443" i="4" s="1" a="1"/>
  <c r="C10443" i="4" s="1"/>
  <c r="D10443" i="4"/>
  <c r="E10443" i="4" s="1" a="1"/>
  <c r="E10443" i="4" s="1"/>
  <c r="F10443" i="4"/>
  <c r="G10443" i="4" s="1" a="1"/>
  <c r="G10443" i="4" s="1"/>
  <c r="J10443" i="4"/>
  <c r="A10444" i="4"/>
  <c r="B10444" i="4"/>
  <c r="C10444" i="4" s="1" a="1"/>
  <c r="C10444" i="4" s="1"/>
  <c r="D10444" i="4"/>
  <c r="E10444" i="4" s="1" a="1"/>
  <c r="E10444" i="4" s="1"/>
  <c r="F10444" i="4"/>
  <c r="G10444" i="4" s="1" a="1"/>
  <c r="G10444" i="4" s="1"/>
  <c r="J10444" i="4"/>
  <c r="A10445" i="4"/>
  <c r="B10445" i="4"/>
  <c r="C10445" i="4" s="1" a="1"/>
  <c r="C10445" i="4" s="1"/>
  <c r="D10445" i="4"/>
  <c r="E10445" i="4" s="1" a="1"/>
  <c r="E10445" i="4" s="1"/>
  <c r="F10445" i="4"/>
  <c r="G10445" i="4" s="1" a="1"/>
  <c r="G10445" i="4" s="1"/>
  <c r="J10445" i="4"/>
  <c r="A10446" i="4"/>
  <c r="B10446" i="4"/>
  <c r="C10446" i="4" s="1" a="1"/>
  <c r="C10446" i="4" s="1"/>
  <c r="D10446" i="4"/>
  <c r="E10446" i="4" s="1" a="1"/>
  <c r="E10446" i="4" s="1"/>
  <c r="F10446" i="4"/>
  <c r="G10446" i="4" s="1" a="1"/>
  <c r="G10446" i="4" s="1"/>
  <c r="J10446" i="4"/>
  <c r="A10447" i="4"/>
  <c r="B10447" i="4"/>
  <c r="C10447" i="4" s="1" a="1"/>
  <c r="C10447" i="4" s="1"/>
  <c r="D10447" i="4"/>
  <c r="E10447" i="4" s="1" a="1"/>
  <c r="E10447" i="4" s="1"/>
  <c r="F10447" i="4"/>
  <c r="G10447" i="4" s="1" a="1"/>
  <c r="G10447" i="4" s="1"/>
  <c r="J10447" i="4"/>
  <c r="A10448" i="4"/>
  <c r="B10448" i="4"/>
  <c r="C10448" i="4" s="1" a="1"/>
  <c r="C10448" i="4" s="1"/>
  <c r="D10448" i="4"/>
  <c r="E10448" i="4" s="1" a="1"/>
  <c r="E10448" i="4" s="1"/>
  <c r="F10448" i="4"/>
  <c r="G10448" i="4" s="1" a="1"/>
  <c r="G10448" i="4" s="1"/>
  <c r="J10448" i="4"/>
  <c r="A10449" i="4"/>
  <c r="B10449" i="4"/>
  <c r="C10449" i="4" s="1" a="1"/>
  <c r="C10449" i="4" s="1"/>
  <c r="D10449" i="4"/>
  <c r="E10449" i="4" s="1" a="1"/>
  <c r="E10449" i="4" s="1"/>
  <c r="F10449" i="4"/>
  <c r="G10449" i="4" s="1" a="1"/>
  <c r="G10449" i="4" s="1"/>
  <c r="J10449" i="4"/>
  <c r="A10450" i="4"/>
  <c r="B10450" i="4"/>
  <c r="C10450" i="4" s="1" a="1"/>
  <c r="C10450" i="4" s="1"/>
  <c r="D10450" i="4"/>
  <c r="E10450" i="4" s="1" a="1"/>
  <c r="E10450" i="4" s="1"/>
  <c r="F10450" i="4"/>
  <c r="G10450" i="4" s="1" a="1"/>
  <c r="G10450" i="4" s="1"/>
  <c r="J10450" i="4"/>
  <c r="A10451" i="4"/>
  <c r="B10451" i="4"/>
  <c r="C10451" i="4" s="1" a="1"/>
  <c r="C10451" i="4" s="1"/>
  <c r="D10451" i="4"/>
  <c r="E10451" i="4" s="1" a="1"/>
  <c r="E10451" i="4" s="1"/>
  <c r="F10451" i="4"/>
  <c r="G10451" i="4" s="1" a="1"/>
  <c r="G10451" i="4" s="1"/>
  <c r="J10451" i="4"/>
  <c r="A10452" i="4"/>
  <c r="B10452" i="4"/>
  <c r="C10452" i="4" s="1" a="1"/>
  <c r="C10452" i="4" s="1"/>
  <c r="D10452" i="4"/>
  <c r="E10452" i="4" s="1" a="1"/>
  <c r="E10452" i="4" s="1"/>
  <c r="F10452" i="4"/>
  <c r="G10452" i="4" s="1" a="1"/>
  <c r="G10452" i="4" s="1"/>
  <c r="J10452" i="4"/>
  <c r="A10453" i="4"/>
  <c r="B10453" i="4"/>
  <c r="C10453" i="4" s="1" a="1"/>
  <c r="C10453" i="4" s="1"/>
  <c r="D10453" i="4"/>
  <c r="E10453" i="4" s="1" a="1"/>
  <c r="E10453" i="4" s="1"/>
  <c r="F10453" i="4"/>
  <c r="G10453" i="4" s="1" a="1"/>
  <c r="G10453" i="4" s="1"/>
  <c r="J10453" i="4"/>
  <c r="A10454" i="4"/>
  <c r="B10454" i="4"/>
  <c r="C10454" i="4" s="1" a="1"/>
  <c r="C10454" i="4" s="1"/>
  <c r="D10454" i="4"/>
  <c r="E10454" i="4" s="1" a="1"/>
  <c r="E10454" i="4" s="1"/>
  <c r="F10454" i="4"/>
  <c r="G10454" i="4" s="1" a="1"/>
  <c r="G10454" i="4" s="1"/>
  <c r="J10454" i="4"/>
  <c r="A10455" i="4"/>
  <c r="B10455" i="4"/>
  <c r="C10455" i="4" s="1" a="1"/>
  <c r="C10455" i="4" s="1"/>
  <c r="D10455" i="4"/>
  <c r="E10455" i="4" s="1" a="1"/>
  <c r="E10455" i="4" s="1"/>
  <c r="F10455" i="4"/>
  <c r="G10455" i="4" s="1" a="1"/>
  <c r="G10455" i="4" s="1"/>
  <c r="J10455" i="4"/>
  <c r="A10456" i="4"/>
  <c r="B10456" i="4"/>
  <c r="C10456" i="4" s="1" a="1"/>
  <c r="C10456" i="4" s="1"/>
  <c r="D10456" i="4"/>
  <c r="E10456" i="4" s="1" a="1"/>
  <c r="E10456" i="4" s="1"/>
  <c r="F10456" i="4"/>
  <c r="G10456" i="4" s="1" a="1"/>
  <c r="G10456" i="4" s="1"/>
  <c r="J10456" i="4"/>
  <c r="A10457" i="4"/>
  <c r="B10457" i="4"/>
  <c r="C10457" i="4" s="1" a="1"/>
  <c r="C10457" i="4" s="1"/>
  <c r="D10457" i="4"/>
  <c r="E10457" i="4" s="1" a="1"/>
  <c r="E10457" i="4" s="1"/>
  <c r="F10457" i="4"/>
  <c r="G10457" i="4" s="1" a="1"/>
  <c r="G10457" i="4" s="1"/>
  <c r="J10457" i="4"/>
  <c r="A10458" i="4"/>
  <c r="B10458" i="4"/>
  <c r="C10458" i="4" s="1" a="1"/>
  <c r="C10458" i="4" s="1"/>
  <c r="D10458" i="4"/>
  <c r="E10458" i="4" s="1" a="1"/>
  <c r="E10458" i="4" s="1"/>
  <c r="F10458" i="4"/>
  <c r="G10458" i="4" s="1" a="1"/>
  <c r="G10458" i="4" s="1"/>
  <c r="J10458" i="4"/>
  <c r="A10459" i="4"/>
  <c r="B10459" i="4"/>
  <c r="C10459" i="4" s="1" a="1"/>
  <c r="C10459" i="4" s="1"/>
  <c r="D10459" i="4"/>
  <c r="E10459" i="4" s="1" a="1"/>
  <c r="E10459" i="4" s="1"/>
  <c r="F10459" i="4"/>
  <c r="G10459" i="4" s="1" a="1"/>
  <c r="G10459" i="4" s="1"/>
  <c r="J10459" i="4"/>
  <c r="A10460" i="4"/>
  <c r="B10460" i="4"/>
  <c r="C10460" i="4" s="1" a="1"/>
  <c r="C10460" i="4" s="1"/>
  <c r="D10460" i="4"/>
  <c r="E10460" i="4" s="1" a="1"/>
  <c r="E10460" i="4" s="1"/>
  <c r="F10460" i="4"/>
  <c r="G10460" i="4" s="1" a="1"/>
  <c r="G10460" i="4" s="1"/>
  <c r="J10460" i="4"/>
  <c r="A10461" i="4"/>
  <c r="B10461" i="4"/>
  <c r="C10461" i="4" s="1" a="1"/>
  <c r="C10461" i="4" s="1"/>
  <c r="D10461" i="4"/>
  <c r="E10461" i="4" s="1" a="1"/>
  <c r="E10461" i="4" s="1"/>
  <c r="F10461" i="4"/>
  <c r="G10461" i="4" s="1" a="1"/>
  <c r="G10461" i="4" s="1"/>
  <c r="J10461" i="4"/>
  <c r="A10462" i="4"/>
  <c r="B10462" i="4"/>
  <c r="C10462" i="4" s="1" a="1"/>
  <c r="C10462" i="4" s="1"/>
  <c r="D10462" i="4"/>
  <c r="E10462" i="4" s="1" a="1"/>
  <c r="E10462" i="4" s="1"/>
  <c r="F10462" i="4"/>
  <c r="G10462" i="4" s="1" a="1"/>
  <c r="G10462" i="4" s="1"/>
  <c r="J10462" i="4"/>
  <c r="A10463" i="4"/>
  <c r="B10463" i="4"/>
  <c r="C10463" i="4" s="1" a="1"/>
  <c r="C10463" i="4" s="1"/>
  <c r="D10463" i="4"/>
  <c r="E10463" i="4" s="1" a="1"/>
  <c r="E10463" i="4" s="1"/>
  <c r="F10463" i="4"/>
  <c r="G10463" i="4" s="1" a="1"/>
  <c r="G10463" i="4" s="1"/>
  <c r="J10463" i="4"/>
  <c r="A10464" i="4"/>
  <c r="B10464" i="4"/>
  <c r="C10464" i="4" s="1" a="1"/>
  <c r="C10464" i="4" s="1"/>
  <c r="D10464" i="4"/>
  <c r="E10464" i="4" s="1" a="1"/>
  <c r="E10464" i="4" s="1"/>
  <c r="F10464" i="4"/>
  <c r="G10464" i="4" s="1" a="1"/>
  <c r="G10464" i="4" s="1"/>
  <c r="J10464" i="4"/>
  <c r="A10465" i="4"/>
  <c r="B10465" i="4"/>
  <c r="C10465" i="4" s="1" a="1"/>
  <c r="C10465" i="4" s="1"/>
  <c r="D10465" i="4"/>
  <c r="E10465" i="4" s="1" a="1"/>
  <c r="E10465" i="4" s="1"/>
  <c r="F10465" i="4"/>
  <c r="G10465" i="4" s="1" a="1"/>
  <c r="G10465" i="4" s="1"/>
  <c r="J10465" i="4"/>
  <c r="A10466" i="4"/>
  <c r="B10466" i="4"/>
  <c r="C10466" i="4" s="1" a="1"/>
  <c r="C10466" i="4" s="1"/>
  <c r="D10466" i="4"/>
  <c r="E10466" i="4" s="1" a="1"/>
  <c r="E10466" i="4" s="1"/>
  <c r="F10466" i="4"/>
  <c r="G10466" i="4" s="1" a="1"/>
  <c r="G10466" i="4" s="1"/>
  <c r="J10466" i="4"/>
  <c r="A10467" i="4"/>
  <c r="B10467" i="4"/>
  <c r="C10467" i="4" s="1" a="1"/>
  <c r="C10467" i="4" s="1"/>
  <c r="D10467" i="4"/>
  <c r="E10467" i="4" s="1" a="1"/>
  <c r="E10467" i="4" s="1"/>
  <c r="F10467" i="4"/>
  <c r="G10467" i="4" s="1" a="1"/>
  <c r="G10467" i="4" s="1"/>
  <c r="J10467" i="4"/>
  <c r="A10468" i="4"/>
  <c r="B10468" i="4"/>
  <c r="C10468" i="4" s="1" a="1"/>
  <c r="C10468" i="4" s="1"/>
  <c r="D10468" i="4"/>
  <c r="E10468" i="4" s="1" a="1"/>
  <c r="E10468" i="4" s="1"/>
  <c r="F10468" i="4"/>
  <c r="G10468" i="4" s="1" a="1"/>
  <c r="G10468" i="4" s="1"/>
  <c r="J10468" i="4"/>
  <c r="A10469" i="4"/>
  <c r="B10469" i="4"/>
  <c r="C10469" i="4" s="1" a="1"/>
  <c r="C10469" i="4" s="1"/>
  <c r="D10469" i="4"/>
  <c r="E10469" i="4" s="1" a="1"/>
  <c r="E10469" i="4" s="1"/>
  <c r="F10469" i="4"/>
  <c r="G10469" i="4" s="1" a="1"/>
  <c r="G10469" i="4" s="1"/>
  <c r="J10469" i="4"/>
  <c r="A10470" i="4"/>
  <c r="B10470" i="4"/>
  <c r="C10470" i="4" s="1" a="1"/>
  <c r="C10470" i="4" s="1"/>
  <c r="D10470" i="4"/>
  <c r="E10470" i="4" s="1" a="1"/>
  <c r="E10470" i="4" s="1"/>
  <c r="F10470" i="4"/>
  <c r="G10470" i="4" s="1" a="1"/>
  <c r="G10470" i="4" s="1"/>
  <c r="J10470" i="4"/>
  <c r="A10471" i="4"/>
  <c r="B10471" i="4"/>
  <c r="C10471" i="4" s="1" a="1"/>
  <c r="C10471" i="4" s="1"/>
  <c r="D10471" i="4"/>
  <c r="E10471" i="4" s="1" a="1"/>
  <c r="E10471" i="4" s="1"/>
  <c r="F10471" i="4"/>
  <c r="G10471" i="4" s="1" a="1"/>
  <c r="G10471" i="4" s="1"/>
  <c r="J10471" i="4"/>
  <c r="A10472" i="4"/>
  <c r="B10472" i="4"/>
  <c r="C10472" i="4" s="1" a="1"/>
  <c r="C10472" i="4" s="1"/>
  <c r="D10472" i="4"/>
  <c r="E10472" i="4" s="1" a="1"/>
  <c r="E10472" i="4" s="1"/>
  <c r="F10472" i="4"/>
  <c r="G10472" i="4" s="1" a="1"/>
  <c r="G10472" i="4" s="1"/>
  <c r="J10472" i="4"/>
  <c r="A10473" i="4"/>
  <c r="B10473" i="4"/>
  <c r="C10473" i="4" s="1" a="1"/>
  <c r="C10473" i="4" s="1"/>
  <c r="D10473" i="4"/>
  <c r="E10473" i="4" s="1" a="1"/>
  <c r="E10473" i="4" s="1"/>
  <c r="F10473" i="4"/>
  <c r="G10473" i="4" s="1" a="1"/>
  <c r="G10473" i="4" s="1"/>
  <c r="J10473" i="4"/>
  <c r="A10474" i="4"/>
  <c r="B10474" i="4"/>
  <c r="C10474" i="4" s="1" a="1"/>
  <c r="C10474" i="4" s="1"/>
  <c r="D10474" i="4"/>
  <c r="E10474" i="4" s="1" a="1"/>
  <c r="E10474" i="4" s="1"/>
  <c r="F10474" i="4"/>
  <c r="G10474" i="4" s="1" a="1"/>
  <c r="G10474" i="4" s="1"/>
  <c r="J10474" i="4"/>
  <c r="A10475" i="4"/>
  <c r="B10475" i="4"/>
  <c r="C10475" i="4" s="1" a="1"/>
  <c r="C10475" i="4" s="1"/>
  <c r="D10475" i="4"/>
  <c r="E10475" i="4" s="1" a="1"/>
  <c r="E10475" i="4" s="1"/>
  <c r="F10475" i="4"/>
  <c r="G10475" i="4" s="1" a="1"/>
  <c r="G10475" i="4" s="1"/>
  <c r="J10475" i="4"/>
  <c r="A10476" i="4"/>
  <c r="B10476" i="4"/>
  <c r="C10476" i="4" s="1" a="1"/>
  <c r="C10476" i="4" s="1"/>
  <c r="D10476" i="4"/>
  <c r="E10476" i="4" s="1" a="1"/>
  <c r="E10476" i="4" s="1"/>
  <c r="F10476" i="4"/>
  <c r="G10476" i="4" s="1" a="1"/>
  <c r="G10476" i="4" s="1"/>
  <c r="J10476" i="4"/>
  <c r="A10477" i="4"/>
  <c r="B10477" i="4"/>
  <c r="C10477" i="4" s="1" a="1"/>
  <c r="C10477" i="4" s="1"/>
  <c r="D10477" i="4"/>
  <c r="E10477" i="4" s="1" a="1"/>
  <c r="E10477" i="4" s="1"/>
  <c r="F10477" i="4"/>
  <c r="G10477" i="4" s="1" a="1"/>
  <c r="G10477" i="4" s="1"/>
  <c r="J10477" i="4"/>
  <c r="A10478" i="4"/>
  <c r="B10478" i="4"/>
  <c r="C10478" i="4" s="1" a="1"/>
  <c r="C10478" i="4" s="1"/>
  <c r="D10478" i="4"/>
  <c r="E10478" i="4" s="1" a="1"/>
  <c r="E10478" i="4" s="1"/>
  <c r="F10478" i="4"/>
  <c r="G10478" i="4" s="1" a="1"/>
  <c r="G10478" i="4" s="1"/>
  <c r="J10478" i="4"/>
  <c r="A10479" i="4"/>
  <c r="B10479" i="4"/>
  <c r="C10479" i="4" s="1" a="1"/>
  <c r="C10479" i="4" s="1"/>
  <c r="D10479" i="4"/>
  <c r="E10479" i="4" s="1" a="1"/>
  <c r="E10479" i="4" s="1"/>
  <c r="F10479" i="4"/>
  <c r="G10479" i="4" s="1" a="1"/>
  <c r="G10479" i="4" s="1"/>
  <c r="J10479" i="4"/>
  <c r="A10480" i="4"/>
  <c r="B10480" i="4"/>
  <c r="C10480" i="4" s="1" a="1"/>
  <c r="C10480" i="4" s="1"/>
  <c r="D10480" i="4"/>
  <c r="E10480" i="4" s="1" a="1"/>
  <c r="E10480" i="4" s="1"/>
  <c r="F10480" i="4"/>
  <c r="G10480" i="4" s="1" a="1"/>
  <c r="G10480" i="4" s="1"/>
  <c r="J10480" i="4"/>
  <c r="A10481" i="4"/>
  <c r="B10481" i="4"/>
  <c r="C10481" i="4" s="1" a="1"/>
  <c r="C10481" i="4" s="1"/>
  <c r="D10481" i="4"/>
  <c r="E10481" i="4" s="1" a="1"/>
  <c r="E10481" i="4" s="1"/>
  <c r="F10481" i="4"/>
  <c r="G10481" i="4" s="1" a="1"/>
  <c r="G10481" i="4" s="1"/>
  <c r="J10481" i="4"/>
  <c r="A10482" i="4"/>
  <c r="B10482" i="4"/>
  <c r="C10482" i="4" s="1" a="1"/>
  <c r="C10482" i="4" s="1"/>
  <c r="D10482" i="4"/>
  <c r="E10482" i="4" s="1" a="1"/>
  <c r="E10482" i="4" s="1"/>
  <c r="F10482" i="4"/>
  <c r="G10482" i="4" s="1" a="1"/>
  <c r="G10482" i="4" s="1"/>
  <c r="J10482" i="4"/>
  <c r="A10483" i="4"/>
  <c r="B10483" i="4"/>
  <c r="C10483" i="4" s="1" a="1"/>
  <c r="C10483" i="4" s="1"/>
  <c r="D10483" i="4"/>
  <c r="E10483" i="4" s="1" a="1"/>
  <c r="E10483" i="4" s="1"/>
  <c r="F10483" i="4"/>
  <c r="G10483" i="4" s="1" a="1"/>
  <c r="G10483" i="4" s="1"/>
  <c r="J10483" i="4"/>
  <c r="A10484" i="4"/>
  <c r="B10484" i="4"/>
  <c r="C10484" i="4" s="1" a="1"/>
  <c r="C10484" i="4" s="1"/>
  <c r="D10484" i="4"/>
  <c r="E10484" i="4" s="1" a="1"/>
  <c r="E10484" i="4" s="1"/>
  <c r="F10484" i="4"/>
  <c r="G10484" i="4" s="1" a="1"/>
  <c r="G10484" i="4" s="1"/>
  <c r="J10484" i="4"/>
  <c r="A10485" i="4"/>
  <c r="B10485" i="4"/>
  <c r="C10485" i="4" s="1" a="1"/>
  <c r="C10485" i="4" s="1"/>
  <c r="D10485" i="4"/>
  <c r="E10485" i="4" s="1" a="1"/>
  <c r="E10485" i="4" s="1"/>
  <c r="F10485" i="4"/>
  <c r="G10485" i="4" s="1" a="1"/>
  <c r="G10485" i="4" s="1"/>
  <c r="J10485" i="4"/>
  <c r="A10486" i="4"/>
  <c r="B10486" i="4"/>
  <c r="C10486" i="4" s="1" a="1"/>
  <c r="C10486" i="4" s="1"/>
  <c r="D10486" i="4"/>
  <c r="E10486" i="4" s="1" a="1"/>
  <c r="E10486" i="4" s="1"/>
  <c r="F10486" i="4"/>
  <c r="G10486" i="4" s="1" a="1"/>
  <c r="G10486" i="4" s="1"/>
  <c r="J10486" i="4"/>
  <c r="A10487" i="4"/>
  <c r="B10487" i="4"/>
  <c r="C10487" i="4" s="1" a="1"/>
  <c r="C10487" i="4" s="1"/>
  <c r="D10487" i="4"/>
  <c r="E10487" i="4" s="1" a="1"/>
  <c r="E10487" i="4" s="1"/>
  <c r="F10487" i="4"/>
  <c r="G10487" i="4" s="1" a="1"/>
  <c r="G10487" i="4" s="1"/>
  <c r="J10487" i="4"/>
  <c r="A10488" i="4"/>
  <c r="B10488" i="4"/>
  <c r="C10488" i="4" s="1" a="1"/>
  <c r="C10488" i="4" s="1"/>
  <c r="D10488" i="4"/>
  <c r="E10488" i="4" s="1" a="1"/>
  <c r="E10488" i="4" s="1"/>
  <c r="F10488" i="4"/>
  <c r="G10488" i="4" s="1" a="1"/>
  <c r="G10488" i="4" s="1"/>
  <c r="J10488" i="4"/>
  <c r="A10489" i="4"/>
  <c r="B10489" i="4"/>
  <c r="C10489" i="4" s="1" a="1"/>
  <c r="C10489" i="4" s="1"/>
  <c r="D10489" i="4"/>
  <c r="E10489" i="4" s="1" a="1"/>
  <c r="E10489" i="4" s="1"/>
  <c r="F10489" i="4"/>
  <c r="G10489" i="4" s="1" a="1"/>
  <c r="G10489" i="4" s="1"/>
  <c r="J10489" i="4"/>
  <c r="A10490" i="4"/>
  <c r="B10490" i="4"/>
  <c r="C10490" i="4" s="1" a="1"/>
  <c r="C10490" i="4" s="1"/>
  <c r="D10490" i="4"/>
  <c r="E10490" i="4" s="1" a="1"/>
  <c r="E10490" i="4" s="1"/>
  <c r="F10490" i="4"/>
  <c r="G10490" i="4" s="1" a="1"/>
  <c r="G10490" i="4" s="1"/>
  <c r="J10490" i="4"/>
  <c r="A10491" i="4"/>
  <c r="B10491" i="4"/>
  <c r="C10491" i="4" s="1" a="1"/>
  <c r="C10491" i="4" s="1"/>
  <c r="D10491" i="4"/>
  <c r="E10491" i="4" s="1" a="1"/>
  <c r="E10491" i="4" s="1"/>
  <c r="F10491" i="4"/>
  <c r="G10491" i="4" s="1" a="1"/>
  <c r="G10491" i="4" s="1"/>
  <c r="J10491" i="4"/>
  <c r="A10492" i="4"/>
  <c r="B10492" i="4"/>
  <c r="C10492" i="4" s="1" a="1"/>
  <c r="C10492" i="4" s="1"/>
  <c r="D10492" i="4"/>
  <c r="E10492" i="4" s="1" a="1"/>
  <c r="E10492" i="4" s="1"/>
  <c r="F10492" i="4"/>
  <c r="G10492" i="4" s="1" a="1"/>
  <c r="G10492" i="4" s="1"/>
  <c r="J10492" i="4"/>
  <c r="A10493" i="4"/>
  <c r="B10493" i="4"/>
  <c r="C10493" i="4" s="1" a="1"/>
  <c r="C10493" i="4" s="1"/>
  <c r="D10493" i="4"/>
  <c r="E10493" i="4" s="1" a="1"/>
  <c r="E10493" i="4" s="1"/>
  <c r="F10493" i="4"/>
  <c r="G10493" i="4" s="1" a="1"/>
  <c r="G10493" i="4" s="1"/>
  <c r="J10493" i="4"/>
  <c r="A10494" i="4"/>
  <c r="B10494" i="4"/>
  <c r="C10494" i="4" s="1" a="1"/>
  <c r="C10494" i="4" s="1"/>
  <c r="D10494" i="4"/>
  <c r="E10494" i="4" s="1" a="1"/>
  <c r="E10494" i="4" s="1"/>
  <c r="F10494" i="4"/>
  <c r="G10494" i="4" s="1" a="1"/>
  <c r="G10494" i="4" s="1"/>
  <c r="J10494" i="4"/>
  <c r="A10495" i="4"/>
  <c r="B10495" i="4"/>
  <c r="C10495" i="4" s="1" a="1"/>
  <c r="C10495" i="4" s="1"/>
  <c r="D10495" i="4"/>
  <c r="E10495" i="4" s="1" a="1"/>
  <c r="E10495" i="4" s="1"/>
  <c r="F10495" i="4"/>
  <c r="G10495" i="4" s="1" a="1"/>
  <c r="G10495" i="4" s="1"/>
  <c r="J10495" i="4"/>
  <c r="A10496" i="4"/>
  <c r="B10496" i="4"/>
  <c r="C10496" i="4" s="1" a="1"/>
  <c r="C10496" i="4" s="1"/>
  <c r="D10496" i="4"/>
  <c r="E10496" i="4" s="1" a="1"/>
  <c r="E10496" i="4" s="1"/>
  <c r="F10496" i="4"/>
  <c r="G10496" i="4" s="1" a="1"/>
  <c r="G10496" i="4" s="1"/>
  <c r="J10496" i="4"/>
  <c r="A10497" i="4"/>
  <c r="B10497" i="4"/>
  <c r="C10497" i="4" s="1" a="1"/>
  <c r="C10497" i="4" s="1"/>
  <c r="D10497" i="4"/>
  <c r="E10497" i="4" s="1" a="1"/>
  <c r="E10497" i="4" s="1"/>
  <c r="F10497" i="4"/>
  <c r="G10497" i="4" s="1" a="1"/>
  <c r="G10497" i="4" s="1"/>
  <c r="J10497" i="4"/>
  <c r="A10498" i="4"/>
  <c r="B10498" i="4"/>
  <c r="C10498" i="4" s="1" a="1"/>
  <c r="C10498" i="4" s="1"/>
  <c r="D10498" i="4"/>
  <c r="E10498" i="4" s="1" a="1"/>
  <c r="E10498" i="4" s="1"/>
  <c r="F10498" i="4"/>
  <c r="G10498" i="4" s="1" a="1"/>
  <c r="G10498" i="4" s="1"/>
  <c r="J10498" i="4"/>
  <c r="A10499" i="4"/>
  <c r="B10499" i="4"/>
  <c r="C10499" i="4" s="1" a="1"/>
  <c r="C10499" i="4" s="1"/>
  <c r="D10499" i="4"/>
  <c r="E10499" i="4" s="1" a="1"/>
  <c r="E10499" i="4" s="1"/>
  <c r="F10499" i="4"/>
  <c r="G10499" i="4" s="1" a="1"/>
  <c r="G10499" i="4" s="1"/>
  <c r="J10499" i="4"/>
  <c r="A10500" i="4"/>
  <c r="B10500" i="4"/>
  <c r="C10500" i="4" s="1" a="1"/>
  <c r="C10500" i="4" s="1"/>
  <c r="D10500" i="4"/>
  <c r="E10500" i="4" s="1" a="1"/>
  <c r="E10500" i="4" s="1"/>
  <c r="F10500" i="4"/>
  <c r="G10500" i="4" s="1" a="1"/>
  <c r="G10500" i="4" s="1"/>
  <c r="J10500" i="4"/>
  <c r="A10501" i="4"/>
  <c r="B10501" i="4"/>
  <c r="C10501" i="4" s="1" a="1"/>
  <c r="C10501" i="4" s="1"/>
  <c r="D10501" i="4"/>
  <c r="E10501" i="4" s="1" a="1"/>
  <c r="E10501" i="4" s="1"/>
  <c r="F10501" i="4"/>
  <c r="G10501" i="4" s="1" a="1"/>
  <c r="G10501" i="4" s="1"/>
  <c r="J10501" i="4"/>
  <c r="A10502" i="4"/>
  <c r="B10502" i="4"/>
  <c r="C10502" i="4" s="1" a="1"/>
  <c r="C10502" i="4" s="1"/>
  <c r="D10502" i="4"/>
  <c r="E10502" i="4" s="1" a="1"/>
  <c r="E10502" i="4" s="1"/>
  <c r="F10502" i="4"/>
  <c r="G10502" i="4" s="1" a="1"/>
  <c r="G10502" i="4" s="1"/>
  <c r="J10502" i="4"/>
  <c r="A10503" i="4"/>
  <c r="B10503" i="4"/>
  <c r="C10503" i="4" s="1" a="1"/>
  <c r="C10503" i="4" s="1"/>
  <c r="D10503" i="4"/>
  <c r="E10503" i="4" s="1" a="1"/>
  <c r="E10503" i="4" s="1"/>
  <c r="F10503" i="4"/>
  <c r="G10503" i="4" s="1" a="1"/>
  <c r="G10503" i="4" s="1"/>
  <c r="J10503" i="4"/>
  <c r="A10504" i="4"/>
  <c r="B10504" i="4"/>
  <c r="C10504" i="4" s="1" a="1"/>
  <c r="C10504" i="4" s="1"/>
  <c r="D10504" i="4"/>
  <c r="E10504" i="4" s="1" a="1"/>
  <c r="E10504" i="4" s="1"/>
  <c r="F10504" i="4"/>
  <c r="G10504" i="4" s="1" a="1"/>
  <c r="G10504" i="4" s="1"/>
  <c r="J10504" i="4"/>
  <c r="A10505" i="4"/>
  <c r="B10505" i="4"/>
  <c r="C10505" i="4" s="1" a="1"/>
  <c r="C10505" i="4" s="1"/>
  <c r="D10505" i="4"/>
  <c r="E10505" i="4" s="1" a="1"/>
  <c r="E10505" i="4" s="1"/>
  <c r="F10505" i="4"/>
  <c r="G10505" i="4" s="1" a="1"/>
  <c r="G10505" i="4" s="1"/>
  <c r="J10505" i="4"/>
  <c r="A10506" i="4"/>
  <c r="B10506" i="4"/>
  <c r="C10506" i="4" s="1" a="1"/>
  <c r="C10506" i="4" s="1"/>
  <c r="D10506" i="4"/>
  <c r="E10506" i="4" s="1" a="1"/>
  <c r="E10506" i="4" s="1"/>
  <c r="F10506" i="4"/>
  <c r="G10506" i="4" s="1" a="1"/>
  <c r="G10506" i="4" s="1"/>
  <c r="J10506" i="4"/>
  <c r="A10507" i="4"/>
  <c r="B10507" i="4"/>
  <c r="C10507" i="4" s="1" a="1"/>
  <c r="C10507" i="4" s="1"/>
  <c r="D10507" i="4"/>
  <c r="E10507" i="4" s="1" a="1"/>
  <c r="E10507" i="4" s="1"/>
  <c r="F10507" i="4"/>
  <c r="G10507" i="4" s="1" a="1"/>
  <c r="G10507" i="4" s="1"/>
  <c r="J10507" i="4"/>
  <c r="A10508" i="4"/>
  <c r="B10508" i="4"/>
  <c r="C10508" i="4" s="1" a="1"/>
  <c r="C10508" i="4" s="1"/>
  <c r="D10508" i="4"/>
  <c r="E10508" i="4" s="1" a="1"/>
  <c r="E10508" i="4" s="1"/>
  <c r="F10508" i="4"/>
  <c r="G10508" i="4" s="1" a="1"/>
  <c r="G10508" i="4" s="1"/>
  <c r="J10508" i="4"/>
  <c r="A10509" i="4"/>
  <c r="B10509" i="4"/>
  <c r="C10509" i="4" s="1" a="1"/>
  <c r="C10509" i="4" s="1"/>
  <c r="D10509" i="4"/>
  <c r="E10509" i="4" s="1" a="1"/>
  <c r="E10509" i="4" s="1"/>
  <c r="F10509" i="4"/>
  <c r="G10509" i="4" s="1" a="1"/>
  <c r="G10509" i="4" s="1"/>
  <c r="J10509" i="4"/>
  <c r="A10510" i="4"/>
  <c r="B10510" i="4"/>
  <c r="C10510" i="4" s="1" a="1"/>
  <c r="C10510" i="4" s="1"/>
  <c r="D10510" i="4"/>
  <c r="E10510" i="4" s="1" a="1"/>
  <c r="E10510" i="4" s="1"/>
  <c r="F10510" i="4"/>
  <c r="G10510" i="4" s="1" a="1"/>
  <c r="G10510" i="4" s="1"/>
  <c r="J10510" i="4"/>
  <c r="A10511" i="4"/>
  <c r="B10511" i="4"/>
  <c r="C10511" i="4" s="1" a="1"/>
  <c r="C10511" i="4" s="1"/>
  <c r="D10511" i="4"/>
  <c r="E10511" i="4" s="1" a="1"/>
  <c r="E10511" i="4" s="1"/>
  <c r="F10511" i="4"/>
  <c r="G10511" i="4" s="1" a="1"/>
  <c r="G10511" i="4" s="1"/>
  <c r="J10511" i="4"/>
  <c r="A10512" i="4"/>
  <c r="B10512" i="4"/>
  <c r="C10512" i="4" s="1" a="1"/>
  <c r="C10512" i="4" s="1"/>
  <c r="D10512" i="4"/>
  <c r="E10512" i="4" s="1" a="1"/>
  <c r="E10512" i="4" s="1"/>
  <c r="F10512" i="4"/>
  <c r="G10512" i="4" s="1" a="1"/>
  <c r="G10512" i="4" s="1"/>
  <c r="J10512" i="4"/>
  <c r="A10513" i="4"/>
  <c r="B10513" i="4"/>
  <c r="C10513" i="4" s="1" a="1"/>
  <c r="C10513" i="4" s="1"/>
  <c r="D10513" i="4"/>
  <c r="E10513" i="4" s="1" a="1"/>
  <c r="E10513" i="4" s="1"/>
  <c r="F10513" i="4"/>
  <c r="G10513" i="4" s="1" a="1"/>
  <c r="G10513" i="4" s="1"/>
  <c r="J10513" i="4"/>
  <c r="A10514" i="4"/>
  <c r="B10514" i="4"/>
  <c r="C10514" i="4" s="1" a="1"/>
  <c r="C10514" i="4" s="1"/>
  <c r="D10514" i="4"/>
  <c r="E10514" i="4" s="1" a="1"/>
  <c r="E10514" i="4" s="1"/>
  <c r="F10514" i="4"/>
  <c r="G10514" i="4" s="1" a="1"/>
  <c r="G10514" i="4" s="1"/>
  <c r="J10514" i="4"/>
  <c r="A10515" i="4"/>
  <c r="B10515" i="4"/>
  <c r="C10515" i="4" s="1" a="1"/>
  <c r="C10515" i="4" s="1"/>
  <c r="D10515" i="4"/>
  <c r="E10515" i="4" s="1" a="1"/>
  <c r="E10515" i="4" s="1"/>
  <c r="F10515" i="4"/>
  <c r="G10515" i="4" s="1" a="1"/>
  <c r="G10515" i="4" s="1"/>
  <c r="J10515" i="4"/>
  <c r="A10516" i="4"/>
  <c r="B10516" i="4"/>
  <c r="C10516" i="4" s="1" a="1"/>
  <c r="C10516" i="4" s="1"/>
  <c r="D10516" i="4"/>
  <c r="E10516" i="4" s="1" a="1"/>
  <c r="E10516" i="4" s="1"/>
  <c r="F10516" i="4"/>
  <c r="G10516" i="4" s="1" a="1"/>
  <c r="G10516" i="4" s="1"/>
  <c r="J10516" i="4"/>
  <c r="A10517" i="4"/>
  <c r="B10517" i="4"/>
  <c r="C10517" i="4" s="1" a="1"/>
  <c r="C10517" i="4" s="1"/>
  <c r="D10517" i="4"/>
  <c r="E10517" i="4" s="1" a="1"/>
  <c r="E10517" i="4" s="1"/>
  <c r="F10517" i="4"/>
  <c r="G10517" i="4" s="1" a="1"/>
  <c r="G10517" i="4" s="1"/>
  <c r="J10517" i="4"/>
  <c r="A10518" i="4"/>
  <c r="B10518" i="4"/>
  <c r="C10518" i="4" s="1" a="1"/>
  <c r="C10518" i="4" s="1"/>
  <c r="D10518" i="4"/>
  <c r="E10518" i="4" s="1" a="1"/>
  <c r="E10518" i="4" s="1"/>
  <c r="F10518" i="4"/>
  <c r="G10518" i="4" s="1" a="1"/>
  <c r="G10518" i="4" s="1"/>
  <c r="J10518" i="4"/>
  <c r="A10519" i="4"/>
  <c r="B10519" i="4"/>
  <c r="C10519" i="4" s="1" a="1"/>
  <c r="C10519" i="4" s="1"/>
  <c r="D10519" i="4"/>
  <c r="E10519" i="4" s="1" a="1"/>
  <c r="E10519" i="4" s="1"/>
  <c r="F10519" i="4"/>
  <c r="G10519" i="4" s="1" a="1"/>
  <c r="G10519" i="4" s="1"/>
  <c r="J10519" i="4"/>
  <c r="A10520" i="4"/>
  <c r="B10520" i="4"/>
  <c r="C10520" i="4" s="1" a="1"/>
  <c r="C10520" i="4" s="1"/>
  <c r="D10520" i="4"/>
  <c r="E10520" i="4" s="1" a="1"/>
  <c r="E10520" i="4" s="1"/>
  <c r="F10520" i="4"/>
  <c r="G10520" i="4" s="1" a="1"/>
  <c r="G10520" i="4" s="1"/>
  <c r="J10520" i="4"/>
  <c r="A10521" i="4"/>
  <c r="B10521" i="4"/>
  <c r="C10521" i="4" s="1" a="1"/>
  <c r="C10521" i="4" s="1"/>
  <c r="D10521" i="4"/>
  <c r="E10521" i="4" s="1" a="1"/>
  <c r="E10521" i="4" s="1"/>
  <c r="F10521" i="4"/>
  <c r="G10521" i="4" s="1" a="1"/>
  <c r="G10521" i="4" s="1"/>
  <c r="J10521" i="4"/>
  <c r="A10522" i="4"/>
  <c r="B10522" i="4"/>
  <c r="C10522" i="4" s="1" a="1"/>
  <c r="C10522" i="4" s="1"/>
  <c r="D10522" i="4"/>
  <c r="E10522" i="4" s="1" a="1"/>
  <c r="E10522" i="4" s="1"/>
  <c r="F10522" i="4"/>
  <c r="G10522" i="4" s="1" a="1"/>
  <c r="G10522" i="4" s="1"/>
  <c r="J10522" i="4"/>
  <c r="A10523" i="4"/>
  <c r="B10523" i="4"/>
  <c r="C10523" i="4" s="1" a="1"/>
  <c r="C10523" i="4" s="1"/>
  <c r="D10523" i="4"/>
  <c r="E10523" i="4" s="1" a="1"/>
  <c r="E10523" i="4" s="1"/>
  <c r="F10523" i="4"/>
  <c r="G10523" i="4" s="1" a="1"/>
  <c r="G10523" i="4" s="1"/>
  <c r="J10523" i="4"/>
  <c r="A10524" i="4"/>
  <c r="B10524" i="4"/>
  <c r="C10524" i="4" s="1" a="1"/>
  <c r="C10524" i="4" s="1"/>
  <c r="D10524" i="4"/>
  <c r="E10524" i="4" s="1" a="1"/>
  <c r="E10524" i="4" s="1"/>
  <c r="F10524" i="4"/>
  <c r="G10524" i="4" s="1" a="1"/>
  <c r="G10524" i="4" s="1"/>
  <c r="J10524" i="4"/>
  <c r="A10525" i="4"/>
  <c r="B10525" i="4"/>
  <c r="C10525" i="4" s="1" a="1"/>
  <c r="C10525" i="4" s="1"/>
  <c r="D10525" i="4"/>
  <c r="E10525" i="4" s="1" a="1"/>
  <c r="E10525" i="4" s="1"/>
  <c r="F10525" i="4"/>
  <c r="G10525" i="4" s="1" a="1"/>
  <c r="G10525" i="4" s="1"/>
  <c r="J10525" i="4"/>
  <c r="A10526" i="4"/>
  <c r="B10526" i="4"/>
  <c r="C10526" i="4" s="1" a="1"/>
  <c r="C10526" i="4" s="1"/>
  <c r="D10526" i="4"/>
  <c r="E10526" i="4" s="1" a="1"/>
  <c r="E10526" i="4" s="1"/>
  <c r="F10526" i="4"/>
  <c r="G10526" i="4" s="1" a="1"/>
  <c r="G10526" i="4" s="1"/>
  <c r="J10526" i="4"/>
  <c r="A10527" i="4"/>
  <c r="B10527" i="4"/>
  <c r="C10527" i="4" s="1" a="1"/>
  <c r="C10527" i="4" s="1"/>
  <c r="D10527" i="4"/>
  <c r="E10527" i="4" s="1" a="1"/>
  <c r="E10527" i="4" s="1"/>
  <c r="F10527" i="4"/>
  <c r="G10527" i="4" s="1" a="1"/>
  <c r="G10527" i="4" s="1"/>
  <c r="J10527" i="4"/>
  <c r="A10528" i="4"/>
  <c r="B10528" i="4"/>
  <c r="C10528" i="4" s="1" a="1"/>
  <c r="C10528" i="4" s="1"/>
  <c r="D10528" i="4"/>
  <c r="E10528" i="4" s="1" a="1"/>
  <c r="E10528" i="4" s="1"/>
  <c r="F10528" i="4"/>
  <c r="G10528" i="4" s="1" a="1"/>
  <c r="G10528" i="4" s="1"/>
  <c r="J10528" i="4"/>
  <c r="A10529" i="4"/>
  <c r="B10529" i="4"/>
  <c r="C10529" i="4" s="1" a="1"/>
  <c r="C10529" i="4" s="1"/>
  <c r="D10529" i="4"/>
  <c r="E10529" i="4" s="1" a="1"/>
  <c r="E10529" i="4" s="1"/>
  <c r="F10529" i="4"/>
  <c r="G10529" i="4" s="1" a="1"/>
  <c r="G10529" i="4" s="1"/>
  <c r="J10529" i="4"/>
  <c r="A10530" i="4"/>
  <c r="B10530" i="4"/>
  <c r="C10530" i="4" s="1" a="1"/>
  <c r="C10530" i="4" s="1"/>
  <c r="D10530" i="4"/>
  <c r="E10530" i="4" s="1" a="1"/>
  <c r="E10530" i="4" s="1"/>
  <c r="F10530" i="4"/>
  <c r="G10530" i="4" s="1" a="1"/>
  <c r="G10530" i="4" s="1"/>
  <c r="J10530" i="4"/>
  <c r="A10531" i="4"/>
  <c r="B10531" i="4"/>
  <c r="C10531" i="4" s="1" a="1"/>
  <c r="C10531" i="4" s="1"/>
  <c r="D10531" i="4"/>
  <c r="E10531" i="4" s="1" a="1"/>
  <c r="E10531" i="4" s="1"/>
  <c r="F10531" i="4"/>
  <c r="G10531" i="4" s="1" a="1"/>
  <c r="G10531" i="4" s="1"/>
  <c r="J10531" i="4"/>
  <c r="A10532" i="4"/>
  <c r="B10532" i="4"/>
  <c r="C10532" i="4" s="1" a="1"/>
  <c r="C10532" i="4" s="1"/>
  <c r="D10532" i="4"/>
  <c r="E10532" i="4" s="1" a="1"/>
  <c r="E10532" i="4" s="1"/>
  <c r="F10532" i="4"/>
  <c r="G10532" i="4" s="1" a="1"/>
  <c r="G10532" i="4" s="1"/>
  <c r="J10532" i="4"/>
  <c r="A10533" i="4"/>
  <c r="B10533" i="4"/>
  <c r="C10533" i="4" s="1" a="1"/>
  <c r="C10533" i="4" s="1"/>
  <c r="D10533" i="4"/>
  <c r="E10533" i="4" s="1" a="1"/>
  <c r="E10533" i="4" s="1"/>
  <c r="F10533" i="4"/>
  <c r="G10533" i="4" s="1" a="1"/>
  <c r="G10533" i="4" s="1"/>
  <c r="J10533" i="4"/>
  <c r="A10534" i="4"/>
  <c r="B10534" i="4"/>
  <c r="C10534" i="4" s="1" a="1"/>
  <c r="C10534" i="4" s="1"/>
  <c r="D10534" i="4"/>
  <c r="E10534" i="4" s="1" a="1"/>
  <c r="E10534" i="4" s="1"/>
  <c r="F10534" i="4"/>
  <c r="G10534" i="4" s="1" a="1"/>
  <c r="G10534" i="4" s="1"/>
  <c r="J10534" i="4"/>
  <c r="A10535" i="4"/>
  <c r="B10535" i="4"/>
  <c r="C10535" i="4" s="1" a="1"/>
  <c r="C10535" i="4" s="1"/>
  <c r="D10535" i="4"/>
  <c r="E10535" i="4" s="1" a="1"/>
  <c r="E10535" i="4" s="1"/>
  <c r="F10535" i="4"/>
  <c r="G10535" i="4" s="1" a="1"/>
  <c r="G10535" i="4" s="1"/>
  <c r="J10535" i="4"/>
  <c r="A10536" i="4"/>
  <c r="B10536" i="4"/>
  <c r="C10536" i="4" s="1" a="1"/>
  <c r="C10536" i="4" s="1"/>
  <c r="D10536" i="4"/>
  <c r="E10536" i="4" s="1" a="1"/>
  <c r="E10536" i="4" s="1"/>
  <c r="F10536" i="4"/>
  <c r="G10536" i="4" s="1" a="1"/>
  <c r="G10536" i="4" s="1"/>
  <c r="J10536" i="4"/>
  <c r="A10537" i="4"/>
  <c r="B10537" i="4"/>
  <c r="C10537" i="4" s="1" a="1"/>
  <c r="C10537" i="4" s="1"/>
  <c r="D10537" i="4"/>
  <c r="E10537" i="4" s="1" a="1"/>
  <c r="E10537" i="4" s="1"/>
  <c r="F10537" i="4"/>
  <c r="G10537" i="4" s="1" a="1"/>
  <c r="G10537" i="4" s="1"/>
  <c r="J10537" i="4"/>
  <c r="A10538" i="4"/>
  <c r="B10538" i="4"/>
  <c r="C10538" i="4" s="1" a="1"/>
  <c r="C10538" i="4" s="1"/>
  <c r="D10538" i="4"/>
  <c r="E10538" i="4" s="1" a="1"/>
  <c r="E10538" i="4" s="1"/>
  <c r="F10538" i="4"/>
  <c r="G10538" i="4" s="1" a="1"/>
  <c r="G10538" i="4" s="1"/>
  <c r="J10538" i="4"/>
  <c r="A10539" i="4"/>
  <c r="B10539" i="4"/>
  <c r="C10539" i="4" s="1" a="1"/>
  <c r="C10539" i="4" s="1"/>
  <c r="D10539" i="4"/>
  <c r="E10539" i="4" s="1" a="1"/>
  <c r="E10539" i="4" s="1"/>
  <c r="F10539" i="4"/>
  <c r="G10539" i="4" s="1" a="1"/>
  <c r="G10539" i="4" s="1"/>
  <c r="J10539" i="4"/>
  <c r="A10540" i="4"/>
  <c r="B10540" i="4"/>
  <c r="C10540" i="4" s="1" a="1"/>
  <c r="C10540" i="4" s="1"/>
  <c r="D10540" i="4"/>
  <c r="E10540" i="4" s="1" a="1"/>
  <c r="E10540" i="4" s="1"/>
  <c r="F10540" i="4"/>
  <c r="G10540" i="4" s="1" a="1"/>
  <c r="G10540" i="4" s="1"/>
  <c r="J10540" i="4"/>
  <c r="A10541" i="4"/>
  <c r="B10541" i="4"/>
  <c r="C10541" i="4" s="1" a="1"/>
  <c r="C10541" i="4" s="1"/>
  <c r="D10541" i="4"/>
  <c r="E10541" i="4" s="1" a="1"/>
  <c r="E10541" i="4" s="1"/>
  <c r="F10541" i="4"/>
  <c r="G10541" i="4" s="1" a="1"/>
  <c r="G10541" i="4" s="1"/>
  <c r="J10541" i="4"/>
  <c r="A10542" i="4"/>
  <c r="B10542" i="4"/>
  <c r="C10542" i="4" s="1" a="1"/>
  <c r="C10542" i="4" s="1"/>
  <c r="D10542" i="4"/>
  <c r="E10542" i="4" s="1" a="1"/>
  <c r="E10542" i="4" s="1"/>
  <c r="F10542" i="4"/>
  <c r="G10542" i="4" s="1" a="1"/>
  <c r="G10542" i="4" s="1"/>
  <c r="J10542" i="4"/>
  <c r="A10543" i="4"/>
  <c r="B10543" i="4"/>
  <c r="C10543" i="4" s="1" a="1"/>
  <c r="C10543" i="4" s="1"/>
  <c r="D10543" i="4"/>
  <c r="E10543" i="4" s="1" a="1"/>
  <c r="E10543" i="4" s="1"/>
  <c r="F10543" i="4"/>
  <c r="G10543" i="4" s="1" a="1"/>
  <c r="G10543" i="4" s="1"/>
  <c r="J10543" i="4"/>
  <c r="A10544" i="4"/>
  <c r="B10544" i="4"/>
  <c r="C10544" i="4" s="1" a="1"/>
  <c r="C10544" i="4" s="1"/>
  <c r="D10544" i="4"/>
  <c r="E10544" i="4" s="1" a="1"/>
  <c r="E10544" i="4" s="1"/>
  <c r="F10544" i="4"/>
  <c r="G10544" i="4" s="1" a="1"/>
  <c r="G10544" i="4" s="1"/>
  <c r="J10544" i="4"/>
  <c r="A10545" i="4"/>
  <c r="B10545" i="4"/>
  <c r="C10545" i="4" s="1" a="1"/>
  <c r="C10545" i="4" s="1"/>
  <c r="D10545" i="4"/>
  <c r="E10545" i="4" s="1" a="1"/>
  <c r="E10545" i="4" s="1"/>
  <c r="F10545" i="4"/>
  <c r="G10545" i="4" s="1" a="1"/>
  <c r="G10545" i="4" s="1"/>
  <c r="J10545" i="4"/>
  <c r="A10546" i="4"/>
  <c r="B10546" i="4"/>
  <c r="C10546" i="4" s="1" a="1"/>
  <c r="C10546" i="4" s="1"/>
  <c r="D10546" i="4"/>
  <c r="E10546" i="4" s="1" a="1"/>
  <c r="E10546" i="4" s="1"/>
  <c r="F10546" i="4"/>
  <c r="G10546" i="4" s="1" a="1"/>
  <c r="G10546" i="4" s="1"/>
  <c r="J10546" i="4"/>
  <c r="A10547" i="4"/>
  <c r="B10547" i="4"/>
  <c r="C10547" i="4" s="1" a="1"/>
  <c r="C10547" i="4" s="1"/>
  <c r="D10547" i="4"/>
  <c r="E10547" i="4" s="1" a="1"/>
  <c r="E10547" i="4" s="1"/>
  <c r="F10547" i="4"/>
  <c r="G10547" i="4" s="1" a="1"/>
  <c r="G10547" i="4" s="1"/>
  <c r="J10547" i="4"/>
  <c r="A10548" i="4"/>
  <c r="B10548" i="4"/>
  <c r="C10548" i="4" s="1" a="1"/>
  <c r="C10548" i="4" s="1"/>
  <c r="D10548" i="4"/>
  <c r="E10548" i="4" s="1" a="1"/>
  <c r="E10548" i="4" s="1"/>
  <c r="F10548" i="4"/>
  <c r="G10548" i="4" s="1" a="1"/>
  <c r="G10548" i="4" s="1"/>
  <c r="J10548" i="4"/>
  <c r="A10549" i="4"/>
  <c r="B10549" i="4"/>
  <c r="C10549" i="4" s="1" a="1"/>
  <c r="C10549" i="4" s="1"/>
  <c r="D10549" i="4"/>
  <c r="E10549" i="4" s="1" a="1"/>
  <c r="E10549" i="4" s="1"/>
  <c r="F10549" i="4"/>
  <c r="G10549" i="4" s="1" a="1"/>
  <c r="G10549" i="4" s="1"/>
  <c r="J10549" i="4"/>
  <c r="A10550" i="4"/>
  <c r="B10550" i="4"/>
  <c r="C10550" i="4" s="1" a="1"/>
  <c r="C10550" i="4" s="1"/>
  <c r="D10550" i="4"/>
  <c r="E10550" i="4" s="1" a="1"/>
  <c r="E10550" i="4" s="1"/>
  <c r="F10550" i="4"/>
  <c r="G10550" i="4" s="1" a="1"/>
  <c r="G10550" i="4" s="1"/>
  <c r="J10550" i="4"/>
  <c r="A10551" i="4"/>
  <c r="B10551" i="4"/>
  <c r="C10551" i="4" s="1" a="1"/>
  <c r="C10551" i="4" s="1"/>
  <c r="D10551" i="4"/>
  <c r="E10551" i="4" s="1" a="1"/>
  <c r="E10551" i="4" s="1"/>
  <c r="F10551" i="4"/>
  <c r="G10551" i="4" s="1" a="1"/>
  <c r="G10551" i="4" s="1"/>
  <c r="J10551" i="4"/>
  <c r="A10552" i="4"/>
  <c r="B10552" i="4"/>
  <c r="C10552" i="4" s="1" a="1"/>
  <c r="C10552" i="4" s="1"/>
  <c r="D10552" i="4"/>
  <c r="E10552" i="4" s="1" a="1"/>
  <c r="E10552" i="4" s="1"/>
  <c r="F10552" i="4"/>
  <c r="G10552" i="4" s="1" a="1"/>
  <c r="G10552" i="4" s="1"/>
  <c r="J10552" i="4"/>
  <c r="A10553" i="4"/>
  <c r="B10553" i="4"/>
  <c r="C10553" i="4" s="1" a="1"/>
  <c r="C10553" i="4" s="1"/>
  <c r="D10553" i="4"/>
  <c r="E10553" i="4" s="1" a="1"/>
  <c r="E10553" i="4" s="1"/>
  <c r="F10553" i="4"/>
  <c r="G10553" i="4" s="1" a="1"/>
  <c r="G10553" i="4" s="1"/>
  <c r="J10553" i="4"/>
  <c r="A10554" i="4"/>
  <c r="B10554" i="4"/>
  <c r="C10554" i="4" s="1" a="1"/>
  <c r="C10554" i="4" s="1"/>
  <c r="D10554" i="4"/>
  <c r="E10554" i="4" s="1" a="1"/>
  <c r="E10554" i="4" s="1"/>
  <c r="F10554" i="4"/>
  <c r="G10554" i="4" s="1" a="1"/>
  <c r="G10554" i="4" s="1"/>
  <c r="J10554" i="4"/>
  <c r="A10555" i="4"/>
  <c r="B10555" i="4"/>
  <c r="C10555" i="4" s="1" a="1"/>
  <c r="C10555" i="4" s="1"/>
  <c r="D10555" i="4"/>
  <c r="E10555" i="4" s="1" a="1"/>
  <c r="E10555" i="4" s="1"/>
  <c r="F10555" i="4"/>
  <c r="G10555" i="4" s="1" a="1"/>
  <c r="G10555" i="4" s="1"/>
  <c r="J10555" i="4"/>
  <c r="A10556" i="4"/>
  <c r="B10556" i="4"/>
  <c r="C10556" i="4" s="1" a="1"/>
  <c r="C10556" i="4" s="1"/>
  <c r="D10556" i="4"/>
  <c r="E10556" i="4" s="1" a="1"/>
  <c r="E10556" i="4" s="1"/>
  <c r="F10556" i="4"/>
  <c r="G10556" i="4" s="1" a="1"/>
  <c r="G10556" i="4" s="1"/>
  <c r="J10556" i="4"/>
  <c r="A10557" i="4"/>
  <c r="B10557" i="4"/>
  <c r="C10557" i="4" s="1" a="1"/>
  <c r="C10557" i="4" s="1"/>
  <c r="D10557" i="4"/>
  <c r="E10557" i="4" s="1" a="1"/>
  <c r="E10557" i="4" s="1"/>
  <c r="F10557" i="4"/>
  <c r="G10557" i="4" s="1" a="1"/>
  <c r="G10557" i="4" s="1"/>
  <c r="J10557" i="4"/>
  <c r="A10558" i="4"/>
  <c r="B10558" i="4"/>
  <c r="C10558" i="4" s="1" a="1"/>
  <c r="C10558" i="4" s="1"/>
  <c r="D10558" i="4"/>
  <c r="E10558" i="4" s="1" a="1"/>
  <c r="E10558" i="4" s="1"/>
  <c r="F10558" i="4"/>
  <c r="G10558" i="4" s="1" a="1"/>
  <c r="G10558" i="4" s="1"/>
  <c r="J10558" i="4"/>
  <c r="A10559" i="4"/>
  <c r="B10559" i="4"/>
  <c r="C10559" i="4" s="1" a="1"/>
  <c r="C10559" i="4" s="1"/>
  <c r="D10559" i="4"/>
  <c r="E10559" i="4" s="1" a="1"/>
  <c r="E10559" i="4" s="1"/>
  <c r="F10559" i="4"/>
  <c r="G10559" i="4" s="1" a="1"/>
  <c r="G10559" i="4" s="1"/>
  <c r="J10559" i="4"/>
  <c r="A10560" i="4"/>
  <c r="B10560" i="4"/>
  <c r="C10560" i="4" s="1" a="1"/>
  <c r="C10560" i="4" s="1"/>
  <c r="D10560" i="4"/>
  <c r="E10560" i="4" s="1" a="1"/>
  <c r="E10560" i="4" s="1"/>
  <c r="F10560" i="4"/>
  <c r="G10560" i="4" s="1" a="1"/>
  <c r="G10560" i="4" s="1"/>
  <c r="J10560" i="4"/>
  <c r="A10561" i="4"/>
  <c r="B10561" i="4"/>
  <c r="C10561" i="4" s="1" a="1"/>
  <c r="C10561" i="4" s="1"/>
  <c r="D10561" i="4"/>
  <c r="E10561" i="4" s="1" a="1"/>
  <c r="E10561" i="4" s="1"/>
  <c r="F10561" i="4"/>
  <c r="G10561" i="4" s="1" a="1"/>
  <c r="G10561" i="4" s="1"/>
  <c r="J10561" i="4"/>
  <c r="A10562" i="4"/>
  <c r="B10562" i="4"/>
  <c r="C10562" i="4" s="1" a="1"/>
  <c r="C10562" i="4" s="1"/>
  <c r="D10562" i="4"/>
  <c r="E10562" i="4" s="1" a="1"/>
  <c r="E10562" i="4" s="1"/>
  <c r="F10562" i="4"/>
  <c r="G10562" i="4" s="1" a="1"/>
  <c r="G10562" i="4" s="1"/>
  <c r="J10562" i="4"/>
  <c r="A10563" i="4"/>
  <c r="B10563" i="4"/>
  <c r="C10563" i="4" s="1" a="1"/>
  <c r="C10563" i="4" s="1"/>
  <c r="D10563" i="4"/>
  <c r="E10563" i="4" s="1" a="1"/>
  <c r="E10563" i="4" s="1"/>
  <c r="F10563" i="4"/>
  <c r="G10563" i="4" s="1" a="1"/>
  <c r="G10563" i="4" s="1"/>
  <c r="J10563" i="4"/>
  <c r="A10564" i="4"/>
  <c r="B10564" i="4"/>
  <c r="C10564" i="4" s="1" a="1"/>
  <c r="C10564" i="4" s="1"/>
  <c r="D10564" i="4"/>
  <c r="E10564" i="4" s="1" a="1"/>
  <c r="E10564" i="4" s="1"/>
  <c r="F10564" i="4"/>
  <c r="G10564" i="4" s="1" a="1"/>
  <c r="G10564" i="4" s="1"/>
  <c r="J10564" i="4"/>
  <c r="A10565" i="4"/>
  <c r="B10565" i="4"/>
  <c r="C10565" i="4" s="1" a="1"/>
  <c r="C10565" i="4" s="1"/>
  <c r="D10565" i="4"/>
  <c r="E10565" i="4" s="1" a="1"/>
  <c r="E10565" i="4" s="1"/>
  <c r="F10565" i="4"/>
  <c r="G10565" i="4" s="1" a="1"/>
  <c r="G10565" i="4" s="1"/>
  <c r="J10565" i="4"/>
  <c r="A10566" i="4"/>
  <c r="B10566" i="4"/>
  <c r="C10566" i="4" s="1" a="1"/>
  <c r="C10566" i="4" s="1"/>
  <c r="D10566" i="4"/>
  <c r="E10566" i="4" s="1" a="1"/>
  <c r="E10566" i="4" s="1"/>
  <c r="F10566" i="4"/>
  <c r="G10566" i="4" s="1" a="1"/>
  <c r="G10566" i="4" s="1"/>
  <c r="J10566" i="4"/>
  <c r="A10567" i="4"/>
  <c r="B10567" i="4"/>
  <c r="C10567" i="4" s="1" a="1"/>
  <c r="C10567" i="4" s="1"/>
  <c r="D10567" i="4"/>
  <c r="E10567" i="4" s="1" a="1"/>
  <c r="E10567" i="4" s="1"/>
  <c r="F10567" i="4"/>
  <c r="G10567" i="4" s="1" a="1"/>
  <c r="G10567" i="4" s="1"/>
  <c r="J10567" i="4"/>
  <c r="A10568" i="4"/>
  <c r="B10568" i="4"/>
  <c r="C10568" i="4" s="1" a="1"/>
  <c r="C10568" i="4" s="1"/>
  <c r="D10568" i="4"/>
  <c r="E10568" i="4" s="1" a="1"/>
  <c r="E10568" i="4" s="1"/>
  <c r="F10568" i="4"/>
  <c r="G10568" i="4" s="1" a="1"/>
  <c r="G10568" i="4" s="1"/>
  <c r="J10568" i="4"/>
  <c r="A10569" i="4"/>
  <c r="B10569" i="4"/>
  <c r="C10569" i="4" s="1" a="1"/>
  <c r="C10569" i="4" s="1"/>
  <c r="D10569" i="4"/>
  <c r="E10569" i="4" s="1" a="1"/>
  <c r="E10569" i="4" s="1"/>
  <c r="F10569" i="4"/>
  <c r="G10569" i="4" s="1" a="1"/>
  <c r="G10569" i="4" s="1"/>
  <c r="J10569" i="4"/>
  <c r="A10570" i="4"/>
  <c r="B10570" i="4"/>
  <c r="C10570" i="4" s="1" a="1"/>
  <c r="C10570" i="4" s="1"/>
  <c r="D10570" i="4"/>
  <c r="E10570" i="4" s="1" a="1"/>
  <c r="E10570" i="4" s="1"/>
  <c r="F10570" i="4"/>
  <c r="G10570" i="4" s="1" a="1"/>
  <c r="G10570" i="4" s="1"/>
  <c r="J10570" i="4"/>
  <c r="A10571" i="4"/>
  <c r="B10571" i="4"/>
  <c r="C10571" i="4" s="1" a="1"/>
  <c r="C10571" i="4" s="1"/>
  <c r="D10571" i="4"/>
  <c r="E10571" i="4" s="1" a="1"/>
  <c r="E10571" i="4" s="1"/>
  <c r="F10571" i="4"/>
  <c r="G10571" i="4" s="1" a="1"/>
  <c r="G10571" i="4" s="1"/>
  <c r="J10571" i="4"/>
  <c r="A10572" i="4"/>
  <c r="B10572" i="4"/>
  <c r="C10572" i="4" s="1" a="1"/>
  <c r="C10572" i="4" s="1"/>
  <c r="D10572" i="4"/>
  <c r="E10572" i="4" s="1" a="1"/>
  <c r="E10572" i="4" s="1"/>
  <c r="F10572" i="4"/>
  <c r="G10572" i="4" s="1" a="1"/>
  <c r="G10572" i="4" s="1"/>
  <c r="J10572" i="4"/>
  <c r="A10573" i="4"/>
  <c r="B10573" i="4"/>
  <c r="C10573" i="4" s="1" a="1"/>
  <c r="C10573" i="4" s="1"/>
  <c r="D10573" i="4"/>
  <c r="E10573" i="4" s="1" a="1"/>
  <c r="E10573" i="4" s="1"/>
  <c r="F10573" i="4"/>
  <c r="G10573" i="4" s="1" a="1"/>
  <c r="G10573" i="4" s="1"/>
  <c r="J10573" i="4"/>
  <c r="A10574" i="4"/>
  <c r="B10574" i="4"/>
  <c r="C10574" i="4" s="1" a="1"/>
  <c r="C10574" i="4" s="1"/>
  <c r="D10574" i="4"/>
  <c r="E10574" i="4" s="1" a="1"/>
  <c r="E10574" i="4" s="1"/>
  <c r="F10574" i="4"/>
  <c r="G10574" i="4" s="1" a="1"/>
  <c r="G10574" i="4" s="1"/>
  <c r="J10574" i="4"/>
  <c r="A10575" i="4"/>
  <c r="B10575" i="4"/>
  <c r="C10575" i="4" s="1" a="1"/>
  <c r="C10575" i="4" s="1"/>
  <c r="D10575" i="4"/>
  <c r="E10575" i="4" s="1" a="1"/>
  <c r="E10575" i="4" s="1"/>
  <c r="F10575" i="4"/>
  <c r="G10575" i="4" s="1" a="1"/>
  <c r="G10575" i="4" s="1"/>
  <c r="J10575" i="4"/>
  <c r="A10576" i="4"/>
  <c r="B10576" i="4"/>
  <c r="C10576" i="4" s="1" a="1"/>
  <c r="C10576" i="4" s="1"/>
  <c r="D10576" i="4"/>
  <c r="E10576" i="4" s="1" a="1"/>
  <c r="E10576" i="4" s="1"/>
  <c r="F10576" i="4"/>
  <c r="G10576" i="4" s="1" a="1"/>
  <c r="G10576" i="4" s="1"/>
  <c r="J10576" i="4"/>
  <c r="A10577" i="4"/>
  <c r="B10577" i="4"/>
  <c r="C10577" i="4" s="1" a="1"/>
  <c r="C10577" i="4" s="1"/>
  <c r="D10577" i="4"/>
  <c r="E10577" i="4" s="1" a="1"/>
  <c r="E10577" i="4" s="1"/>
  <c r="F10577" i="4"/>
  <c r="G10577" i="4" s="1" a="1"/>
  <c r="G10577" i="4" s="1"/>
  <c r="J10577" i="4"/>
  <c r="A10578" i="4"/>
  <c r="B10578" i="4"/>
  <c r="C10578" i="4" s="1" a="1"/>
  <c r="C10578" i="4" s="1"/>
  <c r="D10578" i="4"/>
  <c r="E10578" i="4" s="1" a="1"/>
  <c r="E10578" i="4" s="1"/>
  <c r="F10578" i="4"/>
  <c r="G10578" i="4" s="1" a="1"/>
  <c r="G10578" i="4" s="1"/>
  <c r="J10578" i="4"/>
  <c r="A10579" i="4"/>
  <c r="B10579" i="4"/>
  <c r="C10579" i="4" s="1" a="1"/>
  <c r="C10579" i="4" s="1"/>
  <c r="D10579" i="4"/>
  <c r="E10579" i="4" s="1" a="1"/>
  <c r="E10579" i="4" s="1"/>
  <c r="F10579" i="4"/>
  <c r="G10579" i="4" s="1" a="1"/>
  <c r="G10579" i="4" s="1"/>
  <c r="J10579" i="4"/>
  <c r="A10580" i="4"/>
  <c r="B10580" i="4"/>
  <c r="C10580" i="4" s="1" a="1"/>
  <c r="C10580" i="4" s="1"/>
  <c r="D10580" i="4"/>
  <c r="E10580" i="4" s="1" a="1"/>
  <c r="E10580" i="4" s="1"/>
  <c r="F10580" i="4"/>
  <c r="G10580" i="4" s="1" a="1"/>
  <c r="G10580" i="4" s="1"/>
  <c r="J10580" i="4"/>
  <c r="A10581" i="4"/>
  <c r="B10581" i="4"/>
  <c r="C10581" i="4" s="1" a="1"/>
  <c r="C10581" i="4" s="1"/>
  <c r="D10581" i="4"/>
  <c r="E10581" i="4" s="1" a="1"/>
  <c r="E10581" i="4" s="1"/>
  <c r="F10581" i="4"/>
  <c r="G10581" i="4" s="1" a="1"/>
  <c r="G10581" i="4" s="1"/>
  <c r="J10581" i="4"/>
  <c r="A10582" i="4"/>
  <c r="B10582" i="4"/>
  <c r="C10582" i="4" s="1" a="1"/>
  <c r="C10582" i="4" s="1"/>
  <c r="D10582" i="4"/>
  <c r="E10582" i="4" s="1" a="1"/>
  <c r="E10582" i="4" s="1"/>
  <c r="F10582" i="4"/>
  <c r="G10582" i="4" s="1" a="1"/>
  <c r="G10582" i="4" s="1"/>
  <c r="J10582" i="4"/>
  <c r="A10583" i="4"/>
  <c r="B10583" i="4"/>
  <c r="C10583" i="4" s="1" a="1"/>
  <c r="C10583" i="4" s="1"/>
  <c r="D10583" i="4"/>
  <c r="E10583" i="4" s="1" a="1"/>
  <c r="E10583" i="4" s="1"/>
  <c r="F10583" i="4"/>
  <c r="G10583" i="4" s="1" a="1"/>
  <c r="G10583" i="4" s="1"/>
  <c r="J10583" i="4"/>
  <c r="A10584" i="4"/>
  <c r="B10584" i="4"/>
  <c r="C10584" i="4" s="1" a="1"/>
  <c r="C10584" i="4" s="1"/>
  <c r="D10584" i="4"/>
  <c r="E10584" i="4" s="1" a="1"/>
  <c r="E10584" i="4" s="1"/>
  <c r="F10584" i="4"/>
  <c r="G10584" i="4" s="1" a="1"/>
  <c r="G10584" i="4" s="1"/>
  <c r="J10584" i="4"/>
  <c r="A10585" i="4"/>
  <c r="B10585" i="4"/>
  <c r="C10585" i="4" s="1" a="1"/>
  <c r="C10585" i="4" s="1"/>
  <c r="D10585" i="4"/>
  <c r="E10585" i="4" s="1" a="1"/>
  <c r="E10585" i="4" s="1"/>
  <c r="F10585" i="4"/>
  <c r="G10585" i="4" s="1" a="1"/>
  <c r="G10585" i="4" s="1"/>
  <c r="J10585" i="4"/>
  <c r="A10586" i="4"/>
  <c r="B10586" i="4"/>
  <c r="C10586" i="4" s="1" a="1"/>
  <c r="C10586" i="4" s="1"/>
  <c r="D10586" i="4"/>
  <c r="E10586" i="4" s="1" a="1"/>
  <c r="E10586" i="4" s="1"/>
  <c r="F10586" i="4"/>
  <c r="G10586" i="4" s="1" a="1"/>
  <c r="G10586" i="4" s="1"/>
  <c r="J10586" i="4"/>
  <c r="A10587" i="4"/>
  <c r="B10587" i="4"/>
  <c r="C10587" i="4" s="1" a="1"/>
  <c r="C10587" i="4" s="1"/>
  <c r="D10587" i="4"/>
  <c r="E10587" i="4" s="1" a="1"/>
  <c r="E10587" i="4" s="1"/>
  <c r="F10587" i="4"/>
  <c r="G10587" i="4" s="1" a="1"/>
  <c r="G10587" i="4" s="1"/>
  <c r="J10587" i="4"/>
  <c r="A10588" i="4"/>
  <c r="B10588" i="4"/>
  <c r="C10588" i="4" s="1" a="1"/>
  <c r="C10588" i="4" s="1"/>
  <c r="D10588" i="4"/>
  <c r="E10588" i="4" s="1" a="1"/>
  <c r="E10588" i="4" s="1"/>
  <c r="F10588" i="4"/>
  <c r="G10588" i="4" s="1" a="1"/>
  <c r="G10588" i="4" s="1"/>
  <c r="J10588" i="4"/>
  <c r="A10589" i="4"/>
  <c r="B10589" i="4"/>
  <c r="C10589" i="4" s="1" a="1"/>
  <c r="C10589" i="4" s="1"/>
  <c r="D10589" i="4"/>
  <c r="E10589" i="4" s="1" a="1"/>
  <c r="E10589" i="4" s="1"/>
  <c r="F10589" i="4"/>
  <c r="G10589" i="4" s="1" a="1"/>
  <c r="G10589" i="4" s="1"/>
  <c r="J10589" i="4"/>
  <c r="A10590" i="4"/>
  <c r="B10590" i="4"/>
  <c r="C10590" i="4" s="1" a="1"/>
  <c r="C10590" i="4" s="1"/>
  <c r="D10590" i="4"/>
  <c r="E10590" i="4" s="1" a="1"/>
  <c r="E10590" i="4" s="1"/>
  <c r="F10590" i="4"/>
  <c r="G10590" i="4" s="1" a="1"/>
  <c r="G10590" i="4" s="1"/>
  <c r="J10590" i="4"/>
  <c r="A10591" i="4"/>
  <c r="B10591" i="4"/>
  <c r="C10591" i="4" s="1" a="1"/>
  <c r="C10591" i="4" s="1"/>
  <c r="D10591" i="4"/>
  <c r="E10591" i="4" s="1" a="1"/>
  <c r="E10591" i="4" s="1"/>
  <c r="F10591" i="4"/>
  <c r="G10591" i="4" s="1" a="1"/>
  <c r="G10591" i="4" s="1"/>
  <c r="J10591" i="4"/>
  <c r="A10592" i="4"/>
  <c r="B10592" i="4"/>
  <c r="C10592" i="4" s="1" a="1"/>
  <c r="C10592" i="4" s="1"/>
  <c r="D10592" i="4"/>
  <c r="E10592" i="4" s="1" a="1"/>
  <c r="E10592" i="4" s="1"/>
  <c r="F10592" i="4"/>
  <c r="G10592" i="4" s="1" a="1"/>
  <c r="G10592" i="4" s="1"/>
  <c r="J10592" i="4"/>
  <c r="A10593" i="4"/>
  <c r="B10593" i="4"/>
  <c r="C10593" i="4" s="1" a="1"/>
  <c r="C10593" i="4" s="1"/>
  <c r="D10593" i="4"/>
  <c r="E10593" i="4" s="1" a="1"/>
  <c r="E10593" i="4" s="1"/>
  <c r="F10593" i="4"/>
  <c r="G10593" i="4" s="1" a="1"/>
  <c r="G10593" i="4" s="1"/>
  <c r="J10593" i="4"/>
  <c r="A10594" i="4"/>
  <c r="B10594" i="4"/>
  <c r="C10594" i="4" s="1" a="1"/>
  <c r="C10594" i="4" s="1"/>
  <c r="D10594" i="4"/>
  <c r="E10594" i="4" s="1" a="1"/>
  <c r="E10594" i="4" s="1"/>
  <c r="F10594" i="4"/>
  <c r="G10594" i="4" s="1" a="1"/>
  <c r="G10594" i="4" s="1"/>
  <c r="J10594" i="4"/>
  <c r="A10595" i="4"/>
  <c r="B10595" i="4"/>
  <c r="C10595" i="4" s="1" a="1"/>
  <c r="C10595" i="4" s="1"/>
  <c r="D10595" i="4"/>
  <c r="E10595" i="4" s="1" a="1"/>
  <c r="E10595" i="4" s="1"/>
  <c r="F10595" i="4"/>
  <c r="G10595" i="4" s="1" a="1"/>
  <c r="G10595" i="4" s="1"/>
  <c r="J10595" i="4"/>
  <c r="A10596" i="4"/>
  <c r="B10596" i="4"/>
  <c r="C10596" i="4" s="1" a="1"/>
  <c r="C10596" i="4" s="1"/>
  <c r="D10596" i="4"/>
  <c r="E10596" i="4" s="1" a="1"/>
  <c r="E10596" i="4" s="1"/>
  <c r="F10596" i="4"/>
  <c r="G10596" i="4" s="1" a="1"/>
  <c r="G10596" i="4" s="1"/>
  <c r="J10596" i="4"/>
  <c r="A10597" i="4"/>
  <c r="B10597" i="4"/>
  <c r="C10597" i="4" s="1" a="1"/>
  <c r="C10597" i="4" s="1"/>
  <c r="D10597" i="4"/>
  <c r="E10597" i="4" s="1" a="1"/>
  <c r="E10597" i="4" s="1"/>
  <c r="F10597" i="4"/>
  <c r="G10597" i="4" s="1" a="1"/>
  <c r="G10597" i="4" s="1"/>
  <c r="J10597" i="4"/>
  <c r="A10598" i="4"/>
  <c r="B10598" i="4"/>
  <c r="C10598" i="4" s="1" a="1"/>
  <c r="C10598" i="4" s="1"/>
  <c r="D10598" i="4"/>
  <c r="E10598" i="4" s="1" a="1"/>
  <c r="E10598" i="4" s="1"/>
  <c r="F10598" i="4"/>
  <c r="G10598" i="4" s="1" a="1"/>
  <c r="G10598" i="4" s="1"/>
  <c r="J10598" i="4"/>
  <c r="A10599" i="4"/>
  <c r="B10599" i="4"/>
  <c r="C10599" i="4" s="1" a="1"/>
  <c r="C10599" i="4" s="1"/>
  <c r="D10599" i="4"/>
  <c r="E10599" i="4" s="1" a="1"/>
  <c r="E10599" i="4" s="1"/>
  <c r="F10599" i="4"/>
  <c r="G10599" i="4" s="1" a="1"/>
  <c r="G10599" i="4" s="1"/>
  <c r="J10599" i="4"/>
  <c r="A10600" i="4"/>
  <c r="B10600" i="4"/>
  <c r="C10600" i="4" s="1" a="1"/>
  <c r="C10600" i="4" s="1"/>
  <c r="D10600" i="4"/>
  <c r="E10600" i="4" s="1" a="1"/>
  <c r="E10600" i="4" s="1"/>
  <c r="F10600" i="4"/>
  <c r="G10600" i="4" s="1" a="1"/>
  <c r="G10600" i="4" s="1"/>
  <c r="J10600" i="4"/>
  <c r="A10601" i="4"/>
  <c r="B10601" i="4"/>
  <c r="C10601" i="4" s="1" a="1"/>
  <c r="C10601" i="4" s="1"/>
  <c r="D10601" i="4"/>
  <c r="E10601" i="4" s="1" a="1"/>
  <c r="E10601" i="4" s="1"/>
  <c r="F10601" i="4"/>
  <c r="G10601" i="4" s="1" a="1"/>
  <c r="G10601" i="4" s="1"/>
  <c r="J10601" i="4"/>
  <c r="A10602" i="4"/>
  <c r="B10602" i="4"/>
  <c r="C10602" i="4" s="1" a="1"/>
  <c r="C10602" i="4" s="1"/>
  <c r="D10602" i="4"/>
  <c r="E10602" i="4" s="1" a="1"/>
  <c r="E10602" i="4" s="1"/>
  <c r="F10602" i="4"/>
  <c r="G10602" i="4" s="1" a="1"/>
  <c r="G10602" i="4" s="1"/>
  <c r="J10602" i="4"/>
  <c r="A10603" i="4"/>
  <c r="B10603" i="4"/>
  <c r="C10603" i="4" s="1" a="1"/>
  <c r="C10603" i="4" s="1"/>
  <c r="D10603" i="4"/>
  <c r="E10603" i="4" s="1" a="1"/>
  <c r="E10603" i="4" s="1"/>
  <c r="F10603" i="4"/>
  <c r="G10603" i="4" s="1" a="1"/>
  <c r="G10603" i="4" s="1"/>
  <c r="J10603" i="4"/>
  <c r="A10604" i="4"/>
  <c r="B10604" i="4"/>
  <c r="C10604" i="4" s="1" a="1"/>
  <c r="C10604" i="4" s="1"/>
  <c r="D10604" i="4"/>
  <c r="E10604" i="4" s="1" a="1"/>
  <c r="E10604" i="4" s="1"/>
  <c r="F10604" i="4"/>
  <c r="G10604" i="4" s="1" a="1"/>
  <c r="G10604" i="4" s="1"/>
  <c r="J10604" i="4"/>
  <c r="A10605" i="4"/>
  <c r="B10605" i="4"/>
  <c r="C10605" i="4" s="1" a="1"/>
  <c r="C10605" i="4" s="1"/>
  <c r="D10605" i="4"/>
  <c r="E10605" i="4" s="1" a="1"/>
  <c r="E10605" i="4" s="1"/>
  <c r="F10605" i="4"/>
  <c r="G10605" i="4" s="1" a="1"/>
  <c r="G10605" i="4" s="1"/>
  <c r="J10605" i="4"/>
  <c r="A10606" i="4"/>
  <c r="B10606" i="4"/>
  <c r="C10606" i="4" s="1" a="1"/>
  <c r="C10606" i="4" s="1"/>
  <c r="D10606" i="4"/>
  <c r="E10606" i="4" s="1" a="1"/>
  <c r="E10606" i="4" s="1"/>
  <c r="F10606" i="4"/>
  <c r="G10606" i="4" s="1" a="1"/>
  <c r="G10606" i="4" s="1"/>
  <c r="J10606" i="4"/>
  <c r="A10607" i="4"/>
  <c r="B10607" i="4"/>
  <c r="C10607" i="4" s="1" a="1"/>
  <c r="C10607" i="4" s="1"/>
  <c r="D10607" i="4"/>
  <c r="E10607" i="4" s="1" a="1"/>
  <c r="E10607" i="4" s="1"/>
  <c r="F10607" i="4"/>
  <c r="G10607" i="4" s="1" a="1"/>
  <c r="G10607" i="4" s="1"/>
  <c r="J10607" i="4"/>
  <c r="A10608" i="4"/>
  <c r="B10608" i="4"/>
  <c r="C10608" i="4" s="1" a="1"/>
  <c r="C10608" i="4" s="1"/>
  <c r="D10608" i="4"/>
  <c r="E10608" i="4" s="1" a="1"/>
  <c r="E10608" i="4" s="1"/>
  <c r="F10608" i="4"/>
  <c r="G10608" i="4" s="1" a="1"/>
  <c r="G10608" i="4" s="1"/>
  <c r="J10608" i="4"/>
  <c r="A10609" i="4"/>
  <c r="B10609" i="4"/>
  <c r="C10609" i="4" s="1" a="1"/>
  <c r="C10609" i="4" s="1"/>
  <c r="D10609" i="4"/>
  <c r="E10609" i="4" s="1" a="1"/>
  <c r="E10609" i="4" s="1"/>
  <c r="F10609" i="4"/>
  <c r="G10609" i="4" s="1" a="1"/>
  <c r="G10609" i="4" s="1"/>
  <c r="J10609" i="4"/>
  <c r="A10610" i="4"/>
  <c r="B10610" i="4"/>
  <c r="C10610" i="4" s="1" a="1"/>
  <c r="C10610" i="4" s="1"/>
  <c r="D10610" i="4"/>
  <c r="E10610" i="4" s="1" a="1"/>
  <c r="E10610" i="4" s="1"/>
  <c r="F10610" i="4"/>
  <c r="G10610" i="4" s="1" a="1"/>
  <c r="G10610" i="4" s="1"/>
  <c r="J10610" i="4"/>
  <c r="A10611" i="4"/>
  <c r="B10611" i="4"/>
  <c r="C10611" i="4" s="1" a="1"/>
  <c r="C10611" i="4" s="1"/>
  <c r="D10611" i="4"/>
  <c r="E10611" i="4" s="1" a="1"/>
  <c r="E10611" i="4" s="1"/>
  <c r="F10611" i="4"/>
  <c r="G10611" i="4" s="1" a="1"/>
  <c r="G10611" i="4" s="1"/>
  <c r="J10611" i="4"/>
  <c r="A10612" i="4"/>
  <c r="B10612" i="4"/>
  <c r="C10612" i="4" s="1" a="1"/>
  <c r="C10612" i="4" s="1"/>
  <c r="D10612" i="4"/>
  <c r="E10612" i="4" s="1" a="1"/>
  <c r="E10612" i="4" s="1"/>
  <c r="F10612" i="4"/>
  <c r="G10612" i="4" s="1" a="1"/>
  <c r="G10612" i="4" s="1"/>
  <c r="J10612" i="4"/>
  <c r="A10613" i="4"/>
  <c r="B10613" i="4"/>
  <c r="C10613" i="4" s="1" a="1"/>
  <c r="C10613" i="4" s="1"/>
  <c r="D10613" i="4"/>
  <c r="E10613" i="4" s="1" a="1"/>
  <c r="E10613" i="4" s="1"/>
  <c r="F10613" i="4"/>
  <c r="G10613" i="4" s="1" a="1"/>
  <c r="G10613" i="4" s="1"/>
  <c r="J10613" i="4"/>
  <c r="A10614" i="4"/>
  <c r="B10614" i="4"/>
  <c r="C10614" i="4" s="1" a="1"/>
  <c r="C10614" i="4" s="1"/>
  <c r="D10614" i="4"/>
  <c r="E10614" i="4" s="1" a="1"/>
  <c r="E10614" i="4" s="1"/>
  <c r="F10614" i="4"/>
  <c r="G10614" i="4" s="1" a="1"/>
  <c r="G10614" i="4" s="1"/>
  <c r="J10614" i="4"/>
  <c r="A10615" i="4"/>
  <c r="B10615" i="4"/>
  <c r="C10615" i="4" s="1" a="1"/>
  <c r="C10615" i="4" s="1"/>
  <c r="D10615" i="4"/>
  <c r="E10615" i="4" s="1" a="1"/>
  <c r="E10615" i="4" s="1"/>
  <c r="F10615" i="4"/>
  <c r="G10615" i="4" s="1" a="1"/>
  <c r="G10615" i="4" s="1"/>
  <c r="J10615" i="4"/>
  <c r="A10616" i="4"/>
  <c r="B10616" i="4"/>
  <c r="C10616" i="4" s="1" a="1"/>
  <c r="C10616" i="4" s="1"/>
  <c r="D10616" i="4"/>
  <c r="E10616" i="4" s="1" a="1"/>
  <c r="E10616" i="4" s="1"/>
  <c r="F10616" i="4"/>
  <c r="G10616" i="4" s="1" a="1"/>
  <c r="G10616" i="4" s="1"/>
  <c r="J10616" i="4"/>
  <c r="A10617" i="4"/>
  <c r="B10617" i="4"/>
  <c r="C10617" i="4" s="1" a="1"/>
  <c r="C10617" i="4" s="1"/>
  <c r="D10617" i="4"/>
  <c r="E10617" i="4" s="1" a="1"/>
  <c r="E10617" i="4" s="1"/>
  <c r="F10617" i="4"/>
  <c r="G10617" i="4" s="1" a="1"/>
  <c r="G10617" i="4" s="1"/>
  <c r="J10617" i="4"/>
  <c r="A10618" i="4"/>
  <c r="B10618" i="4"/>
  <c r="C10618" i="4" s="1" a="1"/>
  <c r="C10618" i="4" s="1"/>
  <c r="D10618" i="4"/>
  <c r="E10618" i="4" s="1" a="1"/>
  <c r="E10618" i="4" s="1"/>
  <c r="F10618" i="4"/>
  <c r="G10618" i="4" s="1" a="1"/>
  <c r="G10618" i="4" s="1"/>
  <c r="J10618" i="4"/>
  <c r="A10619" i="4"/>
  <c r="B10619" i="4"/>
  <c r="C10619" i="4" s="1" a="1"/>
  <c r="C10619" i="4" s="1"/>
  <c r="D10619" i="4"/>
  <c r="E10619" i="4" s="1" a="1"/>
  <c r="E10619" i="4" s="1"/>
  <c r="F10619" i="4"/>
  <c r="G10619" i="4" s="1" a="1"/>
  <c r="G10619" i="4" s="1"/>
  <c r="J10619" i="4"/>
  <c r="A10620" i="4"/>
  <c r="B10620" i="4"/>
  <c r="C10620" i="4" s="1" a="1"/>
  <c r="C10620" i="4" s="1"/>
  <c r="D10620" i="4"/>
  <c r="E10620" i="4" s="1" a="1"/>
  <c r="E10620" i="4" s="1"/>
  <c r="F10620" i="4"/>
  <c r="G10620" i="4" s="1" a="1"/>
  <c r="G10620" i="4" s="1"/>
  <c r="J10620" i="4"/>
  <c r="A10621" i="4"/>
  <c r="B10621" i="4"/>
  <c r="C10621" i="4" s="1" a="1"/>
  <c r="C10621" i="4" s="1"/>
  <c r="D10621" i="4"/>
  <c r="E10621" i="4" s="1" a="1"/>
  <c r="E10621" i="4" s="1"/>
  <c r="F10621" i="4"/>
  <c r="G10621" i="4" s="1" a="1"/>
  <c r="G10621" i="4" s="1"/>
  <c r="J10621" i="4"/>
  <c r="A10622" i="4"/>
  <c r="B10622" i="4"/>
  <c r="C10622" i="4" s="1" a="1"/>
  <c r="C10622" i="4" s="1"/>
  <c r="D10622" i="4"/>
  <c r="E10622" i="4" s="1" a="1"/>
  <c r="E10622" i="4" s="1"/>
  <c r="F10622" i="4"/>
  <c r="G10622" i="4" s="1" a="1"/>
  <c r="G10622" i="4" s="1"/>
  <c r="J10622" i="4"/>
  <c r="A10623" i="4"/>
  <c r="B10623" i="4"/>
  <c r="C10623" i="4" s="1" a="1"/>
  <c r="C10623" i="4" s="1"/>
  <c r="D10623" i="4"/>
  <c r="E10623" i="4" s="1" a="1"/>
  <c r="E10623" i="4" s="1"/>
  <c r="F10623" i="4"/>
  <c r="G10623" i="4" s="1" a="1"/>
  <c r="G10623" i="4" s="1"/>
  <c r="J10623" i="4"/>
  <c r="A10624" i="4"/>
  <c r="B10624" i="4"/>
  <c r="C10624" i="4" s="1" a="1"/>
  <c r="C10624" i="4" s="1"/>
  <c r="D10624" i="4"/>
  <c r="E10624" i="4" s="1" a="1"/>
  <c r="E10624" i="4" s="1"/>
  <c r="F10624" i="4"/>
  <c r="G10624" i="4" s="1" a="1"/>
  <c r="G10624" i="4" s="1"/>
  <c r="J10624" i="4"/>
  <c r="A10625" i="4"/>
  <c r="B10625" i="4"/>
  <c r="C10625" i="4" s="1" a="1"/>
  <c r="C10625" i="4" s="1"/>
  <c r="D10625" i="4"/>
  <c r="E10625" i="4" s="1" a="1"/>
  <c r="E10625" i="4" s="1"/>
  <c r="F10625" i="4"/>
  <c r="G10625" i="4" s="1" a="1"/>
  <c r="G10625" i="4" s="1"/>
  <c r="J10625" i="4"/>
  <c r="A10626" i="4"/>
  <c r="B10626" i="4"/>
  <c r="C10626" i="4" s="1" a="1"/>
  <c r="C10626" i="4" s="1"/>
  <c r="D10626" i="4"/>
  <c r="E10626" i="4" s="1" a="1"/>
  <c r="E10626" i="4" s="1"/>
  <c r="F10626" i="4"/>
  <c r="G10626" i="4" s="1" a="1"/>
  <c r="G10626" i="4" s="1"/>
  <c r="J10626" i="4"/>
  <c r="A10627" i="4"/>
  <c r="B10627" i="4"/>
  <c r="C10627" i="4" s="1" a="1"/>
  <c r="C10627" i="4" s="1"/>
  <c r="D10627" i="4"/>
  <c r="E10627" i="4" s="1" a="1"/>
  <c r="E10627" i="4" s="1"/>
  <c r="F10627" i="4"/>
  <c r="G10627" i="4" s="1" a="1"/>
  <c r="G10627" i="4" s="1"/>
  <c r="J10627" i="4"/>
  <c r="A10628" i="4"/>
  <c r="B10628" i="4"/>
  <c r="C10628" i="4" s="1" a="1"/>
  <c r="C10628" i="4" s="1"/>
  <c r="D10628" i="4"/>
  <c r="E10628" i="4" s="1" a="1"/>
  <c r="E10628" i="4" s="1"/>
  <c r="F10628" i="4"/>
  <c r="G10628" i="4" s="1" a="1"/>
  <c r="G10628" i="4" s="1"/>
  <c r="J10628" i="4"/>
  <c r="A10629" i="4"/>
  <c r="B10629" i="4"/>
  <c r="C10629" i="4" s="1" a="1"/>
  <c r="C10629" i="4" s="1"/>
  <c r="D10629" i="4"/>
  <c r="E10629" i="4" s="1" a="1"/>
  <c r="E10629" i="4" s="1"/>
  <c r="F10629" i="4"/>
  <c r="G10629" i="4" s="1" a="1"/>
  <c r="G10629" i="4" s="1"/>
  <c r="J10629" i="4"/>
  <c r="A10630" i="4"/>
  <c r="B10630" i="4"/>
  <c r="C10630" i="4" s="1" a="1"/>
  <c r="C10630" i="4" s="1"/>
  <c r="D10630" i="4"/>
  <c r="E10630" i="4" s="1" a="1"/>
  <c r="E10630" i="4" s="1"/>
  <c r="F10630" i="4"/>
  <c r="G10630" i="4" s="1" a="1"/>
  <c r="G10630" i="4" s="1"/>
  <c r="J10630" i="4"/>
  <c r="A10631" i="4"/>
  <c r="B10631" i="4"/>
  <c r="C10631" i="4" s="1" a="1"/>
  <c r="C10631" i="4" s="1"/>
  <c r="D10631" i="4"/>
  <c r="E10631" i="4" s="1" a="1"/>
  <c r="E10631" i="4" s="1"/>
  <c r="F10631" i="4"/>
  <c r="G10631" i="4" s="1" a="1"/>
  <c r="G10631" i="4" s="1"/>
  <c r="J10631" i="4"/>
  <c r="A10632" i="4"/>
  <c r="B10632" i="4"/>
  <c r="C10632" i="4" s="1" a="1"/>
  <c r="C10632" i="4" s="1"/>
  <c r="D10632" i="4"/>
  <c r="E10632" i="4" s="1" a="1"/>
  <c r="E10632" i="4" s="1"/>
  <c r="F10632" i="4"/>
  <c r="G10632" i="4" s="1" a="1"/>
  <c r="G10632" i="4" s="1"/>
  <c r="J10632" i="4"/>
  <c r="A10633" i="4"/>
  <c r="B10633" i="4"/>
  <c r="C10633" i="4" s="1" a="1"/>
  <c r="C10633" i="4" s="1"/>
  <c r="D10633" i="4"/>
  <c r="E10633" i="4" s="1" a="1"/>
  <c r="E10633" i="4" s="1"/>
  <c r="F10633" i="4"/>
  <c r="G10633" i="4" s="1" a="1"/>
  <c r="G10633" i="4" s="1"/>
  <c r="J10633" i="4"/>
  <c r="A10634" i="4"/>
  <c r="B10634" i="4"/>
  <c r="C10634" i="4" s="1" a="1"/>
  <c r="C10634" i="4" s="1"/>
  <c r="D10634" i="4"/>
  <c r="E10634" i="4" s="1" a="1"/>
  <c r="E10634" i="4" s="1"/>
  <c r="F10634" i="4"/>
  <c r="G10634" i="4" s="1" a="1"/>
  <c r="G10634" i="4" s="1"/>
  <c r="J10634" i="4"/>
  <c r="A10635" i="4"/>
  <c r="B10635" i="4"/>
  <c r="C10635" i="4" s="1" a="1"/>
  <c r="C10635" i="4" s="1"/>
  <c r="D10635" i="4"/>
  <c r="E10635" i="4" s="1" a="1"/>
  <c r="E10635" i="4" s="1"/>
  <c r="F10635" i="4"/>
  <c r="G10635" i="4" s="1" a="1"/>
  <c r="G10635" i="4" s="1"/>
  <c r="J10635" i="4"/>
  <c r="A10636" i="4"/>
  <c r="B10636" i="4"/>
  <c r="C10636" i="4" s="1" a="1"/>
  <c r="C10636" i="4" s="1"/>
  <c r="D10636" i="4"/>
  <c r="E10636" i="4" s="1" a="1"/>
  <c r="E10636" i="4" s="1"/>
  <c r="F10636" i="4"/>
  <c r="G10636" i="4" s="1" a="1"/>
  <c r="G10636" i="4" s="1"/>
  <c r="J10636" i="4"/>
  <c r="A10637" i="4"/>
  <c r="B10637" i="4"/>
  <c r="C10637" i="4" s="1" a="1"/>
  <c r="C10637" i="4" s="1"/>
  <c r="D10637" i="4"/>
  <c r="E10637" i="4" s="1" a="1"/>
  <c r="E10637" i="4" s="1"/>
  <c r="F10637" i="4"/>
  <c r="G10637" i="4" s="1" a="1"/>
  <c r="G10637" i="4" s="1"/>
  <c r="J10637" i="4"/>
  <c r="A10638" i="4"/>
  <c r="B10638" i="4"/>
  <c r="C10638" i="4" s="1" a="1"/>
  <c r="C10638" i="4" s="1"/>
  <c r="D10638" i="4"/>
  <c r="E10638" i="4" s="1" a="1"/>
  <c r="E10638" i="4" s="1"/>
  <c r="F10638" i="4"/>
  <c r="G10638" i="4" s="1" a="1"/>
  <c r="G10638" i="4" s="1"/>
  <c r="J10638" i="4"/>
  <c r="A10639" i="4"/>
  <c r="B10639" i="4"/>
  <c r="C10639" i="4" s="1" a="1"/>
  <c r="C10639" i="4" s="1"/>
  <c r="D10639" i="4"/>
  <c r="E10639" i="4" s="1" a="1"/>
  <c r="E10639" i="4" s="1"/>
  <c r="F10639" i="4"/>
  <c r="G10639" i="4" s="1" a="1"/>
  <c r="G10639" i="4" s="1"/>
  <c r="J10639" i="4"/>
  <c r="A10640" i="4"/>
  <c r="B10640" i="4"/>
  <c r="C10640" i="4" s="1" a="1"/>
  <c r="C10640" i="4" s="1"/>
  <c r="D10640" i="4"/>
  <c r="E10640" i="4" s="1" a="1"/>
  <c r="E10640" i="4" s="1"/>
  <c r="F10640" i="4"/>
  <c r="G10640" i="4" s="1" a="1"/>
  <c r="G10640" i="4" s="1"/>
  <c r="J10640" i="4"/>
  <c r="A10641" i="4"/>
  <c r="B10641" i="4"/>
  <c r="C10641" i="4" s="1" a="1"/>
  <c r="C10641" i="4" s="1"/>
  <c r="D10641" i="4"/>
  <c r="E10641" i="4" s="1" a="1"/>
  <c r="E10641" i="4" s="1"/>
  <c r="F10641" i="4"/>
  <c r="G10641" i="4" s="1" a="1"/>
  <c r="G10641" i="4" s="1"/>
  <c r="J10641" i="4"/>
  <c r="A10642" i="4"/>
  <c r="B10642" i="4"/>
  <c r="C10642" i="4" s="1" a="1"/>
  <c r="C10642" i="4" s="1"/>
  <c r="D10642" i="4"/>
  <c r="E10642" i="4" s="1" a="1"/>
  <c r="E10642" i="4" s="1"/>
  <c r="F10642" i="4"/>
  <c r="G10642" i="4" s="1" a="1"/>
  <c r="G10642" i="4" s="1"/>
  <c r="J10642" i="4"/>
  <c r="A10643" i="4"/>
  <c r="B10643" i="4"/>
  <c r="C10643" i="4" s="1" a="1"/>
  <c r="C10643" i="4" s="1"/>
  <c r="D10643" i="4"/>
  <c r="E10643" i="4" s="1" a="1"/>
  <c r="E10643" i="4" s="1"/>
  <c r="F10643" i="4"/>
  <c r="G10643" i="4" s="1" a="1"/>
  <c r="G10643" i="4" s="1"/>
  <c r="J10643" i="4"/>
  <c r="A10644" i="4"/>
  <c r="B10644" i="4"/>
  <c r="C10644" i="4" s="1" a="1"/>
  <c r="C10644" i="4" s="1"/>
  <c r="D10644" i="4"/>
  <c r="E10644" i="4" s="1" a="1"/>
  <c r="E10644" i="4" s="1"/>
  <c r="F10644" i="4"/>
  <c r="G10644" i="4" s="1" a="1"/>
  <c r="G10644" i="4" s="1"/>
  <c r="J10644" i="4"/>
  <c r="A10645" i="4"/>
  <c r="B10645" i="4"/>
  <c r="C10645" i="4" s="1" a="1"/>
  <c r="C10645" i="4" s="1"/>
  <c r="D10645" i="4"/>
  <c r="E10645" i="4" s="1" a="1"/>
  <c r="E10645" i="4" s="1"/>
  <c r="F10645" i="4"/>
  <c r="G10645" i="4" s="1" a="1"/>
  <c r="G10645" i="4" s="1"/>
  <c r="J10645" i="4"/>
  <c r="A10646" i="4"/>
  <c r="B10646" i="4"/>
  <c r="C10646" i="4" s="1" a="1"/>
  <c r="C10646" i="4" s="1"/>
  <c r="D10646" i="4"/>
  <c r="E10646" i="4" s="1" a="1"/>
  <c r="E10646" i="4" s="1"/>
  <c r="F10646" i="4"/>
  <c r="G10646" i="4" s="1" a="1"/>
  <c r="G10646" i="4" s="1"/>
  <c r="J10646" i="4"/>
  <c r="A10647" i="4"/>
  <c r="B10647" i="4"/>
  <c r="C10647" i="4" s="1" a="1"/>
  <c r="C10647" i="4" s="1"/>
  <c r="D10647" i="4"/>
  <c r="E10647" i="4" s="1" a="1"/>
  <c r="E10647" i="4" s="1"/>
  <c r="F10647" i="4"/>
  <c r="G10647" i="4" s="1" a="1"/>
  <c r="G10647" i="4" s="1"/>
  <c r="J10647" i="4"/>
  <c r="A10648" i="4"/>
  <c r="B10648" i="4"/>
  <c r="C10648" i="4" s="1" a="1"/>
  <c r="C10648" i="4" s="1"/>
  <c r="D10648" i="4"/>
  <c r="E10648" i="4" s="1" a="1"/>
  <c r="E10648" i="4" s="1"/>
  <c r="F10648" i="4"/>
  <c r="G10648" i="4" s="1" a="1"/>
  <c r="G10648" i="4" s="1"/>
  <c r="J10648" i="4"/>
  <c r="A10649" i="4"/>
  <c r="B10649" i="4"/>
  <c r="C10649" i="4" s="1" a="1"/>
  <c r="C10649" i="4" s="1"/>
  <c r="D10649" i="4"/>
  <c r="E10649" i="4" s="1" a="1"/>
  <c r="E10649" i="4" s="1"/>
  <c r="F10649" i="4"/>
  <c r="G10649" i="4" s="1" a="1"/>
  <c r="G10649" i="4" s="1"/>
  <c r="J10649" i="4"/>
  <c r="A10650" i="4"/>
  <c r="B10650" i="4"/>
  <c r="C10650" i="4" s="1" a="1"/>
  <c r="C10650" i="4" s="1"/>
  <c r="D10650" i="4"/>
  <c r="E10650" i="4" s="1" a="1"/>
  <c r="E10650" i="4" s="1"/>
  <c r="F10650" i="4"/>
  <c r="G10650" i="4" s="1" a="1"/>
  <c r="G10650" i="4" s="1"/>
  <c r="J10650" i="4"/>
  <c r="A10651" i="4"/>
  <c r="B10651" i="4"/>
  <c r="C10651" i="4" s="1" a="1"/>
  <c r="C10651" i="4" s="1"/>
  <c r="D10651" i="4"/>
  <c r="E10651" i="4" s="1" a="1"/>
  <c r="E10651" i="4" s="1"/>
  <c r="F10651" i="4"/>
  <c r="G10651" i="4" s="1" a="1"/>
  <c r="G10651" i="4" s="1"/>
  <c r="J10651" i="4"/>
  <c r="A10652" i="4"/>
  <c r="B10652" i="4"/>
  <c r="C10652" i="4" s="1" a="1"/>
  <c r="C10652" i="4" s="1"/>
  <c r="D10652" i="4"/>
  <c r="E10652" i="4" s="1" a="1"/>
  <c r="E10652" i="4" s="1"/>
  <c r="F10652" i="4"/>
  <c r="G10652" i="4" s="1" a="1"/>
  <c r="G10652" i="4" s="1"/>
  <c r="J10652" i="4"/>
  <c r="A10653" i="4"/>
  <c r="B10653" i="4"/>
  <c r="C10653" i="4" s="1" a="1"/>
  <c r="C10653" i="4" s="1"/>
  <c r="D10653" i="4"/>
  <c r="E10653" i="4" s="1" a="1"/>
  <c r="E10653" i="4" s="1"/>
  <c r="F10653" i="4"/>
  <c r="G10653" i="4" s="1" a="1"/>
  <c r="G10653" i="4" s="1"/>
  <c r="J10653" i="4"/>
  <c r="A10654" i="4"/>
  <c r="B10654" i="4"/>
  <c r="C10654" i="4" s="1" a="1"/>
  <c r="C10654" i="4" s="1"/>
  <c r="D10654" i="4"/>
  <c r="E10654" i="4" s="1" a="1"/>
  <c r="E10654" i="4" s="1"/>
  <c r="F10654" i="4"/>
  <c r="G10654" i="4" s="1" a="1"/>
  <c r="G10654" i="4" s="1"/>
  <c r="J10654" i="4"/>
  <c r="A10655" i="4"/>
  <c r="B10655" i="4"/>
  <c r="C10655" i="4" s="1" a="1"/>
  <c r="C10655" i="4" s="1"/>
  <c r="D10655" i="4"/>
  <c r="E10655" i="4" s="1" a="1"/>
  <c r="E10655" i="4" s="1"/>
  <c r="F10655" i="4"/>
  <c r="G10655" i="4" s="1" a="1"/>
  <c r="G10655" i="4" s="1"/>
  <c r="J10655" i="4"/>
  <c r="A10656" i="4"/>
  <c r="B10656" i="4"/>
  <c r="C10656" i="4" s="1" a="1"/>
  <c r="C10656" i="4" s="1"/>
  <c r="D10656" i="4"/>
  <c r="E10656" i="4" s="1" a="1"/>
  <c r="E10656" i="4" s="1"/>
  <c r="F10656" i="4"/>
  <c r="G10656" i="4" s="1" a="1"/>
  <c r="G10656" i="4" s="1"/>
  <c r="J10656" i="4"/>
  <c r="A10657" i="4"/>
  <c r="B10657" i="4"/>
  <c r="C10657" i="4" s="1" a="1"/>
  <c r="C10657" i="4" s="1"/>
  <c r="D10657" i="4"/>
  <c r="E10657" i="4" s="1" a="1"/>
  <c r="E10657" i="4" s="1"/>
  <c r="F10657" i="4"/>
  <c r="G10657" i="4" s="1" a="1"/>
  <c r="G10657" i="4" s="1"/>
  <c r="J10657" i="4"/>
  <c r="A10658" i="4"/>
  <c r="B10658" i="4"/>
  <c r="C10658" i="4" s="1" a="1"/>
  <c r="C10658" i="4" s="1"/>
  <c r="D10658" i="4"/>
  <c r="E10658" i="4" s="1" a="1"/>
  <c r="E10658" i="4" s="1"/>
  <c r="F10658" i="4"/>
  <c r="G10658" i="4" s="1" a="1"/>
  <c r="G10658" i="4" s="1"/>
  <c r="J10658" i="4"/>
  <c r="A10659" i="4"/>
  <c r="B10659" i="4"/>
  <c r="C10659" i="4" s="1" a="1"/>
  <c r="C10659" i="4" s="1"/>
  <c r="D10659" i="4"/>
  <c r="E10659" i="4" s="1" a="1"/>
  <c r="E10659" i="4" s="1"/>
  <c r="F10659" i="4"/>
  <c r="G10659" i="4" s="1" a="1"/>
  <c r="G10659" i="4" s="1"/>
  <c r="J10659" i="4"/>
  <c r="A10660" i="4"/>
  <c r="B10660" i="4"/>
  <c r="C10660" i="4" s="1" a="1"/>
  <c r="C10660" i="4" s="1"/>
  <c r="D10660" i="4"/>
  <c r="E10660" i="4" s="1" a="1"/>
  <c r="E10660" i="4" s="1"/>
  <c r="F10660" i="4"/>
  <c r="G10660" i="4" s="1" a="1"/>
  <c r="G10660" i="4" s="1"/>
  <c r="J10660" i="4"/>
  <c r="A10661" i="4"/>
  <c r="B10661" i="4"/>
  <c r="C10661" i="4" s="1" a="1"/>
  <c r="C10661" i="4" s="1"/>
  <c r="D10661" i="4"/>
  <c r="E10661" i="4" s="1" a="1"/>
  <c r="E10661" i="4" s="1"/>
  <c r="F10661" i="4"/>
  <c r="G10661" i="4" s="1" a="1"/>
  <c r="G10661" i="4" s="1"/>
  <c r="J10661" i="4"/>
  <c r="A10662" i="4"/>
  <c r="B10662" i="4"/>
  <c r="C10662" i="4" s="1" a="1"/>
  <c r="C10662" i="4" s="1"/>
  <c r="D10662" i="4"/>
  <c r="E10662" i="4" s="1" a="1"/>
  <c r="E10662" i="4" s="1"/>
  <c r="F10662" i="4"/>
  <c r="G10662" i="4" s="1" a="1"/>
  <c r="G10662" i="4" s="1"/>
  <c r="J10662" i="4"/>
  <c r="A10663" i="4"/>
  <c r="B10663" i="4"/>
  <c r="C10663" i="4" s="1" a="1"/>
  <c r="C10663" i="4" s="1"/>
  <c r="D10663" i="4"/>
  <c r="E10663" i="4" s="1" a="1"/>
  <c r="E10663" i="4" s="1"/>
  <c r="F10663" i="4"/>
  <c r="G10663" i="4" s="1" a="1"/>
  <c r="G10663" i="4" s="1"/>
  <c r="J10663" i="4"/>
  <c r="A10664" i="4"/>
  <c r="B10664" i="4"/>
  <c r="C10664" i="4" s="1" a="1"/>
  <c r="C10664" i="4" s="1"/>
  <c r="D10664" i="4"/>
  <c r="E10664" i="4" s="1" a="1"/>
  <c r="E10664" i="4" s="1"/>
  <c r="F10664" i="4"/>
  <c r="G10664" i="4" s="1" a="1"/>
  <c r="G10664" i="4" s="1"/>
  <c r="J10664" i="4"/>
  <c r="A10665" i="4"/>
  <c r="B10665" i="4"/>
  <c r="C10665" i="4" s="1" a="1"/>
  <c r="C10665" i="4" s="1"/>
  <c r="D10665" i="4"/>
  <c r="E10665" i="4" s="1" a="1"/>
  <c r="E10665" i="4" s="1"/>
  <c r="F10665" i="4"/>
  <c r="G10665" i="4" s="1" a="1"/>
  <c r="G10665" i="4" s="1"/>
  <c r="J10665" i="4"/>
  <c r="A10666" i="4"/>
  <c r="B10666" i="4"/>
  <c r="C10666" i="4" s="1" a="1"/>
  <c r="C10666" i="4" s="1"/>
  <c r="D10666" i="4"/>
  <c r="E10666" i="4" s="1" a="1"/>
  <c r="E10666" i="4" s="1"/>
  <c r="F10666" i="4"/>
  <c r="G10666" i="4" s="1" a="1"/>
  <c r="G10666" i="4" s="1"/>
  <c r="J10666" i="4"/>
  <c r="A10667" i="4"/>
  <c r="B10667" i="4"/>
  <c r="C10667" i="4" s="1" a="1"/>
  <c r="C10667" i="4" s="1"/>
  <c r="D10667" i="4"/>
  <c r="E10667" i="4" s="1" a="1"/>
  <c r="E10667" i="4" s="1"/>
  <c r="F10667" i="4"/>
  <c r="G10667" i="4" s="1" a="1"/>
  <c r="G10667" i="4" s="1"/>
  <c r="J10667" i="4"/>
  <c r="A10668" i="4"/>
  <c r="B10668" i="4"/>
  <c r="C10668" i="4" s="1" a="1"/>
  <c r="C10668" i="4" s="1"/>
  <c r="D10668" i="4"/>
  <c r="E10668" i="4" s="1" a="1"/>
  <c r="E10668" i="4" s="1"/>
  <c r="F10668" i="4"/>
  <c r="G10668" i="4" s="1" a="1"/>
  <c r="G10668" i="4" s="1"/>
  <c r="J10668" i="4"/>
  <c r="A10669" i="4"/>
  <c r="B10669" i="4"/>
  <c r="C10669" i="4" s="1" a="1"/>
  <c r="C10669" i="4" s="1"/>
  <c r="D10669" i="4"/>
  <c r="E10669" i="4" s="1" a="1"/>
  <c r="E10669" i="4" s="1"/>
  <c r="F10669" i="4"/>
  <c r="G10669" i="4" s="1" a="1"/>
  <c r="G10669" i="4" s="1"/>
  <c r="J10669" i="4"/>
  <c r="A10670" i="4"/>
  <c r="B10670" i="4"/>
  <c r="C10670" i="4" s="1" a="1"/>
  <c r="C10670" i="4" s="1"/>
  <c r="D10670" i="4"/>
  <c r="E10670" i="4" s="1" a="1"/>
  <c r="E10670" i="4" s="1"/>
  <c r="F10670" i="4"/>
  <c r="G10670" i="4" s="1" a="1"/>
  <c r="G10670" i="4" s="1"/>
  <c r="J10670" i="4"/>
  <c r="A10671" i="4"/>
  <c r="B10671" i="4"/>
  <c r="C10671" i="4" s="1" a="1"/>
  <c r="C10671" i="4" s="1"/>
  <c r="D10671" i="4"/>
  <c r="E10671" i="4" s="1" a="1"/>
  <c r="E10671" i="4" s="1"/>
  <c r="F10671" i="4"/>
  <c r="G10671" i="4" s="1" a="1"/>
  <c r="G10671" i="4" s="1"/>
  <c r="J10671" i="4"/>
  <c r="A10672" i="4"/>
  <c r="B10672" i="4"/>
  <c r="C10672" i="4" s="1" a="1"/>
  <c r="C10672" i="4" s="1"/>
  <c r="D10672" i="4"/>
  <c r="E10672" i="4" s="1" a="1"/>
  <c r="E10672" i="4" s="1"/>
  <c r="F10672" i="4"/>
  <c r="G10672" i="4" s="1" a="1"/>
  <c r="G10672" i="4" s="1"/>
  <c r="J10672" i="4"/>
  <c r="A10673" i="4"/>
  <c r="B10673" i="4"/>
  <c r="C10673" i="4" s="1" a="1"/>
  <c r="C10673" i="4" s="1"/>
  <c r="D10673" i="4"/>
  <c r="E10673" i="4" s="1" a="1"/>
  <c r="E10673" i="4" s="1"/>
  <c r="F10673" i="4"/>
  <c r="G10673" i="4" s="1" a="1"/>
  <c r="G10673" i="4" s="1"/>
  <c r="J10673" i="4"/>
  <c r="A10674" i="4"/>
  <c r="B10674" i="4"/>
  <c r="C10674" i="4" s="1" a="1"/>
  <c r="C10674" i="4" s="1"/>
  <c r="D10674" i="4"/>
  <c r="E10674" i="4" s="1" a="1"/>
  <c r="E10674" i="4" s="1"/>
  <c r="F10674" i="4"/>
  <c r="G10674" i="4" s="1" a="1"/>
  <c r="G10674" i="4" s="1"/>
  <c r="J10674" i="4"/>
  <c r="A10675" i="4"/>
  <c r="B10675" i="4"/>
  <c r="C10675" i="4" s="1" a="1"/>
  <c r="C10675" i="4" s="1"/>
  <c r="D10675" i="4"/>
  <c r="E10675" i="4" s="1" a="1"/>
  <c r="E10675" i="4" s="1"/>
  <c r="F10675" i="4"/>
  <c r="G10675" i="4" s="1" a="1"/>
  <c r="G10675" i="4" s="1"/>
  <c r="J10675" i="4"/>
  <c r="A10676" i="4"/>
  <c r="B10676" i="4"/>
  <c r="C10676" i="4" s="1" a="1"/>
  <c r="C10676" i="4" s="1"/>
  <c r="D10676" i="4"/>
  <c r="E10676" i="4" s="1" a="1"/>
  <c r="E10676" i="4" s="1"/>
  <c r="F10676" i="4"/>
  <c r="G10676" i="4" s="1" a="1"/>
  <c r="G10676" i="4" s="1"/>
  <c r="J10676" i="4"/>
  <c r="A10677" i="4"/>
  <c r="B10677" i="4"/>
  <c r="C10677" i="4" s="1" a="1"/>
  <c r="C10677" i="4" s="1"/>
  <c r="D10677" i="4"/>
  <c r="E10677" i="4" s="1" a="1"/>
  <c r="E10677" i="4" s="1"/>
  <c r="F10677" i="4"/>
  <c r="G10677" i="4" s="1" a="1"/>
  <c r="G10677" i="4" s="1"/>
  <c r="J10677" i="4"/>
  <c r="A10678" i="4"/>
  <c r="B10678" i="4"/>
  <c r="C10678" i="4" s="1" a="1"/>
  <c r="C10678" i="4" s="1"/>
  <c r="D10678" i="4"/>
  <c r="E10678" i="4" s="1" a="1"/>
  <c r="E10678" i="4" s="1"/>
  <c r="F10678" i="4"/>
  <c r="G10678" i="4" s="1" a="1"/>
  <c r="G10678" i="4" s="1"/>
  <c r="J10678" i="4"/>
  <c r="A10679" i="4"/>
  <c r="B10679" i="4"/>
  <c r="C10679" i="4" s="1" a="1"/>
  <c r="C10679" i="4" s="1"/>
  <c r="D10679" i="4"/>
  <c r="E10679" i="4" s="1" a="1"/>
  <c r="E10679" i="4" s="1"/>
  <c r="F10679" i="4"/>
  <c r="G10679" i="4" s="1" a="1"/>
  <c r="G10679" i="4" s="1"/>
  <c r="J10679" i="4"/>
  <c r="A10680" i="4"/>
  <c r="B10680" i="4"/>
  <c r="C10680" i="4" s="1" a="1"/>
  <c r="C10680" i="4" s="1"/>
  <c r="D10680" i="4"/>
  <c r="E10680" i="4" s="1" a="1"/>
  <c r="E10680" i="4" s="1"/>
  <c r="F10680" i="4"/>
  <c r="G10680" i="4" s="1" a="1"/>
  <c r="G10680" i="4" s="1"/>
  <c r="J10680" i="4"/>
  <c r="A10681" i="4"/>
  <c r="B10681" i="4"/>
  <c r="C10681" i="4" s="1" a="1"/>
  <c r="C10681" i="4" s="1"/>
  <c r="D10681" i="4"/>
  <c r="E10681" i="4" s="1" a="1"/>
  <c r="E10681" i="4" s="1"/>
  <c r="F10681" i="4"/>
  <c r="G10681" i="4" s="1" a="1"/>
  <c r="G10681" i="4" s="1"/>
  <c r="J10681" i="4"/>
  <c r="A10682" i="4"/>
  <c r="B10682" i="4"/>
  <c r="C10682" i="4" s="1" a="1"/>
  <c r="C10682" i="4" s="1"/>
  <c r="D10682" i="4"/>
  <c r="E10682" i="4" s="1" a="1"/>
  <c r="E10682" i="4" s="1"/>
  <c r="F10682" i="4"/>
  <c r="G10682" i="4" s="1" a="1"/>
  <c r="G10682" i="4" s="1"/>
  <c r="J10682" i="4"/>
  <c r="A10683" i="4"/>
  <c r="B10683" i="4"/>
  <c r="C10683" i="4" s="1" a="1"/>
  <c r="C10683" i="4" s="1"/>
  <c r="D10683" i="4"/>
  <c r="E10683" i="4" s="1" a="1"/>
  <c r="E10683" i="4" s="1"/>
  <c r="F10683" i="4"/>
  <c r="G10683" i="4" s="1" a="1"/>
  <c r="G10683" i="4" s="1"/>
  <c r="J10683" i="4"/>
  <c r="A10684" i="4"/>
  <c r="B10684" i="4"/>
  <c r="C10684" i="4" s="1" a="1"/>
  <c r="C10684" i="4" s="1"/>
  <c r="D10684" i="4"/>
  <c r="E10684" i="4" s="1" a="1"/>
  <c r="E10684" i="4" s="1"/>
  <c r="F10684" i="4"/>
  <c r="G10684" i="4" s="1" a="1"/>
  <c r="G10684" i="4" s="1"/>
  <c r="J10684" i="4"/>
  <c r="A10685" i="4"/>
  <c r="B10685" i="4"/>
  <c r="C10685" i="4" s="1" a="1"/>
  <c r="C10685" i="4" s="1"/>
  <c r="D10685" i="4"/>
  <c r="E10685" i="4" s="1" a="1"/>
  <c r="E10685" i="4" s="1"/>
  <c r="F10685" i="4"/>
  <c r="G10685" i="4" s="1" a="1"/>
  <c r="G10685" i="4" s="1"/>
  <c r="J10685" i="4"/>
  <c r="A10686" i="4"/>
  <c r="B10686" i="4"/>
  <c r="C10686" i="4" s="1" a="1"/>
  <c r="C10686" i="4" s="1"/>
  <c r="D10686" i="4"/>
  <c r="E10686" i="4" s="1" a="1"/>
  <c r="E10686" i="4" s="1"/>
  <c r="F10686" i="4"/>
  <c r="G10686" i="4" s="1" a="1"/>
  <c r="G10686" i="4" s="1"/>
  <c r="J10686" i="4"/>
  <c r="A10687" i="4"/>
  <c r="B10687" i="4"/>
  <c r="C10687" i="4" s="1" a="1"/>
  <c r="C10687" i="4" s="1"/>
  <c r="D10687" i="4"/>
  <c r="E10687" i="4" s="1" a="1"/>
  <c r="E10687" i="4" s="1"/>
  <c r="F10687" i="4"/>
  <c r="G10687" i="4" s="1" a="1"/>
  <c r="G10687" i="4" s="1"/>
  <c r="J10687" i="4"/>
  <c r="A10688" i="4"/>
  <c r="B10688" i="4"/>
  <c r="C10688" i="4" s="1" a="1"/>
  <c r="C10688" i="4" s="1"/>
  <c r="D10688" i="4"/>
  <c r="E10688" i="4" s="1" a="1"/>
  <c r="E10688" i="4" s="1"/>
  <c r="F10688" i="4"/>
  <c r="G10688" i="4" s="1" a="1"/>
  <c r="G10688" i="4" s="1"/>
  <c r="J10688" i="4"/>
  <c r="A10689" i="4"/>
  <c r="B10689" i="4"/>
  <c r="C10689" i="4" s="1" a="1"/>
  <c r="C10689" i="4" s="1"/>
  <c r="D10689" i="4"/>
  <c r="E10689" i="4" s="1" a="1"/>
  <c r="E10689" i="4" s="1"/>
  <c r="F10689" i="4"/>
  <c r="G10689" i="4" s="1" a="1"/>
  <c r="G10689" i="4" s="1"/>
  <c r="J10689" i="4"/>
  <c r="A10690" i="4"/>
  <c r="B10690" i="4"/>
  <c r="C10690" i="4" s="1" a="1"/>
  <c r="C10690" i="4" s="1"/>
  <c r="D10690" i="4"/>
  <c r="E10690" i="4" s="1" a="1"/>
  <c r="E10690" i="4" s="1"/>
  <c r="F10690" i="4"/>
  <c r="G10690" i="4" s="1" a="1"/>
  <c r="G10690" i="4" s="1"/>
  <c r="J10690" i="4"/>
  <c r="A10691" i="4"/>
  <c r="B10691" i="4"/>
  <c r="C10691" i="4" s="1" a="1"/>
  <c r="C10691" i="4" s="1"/>
  <c r="D10691" i="4"/>
  <c r="E10691" i="4" s="1" a="1"/>
  <c r="E10691" i="4" s="1"/>
  <c r="F10691" i="4"/>
  <c r="G10691" i="4" s="1" a="1"/>
  <c r="G10691" i="4" s="1"/>
  <c r="J10691" i="4"/>
  <c r="A10692" i="4"/>
  <c r="B10692" i="4"/>
  <c r="C10692" i="4" s="1" a="1"/>
  <c r="C10692" i="4" s="1"/>
  <c r="D10692" i="4"/>
  <c r="E10692" i="4" s="1" a="1"/>
  <c r="E10692" i="4" s="1"/>
  <c r="F10692" i="4"/>
  <c r="G10692" i="4" s="1" a="1"/>
  <c r="G10692" i="4" s="1"/>
  <c r="J10692" i="4"/>
  <c r="A10693" i="4"/>
  <c r="B10693" i="4"/>
  <c r="C10693" i="4" s="1" a="1"/>
  <c r="C10693" i="4" s="1"/>
  <c r="D10693" i="4"/>
  <c r="E10693" i="4" s="1" a="1"/>
  <c r="E10693" i="4" s="1"/>
  <c r="F10693" i="4"/>
  <c r="G10693" i="4" s="1" a="1"/>
  <c r="G10693" i="4" s="1"/>
  <c r="J10693" i="4"/>
  <c r="A10694" i="4"/>
  <c r="B10694" i="4"/>
  <c r="C10694" i="4" s="1" a="1"/>
  <c r="C10694" i="4" s="1"/>
  <c r="D10694" i="4"/>
  <c r="E10694" i="4" s="1" a="1"/>
  <c r="E10694" i="4" s="1"/>
  <c r="F10694" i="4"/>
  <c r="G10694" i="4" s="1" a="1"/>
  <c r="G10694" i="4" s="1"/>
  <c r="J10694" i="4"/>
  <c r="A10695" i="4"/>
  <c r="B10695" i="4"/>
  <c r="C10695" i="4" s="1" a="1"/>
  <c r="C10695" i="4" s="1"/>
  <c r="D10695" i="4"/>
  <c r="E10695" i="4" s="1" a="1"/>
  <c r="E10695" i="4" s="1"/>
  <c r="F10695" i="4"/>
  <c r="G10695" i="4" s="1" a="1"/>
  <c r="G10695" i="4" s="1"/>
  <c r="J10695" i="4"/>
  <c r="A10696" i="4"/>
  <c r="B10696" i="4"/>
  <c r="C10696" i="4" s="1" a="1"/>
  <c r="C10696" i="4" s="1"/>
  <c r="D10696" i="4"/>
  <c r="E10696" i="4" s="1" a="1"/>
  <c r="E10696" i="4" s="1"/>
  <c r="F10696" i="4"/>
  <c r="G10696" i="4" s="1" a="1"/>
  <c r="G10696" i="4" s="1"/>
  <c r="J10696" i="4"/>
  <c r="A10697" i="4"/>
  <c r="B10697" i="4"/>
  <c r="C10697" i="4" s="1" a="1"/>
  <c r="C10697" i="4" s="1"/>
  <c r="D10697" i="4"/>
  <c r="E10697" i="4" s="1" a="1"/>
  <c r="E10697" i="4" s="1"/>
  <c r="F10697" i="4"/>
  <c r="G10697" i="4" s="1" a="1"/>
  <c r="G10697" i="4" s="1"/>
  <c r="J10697" i="4"/>
  <c r="A10698" i="4"/>
  <c r="B10698" i="4"/>
  <c r="C10698" i="4" s="1" a="1"/>
  <c r="C10698" i="4" s="1"/>
  <c r="D10698" i="4"/>
  <c r="E10698" i="4" s="1" a="1"/>
  <c r="E10698" i="4" s="1"/>
  <c r="F10698" i="4"/>
  <c r="G10698" i="4" s="1" a="1"/>
  <c r="G10698" i="4" s="1"/>
  <c r="J10698" i="4"/>
  <c r="A10699" i="4"/>
  <c r="B10699" i="4"/>
  <c r="C10699" i="4" s="1" a="1"/>
  <c r="C10699" i="4" s="1"/>
  <c r="D10699" i="4"/>
  <c r="E10699" i="4" s="1" a="1"/>
  <c r="E10699" i="4" s="1"/>
  <c r="F10699" i="4"/>
  <c r="G10699" i="4" s="1" a="1"/>
  <c r="G10699" i="4" s="1"/>
  <c r="J10699" i="4"/>
  <c r="A10700" i="4"/>
  <c r="B10700" i="4"/>
  <c r="C10700" i="4" s="1" a="1"/>
  <c r="C10700" i="4" s="1"/>
  <c r="D10700" i="4"/>
  <c r="E10700" i="4" s="1" a="1"/>
  <c r="E10700" i="4" s="1"/>
  <c r="F10700" i="4"/>
  <c r="G10700" i="4" s="1" a="1"/>
  <c r="G10700" i="4" s="1"/>
  <c r="J10700" i="4"/>
  <c r="A10701" i="4"/>
  <c r="B10701" i="4"/>
  <c r="C10701" i="4" s="1" a="1"/>
  <c r="C10701" i="4" s="1"/>
  <c r="D10701" i="4"/>
  <c r="E10701" i="4" s="1" a="1"/>
  <c r="E10701" i="4" s="1"/>
  <c r="F10701" i="4"/>
  <c r="G10701" i="4" s="1" a="1"/>
  <c r="G10701" i="4" s="1"/>
  <c r="J10701" i="4"/>
  <c r="A10702" i="4"/>
  <c r="B10702" i="4"/>
  <c r="C10702" i="4" s="1" a="1"/>
  <c r="C10702" i="4" s="1"/>
  <c r="D10702" i="4"/>
  <c r="E10702" i="4" s="1" a="1"/>
  <c r="E10702" i="4" s="1"/>
  <c r="F10702" i="4"/>
  <c r="G10702" i="4" s="1" a="1"/>
  <c r="G10702" i="4" s="1"/>
  <c r="J10702" i="4"/>
  <c r="A10703" i="4"/>
  <c r="B10703" i="4"/>
  <c r="C10703" i="4" s="1" a="1"/>
  <c r="C10703" i="4" s="1"/>
  <c r="D10703" i="4"/>
  <c r="E10703" i="4" s="1" a="1"/>
  <c r="E10703" i="4" s="1"/>
  <c r="F10703" i="4"/>
  <c r="G10703" i="4" s="1" a="1"/>
  <c r="G10703" i="4" s="1"/>
  <c r="J10703" i="4"/>
  <c r="A10704" i="4"/>
  <c r="B10704" i="4"/>
  <c r="C10704" i="4" s="1" a="1"/>
  <c r="C10704" i="4" s="1"/>
  <c r="D10704" i="4"/>
  <c r="E10704" i="4" s="1" a="1"/>
  <c r="E10704" i="4" s="1"/>
  <c r="F10704" i="4"/>
  <c r="G10704" i="4" s="1" a="1"/>
  <c r="G10704" i="4" s="1"/>
  <c r="J10704" i="4"/>
  <c r="A10705" i="4"/>
  <c r="B10705" i="4"/>
  <c r="C10705" i="4" s="1" a="1"/>
  <c r="C10705" i="4" s="1"/>
  <c r="D10705" i="4"/>
  <c r="E10705" i="4" s="1" a="1"/>
  <c r="E10705" i="4" s="1"/>
  <c r="F10705" i="4"/>
  <c r="G10705" i="4" s="1" a="1"/>
  <c r="G10705" i="4" s="1"/>
  <c r="J10705" i="4"/>
  <c r="A10706" i="4"/>
  <c r="B10706" i="4"/>
  <c r="C10706" i="4" s="1" a="1"/>
  <c r="C10706" i="4" s="1"/>
  <c r="D10706" i="4"/>
  <c r="E10706" i="4" s="1" a="1"/>
  <c r="E10706" i="4" s="1"/>
  <c r="F10706" i="4"/>
  <c r="G10706" i="4" s="1" a="1"/>
  <c r="G10706" i="4" s="1"/>
  <c r="J10706" i="4"/>
  <c r="A10707" i="4"/>
  <c r="B10707" i="4"/>
  <c r="C10707" i="4" s="1" a="1"/>
  <c r="C10707" i="4" s="1"/>
  <c r="D10707" i="4"/>
  <c r="E10707" i="4" s="1" a="1"/>
  <c r="E10707" i="4" s="1"/>
  <c r="F10707" i="4"/>
  <c r="G10707" i="4" s="1" a="1"/>
  <c r="G10707" i="4" s="1"/>
  <c r="J10707" i="4"/>
  <c r="A10708" i="4"/>
  <c r="B10708" i="4"/>
  <c r="C10708" i="4" s="1" a="1"/>
  <c r="C10708" i="4" s="1"/>
  <c r="D10708" i="4"/>
  <c r="E10708" i="4" s="1" a="1"/>
  <c r="E10708" i="4" s="1"/>
  <c r="F10708" i="4"/>
  <c r="G10708" i="4" s="1" a="1"/>
  <c r="G10708" i="4" s="1"/>
  <c r="J10708" i="4"/>
  <c r="A10709" i="4"/>
  <c r="B10709" i="4"/>
  <c r="C10709" i="4" s="1" a="1"/>
  <c r="C10709" i="4" s="1"/>
  <c r="D10709" i="4"/>
  <c r="E10709" i="4" s="1" a="1"/>
  <c r="E10709" i="4" s="1"/>
  <c r="F10709" i="4"/>
  <c r="G10709" i="4" s="1" a="1"/>
  <c r="G10709" i="4" s="1"/>
  <c r="J10709" i="4"/>
  <c r="A10710" i="4"/>
  <c r="B10710" i="4"/>
  <c r="C10710" i="4" s="1" a="1"/>
  <c r="C10710" i="4" s="1"/>
  <c r="D10710" i="4"/>
  <c r="E10710" i="4" s="1" a="1"/>
  <c r="E10710" i="4" s="1"/>
  <c r="F10710" i="4"/>
  <c r="G10710" i="4" s="1" a="1"/>
  <c r="G10710" i="4" s="1"/>
  <c r="J10710" i="4"/>
  <c r="A10711" i="4"/>
  <c r="B10711" i="4"/>
  <c r="C10711" i="4" s="1" a="1"/>
  <c r="C10711" i="4" s="1"/>
  <c r="D10711" i="4"/>
  <c r="E10711" i="4" s="1" a="1"/>
  <c r="E10711" i="4" s="1"/>
  <c r="F10711" i="4"/>
  <c r="G10711" i="4" s="1" a="1"/>
  <c r="G10711" i="4" s="1"/>
  <c r="J10711" i="4"/>
  <c r="A10712" i="4"/>
  <c r="B10712" i="4"/>
  <c r="C10712" i="4" s="1" a="1"/>
  <c r="C10712" i="4" s="1"/>
  <c r="D10712" i="4"/>
  <c r="E10712" i="4" s="1" a="1"/>
  <c r="E10712" i="4" s="1"/>
  <c r="F10712" i="4"/>
  <c r="G10712" i="4" s="1" a="1"/>
  <c r="G10712" i="4" s="1"/>
  <c r="J10712" i="4"/>
  <c r="A10713" i="4"/>
  <c r="B10713" i="4"/>
  <c r="C10713" i="4" s="1" a="1"/>
  <c r="C10713" i="4" s="1"/>
  <c r="D10713" i="4"/>
  <c r="E10713" i="4" s="1" a="1"/>
  <c r="E10713" i="4" s="1"/>
  <c r="F10713" i="4"/>
  <c r="G10713" i="4" s="1" a="1"/>
  <c r="G10713" i="4" s="1"/>
  <c r="J10713" i="4"/>
  <c r="A10714" i="4"/>
  <c r="B10714" i="4"/>
  <c r="C10714" i="4" s="1" a="1"/>
  <c r="C10714" i="4" s="1"/>
  <c r="D10714" i="4"/>
  <c r="E10714" i="4" s="1" a="1"/>
  <c r="E10714" i="4" s="1"/>
  <c r="F10714" i="4"/>
  <c r="G10714" i="4" s="1" a="1"/>
  <c r="G10714" i="4" s="1"/>
  <c r="J10714" i="4"/>
  <c r="A10715" i="4"/>
  <c r="B10715" i="4"/>
  <c r="C10715" i="4" s="1" a="1"/>
  <c r="C10715" i="4" s="1"/>
  <c r="D10715" i="4"/>
  <c r="E10715" i="4" s="1" a="1"/>
  <c r="E10715" i="4" s="1"/>
  <c r="F10715" i="4"/>
  <c r="G10715" i="4" s="1" a="1"/>
  <c r="G10715" i="4" s="1"/>
  <c r="J10715" i="4"/>
  <c r="A10716" i="4"/>
  <c r="B10716" i="4"/>
  <c r="C10716" i="4" s="1" a="1"/>
  <c r="C10716" i="4" s="1"/>
  <c r="D10716" i="4"/>
  <c r="E10716" i="4" s="1" a="1"/>
  <c r="E10716" i="4" s="1"/>
  <c r="F10716" i="4"/>
  <c r="G10716" i="4" s="1" a="1"/>
  <c r="G10716" i="4" s="1"/>
  <c r="J10716" i="4"/>
  <c r="A10717" i="4"/>
  <c r="B10717" i="4"/>
  <c r="C10717" i="4" s="1" a="1"/>
  <c r="C10717" i="4" s="1"/>
  <c r="D10717" i="4"/>
  <c r="E10717" i="4" s="1" a="1"/>
  <c r="E10717" i="4" s="1"/>
  <c r="F10717" i="4"/>
  <c r="G10717" i="4" s="1" a="1"/>
  <c r="G10717" i="4" s="1"/>
  <c r="J10717" i="4"/>
  <c r="A10718" i="4"/>
  <c r="B10718" i="4"/>
  <c r="C10718" i="4" s="1" a="1"/>
  <c r="C10718" i="4" s="1"/>
  <c r="D10718" i="4"/>
  <c r="E10718" i="4" s="1" a="1"/>
  <c r="E10718" i="4" s="1"/>
  <c r="F10718" i="4"/>
  <c r="G10718" i="4" s="1" a="1"/>
  <c r="G10718" i="4" s="1"/>
  <c r="J10718" i="4"/>
  <c r="A10719" i="4"/>
  <c r="B10719" i="4"/>
  <c r="C10719" i="4" s="1" a="1"/>
  <c r="C10719" i="4" s="1"/>
  <c r="D10719" i="4"/>
  <c r="E10719" i="4" s="1" a="1"/>
  <c r="E10719" i="4" s="1"/>
  <c r="F10719" i="4"/>
  <c r="G10719" i="4" s="1" a="1"/>
  <c r="G10719" i="4" s="1"/>
  <c r="J10719" i="4"/>
  <c r="A10720" i="4"/>
  <c r="B10720" i="4"/>
  <c r="C10720" i="4" s="1" a="1"/>
  <c r="C10720" i="4" s="1"/>
  <c r="D10720" i="4"/>
  <c r="E10720" i="4" s="1" a="1"/>
  <c r="E10720" i="4" s="1"/>
  <c r="F10720" i="4"/>
  <c r="G10720" i="4" s="1" a="1"/>
  <c r="G10720" i="4" s="1"/>
  <c r="J10720" i="4"/>
  <c r="A10721" i="4"/>
  <c r="B10721" i="4"/>
  <c r="C10721" i="4" s="1" a="1"/>
  <c r="C10721" i="4" s="1"/>
  <c r="D10721" i="4"/>
  <c r="E10721" i="4" s="1" a="1"/>
  <c r="E10721" i="4" s="1"/>
  <c r="F10721" i="4"/>
  <c r="G10721" i="4" s="1" a="1"/>
  <c r="G10721" i="4" s="1"/>
  <c r="J10721" i="4"/>
  <c r="A10722" i="4"/>
  <c r="B10722" i="4"/>
  <c r="C10722" i="4" s="1" a="1"/>
  <c r="C10722" i="4" s="1"/>
  <c r="D10722" i="4"/>
  <c r="E10722" i="4" s="1" a="1"/>
  <c r="E10722" i="4" s="1"/>
  <c r="F10722" i="4"/>
  <c r="G10722" i="4" s="1" a="1"/>
  <c r="G10722" i="4" s="1"/>
  <c r="J10722" i="4"/>
  <c r="A10723" i="4"/>
  <c r="B10723" i="4"/>
  <c r="C10723" i="4" s="1" a="1"/>
  <c r="C10723" i="4" s="1"/>
  <c r="D10723" i="4"/>
  <c r="E10723" i="4" s="1" a="1"/>
  <c r="E10723" i="4" s="1"/>
  <c r="F10723" i="4"/>
  <c r="G10723" i="4" s="1" a="1"/>
  <c r="G10723" i="4" s="1"/>
  <c r="J10723" i="4"/>
  <c r="A10724" i="4"/>
  <c r="B10724" i="4"/>
  <c r="C10724" i="4" s="1" a="1"/>
  <c r="C10724" i="4" s="1"/>
  <c r="D10724" i="4"/>
  <c r="E10724" i="4" s="1" a="1"/>
  <c r="E10724" i="4" s="1"/>
  <c r="F10724" i="4"/>
  <c r="G10724" i="4" s="1" a="1"/>
  <c r="G10724" i="4" s="1"/>
  <c r="J10724" i="4"/>
  <c r="A10725" i="4"/>
  <c r="B10725" i="4"/>
  <c r="C10725" i="4" s="1" a="1"/>
  <c r="C10725" i="4" s="1"/>
  <c r="D10725" i="4"/>
  <c r="E10725" i="4" s="1" a="1"/>
  <c r="E10725" i="4" s="1"/>
  <c r="F10725" i="4"/>
  <c r="G10725" i="4" s="1" a="1"/>
  <c r="G10725" i="4" s="1"/>
  <c r="J10725" i="4"/>
  <c r="A10726" i="4"/>
  <c r="B10726" i="4"/>
  <c r="C10726" i="4" s="1" a="1"/>
  <c r="C10726" i="4" s="1"/>
  <c r="D10726" i="4"/>
  <c r="E10726" i="4" s="1" a="1"/>
  <c r="E10726" i="4" s="1"/>
  <c r="F10726" i="4"/>
  <c r="G10726" i="4" s="1" a="1"/>
  <c r="G10726" i="4" s="1"/>
  <c r="J10726" i="4"/>
  <c r="A10727" i="4"/>
  <c r="B10727" i="4"/>
  <c r="C10727" i="4" s="1" a="1"/>
  <c r="C10727" i="4" s="1"/>
  <c r="D10727" i="4"/>
  <c r="E10727" i="4" s="1" a="1"/>
  <c r="E10727" i="4" s="1"/>
  <c r="F10727" i="4"/>
  <c r="G10727" i="4" s="1" a="1"/>
  <c r="G10727" i="4" s="1"/>
  <c r="J10727" i="4"/>
  <c r="A10728" i="4"/>
  <c r="B10728" i="4"/>
  <c r="C10728" i="4" s="1" a="1"/>
  <c r="C10728" i="4" s="1"/>
  <c r="D10728" i="4"/>
  <c r="E10728" i="4" s="1" a="1"/>
  <c r="E10728" i="4" s="1"/>
  <c r="F10728" i="4"/>
  <c r="G10728" i="4" s="1" a="1"/>
  <c r="G10728" i="4" s="1"/>
  <c r="J10728" i="4"/>
  <c r="A10729" i="4"/>
  <c r="B10729" i="4"/>
  <c r="C10729" i="4" s="1" a="1"/>
  <c r="C10729" i="4" s="1"/>
  <c r="D10729" i="4"/>
  <c r="E10729" i="4" s="1" a="1"/>
  <c r="E10729" i="4" s="1"/>
  <c r="F10729" i="4"/>
  <c r="G10729" i="4" s="1" a="1"/>
  <c r="G10729" i="4" s="1"/>
  <c r="J10729" i="4"/>
  <c r="A10730" i="4"/>
  <c r="B10730" i="4"/>
  <c r="C10730" i="4" s="1" a="1"/>
  <c r="C10730" i="4" s="1"/>
  <c r="D10730" i="4"/>
  <c r="E10730" i="4" s="1" a="1"/>
  <c r="E10730" i="4" s="1"/>
  <c r="F10730" i="4"/>
  <c r="G10730" i="4" s="1" a="1"/>
  <c r="G10730" i="4" s="1"/>
  <c r="J10730" i="4"/>
  <c r="A10731" i="4"/>
  <c r="B10731" i="4"/>
  <c r="C10731" i="4" s="1" a="1"/>
  <c r="C10731" i="4" s="1"/>
  <c r="D10731" i="4"/>
  <c r="E10731" i="4" s="1" a="1"/>
  <c r="E10731" i="4" s="1"/>
  <c r="F10731" i="4"/>
  <c r="G10731" i="4" s="1" a="1"/>
  <c r="G10731" i="4" s="1"/>
  <c r="J10731" i="4"/>
  <c r="A10732" i="4"/>
  <c r="B10732" i="4"/>
  <c r="C10732" i="4" s="1" a="1"/>
  <c r="C10732" i="4" s="1"/>
  <c r="D10732" i="4"/>
  <c r="E10732" i="4" s="1" a="1"/>
  <c r="E10732" i="4" s="1"/>
  <c r="F10732" i="4"/>
  <c r="G10732" i="4" s="1" a="1"/>
  <c r="G10732" i="4" s="1"/>
  <c r="J10732" i="4"/>
  <c r="A10733" i="4"/>
  <c r="B10733" i="4"/>
  <c r="C10733" i="4" s="1" a="1"/>
  <c r="C10733" i="4" s="1"/>
  <c r="D10733" i="4"/>
  <c r="E10733" i="4" s="1" a="1"/>
  <c r="E10733" i="4" s="1"/>
  <c r="F10733" i="4"/>
  <c r="G10733" i="4" s="1" a="1"/>
  <c r="G10733" i="4" s="1"/>
  <c r="J10733" i="4"/>
  <c r="A10734" i="4"/>
  <c r="B10734" i="4"/>
  <c r="C10734" i="4" s="1" a="1"/>
  <c r="C10734" i="4" s="1"/>
  <c r="D10734" i="4"/>
  <c r="E10734" i="4" s="1" a="1"/>
  <c r="E10734" i="4" s="1"/>
  <c r="F10734" i="4"/>
  <c r="G10734" i="4" s="1" a="1"/>
  <c r="G10734" i="4" s="1"/>
  <c r="J10734" i="4"/>
  <c r="A10735" i="4"/>
  <c r="B10735" i="4"/>
  <c r="C10735" i="4" s="1" a="1"/>
  <c r="C10735" i="4" s="1"/>
  <c r="D10735" i="4"/>
  <c r="E10735" i="4" s="1" a="1"/>
  <c r="E10735" i="4" s="1"/>
  <c r="F10735" i="4"/>
  <c r="G10735" i="4" s="1" a="1"/>
  <c r="G10735" i="4" s="1"/>
  <c r="J10735" i="4"/>
  <c r="A10736" i="4"/>
  <c r="B10736" i="4"/>
  <c r="C10736" i="4" s="1" a="1"/>
  <c r="C10736" i="4" s="1"/>
  <c r="D10736" i="4"/>
  <c r="E10736" i="4" s="1" a="1"/>
  <c r="E10736" i="4" s="1"/>
  <c r="F10736" i="4"/>
  <c r="G10736" i="4" s="1" a="1"/>
  <c r="G10736" i="4" s="1"/>
  <c r="J10736" i="4"/>
  <c r="A10737" i="4"/>
  <c r="B10737" i="4"/>
  <c r="C10737" i="4" s="1" a="1"/>
  <c r="C10737" i="4" s="1"/>
  <c r="D10737" i="4"/>
  <c r="E10737" i="4" s="1" a="1"/>
  <c r="E10737" i="4" s="1"/>
  <c r="F10737" i="4"/>
  <c r="G10737" i="4" s="1" a="1"/>
  <c r="G10737" i="4" s="1"/>
  <c r="J10737" i="4"/>
  <c r="A10738" i="4"/>
  <c r="B10738" i="4"/>
  <c r="C10738" i="4" s="1" a="1"/>
  <c r="C10738" i="4" s="1"/>
  <c r="D10738" i="4"/>
  <c r="E10738" i="4" s="1" a="1"/>
  <c r="E10738" i="4" s="1"/>
  <c r="F10738" i="4"/>
  <c r="G10738" i="4" s="1" a="1"/>
  <c r="G10738" i="4" s="1"/>
  <c r="J10738" i="4"/>
  <c r="A10739" i="4"/>
  <c r="B10739" i="4"/>
  <c r="C10739" i="4" s="1" a="1"/>
  <c r="C10739" i="4" s="1"/>
  <c r="D10739" i="4"/>
  <c r="E10739" i="4" s="1" a="1"/>
  <c r="E10739" i="4" s="1"/>
  <c r="F10739" i="4"/>
  <c r="G10739" i="4" s="1" a="1"/>
  <c r="G10739" i="4" s="1"/>
  <c r="J10739" i="4"/>
  <c r="A10740" i="4"/>
  <c r="B10740" i="4"/>
  <c r="C10740" i="4" s="1" a="1"/>
  <c r="C10740" i="4" s="1"/>
  <c r="D10740" i="4"/>
  <c r="E10740" i="4" s="1" a="1"/>
  <c r="E10740" i="4" s="1"/>
  <c r="F10740" i="4"/>
  <c r="G10740" i="4" s="1" a="1"/>
  <c r="G10740" i="4" s="1"/>
  <c r="J10740" i="4"/>
  <c r="A10741" i="4"/>
  <c r="B10741" i="4"/>
  <c r="C10741" i="4" s="1" a="1"/>
  <c r="C10741" i="4" s="1"/>
  <c r="D10741" i="4"/>
  <c r="E10741" i="4" s="1" a="1"/>
  <c r="E10741" i="4" s="1"/>
  <c r="F10741" i="4"/>
  <c r="G10741" i="4" s="1" a="1"/>
  <c r="G10741" i="4" s="1"/>
  <c r="J10741" i="4"/>
  <c r="A10742" i="4"/>
  <c r="B10742" i="4"/>
  <c r="C10742" i="4" s="1" a="1"/>
  <c r="C10742" i="4" s="1"/>
  <c r="D10742" i="4"/>
  <c r="E10742" i="4" s="1" a="1"/>
  <c r="E10742" i="4" s="1"/>
  <c r="F10742" i="4"/>
  <c r="G10742" i="4" s="1" a="1"/>
  <c r="G10742" i="4" s="1"/>
  <c r="J10742" i="4"/>
  <c r="A10743" i="4"/>
  <c r="B10743" i="4"/>
  <c r="C10743" i="4" s="1" a="1"/>
  <c r="C10743" i="4" s="1"/>
  <c r="D10743" i="4"/>
  <c r="E10743" i="4" s="1" a="1"/>
  <c r="E10743" i="4" s="1"/>
  <c r="F10743" i="4"/>
  <c r="G10743" i="4" s="1" a="1"/>
  <c r="G10743" i="4" s="1"/>
  <c r="J10743" i="4"/>
  <c r="A10744" i="4"/>
  <c r="B10744" i="4"/>
  <c r="C10744" i="4" s="1" a="1"/>
  <c r="C10744" i="4" s="1"/>
  <c r="D10744" i="4"/>
  <c r="E10744" i="4" s="1" a="1"/>
  <c r="E10744" i="4" s="1"/>
  <c r="F10744" i="4"/>
  <c r="G10744" i="4" s="1" a="1"/>
  <c r="G10744" i="4" s="1"/>
  <c r="J10744" i="4"/>
  <c r="A10745" i="4"/>
  <c r="B10745" i="4"/>
  <c r="C10745" i="4" s="1" a="1"/>
  <c r="C10745" i="4" s="1"/>
  <c r="D10745" i="4"/>
  <c r="E10745" i="4" s="1" a="1"/>
  <c r="E10745" i="4" s="1"/>
  <c r="F10745" i="4"/>
  <c r="G10745" i="4" s="1" a="1"/>
  <c r="G10745" i="4" s="1"/>
  <c r="J10745" i="4"/>
  <c r="A10746" i="4"/>
  <c r="B10746" i="4"/>
  <c r="C10746" i="4" s="1" a="1"/>
  <c r="C10746" i="4" s="1"/>
  <c r="D10746" i="4"/>
  <c r="E10746" i="4" s="1" a="1"/>
  <c r="E10746" i="4" s="1"/>
  <c r="F10746" i="4"/>
  <c r="G10746" i="4" s="1" a="1"/>
  <c r="G10746" i="4" s="1"/>
  <c r="J10746" i="4"/>
  <c r="A10747" i="4"/>
  <c r="B10747" i="4"/>
  <c r="C10747" i="4" s="1" a="1"/>
  <c r="C10747" i="4" s="1"/>
  <c r="D10747" i="4"/>
  <c r="E10747" i="4" s="1" a="1"/>
  <c r="E10747" i="4" s="1"/>
  <c r="F10747" i="4"/>
  <c r="G10747" i="4" s="1" a="1"/>
  <c r="G10747" i="4" s="1"/>
  <c r="J10747" i="4"/>
  <c r="A10748" i="4"/>
  <c r="B10748" i="4"/>
  <c r="C10748" i="4" s="1" a="1"/>
  <c r="C10748" i="4" s="1"/>
  <c r="D10748" i="4"/>
  <c r="E10748" i="4" s="1" a="1"/>
  <c r="E10748" i="4" s="1"/>
  <c r="F10748" i="4"/>
  <c r="G10748" i="4" s="1" a="1"/>
  <c r="G10748" i="4" s="1"/>
  <c r="J10748" i="4"/>
  <c r="A10749" i="4"/>
  <c r="B10749" i="4"/>
  <c r="C10749" i="4" s="1" a="1"/>
  <c r="C10749" i="4" s="1"/>
  <c r="D10749" i="4"/>
  <c r="E10749" i="4" s="1" a="1"/>
  <c r="E10749" i="4" s="1"/>
  <c r="F10749" i="4"/>
  <c r="G10749" i="4" s="1" a="1"/>
  <c r="G10749" i="4" s="1"/>
  <c r="J10749" i="4"/>
  <c r="A10750" i="4"/>
  <c r="B10750" i="4"/>
  <c r="C10750" i="4" s="1" a="1"/>
  <c r="C10750" i="4" s="1"/>
  <c r="D10750" i="4"/>
  <c r="E10750" i="4" s="1" a="1"/>
  <c r="E10750" i="4" s="1"/>
  <c r="F10750" i="4"/>
  <c r="G10750" i="4" s="1" a="1"/>
  <c r="G10750" i="4" s="1"/>
  <c r="J10750" i="4"/>
  <c r="A10751" i="4"/>
  <c r="B10751" i="4"/>
  <c r="C10751" i="4" s="1" a="1"/>
  <c r="C10751" i="4" s="1"/>
  <c r="D10751" i="4"/>
  <c r="E10751" i="4" s="1" a="1"/>
  <c r="E10751" i="4" s="1"/>
  <c r="F10751" i="4"/>
  <c r="G10751" i="4" s="1" a="1"/>
  <c r="G10751" i="4" s="1"/>
  <c r="J10751" i="4"/>
  <c r="A10752" i="4"/>
  <c r="B10752" i="4"/>
  <c r="C10752" i="4" s="1" a="1"/>
  <c r="C10752" i="4" s="1"/>
  <c r="D10752" i="4"/>
  <c r="E10752" i="4" s="1" a="1"/>
  <c r="E10752" i="4" s="1"/>
  <c r="F10752" i="4"/>
  <c r="G10752" i="4" s="1" a="1"/>
  <c r="G10752" i="4" s="1"/>
  <c r="J10752" i="4"/>
  <c r="A10753" i="4"/>
  <c r="B10753" i="4"/>
  <c r="C10753" i="4" s="1" a="1"/>
  <c r="C10753" i="4" s="1"/>
  <c r="D10753" i="4"/>
  <c r="E10753" i="4" s="1" a="1"/>
  <c r="E10753" i="4" s="1"/>
  <c r="F10753" i="4"/>
  <c r="G10753" i="4" s="1" a="1"/>
  <c r="G10753" i="4" s="1"/>
  <c r="J10753" i="4"/>
  <c r="A10754" i="4"/>
  <c r="B10754" i="4"/>
  <c r="C10754" i="4" s="1" a="1"/>
  <c r="C10754" i="4" s="1"/>
  <c r="D10754" i="4"/>
  <c r="E10754" i="4" s="1" a="1"/>
  <c r="E10754" i="4" s="1"/>
  <c r="F10754" i="4"/>
  <c r="G10754" i="4" s="1" a="1"/>
  <c r="G10754" i="4" s="1"/>
  <c r="J10754" i="4"/>
  <c r="A10755" i="4"/>
  <c r="B10755" i="4"/>
  <c r="C10755" i="4" s="1" a="1"/>
  <c r="C10755" i="4" s="1"/>
  <c r="D10755" i="4"/>
  <c r="E10755" i="4" s="1" a="1"/>
  <c r="E10755" i="4" s="1"/>
  <c r="F10755" i="4"/>
  <c r="G10755" i="4" s="1" a="1"/>
  <c r="G10755" i="4" s="1"/>
  <c r="J10755" i="4"/>
  <c r="A10756" i="4"/>
  <c r="B10756" i="4"/>
  <c r="C10756" i="4" s="1" a="1"/>
  <c r="C10756" i="4" s="1"/>
  <c r="D10756" i="4"/>
  <c r="E10756" i="4" s="1" a="1"/>
  <c r="E10756" i="4" s="1"/>
  <c r="F10756" i="4"/>
  <c r="G10756" i="4" s="1" a="1"/>
  <c r="G10756" i="4" s="1"/>
  <c r="J10756" i="4"/>
  <c r="A10757" i="4"/>
  <c r="B10757" i="4"/>
  <c r="C10757" i="4" s="1" a="1"/>
  <c r="C10757" i="4" s="1"/>
  <c r="D10757" i="4"/>
  <c r="E10757" i="4" s="1" a="1"/>
  <c r="E10757" i="4" s="1"/>
  <c r="F10757" i="4"/>
  <c r="G10757" i="4" s="1" a="1"/>
  <c r="G10757" i="4" s="1"/>
  <c r="J10757" i="4"/>
  <c r="A10758" i="4"/>
  <c r="B10758" i="4"/>
  <c r="C10758" i="4" s="1" a="1"/>
  <c r="C10758" i="4" s="1"/>
  <c r="D10758" i="4"/>
  <c r="E10758" i="4" s="1" a="1"/>
  <c r="E10758" i="4" s="1"/>
  <c r="F10758" i="4"/>
  <c r="G10758" i="4" s="1" a="1"/>
  <c r="G10758" i="4" s="1"/>
  <c r="J10758" i="4"/>
  <c r="A10759" i="4"/>
  <c r="B10759" i="4"/>
  <c r="C10759" i="4" s="1" a="1"/>
  <c r="C10759" i="4" s="1"/>
  <c r="D10759" i="4"/>
  <c r="E10759" i="4" s="1" a="1"/>
  <c r="E10759" i="4" s="1"/>
  <c r="F10759" i="4"/>
  <c r="G10759" i="4" s="1" a="1"/>
  <c r="G10759" i="4" s="1"/>
  <c r="J10759" i="4"/>
  <c r="A10760" i="4"/>
  <c r="B10760" i="4"/>
  <c r="C10760" i="4" s="1" a="1"/>
  <c r="C10760" i="4" s="1"/>
  <c r="D10760" i="4"/>
  <c r="E10760" i="4" s="1" a="1"/>
  <c r="E10760" i="4" s="1"/>
  <c r="F10760" i="4"/>
  <c r="G10760" i="4" s="1" a="1"/>
  <c r="G10760" i="4" s="1"/>
  <c r="J10760" i="4"/>
  <c r="A10761" i="4"/>
  <c r="B10761" i="4"/>
  <c r="C10761" i="4" s="1" a="1"/>
  <c r="C10761" i="4" s="1"/>
  <c r="D10761" i="4"/>
  <c r="E10761" i="4" s="1" a="1"/>
  <c r="E10761" i="4" s="1"/>
  <c r="F10761" i="4"/>
  <c r="G10761" i="4" s="1" a="1"/>
  <c r="G10761" i="4" s="1"/>
  <c r="J10761" i="4"/>
  <c r="A10762" i="4"/>
  <c r="B10762" i="4"/>
  <c r="C10762" i="4" s="1" a="1"/>
  <c r="C10762" i="4" s="1"/>
  <c r="D10762" i="4"/>
  <c r="E10762" i="4" s="1" a="1"/>
  <c r="E10762" i="4" s="1"/>
  <c r="F10762" i="4"/>
  <c r="G10762" i="4" s="1" a="1"/>
  <c r="G10762" i="4" s="1"/>
  <c r="J10762" i="4"/>
  <c r="A10763" i="4"/>
  <c r="B10763" i="4"/>
  <c r="C10763" i="4" s="1" a="1"/>
  <c r="C10763" i="4" s="1"/>
  <c r="D10763" i="4"/>
  <c r="E10763" i="4" s="1" a="1"/>
  <c r="E10763" i="4" s="1"/>
  <c r="F10763" i="4"/>
  <c r="G10763" i="4" s="1" a="1"/>
  <c r="G10763" i="4" s="1"/>
  <c r="J10763" i="4"/>
  <c r="A10764" i="4"/>
  <c r="B10764" i="4"/>
  <c r="C10764" i="4" s="1" a="1"/>
  <c r="C10764" i="4" s="1"/>
  <c r="D10764" i="4"/>
  <c r="E10764" i="4" s="1" a="1"/>
  <c r="E10764" i="4" s="1"/>
  <c r="F10764" i="4"/>
  <c r="G10764" i="4" s="1" a="1"/>
  <c r="G10764" i="4" s="1"/>
  <c r="J10764" i="4"/>
  <c r="A10765" i="4"/>
  <c r="B10765" i="4"/>
  <c r="C10765" i="4" s="1" a="1"/>
  <c r="C10765" i="4" s="1"/>
  <c r="D10765" i="4"/>
  <c r="E10765" i="4" s="1" a="1"/>
  <c r="E10765" i="4" s="1"/>
  <c r="F10765" i="4"/>
  <c r="G10765" i="4" s="1" a="1"/>
  <c r="G10765" i="4" s="1"/>
  <c r="J10765" i="4"/>
  <c r="A10766" i="4"/>
  <c r="B10766" i="4"/>
  <c r="C10766" i="4" s="1" a="1"/>
  <c r="C10766" i="4" s="1"/>
  <c r="D10766" i="4"/>
  <c r="E10766" i="4" s="1" a="1"/>
  <c r="E10766" i="4" s="1"/>
  <c r="F10766" i="4"/>
  <c r="G10766" i="4" s="1" a="1"/>
  <c r="G10766" i="4" s="1"/>
  <c r="J10766" i="4"/>
  <c r="A10767" i="4"/>
  <c r="B10767" i="4"/>
  <c r="C10767" i="4" s="1" a="1"/>
  <c r="C10767" i="4" s="1"/>
  <c r="D10767" i="4"/>
  <c r="E10767" i="4" s="1" a="1"/>
  <c r="E10767" i="4" s="1"/>
  <c r="F10767" i="4"/>
  <c r="G10767" i="4" s="1" a="1"/>
  <c r="G10767" i="4" s="1"/>
  <c r="J10767" i="4"/>
  <c r="A10768" i="4"/>
  <c r="B10768" i="4"/>
  <c r="C10768" i="4" s="1" a="1"/>
  <c r="C10768" i="4" s="1"/>
  <c r="D10768" i="4"/>
  <c r="E10768" i="4" s="1" a="1"/>
  <c r="E10768" i="4" s="1"/>
  <c r="F10768" i="4"/>
  <c r="G10768" i="4" s="1" a="1"/>
  <c r="G10768" i="4" s="1"/>
  <c r="J10768" i="4"/>
  <c r="A10769" i="4"/>
  <c r="B10769" i="4"/>
  <c r="C10769" i="4" s="1" a="1"/>
  <c r="C10769" i="4" s="1"/>
  <c r="D10769" i="4"/>
  <c r="E10769" i="4" s="1" a="1"/>
  <c r="E10769" i="4" s="1"/>
  <c r="F10769" i="4"/>
  <c r="G10769" i="4" s="1" a="1"/>
  <c r="G10769" i="4" s="1"/>
  <c r="J10769" i="4"/>
  <c r="A10770" i="4"/>
  <c r="B10770" i="4"/>
  <c r="C10770" i="4" s="1" a="1"/>
  <c r="C10770" i="4" s="1"/>
  <c r="D10770" i="4"/>
  <c r="E10770" i="4" s="1" a="1"/>
  <c r="E10770" i="4" s="1"/>
  <c r="F10770" i="4"/>
  <c r="G10770" i="4" s="1" a="1"/>
  <c r="G10770" i="4" s="1"/>
  <c r="J10770" i="4"/>
  <c r="A10771" i="4"/>
  <c r="B10771" i="4"/>
  <c r="C10771" i="4" s="1" a="1"/>
  <c r="C10771" i="4" s="1"/>
  <c r="D10771" i="4"/>
  <c r="E10771" i="4" s="1" a="1"/>
  <c r="E10771" i="4" s="1"/>
  <c r="F10771" i="4"/>
  <c r="G10771" i="4" s="1" a="1"/>
  <c r="G10771" i="4" s="1"/>
  <c r="J10771" i="4"/>
  <c r="A10772" i="4"/>
  <c r="B10772" i="4"/>
  <c r="C10772" i="4" s="1" a="1"/>
  <c r="C10772" i="4" s="1"/>
  <c r="D10772" i="4"/>
  <c r="E10772" i="4" s="1" a="1"/>
  <c r="E10772" i="4" s="1"/>
  <c r="F10772" i="4"/>
  <c r="G10772" i="4" s="1" a="1"/>
  <c r="G10772" i="4" s="1"/>
  <c r="J10772" i="4"/>
  <c r="A10773" i="4"/>
  <c r="B10773" i="4"/>
  <c r="C10773" i="4" s="1" a="1"/>
  <c r="C10773" i="4" s="1"/>
  <c r="D10773" i="4"/>
  <c r="E10773" i="4" s="1" a="1"/>
  <c r="E10773" i="4" s="1"/>
  <c r="F10773" i="4"/>
  <c r="G10773" i="4" s="1" a="1"/>
  <c r="G10773" i="4" s="1"/>
  <c r="J10773" i="4"/>
  <c r="A10774" i="4"/>
  <c r="B10774" i="4"/>
  <c r="C10774" i="4" s="1" a="1"/>
  <c r="C10774" i="4" s="1"/>
  <c r="D10774" i="4"/>
  <c r="E10774" i="4" s="1" a="1"/>
  <c r="E10774" i="4" s="1"/>
  <c r="F10774" i="4"/>
  <c r="G10774" i="4" s="1" a="1"/>
  <c r="G10774" i="4" s="1"/>
  <c r="J10774" i="4"/>
  <c r="A10775" i="4"/>
  <c r="B10775" i="4"/>
  <c r="C10775" i="4" s="1" a="1"/>
  <c r="C10775" i="4" s="1"/>
  <c r="D10775" i="4"/>
  <c r="E10775" i="4" s="1" a="1"/>
  <c r="E10775" i="4" s="1"/>
  <c r="F10775" i="4"/>
  <c r="G10775" i="4" s="1" a="1"/>
  <c r="G10775" i="4" s="1"/>
  <c r="J10775" i="4"/>
  <c r="A10776" i="4"/>
  <c r="B10776" i="4"/>
  <c r="C10776" i="4" s="1" a="1"/>
  <c r="C10776" i="4" s="1"/>
  <c r="D10776" i="4"/>
  <c r="E10776" i="4" s="1" a="1"/>
  <c r="E10776" i="4" s="1"/>
  <c r="F10776" i="4"/>
  <c r="G10776" i="4" s="1" a="1"/>
  <c r="G10776" i="4" s="1"/>
  <c r="J10776" i="4"/>
  <c r="A10777" i="4"/>
  <c r="B10777" i="4"/>
  <c r="C10777" i="4" s="1" a="1"/>
  <c r="C10777" i="4" s="1"/>
  <c r="D10777" i="4"/>
  <c r="E10777" i="4" s="1" a="1"/>
  <c r="E10777" i="4" s="1"/>
  <c r="F10777" i="4"/>
  <c r="G10777" i="4" s="1" a="1"/>
  <c r="G10777" i="4" s="1"/>
  <c r="J10777" i="4"/>
  <c r="A10778" i="4"/>
  <c r="B10778" i="4"/>
  <c r="C10778" i="4" s="1" a="1"/>
  <c r="C10778" i="4" s="1"/>
  <c r="D10778" i="4"/>
  <c r="E10778" i="4" s="1" a="1"/>
  <c r="E10778" i="4" s="1"/>
  <c r="F10778" i="4"/>
  <c r="G10778" i="4" s="1" a="1"/>
  <c r="G10778" i="4" s="1"/>
  <c r="J10778" i="4"/>
  <c r="A10779" i="4"/>
  <c r="B10779" i="4"/>
  <c r="C10779" i="4" s="1" a="1"/>
  <c r="C10779" i="4" s="1"/>
  <c r="D10779" i="4"/>
  <c r="E10779" i="4" s="1" a="1"/>
  <c r="E10779" i="4" s="1"/>
  <c r="F10779" i="4"/>
  <c r="G10779" i="4" s="1" a="1"/>
  <c r="G10779" i="4" s="1"/>
  <c r="J10779" i="4"/>
  <c r="A10780" i="4"/>
  <c r="B10780" i="4"/>
  <c r="C10780" i="4" s="1" a="1"/>
  <c r="C10780" i="4" s="1"/>
  <c r="D10780" i="4"/>
  <c r="E10780" i="4" s="1" a="1"/>
  <c r="E10780" i="4" s="1"/>
  <c r="F10780" i="4"/>
  <c r="G10780" i="4" s="1" a="1"/>
  <c r="G10780" i="4" s="1"/>
  <c r="J10780" i="4"/>
  <c r="A10781" i="4"/>
  <c r="B10781" i="4"/>
  <c r="C10781" i="4" s="1" a="1"/>
  <c r="C10781" i="4" s="1"/>
  <c r="D10781" i="4"/>
  <c r="E10781" i="4" s="1" a="1"/>
  <c r="E10781" i="4" s="1"/>
  <c r="F10781" i="4"/>
  <c r="G10781" i="4" s="1" a="1"/>
  <c r="G10781" i="4" s="1"/>
  <c r="J10781" i="4"/>
  <c r="A10782" i="4"/>
  <c r="B10782" i="4"/>
  <c r="C10782" i="4" s="1" a="1"/>
  <c r="C10782" i="4" s="1"/>
  <c r="D10782" i="4"/>
  <c r="E10782" i="4" s="1" a="1"/>
  <c r="E10782" i="4" s="1"/>
  <c r="F10782" i="4"/>
  <c r="G10782" i="4" s="1" a="1"/>
  <c r="G10782" i="4" s="1"/>
  <c r="J10782" i="4"/>
  <c r="A10783" i="4"/>
  <c r="B10783" i="4"/>
  <c r="C10783" i="4" s="1" a="1"/>
  <c r="C10783" i="4" s="1"/>
  <c r="D10783" i="4"/>
  <c r="E10783" i="4" s="1" a="1"/>
  <c r="E10783" i="4" s="1"/>
  <c r="F10783" i="4"/>
  <c r="G10783" i="4" s="1" a="1"/>
  <c r="G10783" i="4" s="1"/>
  <c r="J10783" i="4"/>
  <c r="A10784" i="4"/>
  <c r="B10784" i="4"/>
  <c r="C10784" i="4" s="1" a="1"/>
  <c r="C10784" i="4" s="1"/>
  <c r="D10784" i="4"/>
  <c r="E10784" i="4" s="1" a="1"/>
  <c r="E10784" i="4" s="1"/>
  <c r="F10784" i="4"/>
  <c r="G10784" i="4" s="1" a="1"/>
  <c r="G10784" i="4" s="1"/>
  <c r="J10784" i="4"/>
  <c r="A10785" i="4"/>
  <c r="B10785" i="4"/>
  <c r="C10785" i="4" s="1" a="1"/>
  <c r="C10785" i="4" s="1"/>
  <c r="D10785" i="4"/>
  <c r="E10785" i="4" s="1" a="1"/>
  <c r="E10785" i="4" s="1"/>
  <c r="F10785" i="4"/>
  <c r="G10785" i="4" s="1" a="1"/>
  <c r="G10785" i="4" s="1"/>
  <c r="J10785" i="4"/>
  <c r="A10786" i="4"/>
  <c r="B10786" i="4"/>
  <c r="C10786" i="4" s="1" a="1"/>
  <c r="C10786" i="4" s="1"/>
  <c r="D10786" i="4"/>
  <c r="E10786" i="4" s="1" a="1"/>
  <c r="E10786" i="4" s="1"/>
  <c r="F10786" i="4"/>
  <c r="G10786" i="4" s="1" a="1"/>
  <c r="G10786" i="4" s="1"/>
  <c r="J10786" i="4"/>
  <c r="A10787" i="4"/>
  <c r="B10787" i="4"/>
  <c r="C10787" i="4" s="1" a="1"/>
  <c r="C10787" i="4" s="1"/>
  <c r="D10787" i="4"/>
  <c r="E10787" i="4" s="1" a="1"/>
  <c r="E10787" i="4" s="1"/>
  <c r="F10787" i="4"/>
  <c r="G10787" i="4" s="1" a="1"/>
  <c r="G10787" i="4" s="1"/>
  <c r="J10787" i="4"/>
  <c r="A10788" i="4"/>
  <c r="B10788" i="4"/>
  <c r="C10788" i="4" s="1" a="1"/>
  <c r="C10788" i="4" s="1"/>
  <c r="D10788" i="4"/>
  <c r="E10788" i="4" s="1" a="1"/>
  <c r="E10788" i="4" s="1"/>
  <c r="F10788" i="4"/>
  <c r="G10788" i="4" s="1" a="1"/>
  <c r="G10788" i="4" s="1"/>
  <c r="J10788" i="4"/>
  <c r="A10789" i="4"/>
  <c r="B10789" i="4"/>
  <c r="C10789" i="4" s="1" a="1"/>
  <c r="C10789" i="4" s="1"/>
  <c r="D10789" i="4"/>
  <c r="E10789" i="4" s="1" a="1"/>
  <c r="E10789" i="4" s="1"/>
  <c r="F10789" i="4"/>
  <c r="G10789" i="4" s="1" a="1"/>
  <c r="G10789" i="4" s="1"/>
  <c r="J10789" i="4"/>
  <c r="A10790" i="4"/>
  <c r="B10790" i="4"/>
  <c r="C10790" i="4" s="1" a="1"/>
  <c r="C10790" i="4" s="1"/>
  <c r="D10790" i="4"/>
  <c r="E10790" i="4" s="1" a="1"/>
  <c r="E10790" i="4" s="1"/>
  <c r="F10790" i="4"/>
  <c r="G10790" i="4" s="1" a="1"/>
  <c r="G10790" i="4" s="1"/>
  <c r="J10790" i="4"/>
  <c r="A10791" i="4"/>
  <c r="B10791" i="4"/>
  <c r="C10791" i="4" s="1" a="1"/>
  <c r="C10791" i="4" s="1"/>
  <c r="D10791" i="4"/>
  <c r="E10791" i="4" s="1" a="1"/>
  <c r="E10791" i="4" s="1"/>
  <c r="F10791" i="4"/>
  <c r="G10791" i="4" s="1" a="1"/>
  <c r="G10791" i="4" s="1"/>
  <c r="J10791" i="4"/>
  <c r="A10792" i="4"/>
  <c r="B10792" i="4"/>
  <c r="C10792" i="4" s="1" a="1"/>
  <c r="C10792" i="4" s="1"/>
  <c r="D10792" i="4"/>
  <c r="E10792" i="4" s="1" a="1"/>
  <c r="E10792" i="4" s="1"/>
  <c r="F10792" i="4"/>
  <c r="G10792" i="4" s="1" a="1"/>
  <c r="G10792" i="4" s="1"/>
  <c r="J10792" i="4"/>
  <c r="A10793" i="4"/>
  <c r="B10793" i="4"/>
  <c r="C10793" i="4" s="1" a="1"/>
  <c r="C10793" i="4" s="1"/>
  <c r="D10793" i="4"/>
  <c r="E10793" i="4" s="1" a="1"/>
  <c r="E10793" i="4" s="1"/>
  <c r="F10793" i="4"/>
  <c r="G10793" i="4" s="1" a="1"/>
  <c r="G10793" i="4" s="1"/>
  <c r="J10793" i="4"/>
  <c r="A10794" i="4"/>
  <c r="B10794" i="4"/>
  <c r="C10794" i="4" s="1" a="1"/>
  <c r="C10794" i="4" s="1"/>
  <c r="D10794" i="4"/>
  <c r="E10794" i="4" s="1" a="1"/>
  <c r="E10794" i="4" s="1"/>
  <c r="F10794" i="4"/>
  <c r="G10794" i="4" s="1" a="1"/>
  <c r="G10794" i="4" s="1"/>
  <c r="J10794" i="4"/>
  <c r="A10795" i="4"/>
  <c r="B10795" i="4"/>
  <c r="C10795" i="4" s="1" a="1"/>
  <c r="C10795" i="4" s="1"/>
  <c r="D10795" i="4"/>
  <c r="E10795" i="4" s="1" a="1"/>
  <c r="E10795" i="4" s="1"/>
  <c r="F10795" i="4"/>
  <c r="G10795" i="4" s="1" a="1"/>
  <c r="G10795" i="4" s="1"/>
  <c r="J10795" i="4"/>
  <c r="A10796" i="4"/>
  <c r="B10796" i="4"/>
  <c r="C10796" i="4" s="1" a="1"/>
  <c r="C10796" i="4" s="1"/>
  <c r="D10796" i="4"/>
  <c r="E10796" i="4" s="1" a="1"/>
  <c r="E10796" i="4" s="1"/>
  <c r="F10796" i="4"/>
  <c r="G10796" i="4" s="1" a="1"/>
  <c r="G10796" i="4" s="1"/>
  <c r="J10796" i="4"/>
  <c r="A10797" i="4"/>
  <c r="B10797" i="4"/>
  <c r="C10797" i="4" s="1" a="1"/>
  <c r="C10797" i="4" s="1"/>
  <c r="D10797" i="4"/>
  <c r="E10797" i="4" s="1" a="1"/>
  <c r="E10797" i="4" s="1"/>
  <c r="F10797" i="4"/>
  <c r="G10797" i="4" s="1" a="1"/>
  <c r="G10797" i="4" s="1"/>
  <c r="J10797" i="4"/>
  <c r="A10798" i="4"/>
  <c r="B10798" i="4"/>
  <c r="C10798" i="4" s="1" a="1"/>
  <c r="C10798" i="4" s="1"/>
  <c r="D10798" i="4"/>
  <c r="E10798" i="4" s="1" a="1"/>
  <c r="E10798" i="4" s="1"/>
  <c r="F10798" i="4"/>
  <c r="G10798" i="4" s="1" a="1"/>
  <c r="G10798" i="4" s="1"/>
  <c r="J10798" i="4"/>
  <c r="A10799" i="4"/>
  <c r="B10799" i="4"/>
  <c r="C10799" i="4" s="1" a="1"/>
  <c r="C10799" i="4" s="1"/>
  <c r="D10799" i="4"/>
  <c r="E10799" i="4" s="1" a="1"/>
  <c r="E10799" i="4" s="1"/>
  <c r="F10799" i="4"/>
  <c r="G10799" i="4" s="1" a="1"/>
  <c r="G10799" i="4" s="1"/>
  <c r="J10799" i="4"/>
  <c r="A10800" i="4"/>
  <c r="B10800" i="4"/>
  <c r="C10800" i="4" s="1" a="1"/>
  <c r="C10800" i="4" s="1"/>
  <c r="D10800" i="4"/>
  <c r="E10800" i="4" s="1" a="1"/>
  <c r="E10800" i="4" s="1"/>
  <c r="F10800" i="4"/>
  <c r="G10800" i="4" s="1" a="1"/>
  <c r="G10800" i="4" s="1"/>
  <c r="J10800" i="4"/>
  <c r="A10801" i="4"/>
  <c r="B10801" i="4"/>
  <c r="C10801" i="4" s="1" a="1"/>
  <c r="C10801" i="4" s="1"/>
  <c r="D10801" i="4"/>
  <c r="E10801" i="4" s="1" a="1"/>
  <c r="E10801" i="4" s="1"/>
  <c r="F10801" i="4"/>
  <c r="G10801" i="4" s="1" a="1"/>
  <c r="G10801" i="4" s="1"/>
  <c r="J10801" i="4"/>
  <c r="A10802" i="4"/>
  <c r="B10802" i="4"/>
  <c r="C10802" i="4" s="1" a="1"/>
  <c r="C10802" i="4" s="1"/>
  <c r="D10802" i="4"/>
  <c r="E10802" i="4" s="1" a="1"/>
  <c r="E10802" i="4" s="1"/>
  <c r="F10802" i="4"/>
  <c r="G10802" i="4" s="1" a="1"/>
  <c r="G10802" i="4" s="1"/>
  <c r="J10802" i="4"/>
  <c r="A10803" i="4"/>
  <c r="B10803" i="4"/>
  <c r="C10803" i="4" s="1" a="1"/>
  <c r="C10803" i="4" s="1"/>
  <c r="D10803" i="4"/>
  <c r="E10803" i="4" s="1" a="1"/>
  <c r="E10803" i="4" s="1"/>
  <c r="F10803" i="4"/>
  <c r="G10803" i="4" s="1" a="1"/>
  <c r="G10803" i="4" s="1"/>
  <c r="J10803" i="4"/>
  <c r="A10804" i="4"/>
  <c r="B10804" i="4"/>
  <c r="C10804" i="4" s="1" a="1"/>
  <c r="C10804" i="4" s="1"/>
  <c r="D10804" i="4"/>
  <c r="E10804" i="4" s="1" a="1"/>
  <c r="E10804" i="4" s="1"/>
  <c r="F10804" i="4"/>
  <c r="G10804" i="4" s="1" a="1"/>
  <c r="G10804" i="4" s="1"/>
  <c r="J10804" i="4"/>
  <c r="A10805" i="4"/>
  <c r="B10805" i="4"/>
  <c r="C10805" i="4" s="1" a="1"/>
  <c r="C10805" i="4" s="1"/>
  <c r="D10805" i="4"/>
  <c r="E10805" i="4" s="1" a="1"/>
  <c r="E10805" i="4" s="1"/>
  <c r="F10805" i="4"/>
  <c r="G10805" i="4" s="1" a="1"/>
  <c r="G10805" i="4" s="1"/>
  <c r="J10805" i="4"/>
  <c r="A10806" i="4"/>
  <c r="B10806" i="4"/>
  <c r="C10806" i="4" s="1" a="1"/>
  <c r="C10806" i="4" s="1"/>
  <c r="D10806" i="4"/>
  <c r="E10806" i="4" s="1" a="1"/>
  <c r="E10806" i="4" s="1"/>
  <c r="F10806" i="4"/>
  <c r="G10806" i="4" s="1" a="1"/>
  <c r="G10806" i="4" s="1"/>
  <c r="J10806" i="4"/>
  <c r="A10807" i="4"/>
  <c r="B10807" i="4"/>
  <c r="C10807" i="4" s="1" a="1"/>
  <c r="C10807" i="4" s="1"/>
  <c r="D10807" i="4"/>
  <c r="E10807" i="4" s="1" a="1"/>
  <c r="E10807" i="4" s="1"/>
  <c r="F10807" i="4"/>
  <c r="G10807" i="4" s="1" a="1"/>
  <c r="G10807" i="4" s="1"/>
  <c r="J10807" i="4"/>
  <c r="A10808" i="4"/>
  <c r="B10808" i="4"/>
  <c r="C10808" i="4" s="1" a="1"/>
  <c r="C10808" i="4" s="1"/>
  <c r="D10808" i="4"/>
  <c r="E10808" i="4" s="1" a="1"/>
  <c r="E10808" i="4" s="1"/>
  <c r="F10808" i="4"/>
  <c r="G10808" i="4" s="1" a="1"/>
  <c r="G10808" i="4" s="1"/>
  <c r="J10808" i="4"/>
  <c r="A10809" i="4"/>
  <c r="B10809" i="4"/>
  <c r="C10809" i="4" s="1" a="1"/>
  <c r="C10809" i="4" s="1"/>
  <c r="D10809" i="4"/>
  <c r="E10809" i="4" s="1" a="1"/>
  <c r="E10809" i="4" s="1"/>
  <c r="F10809" i="4"/>
  <c r="G10809" i="4" s="1" a="1"/>
  <c r="G10809" i="4" s="1"/>
  <c r="J10809" i="4"/>
  <c r="A10810" i="4"/>
  <c r="B10810" i="4"/>
  <c r="C10810" i="4" s="1" a="1"/>
  <c r="C10810" i="4" s="1"/>
  <c r="D10810" i="4"/>
  <c r="E10810" i="4" s="1" a="1"/>
  <c r="E10810" i="4" s="1"/>
  <c r="F10810" i="4"/>
  <c r="G10810" i="4" s="1" a="1"/>
  <c r="G10810" i="4" s="1"/>
  <c r="J10810" i="4"/>
  <c r="A10811" i="4"/>
  <c r="B10811" i="4"/>
  <c r="C10811" i="4" s="1" a="1"/>
  <c r="C10811" i="4" s="1"/>
  <c r="D10811" i="4"/>
  <c r="E10811" i="4" s="1" a="1"/>
  <c r="E10811" i="4" s="1"/>
  <c r="F10811" i="4"/>
  <c r="G10811" i="4" s="1" a="1"/>
  <c r="G10811" i="4" s="1"/>
  <c r="J10811" i="4"/>
  <c r="A10812" i="4"/>
  <c r="B10812" i="4"/>
  <c r="C10812" i="4" s="1" a="1"/>
  <c r="C10812" i="4" s="1"/>
  <c r="D10812" i="4"/>
  <c r="E10812" i="4" s="1" a="1"/>
  <c r="E10812" i="4" s="1"/>
  <c r="F10812" i="4"/>
  <c r="G10812" i="4" s="1" a="1"/>
  <c r="G10812" i="4" s="1"/>
  <c r="J10812" i="4"/>
  <c r="A10813" i="4"/>
  <c r="B10813" i="4"/>
  <c r="C10813" i="4" s="1" a="1"/>
  <c r="C10813" i="4" s="1"/>
  <c r="D10813" i="4"/>
  <c r="E10813" i="4" s="1" a="1"/>
  <c r="E10813" i="4" s="1"/>
  <c r="F10813" i="4"/>
  <c r="G10813" i="4" s="1" a="1"/>
  <c r="G10813" i="4" s="1"/>
  <c r="J10813" i="4"/>
  <c r="A10814" i="4"/>
  <c r="B10814" i="4"/>
  <c r="C10814" i="4" s="1" a="1"/>
  <c r="C10814" i="4" s="1"/>
  <c r="D10814" i="4"/>
  <c r="E10814" i="4" s="1" a="1"/>
  <c r="E10814" i="4" s="1"/>
  <c r="F10814" i="4"/>
  <c r="G10814" i="4" s="1" a="1"/>
  <c r="G10814" i="4" s="1"/>
  <c r="J10814" i="4"/>
  <c r="A10815" i="4"/>
  <c r="B10815" i="4"/>
  <c r="C10815" i="4" s="1" a="1"/>
  <c r="C10815" i="4" s="1"/>
  <c r="D10815" i="4"/>
  <c r="E10815" i="4" s="1" a="1"/>
  <c r="E10815" i="4" s="1"/>
  <c r="F10815" i="4"/>
  <c r="G10815" i="4" s="1" a="1"/>
  <c r="G10815" i="4" s="1"/>
  <c r="J10815" i="4"/>
  <c r="A10816" i="4"/>
  <c r="B10816" i="4"/>
  <c r="C10816" i="4" s="1" a="1"/>
  <c r="C10816" i="4" s="1"/>
  <c r="D10816" i="4"/>
  <c r="E10816" i="4" s="1" a="1"/>
  <c r="E10816" i="4" s="1"/>
  <c r="F10816" i="4"/>
  <c r="G10816" i="4" s="1" a="1"/>
  <c r="G10816" i="4" s="1"/>
  <c r="J10816" i="4"/>
  <c r="A10817" i="4"/>
  <c r="B10817" i="4"/>
  <c r="C10817" i="4" s="1" a="1"/>
  <c r="C10817" i="4" s="1"/>
  <c r="D10817" i="4"/>
  <c r="E10817" i="4" s="1" a="1"/>
  <c r="E10817" i="4" s="1"/>
  <c r="F10817" i="4"/>
  <c r="G10817" i="4" s="1" a="1"/>
  <c r="G10817" i="4" s="1"/>
  <c r="J10817" i="4"/>
  <c r="A10818" i="4"/>
  <c r="B10818" i="4"/>
  <c r="C10818" i="4" s="1" a="1"/>
  <c r="C10818" i="4" s="1"/>
  <c r="D10818" i="4"/>
  <c r="E10818" i="4" s="1" a="1"/>
  <c r="E10818" i="4" s="1"/>
  <c r="F10818" i="4"/>
  <c r="G10818" i="4" s="1" a="1"/>
  <c r="G10818" i="4" s="1"/>
  <c r="J10818" i="4"/>
  <c r="A10819" i="4"/>
  <c r="B10819" i="4"/>
  <c r="C10819" i="4" s="1" a="1"/>
  <c r="C10819" i="4" s="1"/>
  <c r="D10819" i="4"/>
  <c r="E10819" i="4" s="1" a="1"/>
  <c r="E10819" i="4" s="1"/>
  <c r="F10819" i="4"/>
  <c r="G10819" i="4" s="1" a="1"/>
  <c r="G10819" i="4" s="1"/>
  <c r="J10819" i="4"/>
  <c r="A10820" i="4"/>
  <c r="B10820" i="4"/>
  <c r="C10820" i="4" s="1" a="1"/>
  <c r="C10820" i="4" s="1"/>
  <c r="D10820" i="4"/>
  <c r="E10820" i="4" s="1" a="1"/>
  <c r="E10820" i="4" s="1"/>
  <c r="F10820" i="4"/>
  <c r="G10820" i="4" s="1" a="1"/>
  <c r="G10820" i="4" s="1"/>
  <c r="J10820" i="4"/>
  <c r="A10821" i="4"/>
  <c r="B10821" i="4"/>
  <c r="C10821" i="4" s="1" a="1"/>
  <c r="C10821" i="4" s="1"/>
  <c r="D10821" i="4"/>
  <c r="E10821" i="4" s="1" a="1"/>
  <c r="E10821" i="4" s="1"/>
  <c r="F10821" i="4"/>
  <c r="G10821" i="4" s="1" a="1"/>
  <c r="G10821" i="4" s="1"/>
  <c r="J10821" i="4"/>
  <c r="A10822" i="4"/>
  <c r="B10822" i="4"/>
  <c r="C10822" i="4" s="1" a="1"/>
  <c r="C10822" i="4" s="1"/>
  <c r="D10822" i="4"/>
  <c r="E10822" i="4" s="1" a="1"/>
  <c r="E10822" i="4" s="1"/>
  <c r="F10822" i="4"/>
  <c r="G10822" i="4" s="1" a="1"/>
  <c r="G10822" i="4" s="1"/>
  <c r="J10822" i="4"/>
  <c r="A10823" i="4"/>
  <c r="B10823" i="4"/>
  <c r="C10823" i="4" s="1" a="1"/>
  <c r="C10823" i="4" s="1"/>
  <c r="D10823" i="4"/>
  <c r="E10823" i="4" s="1" a="1"/>
  <c r="E10823" i="4" s="1"/>
  <c r="F10823" i="4"/>
  <c r="G10823" i="4" s="1" a="1"/>
  <c r="G10823" i="4" s="1"/>
  <c r="J10823" i="4"/>
  <c r="A10824" i="4"/>
  <c r="B10824" i="4"/>
  <c r="C10824" i="4" s="1" a="1"/>
  <c r="C10824" i="4" s="1"/>
  <c r="D10824" i="4"/>
  <c r="E10824" i="4" s="1" a="1"/>
  <c r="E10824" i="4" s="1"/>
  <c r="F10824" i="4"/>
  <c r="G10824" i="4" s="1" a="1"/>
  <c r="G10824" i="4" s="1"/>
  <c r="J10824" i="4"/>
  <c r="A10825" i="4"/>
  <c r="B10825" i="4"/>
  <c r="C10825" i="4" s="1" a="1"/>
  <c r="C10825" i="4" s="1"/>
  <c r="D10825" i="4"/>
  <c r="E10825" i="4" s="1" a="1"/>
  <c r="E10825" i="4" s="1"/>
  <c r="F10825" i="4"/>
  <c r="G10825" i="4" s="1" a="1"/>
  <c r="G10825" i="4" s="1"/>
  <c r="J10825" i="4"/>
  <c r="A10826" i="4"/>
  <c r="B10826" i="4"/>
  <c r="C10826" i="4" s="1" a="1"/>
  <c r="C10826" i="4" s="1"/>
  <c r="D10826" i="4"/>
  <c r="E10826" i="4" s="1" a="1"/>
  <c r="E10826" i="4" s="1"/>
  <c r="F10826" i="4"/>
  <c r="G10826" i="4" s="1" a="1"/>
  <c r="G10826" i="4" s="1"/>
  <c r="J10826" i="4"/>
  <c r="A10827" i="4"/>
  <c r="B10827" i="4"/>
  <c r="C10827" i="4" s="1" a="1"/>
  <c r="C10827" i="4" s="1"/>
  <c r="D10827" i="4"/>
  <c r="E10827" i="4" s="1" a="1"/>
  <c r="E10827" i="4" s="1"/>
  <c r="F10827" i="4"/>
  <c r="G10827" i="4" s="1" a="1"/>
  <c r="G10827" i="4" s="1"/>
  <c r="J10827" i="4"/>
  <c r="A10828" i="4"/>
  <c r="B10828" i="4"/>
  <c r="C10828" i="4" s="1" a="1"/>
  <c r="C10828" i="4" s="1"/>
  <c r="D10828" i="4"/>
  <c r="E10828" i="4" s="1" a="1"/>
  <c r="E10828" i="4" s="1"/>
  <c r="F10828" i="4"/>
  <c r="G10828" i="4" s="1" a="1"/>
  <c r="G10828" i="4" s="1"/>
  <c r="J10828" i="4"/>
  <c r="A10829" i="4"/>
  <c r="B10829" i="4"/>
  <c r="C10829" i="4" s="1" a="1"/>
  <c r="C10829" i="4" s="1"/>
  <c r="D10829" i="4"/>
  <c r="E10829" i="4" s="1" a="1"/>
  <c r="E10829" i="4" s="1"/>
  <c r="F10829" i="4"/>
  <c r="G10829" i="4" s="1" a="1"/>
  <c r="G10829" i="4" s="1"/>
  <c r="J10829" i="4"/>
  <c r="A10830" i="4"/>
  <c r="B10830" i="4"/>
  <c r="C10830" i="4" s="1" a="1"/>
  <c r="C10830" i="4" s="1"/>
  <c r="D10830" i="4"/>
  <c r="E10830" i="4" s="1" a="1"/>
  <c r="E10830" i="4" s="1"/>
  <c r="F10830" i="4"/>
  <c r="G10830" i="4" s="1" a="1"/>
  <c r="G10830" i="4" s="1"/>
  <c r="J10830" i="4"/>
  <c r="A10831" i="4"/>
  <c r="B10831" i="4"/>
  <c r="C10831" i="4" s="1" a="1"/>
  <c r="C10831" i="4" s="1"/>
  <c r="D10831" i="4"/>
  <c r="E10831" i="4" s="1" a="1"/>
  <c r="E10831" i="4" s="1"/>
  <c r="F10831" i="4"/>
  <c r="G10831" i="4" s="1" a="1"/>
  <c r="G10831" i="4" s="1"/>
  <c r="J10831" i="4"/>
  <c r="A10832" i="4"/>
  <c r="B10832" i="4"/>
  <c r="C10832" i="4" s="1" a="1"/>
  <c r="C10832" i="4" s="1"/>
  <c r="D10832" i="4"/>
  <c r="E10832" i="4" s="1" a="1"/>
  <c r="E10832" i="4" s="1"/>
  <c r="F10832" i="4"/>
  <c r="G10832" i="4" s="1" a="1"/>
  <c r="G10832" i="4" s="1"/>
  <c r="J10832" i="4"/>
  <c r="A10833" i="4"/>
  <c r="B10833" i="4"/>
  <c r="C10833" i="4" s="1" a="1"/>
  <c r="C10833" i="4" s="1"/>
  <c r="D10833" i="4"/>
  <c r="E10833" i="4" s="1" a="1"/>
  <c r="E10833" i="4" s="1"/>
  <c r="F10833" i="4"/>
  <c r="G10833" i="4" s="1" a="1"/>
  <c r="G10833" i="4" s="1"/>
  <c r="J10833" i="4"/>
  <c r="A10834" i="4"/>
  <c r="B10834" i="4"/>
  <c r="C10834" i="4" s="1" a="1"/>
  <c r="C10834" i="4" s="1"/>
  <c r="D10834" i="4"/>
  <c r="E10834" i="4" s="1" a="1"/>
  <c r="E10834" i="4" s="1"/>
  <c r="F10834" i="4"/>
  <c r="G10834" i="4" s="1" a="1"/>
  <c r="G10834" i="4" s="1"/>
  <c r="J10834" i="4"/>
  <c r="A10835" i="4"/>
  <c r="B10835" i="4"/>
  <c r="C10835" i="4" s="1" a="1"/>
  <c r="C10835" i="4" s="1"/>
  <c r="D10835" i="4"/>
  <c r="E10835" i="4" s="1" a="1"/>
  <c r="E10835" i="4" s="1"/>
  <c r="F10835" i="4"/>
  <c r="G10835" i="4" s="1" a="1"/>
  <c r="G10835" i="4" s="1"/>
  <c r="J10835" i="4"/>
  <c r="A10836" i="4"/>
  <c r="B10836" i="4"/>
  <c r="C10836" i="4" s="1" a="1"/>
  <c r="C10836" i="4" s="1"/>
  <c r="D10836" i="4"/>
  <c r="E10836" i="4" s="1" a="1"/>
  <c r="E10836" i="4" s="1"/>
  <c r="F10836" i="4"/>
  <c r="G10836" i="4" s="1" a="1"/>
  <c r="G10836" i="4" s="1"/>
  <c r="J10836" i="4"/>
  <c r="A10837" i="4"/>
  <c r="B10837" i="4"/>
  <c r="C10837" i="4" s="1" a="1"/>
  <c r="C10837" i="4" s="1"/>
  <c r="D10837" i="4"/>
  <c r="E10837" i="4" s="1" a="1"/>
  <c r="E10837" i="4" s="1"/>
  <c r="F10837" i="4"/>
  <c r="G10837" i="4" s="1" a="1"/>
  <c r="G10837" i="4" s="1"/>
  <c r="J10837" i="4"/>
  <c r="A10838" i="4"/>
  <c r="B10838" i="4"/>
  <c r="C10838" i="4" s="1" a="1"/>
  <c r="C10838" i="4" s="1"/>
  <c r="D10838" i="4"/>
  <c r="E10838" i="4" s="1" a="1"/>
  <c r="E10838" i="4" s="1"/>
  <c r="F10838" i="4"/>
  <c r="G10838" i="4" s="1" a="1"/>
  <c r="G10838" i="4" s="1"/>
  <c r="J10838" i="4"/>
  <c r="A10839" i="4"/>
  <c r="B10839" i="4"/>
  <c r="C10839" i="4" s="1" a="1"/>
  <c r="C10839" i="4" s="1"/>
  <c r="D10839" i="4"/>
  <c r="E10839" i="4" s="1" a="1"/>
  <c r="E10839" i="4" s="1"/>
  <c r="F10839" i="4"/>
  <c r="G10839" i="4" s="1" a="1"/>
  <c r="G10839" i="4" s="1"/>
  <c r="J10839" i="4"/>
  <c r="A10840" i="4"/>
  <c r="B10840" i="4"/>
  <c r="C10840" i="4" s="1" a="1"/>
  <c r="C10840" i="4" s="1"/>
  <c r="D10840" i="4"/>
  <c r="E10840" i="4" s="1" a="1"/>
  <c r="E10840" i="4" s="1"/>
  <c r="F10840" i="4"/>
  <c r="G10840" i="4" s="1" a="1"/>
  <c r="G10840" i="4" s="1"/>
  <c r="J10840" i="4"/>
  <c r="A10841" i="4"/>
  <c r="B10841" i="4"/>
  <c r="C10841" i="4" s="1" a="1"/>
  <c r="C10841" i="4" s="1"/>
  <c r="D10841" i="4"/>
  <c r="E10841" i="4" s="1" a="1"/>
  <c r="E10841" i="4" s="1"/>
  <c r="F10841" i="4"/>
  <c r="G10841" i="4" s="1" a="1"/>
  <c r="G10841" i="4" s="1"/>
  <c r="J10841" i="4"/>
  <c r="A10842" i="4"/>
  <c r="B10842" i="4"/>
  <c r="C10842" i="4" s="1" a="1"/>
  <c r="C10842" i="4" s="1"/>
  <c r="D10842" i="4"/>
  <c r="E10842" i="4" s="1" a="1"/>
  <c r="E10842" i="4" s="1"/>
  <c r="F10842" i="4"/>
  <c r="G10842" i="4" s="1" a="1"/>
  <c r="G10842" i="4" s="1"/>
  <c r="J10842" i="4"/>
  <c r="A10843" i="4"/>
  <c r="B10843" i="4"/>
  <c r="C10843" i="4" s="1" a="1"/>
  <c r="C10843" i="4" s="1"/>
  <c r="D10843" i="4"/>
  <c r="E10843" i="4" s="1" a="1"/>
  <c r="E10843" i="4" s="1"/>
  <c r="F10843" i="4"/>
  <c r="G10843" i="4" s="1" a="1"/>
  <c r="G10843" i="4" s="1"/>
  <c r="J10843" i="4"/>
  <c r="A10844" i="4"/>
  <c r="B10844" i="4"/>
  <c r="C10844" i="4" s="1" a="1"/>
  <c r="C10844" i="4" s="1"/>
  <c r="D10844" i="4"/>
  <c r="E10844" i="4" s="1" a="1"/>
  <c r="E10844" i="4" s="1"/>
  <c r="F10844" i="4"/>
  <c r="G10844" i="4" s="1" a="1"/>
  <c r="G10844" i="4" s="1"/>
  <c r="J10844" i="4"/>
  <c r="A10845" i="4"/>
  <c r="B10845" i="4"/>
  <c r="C10845" i="4" s="1" a="1"/>
  <c r="C10845" i="4" s="1"/>
  <c r="D10845" i="4"/>
  <c r="E10845" i="4" s="1" a="1"/>
  <c r="E10845" i="4" s="1"/>
  <c r="F10845" i="4"/>
  <c r="G10845" i="4" s="1" a="1"/>
  <c r="G10845" i="4" s="1"/>
  <c r="J10845" i="4"/>
  <c r="A10846" i="4"/>
  <c r="B10846" i="4"/>
  <c r="C10846" i="4" s="1" a="1"/>
  <c r="C10846" i="4" s="1"/>
  <c r="D10846" i="4"/>
  <c r="E10846" i="4" s="1" a="1"/>
  <c r="E10846" i="4" s="1"/>
  <c r="F10846" i="4"/>
  <c r="G10846" i="4" s="1" a="1"/>
  <c r="G10846" i="4" s="1"/>
  <c r="J10846" i="4"/>
  <c r="A10847" i="4"/>
  <c r="B10847" i="4"/>
  <c r="C10847" i="4" s="1" a="1"/>
  <c r="C10847" i="4" s="1"/>
  <c r="D10847" i="4"/>
  <c r="E10847" i="4" s="1" a="1"/>
  <c r="E10847" i="4" s="1"/>
  <c r="F10847" i="4"/>
  <c r="G10847" i="4" s="1" a="1"/>
  <c r="G10847" i="4" s="1"/>
  <c r="J10847" i="4"/>
  <c r="A10848" i="4"/>
  <c r="B10848" i="4"/>
  <c r="C10848" i="4" s="1" a="1"/>
  <c r="C10848" i="4" s="1"/>
  <c r="D10848" i="4"/>
  <c r="E10848" i="4" s="1" a="1"/>
  <c r="E10848" i="4" s="1"/>
  <c r="F10848" i="4"/>
  <c r="G10848" i="4" s="1" a="1"/>
  <c r="G10848" i="4" s="1"/>
  <c r="J10848" i="4"/>
  <c r="A10849" i="4"/>
  <c r="B10849" i="4"/>
  <c r="C10849" i="4" s="1" a="1"/>
  <c r="C10849" i="4" s="1"/>
  <c r="D10849" i="4"/>
  <c r="E10849" i="4" s="1" a="1"/>
  <c r="E10849" i="4" s="1"/>
  <c r="F10849" i="4"/>
  <c r="G10849" i="4" s="1" a="1"/>
  <c r="G10849" i="4" s="1"/>
  <c r="J10849" i="4"/>
  <c r="A10850" i="4"/>
  <c r="B10850" i="4"/>
  <c r="C10850" i="4" s="1" a="1"/>
  <c r="C10850" i="4" s="1"/>
  <c r="D10850" i="4"/>
  <c r="E10850" i="4" s="1" a="1"/>
  <c r="E10850" i="4" s="1"/>
  <c r="F10850" i="4"/>
  <c r="G10850" i="4" s="1" a="1"/>
  <c r="G10850" i="4" s="1"/>
  <c r="J10850" i="4"/>
  <c r="A10851" i="4"/>
  <c r="B10851" i="4"/>
  <c r="C10851" i="4" s="1" a="1"/>
  <c r="C10851" i="4" s="1"/>
  <c r="D10851" i="4"/>
  <c r="E10851" i="4" s="1" a="1"/>
  <c r="E10851" i="4" s="1"/>
  <c r="F10851" i="4"/>
  <c r="G10851" i="4" s="1" a="1"/>
  <c r="G10851" i="4" s="1"/>
  <c r="J10851" i="4"/>
  <c r="A10852" i="4"/>
  <c r="B10852" i="4"/>
  <c r="C10852" i="4" s="1" a="1"/>
  <c r="C10852" i="4" s="1"/>
  <c r="D10852" i="4"/>
  <c r="E10852" i="4" s="1" a="1"/>
  <c r="E10852" i="4" s="1"/>
  <c r="F10852" i="4"/>
  <c r="G10852" i="4" s="1" a="1"/>
  <c r="G10852" i="4" s="1"/>
  <c r="J10852" i="4"/>
  <c r="A10853" i="4"/>
  <c r="B10853" i="4"/>
  <c r="C10853" i="4" s="1" a="1"/>
  <c r="C10853" i="4" s="1"/>
  <c r="D10853" i="4"/>
  <c r="E10853" i="4" s="1" a="1"/>
  <c r="E10853" i="4" s="1"/>
  <c r="F10853" i="4"/>
  <c r="G10853" i="4" s="1" a="1"/>
  <c r="G10853" i="4" s="1"/>
  <c r="J10853" i="4"/>
  <c r="A10854" i="4"/>
  <c r="B10854" i="4"/>
  <c r="C10854" i="4" s="1" a="1"/>
  <c r="C10854" i="4" s="1"/>
  <c r="D10854" i="4"/>
  <c r="E10854" i="4" s="1" a="1"/>
  <c r="E10854" i="4" s="1"/>
  <c r="F10854" i="4"/>
  <c r="G10854" i="4" s="1" a="1"/>
  <c r="G10854" i="4" s="1"/>
  <c r="J10854" i="4"/>
  <c r="A10855" i="4"/>
  <c r="B10855" i="4"/>
  <c r="C10855" i="4" s="1" a="1"/>
  <c r="C10855" i="4" s="1"/>
  <c r="D10855" i="4"/>
  <c r="E10855" i="4" s="1" a="1"/>
  <c r="E10855" i="4" s="1"/>
  <c r="F10855" i="4"/>
  <c r="G10855" i="4" s="1" a="1"/>
  <c r="G10855" i="4" s="1"/>
  <c r="J10855" i="4"/>
  <c r="A10856" i="4"/>
  <c r="B10856" i="4"/>
  <c r="C10856" i="4" s="1" a="1"/>
  <c r="C10856" i="4" s="1"/>
  <c r="D10856" i="4"/>
  <c r="E10856" i="4" s="1" a="1"/>
  <c r="E10856" i="4" s="1"/>
  <c r="F10856" i="4"/>
  <c r="G10856" i="4" s="1" a="1"/>
  <c r="G10856" i="4" s="1"/>
  <c r="J10856" i="4"/>
  <c r="A10857" i="4"/>
  <c r="B10857" i="4"/>
  <c r="C10857" i="4" s="1" a="1"/>
  <c r="C10857" i="4" s="1"/>
  <c r="D10857" i="4"/>
  <c r="E10857" i="4" s="1" a="1"/>
  <c r="E10857" i="4" s="1"/>
  <c r="F10857" i="4"/>
  <c r="G10857" i="4" s="1" a="1"/>
  <c r="G10857" i="4" s="1"/>
  <c r="J10857" i="4"/>
  <c r="A10858" i="4"/>
  <c r="B10858" i="4"/>
  <c r="C10858" i="4" s="1" a="1"/>
  <c r="C10858" i="4" s="1"/>
  <c r="D10858" i="4"/>
  <c r="E10858" i="4" s="1" a="1"/>
  <c r="E10858" i="4" s="1"/>
  <c r="F10858" i="4"/>
  <c r="G10858" i="4" s="1" a="1"/>
  <c r="G10858" i="4" s="1"/>
  <c r="J10858" i="4"/>
  <c r="A10859" i="4"/>
  <c r="B10859" i="4"/>
  <c r="C10859" i="4" s="1" a="1"/>
  <c r="C10859" i="4" s="1"/>
  <c r="D10859" i="4"/>
  <c r="E10859" i="4" s="1" a="1"/>
  <c r="E10859" i="4" s="1"/>
  <c r="F10859" i="4"/>
  <c r="G10859" i="4" s="1" a="1"/>
  <c r="G10859" i="4" s="1"/>
  <c r="J10859" i="4"/>
  <c r="A10860" i="4"/>
  <c r="B10860" i="4"/>
  <c r="C10860" i="4" s="1" a="1"/>
  <c r="C10860" i="4" s="1"/>
  <c r="D10860" i="4"/>
  <c r="E10860" i="4" s="1" a="1"/>
  <c r="E10860" i="4" s="1"/>
  <c r="F10860" i="4"/>
  <c r="G10860" i="4" s="1" a="1"/>
  <c r="G10860" i="4" s="1"/>
  <c r="J10860" i="4"/>
  <c r="A10861" i="4"/>
  <c r="B10861" i="4"/>
  <c r="C10861" i="4" s="1" a="1"/>
  <c r="C10861" i="4" s="1"/>
  <c r="D10861" i="4"/>
  <c r="E10861" i="4" s="1" a="1"/>
  <c r="E10861" i="4" s="1"/>
  <c r="F10861" i="4"/>
  <c r="G10861" i="4" s="1" a="1"/>
  <c r="G10861" i="4" s="1"/>
  <c r="J10861" i="4"/>
  <c r="A10862" i="4"/>
  <c r="B10862" i="4"/>
  <c r="C10862" i="4" s="1" a="1"/>
  <c r="C10862" i="4" s="1"/>
  <c r="D10862" i="4"/>
  <c r="E10862" i="4" s="1" a="1"/>
  <c r="E10862" i="4" s="1"/>
  <c r="F10862" i="4"/>
  <c r="G10862" i="4" s="1" a="1"/>
  <c r="G10862" i="4" s="1"/>
  <c r="J10862" i="4"/>
  <c r="A10863" i="4"/>
  <c r="B10863" i="4"/>
  <c r="C10863" i="4" s="1" a="1"/>
  <c r="C10863" i="4" s="1"/>
  <c r="D10863" i="4"/>
  <c r="E10863" i="4" s="1" a="1"/>
  <c r="E10863" i="4" s="1"/>
  <c r="F10863" i="4"/>
  <c r="G10863" i="4" s="1" a="1"/>
  <c r="G10863" i="4" s="1"/>
  <c r="J10863" i="4"/>
  <c r="A10864" i="4"/>
  <c r="B10864" i="4"/>
  <c r="C10864" i="4" s="1" a="1"/>
  <c r="C10864" i="4" s="1"/>
  <c r="D10864" i="4"/>
  <c r="E10864" i="4" s="1" a="1"/>
  <c r="E10864" i="4" s="1"/>
  <c r="F10864" i="4"/>
  <c r="G10864" i="4" s="1" a="1"/>
  <c r="G10864" i="4" s="1"/>
  <c r="J10864" i="4"/>
  <c r="A10865" i="4"/>
  <c r="B10865" i="4"/>
  <c r="C10865" i="4" s="1" a="1"/>
  <c r="C10865" i="4" s="1"/>
  <c r="D10865" i="4"/>
  <c r="E10865" i="4" s="1" a="1"/>
  <c r="E10865" i="4" s="1"/>
  <c r="F10865" i="4"/>
  <c r="G10865" i="4" s="1" a="1"/>
  <c r="G10865" i="4" s="1"/>
  <c r="J10865" i="4"/>
  <c r="A10866" i="4"/>
  <c r="B10866" i="4"/>
  <c r="C10866" i="4" s="1" a="1"/>
  <c r="C10866" i="4" s="1"/>
  <c r="D10866" i="4"/>
  <c r="E10866" i="4" s="1" a="1"/>
  <c r="E10866" i="4" s="1"/>
  <c r="F10866" i="4"/>
  <c r="G10866" i="4" s="1" a="1"/>
  <c r="G10866" i="4" s="1"/>
  <c r="J10866" i="4"/>
  <c r="A10867" i="4"/>
  <c r="B10867" i="4"/>
  <c r="C10867" i="4" s="1" a="1"/>
  <c r="C10867" i="4" s="1"/>
  <c r="D10867" i="4"/>
  <c r="E10867" i="4" s="1" a="1"/>
  <c r="E10867" i="4" s="1"/>
  <c r="F10867" i="4"/>
  <c r="G10867" i="4" s="1" a="1"/>
  <c r="G10867" i="4" s="1"/>
  <c r="J10867" i="4"/>
  <c r="A10868" i="4"/>
  <c r="B10868" i="4"/>
  <c r="C10868" i="4" s="1" a="1"/>
  <c r="C10868" i="4" s="1"/>
  <c r="D10868" i="4"/>
  <c r="E10868" i="4" s="1" a="1"/>
  <c r="E10868" i="4" s="1"/>
  <c r="F10868" i="4"/>
  <c r="G10868" i="4" s="1" a="1"/>
  <c r="G10868" i="4" s="1"/>
  <c r="J10868" i="4"/>
  <c r="A10869" i="4"/>
  <c r="B10869" i="4"/>
  <c r="C10869" i="4" s="1" a="1"/>
  <c r="C10869" i="4" s="1"/>
  <c r="D10869" i="4"/>
  <c r="E10869" i="4" s="1" a="1"/>
  <c r="E10869" i="4" s="1"/>
  <c r="F10869" i="4"/>
  <c r="G10869" i="4" s="1" a="1"/>
  <c r="G10869" i="4" s="1"/>
  <c r="J10869" i="4"/>
  <c r="A10870" i="4"/>
  <c r="B10870" i="4"/>
  <c r="C10870" i="4" s="1" a="1"/>
  <c r="C10870" i="4" s="1"/>
  <c r="D10870" i="4"/>
  <c r="E10870" i="4" s="1" a="1"/>
  <c r="E10870" i="4" s="1"/>
  <c r="F10870" i="4"/>
  <c r="G10870" i="4" s="1" a="1"/>
  <c r="G10870" i="4" s="1"/>
  <c r="J10870" i="4"/>
  <c r="A10871" i="4"/>
  <c r="B10871" i="4"/>
  <c r="C10871" i="4" s="1" a="1"/>
  <c r="C10871" i="4" s="1"/>
  <c r="D10871" i="4"/>
  <c r="E10871" i="4" s="1" a="1"/>
  <c r="E10871" i="4" s="1"/>
  <c r="F10871" i="4"/>
  <c r="G10871" i="4" s="1" a="1"/>
  <c r="G10871" i="4" s="1"/>
  <c r="J10871" i="4"/>
  <c r="A10872" i="4"/>
  <c r="B10872" i="4"/>
  <c r="C10872" i="4" s="1" a="1"/>
  <c r="C10872" i="4" s="1"/>
  <c r="D10872" i="4"/>
  <c r="E10872" i="4" s="1" a="1"/>
  <c r="E10872" i="4" s="1"/>
  <c r="F10872" i="4"/>
  <c r="G10872" i="4" s="1" a="1"/>
  <c r="G10872" i="4" s="1"/>
  <c r="J10872" i="4"/>
  <c r="A10873" i="4"/>
  <c r="B10873" i="4"/>
  <c r="C10873" i="4" s="1" a="1"/>
  <c r="C10873" i="4" s="1"/>
  <c r="D10873" i="4"/>
  <c r="E10873" i="4" s="1" a="1"/>
  <c r="E10873" i="4" s="1"/>
  <c r="F10873" i="4"/>
  <c r="G10873" i="4" s="1" a="1"/>
  <c r="G10873" i="4" s="1"/>
  <c r="J10873" i="4"/>
  <c r="A10874" i="4"/>
  <c r="B10874" i="4"/>
  <c r="C10874" i="4" s="1" a="1"/>
  <c r="C10874" i="4" s="1"/>
  <c r="D10874" i="4"/>
  <c r="E10874" i="4" s="1" a="1"/>
  <c r="E10874" i="4" s="1"/>
  <c r="F10874" i="4"/>
  <c r="G10874" i="4" s="1" a="1"/>
  <c r="G10874" i="4" s="1"/>
  <c r="J10874" i="4"/>
  <c r="A10875" i="4"/>
  <c r="B10875" i="4"/>
  <c r="C10875" i="4" s="1" a="1"/>
  <c r="C10875" i="4" s="1"/>
  <c r="D10875" i="4"/>
  <c r="E10875" i="4" s="1" a="1"/>
  <c r="E10875" i="4" s="1"/>
  <c r="F10875" i="4"/>
  <c r="G10875" i="4" s="1" a="1"/>
  <c r="G10875" i="4" s="1"/>
  <c r="J10875" i="4"/>
  <c r="A10876" i="4"/>
  <c r="B10876" i="4"/>
  <c r="C10876" i="4" s="1" a="1"/>
  <c r="C10876" i="4" s="1"/>
  <c r="D10876" i="4"/>
  <c r="E10876" i="4" s="1" a="1"/>
  <c r="E10876" i="4" s="1"/>
  <c r="F10876" i="4"/>
  <c r="G10876" i="4" s="1" a="1"/>
  <c r="G10876" i="4" s="1"/>
  <c r="J10876" i="4"/>
  <c r="A10877" i="4"/>
  <c r="B10877" i="4"/>
  <c r="C10877" i="4" s="1" a="1"/>
  <c r="C10877" i="4" s="1"/>
  <c r="D10877" i="4"/>
  <c r="E10877" i="4" s="1" a="1"/>
  <c r="E10877" i="4" s="1"/>
  <c r="F10877" i="4"/>
  <c r="G10877" i="4" s="1" a="1"/>
  <c r="G10877" i="4" s="1"/>
  <c r="J10877" i="4"/>
  <c r="A10878" i="4"/>
  <c r="B10878" i="4"/>
  <c r="C10878" i="4" s="1" a="1"/>
  <c r="C10878" i="4" s="1"/>
  <c r="D10878" i="4"/>
  <c r="E10878" i="4" s="1" a="1"/>
  <c r="E10878" i="4" s="1"/>
  <c r="F10878" i="4"/>
  <c r="G10878" i="4" s="1" a="1"/>
  <c r="G10878" i="4" s="1"/>
  <c r="J10878" i="4"/>
  <c r="A10879" i="4"/>
  <c r="B10879" i="4"/>
  <c r="C10879" i="4" s="1" a="1"/>
  <c r="C10879" i="4" s="1"/>
  <c r="D10879" i="4"/>
  <c r="E10879" i="4" s="1" a="1"/>
  <c r="E10879" i="4" s="1"/>
  <c r="F10879" i="4"/>
  <c r="G10879" i="4" s="1" a="1"/>
  <c r="G10879" i="4" s="1"/>
  <c r="J10879" i="4"/>
  <c r="A10880" i="4"/>
  <c r="B10880" i="4"/>
  <c r="C10880" i="4" s="1" a="1"/>
  <c r="C10880" i="4" s="1"/>
  <c r="D10880" i="4"/>
  <c r="E10880" i="4" s="1" a="1"/>
  <c r="E10880" i="4" s="1"/>
  <c r="F10880" i="4"/>
  <c r="G10880" i="4" s="1" a="1"/>
  <c r="G10880" i="4" s="1"/>
  <c r="J10880" i="4"/>
  <c r="A10881" i="4"/>
  <c r="B10881" i="4"/>
  <c r="C10881" i="4" s="1" a="1"/>
  <c r="C10881" i="4" s="1"/>
  <c r="D10881" i="4"/>
  <c r="E10881" i="4" s="1" a="1"/>
  <c r="E10881" i="4" s="1"/>
  <c r="F10881" i="4"/>
  <c r="G10881" i="4" s="1" a="1"/>
  <c r="G10881" i="4" s="1"/>
  <c r="J10881" i="4"/>
  <c r="A10882" i="4"/>
  <c r="B10882" i="4"/>
  <c r="C10882" i="4" s="1" a="1"/>
  <c r="C10882" i="4" s="1"/>
  <c r="D10882" i="4"/>
  <c r="E10882" i="4" s="1" a="1"/>
  <c r="E10882" i="4" s="1"/>
  <c r="F10882" i="4"/>
  <c r="G10882" i="4" s="1" a="1"/>
  <c r="G10882" i="4" s="1"/>
  <c r="J10882" i="4"/>
  <c r="A10883" i="4"/>
  <c r="B10883" i="4"/>
  <c r="C10883" i="4" s="1" a="1"/>
  <c r="C10883" i="4" s="1"/>
  <c r="D10883" i="4"/>
  <c r="E10883" i="4" s="1" a="1"/>
  <c r="E10883" i="4" s="1"/>
  <c r="F10883" i="4"/>
  <c r="G10883" i="4" s="1" a="1"/>
  <c r="G10883" i="4" s="1"/>
  <c r="J10883" i="4"/>
  <c r="A10884" i="4"/>
  <c r="B10884" i="4"/>
  <c r="C10884" i="4" s="1" a="1"/>
  <c r="C10884" i="4" s="1"/>
  <c r="D10884" i="4"/>
  <c r="E10884" i="4" s="1" a="1"/>
  <c r="E10884" i="4" s="1"/>
  <c r="F10884" i="4"/>
  <c r="G10884" i="4" s="1" a="1"/>
  <c r="G10884" i="4" s="1"/>
  <c r="J10884" i="4"/>
  <c r="A10885" i="4"/>
  <c r="B10885" i="4"/>
  <c r="C10885" i="4" s="1" a="1"/>
  <c r="C10885" i="4" s="1"/>
  <c r="D10885" i="4"/>
  <c r="E10885" i="4" s="1" a="1"/>
  <c r="E10885" i="4" s="1"/>
  <c r="F10885" i="4"/>
  <c r="G10885" i="4" s="1" a="1"/>
  <c r="G10885" i="4" s="1"/>
  <c r="J10885" i="4"/>
  <c r="A10886" i="4"/>
  <c r="B10886" i="4"/>
  <c r="C10886" i="4" s="1" a="1"/>
  <c r="C10886" i="4" s="1"/>
  <c r="D10886" i="4"/>
  <c r="E10886" i="4" s="1" a="1"/>
  <c r="E10886" i="4" s="1"/>
  <c r="F10886" i="4"/>
  <c r="G10886" i="4" s="1" a="1"/>
  <c r="G10886" i="4" s="1"/>
  <c r="J10886" i="4"/>
  <c r="A10887" i="4"/>
  <c r="B10887" i="4"/>
  <c r="C10887" i="4" s="1" a="1"/>
  <c r="C10887" i="4" s="1"/>
  <c r="D10887" i="4"/>
  <c r="E10887" i="4" s="1" a="1"/>
  <c r="E10887" i="4" s="1"/>
  <c r="F10887" i="4"/>
  <c r="G10887" i="4" s="1" a="1"/>
  <c r="G10887" i="4" s="1"/>
  <c r="J10887" i="4"/>
  <c r="A10888" i="4"/>
  <c r="B10888" i="4"/>
  <c r="C10888" i="4" s="1" a="1"/>
  <c r="C10888" i="4" s="1"/>
  <c r="D10888" i="4"/>
  <c r="E10888" i="4" s="1" a="1"/>
  <c r="E10888" i="4" s="1"/>
  <c r="F10888" i="4"/>
  <c r="G10888" i="4" s="1" a="1"/>
  <c r="G10888" i="4" s="1"/>
  <c r="J10888" i="4"/>
  <c r="A10889" i="4"/>
  <c r="B10889" i="4"/>
  <c r="C10889" i="4" s="1" a="1"/>
  <c r="C10889" i="4" s="1"/>
  <c r="D10889" i="4"/>
  <c r="E10889" i="4" s="1" a="1"/>
  <c r="E10889" i="4" s="1"/>
  <c r="F10889" i="4"/>
  <c r="G10889" i="4" s="1" a="1"/>
  <c r="G10889" i="4" s="1"/>
  <c r="J10889" i="4"/>
  <c r="A10890" i="4"/>
  <c r="B10890" i="4"/>
  <c r="C10890" i="4" s="1" a="1"/>
  <c r="C10890" i="4" s="1"/>
  <c r="D10890" i="4"/>
  <c r="E10890" i="4" s="1" a="1"/>
  <c r="E10890" i="4" s="1"/>
  <c r="F10890" i="4"/>
  <c r="G10890" i="4" s="1" a="1"/>
  <c r="G10890" i="4" s="1"/>
  <c r="J10890" i="4"/>
  <c r="A10891" i="4"/>
  <c r="B10891" i="4"/>
  <c r="C10891" i="4" s="1" a="1"/>
  <c r="C10891" i="4" s="1"/>
  <c r="D10891" i="4"/>
  <c r="E10891" i="4" s="1" a="1"/>
  <c r="E10891" i="4" s="1"/>
  <c r="F10891" i="4"/>
  <c r="G10891" i="4" s="1" a="1"/>
  <c r="G10891" i="4" s="1"/>
  <c r="J10891" i="4"/>
  <c r="A10892" i="4"/>
  <c r="B10892" i="4"/>
  <c r="C10892" i="4" s="1" a="1"/>
  <c r="C10892" i="4" s="1"/>
  <c r="D10892" i="4"/>
  <c r="E10892" i="4" s="1" a="1"/>
  <c r="E10892" i="4" s="1"/>
  <c r="F10892" i="4"/>
  <c r="G10892" i="4" s="1" a="1"/>
  <c r="G10892" i="4" s="1"/>
  <c r="J10892" i="4"/>
  <c r="A10893" i="4"/>
  <c r="B10893" i="4"/>
  <c r="C10893" i="4" s="1" a="1"/>
  <c r="C10893" i="4" s="1"/>
  <c r="D10893" i="4"/>
  <c r="E10893" i="4" s="1" a="1"/>
  <c r="E10893" i="4" s="1"/>
  <c r="F10893" i="4"/>
  <c r="G10893" i="4" s="1" a="1"/>
  <c r="G10893" i="4" s="1"/>
  <c r="J10893" i="4"/>
  <c r="A10894" i="4"/>
  <c r="B10894" i="4"/>
  <c r="C10894" i="4" s="1" a="1"/>
  <c r="C10894" i="4" s="1"/>
  <c r="D10894" i="4"/>
  <c r="E10894" i="4" s="1" a="1"/>
  <c r="E10894" i="4" s="1"/>
  <c r="F10894" i="4"/>
  <c r="G10894" i="4" s="1" a="1"/>
  <c r="G10894" i="4" s="1"/>
  <c r="J10894" i="4"/>
  <c r="A10895" i="4"/>
  <c r="B10895" i="4"/>
  <c r="C10895" i="4" s="1" a="1"/>
  <c r="C10895" i="4" s="1"/>
  <c r="D10895" i="4"/>
  <c r="E10895" i="4" s="1" a="1"/>
  <c r="E10895" i="4" s="1"/>
  <c r="F10895" i="4"/>
  <c r="G10895" i="4" s="1" a="1"/>
  <c r="G10895" i="4" s="1"/>
  <c r="J10895" i="4"/>
  <c r="A10896" i="4"/>
  <c r="B10896" i="4"/>
  <c r="C10896" i="4" s="1" a="1"/>
  <c r="C10896" i="4" s="1"/>
  <c r="D10896" i="4"/>
  <c r="E10896" i="4" s="1" a="1"/>
  <c r="E10896" i="4" s="1"/>
  <c r="F10896" i="4"/>
  <c r="G10896" i="4" s="1" a="1"/>
  <c r="G10896" i="4" s="1"/>
  <c r="J10896" i="4"/>
  <c r="A10897" i="4"/>
  <c r="B10897" i="4"/>
  <c r="C10897" i="4" s="1" a="1"/>
  <c r="C10897" i="4" s="1"/>
  <c r="D10897" i="4"/>
  <c r="E10897" i="4" s="1" a="1"/>
  <c r="E10897" i="4" s="1"/>
  <c r="F10897" i="4"/>
  <c r="G10897" i="4" s="1" a="1"/>
  <c r="G10897" i="4" s="1"/>
  <c r="J10897" i="4"/>
  <c r="A10898" i="4"/>
  <c r="B10898" i="4"/>
  <c r="C10898" i="4" s="1" a="1"/>
  <c r="C10898" i="4" s="1"/>
  <c r="D10898" i="4"/>
  <c r="E10898" i="4" s="1" a="1"/>
  <c r="E10898" i="4" s="1"/>
  <c r="F10898" i="4"/>
  <c r="G10898" i="4" s="1" a="1"/>
  <c r="G10898" i="4" s="1"/>
  <c r="J10898" i="4"/>
  <c r="A10899" i="4"/>
  <c r="B10899" i="4"/>
  <c r="C10899" i="4" s="1" a="1"/>
  <c r="C10899" i="4" s="1"/>
  <c r="D10899" i="4"/>
  <c r="E10899" i="4" s="1" a="1"/>
  <c r="E10899" i="4" s="1"/>
  <c r="F10899" i="4"/>
  <c r="G10899" i="4" s="1" a="1"/>
  <c r="G10899" i="4" s="1"/>
  <c r="J10899" i="4"/>
  <c r="A10900" i="4"/>
  <c r="B10900" i="4"/>
  <c r="C10900" i="4" s="1" a="1"/>
  <c r="C10900" i="4" s="1"/>
  <c r="D10900" i="4"/>
  <c r="E10900" i="4" s="1" a="1"/>
  <c r="E10900" i="4" s="1"/>
  <c r="F10900" i="4"/>
  <c r="G10900" i="4" s="1" a="1"/>
  <c r="G10900" i="4" s="1"/>
  <c r="J10900" i="4"/>
  <c r="A10901" i="4"/>
  <c r="B10901" i="4"/>
  <c r="C10901" i="4" s="1" a="1"/>
  <c r="C10901" i="4" s="1"/>
  <c r="D10901" i="4"/>
  <c r="E10901" i="4" s="1" a="1"/>
  <c r="E10901" i="4" s="1"/>
  <c r="F10901" i="4"/>
  <c r="G10901" i="4" s="1" a="1"/>
  <c r="G10901" i="4" s="1"/>
  <c r="J10901" i="4"/>
  <c r="A10902" i="4"/>
  <c r="B10902" i="4"/>
  <c r="C10902" i="4" s="1" a="1"/>
  <c r="C10902" i="4" s="1"/>
  <c r="D10902" i="4"/>
  <c r="E10902" i="4" s="1" a="1"/>
  <c r="E10902" i="4" s="1"/>
  <c r="F10902" i="4"/>
  <c r="G10902" i="4" s="1" a="1"/>
  <c r="G10902" i="4" s="1"/>
  <c r="J10902" i="4"/>
  <c r="A10903" i="4"/>
  <c r="B10903" i="4"/>
  <c r="C10903" i="4" s="1" a="1"/>
  <c r="C10903" i="4" s="1"/>
  <c r="D10903" i="4"/>
  <c r="E10903" i="4" s="1" a="1"/>
  <c r="E10903" i="4" s="1"/>
  <c r="F10903" i="4"/>
  <c r="G10903" i="4" s="1" a="1"/>
  <c r="G10903" i="4" s="1"/>
  <c r="J10903" i="4"/>
  <c r="A10904" i="4"/>
  <c r="B10904" i="4"/>
  <c r="C10904" i="4" s="1" a="1"/>
  <c r="C10904" i="4" s="1"/>
  <c r="D10904" i="4"/>
  <c r="E10904" i="4" s="1" a="1"/>
  <c r="E10904" i="4" s="1"/>
  <c r="F10904" i="4"/>
  <c r="G10904" i="4" s="1" a="1"/>
  <c r="G10904" i="4" s="1"/>
  <c r="J10904" i="4"/>
  <c r="A10905" i="4"/>
  <c r="B10905" i="4"/>
  <c r="C10905" i="4" s="1" a="1"/>
  <c r="C10905" i="4" s="1"/>
  <c r="D10905" i="4"/>
  <c r="E10905" i="4" s="1" a="1"/>
  <c r="E10905" i="4" s="1"/>
  <c r="F10905" i="4"/>
  <c r="G10905" i="4" s="1" a="1"/>
  <c r="G10905" i="4" s="1"/>
  <c r="J10905" i="4"/>
  <c r="A10906" i="4"/>
  <c r="B10906" i="4"/>
  <c r="C10906" i="4" s="1" a="1"/>
  <c r="C10906" i="4" s="1"/>
  <c r="D10906" i="4"/>
  <c r="E10906" i="4" s="1" a="1"/>
  <c r="E10906" i="4" s="1"/>
  <c r="F10906" i="4"/>
  <c r="G10906" i="4" s="1" a="1"/>
  <c r="G10906" i="4" s="1"/>
  <c r="J10906" i="4"/>
  <c r="A10907" i="4"/>
  <c r="B10907" i="4"/>
  <c r="C10907" i="4" s="1" a="1"/>
  <c r="C10907" i="4" s="1"/>
  <c r="D10907" i="4"/>
  <c r="E10907" i="4" s="1" a="1"/>
  <c r="E10907" i="4" s="1"/>
  <c r="F10907" i="4"/>
  <c r="G10907" i="4" s="1" a="1"/>
  <c r="G10907" i="4" s="1"/>
  <c r="J10907" i="4"/>
  <c r="A10908" i="4"/>
  <c r="B10908" i="4"/>
  <c r="C10908" i="4" s="1" a="1"/>
  <c r="C10908" i="4" s="1"/>
  <c r="D10908" i="4"/>
  <c r="E10908" i="4" s="1" a="1"/>
  <c r="E10908" i="4" s="1"/>
  <c r="F10908" i="4"/>
  <c r="G10908" i="4" s="1" a="1"/>
  <c r="G10908" i="4" s="1"/>
  <c r="J10908" i="4"/>
  <c r="A10909" i="4"/>
  <c r="B10909" i="4"/>
  <c r="C10909" i="4" s="1" a="1"/>
  <c r="C10909" i="4" s="1"/>
  <c r="D10909" i="4"/>
  <c r="E10909" i="4" s="1" a="1"/>
  <c r="E10909" i="4" s="1"/>
  <c r="F10909" i="4"/>
  <c r="G10909" i="4" s="1" a="1"/>
  <c r="G10909" i="4" s="1"/>
  <c r="J10909" i="4"/>
  <c r="A10910" i="4"/>
  <c r="B10910" i="4"/>
  <c r="C10910" i="4" s="1" a="1"/>
  <c r="C10910" i="4" s="1"/>
  <c r="D10910" i="4"/>
  <c r="E10910" i="4" s="1" a="1"/>
  <c r="E10910" i="4" s="1"/>
  <c r="F10910" i="4"/>
  <c r="G10910" i="4" s="1" a="1"/>
  <c r="G10910" i="4" s="1"/>
  <c r="J10910" i="4"/>
  <c r="A10911" i="4"/>
  <c r="B10911" i="4"/>
  <c r="C10911" i="4" s="1" a="1"/>
  <c r="C10911" i="4" s="1"/>
  <c r="D10911" i="4"/>
  <c r="E10911" i="4" s="1" a="1"/>
  <c r="E10911" i="4" s="1"/>
  <c r="F10911" i="4"/>
  <c r="G10911" i="4" s="1" a="1"/>
  <c r="G10911" i="4" s="1"/>
  <c r="J10911" i="4"/>
  <c r="A10912" i="4"/>
  <c r="B10912" i="4"/>
  <c r="C10912" i="4" s="1" a="1"/>
  <c r="C10912" i="4" s="1"/>
  <c r="D10912" i="4"/>
  <c r="E10912" i="4" s="1" a="1"/>
  <c r="E10912" i="4" s="1"/>
  <c r="F10912" i="4"/>
  <c r="G10912" i="4" s="1" a="1"/>
  <c r="G10912" i="4" s="1"/>
  <c r="J10912" i="4"/>
  <c r="A10913" i="4"/>
  <c r="B10913" i="4"/>
  <c r="C10913" i="4" s="1" a="1"/>
  <c r="C10913" i="4" s="1"/>
  <c r="D10913" i="4"/>
  <c r="E10913" i="4" s="1" a="1"/>
  <c r="E10913" i="4" s="1"/>
  <c r="F10913" i="4"/>
  <c r="G10913" i="4" s="1" a="1"/>
  <c r="G10913" i="4" s="1"/>
  <c r="J10913" i="4"/>
  <c r="A10914" i="4"/>
  <c r="B10914" i="4"/>
  <c r="C10914" i="4" s="1" a="1"/>
  <c r="C10914" i="4" s="1"/>
  <c r="D10914" i="4"/>
  <c r="E10914" i="4" s="1" a="1"/>
  <c r="E10914" i="4" s="1"/>
  <c r="F10914" i="4"/>
  <c r="G10914" i="4" s="1" a="1"/>
  <c r="G10914" i="4" s="1"/>
  <c r="J10914" i="4"/>
  <c r="A10915" i="4"/>
  <c r="B10915" i="4"/>
  <c r="C10915" i="4" s="1" a="1"/>
  <c r="C10915" i="4" s="1"/>
  <c r="D10915" i="4"/>
  <c r="E10915" i="4" s="1" a="1"/>
  <c r="E10915" i="4" s="1"/>
  <c r="F10915" i="4"/>
  <c r="G10915" i="4" s="1" a="1"/>
  <c r="G10915" i="4" s="1"/>
  <c r="J10915" i="4"/>
  <c r="A10916" i="4"/>
  <c r="B10916" i="4"/>
  <c r="C10916" i="4" s="1" a="1"/>
  <c r="C10916" i="4" s="1"/>
  <c r="D10916" i="4"/>
  <c r="E10916" i="4" s="1" a="1"/>
  <c r="E10916" i="4" s="1"/>
  <c r="F10916" i="4"/>
  <c r="G10916" i="4" s="1" a="1"/>
  <c r="G10916" i="4" s="1"/>
  <c r="J10916" i="4"/>
  <c r="A10917" i="4"/>
  <c r="B10917" i="4"/>
  <c r="C10917" i="4" s="1" a="1"/>
  <c r="C10917" i="4" s="1"/>
  <c r="D10917" i="4"/>
  <c r="E10917" i="4" s="1" a="1"/>
  <c r="E10917" i="4" s="1"/>
  <c r="F10917" i="4"/>
  <c r="G10917" i="4" s="1" a="1"/>
  <c r="G10917" i="4" s="1"/>
  <c r="J10917" i="4"/>
  <c r="A10918" i="4"/>
  <c r="B10918" i="4"/>
  <c r="C10918" i="4" s="1" a="1"/>
  <c r="C10918" i="4" s="1"/>
  <c r="D10918" i="4"/>
  <c r="E10918" i="4" s="1" a="1"/>
  <c r="E10918" i="4" s="1"/>
  <c r="F10918" i="4"/>
  <c r="G10918" i="4" s="1" a="1"/>
  <c r="G10918" i="4" s="1"/>
  <c r="J10918" i="4"/>
  <c r="A10919" i="4"/>
  <c r="B10919" i="4"/>
  <c r="C10919" i="4" s="1" a="1"/>
  <c r="C10919" i="4" s="1"/>
  <c r="D10919" i="4"/>
  <c r="E10919" i="4" s="1" a="1"/>
  <c r="E10919" i="4" s="1"/>
  <c r="F10919" i="4"/>
  <c r="G10919" i="4" s="1" a="1"/>
  <c r="G10919" i="4" s="1"/>
  <c r="J10919" i="4"/>
  <c r="A10920" i="4"/>
  <c r="B10920" i="4"/>
  <c r="C10920" i="4" s="1" a="1"/>
  <c r="C10920" i="4" s="1"/>
  <c r="D10920" i="4"/>
  <c r="E10920" i="4" s="1" a="1"/>
  <c r="E10920" i="4" s="1"/>
  <c r="F10920" i="4"/>
  <c r="G10920" i="4" s="1" a="1"/>
  <c r="G10920" i="4" s="1"/>
  <c r="J10920" i="4"/>
  <c r="A10921" i="4"/>
  <c r="B10921" i="4"/>
  <c r="C10921" i="4" s="1" a="1"/>
  <c r="C10921" i="4" s="1"/>
  <c r="D10921" i="4"/>
  <c r="E10921" i="4" s="1" a="1"/>
  <c r="E10921" i="4" s="1"/>
  <c r="F10921" i="4"/>
  <c r="G10921" i="4" s="1" a="1"/>
  <c r="G10921" i="4" s="1"/>
  <c r="J10921" i="4"/>
  <c r="A10922" i="4"/>
  <c r="B10922" i="4"/>
  <c r="C10922" i="4" s="1" a="1"/>
  <c r="C10922" i="4" s="1"/>
  <c r="D10922" i="4"/>
  <c r="E10922" i="4" s="1" a="1"/>
  <c r="E10922" i="4" s="1"/>
  <c r="F10922" i="4"/>
  <c r="G10922" i="4" s="1" a="1"/>
  <c r="G10922" i="4" s="1"/>
  <c r="J10922" i="4"/>
  <c r="A10923" i="4"/>
  <c r="B10923" i="4"/>
  <c r="C10923" i="4" s="1" a="1"/>
  <c r="C10923" i="4" s="1"/>
  <c r="D10923" i="4"/>
  <c r="E10923" i="4" s="1" a="1"/>
  <c r="E10923" i="4" s="1"/>
  <c r="F10923" i="4"/>
  <c r="G10923" i="4" s="1" a="1"/>
  <c r="G10923" i="4" s="1"/>
  <c r="J10923" i="4"/>
  <c r="A10924" i="4"/>
  <c r="B10924" i="4"/>
  <c r="C10924" i="4" s="1" a="1"/>
  <c r="C10924" i="4" s="1"/>
  <c r="D10924" i="4"/>
  <c r="E10924" i="4" s="1" a="1"/>
  <c r="E10924" i="4" s="1"/>
  <c r="F10924" i="4"/>
  <c r="G10924" i="4" s="1" a="1"/>
  <c r="G10924" i="4" s="1"/>
  <c r="J10924" i="4"/>
  <c r="A10925" i="4"/>
  <c r="B10925" i="4"/>
  <c r="C10925" i="4" s="1" a="1"/>
  <c r="C10925" i="4" s="1"/>
  <c r="D10925" i="4"/>
  <c r="E10925" i="4" s="1" a="1"/>
  <c r="E10925" i="4" s="1"/>
  <c r="F10925" i="4"/>
  <c r="G10925" i="4" s="1" a="1"/>
  <c r="G10925" i="4" s="1"/>
  <c r="J10925" i="4"/>
  <c r="A10926" i="4"/>
  <c r="B10926" i="4"/>
  <c r="C10926" i="4" s="1" a="1"/>
  <c r="C10926" i="4" s="1"/>
  <c r="D10926" i="4"/>
  <c r="E10926" i="4" s="1" a="1"/>
  <c r="E10926" i="4" s="1"/>
  <c r="F10926" i="4"/>
  <c r="G10926" i="4" s="1" a="1"/>
  <c r="G10926" i="4" s="1"/>
  <c r="J10926" i="4"/>
  <c r="A10927" i="4"/>
  <c r="B10927" i="4"/>
  <c r="C10927" i="4" s="1" a="1"/>
  <c r="C10927" i="4" s="1"/>
  <c r="D10927" i="4"/>
  <c r="E10927" i="4" s="1" a="1"/>
  <c r="E10927" i="4" s="1"/>
  <c r="F10927" i="4"/>
  <c r="G10927" i="4" s="1" a="1"/>
  <c r="G10927" i="4" s="1"/>
  <c r="J10927" i="4"/>
  <c r="A10928" i="4"/>
  <c r="B10928" i="4"/>
  <c r="C10928" i="4" s="1" a="1"/>
  <c r="C10928" i="4" s="1"/>
  <c r="D10928" i="4"/>
  <c r="E10928" i="4" s="1" a="1"/>
  <c r="E10928" i="4" s="1"/>
  <c r="F10928" i="4"/>
  <c r="G10928" i="4" s="1" a="1"/>
  <c r="G10928" i="4" s="1"/>
  <c r="J10928" i="4"/>
  <c r="A10929" i="4"/>
  <c r="B10929" i="4"/>
  <c r="C10929" i="4" s="1" a="1"/>
  <c r="C10929" i="4" s="1"/>
  <c r="D10929" i="4"/>
  <c r="E10929" i="4" s="1" a="1"/>
  <c r="E10929" i="4" s="1"/>
  <c r="F10929" i="4"/>
  <c r="G10929" i="4" s="1" a="1"/>
  <c r="G10929" i="4" s="1"/>
  <c r="J10929" i="4"/>
  <c r="A10930" i="4"/>
  <c r="B10930" i="4"/>
  <c r="C10930" i="4" s="1" a="1"/>
  <c r="C10930" i="4" s="1"/>
  <c r="D10930" i="4"/>
  <c r="E10930" i="4" s="1" a="1"/>
  <c r="E10930" i="4" s="1"/>
  <c r="F10930" i="4"/>
  <c r="G10930" i="4" s="1" a="1"/>
  <c r="G10930" i="4" s="1"/>
  <c r="J10930" i="4"/>
  <c r="A10931" i="4"/>
  <c r="B10931" i="4"/>
  <c r="C10931" i="4" s="1" a="1"/>
  <c r="C10931" i="4" s="1"/>
  <c r="D10931" i="4"/>
  <c r="E10931" i="4" s="1" a="1"/>
  <c r="E10931" i="4" s="1"/>
  <c r="F10931" i="4"/>
  <c r="G10931" i="4" s="1" a="1"/>
  <c r="G10931" i="4" s="1"/>
  <c r="J10931" i="4"/>
  <c r="A10932" i="4"/>
  <c r="B10932" i="4"/>
  <c r="C10932" i="4" s="1" a="1"/>
  <c r="C10932" i="4" s="1"/>
  <c r="D10932" i="4"/>
  <c r="E10932" i="4" s="1" a="1"/>
  <c r="E10932" i="4" s="1"/>
  <c r="F10932" i="4"/>
  <c r="G10932" i="4" s="1" a="1"/>
  <c r="G10932" i="4" s="1"/>
  <c r="J10932" i="4"/>
  <c r="A10933" i="4"/>
  <c r="B10933" i="4"/>
  <c r="C10933" i="4" s="1" a="1"/>
  <c r="C10933" i="4" s="1"/>
  <c r="D10933" i="4"/>
  <c r="E10933" i="4" s="1" a="1"/>
  <c r="E10933" i="4" s="1"/>
  <c r="F10933" i="4"/>
  <c r="G10933" i="4" s="1" a="1"/>
  <c r="G10933" i="4" s="1"/>
  <c r="J10933" i="4"/>
  <c r="A10934" i="4"/>
  <c r="B10934" i="4"/>
  <c r="C10934" i="4" s="1" a="1"/>
  <c r="C10934" i="4" s="1"/>
  <c r="D10934" i="4"/>
  <c r="E10934" i="4" s="1" a="1"/>
  <c r="E10934" i="4" s="1"/>
  <c r="F10934" i="4"/>
  <c r="G10934" i="4" s="1" a="1"/>
  <c r="G10934" i="4" s="1"/>
  <c r="J10934" i="4"/>
  <c r="A10935" i="4"/>
  <c r="B10935" i="4"/>
  <c r="C10935" i="4" s="1" a="1"/>
  <c r="C10935" i="4" s="1"/>
  <c r="D10935" i="4"/>
  <c r="E10935" i="4" s="1" a="1"/>
  <c r="E10935" i="4" s="1"/>
  <c r="F10935" i="4"/>
  <c r="G10935" i="4" s="1" a="1"/>
  <c r="G10935" i="4" s="1"/>
  <c r="J10935" i="4"/>
  <c r="A10936" i="4"/>
  <c r="B10936" i="4"/>
  <c r="C10936" i="4" s="1" a="1"/>
  <c r="C10936" i="4" s="1"/>
  <c r="D10936" i="4"/>
  <c r="E10936" i="4" s="1" a="1"/>
  <c r="E10936" i="4" s="1"/>
  <c r="F10936" i="4"/>
  <c r="G10936" i="4" s="1" a="1"/>
  <c r="G10936" i="4" s="1"/>
  <c r="J10936" i="4"/>
  <c r="A10937" i="4"/>
  <c r="B10937" i="4"/>
  <c r="C10937" i="4" s="1" a="1"/>
  <c r="C10937" i="4" s="1"/>
  <c r="D10937" i="4"/>
  <c r="E10937" i="4" s="1" a="1"/>
  <c r="E10937" i="4" s="1"/>
  <c r="F10937" i="4"/>
  <c r="G10937" i="4" s="1" a="1"/>
  <c r="G10937" i="4" s="1"/>
  <c r="J10937" i="4"/>
  <c r="A10938" i="4"/>
  <c r="B10938" i="4"/>
  <c r="C10938" i="4" s="1" a="1"/>
  <c r="C10938" i="4" s="1"/>
  <c r="D10938" i="4"/>
  <c r="E10938" i="4" s="1" a="1"/>
  <c r="E10938" i="4" s="1"/>
  <c r="F10938" i="4"/>
  <c r="G10938" i="4" s="1" a="1"/>
  <c r="G10938" i="4" s="1"/>
  <c r="J10938" i="4"/>
  <c r="A10939" i="4"/>
  <c r="B10939" i="4"/>
  <c r="C10939" i="4" s="1" a="1"/>
  <c r="C10939" i="4" s="1"/>
  <c r="D10939" i="4"/>
  <c r="E10939" i="4" s="1" a="1"/>
  <c r="E10939" i="4" s="1"/>
  <c r="F10939" i="4"/>
  <c r="G10939" i="4" s="1" a="1"/>
  <c r="G10939" i="4" s="1"/>
  <c r="J10939" i="4"/>
  <c r="A10940" i="4"/>
  <c r="B10940" i="4"/>
  <c r="C10940" i="4" s="1" a="1"/>
  <c r="C10940" i="4" s="1"/>
  <c r="D10940" i="4"/>
  <c r="E10940" i="4" s="1" a="1"/>
  <c r="E10940" i="4" s="1"/>
  <c r="F10940" i="4"/>
  <c r="G10940" i="4" s="1" a="1"/>
  <c r="G10940" i="4" s="1"/>
  <c r="J10940" i="4"/>
  <c r="A10941" i="4"/>
  <c r="B10941" i="4"/>
  <c r="C10941" i="4" s="1" a="1"/>
  <c r="C10941" i="4" s="1"/>
  <c r="D10941" i="4"/>
  <c r="E10941" i="4" s="1" a="1"/>
  <c r="E10941" i="4" s="1"/>
  <c r="F10941" i="4"/>
  <c r="G10941" i="4" s="1" a="1"/>
  <c r="G10941" i="4" s="1"/>
  <c r="J10941" i="4"/>
  <c r="A10942" i="4"/>
  <c r="B10942" i="4"/>
  <c r="C10942" i="4" s="1" a="1"/>
  <c r="C10942" i="4" s="1"/>
  <c r="D10942" i="4"/>
  <c r="E10942" i="4" s="1" a="1"/>
  <c r="E10942" i="4" s="1"/>
  <c r="F10942" i="4"/>
  <c r="G10942" i="4" s="1" a="1"/>
  <c r="G10942" i="4" s="1"/>
  <c r="J10942" i="4"/>
  <c r="A10943" i="4"/>
  <c r="B10943" i="4"/>
  <c r="C10943" i="4" s="1" a="1"/>
  <c r="C10943" i="4" s="1"/>
  <c r="D10943" i="4"/>
  <c r="E10943" i="4" s="1" a="1"/>
  <c r="E10943" i="4" s="1"/>
  <c r="F10943" i="4"/>
  <c r="G10943" i="4" s="1" a="1"/>
  <c r="G10943" i="4" s="1"/>
  <c r="J10943" i="4"/>
  <c r="A10944" i="4"/>
  <c r="B10944" i="4"/>
  <c r="C10944" i="4" s="1" a="1"/>
  <c r="C10944" i="4" s="1"/>
  <c r="D10944" i="4"/>
  <c r="E10944" i="4" s="1" a="1"/>
  <c r="E10944" i="4" s="1"/>
  <c r="F10944" i="4"/>
  <c r="G10944" i="4" s="1" a="1"/>
  <c r="G10944" i="4" s="1"/>
  <c r="J10944" i="4"/>
  <c r="A10945" i="4"/>
  <c r="B10945" i="4"/>
  <c r="C10945" i="4" s="1" a="1"/>
  <c r="C10945" i="4" s="1"/>
  <c r="D10945" i="4"/>
  <c r="E10945" i="4" s="1" a="1"/>
  <c r="E10945" i="4" s="1"/>
  <c r="F10945" i="4"/>
  <c r="G10945" i="4" s="1" a="1"/>
  <c r="G10945" i="4" s="1"/>
  <c r="J10945" i="4"/>
  <c r="A10946" i="4"/>
  <c r="B10946" i="4"/>
  <c r="C10946" i="4" s="1" a="1"/>
  <c r="C10946" i="4" s="1"/>
  <c r="D10946" i="4"/>
  <c r="E10946" i="4" s="1" a="1"/>
  <c r="E10946" i="4" s="1"/>
  <c r="F10946" i="4"/>
  <c r="G10946" i="4" s="1" a="1"/>
  <c r="G10946" i="4" s="1"/>
  <c r="J10946" i="4"/>
  <c r="A10947" i="4"/>
  <c r="B10947" i="4"/>
  <c r="C10947" i="4" s="1" a="1"/>
  <c r="C10947" i="4" s="1"/>
  <c r="D10947" i="4"/>
  <c r="E10947" i="4" s="1" a="1"/>
  <c r="E10947" i="4" s="1"/>
  <c r="F10947" i="4"/>
  <c r="G10947" i="4" s="1" a="1"/>
  <c r="G10947" i="4" s="1"/>
  <c r="J10947" i="4"/>
  <c r="A10948" i="4"/>
  <c r="B10948" i="4"/>
  <c r="C10948" i="4" s="1" a="1"/>
  <c r="C10948" i="4" s="1"/>
  <c r="D10948" i="4"/>
  <c r="E10948" i="4" s="1" a="1"/>
  <c r="E10948" i="4" s="1"/>
  <c r="F10948" i="4"/>
  <c r="G10948" i="4" s="1" a="1"/>
  <c r="G10948" i="4" s="1"/>
  <c r="J10948" i="4"/>
  <c r="A10949" i="4"/>
  <c r="B10949" i="4"/>
  <c r="C10949" i="4" s="1" a="1"/>
  <c r="C10949" i="4" s="1"/>
  <c r="D10949" i="4"/>
  <c r="E10949" i="4" s="1" a="1"/>
  <c r="E10949" i="4" s="1"/>
  <c r="F10949" i="4"/>
  <c r="G10949" i="4" s="1" a="1"/>
  <c r="G10949" i="4" s="1"/>
  <c r="J10949" i="4"/>
  <c r="A10950" i="4"/>
  <c r="B10950" i="4"/>
  <c r="C10950" i="4" s="1" a="1"/>
  <c r="C10950" i="4" s="1"/>
  <c r="D10950" i="4"/>
  <c r="E10950" i="4" s="1" a="1"/>
  <c r="E10950" i="4" s="1"/>
  <c r="F10950" i="4"/>
  <c r="G10950" i="4" s="1" a="1"/>
  <c r="G10950" i="4" s="1"/>
  <c r="J10950" i="4"/>
  <c r="A10951" i="4"/>
  <c r="B10951" i="4"/>
  <c r="C10951" i="4" s="1" a="1"/>
  <c r="C10951" i="4" s="1"/>
  <c r="D10951" i="4"/>
  <c r="E10951" i="4" s="1" a="1"/>
  <c r="E10951" i="4" s="1"/>
  <c r="F10951" i="4"/>
  <c r="G10951" i="4" s="1" a="1"/>
  <c r="G10951" i="4" s="1"/>
  <c r="J10951" i="4"/>
  <c r="A10952" i="4"/>
  <c r="B10952" i="4"/>
  <c r="C10952" i="4" s="1" a="1"/>
  <c r="C10952" i="4" s="1"/>
  <c r="D10952" i="4"/>
  <c r="E10952" i="4" s="1" a="1"/>
  <c r="E10952" i="4" s="1"/>
  <c r="F10952" i="4"/>
  <c r="G10952" i="4" s="1" a="1"/>
  <c r="G10952" i="4" s="1"/>
  <c r="J10952" i="4"/>
  <c r="A10953" i="4"/>
  <c r="B10953" i="4"/>
  <c r="C10953" i="4" s="1" a="1"/>
  <c r="C10953" i="4" s="1"/>
  <c r="D10953" i="4"/>
  <c r="E10953" i="4" s="1" a="1"/>
  <c r="E10953" i="4" s="1"/>
  <c r="F10953" i="4"/>
  <c r="G10953" i="4" s="1" a="1"/>
  <c r="G10953" i="4" s="1"/>
  <c r="J10953" i="4"/>
  <c r="A10954" i="4"/>
  <c r="B10954" i="4"/>
  <c r="C10954" i="4" s="1" a="1"/>
  <c r="C10954" i="4" s="1"/>
  <c r="D10954" i="4"/>
  <c r="E10954" i="4" s="1" a="1"/>
  <c r="E10954" i="4" s="1"/>
  <c r="F10954" i="4"/>
  <c r="G10954" i="4" s="1" a="1"/>
  <c r="G10954" i="4" s="1"/>
  <c r="J10954" i="4"/>
  <c r="A10955" i="4"/>
  <c r="B10955" i="4"/>
  <c r="C10955" i="4" s="1" a="1"/>
  <c r="C10955" i="4" s="1"/>
  <c r="D10955" i="4"/>
  <c r="E10955" i="4" s="1" a="1"/>
  <c r="E10955" i="4" s="1"/>
  <c r="F10955" i="4"/>
  <c r="G10955" i="4" s="1" a="1"/>
  <c r="G10955" i="4" s="1"/>
  <c r="J10955" i="4"/>
  <c r="A10956" i="4"/>
  <c r="B10956" i="4"/>
  <c r="C10956" i="4" s="1" a="1"/>
  <c r="C10956" i="4" s="1"/>
  <c r="D10956" i="4"/>
  <c r="E10956" i="4" s="1" a="1"/>
  <c r="E10956" i="4" s="1"/>
  <c r="F10956" i="4"/>
  <c r="G10956" i="4" s="1" a="1"/>
  <c r="G10956" i="4" s="1"/>
  <c r="J10956" i="4"/>
  <c r="A10957" i="4"/>
  <c r="B10957" i="4"/>
  <c r="C10957" i="4" s="1" a="1"/>
  <c r="C10957" i="4" s="1"/>
  <c r="D10957" i="4"/>
  <c r="E10957" i="4" s="1" a="1"/>
  <c r="E10957" i="4" s="1"/>
  <c r="F10957" i="4"/>
  <c r="G10957" i="4" s="1" a="1"/>
  <c r="G10957" i="4" s="1"/>
  <c r="J10957" i="4"/>
  <c r="A10958" i="4"/>
  <c r="B10958" i="4"/>
  <c r="C10958" i="4" s="1" a="1"/>
  <c r="C10958" i="4" s="1"/>
  <c r="D10958" i="4"/>
  <c r="E10958" i="4" s="1" a="1"/>
  <c r="E10958" i="4" s="1"/>
  <c r="F10958" i="4"/>
  <c r="G10958" i="4" s="1" a="1"/>
  <c r="G10958" i="4" s="1"/>
  <c r="J10958" i="4"/>
  <c r="A10959" i="4"/>
  <c r="B10959" i="4"/>
  <c r="C10959" i="4" s="1" a="1"/>
  <c r="C10959" i="4" s="1"/>
  <c r="D10959" i="4"/>
  <c r="E10959" i="4" s="1" a="1"/>
  <c r="E10959" i="4" s="1"/>
  <c r="F10959" i="4"/>
  <c r="G10959" i="4" s="1" a="1"/>
  <c r="G10959" i="4" s="1"/>
  <c r="J10959" i="4"/>
  <c r="A10960" i="4"/>
  <c r="B10960" i="4"/>
  <c r="C10960" i="4" s="1" a="1"/>
  <c r="C10960" i="4" s="1"/>
  <c r="D10960" i="4"/>
  <c r="E10960" i="4" s="1" a="1"/>
  <c r="E10960" i="4" s="1"/>
  <c r="F10960" i="4"/>
  <c r="G10960" i="4" s="1" a="1"/>
  <c r="G10960" i="4" s="1"/>
  <c r="J10960" i="4"/>
  <c r="A10961" i="4"/>
  <c r="B10961" i="4"/>
  <c r="C10961" i="4" s="1" a="1"/>
  <c r="C10961" i="4" s="1"/>
  <c r="D10961" i="4"/>
  <c r="E10961" i="4" s="1" a="1"/>
  <c r="E10961" i="4" s="1"/>
  <c r="F10961" i="4"/>
  <c r="G10961" i="4" s="1" a="1"/>
  <c r="G10961" i="4" s="1"/>
  <c r="J10961" i="4"/>
  <c r="A10962" i="4"/>
  <c r="B10962" i="4"/>
  <c r="C10962" i="4" s="1" a="1"/>
  <c r="C10962" i="4" s="1"/>
  <c r="D10962" i="4"/>
  <c r="E10962" i="4" s="1" a="1"/>
  <c r="E10962" i="4" s="1"/>
  <c r="F10962" i="4"/>
  <c r="G10962" i="4" s="1" a="1"/>
  <c r="G10962" i="4" s="1"/>
  <c r="J10962" i="4"/>
  <c r="A10963" i="4"/>
  <c r="B10963" i="4"/>
  <c r="C10963" i="4" s="1" a="1"/>
  <c r="C10963" i="4" s="1"/>
  <c r="D10963" i="4"/>
  <c r="E10963" i="4" s="1" a="1"/>
  <c r="E10963" i="4" s="1"/>
  <c r="F10963" i="4"/>
  <c r="G10963" i="4" s="1" a="1"/>
  <c r="G10963" i="4" s="1"/>
  <c r="J10963" i="4"/>
  <c r="A10964" i="4"/>
  <c r="B10964" i="4"/>
  <c r="C10964" i="4" s="1" a="1"/>
  <c r="C10964" i="4" s="1"/>
  <c r="D10964" i="4"/>
  <c r="E10964" i="4" s="1" a="1"/>
  <c r="E10964" i="4" s="1"/>
  <c r="F10964" i="4"/>
  <c r="G10964" i="4" s="1" a="1"/>
  <c r="G10964" i="4" s="1"/>
  <c r="J10964" i="4"/>
  <c r="A10965" i="4"/>
  <c r="B10965" i="4"/>
  <c r="C10965" i="4" s="1" a="1"/>
  <c r="C10965" i="4" s="1"/>
  <c r="D10965" i="4"/>
  <c r="E10965" i="4" s="1" a="1"/>
  <c r="E10965" i="4" s="1"/>
  <c r="F10965" i="4"/>
  <c r="G10965" i="4" s="1" a="1"/>
  <c r="G10965" i="4" s="1"/>
  <c r="J10965" i="4"/>
  <c r="A10966" i="4"/>
  <c r="B10966" i="4"/>
  <c r="C10966" i="4" s="1" a="1"/>
  <c r="C10966" i="4" s="1"/>
  <c r="D10966" i="4"/>
  <c r="E10966" i="4" s="1" a="1"/>
  <c r="E10966" i="4" s="1"/>
  <c r="F10966" i="4"/>
  <c r="G10966" i="4" s="1" a="1"/>
  <c r="G10966" i="4" s="1"/>
  <c r="J10966" i="4"/>
  <c r="A10967" i="4"/>
  <c r="B10967" i="4"/>
  <c r="C10967" i="4" s="1" a="1"/>
  <c r="C10967" i="4" s="1"/>
  <c r="D10967" i="4"/>
  <c r="E10967" i="4" s="1" a="1"/>
  <c r="E10967" i="4" s="1"/>
  <c r="F10967" i="4"/>
  <c r="G10967" i="4" s="1" a="1"/>
  <c r="G10967" i="4" s="1"/>
  <c r="J10967" i="4"/>
  <c r="A10968" i="4"/>
  <c r="B10968" i="4"/>
  <c r="C10968" i="4" s="1" a="1"/>
  <c r="C10968" i="4" s="1"/>
  <c r="D10968" i="4"/>
  <c r="E10968" i="4" s="1" a="1"/>
  <c r="E10968" i="4" s="1"/>
  <c r="F10968" i="4"/>
  <c r="G10968" i="4" s="1" a="1"/>
  <c r="G10968" i="4" s="1"/>
  <c r="J10968" i="4"/>
  <c r="A10969" i="4"/>
  <c r="B10969" i="4"/>
  <c r="C10969" i="4" s="1" a="1"/>
  <c r="C10969" i="4" s="1"/>
  <c r="D10969" i="4"/>
  <c r="E10969" i="4" s="1" a="1"/>
  <c r="E10969" i="4" s="1"/>
  <c r="F10969" i="4"/>
  <c r="G10969" i="4" s="1" a="1"/>
  <c r="G10969" i="4" s="1"/>
  <c r="J10969" i="4"/>
  <c r="A10970" i="4"/>
  <c r="B10970" i="4"/>
  <c r="C10970" i="4" s="1" a="1"/>
  <c r="C10970" i="4" s="1"/>
  <c r="D10970" i="4"/>
  <c r="E10970" i="4" s="1" a="1"/>
  <c r="E10970" i="4" s="1"/>
  <c r="F10970" i="4"/>
  <c r="G10970" i="4" s="1" a="1"/>
  <c r="G10970" i="4" s="1"/>
  <c r="J10970" i="4"/>
  <c r="A10971" i="4"/>
  <c r="B10971" i="4"/>
  <c r="C10971" i="4" s="1" a="1"/>
  <c r="C10971" i="4" s="1"/>
  <c r="D10971" i="4"/>
  <c r="E10971" i="4" s="1" a="1"/>
  <c r="E10971" i="4" s="1"/>
  <c r="F10971" i="4"/>
  <c r="G10971" i="4" s="1" a="1"/>
  <c r="G10971" i="4" s="1"/>
  <c r="J10971" i="4"/>
  <c r="A10972" i="4"/>
  <c r="B10972" i="4"/>
  <c r="C10972" i="4" s="1" a="1"/>
  <c r="C10972" i="4" s="1"/>
  <c r="D10972" i="4"/>
  <c r="E10972" i="4" s="1" a="1"/>
  <c r="E10972" i="4" s="1"/>
  <c r="F10972" i="4"/>
  <c r="G10972" i="4" s="1" a="1"/>
  <c r="G10972" i="4" s="1"/>
  <c r="J10972" i="4"/>
  <c r="A10973" i="4"/>
  <c r="B10973" i="4"/>
  <c r="C10973" i="4" s="1" a="1"/>
  <c r="C10973" i="4" s="1"/>
  <c r="D10973" i="4"/>
  <c r="E10973" i="4" s="1" a="1"/>
  <c r="E10973" i="4" s="1"/>
  <c r="F10973" i="4"/>
  <c r="G10973" i="4" s="1" a="1"/>
  <c r="G10973" i="4" s="1"/>
  <c r="J10973" i="4"/>
  <c r="A10974" i="4"/>
  <c r="B10974" i="4"/>
  <c r="C10974" i="4" s="1" a="1"/>
  <c r="C10974" i="4" s="1"/>
  <c r="D10974" i="4"/>
  <c r="E10974" i="4" s="1" a="1"/>
  <c r="E10974" i="4" s="1"/>
  <c r="F10974" i="4"/>
  <c r="G10974" i="4" s="1" a="1"/>
  <c r="G10974" i="4" s="1"/>
  <c r="J10974" i="4"/>
  <c r="A10975" i="4"/>
  <c r="B10975" i="4"/>
  <c r="C10975" i="4" s="1" a="1"/>
  <c r="C10975" i="4" s="1"/>
  <c r="D10975" i="4"/>
  <c r="E10975" i="4" s="1" a="1"/>
  <c r="E10975" i="4" s="1"/>
  <c r="F10975" i="4"/>
  <c r="G10975" i="4" s="1" a="1"/>
  <c r="G10975" i="4" s="1"/>
  <c r="J10975" i="4"/>
  <c r="A10976" i="4"/>
  <c r="B10976" i="4"/>
  <c r="C10976" i="4" s="1" a="1"/>
  <c r="C10976" i="4" s="1"/>
  <c r="D10976" i="4"/>
  <c r="E10976" i="4" s="1" a="1"/>
  <c r="E10976" i="4" s="1"/>
  <c r="F10976" i="4"/>
  <c r="G10976" i="4" s="1" a="1"/>
  <c r="G10976" i="4" s="1"/>
  <c r="J10976" i="4"/>
  <c r="A10977" i="4"/>
  <c r="B10977" i="4"/>
  <c r="C10977" i="4" s="1" a="1"/>
  <c r="C10977" i="4" s="1"/>
  <c r="D10977" i="4"/>
  <c r="E10977" i="4" s="1" a="1"/>
  <c r="E10977" i="4" s="1"/>
  <c r="F10977" i="4"/>
  <c r="G10977" i="4" s="1" a="1"/>
  <c r="G10977" i="4" s="1"/>
  <c r="J10977" i="4"/>
  <c r="A10978" i="4"/>
  <c r="B10978" i="4"/>
  <c r="C10978" i="4" s="1" a="1"/>
  <c r="C10978" i="4" s="1"/>
  <c r="D10978" i="4"/>
  <c r="E10978" i="4" s="1" a="1"/>
  <c r="E10978" i="4" s="1"/>
  <c r="F10978" i="4"/>
  <c r="G10978" i="4" s="1" a="1"/>
  <c r="G10978" i="4" s="1"/>
  <c r="J10978" i="4"/>
  <c r="A10979" i="4"/>
  <c r="B10979" i="4"/>
  <c r="C10979" i="4" s="1" a="1"/>
  <c r="C10979" i="4" s="1"/>
  <c r="D10979" i="4"/>
  <c r="E10979" i="4" s="1" a="1"/>
  <c r="E10979" i="4" s="1"/>
  <c r="F10979" i="4"/>
  <c r="G10979" i="4" s="1" a="1"/>
  <c r="G10979" i="4" s="1"/>
  <c r="J10979" i="4"/>
  <c r="A10980" i="4"/>
  <c r="B10980" i="4"/>
  <c r="C10980" i="4" s="1" a="1"/>
  <c r="C10980" i="4" s="1"/>
  <c r="D10980" i="4"/>
  <c r="E10980" i="4" s="1" a="1"/>
  <c r="E10980" i="4" s="1"/>
  <c r="F10980" i="4"/>
  <c r="G10980" i="4" s="1" a="1"/>
  <c r="G10980" i="4" s="1"/>
  <c r="J10980" i="4"/>
  <c r="A10981" i="4"/>
  <c r="B10981" i="4"/>
  <c r="C10981" i="4" s="1" a="1"/>
  <c r="C10981" i="4" s="1"/>
  <c r="D10981" i="4"/>
  <c r="E10981" i="4" s="1" a="1"/>
  <c r="E10981" i="4" s="1"/>
  <c r="F10981" i="4"/>
  <c r="G10981" i="4" s="1" a="1"/>
  <c r="G10981" i="4" s="1"/>
  <c r="J10981" i="4"/>
  <c r="A10982" i="4"/>
  <c r="B10982" i="4"/>
  <c r="C10982" i="4" s="1" a="1"/>
  <c r="C10982" i="4" s="1"/>
  <c r="D10982" i="4"/>
  <c r="E10982" i="4" s="1" a="1"/>
  <c r="E10982" i="4" s="1"/>
  <c r="F10982" i="4"/>
  <c r="G10982" i="4" s="1" a="1"/>
  <c r="G10982" i="4" s="1"/>
  <c r="J10982" i="4"/>
  <c r="A10983" i="4"/>
  <c r="B10983" i="4"/>
  <c r="C10983" i="4" s="1" a="1"/>
  <c r="C10983" i="4" s="1"/>
  <c r="D10983" i="4"/>
  <c r="E10983" i="4" s="1" a="1"/>
  <c r="E10983" i="4" s="1"/>
  <c r="F10983" i="4"/>
  <c r="G10983" i="4" s="1" a="1"/>
  <c r="G10983" i="4" s="1"/>
  <c r="J10983" i="4"/>
  <c r="A10984" i="4"/>
  <c r="B10984" i="4"/>
  <c r="C10984" i="4" s="1" a="1"/>
  <c r="C10984" i="4" s="1"/>
  <c r="D10984" i="4"/>
  <c r="E10984" i="4" s="1" a="1"/>
  <c r="E10984" i="4" s="1"/>
  <c r="F10984" i="4"/>
  <c r="G10984" i="4" s="1" a="1"/>
  <c r="G10984" i="4" s="1"/>
  <c r="J10984" i="4"/>
  <c r="A10985" i="4"/>
  <c r="B10985" i="4"/>
  <c r="C10985" i="4" s="1" a="1"/>
  <c r="C10985" i="4" s="1"/>
  <c r="D10985" i="4"/>
  <c r="E10985" i="4" s="1" a="1"/>
  <c r="E10985" i="4" s="1"/>
  <c r="F10985" i="4"/>
  <c r="G10985" i="4" s="1" a="1"/>
  <c r="G10985" i="4" s="1"/>
  <c r="J10985" i="4"/>
  <c r="A10986" i="4"/>
  <c r="B10986" i="4"/>
  <c r="C10986" i="4" s="1" a="1"/>
  <c r="C10986" i="4" s="1"/>
  <c r="D10986" i="4"/>
  <c r="E10986" i="4" s="1" a="1"/>
  <c r="E10986" i="4" s="1"/>
  <c r="F10986" i="4"/>
  <c r="G10986" i="4" s="1" a="1"/>
  <c r="G10986" i="4" s="1"/>
  <c r="J10986" i="4"/>
  <c r="A10987" i="4"/>
  <c r="B10987" i="4"/>
  <c r="C10987" i="4" s="1" a="1"/>
  <c r="C10987" i="4" s="1"/>
  <c r="D10987" i="4"/>
  <c r="E10987" i="4" s="1" a="1"/>
  <c r="E10987" i="4" s="1"/>
  <c r="F10987" i="4"/>
  <c r="G10987" i="4" s="1" a="1"/>
  <c r="G10987" i="4" s="1"/>
  <c r="J10987" i="4"/>
  <c r="A10988" i="4"/>
  <c r="B10988" i="4"/>
  <c r="C10988" i="4" s="1" a="1"/>
  <c r="C10988" i="4" s="1"/>
  <c r="D10988" i="4"/>
  <c r="E10988" i="4" s="1" a="1"/>
  <c r="E10988" i="4" s="1"/>
  <c r="F10988" i="4"/>
  <c r="G10988" i="4" s="1" a="1"/>
  <c r="G10988" i="4" s="1"/>
  <c r="J10988" i="4"/>
  <c r="A10989" i="4"/>
  <c r="B10989" i="4"/>
  <c r="C10989" i="4" s="1" a="1"/>
  <c r="C10989" i="4" s="1"/>
  <c r="D10989" i="4"/>
  <c r="E10989" i="4" s="1" a="1"/>
  <c r="E10989" i="4" s="1"/>
  <c r="F10989" i="4"/>
  <c r="G10989" i="4" s="1" a="1"/>
  <c r="G10989" i="4" s="1"/>
  <c r="J10989" i="4"/>
  <c r="A10990" i="4"/>
  <c r="B10990" i="4"/>
  <c r="C10990" i="4" s="1" a="1"/>
  <c r="C10990" i="4" s="1"/>
  <c r="D10990" i="4"/>
  <c r="E10990" i="4" s="1" a="1"/>
  <c r="E10990" i="4" s="1"/>
  <c r="F10990" i="4"/>
  <c r="G10990" i="4" s="1" a="1"/>
  <c r="G10990" i="4" s="1"/>
  <c r="J10990" i="4"/>
  <c r="A10991" i="4"/>
  <c r="B10991" i="4"/>
  <c r="C10991" i="4" s="1" a="1"/>
  <c r="C10991" i="4" s="1"/>
  <c r="D10991" i="4"/>
  <c r="E10991" i="4" s="1" a="1"/>
  <c r="E10991" i="4" s="1"/>
  <c r="F10991" i="4"/>
  <c r="G10991" i="4" s="1" a="1"/>
  <c r="G10991" i="4" s="1"/>
  <c r="J10991" i="4"/>
  <c r="A10992" i="4"/>
  <c r="B10992" i="4"/>
  <c r="C10992" i="4" s="1" a="1"/>
  <c r="C10992" i="4" s="1"/>
  <c r="D10992" i="4"/>
  <c r="E10992" i="4" s="1" a="1"/>
  <c r="E10992" i="4" s="1"/>
  <c r="F10992" i="4"/>
  <c r="G10992" i="4" s="1" a="1"/>
  <c r="G10992" i="4" s="1"/>
  <c r="J10992" i="4"/>
  <c r="A10993" i="4"/>
  <c r="B10993" i="4"/>
  <c r="C10993" i="4" s="1" a="1"/>
  <c r="C10993" i="4" s="1"/>
  <c r="D10993" i="4"/>
  <c r="E10993" i="4" s="1" a="1"/>
  <c r="E10993" i="4" s="1"/>
  <c r="F10993" i="4"/>
  <c r="G10993" i="4" s="1" a="1"/>
  <c r="G10993" i="4" s="1"/>
  <c r="J10993" i="4"/>
  <c r="A10994" i="4"/>
  <c r="B10994" i="4"/>
  <c r="C10994" i="4" s="1" a="1"/>
  <c r="C10994" i="4" s="1"/>
  <c r="D10994" i="4"/>
  <c r="E10994" i="4" s="1" a="1"/>
  <c r="E10994" i="4" s="1"/>
  <c r="F10994" i="4"/>
  <c r="G10994" i="4" s="1" a="1"/>
  <c r="G10994" i="4" s="1"/>
  <c r="J10994" i="4"/>
  <c r="A10995" i="4"/>
  <c r="B10995" i="4"/>
  <c r="C10995" i="4" s="1" a="1"/>
  <c r="C10995" i="4" s="1"/>
  <c r="D10995" i="4"/>
  <c r="E10995" i="4" s="1" a="1"/>
  <c r="E10995" i="4" s="1"/>
  <c r="F10995" i="4"/>
  <c r="G10995" i="4" s="1" a="1"/>
  <c r="G10995" i="4" s="1"/>
  <c r="J10995" i="4"/>
  <c r="A10996" i="4"/>
  <c r="B10996" i="4"/>
  <c r="C10996" i="4" s="1" a="1"/>
  <c r="C10996" i="4" s="1"/>
  <c r="D10996" i="4"/>
  <c r="E10996" i="4" s="1" a="1"/>
  <c r="E10996" i="4" s="1"/>
  <c r="F10996" i="4"/>
  <c r="G10996" i="4" s="1" a="1"/>
  <c r="G10996" i="4" s="1"/>
  <c r="J10996" i="4"/>
  <c r="A10997" i="4"/>
  <c r="B10997" i="4"/>
  <c r="C10997" i="4" s="1" a="1"/>
  <c r="C10997" i="4" s="1"/>
  <c r="D10997" i="4"/>
  <c r="E10997" i="4" s="1" a="1"/>
  <c r="E10997" i="4" s="1"/>
  <c r="F10997" i="4"/>
  <c r="G10997" i="4" s="1" a="1"/>
  <c r="G10997" i="4" s="1"/>
  <c r="J10997" i="4"/>
  <c r="A10998" i="4"/>
  <c r="B10998" i="4"/>
  <c r="C10998" i="4" s="1" a="1"/>
  <c r="C10998" i="4" s="1"/>
  <c r="D10998" i="4"/>
  <c r="E10998" i="4" s="1" a="1"/>
  <c r="E10998" i="4" s="1"/>
  <c r="F10998" i="4"/>
  <c r="G10998" i="4" s="1" a="1"/>
  <c r="G10998" i="4" s="1"/>
  <c r="J10998" i="4"/>
  <c r="A10999" i="4"/>
  <c r="B10999" i="4"/>
  <c r="C10999" i="4" s="1" a="1"/>
  <c r="C10999" i="4" s="1"/>
  <c r="D10999" i="4"/>
  <c r="E10999" i="4" s="1" a="1"/>
  <c r="E10999" i="4" s="1"/>
  <c r="F10999" i="4"/>
  <c r="G10999" i="4" s="1" a="1"/>
  <c r="G10999" i="4" s="1"/>
  <c r="J10999" i="4"/>
  <c r="A11000" i="4"/>
  <c r="B11000" i="4"/>
  <c r="C11000" i="4" s="1" a="1"/>
  <c r="C11000" i="4" s="1"/>
  <c r="D11000" i="4"/>
  <c r="E11000" i="4" s="1" a="1"/>
  <c r="E11000" i="4" s="1"/>
  <c r="F11000" i="4"/>
  <c r="G11000" i="4" s="1" a="1"/>
  <c r="G11000" i="4" s="1"/>
  <c r="J11000" i="4"/>
  <c r="A11001" i="4"/>
  <c r="B11001" i="4"/>
  <c r="C11001" i="4" s="1" a="1"/>
  <c r="C11001" i="4" s="1"/>
  <c r="D11001" i="4"/>
  <c r="E11001" i="4" s="1" a="1"/>
  <c r="E11001" i="4" s="1"/>
  <c r="F11001" i="4"/>
  <c r="G11001" i="4" s="1" a="1"/>
  <c r="G11001" i="4" s="1"/>
  <c r="J11001" i="4"/>
  <c r="A11002" i="4"/>
  <c r="B11002" i="4"/>
  <c r="C11002" i="4" s="1" a="1"/>
  <c r="C11002" i="4" s="1"/>
  <c r="D11002" i="4"/>
  <c r="E11002" i="4" s="1" a="1"/>
  <c r="E11002" i="4" s="1"/>
  <c r="F11002" i="4"/>
  <c r="G11002" i="4" s="1" a="1"/>
  <c r="G11002" i="4" s="1"/>
  <c r="J11002" i="4"/>
  <c r="A11003" i="4"/>
  <c r="B11003" i="4"/>
  <c r="C11003" i="4" s="1" a="1"/>
  <c r="C11003" i="4" s="1"/>
  <c r="D11003" i="4"/>
  <c r="E11003" i="4" s="1" a="1"/>
  <c r="E11003" i="4" s="1"/>
  <c r="F11003" i="4"/>
  <c r="G11003" i="4" s="1" a="1"/>
  <c r="G11003" i="4" s="1"/>
  <c r="J11003" i="4"/>
  <c r="A11004" i="4"/>
  <c r="B11004" i="4"/>
  <c r="C11004" i="4" s="1" a="1"/>
  <c r="C11004" i="4" s="1"/>
  <c r="D11004" i="4"/>
  <c r="E11004" i="4" s="1" a="1"/>
  <c r="E11004" i="4" s="1"/>
  <c r="F11004" i="4"/>
  <c r="G11004" i="4" s="1" a="1"/>
  <c r="G11004" i="4" s="1"/>
  <c r="J11004" i="4"/>
  <c r="A11005" i="4"/>
  <c r="B11005" i="4"/>
  <c r="C11005" i="4" s="1" a="1"/>
  <c r="C11005" i="4" s="1"/>
  <c r="D11005" i="4"/>
  <c r="E11005" i="4" s="1" a="1"/>
  <c r="E11005" i="4" s="1"/>
  <c r="F11005" i="4"/>
  <c r="G11005" i="4" s="1" a="1"/>
  <c r="G11005" i="4" s="1"/>
  <c r="J11005" i="4"/>
  <c r="A11006" i="4"/>
  <c r="B11006" i="4"/>
  <c r="C11006" i="4" s="1" a="1"/>
  <c r="C11006" i="4" s="1"/>
  <c r="D11006" i="4"/>
  <c r="E11006" i="4" s="1" a="1"/>
  <c r="E11006" i="4" s="1"/>
  <c r="F11006" i="4"/>
  <c r="G11006" i="4" s="1" a="1"/>
  <c r="G11006" i="4" s="1"/>
  <c r="J11006" i="4"/>
  <c r="A11007" i="4"/>
  <c r="B11007" i="4"/>
  <c r="C11007" i="4" s="1" a="1"/>
  <c r="C11007" i="4" s="1"/>
  <c r="D11007" i="4"/>
  <c r="E11007" i="4" s="1" a="1"/>
  <c r="E11007" i="4" s="1"/>
  <c r="F11007" i="4"/>
  <c r="G11007" i="4" s="1" a="1"/>
  <c r="G11007" i="4" s="1"/>
  <c r="J11007" i="4"/>
  <c r="A11008" i="4"/>
  <c r="B11008" i="4"/>
  <c r="C11008" i="4" s="1" a="1"/>
  <c r="C11008" i="4" s="1"/>
  <c r="D11008" i="4"/>
  <c r="E11008" i="4" s="1" a="1"/>
  <c r="E11008" i="4" s="1"/>
  <c r="F11008" i="4"/>
  <c r="G11008" i="4" s="1" a="1"/>
  <c r="G11008" i="4" s="1"/>
  <c r="J11008" i="4"/>
  <c r="A11009" i="4"/>
  <c r="B11009" i="4"/>
  <c r="C11009" i="4" s="1" a="1"/>
  <c r="C11009" i="4" s="1"/>
  <c r="D11009" i="4"/>
  <c r="E11009" i="4" s="1" a="1"/>
  <c r="E11009" i="4" s="1"/>
  <c r="F11009" i="4"/>
  <c r="G11009" i="4" s="1" a="1"/>
  <c r="G11009" i="4" s="1"/>
  <c r="J11009" i="4"/>
  <c r="A11010" i="4"/>
  <c r="B11010" i="4"/>
  <c r="C11010" i="4" s="1" a="1"/>
  <c r="C11010" i="4" s="1"/>
  <c r="D11010" i="4"/>
  <c r="E11010" i="4" s="1" a="1"/>
  <c r="E11010" i="4" s="1"/>
  <c r="F11010" i="4"/>
  <c r="G11010" i="4" s="1" a="1"/>
  <c r="G11010" i="4" s="1"/>
  <c r="J11010" i="4"/>
  <c r="A11011" i="4"/>
  <c r="B11011" i="4"/>
  <c r="C11011" i="4" s="1" a="1"/>
  <c r="C11011" i="4" s="1"/>
  <c r="D11011" i="4"/>
  <c r="E11011" i="4" s="1" a="1"/>
  <c r="E11011" i="4" s="1"/>
  <c r="F11011" i="4"/>
  <c r="G11011" i="4" s="1" a="1"/>
  <c r="G11011" i="4" s="1"/>
  <c r="J11011" i="4"/>
  <c r="A11012" i="4"/>
  <c r="B11012" i="4"/>
  <c r="C11012" i="4" s="1" a="1"/>
  <c r="C11012" i="4" s="1"/>
  <c r="D11012" i="4"/>
  <c r="E11012" i="4" s="1" a="1"/>
  <c r="E11012" i="4" s="1"/>
  <c r="F11012" i="4"/>
  <c r="G11012" i="4" s="1" a="1"/>
  <c r="G11012" i="4" s="1"/>
  <c r="J11012" i="4"/>
  <c r="A11013" i="4"/>
  <c r="B11013" i="4"/>
  <c r="C11013" i="4" s="1" a="1"/>
  <c r="C11013" i="4" s="1"/>
  <c r="D11013" i="4"/>
  <c r="E11013" i="4" s="1" a="1"/>
  <c r="E11013" i="4" s="1"/>
  <c r="F11013" i="4"/>
  <c r="G11013" i="4" s="1" a="1"/>
  <c r="G11013" i="4" s="1"/>
  <c r="J11013" i="4"/>
  <c r="A11014" i="4"/>
  <c r="B11014" i="4"/>
  <c r="C11014" i="4" s="1" a="1"/>
  <c r="C11014" i="4" s="1"/>
  <c r="D11014" i="4"/>
  <c r="E11014" i="4" s="1" a="1"/>
  <c r="E11014" i="4" s="1"/>
  <c r="F11014" i="4"/>
  <c r="G11014" i="4" s="1" a="1"/>
  <c r="G11014" i="4" s="1"/>
  <c r="J11014" i="4"/>
  <c r="A11015" i="4"/>
  <c r="B11015" i="4"/>
  <c r="C11015" i="4" s="1" a="1"/>
  <c r="C11015" i="4" s="1"/>
  <c r="D11015" i="4"/>
  <c r="E11015" i="4" s="1" a="1"/>
  <c r="E11015" i="4" s="1"/>
  <c r="F11015" i="4"/>
  <c r="G11015" i="4" s="1" a="1"/>
  <c r="G11015" i="4" s="1"/>
  <c r="J11015" i="4"/>
  <c r="A11016" i="4"/>
  <c r="B11016" i="4"/>
  <c r="C11016" i="4" s="1" a="1"/>
  <c r="C11016" i="4" s="1"/>
  <c r="D11016" i="4"/>
  <c r="E11016" i="4" s="1" a="1"/>
  <c r="E11016" i="4" s="1"/>
  <c r="F11016" i="4"/>
  <c r="G11016" i="4" s="1" a="1"/>
  <c r="G11016" i="4" s="1"/>
  <c r="J11016" i="4"/>
  <c r="A11017" i="4"/>
  <c r="B11017" i="4"/>
  <c r="C11017" i="4" s="1" a="1"/>
  <c r="C11017" i="4" s="1"/>
  <c r="D11017" i="4"/>
  <c r="E11017" i="4" s="1" a="1"/>
  <c r="E11017" i="4" s="1"/>
  <c r="F11017" i="4"/>
  <c r="G11017" i="4" s="1" a="1"/>
  <c r="G11017" i="4" s="1"/>
  <c r="J11017" i="4"/>
  <c r="A11018" i="4"/>
  <c r="B11018" i="4"/>
  <c r="C11018" i="4" s="1" a="1"/>
  <c r="C11018" i="4" s="1"/>
  <c r="D11018" i="4"/>
  <c r="E11018" i="4" s="1" a="1"/>
  <c r="E11018" i="4" s="1"/>
  <c r="F11018" i="4"/>
  <c r="G11018" i="4" s="1" a="1"/>
  <c r="G11018" i="4" s="1"/>
  <c r="J11018" i="4"/>
  <c r="A11019" i="4"/>
  <c r="B11019" i="4"/>
  <c r="C11019" i="4" s="1" a="1"/>
  <c r="C11019" i="4" s="1"/>
  <c r="D11019" i="4"/>
  <c r="E11019" i="4" s="1" a="1"/>
  <c r="E11019" i="4" s="1"/>
  <c r="F11019" i="4"/>
  <c r="G11019" i="4" s="1" a="1"/>
  <c r="G11019" i="4" s="1"/>
  <c r="J11019" i="4"/>
  <c r="A11020" i="4"/>
  <c r="B11020" i="4"/>
  <c r="C11020" i="4" s="1" a="1"/>
  <c r="C11020" i="4" s="1"/>
  <c r="D11020" i="4"/>
  <c r="E11020" i="4" s="1" a="1"/>
  <c r="E11020" i="4" s="1"/>
  <c r="F11020" i="4"/>
  <c r="G11020" i="4" s="1" a="1"/>
  <c r="G11020" i="4" s="1"/>
  <c r="J11020" i="4"/>
  <c r="A11021" i="4"/>
  <c r="B11021" i="4"/>
  <c r="C11021" i="4" s="1" a="1"/>
  <c r="C11021" i="4" s="1"/>
  <c r="D11021" i="4"/>
  <c r="E11021" i="4" s="1" a="1"/>
  <c r="E11021" i="4" s="1"/>
  <c r="F11021" i="4"/>
  <c r="G11021" i="4" s="1" a="1"/>
  <c r="G11021" i="4" s="1"/>
  <c r="J11021" i="4"/>
  <c r="A11022" i="4"/>
  <c r="B11022" i="4"/>
  <c r="C11022" i="4" s="1" a="1"/>
  <c r="C11022" i="4" s="1"/>
  <c r="D11022" i="4"/>
  <c r="E11022" i="4" s="1" a="1"/>
  <c r="E11022" i="4" s="1"/>
  <c r="F11022" i="4"/>
  <c r="G11022" i="4" s="1" a="1"/>
  <c r="G11022" i="4" s="1"/>
  <c r="J11022" i="4"/>
  <c r="A11023" i="4"/>
  <c r="B11023" i="4"/>
  <c r="C11023" i="4" s="1" a="1"/>
  <c r="C11023" i="4" s="1"/>
  <c r="D11023" i="4"/>
  <c r="E11023" i="4" s="1" a="1"/>
  <c r="E11023" i="4" s="1"/>
  <c r="F11023" i="4"/>
  <c r="G11023" i="4" s="1" a="1"/>
  <c r="G11023" i="4" s="1"/>
  <c r="J11023" i="4"/>
  <c r="A11024" i="4"/>
  <c r="B11024" i="4"/>
  <c r="C11024" i="4" s="1" a="1"/>
  <c r="C11024" i="4" s="1"/>
  <c r="D11024" i="4"/>
  <c r="E11024" i="4" s="1" a="1"/>
  <c r="E11024" i="4" s="1"/>
  <c r="F11024" i="4"/>
  <c r="G11024" i="4" s="1" a="1"/>
  <c r="G11024" i="4" s="1"/>
  <c r="J11024" i="4"/>
  <c r="A11025" i="4"/>
  <c r="B11025" i="4"/>
  <c r="C11025" i="4" s="1" a="1"/>
  <c r="C11025" i="4" s="1"/>
  <c r="D11025" i="4"/>
  <c r="E11025" i="4" s="1" a="1"/>
  <c r="E11025" i="4" s="1"/>
  <c r="F11025" i="4"/>
  <c r="G11025" i="4" s="1" a="1"/>
  <c r="G11025" i="4" s="1"/>
  <c r="J11025" i="4"/>
  <c r="A11026" i="4"/>
  <c r="B11026" i="4"/>
  <c r="C11026" i="4" s="1" a="1"/>
  <c r="C11026" i="4" s="1"/>
  <c r="D11026" i="4"/>
  <c r="E11026" i="4" s="1" a="1"/>
  <c r="E11026" i="4" s="1"/>
  <c r="F11026" i="4"/>
  <c r="G11026" i="4" s="1" a="1"/>
  <c r="G11026" i="4" s="1"/>
  <c r="J11026" i="4"/>
  <c r="A11027" i="4"/>
  <c r="B11027" i="4"/>
  <c r="C11027" i="4" s="1" a="1"/>
  <c r="C11027" i="4" s="1"/>
  <c r="D11027" i="4"/>
  <c r="E11027" i="4" s="1" a="1"/>
  <c r="E11027" i="4" s="1"/>
  <c r="F11027" i="4"/>
  <c r="G11027" i="4" s="1" a="1"/>
  <c r="G11027" i="4" s="1"/>
  <c r="J11027" i="4"/>
  <c r="A11028" i="4"/>
  <c r="B11028" i="4"/>
  <c r="C11028" i="4" s="1" a="1"/>
  <c r="C11028" i="4" s="1"/>
  <c r="D11028" i="4"/>
  <c r="E11028" i="4" s="1" a="1"/>
  <c r="E11028" i="4" s="1"/>
  <c r="F11028" i="4"/>
  <c r="G11028" i="4" s="1" a="1"/>
  <c r="G11028" i="4" s="1"/>
  <c r="J11028" i="4"/>
  <c r="A11029" i="4"/>
  <c r="B11029" i="4"/>
  <c r="C11029" i="4" s="1" a="1"/>
  <c r="C11029" i="4" s="1"/>
  <c r="D11029" i="4"/>
  <c r="E11029" i="4" s="1" a="1"/>
  <c r="E11029" i="4" s="1"/>
  <c r="F11029" i="4"/>
  <c r="G11029" i="4" s="1" a="1"/>
  <c r="G11029" i="4" s="1"/>
  <c r="J11029" i="4"/>
  <c r="A11030" i="4"/>
  <c r="B11030" i="4"/>
  <c r="C11030" i="4" s="1" a="1"/>
  <c r="C11030" i="4" s="1"/>
  <c r="D11030" i="4"/>
  <c r="E11030" i="4" s="1" a="1"/>
  <c r="E11030" i="4" s="1"/>
  <c r="F11030" i="4"/>
  <c r="G11030" i="4" s="1" a="1"/>
  <c r="G11030" i="4" s="1"/>
  <c r="J11030" i="4"/>
  <c r="A11031" i="4"/>
  <c r="B11031" i="4"/>
  <c r="C11031" i="4" s="1" a="1"/>
  <c r="C11031" i="4" s="1"/>
  <c r="D11031" i="4"/>
  <c r="E11031" i="4" s="1" a="1"/>
  <c r="E11031" i="4" s="1"/>
  <c r="F11031" i="4"/>
  <c r="G11031" i="4" s="1" a="1"/>
  <c r="G11031" i="4" s="1"/>
  <c r="J11031" i="4"/>
  <c r="A11032" i="4"/>
  <c r="B11032" i="4"/>
  <c r="C11032" i="4" s="1" a="1"/>
  <c r="C11032" i="4" s="1"/>
  <c r="D11032" i="4"/>
  <c r="E11032" i="4" s="1" a="1"/>
  <c r="E11032" i="4" s="1"/>
  <c r="F11032" i="4"/>
  <c r="G11032" i="4" s="1" a="1"/>
  <c r="G11032" i="4" s="1"/>
  <c r="J11032" i="4"/>
  <c r="A11033" i="4"/>
  <c r="B11033" i="4"/>
  <c r="C11033" i="4" s="1" a="1"/>
  <c r="C11033" i="4" s="1"/>
  <c r="D11033" i="4"/>
  <c r="E11033" i="4" s="1" a="1"/>
  <c r="E11033" i="4" s="1"/>
  <c r="F11033" i="4"/>
  <c r="G11033" i="4" s="1" a="1"/>
  <c r="G11033" i="4" s="1"/>
  <c r="J11033" i="4"/>
  <c r="A11034" i="4"/>
  <c r="B11034" i="4"/>
  <c r="C11034" i="4" s="1" a="1"/>
  <c r="C11034" i="4" s="1"/>
  <c r="D11034" i="4"/>
  <c r="E11034" i="4" s="1" a="1"/>
  <c r="E11034" i="4" s="1"/>
  <c r="F11034" i="4"/>
  <c r="G11034" i="4" s="1" a="1"/>
  <c r="G11034" i="4" s="1"/>
  <c r="J11034" i="4"/>
  <c r="A11035" i="4"/>
  <c r="B11035" i="4"/>
  <c r="C11035" i="4" s="1" a="1"/>
  <c r="C11035" i="4" s="1"/>
  <c r="D11035" i="4"/>
  <c r="E11035" i="4" s="1" a="1"/>
  <c r="E11035" i="4" s="1"/>
  <c r="F11035" i="4"/>
  <c r="G11035" i="4" s="1" a="1"/>
  <c r="G11035" i="4" s="1"/>
  <c r="J11035" i="4"/>
  <c r="A11036" i="4"/>
  <c r="B11036" i="4"/>
  <c r="C11036" i="4" s="1" a="1"/>
  <c r="C11036" i="4" s="1"/>
  <c r="D11036" i="4"/>
  <c r="E11036" i="4" s="1" a="1"/>
  <c r="E11036" i="4" s="1"/>
  <c r="F11036" i="4"/>
  <c r="G11036" i="4" s="1" a="1"/>
  <c r="G11036" i="4" s="1"/>
  <c r="J11036" i="4"/>
  <c r="A11037" i="4"/>
  <c r="B11037" i="4"/>
  <c r="C11037" i="4" s="1" a="1"/>
  <c r="C11037" i="4" s="1"/>
  <c r="D11037" i="4"/>
  <c r="E11037" i="4" s="1" a="1"/>
  <c r="E11037" i="4" s="1"/>
  <c r="F11037" i="4"/>
  <c r="G11037" i="4" s="1" a="1"/>
  <c r="G11037" i="4" s="1"/>
  <c r="J11037" i="4"/>
  <c r="A11038" i="4"/>
  <c r="B11038" i="4"/>
  <c r="C11038" i="4" s="1" a="1"/>
  <c r="C11038" i="4" s="1"/>
  <c r="D11038" i="4"/>
  <c r="E11038" i="4" s="1" a="1"/>
  <c r="E11038" i="4" s="1"/>
  <c r="F11038" i="4"/>
  <c r="G11038" i="4" s="1" a="1"/>
  <c r="G11038" i="4" s="1"/>
  <c r="J11038" i="4"/>
  <c r="A11039" i="4"/>
  <c r="B11039" i="4"/>
  <c r="C11039" i="4" s="1" a="1"/>
  <c r="C11039" i="4" s="1"/>
  <c r="D11039" i="4"/>
  <c r="E11039" i="4" s="1" a="1"/>
  <c r="E11039" i="4" s="1"/>
  <c r="F11039" i="4"/>
  <c r="G11039" i="4" s="1" a="1"/>
  <c r="G11039" i="4" s="1"/>
  <c r="J11039" i="4"/>
  <c r="A11040" i="4"/>
  <c r="B11040" i="4"/>
  <c r="C11040" i="4" s="1" a="1"/>
  <c r="C11040" i="4" s="1"/>
  <c r="D11040" i="4"/>
  <c r="E11040" i="4" s="1" a="1"/>
  <c r="E11040" i="4" s="1"/>
  <c r="F11040" i="4"/>
  <c r="G11040" i="4" s="1" a="1"/>
  <c r="G11040" i="4" s="1"/>
  <c r="J11040" i="4"/>
  <c r="A11041" i="4"/>
  <c r="B11041" i="4"/>
  <c r="C11041" i="4" s="1" a="1"/>
  <c r="C11041" i="4" s="1"/>
  <c r="D11041" i="4"/>
  <c r="E11041" i="4" s="1" a="1"/>
  <c r="E11041" i="4" s="1"/>
  <c r="F11041" i="4"/>
  <c r="G11041" i="4" s="1" a="1"/>
  <c r="G11041" i="4" s="1"/>
  <c r="J11041" i="4"/>
  <c r="A11042" i="4"/>
  <c r="B11042" i="4"/>
  <c r="C11042" i="4" s="1" a="1"/>
  <c r="C11042" i="4" s="1"/>
  <c r="D11042" i="4"/>
  <c r="E11042" i="4" s="1" a="1"/>
  <c r="E11042" i="4" s="1"/>
  <c r="F11042" i="4"/>
  <c r="G11042" i="4" s="1" a="1"/>
  <c r="G11042" i="4" s="1"/>
  <c r="J11042" i="4"/>
  <c r="A11043" i="4"/>
  <c r="B11043" i="4"/>
  <c r="C11043" i="4" s="1" a="1"/>
  <c r="C11043" i="4" s="1"/>
  <c r="D11043" i="4"/>
  <c r="E11043" i="4" s="1" a="1"/>
  <c r="E11043" i="4" s="1"/>
  <c r="F11043" i="4"/>
  <c r="G11043" i="4" s="1" a="1"/>
  <c r="G11043" i="4" s="1"/>
  <c r="J11043" i="4"/>
  <c r="A11044" i="4"/>
  <c r="B11044" i="4"/>
  <c r="C11044" i="4" s="1" a="1"/>
  <c r="C11044" i="4" s="1"/>
  <c r="D11044" i="4"/>
  <c r="E11044" i="4" s="1" a="1"/>
  <c r="E11044" i="4" s="1"/>
  <c r="F11044" i="4"/>
  <c r="G11044" i="4" s="1" a="1"/>
  <c r="G11044" i="4" s="1"/>
  <c r="J11044" i="4"/>
  <c r="A11045" i="4"/>
  <c r="B11045" i="4"/>
  <c r="C11045" i="4" s="1" a="1"/>
  <c r="C11045" i="4" s="1"/>
  <c r="D11045" i="4"/>
  <c r="E11045" i="4" s="1" a="1"/>
  <c r="E11045" i="4" s="1"/>
  <c r="F11045" i="4"/>
  <c r="G11045" i="4" s="1" a="1"/>
  <c r="G11045" i="4" s="1"/>
  <c r="J11045" i="4"/>
  <c r="A11046" i="4"/>
  <c r="B11046" i="4"/>
  <c r="C11046" i="4" s="1" a="1"/>
  <c r="C11046" i="4" s="1"/>
  <c r="D11046" i="4"/>
  <c r="E11046" i="4" s="1" a="1"/>
  <c r="E11046" i="4" s="1"/>
  <c r="F11046" i="4"/>
  <c r="G11046" i="4" s="1" a="1"/>
  <c r="G11046" i="4" s="1"/>
  <c r="J11046" i="4"/>
  <c r="A11047" i="4"/>
  <c r="B11047" i="4"/>
  <c r="C11047" i="4" s="1" a="1"/>
  <c r="C11047" i="4" s="1"/>
  <c r="D11047" i="4"/>
  <c r="E11047" i="4" s="1" a="1"/>
  <c r="E11047" i="4" s="1"/>
  <c r="F11047" i="4"/>
  <c r="G11047" i="4" s="1" a="1"/>
  <c r="G11047" i="4" s="1"/>
  <c r="J11047" i="4"/>
  <c r="A11048" i="4"/>
  <c r="B11048" i="4"/>
  <c r="C11048" i="4" s="1" a="1"/>
  <c r="C11048" i="4" s="1"/>
  <c r="D11048" i="4"/>
  <c r="E11048" i="4" s="1" a="1"/>
  <c r="E11048" i="4" s="1"/>
  <c r="F11048" i="4"/>
  <c r="G11048" i="4" s="1" a="1"/>
  <c r="G11048" i="4" s="1"/>
  <c r="J11048" i="4"/>
  <c r="A11049" i="4"/>
  <c r="B11049" i="4"/>
  <c r="C11049" i="4" s="1" a="1"/>
  <c r="C11049" i="4" s="1"/>
  <c r="D11049" i="4"/>
  <c r="E11049" i="4" s="1" a="1"/>
  <c r="E11049" i="4" s="1"/>
  <c r="F11049" i="4"/>
  <c r="G11049" i="4" s="1" a="1"/>
  <c r="G11049" i="4" s="1"/>
  <c r="J11049" i="4"/>
  <c r="A11050" i="4"/>
  <c r="B11050" i="4"/>
  <c r="C11050" i="4" s="1" a="1"/>
  <c r="C11050" i="4" s="1"/>
  <c r="D11050" i="4"/>
  <c r="E11050" i="4" s="1" a="1"/>
  <c r="E11050" i="4" s="1"/>
  <c r="F11050" i="4"/>
  <c r="G11050" i="4" s="1" a="1"/>
  <c r="G11050" i="4" s="1"/>
  <c r="J11050" i="4"/>
  <c r="A11051" i="4"/>
  <c r="B11051" i="4"/>
  <c r="C11051" i="4" s="1" a="1"/>
  <c r="C11051" i="4" s="1"/>
  <c r="D11051" i="4"/>
  <c r="E11051" i="4" s="1" a="1"/>
  <c r="E11051" i="4" s="1"/>
  <c r="F11051" i="4"/>
  <c r="G11051" i="4" s="1" a="1"/>
  <c r="G11051" i="4" s="1"/>
  <c r="J11051" i="4"/>
  <c r="A11052" i="4"/>
  <c r="B11052" i="4"/>
  <c r="C11052" i="4" s="1" a="1"/>
  <c r="C11052" i="4" s="1"/>
  <c r="D11052" i="4"/>
  <c r="E11052" i="4" s="1" a="1"/>
  <c r="E11052" i="4" s="1"/>
  <c r="F11052" i="4"/>
  <c r="G11052" i="4" s="1" a="1"/>
  <c r="G11052" i="4" s="1"/>
  <c r="J11052" i="4"/>
  <c r="A11053" i="4"/>
  <c r="B11053" i="4"/>
  <c r="C11053" i="4" s="1" a="1"/>
  <c r="C11053" i="4" s="1"/>
  <c r="D11053" i="4"/>
  <c r="E11053" i="4" s="1" a="1"/>
  <c r="E11053" i="4" s="1"/>
  <c r="F11053" i="4"/>
  <c r="G11053" i="4" s="1" a="1"/>
  <c r="G11053" i="4" s="1"/>
  <c r="J11053" i="4"/>
  <c r="A11054" i="4"/>
  <c r="B11054" i="4"/>
  <c r="C11054" i="4" s="1" a="1"/>
  <c r="C11054" i="4" s="1"/>
  <c r="D11054" i="4"/>
  <c r="E11054" i="4" s="1" a="1"/>
  <c r="E11054" i="4" s="1"/>
  <c r="F11054" i="4"/>
  <c r="G11054" i="4" s="1" a="1"/>
  <c r="G11054" i="4" s="1"/>
  <c r="J11054" i="4"/>
  <c r="A11055" i="4"/>
  <c r="B11055" i="4"/>
  <c r="C11055" i="4" s="1" a="1"/>
  <c r="C11055" i="4" s="1"/>
  <c r="D11055" i="4"/>
  <c r="E11055" i="4" s="1" a="1"/>
  <c r="E11055" i="4" s="1"/>
  <c r="F11055" i="4"/>
  <c r="G11055" i="4" s="1" a="1"/>
  <c r="G11055" i="4" s="1"/>
  <c r="J11055" i="4"/>
  <c r="A11056" i="4"/>
  <c r="B11056" i="4"/>
  <c r="C11056" i="4" s="1" a="1"/>
  <c r="C11056" i="4" s="1"/>
  <c r="D11056" i="4"/>
  <c r="E11056" i="4" s="1" a="1"/>
  <c r="E11056" i="4" s="1"/>
  <c r="F11056" i="4"/>
  <c r="G11056" i="4" s="1" a="1"/>
  <c r="G11056" i="4" s="1"/>
  <c r="J11056" i="4"/>
  <c r="A11057" i="4"/>
  <c r="B11057" i="4"/>
  <c r="C11057" i="4" s="1" a="1"/>
  <c r="C11057" i="4" s="1"/>
  <c r="D11057" i="4"/>
  <c r="E11057" i="4" s="1" a="1"/>
  <c r="E11057" i="4" s="1"/>
  <c r="F11057" i="4"/>
  <c r="G11057" i="4" s="1" a="1"/>
  <c r="G11057" i="4" s="1"/>
  <c r="J11057" i="4"/>
  <c r="A11058" i="4"/>
  <c r="B11058" i="4"/>
  <c r="C11058" i="4" s="1" a="1"/>
  <c r="C11058" i="4" s="1"/>
  <c r="D11058" i="4"/>
  <c r="E11058" i="4" s="1" a="1"/>
  <c r="E11058" i="4" s="1"/>
  <c r="F11058" i="4"/>
  <c r="G11058" i="4" s="1" a="1"/>
  <c r="G11058" i="4" s="1"/>
  <c r="J11058" i="4"/>
  <c r="A11059" i="4"/>
  <c r="B11059" i="4"/>
  <c r="C11059" i="4" s="1" a="1"/>
  <c r="C11059" i="4" s="1"/>
  <c r="D11059" i="4"/>
  <c r="E11059" i="4" s="1" a="1"/>
  <c r="E11059" i="4" s="1"/>
  <c r="F11059" i="4"/>
  <c r="G11059" i="4" s="1" a="1"/>
  <c r="G11059" i="4" s="1"/>
  <c r="J11059" i="4"/>
  <c r="A11060" i="4"/>
  <c r="B11060" i="4"/>
  <c r="C11060" i="4" s="1" a="1"/>
  <c r="C11060" i="4" s="1"/>
  <c r="D11060" i="4"/>
  <c r="E11060" i="4" s="1" a="1"/>
  <c r="E11060" i="4" s="1"/>
  <c r="F11060" i="4"/>
  <c r="G11060" i="4" s="1" a="1"/>
  <c r="G11060" i="4" s="1"/>
  <c r="J11060" i="4"/>
  <c r="A11061" i="4"/>
  <c r="B11061" i="4"/>
  <c r="C11061" i="4" s="1" a="1"/>
  <c r="C11061" i="4" s="1"/>
  <c r="D11061" i="4"/>
  <c r="E11061" i="4" s="1" a="1"/>
  <c r="E11061" i="4" s="1"/>
  <c r="F11061" i="4"/>
  <c r="G11061" i="4" s="1" a="1"/>
  <c r="G11061" i="4" s="1"/>
  <c r="J11061" i="4"/>
  <c r="A11062" i="4"/>
  <c r="B11062" i="4"/>
  <c r="C11062" i="4" s="1" a="1"/>
  <c r="C11062" i="4" s="1"/>
  <c r="D11062" i="4"/>
  <c r="E11062" i="4" s="1" a="1"/>
  <c r="E11062" i="4" s="1"/>
  <c r="F11062" i="4"/>
  <c r="G11062" i="4" s="1" a="1"/>
  <c r="G11062" i="4" s="1"/>
  <c r="J11062" i="4"/>
  <c r="A11063" i="4"/>
  <c r="B11063" i="4"/>
  <c r="C11063" i="4" s="1" a="1"/>
  <c r="C11063" i="4" s="1"/>
  <c r="D11063" i="4"/>
  <c r="E11063" i="4" s="1" a="1"/>
  <c r="E11063" i="4" s="1"/>
  <c r="F11063" i="4"/>
  <c r="G11063" i="4" s="1" a="1"/>
  <c r="G11063" i="4" s="1"/>
  <c r="J11063" i="4"/>
  <c r="A11064" i="4"/>
  <c r="B11064" i="4"/>
  <c r="C11064" i="4" s="1" a="1"/>
  <c r="C11064" i="4" s="1"/>
  <c r="D11064" i="4"/>
  <c r="E11064" i="4" s="1" a="1"/>
  <c r="E11064" i="4" s="1"/>
  <c r="F11064" i="4"/>
  <c r="G11064" i="4" s="1" a="1"/>
  <c r="G11064" i="4" s="1"/>
  <c r="J11064" i="4"/>
  <c r="A11065" i="4"/>
  <c r="B11065" i="4"/>
  <c r="C11065" i="4" s="1" a="1"/>
  <c r="C11065" i="4" s="1"/>
  <c r="D11065" i="4"/>
  <c r="E11065" i="4" s="1" a="1"/>
  <c r="E11065" i="4" s="1"/>
  <c r="F11065" i="4"/>
  <c r="G11065" i="4" s="1" a="1"/>
  <c r="G11065" i="4" s="1"/>
  <c r="J11065" i="4"/>
  <c r="A11066" i="4"/>
  <c r="B11066" i="4"/>
  <c r="C11066" i="4" s="1" a="1"/>
  <c r="C11066" i="4" s="1"/>
  <c r="D11066" i="4"/>
  <c r="E11066" i="4" s="1" a="1"/>
  <c r="E11066" i="4" s="1"/>
  <c r="F11066" i="4"/>
  <c r="G11066" i="4" s="1" a="1"/>
  <c r="G11066" i="4" s="1"/>
  <c r="J11066" i="4"/>
  <c r="A11067" i="4"/>
  <c r="B11067" i="4"/>
  <c r="C11067" i="4" s="1" a="1"/>
  <c r="C11067" i="4" s="1"/>
  <c r="D11067" i="4"/>
  <c r="E11067" i="4" s="1" a="1"/>
  <c r="E11067" i="4" s="1"/>
  <c r="F11067" i="4"/>
  <c r="G11067" i="4" s="1" a="1"/>
  <c r="G11067" i="4" s="1"/>
  <c r="J11067" i="4"/>
  <c r="A11068" i="4"/>
  <c r="B11068" i="4"/>
  <c r="C11068" i="4" s="1" a="1"/>
  <c r="C11068" i="4" s="1"/>
  <c r="D11068" i="4"/>
  <c r="E11068" i="4" s="1" a="1"/>
  <c r="E11068" i="4" s="1"/>
  <c r="F11068" i="4"/>
  <c r="G11068" i="4" s="1" a="1"/>
  <c r="G11068" i="4" s="1"/>
  <c r="J11068" i="4"/>
  <c r="A11069" i="4"/>
  <c r="B11069" i="4"/>
  <c r="C11069" i="4" s="1" a="1"/>
  <c r="C11069" i="4" s="1"/>
  <c r="D11069" i="4"/>
  <c r="E11069" i="4" s="1" a="1"/>
  <c r="E11069" i="4" s="1"/>
  <c r="F11069" i="4"/>
  <c r="G11069" i="4" s="1" a="1"/>
  <c r="G11069" i="4" s="1"/>
  <c r="J11069" i="4"/>
  <c r="A11070" i="4"/>
  <c r="B11070" i="4"/>
  <c r="C11070" i="4" s="1" a="1"/>
  <c r="C11070" i="4" s="1"/>
  <c r="D11070" i="4"/>
  <c r="E11070" i="4" s="1" a="1"/>
  <c r="E11070" i="4" s="1"/>
  <c r="F11070" i="4"/>
  <c r="G11070" i="4" s="1" a="1"/>
  <c r="G11070" i="4" s="1"/>
  <c r="J11070" i="4"/>
  <c r="A11071" i="4"/>
  <c r="B11071" i="4"/>
  <c r="C11071" i="4" s="1" a="1"/>
  <c r="C11071" i="4" s="1"/>
  <c r="D11071" i="4"/>
  <c r="E11071" i="4" s="1" a="1"/>
  <c r="E11071" i="4" s="1"/>
  <c r="F11071" i="4"/>
  <c r="G11071" i="4" s="1" a="1"/>
  <c r="G11071" i="4" s="1"/>
  <c r="J11071" i="4"/>
  <c r="A11072" i="4"/>
  <c r="B11072" i="4"/>
  <c r="C11072" i="4" s="1" a="1"/>
  <c r="C11072" i="4" s="1"/>
  <c r="D11072" i="4"/>
  <c r="E11072" i="4" s="1" a="1"/>
  <c r="E11072" i="4" s="1"/>
  <c r="F11072" i="4"/>
  <c r="G11072" i="4" s="1" a="1"/>
  <c r="G11072" i="4" s="1"/>
  <c r="J11072" i="4"/>
  <c r="A11073" i="4"/>
  <c r="B11073" i="4"/>
  <c r="C11073" i="4" s="1" a="1"/>
  <c r="C11073" i="4" s="1"/>
  <c r="D11073" i="4"/>
  <c r="E11073" i="4" s="1" a="1"/>
  <c r="E11073" i="4" s="1"/>
  <c r="F11073" i="4"/>
  <c r="G11073" i="4" s="1" a="1"/>
  <c r="G11073" i="4" s="1"/>
  <c r="J11073" i="4"/>
  <c r="A11074" i="4"/>
  <c r="B11074" i="4"/>
  <c r="C11074" i="4" s="1" a="1"/>
  <c r="C11074" i="4" s="1"/>
  <c r="D11074" i="4"/>
  <c r="E11074" i="4" s="1" a="1"/>
  <c r="E11074" i="4" s="1"/>
  <c r="F11074" i="4"/>
  <c r="G11074" i="4" s="1" a="1"/>
  <c r="G11074" i="4" s="1"/>
  <c r="J11074" i="4"/>
  <c r="A11075" i="4"/>
  <c r="B11075" i="4"/>
  <c r="C11075" i="4" s="1" a="1"/>
  <c r="C11075" i="4" s="1"/>
  <c r="D11075" i="4"/>
  <c r="E11075" i="4" s="1" a="1"/>
  <c r="E11075" i="4" s="1"/>
  <c r="F11075" i="4"/>
  <c r="G11075" i="4" s="1" a="1"/>
  <c r="G11075" i="4" s="1"/>
  <c r="J11075" i="4"/>
  <c r="A11076" i="4"/>
  <c r="B11076" i="4"/>
  <c r="C11076" i="4" s="1" a="1"/>
  <c r="C11076" i="4" s="1"/>
  <c r="D11076" i="4"/>
  <c r="E11076" i="4" s="1" a="1"/>
  <c r="E11076" i="4" s="1"/>
  <c r="F11076" i="4"/>
  <c r="G11076" i="4" s="1" a="1"/>
  <c r="G11076" i="4" s="1"/>
  <c r="J11076" i="4"/>
  <c r="A11077" i="4"/>
  <c r="B11077" i="4"/>
  <c r="C11077" i="4" s="1" a="1"/>
  <c r="C11077" i="4" s="1"/>
  <c r="D11077" i="4"/>
  <c r="E11077" i="4" s="1" a="1"/>
  <c r="E11077" i="4" s="1"/>
  <c r="F11077" i="4"/>
  <c r="G11077" i="4" s="1" a="1"/>
  <c r="G11077" i="4" s="1"/>
  <c r="J11077" i="4"/>
  <c r="A11078" i="4"/>
  <c r="B11078" i="4"/>
  <c r="C11078" i="4" s="1" a="1"/>
  <c r="C11078" i="4" s="1"/>
  <c r="D11078" i="4"/>
  <c r="E11078" i="4" s="1" a="1"/>
  <c r="E11078" i="4" s="1"/>
  <c r="F11078" i="4"/>
  <c r="G11078" i="4" s="1" a="1"/>
  <c r="G11078" i="4" s="1"/>
  <c r="J11078" i="4"/>
  <c r="A11079" i="4"/>
  <c r="B11079" i="4"/>
  <c r="C11079" i="4" s="1" a="1"/>
  <c r="C11079" i="4" s="1"/>
  <c r="D11079" i="4"/>
  <c r="E11079" i="4" s="1" a="1"/>
  <c r="E11079" i="4" s="1"/>
  <c r="F11079" i="4"/>
  <c r="G11079" i="4" s="1" a="1"/>
  <c r="G11079" i="4" s="1"/>
  <c r="J11079" i="4"/>
  <c r="A11080" i="4"/>
  <c r="B11080" i="4"/>
  <c r="C11080" i="4" s="1" a="1"/>
  <c r="C11080" i="4" s="1"/>
  <c r="D11080" i="4"/>
  <c r="E11080" i="4" s="1" a="1"/>
  <c r="E11080" i="4" s="1"/>
  <c r="F11080" i="4"/>
  <c r="G11080" i="4" s="1" a="1"/>
  <c r="G11080" i="4" s="1"/>
  <c r="J11080" i="4"/>
  <c r="A11081" i="4"/>
  <c r="B11081" i="4"/>
  <c r="C11081" i="4" s="1" a="1"/>
  <c r="C11081" i="4" s="1"/>
  <c r="D11081" i="4"/>
  <c r="E11081" i="4" s="1" a="1"/>
  <c r="E11081" i="4" s="1"/>
  <c r="F11081" i="4"/>
  <c r="G11081" i="4" s="1" a="1"/>
  <c r="G11081" i="4" s="1"/>
  <c r="J11081" i="4"/>
  <c r="A11082" i="4"/>
  <c r="B11082" i="4"/>
  <c r="C11082" i="4" s="1" a="1"/>
  <c r="C11082" i="4" s="1"/>
  <c r="D11082" i="4"/>
  <c r="E11082" i="4" s="1" a="1"/>
  <c r="E11082" i="4" s="1"/>
  <c r="F11082" i="4"/>
  <c r="G11082" i="4" s="1" a="1"/>
  <c r="G11082" i="4" s="1"/>
  <c r="J11082" i="4"/>
  <c r="A11083" i="4"/>
  <c r="B11083" i="4"/>
  <c r="C11083" i="4" s="1" a="1"/>
  <c r="C11083" i="4" s="1"/>
  <c r="D11083" i="4"/>
  <c r="E11083" i="4" s="1" a="1"/>
  <c r="E11083" i="4" s="1"/>
  <c r="F11083" i="4"/>
  <c r="G11083" i="4" s="1" a="1"/>
  <c r="G11083" i="4" s="1"/>
  <c r="J11083" i="4"/>
  <c r="A11084" i="4"/>
  <c r="B11084" i="4"/>
  <c r="C11084" i="4" s="1" a="1"/>
  <c r="C11084" i="4" s="1"/>
  <c r="D11084" i="4"/>
  <c r="E11084" i="4" s="1" a="1"/>
  <c r="E11084" i="4" s="1"/>
  <c r="F11084" i="4"/>
  <c r="G11084" i="4" s="1" a="1"/>
  <c r="G11084" i="4" s="1"/>
  <c r="J11084" i="4"/>
  <c r="A11085" i="4"/>
  <c r="B11085" i="4"/>
  <c r="C11085" i="4" s="1" a="1"/>
  <c r="C11085" i="4" s="1"/>
  <c r="D11085" i="4"/>
  <c r="E11085" i="4" s="1" a="1"/>
  <c r="E11085" i="4" s="1"/>
  <c r="F11085" i="4"/>
  <c r="G11085" i="4" s="1" a="1"/>
  <c r="G11085" i="4" s="1"/>
  <c r="J11085" i="4"/>
  <c r="A11086" i="4"/>
  <c r="B11086" i="4"/>
  <c r="C11086" i="4" s="1" a="1"/>
  <c r="C11086" i="4" s="1"/>
  <c r="D11086" i="4"/>
  <c r="E11086" i="4" s="1" a="1"/>
  <c r="E11086" i="4" s="1"/>
  <c r="F11086" i="4"/>
  <c r="G11086" i="4" s="1" a="1"/>
  <c r="G11086" i="4" s="1"/>
  <c r="J11086" i="4"/>
  <c r="A11087" i="4"/>
  <c r="B11087" i="4"/>
  <c r="C11087" i="4" s="1" a="1"/>
  <c r="C11087" i="4" s="1"/>
  <c r="D11087" i="4"/>
  <c r="E11087" i="4" s="1" a="1"/>
  <c r="E11087" i="4" s="1"/>
  <c r="F11087" i="4"/>
  <c r="G11087" i="4" s="1" a="1"/>
  <c r="G11087" i="4" s="1"/>
  <c r="J11087" i="4"/>
  <c r="A11088" i="4"/>
  <c r="B11088" i="4"/>
  <c r="C11088" i="4" s="1" a="1"/>
  <c r="C11088" i="4" s="1"/>
  <c r="D11088" i="4"/>
  <c r="E11088" i="4" s="1" a="1"/>
  <c r="E11088" i="4" s="1"/>
  <c r="F11088" i="4"/>
  <c r="G11088" i="4" s="1" a="1"/>
  <c r="G11088" i="4" s="1"/>
  <c r="J11088" i="4"/>
  <c r="A11089" i="4"/>
  <c r="B11089" i="4"/>
  <c r="C11089" i="4" s="1" a="1"/>
  <c r="C11089" i="4" s="1"/>
  <c r="D11089" i="4"/>
  <c r="E11089" i="4" s="1" a="1"/>
  <c r="E11089" i="4" s="1"/>
  <c r="F11089" i="4"/>
  <c r="G11089" i="4" s="1" a="1"/>
  <c r="G11089" i="4" s="1"/>
  <c r="J11089" i="4"/>
  <c r="A11090" i="4"/>
  <c r="B11090" i="4"/>
  <c r="C11090" i="4" s="1" a="1"/>
  <c r="C11090" i="4" s="1"/>
  <c r="D11090" i="4"/>
  <c r="E11090" i="4" s="1" a="1"/>
  <c r="E11090" i="4" s="1"/>
  <c r="F11090" i="4"/>
  <c r="G11090" i="4" s="1" a="1"/>
  <c r="G11090" i="4" s="1"/>
  <c r="J11090" i="4"/>
  <c r="A11091" i="4"/>
  <c r="B11091" i="4"/>
  <c r="C11091" i="4" s="1" a="1"/>
  <c r="C11091" i="4" s="1"/>
  <c r="D11091" i="4"/>
  <c r="E11091" i="4" s="1" a="1"/>
  <c r="E11091" i="4" s="1"/>
  <c r="F11091" i="4"/>
  <c r="G11091" i="4" s="1" a="1"/>
  <c r="G11091" i="4" s="1"/>
  <c r="J11091" i="4"/>
  <c r="A11092" i="4"/>
  <c r="B11092" i="4"/>
  <c r="C11092" i="4" s="1" a="1"/>
  <c r="C11092" i="4" s="1"/>
  <c r="D11092" i="4"/>
  <c r="E11092" i="4" s="1" a="1"/>
  <c r="E11092" i="4" s="1"/>
  <c r="F11092" i="4"/>
  <c r="G11092" i="4" s="1" a="1"/>
  <c r="G11092" i="4" s="1"/>
  <c r="J11092" i="4"/>
  <c r="A11093" i="4"/>
  <c r="B11093" i="4"/>
  <c r="C11093" i="4" s="1" a="1"/>
  <c r="C11093" i="4" s="1"/>
  <c r="D11093" i="4"/>
  <c r="E11093" i="4" s="1" a="1"/>
  <c r="E11093" i="4" s="1"/>
  <c r="F11093" i="4"/>
  <c r="G11093" i="4" s="1" a="1"/>
  <c r="G11093" i="4" s="1"/>
  <c r="J11093" i="4"/>
  <c r="A11094" i="4"/>
  <c r="B11094" i="4"/>
  <c r="C11094" i="4" s="1" a="1"/>
  <c r="C11094" i="4" s="1"/>
  <c r="D11094" i="4"/>
  <c r="E11094" i="4" s="1" a="1"/>
  <c r="E11094" i="4" s="1"/>
  <c r="F11094" i="4"/>
  <c r="G11094" i="4" s="1" a="1"/>
  <c r="G11094" i="4" s="1"/>
  <c r="J11094" i="4"/>
  <c r="A11095" i="4"/>
  <c r="B11095" i="4"/>
  <c r="C11095" i="4" s="1" a="1"/>
  <c r="C11095" i="4" s="1"/>
  <c r="D11095" i="4"/>
  <c r="E11095" i="4" s="1" a="1"/>
  <c r="E11095" i="4" s="1"/>
  <c r="F11095" i="4"/>
  <c r="G11095" i="4" s="1" a="1"/>
  <c r="G11095" i="4" s="1"/>
  <c r="J11095" i="4"/>
  <c r="A11096" i="4"/>
  <c r="B11096" i="4"/>
  <c r="C11096" i="4" s="1" a="1"/>
  <c r="C11096" i="4" s="1"/>
  <c r="D11096" i="4"/>
  <c r="E11096" i="4" s="1" a="1"/>
  <c r="E11096" i="4" s="1"/>
  <c r="F11096" i="4"/>
  <c r="G11096" i="4" s="1" a="1"/>
  <c r="G11096" i="4" s="1"/>
  <c r="J11096" i="4"/>
  <c r="A11097" i="4"/>
  <c r="B11097" i="4"/>
  <c r="C11097" i="4" s="1" a="1"/>
  <c r="C11097" i="4" s="1"/>
  <c r="D11097" i="4"/>
  <c r="E11097" i="4" s="1" a="1"/>
  <c r="E11097" i="4" s="1"/>
  <c r="F11097" i="4"/>
  <c r="G11097" i="4" s="1" a="1"/>
  <c r="G11097" i="4" s="1"/>
  <c r="J11097" i="4"/>
  <c r="A11098" i="4"/>
  <c r="B11098" i="4"/>
  <c r="C11098" i="4" s="1" a="1"/>
  <c r="C11098" i="4" s="1"/>
  <c r="D11098" i="4"/>
  <c r="E11098" i="4" s="1" a="1"/>
  <c r="E11098" i="4" s="1"/>
  <c r="F11098" i="4"/>
  <c r="G11098" i="4" s="1" a="1"/>
  <c r="G11098" i="4" s="1"/>
  <c r="J11098" i="4"/>
  <c r="A11099" i="4"/>
  <c r="B11099" i="4"/>
  <c r="C11099" i="4" s="1" a="1"/>
  <c r="C11099" i="4" s="1"/>
  <c r="D11099" i="4"/>
  <c r="E11099" i="4" s="1" a="1"/>
  <c r="E11099" i="4" s="1"/>
  <c r="F11099" i="4"/>
  <c r="G11099" i="4" s="1" a="1"/>
  <c r="G11099" i="4" s="1"/>
  <c r="J11099" i="4"/>
  <c r="A11100" i="4"/>
  <c r="B11100" i="4"/>
  <c r="C11100" i="4" s="1" a="1"/>
  <c r="C11100" i="4" s="1"/>
  <c r="D11100" i="4"/>
  <c r="E11100" i="4" s="1" a="1"/>
  <c r="E11100" i="4" s="1"/>
  <c r="F11100" i="4"/>
  <c r="G11100" i="4" s="1" a="1"/>
  <c r="G11100" i="4" s="1"/>
  <c r="J11100" i="4"/>
  <c r="A11101" i="4"/>
  <c r="B11101" i="4"/>
  <c r="C11101" i="4" s="1" a="1"/>
  <c r="C11101" i="4" s="1"/>
  <c r="D11101" i="4"/>
  <c r="E11101" i="4" s="1" a="1"/>
  <c r="E11101" i="4" s="1"/>
  <c r="F11101" i="4"/>
  <c r="G11101" i="4" s="1" a="1"/>
  <c r="G11101" i="4" s="1"/>
  <c r="J11101" i="4"/>
  <c r="A11102" i="4"/>
  <c r="B11102" i="4"/>
  <c r="C11102" i="4" s="1" a="1"/>
  <c r="C11102" i="4" s="1"/>
  <c r="D11102" i="4"/>
  <c r="E11102" i="4" s="1" a="1"/>
  <c r="E11102" i="4" s="1"/>
  <c r="F11102" i="4"/>
  <c r="G11102" i="4" s="1" a="1"/>
  <c r="G11102" i="4" s="1"/>
  <c r="J11102" i="4"/>
  <c r="A11103" i="4"/>
  <c r="B11103" i="4"/>
  <c r="C11103" i="4" s="1" a="1"/>
  <c r="C11103" i="4" s="1"/>
  <c r="D11103" i="4"/>
  <c r="E11103" i="4" s="1" a="1"/>
  <c r="E11103" i="4" s="1"/>
  <c r="F11103" i="4"/>
  <c r="G11103" i="4" s="1" a="1"/>
  <c r="G11103" i="4" s="1"/>
  <c r="J11103" i="4"/>
  <c r="A11104" i="4"/>
  <c r="B11104" i="4"/>
  <c r="C11104" i="4" s="1" a="1"/>
  <c r="C11104" i="4" s="1"/>
  <c r="D11104" i="4"/>
  <c r="E11104" i="4" s="1" a="1"/>
  <c r="E11104" i="4" s="1"/>
  <c r="F11104" i="4"/>
  <c r="G11104" i="4" s="1" a="1"/>
  <c r="G11104" i="4" s="1"/>
  <c r="J11104" i="4"/>
  <c r="A11105" i="4"/>
  <c r="B11105" i="4"/>
  <c r="C11105" i="4" s="1" a="1"/>
  <c r="C11105" i="4" s="1"/>
  <c r="D11105" i="4"/>
  <c r="E11105" i="4" s="1" a="1"/>
  <c r="E11105" i="4" s="1"/>
  <c r="F11105" i="4"/>
  <c r="G11105" i="4" s="1" a="1"/>
  <c r="G11105" i="4" s="1"/>
  <c r="J11105" i="4"/>
  <c r="A11106" i="4"/>
  <c r="B11106" i="4"/>
  <c r="C11106" i="4" s="1" a="1"/>
  <c r="C11106" i="4" s="1"/>
  <c r="D11106" i="4"/>
  <c r="E11106" i="4" s="1" a="1"/>
  <c r="E11106" i="4" s="1"/>
  <c r="F11106" i="4"/>
  <c r="G11106" i="4" s="1" a="1"/>
  <c r="G11106" i="4" s="1"/>
  <c r="J11106" i="4"/>
  <c r="A11107" i="4"/>
  <c r="B11107" i="4"/>
  <c r="C11107" i="4" s="1" a="1"/>
  <c r="C11107" i="4" s="1"/>
  <c r="D11107" i="4"/>
  <c r="E11107" i="4" s="1" a="1"/>
  <c r="E11107" i="4" s="1"/>
  <c r="F11107" i="4"/>
  <c r="G11107" i="4" s="1" a="1"/>
  <c r="G11107" i="4" s="1"/>
  <c r="J11107" i="4"/>
  <c r="A11108" i="4"/>
  <c r="B11108" i="4"/>
  <c r="C11108" i="4" s="1" a="1"/>
  <c r="C11108" i="4" s="1"/>
  <c r="D11108" i="4"/>
  <c r="E11108" i="4" s="1" a="1"/>
  <c r="E11108" i="4" s="1"/>
  <c r="F11108" i="4"/>
  <c r="G11108" i="4" s="1" a="1"/>
  <c r="G11108" i="4" s="1"/>
  <c r="J11108" i="4"/>
  <c r="A11109" i="4"/>
  <c r="B11109" i="4"/>
  <c r="C11109" i="4" s="1" a="1"/>
  <c r="C11109" i="4" s="1"/>
  <c r="D11109" i="4"/>
  <c r="E11109" i="4" s="1" a="1"/>
  <c r="E11109" i="4" s="1"/>
  <c r="F11109" i="4"/>
  <c r="G11109" i="4" s="1" a="1"/>
  <c r="G11109" i="4" s="1"/>
  <c r="J11109" i="4"/>
  <c r="A11110" i="4"/>
  <c r="B11110" i="4"/>
  <c r="C11110" i="4" s="1" a="1"/>
  <c r="C11110" i="4" s="1"/>
  <c r="D11110" i="4"/>
  <c r="E11110" i="4" s="1" a="1"/>
  <c r="E11110" i="4" s="1"/>
  <c r="F11110" i="4"/>
  <c r="G11110" i="4" s="1" a="1"/>
  <c r="G11110" i="4" s="1"/>
  <c r="J11110" i="4"/>
  <c r="A11111" i="4"/>
  <c r="B11111" i="4"/>
  <c r="C11111" i="4" s="1" a="1"/>
  <c r="C11111" i="4" s="1"/>
  <c r="D11111" i="4"/>
  <c r="E11111" i="4" s="1" a="1"/>
  <c r="E11111" i="4" s="1"/>
  <c r="F11111" i="4"/>
  <c r="G11111" i="4" s="1" a="1"/>
  <c r="G11111" i="4" s="1"/>
  <c r="J11111" i="4"/>
  <c r="A11112" i="4"/>
  <c r="B11112" i="4"/>
  <c r="C11112" i="4" s="1" a="1"/>
  <c r="C11112" i="4" s="1"/>
  <c r="D11112" i="4"/>
  <c r="E11112" i="4" s="1" a="1"/>
  <c r="E11112" i="4" s="1"/>
  <c r="F11112" i="4"/>
  <c r="G11112" i="4" s="1" a="1"/>
  <c r="G11112" i="4" s="1"/>
  <c r="J11112" i="4"/>
  <c r="A11113" i="4"/>
  <c r="B11113" i="4"/>
  <c r="C11113" i="4" s="1" a="1"/>
  <c r="C11113" i="4" s="1"/>
  <c r="D11113" i="4"/>
  <c r="E11113" i="4" s="1" a="1"/>
  <c r="E11113" i="4" s="1"/>
  <c r="F11113" i="4"/>
  <c r="G11113" i="4" s="1" a="1"/>
  <c r="G11113" i="4" s="1"/>
  <c r="J11113" i="4"/>
  <c r="A11114" i="4"/>
  <c r="B11114" i="4"/>
  <c r="C11114" i="4" s="1" a="1"/>
  <c r="C11114" i="4" s="1"/>
  <c r="D11114" i="4"/>
  <c r="E11114" i="4" s="1" a="1"/>
  <c r="E11114" i="4" s="1"/>
  <c r="F11114" i="4"/>
  <c r="G11114" i="4" s="1" a="1"/>
  <c r="G11114" i="4" s="1"/>
  <c r="J11114" i="4"/>
  <c r="A11115" i="4"/>
  <c r="B11115" i="4"/>
  <c r="C11115" i="4" s="1" a="1"/>
  <c r="C11115" i="4" s="1"/>
  <c r="D11115" i="4"/>
  <c r="E11115" i="4" s="1" a="1"/>
  <c r="E11115" i="4" s="1"/>
  <c r="F11115" i="4"/>
  <c r="G11115" i="4" s="1" a="1"/>
  <c r="G11115" i="4" s="1"/>
  <c r="J11115" i="4"/>
  <c r="A11116" i="4"/>
  <c r="B11116" i="4"/>
  <c r="C11116" i="4" s="1" a="1"/>
  <c r="C11116" i="4" s="1"/>
  <c r="D11116" i="4"/>
  <c r="E11116" i="4" s="1" a="1"/>
  <c r="E11116" i="4" s="1"/>
  <c r="F11116" i="4"/>
  <c r="G11116" i="4" s="1" a="1"/>
  <c r="G11116" i="4" s="1"/>
  <c r="J11116" i="4"/>
  <c r="A11117" i="4"/>
  <c r="B11117" i="4"/>
  <c r="C11117" i="4" s="1" a="1"/>
  <c r="C11117" i="4" s="1"/>
  <c r="D11117" i="4"/>
  <c r="E11117" i="4" s="1" a="1"/>
  <c r="E11117" i="4" s="1"/>
  <c r="F11117" i="4"/>
  <c r="G11117" i="4" s="1" a="1"/>
  <c r="G11117" i="4" s="1"/>
  <c r="J11117" i="4"/>
  <c r="A11118" i="4"/>
  <c r="B11118" i="4"/>
  <c r="C11118" i="4" s="1" a="1"/>
  <c r="C11118" i="4" s="1"/>
  <c r="D11118" i="4"/>
  <c r="E11118" i="4" s="1" a="1"/>
  <c r="E11118" i="4" s="1"/>
  <c r="F11118" i="4"/>
  <c r="G11118" i="4" s="1" a="1"/>
  <c r="G11118" i="4" s="1"/>
  <c r="J11118" i="4"/>
  <c r="A11119" i="4"/>
  <c r="B11119" i="4"/>
  <c r="C11119" i="4" s="1" a="1"/>
  <c r="C11119" i="4" s="1"/>
  <c r="D11119" i="4"/>
  <c r="E11119" i="4" s="1" a="1"/>
  <c r="E11119" i="4" s="1"/>
  <c r="F11119" i="4"/>
  <c r="G11119" i="4" s="1" a="1"/>
  <c r="G11119" i="4" s="1"/>
  <c r="J11119" i="4"/>
  <c r="A11120" i="4"/>
  <c r="B11120" i="4"/>
  <c r="C11120" i="4" s="1" a="1"/>
  <c r="C11120" i="4" s="1"/>
  <c r="D11120" i="4"/>
  <c r="E11120" i="4" s="1" a="1"/>
  <c r="E11120" i="4" s="1"/>
  <c r="F11120" i="4"/>
  <c r="G11120" i="4" s="1" a="1"/>
  <c r="G11120" i="4" s="1"/>
  <c r="J11120" i="4"/>
  <c r="A11121" i="4"/>
  <c r="B11121" i="4"/>
  <c r="C11121" i="4" s="1" a="1"/>
  <c r="C11121" i="4" s="1"/>
  <c r="D11121" i="4"/>
  <c r="E11121" i="4" s="1" a="1"/>
  <c r="E11121" i="4" s="1"/>
  <c r="F11121" i="4"/>
  <c r="G11121" i="4" s="1" a="1"/>
  <c r="G11121" i="4" s="1"/>
  <c r="J11121" i="4"/>
  <c r="A11122" i="4"/>
  <c r="B11122" i="4"/>
  <c r="C11122" i="4" s="1" a="1"/>
  <c r="C11122" i="4" s="1"/>
  <c r="D11122" i="4"/>
  <c r="E11122" i="4" s="1" a="1"/>
  <c r="E11122" i="4" s="1"/>
  <c r="F11122" i="4"/>
  <c r="G11122" i="4" s="1" a="1"/>
  <c r="G11122" i="4" s="1"/>
  <c r="J11122" i="4"/>
  <c r="A11123" i="4"/>
  <c r="B11123" i="4"/>
  <c r="C11123" i="4" s="1" a="1"/>
  <c r="C11123" i="4" s="1"/>
  <c r="D11123" i="4"/>
  <c r="E11123" i="4" s="1" a="1"/>
  <c r="E11123" i="4" s="1"/>
  <c r="F11123" i="4"/>
  <c r="G11123" i="4" s="1" a="1"/>
  <c r="G11123" i="4" s="1"/>
  <c r="J11123" i="4"/>
  <c r="A11124" i="4"/>
  <c r="B11124" i="4"/>
  <c r="C11124" i="4" s="1" a="1"/>
  <c r="C11124" i="4" s="1"/>
  <c r="D11124" i="4"/>
  <c r="E11124" i="4" s="1" a="1"/>
  <c r="E11124" i="4" s="1"/>
  <c r="F11124" i="4"/>
  <c r="G11124" i="4" s="1" a="1"/>
  <c r="G11124" i="4" s="1"/>
  <c r="J11124" i="4"/>
  <c r="A11125" i="4"/>
  <c r="B11125" i="4"/>
  <c r="C11125" i="4" s="1" a="1"/>
  <c r="C11125" i="4" s="1"/>
  <c r="D11125" i="4"/>
  <c r="E11125" i="4" s="1" a="1"/>
  <c r="E11125" i="4" s="1"/>
  <c r="F11125" i="4"/>
  <c r="G11125" i="4" s="1" a="1"/>
  <c r="G11125" i="4" s="1"/>
  <c r="J11125" i="4"/>
  <c r="A11126" i="4"/>
  <c r="B11126" i="4"/>
  <c r="C11126" i="4" s="1" a="1"/>
  <c r="C11126" i="4" s="1"/>
  <c r="D11126" i="4"/>
  <c r="E11126" i="4" s="1" a="1"/>
  <c r="E11126" i="4" s="1"/>
  <c r="F11126" i="4"/>
  <c r="G11126" i="4" s="1" a="1"/>
  <c r="G11126" i="4" s="1"/>
  <c r="J11126" i="4"/>
  <c r="A11127" i="4"/>
  <c r="B11127" i="4"/>
  <c r="C11127" i="4" s="1" a="1"/>
  <c r="C11127" i="4" s="1"/>
  <c r="D11127" i="4"/>
  <c r="E11127" i="4" s="1" a="1"/>
  <c r="E11127" i="4" s="1"/>
  <c r="F11127" i="4"/>
  <c r="G11127" i="4" s="1" a="1"/>
  <c r="G11127" i="4" s="1"/>
  <c r="J11127" i="4"/>
  <c r="A11128" i="4"/>
  <c r="B11128" i="4"/>
  <c r="C11128" i="4" s="1" a="1"/>
  <c r="C11128" i="4" s="1"/>
  <c r="D11128" i="4"/>
  <c r="E11128" i="4" s="1" a="1"/>
  <c r="E11128" i="4" s="1"/>
  <c r="F11128" i="4"/>
  <c r="G11128" i="4" s="1" a="1"/>
  <c r="G11128" i="4" s="1"/>
  <c r="J11128" i="4"/>
  <c r="A11129" i="4"/>
  <c r="B11129" i="4"/>
  <c r="C11129" i="4" s="1" a="1"/>
  <c r="C11129" i="4" s="1"/>
  <c r="D11129" i="4"/>
  <c r="E11129" i="4" s="1" a="1"/>
  <c r="E11129" i="4" s="1"/>
  <c r="F11129" i="4"/>
  <c r="G11129" i="4" s="1" a="1"/>
  <c r="G11129" i="4" s="1"/>
  <c r="J11129" i="4"/>
  <c r="A11130" i="4"/>
  <c r="B11130" i="4"/>
  <c r="C11130" i="4" s="1" a="1"/>
  <c r="C11130" i="4" s="1"/>
  <c r="D11130" i="4"/>
  <c r="E11130" i="4" s="1" a="1"/>
  <c r="E11130" i="4" s="1"/>
  <c r="F11130" i="4"/>
  <c r="G11130" i="4" s="1" a="1"/>
  <c r="G11130" i="4" s="1"/>
  <c r="J11130" i="4"/>
  <c r="A11131" i="4"/>
  <c r="B11131" i="4"/>
  <c r="C11131" i="4" s="1" a="1"/>
  <c r="C11131" i="4" s="1"/>
  <c r="D11131" i="4"/>
  <c r="E11131" i="4" s="1" a="1"/>
  <c r="E11131" i="4" s="1"/>
  <c r="F11131" i="4"/>
  <c r="G11131" i="4" s="1" a="1"/>
  <c r="G11131" i="4" s="1"/>
  <c r="J11131" i="4"/>
  <c r="A11132" i="4"/>
  <c r="B11132" i="4"/>
  <c r="C11132" i="4" s="1" a="1"/>
  <c r="C11132" i="4" s="1"/>
  <c r="D11132" i="4"/>
  <c r="E11132" i="4" s="1" a="1"/>
  <c r="E11132" i="4" s="1"/>
  <c r="F11132" i="4"/>
  <c r="G11132" i="4" s="1" a="1"/>
  <c r="G11132" i="4" s="1"/>
  <c r="J11132" i="4"/>
  <c r="A11133" i="4"/>
  <c r="B11133" i="4"/>
  <c r="C11133" i="4" s="1" a="1"/>
  <c r="C11133" i="4" s="1"/>
  <c r="D11133" i="4"/>
  <c r="E11133" i="4" s="1" a="1"/>
  <c r="E11133" i="4" s="1"/>
  <c r="F11133" i="4"/>
  <c r="G11133" i="4" s="1" a="1"/>
  <c r="G11133" i="4" s="1"/>
  <c r="J11133" i="4"/>
  <c r="A11134" i="4"/>
  <c r="B11134" i="4"/>
  <c r="C11134" i="4" s="1" a="1"/>
  <c r="C11134" i="4" s="1"/>
  <c r="D11134" i="4"/>
  <c r="E11134" i="4" s="1" a="1"/>
  <c r="E11134" i="4" s="1"/>
  <c r="F11134" i="4"/>
  <c r="G11134" i="4" s="1" a="1"/>
  <c r="G11134" i="4" s="1"/>
  <c r="J11134" i="4"/>
  <c r="A11135" i="4"/>
  <c r="B11135" i="4"/>
  <c r="C11135" i="4" s="1" a="1"/>
  <c r="C11135" i="4" s="1"/>
  <c r="D11135" i="4"/>
  <c r="E11135" i="4" s="1" a="1"/>
  <c r="E11135" i="4" s="1"/>
  <c r="F11135" i="4"/>
  <c r="G11135" i="4" s="1" a="1"/>
  <c r="G11135" i="4" s="1"/>
  <c r="J11135" i="4"/>
  <c r="A11136" i="4"/>
  <c r="B11136" i="4"/>
  <c r="C11136" i="4" s="1" a="1"/>
  <c r="C11136" i="4" s="1"/>
  <c r="D11136" i="4"/>
  <c r="E11136" i="4" s="1" a="1"/>
  <c r="E11136" i="4" s="1"/>
  <c r="F11136" i="4"/>
  <c r="G11136" i="4" s="1" a="1"/>
  <c r="G11136" i="4" s="1"/>
  <c r="J11136" i="4"/>
  <c r="A11137" i="4"/>
  <c r="B11137" i="4"/>
  <c r="C11137" i="4" s="1" a="1"/>
  <c r="C11137" i="4" s="1"/>
  <c r="D11137" i="4"/>
  <c r="E11137" i="4" s="1" a="1"/>
  <c r="E11137" i="4" s="1"/>
  <c r="F11137" i="4"/>
  <c r="G11137" i="4" s="1" a="1"/>
  <c r="G11137" i="4" s="1"/>
  <c r="J11137" i="4"/>
  <c r="A11138" i="4"/>
  <c r="B11138" i="4"/>
  <c r="C11138" i="4" s="1" a="1"/>
  <c r="C11138" i="4" s="1"/>
  <c r="D11138" i="4"/>
  <c r="E11138" i="4" s="1" a="1"/>
  <c r="E11138" i="4" s="1"/>
  <c r="F11138" i="4"/>
  <c r="G11138" i="4" s="1" a="1"/>
  <c r="G11138" i="4" s="1"/>
  <c r="J11138" i="4"/>
  <c r="A11139" i="4"/>
  <c r="B11139" i="4"/>
  <c r="C11139" i="4" s="1" a="1"/>
  <c r="C11139" i="4" s="1"/>
  <c r="D11139" i="4"/>
  <c r="E11139" i="4" s="1" a="1"/>
  <c r="E11139" i="4" s="1"/>
  <c r="F11139" i="4"/>
  <c r="G11139" i="4" s="1" a="1"/>
  <c r="G11139" i="4" s="1"/>
  <c r="J11139" i="4"/>
  <c r="A11140" i="4"/>
  <c r="B11140" i="4"/>
  <c r="C11140" i="4" s="1" a="1"/>
  <c r="C11140" i="4" s="1"/>
  <c r="D11140" i="4"/>
  <c r="E11140" i="4" s="1" a="1"/>
  <c r="E11140" i="4" s="1"/>
  <c r="F11140" i="4"/>
  <c r="G11140" i="4" s="1" a="1"/>
  <c r="G11140" i="4" s="1"/>
  <c r="J11140" i="4"/>
  <c r="A11141" i="4"/>
  <c r="B11141" i="4"/>
  <c r="C11141" i="4" s="1" a="1"/>
  <c r="C11141" i="4" s="1"/>
  <c r="D11141" i="4"/>
  <c r="E11141" i="4" s="1" a="1"/>
  <c r="E11141" i="4" s="1"/>
  <c r="F11141" i="4"/>
  <c r="G11141" i="4" s="1" a="1"/>
  <c r="G11141" i="4" s="1"/>
  <c r="J11141" i="4"/>
  <c r="A11142" i="4"/>
  <c r="B11142" i="4"/>
  <c r="C11142" i="4" s="1" a="1"/>
  <c r="C11142" i="4" s="1"/>
  <c r="D11142" i="4"/>
  <c r="E11142" i="4" s="1" a="1"/>
  <c r="E11142" i="4" s="1"/>
  <c r="F11142" i="4"/>
  <c r="G11142" i="4" s="1" a="1"/>
  <c r="G11142" i="4" s="1"/>
  <c r="J11142" i="4"/>
  <c r="A11143" i="4"/>
  <c r="B11143" i="4"/>
  <c r="C11143" i="4" s="1" a="1"/>
  <c r="C11143" i="4" s="1"/>
  <c r="D11143" i="4"/>
  <c r="E11143" i="4" s="1" a="1"/>
  <c r="E11143" i="4" s="1"/>
  <c r="F11143" i="4"/>
  <c r="G11143" i="4" s="1" a="1"/>
  <c r="G11143" i="4" s="1"/>
  <c r="J11143" i="4"/>
  <c r="A11144" i="4"/>
  <c r="B11144" i="4"/>
  <c r="C11144" i="4" s="1" a="1"/>
  <c r="C11144" i="4" s="1"/>
  <c r="D11144" i="4"/>
  <c r="E11144" i="4" s="1" a="1"/>
  <c r="E11144" i="4" s="1"/>
  <c r="F11144" i="4"/>
  <c r="G11144" i="4" s="1" a="1"/>
  <c r="G11144" i="4" s="1"/>
  <c r="J11144" i="4"/>
  <c r="A11145" i="4"/>
  <c r="B11145" i="4"/>
  <c r="C11145" i="4" s="1" a="1"/>
  <c r="C11145" i="4" s="1"/>
  <c r="D11145" i="4"/>
  <c r="E11145" i="4" s="1" a="1"/>
  <c r="E11145" i="4" s="1"/>
  <c r="F11145" i="4"/>
  <c r="G11145" i="4" s="1" a="1"/>
  <c r="G11145" i="4" s="1"/>
  <c r="J11145" i="4"/>
  <c r="A11146" i="4"/>
  <c r="B11146" i="4"/>
  <c r="C11146" i="4" s="1" a="1"/>
  <c r="C11146" i="4" s="1"/>
  <c r="D11146" i="4"/>
  <c r="E11146" i="4" s="1" a="1"/>
  <c r="E11146" i="4" s="1"/>
  <c r="F11146" i="4"/>
  <c r="G11146" i="4" s="1" a="1"/>
  <c r="G11146" i="4" s="1"/>
  <c r="J11146" i="4"/>
  <c r="A11147" i="4"/>
  <c r="B11147" i="4"/>
  <c r="C11147" i="4" s="1" a="1"/>
  <c r="C11147" i="4" s="1"/>
  <c r="D11147" i="4"/>
  <c r="E11147" i="4" s="1" a="1"/>
  <c r="E11147" i="4" s="1"/>
  <c r="F11147" i="4"/>
  <c r="G11147" i="4" s="1" a="1"/>
  <c r="G11147" i="4" s="1"/>
  <c r="J11147" i="4"/>
  <c r="A11148" i="4"/>
  <c r="B11148" i="4"/>
  <c r="C11148" i="4" s="1" a="1"/>
  <c r="C11148" i="4" s="1"/>
  <c r="D11148" i="4"/>
  <c r="E11148" i="4" s="1" a="1"/>
  <c r="E11148" i="4" s="1"/>
  <c r="F11148" i="4"/>
  <c r="G11148" i="4" s="1" a="1"/>
  <c r="G11148" i="4" s="1"/>
  <c r="J11148" i="4"/>
  <c r="A11149" i="4"/>
  <c r="B11149" i="4"/>
  <c r="C11149" i="4" s="1" a="1"/>
  <c r="C11149" i="4" s="1"/>
  <c r="D11149" i="4"/>
  <c r="E11149" i="4" s="1" a="1"/>
  <c r="E11149" i="4" s="1"/>
  <c r="F11149" i="4"/>
  <c r="G11149" i="4" s="1" a="1"/>
  <c r="G11149" i="4" s="1"/>
  <c r="J11149" i="4"/>
  <c r="A11150" i="4"/>
  <c r="B11150" i="4"/>
  <c r="C11150" i="4" s="1" a="1"/>
  <c r="C11150" i="4" s="1"/>
  <c r="D11150" i="4"/>
  <c r="E11150" i="4" s="1" a="1"/>
  <c r="E11150" i="4" s="1"/>
  <c r="F11150" i="4"/>
  <c r="G11150" i="4" s="1" a="1"/>
  <c r="G11150" i="4" s="1"/>
  <c r="J11150" i="4"/>
  <c r="A11151" i="4"/>
  <c r="B11151" i="4"/>
  <c r="C11151" i="4" s="1" a="1"/>
  <c r="C11151" i="4" s="1"/>
  <c r="D11151" i="4"/>
  <c r="E11151" i="4" s="1" a="1"/>
  <c r="E11151" i="4" s="1"/>
  <c r="F11151" i="4"/>
  <c r="G11151" i="4" s="1" a="1"/>
  <c r="G11151" i="4" s="1"/>
  <c r="J11151" i="4"/>
  <c r="A11152" i="4"/>
  <c r="B11152" i="4"/>
  <c r="C11152" i="4" s="1" a="1"/>
  <c r="C11152" i="4" s="1"/>
  <c r="D11152" i="4"/>
  <c r="E11152" i="4" s="1" a="1"/>
  <c r="E11152" i="4" s="1"/>
  <c r="F11152" i="4"/>
  <c r="G11152" i="4" s="1" a="1"/>
  <c r="G11152" i="4" s="1"/>
  <c r="J11152" i="4"/>
  <c r="A11153" i="4"/>
  <c r="B11153" i="4"/>
  <c r="C11153" i="4" s="1" a="1"/>
  <c r="C11153" i="4" s="1"/>
  <c r="D11153" i="4"/>
  <c r="E11153" i="4" s="1" a="1"/>
  <c r="E11153" i="4" s="1"/>
  <c r="F11153" i="4"/>
  <c r="G11153" i="4" s="1" a="1"/>
  <c r="G11153" i="4" s="1"/>
  <c r="J11153" i="4"/>
  <c r="A11154" i="4"/>
  <c r="B11154" i="4"/>
  <c r="C11154" i="4" s="1" a="1"/>
  <c r="C11154" i="4" s="1"/>
  <c r="D11154" i="4"/>
  <c r="E11154" i="4" s="1" a="1"/>
  <c r="E11154" i="4" s="1"/>
  <c r="F11154" i="4"/>
  <c r="G11154" i="4" s="1" a="1"/>
  <c r="G11154" i="4" s="1"/>
  <c r="J11154" i="4"/>
  <c r="A11155" i="4"/>
  <c r="B11155" i="4"/>
  <c r="C11155" i="4" s="1" a="1"/>
  <c r="C11155" i="4" s="1"/>
  <c r="D11155" i="4"/>
  <c r="E11155" i="4" s="1" a="1"/>
  <c r="E11155" i="4" s="1"/>
  <c r="F11155" i="4"/>
  <c r="G11155" i="4" s="1" a="1"/>
  <c r="G11155" i="4" s="1"/>
  <c r="J11155" i="4"/>
  <c r="A11156" i="4"/>
  <c r="B11156" i="4"/>
  <c r="C11156" i="4" s="1" a="1"/>
  <c r="C11156" i="4" s="1"/>
  <c r="D11156" i="4"/>
  <c r="E11156" i="4" s="1" a="1"/>
  <c r="E11156" i="4" s="1"/>
  <c r="F11156" i="4"/>
  <c r="G11156" i="4" s="1" a="1"/>
  <c r="G11156" i="4" s="1"/>
  <c r="J11156" i="4"/>
  <c r="A11157" i="4"/>
  <c r="B11157" i="4"/>
  <c r="C11157" i="4" s="1" a="1"/>
  <c r="C11157" i="4" s="1"/>
  <c r="D11157" i="4"/>
  <c r="E11157" i="4" s="1" a="1"/>
  <c r="E11157" i="4" s="1"/>
  <c r="F11157" i="4"/>
  <c r="G11157" i="4" s="1" a="1"/>
  <c r="G11157" i="4" s="1"/>
  <c r="J11157" i="4"/>
  <c r="A11158" i="4"/>
  <c r="B11158" i="4"/>
  <c r="C11158" i="4" s="1" a="1"/>
  <c r="C11158" i="4" s="1"/>
  <c r="D11158" i="4"/>
  <c r="E11158" i="4" s="1" a="1"/>
  <c r="E11158" i="4" s="1"/>
  <c r="F11158" i="4"/>
  <c r="G11158" i="4" s="1" a="1"/>
  <c r="G11158" i="4" s="1"/>
  <c r="J11158" i="4"/>
  <c r="A11159" i="4"/>
  <c r="B11159" i="4"/>
  <c r="C11159" i="4" s="1" a="1"/>
  <c r="C11159" i="4" s="1"/>
  <c r="D11159" i="4"/>
  <c r="E11159" i="4" s="1" a="1"/>
  <c r="E11159" i="4" s="1"/>
  <c r="F11159" i="4"/>
  <c r="G11159" i="4" s="1" a="1"/>
  <c r="G11159" i="4" s="1"/>
  <c r="J11159" i="4"/>
  <c r="A11160" i="4"/>
  <c r="B11160" i="4"/>
  <c r="C11160" i="4" s="1" a="1"/>
  <c r="C11160" i="4" s="1"/>
  <c r="D11160" i="4"/>
  <c r="E11160" i="4" s="1" a="1"/>
  <c r="E11160" i="4" s="1"/>
  <c r="F11160" i="4"/>
  <c r="G11160" i="4" s="1" a="1"/>
  <c r="G11160" i="4" s="1"/>
  <c r="J11160" i="4"/>
  <c r="A11161" i="4"/>
  <c r="B11161" i="4"/>
  <c r="C11161" i="4" s="1" a="1"/>
  <c r="C11161" i="4" s="1"/>
  <c r="D11161" i="4"/>
  <c r="E11161" i="4" s="1" a="1"/>
  <c r="E11161" i="4" s="1"/>
  <c r="F11161" i="4"/>
  <c r="G11161" i="4" s="1" a="1"/>
  <c r="G11161" i="4" s="1"/>
  <c r="J11161" i="4"/>
  <c r="A11162" i="4"/>
  <c r="B11162" i="4"/>
  <c r="C11162" i="4" s="1" a="1"/>
  <c r="C11162" i="4" s="1"/>
  <c r="D11162" i="4"/>
  <c r="E11162" i="4" s="1" a="1"/>
  <c r="E11162" i="4" s="1"/>
  <c r="F11162" i="4"/>
  <c r="G11162" i="4" s="1" a="1"/>
  <c r="G11162" i="4" s="1"/>
  <c r="J11162" i="4"/>
  <c r="A11163" i="4"/>
  <c r="B11163" i="4"/>
  <c r="C11163" i="4" s="1" a="1"/>
  <c r="C11163" i="4" s="1"/>
  <c r="D11163" i="4"/>
  <c r="E11163" i="4" s="1" a="1"/>
  <c r="E11163" i="4" s="1"/>
  <c r="F11163" i="4"/>
  <c r="G11163" i="4" s="1" a="1"/>
  <c r="G11163" i="4" s="1"/>
  <c r="J11163" i="4"/>
  <c r="A11164" i="4"/>
  <c r="B11164" i="4"/>
  <c r="C11164" i="4" s="1" a="1"/>
  <c r="C11164" i="4" s="1"/>
  <c r="D11164" i="4"/>
  <c r="E11164" i="4" s="1" a="1"/>
  <c r="E11164" i="4" s="1"/>
  <c r="F11164" i="4"/>
  <c r="G11164" i="4" s="1" a="1"/>
  <c r="G11164" i="4" s="1"/>
  <c r="J11164" i="4"/>
  <c r="A11165" i="4"/>
  <c r="B11165" i="4"/>
  <c r="C11165" i="4" s="1" a="1"/>
  <c r="C11165" i="4" s="1"/>
  <c r="D11165" i="4"/>
  <c r="E11165" i="4" s="1" a="1"/>
  <c r="E11165" i="4" s="1"/>
  <c r="F11165" i="4"/>
  <c r="G11165" i="4" s="1" a="1"/>
  <c r="G11165" i="4" s="1"/>
  <c r="J11165" i="4"/>
  <c r="A11166" i="4"/>
  <c r="B11166" i="4"/>
  <c r="C11166" i="4" s="1" a="1"/>
  <c r="C11166" i="4" s="1"/>
  <c r="D11166" i="4"/>
  <c r="E11166" i="4" s="1" a="1"/>
  <c r="E11166" i="4" s="1"/>
  <c r="F11166" i="4"/>
  <c r="G11166" i="4" s="1" a="1"/>
  <c r="G11166" i="4" s="1"/>
  <c r="J11166" i="4"/>
  <c r="A11167" i="4"/>
  <c r="B11167" i="4"/>
  <c r="C11167" i="4" s="1" a="1"/>
  <c r="C11167" i="4" s="1"/>
  <c r="D11167" i="4"/>
  <c r="E11167" i="4" s="1" a="1"/>
  <c r="E11167" i="4" s="1"/>
  <c r="F11167" i="4"/>
  <c r="G11167" i="4" s="1" a="1"/>
  <c r="G11167" i="4" s="1"/>
  <c r="J11167" i="4"/>
  <c r="A11168" i="4"/>
  <c r="B11168" i="4"/>
  <c r="C11168" i="4" s="1" a="1"/>
  <c r="C11168" i="4" s="1"/>
  <c r="D11168" i="4"/>
  <c r="E11168" i="4" s="1" a="1"/>
  <c r="E11168" i="4" s="1"/>
  <c r="F11168" i="4"/>
  <c r="G11168" i="4" s="1" a="1"/>
  <c r="G11168" i="4" s="1"/>
  <c r="J11168" i="4"/>
  <c r="A11169" i="4"/>
  <c r="B11169" i="4"/>
  <c r="C11169" i="4" s="1" a="1"/>
  <c r="C11169" i="4" s="1"/>
  <c r="D11169" i="4"/>
  <c r="E11169" i="4" s="1" a="1"/>
  <c r="E11169" i="4" s="1"/>
  <c r="F11169" i="4"/>
  <c r="G11169" i="4" s="1" a="1"/>
  <c r="G11169" i="4" s="1"/>
  <c r="J11169" i="4"/>
  <c r="A11170" i="4"/>
  <c r="B11170" i="4"/>
  <c r="C11170" i="4" s="1" a="1"/>
  <c r="C11170" i="4" s="1"/>
  <c r="D11170" i="4"/>
  <c r="E11170" i="4" s="1" a="1"/>
  <c r="E11170" i="4" s="1"/>
  <c r="F11170" i="4"/>
  <c r="G11170" i="4" s="1" a="1"/>
  <c r="G11170" i="4" s="1"/>
  <c r="J11170" i="4"/>
  <c r="A11171" i="4"/>
  <c r="B11171" i="4"/>
  <c r="C11171" i="4" s="1" a="1"/>
  <c r="C11171" i="4" s="1"/>
  <c r="D11171" i="4"/>
  <c r="E11171" i="4" s="1" a="1"/>
  <c r="E11171" i="4" s="1"/>
  <c r="F11171" i="4"/>
  <c r="G11171" i="4" s="1" a="1"/>
  <c r="G11171" i="4" s="1"/>
  <c r="J11171" i="4"/>
  <c r="A11172" i="4"/>
  <c r="B11172" i="4"/>
  <c r="C11172" i="4" s="1" a="1"/>
  <c r="C11172" i="4" s="1"/>
  <c r="D11172" i="4"/>
  <c r="E11172" i="4" s="1" a="1"/>
  <c r="E11172" i="4" s="1"/>
  <c r="F11172" i="4"/>
  <c r="G11172" i="4" s="1" a="1"/>
  <c r="G11172" i="4" s="1"/>
  <c r="J11172" i="4"/>
  <c r="A11173" i="4"/>
  <c r="B11173" i="4"/>
  <c r="C11173" i="4" s="1" a="1"/>
  <c r="C11173" i="4" s="1"/>
  <c r="D11173" i="4"/>
  <c r="E11173" i="4" s="1" a="1"/>
  <c r="E11173" i="4" s="1"/>
  <c r="F11173" i="4"/>
  <c r="G11173" i="4" s="1" a="1"/>
  <c r="G11173" i="4" s="1"/>
  <c r="J11173" i="4"/>
  <c r="A11174" i="4"/>
  <c r="B11174" i="4"/>
  <c r="C11174" i="4" s="1" a="1"/>
  <c r="C11174" i="4" s="1"/>
  <c r="D11174" i="4"/>
  <c r="E11174" i="4" s="1" a="1"/>
  <c r="E11174" i="4" s="1"/>
  <c r="F11174" i="4"/>
  <c r="G11174" i="4" s="1" a="1"/>
  <c r="G11174" i="4" s="1"/>
  <c r="J11174" i="4"/>
  <c r="A11175" i="4"/>
  <c r="B11175" i="4"/>
  <c r="C11175" i="4" s="1" a="1"/>
  <c r="C11175" i="4" s="1"/>
  <c r="D11175" i="4"/>
  <c r="E11175" i="4" s="1" a="1"/>
  <c r="E11175" i="4" s="1"/>
  <c r="F11175" i="4"/>
  <c r="G11175" i="4" s="1" a="1"/>
  <c r="G11175" i="4" s="1"/>
  <c r="J11175" i="4"/>
  <c r="A11176" i="4"/>
  <c r="B11176" i="4"/>
  <c r="C11176" i="4" s="1" a="1"/>
  <c r="C11176" i="4" s="1"/>
  <c r="D11176" i="4"/>
  <c r="E11176" i="4" s="1" a="1"/>
  <c r="E11176" i="4" s="1"/>
  <c r="F11176" i="4"/>
  <c r="G11176" i="4" s="1" a="1"/>
  <c r="G11176" i="4" s="1"/>
  <c r="J11176" i="4"/>
  <c r="A11177" i="4"/>
  <c r="B11177" i="4"/>
  <c r="C11177" i="4" s="1" a="1"/>
  <c r="C11177" i="4" s="1"/>
  <c r="D11177" i="4"/>
  <c r="E11177" i="4" s="1" a="1"/>
  <c r="E11177" i="4" s="1"/>
  <c r="F11177" i="4"/>
  <c r="G11177" i="4" s="1" a="1"/>
  <c r="G11177" i="4" s="1"/>
  <c r="J11177" i="4"/>
  <c r="A11178" i="4"/>
  <c r="B11178" i="4"/>
  <c r="C11178" i="4" s="1" a="1"/>
  <c r="C11178" i="4" s="1"/>
  <c r="D11178" i="4"/>
  <c r="E11178" i="4" s="1" a="1"/>
  <c r="E11178" i="4" s="1"/>
  <c r="F11178" i="4"/>
  <c r="G11178" i="4" s="1" a="1"/>
  <c r="G11178" i="4" s="1"/>
  <c r="J11178" i="4"/>
  <c r="A11179" i="4"/>
  <c r="B11179" i="4"/>
  <c r="C11179" i="4" s="1" a="1"/>
  <c r="C11179" i="4" s="1"/>
  <c r="D11179" i="4"/>
  <c r="E11179" i="4" s="1" a="1"/>
  <c r="E11179" i="4" s="1"/>
  <c r="F11179" i="4"/>
  <c r="G11179" i="4" s="1" a="1"/>
  <c r="G11179" i="4" s="1"/>
  <c r="J11179" i="4"/>
  <c r="A11180" i="4"/>
  <c r="B11180" i="4"/>
  <c r="C11180" i="4" s="1" a="1"/>
  <c r="C11180" i="4" s="1"/>
  <c r="D11180" i="4"/>
  <c r="E11180" i="4" s="1" a="1"/>
  <c r="E11180" i="4" s="1"/>
  <c r="F11180" i="4"/>
  <c r="G11180" i="4" s="1" a="1"/>
  <c r="G11180" i="4" s="1"/>
  <c r="J11180" i="4"/>
  <c r="A11181" i="4"/>
  <c r="B11181" i="4"/>
  <c r="C11181" i="4" s="1" a="1"/>
  <c r="C11181" i="4" s="1"/>
  <c r="D11181" i="4"/>
  <c r="E11181" i="4" s="1" a="1"/>
  <c r="E11181" i="4" s="1"/>
  <c r="F11181" i="4"/>
  <c r="G11181" i="4" s="1" a="1"/>
  <c r="G11181" i="4" s="1"/>
  <c r="J11181" i="4"/>
  <c r="A11182" i="4"/>
  <c r="B11182" i="4"/>
  <c r="C11182" i="4" s="1" a="1"/>
  <c r="C11182" i="4" s="1"/>
  <c r="D11182" i="4"/>
  <c r="E11182" i="4" s="1" a="1"/>
  <c r="E11182" i="4" s="1"/>
  <c r="F11182" i="4"/>
  <c r="G11182" i="4" s="1" a="1"/>
  <c r="G11182" i="4" s="1"/>
  <c r="J11182" i="4"/>
  <c r="A11183" i="4"/>
  <c r="B11183" i="4"/>
  <c r="C11183" i="4" s="1" a="1"/>
  <c r="C11183" i="4" s="1"/>
  <c r="D11183" i="4"/>
  <c r="E11183" i="4" s="1" a="1"/>
  <c r="E11183" i="4" s="1"/>
  <c r="F11183" i="4"/>
  <c r="G11183" i="4" s="1" a="1"/>
  <c r="G11183" i="4" s="1"/>
  <c r="J11183" i="4"/>
  <c r="A11184" i="4"/>
  <c r="B11184" i="4"/>
  <c r="C11184" i="4" s="1" a="1"/>
  <c r="C11184" i="4" s="1"/>
  <c r="D11184" i="4"/>
  <c r="E11184" i="4" s="1" a="1"/>
  <c r="E11184" i="4" s="1"/>
  <c r="F11184" i="4"/>
  <c r="G11184" i="4" s="1" a="1"/>
  <c r="G11184" i="4" s="1"/>
  <c r="J11184" i="4"/>
  <c r="A11185" i="4"/>
  <c r="B11185" i="4"/>
  <c r="C11185" i="4" s="1" a="1"/>
  <c r="C11185" i="4" s="1"/>
  <c r="D11185" i="4"/>
  <c r="E11185" i="4" s="1" a="1"/>
  <c r="E11185" i="4" s="1"/>
  <c r="F11185" i="4"/>
  <c r="G11185" i="4" s="1" a="1"/>
  <c r="G11185" i="4" s="1"/>
  <c r="J11185" i="4"/>
  <c r="A11186" i="4"/>
  <c r="B11186" i="4"/>
  <c r="C11186" i="4" s="1" a="1"/>
  <c r="C11186" i="4" s="1"/>
  <c r="D11186" i="4"/>
  <c r="E11186" i="4" s="1" a="1"/>
  <c r="E11186" i="4" s="1"/>
  <c r="F11186" i="4"/>
  <c r="G11186" i="4" s="1" a="1"/>
  <c r="G11186" i="4" s="1"/>
  <c r="J11186" i="4"/>
  <c r="A11187" i="4"/>
  <c r="B11187" i="4"/>
  <c r="C11187" i="4" s="1" a="1"/>
  <c r="C11187" i="4" s="1"/>
  <c r="D11187" i="4"/>
  <c r="E11187" i="4" s="1" a="1"/>
  <c r="E11187" i="4" s="1"/>
  <c r="F11187" i="4"/>
  <c r="G11187" i="4" s="1" a="1"/>
  <c r="G11187" i="4" s="1"/>
  <c r="J11187" i="4"/>
  <c r="A11188" i="4"/>
  <c r="B11188" i="4"/>
  <c r="C11188" i="4" s="1" a="1"/>
  <c r="C11188" i="4" s="1"/>
  <c r="D11188" i="4"/>
  <c r="E11188" i="4" s="1" a="1"/>
  <c r="E11188" i="4" s="1"/>
  <c r="F11188" i="4"/>
  <c r="G11188" i="4" s="1" a="1"/>
  <c r="G11188" i="4" s="1"/>
  <c r="J11188" i="4"/>
  <c r="A11189" i="4"/>
  <c r="B11189" i="4"/>
  <c r="C11189" i="4" s="1" a="1"/>
  <c r="C11189" i="4" s="1"/>
  <c r="D11189" i="4"/>
  <c r="E11189" i="4" s="1" a="1"/>
  <c r="E11189" i="4" s="1"/>
  <c r="F11189" i="4"/>
  <c r="G11189" i="4" s="1" a="1"/>
  <c r="G11189" i="4" s="1"/>
  <c r="J11189" i="4"/>
  <c r="A11190" i="4"/>
  <c r="B11190" i="4"/>
  <c r="C11190" i="4" s="1" a="1"/>
  <c r="C11190" i="4" s="1"/>
  <c r="D11190" i="4"/>
  <c r="E11190" i="4" s="1" a="1"/>
  <c r="E11190" i="4" s="1"/>
  <c r="F11190" i="4"/>
  <c r="G11190" i="4" s="1" a="1"/>
  <c r="G11190" i="4" s="1"/>
  <c r="J11190" i="4"/>
  <c r="A11191" i="4"/>
  <c r="B11191" i="4"/>
  <c r="C11191" i="4" s="1" a="1"/>
  <c r="C11191" i="4" s="1"/>
  <c r="D11191" i="4"/>
  <c r="E11191" i="4" s="1" a="1"/>
  <c r="E11191" i="4" s="1"/>
  <c r="F11191" i="4"/>
  <c r="G11191" i="4" s="1" a="1"/>
  <c r="G11191" i="4" s="1"/>
  <c r="J11191" i="4"/>
  <c r="A11192" i="4"/>
  <c r="B11192" i="4"/>
  <c r="C11192" i="4" s="1" a="1"/>
  <c r="C11192" i="4" s="1"/>
  <c r="D11192" i="4"/>
  <c r="E11192" i="4" s="1" a="1"/>
  <c r="E11192" i="4" s="1"/>
  <c r="F11192" i="4"/>
  <c r="G11192" i="4" s="1" a="1"/>
  <c r="G11192" i="4" s="1"/>
  <c r="J11192" i="4"/>
  <c r="A11193" i="4"/>
  <c r="B11193" i="4"/>
  <c r="C11193" i="4" s="1" a="1"/>
  <c r="C11193" i="4" s="1"/>
  <c r="D11193" i="4"/>
  <c r="E11193" i="4" s="1" a="1"/>
  <c r="E11193" i="4" s="1"/>
  <c r="F11193" i="4"/>
  <c r="G11193" i="4" s="1" a="1"/>
  <c r="G11193" i="4" s="1"/>
  <c r="J11193" i="4"/>
  <c r="A11194" i="4"/>
  <c r="B11194" i="4"/>
  <c r="C11194" i="4" s="1" a="1"/>
  <c r="C11194" i="4" s="1"/>
  <c r="D11194" i="4"/>
  <c r="E11194" i="4" s="1" a="1"/>
  <c r="E11194" i="4" s="1"/>
  <c r="F11194" i="4"/>
  <c r="G11194" i="4" s="1" a="1"/>
  <c r="G11194" i="4" s="1"/>
  <c r="J11194" i="4"/>
  <c r="A11195" i="4"/>
  <c r="B11195" i="4"/>
  <c r="C11195" i="4" s="1" a="1"/>
  <c r="C11195" i="4" s="1"/>
  <c r="D11195" i="4"/>
  <c r="E11195" i="4" s="1" a="1"/>
  <c r="E11195" i="4" s="1"/>
  <c r="F11195" i="4"/>
  <c r="G11195" i="4" s="1" a="1"/>
  <c r="G11195" i="4" s="1"/>
  <c r="J11195" i="4"/>
  <c r="A11196" i="4"/>
  <c r="B11196" i="4"/>
  <c r="C11196" i="4" s="1" a="1"/>
  <c r="C11196" i="4" s="1"/>
  <c r="D11196" i="4"/>
  <c r="E11196" i="4" s="1" a="1"/>
  <c r="E11196" i="4" s="1"/>
  <c r="F11196" i="4"/>
  <c r="G11196" i="4" s="1" a="1"/>
  <c r="G11196" i="4" s="1"/>
  <c r="J11196" i="4"/>
  <c r="A11197" i="4"/>
  <c r="B11197" i="4"/>
  <c r="C11197" i="4" s="1" a="1"/>
  <c r="C11197" i="4" s="1"/>
  <c r="D11197" i="4"/>
  <c r="E11197" i="4" s="1" a="1"/>
  <c r="E11197" i="4" s="1"/>
  <c r="F11197" i="4"/>
  <c r="G11197" i="4" s="1" a="1"/>
  <c r="G11197" i="4" s="1"/>
  <c r="J11197" i="4"/>
  <c r="A11198" i="4"/>
  <c r="B11198" i="4"/>
  <c r="C11198" i="4" s="1" a="1"/>
  <c r="C11198" i="4" s="1"/>
  <c r="D11198" i="4"/>
  <c r="E11198" i="4" s="1" a="1"/>
  <c r="E11198" i="4" s="1"/>
  <c r="F11198" i="4"/>
  <c r="G11198" i="4" s="1" a="1"/>
  <c r="G11198" i="4" s="1"/>
  <c r="J11198" i="4"/>
  <c r="A11199" i="4"/>
  <c r="B11199" i="4"/>
  <c r="C11199" i="4" s="1" a="1"/>
  <c r="C11199" i="4" s="1"/>
  <c r="D11199" i="4"/>
  <c r="E11199" i="4" s="1" a="1"/>
  <c r="E11199" i="4" s="1"/>
  <c r="F11199" i="4"/>
  <c r="G11199" i="4" s="1" a="1"/>
  <c r="G11199" i="4" s="1"/>
  <c r="J11199" i="4"/>
  <c r="A11200" i="4"/>
  <c r="B11200" i="4"/>
  <c r="C11200" i="4" s="1" a="1"/>
  <c r="C11200" i="4" s="1"/>
  <c r="D11200" i="4"/>
  <c r="E11200" i="4" s="1" a="1"/>
  <c r="E11200" i="4" s="1"/>
  <c r="F11200" i="4"/>
  <c r="G11200" i="4" s="1" a="1"/>
  <c r="G11200" i="4" s="1"/>
  <c r="J11200" i="4"/>
  <c r="A11201" i="4"/>
  <c r="B11201" i="4"/>
  <c r="C11201" i="4" s="1" a="1"/>
  <c r="C11201" i="4" s="1"/>
  <c r="D11201" i="4"/>
  <c r="E11201" i="4" s="1" a="1"/>
  <c r="E11201" i="4" s="1"/>
  <c r="F11201" i="4"/>
  <c r="G11201" i="4" s="1" a="1"/>
  <c r="G11201" i="4" s="1"/>
  <c r="J11201" i="4"/>
  <c r="A11202" i="4"/>
  <c r="B11202" i="4"/>
  <c r="C11202" i="4" s="1" a="1"/>
  <c r="C11202" i="4" s="1"/>
  <c r="D11202" i="4"/>
  <c r="E11202" i="4" s="1" a="1"/>
  <c r="E11202" i="4" s="1"/>
  <c r="F11202" i="4"/>
  <c r="G11202" i="4" s="1" a="1"/>
  <c r="G11202" i="4" s="1"/>
  <c r="J11202" i="4"/>
  <c r="A11203" i="4"/>
  <c r="B11203" i="4"/>
  <c r="C11203" i="4" s="1" a="1"/>
  <c r="C11203" i="4" s="1"/>
  <c r="D11203" i="4"/>
  <c r="E11203" i="4" s="1" a="1"/>
  <c r="E11203" i="4" s="1"/>
  <c r="F11203" i="4"/>
  <c r="G11203" i="4" s="1" a="1"/>
  <c r="G11203" i="4" s="1"/>
  <c r="J11203" i="4"/>
  <c r="A11204" i="4"/>
  <c r="B11204" i="4"/>
  <c r="C11204" i="4" s="1" a="1"/>
  <c r="C11204" i="4" s="1"/>
  <c r="D11204" i="4"/>
  <c r="E11204" i="4" s="1" a="1"/>
  <c r="E11204" i="4" s="1"/>
  <c r="F11204" i="4"/>
  <c r="G11204" i="4" s="1" a="1"/>
  <c r="G11204" i="4" s="1"/>
  <c r="J11204" i="4"/>
  <c r="A11205" i="4"/>
  <c r="B11205" i="4"/>
  <c r="C11205" i="4" s="1" a="1"/>
  <c r="C11205" i="4" s="1"/>
  <c r="D11205" i="4"/>
  <c r="E11205" i="4" s="1" a="1"/>
  <c r="E11205" i="4" s="1"/>
  <c r="F11205" i="4"/>
  <c r="G11205" i="4" s="1" a="1"/>
  <c r="G11205" i="4" s="1"/>
  <c r="J11205" i="4"/>
  <c r="A11206" i="4"/>
  <c r="B11206" i="4"/>
  <c r="C11206" i="4" s="1" a="1"/>
  <c r="C11206" i="4" s="1"/>
  <c r="D11206" i="4"/>
  <c r="E11206" i="4" s="1" a="1"/>
  <c r="E11206" i="4" s="1"/>
  <c r="F11206" i="4"/>
  <c r="G11206" i="4" s="1" a="1"/>
  <c r="G11206" i="4" s="1"/>
  <c r="J11206" i="4"/>
  <c r="A11207" i="4"/>
  <c r="B11207" i="4"/>
  <c r="C11207" i="4" s="1" a="1"/>
  <c r="C11207" i="4" s="1"/>
  <c r="D11207" i="4"/>
  <c r="E11207" i="4" s="1" a="1"/>
  <c r="E11207" i="4" s="1"/>
  <c r="F11207" i="4"/>
  <c r="G11207" i="4" s="1" a="1"/>
  <c r="G11207" i="4" s="1"/>
  <c r="J11207" i="4"/>
  <c r="A11208" i="4"/>
  <c r="B11208" i="4"/>
  <c r="C11208" i="4" s="1" a="1"/>
  <c r="C11208" i="4" s="1"/>
  <c r="D11208" i="4"/>
  <c r="E11208" i="4" s="1" a="1"/>
  <c r="E11208" i="4" s="1"/>
  <c r="F11208" i="4"/>
  <c r="G11208" i="4" s="1" a="1"/>
  <c r="G11208" i="4" s="1"/>
  <c r="J11208" i="4"/>
  <c r="A11209" i="4"/>
  <c r="B11209" i="4"/>
  <c r="C11209" i="4" s="1" a="1"/>
  <c r="C11209" i="4" s="1"/>
  <c r="D11209" i="4"/>
  <c r="E11209" i="4" s="1" a="1"/>
  <c r="E11209" i="4" s="1"/>
  <c r="F11209" i="4"/>
  <c r="G11209" i="4" s="1" a="1"/>
  <c r="G11209" i="4" s="1"/>
  <c r="J11209" i="4"/>
  <c r="A11210" i="4"/>
  <c r="B11210" i="4"/>
  <c r="C11210" i="4" s="1" a="1"/>
  <c r="C11210" i="4" s="1"/>
  <c r="D11210" i="4"/>
  <c r="E11210" i="4" s="1" a="1"/>
  <c r="E11210" i="4" s="1"/>
  <c r="F11210" i="4"/>
  <c r="G11210" i="4" s="1" a="1"/>
  <c r="G11210" i="4" s="1"/>
  <c r="J11210" i="4"/>
  <c r="A11211" i="4"/>
  <c r="B11211" i="4"/>
  <c r="C11211" i="4" s="1" a="1"/>
  <c r="C11211" i="4" s="1"/>
  <c r="D11211" i="4"/>
  <c r="E11211" i="4" s="1" a="1"/>
  <c r="E11211" i="4" s="1"/>
  <c r="F11211" i="4"/>
  <c r="G11211" i="4" s="1" a="1"/>
  <c r="G11211" i="4" s="1"/>
  <c r="J11211" i="4"/>
  <c r="A11212" i="4"/>
  <c r="B11212" i="4"/>
  <c r="C11212" i="4" s="1" a="1"/>
  <c r="C11212" i="4" s="1"/>
  <c r="D11212" i="4"/>
  <c r="E11212" i="4" s="1" a="1"/>
  <c r="E11212" i="4" s="1"/>
  <c r="F11212" i="4"/>
  <c r="G11212" i="4" s="1" a="1"/>
  <c r="G11212" i="4" s="1"/>
  <c r="J11212" i="4"/>
  <c r="A11213" i="4"/>
  <c r="B11213" i="4"/>
  <c r="C11213" i="4" s="1" a="1"/>
  <c r="C11213" i="4" s="1"/>
  <c r="D11213" i="4"/>
  <c r="E11213" i="4" s="1" a="1"/>
  <c r="E11213" i="4" s="1"/>
  <c r="F11213" i="4"/>
  <c r="G11213" i="4" s="1" a="1"/>
  <c r="G11213" i="4" s="1"/>
  <c r="J11213" i="4"/>
  <c r="A11214" i="4"/>
  <c r="B11214" i="4"/>
  <c r="C11214" i="4" s="1" a="1"/>
  <c r="C11214" i="4" s="1"/>
  <c r="D11214" i="4"/>
  <c r="E11214" i="4" s="1" a="1"/>
  <c r="E11214" i="4" s="1"/>
  <c r="F11214" i="4"/>
  <c r="G11214" i="4" s="1" a="1"/>
  <c r="G11214" i="4" s="1"/>
  <c r="J11214" i="4"/>
  <c r="A11215" i="4"/>
  <c r="B11215" i="4"/>
  <c r="C11215" i="4" s="1" a="1"/>
  <c r="C11215" i="4" s="1"/>
  <c r="D11215" i="4"/>
  <c r="E11215" i="4" s="1" a="1"/>
  <c r="E11215" i="4" s="1"/>
  <c r="F11215" i="4"/>
  <c r="G11215" i="4" s="1" a="1"/>
  <c r="G11215" i="4" s="1"/>
  <c r="J11215" i="4"/>
  <c r="A11216" i="4"/>
  <c r="B11216" i="4"/>
  <c r="C11216" i="4" s="1" a="1"/>
  <c r="C11216" i="4" s="1"/>
  <c r="D11216" i="4"/>
  <c r="E11216" i="4" s="1" a="1"/>
  <c r="E11216" i="4" s="1"/>
  <c r="F11216" i="4"/>
  <c r="G11216" i="4" s="1" a="1"/>
  <c r="G11216" i="4" s="1"/>
  <c r="J11216" i="4"/>
  <c r="A11217" i="4"/>
  <c r="B11217" i="4"/>
  <c r="C11217" i="4" s="1" a="1"/>
  <c r="C11217" i="4" s="1"/>
  <c r="D11217" i="4"/>
  <c r="E11217" i="4" s="1" a="1"/>
  <c r="E11217" i="4" s="1"/>
  <c r="F11217" i="4"/>
  <c r="G11217" i="4" s="1" a="1"/>
  <c r="G11217" i="4" s="1"/>
  <c r="J11217" i="4"/>
  <c r="A11218" i="4"/>
  <c r="B11218" i="4"/>
  <c r="C11218" i="4" s="1" a="1"/>
  <c r="C11218" i="4" s="1"/>
  <c r="D11218" i="4"/>
  <c r="E11218" i="4" s="1" a="1"/>
  <c r="E11218" i="4" s="1"/>
  <c r="F11218" i="4"/>
  <c r="G11218" i="4" s="1" a="1"/>
  <c r="G11218" i="4" s="1"/>
  <c r="J11218" i="4"/>
  <c r="A11219" i="4"/>
  <c r="B11219" i="4"/>
  <c r="C11219" i="4" s="1" a="1"/>
  <c r="C11219" i="4" s="1"/>
  <c r="D11219" i="4"/>
  <c r="E11219" i="4" s="1" a="1"/>
  <c r="E11219" i="4" s="1"/>
  <c r="F11219" i="4"/>
  <c r="G11219" i="4" s="1" a="1"/>
  <c r="G11219" i="4" s="1"/>
  <c r="J11219" i="4"/>
  <c r="A11220" i="4"/>
  <c r="B11220" i="4"/>
  <c r="C11220" i="4" s="1" a="1"/>
  <c r="C11220" i="4" s="1"/>
  <c r="D11220" i="4"/>
  <c r="E11220" i="4" s="1" a="1"/>
  <c r="E11220" i="4" s="1"/>
  <c r="F11220" i="4"/>
  <c r="G11220" i="4" s="1" a="1"/>
  <c r="G11220" i="4" s="1"/>
  <c r="J11220" i="4"/>
  <c r="A11221" i="4"/>
  <c r="B11221" i="4"/>
  <c r="C11221" i="4" s="1" a="1"/>
  <c r="C11221" i="4" s="1"/>
  <c r="D11221" i="4"/>
  <c r="E11221" i="4" s="1" a="1"/>
  <c r="E11221" i="4" s="1"/>
  <c r="F11221" i="4"/>
  <c r="G11221" i="4" s="1" a="1"/>
  <c r="G11221" i="4" s="1"/>
  <c r="J11221" i="4"/>
  <c r="A11222" i="4"/>
  <c r="B11222" i="4"/>
  <c r="C11222" i="4" s="1" a="1"/>
  <c r="C11222" i="4" s="1"/>
  <c r="D11222" i="4"/>
  <c r="E11222" i="4" s="1" a="1"/>
  <c r="E11222" i="4" s="1"/>
  <c r="F11222" i="4"/>
  <c r="G11222" i="4" s="1" a="1"/>
  <c r="G11222" i="4" s="1"/>
  <c r="J11222" i="4"/>
  <c r="A11223" i="4"/>
  <c r="B11223" i="4"/>
  <c r="C11223" i="4" s="1" a="1"/>
  <c r="C11223" i="4" s="1"/>
  <c r="D11223" i="4"/>
  <c r="E11223" i="4" s="1" a="1"/>
  <c r="E11223" i="4" s="1"/>
  <c r="F11223" i="4"/>
  <c r="G11223" i="4" s="1" a="1"/>
  <c r="G11223" i="4" s="1"/>
  <c r="J11223" i="4"/>
  <c r="A11224" i="4"/>
  <c r="B11224" i="4"/>
  <c r="C11224" i="4" s="1" a="1"/>
  <c r="C11224" i="4" s="1"/>
  <c r="D11224" i="4"/>
  <c r="E11224" i="4" s="1" a="1"/>
  <c r="E11224" i="4" s="1"/>
  <c r="F11224" i="4"/>
  <c r="G11224" i="4" s="1" a="1"/>
  <c r="G11224" i="4" s="1"/>
  <c r="J11224" i="4"/>
  <c r="A11225" i="4"/>
  <c r="B11225" i="4"/>
  <c r="C11225" i="4" s="1" a="1"/>
  <c r="C11225" i="4" s="1"/>
  <c r="D11225" i="4"/>
  <c r="E11225" i="4" s="1" a="1"/>
  <c r="E11225" i="4" s="1"/>
  <c r="F11225" i="4"/>
  <c r="G11225" i="4" s="1" a="1"/>
  <c r="G11225" i="4" s="1"/>
  <c r="J11225" i="4"/>
  <c r="A11226" i="4"/>
  <c r="B11226" i="4"/>
  <c r="C11226" i="4" s="1" a="1"/>
  <c r="C11226" i="4" s="1"/>
  <c r="D11226" i="4"/>
  <c r="E11226" i="4" s="1" a="1"/>
  <c r="E11226" i="4" s="1"/>
  <c r="F11226" i="4"/>
  <c r="G11226" i="4" s="1" a="1"/>
  <c r="G11226" i="4" s="1"/>
  <c r="J11226" i="4"/>
  <c r="A11227" i="4"/>
  <c r="B11227" i="4"/>
  <c r="C11227" i="4" s="1" a="1"/>
  <c r="C11227" i="4" s="1"/>
  <c r="D11227" i="4"/>
  <c r="E11227" i="4" s="1" a="1"/>
  <c r="E11227" i="4" s="1"/>
  <c r="F11227" i="4"/>
  <c r="G11227" i="4" s="1" a="1"/>
  <c r="G11227" i="4" s="1"/>
  <c r="J11227" i="4"/>
  <c r="A11228" i="4"/>
  <c r="B11228" i="4"/>
  <c r="C11228" i="4" s="1" a="1"/>
  <c r="C11228" i="4" s="1"/>
  <c r="D11228" i="4"/>
  <c r="E11228" i="4" s="1" a="1"/>
  <c r="E11228" i="4" s="1"/>
  <c r="F11228" i="4"/>
  <c r="G11228" i="4" s="1" a="1"/>
  <c r="G11228" i="4" s="1"/>
  <c r="J11228" i="4"/>
  <c r="A11229" i="4"/>
  <c r="B11229" i="4"/>
  <c r="C11229" i="4" s="1" a="1"/>
  <c r="C11229" i="4" s="1"/>
  <c r="D11229" i="4"/>
  <c r="E11229" i="4" s="1" a="1"/>
  <c r="E11229" i="4" s="1"/>
  <c r="F11229" i="4"/>
  <c r="G11229" i="4" s="1" a="1"/>
  <c r="G11229" i="4" s="1"/>
  <c r="J11229" i="4"/>
  <c r="A11230" i="4"/>
  <c r="B11230" i="4"/>
  <c r="C11230" i="4" s="1" a="1"/>
  <c r="C11230" i="4" s="1"/>
  <c r="D11230" i="4"/>
  <c r="E11230" i="4" s="1" a="1"/>
  <c r="E11230" i="4" s="1"/>
  <c r="F11230" i="4"/>
  <c r="G11230" i="4" s="1" a="1"/>
  <c r="G11230" i="4" s="1"/>
  <c r="J11230" i="4"/>
  <c r="A11231" i="4"/>
  <c r="B11231" i="4"/>
  <c r="C11231" i="4" s="1" a="1"/>
  <c r="C11231" i="4" s="1"/>
  <c r="D11231" i="4"/>
  <c r="E11231" i="4" s="1" a="1"/>
  <c r="E11231" i="4" s="1"/>
  <c r="F11231" i="4"/>
  <c r="G11231" i="4" s="1" a="1"/>
  <c r="G11231" i="4" s="1"/>
  <c r="J11231" i="4"/>
  <c r="A11232" i="4"/>
  <c r="B11232" i="4"/>
  <c r="C11232" i="4" s="1" a="1"/>
  <c r="C11232" i="4" s="1"/>
  <c r="D11232" i="4"/>
  <c r="E11232" i="4" s="1" a="1"/>
  <c r="E11232" i="4" s="1"/>
  <c r="F11232" i="4"/>
  <c r="G11232" i="4" s="1" a="1"/>
  <c r="G11232" i="4" s="1"/>
  <c r="J11232" i="4"/>
  <c r="A11233" i="4"/>
  <c r="B11233" i="4"/>
  <c r="C11233" i="4" s="1" a="1"/>
  <c r="C11233" i="4" s="1"/>
  <c r="D11233" i="4"/>
  <c r="E11233" i="4" s="1" a="1"/>
  <c r="E11233" i="4" s="1"/>
  <c r="F11233" i="4"/>
  <c r="G11233" i="4" s="1" a="1"/>
  <c r="G11233" i="4" s="1"/>
  <c r="J11233" i="4"/>
  <c r="A11234" i="4"/>
  <c r="B11234" i="4"/>
  <c r="C11234" i="4" s="1" a="1"/>
  <c r="C11234" i="4" s="1"/>
  <c r="D11234" i="4"/>
  <c r="E11234" i="4" s="1" a="1"/>
  <c r="E11234" i="4" s="1"/>
  <c r="F11234" i="4"/>
  <c r="G11234" i="4" s="1" a="1"/>
  <c r="G11234" i="4" s="1"/>
  <c r="J11234" i="4"/>
  <c r="A11235" i="4"/>
  <c r="B11235" i="4"/>
  <c r="C11235" i="4" s="1" a="1"/>
  <c r="C11235" i="4" s="1"/>
  <c r="D11235" i="4"/>
  <c r="E11235" i="4" s="1" a="1"/>
  <c r="E11235" i="4" s="1"/>
  <c r="F11235" i="4"/>
  <c r="G11235" i="4" s="1" a="1"/>
  <c r="G11235" i="4" s="1"/>
  <c r="J11235" i="4"/>
  <c r="A11236" i="4"/>
  <c r="B11236" i="4"/>
  <c r="C11236" i="4" s="1" a="1"/>
  <c r="C11236" i="4" s="1"/>
  <c r="D11236" i="4"/>
  <c r="E11236" i="4" s="1" a="1"/>
  <c r="E11236" i="4" s="1"/>
  <c r="F11236" i="4"/>
  <c r="G11236" i="4" s="1" a="1"/>
  <c r="G11236" i="4" s="1"/>
  <c r="J11236" i="4"/>
  <c r="A11237" i="4"/>
  <c r="B11237" i="4"/>
  <c r="C11237" i="4" s="1" a="1"/>
  <c r="C11237" i="4" s="1"/>
  <c r="D11237" i="4"/>
  <c r="E11237" i="4" s="1" a="1"/>
  <c r="E11237" i="4" s="1"/>
  <c r="F11237" i="4"/>
  <c r="G11237" i="4" s="1" a="1"/>
  <c r="G11237" i="4" s="1"/>
  <c r="J11237" i="4"/>
  <c r="A11238" i="4"/>
  <c r="B11238" i="4"/>
  <c r="C11238" i="4" s="1" a="1"/>
  <c r="C11238" i="4" s="1"/>
  <c r="D11238" i="4"/>
  <c r="E11238" i="4" s="1" a="1"/>
  <c r="E11238" i="4" s="1"/>
  <c r="F11238" i="4"/>
  <c r="G11238" i="4" s="1" a="1"/>
  <c r="G11238" i="4" s="1"/>
  <c r="J11238" i="4"/>
  <c r="A11239" i="4"/>
  <c r="B11239" i="4"/>
  <c r="C11239" i="4" s="1" a="1"/>
  <c r="C11239" i="4" s="1"/>
  <c r="D11239" i="4"/>
  <c r="E11239" i="4" s="1" a="1"/>
  <c r="E11239" i="4" s="1"/>
  <c r="F11239" i="4"/>
  <c r="G11239" i="4" s="1" a="1"/>
  <c r="G11239" i="4" s="1"/>
  <c r="J11239" i="4"/>
  <c r="A11240" i="4"/>
  <c r="B11240" i="4"/>
  <c r="C11240" i="4" s="1" a="1"/>
  <c r="C11240" i="4" s="1"/>
  <c r="D11240" i="4"/>
  <c r="E11240" i="4" s="1" a="1"/>
  <c r="E11240" i="4" s="1"/>
  <c r="F11240" i="4"/>
  <c r="G11240" i="4" s="1" a="1"/>
  <c r="G11240" i="4" s="1"/>
  <c r="J11240" i="4"/>
  <c r="A11241" i="4"/>
  <c r="B11241" i="4"/>
  <c r="C11241" i="4" s="1" a="1"/>
  <c r="C11241" i="4" s="1"/>
  <c r="D11241" i="4"/>
  <c r="E11241" i="4" s="1" a="1"/>
  <c r="E11241" i="4" s="1"/>
  <c r="F11241" i="4"/>
  <c r="G11241" i="4" s="1" a="1"/>
  <c r="G11241" i="4" s="1"/>
  <c r="J11241" i="4"/>
  <c r="A11242" i="4"/>
  <c r="B11242" i="4"/>
  <c r="C11242" i="4" s="1" a="1"/>
  <c r="C11242" i="4" s="1"/>
  <c r="D11242" i="4"/>
  <c r="E11242" i="4" s="1" a="1"/>
  <c r="E11242" i="4" s="1"/>
  <c r="F11242" i="4"/>
  <c r="G11242" i="4" s="1" a="1"/>
  <c r="G11242" i="4" s="1"/>
  <c r="J11242" i="4"/>
  <c r="A11243" i="4"/>
  <c r="B11243" i="4"/>
  <c r="C11243" i="4" s="1" a="1"/>
  <c r="C11243" i="4" s="1"/>
  <c r="D11243" i="4"/>
  <c r="E11243" i="4" s="1" a="1"/>
  <c r="E11243" i="4" s="1"/>
  <c r="F11243" i="4"/>
  <c r="G11243" i="4" s="1" a="1"/>
  <c r="G11243" i="4" s="1"/>
  <c r="J11243" i="4"/>
  <c r="A11244" i="4"/>
  <c r="B11244" i="4"/>
  <c r="C11244" i="4" s="1" a="1"/>
  <c r="C11244" i="4" s="1"/>
  <c r="D11244" i="4"/>
  <c r="E11244" i="4" s="1" a="1"/>
  <c r="E11244" i="4" s="1"/>
  <c r="F11244" i="4"/>
  <c r="G11244" i="4" s="1" a="1"/>
  <c r="G11244" i="4" s="1"/>
  <c r="J11244" i="4"/>
  <c r="A11245" i="4"/>
  <c r="B11245" i="4"/>
  <c r="C11245" i="4" s="1" a="1"/>
  <c r="C11245" i="4" s="1"/>
  <c r="D11245" i="4"/>
  <c r="E11245" i="4" s="1" a="1"/>
  <c r="E11245" i="4" s="1"/>
  <c r="F11245" i="4"/>
  <c r="G11245" i="4" s="1" a="1"/>
  <c r="G11245" i="4" s="1"/>
  <c r="J11245" i="4"/>
  <c r="A11246" i="4"/>
  <c r="B11246" i="4"/>
  <c r="C11246" i="4" s="1" a="1"/>
  <c r="C11246" i="4" s="1"/>
  <c r="D11246" i="4"/>
  <c r="E11246" i="4" s="1" a="1"/>
  <c r="E11246" i="4" s="1"/>
  <c r="F11246" i="4"/>
  <c r="G11246" i="4" s="1" a="1"/>
  <c r="G11246" i="4" s="1"/>
  <c r="J11246" i="4"/>
  <c r="A11247" i="4"/>
  <c r="B11247" i="4"/>
  <c r="C11247" i="4" s="1" a="1"/>
  <c r="C11247" i="4" s="1"/>
  <c r="D11247" i="4"/>
  <c r="E11247" i="4" s="1" a="1"/>
  <c r="E11247" i="4" s="1"/>
  <c r="F11247" i="4"/>
  <c r="G11247" i="4" s="1" a="1"/>
  <c r="G11247" i="4" s="1"/>
  <c r="J11247" i="4"/>
  <c r="A11248" i="4"/>
  <c r="B11248" i="4"/>
  <c r="C11248" i="4" s="1" a="1"/>
  <c r="C11248" i="4" s="1"/>
  <c r="D11248" i="4"/>
  <c r="E11248" i="4" s="1" a="1"/>
  <c r="E11248" i="4" s="1"/>
  <c r="F11248" i="4"/>
  <c r="G11248" i="4" s="1" a="1"/>
  <c r="G11248" i="4" s="1"/>
  <c r="J11248" i="4"/>
  <c r="A11249" i="4"/>
  <c r="B11249" i="4"/>
  <c r="C11249" i="4" s="1" a="1"/>
  <c r="C11249" i="4" s="1"/>
  <c r="D11249" i="4"/>
  <c r="E11249" i="4" s="1" a="1"/>
  <c r="E11249" i="4" s="1"/>
  <c r="F11249" i="4"/>
  <c r="G11249" i="4" s="1" a="1"/>
  <c r="G11249" i="4" s="1"/>
  <c r="J11249" i="4"/>
  <c r="A11250" i="4"/>
  <c r="B11250" i="4"/>
  <c r="C11250" i="4" s="1" a="1"/>
  <c r="C11250" i="4" s="1"/>
  <c r="D11250" i="4"/>
  <c r="E11250" i="4" s="1" a="1"/>
  <c r="E11250" i="4" s="1"/>
  <c r="F11250" i="4"/>
  <c r="G11250" i="4" s="1" a="1"/>
  <c r="G11250" i="4" s="1"/>
  <c r="J11250" i="4"/>
  <c r="A11251" i="4"/>
  <c r="B11251" i="4"/>
  <c r="C11251" i="4" s="1" a="1"/>
  <c r="C11251" i="4" s="1"/>
  <c r="D11251" i="4"/>
  <c r="E11251" i="4" s="1" a="1"/>
  <c r="E11251" i="4" s="1"/>
  <c r="F11251" i="4"/>
  <c r="G11251" i="4" s="1" a="1"/>
  <c r="G11251" i="4" s="1"/>
  <c r="J11251" i="4"/>
  <c r="A11252" i="4"/>
  <c r="B11252" i="4"/>
  <c r="C11252" i="4" s="1" a="1"/>
  <c r="C11252" i="4" s="1"/>
  <c r="D11252" i="4"/>
  <c r="E11252" i="4" s="1" a="1"/>
  <c r="E11252" i="4" s="1"/>
  <c r="F11252" i="4"/>
  <c r="G11252" i="4" s="1" a="1"/>
  <c r="G11252" i="4" s="1"/>
  <c r="J11252" i="4"/>
  <c r="A11253" i="4"/>
  <c r="B11253" i="4"/>
  <c r="C11253" i="4" s="1" a="1"/>
  <c r="C11253" i="4" s="1"/>
  <c r="D11253" i="4"/>
  <c r="E11253" i="4" s="1" a="1"/>
  <c r="E11253" i="4" s="1"/>
  <c r="F11253" i="4"/>
  <c r="G11253" i="4" s="1" a="1"/>
  <c r="G11253" i="4" s="1"/>
  <c r="J11253" i="4"/>
  <c r="A11254" i="4"/>
  <c r="B11254" i="4"/>
  <c r="C11254" i="4" s="1" a="1"/>
  <c r="C11254" i="4" s="1"/>
  <c r="D11254" i="4"/>
  <c r="E11254" i="4" s="1" a="1"/>
  <c r="E11254" i="4" s="1"/>
  <c r="F11254" i="4"/>
  <c r="G11254" i="4" s="1" a="1"/>
  <c r="G11254" i="4" s="1"/>
  <c r="J11254" i="4"/>
  <c r="A11255" i="4"/>
  <c r="B11255" i="4"/>
  <c r="C11255" i="4" s="1" a="1"/>
  <c r="C11255" i="4" s="1"/>
  <c r="D11255" i="4"/>
  <c r="E11255" i="4" s="1" a="1"/>
  <c r="E11255" i="4" s="1"/>
  <c r="F11255" i="4"/>
  <c r="G11255" i="4" s="1" a="1"/>
  <c r="G11255" i="4" s="1"/>
  <c r="J11255" i="4"/>
  <c r="A11256" i="4"/>
  <c r="B11256" i="4"/>
  <c r="C11256" i="4" s="1" a="1"/>
  <c r="C11256" i="4" s="1"/>
  <c r="D11256" i="4"/>
  <c r="E11256" i="4" s="1" a="1"/>
  <c r="E11256" i="4" s="1"/>
  <c r="F11256" i="4"/>
  <c r="G11256" i="4" s="1" a="1"/>
  <c r="G11256" i="4" s="1"/>
  <c r="J11256" i="4"/>
  <c r="A11257" i="4"/>
  <c r="B11257" i="4"/>
  <c r="C11257" i="4" s="1" a="1"/>
  <c r="C11257" i="4" s="1"/>
  <c r="D11257" i="4"/>
  <c r="E11257" i="4" s="1" a="1"/>
  <c r="E11257" i="4" s="1"/>
  <c r="F11257" i="4"/>
  <c r="G11257" i="4" s="1" a="1"/>
  <c r="G11257" i="4" s="1"/>
  <c r="J11257" i="4"/>
  <c r="A11258" i="4"/>
  <c r="B11258" i="4"/>
  <c r="C11258" i="4" s="1" a="1"/>
  <c r="C11258" i="4" s="1"/>
  <c r="D11258" i="4"/>
  <c r="E11258" i="4" s="1" a="1"/>
  <c r="E11258" i="4" s="1"/>
  <c r="F11258" i="4"/>
  <c r="G11258" i="4" s="1" a="1"/>
  <c r="G11258" i="4" s="1"/>
  <c r="J11258" i="4"/>
  <c r="A11259" i="4"/>
  <c r="B11259" i="4"/>
  <c r="C11259" i="4" s="1" a="1"/>
  <c r="C11259" i="4" s="1"/>
  <c r="D11259" i="4"/>
  <c r="E11259" i="4" s="1" a="1"/>
  <c r="E11259" i="4" s="1"/>
  <c r="F11259" i="4"/>
  <c r="G11259" i="4" s="1" a="1"/>
  <c r="G11259" i="4" s="1"/>
  <c r="J11259" i="4"/>
  <c r="A11260" i="4"/>
  <c r="B11260" i="4"/>
  <c r="C11260" i="4" s="1" a="1"/>
  <c r="C11260" i="4" s="1"/>
  <c r="D11260" i="4"/>
  <c r="E11260" i="4" s="1" a="1"/>
  <c r="E11260" i="4" s="1"/>
  <c r="F11260" i="4"/>
  <c r="G11260" i="4" s="1" a="1"/>
  <c r="G11260" i="4" s="1"/>
  <c r="J11260" i="4"/>
  <c r="A11261" i="4"/>
  <c r="B11261" i="4"/>
  <c r="C11261" i="4" s="1" a="1"/>
  <c r="C11261" i="4" s="1"/>
  <c r="D11261" i="4"/>
  <c r="E11261" i="4" s="1" a="1"/>
  <c r="E11261" i="4" s="1"/>
  <c r="F11261" i="4"/>
  <c r="G11261" i="4" s="1" a="1"/>
  <c r="G11261" i="4" s="1"/>
  <c r="J11261" i="4"/>
  <c r="A11262" i="4"/>
  <c r="B11262" i="4"/>
  <c r="C11262" i="4" s="1" a="1"/>
  <c r="C11262" i="4" s="1"/>
  <c r="D11262" i="4"/>
  <c r="E11262" i="4" s="1" a="1"/>
  <c r="E11262" i="4" s="1"/>
  <c r="F11262" i="4"/>
  <c r="G11262" i="4" s="1" a="1"/>
  <c r="G11262" i="4" s="1"/>
  <c r="J11262" i="4"/>
  <c r="A11263" i="4"/>
  <c r="B11263" i="4"/>
  <c r="C11263" i="4" s="1" a="1"/>
  <c r="C11263" i="4" s="1"/>
  <c r="D11263" i="4"/>
  <c r="E11263" i="4" s="1" a="1"/>
  <c r="E11263" i="4" s="1"/>
  <c r="F11263" i="4"/>
  <c r="G11263" i="4" s="1" a="1"/>
  <c r="G11263" i="4" s="1"/>
  <c r="J11263" i="4"/>
  <c r="A11264" i="4"/>
  <c r="B11264" i="4"/>
  <c r="C11264" i="4" s="1" a="1"/>
  <c r="C11264" i="4" s="1"/>
  <c r="D11264" i="4"/>
  <c r="E11264" i="4" s="1" a="1"/>
  <c r="E11264" i="4" s="1"/>
  <c r="F11264" i="4"/>
  <c r="G11264" i="4" s="1" a="1"/>
  <c r="G11264" i="4" s="1"/>
  <c r="J11264" i="4"/>
  <c r="A11265" i="4"/>
  <c r="B11265" i="4"/>
  <c r="C11265" i="4" s="1" a="1"/>
  <c r="C11265" i="4" s="1"/>
  <c r="D11265" i="4"/>
  <c r="E11265" i="4" s="1" a="1"/>
  <c r="E11265" i="4" s="1"/>
  <c r="F11265" i="4"/>
  <c r="G11265" i="4" s="1" a="1"/>
  <c r="G11265" i="4" s="1"/>
  <c r="J11265" i="4"/>
  <c r="A11266" i="4"/>
  <c r="B11266" i="4"/>
  <c r="C11266" i="4" s="1" a="1"/>
  <c r="C11266" i="4" s="1"/>
  <c r="D11266" i="4"/>
  <c r="E11266" i="4" s="1" a="1"/>
  <c r="E11266" i="4" s="1"/>
  <c r="F11266" i="4"/>
  <c r="G11266" i="4" s="1" a="1"/>
  <c r="G11266" i="4" s="1"/>
  <c r="J11266" i="4"/>
  <c r="A11267" i="4"/>
  <c r="B11267" i="4"/>
  <c r="C11267" i="4" s="1" a="1"/>
  <c r="C11267" i="4" s="1"/>
  <c r="D11267" i="4"/>
  <c r="E11267" i="4" s="1" a="1"/>
  <c r="E11267" i="4" s="1"/>
  <c r="F11267" i="4"/>
  <c r="G11267" i="4" s="1" a="1"/>
  <c r="G11267" i="4" s="1"/>
  <c r="J11267" i="4"/>
  <c r="A11268" i="4"/>
  <c r="B11268" i="4"/>
  <c r="C11268" i="4" s="1" a="1"/>
  <c r="C11268" i="4" s="1"/>
  <c r="D11268" i="4"/>
  <c r="E11268" i="4" s="1" a="1"/>
  <c r="E11268" i="4" s="1"/>
  <c r="F11268" i="4"/>
  <c r="G11268" i="4" s="1" a="1"/>
  <c r="G11268" i="4" s="1"/>
  <c r="J11268" i="4"/>
  <c r="A11269" i="4"/>
  <c r="B11269" i="4"/>
  <c r="C11269" i="4" s="1" a="1"/>
  <c r="C11269" i="4" s="1"/>
  <c r="D11269" i="4"/>
  <c r="E11269" i="4" s="1" a="1"/>
  <c r="E11269" i="4" s="1"/>
  <c r="F11269" i="4"/>
  <c r="G11269" i="4" s="1" a="1"/>
  <c r="G11269" i="4" s="1"/>
  <c r="J11269" i="4"/>
  <c r="A11270" i="4"/>
  <c r="B11270" i="4"/>
  <c r="C11270" i="4" s="1" a="1"/>
  <c r="C11270" i="4" s="1"/>
  <c r="D11270" i="4"/>
  <c r="E11270" i="4" s="1" a="1"/>
  <c r="E11270" i="4" s="1"/>
  <c r="F11270" i="4"/>
  <c r="G11270" i="4" s="1" a="1"/>
  <c r="G11270" i="4" s="1"/>
  <c r="J11270" i="4"/>
  <c r="A11271" i="4"/>
  <c r="B11271" i="4"/>
  <c r="C11271" i="4" s="1" a="1"/>
  <c r="C11271" i="4" s="1"/>
  <c r="D11271" i="4"/>
  <c r="E11271" i="4" s="1" a="1"/>
  <c r="E11271" i="4" s="1"/>
  <c r="F11271" i="4"/>
  <c r="G11271" i="4" s="1" a="1"/>
  <c r="G11271" i="4" s="1"/>
  <c r="J11271" i="4"/>
  <c r="A11272" i="4"/>
  <c r="B11272" i="4"/>
  <c r="C11272" i="4" s="1" a="1"/>
  <c r="C11272" i="4" s="1"/>
  <c r="D11272" i="4"/>
  <c r="E11272" i="4" s="1" a="1"/>
  <c r="E11272" i="4" s="1"/>
  <c r="F11272" i="4"/>
  <c r="G11272" i="4" s="1" a="1"/>
  <c r="G11272" i="4" s="1"/>
  <c r="J11272" i="4"/>
  <c r="A11273" i="4"/>
  <c r="B11273" i="4"/>
  <c r="C11273" i="4" s="1" a="1"/>
  <c r="C11273" i="4" s="1"/>
  <c r="D11273" i="4"/>
  <c r="E11273" i="4" s="1" a="1"/>
  <c r="E11273" i="4" s="1"/>
  <c r="F11273" i="4"/>
  <c r="G11273" i="4" s="1" a="1"/>
  <c r="G11273" i="4" s="1"/>
  <c r="J11273" i="4"/>
  <c r="A11274" i="4"/>
  <c r="B11274" i="4"/>
  <c r="C11274" i="4" s="1" a="1"/>
  <c r="C11274" i="4" s="1"/>
  <c r="D11274" i="4"/>
  <c r="E11274" i="4" s="1" a="1"/>
  <c r="E11274" i="4" s="1"/>
  <c r="F11274" i="4"/>
  <c r="G11274" i="4" s="1" a="1"/>
  <c r="G11274" i="4" s="1"/>
  <c r="J11274" i="4"/>
  <c r="A11275" i="4"/>
  <c r="B11275" i="4"/>
  <c r="C11275" i="4" s="1" a="1"/>
  <c r="C11275" i="4" s="1"/>
  <c r="D11275" i="4"/>
  <c r="E11275" i="4" s="1" a="1"/>
  <c r="E11275" i="4" s="1"/>
  <c r="F11275" i="4"/>
  <c r="G11275" i="4" s="1" a="1"/>
  <c r="G11275" i="4" s="1"/>
  <c r="J11275" i="4"/>
  <c r="A11276" i="4"/>
  <c r="B11276" i="4"/>
  <c r="C11276" i="4" s="1" a="1"/>
  <c r="C11276" i="4" s="1"/>
  <c r="D11276" i="4"/>
  <c r="E11276" i="4" s="1" a="1"/>
  <c r="E11276" i="4" s="1"/>
  <c r="F11276" i="4"/>
  <c r="G11276" i="4" s="1" a="1"/>
  <c r="G11276" i="4" s="1"/>
  <c r="J11276" i="4"/>
  <c r="A11277" i="4"/>
  <c r="B11277" i="4"/>
  <c r="C11277" i="4" s="1" a="1"/>
  <c r="C11277" i="4" s="1"/>
  <c r="D11277" i="4"/>
  <c r="E11277" i="4" s="1" a="1"/>
  <c r="E11277" i="4" s="1"/>
  <c r="F11277" i="4"/>
  <c r="G11277" i="4" s="1" a="1"/>
  <c r="G11277" i="4" s="1"/>
  <c r="J11277" i="4"/>
  <c r="A11278" i="4"/>
  <c r="B11278" i="4"/>
  <c r="C11278" i="4" s="1" a="1"/>
  <c r="C11278" i="4" s="1"/>
  <c r="D11278" i="4"/>
  <c r="E11278" i="4" s="1" a="1"/>
  <c r="E11278" i="4" s="1"/>
  <c r="F11278" i="4"/>
  <c r="G11278" i="4" s="1" a="1"/>
  <c r="G11278" i="4" s="1"/>
  <c r="J11278" i="4"/>
  <c r="A11279" i="4"/>
  <c r="B11279" i="4"/>
  <c r="C11279" i="4" s="1" a="1"/>
  <c r="C11279" i="4" s="1"/>
  <c r="D11279" i="4"/>
  <c r="E11279" i="4" s="1" a="1"/>
  <c r="E11279" i="4" s="1"/>
  <c r="F11279" i="4"/>
  <c r="G11279" i="4" s="1" a="1"/>
  <c r="G11279" i="4" s="1"/>
  <c r="J11279" i="4"/>
  <c r="A11280" i="4"/>
  <c r="B11280" i="4"/>
  <c r="C11280" i="4" s="1" a="1"/>
  <c r="C11280" i="4" s="1"/>
  <c r="D11280" i="4"/>
  <c r="E11280" i="4" s="1" a="1"/>
  <c r="E11280" i="4" s="1"/>
  <c r="F11280" i="4"/>
  <c r="G11280" i="4" s="1" a="1"/>
  <c r="G11280" i="4" s="1"/>
  <c r="J11280" i="4"/>
  <c r="A11281" i="4"/>
  <c r="B11281" i="4"/>
  <c r="C11281" i="4" s="1" a="1"/>
  <c r="C11281" i="4" s="1"/>
  <c r="D11281" i="4"/>
  <c r="E11281" i="4" s="1" a="1"/>
  <c r="E11281" i="4" s="1"/>
  <c r="F11281" i="4"/>
  <c r="G11281" i="4" s="1" a="1"/>
  <c r="G11281" i="4" s="1"/>
  <c r="J11281" i="4"/>
  <c r="A11282" i="4"/>
  <c r="B11282" i="4"/>
  <c r="C11282" i="4" s="1" a="1"/>
  <c r="C11282" i="4" s="1"/>
  <c r="D11282" i="4"/>
  <c r="E11282" i="4" s="1" a="1"/>
  <c r="E11282" i="4" s="1"/>
  <c r="F11282" i="4"/>
  <c r="G11282" i="4" s="1" a="1"/>
  <c r="G11282" i="4" s="1"/>
  <c r="J11282" i="4"/>
  <c r="A11283" i="4"/>
  <c r="B11283" i="4"/>
  <c r="C11283" i="4" s="1" a="1"/>
  <c r="C11283" i="4" s="1"/>
  <c r="D11283" i="4"/>
  <c r="E11283" i="4" s="1" a="1"/>
  <c r="E11283" i="4" s="1"/>
  <c r="F11283" i="4"/>
  <c r="G11283" i="4" s="1" a="1"/>
  <c r="G11283" i="4" s="1"/>
  <c r="J11283" i="4"/>
  <c r="A11284" i="4"/>
  <c r="B11284" i="4"/>
  <c r="C11284" i="4" s="1" a="1"/>
  <c r="C11284" i="4" s="1"/>
  <c r="D11284" i="4"/>
  <c r="E11284" i="4" s="1" a="1"/>
  <c r="E11284" i="4" s="1"/>
  <c r="F11284" i="4"/>
  <c r="G11284" i="4" s="1" a="1"/>
  <c r="G11284" i="4" s="1"/>
  <c r="J11284" i="4"/>
  <c r="A11285" i="4"/>
  <c r="B11285" i="4"/>
  <c r="C11285" i="4" s="1" a="1"/>
  <c r="C11285" i="4" s="1"/>
  <c r="D11285" i="4"/>
  <c r="E11285" i="4" s="1" a="1"/>
  <c r="E11285" i="4" s="1"/>
  <c r="F11285" i="4"/>
  <c r="G11285" i="4" s="1" a="1"/>
  <c r="G11285" i="4" s="1"/>
  <c r="J11285" i="4"/>
  <c r="A11286" i="4"/>
  <c r="B11286" i="4"/>
  <c r="C11286" i="4" s="1" a="1"/>
  <c r="C11286" i="4" s="1"/>
  <c r="D11286" i="4"/>
  <c r="E11286" i="4" s="1" a="1"/>
  <c r="E11286" i="4" s="1"/>
  <c r="F11286" i="4"/>
  <c r="G11286" i="4" s="1" a="1"/>
  <c r="G11286" i="4" s="1"/>
  <c r="J11286" i="4"/>
  <c r="A11287" i="4"/>
  <c r="B11287" i="4"/>
  <c r="C11287" i="4" s="1" a="1"/>
  <c r="C11287" i="4" s="1"/>
  <c r="D11287" i="4"/>
  <c r="E11287" i="4" s="1" a="1"/>
  <c r="E11287" i="4" s="1"/>
  <c r="F11287" i="4"/>
  <c r="G11287" i="4" s="1" a="1"/>
  <c r="G11287" i="4" s="1"/>
  <c r="J11287" i="4"/>
  <c r="A11288" i="4"/>
  <c r="B11288" i="4"/>
  <c r="C11288" i="4" s="1" a="1"/>
  <c r="C11288" i="4" s="1"/>
  <c r="D11288" i="4"/>
  <c r="E11288" i="4" s="1" a="1"/>
  <c r="E11288" i="4" s="1"/>
  <c r="F11288" i="4"/>
  <c r="G11288" i="4" s="1" a="1"/>
  <c r="G11288" i="4" s="1"/>
  <c r="J11288" i="4"/>
  <c r="A11289" i="4"/>
  <c r="B11289" i="4"/>
  <c r="C11289" i="4" s="1" a="1"/>
  <c r="C11289" i="4" s="1"/>
  <c r="D11289" i="4"/>
  <c r="E11289" i="4" s="1" a="1"/>
  <c r="E11289" i="4" s="1"/>
  <c r="F11289" i="4"/>
  <c r="G11289" i="4" s="1" a="1"/>
  <c r="G11289" i="4" s="1"/>
  <c r="J11289" i="4"/>
  <c r="A11290" i="4"/>
  <c r="B11290" i="4"/>
  <c r="C11290" i="4" s="1" a="1"/>
  <c r="C11290" i="4" s="1"/>
  <c r="D11290" i="4"/>
  <c r="E11290" i="4" s="1" a="1"/>
  <c r="E11290" i="4" s="1"/>
  <c r="F11290" i="4"/>
  <c r="G11290" i="4" s="1" a="1"/>
  <c r="G11290" i="4" s="1"/>
  <c r="J11290" i="4"/>
  <c r="A11291" i="4"/>
  <c r="B11291" i="4"/>
  <c r="C11291" i="4" s="1" a="1"/>
  <c r="C11291" i="4" s="1"/>
  <c r="D11291" i="4"/>
  <c r="E11291" i="4" s="1" a="1"/>
  <c r="E11291" i="4" s="1"/>
  <c r="F11291" i="4"/>
  <c r="G11291" i="4" s="1" a="1"/>
  <c r="G11291" i="4" s="1"/>
  <c r="J11291" i="4"/>
  <c r="A11292" i="4"/>
  <c r="B11292" i="4"/>
  <c r="C11292" i="4" s="1" a="1"/>
  <c r="C11292" i="4" s="1"/>
  <c r="D11292" i="4"/>
  <c r="E11292" i="4" s="1" a="1"/>
  <c r="E11292" i="4" s="1"/>
  <c r="F11292" i="4"/>
  <c r="G11292" i="4" s="1" a="1"/>
  <c r="G11292" i="4" s="1"/>
  <c r="J11292" i="4"/>
  <c r="A11293" i="4"/>
  <c r="B11293" i="4"/>
  <c r="C11293" i="4" s="1" a="1"/>
  <c r="C11293" i="4" s="1"/>
  <c r="D11293" i="4"/>
  <c r="E11293" i="4" s="1" a="1"/>
  <c r="E11293" i="4" s="1"/>
  <c r="F11293" i="4"/>
  <c r="G11293" i="4" s="1" a="1"/>
  <c r="G11293" i="4" s="1"/>
  <c r="J11293" i="4"/>
  <c r="A11294" i="4"/>
  <c r="B11294" i="4"/>
  <c r="C11294" i="4" s="1" a="1"/>
  <c r="C11294" i="4" s="1"/>
  <c r="D11294" i="4"/>
  <c r="E11294" i="4" s="1" a="1"/>
  <c r="E11294" i="4" s="1"/>
  <c r="F11294" i="4"/>
  <c r="G11294" i="4" s="1" a="1"/>
  <c r="G11294" i="4" s="1"/>
  <c r="J11294" i="4"/>
  <c r="A11295" i="4"/>
  <c r="B11295" i="4"/>
  <c r="C11295" i="4" s="1" a="1"/>
  <c r="C11295" i="4" s="1"/>
  <c r="D11295" i="4"/>
  <c r="E11295" i="4" s="1" a="1"/>
  <c r="E11295" i="4" s="1"/>
  <c r="F11295" i="4"/>
  <c r="G11295" i="4" s="1" a="1"/>
  <c r="G11295" i="4" s="1"/>
  <c r="J11295" i="4"/>
  <c r="A11296" i="4"/>
  <c r="B11296" i="4"/>
  <c r="C11296" i="4" s="1" a="1"/>
  <c r="C11296" i="4" s="1"/>
  <c r="D11296" i="4"/>
  <c r="E11296" i="4" s="1" a="1"/>
  <c r="E11296" i="4" s="1"/>
  <c r="F11296" i="4"/>
  <c r="G11296" i="4" s="1" a="1"/>
  <c r="G11296" i="4" s="1"/>
  <c r="J11296" i="4"/>
  <c r="A11297" i="4"/>
  <c r="B11297" i="4"/>
  <c r="C11297" i="4" s="1" a="1"/>
  <c r="C11297" i="4" s="1"/>
  <c r="D11297" i="4"/>
  <c r="E11297" i="4" s="1" a="1"/>
  <c r="E11297" i="4" s="1"/>
  <c r="F11297" i="4"/>
  <c r="G11297" i="4" s="1" a="1"/>
  <c r="G11297" i="4" s="1"/>
  <c r="J11297" i="4"/>
  <c r="A11298" i="4"/>
  <c r="B11298" i="4"/>
  <c r="C11298" i="4" s="1" a="1"/>
  <c r="C11298" i="4" s="1"/>
  <c r="D11298" i="4"/>
  <c r="E11298" i="4" s="1" a="1"/>
  <c r="E11298" i="4" s="1"/>
  <c r="F11298" i="4"/>
  <c r="G11298" i="4" s="1" a="1"/>
  <c r="G11298" i="4" s="1"/>
  <c r="J11298" i="4"/>
  <c r="A11299" i="4"/>
  <c r="B11299" i="4"/>
  <c r="C11299" i="4" s="1" a="1"/>
  <c r="C11299" i="4" s="1"/>
  <c r="D11299" i="4"/>
  <c r="E11299" i="4" s="1" a="1"/>
  <c r="E11299" i="4" s="1"/>
  <c r="F11299" i="4"/>
  <c r="G11299" i="4" s="1" a="1"/>
  <c r="G11299" i="4" s="1"/>
  <c r="J11299" i="4"/>
  <c r="A11300" i="4"/>
  <c r="B11300" i="4"/>
  <c r="C11300" i="4" s="1" a="1"/>
  <c r="C11300" i="4" s="1"/>
  <c r="D11300" i="4"/>
  <c r="E11300" i="4" s="1" a="1"/>
  <c r="E11300" i="4" s="1"/>
  <c r="F11300" i="4"/>
  <c r="G11300" i="4" s="1" a="1"/>
  <c r="G11300" i="4" s="1"/>
  <c r="J11300" i="4"/>
  <c r="A11301" i="4"/>
  <c r="B11301" i="4"/>
  <c r="C11301" i="4" s="1" a="1"/>
  <c r="C11301" i="4" s="1"/>
  <c r="D11301" i="4"/>
  <c r="E11301" i="4" s="1" a="1"/>
  <c r="E11301" i="4" s="1"/>
  <c r="F11301" i="4"/>
  <c r="G11301" i="4" s="1" a="1"/>
  <c r="G11301" i="4" s="1"/>
  <c r="J11301" i="4"/>
  <c r="A11302" i="4"/>
  <c r="B11302" i="4"/>
  <c r="C11302" i="4" s="1" a="1"/>
  <c r="C11302" i="4" s="1"/>
  <c r="D11302" i="4"/>
  <c r="E11302" i="4" s="1" a="1"/>
  <c r="E11302" i="4" s="1"/>
  <c r="F11302" i="4"/>
  <c r="G11302" i="4" s="1" a="1"/>
  <c r="G11302" i="4" s="1"/>
  <c r="J11302" i="4"/>
  <c r="A11303" i="4"/>
  <c r="B11303" i="4"/>
  <c r="C11303" i="4" s="1" a="1"/>
  <c r="C11303" i="4" s="1"/>
  <c r="D11303" i="4"/>
  <c r="E11303" i="4" s="1" a="1"/>
  <c r="E11303" i="4" s="1"/>
  <c r="F11303" i="4"/>
  <c r="G11303" i="4" s="1" a="1"/>
  <c r="G11303" i="4" s="1"/>
  <c r="J11303" i="4"/>
  <c r="A11304" i="4"/>
  <c r="B11304" i="4"/>
  <c r="C11304" i="4" s="1" a="1"/>
  <c r="C11304" i="4" s="1"/>
  <c r="D11304" i="4"/>
  <c r="E11304" i="4" s="1" a="1"/>
  <c r="E11304" i="4" s="1"/>
  <c r="F11304" i="4"/>
  <c r="G11304" i="4" s="1" a="1"/>
  <c r="G11304" i="4" s="1"/>
  <c r="J11304" i="4"/>
  <c r="A11305" i="4"/>
  <c r="B11305" i="4"/>
  <c r="C11305" i="4" s="1" a="1"/>
  <c r="C11305" i="4" s="1"/>
  <c r="D11305" i="4"/>
  <c r="E11305" i="4" s="1" a="1"/>
  <c r="E11305" i="4" s="1"/>
  <c r="F11305" i="4"/>
  <c r="G11305" i="4" s="1" a="1"/>
  <c r="G11305" i="4" s="1"/>
  <c r="J11305" i="4"/>
  <c r="A11306" i="4"/>
  <c r="B11306" i="4"/>
  <c r="C11306" i="4" s="1" a="1"/>
  <c r="C11306" i="4" s="1"/>
  <c r="D11306" i="4"/>
  <c r="E11306" i="4" s="1" a="1"/>
  <c r="E11306" i="4" s="1"/>
  <c r="F11306" i="4"/>
  <c r="G11306" i="4" s="1" a="1"/>
  <c r="G11306" i="4" s="1"/>
  <c r="J11306" i="4"/>
  <c r="A11307" i="4"/>
  <c r="B11307" i="4"/>
  <c r="C11307" i="4" s="1" a="1"/>
  <c r="C11307" i="4" s="1"/>
  <c r="D11307" i="4"/>
  <c r="E11307" i="4" s="1" a="1"/>
  <c r="E11307" i="4" s="1"/>
  <c r="F11307" i="4"/>
  <c r="G11307" i="4" s="1" a="1"/>
  <c r="G11307" i="4" s="1"/>
  <c r="J11307" i="4"/>
  <c r="A11308" i="4"/>
  <c r="B11308" i="4"/>
  <c r="C11308" i="4" s="1" a="1"/>
  <c r="C11308" i="4" s="1"/>
  <c r="D11308" i="4"/>
  <c r="E11308" i="4" s="1" a="1"/>
  <c r="E11308" i="4" s="1"/>
  <c r="F11308" i="4"/>
  <c r="G11308" i="4" s="1" a="1"/>
  <c r="G11308" i="4" s="1"/>
  <c r="J11308" i="4"/>
  <c r="A11309" i="4"/>
  <c r="B11309" i="4"/>
  <c r="C11309" i="4" s="1" a="1"/>
  <c r="C11309" i="4" s="1"/>
  <c r="D11309" i="4"/>
  <c r="E11309" i="4" s="1" a="1"/>
  <c r="E11309" i="4" s="1"/>
  <c r="F11309" i="4"/>
  <c r="G11309" i="4" s="1" a="1"/>
  <c r="G11309" i="4" s="1"/>
  <c r="J11309" i="4"/>
  <c r="A11310" i="4"/>
  <c r="B11310" i="4"/>
  <c r="C11310" i="4" s="1" a="1"/>
  <c r="C11310" i="4" s="1"/>
  <c r="D11310" i="4"/>
  <c r="E11310" i="4" s="1" a="1"/>
  <c r="E11310" i="4" s="1"/>
  <c r="F11310" i="4"/>
  <c r="G11310" i="4" s="1" a="1"/>
  <c r="G11310" i="4" s="1"/>
  <c r="J11310" i="4"/>
  <c r="A11311" i="4"/>
  <c r="B11311" i="4"/>
  <c r="C11311" i="4" s="1" a="1"/>
  <c r="C11311" i="4" s="1"/>
  <c r="D11311" i="4"/>
  <c r="E11311" i="4" s="1" a="1"/>
  <c r="E11311" i="4" s="1"/>
  <c r="F11311" i="4"/>
  <c r="G11311" i="4" s="1" a="1"/>
  <c r="G11311" i="4" s="1"/>
  <c r="J11311" i="4"/>
  <c r="A11312" i="4"/>
  <c r="B11312" i="4"/>
  <c r="C11312" i="4" s="1" a="1"/>
  <c r="C11312" i="4" s="1"/>
  <c r="D11312" i="4"/>
  <c r="E11312" i="4" s="1" a="1"/>
  <c r="E11312" i="4" s="1"/>
  <c r="F11312" i="4"/>
  <c r="G11312" i="4" s="1" a="1"/>
  <c r="G11312" i="4" s="1"/>
  <c r="J11312" i="4"/>
  <c r="A11313" i="4"/>
  <c r="B11313" i="4"/>
  <c r="C11313" i="4" s="1" a="1"/>
  <c r="C11313" i="4" s="1"/>
  <c r="D11313" i="4"/>
  <c r="E11313" i="4" s="1" a="1"/>
  <c r="E11313" i="4" s="1"/>
  <c r="F11313" i="4"/>
  <c r="G11313" i="4" s="1" a="1"/>
  <c r="G11313" i="4" s="1"/>
  <c r="J11313" i="4"/>
  <c r="A11314" i="4"/>
  <c r="B11314" i="4"/>
  <c r="C11314" i="4" s="1" a="1"/>
  <c r="C11314" i="4" s="1"/>
  <c r="D11314" i="4"/>
  <c r="E11314" i="4" s="1" a="1"/>
  <c r="E11314" i="4" s="1"/>
  <c r="F11314" i="4"/>
  <c r="G11314" i="4" s="1" a="1"/>
  <c r="G11314" i="4" s="1"/>
  <c r="J11314" i="4"/>
  <c r="A11315" i="4"/>
  <c r="B11315" i="4"/>
  <c r="C11315" i="4" s="1" a="1"/>
  <c r="C11315" i="4" s="1"/>
  <c r="D11315" i="4"/>
  <c r="E11315" i="4" s="1" a="1"/>
  <c r="E11315" i="4" s="1"/>
  <c r="F11315" i="4"/>
  <c r="G11315" i="4" s="1" a="1"/>
  <c r="G11315" i="4" s="1"/>
  <c r="J11315" i="4"/>
  <c r="A11316" i="4"/>
  <c r="B11316" i="4"/>
  <c r="C11316" i="4" s="1" a="1"/>
  <c r="C11316" i="4" s="1"/>
  <c r="D11316" i="4"/>
  <c r="E11316" i="4" s="1" a="1"/>
  <c r="E11316" i="4" s="1"/>
  <c r="F11316" i="4"/>
  <c r="G11316" i="4" s="1" a="1"/>
  <c r="G11316" i="4" s="1"/>
  <c r="J11316" i="4"/>
  <c r="A11317" i="4"/>
  <c r="B11317" i="4"/>
  <c r="C11317" i="4" s="1" a="1"/>
  <c r="C11317" i="4" s="1"/>
  <c r="D11317" i="4"/>
  <c r="E11317" i="4" s="1" a="1"/>
  <c r="E11317" i="4" s="1"/>
  <c r="F11317" i="4"/>
  <c r="G11317" i="4" s="1" a="1"/>
  <c r="G11317" i="4" s="1"/>
  <c r="J11317" i="4"/>
  <c r="A11318" i="4"/>
  <c r="B11318" i="4"/>
  <c r="C11318" i="4" s="1" a="1"/>
  <c r="C11318" i="4" s="1"/>
  <c r="D11318" i="4"/>
  <c r="E11318" i="4" s="1" a="1"/>
  <c r="E11318" i="4" s="1"/>
  <c r="F11318" i="4"/>
  <c r="G11318" i="4" s="1" a="1"/>
  <c r="G11318" i="4" s="1"/>
  <c r="J11318" i="4"/>
  <c r="A11319" i="4"/>
  <c r="B11319" i="4"/>
  <c r="C11319" i="4" s="1" a="1"/>
  <c r="C11319" i="4" s="1"/>
  <c r="D11319" i="4"/>
  <c r="E11319" i="4" s="1" a="1"/>
  <c r="E11319" i="4" s="1"/>
  <c r="F11319" i="4"/>
  <c r="G11319" i="4" s="1" a="1"/>
  <c r="G11319" i="4" s="1"/>
  <c r="J11319" i="4"/>
  <c r="A11320" i="4"/>
  <c r="B11320" i="4"/>
  <c r="C11320" i="4" s="1" a="1"/>
  <c r="C11320" i="4" s="1"/>
  <c r="D11320" i="4"/>
  <c r="E11320" i="4" s="1" a="1"/>
  <c r="E11320" i="4" s="1"/>
  <c r="F11320" i="4"/>
  <c r="G11320" i="4" s="1" a="1"/>
  <c r="G11320" i="4" s="1"/>
  <c r="J11320" i="4"/>
  <c r="A11321" i="4"/>
  <c r="B11321" i="4"/>
  <c r="C11321" i="4" s="1" a="1"/>
  <c r="C11321" i="4" s="1"/>
  <c r="D11321" i="4"/>
  <c r="E11321" i="4" s="1" a="1"/>
  <c r="E11321" i="4" s="1"/>
  <c r="F11321" i="4"/>
  <c r="G11321" i="4" s="1" a="1"/>
  <c r="G11321" i="4" s="1"/>
  <c r="J11321" i="4"/>
  <c r="A11322" i="4"/>
  <c r="B11322" i="4"/>
  <c r="C11322" i="4" s="1" a="1"/>
  <c r="C11322" i="4" s="1"/>
  <c r="D11322" i="4"/>
  <c r="E11322" i="4" s="1" a="1"/>
  <c r="E11322" i="4" s="1"/>
  <c r="F11322" i="4"/>
  <c r="G11322" i="4" s="1" a="1"/>
  <c r="G11322" i="4" s="1"/>
  <c r="J11322" i="4"/>
  <c r="A11323" i="4"/>
  <c r="B11323" i="4"/>
  <c r="C11323" i="4" s="1" a="1"/>
  <c r="C11323" i="4" s="1"/>
  <c r="D11323" i="4"/>
  <c r="E11323" i="4" s="1" a="1"/>
  <c r="E11323" i="4" s="1"/>
  <c r="F11323" i="4"/>
  <c r="G11323" i="4" s="1" a="1"/>
  <c r="G11323" i="4" s="1"/>
  <c r="J11323" i="4"/>
  <c r="A11324" i="4"/>
  <c r="B11324" i="4"/>
  <c r="C11324" i="4" s="1" a="1"/>
  <c r="C11324" i="4" s="1"/>
  <c r="D11324" i="4"/>
  <c r="E11324" i="4" s="1" a="1"/>
  <c r="E11324" i="4" s="1"/>
  <c r="F11324" i="4"/>
  <c r="G11324" i="4" s="1" a="1"/>
  <c r="G11324" i="4" s="1"/>
  <c r="J11324" i="4"/>
  <c r="A11325" i="4"/>
  <c r="B11325" i="4"/>
  <c r="C11325" i="4" s="1" a="1"/>
  <c r="C11325" i="4" s="1"/>
  <c r="D11325" i="4"/>
  <c r="E11325" i="4" s="1" a="1"/>
  <c r="E11325" i="4" s="1"/>
  <c r="F11325" i="4"/>
  <c r="G11325" i="4" s="1" a="1"/>
  <c r="G11325" i="4" s="1"/>
  <c r="J11325" i="4"/>
  <c r="A11326" i="4"/>
  <c r="B11326" i="4"/>
  <c r="C11326" i="4" s="1" a="1"/>
  <c r="C11326" i="4" s="1"/>
  <c r="D11326" i="4"/>
  <c r="E11326" i="4" s="1" a="1"/>
  <c r="E11326" i="4" s="1"/>
  <c r="F11326" i="4"/>
  <c r="G11326" i="4" s="1" a="1"/>
  <c r="G11326" i="4" s="1"/>
  <c r="J11326" i="4"/>
  <c r="A11327" i="4"/>
  <c r="B11327" i="4"/>
  <c r="C11327" i="4" s="1" a="1"/>
  <c r="C11327" i="4" s="1"/>
  <c r="D11327" i="4"/>
  <c r="E11327" i="4" s="1" a="1"/>
  <c r="E11327" i="4" s="1"/>
  <c r="F11327" i="4"/>
  <c r="G11327" i="4" s="1" a="1"/>
  <c r="G11327" i="4" s="1"/>
  <c r="J11327" i="4"/>
  <c r="A11328" i="4"/>
  <c r="B11328" i="4"/>
  <c r="C11328" i="4" s="1" a="1"/>
  <c r="C11328" i="4" s="1"/>
  <c r="D11328" i="4"/>
  <c r="E11328" i="4" s="1" a="1"/>
  <c r="E11328" i="4" s="1"/>
  <c r="F11328" i="4"/>
  <c r="G11328" i="4" s="1" a="1"/>
  <c r="G11328" i="4" s="1"/>
  <c r="J11328" i="4"/>
  <c r="A11329" i="4"/>
  <c r="B11329" i="4"/>
  <c r="C11329" i="4" s="1" a="1"/>
  <c r="C11329" i="4" s="1"/>
  <c r="D11329" i="4"/>
  <c r="E11329" i="4" s="1" a="1"/>
  <c r="E11329" i="4" s="1"/>
  <c r="F11329" i="4"/>
  <c r="G11329" i="4" s="1" a="1"/>
  <c r="G11329" i="4" s="1"/>
  <c r="J11329" i="4"/>
  <c r="A11330" i="4"/>
  <c r="B11330" i="4"/>
  <c r="C11330" i="4" s="1" a="1"/>
  <c r="C11330" i="4" s="1"/>
  <c r="D11330" i="4"/>
  <c r="E11330" i="4" s="1" a="1"/>
  <c r="E11330" i="4" s="1"/>
  <c r="F11330" i="4"/>
  <c r="G11330" i="4" s="1" a="1"/>
  <c r="G11330" i="4" s="1"/>
  <c r="J11330" i="4"/>
  <c r="A11331" i="4"/>
  <c r="B11331" i="4"/>
  <c r="C11331" i="4" s="1" a="1"/>
  <c r="C11331" i="4" s="1"/>
  <c r="D11331" i="4"/>
  <c r="E11331" i="4" s="1" a="1"/>
  <c r="E11331" i="4" s="1"/>
  <c r="F11331" i="4"/>
  <c r="G11331" i="4" s="1" a="1"/>
  <c r="G11331" i="4" s="1"/>
  <c r="J11331" i="4"/>
  <c r="A11332" i="4"/>
  <c r="B11332" i="4"/>
  <c r="C11332" i="4" s="1" a="1"/>
  <c r="C11332" i="4" s="1"/>
  <c r="D11332" i="4"/>
  <c r="E11332" i="4" s="1" a="1"/>
  <c r="E11332" i="4" s="1"/>
  <c r="F11332" i="4"/>
  <c r="G11332" i="4" s="1" a="1"/>
  <c r="G11332" i="4" s="1"/>
  <c r="J11332" i="4"/>
  <c r="A11333" i="4"/>
  <c r="B11333" i="4"/>
  <c r="C11333" i="4" s="1" a="1"/>
  <c r="C11333" i="4" s="1"/>
  <c r="D11333" i="4"/>
  <c r="E11333" i="4" s="1" a="1"/>
  <c r="E11333" i="4" s="1"/>
  <c r="F11333" i="4"/>
  <c r="G11333" i="4" s="1" a="1"/>
  <c r="G11333" i="4" s="1"/>
  <c r="J11333" i="4"/>
  <c r="A11334" i="4"/>
  <c r="B11334" i="4"/>
  <c r="C11334" i="4" s="1" a="1"/>
  <c r="C11334" i="4" s="1"/>
  <c r="D11334" i="4"/>
  <c r="E11334" i="4" s="1" a="1"/>
  <c r="E11334" i="4" s="1"/>
  <c r="F11334" i="4"/>
  <c r="G11334" i="4" s="1" a="1"/>
  <c r="G11334" i="4" s="1"/>
  <c r="J11334" i="4"/>
  <c r="A11335" i="4"/>
  <c r="B11335" i="4"/>
  <c r="C11335" i="4" s="1" a="1"/>
  <c r="C11335" i="4" s="1"/>
  <c r="D11335" i="4"/>
  <c r="E11335" i="4" s="1" a="1"/>
  <c r="E11335" i="4" s="1"/>
  <c r="F11335" i="4"/>
  <c r="G11335" i="4" s="1" a="1"/>
  <c r="G11335" i="4" s="1"/>
  <c r="J11335" i="4"/>
  <c r="A11336" i="4"/>
  <c r="B11336" i="4"/>
  <c r="C11336" i="4" s="1" a="1"/>
  <c r="C11336" i="4" s="1"/>
  <c r="D11336" i="4"/>
  <c r="E11336" i="4" s="1" a="1"/>
  <c r="E11336" i="4" s="1"/>
  <c r="F11336" i="4"/>
  <c r="G11336" i="4" s="1" a="1"/>
  <c r="G11336" i="4" s="1"/>
  <c r="J11336" i="4"/>
  <c r="A11337" i="4"/>
  <c r="B11337" i="4"/>
  <c r="C11337" i="4" s="1" a="1"/>
  <c r="C11337" i="4" s="1"/>
  <c r="D11337" i="4"/>
  <c r="E11337" i="4" s="1" a="1"/>
  <c r="E11337" i="4" s="1"/>
  <c r="F11337" i="4"/>
  <c r="G11337" i="4" s="1" a="1"/>
  <c r="G11337" i="4" s="1"/>
  <c r="J11337" i="4"/>
  <c r="A11338" i="4"/>
  <c r="B11338" i="4"/>
  <c r="C11338" i="4" s="1" a="1"/>
  <c r="C11338" i="4" s="1"/>
  <c r="D11338" i="4"/>
  <c r="E11338" i="4" s="1" a="1"/>
  <c r="E11338" i="4" s="1"/>
  <c r="F11338" i="4"/>
  <c r="G11338" i="4" s="1" a="1"/>
  <c r="G11338" i="4" s="1"/>
  <c r="J11338" i="4"/>
  <c r="A11339" i="4"/>
  <c r="B11339" i="4"/>
  <c r="C11339" i="4" s="1" a="1"/>
  <c r="C11339" i="4" s="1"/>
  <c r="D11339" i="4"/>
  <c r="E11339" i="4" s="1" a="1"/>
  <c r="E11339" i="4" s="1"/>
  <c r="F11339" i="4"/>
  <c r="G11339" i="4" s="1" a="1"/>
  <c r="G11339" i="4" s="1"/>
  <c r="J11339" i="4"/>
  <c r="A11340" i="4"/>
  <c r="B11340" i="4"/>
  <c r="C11340" i="4" s="1" a="1"/>
  <c r="C11340" i="4" s="1"/>
  <c r="D11340" i="4"/>
  <c r="E11340" i="4" s="1" a="1"/>
  <c r="E11340" i="4" s="1"/>
  <c r="F11340" i="4"/>
  <c r="G11340" i="4" s="1" a="1"/>
  <c r="G11340" i="4" s="1"/>
  <c r="J11340" i="4"/>
  <c r="A11341" i="4"/>
  <c r="B11341" i="4"/>
  <c r="C11341" i="4" s="1" a="1"/>
  <c r="C11341" i="4" s="1"/>
  <c r="D11341" i="4"/>
  <c r="E11341" i="4" s="1" a="1"/>
  <c r="E11341" i="4" s="1"/>
  <c r="F11341" i="4"/>
  <c r="G11341" i="4" s="1" a="1"/>
  <c r="G11341" i="4" s="1"/>
  <c r="J11341" i="4"/>
  <c r="A11342" i="4"/>
  <c r="B11342" i="4"/>
  <c r="C11342" i="4" s="1" a="1"/>
  <c r="C11342" i="4" s="1"/>
  <c r="D11342" i="4"/>
  <c r="E11342" i="4" s="1" a="1"/>
  <c r="E11342" i="4" s="1"/>
  <c r="F11342" i="4"/>
  <c r="G11342" i="4" s="1" a="1"/>
  <c r="G11342" i="4" s="1"/>
  <c r="J11342" i="4"/>
  <c r="A11343" i="4"/>
  <c r="B11343" i="4"/>
  <c r="C11343" i="4" s="1" a="1"/>
  <c r="C11343" i="4" s="1"/>
  <c r="D11343" i="4"/>
  <c r="E11343" i="4" s="1" a="1"/>
  <c r="E11343" i="4" s="1"/>
  <c r="F11343" i="4"/>
  <c r="G11343" i="4" s="1" a="1"/>
  <c r="G11343" i="4" s="1"/>
  <c r="J11343" i="4"/>
  <c r="A11344" i="4"/>
  <c r="B11344" i="4"/>
  <c r="C11344" i="4" s="1" a="1"/>
  <c r="C11344" i="4" s="1"/>
  <c r="D11344" i="4"/>
  <c r="E11344" i="4" s="1" a="1"/>
  <c r="E11344" i="4" s="1"/>
  <c r="F11344" i="4"/>
  <c r="G11344" i="4" s="1" a="1"/>
  <c r="G11344" i="4" s="1"/>
  <c r="J11344" i="4"/>
  <c r="A11345" i="4"/>
  <c r="B11345" i="4"/>
  <c r="C11345" i="4" s="1" a="1"/>
  <c r="C11345" i="4" s="1"/>
  <c r="D11345" i="4"/>
  <c r="E11345" i="4" s="1" a="1"/>
  <c r="E11345" i="4" s="1"/>
  <c r="F11345" i="4"/>
  <c r="G11345" i="4" s="1" a="1"/>
  <c r="G11345" i="4" s="1"/>
  <c r="J11345" i="4"/>
  <c r="A11346" i="4"/>
  <c r="B11346" i="4"/>
  <c r="C11346" i="4" s="1" a="1"/>
  <c r="C11346" i="4" s="1"/>
  <c r="D11346" i="4"/>
  <c r="E11346" i="4" s="1" a="1"/>
  <c r="E11346" i="4" s="1"/>
  <c r="F11346" i="4"/>
  <c r="G11346" i="4" s="1" a="1"/>
  <c r="G11346" i="4" s="1"/>
  <c r="J11346" i="4"/>
  <c r="A11347" i="4"/>
  <c r="B11347" i="4"/>
  <c r="C11347" i="4" s="1" a="1"/>
  <c r="C11347" i="4" s="1"/>
  <c r="D11347" i="4"/>
  <c r="E11347" i="4" s="1" a="1"/>
  <c r="E11347" i="4" s="1"/>
  <c r="F11347" i="4"/>
  <c r="G11347" i="4" s="1" a="1"/>
  <c r="G11347" i="4" s="1"/>
  <c r="J11347" i="4"/>
  <c r="A11348" i="4"/>
  <c r="B11348" i="4"/>
  <c r="C11348" i="4" s="1" a="1"/>
  <c r="C11348" i="4" s="1"/>
  <c r="D11348" i="4"/>
  <c r="E11348" i="4" s="1" a="1"/>
  <c r="E11348" i="4" s="1"/>
  <c r="F11348" i="4"/>
  <c r="G11348" i="4" s="1" a="1"/>
  <c r="G11348" i="4" s="1"/>
  <c r="J11348" i="4"/>
  <c r="A11349" i="4"/>
  <c r="B11349" i="4"/>
  <c r="C11349" i="4" s="1" a="1"/>
  <c r="C11349" i="4" s="1"/>
  <c r="D11349" i="4"/>
  <c r="E11349" i="4" s="1" a="1"/>
  <c r="E11349" i="4" s="1"/>
  <c r="F11349" i="4"/>
  <c r="G11349" i="4" s="1" a="1"/>
  <c r="G11349" i="4" s="1"/>
  <c r="J11349" i="4"/>
  <c r="A11350" i="4"/>
  <c r="B11350" i="4"/>
  <c r="C11350" i="4" s="1" a="1"/>
  <c r="C11350" i="4" s="1"/>
  <c r="D11350" i="4"/>
  <c r="E11350" i="4" s="1" a="1"/>
  <c r="E11350" i="4" s="1"/>
  <c r="F11350" i="4"/>
  <c r="G11350" i="4" s="1" a="1"/>
  <c r="G11350" i="4" s="1"/>
  <c r="J11350" i="4"/>
  <c r="A11351" i="4"/>
  <c r="B11351" i="4"/>
  <c r="C11351" i="4" s="1" a="1"/>
  <c r="C11351" i="4" s="1"/>
  <c r="D11351" i="4"/>
  <c r="E11351" i="4" s="1" a="1"/>
  <c r="E11351" i="4" s="1"/>
  <c r="F11351" i="4"/>
  <c r="G11351" i="4" s="1" a="1"/>
  <c r="G11351" i="4" s="1"/>
  <c r="J11351" i="4"/>
  <c r="A11352" i="4"/>
  <c r="B11352" i="4"/>
  <c r="C11352" i="4" s="1" a="1"/>
  <c r="C11352" i="4" s="1"/>
  <c r="D11352" i="4"/>
  <c r="E11352" i="4" s="1" a="1"/>
  <c r="E11352" i="4" s="1"/>
  <c r="F11352" i="4"/>
  <c r="G11352" i="4" s="1" a="1"/>
  <c r="G11352" i="4" s="1"/>
  <c r="J11352" i="4"/>
  <c r="A11353" i="4"/>
  <c r="B11353" i="4"/>
  <c r="C11353" i="4" s="1" a="1"/>
  <c r="C11353" i="4" s="1"/>
  <c r="D11353" i="4"/>
  <c r="E11353" i="4" s="1" a="1"/>
  <c r="E11353" i="4" s="1"/>
  <c r="F11353" i="4"/>
  <c r="G11353" i="4" s="1" a="1"/>
  <c r="G11353" i="4" s="1"/>
  <c r="J11353" i="4"/>
  <c r="A11354" i="4"/>
  <c r="B11354" i="4"/>
  <c r="C11354" i="4" s="1" a="1"/>
  <c r="C11354" i="4" s="1"/>
  <c r="D11354" i="4"/>
  <c r="E11354" i="4" s="1" a="1"/>
  <c r="E11354" i="4" s="1"/>
  <c r="F11354" i="4"/>
  <c r="G11354" i="4" s="1" a="1"/>
  <c r="G11354" i="4" s="1"/>
  <c r="J11354" i="4"/>
  <c r="A11355" i="4"/>
  <c r="B11355" i="4"/>
  <c r="C11355" i="4" s="1" a="1"/>
  <c r="C11355" i="4" s="1"/>
  <c r="D11355" i="4"/>
  <c r="E11355" i="4" s="1" a="1"/>
  <c r="E11355" i="4" s="1"/>
  <c r="F11355" i="4"/>
  <c r="G11355" i="4" s="1" a="1"/>
  <c r="G11355" i="4" s="1"/>
  <c r="J11355" i="4"/>
  <c r="A11356" i="4"/>
  <c r="B11356" i="4"/>
  <c r="C11356" i="4" s="1" a="1"/>
  <c r="C11356" i="4" s="1"/>
  <c r="D11356" i="4"/>
  <c r="E11356" i="4" s="1" a="1"/>
  <c r="E11356" i="4" s="1"/>
  <c r="F11356" i="4"/>
  <c r="G11356" i="4" s="1" a="1"/>
  <c r="G11356" i="4" s="1"/>
  <c r="J11356" i="4"/>
  <c r="A11357" i="4"/>
  <c r="B11357" i="4"/>
  <c r="C11357" i="4" s="1" a="1"/>
  <c r="C11357" i="4" s="1"/>
  <c r="D11357" i="4"/>
  <c r="E11357" i="4" s="1" a="1"/>
  <c r="E11357" i="4" s="1"/>
  <c r="F11357" i="4"/>
  <c r="G11357" i="4" s="1" a="1"/>
  <c r="G11357" i="4" s="1"/>
  <c r="J11357" i="4"/>
  <c r="A11358" i="4"/>
  <c r="B11358" i="4"/>
  <c r="C11358" i="4" s="1" a="1"/>
  <c r="C11358" i="4" s="1"/>
  <c r="D11358" i="4"/>
  <c r="E11358" i="4" s="1" a="1"/>
  <c r="E11358" i="4" s="1"/>
  <c r="F11358" i="4"/>
  <c r="G11358" i="4" s="1" a="1"/>
  <c r="G11358" i="4" s="1"/>
  <c r="J11358" i="4"/>
  <c r="A11359" i="4"/>
  <c r="B11359" i="4"/>
  <c r="C11359" i="4" s="1" a="1"/>
  <c r="C11359" i="4" s="1"/>
  <c r="D11359" i="4"/>
  <c r="E11359" i="4" s="1" a="1"/>
  <c r="E11359" i="4" s="1"/>
  <c r="F11359" i="4"/>
  <c r="G11359" i="4" s="1" a="1"/>
  <c r="G11359" i="4" s="1"/>
  <c r="J11359" i="4"/>
  <c r="A11360" i="4"/>
  <c r="B11360" i="4"/>
  <c r="C11360" i="4" s="1" a="1"/>
  <c r="C11360" i="4" s="1"/>
  <c r="D11360" i="4"/>
  <c r="E11360" i="4" s="1" a="1"/>
  <c r="E11360" i="4" s="1"/>
  <c r="F11360" i="4"/>
  <c r="G11360" i="4" s="1" a="1"/>
  <c r="G11360" i="4" s="1"/>
  <c r="J11360" i="4"/>
  <c r="A11361" i="4"/>
  <c r="B11361" i="4"/>
  <c r="C11361" i="4" s="1" a="1"/>
  <c r="C11361" i="4" s="1"/>
  <c r="D11361" i="4"/>
  <c r="E11361" i="4" s="1" a="1"/>
  <c r="E11361" i="4" s="1"/>
  <c r="F11361" i="4"/>
  <c r="G11361" i="4" s="1" a="1"/>
  <c r="G11361" i="4" s="1"/>
  <c r="J11361" i="4"/>
  <c r="A11362" i="4"/>
  <c r="B11362" i="4"/>
  <c r="C11362" i="4" s="1" a="1"/>
  <c r="C11362" i="4" s="1"/>
  <c r="D11362" i="4"/>
  <c r="E11362" i="4" s="1" a="1"/>
  <c r="E11362" i="4" s="1"/>
  <c r="F11362" i="4"/>
  <c r="G11362" i="4" s="1" a="1"/>
  <c r="G11362" i="4" s="1"/>
  <c r="J11362" i="4"/>
  <c r="A11363" i="4"/>
  <c r="B11363" i="4"/>
  <c r="C11363" i="4" s="1" a="1"/>
  <c r="C11363" i="4" s="1"/>
  <c r="D11363" i="4"/>
  <c r="E11363" i="4" s="1" a="1"/>
  <c r="E11363" i="4" s="1"/>
  <c r="F11363" i="4"/>
  <c r="G11363" i="4" s="1" a="1"/>
  <c r="G11363" i="4" s="1"/>
  <c r="J11363" i="4"/>
  <c r="A11364" i="4"/>
  <c r="B11364" i="4"/>
  <c r="C11364" i="4" s="1" a="1"/>
  <c r="C11364" i="4" s="1"/>
  <c r="D11364" i="4"/>
  <c r="E11364" i="4" s="1" a="1"/>
  <c r="E11364" i="4" s="1"/>
  <c r="F11364" i="4"/>
  <c r="G11364" i="4" s="1" a="1"/>
  <c r="G11364" i="4" s="1"/>
  <c r="J11364" i="4"/>
  <c r="A11365" i="4"/>
  <c r="B11365" i="4"/>
  <c r="C11365" i="4" s="1" a="1"/>
  <c r="C11365" i="4" s="1"/>
  <c r="D11365" i="4"/>
  <c r="E11365" i="4" s="1" a="1"/>
  <c r="E11365" i="4" s="1"/>
  <c r="F11365" i="4"/>
  <c r="G11365" i="4" s="1" a="1"/>
  <c r="G11365" i="4" s="1"/>
  <c r="J11365" i="4"/>
  <c r="A11366" i="4"/>
  <c r="B11366" i="4"/>
  <c r="C11366" i="4" s="1" a="1"/>
  <c r="C11366" i="4" s="1"/>
  <c r="D11366" i="4"/>
  <c r="E11366" i="4" s="1" a="1"/>
  <c r="E11366" i="4" s="1"/>
  <c r="F11366" i="4"/>
  <c r="G11366" i="4" s="1" a="1"/>
  <c r="G11366" i="4" s="1"/>
  <c r="J11366" i="4"/>
  <c r="A11367" i="4"/>
  <c r="B11367" i="4"/>
  <c r="C11367" i="4" s="1" a="1"/>
  <c r="C11367" i="4" s="1"/>
  <c r="D11367" i="4"/>
  <c r="E11367" i="4" s="1" a="1"/>
  <c r="E11367" i="4" s="1"/>
  <c r="F11367" i="4"/>
  <c r="G11367" i="4" s="1" a="1"/>
  <c r="G11367" i="4" s="1"/>
  <c r="J11367" i="4"/>
  <c r="A11368" i="4"/>
  <c r="B11368" i="4"/>
  <c r="C11368" i="4" s="1" a="1"/>
  <c r="C11368" i="4" s="1"/>
  <c r="D11368" i="4"/>
  <c r="E11368" i="4" s="1" a="1"/>
  <c r="E11368" i="4" s="1"/>
  <c r="F11368" i="4"/>
  <c r="G11368" i="4" s="1" a="1"/>
  <c r="G11368" i="4" s="1"/>
  <c r="J11368" i="4"/>
  <c r="A11369" i="4"/>
  <c r="B11369" i="4"/>
  <c r="C11369" i="4" s="1" a="1"/>
  <c r="C11369" i="4" s="1"/>
  <c r="D11369" i="4"/>
  <c r="E11369" i="4" s="1" a="1"/>
  <c r="E11369" i="4" s="1"/>
  <c r="F11369" i="4"/>
  <c r="G11369" i="4" s="1" a="1"/>
  <c r="G11369" i="4" s="1"/>
  <c r="J11369" i="4"/>
  <c r="A11370" i="4"/>
  <c r="B11370" i="4"/>
  <c r="C11370" i="4" s="1" a="1"/>
  <c r="C11370" i="4" s="1"/>
  <c r="D11370" i="4"/>
  <c r="E11370" i="4" s="1" a="1"/>
  <c r="E11370" i="4" s="1"/>
  <c r="F11370" i="4"/>
  <c r="G11370" i="4" s="1" a="1"/>
  <c r="G11370" i="4" s="1"/>
  <c r="J11370" i="4"/>
  <c r="A11371" i="4"/>
  <c r="B11371" i="4"/>
  <c r="C11371" i="4" s="1" a="1"/>
  <c r="C11371" i="4" s="1"/>
  <c r="D11371" i="4"/>
  <c r="E11371" i="4" s="1" a="1"/>
  <c r="E11371" i="4" s="1"/>
  <c r="F11371" i="4"/>
  <c r="G11371" i="4" s="1" a="1"/>
  <c r="G11371" i="4" s="1"/>
  <c r="J11371" i="4"/>
  <c r="A11372" i="4"/>
  <c r="B11372" i="4"/>
  <c r="C11372" i="4" s="1" a="1"/>
  <c r="C11372" i="4" s="1"/>
  <c r="D11372" i="4"/>
  <c r="E11372" i="4" s="1" a="1"/>
  <c r="E11372" i="4" s="1"/>
  <c r="F11372" i="4"/>
  <c r="G11372" i="4" s="1" a="1"/>
  <c r="G11372" i="4" s="1"/>
  <c r="J11372" i="4"/>
  <c r="A11373" i="4"/>
  <c r="B11373" i="4"/>
  <c r="C11373" i="4" s="1" a="1"/>
  <c r="C11373" i="4" s="1"/>
  <c r="D11373" i="4"/>
  <c r="E11373" i="4" s="1" a="1"/>
  <c r="E11373" i="4" s="1"/>
  <c r="F11373" i="4"/>
  <c r="G11373" i="4" s="1" a="1"/>
  <c r="G11373" i="4" s="1"/>
  <c r="J11373" i="4"/>
  <c r="A11374" i="4"/>
  <c r="B11374" i="4"/>
  <c r="C11374" i="4" s="1" a="1"/>
  <c r="C11374" i="4" s="1"/>
  <c r="D11374" i="4"/>
  <c r="E11374" i="4" s="1" a="1"/>
  <c r="E11374" i="4" s="1"/>
  <c r="F11374" i="4"/>
  <c r="G11374" i="4" s="1" a="1"/>
  <c r="G11374" i="4" s="1"/>
  <c r="J11374" i="4"/>
  <c r="A11375" i="4"/>
  <c r="B11375" i="4"/>
  <c r="C11375" i="4" s="1" a="1"/>
  <c r="C11375" i="4" s="1"/>
  <c r="D11375" i="4"/>
  <c r="E11375" i="4" s="1" a="1"/>
  <c r="E11375" i="4" s="1"/>
  <c r="F11375" i="4"/>
  <c r="G11375" i="4" s="1" a="1"/>
  <c r="G11375" i="4" s="1"/>
  <c r="J11375" i="4"/>
  <c r="A11376" i="4"/>
  <c r="B11376" i="4"/>
  <c r="C11376" i="4" s="1" a="1"/>
  <c r="C11376" i="4" s="1"/>
  <c r="D11376" i="4"/>
  <c r="E11376" i="4" s="1" a="1"/>
  <c r="E11376" i="4" s="1"/>
  <c r="F11376" i="4"/>
  <c r="G11376" i="4" s="1" a="1"/>
  <c r="G11376" i="4" s="1"/>
  <c r="J11376" i="4"/>
  <c r="A11377" i="4"/>
  <c r="B11377" i="4"/>
  <c r="C11377" i="4" s="1" a="1"/>
  <c r="C11377" i="4" s="1"/>
  <c r="D11377" i="4"/>
  <c r="E11377" i="4" s="1" a="1"/>
  <c r="E11377" i="4" s="1"/>
  <c r="F11377" i="4"/>
  <c r="G11377" i="4" s="1" a="1"/>
  <c r="G11377" i="4" s="1"/>
  <c r="J11377" i="4"/>
  <c r="A11378" i="4"/>
  <c r="B11378" i="4"/>
  <c r="C11378" i="4" s="1" a="1"/>
  <c r="C11378" i="4" s="1"/>
  <c r="D11378" i="4"/>
  <c r="E11378" i="4" s="1" a="1"/>
  <c r="E11378" i="4" s="1"/>
  <c r="F11378" i="4"/>
  <c r="G11378" i="4" s="1" a="1"/>
  <c r="G11378" i="4" s="1"/>
  <c r="J11378" i="4"/>
  <c r="A11379" i="4"/>
  <c r="B11379" i="4"/>
  <c r="C11379" i="4" s="1" a="1"/>
  <c r="C11379" i="4" s="1"/>
  <c r="D11379" i="4"/>
  <c r="E11379" i="4" s="1" a="1"/>
  <c r="E11379" i="4" s="1"/>
  <c r="F11379" i="4"/>
  <c r="G11379" i="4" s="1" a="1"/>
  <c r="G11379" i="4" s="1"/>
  <c r="J11379" i="4"/>
  <c r="A11380" i="4"/>
  <c r="B11380" i="4"/>
  <c r="C11380" i="4" s="1" a="1"/>
  <c r="C11380" i="4" s="1"/>
  <c r="D11380" i="4"/>
  <c r="E11380" i="4" s="1" a="1"/>
  <c r="E11380" i="4" s="1"/>
  <c r="F11380" i="4"/>
  <c r="G11380" i="4" s="1" a="1"/>
  <c r="G11380" i="4" s="1"/>
  <c r="J11380" i="4"/>
  <c r="A11381" i="4"/>
  <c r="B11381" i="4"/>
  <c r="C11381" i="4" s="1" a="1"/>
  <c r="C11381" i="4" s="1"/>
  <c r="D11381" i="4"/>
  <c r="E11381" i="4" s="1" a="1"/>
  <c r="E11381" i="4" s="1"/>
  <c r="F11381" i="4"/>
  <c r="G11381" i="4" s="1" a="1"/>
  <c r="G11381" i="4" s="1"/>
  <c r="J11381" i="4"/>
  <c r="A11382" i="4"/>
  <c r="B11382" i="4"/>
  <c r="C11382" i="4" s="1" a="1"/>
  <c r="C11382" i="4" s="1"/>
  <c r="D11382" i="4"/>
  <c r="E11382" i="4" s="1" a="1"/>
  <c r="E11382" i="4" s="1"/>
  <c r="F11382" i="4"/>
  <c r="G11382" i="4" s="1" a="1"/>
  <c r="G11382" i="4" s="1"/>
  <c r="J11382" i="4"/>
  <c r="A11383" i="4"/>
  <c r="B11383" i="4"/>
  <c r="C11383" i="4" s="1" a="1"/>
  <c r="C11383" i="4" s="1"/>
  <c r="D11383" i="4"/>
  <c r="E11383" i="4" s="1" a="1"/>
  <c r="E11383" i="4" s="1"/>
  <c r="F11383" i="4"/>
  <c r="G11383" i="4" s="1" a="1"/>
  <c r="G11383" i="4" s="1"/>
  <c r="J11383" i="4"/>
  <c r="A11384" i="4"/>
  <c r="B11384" i="4"/>
  <c r="C11384" i="4" s="1" a="1"/>
  <c r="C11384" i="4" s="1"/>
  <c r="D11384" i="4"/>
  <c r="E11384" i="4" s="1" a="1"/>
  <c r="E11384" i="4" s="1"/>
  <c r="F11384" i="4"/>
  <c r="G11384" i="4" s="1" a="1"/>
  <c r="G11384" i="4" s="1"/>
  <c r="J11384" i="4"/>
  <c r="A11385" i="4"/>
  <c r="B11385" i="4"/>
  <c r="C11385" i="4" s="1" a="1"/>
  <c r="C11385" i="4" s="1"/>
  <c r="D11385" i="4"/>
  <c r="E11385" i="4" s="1" a="1"/>
  <c r="E11385" i="4" s="1"/>
  <c r="F11385" i="4"/>
  <c r="G11385" i="4" s="1" a="1"/>
  <c r="G11385" i="4" s="1"/>
  <c r="J11385" i="4"/>
  <c r="A11386" i="4"/>
  <c r="B11386" i="4"/>
  <c r="C11386" i="4" s="1" a="1"/>
  <c r="C11386" i="4" s="1"/>
  <c r="D11386" i="4"/>
  <c r="E11386" i="4" s="1" a="1"/>
  <c r="E11386" i="4" s="1"/>
  <c r="F11386" i="4"/>
  <c r="G11386" i="4" s="1" a="1"/>
  <c r="G11386" i="4" s="1"/>
  <c r="J11386" i="4"/>
  <c r="A11387" i="4"/>
  <c r="B11387" i="4"/>
  <c r="C11387" i="4" s="1" a="1"/>
  <c r="C11387" i="4" s="1"/>
  <c r="D11387" i="4"/>
  <c r="E11387" i="4" s="1" a="1"/>
  <c r="E11387" i="4" s="1"/>
  <c r="F11387" i="4"/>
  <c r="G11387" i="4" s="1" a="1"/>
  <c r="G11387" i="4" s="1"/>
  <c r="J11387" i="4"/>
  <c r="A11388" i="4"/>
  <c r="B11388" i="4"/>
  <c r="C11388" i="4" s="1" a="1"/>
  <c r="C11388" i="4" s="1"/>
  <c r="D11388" i="4"/>
  <c r="E11388" i="4" s="1" a="1"/>
  <c r="E11388" i="4" s="1"/>
  <c r="F11388" i="4"/>
  <c r="G11388" i="4" s="1" a="1"/>
  <c r="G11388" i="4" s="1"/>
  <c r="J11388" i="4"/>
  <c r="A11389" i="4"/>
  <c r="B11389" i="4"/>
  <c r="C11389" i="4" s="1" a="1"/>
  <c r="C11389" i="4" s="1"/>
  <c r="D11389" i="4"/>
  <c r="E11389" i="4" s="1" a="1"/>
  <c r="E11389" i="4" s="1"/>
  <c r="F11389" i="4"/>
  <c r="G11389" i="4" s="1" a="1"/>
  <c r="G11389" i="4" s="1"/>
  <c r="J11389" i="4"/>
  <c r="A11390" i="4"/>
  <c r="B11390" i="4"/>
  <c r="C11390" i="4" s="1" a="1"/>
  <c r="C11390" i="4" s="1"/>
  <c r="D11390" i="4"/>
  <c r="E11390" i="4" s="1" a="1"/>
  <c r="E11390" i="4" s="1"/>
  <c r="F11390" i="4"/>
  <c r="G11390" i="4" s="1" a="1"/>
  <c r="G11390" i="4" s="1"/>
  <c r="J11390" i="4"/>
  <c r="A11391" i="4"/>
  <c r="B11391" i="4"/>
  <c r="C11391" i="4" s="1" a="1"/>
  <c r="C11391" i="4" s="1"/>
  <c r="D11391" i="4"/>
  <c r="E11391" i="4" s="1" a="1"/>
  <c r="E11391" i="4" s="1"/>
  <c r="F11391" i="4"/>
  <c r="G11391" i="4" s="1" a="1"/>
  <c r="G11391" i="4" s="1"/>
  <c r="J11391" i="4"/>
  <c r="A11392" i="4"/>
  <c r="B11392" i="4"/>
  <c r="C11392" i="4" s="1" a="1"/>
  <c r="C11392" i="4" s="1"/>
  <c r="D11392" i="4"/>
  <c r="E11392" i="4" s="1" a="1"/>
  <c r="E11392" i="4" s="1"/>
  <c r="F11392" i="4"/>
  <c r="G11392" i="4" s="1" a="1"/>
  <c r="G11392" i="4" s="1"/>
  <c r="J11392" i="4"/>
  <c r="A11393" i="4"/>
  <c r="B11393" i="4"/>
  <c r="C11393" i="4" s="1" a="1"/>
  <c r="C11393" i="4" s="1"/>
  <c r="D11393" i="4"/>
  <c r="E11393" i="4" s="1" a="1"/>
  <c r="E11393" i="4" s="1"/>
  <c r="F11393" i="4"/>
  <c r="G11393" i="4" s="1" a="1"/>
  <c r="G11393" i="4" s="1"/>
  <c r="J11393" i="4"/>
  <c r="A11394" i="4"/>
  <c r="B11394" i="4"/>
  <c r="C11394" i="4" s="1" a="1"/>
  <c r="C11394" i="4" s="1"/>
  <c r="D11394" i="4"/>
  <c r="E11394" i="4" s="1" a="1"/>
  <c r="E11394" i="4" s="1"/>
  <c r="F11394" i="4"/>
  <c r="G11394" i="4" s="1" a="1"/>
  <c r="G11394" i="4" s="1"/>
  <c r="J11394" i="4"/>
  <c r="A11395" i="4"/>
  <c r="B11395" i="4"/>
  <c r="C11395" i="4" s="1" a="1"/>
  <c r="C11395" i="4" s="1"/>
  <c r="D11395" i="4"/>
  <c r="E11395" i="4" s="1" a="1"/>
  <c r="E11395" i="4" s="1"/>
  <c r="F11395" i="4"/>
  <c r="G11395" i="4" s="1" a="1"/>
  <c r="G11395" i="4" s="1"/>
  <c r="J11395" i="4"/>
  <c r="A11396" i="4"/>
  <c r="B11396" i="4"/>
  <c r="C11396" i="4" s="1" a="1"/>
  <c r="C11396" i="4" s="1"/>
  <c r="D11396" i="4"/>
  <c r="E11396" i="4" s="1" a="1"/>
  <c r="E11396" i="4" s="1"/>
  <c r="F11396" i="4"/>
  <c r="G11396" i="4" s="1" a="1"/>
  <c r="G11396" i="4" s="1"/>
  <c r="J11396" i="4"/>
  <c r="A11397" i="4"/>
  <c r="B11397" i="4"/>
  <c r="C11397" i="4" s="1" a="1"/>
  <c r="C11397" i="4" s="1"/>
  <c r="D11397" i="4"/>
  <c r="E11397" i="4" s="1" a="1"/>
  <c r="E11397" i="4" s="1"/>
  <c r="F11397" i="4"/>
  <c r="G11397" i="4" s="1" a="1"/>
  <c r="G11397" i="4" s="1"/>
  <c r="J11397" i="4"/>
  <c r="A11398" i="4"/>
  <c r="B11398" i="4"/>
  <c r="C11398" i="4" s="1" a="1"/>
  <c r="C11398" i="4" s="1"/>
  <c r="D11398" i="4"/>
  <c r="E11398" i="4" s="1" a="1"/>
  <c r="E11398" i="4" s="1"/>
  <c r="F11398" i="4"/>
  <c r="G11398" i="4" s="1" a="1"/>
  <c r="G11398" i="4" s="1"/>
  <c r="J11398" i="4"/>
  <c r="A11399" i="4"/>
  <c r="B11399" i="4"/>
  <c r="C11399" i="4" s="1" a="1"/>
  <c r="C11399" i="4" s="1"/>
  <c r="D11399" i="4"/>
  <c r="E11399" i="4" s="1" a="1"/>
  <c r="E11399" i="4" s="1"/>
  <c r="F11399" i="4"/>
  <c r="G11399" i="4" s="1" a="1"/>
  <c r="G11399" i="4" s="1"/>
  <c r="J11399" i="4"/>
  <c r="A11400" i="4"/>
  <c r="B11400" i="4"/>
  <c r="C11400" i="4" s="1" a="1"/>
  <c r="C11400" i="4" s="1"/>
  <c r="D11400" i="4"/>
  <c r="E11400" i="4" s="1" a="1"/>
  <c r="E11400" i="4" s="1"/>
  <c r="F11400" i="4"/>
  <c r="G11400" i="4" s="1" a="1"/>
  <c r="G11400" i="4" s="1"/>
  <c r="J11400" i="4"/>
  <c r="A11401" i="4"/>
  <c r="B11401" i="4"/>
  <c r="C11401" i="4" s="1" a="1"/>
  <c r="C11401" i="4" s="1"/>
  <c r="D11401" i="4"/>
  <c r="E11401" i="4" s="1" a="1"/>
  <c r="E11401" i="4" s="1"/>
  <c r="F11401" i="4"/>
  <c r="G11401" i="4" s="1" a="1"/>
  <c r="G11401" i="4" s="1"/>
  <c r="J11401" i="4"/>
  <c r="A11402" i="4"/>
  <c r="B11402" i="4"/>
  <c r="C11402" i="4" s="1" a="1"/>
  <c r="C11402" i="4" s="1"/>
  <c r="D11402" i="4"/>
  <c r="E11402" i="4" s="1" a="1"/>
  <c r="E11402" i="4" s="1"/>
  <c r="F11402" i="4"/>
  <c r="G11402" i="4" s="1" a="1"/>
  <c r="G11402" i="4" s="1"/>
  <c r="J11402" i="4"/>
  <c r="A11403" i="4"/>
  <c r="B11403" i="4"/>
  <c r="C11403" i="4" s="1" a="1"/>
  <c r="C11403" i="4" s="1"/>
  <c r="D11403" i="4"/>
  <c r="E11403" i="4" s="1" a="1"/>
  <c r="E11403" i="4" s="1"/>
  <c r="F11403" i="4"/>
  <c r="G11403" i="4" s="1" a="1"/>
  <c r="G11403" i="4" s="1"/>
  <c r="J11403" i="4"/>
  <c r="A11404" i="4"/>
  <c r="B11404" i="4"/>
  <c r="C11404" i="4" s="1" a="1"/>
  <c r="C11404" i="4" s="1"/>
  <c r="D11404" i="4"/>
  <c r="E11404" i="4" s="1" a="1"/>
  <c r="E11404" i="4" s="1"/>
  <c r="F11404" i="4"/>
  <c r="G11404" i="4" s="1" a="1"/>
  <c r="G11404" i="4" s="1"/>
  <c r="J11404" i="4"/>
  <c r="A11405" i="4"/>
  <c r="B11405" i="4"/>
  <c r="C11405" i="4" s="1" a="1"/>
  <c r="C11405" i="4" s="1"/>
  <c r="D11405" i="4"/>
  <c r="E11405" i="4" s="1" a="1"/>
  <c r="E11405" i="4" s="1"/>
  <c r="F11405" i="4"/>
  <c r="G11405" i="4" s="1" a="1"/>
  <c r="G11405" i="4" s="1"/>
  <c r="J11405" i="4"/>
  <c r="A11406" i="4"/>
  <c r="B11406" i="4"/>
  <c r="C11406" i="4" s="1" a="1"/>
  <c r="C11406" i="4" s="1"/>
  <c r="D11406" i="4"/>
  <c r="E11406" i="4" s="1" a="1"/>
  <c r="E11406" i="4" s="1"/>
  <c r="F11406" i="4"/>
  <c r="G11406" i="4" s="1" a="1"/>
  <c r="G11406" i="4" s="1"/>
  <c r="J11406" i="4"/>
  <c r="A11407" i="4"/>
  <c r="B11407" i="4"/>
  <c r="C11407" i="4" s="1" a="1"/>
  <c r="C11407" i="4" s="1"/>
  <c r="D11407" i="4"/>
  <c r="E11407" i="4" s="1" a="1"/>
  <c r="E11407" i="4" s="1"/>
  <c r="F11407" i="4"/>
  <c r="G11407" i="4" s="1" a="1"/>
  <c r="G11407" i="4" s="1"/>
  <c r="J11407" i="4"/>
  <c r="A11408" i="4"/>
  <c r="B11408" i="4"/>
  <c r="C11408" i="4" s="1" a="1"/>
  <c r="C11408" i="4" s="1"/>
  <c r="D11408" i="4"/>
  <c r="E11408" i="4" s="1" a="1"/>
  <c r="E11408" i="4" s="1"/>
  <c r="F11408" i="4"/>
  <c r="G11408" i="4" s="1" a="1"/>
  <c r="G11408" i="4" s="1"/>
  <c r="J11408" i="4"/>
  <c r="A11409" i="4"/>
  <c r="B11409" i="4"/>
  <c r="C11409" i="4" s="1" a="1"/>
  <c r="C11409" i="4" s="1"/>
  <c r="D11409" i="4"/>
  <c r="E11409" i="4" s="1" a="1"/>
  <c r="E11409" i="4" s="1"/>
  <c r="F11409" i="4"/>
  <c r="G11409" i="4" s="1" a="1"/>
  <c r="G11409" i="4" s="1"/>
  <c r="J11409" i="4"/>
  <c r="A11410" i="4"/>
  <c r="B11410" i="4"/>
  <c r="C11410" i="4" s="1" a="1"/>
  <c r="C11410" i="4" s="1"/>
  <c r="D11410" i="4"/>
  <c r="E11410" i="4" s="1" a="1"/>
  <c r="E11410" i="4" s="1"/>
  <c r="F11410" i="4"/>
  <c r="G11410" i="4" s="1" a="1"/>
  <c r="G11410" i="4" s="1"/>
  <c r="J11410" i="4"/>
  <c r="A11411" i="4"/>
  <c r="B11411" i="4"/>
  <c r="C11411" i="4" s="1" a="1"/>
  <c r="C11411" i="4" s="1"/>
  <c r="D11411" i="4"/>
  <c r="E11411" i="4" s="1" a="1"/>
  <c r="E11411" i="4" s="1"/>
  <c r="F11411" i="4"/>
  <c r="G11411" i="4" s="1" a="1"/>
  <c r="G11411" i="4" s="1"/>
  <c r="J11411" i="4"/>
  <c r="A11412" i="4"/>
  <c r="B11412" i="4"/>
  <c r="C11412" i="4" s="1" a="1"/>
  <c r="C11412" i="4" s="1"/>
  <c r="D11412" i="4"/>
  <c r="E11412" i="4" s="1" a="1"/>
  <c r="E11412" i="4" s="1"/>
  <c r="F11412" i="4"/>
  <c r="G11412" i="4" s="1" a="1"/>
  <c r="G11412" i="4" s="1"/>
  <c r="J11412" i="4"/>
  <c r="A11413" i="4"/>
  <c r="B11413" i="4"/>
  <c r="C11413" i="4" s="1" a="1"/>
  <c r="C11413" i="4" s="1"/>
  <c r="D11413" i="4"/>
  <c r="E11413" i="4" s="1" a="1"/>
  <c r="E11413" i="4" s="1"/>
  <c r="F11413" i="4"/>
  <c r="G11413" i="4" s="1" a="1"/>
  <c r="G11413" i="4" s="1"/>
  <c r="J11413" i="4"/>
  <c r="A11414" i="4"/>
  <c r="B11414" i="4"/>
  <c r="C11414" i="4" s="1" a="1"/>
  <c r="C11414" i="4" s="1"/>
  <c r="D11414" i="4"/>
  <c r="E11414" i="4" s="1" a="1"/>
  <c r="E11414" i="4" s="1"/>
  <c r="F11414" i="4"/>
  <c r="G11414" i="4" s="1" a="1"/>
  <c r="G11414" i="4" s="1"/>
  <c r="J11414" i="4"/>
  <c r="A11415" i="4"/>
  <c r="B11415" i="4"/>
  <c r="C11415" i="4" s="1" a="1"/>
  <c r="C11415" i="4" s="1"/>
  <c r="D11415" i="4"/>
  <c r="E11415" i="4" s="1" a="1"/>
  <c r="E11415" i="4" s="1"/>
  <c r="F11415" i="4"/>
  <c r="G11415" i="4" s="1" a="1"/>
  <c r="G11415" i="4" s="1"/>
  <c r="J11415" i="4"/>
  <c r="A11416" i="4"/>
  <c r="B11416" i="4"/>
  <c r="C11416" i="4" s="1" a="1"/>
  <c r="C11416" i="4" s="1"/>
  <c r="D11416" i="4"/>
  <c r="E11416" i="4" s="1" a="1"/>
  <c r="E11416" i="4" s="1"/>
  <c r="F11416" i="4"/>
  <c r="G11416" i="4" s="1" a="1"/>
  <c r="G11416" i="4" s="1"/>
  <c r="J11416" i="4"/>
  <c r="A11417" i="4"/>
  <c r="B11417" i="4"/>
  <c r="C11417" i="4" s="1" a="1"/>
  <c r="C11417" i="4" s="1"/>
  <c r="D11417" i="4"/>
  <c r="E11417" i="4" s="1" a="1"/>
  <c r="E11417" i="4" s="1"/>
  <c r="F11417" i="4"/>
  <c r="G11417" i="4" s="1" a="1"/>
  <c r="G11417" i="4" s="1"/>
  <c r="J11417" i="4"/>
  <c r="A11418" i="4"/>
  <c r="B11418" i="4"/>
  <c r="C11418" i="4" s="1" a="1"/>
  <c r="C11418" i="4" s="1"/>
  <c r="D11418" i="4"/>
  <c r="E11418" i="4" s="1" a="1"/>
  <c r="E11418" i="4" s="1"/>
  <c r="F11418" i="4"/>
  <c r="G11418" i="4" s="1" a="1"/>
  <c r="G11418" i="4" s="1"/>
  <c r="J11418" i="4"/>
  <c r="A11419" i="4"/>
  <c r="B11419" i="4"/>
  <c r="C11419" i="4" s="1" a="1"/>
  <c r="C11419" i="4" s="1"/>
  <c r="D11419" i="4"/>
  <c r="E11419" i="4" s="1" a="1"/>
  <c r="E11419" i="4" s="1"/>
  <c r="F11419" i="4"/>
  <c r="G11419" i="4" s="1" a="1"/>
  <c r="G11419" i="4" s="1"/>
  <c r="J11419" i="4"/>
  <c r="A11420" i="4"/>
  <c r="B11420" i="4"/>
  <c r="C11420" i="4" s="1" a="1"/>
  <c r="C11420" i="4" s="1"/>
  <c r="D11420" i="4"/>
  <c r="E11420" i="4" s="1" a="1"/>
  <c r="E11420" i="4" s="1"/>
  <c r="F11420" i="4"/>
  <c r="G11420" i="4" s="1" a="1"/>
  <c r="G11420" i="4" s="1"/>
  <c r="J11420" i="4"/>
  <c r="A11421" i="4"/>
  <c r="B11421" i="4"/>
  <c r="C11421" i="4" s="1" a="1"/>
  <c r="C11421" i="4" s="1"/>
  <c r="D11421" i="4"/>
  <c r="E11421" i="4" s="1" a="1"/>
  <c r="E11421" i="4" s="1"/>
  <c r="F11421" i="4"/>
  <c r="G11421" i="4" s="1" a="1"/>
  <c r="G11421" i="4" s="1"/>
  <c r="J11421" i="4"/>
  <c r="A11422" i="4"/>
  <c r="B11422" i="4"/>
  <c r="C11422" i="4" s="1" a="1"/>
  <c r="C11422" i="4" s="1"/>
  <c r="D11422" i="4"/>
  <c r="E11422" i="4" s="1" a="1"/>
  <c r="E11422" i="4" s="1"/>
  <c r="F11422" i="4"/>
  <c r="G11422" i="4" s="1" a="1"/>
  <c r="G11422" i="4" s="1"/>
  <c r="J11422" i="4"/>
  <c r="A11423" i="4"/>
  <c r="B11423" i="4"/>
  <c r="C11423" i="4" s="1" a="1"/>
  <c r="C11423" i="4" s="1"/>
  <c r="D11423" i="4"/>
  <c r="E11423" i="4" s="1" a="1"/>
  <c r="E11423" i="4" s="1"/>
  <c r="F11423" i="4"/>
  <c r="G11423" i="4" s="1" a="1"/>
  <c r="G11423" i="4" s="1"/>
  <c r="J11423" i="4"/>
  <c r="A11424" i="4"/>
  <c r="B11424" i="4"/>
  <c r="C11424" i="4" s="1" a="1"/>
  <c r="C11424" i="4" s="1"/>
  <c r="D11424" i="4"/>
  <c r="E11424" i="4" s="1" a="1"/>
  <c r="E11424" i="4" s="1"/>
  <c r="F11424" i="4"/>
  <c r="G11424" i="4" s="1" a="1"/>
  <c r="G11424" i="4" s="1"/>
  <c r="J11424" i="4"/>
  <c r="A11425" i="4"/>
  <c r="B11425" i="4"/>
  <c r="C11425" i="4" s="1" a="1"/>
  <c r="C11425" i="4" s="1"/>
  <c r="D11425" i="4"/>
  <c r="E11425" i="4" s="1" a="1"/>
  <c r="E11425" i="4" s="1"/>
  <c r="F11425" i="4"/>
  <c r="G11425" i="4" s="1" a="1"/>
  <c r="G11425" i="4" s="1"/>
  <c r="J11425" i="4"/>
  <c r="A11426" i="4"/>
  <c r="B11426" i="4"/>
  <c r="C11426" i="4" s="1" a="1"/>
  <c r="C11426" i="4" s="1"/>
  <c r="D11426" i="4"/>
  <c r="E11426" i="4" s="1" a="1"/>
  <c r="E11426" i="4" s="1"/>
  <c r="F11426" i="4"/>
  <c r="G11426" i="4" s="1" a="1"/>
  <c r="G11426" i="4" s="1"/>
  <c r="J11426" i="4"/>
  <c r="A11427" i="4"/>
  <c r="B11427" i="4"/>
  <c r="C11427" i="4" s="1" a="1"/>
  <c r="C11427" i="4" s="1"/>
  <c r="D11427" i="4"/>
  <c r="E11427" i="4" s="1" a="1"/>
  <c r="E11427" i="4" s="1"/>
  <c r="F11427" i="4"/>
  <c r="G11427" i="4" s="1" a="1"/>
  <c r="G11427" i="4" s="1"/>
  <c r="J11427" i="4"/>
  <c r="A11428" i="4"/>
  <c r="B11428" i="4"/>
  <c r="C11428" i="4" s="1" a="1"/>
  <c r="C11428" i="4" s="1"/>
  <c r="D11428" i="4"/>
  <c r="E11428" i="4" s="1" a="1"/>
  <c r="E11428" i="4" s="1"/>
  <c r="F11428" i="4"/>
  <c r="G11428" i="4" s="1" a="1"/>
  <c r="G11428" i="4" s="1"/>
  <c r="J11428" i="4"/>
  <c r="A11429" i="4"/>
  <c r="B11429" i="4"/>
  <c r="C11429" i="4" s="1" a="1"/>
  <c r="C11429" i="4" s="1"/>
  <c r="D11429" i="4"/>
  <c r="E11429" i="4" s="1" a="1"/>
  <c r="E11429" i="4" s="1"/>
  <c r="F11429" i="4"/>
  <c r="G11429" i="4" s="1" a="1"/>
  <c r="G11429" i="4" s="1"/>
  <c r="J11429" i="4"/>
  <c r="A11430" i="4"/>
  <c r="B11430" i="4"/>
  <c r="C11430" i="4" s="1" a="1"/>
  <c r="C11430" i="4" s="1"/>
  <c r="D11430" i="4"/>
  <c r="E11430" i="4" s="1" a="1"/>
  <c r="E11430" i="4" s="1"/>
  <c r="F11430" i="4"/>
  <c r="G11430" i="4" s="1" a="1"/>
  <c r="G11430" i="4" s="1"/>
  <c r="J11430" i="4"/>
  <c r="A11431" i="4"/>
  <c r="B11431" i="4"/>
  <c r="C11431" i="4" s="1" a="1"/>
  <c r="C11431" i="4" s="1"/>
  <c r="D11431" i="4"/>
  <c r="E11431" i="4" s="1" a="1"/>
  <c r="E11431" i="4" s="1"/>
  <c r="F11431" i="4"/>
  <c r="G11431" i="4" s="1" a="1"/>
  <c r="G11431" i="4" s="1"/>
  <c r="J11431" i="4"/>
  <c r="A11432" i="4"/>
  <c r="B11432" i="4"/>
  <c r="C11432" i="4" s="1" a="1"/>
  <c r="C11432" i="4" s="1"/>
  <c r="D11432" i="4"/>
  <c r="E11432" i="4" s="1" a="1"/>
  <c r="E11432" i="4" s="1"/>
  <c r="F11432" i="4"/>
  <c r="G11432" i="4" s="1" a="1"/>
  <c r="G11432" i="4" s="1"/>
  <c r="J11432" i="4"/>
  <c r="A11433" i="4"/>
  <c r="B11433" i="4"/>
  <c r="C11433" i="4" s="1" a="1"/>
  <c r="C11433" i="4" s="1"/>
  <c r="D11433" i="4"/>
  <c r="E11433" i="4" s="1" a="1"/>
  <c r="E11433" i="4" s="1"/>
  <c r="F11433" i="4"/>
  <c r="G11433" i="4" s="1" a="1"/>
  <c r="G11433" i="4" s="1"/>
  <c r="J11433" i="4"/>
  <c r="A11434" i="4"/>
  <c r="B11434" i="4"/>
  <c r="C11434" i="4" s="1" a="1"/>
  <c r="C11434" i="4" s="1"/>
  <c r="D11434" i="4"/>
  <c r="E11434" i="4" s="1" a="1"/>
  <c r="E11434" i="4" s="1"/>
  <c r="F11434" i="4"/>
  <c r="G11434" i="4" s="1" a="1"/>
  <c r="G11434" i="4" s="1"/>
  <c r="J11434" i="4"/>
  <c r="A11435" i="4"/>
  <c r="B11435" i="4"/>
  <c r="C11435" i="4" s="1" a="1"/>
  <c r="C11435" i="4" s="1"/>
  <c r="D11435" i="4"/>
  <c r="E11435" i="4" s="1" a="1"/>
  <c r="E11435" i="4" s="1"/>
  <c r="F11435" i="4"/>
  <c r="G11435" i="4" s="1" a="1"/>
  <c r="G11435" i="4" s="1"/>
  <c r="J11435" i="4"/>
  <c r="A11436" i="4"/>
  <c r="B11436" i="4"/>
  <c r="C11436" i="4" s="1" a="1"/>
  <c r="C11436" i="4" s="1"/>
  <c r="D11436" i="4"/>
  <c r="E11436" i="4" s="1" a="1"/>
  <c r="E11436" i="4" s="1"/>
  <c r="F11436" i="4"/>
  <c r="G11436" i="4" s="1" a="1"/>
  <c r="G11436" i="4" s="1"/>
  <c r="J11436" i="4"/>
  <c r="A11437" i="4"/>
  <c r="B11437" i="4"/>
  <c r="C11437" i="4" s="1" a="1"/>
  <c r="C11437" i="4" s="1"/>
  <c r="D11437" i="4"/>
  <c r="E11437" i="4" s="1" a="1"/>
  <c r="E11437" i="4" s="1"/>
  <c r="F11437" i="4"/>
  <c r="G11437" i="4" s="1" a="1"/>
  <c r="G11437" i="4" s="1"/>
  <c r="J11437" i="4"/>
  <c r="A11438" i="4"/>
  <c r="B11438" i="4"/>
  <c r="C11438" i="4" s="1" a="1"/>
  <c r="C11438" i="4" s="1"/>
  <c r="D11438" i="4"/>
  <c r="E11438" i="4" s="1" a="1"/>
  <c r="E11438" i="4" s="1"/>
  <c r="F11438" i="4"/>
  <c r="G11438" i="4" s="1" a="1"/>
  <c r="G11438" i="4" s="1"/>
  <c r="J11438" i="4"/>
  <c r="A11439" i="4"/>
  <c r="B11439" i="4"/>
  <c r="C11439" i="4" s="1" a="1"/>
  <c r="C11439" i="4" s="1"/>
  <c r="D11439" i="4"/>
  <c r="E11439" i="4" s="1" a="1"/>
  <c r="E11439" i="4" s="1"/>
  <c r="F11439" i="4"/>
  <c r="G11439" i="4" s="1" a="1"/>
  <c r="G11439" i="4" s="1"/>
  <c r="J11439" i="4"/>
  <c r="A11440" i="4"/>
  <c r="B11440" i="4"/>
  <c r="C11440" i="4" s="1" a="1"/>
  <c r="C11440" i="4" s="1"/>
  <c r="D11440" i="4"/>
  <c r="E11440" i="4" s="1" a="1"/>
  <c r="E11440" i="4" s="1"/>
  <c r="F11440" i="4"/>
  <c r="G11440" i="4" s="1" a="1"/>
  <c r="G11440" i="4" s="1"/>
  <c r="J11440" i="4"/>
  <c r="A11441" i="4"/>
  <c r="B11441" i="4"/>
  <c r="C11441" i="4" s="1" a="1"/>
  <c r="C11441" i="4" s="1"/>
  <c r="D11441" i="4"/>
  <c r="E11441" i="4" s="1" a="1"/>
  <c r="E11441" i="4" s="1"/>
  <c r="F11441" i="4"/>
  <c r="G11441" i="4" s="1" a="1"/>
  <c r="G11441" i="4" s="1"/>
  <c r="J11441" i="4"/>
  <c r="A11442" i="4"/>
  <c r="B11442" i="4"/>
  <c r="C11442" i="4" s="1" a="1"/>
  <c r="C11442" i="4" s="1"/>
  <c r="D11442" i="4"/>
  <c r="E11442" i="4" s="1" a="1"/>
  <c r="E11442" i="4" s="1"/>
  <c r="F11442" i="4"/>
  <c r="G11442" i="4" s="1" a="1"/>
  <c r="G11442" i="4" s="1"/>
  <c r="J11442" i="4"/>
  <c r="A11443" i="4"/>
  <c r="B11443" i="4"/>
  <c r="C11443" i="4" s="1" a="1"/>
  <c r="C11443" i="4" s="1"/>
  <c r="D11443" i="4"/>
  <c r="E11443" i="4" s="1" a="1"/>
  <c r="E11443" i="4" s="1"/>
  <c r="F11443" i="4"/>
  <c r="G11443" i="4" s="1" a="1"/>
  <c r="G11443" i="4" s="1"/>
  <c r="J11443" i="4"/>
  <c r="A11444" i="4"/>
  <c r="B11444" i="4"/>
  <c r="C11444" i="4" s="1" a="1"/>
  <c r="C11444" i="4" s="1"/>
  <c r="D11444" i="4"/>
  <c r="E11444" i="4" s="1" a="1"/>
  <c r="E11444" i="4" s="1"/>
  <c r="F11444" i="4"/>
  <c r="G11444" i="4" s="1" a="1"/>
  <c r="G11444" i="4" s="1"/>
  <c r="J11444" i="4"/>
  <c r="A11445" i="4"/>
  <c r="B11445" i="4"/>
  <c r="C11445" i="4" s="1" a="1"/>
  <c r="C11445" i="4" s="1"/>
  <c r="D11445" i="4"/>
  <c r="E11445" i="4" s="1" a="1"/>
  <c r="E11445" i="4" s="1"/>
  <c r="F11445" i="4"/>
  <c r="G11445" i="4" s="1" a="1"/>
  <c r="G11445" i="4" s="1"/>
  <c r="J11445" i="4"/>
  <c r="A11446" i="4"/>
  <c r="B11446" i="4"/>
  <c r="C11446" i="4" s="1" a="1"/>
  <c r="C11446" i="4" s="1"/>
  <c r="D11446" i="4"/>
  <c r="E11446" i="4" s="1" a="1"/>
  <c r="E11446" i="4" s="1"/>
  <c r="F11446" i="4"/>
  <c r="G11446" i="4" s="1" a="1"/>
  <c r="G11446" i="4" s="1"/>
  <c r="J11446" i="4"/>
  <c r="A11447" i="4"/>
  <c r="B11447" i="4"/>
  <c r="C11447" i="4" s="1" a="1"/>
  <c r="C11447" i="4" s="1"/>
  <c r="D11447" i="4"/>
  <c r="E11447" i="4" s="1" a="1"/>
  <c r="E11447" i="4" s="1"/>
  <c r="F11447" i="4"/>
  <c r="G11447" i="4" s="1" a="1"/>
  <c r="G11447" i="4" s="1"/>
  <c r="J11447" i="4"/>
  <c r="A11448" i="4"/>
  <c r="B11448" i="4"/>
  <c r="C11448" i="4" s="1" a="1"/>
  <c r="C11448" i="4" s="1"/>
  <c r="D11448" i="4"/>
  <c r="E11448" i="4" s="1" a="1"/>
  <c r="E11448" i="4" s="1"/>
  <c r="F11448" i="4"/>
  <c r="G11448" i="4" s="1" a="1"/>
  <c r="G11448" i="4" s="1"/>
  <c r="J11448" i="4"/>
  <c r="A11449" i="4"/>
  <c r="B11449" i="4"/>
  <c r="C11449" i="4" s="1" a="1"/>
  <c r="C11449" i="4" s="1"/>
  <c r="D11449" i="4"/>
  <c r="E11449" i="4" s="1" a="1"/>
  <c r="E11449" i="4" s="1"/>
  <c r="F11449" i="4"/>
  <c r="G11449" i="4" s="1" a="1"/>
  <c r="G11449" i="4" s="1"/>
  <c r="J11449" i="4"/>
  <c r="A11450" i="4"/>
  <c r="B11450" i="4"/>
  <c r="C11450" i="4" s="1" a="1"/>
  <c r="C11450" i="4" s="1"/>
  <c r="D11450" i="4"/>
  <c r="E11450" i="4" s="1" a="1"/>
  <c r="E11450" i="4" s="1"/>
  <c r="F11450" i="4"/>
  <c r="G11450" i="4" s="1" a="1"/>
  <c r="G11450" i="4" s="1"/>
  <c r="J11450" i="4"/>
  <c r="A11451" i="4"/>
  <c r="B11451" i="4"/>
  <c r="C11451" i="4" s="1" a="1"/>
  <c r="C11451" i="4" s="1"/>
  <c r="D11451" i="4"/>
  <c r="E11451" i="4" s="1" a="1"/>
  <c r="E11451" i="4" s="1"/>
  <c r="F11451" i="4"/>
  <c r="G11451" i="4" s="1" a="1"/>
  <c r="G11451" i="4" s="1"/>
  <c r="J11451" i="4"/>
  <c r="A11452" i="4"/>
  <c r="B11452" i="4"/>
  <c r="C11452" i="4" s="1" a="1"/>
  <c r="C11452" i="4" s="1"/>
  <c r="D11452" i="4"/>
  <c r="E11452" i="4" s="1" a="1"/>
  <c r="E11452" i="4" s="1"/>
  <c r="F11452" i="4"/>
  <c r="G11452" i="4" s="1" a="1"/>
  <c r="G11452" i="4" s="1"/>
  <c r="J11452" i="4"/>
  <c r="A11453" i="4"/>
  <c r="B11453" i="4"/>
  <c r="C11453" i="4" s="1" a="1"/>
  <c r="C11453" i="4" s="1"/>
  <c r="D11453" i="4"/>
  <c r="E11453" i="4" s="1" a="1"/>
  <c r="E11453" i="4" s="1"/>
  <c r="F11453" i="4"/>
  <c r="G11453" i="4" s="1" a="1"/>
  <c r="G11453" i="4" s="1"/>
  <c r="J11453" i="4"/>
  <c r="A11454" i="4"/>
  <c r="B11454" i="4"/>
  <c r="C11454" i="4" s="1" a="1"/>
  <c r="C11454" i="4" s="1"/>
  <c r="D11454" i="4"/>
  <c r="E11454" i="4" s="1" a="1"/>
  <c r="E11454" i="4" s="1"/>
  <c r="F11454" i="4"/>
  <c r="G11454" i="4" s="1" a="1"/>
  <c r="G11454" i="4" s="1"/>
  <c r="J11454" i="4"/>
  <c r="A11455" i="4"/>
  <c r="B11455" i="4"/>
  <c r="C11455" i="4" s="1" a="1"/>
  <c r="C11455" i="4" s="1"/>
  <c r="D11455" i="4"/>
  <c r="E11455" i="4" s="1" a="1"/>
  <c r="E11455" i="4" s="1"/>
  <c r="F11455" i="4"/>
  <c r="G11455" i="4" s="1" a="1"/>
  <c r="G11455" i="4" s="1"/>
  <c r="J11455" i="4"/>
  <c r="A11456" i="4"/>
  <c r="B11456" i="4"/>
  <c r="C11456" i="4" s="1" a="1"/>
  <c r="C11456" i="4" s="1"/>
  <c r="D11456" i="4"/>
  <c r="E11456" i="4" s="1" a="1"/>
  <c r="E11456" i="4" s="1"/>
  <c r="F11456" i="4"/>
  <c r="G11456" i="4" s="1" a="1"/>
  <c r="G11456" i="4" s="1"/>
  <c r="J11456" i="4"/>
  <c r="A11457" i="4"/>
  <c r="B11457" i="4"/>
  <c r="C11457" i="4" s="1" a="1"/>
  <c r="C11457" i="4" s="1"/>
  <c r="D11457" i="4"/>
  <c r="E11457" i="4" s="1" a="1"/>
  <c r="E11457" i="4" s="1"/>
  <c r="F11457" i="4"/>
  <c r="G11457" i="4" s="1" a="1"/>
  <c r="G11457" i="4" s="1"/>
  <c r="J11457" i="4"/>
  <c r="A11458" i="4"/>
  <c r="B11458" i="4"/>
  <c r="C11458" i="4" s="1" a="1"/>
  <c r="C11458" i="4" s="1"/>
  <c r="D11458" i="4"/>
  <c r="E11458" i="4" s="1" a="1"/>
  <c r="E11458" i="4" s="1"/>
  <c r="F11458" i="4"/>
  <c r="G11458" i="4" s="1" a="1"/>
  <c r="G11458" i="4" s="1"/>
  <c r="J11458" i="4"/>
  <c r="A11459" i="4"/>
  <c r="B11459" i="4"/>
  <c r="C11459" i="4" s="1" a="1"/>
  <c r="C11459" i="4" s="1"/>
  <c r="D11459" i="4"/>
  <c r="E11459" i="4" s="1" a="1"/>
  <c r="E11459" i="4" s="1"/>
  <c r="F11459" i="4"/>
  <c r="G11459" i="4" s="1" a="1"/>
  <c r="G11459" i="4" s="1"/>
  <c r="J11459" i="4"/>
  <c r="A11460" i="4"/>
  <c r="B11460" i="4"/>
  <c r="C11460" i="4" s="1" a="1"/>
  <c r="C11460" i="4" s="1"/>
  <c r="D11460" i="4"/>
  <c r="E11460" i="4" s="1" a="1"/>
  <c r="E11460" i="4" s="1"/>
  <c r="F11460" i="4"/>
  <c r="G11460" i="4" s="1" a="1"/>
  <c r="G11460" i="4" s="1"/>
  <c r="J11460" i="4"/>
  <c r="A11461" i="4"/>
  <c r="B11461" i="4"/>
  <c r="C11461" i="4" s="1" a="1"/>
  <c r="C11461" i="4" s="1"/>
  <c r="D11461" i="4"/>
  <c r="E11461" i="4" s="1" a="1"/>
  <c r="E11461" i="4" s="1"/>
  <c r="F11461" i="4"/>
  <c r="G11461" i="4" s="1" a="1"/>
  <c r="G11461" i="4" s="1"/>
  <c r="J11461" i="4"/>
  <c r="A11462" i="4"/>
  <c r="B11462" i="4"/>
  <c r="C11462" i="4" s="1" a="1"/>
  <c r="C11462" i="4" s="1"/>
  <c r="D11462" i="4"/>
  <c r="E11462" i="4" s="1" a="1"/>
  <c r="E11462" i="4" s="1"/>
  <c r="F11462" i="4"/>
  <c r="G11462" i="4" s="1" a="1"/>
  <c r="G11462" i="4" s="1"/>
  <c r="J11462" i="4"/>
  <c r="A11463" i="4"/>
  <c r="B11463" i="4"/>
  <c r="C11463" i="4" s="1" a="1"/>
  <c r="C11463" i="4" s="1"/>
  <c r="D11463" i="4"/>
  <c r="E11463" i="4" s="1" a="1"/>
  <c r="E11463" i="4" s="1"/>
  <c r="F11463" i="4"/>
  <c r="G11463" i="4" s="1" a="1"/>
  <c r="G11463" i="4" s="1"/>
  <c r="J11463" i="4"/>
  <c r="A11464" i="4"/>
  <c r="B11464" i="4"/>
  <c r="C11464" i="4" s="1" a="1"/>
  <c r="C11464" i="4" s="1"/>
  <c r="D11464" i="4"/>
  <c r="E11464" i="4" s="1" a="1"/>
  <c r="E11464" i="4" s="1"/>
  <c r="F11464" i="4"/>
  <c r="G11464" i="4" s="1" a="1"/>
  <c r="G11464" i="4" s="1"/>
  <c r="J11464" i="4"/>
  <c r="A11465" i="4"/>
  <c r="B11465" i="4"/>
  <c r="C11465" i="4" s="1" a="1"/>
  <c r="C11465" i="4" s="1"/>
  <c r="D11465" i="4"/>
  <c r="E11465" i="4" s="1" a="1"/>
  <c r="E11465" i="4" s="1"/>
  <c r="F11465" i="4"/>
  <c r="G11465" i="4" s="1" a="1"/>
  <c r="G11465" i="4" s="1"/>
  <c r="J11465" i="4"/>
  <c r="A11466" i="4"/>
  <c r="B11466" i="4"/>
  <c r="C11466" i="4" s="1" a="1"/>
  <c r="C11466" i="4" s="1"/>
  <c r="D11466" i="4"/>
  <c r="E11466" i="4" s="1" a="1"/>
  <c r="E11466" i="4" s="1"/>
  <c r="F11466" i="4"/>
  <c r="G11466" i="4" s="1" a="1"/>
  <c r="G11466" i="4" s="1"/>
  <c r="J11466" i="4"/>
  <c r="A11467" i="4"/>
  <c r="B11467" i="4"/>
  <c r="C11467" i="4" s="1" a="1"/>
  <c r="C11467" i="4" s="1"/>
  <c r="D11467" i="4"/>
  <c r="E11467" i="4" s="1" a="1"/>
  <c r="E11467" i="4" s="1"/>
  <c r="F11467" i="4"/>
  <c r="G11467" i="4" s="1" a="1"/>
  <c r="G11467" i="4" s="1"/>
  <c r="J11467" i="4"/>
  <c r="A11468" i="4"/>
  <c r="B11468" i="4"/>
  <c r="C11468" i="4" s="1" a="1"/>
  <c r="C11468" i="4" s="1"/>
  <c r="D11468" i="4"/>
  <c r="E11468" i="4" s="1" a="1"/>
  <c r="E11468" i="4" s="1"/>
  <c r="F11468" i="4"/>
  <c r="G11468" i="4" s="1" a="1"/>
  <c r="G11468" i="4" s="1"/>
  <c r="J11468" i="4"/>
  <c r="A11469" i="4"/>
  <c r="B11469" i="4"/>
  <c r="C11469" i="4" s="1" a="1"/>
  <c r="C11469" i="4" s="1"/>
  <c r="D11469" i="4"/>
  <c r="E11469" i="4" s="1" a="1"/>
  <c r="E11469" i="4" s="1"/>
  <c r="F11469" i="4"/>
  <c r="G11469" i="4" s="1" a="1"/>
  <c r="G11469" i="4" s="1"/>
  <c r="J11469" i="4"/>
  <c r="A11470" i="4"/>
  <c r="B11470" i="4"/>
  <c r="C11470" i="4" s="1" a="1"/>
  <c r="C11470" i="4" s="1"/>
  <c r="D11470" i="4"/>
  <c r="E11470" i="4" s="1" a="1"/>
  <c r="E11470" i="4" s="1"/>
  <c r="F11470" i="4"/>
  <c r="G11470" i="4" s="1" a="1"/>
  <c r="G11470" i="4" s="1"/>
  <c r="J11470" i="4"/>
  <c r="A11471" i="4"/>
  <c r="B11471" i="4"/>
  <c r="C11471" i="4" s="1" a="1"/>
  <c r="C11471" i="4" s="1"/>
  <c r="D11471" i="4"/>
  <c r="E11471" i="4" s="1" a="1"/>
  <c r="E11471" i="4" s="1"/>
  <c r="F11471" i="4"/>
  <c r="G11471" i="4" s="1" a="1"/>
  <c r="G11471" i="4" s="1"/>
  <c r="J11471" i="4"/>
  <c r="A11472" i="4"/>
  <c r="B11472" i="4"/>
  <c r="C11472" i="4" s="1" a="1"/>
  <c r="C11472" i="4" s="1"/>
  <c r="D11472" i="4"/>
  <c r="E11472" i="4" s="1" a="1"/>
  <c r="E11472" i="4" s="1"/>
  <c r="F11472" i="4"/>
  <c r="G11472" i="4" s="1" a="1"/>
  <c r="G11472" i="4" s="1"/>
  <c r="J11472" i="4"/>
  <c r="A11473" i="4"/>
  <c r="B11473" i="4"/>
  <c r="C11473" i="4" s="1" a="1"/>
  <c r="C11473" i="4" s="1"/>
  <c r="D11473" i="4"/>
  <c r="E11473" i="4" s="1" a="1"/>
  <c r="E11473" i="4" s="1"/>
  <c r="F11473" i="4"/>
  <c r="G11473" i="4" s="1" a="1"/>
  <c r="G11473" i="4" s="1"/>
  <c r="J11473" i="4"/>
  <c r="A11474" i="4"/>
  <c r="B11474" i="4"/>
  <c r="C11474" i="4" s="1" a="1"/>
  <c r="C11474" i="4" s="1"/>
  <c r="D11474" i="4"/>
  <c r="E11474" i="4" s="1" a="1"/>
  <c r="E11474" i="4" s="1"/>
  <c r="F11474" i="4"/>
  <c r="G11474" i="4" s="1" a="1"/>
  <c r="G11474" i="4" s="1"/>
  <c r="J11474" i="4"/>
  <c r="A11475" i="4"/>
  <c r="B11475" i="4"/>
  <c r="C11475" i="4" s="1" a="1"/>
  <c r="C11475" i="4" s="1"/>
  <c r="D11475" i="4"/>
  <c r="E11475" i="4" s="1" a="1"/>
  <c r="E11475" i="4" s="1"/>
  <c r="F11475" i="4"/>
  <c r="G11475" i="4" s="1" a="1"/>
  <c r="G11475" i="4" s="1"/>
  <c r="J11475" i="4"/>
  <c r="A11476" i="4"/>
  <c r="B11476" i="4"/>
  <c r="C11476" i="4" s="1" a="1"/>
  <c r="C11476" i="4" s="1"/>
  <c r="D11476" i="4"/>
  <c r="E11476" i="4" s="1" a="1"/>
  <c r="E11476" i="4" s="1"/>
  <c r="F11476" i="4"/>
  <c r="G11476" i="4" s="1" a="1"/>
  <c r="G11476" i="4" s="1"/>
  <c r="J11476" i="4"/>
  <c r="A11477" i="4"/>
  <c r="B11477" i="4"/>
  <c r="C11477" i="4" s="1" a="1"/>
  <c r="C11477" i="4" s="1"/>
  <c r="D11477" i="4"/>
  <c r="E11477" i="4" s="1" a="1"/>
  <c r="E11477" i="4" s="1"/>
  <c r="F11477" i="4"/>
  <c r="G11477" i="4" s="1" a="1"/>
  <c r="G11477" i="4" s="1"/>
  <c r="J11477" i="4"/>
  <c r="A11478" i="4"/>
  <c r="B11478" i="4"/>
  <c r="C11478" i="4" s="1" a="1"/>
  <c r="C11478" i="4" s="1"/>
  <c r="D11478" i="4"/>
  <c r="E11478" i="4" s="1" a="1"/>
  <c r="E11478" i="4" s="1"/>
  <c r="F11478" i="4"/>
  <c r="G11478" i="4" s="1" a="1"/>
  <c r="G11478" i="4" s="1"/>
  <c r="J11478" i="4"/>
  <c r="A11479" i="4"/>
  <c r="B11479" i="4"/>
  <c r="C11479" i="4" s="1" a="1"/>
  <c r="C11479" i="4" s="1"/>
  <c r="D11479" i="4"/>
  <c r="E11479" i="4" s="1" a="1"/>
  <c r="E11479" i="4" s="1"/>
  <c r="F11479" i="4"/>
  <c r="G11479" i="4" s="1" a="1"/>
  <c r="G11479" i="4" s="1"/>
  <c r="J11479" i="4"/>
  <c r="A11480" i="4"/>
  <c r="B11480" i="4"/>
  <c r="C11480" i="4" s="1" a="1"/>
  <c r="C11480" i="4" s="1"/>
  <c r="D11480" i="4"/>
  <c r="E11480" i="4" s="1" a="1"/>
  <c r="E11480" i="4" s="1"/>
  <c r="F11480" i="4"/>
  <c r="G11480" i="4" s="1" a="1"/>
  <c r="G11480" i="4" s="1"/>
  <c r="J11480" i="4"/>
  <c r="A11481" i="4"/>
  <c r="B11481" i="4"/>
  <c r="C11481" i="4" s="1" a="1"/>
  <c r="C11481" i="4" s="1"/>
  <c r="D11481" i="4"/>
  <c r="E11481" i="4" s="1" a="1"/>
  <c r="E11481" i="4" s="1"/>
  <c r="F11481" i="4"/>
  <c r="G11481" i="4" s="1" a="1"/>
  <c r="G11481" i="4" s="1"/>
  <c r="J11481" i="4"/>
  <c r="A11482" i="4"/>
  <c r="B11482" i="4"/>
  <c r="C11482" i="4" s="1" a="1"/>
  <c r="C11482" i="4" s="1"/>
  <c r="D11482" i="4"/>
  <c r="E11482" i="4" s="1" a="1"/>
  <c r="E11482" i="4" s="1"/>
  <c r="F11482" i="4"/>
  <c r="G11482" i="4" s="1" a="1"/>
  <c r="G11482" i="4" s="1"/>
  <c r="J11482" i="4"/>
  <c r="A11483" i="4"/>
  <c r="B11483" i="4"/>
  <c r="C11483" i="4" s="1" a="1"/>
  <c r="C11483" i="4" s="1"/>
  <c r="D11483" i="4"/>
  <c r="E11483" i="4" s="1" a="1"/>
  <c r="E11483" i="4" s="1"/>
  <c r="F11483" i="4"/>
  <c r="G11483" i="4" s="1" a="1"/>
  <c r="G11483" i="4" s="1"/>
  <c r="J11483" i="4"/>
  <c r="A11484" i="4"/>
  <c r="B11484" i="4"/>
  <c r="C11484" i="4" s="1" a="1"/>
  <c r="C11484" i="4" s="1"/>
  <c r="D11484" i="4"/>
  <c r="E11484" i="4" s="1" a="1"/>
  <c r="E11484" i="4" s="1"/>
  <c r="F11484" i="4"/>
  <c r="G11484" i="4" s="1" a="1"/>
  <c r="G11484" i="4" s="1"/>
  <c r="J11484" i="4"/>
  <c r="A11485" i="4"/>
  <c r="B11485" i="4"/>
  <c r="C11485" i="4" s="1" a="1"/>
  <c r="C11485" i="4" s="1"/>
  <c r="D11485" i="4"/>
  <c r="E11485" i="4" s="1" a="1"/>
  <c r="E11485" i="4" s="1"/>
  <c r="F11485" i="4"/>
  <c r="G11485" i="4" s="1" a="1"/>
  <c r="G11485" i="4" s="1"/>
  <c r="J11485" i="4"/>
  <c r="A11486" i="4"/>
  <c r="B11486" i="4"/>
  <c r="C11486" i="4" s="1" a="1"/>
  <c r="C11486" i="4" s="1"/>
  <c r="D11486" i="4"/>
  <c r="E11486" i="4" s="1" a="1"/>
  <c r="E11486" i="4" s="1"/>
  <c r="F11486" i="4"/>
  <c r="G11486" i="4" s="1" a="1"/>
  <c r="G11486" i="4" s="1"/>
  <c r="J11486" i="4"/>
  <c r="A11487" i="4"/>
  <c r="B11487" i="4"/>
  <c r="C11487" i="4" s="1" a="1"/>
  <c r="C11487" i="4" s="1"/>
  <c r="D11487" i="4"/>
  <c r="E11487" i="4" s="1" a="1"/>
  <c r="E11487" i="4" s="1"/>
  <c r="F11487" i="4"/>
  <c r="G11487" i="4" s="1" a="1"/>
  <c r="G11487" i="4" s="1"/>
  <c r="J11487" i="4"/>
  <c r="A11488" i="4"/>
  <c r="B11488" i="4"/>
  <c r="C11488" i="4" s="1" a="1"/>
  <c r="C11488" i="4" s="1"/>
  <c r="D11488" i="4"/>
  <c r="E11488" i="4" s="1" a="1"/>
  <c r="E11488" i="4" s="1"/>
  <c r="F11488" i="4"/>
  <c r="G11488" i="4" s="1" a="1"/>
  <c r="G11488" i="4" s="1"/>
  <c r="J11488" i="4"/>
  <c r="A11489" i="4"/>
  <c r="B11489" i="4"/>
  <c r="C11489" i="4" s="1" a="1"/>
  <c r="C11489" i="4" s="1"/>
  <c r="D11489" i="4"/>
  <c r="E11489" i="4" s="1" a="1"/>
  <c r="E11489" i="4" s="1"/>
  <c r="F11489" i="4"/>
  <c r="G11489" i="4" s="1" a="1"/>
  <c r="G11489" i="4" s="1"/>
  <c r="J11489" i="4"/>
  <c r="A11490" i="4"/>
  <c r="B11490" i="4"/>
  <c r="C11490" i="4" s="1" a="1"/>
  <c r="C11490" i="4" s="1"/>
  <c r="D11490" i="4"/>
  <c r="E11490" i="4" s="1" a="1"/>
  <c r="E11490" i="4" s="1"/>
  <c r="F11490" i="4"/>
  <c r="G11490" i="4" s="1" a="1"/>
  <c r="G11490" i="4" s="1"/>
  <c r="J11490" i="4"/>
  <c r="A11491" i="4"/>
  <c r="B11491" i="4"/>
  <c r="C11491" i="4" s="1" a="1"/>
  <c r="C11491" i="4" s="1"/>
  <c r="D11491" i="4"/>
  <c r="E11491" i="4" s="1" a="1"/>
  <c r="E11491" i="4" s="1"/>
  <c r="F11491" i="4"/>
  <c r="G11491" i="4" s="1" a="1"/>
  <c r="G11491" i="4" s="1"/>
  <c r="J11491" i="4"/>
  <c r="A11492" i="4"/>
  <c r="B11492" i="4"/>
  <c r="C11492" i="4" s="1" a="1"/>
  <c r="C11492" i="4" s="1"/>
  <c r="D11492" i="4"/>
  <c r="E11492" i="4" s="1" a="1"/>
  <c r="E11492" i="4" s="1"/>
  <c r="F11492" i="4"/>
  <c r="G11492" i="4" s="1" a="1"/>
  <c r="G11492" i="4" s="1"/>
  <c r="J11492" i="4"/>
  <c r="A11493" i="4"/>
  <c r="B11493" i="4"/>
  <c r="C11493" i="4" s="1" a="1"/>
  <c r="C11493" i="4" s="1"/>
  <c r="D11493" i="4"/>
  <c r="E11493" i="4" s="1" a="1"/>
  <c r="E11493" i="4" s="1"/>
  <c r="F11493" i="4"/>
  <c r="G11493" i="4" s="1" a="1"/>
  <c r="G11493" i="4" s="1"/>
  <c r="J11493" i="4"/>
  <c r="A11494" i="4"/>
  <c r="B11494" i="4"/>
  <c r="C11494" i="4" s="1" a="1"/>
  <c r="C11494" i="4" s="1"/>
  <c r="D11494" i="4"/>
  <c r="E11494" i="4" s="1" a="1"/>
  <c r="E11494" i="4" s="1"/>
  <c r="F11494" i="4"/>
  <c r="G11494" i="4" s="1" a="1"/>
  <c r="G11494" i="4" s="1"/>
  <c r="J11494" i="4"/>
  <c r="A11495" i="4"/>
  <c r="B11495" i="4"/>
  <c r="C11495" i="4" s="1" a="1"/>
  <c r="C11495" i="4" s="1"/>
  <c r="D11495" i="4"/>
  <c r="E11495" i="4" s="1" a="1"/>
  <c r="E11495" i="4" s="1"/>
  <c r="F11495" i="4"/>
  <c r="G11495" i="4" s="1" a="1"/>
  <c r="G11495" i="4" s="1"/>
  <c r="J11495" i="4"/>
  <c r="A11496" i="4"/>
  <c r="B11496" i="4"/>
  <c r="C11496" i="4" s="1" a="1"/>
  <c r="C11496" i="4" s="1"/>
  <c r="D11496" i="4"/>
  <c r="E11496" i="4" s="1" a="1"/>
  <c r="E11496" i="4" s="1"/>
  <c r="F11496" i="4"/>
  <c r="G11496" i="4" s="1" a="1"/>
  <c r="G11496" i="4" s="1"/>
  <c r="J11496" i="4"/>
  <c r="A11497" i="4"/>
  <c r="B11497" i="4"/>
  <c r="C11497" i="4" s="1" a="1"/>
  <c r="C11497" i="4" s="1"/>
  <c r="D11497" i="4"/>
  <c r="E11497" i="4" s="1" a="1"/>
  <c r="E11497" i="4" s="1"/>
  <c r="F11497" i="4"/>
  <c r="G11497" i="4" s="1" a="1"/>
  <c r="G11497" i="4" s="1"/>
  <c r="J11497" i="4"/>
  <c r="A11498" i="4"/>
  <c r="B11498" i="4"/>
  <c r="C11498" i="4" s="1" a="1"/>
  <c r="C11498" i="4" s="1"/>
  <c r="D11498" i="4"/>
  <c r="E11498" i="4" s="1" a="1"/>
  <c r="E11498" i="4" s="1"/>
  <c r="F11498" i="4"/>
  <c r="G11498" i="4" s="1" a="1"/>
  <c r="G11498" i="4" s="1"/>
  <c r="J11498" i="4"/>
  <c r="A11499" i="4"/>
  <c r="B11499" i="4"/>
  <c r="C11499" i="4" s="1" a="1"/>
  <c r="C11499" i="4" s="1"/>
  <c r="D11499" i="4"/>
  <c r="E11499" i="4" s="1" a="1"/>
  <c r="E11499" i="4" s="1"/>
  <c r="F11499" i="4"/>
  <c r="G11499" i="4" s="1" a="1"/>
  <c r="G11499" i="4" s="1"/>
  <c r="J11499" i="4"/>
  <c r="A11500" i="4"/>
  <c r="B11500" i="4"/>
  <c r="C11500" i="4" s="1" a="1"/>
  <c r="C11500" i="4" s="1"/>
  <c r="D11500" i="4"/>
  <c r="E11500" i="4" s="1" a="1"/>
  <c r="E11500" i="4" s="1"/>
  <c r="F11500" i="4"/>
  <c r="G11500" i="4" s="1" a="1"/>
  <c r="G11500" i="4" s="1"/>
  <c r="J11500" i="4"/>
  <c r="A11501" i="4"/>
  <c r="B11501" i="4"/>
  <c r="C11501" i="4" s="1" a="1"/>
  <c r="C11501" i="4" s="1"/>
  <c r="D11501" i="4"/>
  <c r="E11501" i="4" s="1" a="1"/>
  <c r="E11501" i="4" s="1"/>
  <c r="F11501" i="4"/>
  <c r="G11501" i="4" s="1" a="1"/>
  <c r="G11501" i="4" s="1"/>
  <c r="J11501" i="4"/>
  <c r="A11502" i="4"/>
  <c r="B11502" i="4"/>
  <c r="C11502" i="4" s="1" a="1"/>
  <c r="C11502" i="4" s="1"/>
  <c r="D11502" i="4"/>
  <c r="E11502" i="4" s="1" a="1"/>
  <c r="E11502" i="4" s="1"/>
  <c r="F11502" i="4"/>
  <c r="G11502" i="4" s="1" a="1"/>
  <c r="G11502" i="4" s="1"/>
  <c r="J11502" i="4"/>
  <c r="A11503" i="4"/>
  <c r="B11503" i="4"/>
  <c r="C11503" i="4" s="1" a="1"/>
  <c r="C11503" i="4" s="1"/>
  <c r="D11503" i="4"/>
  <c r="E11503" i="4" s="1" a="1"/>
  <c r="E11503" i="4" s="1"/>
  <c r="F11503" i="4"/>
  <c r="G11503" i="4" s="1" a="1"/>
  <c r="G11503" i="4" s="1"/>
  <c r="J11503" i="4"/>
  <c r="A11504" i="4"/>
  <c r="B11504" i="4"/>
  <c r="C11504" i="4" s="1" a="1"/>
  <c r="C11504" i="4" s="1"/>
  <c r="D11504" i="4"/>
  <c r="E11504" i="4" s="1" a="1"/>
  <c r="E11504" i="4" s="1"/>
  <c r="F11504" i="4"/>
  <c r="G11504" i="4" s="1" a="1"/>
  <c r="G11504" i="4" s="1"/>
  <c r="J11504" i="4"/>
  <c r="A11505" i="4"/>
  <c r="B11505" i="4"/>
  <c r="C11505" i="4" s="1" a="1"/>
  <c r="C11505" i="4" s="1"/>
  <c r="D11505" i="4"/>
  <c r="E11505" i="4" s="1" a="1"/>
  <c r="E11505" i="4" s="1"/>
  <c r="F11505" i="4"/>
  <c r="G11505" i="4" s="1" a="1"/>
  <c r="G11505" i="4" s="1"/>
  <c r="J11505" i="4"/>
  <c r="A11506" i="4"/>
  <c r="B11506" i="4"/>
  <c r="C11506" i="4" s="1" a="1"/>
  <c r="C11506" i="4" s="1"/>
  <c r="D11506" i="4"/>
  <c r="E11506" i="4" s="1" a="1"/>
  <c r="E11506" i="4" s="1"/>
  <c r="F11506" i="4"/>
  <c r="G11506" i="4" s="1" a="1"/>
  <c r="G11506" i="4" s="1"/>
  <c r="J11506" i="4"/>
  <c r="A11507" i="4"/>
  <c r="B11507" i="4"/>
  <c r="C11507" i="4" s="1" a="1"/>
  <c r="C11507" i="4" s="1"/>
  <c r="D11507" i="4"/>
  <c r="E11507" i="4" s="1" a="1"/>
  <c r="E11507" i="4" s="1"/>
  <c r="F11507" i="4"/>
  <c r="G11507" i="4" s="1" a="1"/>
  <c r="G11507" i="4" s="1"/>
  <c r="J11507" i="4"/>
  <c r="A11508" i="4"/>
  <c r="B11508" i="4"/>
  <c r="C11508" i="4" s="1" a="1"/>
  <c r="C11508" i="4" s="1"/>
  <c r="D11508" i="4"/>
  <c r="E11508" i="4" s="1" a="1"/>
  <c r="E11508" i="4" s="1"/>
  <c r="F11508" i="4"/>
  <c r="G11508" i="4" s="1" a="1"/>
  <c r="G11508" i="4" s="1"/>
  <c r="J11508" i="4"/>
  <c r="A11509" i="4"/>
  <c r="B11509" i="4"/>
  <c r="C11509" i="4" s="1" a="1"/>
  <c r="C11509" i="4" s="1"/>
  <c r="D11509" i="4"/>
  <c r="E11509" i="4" s="1" a="1"/>
  <c r="E11509" i="4" s="1"/>
  <c r="F11509" i="4"/>
  <c r="G11509" i="4" s="1" a="1"/>
  <c r="G11509" i="4" s="1"/>
  <c r="J11509" i="4"/>
  <c r="A11510" i="4"/>
  <c r="B11510" i="4"/>
  <c r="C11510" i="4" s="1" a="1"/>
  <c r="C11510" i="4" s="1"/>
  <c r="D11510" i="4"/>
  <c r="E11510" i="4" s="1" a="1"/>
  <c r="E11510" i="4" s="1"/>
  <c r="F11510" i="4"/>
  <c r="G11510" i="4" s="1" a="1"/>
  <c r="G11510" i="4" s="1"/>
  <c r="J11510" i="4"/>
  <c r="A11511" i="4"/>
  <c r="B11511" i="4"/>
  <c r="C11511" i="4" s="1" a="1"/>
  <c r="C11511" i="4" s="1"/>
  <c r="D11511" i="4"/>
  <c r="E11511" i="4" s="1" a="1"/>
  <c r="E11511" i="4" s="1"/>
  <c r="F11511" i="4"/>
  <c r="G11511" i="4" s="1" a="1"/>
  <c r="G11511" i="4" s="1"/>
  <c r="J11511" i="4"/>
  <c r="A11512" i="4"/>
  <c r="B11512" i="4"/>
  <c r="C11512" i="4" s="1" a="1"/>
  <c r="C11512" i="4" s="1"/>
  <c r="D11512" i="4"/>
  <c r="E11512" i="4" s="1" a="1"/>
  <c r="E11512" i="4" s="1"/>
  <c r="F11512" i="4"/>
  <c r="G11512" i="4" s="1" a="1"/>
  <c r="G11512" i="4" s="1"/>
  <c r="J11512" i="4"/>
  <c r="A11513" i="4"/>
  <c r="B11513" i="4"/>
  <c r="C11513" i="4" s="1" a="1"/>
  <c r="C11513" i="4" s="1"/>
  <c r="D11513" i="4"/>
  <c r="E11513" i="4" s="1" a="1"/>
  <c r="E11513" i="4" s="1"/>
  <c r="F11513" i="4"/>
  <c r="G11513" i="4" s="1" a="1"/>
  <c r="G11513" i="4" s="1"/>
  <c r="J11513" i="4"/>
  <c r="A11514" i="4"/>
  <c r="B11514" i="4"/>
  <c r="C11514" i="4" s="1" a="1"/>
  <c r="C11514" i="4" s="1"/>
  <c r="D11514" i="4"/>
  <c r="E11514" i="4" s="1" a="1"/>
  <c r="E11514" i="4" s="1"/>
  <c r="F11514" i="4"/>
  <c r="G11514" i="4" s="1" a="1"/>
  <c r="G11514" i="4" s="1"/>
  <c r="J11514" i="4"/>
  <c r="A11515" i="4"/>
  <c r="B11515" i="4"/>
  <c r="C11515" i="4" s="1" a="1"/>
  <c r="C11515" i="4" s="1"/>
  <c r="D11515" i="4"/>
  <c r="E11515" i="4" s="1" a="1"/>
  <c r="E11515" i="4" s="1"/>
  <c r="F11515" i="4"/>
  <c r="G11515" i="4" s="1" a="1"/>
  <c r="G11515" i="4" s="1"/>
  <c r="J11515" i="4"/>
  <c r="A11516" i="4"/>
  <c r="B11516" i="4"/>
  <c r="C11516" i="4" s="1" a="1"/>
  <c r="C11516" i="4" s="1"/>
  <c r="D11516" i="4"/>
  <c r="E11516" i="4" s="1" a="1"/>
  <c r="E11516" i="4" s="1"/>
  <c r="F11516" i="4"/>
  <c r="G11516" i="4" s="1" a="1"/>
  <c r="G11516" i="4" s="1"/>
  <c r="J11516" i="4"/>
  <c r="A11517" i="4"/>
  <c r="B11517" i="4"/>
  <c r="C11517" i="4" s="1" a="1"/>
  <c r="C11517" i="4" s="1"/>
  <c r="D11517" i="4"/>
  <c r="E11517" i="4" s="1" a="1"/>
  <c r="E11517" i="4" s="1"/>
  <c r="F11517" i="4"/>
  <c r="G11517" i="4" s="1" a="1"/>
  <c r="G11517" i="4" s="1"/>
  <c r="J11517" i="4"/>
  <c r="A11518" i="4"/>
  <c r="B11518" i="4"/>
  <c r="C11518" i="4" s="1" a="1"/>
  <c r="C11518" i="4" s="1"/>
  <c r="D11518" i="4"/>
  <c r="E11518" i="4" s="1" a="1"/>
  <c r="E11518" i="4" s="1"/>
  <c r="F11518" i="4"/>
  <c r="G11518" i="4" s="1" a="1"/>
  <c r="G11518" i="4" s="1"/>
  <c r="J11518" i="4"/>
  <c r="A11519" i="4"/>
  <c r="B11519" i="4"/>
  <c r="C11519" i="4" s="1" a="1"/>
  <c r="C11519" i="4" s="1"/>
  <c r="D11519" i="4"/>
  <c r="E11519" i="4" s="1" a="1"/>
  <c r="E11519" i="4" s="1"/>
  <c r="F11519" i="4"/>
  <c r="G11519" i="4" s="1" a="1"/>
  <c r="G11519" i="4" s="1"/>
  <c r="J11519" i="4"/>
  <c r="A11520" i="4"/>
  <c r="B11520" i="4"/>
  <c r="C11520" i="4" s="1" a="1"/>
  <c r="C11520" i="4" s="1"/>
  <c r="D11520" i="4"/>
  <c r="E11520" i="4" s="1" a="1"/>
  <c r="E11520" i="4" s="1"/>
  <c r="F11520" i="4"/>
  <c r="G11520" i="4" s="1" a="1"/>
  <c r="G11520" i="4" s="1"/>
  <c r="J11520" i="4"/>
  <c r="A11521" i="4"/>
  <c r="B11521" i="4"/>
  <c r="C11521" i="4" s="1" a="1"/>
  <c r="C11521" i="4" s="1"/>
  <c r="D11521" i="4"/>
  <c r="E11521" i="4" s="1" a="1"/>
  <c r="E11521" i="4" s="1"/>
  <c r="F11521" i="4"/>
  <c r="G11521" i="4" s="1" a="1"/>
  <c r="G11521" i="4" s="1"/>
  <c r="J11521" i="4"/>
  <c r="A11522" i="4"/>
  <c r="B11522" i="4"/>
  <c r="C11522" i="4" s="1" a="1"/>
  <c r="C11522" i="4" s="1"/>
  <c r="D11522" i="4"/>
  <c r="E11522" i="4" s="1" a="1"/>
  <c r="E11522" i="4" s="1"/>
  <c r="F11522" i="4"/>
  <c r="G11522" i="4" s="1" a="1"/>
  <c r="G11522" i="4" s="1"/>
  <c r="J11522" i="4"/>
  <c r="A11523" i="4"/>
  <c r="B11523" i="4"/>
  <c r="C11523" i="4" s="1" a="1"/>
  <c r="C11523" i="4" s="1"/>
  <c r="D11523" i="4"/>
  <c r="E11523" i="4" s="1" a="1"/>
  <c r="E11523" i="4" s="1"/>
  <c r="F11523" i="4"/>
  <c r="G11523" i="4" s="1" a="1"/>
  <c r="G11523" i="4" s="1"/>
  <c r="J11523" i="4"/>
  <c r="A11524" i="4"/>
  <c r="B11524" i="4"/>
  <c r="C11524" i="4" s="1" a="1"/>
  <c r="C11524" i="4" s="1"/>
  <c r="D11524" i="4"/>
  <c r="E11524" i="4" s="1" a="1"/>
  <c r="E11524" i="4" s="1"/>
  <c r="F11524" i="4"/>
  <c r="G11524" i="4" s="1" a="1"/>
  <c r="G11524" i="4" s="1"/>
  <c r="J11524" i="4"/>
  <c r="A11525" i="4"/>
  <c r="B11525" i="4"/>
  <c r="C11525" i="4" s="1" a="1"/>
  <c r="C11525" i="4" s="1"/>
  <c r="D11525" i="4"/>
  <c r="E11525" i="4" s="1" a="1"/>
  <c r="E11525" i="4" s="1"/>
  <c r="F11525" i="4"/>
  <c r="G11525" i="4" s="1" a="1"/>
  <c r="G11525" i="4" s="1"/>
  <c r="J11525" i="4"/>
  <c r="A11526" i="4"/>
  <c r="B11526" i="4"/>
  <c r="C11526" i="4" s="1" a="1"/>
  <c r="C11526" i="4" s="1"/>
  <c r="D11526" i="4"/>
  <c r="E11526" i="4" s="1" a="1"/>
  <c r="E11526" i="4" s="1"/>
  <c r="F11526" i="4"/>
  <c r="G11526" i="4" s="1" a="1"/>
  <c r="G11526" i="4" s="1"/>
  <c r="J11526" i="4"/>
  <c r="A11527" i="4"/>
  <c r="B11527" i="4"/>
  <c r="C11527" i="4" s="1" a="1"/>
  <c r="C11527" i="4" s="1"/>
  <c r="D11527" i="4"/>
  <c r="E11527" i="4" s="1" a="1"/>
  <c r="E11527" i="4" s="1"/>
  <c r="F11527" i="4"/>
  <c r="G11527" i="4" s="1" a="1"/>
  <c r="G11527" i="4" s="1"/>
  <c r="J11527" i="4"/>
  <c r="A11528" i="4"/>
  <c r="B11528" i="4"/>
  <c r="C11528" i="4" s="1" a="1"/>
  <c r="C11528" i="4" s="1"/>
  <c r="D11528" i="4"/>
  <c r="E11528" i="4" s="1" a="1"/>
  <c r="E11528" i="4" s="1"/>
  <c r="F11528" i="4"/>
  <c r="G11528" i="4" s="1" a="1"/>
  <c r="G11528" i="4" s="1"/>
  <c r="J11528" i="4"/>
  <c r="A11529" i="4"/>
  <c r="B11529" i="4"/>
  <c r="C11529" i="4" s="1" a="1"/>
  <c r="C11529" i="4" s="1"/>
  <c r="D11529" i="4"/>
  <c r="E11529" i="4" s="1" a="1"/>
  <c r="E11529" i="4" s="1"/>
  <c r="F11529" i="4"/>
  <c r="G11529" i="4" s="1" a="1"/>
  <c r="G11529" i="4" s="1"/>
  <c r="J11529" i="4"/>
  <c r="A11530" i="4"/>
  <c r="B11530" i="4"/>
  <c r="C11530" i="4" s="1" a="1"/>
  <c r="C11530" i="4" s="1"/>
  <c r="D11530" i="4"/>
  <c r="E11530" i="4" s="1" a="1"/>
  <c r="E11530" i="4" s="1"/>
  <c r="F11530" i="4"/>
  <c r="G11530" i="4" s="1" a="1"/>
  <c r="G11530" i="4" s="1"/>
  <c r="J11530" i="4"/>
  <c r="A11531" i="4"/>
  <c r="B11531" i="4"/>
  <c r="C11531" i="4" s="1" a="1"/>
  <c r="C11531" i="4" s="1"/>
  <c r="D11531" i="4"/>
  <c r="E11531" i="4" s="1" a="1"/>
  <c r="E11531" i="4" s="1"/>
  <c r="F11531" i="4"/>
  <c r="G11531" i="4" s="1" a="1"/>
  <c r="G11531" i="4" s="1"/>
  <c r="J11531" i="4"/>
  <c r="A11532" i="4"/>
  <c r="B11532" i="4"/>
  <c r="C11532" i="4" s="1" a="1"/>
  <c r="C11532" i="4" s="1"/>
  <c r="D11532" i="4"/>
  <c r="E11532" i="4" s="1" a="1"/>
  <c r="E11532" i="4" s="1"/>
  <c r="F11532" i="4"/>
  <c r="G11532" i="4" s="1" a="1"/>
  <c r="G11532" i="4" s="1"/>
  <c r="J11532" i="4"/>
  <c r="A11533" i="4"/>
  <c r="B11533" i="4"/>
  <c r="C11533" i="4" s="1" a="1"/>
  <c r="C11533" i="4" s="1"/>
  <c r="D11533" i="4"/>
  <c r="E11533" i="4" s="1" a="1"/>
  <c r="E11533" i="4" s="1"/>
  <c r="F11533" i="4"/>
  <c r="G11533" i="4" s="1" a="1"/>
  <c r="G11533" i="4" s="1"/>
  <c r="J11533" i="4"/>
  <c r="A11534" i="4"/>
  <c r="B11534" i="4"/>
  <c r="C11534" i="4" s="1" a="1"/>
  <c r="C11534" i="4" s="1"/>
  <c r="D11534" i="4"/>
  <c r="E11534" i="4" s="1" a="1"/>
  <c r="E11534" i="4" s="1"/>
  <c r="F11534" i="4"/>
  <c r="G11534" i="4" s="1" a="1"/>
  <c r="G11534" i="4" s="1"/>
  <c r="J11534" i="4"/>
  <c r="A11535" i="4"/>
  <c r="B11535" i="4"/>
  <c r="C11535" i="4" s="1" a="1"/>
  <c r="C11535" i="4" s="1"/>
  <c r="D11535" i="4"/>
  <c r="E11535" i="4" s="1" a="1"/>
  <c r="E11535" i="4" s="1"/>
  <c r="F11535" i="4"/>
  <c r="G11535" i="4" s="1" a="1"/>
  <c r="G11535" i="4" s="1"/>
  <c r="J11535" i="4"/>
  <c r="A11536" i="4"/>
  <c r="B11536" i="4"/>
  <c r="C11536" i="4" s="1" a="1"/>
  <c r="C11536" i="4" s="1"/>
  <c r="D11536" i="4"/>
  <c r="E11536" i="4" s="1" a="1"/>
  <c r="E11536" i="4" s="1"/>
  <c r="F11536" i="4"/>
  <c r="G11536" i="4" s="1" a="1"/>
  <c r="G11536" i="4" s="1"/>
  <c r="J11536" i="4"/>
  <c r="A11537" i="4"/>
  <c r="B11537" i="4"/>
  <c r="C11537" i="4" s="1" a="1"/>
  <c r="C11537" i="4" s="1"/>
  <c r="D11537" i="4"/>
  <c r="E11537" i="4" s="1" a="1"/>
  <c r="E11537" i="4" s="1"/>
  <c r="F11537" i="4"/>
  <c r="G11537" i="4" s="1" a="1"/>
  <c r="G11537" i="4" s="1"/>
  <c r="J11537" i="4"/>
  <c r="A11538" i="4"/>
  <c r="B11538" i="4"/>
  <c r="C11538" i="4" s="1" a="1"/>
  <c r="C11538" i="4" s="1"/>
  <c r="D11538" i="4"/>
  <c r="E11538" i="4" s="1" a="1"/>
  <c r="E11538" i="4" s="1"/>
  <c r="F11538" i="4"/>
  <c r="G11538" i="4" s="1" a="1"/>
  <c r="G11538" i="4" s="1"/>
  <c r="J11538" i="4"/>
  <c r="A11539" i="4"/>
  <c r="B11539" i="4"/>
  <c r="C11539" i="4" s="1" a="1"/>
  <c r="C11539" i="4" s="1"/>
  <c r="D11539" i="4"/>
  <c r="E11539" i="4" s="1" a="1"/>
  <c r="E11539" i="4" s="1"/>
  <c r="F11539" i="4"/>
  <c r="G11539" i="4" s="1" a="1"/>
  <c r="G11539" i="4" s="1"/>
  <c r="J11539" i="4"/>
  <c r="A11540" i="4"/>
  <c r="B11540" i="4"/>
  <c r="C11540" i="4" s="1" a="1"/>
  <c r="C11540" i="4" s="1"/>
  <c r="D11540" i="4"/>
  <c r="E11540" i="4" s="1" a="1"/>
  <c r="E11540" i="4" s="1"/>
  <c r="F11540" i="4"/>
  <c r="G11540" i="4" s="1" a="1"/>
  <c r="G11540" i="4" s="1"/>
  <c r="J11540" i="4"/>
  <c r="A11541" i="4"/>
  <c r="B11541" i="4"/>
  <c r="C11541" i="4" s="1" a="1"/>
  <c r="C11541" i="4" s="1"/>
  <c r="D11541" i="4"/>
  <c r="E11541" i="4" s="1" a="1"/>
  <c r="E11541" i="4" s="1"/>
  <c r="F11541" i="4"/>
  <c r="G11541" i="4" s="1" a="1"/>
  <c r="G11541" i="4" s="1"/>
  <c r="J11541" i="4"/>
  <c r="A11542" i="4"/>
  <c r="B11542" i="4"/>
  <c r="C11542" i="4" s="1" a="1"/>
  <c r="C11542" i="4" s="1"/>
  <c r="D11542" i="4"/>
  <c r="E11542" i="4" s="1" a="1"/>
  <c r="E11542" i="4" s="1"/>
  <c r="F11542" i="4"/>
  <c r="G11542" i="4" s="1" a="1"/>
  <c r="G11542" i="4" s="1"/>
  <c r="J11542" i="4"/>
  <c r="A11543" i="4"/>
  <c r="B11543" i="4"/>
  <c r="C11543" i="4" s="1" a="1"/>
  <c r="C11543" i="4" s="1"/>
  <c r="D11543" i="4"/>
  <c r="E11543" i="4" s="1" a="1"/>
  <c r="E11543" i="4" s="1"/>
  <c r="F11543" i="4"/>
  <c r="G11543" i="4" s="1" a="1"/>
  <c r="G11543" i="4" s="1"/>
  <c r="J11543" i="4"/>
  <c r="A11544" i="4"/>
  <c r="B11544" i="4"/>
  <c r="C11544" i="4" s="1" a="1"/>
  <c r="C11544" i="4" s="1"/>
  <c r="D11544" i="4"/>
  <c r="E11544" i="4" s="1" a="1"/>
  <c r="E11544" i="4" s="1"/>
  <c r="F11544" i="4"/>
  <c r="G11544" i="4" s="1" a="1"/>
  <c r="G11544" i="4" s="1"/>
  <c r="J11544" i="4"/>
  <c r="A11545" i="4"/>
  <c r="B11545" i="4"/>
  <c r="C11545" i="4" s="1" a="1"/>
  <c r="C11545" i="4" s="1"/>
  <c r="D11545" i="4"/>
  <c r="E11545" i="4" s="1" a="1"/>
  <c r="E11545" i="4" s="1"/>
  <c r="F11545" i="4"/>
  <c r="G11545" i="4" s="1" a="1"/>
  <c r="G11545" i="4" s="1"/>
  <c r="J11545" i="4"/>
  <c r="A11546" i="4"/>
  <c r="B11546" i="4"/>
  <c r="C11546" i="4" s="1" a="1"/>
  <c r="C11546" i="4" s="1"/>
  <c r="D11546" i="4"/>
  <c r="E11546" i="4" s="1" a="1"/>
  <c r="E11546" i="4" s="1"/>
  <c r="F11546" i="4"/>
  <c r="G11546" i="4" s="1" a="1"/>
  <c r="G11546" i="4" s="1"/>
  <c r="J11546" i="4"/>
  <c r="A11547" i="4"/>
  <c r="B11547" i="4"/>
  <c r="C11547" i="4" s="1" a="1"/>
  <c r="C11547" i="4" s="1"/>
  <c r="D11547" i="4"/>
  <c r="E11547" i="4" s="1" a="1"/>
  <c r="E11547" i="4" s="1"/>
  <c r="F11547" i="4"/>
  <c r="G11547" i="4" s="1" a="1"/>
  <c r="G11547" i="4" s="1"/>
  <c r="J11547" i="4"/>
  <c r="A11548" i="4"/>
  <c r="B11548" i="4"/>
  <c r="C11548" i="4" s="1" a="1"/>
  <c r="C11548" i="4" s="1"/>
  <c r="D11548" i="4"/>
  <c r="E11548" i="4" s="1" a="1"/>
  <c r="E11548" i="4" s="1"/>
  <c r="F11548" i="4"/>
  <c r="G11548" i="4" s="1" a="1"/>
  <c r="G11548" i="4" s="1"/>
  <c r="J11548" i="4"/>
  <c r="A11549" i="4"/>
  <c r="B11549" i="4"/>
  <c r="C11549" i="4" s="1" a="1"/>
  <c r="C11549" i="4" s="1"/>
  <c r="D11549" i="4"/>
  <c r="E11549" i="4" s="1" a="1"/>
  <c r="E11549" i="4" s="1"/>
  <c r="F11549" i="4"/>
  <c r="G11549" i="4" s="1" a="1"/>
  <c r="G11549" i="4" s="1"/>
  <c r="J11549" i="4"/>
  <c r="A11550" i="4"/>
  <c r="B11550" i="4"/>
  <c r="C11550" i="4" s="1" a="1"/>
  <c r="C11550" i="4" s="1"/>
  <c r="D11550" i="4"/>
  <c r="E11550" i="4" s="1" a="1"/>
  <c r="E11550" i="4" s="1"/>
  <c r="F11550" i="4"/>
  <c r="G11550" i="4" s="1" a="1"/>
  <c r="G11550" i="4" s="1"/>
  <c r="J11550" i="4"/>
  <c r="A11551" i="4"/>
  <c r="B11551" i="4"/>
  <c r="C11551" i="4" s="1" a="1"/>
  <c r="C11551" i="4" s="1"/>
  <c r="D11551" i="4"/>
  <c r="E11551" i="4" s="1" a="1"/>
  <c r="E11551" i="4" s="1"/>
  <c r="F11551" i="4"/>
  <c r="G11551" i="4" s="1" a="1"/>
  <c r="G11551" i="4" s="1"/>
  <c r="J11551" i="4"/>
  <c r="A11552" i="4"/>
  <c r="B11552" i="4"/>
  <c r="C11552" i="4" s="1" a="1"/>
  <c r="C11552" i="4" s="1"/>
  <c r="D11552" i="4"/>
  <c r="E11552" i="4" s="1" a="1"/>
  <c r="E11552" i="4" s="1"/>
  <c r="F11552" i="4"/>
  <c r="G11552" i="4" s="1" a="1"/>
  <c r="G11552" i="4" s="1"/>
  <c r="J11552" i="4"/>
  <c r="A11553" i="4"/>
  <c r="B11553" i="4"/>
  <c r="C11553" i="4" s="1" a="1"/>
  <c r="C11553" i="4" s="1"/>
  <c r="D11553" i="4"/>
  <c r="E11553" i="4" s="1" a="1"/>
  <c r="E11553" i="4" s="1"/>
  <c r="F11553" i="4"/>
  <c r="G11553" i="4" s="1" a="1"/>
  <c r="G11553" i="4" s="1"/>
  <c r="J11553" i="4"/>
  <c r="A11554" i="4"/>
  <c r="B11554" i="4"/>
  <c r="C11554" i="4" s="1" a="1"/>
  <c r="C11554" i="4" s="1"/>
  <c r="D11554" i="4"/>
  <c r="E11554" i="4" s="1" a="1"/>
  <c r="E11554" i="4" s="1"/>
  <c r="F11554" i="4"/>
  <c r="G11554" i="4" s="1" a="1"/>
  <c r="G11554" i="4" s="1"/>
  <c r="J11554" i="4"/>
  <c r="A11555" i="4"/>
  <c r="B11555" i="4"/>
  <c r="C11555" i="4" s="1" a="1"/>
  <c r="C11555" i="4" s="1"/>
  <c r="D11555" i="4"/>
  <c r="E11555" i="4" s="1" a="1"/>
  <c r="E11555" i="4" s="1"/>
  <c r="F11555" i="4"/>
  <c r="G11555" i="4" s="1" a="1"/>
  <c r="G11555" i="4" s="1"/>
  <c r="J11555" i="4"/>
  <c r="A11556" i="4"/>
  <c r="B11556" i="4"/>
  <c r="C11556" i="4" s="1" a="1"/>
  <c r="C11556" i="4" s="1"/>
  <c r="D11556" i="4"/>
  <c r="E11556" i="4" s="1" a="1"/>
  <c r="E11556" i="4" s="1"/>
  <c r="F11556" i="4"/>
  <c r="G11556" i="4" s="1" a="1"/>
  <c r="G11556" i="4" s="1"/>
  <c r="J11556" i="4"/>
  <c r="A11557" i="4"/>
  <c r="B11557" i="4"/>
  <c r="C11557" i="4" s="1" a="1"/>
  <c r="C11557" i="4" s="1"/>
  <c r="D11557" i="4"/>
  <c r="E11557" i="4" s="1" a="1"/>
  <c r="E11557" i="4" s="1"/>
  <c r="F11557" i="4"/>
  <c r="G11557" i="4" s="1" a="1"/>
  <c r="G11557" i="4" s="1"/>
  <c r="J11557" i="4"/>
  <c r="A11558" i="4"/>
  <c r="B11558" i="4"/>
  <c r="C11558" i="4" s="1" a="1"/>
  <c r="C11558" i="4" s="1"/>
  <c r="D11558" i="4"/>
  <c r="E11558" i="4" s="1" a="1"/>
  <c r="E11558" i="4" s="1"/>
  <c r="F11558" i="4"/>
  <c r="G11558" i="4" s="1" a="1"/>
  <c r="G11558" i="4" s="1"/>
  <c r="J11558" i="4"/>
  <c r="A11559" i="4"/>
  <c r="B11559" i="4"/>
  <c r="C11559" i="4" s="1" a="1"/>
  <c r="C11559" i="4" s="1"/>
  <c r="D11559" i="4"/>
  <c r="E11559" i="4" s="1" a="1"/>
  <c r="E11559" i="4" s="1"/>
  <c r="F11559" i="4"/>
  <c r="G11559" i="4" s="1" a="1"/>
  <c r="G11559" i="4" s="1"/>
  <c r="J11559" i="4"/>
  <c r="A11560" i="4"/>
  <c r="B11560" i="4"/>
  <c r="C11560" i="4" s="1" a="1"/>
  <c r="C11560" i="4" s="1"/>
  <c r="D11560" i="4"/>
  <c r="E11560" i="4" s="1" a="1"/>
  <c r="E11560" i="4" s="1"/>
  <c r="F11560" i="4"/>
  <c r="G11560" i="4" s="1" a="1"/>
  <c r="G11560" i="4" s="1"/>
  <c r="J11560" i="4"/>
  <c r="A11561" i="4"/>
  <c r="B11561" i="4"/>
  <c r="C11561" i="4" s="1" a="1"/>
  <c r="C11561" i="4" s="1"/>
  <c r="D11561" i="4"/>
  <c r="E11561" i="4" s="1" a="1"/>
  <c r="E11561" i="4" s="1"/>
  <c r="F11561" i="4"/>
  <c r="G11561" i="4" s="1" a="1"/>
  <c r="G11561" i="4" s="1"/>
  <c r="J11561" i="4"/>
  <c r="A11562" i="4"/>
  <c r="B11562" i="4"/>
  <c r="C11562" i="4" s="1" a="1"/>
  <c r="C11562" i="4" s="1"/>
  <c r="D11562" i="4"/>
  <c r="E11562" i="4" s="1" a="1"/>
  <c r="E11562" i="4" s="1"/>
  <c r="F11562" i="4"/>
  <c r="G11562" i="4" s="1" a="1"/>
  <c r="G11562" i="4" s="1"/>
  <c r="J11562" i="4"/>
  <c r="A11563" i="4"/>
  <c r="B11563" i="4"/>
  <c r="C11563" i="4" s="1" a="1"/>
  <c r="C11563" i="4" s="1"/>
  <c r="D11563" i="4"/>
  <c r="E11563" i="4" s="1" a="1"/>
  <c r="E11563" i="4" s="1"/>
  <c r="F11563" i="4"/>
  <c r="G11563" i="4" s="1" a="1"/>
  <c r="G11563" i="4" s="1"/>
  <c r="J11563" i="4"/>
  <c r="A11564" i="4"/>
  <c r="B11564" i="4"/>
  <c r="C11564" i="4" s="1" a="1"/>
  <c r="C11564" i="4" s="1"/>
  <c r="D11564" i="4"/>
  <c r="E11564" i="4" s="1" a="1"/>
  <c r="E11564" i="4" s="1"/>
  <c r="F11564" i="4"/>
  <c r="G11564" i="4" s="1" a="1"/>
  <c r="G11564" i="4" s="1"/>
  <c r="J11564" i="4"/>
  <c r="A11565" i="4"/>
  <c r="B11565" i="4"/>
  <c r="C11565" i="4" s="1" a="1"/>
  <c r="C11565" i="4" s="1"/>
  <c r="D11565" i="4"/>
  <c r="E11565" i="4" s="1" a="1"/>
  <c r="E11565" i="4" s="1"/>
  <c r="F11565" i="4"/>
  <c r="G11565" i="4" s="1" a="1"/>
  <c r="G11565" i="4" s="1"/>
  <c r="J11565" i="4"/>
  <c r="A11566" i="4"/>
  <c r="B11566" i="4"/>
  <c r="C11566" i="4" s="1" a="1"/>
  <c r="C11566" i="4" s="1"/>
  <c r="D11566" i="4"/>
  <c r="E11566" i="4" s="1" a="1"/>
  <c r="E11566" i="4" s="1"/>
  <c r="F11566" i="4"/>
  <c r="G11566" i="4" s="1" a="1"/>
  <c r="G11566" i="4" s="1"/>
  <c r="J11566" i="4"/>
  <c r="A11567" i="4"/>
  <c r="B11567" i="4"/>
  <c r="C11567" i="4" s="1" a="1"/>
  <c r="C11567" i="4" s="1"/>
  <c r="D11567" i="4"/>
  <c r="E11567" i="4" s="1" a="1"/>
  <c r="E11567" i="4" s="1"/>
  <c r="F11567" i="4"/>
  <c r="G11567" i="4" s="1" a="1"/>
  <c r="G11567" i="4" s="1"/>
  <c r="J11567" i="4"/>
  <c r="A11568" i="4"/>
  <c r="B11568" i="4"/>
  <c r="C11568" i="4" s="1" a="1"/>
  <c r="C11568" i="4" s="1"/>
  <c r="D11568" i="4"/>
  <c r="E11568" i="4" s="1" a="1"/>
  <c r="E11568" i="4" s="1"/>
  <c r="F11568" i="4"/>
  <c r="G11568" i="4" s="1" a="1"/>
  <c r="G11568" i="4" s="1"/>
  <c r="J11568" i="4"/>
  <c r="A11569" i="4"/>
  <c r="B11569" i="4"/>
  <c r="C11569" i="4" s="1" a="1"/>
  <c r="C11569" i="4" s="1"/>
  <c r="D11569" i="4"/>
  <c r="E11569" i="4" s="1" a="1"/>
  <c r="E11569" i="4" s="1"/>
  <c r="F11569" i="4"/>
  <c r="G11569" i="4" s="1" a="1"/>
  <c r="G11569" i="4" s="1"/>
  <c r="J11569" i="4"/>
  <c r="A11570" i="4"/>
  <c r="B11570" i="4"/>
  <c r="C11570" i="4" s="1" a="1"/>
  <c r="C11570" i="4" s="1"/>
  <c r="D11570" i="4"/>
  <c r="E11570" i="4" s="1" a="1"/>
  <c r="E11570" i="4" s="1"/>
  <c r="F11570" i="4"/>
  <c r="G11570" i="4" s="1" a="1"/>
  <c r="G11570" i="4" s="1"/>
  <c r="J11570" i="4"/>
  <c r="A11571" i="4"/>
  <c r="B11571" i="4"/>
  <c r="C11571" i="4" s="1" a="1"/>
  <c r="C11571" i="4" s="1"/>
  <c r="D11571" i="4"/>
  <c r="E11571" i="4" s="1" a="1"/>
  <c r="E11571" i="4" s="1"/>
  <c r="F11571" i="4"/>
  <c r="G11571" i="4" s="1" a="1"/>
  <c r="G11571" i="4" s="1"/>
  <c r="J11571" i="4"/>
  <c r="A11572" i="4"/>
  <c r="B11572" i="4"/>
  <c r="C11572" i="4" s="1" a="1"/>
  <c r="C11572" i="4" s="1"/>
  <c r="D11572" i="4"/>
  <c r="E11572" i="4" s="1" a="1"/>
  <c r="E11572" i="4" s="1"/>
  <c r="F11572" i="4"/>
  <c r="G11572" i="4" s="1" a="1"/>
  <c r="G11572" i="4" s="1"/>
  <c r="J11572" i="4"/>
  <c r="A11573" i="4"/>
  <c r="B11573" i="4"/>
  <c r="C11573" i="4" s="1" a="1"/>
  <c r="C11573" i="4" s="1"/>
  <c r="D11573" i="4"/>
  <c r="E11573" i="4" s="1" a="1"/>
  <c r="E11573" i="4" s="1"/>
  <c r="F11573" i="4"/>
  <c r="G11573" i="4" s="1" a="1"/>
  <c r="G11573" i="4" s="1"/>
  <c r="J11573" i="4"/>
  <c r="A11574" i="4"/>
  <c r="B11574" i="4"/>
  <c r="C11574" i="4" s="1" a="1"/>
  <c r="C11574" i="4" s="1"/>
  <c r="D11574" i="4"/>
  <c r="E11574" i="4" s="1" a="1"/>
  <c r="E11574" i="4" s="1"/>
  <c r="F11574" i="4"/>
  <c r="G11574" i="4" s="1" a="1"/>
  <c r="G11574" i="4" s="1"/>
  <c r="J11574" i="4"/>
  <c r="A11575" i="4"/>
  <c r="B11575" i="4"/>
  <c r="C11575" i="4" s="1" a="1"/>
  <c r="C11575" i="4" s="1"/>
  <c r="D11575" i="4"/>
  <c r="E11575" i="4" s="1" a="1"/>
  <c r="E11575" i="4" s="1"/>
  <c r="F11575" i="4"/>
  <c r="G11575" i="4" s="1" a="1"/>
  <c r="G11575" i="4" s="1"/>
  <c r="J11575" i="4"/>
  <c r="A11576" i="4"/>
  <c r="B11576" i="4"/>
  <c r="C11576" i="4" s="1" a="1"/>
  <c r="C11576" i="4" s="1"/>
  <c r="D11576" i="4"/>
  <c r="E11576" i="4" s="1" a="1"/>
  <c r="E11576" i="4" s="1"/>
  <c r="F11576" i="4"/>
  <c r="G11576" i="4" s="1" a="1"/>
  <c r="G11576" i="4" s="1"/>
  <c r="J11576" i="4"/>
  <c r="A11577" i="4"/>
  <c r="B11577" i="4"/>
  <c r="C11577" i="4" s="1" a="1"/>
  <c r="C11577" i="4" s="1"/>
  <c r="D11577" i="4"/>
  <c r="E11577" i="4" s="1" a="1"/>
  <c r="E11577" i="4" s="1"/>
  <c r="F11577" i="4"/>
  <c r="G11577" i="4" s="1" a="1"/>
  <c r="G11577" i="4" s="1"/>
  <c r="J11577" i="4"/>
  <c r="A11578" i="4"/>
  <c r="B11578" i="4"/>
  <c r="C11578" i="4" s="1" a="1"/>
  <c r="C11578" i="4" s="1"/>
  <c r="D11578" i="4"/>
  <c r="E11578" i="4" s="1" a="1"/>
  <c r="E11578" i="4" s="1"/>
  <c r="F11578" i="4"/>
  <c r="G11578" i="4" s="1" a="1"/>
  <c r="G11578" i="4" s="1"/>
  <c r="J11578" i="4"/>
  <c r="A11579" i="4"/>
  <c r="B11579" i="4"/>
  <c r="C11579" i="4" s="1" a="1"/>
  <c r="C11579" i="4" s="1"/>
  <c r="D11579" i="4"/>
  <c r="E11579" i="4" s="1" a="1"/>
  <c r="E11579" i="4" s="1"/>
  <c r="F11579" i="4"/>
  <c r="G11579" i="4" s="1" a="1"/>
  <c r="G11579" i="4" s="1"/>
  <c r="J11579" i="4"/>
  <c r="A11580" i="4"/>
  <c r="B11580" i="4"/>
  <c r="C11580" i="4" s="1" a="1"/>
  <c r="C11580" i="4" s="1"/>
  <c r="D11580" i="4"/>
  <c r="E11580" i="4" s="1" a="1"/>
  <c r="E11580" i="4" s="1"/>
  <c r="F11580" i="4"/>
  <c r="G11580" i="4" s="1" a="1"/>
  <c r="G11580" i="4" s="1"/>
  <c r="J11580" i="4"/>
  <c r="A11581" i="4"/>
  <c r="B11581" i="4"/>
  <c r="C11581" i="4" s="1" a="1"/>
  <c r="C11581" i="4" s="1"/>
  <c r="D11581" i="4"/>
  <c r="E11581" i="4" s="1" a="1"/>
  <c r="E11581" i="4" s="1"/>
  <c r="F11581" i="4"/>
  <c r="G11581" i="4" s="1" a="1"/>
  <c r="G11581" i="4" s="1"/>
  <c r="J11581" i="4"/>
  <c r="A11582" i="4"/>
  <c r="B11582" i="4"/>
  <c r="C11582" i="4" s="1" a="1"/>
  <c r="C11582" i="4" s="1"/>
  <c r="D11582" i="4"/>
  <c r="E11582" i="4" s="1" a="1"/>
  <c r="E11582" i="4" s="1"/>
  <c r="F11582" i="4"/>
  <c r="G11582" i="4" s="1" a="1"/>
  <c r="G11582" i="4" s="1"/>
  <c r="J11582" i="4"/>
  <c r="A11583" i="4"/>
  <c r="B11583" i="4"/>
  <c r="C11583" i="4" s="1" a="1"/>
  <c r="C11583" i="4" s="1"/>
  <c r="D11583" i="4"/>
  <c r="E11583" i="4" s="1" a="1"/>
  <c r="E11583" i="4" s="1"/>
  <c r="F11583" i="4"/>
  <c r="G11583" i="4" s="1" a="1"/>
  <c r="G11583" i="4" s="1"/>
  <c r="J11583" i="4"/>
  <c r="A11584" i="4"/>
  <c r="B11584" i="4"/>
  <c r="C11584" i="4" s="1" a="1"/>
  <c r="C11584" i="4" s="1"/>
  <c r="D11584" i="4"/>
  <c r="E11584" i="4" s="1" a="1"/>
  <c r="E11584" i="4" s="1"/>
  <c r="F11584" i="4"/>
  <c r="G11584" i="4" s="1" a="1"/>
  <c r="G11584" i="4" s="1"/>
  <c r="J11584" i="4"/>
  <c r="A11585" i="4"/>
  <c r="B11585" i="4"/>
  <c r="C11585" i="4" s="1" a="1"/>
  <c r="C11585" i="4" s="1"/>
  <c r="D11585" i="4"/>
  <c r="E11585" i="4" s="1" a="1"/>
  <c r="E11585" i="4" s="1"/>
  <c r="F11585" i="4"/>
  <c r="G11585" i="4" s="1" a="1"/>
  <c r="G11585" i="4" s="1"/>
  <c r="J11585" i="4"/>
  <c r="A11586" i="4"/>
  <c r="B11586" i="4"/>
  <c r="C11586" i="4" s="1" a="1"/>
  <c r="C11586" i="4" s="1"/>
  <c r="D11586" i="4"/>
  <c r="E11586" i="4" s="1" a="1"/>
  <c r="E11586" i="4" s="1"/>
  <c r="F11586" i="4"/>
  <c r="G11586" i="4" s="1" a="1"/>
  <c r="G11586" i="4" s="1"/>
  <c r="J11586" i="4"/>
  <c r="A11587" i="4"/>
  <c r="B11587" i="4"/>
  <c r="C11587" i="4" s="1" a="1"/>
  <c r="C11587" i="4" s="1"/>
  <c r="D11587" i="4"/>
  <c r="E11587" i="4" s="1" a="1"/>
  <c r="E11587" i="4" s="1"/>
  <c r="F11587" i="4"/>
  <c r="G11587" i="4" s="1" a="1"/>
  <c r="G11587" i="4" s="1"/>
  <c r="J11587" i="4"/>
  <c r="A11588" i="4"/>
  <c r="B11588" i="4"/>
  <c r="C11588" i="4" s="1" a="1"/>
  <c r="C11588" i="4" s="1"/>
  <c r="D11588" i="4"/>
  <c r="E11588" i="4" s="1" a="1"/>
  <c r="E11588" i="4" s="1"/>
  <c r="F11588" i="4"/>
  <c r="G11588" i="4" s="1" a="1"/>
  <c r="G11588" i="4" s="1"/>
  <c r="J11588" i="4"/>
  <c r="A11589" i="4"/>
  <c r="B11589" i="4"/>
  <c r="C11589" i="4" s="1" a="1"/>
  <c r="C11589" i="4" s="1"/>
  <c r="D11589" i="4"/>
  <c r="E11589" i="4" s="1" a="1"/>
  <c r="E11589" i="4" s="1"/>
  <c r="F11589" i="4"/>
  <c r="G11589" i="4" s="1" a="1"/>
  <c r="G11589" i="4" s="1"/>
  <c r="J11589" i="4"/>
  <c r="A11590" i="4"/>
  <c r="B11590" i="4"/>
  <c r="C11590" i="4" s="1" a="1"/>
  <c r="C11590" i="4" s="1"/>
  <c r="D11590" i="4"/>
  <c r="E11590" i="4" s="1" a="1"/>
  <c r="E11590" i="4" s="1"/>
  <c r="F11590" i="4"/>
  <c r="G11590" i="4" s="1" a="1"/>
  <c r="G11590" i="4" s="1"/>
  <c r="J11590" i="4"/>
  <c r="A11591" i="4"/>
  <c r="B11591" i="4"/>
  <c r="C11591" i="4" s="1" a="1"/>
  <c r="C11591" i="4" s="1"/>
  <c r="D11591" i="4"/>
  <c r="E11591" i="4" s="1" a="1"/>
  <c r="E11591" i="4" s="1"/>
  <c r="F11591" i="4"/>
  <c r="G11591" i="4" s="1" a="1"/>
  <c r="G11591" i="4" s="1"/>
  <c r="J11591" i="4"/>
  <c r="A11592" i="4"/>
  <c r="B11592" i="4"/>
  <c r="C11592" i="4" s="1" a="1"/>
  <c r="C11592" i="4" s="1"/>
  <c r="D11592" i="4"/>
  <c r="E11592" i="4" s="1" a="1"/>
  <c r="E11592" i="4" s="1"/>
  <c r="F11592" i="4"/>
  <c r="G11592" i="4" s="1" a="1"/>
  <c r="G11592" i="4" s="1"/>
  <c r="J11592" i="4"/>
  <c r="A11593" i="4"/>
  <c r="B11593" i="4"/>
  <c r="C11593" i="4" s="1" a="1"/>
  <c r="C11593" i="4" s="1"/>
  <c r="D11593" i="4"/>
  <c r="E11593" i="4" s="1" a="1"/>
  <c r="E11593" i="4" s="1"/>
  <c r="F11593" i="4"/>
  <c r="G11593" i="4" s="1" a="1"/>
  <c r="G11593" i="4" s="1"/>
  <c r="J11593" i="4"/>
  <c r="A11594" i="4"/>
  <c r="B11594" i="4"/>
  <c r="C11594" i="4" s="1" a="1"/>
  <c r="C11594" i="4" s="1"/>
  <c r="D11594" i="4"/>
  <c r="E11594" i="4" s="1" a="1"/>
  <c r="E11594" i="4" s="1"/>
  <c r="F11594" i="4"/>
  <c r="G11594" i="4" s="1" a="1"/>
  <c r="G11594" i="4" s="1"/>
  <c r="J11594" i="4"/>
  <c r="A11595" i="4"/>
  <c r="B11595" i="4"/>
  <c r="C11595" i="4" s="1" a="1"/>
  <c r="C11595" i="4" s="1"/>
  <c r="D11595" i="4"/>
  <c r="E11595" i="4" s="1" a="1"/>
  <c r="E11595" i="4" s="1"/>
  <c r="F11595" i="4"/>
  <c r="G11595" i="4" s="1" a="1"/>
  <c r="G11595" i="4" s="1"/>
  <c r="J11595" i="4"/>
  <c r="A11596" i="4"/>
  <c r="B11596" i="4"/>
  <c r="C11596" i="4" s="1" a="1"/>
  <c r="C11596" i="4" s="1"/>
  <c r="D11596" i="4"/>
  <c r="E11596" i="4" s="1" a="1"/>
  <c r="E11596" i="4" s="1"/>
  <c r="F11596" i="4"/>
  <c r="G11596" i="4" s="1" a="1"/>
  <c r="G11596" i="4" s="1"/>
  <c r="J11596" i="4"/>
  <c r="A11597" i="4"/>
  <c r="B11597" i="4"/>
  <c r="C11597" i="4" s="1" a="1"/>
  <c r="C11597" i="4" s="1"/>
  <c r="D11597" i="4"/>
  <c r="E11597" i="4" s="1" a="1"/>
  <c r="E11597" i="4" s="1"/>
  <c r="F11597" i="4"/>
  <c r="G11597" i="4" s="1" a="1"/>
  <c r="G11597" i="4" s="1"/>
  <c r="J11597" i="4"/>
  <c r="A11598" i="4"/>
  <c r="B11598" i="4"/>
  <c r="C11598" i="4" s="1" a="1"/>
  <c r="C11598" i="4" s="1"/>
  <c r="D11598" i="4"/>
  <c r="E11598" i="4" s="1" a="1"/>
  <c r="E11598" i="4" s="1"/>
  <c r="F11598" i="4"/>
  <c r="G11598" i="4" s="1" a="1"/>
  <c r="G11598" i="4" s="1"/>
  <c r="J11598" i="4"/>
  <c r="A11599" i="4"/>
  <c r="B11599" i="4"/>
  <c r="C11599" i="4" s="1" a="1"/>
  <c r="C11599" i="4" s="1"/>
  <c r="D11599" i="4"/>
  <c r="E11599" i="4" s="1" a="1"/>
  <c r="E11599" i="4" s="1"/>
  <c r="F11599" i="4"/>
  <c r="G11599" i="4" s="1" a="1"/>
  <c r="G11599" i="4" s="1"/>
  <c r="J11599" i="4"/>
  <c r="A11600" i="4"/>
  <c r="B11600" i="4"/>
  <c r="C11600" i="4" s="1" a="1"/>
  <c r="C11600" i="4" s="1"/>
  <c r="D11600" i="4"/>
  <c r="E11600" i="4" s="1" a="1"/>
  <c r="E11600" i="4" s="1"/>
  <c r="F11600" i="4"/>
  <c r="G11600" i="4" s="1" a="1"/>
  <c r="G11600" i="4" s="1"/>
  <c r="J11600" i="4"/>
  <c r="A11601" i="4"/>
  <c r="B11601" i="4"/>
  <c r="C11601" i="4" s="1" a="1"/>
  <c r="C11601" i="4" s="1"/>
  <c r="D11601" i="4"/>
  <c r="E11601" i="4" s="1" a="1"/>
  <c r="E11601" i="4" s="1"/>
  <c r="F11601" i="4"/>
  <c r="G11601" i="4" s="1" a="1"/>
  <c r="G11601" i="4" s="1"/>
  <c r="J11601" i="4"/>
  <c r="A11602" i="4"/>
  <c r="B11602" i="4"/>
  <c r="C11602" i="4" s="1" a="1"/>
  <c r="C11602" i="4" s="1"/>
  <c r="D11602" i="4"/>
  <c r="E11602" i="4" s="1" a="1"/>
  <c r="E11602" i="4" s="1"/>
  <c r="F11602" i="4"/>
  <c r="G11602" i="4" s="1" a="1"/>
  <c r="G11602" i="4" s="1"/>
  <c r="J11602" i="4"/>
  <c r="A11603" i="4"/>
  <c r="B11603" i="4"/>
  <c r="C11603" i="4" s="1" a="1"/>
  <c r="C11603" i="4" s="1"/>
  <c r="D11603" i="4"/>
  <c r="E11603" i="4" s="1" a="1"/>
  <c r="E11603" i="4" s="1"/>
  <c r="F11603" i="4"/>
  <c r="G11603" i="4" s="1" a="1"/>
  <c r="G11603" i="4" s="1"/>
  <c r="J11603" i="4"/>
  <c r="A11604" i="4"/>
  <c r="B11604" i="4"/>
  <c r="C11604" i="4" s="1" a="1"/>
  <c r="C11604" i="4" s="1"/>
  <c r="D11604" i="4"/>
  <c r="E11604" i="4" s="1" a="1"/>
  <c r="E11604" i="4" s="1"/>
  <c r="F11604" i="4"/>
  <c r="G11604" i="4" s="1" a="1"/>
  <c r="G11604" i="4" s="1"/>
  <c r="J11604" i="4"/>
  <c r="A11605" i="4"/>
  <c r="B11605" i="4"/>
  <c r="C11605" i="4" s="1" a="1"/>
  <c r="C11605" i="4" s="1"/>
  <c r="D11605" i="4"/>
  <c r="E11605" i="4" s="1" a="1"/>
  <c r="E11605" i="4" s="1"/>
  <c r="F11605" i="4"/>
  <c r="G11605" i="4" s="1" a="1"/>
  <c r="G11605" i="4" s="1"/>
  <c r="J11605" i="4"/>
  <c r="A11606" i="4"/>
  <c r="B11606" i="4"/>
  <c r="C11606" i="4" s="1" a="1"/>
  <c r="C11606" i="4" s="1"/>
  <c r="D11606" i="4"/>
  <c r="E11606" i="4" s="1" a="1"/>
  <c r="E11606" i="4" s="1"/>
  <c r="F11606" i="4"/>
  <c r="G11606" i="4" s="1" a="1"/>
  <c r="G11606" i="4" s="1"/>
  <c r="J11606" i="4"/>
  <c r="A11607" i="4"/>
  <c r="B11607" i="4"/>
  <c r="C11607" i="4" s="1" a="1"/>
  <c r="C11607" i="4" s="1"/>
  <c r="D11607" i="4"/>
  <c r="E11607" i="4" s="1" a="1"/>
  <c r="E11607" i="4" s="1"/>
  <c r="F11607" i="4"/>
  <c r="G11607" i="4" s="1" a="1"/>
  <c r="G11607" i="4" s="1"/>
  <c r="J11607" i="4"/>
  <c r="A11608" i="4"/>
  <c r="B11608" i="4"/>
  <c r="C11608" i="4" s="1" a="1"/>
  <c r="C11608" i="4" s="1"/>
  <c r="D11608" i="4"/>
  <c r="E11608" i="4" s="1" a="1"/>
  <c r="E11608" i="4" s="1"/>
  <c r="F11608" i="4"/>
  <c r="G11608" i="4" s="1" a="1"/>
  <c r="G11608" i="4" s="1"/>
  <c r="J11608" i="4"/>
  <c r="A11609" i="4"/>
  <c r="B11609" i="4"/>
  <c r="C11609" i="4" s="1" a="1"/>
  <c r="C11609" i="4" s="1"/>
  <c r="D11609" i="4"/>
  <c r="E11609" i="4" s="1" a="1"/>
  <c r="E11609" i="4" s="1"/>
  <c r="F11609" i="4"/>
  <c r="G11609" i="4" s="1" a="1"/>
  <c r="G11609" i="4" s="1"/>
  <c r="J11609" i="4"/>
  <c r="A11610" i="4"/>
  <c r="B11610" i="4"/>
  <c r="C11610" i="4" s="1" a="1"/>
  <c r="C11610" i="4" s="1"/>
  <c r="D11610" i="4"/>
  <c r="E11610" i="4" s="1" a="1"/>
  <c r="E11610" i="4" s="1"/>
  <c r="F11610" i="4"/>
  <c r="G11610" i="4" s="1" a="1"/>
  <c r="G11610" i="4" s="1"/>
  <c r="J11610" i="4"/>
  <c r="A11611" i="4"/>
  <c r="B11611" i="4"/>
  <c r="C11611" i="4" s="1" a="1"/>
  <c r="C11611" i="4" s="1"/>
  <c r="D11611" i="4"/>
  <c r="E11611" i="4" s="1" a="1"/>
  <c r="E11611" i="4" s="1"/>
  <c r="F11611" i="4"/>
  <c r="G11611" i="4" s="1" a="1"/>
  <c r="G11611" i="4" s="1"/>
  <c r="J11611" i="4"/>
  <c r="A11612" i="4"/>
  <c r="B11612" i="4"/>
  <c r="C11612" i="4" s="1" a="1"/>
  <c r="C11612" i="4" s="1"/>
  <c r="D11612" i="4"/>
  <c r="E11612" i="4" s="1" a="1"/>
  <c r="E11612" i="4" s="1"/>
  <c r="F11612" i="4"/>
  <c r="G11612" i="4" s="1" a="1"/>
  <c r="G11612" i="4" s="1"/>
  <c r="J11612" i="4"/>
  <c r="A11613" i="4"/>
  <c r="B11613" i="4"/>
  <c r="C11613" i="4" s="1" a="1"/>
  <c r="C11613" i="4" s="1"/>
  <c r="D11613" i="4"/>
  <c r="E11613" i="4" s="1" a="1"/>
  <c r="E11613" i="4" s="1"/>
  <c r="F11613" i="4"/>
  <c r="G11613" i="4" s="1" a="1"/>
  <c r="G11613" i="4" s="1"/>
  <c r="J11613" i="4"/>
  <c r="A11614" i="4"/>
  <c r="B11614" i="4"/>
  <c r="C11614" i="4" s="1" a="1"/>
  <c r="C11614" i="4" s="1"/>
  <c r="D11614" i="4"/>
  <c r="E11614" i="4" s="1" a="1"/>
  <c r="E11614" i="4" s="1"/>
  <c r="F11614" i="4"/>
  <c r="G11614" i="4" s="1" a="1"/>
  <c r="G11614" i="4" s="1"/>
  <c r="J11614" i="4"/>
  <c r="A11615" i="4"/>
  <c r="B11615" i="4"/>
  <c r="C11615" i="4" s="1" a="1"/>
  <c r="C11615" i="4" s="1"/>
  <c r="D11615" i="4"/>
  <c r="E11615" i="4" s="1" a="1"/>
  <c r="E11615" i="4" s="1"/>
  <c r="F11615" i="4"/>
  <c r="G11615" i="4" s="1" a="1"/>
  <c r="G11615" i="4" s="1"/>
  <c r="J11615" i="4"/>
  <c r="A11616" i="4"/>
  <c r="B11616" i="4"/>
  <c r="C11616" i="4" s="1" a="1"/>
  <c r="C11616" i="4" s="1"/>
  <c r="D11616" i="4"/>
  <c r="E11616" i="4" s="1" a="1"/>
  <c r="E11616" i="4" s="1"/>
  <c r="F11616" i="4"/>
  <c r="G11616" i="4" s="1" a="1"/>
  <c r="G11616" i="4" s="1"/>
  <c r="J11616" i="4"/>
  <c r="A11617" i="4"/>
  <c r="B11617" i="4"/>
  <c r="C11617" i="4" s="1" a="1"/>
  <c r="C11617" i="4" s="1"/>
  <c r="D11617" i="4"/>
  <c r="E11617" i="4" s="1" a="1"/>
  <c r="E11617" i="4" s="1"/>
  <c r="F11617" i="4"/>
  <c r="G11617" i="4" s="1" a="1"/>
  <c r="G11617" i="4" s="1"/>
  <c r="J11617" i="4"/>
  <c r="A11618" i="4"/>
  <c r="B11618" i="4"/>
  <c r="C11618" i="4" s="1" a="1"/>
  <c r="C11618" i="4" s="1"/>
  <c r="D11618" i="4"/>
  <c r="E11618" i="4" s="1" a="1"/>
  <c r="E11618" i="4" s="1"/>
  <c r="F11618" i="4"/>
  <c r="G11618" i="4" s="1" a="1"/>
  <c r="G11618" i="4" s="1"/>
  <c r="J11618" i="4"/>
  <c r="A11619" i="4"/>
  <c r="B11619" i="4"/>
  <c r="C11619" i="4" s="1" a="1"/>
  <c r="C11619" i="4" s="1"/>
  <c r="D11619" i="4"/>
  <c r="E11619" i="4" s="1" a="1"/>
  <c r="E11619" i="4" s="1"/>
  <c r="F11619" i="4"/>
  <c r="G11619" i="4" s="1" a="1"/>
  <c r="G11619" i="4" s="1"/>
  <c r="J11619" i="4"/>
  <c r="A11620" i="4"/>
  <c r="B11620" i="4"/>
  <c r="C11620" i="4" s="1" a="1"/>
  <c r="C11620" i="4" s="1"/>
  <c r="D11620" i="4"/>
  <c r="E11620" i="4" s="1" a="1"/>
  <c r="E11620" i="4" s="1"/>
  <c r="F11620" i="4"/>
  <c r="G11620" i="4" s="1" a="1"/>
  <c r="G11620" i="4" s="1"/>
  <c r="J11620" i="4"/>
  <c r="A11621" i="4"/>
  <c r="B11621" i="4"/>
  <c r="C11621" i="4" s="1" a="1"/>
  <c r="C11621" i="4" s="1"/>
  <c r="D11621" i="4"/>
  <c r="E11621" i="4" s="1" a="1"/>
  <c r="E11621" i="4" s="1"/>
  <c r="F11621" i="4"/>
  <c r="G11621" i="4" s="1" a="1"/>
  <c r="G11621" i="4" s="1"/>
  <c r="J11621" i="4"/>
  <c r="A11622" i="4"/>
  <c r="B11622" i="4"/>
  <c r="C11622" i="4" s="1" a="1"/>
  <c r="C11622" i="4" s="1"/>
  <c r="D11622" i="4"/>
  <c r="E11622" i="4" s="1" a="1"/>
  <c r="E11622" i="4" s="1"/>
  <c r="F11622" i="4"/>
  <c r="G11622" i="4" s="1" a="1"/>
  <c r="G11622" i="4" s="1"/>
  <c r="J11622" i="4"/>
  <c r="A11623" i="4"/>
  <c r="B11623" i="4"/>
  <c r="C11623" i="4" s="1" a="1"/>
  <c r="C11623" i="4" s="1"/>
  <c r="D11623" i="4"/>
  <c r="E11623" i="4" s="1" a="1"/>
  <c r="E11623" i="4" s="1"/>
  <c r="F11623" i="4"/>
  <c r="G11623" i="4" s="1" a="1"/>
  <c r="G11623" i="4" s="1"/>
  <c r="J11623" i="4"/>
  <c r="A11624" i="4"/>
  <c r="B11624" i="4"/>
  <c r="C11624" i="4" s="1" a="1"/>
  <c r="C11624" i="4" s="1"/>
  <c r="D11624" i="4"/>
  <c r="E11624" i="4" s="1" a="1"/>
  <c r="E11624" i="4" s="1"/>
  <c r="F11624" i="4"/>
  <c r="G11624" i="4" s="1" a="1"/>
  <c r="G11624" i="4" s="1"/>
  <c r="J11624" i="4"/>
  <c r="A11625" i="4"/>
  <c r="B11625" i="4"/>
  <c r="C11625" i="4" s="1" a="1"/>
  <c r="C11625" i="4" s="1"/>
  <c r="D11625" i="4"/>
  <c r="E11625" i="4" s="1" a="1"/>
  <c r="E11625" i="4" s="1"/>
  <c r="F11625" i="4"/>
  <c r="G11625" i="4" s="1" a="1"/>
  <c r="G11625" i="4" s="1"/>
  <c r="J11625" i="4"/>
  <c r="A11626" i="4"/>
  <c r="B11626" i="4"/>
  <c r="C11626" i="4" s="1" a="1"/>
  <c r="C11626" i="4" s="1"/>
  <c r="D11626" i="4"/>
  <c r="E11626" i="4" s="1" a="1"/>
  <c r="E11626" i="4" s="1"/>
  <c r="F11626" i="4"/>
  <c r="G11626" i="4" s="1" a="1"/>
  <c r="G11626" i="4" s="1"/>
  <c r="J11626" i="4"/>
  <c r="A11627" i="4"/>
  <c r="B11627" i="4"/>
  <c r="C11627" i="4" s="1" a="1"/>
  <c r="C11627" i="4" s="1"/>
  <c r="D11627" i="4"/>
  <c r="E11627" i="4" s="1" a="1"/>
  <c r="E11627" i="4" s="1"/>
  <c r="F11627" i="4"/>
  <c r="G11627" i="4" s="1" a="1"/>
  <c r="G11627" i="4" s="1"/>
  <c r="J11627" i="4"/>
  <c r="A11628" i="4"/>
  <c r="B11628" i="4"/>
  <c r="C11628" i="4" s="1" a="1"/>
  <c r="C11628" i="4" s="1"/>
  <c r="D11628" i="4"/>
  <c r="E11628" i="4" s="1" a="1"/>
  <c r="E11628" i="4" s="1"/>
  <c r="F11628" i="4"/>
  <c r="G11628" i="4" s="1" a="1"/>
  <c r="G11628" i="4" s="1"/>
  <c r="J11628" i="4"/>
  <c r="A11629" i="4"/>
  <c r="B11629" i="4"/>
  <c r="C11629" i="4" s="1" a="1"/>
  <c r="C11629" i="4" s="1"/>
  <c r="D11629" i="4"/>
  <c r="E11629" i="4" s="1" a="1"/>
  <c r="E11629" i="4" s="1"/>
  <c r="F11629" i="4"/>
  <c r="G11629" i="4" s="1" a="1"/>
  <c r="G11629" i="4" s="1"/>
  <c r="J11629" i="4"/>
  <c r="A11630" i="4"/>
  <c r="B11630" i="4"/>
  <c r="C11630" i="4" s="1" a="1"/>
  <c r="C11630" i="4" s="1"/>
  <c r="D11630" i="4"/>
  <c r="E11630" i="4" s="1" a="1"/>
  <c r="E11630" i="4" s="1"/>
  <c r="F11630" i="4"/>
  <c r="G11630" i="4" s="1" a="1"/>
  <c r="G11630" i="4" s="1"/>
  <c r="J11630" i="4"/>
  <c r="A11631" i="4"/>
  <c r="B11631" i="4"/>
  <c r="C11631" i="4" s="1" a="1"/>
  <c r="C11631" i="4" s="1"/>
  <c r="D11631" i="4"/>
  <c r="E11631" i="4" s="1" a="1"/>
  <c r="E11631" i="4" s="1"/>
  <c r="F11631" i="4"/>
  <c r="G11631" i="4" s="1" a="1"/>
  <c r="G11631" i="4" s="1"/>
  <c r="J11631" i="4"/>
  <c r="A11632" i="4"/>
  <c r="B11632" i="4"/>
  <c r="C11632" i="4" s="1" a="1"/>
  <c r="C11632" i="4" s="1"/>
  <c r="D11632" i="4"/>
  <c r="E11632" i="4" s="1" a="1"/>
  <c r="E11632" i="4" s="1"/>
  <c r="F11632" i="4"/>
  <c r="G11632" i="4" s="1" a="1"/>
  <c r="G11632" i="4" s="1"/>
  <c r="J11632" i="4"/>
  <c r="A11633" i="4"/>
  <c r="B11633" i="4"/>
  <c r="C11633" i="4" s="1" a="1"/>
  <c r="C11633" i="4" s="1"/>
  <c r="D11633" i="4"/>
  <c r="E11633" i="4" s="1" a="1"/>
  <c r="E11633" i="4" s="1"/>
  <c r="F11633" i="4"/>
  <c r="G11633" i="4" s="1" a="1"/>
  <c r="G11633" i="4" s="1"/>
  <c r="J11633" i="4"/>
  <c r="A11634" i="4"/>
  <c r="B11634" i="4"/>
  <c r="C11634" i="4" s="1" a="1"/>
  <c r="C11634" i="4" s="1"/>
  <c r="D11634" i="4"/>
  <c r="E11634" i="4" s="1" a="1"/>
  <c r="E11634" i="4" s="1"/>
  <c r="F11634" i="4"/>
  <c r="G11634" i="4" s="1" a="1"/>
  <c r="G11634" i="4" s="1"/>
  <c r="J11634" i="4"/>
  <c r="A11635" i="4"/>
  <c r="B11635" i="4"/>
  <c r="C11635" i="4" s="1" a="1"/>
  <c r="C11635" i="4" s="1"/>
  <c r="D11635" i="4"/>
  <c r="E11635" i="4" s="1" a="1"/>
  <c r="E11635" i="4" s="1"/>
  <c r="F11635" i="4"/>
  <c r="G11635" i="4" s="1" a="1"/>
  <c r="G11635" i="4" s="1"/>
  <c r="J11635" i="4"/>
  <c r="A11636" i="4"/>
  <c r="B11636" i="4"/>
  <c r="C11636" i="4" s="1" a="1"/>
  <c r="C11636" i="4" s="1"/>
  <c r="D11636" i="4"/>
  <c r="E11636" i="4" s="1" a="1"/>
  <c r="E11636" i="4" s="1"/>
  <c r="F11636" i="4"/>
  <c r="G11636" i="4" s="1" a="1"/>
  <c r="G11636" i="4" s="1"/>
  <c r="J11636" i="4"/>
  <c r="A11637" i="4"/>
  <c r="B11637" i="4"/>
  <c r="C11637" i="4" s="1" a="1"/>
  <c r="C11637" i="4" s="1"/>
  <c r="D11637" i="4"/>
  <c r="E11637" i="4" s="1" a="1"/>
  <c r="E11637" i="4" s="1"/>
  <c r="F11637" i="4"/>
  <c r="G11637" i="4" s="1" a="1"/>
  <c r="G11637" i="4" s="1"/>
  <c r="J11637" i="4"/>
  <c r="A11638" i="4"/>
  <c r="B11638" i="4"/>
  <c r="C11638" i="4" s="1" a="1"/>
  <c r="C11638" i="4" s="1"/>
  <c r="D11638" i="4"/>
  <c r="E11638" i="4" s="1" a="1"/>
  <c r="E11638" i="4" s="1"/>
  <c r="F11638" i="4"/>
  <c r="G11638" i="4" s="1" a="1"/>
  <c r="G11638" i="4" s="1"/>
  <c r="J11638" i="4"/>
  <c r="A11639" i="4"/>
  <c r="B11639" i="4"/>
  <c r="C11639" i="4" s="1" a="1"/>
  <c r="C11639" i="4" s="1"/>
  <c r="D11639" i="4"/>
  <c r="E11639" i="4" s="1" a="1"/>
  <c r="E11639" i="4" s="1"/>
  <c r="F11639" i="4"/>
  <c r="G11639" i="4" s="1" a="1"/>
  <c r="G11639" i="4" s="1"/>
  <c r="J11639" i="4"/>
  <c r="A11640" i="4"/>
  <c r="B11640" i="4"/>
  <c r="C11640" i="4" s="1" a="1"/>
  <c r="C11640" i="4" s="1"/>
  <c r="D11640" i="4"/>
  <c r="E11640" i="4" s="1" a="1"/>
  <c r="E11640" i="4" s="1"/>
  <c r="F11640" i="4"/>
  <c r="G11640" i="4" s="1" a="1"/>
  <c r="G11640" i="4" s="1"/>
  <c r="J11640" i="4"/>
  <c r="A11641" i="4"/>
  <c r="B11641" i="4"/>
  <c r="C11641" i="4" s="1" a="1"/>
  <c r="C11641" i="4" s="1"/>
  <c r="D11641" i="4"/>
  <c r="E11641" i="4" s="1" a="1"/>
  <c r="E11641" i="4" s="1"/>
  <c r="F11641" i="4"/>
  <c r="G11641" i="4" s="1" a="1"/>
  <c r="G11641" i="4" s="1"/>
  <c r="J11641" i="4"/>
  <c r="A11642" i="4"/>
  <c r="B11642" i="4"/>
  <c r="C11642" i="4" s="1" a="1"/>
  <c r="C11642" i="4" s="1"/>
  <c r="D11642" i="4"/>
  <c r="E11642" i="4" s="1" a="1"/>
  <c r="E11642" i="4" s="1"/>
  <c r="F11642" i="4"/>
  <c r="G11642" i="4" s="1" a="1"/>
  <c r="G11642" i="4" s="1"/>
  <c r="J11642" i="4"/>
  <c r="A11643" i="4"/>
  <c r="B11643" i="4"/>
  <c r="C11643" i="4" s="1" a="1"/>
  <c r="C11643" i="4" s="1"/>
  <c r="D11643" i="4"/>
  <c r="E11643" i="4" s="1" a="1"/>
  <c r="E11643" i="4" s="1"/>
  <c r="F11643" i="4"/>
  <c r="G11643" i="4" s="1" a="1"/>
  <c r="G11643" i="4" s="1"/>
  <c r="J11643" i="4"/>
  <c r="A11644" i="4"/>
  <c r="B11644" i="4"/>
  <c r="C11644" i="4" s="1" a="1"/>
  <c r="C11644" i="4" s="1"/>
  <c r="D11644" i="4"/>
  <c r="E11644" i="4" s="1" a="1"/>
  <c r="E11644" i="4" s="1"/>
  <c r="F11644" i="4"/>
  <c r="G11644" i="4" s="1" a="1"/>
  <c r="G11644" i="4" s="1"/>
  <c r="J11644" i="4"/>
  <c r="A11645" i="4"/>
  <c r="B11645" i="4"/>
  <c r="C11645" i="4" s="1" a="1"/>
  <c r="C11645" i="4" s="1"/>
  <c r="D11645" i="4"/>
  <c r="E11645" i="4" s="1" a="1"/>
  <c r="E11645" i="4" s="1"/>
  <c r="F11645" i="4"/>
  <c r="G11645" i="4" s="1" a="1"/>
  <c r="G11645" i="4" s="1"/>
  <c r="J11645" i="4"/>
  <c r="A11646" i="4"/>
  <c r="B11646" i="4"/>
  <c r="C11646" i="4" s="1" a="1"/>
  <c r="C11646" i="4" s="1"/>
  <c r="D11646" i="4"/>
  <c r="E11646" i="4" s="1" a="1"/>
  <c r="E11646" i="4" s="1"/>
  <c r="F11646" i="4"/>
  <c r="G11646" i="4" s="1" a="1"/>
  <c r="G11646" i="4" s="1"/>
  <c r="J11646" i="4"/>
  <c r="A11647" i="4"/>
  <c r="B11647" i="4"/>
  <c r="C11647" i="4" s="1" a="1"/>
  <c r="C11647" i="4" s="1"/>
  <c r="D11647" i="4"/>
  <c r="E11647" i="4" s="1" a="1"/>
  <c r="E11647" i="4" s="1"/>
  <c r="F11647" i="4"/>
  <c r="G11647" i="4" s="1" a="1"/>
  <c r="G11647" i="4" s="1"/>
  <c r="J11647" i="4"/>
  <c r="A11648" i="4"/>
  <c r="B11648" i="4"/>
  <c r="C11648" i="4" s="1" a="1"/>
  <c r="C11648" i="4" s="1"/>
  <c r="D11648" i="4"/>
  <c r="E11648" i="4" s="1" a="1"/>
  <c r="E11648" i="4" s="1"/>
  <c r="F11648" i="4"/>
  <c r="G11648" i="4" s="1" a="1"/>
  <c r="G11648" i="4" s="1"/>
  <c r="J11648" i="4"/>
  <c r="A11649" i="4"/>
  <c r="B11649" i="4"/>
  <c r="C11649" i="4" s="1" a="1"/>
  <c r="C11649" i="4" s="1"/>
  <c r="D11649" i="4"/>
  <c r="E11649" i="4" s="1" a="1"/>
  <c r="E11649" i="4" s="1"/>
  <c r="F11649" i="4"/>
  <c r="G11649" i="4" s="1" a="1"/>
  <c r="G11649" i="4" s="1"/>
  <c r="J11649" i="4"/>
  <c r="A11650" i="4"/>
  <c r="B11650" i="4"/>
  <c r="C11650" i="4" s="1" a="1"/>
  <c r="C11650" i="4" s="1"/>
  <c r="D11650" i="4"/>
  <c r="E11650" i="4" s="1" a="1"/>
  <c r="E11650" i="4" s="1"/>
  <c r="F11650" i="4"/>
  <c r="G11650" i="4" s="1" a="1"/>
  <c r="G11650" i="4" s="1"/>
  <c r="J11650" i="4"/>
  <c r="A11651" i="4"/>
  <c r="B11651" i="4"/>
  <c r="C11651" i="4" s="1" a="1"/>
  <c r="C11651" i="4" s="1"/>
  <c r="D11651" i="4"/>
  <c r="E11651" i="4" s="1" a="1"/>
  <c r="E11651" i="4" s="1"/>
  <c r="F11651" i="4"/>
  <c r="G11651" i="4" s="1" a="1"/>
  <c r="G11651" i="4" s="1"/>
  <c r="J11651" i="4"/>
  <c r="A11652" i="4"/>
  <c r="B11652" i="4"/>
  <c r="C11652" i="4" s="1" a="1"/>
  <c r="C11652" i="4" s="1"/>
  <c r="D11652" i="4"/>
  <c r="E11652" i="4" s="1" a="1"/>
  <c r="E11652" i="4" s="1"/>
  <c r="F11652" i="4"/>
  <c r="G11652" i="4" s="1" a="1"/>
  <c r="G11652" i="4" s="1"/>
  <c r="J11652" i="4"/>
  <c r="A11653" i="4"/>
  <c r="B11653" i="4"/>
  <c r="C11653" i="4" s="1" a="1"/>
  <c r="C11653" i="4" s="1"/>
  <c r="D11653" i="4"/>
  <c r="E11653" i="4" s="1" a="1"/>
  <c r="E11653" i="4" s="1"/>
  <c r="F11653" i="4"/>
  <c r="G11653" i="4" s="1" a="1"/>
  <c r="G11653" i="4" s="1"/>
  <c r="J11653" i="4"/>
  <c r="A11654" i="4"/>
  <c r="B11654" i="4"/>
  <c r="C11654" i="4" s="1" a="1"/>
  <c r="C11654" i="4" s="1"/>
  <c r="D11654" i="4"/>
  <c r="E11654" i="4" s="1" a="1"/>
  <c r="E11654" i="4" s="1"/>
  <c r="F11654" i="4"/>
  <c r="G11654" i="4" s="1" a="1"/>
  <c r="G11654" i="4" s="1"/>
  <c r="J11654" i="4"/>
  <c r="A11655" i="4"/>
  <c r="B11655" i="4"/>
  <c r="C11655" i="4" s="1" a="1"/>
  <c r="C11655" i="4" s="1"/>
  <c r="D11655" i="4"/>
  <c r="E11655" i="4" s="1" a="1"/>
  <c r="E11655" i="4" s="1"/>
  <c r="F11655" i="4"/>
  <c r="G11655" i="4" s="1" a="1"/>
  <c r="G11655" i="4" s="1"/>
  <c r="J11655" i="4"/>
  <c r="A11656" i="4"/>
  <c r="B11656" i="4"/>
  <c r="C11656" i="4" s="1" a="1"/>
  <c r="C11656" i="4" s="1"/>
  <c r="D11656" i="4"/>
  <c r="E11656" i="4" s="1" a="1"/>
  <c r="E11656" i="4" s="1"/>
  <c r="F11656" i="4"/>
  <c r="G11656" i="4" s="1" a="1"/>
  <c r="G11656" i="4" s="1"/>
  <c r="J11656" i="4"/>
  <c r="A11657" i="4"/>
  <c r="B11657" i="4"/>
  <c r="C11657" i="4" s="1" a="1"/>
  <c r="C11657" i="4" s="1"/>
  <c r="D11657" i="4"/>
  <c r="E11657" i="4" s="1" a="1"/>
  <c r="E11657" i="4" s="1"/>
  <c r="F11657" i="4"/>
  <c r="G11657" i="4" s="1" a="1"/>
  <c r="G11657" i="4" s="1"/>
  <c r="J11657" i="4"/>
  <c r="A11658" i="4"/>
  <c r="B11658" i="4"/>
  <c r="C11658" i="4" s="1" a="1"/>
  <c r="C11658" i="4" s="1"/>
  <c r="D11658" i="4"/>
  <c r="E11658" i="4" s="1" a="1"/>
  <c r="E11658" i="4" s="1"/>
  <c r="F11658" i="4"/>
  <c r="G11658" i="4" s="1" a="1"/>
  <c r="G11658" i="4" s="1"/>
  <c r="J11658" i="4"/>
  <c r="A11659" i="4"/>
  <c r="B11659" i="4"/>
  <c r="C11659" i="4" s="1" a="1"/>
  <c r="C11659" i="4" s="1"/>
  <c r="D11659" i="4"/>
  <c r="E11659" i="4" s="1" a="1"/>
  <c r="E11659" i="4" s="1"/>
  <c r="F11659" i="4"/>
  <c r="G11659" i="4" s="1" a="1"/>
  <c r="G11659" i="4" s="1"/>
  <c r="J11659" i="4"/>
  <c r="A11660" i="4"/>
  <c r="B11660" i="4"/>
  <c r="C11660" i="4" s="1" a="1"/>
  <c r="C11660" i="4" s="1"/>
  <c r="D11660" i="4"/>
  <c r="E11660" i="4" s="1" a="1"/>
  <c r="E11660" i="4" s="1"/>
  <c r="F11660" i="4"/>
  <c r="G11660" i="4" s="1" a="1"/>
  <c r="G11660" i="4" s="1"/>
  <c r="J11660" i="4"/>
  <c r="A11661" i="4"/>
  <c r="B11661" i="4"/>
  <c r="C11661" i="4" s="1" a="1"/>
  <c r="C11661" i="4" s="1"/>
  <c r="D11661" i="4"/>
  <c r="E11661" i="4" s="1" a="1"/>
  <c r="E11661" i="4" s="1"/>
  <c r="F11661" i="4"/>
  <c r="G11661" i="4" s="1" a="1"/>
  <c r="G11661" i="4" s="1"/>
  <c r="J11661" i="4"/>
  <c r="A11662" i="4"/>
  <c r="B11662" i="4"/>
  <c r="C11662" i="4" s="1" a="1"/>
  <c r="C11662" i="4" s="1"/>
  <c r="D11662" i="4"/>
  <c r="E11662" i="4" s="1" a="1"/>
  <c r="E11662" i="4" s="1"/>
  <c r="F11662" i="4"/>
  <c r="G11662" i="4" s="1" a="1"/>
  <c r="G11662" i="4" s="1"/>
  <c r="J11662" i="4"/>
  <c r="A11663" i="4"/>
  <c r="B11663" i="4"/>
  <c r="C11663" i="4" s="1" a="1"/>
  <c r="C11663" i="4" s="1"/>
  <c r="D11663" i="4"/>
  <c r="E11663" i="4" s="1" a="1"/>
  <c r="E11663" i="4" s="1"/>
  <c r="F11663" i="4"/>
  <c r="G11663" i="4" s="1" a="1"/>
  <c r="G11663" i="4" s="1"/>
  <c r="J11663" i="4"/>
  <c r="A11664" i="4"/>
  <c r="B11664" i="4"/>
  <c r="C11664" i="4" s="1" a="1"/>
  <c r="C11664" i="4" s="1"/>
  <c r="D11664" i="4"/>
  <c r="E11664" i="4" s="1" a="1"/>
  <c r="E11664" i="4" s="1"/>
  <c r="F11664" i="4"/>
  <c r="G11664" i="4" s="1" a="1"/>
  <c r="G11664" i="4" s="1"/>
  <c r="J11664" i="4"/>
  <c r="A11665" i="4"/>
  <c r="B11665" i="4"/>
  <c r="C11665" i="4" s="1" a="1"/>
  <c r="C11665" i="4" s="1"/>
  <c r="D11665" i="4"/>
  <c r="E11665" i="4" s="1" a="1"/>
  <c r="E11665" i="4" s="1"/>
  <c r="F11665" i="4"/>
  <c r="G11665" i="4" s="1" a="1"/>
  <c r="G11665" i="4" s="1"/>
  <c r="J11665" i="4"/>
  <c r="A11666" i="4"/>
  <c r="B11666" i="4"/>
  <c r="C11666" i="4" s="1" a="1"/>
  <c r="C11666" i="4" s="1"/>
  <c r="D11666" i="4"/>
  <c r="E11666" i="4" s="1" a="1"/>
  <c r="E11666" i="4" s="1"/>
  <c r="F11666" i="4"/>
  <c r="G11666" i="4" s="1" a="1"/>
  <c r="G11666" i="4" s="1"/>
  <c r="J11666" i="4"/>
  <c r="A11667" i="4"/>
  <c r="B11667" i="4"/>
  <c r="C11667" i="4" s="1" a="1"/>
  <c r="C11667" i="4" s="1"/>
  <c r="D11667" i="4"/>
  <c r="E11667" i="4" s="1" a="1"/>
  <c r="E11667" i="4" s="1"/>
  <c r="F11667" i="4"/>
  <c r="G11667" i="4" s="1" a="1"/>
  <c r="G11667" i="4" s="1"/>
  <c r="J11667" i="4"/>
  <c r="A11668" i="4"/>
  <c r="B11668" i="4"/>
  <c r="C11668" i="4" s="1" a="1"/>
  <c r="C11668" i="4" s="1"/>
  <c r="D11668" i="4"/>
  <c r="E11668" i="4" s="1" a="1"/>
  <c r="E11668" i="4" s="1"/>
  <c r="F11668" i="4"/>
  <c r="G11668" i="4" s="1" a="1"/>
  <c r="G11668" i="4" s="1"/>
  <c r="J11668" i="4"/>
  <c r="A11669" i="4"/>
  <c r="B11669" i="4"/>
  <c r="C11669" i="4" s="1" a="1"/>
  <c r="C11669" i="4" s="1"/>
  <c r="D11669" i="4"/>
  <c r="E11669" i="4" s="1" a="1"/>
  <c r="E11669" i="4" s="1"/>
  <c r="F11669" i="4"/>
  <c r="G11669" i="4" s="1" a="1"/>
  <c r="G11669" i="4" s="1"/>
  <c r="J11669" i="4"/>
  <c r="A11670" i="4"/>
  <c r="B11670" i="4"/>
  <c r="C11670" i="4" s="1" a="1"/>
  <c r="C11670" i="4" s="1"/>
  <c r="D11670" i="4"/>
  <c r="E11670" i="4" s="1" a="1"/>
  <c r="E11670" i="4" s="1"/>
  <c r="F11670" i="4"/>
  <c r="G11670" i="4" s="1" a="1"/>
  <c r="G11670" i="4" s="1"/>
  <c r="J11670" i="4"/>
  <c r="A11671" i="4"/>
  <c r="B11671" i="4"/>
  <c r="C11671" i="4" s="1" a="1"/>
  <c r="C11671" i="4" s="1"/>
  <c r="D11671" i="4"/>
  <c r="E11671" i="4" s="1" a="1"/>
  <c r="E11671" i="4" s="1"/>
  <c r="F11671" i="4"/>
  <c r="G11671" i="4" s="1" a="1"/>
  <c r="G11671" i="4" s="1"/>
  <c r="J11671" i="4"/>
  <c r="A11672" i="4"/>
  <c r="B11672" i="4"/>
  <c r="C11672" i="4" s="1" a="1"/>
  <c r="C11672" i="4" s="1"/>
  <c r="D11672" i="4"/>
  <c r="E11672" i="4" s="1" a="1"/>
  <c r="E11672" i="4" s="1"/>
  <c r="F11672" i="4"/>
  <c r="G11672" i="4" s="1" a="1"/>
  <c r="G11672" i="4" s="1"/>
  <c r="J11672" i="4"/>
  <c r="A11673" i="4"/>
  <c r="B11673" i="4"/>
  <c r="C11673" i="4" s="1" a="1"/>
  <c r="C11673" i="4" s="1"/>
  <c r="D11673" i="4"/>
  <c r="E11673" i="4" s="1" a="1"/>
  <c r="E11673" i="4" s="1"/>
  <c r="F11673" i="4"/>
  <c r="G11673" i="4" s="1" a="1"/>
  <c r="G11673" i="4" s="1"/>
  <c r="J11673" i="4"/>
  <c r="A11674" i="4"/>
  <c r="B11674" i="4"/>
  <c r="C11674" i="4" s="1" a="1"/>
  <c r="C11674" i="4" s="1"/>
  <c r="D11674" i="4"/>
  <c r="E11674" i="4" s="1" a="1"/>
  <c r="E11674" i="4" s="1"/>
  <c r="F11674" i="4"/>
  <c r="G11674" i="4" s="1" a="1"/>
  <c r="G11674" i="4" s="1"/>
  <c r="J11674" i="4"/>
  <c r="A11675" i="4"/>
  <c r="B11675" i="4"/>
  <c r="C11675" i="4" s="1" a="1"/>
  <c r="C11675" i="4" s="1"/>
  <c r="D11675" i="4"/>
  <c r="E11675" i="4" s="1" a="1"/>
  <c r="E11675" i="4" s="1"/>
  <c r="F11675" i="4"/>
  <c r="G11675" i="4" s="1" a="1"/>
  <c r="G11675" i="4" s="1"/>
  <c r="J11675" i="4"/>
  <c r="A11676" i="4"/>
  <c r="B11676" i="4"/>
  <c r="C11676" i="4" s="1" a="1"/>
  <c r="C11676" i="4" s="1"/>
  <c r="D11676" i="4"/>
  <c r="E11676" i="4" s="1" a="1"/>
  <c r="E11676" i="4" s="1"/>
  <c r="F11676" i="4"/>
  <c r="G11676" i="4" s="1" a="1"/>
  <c r="G11676" i="4" s="1"/>
  <c r="J11676" i="4"/>
  <c r="A11677" i="4"/>
  <c r="B11677" i="4"/>
  <c r="C11677" i="4" s="1" a="1"/>
  <c r="C11677" i="4" s="1"/>
  <c r="D11677" i="4"/>
  <c r="E11677" i="4" s="1" a="1"/>
  <c r="E11677" i="4" s="1"/>
  <c r="F11677" i="4"/>
  <c r="G11677" i="4" s="1" a="1"/>
  <c r="G11677" i="4" s="1"/>
  <c r="J11677" i="4"/>
  <c r="A11678" i="4"/>
  <c r="B11678" i="4"/>
  <c r="C11678" i="4" s="1" a="1"/>
  <c r="C11678" i="4" s="1"/>
  <c r="D11678" i="4"/>
  <c r="E11678" i="4" s="1" a="1"/>
  <c r="E11678" i="4" s="1"/>
  <c r="F11678" i="4"/>
  <c r="G11678" i="4" s="1" a="1"/>
  <c r="G11678" i="4" s="1"/>
  <c r="J11678" i="4"/>
  <c r="A11679" i="4"/>
  <c r="B11679" i="4"/>
  <c r="C11679" i="4" s="1" a="1"/>
  <c r="C11679" i="4" s="1"/>
  <c r="D11679" i="4"/>
  <c r="E11679" i="4" s="1" a="1"/>
  <c r="E11679" i="4" s="1"/>
  <c r="F11679" i="4"/>
  <c r="G11679" i="4" s="1" a="1"/>
  <c r="G11679" i="4" s="1"/>
  <c r="J11679" i="4"/>
  <c r="A11680" i="4"/>
  <c r="B11680" i="4"/>
  <c r="C11680" i="4" s="1" a="1"/>
  <c r="C11680" i="4" s="1"/>
  <c r="D11680" i="4"/>
  <c r="E11680" i="4" s="1" a="1"/>
  <c r="E11680" i="4" s="1"/>
  <c r="F11680" i="4"/>
  <c r="G11680" i="4" s="1" a="1"/>
  <c r="G11680" i="4" s="1"/>
  <c r="J11680" i="4"/>
  <c r="A11681" i="4"/>
  <c r="B11681" i="4"/>
  <c r="C11681" i="4" s="1" a="1"/>
  <c r="C11681" i="4" s="1"/>
  <c r="D11681" i="4"/>
  <c r="E11681" i="4" s="1" a="1"/>
  <c r="E11681" i="4" s="1"/>
  <c r="F11681" i="4"/>
  <c r="G11681" i="4" s="1" a="1"/>
  <c r="G11681" i="4" s="1"/>
  <c r="J11681" i="4"/>
  <c r="A11682" i="4"/>
  <c r="B11682" i="4"/>
  <c r="C11682" i="4" s="1" a="1"/>
  <c r="C11682" i="4" s="1"/>
  <c r="D11682" i="4"/>
  <c r="E11682" i="4" s="1" a="1"/>
  <c r="E11682" i="4" s="1"/>
  <c r="F11682" i="4"/>
  <c r="G11682" i="4" s="1" a="1"/>
  <c r="G11682" i="4" s="1"/>
  <c r="J11682" i="4"/>
  <c r="A11683" i="4"/>
  <c r="B11683" i="4"/>
  <c r="C11683" i="4" s="1" a="1"/>
  <c r="C11683" i="4" s="1"/>
  <c r="D11683" i="4"/>
  <c r="E11683" i="4" s="1" a="1"/>
  <c r="E11683" i="4" s="1"/>
  <c r="F11683" i="4"/>
  <c r="G11683" i="4" s="1" a="1"/>
  <c r="G11683" i="4" s="1"/>
  <c r="J11683" i="4"/>
  <c r="A11684" i="4"/>
  <c r="B11684" i="4"/>
  <c r="C11684" i="4" s="1" a="1"/>
  <c r="C11684" i="4" s="1"/>
  <c r="D11684" i="4"/>
  <c r="E11684" i="4" s="1" a="1"/>
  <c r="E11684" i="4" s="1"/>
  <c r="F11684" i="4"/>
  <c r="G11684" i="4" s="1" a="1"/>
  <c r="G11684" i="4" s="1"/>
  <c r="J11684" i="4"/>
  <c r="A11685" i="4"/>
  <c r="B11685" i="4"/>
  <c r="C11685" i="4" s="1" a="1"/>
  <c r="C11685" i="4" s="1"/>
  <c r="D11685" i="4"/>
  <c r="E11685" i="4" s="1" a="1"/>
  <c r="E11685" i="4" s="1"/>
  <c r="F11685" i="4"/>
  <c r="G11685" i="4" s="1" a="1"/>
  <c r="G11685" i="4" s="1"/>
  <c r="J11685" i="4"/>
  <c r="A11686" i="4"/>
  <c r="B11686" i="4"/>
  <c r="C11686" i="4" s="1" a="1"/>
  <c r="C11686" i="4" s="1"/>
  <c r="D11686" i="4"/>
  <c r="E11686" i="4" s="1" a="1"/>
  <c r="E11686" i="4" s="1"/>
  <c r="F11686" i="4"/>
  <c r="G11686" i="4" s="1" a="1"/>
  <c r="G11686" i="4" s="1"/>
  <c r="J11686" i="4"/>
  <c r="A11687" i="4"/>
  <c r="B11687" i="4"/>
  <c r="C11687" i="4" s="1" a="1"/>
  <c r="C11687" i="4" s="1"/>
  <c r="D11687" i="4"/>
  <c r="E11687" i="4" s="1" a="1"/>
  <c r="E11687" i="4" s="1"/>
  <c r="F11687" i="4"/>
  <c r="G11687" i="4" s="1" a="1"/>
  <c r="G11687" i="4" s="1"/>
  <c r="J11687" i="4"/>
  <c r="A11688" i="4"/>
  <c r="B11688" i="4"/>
  <c r="C11688" i="4" s="1" a="1"/>
  <c r="C11688" i="4" s="1"/>
  <c r="D11688" i="4"/>
  <c r="E11688" i="4" s="1" a="1"/>
  <c r="E11688" i="4" s="1"/>
  <c r="F11688" i="4"/>
  <c r="G11688" i="4" s="1" a="1"/>
  <c r="G11688" i="4" s="1"/>
  <c r="J11688" i="4"/>
  <c r="A11689" i="4"/>
  <c r="B11689" i="4"/>
  <c r="C11689" i="4" s="1" a="1"/>
  <c r="C11689" i="4" s="1"/>
  <c r="D11689" i="4"/>
  <c r="E11689" i="4" s="1" a="1"/>
  <c r="E11689" i="4" s="1"/>
  <c r="F11689" i="4"/>
  <c r="G11689" i="4" s="1" a="1"/>
  <c r="G11689" i="4" s="1"/>
  <c r="J11689" i="4"/>
  <c r="A11690" i="4"/>
  <c r="B11690" i="4"/>
  <c r="C11690" i="4" s="1" a="1"/>
  <c r="C11690" i="4" s="1"/>
  <c r="D11690" i="4"/>
  <c r="E11690" i="4" s="1" a="1"/>
  <c r="E11690" i="4" s="1"/>
  <c r="F11690" i="4"/>
  <c r="G11690" i="4" s="1" a="1"/>
  <c r="G11690" i="4" s="1"/>
  <c r="J11690" i="4"/>
  <c r="A11691" i="4"/>
  <c r="B11691" i="4"/>
  <c r="C11691" i="4" s="1" a="1"/>
  <c r="C11691" i="4" s="1"/>
  <c r="D11691" i="4"/>
  <c r="E11691" i="4" s="1" a="1"/>
  <c r="E11691" i="4" s="1"/>
  <c r="F11691" i="4"/>
  <c r="G11691" i="4" s="1" a="1"/>
  <c r="G11691" i="4" s="1"/>
  <c r="J11691" i="4"/>
  <c r="A11692" i="4"/>
  <c r="B11692" i="4"/>
  <c r="C11692" i="4" s="1" a="1"/>
  <c r="C11692" i="4" s="1"/>
  <c r="D11692" i="4"/>
  <c r="E11692" i="4" s="1" a="1"/>
  <c r="E11692" i="4" s="1"/>
  <c r="F11692" i="4"/>
  <c r="G11692" i="4" s="1" a="1"/>
  <c r="G11692" i="4" s="1"/>
  <c r="J11692" i="4"/>
  <c r="A11693" i="4"/>
  <c r="B11693" i="4"/>
  <c r="C11693" i="4" s="1" a="1"/>
  <c r="C11693" i="4" s="1"/>
  <c r="D11693" i="4"/>
  <c r="E11693" i="4" s="1" a="1"/>
  <c r="E11693" i="4" s="1"/>
  <c r="F11693" i="4"/>
  <c r="G11693" i="4" s="1" a="1"/>
  <c r="G11693" i="4" s="1"/>
  <c r="J11693" i="4"/>
  <c r="A11694" i="4"/>
  <c r="B11694" i="4"/>
  <c r="C11694" i="4" s="1" a="1"/>
  <c r="C11694" i="4" s="1"/>
  <c r="D11694" i="4"/>
  <c r="E11694" i="4" s="1" a="1"/>
  <c r="E11694" i="4" s="1"/>
  <c r="F11694" i="4"/>
  <c r="G11694" i="4" s="1" a="1"/>
  <c r="G11694" i="4" s="1"/>
  <c r="J11694" i="4"/>
  <c r="A11695" i="4"/>
  <c r="B11695" i="4"/>
  <c r="C11695" i="4" s="1" a="1"/>
  <c r="C11695" i="4" s="1"/>
  <c r="D11695" i="4"/>
  <c r="E11695" i="4" s="1" a="1"/>
  <c r="E11695" i="4" s="1"/>
  <c r="F11695" i="4"/>
  <c r="G11695" i="4" s="1" a="1"/>
  <c r="G11695" i="4" s="1"/>
  <c r="J11695" i="4"/>
  <c r="A11696" i="4"/>
  <c r="B11696" i="4"/>
  <c r="C11696" i="4" s="1" a="1"/>
  <c r="C11696" i="4" s="1"/>
  <c r="D11696" i="4"/>
  <c r="E11696" i="4" s="1" a="1"/>
  <c r="E11696" i="4" s="1"/>
  <c r="F11696" i="4"/>
  <c r="G11696" i="4" s="1" a="1"/>
  <c r="G11696" i="4" s="1"/>
  <c r="J11696" i="4"/>
  <c r="A11697" i="4"/>
  <c r="B11697" i="4"/>
  <c r="C11697" i="4" s="1" a="1"/>
  <c r="C11697" i="4" s="1"/>
  <c r="D11697" i="4"/>
  <c r="E11697" i="4" s="1" a="1"/>
  <c r="E11697" i="4" s="1"/>
  <c r="F11697" i="4"/>
  <c r="G11697" i="4" s="1" a="1"/>
  <c r="G11697" i="4" s="1"/>
  <c r="J11697" i="4"/>
  <c r="A11698" i="4"/>
  <c r="B11698" i="4"/>
  <c r="C11698" i="4" s="1" a="1"/>
  <c r="C11698" i="4" s="1"/>
  <c r="D11698" i="4"/>
  <c r="E11698" i="4" s="1" a="1"/>
  <c r="E11698" i="4" s="1"/>
  <c r="F11698" i="4"/>
  <c r="G11698" i="4" s="1" a="1"/>
  <c r="G11698" i="4" s="1"/>
  <c r="J11698" i="4"/>
  <c r="A11699" i="4"/>
  <c r="B11699" i="4"/>
  <c r="C11699" i="4" s="1" a="1"/>
  <c r="C11699" i="4" s="1"/>
  <c r="D11699" i="4"/>
  <c r="E11699" i="4" s="1" a="1"/>
  <c r="E11699" i="4" s="1"/>
  <c r="F11699" i="4"/>
  <c r="G11699" i="4" s="1" a="1"/>
  <c r="G11699" i="4" s="1"/>
  <c r="J11699" i="4"/>
  <c r="A11700" i="4"/>
  <c r="B11700" i="4"/>
  <c r="C11700" i="4" s="1" a="1"/>
  <c r="C11700" i="4" s="1"/>
  <c r="D11700" i="4"/>
  <c r="E11700" i="4" s="1" a="1"/>
  <c r="E11700" i="4" s="1"/>
  <c r="F11700" i="4"/>
  <c r="G11700" i="4" s="1" a="1"/>
  <c r="G11700" i="4" s="1"/>
  <c r="J11700" i="4"/>
  <c r="A11701" i="4"/>
  <c r="B11701" i="4"/>
  <c r="C11701" i="4" s="1" a="1"/>
  <c r="C11701" i="4" s="1"/>
  <c r="D11701" i="4"/>
  <c r="E11701" i="4" s="1" a="1"/>
  <c r="E11701" i="4" s="1"/>
  <c r="F11701" i="4"/>
  <c r="G11701" i="4" s="1" a="1"/>
  <c r="G11701" i="4" s="1"/>
  <c r="J11701" i="4"/>
  <c r="A11702" i="4"/>
  <c r="B11702" i="4"/>
  <c r="C11702" i="4" s="1" a="1"/>
  <c r="C11702" i="4" s="1"/>
  <c r="D11702" i="4"/>
  <c r="E11702" i="4" s="1" a="1"/>
  <c r="E11702" i="4" s="1"/>
  <c r="F11702" i="4"/>
  <c r="G11702" i="4" s="1" a="1"/>
  <c r="G11702" i="4" s="1"/>
  <c r="J11702" i="4"/>
  <c r="A11703" i="4"/>
  <c r="B11703" i="4"/>
  <c r="C11703" i="4" s="1" a="1"/>
  <c r="C11703" i="4" s="1"/>
  <c r="D11703" i="4"/>
  <c r="E11703" i="4" s="1" a="1"/>
  <c r="E11703" i="4" s="1"/>
  <c r="F11703" i="4"/>
  <c r="G11703" i="4" s="1" a="1"/>
  <c r="G11703" i="4" s="1"/>
  <c r="J11703" i="4"/>
  <c r="A11704" i="4"/>
  <c r="B11704" i="4"/>
  <c r="C11704" i="4" s="1" a="1"/>
  <c r="C11704" i="4" s="1"/>
  <c r="D11704" i="4"/>
  <c r="E11704" i="4" s="1" a="1"/>
  <c r="E11704" i="4" s="1"/>
  <c r="F11704" i="4"/>
  <c r="G11704" i="4" s="1" a="1"/>
  <c r="G11704" i="4" s="1"/>
  <c r="J11704" i="4"/>
  <c r="A11705" i="4"/>
  <c r="B11705" i="4"/>
  <c r="C11705" i="4" s="1" a="1"/>
  <c r="C11705" i="4" s="1"/>
  <c r="D11705" i="4"/>
  <c r="E11705" i="4" s="1" a="1"/>
  <c r="E11705" i="4" s="1"/>
  <c r="F11705" i="4"/>
  <c r="G11705" i="4" s="1" a="1"/>
  <c r="G11705" i="4" s="1"/>
  <c r="J11705" i="4"/>
  <c r="A11706" i="4"/>
  <c r="B11706" i="4"/>
  <c r="C11706" i="4" s="1" a="1"/>
  <c r="C11706" i="4" s="1"/>
  <c r="D11706" i="4"/>
  <c r="E11706" i="4" s="1" a="1"/>
  <c r="E11706" i="4" s="1"/>
  <c r="F11706" i="4"/>
  <c r="G11706" i="4" s="1" a="1"/>
  <c r="G11706" i="4" s="1"/>
  <c r="J11706" i="4"/>
  <c r="A11707" i="4"/>
  <c r="B11707" i="4"/>
  <c r="C11707" i="4" s="1" a="1"/>
  <c r="C11707" i="4" s="1"/>
  <c r="D11707" i="4"/>
  <c r="E11707" i="4" s="1" a="1"/>
  <c r="E11707" i="4" s="1"/>
  <c r="F11707" i="4"/>
  <c r="G11707" i="4" s="1" a="1"/>
  <c r="G11707" i="4" s="1"/>
  <c r="J11707" i="4"/>
  <c r="A11708" i="4"/>
  <c r="B11708" i="4"/>
  <c r="C11708" i="4" s="1" a="1"/>
  <c r="C11708" i="4" s="1"/>
  <c r="D11708" i="4"/>
  <c r="E11708" i="4" s="1" a="1"/>
  <c r="E11708" i="4" s="1"/>
  <c r="F11708" i="4"/>
  <c r="G11708" i="4" s="1" a="1"/>
  <c r="G11708" i="4" s="1"/>
  <c r="J11708" i="4"/>
  <c r="A11709" i="4"/>
  <c r="B11709" i="4"/>
  <c r="C11709" i="4" s="1" a="1"/>
  <c r="C11709" i="4" s="1"/>
  <c r="D11709" i="4"/>
  <c r="E11709" i="4" s="1" a="1"/>
  <c r="E11709" i="4" s="1"/>
  <c r="F11709" i="4"/>
  <c r="G11709" i="4" s="1" a="1"/>
  <c r="G11709" i="4" s="1"/>
  <c r="J11709" i="4"/>
  <c r="A11710" i="4"/>
  <c r="B11710" i="4"/>
  <c r="C11710" i="4" s="1" a="1"/>
  <c r="C11710" i="4" s="1"/>
  <c r="D11710" i="4"/>
  <c r="E11710" i="4" s="1" a="1"/>
  <c r="E11710" i="4" s="1"/>
  <c r="F11710" i="4"/>
  <c r="G11710" i="4" s="1" a="1"/>
  <c r="G11710" i="4" s="1"/>
  <c r="J11710" i="4"/>
  <c r="A11711" i="4"/>
  <c r="B11711" i="4"/>
  <c r="C11711" i="4" s="1" a="1"/>
  <c r="C11711" i="4" s="1"/>
  <c r="D11711" i="4"/>
  <c r="E11711" i="4" s="1" a="1"/>
  <c r="E11711" i="4" s="1"/>
  <c r="F11711" i="4"/>
  <c r="G11711" i="4" s="1" a="1"/>
  <c r="G11711" i="4" s="1"/>
  <c r="J11711" i="4"/>
  <c r="A11712" i="4"/>
  <c r="B11712" i="4"/>
  <c r="C11712" i="4" s="1" a="1"/>
  <c r="C11712" i="4" s="1"/>
  <c r="D11712" i="4"/>
  <c r="E11712" i="4" s="1" a="1"/>
  <c r="E11712" i="4" s="1"/>
  <c r="F11712" i="4"/>
  <c r="G11712" i="4" s="1" a="1"/>
  <c r="G11712" i="4" s="1"/>
  <c r="J11712" i="4"/>
  <c r="A11713" i="4"/>
  <c r="B11713" i="4"/>
  <c r="C11713" i="4" s="1" a="1"/>
  <c r="C11713" i="4" s="1"/>
  <c r="D11713" i="4"/>
  <c r="E11713" i="4" s="1" a="1"/>
  <c r="E11713" i="4" s="1"/>
  <c r="F11713" i="4"/>
  <c r="G11713" i="4" s="1" a="1"/>
  <c r="G11713" i="4" s="1"/>
  <c r="J11713" i="4"/>
  <c r="A11714" i="4"/>
  <c r="B11714" i="4"/>
  <c r="C11714" i="4" s="1" a="1"/>
  <c r="C11714" i="4" s="1"/>
  <c r="D11714" i="4"/>
  <c r="E11714" i="4" s="1" a="1"/>
  <c r="E11714" i="4" s="1"/>
  <c r="F11714" i="4"/>
  <c r="G11714" i="4" s="1" a="1"/>
  <c r="G11714" i="4" s="1"/>
  <c r="J11714" i="4"/>
  <c r="A11715" i="4"/>
  <c r="B11715" i="4"/>
  <c r="C11715" i="4" s="1" a="1"/>
  <c r="C11715" i="4" s="1"/>
  <c r="D11715" i="4"/>
  <c r="E11715" i="4" s="1" a="1"/>
  <c r="E11715" i="4" s="1"/>
  <c r="F11715" i="4"/>
  <c r="G11715" i="4" s="1" a="1"/>
  <c r="G11715" i="4" s="1"/>
  <c r="J11715" i="4"/>
  <c r="A11716" i="4"/>
  <c r="B11716" i="4"/>
  <c r="C11716" i="4" s="1" a="1"/>
  <c r="C11716" i="4" s="1"/>
  <c r="D11716" i="4"/>
  <c r="E11716" i="4" s="1" a="1"/>
  <c r="E11716" i="4" s="1"/>
  <c r="F11716" i="4"/>
  <c r="G11716" i="4" s="1" a="1"/>
  <c r="G11716" i="4" s="1"/>
  <c r="J11716" i="4"/>
  <c r="A11717" i="4"/>
  <c r="B11717" i="4"/>
  <c r="C11717" i="4" s="1" a="1"/>
  <c r="C11717" i="4" s="1"/>
  <c r="D11717" i="4"/>
  <c r="E11717" i="4" s="1" a="1"/>
  <c r="E11717" i="4" s="1"/>
  <c r="F11717" i="4"/>
  <c r="G11717" i="4" s="1" a="1"/>
  <c r="G11717" i="4" s="1"/>
  <c r="J11717" i="4"/>
  <c r="A11718" i="4"/>
  <c r="B11718" i="4"/>
  <c r="C11718" i="4" s="1" a="1"/>
  <c r="C11718" i="4" s="1"/>
  <c r="D11718" i="4"/>
  <c r="E11718" i="4" s="1" a="1"/>
  <c r="E11718" i="4" s="1"/>
  <c r="F11718" i="4"/>
  <c r="G11718" i="4" s="1" a="1"/>
  <c r="G11718" i="4" s="1"/>
  <c r="J11718" i="4"/>
  <c r="A11719" i="4"/>
  <c r="B11719" i="4"/>
  <c r="C11719" i="4" s="1" a="1"/>
  <c r="C11719" i="4" s="1"/>
  <c r="D11719" i="4"/>
  <c r="E11719" i="4" s="1" a="1"/>
  <c r="E11719" i="4" s="1"/>
  <c r="F11719" i="4"/>
  <c r="G11719" i="4" s="1" a="1"/>
  <c r="G11719" i="4" s="1"/>
  <c r="J11719" i="4"/>
  <c r="A11720" i="4"/>
  <c r="B11720" i="4"/>
  <c r="C11720" i="4" s="1" a="1"/>
  <c r="C11720" i="4" s="1"/>
  <c r="D11720" i="4"/>
  <c r="E11720" i="4" s="1" a="1"/>
  <c r="E11720" i="4" s="1"/>
  <c r="F11720" i="4"/>
  <c r="G11720" i="4" s="1" a="1"/>
  <c r="G11720" i="4" s="1"/>
  <c r="J11720" i="4"/>
  <c r="A11721" i="4"/>
  <c r="B11721" i="4"/>
  <c r="C11721" i="4" s="1" a="1"/>
  <c r="C11721" i="4" s="1"/>
  <c r="D11721" i="4"/>
  <c r="E11721" i="4" s="1" a="1"/>
  <c r="E11721" i="4" s="1"/>
  <c r="F11721" i="4"/>
  <c r="G11721" i="4" s="1" a="1"/>
  <c r="G11721" i="4" s="1"/>
  <c r="J11721" i="4"/>
  <c r="A11722" i="4"/>
  <c r="B11722" i="4"/>
  <c r="C11722" i="4" s="1" a="1"/>
  <c r="C11722" i="4" s="1"/>
  <c r="D11722" i="4"/>
  <c r="E11722" i="4" s="1" a="1"/>
  <c r="E11722" i="4" s="1"/>
  <c r="F11722" i="4"/>
  <c r="G11722" i="4" s="1" a="1"/>
  <c r="G11722" i="4" s="1"/>
  <c r="J11722" i="4"/>
  <c r="A11723" i="4"/>
  <c r="B11723" i="4"/>
  <c r="C11723" i="4" s="1" a="1"/>
  <c r="C11723" i="4" s="1"/>
  <c r="D11723" i="4"/>
  <c r="E11723" i="4" s="1" a="1"/>
  <c r="E11723" i="4" s="1"/>
  <c r="F11723" i="4"/>
  <c r="G11723" i="4" s="1" a="1"/>
  <c r="G11723" i="4" s="1"/>
  <c r="J11723" i="4"/>
  <c r="A11724" i="4"/>
  <c r="B11724" i="4"/>
  <c r="C11724" i="4" s="1" a="1"/>
  <c r="C11724" i="4" s="1"/>
  <c r="D11724" i="4"/>
  <c r="E11724" i="4" s="1" a="1"/>
  <c r="E11724" i="4" s="1"/>
  <c r="F11724" i="4"/>
  <c r="G11724" i="4" s="1" a="1"/>
  <c r="G11724" i="4" s="1"/>
  <c r="J11724" i="4"/>
  <c r="A11725" i="4"/>
  <c r="B11725" i="4"/>
  <c r="C11725" i="4" s="1" a="1"/>
  <c r="C11725" i="4" s="1"/>
  <c r="D11725" i="4"/>
  <c r="E11725" i="4" s="1" a="1"/>
  <c r="E11725" i="4" s="1"/>
  <c r="F11725" i="4"/>
  <c r="G11725" i="4" s="1" a="1"/>
  <c r="G11725" i="4" s="1"/>
  <c r="J11725" i="4"/>
  <c r="A11726" i="4"/>
  <c r="B11726" i="4"/>
  <c r="C11726" i="4" s="1" a="1"/>
  <c r="C11726" i="4" s="1"/>
  <c r="D11726" i="4"/>
  <c r="E11726" i="4" s="1" a="1"/>
  <c r="E11726" i="4" s="1"/>
  <c r="F11726" i="4"/>
  <c r="G11726" i="4" s="1" a="1"/>
  <c r="G11726" i="4" s="1"/>
  <c r="J11726" i="4"/>
  <c r="A11727" i="4"/>
  <c r="B11727" i="4"/>
  <c r="C11727" i="4" s="1" a="1"/>
  <c r="C11727" i="4" s="1"/>
  <c r="D11727" i="4"/>
  <c r="E11727" i="4" s="1" a="1"/>
  <c r="E11727" i="4" s="1"/>
  <c r="F11727" i="4"/>
  <c r="G11727" i="4" s="1" a="1"/>
  <c r="G11727" i="4" s="1"/>
  <c r="J11727" i="4"/>
  <c r="A11728" i="4"/>
  <c r="B11728" i="4"/>
  <c r="C11728" i="4" s="1" a="1"/>
  <c r="C11728" i="4" s="1"/>
  <c r="D11728" i="4"/>
  <c r="E11728" i="4" s="1" a="1"/>
  <c r="E11728" i="4" s="1"/>
  <c r="F11728" i="4"/>
  <c r="G11728" i="4" s="1" a="1"/>
  <c r="G11728" i="4" s="1"/>
  <c r="J11728" i="4"/>
  <c r="A11729" i="4"/>
  <c r="B11729" i="4"/>
  <c r="C11729" i="4" s="1" a="1"/>
  <c r="C11729" i="4" s="1"/>
  <c r="D11729" i="4"/>
  <c r="E11729" i="4" s="1" a="1"/>
  <c r="E11729" i="4" s="1"/>
  <c r="F11729" i="4"/>
  <c r="G11729" i="4" s="1" a="1"/>
  <c r="G11729" i="4" s="1"/>
  <c r="J11729" i="4"/>
  <c r="A11730" i="4"/>
  <c r="B11730" i="4"/>
  <c r="C11730" i="4" s="1" a="1"/>
  <c r="C11730" i="4" s="1"/>
  <c r="D11730" i="4"/>
  <c r="E11730" i="4" s="1" a="1"/>
  <c r="E11730" i="4" s="1"/>
  <c r="F11730" i="4"/>
  <c r="G11730" i="4" s="1" a="1"/>
  <c r="G11730" i="4" s="1"/>
  <c r="J11730" i="4"/>
  <c r="A11731" i="4"/>
  <c r="B11731" i="4"/>
  <c r="C11731" i="4" s="1" a="1"/>
  <c r="C11731" i="4" s="1"/>
  <c r="D11731" i="4"/>
  <c r="E11731" i="4" s="1" a="1"/>
  <c r="E11731" i="4" s="1"/>
  <c r="F11731" i="4"/>
  <c r="G11731" i="4" s="1" a="1"/>
  <c r="G11731" i="4" s="1"/>
  <c r="J11731" i="4"/>
  <c r="A11732" i="4"/>
  <c r="B11732" i="4"/>
  <c r="C11732" i="4" s="1" a="1"/>
  <c r="C11732" i="4" s="1"/>
  <c r="D11732" i="4"/>
  <c r="E11732" i="4" s="1" a="1"/>
  <c r="E11732" i="4" s="1"/>
  <c r="F11732" i="4"/>
  <c r="G11732" i="4" s="1" a="1"/>
  <c r="G11732" i="4" s="1"/>
  <c r="J11732" i="4"/>
  <c r="A11733" i="4"/>
  <c r="B11733" i="4"/>
  <c r="C11733" i="4" s="1" a="1"/>
  <c r="C11733" i="4" s="1"/>
  <c r="D11733" i="4"/>
  <c r="E11733" i="4" s="1" a="1"/>
  <c r="E11733" i="4" s="1"/>
  <c r="F11733" i="4"/>
  <c r="G11733" i="4" s="1" a="1"/>
  <c r="G11733" i="4" s="1"/>
  <c r="J11733" i="4"/>
  <c r="A11734" i="4"/>
  <c r="B11734" i="4"/>
  <c r="C11734" i="4" s="1" a="1"/>
  <c r="C11734" i="4" s="1"/>
  <c r="D11734" i="4"/>
  <c r="E11734" i="4" s="1" a="1"/>
  <c r="E11734" i="4" s="1"/>
  <c r="F11734" i="4"/>
  <c r="G11734" i="4" s="1" a="1"/>
  <c r="G11734" i="4" s="1"/>
  <c r="J11734" i="4"/>
  <c r="A11735" i="4"/>
  <c r="B11735" i="4"/>
  <c r="C11735" i="4" s="1" a="1"/>
  <c r="C11735" i="4" s="1"/>
  <c r="D11735" i="4"/>
  <c r="E11735" i="4" s="1" a="1"/>
  <c r="E11735" i="4" s="1"/>
  <c r="F11735" i="4"/>
  <c r="G11735" i="4" s="1" a="1"/>
  <c r="G11735" i="4" s="1"/>
  <c r="J11735" i="4"/>
  <c r="A11736" i="4"/>
  <c r="B11736" i="4"/>
  <c r="C11736" i="4" s="1" a="1"/>
  <c r="C11736" i="4" s="1"/>
  <c r="D11736" i="4"/>
  <c r="E11736" i="4" s="1" a="1"/>
  <c r="E11736" i="4" s="1"/>
  <c r="F11736" i="4"/>
  <c r="G11736" i="4" s="1" a="1"/>
  <c r="G11736" i="4" s="1"/>
  <c r="J11736" i="4"/>
  <c r="A11737" i="4"/>
  <c r="B11737" i="4"/>
  <c r="C11737" i="4" s="1" a="1"/>
  <c r="C11737" i="4" s="1"/>
  <c r="D11737" i="4"/>
  <c r="E11737" i="4" s="1" a="1"/>
  <c r="E11737" i="4" s="1"/>
  <c r="F11737" i="4"/>
  <c r="G11737" i="4" s="1" a="1"/>
  <c r="G11737" i="4" s="1"/>
  <c r="J11737" i="4"/>
  <c r="A11738" i="4"/>
  <c r="B11738" i="4"/>
  <c r="C11738" i="4" s="1" a="1"/>
  <c r="C11738" i="4" s="1"/>
  <c r="D11738" i="4"/>
  <c r="E11738" i="4" s="1" a="1"/>
  <c r="E11738" i="4" s="1"/>
  <c r="F11738" i="4"/>
  <c r="G11738" i="4" s="1" a="1"/>
  <c r="G11738" i="4" s="1"/>
  <c r="J11738" i="4"/>
  <c r="A11739" i="4"/>
  <c r="B11739" i="4"/>
  <c r="C11739" i="4" s="1" a="1"/>
  <c r="C11739" i="4" s="1"/>
  <c r="D11739" i="4"/>
  <c r="E11739" i="4" s="1" a="1"/>
  <c r="E11739" i="4" s="1"/>
  <c r="F11739" i="4"/>
  <c r="G11739" i="4" s="1" a="1"/>
  <c r="G11739" i="4" s="1"/>
  <c r="J11739" i="4"/>
  <c r="A11740" i="4"/>
  <c r="B11740" i="4"/>
  <c r="C11740" i="4" s="1" a="1"/>
  <c r="C11740" i="4" s="1"/>
  <c r="D11740" i="4"/>
  <c r="E11740" i="4" s="1" a="1"/>
  <c r="E11740" i="4" s="1"/>
  <c r="F11740" i="4"/>
  <c r="G11740" i="4" s="1" a="1"/>
  <c r="G11740" i="4" s="1"/>
  <c r="J11740" i="4"/>
  <c r="A11741" i="4"/>
  <c r="B11741" i="4"/>
  <c r="C11741" i="4" s="1" a="1"/>
  <c r="C11741" i="4" s="1"/>
  <c r="D11741" i="4"/>
  <c r="E11741" i="4" s="1" a="1"/>
  <c r="E11741" i="4" s="1"/>
  <c r="F11741" i="4"/>
  <c r="G11741" i="4" s="1" a="1"/>
  <c r="G11741" i="4" s="1"/>
  <c r="J11741" i="4"/>
  <c r="A11742" i="4"/>
  <c r="B11742" i="4"/>
  <c r="C11742" i="4" s="1" a="1"/>
  <c r="C11742" i="4" s="1"/>
  <c r="D11742" i="4"/>
  <c r="E11742" i="4" s="1" a="1"/>
  <c r="E11742" i="4" s="1"/>
  <c r="F11742" i="4"/>
  <c r="G11742" i="4" s="1" a="1"/>
  <c r="G11742" i="4" s="1"/>
  <c r="J11742" i="4"/>
  <c r="A11743" i="4"/>
  <c r="B11743" i="4"/>
  <c r="C11743" i="4" s="1" a="1"/>
  <c r="C11743" i="4" s="1"/>
  <c r="D11743" i="4"/>
  <c r="E11743" i="4" s="1" a="1"/>
  <c r="E11743" i="4" s="1"/>
  <c r="F11743" i="4"/>
  <c r="G11743" i="4" s="1" a="1"/>
  <c r="G11743" i="4" s="1"/>
  <c r="J11743" i="4"/>
  <c r="A11744" i="4"/>
  <c r="B11744" i="4"/>
  <c r="C11744" i="4" s="1" a="1"/>
  <c r="C11744" i="4" s="1"/>
  <c r="D11744" i="4"/>
  <c r="E11744" i="4" s="1" a="1"/>
  <c r="E11744" i="4" s="1"/>
  <c r="F11744" i="4"/>
  <c r="G11744" i="4" s="1" a="1"/>
  <c r="G11744" i="4" s="1"/>
  <c r="J11744" i="4"/>
  <c r="A11745" i="4"/>
  <c r="B11745" i="4"/>
  <c r="C11745" i="4" s="1" a="1"/>
  <c r="C11745" i="4" s="1"/>
  <c r="D11745" i="4"/>
  <c r="E11745" i="4" s="1" a="1"/>
  <c r="E11745" i="4" s="1"/>
  <c r="F11745" i="4"/>
  <c r="G11745" i="4" s="1" a="1"/>
  <c r="G11745" i="4" s="1"/>
  <c r="J11745" i="4"/>
  <c r="A11746" i="4"/>
  <c r="B11746" i="4"/>
  <c r="C11746" i="4" s="1" a="1"/>
  <c r="C11746" i="4" s="1"/>
  <c r="D11746" i="4"/>
  <c r="E11746" i="4" s="1" a="1"/>
  <c r="E11746" i="4" s="1"/>
  <c r="F11746" i="4"/>
  <c r="G11746" i="4" s="1" a="1"/>
  <c r="G11746" i="4" s="1"/>
  <c r="J11746" i="4"/>
  <c r="A11747" i="4"/>
  <c r="B11747" i="4"/>
  <c r="C11747" i="4" s="1" a="1"/>
  <c r="C11747" i="4" s="1"/>
  <c r="D11747" i="4"/>
  <c r="E11747" i="4" s="1" a="1"/>
  <c r="E11747" i="4" s="1"/>
  <c r="F11747" i="4"/>
  <c r="G11747" i="4" s="1" a="1"/>
  <c r="G11747" i="4" s="1"/>
  <c r="J11747" i="4"/>
  <c r="A11748" i="4"/>
  <c r="B11748" i="4"/>
  <c r="C11748" i="4" s="1" a="1"/>
  <c r="C11748" i="4" s="1"/>
  <c r="D11748" i="4"/>
  <c r="E11748" i="4" s="1" a="1"/>
  <c r="E11748" i="4" s="1"/>
  <c r="F11748" i="4"/>
  <c r="G11748" i="4" s="1" a="1"/>
  <c r="G11748" i="4" s="1"/>
  <c r="J11748" i="4"/>
  <c r="A11749" i="4"/>
  <c r="B11749" i="4"/>
  <c r="C11749" i="4" s="1" a="1"/>
  <c r="C11749" i="4" s="1"/>
  <c r="D11749" i="4"/>
  <c r="E11749" i="4" s="1" a="1"/>
  <c r="E11749" i="4" s="1"/>
  <c r="F11749" i="4"/>
  <c r="G11749" i="4" s="1" a="1"/>
  <c r="G11749" i="4" s="1"/>
  <c r="J11749" i="4"/>
  <c r="A11750" i="4"/>
  <c r="B11750" i="4"/>
  <c r="C11750" i="4" s="1" a="1"/>
  <c r="C11750" i="4" s="1"/>
  <c r="D11750" i="4"/>
  <c r="E11750" i="4" s="1" a="1"/>
  <c r="E11750" i="4" s="1"/>
  <c r="F11750" i="4"/>
  <c r="G11750" i="4" s="1" a="1"/>
  <c r="G11750" i="4" s="1"/>
  <c r="J11750" i="4"/>
  <c r="A11751" i="4"/>
  <c r="B11751" i="4"/>
  <c r="C11751" i="4" s="1" a="1"/>
  <c r="C11751" i="4" s="1"/>
  <c r="D11751" i="4"/>
  <c r="E11751" i="4" s="1" a="1"/>
  <c r="E11751" i="4" s="1"/>
  <c r="F11751" i="4"/>
  <c r="G11751" i="4" s="1" a="1"/>
  <c r="G11751" i="4" s="1"/>
  <c r="J11751" i="4"/>
  <c r="A11752" i="4"/>
  <c r="B11752" i="4"/>
  <c r="C11752" i="4" s="1" a="1"/>
  <c r="C11752" i="4" s="1"/>
  <c r="D11752" i="4"/>
  <c r="E11752" i="4" s="1" a="1"/>
  <c r="E11752" i="4" s="1"/>
  <c r="F11752" i="4"/>
  <c r="G11752" i="4" s="1" a="1"/>
  <c r="G11752" i="4" s="1"/>
  <c r="J11752" i="4"/>
  <c r="A11753" i="4"/>
  <c r="B11753" i="4"/>
  <c r="C11753" i="4" s="1" a="1"/>
  <c r="C11753" i="4" s="1"/>
  <c r="D11753" i="4"/>
  <c r="E11753" i="4" s="1" a="1"/>
  <c r="E11753" i="4" s="1"/>
  <c r="F11753" i="4"/>
  <c r="G11753" i="4" s="1" a="1"/>
  <c r="G11753" i="4" s="1"/>
  <c r="J11753" i="4"/>
  <c r="A11754" i="4"/>
  <c r="B11754" i="4"/>
  <c r="C11754" i="4" s="1" a="1"/>
  <c r="C11754" i="4" s="1"/>
  <c r="D11754" i="4"/>
  <c r="E11754" i="4" s="1" a="1"/>
  <c r="E11754" i="4" s="1"/>
  <c r="F11754" i="4"/>
  <c r="G11754" i="4" s="1" a="1"/>
  <c r="G11754" i="4" s="1"/>
  <c r="J11754" i="4"/>
  <c r="A11755" i="4"/>
  <c r="B11755" i="4"/>
  <c r="C11755" i="4" s="1" a="1"/>
  <c r="C11755" i="4" s="1"/>
  <c r="D11755" i="4"/>
  <c r="E11755" i="4" s="1" a="1"/>
  <c r="E11755" i="4" s="1"/>
  <c r="F11755" i="4"/>
  <c r="G11755" i="4" s="1" a="1"/>
  <c r="G11755" i="4" s="1"/>
  <c r="J11755" i="4"/>
  <c r="A11756" i="4"/>
  <c r="B11756" i="4"/>
  <c r="C11756" i="4" s="1" a="1"/>
  <c r="C11756" i="4" s="1"/>
  <c r="D11756" i="4"/>
  <c r="E11756" i="4" s="1" a="1"/>
  <c r="E11756" i="4" s="1"/>
  <c r="F11756" i="4"/>
  <c r="G11756" i="4" s="1" a="1"/>
  <c r="G11756" i="4" s="1"/>
  <c r="J11756" i="4"/>
  <c r="A11757" i="4"/>
  <c r="B11757" i="4"/>
  <c r="C11757" i="4" s="1" a="1"/>
  <c r="C11757" i="4" s="1"/>
  <c r="D11757" i="4"/>
  <c r="E11757" i="4" s="1" a="1"/>
  <c r="E11757" i="4" s="1"/>
  <c r="F11757" i="4"/>
  <c r="G11757" i="4" s="1" a="1"/>
  <c r="G11757" i="4" s="1"/>
  <c r="J11757" i="4"/>
  <c r="A11758" i="4"/>
  <c r="B11758" i="4"/>
  <c r="C11758" i="4" s="1" a="1"/>
  <c r="C11758" i="4" s="1"/>
  <c r="D11758" i="4"/>
  <c r="E11758" i="4" s="1" a="1"/>
  <c r="E11758" i="4" s="1"/>
  <c r="F11758" i="4"/>
  <c r="G11758" i="4" s="1" a="1"/>
  <c r="G11758" i="4" s="1"/>
  <c r="J11758" i="4"/>
  <c r="A11759" i="4"/>
  <c r="B11759" i="4"/>
  <c r="C11759" i="4" s="1" a="1"/>
  <c r="C11759" i="4" s="1"/>
  <c r="D11759" i="4"/>
  <c r="E11759" i="4" s="1" a="1"/>
  <c r="E11759" i="4" s="1"/>
  <c r="F11759" i="4"/>
  <c r="G11759" i="4" s="1" a="1"/>
  <c r="G11759" i="4" s="1"/>
  <c r="J11759" i="4"/>
  <c r="A11760" i="4"/>
  <c r="B11760" i="4"/>
  <c r="C11760" i="4" s="1" a="1"/>
  <c r="C11760" i="4" s="1"/>
  <c r="D11760" i="4"/>
  <c r="E11760" i="4" s="1" a="1"/>
  <c r="E11760" i="4" s="1"/>
  <c r="F11760" i="4"/>
  <c r="G11760" i="4" s="1" a="1"/>
  <c r="G11760" i="4" s="1"/>
  <c r="J11760" i="4"/>
  <c r="A11761" i="4"/>
  <c r="B11761" i="4"/>
  <c r="C11761" i="4" s="1" a="1"/>
  <c r="C11761" i="4" s="1"/>
  <c r="D11761" i="4"/>
  <c r="E11761" i="4" s="1" a="1"/>
  <c r="E11761" i="4" s="1"/>
  <c r="F11761" i="4"/>
  <c r="G11761" i="4" s="1" a="1"/>
  <c r="G11761" i="4" s="1"/>
  <c r="J11761" i="4"/>
  <c r="A11762" i="4"/>
  <c r="B11762" i="4"/>
  <c r="C11762" i="4" s="1" a="1"/>
  <c r="C11762" i="4" s="1"/>
  <c r="D11762" i="4"/>
  <c r="E11762" i="4" s="1" a="1"/>
  <c r="E11762" i="4" s="1"/>
  <c r="F11762" i="4"/>
  <c r="G11762" i="4" s="1" a="1"/>
  <c r="G11762" i="4" s="1"/>
  <c r="J11762" i="4"/>
  <c r="A11763" i="4"/>
  <c r="B11763" i="4"/>
  <c r="C11763" i="4" s="1" a="1"/>
  <c r="C11763" i="4" s="1"/>
  <c r="D11763" i="4"/>
  <c r="E11763" i="4" s="1" a="1"/>
  <c r="E11763" i="4" s="1"/>
  <c r="F11763" i="4"/>
  <c r="G11763" i="4" s="1" a="1"/>
  <c r="G11763" i="4" s="1"/>
  <c r="J11763" i="4"/>
  <c r="A11764" i="4"/>
  <c r="B11764" i="4"/>
  <c r="C11764" i="4" s="1" a="1"/>
  <c r="C11764" i="4" s="1"/>
  <c r="D11764" i="4"/>
  <c r="E11764" i="4" s="1" a="1"/>
  <c r="E11764" i="4" s="1"/>
  <c r="F11764" i="4"/>
  <c r="G11764" i="4" s="1" a="1"/>
  <c r="G11764" i="4" s="1"/>
  <c r="J11764" i="4"/>
  <c r="A11765" i="4"/>
  <c r="B11765" i="4"/>
  <c r="C11765" i="4" s="1" a="1"/>
  <c r="C11765" i="4" s="1"/>
  <c r="D11765" i="4"/>
  <c r="E11765" i="4" s="1" a="1"/>
  <c r="E11765" i="4" s="1"/>
  <c r="F11765" i="4"/>
  <c r="G11765" i="4" s="1" a="1"/>
  <c r="G11765" i="4" s="1"/>
  <c r="J11765" i="4"/>
  <c r="A11766" i="4"/>
  <c r="B11766" i="4"/>
  <c r="C11766" i="4" s="1" a="1"/>
  <c r="C11766" i="4" s="1"/>
  <c r="D11766" i="4"/>
  <c r="E11766" i="4" s="1" a="1"/>
  <c r="E11766" i="4" s="1"/>
  <c r="F11766" i="4"/>
  <c r="G11766" i="4" s="1" a="1"/>
  <c r="G11766" i="4" s="1"/>
  <c r="J11766" i="4"/>
  <c r="A11767" i="4"/>
  <c r="B11767" i="4"/>
  <c r="C11767" i="4" s="1" a="1"/>
  <c r="C11767" i="4" s="1"/>
  <c r="D11767" i="4"/>
  <c r="E11767" i="4" s="1" a="1"/>
  <c r="E11767" i="4" s="1"/>
  <c r="F11767" i="4"/>
  <c r="G11767" i="4" s="1" a="1"/>
  <c r="G11767" i="4" s="1"/>
  <c r="J11767" i="4"/>
  <c r="A11768" i="4"/>
  <c r="B11768" i="4"/>
  <c r="C11768" i="4" s="1" a="1"/>
  <c r="C11768" i="4" s="1"/>
  <c r="D11768" i="4"/>
  <c r="E11768" i="4" s="1" a="1"/>
  <c r="E11768" i="4" s="1"/>
  <c r="F11768" i="4"/>
  <c r="G11768" i="4" s="1" a="1"/>
  <c r="G11768" i="4" s="1"/>
  <c r="J11768" i="4"/>
  <c r="A11769" i="4"/>
  <c r="B11769" i="4"/>
  <c r="C11769" i="4" s="1" a="1"/>
  <c r="C11769" i="4" s="1"/>
  <c r="D11769" i="4"/>
  <c r="E11769" i="4" s="1" a="1"/>
  <c r="E11769" i="4" s="1"/>
  <c r="F11769" i="4"/>
  <c r="G11769" i="4" s="1" a="1"/>
  <c r="G11769" i="4" s="1"/>
  <c r="J11769" i="4"/>
  <c r="A11770" i="4"/>
  <c r="B11770" i="4"/>
  <c r="C11770" i="4" s="1" a="1"/>
  <c r="C11770" i="4" s="1"/>
  <c r="D11770" i="4"/>
  <c r="E11770" i="4" s="1" a="1"/>
  <c r="E11770" i="4" s="1"/>
  <c r="F11770" i="4"/>
  <c r="G11770" i="4" s="1" a="1"/>
  <c r="G11770" i="4" s="1"/>
  <c r="J11770" i="4"/>
  <c r="A11771" i="4"/>
  <c r="B11771" i="4"/>
  <c r="C11771" i="4" s="1" a="1"/>
  <c r="C11771" i="4" s="1"/>
  <c r="D11771" i="4"/>
  <c r="E11771" i="4" s="1" a="1"/>
  <c r="E11771" i="4" s="1"/>
  <c r="F11771" i="4"/>
  <c r="G11771" i="4" s="1" a="1"/>
  <c r="G11771" i="4" s="1"/>
  <c r="J11771" i="4"/>
  <c r="A11772" i="4"/>
  <c r="B11772" i="4"/>
  <c r="C11772" i="4" s="1" a="1"/>
  <c r="C11772" i="4" s="1"/>
  <c r="D11772" i="4"/>
  <c r="E11772" i="4" s="1" a="1"/>
  <c r="E11772" i="4" s="1"/>
  <c r="F11772" i="4"/>
  <c r="G11772" i="4" s="1" a="1"/>
  <c r="G11772" i="4" s="1"/>
  <c r="J11772" i="4"/>
  <c r="A11773" i="4"/>
  <c r="B11773" i="4"/>
  <c r="C11773" i="4" s="1" a="1"/>
  <c r="C11773" i="4" s="1"/>
  <c r="D11773" i="4"/>
  <c r="E11773" i="4" s="1" a="1"/>
  <c r="E11773" i="4" s="1"/>
  <c r="F11773" i="4"/>
  <c r="G11773" i="4" s="1" a="1"/>
  <c r="G11773" i="4" s="1"/>
  <c r="J11773" i="4"/>
  <c r="A11774" i="4"/>
  <c r="B11774" i="4"/>
  <c r="C11774" i="4" s="1" a="1"/>
  <c r="C11774" i="4" s="1"/>
  <c r="D11774" i="4"/>
  <c r="E11774" i="4" s="1" a="1"/>
  <c r="E11774" i="4" s="1"/>
  <c r="F11774" i="4"/>
  <c r="G11774" i="4" s="1" a="1"/>
  <c r="G11774" i="4" s="1"/>
  <c r="J11774" i="4"/>
  <c r="A11775" i="4"/>
  <c r="B11775" i="4"/>
  <c r="C11775" i="4" s="1" a="1"/>
  <c r="C11775" i="4" s="1"/>
  <c r="D11775" i="4"/>
  <c r="E11775" i="4" s="1" a="1"/>
  <c r="E11775" i="4" s="1"/>
  <c r="F11775" i="4"/>
  <c r="G11775" i="4" s="1" a="1"/>
  <c r="G11775" i="4" s="1"/>
  <c r="J11775" i="4"/>
  <c r="A11776" i="4"/>
  <c r="B11776" i="4"/>
  <c r="C11776" i="4" s="1" a="1"/>
  <c r="C11776" i="4" s="1"/>
  <c r="D11776" i="4"/>
  <c r="E11776" i="4" s="1" a="1"/>
  <c r="E11776" i="4" s="1"/>
  <c r="F11776" i="4"/>
  <c r="G11776" i="4" s="1" a="1"/>
  <c r="G11776" i="4" s="1"/>
  <c r="J11776" i="4"/>
  <c r="A11777" i="4"/>
  <c r="B11777" i="4"/>
  <c r="C11777" i="4" s="1" a="1"/>
  <c r="C11777" i="4" s="1"/>
  <c r="D11777" i="4"/>
  <c r="E11777" i="4" s="1" a="1"/>
  <c r="E11777" i="4" s="1"/>
  <c r="F11777" i="4"/>
  <c r="G11777" i="4" s="1" a="1"/>
  <c r="G11777" i="4" s="1"/>
  <c r="J11777" i="4"/>
  <c r="A11778" i="4"/>
  <c r="B11778" i="4"/>
  <c r="C11778" i="4" s="1" a="1"/>
  <c r="C11778" i="4" s="1"/>
  <c r="D11778" i="4"/>
  <c r="E11778" i="4" s="1" a="1"/>
  <c r="E11778" i="4" s="1"/>
  <c r="F11778" i="4"/>
  <c r="G11778" i="4" s="1" a="1"/>
  <c r="G11778" i="4" s="1"/>
  <c r="J11778" i="4"/>
  <c r="A11779" i="4"/>
  <c r="B11779" i="4"/>
  <c r="C11779" i="4" s="1" a="1"/>
  <c r="C11779" i="4" s="1"/>
  <c r="D11779" i="4"/>
  <c r="E11779" i="4" s="1" a="1"/>
  <c r="E11779" i="4" s="1"/>
  <c r="F11779" i="4"/>
  <c r="G11779" i="4" s="1" a="1"/>
  <c r="G11779" i="4" s="1"/>
  <c r="J11779" i="4"/>
  <c r="A11780" i="4"/>
  <c r="B11780" i="4"/>
  <c r="C11780" i="4" s="1" a="1"/>
  <c r="C11780" i="4" s="1"/>
  <c r="D11780" i="4"/>
  <c r="E11780" i="4" s="1" a="1"/>
  <c r="E11780" i="4" s="1"/>
  <c r="F11780" i="4"/>
  <c r="G11780" i="4" s="1" a="1"/>
  <c r="G11780" i="4" s="1"/>
  <c r="J11780" i="4"/>
  <c r="A11781" i="4"/>
  <c r="B11781" i="4"/>
  <c r="C11781" i="4" s="1" a="1"/>
  <c r="C11781" i="4" s="1"/>
  <c r="D11781" i="4"/>
  <c r="E11781" i="4" s="1" a="1"/>
  <c r="E11781" i="4" s="1"/>
  <c r="F11781" i="4"/>
  <c r="G11781" i="4" s="1" a="1"/>
  <c r="G11781" i="4" s="1"/>
  <c r="J11781" i="4"/>
  <c r="A11782" i="4"/>
  <c r="B11782" i="4"/>
  <c r="C11782" i="4" s="1" a="1"/>
  <c r="C11782" i="4" s="1"/>
  <c r="D11782" i="4"/>
  <c r="E11782" i="4" s="1" a="1"/>
  <c r="E11782" i="4" s="1"/>
  <c r="F11782" i="4"/>
  <c r="G11782" i="4" s="1" a="1"/>
  <c r="G11782" i="4" s="1"/>
  <c r="J11782" i="4"/>
  <c r="A11783" i="4"/>
  <c r="B11783" i="4"/>
  <c r="C11783" i="4" s="1" a="1"/>
  <c r="C11783" i="4" s="1"/>
  <c r="D11783" i="4"/>
  <c r="E11783" i="4" s="1" a="1"/>
  <c r="E11783" i="4" s="1"/>
  <c r="F11783" i="4"/>
  <c r="G11783" i="4" s="1" a="1"/>
  <c r="G11783" i="4" s="1"/>
  <c r="J11783" i="4"/>
  <c r="A11784" i="4"/>
  <c r="B11784" i="4"/>
  <c r="C11784" i="4" s="1" a="1"/>
  <c r="C11784" i="4" s="1"/>
  <c r="D11784" i="4"/>
  <c r="E11784" i="4" s="1" a="1"/>
  <c r="E11784" i="4" s="1"/>
  <c r="F11784" i="4"/>
  <c r="G11784" i="4" s="1" a="1"/>
  <c r="G11784" i="4" s="1"/>
  <c r="J11784" i="4"/>
  <c r="A11785" i="4"/>
  <c r="B11785" i="4"/>
  <c r="C11785" i="4" s="1" a="1"/>
  <c r="C11785" i="4" s="1"/>
  <c r="D11785" i="4"/>
  <c r="E11785" i="4" s="1" a="1"/>
  <c r="E11785" i="4" s="1"/>
  <c r="F11785" i="4"/>
  <c r="G11785" i="4" s="1" a="1"/>
  <c r="G11785" i="4" s="1"/>
  <c r="J11785" i="4"/>
  <c r="A11786" i="4"/>
  <c r="B11786" i="4"/>
  <c r="C11786" i="4" s="1" a="1"/>
  <c r="C11786" i="4" s="1"/>
  <c r="D11786" i="4"/>
  <c r="E11786" i="4" s="1" a="1"/>
  <c r="E11786" i="4" s="1"/>
  <c r="F11786" i="4"/>
  <c r="G11786" i="4" s="1" a="1"/>
  <c r="G11786" i="4" s="1"/>
  <c r="J11786" i="4"/>
  <c r="A11787" i="4"/>
  <c r="B11787" i="4"/>
  <c r="C11787" i="4" s="1" a="1"/>
  <c r="C11787" i="4" s="1"/>
  <c r="D11787" i="4"/>
  <c r="E11787" i="4" s="1" a="1"/>
  <c r="E11787" i="4" s="1"/>
  <c r="F11787" i="4"/>
  <c r="G11787" i="4" s="1" a="1"/>
  <c r="G11787" i="4" s="1"/>
  <c r="J11787" i="4"/>
  <c r="A11788" i="4"/>
  <c r="B11788" i="4"/>
  <c r="C11788" i="4" s="1" a="1"/>
  <c r="C11788" i="4" s="1"/>
  <c r="D11788" i="4"/>
  <c r="E11788" i="4" s="1" a="1"/>
  <c r="E11788" i="4" s="1"/>
  <c r="F11788" i="4"/>
  <c r="G11788" i="4" s="1" a="1"/>
  <c r="G11788" i="4" s="1"/>
  <c r="J11788" i="4"/>
  <c r="A11789" i="4"/>
  <c r="B11789" i="4"/>
  <c r="C11789" i="4" s="1" a="1"/>
  <c r="C11789" i="4" s="1"/>
  <c r="D11789" i="4"/>
  <c r="E11789" i="4" s="1" a="1"/>
  <c r="E11789" i="4" s="1"/>
  <c r="F11789" i="4"/>
  <c r="G11789" i="4" s="1" a="1"/>
  <c r="G11789" i="4" s="1"/>
  <c r="J11789" i="4"/>
  <c r="A11790" i="4"/>
  <c r="B11790" i="4"/>
  <c r="C11790" i="4" s="1" a="1"/>
  <c r="C11790" i="4" s="1"/>
  <c r="D11790" i="4"/>
  <c r="E11790" i="4" s="1" a="1"/>
  <c r="E11790" i="4" s="1"/>
  <c r="F11790" i="4"/>
  <c r="G11790" i="4" s="1" a="1"/>
  <c r="G11790" i="4" s="1"/>
  <c r="J11790" i="4"/>
  <c r="A11791" i="4"/>
  <c r="B11791" i="4"/>
  <c r="C11791" i="4" s="1" a="1"/>
  <c r="C11791" i="4" s="1"/>
  <c r="D11791" i="4"/>
  <c r="E11791" i="4" s="1" a="1"/>
  <c r="E11791" i="4" s="1"/>
  <c r="F11791" i="4"/>
  <c r="G11791" i="4" s="1" a="1"/>
  <c r="G11791" i="4" s="1"/>
  <c r="J11791" i="4"/>
  <c r="A11792" i="4"/>
  <c r="B11792" i="4"/>
  <c r="C11792" i="4" s="1" a="1"/>
  <c r="C11792" i="4" s="1"/>
  <c r="D11792" i="4"/>
  <c r="E11792" i="4" s="1" a="1"/>
  <c r="E11792" i="4" s="1"/>
  <c r="F11792" i="4"/>
  <c r="G11792" i="4" s="1" a="1"/>
  <c r="G11792" i="4" s="1"/>
  <c r="J11792" i="4"/>
  <c r="A11793" i="4"/>
  <c r="B11793" i="4"/>
  <c r="C11793" i="4" s="1" a="1"/>
  <c r="C11793" i="4" s="1"/>
  <c r="D11793" i="4"/>
  <c r="E11793" i="4" s="1" a="1"/>
  <c r="E11793" i="4" s="1"/>
  <c r="F11793" i="4"/>
  <c r="G11793" i="4" s="1" a="1"/>
  <c r="G11793" i="4" s="1"/>
  <c r="J11793" i="4"/>
  <c r="A11794" i="4"/>
  <c r="B11794" i="4"/>
  <c r="C11794" i="4" s="1" a="1"/>
  <c r="C11794" i="4" s="1"/>
  <c r="D11794" i="4"/>
  <c r="E11794" i="4" s="1" a="1"/>
  <c r="E11794" i="4" s="1"/>
  <c r="F11794" i="4"/>
  <c r="G11794" i="4" s="1" a="1"/>
  <c r="G11794" i="4" s="1"/>
  <c r="J11794" i="4"/>
  <c r="A11795" i="4"/>
  <c r="B11795" i="4"/>
  <c r="C11795" i="4" s="1" a="1"/>
  <c r="C11795" i="4" s="1"/>
  <c r="D11795" i="4"/>
  <c r="E11795" i="4" s="1" a="1"/>
  <c r="E11795" i="4" s="1"/>
  <c r="F11795" i="4"/>
  <c r="G11795" i="4" s="1" a="1"/>
  <c r="G11795" i="4" s="1"/>
  <c r="J11795" i="4"/>
  <c r="A11796" i="4"/>
  <c r="B11796" i="4"/>
  <c r="C11796" i="4" s="1" a="1"/>
  <c r="C11796" i="4" s="1"/>
  <c r="D11796" i="4"/>
  <c r="E11796" i="4" s="1" a="1"/>
  <c r="E11796" i="4" s="1"/>
  <c r="F11796" i="4"/>
  <c r="G11796" i="4" s="1" a="1"/>
  <c r="G11796" i="4" s="1"/>
  <c r="J11796" i="4"/>
  <c r="A11797" i="4"/>
  <c r="B11797" i="4"/>
  <c r="C11797" i="4" s="1" a="1"/>
  <c r="C11797" i="4" s="1"/>
  <c r="D11797" i="4"/>
  <c r="E11797" i="4" s="1" a="1"/>
  <c r="E11797" i="4" s="1"/>
  <c r="F11797" i="4"/>
  <c r="G11797" i="4" s="1" a="1"/>
  <c r="G11797" i="4" s="1"/>
  <c r="J11797" i="4"/>
  <c r="A11798" i="4"/>
  <c r="B11798" i="4"/>
  <c r="C11798" i="4" s="1" a="1"/>
  <c r="C11798" i="4" s="1"/>
  <c r="D11798" i="4"/>
  <c r="E11798" i="4" s="1" a="1"/>
  <c r="E11798" i="4" s="1"/>
  <c r="F11798" i="4"/>
  <c r="G11798" i="4" s="1" a="1"/>
  <c r="G11798" i="4" s="1"/>
  <c r="J11798" i="4"/>
  <c r="A11799" i="4"/>
  <c r="B11799" i="4"/>
  <c r="C11799" i="4" s="1" a="1"/>
  <c r="C11799" i="4" s="1"/>
  <c r="D11799" i="4"/>
  <c r="E11799" i="4" s="1" a="1"/>
  <c r="E11799" i="4" s="1"/>
  <c r="F11799" i="4"/>
  <c r="G11799" i="4" s="1" a="1"/>
  <c r="G11799" i="4" s="1"/>
  <c r="J11799" i="4"/>
  <c r="A11800" i="4"/>
  <c r="B11800" i="4"/>
  <c r="C11800" i="4" s="1" a="1"/>
  <c r="C11800" i="4" s="1"/>
  <c r="D11800" i="4"/>
  <c r="E11800" i="4" s="1" a="1"/>
  <c r="E11800" i="4" s="1"/>
  <c r="F11800" i="4"/>
  <c r="G11800" i="4" s="1" a="1"/>
  <c r="G11800" i="4" s="1"/>
  <c r="J11800" i="4"/>
  <c r="A11801" i="4"/>
  <c r="B11801" i="4"/>
  <c r="C11801" i="4" s="1" a="1"/>
  <c r="C11801" i="4" s="1"/>
  <c r="D11801" i="4"/>
  <c r="E11801" i="4" s="1" a="1"/>
  <c r="E11801" i="4" s="1"/>
  <c r="F11801" i="4"/>
  <c r="G11801" i="4" s="1" a="1"/>
  <c r="G11801" i="4" s="1"/>
  <c r="J11801" i="4"/>
  <c r="A11802" i="4"/>
  <c r="B11802" i="4"/>
  <c r="C11802" i="4" s="1" a="1"/>
  <c r="C11802" i="4" s="1"/>
  <c r="D11802" i="4"/>
  <c r="E11802" i="4" s="1" a="1"/>
  <c r="E11802" i="4" s="1"/>
  <c r="F11802" i="4"/>
  <c r="G11802" i="4" s="1" a="1"/>
  <c r="G11802" i="4" s="1"/>
  <c r="J11802" i="4"/>
  <c r="A11803" i="4"/>
  <c r="B11803" i="4"/>
  <c r="C11803" i="4" s="1" a="1"/>
  <c r="C11803" i="4" s="1"/>
  <c r="D11803" i="4"/>
  <c r="E11803" i="4" s="1" a="1"/>
  <c r="E11803" i="4" s="1"/>
  <c r="F11803" i="4"/>
  <c r="G11803" i="4" s="1" a="1"/>
  <c r="G11803" i="4" s="1"/>
  <c r="J11803" i="4"/>
  <c r="A11804" i="4"/>
  <c r="B11804" i="4"/>
  <c r="C11804" i="4" s="1" a="1"/>
  <c r="C11804" i="4" s="1"/>
  <c r="D11804" i="4"/>
  <c r="E11804" i="4" s="1" a="1"/>
  <c r="E11804" i="4" s="1"/>
  <c r="F11804" i="4"/>
  <c r="G11804" i="4" s="1" a="1"/>
  <c r="G11804" i="4" s="1"/>
  <c r="J11804" i="4"/>
  <c r="A11805" i="4"/>
  <c r="B11805" i="4"/>
  <c r="C11805" i="4" s="1" a="1"/>
  <c r="C11805" i="4" s="1"/>
  <c r="D11805" i="4"/>
  <c r="E11805" i="4" s="1" a="1"/>
  <c r="E11805" i="4" s="1"/>
  <c r="F11805" i="4"/>
  <c r="G11805" i="4" s="1" a="1"/>
  <c r="G11805" i="4" s="1"/>
  <c r="J11805" i="4"/>
  <c r="A11806" i="4"/>
  <c r="B11806" i="4"/>
  <c r="C11806" i="4" s="1" a="1"/>
  <c r="C11806" i="4" s="1"/>
  <c r="D11806" i="4"/>
  <c r="E11806" i="4" s="1" a="1"/>
  <c r="E11806" i="4" s="1"/>
  <c r="F11806" i="4"/>
  <c r="G11806" i="4" s="1" a="1"/>
  <c r="G11806" i="4" s="1"/>
  <c r="J11806" i="4"/>
  <c r="A11807" i="4"/>
  <c r="B11807" i="4"/>
  <c r="C11807" i="4" s="1" a="1"/>
  <c r="C11807" i="4" s="1"/>
  <c r="D11807" i="4"/>
  <c r="E11807" i="4" s="1" a="1"/>
  <c r="E11807" i="4" s="1"/>
  <c r="F11807" i="4"/>
  <c r="G11807" i="4" s="1" a="1"/>
  <c r="G11807" i="4" s="1"/>
  <c r="J11807" i="4"/>
  <c r="A11808" i="4"/>
  <c r="B11808" i="4"/>
  <c r="C11808" i="4" s="1" a="1"/>
  <c r="C11808" i="4" s="1"/>
  <c r="D11808" i="4"/>
  <c r="E11808" i="4" s="1" a="1"/>
  <c r="E11808" i="4" s="1"/>
  <c r="F11808" i="4"/>
  <c r="G11808" i="4" s="1" a="1"/>
  <c r="G11808" i="4" s="1"/>
  <c r="J11808" i="4"/>
  <c r="A11809" i="4"/>
  <c r="B11809" i="4"/>
  <c r="C11809" i="4" s="1" a="1"/>
  <c r="C11809" i="4" s="1"/>
  <c r="D11809" i="4"/>
  <c r="E11809" i="4" s="1" a="1"/>
  <c r="E11809" i="4" s="1"/>
  <c r="F11809" i="4"/>
  <c r="G11809" i="4" s="1" a="1"/>
  <c r="G11809" i="4" s="1"/>
  <c r="J11809" i="4"/>
  <c r="A11810" i="4"/>
  <c r="B11810" i="4"/>
  <c r="C11810" i="4" s="1" a="1"/>
  <c r="C11810" i="4" s="1"/>
  <c r="D11810" i="4"/>
  <c r="E11810" i="4" s="1" a="1"/>
  <c r="E11810" i="4" s="1"/>
  <c r="F11810" i="4"/>
  <c r="G11810" i="4" s="1" a="1"/>
  <c r="G11810" i="4" s="1"/>
  <c r="J11810" i="4"/>
  <c r="A11811" i="4"/>
  <c r="B11811" i="4"/>
  <c r="C11811" i="4" s="1" a="1"/>
  <c r="C11811" i="4" s="1"/>
  <c r="D11811" i="4"/>
  <c r="E11811" i="4" s="1" a="1"/>
  <c r="E11811" i="4" s="1"/>
  <c r="F11811" i="4"/>
  <c r="G11811" i="4" s="1" a="1"/>
  <c r="G11811" i="4" s="1"/>
  <c r="J11811" i="4"/>
  <c r="A11812" i="4"/>
  <c r="B11812" i="4"/>
  <c r="C11812" i="4" s="1" a="1"/>
  <c r="C11812" i="4" s="1"/>
  <c r="D11812" i="4"/>
  <c r="E11812" i="4" s="1" a="1"/>
  <c r="E11812" i="4" s="1"/>
  <c r="F11812" i="4"/>
  <c r="G11812" i="4" s="1" a="1"/>
  <c r="G11812" i="4" s="1"/>
  <c r="J11812" i="4"/>
  <c r="A11813" i="4"/>
  <c r="B11813" i="4"/>
  <c r="C11813" i="4" s="1" a="1"/>
  <c r="C11813" i="4" s="1"/>
  <c r="D11813" i="4"/>
  <c r="E11813" i="4" s="1" a="1"/>
  <c r="E11813" i="4" s="1"/>
  <c r="F11813" i="4"/>
  <c r="G11813" i="4" s="1" a="1"/>
  <c r="G11813" i="4" s="1"/>
  <c r="J11813" i="4"/>
  <c r="A11814" i="4"/>
  <c r="B11814" i="4"/>
  <c r="C11814" i="4" s="1" a="1"/>
  <c r="C11814" i="4" s="1"/>
  <c r="D11814" i="4"/>
  <c r="E11814" i="4" s="1" a="1"/>
  <c r="E11814" i="4" s="1"/>
  <c r="F11814" i="4"/>
  <c r="G11814" i="4" s="1" a="1"/>
  <c r="G11814" i="4" s="1"/>
  <c r="J11814" i="4"/>
  <c r="A11815" i="4"/>
  <c r="B11815" i="4"/>
  <c r="C11815" i="4" s="1" a="1"/>
  <c r="C11815" i="4" s="1"/>
  <c r="D11815" i="4"/>
  <c r="E11815" i="4" s="1" a="1"/>
  <c r="E11815" i="4" s="1"/>
  <c r="F11815" i="4"/>
  <c r="G11815" i="4" s="1" a="1"/>
  <c r="G11815" i="4" s="1"/>
  <c r="J11815" i="4"/>
  <c r="A11816" i="4"/>
  <c r="B11816" i="4"/>
  <c r="C11816" i="4" s="1" a="1"/>
  <c r="C11816" i="4" s="1"/>
  <c r="D11816" i="4"/>
  <c r="E11816" i="4" s="1" a="1"/>
  <c r="E11816" i="4" s="1"/>
  <c r="F11816" i="4"/>
  <c r="G11816" i="4" s="1" a="1"/>
  <c r="G11816" i="4" s="1"/>
  <c r="J11816" i="4"/>
  <c r="A11817" i="4"/>
  <c r="B11817" i="4"/>
  <c r="C11817" i="4" s="1" a="1"/>
  <c r="C11817" i="4" s="1"/>
  <c r="D11817" i="4"/>
  <c r="E11817" i="4" s="1" a="1"/>
  <c r="E11817" i="4" s="1"/>
  <c r="F11817" i="4"/>
  <c r="G11817" i="4" s="1" a="1"/>
  <c r="G11817" i="4" s="1"/>
  <c r="J11817" i="4"/>
  <c r="A11818" i="4"/>
  <c r="B11818" i="4"/>
  <c r="C11818" i="4" s="1" a="1"/>
  <c r="C11818" i="4" s="1"/>
  <c r="D11818" i="4"/>
  <c r="E11818" i="4" s="1" a="1"/>
  <c r="E11818" i="4" s="1"/>
  <c r="F11818" i="4"/>
  <c r="G11818" i="4" s="1" a="1"/>
  <c r="G11818" i="4" s="1"/>
  <c r="J11818" i="4"/>
  <c r="A11819" i="4"/>
  <c r="B11819" i="4"/>
  <c r="C11819" i="4" s="1" a="1"/>
  <c r="C11819" i="4" s="1"/>
  <c r="D11819" i="4"/>
  <c r="E11819" i="4" s="1" a="1"/>
  <c r="E11819" i="4" s="1"/>
  <c r="F11819" i="4"/>
  <c r="G11819" i="4" s="1" a="1"/>
  <c r="G11819" i="4" s="1"/>
  <c r="J11819" i="4"/>
  <c r="A11820" i="4"/>
  <c r="B11820" i="4"/>
  <c r="C11820" i="4" s="1" a="1"/>
  <c r="C11820" i="4" s="1"/>
  <c r="D11820" i="4"/>
  <c r="E11820" i="4" s="1" a="1"/>
  <c r="E11820" i="4" s="1"/>
  <c r="F11820" i="4"/>
  <c r="G11820" i="4" s="1" a="1"/>
  <c r="G11820" i="4" s="1"/>
  <c r="J11820" i="4"/>
  <c r="A11821" i="4"/>
  <c r="B11821" i="4"/>
  <c r="C11821" i="4" s="1" a="1"/>
  <c r="C11821" i="4" s="1"/>
  <c r="D11821" i="4"/>
  <c r="E11821" i="4" s="1" a="1"/>
  <c r="E11821" i="4" s="1"/>
  <c r="F11821" i="4"/>
  <c r="G11821" i="4" s="1" a="1"/>
  <c r="G11821" i="4" s="1"/>
  <c r="J11821" i="4"/>
  <c r="A11822" i="4"/>
  <c r="B11822" i="4"/>
  <c r="C11822" i="4" s="1" a="1"/>
  <c r="C11822" i="4" s="1"/>
  <c r="D11822" i="4"/>
  <c r="E11822" i="4" s="1" a="1"/>
  <c r="E11822" i="4" s="1"/>
  <c r="F11822" i="4"/>
  <c r="G11822" i="4" s="1" a="1"/>
  <c r="G11822" i="4" s="1"/>
  <c r="J11822" i="4"/>
  <c r="A11823" i="4"/>
  <c r="B11823" i="4"/>
  <c r="C11823" i="4" s="1" a="1"/>
  <c r="C11823" i="4" s="1"/>
  <c r="D11823" i="4"/>
  <c r="E11823" i="4" s="1" a="1"/>
  <c r="E11823" i="4" s="1"/>
  <c r="F11823" i="4"/>
  <c r="G11823" i="4" s="1" a="1"/>
  <c r="G11823" i="4" s="1"/>
  <c r="J11823" i="4"/>
  <c r="A11824" i="4"/>
  <c r="B11824" i="4"/>
  <c r="C11824" i="4" s="1" a="1"/>
  <c r="C11824" i="4" s="1"/>
  <c r="D11824" i="4"/>
  <c r="E11824" i="4" s="1" a="1"/>
  <c r="E11824" i="4" s="1"/>
  <c r="F11824" i="4"/>
  <c r="G11824" i="4" s="1" a="1"/>
  <c r="G11824" i="4" s="1"/>
  <c r="J11824" i="4"/>
  <c r="A11825" i="4"/>
  <c r="B11825" i="4"/>
  <c r="C11825" i="4" s="1" a="1"/>
  <c r="C11825" i="4" s="1"/>
  <c r="D11825" i="4"/>
  <c r="E11825" i="4" s="1" a="1"/>
  <c r="E11825" i="4" s="1"/>
  <c r="F11825" i="4"/>
  <c r="G11825" i="4" s="1" a="1"/>
  <c r="G11825" i="4" s="1"/>
  <c r="J11825" i="4"/>
  <c r="A11826" i="4"/>
  <c r="B11826" i="4"/>
  <c r="C11826" i="4" s="1" a="1"/>
  <c r="C11826" i="4" s="1"/>
  <c r="D11826" i="4"/>
  <c r="E11826" i="4" s="1" a="1"/>
  <c r="E11826" i="4" s="1"/>
  <c r="F11826" i="4"/>
  <c r="G11826" i="4" s="1" a="1"/>
  <c r="G11826" i="4" s="1"/>
  <c r="J11826" i="4"/>
  <c r="A11827" i="4"/>
  <c r="B11827" i="4"/>
  <c r="C11827" i="4" s="1" a="1"/>
  <c r="C11827" i="4" s="1"/>
  <c r="D11827" i="4"/>
  <c r="E11827" i="4" s="1" a="1"/>
  <c r="E11827" i="4" s="1"/>
  <c r="F11827" i="4"/>
  <c r="G11827" i="4" s="1" a="1"/>
  <c r="G11827" i="4" s="1"/>
  <c r="J11827" i="4"/>
  <c r="A11828" i="4"/>
  <c r="B11828" i="4"/>
  <c r="C11828" i="4" s="1" a="1"/>
  <c r="C11828" i="4" s="1"/>
  <c r="D11828" i="4"/>
  <c r="E11828" i="4" s="1" a="1"/>
  <c r="E11828" i="4" s="1"/>
  <c r="F11828" i="4"/>
  <c r="G11828" i="4" s="1" a="1"/>
  <c r="G11828" i="4" s="1"/>
  <c r="J11828" i="4"/>
  <c r="A11829" i="4"/>
  <c r="B11829" i="4"/>
  <c r="C11829" i="4" s="1" a="1"/>
  <c r="C11829" i="4" s="1"/>
  <c r="D11829" i="4"/>
  <c r="E11829" i="4" s="1" a="1"/>
  <c r="E11829" i="4" s="1"/>
  <c r="F11829" i="4"/>
  <c r="G11829" i="4" s="1" a="1"/>
  <c r="G11829" i="4" s="1"/>
  <c r="J11829" i="4"/>
  <c r="A11830" i="4"/>
  <c r="B11830" i="4"/>
  <c r="C11830" i="4" s="1" a="1"/>
  <c r="C11830" i="4" s="1"/>
  <c r="D11830" i="4"/>
  <c r="E11830" i="4" s="1" a="1"/>
  <c r="E11830" i="4" s="1"/>
  <c r="F11830" i="4"/>
  <c r="G11830" i="4" s="1" a="1"/>
  <c r="G11830" i="4" s="1"/>
  <c r="J11830" i="4"/>
  <c r="A11831" i="4"/>
  <c r="B11831" i="4"/>
  <c r="C11831" i="4" s="1" a="1"/>
  <c r="C11831" i="4" s="1"/>
  <c r="D11831" i="4"/>
  <c r="E11831" i="4" s="1" a="1"/>
  <c r="E11831" i="4" s="1"/>
  <c r="F11831" i="4"/>
  <c r="G11831" i="4" s="1" a="1"/>
  <c r="G11831" i="4" s="1"/>
  <c r="J11831" i="4"/>
  <c r="A11832" i="4"/>
  <c r="B11832" i="4"/>
  <c r="C11832" i="4" s="1" a="1"/>
  <c r="C11832" i="4" s="1"/>
  <c r="D11832" i="4"/>
  <c r="E11832" i="4" s="1" a="1"/>
  <c r="E11832" i="4" s="1"/>
  <c r="F11832" i="4"/>
  <c r="G11832" i="4" s="1" a="1"/>
  <c r="G11832" i="4" s="1"/>
  <c r="J11832" i="4"/>
  <c r="A11833" i="4"/>
  <c r="B11833" i="4"/>
  <c r="C11833" i="4" s="1" a="1"/>
  <c r="C11833" i="4" s="1"/>
  <c r="D11833" i="4"/>
  <c r="E11833" i="4" s="1" a="1"/>
  <c r="E11833" i="4" s="1"/>
  <c r="F11833" i="4"/>
  <c r="G11833" i="4" s="1" a="1"/>
  <c r="G11833" i="4" s="1"/>
  <c r="J11833" i="4"/>
  <c r="A11834" i="4"/>
  <c r="B11834" i="4"/>
  <c r="C11834" i="4" s="1" a="1"/>
  <c r="C11834" i="4" s="1"/>
  <c r="D11834" i="4"/>
  <c r="E11834" i="4" s="1" a="1"/>
  <c r="E11834" i="4" s="1"/>
  <c r="F11834" i="4"/>
  <c r="G11834" i="4" s="1" a="1"/>
  <c r="G11834" i="4" s="1"/>
  <c r="J11834" i="4"/>
  <c r="A11835" i="4"/>
  <c r="B11835" i="4"/>
  <c r="C11835" i="4" s="1" a="1"/>
  <c r="C11835" i="4" s="1"/>
  <c r="D11835" i="4"/>
  <c r="E11835" i="4" s="1" a="1"/>
  <c r="E11835" i="4" s="1"/>
  <c r="F11835" i="4"/>
  <c r="G11835" i="4" s="1" a="1"/>
  <c r="G11835" i="4" s="1"/>
  <c r="J11835" i="4"/>
  <c r="A11836" i="4"/>
  <c r="B11836" i="4"/>
  <c r="C11836" i="4" s="1" a="1"/>
  <c r="C11836" i="4" s="1"/>
  <c r="D11836" i="4"/>
  <c r="E11836" i="4" s="1" a="1"/>
  <c r="E11836" i="4" s="1"/>
  <c r="F11836" i="4"/>
  <c r="G11836" i="4" s="1" a="1"/>
  <c r="G11836" i="4" s="1"/>
  <c r="J11836" i="4"/>
  <c r="A11837" i="4"/>
  <c r="B11837" i="4"/>
  <c r="C11837" i="4" s="1" a="1"/>
  <c r="C11837" i="4" s="1"/>
  <c r="D11837" i="4"/>
  <c r="E11837" i="4" s="1" a="1"/>
  <c r="E11837" i="4" s="1"/>
  <c r="F11837" i="4"/>
  <c r="G11837" i="4" s="1" a="1"/>
  <c r="G11837" i="4" s="1"/>
  <c r="J11837" i="4"/>
  <c r="A11838" i="4"/>
  <c r="B11838" i="4"/>
  <c r="C11838" i="4" s="1" a="1"/>
  <c r="C11838" i="4" s="1"/>
  <c r="D11838" i="4"/>
  <c r="E11838" i="4" s="1" a="1"/>
  <c r="E11838" i="4" s="1"/>
  <c r="F11838" i="4"/>
  <c r="G11838" i="4" s="1" a="1"/>
  <c r="G11838" i="4" s="1"/>
  <c r="J11838" i="4"/>
  <c r="A11839" i="4"/>
  <c r="B11839" i="4"/>
  <c r="C11839" i="4" s="1" a="1"/>
  <c r="C11839" i="4" s="1"/>
  <c r="D11839" i="4"/>
  <c r="E11839" i="4" s="1" a="1"/>
  <c r="E11839" i="4" s="1"/>
  <c r="F11839" i="4"/>
  <c r="G11839" i="4" s="1" a="1"/>
  <c r="G11839" i="4" s="1"/>
  <c r="J11839" i="4"/>
  <c r="A11840" i="4"/>
  <c r="B11840" i="4"/>
  <c r="C11840" i="4" s="1" a="1"/>
  <c r="C11840" i="4" s="1"/>
  <c r="D11840" i="4"/>
  <c r="E11840" i="4" s="1" a="1"/>
  <c r="E11840" i="4" s="1"/>
  <c r="F11840" i="4"/>
  <c r="G11840" i="4" s="1" a="1"/>
  <c r="G11840" i="4" s="1"/>
  <c r="J11840" i="4"/>
  <c r="A11841" i="4"/>
  <c r="B11841" i="4"/>
  <c r="C11841" i="4" s="1" a="1"/>
  <c r="C11841" i="4" s="1"/>
  <c r="D11841" i="4"/>
  <c r="E11841" i="4" s="1" a="1"/>
  <c r="E11841" i="4" s="1"/>
  <c r="F11841" i="4"/>
  <c r="G11841" i="4" s="1" a="1"/>
  <c r="G11841" i="4" s="1"/>
  <c r="J11841" i="4"/>
  <c r="A11842" i="4"/>
  <c r="B11842" i="4"/>
  <c r="C11842" i="4" s="1" a="1"/>
  <c r="C11842" i="4" s="1"/>
  <c r="D11842" i="4"/>
  <c r="E11842" i="4" s="1" a="1"/>
  <c r="E11842" i="4" s="1"/>
  <c r="F11842" i="4"/>
  <c r="G11842" i="4" s="1" a="1"/>
  <c r="G11842" i="4" s="1"/>
  <c r="J11842" i="4"/>
  <c r="A11843" i="4"/>
  <c r="B11843" i="4"/>
  <c r="C11843" i="4" s="1" a="1"/>
  <c r="C11843" i="4" s="1"/>
  <c r="D11843" i="4"/>
  <c r="E11843" i="4" s="1" a="1"/>
  <c r="E11843" i="4" s="1"/>
  <c r="F11843" i="4"/>
  <c r="G11843" i="4" s="1" a="1"/>
  <c r="G11843" i="4" s="1"/>
  <c r="J11843" i="4"/>
  <c r="A11844" i="4"/>
  <c r="B11844" i="4"/>
  <c r="C11844" i="4" s="1" a="1"/>
  <c r="C11844" i="4" s="1"/>
  <c r="D11844" i="4"/>
  <c r="E11844" i="4" s="1" a="1"/>
  <c r="E11844" i="4" s="1"/>
  <c r="F11844" i="4"/>
  <c r="G11844" i="4" s="1" a="1"/>
  <c r="G11844" i="4" s="1"/>
  <c r="J11844" i="4"/>
  <c r="A11845" i="4"/>
  <c r="B11845" i="4"/>
  <c r="C11845" i="4" s="1" a="1"/>
  <c r="C11845" i="4" s="1"/>
  <c r="D11845" i="4"/>
  <c r="E11845" i="4" s="1" a="1"/>
  <c r="E11845" i="4" s="1"/>
  <c r="F11845" i="4"/>
  <c r="G11845" i="4" s="1" a="1"/>
  <c r="G11845" i="4" s="1"/>
  <c r="J11845" i="4"/>
  <c r="A11846" i="4"/>
  <c r="B11846" i="4"/>
  <c r="C11846" i="4" s="1" a="1"/>
  <c r="C11846" i="4" s="1"/>
  <c r="D11846" i="4"/>
  <c r="E11846" i="4" s="1" a="1"/>
  <c r="E11846" i="4" s="1"/>
  <c r="F11846" i="4"/>
  <c r="G11846" i="4" s="1" a="1"/>
  <c r="G11846" i="4" s="1"/>
  <c r="J11846" i="4"/>
  <c r="A11847" i="4"/>
  <c r="B11847" i="4"/>
  <c r="C11847" i="4" s="1" a="1"/>
  <c r="C11847" i="4" s="1"/>
  <c r="D11847" i="4"/>
  <c r="E11847" i="4" s="1" a="1"/>
  <c r="E11847" i="4" s="1"/>
  <c r="F11847" i="4"/>
  <c r="G11847" i="4" s="1" a="1"/>
  <c r="G11847" i="4" s="1"/>
  <c r="J11847" i="4"/>
  <c r="A11848" i="4"/>
  <c r="B11848" i="4"/>
  <c r="C11848" i="4" s="1" a="1"/>
  <c r="C11848" i="4" s="1"/>
  <c r="D11848" i="4"/>
  <c r="E11848" i="4" s="1" a="1"/>
  <c r="E11848" i="4" s="1"/>
  <c r="F11848" i="4"/>
  <c r="G11848" i="4" s="1" a="1"/>
  <c r="G11848" i="4" s="1"/>
  <c r="J11848" i="4"/>
  <c r="A11849" i="4"/>
  <c r="B11849" i="4"/>
  <c r="C11849" i="4" s="1" a="1"/>
  <c r="C11849" i="4" s="1"/>
  <c r="D11849" i="4"/>
  <c r="E11849" i="4" s="1" a="1"/>
  <c r="E11849" i="4" s="1"/>
  <c r="F11849" i="4"/>
  <c r="G11849" i="4" s="1" a="1"/>
  <c r="G11849" i="4" s="1"/>
  <c r="J11849" i="4"/>
  <c r="A11850" i="4"/>
  <c r="B11850" i="4"/>
  <c r="C11850" i="4" s="1" a="1"/>
  <c r="C11850" i="4" s="1"/>
  <c r="D11850" i="4"/>
  <c r="E11850" i="4" s="1" a="1"/>
  <c r="E11850" i="4" s="1"/>
  <c r="F11850" i="4"/>
  <c r="G11850" i="4" s="1" a="1"/>
  <c r="G11850" i="4" s="1"/>
  <c r="J11850" i="4"/>
  <c r="A11851" i="4"/>
  <c r="B11851" i="4"/>
  <c r="C11851" i="4" s="1" a="1"/>
  <c r="C11851" i="4" s="1"/>
  <c r="D11851" i="4"/>
  <c r="E11851" i="4" s="1" a="1"/>
  <c r="E11851" i="4" s="1"/>
  <c r="F11851" i="4"/>
  <c r="G11851" i="4" s="1" a="1"/>
  <c r="G11851" i="4" s="1"/>
  <c r="J11851" i="4"/>
  <c r="A11852" i="4"/>
  <c r="B11852" i="4"/>
  <c r="C11852" i="4" s="1" a="1"/>
  <c r="C11852" i="4" s="1"/>
  <c r="D11852" i="4"/>
  <c r="E11852" i="4" s="1" a="1"/>
  <c r="E11852" i="4" s="1"/>
  <c r="F11852" i="4"/>
  <c r="G11852" i="4" s="1" a="1"/>
  <c r="G11852" i="4" s="1"/>
  <c r="J11852" i="4"/>
  <c r="A11853" i="4"/>
  <c r="B11853" i="4"/>
  <c r="C11853" i="4" s="1" a="1"/>
  <c r="C11853" i="4" s="1"/>
  <c r="D11853" i="4"/>
  <c r="E11853" i="4" s="1" a="1"/>
  <c r="E11853" i="4" s="1"/>
  <c r="F11853" i="4"/>
  <c r="G11853" i="4" s="1" a="1"/>
  <c r="G11853" i="4" s="1"/>
  <c r="J11853" i="4"/>
  <c r="A11854" i="4"/>
  <c r="B11854" i="4"/>
  <c r="C11854" i="4" s="1" a="1"/>
  <c r="C11854" i="4" s="1"/>
  <c r="D11854" i="4"/>
  <c r="E11854" i="4" s="1" a="1"/>
  <c r="E11854" i="4" s="1"/>
  <c r="F11854" i="4"/>
  <c r="G11854" i="4" s="1" a="1"/>
  <c r="G11854" i="4" s="1"/>
  <c r="J11854" i="4"/>
  <c r="A11855" i="4"/>
  <c r="B11855" i="4"/>
  <c r="C11855" i="4" s="1" a="1"/>
  <c r="C11855" i="4" s="1"/>
  <c r="D11855" i="4"/>
  <c r="E11855" i="4" s="1" a="1"/>
  <c r="E11855" i="4" s="1"/>
  <c r="F11855" i="4"/>
  <c r="G11855" i="4" s="1" a="1"/>
  <c r="G11855" i="4" s="1"/>
  <c r="J11855" i="4"/>
  <c r="A11856" i="4"/>
  <c r="B11856" i="4"/>
  <c r="C11856" i="4" s="1" a="1"/>
  <c r="C11856" i="4" s="1"/>
  <c r="D11856" i="4"/>
  <c r="E11856" i="4" s="1" a="1"/>
  <c r="E11856" i="4" s="1"/>
  <c r="F11856" i="4"/>
  <c r="G11856" i="4" s="1" a="1"/>
  <c r="G11856" i="4" s="1"/>
  <c r="J11856" i="4"/>
  <c r="A11857" i="4"/>
  <c r="B11857" i="4"/>
  <c r="C11857" i="4" s="1" a="1"/>
  <c r="C11857" i="4" s="1"/>
  <c r="D11857" i="4"/>
  <c r="E11857" i="4" s="1" a="1"/>
  <c r="E11857" i="4" s="1"/>
  <c r="F11857" i="4"/>
  <c r="G11857" i="4" s="1" a="1"/>
  <c r="G11857" i="4" s="1"/>
  <c r="J11857" i="4"/>
  <c r="A11858" i="4"/>
  <c r="B11858" i="4"/>
  <c r="C11858" i="4" s="1" a="1"/>
  <c r="C11858" i="4" s="1"/>
  <c r="D11858" i="4"/>
  <c r="E11858" i="4" s="1" a="1"/>
  <c r="E11858" i="4" s="1"/>
  <c r="F11858" i="4"/>
  <c r="G11858" i="4" s="1" a="1"/>
  <c r="G11858" i="4" s="1"/>
  <c r="J11858" i="4"/>
  <c r="A11859" i="4"/>
  <c r="B11859" i="4"/>
  <c r="C11859" i="4" s="1" a="1"/>
  <c r="C11859" i="4" s="1"/>
  <c r="D11859" i="4"/>
  <c r="E11859" i="4" s="1" a="1"/>
  <c r="E11859" i="4" s="1"/>
  <c r="F11859" i="4"/>
  <c r="G11859" i="4" s="1" a="1"/>
  <c r="G11859" i="4" s="1"/>
  <c r="J11859" i="4"/>
  <c r="A11860" i="4"/>
  <c r="B11860" i="4"/>
  <c r="C11860" i="4" s="1" a="1"/>
  <c r="C11860" i="4" s="1"/>
  <c r="D11860" i="4"/>
  <c r="E11860" i="4" s="1" a="1"/>
  <c r="E11860" i="4" s="1"/>
  <c r="F11860" i="4"/>
  <c r="G11860" i="4" s="1" a="1"/>
  <c r="G11860" i="4" s="1"/>
  <c r="J11860" i="4"/>
  <c r="A11861" i="4"/>
  <c r="B11861" i="4"/>
  <c r="C11861" i="4" s="1" a="1"/>
  <c r="C11861" i="4" s="1"/>
  <c r="D11861" i="4"/>
  <c r="E11861" i="4" s="1" a="1"/>
  <c r="E11861" i="4" s="1"/>
  <c r="F11861" i="4"/>
  <c r="G11861" i="4" s="1" a="1"/>
  <c r="G11861" i="4" s="1"/>
  <c r="J11861" i="4"/>
  <c r="A11862" i="4"/>
  <c r="B11862" i="4"/>
  <c r="C11862" i="4" s="1" a="1"/>
  <c r="C11862" i="4" s="1"/>
  <c r="D11862" i="4"/>
  <c r="E11862" i="4" s="1" a="1"/>
  <c r="E11862" i="4" s="1"/>
  <c r="F11862" i="4"/>
  <c r="G11862" i="4" s="1" a="1"/>
  <c r="G11862" i="4" s="1"/>
  <c r="J11862" i="4"/>
  <c r="A11863" i="4"/>
  <c r="B11863" i="4"/>
  <c r="C11863" i="4" s="1" a="1"/>
  <c r="C11863" i="4" s="1"/>
  <c r="D11863" i="4"/>
  <c r="E11863" i="4" s="1" a="1"/>
  <c r="E11863" i="4" s="1"/>
  <c r="F11863" i="4"/>
  <c r="G11863" i="4" s="1" a="1"/>
  <c r="G11863" i="4" s="1"/>
  <c r="J11863" i="4"/>
  <c r="A11864" i="4"/>
  <c r="B11864" i="4"/>
  <c r="C11864" i="4" s="1" a="1"/>
  <c r="C11864" i="4" s="1"/>
  <c r="D11864" i="4"/>
  <c r="E11864" i="4" s="1" a="1"/>
  <c r="E11864" i="4" s="1"/>
  <c r="F11864" i="4"/>
  <c r="G11864" i="4" s="1" a="1"/>
  <c r="G11864" i="4" s="1"/>
  <c r="J11864" i="4"/>
  <c r="A11865" i="4"/>
  <c r="B11865" i="4"/>
  <c r="C11865" i="4" s="1" a="1"/>
  <c r="C11865" i="4" s="1"/>
  <c r="D11865" i="4"/>
  <c r="E11865" i="4" s="1" a="1"/>
  <c r="E11865" i="4" s="1"/>
  <c r="F11865" i="4"/>
  <c r="G11865" i="4" s="1" a="1"/>
  <c r="G11865" i="4" s="1"/>
  <c r="J11865" i="4"/>
  <c r="A11866" i="4"/>
  <c r="B11866" i="4"/>
  <c r="C11866" i="4" s="1" a="1"/>
  <c r="C11866" i="4" s="1"/>
  <c r="D11866" i="4"/>
  <c r="E11866" i="4" s="1" a="1"/>
  <c r="E11866" i="4" s="1"/>
  <c r="F11866" i="4"/>
  <c r="G11866" i="4" s="1" a="1"/>
  <c r="G11866" i="4" s="1"/>
  <c r="J11866" i="4"/>
  <c r="A11867" i="4"/>
  <c r="B11867" i="4"/>
  <c r="C11867" i="4" s="1" a="1"/>
  <c r="C11867" i="4" s="1"/>
  <c r="D11867" i="4"/>
  <c r="E11867" i="4" s="1" a="1"/>
  <c r="E11867" i="4" s="1"/>
  <c r="F11867" i="4"/>
  <c r="G11867" i="4" s="1" a="1"/>
  <c r="G11867" i="4" s="1"/>
  <c r="J11867" i="4"/>
  <c r="A11868" i="4"/>
  <c r="B11868" i="4"/>
  <c r="C11868" i="4" s="1" a="1"/>
  <c r="C11868" i="4" s="1"/>
  <c r="D11868" i="4"/>
  <c r="E11868" i="4" s="1" a="1"/>
  <c r="E11868" i="4" s="1"/>
  <c r="F11868" i="4"/>
  <c r="G11868" i="4" s="1" a="1"/>
  <c r="G11868" i="4" s="1"/>
  <c r="J11868" i="4"/>
  <c r="A11869" i="4"/>
  <c r="B11869" i="4"/>
  <c r="C11869" i="4" s="1" a="1"/>
  <c r="C11869" i="4" s="1"/>
  <c r="D11869" i="4"/>
  <c r="E11869" i="4" s="1" a="1"/>
  <c r="E11869" i="4" s="1"/>
  <c r="F11869" i="4"/>
  <c r="G11869" i="4" s="1" a="1"/>
  <c r="G11869" i="4" s="1"/>
  <c r="J11869" i="4"/>
  <c r="A11870" i="4"/>
  <c r="B11870" i="4"/>
  <c r="C11870" i="4" s="1" a="1"/>
  <c r="C11870" i="4" s="1"/>
  <c r="D11870" i="4"/>
  <c r="E11870" i="4" s="1" a="1"/>
  <c r="E11870" i="4" s="1"/>
  <c r="F11870" i="4"/>
  <c r="G11870" i="4" s="1" a="1"/>
  <c r="G11870" i="4" s="1"/>
  <c r="J11870" i="4"/>
  <c r="A11871" i="4"/>
  <c r="B11871" i="4"/>
  <c r="C11871" i="4" s="1" a="1"/>
  <c r="C11871" i="4" s="1"/>
  <c r="D11871" i="4"/>
  <c r="E11871" i="4" s="1" a="1"/>
  <c r="E11871" i="4" s="1"/>
  <c r="F11871" i="4"/>
  <c r="G11871" i="4" s="1" a="1"/>
  <c r="G11871" i="4" s="1"/>
  <c r="J11871" i="4"/>
  <c r="A11872" i="4"/>
  <c r="B11872" i="4"/>
  <c r="C11872" i="4" s="1" a="1"/>
  <c r="C11872" i="4" s="1"/>
  <c r="D11872" i="4"/>
  <c r="E11872" i="4" s="1" a="1"/>
  <c r="E11872" i="4" s="1"/>
  <c r="F11872" i="4"/>
  <c r="G11872" i="4" s="1" a="1"/>
  <c r="G11872" i="4" s="1"/>
  <c r="J11872" i="4"/>
  <c r="A11873" i="4"/>
  <c r="B11873" i="4"/>
  <c r="C11873" i="4" s="1" a="1"/>
  <c r="C11873" i="4" s="1"/>
  <c r="D11873" i="4"/>
  <c r="E11873" i="4" s="1" a="1"/>
  <c r="E11873" i="4" s="1"/>
  <c r="F11873" i="4"/>
  <c r="G11873" i="4" s="1" a="1"/>
  <c r="G11873" i="4" s="1"/>
  <c r="J11873" i="4"/>
  <c r="A11874" i="4"/>
  <c r="B11874" i="4"/>
  <c r="C11874" i="4" s="1" a="1"/>
  <c r="C11874" i="4" s="1"/>
  <c r="D11874" i="4"/>
  <c r="E11874" i="4" s="1" a="1"/>
  <c r="E11874" i="4" s="1"/>
  <c r="F11874" i="4"/>
  <c r="G11874" i="4" s="1" a="1"/>
  <c r="G11874" i="4" s="1"/>
  <c r="J11874" i="4"/>
  <c r="A11875" i="4"/>
  <c r="B11875" i="4"/>
  <c r="C11875" i="4" s="1" a="1"/>
  <c r="C11875" i="4" s="1"/>
  <c r="D11875" i="4"/>
  <c r="E11875" i="4" s="1" a="1"/>
  <c r="E11875" i="4" s="1"/>
  <c r="F11875" i="4"/>
  <c r="G11875" i="4" s="1" a="1"/>
  <c r="G11875" i="4" s="1"/>
  <c r="J11875" i="4"/>
  <c r="A11876" i="4"/>
  <c r="B11876" i="4"/>
  <c r="C11876" i="4" s="1" a="1"/>
  <c r="C11876" i="4" s="1"/>
  <c r="D11876" i="4"/>
  <c r="E11876" i="4" s="1" a="1"/>
  <c r="E11876" i="4" s="1"/>
  <c r="F11876" i="4"/>
  <c r="G11876" i="4" s="1" a="1"/>
  <c r="G11876" i="4" s="1"/>
  <c r="J11876" i="4"/>
  <c r="A11877" i="4"/>
  <c r="B11877" i="4"/>
  <c r="C11877" i="4" s="1" a="1"/>
  <c r="C11877" i="4" s="1"/>
  <c r="D11877" i="4"/>
  <c r="E11877" i="4" s="1" a="1"/>
  <c r="E11877" i="4" s="1"/>
  <c r="F11877" i="4"/>
  <c r="G11877" i="4" s="1" a="1"/>
  <c r="G11877" i="4" s="1"/>
  <c r="J11877" i="4"/>
  <c r="A11878" i="4"/>
  <c r="B11878" i="4"/>
  <c r="C11878" i="4" s="1" a="1"/>
  <c r="C11878" i="4" s="1"/>
  <c r="D11878" i="4"/>
  <c r="E11878" i="4" s="1" a="1"/>
  <c r="E11878" i="4" s="1"/>
  <c r="F11878" i="4"/>
  <c r="G11878" i="4" s="1" a="1"/>
  <c r="G11878" i="4" s="1"/>
  <c r="J11878" i="4"/>
  <c r="A11879" i="4"/>
  <c r="B11879" i="4"/>
  <c r="C11879" i="4" s="1" a="1"/>
  <c r="C11879" i="4" s="1"/>
  <c r="D11879" i="4"/>
  <c r="E11879" i="4" s="1" a="1"/>
  <c r="E11879" i="4" s="1"/>
  <c r="F11879" i="4"/>
  <c r="G11879" i="4" s="1" a="1"/>
  <c r="G11879" i="4" s="1"/>
  <c r="J11879" i="4"/>
  <c r="A11880" i="4"/>
  <c r="B11880" i="4"/>
  <c r="C11880" i="4" s="1" a="1"/>
  <c r="C11880" i="4" s="1"/>
  <c r="D11880" i="4"/>
  <c r="E11880" i="4" s="1" a="1"/>
  <c r="E11880" i="4" s="1"/>
  <c r="F11880" i="4"/>
  <c r="G11880" i="4" s="1" a="1"/>
  <c r="G11880" i="4" s="1"/>
  <c r="J11880" i="4"/>
  <c r="A11881" i="4"/>
  <c r="B11881" i="4"/>
  <c r="C11881" i="4" s="1" a="1"/>
  <c r="C11881" i="4" s="1"/>
  <c r="D11881" i="4"/>
  <c r="E11881" i="4" s="1" a="1"/>
  <c r="E11881" i="4" s="1"/>
  <c r="F11881" i="4"/>
  <c r="G11881" i="4" s="1" a="1"/>
  <c r="G11881" i="4" s="1"/>
  <c r="J11881" i="4"/>
  <c r="A11882" i="4"/>
  <c r="B11882" i="4"/>
  <c r="C11882" i="4" s="1" a="1"/>
  <c r="C11882" i="4" s="1"/>
  <c r="D11882" i="4"/>
  <c r="E11882" i="4" s="1" a="1"/>
  <c r="E11882" i="4" s="1"/>
  <c r="F11882" i="4"/>
  <c r="G11882" i="4" s="1" a="1"/>
  <c r="G11882" i="4" s="1"/>
  <c r="J11882" i="4"/>
  <c r="A11883" i="4"/>
  <c r="B11883" i="4"/>
  <c r="C11883" i="4" s="1" a="1"/>
  <c r="C11883" i="4" s="1"/>
  <c r="D11883" i="4"/>
  <c r="E11883" i="4" s="1" a="1"/>
  <c r="E11883" i="4" s="1"/>
  <c r="F11883" i="4"/>
  <c r="G11883" i="4" s="1" a="1"/>
  <c r="G11883" i="4" s="1"/>
  <c r="J11883" i="4"/>
  <c r="A11884" i="4"/>
  <c r="B11884" i="4"/>
  <c r="C11884" i="4" s="1" a="1"/>
  <c r="C11884" i="4" s="1"/>
  <c r="D11884" i="4"/>
  <c r="E11884" i="4" s="1" a="1"/>
  <c r="E11884" i="4" s="1"/>
  <c r="F11884" i="4"/>
  <c r="G11884" i="4" s="1" a="1"/>
  <c r="G11884" i="4" s="1"/>
  <c r="J11884" i="4"/>
  <c r="A11885" i="4"/>
  <c r="B11885" i="4"/>
  <c r="C11885" i="4" s="1" a="1"/>
  <c r="C11885" i="4" s="1"/>
  <c r="D11885" i="4"/>
  <c r="E11885" i="4" s="1" a="1"/>
  <c r="E11885" i="4" s="1"/>
  <c r="F11885" i="4"/>
  <c r="G11885" i="4" s="1" a="1"/>
  <c r="G11885" i="4" s="1"/>
  <c r="J11885" i="4"/>
  <c r="A11886" i="4"/>
  <c r="B11886" i="4"/>
  <c r="C11886" i="4" s="1" a="1"/>
  <c r="C11886" i="4" s="1"/>
  <c r="D11886" i="4"/>
  <c r="E11886" i="4" s="1" a="1"/>
  <c r="E11886" i="4" s="1"/>
  <c r="F11886" i="4"/>
  <c r="G11886" i="4" s="1" a="1"/>
  <c r="G11886" i="4" s="1"/>
  <c r="J11886" i="4"/>
  <c r="A11887" i="4"/>
  <c r="B11887" i="4"/>
  <c r="C11887" i="4" s="1" a="1"/>
  <c r="C11887" i="4" s="1"/>
  <c r="D11887" i="4"/>
  <c r="E11887" i="4" s="1" a="1"/>
  <c r="E11887" i="4" s="1"/>
  <c r="F11887" i="4"/>
  <c r="G11887" i="4" s="1" a="1"/>
  <c r="G11887" i="4" s="1"/>
  <c r="J11887" i="4"/>
  <c r="A11888" i="4"/>
  <c r="B11888" i="4"/>
  <c r="C11888" i="4" s="1" a="1"/>
  <c r="C11888" i="4" s="1"/>
  <c r="D11888" i="4"/>
  <c r="E11888" i="4" s="1" a="1"/>
  <c r="E11888" i="4" s="1"/>
  <c r="F11888" i="4"/>
  <c r="G11888" i="4" s="1" a="1"/>
  <c r="G11888" i="4" s="1"/>
  <c r="J11888" i="4"/>
  <c r="A11889" i="4"/>
  <c r="B11889" i="4"/>
  <c r="C11889" i="4" s="1" a="1"/>
  <c r="C11889" i="4" s="1"/>
  <c r="D11889" i="4"/>
  <c r="E11889" i="4" s="1" a="1"/>
  <c r="E11889" i="4" s="1"/>
  <c r="F11889" i="4"/>
  <c r="G11889" i="4" s="1" a="1"/>
  <c r="G11889" i="4" s="1"/>
  <c r="J11889" i="4"/>
  <c r="A11890" i="4"/>
  <c r="B11890" i="4"/>
  <c r="C11890" i="4" s="1" a="1"/>
  <c r="C11890" i="4" s="1"/>
  <c r="D11890" i="4"/>
  <c r="E11890" i="4" s="1" a="1"/>
  <c r="E11890" i="4" s="1"/>
  <c r="F11890" i="4"/>
  <c r="G11890" i="4" s="1" a="1"/>
  <c r="G11890" i="4" s="1"/>
  <c r="J11890" i="4"/>
  <c r="A11891" i="4"/>
  <c r="B11891" i="4"/>
  <c r="C11891" i="4" s="1" a="1"/>
  <c r="C11891" i="4" s="1"/>
  <c r="D11891" i="4"/>
  <c r="E11891" i="4" s="1" a="1"/>
  <c r="E11891" i="4" s="1"/>
  <c r="F11891" i="4"/>
  <c r="G11891" i="4" s="1" a="1"/>
  <c r="G11891" i="4" s="1"/>
  <c r="J11891" i="4"/>
  <c r="A11892" i="4"/>
  <c r="B11892" i="4"/>
  <c r="C11892" i="4" s="1" a="1"/>
  <c r="C11892" i="4" s="1"/>
  <c r="D11892" i="4"/>
  <c r="E11892" i="4" s="1" a="1"/>
  <c r="E11892" i="4" s="1"/>
  <c r="F11892" i="4"/>
  <c r="G11892" i="4" s="1" a="1"/>
  <c r="G11892" i="4" s="1"/>
  <c r="J11892" i="4"/>
  <c r="A11893" i="4"/>
  <c r="B11893" i="4"/>
  <c r="C11893" i="4" s="1" a="1"/>
  <c r="C11893" i="4" s="1"/>
  <c r="D11893" i="4"/>
  <c r="E11893" i="4" s="1" a="1"/>
  <c r="E11893" i="4" s="1"/>
  <c r="F11893" i="4"/>
  <c r="G11893" i="4" s="1" a="1"/>
  <c r="G11893" i="4" s="1"/>
  <c r="J11893" i="4"/>
  <c r="A11894" i="4"/>
  <c r="B11894" i="4"/>
  <c r="C11894" i="4" s="1" a="1"/>
  <c r="C11894" i="4" s="1"/>
  <c r="D11894" i="4"/>
  <c r="E11894" i="4" s="1" a="1"/>
  <c r="E11894" i="4" s="1"/>
  <c r="F11894" i="4"/>
  <c r="G11894" i="4" s="1" a="1"/>
  <c r="G11894" i="4" s="1"/>
  <c r="J11894" i="4"/>
  <c r="A11895" i="4"/>
  <c r="B11895" i="4"/>
  <c r="C11895" i="4" s="1" a="1"/>
  <c r="C11895" i="4" s="1"/>
  <c r="D11895" i="4"/>
  <c r="E11895" i="4" s="1" a="1"/>
  <c r="E11895" i="4" s="1"/>
  <c r="F11895" i="4"/>
  <c r="G11895" i="4" s="1" a="1"/>
  <c r="G11895" i="4" s="1"/>
  <c r="J11895" i="4"/>
  <c r="A11896" i="4"/>
  <c r="B11896" i="4"/>
  <c r="C11896" i="4" s="1" a="1"/>
  <c r="C11896" i="4" s="1"/>
  <c r="D11896" i="4"/>
  <c r="E11896" i="4" s="1" a="1"/>
  <c r="E11896" i="4" s="1"/>
  <c r="F11896" i="4"/>
  <c r="G11896" i="4" s="1" a="1"/>
  <c r="G11896" i="4" s="1"/>
  <c r="J11896" i="4"/>
  <c r="A11897" i="4"/>
  <c r="B11897" i="4"/>
  <c r="C11897" i="4" s="1" a="1"/>
  <c r="C11897" i="4" s="1"/>
  <c r="D11897" i="4"/>
  <c r="E11897" i="4" s="1" a="1"/>
  <c r="E11897" i="4" s="1"/>
  <c r="F11897" i="4"/>
  <c r="G11897" i="4" s="1" a="1"/>
  <c r="G11897" i="4" s="1"/>
  <c r="J11897" i="4"/>
  <c r="A11898" i="4"/>
  <c r="B11898" i="4"/>
  <c r="C11898" i="4" s="1" a="1"/>
  <c r="C11898" i="4" s="1"/>
  <c r="D11898" i="4"/>
  <c r="E11898" i="4" s="1" a="1"/>
  <c r="E11898" i="4" s="1"/>
  <c r="F11898" i="4"/>
  <c r="G11898" i="4" s="1" a="1"/>
  <c r="G11898" i="4" s="1"/>
  <c r="J11898" i="4"/>
  <c r="A11899" i="4"/>
  <c r="B11899" i="4"/>
  <c r="C11899" i="4" s="1" a="1"/>
  <c r="C11899" i="4" s="1"/>
  <c r="D11899" i="4"/>
  <c r="E11899" i="4" s="1" a="1"/>
  <c r="E11899" i="4" s="1"/>
  <c r="F11899" i="4"/>
  <c r="G11899" i="4" s="1" a="1"/>
  <c r="G11899" i="4" s="1"/>
  <c r="J11899" i="4"/>
  <c r="A11900" i="4"/>
  <c r="B11900" i="4"/>
  <c r="C11900" i="4" s="1" a="1"/>
  <c r="C11900" i="4" s="1"/>
  <c r="D11900" i="4"/>
  <c r="E11900" i="4" s="1" a="1"/>
  <c r="E11900" i="4" s="1"/>
  <c r="F11900" i="4"/>
  <c r="G11900" i="4" s="1" a="1"/>
  <c r="G11900" i="4" s="1"/>
  <c r="J11900" i="4"/>
  <c r="A11901" i="4"/>
  <c r="B11901" i="4"/>
  <c r="C11901" i="4" s="1" a="1"/>
  <c r="C11901" i="4" s="1"/>
  <c r="D11901" i="4"/>
  <c r="E11901" i="4" s="1" a="1"/>
  <c r="E11901" i="4" s="1"/>
  <c r="F11901" i="4"/>
  <c r="G11901" i="4" s="1" a="1"/>
  <c r="G11901" i="4" s="1"/>
  <c r="J11901" i="4"/>
  <c r="A11902" i="4"/>
  <c r="B11902" i="4"/>
  <c r="C11902" i="4" s="1" a="1"/>
  <c r="C11902" i="4" s="1"/>
  <c r="D11902" i="4"/>
  <c r="E11902" i="4" s="1" a="1"/>
  <c r="E11902" i="4" s="1"/>
  <c r="F11902" i="4"/>
  <c r="G11902" i="4" s="1" a="1"/>
  <c r="G11902" i="4" s="1"/>
  <c r="J11902" i="4"/>
  <c r="A11903" i="4"/>
  <c r="B11903" i="4"/>
  <c r="C11903" i="4" s="1" a="1"/>
  <c r="C11903" i="4" s="1"/>
  <c r="D11903" i="4"/>
  <c r="E11903" i="4" s="1" a="1"/>
  <c r="E11903" i="4" s="1"/>
  <c r="F11903" i="4"/>
  <c r="G11903" i="4" s="1" a="1"/>
  <c r="G11903" i="4" s="1"/>
  <c r="J11903" i="4"/>
  <c r="A11904" i="4"/>
  <c r="B11904" i="4"/>
  <c r="C11904" i="4" s="1" a="1"/>
  <c r="C11904" i="4" s="1"/>
  <c r="D11904" i="4"/>
  <c r="E11904" i="4" s="1" a="1"/>
  <c r="E11904" i="4" s="1"/>
  <c r="F11904" i="4"/>
  <c r="G11904" i="4" s="1" a="1"/>
  <c r="G11904" i="4" s="1"/>
  <c r="J11904" i="4"/>
  <c r="A11905" i="4"/>
  <c r="B11905" i="4"/>
  <c r="C11905" i="4" s="1" a="1"/>
  <c r="C11905" i="4" s="1"/>
  <c r="D11905" i="4"/>
  <c r="E11905" i="4" s="1" a="1"/>
  <c r="E11905" i="4" s="1"/>
  <c r="F11905" i="4"/>
  <c r="G11905" i="4" s="1" a="1"/>
  <c r="G11905" i="4" s="1"/>
  <c r="J11905" i="4"/>
  <c r="A11906" i="4"/>
  <c r="B11906" i="4"/>
  <c r="C11906" i="4" s="1" a="1"/>
  <c r="C11906" i="4" s="1"/>
  <c r="D11906" i="4"/>
  <c r="E11906" i="4" s="1" a="1"/>
  <c r="E11906" i="4" s="1"/>
  <c r="F11906" i="4"/>
  <c r="G11906" i="4" s="1" a="1"/>
  <c r="G11906" i="4" s="1"/>
  <c r="J11906" i="4"/>
  <c r="A11907" i="4"/>
  <c r="B11907" i="4"/>
  <c r="C11907" i="4" s="1" a="1"/>
  <c r="C11907" i="4" s="1"/>
  <c r="D11907" i="4"/>
  <c r="E11907" i="4" s="1" a="1"/>
  <c r="E11907" i="4" s="1"/>
  <c r="F11907" i="4"/>
  <c r="G11907" i="4" s="1" a="1"/>
  <c r="G11907" i="4" s="1"/>
  <c r="J11907" i="4"/>
  <c r="A11908" i="4"/>
  <c r="B11908" i="4"/>
  <c r="C11908" i="4" s="1" a="1"/>
  <c r="C11908" i="4" s="1"/>
  <c r="D11908" i="4"/>
  <c r="E11908" i="4" s="1" a="1"/>
  <c r="E11908" i="4" s="1"/>
  <c r="F11908" i="4"/>
  <c r="G11908" i="4" s="1" a="1"/>
  <c r="G11908" i="4" s="1"/>
  <c r="J11908" i="4"/>
  <c r="A11909" i="4"/>
  <c r="B11909" i="4"/>
  <c r="C11909" i="4" s="1" a="1"/>
  <c r="C11909" i="4" s="1"/>
  <c r="D11909" i="4"/>
  <c r="E11909" i="4" s="1" a="1"/>
  <c r="E11909" i="4" s="1"/>
  <c r="F11909" i="4"/>
  <c r="G11909" i="4" s="1" a="1"/>
  <c r="G11909" i="4" s="1"/>
  <c r="J11909" i="4"/>
  <c r="A11910" i="4"/>
  <c r="B11910" i="4"/>
  <c r="C11910" i="4" s="1" a="1"/>
  <c r="C11910" i="4" s="1"/>
  <c r="D11910" i="4"/>
  <c r="E11910" i="4" s="1" a="1"/>
  <c r="E11910" i="4" s="1"/>
  <c r="F11910" i="4"/>
  <c r="G11910" i="4" s="1" a="1"/>
  <c r="G11910" i="4" s="1"/>
  <c r="J11910" i="4"/>
  <c r="A11911" i="4"/>
  <c r="B11911" i="4"/>
  <c r="C11911" i="4" s="1" a="1"/>
  <c r="C11911" i="4" s="1"/>
  <c r="D11911" i="4"/>
  <c r="E11911" i="4" s="1" a="1"/>
  <c r="E11911" i="4" s="1"/>
  <c r="F11911" i="4"/>
  <c r="G11911" i="4" s="1" a="1"/>
  <c r="G11911" i="4" s="1"/>
  <c r="J11911" i="4"/>
  <c r="A11912" i="4"/>
  <c r="B11912" i="4"/>
  <c r="C11912" i="4" s="1" a="1"/>
  <c r="C11912" i="4" s="1"/>
  <c r="D11912" i="4"/>
  <c r="E11912" i="4" s="1" a="1"/>
  <c r="E11912" i="4" s="1"/>
  <c r="F11912" i="4"/>
  <c r="G11912" i="4" s="1" a="1"/>
  <c r="G11912" i="4" s="1"/>
  <c r="J11912" i="4"/>
  <c r="A11913" i="4"/>
  <c r="B11913" i="4"/>
  <c r="C11913" i="4" s="1" a="1"/>
  <c r="C11913" i="4" s="1"/>
  <c r="D11913" i="4"/>
  <c r="E11913" i="4" s="1" a="1"/>
  <c r="E11913" i="4" s="1"/>
  <c r="F11913" i="4"/>
  <c r="G11913" i="4" s="1" a="1"/>
  <c r="G11913" i="4" s="1"/>
  <c r="J11913" i="4"/>
  <c r="A11914" i="4"/>
  <c r="B11914" i="4"/>
  <c r="C11914" i="4" s="1" a="1"/>
  <c r="C11914" i="4" s="1"/>
  <c r="D11914" i="4"/>
  <c r="E11914" i="4" s="1" a="1"/>
  <c r="E11914" i="4" s="1"/>
  <c r="F11914" i="4"/>
  <c r="G11914" i="4" s="1" a="1"/>
  <c r="G11914" i="4" s="1"/>
  <c r="J11914" i="4"/>
  <c r="A11915" i="4"/>
  <c r="B11915" i="4"/>
  <c r="C11915" i="4" s="1" a="1"/>
  <c r="C11915" i="4" s="1"/>
  <c r="D11915" i="4"/>
  <c r="E11915" i="4" s="1" a="1"/>
  <c r="E11915" i="4" s="1"/>
  <c r="F11915" i="4"/>
  <c r="G11915" i="4" s="1" a="1"/>
  <c r="G11915" i="4" s="1"/>
  <c r="J11915" i="4"/>
  <c r="A11916" i="4"/>
  <c r="B11916" i="4"/>
  <c r="C11916" i="4" s="1" a="1"/>
  <c r="C11916" i="4" s="1"/>
  <c r="D11916" i="4"/>
  <c r="E11916" i="4" s="1" a="1"/>
  <c r="E11916" i="4" s="1"/>
  <c r="F11916" i="4"/>
  <c r="G11916" i="4" s="1" a="1"/>
  <c r="G11916" i="4" s="1"/>
  <c r="J11916" i="4"/>
  <c r="A11917" i="4"/>
  <c r="B11917" i="4"/>
  <c r="C11917" i="4" s="1" a="1"/>
  <c r="C11917" i="4" s="1"/>
  <c r="D11917" i="4"/>
  <c r="E11917" i="4" s="1" a="1"/>
  <c r="E11917" i="4" s="1"/>
  <c r="F11917" i="4"/>
  <c r="G11917" i="4" s="1" a="1"/>
  <c r="G11917" i="4" s="1"/>
  <c r="J11917" i="4"/>
  <c r="A11918" i="4"/>
  <c r="B11918" i="4"/>
  <c r="C11918" i="4" s="1" a="1"/>
  <c r="C11918" i="4" s="1"/>
  <c r="D11918" i="4"/>
  <c r="E11918" i="4" s="1" a="1"/>
  <c r="E11918" i="4" s="1"/>
  <c r="F11918" i="4"/>
  <c r="G11918" i="4" s="1" a="1"/>
  <c r="G11918" i="4" s="1"/>
  <c r="J11918" i="4"/>
  <c r="A11919" i="4"/>
  <c r="B11919" i="4"/>
  <c r="C11919" i="4" s="1" a="1"/>
  <c r="C11919" i="4" s="1"/>
  <c r="D11919" i="4"/>
  <c r="E11919" i="4" s="1" a="1"/>
  <c r="E11919" i="4" s="1"/>
  <c r="F11919" i="4"/>
  <c r="G11919" i="4" s="1" a="1"/>
  <c r="G11919" i="4" s="1"/>
  <c r="J11919" i="4"/>
  <c r="A11920" i="4"/>
  <c r="B11920" i="4"/>
  <c r="C11920" i="4" s="1" a="1"/>
  <c r="C11920" i="4" s="1"/>
  <c r="D11920" i="4"/>
  <c r="E11920" i="4" s="1" a="1"/>
  <c r="E11920" i="4" s="1"/>
  <c r="F11920" i="4"/>
  <c r="G11920" i="4" s="1" a="1"/>
  <c r="G11920" i="4" s="1"/>
  <c r="J11920" i="4"/>
  <c r="A11921" i="4"/>
  <c r="B11921" i="4"/>
  <c r="C11921" i="4" s="1" a="1"/>
  <c r="C11921" i="4" s="1"/>
  <c r="D11921" i="4"/>
  <c r="E11921" i="4" s="1" a="1"/>
  <c r="E11921" i="4" s="1"/>
  <c r="F11921" i="4"/>
  <c r="G11921" i="4" s="1" a="1"/>
  <c r="G11921" i="4" s="1"/>
  <c r="J11921" i="4"/>
  <c r="A11922" i="4"/>
  <c r="B11922" i="4"/>
  <c r="C11922" i="4" s="1" a="1"/>
  <c r="C11922" i="4" s="1"/>
  <c r="D11922" i="4"/>
  <c r="E11922" i="4" s="1" a="1"/>
  <c r="E11922" i="4" s="1"/>
  <c r="F11922" i="4"/>
  <c r="G11922" i="4" s="1" a="1"/>
  <c r="G11922" i="4" s="1"/>
  <c r="J11922" i="4"/>
  <c r="A11923" i="4"/>
  <c r="B11923" i="4"/>
  <c r="C11923" i="4" s="1" a="1"/>
  <c r="C11923" i="4" s="1"/>
  <c r="D11923" i="4"/>
  <c r="E11923" i="4" s="1" a="1"/>
  <c r="E11923" i="4" s="1"/>
  <c r="F11923" i="4"/>
  <c r="G11923" i="4" s="1" a="1"/>
  <c r="G11923" i="4" s="1"/>
  <c r="J11923" i="4"/>
  <c r="A11924" i="4"/>
  <c r="B11924" i="4"/>
  <c r="C11924" i="4" s="1" a="1"/>
  <c r="C11924" i="4" s="1"/>
  <c r="D11924" i="4"/>
  <c r="E11924" i="4" s="1" a="1"/>
  <c r="E11924" i="4" s="1"/>
  <c r="F11924" i="4"/>
  <c r="G11924" i="4" s="1" a="1"/>
  <c r="G11924" i="4" s="1"/>
  <c r="J11924" i="4"/>
  <c r="A11925" i="4"/>
  <c r="B11925" i="4"/>
  <c r="C11925" i="4" s="1" a="1"/>
  <c r="C11925" i="4" s="1"/>
  <c r="D11925" i="4"/>
  <c r="E11925" i="4" s="1" a="1"/>
  <c r="E11925" i="4" s="1"/>
  <c r="F11925" i="4"/>
  <c r="G11925" i="4" s="1" a="1"/>
  <c r="G11925" i="4" s="1"/>
  <c r="J11925" i="4"/>
  <c r="A11926" i="4"/>
  <c r="B11926" i="4"/>
  <c r="C11926" i="4" s="1" a="1"/>
  <c r="C11926" i="4" s="1"/>
  <c r="D11926" i="4"/>
  <c r="E11926" i="4" s="1" a="1"/>
  <c r="E11926" i="4" s="1"/>
  <c r="F11926" i="4"/>
  <c r="G11926" i="4" s="1" a="1"/>
  <c r="G11926" i="4" s="1"/>
  <c r="J11926" i="4"/>
  <c r="A11927" i="4"/>
  <c r="B11927" i="4"/>
  <c r="C11927" i="4" s="1" a="1"/>
  <c r="C11927" i="4" s="1"/>
  <c r="D11927" i="4"/>
  <c r="E11927" i="4" s="1" a="1"/>
  <c r="E11927" i="4" s="1"/>
  <c r="F11927" i="4"/>
  <c r="G11927" i="4" s="1" a="1"/>
  <c r="G11927" i="4" s="1"/>
  <c r="J11927" i="4"/>
  <c r="A11928" i="4"/>
  <c r="B11928" i="4"/>
  <c r="C11928" i="4" s="1" a="1"/>
  <c r="C11928" i="4" s="1"/>
  <c r="D11928" i="4"/>
  <c r="E11928" i="4" s="1" a="1"/>
  <c r="E11928" i="4" s="1"/>
  <c r="F11928" i="4"/>
  <c r="G11928" i="4" s="1" a="1"/>
  <c r="G11928" i="4" s="1"/>
  <c r="J11928" i="4"/>
  <c r="A11929" i="4"/>
  <c r="B11929" i="4"/>
  <c r="C11929" i="4" s="1" a="1"/>
  <c r="C11929" i="4" s="1"/>
  <c r="D11929" i="4"/>
  <c r="E11929" i="4" s="1" a="1"/>
  <c r="E11929" i="4" s="1"/>
  <c r="F11929" i="4"/>
  <c r="G11929" i="4" s="1" a="1"/>
  <c r="G11929" i="4" s="1"/>
  <c r="J11929" i="4"/>
  <c r="A11930" i="4"/>
  <c r="B11930" i="4"/>
  <c r="C11930" i="4" s="1" a="1"/>
  <c r="C11930" i="4" s="1"/>
  <c r="D11930" i="4"/>
  <c r="E11930" i="4" s="1" a="1"/>
  <c r="E11930" i="4" s="1"/>
  <c r="F11930" i="4"/>
  <c r="G11930" i="4" s="1" a="1"/>
  <c r="G11930" i="4" s="1"/>
  <c r="J11930" i="4"/>
  <c r="A11931" i="4"/>
  <c r="B11931" i="4"/>
  <c r="C11931" i="4" s="1" a="1"/>
  <c r="C11931" i="4" s="1"/>
  <c r="D11931" i="4"/>
  <c r="E11931" i="4" s="1" a="1"/>
  <c r="E11931" i="4" s="1"/>
  <c r="F11931" i="4"/>
  <c r="G11931" i="4" s="1" a="1"/>
  <c r="G11931" i="4" s="1"/>
  <c r="J11931" i="4"/>
  <c r="A11932" i="4"/>
  <c r="B11932" i="4"/>
  <c r="C11932" i="4" s="1" a="1"/>
  <c r="C11932" i="4" s="1"/>
  <c r="D11932" i="4"/>
  <c r="E11932" i="4" s="1" a="1"/>
  <c r="E11932" i="4" s="1"/>
  <c r="F11932" i="4"/>
  <c r="G11932" i="4" s="1" a="1"/>
  <c r="G11932" i="4" s="1"/>
  <c r="J11932" i="4"/>
  <c r="A11933" i="4"/>
  <c r="B11933" i="4"/>
  <c r="C11933" i="4" s="1" a="1"/>
  <c r="C11933" i="4" s="1"/>
  <c r="D11933" i="4"/>
  <c r="E11933" i="4" s="1" a="1"/>
  <c r="E11933" i="4" s="1"/>
  <c r="F11933" i="4"/>
  <c r="G11933" i="4" s="1" a="1"/>
  <c r="G11933" i="4" s="1"/>
  <c r="J11933" i="4"/>
  <c r="A11934" i="4"/>
  <c r="B11934" i="4"/>
  <c r="C11934" i="4" s="1" a="1"/>
  <c r="C11934" i="4" s="1"/>
  <c r="D11934" i="4"/>
  <c r="E11934" i="4" s="1" a="1"/>
  <c r="E11934" i="4" s="1"/>
  <c r="F11934" i="4"/>
  <c r="G11934" i="4" s="1" a="1"/>
  <c r="G11934" i="4" s="1"/>
  <c r="J11934" i="4"/>
  <c r="A11935" i="4"/>
  <c r="B11935" i="4"/>
  <c r="C11935" i="4" s="1" a="1"/>
  <c r="C11935" i="4" s="1"/>
  <c r="D11935" i="4"/>
  <c r="E11935" i="4" s="1" a="1"/>
  <c r="E11935" i="4" s="1"/>
  <c r="F11935" i="4"/>
  <c r="G11935" i="4" s="1" a="1"/>
  <c r="G11935" i="4" s="1"/>
  <c r="J11935" i="4"/>
  <c r="A11936" i="4"/>
  <c r="B11936" i="4"/>
  <c r="C11936" i="4" s="1" a="1"/>
  <c r="C11936" i="4" s="1"/>
  <c r="D11936" i="4"/>
  <c r="E11936" i="4" s="1" a="1"/>
  <c r="E11936" i="4" s="1"/>
  <c r="F11936" i="4"/>
  <c r="G11936" i="4" s="1" a="1"/>
  <c r="G11936" i="4" s="1"/>
  <c r="J11936" i="4"/>
  <c r="A11937" i="4"/>
  <c r="B11937" i="4"/>
  <c r="C11937" i="4" s="1" a="1"/>
  <c r="C11937" i="4" s="1"/>
  <c r="D11937" i="4"/>
  <c r="E11937" i="4" s="1" a="1"/>
  <c r="E11937" i="4" s="1"/>
  <c r="F11937" i="4"/>
  <c r="G11937" i="4" s="1" a="1"/>
  <c r="G11937" i="4" s="1"/>
  <c r="J11937" i="4"/>
  <c r="A11938" i="4"/>
  <c r="B11938" i="4"/>
  <c r="C11938" i="4" s="1" a="1"/>
  <c r="C11938" i="4" s="1"/>
  <c r="D11938" i="4"/>
  <c r="E11938" i="4" s="1" a="1"/>
  <c r="E11938" i="4" s="1"/>
  <c r="F11938" i="4"/>
  <c r="G11938" i="4" s="1" a="1"/>
  <c r="G11938" i="4" s="1"/>
  <c r="J11938" i="4"/>
  <c r="A11939" i="4"/>
  <c r="B11939" i="4"/>
  <c r="C11939" i="4" s="1" a="1"/>
  <c r="C11939" i="4" s="1"/>
  <c r="D11939" i="4"/>
  <c r="E11939" i="4" s="1" a="1"/>
  <c r="E11939" i="4" s="1"/>
  <c r="F11939" i="4"/>
  <c r="G11939" i="4" s="1" a="1"/>
  <c r="G11939" i="4" s="1"/>
  <c r="J11939" i="4"/>
  <c r="A11940" i="4"/>
  <c r="B11940" i="4"/>
  <c r="C11940" i="4" s="1" a="1"/>
  <c r="C11940" i="4" s="1"/>
  <c r="D11940" i="4"/>
  <c r="E11940" i="4" s="1" a="1"/>
  <c r="E11940" i="4" s="1"/>
  <c r="F11940" i="4"/>
  <c r="G11940" i="4" s="1" a="1"/>
  <c r="G11940" i="4" s="1"/>
  <c r="J11940" i="4"/>
  <c r="A11941" i="4"/>
  <c r="B11941" i="4"/>
  <c r="C11941" i="4" s="1" a="1"/>
  <c r="C11941" i="4" s="1"/>
  <c r="D11941" i="4"/>
  <c r="E11941" i="4" s="1" a="1"/>
  <c r="E11941" i="4" s="1"/>
  <c r="F11941" i="4"/>
  <c r="G11941" i="4" s="1" a="1"/>
  <c r="G11941" i="4" s="1"/>
  <c r="J11941" i="4"/>
  <c r="A11942" i="4"/>
  <c r="B11942" i="4"/>
  <c r="C11942" i="4" s="1" a="1"/>
  <c r="C11942" i="4" s="1"/>
  <c r="D11942" i="4"/>
  <c r="E11942" i="4" s="1" a="1"/>
  <c r="E11942" i="4" s="1"/>
  <c r="F11942" i="4"/>
  <c r="G11942" i="4" s="1" a="1"/>
  <c r="G11942" i="4" s="1"/>
  <c r="J11942" i="4"/>
  <c r="A11943" i="4"/>
  <c r="B11943" i="4"/>
  <c r="C11943" i="4" s="1" a="1"/>
  <c r="C11943" i="4" s="1"/>
  <c r="D11943" i="4"/>
  <c r="E11943" i="4" s="1" a="1"/>
  <c r="E11943" i="4" s="1"/>
  <c r="F11943" i="4"/>
  <c r="G11943" i="4" s="1" a="1"/>
  <c r="G11943" i="4" s="1"/>
  <c r="J11943" i="4"/>
  <c r="A11944" i="4"/>
  <c r="B11944" i="4"/>
  <c r="C11944" i="4" s="1" a="1"/>
  <c r="C11944" i="4" s="1"/>
  <c r="D11944" i="4"/>
  <c r="E11944" i="4" s="1" a="1"/>
  <c r="E11944" i="4" s="1"/>
  <c r="F11944" i="4"/>
  <c r="G11944" i="4" s="1" a="1"/>
  <c r="G11944" i="4" s="1"/>
  <c r="J11944" i="4"/>
  <c r="A11945" i="4"/>
  <c r="B11945" i="4"/>
  <c r="C11945" i="4" s="1" a="1"/>
  <c r="C11945" i="4" s="1"/>
  <c r="D11945" i="4"/>
  <c r="E11945" i="4" s="1" a="1"/>
  <c r="E11945" i="4" s="1"/>
  <c r="F11945" i="4"/>
  <c r="G11945" i="4" s="1" a="1"/>
  <c r="G11945" i="4" s="1"/>
  <c r="J11945" i="4"/>
  <c r="A11946" i="4"/>
  <c r="B11946" i="4"/>
  <c r="C11946" i="4" s="1" a="1"/>
  <c r="C11946" i="4" s="1"/>
  <c r="D11946" i="4"/>
  <c r="E11946" i="4" s="1" a="1"/>
  <c r="E11946" i="4" s="1"/>
  <c r="F11946" i="4"/>
  <c r="G11946" i="4" s="1" a="1"/>
  <c r="G11946" i="4" s="1"/>
  <c r="J11946" i="4"/>
  <c r="A11947" i="4"/>
  <c r="B11947" i="4"/>
  <c r="C11947" i="4" s="1" a="1"/>
  <c r="C11947" i="4" s="1"/>
  <c r="D11947" i="4"/>
  <c r="E11947" i="4" s="1" a="1"/>
  <c r="E11947" i="4" s="1"/>
  <c r="F11947" i="4"/>
  <c r="G11947" i="4" s="1" a="1"/>
  <c r="G11947" i="4" s="1"/>
  <c r="J11947" i="4"/>
  <c r="A11948" i="4"/>
  <c r="B11948" i="4"/>
  <c r="C11948" i="4" s="1" a="1"/>
  <c r="C11948" i="4" s="1"/>
  <c r="D11948" i="4"/>
  <c r="E11948" i="4" s="1" a="1"/>
  <c r="E11948" i="4" s="1"/>
  <c r="F11948" i="4"/>
  <c r="G11948" i="4" s="1" a="1"/>
  <c r="G11948" i="4" s="1"/>
  <c r="J11948" i="4"/>
  <c r="A11949" i="4"/>
  <c r="B11949" i="4"/>
  <c r="C11949" i="4" s="1" a="1"/>
  <c r="C11949" i="4" s="1"/>
  <c r="D11949" i="4"/>
  <c r="E11949" i="4" s="1" a="1"/>
  <c r="E11949" i="4" s="1"/>
  <c r="F11949" i="4"/>
  <c r="G11949" i="4" s="1" a="1"/>
  <c r="G11949" i="4" s="1"/>
  <c r="J11949" i="4"/>
  <c r="A11950" i="4"/>
  <c r="B11950" i="4"/>
  <c r="C11950" i="4" s="1" a="1"/>
  <c r="C11950" i="4" s="1"/>
  <c r="D11950" i="4"/>
  <c r="E11950" i="4" s="1" a="1"/>
  <c r="E11950" i="4" s="1"/>
  <c r="F11950" i="4"/>
  <c r="G11950" i="4" s="1" a="1"/>
  <c r="G11950" i="4" s="1"/>
  <c r="J11950" i="4"/>
  <c r="A11951" i="4"/>
  <c r="B11951" i="4"/>
  <c r="C11951" i="4" s="1" a="1"/>
  <c r="C11951" i="4" s="1"/>
  <c r="D11951" i="4"/>
  <c r="E11951" i="4" s="1" a="1"/>
  <c r="E11951" i="4" s="1"/>
  <c r="F11951" i="4"/>
  <c r="G11951" i="4" s="1" a="1"/>
  <c r="G11951" i="4" s="1"/>
  <c r="J11951" i="4"/>
  <c r="A11952" i="4"/>
  <c r="B11952" i="4"/>
  <c r="C11952" i="4" s="1" a="1"/>
  <c r="C11952" i="4" s="1"/>
  <c r="D11952" i="4"/>
  <c r="E11952" i="4" s="1" a="1"/>
  <c r="E11952" i="4" s="1"/>
  <c r="F11952" i="4"/>
  <c r="G11952" i="4" s="1" a="1"/>
  <c r="G11952" i="4" s="1"/>
  <c r="J11952" i="4"/>
  <c r="A11953" i="4"/>
  <c r="B11953" i="4"/>
  <c r="C11953" i="4" s="1" a="1"/>
  <c r="C11953" i="4" s="1"/>
  <c r="D11953" i="4"/>
  <c r="E11953" i="4" s="1" a="1"/>
  <c r="E11953" i="4" s="1"/>
  <c r="F11953" i="4"/>
  <c r="G11953" i="4" s="1" a="1"/>
  <c r="G11953" i="4" s="1"/>
  <c r="J11953" i="4"/>
  <c r="A11954" i="4"/>
  <c r="B11954" i="4"/>
  <c r="C11954" i="4" s="1" a="1"/>
  <c r="C11954" i="4" s="1"/>
  <c r="D11954" i="4"/>
  <c r="E11954" i="4" s="1" a="1"/>
  <c r="E11954" i="4" s="1"/>
  <c r="F11954" i="4"/>
  <c r="G11954" i="4" s="1" a="1"/>
  <c r="G11954" i="4" s="1"/>
  <c r="J11954" i="4"/>
  <c r="A11955" i="4"/>
  <c r="B11955" i="4"/>
  <c r="C11955" i="4" s="1" a="1"/>
  <c r="C11955" i="4" s="1"/>
  <c r="D11955" i="4"/>
  <c r="E11955" i="4" s="1" a="1"/>
  <c r="E11955" i="4" s="1"/>
  <c r="F11955" i="4"/>
  <c r="G11955" i="4" s="1" a="1"/>
  <c r="G11955" i="4" s="1"/>
  <c r="J11955" i="4"/>
  <c r="A11956" i="4"/>
  <c r="B11956" i="4"/>
  <c r="C11956" i="4" s="1" a="1"/>
  <c r="C11956" i="4" s="1"/>
  <c r="D11956" i="4"/>
  <c r="E11956" i="4" s="1" a="1"/>
  <c r="E11956" i="4" s="1"/>
  <c r="F11956" i="4"/>
  <c r="G11956" i="4" s="1" a="1"/>
  <c r="G11956" i="4" s="1"/>
  <c r="J11956" i="4"/>
  <c r="A11957" i="4"/>
  <c r="B11957" i="4"/>
  <c r="C11957" i="4" s="1" a="1"/>
  <c r="C11957" i="4" s="1"/>
  <c r="D11957" i="4"/>
  <c r="E11957" i="4" s="1" a="1"/>
  <c r="E11957" i="4" s="1"/>
  <c r="F11957" i="4"/>
  <c r="G11957" i="4" s="1" a="1"/>
  <c r="G11957" i="4" s="1"/>
  <c r="J11957" i="4"/>
  <c r="A11958" i="4"/>
  <c r="B11958" i="4"/>
  <c r="C11958" i="4" s="1" a="1"/>
  <c r="C11958" i="4" s="1"/>
  <c r="D11958" i="4"/>
  <c r="E11958" i="4" s="1" a="1"/>
  <c r="E11958" i="4" s="1"/>
  <c r="F11958" i="4"/>
  <c r="G11958" i="4" s="1" a="1"/>
  <c r="G11958" i="4" s="1"/>
  <c r="J11958" i="4"/>
  <c r="A11959" i="4"/>
  <c r="B11959" i="4"/>
  <c r="C11959" i="4" s="1" a="1"/>
  <c r="C11959" i="4" s="1"/>
  <c r="D11959" i="4"/>
  <c r="E11959" i="4" s="1" a="1"/>
  <c r="E11959" i="4" s="1"/>
  <c r="F11959" i="4"/>
  <c r="G11959" i="4" s="1" a="1"/>
  <c r="G11959" i="4" s="1"/>
  <c r="J11959" i="4"/>
  <c r="A11960" i="4"/>
  <c r="B11960" i="4"/>
  <c r="C11960" i="4" s="1" a="1"/>
  <c r="C11960" i="4" s="1"/>
  <c r="D11960" i="4"/>
  <c r="E11960" i="4" s="1" a="1"/>
  <c r="E11960" i="4" s="1"/>
  <c r="F11960" i="4"/>
  <c r="G11960" i="4" s="1" a="1"/>
  <c r="G11960" i="4" s="1"/>
  <c r="J11960" i="4"/>
  <c r="A11961" i="4"/>
  <c r="B11961" i="4"/>
  <c r="C11961" i="4" s="1" a="1"/>
  <c r="C11961" i="4" s="1"/>
  <c r="D11961" i="4"/>
  <c r="E11961" i="4" s="1" a="1"/>
  <c r="E11961" i="4" s="1"/>
  <c r="F11961" i="4"/>
  <c r="G11961" i="4" s="1" a="1"/>
  <c r="G11961" i="4" s="1"/>
  <c r="J11961" i="4"/>
  <c r="A11962" i="4"/>
  <c r="B11962" i="4"/>
  <c r="C11962" i="4" s="1" a="1"/>
  <c r="C11962" i="4" s="1"/>
  <c r="D11962" i="4"/>
  <c r="E11962" i="4" s="1" a="1"/>
  <c r="E11962" i="4" s="1"/>
  <c r="F11962" i="4"/>
  <c r="G11962" i="4" s="1" a="1"/>
  <c r="G11962" i="4" s="1"/>
  <c r="J11962" i="4"/>
  <c r="A11963" i="4"/>
  <c r="B11963" i="4"/>
  <c r="C11963" i="4" s="1" a="1"/>
  <c r="C11963" i="4" s="1"/>
  <c r="D11963" i="4"/>
  <c r="E11963" i="4" s="1" a="1"/>
  <c r="E11963" i="4" s="1"/>
  <c r="F11963" i="4"/>
  <c r="G11963" i="4" s="1" a="1"/>
  <c r="G11963" i="4" s="1"/>
  <c r="J11963" i="4"/>
  <c r="A11964" i="4"/>
  <c r="B11964" i="4"/>
  <c r="C11964" i="4" s="1" a="1"/>
  <c r="C11964" i="4" s="1"/>
  <c r="D11964" i="4"/>
  <c r="E11964" i="4" s="1" a="1"/>
  <c r="E11964" i="4" s="1"/>
  <c r="F11964" i="4"/>
  <c r="G11964" i="4" s="1" a="1"/>
  <c r="G11964" i="4" s="1"/>
  <c r="J11964" i="4"/>
  <c r="A11965" i="4"/>
  <c r="B11965" i="4"/>
  <c r="C11965" i="4" s="1" a="1"/>
  <c r="C11965" i="4" s="1"/>
  <c r="D11965" i="4"/>
  <c r="E11965" i="4" s="1" a="1"/>
  <c r="E11965" i="4" s="1"/>
  <c r="F11965" i="4"/>
  <c r="G11965" i="4" s="1" a="1"/>
  <c r="G11965" i="4" s="1"/>
  <c r="J11965" i="4"/>
  <c r="A11966" i="4"/>
  <c r="B11966" i="4"/>
  <c r="C11966" i="4" s="1" a="1"/>
  <c r="C11966" i="4" s="1"/>
  <c r="D11966" i="4"/>
  <c r="E11966" i="4" s="1" a="1"/>
  <c r="E11966" i="4" s="1"/>
  <c r="F11966" i="4"/>
  <c r="G11966" i="4" s="1" a="1"/>
  <c r="G11966" i="4" s="1"/>
  <c r="J11966" i="4"/>
  <c r="A11967" i="4"/>
  <c r="B11967" i="4"/>
  <c r="C11967" i="4" s="1" a="1"/>
  <c r="C11967" i="4" s="1"/>
  <c r="D11967" i="4"/>
  <c r="E11967" i="4" s="1" a="1"/>
  <c r="E11967" i="4" s="1"/>
  <c r="F11967" i="4"/>
  <c r="G11967" i="4" s="1" a="1"/>
  <c r="G11967" i="4" s="1"/>
  <c r="J11967" i="4"/>
  <c r="A11968" i="4"/>
  <c r="B11968" i="4"/>
  <c r="C11968" i="4" s="1" a="1"/>
  <c r="C11968" i="4" s="1"/>
  <c r="D11968" i="4"/>
  <c r="E11968" i="4" s="1" a="1"/>
  <c r="E11968" i="4" s="1"/>
  <c r="F11968" i="4"/>
  <c r="G11968" i="4" s="1" a="1"/>
  <c r="G11968" i="4" s="1"/>
  <c r="J11968" i="4"/>
  <c r="A11969" i="4"/>
  <c r="B11969" i="4"/>
  <c r="C11969" i="4" s="1" a="1"/>
  <c r="C11969" i="4" s="1"/>
  <c r="D11969" i="4"/>
  <c r="E11969" i="4" s="1" a="1"/>
  <c r="E11969" i="4" s="1"/>
  <c r="F11969" i="4"/>
  <c r="G11969" i="4" s="1" a="1"/>
  <c r="G11969" i="4" s="1"/>
  <c r="J11969" i="4"/>
  <c r="A11970" i="4"/>
  <c r="B11970" i="4"/>
  <c r="C11970" i="4" s="1" a="1"/>
  <c r="C11970" i="4" s="1"/>
  <c r="D11970" i="4"/>
  <c r="E11970" i="4" s="1" a="1"/>
  <c r="E11970" i="4" s="1"/>
  <c r="F11970" i="4"/>
  <c r="G11970" i="4" s="1" a="1"/>
  <c r="G11970" i="4" s="1"/>
  <c r="J11970" i="4"/>
  <c r="A11971" i="4"/>
  <c r="B11971" i="4"/>
  <c r="C11971" i="4" s="1" a="1"/>
  <c r="C11971" i="4" s="1"/>
  <c r="D11971" i="4"/>
  <c r="E11971" i="4" s="1" a="1"/>
  <c r="E11971" i="4" s="1"/>
  <c r="F11971" i="4"/>
  <c r="G11971" i="4" s="1" a="1"/>
  <c r="G11971" i="4" s="1"/>
  <c r="J11971" i="4"/>
  <c r="A11972" i="4"/>
  <c r="B11972" i="4"/>
  <c r="C11972" i="4" s="1" a="1"/>
  <c r="C11972" i="4" s="1"/>
  <c r="D11972" i="4"/>
  <c r="E11972" i="4" s="1" a="1"/>
  <c r="E11972" i="4" s="1"/>
  <c r="F11972" i="4"/>
  <c r="G11972" i="4" s="1" a="1"/>
  <c r="G11972" i="4" s="1"/>
  <c r="J11972" i="4"/>
  <c r="A11973" i="4"/>
  <c r="B11973" i="4"/>
  <c r="C11973" i="4" s="1" a="1"/>
  <c r="C11973" i="4" s="1"/>
  <c r="D11973" i="4"/>
  <c r="E11973" i="4" s="1" a="1"/>
  <c r="E11973" i="4" s="1"/>
  <c r="F11973" i="4"/>
  <c r="G11973" i="4" s="1" a="1"/>
  <c r="G11973" i="4" s="1"/>
  <c r="J11973" i="4"/>
  <c r="A11974" i="4"/>
  <c r="B11974" i="4"/>
  <c r="C11974" i="4" s="1" a="1"/>
  <c r="C11974" i="4" s="1"/>
  <c r="D11974" i="4"/>
  <c r="E11974" i="4" s="1" a="1"/>
  <c r="E11974" i="4" s="1"/>
  <c r="F11974" i="4"/>
  <c r="G11974" i="4" s="1" a="1"/>
  <c r="G11974" i="4" s="1"/>
  <c r="J11974" i="4"/>
  <c r="A11975" i="4"/>
  <c r="B11975" i="4"/>
  <c r="C11975" i="4" s="1" a="1"/>
  <c r="C11975" i="4" s="1"/>
  <c r="D11975" i="4"/>
  <c r="E11975" i="4" s="1" a="1"/>
  <c r="E11975" i="4" s="1"/>
  <c r="F11975" i="4"/>
  <c r="G11975" i="4" s="1" a="1"/>
  <c r="G11975" i="4" s="1"/>
  <c r="J11975" i="4"/>
  <c r="A11976" i="4"/>
  <c r="B11976" i="4"/>
  <c r="C11976" i="4" s="1" a="1"/>
  <c r="C11976" i="4" s="1"/>
  <c r="D11976" i="4"/>
  <c r="E11976" i="4" s="1" a="1"/>
  <c r="E11976" i="4" s="1"/>
  <c r="F11976" i="4"/>
  <c r="G11976" i="4" s="1" a="1"/>
  <c r="G11976" i="4" s="1"/>
  <c r="J11976" i="4"/>
  <c r="A11977" i="4"/>
  <c r="B11977" i="4"/>
  <c r="C11977" i="4" s="1" a="1"/>
  <c r="C11977" i="4" s="1"/>
  <c r="D11977" i="4"/>
  <c r="E11977" i="4" s="1" a="1"/>
  <c r="E11977" i="4" s="1"/>
  <c r="F11977" i="4"/>
  <c r="G11977" i="4" s="1" a="1"/>
  <c r="G11977" i="4" s="1"/>
  <c r="J11977" i="4"/>
  <c r="A11978" i="4"/>
  <c r="B11978" i="4"/>
  <c r="C11978" i="4" s="1" a="1"/>
  <c r="C11978" i="4" s="1"/>
  <c r="D11978" i="4"/>
  <c r="E11978" i="4" s="1" a="1"/>
  <c r="E11978" i="4" s="1"/>
  <c r="F11978" i="4"/>
  <c r="G11978" i="4" s="1" a="1"/>
  <c r="G11978" i="4" s="1"/>
  <c r="J11978" i="4"/>
  <c r="A11979" i="4"/>
  <c r="B11979" i="4"/>
  <c r="C11979" i="4" s="1" a="1"/>
  <c r="C11979" i="4" s="1"/>
  <c r="D11979" i="4"/>
  <c r="E11979" i="4" s="1" a="1"/>
  <c r="E11979" i="4" s="1"/>
  <c r="F11979" i="4"/>
  <c r="G11979" i="4" s="1" a="1"/>
  <c r="G11979" i="4" s="1"/>
  <c r="J11979" i="4"/>
  <c r="A11980" i="4"/>
  <c r="B11980" i="4"/>
  <c r="C11980" i="4" s="1" a="1"/>
  <c r="C11980" i="4" s="1"/>
  <c r="D11980" i="4"/>
  <c r="E11980" i="4" s="1" a="1"/>
  <c r="E11980" i="4" s="1"/>
  <c r="F11980" i="4"/>
  <c r="G11980" i="4" s="1" a="1"/>
  <c r="G11980" i="4" s="1"/>
  <c r="J11980" i="4"/>
  <c r="A11981" i="4"/>
  <c r="B11981" i="4"/>
  <c r="C11981" i="4" s="1" a="1"/>
  <c r="C11981" i="4" s="1"/>
  <c r="D11981" i="4"/>
  <c r="E11981" i="4" s="1" a="1"/>
  <c r="E11981" i="4" s="1"/>
  <c r="F11981" i="4"/>
  <c r="G11981" i="4" s="1" a="1"/>
  <c r="G11981" i="4" s="1"/>
  <c r="J11981" i="4"/>
  <c r="A11982" i="4"/>
  <c r="B11982" i="4"/>
  <c r="C11982" i="4" s="1" a="1"/>
  <c r="C11982" i="4" s="1"/>
  <c r="D11982" i="4"/>
  <c r="E11982" i="4" s="1" a="1"/>
  <c r="E11982" i="4" s="1"/>
  <c r="F11982" i="4"/>
  <c r="G11982" i="4" s="1" a="1"/>
  <c r="G11982" i="4" s="1"/>
  <c r="J11982" i="4"/>
  <c r="A11983" i="4"/>
  <c r="B11983" i="4"/>
  <c r="C11983" i="4" s="1" a="1"/>
  <c r="C11983" i="4" s="1"/>
  <c r="D11983" i="4"/>
  <c r="E11983" i="4" s="1" a="1"/>
  <c r="E11983" i="4" s="1"/>
  <c r="F11983" i="4"/>
  <c r="G11983" i="4" s="1" a="1"/>
  <c r="G11983" i="4" s="1"/>
  <c r="J11983" i="4"/>
  <c r="A11984" i="4"/>
  <c r="B11984" i="4"/>
  <c r="C11984" i="4" s="1" a="1"/>
  <c r="C11984" i="4" s="1"/>
  <c r="D11984" i="4"/>
  <c r="E11984" i="4" s="1" a="1"/>
  <c r="E11984" i="4" s="1"/>
  <c r="F11984" i="4"/>
  <c r="G11984" i="4" s="1" a="1"/>
  <c r="G11984" i="4" s="1"/>
  <c r="J11984" i="4"/>
  <c r="A11985" i="4"/>
  <c r="B11985" i="4"/>
  <c r="C11985" i="4" s="1" a="1"/>
  <c r="C11985" i="4" s="1"/>
  <c r="D11985" i="4"/>
  <c r="E11985" i="4" s="1" a="1"/>
  <c r="E11985" i="4" s="1"/>
  <c r="F11985" i="4"/>
  <c r="G11985" i="4" s="1" a="1"/>
  <c r="G11985" i="4" s="1"/>
  <c r="J11985" i="4"/>
  <c r="A11986" i="4"/>
  <c r="B11986" i="4"/>
  <c r="C11986" i="4" s="1" a="1"/>
  <c r="C11986" i="4" s="1"/>
  <c r="D11986" i="4"/>
  <c r="E11986" i="4" s="1" a="1"/>
  <c r="E11986" i="4" s="1"/>
  <c r="F11986" i="4"/>
  <c r="G11986" i="4" s="1" a="1"/>
  <c r="G11986" i="4" s="1"/>
  <c r="J11986" i="4"/>
  <c r="A11987" i="4"/>
  <c r="B11987" i="4"/>
  <c r="C11987" i="4" s="1" a="1"/>
  <c r="C11987" i="4" s="1"/>
  <c r="D11987" i="4"/>
  <c r="E11987" i="4" s="1" a="1"/>
  <c r="E11987" i="4" s="1"/>
  <c r="F11987" i="4"/>
  <c r="G11987" i="4" s="1" a="1"/>
  <c r="G11987" i="4" s="1"/>
  <c r="J11987" i="4"/>
  <c r="A11988" i="4"/>
  <c r="B11988" i="4"/>
  <c r="C11988" i="4" s="1" a="1"/>
  <c r="C11988" i="4" s="1"/>
  <c r="D11988" i="4"/>
  <c r="E11988" i="4" s="1" a="1"/>
  <c r="E11988" i="4" s="1"/>
  <c r="F11988" i="4"/>
  <c r="G11988" i="4" s="1" a="1"/>
  <c r="G11988" i="4" s="1"/>
  <c r="J11988" i="4"/>
  <c r="A11989" i="4"/>
  <c r="B11989" i="4"/>
  <c r="C11989" i="4" s="1" a="1"/>
  <c r="C11989" i="4" s="1"/>
  <c r="D11989" i="4"/>
  <c r="E11989" i="4" s="1" a="1"/>
  <c r="E11989" i="4" s="1"/>
  <c r="F11989" i="4"/>
  <c r="G11989" i="4" s="1" a="1"/>
  <c r="G11989" i="4" s="1"/>
  <c r="J11989" i="4"/>
  <c r="A11990" i="4"/>
  <c r="B11990" i="4"/>
  <c r="C11990" i="4" s="1" a="1"/>
  <c r="C11990" i="4" s="1"/>
  <c r="D11990" i="4"/>
  <c r="E11990" i="4" s="1" a="1"/>
  <c r="E11990" i="4" s="1"/>
  <c r="F11990" i="4"/>
  <c r="G11990" i="4" s="1" a="1"/>
  <c r="G11990" i="4" s="1"/>
  <c r="J11990" i="4"/>
  <c r="A11991" i="4"/>
  <c r="B11991" i="4"/>
  <c r="C11991" i="4" s="1" a="1"/>
  <c r="C11991" i="4" s="1"/>
  <c r="D11991" i="4"/>
  <c r="E11991" i="4" s="1" a="1"/>
  <c r="E11991" i="4" s="1"/>
  <c r="F11991" i="4"/>
  <c r="G11991" i="4" s="1" a="1"/>
  <c r="G11991" i="4" s="1"/>
  <c r="J11991" i="4"/>
  <c r="A11992" i="4"/>
  <c r="B11992" i="4"/>
  <c r="C11992" i="4" s="1" a="1"/>
  <c r="C11992" i="4" s="1"/>
  <c r="D11992" i="4"/>
  <c r="E11992" i="4" s="1" a="1"/>
  <c r="E11992" i="4" s="1"/>
  <c r="F11992" i="4"/>
  <c r="G11992" i="4" s="1" a="1"/>
  <c r="G11992" i="4" s="1"/>
  <c r="J11992" i="4"/>
  <c r="A11993" i="4"/>
  <c r="B11993" i="4"/>
  <c r="C11993" i="4" s="1" a="1"/>
  <c r="C11993" i="4" s="1"/>
  <c r="D11993" i="4"/>
  <c r="E11993" i="4" s="1" a="1"/>
  <c r="E11993" i="4" s="1"/>
  <c r="F11993" i="4"/>
  <c r="G11993" i="4" s="1" a="1"/>
  <c r="G11993" i="4" s="1"/>
  <c r="J11993" i="4"/>
  <c r="A11994" i="4"/>
  <c r="B11994" i="4"/>
  <c r="C11994" i="4" s="1" a="1"/>
  <c r="C11994" i="4" s="1"/>
  <c r="D11994" i="4"/>
  <c r="E11994" i="4" s="1" a="1"/>
  <c r="E11994" i="4" s="1"/>
  <c r="F11994" i="4"/>
  <c r="G11994" i="4" s="1" a="1"/>
  <c r="G11994" i="4" s="1"/>
  <c r="J11994" i="4"/>
  <c r="A11995" i="4"/>
  <c r="B11995" i="4"/>
  <c r="C11995" i="4" s="1" a="1"/>
  <c r="C11995" i="4" s="1"/>
  <c r="D11995" i="4"/>
  <c r="E11995" i="4" s="1" a="1"/>
  <c r="E11995" i="4" s="1"/>
  <c r="F11995" i="4"/>
  <c r="G11995" i="4" s="1" a="1"/>
  <c r="G11995" i="4" s="1"/>
  <c r="J11995" i="4"/>
  <c r="A11996" i="4"/>
  <c r="B11996" i="4"/>
  <c r="C11996" i="4" s="1" a="1"/>
  <c r="C11996" i="4" s="1"/>
  <c r="D11996" i="4"/>
  <c r="E11996" i="4" s="1" a="1"/>
  <c r="E11996" i="4" s="1"/>
  <c r="F11996" i="4"/>
  <c r="G11996" i="4" s="1" a="1"/>
  <c r="G11996" i="4" s="1"/>
  <c r="J11996" i="4"/>
  <c r="A11997" i="4"/>
  <c r="B11997" i="4"/>
  <c r="C11997" i="4" s="1" a="1"/>
  <c r="C11997" i="4" s="1"/>
  <c r="D11997" i="4"/>
  <c r="E11997" i="4" s="1" a="1"/>
  <c r="E11997" i="4" s="1"/>
  <c r="F11997" i="4"/>
  <c r="G11997" i="4" s="1" a="1"/>
  <c r="G11997" i="4" s="1"/>
  <c r="J11997" i="4"/>
  <c r="A11998" i="4"/>
  <c r="B11998" i="4"/>
  <c r="C11998" i="4" s="1" a="1"/>
  <c r="C11998" i="4" s="1"/>
  <c r="D11998" i="4"/>
  <c r="E11998" i="4" s="1" a="1"/>
  <c r="E11998" i="4" s="1"/>
  <c r="F11998" i="4"/>
  <c r="G11998" i="4" s="1" a="1"/>
  <c r="G11998" i="4" s="1"/>
  <c r="J11998" i="4"/>
  <c r="A11999" i="4"/>
  <c r="B11999" i="4"/>
  <c r="C11999" i="4" s="1" a="1"/>
  <c r="C11999" i="4" s="1"/>
  <c r="D11999" i="4"/>
  <c r="E11999" i="4" s="1" a="1"/>
  <c r="E11999" i="4" s="1"/>
  <c r="F11999" i="4"/>
  <c r="G11999" i="4" s="1" a="1"/>
  <c r="G11999" i="4" s="1"/>
  <c r="J11999" i="4"/>
  <c r="A12000" i="4"/>
  <c r="B12000" i="4"/>
  <c r="C12000" i="4" s="1" a="1"/>
  <c r="C12000" i="4" s="1"/>
  <c r="D12000" i="4"/>
  <c r="E12000" i="4" s="1" a="1"/>
  <c r="E12000" i="4" s="1"/>
  <c r="F12000" i="4"/>
  <c r="G12000" i="4" s="1" a="1"/>
  <c r="G12000" i="4" s="1"/>
  <c r="J12000" i="4"/>
  <c r="A12001" i="4"/>
  <c r="B12001" i="4"/>
  <c r="C12001" i="4" s="1" a="1"/>
  <c r="C12001" i="4" s="1"/>
  <c r="D12001" i="4"/>
  <c r="E12001" i="4" s="1" a="1"/>
  <c r="E12001" i="4" s="1"/>
  <c r="F12001" i="4"/>
  <c r="G12001" i="4" s="1" a="1"/>
  <c r="G12001" i="4" s="1"/>
  <c r="J12001" i="4"/>
  <c r="A12002" i="4"/>
  <c r="B12002" i="4"/>
  <c r="C12002" i="4" s="1" a="1"/>
  <c r="C12002" i="4" s="1"/>
  <c r="D12002" i="4"/>
  <c r="E12002" i="4" s="1" a="1"/>
  <c r="E12002" i="4" s="1"/>
  <c r="F12002" i="4"/>
  <c r="G12002" i="4" s="1" a="1"/>
  <c r="G12002" i="4" s="1"/>
  <c r="J12002" i="4"/>
  <c r="A12003" i="4"/>
  <c r="B12003" i="4"/>
  <c r="C12003" i="4" s="1" a="1"/>
  <c r="C12003" i="4" s="1"/>
  <c r="D12003" i="4"/>
  <c r="E12003" i="4" s="1" a="1"/>
  <c r="E12003" i="4" s="1"/>
  <c r="F12003" i="4"/>
  <c r="G12003" i="4" s="1" a="1"/>
  <c r="G12003" i="4" s="1"/>
  <c r="J12003" i="4"/>
  <c r="A12004" i="4"/>
  <c r="B12004" i="4"/>
  <c r="C12004" i="4" s="1" a="1"/>
  <c r="C12004" i="4" s="1"/>
  <c r="D12004" i="4"/>
  <c r="E12004" i="4" s="1" a="1"/>
  <c r="E12004" i="4" s="1"/>
  <c r="F12004" i="4"/>
  <c r="G12004" i="4" s="1" a="1"/>
  <c r="G12004" i="4" s="1"/>
  <c r="J12004" i="4"/>
  <c r="A12005" i="4"/>
  <c r="B12005" i="4"/>
  <c r="C12005" i="4" s="1" a="1"/>
  <c r="C12005" i="4" s="1"/>
  <c r="D12005" i="4"/>
  <c r="E12005" i="4" s="1" a="1"/>
  <c r="E12005" i="4" s="1"/>
  <c r="F12005" i="4"/>
  <c r="G12005" i="4" s="1" a="1"/>
  <c r="G12005" i="4" s="1"/>
  <c r="J12005" i="4"/>
  <c r="A12006" i="4"/>
  <c r="B12006" i="4"/>
  <c r="C12006" i="4" s="1" a="1"/>
  <c r="C12006" i="4" s="1"/>
  <c r="D12006" i="4"/>
  <c r="E12006" i="4" s="1" a="1"/>
  <c r="E12006" i="4" s="1"/>
  <c r="F12006" i="4"/>
  <c r="G12006" i="4" s="1" a="1"/>
  <c r="G12006" i="4" s="1"/>
  <c r="J12006" i="4"/>
  <c r="A12007" i="4"/>
  <c r="B12007" i="4"/>
  <c r="C12007" i="4" s="1" a="1"/>
  <c r="C12007" i="4" s="1"/>
  <c r="D12007" i="4"/>
  <c r="E12007" i="4" s="1" a="1"/>
  <c r="E12007" i="4" s="1"/>
  <c r="F12007" i="4"/>
  <c r="G12007" i="4" s="1" a="1"/>
  <c r="G12007" i="4" s="1"/>
  <c r="J12007" i="4"/>
  <c r="A12008" i="4"/>
  <c r="B12008" i="4"/>
  <c r="C12008" i="4" s="1" a="1"/>
  <c r="C12008" i="4" s="1"/>
  <c r="D12008" i="4"/>
  <c r="E12008" i="4" s="1" a="1"/>
  <c r="E12008" i="4" s="1"/>
  <c r="F12008" i="4"/>
  <c r="G12008" i="4" s="1" a="1"/>
  <c r="G12008" i="4" s="1"/>
  <c r="J12008" i="4"/>
  <c r="A12009" i="4"/>
  <c r="B12009" i="4"/>
  <c r="C12009" i="4" s="1" a="1"/>
  <c r="C12009" i="4" s="1"/>
  <c r="D12009" i="4"/>
  <c r="E12009" i="4" s="1" a="1"/>
  <c r="E12009" i="4" s="1"/>
  <c r="F12009" i="4"/>
  <c r="G12009" i="4" s="1" a="1"/>
  <c r="G12009" i="4" s="1"/>
  <c r="J12009" i="4"/>
  <c r="A12010" i="4"/>
  <c r="B12010" i="4"/>
  <c r="C12010" i="4" s="1" a="1"/>
  <c r="C12010" i="4" s="1"/>
  <c r="D12010" i="4"/>
  <c r="E12010" i="4" s="1" a="1"/>
  <c r="E12010" i="4" s="1"/>
  <c r="F12010" i="4"/>
  <c r="G12010" i="4" s="1" a="1"/>
  <c r="G12010" i="4" s="1"/>
  <c r="J12010" i="4"/>
  <c r="A12011" i="4"/>
  <c r="B12011" i="4"/>
  <c r="C12011" i="4" s="1" a="1"/>
  <c r="C12011" i="4" s="1"/>
  <c r="D12011" i="4"/>
  <c r="E12011" i="4" s="1" a="1"/>
  <c r="E12011" i="4" s="1"/>
  <c r="F12011" i="4"/>
  <c r="G12011" i="4" s="1" a="1"/>
  <c r="G12011" i="4" s="1"/>
  <c r="J12011" i="4"/>
  <c r="A12012" i="4"/>
  <c r="B12012" i="4"/>
  <c r="C12012" i="4" s="1" a="1"/>
  <c r="C12012" i="4" s="1"/>
  <c r="D12012" i="4"/>
  <c r="E12012" i="4" s="1" a="1"/>
  <c r="E12012" i="4" s="1"/>
  <c r="F12012" i="4"/>
  <c r="G12012" i="4" s="1" a="1"/>
  <c r="G12012" i="4" s="1"/>
  <c r="J12012" i="4"/>
  <c r="A12013" i="4"/>
  <c r="B12013" i="4"/>
  <c r="C12013" i="4" s="1" a="1"/>
  <c r="C12013" i="4" s="1"/>
  <c r="D12013" i="4"/>
  <c r="E12013" i="4" s="1" a="1"/>
  <c r="E12013" i="4" s="1"/>
  <c r="F12013" i="4"/>
  <c r="G12013" i="4" s="1" a="1"/>
  <c r="G12013" i="4" s="1"/>
  <c r="J12013" i="4"/>
  <c r="A12014" i="4"/>
  <c r="B12014" i="4"/>
  <c r="C12014" i="4" s="1" a="1"/>
  <c r="C12014" i="4" s="1"/>
  <c r="D12014" i="4"/>
  <c r="E12014" i="4" s="1" a="1"/>
  <c r="E12014" i="4" s="1"/>
  <c r="F12014" i="4"/>
  <c r="G12014" i="4" s="1" a="1"/>
  <c r="G12014" i="4" s="1"/>
  <c r="J12014" i="4"/>
  <c r="A12015" i="4"/>
  <c r="B12015" i="4"/>
  <c r="C12015" i="4" s="1" a="1"/>
  <c r="C12015" i="4" s="1"/>
  <c r="D12015" i="4"/>
  <c r="E12015" i="4" s="1" a="1"/>
  <c r="E12015" i="4" s="1"/>
  <c r="F12015" i="4"/>
  <c r="G12015" i="4" s="1" a="1"/>
  <c r="G12015" i="4" s="1"/>
  <c r="J12015" i="4"/>
  <c r="A12016" i="4"/>
  <c r="B12016" i="4"/>
  <c r="C12016" i="4" s="1" a="1"/>
  <c r="C12016" i="4" s="1"/>
  <c r="D12016" i="4"/>
  <c r="E12016" i="4" s="1" a="1"/>
  <c r="E12016" i="4" s="1"/>
  <c r="F12016" i="4"/>
  <c r="G12016" i="4" s="1" a="1"/>
  <c r="G12016" i="4" s="1"/>
  <c r="J12016" i="4"/>
  <c r="A12017" i="4"/>
  <c r="B12017" i="4"/>
  <c r="C12017" i="4" s="1" a="1"/>
  <c r="C12017" i="4" s="1"/>
  <c r="D12017" i="4"/>
  <c r="E12017" i="4" s="1" a="1"/>
  <c r="E12017" i="4" s="1"/>
  <c r="F12017" i="4"/>
  <c r="G12017" i="4" s="1" a="1"/>
  <c r="G12017" i="4" s="1"/>
  <c r="J12017" i="4"/>
  <c r="A12018" i="4"/>
  <c r="B12018" i="4"/>
  <c r="C12018" i="4" s="1" a="1"/>
  <c r="C12018" i="4" s="1"/>
  <c r="D12018" i="4"/>
  <c r="E12018" i="4" s="1" a="1"/>
  <c r="E12018" i="4" s="1"/>
  <c r="F12018" i="4"/>
  <c r="G12018" i="4" s="1" a="1"/>
  <c r="G12018" i="4" s="1"/>
  <c r="J12018" i="4"/>
  <c r="A12019" i="4"/>
  <c r="B12019" i="4"/>
  <c r="C12019" i="4" s="1" a="1"/>
  <c r="C12019" i="4" s="1"/>
  <c r="D12019" i="4"/>
  <c r="E12019" i="4" s="1" a="1"/>
  <c r="E12019" i="4" s="1"/>
  <c r="F12019" i="4"/>
  <c r="G12019" i="4" s="1" a="1"/>
  <c r="G12019" i="4" s="1"/>
  <c r="J12019" i="4"/>
  <c r="A12020" i="4"/>
  <c r="B12020" i="4"/>
  <c r="C12020" i="4" s="1" a="1"/>
  <c r="C12020" i="4" s="1"/>
  <c r="D12020" i="4"/>
  <c r="E12020" i="4" s="1" a="1"/>
  <c r="E12020" i="4" s="1"/>
  <c r="F12020" i="4"/>
  <c r="G12020" i="4" s="1" a="1"/>
  <c r="G12020" i="4" s="1"/>
  <c r="J12020" i="4"/>
  <c r="A12021" i="4"/>
  <c r="B12021" i="4"/>
  <c r="C12021" i="4" s="1" a="1"/>
  <c r="C12021" i="4" s="1"/>
  <c r="D12021" i="4"/>
  <c r="E12021" i="4" s="1" a="1"/>
  <c r="E12021" i="4" s="1"/>
  <c r="F12021" i="4"/>
  <c r="G12021" i="4" s="1" a="1"/>
  <c r="G12021" i="4" s="1"/>
  <c r="J12021" i="4"/>
  <c r="A12022" i="4"/>
  <c r="B12022" i="4"/>
  <c r="C12022" i="4" s="1" a="1"/>
  <c r="C12022" i="4" s="1"/>
  <c r="D12022" i="4"/>
  <c r="E12022" i="4" s="1" a="1"/>
  <c r="E12022" i="4" s="1"/>
  <c r="F12022" i="4"/>
  <c r="G12022" i="4" s="1" a="1"/>
  <c r="G12022" i="4" s="1"/>
  <c r="J12022" i="4"/>
  <c r="A12023" i="4"/>
  <c r="B12023" i="4"/>
  <c r="C12023" i="4" s="1" a="1"/>
  <c r="C12023" i="4" s="1"/>
  <c r="D12023" i="4"/>
  <c r="E12023" i="4" s="1" a="1"/>
  <c r="E12023" i="4" s="1"/>
  <c r="F12023" i="4"/>
  <c r="G12023" i="4" s="1" a="1"/>
  <c r="G12023" i="4" s="1"/>
  <c r="J12023" i="4"/>
  <c r="A12024" i="4"/>
  <c r="B12024" i="4"/>
  <c r="C12024" i="4" s="1" a="1"/>
  <c r="C12024" i="4" s="1"/>
  <c r="D12024" i="4"/>
  <c r="E12024" i="4" s="1" a="1"/>
  <c r="E12024" i="4" s="1"/>
  <c r="F12024" i="4"/>
  <c r="G12024" i="4" s="1" a="1"/>
  <c r="G12024" i="4" s="1"/>
  <c r="J12024" i="4"/>
  <c r="A12025" i="4"/>
  <c r="B12025" i="4"/>
  <c r="C12025" i="4" s="1" a="1"/>
  <c r="C12025" i="4" s="1"/>
  <c r="D12025" i="4"/>
  <c r="E12025" i="4" s="1" a="1"/>
  <c r="E12025" i="4" s="1"/>
  <c r="F12025" i="4"/>
  <c r="G12025" i="4" s="1" a="1"/>
  <c r="G12025" i="4" s="1"/>
  <c r="J12025" i="4"/>
  <c r="A12026" i="4"/>
  <c r="B12026" i="4"/>
  <c r="C12026" i="4" s="1" a="1"/>
  <c r="C12026" i="4" s="1"/>
  <c r="D12026" i="4"/>
  <c r="E12026" i="4" s="1" a="1"/>
  <c r="E12026" i="4" s="1"/>
  <c r="F12026" i="4"/>
  <c r="G12026" i="4" s="1" a="1"/>
  <c r="G12026" i="4" s="1"/>
  <c r="J12026" i="4"/>
  <c r="A12027" i="4"/>
  <c r="B12027" i="4"/>
  <c r="C12027" i="4" s="1" a="1"/>
  <c r="C12027" i="4" s="1"/>
  <c r="D12027" i="4"/>
  <c r="E12027" i="4" s="1" a="1"/>
  <c r="E12027" i="4" s="1"/>
  <c r="F12027" i="4"/>
  <c r="G12027" i="4" s="1" a="1"/>
  <c r="G12027" i="4" s="1"/>
  <c r="J12027" i="4"/>
  <c r="A12028" i="4"/>
  <c r="B12028" i="4"/>
  <c r="C12028" i="4" s="1" a="1"/>
  <c r="C12028" i="4" s="1"/>
  <c r="D12028" i="4"/>
  <c r="E12028" i="4" s="1" a="1"/>
  <c r="E12028" i="4" s="1"/>
  <c r="F12028" i="4"/>
  <c r="G12028" i="4" s="1" a="1"/>
  <c r="G12028" i="4" s="1"/>
  <c r="J12028" i="4"/>
  <c r="A12029" i="4"/>
  <c r="B12029" i="4"/>
  <c r="C12029" i="4" s="1" a="1"/>
  <c r="C12029" i="4" s="1"/>
  <c r="D12029" i="4"/>
  <c r="E12029" i="4" s="1" a="1"/>
  <c r="E12029" i="4" s="1"/>
  <c r="F12029" i="4"/>
  <c r="G12029" i="4" s="1" a="1"/>
  <c r="G12029" i="4" s="1"/>
  <c r="J12029" i="4"/>
  <c r="A12030" i="4"/>
  <c r="B12030" i="4"/>
  <c r="C12030" i="4" s="1" a="1"/>
  <c r="C12030" i="4" s="1"/>
  <c r="D12030" i="4"/>
  <c r="E12030" i="4" s="1" a="1"/>
  <c r="E12030" i="4" s="1"/>
  <c r="F12030" i="4"/>
  <c r="G12030" i="4" s="1" a="1"/>
  <c r="G12030" i="4" s="1"/>
  <c r="J12030" i="4"/>
  <c r="A12031" i="4"/>
  <c r="B12031" i="4"/>
  <c r="C12031" i="4" s="1" a="1"/>
  <c r="C12031" i="4" s="1"/>
  <c r="D12031" i="4"/>
  <c r="E12031" i="4" s="1" a="1"/>
  <c r="E12031" i="4" s="1"/>
  <c r="F12031" i="4"/>
  <c r="G12031" i="4" s="1" a="1"/>
  <c r="G12031" i="4" s="1"/>
  <c r="J12031" i="4"/>
  <c r="A12032" i="4"/>
  <c r="B12032" i="4"/>
  <c r="C12032" i="4" s="1" a="1"/>
  <c r="C12032" i="4" s="1"/>
  <c r="D12032" i="4"/>
  <c r="E12032" i="4" s="1" a="1"/>
  <c r="E12032" i="4" s="1"/>
  <c r="F12032" i="4"/>
  <c r="G12032" i="4" s="1" a="1"/>
  <c r="G12032" i="4" s="1"/>
  <c r="J12032" i="4"/>
  <c r="A12033" i="4"/>
  <c r="B12033" i="4"/>
  <c r="C12033" i="4" s="1" a="1"/>
  <c r="C12033" i="4" s="1"/>
  <c r="D12033" i="4"/>
  <c r="E12033" i="4" s="1" a="1"/>
  <c r="E12033" i="4" s="1"/>
  <c r="F12033" i="4"/>
  <c r="G12033" i="4" s="1" a="1"/>
  <c r="G12033" i="4" s="1"/>
  <c r="J12033" i="4"/>
  <c r="A12034" i="4"/>
  <c r="B12034" i="4"/>
  <c r="C12034" i="4" s="1" a="1"/>
  <c r="C12034" i="4" s="1"/>
  <c r="D12034" i="4"/>
  <c r="E12034" i="4" s="1" a="1"/>
  <c r="E12034" i="4" s="1"/>
  <c r="F12034" i="4"/>
  <c r="G12034" i="4" s="1" a="1"/>
  <c r="G12034" i="4" s="1"/>
  <c r="J12034" i="4"/>
  <c r="A12035" i="4"/>
  <c r="B12035" i="4"/>
  <c r="C12035" i="4" s="1" a="1"/>
  <c r="C12035" i="4" s="1"/>
  <c r="D12035" i="4"/>
  <c r="E12035" i="4" s="1" a="1"/>
  <c r="E12035" i="4" s="1"/>
  <c r="F12035" i="4"/>
  <c r="G12035" i="4" s="1" a="1"/>
  <c r="G12035" i="4" s="1"/>
  <c r="J12035" i="4"/>
  <c r="A12036" i="4"/>
  <c r="B12036" i="4"/>
  <c r="C12036" i="4" s="1" a="1"/>
  <c r="C12036" i="4" s="1"/>
  <c r="D12036" i="4"/>
  <c r="E12036" i="4" s="1" a="1"/>
  <c r="E12036" i="4" s="1"/>
  <c r="F12036" i="4"/>
  <c r="G12036" i="4" s="1" a="1"/>
  <c r="G12036" i="4" s="1"/>
  <c r="J12036" i="4"/>
  <c r="A12037" i="4"/>
  <c r="B12037" i="4"/>
  <c r="C12037" i="4" s="1" a="1"/>
  <c r="C12037" i="4" s="1"/>
  <c r="D12037" i="4"/>
  <c r="E12037" i="4" s="1" a="1"/>
  <c r="E12037" i="4" s="1"/>
  <c r="F12037" i="4"/>
  <c r="G12037" i="4" s="1" a="1"/>
  <c r="G12037" i="4" s="1"/>
  <c r="J12037" i="4"/>
  <c r="A12038" i="4"/>
  <c r="B12038" i="4"/>
  <c r="C12038" i="4" s="1" a="1"/>
  <c r="C12038" i="4" s="1"/>
  <c r="D12038" i="4"/>
  <c r="E12038" i="4" s="1" a="1"/>
  <c r="E12038" i="4" s="1"/>
  <c r="F12038" i="4"/>
  <c r="G12038" i="4" s="1" a="1"/>
  <c r="G12038" i="4" s="1"/>
  <c r="J12038" i="4"/>
  <c r="A12039" i="4"/>
  <c r="B12039" i="4"/>
  <c r="C12039" i="4" s="1" a="1"/>
  <c r="C12039" i="4" s="1"/>
  <c r="D12039" i="4"/>
  <c r="E12039" i="4" s="1" a="1"/>
  <c r="E12039" i="4" s="1"/>
  <c r="F12039" i="4"/>
  <c r="G12039" i="4" s="1" a="1"/>
  <c r="G12039" i="4" s="1"/>
  <c r="J12039" i="4"/>
  <c r="A12040" i="4"/>
  <c r="B12040" i="4"/>
  <c r="C12040" i="4" s="1" a="1"/>
  <c r="C12040" i="4" s="1"/>
  <c r="D12040" i="4"/>
  <c r="E12040" i="4" s="1" a="1"/>
  <c r="E12040" i="4" s="1"/>
  <c r="F12040" i="4"/>
  <c r="G12040" i="4" s="1" a="1"/>
  <c r="G12040" i="4" s="1"/>
  <c r="J12040" i="4"/>
  <c r="A12041" i="4"/>
  <c r="B12041" i="4"/>
  <c r="C12041" i="4" s="1" a="1"/>
  <c r="C12041" i="4" s="1"/>
  <c r="D12041" i="4"/>
  <c r="E12041" i="4" s="1" a="1"/>
  <c r="E12041" i="4" s="1"/>
  <c r="F12041" i="4"/>
  <c r="G12041" i="4" s="1" a="1"/>
  <c r="G12041" i="4" s="1"/>
  <c r="J12041" i="4"/>
  <c r="A12042" i="4"/>
  <c r="B12042" i="4"/>
  <c r="C12042" i="4" s="1" a="1"/>
  <c r="C12042" i="4" s="1"/>
  <c r="D12042" i="4"/>
  <c r="E12042" i="4" s="1" a="1"/>
  <c r="E12042" i="4" s="1"/>
  <c r="F12042" i="4"/>
  <c r="G12042" i="4" s="1" a="1"/>
  <c r="G12042" i="4" s="1"/>
  <c r="J12042" i="4"/>
  <c r="A12043" i="4"/>
  <c r="B12043" i="4"/>
  <c r="C12043" i="4" s="1" a="1"/>
  <c r="C12043" i="4" s="1"/>
  <c r="D12043" i="4"/>
  <c r="E12043" i="4" s="1" a="1"/>
  <c r="E12043" i="4" s="1"/>
  <c r="F12043" i="4"/>
  <c r="G12043" i="4" s="1" a="1"/>
  <c r="G12043" i="4" s="1"/>
  <c r="J12043" i="4"/>
  <c r="A12044" i="4"/>
  <c r="B12044" i="4"/>
  <c r="C12044" i="4" s="1" a="1"/>
  <c r="C12044" i="4" s="1"/>
  <c r="D12044" i="4"/>
  <c r="E12044" i="4" s="1" a="1"/>
  <c r="E12044" i="4" s="1"/>
  <c r="F12044" i="4"/>
  <c r="G12044" i="4" s="1" a="1"/>
  <c r="G12044" i="4" s="1"/>
  <c r="J12044" i="4"/>
  <c r="A12045" i="4"/>
  <c r="B12045" i="4"/>
  <c r="C12045" i="4" s="1" a="1"/>
  <c r="C12045" i="4" s="1"/>
  <c r="D12045" i="4"/>
  <c r="E12045" i="4" s="1" a="1"/>
  <c r="E12045" i="4" s="1"/>
  <c r="F12045" i="4"/>
  <c r="G12045" i="4" s="1" a="1"/>
  <c r="G12045" i="4" s="1"/>
  <c r="J12045" i="4"/>
  <c r="A12046" i="4"/>
  <c r="B12046" i="4"/>
  <c r="C12046" i="4" s="1" a="1"/>
  <c r="C12046" i="4" s="1"/>
  <c r="D12046" i="4"/>
  <c r="E12046" i="4" s="1" a="1"/>
  <c r="E12046" i="4" s="1"/>
  <c r="F12046" i="4"/>
  <c r="G12046" i="4" s="1" a="1"/>
  <c r="G12046" i="4" s="1"/>
  <c r="J12046" i="4"/>
  <c r="A12047" i="4"/>
  <c r="B12047" i="4"/>
  <c r="C12047" i="4" s="1" a="1"/>
  <c r="C12047" i="4" s="1"/>
  <c r="D12047" i="4"/>
  <c r="E12047" i="4" s="1" a="1"/>
  <c r="E12047" i="4" s="1"/>
  <c r="F12047" i="4"/>
  <c r="G12047" i="4" s="1" a="1"/>
  <c r="G12047" i="4" s="1"/>
  <c r="J12047" i="4"/>
  <c r="A12048" i="4"/>
  <c r="B12048" i="4"/>
  <c r="C12048" i="4" s="1" a="1"/>
  <c r="C12048" i="4" s="1"/>
  <c r="D12048" i="4"/>
  <c r="E12048" i="4" s="1" a="1"/>
  <c r="E12048" i="4" s="1"/>
  <c r="F12048" i="4"/>
  <c r="G12048" i="4" s="1" a="1"/>
  <c r="G12048" i="4" s="1"/>
  <c r="J12048" i="4"/>
  <c r="A12049" i="4"/>
  <c r="B12049" i="4"/>
  <c r="C12049" i="4" s="1" a="1"/>
  <c r="C12049" i="4" s="1"/>
  <c r="D12049" i="4"/>
  <c r="E12049" i="4" s="1" a="1"/>
  <c r="E12049" i="4" s="1"/>
  <c r="F12049" i="4"/>
  <c r="G12049" i="4" s="1" a="1"/>
  <c r="G12049" i="4" s="1"/>
  <c r="J12049" i="4"/>
  <c r="A12050" i="4"/>
  <c r="B12050" i="4"/>
  <c r="C12050" i="4" s="1" a="1"/>
  <c r="C12050" i="4" s="1"/>
  <c r="D12050" i="4"/>
  <c r="E12050" i="4" s="1" a="1"/>
  <c r="E12050" i="4" s="1"/>
  <c r="F12050" i="4"/>
  <c r="G12050" i="4" s="1" a="1"/>
  <c r="G12050" i="4" s="1"/>
  <c r="J12050" i="4"/>
  <c r="A12051" i="4"/>
  <c r="B12051" i="4"/>
  <c r="C12051" i="4" s="1" a="1"/>
  <c r="C12051" i="4" s="1"/>
  <c r="D12051" i="4"/>
  <c r="E12051" i="4" s="1" a="1"/>
  <c r="E12051" i="4" s="1"/>
  <c r="F12051" i="4"/>
  <c r="G12051" i="4" s="1" a="1"/>
  <c r="G12051" i="4" s="1"/>
  <c r="J12051" i="4"/>
  <c r="A12052" i="4"/>
  <c r="B12052" i="4"/>
  <c r="C12052" i="4" s="1" a="1"/>
  <c r="C12052" i="4" s="1"/>
  <c r="D12052" i="4"/>
  <c r="E12052" i="4" s="1" a="1"/>
  <c r="E12052" i="4" s="1"/>
  <c r="F12052" i="4"/>
  <c r="G12052" i="4" s="1" a="1"/>
  <c r="G12052" i="4" s="1"/>
  <c r="J12052" i="4"/>
  <c r="A12053" i="4"/>
  <c r="B12053" i="4"/>
  <c r="C12053" i="4" s="1" a="1"/>
  <c r="C12053" i="4" s="1"/>
  <c r="D12053" i="4"/>
  <c r="E12053" i="4" s="1" a="1"/>
  <c r="E12053" i="4" s="1"/>
  <c r="F12053" i="4"/>
  <c r="G12053" i="4" s="1" a="1"/>
  <c r="G12053" i="4" s="1"/>
  <c r="J12053" i="4"/>
  <c r="A12054" i="4"/>
  <c r="B12054" i="4"/>
  <c r="C12054" i="4" s="1" a="1"/>
  <c r="C12054" i="4" s="1"/>
  <c r="D12054" i="4"/>
  <c r="E12054" i="4" s="1" a="1"/>
  <c r="E12054" i="4" s="1"/>
  <c r="F12054" i="4"/>
  <c r="G12054" i="4" s="1" a="1"/>
  <c r="G12054" i="4" s="1"/>
  <c r="J12054" i="4"/>
  <c r="A12055" i="4"/>
  <c r="B12055" i="4"/>
  <c r="C12055" i="4" s="1" a="1"/>
  <c r="C12055" i="4" s="1"/>
  <c r="D12055" i="4"/>
  <c r="E12055" i="4" s="1" a="1"/>
  <c r="E12055" i="4" s="1"/>
  <c r="F12055" i="4"/>
  <c r="G12055" i="4" s="1" a="1"/>
  <c r="G12055" i="4" s="1"/>
  <c r="J12055" i="4"/>
  <c r="A12056" i="4"/>
  <c r="B12056" i="4"/>
  <c r="C12056" i="4" s="1" a="1"/>
  <c r="C12056" i="4" s="1"/>
  <c r="D12056" i="4"/>
  <c r="E12056" i="4" s="1" a="1"/>
  <c r="E12056" i="4" s="1"/>
  <c r="F12056" i="4"/>
  <c r="G12056" i="4" s="1" a="1"/>
  <c r="G12056" i="4" s="1"/>
  <c r="J12056" i="4"/>
  <c r="A12057" i="4"/>
  <c r="B12057" i="4"/>
  <c r="C12057" i="4" s="1" a="1"/>
  <c r="C12057" i="4" s="1"/>
  <c r="D12057" i="4"/>
  <c r="E12057" i="4" s="1" a="1"/>
  <c r="E12057" i="4" s="1"/>
  <c r="F12057" i="4"/>
  <c r="G12057" i="4" s="1" a="1"/>
  <c r="G12057" i="4" s="1"/>
  <c r="J12057" i="4"/>
  <c r="A12058" i="4"/>
  <c r="B12058" i="4"/>
  <c r="C12058" i="4" s="1" a="1"/>
  <c r="C12058" i="4" s="1"/>
  <c r="D12058" i="4"/>
  <c r="E12058" i="4" s="1" a="1"/>
  <c r="E12058" i="4" s="1"/>
  <c r="F12058" i="4"/>
  <c r="G12058" i="4" s="1" a="1"/>
  <c r="G12058" i="4" s="1"/>
  <c r="J12058" i="4"/>
  <c r="A12059" i="4"/>
  <c r="B12059" i="4"/>
  <c r="C12059" i="4" s="1" a="1"/>
  <c r="C12059" i="4" s="1"/>
  <c r="D12059" i="4"/>
  <c r="E12059" i="4" s="1" a="1"/>
  <c r="E12059" i="4" s="1"/>
  <c r="F12059" i="4"/>
  <c r="G12059" i="4" s="1" a="1"/>
  <c r="G12059" i="4" s="1"/>
  <c r="J12059" i="4"/>
  <c r="A12060" i="4"/>
  <c r="B12060" i="4"/>
  <c r="C12060" i="4" s="1" a="1"/>
  <c r="C12060" i="4" s="1"/>
  <c r="D12060" i="4"/>
  <c r="E12060" i="4" s="1" a="1"/>
  <c r="E12060" i="4" s="1"/>
  <c r="F12060" i="4"/>
  <c r="G12060" i="4" s="1" a="1"/>
  <c r="G12060" i="4" s="1"/>
  <c r="J12060" i="4"/>
  <c r="A12061" i="4"/>
  <c r="B12061" i="4"/>
  <c r="C12061" i="4" s="1" a="1"/>
  <c r="C12061" i="4" s="1"/>
  <c r="D12061" i="4"/>
  <c r="E12061" i="4" s="1" a="1"/>
  <c r="E12061" i="4" s="1"/>
  <c r="F12061" i="4"/>
  <c r="G12061" i="4" s="1" a="1"/>
  <c r="G12061" i="4" s="1"/>
  <c r="J12061" i="4"/>
  <c r="A12062" i="4"/>
  <c r="B12062" i="4"/>
  <c r="C12062" i="4" s="1" a="1"/>
  <c r="C12062" i="4" s="1"/>
  <c r="D12062" i="4"/>
  <c r="E12062" i="4" s="1" a="1"/>
  <c r="E12062" i="4" s="1"/>
  <c r="F12062" i="4"/>
  <c r="G12062" i="4" s="1" a="1"/>
  <c r="G12062" i="4" s="1"/>
  <c r="J12062" i="4"/>
  <c r="A12063" i="4"/>
  <c r="B12063" i="4"/>
  <c r="C12063" i="4" s="1" a="1"/>
  <c r="C12063" i="4" s="1"/>
  <c r="D12063" i="4"/>
  <c r="E12063" i="4" s="1" a="1"/>
  <c r="E12063" i="4" s="1"/>
  <c r="F12063" i="4"/>
  <c r="G12063" i="4" s="1" a="1"/>
  <c r="G12063" i="4" s="1"/>
  <c r="J12063" i="4"/>
  <c r="A12064" i="4"/>
  <c r="B12064" i="4"/>
  <c r="C12064" i="4" s="1" a="1"/>
  <c r="C12064" i="4" s="1"/>
  <c r="D12064" i="4"/>
  <c r="E12064" i="4" s="1" a="1"/>
  <c r="E12064" i="4" s="1"/>
  <c r="F12064" i="4"/>
  <c r="G12064" i="4" s="1" a="1"/>
  <c r="G12064" i="4" s="1"/>
  <c r="J12064" i="4"/>
  <c r="A12065" i="4"/>
  <c r="B12065" i="4"/>
  <c r="C12065" i="4" s="1" a="1"/>
  <c r="C12065" i="4" s="1"/>
  <c r="D12065" i="4"/>
  <c r="E12065" i="4" s="1" a="1"/>
  <c r="E12065" i="4" s="1"/>
  <c r="F12065" i="4"/>
  <c r="G12065" i="4" s="1" a="1"/>
  <c r="G12065" i="4" s="1"/>
  <c r="J12065" i="4"/>
  <c r="A12066" i="4"/>
  <c r="B12066" i="4"/>
  <c r="C12066" i="4" s="1" a="1"/>
  <c r="C12066" i="4" s="1"/>
  <c r="D12066" i="4"/>
  <c r="E12066" i="4" s="1" a="1"/>
  <c r="E12066" i="4" s="1"/>
  <c r="F12066" i="4"/>
  <c r="G12066" i="4" s="1" a="1"/>
  <c r="G12066" i="4" s="1"/>
  <c r="J12066" i="4"/>
  <c r="A12067" i="4"/>
  <c r="B12067" i="4"/>
  <c r="C12067" i="4" s="1" a="1"/>
  <c r="C12067" i="4" s="1"/>
  <c r="D12067" i="4"/>
  <c r="E12067" i="4" s="1" a="1"/>
  <c r="E12067" i="4" s="1"/>
  <c r="F12067" i="4"/>
  <c r="G12067" i="4" s="1" a="1"/>
  <c r="G12067" i="4" s="1"/>
  <c r="J12067" i="4"/>
  <c r="A12068" i="4"/>
  <c r="B12068" i="4"/>
  <c r="C12068" i="4" s="1" a="1"/>
  <c r="C12068" i="4" s="1"/>
  <c r="D12068" i="4"/>
  <c r="E12068" i="4" s="1" a="1"/>
  <c r="E12068" i="4" s="1"/>
  <c r="F12068" i="4"/>
  <c r="G12068" i="4" s="1" a="1"/>
  <c r="G12068" i="4" s="1"/>
  <c r="J12068" i="4"/>
  <c r="A12069" i="4"/>
  <c r="B12069" i="4"/>
  <c r="C12069" i="4" s="1" a="1"/>
  <c r="C12069" i="4" s="1"/>
  <c r="D12069" i="4"/>
  <c r="E12069" i="4" s="1" a="1"/>
  <c r="E12069" i="4" s="1"/>
  <c r="F12069" i="4"/>
  <c r="G12069" i="4" s="1" a="1"/>
  <c r="G12069" i="4" s="1"/>
  <c r="J12069" i="4"/>
  <c r="A12070" i="4"/>
  <c r="B12070" i="4"/>
  <c r="C12070" i="4" s="1" a="1"/>
  <c r="C12070" i="4" s="1"/>
  <c r="D12070" i="4"/>
  <c r="E12070" i="4" s="1" a="1"/>
  <c r="E12070" i="4" s="1"/>
  <c r="F12070" i="4"/>
  <c r="G12070" i="4" s="1" a="1"/>
  <c r="G12070" i="4" s="1"/>
  <c r="J12070" i="4"/>
  <c r="A12071" i="4"/>
  <c r="B12071" i="4"/>
  <c r="C12071" i="4" s="1" a="1"/>
  <c r="C12071" i="4" s="1"/>
  <c r="D12071" i="4"/>
  <c r="E12071" i="4" s="1" a="1"/>
  <c r="E12071" i="4" s="1"/>
  <c r="F12071" i="4"/>
  <c r="G12071" i="4" s="1" a="1"/>
  <c r="G12071" i="4" s="1"/>
  <c r="J12071" i="4"/>
  <c r="A12072" i="4"/>
  <c r="B12072" i="4"/>
  <c r="C12072" i="4" s="1" a="1"/>
  <c r="C12072" i="4" s="1"/>
  <c r="D12072" i="4"/>
  <c r="E12072" i="4" s="1" a="1"/>
  <c r="E12072" i="4" s="1"/>
  <c r="F12072" i="4"/>
  <c r="G12072" i="4" s="1" a="1"/>
  <c r="G12072" i="4" s="1"/>
  <c r="J12072" i="4"/>
  <c r="A12073" i="4"/>
  <c r="B12073" i="4"/>
  <c r="C12073" i="4" s="1" a="1"/>
  <c r="C12073" i="4" s="1"/>
  <c r="D12073" i="4"/>
  <c r="E12073" i="4" s="1" a="1"/>
  <c r="E12073" i="4" s="1"/>
  <c r="F12073" i="4"/>
  <c r="G12073" i="4" s="1" a="1"/>
  <c r="G12073" i="4" s="1"/>
  <c r="J12073" i="4"/>
  <c r="A12074" i="4"/>
  <c r="B12074" i="4"/>
  <c r="C12074" i="4" s="1" a="1"/>
  <c r="C12074" i="4" s="1"/>
  <c r="D12074" i="4"/>
  <c r="E12074" i="4" s="1" a="1"/>
  <c r="E12074" i="4" s="1"/>
  <c r="F12074" i="4"/>
  <c r="G12074" i="4" s="1" a="1"/>
  <c r="G12074" i="4" s="1"/>
  <c r="J12074" i="4"/>
  <c r="A12075" i="4"/>
  <c r="B12075" i="4"/>
  <c r="C12075" i="4" s="1" a="1"/>
  <c r="C12075" i="4" s="1"/>
  <c r="D12075" i="4"/>
  <c r="E12075" i="4" s="1" a="1"/>
  <c r="E12075" i="4" s="1"/>
  <c r="F12075" i="4"/>
  <c r="G12075" i="4" s="1" a="1"/>
  <c r="G12075" i="4" s="1"/>
  <c r="J12075" i="4"/>
  <c r="A12076" i="4"/>
  <c r="B12076" i="4"/>
  <c r="C12076" i="4" s="1" a="1"/>
  <c r="C12076" i="4" s="1"/>
  <c r="D12076" i="4"/>
  <c r="E12076" i="4" s="1" a="1"/>
  <c r="E12076" i="4" s="1"/>
  <c r="F12076" i="4"/>
  <c r="G12076" i="4" s="1" a="1"/>
  <c r="G12076" i="4" s="1"/>
  <c r="J12076" i="4"/>
  <c r="A12077" i="4"/>
  <c r="B12077" i="4"/>
  <c r="C12077" i="4" s="1" a="1"/>
  <c r="C12077" i="4" s="1"/>
  <c r="D12077" i="4"/>
  <c r="E12077" i="4" s="1" a="1"/>
  <c r="E12077" i="4" s="1"/>
  <c r="F12077" i="4"/>
  <c r="G12077" i="4" s="1" a="1"/>
  <c r="G12077" i="4" s="1"/>
  <c r="J12077" i="4"/>
  <c r="A12078" i="4"/>
  <c r="B12078" i="4"/>
  <c r="C12078" i="4" s="1" a="1"/>
  <c r="C12078" i="4" s="1"/>
  <c r="D12078" i="4"/>
  <c r="E12078" i="4" s="1" a="1"/>
  <c r="E12078" i="4" s="1"/>
  <c r="F12078" i="4"/>
  <c r="G12078" i="4" s="1" a="1"/>
  <c r="G12078" i="4" s="1"/>
  <c r="J12078" i="4"/>
  <c r="A12079" i="4"/>
  <c r="B12079" i="4"/>
  <c r="C12079" i="4" s="1" a="1"/>
  <c r="C12079" i="4" s="1"/>
  <c r="D12079" i="4"/>
  <c r="E12079" i="4" s="1" a="1"/>
  <c r="E12079" i="4" s="1"/>
  <c r="F12079" i="4"/>
  <c r="G12079" i="4" s="1" a="1"/>
  <c r="G12079" i="4" s="1"/>
  <c r="J12079" i="4"/>
  <c r="A12080" i="4"/>
  <c r="B12080" i="4"/>
  <c r="C12080" i="4" s="1" a="1"/>
  <c r="C12080" i="4" s="1"/>
  <c r="D12080" i="4"/>
  <c r="E12080" i="4" s="1" a="1"/>
  <c r="E12080" i="4" s="1"/>
  <c r="F12080" i="4"/>
  <c r="G12080" i="4" s="1" a="1"/>
  <c r="G12080" i="4" s="1"/>
  <c r="J12080" i="4"/>
  <c r="A12081" i="4"/>
  <c r="B12081" i="4"/>
  <c r="C12081" i="4" s="1" a="1"/>
  <c r="C12081" i="4" s="1"/>
  <c r="D12081" i="4"/>
  <c r="E12081" i="4" s="1" a="1"/>
  <c r="E12081" i="4" s="1"/>
  <c r="F12081" i="4"/>
  <c r="G12081" i="4" s="1" a="1"/>
  <c r="G12081" i="4" s="1"/>
  <c r="J12081" i="4"/>
  <c r="A12082" i="4"/>
  <c r="B12082" i="4"/>
  <c r="C12082" i="4" s="1" a="1"/>
  <c r="C12082" i="4" s="1"/>
  <c r="D12082" i="4"/>
  <c r="E12082" i="4" s="1" a="1"/>
  <c r="E12082" i="4" s="1"/>
  <c r="F12082" i="4"/>
  <c r="G12082" i="4" s="1" a="1"/>
  <c r="G12082" i="4" s="1"/>
  <c r="J12082" i="4"/>
  <c r="A12083" i="4"/>
  <c r="B12083" i="4"/>
  <c r="C12083" i="4" s="1" a="1"/>
  <c r="C12083" i="4" s="1"/>
  <c r="D12083" i="4"/>
  <c r="E12083" i="4" s="1" a="1"/>
  <c r="E12083" i="4" s="1"/>
  <c r="F12083" i="4"/>
  <c r="G12083" i="4" s="1" a="1"/>
  <c r="G12083" i="4" s="1"/>
  <c r="J12083" i="4"/>
  <c r="A12084" i="4"/>
  <c r="B12084" i="4"/>
  <c r="C12084" i="4" s="1" a="1"/>
  <c r="C12084" i="4" s="1"/>
  <c r="D12084" i="4"/>
  <c r="E12084" i="4" s="1" a="1"/>
  <c r="E12084" i="4" s="1"/>
  <c r="F12084" i="4"/>
  <c r="G12084" i="4" s="1" a="1"/>
  <c r="G12084" i="4" s="1"/>
  <c r="J12084" i="4"/>
  <c r="A12085" i="4"/>
  <c r="B12085" i="4"/>
  <c r="C12085" i="4" s="1" a="1"/>
  <c r="C12085" i="4" s="1"/>
  <c r="D12085" i="4"/>
  <c r="E12085" i="4" s="1" a="1"/>
  <c r="E12085" i="4" s="1"/>
  <c r="F12085" i="4"/>
  <c r="G12085" i="4" s="1" a="1"/>
  <c r="G12085" i="4" s="1"/>
  <c r="J12085" i="4"/>
  <c r="A12086" i="4"/>
  <c r="B12086" i="4"/>
  <c r="C12086" i="4" s="1" a="1"/>
  <c r="C12086" i="4" s="1"/>
  <c r="D12086" i="4"/>
  <c r="E12086" i="4" s="1" a="1"/>
  <c r="E12086" i="4" s="1"/>
  <c r="F12086" i="4"/>
  <c r="G12086" i="4" s="1" a="1"/>
  <c r="G12086" i="4" s="1"/>
  <c r="J12086" i="4"/>
  <c r="A12087" i="4"/>
  <c r="B12087" i="4"/>
  <c r="C12087" i="4" s="1" a="1"/>
  <c r="C12087" i="4" s="1"/>
  <c r="D12087" i="4"/>
  <c r="E12087" i="4" s="1" a="1"/>
  <c r="E12087" i="4" s="1"/>
  <c r="F12087" i="4"/>
  <c r="G12087" i="4" s="1" a="1"/>
  <c r="G12087" i="4" s="1"/>
  <c r="J12087" i="4"/>
  <c r="A12088" i="4"/>
  <c r="B12088" i="4"/>
  <c r="C12088" i="4" s="1" a="1"/>
  <c r="C12088" i="4" s="1"/>
  <c r="D12088" i="4"/>
  <c r="E12088" i="4" s="1" a="1"/>
  <c r="E12088" i="4" s="1"/>
  <c r="F12088" i="4"/>
  <c r="G12088" i="4" s="1" a="1"/>
  <c r="G12088" i="4" s="1"/>
  <c r="J12088" i="4"/>
  <c r="A12089" i="4"/>
  <c r="B12089" i="4"/>
  <c r="C12089" i="4" s="1" a="1"/>
  <c r="C12089" i="4" s="1"/>
  <c r="D12089" i="4"/>
  <c r="E12089" i="4" s="1" a="1"/>
  <c r="E12089" i="4" s="1"/>
  <c r="F12089" i="4"/>
  <c r="G12089" i="4" s="1" a="1"/>
  <c r="G12089" i="4" s="1"/>
  <c r="J12089" i="4"/>
  <c r="A12090" i="4"/>
  <c r="B12090" i="4"/>
  <c r="C12090" i="4" s="1" a="1"/>
  <c r="C12090" i="4" s="1"/>
  <c r="D12090" i="4"/>
  <c r="E12090" i="4" s="1" a="1"/>
  <c r="E12090" i="4" s="1"/>
  <c r="F12090" i="4"/>
  <c r="G12090" i="4" s="1" a="1"/>
  <c r="G12090" i="4" s="1"/>
  <c r="J12090" i="4"/>
  <c r="A12091" i="4"/>
  <c r="B12091" i="4"/>
  <c r="C12091" i="4" s="1" a="1"/>
  <c r="C12091" i="4" s="1"/>
  <c r="D12091" i="4"/>
  <c r="E12091" i="4" s="1" a="1"/>
  <c r="E12091" i="4" s="1"/>
  <c r="F12091" i="4"/>
  <c r="G12091" i="4" s="1" a="1"/>
  <c r="G12091" i="4" s="1"/>
  <c r="J12091" i="4"/>
  <c r="A12092" i="4"/>
  <c r="B12092" i="4"/>
  <c r="C12092" i="4" s="1" a="1"/>
  <c r="C12092" i="4" s="1"/>
  <c r="D12092" i="4"/>
  <c r="E12092" i="4" s="1" a="1"/>
  <c r="E12092" i="4" s="1"/>
  <c r="F12092" i="4"/>
  <c r="G12092" i="4" s="1" a="1"/>
  <c r="G12092" i="4" s="1"/>
  <c r="J12092" i="4"/>
  <c r="A12093" i="4"/>
  <c r="B12093" i="4"/>
  <c r="C12093" i="4" s="1" a="1"/>
  <c r="C12093" i="4" s="1"/>
  <c r="D12093" i="4"/>
  <c r="E12093" i="4" s="1" a="1"/>
  <c r="E12093" i="4" s="1"/>
  <c r="F12093" i="4"/>
  <c r="G12093" i="4" s="1" a="1"/>
  <c r="G12093" i="4" s="1"/>
  <c r="J12093" i="4"/>
  <c r="A12094" i="4"/>
  <c r="B12094" i="4"/>
  <c r="C12094" i="4" s="1" a="1"/>
  <c r="C12094" i="4" s="1"/>
  <c r="D12094" i="4"/>
  <c r="E12094" i="4" s="1" a="1"/>
  <c r="E12094" i="4" s="1"/>
  <c r="F12094" i="4"/>
  <c r="G12094" i="4" s="1" a="1"/>
  <c r="G12094" i="4" s="1"/>
  <c r="J12094" i="4"/>
  <c r="A12095" i="4"/>
  <c r="B12095" i="4"/>
  <c r="C12095" i="4" s="1" a="1"/>
  <c r="C12095" i="4" s="1"/>
  <c r="D12095" i="4"/>
  <c r="E12095" i="4" s="1" a="1"/>
  <c r="E12095" i="4" s="1"/>
  <c r="F12095" i="4"/>
  <c r="G12095" i="4" s="1" a="1"/>
  <c r="G12095" i="4" s="1"/>
  <c r="J12095" i="4"/>
  <c r="A12096" i="4"/>
  <c r="B12096" i="4"/>
  <c r="C12096" i="4" s="1" a="1"/>
  <c r="C12096" i="4" s="1"/>
  <c r="D12096" i="4"/>
  <c r="E12096" i="4" s="1" a="1"/>
  <c r="E12096" i="4" s="1"/>
  <c r="F12096" i="4"/>
  <c r="G12096" i="4" s="1" a="1"/>
  <c r="G12096" i="4" s="1"/>
  <c r="J12096" i="4"/>
  <c r="A12097" i="4"/>
  <c r="B12097" i="4"/>
  <c r="C12097" i="4" s="1" a="1"/>
  <c r="C12097" i="4" s="1"/>
  <c r="D12097" i="4"/>
  <c r="E12097" i="4" s="1" a="1"/>
  <c r="E12097" i="4" s="1"/>
  <c r="F12097" i="4"/>
  <c r="G12097" i="4" s="1" a="1"/>
  <c r="G12097" i="4" s="1"/>
  <c r="J12097" i="4"/>
  <c r="A12098" i="4"/>
  <c r="B12098" i="4"/>
  <c r="C12098" i="4" s="1" a="1"/>
  <c r="C12098" i="4" s="1"/>
  <c r="D12098" i="4"/>
  <c r="E12098" i="4" s="1" a="1"/>
  <c r="E12098" i="4" s="1"/>
  <c r="F12098" i="4"/>
  <c r="G12098" i="4" s="1" a="1"/>
  <c r="G12098" i="4" s="1"/>
  <c r="J12098" i="4"/>
  <c r="A12099" i="4"/>
  <c r="B12099" i="4"/>
  <c r="C12099" i="4" s="1" a="1"/>
  <c r="C12099" i="4" s="1"/>
  <c r="D12099" i="4"/>
  <c r="E12099" i="4" s="1" a="1"/>
  <c r="E12099" i="4" s="1"/>
  <c r="F12099" i="4"/>
  <c r="G12099" i="4" s="1" a="1"/>
  <c r="G12099" i="4" s="1"/>
  <c r="J12099" i="4"/>
  <c r="A12100" i="4"/>
  <c r="B12100" i="4"/>
  <c r="C12100" i="4" s="1" a="1"/>
  <c r="C12100" i="4" s="1"/>
  <c r="D12100" i="4"/>
  <c r="E12100" i="4" s="1" a="1"/>
  <c r="E12100" i="4" s="1"/>
  <c r="F12100" i="4"/>
  <c r="G12100" i="4" s="1" a="1"/>
  <c r="G12100" i="4" s="1"/>
  <c r="J12100" i="4"/>
  <c r="A12101" i="4"/>
  <c r="B12101" i="4"/>
  <c r="C12101" i="4" s="1" a="1"/>
  <c r="C12101" i="4" s="1"/>
  <c r="D12101" i="4"/>
  <c r="E12101" i="4" s="1" a="1"/>
  <c r="E12101" i="4" s="1"/>
  <c r="F12101" i="4"/>
  <c r="G12101" i="4" s="1" a="1"/>
  <c r="G12101" i="4" s="1"/>
  <c r="J12101" i="4"/>
  <c r="A12102" i="4"/>
  <c r="B12102" i="4"/>
  <c r="C12102" i="4" s="1" a="1"/>
  <c r="C12102" i="4" s="1"/>
  <c r="D12102" i="4"/>
  <c r="E12102" i="4" s="1" a="1"/>
  <c r="E12102" i="4" s="1"/>
  <c r="F12102" i="4"/>
  <c r="G12102" i="4" s="1" a="1"/>
  <c r="G12102" i="4" s="1"/>
  <c r="J12102" i="4"/>
  <c r="A12103" i="4"/>
  <c r="B12103" i="4"/>
  <c r="C12103" i="4" s="1" a="1"/>
  <c r="C12103" i="4" s="1"/>
  <c r="D12103" i="4"/>
  <c r="E12103" i="4" s="1" a="1"/>
  <c r="E12103" i="4" s="1"/>
  <c r="F12103" i="4"/>
  <c r="G12103" i="4" s="1" a="1"/>
  <c r="G12103" i="4" s="1"/>
  <c r="J12103" i="4"/>
  <c r="A12104" i="4"/>
  <c r="B12104" i="4"/>
  <c r="C12104" i="4" s="1" a="1"/>
  <c r="C12104" i="4" s="1"/>
  <c r="D12104" i="4"/>
  <c r="E12104" i="4" s="1" a="1"/>
  <c r="E12104" i="4" s="1"/>
  <c r="F12104" i="4"/>
  <c r="G12104" i="4" s="1" a="1"/>
  <c r="G12104" i="4" s="1"/>
  <c r="J12104" i="4"/>
  <c r="A12105" i="4"/>
  <c r="B12105" i="4"/>
  <c r="C12105" i="4" s="1" a="1"/>
  <c r="C12105" i="4" s="1"/>
  <c r="D12105" i="4"/>
  <c r="E12105" i="4" s="1" a="1"/>
  <c r="E12105" i="4" s="1"/>
  <c r="F12105" i="4"/>
  <c r="G12105" i="4" s="1" a="1"/>
  <c r="G12105" i="4" s="1"/>
  <c r="J12105" i="4"/>
  <c r="A12106" i="4"/>
  <c r="B12106" i="4"/>
  <c r="C12106" i="4" s="1" a="1"/>
  <c r="C12106" i="4" s="1"/>
  <c r="D12106" i="4"/>
  <c r="E12106" i="4" s="1" a="1"/>
  <c r="E12106" i="4" s="1"/>
  <c r="F12106" i="4"/>
  <c r="G12106" i="4" s="1" a="1"/>
  <c r="G12106" i="4" s="1"/>
  <c r="J12106" i="4"/>
  <c r="A12107" i="4"/>
  <c r="B12107" i="4"/>
  <c r="C12107" i="4" s="1" a="1"/>
  <c r="C12107" i="4" s="1"/>
  <c r="D12107" i="4"/>
  <c r="E12107" i="4" s="1" a="1"/>
  <c r="E12107" i="4" s="1"/>
  <c r="F12107" i="4"/>
  <c r="G12107" i="4" s="1" a="1"/>
  <c r="G12107" i="4" s="1"/>
  <c r="J12107" i="4"/>
  <c r="A12108" i="4"/>
  <c r="B12108" i="4"/>
  <c r="C12108" i="4" s="1" a="1"/>
  <c r="C12108" i="4" s="1"/>
  <c r="D12108" i="4"/>
  <c r="E12108" i="4" s="1" a="1"/>
  <c r="E12108" i="4" s="1"/>
  <c r="F12108" i="4"/>
  <c r="G12108" i="4" s="1" a="1"/>
  <c r="G12108" i="4" s="1"/>
  <c r="J12108" i="4"/>
  <c r="A12109" i="4"/>
  <c r="B12109" i="4"/>
  <c r="C12109" i="4" s="1" a="1"/>
  <c r="C12109" i="4" s="1"/>
  <c r="D12109" i="4"/>
  <c r="E12109" i="4" s="1" a="1"/>
  <c r="E12109" i="4" s="1"/>
  <c r="F12109" i="4"/>
  <c r="G12109" i="4" s="1" a="1"/>
  <c r="G12109" i="4" s="1"/>
  <c r="J12109" i="4"/>
  <c r="A12110" i="4"/>
  <c r="B12110" i="4"/>
  <c r="C12110" i="4" s="1" a="1"/>
  <c r="C12110" i="4" s="1"/>
  <c r="D12110" i="4"/>
  <c r="E12110" i="4" s="1" a="1"/>
  <c r="E12110" i="4" s="1"/>
  <c r="F12110" i="4"/>
  <c r="G12110" i="4" s="1" a="1"/>
  <c r="G12110" i="4" s="1"/>
  <c r="J12110" i="4"/>
  <c r="A12111" i="4"/>
  <c r="B12111" i="4"/>
  <c r="C12111" i="4" s="1" a="1"/>
  <c r="C12111" i="4" s="1"/>
  <c r="D12111" i="4"/>
  <c r="E12111" i="4" s="1" a="1"/>
  <c r="E12111" i="4" s="1"/>
  <c r="F12111" i="4"/>
  <c r="G12111" i="4" s="1" a="1"/>
  <c r="G12111" i="4" s="1"/>
  <c r="J12111" i="4"/>
  <c r="A12112" i="4"/>
  <c r="B12112" i="4"/>
  <c r="C12112" i="4" s="1" a="1"/>
  <c r="C12112" i="4" s="1"/>
  <c r="D12112" i="4"/>
  <c r="E12112" i="4" s="1" a="1"/>
  <c r="E12112" i="4" s="1"/>
  <c r="F12112" i="4"/>
  <c r="G12112" i="4" s="1" a="1"/>
  <c r="G12112" i="4" s="1"/>
  <c r="J12112" i="4"/>
  <c r="A12113" i="4"/>
  <c r="B12113" i="4"/>
  <c r="C12113" i="4" s="1" a="1"/>
  <c r="C12113" i="4" s="1"/>
  <c r="D12113" i="4"/>
  <c r="E12113" i="4" s="1" a="1"/>
  <c r="E12113" i="4" s="1"/>
  <c r="F12113" i="4"/>
  <c r="G12113" i="4" s="1" a="1"/>
  <c r="G12113" i="4" s="1"/>
  <c r="J12113" i="4"/>
  <c r="A12114" i="4"/>
  <c r="B12114" i="4"/>
  <c r="C12114" i="4" s="1" a="1"/>
  <c r="C12114" i="4" s="1"/>
  <c r="D12114" i="4"/>
  <c r="E12114" i="4" s="1" a="1"/>
  <c r="E12114" i="4" s="1"/>
  <c r="F12114" i="4"/>
  <c r="G12114" i="4" s="1" a="1"/>
  <c r="G12114" i="4" s="1"/>
  <c r="J12114" i="4"/>
  <c r="A12115" i="4"/>
  <c r="B12115" i="4"/>
  <c r="C12115" i="4" s="1" a="1"/>
  <c r="C12115" i="4" s="1"/>
  <c r="D12115" i="4"/>
  <c r="E12115" i="4" s="1" a="1"/>
  <c r="E12115" i="4" s="1"/>
  <c r="F12115" i="4"/>
  <c r="G12115" i="4" s="1" a="1"/>
  <c r="G12115" i="4" s="1"/>
  <c r="J12115" i="4"/>
  <c r="A12116" i="4"/>
  <c r="B12116" i="4"/>
  <c r="C12116" i="4" s="1" a="1"/>
  <c r="C12116" i="4" s="1"/>
  <c r="D12116" i="4"/>
  <c r="E12116" i="4" s="1" a="1"/>
  <c r="E12116" i="4" s="1"/>
  <c r="F12116" i="4"/>
  <c r="G12116" i="4" s="1" a="1"/>
  <c r="G12116" i="4" s="1"/>
  <c r="J12116" i="4"/>
  <c r="A12117" i="4"/>
  <c r="B12117" i="4"/>
  <c r="C12117" i="4" s="1" a="1"/>
  <c r="C12117" i="4" s="1"/>
  <c r="D12117" i="4"/>
  <c r="E12117" i="4" s="1" a="1"/>
  <c r="E12117" i="4" s="1"/>
  <c r="F12117" i="4"/>
  <c r="G12117" i="4" s="1" a="1"/>
  <c r="G12117" i="4" s="1"/>
  <c r="J12117" i="4"/>
  <c r="A12118" i="4"/>
  <c r="B12118" i="4"/>
  <c r="C12118" i="4" s="1" a="1"/>
  <c r="C12118" i="4" s="1"/>
  <c r="D12118" i="4"/>
  <c r="E12118" i="4" s="1" a="1"/>
  <c r="E12118" i="4" s="1"/>
  <c r="F12118" i="4"/>
  <c r="G12118" i="4" s="1" a="1"/>
  <c r="G12118" i="4" s="1"/>
  <c r="J12118" i="4"/>
  <c r="A12119" i="4"/>
  <c r="B12119" i="4"/>
  <c r="C12119" i="4" s="1" a="1"/>
  <c r="C12119" i="4" s="1"/>
  <c r="D12119" i="4"/>
  <c r="E12119" i="4" s="1" a="1"/>
  <c r="E12119" i="4" s="1"/>
  <c r="F12119" i="4"/>
  <c r="G12119" i="4" s="1" a="1"/>
  <c r="G12119" i="4" s="1"/>
  <c r="J12119" i="4"/>
  <c r="A12120" i="4"/>
  <c r="B12120" i="4"/>
  <c r="C12120" i="4" s="1" a="1"/>
  <c r="C12120" i="4" s="1"/>
  <c r="D12120" i="4"/>
  <c r="E12120" i="4" s="1" a="1"/>
  <c r="E12120" i="4" s="1"/>
  <c r="F12120" i="4"/>
  <c r="G12120" i="4" s="1" a="1"/>
  <c r="G12120" i="4" s="1"/>
  <c r="J12120" i="4"/>
  <c r="A12121" i="4"/>
  <c r="B12121" i="4"/>
  <c r="C12121" i="4" s="1" a="1"/>
  <c r="C12121" i="4" s="1"/>
  <c r="D12121" i="4"/>
  <c r="E12121" i="4" s="1" a="1"/>
  <c r="E12121" i="4" s="1"/>
  <c r="F12121" i="4"/>
  <c r="G12121" i="4" s="1" a="1"/>
  <c r="G12121" i="4" s="1"/>
  <c r="J12121" i="4"/>
  <c r="A12122" i="4"/>
  <c r="B12122" i="4"/>
  <c r="C12122" i="4" s="1" a="1"/>
  <c r="C12122" i="4" s="1"/>
  <c r="D12122" i="4"/>
  <c r="E12122" i="4" s="1" a="1"/>
  <c r="E12122" i="4" s="1"/>
  <c r="F12122" i="4"/>
  <c r="G12122" i="4" s="1" a="1"/>
  <c r="G12122" i="4" s="1"/>
  <c r="J12122" i="4"/>
  <c r="A12123" i="4"/>
  <c r="B12123" i="4"/>
  <c r="C12123" i="4" s="1" a="1"/>
  <c r="C12123" i="4" s="1"/>
  <c r="D12123" i="4"/>
  <c r="E12123" i="4" s="1" a="1"/>
  <c r="E12123" i="4" s="1"/>
  <c r="F12123" i="4"/>
  <c r="G12123" i="4" s="1" a="1"/>
  <c r="G12123" i="4" s="1"/>
  <c r="J12123" i="4"/>
  <c r="A12124" i="4"/>
  <c r="B12124" i="4"/>
  <c r="C12124" i="4" s="1" a="1"/>
  <c r="C12124" i="4" s="1"/>
  <c r="D12124" i="4"/>
  <c r="E12124" i="4" s="1" a="1"/>
  <c r="E12124" i="4" s="1"/>
  <c r="F12124" i="4"/>
  <c r="G12124" i="4" s="1" a="1"/>
  <c r="G12124" i="4" s="1"/>
  <c r="J12124" i="4"/>
  <c r="A12125" i="4"/>
  <c r="B12125" i="4"/>
  <c r="C12125" i="4" s="1" a="1"/>
  <c r="C12125" i="4" s="1"/>
  <c r="D12125" i="4"/>
  <c r="E12125" i="4" s="1" a="1"/>
  <c r="E12125" i="4" s="1"/>
  <c r="F12125" i="4"/>
  <c r="G12125" i="4" s="1" a="1"/>
  <c r="G12125" i="4" s="1"/>
  <c r="J12125" i="4"/>
  <c r="A12126" i="4"/>
  <c r="B12126" i="4"/>
  <c r="C12126" i="4" s="1" a="1"/>
  <c r="C12126" i="4" s="1"/>
  <c r="D12126" i="4"/>
  <c r="E12126" i="4" s="1" a="1"/>
  <c r="E12126" i="4" s="1"/>
  <c r="F12126" i="4"/>
  <c r="G12126" i="4" s="1" a="1"/>
  <c r="G12126" i="4" s="1"/>
  <c r="J12126" i="4"/>
  <c r="A12127" i="4"/>
  <c r="B12127" i="4"/>
  <c r="C12127" i="4" s="1" a="1"/>
  <c r="C12127" i="4" s="1"/>
  <c r="D12127" i="4"/>
  <c r="E12127" i="4" s="1" a="1"/>
  <c r="E12127" i="4" s="1"/>
  <c r="F12127" i="4"/>
  <c r="G12127" i="4" s="1" a="1"/>
  <c r="G12127" i="4" s="1"/>
  <c r="J12127" i="4"/>
  <c r="A12128" i="4"/>
  <c r="B12128" i="4"/>
  <c r="C12128" i="4" s="1" a="1"/>
  <c r="C12128" i="4" s="1"/>
  <c r="D12128" i="4"/>
  <c r="E12128" i="4" s="1" a="1"/>
  <c r="E12128" i="4" s="1"/>
  <c r="F12128" i="4"/>
  <c r="G12128" i="4" s="1" a="1"/>
  <c r="G12128" i="4" s="1"/>
  <c r="J12128" i="4"/>
  <c r="A12129" i="4"/>
  <c r="B12129" i="4"/>
  <c r="C12129" i="4" s="1" a="1"/>
  <c r="C12129" i="4" s="1"/>
  <c r="D12129" i="4"/>
  <c r="E12129" i="4" s="1" a="1"/>
  <c r="E12129" i="4" s="1"/>
  <c r="F12129" i="4"/>
  <c r="G12129" i="4" s="1" a="1"/>
  <c r="G12129" i="4" s="1"/>
  <c r="J12129" i="4"/>
  <c r="A12130" i="4"/>
  <c r="B12130" i="4"/>
  <c r="C12130" i="4" s="1" a="1"/>
  <c r="C12130" i="4" s="1"/>
  <c r="D12130" i="4"/>
  <c r="E12130" i="4" s="1" a="1"/>
  <c r="E12130" i="4" s="1"/>
  <c r="F12130" i="4"/>
  <c r="G12130" i="4" s="1" a="1"/>
  <c r="G12130" i="4" s="1"/>
  <c r="J12130" i="4"/>
  <c r="A12131" i="4"/>
  <c r="B12131" i="4"/>
  <c r="C12131" i="4" s="1" a="1"/>
  <c r="C12131" i="4" s="1"/>
  <c r="D12131" i="4"/>
  <c r="E12131" i="4" s="1" a="1"/>
  <c r="E12131" i="4" s="1"/>
  <c r="F12131" i="4"/>
  <c r="G12131" i="4" s="1" a="1"/>
  <c r="G12131" i="4" s="1"/>
  <c r="J12131" i="4"/>
  <c r="A12132" i="4"/>
  <c r="B12132" i="4"/>
  <c r="C12132" i="4" s="1" a="1"/>
  <c r="C12132" i="4" s="1"/>
  <c r="D12132" i="4"/>
  <c r="E12132" i="4" s="1" a="1"/>
  <c r="E12132" i="4" s="1"/>
  <c r="F12132" i="4"/>
  <c r="G12132" i="4" s="1" a="1"/>
  <c r="G12132" i="4" s="1"/>
  <c r="J12132" i="4"/>
  <c r="A12133" i="4"/>
  <c r="B12133" i="4"/>
  <c r="C12133" i="4" s="1" a="1"/>
  <c r="C12133" i="4" s="1"/>
  <c r="D12133" i="4"/>
  <c r="E12133" i="4" s="1" a="1"/>
  <c r="E12133" i="4" s="1"/>
  <c r="F12133" i="4"/>
  <c r="G12133" i="4" s="1" a="1"/>
  <c r="G12133" i="4" s="1"/>
  <c r="J12133" i="4"/>
  <c r="A12134" i="4"/>
  <c r="B12134" i="4"/>
  <c r="C12134" i="4" s="1" a="1"/>
  <c r="C12134" i="4" s="1"/>
  <c r="D12134" i="4"/>
  <c r="E12134" i="4" s="1" a="1"/>
  <c r="E12134" i="4" s="1"/>
  <c r="F12134" i="4"/>
  <c r="G12134" i="4" s="1" a="1"/>
  <c r="G12134" i="4" s="1"/>
  <c r="J12134" i="4"/>
  <c r="A12135" i="4"/>
  <c r="B12135" i="4"/>
  <c r="C12135" i="4" s="1" a="1"/>
  <c r="C12135" i="4" s="1"/>
  <c r="D12135" i="4"/>
  <c r="E12135" i="4" s="1" a="1"/>
  <c r="E12135" i="4" s="1"/>
  <c r="F12135" i="4"/>
  <c r="G12135" i="4" s="1" a="1"/>
  <c r="G12135" i="4" s="1"/>
  <c r="J12135" i="4"/>
  <c r="A12136" i="4"/>
  <c r="B12136" i="4"/>
  <c r="C12136" i="4" s="1" a="1"/>
  <c r="C12136" i="4" s="1"/>
  <c r="D12136" i="4"/>
  <c r="E12136" i="4" s="1" a="1"/>
  <c r="E12136" i="4" s="1"/>
  <c r="F12136" i="4"/>
  <c r="G12136" i="4" s="1" a="1"/>
  <c r="G12136" i="4" s="1"/>
  <c r="J12136" i="4"/>
  <c r="A12137" i="4"/>
  <c r="B12137" i="4"/>
  <c r="C12137" i="4" s="1" a="1"/>
  <c r="C12137" i="4" s="1"/>
  <c r="D12137" i="4"/>
  <c r="E12137" i="4" s="1" a="1"/>
  <c r="E12137" i="4" s="1"/>
  <c r="F12137" i="4"/>
  <c r="G12137" i="4" s="1" a="1"/>
  <c r="G12137" i="4" s="1"/>
  <c r="J12137" i="4"/>
  <c r="A12138" i="4"/>
  <c r="B12138" i="4"/>
  <c r="C12138" i="4" s="1" a="1"/>
  <c r="C12138" i="4" s="1"/>
  <c r="D12138" i="4"/>
  <c r="E12138" i="4" s="1" a="1"/>
  <c r="E12138" i="4" s="1"/>
  <c r="F12138" i="4"/>
  <c r="G12138" i="4" s="1" a="1"/>
  <c r="G12138" i="4" s="1"/>
  <c r="J12138" i="4"/>
  <c r="A12139" i="4"/>
  <c r="B12139" i="4"/>
  <c r="C12139" i="4" s="1" a="1"/>
  <c r="C12139" i="4" s="1"/>
  <c r="D12139" i="4"/>
  <c r="E12139" i="4" s="1" a="1"/>
  <c r="E12139" i="4" s="1"/>
  <c r="F12139" i="4"/>
  <c r="G12139" i="4" s="1" a="1"/>
  <c r="G12139" i="4" s="1"/>
  <c r="J12139" i="4"/>
  <c r="A12140" i="4"/>
  <c r="B12140" i="4"/>
  <c r="C12140" i="4" s="1" a="1"/>
  <c r="C12140" i="4" s="1"/>
  <c r="D12140" i="4"/>
  <c r="E12140" i="4" s="1" a="1"/>
  <c r="E12140" i="4" s="1"/>
  <c r="F12140" i="4"/>
  <c r="G12140" i="4" s="1" a="1"/>
  <c r="G12140" i="4" s="1"/>
  <c r="J12140" i="4"/>
  <c r="A12141" i="4"/>
  <c r="B12141" i="4"/>
  <c r="C12141" i="4" s="1" a="1"/>
  <c r="C12141" i="4" s="1"/>
  <c r="D12141" i="4"/>
  <c r="E12141" i="4" s="1" a="1"/>
  <c r="E12141" i="4" s="1"/>
  <c r="F12141" i="4"/>
  <c r="G12141" i="4" s="1" a="1"/>
  <c r="G12141" i="4" s="1"/>
  <c r="J12141" i="4"/>
  <c r="A12142" i="4"/>
  <c r="B12142" i="4"/>
  <c r="C12142" i="4" s="1" a="1"/>
  <c r="C12142" i="4" s="1"/>
  <c r="D12142" i="4"/>
  <c r="E12142" i="4" s="1" a="1"/>
  <c r="E12142" i="4" s="1"/>
  <c r="F12142" i="4"/>
  <c r="G12142" i="4" s="1" a="1"/>
  <c r="G12142" i="4" s="1"/>
  <c r="J12142" i="4"/>
  <c r="A12143" i="4"/>
  <c r="B12143" i="4"/>
  <c r="C12143" i="4" s="1" a="1"/>
  <c r="C12143" i="4" s="1"/>
  <c r="D12143" i="4"/>
  <c r="E12143" i="4" s="1" a="1"/>
  <c r="E12143" i="4" s="1"/>
  <c r="F12143" i="4"/>
  <c r="G12143" i="4" s="1" a="1"/>
  <c r="G12143" i="4" s="1"/>
  <c r="J12143" i="4"/>
  <c r="A12144" i="4"/>
  <c r="B12144" i="4"/>
  <c r="C12144" i="4" s="1" a="1"/>
  <c r="C12144" i="4" s="1"/>
  <c r="D12144" i="4"/>
  <c r="E12144" i="4" s="1" a="1"/>
  <c r="E12144" i="4" s="1"/>
  <c r="F12144" i="4"/>
  <c r="G12144" i="4" s="1" a="1"/>
  <c r="G12144" i="4" s="1"/>
  <c r="J12144" i="4"/>
  <c r="A12145" i="4"/>
  <c r="B12145" i="4"/>
  <c r="C12145" i="4" s="1" a="1"/>
  <c r="C12145" i="4" s="1"/>
  <c r="D12145" i="4"/>
  <c r="E12145" i="4" s="1" a="1"/>
  <c r="E12145" i="4" s="1"/>
  <c r="F12145" i="4"/>
  <c r="G12145" i="4" s="1" a="1"/>
  <c r="G12145" i="4" s="1"/>
  <c r="J12145" i="4"/>
  <c r="A12146" i="4"/>
  <c r="B12146" i="4"/>
  <c r="C12146" i="4" s="1" a="1"/>
  <c r="C12146" i="4" s="1"/>
  <c r="D12146" i="4"/>
  <c r="E12146" i="4" s="1" a="1"/>
  <c r="E12146" i="4" s="1"/>
  <c r="F12146" i="4"/>
  <c r="G12146" i="4" s="1" a="1"/>
  <c r="G12146" i="4" s="1"/>
  <c r="J12146" i="4"/>
  <c r="A12147" i="4"/>
  <c r="B12147" i="4"/>
  <c r="C12147" i="4" s="1" a="1"/>
  <c r="C12147" i="4" s="1"/>
  <c r="D12147" i="4"/>
  <c r="E12147" i="4" s="1" a="1"/>
  <c r="E12147" i="4" s="1"/>
  <c r="F12147" i="4"/>
  <c r="G12147" i="4" s="1" a="1"/>
  <c r="G12147" i="4" s="1"/>
  <c r="J12147" i="4"/>
  <c r="A12148" i="4"/>
  <c r="B12148" i="4"/>
  <c r="C12148" i="4" s="1" a="1"/>
  <c r="C12148" i="4" s="1"/>
  <c r="D12148" i="4"/>
  <c r="E12148" i="4" s="1" a="1"/>
  <c r="E12148" i="4" s="1"/>
  <c r="F12148" i="4"/>
  <c r="G12148" i="4" s="1" a="1"/>
  <c r="G12148" i="4" s="1"/>
  <c r="J12148" i="4"/>
  <c r="A12149" i="4"/>
  <c r="B12149" i="4"/>
  <c r="C12149" i="4" s="1" a="1"/>
  <c r="C12149" i="4" s="1"/>
  <c r="D12149" i="4"/>
  <c r="E12149" i="4" s="1" a="1"/>
  <c r="E12149" i="4" s="1"/>
  <c r="F12149" i="4"/>
  <c r="G12149" i="4" s="1" a="1"/>
  <c r="G12149" i="4" s="1"/>
  <c r="J12149" i="4"/>
  <c r="A12150" i="4"/>
  <c r="B12150" i="4"/>
  <c r="C12150" i="4" s="1" a="1"/>
  <c r="C12150" i="4" s="1"/>
  <c r="D12150" i="4"/>
  <c r="E12150" i="4" s="1" a="1"/>
  <c r="E12150" i="4" s="1"/>
  <c r="F12150" i="4"/>
  <c r="G12150" i="4" s="1" a="1"/>
  <c r="G12150" i="4" s="1"/>
  <c r="J12150" i="4"/>
  <c r="A12151" i="4"/>
  <c r="B12151" i="4"/>
  <c r="C12151" i="4" s="1" a="1"/>
  <c r="C12151" i="4" s="1"/>
  <c r="D12151" i="4"/>
  <c r="E12151" i="4" s="1" a="1"/>
  <c r="E12151" i="4" s="1"/>
  <c r="F12151" i="4"/>
  <c r="G12151" i="4" s="1" a="1"/>
  <c r="G12151" i="4" s="1"/>
  <c r="J12151" i="4"/>
  <c r="A12152" i="4"/>
  <c r="B12152" i="4"/>
  <c r="C12152" i="4" s="1" a="1"/>
  <c r="C12152" i="4" s="1"/>
  <c r="D12152" i="4"/>
  <c r="E12152" i="4" s="1" a="1"/>
  <c r="E12152" i="4" s="1"/>
  <c r="F12152" i="4"/>
  <c r="G12152" i="4" s="1" a="1"/>
  <c r="G12152" i="4" s="1"/>
  <c r="J12152" i="4"/>
  <c r="A12153" i="4"/>
  <c r="B12153" i="4"/>
  <c r="C12153" i="4" s="1" a="1"/>
  <c r="C12153" i="4" s="1"/>
  <c r="D12153" i="4"/>
  <c r="E12153" i="4" s="1" a="1"/>
  <c r="E12153" i="4" s="1"/>
  <c r="F12153" i="4"/>
  <c r="G12153" i="4" s="1" a="1"/>
  <c r="G12153" i="4" s="1"/>
  <c r="J12153" i="4"/>
  <c r="A12154" i="4"/>
  <c r="B12154" i="4"/>
  <c r="C12154" i="4" s="1" a="1"/>
  <c r="C12154" i="4" s="1"/>
  <c r="D12154" i="4"/>
  <c r="E12154" i="4" s="1" a="1"/>
  <c r="E12154" i="4" s="1"/>
  <c r="F12154" i="4"/>
  <c r="G12154" i="4" s="1" a="1"/>
  <c r="G12154" i="4" s="1"/>
  <c r="J12154" i="4"/>
  <c r="A12155" i="4"/>
  <c r="B12155" i="4"/>
  <c r="C12155" i="4" s="1" a="1"/>
  <c r="C12155" i="4" s="1"/>
  <c r="D12155" i="4"/>
  <c r="E12155" i="4" s="1" a="1"/>
  <c r="E12155" i="4" s="1"/>
  <c r="F12155" i="4"/>
  <c r="G12155" i="4" s="1" a="1"/>
  <c r="G12155" i="4" s="1"/>
  <c r="J12155" i="4"/>
  <c r="A12156" i="4"/>
  <c r="B12156" i="4"/>
  <c r="C12156" i="4" s="1" a="1"/>
  <c r="C12156" i="4" s="1"/>
  <c r="D12156" i="4"/>
  <c r="E12156" i="4" s="1" a="1"/>
  <c r="E12156" i="4" s="1"/>
  <c r="F12156" i="4"/>
  <c r="G12156" i="4" s="1" a="1"/>
  <c r="G12156" i="4" s="1"/>
  <c r="J12156" i="4"/>
  <c r="A12157" i="4"/>
  <c r="B12157" i="4"/>
  <c r="C12157" i="4" s="1" a="1"/>
  <c r="C12157" i="4" s="1"/>
  <c r="D12157" i="4"/>
  <c r="E12157" i="4" s="1" a="1"/>
  <c r="E12157" i="4" s="1"/>
  <c r="F12157" i="4"/>
  <c r="G12157" i="4" s="1" a="1"/>
  <c r="G12157" i="4" s="1"/>
  <c r="J12157" i="4"/>
  <c r="A12158" i="4"/>
  <c r="B12158" i="4"/>
  <c r="C12158" i="4" s="1" a="1"/>
  <c r="C12158" i="4" s="1"/>
  <c r="D12158" i="4"/>
  <c r="E12158" i="4" s="1" a="1"/>
  <c r="E12158" i="4" s="1"/>
  <c r="F12158" i="4"/>
  <c r="G12158" i="4" s="1" a="1"/>
  <c r="G12158" i="4" s="1"/>
  <c r="J12158" i="4"/>
  <c r="A12159" i="4"/>
  <c r="B12159" i="4"/>
  <c r="C12159" i="4" s="1" a="1"/>
  <c r="C12159" i="4" s="1"/>
  <c r="D12159" i="4"/>
  <c r="E12159" i="4" s="1" a="1"/>
  <c r="E12159" i="4" s="1"/>
  <c r="F12159" i="4"/>
  <c r="G12159" i="4" s="1" a="1"/>
  <c r="G12159" i="4" s="1"/>
  <c r="J12159" i="4"/>
  <c r="A12160" i="4"/>
  <c r="B12160" i="4"/>
  <c r="C12160" i="4" s="1" a="1"/>
  <c r="C12160" i="4" s="1"/>
  <c r="D12160" i="4"/>
  <c r="E12160" i="4" s="1" a="1"/>
  <c r="E12160" i="4" s="1"/>
  <c r="F12160" i="4"/>
  <c r="G12160" i="4" s="1" a="1"/>
  <c r="G12160" i="4" s="1"/>
  <c r="J12160" i="4"/>
  <c r="A12161" i="4"/>
  <c r="B12161" i="4"/>
  <c r="C12161" i="4" s="1" a="1"/>
  <c r="C12161" i="4" s="1"/>
  <c r="D12161" i="4"/>
  <c r="E12161" i="4" s="1" a="1"/>
  <c r="E12161" i="4" s="1"/>
  <c r="F12161" i="4"/>
  <c r="G12161" i="4" s="1" a="1"/>
  <c r="G12161" i="4" s="1"/>
  <c r="J12161" i="4"/>
  <c r="A12162" i="4"/>
  <c r="B12162" i="4"/>
  <c r="C12162" i="4" s="1" a="1"/>
  <c r="C12162" i="4" s="1"/>
  <c r="D12162" i="4"/>
  <c r="E12162" i="4" s="1" a="1"/>
  <c r="E12162" i="4" s="1"/>
  <c r="F12162" i="4"/>
  <c r="G12162" i="4" s="1" a="1"/>
  <c r="G12162" i="4" s="1"/>
  <c r="J12162" i="4"/>
  <c r="A12163" i="4"/>
  <c r="B12163" i="4"/>
  <c r="C12163" i="4" s="1" a="1"/>
  <c r="C12163" i="4" s="1"/>
  <c r="D12163" i="4"/>
  <c r="E12163" i="4" s="1" a="1"/>
  <c r="E12163" i="4" s="1"/>
  <c r="F12163" i="4"/>
  <c r="G12163" i="4" s="1" a="1"/>
  <c r="G12163" i="4" s="1"/>
  <c r="J12163" i="4"/>
  <c r="A12164" i="4"/>
  <c r="B12164" i="4"/>
  <c r="C12164" i="4" s="1" a="1"/>
  <c r="C12164" i="4" s="1"/>
  <c r="D12164" i="4"/>
  <c r="E12164" i="4" s="1" a="1"/>
  <c r="E12164" i="4" s="1"/>
  <c r="F12164" i="4"/>
  <c r="G12164" i="4" s="1" a="1"/>
  <c r="G12164" i="4" s="1"/>
  <c r="J12164" i="4"/>
  <c r="A12165" i="4"/>
  <c r="B12165" i="4"/>
  <c r="C12165" i="4" s="1" a="1"/>
  <c r="C12165" i="4" s="1"/>
  <c r="D12165" i="4"/>
  <c r="E12165" i="4" s="1" a="1"/>
  <c r="E12165" i="4" s="1"/>
  <c r="F12165" i="4"/>
  <c r="G12165" i="4" s="1" a="1"/>
  <c r="G12165" i="4" s="1"/>
  <c r="J12165" i="4"/>
  <c r="A12166" i="4"/>
  <c r="B12166" i="4"/>
  <c r="C12166" i="4" s="1" a="1"/>
  <c r="C12166" i="4" s="1"/>
  <c r="D12166" i="4"/>
  <c r="E12166" i="4" s="1" a="1"/>
  <c r="E12166" i="4" s="1"/>
  <c r="F12166" i="4"/>
  <c r="G12166" i="4" s="1" a="1"/>
  <c r="G12166" i="4" s="1"/>
  <c r="J12166" i="4"/>
  <c r="A12167" i="4"/>
  <c r="B12167" i="4"/>
  <c r="C12167" i="4" s="1" a="1"/>
  <c r="C12167" i="4" s="1"/>
  <c r="D12167" i="4"/>
  <c r="E12167" i="4" s="1" a="1"/>
  <c r="E12167" i="4" s="1"/>
  <c r="F12167" i="4"/>
  <c r="G12167" i="4" s="1" a="1"/>
  <c r="G12167" i="4" s="1"/>
  <c r="J12167" i="4"/>
  <c r="A12168" i="4"/>
  <c r="B12168" i="4"/>
  <c r="C12168" i="4" s="1" a="1"/>
  <c r="C12168" i="4" s="1"/>
  <c r="D12168" i="4"/>
  <c r="E12168" i="4" s="1" a="1"/>
  <c r="E12168" i="4" s="1"/>
  <c r="F12168" i="4"/>
  <c r="G12168" i="4" s="1" a="1"/>
  <c r="G12168" i="4" s="1"/>
  <c r="J12168" i="4"/>
  <c r="A12169" i="4"/>
  <c r="B12169" i="4"/>
  <c r="C12169" i="4" s="1" a="1"/>
  <c r="C12169" i="4" s="1"/>
  <c r="D12169" i="4"/>
  <c r="E12169" i="4" s="1" a="1"/>
  <c r="E12169" i="4" s="1"/>
  <c r="F12169" i="4"/>
  <c r="G12169" i="4" s="1" a="1"/>
  <c r="G12169" i="4" s="1"/>
  <c r="J12169" i="4"/>
  <c r="A12170" i="4"/>
  <c r="B12170" i="4"/>
  <c r="C12170" i="4" s="1" a="1"/>
  <c r="C12170" i="4" s="1"/>
  <c r="D12170" i="4"/>
  <c r="E12170" i="4" s="1" a="1"/>
  <c r="E12170" i="4" s="1"/>
  <c r="F12170" i="4"/>
  <c r="G12170" i="4" s="1" a="1"/>
  <c r="G12170" i="4" s="1"/>
  <c r="J12170" i="4"/>
  <c r="A12171" i="4"/>
  <c r="B12171" i="4"/>
  <c r="C12171" i="4" s="1" a="1"/>
  <c r="C12171" i="4" s="1"/>
  <c r="D12171" i="4"/>
  <c r="E12171" i="4" s="1" a="1"/>
  <c r="E12171" i="4" s="1"/>
  <c r="F12171" i="4"/>
  <c r="G12171" i="4" s="1" a="1"/>
  <c r="G12171" i="4" s="1"/>
  <c r="J12171" i="4"/>
  <c r="A12172" i="4"/>
  <c r="B12172" i="4"/>
  <c r="C12172" i="4" s="1" a="1"/>
  <c r="C12172" i="4" s="1"/>
  <c r="D12172" i="4"/>
  <c r="E12172" i="4" s="1" a="1"/>
  <c r="E12172" i="4" s="1"/>
  <c r="F12172" i="4"/>
  <c r="G12172" i="4" s="1" a="1"/>
  <c r="G12172" i="4" s="1"/>
  <c r="J12172" i="4"/>
  <c r="A12173" i="4"/>
  <c r="B12173" i="4"/>
  <c r="C12173" i="4" s="1" a="1"/>
  <c r="C12173" i="4" s="1"/>
  <c r="D12173" i="4"/>
  <c r="E12173" i="4" s="1" a="1"/>
  <c r="E12173" i="4" s="1"/>
  <c r="F12173" i="4"/>
  <c r="G12173" i="4" s="1" a="1"/>
  <c r="G12173" i="4" s="1"/>
  <c r="J12173" i="4"/>
  <c r="A12174" i="4"/>
  <c r="B12174" i="4"/>
  <c r="C12174" i="4" s="1" a="1"/>
  <c r="C12174" i="4" s="1"/>
  <c r="D12174" i="4"/>
  <c r="E12174" i="4" s="1" a="1"/>
  <c r="E12174" i="4" s="1"/>
  <c r="F12174" i="4"/>
  <c r="G12174" i="4" s="1" a="1"/>
  <c r="G12174" i="4" s="1"/>
  <c r="J12174" i="4"/>
  <c r="A12175" i="4"/>
  <c r="B12175" i="4"/>
  <c r="C12175" i="4" s="1" a="1"/>
  <c r="C12175" i="4" s="1"/>
  <c r="D12175" i="4"/>
  <c r="E12175" i="4" s="1" a="1"/>
  <c r="E12175" i="4" s="1"/>
  <c r="F12175" i="4"/>
  <c r="G12175" i="4" s="1" a="1"/>
  <c r="G12175" i="4" s="1"/>
  <c r="J12175" i="4"/>
  <c r="A12176" i="4"/>
  <c r="B12176" i="4"/>
  <c r="C12176" i="4" s="1" a="1"/>
  <c r="C12176" i="4" s="1"/>
  <c r="D12176" i="4"/>
  <c r="E12176" i="4" s="1" a="1"/>
  <c r="E12176" i="4" s="1"/>
  <c r="F12176" i="4"/>
  <c r="G12176" i="4" s="1" a="1"/>
  <c r="G12176" i="4" s="1"/>
  <c r="J12176" i="4"/>
  <c r="A12177" i="4"/>
  <c r="B12177" i="4"/>
  <c r="C12177" i="4" s="1" a="1"/>
  <c r="C12177" i="4" s="1"/>
  <c r="D12177" i="4"/>
  <c r="E12177" i="4" s="1" a="1"/>
  <c r="E12177" i="4" s="1"/>
  <c r="F12177" i="4"/>
  <c r="G12177" i="4" s="1" a="1"/>
  <c r="G12177" i="4" s="1"/>
  <c r="J12177" i="4"/>
  <c r="A12178" i="4"/>
  <c r="B12178" i="4"/>
  <c r="C12178" i="4" s="1" a="1"/>
  <c r="C12178" i="4" s="1"/>
  <c r="D12178" i="4"/>
  <c r="E12178" i="4" s="1" a="1"/>
  <c r="E12178" i="4" s="1"/>
  <c r="F12178" i="4"/>
  <c r="G12178" i="4" s="1" a="1"/>
  <c r="G12178" i="4" s="1"/>
  <c r="J12178" i="4"/>
  <c r="A12179" i="4"/>
  <c r="B12179" i="4"/>
  <c r="C12179" i="4" s="1" a="1"/>
  <c r="C12179" i="4" s="1"/>
  <c r="D12179" i="4"/>
  <c r="E12179" i="4" s="1" a="1"/>
  <c r="E12179" i="4" s="1"/>
  <c r="F12179" i="4"/>
  <c r="G12179" i="4" s="1" a="1"/>
  <c r="G12179" i="4" s="1"/>
  <c r="J12179" i="4"/>
  <c r="A12180" i="4"/>
  <c r="B12180" i="4"/>
  <c r="C12180" i="4" s="1" a="1"/>
  <c r="C12180" i="4" s="1"/>
  <c r="D12180" i="4"/>
  <c r="E12180" i="4" s="1" a="1"/>
  <c r="E12180" i="4" s="1"/>
  <c r="F12180" i="4"/>
  <c r="G12180" i="4" s="1" a="1"/>
  <c r="G12180" i="4" s="1"/>
  <c r="J12180" i="4"/>
  <c r="A12181" i="4"/>
  <c r="B12181" i="4"/>
  <c r="C12181" i="4" s="1" a="1"/>
  <c r="C12181" i="4" s="1"/>
  <c r="D12181" i="4"/>
  <c r="E12181" i="4" s="1" a="1"/>
  <c r="E12181" i="4" s="1"/>
  <c r="F12181" i="4"/>
  <c r="G12181" i="4" s="1" a="1"/>
  <c r="G12181" i="4" s="1"/>
  <c r="J12181" i="4"/>
  <c r="A12182" i="4"/>
  <c r="B12182" i="4"/>
  <c r="C12182" i="4" s="1" a="1"/>
  <c r="C12182" i="4" s="1"/>
  <c r="D12182" i="4"/>
  <c r="E12182" i="4" s="1" a="1"/>
  <c r="E12182" i="4" s="1"/>
  <c r="F12182" i="4"/>
  <c r="G12182" i="4" s="1" a="1"/>
  <c r="G12182" i="4" s="1"/>
  <c r="J12182" i="4"/>
  <c r="A12183" i="4"/>
  <c r="B12183" i="4"/>
  <c r="C12183" i="4" s="1" a="1"/>
  <c r="C12183" i="4" s="1"/>
  <c r="D12183" i="4"/>
  <c r="E12183" i="4" s="1" a="1"/>
  <c r="E12183" i="4" s="1"/>
  <c r="F12183" i="4"/>
  <c r="G12183" i="4" s="1" a="1"/>
  <c r="G12183" i="4" s="1"/>
  <c r="J12183" i="4"/>
  <c r="A12184" i="4"/>
  <c r="B12184" i="4"/>
  <c r="C12184" i="4" s="1" a="1"/>
  <c r="C12184" i="4" s="1"/>
  <c r="D12184" i="4"/>
  <c r="E12184" i="4" s="1" a="1"/>
  <c r="E12184" i="4" s="1"/>
  <c r="F12184" i="4"/>
  <c r="G12184" i="4" s="1" a="1"/>
  <c r="G12184" i="4" s="1"/>
  <c r="J12184" i="4"/>
  <c r="A12185" i="4"/>
  <c r="B12185" i="4"/>
  <c r="C12185" i="4" s="1" a="1"/>
  <c r="C12185" i="4" s="1"/>
  <c r="D12185" i="4"/>
  <c r="E12185" i="4" s="1" a="1"/>
  <c r="E12185" i="4" s="1"/>
  <c r="F12185" i="4"/>
  <c r="G12185" i="4" s="1" a="1"/>
  <c r="G12185" i="4" s="1"/>
  <c r="J12185" i="4"/>
  <c r="A12186" i="4"/>
  <c r="B12186" i="4"/>
  <c r="C12186" i="4" s="1" a="1"/>
  <c r="C12186" i="4" s="1"/>
  <c r="D12186" i="4"/>
  <c r="E12186" i="4" s="1" a="1"/>
  <c r="E12186" i="4" s="1"/>
  <c r="F12186" i="4"/>
  <c r="G12186" i="4" s="1" a="1"/>
  <c r="G12186" i="4" s="1"/>
  <c r="J12186" i="4"/>
  <c r="A12187" i="4"/>
  <c r="B12187" i="4"/>
  <c r="C12187" i="4" s="1" a="1"/>
  <c r="C12187" i="4" s="1"/>
  <c r="D12187" i="4"/>
  <c r="E12187" i="4" s="1" a="1"/>
  <c r="E12187" i="4" s="1"/>
  <c r="F12187" i="4"/>
  <c r="G12187" i="4" s="1" a="1"/>
  <c r="G12187" i="4" s="1"/>
  <c r="J12187" i="4"/>
  <c r="A12188" i="4"/>
  <c r="B12188" i="4"/>
  <c r="C12188" i="4" s="1" a="1"/>
  <c r="C12188" i="4" s="1"/>
  <c r="D12188" i="4"/>
  <c r="E12188" i="4" s="1" a="1"/>
  <c r="E12188" i="4" s="1"/>
  <c r="F12188" i="4"/>
  <c r="G12188" i="4" s="1" a="1"/>
  <c r="G12188" i="4" s="1"/>
  <c r="J12188" i="4"/>
  <c r="A12189" i="4"/>
  <c r="B12189" i="4"/>
  <c r="C12189" i="4" s="1" a="1"/>
  <c r="C12189" i="4" s="1"/>
  <c r="D12189" i="4"/>
  <c r="E12189" i="4" s="1" a="1"/>
  <c r="E12189" i="4" s="1"/>
  <c r="F12189" i="4"/>
  <c r="G12189" i="4" s="1" a="1"/>
  <c r="G12189" i="4" s="1"/>
  <c r="J12189" i="4"/>
  <c r="A12190" i="4"/>
  <c r="B12190" i="4"/>
  <c r="C12190" i="4" s="1" a="1"/>
  <c r="C12190" i="4" s="1"/>
  <c r="D12190" i="4"/>
  <c r="E12190" i="4" s="1" a="1"/>
  <c r="E12190" i="4" s="1"/>
  <c r="F12190" i="4"/>
  <c r="G12190" i="4" s="1" a="1"/>
  <c r="G12190" i="4" s="1"/>
  <c r="J12190" i="4"/>
  <c r="A12191" i="4"/>
  <c r="B12191" i="4"/>
  <c r="C12191" i="4" s="1" a="1"/>
  <c r="C12191" i="4" s="1"/>
  <c r="D12191" i="4"/>
  <c r="E12191" i="4" s="1" a="1"/>
  <c r="E12191" i="4" s="1"/>
  <c r="F12191" i="4"/>
  <c r="G12191" i="4" s="1" a="1"/>
  <c r="G12191" i="4" s="1"/>
  <c r="J12191" i="4"/>
  <c r="A12192" i="4"/>
  <c r="B12192" i="4"/>
  <c r="C12192" i="4" s="1" a="1"/>
  <c r="C12192" i="4" s="1"/>
  <c r="D12192" i="4"/>
  <c r="E12192" i="4" s="1" a="1"/>
  <c r="E12192" i="4" s="1"/>
  <c r="F12192" i="4"/>
  <c r="G12192" i="4" s="1" a="1"/>
  <c r="G12192" i="4" s="1"/>
  <c r="J12192" i="4"/>
  <c r="A12193" i="4"/>
  <c r="B12193" i="4"/>
  <c r="C12193" i="4" s="1" a="1"/>
  <c r="C12193" i="4" s="1"/>
  <c r="D12193" i="4"/>
  <c r="E12193" i="4" s="1" a="1"/>
  <c r="E12193" i="4" s="1"/>
  <c r="F12193" i="4"/>
  <c r="G12193" i="4" s="1" a="1"/>
  <c r="G12193" i="4" s="1"/>
  <c r="J12193" i="4"/>
  <c r="A12194" i="4"/>
  <c r="B12194" i="4"/>
  <c r="C12194" i="4" s="1" a="1"/>
  <c r="C12194" i="4" s="1"/>
  <c r="D12194" i="4"/>
  <c r="E12194" i="4" s="1" a="1"/>
  <c r="E12194" i="4" s="1"/>
  <c r="F12194" i="4"/>
  <c r="G12194" i="4" s="1" a="1"/>
  <c r="G12194" i="4" s="1"/>
  <c r="J12194" i="4"/>
  <c r="A12195" i="4"/>
  <c r="B12195" i="4"/>
  <c r="C12195" i="4" s="1" a="1"/>
  <c r="C12195" i="4" s="1"/>
  <c r="D12195" i="4"/>
  <c r="E12195" i="4" s="1" a="1"/>
  <c r="E12195" i="4" s="1"/>
  <c r="F12195" i="4"/>
  <c r="G12195" i="4" s="1" a="1"/>
  <c r="G12195" i="4" s="1"/>
  <c r="J12195" i="4"/>
  <c r="A12196" i="4"/>
  <c r="B12196" i="4"/>
  <c r="C12196" i="4" s="1" a="1"/>
  <c r="C12196" i="4" s="1"/>
  <c r="D12196" i="4"/>
  <c r="E12196" i="4" s="1" a="1"/>
  <c r="E12196" i="4" s="1"/>
  <c r="F12196" i="4"/>
  <c r="G12196" i="4" s="1" a="1"/>
  <c r="G12196" i="4" s="1"/>
  <c r="J12196" i="4"/>
  <c r="A12197" i="4"/>
  <c r="B12197" i="4"/>
  <c r="C12197" i="4" s="1" a="1"/>
  <c r="C12197" i="4" s="1"/>
  <c r="D12197" i="4"/>
  <c r="E12197" i="4" s="1" a="1"/>
  <c r="E12197" i="4" s="1"/>
  <c r="F12197" i="4"/>
  <c r="G12197" i="4" s="1" a="1"/>
  <c r="G12197" i="4" s="1"/>
  <c r="J12197" i="4"/>
  <c r="A12198" i="4"/>
  <c r="B12198" i="4"/>
  <c r="C12198" i="4" s="1" a="1"/>
  <c r="C12198" i="4" s="1"/>
  <c r="D12198" i="4"/>
  <c r="E12198" i="4" s="1" a="1"/>
  <c r="E12198" i="4" s="1"/>
  <c r="F12198" i="4"/>
  <c r="G12198" i="4" s="1" a="1"/>
  <c r="G12198" i="4" s="1"/>
  <c r="J12198" i="4"/>
  <c r="A12199" i="4"/>
  <c r="B12199" i="4"/>
  <c r="C12199" i="4" s="1" a="1"/>
  <c r="C12199" i="4" s="1"/>
  <c r="D12199" i="4"/>
  <c r="E12199" i="4" s="1" a="1"/>
  <c r="E12199" i="4" s="1"/>
  <c r="F12199" i="4"/>
  <c r="G12199" i="4" s="1" a="1"/>
  <c r="G12199" i="4" s="1"/>
  <c r="J12199" i="4"/>
  <c r="A12200" i="4"/>
  <c r="B12200" i="4"/>
  <c r="C12200" i="4" s="1" a="1"/>
  <c r="C12200" i="4" s="1"/>
  <c r="D12200" i="4"/>
  <c r="E12200" i="4" s="1" a="1"/>
  <c r="E12200" i="4" s="1"/>
  <c r="F12200" i="4"/>
  <c r="G12200" i="4" s="1" a="1"/>
  <c r="G12200" i="4" s="1"/>
  <c r="J12200" i="4"/>
  <c r="A12201" i="4"/>
  <c r="B12201" i="4"/>
  <c r="C12201" i="4" s="1" a="1"/>
  <c r="C12201" i="4" s="1"/>
  <c r="D12201" i="4"/>
  <c r="E12201" i="4" s="1" a="1"/>
  <c r="E12201" i="4" s="1"/>
  <c r="F12201" i="4"/>
  <c r="G12201" i="4" s="1" a="1"/>
  <c r="G12201" i="4" s="1"/>
  <c r="J12201" i="4"/>
  <c r="A12202" i="4"/>
  <c r="B12202" i="4"/>
  <c r="C12202" i="4" s="1" a="1"/>
  <c r="C12202" i="4" s="1"/>
  <c r="D12202" i="4"/>
  <c r="E12202" i="4" s="1" a="1"/>
  <c r="E12202" i="4" s="1"/>
  <c r="F12202" i="4"/>
  <c r="G12202" i="4" s="1" a="1"/>
  <c r="G12202" i="4" s="1"/>
  <c r="J12202" i="4"/>
  <c r="A12203" i="4"/>
  <c r="B12203" i="4"/>
  <c r="C12203" i="4" s="1" a="1"/>
  <c r="C12203" i="4" s="1"/>
  <c r="D12203" i="4"/>
  <c r="E12203" i="4" s="1" a="1"/>
  <c r="E12203" i="4" s="1"/>
  <c r="F12203" i="4"/>
  <c r="G12203" i="4" s="1" a="1"/>
  <c r="G12203" i="4" s="1"/>
  <c r="J12203" i="4"/>
  <c r="A12204" i="4"/>
  <c r="B12204" i="4"/>
  <c r="C12204" i="4" s="1" a="1"/>
  <c r="C12204" i="4" s="1"/>
  <c r="D12204" i="4"/>
  <c r="E12204" i="4" s="1" a="1"/>
  <c r="E12204" i="4" s="1"/>
  <c r="F12204" i="4"/>
  <c r="G12204" i="4" s="1" a="1"/>
  <c r="G12204" i="4" s="1"/>
  <c r="J12204" i="4"/>
  <c r="A12205" i="4"/>
  <c r="B12205" i="4"/>
  <c r="C12205" i="4" s="1" a="1"/>
  <c r="C12205" i="4" s="1"/>
  <c r="D12205" i="4"/>
  <c r="E12205" i="4" s="1" a="1"/>
  <c r="E12205" i="4" s="1"/>
  <c r="F12205" i="4"/>
  <c r="G12205" i="4" s="1" a="1"/>
  <c r="G12205" i="4" s="1"/>
  <c r="J12205" i="4"/>
  <c r="A12206" i="4"/>
  <c r="B12206" i="4"/>
  <c r="C12206" i="4" s="1" a="1"/>
  <c r="C12206" i="4" s="1"/>
  <c r="D12206" i="4"/>
  <c r="E12206" i="4" s="1" a="1"/>
  <c r="E12206" i="4" s="1"/>
  <c r="F12206" i="4"/>
  <c r="G12206" i="4" s="1" a="1"/>
  <c r="G12206" i="4" s="1"/>
  <c r="J12206" i="4"/>
  <c r="A12207" i="4"/>
  <c r="B12207" i="4"/>
  <c r="C12207" i="4" s="1" a="1"/>
  <c r="C12207" i="4" s="1"/>
  <c r="D12207" i="4"/>
  <c r="E12207" i="4" s="1" a="1"/>
  <c r="E12207" i="4" s="1"/>
  <c r="F12207" i="4"/>
  <c r="G12207" i="4" s="1" a="1"/>
  <c r="G12207" i="4" s="1"/>
  <c r="J12207" i="4"/>
  <c r="A12208" i="4"/>
  <c r="B12208" i="4"/>
  <c r="C12208" i="4" s="1" a="1"/>
  <c r="C12208" i="4" s="1"/>
  <c r="D12208" i="4"/>
  <c r="E12208" i="4" s="1" a="1"/>
  <c r="E12208" i="4" s="1"/>
  <c r="F12208" i="4"/>
  <c r="G12208" i="4" s="1" a="1"/>
  <c r="G12208" i="4" s="1"/>
  <c r="J12208" i="4"/>
  <c r="A12209" i="4"/>
  <c r="B12209" i="4"/>
  <c r="C12209" i="4" s="1" a="1"/>
  <c r="C12209" i="4" s="1"/>
  <c r="D12209" i="4"/>
  <c r="E12209" i="4" s="1" a="1"/>
  <c r="E12209" i="4" s="1"/>
  <c r="F12209" i="4"/>
  <c r="G12209" i="4" s="1" a="1"/>
  <c r="G12209" i="4" s="1"/>
  <c r="J12209" i="4"/>
  <c r="A12210" i="4"/>
  <c r="B12210" i="4"/>
  <c r="C12210" i="4" s="1" a="1"/>
  <c r="C12210" i="4" s="1"/>
  <c r="D12210" i="4"/>
  <c r="E12210" i="4" s="1" a="1"/>
  <c r="E12210" i="4" s="1"/>
  <c r="F12210" i="4"/>
  <c r="G12210" i="4" s="1" a="1"/>
  <c r="G12210" i="4" s="1"/>
  <c r="J12210" i="4"/>
  <c r="A12211" i="4"/>
  <c r="B12211" i="4"/>
  <c r="C12211" i="4" s="1" a="1"/>
  <c r="C12211" i="4" s="1"/>
  <c r="D12211" i="4"/>
  <c r="E12211" i="4" s="1" a="1"/>
  <c r="E12211" i="4" s="1"/>
  <c r="F12211" i="4"/>
  <c r="G12211" i="4" s="1" a="1"/>
  <c r="G12211" i="4" s="1"/>
  <c r="J12211" i="4"/>
  <c r="A12212" i="4"/>
  <c r="B12212" i="4"/>
  <c r="C12212" i="4" s="1" a="1"/>
  <c r="C12212" i="4" s="1"/>
  <c r="D12212" i="4"/>
  <c r="E12212" i="4" s="1" a="1"/>
  <c r="E12212" i="4" s="1"/>
  <c r="F12212" i="4"/>
  <c r="G12212" i="4" s="1" a="1"/>
  <c r="G12212" i="4" s="1"/>
  <c r="J12212" i="4"/>
  <c r="A12213" i="4"/>
  <c r="B12213" i="4"/>
  <c r="C12213" i="4" s="1" a="1"/>
  <c r="C12213" i="4" s="1"/>
  <c r="D12213" i="4"/>
  <c r="E12213" i="4" s="1" a="1"/>
  <c r="E12213" i="4" s="1"/>
  <c r="F12213" i="4"/>
  <c r="G12213" i="4" s="1" a="1"/>
  <c r="G12213" i="4" s="1"/>
  <c r="J12213" i="4"/>
  <c r="A12214" i="4"/>
  <c r="B12214" i="4"/>
  <c r="C12214" i="4" s="1" a="1"/>
  <c r="C12214" i="4" s="1"/>
  <c r="D12214" i="4"/>
  <c r="E12214" i="4" s="1" a="1"/>
  <c r="E12214" i="4" s="1"/>
  <c r="F12214" i="4"/>
  <c r="G12214" i="4" s="1" a="1"/>
  <c r="G12214" i="4" s="1"/>
  <c r="J12214" i="4"/>
  <c r="A12215" i="4"/>
  <c r="B12215" i="4"/>
  <c r="C12215" i="4" s="1" a="1"/>
  <c r="C12215" i="4" s="1"/>
  <c r="D12215" i="4"/>
  <c r="E12215" i="4" s="1" a="1"/>
  <c r="E12215" i="4" s="1"/>
  <c r="F12215" i="4"/>
  <c r="G12215" i="4" s="1" a="1"/>
  <c r="G12215" i="4" s="1"/>
  <c r="J12215" i="4"/>
  <c r="A12216" i="4"/>
  <c r="B12216" i="4"/>
  <c r="C12216" i="4" s="1" a="1"/>
  <c r="C12216" i="4" s="1"/>
  <c r="D12216" i="4"/>
  <c r="E12216" i="4" s="1" a="1"/>
  <c r="E12216" i="4" s="1"/>
  <c r="F12216" i="4"/>
  <c r="G12216" i="4" s="1" a="1"/>
  <c r="G12216" i="4" s="1"/>
  <c r="J12216" i="4"/>
  <c r="A12217" i="4"/>
  <c r="B12217" i="4"/>
  <c r="C12217" i="4" s="1" a="1"/>
  <c r="C12217" i="4" s="1"/>
  <c r="D12217" i="4"/>
  <c r="E12217" i="4" s="1" a="1"/>
  <c r="E12217" i="4" s="1"/>
  <c r="F12217" i="4"/>
  <c r="G12217" i="4" s="1" a="1"/>
  <c r="G12217" i="4" s="1"/>
  <c r="J12217" i="4"/>
  <c r="A12218" i="4"/>
  <c r="B12218" i="4"/>
  <c r="C12218" i="4" s="1" a="1"/>
  <c r="C12218" i="4" s="1"/>
  <c r="D12218" i="4"/>
  <c r="E12218" i="4" s="1" a="1"/>
  <c r="E12218" i="4" s="1"/>
  <c r="F12218" i="4"/>
  <c r="G12218" i="4" s="1" a="1"/>
  <c r="G12218" i="4" s="1"/>
  <c r="J12218" i="4"/>
  <c r="A12219" i="4"/>
  <c r="B12219" i="4"/>
  <c r="C12219" i="4" s="1" a="1"/>
  <c r="C12219" i="4" s="1"/>
  <c r="D12219" i="4"/>
  <c r="E12219" i="4" s="1" a="1"/>
  <c r="E12219" i="4" s="1"/>
  <c r="F12219" i="4"/>
  <c r="G12219" i="4" s="1" a="1"/>
  <c r="G12219" i="4" s="1"/>
  <c r="J12219" i="4"/>
  <c r="A12220" i="4"/>
  <c r="B12220" i="4"/>
  <c r="C12220" i="4" s="1" a="1"/>
  <c r="C12220" i="4" s="1"/>
  <c r="D12220" i="4"/>
  <c r="E12220" i="4" s="1" a="1"/>
  <c r="E12220" i="4" s="1"/>
  <c r="F12220" i="4"/>
  <c r="G12220" i="4" s="1" a="1"/>
  <c r="G12220" i="4" s="1"/>
  <c r="J12220" i="4"/>
  <c r="A12221" i="4"/>
  <c r="B12221" i="4"/>
  <c r="C12221" i="4" s="1" a="1"/>
  <c r="C12221" i="4" s="1"/>
  <c r="D12221" i="4"/>
  <c r="E12221" i="4" s="1" a="1"/>
  <c r="E12221" i="4" s="1"/>
  <c r="F12221" i="4"/>
  <c r="G12221" i="4" s="1" a="1"/>
  <c r="G12221" i="4" s="1"/>
  <c r="J12221" i="4"/>
  <c r="A12222" i="4"/>
  <c r="B12222" i="4"/>
  <c r="C12222" i="4" s="1" a="1"/>
  <c r="C12222" i="4" s="1"/>
  <c r="D12222" i="4"/>
  <c r="E12222" i="4" s="1" a="1"/>
  <c r="E12222" i="4" s="1"/>
  <c r="F12222" i="4"/>
  <c r="G12222" i="4" s="1" a="1"/>
  <c r="G12222" i="4" s="1"/>
  <c r="J12222" i="4"/>
  <c r="A12223" i="4"/>
  <c r="B12223" i="4"/>
  <c r="C12223" i="4" s="1" a="1"/>
  <c r="C12223" i="4" s="1"/>
  <c r="D12223" i="4"/>
  <c r="E12223" i="4" s="1" a="1"/>
  <c r="E12223" i="4" s="1"/>
  <c r="F12223" i="4"/>
  <c r="G12223" i="4" s="1" a="1"/>
  <c r="G12223" i="4" s="1"/>
  <c r="J12223" i="4"/>
  <c r="A12224" i="4"/>
  <c r="B12224" i="4"/>
  <c r="C12224" i="4" s="1" a="1"/>
  <c r="C12224" i="4" s="1"/>
  <c r="D12224" i="4"/>
  <c r="E12224" i="4" s="1" a="1"/>
  <c r="E12224" i="4" s="1"/>
  <c r="F12224" i="4"/>
  <c r="G12224" i="4" s="1" a="1"/>
  <c r="G12224" i="4" s="1"/>
  <c r="J12224" i="4"/>
  <c r="A12225" i="4"/>
  <c r="B12225" i="4"/>
  <c r="C12225" i="4" s="1" a="1"/>
  <c r="C12225" i="4" s="1"/>
  <c r="D12225" i="4"/>
  <c r="E12225" i="4" s="1" a="1"/>
  <c r="E12225" i="4" s="1"/>
  <c r="F12225" i="4"/>
  <c r="G12225" i="4" s="1" a="1"/>
  <c r="G12225" i="4" s="1"/>
  <c r="J12225" i="4"/>
  <c r="A12226" i="4"/>
  <c r="B12226" i="4"/>
  <c r="C12226" i="4" s="1" a="1"/>
  <c r="C12226" i="4" s="1"/>
  <c r="D12226" i="4"/>
  <c r="E12226" i="4" s="1" a="1"/>
  <c r="E12226" i="4" s="1"/>
  <c r="F12226" i="4"/>
  <c r="G12226" i="4" s="1" a="1"/>
  <c r="G12226" i="4" s="1"/>
  <c r="J12226" i="4"/>
  <c r="A12227" i="4"/>
  <c r="B12227" i="4"/>
  <c r="C12227" i="4" s="1" a="1"/>
  <c r="C12227" i="4" s="1"/>
  <c r="D12227" i="4"/>
  <c r="E12227" i="4" s="1" a="1"/>
  <c r="E12227" i="4" s="1"/>
  <c r="F12227" i="4"/>
  <c r="G12227" i="4" s="1" a="1"/>
  <c r="G12227" i="4" s="1"/>
  <c r="J12227" i="4"/>
  <c r="A12228" i="4"/>
  <c r="B12228" i="4"/>
  <c r="C12228" i="4" s="1" a="1"/>
  <c r="C12228" i="4" s="1"/>
  <c r="D12228" i="4"/>
  <c r="E12228" i="4" s="1" a="1"/>
  <c r="E12228" i="4" s="1"/>
  <c r="F12228" i="4"/>
  <c r="G12228" i="4" s="1" a="1"/>
  <c r="G12228" i="4" s="1"/>
  <c r="J12228" i="4"/>
  <c r="A12229" i="4"/>
  <c r="B12229" i="4"/>
  <c r="C12229" i="4" s="1" a="1"/>
  <c r="C12229" i="4" s="1"/>
  <c r="D12229" i="4"/>
  <c r="E12229" i="4" s="1" a="1"/>
  <c r="E12229" i="4" s="1"/>
  <c r="F12229" i="4"/>
  <c r="G12229" i="4" s="1" a="1"/>
  <c r="G12229" i="4" s="1"/>
  <c r="J12229" i="4"/>
  <c r="A12230" i="4"/>
  <c r="B12230" i="4"/>
  <c r="C12230" i="4" s="1" a="1"/>
  <c r="C12230" i="4" s="1"/>
  <c r="D12230" i="4"/>
  <c r="E12230" i="4" s="1" a="1"/>
  <c r="E12230" i="4" s="1"/>
  <c r="F12230" i="4"/>
  <c r="G12230" i="4" s="1" a="1"/>
  <c r="G12230" i="4" s="1"/>
  <c r="J12230" i="4"/>
  <c r="A12231" i="4"/>
  <c r="B12231" i="4"/>
  <c r="C12231" i="4" s="1" a="1"/>
  <c r="C12231" i="4" s="1"/>
  <c r="D12231" i="4"/>
  <c r="E12231" i="4" s="1" a="1"/>
  <c r="E12231" i="4" s="1"/>
  <c r="F12231" i="4"/>
  <c r="G12231" i="4" s="1" a="1"/>
  <c r="G12231" i="4" s="1"/>
  <c r="J12231" i="4"/>
  <c r="A12232" i="4"/>
  <c r="B12232" i="4"/>
  <c r="C12232" i="4" s="1" a="1"/>
  <c r="C12232" i="4" s="1"/>
  <c r="D12232" i="4"/>
  <c r="E12232" i="4" s="1" a="1"/>
  <c r="E12232" i="4" s="1"/>
  <c r="F12232" i="4"/>
  <c r="G12232" i="4" s="1" a="1"/>
  <c r="G12232" i="4" s="1"/>
  <c r="J12232" i="4"/>
  <c r="A12233" i="4"/>
  <c r="B12233" i="4"/>
  <c r="C12233" i="4" s="1" a="1"/>
  <c r="C12233" i="4" s="1"/>
  <c r="D12233" i="4"/>
  <c r="E12233" i="4" s="1" a="1"/>
  <c r="E12233" i="4" s="1"/>
  <c r="F12233" i="4"/>
  <c r="G12233" i="4" s="1" a="1"/>
  <c r="G12233" i="4" s="1"/>
  <c r="J12233" i="4"/>
  <c r="A12234" i="4"/>
  <c r="B12234" i="4"/>
  <c r="C12234" i="4" s="1" a="1"/>
  <c r="C12234" i="4" s="1"/>
  <c r="D12234" i="4"/>
  <c r="E12234" i="4" s="1" a="1"/>
  <c r="E12234" i="4" s="1"/>
  <c r="F12234" i="4"/>
  <c r="G12234" i="4" s="1" a="1"/>
  <c r="G12234" i="4" s="1"/>
  <c r="J12234" i="4"/>
  <c r="A12235" i="4"/>
  <c r="B12235" i="4"/>
  <c r="C12235" i="4" s="1" a="1"/>
  <c r="C12235" i="4" s="1"/>
  <c r="D12235" i="4"/>
  <c r="E12235" i="4" s="1" a="1"/>
  <c r="E12235" i="4" s="1"/>
  <c r="F12235" i="4"/>
  <c r="G12235" i="4" s="1" a="1"/>
  <c r="G12235" i="4" s="1"/>
  <c r="J12235" i="4"/>
  <c r="A12236" i="4"/>
  <c r="B12236" i="4"/>
  <c r="C12236" i="4" s="1" a="1"/>
  <c r="C12236" i="4" s="1"/>
  <c r="D12236" i="4"/>
  <c r="E12236" i="4" s="1" a="1"/>
  <c r="E12236" i="4" s="1"/>
  <c r="F12236" i="4"/>
  <c r="G12236" i="4" s="1" a="1"/>
  <c r="G12236" i="4" s="1"/>
  <c r="J12236" i="4"/>
  <c r="A12237" i="4"/>
  <c r="B12237" i="4"/>
  <c r="C12237" i="4" s="1" a="1"/>
  <c r="C12237" i="4" s="1"/>
  <c r="D12237" i="4"/>
  <c r="E12237" i="4" s="1" a="1"/>
  <c r="E12237" i="4" s="1"/>
  <c r="F12237" i="4"/>
  <c r="G12237" i="4" s="1" a="1"/>
  <c r="G12237" i="4" s="1"/>
  <c r="J12237" i="4"/>
  <c r="A12238" i="4"/>
  <c r="B12238" i="4"/>
  <c r="C12238" i="4" s="1" a="1"/>
  <c r="C12238" i="4" s="1"/>
  <c r="D12238" i="4"/>
  <c r="E12238" i="4" s="1" a="1"/>
  <c r="E12238" i="4" s="1"/>
  <c r="F12238" i="4"/>
  <c r="G12238" i="4" s="1" a="1"/>
  <c r="G12238" i="4" s="1"/>
  <c r="J12238" i="4"/>
  <c r="A12239" i="4"/>
  <c r="B12239" i="4"/>
  <c r="C12239" i="4" s="1" a="1"/>
  <c r="C12239" i="4" s="1"/>
  <c r="D12239" i="4"/>
  <c r="E12239" i="4" s="1" a="1"/>
  <c r="E12239" i="4" s="1"/>
  <c r="F12239" i="4"/>
  <c r="G12239" i="4" s="1" a="1"/>
  <c r="G12239" i="4" s="1"/>
  <c r="J12239" i="4"/>
  <c r="A12240" i="4"/>
  <c r="B12240" i="4"/>
  <c r="C12240" i="4" s="1" a="1"/>
  <c r="C12240" i="4" s="1"/>
  <c r="D12240" i="4"/>
  <c r="E12240" i="4" s="1" a="1"/>
  <c r="E12240" i="4" s="1"/>
  <c r="F12240" i="4"/>
  <c r="G12240" i="4" s="1" a="1"/>
  <c r="G12240" i="4" s="1"/>
  <c r="J12240" i="4"/>
  <c r="A12241" i="4"/>
  <c r="B12241" i="4"/>
  <c r="C12241" i="4" s="1" a="1"/>
  <c r="C12241" i="4" s="1"/>
  <c r="D12241" i="4"/>
  <c r="E12241" i="4" s="1" a="1"/>
  <c r="E12241" i="4" s="1"/>
  <c r="F12241" i="4"/>
  <c r="G12241" i="4" s="1" a="1"/>
  <c r="G12241" i="4" s="1"/>
  <c r="J12241" i="4"/>
  <c r="A12242" i="4"/>
  <c r="B12242" i="4"/>
  <c r="C12242" i="4" s="1" a="1"/>
  <c r="C12242" i="4" s="1"/>
  <c r="D12242" i="4"/>
  <c r="E12242" i="4" s="1" a="1"/>
  <c r="E12242" i="4" s="1"/>
  <c r="F12242" i="4"/>
  <c r="G12242" i="4" s="1" a="1"/>
  <c r="G12242" i="4" s="1"/>
  <c r="J12242" i="4"/>
  <c r="A12243" i="4"/>
  <c r="B12243" i="4"/>
  <c r="C12243" i="4" s="1" a="1"/>
  <c r="C12243" i="4" s="1"/>
  <c r="D12243" i="4"/>
  <c r="E12243" i="4" s="1" a="1"/>
  <c r="E12243" i="4" s="1"/>
  <c r="F12243" i="4"/>
  <c r="G12243" i="4" s="1" a="1"/>
  <c r="G12243" i="4" s="1"/>
  <c r="J12243" i="4"/>
  <c r="A12244" i="4"/>
  <c r="B12244" i="4"/>
  <c r="C12244" i="4" s="1" a="1"/>
  <c r="C12244" i="4" s="1"/>
  <c r="D12244" i="4"/>
  <c r="E12244" i="4" s="1" a="1"/>
  <c r="E12244" i="4" s="1"/>
  <c r="F12244" i="4"/>
  <c r="G12244" i="4" s="1" a="1"/>
  <c r="G12244" i="4" s="1"/>
  <c r="J12244" i="4"/>
  <c r="A12245" i="4"/>
  <c r="B12245" i="4"/>
  <c r="C12245" i="4" s="1" a="1"/>
  <c r="C12245" i="4" s="1"/>
  <c r="D12245" i="4"/>
  <c r="E12245" i="4" s="1" a="1"/>
  <c r="E12245" i="4" s="1"/>
  <c r="F12245" i="4"/>
  <c r="G12245" i="4" s="1" a="1"/>
  <c r="G12245" i="4" s="1"/>
  <c r="J12245" i="4"/>
  <c r="A12246" i="4"/>
  <c r="B12246" i="4"/>
  <c r="C12246" i="4" s="1" a="1"/>
  <c r="C12246" i="4" s="1"/>
  <c r="D12246" i="4"/>
  <c r="E12246" i="4" s="1" a="1"/>
  <c r="E12246" i="4" s="1"/>
  <c r="F12246" i="4"/>
  <c r="G12246" i="4" s="1" a="1"/>
  <c r="G12246" i="4" s="1"/>
  <c r="J12246" i="4"/>
  <c r="A12247" i="4"/>
  <c r="B12247" i="4"/>
  <c r="C12247" i="4" s="1" a="1"/>
  <c r="C12247" i="4" s="1"/>
  <c r="D12247" i="4"/>
  <c r="E12247" i="4" s="1" a="1"/>
  <c r="E12247" i="4" s="1"/>
  <c r="F12247" i="4"/>
  <c r="G12247" i="4" s="1" a="1"/>
  <c r="G12247" i="4" s="1"/>
  <c r="J12247" i="4"/>
  <c r="A12248" i="4"/>
  <c r="B12248" i="4"/>
  <c r="C12248" i="4" s="1" a="1"/>
  <c r="C12248" i="4" s="1"/>
  <c r="D12248" i="4"/>
  <c r="E12248" i="4" s="1" a="1"/>
  <c r="E12248" i="4" s="1"/>
  <c r="F12248" i="4"/>
  <c r="G12248" i="4" s="1" a="1"/>
  <c r="G12248" i="4" s="1"/>
  <c r="J12248" i="4"/>
  <c r="A12249" i="4"/>
  <c r="B12249" i="4"/>
  <c r="C12249" i="4" s="1" a="1"/>
  <c r="C12249" i="4" s="1"/>
  <c r="D12249" i="4"/>
  <c r="E12249" i="4" s="1" a="1"/>
  <c r="E12249" i="4" s="1"/>
  <c r="F12249" i="4"/>
  <c r="G12249" i="4" s="1" a="1"/>
  <c r="G12249" i="4" s="1"/>
  <c r="J12249" i="4"/>
  <c r="A12250" i="4"/>
  <c r="B12250" i="4"/>
  <c r="C12250" i="4" s="1" a="1"/>
  <c r="C12250" i="4" s="1"/>
  <c r="D12250" i="4"/>
  <c r="E12250" i="4" s="1" a="1"/>
  <c r="E12250" i="4" s="1"/>
  <c r="F12250" i="4"/>
  <c r="G12250" i="4" s="1" a="1"/>
  <c r="G12250" i="4" s="1"/>
  <c r="J12250" i="4"/>
  <c r="A12251" i="4"/>
  <c r="B12251" i="4"/>
  <c r="C12251" i="4" s="1" a="1"/>
  <c r="C12251" i="4" s="1"/>
  <c r="D12251" i="4"/>
  <c r="E12251" i="4" s="1" a="1"/>
  <c r="E12251" i="4" s="1"/>
  <c r="F12251" i="4"/>
  <c r="G12251" i="4" s="1" a="1"/>
  <c r="G12251" i="4" s="1"/>
  <c r="J12251" i="4"/>
  <c r="A12252" i="4"/>
  <c r="B12252" i="4"/>
  <c r="C12252" i="4" s="1" a="1"/>
  <c r="C12252" i="4" s="1"/>
  <c r="D12252" i="4"/>
  <c r="E12252" i="4" s="1" a="1"/>
  <c r="E12252" i="4" s="1"/>
  <c r="F12252" i="4"/>
  <c r="G12252" i="4" s="1" a="1"/>
  <c r="G12252" i="4" s="1"/>
  <c r="J12252" i="4"/>
  <c r="A12253" i="4"/>
  <c r="B12253" i="4"/>
  <c r="C12253" i="4" s="1" a="1"/>
  <c r="C12253" i="4" s="1"/>
  <c r="D12253" i="4"/>
  <c r="E12253" i="4" s="1" a="1"/>
  <c r="E12253" i="4" s="1"/>
  <c r="F12253" i="4"/>
  <c r="G12253" i="4" s="1" a="1"/>
  <c r="G12253" i="4" s="1"/>
  <c r="J12253" i="4"/>
  <c r="A12254" i="4"/>
  <c r="B12254" i="4"/>
  <c r="C12254" i="4" s="1" a="1"/>
  <c r="C12254" i="4" s="1"/>
  <c r="D12254" i="4"/>
  <c r="E12254" i="4" s="1" a="1"/>
  <c r="E12254" i="4" s="1"/>
  <c r="F12254" i="4"/>
  <c r="G12254" i="4" s="1" a="1"/>
  <c r="G12254" i="4" s="1"/>
  <c r="J12254" i="4"/>
  <c r="A12255" i="4"/>
  <c r="B12255" i="4"/>
  <c r="C12255" i="4" s="1" a="1"/>
  <c r="C12255" i="4" s="1"/>
  <c r="D12255" i="4"/>
  <c r="E12255" i="4" s="1" a="1"/>
  <c r="E12255" i="4" s="1"/>
  <c r="F12255" i="4"/>
  <c r="G12255" i="4" s="1" a="1"/>
  <c r="G12255" i="4" s="1"/>
  <c r="J12255" i="4"/>
  <c r="A12256" i="4"/>
  <c r="B12256" i="4"/>
  <c r="C12256" i="4" s="1" a="1"/>
  <c r="C12256" i="4" s="1"/>
  <c r="D12256" i="4"/>
  <c r="E12256" i="4" s="1" a="1"/>
  <c r="E12256" i="4" s="1"/>
  <c r="F12256" i="4"/>
  <c r="G12256" i="4" s="1" a="1"/>
  <c r="G12256" i="4" s="1"/>
  <c r="J12256" i="4"/>
  <c r="A12257" i="4"/>
  <c r="B12257" i="4"/>
  <c r="C12257" i="4" s="1" a="1"/>
  <c r="C12257" i="4" s="1"/>
  <c r="D12257" i="4"/>
  <c r="E12257" i="4" s="1" a="1"/>
  <c r="E12257" i="4" s="1"/>
  <c r="F12257" i="4"/>
  <c r="G12257" i="4" s="1" a="1"/>
  <c r="G12257" i="4" s="1"/>
  <c r="J12257" i="4"/>
  <c r="A12258" i="4"/>
  <c r="B12258" i="4"/>
  <c r="C12258" i="4" s="1" a="1"/>
  <c r="C12258" i="4" s="1"/>
  <c r="D12258" i="4"/>
  <c r="E12258" i="4" s="1" a="1"/>
  <c r="E12258" i="4" s="1"/>
  <c r="F12258" i="4"/>
  <c r="G12258" i="4" s="1" a="1"/>
  <c r="G12258" i="4" s="1"/>
  <c r="J12258" i="4"/>
  <c r="A12259" i="4"/>
  <c r="B12259" i="4"/>
  <c r="C12259" i="4" s="1" a="1"/>
  <c r="C12259" i="4" s="1"/>
  <c r="D12259" i="4"/>
  <c r="E12259" i="4" s="1" a="1"/>
  <c r="E12259" i="4" s="1"/>
  <c r="F12259" i="4"/>
  <c r="G12259" i="4" s="1" a="1"/>
  <c r="G12259" i="4" s="1"/>
  <c r="J12259" i="4"/>
  <c r="A12260" i="4"/>
  <c r="B12260" i="4"/>
  <c r="C12260" i="4" s="1" a="1"/>
  <c r="C12260" i="4" s="1"/>
  <c r="D12260" i="4"/>
  <c r="E12260" i="4" s="1" a="1"/>
  <c r="E12260" i="4" s="1"/>
  <c r="F12260" i="4"/>
  <c r="G12260" i="4" s="1" a="1"/>
  <c r="G12260" i="4" s="1"/>
  <c r="J12260" i="4"/>
  <c r="A12261" i="4"/>
  <c r="B12261" i="4"/>
  <c r="C12261" i="4" s="1" a="1"/>
  <c r="C12261" i="4" s="1"/>
  <c r="D12261" i="4"/>
  <c r="E12261" i="4" s="1" a="1"/>
  <c r="E12261" i="4" s="1"/>
  <c r="F12261" i="4"/>
  <c r="G12261" i="4" s="1" a="1"/>
  <c r="G12261" i="4" s="1"/>
  <c r="J12261" i="4"/>
  <c r="A12262" i="4"/>
  <c r="B12262" i="4"/>
  <c r="C12262" i="4" s="1" a="1"/>
  <c r="C12262" i="4" s="1"/>
  <c r="D12262" i="4"/>
  <c r="E12262" i="4" s="1" a="1"/>
  <c r="E12262" i="4" s="1"/>
  <c r="F12262" i="4"/>
  <c r="G12262" i="4" s="1" a="1"/>
  <c r="G12262" i="4" s="1"/>
  <c r="J12262" i="4"/>
  <c r="A12263" i="4"/>
  <c r="B12263" i="4"/>
  <c r="C12263" i="4" s="1" a="1"/>
  <c r="C12263" i="4" s="1"/>
  <c r="D12263" i="4"/>
  <c r="E12263" i="4" s="1" a="1"/>
  <c r="E12263" i="4" s="1"/>
  <c r="F12263" i="4"/>
  <c r="G12263" i="4" s="1" a="1"/>
  <c r="G12263" i="4" s="1"/>
  <c r="J12263" i="4"/>
  <c r="A12264" i="4"/>
  <c r="B12264" i="4"/>
  <c r="C12264" i="4" s="1" a="1"/>
  <c r="C12264" i="4" s="1"/>
  <c r="D12264" i="4"/>
  <c r="E12264" i="4" s="1" a="1"/>
  <c r="E12264" i="4" s="1"/>
  <c r="F12264" i="4"/>
  <c r="G12264" i="4" s="1" a="1"/>
  <c r="G12264" i="4" s="1"/>
  <c r="J12264" i="4"/>
  <c r="A12265" i="4"/>
  <c r="B12265" i="4"/>
  <c r="C12265" i="4" s="1" a="1"/>
  <c r="C12265" i="4" s="1"/>
  <c r="D12265" i="4"/>
  <c r="E12265" i="4" s="1" a="1"/>
  <c r="E12265" i="4" s="1"/>
  <c r="F12265" i="4"/>
  <c r="G12265" i="4" s="1" a="1"/>
  <c r="G12265" i="4" s="1"/>
  <c r="J12265" i="4"/>
  <c r="A12266" i="4"/>
  <c r="B12266" i="4"/>
  <c r="C12266" i="4" s="1" a="1"/>
  <c r="C12266" i="4" s="1"/>
  <c r="D12266" i="4"/>
  <c r="E12266" i="4" s="1" a="1"/>
  <c r="E12266" i="4" s="1"/>
  <c r="F12266" i="4"/>
  <c r="G12266" i="4" s="1" a="1"/>
  <c r="G12266" i="4" s="1"/>
  <c r="J12266" i="4"/>
  <c r="A12267" i="4"/>
  <c r="B12267" i="4"/>
  <c r="C12267" i="4" s="1" a="1"/>
  <c r="C12267" i="4" s="1"/>
  <c r="D12267" i="4"/>
  <c r="E12267" i="4" s="1" a="1"/>
  <c r="E12267" i="4" s="1"/>
  <c r="F12267" i="4"/>
  <c r="G12267" i="4" s="1" a="1"/>
  <c r="G12267" i="4" s="1"/>
  <c r="J12267" i="4"/>
  <c r="A12268" i="4"/>
  <c r="B12268" i="4"/>
  <c r="C12268" i="4" s="1" a="1"/>
  <c r="C12268" i="4" s="1"/>
  <c r="D12268" i="4"/>
  <c r="E12268" i="4" s="1" a="1"/>
  <c r="E12268" i="4" s="1"/>
  <c r="F12268" i="4"/>
  <c r="G12268" i="4" s="1" a="1"/>
  <c r="G12268" i="4" s="1"/>
  <c r="J12268" i="4"/>
  <c r="A12269" i="4"/>
  <c r="B12269" i="4"/>
  <c r="C12269" i="4" s="1" a="1"/>
  <c r="C12269" i="4" s="1"/>
  <c r="D12269" i="4"/>
  <c r="E12269" i="4" s="1" a="1"/>
  <c r="E12269" i="4" s="1"/>
  <c r="F12269" i="4"/>
  <c r="G12269" i="4" s="1" a="1"/>
  <c r="G12269" i="4" s="1"/>
  <c r="J12269" i="4"/>
  <c r="A12270" i="4"/>
  <c r="B12270" i="4"/>
  <c r="C12270" i="4" s="1" a="1"/>
  <c r="C12270" i="4" s="1"/>
  <c r="D12270" i="4"/>
  <c r="E12270" i="4" s="1" a="1"/>
  <c r="E12270" i="4" s="1"/>
  <c r="F12270" i="4"/>
  <c r="G12270" i="4" s="1" a="1"/>
  <c r="G12270" i="4" s="1"/>
  <c r="J12270" i="4"/>
  <c r="A12271" i="4"/>
  <c r="B12271" i="4"/>
  <c r="C12271" i="4" s="1" a="1"/>
  <c r="C12271" i="4" s="1"/>
  <c r="D12271" i="4"/>
  <c r="E12271" i="4" s="1" a="1"/>
  <c r="E12271" i="4" s="1"/>
  <c r="F12271" i="4"/>
  <c r="G12271" i="4" s="1" a="1"/>
  <c r="G12271" i="4" s="1"/>
  <c r="J12271" i="4"/>
  <c r="A12272" i="4"/>
  <c r="B12272" i="4"/>
  <c r="C12272" i="4" s="1" a="1"/>
  <c r="C12272" i="4" s="1"/>
  <c r="D12272" i="4"/>
  <c r="E12272" i="4" s="1" a="1"/>
  <c r="E12272" i="4" s="1"/>
  <c r="F12272" i="4"/>
  <c r="G12272" i="4" s="1" a="1"/>
  <c r="G12272" i="4" s="1"/>
  <c r="J12272" i="4"/>
  <c r="A12273" i="4"/>
  <c r="B12273" i="4"/>
  <c r="C12273" i="4" s="1" a="1"/>
  <c r="C12273" i="4" s="1"/>
  <c r="D12273" i="4"/>
  <c r="E12273" i="4" s="1" a="1"/>
  <c r="E12273" i="4" s="1"/>
  <c r="F12273" i="4"/>
  <c r="G12273" i="4" s="1" a="1"/>
  <c r="G12273" i="4" s="1"/>
  <c r="J12273" i="4"/>
  <c r="A12274" i="4"/>
  <c r="B12274" i="4"/>
  <c r="C12274" i="4" s="1" a="1"/>
  <c r="C12274" i="4" s="1"/>
  <c r="D12274" i="4"/>
  <c r="E12274" i="4" s="1" a="1"/>
  <c r="E12274" i="4" s="1"/>
  <c r="F12274" i="4"/>
  <c r="G12274" i="4" s="1" a="1"/>
  <c r="G12274" i="4" s="1"/>
  <c r="J12274" i="4"/>
  <c r="A12275" i="4"/>
  <c r="B12275" i="4"/>
  <c r="C12275" i="4" s="1" a="1"/>
  <c r="C12275" i="4" s="1"/>
  <c r="D12275" i="4"/>
  <c r="E12275" i="4" s="1" a="1"/>
  <c r="E12275" i="4" s="1"/>
  <c r="F12275" i="4"/>
  <c r="G12275" i="4" s="1" a="1"/>
  <c r="G12275" i="4" s="1"/>
  <c r="J12275" i="4"/>
  <c r="A12276" i="4"/>
  <c r="B12276" i="4"/>
  <c r="C12276" i="4" s="1" a="1"/>
  <c r="C12276" i="4" s="1"/>
  <c r="D12276" i="4"/>
  <c r="E12276" i="4" s="1" a="1"/>
  <c r="E12276" i="4" s="1"/>
  <c r="F12276" i="4"/>
  <c r="G12276" i="4" s="1" a="1"/>
  <c r="G12276" i="4" s="1"/>
  <c r="J12276" i="4"/>
  <c r="A12277" i="4"/>
  <c r="B12277" i="4"/>
  <c r="C12277" i="4" s="1" a="1"/>
  <c r="C12277" i="4" s="1"/>
  <c r="D12277" i="4"/>
  <c r="E12277" i="4" s="1" a="1"/>
  <c r="E12277" i="4" s="1"/>
  <c r="F12277" i="4"/>
  <c r="G12277" i="4" s="1" a="1"/>
  <c r="G12277" i="4" s="1"/>
  <c r="J12277" i="4"/>
  <c r="A12278" i="4"/>
  <c r="B12278" i="4"/>
  <c r="C12278" i="4" s="1" a="1"/>
  <c r="C12278" i="4" s="1"/>
  <c r="D12278" i="4"/>
  <c r="E12278" i="4" s="1" a="1"/>
  <c r="E12278" i="4" s="1"/>
  <c r="F12278" i="4"/>
  <c r="G12278" i="4" s="1" a="1"/>
  <c r="G12278" i="4" s="1"/>
  <c r="J12278" i="4"/>
  <c r="A12279" i="4"/>
  <c r="B12279" i="4"/>
  <c r="C12279" i="4" s="1" a="1"/>
  <c r="C12279" i="4" s="1"/>
  <c r="D12279" i="4"/>
  <c r="E12279" i="4" s="1" a="1"/>
  <c r="E12279" i="4" s="1"/>
  <c r="F12279" i="4"/>
  <c r="G12279" i="4" s="1" a="1"/>
  <c r="G12279" i="4" s="1"/>
  <c r="J12279" i="4"/>
  <c r="A12280" i="4"/>
  <c r="B12280" i="4"/>
  <c r="C12280" i="4" s="1" a="1"/>
  <c r="C12280" i="4" s="1"/>
  <c r="D12280" i="4"/>
  <c r="E12280" i="4" s="1" a="1"/>
  <c r="E12280" i="4" s="1"/>
  <c r="F12280" i="4"/>
  <c r="G12280" i="4" s="1" a="1"/>
  <c r="G12280" i="4" s="1"/>
  <c r="J12280" i="4"/>
  <c r="A12281" i="4"/>
  <c r="B12281" i="4"/>
  <c r="C12281" i="4" s="1" a="1"/>
  <c r="C12281" i="4" s="1"/>
  <c r="D12281" i="4"/>
  <c r="E12281" i="4" s="1" a="1"/>
  <c r="E12281" i="4" s="1"/>
  <c r="F12281" i="4"/>
  <c r="G12281" i="4" s="1" a="1"/>
  <c r="G12281" i="4" s="1"/>
  <c r="J12281" i="4"/>
  <c r="A12282" i="4"/>
  <c r="B12282" i="4"/>
  <c r="C12282" i="4" s="1" a="1"/>
  <c r="C12282" i="4" s="1"/>
  <c r="D12282" i="4"/>
  <c r="E12282" i="4" s="1" a="1"/>
  <c r="E12282" i="4" s="1"/>
  <c r="F12282" i="4"/>
  <c r="G12282" i="4" s="1" a="1"/>
  <c r="G12282" i="4" s="1"/>
  <c r="J12282" i="4"/>
  <c r="A12283" i="4"/>
  <c r="B12283" i="4"/>
  <c r="C12283" i="4" s="1" a="1"/>
  <c r="C12283" i="4" s="1"/>
  <c r="D12283" i="4"/>
  <c r="E12283" i="4" s="1" a="1"/>
  <c r="E12283" i="4" s="1"/>
  <c r="F12283" i="4"/>
  <c r="G12283" i="4" s="1" a="1"/>
  <c r="G12283" i="4" s="1"/>
  <c r="J12283" i="4"/>
  <c r="A12284" i="4"/>
  <c r="B12284" i="4"/>
  <c r="C12284" i="4" s="1" a="1"/>
  <c r="C12284" i="4" s="1"/>
  <c r="D12284" i="4"/>
  <c r="E12284" i="4" s="1" a="1"/>
  <c r="E12284" i="4" s="1"/>
  <c r="F12284" i="4"/>
  <c r="G12284" i="4" s="1" a="1"/>
  <c r="G12284" i="4" s="1"/>
  <c r="J12284" i="4"/>
  <c r="A12285" i="4"/>
  <c r="B12285" i="4"/>
  <c r="C12285" i="4" s="1" a="1"/>
  <c r="C12285" i="4" s="1"/>
  <c r="D12285" i="4"/>
  <c r="E12285" i="4" s="1" a="1"/>
  <c r="E12285" i="4" s="1"/>
  <c r="F12285" i="4"/>
  <c r="G12285" i="4" s="1" a="1"/>
  <c r="G12285" i="4" s="1"/>
  <c r="J12285" i="4"/>
  <c r="A12286" i="4"/>
  <c r="B12286" i="4"/>
  <c r="C12286" i="4" s="1" a="1"/>
  <c r="C12286" i="4" s="1"/>
  <c r="D12286" i="4"/>
  <c r="E12286" i="4" s="1" a="1"/>
  <c r="E12286" i="4" s="1"/>
  <c r="F12286" i="4"/>
  <c r="G12286" i="4" s="1" a="1"/>
  <c r="G12286" i="4" s="1"/>
  <c r="J12286" i="4"/>
  <c r="A12287" i="4"/>
  <c r="B12287" i="4"/>
  <c r="C12287" i="4" s="1" a="1"/>
  <c r="C12287" i="4" s="1"/>
  <c r="D12287" i="4"/>
  <c r="E12287" i="4" s="1" a="1"/>
  <c r="E12287" i="4" s="1"/>
  <c r="F12287" i="4"/>
  <c r="G12287" i="4" s="1" a="1"/>
  <c r="G12287" i="4" s="1"/>
  <c r="J12287" i="4"/>
  <c r="A12288" i="4"/>
  <c r="B12288" i="4"/>
  <c r="C12288" i="4" s="1" a="1"/>
  <c r="C12288" i="4" s="1"/>
  <c r="D12288" i="4"/>
  <c r="E12288" i="4" s="1" a="1"/>
  <c r="E12288" i="4" s="1"/>
  <c r="F12288" i="4"/>
  <c r="G12288" i="4" s="1" a="1"/>
  <c r="G12288" i="4" s="1"/>
  <c r="J12288" i="4"/>
  <c r="A12289" i="4"/>
  <c r="B12289" i="4"/>
  <c r="C12289" i="4" s="1" a="1"/>
  <c r="C12289" i="4" s="1"/>
  <c r="D12289" i="4"/>
  <c r="E12289" i="4" s="1" a="1"/>
  <c r="E12289" i="4" s="1"/>
  <c r="F12289" i="4"/>
  <c r="G12289" i="4" s="1" a="1"/>
  <c r="G12289" i="4" s="1"/>
  <c r="J12289" i="4"/>
  <c r="A12290" i="4"/>
  <c r="B12290" i="4"/>
  <c r="C12290" i="4" s="1" a="1"/>
  <c r="C12290" i="4" s="1"/>
  <c r="D12290" i="4"/>
  <c r="E12290" i="4" s="1" a="1"/>
  <c r="E12290" i="4" s="1"/>
  <c r="F12290" i="4"/>
  <c r="G12290" i="4" s="1" a="1"/>
  <c r="G12290" i="4" s="1"/>
  <c r="J12290" i="4"/>
  <c r="A12291" i="4"/>
  <c r="B12291" i="4"/>
  <c r="C12291" i="4" s="1" a="1"/>
  <c r="C12291" i="4" s="1"/>
  <c r="D12291" i="4"/>
  <c r="E12291" i="4" s="1" a="1"/>
  <c r="E12291" i="4" s="1"/>
  <c r="F12291" i="4"/>
  <c r="G12291" i="4" s="1" a="1"/>
  <c r="G12291" i="4" s="1"/>
  <c r="J12291" i="4"/>
  <c r="A12292" i="4"/>
  <c r="B12292" i="4"/>
  <c r="C12292" i="4" s="1" a="1"/>
  <c r="C12292" i="4" s="1"/>
  <c r="D12292" i="4"/>
  <c r="E12292" i="4" s="1" a="1"/>
  <c r="E12292" i="4" s="1"/>
  <c r="F12292" i="4"/>
  <c r="G12292" i="4" s="1" a="1"/>
  <c r="G12292" i="4" s="1"/>
  <c r="J12292" i="4"/>
  <c r="A12293" i="4"/>
  <c r="B12293" i="4"/>
  <c r="C12293" i="4" s="1" a="1"/>
  <c r="C12293" i="4" s="1"/>
  <c r="D12293" i="4"/>
  <c r="E12293" i="4" s="1" a="1"/>
  <c r="E12293" i="4" s="1"/>
  <c r="F12293" i="4"/>
  <c r="G12293" i="4" s="1" a="1"/>
  <c r="G12293" i="4" s="1"/>
  <c r="J12293" i="4"/>
  <c r="A12294" i="4"/>
  <c r="B12294" i="4"/>
  <c r="C12294" i="4" s="1" a="1"/>
  <c r="C12294" i="4" s="1"/>
  <c r="D12294" i="4"/>
  <c r="E12294" i="4" s="1" a="1"/>
  <c r="E12294" i="4" s="1"/>
  <c r="F12294" i="4"/>
  <c r="G12294" i="4" s="1" a="1"/>
  <c r="G12294" i="4" s="1"/>
  <c r="J12294" i="4"/>
  <c r="A12295" i="4"/>
  <c r="B12295" i="4"/>
  <c r="C12295" i="4" s="1" a="1"/>
  <c r="C12295" i="4" s="1"/>
  <c r="D12295" i="4"/>
  <c r="E12295" i="4" s="1" a="1"/>
  <c r="E12295" i="4" s="1"/>
  <c r="F12295" i="4"/>
  <c r="G12295" i="4" s="1" a="1"/>
  <c r="G12295" i="4" s="1"/>
  <c r="J12295" i="4"/>
  <c r="A12296" i="4"/>
  <c r="B12296" i="4"/>
  <c r="C12296" i="4" s="1" a="1"/>
  <c r="C12296" i="4" s="1"/>
  <c r="D12296" i="4"/>
  <c r="E12296" i="4" s="1" a="1"/>
  <c r="E12296" i="4" s="1"/>
  <c r="F12296" i="4"/>
  <c r="G12296" i="4" s="1" a="1"/>
  <c r="G12296" i="4" s="1"/>
  <c r="J12296" i="4"/>
  <c r="A12297" i="4"/>
  <c r="B12297" i="4"/>
  <c r="C12297" i="4" s="1" a="1"/>
  <c r="C12297" i="4" s="1"/>
  <c r="D12297" i="4"/>
  <c r="E12297" i="4" s="1" a="1"/>
  <c r="E12297" i="4" s="1"/>
  <c r="F12297" i="4"/>
  <c r="G12297" i="4" s="1" a="1"/>
  <c r="G12297" i="4" s="1"/>
  <c r="J12297" i="4"/>
  <c r="A12298" i="4"/>
  <c r="B12298" i="4"/>
  <c r="C12298" i="4" s="1" a="1"/>
  <c r="C12298" i="4" s="1"/>
  <c r="D12298" i="4"/>
  <c r="E12298" i="4" s="1" a="1"/>
  <c r="E12298" i="4" s="1"/>
  <c r="F12298" i="4"/>
  <c r="G12298" i="4" s="1" a="1"/>
  <c r="G12298" i="4" s="1"/>
  <c r="J12298" i="4"/>
  <c r="A12299" i="4"/>
  <c r="B12299" i="4"/>
  <c r="C12299" i="4" s="1" a="1"/>
  <c r="C12299" i="4" s="1"/>
  <c r="D12299" i="4"/>
  <c r="E12299" i="4" s="1" a="1"/>
  <c r="E12299" i="4" s="1"/>
  <c r="F12299" i="4"/>
  <c r="G12299" i="4" s="1" a="1"/>
  <c r="G12299" i="4" s="1"/>
  <c r="J12299" i="4"/>
  <c r="A12300" i="4"/>
  <c r="B12300" i="4"/>
  <c r="C12300" i="4" s="1" a="1"/>
  <c r="C12300" i="4" s="1"/>
  <c r="D12300" i="4"/>
  <c r="E12300" i="4" s="1" a="1"/>
  <c r="E12300" i="4" s="1"/>
  <c r="F12300" i="4"/>
  <c r="G12300" i="4" s="1" a="1"/>
  <c r="G12300" i="4" s="1"/>
  <c r="J12300" i="4"/>
  <c r="A12301" i="4"/>
  <c r="B12301" i="4"/>
  <c r="C12301" i="4" s="1" a="1"/>
  <c r="C12301" i="4" s="1"/>
  <c r="D12301" i="4"/>
  <c r="E12301" i="4" s="1" a="1"/>
  <c r="E12301" i="4" s="1"/>
  <c r="F12301" i="4"/>
  <c r="G12301" i="4" s="1" a="1"/>
  <c r="G12301" i="4" s="1"/>
  <c r="J12301" i="4"/>
  <c r="A12302" i="4"/>
  <c r="B12302" i="4"/>
  <c r="C12302" i="4" s="1" a="1"/>
  <c r="C12302" i="4" s="1"/>
  <c r="D12302" i="4"/>
  <c r="E12302" i="4" s="1" a="1"/>
  <c r="E12302" i="4" s="1"/>
  <c r="F12302" i="4"/>
  <c r="G12302" i="4" s="1" a="1"/>
  <c r="G12302" i="4" s="1"/>
  <c r="J12302" i="4"/>
  <c r="A12303" i="4"/>
  <c r="B12303" i="4"/>
  <c r="C12303" i="4" s="1" a="1"/>
  <c r="C12303" i="4" s="1"/>
  <c r="D12303" i="4"/>
  <c r="E12303" i="4" s="1" a="1"/>
  <c r="E12303" i="4" s="1"/>
  <c r="F12303" i="4"/>
  <c r="G12303" i="4" s="1" a="1"/>
  <c r="G12303" i="4" s="1"/>
  <c r="J12303" i="4"/>
  <c r="A12304" i="4"/>
  <c r="B12304" i="4"/>
  <c r="C12304" i="4" s="1" a="1"/>
  <c r="C12304" i="4" s="1"/>
  <c r="D12304" i="4"/>
  <c r="E12304" i="4" s="1" a="1"/>
  <c r="E12304" i="4" s="1"/>
  <c r="F12304" i="4"/>
  <c r="G12304" i="4" s="1" a="1"/>
  <c r="G12304" i="4" s="1"/>
  <c r="J12304" i="4"/>
  <c r="A12305" i="4"/>
  <c r="B12305" i="4"/>
  <c r="C12305" i="4" s="1" a="1"/>
  <c r="C12305" i="4" s="1"/>
  <c r="D12305" i="4"/>
  <c r="E12305" i="4" s="1" a="1"/>
  <c r="E12305" i="4" s="1"/>
  <c r="F12305" i="4"/>
  <c r="G12305" i="4" s="1" a="1"/>
  <c r="G12305" i="4" s="1"/>
  <c r="J12305" i="4"/>
  <c r="A12306" i="4"/>
  <c r="B12306" i="4"/>
  <c r="C12306" i="4" s="1" a="1"/>
  <c r="C12306" i="4" s="1"/>
  <c r="D12306" i="4"/>
  <c r="E12306" i="4" s="1" a="1"/>
  <c r="E12306" i="4" s="1"/>
  <c r="F12306" i="4"/>
  <c r="G12306" i="4" s="1" a="1"/>
  <c r="G12306" i="4" s="1"/>
  <c r="J12306" i="4"/>
  <c r="A12307" i="4"/>
  <c r="B12307" i="4"/>
  <c r="C12307" i="4" s="1" a="1"/>
  <c r="C12307" i="4" s="1"/>
  <c r="D12307" i="4"/>
  <c r="E12307" i="4" s="1" a="1"/>
  <c r="E12307" i="4" s="1"/>
  <c r="F12307" i="4"/>
  <c r="G12307" i="4" s="1" a="1"/>
  <c r="G12307" i="4" s="1"/>
  <c r="J12307" i="4"/>
  <c r="A12308" i="4"/>
  <c r="B12308" i="4"/>
  <c r="C12308" i="4" s="1" a="1"/>
  <c r="C12308" i="4" s="1"/>
  <c r="D12308" i="4"/>
  <c r="E12308" i="4" s="1" a="1"/>
  <c r="E12308" i="4" s="1"/>
  <c r="F12308" i="4"/>
  <c r="G12308" i="4" s="1" a="1"/>
  <c r="G12308" i="4" s="1"/>
  <c r="J12308" i="4"/>
  <c r="A12309" i="4"/>
  <c r="B12309" i="4"/>
  <c r="C12309" i="4" s="1" a="1"/>
  <c r="C12309" i="4" s="1"/>
  <c r="D12309" i="4"/>
  <c r="E12309" i="4" s="1" a="1"/>
  <c r="E12309" i="4" s="1"/>
  <c r="F12309" i="4"/>
  <c r="G12309" i="4" s="1" a="1"/>
  <c r="G12309" i="4" s="1"/>
  <c r="J12309" i="4"/>
  <c r="A12310" i="4"/>
  <c r="B12310" i="4"/>
  <c r="C12310" i="4" s="1" a="1"/>
  <c r="C12310" i="4" s="1"/>
  <c r="D12310" i="4"/>
  <c r="E12310" i="4" s="1" a="1"/>
  <c r="E12310" i="4" s="1"/>
  <c r="F12310" i="4"/>
  <c r="G12310" i="4" s="1" a="1"/>
  <c r="G12310" i="4" s="1"/>
  <c r="J12310" i="4"/>
  <c r="A12311" i="4"/>
  <c r="B12311" i="4"/>
  <c r="C12311" i="4" s="1" a="1"/>
  <c r="C12311" i="4" s="1"/>
  <c r="D12311" i="4"/>
  <c r="E12311" i="4" s="1" a="1"/>
  <c r="E12311" i="4" s="1"/>
  <c r="F12311" i="4"/>
  <c r="G12311" i="4" s="1" a="1"/>
  <c r="G12311" i="4" s="1"/>
  <c r="J12311" i="4"/>
  <c r="A12312" i="4"/>
  <c r="B12312" i="4"/>
  <c r="C12312" i="4" s="1" a="1"/>
  <c r="C12312" i="4" s="1"/>
  <c r="D12312" i="4"/>
  <c r="E12312" i="4" s="1" a="1"/>
  <c r="E12312" i="4" s="1"/>
  <c r="F12312" i="4"/>
  <c r="G12312" i="4" s="1" a="1"/>
  <c r="G12312" i="4" s="1"/>
  <c r="J12312" i="4"/>
  <c r="A12313" i="4"/>
  <c r="B12313" i="4"/>
  <c r="C12313" i="4" s="1" a="1"/>
  <c r="C12313" i="4" s="1"/>
  <c r="D12313" i="4"/>
  <c r="E12313" i="4" s="1" a="1"/>
  <c r="E12313" i="4" s="1"/>
  <c r="F12313" i="4"/>
  <c r="G12313" i="4" s="1" a="1"/>
  <c r="G12313" i="4" s="1"/>
  <c r="J12313" i="4"/>
  <c r="A12314" i="4"/>
  <c r="B12314" i="4"/>
  <c r="C12314" i="4" s="1" a="1"/>
  <c r="C12314" i="4" s="1"/>
  <c r="D12314" i="4"/>
  <c r="E12314" i="4" s="1" a="1"/>
  <c r="E12314" i="4" s="1"/>
  <c r="F12314" i="4"/>
  <c r="G12314" i="4" s="1" a="1"/>
  <c r="G12314" i="4" s="1"/>
  <c r="J12314" i="4"/>
  <c r="A12315" i="4"/>
  <c r="B12315" i="4"/>
  <c r="C12315" i="4" s="1" a="1"/>
  <c r="C12315" i="4" s="1"/>
  <c r="D12315" i="4"/>
  <c r="E12315" i="4" s="1" a="1"/>
  <c r="E12315" i="4" s="1"/>
  <c r="F12315" i="4"/>
  <c r="G12315" i="4" s="1" a="1"/>
  <c r="G12315" i="4" s="1"/>
  <c r="J12315" i="4"/>
  <c r="A12316" i="4"/>
  <c r="B12316" i="4"/>
  <c r="C12316" i="4" s="1" a="1"/>
  <c r="C12316" i="4" s="1"/>
  <c r="D12316" i="4"/>
  <c r="E12316" i="4" s="1" a="1"/>
  <c r="E12316" i="4" s="1"/>
  <c r="F12316" i="4"/>
  <c r="G12316" i="4" s="1" a="1"/>
  <c r="G12316" i="4" s="1"/>
  <c r="J12316" i="4"/>
  <c r="A12317" i="4"/>
  <c r="B12317" i="4"/>
  <c r="C12317" i="4" s="1" a="1"/>
  <c r="C12317" i="4" s="1"/>
  <c r="D12317" i="4"/>
  <c r="E12317" i="4" s="1" a="1"/>
  <c r="E12317" i="4" s="1"/>
  <c r="F12317" i="4"/>
  <c r="G12317" i="4" s="1" a="1"/>
  <c r="G12317" i="4" s="1"/>
  <c r="J12317" i="4"/>
  <c r="A12318" i="4"/>
  <c r="B12318" i="4"/>
  <c r="C12318" i="4" s="1" a="1"/>
  <c r="C12318" i="4" s="1"/>
  <c r="D12318" i="4"/>
  <c r="E12318" i="4" s="1" a="1"/>
  <c r="E12318" i="4" s="1"/>
  <c r="F12318" i="4"/>
  <c r="G12318" i="4" s="1" a="1"/>
  <c r="G12318" i="4" s="1"/>
  <c r="J12318" i="4"/>
  <c r="A12319" i="4"/>
  <c r="B12319" i="4"/>
  <c r="C12319" i="4" s="1" a="1"/>
  <c r="C12319" i="4" s="1"/>
  <c r="D12319" i="4"/>
  <c r="E12319" i="4" s="1" a="1"/>
  <c r="E12319" i="4" s="1"/>
  <c r="F12319" i="4"/>
  <c r="G12319" i="4" s="1" a="1"/>
  <c r="G12319" i="4" s="1"/>
  <c r="J12319" i="4"/>
  <c r="A12320" i="4"/>
  <c r="B12320" i="4"/>
  <c r="C12320" i="4" s="1" a="1"/>
  <c r="C12320" i="4" s="1"/>
  <c r="D12320" i="4"/>
  <c r="E12320" i="4" s="1" a="1"/>
  <c r="E12320" i="4" s="1"/>
  <c r="F12320" i="4"/>
  <c r="G12320" i="4" s="1" a="1"/>
  <c r="G12320" i="4" s="1"/>
  <c r="J12320" i="4"/>
  <c r="A12321" i="4"/>
  <c r="B12321" i="4"/>
  <c r="C12321" i="4" s="1" a="1"/>
  <c r="C12321" i="4" s="1"/>
  <c r="D12321" i="4"/>
  <c r="E12321" i="4" s="1" a="1"/>
  <c r="E12321" i="4" s="1"/>
  <c r="F12321" i="4"/>
  <c r="G12321" i="4" s="1" a="1"/>
  <c r="G12321" i="4" s="1"/>
  <c r="J12321" i="4"/>
  <c r="A12322" i="4"/>
  <c r="B12322" i="4"/>
  <c r="C12322" i="4" s="1" a="1"/>
  <c r="C12322" i="4" s="1"/>
  <c r="D12322" i="4"/>
  <c r="E12322" i="4" s="1" a="1"/>
  <c r="E12322" i="4" s="1"/>
  <c r="F12322" i="4"/>
  <c r="G12322" i="4" s="1" a="1"/>
  <c r="G12322" i="4" s="1"/>
  <c r="J12322" i="4"/>
  <c r="A12323" i="4"/>
  <c r="B12323" i="4"/>
  <c r="C12323" i="4" s="1" a="1"/>
  <c r="C12323" i="4" s="1"/>
  <c r="D12323" i="4"/>
  <c r="E12323" i="4" s="1" a="1"/>
  <c r="E12323" i="4" s="1"/>
  <c r="F12323" i="4"/>
  <c r="G12323" i="4" s="1" a="1"/>
  <c r="G12323" i="4" s="1"/>
  <c r="J12323" i="4"/>
  <c r="A12324" i="4"/>
  <c r="B12324" i="4"/>
  <c r="C12324" i="4" s="1" a="1"/>
  <c r="C12324" i="4" s="1"/>
  <c r="D12324" i="4"/>
  <c r="E12324" i="4" s="1" a="1"/>
  <c r="E12324" i="4" s="1"/>
  <c r="F12324" i="4"/>
  <c r="G12324" i="4" s="1" a="1"/>
  <c r="G12324" i="4" s="1"/>
  <c r="J12324" i="4"/>
  <c r="A12325" i="4"/>
  <c r="B12325" i="4"/>
  <c r="C12325" i="4" s="1" a="1"/>
  <c r="C12325" i="4" s="1"/>
  <c r="D12325" i="4"/>
  <c r="E12325" i="4" s="1" a="1"/>
  <c r="E12325" i="4" s="1"/>
  <c r="F12325" i="4"/>
  <c r="G12325" i="4" s="1" a="1"/>
  <c r="G12325" i="4" s="1"/>
  <c r="J12325" i="4"/>
  <c r="A12326" i="4"/>
  <c r="B12326" i="4"/>
  <c r="C12326" i="4" s="1" a="1"/>
  <c r="C12326" i="4" s="1"/>
  <c r="D12326" i="4"/>
  <c r="E12326" i="4" s="1" a="1"/>
  <c r="E12326" i="4" s="1"/>
  <c r="F12326" i="4"/>
  <c r="G12326" i="4" s="1" a="1"/>
  <c r="G12326" i="4" s="1"/>
  <c r="J12326" i="4"/>
  <c r="A12327" i="4"/>
  <c r="B12327" i="4"/>
  <c r="C12327" i="4" s="1" a="1"/>
  <c r="C12327" i="4" s="1"/>
  <c r="D12327" i="4"/>
  <c r="E12327" i="4" s="1" a="1"/>
  <c r="E12327" i="4" s="1"/>
  <c r="F12327" i="4"/>
  <c r="G12327" i="4" s="1" a="1"/>
  <c r="G12327" i="4" s="1"/>
  <c r="J12327" i="4"/>
  <c r="A12328" i="4"/>
  <c r="B12328" i="4"/>
  <c r="C12328" i="4" s="1" a="1"/>
  <c r="C12328" i="4" s="1"/>
  <c r="D12328" i="4"/>
  <c r="E12328" i="4" s="1" a="1"/>
  <c r="E12328" i="4" s="1"/>
  <c r="F12328" i="4"/>
  <c r="G12328" i="4" s="1" a="1"/>
  <c r="G12328" i="4" s="1"/>
  <c r="J12328" i="4"/>
  <c r="A12329" i="4"/>
  <c r="B12329" i="4"/>
  <c r="C12329" i="4" s="1" a="1"/>
  <c r="C12329" i="4" s="1"/>
  <c r="D12329" i="4"/>
  <c r="E12329" i="4" s="1" a="1"/>
  <c r="E12329" i="4" s="1"/>
  <c r="F12329" i="4"/>
  <c r="G12329" i="4" s="1" a="1"/>
  <c r="G12329" i="4" s="1"/>
  <c r="J12329" i="4"/>
  <c r="A12330" i="4"/>
  <c r="B12330" i="4"/>
  <c r="C12330" i="4" s="1" a="1"/>
  <c r="C12330" i="4" s="1"/>
  <c r="D12330" i="4"/>
  <c r="E12330" i="4" s="1" a="1"/>
  <c r="E12330" i="4" s="1"/>
  <c r="F12330" i="4"/>
  <c r="G12330" i="4" s="1" a="1"/>
  <c r="G12330" i="4" s="1"/>
  <c r="J12330" i="4"/>
  <c r="A12331" i="4"/>
  <c r="B12331" i="4"/>
  <c r="C12331" i="4" s="1" a="1"/>
  <c r="C12331" i="4" s="1"/>
  <c r="D12331" i="4"/>
  <c r="E12331" i="4" s="1" a="1"/>
  <c r="E12331" i="4" s="1"/>
  <c r="F12331" i="4"/>
  <c r="G12331" i="4" s="1" a="1"/>
  <c r="G12331" i="4" s="1"/>
  <c r="J12331" i="4"/>
  <c r="A12332" i="4"/>
  <c r="B12332" i="4"/>
  <c r="C12332" i="4" s="1" a="1"/>
  <c r="C12332" i="4" s="1"/>
  <c r="D12332" i="4"/>
  <c r="E12332" i="4" s="1" a="1"/>
  <c r="E12332" i="4" s="1"/>
  <c r="F12332" i="4"/>
  <c r="G12332" i="4" s="1" a="1"/>
  <c r="G12332" i="4" s="1"/>
  <c r="J12332" i="4"/>
  <c r="A12333" i="4"/>
  <c r="B12333" i="4"/>
  <c r="C12333" i="4" s="1" a="1"/>
  <c r="C12333" i="4" s="1"/>
  <c r="D12333" i="4"/>
  <c r="E12333" i="4" s="1" a="1"/>
  <c r="E12333" i="4" s="1"/>
  <c r="F12333" i="4"/>
  <c r="G12333" i="4" s="1" a="1"/>
  <c r="G12333" i="4" s="1"/>
  <c r="J12333" i="4"/>
  <c r="A12334" i="4"/>
  <c r="B12334" i="4"/>
  <c r="C12334" i="4" s="1" a="1"/>
  <c r="C12334" i="4" s="1"/>
  <c r="D12334" i="4"/>
  <c r="E12334" i="4" s="1" a="1"/>
  <c r="E12334" i="4" s="1"/>
  <c r="F12334" i="4"/>
  <c r="G12334" i="4" s="1" a="1"/>
  <c r="G12334" i="4" s="1"/>
  <c r="J12334" i="4"/>
  <c r="A12335" i="4"/>
  <c r="B12335" i="4"/>
  <c r="C12335" i="4" s="1" a="1"/>
  <c r="C12335" i="4" s="1"/>
  <c r="D12335" i="4"/>
  <c r="E12335" i="4" s="1" a="1"/>
  <c r="E12335" i="4" s="1"/>
  <c r="F12335" i="4"/>
  <c r="G12335" i="4" s="1" a="1"/>
  <c r="G12335" i="4" s="1"/>
  <c r="J12335" i="4"/>
  <c r="A12336" i="4"/>
  <c r="B12336" i="4"/>
  <c r="C12336" i="4" s="1" a="1"/>
  <c r="C12336" i="4" s="1"/>
  <c r="D12336" i="4"/>
  <c r="E12336" i="4" s="1" a="1"/>
  <c r="E12336" i="4" s="1"/>
  <c r="F12336" i="4"/>
  <c r="G12336" i="4" s="1" a="1"/>
  <c r="G12336" i="4" s="1"/>
  <c r="J12336" i="4"/>
  <c r="A12337" i="4"/>
  <c r="B12337" i="4"/>
  <c r="C12337" i="4" s="1" a="1"/>
  <c r="C12337" i="4" s="1"/>
  <c r="D12337" i="4"/>
  <c r="E12337" i="4" s="1" a="1"/>
  <c r="E12337" i="4" s="1"/>
  <c r="F12337" i="4"/>
  <c r="G12337" i="4" s="1" a="1"/>
  <c r="G12337" i="4" s="1"/>
  <c r="J12337" i="4"/>
  <c r="A12338" i="4"/>
  <c r="B12338" i="4"/>
  <c r="C12338" i="4" s="1" a="1"/>
  <c r="C12338" i="4" s="1"/>
  <c r="D12338" i="4"/>
  <c r="E12338" i="4" s="1" a="1"/>
  <c r="E12338" i="4" s="1"/>
  <c r="F12338" i="4"/>
  <c r="G12338" i="4" s="1" a="1"/>
  <c r="G12338" i="4" s="1"/>
  <c r="J12338" i="4"/>
  <c r="A12339" i="4"/>
  <c r="B12339" i="4"/>
  <c r="C12339" i="4" s="1" a="1"/>
  <c r="C12339" i="4" s="1"/>
  <c r="D12339" i="4"/>
  <c r="E12339" i="4" s="1" a="1"/>
  <c r="E12339" i="4" s="1"/>
  <c r="F12339" i="4"/>
  <c r="G12339" i="4" s="1" a="1"/>
  <c r="G12339" i="4" s="1"/>
  <c r="J12339" i="4"/>
  <c r="A12340" i="4"/>
  <c r="B12340" i="4"/>
  <c r="C12340" i="4" s="1" a="1"/>
  <c r="C12340" i="4" s="1"/>
  <c r="D12340" i="4"/>
  <c r="E12340" i="4" s="1" a="1"/>
  <c r="E12340" i="4" s="1"/>
  <c r="F12340" i="4"/>
  <c r="G12340" i="4" s="1" a="1"/>
  <c r="G12340" i="4" s="1"/>
  <c r="J12340" i="4"/>
  <c r="A12341" i="4"/>
  <c r="B12341" i="4"/>
  <c r="C12341" i="4" s="1" a="1"/>
  <c r="C12341" i="4" s="1"/>
  <c r="D12341" i="4"/>
  <c r="E12341" i="4" s="1" a="1"/>
  <c r="E12341" i="4" s="1"/>
  <c r="F12341" i="4"/>
  <c r="G12341" i="4" s="1" a="1"/>
  <c r="G12341" i="4" s="1"/>
  <c r="J12341" i="4"/>
  <c r="A12342" i="4"/>
  <c r="B12342" i="4"/>
  <c r="C12342" i="4" s="1" a="1"/>
  <c r="C12342" i="4" s="1"/>
  <c r="D12342" i="4"/>
  <c r="E12342" i="4" s="1" a="1"/>
  <c r="E12342" i="4" s="1"/>
  <c r="F12342" i="4"/>
  <c r="G12342" i="4" s="1" a="1"/>
  <c r="G12342" i="4" s="1"/>
  <c r="J12342" i="4"/>
  <c r="A12343" i="4"/>
  <c r="B12343" i="4"/>
  <c r="C12343" i="4" s="1" a="1"/>
  <c r="C12343" i="4" s="1"/>
  <c r="D12343" i="4"/>
  <c r="E12343" i="4" s="1" a="1"/>
  <c r="E12343" i="4" s="1"/>
  <c r="F12343" i="4"/>
  <c r="G12343" i="4" s="1" a="1"/>
  <c r="G12343" i="4" s="1"/>
  <c r="J12343" i="4"/>
  <c r="A12344" i="4"/>
  <c r="B12344" i="4"/>
  <c r="C12344" i="4" s="1" a="1"/>
  <c r="C12344" i="4" s="1"/>
  <c r="D12344" i="4"/>
  <c r="E12344" i="4" s="1" a="1"/>
  <c r="E12344" i="4" s="1"/>
  <c r="F12344" i="4"/>
  <c r="G12344" i="4" s="1" a="1"/>
  <c r="G12344" i="4" s="1"/>
  <c r="J12344" i="4"/>
  <c r="A12345" i="4"/>
  <c r="B12345" i="4"/>
  <c r="C12345" i="4" s="1" a="1"/>
  <c r="C12345" i="4" s="1"/>
  <c r="D12345" i="4"/>
  <c r="E12345" i="4" s="1" a="1"/>
  <c r="E12345" i="4" s="1"/>
  <c r="F12345" i="4"/>
  <c r="G12345" i="4" s="1" a="1"/>
  <c r="G12345" i="4" s="1"/>
  <c r="J12345" i="4"/>
  <c r="A12346" i="4"/>
  <c r="B12346" i="4"/>
  <c r="C12346" i="4" s="1" a="1"/>
  <c r="C12346" i="4" s="1"/>
  <c r="D12346" i="4"/>
  <c r="E12346" i="4" s="1" a="1"/>
  <c r="E12346" i="4" s="1"/>
  <c r="F12346" i="4"/>
  <c r="G12346" i="4" s="1" a="1"/>
  <c r="G12346" i="4" s="1"/>
  <c r="J12346" i="4"/>
  <c r="A12347" i="4"/>
  <c r="B12347" i="4"/>
  <c r="C12347" i="4" s="1" a="1"/>
  <c r="C12347" i="4" s="1"/>
  <c r="D12347" i="4"/>
  <c r="E12347" i="4" s="1" a="1"/>
  <c r="E12347" i="4" s="1"/>
  <c r="F12347" i="4"/>
  <c r="G12347" i="4" s="1" a="1"/>
  <c r="G12347" i="4" s="1"/>
  <c r="J12347" i="4"/>
  <c r="A12348" i="4"/>
  <c r="B12348" i="4"/>
  <c r="C12348" i="4" s="1" a="1"/>
  <c r="C12348" i="4" s="1"/>
  <c r="D12348" i="4"/>
  <c r="E12348" i="4" s="1" a="1"/>
  <c r="E12348" i="4" s="1"/>
  <c r="F12348" i="4"/>
  <c r="G12348" i="4" s="1" a="1"/>
  <c r="G12348" i="4" s="1"/>
  <c r="J12348" i="4"/>
  <c r="A12349" i="4"/>
  <c r="B12349" i="4"/>
  <c r="C12349" i="4" s="1" a="1"/>
  <c r="C12349" i="4" s="1"/>
  <c r="D12349" i="4"/>
  <c r="E12349" i="4" s="1" a="1"/>
  <c r="E12349" i="4" s="1"/>
  <c r="F12349" i="4"/>
  <c r="G12349" i="4" s="1" a="1"/>
  <c r="G12349" i="4" s="1"/>
  <c r="J12349" i="4"/>
  <c r="A12350" i="4"/>
  <c r="B12350" i="4"/>
  <c r="C12350" i="4" s="1" a="1"/>
  <c r="C12350" i="4" s="1"/>
  <c r="D12350" i="4"/>
  <c r="E12350" i="4" s="1" a="1"/>
  <c r="E12350" i="4" s="1"/>
  <c r="F12350" i="4"/>
  <c r="G12350" i="4" s="1" a="1"/>
  <c r="G12350" i="4" s="1"/>
  <c r="J12350" i="4"/>
  <c r="A12351" i="4"/>
  <c r="B12351" i="4"/>
  <c r="C12351" i="4" s="1" a="1"/>
  <c r="C12351" i="4" s="1"/>
  <c r="D12351" i="4"/>
  <c r="E12351" i="4" s="1" a="1"/>
  <c r="E12351" i="4" s="1"/>
  <c r="F12351" i="4"/>
  <c r="G12351" i="4" s="1" a="1"/>
  <c r="G12351" i="4" s="1"/>
  <c r="J12351" i="4"/>
  <c r="A12352" i="4"/>
  <c r="B12352" i="4"/>
  <c r="C12352" i="4" s="1" a="1"/>
  <c r="C12352" i="4" s="1"/>
  <c r="D12352" i="4"/>
  <c r="E12352" i="4" s="1" a="1"/>
  <c r="E12352" i="4" s="1"/>
  <c r="F12352" i="4"/>
  <c r="G12352" i="4" s="1" a="1"/>
  <c r="G12352" i="4" s="1"/>
  <c r="J12352" i="4"/>
  <c r="A12353" i="4"/>
  <c r="B12353" i="4"/>
  <c r="C12353" i="4" s="1" a="1"/>
  <c r="C12353" i="4" s="1"/>
  <c r="D12353" i="4"/>
  <c r="E12353" i="4" s="1" a="1"/>
  <c r="E12353" i="4" s="1"/>
  <c r="F12353" i="4"/>
  <c r="G12353" i="4" s="1" a="1"/>
  <c r="G12353" i="4" s="1"/>
  <c r="J12353" i="4"/>
  <c r="A12354" i="4"/>
  <c r="B12354" i="4"/>
  <c r="C12354" i="4" s="1" a="1"/>
  <c r="C12354" i="4" s="1"/>
  <c r="D12354" i="4"/>
  <c r="E12354" i="4" s="1" a="1"/>
  <c r="E12354" i="4" s="1"/>
  <c r="F12354" i="4"/>
  <c r="G12354" i="4" s="1" a="1"/>
  <c r="G12354" i="4" s="1"/>
  <c r="J12354" i="4"/>
  <c r="A12355" i="4"/>
  <c r="B12355" i="4"/>
  <c r="C12355" i="4" s="1" a="1"/>
  <c r="C12355" i="4" s="1"/>
  <c r="D12355" i="4"/>
  <c r="E12355" i="4" s="1" a="1"/>
  <c r="E12355" i="4" s="1"/>
  <c r="F12355" i="4"/>
  <c r="G12355" i="4" s="1" a="1"/>
  <c r="G12355" i="4" s="1"/>
  <c r="J12355" i="4"/>
  <c r="A12356" i="4"/>
  <c r="B12356" i="4"/>
  <c r="C12356" i="4" s="1" a="1"/>
  <c r="C12356" i="4" s="1"/>
  <c r="D12356" i="4"/>
  <c r="E12356" i="4" s="1" a="1"/>
  <c r="E12356" i="4" s="1"/>
  <c r="F12356" i="4"/>
  <c r="G12356" i="4" s="1" a="1"/>
  <c r="G12356" i="4" s="1"/>
  <c r="J12356" i="4"/>
  <c r="A12357" i="4"/>
  <c r="B12357" i="4"/>
  <c r="C12357" i="4" s="1" a="1"/>
  <c r="C12357" i="4" s="1"/>
  <c r="D12357" i="4"/>
  <c r="E12357" i="4" s="1" a="1"/>
  <c r="E12357" i="4" s="1"/>
  <c r="F12357" i="4"/>
  <c r="G12357" i="4" s="1" a="1"/>
  <c r="G12357" i="4" s="1"/>
  <c r="J12357" i="4"/>
  <c r="A12358" i="4"/>
  <c r="B12358" i="4"/>
  <c r="C12358" i="4" s="1" a="1"/>
  <c r="C12358" i="4" s="1"/>
  <c r="D12358" i="4"/>
  <c r="E12358" i="4" s="1" a="1"/>
  <c r="E12358" i="4" s="1"/>
  <c r="F12358" i="4"/>
  <c r="G12358" i="4" s="1" a="1"/>
  <c r="G12358" i="4" s="1"/>
  <c r="J12358" i="4"/>
  <c r="A12359" i="4"/>
  <c r="B12359" i="4"/>
  <c r="C12359" i="4" s="1" a="1"/>
  <c r="C12359" i="4" s="1"/>
  <c r="D12359" i="4"/>
  <c r="E12359" i="4" s="1" a="1"/>
  <c r="E12359" i="4" s="1"/>
  <c r="F12359" i="4"/>
  <c r="G12359" i="4" s="1" a="1"/>
  <c r="G12359" i="4" s="1"/>
  <c r="J12359" i="4"/>
  <c r="A12360" i="4"/>
  <c r="B12360" i="4"/>
  <c r="C12360" i="4" s="1" a="1"/>
  <c r="C12360" i="4" s="1"/>
  <c r="D12360" i="4"/>
  <c r="E12360" i="4" s="1" a="1"/>
  <c r="E12360" i="4" s="1"/>
  <c r="F12360" i="4"/>
  <c r="G12360" i="4" s="1" a="1"/>
  <c r="G12360" i="4" s="1"/>
  <c r="J12360" i="4"/>
  <c r="A12361" i="4"/>
  <c r="B12361" i="4"/>
  <c r="C12361" i="4" s="1" a="1"/>
  <c r="C12361" i="4" s="1"/>
  <c r="D12361" i="4"/>
  <c r="E12361" i="4" s="1" a="1"/>
  <c r="E12361" i="4" s="1"/>
  <c r="F12361" i="4"/>
  <c r="G12361" i="4" s="1" a="1"/>
  <c r="G12361" i="4" s="1"/>
  <c r="J12361" i="4"/>
  <c r="A12362" i="4"/>
  <c r="B12362" i="4"/>
  <c r="C12362" i="4" s="1" a="1"/>
  <c r="C12362" i="4" s="1"/>
  <c r="D12362" i="4"/>
  <c r="E12362" i="4" s="1" a="1"/>
  <c r="E12362" i="4" s="1"/>
  <c r="F12362" i="4"/>
  <c r="G12362" i="4" s="1" a="1"/>
  <c r="G12362" i="4" s="1"/>
  <c r="J12362" i="4"/>
  <c r="A12363" i="4"/>
  <c r="B12363" i="4"/>
  <c r="C12363" i="4" s="1" a="1"/>
  <c r="C12363" i="4" s="1"/>
  <c r="D12363" i="4"/>
  <c r="E12363" i="4" s="1" a="1"/>
  <c r="E12363" i="4" s="1"/>
  <c r="F12363" i="4"/>
  <c r="G12363" i="4" s="1" a="1"/>
  <c r="G12363" i="4" s="1"/>
  <c r="J12363" i="4"/>
  <c r="A12364" i="4"/>
  <c r="B12364" i="4"/>
  <c r="C12364" i="4" s="1" a="1"/>
  <c r="C12364" i="4" s="1"/>
  <c r="D12364" i="4"/>
  <c r="E12364" i="4" s="1" a="1"/>
  <c r="E12364" i="4" s="1"/>
  <c r="F12364" i="4"/>
  <c r="G12364" i="4" s="1" a="1"/>
  <c r="G12364" i="4" s="1"/>
  <c r="J12364" i="4"/>
  <c r="A12365" i="4"/>
  <c r="B12365" i="4"/>
  <c r="C12365" i="4" s="1" a="1"/>
  <c r="C12365" i="4" s="1"/>
  <c r="D12365" i="4"/>
  <c r="E12365" i="4" s="1" a="1"/>
  <c r="E12365" i="4" s="1"/>
  <c r="F12365" i="4"/>
  <c r="G12365" i="4" s="1" a="1"/>
  <c r="G12365" i="4" s="1"/>
  <c r="J12365" i="4"/>
  <c r="A12366" i="4"/>
  <c r="B12366" i="4"/>
  <c r="C12366" i="4" s="1" a="1"/>
  <c r="C12366" i="4" s="1"/>
  <c r="D12366" i="4"/>
  <c r="E12366" i="4" s="1" a="1"/>
  <c r="E12366" i="4" s="1"/>
  <c r="F12366" i="4"/>
  <c r="G12366" i="4" s="1" a="1"/>
  <c r="G12366" i="4" s="1"/>
  <c r="J12366" i="4"/>
  <c r="A12367" i="4"/>
  <c r="B12367" i="4"/>
  <c r="C12367" i="4" s="1" a="1"/>
  <c r="C12367" i="4" s="1"/>
  <c r="D12367" i="4"/>
  <c r="E12367" i="4" s="1" a="1"/>
  <c r="E12367" i="4" s="1"/>
  <c r="F12367" i="4"/>
  <c r="G12367" i="4" s="1" a="1"/>
  <c r="G12367" i="4" s="1"/>
  <c r="J12367" i="4"/>
  <c r="A12368" i="4"/>
  <c r="B12368" i="4"/>
  <c r="C12368" i="4" s="1" a="1"/>
  <c r="C12368" i="4" s="1"/>
  <c r="D12368" i="4"/>
  <c r="E12368" i="4" s="1" a="1"/>
  <c r="E12368" i="4" s="1"/>
  <c r="F12368" i="4"/>
  <c r="G12368" i="4" s="1" a="1"/>
  <c r="G12368" i="4" s="1"/>
  <c r="J12368" i="4"/>
  <c r="A12369" i="4"/>
  <c r="B12369" i="4"/>
  <c r="C12369" i="4" s="1" a="1"/>
  <c r="C12369" i="4" s="1"/>
  <c r="D12369" i="4"/>
  <c r="E12369" i="4" s="1" a="1"/>
  <c r="E12369" i="4" s="1"/>
  <c r="F12369" i="4"/>
  <c r="G12369" i="4" s="1" a="1"/>
  <c r="G12369" i="4" s="1"/>
  <c r="J12369" i="4"/>
  <c r="A12370" i="4"/>
  <c r="B12370" i="4"/>
  <c r="C12370" i="4" s="1" a="1"/>
  <c r="C12370" i="4" s="1"/>
  <c r="D12370" i="4"/>
  <c r="E12370" i="4" s="1" a="1"/>
  <c r="E12370" i="4" s="1"/>
  <c r="F12370" i="4"/>
  <c r="G12370" i="4" s="1" a="1"/>
  <c r="G12370" i="4" s="1"/>
  <c r="J12370" i="4"/>
  <c r="A12371" i="4"/>
  <c r="B12371" i="4"/>
  <c r="C12371" i="4" s="1" a="1"/>
  <c r="C12371" i="4" s="1"/>
  <c r="D12371" i="4"/>
  <c r="E12371" i="4" s="1" a="1"/>
  <c r="E12371" i="4" s="1"/>
  <c r="F12371" i="4"/>
  <c r="G12371" i="4" s="1" a="1"/>
  <c r="G12371" i="4" s="1"/>
  <c r="J12371" i="4"/>
  <c r="A12372" i="4"/>
  <c r="B12372" i="4"/>
  <c r="C12372" i="4" s="1" a="1"/>
  <c r="C12372" i="4" s="1"/>
  <c r="D12372" i="4"/>
  <c r="E12372" i="4" s="1" a="1"/>
  <c r="E12372" i="4" s="1"/>
  <c r="F12372" i="4"/>
  <c r="G12372" i="4" s="1" a="1"/>
  <c r="G12372" i="4" s="1"/>
  <c r="J12372" i="4"/>
  <c r="A12373" i="4"/>
  <c r="B12373" i="4"/>
  <c r="C12373" i="4" s="1" a="1"/>
  <c r="C12373" i="4" s="1"/>
  <c r="D12373" i="4"/>
  <c r="E12373" i="4" s="1" a="1"/>
  <c r="E12373" i="4" s="1"/>
  <c r="F12373" i="4"/>
  <c r="G12373" i="4" s="1" a="1"/>
  <c r="G12373" i="4" s="1"/>
  <c r="J12373" i="4"/>
  <c r="A12374" i="4"/>
  <c r="B12374" i="4"/>
  <c r="C12374" i="4" s="1" a="1"/>
  <c r="C12374" i="4" s="1"/>
  <c r="D12374" i="4"/>
  <c r="E12374" i="4" s="1" a="1"/>
  <c r="E12374" i="4" s="1"/>
  <c r="F12374" i="4"/>
  <c r="G12374" i="4" s="1" a="1"/>
  <c r="G12374" i="4" s="1"/>
  <c r="J12374" i="4"/>
  <c r="A12375" i="4"/>
  <c r="B12375" i="4"/>
  <c r="C12375" i="4" s="1" a="1"/>
  <c r="C12375" i="4" s="1"/>
  <c r="D12375" i="4"/>
  <c r="E12375" i="4" s="1" a="1"/>
  <c r="E12375" i="4" s="1"/>
  <c r="F12375" i="4"/>
  <c r="G12375" i="4" s="1" a="1"/>
  <c r="G12375" i="4" s="1"/>
  <c r="J12375" i="4"/>
  <c r="A12376" i="4"/>
  <c r="B12376" i="4"/>
  <c r="C12376" i="4" s="1" a="1"/>
  <c r="C12376" i="4" s="1"/>
  <c r="D12376" i="4"/>
  <c r="E12376" i="4" s="1" a="1"/>
  <c r="E12376" i="4" s="1"/>
  <c r="F12376" i="4"/>
  <c r="G12376" i="4" s="1" a="1"/>
  <c r="G12376" i="4" s="1"/>
  <c r="J12376" i="4"/>
  <c r="A12377" i="4"/>
  <c r="B12377" i="4"/>
  <c r="C12377" i="4" s="1" a="1"/>
  <c r="C12377" i="4" s="1"/>
  <c r="D12377" i="4"/>
  <c r="E12377" i="4" s="1" a="1"/>
  <c r="E12377" i="4" s="1"/>
  <c r="F12377" i="4"/>
  <c r="G12377" i="4" s="1" a="1"/>
  <c r="G12377" i="4" s="1"/>
  <c r="J12377" i="4"/>
  <c r="A12378" i="4"/>
  <c r="B12378" i="4"/>
  <c r="C12378" i="4" s="1" a="1"/>
  <c r="C12378" i="4" s="1"/>
  <c r="D12378" i="4"/>
  <c r="E12378" i="4" s="1" a="1"/>
  <c r="E12378" i="4" s="1"/>
  <c r="F12378" i="4"/>
  <c r="G12378" i="4" s="1" a="1"/>
  <c r="G12378" i="4" s="1"/>
  <c r="J12378" i="4"/>
  <c r="A12379" i="4"/>
  <c r="B12379" i="4"/>
  <c r="C12379" i="4" s="1" a="1"/>
  <c r="C12379" i="4" s="1"/>
  <c r="D12379" i="4"/>
  <c r="E12379" i="4" s="1" a="1"/>
  <c r="E12379" i="4" s="1"/>
  <c r="F12379" i="4"/>
  <c r="G12379" i="4" s="1" a="1"/>
  <c r="G12379" i="4" s="1"/>
  <c r="J12379" i="4"/>
  <c r="A12380" i="4"/>
  <c r="B12380" i="4"/>
  <c r="C12380" i="4" s="1" a="1"/>
  <c r="C12380" i="4" s="1"/>
  <c r="D12380" i="4"/>
  <c r="E12380" i="4" s="1" a="1"/>
  <c r="E12380" i="4" s="1"/>
  <c r="F12380" i="4"/>
  <c r="G12380" i="4" s="1" a="1"/>
  <c r="G12380" i="4" s="1"/>
  <c r="J12380" i="4"/>
  <c r="A12381" i="4"/>
  <c r="B12381" i="4"/>
  <c r="C12381" i="4" s="1" a="1"/>
  <c r="C12381" i="4" s="1"/>
  <c r="D12381" i="4"/>
  <c r="E12381" i="4" s="1" a="1"/>
  <c r="E12381" i="4" s="1"/>
  <c r="F12381" i="4"/>
  <c r="G12381" i="4" s="1" a="1"/>
  <c r="G12381" i="4" s="1"/>
  <c r="J12381" i="4"/>
  <c r="A12382" i="4"/>
  <c r="B12382" i="4"/>
  <c r="C12382" i="4" s="1" a="1"/>
  <c r="C12382" i="4" s="1"/>
  <c r="D12382" i="4"/>
  <c r="E12382" i="4" s="1" a="1"/>
  <c r="E12382" i="4" s="1"/>
  <c r="F12382" i="4"/>
  <c r="G12382" i="4" s="1" a="1"/>
  <c r="G12382" i="4" s="1"/>
  <c r="J12382" i="4"/>
  <c r="A12383" i="4"/>
  <c r="B12383" i="4"/>
  <c r="C12383" i="4" s="1" a="1"/>
  <c r="C12383" i="4" s="1"/>
  <c r="D12383" i="4"/>
  <c r="E12383" i="4" s="1" a="1"/>
  <c r="E12383" i="4" s="1"/>
  <c r="F12383" i="4"/>
  <c r="G12383" i="4" s="1" a="1"/>
  <c r="G12383" i="4" s="1"/>
  <c r="J12383" i="4"/>
  <c r="A12384" i="4"/>
  <c r="B12384" i="4"/>
  <c r="C12384" i="4" s="1" a="1"/>
  <c r="C12384" i="4" s="1"/>
  <c r="D12384" i="4"/>
  <c r="E12384" i="4" s="1" a="1"/>
  <c r="E12384" i="4" s="1"/>
  <c r="F12384" i="4"/>
  <c r="G12384" i="4" s="1" a="1"/>
  <c r="G12384" i="4" s="1"/>
  <c r="J12384" i="4"/>
  <c r="A12385" i="4"/>
  <c r="B12385" i="4"/>
  <c r="C12385" i="4" s="1" a="1"/>
  <c r="C12385" i="4" s="1"/>
  <c r="D12385" i="4"/>
  <c r="E12385" i="4" s="1" a="1"/>
  <c r="E12385" i="4" s="1"/>
  <c r="F12385" i="4"/>
  <c r="G12385" i="4" s="1" a="1"/>
  <c r="G12385" i="4" s="1"/>
  <c r="J12385" i="4"/>
  <c r="A12386" i="4"/>
  <c r="B12386" i="4"/>
  <c r="C12386" i="4" s="1" a="1"/>
  <c r="C12386" i="4" s="1"/>
  <c r="D12386" i="4"/>
  <c r="E12386" i="4" s="1" a="1"/>
  <c r="E12386" i="4" s="1"/>
  <c r="F12386" i="4"/>
  <c r="G12386" i="4" s="1" a="1"/>
  <c r="G12386" i="4" s="1"/>
  <c r="J12386" i="4"/>
  <c r="A12387" i="4"/>
  <c r="B12387" i="4"/>
  <c r="C12387" i="4" s="1" a="1"/>
  <c r="C12387" i="4" s="1"/>
  <c r="D12387" i="4"/>
  <c r="E12387" i="4" s="1" a="1"/>
  <c r="E12387" i="4" s="1"/>
  <c r="F12387" i="4"/>
  <c r="G12387" i="4" s="1" a="1"/>
  <c r="G12387" i="4" s="1"/>
  <c r="J12387" i="4"/>
  <c r="A12388" i="4"/>
  <c r="B12388" i="4"/>
  <c r="C12388" i="4" s="1" a="1"/>
  <c r="C12388" i="4" s="1"/>
  <c r="D12388" i="4"/>
  <c r="E12388" i="4" s="1" a="1"/>
  <c r="E12388" i="4" s="1"/>
  <c r="F12388" i="4"/>
  <c r="G12388" i="4" s="1" a="1"/>
  <c r="G12388" i="4" s="1"/>
  <c r="J12388" i="4"/>
  <c r="A12389" i="4"/>
  <c r="B12389" i="4"/>
  <c r="C12389" i="4" s="1" a="1"/>
  <c r="C12389" i="4" s="1"/>
  <c r="D12389" i="4"/>
  <c r="E12389" i="4" s="1" a="1"/>
  <c r="E12389" i="4" s="1"/>
  <c r="F12389" i="4"/>
  <c r="G12389" i="4" s="1" a="1"/>
  <c r="G12389" i="4" s="1"/>
  <c r="J12389" i="4"/>
  <c r="A12390" i="4"/>
  <c r="B12390" i="4"/>
  <c r="C12390" i="4" s="1" a="1"/>
  <c r="C12390" i="4" s="1"/>
  <c r="D12390" i="4"/>
  <c r="E12390" i="4" s="1" a="1"/>
  <c r="E12390" i="4" s="1"/>
  <c r="F12390" i="4"/>
  <c r="G12390" i="4" s="1" a="1"/>
  <c r="G12390" i="4" s="1"/>
  <c r="J12390" i="4"/>
  <c r="A12391" i="4"/>
  <c r="B12391" i="4"/>
  <c r="C12391" i="4" s="1" a="1"/>
  <c r="C12391" i="4" s="1"/>
  <c r="D12391" i="4"/>
  <c r="E12391" i="4" s="1" a="1"/>
  <c r="E12391" i="4" s="1"/>
  <c r="F12391" i="4"/>
  <c r="G12391" i="4" s="1" a="1"/>
  <c r="G12391" i="4" s="1"/>
  <c r="J12391" i="4"/>
  <c r="A12392" i="4"/>
  <c r="B12392" i="4"/>
  <c r="C12392" i="4" s="1" a="1"/>
  <c r="C12392" i="4" s="1"/>
  <c r="D12392" i="4"/>
  <c r="E12392" i="4" s="1" a="1"/>
  <c r="E12392" i="4" s="1"/>
  <c r="F12392" i="4"/>
  <c r="G12392" i="4" s="1" a="1"/>
  <c r="G12392" i="4" s="1"/>
  <c r="J12392" i="4"/>
  <c r="A12393" i="4"/>
  <c r="B12393" i="4"/>
  <c r="C12393" i="4" s="1" a="1"/>
  <c r="C12393" i="4" s="1"/>
  <c r="D12393" i="4"/>
  <c r="E12393" i="4" s="1" a="1"/>
  <c r="E12393" i="4" s="1"/>
  <c r="F12393" i="4"/>
  <c r="G12393" i="4" s="1" a="1"/>
  <c r="G12393" i="4" s="1"/>
  <c r="J12393" i="4"/>
  <c r="A12394" i="4"/>
  <c r="B12394" i="4"/>
  <c r="C12394" i="4" s="1" a="1"/>
  <c r="C12394" i="4" s="1"/>
  <c r="D12394" i="4"/>
  <c r="E12394" i="4" s="1" a="1"/>
  <c r="E12394" i="4" s="1"/>
  <c r="F12394" i="4"/>
  <c r="G12394" i="4" s="1" a="1"/>
  <c r="G12394" i="4" s="1"/>
  <c r="J12394" i="4"/>
  <c r="A12395" i="4"/>
  <c r="B12395" i="4"/>
  <c r="C12395" i="4" s="1" a="1"/>
  <c r="C12395" i="4" s="1"/>
  <c r="D12395" i="4"/>
  <c r="E12395" i="4" s="1" a="1"/>
  <c r="E12395" i="4" s="1"/>
  <c r="F12395" i="4"/>
  <c r="G12395" i="4" s="1" a="1"/>
  <c r="G12395" i="4" s="1"/>
  <c r="J12395" i="4"/>
  <c r="A12396" i="4"/>
  <c r="B12396" i="4"/>
  <c r="C12396" i="4" s="1" a="1"/>
  <c r="C12396" i="4" s="1"/>
  <c r="D12396" i="4"/>
  <c r="E12396" i="4" s="1" a="1"/>
  <c r="E12396" i="4" s="1"/>
  <c r="F12396" i="4"/>
  <c r="G12396" i="4" s="1" a="1"/>
  <c r="G12396" i="4" s="1"/>
  <c r="J12396" i="4"/>
  <c r="A12397" i="4"/>
  <c r="B12397" i="4"/>
  <c r="C12397" i="4" s="1" a="1"/>
  <c r="C12397" i="4" s="1"/>
  <c r="D12397" i="4"/>
  <c r="E12397" i="4" s="1" a="1"/>
  <c r="E12397" i="4" s="1"/>
  <c r="F12397" i="4"/>
  <c r="G12397" i="4" s="1" a="1"/>
  <c r="G12397" i="4" s="1"/>
  <c r="J12397" i="4"/>
  <c r="A12398" i="4"/>
  <c r="B12398" i="4"/>
  <c r="C12398" i="4" s="1" a="1"/>
  <c r="C12398" i="4" s="1"/>
  <c r="D12398" i="4"/>
  <c r="E12398" i="4" s="1" a="1"/>
  <c r="E12398" i="4" s="1"/>
  <c r="F12398" i="4"/>
  <c r="G12398" i="4" s="1" a="1"/>
  <c r="G12398" i="4" s="1"/>
  <c r="J12398" i="4"/>
  <c r="A12399" i="4"/>
  <c r="B12399" i="4"/>
  <c r="C12399" i="4" s="1" a="1"/>
  <c r="C12399" i="4" s="1"/>
  <c r="D12399" i="4"/>
  <c r="E12399" i="4" s="1" a="1"/>
  <c r="E12399" i="4" s="1"/>
  <c r="F12399" i="4"/>
  <c r="G12399" i="4" s="1" a="1"/>
  <c r="G12399" i="4" s="1"/>
  <c r="J12399" i="4"/>
  <c r="A12400" i="4"/>
  <c r="B12400" i="4"/>
  <c r="C12400" i="4" s="1" a="1"/>
  <c r="C12400" i="4" s="1"/>
  <c r="D12400" i="4"/>
  <c r="E12400" i="4" s="1" a="1"/>
  <c r="E12400" i="4" s="1"/>
  <c r="F12400" i="4"/>
  <c r="G12400" i="4" s="1" a="1"/>
  <c r="G12400" i="4" s="1"/>
  <c r="J12400" i="4"/>
  <c r="A12401" i="4"/>
  <c r="B12401" i="4"/>
  <c r="C12401" i="4" s="1" a="1"/>
  <c r="C12401" i="4" s="1"/>
  <c r="D12401" i="4"/>
  <c r="E12401" i="4" s="1" a="1"/>
  <c r="E12401" i="4" s="1"/>
  <c r="F12401" i="4"/>
  <c r="G12401" i="4" s="1" a="1"/>
  <c r="G12401" i="4" s="1"/>
  <c r="J12401" i="4"/>
  <c r="A12402" i="4"/>
  <c r="B12402" i="4"/>
  <c r="C12402" i="4" s="1" a="1"/>
  <c r="C12402" i="4" s="1"/>
  <c r="D12402" i="4"/>
  <c r="E12402" i="4" s="1" a="1"/>
  <c r="E12402" i="4" s="1"/>
  <c r="F12402" i="4"/>
  <c r="G12402" i="4" s="1" a="1"/>
  <c r="G12402" i="4" s="1"/>
  <c r="J12402" i="4"/>
  <c r="A12403" i="4"/>
  <c r="B12403" i="4"/>
  <c r="C12403" i="4" s="1" a="1"/>
  <c r="C12403" i="4" s="1"/>
  <c r="D12403" i="4"/>
  <c r="E12403" i="4" s="1" a="1"/>
  <c r="E12403" i="4" s="1"/>
  <c r="F12403" i="4"/>
  <c r="G12403" i="4" s="1" a="1"/>
  <c r="G12403" i="4" s="1"/>
  <c r="J12403" i="4"/>
  <c r="A12404" i="4"/>
  <c r="B12404" i="4"/>
  <c r="C12404" i="4" s="1" a="1"/>
  <c r="C12404" i="4" s="1"/>
  <c r="D12404" i="4"/>
  <c r="E12404" i="4" s="1" a="1"/>
  <c r="E12404" i="4" s="1"/>
  <c r="F12404" i="4"/>
  <c r="G12404" i="4" s="1" a="1"/>
  <c r="G12404" i="4" s="1"/>
  <c r="J12404" i="4"/>
  <c r="A12405" i="4"/>
  <c r="B12405" i="4"/>
  <c r="C12405" i="4" s="1" a="1"/>
  <c r="C12405" i="4" s="1"/>
  <c r="D12405" i="4"/>
  <c r="E12405" i="4" s="1" a="1"/>
  <c r="E12405" i="4" s="1"/>
  <c r="F12405" i="4"/>
  <c r="G12405" i="4" s="1" a="1"/>
  <c r="G12405" i="4" s="1"/>
  <c r="J12405" i="4"/>
  <c r="A12406" i="4"/>
  <c r="B12406" i="4"/>
  <c r="C12406" i="4" s="1" a="1"/>
  <c r="C12406" i="4" s="1"/>
  <c r="D12406" i="4"/>
  <c r="E12406" i="4" s="1" a="1"/>
  <c r="E12406" i="4" s="1"/>
  <c r="F12406" i="4"/>
  <c r="G12406" i="4" s="1" a="1"/>
  <c r="G12406" i="4" s="1"/>
  <c r="J12406" i="4"/>
  <c r="A12407" i="4"/>
  <c r="B12407" i="4"/>
  <c r="C12407" i="4" s="1" a="1"/>
  <c r="C12407" i="4" s="1"/>
  <c r="D12407" i="4"/>
  <c r="E12407" i="4" s="1" a="1"/>
  <c r="E12407" i="4" s="1"/>
  <c r="F12407" i="4"/>
  <c r="G12407" i="4" s="1" a="1"/>
  <c r="G12407" i="4" s="1"/>
  <c r="J12407" i="4"/>
  <c r="A12408" i="4"/>
  <c r="B12408" i="4"/>
  <c r="C12408" i="4" s="1" a="1"/>
  <c r="C12408" i="4" s="1"/>
  <c r="D12408" i="4"/>
  <c r="E12408" i="4" s="1" a="1"/>
  <c r="E12408" i="4" s="1"/>
  <c r="F12408" i="4"/>
  <c r="G12408" i="4" s="1" a="1"/>
  <c r="G12408" i="4" s="1"/>
  <c r="J12408" i="4"/>
  <c r="A12409" i="4"/>
  <c r="B12409" i="4"/>
  <c r="C12409" i="4" s="1" a="1"/>
  <c r="C12409" i="4" s="1"/>
  <c r="D12409" i="4"/>
  <c r="E12409" i="4" s="1" a="1"/>
  <c r="E12409" i="4" s="1"/>
  <c r="F12409" i="4"/>
  <c r="G12409" i="4" s="1" a="1"/>
  <c r="G12409" i="4" s="1"/>
  <c r="J12409" i="4"/>
  <c r="A12410" i="4"/>
  <c r="B12410" i="4"/>
  <c r="C12410" i="4" s="1" a="1"/>
  <c r="C12410" i="4" s="1"/>
  <c r="D12410" i="4"/>
  <c r="E12410" i="4" s="1" a="1"/>
  <c r="E12410" i="4" s="1"/>
  <c r="F12410" i="4"/>
  <c r="G12410" i="4" s="1" a="1"/>
  <c r="G12410" i="4" s="1"/>
  <c r="J12410" i="4"/>
  <c r="A12411" i="4"/>
  <c r="B12411" i="4"/>
  <c r="C12411" i="4" s="1" a="1"/>
  <c r="C12411" i="4" s="1"/>
  <c r="D12411" i="4"/>
  <c r="E12411" i="4" s="1" a="1"/>
  <c r="E12411" i="4" s="1"/>
  <c r="F12411" i="4"/>
  <c r="G12411" i="4" s="1" a="1"/>
  <c r="G12411" i="4" s="1"/>
  <c r="J12411" i="4"/>
  <c r="A12412" i="4"/>
  <c r="B12412" i="4"/>
  <c r="C12412" i="4" s="1" a="1"/>
  <c r="C12412" i="4" s="1"/>
  <c r="D12412" i="4"/>
  <c r="E12412" i="4" s="1" a="1"/>
  <c r="E12412" i="4" s="1"/>
  <c r="F12412" i="4"/>
  <c r="G12412" i="4" s="1" a="1"/>
  <c r="G12412" i="4" s="1"/>
  <c r="J12412" i="4"/>
  <c r="A12413" i="4"/>
  <c r="B12413" i="4"/>
  <c r="C12413" i="4" s="1" a="1"/>
  <c r="C12413" i="4" s="1"/>
  <c r="D12413" i="4"/>
  <c r="E12413" i="4" s="1" a="1"/>
  <c r="E12413" i="4" s="1"/>
  <c r="F12413" i="4"/>
  <c r="G12413" i="4" s="1" a="1"/>
  <c r="G12413" i="4" s="1"/>
  <c r="J12413" i="4"/>
  <c r="A12414" i="4"/>
  <c r="B12414" i="4"/>
  <c r="C12414" i="4" s="1" a="1"/>
  <c r="C12414" i="4" s="1"/>
  <c r="D12414" i="4"/>
  <c r="E12414" i="4" s="1" a="1"/>
  <c r="E12414" i="4" s="1"/>
  <c r="F12414" i="4"/>
  <c r="G12414" i="4" s="1" a="1"/>
  <c r="G12414" i="4" s="1"/>
  <c r="J12414" i="4"/>
  <c r="A12415" i="4"/>
  <c r="B12415" i="4"/>
  <c r="C12415" i="4" s="1" a="1"/>
  <c r="C12415" i="4" s="1"/>
  <c r="D12415" i="4"/>
  <c r="E12415" i="4" s="1" a="1"/>
  <c r="E12415" i="4" s="1"/>
  <c r="F12415" i="4"/>
  <c r="G12415" i="4" s="1" a="1"/>
  <c r="G12415" i="4" s="1"/>
  <c r="J12415" i="4"/>
  <c r="A12416" i="4"/>
  <c r="B12416" i="4"/>
  <c r="C12416" i="4" s="1" a="1"/>
  <c r="C12416" i="4" s="1"/>
  <c r="D12416" i="4"/>
  <c r="E12416" i="4" s="1" a="1"/>
  <c r="E12416" i="4" s="1"/>
  <c r="F12416" i="4"/>
  <c r="G12416" i="4" s="1" a="1"/>
  <c r="G12416" i="4" s="1"/>
  <c r="J12416" i="4"/>
  <c r="A12417" i="4"/>
  <c r="B12417" i="4"/>
  <c r="C12417" i="4" s="1" a="1"/>
  <c r="C12417" i="4" s="1"/>
  <c r="D12417" i="4"/>
  <c r="E12417" i="4" s="1" a="1"/>
  <c r="E12417" i="4" s="1"/>
  <c r="F12417" i="4"/>
  <c r="G12417" i="4" s="1" a="1"/>
  <c r="G12417" i="4" s="1"/>
  <c r="J12417" i="4"/>
  <c r="A12418" i="4"/>
  <c r="B12418" i="4"/>
  <c r="C12418" i="4" s="1" a="1"/>
  <c r="C12418" i="4" s="1"/>
  <c r="D12418" i="4"/>
  <c r="E12418" i="4" s="1" a="1"/>
  <c r="E12418" i="4" s="1"/>
  <c r="F12418" i="4"/>
  <c r="G12418" i="4" s="1" a="1"/>
  <c r="G12418" i="4" s="1"/>
  <c r="J12418" i="4"/>
  <c r="A12419" i="4"/>
  <c r="B12419" i="4"/>
  <c r="C12419" i="4" s="1" a="1"/>
  <c r="C12419" i="4" s="1"/>
  <c r="D12419" i="4"/>
  <c r="E12419" i="4" s="1" a="1"/>
  <c r="E12419" i="4" s="1"/>
  <c r="F12419" i="4"/>
  <c r="G12419" i="4" s="1" a="1"/>
  <c r="G12419" i="4" s="1"/>
  <c r="J12419" i="4"/>
  <c r="A12420" i="4"/>
  <c r="B12420" i="4"/>
  <c r="C12420" i="4" s="1" a="1"/>
  <c r="C12420" i="4" s="1"/>
  <c r="D12420" i="4"/>
  <c r="E12420" i="4" s="1" a="1"/>
  <c r="E12420" i="4" s="1"/>
  <c r="F12420" i="4"/>
  <c r="G12420" i="4" s="1" a="1"/>
  <c r="G12420" i="4" s="1"/>
  <c r="J12420" i="4"/>
  <c r="A12421" i="4"/>
  <c r="B12421" i="4"/>
  <c r="C12421" i="4" s="1" a="1"/>
  <c r="C12421" i="4" s="1"/>
  <c r="D12421" i="4"/>
  <c r="E12421" i="4" s="1" a="1"/>
  <c r="E12421" i="4" s="1"/>
  <c r="F12421" i="4"/>
  <c r="G12421" i="4" s="1" a="1"/>
  <c r="G12421" i="4" s="1"/>
  <c r="J12421" i="4"/>
  <c r="A12422" i="4"/>
  <c r="B12422" i="4"/>
  <c r="C12422" i="4" s="1" a="1"/>
  <c r="C12422" i="4" s="1"/>
  <c r="D12422" i="4"/>
  <c r="E12422" i="4" s="1" a="1"/>
  <c r="E12422" i="4" s="1"/>
  <c r="F12422" i="4"/>
  <c r="G12422" i="4" s="1" a="1"/>
  <c r="G12422" i="4" s="1"/>
  <c r="J12422" i="4"/>
  <c r="A12423" i="4"/>
  <c r="B12423" i="4"/>
  <c r="C12423" i="4" s="1" a="1"/>
  <c r="C12423" i="4" s="1"/>
  <c r="D12423" i="4"/>
  <c r="E12423" i="4" s="1" a="1"/>
  <c r="E12423" i="4" s="1"/>
  <c r="F12423" i="4"/>
  <c r="G12423" i="4" s="1" a="1"/>
  <c r="G12423" i="4" s="1"/>
  <c r="J12423" i="4"/>
  <c r="A12424" i="4"/>
  <c r="B12424" i="4"/>
  <c r="C12424" i="4" s="1" a="1"/>
  <c r="C12424" i="4" s="1"/>
  <c r="D12424" i="4"/>
  <c r="E12424" i="4" s="1" a="1"/>
  <c r="E12424" i="4" s="1"/>
  <c r="F12424" i="4"/>
  <c r="G12424" i="4" s="1" a="1"/>
  <c r="G12424" i="4" s="1"/>
  <c r="J12424" i="4"/>
  <c r="A12425" i="4"/>
  <c r="B12425" i="4"/>
  <c r="C12425" i="4" s="1" a="1"/>
  <c r="C12425" i="4" s="1"/>
  <c r="D12425" i="4"/>
  <c r="E12425" i="4" s="1" a="1"/>
  <c r="E12425" i="4" s="1"/>
  <c r="F12425" i="4"/>
  <c r="G12425" i="4" s="1" a="1"/>
  <c r="G12425" i="4" s="1"/>
  <c r="J12425" i="4"/>
  <c r="A12426" i="4"/>
  <c r="B12426" i="4"/>
  <c r="C12426" i="4" s="1" a="1"/>
  <c r="C12426" i="4" s="1"/>
  <c r="D12426" i="4"/>
  <c r="E12426" i="4" s="1" a="1"/>
  <c r="E12426" i="4" s="1"/>
  <c r="F12426" i="4"/>
  <c r="G12426" i="4" s="1" a="1"/>
  <c r="G12426" i="4" s="1"/>
  <c r="J12426" i="4"/>
  <c r="A12427" i="4"/>
  <c r="B12427" i="4"/>
  <c r="C12427" i="4" s="1" a="1"/>
  <c r="C12427" i="4" s="1"/>
  <c r="D12427" i="4"/>
  <c r="E12427" i="4" s="1" a="1"/>
  <c r="E12427" i="4" s="1"/>
  <c r="F12427" i="4"/>
  <c r="G12427" i="4" s="1" a="1"/>
  <c r="G12427" i="4" s="1"/>
  <c r="J12427" i="4"/>
  <c r="A12428" i="4"/>
  <c r="B12428" i="4"/>
  <c r="C12428" i="4" s="1" a="1"/>
  <c r="C12428" i="4" s="1"/>
  <c r="D12428" i="4"/>
  <c r="E12428" i="4" s="1" a="1"/>
  <c r="E12428" i="4" s="1"/>
  <c r="F12428" i="4"/>
  <c r="G12428" i="4" s="1" a="1"/>
  <c r="G12428" i="4" s="1"/>
  <c r="J12428" i="4"/>
  <c r="A12429" i="4"/>
  <c r="B12429" i="4"/>
  <c r="C12429" i="4" s="1" a="1"/>
  <c r="C12429" i="4" s="1"/>
  <c r="D12429" i="4"/>
  <c r="E12429" i="4" s="1" a="1"/>
  <c r="E12429" i="4" s="1"/>
  <c r="F12429" i="4"/>
  <c r="G12429" i="4" s="1" a="1"/>
  <c r="G12429" i="4" s="1"/>
  <c r="J12429" i="4"/>
  <c r="A12430" i="4"/>
  <c r="B12430" i="4"/>
  <c r="C12430" i="4" s="1" a="1"/>
  <c r="C12430" i="4" s="1"/>
  <c r="D12430" i="4"/>
  <c r="E12430" i="4" s="1" a="1"/>
  <c r="E12430" i="4" s="1"/>
  <c r="F12430" i="4"/>
  <c r="G12430" i="4" s="1" a="1"/>
  <c r="G12430" i="4" s="1"/>
  <c r="J12430" i="4"/>
  <c r="A12431" i="4"/>
  <c r="B12431" i="4"/>
  <c r="C12431" i="4" s="1" a="1"/>
  <c r="C12431" i="4" s="1"/>
  <c r="D12431" i="4"/>
  <c r="E12431" i="4" s="1" a="1"/>
  <c r="E12431" i="4" s="1"/>
  <c r="F12431" i="4"/>
  <c r="G12431" i="4" s="1" a="1"/>
  <c r="G12431" i="4" s="1"/>
  <c r="J12431" i="4"/>
  <c r="A12432" i="4"/>
  <c r="B12432" i="4"/>
  <c r="C12432" i="4" s="1" a="1"/>
  <c r="C12432" i="4" s="1"/>
  <c r="D12432" i="4"/>
  <c r="E12432" i="4" s="1" a="1"/>
  <c r="E12432" i="4" s="1"/>
  <c r="F12432" i="4"/>
  <c r="G12432" i="4" s="1" a="1"/>
  <c r="G12432" i="4" s="1"/>
  <c r="J12432" i="4"/>
  <c r="A12433" i="4"/>
  <c r="B12433" i="4"/>
  <c r="C12433" i="4" s="1" a="1"/>
  <c r="C12433" i="4" s="1"/>
  <c r="D12433" i="4"/>
  <c r="E12433" i="4" s="1" a="1"/>
  <c r="E12433" i="4" s="1"/>
  <c r="F12433" i="4"/>
  <c r="G12433" i="4" s="1" a="1"/>
  <c r="G12433" i="4" s="1"/>
  <c r="J12433" i="4"/>
  <c r="A12434" i="4"/>
  <c r="B12434" i="4"/>
  <c r="C12434" i="4" s="1" a="1"/>
  <c r="C12434" i="4" s="1"/>
  <c r="D12434" i="4"/>
  <c r="E12434" i="4" s="1" a="1"/>
  <c r="E12434" i="4" s="1"/>
  <c r="F12434" i="4"/>
  <c r="G12434" i="4" s="1" a="1"/>
  <c r="G12434" i="4" s="1"/>
  <c r="J12434" i="4"/>
  <c r="A12435" i="4"/>
  <c r="B12435" i="4"/>
  <c r="C12435" i="4" s="1" a="1"/>
  <c r="C12435" i="4" s="1"/>
  <c r="D12435" i="4"/>
  <c r="E12435" i="4" s="1" a="1"/>
  <c r="E12435" i="4" s="1"/>
  <c r="F12435" i="4"/>
  <c r="G12435" i="4" s="1" a="1"/>
  <c r="G12435" i="4" s="1"/>
  <c r="J12435" i="4"/>
  <c r="A12436" i="4"/>
  <c r="B12436" i="4"/>
  <c r="C12436" i="4" s="1" a="1"/>
  <c r="C12436" i="4" s="1"/>
  <c r="D12436" i="4"/>
  <c r="E12436" i="4" s="1" a="1"/>
  <c r="E12436" i="4" s="1"/>
  <c r="F12436" i="4"/>
  <c r="G12436" i="4" s="1" a="1"/>
  <c r="G12436" i="4" s="1"/>
  <c r="J12436" i="4"/>
  <c r="A12437" i="4"/>
  <c r="B12437" i="4"/>
  <c r="C12437" i="4" s="1" a="1"/>
  <c r="C12437" i="4" s="1"/>
  <c r="D12437" i="4"/>
  <c r="E12437" i="4" s="1" a="1"/>
  <c r="E12437" i="4" s="1"/>
  <c r="F12437" i="4"/>
  <c r="G12437" i="4" s="1" a="1"/>
  <c r="G12437" i="4" s="1"/>
  <c r="J12437" i="4"/>
  <c r="A12438" i="4"/>
  <c r="B12438" i="4"/>
  <c r="C12438" i="4" s="1" a="1"/>
  <c r="C12438" i="4" s="1"/>
  <c r="D12438" i="4"/>
  <c r="E12438" i="4" s="1" a="1"/>
  <c r="E12438" i="4" s="1"/>
  <c r="F12438" i="4"/>
  <c r="G12438" i="4" s="1" a="1"/>
  <c r="G12438" i="4" s="1"/>
  <c r="J12438" i="4"/>
  <c r="A12439" i="4"/>
  <c r="B12439" i="4"/>
  <c r="C12439" i="4" s="1" a="1"/>
  <c r="C12439" i="4" s="1"/>
  <c r="D12439" i="4"/>
  <c r="E12439" i="4" s="1" a="1"/>
  <c r="E12439" i="4" s="1"/>
  <c r="F12439" i="4"/>
  <c r="G12439" i="4" s="1" a="1"/>
  <c r="G12439" i="4" s="1"/>
  <c r="J12439" i="4"/>
  <c r="A12440" i="4"/>
  <c r="B12440" i="4"/>
  <c r="C12440" i="4" s="1" a="1"/>
  <c r="C12440" i="4" s="1"/>
  <c r="D12440" i="4"/>
  <c r="E12440" i="4" s="1" a="1"/>
  <c r="E12440" i="4" s="1"/>
  <c r="F12440" i="4"/>
  <c r="G12440" i="4" s="1" a="1"/>
  <c r="G12440" i="4" s="1"/>
  <c r="J12440" i="4"/>
  <c r="A12441" i="4"/>
  <c r="B12441" i="4"/>
  <c r="C12441" i="4" s="1" a="1"/>
  <c r="C12441" i="4" s="1"/>
  <c r="D12441" i="4"/>
  <c r="E12441" i="4" s="1" a="1"/>
  <c r="E12441" i="4" s="1"/>
  <c r="F12441" i="4"/>
  <c r="G12441" i="4" s="1" a="1"/>
  <c r="G12441" i="4" s="1"/>
  <c r="J12441" i="4"/>
  <c r="A12442" i="4"/>
  <c r="B12442" i="4"/>
  <c r="C12442" i="4" s="1" a="1"/>
  <c r="C12442" i="4" s="1"/>
  <c r="D12442" i="4"/>
  <c r="E12442" i="4" s="1" a="1"/>
  <c r="E12442" i="4" s="1"/>
  <c r="F12442" i="4"/>
  <c r="G12442" i="4" s="1" a="1"/>
  <c r="G12442" i="4" s="1"/>
  <c r="J12442" i="4"/>
  <c r="A12443" i="4"/>
  <c r="B12443" i="4"/>
  <c r="C12443" i="4" s="1" a="1"/>
  <c r="C12443" i="4" s="1"/>
  <c r="D12443" i="4"/>
  <c r="E12443" i="4" s="1" a="1"/>
  <c r="E12443" i="4" s="1"/>
  <c r="F12443" i="4"/>
  <c r="G12443" i="4" s="1" a="1"/>
  <c r="G12443" i="4" s="1"/>
  <c r="J12443" i="4"/>
  <c r="A12444" i="4"/>
  <c r="B12444" i="4"/>
  <c r="C12444" i="4" s="1" a="1"/>
  <c r="C12444" i="4" s="1"/>
  <c r="D12444" i="4"/>
  <c r="E12444" i="4" s="1" a="1"/>
  <c r="E12444" i="4" s="1"/>
  <c r="F12444" i="4"/>
  <c r="G12444" i="4" s="1" a="1"/>
  <c r="G12444" i="4" s="1"/>
  <c r="J12444" i="4"/>
  <c r="A12445" i="4"/>
  <c r="B12445" i="4"/>
  <c r="C12445" i="4" s="1" a="1"/>
  <c r="C12445" i="4" s="1"/>
  <c r="D12445" i="4"/>
  <c r="E12445" i="4" s="1" a="1"/>
  <c r="E12445" i="4" s="1"/>
  <c r="F12445" i="4"/>
  <c r="G12445" i="4" s="1" a="1"/>
  <c r="G12445" i="4" s="1"/>
  <c r="J12445" i="4"/>
  <c r="A12446" i="4"/>
  <c r="B12446" i="4"/>
  <c r="C12446" i="4" s="1" a="1"/>
  <c r="C12446" i="4" s="1"/>
  <c r="D12446" i="4"/>
  <c r="E12446" i="4" s="1" a="1"/>
  <c r="E12446" i="4" s="1"/>
  <c r="F12446" i="4"/>
  <c r="G12446" i="4" s="1" a="1"/>
  <c r="G12446" i="4" s="1"/>
  <c r="J12446" i="4"/>
  <c r="A12447" i="4"/>
  <c r="B12447" i="4"/>
  <c r="C12447" i="4" s="1" a="1"/>
  <c r="C12447" i="4" s="1"/>
  <c r="D12447" i="4"/>
  <c r="E12447" i="4" s="1" a="1"/>
  <c r="E12447" i="4" s="1"/>
  <c r="F12447" i="4"/>
  <c r="G12447" i="4" s="1" a="1"/>
  <c r="G12447" i="4" s="1"/>
  <c r="J12447" i="4"/>
  <c r="A12448" i="4"/>
  <c r="B12448" i="4"/>
  <c r="C12448" i="4" s="1" a="1"/>
  <c r="C12448" i="4" s="1"/>
  <c r="D12448" i="4"/>
  <c r="E12448" i="4" s="1" a="1"/>
  <c r="E12448" i="4" s="1"/>
  <c r="F12448" i="4"/>
  <c r="G12448" i="4" s="1" a="1"/>
  <c r="G12448" i="4" s="1"/>
  <c r="J12448" i="4"/>
  <c r="A12449" i="4"/>
  <c r="B12449" i="4"/>
  <c r="C12449" i="4" s="1" a="1"/>
  <c r="C12449" i="4" s="1"/>
  <c r="D12449" i="4"/>
  <c r="E12449" i="4" s="1" a="1"/>
  <c r="E12449" i="4" s="1"/>
  <c r="F12449" i="4"/>
  <c r="G12449" i="4" s="1" a="1"/>
  <c r="G12449" i="4" s="1"/>
  <c r="J12449" i="4"/>
  <c r="A12450" i="4"/>
  <c r="B12450" i="4"/>
  <c r="C12450" i="4" s="1" a="1"/>
  <c r="C12450" i="4" s="1"/>
  <c r="D12450" i="4"/>
  <c r="E12450" i="4" s="1" a="1"/>
  <c r="E12450" i="4" s="1"/>
  <c r="F12450" i="4"/>
  <c r="G12450" i="4" s="1" a="1"/>
  <c r="G12450" i="4" s="1"/>
  <c r="J12450" i="4"/>
  <c r="A12451" i="4"/>
  <c r="B12451" i="4"/>
  <c r="C12451" i="4" s="1" a="1"/>
  <c r="C12451" i="4" s="1"/>
  <c r="D12451" i="4"/>
  <c r="E12451" i="4" s="1" a="1"/>
  <c r="E12451" i="4" s="1"/>
  <c r="F12451" i="4"/>
  <c r="G12451" i="4" s="1" a="1"/>
  <c r="G12451" i="4" s="1"/>
  <c r="J12451" i="4"/>
  <c r="A12452" i="4"/>
  <c r="B12452" i="4"/>
  <c r="C12452" i="4" s="1" a="1"/>
  <c r="C12452" i="4" s="1"/>
  <c r="D12452" i="4"/>
  <c r="E12452" i="4" s="1" a="1"/>
  <c r="E12452" i="4" s="1"/>
  <c r="F12452" i="4"/>
  <c r="G12452" i="4" s="1" a="1"/>
  <c r="G12452" i="4" s="1"/>
  <c r="J12452" i="4"/>
  <c r="A12453" i="4"/>
  <c r="B12453" i="4"/>
  <c r="C12453" i="4" s="1" a="1"/>
  <c r="C12453" i="4" s="1"/>
  <c r="D12453" i="4"/>
  <c r="E12453" i="4" s="1" a="1"/>
  <c r="E12453" i="4" s="1"/>
  <c r="F12453" i="4"/>
  <c r="G12453" i="4" s="1" a="1"/>
  <c r="G12453" i="4" s="1"/>
  <c r="J12453" i="4"/>
  <c r="A12454" i="4"/>
  <c r="B12454" i="4"/>
  <c r="C12454" i="4" s="1" a="1"/>
  <c r="C12454" i="4" s="1"/>
  <c r="D12454" i="4"/>
  <c r="E12454" i="4" s="1" a="1"/>
  <c r="E12454" i="4" s="1"/>
  <c r="F12454" i="4"/>
  <c r="G12454" i="4" s="1" a="1"/>
  <c r="G12454" i="4" s="1"/>
  <c r="J12454" i="4"/>
  <c r="A12455" i="4"/>
  <c r="B12455" i="4"/>
  <c r="C12455" i="4" s="1" a="1"/>
  <c r="C12455" i="4" s="1"/>
  <c r="D12455" i="4"/>
  <c r="E12455" i="4" s="1" a="1"/>
  <c r="E12455" i="4" s="1"/>
  <c r="F12455" i="4"/>
  <c r="G12455" i="4" s="1" a="1"/>
  <c r="G12455" i="4" s="1"/>
  <c r="J12455" i="4"/>
  <c r="A12456" i="4"/>
  <c r="B12456" i="4"/>
  <c r="C12456" i="4" s="1" a="1"/>
  <c r="C12456" i="4" s="1"/>
  <c r="D12456" i="4"/>
  <c r="E12456" i="4" s="1" a="1"/>
  <c r="E12456" i="4" s="1"/>
  <c r="F12456" i="4"/>
  <c r="G12456" i="4" s="1" a="1"/>
  <c r="G12456" i="4" s="1"/>
  <c r="J12456" i="4"/>
  <c r="A12457" i="4"/>
  <c r="B12457" i="4"/>
  <c r="C12457" i="4" s="1" a="1"/>
  <c r="C12457" i="4" s="1"/>
  <c r="D12457" i="4"/>
  <c r="E12457" i="4" s="1" a="1"/>
  <c r="E12457" i="4" s="1"/>
  <c r="F12457" i="4"/>
  <c r="G12457" i="4" s="1" a="1"/>
  <c r="G12457" i="4" s="1"/>
  <c r="J12457" i="4"/>
  <c r="A12458" i="4"/>
  <c r="B12458" i="4"/>
  <c r="C12458" i="4" s="1" a="1"/>
  <c r="C12458" i="4" s="1"/>
  <c r="D12458" i="4"/>
  <c r="E12458" i="4" s="1" a="1"/>
  <c r="E12458" i="4" s="1"/>
  <c r="F12458" i="4"/>
  <c r="G12458" i="4" s="1" a="1"/>
  <c r="G12458" i="4" s="1"/>
  <c r="J12458" i="4"/>
  <c r="A12459" i="4"/>
  <c r="B12459" i="4"/>
  <c r="C12459" i="4" s="1" a="1"/>
  <c r="C12459" i="4" s="1"/>
  <c r="D12459" i="4"/>
  <c r="E12459" i="4" s="1" a="1"/>
  <c r="E12459" i="4" s="1"/>
  <c r="F12459" i="4"/>
  <c r="G12459" i="4" s="1" a="1"/>
  <c r="G12459" i="4" s="1"/>
  <c r="J12459" i="4"/>
  <c r="A12460" i="4"/>
  <c r="B12460" i="4"/>
  <c r="C12460" i="4" s="1" a="1"/>
  <c r="C12460" i="4" s="1"/>
  <c r="D12460" i="4"/>
  <c r="E12460" i="4" s="1" a="1"/>
  <c r="E12460" i="4" s="1"/>
  <c r="F12460" i="4"/>
  <c r="G12460" i="4" s="1" a="1"/>
  <c r="G12460" i="4" s="1"/>
  <c r="J12460" i="4"/>
  <c r="A12461" i="4"/>
  <c r="B12461" i="4"/>
  <c r="C12461" i="4" s="1" a="1"/>
  <c r="C12461" i="4" s="1"/>
  <c r="D12461" i="4"/>
  <c r="E12461" i="4" s="1" a="1"/>
  <c r="E12461" i="4" s="1"/>
  <c r="F12461" i="4"/>
  <c r="G12461" i="4" s="1" a="1"/>
  <c r="G12461" i="4" s="1"/>
  <c r="J12461" i="4"/>
  <c r="A12462" i="4"/>
  <c r="B12462" i="4"/>
  <c r="C12462" i="4" s="1" a="1"/>
  <c r="C12462" i="4" s="1"/>
  <c r="D12462" i="4"/>
  <c r="E12462" i="4" s="1" a="1"/>
  <c r="E12462" i="4" s="1"/>
  <c r="F12462" i="4"/>
  <c r="G12462" i="4" s="1" a="1"/>
  <c r="G12462" i="4" s="1"/>
  <c r="J12462" i="4"/>
  <c r="A12463" i="4"/>
  <c r="B12463" i="4"/>
  <c r="C12463" i="4" s="1" a="1"/>
  <c r="C12463" i="4" s="1"/>
  <c r="D12463" i="4"/>
  <c r="E12463" i="4" s="1" a="1"/>
  <c r="E12463" i="4" s="1"/>
  <c r="F12463" i="4"/>
  <c r="G12463" i="4" s="1" a="1"/>
  <c r="G12463" i="4" s="1"/>
  <c r="J12463" i="4"/>
  <c r="A12464" i="4"/>
  <c r="B12464" i="4"/>
  <c r="C12464" i="4" s="1" a="1"/>
  <c r="C12464" i="4" s="1"/>
  <c r="D12464" i="4"/>
  <c r="E12464" i="4" s="1" a="1"/>
  <c r="E12464" i="4" s="1"/>
  <c r="F12464" i="4"/>
  <c r="G12464" i="4" s="1" a="1"/>
  <c r="G12464" i="4" s="1"/>
  <c r="J12464" i="4"/>
  <c r="A12465" i="4"/>
  <c r="B12465" i="4"/>
  <c r="C12465" i="4" s="1" a="1"/>
  <c r="C12465" i="4" s="1"/>
  <c r="D12465" i="4"/>
  <c r="E12465" i="4" s="1" a="1"/>
  <c r="E12465" i="4" s="1"/>
  <c r="F12465" i="4"/>
  <c r="G12465" i="4" s="1" a="1"/>
  <c r="G12465" i="4" s="1"/>
  <c r="J12465" i="4"/>
  <c r="A12466" i="4"/>
  <c r="B12466" i="4"/>
  <c r="C12466" i="4" s="1" a="1"/>
  <c r="C12466" i="4" s="1"/>
  <c r="D12466" i="4"/>
  <c r="E12466" i="4" s="1" a="1"/>
  <c r="E12466" i="4" s="1"/>
  <c r="F12466" i="4"/>
  <c r="G12466" i="4" s="1" a="1"/>
  <c r="G12466" i="4" s="1"/>
  <c r="J12466" i="4"/>
  <c r="A12467" i="4"/>
  <c r="B12467" i="4"/>
  <c r="C12467" i="4" s="1" a="1"/>
  <c r="C12467" i="4" s="1"/>
  <c r="D12467" i="4"/>
  <c r="E12467" i="4" s="1" a="1"/>
  <c r="E12467" i="4" s="1"/>
  <c r="F12467" i="4"/>
  <c r="G12467" i="4" s="1" a="1"/>
  <c r="G12467" i="4" s="1"/>
  <c r="J12467" i="4"/>
  <c r="A12468" i="4"/>
  <c r="B12468" i="4"/>
  <c r="C12468" i="4" s="1" a="1"/>
  <c r="C12468" i="4" s="1"/>
  <c r="D12468" i="4"/>
  <c r="E12468" i="4" s="1" a="1"/>
  <c r="E12468" i="4" s="1"/>
  <c r="F12468" i="4"/>
  <c r="G12468" i="4" s="1" a="1"/>
  <c r="G12468" i="4" s="1"/>
  <c r="J12468" i="4"/>
  <c r="A12469" i="4"/>
  <c r="B12469" i="4"/>
  <c r="C12469" i="4" s="1" a="1"/>
  <c r="C12469" i="4" s="1"/>
  <c r="D12469" i="4"/>
  <c r="E12469" i="4" s="1" a="1"/>
  <c r="E12469" i="4" s="1"/>
  <c r="F12469" i="4"/>
  <c r="G12469" i="4" s="1" a="1"/>
  <c r="G12469" i="4" s="1"/>
  <c r="J12469" i="4"/>
  <c r="A12470" i="4"/>
  <c r="B12470" i="4"/>
  <c r="C12470" i="4" s="1" a="1"/>
  <c r="C12470" i="4" s="1"/>
  <c r="D12470" i="4"/>
  <c r="E12470" i="4" s="1" a="1"/>
  <c r="E12470" i="4" s="1"/>
  <c r="F12470" i="4"/>
  <c r="G12470" i="4" s="1" a="1"/>
  <c r="G12470" i="4" s="1"/>
  <c r="J12470" i="4"/>
  <c r="A12471" i="4"/>
  <c r="B12471" i="4"/>
  <c r="C12471" i="4" s="1" a="1"/>
  <c r="C12471" i="4" s="1"/>
  <c r="D12471" i="4"/>
  <c r="E12471" i="4" s="1" a="1"/>
  <c r="E12471" i="4" s="1"/>
  <c r="F12471" i="4"/>
  <c r="G12471" i="4" s="1" a="1"/>
  <c r="G12471" i="4" s="1"/>
  <c r="J12471" i="4"/>
  <c r="A12472" i="4"/>
  <c r="B12472" i="4"/>
  <c r="C12472" i="4" s="1" a="1"/>
  <c r="C12472" i="4" s="1"/>
  <c r="D12472" i="4"/>
  <c r="E12472" i="4" s="1" a="1"/>
  <c r="E12472" i="4" s="1"/>
  <c r="F12472" i="4"/>
  <c r="G12472" i="4" s="1" a="1"/>
  <c r="G12472" i="4" s="1"/>
  <c r="J12472" i="4"/>
  <c r="A12473" i="4"/>
  <c r="B12473" i="4"/>
  <c r="C12473" i="4" s="1" a="1"/>
  <c r="C12473" i="4" s="1"/>
  <c r="D12473" i="4"/>
  <c r="E12473" i="4" s="1" a="1"/>
  <c r="E12473" i="4" s="1"/>
  <c r="F12473" i="4"/>
  <c r="G12473" i="4" s="1" a="1"/>
  <c r="G12473" i="4" s="1"/>
  <c r="J12473" i="4"/>
  <c r="A12474" i="4"/>
  <c r="B12474" i="4"/>
  <c r="C12474" i="4" s="1" a="1"/>
  <c r="C12474" i="4" s="1"/>
  <c r="D12474" i="4"/>
  <c r="E12474" i="4" s="1" a="1"/>
  <c r="E12474" i="4" s="1"/>
  <c r="F12474" i="4"/>
  <c r="G12474" i="4" s="1" a="1"/>
  <c r="G12474" i="4" s="1"/>
  <c r="J12474" i="4"/>
  <c r="A12475" i="4"/>
  <c r="B12475" i="4"/>
  <c r="C12475" i="4" s="1" a="1"/>
  <c r="C12475" i="4" s="1"/>
  <c r="D12475" i="4"/>
  <c r="E12475" i="4" s="1" a="1"/>
  <c r="E12475" i="4" s="1"/>
  <c r="F12475" i="4"/>
  <c r="G12475" i="4" s="1" a="1"/>
  <c r="G12475" i="4" s="1"/>
  <c r="J12475" i="4"/>
  <c r="A12476" i="4"/>
  <c r="B12476" i="4"/>
  <c r="C12476" i="4" s="1" a="1"/>
  <c r="C12476" i="4" s="1"/>
  <c r="D12476" i="4"/>
  <c r="E12476" i="4" s="1" a="1"/>
  <c r="E12476" i="4" s="1"/>
  <c r="F12476" i="4"/>
  <c r="G12476" i="4" s="1" a="1"/>
  <c r="G12476" i="4" s="1"/>
  <c r="J12476" i="4"/>
  <c r="A12477" i="4"/>
  <c r="B12477" i="4"/>
  <c r="C12477" i="4" s="1" a="1"/>
  <c r="C12477" i="4" s="1"/>
  <c r="D12477" i="4"/>
  <c r="E12477" i="4" s="1" a="1"/>
  <c r="E12477" i="4" s="1"/>
  <c r="F12477" i="4"/>
  <c r="G12477" i="4" s="1" a="1"/>
  <c r="G12477" i="4" s="1"/>
  <c r="J12477" i="4"/>
  <c r="A12478" i="4"/>
  <c r="B12478" i="4"/>
  <c r="C12478" i="4" s="1" a="1"/>
  <c r="C12478" i="4" s="1"/>
  <c r="D12478" i="4"/>
  <c r="E12478" i="4" s="1" a="1"/>
  <c r="E12478" i="4" s="1"/>
  <c r="F12478" i="4"/>
  <c r="G12478" i="4" s="1" a="1"/>
  <c r="G12478" i="4" s="1"/>
  <c r="J12478" i="4"/>
  <c r="A12479" i="4"/>
  <c r="B12479" i="4"/>
  <c r="C12479" i="4" s="1" a="1"/>
  <c r="C12479" i="4" s="1"/>
  <c r="D12479" i="4"/>
  <c r="E12479" i="4" s="1" a="1"/>
  <c r="E12479" i="4" s="1"/>
  <c r="F12479" i="4"/>
  <c r="G12479" i="4" s="1" a="1"/>
  <c r="G12479" i="4" s="1"/>
  <c r="J12479" i="4"/>
  <c r="A12480" i="4"/>
  <c r="B12480" i="4"/>
  <c r="C12480" i="4" s="1" a="1"/>
  <c r="C12480" i="4" s="1"/>
  <c r="D12480" i="4"/>
  <c r="E12480" i="4" s="1" a="1"/>
  <c r="E12480" i="4" s="1"/>
  <c r="F12480" i="4"/>
  <c r="G12480" i="4" s="1" a="1"/>
  <c r="G12480" i="4" s="1"/>
  <c r="J12480" i="4"/>
  <c r="A12481" i="4"/>
  <c r="B12481" i="4"/>
  <c r="C12481" i="4" s="1" a="1"/>
  <c r="C12481" i="4" s="1"/>
  <c r="D12481" i="4"/>
  <c r="E12481" i="4" s="1" a="1"/>
  <c r="E12481" i="4" s="1"/>
  <c r="F12481" i="4"/>
  <c r="G12481" i="4" s="1" a="1"/>
  <c r="G12481" i="4" s="1"/>
  <c r="J12481" i="4"/>
  <c r="A12482" i="4"/>
  <c r="B12482" i="4"/>
  <c r="C12482" i="4" s="1" a="1"/>
  <c r="C12482" i="4" s="1"/>
  <c r="D12482" i="4"/>
  <c r="E12482" i="4" s="1" a="1"/>
  <c r="E12482" i="4" s="1"/>
  <c r="F12482" i="4"/>
  <c r="G12482" i="4" s="1" a="1"/>
  <c r="G12482" i="4" s="1"/>
  <c r="J12482" i="4"/>
  <c r="A12483" i="4"/>
  <c r="B12483" i="4"/>
  <c r="C12483" i="4" s="1" a="1"/>
  <c r="C12483" i="4" s="1"/>
  <c r="D12483" i="4"/>
  <c r="E12483" i="4" s="1" a="1"/>
  <c r="E12483" i="4" s="1"/>
  <c r="F12483" i="4"/>
  <c r="G12483" i="4" s="1" a="1"/>
  <c r="G12483" i="4" s="1"/>
  <c r="J12483" i="4"/>
  <c r="A12484" i="4"/>
  <c r="B12484" i="4"/>
  <c r="C12484" i="4" s="1" a="1"/>
  <c r="C12484" i="4" s="1"/>
  <c r="D12484" i="4"/>
  <c r="E12484" i="4" s="1" a="1"/>
  <c r="E12484" i="4" s="1"/>
  <c r="F12484" i="4"/>
  <c r="G12484" i="4" s="1" a="1"/>
  <c r="G12484" i="4" s="1"/>
  <c r="J12484" i="4"/>
  <c r="A12485" i="4"/>
  <c r="B12485" i="4"/>
  <c r="C12485" i="4" s="1" a="1"/>
  <c r="C12485" i="4" s="1"/>
  <c r="D12485" i="4"/>
  <c r="E12485" i="4" s="1" a="1"/>
  <c r="E12485" i="4" s="1"/>
  <c r="F12485" i="4"/>
  <c r="G12485" i="4" s="1" a="1"/>
  <c r="G12485" i="4" s="1"/>
  <c r="J12485" i="4"/>
  <c r="A12486" i="4"/>
  <c r="B12486" i="4"/>
  <c r="C12486" i="4" s="1" a="1"/>
  <c r="C12486" i="4" s="1"/>
  <c r="D12486" i="4"/>
  <c r="E12486" i="4" s="1" a="1"/>
  <c r="E12486" i="4" s="1"/>
  <c r="F12486" i="4"/>
  <c r="G12486" i="4" s="1" a="1"/>
  <c r="G12486" i="4" s="1"/>
  <c r="J12486" i="4"/>
  <c r="A12487" i="4"/>
  <c r="B12487" i="4"/>
  <c r="C12487" i="4" s="1" a="1"/>
  <c r="C12487" i="4" s="1"/>
  <c r="D12487" i="4"/>
  <c r="E12487" i="4" s="1" a="1"/>
  <c r="E12487" i="4" s="1"/>
  <c r="F12487" i="4"/>
  <c r="G12487" i="4" s="1" a="1"/>
  <c r="G12487" i="4" s="1"/>
  <c r="J12487" i="4"/>
  <c r="A12488" i="4"/>
  <c r="B12488" i="4"/>
  <c r="C12488" i="4" s="1" a="1"/>
  <c r="C12488" i="4" s="1"/>
  <c r="D12488" i="4"/>
  <c r="E12488" i="4" s="1" a="1"/>
  <c r="E12488" i="4" s="1"/>
  <c r="F12488" i="4"/>
  <c r="G12488" i="4" s="1" a="1"/>
  <c r="G12488" i="4" s="1"/>
  <c r="J12488" i="4"/>
  <c r="A12489" i="4"/>
  <c r="B12489" i="4"/>
  <c r="C12489" i="4" s="1" a="1"/>
  <c r="C12489" i="4" s="1"/>
  <c r="D12489" i="4"/>
  <c r="E12489" i="4" s="1" a="1"/>
  <c r="E12489" i="4" s="1"/>
  <c r="F12489" i="4"/>
  <c r="G12489" i="4" s="1" a="1"/>
  <c r="G12489" i="4" s="1"/>
  <c r="J12489" i="4"/>
  <c r="A12490" i="4"/>
  <c r="B12490" i="4"/>
  <c r="C12490" i="4" s="1" a="1"/>
  <c r="C12490" i="4" s="1"/>
  <c r="D12490" i="4"/>
  <c r="E12490" i="4" s="1" a="1"/>
  <c r="E12490" i="4" s="1"/>
  <c r="F12490" i="4"/>
  <c r="G12490" i="4" s="1" a="1"/>
  <c r="G12490" i="4" s="1"/>
  <c r="J12490" i="4"/>
  <c r="A12491" i="4"/>
  <c r="B12491" i="4"/>
  <c r="C12491" i="4" s="1" a="1"/>
  <c r="C12491" i="4" s="1"/>
  <c r="D12491" i="4"/>
  <c r="E12491" i="4" s="1" a="1"/>
  <c r="E12491" i="4" s="1"/>
  <c r="F12491" i="4"/>
  <c r="G12491" i="4" s="1" a="1"/>
  <c r="G12491" i="4" s="1"/>
  <c r="J12491" i="4"/>
  <c r="A12492" i="4"/>
  <c r="B12492" i="4"/>
  <c r="C12492" i="4" s="1" a="1"/>
  <c r="C12492" i="4" s="1"/>
  <c r="D12492" i="4"/>
  <c r="E12492" i="4" s="1" a="1"/>
  <c r="E12492" i="4" s="1"/>
  <c r="F12492" i="4"/>
  <c r="G12492" i="4" s="1" a="1"/>
  <c r="G12492" i="4" s="1"/>
  <c r="J12492" i="4"/>
  <c r="A12493" i="4"/>
  <c r="B12493" i="4"/>
  <c r="C12493" i="4" s="1" a="1"/>
  <c r="C12493" i="4" s="1"/>
  <c r="D12493" i="4"/>
  <c r="E12493" i="4" s="1" a="1"/>
  <c r="E12493" i="4" s="1"/>
  <c r="F12493" i="4"/>
  <c r="G12493" i="4" s="1" a="1"/>
  <c r="G12493" i="4" s="1"/>
  <c r="J12493" i="4"/>
  <c r="A12494" i="4"/>
  <c r="B12494" i="4"/>
  <c r="C12494" i="4" s="1" a="1"/>
  <c r="C12494" i="4" s="1"/>
  <c r="D12494" i="4"/>
  <c r="E12494" i="4" s="1" a="1"/>
  <c r="E12494" i="4" s="1"/>
  <c r="F12494" i="4"/>
  <c r="G12494" i="4" s="1" a="1"/>
  <c r="G12494" i="4" s="1"/>
  <c r="J12494" i="4"/>
  <c r="A12495" i="4"/>
  <c r="B12495" i="4"/>
  <c r="C12495" i="4" s="1" a="1"/>
  <c r="C12495" i="4" s="1"/>
  <c r="D12495" i="4"/>
  <c r="E12495" i="4" s="1" a="1"/>
  <c r="E12495" i="4" s="1"/>
  <c r="F12495" i="4"/>
  <c r="G12495" i="4" s="1" a="1"/>
  <c r="G12495" i="4" s="1"/>
  <c r="J12495" i="4"/>
  <c r="A12496" i="4"/>
  <c r="B12496" i="4"/>
  <c r="C12496" i="4" s="1" a="1"/>
  <c r="C12496" i="4" s="1"/>
  <c r="D12496" i="4"/>
  <c r="E12496" i="4" s="1" a="1"/>
  <c r="E12496" i="4" s="1"/>
  <c r="F12496" i="4"/>
  <c r="G12496" i="4" s="1" a="1"/>
  <c r="G12496" i="4" s="1"/>
  <c r="J12496" i="4"/>
  <c r="A12497" i="4"/>
  <c r="B12497" i="4"/>
  <c r="C12497" i="4" s="1" a="1"/>
  <c r="C12497" i="4" s="1"/>
  <c r="D12497" i="4"/>
  <c r="E12497" i="4" s="1" a="1"/>
  <c r="E12497" i="4" s="1"/>
  <c r="F12497" i="4"/>
  <c r="G12497" i="4" s="1" a="1"/>
  <c r="G12497" i="4" s="1"/>
  <c r="J12497" i="4"/>
  <c r="A12498" i="4"/>
  <c r="B12498" i="4"/>
  <c r="C12498" i="4" s="1" a="1"/>
  <c r="C12498" i="4" s="1"/>
  <c r="D12498" i="4"/>
  <c r="E12498" i="4" s="1" a="1"/>
  <c r="E12498" i="4" s="1"/>
  <c r="F12498" i="4"/>
  <c r="G12498" i="4" s="1" a="1"/>
  <c r="G12498" i="4" s="1"/>
  <c r="J12498" i="4"/>
  <c r="A12499" i="4"/>
  <c r="B12499" i="4"/>
  <c r="C12499" i="4" s="1" a="1"/>
  <c r="C12499" i="4" s="1"/>
  <c r="D12499" i="4"/>
  <c r="E12499" i="4" s="1" a="1"/>
  <c r="E12499" i="4" s="1"/>
  <c r="F12499" i="4"/>
  <c r="G12499" i="4" s="1" a="1"/>
  <c r="G12499" i="4" s="1"/>
  <c r="J12499" i="4"/>
  <c r="A12500" i="4"/>
  <c r="B12500" i="4"/>
  <c r="C12500" i="4" s="1" a="1"/>
  <c r="C12500" i="4" s="1"/>
  <c r="D12500" i="4"/>
  <c r="E12500" i="4" s="1" a="1"/>
  <c r="E12500" i="4" s="1"/>
  <c r="F12500" i="4"/>
  <c r="G12500" i="4" s="1" a="1"/>
  <c r="G12500" i="4" s="1"/>
  <c r="J12500" i="4"/>
  <c r="A12501" i="4"/>
  <c r="B12501" i="4"/>
  <c r="C12501" i="4" s="1" a="1"/>
  <c r="C12501" i="4" s="1"/>
  <c r="D12501" i="4"/>
  <c r="E12501" i="4" s="1" a="1"/>
  <c r="E12501" i="4" s="1"/>
  <c r="F12501" i="4"/>
  <c r="G12501" i="4" s="1" a="1"/>
  <c r="G12501" i="4" s="1"/>
  <c r="J12501" i="4"/>
  <c r="A12502" i="4"/>
  <c r="B12502" i="4"/>
  <c r="C12502" i="4" s="1" a="1"/>
  <c r="C12502" i="4" s="1"/>
  <c r="D12502" i="4"/>
  <c r="E12502" i="4" s="1" a="1"/>
  <c r="E12502" i="4" s="1"/>
  <c r="F12502" i="4"/>
  <c r="G12502" i="4" s="1" a="1"/>
  <c r="G12502" i="4" s="1"/>
  <c r="J12502" i="4"/>
  <c r="A12503" i="4"/>
  <c r="B12503" i="4"/>
  <c r="C12503" i="4" s="1" a="1"/>
  <c r="C12503" i="4" s="1"/>
  <c r="D12503" i="4"/>
  <c r="E12503" i="4" s="1" a="1"/>
  <c r="E12503" i="4" s="1"/>
  <c r="F12503" i="4"/>
  <c r="G12503" i="4" s="1" a="1"/>
  <c r="G12503" i="4" s="1"/>
  <c r="J12503" i="4"/>
  <c r="A12504" i="4"/>
  <c r="B12504" i="4"/>
  <c r="C12504" i="4" s="1" a="1"/>
  <c r="C12504" i="4" s="1"/>
  <c r="D12504" i="4"/>
  <c r="E12504" i="4" s="1" a="1"/>
  <c r="E12504" i="4" s="1"/>
  <c r="F12504" i="4"/>
  <c r="G12504" i="4" s="1" a="1"/>
  <c r="G12504" i="4" s="1"/>
  <c r="J12504" i="4"/>
  <c r="A12505" i="4"/>
  <c r="B12505" i="4"/>
  <c r="C12505" i="4" s="1" a="1"/>
  <c r="C12505" i="4" s="1"/>
  <c r="D12505" i="4"/>
  <c r="E12505" i="4" s="1" a="1"/>
  <c r="E12505" i="4" s="1"/>
  <c r="F12505" i="4"/>
  <c r="G12505" i="4" s="1" a="1"/>
  <c r="G12505" i="4" s="1"/>
  <c r="J12505" i="4"/>
  <c r="A12506" i="4"/>
  <c r="B12506" i="4"/>
  <c r="C12506" i="4" s="1" a="1"/>
  <c r="C12506" i="4" s="1"/>
  <c r="D12506" i="4"/>
  <c r="E12506" i="4" s="1" a="1"/>
  <c r="E12506" i="4" s="1"/>
  <c r="F12506" i="4"/>
  <c r="G12506" i="4" s="1" a="1"/>
  <c r="G12506" i="4" s="1"/>
  <c r="J12506" i="4"/>
  <c r="A12507" i="4"/>
  <c r="B12507" i="4"/>
  <c r="C12507" i="4" s="1" a="1"/>
  <c r="C12507" i="4" s="1"/>
  <c r="D12507" i="4"/>
  <c r="E12507" i="4" s="1" a="1"/>
  <c r="E12507" i="4" s="1"/>
  <c r="F12507" i="4"/>
  <c r="G12507" i="4" s="1" a="1"/>
  <c r="G12507" i="4" s="1"/>
  <c r="J12507" i="4"/>
  <c r="A12508" i="4"/>
  <c r="B12508" i="4"/>
  <c r="C12508" i="4" s="1" a="1"/>
  <c r="C12508" i="4" s="1"/>
  <c r="D12508" i="4"/>
  <c r="E12508" i="4" s="1" a="1"/>
  <c r="E12508" i="4" s="1"/>
  <c r="F12508" i="4"/>
  <c r="G12508" i="4" s="1" a="1"/>
  <c r="G12508" i="4" s="1"/>
  <c r="J12508" i="4"/>
  <c r="A12509" i="4"/>
  <c r="B12509" i="4"/>
  <c r="C12509" i="4" s="1" a="1"/>
  <c r="C12509" i="4" s="1"/>
  <c r="D12509" i="4"/>
  <c r="E12509" i="4" s="1" a="1"/>
  <c r="E12509" i="4" s="1"/>
  <c r="F12509" i="4"/>
  <c r="G12509" i="4" s="1" a="1"/>
  <c r="G12509" i="4" s="1"/>
  <c r="J12509" i="4"/>
  <c r="A12510" i="4"/>
  <c r="B12510" i="4"/>
  <c r="C12510" i="4" s="1" a="1"/>
  <c r="C12510" i="4" s="1"/>
  <c r="D12510" i="4"/>
  <c r="E12510" i="4" s="1" a="1"/>
  <c r="E12510" i="4" s="1"/>
  <c r="F12510" i="4"/>
  <c r="G12510" i="4" s="1" a="1"/>
  <c r="G12510" i="4" s="1"/>
  <c r="J12510" i="4"/>
  <c r="A12511" i="4"/>
  <c r="B12511" i="4"/>
  <c r="C12511" i="4" s="1" a="1"/>
  <c r="C12511" i="4" s="1"/>
  <c r="D12511" i="4"/>
  <c r="E12511" i="4" s="1" a="1"/>
  <c r="E12511" i="4" s="1"/>
  <c r="F12511" i="4"/>
  <c r="G12511" i="4" s="1" a="1"/>
  <c r="G12511" i="4" s="1"/>
  <c r="J12511" i="4"/>
  <c r="A12512" i="4"/>
  <c r="B12512" i="4"/>
  <c r="C12512" i="4" s="1" a="1"/>
  <c r="C12512" i="4" s="1"/>
  <c r="D12512" i="4"/>
  <c r="E12512" i="4" s="1" a="1"/>
  <c r="E12512" i="4" s="1"/>
  <c r="F12512" i="4"/>
  <c r="G12512" i="4" s="1" a="1"/>
  <c r="G12512" i="4" s="1"/>
  <c r="J12512" i="4"/>
  <c r="A12513" i="4"/>
  <c r="B12513" i="4"/>
  <c r="C12513" i="4" s="1" a="1"/>
  <c r="C12513" i="4" s="1"/>
  <c r="D12513" i="4"/>
  <c r="E12513" i="4" s="1" a="1"/>
  <c r="E12513" i="4" s="1"/>
  <c r="F12513" i="4"/>
  <c r="G12513" i="4" s="1" a="1"/>
  <c r="G12513" i="4" s="1"/>
  <c r="J12513" i="4"/>
  <c r="A12514" i="4"/>
  <c r="B12514" i="4"/>
  <c r="C12514" i="4" s="1" a="1"/>
  <c r="C12514" i="4" s="1"/>
  <c r="D12514" i="4"/>
  <c r="E12514" i="4" s="1" a="1"/>
  <c r="E12514" i="4" s="1"/>
  <c r="F12514" i="4"/>
  <c r="G12514" i="4" s="1" a="1"/>
  <c r="G12514" i="4" s="1"/>
  <c r="J12514" i="4"/>
  <c r="A12515" i="4"/>
  <c r="B12515" i="4"/>
  <c r="C12515" i="4" s="1" a="1"/>
  <c r="C12515" i="4" s="1"/>
  <c r="D12515" i="4"/>
  <c r="E12515" i="4" s="1" a="1"/>
  <c r="E12515" i="4" s="1"/>
  <c r="F12515" i="4"/>
  <c r="G12515" i="4" s="1" a="1"/>
  <c r="G12515" i="4" s="1"/>
  <c r="J12515" i="4"/>
  <c r="A12516" i="4"/>
  <c r="B12516" i="4"/>
  <c r="C12516" i="4" s="1" a="1"/>
  <c r="C12516" i="4" s="1"/>
  <c r="D12516" i="4"/>
  <c r="E12516" i="4" s="1" a="1"/>
  <c r="E12516" i="4" s="1"/>
  <c r="F12516" i="4"/>
  <c r="G12516" i="4" s="1" a="1"/>
  <c r="G12516" i="4" s="1"/>
  <c r="J12516" i="4"/>
  <c r="A12517" i="4"/>
  <c r="B12517" i="4"/>
  <c r="C12517" i="4" s="1" a="1"/>
  <c r="C12517" i="4" s="1"/>
  <c r="D12517" i="4"/>
  <c r="E12517" i="4" s="1" a="1"/>
  <c r="E12517" i="4" s="1"/>
  <c r="F12517" i="4"/>
  <c r="G12517" i="4" s="1" a="1"/>
  <c r="G12517" i="4" s="1"/>
  <c r="J12517" i="4"/>
  <c r="A12518" i="4"/>
  <c r="B12518" i="4"/>
  <c r="C12518" i="4" s="1" a="1"/>
  <c r="C12518" i="4" s="1"/>
  <c r="D12518" i="4"/>
  <c r="E12518" i="4" s="1" a="1"/>
  <c r="E12518" i="4" s="1"/>
  <c r="F12518" i="4"/>
  <c r="G12518" i="4" s="1" a="1"/>
  <c r="G12518" i="4" s="1"/>
  <c r="J12518" i="4"/>
  <c r="A12519" i="4"/>
  <c r="B12519" i="4"/>
  <c r="C12519" i="4" s="1" a="1"/>
  <c r="C12519" i="4" s="1"/>
  <c r="D12519" i="4"/>
  <c r="E12519" i="4" s="1" a="1"/>
  <c r="E12519" i="4" s="1"/>
  <c r="F12519" i="4"/>
  <c r="G12519" i="4" s="1" a="1"/>
  <c r="G12519" i="4" s="1"/>
  <c r="J12519" i="4"/>
  <c r="A12520" i="4"/>
  <c r="B12520" i="4"/>
  <c r="C12520" i="4" s="1" a="1"/>
  <c r="C12520" i="4" s="1"/>
  <c r="D12520" i="4"/>
  <c r="E12520" i="4" s="1" a="1"/>
  <c r="E12520" i="4" s="1"/>
  <c r="F12520" i="4"/>
  <c r="G12520" i="4" s="1" a="1"/>
  <c r="G12520" i="4" s="1"/>
  <c r="J12520" i="4"/>
  <c r="A12521" i="4"/>
  <c r="B12521" i="4"/>
  <c r="C12521" i="4" s="1" a="1"/>
  <c r="C12521" i="4" s="1"/>
  <c r="D12521" i="4"/>
  <c r="E12521" i="4" s="1" a="1"/>
  <c r="E12521" i="4" s="1"/>
  <c r="F12521" i="4"/>
  <c r="G12521" i="4" s="1" a="1"/>
  <c r="G12521" i="4" s="1"/>
  <c r="J12521" i="4"/>
  <c r="A12522" i="4"/>
  <c r="B12522" i="4"/>
  <c r="C12522" i="4" s="1" a="1"/>
  <c r="C12522" i="4" s="1"/>
  <c r="D12522" i="4"/>
  <c r="E12522" i="4" s="1" a="1"/>
  <c r="E12522" i="4" s="1"/>
  <c r="F12522" i="4"/>
  <c r="G12522" i="4" s="1" a="1"/>
  <c r="G12522" i="4" s="1"/>
  <c r="J12522" i="4"/>
  <c r="A12523" i="4"/>
  <c r="B12523" i="4"/>
  <c r="C12523" i="4" s="1" a="1"/>
  <c r="C12523" i="4" s="1"/>
  <c r="D12523" i="4"/>
  <c r="E12523" i="4" s="1" a="1"/>
  <c r="E12523" i="4" s="1"/>
  <c r="F12523" i="4"/>
  <c r="G12523" i="4" s="1" a="1"/>
  <c r="G12523" i="4" s="1"/>
  <c r="J12523" i="4"/>
  <c r="A12524" i="4"/>
  <c r="B12524" i="4"/>
  <c r="C12524" i="4" s="1" a="1"/>
  <c r="C12524" i="4" s="1"/>
  <c r="D12524" i="4"/>
  <c r="E12524" i="4" s="1" a="1"/>
  <c r="E12524" i="4" s="1"/>
  <c r="F12524" i="4"/>
  <c r="G12524" i="4" s="1" a="1"/>
  <c r="G12524" i="4" s="1"/>
  <c r="J12524" i="4"/>
  <c r="A12525" i="4"/>
  <c r="B12525" i="4"/>
  <c r="C12525" i="4" s="1" a="1"/>
  <c r="C12525" i="4" s="1"/>
  <c r="D12525" i="4"/>
  <c r="E12525" i="4" s="1" a="1"/>
  <c r="E12525" i="4" s="1"/>
  <c r="F12525" i="4"/>
  <c r="G12525" i="4" s="1" a="1"/>
  <c r="G12525" i="4" s="1"/>
  <c r="J12525" i="4"/>
  <c r="A12526" i="4"/>
  <c r="B12526" i="4"/>
  <c r="C12526" i="4" s="1" a="1"/>
  <c r="C12526" i="4" s="1"/>
  <c r="D12526" i="4"/>
  <c r="E12526" i="4" s="1" a="1"/>
  <c r="E12526" i="4" s="1"/>
  <c r="F12526" i="4"/>
  <c r="G12526" i="4" s="1" a="1"/>
  <c r="G12526" i="4" s="1"/>
  <c r="J12526" i="4"/>
  <c r="A12527" i="4"/>
  <c r="B12527" i="4"/>
  <c r="C12527" i="4" s="1" a="1"/>
  <c r="C12527" i="4" s="1"/>
  <c r="D12527" i="4"/>
  <c r="E12527" i="4" s="1" a="1"/>
  <c r="E12527" i="4" s="1"/>
  <c r="F12527" i="4"/>
  <c r="G12527" i="4" s="1" a="1"/>
  <c r="G12527" i="4" s="1"/>
  <c r="J12527" i="4"/>
  <c r="A12528" i="4"/>
  <c r="B12528" i="4"/>
  <c r="C12528" i="4" s="1" a="1"/>
  <c r="C12528" i="4" s="1"/>
  <c r="D12528" i="4"/>
  <c r="E12528" i="4" s="1" a="1"/>
  <c r="E12528" i="4" s="1"/>
  <c r="F12528" i="4"/>
  <c r="G12528" i="4" s="1" a="1"/>
  <c r="G12528" i="4" s="1"/>
  <c r="J12528" i="4"/>
  <c r="A12529" i="4"/>
  <c r="B12529" i="4"/>
  <c r="C12529" i="4" s="1" a="1"/>
  <c r="C12529" i="4" s="1"/>
  <c r="D12529" i="4"/>
  <c r="E12529" i="4" s="1" a="1"/>
  <c r="E12529" i="4" s="1"/>
  <c r="F12529" i="4"/>
  <c r="G12529" i="4" s="1" a="1"/>
  <c r="G12529" i="4" s="1"/>
  <c r="J12529" i="4"/>
  <c r="A12530" i="4"/>
  <c r="B12530" i="4"/>
  <c r="C12530" i="4" s="1" a="1"/>
  <c r="C12530" i="4" s="1"/>
  <c r="D12530" i="4"/>
  <c r="E12530" i="4" s="1" a="1"/>
  <c r="E12530" i="4" s="1"/>
  <c r="F12530" i="4"/>
  <c r="G12530" i="4" s="1" a="1"/>
  <c r="G12530" i="4" s="1"/>
  <c r="J12530" i="4"/>
  <c r="A12531" i="4"/>
  <c r="B12531" i="4"/>
  <c r="C12531" i="4" s="1" a="1"/>
  <c r="C12531" i="4" s="1"/>
  <c r="D12531" i="4"/>
  <c r="E12531" i="4" s="1" a="1"/>
  <c r="E12531" i="4" s="1"/>
  <c r="F12531" i="4"/>
  <c r="G12531" i="4" s="1" a="1"/>
  <c r="G12531" i="4" s="1"/>
  <c r="J12531" i="4"/>
  <c r="A12532" i="4"/>
  <c r="B12532" i="4"/>
  <c r="C12532" i="4" s="1" a="1"/>
  <c r="C12532" i="4" s="1"/>
  <c r="D12532" i="4"/>
  <c r="E12532" i="4" s="1" a="1"/>
  <c r="E12532" i="4" s="1"/>
  <c r="F12532" i="4"/>
  <c r="G12532" i="4" s="1" a="1"/>
  <c r="G12532" i="4" s="1"/>
  <c r="J12532" i="4"/>
  <c r="A12533" i="4"/>
  <c r="B12533" i="4"/>
  <c r="C12533" i="4" s="1" a="1"/>
  <c r="C12533" i="4" s="1"/>
  <c r="D12533" i="4"/>
  <c r="E12533" i="4" s="1" a="1"/>
  <c r="E12533" i="4" s="1"/>
  <c r="F12533" i="4"/>
  <c r="G12533" i="4" s="1" a="1"/>
  <c r="G12533" i="4" s="1"/>
  <c r="J12533" i="4"/>
  <c r="A12534" i="4"/>
  <c r="B12534" i="4"/>
  <c r="C12534" i="4" s="1" a="1"/>
  <c r="C12534" i="4" s="1"/>
  <c r="D12534" i="4"/>
  <c r="E12534" i="4" s="1" a="1"/>
  <c r="E12534" i="4" s="1"/>
  <c r="F12534" i="4"/>
  <c r="G12534" i="4" s="1" a="1"/>
  <c r="G12534" i="4" s="1"/>
  <c r="J12534" i="4"/>
  <c r="A12535" i="4"/>
  <c r="B12535" i="4"/>
  <c r="C12535" i="4" s="1" a="1"/>
  <c r="C12535" i="4" s="1"/>
  <c r="D12535" i="4"/>
  <c r="E12535" i="4" s="1" a="1"/>
  <c r="E12535" i="4" s="1"/>
  <c r="F12535" i="4"/>
  <c r="G12535" i="4" s="1" a="1"/>
  <c r="G12535" i="4" s="1"/>
  <c r="J12535" i="4"/>
  <c r="A12536" i="4"/>
  <c r="B12536" i="4"/>
  <c r="C12536" i="4" s="1" a="1"/>
  <c r="C12536" i="4" s="1"/>
  <c r="D12536" i="4"/>
  <c r="E12536" i="4" s="1" a="1"/>
  <c r="E12536" i="4" s="1"/>
  <c r="F12536" i="4"/>
  <c r="G12536" i="4" s="1" a="1"/>
  <c r="G12536" i="4" s="1"/>
  <c r="J12536" i="4"/>
  <c r="A12537" i="4"/>
  <c r="B12537" i="4"/>
  <c r="C12537" i="4" s="1" a="1"/>
  <c r="C12537" i="4" s="1"/>
  <c r="D12537" i="4"/>
  <c r="E12537" i="4" s="1" a="1"/>
  <c r="E12537" i="4" s="1"/>
  <c r="F12537" i="4"/>
  <c r="G12537" i="4" s="1" a="1"/>
  <c r="G12537" i="4" s="1"/>
  <c r="J12537" i="4"/>
  <c r="A12538" i="4"/>
  <c r="B12538" i="4"/>
  <c r="C12538" i="4" s="1" a="1"/>
  <c r="C12538" i="4" s="1"/>
  <c r="D12538" i="4"/>
  <c r="E12538" i="4" s="1" a="1"/>
  <c r="E12538" i="4" s="1"/>
  <c r="F12538" i="4"/>
  <c r="G12538" i="4" s="1" a="1"/>
  <c r="G12538" i="4" s="1"/>
  <c r="J12538" i="4"/>
  <c r="A12539" i="4"/>
  <c r="B12539" i="4"/>
  <c r="C12539" i="4" s="1" a="1"/>
  <c r="C12539" i="4" s="1"/>
  <c r="D12539" i="4"/>
  <c r="E12539" i="4" s="1" a="1"/>
  <c r="E12539" i="4" s="1"/>
  <c r="F12539" i="4"/>
  <c r="G12539" i="4" s="1" a="1"/>
  <c r="G12539" i="4" s="1"/>
  <c r="J12539" i="4"/>
  <c r="A12540" i="4"/>
  <c r="B12540" i="4"/>
  <c r="C12540" i="4" s="1" a="1"/>
  <c r="C12540" i="4" s="1"/>
  <c r="D12540" i="4"/>
  <c r="E12540" i="4" s="1" a="1"/>
  <c r="E12540" i="4" s="1"/>
  <c r="F12540" i="4"/>
  <c r="G12540" i="4" s="1" a="1"/>
  <c r="G12540" i="4" s="1"/>
  <c r="J12540" i="4"/>
  <c r="A12541" i="4"/>
  <c r="B12541" i="4"/>
  <c r="C12541" i="4" s="1" a="1"/>
  <c r="C12541" i="4" s="1"/>
  <c r="D12541" i="4"/>
  <c r="E12541" i="4" s="1" a="1"/>
  <c r="E12541" i="4" s="1"/>
  <c r="F12541" i="4"/>
  <c r="G12541" i="4" s="1" a="1"/>
  <c r="G12541" i="4" s="1"/>
  <c r="J12541" i="4"/>
  <c r="A12542" i="4"/>
  <c r="B12542" i="4"/>
  <c r="C12542" i="4" s="1" a="1"/>
  <c r="C12542" i="4" s="1"/>
  <c r="D12542" i="4"/>
  <c r="E12542" i="4" s="1" a="1"/>
  <c r="E12542" i="4" s="1"/>
  <c r="F12542" i="4"/>
  <c r="G12542" i="4" s="1" a="1"/>
  <c r="G12542" i="4" s="1"/>
  <c r="J12542" i="4"/>
  <c r="A12543" i="4"/>
  <c r="B12543" i="4"/>
  <c r="C12543" i="4" s="1" a="1"/>
  <c r="C12543" i="4" s="1"/>
  <c r="D12543" i="4"/>
  <c r="E12543" i="4" s="1" a="1"/>
  <c r="E12543" i="4" s="1"/>
  <c r="F12543" i="4"/>
  <c r="G12543" i="4" s="1" a="1"/>
  <c r="G12543" i="4" s="1"/>
  <c r="J12543" i="4"/>
  <c r="A12544" i="4"/>
  <c r="B12544" i="4"/>
  <c r="C12544" i="4" s="1" a="1"/>
  <c r="C12544" i="4" s="1"/>
  <c r="D12544" i="4"/>
  <c r="E12544" i="4" s="1" a="1"/>
  <c r="E12544" i="4" s="1"/>
  <c r="F12544" i="4"/>
  <c r="G12544" i="4" s="1" a="1"/>
  <c r="G12544" i="4" s="1"/>
  <c r="J12544" i="4"/>
  <c r="A12545" i="4"/>
  <c r="B12545" i="4"/>
  <c r="C12545" i="4" s="1" a="1"/>
  <c r="C12545" i="4" s="1"/>
  <c r="D12545" i="4"/>
  <c r="E12545" i="4" s="1" a="1"/>
  <c r="E12545" i="4" s="1"/>
  <c r="F12545" i="4"/>
  <c r="G12545" i="4" s="1" a="1"/>
  <c r="G12545" i="4" s="1"/>
  <c r="J12545" i="4"/>
  <c r="A12546" i="4"/>
  <c r="B12546" i="4"/>
  <c r="C12546" i="4" s="1" a="1"/>
  <c r="C12546" i="4" s="1"/>
  <c r="D12546" i="4"/>
  <c r="E12546" i="4" s="1" a="1"/>
  <c r="E12546" i="4" s="1"/>
  <c r="F12546" i="4"/>
  <c r="G12546" i="4" s="1" a="1"/>
  <c r="G12546" i="4" s="1"/>
  <c r="J12546" i="4"/>
  <c r="A12547" i="4"/>
  <c r="B12547" i="4"/>
  <c r="C12547" i="4" s="1" a="1"/>
  <c r="C12547" i="4" s="1"/>
  <c r="D12547" i="4"/>
  <c r="E12547" i="4" s="1" a="1"/>
  <c r="E12547" i="4" s="1"/>
  <c r="F12547" i="4"/>
  <c r="G12547" i="4" s="1" a="1"/>
  <c r="G12547" i="4" s="1"/>
  <c r="J12547" i="4"/>
  <c r="A12548" i="4"/>
  <c r="B12548" i="4"/>
  <c r="C12548" i="4" s="1" a="1"/>
  <c r="C12548" i="4" s="1"/>
  <c r="D12548" i="4"/>
  <c r="E12548" i="4" s="1" a="1"/>
  <c r="E12548" i="4" s="1"/>
  <c r="F12548" i="4"/>
  <c r="G12548" i="4" s="1" a="1"/>
  <c r="G12548" i="4" s="1"/>
  <c r="J12548" i="4"/>
  <c r="A12549" i="4"/>
  <c r="B12549" i="4"/>
  <c r="C12549" i="4" s="1" a="1"/>
  <c r="C12549" i="4" s="1"/>
  <c r="D12549" i="4"/>
  <c r="E12549" i="4" s="1" a="1"/>
  <c r="E12549" i="4" s="1"/>
  <c r="F12549" i="4"/>
  <c r="G12549" i="4" s="1" a="1"/>
  <c r="G12549" i="4" s="1"/>
  <c r="J12549" i="4"/>
  <c r="A12550" i="4"/>
  <c r="B12550" i="4"/>
  <c r="C12550" i="4" s="1" a="1"/>
  <c r="C12550" i="4" s="1"/>
  <c r="D12550" i="4"/>
  <c r="E12550" i="4" s="1" a="1"/>
  <c r="E12550" i="4" s="1"/>
  <c r="F12550" i="4"/>
  <c r="G12550" i="4" s="1" a="1"/>
  <c r="G12550" i="4" s="1"/>
  <c r="J12550" i="4"/>
  <c r="A12551" i="4"/>
  <c r="B12551" i="4"/>
  <c r="C12551" i="4" s="1" a="1"/>
  <c r="C12551" i="4" s="1"/>
  <c r="D12551" i="4"/>
  <c r="E12551" i="4" s="1" a="1"/>
  <c r="E12551" i="4" s="1"/>
  <c r="F12551" i="4"/>
  <c r="G12551" i="4" s="1" a="1"/>
  <c r="G12551" i="4" s="1"/>
  <c r="J12551" i="4"/>
  <c r="A12552" i="4"/>
  <c r="B12552" i="4"/>
  <c r="C12552" i="4" s="1" a="1"/>
  <c r="C12552" i="4" s="1"/>
  <c r="D12552" i="4"/>
  <c r="E12552" i="4" s="1" a="1"/>
  <c r="E12552" i="4" s="1"/>
  <c r="F12552" i="4"/>
  <c r="G12552" i="4" s="1" a="1"/>
  <c r="G12552" i="4" s="1"/>
  <c r="J12552" i="4"/>
  <c r="A12553" i="4"/>
  <c r="B12553" i="4"/>
  <c r="C12553" i="4" s="1" a="1"/>
  <c r="C12553" i="4" s="1"/>
  <c r="D12553" i="4"/>
  <c r="E12553" i="4" s="1" a="1"/>
  <c r="E12553" i="4" s="1"/>
  <c r="F12553" i="4"/>
  <c r="G12553" i="4" s="1" a="1"/>
  <c r="G12553" i="4" s="1"/>
  <c r="J12553" i="4"/>
  <c r="A12554" i="4"/>
  <c r="B12554" i="4"/>
  <c r="C12554" i="4" s="1" a="1"/>
  <c r="C12554" i="4" s="1"/>
  <c r="D12554" i="4"/>
  <c r="E12554" i="4" s="1" a="1"/>
  <c r="E12554" i="4" s="1"/>
  <c r="F12554" i="4"/>
  <c r="G12554" i="4" s="1" a="1"/>
  <c r="G12554" i="4" s="1"/>
  <c r="J12554" i="4"/>
  <c r="A12555" i="4"/>
  <c r="B12555" i="4"/>
  <c r="C12555" i="4" s="1" a="1"/>
  <c r="C12555" i="4" s="1"/>
  <c r="D12555" i="4"/>
  <c r="E12555" i="4" s="1" a="1"/>
  <c r="E12555" i="4" s="1"/>
  <c r="F12555" i="4"/>
  <c r="G12555" i="4" s="1" a="1"/>
  <c r="G12555" i="4" s="1"/>
  <c r="J12555" i="4"/>
  <c r="A12556" i="4"/>
  <c r="B12556" i="4"/>
  <c r="C12556" i="4" s="1" a="1"/>
  <c r="C12556" i="4" s="1"/>
  <c r="D12556" i="4"/>
  <c r="E12556" i="4" s="1" a="1"/>
  <c r="E12556" i="4" s="1"/>
  <c r="F12556" i="4"/>
  <c r="G12556" i="4" s="1" a="1"/>
  <c r="G12556" i="4" s="1"/>
  <c r="J12556" i="4"/>
  <c r="A12557" i="4"/>
  <c r="B12557" i="4"/>
  <c r="C12557" i="4" s="1" a="1"/>
  <c r="C12557" i="4" s="1"/>
  <c r="D12557" i="4"/>
  <c r="E12557" i="4" s="1" a="1"/>
  <c r="E12557" i="4" s="1"/>
  <c r="F12557" i="4"/>
  <c r="G12557" i="4" s="1" a="1"/>
  <c r="G12557" i="4" s="1"/>
  <c r="J12557" i="4"/>
  <c r="A12558" i="4"/>
  <c r="B12558" i="4"/>
  <c r="C12558" i="4" s="1" a="1"/>
  <c r="C12558" i="4" s="1"/>
  <c r="D12558" i="4"/>
  <c r="E12558" i="4" s="1" a="1"/>
  <c r="E12558" i="4" s="1"/>
  <c r="F12558" i="4"/>
  <c r="G12558" i="4" s="1" a="1"/>
  <c r="G12558" i="4" s="1"/>
  <c r="J12558" i="4"/>
  <c r="A12559" i="4"/>
  <c r="B12559" i="4"/>
  <c r="C12559" i="4" s="1" a="1"/>
  <c r="C12559" i="4" s="1"/>
  <c r="D12559" i="4"/>
  <c r="E12559" i="4" s="1" a="1"/>
  <c r="E12559" i="4" s="1"/>
  <c r="F12559" i="4"/>
  <c r="G12559" i="4" s="1" a="1"/>
  <c r="G12559" i="4" s="1"/>
  <c r="J12559" i="4"/>
  <c r="A12560" i="4"/>
  <c r="B12560" i="4"/>
  <c r="C12560" i="4" s="1" a="1"/>
  <c r="C12560" i="4" s="1"/>
  <c r="D12560" i="4"/>
  <c r="E12560" i="4" s="1" a="1"/>
  <c r="E12560" i="4" s="1"/>
  <c r="F12560" i="4"/>
  <c r="G12560" i="4" s="1" a="1"/>
  <c r="G12560" i="4" s="1"/>
  <c r="J12560" i="4"/>
  <c r="A12561" i="4"/>
  <c r="B12561" i="4"/>
  <c r="C12561" i="4" s="1" a="1"/>
  <c r="C12561" i="4" s="1"/>
  <c r="D12561" i="4"/>
  <c r="E12561" i="4" s="1" a="1"/>
  <c r="E12561" i="4" s="1"/>
  <c r="F12561" i="4"/>
  <c r="G12561" i="4" s="1" a="1"/>
  <c r="G12561" i="4" s="1"/>
  <c r="J12561" i="4"/>
  <c r="A12562" i="4"/>
  <c r="B12562" i="4"/>
  <c r="C12562" i="4" s="1" a="1"/>
  <c r="C12562" i="4" s="1"/>
  <c r="D12562" i="4"/>
  <c r="E12562" i="4" s="1" a="1"/>
  <c r="E12562" i="4" s="1"/>
  <c r="F12562" i="4"/>
  <c r="G12562" i="4" s="1" a="1"/>
  <c r="G12562" i="4" s="1"/>
  <c r="J12562" i="4"/>
  <c r="A12563" i="4"/>
  <c r="B12563" i="4"/>
  <c r="C12563" i="4" s="1" a="1"/>
  <c r="C12563" i="4" s="1"/>
  <c r="D12563" i="4"/>
  <c r="E12563" i="4" s="1" a="1"/>
  <c r="E12563" i="4" s="1"/>
  <c r="F12563" i="4"/>
  <c r="G12563" i="4" s="1" a="1"/>
  <c r="G12563" i="4" s="1"/>
  <c r="J12563" i="4"/>
  <c r="A12564" i="4"/>
  <c r="B12564" i="4"/>
  <c r="C12564" i="4" s="1" a="1"/>
  <c r="C12564" i="4" s="1"/>
  <c r="D12564" i="4"/>
  <c r="E12564" i="4" s="1" a="1"/>
  <c r="E12564" i="4" s="1"/>
  <c r="F12564" i="4"/>
  <c r="G12564" i="4" s="1" a="1"/>
  <c r="G12564" i="4" s="1"/>
  <c r="J12564" i="4"/>
  <c r="A12565" i="4"/>
  <c r="B12565" i="4"/>
  <c r="C12565" i="4" s="1" a="1"/>
  <c r="C12565" i="4" s="1"/>
  <c r="D12565" i="4"/>
  <c r="E12565" i="4" s="1" a="1"/>
  <c r="E12565" i="4" s="1"/>
  <c r="F12565" i="4"/>
  <c r="G12565" i="4" s="1" a="1"/>
  <c r="G12565" i="4" s="1"/>
  <c r="J12565" i="4"/>
  <c r="A12566" i="4"/>
  <c r="B12566" i="4"/>
  <c r="C12566" i="4" s="1" a="1"/>
  <c r="C12566" i="4" s="1"/>
  <c r="D12566" i="4"/>
  <c r="E12566" i="4" s="1" a="1"/>
  <c r="E12566" i="4" s="1"/>
  <c r="F12566" i="4"/>
  <c r="G12566" i="4" s="1" a="1"/>
  <c r="G12566" i="4" s="1"/>
  <c r="J12566" i="4"/>
  <c r="A12567" i="4"/>
  <c r="B12567" i="4"/>
  <c r="C12567" i="4" s="1" a="1"/>
  <c r="C12567" i="4" s="1"/>
  <c r="D12567" i="4"/>
  <c r="E12567" i="4" s="1" a="1"/>
  <c r="E12567" i="4" s="1"/>
  <c r="F12567" i="4"/>
  <c r="G12567" i="4" s="1" a="1"/>
  <c r="G12567" i="4" s="1"/>
  <c r="J12567" i="4"/>
  <c r="A12568" i="4"/>
  <c r="B12568" i="4"/>
  <c r="C12568" i="4" s="1" a="1"/>
  <c r="C12568" i="4" s="1"/>
  <c r="D12568" i="4"/>
  <c r="E12568" i="4" s="1" a="1"/>
  <c r="E12568" i="4" s="1"/>
  <c r="F12568" i="4"/>
  <c r="G12568" i="4" s="1" a="1"/>
  <c r="G12568" i="4" s="1"/>
  <c r="J12568" i="4"/>
  <c r="A12569" i="4"/>
  <c r="B12569" i="4"/>
  <c r="C12569" i="4" s="1" a="1"/>
  <c r="C12569" i="4" s="1"/>
  <c r="D12569" i="4"/>
  <c r="E12569" i="4" s="1" a="1"/>
  <c r="E12569" i="4" s="1"/>
  <c r="F12569" i="4"/>
  <c r="G12569" i="4" s="1" a="1"/>
  <c r="G12569" i="4" s="1"/>
  <c r="J12569" i="4"/>
  <c r="A12570" i="4"/>
  <c r="B12570" i="4"/>
  <c r="C12570" i="4" s="1" a="1"/>
  <c r="C12570" i="4" s="1"/>
  <c r="D12570" i="4"/>
  <c r="E12570" i="4" s="1" a="1"/>
  <c r="E12570" i="4" s="1"/>
  <c r="F12570" i="4"/>
  <c r="G12570" i="4" s="1" a="1"/>
  <c r="G12570" i="4" s="1"/>
  <c r="J12570" i="4"/>
  <c r="A12571" i="4"/>
  <c r="B12571" i="4"/>
  <c r="C12571" i="4" s="1" a="1"/>
  <c r="C12571" i="4" s="1"/>
  <c r="D12571" i="4"/>
  <c r="E12571" i="4" s="1" a="1"/>
  <c r="E12571" i="4" s="1"/>
  <c r="F12571" i="4"/>
  <c r="G12571" i="4" s="1" a="1"/>
  <c r="G12571" i="4" s="1"/>
  <c r="J12571" i="4"/>
  <c r="A12572" i="4"/>
  <c r="B12572" i="4"/>
  <c r="C12572" i="4" s="1" a="1"/>
  <c r="C12572" i="4" s="1"/>
  <c r="D12572" i="4"/>
  <c r="E12572" i="4" s="1" a="1"/>
  <c r="E12572" i="4" s="1"/>
  <c r="F12572" i="4"/>
  <c r="G12572" i="4" s="1" a="1"/>
  <c r="G12572" i="4" s="1"/>
  <c r="J12572" i="4"/>
  <c r="A12573" i="4"/>
  <c r="B12573" i="4"/>
  <c r="C12573" i="4" s="1" a="1"/>
  <c r="C12573" i="4" s="1"/>
  <c r="D12573" i="4"/>
  <c r="E12573" i="4" s="1" a="1"/>
  <c r="E12573" i="4" s="1"/>
  <c r="F12573" i="4"/>
  <c r="G12573" i="4" s="1" a="1"/>
  <c r="G12573" i="4" s="1"/>
  <c r="J12573" i="4"/>
  <c r="A12574" i="4"/>
  <c r="B12574" i="4"/>
  <c r="C12574" i="4" s="1" a="1"/>
  <c r="C12574" i="4" s="1"/>
  <c r="D12574" i="4"/>
  <c r="E12574" i="4" s="1" a="1"/>
  <c r="E12574" i="4" s="1"/>
  <c r="F12574" i="4"/>
  <c r="G12574" i="4" s="1" a="1"/>
  <c r="G12574" i="4" s="1"/>
  <c r="J12574" i="4"/>
  <c r="A12575" i="4"/>
  <c r="B12575" i="4"/>
  <c r="C12575" i="4" s="1" a="1"/>
  <c r="C12575" i="4" s="1"/>
  <c r="D12575" i="4"/>
  <c r="E12575" i="4" s="1" a="1"/>
  <c r="E12575" i="4" s="1"/>
  <c r="F12575" i="4"/>
  <c r="G12575" i="4" s="1" a="1"/>
  <c r="G12575" i="4" s="1"/>
  <c r="J12575" i="4"/>
  <c r="A12576" i="4"/>
  <c r="B12576" i="4"/>
  <c r="C12576" i="4" s="1" a="1"/>
  <c r="C12576" i="4" s="1"/>
  <c r="D12576" i="4"/>
  <c r="E12576" i="4" s="1" a="1"/>
  <c r="E12576" i="4" s="1"/>
  <c r="F12576" i="4"/>
  <c r="G12576" i="4" s="1" a="1"/>
  <c r="G12576" i="4" s="1"/>
  <c r="J12576" i="4"/>
  <c r="A12577" i="4"/>
  <c r="B12577" i="4"/>
  <c r="C12577" i="4" s="1" a="1"/>
  <c r="C12577" i="4" s="1"/>
  <c r="D12577" i="4"/>
  <c r="E12577" i="4" s="1" a="1"/>
  <c r="E12577" i="4" s="1"/>
  <c r="F12577" i="4"/>
  <c r="G12577" i="4" s="1" a="1"/>
  <c r="G12577" i="4" s="1"/>
  <c r="J12577" i="4"/>
  <c r="A12578" i="4"/>
  <c r="B12578" i="4"/>
  <c r="C12578" i="4" s="1" a="1"/>
  <c r="C12578" i="4" s="1"/>
  <c r="D12578" i="4"/>
  <c r="E12578" i="4" s="1" a="1"/>
  <c r="E12578" i="4" s="1"/>
  <c r="F12578" i="4"/>
  <c r="G12578" i="4" s="1" a="1"/>
  <c r="G12578" i="4" s="1"/>
  <c r="J12578" i="4"/>
  <c r="A12579" i="4"/>
  <c r="B12579" i="4"/>
  <c r="C12579" i="4" s="1" a="1"/>
  <c r="C12579" i="4" s="1"/>
  <c r="D12579" i="4"/>
  <c r="E12579" i="4" s="1" a="1"/>
  <c r="E12579" i="4" s="1"/>
  <c r="F12579" i="4"/>
  <c r="G12579" i="4" s="1" a="1"/>
  <c r="G12579" i="4" s="1"/>
  <c r="J12579" i="4"/>
  <c r="A12580" i="4"/>
  <c r="B12580" i="4"/>
  <c r="C12580" i="4" s="1" a="1"/>
  <c r="C12580" i="4" s="1"/>
  <c r="D12580" i="4"/>
  <c r="E12580" i="4" s="1" a="1"/>
  <c r="E12580" i="4" s="1"/>
  <c r="F12580" i="4"/>
  <c r="G12580" i="4" s="1" a="1"/>
  <c r="G12580" i="4" s="1"/>
  <c r="J12580" i="4"/>
  <c r="A12581" i="4"/>
  <c r="B12581" i="4"/>
  <c r="C12581" i="4" s="1" a="1"/>
  <c r="C12581" i="4" s="1"/>
  <c r="D12581" i="4"/>
  <c r="E12581" i="4" s="1" a="1"/>
  <c r="E12581" i="4" s="1"/>
  <c r="F12581" i="4"/>
  <c r="G12581" i="4" s="1" a="1"/>
  <c r="G12581" i="4" s="1"/>
  <c r="J12581" i="4"/>
  <c r="A12582" i="4"/>
  <c r="B12582" i="4"/>
  <c r="C12582" i="4" s="1" a="1"/>
  <c r="C12582" i="4" s="1"/>
  <c r="D12582" i="4"/>
  <c r="E12582" i="4" s="1" a="1"/>
  <c r="E12582" i="4" s="1"/>
  <c r="F12582" i="4"/>
  <c r="G12582" i="4" s="1" a="1"/>
  <c r="G12582" i="4" s="1"/>
  <c r="J12582" i="4"/>
  <c r="A12583" i="4"/>
  <c r="B12583" i="4"/>
  <c r="C12583" i="4" s="1" a="1"/>
  <c r="C12583" i="4" s="1"/>
  <c r="D12583" i="4"/>
  <c r="E12583" i="4" s="1" a="1"/>
  <c r="E12583" i="4" s="1"/>
  <c r="F12583" i="4"/>
  <c r="G12583" i="4" s="1" a="1"/>
  <c r="G12583" i="4" s="1"/>
  <c r="J12583" i="4"/>
  <c r="A12584" i="4"/>
  <c r="B12584" i="4"/>
  <c r="C12584" i="4" s="1" a="1"/>
  <c r="C12584" i="4" s="1"/>
  <c r="D12584" i="4"/>
  <c r="E12584" i="4" s="1" a="1"/>
  <c r="E12584" i="4" s="1"/>
  <c r="F12584" i="4"/>
  <c r="G12584" i="4" s="1" a="1"/>
  <c r="G12584" i="4" s="1"/>
  <c r="J12584" i="4"/>
  <c r="A12585" i="4"/>
  <c r="B12585" i="4"/>
  <c r="C12585" i="4" s="1" a="1"/>
  <c r="C12585" i="4" s="1"/>
  <c r="D12585" i="4"/>
  <c r="E12585" i="4" s="1" a="1"/>
  <c r="E12585" i="4" s="1"/>
  <c r="F12585" i="4"/>
  <c r="G12585" i="4" s="1" a="1"/>
  <c r="G12585" i="4" s="1"/>
  <c r="J12585" i="4"/>
  <c r="A12586" i="4"/>
  <c r="B12586" i="4"/>
  <c r="C12586" i="4" s="1" a="1"/>
  <c r="C12586" i="4" s="1"/>
  <c r="D12586" i="4"/>
  <c r="E12586" i="4" s="1" a="1"/>
  <c r="E12586" i="4" s="1"/>
  <c r="F12586" i="4"/>
  <c r="G12586" i="4" s="1" a="1"/>
  <c r="G12586" i="4" s="1"/>
  <c r="J12586" i="4"/>
  <c r="A12587" i="4"/>
  <c r="B12587" i="4"/>
  <c r="C12587" i="4" s="1" a="1"/>
  <c r="C12587" i="4" s="1"/>
  <c r="D12587" i="4"/>
  <c r="E12587" i="4" s="1" a="1"/>
  <c r="E12587" i="4" s="1"/>
  <c r="F12587" i="4"/>
  <c r="G12587" i="4" s="1" a="1"/>
  <c r="G12587" i="4" s="1"/>
  <c r="J12587" i="4"/>
  <c r="A12588" i="4"/>
  <c r="B12588" i="4"/>
  <c r="C12588" i="4" s="1" a="1"/>
  <c r="C12588" i="4" s="1"/>
  <c r="D12588" i="4"/>
  <c r="E12588" i="4" s="1" a="1"/>
  <c r="E12588" i="4" s="1"/>
  <c r="F12588" i="4"/>
  <c r="G12588" i="4" s="1" a="1"/>
  <c r="G12588" i="4" s="1"/>
  <c r="J12588" i="4"/>
  <c r="A12589" i="4"/>
  <c r="B12589" i="4"/>
  <c r="C12589" i="4" s="1" a="1"/>
  <c r="C12589" i="4" s="1"/>
  <c r="D12589" i="4"/>
  <c r="E12589" i="4" s="1" a="1"/>
  <c r="E12589" i="4" s="1"/>
  <c r="F12589" i="4"/>
  <c r="G12589" i="4" s="1" a="1"/>
  <c r="G12589" i="4" s="1"/>
  <c r="J12589" i="4"/>
  <c r="A12590" i="4"/>
  <c r="B12590" i="4"/>
  <c r="C12590" i="4" s="1" a="1"/>
  <c r="C12590" i="4" s="1"/>
  <c r="D12590" i="4"/>
  <c r="E12590" i="4" s="1" a="1"/>
  <c r="E12590" i="4" s="1"/>
  <c r="F12590" i="4"/>
  <c r="G12590" i="4" s="1" a="1"/>
  <c r="G12590" i="4" s="1"/>
  <c r="J12590" i="4"/>
  <c r="A12591" i="4"/>
  <c r="B12591" i="4"/>
  <c r="C12591" i="4" s="1" a="1"/>
  <c r="C12591" i="4" s="1"/>
  <c r="D12591" i="4"/>
  <c r="E12591" i="4" s="1" a="1"/>
  <c r="E12591" i="4" s="1"/>
  <c r="F12591" i="4"/>
  <c r="G12591" i="4" s="1" a="1"/>
  <c r="G12591" i="4" s="1"/>
  <c r="J12591" i="4"/>
  <c r="A12592" i="4"/>
  <c r="B12592" i="4"/>
  <c r="C12592" i="4" s="1" a="1"/>
  <c r="C12592" i="4" s="1"/>
  <c r="D12592" i="4"/>
  <c r="E12592" i="4" s="1" a="1"/>
  <c r="E12592" i="4" s="1"/>
  <c r="F12592" i="4"/>
  <c r="G12592" i="4" s="1" a="1"/>
  <c r="G12592" i="4" s="1"/>
  <c r="J12592" i="4"/>
  <c r="A12593" i="4"/>
  <c r="B12593" i="4"/>
  <c r="C12593" i="4" s="1" a="1"/>
  <c r="C12593" i="4" s="1"/>
  <c r="D12593" i="4"/>
  <c r="E12593" i="4" s="1" a="1"/>
  <c r="E12593" i="4" s="1"/>
  <c r="F12593" i="4"/>
  <c r="G12593" i="4" s="1" a="1"/>
  <c r="G12593" i="4" s="1"/>
  <c r="J12593" i="4"/>
  <c r="A12594" i="4"/>
  <c r="B12594" i="4"/>
  <c r="C12594" i="4" s="1" a="1"/>
  <c r="C12594" i="4" s="1"/>
  <c r="D12594" i="4"/>
  <c r="E12594" i="4" s="1" a="1"/>
  <c r="E12594" i="4" s="1"/>
  <c r="F12594" i="4"/>
  <c r="G12594" i="4" s="1" a="1"/>
  <c r="G12594" i="4" s="1"/>
  <c r="J12594" i="4"/>
  <c r="A12595" i="4"/>
  <c r="B12595" i="4"/>
  <c r="C12595" i="4" s="1" a="1"/>
  <c r="C12595" i="4" s="1"/>
  <c r="D12595" i="4"/>
  <c r="E12595" i="4" s="1" a="1"/>
  <c r="E12595" i="4" s="1"/>
  <c r="F12595" i="4"/>
  <c r="G12595" i="4" s="1" a="1"/>
  <c r="G12595" i="4" s="1"/>
  <c r="J12595" i="4"/>
  <c r="A12596" i="4"/>
  <c r="B12596" i="4"/>
  <c r="C12596" i="4" s="1" a="1"/>
  <c r="C12596" i="4" s="1"/>
  <c r="D12596" i="4"/>
  <c r="E12596" i="4" s="1" a="1"/>
  <c r="E12596" i="4" s="1"/>
  <c r="F12596" i="4"/>
  <c r="G12596" i="4" s="1" a="1"/>
  <c r="G12596" i="4" s="1"/>
  <c r="J12596" i="4"/>
  <c r="A12597" i="4"/>
  <c r="B12597" i="4"/>
  <c r="C12597" i="4" s="1" a="1"/>
  <c r="C12597" i="4" s="1"/>
  <c r="D12597" i="4"/>
  <c r="E12597" i="4" s="1" a="1"/>
  <c r="E12597" i="4" s="1"/>
  <c r="F12597" i="4"/>
  <c r="G12597" i="4" s="1" a="1"/>
  <c r="G12597" i="4" s="1"/>
  <c r="J12597" i="4"/>
  <c r="A12598" i="4"/>
  <c r="B12598" i="4"/>
  <c r="C12598" i="4" s="1" a="1"/>
  <c r="C12598" i="4" s="1"/>
  <c r="D12598" i="4"/>
  <c r="E12598" i="4" s="1" a="1"/>
  <c r="E12598" i="4" s="1"/>
  <c r="F12598" i="4"/>
  <c r="G12598" i="4" s="1" a="1"/>
  <c r="G12598" i="4" s="1"/>
  <c r="J12598" i="4"/>
  <c r="A12599" i="4"/>
  <c r="B12599" i="4"/>
  <c r="C12599" i="4" s="1" a="1"/>
  <c r="C12599" i="4" s="1"/>
  <c r="D12599" i="4"/>
  <c r="E12599" i="4" s="1" a="1"/>
  <c r="E12599" i="4" s="1"/>
  <c r="F12599" i="4"/>
  <c r="G12599" i="4" s="1" a="1"/>
  <c r="G12599" i="4" s="1"/>
  <c r="J12599" i="4"/>
  <c r="A12600" i="4"/>
  <c r="B12600" i="4"/>
  <c r="C12600" i="4" s="1" a="1"/>
  <c r="C12600" i="4" s="1"/>
  <c r="D12600" i="4"/>
  <c r="E12600" i="4" s="1" a="1"/>
  <c r="E12600" i="4" s="1"/>
  <c r="F12600" i="4"/>
  <c r="G12600" i="4" s="1" a="1"/>
  <c r="G12600" i="4" s="1"/>
  <c r="J12600" i="4"/>
  <c r="A12601" i="4"/>
  <c r="B12601" i="4"/>
  <c r="C12601" i="4" s="1" a="1"/>
  <c r="C12601" i="4" s="1"/>
  <c r="D12601" i="4"/>
  <c r="E12601" i="4" s="1" a="1"/>
  <c r="E12601" i="4" s="1"/>
  <c r="F12601" i="4"/>
  <c r="G12601" i="4" s="1" a="1"/>
  <c r="G12601" i="4" s="1"/>
  <c r="J12601" i="4"/>
  <c r="A12602" i="4"/>
  <c r="B12602" i="4"/>
  <c r="C12602" i="4" s="1" a="1"/>
  <c r="C12602" i="4" s="1"/>
  <c r="D12602" i="4"/>
  <c r="E12602" i="4" s="1" a="1"/>
  <c r="E12602" i="4" s="1"/>
  <c r="F12602" i="4"/>
  <c r="G12602" i="4" s="1" a="1"/>
  <c r="G12602" i="4" s="1"/>
  <c r="J12602" i="4"/>
  <c r="A12603" i="4"/>
  <c r="B12603" i="4"/>
  <c r="C12603" i="4" s="1" a="1"/>
  <c r="C12603" i="4" s="1"/>
  <c r="D12603" i="4"/>
  <c r="E12603" i="4" s="1" a="1"/>
  <c r="E12603" i="4" s="1"/>
  <c r="F12603" i="4"/>
  <c r="G12603" i="4" s="1" a="1"/>
  <c r="G12603" i="4" s="1"/>
  <c r="J12603" i="4"/>
  <c r="A12604" i="4"/>
  <c r="B12604" i="4"/>
  <c r="C12604" i="4" s="1" a="1"/>
  <c r="C12604" i="4" s="1"/>
  <c r="D12604" i="4"/>
  <c r="E12604" i="4" s="1" a="1"/>
  <c r="E12604" i="4" s="1"/>
  <c r="F12604" i="4"/>
  <c r="G12604" i="4" s="1" a="1"/>
  <c r="G12604" i="4" s="1"/>
  <c r="J12604" i="4"/>
  <c r="A12605" i="4"/>
  <c r="B12605" i="4"/>
  <c r="C12605" i="4" s="1" a="1"/>
  <c r="C12605" i="4" s="1"/>
  <c r="D12605" i="4"/>
  <c r="E12605" i="4" s="1" a="1"/>
  <c r="E12605" i="4" s="1"/>
  <c r="F12605" i="4"/>
  <c r="G12605" i="4" s="1" a="1"/>
  <c r="G12605" i="4" s="1"/>
  <c r="J12605" i="4"/>
  <c r="A12606" i="4"/>
  <c r="B12606" i="4"/>
  <c r="C12606" i="4" s="1" a="1"/>
  <c r="C12606" i="4" s="1"/>
  <c r="D12606" i="4"/>
  <c r="E12606" i="4" s="1" a="1"/>
  <c r="E12606" i="4" s="1"/>
  <c r="F12606" i="4"/>
  <c r="G12606" i="4" s="1" a="1"/>
  <c r="G12606" i="4" s="1"/>
  <c r="J12606" i="4"/>
  <c r="A12607" i="4"/>
  <c r="B12607" i="4"/>
  <c r="C12607" i="4" s="1" a="1"/>
  <c r="C12607" i="4" s="1"/>
  <c r="D12607" i="4"/>
  <c r="E12607" i="4" s="1" a="1"/>
  <c r="E12607" i="4" s="1"/>
  <c r="F12607" i="4"/>
  <c r="G12607" i="4" s="1" a="1"/>
  <c r="G12607" i="4" s="1"/>
  <c r="J12607" i="4"/>
  <c r="A12608" i="4"/>
  <c r="B12608" i="4"/>
  <c r="C12608" i="4" s="1" a="1"/>
  <c r="C12608" i="4" s="1"/>
  <c r="D12608" i="4"/>
  <c r="E12608" i="4" s="1" a="1"/>
  <c r="E12608" i="4" s="1"/>
  <c r="F12608" i="4"/>
  <c r="G12608" i="4" s="1" a="1"/>
  <c r="G12608" i="4" s="1"/>
  <c r="J12608" i="4"/>
  <c r="A12609" i="4"/>
  <c r="B12609" i="4"/>
  <c r="C12609" i="4" s="1" a="1"/>
  <c r="C12609" i="4" s="1"/>
  <c r="D12609" i="4"/>
  <c r="E12609" i="4" s="1" a="1"/>
  <c r="E12609" i="4" s="1"/>
  <c r="F12609" i="4"/>
  <c r="G12609" i="4" s="1" a="1"/>
  <c r="G12609" i="4" s="1"/>
  <c r="J12609" i="4"/>
  <c r="A12610" i="4"/>
  <c r="B12610" i="4"/>
  <c r="C12610" i="4" s="1" a="1"/>
  <c r="C12610" i="4" s="1"/>
  <c r="D12610" i="4"/>
  <c r="E12610" i="4" s="1" a="1"/>
  <c r="E12610" i="4" s="1"/>
  <c r="F12610" i="4"/>
  <c r="G12610" i="4" s="1" a="1"/>
  <c r="G12610" i="4" s="1"/>
  <c r="J12610" i="4"/>
  <c r="A12611" i="4"/>
  <c r="B12611" i="4"/>
  <c r="C12611" i="4" s="1" a="1"/>
  <c r="C12611" i="4" s="1"/>
  <c r="D12611" i="4"/>
  <c r="E12611" i="4" s="1" a="1"/>
  <c r="E12611" i="4" s="1"/>
  <c r="F12611" i="4"/>
  <c r="G12611" i="4" s="1" a="1"/>
  <c r="G12611" i="4" s="1"/>
  <c r="J12611" i="4"/>
  <c r="A12612" i="4"/>
  <c r="B12612" i="4"/>
  <c r="C12612" i="4" s="1" a="1"/>
  <c r="C12612" i="4" s="1"/>
  <c r="D12612" i="4"/>
  <c r="E12612" i="4" s="1" a="1"/>
  <c r="E12612" i="4" s="1"/>
  <c r="F12612" i="4"/>
  <c r="G12612" i="4" s="1" a="1"/>
  <c r="G12612" i="4" s="1"/>
  <c r="J12612" i="4"/>
  <c r="A12613" i="4"/>
  <c r="B12613" i="4"/>
  <c r="C12613" i="4" s="1" a="1"/>
  <c r="C12613" i="4" s="1"/>
  <c r="D12613" i="4"/>
  <c r="E12613" i="4" s="1" a="1"/>
  <c r="E12613" i="4" s="1"/>
  <c r="F12613" i="4"/>
  <c r="G12613" i="4" s="1" a="1"/>
  <c r="G12613" i="4" s="1"/>
  <c r="J12613" i="4"/>
  <c r="A12614" i="4"/>
  <c r="B12614" i="4"/>
  <c r="C12614" i="4" s="1" a="1"/>
  <c r="C12614" i="4" s="1"/>
  <c r="D12614" i="4"/>
  <c r="E12614" i="4" s="1" a="1"/>
  <c r="E12614" i="4" s="1"/>
  <c r="F12614" i="4"/>
  <c r="G12614" i="4" s="1" a="1"/>
  <c r="G12614" i="4" s="1"/>
  <c r="J12614" i="4"/>
  <c r="A12615" i="4"/>
  <c r="B12615" i="4"/>
  <c r="C12615" i="4" s="1" a="1"/>
  <c r="C12615" i="4" s="1"/>
  <c r="D12615" i="4"/>
  <c r="E12615" i="4" s="1" a="1"/>
  <c r="E12615" i="4" s="1"/>
  <c r="F12615" i="4"/>
  <c r="G12615" i="4" s="1" a="1"/>
  <c r="G12615" i="4" s="1"/>
  <c r="J12615" i="4"/>
  <c r="A12616" i="4"/>
  <c r="B12616" i="4"/>
  <c r="C12616" i="4" s="1" a="1"/>
  <c r="C12616" i="4" s="1"/>
  <c r="D12616" i="4"/>
  <c r="E12616" i="4" s="1" a="1"/>
  <c r="E12616" i="4" s="1"/>
  <c r="F12616" i="4"/>
  <c r="G12616" i="4" s="1" a="1"/>
  <c r="G12616" i="4" s="1"/>
  <c r="J12616" i="4"/>
  <c r="A12617" i="4"/>
  <c r="B12617" i="4"/>
  <c r="C12617" i="4" s="1" a="1"/>
  <c r="C12617" i="4" s="1"/>
  <c r="D12617" i="4"/>
  <c r="E12617" i="4" s="1" a="1"/>
  <c r="E12617" i="4" s="1"/>
  <c r="F12617" i="4"/>
  <c r="G12617" i="4" s="1" a="1"/>
  <c r="G12617" i="4" s="1"/>
  <c r="J12617" i="4"/>
  <c r="A12618" i="4"/>
  <c r="B12618" i="4"/>
  <c r="C12618" i="4" s="1" a="1"/>
  <c r="C12618" i="4" s="1"/>
  <c r="D12618" i="4"/>
  <c r="E12618" i="4" s="1" a="1"/>
  <c r="E12618" i="4" s="1"/>
  <c r="F12618" i="4"/>
  <c r="G12618" i="4" s="1" a="1"/>
  <c r="G12618" i="4" s="1"/>
  <c r="J12618" i="4"/>
  <c r="A12619" i="4"/>
  <c r="B12619" i="4"/>
  <c r="C12619" i="4" s="1" a="1"/>
  <c r="C12619" i="4" s="1"/>
  <c r="D12619" i="4"/>
  <c r="E12619" i="4" s="1" a="1"/>
  <c r="E12619" i="4" s="1"/>
  <c r="F12619" i="4"/>
  <c r="G12619" i="4" s="1" a="1"/>
  <c r="G12619" i="4" s="1"/>
  <c r="J12619" i="4"/>
  <c r="A12620" i="4"/>
  <c r="B12620" i="4"/>
  <c r="C12620" i="4" s="1" a="1"/>
  <c r="C12620" i="4" s="1"/>
  <c r="D12620" i="4"/>
  <c r="E12620" i="4" s="1" a="1"/>
  <c r="E12620" i="4" s="1"/>
  <c r="F12620" i="4"/>
  <c r="G12620" i="4" s="1" a="1"/>
  <c r="G12620" i="4" s="1"/>
  <c r="J12620" i="4"/>
  <c r="A12621" i="4"/>
  <c r="B12621" i="4"/>
  <c r="C12621" i="4" s="1" a="1"/>
  <c r="C12621" i="4" s="1"/>
  <c r="D12621" i="4"/>
  <c r="E12621" i="4" s="1" a="1"/>
  <c r="E12621" i="4" s="1"/>
  <c r="F12621" i="4"/>
  <c r="G12621" i="4" s="1" a="1"/>
  <c r="G12621" i="4" s="1"/>
  <c r="J12621" i="4"/>
  <c r="A12622" i="4"/>
  <c r="B12622" i="4"/>
  <c r="C12622" i="4" s="1" a="1"/>
  <c r="C12622" i="4" s="1"/>
  <c r="D12622" i="4"/>
  <c r="E12622" i="4" s="1" a="1"/>
  <c r="E12622" i="4" s="1"/>
  <c r="F12622" i="4"/>
  <c r="G12622" i="4" s="1" a="1"/>
  <c r="G12622" i="4" s="1"/>
  <c r="J12622" i="4"/>
  <c r="A12623" i="4"/>
  <c r="B12623" i="4"/>
  <c r="C12623" i="4" s="1" a="1"/>
  <c r="C12623" i="4" s="1"/>
  <c r="D12623" i="4"/>
  <c r="E12623" i="4" s="1" a="1"/>
  <c r="E12623" i="4" s="1"/>
  <c r="F12623" i="4"/>
  <c r="G12623" i="4" s="1" a="1"/>
  <c r="G12623" i="4" s="1"/>
  <c r="J12623" i="4"/>
  <c r="A12624" i="4"/>
  <c r="B12624" i="4"/>
  <c r="C12624" i="4" s="1" a="1"/>
  <c r="C12624" i="4" s="1"/>
  <c r="D12624" i="4"/>
  <c r="E12624" i="4" s="1" a="1"/>
  <c r="E12624" i="4" s="1"/>
  <c r="F12624" i="4"/>
  <c r="G12624" i="4" s="1" a="1"/>
  <c r="G12624" i="4" s="1"/>
  <c r="J12624" i="4"/>
  <c r="A12625" i="4"/>
  <c r="B12625" i="4"/>
  <c r="C12625" i="4" s="1" a="1"/>
  <c r="C12625" i="4" s="1"/>
  <c r="D12625" i="4"/>
  <c r="E12625" i="4" s="1" a="1"/>
  <c r="E12625" i="4" s="1"/>
  <c r="F12625" i="4"/>
  <c r="G12625" i="4" s="1" a="1"/>
  <c r="G12625" i="4" s="1"/>
  <c r="J12625" i="4"/>
  <c r="A12626" i="4"/>
  <c r="B12626" i="4"/>
  <c r="C12626" i="4" s="1" a="1"/>
  <c r="C12626" i="4" s="1"/>
  <c r="D12626" i="4"/>
  <c r="E12626" i="4" s="1" a="1"/>
  <c r="E12626" i="4" s="1"/>
  <c r="F12626" i="4"/>
  <c r="G12626" i="4" s="1" a="1"/>
  <c r="G12626" i="4" s="1"/>
  <c r="J12626" i="4"/>
  <c r="A12627" i="4"/>
  <c r="B12627" i="4"/>
  <c r="C12627" i="4" s="1" a="1"/>
  <c r="C12627" i="4" s="1"/>
  <c r="D12627" i="4"/>
  <c r="E12627" i="4" s="1" a="1"/>
  <c r="E12627" i="4" s="1"/>
  <c r="F12627" i="4"/>
  <c r="G12627" i="4" s="1" a="1"/>
  <c r="G12627" i="4" s="1"/>
  <c r="J12627" i="4"/>
  <c r="A12628" i="4"/>
  <c r="B12628" i="4"/>
  <c r="C12628" i="4" s="1" a="1"/>
  <c r="C12628" i="4" s="1"/>
  <c r="D12628" i="4"/>
  <c r="E12628" i="4" s="1" a="1"/>
  <c r="E12628" i="4" s="1"/>
  <c r="F12628" i="4"/>
  <c r="G12628" i="4" s="1" a="1"/>
  <c r="G12628" i="4" s="1"/>
  <c r="J12628" i="4"/>
  <c r="A12629" i="4"/>
  <c r="B12629" i="4"/>
  <c r="C12629" i="4" s="1" a="1"/>
  <c r="C12629" i="4" s="1"/>
  <c r="D12629" i="4"/>
  <c r="E12629" i="4" s="1" a="1"/>
  <c r="E12629" i="4" s="1"/>
  <c r="F12629" i="4"/>
  <c r="G12629" i="4" s="1" a="1"/>
  <c r="G12629" i="4" s="1"/>
  <c r="J12629" i="4"/>
  <c r="A12630" i="4"/>
  <c r="B12630" i="4"/>
  <c r="C12630" i="4" s="1" a="1"/>
  <c r="C12630" i="4" s="1"/>
  <c r="D12630" i="4"/>
  <c r="E12630" i="4" s="1" a="1"/>
  <c r="E12630" i="4" s="1"/>
  <c r="F12630" i="4"/>
  <c r="G12630" i="4" s="1" a="1"/>
  <c r="G12630" i="4" s="1"/>
  <c r="J12630" i="4"/>
  <c r="A12631" i="4"/>
  <c r="B12631" i="4"/>
  <c r="C12631" i="4" s="1" a="1"/>
  <c r="C12631" i="4" s="1"/>
  <c r="D12631" i="4"/>
  <c r="E12631" i="4" s="1" a="1"/>
  <c r="E12631" i="4" s="1"/>
  <c r="F12631" i="4"/>
  <c r="G12631" i="4" s="1" a="1"/>
  <c r="G12631" i="4" s="1"/>
  <c r="J12631" i="4"/>
  <c r="A12632" i="4"/>
  <c r="B12632" i="4"/>
  <c r="C12632" i="4" s="1" a="1"/>
  <c r="C12632" i="4" s="1"/>
  <c r="D12632" i="4"/>
  <c r="E12632" i="4" s="1" a="1"/>
  <c r="E12632" i="4" s="1"/>
  <c r="F12632" i="4"/>
  <c r="G12632" i="4" s="1" a="1"/>
  <c r="G12632" i="4" s="1"/>
  <c r="J12632" i="4"/>
  <c r="A12633" i="4"/>
  <c r="B12633" i="4"/>
  <c r="C12633" i="4" s="1" a="1"/>
  <c r="C12633" i="4" s="1"/>
  <c r="D12633" i="4"/>
  <c r="E12633" i="4" s="1" a="1"/>
  <c r="E12633" i="4" s="1"/>
  <c r="F12633" i="4"/>
  <c r="G12633" i="4" s="1" a="1"/>
  <c r="G12633" i="4" s="1"/>
  <c r="J12633" i="4"/>
  <c r="A12634" i="4"/>
  <c r="B12634" i="4"/>
  <c r="C12634" i="4" s="1" a="1"/>
  <c r="C12634" i="4" s="1"/>
  <c r="D12634" i="4"/>
  <c r="E12634" i="4" s="1" a="1"/>
  <c r="E12634" i="4" s="1"/>
  <c r="F12634" i="4"/>
  <c r="G12634" i="4" s="1" a="1"/>
  <c r="G12634" i="4" s="1"/>
  <c r="J12634" i="4"/>
  <c r="A12635" i="4"/>
  <c r="B12635" i="4"/>
  <c r="C12635" i="4" s="1" a="1"/>
  <c r="C12635" i="4" s="1"/>
  <c r="D12635" i="4"/>
  <c r="E12635" i="4" s="1" a="1"/>
  <c r="E12635" i="4" s="1"/>
  <c r="F12635" i="4"/>
  <c r="G12635" i="4" s="1" a="1"/>
  <c r="G12635" i="4" s="1"/>
  <c r="J12635" i="4"/>
  <c r="A12636" i="4"/>
  <c r="B12636" i="4"/>
  <c r="C12636" i="4" s="1" a="1"/>
  <c r="C12636" i="4" s="1"/>
  <c r="D12636" i="4"/>
  <c r="E12636" i="4" s="1" a="1"/>
  <c r="E12636" i="4" s="1"/>
  <c r="F12636" i="4"/>
  <c r="G12636" i="4" s="1" a="1"/>
  <c r="G12636" i="4" s="1"/>
  <c r="J12636" i="4"/>
  <c r="A12637" i="4"/>
  <c r="B12637" i="4"/>
  <c r="C12637" i="4" s="1" a="1"/>
  <c r="C12637" i="4" s="1"/>
  <c r="D12637" i="4"/>
  <c r="E12637" i="4" s="1" a="1"/>
  <c r="E12637" i="4" s="1"/>
  <c r="F12637" i="4"/>
  <c r="G12637" i="4" s="1" a="1"/>
  <c r="G12637" i="4" s="1"/>
  <c r="J12637" i="4"/>
  <c r="A12638" i="4"/>
  <c r="B12638" i="4"/>
  <c r="C12638" i="4" s="1" a="1"/>
  <c r="C12638" i="4" s="1"/>
  <c r="D12638" i="4"/>
  <c r="E12638" i="4" s="1" a="1"/>
  <c r="E12638" i="4" s="1"/>
  <c r="F12638" i="4"/>
  <c r="G12638" i="4" s="1" a="1"/>
  <c r="G12638" i="4" s="1"/>
  <c r="J12638" i="4"/>
  <c r="A12639" i="4"/>
  <c r="B12639" i="4"/>
  <c r="C12639" i="4" s="1" a="1"/>
  <c r="C12639" i="4" s="1"/>
  <c r="D12639" i="4"/>
  <c r="E12639" i="4" s="1" a="1"/>
  <c r="E12639" i="4" s="1"/>
  <c r="F12639" i="4"/>
  <c r="G12639" i="4" s="1" a="1"/>
  <c r="G12639" i="4" s="1"/>
  <c r="J12639" i="4"/>
  <c r="A12640" i="4"/>
  <c r="B12640" i="4"/>
  <c r="C12640" i="4" s="1" a="1"/>
  <c r="C12640" i="4" s="1"/>
  <c r="D12640" i="4"/>
  <c r="E12640" i="4" s="1" a="1"/>
  <c r="E12640" i="4" s="1"/>
  <c r="F12640" i="4"/>
  <c r="G12640" i="4" s="1" a="1"/>
  <c r="G12640" i="4" s="1"/>
  <c r="J12640" i="4"/>
  <c r="A12641" i="4"/>
  <c r="B12641" i="4"/>
  <c r="C12641" i="4" s="1" a="1"/>
  <c r="C12641" i="4" s="1"/>
  <c r="D12641" i="4"/>
  <c r="E12641" i="4" s="1" a="1"/>
  <c r="E12641" i="4" s="1"/>
  <c r="F12641" i="4"/>
  <c r="G12641" i="4" s="1" a="1"/>
  <c r="G12641" i="4" s="1"/>
  <c r="J12641" i="4"/>
  <c r="A12642" i="4"/>
  <c r="B12642" i="4"/>
  <c r="C12642" i="4" s="1" a="1"/>
  <c r="C12642" i="4" s="1"/>
  <c r="D12642" i="4"/>
  <c r="E12642" i="4" s="1" a="1"/>
  <c r="E12642" i="4" s="1"/>
  <c r="F12642" i="4"/>
  <c r="G12642" i="4" s="1" a="1"/>
  <c r="G12642" i="4" s="1"/>
  <c r="J12642" i="4"/>
  <c r="A12643" i="4"/>
  <c r="B12643" i="4"/>
  <c r="C12643" i="4" s="1" a="1"/>
  <c r="C12643" i="4" s="1"/>
  <c r="D12643" i="4"/>
  <c r="E12643" i="4" s="1" a="1"/>
  <c r="E12643" i="4" s="1"/>
  <c r="F12643" i="4"/>
  <c r="G12643" i="4" s="1" a="1"/>
  <c r="G12643" i="4" s="1"/>
  <c r="J12643" i="4"/>
  <c r="A12644" i="4"/>
  <c r="B12644" i="4"/>
  <c r="C12644" i="4" s="1" a="1"/>
  <c r="C12644" i="4" s="1"/>
  <c r="D12644" i="4"/>
  <c r="E12644" i="4" s="1" a="1"/>
  <c r="E12644" i="4" s="1"/>
  <c r="F12644" i="4"/>
  <c r="G12644" i="4" s="1" a="1"/>
  <c r="G12644" i="4" s="1"/>
  <c r="J12644" i="4"/>
  <c r="A12645" i="4"/>
  <c r="B12645" i="4"/>
  <c r="C12645" i="4" s="1" a="1"/>
  <c r="C12645" i="4" s="1"/>
  <c r="D12645" i="4"/>
  <c r="E12645" i="4" s="1" a="1"/>
  <c r="E12645" i="4" s="1"/>
  <c r="F12645" i="4"/>
  <c r="G12645" i="4" s="1" a="1"/>
  <c r="G12645" i="4" s="1"/>
  <c r="J12645" i="4"/>
  <c r="A12646" i="4"/>
  <c r="B12646" i="4"/>
  <c r="C12646" i="4" s="1" a="1"/>
  <c r="C12646" i="4" s="1"/>
  <c r="D12646" i="4"/>
  <c r="E12646" i="4" s="1" a="1"/>
  <c r="E12646" i="4" s="1"/>
  <c r="F12646" i="4"/>
  <c r="G12646" i="4" s="1" a="1"/>
  <c r="G12646" i="4" s="1"/>
  <c r="J12646" i="4"/>
  <c r="A12647" i="4"/>
  <c r="B12647" i="4"/>
  <c r="C12647" i="4" s="1" a="1"/>
  <c r="C12647" i="4" s="1"/>
  <c r="D12647" i="4"/>
  <c r="E12647" i="4" s="1" a="1"/>
  <c r="E12647" i="4" s="1"/>
  <c r="F12647" i="4"/>
  <c r="G12647" i="4" s="1" a="1"/>
  <c r="G12647" i="4" s="1"/>
  <c r="J12647" i="4"/>
  <c r="A12648" i="4"/>
  <c r="B12648" i="4"/>
  <c r="C12648" i="4" s="1" a="1"/>
  <c r="C12648" i="4" s="1"/>
  <c r="D12648" i="4"/>
  <c r="E12648" i="4" s="1" a="1"/>
  <c r="E12648" i="4" s="1"/>
  <c r="F12648" i="4"/>
  <c r="G12648" i="4" s="1" a="1"/>
  <c r="G12648" i="4" s="1"/>
  <c r="J12648" i="4"/>
  <c r="A12649" i="4"/>
  <c r="B12649" i="4"/>
  <c r="C12649" i="4" s="1" a="1"/>
  <c r="C12649" i="4" s="1"/>
  <c r="D12649" i="4"/>
  <c r="E12649" i="4" s="1" a="1"/>
  <c r="E12649" i="4" s="1"/>
  <c r="F12649" i="4"/>
  <c r="G12649" i="4" s="1" a="1"/>
  <c r="G12649" i="4" s="1"/>
  <c r="J12649" i="4"/>
  <c r="A12650" i="4"/>
  <c r="B12650" i="4"/>
  <c r="C12650" i="4" s="1" a="1"/>
  <c r="C12650" i="4" s="1"/>
  <c r="D12650" i="4"/>
  <c r="E12650" i="4" s="1" a="1"/>
  <c r="E12650" i="4" s="1"/>
  <c r="F12650" i="4"/>
  <c r="G12650" i="4" s="1" a="1"/>
  <c r="G12650" i="4" s="1"/>
  <c r="J12650" i="4"/>
  <c r="A12651" i="4"/>
  <c r="B12651" i="4"/>
  <c r="C12651" i="4" s="1" a="1"/>
  <c r="C12651" i="4" s="1"/>
  <c r="D12651" i="4"/>
  <c r="E12651" i="4" s="1" a="1"/>
  <c r="E12651" i="4" s="1"/>
  <c r="F12651" i="4"/>
  <c r="G12651" i="4" s="1" a="1"/>
  <c r="G12651" i="4" s="1"/>
  <c r="J12651" i="4"/>
  <c r="A12652" i="4"/>
  <c r="B12652" i="4"/>
  <c r="C12652" i="4" s="1" a="1"/>
  <c r="C12652" i="4" s="1"/>
  <c r="D12652" i="4"/>
  <c r="E12652" i="4" s="1" a="1"/>
  <c r="E12652" i="4" s="1"/>
  <c r="F12652" i="4"/>
  <c r="G12652" i="4" s="1" a="1"/>
  <c r="G12652" i="4" s="1"/>
  <c r="J12652" i="4"/>
  <c r="A12653" i="4"/>
  <c r="B12653" i="4"/>
  <c r="C12653" i="4" s="1" a="1"/>
  <c r="C12653" i="4" s="1"/>
  <c r="D12653" i="4"/>
  <c r="E12653" i="4" s="1" a="1"/>
  <c r="E12653" i="4" s="1"/>
  <c r="F12653" i="4"/>
  <c r="G12653" i="4" s="1" a="1"/>
  <c r="G12653" i="4" s="1"/>
  <c r="J12653" i="4"/>
  <c r="A12654" i="4"/>
  <c r="B12654" i="4"/>
  <c r="C12654" i="4" s="1" a="1"/>
  <c r="C12654" i="4" s="1"/>
  <c r="D12654" i="4"/>
  <c r="E12654" i="4" s="1" a="1"/>
  <c r="E12654" i="4" s="1"/>
  <c r="F12654" i="4"/>
  <c r="G12654" i="4" s="1" a="1"/>
  <c r="G12654" i="4" s="1"/>
  <c r="J12654" i="4"/>
  <c r="A12655" i="4"/>
  <c r="B12655" i="4"/>
  <c r="C12655" i="4" s="1" a="1"/>
  <c r="C12655" i="4" s="1"/>
  <c r="D12655" i="4"/>
  <c r="E12655" i="4" s="1" a="1"/>
  <c r="E12655" i="4" s="1"/>
  <c r="F12655" i="4"/>
  <c r="G12655" i="4" s="1" a="1"/>
  <c r="G12655" i="4" s="1"/>
  <c r="J12655" i="4"/>
  <c r="A12656" i="4"/>
  <c r="B12656" i="4"/>
  <c r="C12656" i="4" s="1" a="1"/>
  <c r="C12656" i="4" s="1"/>
  <c r="D12656" i="4"/>
  <c r="E12656" i="4" s="1" a="1"/>
  <c r="E12656" i="4" s="1"/>
  <c r="F12656" i="4"/>
  <c r="G12656" i="4" s="1" a="1"/>
  <c r="G12656" i="4" s="1"/>
  <c r="J12656" i="4"/>
  <c r="A12657" i="4"/>
  <c r="B12657" i="4"/>
  <c r="C12657" i="4" s="1" a="1"/>
  <c r="C12657" i="4" s="1"/>
  <c r="D12657" i="4"/>
  <c r="E12657" i="4" s="1" a="1"/>
  <c r="E12657" i="4" s="1"/>
  <c r="F12657" i="4"/>
  <c r="G12657" i="4" s="1" a="1"/>
  <c r="G12657" i="4" s="1"/>
  <c r="J12657" i="4"/>
  <c r="A12658" i="4"/>
  <c r="B12658" i="4"/>
  <c r="C12658" i="4" s="1" a="1"/>
  <c r="C12658" i="4" s="1"/>
  <c r="D12658" i="4"/>
  <c r="E12658" i="4" s="1" a="1"/>
  <c r="E12658" i="4" s="1"/>
  <c r="F12658" i="4"/>
  <c r="G12658" i="4" s="1" a="1"/>
  <c r="G12658" i="4" s="1"/>
  <c r="J12658" i="4"/>
  <c r="A12659" i="4"/>
  <c r="B12659" i="4"/>
  <c r="C12659" i="4" s="1" a="1"/>
  <c r="C12659" i="4" s="1"/>
  <c r="D12659" i="4"/>
  <c r="E12659" i="4" s="1" a="1"/>
  <c r="E12659" i="4" s="1"/>
  <c r="F12659" i="4"/>
  <c r="G12659" i="4" s="1" a="1"/>
  <c r="G12659" i="4" s="1"/>
  <c r="J12659" i="4"/>
  <c r="A12660" i="4"/>
  <c r="B12660" i="4"/>
  <c r="C12660" i="4" s="1" a="1"/>
  <c r="C12660" i="4" s="1"/>
  <c r="D12660" i="4"/>
  <c r="E12660" i="4" s="1" a="1"/>
  <c r="E12660" i="4" s="1"/>
  <c r="F12660" i="4"/>
  <c r="G12660" i="4" s="1" a="1"/>
  <c r="G12660" i="4" s="1"/>
  <c r="J12660" i="4"/>
  <c r="A12661" i="4"/>
  <c r="B12661" i="4"/>
  <c r="C12661" i="4" s="1" a="1"/>
  <c r="C12661" i="4" s="1"/>
  <c r="D12661" i="4"/>
  <c r="E12661" i="4" s="1" a="1"/>
  <c r="E12661" i="4" s="1"/>
  <c r="F12661" i="4"/>
  <c r="G12661" i="4" s="1" a="1"/>
  <c r="G12661" i="4" s="1"/>
  <c r="J12661" i="4"/>
  <c r="A12662" i="4"/>
  <c r="B12662" i="4"/>
  <c r="C12662" i="4" s="1" a="1"/>
  <c r="C12662" i="4" s="1"/>
  <c r="D12662" i="4"/>
  <c r="E12662" i="4" s="1" a="1"/>
  <c r="E12662" i="4" s="1"/>
  <c r="F12662" i="4"/>
  <c r="G12662" i="4" s="1" a="1"/>
  <c r="G12662" i="4" s="1"/>
  <c r="J12662" i="4"/>
  <c r="A12663" i="4"/>
  <c r="B12663" i="4"/>
  <c r="C12663" i="4" s="1" a="1"/>
  <c r="C12663" i="4" s="1"/>
  <c r="D12663" i="4"/>
  <c r="E12663" i="4" s="1" a="1"/>
  <c r="E12663" i="4" s="1"/>
  <c r="F12663" i="4"/>
  <c r="G12663" i="4" s="1" a="1"/>
  <c r="G12663" i="4" s="1"/>
  <c r="J12663" i="4"/>
  <c r="A12664" i="4"/>
  <c r="B12664" i="4"/>
  <c r="C12664" i="4" s="1" a="1"/>
  <c r="C12664" i="4" s="1"/>
  <c r="D12664" i="4"/>
  <c r="E12664" i="4" s="1" a="1"/>
  <c r="E12664" i="4" s="1"/>
  <c r="F12664" i="4"/>
  <c r="G12664" i="4" s="1" a="1"/>
  <c r="G12664" i="4" s="1"/>
  <c r="J12664" i="4"/>
  <c r="A12665" i="4"/>
  <c r="B12665" i="4"/>
  <c r="C12665" i="4" s="1" a="1"/>
  <c r="C12665" i="4" s="1"/>
  <c r="D12665" i="4"/>
  <c r="E12665" i="4" s="1" a="1"/>
  <c r="E12665" i="4" s="1"/>
  <c r="F12665" i="4"/>
  <c r="G12665" i="4" s="1" a="1"/>
  <c r="G12665" i="4" s="1"/>
  <c r="J12665" i="4"/>
  <c r="A12666" i="4"/>
  <c r="B12666" i="4"/>
  <c r="C12666" i="4" s="1" a="1"/>
  <c r="C12666" i="4" s="1"/>
  <c r="D12666" i="4"/>
  <c r="E12666" i="4" s="1" a="1"/>
  <c r="E12666" i="4" s="1"/>
  <c r="F12666" i="4"/>
  <c r="G12666" i="4" s="1" a="1"/>
  <c r="G12666" i="4" s="1"/>
  <c r="J12666" i="4"/>
  <c r="A12667" i="4"/>
  <c r="B12667" i="4"/>
  <c r="C12667" i="4" s="1" a="1"/>
  <c r="C12667" i="4" s="1"/>
  <c r="D12667" i="4"/>
  <c r="E12667" i="4" s="1" a="1"/>
  <c r="E12667" i="4" s="1"/>
  <c r="F12667" i="4"/>
  <c r="G12667" i="4" s="1" a="1"/>
  <c r="G12667" i="4" s="1"/>
  <c r="J12667" i="4"/>
  <c r="A12668" i="4"/>
  <c r="B12668" i="4"/>
  <c r="C12668" i="4" s="1" a="1"/>
  <c r="C12668" i="4" s="1"/>
  <c r="D12668" i="4"/>
  <c r="E12668" i="4" s="1" a="1"/>
  <c r="E12668" i="4" s="1"/>
  <c r="F12668" i="4"/>
  <c r="G12668" i="4" s="1" a="1"/>
  <c r="G12668" i="4" s="1"/>
  <c r="J12668" i="4"/>
  <c r="A12669" i="4"/>
  <c r="B12669" i="4"/>
  <c r="C12669" i="4" s="1" a="1"/>
  <c r="C12669" i="4" s="1"/>
  <c r="D12669" i="4"/>
  <c r="E12669" i="4" s="1" a="1"/>
  <c r="E12669" i="4" s="1"/>
  <c r="F12669" i="4"/>
  <c r="G12669" i="4" s="1" a="1"/>
  <c r="G12669" i="4" s="1"/>
  <c r="J12669" i="4"/>
  <c r="A12670" i="4"/>
  <c r="B12670" i="4"/>
  <c r="C12670" i="4" s="1" a="1"/>
  <c r="C12670" i="4" s="1"/>
  <c r="D12670" i="4"/>
  <c r="E12670" i="4" s="1" a="1"/>
  <c r="E12670" i="4" s="1"/>
  <c r="F12670" i="4"/>
  <c r="G12670" i="4" s="1" a="1"/>
  <c r="G12670" i="4" s="1"/>
  <c r="J12670" i="4"/>
  <c r="A12671" i="4"/>
  <c r="B12671" i="4"/>
  <c r="C12671" i="4" s="1" a="1"/>
  <c r="C12671" i="4" s="1"/>
  <c r="D12671" i="4"/>
  <c r="E12671" i="4" s="1" a="1"/>
  <c r="E12671" i="4" s="1"/>
  <c r="F12671" i="4"/>
  <c r="G12671" i="4" s="1" a="1"/>
  <c r="G12671" i="4" s="1"/>
  <c r="J12671" i="4"/>
  <c r="A12672" i="4"/>
  <c r="B12672" i="4"/>
  <c r="C12672" i="4" s="1" a="1"/>
  <c r="C12672" i="4" s="1"/>
  <c r="D12672" i="4"/>
  <c r="E12672" i="4" s="1" a="1"/>
  <c r="E12672" i="4" s="1"/>
  <c r="F12672" i="4"/>
  <c r="G12672" i="4" s="1" a="1"/>
  <c r="G12672" i="4" s="1"/>
  <c r="J12672" i="4"/>
  <c r="A12673" i="4"/>
  <c r="B12673" i="4"/>
  <c r="C12673" i="4" s="1" a="1"/>
  <c r="C12673" i="4" s="1"/>
  <c r="D12673" i="4"/>
  <c r="E12673" i="4" s="1" a="1"/>
  <c r="E12673" i="4" s="1"/>
  <c r="F12673" i="4"/>
  <c r="G12673" i="4" s="1" a="1"/>
  <c r="G12673" i="4" s="1"/>
  <c r="J12673" i="4"/>
  <c r="A12674" i="4"/>
  <c r="B12674" i="4"/>
  <c r="C12674" i="4" s="1" a="1"/>
  <c r="C12674" i="4" s="1"/>
  <c r="D12674" i="4"/>
  <c r="E12674" i="4" s="1" a="1"/>
  <c r="E12674" i="4" s="1"/>
  <c r="F12674" i="4"/>
  <c r="G12674" i="4" s="1" a="1"/>
  <c r="G12674" i="4" s="1"/>
  <c r="J12674" i="4"/>
  <c r="A12675" i="4"/>
  <c r="B12675" i="4"/>
  <c r="C12675" i="4" s="1" a="1"/>
  <c r="C12675" i="4" s="1"/>
  <c r="D12675" i="4"/>
  <c r="E12675" i="4" s="1" a="1"/>
  <c r="E12675" i="4" s="1"/>
  <c r="F12675" i="4"/>
  <c r="G12675" i="4" s="1" a="1"/>
  <c r="G12675" i="4" s="1"/>
  <c r="J12675" i="4"/>
  <c r="A12676" i="4"/>
  <c r="B12676" i="4"/>
  <c r="C12676" i="4" s="1" a="1"/>
  <c r="C12676" i="4" s="1"/>
  <c r="D12676" i="4"/>
  <c r="E12676" i="4" s="1" a="1"/>
  <c r="E12676" i="4" s="1"/>
  <c r="F12676" i="4"/>
  <c r="G12676" i="4" s="1" a="1"/>
  <c r="G12676" i="4" s="1"/>
  <c r="J12676" i="4"/>
  <c r="A12677" i="4"/>
  <c r="B12677" i="4"/>
  <c r="C12677" i="4" s="1" a="1"/>
  <c r="C12677" i="4" s="1"/>
  <c r="D12677" i="4"/>
  <c r="E12677" i="4" s="1" a="1"/>
  <c r="E12677" i="4" s="1"/>
  <c r="F12677" i="4"/>
  <c r="G12677" i="4" s="1" a="1"/>
  <c r="G12677" i="4" s="1"/>
  <c r="J12677" i="4"/>
  <c r="A12678" i="4"/>
  <c r="B12678" i="4"/>
  <c r="C12678" i="4" s="1" a="1"/>
  <c r="C12678" i="4" s="1"/>
  <c r="D12678" i="4"/>
  <c r="E12678" i="4" s="1" a="1"/>
  <c r="E12678" i="4" s="1"/>
  <c r="F12678" i="4"/>
  <c r="G12678" i="4" s="1" a="1"/>
  <c r="G12678" i="4" s="1"/>
  <c r="J12678" i="4"/>
  <c r="A12679" i="4"/>
  <c r="B12679" i="4"/>
  <c r="C12679" i="4" s="1" a="1"/>
  <c r="C12679" i="4" s="1"/>
  <c r="D12679" i="4"/>
  <c r="E12679" i="4" s="1" a="1"/>
  <c r="E12679" i="4" s="1"/>
  <c r="F12679" i="4"/>
  <c r="G12679" i="4" s="1" a="1"/>
  <c r="G12679" i="4" s="1"/>
  <c r="J12679" i="4"/>
  <c r="A12680" i="4"/>
  <c r="B12680" i="4"/>
  <c r="C12680" i="4" s="1" a="1"/>
  <c r="C12680" i="4" s="1"/>
  <c r="D12680" i="4"/>
  <c r="E12680" i="4" s="1" a="1"/>
  <c r="E12680" i="4" s="1"/>
  <c r="F12680" i="4"/>
  <c r="G12680" i="4" s="1" a="1"/>
  <c r="G12680" i="4" s="1"/>
  <c r="J12680" i="4"/>
  <c r="A12681" i="4"/>
  <c r="B12681" i="4"/>
  <c r="C12681" i="4" s="1" a="1"/>
  <c r="C12681" i="4" s="1"/>
  <c r="D12681" i="4"/>
  <c r="E12681" i="4" s="1" a="1"/>
  <c r="E12681" i="4" s="1"/>
  <c r="F12681" i="4"/>
  <c r="G12681" i="4" s="1" a="1"/>
  <c r="G12681" i="4" s="1"/>
  <c r="J12681" i="4"/>
  <c r="A12682" i="4"/>
  <c r="B12682" i="4"/>
  <c r="C12682" i="4" s="1" a="1"/>
  <c r="C12682" i="4" s="1"/>
  <c r="D12682" i="4"/>
  <c r="E12682" i="4" s="1" a="1"/>
  <c r="E12682" i="4" s="1"/>
  <c r="F12682" i="4"/>
  <c r="G12682" i="4" s="1" a="1"/>
  <c r="G12682" i="4" s="1"/>
  <c r="J12682" i="4"/>
  <c r="A12683" i="4"/>
  <c r="B12683" i="4"/>
  <c r="C12683" i="4" s="1" a="1"/>
  <c r="C12683" i="4" s="1"/>
  <c r="D12683" i="4"/>
  <c r="E12683" i="4" s="1" a="1"/>
  <c r="E12683" i="4" s="1"/>
  <c r="F12683" i="4"/>
  <c r="G12683" i="4" s="1" a="1"/>
  <c r="G12683" i="4" s="1"/>
  <c r="J12683" i="4"/>
  <c r="A12684" i="4"/>
  <c r="B12684" i="4"/>
  <c r="C12684" i="4" s="1" a="1"/>
  <c r="C12684" i="4" s="1"/>
  <c r="D12684" i="4"/>
  <c r="E12684" i="4" s="1" a="1"/>
  <c r="E12684" i="4" s="1"/>
  <c r="F12684" i="4"/>
  <c r="G12684" i="4" s="1" a="1"/>
  <c r="G12684" i="4" s="1"/>
  <c r="J12684" i="4"/>
  <c r="A12685" i="4"/>
  <c r="B12685" i="4"/>
  <c r="C12685" i="4" s="1" a="1"/>
  <c r="C12685" i="4" s="1"/>
  <c r="D12685" i="4"/>
  <c r="E12685" i="4" s="1" a="1"/>
  <c r="E12685" i="4" s="1"/>
  <c r="F12685" i="4"/>
  <c r="G12685" i="4" s="1" a="1"/>
  <c r="G12685" i="4" s="1"/>
  <c r="J12685" i="4"/>
  <c r="A12686" i="4"/>
  <c r="B12686" i="4"/>
  <c r="C12686" i="4" s="1" a="1"/>
  <c r="C12686" i="4" s="1"/>
  <c r="D12686" i="4"/>
  <c r="E12686" i="4" s="1" a="1"/>
  <c r="E12686" i="4" s="1"/>
  <c r="F12686" i="4"/>
  <c r="G12686" i="4" s="1" a="1"/>
  <c r="G12686" i="4" s="1"/>
  <c r="J12686" i="4"/>
  <c r="A12687" i="4"/>
  <c r="B12687" i="4"/>
  <c r="C12687" i="4" s="1" a="1"/>
  <c r="C12687" i="4" s="1"/>
  <c r="D12687" i="4"/>
  <c r="E12687" i="4" s="1" a="1"/>
  <c r="E12687" i="4" s="1"/>
  <c r="F12687" i="4"/>
  <c r="G12687" i="4" s="1" a="1"/>
  <c r="G12687" i="4" s="1"/>
  <c r="J12687" i="4"/>
  <c r="A12688" i="4"/>
  <c r="B12688" i="4"/>
  <c r="C12688" i="4" s="1" a="1"/>
  <c r="C12688" i="4" s="1"/>
  <c r="D12688" i="4"/>
  <c r="E12688" i="4" s="1" a="1"/>
  <c r="E12688" i="4" s="1"/>
  <c r="F12688" i="4"/>
  <c r="G12688" i="4" s="1" a="1"/>
  <c r="G12688" i="4" s="1"/>
  <c r="J12688" i="4"/>
  <c r="A12689" i="4"/>
  <c r="B12689" i="4"/>
  <c r="C12689" i="4" s="1" a="1"/>
  <c r="C12689" i="4" s="1"/>
  <c r="D12689" i="4"/>
  <c r="E12689" i="4" s="1" a="1"/>
  <c r="E12689" i="4" s="1"/>
  <c r="F12689" i="4"/>
  <c r="G12689" i="4" s="1" a="1"/>
  <c r="G12689" i="4" s="1"/>
  <c r="J12689" i="4"/>
  <c r="A12690" i="4"/>
  <c r="B12690" i="4"/>
  <c r="C12690" i="4" s="1" a="1"/>
  <c r="C12690" i="4" s="1"/>
  <c r="D12690" i="4"/>
  <c r="E12690" i="4" s="1" a="1"/>
  <c r="E12690" i="4" s="1"/>
  <c r="F12690" i="4"/>
  <c r="G12690" i="4" s="1" a="1"/>
  <c r="G12690" i="4" s="1"/>
  <c r="J12690" i="4"/>
  <c r="A12691" i="4"/>
  <c r="B12691" i="4"/>
  <c r="C12691" i="4" s="1" a="1"/>
  <c r="C12691" i="4" s="1"/>
  <c r="D12691" i="4"/>
  <c r="E12691" i="4" s="1" a="1"/>
  <c r="E12691" i="4" s="1"/>
  <c r="F12691" i="4"/>
  <c r="G12691" i="4" s="1" a="1"/>
  <c r="G12691" i="4" s="1"/>
  <c r="J12691" i="4"/>
  <c r="A12692" i="4"/>
  <c r="B12692" i="4"/>
  <c r="C12692" i="4" s="1" a="1"/>
  <c r="C12692" i="4" s="1"/>
  <c r="D12692" i="4"/>
  <c r="E12692" i="4" s="1" a="1"/>
  <c r="E12692" i="4" s="1"/>
  <c r="F12692" i="4"/>
  <c r="G12692" i="4" s="1" a="1"/>
  <c r="G12692" i="4" s="1"/>
  <c r="J12692" i="4"/>
  <c r="A12693" i="4"/>
  <c r="B12693" i="4"/>
  <c r="C12693" i="4" s="1" a="1"/>
  <c r="C12693" i="4" s="1"/>
  <c r="D12693" i="4"/>
  <c r="E12693" i="4" s="1" a="1"/>
  <c r="E12693" i="4" s="1"/>
  <c r="F12693" i="4"/>
  <c r="G12693" i="4" s="1" a="1"/>
  <c r="G12693" i="4" s="1"/>
  <c r="J12693" i="4"/>
  <c r="A12694" i="4"/>
  <c r="B12694" i="4"/>
  <c r="C12694" i="4" s="1" a="1"/>
  <c r="C12694" i="4" s="1"/>
  <c r="D12694" i="4"/>
  <c r="E12694" i="4" s="1" a="1"/>
  <c r="E12694" i="4" s="1"/>
  <c r="F12694" i="4"/>
  <c r="G12694" i="4" s="1" a="1"/>
  <c r="G12694" i="4" s="1"/>
  <c r="J12694" i="4"/>
  <c r="A12695" i="4"/>
  <c r="B12695" i="4"/>
  <c r="C12695" i="4" s="1" a="1"/>
  <c r="C12695" i="4" s="1"/>
  <c r="D12695" i="4"/>
  <c r="E12695" i="4" s="1" a="1"/>
  <c r="E12695" i="4" s="1"/>
  <c r="F12695" i="4"/>
  <c r="G12695" i="4" s="1" a="1"/>
  <c r="G12695" i="4" s="1"/>
  <c r="J12695" i="4"/>
  <c r="A12696" i="4"/>
  <c r="B12696" i="4"/>
  <c r="C12696" i="4" s="1" a="1"/>
  <c r="C12696" i="4" s="1"/>
  <c r="D12696" i="4"/>
  <c r="E12696" i="4" s="1" a="1"/>
  <c r="E12696" i="4" s="1"/>
  <c r="F12696" i="4"/>
  <c r="G12696" i="4" s="1" a="1"/>
  <c r="G12696" i="4" s="1"/>
  <c r="J12696" i="4"/>
  <c r="A12697" i="4"/>
  <c r="B12697" i="4"/>
  <c r="C12697" i="4" s="1" a="1"/>
  <c r="C12697" i="4" s="1"/>
  <c r="D12697" i="4"/>
  <c r="E12697" i="4" s="1" a="1"/>
  <c r="E12697" i="4" s="1"/>
  <c r="F12697" i="4"/>
  <c r="G12697" i="4" s="1" a="1"/>
  <c r="G12697" i="4" s="1"/>
  <c r="J12697" i="4"/>
  <c r="A12698" i="4"/>
  <c r="B12698" i="4"/>
  <c r="C12698" i="4" s="1" a="1"/>
  <c r="C12698" i="4" s="1"/>
  <c r="D12698" i="4"/>
  <c r="E12698" i="4" s="1" a="1"/>
  <c r="E12698" i="4" s="1"/>
  <c r="F12698" i="4"/>
  <c r="G12698" i="4" s="1" a="1"/>
  <c r="G12698" i="4" s="1"/>
  <c r="J12698" i="4"/>
  <c r="A12699" i="4"/>
  <c r="B12699" i="4"/>
  <c r="C12699" i="4" s="1" a="1"/>
  <c r="C12699" i="4" s="1"/>
  <c r="D12699" i="4"/>
  <c r="E12699" i="4" s="1" a="1"/>
  <c r="E12699" i="4" s="1"/>
  <c r="F12699" i="4"/>
  <c r="G12699" i="4" s="1" a="1"/>
  <c r="G12699" i="4" s="1"/>
  <c r="J12699" i="4"/>
  <c r="A12700" i="4"/>
  <c r="B12700" i="4"/>
  <c r="C12700" i="4" s="1" a="1"/>
  <c r="C12700" i="4" s="1"/>
  <c r="D12700" i="4"/>
  <c r="E12700" i="4" s="1" a="1"/>
  <c r="E12700" i="4" s="1"/>
  <c r="F12700" i="4"/>
  <c r="G12700" i="4" s="1" a="1"/>
  <c r="G12700" i="4" s="1"/>
  <c r="J12700" i="4"/>
  <c r="A12701" i="4"/>
  <c r="B12701" i="4"/>
  <c r="C12701" i="4" s="1" a="1"/>
  <c r="C12701" i="4" s="1"/>
  <c r="D12701" i="4"/>
  <c r="E12701" i="4" s="1" a="1"/>
  <c r="E12701" i="4" s="1"/>
  <c r="F12701" i="4"/>
  <c r="G12701" i="4" s="1" a="1"/>
  <c r="G12701" i="4" s="1"/>
  <c r="J12701" i="4"/>
  <c r="A12702" i="4"/>
  <c r="B12702" i="4"/>
  <c r="C12702" i="4" s="1" a="1"/>
  <c r="C12702" i="4" s="1"/>
  <c r="D12702" i="4"/>
  <c r="E12702" i="4" s="1" a="1"/>
  <c r="E12702" i="4" s="1"/>
  <c r="F12702" i="4"/>
  <c r="G12702" i="4" s="1" a="1"/>
  <c r="G12702" i="4" s="1"/>
  <c r="J12702" i="4"/>
  <c r="A12703" i="4"/>
  <c r="B12703" i="4"/>
  <c r="C12703" i="4" s="1" a="1"/>
  <c r="C12703" i="4" s="1"/>
  <c r="D12703" i="4"/>
  <c r="E12703" i="4" s="1" a="1"/>
  <c r="E12703" i="4" s="1"/>
  <c r="F12703" i="4"/>
  <c r="G12703" i="4" s="1" a="1"/>
  <c r="G12703" i="4" s="1"/>
  <c r="J12703" i="4"/>
  <c r="A12704" i="4"/>
  <c r="B12704" i="4"/>
  <c r="C12704" i="4" s="1" a="1"/>
  <c r="C12704" i="4" s="1"/>
  <c r="D12704" i="4"/>
  <c r="E12704" i="4" s="1" a="1"/>
  <c r="E12704" i="4" s="1"/>
  <c r="F12704" i="4"/>
  <c r="G12704" i="4" s="1" a="1"/>
  <c r="G12704" i="4" s="1"/>
  <c r="J12704" i="4"/>
  <c r="A12705" i="4"/>
  <c r="B12705" i="4"/>
  <c r="C12705" i="4" s="1" a="1"/>
  <c r="C12705" i="4" s="1"/>
  <c r="D12705" i="4"/>
  <c r="E12705" i="4" s="1" a="1"/>
  <c r="E12705" i="4" s="1"/>
  <c r="F12705" i="4"/>
  <c r="G12705" i="4" s="1" a="1"/>
  <c r="G12705" i="4" s="1"/>
  <c r="J12705" i="4"/>
  <c r="A12706" i="4"/>
  <c r="B12706" i="4"/>
  <c r="C12706" i="4" s="1" a="1"/>
  <c r="C12706" i="4" s="1"/>
  <c r="D12706" i="4"/>
  <c r="E12706" i="4" s="1" a="1"/>
  <c r="E12706" i="4" s="1"/>
  <c r="F12706" i="4"/>
  <c r="G12706" i="4" s="1" a="1"/>
  <c r="G12706" i="4" s="1"/>
  <c r="J12706" i="4"/>
  <c r="A12707" i="4"/>
  <c r="B12707" i="4"/>
  <c r="C12707" i="4" s="1" a="1"/>
  <c r="C12707" i="4" s="1"/>
  <c r="D12707" i="4"/>
  <c r="E12707" i="4" s="1" a="1"/>
  <c r="E12707" i="4" s="1"/>
  <c r="F12707" i="4"/>
  <c r="G12707" i="4" s="1" a="1"/>
  <c r="G12707" i="4" s="1"/>
  <c r="J12707" i="4"/>
  <c r="A12708" i="4"/>
  <c r="B12708" i="4"/>
  <c r="C12708" i="4" s="1" a="1"/>
  <c r="C12708" i="4" s="1"/>
  <c r="D12708" i="4"/>
  <c r="E12708" i="4" s="1" a="1"/>
  <c r="E12708" i="4" s="1"/>
  <c r="F12708" i="4"/>
  <c r="G12708" i="4" s="1" a="1"/>
  <c r="G12708" i="4" s="1"/>
  <c r="J12708" i="4"/>
  <c r="A12709" i="4"/>
  <c r="B12709" i="4"/>
  <c r="C12709" i="4" s="1" a="1"/>
  <c r="C12709" i="4" s="1"/>
  <c r="D12709" i="4"/>
  <c r="E12709" i="4" s="1" a="1"/>
  <c r="E12709" i="4" s="1"/>
  <c r="F12709" i="4"/>
  <c r="G12709" i="4" s="1" a="1"/>
  <c r="G12709" i="4" s="1"/>
  <c r="J12709" i="4"/>
  <c r="A12710" i="4"/>
  <c r="B12710" i="4"/>
  <c r="C12710" i="4" s="1" a="1"/>
  <c r="C12710" i="4" s="1"/>
  <c r="D12710" i="4"/>
  <c r="E12710" i="4" s="1" a="1"/>
  <c r="E12710" i="4" s="1"/>
  <c r="F12710" i="4"/>
  <c r="G12710" i="4" s="1" a="1"/>
  <c r="G12710" i="4" s="1"/>
  <c r="J12710" i="4"/>
  <c r="A12711" i="4"/>
  <c r="B12711" i="4"/>
  <c r="C12711" i="4" s="1" a="1"/>
  <c r="C12711" i="4" s="1"/>
  <c r="D12711" i="4"/>
  <c r="E12711" i="4" s="1" a="1"/>
  <c r="E12711" i="4" s="1"/>
  <c r="F12711" i="4"/>
  <c r="G12711" i="4" s="1" a="1"/>
  <c r="G12711" i="4" s="1"/>
  <c r="J12711" i="4"/>
  <c r="A12712" i="4"/>
  <c r="B12712" i="4"/>
  <c r="C12712" i="4" s="1" a="1"/>
  <c r="C12712" i="4" s="1"/>
  <c r="D12712" i="4"/>
  <c r="E12712" i="4" s="1" a="1"/>
  <c r="E12712" i="4" s="1"/>
  <c r="F12712" i="4"/>
  <c r="G12712" i="4" s="1" a="1"/>
  <c r="G12712" i="4" s="1"/>
  <c r="J12712" i="4"/>
  <c r="A12713" i="4"/>
  <c r="B12713" i="4"/>
  <c r="C12713" i="4" s="1" a="1"/>
  <c r="C12713" i="4" s="1"/>
  <c r="D12713" i="4"/>
  <c r="E12713" i="4" s="1" a="1"/>
  <c r="E12713" i="4" s="1"/>
  <c r="F12713" i="4"/>
  <c r="G12713" i="4" s="1" a="1"/>
  <c r="G12713" i="4" s="1"/>
  <c r="J12713" i="4"/>
  <c r="A12714" i="4"/>
  <c r="B12714" i="4"/>
  <c r="C12714" i="4" s="1" a="1"/>
  <c r="C12714" i="4" s="1"/>
  <c r="D12714" i="4"/>
  <c r="E12714" i="4" s="1" a="1"/>
  <c r="E12714" i="4" s="1"/>
  <c r="F12714" i="4"/>
  <c r="G12714" i="4" s="1" a="1"/>
  <c r="G12714" i="4" s="1"/>
  <c r="J12714" i="4"/>
  <c r="A12715" i="4"/>
  <c r="B12715" i="4"/>
  <c r="C12715" i="4" s="1" a="1"/>
  <c r="C12715" i="4" s="1"/>
  <c r="D12715" i="4"/>
  <c r="E12715" i="4" s="1" a="1"/>
  <c r="E12715" i="4" s="1"/>
  <c r="F12715" i="4"/>
  <c r="G12715" i="4" s="1" a="1"/>
  <c r="G12715" i="4" s="1"/>
  <c r="J12715" i="4"/>
  <c r="A12716" i="4"/>
  <c r="B12716" i="4"/>
  <c r="C12716" i="4" s="1" a="1"/>
  <c r="C12716" i="4" s="1"/>
  <c r="D12716" i="4"/>
  <c r="E12716" i="4" s="1" a="1"/>
  <c r="E12716" i="4" s="1"/>
  <c r="F12716" i="4"/>
  <c r="G12716" i="4" s="1" a="1"/>
  <c r="G12716" i="4" s="1"/>
  <c r="J12716" i="4"/>
  <c r="A12717" i="4"/>
  <c r="B12717" i="4"/>
  <c r="C12717" i="4" s="1" a="1"/>
  <c r="C12717" i="4" s="1"/>
  <c r="D12717" i="4"/>
  <c r="E12717" i="4" s="1" a="1"/>
  <c r="E12717" i="4" s="1"/>
  <c r="F12717" i="4"/>
  <c r="G12717" i="4" s="1" a="1"/>
  <c r="G12717" i="4" s="1"/>
  <c r="J12717" i="4"/>
  <c r="A12718" i="4"/>
  <c r="B12718" i="4"/>
  <c r="C12718" i="4" s="1" a="1"/>
  <c r="C12718" i="4" s="1"/>
  <c r="D12718" i="4"/>
  <c r="E12718" i="4" s="1" a="1"/>
  <c r="E12718" i="4" s="1"/>
  <c r="F12718" i="4"/>
  <c r="G12718" i="4" s="1" a="1"/>
  <c r="G12718" i="4" s="1"/>
  <c r="J12718" i="4"/>
  <c r="A12719" i="4"/>
  <c r="B12719" i="4"/>
  <c r="C12719" i="4" s="1" a="1"/>
  <c r="C12719" i="4" s="1"/>
  <c r="D12719" i="4"/>
  <c r="E12719" i="4" s="1" a="1"/>
  <c r="E12719" i="4" s="1"/>
  <c r="F12719" i="4"/>
  <c r="G12719" i="4" s="1" a="1"/>
  <c r="G12719" i="4" s="1"/>
  <c r="J12719" i="4"/>
  <c r="A12720" i="4"/>
  <c r="B12720" i="4"/>
  <c r="C12720" i="4" s="1" a="1"/>
  <c r="C12720" i="4" s="1"/>
  <c r="D12720" i="4"/>
  <c r="E12720" i="4" s="1" a="1"/>
  <c r="E12720" i="4" s="1"/>
  <c r="F12720" i="4"/>
  <c r="G12720" i="4" s="1" a="1"/>
  <c r="G12720" i="4" s="1"/>
  <c r="J12720" i="4"/>
  <c r="A12721" i="4"/>
  <c r="B12721" i="4"/>
  <c r="C12721" i="4" s="1" a="1"/>
  <c r="C12721" i="4" s="1"/>
  <c r="D12721" i="4"/>
  <c r="E12721" i="4" s="1" a="1"/>
  <c r="E12721" i="4" s="1"/>
  <c r="F12721" i="4"/>
  <c r="G12721" i="4" s="1" a="1"/>
  <c r="G12721" i="4" s="1"/>
  <c r="J12721" i="4"/>
  <c r="A12722" i="4"/>
  <c r="B12722" i="4"/>
  <c r="C12722" i="4" s="1" a="1"/>
  <c r="C12722" i="4" s="1"/>
  <c r="D12722" i="4"/>
  <c r="E12722" i="4" s="1" a="1"/>
  <c r="E12722" i="4" s="1"/>
  <c r="F12722" i="4"/>
  <c r="G12722" i="4" s="1" a="1"/>
  <c r="G12722" i="4" s="1"/>
  <c r="J12722" i="4"/>
  <c r="A12723" i="4"/>
  <c r="B12723" i="4"/>
  <c r="C12723" i="4" s="1" a="1"/>
  <c r="C12723" i="4" s="1"/>
  <c r="D12723" i="4"/>
  <c r="E12723" i="4" s="1" a="1"/>
  <c r="E12723" i="4" s="1"/>
  <c r="F12723" i="4"/>
  <c r="G12723" i="4" s="1" a="1"/>
  <c r="G12723" i="4" s="1"/>
  <c r="J12723" i="4"/>
  <c r="A12724" i="4"/>
  <c r="B12724" i="4"/>
  <c r="C12724" i="4" s="1" a="1"/>
  <c r="C12724" i="4" s="1"/>
  <c r="D12724" i="4"/>
  <c r="E12724" i="4" s="1" a="1"/>
  <c r="E12724" i="4" s="1"/>
  <c r="F12724" i="4"/>
  <c r="G12724" i="4" s="1" a="1"/>
  <c r="G12724" i="4" s="1"/>
  <c r="J12724" i="4"/>
  <c r="A12725" i="4"/>
  <c r="B12725" i="4"/>
  <c r="C12725" i="4" s="1" a="1"/>
  <c r="C12725" i="4" s="1"/>
  <c r="D12725" i="4"/>
  <c r="E12725" i="4" s="1" a="1"/>
  <c r="E12725" i="4" s="1"/>
  <c r="F12725" i="4"/>
  <c r="G12725" i="4" s="1" a="1"/>
  <c r="G12725" i="4" s="1"/>
  <c r="J12725" i="4"/>
  <c r="A12726" i="4"/>
  <c r="B12726" i="4"/>
  <c r="C12726" i="4" s="1" a="1"/>
  <c r="C12726" i="4" s="1"/>
  <c r="D12726" i="4"/>
  <c r="E12726" i="4" s="1" a="1"/>
  <c r="E12726" i="4" s="1"/>
  <c r="F12726" i="4"/>
  <c r="G12726" i="4" s="1" a="1"/>
  <c r="G12726" i="4" s="1"/>
  <c r="J12726" i="4"/>
  <c r="A12727" i="4"/>
  <c r="B12727" i="4"/>
  <c r="C12727" i="4" s="1" a="1"/>
  <c r="C12727" i="4" s="1"/>
  <c r="D12727" i="4"/>
  <c r="E12727" i="4" s="1" a="1"/>
  <c r="E12727" i="4" s="1"/>
  <c r="F12727" i="4"/>
  <c r="G12727" i="4" s="1" a="1"/>
  <c r="G12727" i="4" s="1"/>
  <c r="J12727" i="4"/>
  <c r="A12728" i="4"/>
  <c r="B12728" i="4"/>
  <c r="C12728" i="4" s="1" a="1"/>
  <c r="C12728" i="4" s="1"/>
  <c r="D12728" i="4"/>
  <c r="E12728" i="4" s="1" a="1"/>
  <c r="E12728" i="4" s="1"/>
  <c r="F12728" i="4"/>
  <c r="G12728" i="4" s="1" a="1"/>
  <c r="G12728" i="4" s="1"/>
  <c r="J12728" i="4"/>
  <c r="A12729" i="4"/>
  <c r="B12729" i="4"/>
  <c r="C12729" i="4" s="1" a="1"/>
  <c r="C12729" i="4" s="1"/>
  <c r="D12729" i="4"/>
  <c r="E12729" i="4" s="1" a="1"/>
  <c r="E12729" i="4" s="1"/>
  <c r="F12729" i="4"/>
  <c r="G12729" i="4" s="1" a="1"/>
  <c r="G12729" i="4" s="1"/>
  <c r="J12729" i="4"/>
  <c r="A12730" i="4"/>
  <c r="B12730" i="4"/>
  <c r="C12730" i="4" s="1" a="1"/>
  <c r="C12730" i="4" s="1"/>
  <c r="D12730" i="4"/>
  <c r="E12730" i="4" s="1" a="1"/>
  <c r="E12730" i="4" s="1"/>
  <c r="F12730" i="4"/>
  <c r="G12730" i="4" s="1" a="1"/>
  <c r="G12730" i="4" s="1"/>
  <c r="J12730" i="4"/>
  <c r="A12731" i="4"/>
  <c r="B12731" i="4"/>
  <c r="C12731" i="4" s="1" a="1"/>
  <c r="C12731" i="4" s="1"/>
  <c r="D12731" i="4"/>
  <c r="E12731" i="4" s="1" a="1"/>
  <c r="E12731" i="4" s="1"/>
  <c r="F12731" i="4"/>
  <c r="G12731" i="4" s="1" a="1"/>
  <c r="G12731" i="4" s="1"/>
  <c r="J12731" i="4"/>
  <c r="A12732" i="4"/>
  <c r="B12732" i="4"/>
  <c r="C12732" i="4" s="1" a="1"/>
  <c r="C12732" i="4" s="1"/>
  <c r="D12732" i="4"/>
  <c r="E12732" i="4" s="1" a="1"/>
  <c r="E12732" i="4" s="1"/>
  <c r="F12732" i="4"/>
  <c r="G12732" i="4" s="1" a="1"/>
  <c r="G12732" i="4" s="1"/>
  <c r="J12732" i="4"/>
  <c r="A12733" i="4"/>
  <c r="B12733" i="4"/>
  <c r="C12733" i="4" s="1" a="1"/>
  <c r="C12733" i="4" s="1"/>
  <c r="D12733" i="4"/>
  <c r="E12733" i="4" s="1" a="1"/>
  <c r="E12733" i="4" s="1"/>
  <c r="F12733" i="4"/>
  <c r="G12733" i="4" s="1" a="1"/>
  <c r="G12733" i="4" s="1"/>
  <c r="J12733" i="4"/>
  <c r="A12734" i="4"/>
  <c r="B12734" i="4"/>
  <c r="C12734" i="4" s="1" a="1"/>
  <c r="C12734" i="4" s="1"/>
  <c r="D12734" i="4"/>
  <c r="E12734" i="4" s="1" a="1"/>
  <c r="E12734" i="4" s="1"/>
  <c r="F12734" i="4"/>
  <c r="G12734" i="4" s="1" a="1"/>
  <c r="G12734" i="4" s="1"/>
  <c r="J12734" i="4"/>
  <c r="A12735" i="4"/>
  <c r="B12735" i="4"/>
  <c r="C12735" i="4" s="1" a="1"/>
  <c r="C12735" i="4" s="1"/>
  <c r="D12735" i="4"/>
  <c r="E12735" i="4" s="1" a="1"/>
  <c r="E12735" i="4" s="1"/>
  <c r="F12735" i="4"/>
  <c r="G12735" i="4" s="1" a="1"/>
  <c r="G12735" i="4" s="1"/>
  <c r="J12735" i="4"/>
  <c r="A12736" i="4"/>
  <c r="B12736" i="4"/>
  <c r="C12736" i="4" s="1" a="1"/>
  <c r="C12736" i="4" s="1"/>
  <c r="D12736" i="4"/>
  <c r="E12736" i="4" s="1" a="1"/>
  <c r="E12736" i="4" s="1"/>
  <c r="F12736" i="4"/>
  <c r="G12736" i="4" s="1" a="1"/>
  <c r="G12736" i="4" s="1"/>
  <c r="J12736" i="4"/>
  <c r="A12737" i="4"/>
  <c r="B12737" i="4"/>
  <c r="C12737" i="4" s="1" a="1"/>
  <c r="C12737" i="4" s="1"/>
  <c r="D12737" i="4"/>
  <c r="E12737" i="4" s="1" a="1"/>
  <c r="E12737" i="4" s="1"/>
  <c r="F12737" i="4"/>
  <c r="G12737" i="4" s="1" a="1"/>
  <c r="G12737" i="4" s="1"/>
  <c r="J12737" i="4"/>
  <c r="A12738" i="4"/>
  <c r="B12738" i="4"/>
  <c r="C12738" i="4" s="1" a="1"/>
  <c r="C12738" i="4" s="1"/>
  <c r="D12738" i="4"/>
  <c r="E12738" i="4" s="1" a="1"/>
  <c r="E12738" i="4" s="1"/>
  <c r="F12738" i="4"/>
  <c r="G12738" i="4" s="1" a="1"/>
  <c r="G12738" i="4" s="1"/>
  <c r="J12738" i="4"/>
  <c r="A12739" i="4"/>
  <c r="B12739" i="4"/>
  <c r="C12739" i="4" s="1" a="1"/>
  <c r="C12739" i="4" s="1"/>
  <c r="D12739" i="4"/>
  <c r="E12739" i="4" s="1" a="1"/>
  <c r="E12739" i="4" s="1"/>
  <c r="F12739" i="4"/>
  <c r="G12739" i="4" s="1" a="1"/>
  <c r="G12739" i="4" s="1"/>
  <c r="J12739" i="4"/>
  <c r="A12740" i="4"/>
  <c r="B12740" i="4"/>
  <c r="C12740" i="4" s="1" a="1"/>
  <c r="C12740" i="4" s="1"/>
  <c r="D12740" i="4"/>
  <c r="E12740" i="4" s="1" a="1"/>
  <c r="E12740" i="4" s="1"/>
  <c r="F12740" i="4"/>
  <c r="G12740" i="4" s="1" a="1"/>
  <c r="G12740" i="4" s="1"/>
  <c r="J12740" i="4"/>
  <c r="A12741" i="4"/>
  <c r="B12741" i="4"/>
  <c r="C12741" i="4" s="1" a="1"/>
  <c r="C12741" i="4" s="1"/>
  <c r="D12741" i="4"/>
  <c r="E12741" i="4" s="1" a="1"/>
  <c r="E12741" i="4" s="1"/>
  <c r="F12741" i="4"/>
  <c r="G12741" i="4" s="1" a="1"/>
  <c r="G12741" i="4" s="1"/>
  <c r="J12741" i="4"/>
  <c r="A12742" i="4"/>
  <c r="B12742" i="4"/>
  <c r="C12742" i="4" s="1" a="1"/>
  <c r="C12742" i="4" s="1"/>
  <c r="D12742" i="4"/>
  <c r="E12742" i="4" s="1" a="1"/>
  <c r="E12742" i="4" s="1"/>
  <c r="F12742" i="4"/>
  <c r="G12742" i="4" s="1" a="1"/>
  <c r="G12742" i="4" s="1"/>
  <c r="J12742" i="4"/>
  <c r="A12743" i="4"/>
  <c r="B12743" i="4"/>
  <c r="C12743" i="4" s="1" a="1"/>
  <c r="C12743" i="4" s="1"/>
  <c r="D12743" i="4"/>
  <c r="E12743" i="4" s="1" a="1"/>
  <c r="E12743" i="4" s="1"/>
  <c r="F12743" i="4"/>
  <c r="G12743" i="4" s="1" a="1"/>
  <c r="G12743" i="4" s="1"/>
  <c r="J12743" i="4"/>
  <c r="A12744" i="4"/>
  <c r="B12744" i="4"/>
  <c r="C12744" i="4" s="1" a="1"/>
  <c r="C12744" i="4" s="1"/>
  <c r="D12744" i="4"/>
  <c r="E12744" i="4" s="1" a="1"/>
  <c r="E12744" i="4" s="1"/>
  <c r="F12744" i="4"/>
  <c r="G12744" i="4" s="1" a="1"/>
  <c r="G12744" i="4" s="1"/>
  <c r="J12744" i="4"/>
  <c r="A12745" i="4"/>
  <c r="B12745" i="4"/>
  <c r="C12745" i="4" s="1" a="1"/>
  <c r="C12745" i="4" s="1"/>
  <c r="D12745" i="4"/>
  <c r="E12745" i="4" s="1" a="1"/>
  <c r="E12745" i="4" s="1"/>
  <c r="F12745" i="4"/>
  <c r="G12745" i="4" s="1" a="1"/>
  <c r="G12745" i="4" s="1"/>
  <c r="J12745" i="4"/>
  <c r="A12746" i="4"/>
  <c r="B12746" i="4"/>
  <c r="C12746" i="4" s="1" a="1"/>
  <c r="C12746" i="4" s="1"/>
  <c r="D12746" i="4"/>
  <c r="E12746" i="4" s="1" a="1"/>
  <c r="E12746" i="4" s="1"/>
  <c r="F12746" i="4"/>
  <c r="G12746" i="4" s="1" a="1"/>
  <c r="G12746" i="4" s="1"/>
  <c r="J12746" i="4"/>
  <c r="A12747" i="4"/>
  <c r="B12747" i="4"/>
  <c r="C12747" i="4" s="1" a="1"/>
  <c r="C12747" i="4" s="1"/>
  <c r="D12747" i="4"/>
  <c r="E12747" i="4" s="1" a="1"/>
  <c r="E12747" i="4" s="1"/>
  <c r="F12747" i="4"/>
  <c r="G12747" i="4" s="1" a="1"/>
  <c r="G12747" i="4" s="1"/>
  <c r="J12747" i="4"/>
  <c r="A12748" i="4"/>
  <c r="B12748" i="4"/>
  <c r="C12748" i="4" s="1" a="1"/>
  <c r="C12748" i="4" s="1"/>
  <c r="D12748" i="4"/>
  <c r="E12748" i="4" s="1" a="1"/>
  <c r="E12748" i="4" s="1"/>
  <c r="F12748" i="4"/>
  <c r="G12748" i="4" s="1" a="1"/>
  <c r="G12748" i="4" s="1"/>
  <c r="J12748" i="4"/>
  <c r="A12749" i="4"/>
  <c r="B12749" i="4"/>
  <c r="C12749" i="4" s="1" a="1"/>
  <c r="C12749" i="4" s="1"/>
  <c r="D12749" i="4"/>
  <c r="E12749" i="4" s="1" a="1"/>
  <c r="E12749" i="4" s="1"/>
  <c r="F12749" i="4"/>
  <c r="G12749" i="4" s="1" a="1"/>
  <c r="G12749" i="4" s="1"/>
  <c r="J12749" i="4"/>
  <c r="A12750" i="4"/>
  <c r="B12750" i="4"/>
  <c r="C12750" i="4" s="1" a="1"/>
  <c r="C12750" i="4" s="1"/>
  <c r="D12750" i="4"/>
  <c r="E12750" i="4" s="1" a="1"/>
  <c r="E12750" i="4" s="1"/>
  <c r="F12750" i="4"/>
  <c r="G12750" i="4" s="1" a="1"/>
  <c r="G12750" i="4" s="1"/>
  <c r="J12750" i="4"/>
  <c r="A12751" i="4"/>
  <c r="B12751" i="4"/>
  <c r="C12751" i="4" s="1" a="1"/>
  <c r="C12751" i="4" s="1"/>
  <c r="D12751" i="4"/>
  <c r="E12751" i="4" s="1" a="1"/>
  <c r="E12751" i="4" s="1"/>
  <c r="F12751" i="4"/>
  <c r="G12751" i="4" s="1" a="1"/>
  <c r="G12751" i="4" s="1"/>
  <c r="J12751" i="4"/>
  <c r="A12752" i="4"/>
  <c r="B12752" i="4"/>
  <c r="C12752" i="4" s="1" a="1"/>
  <c r="C12752" i="4" s="1"/>
  <c r="D12752" i="4"/>
  <c r="E12752" i="4" s="1" a="1"/>
  <c r="E12752" i="4" s="1"/>
  <c r="F12752" i="4"/>
  <c r="G12752" i="4" s="1" a="1"/>
  <c r="G12752" i="4" s="1"/>
  <c r="J12752" i="4"/>
  <c r="A12753" i="4"/>
  <c r="B12753" i="4"/>
  <c r="C12753" i="4" s="1" a="1"/>
  <c r="C12753" i="4" s="1"/>
  <c r="D12753" i="4"/>
  <c r="E12753" i="4" s="1" a="1"/>
  <c r="E12753" i="4" s="1"/>
  <c r="F12753" i="4"/>
  <c r="G12753" i="4" s="1" a="1"/>
  <c r="G12753" i="4" s="1"/>
  <c r="J12753" i="4"/>
  <c r="A12754" i="4"/>
  <c r="B12754" i="4"/>
  <c r="C12754" i="4" s="1" a="1"/>
  <c r="C12754" i="4" s="1"/>
  <c r="D12754" i="4"/>
  <c r="E12754" i="4" s="1" a="1"/>
  <c r="E12754" i="4" s="1"/>
  <c r="F12754" i="4"/>
  <c r="G12754" i="4" s="1" a="1"/>
  <c r="G12754" i="4" s="1"/>
  <c r="J12754" i="4"/>
  <c r="A12755" i="4"/>
  <c r="B12755" i="4"/>
  <c r="C12755" i="4" s="1" a="1"/>
  <c r="C12755" i="4" s="1"/>
  <c r="D12755" i="4"/>
  <c r="E12755" i="4" s="1" a="1"/>
  <c r="E12755" i="4" s="1"/>
  <c r="F12755" i="4"/>
  <c r="G12755" i="4" s="1" a="1"/>
  <c r="G12755" i="4" s="1"/>
  <c r="J12755" i="4"/>
  <c r="A12756" i="4"/>
  <c r="B12756" i="4"/>
  <c r="C12756" i="4" s="1" a="1"/>
  <c r="C12756" i="4" s="1"/>
  <c r="D12756" i="4"/>
  <c r="E12756" i="4" s="1" a="1"/>
  <c r="E12756" i="4" s="1"/>
  <c r="F12756" i="4"/>
  <c r="G12756" i="4" s="1" a="1"/>
  <c r="G12756" i="4" s="1"/>
  <c r="J12756" i="4"/>
  <c r="A12757" i="4"/>
  <c r="B12757" i="4"/>
  <c r="C12757" i="4" s="1" a="1"/>
  <c r="C12757" i="4" s="1"/>
  <c r="D12757" i="4"/>
  <c r="E12757" i="4" s="1" a="1"/>
  <c r="E12757" i="4" s="1"/>
  <c r="F12757" i="4"/>
  <c r="G12757" i="4" s="1" a="1"/>
  <c r="G12757" i="4" s="1"/>
  <c r="J12757" i="4"/>
  <c r="A12758" i="4"/>
  <c r="B12758" i="4"/>
  <c r="C12758" i="4" s="1" a="1"/>
  <c r="C12758" i="4" s="1"/>
  <c r="D12758" i="4"/>
  <c r="E12758" i="4" s="1" a="1"/>
  <c r="E12758" i="4" s="1"/>
  <c r="F12758" i="4"/>
  <c r="G12758" i="4" s="1" a="1"/>
  <c r="G12758" i="4" s="1"/>
  <c r="J12758" i="4"/>
  <c r="A12759" i="4"/>
  <c r="B12759" i="4"/>
  <c r="C12759" i="4" s="1" a="1"/>
  <c r="C12759" i="4" s="1"/>
  <c r="D12759" i="4"/>
  <c r="E12759" i="4" s="1" a="1"/>
  <c r="E12759" i="4" s="1"/>
  <c r="F12759" i="4"/>
  <c r="G12759" i="4" s="1" a="1"/>
  <c r="G12759" i="4" s="1"/>
  <c r="J12759" i="4"/>
  <c r="A12760" i="4"/>
  <c r="B12760" i="4"/>
  <c r="C12760" i="4" s="1" a="1"/>
  <c r="C12760" i="4" s="1"/>
  <c r="D12760" i="4"/>
  <c r="E12760" i="4" s="1" a="1"/>
  <c r="E12760" i="4" s="1"/>
  <c r="F12760" i="4"/>
  <c r="G12760" i="4" s="1" a="1"/>
  <c r="G12760" i="4" s="1"/>
  <c r="J12760" i="4"/>
  <c r="A12761" i="4"/>
  <c r="B12761" i="4"/>
  <c r="C12761" i="4" s="1" a="1"/>
  <c r="C12761" i="4" s="1"/>
  <c r="D12761" i="4"/>
  <c r="E12761" i="4" s="1" a="1"/>
  <c r="E12761" i="4" s="1"/>
  <c r="F12761" i="4"/>
  <c r="G12761" i="4" s="1" a="1"/>
  <c r="G12761" i="4" s="1"/>
  <c r="J12761" i="4"/>
  <c r="A12762" i="4"/>
  <c r="B12762" i="4"/>
  <c r="C12762" i="4" s="1" a="1"/>
  <c r="C12762" i="4" s="1"/>
  <c r="D12762" i="4"/>
  <c r="E12762" i="4" s="1" a="1"/>
  <c r="E12762" i="4" s="1"/>
  <c r="F12762" i="4"/>
  <c r="G12762" i="4" s="1" a="1"/>
  <c r="G12762" i="4" s="1"/>
  <c r="J12762" i="4"/>
  <c r="A12763" i="4"/>
  <c r="B12763" i="4"/>
  <c r="C12763" i="4" s="1" a="1"/>
  <c r="C12763" i="4" s="1"/>
  <c r="D12763" i="4"/>
  <c r="E12763" i="4" s="1" a="1"/>
  <c r="E12763" i="4" s="1"/>
  <c r="F12763" i="4"/>
  <c r="G12763" i="4" s="1" a="1"/>
  <c r="G12763" i="4" s="1"/>
  <c r="J12763" i="4"/>
  <c r="A12764" i="4"/>
  <c r="B12764" i="4"/>
  <c r="C12764" i="4" s="1" a="1"/>
  <c r="C12764" i="4" s="1"/>
  <c r="D12764" i="4"/>
  <c r="E12764" i="4" s="1" a="1"/>
  <c r="E12764" i="4" s="1"/>
  <c r="F12764" i="4"/>
  <c r="G12764" i="4" s="1" a="1"/>
  <c r="G12764" i="4" s="1"/>
  <c r="J12764" i="4"/>
  <c r="A12765" i="4"/>
  <c r="B12765" i="4"/>
  <c r="C12765" i="4" s="1" a="1"/>
  <c r="C12765" i="4" s="1"/>
  <c r="D12765" i="4"/>
  <c r="E12765" i="4" s="1" a="1"/>
  <c r="E12765" i="4" s="1"/>
  <c r="F12765" i="4"/>
  <c r="G12765" i="4" s="1" a="1"/>
  <c r="G12765" i="4" s="1"/>
  <c r="J12765" i="4"/>
  <c r="A12766" i="4"/>
  <c r="B12766" i="4"/>
  <c r="C12766" i="4" s="1" a="1"/>
  <c r="C12766" i="4" s="1"/>
  <c r="D12766" i="4"/>
  <c r="E12766" i="4" s="1" a="1"/>
  <c r="E12766" i="4" s="1"/>
  <c r="F12766" i="4"/>
  <c r="G12766" i="4" s="1" a="1"/>
  <c r="G12766" i="4" s="1"/>
  <c r="J12766" i="4"/>
  <c r="A12767" i="4"/>
  <c r="B12767" i="4"/>
  <c r="C12767" i="4" s="1" a="1"/>
  <c r="C12767" i="4" s="1"/>
  <c r="D12767" i="4"/>
  <c r="E12767" i="4" s="1" a="1"/>
  <c r="E12767" i="4" s="1"/>
  <c r="F12767" i="4"/>
  <c r="G12767" i="4" s="1" a="1"/>
  <c r="G12767" i="4" s="1"/>
  <c r="J12767" i="4"/>
  <c r="A12768" i="4"/>
  <c r="B12768" i="4"/>
  <c r="C12768" i="4" s="1" a="1"/>
  <c r="C12768" i="4" s="1"/>
  <c r="D12768" i="4"/>
  <c r="E12768" i="4" s="1" a="1"/>
  <c r="E12768" i="4" s="1"/>
  <c r="F12768" i="4"/>
  <c r="G12768" i="4" s="1" a="1"/>
  <c r="G12768" i="4" s="1"/>
  <c r="J12768" i="4"/>
  <c r="A12769" i="4"/>
  <c r="B12769" i="4"/>
  <c r="C12769" i="4" s="1" a="1"/>
  <c r="C12769" i="4" s="1"/>
  <c r="D12769" i="4"/>
  <c r="E12769" i="4" s="1" a="1"/>
  <c r="E12769" i="4" s="1"/>
  <c r="F12769" i="4"/>
  <c r="G12769" i="4" s="1" a="1"/>
  <c r="G12769" i="4" s="1"/>
  <c r="J12769" i="4"/>
  <c r="A12770" i="4"/>
  <c r="B12770" i="4"/>
  <c r="C12770" i="4" s="1" a="1"/>
  <c r="C12770" i="4" s="1"/>
  <c r="D12770" i="4"/>
  <c r="E12770" i="4" s="1" a="1"/>
  <c r="E12770" i="4" s="1"/>
  <c r="F12770" i="4"/>
  <c r="G12770" i="4" s="1" a="1"/>
  <c r="G12770" i="4" s="1"/>
  <c r="J12770" i="4"/>
  <c r="A12771" i="4"/>
  <c r="B12771" i="4"/>
  <c r="C12771" i="4" s="1" a="1"/>
  <c r="C12771" i="4" s="1"/>
  <c r="D12771" i="4"/>
  <c r="E12771" i="4" s="1" a="1"/>
  <c r="E12771" i="4" s="1"/>
  <c r="F12771" i="4"/>
  <c r="G12771" i="4" s="1" a="1"/>
  <c r="G12771" i="4" s="1"/>
  <c r="J12771" i="4"/>
  <c r="A12772" i="4"/>
  <c r="B12772" i="4"/>
  <c r="C12772" i="4" s="1" a="1"/>
  <c r="C12772" i="4" s="1"/>
  <c r="D12772" i="4"/>
  <c r="E12772" i="4" s="1" a="1"/>
  <c r="E12772" i="4" s="1"/>
  <c r="F12772" i="4"/>
  <c r="G12772" i="4" s="1" a="1"/>
  <c r="G12772" i="4" s="1"/>
  <c r="J12772" i="4"/>
  <c r="A12773" i="4"/>
  <c r="B12773" i="4"/>
  <c r="C12773" i="4" s="1" a="1"/>
  <c r="C12773" i="4" s="1"/>
  <c r="D12773" i="4"/>
  <c r="E12773" i="4" s="1" a="1"/>
  <c r="E12773" i="4" s="1"/>
  <c r="F12773" i="4"/>
  <c r="G12773" i="4" s="1" a="1"/>
  <c r="G12773" i="4" s="1"/>
  <c r="J12773" i="4"/>
  <c r="A12774" i="4"/>
  <c r="B12774" i="4"/>
  <c r="C12774" i="4" s="1" a="1"/>
  <c r="C12774" i="4" s="1"/>
  <c r="D12774" i="4"/>
  <c r="E12774" i="4" s="1" a="1"/>
  <c r="E12774" i="4" s="1"/>
  <c r="F12774" i="4"/>
  <c r="G12774" i="4" s="1" a="1"/>
  <c r="G12774" i="4" s="1"/>
  <c r="J12774" i="4"/>
  <c r="A12775" i="4"/>
  <c r="B12775" i="4"/>
  <c r="C12775" i="4" s="1" a="1"/>
  <c r="C12775" i="4" s="1"/>
  <c r="D12775" i="4"/>
  <c r="E12775" i="4" s="1" a="1"/>
  <c r="E12775" i="4" s="1"/>
  <c r="F12775" i="4"/>
  <c r="G12775" i="4" s="1" a="1"/>
  <c r="G12775" i="4" s="1"/>
  <c r="J12775" i="4"/>
  <c r="A12776" i="4"/>
  <c r="B12776" i="4"/>
  <c r="C12776" i="4" s="1" a="1"/>
  <c r="C12776" i="4" s="1"/>
  <c r="D12776" i="4"/>
  <c r="E12776" i="4" s="1" a="1"/>
  <c r="E12776" i="4" s="1"/>
  <c r="F12776" i="4"/>
  <c r="G12776" i="4" s="1" a="1"/>
  <c r="G12776" i="4" s="1"/>
  <c r="J12776" i="4"/>
  <c r="A12777" i="4"/>
  <c r="B12777" i="4"/>
  <c r="C12777" i="4" s="1" a="1"/>
  <c r="C12777" i="4" s="1"/>
  <c r="D12777" i="4"/>
  <c r="E12777" i="4" s="1" a="1"/>
  <c r="E12777" i="4" s="1"/>
  <c r="F12777" i="4"/>
  <c r="G12777" i="4" s="1" a="1"/>
  <c r="G12777" i="4" s="1"/>
  <c r="J12777" i="4"/>
  <c r="A12778" i="4"/>
  <c r="B12778" i="4"/>
  <c r="C12778" i="4" s="1" a="1"/>
  <c r="C12778" i="4" s="1"/>
  <c r="D12778" i="4"/>
  <c r="E12778" i="4" s="1" a="1"/>
  <c r="E12778" i="4" s="1"/>
  <c r="F12778" i="4"/>
  <c r="G12778" i="4" s="1" a="1"/>
  <c r="G12778" i="4" s="1"/>
  <c r="J12778" i="4"/>
  <c r="A12779" i="4"/>
  <c r="B12779" i="4"/>
  <c r="C12779" i="4" s="1" a="1"/>
  <c r="C12779" i="4" s="1"/>
  <c r="D12779" i="4"/>
  <c r="E12779" i="4" s="1" a="1"/>
  <c r="E12779" i="4" s="1"/>
  <c r="F12779" i="4"/>
  <c r="G12779" i="4" s="1" a="1"/>
  <c r="G12779" i="4" s="1"/>
  <c r="J12779" i="4"/>
  <c r="A12780" i="4"/>
  <c r="B12780" i="4"/>
  <c r="C12780" i="4" s="1" a="1"/>
  <c r="C12780" i="4" s="1"/>
  <c r="D12780" i="4"/>
  <c r="E12780" i="4" s="1" a="1"/>
  <c r="E12780" i="4" s="1"/>
  <c r="F12780" i="4"/>
  <c r="G12780" i="4" s="1" a="1"/>
  <c r="G12780" i="4" s="1"/>
  <c r="J12780" i="4"/>
  <c r="A12781" i="4"/>
  <c r="B12781" i="4"/>
  <c r="C12781" i="4" s="1" a="1"/>
  <c r="C12781" i="4" s="1"/>
  <c r="D12781" i="4"/>
  <c r="E12781" i="4" s="1" a="1"/>
  <c r="E12781" i="4" s="1"/>
  <c r="F12781" i="4"/>
  <c r="G12781" i="4" s="1" a="1"/>
  <c r="G12781" i="4" s="1"/>
  <c r="J12781" i="4"/>
  <c r="A12782" i="4"/>
  <c r="B12782" i="4"/>
  <c r="C12782" i="4" s="1" a="1"/>
  <c r="C12782" i="4" s="1"/>
  <c r="D12782" i="4"/>
  <c r="E12782" i="4" s="1" a="1"/>
  <c r="E12782" i="4" s="1"/>
  <c r="F12782" i="4"/>
  <c r="G12782" i="4" s="1" a="1"/>
  <c r="G12782" i="4" s="1"/>
  <c r="J12782" i="4"/>
  <c r="A12783" i="4"/>
  <c r="B12783" i="4"/>
  <c r="C12783" i="4" s="1" a="1"/>
  <c r="C12783" i="4" s="1"/>
  <c r="D12783" i="4"/>
  <c r="E12783" i="4" s="1" a="1"/>
  <c r="E12783" i="4" s="1"/>
  <c r="F12783" i="4"/>
  <c r="G12783" i="4" s="1" a="1"/>
  <c r="G12783" i="4" s="1"/>
  <c r="J12783" i="4"/>
  <c r="A12784" i="4"/>
  <c r="B12784" i="4"/>
  <c r="C12784" i="4" s="1" a="1"/>
  <c r="C12784" i="4" s="1"/>
  <c r="D12784" i="4"/>
  <c r="E12784" i="4" s="1" a="1"/>
  <c r="E12784" i="4" s="1"/>
  <c r="F12784" i="4"/>
  <c r="G12784" i="4" s="1" a="1"/>
  <c r="G12784" i="4" s="1"/>
  <c r="J12784" i="4"/>
  <c r="A12785" i="4"/>
  <c r="B12785" i="4"/>
  <c r="C12785" i="4" s="1" a="1"/>
  <c r="C12785" i="4" s="1"/>
  <c r="D12785" i="4"/>
  <c r="E12785" i="4" s="1" a="1"/>
  <c r="E12785" i="4" s="1"/>
  <c r="F12785" i="4"/>
  <c r="G12785" i="4" s="1" a="1"/>
  <c r="G12785" i="4" s="1"/>
  <c r="J12785" i="4"/>
  <c r="A12786" i="4"/>
  <c r="B12786" i="4"/>
  <c r="C12786" i="4" s="1" a="1"/>
  <c r="C12786" i="4" s="1"/>
  <c r="D12786" i="4"/>
  <c r="E12786" i="4" s="1" a="1"/>
  <c r="E12786" i="4" s="1"/>
  <c r="F12786" i="4"/>
  <c r="G12786" i="4" s="1" a="1"/>
  <c r="G12786" i="4" s="1"/>
  <c r="J12786" i="4"/>
  <c r="A12787" i="4"/>
  <c r="B12787" i="4"/>
  <c r="C12787" i="4" s="1" a="1"/>
  <c r="C12787" i="4" s="1"/>
  <c r="D12787" i="4"/>
  <c r="E12787" i="4" s="1" a="1"/>
  <c r="E12787" i="4" s="1"/>
  <c r="F12787" i="4"/>
  <c r="G12787" i="4" s="1" a="1"/>
  <c r="G12787" i="4" s="1"/>
  <c r="J12787" i="4"/>
  <c r="A12788" i="4"/>
  <c r="B12788" i="4"/>
  <c r="C12788" i="4" s="1" a="1"/>
  <c r="C12788" i="4" s="1"/>
  <c r="D12788" i="4"/>
  <c r="E12788" i="4" s="1" a="1"/>
  <c r="E12788" i="4" s="1"/>
  <c r="F12788" i="4"/>
  <c r="G12788" i="4" s="1" a="1"/>
  <c r="G12788" i="4" s="1"/>
  <c r="J12788" i="4"/>
  <c r="A12789" i="4"/>
  <c r="B12789" i="4"/>
  <c r="C12789" i="4" s="1" a="1"/>
  <c r="C12789" i="4" s="1"/>
  <c r="D12789" i="4"/>
  <c r="E12789" i="4" s="1" a="1"/>
  <c r="E12789" i="4" s="1"/>
  <c r="F12789" i="4"/>
  <c r="G12789" i="4" s="1" a="1"/>
  <c r="G12789" i="4" s="1"/>
  <c r="J12789" i="4"/>
  <c r="A12790" i="4"/>
  <c r="B12790" i="4"/>
  <c r="C12790" i="4" s="1" a="1"/>
  <c r="C12790" i="4" s="1"/>
  <c r="D12790" i="4"/>
  <c r="E12790" i="4" s="1" a="1"/>
  <c r="E12790" i="4" s="1"/>
  <c r="F12790" i="4"/>
  <c r="G12790" i="4" s="1" a="1"/>
  <c r="G12790" i="4" s="1"/>
  <c r="J12790" i="4"/>
  <c r="A12791" i="4"/>
  <c r="B12791" i="4"/>
  <c r="C12791" i="4" s="1" a="1"/>
  <c r="C12791" i="4" s="1"/>
  <c r="D12791" i="4"/>
  <c r="E12791" i="4" s="1" a="1"/>
  <c r="E12791" i="4" s="1"/>
  <c r="F12791" i="4"/>
  <c r="G12791" i="4" s="1" a="1"/>
  <c r="G12791" i="4" s="1"/>
  <c r="J12791" i="4"/>
  <c r="A12792" i="4"/>
  <c r="B12792" i="4"/>
  <c r="C12792" i="4" s="1" a="1"/>
  <c r="C12792" i="4" s="1"/>
  <c r="D12792" i="4"/>
  <c r="E12792" i="4" s="1" a="1"/>
  <c r="E12792" i="4" s="1"/>
  <c r="F12792" i="4"/>
  <c r="G12792" i="4" s="1" a="1"/>
  <c r="G12792" i="4" s="1"/>
  <c r="J12792" i="4"/>
  <c r="A12793" i="4"/>
  <c r="B12793" i="4"/>
  <c r="C12793" i="4" s="1" a="1"/>
  <c r="C12793" i="4" s="1"/>
  <c r="D12793" i="4"/>
  <c r="E12793" i="4" s="1" a="1"/>
  <c r="E12793" i="4" s="1"/>
  <c r="F12793" i="4"/>
  <c r="G12793" i="4" s="1" a="1"/>
  <c r="G12793" i="4" s="1"/>
  <c r="J12793" i="4"/>
  <c r="A12794" i="4"/>
  <c r="B12794" i="4"/>
  <c r="C12794" i="4" s="1" a="1"/>
  <c r="C12794" i="4" s="1"/>
  <c r="D12794" i="4"/>
  <c r="E12794" i="4" s="1" a="1"/>
  <c r="E12794" i="4" s="1"/>
  <c r="F12794" i="4"/>
  <c r="G12794" i="4" s="1" a="1"/>
  <c r="G12794" i="4" s="1"/>
  <c r="J12794" i="4"/>
  <c r="A12795" i="4"/>
  <c r="B12795" i="4"/>
  <c r="C12795" i="4" s="1" a="1"/>
  <c r="C12795" i="4" s="1"/>
  <c r="D12795" i="4"/>
  <c r="E12795" i="4" s="1" a="1"/>
  <c r="E12795" i="4" s="1"/>
  <c r="F12795" i="4"/>
  <c r="G12795" i="4" s="1" a="1"/>
  <c r="G12795" i="4" s="1"/>
  <c r="J12795" i="4"/>
  <c r="A12796" i="4"/>
  <c r="B12796" i="4"/>
  <c r="C12796" i="4" s="1" a="1"/>
  <c r="C12796" i="4" s="1"/>
  <c r="D12796" i="4"/>
  <c r="E12796" i="4" s="1" a="1"/>
  <c r="E12796" i="4" s="1"/>
  <c r="F12796" i="4"/>
  <c r="G12796" i="4" s="1" a="1"/>
  <c r="G12796" i="4" s="1"/>
  <c r="J12796" i="4"/>
  <c r="A12797" i="4"/>
  <c r="B12797" i="4"/>
  <c r="C12797" i="4" s="1" a="1"/>
  <c r="C12797" i="4" s="1"/>
  <c r="D12797" i="4"/>
  <c r="E12797" i="4" s="1" a="1"/>
  <c r="E12797" i="4" s="1"/>
  <c r="F12797" i="4"/>
  <c r="G12797" i="4" s="1" a="1"/>
  <c r="G12797" i="4" s="1"/>
  <c r="J12797" i="4"/>
  <c r="A12798" i="4"/>
  <c r="B12798" i="4"/>
  <c r="C12798" i="4" s="1" a="1"/>
  <c r="C12798" i="4" s="1"/>
  <c r="D12798" i="4"/>
  <c r="E12798" i="4" s="1" a="1"/>
  <c r="E12798" i="4" s="1"/>
  <c r="F12798" i="4"/>
  <c r="G12798" i="4" s="1" a="1"/>
  <c r="G12798" i="4" s="1"/>
  <c r="J12798" i="4"/>
  <c r="A12799" i="4"/>
  <c r="B12799" i="4"/>
  <c r="C12799" i="4" s="1" a="1"/>
  <c r="C12799" i="4" s="1"/>
  <c r="D12799" i="4"/>
  <c r="E12799" i="4" s="1" a="1"/>
  <c r="E12799" i="4" s="1"/>
  <c r="F12799" i="4"/>
  <c r="G12799" i="4" s="1" a="1"/>
  <c r="G12799" i="4" s="1"/>
  <c r="J12799" i="4"/>
  <c r="A12800" i="4"/>
  <c r="B12800" i="4"/>
  <c r="C12800" i="4" s="1" a="1"/>
  <c r="C12800" i="4" s="1"/>
  <c r="D12800" i="4"/>
  <c r="E12800" i="4" s="1" a="1"/>
  <c r="E12800" i="4" s="1"/>
  <c r="F12800" i="4"/>
  <c r="G12800" i="4" s="1" a="1"/>
  <c r="G12800" i="4" s="1"/>
  <c r="J12800" i="4"/>
  <c r="A12801" i="4"/>
  <c r="B12801" i="4"/>
  <c r="C12801" i="4" s="1" a="1"/>
  <c r="C12801" i="4" s="1"/>
  <c r="D12801" i="4"/>
  <c r="E12801" i="4" s="1" a="1"/>
  <c r="E12801" i="4" s="1"/>
  <c r="F12801" i="4"/>
  <c r="G12801" i="4" s="1" a="1"/>
  <c r="G12801" i="4" s="1"/>
  <c r="J12801" i="4"/>
  <c r="A12802" i="4"/>
  <c r="B12802" i="4"/>
  <c r="C12802" i="4" s="1" a="1"/>
  <c r="C12802" i="4" s="1"/>
  <c r="D12802" i="4"/>
  <c r="E12802" i="4" s="1" a="1"/>
  <c r="E12802" i="4" s="1"/>
  <c r="F12802" i="4"/>
  <c r="G12802" i="4" s="1" a="1"/>
  <c r="G12802" i="4" s="1"/>
  <c r="J12802" i="4"/>
  <c r="A12803" i="4"/>
  <c r="B12803" i="4"/>
  <c r="C12803" i="4" s="1" a="1"/>
  <c r="C12803" i="4" s="1"/>
  <c r="D12803" i="4"/>
  <c r="E12803" i="4" s="1" a="1"/>
  <c r="E12803" i="4" s="1"/>
  <c r="F12803" i="4"/>
  <c r="G12803" i="4" s="1" a="1"/>
  <c r="G12803" i="4" s="1"/>
  <c r="J12803" i="4"/>
  <c r="A12804" i="4"/>
  <c r="B12804" i="4"/>
  <c r="C12804" i="4" s="1" a="1"/>
  <c r="C12804" i="4" s="1"/>
  <c r="D12804" i="4"/>
  <c r="E12804" i="4" s="1" a="1"/>
  <c r="E12804" i="4" s="1"/>
  <c r="F12804" i="4"/>
  <c r="G12804" i="4" s="1" a="1"/>
  <c r="G12804" i="4" s="1"/>
  <c r="J12804" i="4"/>
  <c r="A12805" i="4"/>
  <c r="B12805" i="4"/>
  <c r="C12805" i="4" s="1" a="1"/>
  <c r="C12805" i="4" s="1"/>
  <c r="D12805" i="4"/>
  <c r="E12805" i="4" s="1" a="1"/>
  <c r="E12805" i="4" s="1"/>
  <c r="F12805" i="4"/>
  <c r="G12805" i="4" s="1" a="1"/>
  <c r="G12805" i="4" s="1"/>
  <c r="J12805" i="4"/>
  <c r="A12806" i="4"/>
  <c r="B12806" i="4"/>
  <c r="C12806" i="4" s="1" a="1"/>
  <c r="C12806" i="4" s="1"/>
  <c r="D12806" i="4"/>
  <c r="E12806" i="4" s="1" a="1"/>
  <c r="E12806" i="4" s="1"/>
  <c r="F12806" i="4"/>
  <c r="G12806" i="4" s="1" a="1"/>
  <c r="G12806" i="4" s="1"/>
  <c r="J12806" i="4"/>
  <c r="A12807" i="4"/>
  <c r="B12807" i="4"/>
  <c r="C12807" i="4" s="1" a="1"/>
  <c r="C12807" i="4" s="1"/>
  <c r="D12807" i="4"/>
  <c r="E12807" i="4" s="1" a="1"/>
  <c r="E12807" i="4" s="1"/>
  <c r="F12807" i="4"/>
  <c r="G12807" i="4" s="1" a="1"/>
  <c r="G12807" i="4" s="1"/>
  <c r="J12807" i="4"/>
  <c r="A12808" i="4"/>
  <c r="B12808" i="4"/>
  <c r="C12808" i="4" s="1" a="1"/>
  <c r="C12808" i="4" s="1"/>
  <c r="D12808" i="4"/>
  <c r="E12808" i="4" s="1" a="1"/>
  <c r="E12808" i="4" s="1"/>
  <c r="F12808" i="4"/>
  <c r="G12808" i="4" s="1" a="1"/>
  <c r="G12808" i="4" s="1"/>
  <c r="J12808" i="4"/>
  <c r="A12809" i="4"/>
  <c r="B12809" i="4"/>
  <c r="C12809" i="4" s="1" a="1"/>
  <c r="C12809" i="4" s="1"/>
  <c r="D12809" i="4"/>
  <c r="E12809" i="4" s="1" a="1"/>
  <c r="E12809" i="4" s="1"/>
  <c r="F12809" i="4"/>
  <c r="G12809" i="4" s="1" a="1"/>
  <c r="G12809" i="4" s="1"/>
  <c r="J12809" i="4"/>
  <c r="A12810" i="4"/>
  <c r="B12810" i="4"/>
  <c r="C12810" i="4" s="1" a="1"/>
  <c r="C12810" i="4" s="1"/>
  <c r="D12810" i="4"/>
  <c r="E12810" i="4" s="1" a="1"/>
  <c r="E12810" i="4" s="1"/>
  <c r="F12810" i="4"/>
  <c r="G12810" i="4" s="1" a="1"/>
  <c r="G12810" i="4" s="1"/>
  <c r="J12810" i="4"/>
  <c r="A12811" i="4"/>
  <c r="B12811" i="4"/>
  <c r="C12811" i="4" s="1" a="1"/>
  <c r="C12811" i="4" s="1"/>
  <c r="D12811" i="4"/>
  <c r="E12811" i="4" s="1" a="1"/>
  <c r="E12811" i="4" s="1"/>
  <c r="F12811" i="4"/>
  <c r="G12811" i="4" s="1" a="1"/>
  <c r="G12811" i="4" s="1"/>
  <c r="J12811" i="4"/>
  <c r="A12812" i="4"/>
  <c r="B12812" i="4"/>
  <c r="C12812" i="4" s="1" a="1"/>
  <c r="C12812" i="4" s="1"/>
  <c r="D12812" i="4"/>
  <c r="E12812" i="4" s="1" a="1"/>
  <c r="E12812" i="4" s="1"/>
  <c r="F12812" i="4"/>
  <c r="G12812" i="4" s="1" a="1"/>
  <c r="G12812" i="4" s="1"/>
  <c r="J12812" i="4"/>
  <c r="A12813" i="4"/>
  <c r="B12813" i="4"/>
  <c r="C12813" i="4" s="1" a="1"/>
  <c r="C12813" i="4" s="1"/>
  <c r="D12813" i="4"/>
  <c r="E12813" i="4" s="1" a="1"/>
  <c r="E12813" i="4" s="1"/>
  <c r="F12813" i="4"/>
  <c r="G12813" i="4" s="1" a="1"/>
  <c r="G12813" i="4" s="1"/>
  <c r="J12813" i="4"/>
  <c r="A12814" i="4"/>
  <c r="B12814" i="4"/>
  <c r="C12814" i="4" s="1" a="1"/>
  <c r="C12814" i="4" s="1"/>
  <c r="D12814" i="4"/>
  <c r="E12814" i="4" s="1" a="1"/>
  <c r="E12814" i="4" s="1"/>
  <c r="F12814" i="4"/>
  <c r="G12814" i="4" s="1" a="1"/>
  <c r="G12814" i="4" s="1"/>
  <c r="J12814" i="4"/>
  <c r="A12815" i="4"/>
  <c r="B12815" i="4"/>
  <c r="C12815" i="4" s="1" a="1"/>
  <c r="C12815" i="4" s="1"/>
  <c r="D12815" i="4"/>
  <c r="E12815" i="4" s="1" a="1"/>
  <c r="E12815" i="4" s="1"/>
  <c r="F12815" i="4"/>
  <c r="G12815" i="4" s="1" a="1"/>
  <c r="G12815" i="4" s="1"/>
  <c r="J12815" i="4"/>
  <c r="A12816" i="4"/>
  <c r="B12816" i="4"/>
  <c r="C12816" i="4" s="1" a="1"/>
  <c r="C12816" i="4" s="1"/>
  <c r="D12816" i="4"/>
  <c r="E12816" i="4" s="1" a="1"/>
  <c r="E12816" i="4" s="1"/>
  <c r="F12816" i="4"/>
  <c r="G12816" i="4" s="1" a="1"/>
  <c r="G12816" i="4" s="1"/>
  <c r="J12816" i="4"/>
  <c r="A12817" i="4"/>
  <c r="B12817" i="4"/>
  <c r="C12817" i="4" s="1" a="1"/>
  <c r="C12817" i="4" s="1"/>
  <c r="D12817" i="4"/>
  <c r="E12817" i="4" s="1" a="1"/>
  <c r="E12817" i="4" s="1"/>
  <c r="F12817" i="4"/>
  <c r="G12817" i="4" s="1" a="1"/>
  <c r="G12817" i="4" s="1"/>
  <c r="J12817" i="4"/>
  <c r="A12818" i="4"/>
  <c r="B12818" i="4"/>
  <c r="C12818" i="4" s="1" a="1"/>
  <c r="C12818" i="4" s="1"/>
  <c r="D12818" i="4"/>
  <c r="E12818" i="4" s="1" a="1"/>
  <c r="E12818" i="4" s="1"/>
  <c r="F12818" i="4"/>
  <c r="G12818" i="4" s="1" a="1"/>
  <c r="G12818" i="4" s="1"/>
  <c r="J12818" i="4"/>
  <c r="A12819" i="4"/>
  <c r="B12819" i="4"/>
  <c r="C12819" i="4" s="1" a="1"/>
  <c r="C12819" i="4" s="1"/>
  <c r="D12819" i="4"/>
  <c r="E12819" i="4" s="1" a="1"/>
  <c r="E12819" i="4" s="1"/>
  <c r="F12819" i="4"/>
  <c r="G12819" i="4" s="1" a="1"/>
  <c r="G12819" i="4" s="1"/>
  <c r="J12819" i="4"/>
  <c r="A12820" i="4"/>
  <c r="B12820" i="4"/>
  <c r="C12820" i="4" s="1" a="1"/>
  <c r="C12820" i="4" s="1"/>
  <c r="D12820" i="4"/>
  <c r="E12820" i="4" s="1" a="1"/>
  <c r="E12820" i="4" s="1"/>
  <c r="F12820" i="4"/>
  <c r="G12820" i="4" s="1" a="1"/>
  <c r="G12820" i="4" s="1"/>
  <c r="J12820" i="4"/>
  <c r="A12821" i="4"/>
  <c r="B12821" i="4"/>
  <c r="C12821" i="4" s="1" a="1"/>
  <c r="C12821" i="4" s="1"/>
  <c r="D12821" i="4"/>
  <c r="E12821" i="4" s="1" a="1"/>
  <c r="E12821" i="4" s="1"/>
  <c r="F12821" i="4"/>
  <c r="G12821" i="4" s="1" a="1"/>
  <c r="G12821" i="4" s="1"/>
  <c r="J12821" i="4"/>
  <c r="A12822" i="4"/>
  <c r="B12822" i="4"/>
  <c r="C12822" i="4" s="1" a="1"/>
  <c r="C12822" i="4" s="1"/>
  <c r="D12822" i="4"/>
  <c r="E12822" i="4" s="1" a="1"/>
  <c r="E12822" i="4" s="1"/>
  <c r="F12822" i="4"/>
  <c r="G12822" i="4" s="1" a="1"/>
  <c r="G12822" i="4" s="1"/>
  <c r="J12822" i="4"/>
  <c r="A12823" i="4"/>
  <c r="B12823" i="4"/>
  <c r="C12823" i="4" s="1" a="1"/>
  <c r="C12823" i="4" s="1"/>
  <c r="D12823" i="4"/>
  <c r="E12823" i="4" s="1" a="1"/>
  <c r="E12823" i="4" s="1"/>
  <c r="F12823" i="4"/>
  <c r="G12823" i="4" s="1" a="1"/>
  <c r="G12823" i="4" s="1"/>
  <c r="J12823" i="4"/>
  <c r="A12824" i="4"/>
  <c r="B12824" i="4"/>
  <c r="C12824" i="4" s="1" a="1"/>
  <c r="C12824" i="4" s="1"/>
  <c r="D12824" i="4"/>
  <c r="E12824" i="4" s="1" a="1"/>
  <c r="E12824" i="4" s="1"/>
  <c r="F12824" i="4"/>
  <c r="G12824" i="4" s="1" a="1"/>
  <c r="G12824" i="4" s="1"/>
  <c r="J12824" i="4"/>
  <c r="A12825" i="4"/>
  <c r="B12825" i="4"/>
  <c r="C12825" i="4" s="1" a="1"/>
  <c r="C12825" i="4" s="1"/>
  <c r="D12825" i="4"/>
  <c r="E12825" i="4" s="1" a="1"/>
  <c r="E12825" i="4" s="1"/>
  <c r="F12825" i="4"/>
  <c r="G12825" i="4" s="1" a="1"/>
  <c r="G12825" i="4" s="1"/>
  <c r="J12825" i="4"/>
  <c r="A12826" i="4"/>
  <c r="B12826" i="4"/>
  <c r="C12826" i="4" s="1" a="1"/>
  <c r="C12826" i="4" s="1"/>
  <c r="D12826" i="4"/>
  <c r="E12826" i="4" s="1" a="1"/>
  <c r="E12826" i="4" s="1"/>
  <c r="F12826" i="4"/>
  <c r="G12826" i="4" s="1" a="1"/>
  <c r="G12826" i="4" s="1"/>
  <c r="J12826" i="4"/>
  <c r="A12827" i="4"/>
  <c r="B12827" i="4"/>
  <c r="C12827" i="4" s="1" a="1"/>
  <c r="C12827" i="4" s="1"/>
  <c r="D12827" i="4"/>
  <c r="E12827" i="4" s="1" a="1"/>
  <c r="E12827" i="4" s="1"/>
  <c r="F12827" i="4"/>
  <c r="G12827" i="4" s="1" a="1"/>
  <c r="G12827" i="4" s="1"/>
  <c r="J12827" i="4"/>
  <c r="A12828" i="4"/>
  <c r="B12828" i="4"/>
  <c r="C12828" i="4" s="1" a="1"/>
  <c r="C12828" i="4" s="1"/>
  <c r="D12828" i="4"/>
  <c r="E12828" i="4" s="1" a="1"/>
  <c r="E12828" i="4" s="1"/>
  <c r="F12828" i="4"/>
  <c r="G12828" i="4" s="1" a="1"/>
  <c r="G12828" i="4" s="1"/>
  <c r="J12828" i="4"/>
  <c r="A12829" i="4"/>
  <c r="B12829" i="4"/>
  <c r="C12829" i="4" s="1" a="1"/>
  <c r="C12829" i="4" s="1"/>
  <c r="D12829" i="4"/>
  <c r="E12829" i="4" s="1" a="1"/>
  <c r="E12829" i="4" s="1"/>
  <c r="F12829" i="4"/>
  <c r="G12829" i="4" s="1" a="1"/>
  <c r="G12829" i="4" s="1"/>
  <c r="J12829" i="4"/>
  <c r="A12830" i="4"/>
  <c r="B12830" i="4"/>
  <c r="C12830" i="4" s="1" a="1"/>
  <c r="C12830" i="4" s="1"/>
  <c r="D12830" i="4"/>
  <c r="E12830" i="4" s="1" a="1"/>
  <c r="E12830" i="4" s="1"/>
  <c r="F12830" i="4"/>
  <c r="G12830" i="4" s="1" a="1"/>
  <c r="G12830" i="4" s="1"/>
  <c r="J12830" i="4"/>
  <c r="A12831" i="4"/>
  <c r="B12831" i="4"/>
  <c r="C12831" i="4" s="1" a="1"/>
  <c r="C12831" i="4" s="1"/>
  <c r="D12831" i="4"/>
  <c r="E12831" i="4" s="1" a="1"/>
  <c r="E12831" i="4" s="1"/>
  <c r="F12831" i="4"/>
  <c r="G12831" i="4" s="1" a="1"/>
  <c r="G12831" i="4" s="1"/>
  <c r="J12831" i="4"/>
  <c r="A12832" i="4"/>
  <c r="B12832" i="4"/>
  <c r="C12832" i="4" s="1" a="1"/>
  <c r="C12832" i="4" s="1"/>
  <c r="D12832" i="4"/>
  <c r="E12832" i="4" s="1" a="1"/>
  <c r="E12832" i="4" s="1"/>
  <c r="F12832" i="4"/>
  <c r="G12832" i="4" s="1" a="1"/>
  <c r="G12832" i="4" s="1"/>
  <c r="J12832" i="4"/>
  <c r="A12833" i="4"/>
  <c r="B12833" i="4"/>
  <c r="C12833" i="4" s="1" a="1"/>
  <c r="C12833" i="4" s="1"/>
  <c r="D12833" i="4"/>
  <c r="E12833" i="4" s="1" a="1"/>
  <c r="E12833" i="4" s="1"/>
  <c r="F12833" i="4"/>
  <c r="G12833" i="4" s="1" a="1"/>
  <c r="G12833" i="4" s="1"/>
  <c r="J12833" i="4"/>
  <c r="A12834" i="4"/>
  <c r="B12834" i="4"/>
  <c r="C12834" i="4" s="1" a="1"/>
  <c r="C12834" i="4" s="1"/>
  <c r="D12834" i="4"/>
  <c r="E12834" i="4" s="1" a="1"/>
  <c r="E12834" i="4" s="1"/>
  <c r="F12834" i="4"/>
  <c r="G12834" i="4" s="1" a="1"/>
  <c r="G12834" i="4" s="1"/>
  <c r="J12834" i="4"/>
  <c r="A12835" i="4"/>
  <c r="B12835" i="4"/>
  <c r="C12835" i="4" s="1" a="1"/>
  <c r="C12835" i="4" s="1"/>
  <c r="D12835" i="4"/>
  <c r="E12835" i="4" s="1" a="1"/>
  <c r="E12835" i="4" s="1"/>
  <c r="F12835" i="4"/>
  <c r="G12835" i="4" s="1" a="1"/>
  <c r="G12835" i="4" s="1"/>
  <c r="J12835" i="4"/>
  <c r="A12836" i="4"/>
  <c r="B12836" i="4"/>
  <c r="C12836" i="4" s="1" a="1"/>
  <c r="C12836" i="4" s="1"/>
  <c r="D12836" i="4"/>
  <c r="E12836" i="4" s="1" a="1"/>
  <c r="E12836" i="4" s="1"/>
  <c r="F12836" i="4"/>
  <c r="G12836" i="4" s="1" a="1"/>
  <c r="G12836" i="4" s="1"/>
  <c r="J12836" i="4"/>
  <c r="A12837" i="4"/>
  <c r="B12837" i="4"/>
  <c r="C12837" i="4" s="1" a="1"/>
  <c r="C12837" i="4" s="1"/>
  <c r="D12837" i="4"/>
  <c r="E12837" i="4" s="1" a="1"/>
  <c r="E12837" i="4" s="1"/>
  <c r="F12837" i="4"/>
  <c r="G12837" i="4" s="1" a="1"/>
  <c r="G12837" i="4" s="1"/>
  <c r="J12837" i="4"/>
  <c r="A12838" i="4"/>
  <c r="B12838" i="4"/>
  <c r="C12838" i="4" s="1" a="1"/>
  <c r="C12838" i="4" s="1"/>
  <c r="D12838" i="4"/>
  <c r="E12838" i="4" s="1" a="1"/>
  <c r="E12838" i="4" s="1"/>
  <c r="F12838" i="4"/>
  <c r="G12838" i="4" s="1" a="1"/>
  <c r="G12838" i="4" s="1"/>
  <c r="J12838" i="4"/>
  <c r="A12839" i="4"/>
  <c r="B12839" i="4"/>
  <c r="C12839" i="4" s="1" a="1"/>
  <c r="C12839" i="4" s="1"/>
  <c r="D12839" i="4"/>
  <c r="E12839" i="4" s="1" a="1"/>
  <c r="E12839" i="4" s="1"/>
  <c r="F12839" i="4"/>
  <c r="G12839" i="4" s="1" a="1"/>
  <c r="G12839" i="4" s="1"/>
  <c r="J12839" i="4"/>
  <c r="A12840" i="4"/>
  <c r="B12840" i="4"/>
  <c r="C12840" i="4" s="1" a="1"/>
  <c r="C12840" i="4" s="1"/>
  <c r="D12840" i="4"/>
  <c r="E12840" i="4" s="1" a="1"/>
  <c r="E12840" i="4" s="1"/>
  <c r="F12840" i="4"/>
  <c r="G12840" i="4" s="1" a="1"/>
  <c r="G12840" i="4" s="1"/>
  <c r="J12840" i="4"/>
  <c r="A12841" i="4"/>
  <c r="B12841" i="4"/>
  <c r="C12841" i="4" s="1" a="1"/>
  <c r="C12841" i="4" s="1"/>
  <c r="D12841" i="4"/>
  <c r="E12841" i="4" s="1" a="1"/>
  <c r="E12841" i="4" s="1"/>
  <c r="F12841" i="4"/>
  <c r="G12841" i="4" s="1" a="1"/>
  <c r="G12841" i="4" s="1"/>
  <c r="J12841" i="4"/>
  <c r="A12842" i="4"/>
  <c r="B12842" i="4"/>
  <c r="C12842" i="4" s="1" a="1"/>
  <c r="C12842" i="4" s="1"/>
  <c r="D12842" i="4"/>
  <c r="E12842" i="4" s="1" a="1"/>
  <c r="E12842" i="4" s="1"/>
  <c r="F12842" i="4"/>
  <c r="G12842" i="4" s="1" a="1"/>
  <c r="G12842" i="4" s="1"/>
  <c r="J12842" i="4"/>
  <c r="A12843" i="4"/>
  <c r="B12843" i="4"/>
  <c r="C12843" i="4" s="1" a="1"/>
  <c r="C12843" i="4" s="1"/>
  <c r="D12843" i="4"/>
  <c r="E12843" i="4" s="1" a="1"/>
  <c r="E12843" i="4" s="1"/>
  <c r="F12843" i="4"/>
  <c r="G12843" i="4" s="1" a="1"/>
  <c r="G12843" i="4" s="1"/>
  <c r="J12843" i="4"/>
  <c r="A12844" i="4"/>
  <c r="B12844" i="4"/>
  <c r="C12844" i="4" s="1" a="1"/>
  <c r="C12844" i="4" s="1"/>
  <c r="D12844" i="4"/>
  <c r="E12844" i="4" s="1" a="1"/>
  <c r="E12844" i="4" s="1"/>
  <c r="F12844" i="4"/>
  <c r="G12844" i="4" s="1" a="1"/>
  <c r="G12844" i="4" s="1"/>
  <c r="J12844" i="4"/>
  <c r="A12845" i="4"/>
  <c r="B12845" i="4"/>
  <c r="C12845" i="4" s="1" a="1"/>
  <c r="C12845" i="4" s="1"/>
  <c r="D12845" i="4"/>
  <c r="E12845" i="4" s="1" a="1"/>
  <c r="E12845" i="4" s="1"/>
  <c r="F12845" i="4"/>
  <c r="G12845" i="4" s="1" a="1"/>
  <c r="G12845" i="4" s="1"/>
  <c r="J12845" i="4"/>
  <c r="A12846" i="4"/>
  <c r="B12846" i="4"/>
  <c r="C12846" i="4" s="1" a="1"/>
  <c r="C12846" i="4" s="1"/>
  <c r="D12846" i="4"/>
  <c r="E12846" i="4" s="1" a="1"/>
  <c r="E12846" i="4" s="1"/>
  <c r="F12846" i="4"/>
  <c r="G12846" i="4" s="1" a="1"/>
  <c r="G12846" i="4" s="1"/>
  <c r="J12846" i="4"/>
  <c r="A12847" i="4"/>
  <c r="B12847" i="4"/>
  <c r="C12847" i="4" s="1" a="1"/>
  <c r="C12847" i="4" s="1"/>
  <c r="D12847" i="4"/>
  <c r="E12847" i="4" s="1" a="1"/>
  <c r="E12847" i="4" s="1"/>
  <c r="F12847" i="4"/>
  <c r="G12847" i="4" s="1" a="1"/>
  <c r="G12847" i="4" s="1"/>
  <c r="J12847" i="4"/>
  <c r="A12848" i="4"/>
  <c r="B12848" i="4"/>
  <c r="C12848" i="4" s="1" a="1"/>
  <c r="C12848" i="4" s="1"/>
  <c r="D12848" i="4"/>
  <c r="E12848" i="4" s="1" a="1"/>
  <c r="E12848" i="4" s="1"/>
  <c r="F12848" i="4"/>
  <c r="G12848" i="4" s="1" a="1"/>
  <c r="G12848" i="4" s="1"/>
  <c r="J12848" i="4"/>
  <c r="A12849" i="4"/>
  <c r="B12849" i="4"/>
  <c r="C12849" i="4" s="1" a="1"/>
  <c r="C12849" i="4" s="1"/>
  <c r="D12849" i="4"/>
  <c r="E12849" i="4" s="1" a="1"/>
  <c r="E12849" i="4" s="1"/>
  <c r="F12849" i="4"/>
  <c r="G12849" i="4" s="1" a="1"/>
  <c r="G12849" i="4" s="1"/>
  <c r="J12849" i="4"/>
  <c r="A12850" i="4"/>
  <c r="B12850" i="4"/>
  <c r="C12850" i="4" s="1" a="1"/>
  <c r="C12850" i="4" s="1"/>
  <c r="D12850" i="4"/>
  <c r="E12850" i="4" s="1" a="1"/>
  <c r="E12850" i="4" s="1"/>
  <c r="F12850" i="4"/>
  <c r="G12850" i="4" s="1" a="1"/>
  <c r="G12850" i="4" s="1"/>
  <c r="J12850" i="4"/>
  <c r="A12851" i="4"/>
  <c r="B12851" i="4"/>
  <c r="C12851" i="4" s="1" a="1"/>
  <c r="C12851" i="4" s="1"/>
  <c r="D12851" i="4"/>
  <c r="E12851" i="4" s="1" a="1"/>
  <c r="E12851" i="4" s="1"/>
  <c r="F12851" i="4"/>
  <c r="G12851" i="4" s="1" a="1"/>
  <c r="G12851" i="4" s="1"/>
  <c r="J12851" i="4"/>
  <c r="A12852" i="4"/>
  <c r="B12852" i="4"/>
  <c r="C12852" i="4" s="1" a="1"/>
  <c r="C12852" i="4" s="1"/>
  <c r="D12852" i="4"/>
  <c r="E12852" i="4" s="1" a="1"/>
  <c r="E12852" i="4" s="1"/>
  <c r="F12852" i="4"/>
  <c r="G12852" i="4" s="1" a="1"/>
  <c r="G12852" i="4" s="1"/>
  <c r="J12852" i="4"/>
  <c r="A12853" i="4"/>
  <c r="B12853" i="4"/>
  <c r="C12853" i="4" s="1" a="1"/>
  <c r="C12853" i="4" s="1"/>
  <c r="D12853" i="4"/>
  <c r="E12853" i="4" s="1" a="1"/>
  <c r="E12853" i="4" s="1"/>
  <c r="F12853" i="4"/>
  <c r="G12853" i="4" s="1" a="1"/>
  <c r="G12853" i="4" s="1"/>
  <c r="J12853" i="4"/>
  <c r="A12854" i="4"/>
  <c r="B12854" i="4"/>
  <c r="C12854" i="4" s="1" a="1"/>
  <c r="C12854" i="4" s="1"/>
  <c r="D12854" i="4"/>
  <c r="E12854" i="4" s="1" a="1"/>
  <c r="E12854" i="4" s="1"/>
  <c r="F12854" i="4"/>
  <c r="G12854" i="4" s="1" a="1"/>
  <c r="G12854" i="4" s="1"/>
  <c r="J12854" i="4"/>
  <c r="A12855" i="4"/>
  <c r="B12855" i="4"/>
  <c r="C12855" i="4" s="1" a="1"/>
  <c r="C12855" i="4" s="1"/>
  <c r="D12855" i="4"/>
  <c r="E12855" i="4" s="1" a="1"/>
  <c r="E12855" i="4" s="1"/>
  <c r="F12855" i="4"/>
  <c r="G12855" i="4" s="1" a="1"/>
  <c r="G12855" i="4" s="1"/>
  <c r="J12855" i="4"/>
  <c r="A12856" i="4"/>
  <c r="B12856" i="4"/>
  <c r="C12856" i="4" s="1" a="1"/>
  <c r="C12856" i="4" s="1"/>
  <c r="D12856" i="4"/>
  <c r="E12856" i="4" s="1" a="1"/>
  <c r="E12856" i="4" s="1"/>
  <c r="F12856" i="4"/>
  <c r="G12856" i="4" s="1" a="1"/>
  <c r="G12856" i="4" s="1"/>
  <c r="J12856" i="4"/>
  <c r="A12857" i="4"/>
  <c r="B12857" i="4"/>
  <c r="C12857" i="4" s="1" a="1"/>
  <c r="C12857" i="4" s="1"/>
  <c r="D12857" i="4"/>
  <c r="E12857" i="4" s="1" a="1"/>
  <c r="E12857" i="4" s="1"/>
  <c r="F12857" i="4"/>
  <c r="G12857" i="4" s="1" a="1"/>
  <c r="G12857" i="4" s="1"/>
  <c r="J12857" i="4"/>
  <c r="A12858" i="4"/>
  <c r="B12858" i="4"/>
  <c r="C12858" i="4" s="1" a="1"/>
  <c r="C12858" i="4" s="1"/>
  <c r="D12858" i="4"/>
  <c r="E12858" i="4" s="1" a="1"/>
  <c r="E12858" i="4" s="1"/>
  <c r="F12858" i="4"/>
  <c r="G12858" i="4" s="1" a="1"/>
  <c r="G12858" i="4" s="1"/>
  <c r="J12858" i="4"/>
  <c r="A12859" i="4"/>
  <c r="B12859" i="4"/>
  <c r="C12859" i="4" s="1" a="1"/>
  <c r="C12859" i="4" s="1"/>
  <c r="D12859" i="4"/>
  <c r="E12859" i="4" s="1" a="1"/>
  <c r="E12859" i="4" s="1"/>
  <c r="F12859" i="4"/>
  <c r="G12859" i="4" s="1" a="1"/>
  <c r="G12859" i="4" s="1"/>
  <c r="J12859" i="4"/>
  <c r="A12860" i="4"/>
  <c r="B12860" i="4"/>
  <c r="C12860" i="4" s="1" a="1"/>
  <c r="C12860" i="4" s="1"/>
  <c r="D12860" i="4"/>
  <c r="E12860" i="4" s="1" a="1"/>
  <c r="E12860" i="4" s="1"/>
  <c r="F12860" i="4"/>
  <c r="G12860" i="4" s="1" a="1"/>
  <c r="G12860" i="4" s="1"/>
  <c r="J12860" i="4"/>
  <c r="A12861" i="4"/>
  <c r="B12861" i="4"/>
  <c r="C12861" i="4" s="1" a="1"/>
  <c r="C12861" i="4" s="1"/>
  <c r="D12861" i="4"/>
  <c r="E12861" i="4" s="1" a="1"/>
  <c r="E12861" i="4" s="1"/>
  <c r="F12861" i="4"/>
  <c r="G12861" i="4" s="1" a="1"/>
  <c r="G12861" i="4" s="1"/>
  <c r="J12861" i="4"/>
  <c r="A12862" i="4"/>
  <c r="B12862" i="4"/>
  <c r="C12862" i="4" s="1" a="1"/>
  <c r="C12862" i="4" s="1"/>
  <c r="D12862" i="4"/>
  <c r="E12862" i="4" s="1" a="1"/>
  <c r="E12862" i="4" s="1"/>
  <c r="F12862" i="4"/>
  <c r="G12862" i="4" s="1" a="1"/>
  <c r="G12862" i="4" s="1"/>
  <c r="J12862" i="4"/>
  <c r="A12863" i="4"/>
  <c r="B12863" i="4"/>
  <c r="C12863" i="4" s="1" a="1"/>
  <c r="C12863" i="4" s="1"/>
  <c r="D12863" i="4"/>
  <c r="E12863" i="4" s="1" a="1"/>
  <c r="E12863" i="4" s="1"/>
  <c r="F12863" i="4"/>
  <c r="G12863" i="4" s="1" a="1"/>
  <c r="G12863" i="4" s="1"/>
  <c r="J12863" i="4"/>
  <c r="A12864" i="4"/>
  <c r="B12864" i="4"/>
  <c r="C12864" i="4" s="1" a="1"/>
  <c r="C12864" i="4" s="1"/>
  <c r="D12864" i="4"/>
  <c r="E12864" i="4" s="1" a="1"/>
  <c r="E12864" i="4" s="1"/>
  <c r="F12864" i="4"/>
  <c r="G12864" i="4" s="1" a="1"/>
  <c r="G12864" i="4" s="1"/>
  <c r="J12864" i="4"/>
  <c r="A12865" i="4"/>
  <c r="B12865" i="4"/>
  <c r="C12865" i="4" s="1" a="1"/>
  <c r="C12865" i="4" s="1"/>
  <c r="D12865" i="4"/>
  <c r="E12865" i="4" s="1" a="1"/>
  <c r="E12865" i="4" s="1"/>
  <c r="F12865" i="4"/>
  <c r="G12865" i="4" s="1" a="1"/>
  <c r="G12865" i="4" s="1"/>
  <c r="J12865" i="4"/>
  <c r="A12866" i="4"/>
  <c r="B12866" i="4"/>
  <c r="C12866" i="4" s="1" a="1"/>
  <c r="C12866" i="4" s="1"/>
  <c r="D12866" i="4"/>
  <c r="E12866" i="4" s="1" a="1"/>
  <c r="E12866" i="4" s="1"/>
  <c r="F12866" i="4"/>
  <c r="G12866" i="4" s="1" a="1"/>
  <c r="G12866" i="4" s="1"/>
  <c r="J12866" i="4"/>
  <c r="A12867" i="4"/>
  <c r="B12867" i="4"/>
  <c r="C12867" i="4" s="1" a="1"/>
  <c r="C12867" i="4" s="1"/>
  <c r="D12867" i="4"/>
  <c r="E12867" i="4" s="1" a="1"/>
  <c r="E12867" i="4" s="1"/>
  <c r="F12867" i="4"/>
  <c r="G12867" i="4" s="1" a="1"/>
  <c r="G12867" i="4" s="1"/>
  <c r="J12867" i="4"/>
  <c r="A12868" i="4"/>
  <c r="B12868" i="4"/>
  <c r="C12868" i="4" s="1" a="1"/>
  <c r="C12868" i="4" s="1"/>
  <c r="D12868" i="4"/>
  <c r="E12868" i="4" s="1" a="1"/>
  <c r="E12868" i="4" s="1"/>
  <c r="F12868" i="4"/>
  <c r="G12868" i="4" s="1" a="1"/>
  <c r="G12868" i="4" s="1"/>
  <c r="J12868" i="4"/>
  <c r="A12869" i="4"/>
  <c r="B12869" i="4"/>
  <c r="C12869" i="4" s="1" a="1"/>
  <c r="C12869" i="4" s="1"/>
  <c r="D12869" i="4"/>
  <c r="E12869" i="4" s="1" a="1"/>
  <c r="E12869" i="4" s="1"/>
  <c r="F12869" i="4"/>
  <c r="G12869" i="4" s="1" a="1"/>
  <c r="G12869" i="4" s="1"/>
  <c r="J12869" i="4"/>
  <c r="A12870" i="4"/>
  <c r="B12870" i="4"/>
  <c r="C12870" i="4" s="1" a="1"/>
  <c r="C12870" i="4" s="1"/>
  <c r="D12870" i="4"/>
  <c r="E12870" i="4" s="1" a="1"/>
  <c r="E12870" i="4" s="1"/>
  <c r="F12870" i="4"/>
  <c r="G12870" i="4" s="1" a="1"/>
  <c r="G12870" i="4" s="1"/>
  <c r="J12870" i="4"/>
  <c r="A12871" i="4"/>
  <c r="B12871" i="4"/>
  <c r="C12871" i="4" s="1" a="1"/>
  <c r="C12871" i="4" s="1"/>
  <c r="D12871" i="4"/>
  <c r="E12871" i="4" s="1" a="1"/>
  <c r="E12871" i="4" s="1"/>
  <c r="F12871" i="4"/>
  <c r="G12871" i="4" s="1" a="1"/>
  <c r="G12871" i="4" s="1"/>
  <c r="J12871" i="4"/>
  <c r="A12872" i="4"/>
  <c r="B12872" i="4"/>
  <c r="C12872" i="4" s="1" a="1"/>
  <c r="C12872" i="4" s="1"/>
  <c r="D12872" i="4"/>
  <c r="E12872" i="4" s="1" a="1"/>
  <c r="E12872" i="4" s="1"/>
  <c r="F12872" i="4"/>
  <c r="G12872" i="4" s="1" a="1"/>
  <c r="G12872" i="4" s="1"/>
  <c r="J12872" i="4"/>
  <c r="A12873" i="4"/>
  <c r="B12873" i="4"/>
  <c r="C12873" i="4" s="1" a="1"/>
  <c r="C12873" i="4" s="1"/>
  <c r="D12873" i="4"/>
  <c r="E12873" i="4" s="1" a="1"/>
  <c r="E12873" i="4" s="1"/>
  <c r="F12873" i="4"/>
  <c r="G12873" i="4" s="1" a="1"/>
  <c r="G12873" i="4" s="1"/>
  <c r="J12873" i="4"/>
  <c r="A12874" i="4"/>
  <c r="B12874" i="4"/>
  <c r="C12874" i="4" s="1" a="1"/>
  <c r="C12874" i="4" s="1"/>
  <c r="D12874" i="4"/>
  <c r="E12874" i="4" s="1" a="1"/>
  <c r="E12874" i="4" s="1"/>
  <c r="F12874" i="4"/>
  <c r="G12874" i="4" s="1" a="1"/>
  <c r="G12874" i="4" s="1"/>
  <c r="J12874" i="4"/>
  <c r="A12875" i="4"/>
  <c r="B12875" i="4"/>
  <c r="C12875" i="4" s="1" a="1"/>
  <c r="C12875" i="4" s="1"/>
  <c r="D12875" i="4"/>
  <c r="E12875" i="4" s="1" a="1"/>
  <c r="E12875" i="4" s="1"/>
  <c r="F12875" i="4"/>
  <c r="G12875" i="4" s="1" a="1"/>
  <c r="G12875" i="4" s="1"/>
  <c r="J12875" i="4"/>
  <c r="A12876" i="4"/>
  <c r="B12876" i="4"/>
  <c r="C12876" i="4" s="1" a="1"/>
  <c r="C12876" i="4" s="1"/>
  <c r="D12876" i="4"/>
  <c r="E12876" i="4" s="1" a="1"/>
  <c r="E12876" i="4" s="1"/>
  <c r="F12876" i="4"/>
  <c r="G12876" i="4" s="1" a="1"/>
  <c r="G12876" i="4" s="1"/>
  <c r="J12876" i="4"/>
  <c r="A12877" i="4"/>
  <c r="B12877" i="4"/>
  <c r="C12877" i="4" s="1" a="1"/>
  <c r="C12877" i="4" s="1"/>
  <c r="D12877" i="4"/>
  <c r="E12877" i="4" s="1" a="1"/>
  <c r="E12877" i="4" s="1"/>
  <c r="F12877" i="4"/>
  <c r="G12877" i="4" s="1" a="1"/>
  <c r="G12877" i="4" s="1"/>
  <c r="J12877" i="4"/>
  <c r="A12878" i="4"/>
  <c r="B12878" i="4"/>
  <c r="C12878" i="4" s="1" a="1"/>
  <c r="C12878" i="4" s="1"/>
  <c r="D12878" i="4"/>
  <c r="E12878" i="4" s="1" a="1"/>
  <c r="E12878" i="4" s="1"/>
  <c r="F12878" i="4"/>
  <c r="G12878" i="4" s="1" a="1"/>
  <c r="G12878" i="4" s="1"/>
  <c r="J12878" i="4"/>
  <c r="A12879" i="4"/>
  <c r="B12879" i="4"/>
  <c r="C12879" i="4" s="1" a="1"/>
  <c r="C12879" i="4" s="1"/>
  <c r="D12879" i="4"/>
  <c r="E12879" i="4" s="1" a="1"/>
  <c r="E12879" i="4" s="1"/>
  <c r="F12879" i="4"/>
  <c r="G12879" i="4" s="1" a="1"/>
  <c r="G12879" i="4" s="1"/>
  <c r="J12879" i="4"/>
  <c r="A12880" i="4"/>
  <c r="B12880" i="4"/>
  <c r="C12880" i="4" s="1" a="1"/>
  <c r="C12880" i="4" s="1"/>
  <c r="D12880" i="4"/>
  <c r="E12880" i="4" s="1" a="1"/>
  <c r="E12880" i="4" s="1"/>
  <c r="F12880" i="4"/>
  <c r="G12880" i="4" s="1" a="1"/>
  <c r="G12880" i="4" s="1"/>
  <c r="J12880" i="4"/>
  <c r="A12881" i="4"/>
  <c r="B12881" i="4"/>
  <c r="C12881" i="4" s="1" a="1"/>
  <c r="C12881" i="4" s="1"/>
  <c r="D12881" i="4"/>
  <c r="E12881" i="4" s="1" a="1"/>
  <c r="E12881" i="4" s="1"/>
  <c r="F12881" i="4"/>
  <c r="G12881" i="4" s="1" a="1"/>
  <c r="G12881" i="4" s="1"/>
  <c r="J12881" i="4"/>
  <c r="A12882" i="4"/>
  <c r="B12882" i="4"/>
  <c r="C12882" i="4" s="1" a="1"/>
  <c r="C12882" i="4" s="1"/>
  <c r="D12882" i="4"/>
  <c r="E12882" i="4" s="1" a="1"/>
  <c r="E12882" i="4" s="1"/>
  <c r="F12882" i="4"/>
  <c r="G12882" i="4" s="1" a="1"/>
  <c r="G12882" i="4" s="1"/>
  <c r="J12882" i="4"/>
  <c r="A12883" i="4"/>
  <c r="B12883" i="4"/>
  <c r="C12883" i="4" s="1" a="1"/>
  <c r="C12883" i="4" s="1"/>
  <c r="D12883" i="4"/>
  <c r="E12883" i="4" s="1" a="1"/>
  <c r="E12883" i="4" s="1"/>
  <c r="F12883" i="4"/>
  <c r="G12883" i="4" s="1" a="1"/>
  <c r="G12883" i="4" s="1"/>
  <c r="J12883" i="4"/>
  <c r="A12884" i="4"/>
  <c r="B12884" i="4"/>
  <c r="C12884" i="4" s="1" a="1"/>
  <c r="C12884" i="4" s="1"/>
  <c r="D12884" i="4"/>
  <c r="E12884" i="4" s="1" a="1"/>
  <c r="E12884" i="4" s="1"/>
  <c r="F12884" i="4"/>
  <c r="G12884" i="4" s="1" a="1"/>
  <c r="G12884" i="4" s="1"/>
  <c r="J12884" i="4"/>
  <c r="A12885" i="4"/>
  <c r="B12885" i="4"/>
  <c r="C12885" i="4" s="1" a="1"/>
  <c r="C12885" i="4" s="1"/>
  <c r="D12885" i="4"/>
  <c r="E12885" i="4" s="1" a="1"/>
  <c r="E12885" i="4" s="1"/>
  <c r="F12885" i="4"/>
  <c r="G12885" i="4" s="1" a="1"/>
  <c r="G12885" i="4" s="1"/>
  <c r="J12885" i="4"/>
  <c r="A12886" i="4"/>
  <c r="B12886" i="4"/>
  <c r="C12886" i="4" s="1" a="1"/>
  <c r="C12886" i="4" s="1"/>
  <c r="D12886" i="4"/>
  <c r="E12886" i="4" s="1" a="1"/>
  <c r="E12886" i="4" s="1"/>
  <c r="F12886" i="4"/>
  <c r="G12886" i="4" s="1" a="1"/>
  <c r="G12886" i="4" s="1"/>
  <c r="J12886" i="4"/>
  <c r="A12887" i="4"/>
  <c r="B12887" i="4"/>
  <c r="C12887" i="4" s="1" a="1"/>
  <c r="C12887" i="4" s="1"/>
  <c r="D12887" i="4"/>
  <c r="E12887" i="4" s="1" a="1"/>
  <c r="E12887" i="4" s="1"/>
  <c r="F12887" i="4"/>
  <c r="G12887" i="4" s="1" a="1"/>
  <c r="G12887" i="4" s="1"/>
  <c r="J12887" i="4"/>
  <c r="A12888" i="4"/>
  <c r="B12888" i="4"/>
  <c r="C12888" i="4" s="1" a="1"/>
  <c r="C12888" i="4" s="1"/>
  <c r="D12888" i="4"/>
  <c r="E12888" i="4" s="1" a="1"/>
  <c r="E12888" i="4" s="1"/>
  <c r="F12888" i="4"/>
  <c r="G12888" i="4" s="1" a="1"/>
  <c r="G12888" i="4" s="1"/>
  <c r="J12888" i="4"/>
  <c r="A12889" i="4"/>
  <c r="B12889" i="4"/>
  <c r="C12889" i="4" s="1" a="1"/>
  <c r="C12889" i="4" s="1"/>
  <c r="D12889" i="4"/>
  <c r="E12889" i="4" s="1" a="1"/>
  <c r="E12889" i="4" s="1"/>
  <c r="F12889" i="4"/>
  <c r="G12889" i="4" s="1" a="1"/>
  <c r="G12889" i="4" s="1"/>
  <c r="J12889" i="4"/>
  <c r="A12890" i="4"/>
  <c r="B12890" i="4"/>
  <c r="C12890" i="4" s="1" a="1"/>
  <c r="C12890" i="4" s="1"/>
  <c r="D12890" i="4"/>
  <c r="E12890" i="4" s="1" a="1"/>
  <c r="E12890" i="4" s="1"/>
  <c r="F12890" i="4"/>
  <c r="G12890" i="4" s="1" a="1"/>
  <c r="G12890" i="4" s="1"/>
  <c r="J12890" i="4"/>
  <c r="A12891" i="4"/>
  <c r="B12891" i="4"/>
  <c r="C12891" i="4" s="1" a="1"/>
  <c r="C12891" i="4" s="1"/>
  <c r="D12891" i="4"/>
  <c r="E12891" i="4" s="1" a="1"/>
  <c r="E12891" i="4" s="1"/>
  <c r="F12891" i="4"/>
  <c r="G12891" i="4" s="1" a="1"/>
  <c r="G12891" i="4" s="1"/>
  <c r="J12891" i="4"/>
  <c r="A12892" i="4"/>
  <c r="B12892" i="4"/>
  <c r="C12892" i="4" s="1" a="1"/>
  <c r="C12892" i="4" s="1"/>
  <c r="D12892" i="4"/>
  <c r="E12892" i="4" s="1" a="1"/>
  <c r="E12892" i="4" s="1"/>
  <c r="F12892" i="4"/>
  <c r="G12892" i="4" s="1" a="1"/>
  <c r="G12892" i="4" s="1"/>
  <c r="J12892" i="4"/>
  <c r="A12893" i="4"/>
  <c r="B12893" i="4"/>
  <c r="C12893" i="4" s="1" a="1"/>
  <c r="C12893" i="4" s="1"/>
  <c r="D12893" i="4"/>
  <c r="E12893" i="4" s="1" a="1"/>
  <c r="E12893" i="4" s="1"/>
  <c r="F12893" i="4"/>
  <c r="G12893" i="4" s="1" a="1"/>
  <c r="G12893" i="4" s="1"/>
  <c r="J12893" i="4"/>
  <c r="A12894" i="4"/>
  <c r="B12894" i="4"/>
  <c r="C12894" i="4" s="1" a="1"/>
  <c r="C12894" i="4" s="1"/>
  <c r="D12894" i="4"/>
  <c r="E12894" i="4" s="1" a="1"/>
  <c r="E12894" i="4" s="1"/>
  <c r="F12894" i="4"/>
  <c r="G12894" i="4" s="1" a="1"/>
  <c r="G12894" i="4" s="1"/>
  <c r="J12894" i="4"/>
  <c r="A12895" i="4"/>
  <c r="B12895" i="4"/>
  <c r="C12895" i="4" s="1" a="1"/>
  <c r="C12895" i="4" s="1"/>
  <c r="D12895" i="4"/>
  <c r="E12895" i="4" s="1" a="1"/>
  <c r="E12895" i="4" s="1"/>
  <c r="F12895" i="4"/>
  <c r="G12895" i="4" s="1" a="1"/>
  <c r="G12895" i="4" s="1"/>
  <c r="J12895" i="4"/>
  <c r="A12896" i="4"/>
  <c r="B12896" i="4"/>
  <c r="C12896" i="4" s="1" a="1"/>
  <c r="C12896" i="4" s="1"/>
  <c r="D12896" i="4"/>
  <c r="E12896" i="4" s="1" a="1"/>
  <c r="E12896" i="4" s="1"/>
  <c r="F12896" i="4"/>
  <c r="G12896" i="4" s="1" a="1"/>
  <c r="G12896" i="4" s="1"/>
  <c r="J12896" i="4"/>
  <c r="A12897" i="4"/>
  <c r="B12897" i="4"/>
  <c r="C12897" i="4" s="1" a="1"/>
  <c r="C12897" i="4" s="1"/>
  <c r="D12897" i="4"/>
  <c r="E12897" i="4" s="1" a="1"/>
  <c r="E12897" i="4" s="1"/>
  <c r="F12897" i="4"/>
  <c r="G12897" i="4" s="1" a="1"/>
  <c r="G12897" i="4" s="1"/>
  <c r="J12897" i="4"/>
  <c r="A12898" i="4"/>
  <c r="B12898" i="4"/>
  <c r="C12898" i="4" s="1" a="1"/>
  <c r="C12898" i="4" s="1"/>
  <c r="D12898" i="4"/>
  <c r="E12898" i="4" s="1" a="1"/>
  <c r="E12898" i="4" s="1"/>
  <c r="F12898" i="4"/>
  <c r="G12898" i="4" s="1" a="1"/>
  <c r="G12898" i="4" s="1"/>
  <c r="J12898" i="4"/>
  <c r="A12899" i="4"/>
  <c r="B12899" i="4"/>
  <c r="C12899" i="4" s="1" a="1"/>
  <c r="C12899" i="4" s="1"/>
  <c r="D12899" i="4"/>
  <c r="E12899" i="4" s="1" a="1"/>
  <c r="E12899" i="4" s="1"/>
  <c r="F12899" i="4"/>
  <c r="G12899" i="4" s="1" a="1"/>
  <c r="G12899" i="4" s="1"/>
  <c r="J12899" i="4"/>
  <c r="A12900" i="4"/>
  <c r="B12900" i="4"/>
  <c r="C12900" i="4" s="1" a="1"/>
  <c r="C12900" i="4" s="1"/>
  <c r="D12900" i="4"/>
  <c r="E12900" i="4" s="1" a="1"/>
  <c r="E12900" i="4" s="1"/>
  <c r="F12900" i="4"/>
  <c r="G12900" i="4" s="1" a="1"/>
  <c r="G12900" i="4" s="1"/>
  <c r="J12900" i="4"/>
  <c r="A12901" i="4"/>
  <c r="B12901" i="4"/>
  <c r="C12901" i="4" s="1" a="1"/>
  <c r="C12901" i="4" s="1"/>
  <c r="D12901" i="4"/>
  <c r="E12901" i="4" s="1" a="1"/>
  <c r="E12901" i="4" s="1"/>
  <c r="F12901" i="4"/>
  <c r="G12901" i="4" s="1" a="1"/>
  <c r="G12901" i="4" s="1"/>
  <c r="J12901" i="4"/>
  <c r="A12902" i="4"/>
  <c r="B12902" i="4"/>
  <c r="C12902" i="4" s="1" a="1"/>
  <c r="C12902" i="4" s="1"/>
  <c r="D12902" i="4"/>
  <c r="E12902" i="4" s="1" a="1"/>
  <c r="E12902" i="4" s="1"/>
  <c r="F12902" i="4"/>
  <c r="G12902" i="4" s="1" a="1"/>
  <c r="G12902" i="4" s="1"/>
  <c r="J12902" i="4"/>
  <c r="A12903" i="4"/>
  <c r="B12903" i="4"/>
  <c r="C12903" i="4" s="1" a="1"/>
  <c r="C12903" i="4" s="1"/>
  <c r="D12903" i="4"/>
  <c r="E12903" i="4" s="1" a="1"/>
  <c r="E12903" i="4" s="1"/>
  <c r="F12903" i="4"/>
  <c r="G12903" i="4" s="1" a="1"/>
  <c r="G12903" i="4" s="1"/>
  <c r="J12903" i="4"/>
  <c r="A12904" i="4"/>
  <c r="B12904" i="4"/>
  <c r="C12904" i="4" s="1" a="1"/>
  <c r="C12904" i="4" s="1"/>
  <c r="D12904" i="4"/>
  <c r="E12904" i="4" s="1" a="1"/>
  <c r="E12904" i="4" s="1"/>
  <c r="F12904" i="4"/>
  <c r="G12904" i="4" s="1" a="1"/>
  <c r="G12904" i="4" s="1"/>
  <c r="J12904" i="4"/>
  <c r="A12905" i="4"/>
  <c r="B12905" i="4"/>
  <c r="C12905" i="4" s="1" a="1"/>
  <c r="C12905" i="4" s="1"/>
  <c r="D12905" i="4"/>
  <c r="E12905" i="4" s="1" a="1"/>
  <c r="E12905" i="4" s="1"/>
  <c r="F12905" i="4"/>
  <c r="G12905" i="4" s="1" a="1"/>
  <c r="G12905" i="4" s="1"/>
  <c r="J12905" i="4"/>
  <c r="A12906" i="4"/>
  <c r="B12906" i="4"/>
  <c r="C12906" i="4" s="1" a="1"/>
  <c r="C12906" i="4" s="1"/>
  <c r="D12906" i="4"/>
  <c r="E12906" i="4" s="1" a="1"/>
  <c r="E12906" i="4" s="1"/>
  <c r="F12906" i="4"/>
  <c r="G12906" i="4" s="1" a="1"/>
  <c r="G12906" i="4" s="1"/>
  <c r="J12906" i="4"/>
  <c r="A12907" i="4"/>
  <c r="B12907" i="4"/>
  <c r="C12907" i="4" s="1" a="1"/>
  <c r="C12907" i="4" s="1"/>
  <c r="D12907" i="4"/>
  <c r="E12907" i="4" s="1" a="1"/>
  <c r="E12907" i="4" s="1"/>
  <c r="F12907" i="4"/>
  <c r="G12907" i="4" s="1" a="1"/>
  <c r="G12907" i="4" s="1"/>
  <c r="J12907" i="4"/>
  <c r="A12908" i="4"/>
  <c r="B12908" i="4"/>
  <c r="C12908" i="4" s="1" a="1"/>
  <c r="C12908" i="4" s="1"/>
  <c r="D12908" i="4"/>
  <c r="E12908" i="4" s="1" a="1"/>
  <c r="E12908" i="4" s="1"/>
  <c r="F12908" i="4"/>
  <c r="G12908" i="4" s="1" a="1"/>
  <c r="G12908" i="4" s="1"/>
  <c r="J12908" i="4"/>
  <c r="A12909" i="4"/>
  <c r="B12909" i="4"/>
  <c r="C12909" i="4" s="1" a="1"/>
  <c r="C12909" i="4" s="1"/>
  <c r="D12909" i="4"/>
  <c r="E12909" i="4" s="1" a="1"/>
  <c r="E12909" i="4" s="1"/>
  <c r="F12909" i="4"/>
  <c r="G12909" i="4" s="1" a="1"/>
  <c r="G12909" i="4" s="1"/>
  <c r="J12909" i="4"/>
  <c r="A12910" i="4"/>
  <c r="B12910" i="4"/>
  <c r="C12910" i="4" s="1" a="1"/>
  <c r="C12910" i="4" s="1"/>
  <c r="D12910" i="4"/>
  <c r="E12910" i="4" s="1" a="1"/>
  <c r="E12910" i="4" s="1"/>
  <c r="F12910" i="4"/>
  <c r="G12910" i="4" s="1" a="1"/>
  <c r="G12910" i="4" s="1"/>
  <c r="J12910" i="4"/>
  <c r="A12911" i="4"/>
  <c r="B12911" i="4"/>
  <c r="C12911" i="4" s="1" a="1"/>
  <c r="C12911" i="4" s="1"/>
  <c r="D12911" i="4"/>
  <c r="E12911" i="4" s="1" a="1"/>
  <c r="E12911" i="4" s="1"/>
  <c r="F12911" i="4"/>
  <c r="G12911" i="4" s="1" a="1"/>
  <c r="G12911" i="4" s="1"/>
  <c r="J12911" i="4"/>
  <c r="A12912" i="4"/>
  <c r="B12912" i="4"/>
  <c r="C12912" i="4" s="1" a="1"/>
  <c r="C12912" i="4" s="1"/>
  <c r="D12912" i="4"/>
  <c r="E12912" i="4" s="1" a="1"/>
  <c r="E12912" i="4" s="1"/>
  <c r="F12912" i="4"/>
  <c r="G12912" i="4" s="1" a="1"/>
  <c r="G12912" i="4" s="1"/>
  <c r="J12912" i="4"/>
  <c r="A12913" i="4"/>
  <c r="B12913" i="4"/>
  <c r="C12913" i="4" s="1" a="1"/>
  <c r="C12913" i="4" s="1"/>
  <c r="D12913" i="4"/>
  <c r="E12913" i="4" s="1" a="1"/>
  <c r="E12913" i="4" s="1"/>
  <c r="F12913" i="4"/>
  <c r="G12913" i="4" s="1" a="1"/>
  <c r="G12913" i="4" s="1"/>
  <c r="J12913" i="4"/>
  <c r="A12914" i="4"/>
  <c r="B12914" i="4"/>
  <c r="C12914" i="4" s="1" a="1"/>
  <c r="C12914" i="4" s="1"/>
  <c r="D12914" i="4"/>
  <c r="E12914" i="4" s="1" a="1"/>
  <c r="E12914" i="4" s="1"/>
  <c r="F12914" i="4"/>
  <c r="G12914" i="4" s="1" a="1"/>
  <c r="G12914" i="4" s="1"/>
  <c r="J12914" i="4"/>
  <c r="A12915" i="4"/>
  <c r="B12915" i="4"/>
  <c r="C12915" i="4" s="1" a="1"/>
  <c r="C12915" i="4" s="1"/>
  <c r="D12915" i="4"/>
  <c r="E12915" i="4" s="1" a="1"/>
  <c r="E12915" i="4" s="1"/>
  <c r="F12915" i="4"/>
  <c r="G12915" i="4" s="1" a="1"/>
  <c r="G12915" i="4" s="1"/>
  <c r="J12915" i="4"/>
  <c r="A12916" i="4"/>
  <c r="B12916" i="4"/>
  <c r="C12916" i="4" s="1" a="1"/>
  <c r="C12916" i="4" s="1"/>
  <c r="D12916" i="4"/>
  <c r="E12916" i="4" s="1" a="1"/>
  <c r="E12916" i="4" s="1"/>
  <c r="F12916" i="4"/>
  <c r="G12916" i="4" s="1" a="1"/>
  <c r="G12916" i="4" s="1"/>
  <c r="J12916" i="4"/>
  <c r="A12917" i="4"/>
  <c r="B12917" i="4"/>
  <c r="C12917" i="4" s="1" a="1"/>
  <c r="C12917" i="4" s="1"/>
  <c r="D12917" i="4"/>
  <c r="E12917" i="4" s="1" a="1"/>
  <c r="E12917" i="4" s="1"/>
  <c r="F12917" i="4"/>
  <c r="G12917" i="4" s="1" a="1"/>
  <c r="G12917" i="4" s="1"/>
  <c r="J12917" i="4"/>
  <c r="A12918" i="4"/>
  <c r="B12918" i="4"/>
  <c r="C12918" i="4" s="1" a="1"/>
  <c r="C12918" i="4" s="1"/>
  <c r="D12918" i="4"/>
  <c r="E12918" i="4" s="1" a="1"/>
  <c r="E12918" i="4" s="1"/>
  <c r="F12918" i="4"/>
  <c r="G12918" i="4" s="1" a="1"/>
  <c r="G12918" i="4" s="1"/>
  <c r="J12918" i="4"/>
  <c r="A12919" i="4"/>
  <c r="B12919" i="4"/>
  <c r="C12919" i="4" s="1" a="1"/>
  <c r="C12919" i="4" s="1"/>
  <c r="D12919" i="4"/>
  <c r="E12919" i="4" s="1" a="1"/>
  <c r="E12919" i="4" s="1"/>
  <c r="F12919" i="4"/>
  <c r="G12919" i="4" s="1" a="1"/>
  <c r="G12919" i="4" s="1"/>
  <c r="J12919" i="4"/>
  <c r="A12920" i="4"/>
  <c r="B12920" i="4"/>
  <c r="C12920" i="4" s="1" a="1"/>
  <c r="C12920" i="4" s="1"/>
  <c r="D12920" i="4"/>
  <c r="E12920" i="4" s="1" a="1"/>
  <c r="E12920" i="4" s="1"/>
  <c r="F12920" i="4"/>
  <c r="G12920" i="4" s="1" a="1"/>
  <c r="G12920" i="4" s="1"/>
  <c r="J12920" i="4"/>
  <c r="A12921" i="4"/>
  <c r="B12921" i="4"/>
  <c r="C12921" i="4" s="1" a="1"/>
  <c r="C12921" i="4" s="1"/>
  <c r="D12921" i="4"/>
  <c r="E12921" i="4" s="1" a="1"/>
  <c r="E12921" i="4" s="1"/>
  <c r="F12921" i="4"/>
  <c r="G12921" i="4" s="1" a="1"/>
  <c r="G12921" i="4" s="1"/>
  <c r="J12921" i="4"/>
  <c r="A12922" i="4"/>
  <c r="B12922" i="4"/>
  <c r="C12922" i="4" s="1" a="1"/>
  <c r="C12922" i="4" s="1"/>
  <c r="D12922" i="4"/>
  <c r="E12922" i="4" s="1" a="1"/>
  <c r="E12922" i="4" s="1"/>
  <c r="F12922" i="4"/>
  <c r="G12922" i="4" s="1" a="1"/>
  <c r="G12922" i="4" s="1"/>
  <c r="J12922" i="4"/>
  <c r="A12923" i="4"/>
  <c r="B12923" i="4"/>
  <c r="C12923" i="4" s="1" a="1"/>
  <c r="C12923" i="4" s="1"/>
  <c r="D12923" i="4"/>
  <c r="E12923" i="4" s="1" a="1"/>
  <c r="E12923" i="4" s="1"/>
  <c r="F12923" i="4"/>
  <c r="G12923" i="4" s="1" a="1"/>
  <c r="G12923" i="4" s="1"/>
  <c r="J12923" i="4"/>
  <c r="A12924" i="4"/>
  <c r="B12924" i="4"/>
  <c r="C12924" i="4" s="1" a="1"/>
  <c r="C12924" i="4" s="1"/>
  <c r="D12924" i="4"/>
  <c r="E12924" i="4" s="1" a="1"/>
  <c r="E12924" i="4" s="1"/>
  <c r="F12924" i="4"/>
  <c r="G12924" i="4" s="1" a="1"/>
  <c r="G12924" i="4" s="1"/>
  <c r="J12924" i="4"/>
  <c r="A12925" i="4"/>
  <c r="B12925" i="4"/>
  <c r="C12925" i="4" s="1" a="1"/>
  <c r="C12925" i="4" s="1"/>
  <c r="D12925" i="4"/>
  <c r="E12925" i="4" s="1" a="1"/>
  <c r="E12925" i="4" s="1"/>
  <c r="F12925" i="4"/>
  <c r="G12925" i="4" s="1" a="1"/>
  <c r="G12925" i="4" s="1"/>
  <c r="J12925" i="4"/>
  <c r="A12926" i="4"/>
  <c r="B12926" i="4"/>
  <c r="C12926" i="4" s="1" a="1"/>
  <c r="C12926" i="4" s="1"/>
  <c r="D12926" i="4"/>
  <c r="E12926" i="4" s="1" a="1"/>
  <c r="E12926" i="4" s="1"/>
  <c r="F12926" i="4"/>
  <c r="G12926" i="4" s="1" a="1"/>
  <c r="G12926" i="4" s="1"/>
  <c r="J12926" i="4"/>
  <c r="A12927" i="4"/>
  <c r="B12927" i="4"/>
  <c r="C12927" i="4" s="1" a="1"/>
  <c r="C12927" i="4" s="1"/>
  <c r="D12927" i="4"/>
  <c r="E12927" i="4" s="1" a="1"/>
  <c r="E12927" i="4" s="1"/>
  <c r="F12927" i="4"/>
  <c r="G12927" i="4" s="1" a="1"/>
  <c r="G12927" i="4" s="1"/>
  <c r="J12927" i="4"/>
  <c r="A12928" i="4"/>
  <c r="B12928" i="4"/>
  <c r="C12928" i="4" s="1" a="1"/>
  <c r="C12928" i="4" s="1"/>
  <c r="D12928" i="4"/>
  <c r="E12928" i="4" s="1" a="1"/>
  <c r="E12928" i="4" s="1"/>
  <c r="F12928" i="4"/>
  <c r="G12928" i="4" s="1" a="1"/>
  <c r="G12928" i="4" s="1"/>
  <c r="J12928" i="4"/>
  <c r="A12929" i="4"/>
  <c r="B12929" i="4"/>
  <c r="C12929" i="4" s="1" a="1"/>
  <c r="C12929" i="4" s="1"/>
  <c r="D12929" i="4"/>
  <c r="E12929" i="4" s="1" a="1"/>
  <c r="E12929" i="4" s="1"/>
  <c r="F12929" i="4"/>
  <c r="G12929" i="4" s="1" a="1"/>
  <c r="G12929" i="4" s="1"/>
  <c r="J12929" i="4"/>
  <c r="A12930" i="4"/>
  <c r="B12930" i="4"/>
  <c r="C12930" i="4" s="1" a="1"/>
  <c r="C12930" i="4" s="1"/>
  <c r="D12930" i="4"/>
  <c r="E12930" i="4" s="1" a="1"/>
  <c r="E12930" i="4" s="1"/>
  <c r="F12930" i="4"/>
  <c r="G12930" i="4" s="1" a="1"/>
  <c r="G12930" i="4" s="1"/>
  <c r="J12930" i="4"/>
  <c r="A12931" i="4"/>
  <c r="B12931" i="4"/>
  <c r="C12931" i="4" s="1" a="1"/>
  <c r="C12931" i="4" s="1"/>
  <c r="D12931" i="4"/>
  <c r="E12931" i="4" s="1" a="1"/>
  <c r="E12931" i="4" s="1"/>
  <c r="F12931" i="4"/>
  <c r="G12931" i="4" s="1" a="1"/>
  <c r="G12931" i="4" s="1"/>
  <c r="J12931" i="4"/>
  <c r="A12932" i="4"/>
  <c r="B12932" i="4"/>
  <c r="C12932" i="4" s="1" a="1"/>
  <c r="C12932" i="4" s="1"/>
  <c r="D12932" i="4"/>
  <c r="E12932" i="4" s="1" a="1"/>
  <c r="E12932" i="4" s="1"/>
  <c r="F12932" i="4"/>
  <c r="G12932" i="4" s="1" a="1"/>
  <c r="G12932" i="4" s="1"/>
  <c r="J12932" i="4"/>
  <c r="A12933" i="4"/>
  <c r="B12933" i="4"/>
  <c r="C12933" i="4" s="1" a="1"/>
  <c r="C12933" i="4" s="1"/>
  <c r="D12933" i="4"/>
  <c r="E12933" i="4" s="1" a="1"/>
  <c r="E12933" i="4" s="1"/>
  <c r="F12933" i="4"/>
  <c r="G12933" i="4" s="1" a="1"/>
  <c r="G12933" i="4" s="1"/>
  <c r="J12933" i="4"/>
  <c r="A12934" i="4"/>
  <c r="B12934" i="4"/>
  <c r="C12934" i="4" s="1" a="1"/>
  <c r="C12934" i="4" s="1"/>
  <c r="D12934" i="4"/>
  <c r="E12934" i="4" s="1" a="1"/>
  <c r="E12934" i="4" s="1"/>
  <c r="F12934" i="4"/>
  <c r="G12934" i="4" s="1" a="1"/>
  <c r="G12934" i="4" s="1"/>
  <c r="J12934" i="4"/>
  <c r="A12935" i="4"/>
  <c r="B12935" i="4"/>
  <c r="C12935" i="4" s="1" a="1"/>
  <c r="C12935" i="4" s="1"/>
  <c r="D12935" i="4"/>
  <c r="E12935" i="4" s="1" a="1"/>
  <c r="E12935" i="4" s="1"/>
  <c r="F12935" i="4"/>
  <c r="G12935" i="4" s="1" a="1"/>
  <c r="G12935" i="4" s="1"/>
  <c r="J12935" i="4"/>
  <c r="A12936" i="4"/>
  <c r="B12936" i="4"/>
  <c r="C12936" i="4" s="1" a="1"/>
  <c r="C12936" i="4" s="1"/>
  <c r="D12936" i="4"/>
  <c r="E12936" i="4" s="1" a="1"/>
  <c r="E12936" i="4" s="1"/>
  <c r="F12936" i="4"/>
  <c r="G12936" i="4" s="1" a="1"/>
  <c r="G12936" i="4" s="1"/>
  <c r="J12936" i="4"/>
  <c r="A12937" i="4"/>
  <c r="B12937" i="4"/>
  <c r="C12937" i="4" s="1" a="1"/>
  <c r="C12937" i="4" s="1"/>
  <c r="D12937" i="4"/>
  <c r="E12937" i="4" s="1" a="1"/>
  <c r="E12937" i="4" s="1"/>
  <c r="F12937" i="4"/>
  <c r="G12937" i="4" s="1" a="1"/>
  <c r="G12937" i="4" s="1"/>
  <c r="J12937" i="4"/>
  <c r="A12938" i="4"/>
  <c r="B12938" i="4"/>
  <c r="C12938" i="4" s="1" a="1"/>
  <c r="C12938" i="4" s="1"/>
  <c r="D12938" i="4"/>
  <c r="E12938" i="4" s="1" a="1"/>
  <c r="E12938" i="4" s="1"/>
  <c r="F12938" i="4"/>
  <c r="G12938" i="4" s="1" a="1"/>
  <c r="G12938" i="4" s="1"/>
  <c r="J12938" i="4"/>
  <c r="A12939" i="4"/>
  <c r="B12939" i="4"/>
  <c r="C12939" i="4" s="1" a="1"/>
  <c r="C12939" i="4" s="1"/>
  <c r="D12939" i="4"/>
  <c r="E12939" i="4" s="1" a="1"/>
  <c r="E12939" i="4" s="1"/>
  <c r="F12939" i="4"/>
  <c r="G12939" i="4" s="1" a="1"/>
  <c r="G12939" i="4" s="1"/>
  <c r="J12939" i="4"/>
  <c r="A12940" i="4"/>
  <c r="B12940" i="4"/>
  <c r="C12940" i="4" s="1" a="1"/>
  <c r="C12940" i="4" s="1"/>
  <c r="D12940" i="4"/>
  <c r="E12940" i="4" s="1" a="1"/>
  <c r="E12940" i="4" s="1"/>
  <c r="F12940" i="4"/>
  <c r="G12940" i="4" s="1" a="1"/>
  <c r="G12940" i="4" s="1"/>
  <c r="J12940" i="4"/>
  <c r="A12941" i="4"/>
  <c r="B12941" i="4"/>
  <c r="C12941" i="4" s="1" a="1"/>
  <c r="C12941" i="4" s="1"/>
  <c r="D12941" i="4"/>
  <c r="E12941" i="4" s="1" a="1"/>
  <c r="E12941" i="4" s="1"/>
  <c r="F12941" i="4"/>
  <c r="G12941" i="4" s="1" a="1"/>
  <c r="G12941" i="4" s="1"/>
  <c r="J12941" i="4"/>
  <c r="A12942" i="4"/>
  <c r="B12942" i="4"/>
  <c r="C12942" i="4" s="1" a="1"/>
  <c r="C12942" i="4" s="1"/>
  <c r="D12942" i="4"/>
  <c r="E12942" i="4" s="1" a="1"/>
  <c r="E12942" i="4" s="1"/>
  <c r="F12942" i="4"/>
  <c r="G12942" i="4" s="1" a="1"/>
  <c r="G12942" i="4" s="1"/>
  <c r="J12942" i="4"/>
  <c r="A12943" i="4"/>
  <c r="B12943" i="4"/>
  <c r="C12943" i="4" s="1" a="1"/>
  <c r="C12943" i="4" s="1"/>
  <c r="D12943" i="4"/>
  <c r="E12943" i="4" s="1" a="1"/>
  <c r="E12943" i="4" s="1"/>
  <c r="F12943" i="4"/>
  <c r="G12943" i="4" s="1" a="1"/>
  <c r="G12943" i="4" s="1"/>
  <c r="J12943" i="4"/>
  <c r="A12944" i="4"/>
  <c r="B12944" i="4"/>
  <c r="C12944" i="4" s="1" a="1"/>
  <c r="C12944" i="4" s="1"/>
  <c r="D12944" i="4"/>
  <c r="E12944" i="4" s="1" a="1"/>
  <c r="E12944" i="4" s="1"/>
  <c r="F12944" i="4"/>
  <c r="G12944" i="4" s="1" a="1"/>
  <c r="G12944" i="4" s="1"/>
  <c r="J12944" i="4"/>
  <c r="A12945" i="4"/>
  <c r="B12945" i="4"/>
  <c r="C12945" i="4" s="1" a="1"/>
  <c r="C12945" i="4" s="1"/>
  <c r="D12945" i="4"/>
  <c r="E12945" i="4" s="1" a="1"/>
  <c r="E12945" i="4" s="1"/>
  <c r="F12945" i="4"/>
  <c r="G12945" i="4" s="1" a="1"/>
  <c r="G12945" i="4" s="1"/>
  <c r="J12945" i="4"/>
  <c r="A12946" i="4"/>
  <c r="B12946" i="4"/>
  <c r="C12946" i="4" s="1" a="1"/>
  <c r="C12946" i="4" s="1"/>
  <c r="D12946" i="4"/>
  <c r="E12946" i="4" s="1" a="1"/>
  <c r="E12946" i="4" s="1"/>
  <c r="F12946" i="4"/>
  <c r="G12946" i="4" s="1" a="1"/>
  <c r="G12946" i="4" s="1"/>
  <c r="J12946" i="4"/>
  <c r="A12947" i="4"/>
  <c r="B12947" i="4"/>
  <c r="C12947" i="4" s="1" a="1"/>
  <c r="C12947" i="4" s="1"/>
  <c r="D12947" i="4"/>
  <c r="E12947" i="4" s="1" a="1"/>
  <c r="E12947" i="4" s="1"/>
  <c r="F12947" i="4"/>
  <c r="G12947" i="4" s="1" a="1"/>
  <c r="G12947" i="4" s="1"/>
  <c r="J12947" i="4"/>
  <c r="A12948" i="4"/>
  <c r="B12948" i="4"/>
  <c r="C12948" i="4" s="1" a="1"/>
  <c r="C12948" i="4" s="1"/>
  <c r="D12948" i="4"/>
  <c r="E12948" i="4" s="1" a="1"/>
  <c r="E12948" i="4" s="1"/>
  <c r="F12948" i="4"/>
  <c r="G12948" i="4" s="1" a="1"/>
  <c r="G12948" i="4" s="1"/>
  <c r="J12948" i="4"/>
  <c r="A12949" i="4"/>
  <c r="B12949" i="4"/>
  <c r="C12949" i="4" s="1" a="1"/>
  <c r="C12949" i="4" s="1"/>
  <c r="D12949" i="4"/>
  <c r="E12949" i="4" s="1" a="1"/>
  <c r="E12949" i="4" s="1"/>
  <c r="F12949" i="4"/>
  <c r="G12949" i="4" s="1" a="1"/>
  <c r="G12949" i="4" s="1"/>
  <c r="J12949" i="4"/>
  <c r="A12950" i="4"/>
  <c r="B12950" i="4"/>
  <c r="C12950" i="4" s="1" a="1"/>
  <c r="C12950" i="4" s="1"/>
  <c r="D12950" i="4"/>
  <c r="E12950" i="4" s="1" a="1"/>
  <c r="E12950" i="4" s="1"/>
  <c r="F12950" i="4"/>
  <c r="G12950" i="4" s="1" a="1"/>
  <c r="G12950" i="4" s="1"/>
  <c r="J12950" i="4"/>
  <c r="A12951" i="4"/>
  <c r="B12951" i="4"/>
  <c r="C12951" i="4" s="1" a="1"/>
  <c r="C12951" i="4" s="1"/>
  <c r="D12951" i="4"/>
  <c r="E12951" i="4" s="1" a="1"/>
  <c r="E12951" i="4" s="1"/>
  <c r="F12951" i="4"/>
  <c r="G12951" i="4" s="1" a="1"/>
  <c r="G12951" i="4" s="1"/>
  <c r="J12951" i="4"/>
  <c r="A12952" i="4"/>
  <c r="B12952" i="4"/>
  <c r="C12952" i="4" s="1" a="1"/>
  <c r="C12952" i="4" s="1"/>
  <c r="D12952" i="4"/>
  <c r="E12952" i="4" s="1" a="1"/>
  <c r="E12952" i="4" s="1"/>
  <c r="F12952" i="4"/>
  <c r="G12952" i="4" s="1" a="1"/>
  <c r="G12952" i="4" s="1"/>
  <c r="J12952" i="4"/>
  <c r="A12953" i="4"/>
  <c r="B12953" i="4"/>
  <c r="C12953" i="4" s="1" a="1"/>
  <c r="C12953" i="4" s="1"/>
  <c r="D12953" i="4"/>
  <c r="E12953" i="4" s="1" a="1"/>
  <c r="E12953" i="4" s="1"/>
  <c r="F12953" i="4"/>
  <c r="G12953" i="4" s="1" a="1"/>
  <c r="G12953" i="4" s="1"/>
  <c r="J12953" i="4"/>
  <c r="A12954" i="4"/>
  <c r="B12954" i="4"/>
  <c r="C12954" i="4" s="1" a="1"/>
  <c r="C12954" i="4" s="1"/>
  <c r="D12954" i="4"/>
  <c r="E12954" i="4" s="1" a="1"/>
  <c r="E12954" i="4" s="1"/>
  <c r="F12954" i="4"/>
  <c r="G12954" i="4" s="1" a="1"/>
  <c r="G12954" i="4" s="1"/>
  <c r="J12954" i="4"/>
  <c r="A12955" i="4"/>
  <c r="B12955" i="4"/>
  <c r="C12955" i="4" s="1" a="1"/>
  <c r="C12955" i="4" s="1"/>
  <c r="D12955" i="4"/>
  <c r="E12955" i="4" s="1" a="1"/>
  <c r="E12955" i="4" s="1"/>
  <c r="F12955" i="4"/>
  <c r="G12955" i="4" s="1" a="1"/>
  <c r="G12955" i="4" s="1"/>
  <c r="J12955" i="4"/>
  <c r="A12956" i="4"/>
  <c r="B12956" i="4"/>
  <c r="C12956" i="4" s="1" a="1"/>
  <c r="C12956" i="4" s="1"/>
  <c r="D12956" i="4"/>
  <c r="E12956" i="4" s="1" a="1"/>
  <c r="E12956" i="4" s="1"/>
  <c r="F12956" i="4"/>
  <c r="G12956" i="4" s="1" a="1"/>
  <c r="G12956" i="4" s="1"/>
  <c r="J12956" i="4"/>
  <c r="A12957" i="4"/>
  <c r="B12957" i="4"/>
  <c r="C12957" i="4" s="1" a="1"/>
  <c r="C12957" i="4" s="1"/>
  <c r="D12957" i="4"/>
  <c r="E12957" i="4" s="1" a="1"/>
  <c r="E12957" i="4" s="1"/>
  <c r="F12957" i="4"/>
  <c r="G12957" i="4" s="1" a="1"/>
  <c r="G12957" i="4" s="1"/>
  <c r="J12957" i="4"/>
  <c r="A12958" i="4"/>
  <c r="B12958" i="4"/>
  <c r="C12958" i="4" s="1" a="1"/>
  <c r="C12958" i="4" s="1"/>
  <c r="D12958" i="4"/>
  <c r="E12958" i="4" s="1" a="1"/>
  <c r="E12958" i="4" s="1"/>
  <c r="F12958" i="4"/>
  <c r="G12958" i="4" s="1" a="1"/>
  <c r="G12958" i="4" s="1"/>
  <c r="J12958" i="4"/>
  <c r="A12959" i="4"/>
  <c r="B12959" i="4"/>
  <c r="C12959" i="4" s="1" a="1"/>
  <c r="C12959" i="4" s="1"/>
  <c r="D12959" i="4"/>
  <c r="E12959" i="4" s="1" a="1"/>
  <c r="E12959" i="4" s="1"/>
  <c r="F12959" i="4"/>
  <c r="G12959" i="4" s="1" a="1"/>
  <c r="G12959" i="4" s="1"/>
  <c r="J12959" i="4"/>
  <c r="A12960" i="4"/>
  <c r="B12960" i="4"/>
  <c r="C12960" i="4" s="1" a="1"/>
  <c r="C12960" i="4" s="1"/>
  <c r="D12960" i="4"/>
  <c r="E12960" i="4" s="1" a="1"/>
  <c r="E12960" i="4" s="1"/>
  <c r="F12960" i="4"/>
  <c r="G12960" i="4" s="1" a="1"/>
  <c r="G12960" i="4" s="1"/>
  <c r="J12960" i="4"/>
  <c r="A12961" i="4"/>
  <c r="B12961" i="4"/>
  <c r="C12961" i="4" s="1" a="1"/>
  <c r="C12961" i="4" s="1"/>
  <c r="D12961" i="4"/>
  <c r="E12961" i="4" s="1" a="1"/>
  <c r="E12961" i="4" s="1"/>
  <c r="F12961" i="4"/>
  <c r="G12961" i="4" s="1" a="1"/>
  <c r="G12961" i="4" s="1"/>
  <c r="J12961" i="4"/>
  <c r="A12962" i="4"/>
  <c r="B12962" i="4"/>
  <c r="C12962" i="4" s="1" a="1"/>
  <c r="C12962" i="4" s="1"/>
  <c r="D12962" i="4"/>
  <c r="E12962" i="4" s="1" a="1"/>
  <c r="E12962" i="4" s="1"/>
  <c r="F12962" i="4"/>
  <c r="G12962" i="4" s="1" a="1"/>
  <c r="G12962" i="4" s="1"/>
  <c r="J12962" i="4"/>
  <c r="A12963" i="4"/>
  <c r="B12963" i="4"/>
  <c r="C12963" i="4" s="1" a="1"/>
  <c r="C12963" i="4" s="1"/>
  <c r="D12963" i="4"/>
  <c r="E12963" i="4" s="1" a="1"/>
  <c r="E12963" i="4" s="1"/>
  <c r="F12963" i="4"/>
  <c r="G12963" i="4" s="1" a="1"/>
  <c r="G12963" i="4" s="1"/>
  <c r="J12963" i="4"/>
  <c r="A12964" i="4"/>
  <c r="B12964" i="4"/>
  <c r="C12964" i="4" s="1" a="1"/>
  <c r="C12964" i="4" s="1"/>
  <c r="D12964" i="4"/>
  <c r="E12964" i="4" s="1" a="1"/>
  <c r="E12964" i="4" s="1"/>
  <c r="F12964" i="4"/>
  <c r="G12964" i="4" s="1" a="1"/>
  <c r="G12964" i="4" s="1"/>
  <c r="J12964" i="4"/>
  <c r="A12965" i="4"/>
  <c r="B12965" i="4"/>
  <c r="C12965" i="4" s="1" a="1"/>
  <c r="C12965" i="4" s="1"/>
  <c r="D12965" i="4"/>
  <c r="E12965" i="4" s="1" a="1"/>
  <c r="E12965" i="4" s="1"/>
  <c r="F12965" i="4"/>
  <c r="G12965" i="4" s="1" a="1"/>
  <c r="G12965" i="4" s="1"/>
  <c r="J12965" i="4"/>
  <c r="A12966" i="4"/>
  <c r="B12966" i="4"/>
  <c r="C12966" i="4" s="1" a="1"/>
  <c r="C12966" i="4" s="1"/>
  <c r="D12966" i="4"/>
  <c r="E12966" i="4" s="1" a="1"/>
  <c r="E12966" i="4" s="1"/>
  <c r="F12966" i="4"/>
  <c r="G12966" i="4" s="1" a="1"/>
  <c r="G12966" i="4" s="1"/>
  <c r="J12966" i="4"/>
  <c r="A12967" i="4"/>
  <c r="B12967" i="4"/>
  <c r="C12967" i="4" s="1" a="1"/>
  <c r="C12967" i="4" s="1"/>
  <c r="D12967" i="4"/>
  <c r="E12967" i="4" s="1" a="1"/>
  <c r="E12967" i="4" s="1"/>
  <c r="F12967" i="4"/>
  <c r="G12967" i="4" s="1" a="1"/>
  <c r="G12967" i="4" s="1"/>
  <c r="J12967" i="4"/>
  <c r="A12968" i="4"/>
  <c r="B12968" i="4"/>
  <c r="C12968" i="4" s="1" a="1"/>
  <c r="C12968" i="4" s="1"/>
  <c r="D12968" i="4"/>
  <c r="E12968" i="4" s="1" a="1"/>
  <c r="E12968" i="4" s="1"/>
  <c r="F12968" i="4"/>
  <c r="G12968" i="4" s="1" a="1"/>
  <c r="G12968" i="4" s="1"/>
  <c r="J12968" i="4"/>
  <c r="A12969" i="4"/>
  <c r="B12969" i="4"/>
  <c r="C12969" i="4" s="1" a="1"/>
  <c r="C12969" i="4" s="1"/>
  <c r="D12969" i="4"/>
  <c r="E12969" i="4" s="1" a="1"/>
  <c r="E12969" i="4" s="1"/>
  <c r="F12969" i="4"/>
  <c r="G12969" i="4" s="1" a="1"/>
  <c r="G12969" i="4" s="1"/>
  <c r="J12969" i="4"/>
  <c r="A12970" i="4"/>
  <c r="B12970" i="4"/>
  <c r="C12970" i="4" s="1" a="1"/>
  <c r="C12970" i="4" s="1"/>
  <c r="D12970" i="4"/>
  <c r="E12970" i="4" s="1" a="1"/>
  <c r="E12970" i="4" s="1"/>
  <c r="F12970" i="4"/>
  <c r="G12970" i="4" s="1" a="1"/>
  <c r="G12970" i="4" s="1"/>
  <c r="J12970" i="4"/>
  <c r="A12971" i="4"/>
  <c r="B12971" i="4"/>
  <c r="C12971" i="4" s="1" a="1"/>
  <c r="C12971" i="4" s="1"/>
  <c r="D12971" i="4"/>
  <c r="E12971" i="4" s="1" a="1"/>
  <c r="E12971" i="4" s="1"/>
  <c r="F12971" i="4"/>
  <c r="G12971" i="4" s="1" a="1"/>
  <c r="G12971" i="4" s="1"/>
  <c r="J12971" i="4"/>
  <c r="A12972" i="4"/>
  <c r="B12972" i="4"/>
  <c r="C12972" i="4" s="1" a="1"/>
  <c r="C12972" i="4" s="1"/>
  <c r="D12972" i="4"/>
  <c r="E12972" i="4" s="1" a="1"/>
  <c r="E12972" i="4" s="1"/>
  <c r="F12972" i="4"/>
  <c r="G12972" i="4" s="1" a="1"/>
  <c r="G12972" i="4" s="1"/>
  <c r="J12972" i="4"/>
  <c r="A12973" i="4"/>
  <c r="B12973" i="4"/>
  <c r="C12973" i="4" s="1" a="1"/>
  <c r="C12973" i="4" s="1"/>
  <c r="D12973" i="4"/>
  <c r="E12973" i="4" s="1" a="1"/>
  <c r="E12973" i="4" s="1"/>
  <c r="F12973" i="4"/>
  <c r="G12973" i="4" s="1" a="1"/>
  <c r="G12973" i="4" s="1"/>
  <c r="J12973" i="4"/>
  <c r="A12974" i="4"/>
  <c r="B12974" i="4"/>
  <c r="C12974" i="4" s="1" a="1"/>
  <c r="C12974" i="4" s="1"/>
  <c r="D12974" i="4"/>
  <c r="E12974" i="4" s="1" a="1"/>
  <c r="E12974" i="4" s="1"/>
  <c r="F12974" i="4"/>
  <c r="G12974" i="4" s="1" a="1"/>
  <c r="G12974" i="4" s="1"/>
  <c r="J12974" i="4"/>
  <c r="A12975" i="4"/>
  <c r="B12975" i="4"/>
  <c r="C12975" i="4" s="1" a="1"/>
  <c r="C12975" i="4" s="1"/>
  <c r="D12975" i="4"/>
  <c r="E12975" i="4" s="1" a="1"/>
  <c r="E12975" i="4" s="1"/>
  <c r="F12975" i="4"/>
  <c r="G12975" i="4" s="1" a="1"/>
  <c r="G12975" i="4" s="1"/>
  <c r="J12975" i="4"/>
  <c r="A12976" i="4"/>
  <c r="B12976" i="4"/>
  <c r="C12976" i="4" s="1" a="1"/>
  <c r="C12976" i="4" s="1"/>
  <c r="D12976" i="4"/>
  <c r="E12976" i="4" s="1" a="1"/>
  <c r="E12976" i="4" s="1"/>
  <c r="F12976" i="4"/>
  <c r="G12976" i="4" s="1" a="1"/>
  <c r="G12976" i="4" s="1"/>
  <c r="J12976" i="4"/>
  <c r="A12977" i="4"/>
  <c r="B12977" i="4"/>
  <c r="C12977" i="4" s="1" a="1"/>
  <c r="C12977" i="4" s="1"/>
  <c r="D12977" i="4"/>
  <c r="E12977" i="4" s="1" a="1"/>
  <c r="E12977" i="4" s="1"/>
  <c r="F12977" i="4"/>
  <c r="G12977" i="4" s="1" a="1"/>
  <c r="G12977" i="4" s="1"/>
  <c r="J12977" i="4"/>
  <c r="A12978" i="4"/>
  <c r="B12978" i="4"/>
  <c r="C12978" i="4" s="1" a="1"/>
  <c r="C12978" i="4" s="1"/>
  <c r="D12978" i="4"/>
  <c r="E12978" i="4" s="1" a="1"/>
  <c r="E12978" i="4" s="1"/>
  <c r="F12978" i="4"/>
  <c r="G12978" i="4" s="1" a="1"/>
  <c r="G12978" i="4" s="1"/>
  <c r="J12978" i="4"/>
  <c r="A12979" i="4"/>
  <c r="B12979" i="4"/>
  <c r="C12979" i="4" s="1" a="1"/>
  <c r="C12979" i="4" s="1"/>
  <c r="D12979" i="4"/>
  <c r="E12979" i="4" s="1" a="1"/>
  <c r="E12979" i="4" s="1"/>
  <c r="F12979" i="4"/>
  <c r="G12979" i="4" s="1" a="1"/>
  <c r="G12979" i="4" s="1"/>
  <c r="J12979" i="4"/>
  <c r="A12980" i="4"/>
  <c r="B12980" i="4"/>
  <c r="C12980" i="4" s="1" a="1"/>
  <c r="C12980" i="4" s="1"/>
  <c r="D12980" i="4"/>
  <c r="E12980" i="4" s="1" a="1"/>
  <c r="E12980" i="4" s="1"/>
  <c r="F12980" i="4"/>
  <c r="G12980" i="4" s="1" a="1"/>
  <c r="G12980" i="4" s="1"/>
  <c r="J12980" i="4"/>
  <c r="A12981" i="4"/>
  <c r="B12981" i="4"/>
  <c r="C12981" i="4" s="1" a="1"/>
  <c r="C12981" i="4" s="1"/>
  <c r="D12981" i="4"/>
  <c r="E12981" i="4" s="1" a="1"/>
  <c r="E12981" i="4" s="1"/>
  <c r="F12981" i="4"/>
  <c r="G12981" i="4" s="1" a="1"/>
  <c r="G12981" i="4" s="1"/>
  <c r="J12981" i="4"/>
  <c r="A12982" i="4"/>
  <c r="B12982" i="4"/>
  <c r="C12982" i="4" s="1" a="1"/>
  <c r="C12982" i="4" s="1"/>
  <c r="D12982" i="4"/>
  <c r="E12982" i="4" s="1" a="1"/>
  <c r="E12982" i="4" s="1"/>
  <c r="F12982" i="4"/>
  <c r="G12982" i="4" s="1" a="1"/>
  <c r="G12982" i="4" s="1"/>
  <c r="J12982" i="4"/>
  <c r="A12983" i="4"/>
  <c r="B12983" i="4"/>
  <c r="C12983" i="4" s="1" a="1"/>
  <c r="C12983" i="4" s="1"/>
  <c r="D12983" i="4"/>
  <c r="E12983" i="4" s="1" a="1"/>
  <c r="E12983" i="4" s="1"/>
  <c r="F12983" i="4"/>
  <c r="G12983" i="4" s="1" a="1"/>
  <c r="G12983" i="4" s="1"/>
  <c r="J12983" i="4"/>
  <c r="A12984" i="4"/>
  <c r="B12984" i="4"/>
  <c r="C12984" i="4" s="1" a="1"/>
  <c r="C12984" i="4" s="1"/>
  <c r="D12984" i="4"/>
  <c r="E12984" i="4" s="1" a="1"/>
  <c r="E12984" i="4" s="1"/>
  <c r="F12984" i="4"/>
  <c r="G12984" i="4" s="1" a="1"/>
  <c r="G12984" i="4" s="1"/>
  <c r="J12984" i="4"/>
  <c r="A12985" i="4"/>
  <c r="B12985" i="4"/>
  <c r="C12985" i="4" s="1" a="1"/>
  <c r="C12985" i="4" s="1"/>
  <c r="D12985" i="4"/>
  <c r="E12985" i="4" s="1" a="1"/>
  <c r="E12985" i="4" s="1"/>
  <c r="F12985" i="4"/>
  <c r="G12985" i="4" s="1" a="1"/>
  <c r="G12985" i="4" s="1"/>
  <c r="J12985" i="4"/>
  <c r="A12986" i="4"/>
  <c r="B12986" i="4"/>
  <c r="C12986" i="4" s="1" a="1"/>
  <c r="C12986" i="4" s="1"/>
  <c r="D12986" i="4"/>
  <c r="E12986" i="4" s="1" a="1"/>
  <c r="E12986" i="4" s="1"/>
  <c r="F12986" i="4"/>
  <c r="G12986" i="4" s="1" a="1"/>
  <c r="G12986" i="4" s="1"/>
  <c r="J12986" i="4"/>
  <c r="A12987" i="4"/>
  <c r="B12987" i="4"/>
  <c r="C12987" i="4" s="1" a="1"/>
  <c r="C12987" i="4" s="1"/>
  <c r="D12987" i="4"/>
  <c r="E12987" i="4" s="1" a="1"/>
  <c r="E12987" i="4" s="1"/>
  <c r="F12987" i="4"/>
  <c r="G12987" i="4" s="1" a="1"/>
  <c r="G12987" i="4" s="1"/>
  <c r="J12987" i="4"/>
  <c r="A12988" i="4"/>
  <c r="B12988" i="4"/>
  <c r="C12988" i="4" s="1" a="1"/>
  <c r="C12988" i="4" s="1"/>
  <c r="D12988" i="4"/>
  <c r="E12988" i="4" s="1" a="1"/>
  <c r="E12988" i="4" s="1"/>
  <c r="F12988" i="4"/>
  <c r="G12988" i="4" s="1" a="1"/>
  <c r="G12988" i="4" s="1"/>
  <c r="J12988" i="4"/>
  <c r="A12989" i="4"/>
  <c r="B12989" i="4"/>
  <c r="C12989" i="4" s="1" a="1"/>
  <c r="C12989" i="4" s="1"/>
  <c r="D12989" i="4"/>
  <c r="E12989" i="4" s="1" a="1"/>
  <c r="E12989" i="4" s="1"/>
  <c r="F12989" i="4"/>
  <c r="G12989" i="4" s="1" a="1"/>
  <c r="G12989" i="4" s="1"/>
  <c r="J12989" i="4"/>
  <c r="A12990" i="4"/>
  <c r="B12990" i="4"/>
  <c r="C12990" i="4" s="1" a="1"/>
  <c r="C12990" i="4" s="1"/>
  <c r="D12990" i="4"/>
  <c r="E12990" i="4" s="1" a="1"/>
  <c r="E12990" i="4" s="1"/>
  <c r="F12990" i="4"/>
  <c r="G12990" i="4" s="1" a="1"/>
  <c r="G12990" i="4" s="1"/>
  <c r="J12990" i="4"/>
  <c r="A12991" i="4"/>
  <c r="B12991" i="4"/>
  <c r="C12991" i="4" s="1" a="1"/>
  <c r="C12991" i="4" s="1"/>
  <c r="D12991" i="4"/>
  <c r="E12991" i="4" s="1" a="1"/>
  <c r="E12991" i="4" s="1"/>
  <c r="F12991" i="4"/>
  <c r="G12991" i="4" s="1" a="1"/>
  <c r="G12991" i="4" s="1"/>
  <c r="J12991" i="4"/>
  <c r="A12992" i="4"/>
  <c r="B12992" i="4"/>
  <c r="C12992" i="4" s="1" a="1"/>
  <c r="C12992" i="4" s="1"/>
  <c r="D12992" i="4"/>
  <c r="E12992" i="4" s="1" a="1"/>
  <c r="E12992" i="4" s="1"/>
  <c r="F12992" i="4"/>
  <c r="G12992" i="4" s="1" a="1"/>
  <c r="G12992" i="4" s="1"/>
  <c r="J12992" i="4"/>
  <c r="A12993" i="4"/>
  <c r="B12993" i="4"/>
  <c r="C12993" i="4" s="1" a="1"/>
  <c r="C12993" i="4" s="1"/>
  <c r="D12993" i="4"/>
  <c r="E12993" i="4" s="1" a="1"/>
  <c r="E12993" i="4" s="1"/>
  <c r="F12993" i="4"/>
  <c r="G12993" i="4" s="1" a="1"/>
  <c r="G12993" i="4" s="1"/>
  <c r="J12993" i="4"/>
  <c r="A12994" i="4"/>
  <c r="B12994" i="4"/>
  <c r="C12994" i="4" s="1" a="1"/>
  <c r="C12994" i="4" s="1"/>
  <c r="D12994" i="4"/>
  <c r="E12994" i="4" s="1" a="1"/>
  <c r="E12994" i="4" s="1"/>
  <c r="F12994" i="4"/>
  <c r="G12994" i="4" s="1" a="1"/>
  <c r="G12994" i="4" s="1"/>
  <c r="J12994" i="4"/>
  <c r="A12995" i="4"/>
  <c r="B12995" i="4"/>
  <c r="C12995" i="4" s="1" a="1"/>
  <c r="C12995" i="4" s="1"/>
  <c r="D12995" i="4"/>
  <c r="E12995" i="4" s="1" a="1"/>
  <c r="E12995" i="4" s="1"/>
  <c r="F12995" i="4"/>
  <c r="G12995" i="4" s="1" a="1"/>
  <c r="G12995" i="4" s="1"/>
  <c r="J12995" i="4"/>
  <c r="A12996" i="4"/>
  <c r="B12996" i="4"/>
  <c r="C12996" i="4" s="1" a="1"/>
  <c r="C12996" i="4" s="1"/>
  <c r="D12996" i="4"/>
  <c r="E12996" i="4" s="1" a="1"/>
  <c r="E12996" i="4" s="1"/>
  <c r="F12996" i="4"/>
  <c r="G12996" i="4" s="1" a="1"/>
  <c r="G12996" i="4" s="1"/>
  <c r="J12996" i="4"/>
  <c r="A12997" i="4"/>
  <c r="B12997" i="4"/>
  <c r="C12997" i="4" s="1" a="1"/>
  <c r="C12997" i="4" s="1"/>
  <c r="D12997" i="4"/>
  <c r="E12997" i="4" s="1" a="1"/>
  <c r="E12997" i="4" s="1"/>
  <c r="F12997" i="4"/>
  <c r="G12997" i="4" s="1" a="1"/>
  <c r="G12997" i="4" s="1"/>
  <c r="J12997" i="4"/>
  <c r="A12998" i="4"/>
  <c r="B12998" i="4"/>
  <c r="C12998" i="4" s="1" a="1"/>
  <c r="C12998" i="4" s="1"/>
  <c r="D12998" i="4"/>
  <c r="E12998" i="4" s="1" a="1"/>
  <c r="E12998" i="4" s="1"/>
  <c r="F12998" i="4"/>
  <c r="G12998" i="4" s="1" a="1"/>
  <c r="G12998" i="4" s="1"/>
  <c r="J12998" i="4"/>
  <c r="A12999" i="4"/>
  <c r="B12999" i="4"/>
  <c r="C12999" i="4" s="1" a="1"/>
  <c r="C12999" i="4" s="1"/>
  <c r="D12999" i="4"/>
  <c r="E12999" i="4" s="1" a="1"/>
  <c r="E12999" i="4" s="1"/>
  <c r="F12999" i="4"/>
  <c r="G12999" i="4" s="1" a="1"/>
  <c r="G12999" i="4" s="1"/>
  <c r="J12999" i="4"/>
  <c r="A13000" i="4"/>
  <c r="B13000" i="4"/>
  <c r="C13000" i="4" s="1" a="1"/>
  <c r="C13000" i="4" s="1"/>
  <c r="D13000" i="4"/>
  <c r="E13000" i="4" s="1" a="1"/>
  <c r="E13000" i="4" s="1"/>
  <c r="F13000" i="4"/>
  <c r="G13000" i="4" s="1" a="1"/>
  <c r="G13000" i="4" s="1"/>
  <c r="J13000" i="4"/>
  <c r="A13001" i="4"/>
  <c r="B13001" i="4"/>
  <c r="C13001" i="4" s="1" a="1"/>
  <c r="C13001" i="4" s="1"/>
  <c r="D13001" i="4"/>
  <c r="E13001" i="4" s="1" a="1"/>
  <c r="E13001" i="4" s="1"/>
  <c r="F13001" i="4"/>
  <c r="G13001" i="4" s="1" a="1"/>
  <c r="G13001" i="4" s="1"/>
  <c r="J13001" i="4"/>
  <c r="A13002" i="4"/>
  <c r="B13002" i="4"/>
  <c r="C13002" i="4" s="1" a="1"/>
  <c r="C13002" i="4" s="1"/>
  <c r="D13002" i="4"/>
  <c r="E13002" i="4" s="1" a="1"/>
  <c r="E13002" i="4" s="1"/>
  <c r="F13002" i="4"/>
  <c r="G13002" i="4" s="1" a="1"/>
  <c r="G13002" i="4" s="1"/>
  <c r="J13002" i="4"/>
  <c r="A13003" i="4"/>
  <c r="B13003" i="4"/>
  <c r="C13003" i="4" s="1" a="1"/>
  <c r="C13003" i="4" s="1"/>
  <c r="D13003" i="4"/>
  <c r="E13003" i="4" s="1" a="1"/>
  <c r="E13003" i="4" s="1"/>
  <c r="F13003" i="4"/>
  <c r="G13003" i="4" s="1" a="1"/>
  <c r="G13003" i="4" s="1"/>
  <c r="J13003" i="4"/>
  <c r="A13004" i="4"/>
  <c r="B13004" i="4"/>
  <c r="C13004" i="4" s="1" a="1"/>
  <c r="C13004" i="4" s="1"/>
  <c r="D13004" i="4"/>
  <c r="E13004" i="4" s="1" a="1"/>
  <c r="E13004" i="4" s="1"/>
  <c r="F13004" i="4"/>
  <c r="G13004" i="4" s="1" a="1"/>
  <c r="G13004" i="4" s="1"/>
  <c r="J13004" i="4"/>
  <c r="A13005" i="4"/>
  <c r="B13005" i="4"/>
  <c r="C13005" i="4" s="1" a="1"/>
  <c r="C13005" i="4" s="1"/>
  <c r="D13005" i="4"/>
  <c r="E13005" i="4" s="1" a="1"/>
  <c r="E13005" i="4" s="1"/>
  <c r="F13005" i="4"/>
  <c r="G13005" i="4" s="1" a="1"/>
  <c r="G13005" i="4" s="1"/>
  <c r="J13005" i="4"/>
  <c r="A13006" i="4"/>
  <c r="B13006" i="4"/>
  <c r="C13006" i="4" s="1" a="1"/>
  <c r="C13006" i="4" s="1"/>
  <c r="D13006" i="4"/>
  <c r="E13006" i="4" s="1" a="1"/>
  <c r="E13006" i="4" s="1"/>
  <c r="F13006" i="4"/>
  <c r="G13006" i="4" s="1" a="1"/>
  <c r="G13006" i="4" s="1"/>
  <c r="J13006" i="4"/>
  <c r="A13007" i="4"/>
  <c r="B13007" i="4"/>
  <c r="C13007" i="4" s="1" a="1"/>
  <c r="C13007" i="4" s="1"/>
  <c r="D13007" i="4"/>
  <c r="E13007" i="4" s="1" a="1"/>
  <c r="E13007" i="4" s="1"/>
  <c r="F13007" i="4"/>
  <c r="G13007" i="4" s="1" a="1"/>
  <c r="G13007" i="4" s="1"/>
  <c r="J13007" i="4"/>
  <c r="A13008" i="4"/>
  <c r="B13008" i="4"/>
  <c r="C13008" i="4" s="1" a="1"/>
  <c r="C13008" i="4" s="1"/>
  <c r="D13008" i="4"/>
  <c r="E13008" i="4" s="1" a="1"/>
  <c r="E13008" i="4" s="1"/>
  <c r="F13008" i="4"/>
  <c r="G13008" i="4" s="1" a="1"/>
  <c r="G13008" i="4" s="1"/>
  <c r="J13008" i="4"/>
  <c r="A13009" i="4"/>
  <c r="B13009" i="4"/>
  <c r="C13009" i="4" s="1" a="1"/>
  <c r="C13009" i="4" s="1"/>
  <c r="D13009" i="4"/>
  <c r="E13009" i="4" s="1" a="1"/>
  <c r="E13009" i="4" s="1"/>
  <c r="F13009" i="4"/>
  <c r="G13009" i="4" s="1" a="1"/>
  <c r="G13009" i="4" s="1"/>
  <c r="J13009" i="4"/>
  <c r="A13010" i="4"/>
  <c r="B13010" i="4"/>
  <c r="C13010" i="4" s="1" a="1"/>
  <c r="C13010" i="4" s="1"/>
  <c r="D13010" i="4"/>
  <c r="E13010" i="4" s="1" a="1"/>
  <c r="E13010" i="4" s="1"/>
  <c r="F13010" i="4"/>
  <c r="G13010" i="4" s="1" a="1"/>
  <c r="G13010" i="4" s="1"/>
  <c r="J13010" i="4"/>
  <c r="A13011" i="4"/>
  <c r="B13011" i="4"/>
  <c r="C13011" i="4" s="1" a="1"/>
  <c r="C13011" i="4" s="1"/>
  <c r="D13011" i="4"/>
  <c r="E13011" i="4" s="1" a="1"/>
  <c r="E13011" i="4" s="1"/>
  <c r="F13011" i="4"/>
  <c r="G13011" i="4" s="1" a="1"/>
  <c r="G13011" i="4" s="1"/>
  <c r="J13011" i="4"/>
  <c r="A13012" i="4"/>
  <c r="B13012" i="4"/>
  <c r="C13012" i="4" s="1" a="1"/>
  <c r="C13012" i="4" s="1"/>
  <c r="D13012" i="4"/>
  <c r="E13012" i="4" s="1" a="1"/>
  <c r="E13012" i="4" s="1"/>
  <c r="F13012" i="4"/>
  <c r="G13012" i="4" s="1" a="1"/>
  <c r="G13012" i="4" s="1"/>
  <c r="J13012" i="4"/>
  <c r="A13013" i="4"/>
  <c r="B13013" i="4"/>
  <c r="C13013" i="4" s="1" a="1"/>
  <c r="C13013" i="4" s="1"/>
  <c r="D13013" i="4"/>
  <c r="E13013" i="4" s="1" a="1"/>
  <c r="E13013" i="4" s="1"/>
  <c r="F13013" i="4"/>
  <c r="G13013" i="4" s="1" a="1"/>
  <c r="G13013" i="4" s="1"/>
  <c r="J13013" i="4"/>
  <c r="A13014" i="4"/>
  <c r="B13014" i="4"/>
  <c r="C13014" i="4" s="1" a="1"/>
  <c r="C13014" i="4" s="1"/>
  <c r="D13014" i="4"/>
  <c r="E13014" i="4" s="1" a="1"/>
  <c r="E13014" i="4" s="1"/>
  <c r="F13014" i="4"/>
  <c r="G13014" i="4" s="1" a="1"/>
  <c r="G13014" i="4" s="1"/>
  <c r="J13014" i="4"/>
  <c r="A13015" i="4"/>
  <c r="B13015" i="4"/>
  <c r="C13015" i="4" s="1" a="1"/>
  <c r="C13015" i="4" s="1"/>
  <c r="D13015" i="4"/>
  <c r="E13015" i="4" s="1" a="1"/>
  <c r="E13015" i="4" s="1"/>
  <c r="F13015" i="4"/>
  <c r="G13015" i="4" s="1" a="1"/>
  <c r="G13015" i="4" s="1"/>
  <c r="J13015" i="4"/>
  <c r="A13016" i="4"/>
  <c r="B13016" i="4"/>
  <c r="C13016" i="4" s="1" a="1"/>
  <c r="C13016" i="4" s="1"/>
  <c r="D13016" i="4"/>
  <c r="E13016" i="4" s="1" a="1"/>
  <c r="E13016" i="4" s="1"/>
  <c r="F13016" i="4"/>
  <c r="G13016" i="4" s="1" a="1"/>
  <c r="G13016" i="4" s="1"/>
  <c r="J13016" i="4"/>
  <c r="A13017" i="4"/>
  <c r="B13017" i="4"/>
  <c r="C13017" i="4" s="1" a="1"/>
  <c r="C13017" i="4" s="1"/>
  <c r="D13017" i="4"/>
  <c r="E13017" i="4" s="1" a="1"/>
  <c r="E13017" i="4" s="1"/>
  <c r="F13017" i="4"/>
  <c r="G13017" i="4" s="1" a="1"/>
  <c r="G13017" i="4" s="1"/>
  <c r="J13017" i="4"/>
  <c r="A13018" i="4"/>
  <c r="B13018" i="4"/>
  <c r="C13018" i="4" s="1" a="1"/>
  <c r="C13018" i="4" s="1"/>
  <c r="D13018" i="4"/>
  <c r="E13018" i="4" s="1" a="1"/>
  <c r="E13018" i="4" s="1"/>
  <c r="F13018" i="4"/>
  <c r="G13018" i="4" s="1" a="1"/>
  <c r="G13018" i="4" s="1"/>
  <c r="J13018" i="4"/>
  <c r="A13019" i="4"/>
  <c r="B13019" i="4"/>
  <c r="C13019" i="4" s="1" a="1"/>
  <c r="C13019" i="4" s="1"/>
  <c r="D13019" i="4"/>
  <c r="E13019" i="4" s="1" a="1"/>
  <c r="E13019" i="4" s="1"/>
  <c r="F13019" i="4"/>
  <c r="G13019" i="4" s="1" a="1"/>
  <c r="G13019" i="4" s="1"/>
  <c r="J13019" i="4"/>
  <c r="A13020" i="4"/>
  <c r="B13020" i="4"/>
  <c r="C13020" i="4" s="1" a="1"/>
  <c r="C13020" i="4" s="1"/>
  <c r="D13020" i="4"/>
  <c r="E13020" i="4" s="1" a="1"/>
  <c r="E13020" i="4" s="1"/>
  <c r="F13020" i="4"/>
  <c r="G13020" i="4" s="1" a="1"/>
  <c r="G13020" i="4" s="1"/>
  <c r="J13020" i="4"/>
  <c r="A13021" i="4"/>
  <c r="B13021" i="4"/>
  <c r="C13021" i="4" s="1" a="1"/>
  <c r="C13021" i="4" s="1"/>
  <c r="D13021" i="4"/>
  <c r="E13021" i="4" s="1" a="1"/>
  <c r="E13021" i="4" s="1"/>
  <c r="F13021" i="4"/>
  <c r="G13021" i="4" s="1" a="1"/>
  <c r="G13021" i="4" s="1"/>
  <c r="J13021" i="4"/>
  <c r="A13022" i="4"/>
  <c r="B13022" i="4"/>
  <c r="C13022" i="4" s="1" a="1"/>
  <c r="C13022" i="4" s="1"/>
  <c r="D13022" i="4"/>
  <c r="E13022" i="4" s="1" a="1"/>
  <c r="E13022" i="4" s="1"/>
  <c r="F13022" i="4"/>
  <c r="G13022" i="4" s="1" a="1"/>
  <c r="G13022" i="4" s="1"/>
  <c r="J13022" i="4"/>
  <c r="A13023" i="4"/>
  <c r="B13023" i="4"/>
  <c r="C13023" i="4" s="1" a="1"/>
  <c r="C13023" i="4" s="1"/>
  <c r="D13023" i="4"/>
  <c r="E13023" i="4" s="1" a="1"/>
  <c r="E13023" i="4" s="1"/>
  <c r="F13023" i="4"/>
  <c r="G13023" i="4" s="1" a="1"/>
  <c r="G13023" i="4" s="1"/>
  <c r="J13023" i="4"/>
  <c r="A13024" i="4"/>
  <c r="B13024" i="4"/>
  <c r="C13024" i="4" s="1" a="1"/>
  <c r="C13024" i="4" s="1"/>
  <c r="D13024" i="4"/>
  <c r="E13024" i="4" s="1" a="1"/>
  <c r="E13024" i="4" s="1"/>
  <c r="F13024" i="4"/>
  <c r="G13024" i="4" s="1" a="1"/>
  <c r="G13024" i="4" s="1"/>
  <c r="J13024" i="4"/>
  <c r="A13025" i="4"/>
  <c r="B13025" i="4"/>
  <c r="C13025" i="4" s="1" a="1"/>
  <c r="C13025" i="4" s="1"/>
  <c r="D13025" i="4"/>
  <c r="E13025" i="4" s="1" a="1"/>
  <c r="E13025" i="4" s="1"/>
  <c r="F13025" i="4"/>
  <c r="G13025" i="4" s="1" a="1"/>
  <c r="G13025" i="4" s="1"/>
  <c r="J13025" i="4"/>
  <c r="A13026" i="4"/>
  <c r="B13026" i="4"/>
  <c r="C13026" i="4" s="1" a="1"/>
  <c r="C13026" i="4" s="1"/>
  <c r="D13026" i="4"/>
  <c r="E13026" i="4" s="1" a="1"/>
  <c r="E13026" i="4" s="1"/>
  <c r="F13026" i="4"/>
  <c r="G13026" i="4" s="1" a="1"/>
  <c r="G13026" i="4" s="1"/>
  <c r="J13026" i="4"/>
  <c r="A13027" i="4"/>
  <c r="B13027" i="4"/>
  <c r="C13027" i="4" s="1" a="1"/>
  <c r="C13027" i="4" s="1"/>
  <c r="D13027" i="4"/>
  <c r="E13027" i="4" s="1" a="1"/>
  <c r="E13027" i="4" s="1"/>
  <c r="F13027" i="4"/>
  <c r="G13027" i="4" s="1" a="1"/>
  <c r="G13027" i="4" s="1"/>
  <c r="J13027" i="4"/>
  <c r="A13028" i="4"/>
  <c r="B13028" i="4"/>
  <c r="C13028" i="4" s="1" a="1"/>
  <c r="C13028" i="4" s="1"/>
  <c r="D13028" i="4"/>
  <c r="E13028" i="4" s="1" a="1"/>
  <c r="E13028" i="4" s="1"/>
  <c r="F13028" i="4"/>
  <c r="G13028" i="4" s="1" a="1"/>
  <c r="G13028" i="4" s="1"/>
  <c r="J13028" i="4"/>
  <c r="A13029" i="4"/>
  <c r="B13029" i="4"/>
  <c r="C13029" i="4" s="1" a="1"/>
  <c r="C13029" i="4" s="1"/>
  <c r="D13029" i="4"/>
  <c r="E13029" i="4" s="1" a="1"/>
  <c r="E13029" i="4" s="1"/>
  <c r="F13029" i="4"/>
  <c r="G13029" i="4" s="1" a="1"/>
  <c r="G13029" i="4" s="1"/>
  <c r="J13029" i="4"/>
  <c r="A13030" i="4"/>
  <c r="B13030" i="4"/>
  <c r="C13030" i="4" s="1" a="1"/>
  <c r="C13030" i="4" s="1"/>
  <c r="D13030" i="4"/>
  <c r="E13030" i="4" s="1" a="1"/>
  <c r="E13030" i="4" s="1"/>
  <c r="F13030" i="4"/>
  <c r="G13030" i="4" s="1" a="1"/>
  <c r="G13030" i="4" s="1"/>
  <c r="J13030" i="4"/>
  <c r="A13031" i="4"/>
  <c r="B13031" i="4"/>
  <c r="C13031" i="4" s="1" a="1"/>
  <c r="C13031" i="4" s="1"/>
  <c r="D13031" i="4"/>
  <c r="E13031" i="4" s="1" a="1"/>
  <c r="E13031" i="4" s="1"/>
  <c r="F13031" i="4"/>
  <c r="G13031" i="4" s="1" a="1"/>
  <c r="G13031" i="4" s="1"/>
  <c r="J13031" i="4"/>
  <c r="A13032" i="4"/>
  <c r="B13032" i="4"/>
  <c r="C13032" i="4" s="1" a="1"/>
  <c r="C13032" i="4" s="1"/>
  <c r="D13032" i="4"/>
  <c r="E13032" i="4" s="1" a="1"/>
  <c r="E13032" i="4" s="1"/>
  <c r="F13032" i="4"/>
  <c r="G13032" i="4" s="1" a="1"/>
  <c r="G13032" i="4" s="1"/>
  <c r="J13032" i="4"/>
  <c r="A13033" i="4"/>
  <c r="B13033" i="4"/>
  <c r="C13033" i="4" s="1" a="1"/>
  <c r="C13033" i="4" s="1"/>
  <c r="D13033" i="4"/>
  <c r="E13033" i="4" s="1" a="1"/>
  <c r="E13033" i="4" s="1"/>
  <c r="F13033" i="4"/>
  <c r="G13033" i="4" s="1" a="1"/>
  <c r="G13033" i="4" s="1"/>
  <c r="J13033" i="4"/>
  <c r="A13034" i="4"/>
  <c r="B13034" i="4"/>
  <c r="C13034" i="4" s="1" a="1"/>
  <c r="C13034" i="4" s="1"/>
  <c r="D13034" i="4"/>
  <c r="E13034" i="4" s="1" a="1"/>
  <c r="E13034" i="4" s="1"/>
  <c r="F13034" i="4"/>
  <c r="G13034" i="4" s="1" a="1"/>
  <c r="G13034" i="4" s="1"/>
  <c r="J13034" i="4"/>
  <c r="A13035" i="4"/>
  <c r="B13035" i="4"/>
  <c r="C13035" i="4" s="1" a="1"/>
  <c r="C13035" i="4" s="1"/>
  <c r="D13035" i="4"/>
  <c r="E13035" i="4" s="1" a="1"/>
  <c r="E13035" i="4" s="1"/>
  <c r="F13035" i="4"/>
  <c r="G13035" i="4" s="1" a="1"/>
  <c r="G13035" i="4" s="1"/>
  <c r="J13035" i="4"/>
  <c r="A13036" i="4"/>
  <c r="B13036" i="4"/>
  <c r="C13036" i="4" s="1" a="1"/>
  <c r="C13036" i="4" s="1"/>
  <c r="D13036" i="4"/>
  <c r="E13036" i="4" s="1" a="1"/>
  <c r="E13036" i="4" s="1"/>
  <c r="F13036" i="4"/>
  <c r="G13036" i="4" s="1" a="1"/>
  <c r="G13036" i="4" s="1"/>
  <c r="J13036" i="4"/>
  <c r="A13037" i="4"/>
  <c r="B13037" i="4"/>
  <c r="C13037" i="4" s="1" a="1"/>
  <c r="C13037" i="4" s="1"/>
  <c r="D13037" i="4"/>
  <c r="E13037" i="4" s="1" a="1"/>
  <c r="E13037" i="4" s="1"/>
  <c r="F13037" i="4"/>
  <c r="G13037" i="4" s="1" a="1"/>
  <c r="G13037" i="4" s="1"/>
  <c r="J13037" i="4"/>
  <c r="A13038" i="4"/>
  <c r="B13038" i="4"/>
  <c r="C13038" i="4" s="1" a="1"/>
  <c r="C13038" i="4" s="1"/>
  <c r="D13038" i="4"/>
  <c r="E13038" i="4" s="1" a="1"/>
  <c r="E13038" i="4" s="1"/>
  <c r="F13038" i="4"/>
  <c r="G13038" i="4" s="1" a="1"/>
  <c r="G13038" i="4" s="1"/>
  <c r="J13038" i="4"/>
  <c r="A13039" i="4"/>
  <c r="B13039" i="4"/>
  <c r="C13039" i="4" s="1" a="1"/>
  <c r="C13039" i="4" s="1"/>
  <c r="D13039" i="4"/>
  <c r="E13039" i="4" s="1" a="1"/>
  <c r="E13039" i="4" s="1"/>
  <c r="F13039" i="4"/>
  <c r="G13039" i="4" s="1" a="1"/>
  <c r="G13039" i="4" s="1"/>
  <c r="J13039" i="4"/>
  <c r="A13040" i="4"/>
  <c r="B13040" i="4"/>
  <c r="C13040" i="4" s="1" a="1"/>
  <c r="C13040" i="4" s="1"/>
  <c r="D13040" i="4"/>
  <c r="E13040" i="4" s="1" a="1"/>
  <c r="E13040" i="4" s="1"/>
  <c r="F13040" i="4"/>
  <c r="G13040" i="4" s="1" a="1"/>
  <c r="G13040" i="4" s="1"/>
  <c r="J13040" i="4"/>
  <c r="A13041" i="4"/>
  <c r="B13041" i="4"/>
  <c r="C13041" i="4" s="1" a="1"/>
  <c r="C13041" i="4" s="1"/>
  <c r="D13041" i="4"/>
  <c r="E13041" i="4" s="1" a="1"/>
  <c r="E13041" i="4" s="1"/>
  <c r="F13041" i="4"/>
  <c r="G13041" i="4" s="1" a="1"/>
  <c r="G13041" i="4" s="1"/>
  <c r="J13041" i="4"/>
  <c r="A13042" i="4"/>
  <c r="B13042" i="4"/>
  <c r="C13042" i="4" s="1" a="1"/>
  <c r="C13042" i="4" s="1"/>
  <c r="D13042" i="4"/>
  <c r="E13042" i="4" s="1" a="1"/>
  <c r="E13042" i="4" s="1"/>
  <c r="F13042" i="4"/>
  <c r="G13042" i="4" s="1" a="1"/>
  <c r="G13042" i="4" s="1"/>
  <c r="J13042" i="4"/>
  <c r="A13043" i="4"/>
  <c r="B13043" i="4"/>
  <c r="C13043" i="4" s="1" a="1"/>
  <c r="C13043" i="4" s="1"/>
  <c r="D13043" i="4"/>
  <c r="E13043" i="4" s="1" a="1"/>
  <c r="E13043" i="4" s="1"/>
  <c r="F13043" i="4"/>
  <c r="G13043" i="4" s="1" a="1"/>
  <c r="G13043" i="4" s="1"/>
  <c r="J13043" i="4"/>
  <c r="A13044" i="4"/>
  <c r="B13044" i="4"/>
  <c r="C13044" i="4" s="1" a="1"/>
  <c r="C13044" i="4" s="1"/>
  <c r="D13044" i="4"/>
  <c r="E13044" i="4" s="1" a="1"/>
  <c r="E13044" i="4" s="1"/>
  <c r="F13044" i="4"/>
  <c r="G13044" i="4" s="1" a="1"/>
  <c r="G13044" i="4" s="1"/>
  <c r="J13044" i="4"/>
  <c r="A13045" i="4"/>
  <c r="B13045" i="4"/>
  <c r="C13045" i="4" s="1" a="1"/>
  <c r="C13045" i="4" s="1"/>
  <c r="D13045" i="4"/>
  <c r="E13045" i="4" s="1" a="1"/>
  <c r="E13045" i="4" s="1"/>
  <c r="F13045" i="4"/>
  <c r="G13045" i="4" s="1" a="1"/>
  <c r="G13045" i="4" s="1"/>
  <c r="J13045" i="4"/>
  <c r="A13046" i="4"/>
  <c r="B13046" i="4"/>
  <c r="C13046" i="4" s="1" a="1"/>
  <c r="C13046" i="4" s="1"/>
  <c r="D13046" i="4"/>
  <c r="E13046" i="4" s="1" a="1"/>
  <c r="E13046" i="4" s="1"/>
  <c r="F13046" i="4"/>
  <c r="G13046" i="4" s="1" a="1"/>
  <c r="G13046" i="4" s="1"/>
  <c r="J13046" i="4"/>
  <c r="A13047" i="4"/>
  <c r="B13047" i="4"/>
  <c r="C13047" i="4" s="1" a="1"/>
  <c r="C13047" i="4" s="1"/>
  <c r="D13047" i="4"/>
  <c r="E13047" i="4" s="1" a="1"/>
  <c r="E13047" i="4" s="1"/>
  <c r="F13047" i="4"/>
  <c r="G13047" i="4" s="1" a="1"/>
  <c r="G13047" i="4" s="1"/>
  <c r="J13047" i="4"/>
  <c r="A13048" i="4"/>
  <c r="B13048" i="4"/>
  <c r="C13048" i="4" s="1" a="1"/>
  <c r="C13048" i="4" s="1"/>
  <c r="D13048" i="4"/>
  <c r="E13048" i="4" s="1" a="1"/>
  <c r="E13048" i="4" s="1"/>
  <c r="F13048" i="4"/>
  <c r="G13048" i="4" s="1" a="1"/>
  <c r="G13048" i="4" s="1"/>
  <c r="J13048" i="4"/>
  <c r="A13049" i="4"/>
  <c r="B13049" i="4"/>
  <c r="C13049" i="4" s="1" a="1"/>
  <c r="C13049" i="4" s="1"/>
  <c r="D13049" i="4"/>
  <c r="E13049" i="4" s="1" a="1"/>
  <c r="E13049" i="4" s="1"/>
  <c r="F13049" i="4"/>
  <c r="G13049" i="4" s="1" a="1"/>
  <c r="G13049" i="4" s="1"/>
  <c r="J13049" i="4"/>
  <c r="A13050" i="4"/>
  <c r="B13050" i="4"/>
  <c r="C13050" i="4" s="1" a="1"/>
  <c r="C13050" i="4" s="1"/>
  <c r="D13050" i="4"/>
  <c r="E13050" i="4" s="1" a="1"/>
  <c r="E13050" i="4" s="1"/>
  <c r="F13050" i="4"/>
  <c r="G13050" i="4" s="1" a="1"/>
  <c r="G13050" i="4" s="1"/>
  <c r="J13050" i="4"/>
  <c r="A13051" i="4"/>
  <c r="B13051" i="4"/>
  <c r="C13051" i="4" s="1" a="1"/>
  <c r="C13051" i="4" s="1"/>
  <c r="D13051" i="4"/>
  <c r="E13051" i="4" s="1" a="1"/>
  <c r="E13051" i="4" s="1"/>
  <c r="F13051" i="4"/>
  <c r="G13051" i="4" s="1" a="1"/>
  <c r="G13051" i="4" s="1"/>
  <c r="J13051" i="4"/>
  <c r="A13052" i="4"/>
  <c r="B13052" i="4"/>
  <c r="C13052" i="4" s="1" a="1"/>
  <c r="C13052" i="4" s="1"/>
  <c r="D13052" i="4"/>
  <c r="E13052" i="4" s="1" a="1"/>
  <c r="E13052" i="4" s="1"/>
  <c r="F13052" i="4"/>
  <c r="G13052" i="4" s="1" a="1"/>
  <c r="G13052" i="4" s="1"/>
  <c r="J13052" i="4"/>
  <c r="A13053" i="4"/>
  <c r="B13053" i="4"/>
  <c r="C13053" i="4" s="1" a="1"/>
  <c r="C13053" i="4" s="1"/>
  <c r="D13053" i="4"/>
  <c r="E13053" i="4" s="1" a="1"/>
  <c r="E13053" i="4" s="1"/>
  <c r="F13053" i="4"/>
  <c r="G13053" i="4" s="1" a="1"/>
  <c r="G13053" i="4" s="1"/>
  <c r="J13053" i="4"/>
  <c r="A13054" i="4"/>
  <c r="B13054" i="4"/>
  <c r="C13054" i="4" s="1" a="1"/>
  <c r="C13054" i="4" s="1"/>
  <c r="D13054" i="4"/>
  <c r="E13054" i="4" s="1" a="1"/>
  <c r="E13054" i="4" s="1"/>
  <c r="F13054" i="4"/>
  <c r="G13054" i="4" s="1" a="1"/>
  <c r="G13054" i="4" s="1"/>
  <c r="J13054" i="4"/>
  <c r="A13055" i="4"/>
  <c r="B13055" i="4"/>
  <c r="C13055" i="4" s="1" a="1"/>
  <c r="C13055" i="4" s="1"/>
  <c r="D13055" i="4"/>
  <c r="E13055" i="4" s="1" a="1"/>
  <c r="E13055" i="4" s="1"/>
  <c r="F13055" i="4"/>
  <c r="G13055" i="4" s="1" a="1"/>
  <c r="G13055" i="4" s="1"/>
  <c r="J13055" i="4"/>
  <c r="A13056" i="4"/>
  <c r="B13056" i="4"/>
  <c r="C13056" i="4" s="1" a="1"/>
  <c r="C13056" i="4" s="1"/>
  <c r="D13056" i="4"/>
  <c r="E13056" i="4" s="1" a="1"/>
  <c r="E13056" i="4" s="1"/>
  <c r="F13056" i="4"/>
  <c r="G13056" i="4" s="1" a="1"/>
  <c r="G13056" i="4" s="1"/>
  <c r="J13056" i="4"/>
  <c r="A13057" i="4"/>
  <c r="B13057" i="4"/>
  <c r="C13057" i="4" s="1" a="1"/>
  <c r="C13057" i="4" s="1"/>
  <c r="D13057" i="4"/>
  <c r="E13057" i="4" s="1" a="1"/>
  <c r="E13057" i="4" s="1"/>
  <c r="F13057" i="4"/>
  <c r="G13057" i="4" s="1" a="1"/>
  <c r="G13057" i="4" s="1"/>
  <c r="J13057" i="4"/>
  <c r="A13058" i="4"/>
  <c r="B13058" i="4"/>
  <c r="C13058" i="4" s="1" a="1"/>
  <c r="C13058" i="4" s="1"/>
  <c r="D13058" i="4"/>
  <c r="E13058" i="4" s="1" a="1"/>
  <c r="E13058" i="4" s="1"/>
  <c r="F13058" i="4"/>
  <c r="G13058" i="4" s="1" a="1"/>
  <c r="G13058" i="4" s="1"/>
  <c r="J13058" i="4"/>
  <c r="A13059" i="4"/>
  <c r="B13059" i="4"/>
  <c r="C13059" i="4" s="1" a="1"/>
  <c r="C13059" i="4" s="1"/>
  <c r="D13059" i="4"/>
  <c r="E13059" i="4" s="1" a="1"/>
  <c r="E13059" i="4" s="1"/>
  <c r="F13059" i="4"/>
  <c r="G13059" i="4" s="1" a="1"/>
  <c r="G13059" i="4" s="1"/>
  <c r="J13059" i="4"/>
  <c r="A13060" i="4"/>
  <c r="B13060" i="4"/>
  <c r="C13060" i="4" s="1" a="1"/>
  <c r="C13060" i="4" s="1"/>
  <c r="D13060" i="4"/>
  <c r="E13060" i="4" s="1" a="1"/>
  <c r="E13060" i="4" s="1"/>
  <c r="F13060" i="4"/>
  <c r="G13060" i="4" s="1" a="1"/>
  <c r="G13060" i="4" s="1"/>
  <c r="J13060" i="4"/>
  <c r="A13061" i="4"/>
  <c r="B13061" i="4"/>
  <c r="C13061" i="4" s="1" a="1"/>
  <c r="C13061" i="4" s="1"/>
  <c r="D13061" i="4"/>
  <c r="E13061" i="4" s="1" a="1"/>
  <c r="E13061" i="4" s="1"/>
  <c r="F13061" i="4"/>
  <c r="G13061" i="4" s="1" a="1"/>
  <c r="G13061" i="4" s="1"/>
  <c r="J13061" i="4"/>
  <c r="A13062" i="4"/>
  <c r="B13062" i="4"/>
  <c r="C13062" i="4" s="1" a="1"/>
  <c r="C13062" i="4" s="1"/>
  <c r="D13062" i="4"/>
  <c r="E13062" i="4" s="1" a="1"/>
  <c r="E13062" i="4" s="1"/>
  <c r="F13062" i="4"/>
  <c r="G13062" i="4" s="1" a="1"/>
  <c r="G13062" i="4" s="1"/>
  <c r="J13062" i="4"/>
  <c r="A13063" i="4"/>
  <c r="B13063" i="4"/>
  <c r="C13063" i="4" s="1" a="1"/>
  <c r="C13063" i="4" s="1"/>
  <c r="D13063" i="4"/>
  <c r="E13063" i="4" s="1" a="1"/>
  <c r="E13063" i="4" s="1"/>
  <c r="F13063" i="4"/>
  <c r="G13063" i="4" s="1" a="1"/>
  <c r="G13063" i="4" s="1"/>
  <c r="J13063" i="4"/>
  <c r="A13064" i="4"/>
  <c r="B13064" i="4"/>
  <c r="C13064" i="4" s="1" a="1"/>
  <c r="C13064" i="4" s="1"/>
  <c r="D13064" i="4"/>
  <c r="E13064" i="4" s="1" a="1"/>
  <c r="E13064" i="4" s="1"/>
  <c r="F13064" i="4"/>
  <c r="G13064" i="4" s="1" a="1"/>
  <c r="G13064" i="4" s="1"/>
  <c r="J13064" i="4"/>
  <c r="A13065" i="4"/>
  <c r="B13065" i="4"/>
  <c r="C13065" i="4" s="1" a="1"/>
  <c r="C13065" i="4" s="1"/>
  <c r="D13065" i="4"/>
  <c r="E13065" i="4" s="1" a="1"/>
  <c r="E13065" i="4" s="1"/>
  <c r="F13065" i="4"/>
  <c r="G13065" i="4" s="1" a="1"/>
  <c r="G13065" i="4" s="1"/>
  <c r="J13065" i="4"/>
  <c r="A13066" i="4"/>
  <c r="B13066" i="4"/>
  <c r="C13066" i="4" s="1" a="1"/>
  <c r="C13066" i="4" s="1"/>
  <c r="D13066" i="4"/>
  <c r="E13066" i="4" s="1" a="1"/>
  <c r="E13066" i="4" s="1"/>
  <c r="F13066" i="4"/>
  <c r="G13066" i="4" s="1" a="1"/>
  <c r="G13066" i="4" s="1"/>
  <c r="J13066" i="4"/>
  <c r="A13067" i="4"/>
  <c r="B13067" i="4"/>
  <c r="C13067" i="4" s="1" a="1"/>
  <c r="C13067" i="4" s="1"/>
  <c r="D13067" i="4"/>
  <c r="E13067" i="4" s="1" a="1"/>
  <c r="E13067" i="4" s="1"/>
  <c r="F13067" i="4"/>
  <c r="G13067" i="4" s="1" a="1"/>
  <c r="G13067" i="4" s="1"/>
  <c r="J13067" i="4"/>
  <c r="A13068" i="4"/>
  <c r="B13068" i="4"/>
  <c r="C13068" i="4" s="1" a="1"/>
  <c r="C13068" i="4" s="1"/>
  <c r="D13068" i="4"/>
  <c r="E13068" i="4" s="1" a="1"/>
  <c r="E13068" i="4" s="1"/>
  <c r="F13068" i="4"/>
  <c r="G13068" i="4" s="1" a="1"/>
  <c r="G13068" i="4" s="1"/>
  <c r="J13068" i="4"/>
  <c r="A13069" i="4"/>
  <c r="B13069" i="4"/>
  <c r="C13069" i="4" s="1" a="1"/>
  <c r="C13069" i="4" s="1"/>
  <c r="D13069" i="4"/>
  <c r="E13069" i="4" s="1" a="1"/>
  <c r="E13069" i="4" s="1"/>
  <c r="F13069" i="4"/>
  <c r="G13069" i="4" s="1" a="1"/>
  <c r="G13069" i="4" s="1"/>
  <c r="J13069" i="4"/>
  <c r="A13070" i="4"/>
  <c r="B13070" i="4"/>
  <c r="C13070" i="4" s="1" a="1"/>
  <c r="C13070" i="4" s="1"/>
  <c r="D13070" i="4"/>
  <c r="E13070" i="4" s="1" a="1"/>
  <c r="E13070" i="4" s="1"/>
  <c r="F13070" i="4"/>
  <c r="G13070" i="4" s="1" a="1"/>
  <c r="G13070" i="4" s="1"/>
  <c r="J13070" i="4"/>
  <c r="A13071" i="4"/>
  <c r="B13071" i="4"/>
  <c r="C13071" i="4" s="1" a="1"/>
  <c r="C13071" i="4" s="1"/>
  <c r="D13071" i="4"/>
  <c r="E13071" i="4" s="1" a="1"/>
  <c r="E13071" i="4" s="1"/>
  <c r="F13071" i="4"/>
  <c r="G13071" i="4" s="1" a="1"/>
  <c r="G13071" i="4" s="1"/>
  <c r="J13071" i="4"/>
  <c r="A13072" i="4"/>
  <c r="B13072" i="4"/>
  <c r="C13072" i="4" s="1" a="1"/>
  <c r="C13072" i="4" s="1"/>
  <c r="D13072" i="4"/>
  <c r="E13072" i="4" s="1" a="1"/>
  <c r="E13072" i="4" s="1"/>
  <c r="F13072" i="4"/>
  <c r="G13072" i="4" s="1" a="1"/>
  <c r="G13072" i="4" s="1"/>
  <c r="J13072" i="4"/>
  <c r="A13073" i="4"/>
  <c r="B13073" i="4"/>
  <c r="C13073" i="4" s="1" a="1"/>
  <c r="C13073" i="4" s="1"/>
  <c r="D13073" i="4"/>
  <c r="E13073" i="4" s="1" a="1"/>
  <c r="E13073" i="4" s="1"/>
  <c r="F13073" i="4"/>
  <c r="G13073" i="4" s="1" a="1"/>
  <c r="G13073" i="4" s="1"/>
  <c r="J13073" i="4"/>
  <c r="A13074" i="4"/>
  <c r="B13074" i="4"/>
  <c r="C13074" i="4" s="1" a="1"/>
  <c r="C13074" i="4" s="1"/>
  <c r="D13074" i="4"/>
  <c r="E13074" i="4" s="1" a="1"/>
  <c r="E13074" i="4" s="1"/>
  <c r="F13074" i="4"/>
  <c r="G13074" i="4" s="1" a="1"/>
  <c r="G13074" i="4" s="1"/>
  <c r="J13074" i="4"/>
  <c r="A13075" i="4"/>
  <c r="B13075" i="4"/>
  <c r="C13075" i="4" s="1" a="1"/>
  <c r="C13075" i="4" s="1"/>
  <c r="D13075" i="4"/>
  <c r="E13075" i="4" s="1" a="1"/>
  <c r="E13075" i="4" s="1"/>
  <c r="F13075" i="4"/>
  <c r="G13075" i="4" s="1" a="1"/>
  <c r="G13075" i="4" s="1"/>
  <c r="J13075" i="4"/>
  <c r="A13076" i="4"/>
  <c r="B13076" i="4"/>
  <c r="C13076" i="4" s="1" a="1"/>
  <c r="C13076" i="4" s="1"/>
  <c r="D13076" i="4"/>
  <c r="E13076" i="4" s="1" a="1"/>
  <c r="E13076" i="4" s="1"/>
  <c r="F13076" i="4"/>
  <c r="G13076" i="4" s="1" a="1"/>
  <c r="G13076" i="4" s="1"/>
  <c r="J13076" i="4"/>
  <c r="A13077" i="4"/>
  <c r="B13077" i="4"/>
  <c r="C13077" i="4" s="1" a="1"/>
  <c r="C13077" i="4" s="1"/>
  <c r="D13077" i="4"/>
  <c r="E13077" i="4" s="1" a="1"/>
  <c r="E13077" i="4" s="1"/>
  <c r="F13077" i="4"/>
  <c r="G13077" i="4" s="1" a="1"/>
  <c r="G13077" i="4" s="1"/>
  <c r="J13077" i="4"/>
  <c r="A13078" i="4"/>
  <c r="B13078" i="4"/>
  <c r="C13078" i="4" s="1" a="1"/>
  <c r="C13078" i="4" s="1"/>
  <c r="D13078" i="4"/>
  <c r="E13078" i="4" s="1" a="1"/>
  <c r="E13078" i="4" s="1"/>
  <c r="F13078" i="4"/>
  <c r="G13078" i="4" s="1" a="1"/>
  <c r="G13078" i="4" s="1"/>
  <c r="J13078" i="4"/>
  <c r="A13079" i="4"/>
  <c r="B13079" i="4"/>
  <c r="C13079" i="4" s="1" a="1"/>
  <c r="C13079" i="4" s="1"/>
  <c r="D13079" i="4"/>
  <c r="E13079" i="4" s="1" a="1"/>
  <c r="E13079" i="4" s="1"/>
  <c r="F13079" i="4"/>
  <c r="G13079" i="4" s="1" a="1"/>
  <c r="G13079" i="4" s="1"/>
  <c r="J13079" i="4"/>
  <c r="A13080" i="4"/>
  <c r="B13080" i="4"/>
  <c r="C13080" i="4" s="1" a="1"/>
  <c r="C13080" i="4" s="1"/>
  <c r="D13080" i="4"/>
  <c r="E13080" i="4" s="1" a="1"/>
  <c r="E13080" i="4" s="1"/>
  <c r="F13080" i="4"/>
  <c r="G13080" i="4" s="1" a="1"/>
  <c r="G13080" i="4" s="1"/>
  <c r="J13080" i="4"/>
  <c r="A13081" i="4"/>
  <c r="B13081" i="4"/>
  <c r="C13081" i="4" s="1" a="1"/>
  <c r="C13081" i="4" s="1"/>
  <c r="D13081" i="4"/>
  <c r="E13081" i="4" s="1" a="1"/>
  <c r="E13081" i="4" s="1"/>
  <c r="F13081" i="4"/>
  <c r="G13081" i="4" s="1" a="1"/>
  <c r="G13081" i="4" s="1"/>
  <c r="J13081" i="4"/>
  <c r="A13082" i="4"/>
  <c r="B13082" i="4"/>
  <c r="C13082" i="4" s="1" a="1"/>
  <c r="C13082" i="4" s="1"/>
  <c r="D13082" i="4"/>
  <c r="E13082" i="4" s="1" a="1"/>
  <c r="E13082" i="4" s="1"/>
  <c r="F13082" i="4"/>
  <c r="G13082" i="4" s="1" a="1"/>
  <c r="G13082" i="4" s="1"/>
  <c r="J13082" i="4"/>
  <c r="A13083" i="4"/>
  <c r="B13083" i="4"/>
  <c r="C13083" i="4" s="1" a="1"/>
  <c r="C13083" i="4" s="1"/>
  <c r="D13083" i="4"/>
  <c r="E13083" i="4" s="1" a="1"/>
  <c r="E13083" i="4" s="1"/>
  <c r="F13083" i="4"/>
  <c r="G13083" i="4" s="1" a="1"/>
  <c r="G13083" i="4" s="1"/>
  <c r="J13083" i="4"/>
  <c r="A13084" i="4"/>
  <c r="B13084" i="4"/>
  <c r="C13084" i="4" s="1" a="1"/>
  <c r="C13084" i="4" s="1"/>
  <c r="D13084" i="4"/>
  <c r="E13084" i="4" s="1" a="1"/>
  <c r="E13084" i="4" s="1"/>
  <c r="F13084" i="4"/>
  <c r="G13084" i="4" s="1" a="1"/>
  <c r="G13084" i="4" s="1"/>
  <c r="J13084" i="4"/>
  <c r="A13085" i="4"/>
  <c r="B13085" i="4"/>
  <c r="C13085" i="4" s="1" a="1"/>
  <c r="C13085" i="4" s="1"/>
  <c r="D13085" i="4"/>
  <c r="E13085" i="4" s="1" a="1"/>
  <c r="E13085" i="4" s="1"/>
  <c r="F13085" i="4"/>
  <c r="G13085" i="4" s="1" a="1"/>
  <c r="G13085" i="4" s="1"/>
  <c r="J13085" i="4"/>
  <c r="A13086" i="4"/>
  <c r="B13086" i="4"/>
  <c r="C13086" i="4" s="1" a="1"/>
  <c r="C13086" i="4" s="1"/>
  <c r="D13086" i="4"/>
  <c r="E13086" i="4" s="1" a="1"/>
  <c r="E13086" i="4" s="1"/>
  <c r="F13086" i="4"/>
  <c r="G13086" i="4" s="1" a="1"/>
  <c r="G13086" i="4" s="1"/>
  <c r="J13086" i="4"/>
  <c r="A13087" i="4"/>
  <c r="B13087" i="4"/>
  <c r="C13087" i="4" s="1" a="1"/>
  <c r="C13087" i="4" s="1"/>
  <c r="D13087" i="4"/>
  <c r="E13087" i="4" s="1" a="1"/>
  <c r="E13087" i="4" s="1"/>
  <c r="F13087" i="4"/>
  <c r="G13087" i="4" s="1" a="1"/>
  <c r="G13087" i="4" s="1"/>
  <c r="J13087" i="4"/>
  <c r="A13088" i="4"/>
  <c r="B13088" i="4"/>
  <c r="C13088" i="4" s="1" a="1"/>
  <c r="C13088" i="4" s="1"/>
  <c r="D13088" i="4"/>
  <c r="E13088" i="4" s="1" a="1"/>
  <c r="E13088" i="4" s="1"/>
  <c r="F13088" i="4"/>
  <c r="G13088" i="4" s="1" a="1"/>
  <c r="G13088" i="4" s="1"/>
  <c r="J13088" i="4"/>
  <c r="A13089" i="4"/>
  <c r="B13089" i="4"/>
  <c r="C13089" i="4" s="1" a="1"/>
  <c r="C13089" i="4" s="1"/>
  <c r="D13089" i="4"/>
  <c r="E13089" i="4" s="1" a="1"/>
  <c r="E13089" i="4" s="1"/>
  <c r="F13089" i="4"/>
  <c r="G13089" i="4" s="1" a="1"/>
  <c r="G13089" i="4" s="1"/>
  <c r="J13089" i="4"/>
  <c r="A13090" i="4"/>
  <c r="B13090" i="4"/>
  <c r="C13090" i="4" s="1" a="1"/>
  <c r="C13090" i="4" s="1"/>
  <c r="D13090" i="4"/>
  <c r="E13090" i="4" s="1" a="1"/>
  <c r="E13090" i="4" s="1"/>
  <c r="F13090" i="4"/>
  <c r="G13090" i="4" s="1" a="1"/>
  <c r="G13090" i="4" s="1"/>
  <c r="J13090" i="4"/>
  <c r="A13091" i="4"/>
  <c r="B13091" i="4"/>
  <c r="C13091" i="4" s="1" a="1"/>
  <c r="C13091" i="4" s="1"/>
  <c r="D13091" i="4"/>
  <c r="E13091" i="4" s="1" a="1"/>
  <c r="E13091" i="4" s="1"/>
  <c r="F13091" i="4"/>
  <c r="G13091" i="4" s="1" a="1"/>
  <c r="G13091" i="4" s="1"/>
  <c r="J13091" i="4"/>
  <c r="A13092" i="4"/>
  <c r="B13092" i="4"/>
  <c r="C13092" i="4" s="1" a="1"/>
  <c r="C13092" i="4" s="1"/>
  <c r="D13092" i="4"/>
  <c r="E13092" i="4" s="1" a="1"/>
  <c r="E13092" i="4" s="1"/>
  <c r="F13092" i="4"/>
  <c r="G13092" i="4" s="1" a="1"/>
  <c r="G13092" i="4" s="1"/>
  <c r="J13092" i="4"/>
  <c r="A13093" i="4"/>
  <c r="B13093" i="4"/>
  <c r="C13093" i="4" s="1" a="1"/>
  <c r="C13093" i="4" s="1"/>
  <c r="D13093" i="4"/>
  <c r="E13093" i="4" s="1" a="1"/>
  <c r="E13093" i="4" s="1"/>
  <c r="F13093" i="4"/>
  <c r="G13093" i="4" s="1" a="1"/>
  <c r="G13093" i="4" s="1"/>
  <c r="J13093" i="4"/>
  <c r="A13094" i="4"/>
  <c r="B13094" i="4"/>
  <c r="C13094" i="4" s="1" a="1"/>
  <c r="C13094" i="4" s="1"/>
  <c r="D13094" i="4"/>
  <c r="E13094" i="4" s="1" a="1"/>
  <c r="E13094" i="4" s="1"/>
  <c r="F13094" i="4"/>
  <c r="G13094" i="4" s="1" a="1"/>
  <c r="G13094" i="4" s="1"/>
  <c r="J13094" i="4"/>
  <c r="A13095" i="4"/>
  <c r="B13095" i="4"/>
  <c r="C13095" i="4" s="1" a="1"/>
  <c r="C13095" i="4" s="1"/>
  <c r="D13095" i="4"/>
  <c r="E13095" i="4" s="1" a="1"/>
  <c r="E13095" i="4" s="1"/>
  <c r="F13095" i="4"/>
  <c r="G13095" i="4" s="1" a="1"/>
  <c r="G13095" i="4" s="1"/>
  <c r="J13095" i="4"/>
  <c r="A13096" i="4"/>
  <c r="B13096" i="4"/>
  <c r="C13096" i="4" s="1" a="1"/>
  <c r="C13096" i="4" s="1"/>
  <c r="D13096" i="4"/>
  <c r="E13096" i="4" s="1" a="1"/>
  <c r="E13096" i="4" s="1"/>
  <c r="F13096" i="4"/>
  <c r="G13096" i="4" s="1" a="1"/>
  <c r="G13096" i="4" s="1"/>
  <c r="J13096" i="4"/>
  <c r="A13097" i="4"/>
  <c r="B13097" i="4"/>
  <c r="C13097" i="4" s="1" a="1"/>
  <c r="C13097" i="4" s="1"/>
  <c r="D13097" i="4"/>
  <c r="E13097" i="4" s="1" a="1"/>
  <c r="E13097" i="4" s="1"/>
  <c r="F13097" i="4"/>
  <c r="G13097" i="4" s="1" a="1"/>
  <c r="G13097" i="4" s="1"/>
  <c r="J13097" i="4"/>
  <c r="A13098" i="4"/>
  <c r="B13098" i="4"/>
  <c r="C13098" i="4" s="1" a="1"/>
  <c r="C13098" i="4" s="1"/>
  <c r="D13098" i="4"/>
  <c r="E13098" i="4" s="1" a="1"/>
  <c r="E13098" i="4" s="1"/>
  <c r="F13098" i="4"/>
  <c r="G13098" i="4" s="1" a="1"/>
  <c r="G13098" i="4" s="1"/>
  <c r="J13098" i="4"/>
  <c r="A13099" i="4"/>
  <c r="B13099" i="4"/>
  <c r="C13099" i="4" s="1" a="1"/>
  <c r="C13099" i="4" s="1"/>
  <c r="D13099" i="4"/>
  <c r="E13099" i="4" s="1" a="1"/>
  <c r="E13099" i="4" s="1"/>
  <c r="F13099" i="4"/>
  <c r="G13099" i="4" s="1" a="1"/>
  <c r="G13099" i="4" s="1"/>
  <c r="J13099" i="4"/>
  <c r="A13100" i="4"/>
  <c r="B13100" i="4"/>
  <c r="C13100" i="4" s="1" a="1"/>
  <c r="C13100" i="4" s="1"/>
  <c r="D13100" i="4"/>
  <c r="E13100" i="4" s="1" a="1"/>
  <c r="E13100" i="4" s="1"/>
  <c r="F13100" i="4"/>
  <c r="G13100" i="4" s="1" a="1"/>
  <c r="G13100" i="4" s="1"/>
  <c r="J13100" i="4"/>
  <c r="A13101" i="4"/>
  <c r="B13101" i="4"/>
  <c r="C13101" i="4" s="1" a="1"/>
  <c r="C13101" i="4" s="1"/>
  <c r="D13101" i="4"/>
  <c r="E13101" i="4" s="1" a="1"/>
  <c r="E13101" i="4" s="1"/>
  <c r="F13101" i="4"/>
  <c r="G13101" i="4" s="1" a="1"/>
  <c r="G13101" i="4" s="1"/>
  <c r="J13101" i="4"/>
  <c r="A13102" i="4"/>
  <c r="B13102" i="4"/>
  <c r="C13102" i="4" s="1" a="1"/>
  <c r="C13102" i="4" s="1"/>
  <c r="D13102" i="4"/>
  <c r="E13102" i="4" s="1" a="1"/>
  <c r="E13102" i="4" s="1"/>
  <c r="F13102" i="4"/>
  <c r="G13102" i="4" s="1" a="1"/>
  <c r="G13102" i="4" s="1"/>
  <c r="J13102" i="4"/>
  <c r="A13103" i="4"/>
  <c r="B13103" i="4"/>
  <c r="C13103" i="4" s="1" a="1"/>
  <c r="C13103" i="4" s="1"/>
  <c r="D13103" i="4"/>
  <c r="E13103" i="4" s="1" a="1"/>
  <c r="E13103" i="4" s="1"/>
  <c r="F13103" i="4"/>
  <c r="G13103" i="4" s="1" a="1"/>
  <c r="G13103" i="4" s="1"/>
  <c r="J13103" i="4"/>
  <c r="A13104" i="4"/>
  <c r="B13104" i="4"/>
  <c r="C13104" i="4" s="1" a="1"/>
  <c r="C13104" i="4" s="1"/>
  <c r="D13104" i="4"/>
  <c r="E13104" i="4" s="1" a="1"/>
  <c r="E13104" i="4" s="1"/>
  <c r="F13104" i="4"/>
  <c r="G13104" i="4" s="1" a="1"/>
  <c r="G13104" i="4" s="1"/>
  <c r="J13104" i="4"/>
  <c r="A13105" i="4"/>
  <c r="B13105" i="4"/>
  <c r="C13105" i="4" s="1" a="1"/>
  <c r="C13105" i="4" s="1"/>
  <c r="D13105" i="4"/>
  <c r="E13105" i="4" s="1" a="1"/>
  <c r="E13105" i="4" s="1"/>
  <c r="F13105" i="4"/>
  <c r="G13105" i="4" s="1" a="1"/>
  <c r="G13105" i="4" s="1"/>
  <c r="J13105" i="4"/>
  <c r="A13106" i="4"/>
  <c r="B13106" i="4"/>
  <c r="C13106" i="4" s="1" a="1"/>
  <c r="C13106" i="4" s="1"/>
  <c r="D13106" i="4"/>
  <c r="E13106" i="4" s="1" a="1"/>
  <c r="E13106" i="4" s="1"/>
  <c r="F13106" i="4"/>
  <c r="G13106" i="4" s="1" a="1"/>
  <c r="G13106" i="4" s="1"/>
  <c r="J13106" i="4"/>
  <c r="A13107" i="4"/>
  <c r="B13107" i="4"/>
  <c r="C13107" i="4" s="1" a="1"/>
  <c r="C13107" i="4" s="1"/>
  <c r="D13107" i="4"/>
  <c r="E13107" i="4" s="1" a="1"/>
  <c r="E13107" i="4" s="1"/>
  <c r="F13107" i="4"/>
  <c r="G13107" i="4" s="1" a="1"/>
  <c r="G13107" i="4" s="1"/>
  <c r="J13107" i="4"/>
  <c r="A13108" i="4"/>
  <c r="B13108" i="4"/>
  <c r="C13108" i="4" s="1" a="1"/>
  <c r="C13108" i="4" s="1"/>
  <c r="D13108" i="4"/>
  <c r="E13108" i="4" s="1" a="1"/>
  <c r="E13108" i="4" s="1"/>
  <c r="F13108" i="4"/>
  <c r="G13108" i="4" s="1" a="1"/>
  <c r="G13108" i="4" s="1"/>
  <c r="J13108" i="4"/>
  <c r="A13109" i="4"/>
  <c r="B13109" i="4"/>
  <c r="C13109" i="4" s="1" a="1"/>
  <c r="C13109" i="4" s="1"/>
  <c r="D13109" i="4"/>
  <c r="E13109" i="4" s="1" a="1"/>
  <c r="E13109" i="4" s="1"/>
  <c r="F13109" i="4"/>
  <c r="G13109" i="4" s="1" a="1"/>
  <c r="G13109" i="4" s="1"/>
  <c r="J13109" i="4"/>
  <c r="A13110" i="4"/>
  <c r="B13110" i="4"/>
  <c r="C13110" i="4" s="1" a="1"/>
  <c r="C13110" i="4" s="1"/>
  <c r="D13110" i="4"/>
  <c r="E13110" i="4" s="1" a="1"/>
  <c r="E13110" i="4" s="1"/>
  <c r="F13110" i="4"/>
  <c r="G13110" i="4" s="1" a="1"/>
  <c r="G13110" i="4" s="1"/>
  <c r="J13110" i="4"/>
  <c r="A13111" i="4"/>
  <c r="B13111" i="4"/>
  <c r="C13111" i="4" s="1" a="1"/>
  <c r="C13111" i="4" s="1"/>
  <c r="D13111" i="4"/>
  <c r="E13111" i="4" s="1" a="1"/>
  <c r="E13111" i="4" s="1"/>
  <c r="F13111" i="4"/>
  <c r="G13111" i="4" s="1" a="1"/>
  <c r="G13111" i="4" s="1"/>
  <c r="J13111" i="4"/>
  <c r="A13112" i="4"/>
  <c r="B13112" i="4"/>
  <c r="C13112" i="4" s="1" a="1"/>
  <c r="C13112" i="4" s="1"/>
  <c r="D13112" i="4"/>
  <c r="E13112" i="4" s="1" a="1"/>
  <c r="E13112" i="4" s="1"/>
  <c r="F13112" i="4"/>
  <c r="G13112" i="4" s="1" a="1"/>
  <c r="G13112" i="4" s="1"/>
  <c r="J13112" i="4"/>
  <c r="A13113" i="4"/>
  <c r="B13113" i="4"/>
  <c r="C13113" i="4" s="1" a="1"/>
  <c r="C13113" i="4" s="1"/>
  <c r="D13113" i="4"/>
  <c r="E13113" i="4" s="1" a="1"/>
  <c r="E13113" i="4" s="1"/>
  <c r="F13113" i="4"/>
  <c r="G13113" i="4" s="1" a="1"/>
  <c r="G13113" i="4" s="1"/>
  <c r="J13113" i="4"/>
  <c r="A13114" i="4"/>
  <c r="B13114" i="4"/>
  <c r="C13114" i="4" s="1" a="1"/>
  <c r="C13114" i="4" s="1"/>
  <c r="D13114" i="4"/>
  <c r="E13114" i="4" s="1" a="1"/>
  <c r="E13114" i="4" s="1"/>
  <c r="F13114" i="4"/>
  <c r="G13114" i="4" s="1" a="1"/>
  <c r="G13114" i="4" s="1"/>
  <c r="J13114" i="4"/>
  <c r="A13115" i="4"/>
  <c r="B13115" i="4"/>
  <c r="C13115" i="4" s="1" a="1"/>
  <c r="C13115" i="4" s="1"/>
  <c r="D13115" i="4"/>
  <c r="E13115" i="4" s="1" a="1"/>
  <c r="E13115" i="4" s="1"/>
  <c r="F13115" i="4"/>
  <c r="G13115" i="4" s="1" a="1"/>
  <c r="G13115" i="4" s="1"/>
  <c r="J13115" i="4"/>
  <c r="A13116" i="4"/>
  <c r="B13116" i="4"/>
  <c r="C13116" i="4" s="1" a="1"/>
  <c r="C13116" i="4" s="1"/>
  <c r="D13116" i="4"/>
  <c r="E13116" i="4" s="1" a="1"/>
  <c r="E13116" i="4" s="1"/>
  <c r="F13116" i="4"/>
  <c r="G13116" i="4" s="1" a="1"/>
  <c r="G13116" i="4" s="1"/>
  <c r="J13116" i="4"/>
  <c r="A13117" i="4"/>
  <c r="B13117" i="4"/>
  <c r="C13117" i="4" s="1" a="1"/>
  <c r="C13117" i="4" s="1"/>
  <c r="D13117" i="4"/>
  <c r="E13117" i="4" s="1" a="1"/>
  <c r="E13117" i="4" s="1"/>
  <c r="F13117" i="4"/>
  <c r="G13117" i="4" s="1" a="1"/>
  <c r="G13117" i="4" s="1"/>
  <c r="J13117" i="4"/>
  <c r="A13118" i="4"/>
  <c r="B13118" i="4"/>
  <c r="C13118" i="4" s="1" a="1"/>
  <c r="C13118" i="4" s="1"/>
  <c r="D13118" i="4"/>
  <c r="E13118" i="4" s="1" a="1"/>
  <c r="E13118" i="4" s="1"/>
  <c r="F13118" i="4"/>
  <c r="G13118" i="4" s="1" a="1"/>
  <c r="G13118" i="4" s="1"/>
  <c r="J13118" i="4"/>
  <c r="A13119" i="4"/>
  <c r="B13119" i="4"/>
  <c r="C13119" i="4" s="1" a="1"/>
  <c r="C13119" i="4" s="1"/>
  <c r="D13119" i="4"/>
  <c r="E13119" i="4" s="1" a="1"/>
  <c r="E13119" i="4" s="1"/>
  <c r="F13119" i="4"/>
  <c r="G13119" i="4" s="1" a="1"/>
  <c r="G13119" i="4" s="1"/>
  <c r="J13119" i="4"/>
  <c r="A13120" i="4"/>
  <c r="B13120" i="4"/>
  <c r="C13120" i="4" s="1" a="1"/>
  <c r="C13120" i="4" s="1"/>
  <c r="D13120" i="4"/>
  <c r="E13120" i="4" s="1" a="1"/>
  <c r="E13120" i="4" s="1"/>
  <c r="F13120" i="4"/>
  <c r="G13120" i="4" s="1" a="1"/>
  <c r="G13120" i="4" s="1"/>
  <c r="J13120" i="4"/>
  <c r="A13121" i="4"/>
  <c r="B13121" i="4"/>
  <c r="C13121" i="4" s="1" a="1"/>
  <c r="C13121" i="4" s="1"/>
  <c r="D13121" i="4"/>
  <c r="E13121" i="4" s="1" a="1"/>
  <c r="E13121" i="4" s="1"/>
  <c r="F13121" i="4"/>
  <c r="G13121" i="4" s="1" a="1"/>
  <c r="G13121" i="4" s="1"/>
  <c r="J13121" i="4"/>
  <c r="A13122" i="4"/>
  <c r="B13122" i="4"/>
  <c r="C13122" i="4" s="1" a="1"/>
  <c r="C13122" i="4" s="1"/>
  <c r="D13122" i="4"/>
  <c r="E13122" i="4" s="1" a="1"/>
  <c r="E13122" i="4" s="1"/>
  <c r="F13122" i="4"/>
  <c r="G13122" i="4" s="1" a="1"/>
  <c r="G13122" i="4" s="1"/>
  <c r="J13122" i="4"/>
  <c r="A13123" i="4"/>
  <c r="B13123" i="4"/>
  <c r="C13123" i="4" s="1" a="1"/>
  <c r="C13123" i="4" s="1"/>
  <c r="D13123" i="4"/>
  <c r="E13123" i="4" s="1" a="1"/>
  <c r="E13123" i="4" s="1"/>
  <c r="F13123" i="4"/>
  <c r="G13123" i="4" s="1" a="1"/>
  <c r="G13123" i="4" s="1"/>
  <c r="J13123" i="4"/>
  <c r="A13124" i="4"/>
  <c r="B13124" i="4"/>
  <c r="C13124" i="4" s="1" a="1"/>
  <c r="C13124" i="4" s="1"/>
  <c r="D13124" i="4"/>
  <c r="E13124" i="4" s="1" a="1"/>
  <c r="E13124" i="4" s="1"/>
  <c r="F13124" i="4"/>
  <c r="G13124" i="4" s="1" a="1"/>
  <c r="G13124" i="4" s="1"/>
  <c r="J13124" i="4"/>
  <c r="A13125" i="4"/>
  <c r="B13125" i="4"/>
  <c r="C13125" i="4" s="1" a="1"/>
  <c r="C13125" i="4" s="1"/>
  <c r="D13125" i="4"/>
  <c r="E13125" i="4" s="1" a="1"/>
  <c r="E13125" i="4" s="1"/>
  <c r="F13125" i="4"/>
  <c r="G13125" i="4" s="1" a="1"/>
  <c r="G13125" i="4" s="1"/>
  <c r="J13125" i="4"/>
  <c r="A13126" i="4"/>
  <c r="B13126" i="4"/>
  <c r="C13126" i="4" s="1" a="1"/>
  <c r="C13126" i="4" s="1"/>
  <c r="D13126" i="4"/>
  <c r="E13126" i="4" s="1" a="1"/>
  <c r="E13126" i="4" s="1"/>
  <c r="F13126" i="4"/>
  <c r="G13126" i="4" s="1" a="1"/>
  <c r="G13126" i="4" s="1"/>
  <c r="J13126" i="4"/>
  <c r="A13127" i="4"/>
  <c r="B13127" i="4"/>
  <c r="C13127" i="4" s="1" a="1"/>
  <c r="C13127" i="4" s="1"/>
  <c r="D13127" i="4"/>
  <c r="E13127" i="4" s="1" a="1"/>
  <c r="E13127" i="4" s="1"/>
  <c r="F13127" i="4"/>
  <c r="G13127" i="4" s="1" a="1"/>
  <c r="G13127" i="4" s="1"/>
  <c r="J13127" i="4"/>
  <c r="A13128" i="4"/>
  <c r="B13128" i="4"/>
  <c r="C13128" i="4" s="1" a="1"/>
  <c r="C13128" i="4" s="1"/>
  <c r="D13128" i="4"/>
  <c r="E13128" i="4" s="1" a="1"/>
  <c r="E13128" i="4" s="1"/>
  <c r="F13128" i="4"/>
  <c r="G13128" i="4" s="1" a="1"/>
  <c r="G13128" i="4" s="1"/>
  <c r="J13128" i="4"/>
  <c r="A13129" i="4"/>
  <c r="B13129" i="4"/>
  <c r="C13129" i="4" s="1" a="1"/>
  <c r="C13129" i="4" s="1"/>
  <c r="D13129" i="4"/>
  <c r="E13129" i="4" s="1" a="1"/>
  <c r="E13129" i="4" s="1"/>
  <c r="F13129" i="4"/>
  <c r="G13129" i="4" s="1" a="1"/>
  <c r="G13129" i="4" s="1"/>
  <c r="J13129" i="4"/>
  <c r="A13130" i="4"/>
  <c r="B13130" i="4"/>
  <c r="C13130" i="4" s="1" a="1"/>
  <c r="C13130" i="4" s="1"/>
  <c r="D13130" i="4"/>
  <c r="E13130" i="4" s="1" a="1"/>
  <c r="E13130" i="4" s="1"/>
  <c r="F13130" i="4"/>
  <c r="G13130" i="4" s="1" a="1"/>
  <c r="G13130" i="4" s="1"/>
  <c r="J13130" i="4"/>
  <c r="A13131" i="4"/>
  <c r="B13131" i="4"/>
  <c r="C13131" i="4" s="1" a="1"/>
  <c r="C13131" i="4" s="1"/>
  <c r="D13131" i="4"/>
  <c r="E13131" i="4" s="1" a="1"/>
  <c r="E13131" i="4" s="1"/>
  <c r="F13131" i="4"/>
  <c r="G13131" i="4" s="1" a="1"/>
  <c r="G13131" i="4" s="1"/>
  <c r="J13131" i="4"/>
  <c r="A13132" i="4"/>
  <c r="B13132" i="4"/>
  <c r="C13132" i="4" s="1" a="1"/>
  <c r="C13132" i="4" s="1"/>
  <c r="D13132" i="4"/>
  <c r="E13132" i="4" s="1" a="1"/>
  <c r="E13132" i="4" s="1"/>
  <c r="F13132" i="4"/>
  <c r="G13132" i="4" s="1" a="1"/>
  <c r="G13132" i="4" s="1"/>
  <c r="J13132" i="4"/>
  <c r="A13133" i="4"/>
  <c r="B13133" i="4"/>
  <c r="C13133" i="4" s="1" a="1"/>
  <c r="C13133" i="4" s="1"/>
  <c r="D13133" i="4"/>
  <c r="E13133" i="4" s="1" a="1"/>
  <c r="E13133" i="4" s="1"/>
  <c r="F13133" i="4"/>
  <c r="G13133" i="4" s="1" a="1"/>
  <c r="G13133" i="4" s="1"/>
  <c r="J13133" i="4"/>
  <c r="A13134" i="4"/>
  <c r="B13134" i="4"/>
  <c r="C13134" i="4" s="1" a="1"/>
  <c r="C13134" i="4" s="1"/>
  <c r="D13134" i="4"/>
  <c r="E13134" i="4" s="1" a="1"/>
  <c r="E13134" i="4" s="1"/>
  <c r="F13134" i="4"/>
  <c r="G13134" i="4" s="1" a="1"/>
  <c r="G13134" i="4" s="1"/>
  <c r="J13134" i="4"/>
  <c r="A13135" i="4"/>
  <c r="B13135" i="4"/>
  <c r="C13135" i="4" s="1" a="1"/>
  <c r="C13135" i="4" s="1"/>
  <c r="D13135" i="4"/>
  <c r="E13135" i="4" s="1" a="1"/>
  <c r="E13135" i="4" s="1"/>
  <c r="F13135" i="4"/>
  <c r="G13135" i="4" s="1" a="1"/>
  <c r="G13135" i="4" s="1"/>
  <c r="J13135" i="4"/>
  <c r="A13136" i="4"/>
  <c r="B13136" i="4"/>
  <c r="C13136" i="4" s="1" a="1"/>
  <c r="C13136" i="4" s="1"/>
  <c r="D13136" i="4"/>
  <c r="E13136" i="4" s="1" a="1"/>
  <c r="E13136" i="4" s="1"/>
  <c r="F13136" i="4"/>
  <c r="G13136" i="4" s="1" a="1"/>
  <c r="G13136" i="4" s="1"/>
  <c r="J13136" i="4"/>
  <c r="A13137" i="4"/>
  <c r="B13137" i="4"/>
  <c r="C13137" i="4" s="1" a="1"/>
  <c r="C13137" i="4" s="1"/>
  <c r="D13137" i="4"/>
  <c r="E13137" i="4" s="1" a="1"/>
  <c r="E13137" i="4" s="1"/>
  <c r="F13137" i="4"/>
  <c r="G13137" i="4" s="1" a="1"/>
  <c r="G13137" i="4" s="1"/>
  <c r="J13137" i="4"/>
  <c r="A13138" i="4"/>
  <c r="B13138" i="4"/>
  <c r="C13138" i="4" s="1" a="1"/>
  <c r="C13138" i="4" s="1"/>
  <c r="D13138" i="4"/>
  <c r="E13138" i="4" s="1" a="1"/>
  <c r="E13138" i="4" s="1"/>
  <c r="F13138" i="4"/>
  <c r="G13138" i="4" s="1" a="1"/>
  <c r="G13138" i="4" s="1"/>
  <c r="J13138" i="4"/>
  <c r="A13139" i="4"/>
  <c r="B13139" i="4"/>
  <c r="C13139" i="4" s="1" a="1"/>
  <c r="C13139" i="4" s="1"/>
  <c r="D13139" i="4"/>
  <c r="E13139" i="4" s="1" a="1"/>
  <c r="E13139" i="4" s="1"/>
  <c r="F13139" i="4"/>
  <c r="G13139" i="4" s="1" a="1"/>
  <c r="G13139" i="4" s="1"/>
  <c r="J13139" i="4"/>
  <c r="A13140" i="4"/>
  <c r="B13140" i="4"/>
  <c r="C13140" i="4" s="1" a="1"/>
  <c r="C13140" i="4" s="1"/>
  <c r="D13140" i="4"/>
  <c r="E13140" i="4" s="1" a="1"/>
  <c r="E13140" i="4" s="1"/>
  <c r="F13140" i="4"/>
  <c r="G13140" i="4" s="1" a="1"/>
  <c r="G13140" i="4" s="1"/>
  <c r="J13140" i="4"/>
  <c r="A13141" i="4"/>
  <c r="B13141" i="4"/>
  <c r="C13141" i="4" s="1" a="1"/>
  <c r="C13141" i="4" s="1"/>
  <c r="D13141" i="4"/>
  <c r="E13141" i="4" s="1" a="1"/>
  <c r="E13141" i="4" s="1"/>
  <c r="F13141" i="4"/>
  <c r="G13141" i="4" s="1" a="1"/>
  <c r="G13141" i="4" s="1"/>
  <c r="J13141" i="4"/>
  <c r="A13142" i="4"/>
  <c r="B13142" i="4"/>
  <c r="C13142" i="4" s="1" a="1"/>
  <c r="C13142" i="4" s="1"/>
  <c r="D13142" i="4"/>
  <c r="E13142" i="4" s="1" a="1"/>
  <c r="E13142" i="4" s="1"/>
  <c r="F13142" i="4"/>
  <c r="G13142" i="4" s="1" a="1"/>
  <c r="G13142" i="4" s="1"/>
  <c r="J13142" i="4"/>
  <c r="A13143" i="4"/>
  <c r="B13143" i="4"/>
  <c r="C13143" i="4" s="1" a="1"/>
  <c r="C13143" i="4" s="1"/>
  <c r="D13143" i="4"/>
  <c r="E13143" i="4" s="1" a="1"/>
  <c r="E13143" i="4" s="1"/>
  <c r="F13143" i="4"/>
  <c r="G13143" i="4" s="1" a="1"/>
  <c r="G13143" i="4" s="1"/>
  <c r="J13143" i="4"/>
  <c r="A13144" i="4"/>
  <c r="B13144" i="4"/>
  <c r="C13144" i="4" s="1" a="1"/>
  <c r="C13144" i="4" s="1"/>
  <c r="D13144" i="4"/>
  <c r="E13144" i="4" s="1" a="1"/>
  <c r="E13144" i="4" s="1"/>
  <c r="F13144" i="4"/>
  <c r="G13144" i="4" s="1" a="1"/>
  <c r="G13144" i="4" s="1"/>
  <c r="J13144" i="4"/>
  <c r="A13145" i="4"/>
  <c r="B13145" i="4"/>
  <c r="C13145" i="4" s="1" a="1"/>
  <c r="C13145" i="4" s="1"/>
  <c r="D13145" i="4"/>
  <c r="E13145" i="4" s="1" a="1"/>
  <c r="E13145" i="4" s="1"/>
  <c r="F13145" i="4"/>
  <c r="G13145" i="4" s="1" a="1"/>
  <c r="G13145" i="4" s="1"/>
  <c r="J13145" i="4"/>
  <c r="A13146" i="4"/>
  <c r="B13146" i="4"/>
  <c r="C13146" i="4" s="1" a="1"/>
  <c r="C13146" i="4" s="1"/>
  <c r="D13146" i="4"/>
  <c r="E13146" i="4" s="1" a="1"/>
  <c r="E13146" i="4" s="1"/>
  <c r="F13146" i="4"/>
  <c r="G13146" i="4" s="1" a="1"/>
  <c r="G13146" i="4" s="1"/>
  <c r="J13146" i="4"/>
  <c r="A13147" i="4"/>
  <c r="B13147" i="4"/>
  <c r="C13147" i="4" s="1" a="1"/>
  <c r="C13147" i="4" s="1"/>
  <c r="D13147" i="4"/>
  <c r="E13147" i="4" s="1" a="1"/>
  <c r="E13147" i="4" s="1"/>
  <c r="F13147" i="4"/>
  <c r="G13147" i="4" s="1" a="1"/>
  <c r="G13147" i="4" s="1"/>
  <c r="J13147" i="4"/>
  <c r="A13148" i="4"/>
  <c r="B13148" i="4"/>
  <c r="C13148" i="4" s="1" a="1"/>
  <c r="C13148" i="4" s="1"/>
  <c r="D13148" i="4"/>
  <c r="E13148" i="4" s="1" a="1"/>
  <c r="E13148" i="4" s="1"/>
  <c r="F13148" i="4"/>
  <c r="G13148" i="4" s="1" a="1"/>
  <c r="G13148" i="4" s="1"/>
  <c r="J13148" i="4"/>
  <c r="A13149" i="4"/>
  <c r="B13149" i="4"/>
  <c r="C13149" i="4" s="1" a="1"/>
  <c r="C13149" i="4" s="1"/>
  <c r="D13149" i="4"/>
  <c r="E13149" i="4" s="1" a="1"/>
  <c r="E13149" i="4" s="1"/>
  <c r="F13149" i="4"/>
  <c r="G13149" i="4" s="1" a="1"/>
  <c r="G13149" i="4" s="1"/>
  <c r="J13149" i="4"/>
  <c r="A13150" i="4"/>
  <c r="B13150" i="4"/>
  <c r="C13150" i="4" s="1" a="1"/>
  <c r="C13150" i="4" s="1"/>
  <c r="D13150" i="4"/>
  <c r="E13150" i="4" s="1" a="1"/>
  <c r="E13150" i="4" s="1"/>
  <c r="F13150" i="4"/>
  <c r="G13150" i="4" s="1" a="1"/>
  <c r="G13150" i="4" s="1"/>
  <c r="J13150" i="4"/>
  <c r="A13151" i="4"/>
  <c r="B13151" i="4"/>
  <c r="C13151" i="4" s="1" a="1"/>
  <c r="C13151" i="4" s="1"/>
  <c r="D13151" i="4"/>
  <c r="E13151" i="4" s="1" a="1"/>
  <c r="E13151" i="4" s="1"/>
  <c r="F13151" i="4"/>
  <c r="G13151" i="4" s="1" a="1"/>
  <c r="G13151" i="4" s="1"/>
  <c r="J13151" i="4"/>
  <c r="A13152" i="4"/>
  <c r="B13152" i="4"/>
  <c r="C13152" i="4" s="1" a="1"/>
  <c r="C13152" i="4" s="1"/>
  <c r="D13152" i="4"/>
  <c r="E13152" i="4" s="1" a="1"/>
  <c r="E13152" i="4" s="1"/>
  <c r="F13152" i="4"/>
  <c r="G13152" i="4" s="1" a="1"/>
  <c r="G13152" i="4" s="1"/>
  <c r="J13152" i="4"/>
  <c r="A13153" i="4"/>
  <c r="B13153" i="4"/>
  <c r="C13153" i="4" s="1" a="1"/>
  <c r="C13153" i="4" s="1"/>
  <c r="D13153" i="4"/>
  <c r="E13153" i="4" s="1" a="1"/>
  <c r="E13153" i="4" s="1"/>
  <c r="F13153" i="4"/>
  <c r="G13153" i="4" s="1" a="1"/>
  <c r="G13153" i="4" s="1"/>
  <c r="J13153" i="4"/>
  <c r="A13154" i="4"/>
  <c r="B13154" i="4"/>
  <c r="C13154" i="4" s="1" a="1"/>
  <c r="C13154" i="4" s="1"/>
  <c r="D13154" i="4"/>
  <c r="E13154" i="4" s="1" a="1"/>
  <c r="E13154" i="4" s="1"/>
  <c r="F13154" i="4"/>
  <c r="G13154" i="4" s="1" a="1"/>
  <c r="G13154" i="4" s="1"/>
  <c r="J13154" i="4"/>
  <c r="A13155" i="4"/>
  <c r="B13155" i="4"/>
  <c r="C13155" i="4" s="1" a="1"/>
  <c r="C13155" i="4" s="1"/>
  <c r="D13155" i="4"/>
  <c r="E13155" i="4" s="1" a="1"/>
  <c r="E13155" i="4" s="1"/>
  <c r="F13155" i="4"/>
  <c r="G13155" i="4" s="1" a="1"/>
  <c r="G13155" i="4" s="1"/>
  <c r="J13155" i="4"/>
  <c r="A13156" i="4"/>
  <c r="B13156" i="4"/>
  <c r="C13156" i="4" s="1" a="1"/>
  <c r="C13156" i="4" s="1"/>
  <c r="D13156" i="4"/>
  <c r="E13156" i="4" s="1" a="1"/>
  <c r="E13156" i="4" s="1"/>
  <c r="F13156" i="4"/>
  <c r="G13156" i="4" s="1" a="1"/>
  <c r="G13156" i="4" s="1"/>
  <c r="J13156" i="4"/>
  <c r="A13157" i="4"/>
  <c r="B13157" i="4"/>
  <c r="C13157" i="4" s="1" a="1"/>
  <c r="C13157" i="4" s="1"/>
  <c r="D13157" i="4"/>
  <c r="E13157" i="4" s="1" a="1"/>
  <c r="E13157" i="4" s="1"/>
  <c r="F13157" i="4"/>
  <c r="G13157" i="4" s="1" a="1"/>
  <c r="G13157" i="4" s="1"/>
  <c r="J13157" i="4"/>
  <c r="A13158" i="4"/>
  <c r="B13158" i="4"/>
  <c r="C13158" i="4" s="1" a="1"/>
  <c r="C13158" i="4" s="1"/>
  <c r="D13158" i="4"/>
  <c r="E13158" i="4" s="1" a="1"/>
  <c r="E13158" i="4" s="1"/>
  <c r="F13158" i="4"/>
  <c r="G13158" i="4" s="1" a="1"/>
  <c r="G13158" i="4" s="1"/>
  <c r="J13158" i="4"/>
  <c r="A13159" i="4"/>
  <c r="B13159" i="4"/>
  <c r="C13159" i="4" s="1" a="1"/>
  <c r="C13159" i="4" s="1"/>
  <c r="D13159" i="4"/>
  <c r="E13159" i="4" s="1" a="1"/>
  <c r="E13159" i="4" s="1"/>
  <c r="F13159" i="4"/>
  <c r="G13159" i="4" s="1" a="1"/>
  <c r="G13159" i="4" s="1"/>
  <c r="J13159" i="4"/>
  <c r="A13160" i="4"/>
  <c r="B13160" i="4"/>
  <c r="C13160" i="4" s="1" a="1"/>
  <c r="C13160" i="4" s="1"/>
  <c r="D13160" i="4"/>
  <c r="E13160" i="4" s="1" a="1"/>
  <c r="E13160" i="4" s="1"/>
  <c r="F13160" i="4"/>
  <c r="G13160" i="4" s="1" a="1"/>
  <c r="G13160" i="4" s="1"/>
  <c r="J13160" i="4"/>
  <c r="A13161" i="4"/>
  <c r="B13161" i="4"/>
  <c r="C13161" i="4" s="1" a="1"/>
  <c r="C13161" i="4" s="1"/>
  <c r="D13161" i="4"/>
  <c r="E13161" i="4" s="1" a="1"/>
  <c r="E13161" i="4" s="1"/>
  <c r="F13161" i="4"/>
  <c r="G13161" i="4" s="1" a="1"/>
  <c r="G13161" i="4" s="1"/>
  <c r="J13161" i="4"/>
  <c r="A13162" i="4"/>
  <c r="B13162" i="4"/>
  <c r="C13162" i="4" s="1" a="1"/>
  <c r="C13162" i="4" s="1"/>
  <c r="D13162" i="4"/>
  <c r="E13162" i="4" s="1" a="1"/>
  <c r="E13162" i="4" s="1"/>
  <c r="F13162" i="4"/>
  <c r="G13162" i="4" s="1" a="1"/>
  <c r="G13162" i="4" s="1"/>
  <c r="J13162" i="4"/>
  <c r="A13163" i="4"/>
  <c r="B13163" i="4"/>
  <c r="C13163" i="4" s="1" a="1"/>
  <c r="C13163" i="4" s="1"/>
  <c r="D13163" i="4"/>
  <c r="E13163" i="4" s="1" a="1"/>
  <c r="E13163" i="4" s="1"/>
  <c r="F13163" i="4"/>
  <c r="G13163" i="4" s="1" a="1"/>
  <c r="G13163" i="4" s="1"/>
  <c r="J13163" i="4"/>
  <c r="A13164" i="4"/>
  <c r="B13164" i="4"/>
  <c r="C13164" i="4" s="1" a="1"/>
  <c r="C13164" i="4" s="1"/>
  <c r="D13164" i="4"/>
  <c r="E13164" i="4" s="1" a="1"/>
  <c r="E13164" i="4" s="1"/>
  <c r="F13164" i="4"/>
  <c r="G13164" i="4" s="1" a="1"/>
  <c r="G13164" i="4" s="1"/>
  <c r="J13164" i="4"/>
  <c r="A13165" i="4"/>
  <c r="B13165" i="4"/>
  <c r="C13165" i="4" s="1" a="1"/>
  <c r="C13165" i="4" s="1"/>
  <c r="D13165" i="4"/>
  <c r="E13165" i="4" s="1" a="1"/>
  <c r="E13165" i="4" s="1"/>
  <c r="F13165" i="4"/>
  <c r="G13165" i="4" s="1" a="1"/>
  <c r="G13165" i="4" s="1"/>
  <c r="J13165" i="4"/>
  <c r="A13166" i="4"/>
  <c r="B13166" i="4"/>
  <c r="C13166" i="4" s="1" a="1"/>
  <c r="C13166" i="4" s="1"/>
  <c r="D13166" i="4"/>
  <c r="E13166" i="4" s="1" a="1"/>
  <c r="E13166" i="4" s="1"/>
  <c r="F13166" i="4"/>
  <c r="G13166" i="4" s="1" a="1"/>
  <c r="G13166" i="4" s="1"/>
  <c r="J13166" i="4"/>
  <c r="A13167" i="4"/>
  <c r="B13167" i="4"/>
  <c r="C13167" i="4" s="1" a="1"/>
  <c r="C13167" i="4" s="1"/>
  <c r="D13167" i="4"/>
  <c r="E13167" i="4" s="1" a="1"/>
  <c r="E13167" i="4" s="1"/>
  <c r="F13167" i="4"/>
  <c r="G13167" i="4" s="1" a="1"/>
  <c r="G13167" i="4" s="1"/>
  <c r="J13167" i="4"/>
  <c r="A13168" i="4"/>
  <c r="B13168" i="4"/>
  <c r="C13168" i="4" s="1" a="1"/>
  <c r="C13168" i="4" s="1"/>
  <c r="D13168" i="4"/>
  <c r="E13168" i="4" s="1" a="1"/>
  <c r="E13168" i="4" s="1"/>
  <c r="F13168" i="4"/>
  <c r="G13168" i="4" s="1" a="1"/>
  <c r="G13168" i="4" s="1"/>
  <c r="J13168" i="4"/>
  <c r="A13169" i="4"/>
  <c r="B13169" i="4"/>
  <c r="C13169" i="4" s="1" a="1"/>
  <c r="C13169" i="4" s="1"/>
  <c r="D13169" i="4"/>
  <c r="E13169" i="4" s="1" a="1"/>
  <c r="E13169" i="4" s="1"/>
  <c r="F13169" i="4"/>
  <c r="G13169" i="4" s="1" a="1"/>
  <c r="G13169" i="4" s="1"/>
  <c r="J13169" i="4"/>
  <c r="A13170" i="4"/>
  <c r="B13170" i="4"/>
  <c r="C13170" i="4" s="1" a="1"/>
  <c r="C13170" i="4" s="1"/>
  <c r="D13170" i="4"/>
  <c r="E13170" i="4" s="1" a="1"/>
  <c r="E13170" i="4" s="1"/>
  <c r="F13170" i="4"/>
  <c r="G13170" i="4" s="1" a="1"/>
  <c r="G13170" i="4" s="1"/>
  <c r="J13170" i="4"/>
  <c r="A13171" i="4"/>
  <c r="B13171" i="4"/>
  <c r="C13171" i="4" s="1" a="1"/>
  <c r="C13171" i="4" s="1"/>
  <c r="D13171" i="4"/>
  <c r="E13171" i="4" s="1" a="1"/>
  <c r="E13171" i="4" s="1"/>
  <c r="F13171" i="4"/>
  <c r="G13171" i="4" s="1" a="1"/>
  <c r="G13171" i="4" s="1"/>
  <c r="J13171" i="4"/>
  <c r="A13172" i="4"/>
  <c r="B13172" i="4"/>
  <c r="C13172" i="4" s="1" a="1"/>
  <c r="C13172" i="4" s="1"/>
  <c r="D13172" i="4"/>
  <c r="E13172" i="4" s="1" a="1"/>
  <c r="E13172" i="4" s="1"/>
  <c r="F13172" i="4"/>
  <c r="G13172" i="4" s="1" a="1"/>
  <c r="G13172" i="4" s="1"/>
  <c r="J13172" i="4"/>
  <c r="A13173" i="4"/>
  <c r="B13173" i="4"/>
  <c r="C13173" i="4" s="1" a="1"/>
  <c r="C13173" i="4" s="1"/>
  <c r="D13173" i="4"/>
  <c r="E13173" i="4" s="1" a="1"/>
  <c r="E13173" i="4" s="1"/>
  <c r="F13173" i="4"/>
  <c r="G13173" i="4" s="1" a="1"/>
  <c r="G13173" i="4" s="1"/>
  <c r="J13173" i="4"/>
  <c r="A13174" i="4"/>
  <c r="B13174" i="4"/>
  <c r="C13174" i="4" s="1" a="1"/>
  <c r="C13174" i="4" s="1"/>
  <c r="D13174" i="4"/>
  <c r="E13174" i="4" s="1" a="1"/>
  <c r="E13174" i="4" s="1"/>
  <c r="F13174" i="4"/>
  <c r="G13174" i="4" s="1" a="1"/>
  <c r="G13174" i="4" s="1"/>
  <c r="J13174" i="4"/>
  <c r="A13175" i="4"/>
  <c r="B13175" i="4"/>
  <c r="C13175" i="4" s="1" a="1"/>
  <c r="C13175" i="4" s="1"/>
  <c r="D13175" i="4"/>
  <c r="E13175" i="4" s="1" a="1"/>
  <c r="E13175" i="4" s="1"/>
  <c r="F13175" i="4"/>
  <c r="G13175" i="4" s="1" a="1"/>
  <c r="G13175" i="4" s="1"/>
  <c r="J13175" i="4"/>
  <c r="A13176" i="4"/>
  <c r="B13176" i="4"/>
  <c r="C13176" i="4" s="1" a="1"/>
  <c r="C13176" i="4" s="1"/>
  <c r="D13176" i="4"/>
  <c r="E13176" i="4" s="1" a="1"/>
  <c r="E13176" i="4" s="1"/>
  <c r="F13176" i="4"/>
  <c r="G13176" i="4" s="1" a="1"/>
  <c r="G13176" i="4" s="1"/>
  <c r="J13176" i="4"/>
  <c r="A13177" i="4"/>
  <c r="B13177" i="4"/>
  <c r="C13177" i="4" s="1" a="1"/>
  <c r="C13177" i="4" s="1"/>
  <c r="D13177" i="4"/>
  <c r="E13177" i="4" s="1" a="1"/>
  <c r="E13177" i="4" s="1"/>
  <c r="F13177" i="4"/>
  <c r="G13177" i="4" s="1" a="1"/>
  <c r="G13177" i="4" s="1"/>
  <c r="J13177" i="4"/>
  <c r="A13178" i="4"/>
  <c r="B13178" i="4"/>
  <c r="C13178" i="4" s="1" a="1"/>
  <c r="C13178" i="4" s="1"/>
  <c r="D13178" i="4"/>
  <c r="E13178" i="4" s="1" a="1"/>
  <c r="E13178" i="4" s="1"/>
  <c r="F13178" i="4"/>
  <c r="G13178" i="4" s="1" a="1"/>
  <c r="G13178" i="4" s="1"/>
  <c r="J13178" i="4"/>
  <c r="A13179" i="4"/>
  <c r="B13179" i="4"/>
  <c r="C13179" i="4" s="1" a="1"/>
  <c r="C13179" i="4" s="1"/>
  <c r="D13179" i="4"/>
  <c r="E13179" i="4" s="1" a="1"/>
  <c r="E13179" i="4" s="1"/>
  <c r="F13179" i="4"/>
  <c r="G13179" i="4" s="1" a="1"/>
  <c r="G13179" i="4" s="1"/>
  <c r="J13179" i="4"/>
  <c r="A13180" i="4"/>
  <c r="B13180" i="4"/>
  <c r="C13180" i="4" s="1" a="1"/>
  <c r="C13180" i="4" s="1"/>
  <c r="D13180" i="4"/>
  <c r="E13180" i="4" s="1" a="1"/>
  <c r="E13180" i="4" s="1"/>
  <c r="F13180" i="4"/>
  <c r="G13180" i="4" s="1" a="1"/>
  <c r="G13180" i="4" s="1"/>
  <c r="J13180" i="4"/>
  <c r="A13181" i="4"/>
  <c r="B13181" i="4"/>
  <c r="C13181" i="4" s="1" a="1"/>
  <c r="C13181" i="4" s="1"/>
  <c r="D13181" i="4"/>
  <c r="E13181" i="4" s="1" a="1"/>
  <c r="E13181" i="4" s="1"/>
  <c r="F13181" i="4"/>
  <c r="G13181" i="4" s="1" a="1"/>
  <c r="G13181" i="4" s="1"/>
  <c r="J13181" i="4"/>
  <c r="A13182" i="4"/>
  <c r="B13182" i="4"/>
  <c r="C13182" i="4" s="1" a="1"/>
  <c r="C13182" i="4" s="1"/>
  <c r="D13182" i="4"/>
  <c r="E13182" i="4" s="1" a="1"/>
  <c r="E13182" i="4" s="1"/>
  <c r="F13182" i="4"/>
  <c r="G13182" i="4" s="1" a="1"/>
  <c r="G13182" i="4" s="1"/>
  <c r="J13182" i="4"/>
  <c r="A13183" i="4"/>
  <c r="B13183" i="4"/>
  <c r="C13183" i="4" s="1" a="1"/>
  <c r="C13183" i="4" s="1"/>
  <c r="D13183" i="4"/>
  <c r="E13183" i="4" s="1" a="1"/>
  <c r="E13183" i="4" s="1"/>
  <c r="F13183" i="4"/>
  <c r="G13183" i="4" s="1" a="1"/>
  <c r="G13183" i="4" s="1"/>
  <c r="J13183" i="4"/>
  <c r="A13184" i="4"/>
  <c r="B13184" i="4"/>
  <c r="C13184" i="4" s="1" a="1"/>
  <c r="C13184" i="4" s="1"/>
  <c r="D13184" i="4"/>
  <c r="E13184" i="4" s="1" a="1"/>
  <c r="E13184" i="4" s="1"/>
  <c r="F13184" i="4"/>
  <c r="G13184" i="4" s="1" a="1"/>
  <c r="G13184" i="4" s="1"/>
  <c r="J13184" i="4"/>
  <c r="A13185" i="4"/>
  <c r="B13185" i="4"/>
  <c r="C13185" i="4" s="1" a="1"/>
  <c r="C13185" i="4" s="1"/>
  <c r="D13185" i="4"/>
  <c r="E13185" i="4" s="1" a="1"/>
  <c r="E13185" i="4" s="1"/>
  <c r="F13185" i="4"/>
  <c r="G13185" i="4" s="1" a="1"/>
  <c r="G13185" i="4" s="1"/>
  <c r="J13185" i="4"/>
  <c r="A13186" i="4"/>
  <c r="B13186" i="4"/>
  <c r="C13186" i="4" s="1" a="1"/>
  <c r="C13186" i="4" s="1"/>
  <c r="D13186" i="4"/>
  <c r="E13186" i="4" s="1" a="1"/>
  <c r="E13186" i="4" s="1"/>
  <c r="F13186" i="4"/>
  <c r="G13186" i="4" s="1" a="1"/>
  <c r="G13186" i="4" s="1"/>
  <c r="J13186" i="4"/>
  <c r="A13187" i="4"/>
  <c r="B13187" i="4"/>
  <c r="C13187" i="4" s="1" a="1"/>
  <c r="C13187" i="4" s="1"/>
  <c r="D13187" i="4"/>
  <c r="E13187" i="4" s="1" a="1"/>
  <c r="E13187" i="4" s="1"/>
  <c r="F13187" i="4"/>
  <c r="G13187" i="4" s="1" a="1"/>
  <c r="G13187" i="4" s="1"/>
  <c r="J13187" i="4"/>
  <c r="A13188" i="4"/>
  <c r="B13188" i="4"/>
  <c r="C13188" i="4" s="1" a="1"/>
  <c r="C13188" i="4" s="1"/>
  <c r="D13188" i="4"/>
  <c r="E13188" i="4" s="1" a="1"/>
  <c r="E13188" i="4" s="1"/>
  <c r="F13188" i="4"/>
  <c r="G13188" i="4" s="1" a="1"/>
  <c r="G13188" i="4" s="1"/>
  <c r="J13188" i="4"/>
  <c r="A13189" i="4"/>
  <c r="B13189" i="4"/>
  <c r="C13189" i="4" s="1" a="1"/>
  <c r="C13189" i="4" s="1"/>
  <c r="D13189" i="4"/>
  <c r="E13189" i="4" s="1" a="1"/>
  <c r="E13189" i="4" s="1"/>
  <c r="F13189" i="4"/>
  <c r="G13189" i="4" s="1" a="1"/>
  <c r="G13189" i="4" s="1"/>
  <c r="J13189" i="4"/>
  <c r="A13190" i="4"/>
  <c r="B13190" i="4"/>
  <c r="C13190" i="4" s="1" a="1"/>
  <c r="C13190" i="4" s="1"/>
  <c r="D13190" i="4"/>
  <c r="E13190" i="4" s="1" a="1"/>
  <c r="E13190" i="4" s="1"/>
  <c r="F13190" i="4"/>
  <c r="G13190" i="4" s="1" a="1"/>
  <c r="G13190" i="4" s="1"/>
  <c r="J13190" i="4"/>
  <c r="A13191" i="4"/>
  <c r="B13191" i="4"/>
  <c r="C13191" i="4" s="1" a="1"/>
  <c r="C13191" i="4" s="1"/>
  <c r="D13191" i="4"/>
  <c r="E13191" i="4" s="1" a="1"/>
  <c r="E13191" i="4" s="1"/>
  <c r="F13191" i="4"/>
  <c r="G13191" i="4" s="1" a="1"/>
  <c r="G13191" i="4" s="1"/>
  <c r="J13191" i="4"/>
  <c r="A13192" i="4"/>
  <c r="B13192" i="4"/>
  <c r="C13192" i="4" s="1" a="1"/>
  <c r="C13192" i="4" s="1"/>
  <c r="D13192" i="4"/>
  <c r="E13192" i="4" s="1" a="1"/>
  <c r="E13192" i="4" s="1"/>
  <c r="F13192" i="4"/>
  <c r="G13192" i="4" s="1" a="1"/>
  <c r="G13192" i="4" s="1"/>
  <c r="J13192" i="4"/>
  <c r="A13193" i="4"/>
  <c r="B13193" i="4"/>
  <c r="C13193" i="4" s="1" a="1"/>
  <c r="C13193" i="4" s="1"/>
  <c r="D13193" i="4"/>
  <c r="E13193" i="4" s="1" a="1"/>
  <c r="E13193" i="4" s="1"/>
  <c r="F13193" i="4"/>
  <c r="G13193" i="4" s="1" a="1"/>
  <c r="G13193" i="4" s="1"/>
  <c r="J13193" i="4"/>
  <c r="A13194" i="4"/>
  <c r="B13194" i="4"/>
  <c r="C13194" i="4" s="1" a="1"/>
  <c r="C13194" i="4" s="1"/>
  <c r="D13194" i="4"/>
  <c r="E13194" i="4" s="1" a="1"/>
  <c r="E13194" i="4" s="1"/>
  <c r="F13194" i="4"/>
  <c r="G13194" i="4" s="1" a="1"/>
  <c r="G13194" i="4" s="1"/>
  <c r="J13194" i="4"/>
  <c r="A13195" i="4"/>
  <c r="B13195" i="4"/>
  <c r="C13195" i="4" s="1" a="1"/>
  <c r="C13195" i="4" s="1"/>
  <c r="D13195" i="4"/>
  <c r="E13195" i="4" s="1" a="1"/>
  <c r="E13195" i="4" s="1"/>
  <c r="F13195" i="4"/>
  <c r="G13195" i="4" s="1" a="1"/>
  <c r="G13195" i="4" s="1"/>
  <c r="J13195" i="4"/>
  <c r="A13196" i="4"/>
  <c r="B13196" i="4"/>
  <c r="C13196" i="4" s="1" a="1"/>
  <c r="C13196" i="4" s="1"/>
  <c r="D13196" i="4"/>
  <c r="E13196" i="4" s="1" a="1"/>
  <c r="E13196" i="4" s="1"/>
  <c r="F13196" i="4"/>
  <c r="G13196" i="4" s="1" a="1"/>
  <c r="G13196" i="4" s="1"/>
  <c r="J13196" i="4"/>
  <c r="A13197" i="4"/>
  <c r="B13197" i="4"/>
  <c r="C13197" i="4" s="1" a="1"/>
  <c r="C13197" i="4" s="1"/>
  <c r="D13197" i="4"/>
  <c r="E13197" i="4" s="1" a="1"/>
  <c r="E13197" i="4" s="1"/>
  <c r="F13197" i="4"/>
  <c r="G13197" i="4" s="1" a="1"/>
  <c r="G13197" i="4" s="1"/>
  <c r="J13197" i="4"/>
  <c r="A13198" i="4"/>
  <c r="B13198" i="4"/>
  <c r="C13198" i="4" s="1" a="1"/>
  <c r="C13198" i="4" s="1"/>
  <c r="D13198" i="4"/>
  <c r="E13198" i="4" s="1" a="1"/>
  <c r="E13198" i="4" s="1"/>
  <c r="F13198" i="4"/>
  <c r="G13198" i="4" s="1" a="1"/>
  <c r="G13198" i="4" s="1"/>
  <c r="J13198" i="4"/>
  <c r="A13199" i="4"/>
  <c r="B13199" i="4"/>
  <c r="C13199" i="4" s="1" a="1"/>
  <c r="C13199" i="4" s="1"/>
  <c r="D13199" i="4"/>
  <c r="E13199" i="4" s="1" a="1"/>
  <c r="E13199" i="4" s="1"/>
  <c r="F13199" i="4"/>
  <c r="G13199" i="4" s="1" a="1"/>
  <c r="G13199" i="4" s="1"/>
  <c r="J13199" i="4"/>
  <c r="A13200" i="4"/>
  <c r="B13200" i="4"/>
  <c r="C13200" i="4" s="1" a="1"/>
  <c r="C13200" i="4" s="1"/>
  <c r="D13200" i="4"/>
  <c r="E13200" i="4" s="1" a="1"/>
  <c r="E13200" i="4" s="1"/>
  <c r="F13200" i="4"/>
  <c r="G13200" i="4" s="1" a="1"/>
  <c r="G13200" i="4" s="1"/>
  <c r="J13200" i="4"/>
  <c r="A13201" i="4"/>
  <c r="B13201" i="4"/>
  <c r="C13201" i="4" s="1" a="1"/>
  <c r="C13201" i="4" s="1"/>
  <c r="D13201" i="4"/>
  <c r="E13201" i="4" s="1" a="1"/>
  <c r="E13201" i="4" s="1"/>
  <c r="F13201" i="4"/>
  <c r="G13201" i="4" s="1" a="1"/>
  <c r="G13201" i="4" s="1"/>
  <c r="J13201" i="4"/>
  <c r="A13202" i="4"/>
  <c r="B13202" i="4"/>
  <c r="C13202" i="4" s="1" a="1"/>
  <c r="C13202" i="4" s="1"/>
  <c r="D13202" i="4"/>
  <c r="E13202" i="4" s="1" a="1"/>
  <c r="E13202" i="4" s="1"/>
  <c r="F13202" i="4"/>
  <c r="G13202" i="4" s="1" a="1"/>
  <c r="G13202" i="4" s="1"/>
  <c r="J13202" i="4"/>
  <c r="A13203" i="4"/>
  <c r="B13203" i="4"/>
  <c r="C13203" i="4" s="1" a="1"/>
  <c r="C13203" i="4" s="1"/>
  <c r="D13203" i="4"/>
  <c r="E13203" i="4" s="1" a="1"/>
  <c r="E13203" i="4" s="1"/>
  <c r="F13203" i="4"/>
  <c r="G13203" i="4" s="1" a="1"/>
  <c r="G13203" i="4" s="1"/>
  <c r="J13203" i="4"/>
  <c r="A13204" i="4"/>
  <c r="B13204" i="4"/>
  <c r="C13204" i="4" s="1" a="1"/>
  <c r="C13204" i="4" s="1"/>
  <c r="D13204" i="4"/>
  <c r="E13204" i="4" s="1" a="1"/>
  <c r="E13204" i="4" s="1"/>
  <c r="F13204" i="4"/>
  <c r="G13204" i="4" s="1" a="1"/>
  <c r="G13204" i="4" s="1"/>
  <c r="J13204" i="4"/>
  <c r="A13205" i="4"/>
  <c r="B13205" i="4"/>
  <c r="C13205" i="4" s="1" a="1"/>
  <c r="C13205" i="4" s="1"/>
  <c r="D13205" i="4"/>
  <c r="E13205" i="4" s="1" a="1"/>
  <c r="E13205" i="4" s="1"/>
  <c r="F13205" i="4"/>
  <c r="G13205" i="4" s="1" a="1"/>
  <c r="G13205" i="4" s="1"/>
  <c r="J13205" i="4"/>
  <c r="A13206" i="4"/>
  <c r="B13206" i="4"/>
  <c r="C13206" i="4" s="1" a="1"/>
  <c r="C13206" i="4" s="1"/>
  <c r="D13206" i="4"/>
  <c r="E13206" i="4" s="1" a="1"/>
  <c r="E13206" i="4" s="1"/>
  <c r="F13206" i="4"/>
  <c r="G13206" i="4" s="1" a="1"/>
  <c r="G13206" i="4" s="1"/>
  <c r="J13206" i="4"/>
  <c r="A13207" i="4"/>
  <c r="B13207" i="4"/>
  <c r="C13207" i="4" s="1" a="1"/>
  <c r="C13207" i="4" s="1"/>
  <c r="D13207" i="4"/>
  <c r="E13207" i="4" s="1" a="1"/>
  <c r="E13207" i="4" s="1"/>
  <c r="F13207" i="4"/>
  <c r="G13207" i="4" s="1" a="1"/>
  <c r="G13207" i="4" s="1"/>
  <c r="J13207" i="4"/>
  <c r="A13208" i="4"/>
  <c r="B13208" i="4"/>
  <c r="C13208" i="4" s="1" a="1"/>
  <c r="C13208" i="4" s="1"/>
  <c r="D13208" i="4"/>
  <c r="E13208" i="4" s="1" a="1"/>
  <c r="E13208" i="4" s="1"/>
  <c r="F13208" i="4"/>
  <c r="G13208" i="4" s="1" a="1"/>
  <c r="G13208" i="4" s="1"/>
  <c r="J13208" i="4"/>
  <c r="A13209" i="4"/>
  <c r="B13209" i="4"/>
  <c r="C13209" i="4" s="1" a="1"/>
  <c r="C13209" i="4" s="1"/>
  <c r="D13209" i="4"/>
  <c r="E13209" i="4" s="1" a="1"/>
  <c r="E13209" i="4" s="1"/>
  <c r="F13209" i="4"/>
  <c r="G13209" i="4" s="1" a="1"/>
  <c r="G13209" i="4" s="1"/>
  <c r="J13209" i="4"/>
  <c r="A13210" i="4"/>
  <c r="B13210" i="4"/>
  <c r="C13210" i="4" s="1" a="1"/>
  <c r="C13210" i="4" s="1"/>
  <c r="D13210" i="4"/>
  <c r="E13210" i="4" s="1" a="1"/>
  <c r="E13210" i="4" s="1"/>
  <c r="F13210" i="4"/>
  <c r="G13210" i="4" s="1" a="1"/>
  <c r="G13210" i="4" s="1"/>
  <c r="J13210" i="4"/>
  <c r="A13211" i="4"/>
  <c r="B13211" i="4"/>
  <c r="C13211" i="4" s="1" a="1"/>
  <c r="C13211" i="4" s="1"/>
  <c r="D13211" i="4"/>
  <c r="E13211" i="4" s="1" a="1"/>
  <c r="E13211" i="4" s="1"/>
  <c r="F13211" i="4"/>
  <c r="G13211" i="4" s="1" a="1"/>
  <c r="G13211" i="4" s="1"/>
  <c r="J13211" i="4"/>
  <c r="A13212" i="4"/>
  <c r="B13212" i="4"/>
  <c r="C13212" i="4" s="1" a="1"/>
  <c r="C13212" i="4" s="1"/>
  <c r="D13212" i="4"/>
  <c r="E13212" i="4" s="1" a="1"/>
  <c r="E13212" i="4" s="1"/>
  <c r="F13212" i="4"/>
  <c r="G13212" i="4" s="1" a="1"/>
  <c r="G13212" i="4" s="1"/>
  <c r="J13212" i="4"/>
  <c r="A13213" i="4"/>
  <c r="B13213" i="4"/>
  <c r="C13213" i="4" s="1" a="1"/>
  <c r="C13213" i="4" s="1"/>
  <c r="D13213" i="4"/>
  <c r="E13213" i="4" s="1" a="1"/>
  <c r="E13213" i="4" s="1"/>
  <c r="F13213" i="4"/>
  <c r="G13213" i="4" s="1" a="1"/>
  <c r="G13213" i="4" s="1"/>
  <c r="J13213" i="4"/>
  <c r="A13214" i="4"/>
  <c r="B13214" i="4"/>
  <c r="C13214" i="4" s="1" a="1"/>
  <c r="C13214" i="4" s="1"/>
  <c r="D13214" i="4"/>
  <c r="E13214" i="4" s="1" a="1"/>
  <c r="E13214" i="4" s="1"/>
  <c r="F13214" i="4"/>
  <c r="G13214" i="4" s="1" a="1"/>
  <c r="G13214" i="4" s="1"/>
  <c r="J13214" i="4"/>
  <c r="A13215" i="4"/>
  <c r="B13215" i="4"/>
  <c r="C13215" i="4" s="1" a="1"/>
  <c r="C13215" i="4" s="1"/>
  <c r="D13215" i="4"/>
  <c r="E13215" i="4" s="1" a="1"/>
  <c r="E13215" i="4" s="1"/>
  <c r="F13215" i="4"/>
  <c r="G13215" i="4" s="1" a="1"/>
  <c r="G13215" i="4" s="1"/>
  <c r="J13215" i="4"/>
  <c r="A13216" i="4"/>
  <c r="B13216" i="4"/>
  <c r="C13216" i="4" s="1" a="1"/>
  <c r="C13216" i="4" s="1"/>
  <c r="D13216" i="4"/>
  <c r="E13216" i="4" s="1" a="1"/>
  <c r="E13216" i="4" s="1"/>
  <c r="F13216" i="4"/>
  <c r="G13216" i="4" s="1" a="1"/>
  <c r="G13216" i="4" s="1"/>
  <c r="J13216" i="4"/>
  <c r="A13217" i="4"/>
  <c r="B13217" i="4"/>
  <c r="C13217" i="4" s="1" a="1"/>
  <c r="C13217" i="4" s="1"/>
  <c r="D13217" i="4"/>
  <c r="E13217" i="4" s="1" a="1"/>
  <c r="E13217" i="4" s="1"/>
  <c r="F13217" i="4"/>
  <c r="G13217" i="4" s="1" a="1"/>
  <c r="G13217" i="4" s="1"/>
  <c r="J13217" i="4"/>
  <c r="A13218" i="4"/>
  <c r="B13218" i="4"/>
  <c r="C13218" i="4" s="1" a="1"/>
  <c r="C13218" i="4" s="1"/>
  <c r="D13218" i="4"/>
  <c r="E13218" i="4" s="1" a="1"/>
  <c r="E13218" i="4" s="1"/>
  <c r="F13218" i="4"/>
  <c r="G13218" i="4" s="1" a="1"/>
  <c r="G13218" i="4" s="1"/>
  <c r="J13218" i="4"/>
  <c r="A13219" i="4"/>
  <c r="B13219" i="4"/>
  <c r="C13219" i="4" s="1" a="1"/>
  <c r="C13219" i="4" s="1"/>
  <c r="D13219" i="4"/>
  <c r="E13219" i="4" s="1" a="1"/>
  <c r="E13219" i="4" s="1"/>
  <c r="F13219" i="4"/>
  <c r="G13219" i="4" s="1" a="1"/>
  <c r="G13219" i="4" s="1"/>
  <c r="J13219" i="4"/>
  <c r="A13220" i="4"/>
  <c r="B13220" i="4"/>
  <c r="C13220" i="4" s="1" a="1"/>
  <c r="C13220" i="4" s="1"/>
  <c r="D13220" i="4"/>
  <c r="E13220" i="4" s="1" a="1"/>
  <c r="E13220" i="4" s="1"/>
  <c r="F13220" i="4"/>
  <c r="G13220" i="4" s="1" a="1"/>
  <c r="G13220" i="4" s="1"/>
  <c r="J13220" i="4"/>
  <c r="A13221" i="4"/>
  <c r="B13221" i="4"/>
  <c r="C13221" i="4" s="1" a="1"/>
  <c r="C13221" i="4" s="1"/>
  <c r="D13221" i="4"/>
  <c r="E13221" i="4" s="1" a="1"/>
  <c r="E13221" i="4" s="1"/>
  <c r="F13221" i="4"/>
  <c r="G13221" i="4" s="1" a="1"/>
  <c r="G13221" i="4" s="1"/>
  <c r="J13221" i="4"/>
  <c r="A13222" i="4"/>
  <c r="B13222" i="4"/>
  <c r="C13222" i="4" s="1" a="1"/>
  <c r="C13222" i="4" s="1"/>
  <c r="D13222" i="4"/>
  <c r="E13222" i="4" s="1" a="1"/>
  <c r="E13222" i="4" s="1"/>
  <c r="F13222" i="4"/>
  <c r="G13222" i="4" s="1" a="1"/>
  <c r="G13222" i="4" s="1"/>
  <c r="J13222" i="4"/>
  <c r="A13223" i="4"/>
  <c r="B13223" i="4"/>
  <c r="C13223" i="4" s="1" a="1"/>
  <c r="C13223" i="4" s="1"/>
  <c r="D13223" i="4"/>
  <c r="E13223" i="4" s="1" a="1"/>
  <c r="E13223" i="4" s="1"/>
  <c r="F13223" i="4"/>
  <c r="G13223" i="4" s="1" a="1"/>
  <c r="G13223" i="4" s="1"/>
  <c r="J13223" i="4"/>
  <c r="A13224" i="4"/>
  <c r="B13224" i="4"/>
  <c r="C13224" i="4" s="1" a="1"/>
  <c r="C13224" i="4" s="1"/>
  <c r="D13224" i="4"/>
  <c r="E13224" i="4" s="1" a="1"/>
  <c r="E13224" i="4" s="1"/>
  <c r="F13224" i="4"/>
  <c r="G13224" i="4" s="1" a="1"/>
  <c r="G13224" i="4" s="1"/>
  <c r="J13224" i="4"/>
  <c r="A13225" i="4"/>
  <c r="B13225" i="4"/>
  <c r="C13225" i="4" s="1" a="1"/>
  <c r="C13225" i="4" s="1"/>
  <c r="D13225" i="4"/>
  <c r="E13225" i="4" s="1" a="1"/>
  <c r="E13225" i="4" s="1"/>
  <c r="F13225" i="4"/>
  <c r="G13225" i="4" s="1" a="1"/>
  <c r="G13225" i="4" s="1"/>
  <c r="J13225" i="4"/>
  <c r="A13226" i="4"/>
  <c r="B13226" i="4"/>
  <c r="C13226" i="4" s="1" a="1"/>
  <c r="C13226" i="4" s="1"/>
  <c r="D13226" i="4"/>
  <c r="E13226" i="4" s="1" a="1"/>
  <c r="E13226" i="4" s="1"/>
  <c r="F13226" i="4"/>
  <c r="G13226" i="4" s="1" a="1"/>
  <c r="G13226" i="4" s="1"/>
  <c r="J13226" i="4"/>
  <c r="A13227" i="4"/>
  <c r="B13227" i="4"/>
  <c r="C13227" i="4" s="1" a="1"/>
  <c r="C13227" i="4" s="1"/>
  <c r="D13227" i="4"/>
  <c r="E13227" i="4" s="1" a="1"/>
  <c r="E13227" i="4" s="1"/>
  <c r="F13227" i="4"/>
  <c r="G13227" i="4" s="1" a="1"/>
  <c r="G13227" i="4" s="1"/>
  <c r="J13227" i="4"/>
  <c r="A13228" i="4"/>
  <c r="B13228" i="4"/>
  <c r="C13228" i="4" s="1" a="1"/>
  <c r="C13228" i="4" s="1"/>
  <c r="D13228" i="4"/>
  <c r="E13228" i="4" s="1" a="1"/>
  <c r="E13228" i="4" s="1"/>
  <c r="F13228" i="4"/>
  <c r="G13228" i="4" s="1" a="1"/>
  <c r="G13228" i="4" s="1"/>
  <c r="J13228" i="4"/>
  <c r="A13229" i="4"/>
  <c r="B13229" i="4"/>
  <c r="C13229" i="4" s="1" a="1"/>
  <c r="C13229" i="4" s="1"/>
  <c r="D13229" i="4"/>
  <c r="E13229" i="4" s="1" a="1"/>
  <c r="E13229" i="4" s="1"/>
  <c r="F13229" i="4"/>
  <c r="G13229" i="4" s="1" a="1"/>
  <c r="G13229" i="4" s="1"/>
  <c r="J13229" i="4"/>
  <c r="A13230" i="4"/>
  <c r="B13230" i="4"/>
  <c r="C13230" i="4" s="1" a="1"/>
  <c r="C13230" i="4" s="1"/>
  <c r="D13230" i="4"/>
  <c r="E13230" i="4" s="1" a="1"/>
  <c r="E13230" i="4" s="1"/>
  <c r="F13230" i="4"/>
  <c r="G13230" i="4" s="1" a="1"/>
  <c r="G13230" i="4" s="1"/>
  <c r="J13230" i="4"/>
  <c r="A13231" i="4"/>
  <c r="B13231" i="4"/>
  <c r="C13231" i="4" s="1" a="1"/>
  <c r="C13231" i="4" s="1"/>
  <c r="D13231" i="4"/>
  <c r="E13231" i="4" s="1" a="1"/>
  <c r="E13231" i="4" s="1"/>
  <c r="F13231" i="4"/>
  <c r="G13231" i="4" s="1" a="1"/>
  <c r="G13231" i="4" s="1"/>
  <c r="J13231" i="4"/>
  <c r="A13232" i="4"/>
  <c r="B13232" i="4"/>
  <c r="C13232" i="4" s="1" a="1"/>
  <c r="C13232" i="4" s="1"/>
  <c r="D13232" i="4"/>
  <c r="E13232" i="4" s="1" a="1"/>
  <c r="E13232" i="4" s="1"/>
  <c r="F13232" i="4"/>
  <c r="G13232" i="4" s="1" a="1"/>
  <c r="G13232" i="4" s="1"/>
  <c r="J13232" i="4"/>
  <c r="A13233" i="4"/>
  <c r="B13233" i="4"/>
  <c r="C13233" i="4" s="1" a="1"/>
  <c r="C13233" i="4" s="1"/>
  <c r="D13233" i="4"/>
  <c r="E13233" i="4" s="1" a="1"/>
  <c r="E13233" i="4" s="1"/>
  <c r="F13233" i="4"/>
  <c r="G13233" i="4" s="1" a="1"/>
  <c r="G13233" i="4" s="1"/>
  <c r="J13233" i="4"/>
  <c r="A13234" i="4"/>
  <c r="B13234" i="4"/>
  <c r="C13234" i="4" s="1" a="1"/>
  <c r="C13234" i="4" s="1"/>
  <c r="D13234" i="4"/>
  <c r="E13234" i="4" s="1" a="1"/>
  <c r="E13234" i="4" s="1"/>
  <c r="F13234" i="4"/>
  <c r="G13234" i="4" s="1" a="1"/>
  <c r="G13234" i="4" s="1"/>
  <c r="J13234" i="4"/>
  <c r="F3" i="4"/>
  <c r="G3" i="4" s="1" a="1"/>
  <c r="G3" i="4" s="1"/>
  <c r="J3" i="4"/>
  <c r="F4" i="4"/>
  <c r="G4" i="4" s="1" a="1"/>
  <c r="G4" i="4" s="1"/>
  <c r="J4" i="4"/>
  <c r="F5" i="4"/>
  <c r="G5" i="4" s="1" a="1"/>
  <c r="G5" i="4" s="1"/>
  <c r="J5" i="4"/>
  <c r="F6" i="4"/>
  <c r="G6" i="4" s="1" a="1"/>
  <c r="G6" i="4" s="1"/>
  <c r="J6" i="4"/>
  <c r="F7" i="4"/>
  <c r="G7" i="4" s="1" a="1"/>
  <c r="G7" i="4" s="1"/>
  <c r="J7" i="4"/>
  <c r="F8" i="4"/>
  <c r="G8" i="4" s="1" a="1"/>
  <c r="G8" i="4" s="1"/>
  <c r="J8" i="4"/>
  <c r="F9" i="4"/>
  <c r="G9" i="4" s="1" a="1"/>
  <c r="G9" i="4" s="1"/>
  <c r="J9" i="4"/>
  <c r="F10" i="4"/>
  <c r="G10" i="4" s="1" a="1"/>
  <c r="G10" i="4" s="1"/>
  <c r="J10" i="4"/>
  <c r="F11" i="4"/>
  <c r="G11" i="4" s="1" a="1"/>
  <c r="G11" i="4" s="1"/>
  <c r="J11" i="4"/>
  <c r="F12" i="4"/>
  <c r="G12" i="4" s="1" a="1"/>
  <c r="G12" i="4" s="1"/>
  <c r="J12" i="4"/>
  <c r="F13" i="4"/>
  <c r="G13" i="4" s="1" a="1"/>
  <c r="G13" i="4" s="1"/>
  <c r="J13" i="4"/>
  <c r="F14" i="4"/>
  <c r="G14" i="4" s="1" a="1"/>
  <c r="G14" i="4" s="1"/>
  <c r="J14" i="4"/>
  <c r="F15" i="4"/>
  <c r="G15" i="4" s="1" a="1"/>
  <c r="G15" i="4" s="1"/>
  <c r="J15" i="4"/>
  <c r="F16" i="4"/>
  <c r="G16" i="4" s="1" a="1"/>
  <c r="G16" i="4" s="1"/>
  <c r="J16" i="4"/>
  <c r="F17" i="4"/>
  <c r="G17" i="4" s="1" a="1"/>
  <c r="G17" i="4" s="1"/>
  <c r="J17" i="4"/>
  <c r="F18" i="4"/>
  <c r="G18" i="4" s="1" a="1"/>
  <c r="G18" i="4" s="1"/>
  <c r="J18" i="4"/>
  <c r="F19" i="4"/>
  <c r="G19" i="4" s="1" a="1"/>
  <c r="G19" i="4" s="1"/>
  <c r="J19" i="4"/>
  <c r="F20" i="4"/>
  <c r="G20" i="4" s="1" a="1"/>
  <c r="G20" i="4" s="1"/>
  <c r="J20" i="4"/>
  <c r="F21" i="4"/>
  <c r="G21" i="4" s="1" a="1"/>
  <c r="G21" i="4" s="1"/>
  <c r="J21" i="4"/>
  <c r="F22" i="4"/>
  <c r="G22" i="4" s="1" a="1"/>
  <c r="G22" i="4" s="1"/>
  <c r="J22" i="4"/>
  <c r="F23" i="4"/>
  <c r="G23" i="4" s="1" a="1"/>
  <c r="G23" i="4" s="1"/>
  <c r="J23" i="4"/>
  <c r="F24" i="4"/>
  <c r="G24" i="4" s="1" a="1"/>
  <c r="G24" i="4" s="1"/>
  <c r="J24" i="4"/>
  <c r="F25" i="4"/>
  <c r="G25" i="4" s="1" a="1"/>
  <c r="G25" i="4" s="1"/>
  <c r="J25" i="4"/>
  <c r="F26" i="4"/>
  <c r="G26" i="4" s="1" a="1"/>
  <c r="G26" i="4" s="1"/>
  <c r="J26" i="4"/>
  <c r="F27" i="4"/>
  <c r="G27" i="4" s="1" a="1"/>
  <c r="G27" i="4" s="1"/>
  <c r="J27" i="4"/>
  <c r="F28" i="4"/>
  <c r="G28" i="4" s="1" a="1"/>
  <c r="G28" i="4" s="1"/>
  <c r="J28" i="4"/>
  <c r="F29" i="4"/>
  <c r="G29" i="4" s="1" a="1"/>
  <c r="G29" i="4" s="1"/>
  <c r="J29" i="4"/>
  <c r="F30" i="4"/>
  <c r="G30" i="4" s="1" a="1"/>
  <c r="G30" i="4" s="1"/>
  <c r="J30" i="4"/>
  <c r="F31" i="4"/>
  <c r="G31" i="4" s="1" a="1"/>
  <c r="G31" i="4" s="1"/>
  <c r="J31" i="4"/>
  <c r="F32" i="4"/>
  <c r="G32" i="4" s="1" a="1"/>
  <c r="G32" i="4" s="1"/>
  <c r="J32" i="4"/>
  <c r="F33" i="4"/>
  <c r="G33" i="4" s="1" a="1"/>
  <c r="G33" i="4" s="1"/>
  <c r="J33" i="4"/>
  <c r="F34" i="4"/>
  <c r="G34" i="4" s="1" a="1"/>
  <c r="G34" i="4" s="1"/>
  <c r="J34" i="4"/>
  <c r="F35" i="4"/>
  <c r="G35" i="4" s="1" a="1"/>
  <c r="G35" i="4" s="1"/>
  <c r="J35" i="4"/>
  <c r="F36" i="4"/>
  <c r="G36" i="4" s="1" a="1"/>
  <c r="G36" i="4" s="1"/>
  <c r="J36" i="4"/>
  <c r="F37" i="4"/>
  <c r="G37" i="4" s="1" a="1"/>
  <c r="G37" i="4" s="1"/>
  <c r="J37" i="4"/>
  <c r="F38" i="4"/>
  <c r="G38" i="4" s="1" a="1"/>
  <c r="G38" i="4" s="1"/>
  <c r="J38" i="4"/>
  <c r="F39" i="4"/>
  <c r="G39" i="4" s="1" a="1"/>
  <c r="G39" i="4" s="1"/>
  <c r="J39" i="4"/>
  <c r="F40" i="4"/>
  <c r="G40" i="4" s="1" a="1"/>
  <c r="G40" i="4" s="1"/>
  <c r="J40" i="4"/>
  <c r="F41" i="4"/>
  <c r="G41" i="4" s="1" a="1"/>
  <c r="G41" i="4" s="1"/>
  <c r="J41" i="4"/>
  <c r="F42" i="4"/>
  <c r="G42" i="4" s="1" a="1"/>
  <c r="G42" i="4" s="1"/>
  <c r="J42" i="4"/>
  <c r="F43" i="4"/>
  <c r="G43" i="4" s="1" a="1"/>
  <c r="G43" i="4" s="1"/>
  <c r="J43" i="4"/>
  <c r="F44" i="4"/>
  <c r="G44" i="4" s="1" a="1"/>
  <c r="G44" i="4" s="1"/>
  <c r="J44" i="4"/>
  <c r="F45" i="4"/>
  <c r="G45" i="4" s="1" a="1"/>
  <c r="G45" i="4" s="1"/>
  <c r="J45" i="4"/>
  <c r="F46" i="4"/>
  <c r="G46" i="4" s="1" a="1"/>
  <c r="G46" i="4" s="1"/>
  <c r="J46" i="4"/>
  <c r="F47" i="4"/>
  <c r="G47" i="4" s="1" a="1"/>
  <c r="G47" i="4" s="1"/>
  <c r="J47" i="4"/>
  <c r="F48" i="4"/>
  <c r="G48" i="4" s="1" a="1"/>
  <c r="G48" i="4" s="1"/>
  <c r="J48" i="4"/>
  <c r="F49" i="4"/>
  <c r="G49" i="4" s="1" a="1"/>
  <c r="G49" i="4" s="1"/>
  <c r="J49" i="4"/>
  <c r="F50" i="4"/>
  <c r="G50" i="4" s="1" a="1"/>
  <c r="G50" i="4" s="1"/>
  <c r="J50" i="4"/>
  <c r="F51" i="4"/>
  <c r="G51" i="4" s="1" a="1"/>
  <c r="G51" i="4" s="1"/>
  <c r="J51" i="4"/>
  <c r="F52" i="4"/>
  <c r="G52" i="4" s="1" a="1"/>
  <c r="G52" i="4" s="1"/>
  <c r="J52" i="4"/>
  <c r="F53" i="4"/>
  <c r="G53" i="4" s="1" a="1"/>
  <c r="G53" i="4" s="1"/>
  <c r="J53" i="4"/>
  <c r="F54" i="4"/>
  <c r="G54" i="4" s="1" a="1"/>
  <c r="G54" i="4" s="1"/>
  <c r="J54" i="4"/>
  <c r="F55" i="4"/>
  <c r="G55" i="4" s="1" a="1"/>
  <c r="G55" i="4" s="1"/>
  <c r="J55" i="4"/>
  <c r="F56" i="4"/>
  <c r="G56" i="4" s="1" a="1"/>
  <c r="G56" i="4" s="1"/>
  <c r="J56" i="4"/>
  <c r="F57" i="4"/>
  <c r="G57" i="4" s="1" a="1"/>
  <c r="G57" i="4" s="1"/>
  <c r="J57" i="4"/>
  <c r="F58" i="4"/>
  <c r="G58" i="4" s="1" a="1"/>
  <c r="G58" i="4" s="1"/>
  <c r="J58" i="4"/>
  <c r="F59" i="4"/>
  <c r="G59" i="4" s="1" a="1"/>
  <c r="G59" i="4" s="1"/>
  <c r="J59" i="4"/>
  <c r="F60" i="4"/>
  <c r="G60" i="4" s="1" a="1"/>
  <c r="G60" i="4" s="1"/>
  <c r="J60" i="4"/>
  <c r="F61" i="4"/>
  <c r="G61" i="4" s="1" a="1"/>
  <c r="G61" i="4" s="1"/>
  <c r="J61" i="4"/>
  <c r="F62" i="4"/>
  <c r="G62" i="4" s="1" a="1"/>
  <c r="G62" i="4" s="1"/>
  <c r="J62" i="4"/>
  <c r="F63" i="4"/>
  <c r="G63" i="4" s="1" a="1"/>
  <c r="G63" i="4" s="1"/>
  <c r="J63" i="4"/>
  <c r="F64" i="4"/>
  <c r="G64" i="4" s="1" a="1"/>
  <c r="G64" i="4" s="1"/>
  <c r="J64" i="4"/>
  <c r="F65" i="4"/>
  <c r="G65" i="4" s="1" a="1"/>
  <c r="G65" i="4" s="1"/>
  <c r="J65" i="4"/>
  <c r="F66" i="4"/>
  <c r="G66" i="4" s="1" a="1"/>
  <c r="G66" i="4" s="1"/>
  <c r="J66" i="4"/>
  <c r="F67" i="4"/>
  <c r="G67" i="4" s="1" a="1"/>
  <c r="G67" i="4" s="1"/>
  <c r="J67" i="4"/>
  <c r="F68" i="4"/>
  <c r="G68" i="4" s="1" a="1"/>
  <c r="G68" i="4" s="1"/>
  <c r="J68" i="4"/>
  <c r="F69" i="4"/>
  <c r="G69" i="4" s="1" a="1"/>
  <c r="G69" i="4" s="1"/>
  <c r="J69" i="4"/>
  <c r="F70" i="4"/>
  <c r="G70" i="4" s="1" a="1"/>
  <c r="G70" i="4" s="1"/>
  <c r="J70" i="4"/>
  <c r="F71" i="4"/>
  <c r="G71" i="4" s="1" a="1"/>
  <c r="G71" i="4" s="1"/>
  <c r="J71" i="4"/>
  <c r="F72" i="4"/>
  <c r="G72" i="4" s="1" a="1"/>
  <c r="G72" i="4" s="1"/>
  <c r="J72" i="4"/>
  <c r="F73" i="4"/>
  <c r="G73" i="4" s="1" a="1"/>
  <c r="G73" i="4" s="1"/>
  <c r="J73" i="4"/>
  <c r="F74" i="4"/>
  <c r="G74" i="4" s="1" a="1"/>
  <c r="G74" i="4" s="1"/>
  <c r="J74" i="4"/>
  <c r="F75" i="4"/>
  <c r="G75" i="4" s="1" a="1"/>
  <c r="G75" i="4" s="1"/>
  <c r="J75" i="4"/>
  <c r="F76" i="4"/>
  <c r="G76" i="4" s="1" a="1"/>
  <c r="G76" i="4" s="1"/>
  <c r="J76" i="4"/>
  <c r="F77" i="4"/>
  <c r="G77" i="4" s="1" a="1"/>
  <c r="G77" i="4" s="1"/>
  <c r="J77" i="4"/>
  <c r="F78" i="4"/>
  <c r="G78" i="4" s="1" a="1"/>
  <c r="G78" i="4" s="1"/>
  <c r="J78" i="4"/>
  <c r="F79" i="4"/>
  <c r="G79" i="4" s="1" a="1"/>
  <c r="G79" i="4" s="1"/>
  <c r="J79" i="4"/>
  <c r="F80" i="4"/>
  <c r="G80" i="4" s="1" a="1"/>
  <c r="G80" i="4" s="1"/>
  <c r="J80" i="4"/>
  <c r="F81" i="4"/>
  <c r="G81" i="4" s="1" a="1"/>
  <c r="G81" i="4" s="1"/>
  <c r="J81" i="4"/>
  <c r="F82" i="4"/>
  <c r="G82" i="4" s="1" a="1"/>
  <c r="G82" i="4" s="1"/>
  <c r="J82" i="4"/>
  <c r="F83" i="4"/>
  <c r="G83" i="4" s="1" a="1"/>
  <c r="G83" i="4" s="1"/>
  <c r="J83" i="4"/>
  <c r="F84" i="4"/>
  <c r="G84" i="4" s="1" a="1"/>
  <c r="G84" i="4" s="1"/>
  <c r="J84" i="4"/>
  <c r="F85" i="4"/>
  <c r="G85" i="4" s="1" a="1"/>
  <c r="G85" i="4" s="1"/>
  <c r="J85" i="4"/>
  <c r="F86" i="4"/>
  <c r="G86" i="4" s="1" a="1"/>
  <c r="G86" i="4" s="1"/>
  <c r="J86" i="4"/>
  <c r="F87" i="4"/>
  <c r="G87" i="4" s="1" a="1"/>
  <c r="G87" i="4" s="1"/>
  <c r="J87" i="4"/>
  <c r="F88" i="4"/>
  <c r="G88" i="4" s="1" a="1"/>
  <c r="G88" i="4" s="1"/>
  <c r="J88" i="4"/>
  <c r="F89" i="4"/>
  <c r="G89" i="4" s="1" a="1"/>
  <c r="G89" i="4" s="1"/>
  <c r="J89" i="4"/>
  <c r="F90" i="4"/>
  <c r="G90" i="4" s="1" a="1"/>
  <c r="G90" i="4" s="1"/>
  <c r="J90" i="4"/>
  <c r="F91" i="4"/>
  <c r="G91" i="4" s="1" a="1"/>
  <c r="G91" i="4" s="1"/>
  <c r="J91" i="4"/>
  <c r="F92" i="4"/>
  <c r="G92" i="4" s="1" a="1"/>
  <c r="G92" i="4" s="1"/>
  <c r="J92" i="4"/>
  <c r="F93" i="4"/>
  <c r="G93" i="4" s="1" a="1"/>
  <c r="G93" i="4" s="1"/>
  <c r="J93" i="4"/>
  <c r="F94" i="4"/>
  <c r="G94" i="4" s="1" a="1"/>
  <c r="G94" i="4" s="1"/>
  <c r="J94" i="4"/>
  <c r="F95" i="4"/>
  <c r="G95" i="4" s="1" a="1"/>
  <c r="G95" i="4" s="1"/>
  <c r="J95" i="4"/>
  <c r="F96" i="4"/>
  <c r="G96" i="4" s="1" a="1"/>
  <c r="G96" i="4" s="1"/>
  <c r="J96" i="4"/>
  <c r="F97" i="4"/>
  <c r="G97" i="4" s="1" a="1"/>
  <c r="G97" i="4" s="1"/>
  <c r="J97" i="4"/>
  <c r="F98" i="4"/>
  <c r="G98" i="4" s="1" a="1"/>
  <c r="G98" i="4" s="1"/>
  <c r="J98" i="4"/>
  <c r="F99" i="4"/>
  <c r="G99" i="4" s="1" a="1"/>
  <c r="G99" i="4" s="1"/>
  <c r="J99" i="4"/>
  <c r="F100" i="4"/>
  <c r="G100" i="4" s="1" a="1"/>
  <c r="G100" i="4" s="1"/>
  <c r="J100" i="4"/>
  <c r="F101" i="4"/>
  <c r="G101" i="4" s="1" a="1"/>
  <c r="G101" i="4" s="1"/>
  <c r="J101" i="4"/>
  <c r="F102" i="4"/>
  <c r="G102" i="4" s="1" a="1"/>
  <c r="G102" i="4" s="1"/>
  <c r="J102" i="4"/>
  <c r="F103" i="4"/>
  <c r="G103" i="4" s="1" a="1"/>
  <c r="G103" i="4" s="1"/>
  <c r="J103" i="4"/>
  <c r="F104" i="4"/>
  <c r="G104" i="4" s="1" a="1"/>
  <c r="G104" i="4" s="1"/>
  <c r="J104" i="4"/>
  <c r="F105" i="4"/>
  <c r="G105" i="4" s="1" a="1"/>
  <c r="G105" i="4" s="1"/>
  <c r="J105" i="4"/>
  <c r="F106" i="4"/>
  <c r="G106" i="4" s="1" a="1"/>
  <c r="G106" i="4" s="1"/>
  <c r="J106" i="4"/>
  <c r="F107" i="4"/>
  <c r="G107" i="4" s="1" a="1"/>
  <c r="G107" i="4" s="1"/>
  <c r="J107" i="4"/>
  <c r="F108" i="4"/>
  <c r="G108" i="4" s="1" a="1"/>
  <c r="G108" i="4" s="1"/>
  <c r="J108" i="4"/>
  <c r="F109" i="4"/>
  <c r="G109" i="4" s="1" a="1"/>
  <c r="G109" i="4" s="1"/>
  <c r="J109" i="4"/>
  <c r="F110" i="4"/>
  <c r="G110" i="4" s="1" a="1"/>
  <c r="G110" i="4" s="1"/>
  <c r="J110" i="4"/>
  <c r="F111" i="4"/>
  <c r="G111" i="4" s="1" a="1"/>
  <c r="G111" i="4" s="1"/>
  <c r="J111" i="4"/>
  <c r="F112" i="4"/>
  <c r="G112" i="4" s="1" a="1"/>
  <c r="G112" i="4" s="1"/>
  <c r="J112" i="4"/>
  <c r="F113" i="4"/>
  <c r="G113" i="4" s="1" a="1"/>
  <c r="G113" i="4" s="1"/>
  <c r="J113" i="4"/>
  <c r="F114" i="4"/>
  <c r="G114" i="4" s="1" a="1"/>
  <c r="G114" i="4" s="1"/>
  <c r="J114" i="4"/>
  <c r="F115" i="4"/>
  <c r="G115" i="4" s="1" a="1"/>
  <c r="G115" i="4" s="1"/>
  <c r="J115" i="4"/>
  <c r="F116" i="4"/>
  <c r="G116" i="4" s="1" a="1"/>
  <c r="G116" i="4" s="1"/>
  <c r="J116" i="4"/>
  <c r="F117" i="4"/>
  <c r="G117" i="4" s="1" a="1"/>
  <c r="G117" i="4" s="1"/>
  <c r="J117" i="4"/>
  <c r="F118" i="4"/>
  <c r="G118" i="4" s="1" a="1"/>
  <c r="G118" i="4" s="1"/>
  <c r="J118" i="4"/>
  <c r="F119" i="4"/>
  <c r="G119" i="4" s="1" a="1"/>
  <c r="G119" i="4" s="1"/>
  <c r="J119" i="4"/>
  <c r="F120" i="4"/>
  <c r="G120" i="4" s="1" a="1"/>
  <c r="G120" i="4" s="1"/>
  <c r="J120" i="4"/>
  <c r="F121" i="4"/>
  <c r="G121" i="4" s="1" a="1"/>
  <c r="G121" i="4" s="1"/>
  <c r="J121" i="4"/>
  <c r="F122" i="4"/>
  <c r="G122" i="4" s="1" a="1"/>
  <c r="G122" i="4" s="1"/>
  <c r="J122" i="4"/>
  <c r="F123" i="4"/>
  <c r="G123" i="4" s="1" a="1"/>
  <c r="G123" i="4" s="1"/>
  <c r="J123" i="4"/>
  <c r="F124" i="4"/>
  <c r="G124" i="4" s="1" a="1"/>
  <c r="G124" i="4" s="1"/>
  <c r="J124" i="4"/>
  <c r="F125" i="4"/>
  <c r="G125" i="4" s="1" a="1"/>
  <c r="G125" i="4" s="1"/>
  <c r="J125" i="4"/>
  <c r="F126" i="4"/>
  <c r="G126" i="4" s="1" a="1"/>
  <c r="G126" i="4" s="1"/>
  <c r="J126" i="4"/>
  <c r="F127" i="4"/>
  <c r="G127" i="4" s="1" a="1"/>
  <c r="G127" i="4" s="1"/>
  <c r="J127" i="4"/>
  <c r="F128" i="4"/>
  <c r="G128" i="4" s="1" a="1"/>
  <c r="G128" i="4" s="1"/>
  <c r="J128" i="4"/>
  <c r="F129" i="4"/>
  <c r="G129" i="4" s="1" a="1"/>
  <c r="G129" i="4" s="1"/>
  <c r="J129" i="4"/>
  <c r="F130" i="4"/>
  <c r="G130" i="4" s="1" a="1"/>
  <c r="G130" i="4" s="1"/>
  <c r="J130" i="4"/>
  <c r="F131" i="4"/>
  <c r="G131" i="4" s="1" a="1"/>
  <c r="G131" i="4" s="1"/>
  <c r="J131" i="4"/>
  <c r="F132" i="4"/>
  <c r="G132" i="4" s="1" a="1"/>
  <c r="G132" i="4" s="1"/>
  <c r="J132" i="4"/>
  <c r="F133" i="4"/>
  <c r="G133" i="4" s="1" a="1"/>
  <c r="G133" i="4" s="1"/>
  <c r="J133" i="4"/>
  <c r="F134" i="4"/>
  <c r="G134" i="4" s="1" a="1"/>
  <c r="G134" i="4" s="1"/>
  <c r="J134" i="4"/>
  <c r="F135" i="4"/>
  <c r="G135" i="4" s="1" a="1"/>
  <c r="G135" i="4" s="1"/>
  <c r="J135" i="4"/>
  <c r="F136" i="4"/>
  <c r="G136" i="4" s="1" a="1"/>
  <c r="G136" i="4" s="1"/>
  <c r="J136" i="4"/>
  <c r="F137" i="4"/>
  <c r="G137" i="4" s="1" a="1"/>
  <c r="G137" i="4" s="1"/>
  <c r="J137" i="4"/>
  <c r="F138" i="4"/>
  <c r="G138" i="4" s="1" a="1"/>
  <c r="G138" i="4" s="1"/>
  <c r="J138" i="4"/>
  <c r="F139" i="4"/>
  <c r="G139" i="4" s="1" a="1"/>
  <c r="G139" i="4" s="1"/>
  <c r="J139" i="4"/>
  <c r="F140" i="4"/>
  <c r="G140" i="4" s="1" a="1"/>
  <c r="G140" i="4" s="1"/>
  <c r="J140" i="4"/>
  <c r="F141" i="4"/>
  <c r="G141" i="4" s="1" a="1"/>
  <c r="G141" i="4" s="1"/>
  <c r="J141" i="4"/>
  <c r="F142" i="4"/>
  <c r="G142" i="4" s="1" a="1"/>
  <c r="G142" i="4" s="1"/>
  <c r="J142" i="4"/>
  <c r="F143" i="4"/>
  <c r="G143" i="4" s="1" a="1"/>
  <c r="G143" i="4" s="1"/>
  <c r="J143" i="4"/>
  <c r="F144" i="4"/>
  <c r="G144" i="4" s="1" a="1"/>
  <c r="G144" i="4" s="1"/>
  <c r="J144" i="4"/>
  <c r="F145" i="4"/>
  <c r="G145" i="4" s="1" a="1"/>
  <c r="G145" i="4" s="1"/>
  <c r="J145" i="4"/>
  <c r="F146" i="4"/>
  <c r="G146" i="4" s="1" a="1"/>
  <c r="G146" i="4" s="1"/>
  <c r="J146" i="4"/>
  <c r="F147" i="4"/>
  <c r="G147" i="4" s="1" a="1"/>
  <c r="G147" i="4" s="1"/>
  <c r="J147" i="4"/>
  <c r="F148" i="4"/>
  <c r="G148" i="4" s="1" a="1"/>
  <c r="G148" i="4" s="1"/>
  <c r="J148" i="4"/>
  <c r="F149" i="4"/>
  <c r="G149" i="4" s="1" a="1"/>
  <c r="G149" i="4" s="1"/>
  <c r="J149" i="4"/>
  <c r="F150" i="4"/>
  <c r="G150" i="4" s="1" a="1"/>
  <c r="G150" i="4" s="1"/>
  <c r="J150" i="4"/>
  <c r="F151" i="4"/>
  <c r="G151" i="4" s="1" a="1"/>
  <c r="G151" i="4" s="1"/>
  <c r="J151" i="4"/>
  <c r="F152" i="4"/>
  <c r="G152" i="4" s="1" a="1"/>
  <c r="G152" i="4" s="1"/>
  <c r="J152" i="4"/>
  <c r="F153" i="4"/>
  <c r="G153" i="4" s="1" a="1"/>
  <c r="G153" i="4" s="1"/>
  <c r="J153" i="4"/>
  <c r="F154" i="4"/>
  <c r="G154" i="4" s="1" a="1"/>
  <c r="G154" i="4" s="1"/>
  <c r="J154" i="4"/>
  <c r="F155" i="4"/>
  <c r="G155" i="4" s="1" a="1"/>
  <c r="G155" i="4" s="1"/>
  <c r="J155" i="4"/>
  <c r="F156" i="4"/>
  <c r="G156" i="4" s="1" a="1"/>
  <c r="G156" i="4" s="1"/>
  <c r="J156" i="4"/>
  <c r="F157" i="4"/>
  <c r="G157" i="4" s="1" a="1"/>
  <c r="G157" i="4" s="1"/>
  <c r="J157" i="4"/>
  <c r="F158" i="4"/>
  <c r="G158" i="4" s="1" a="1"/>
  <c r="G158" i="4" s="1"/>
  <c r="J158" i="4"/>
  <c r="F159" i="4"/>
  <c r="G159" i="4" s="1" a="1"/>
  <c r="G159" i="4" s="1"/>
  <c r="J159" i="4"/>
  <c r="F160" i="4"/>
  <c r="G160" i="4" s="1" a="1"/>
  <c r="G160" i="4" s="1"/>
  <c r="J160" i="4"/>
  <c r="F161" i="4"/>
  <c r="G161" i="4" s="1" a="1"/>
  <c r="G161" i="4" s="1"/>
  <c r="J161" i="4"/>
  <c r="F162" i="4"/>
  <c r="G162" i="4" s="1" a="1"/>
  <c r="G162" i="4" s="1"/>
  <c r="J162" i="4"/>
  <c r="F163" i="4"/>
  <c r="G163" i="4" s="1" a="1"/>
  <c r="G163" i="4" s="1"/>
  <c r="J163" i="4"/>
  <c r="F164" i="4"/>
  <c r="G164" i="4" s="1" a="1"/>
  <c r="G164" i="4" s="1"/>
  <c r="J164" i="4"/>
  <c r="F165" i="4"/>
  <c r="G165" i="4" s="1" a="1"/>
  <c r="G165" i="4" s="1"/>
  <c r="J165" i="4"/>
  <c r="F166" i="4"/>
  <c r="G166" i="4" s="1" a="1"/>
  <c r="G166" i="4" s="1"/>
  <c r="J166" i="4"/>
  <c r="F167" i="4"/>
  <c r="G167" i="4" s="1" a="1"/>
  <c r="G167" i="4" s="1"/>
  <c r="J167" i="4"/>
  <c r="F168" i="4"/>
  <c r="G168" i="4" s="1" a="1"/>
  <c r="G168" i="4" s="1"/>
  <c r="J168" i="4"/>
  <c r="F169" i="4"/>
  <c r="G169" i="4" s="1" a="1"/>
  <c r="G169" i="4" s="1"/>
  <c r="J169" i="4"/>
  <c r="F170" i="4"/>
  <c r="G170" i="4" s="1" a="1"/>
  <c r="G170" i="4" s="1"/>
  <c r="J170" i="4"/>
  <c r="F171" i="4"/>
  <c r="G171" i="4" s="1" a="1"/>
  <c r="G171" i="4" s="1"/>
  <c r="J171" i="4"/>
  <c r="F172" i="4"/>
  <c r="G172" i="4" s="1" a="1"/>
  <c r="G172" i="4" s="1"/>
  <c r="J172" i="4"/>
  <c r="F173" i="4"/>
  <c r="G173" i="4" s="1" a="1"/>
  <c r="G173" i="4" s="1"/>
  <c r="J173" i="4"/>
  <c r="F174" i="4"/>
  <c r="G174" i="4" s="1" a="1"/>
  <c r="G174" i="4" s="1"/>
  <c r="J174" i="4"/>
  <c r="F175" i="4"/>
  <c r="G175" i="4" s="1" a="1"/>
  <c r="G175" i="4" s="1"/>
  <c r="J175" i="4"/>
  <c r="F176" i="4"/>
  <c r="G176" i="4" s="1" a="1"/>
  <c r="G176" i="4" s="1"/>
  <c r="J176" i="4"/>
  <c r="F177" i="4"/>
  <c r="G177" i="4" s="1" a="1"/>
  <c r="G177" i="4" s="1"/>
  <c r="J177" i="4"/>
  <c r="F178" i="4"/>
  <c r="G178" i="4" s="1" a="1"/>
  <c r="G178" i="4" s="1"/>
  <c r="J178" i="4"/>
  <c r="F179" i="4"/>
  <c r="G179" i="4" s="1" a="1"/>
  <c r="G179" i="4" s="1"/>
  <c r="J179" i="4"/>
  <c r="F180" i="4"/>
  <c r="G180" i="4" s="1" a="1"/>
  <c r="G180" i="4" s="1"/>
  <c r="J180" i="4"/>
  <c r="F181" i="4"/>
  <c r="G181" i="4" s="1" a="1"/>
  <c r="G181" i="4" s="1"/>
  <c r="J181" i="4"/>
  <c r="F182" i="4"/>
  <c r="G182" i="4" s="1" a="1"/>
  <c r="G182" i="4" s="1"/>
  <c r="J182" i="4"/>
  <c r="F183" i="4"/>
  <c r="G183" i="4" s="1" a="1"/>
  <c r="G183" i="4" s="1"/>
  <c r="J183" i="4"/>
  <c r="F184" i="4"/>
  <c r="G184" i="4" s="1" a="1"/>
  <c r="G184" i="4" s="1"/>
  <c r="J184" i="4"/>
  <c r="F185" i="4"/>
  <c r="G185" i="4" s="1" a="1"/>
  <c r="G185" i="4" s="1"/>
  <c r="J185" i="4"/>
  <c r="F186" i="4"/>
  <c r="G186" i="4" s="1" a="1"/>
  <c r="G186" i="4" s="1"/>
  <c r="J186" i="4"/>
  <c r="F187" i="4"/>
  <c r="G187" i="4" s="1" a="1"/>
  <c r="G187" i="4" s="1"/>
  <c r="J187" i="4"/>
  <c r="F188" i="4"/>
  <c r="G188" i="4" s="1" a="1"/>
  <c r="G188" i="4" s="1"/>
  <c r="J188" i="4"/>
  <c r="F189" i="4"/>
  <c r="G189" i="4" s="1" a="1"/>
  <c r="G189" i="4" s="1"/>
  <c r="J189" i="4"/>
  <c r="F190" i="4"/>
  <c r="G190" i="4" s="1" a="1"/>
  <c r="G190" i="4" s="1"/>
  <c r="J190" i="4"/>
  <c r="F191" i="4"/>
  <c r="G191" i="4" s="1" a="1"/>
  <c r="G191" i="4" s="1"/>
  <c r="J191" i="4"/>
  <c r="F192" i="4"/>
  <c r="G192" i="4" s="1" a="1"/>
  <c r="G192" i="4" s="1"/>
  <c r="J192" i="4"/>
  <c r="F193" i="4"/>
  <c r="G193" i="4" s="1" a="1"/>
  <c r="G193" i="4" s="1"/>
  <c r="J193" i="4"/>
  <c r="F194" i="4"/>
  <c r="G194" i="4" s="1" a="1"/>
  <c r="G194" i="4" s="1"/>
  <c r="J194" i="4"/>
  <c r="F195" i="4"/>
  <c r="G195" i="4" s="1" a="1"/>
  <c r="G195" i="4" s="1"/>
  <c r="J195" i="4"/>
  <c r="F196" i="4"/>
  <c r="G196" i="4" s="1" a="1"/>
  <c r="G196" i="4" s="1"/>
  <c r="J196" i="4"/>
  <c r="F197" i="4"/>
  <c r="G197" i="4" s="1" a="1"/>
  <c r="G197" i="4" s="1"/>
  <c r="J197" i="4"/>
  <c r="F198" i="4"/>
  <c r="G198" i="4" s="1" a="1"/>
  <c r="G198" i="4" s="1"/>
  <c r="J198" i="4"/>
  <c r="F199" i="4"/>
  <c r="G199" i="4" s="1" a="1"/>
  <c r="G199" i="4" s="1"/>
  <c r="J199" i="4"/>
  <c r="F200" i="4"/>
  <c r="G200" i="4" s="1" a="1"/>
  <c r="G200" i="4" s="1"/>
  <c r="J200" i="4"/>
  <c r="F201" i="4"/>
  <c r="G201" i="4" s="1" a="1"/>
  <c r="G201" i="4" s="1"/>
  <c r="J201" i="4"/>
  <c r="F202" i="4"/>
  <c r="G202" i="4" s="1" a="1"/>
  <c r="G202" i="4" s="1"/>
  <c r="J202" i="4"/>
  <c r="F203" i="4"/>
  <c r="G203" i="4" s="1" a="1"/>
  <c r="G203" i="4" s="1"/>
  <c r="J203" i="4"/>
  <c r="F204" i="4"/>
  <c r="G204" i="4" s="1" a="1"/>
  <c r="G204" i="4" s="1"/>
  <c r="J204" i="4"/>
  <c r="F205" i="4"/>
  <c r="G205" i="4" s="1" a="1"/>
  <c r="G205" i="4" s="1"/>
  <c r="J205" i="4"/>
  <c r="F206" i="4"/>
  <c r="G206" i="4" s="1" a="1"/>
  <c r="G206" i="4" s="1"/>
  <c r="J206" i="4"/>
  <c r="F207" i="4"/>
  <c r="G207" i="4" s="1" a="1"/>
  <c r="G207" i="4" s="1"/>
  <c r="J207" i="4"/>
  <c r="F208" i="4"/>
  <c r="G208" i="4" s="1" a="1"/>
  <c r="G208" i="4" s="1"/>
  <c r="J208" i="4"/>
  <c r="F209" i="4"/>
  <c r="G209" i="4" s="1" a="1"/>
  <c r="G209" i="4" s="1"/>
  <c r="J209" i="4"/>
  <c r="F210" i="4"/>
  <c r="G210" i="4" s="1" a="1"/>
  <c r="G210" i="4" s="1"/>
  <c r="J210" i="4"/>
  <c r="F211" i="4"/>
  <c r="G211" i="4" s="1" a="1"/>
  <c r="G211" i="4" s="1"/>
  <c r="J211" i="4"/>
  <c r="F212" i="4"/>
  <c r="G212" i="4" s="1" a="1"/>
  <c r="G212" i="4" s="1"/>
  <c r="J212" i="4"/>
  <c r="F213" i="4"/>
  <c r="G213" i="4" s="1" a="1"/>
  <c r="G213" i="4" s="1"/>
  <c r="J213" i="4"/>
  <c r="F214" i="4"/>
  <c r="G214" i="4" s="1" a="1"/>
  <c r="G214" i="4" s="1"/>
  <c r="J214" i="4"/>
  <c r="F215" i="4"/>
  <c r="G215" i="4" s="1" a="1"/>
  <c r="G215" i="4" s="1"/>
  <c r="J215" i="4"/>
  <c r="F216" i="4"/>
  <c r="G216" i="4" s="1" a="1"/>
  <c r="G216" i="4" s="1"/>
  <c r="J216" i="4"/>
  <c r="F217" i="4"/>
  <c r="G217" i="4" s="1" a="1"/>
  <c r="G217" i="4" s="1"/>
  <c r="J217" i="4"/>
  <c r="F218" i="4"/>
  <c r="G218" i="4" s="1" a="1"/>
  <c r="G218" i="4" s="1"/>
  <c r="J218" i="4"/>
  <c r="F219" i="4"/>
  <c r="G219" i="4" s="1" a="1"/>
  <c r="G219" i="4" s="1"/>
  <c r="J219" i="4"/>
  <c r="F220" i="4"/>
  <c r="G220" i="4" s="1" a="1"/>
  <c r="G220" i="4" s="1"/>
  <c r="J220" i="4"/>
  <c r="F221" i="4"/>
  <c r="G221" i="4" s="1" a="1"/>
  <c r="G221" i="4" s="1"/>
  <c r="J221" i="4"/>
  <c r="F222" i="4"/>
  <c r="G222" i="4" s="1" a="1"/>
  <c r="G222" i="4" s="1"/>
  <c r="J222" i="4"/>
  <c r="F223" i="4"/>
  <c r="G223" i="4" s="1" a="1"/>
  <c r="G223" i="4" s="1"/>
  <c r="J223" i="4"/>
  <c r="F224" i="4"/>
  <c r="G224" i="4" s="1" a="1"/>
  <c r="G224" i="4" s="1"/>
  <c r="J224" i="4"/>
  <c r="F225" i="4"/>
  <c r="G225" i="4" s="1" a="1"/>
  <c r="G225" i="4" s="1"/>
  <c r="J225" i="4"/>
  <c r="F226" i="4"/>
  <c r="G226" i="4" s="1" a="1"/>
  <c r="G226" i="4" s="1"/>
  <c r="J226" i="4"/>
  <c r="F227" i="4"/>
  <c r="G227" i="4" s="1" a="1"/>
  <c r="G227" i="4" s="1"/>
  <c r="J227" i="4"/>
  <c r="F228" i="4"/>
  <c r="G228" i="4" s="1" a="1"/>
  <c r="G228" i="4" s="1"/>
  <c r="J228" i="4"/>
  <c r="F229" i="4"/>
  <c r="G229" i="4" s="1" a="1"/>
  <c r="G229" i="4" s="1"/>
  <c r="J229" i="4"/>
  <c r="F230" i="4"/>
  <c r="G230" i="4" s="1" a="1"/>
  <c r="G230" i="4" s="1"/>
  <c r="J230" i="4"/>
  <c r="F231" i="4"/>
  <c r="G231" i="4" s="1" a="1"/>
  <c r="G231" i="4" s="1"/>
  <c r="J231" i="4"/>
  <c r="F232" i="4"/>
  <c r="G232" i="4" s="1" a="1"/>
  <c r="G232" i="4" s="1"/>
  <c r="J232" i="4"/>
  <c r="F233" i="4"/>
  <c r="G233" i="4" s="1" a="1"/>
  <c r="G233" i="4" s="1"/>
  <c r="J233" i="4"/>
  <c r="F234" i="4"/>
  <c r="G234" i="4" s="1" a="1"/>
  <c r="G234" i="4" s="1"/>
  <c r="J234" i="4"/>
  <c r="F235" i="4"/>
  <c r="G235" i="4" s="1" a="1"/>
  <c r="G235" i="4" s="1"/>
  <c r="J235" i="4"/>
  <c r="F236" i="4"/>
  <c r="G236" i="4" s="1" a="1"/>
  <c r="G236" i="4" s="1"/>
  <c r="J236" i="4"/>
  <c r="F237" i="4"/>
  <c r="G237" i="4" s="1" a="1"/>
  <c r="G237" i="4" s="1"/>
  <c r="J237" i="4"/>
  <c r="F238" i="4"/>
  <c r="G238" i="4" s="1" a="1"/>
  <c r="G238" i="4" s="1"/>
  <c r="J238" i="4"/>
  <c r="F239" i="4"/>
  <c r="G239" i="4" s="1" a="1"/>
  <c r="G239" i="4" s="1"/>
  <c r="J239" i="4"/>
  <c r="F240" i="4"/>
  <c r="G240" i="4" s="1" a="1"/>
  <c r="G240" i="4" s="1"/>
  <c r="J240" i="4"/>
  <c r="F241" i="4"/>
  <c r="G241" i="4" s="1" a="1"/>
  <c r="G241" i="4" s="1"/>
  <c r="J241" i="4"/>
  <c r="F242" i="4"/>
  <c r="G242" i="4" s="1" a="1"/>
  <c r="G242" i="4" s="1"/>
  <c r="J242" i="4"/>
  <c r="F243" i="4"/>
  <c r="G243" i="4" s="1" a="1"/>
  <c r="G243" i="4" s="1"/>
  <c r="J243" i="4"/>
  <c r="F244" i="4"/>
  <c r="G244" i="4" s="1" a="1"/>
  <c r="G244" i="4" s="1"/>
  <c r="J244" i="4"/>
  <c r="F245" i="4"/>
  <c r="G245" i="4" s="1" a="1"/>
  <c r="G245" i="4" s="1"/>
  <c r="J245" i="4"/>
  <c r="F246" i="4"/>
  <c r="G246" i="4" s="1" a="1"/>
  <c r="G246" i="4" s="1"/>
  <c r="J246" i="4"/>
  <c r="F247" i="4"/>
  <c r="G247" i="4" s="1" a="1"/>
  <c r="G247" i="4" s="1"/>
  <c r="J247" i="4"/>
  <c r="F248" i="4"/>
  <c r="G248" i="4" s="1" a="1"/>
  <c r="G248" i="4" s="1"/>
  <c r="J248" i="4"/>
  <c r="F249" i="4"/>
  <c r="G249" i="4" s="1" a="1"/>
  <c r="G249" i="4" s="1"/>
  <c r="J249" i="4"/>
  <c r="F250" i="4"/>
  <c r="G250" i="4" s="1" a="1"/>
  <c r="G250" i="4" s="1"/>
  <c r="J250" i="4"/>
  <c r="F251" i="4"/>
  <c r="G251" i="4" s="1" a="1"/>
  <c r="G251" i="4" s="1"/>
  <c r="J251" i="4"/>
  <c r="F252" i="4"/>
  <c r="G252" i="4" s="1" a="1"/>
  <c r="G252" i="4" s="1"/>
  <c r="J252" i="4"/>
  <c r="F253" i="4"/>
  <c r="G253" i="4" s="1" a="1"/>
  <c r="G253" i="4" s="1"/>
  <c r="J253" i="4"/>
  <c r="F254" i="4"/>
  <c r="G254" i="4" s="1" a="1"/>
  <c r="G254" i="4" s="1"/>
  <c r="J254" i="4"/>
  <c r="F255" i="4"/>
  <c r="G255" i="4" s="1" a="1"/>
  <c r="G255" i="4" s="1"/>
  <c r="J255" i="4"/>
  <c r="F256" i="4"/>
  <c r="G256" i="4" s="1" a="1"/>
  <c r="G256" i="4" s="1"/>
  <c r="J256" i="4"/>
  <c r="F257" i="4"/>
  <c r="G257" i="4" s="1" a="1"/>
  <c r="G257" i="4" s="1"/>
  <c r="J257" i="4"/>
  <c r="F258" i="4"/>
  <c r="G258" i="4" s="1" a="1"/>
  <c r="G258" i="4" s="1"/>
  <c r="J258" i="4"/>
  <c r="F259" i="4"/>
  <c r="G259" i="4" s="1" a="1"/>
  <c r="G259" i="4" s="1"/>
  <c r="J259" i="4"/>
  <c r="F260" i="4"/>
  <c r="G260" i="4" s="1" a="1"/>
  <c r="G260" i="4" s="1"/>
  <c r="J260" i="4"/>
  <c r="F261" i="4"/>
  <c r="G261" i="4" s="1" a="1"/>
  <c r="G261" i="4" s="1"/>
  <c r="J261" i="4"/>
  <c r="F262" i="4"/>
  <c r="G262" i="4" s="1" a="1"/>
  <c r="G262" i="4" s="1"/>
  <c r="J262" i="4"/>
  <c r="F263" i="4"/>
  <c r="G263" i="4" s="1" a="1"/>
  <c r="G263" i="4" s="1"/>
  <c r="J263" i="4"/>
  <c r="F264" i="4"/>
  <c r="G264" i="4" s="1" a="1"/>
  <c r="G264" i="4" s="1"/>
  <c r="J264" i="4"/>
  <c r="F265" i="4"/>
  <c r="G265" i="4" s="1" a="1"/>
  <c r="G265" i="4" s="1"/>
  <c r="J265" i="4"/>
  <c r="F266" i="4"/>
  <c r="G266" i="4" s="1" a="1"/>
  <c r="G266" i="4" s="1"/>
  <c r="J266" i="4"/>
  <c r="F267" i="4"/>
  <c r="G267" i="4" s="1" a="1"/>
  <c r="G267" i="4" s="1"/>
  <c r="J267" i="4"/>
  <c r="F268" i="4"/>
  <c r="G268" i="4" s="1" a="1"/>
  <c r="G268" i="4" s="1"/>
  <c r="J268" i="4"/>
  <c r="F269" i="4"/>
  <c r="G269" i="4" s="1" a="1"/>
  <c r="G269" i="4" s="1"/>
  <c r="J269" i="4"/>
  <c r="F270" i="4"/>
  <c r="G270" i="4" s="1" a="1"/>
  <c r="G270" i="4" s="1"/>
  <c r="J270" i="4"/>
  <c r="F271" i="4"/>
  <c r="G271" i="4" s="1" a="1"/>
  <c r="G271" i="4" s="1"/>
  <c r="J271" i="4"/>
  <c r="F272" i="4"/>
  <c r="G272" i="4" s="1" a="1"/>
  <c r="G272" i="4" s="1"/>
  <c r="J272" i="4"/>
  <c r="F273" i="4"/>
  <c r="G273" i="4" s="1" a="1"/>
  <c r="G273" i="4" s="1"/>
  <c r="J273" i="4"/>
  <c r="F274" i="4"/>
  <c r="G274" i="4" s="1" a="1"/>
  <c r="G274" i="4" s="1"/>
  <c r="J274" i="4"/>
  <c r="F275" i="4"/>
  <c r="G275" i="4" s="1" a="1"/>
  <c r="G275" i="4" s="1"/>
  <c r="J275" i="4"/>
  <c r="F276" i="4"/>
  <c r="G276" i="4" s="1" a="1"/>
  <c r="G276" i="4" s="1"/>
  <c r="J276" i="4"/>
  <c r="F277" i="4"/>
  <c r="G277" i="4" s="1" a="1"/>
  <c r="G277" i="4" s="1"/>
  <c r="J277" i="4"/>
  <c r="F278" i="4"/>
  <c r="G278" i="4" s="1" a="1"/>
  <c r="G278" i="4" s="1"/>
  <c r="J278" i="4"/>
  <c r="F279" i="4"/>
  <c r="G279" i="4" s="1" a="1"/>
  <c r="G279" i="4" s="1"/>
  <c r="J279" i="4"/>
  <c r="F280" i="4"/>
  <c r="G280" i="4" s="1" a="1"/>
  <c r="G280" i="4" s="1"/>
  <c r="J280" i="4"/>
  <c r="F281" i="4"/>
  <c r="G281" i="4" s="1" a="1"/>
  <c r="G281" i="4" s="1"/>
  <c r="J281" i="4"/>
  <c r="F282" i="4"/>
  <c r="G282" i="4" s="1" a="1"/>
  <c r="G282" i="4" s="1"/>
  <c r="J282" i="4"/>
  <c r="F283" i="4"/>
  <c r="G283" i="4" s="1" a="1"/>
  <c r="G283" i="4" s="1"/>
  <c r="J283" i="4"/>
  <c r="F284" i="4"/>
  <c r="G284" i="4" s="1" a="1"/>
  <c r="G284" i="4" s="1"/>
  <c r="J284" i="4"/>
  <c r="F285" i="4"/>
  <c r="G285" i="4" s="1" a="1"/>
  <c r="G285" i="4" s="1"/>
  <c r="J285" i="4"/>
  <c r="F286" i="4"/>
  <c r="G286" i="4" s="1" a="1"/>
  <c r="G286" i="4" s="1"/>
  <c r="J286" i="4"/>
  <c r="F287" i="4"/>
  <c r="G287" i="4" s="1" a="1"/>
  <c r="G287" i="4" s="1"/>
  <c r="J287" i="4"/>
  <c r="F288" i="4"/>
  <c r="G288" i="4" s="1" a="1"/>
  <c r="G288" i="4" s="1"/>
  <c r="J288" i="4"/>
  <c r="F289" i="4"/>
  <c r="G289" i="4" s="1" a="1"/>
  <c r="G289" i="4" s="1"/>
  <c r="J289" i="4"/>
  <c r="F290" i="4"/>
  <c r="G290" i="4" s="1" a="1"/>
  <c r="G290" i="4" s="1"/>
  <c r="J290" i="4"/>
  <c r="F291" i="4"/>
  <c r="G291" i="4" s="1" a="1"/>
  <c r="G291" i="4" s="1"/>
  <c r="J291" i="4"/>
  <c r="F292" i="4"/>
  <c r="G292" i="4" s="1" a="1"/>
  <c r="G292" i="4" s="1"/>
  <c r="J292" i="4"/>
  <c r="F293" i="4"/>
  <c r="G293" i="4" s="1" a="1"/>
  <c r="G293" i="4" s="1"/>
  <c r="J293" i="4"/>
  <c r="F294" i="4"/>
  <c r="G294" i="4" s="1" a="1"/>
  <c r="G294" i="4" s="1"/>
  <c r="J294" i="4"/>
  <c r="F295" i="4"/>
  <c r="G295" i="4" s="1" a="1"/>
  <c r="G295" i="4" s="1"/>
  <c r="J295" i="4"/>
  <c r="F296" i="4"/>
  <c r="G296" i="4" s="1" a="1"/>
  <c r="G296" i="4" s="1"/>
  <c r="J296" i="4"/>
  <c r="F297" i="4"/>
  <c r="G297" i="4" s="1" a="1"/>
  <c r="G297" i="4" s="1"/>
  <c r="J297" i="4"/>
  <c r="F298" i="4"/>
  <c r="G298" i="4" s="1" a="1"/>
  <c r="G298" i="4" s="1"/>
  <c r="J298" i="4"/>
  <c r="F299" i="4"/>
  <c r="G299" i="4" s="1" a="1"/>
  <c r="G299" i="4" s="1"/>
  <c r="J299" i="4"/>
  <c r="F300" i="4"/>
  <c r="G300" i="4" s="1" a="1"/>
  <c r="G300" i="4" s="1"/>
  <c r="J300" i="4"/>
  <c r="F301" i="4"/>
  <c r="G301" i="4" s="1" a="1"/>
  <c r="G301" i="4" s="1"/>
  <c r="J301" i="4"/>
  <c r="F302" i="4"/>
  <c r="G302" i="4" s="1" a="1"/>
  <c r="G302" i="4" s="1"/>
  <c r="J302" i="4"/>
  <c r="F303" i="4"/>
  <c r="G303" i="4" s="1" a="1"/>
  <c r="G303" i="4" s="1"/>
  <c r="J303" i="4"/>
  <c r="F304" i="4"/>
  <c r="G304" i="4" s="1" a="1"/>
  <c r="G304" i="4" s="1"/>
  <c r="J304" i="4"/>
  <c r="F305" i="4"/>
  <c r="G305" i="4" s="1" a="1"/>
  <c r="G305" i="4" s="1"/>
  <c r="J305" i="4"/>
  <c r="F306" i="4"/>
  <c r="G306" i="4" s="1" a="1"/>
  <c r="G306" i="4" s="1"/>
  <c r="J306" i="4"/>
  <c r="F307" i="4"/>
  <c r="G307" i="4" s="1" a="1"/>
  <c r="G307" i="4" s="1"/>
  <c r="J307" i="4"/>
  <c r="F308" i="4"/>
  <c r="G308" i="4" s="1" a="1"/>
  <c r="G308" i="4" s="1"/>
  <c r="J308" i="4"/>
  <c r="F309" i="4"/>
  <c r="G309" i="4" s="1" a="1"/>
  <c r="G309" i="4" s="1"/>
  <c r="J309" i="4"/>
  <c r="F310" i="4"/>
  <c r="G310" i="4" s="1" a="1"/>
  <c r="G310" i="4" s="1"/>
  <c r="J310" i="4"/>
  <c r="F311" i="4"/>
  <c r="G311" i="4" s="1" a="1"/>
  <c r="G311" i="4" s="1"/>
  <c r="J311" i="4"/>
  <c r="F312" i="4"/>
  <c r="G312" i="4" s="1" a="1"/>
  <c r="G312" i="4" s="1"/>
  <c r="J312" i="4"/>
  <c r="F313" i="4"/>
  <c r="G313" i="4" s="1" a="1"/>
  <c r="G313" i="4" s="1"/>
  <c r="J313" i="4"/>
  <c r="F314" i="4"/>
  <c r="G314" i="4" s="1" a="1"/>
  <c r="G314" i="4" s="1"/>
  <c r="J314" i="4"/>
  <c r="F315" i="4"/>
  <c r="G315" i="4" s="1" a="1"/>
  <c r="G315" i="4" s="1"/>
  <c r="J315" i="4"/>
  <c r="F316" i="4"/>
  <c r="G316" i="4" s="1" a="1"/>
  <c r="G316" i="4" s="1"/>
  <c r="J316" i="4"/>
  <c r="F317" i="4"/>
  <c r="G317" i="4" s="1" a="1"/>
  <c r="G317" i="4" s="1"/>
  <c r="J317" i="4"/>
  <c r="F318" i="4"/>
  <c r="G318" i="4" s="1" a="1"/>
  <c r="G318" i="4" s="1"/>
  <c r="J318" i="4"/>
  <c r="F319" i="4"/>
  <c r="G319" i="4" s="1" a="1"/>
  <c r="G319" i="4" s="1"/>
  <c r="J319" i="4"/>
  <c r="F320" i="4"/>
  <c r="G320" i="4" s="1" a="1"/>
  <c r="G320" i="4" s="1"/>
  <c r="J320" i="4"/>
  <c r="F321" i="4"/>
  <c r="G321" i="4" s="1" a="1"/>
  <c r="G321" i="4" s="1"/>
  <c r="J321" i="4"/>
  <c r="F322" i="4"/>
  <c r="G322" i="4" s="1" a="1"/>
  <c r="G322" i="4" s="1"/>
  <c r="J322" i="4"/>
  <c r="F323" i="4"/>
  <c r="G323" i="4" s="1" a="1"/>
  <c r="G323" i="4" s="1"/>
  <c r="J323" i="4"/>
  <c r="F324" i="4"/>
  <c r="G324" i="4" s="1" a="1"/>
  <c r="G324" i="4" s="1"/>
  <c r="J324" i="4"/>
  <c r="F325" i="4"/>
  <c r="G325" i="4" s="1" a="1"/>
  <c r="G325" i="4" s="1"/>
  <c r="J325" i="4"/>
  <c r="F326" i="4"/>
  <c r="G326" i="4" s="1" a="1"/>
  <c r="G326" i="4" s="1"/>
  <c r="J326" i="4"/>
  <c r="F327" i="4"/>
  <c r="G327" i="4" s="1" a="1"/>
  <c r="G327" i="4" s="1"/>
  <c r="J327" i="4"/>
  <c r="F328" i="4"/>
  <c r="G328" i="4" s="1" a="1"/>
  <c r="G328" i="4" s="1"/>
  <c r="J328" i="4"/>
  <c r="F329" i="4"/>
  <c r="G329" i="4" s="1" a="1"/>
  <c r="G329" i="4" s="1"/>
  <c r="J329" i="4"/>
  <c r="F330" i="4"/>
  <c r="G330" i="4" s="1" a="1"/>
  <c r="G330" i="4" s="1"/>
  <c r="J330" i="4"/>
  <c r="F331" i="4"/>
  <c r="G331" i="4" s="1" a="1"/>
  <c r="G331" i="4" s="1"/>
  <c r="J331" i="4"/>
  <c r="F332" i="4"/>
  <c r="G332" i="4" s="1" a="1"/>
  <c r="G332" i="4" s="1"/>
  <c r="J332" i="4"/>
  <c r="F333" i="4"/>
  <c r="G333" i="4" s="1" a="1"/>
  <c r="G333" i="4" s="1"/>
  <c r="J333" i="4"/>
  <c r="F334" i="4"/>
  <c r="G334" i="4" s="1" a="1"/>
  <c r="G334" i="4" s="1"/>
  <c r="J334" i="4"/>
  <c r="F335" i="4"/>
  <c r="G335" i="4" s="1" a="1"/>
  <c r="G335" i="4" s="1"/>
  <c r="J335" i="4"/>
  <c r="F336" i="4"/>
  <c r="G336" i="4" s="1" a="1"/>
  <c r="G336" i="4" s="1"/>
  <c r="J336" i="4"/>
  <c r="F337" i="4"/>
  <c r="G337" i="4" s="1" a="1"/>
  <c r="G337" i="4" s="1"/>
  <c r="J337" i="4"/>
  <c r="F338" i="4"/>
  <c r="G338" i="4" s="1" a="1"/>
  <c r="G338" i="4" s="1"/>
  <c r="J338" i="4"/>
  <c r="F339" i="4"/>
  <c r="G339" i="4" s="1" a="1"/>
  <c r="G339" i="4" s="1"/>
  <c r="J339" i="4"/>
  <c r="F340" i="4"/>
  <c r="G340" i="4" s="1" a="1"/>
  <c r="G340" i="4" s="1"/>
  <c r="J340" i="4"/>
  <c r="F341" i="4"/>
  <c r="G341" i="4" s="1" a="1"/>
  <c r="G341" i="4" s="1"/>
  <c r="J341" i="4"/>
  <c r="F342" i="4"/>
  <c r="G342" i="4" s="1" a="1"/>
  <c r="G342" i="4" s="1"/>
  <c r="J342" i="4"/>
  <c r="F343" i="4"/>
  <c r="G343" i="4" s="1" a="1"/>
  <c r="G343" i="4" s="1"/>
  <c r="J343" i="4"/>
  <c r="F344" i="4"/>
  <c r="G344" i="4" s="1" a="1"/>
  <c r="G344" i="4" s="1"/>
  <c r="J344" i="4"/>
  <c r="F345" i="4"/>
  <c r="G345" i="4" s="1" a="1"/>
  <c r="G345" i="4" s="1"/>
  <c r="J345" i="4"/>
  <c r="F346" i="4"/>
  <c r="G346" i="4" s="1" a="1"/>
  <c r="G346" i="4" s="1"/>
  <c r="J346" i="4"/>
  <c r="F347" i="4"/>
  <c r="G347" i="4" s="1" a="1"/>
  <c r="G347" i="4" s="1"/>
  <c r="J347" i="4"/>
  <c r="F348" i="4"/>
  <c r="G348" i="4" s="1" a="1"/>
  <c r="G348" i="4" s="1"/>
  <c r="J348" i="4"/>
  <c r="F349" i="4"/>
  <c r="G349" i="4" s="1" a="1"/>
  <c r="G349" i="4" s="1"/>
  <c r="J349" i="4"/>
  <c r="F350" i="4"/>
  <c r="G350" i="4" s="1" a="1"/>
  <c r="G350" i="4" s="1"/>
  <c r="J350" i="4"/>
  <c r="F351" i="4"/>
  <c r="G351" i="4" s="1" a="1"/>
  <c r="G351" i="4" s="1"/>
  <c r="J351" i="4"/>
  <c r="F352" i="4"/>
  <c r="G352" i="4" s="1" a="1"/>
  <c r="G352" i="4" s="1"/>
  <c r="J352" i="4"/>
  <c r="F353" i="4"/>
  <c r="G353" i="4" s="1" a="1"/>
  <c r="G353" i="4" s="1"/>
  <c r="J353" i="4"/>
  <c r="F354" i="4"/>
  <c r="G354" i="4" s="1" a="1"/>
  <c r="G354" i="4" s="1"/>
  <c r="J354" i="4"/>
  <c r="F355" i="4"/>
  <c r="G355" i="4" s="1" a="1"/>
  <c r="G355" i="4" s="1"/>
  <c r="J355" i="4"/>
  <c r="F356" i="4"/>
  <c r="G356" i="4" s="1" a="1"/>
  <c r="G356" i="4" s="1"/>
  <c r="J356" i="4"/>
  <c r="F357" i="4"/>
  <c r="G357" i="4" s="1" a="1"/>
  <c r="G357" i="4" s="1"/>
  <c r="J357" i="4"/>
  <c r="F358" i="4"/>
  <c r="G358" i="4" s="1" a="1"/>
  <c r="G358" i="4" s="1"/>
  <c r="J358" i="4"/>
  <c r="F359" i="4"/>
  <c r="G359" i="4" s="1" a="1"/>
  <c r="G359" i="4" s="1"/>
  <c r="J359" i="4"/>
  <c r="F360" i="4"/>
  <c r="G360" i="4" s="1" a="1"/>
  <c r="G360" i="4" s="1"/>
  <c r="J360" i="4"/>
  <c r="F361" i="4"/>
  <c r="G361" i="4" s="1" a="1"/>
  <c r="G361" i="4" s="1"/>
  <c r="J361" i="4"/>
  <c r="F362" i="4"/>
  <c r="G362" i="4" s="1" a="1"/>
  <c r="G362" i="4" s="1"/>
  <c r="J362" i="4"/>
  <c r="F363" i="4"/>
  <c r="G363" i="4" s="1" a="1"/>
  <c r="G363" i="4" s="1"/>
  <c r="J363" i="4"/>
  <c r="F364" i="4"/>
  <c r="G364" i="4" s="1" a="1"/>
  <c r="G364" i="4" s="1"/>
  <c r="J364" i="4"/>
  <c r="F365" i="4"/>
  <c r="G365" i="4" s="1" a="1"/>
  <c r="G365" i="4" s="1"/>
  <c r="J365" i="4"/>
  <c r="F366" i="4"/>
  <c r="G366" i="4" s="1" a="1"/>
  <c r="G366" i="4" s="1"/>
  <c r="J366" i="4"/>
  <c r="F367" i="4"/>
  <c r="G367" i="4" s="1" a="1"/>
  <c r="G367" i="4" s="1"/>
  <c r="J367" i="4"/>
  <c r="F368" i="4"/>
  <c r="G368" i="4" s="1" a="1"/>
  <c r="G368" i="4" s="1"/>
  <c r="J368" i="4"/>
  <c r="F369" i="4"/>
  <c r="G369" i="4" s="1" a="1"/>
  <c r="G369" i="4" s="1"/>
  <c r="J369" i="4"/>
  <c r="F370" i="4"/>
  <c r="G370" i="4" s="1" a="1"/>
  <c r="G370" i="4" s="1"/>
  <c r="J370" i="4"/>
  <c r="F371" i="4"/>
  <c r="G371" i="4" s="1" a="1"/>
  <c r="G371" i="4" s="1"/>
  <c r="J371" i="4"/>
  <c r="F372" i="4"/>
  <c r="G372" i="4" s="1" a="1"/>
  <c r="G372" i="4" s="1"/>
  <c r="J372" i="4"/>
  <c r="F373" i="4"/>
  <c r="G373" i="4" s="1" a="1"/>
  <c r="G373" i="4" s="1"/>
  <c r="J373" i="4"/>
  <c r="F374" i="4"/>
  <c r="G374" i="4" s="1" a="1"/>
  <c r="G374" i="4" s="1"/>
  <c r="J374" i="4"/>
  <c r="F375" i="4"/>
  <c r="G375" i="4" s="1" a="1"/>
  <c r="G375" i="4" s="1"/>
  <c r="J375" i="4"/>
  <c r="F376" i="4"/>
  <c r="G376" i="4" s="1" a="1"/>
  <c r="G376" i="4" s="1"/>
  <c r="J376" i="4"/>
  <c r="F377" i="4"/>
  <c r="G377" i="4" s="1" a="1"/>
  <c r="G377" i="4" s="1"/>
  <c r="J377" i="4"/>
  <c r="F378" i="4"/>
  <c r="G378" i="4" s="1" a="1"/>
  <c r="G378" i="4" s="1"/>
  <c r="J378" i="4"/>
  <c r="F379" i="4"/>
  <c r="G379" i="4" s="1" a="1"/>
  <c r="G379" i="4" s="1"/>
  <c r="J379" i="4"/>
  <c r="F380" i="4"/>
  <c r="G380" i="4" s="1" a="1"/>
  <c r="G380" i="4" s="1"/>
  <c r="J380" i="4"/>
  <c r="F381" i="4"/>
  <c r="G381" i="4" s="1" a="1"/>
  <c r="G381" i="4" s="1"/>
  <c r="J381" i="4"/>
  <c r="F382" i="4"/>
  <c r="G382" i="4" s="1" a="1"/>
  <c r="G382" i="4" s="1"/>
  <c r="J382" i="4"/>
  <c r="F383" i="4"/>
  <c r="G383" i="4" s="1" a="1"/>
  <c r="G383" i="4" s="1"/>
  <c r="J383" i="4"/>
  <c r="F384" i="4"/>
  <c r="G384" i="4" s="1" a="1"/>
  <c r="G384" i="4" s="1"/>
  <c r="J384" i="4"/>
  <c r="F385" i="4"/>
  <c r="G385" i="4" s="1" a="1"/>
  <c r="G385" i="4" s="1"/>
  <c r="J385" i="4"/>
  <c r="F386" i="4"/>
  <c r="G386" i="4" s="1" a="1"/>
  <c r="G386" i="4" s="1"/>
  <c r="J386" i="4"/>
  <c r="F387" i="4"/>
  <c r="G387" i="4" s="1" a="1"/>
  <c r="G387" i="4" s="1"/>
  <c r="J387" i="4"/>
  <c r="F388" i="4"/>
  <c r="G388" i="4" s="1" a="1"/>
  <c r="G388" i="4" s="1"/>
  <c r="J388" i="4"/>
  <c r="F389" i="4"/>
  <c r="G389" i="4" s="1" a="1"/>
  <c r="G389" i="4" s="1"/>
  <c r="J389" i="4"/>
  <c r="F390" i="4"/>
  <c r="G390" i="4" s="1" a="1"/>
  <c r="G390" i="4" s="1"/>
  <c r="J390" i="4"/>
  <c r="F391" i="4"/>
  <c r="G391" i="4" s="1" a="1"/>
  <c r="G391" i="4" s="1"/>
  <c r="J391" i="4"/>
  <c r="F392" i="4"/>
  <c r="G392" i="4" s="1" a="1"/>
  <c r="G392" i="4" s="1"/>
  <c r="J392" i="4"/>
  <c r="F393" i="4"/>
  <c r="G393" i="4" s="1" a="1"/>
  <c r="G393" i="4" s="1"/>
  <c r="J393" i="4"/>
  <c r="F394" i="4"/>
  <c r="G394" i="4" s="1" a="1"/>
  <c r="G394" i="4" s="1"/>
  <c r="J394" i="4"/>
  <c r="F395" i="4"/>
  <c r="G395" i="4" s="1" a="1"/>
  <c r="G395" i="4" s="1"/>
  <c r="J395" i="4"/>
  <c r="F396" i="4"/>
  <c r="G396" i="4" s="1" a="1"/>
  <c r="G396" i="4" s="1"/>
  <c r="J396" i="4"/>
  <c r="F397" i="4"/>
  <c r="G397" i="4" s="1" a="1"/>
  <c r="G397" i="4" s="1"/>
  <c r="J397" i="4"/>
  <c r="F398" i="4"/>
  <c r="G398" i="4" s="1" a="1"/>
  <c r="G398" i="4" s="1"/>
  <c r="J398" i="4"/>
  <c r="F399" i="4"/>
  <c r="G399" i="4" s="1" a="1"/>
  <c r="G399" i="4" s="1"/>
  <c r="J399" i="4"/>
  <c r="F400" i="4"/>
  <c r="G400" i="4" s="1" a="1"/>
  <c r="G400" i="4" s="1"/>
  <c r="J400" i="4"/>
  <c r="F401" i="4"/>
  <c r="G401" i="4" s="1" a="1"/>
  <c r="G401" i="4" s="1"/>
  <c r="J401" i="4"/>
  <c r="F402" i="4"/>
  <c r="G402" i="4" s="1" a="1"/>
  <c r="G402" i="4" s="1"/>
  <c r="J402" i="4"/>
  <c r="F403" i="4"/>
  <c r="G403" i="4" s="1" a="1"/>
  <c r="G403" i="4" s="1"/>
  <c r="J403" i="4"/>
  <c r="F404" i="4"/>
  <c r="G404" i="4" s="1" a="1"/>
  <c r="G404" i="4" s="1"/>
  <c r="J404" i="4"/>
  <c r="F405" i="4"/>
  <c r="G405" i="4" s="1" a="1"/>
  <c r="G405" i="4" s="1"/>
  <c r="J405" i="4"/>
  <c r="F406" i="4"/>
  <c r="G406" i="4" s="1" a="1"/>
  <c r="G406" i="4" s="1"/>
  <c r="J406" i="4"/>
  <c r="F407" i="4"/>
  <c r="G407" i="4" s="1" a="1"/>
  <c r="G407" i="4" s="1"/>
  <c r="J407" i="4"/>
  <c r="F408" i="4"/>
  <c r="G408" i="4" s="1" a="1"/>
  <c r="G408" i="4" s="1"/>
  <c r="J408" i="4"/>
  <c r="F409" i="4"/>
  <c r="G409" i="4" s="1" a="1"/>
  <c r="G409" i="4" s="1"/>
  <c r="J409" i="4"/>
  <c r="F410" i="4"/>
  <c r="G410" i="4" s="1" a="1"/>
  <c r="G410" i="4" s="1"/>
  <c r="J410" i="4"/>
  <c r="F411" i="4"/>
  <c r="G411" i="4" s="1" a="1"/>
  <c r="G411" i="4" s="1"/>
  <c r="J411" i="4"/>
  <c r="F412" i="4"/>
  <c r="G412" i="4" s="1" a="1"/>
  <c r="G412" i="4" s="1"/>
  <c r="J412" i="4"/>
  <c r="F413" i="4"/>
  <c r="G413" i="4" s="1" a="1"/>
  <c r="G413" i="4" s="1"/>
  <c r="J413" i="4"/>
  <c r="F414" i="4"/>
  <c r="G414" i="4" s="1" a="1"/>
  <c r="G414" i="4" s="1"/>
  <c r="J414" i="4"/>
  <c r="F415" i="4"/>
  <c r="G415" i="4" s="1" a="1"/>
  <c r="G415" i="4" s="1"/>
  <c r="J415" i="4"/>
  <c r="F416" i="4"/>
  <c r="G416" i="4" s="1" a="1"/>
  <c r="G416" i="4" s="1"/>
  <c r="J416" i="4"/>
  <c r="F417" i="4"/>
  <c r="G417" i="4" s="1" a="1"/>
  <c r="G417" i="4" s="1"/>
  <c r="J417" i="4"/>
  <c r="F418" i="4"/>
  <c r="G418" i="4" s="1" a="1"/>
  <c r="G418" i="4" s="1"/>
  <c r="J418" i="4"/>
  <c r="F419" i="4"/>
  <c r="G419" i="4" s="1" a="1"/>
  <c r="G419" i="4" s="1"/>
  <c r="J419" i="4"/>
  <c r="F420" i="4"/>
  <c r="G420" i="4" s="1" a="1"/>
  <c r="G420" i="4" s="1"/>
  <c r="J420" i="4"/>
  <c r="F421" i="4"/>
  <c r="G421" i="4" s="1" a="1"/>
  <c r="G421" i="4" s="1"/>
  <c r="J421" i="4"/>
  <c r="F422" i="4"/>
  <c r="G422" i="4" s="1" a="1"/>
  <c r="G422" i="4" s="1"/>
  <c r="J422" i="4"/>
  <c r="F423" i="4"/>
  <c r="G423" i="4" s="1" a="1"/>
  <c r="G423" i="4" s="1"/>
  <c r="J423" i="4"/>
  <c r="F424" i="4"/>
  <c r="G424" i="4" s="1" a="1"/>
  <c r="G424" i="4" s="1"/>
  <c r="J424" i="4"/>
  <c r="F425" i="4"/>
  <c r="G425" i="4" s="1" a="1"/>
  <c r="G425" i="4" s="1"/>
  <c r="J425" i="4"/>
  <c r="F426" i="4"/>
  <c r="G426" i="4" s="1" a="1"/>
  <c r="G426" i="4" s="1"/>
  <c r="J426" i="4"/>
  <c r="F427" i="4"/>
  <c r="G427" i="4" s="1" a="1"/>
  <c r="G427" i="4" s="1"/>
  <c r="J427" i="4"/>
  <c r="F428" i="4"/>
  <c r="G428" i="4" s="1" a="1"/>
  <c r="G428" i="4" s="1"/>
  <c r="J428" i="4"/>
  <c r="F429" i="4"/>
  <c r="G429" i="4" s="1" a="1"/>
  <c r="G429" i="4" s="1"/>
  <c r="J429" i="4"/>
  <c r="F430" i="4"/>
  <c r="G430" i="4" s="1" a="1"/>
  <c r="G430" i="4" s="1"/>
  <c r="J430" i="4"/>
  <c r="F431" i="4"/>
  <c r="G431" i="4" s="1" a="1"/>
  <c r="G431" i="4" s="1"/>
  <c r="J431" i="4"/>
  <c r="F432" i="4"/>
  <c r="G432" i="4" s="1" a="1"/>
  <c r="G432" i="4" s="1"/>
  <c r="J432" i="4"/>
  <c r="F433" i="4"/>
  <c r="G433" i="4" s="1" a="1"/>
  <c r="G433" i="4" s="1"/>
  <c r="J433" i="4"/>
  <c r="F434" i="4"/>
  <c r="G434" i="4" s="1" a="1"/>
  <c r="G434" i="4" s="1"/>
  <c r="J434" i="4"/>
  <c r="F435" i="4"/>
  <c r="G435" i="4" s="1" a="1"/>
  <c r="G435" i="4" s="1"/>
  <c r="J435" i="4"/>
  <c r="F436" i="4"/>
  <c r="G436" i="4" s="1" a="1"/>
  <c r="G436" i="4" s="1"/>
  <c r="J436" i="4"/>
  <c r="F437" i="4"/>
  <c r="G437" i="4" s="1" a="1"/>
  <c r="G437" i="4" s="1"/>
  <c r="J437" i="4"/>
  <c r="F438" i="4"/>
  <c r="G438" i="4" s="1" a="1"/>
  <c r="G438" i="4" s="1"/>
  <c r="J438" i="4"/>
  <c r="F439" i="4"/>
  <c r="G439" i="4" s="1" a="1"/>
  <c r="G439" i="4" s="1"/>
  <c r="J439" i="4"/>
  <c r="F440" i="4"/>
  <c r="G440" i="4" s="1" a="1"/>
  <c r="G440" i="4" s="1"/>
  <c r="J440" i="4"/>
  <c r="F441" i="4"/>
  <c r="G441" i="4" s="1" a="1"/>
  <c r="G441" i="4" s="1"/>
  <c r="J441" i="4"/>
  <c r="F442" i="4"/>
  <c r="G442" i="4" s="1" a="1"/>
  <c r="G442" i="4" s="1"/>
  <c r="J442" i="4"/>
  <c r="F443" i="4"/>
  <c r="G443" i="4" s="1" a="1"/>
  <c r="G443" i="4" s="1"/>
  <c r="J443" i="4"/>
  <c r="F444" i="4"/>
  <c r="G444" i="4" s="1" a="1"/>
  <c r="G444" i="4" s="1"/>
  <c r="J444" i="4"/>
  <c r="F445" i="4"/>
  <c r="G445" i="4" s="1" a="1"/>
  <c r="G445" i="4" s="1"/>
  <c r="J445" i="4"/>
  <c r="F446" i="4"/>
  <c r="G446" i="4" s="1" a="1"/>
  <c r="G446" i="4" s="1"/>
  <c r="J446" i="4"/>
  <c r="F447" i="4"/>
  <c r="G447" i="4" s="1" a="1"/>
  <c r="G447" i="4" s="1"/>
  <c r="J447" i="4"/>
  <c r="F448" i="4"/>
  <c r="G448" i="4" s="1" a="1"/>
  <c r="G448" i="4" s="1"/>
  <c r="J448" i="4"/>
  <c r="F449" i="4"/>
  <c r="G449" i="4" s="1" a="1"/>
  <c r="G449" i="4" s="1"/>
  <c r="J449" i="4"/>
  <c r="F450" i="4"/>
  <c r="G450" i="4" s="1" a="1"/>
  <c r="G450" i="4" s="1"/>
  <c r="J450" i="4"/>
  <c r="F451" i="4"/>
  <c r="G451" i="4" s="1" a="1"/>
  <c r="G451" i="4" s="1"/>
  <c r="J451" i="4"/>
  <c r="F452" i="4"/>
  <c r="G452" i="4" s="1" a="1"/>
  <c r="G452" i="4" s="1"/>
  <c r="J452" i="4"/>
  <c r="F453" i="4"/>
  <c r="G453" i="4" s="1" a="1"/>
  <c r="G453" i="4" s="1"/>
  <c r="J453" i="4"/>
  <c r="F454" i="4"/>
  <c r="G454" i="4" s="1" a="1"/>
  <c r="G454" i="4" s="1"/>
  <c r="J454" i="4"/>
  <c r="F455" i="4"/>
  <c r="G455" i="4" s="1" a="1"/>
  <c r="G455" i="4" s="1"/>
  <c r="J455" i="4"/>
  <c r="F456" i="4"/>
  <c r="G456" i="4" s="1" a="1"/>
  <c r="G456" i="4" s="1"/>
  <c r="J456" i="4"/>
  <c r="F457" i="4"/>
  <c r="G457" i="4" s="1" a="1"/>
  <c r="G457" i="4" s="1"/>
  <c r="J457" i="4"/>
  <c r="F458" i="4"/>
  <c r="G458" i="4" s="1" a="1"/>
  <c r="G458" i="4" s="1"/>
  <c r="J458" i="4"/>
  <c r="F459" i="4"/>
  <c r="G459" i="4" s="1" a="1"/>
  <c r="G459" i="4" s="1"/>
  <c r="J459" i="4"/>
  <c r="F460" i="4"/>
  <c r="G460" i="4" s="1" a="1"/>
  <c r="G460" i="4" s="1"/>
  <c r="J460" i="4"/>
  <c r="F461" i="4"/>
  <c r="G461" i="4" s="1" a="1"/>
  <c r="G461" i="4" s="1"/>
  <c r="J461" i="4"/>
  <c r="F462" i="4"/>
  <c r="G462" i="4" s="1" a="1"/>
  <c r="G462" i="4" s="1"/>
  <c r="J462" i="4"/>
  <c r="F463" i="4"/>
  <c r="G463" i="4" s="1" a="1"/>
  <c r="G463" i="4" s="1"/>
  <c r="J463" i="4"/>
  <c r="F464" i="4"/>
  <c r="G464" i="4" s="1" a="1"/>
  <c r="G464" i="4" s="1"/>
  <c r="J464" i="4"/>
  <c r="F465" i="4"/>
  <c r="G465" i="4" s="1" a="1"/>
  <c r="G465" i="4" s="1"/>
  <c r="J465" i="4"/>
  <c r="F466" i="4"/>
  <c r="G466" i="4" s="1" a="1"/>
  <c r="G466" i="4" s="1"/>
  <c r="J466" i="4"/>
  <c r="F467" i="4"/>
  <c r="G467" i="4" s="1" a="1"/>
  <c r="G467" i="4" s="1"/>
  <c r="J467" i="4"/>
  <c r="F468" i="4"/>
  <c r="G468" i="4" s="1" a="1"/>
  <c r="G468" i="4" s="1"/>
  <c r="J468" i="4"/>
  <c r="F469" i="4"/>
  <c r="G469" i="4" s="1" a="1"/>
  <c r="G469" i="4" s="1"/>
  <c r="J469" i="4"/>
  <c r="F470" i="4"/>
  <c r="G470" i="4" s="1" a="1"/>
  <c r="G470" i="4" s="1"/>
  <c r="J470" i="4"/>
  <c r="F471" i="4"/>
  <c r="G471" i="4" s="1" a="1"/>
  <c r="G471" i="4" s="1"/>
  <c r="J471" i="4"/>
  <c r="F472" i="4"/>
  <c r="G472" i="4" s="1" a="1"/>
  <c r="G472" i="4" s="1"/>
  <c r="J472" i="4"/>
  <c r="F473" i="4"/>
  <c r="G473" i="4" s="1" a="1"/>
  <c r="G473" i="4" s="1"/>
  <c r="J473" i="4"/>
  <c r="F474" i="4"/>
  <c r="G474" i="4" s="1" a="1"/>
  <c r="G474" i="4" s="1"/>
  <c r="J474" i="4"/>
  <c r="F475" i="4"/>
  <c r="G475" i="4" s="1" a="1"/>
  <c r="G475" i="4" s="1"/>
  <c r="J475" i="4"/>
  <c r="F476" i="4"/>
  <c r="G476" i="4" s="1" a="1"/>
  <c r="G476" i="4" s="1"/>
  <c r="J476" i="4"/>
  <c r="F477" i="4"/>
  <c r="G477" i="4" s="1" a="1"/>
  <c r="G477" i="4" s="1"/>
  <c r="J477" i="4"/>
  <c r="F478" i="4"/>
  <c r="G478" i="4" s="1" a="1"/>
  <c r="G478" i="4" s="1"/>
  <c r="J478" i="4"/>
  <c r="F479" i="4"/>
  <c r="G479" i="4" s="1" a="1"/>
  <c r="G479" i="4" s="1"/>
  <c r="J479" i="4"/>
  <c r="F480" i="4"/>
  <c r="G480" i="4" s="1" a="1"/>
  <c r="G480" i="4" s="1"/>
  <c r="J480" i="4"/>
  <c r="F481" i="4"/>
  <c r="G481" i="4" s="1" a="1"/>
  <c r="G481" i="4" s="1"/>
  <c r="J481" i="4"/>
  <c r="F482" i="4"/>
  <c r="G482" i="4" s="1" a="1"/>
  <c r="G482" i="4" s="1"/>
  <c r="J482" i="4"/>
  <c r="F483" i="4"/>
  <c r="G483" i="4" s="1" a="1"/>
  <c r="G483" i="4" s="1"/>
  <c r="J483" i="4"/>
  <c r="F484" i="4"/>
  <c r="G484" i="4" s="1" a="1"/>
  <c r="G484" i="4" s="1"/>
  <c r="J484" i="4"/>
  <c r="F485" i="4"/>
  <c r="G485" i="4" s="1" a="1"/>
  <c r="G485" i="4" s="1"/>
  <c r="J485" i="4"/>
  <c r="F486" i="4"/>
  <c r="G486" i="4" s="1" a="1"/>
  <c r="G486" i="4" s="1"/>
  <c r="J486" i="4"/>
  <c r="F487" i="4"/>
  <c r="G487" i="4" s="1" a="1"/>
  <c r="G487" i="4" s="1"/>
  <c r="J487" i="4"/>
  <c r="F488" i="4"/>
  <c r="G488" i="4" s="1" a="1"/>
  <c r="G488" i="4" s="1"/>
  <c r="J488" i="4"/>
  <c r="F489" i="4"/>
  <c r="G489" i="4" s="1" a="1"/>
  <c r="G489" i="4" s="1"/>
  <c r="J489" i="4"/>
  <c r="F490" i="4"/>
  <c r="G490" i="4" s="1" a="1"/>
  <c r="G490" i="4" s="1"/>
  <c r="J490" i="4"/>
  <c r="F491" i="4"/>
  <c r="G491" i="4" s="1" a="1"/>
  <c r="G491" i="4" s="1"/>
  <c r="J491" i="4"/>
  <c r="F492" i="4"/>
  <c r="G492" i="4" s="1" a="1"/>
  <c r="G492" i="4" s="1"/>
  <c r="J492" i="4"/>
  <c r="F493" i="4"/>
  <c r="G493" i="4" s="1" a="1"/>
  <c r="G493" i="4" s="1"/>
  <c r="J493" i="4"/>
  <c r="F494" i="4"/>
  <c r="G494" i="4" s="1" a="1"/>
  <c r="G494" i="4" s="1"/>
  <c r="J494" i="4"/>
  <c r="F495" i="4"/>
  <c r="G495" i="4" s="1" a="1"/>
  <c r="G495" i="4" s="1"/>
  <c r="J495" i="4"/>
  <c r="F496" i="4"/>
  <c r="G496" i="4" s="1" a="1"/>
  <c r="G496" i="4" s="1"/>
  <c r="J496" i="4"/>
  <c r="F497" i="4"/>
  <c r="G497" i="4" s="1" a="1"/>
  <c r="G497" i="4" s="1"/>
  <c r="J497" i="4"/>
  <c r="F498" i="4"/>
  <c r="G498" i="4" s="1" a="1"/>
  <c r="G498" i="4" s="1"/>
  <c r="J498" i="4"/>
  <c r="F499" i="4"/>
  <c r="G499" i="4" s="1" a="1"/>
  <c r="G499" i="4" s="1"/>
  <c r="J499" i="4"/>
  <c r="F500" i="4"/>
  <c r="G500" i="4" s="1" a="1"/>
  <c r="G500" i="4" s="1"/>
  <c r="J500" i="4"/>
  <c r="F501" i="4"/>
  <c r="G501" i="4" s="1" a="1"/>
  <c r="G501" i="4" s="1"/>
  <c r="J501" i="4"/>
  <c r="F502" i="4"/>
  <c r="G502" i="4" s="1" a="1"/>
  <c r="G502" i="4" s="1"/>
  <c r="J502" i="4"/>
  <c r="F503" i="4"/>
  <c r="G503" i="4" s="1" a="1"/>
  <c r="G503" i="4" s="1"/>
  <c r="J503" i="4"/>
  <c r="F504" i="4"/>
  <c r="G504" i="4" s="1" a="1"/>
  <c r="G504" i="4" s="1"/>
  <c r="J504" i="4"/>
  <c r="F505" i="4"/>
  <c r="G505" i="4" s="1" a="1"/>
  <c r="G505" i="4" s="1"/>
  <c r="J505" i="4"/>
  <c r="F506" i="4"/>
  <c r="G506" i="4" s="1" a="1"/>
  <c r="G506" i="4" s="1"/>
  <c r="J506" i="4"/>
  <c r="F507" i="4"/>
  <c r="G507" i="4" s="1" a="1"/>
  <c r="G507" i="4" s="1"/>
  <c r="J507" i="4"/>
  <c r="F508" i="4"/>
  <c r="G508" i="4" s="1" a="1"/>
  <c r="G508" i="4" s="1"/>
  <c r="J508" i="4"/>
  <c r="F509" i="4"/>
  <c r="G509" i="4" s="1" a="1"/>
  <c r="G509" i="4" s="1"/>
  <c r="J509" i="4"/>
  <c r="F510" i="4"/>
  <c r="G510" i="4" s="1" a="1"/>
  <c r="G510" i="4" s="1"/>
  <c r="J510" i="4"/>
  <c r="F511" i="4"/>
  <c r="G511" i="4" s="1" a="1"/>
  <c r="G511" i="4" s="1"/>
  <c r="J511" i="4"/>
  <c r="F512" i="4"/>
  <c r="G512" i="4" s="1" a="1"/>
  <c r="G512" i="4" s="1"/>
  <c r="J512" i="4"/>
  <c r="F513" i="4"/>
  <c r="G513" i="4" s="1" a="1"/>
  <c r="G513" i="4" s="1"/>
  <c r="J513" i="4"/>
  <c r="F514" i="4"/>
  <c r="G514" i="4" s="1" a="1"/>
  <c r="G514" i="4" s="1"/>
  <c r="J514" i="4"/>
  <c r="F515" i="4"/>
  <c r="G515" i="4" s="1" a="1"/>
  <c r="G515" i="4" s="1"/>
  <c r="J515" i="4"/>
  <c r="F516" i="4"/>
  <c r="G516" i="4" s="1" a="1"/>
  <c r="G516" i="4" s="1"/>
  <c r="J516" i="4"/>
  <c r="F517" i="4"/>
  <c r="G517" i="4" s="1" a="1"/>
  <c r="G517" i="4" s="1"/>
  <c r="J517" i="4"/>
  <c r="F518" i="4"/>
  <c r="G518" i="4" s="1" a="1"/>
  <c r="G518" i="4" s="1"/>
  <c r="J518" i="4"/>
  <c r="F519" i="4"/>
  <c r="G519" i="4" s="1" a="1"/>
  <c r="G519" i="4" s="1"/>
  <c r="J519" i="4"/>
  <c r="F520" i="4"/>
  <c r="G520" i="4" s="1" a="1"/>
  <c r="G520" i="4" s="1"/>
  <c r="J520" i="4"/>
  <c r="F521" i="4"/>
  <c r="G521" i="4" s="1" a="1"/>
  <c r="G521" i="4" s="1"/>
  <c r="J521" i="4"/>
  <c r="F522" i="4"/>
  <c r="G522" i="4" s="1" a="1"/>
  <c r="G522" i="4" s="1"/>
  <c r="J522" i="4"/>
  <c r="F523" i="4"/>
  <c r="G523" i="4" s="1" a="1"/>
  <c r="G523" i="4" s="1"/>
  <c r="J523" i="4"/>
  <c r="F524" i="4"/>
  <c r="G524" i="4" s="1" a="1"/>
  <c r="G524" i="4" s="1"/>
  <c r="J524" i="4"/>
  <c r="F525" i="4"/>
  <c r="G525" i="4" s="1" a="1"/>
  <c r="G525" i="4" s="1"/>
  <c r="J525" i="4"/>
  <c r="F526" i="4"/>
  <c r="G526" i="4" s="1" a="1"/>
  <c r="G526" i="4" s="1"/>
  <c r="J526" i="4"/>
  <c r="F527" i="4"/>
  <c r="G527" i="4" s="1" a="1"/>
  <c r="G527" i="4" s="1"/>
  <c r="J527" i="4"/>
  <c r="F528" i="4"/>
  <c r="G528" i="4" s="1" a="1"/>
  <c r="G528" i="4" s="1"/>
  <c r="J528" i="4"/>
  <c r="F529" i="4"/>
  <c r="G529" i="4" s="1" a="1"/>
  <c r="G529" i="4" s="1"/>
  <c r="J529" i="4"/>
  <c r="F530" i="4"/>
  <c r="G530" i="4" s="1" a="1"/>
  <c r="G530" i="4" s="1"/>
  <c r="J530" i="4"/>
  <c r="F531" i="4"/>
  <c r="G531" i="4" s="1" a="1"/>
  <c r="G531" i="4" s="1"/>
  <c r="J531" i="4"/>
  <c r="F532" i="4"/>
  <c r="G532" i="4" s="1" a="1"/>
  <c r="G532" i="4" s="1"/>
  <c r="J532" i="4"/>
  <c r="F533" i="4"/>
  <c r="G533" i="4" s="1" a="1"/>
  <c r="G533" i="4" s="1"/>
  <c r="J533" i="4"/>
  <c r="F534" i="4"/>
  <c r="G534" i="4" s="1" a="1"/>
  <c r="G534" i="4" s="1"/>
  <c r="J534" i="4"/>
  <c r="F535" i="4"/>
  <c r="G535" i="4" s="1" a="1"/>
  <c r="G535" i="4" s="1"/>
  <c r="J535" i="4"/>
  <c r="F536" i="4"/>
  <c r="G536" i="4" s="1" a="1"/>
  <c r="G536" i="4" s="1"/>
  <c r="J536" i="4"/>
  <c r="F537" i="4"/>
  <c r="G537" i="4" s="1" a="1"/>
  <c r="G537" i="4" s="1"/>
  <c r="J537" i="4"/>
  <c r="F538" i="4"/>
  <c r="G538" i="4" s="1" a="1"/>
  <c r="G538" i="4" s="1"/>
  <c r="J538" i="4"/>
  <c r="F539" i="4"/>
  <c r="G539" i="4" s="1" a="1"/>
  <c r="G539" i="4" s="1"/>
  <c r="J539" i="4"/>
  <c r="F540" i="4"/>
  <c r="G540" i="4" s="1" a="1"/>
  <c r="G540" i="4" s="1"/>
  <c r="J540" i="4"/>
  <c r="F541" i="4"/>
  <c r="G541" i="4" s="1" a="1"/>
  <c r="G541" i="4" s="1"/>
  <c r="J541" i="4"/>
  <c r="F542" i="4"/>
  <c r="G542" i="4" s="1" a="1"/>
  <c r="G542" i="4" s="1"/>
  <c r="J542" i="4"/>
  <c r="F543" i="4"/>
  <c r="G543" i="4" s="1" a="1"/>
  <c r="G543" i="4" s="1"/>
  <c r="J543" i="4"/>
  <c r="F544" i="4"/>
  <c r="G544" i="4" s="1" a="1"/>
  <c r="G544" i="4" s="1"/>
  <c r="J544" i="4"/>
  <c r="F545" i="4"/>
  <c r="G545" i="4" s="1" a="1"/>
  <c r="G545" i="4" s="1"/>
  <c r="J545" i="4"/>
  <c r="F546" i="4"/>
  <c r="G546" i="4" s="1" a="1"/>
  <c r="G546" i="4" s="1"/>
  <c r="J546" i="4"/>
  <c r="F547" i="4"/>
  <c r="G547" i="4" s="1" a="1"/>
  <c r="G547" i="4" s="1"/>
  <c r="J547" i="4"/>
  <c r="F548" i="4"/>
  <c r="G548" i="4" s="1" a="1"/>
  <c r="G548" i="4" s="1"/>
  <c r="J548" i="4"/>
  <c r="F549" i="4"/>
  <c r="G549" i="4" s="1" a="1"/>
  <c r="G549" i="4" s="1"/>
  <c r="J549" i="4"/>
  <c r="F550" i="4"/>
  <c r="G550" i="4" s="1" a="1"/>
  <c r="G550" i="4" s="1"/>
  <c r="J550" i="4"/>
  <c r="F551" i="4"/>
  <c r="G551" i="4" s="1" a="1"/>
  <c r="G551" i="4" s="1"/>
  <c r="J551" i="4"/>
  <c r="F552" i="4"/>
  <c r="G552" i="4" s="1" a="1"/>
  <c r="G552" i="4" s="1"/>
  <c r="J552" i="4"/>
  <c r="F553" i="4"/>
  <c r="G553" i="4" s="1" a="1"/>
  <c r="G553" i="4" s="1"/>
  <c r="J553" i="4"/>
  <c r="F554" i="4"/>
  <c r="G554" i="4" s="1" a="1"/>
  <c r="G554" i="4" s="1"/>
  <c r="J554" i="4"/>
  <c r="F555" i="4"/>
  <c r="G555" i="4" s="1" a="1"/>
  <c r="G555" i="4" s="1"/>
  <c r="J555" i="4"/>
  <c r="F556" i="4"/>
  <c r="G556" i="4" s="1" a="1"/>
  <c r="G556" i="4" s="1"/>
  <c r="J556" i="4"/>
  <c r="F557" i="4"/>
  <c r="G557" i="4" s="1" a="1"/>
  <c r="G557" i="4" s="1"/>
  <c r="J557" i="4"/>
  <c r="F558" i="4"/>
  <c r="G558" i="4" s="1" a="1"/>
  <c r="G558" i="4" s="1"/>
  <c r="J558" i="4"/>
  <c r="F559" i="4"/>
  <c r="G559" i="4" s="1" a="1"/>
  <c r="G559" i="4" s="1"/>
  <c r="J559" i="4"/>
  <c r="F560" i="4"/>
  <c r="G560" i="4" s="1" a="1"/>
  <c r="G560" i="4" s="1"/>
  <c r="J560" i="4"/>
  <c r="F561" i="4"/>
  <c r="G561" i="4" s="1" a="1"/>
  <c r="G561" i="4" s="1"/>
  <c r="J561" i="4"/>
  <c r="F562" i="4"/>
  <c r="G562" i="4" s="1" a="1"/>
  <c r="G562" i="4" s="1"/>
  <c r="J562" i="4"/>
  <c r="F563" i="4"/>
  <c r="G563" i="4" s="1" a="1"/>
  <c r="G563" i="4" s="1"/>
  <c r="J563" i="4"/>
  <c r="F564" i="4"/>
  <c r="G564" i="4" s="1" a="1"/>
  <c r="G564" i="4" s="1"/>
  <c r="J564" i="4"/>
  <c r="F565" i="4"/>
  <c r="G565" i="4" s="1" a="1"/>
  <c r="G565" i="4" s="1"/>
  <c r="J565" i="4"/>
  <c r="F566" i="4"/>
  <c r="G566" i="4" s="1" a="1"/>
  <c r="G566" i="4" s="1"/>
  <c r="J566" i="4"/>
  <c r="F567" i="4"/>
  <c r="G567" i="4" s="1" a="1"/>
  <c r="G567" i="4" s="1"/>
  <c r="J567" i="4"/>
  <c r="F568" i="4"/>
  <c r="G568" i="4" s="1" a="1"/>
  <c r="G568" i="4" s="1"/>
  <c r="J568" i="4"/>
  <c r="F569" i="4"/>
  <c r="G569" i="4" s="1" a="1"/>
  <c r="G569" i="4" s="1"/>
  <c r="J569" i="4"/>
  <c r="F570" i="4"/>
  <c r="G570" i="4" s="1" a="1"/>
  <c r="G570" i="4" s="1"/>
  <c r="J570" i="4"/>
  <c r="F571" i="4"/>
  <c r="G571" i="4" s="1" a="1"/>
  <c r="G571" i="4" s="1"/>
  <c r="J571" i="4"/>
  <c r="F572" i="4"/>
  <c r="G572" i="4" s="1" a="1"/>
  <c r="G572" i="4" s="1"/>
  <c r="J572" i="4"/>
  <c r="F573" i="4"/>
  <c r="G573" i="4" s="1" a="1"/>
  <c r="G573" i="4" s="1"/>
  <c r="J573" i="4"/>
  <c r="F574" i="4"/>
  <c r="G574" i="4" s="1" a="1"/>
  <c r="G574" i="4" s="1"/>
  <c r="J574" i="4"/>
  <c r="F575" i="4"/>
  <c r="G575" i="4" s="1" a="1"/>
  <c r="G575" i="4" s="1"/>
  <c r="J575" i="4"/>
  <c r="F576" i="4"/>
  <c r="G576" i="4" s="1" a="1"/>
  <c r="G576" i="4" s="1"/>
  <c r="J576" i="4"/>
  <c r="F577" i="4"/>
  <c r="G577" i="4" s="1" a="1"/>
  <c r="G577" i="4" s="1"/>
  <c r="J577" i="4"/>
  <c r="F578" i="4"/>
  <c r="G578" i="4" s="1" a="1"/>
  <c r="G578" i="4" s="1"/>
  <c r="J578" i="4"/>
  <c r="F579" i="4"/>
  <c r="G579" i="4" s="1" a="1"/>
  <c r="G579" i="4" s="1"/>
  <c r="J579" i="4"/>
  <c r="F580" i="4"/>
  <c r="G580" i="4" s="1" a="1"/>
  <c r="G580" i="4" s="1"/>
  <c r="J580" i="4"/>
  <c r="F581" i="4"/>
  <c r="G581" i="4" s="1" a="1"/>
  <c r="G581" i="4" s="1"/>
  <c r="J581" i="4"/>
  <c r="F582" i="4"/>
  <c r="G582" i="4" s="1" a="1"/>
  <c r="G582" i="4" s="1"/>
  <c r="J582" i="4"/>
  <c r="F583" i="4"/>
  <c r="G583" i="4" s="1" a="1"/>
  <c r="G583" i="4" s="1"/>
  <c r="J583" i="4"/>
  <c r="F584" i="4"/>
  <c r="G584" i="4" s="1" a="1"/>
  <c r="G584" i="4" s="1"/>
  <c r="J584" i="4"/>
  <c r="F585" i="4"/>
  <c r="G585" i="4" s="1" a="1"/>
  <c r="G585" i="4" s="1"/>
  <c r="J585" i="4"/>
  <c r="F586" i="4"/>
  <c r="G586" i="4" s="1" a="1"/>
  <c r="G586" i="4" s="1"/>
  <c r="J586" i="4"/>
  <c r="F587" i="4"/>
  <c r="G587" i="4" s="1" a="1"/>
  <c r="G587" i="4" s="1"/>
  <c r="J587" i="4"/>
  <c r="F588" i="4"/>
  <c r="G588" i="4" s="1" a="1"/>
  <c r="G588" i="4" s="1"/>
  <c r="J588" i="4"/>
  <c r="F589" i="4"/>
  <c r="G589" i="4" s="1" a="1"/>
  <c r="G589" i="4" s="1"/>
  <c r="J589" i="4"/>
  <c r="F590" i="4"/>
  <c r="G590" i="4" s="1" a="1"/>
  <c r="G590" i="4" s="1"/>
  <c r="J590" i="4"/>
  <c r="F591" i="4"/>
  <c r="G591" i="4" s="1" a="1"/>
  <c r="G591" i="4" s="1"/>
  <c r="J591" i="4"/>
  <c r="F592" i="4"/>
  <c r="G592" i="4" s="1" a="1"/>
  <c r="G592" i="4" s="1"/>
  <c r="J592" i="4"/>
  <c r="F593" i="4"/>
  <c r="G593" i="4" s="1" a="1"/>
  <c r="G593" i="4" s="1"/>
  <c r="J593" i="4"/>
  <c r="F594" i="4"/>
  <c r="G594" i="4" s="1" a="1"/>
  <c r="G594" i="4" s="1"/>
  <c r="J594" i="4"/>
  <c r="F595" i="4"/>
  <c r="G595" i="4" s="1" a="1"/>
  <c r="G595" i="4" s="1"/>
  <c r="J595" i="4"/>
  <c r="F596" i="4"/>
  <c r="G596" i="4" s="1" a="1"/>
  <c r="G596" i="4" s="1"/>
  <c r="J596" i="4"/>
  <c r="F597" i="4"/>
  <c r="G597" i="4" s="1" a="1"/>
  <c r="G597" i="4" s="1"/>
  <c r="J597" i="4"/>
  <c r="F598" i="4"/>
  <c r="G598" i="4" s="1" a="1"/>
  <c r="G598" i="4" s="1"/>
  <c r="J598" i="4"/>
  <c r="F599" i="4"/>
  <c r="G599" i="4" s="1" a="1"/>
  <c r="G599" i="4" s="1"/>
  <c r="J599" i="4"/>
  <c r="F600" i="4"/>
  <c r="G600" i="4" s="1" a="1"/>
  <c r="G600" i="4" s="1"/>
  <c r="J600" i="4"/>
  <c r="F601" i="4"/>
  <c r="G601" i="4" s="1" a="1"/>
  <c r="G601" i="4" s="1"/>
  <c r="J601" i="4"/>
  <c r="F602" i="4"/>
  <c r="G602" i="4" s="1" a="1"/>
  <c r="G602" i="4" s="1"/>
  <c r="J602" i="4"/>
  <c r="F603" i="4"/>
  <c r="G603" i="4" s="1" a="1"/>
  <c r="G603" i="4" s="1"/>
  <c r="J603" i="4"/>
  <c r="F604" i="4"/>
  <c r="G604" i="4" s="1" a="1"/>
  <c r="G604" i="4" s="1"/>
  <c r="J604" i="4"/>
  <c r="F605" i="4"/>
  <c r="G605" i="4" s="1" a="1"/>
  <c r="G605" i="4" s="1"/>
  <c r="J605" i="4"/>
  <c r="F606" i="4"/>
  <c r="G606" i="4" s="1" a="1"/>
  <c r="G606" i="4" s="1"/>
  <c r="J606" i="4"/>
  <c r="F607" i="4"/>
  <c r="G607" i="4" s="1" a="1"/>
  <c r="G607" i="4" s="1"/>
  <c r="J607" i="4"/>
  <c r="F608" i="4"/>
  <c r="G608" i="4" s="1" a="1"/>
  <c r="G608" i="4" s="1"/>
  <c r="J608" i="4"/>
  <c r="F609" i="4"/>
  <c r="G609" i="4" s="1" a="1"/>
  <c r="G609" i="4" s="1"/>
  <c r="J609" i="4"/>
  <c r="F610" i="4"/>
  <c r="G610" i="4" s="1" a="1"/>
  <c r="G610" i="4" s="1"/>
  <c r="J610" i="4"/>
  <c r="F611" i="4"/>
  <c r="G611" i="4" s="1" a="1"/>
  <c r="G611" i="4" s="1"/>
  <c r="J611" i="4"/>
  <c r="F612" i="4"/>
  <c r="G612" i="4" s="1" a="1"/>
  <c r="G612" i="4" s="1"/>
  <c r="J612" i="4"/>
  <c r="F613" i="4"/>
  <c r="G613" i="4" s="1" a="1"/>
  <c r="G613" i="4" s="1"/>
  <c r="J613" i="4"/>
  <c r="F614" i="4"/>
  <c r="G614" i="4" s="1" a="1"/>
  <c r="G614" i="4" s="1"/>
  <c r="J614" i="4"/>
  <c r="F615" i="4"/>
  <c r="G615" i="4" s="1" a="1"/>
  <c r="G615" i="4" s="1"/>
  <c r="J615" i="4"/>
  <c r="F616" i="4"/>
  <c r="G616" i="4" s="1" a="1"/>
  <c r="G616" i="4" s="1"/>
  <c r="J616" i="4"/>
  <c r="F617" i="4"/>
  <c r="G617" i="4" s="1" a="1"/>
  <c r="G617" i="4" s="1"/>
  <c r="J617" i="4"/>
  <c r="F618" i="4"/>
  <c r="G618" i="4" s="1" a="1"/>
  <c r="G618" i="4" s="1"/>
  <c r="J618" i="4"/>
  <c r="F619" i="4"/>
  <c r="G619" i="4" s="1" a="1"/>
  <c r="G619" i="4" s="1"/>
  <c r="J619" i="4"/>
  <c r="F620" i="4"/>
  <c r="G620" i="4" s="1" a="1"/>
  <c r="G620" i="4" s="1"/>
  <c r="J620" i="4"/>
  <c r="F621" i="4"/>
  <c r="G621" i="4" s="1" a="1"/>
  <c r="G621" i="4" s="1"/>
  <c r="J621" i="4"/>
  <c r="F622" i="4"/>
  <c r="G622" i="4" s="1" a="1"/>
  <c r="G622" i="4" s="1"/>
  <c r="J622" i="4"/>
  <c r="F623" i="4"/>
  <c r="G623" i="4" s="1" a="1"/>
  <c r="G623" i="4" s="1"/>
  <c r="J623" i="4"/>
  <c r="F624" i="4"/>
  <c r="G624" i="4" s="1" a="1"/>
  <c r="G624" i="4" s="1"/>
  <c r="J624" i="4"/>
  <c r="F625" i="4"/>
  <c r="G625" i="4" s="1" a="1"/>
  <c r="G625" i="4" s="1"/>
  <c r="J625" i="4"/>
  <c r="F626" i="4"/>
  <c r="G626" i="4" s="1" a="1"/>
  <c r="G626" i="4" s="1"/>
  <c r="J626" i="4"/>
  <c r="F627" i="4"/>
  <c r="G627" i="4" s="1" a="1"/>
  <c r="G627" i="4" s="1"/>
  <c r="J627" i="4"/>
  <c r="F628" i="4"/>
  <c r="G628" i="4" s="1" a="1"/>
  <c r="G628" i="4" s="1"/>
  <c r="J628" i="4"/>
  <c r="F629" i="4"/>
  <c r="G629" i="4" s="1" a="1"/>
  <c r="G629" i="4" s="1"/>
  <c r="J629" i="4"/>
  <c r="F630" i="4"/>
  <c r="G630" i="4" s="1" a="1"/>
  <c r="G630" i="4" s="1"/>
  <c r="J630" i="4"/>
  <c r="F631" i="4"/>
  <c r="G631" i="4" s="1" a="1"/>
  <c r="G631" i="4" s="1"/>
  <c r="J631" i="4"/>
  <c r="F632" i="4"/>
  <c r="G632" i="4" s="1" a="1"/>
  <c r="G632" i="4" s="1"/>
  <c r="J632" i="4"/>
  <c r="F633" i="4"/>
  <c r="G633" i="4" s="1" a="1"/>
  <c r="G633" i="4" s="1"/>
  <c r="J633" i="4"/>
  <c r="F634" i="4"/>
  <c r="G634" i="4" s="1" a="1"/>
  <c r="G634" i="4" s="1"/>
  <c r="J634" i="4"/>
  <c r="F635" i="4"/>
  <c r="G635" i="4" s="1" a="1"/>
  <c r="G635" i="4" s="1"/>
  <c r="J635" i="4"/>
  <c r="F636" i="4"/>
  <c r="G636" i="4" s="1" a="1"/>
  <c r="G636" i="4" s="1"/>
  <c r="J636" i="4"/>
  <c r="F637" i="4"/>
  <c r="G637" i="4" s="1" a="1"/>
  <c r="G637" i="4" s="1"/>
  <c r="J637" i="4"/>
  <c r="F638" i="4"/>
  <c r="G638" i="4" s="1" a="1"/>
  <c r="G638" i="4" s="1"/>
  <c r="J638" i="4"/>
  <c r="F639" i="4"/>
  <c r="G639" i="4" s="1" a="1"/>
  <c r="G639" i="4" s="1"/>
  <c r="J639" i="4"/>
  <c r="F640" i="4"/>
  <c r="G640" i="4" s="1" a="1"/>
  <c r="G640" i="4" s="1"/>
  <c r="J640" i="4"/>
  <c r="F641" i="4"/>
  <c r="G641" i="4" s="1" a="1"/>
  <c r="G641" i="4" s="1"/>
  <c r="J641" i="4"/>
  <c r="F642" i="4"/>
  <c r="G642" i="4" s="1" a="1"/>
  <c r="G642" i="4" s="1"/>
  <c r="J642" i="4"/>
  <c r="F643" i="4"/>
  <c r="G643" i="4" s="1" a="1"/>
  <c r="G643" i="4" s="1"/>
  <c r="J643" i="4"/>
  <c r="F644" i="4"/>
  <c r="G644" i="4" s="1" a="1"/>
  <c r="G644" i="4" s="1"/>
  <c r="J644" i="4"/>
  <c r="F645" i="4"/>
  <c r="G645" i="4" s="1" a="1"/>
  <c r="G645" i="4" s="1"/>
  <c r="J645" i="4"/>
  <c r="F646" i="4"/>
  <c r="G646" i="4" s="1" a="1"/>
  <c r="G646" i="4" s="1"/>
  <c r="J646" i="4"/>
  <c r="F647" i="4"/>
  <c r="G647" i="4" s="1" a="1"/>
  <c r="G647" i="4" s="1"/>
  <c r="J647" i="4"/>
  <c r="F648" i="4"/>
  <c r="G648" i="4" s="1" a="1"/>
  <c r="G648" i="4" s="1"/>
  <c r="J648" i="4"/>
  <c r="F649" i="4"/>
  <c r="G649" i="4" s="1" a="1"/>
  <c r="G649" i="4" s="1"/>
  <c r="J649" i="4"/>
  <c r="F650" i="4"/>
  <c r="G650" i="4" s="1" a="1"/>
  <c r="G650" i="4" s="1"/>
  <c r="J650" i="4"/>
  <c r="F651" i="4"/>
  <c r="G651" i="4" s="1" a="1"/>
  <c r="G651" i="4" s="1"/>
  <c r="J651" i="4"/>
  <c r="F652" i="4"/>
  <c r="G652" i="4" s="1" a="1"/>
  <c r="G652" i="4" s="1"/>
  <c r="J652" i="4"/>
  <c r="F653" i="4"/>
  <c r="G653" i="4" s="1" a="1"/>
  <c r="G653" i="4" s="1"/>
  <c r="J653" i="4"/>
  <c r="F654" i="4"/>
  <c r="G654" i="4" s="1" a="1"/>
  <c r="G654" i="4" s="1"/>
  <c r="J654" i="4"/>
  <c r="F655" i="4"/>
  <c r="G655" i="4" s="1" a="1"/>
  <c r="G655" i="4" s="1"/>
  <c r="J655" i="4"/>
  <c r="F656" i="4"/>
  <c r="G656" i="4" s="1" a="1"/>
  <c r="G656" i="4" s="1"/>
  <c r="J656" i="4"/>
  <c r="F657" i="4"/>
  <c r="G657" i="4" s="1" a="1"/>
  <c r="G657" i="4" s="1"/>
  <c r="J657" i="4"/>
  <c r="F658" i="4"/>
  <c r="G658" i="4" s="1" a="1"/>
  <c r="G658" i="4" s="1"/>
  <c r="J658" i="4"/>
  <c r="F659" i="4"/>
  <c r="G659" i="4" s="1" a="1"/>
  <c r="G659" i="4" s="1"/>
  <c r="J659" i="4"/>
  <c r="F660" i="4"/>
  <c r="G660" i="4" s="1" a="1"/>
  <c r="G660" i="4" s="1"/>
  <c r="J660" i="4"/>
  <c r="F661" i="4"/>
  <c r="G661" i="4" s="1" a="1"/>
  <c r="G661" i="4" s="1"/>
  <c r="J661" i="4"/>
  <c r="F662" i="4"/>
  <c r="G662" i="4" s="1" a="1"/>
  <c r="G662" i="4" s="1"/>
  <c r="J662" i="4"/>
  <c r="F663" i="4"/>
  <c r="G663" i="4" s="1" a="1"/>
  <c r="G663" i="4" s="1"/>
  <c r="J663" i="4"/>
  <c r="F664" i="4"/>
  <c r="G664" i="4" s="1" a="1"/>
  <c r="G664" i="4" s="1"/>
  <c r="J664" i="4"/>
  <c r="F665" i="4"/>
  <c r="G665" i="4" s="1" a="1"/>
  <c r="G665" i="4" s="1"/>
  <c r="J665" i="4"/>
  <c r="F666" i="4"/>
  <c r="G666" i="4" s="1" a="1"/>
  <c r="G666" i="4" s="1"/>
  <c r="J666" i="4"/>
  <c r="F667" i="4"/>
  <c r="G667" i="4" s="1" a="1"/>
  <c r="G667" i="4" s="1"/>
  <c r="J667" i="4"/>
  <c r="F668" i="4"/>
  <c r="G668" i="4" s="1" a="1"/>
  <c r="G668" i="4" s="1"/>
  <c r="J668" i="4"/>
  <c r="F669" i="4"/>
  <c r="G669" i="4" s="1" a="1"/>
  <c r="G669" i="4" s="1"/>
  <c r="J669" i="4"/>
  <c r="F670" i="4"/>
  <c r="G670" i="4" s="1" a="1"/>
  <c r="G670" i="4" s="1"/>
  <c r="J670" i="4"/>
  <c r="F671" i="4"/>
  <c r="G671" i="4" s="1" a="1"/>
  <c r="G671" i="4" s="1"/>
  <c r="J671" i="4"/>
  <c r="F672" i="4"/>
  <c r="G672" i="4" s="1" a="1"/>
  <c r="G672" i="4" s="1"/>
  <c r="J672" i="4"/>
  <c r="F673" i="4"/>
  <c r="G673" i="4" s="1" a="1"/>
  <c r="G673" i="4" s="1"/>
  <c r="J673" i="4"/>
  <c r="F674" i="4"/>
  <c r="G674" i="4" s="1" a="1"/>
  <c r="G674" i="4" s="1"/>
  <c r="J674" i="4"/>
  <c r="F675" i="4"/>
  <c r="G675" i="4" s="1" a="1"/>
  <c r="G675" i="4" s="1"/>
  <c r="J675" i="4"/>
  <c r="F676" i="4"/>
  <c r="G676" i="4" s="1" a="1"/>
  <c r="G676" i="4" s="1"/>
  <c r="J676" i="4"/>
  <c r="F677" i="4"/>
  <c r="G677" i="4" s="1" a="1"/>
  <c r="G677" i="4" s="1"/>
  <c r="J677" i="4"/>
  <c r="F678" i="4"/>
  <c r="G678" i="4" s="1" a="1"/>
  <c r="G678" i="4" s="1"/>
  <c r="J678" i="4"/>
  <c r="F679" i="4"/>
  <c r="G679" i="4" s="1" a="1"/>
  <c r="G679" i="4" s="1"/>
  <c r="J679" i="4"/>
  <c r="F680" i="4"/>
  <c r="G680" i="4" s="1" a="1"/>
  <c r="G680" i="4" s="1"/>
  <c r="J680" i="4"/>
  <c r="F681" i="4"/>
  <c r="G681" i="4" s="1" a="1"/>
  <c r="G681" i="4" s="1"/>
  <c r="J681" i="4"/>
  <c r="F682" i="4"/>
  <c r="G682" i="4" s="1" a="1"/>
  <c r="G682" i="4" s="1"/>
  <c r="J682" i="4"/>
  <c r="F683" i="4"/>
  <c r="G683" i="4" s="1" a="1"/>
  <c r="G683" i="4" s="1"/>
  <c r="J683" i="4"/>
  <c r="F684" i="4"/>
  <c r="G684" i="4" s="1" a="1"/>
  <c r="G684" i="4" s="1"/>
  <c r="J684" i="4"/>
  <c r="F685" i="4"/>
  <c r="G685" i="4" s="1" a="1"/>
  <c r="G685" i="4" s="1"/>
  <c r="J685" i="4"/>
  <c r="F686" i="4"/>
  <c r="G686" i="4" s="1" a="1"/>
  <c r="G686" i="4" s="1"/>
  <c r="J686" i="4"/>
  <c r="F687" i="4"/>
  <c r="G687" i="4" s="1" a="1"/>
  <c r="G687" i="4" s="1"/>
  <c r="J687" i="4"/>
  <c r="F688" i="4"/>
  <c r="G688" i="4" s="1" a="1"/>
  <c r="G688" i="4" s="1"/>
  <c r="J688" i="4"/>
  <c r="F689" i="4"/>
  <c r="G689" i="4" s="1" a="1"/>
  <c r="G689" i="4" s="1"/>
  <c r="J689" i="4"/>
  <c r="F690" i="4"/>
  <c r="G690" i="4" s="1" a="1"/>
  <c r="G690" i="4" s="1"/>
  <c r="J690" i="4"/>
  <c r="F691" i="4"/>
  <c r="G691" i="4" s="1" a="1"/>
  <c r="G691" i="4" s="1"/>
  <c r="J691" i="4"/>
  <c r="F692" i="4"/>
  <c r="G692" i="4" s="1" a="1"/>
  <c r="G692" i="4" s="1"/>
  <c r="J692" i="4"/>
  <c r="F693" i="4"/>
  <c r="G693" i="4" s="1" a="1"/>
  <c r="G693" i="4" s="1"/>
  <c r="J693" i="4"/>
  <c r="F694" i="4"/>
  <c r="G694" i="4" s="1" a="1"/>
  <c r="G694" i="4" s="1"/>
  <c r="J694" i="4"/>
  <c r="F695" i="4"/>
  <c r="G695" i="4" s="1" a="1"/>
  <c r="G695" i="4" s="1"/>
  <c r="J695" i="4"/>
  <c r="F696" i="4"/>
  <c r="G696" i="4" s="1" a="1"/>
  <c r="G696" i="4" s="1"/>
  <c r="J696" i="4"/>
  <c r="F697" i="4"/>
  <c r="G697" i="4" s="1" a="1"/>
  <c r="G697" i="4" s="1"/>
  <c r="J697" i="4"/>
  <c r="F698" i="4"/>
  <c r="G698" i="4" s="1" a="1"/>
  <c r="G698" i="4" s="1"/>
  <c r="J698" i="4"/>
  <c r="F699" i="4"/>
  <c r="G699" i="4" s="1" a="1"/>
  <c r="G699" i="4" s="1"/>
  <c r="J699" i="4"/>
  <c r="F700" i="4"/>
  <c r="G700" i="4" s="1" a="1"/>
  <c r="G700" i="4" s="1"/>
  <c r="J700" i="4"/>
  <c r="F701" i="4"/>
  <c r="G701" i="4" s="1" a="1"/>
  <c r="G701" i="4" s="1"/>
  <c r="J701" i="4"/>
  <c r="F702" i="4"/>
  <c r="G702" i="4" s="1" a="1"/>
  <c r="G702" i="4" s="1"/>
  <c r="J702" i="4"/>
  <c r="F703" i="4"/>
  <c r="G703" i="4" s="1" a="1"/>
  <c r="G703" i="4" s="1"/>
  <c r="J703" i="4"/>
  <c r="F704" i="4"/>
  <c r="G704" i="4" s="1" a="1"/>
  <c r="G704" i="4" s="1"/>
  <c r="J704" i="4"/>
  <c r="F705" i="4"/>
  <c r="G705" i="4" s="1" a="1"/>
  <c r="G705" i="4" s="1"/>
  <c r="J705" i="4"/>
  <c r="F706" i="4"/>
  <c r="G706" i="4" s="1" a="1"/>
  <c r="G706" i="4" s="1"/>
  <c r="J706" i="4"/>
  <c r="F707" i="4"/>
  <c r="G707" i="4" s="1" a="1"/>
  <c r="G707" i="4" s="1"/>
  <c r="J707" i="4"/>
  <c r="F708" i="4"/>
  <c r="G708" i="4" s="1" a="1"/>
  <c r="G708" i="4" s="1"/>
  <c r="J708" i="4"/>
  <c r="F709" i="4"/>
  <c r="G709" i="4" s="1" a="1"/>
  <c r="G709" i="4" s="1"/>
  <c r="J709" i="4"/>
  <c r="F710" i="4"/>
  <c r="G710" i="4" s="1" a="1"/>
  <c r="G710" i="4" s="1"/>
  <c r="J710" i="4"/>
  <c r="F711" i="4"/>
  <c r="G711" i="4" s="1" a="1"/>
  <c r="G711" i="4" s="1"/>
  <c r="J711" i="4"/>
  <c r="F712" i="4"/>
  <c r="G712" i="4" s="1" a="1"/>
  <c r="G712" i="4" s="1"/>
  <c r="J712" i="4"/>
  <c r="F713" i="4"/>
  <c r="G713" i="4" s="1" a="1"/>
  <c r="G713" i="4" s="1"/>
  <c r="J713" i="4"/>
  <c r="F714" i="4"/>
  <c r="G714" i="4" s="1" a="1"/>
  <c r="G714" i="4" s="1"/>
  <c r="J714" i="4"/>
  <c r="F715" i="4"/>
  <c r="G715" i="4" s="1" a="1"/>
  <c r="G715" i="4" s="1"/>
  <c r="J715" i="4"/>
  <c r="F716" i="4"/>
  <c r="G716" i="4" s="1" a="1"/>
  <c r="G716" i="4" s="1"/>
  <c r="J716" i="4"/>
  <c r="F717" i="4"/>
  <c r="G717" i="4" s="1" a="1"/>
  <c r="G717" i="4" s="1"/>
  <c r="J717" i="4"/>
  <c r="F718" i="4"/>
  <c r="G718" i="4" s="1" a="1"/>
  <c r="G718" i="4" s="1"/>
  <c r="J718" i="4"/>
  <c r="F719" i="4"/>
  <c r="G719" i="4" s="1" a="1"/>
  <c r="G719" i="4" s="1"/>
  <c r="J719" i="4"/>
  <c r="F720" i="4"/>
  <c r="G720" i="4" s="1" a="1"/>
  <c r="G720" i="4" s="1"/>
  <c r="J720" i="4"/>
  <c r="F721" i="4"/>
  <c r="G721" i="4" s="1" a="1"/>
  <c r="G721" i="4" s="1"/>
  <c r="J721" i="4"/>
  <c r="F722" i="4"/>
  <c r="G722" i="4" s="1" a="1"/>
  <c r="G722" i="4" s="1"/>
  <c r="J722" i="4"/>
  <c r="F723" i="4"/>
  <c r="G723" i="4" s="1" a="1"/>
  <c r="G723" i="4" s="1"/>
  <c r="J723" i="4"/>
  <c r="F724" i="4"/>
  <c r="G724" i="4" s="1" a="1"/>
  <c r="G724" i="4" s="1"/>
  <c r="J724" i="4"/>
  <c r="F725" i="4"/>
  <c r="G725" i="4" s="1" a="1"/>
  <c r="G725" i="4" s="1"/>
  <c r="J725" i="4"/>
  <c r="F726" i="4"/>
  <c r="G726" i="4" s="1" a="1"/>
  <c r="G726" i="4" s="1"/>
  <c r="J726" i="4"/>
  <c r="F727" i="4"/>
  <c r="G727" i="4" s="1" a="1"/>
  <c r="G727" i="4" s="1"/>
  <c r="J727" i="4"/>
  <c r="F728" i="4"/>
  <c r="G728" i="4" s="1" a="1"/>
  <c r="G728" i="4" s="1"/>
  <c r="J728" i="4"/>
  <c r="F729" i="4"/>
  <c r="G729" i="4" s="1" a="1"/>
  <c r="G729" i="4" s="1"/>
  <c r="J729" i="4"/>
  <c r="F730" i="4"/>
  <c r="G730" i="4" s="1" a="1"/>
  <c r="G730" i="4" s="1"/>
  <c r="J730" i="4"/>
  <c r="F731" i="4"/>
  <c r="G731" i="4" s="1" a="1"/>
  <c r="G731" i="4" s="1"/>
  <c r="J731" i="4"/>
  <c r="F732" i="4"/>
  <c r="G732" i="4" s="1" a="1"/>
  <c r="G732" i="4" s="1"/>
  <c r="J732" i="4"/>
  <c r="F733" i="4"/>
  <c r="G733" i="4" s="1" a="1"/>
  <c r="G733" i="4" s="1"/>
  <c r="J733" i="4"/>
  <c r="F734" i="4"/>
  <c r="G734" i="4" s="1" a="1"/>
  <c r="G734" i="4" s="1"/>
  <c r="J734" i="4"/>
  <c r="F735" i="4"/>
  <c r="G735" i="4" s="1" a="1"/>
  <c r="G735" i="4" s="1"/>
  <c r="J735" i="4"/>
  <c r="F736" i="4"/>
  <c r="G736" i="4" s="1" a="1"/>
  <c r="G736" i="4" s="1"/>
  <c r="J736" i="4"/>
  <c r="F737" i="4"/>
  <c r="G737" i="4" s="1" a="1"/>
  <c r="G737" i="4" s="1"/>
  <c r="J737" i="4"/>
  <c r="F738" i="4"/>
  <c r="G738" i="4" s="1" a="1"/>
  <c r="G738" i="4" s="1"/>
  <c r="J738" i="4"/>
  <c r="F739" i="4"/>
  <c r="G739" i="4" s="1" a="1"/>
  <c r="G739" i="4" s="1"/>
  <c r="J739" i="4"/>
  <c r="F740" i="4"/>
  <c r="G740" i="4" s="1" a="1"/>
  <c r="G740" i="4" s="1"/>
  <c r="J740" i="4"/>
  <c r="F741" i="4"/>
  <c r="G741" i="4" s="1" a="1"/>
  <c r="G741" i="4" s="1"/>
  <c r="J741" i="4"/>
  <c r="F742" i="4"/>
  <c r="G742" i="4" s="1" a="1"/>
  <c r="G742" i="4" s="1"/>
  <c r="J742" i="4"/>
  <c r="F743" i="4"/>
  <c r="G743" i="4" s="1" a="1"/>
  <c r="G743" i="4" s="1"/>
  <c r="J743" i="4"/>
  <c r="F744" i="4"/>
  <c r="G744" i="4" s="1" a="1"/>
  <c r="G744" i="4" s="1"/>
  <c r="J744" i="4"/>
  <c r="F745" i="4"/>
  <c r="G745" i="4" s="1" a="1"/>
  <c r="G745" i="4" s="1"/>
  <c r="J745" i="4"/>
  <c r="F746" i="4"/>
  <c r="G746" i="4" s="1" a="1"/>
  <c r="G746" i="4" s="1"/>
  <c r="J746" i="4"/>
  <c r="F747" i="4"/>
  <c r="G747" i="4" s="1" a="1"/>
  <c r="G747" i="4" s="1"/>
  <c r="J747" i="4"/>
  <c r="F748" i="4"/>
  <c r="G748" i="4" s="1" a="1"/>
  <c r="G748" i="4" s="1"/>
  <c r="J748" i="4"/>
  <c r="F749" i="4"/>
  <c r="G749" i="4" s="1" a="1"/>
  <c r="G749" i="4" s="1"/>
  <c r="J749" i="4"/>
  <c r="F750" i="4"/>
  <c r="G750" i="4" s="1" a="1"/>
  <c r="G750" i="4" s="1"/>
  <c r="J750" i="4"/>
  <c r="F751" i="4"/>
  <c r="G751" i="4" s="1" a="1"/>
  <c r="G751" i="4" s="1"/>
  <c r="J751" i="4"/>
  <c r="F752" i="4"/>
  <c r="G752" i="4" s="1" a="1"/>
  <c r="G752" i="4" s="1"/>
  <c r="J752" i="4"/>
  <c r="F753" i="4"/>
  <c r="G753" i="4" s="1" a="1"/>
  <c r="G753" i="4" s="1"/>
  <c r="J753" i="4"/>
  <c r="F754" i="4"/>
  <c r="G754" i="4" s="1" a="1"/>
  <c r="G754" i="4" s="1"/>
  <c r="J754" i="4"/>
  <c r="F755" i="4"/>
  <c r="G755" i="4" s="1" a="1"/>
  <c r="G755" i="4" s="1"/>
  <c r="J755" i="4"/>
  <c r="F756" i="4"/>
  <c r="G756" i="4" s="1" a="1"/>
  <c r="G756" i="4" s="1"/>
  <c r="J756" i="4"/>
  <c r="F757" i="4"/>
  <c r="G757" i="4" s="1" a="1"/>
  <c r="G757" i="4" s="1"/>
  <c r="J757" i="4"/>
  <c r="F758" i="4"/>
  <c r="G758" i="4" s="1" a="1"/>
  <c r="G758" i="4" s="1"/>
  <c r="J758" i="4"/>
  <c r="F759" i="4"/>
  <c r="G759" i="4" s="1" a="1"/>
  <c r="G759" i="4" s="1"/>
  <c r="J759" i="4"/>
  <c r="F760" i="4"/>
  <c r="G760" i="4" s="1" a="1"/>
  <c r="G760" i="4" s="1"/>
  <c r="J760" i="4"/>
  <c r="F761" i="4"/>
  <c r="G761" i="4" s="1" a="1"/>
  <c r="G761" i="4" s="1"/>
  <c r="J761" i="4"/>
  <c r="F762" i="4"/>
  <c r="G762" i="4" s="1" a="1"/>
  <c r="G762" i="4" s="1"/>
  <c r="J762" i="4"/>
  <c r="F763" i="4"/>
  <c r="G763" i="4" s="1" a="1"/>
  <c r="G763" i="4" s="1"/>
  <c r="J763" i="4"/>
  <c r="F764" i="4"/>
  <c r="G764" i="4" s="1" a="1"/>
  <c r="G764" i="4" s="1"/>
  <c r="J764" i="4"/>
  <c r="F765" i="4"/>
  <c r="G765" i="4" s="1" a="1"/>
  <c r="G765" i="4" s="1"/>
  <c r="J765" i="4"/>
  <c r="F766" i="4"/>
  <c r="G766" i="4" s="1" a="1"/>
  <c r="G766" i="4" s="1"/>
  <c r="J766" i="4"/>
  <c r="F767" i="4"/>
  <c r="G767" i="4" s="1" a="1"/>
  <c r="G767" i="4" s="1"/>
  <c r="J767" i="4"/>
  <c r="F768" i="4"/>
  <c r="G768" i="4" s="1" a="1"/>
  <c r="G768" i="4" s="1"/>
  <c r="J768" i="4"/>
  <c r="F769" i="4"/>
  <c r="G769" i="4" s="1" a="1"/>
  <c r="G769" i="4" s="1"/>
  <c r="J769" i="4"/>
  <c r="F770" i="4"/>
  <c r="G770" i="4" s="1" a="1"/>
  <c r="G770" i="4" s="1"/>
  <c r="J770" i="4"/>
  <c r="F771" i="4"/>
  <c r="G771" i="4" s="1" a="1"/>
  <c r="G771" i="4" s="1"/>
  <c r="J771" i="4"/>
  <c r="F772" i="4"/>
  <c r="G772" i="4" s="1" a="1"/>
  <c r="G772" i="4" s="1"/>
  <c r="J772" i="4"/>
  <c r="F773" i="4"/>
  <c r="G773" i="4" s="1" a="1"/>
  <c r="G773" i="4" s="1"/>
  <c r="J773" i="4"/>
  <c r="F774" i="4"/>
  <c r="G774" i="4" s="1" a="1"/>
  <c r="G774" i="4" s="1"/>
  <c r="J774" i="4"/>
  <c r="F775" i="4"/>
  <c r="G775" i="4" s="1" a="1"/>
  <c r="G775" i="4" s="1"/>
  <c r="J775" i="4"/>
  <c r="F776" i="4"/>
  <c r="G776" i="4" s="1" a="1"/>
  <c r="G776" i="4" s="1"/>
  <c r="J776" i="4"/>
  <c r="F777" i="4"/>
  <c r="G777" i="4" s="1" a="1"/>
  <c r="G777" i="4" s="1"/>
  <c r="J777" i="4"/>
  <c r="F778" i="4"/>
  <c r="G778" i="4" s="1" a="1"/>
  <c r="G778" i="4" s="1"/>
  <c r="J778" i="4"/>
  <c r="F779" i="4"/>
  <c r="G779" i="4" s="1" a="1"/>
  <c r="G779" i="4" s="1"/>
  <c r="J779" i="4"/>
  <c r="F780" i="4"/>
  <c r="G780" i="4" s="1" a="1"/>
  <c r="G780" i="4" s="1"/>
  <c r="J780" i="4"/>
  <c r="F781" i="4"/>
  <c r="G781" i="4" s="1" a="1"/>
  <c r="G781" i="4" s="1"/>
  <c r="J781" i="4"/>
  <c r="F782" i="4"/>
  <c r="G782" i="4" s="1" a="1"/>
  <c r="G782" i="4" s="1"/>
  <c r="J782" i="4"/>
  <c r="F783" i="4"/>
  <c r="G783" i="4" s="1" a="1"/>
  <c r="G783" i="4" s="1"/>
  <c r="J783" i="4"/>
  <c r="F784" i="4"/>
  <c r="G784" i="4" s="1" a="1"/>
  <c r="G784" i="4" s="1"/>
  <c r="J784" i="4"/>
  <c r="F785" i="4"/>
  <c r="G785" i="4" s="1" a="1"/>
  <c r="G785" i="4" s="1"/>
  <c r="J785" i="4"/>
  <c r="F786" i="4"/>
  <c r="G786" i="4" s="1" a="1"/>
  <c r="G786" i="4" s="1"/>
  <c r="J786" i="4"/>
  <c r="F787" i="4"/>
  <c r="G787" i="4" s="1" a="1"/>
  <c r="G787" i="4" s="1"/>
  <c r="J787" i="4"/>
  <c r="F788" i="4"/>
  <c r="G788" i="4" s="1" a="1"/>
  <c r="G788" i="4" s="1"/>
  <c r="J788" i="4"/>
  <c r="F789" i="4"/>
  <c r="G789" i="4" s="1" a="1"/>
  <c r="G789" i="4" s="1"/>
  <c r="J789" i="4"/>
  <c r="F790" i="4"/>
  <c r="G790" i="4" s="1" a="1"/>
  <c r="G790" i="4" s="1"/>
  <c r="J790" i="4"/>
  <c r="F791" i="4"/>
  <c r="G791" i="4" s="1" a="1"/>
  <c r="G791" i="4" s="1"/>
  <c r="J791" i="4"/>
  <c r="F792" i="4"/>
  <c r="G792" i="4" s="1" a="1"/>
  <c r="G792" i="4" s="1"/>
  <c r="J792" i="4"/>
  <c r="F793" i="4"/>
  <c r="G793" i="4" s="1" a="1"/>
  <c r="G793" i="4" s="1"/>
  <c r="J793" i="4"/>
  <c r="F794" i="4"/>
  <c r="G794" i="4" s="1" a="1"/>
  <c r="G794" i="4" s="1"/>
  <c r="J794" i="4"/>
  <c r="F795" i="4"/>
  <c r="G795" i="4" s="1" a="1"/>
  <c r="G795" i="4" s="1"/>
  <c r="J795" i="4"/>
  <c r="F796" i="4"/>
  <c r="G796" i="4" s="1" a="1"/>
  <c r="G796" i="4" s="1"/>
  <c r="J796" i="4"/>
  <c r="F797" i="4"/>
  <c r="G797" i="4" s="1" a="1"/>
  <c r="G797" i="4" s="1"/>
  <c r="J797" i="4"/>
  <c r="F798" i="4"/>
  <c r="G798" i="4" s="1" a="1"/>
  <c r="G798" i="4" s="1"/>
  <c r="J798" i="4"/>
  <c r="F799" i="4"/>
  <c r="G799" i="4" s="1" a="1"/>
  <c r="G799" i="4" s="1"/>
  <c r="J799" i="4"/>
  <c r="F800" i="4"/>
  <c r="G800" i="4" s="1" a="1"/>
  <c r="G800" i="4" s="1"/>
  <c r="J800" i="4"/>
  <c r="F801" i="4"/>
  <c r="G801" i="4" s="1" a="1"/>
  <c r="G801" i="4" s="1"/>
  <c r="J801" i="4"/>
  <c r="F802" i="4"/>
  <c r="G802" i="4" s="1" a="1"/>
  <c r="G802" i="4" s="1"/>
  <c r="J802" i="4"/>
  <c r="F803" i="4"/>
  <c r="G803" i="4" s="1" a="1"/>
  <c r="G803" i="4" s="1"/>
  <c r="J803" i="4"/>
  <c r="F804" i="4"/>
  <c r="G804" i="4" s="1" a="1"/>
  <c r="G804" i="4" s="1"/>
  <c r="J804" i="4"/>
  <c r="F805" i="4"/>
  <c r="G805" i="4" s="1" a="1"/>
  <c r="G805" i="4" s="1"/>
  <c r="J805" i="4"/>
  <c r="F806" i="4"/>
  <c r="G806" i="4" s="1" a="1"/>
  <c r="G806" i="4" s="1"/>
  <c r="J806" i="4"/>
  <c r="F807" i="4"/>
  <c r="G807" i="4" s="1" a="1"/>
  <c r="G807" i="4" s="1"/>
  <c r="J807" i="4"/>
  <c r="F808" i="4"/>
  <c r="G808" i="4" s="1" a="1"/>
  <c r="G808" i="4" s="1"/>
  <c r="J808" i="4"/>
  <c r="F809" i="4"/>
  <c r="G809" i="4" s="1" a="1"/>
  <c r="G809" i="4" s="1"/>
  <c r="J809" i="4"/>
  <c r="F810" i="4"/>
  <c r="G810" i="4" s="1" a="1"/>
  <c r="G810" i="4" s="1"/>
  <c r="J810" i="4"/>
  <c r="F811" i="4"/>
  <c r="G811" i="4" s="1" a="1"/>
  <c r="G811" i="4" s="1"/>
  <c r="J811" i="4"/>
  <c r="F812" i="4"/>
  <c r="G812" i="4" s="1" a="1"/>
  <c r="G812" i="4" s="1"/>
  <c r="J812" i="4"/>
  <c r="F813" i="4"/>
  <c r="G813" i="4" s="1" a="1"/>
  <c r="G813" i="4" s="1"/>
  <c r="J813" i="4"/>
  <c r="F814" i="4"/>
  <c r="G814" i="4" s="1" a="1"/>
  <c r="G814" i="4" s="1"/>
  <c r="J814" i="4"/>
  <c r="F815" i="4"/>
  <c r="G815" i="4" s="1" a="1"/>
  <c r="G815" i="4" s="1"/>
  <c r="J815" i="4"/>
  <c r="F816" i="4"/>
  <c r="G816" i="4" s="1" a="1"/>
  <c r="G816" i="4" s="1"/>
  <c r="J816" i="4"/>
  <c r="F817" i="4"/>
  <c r="G817" i="4" s="1" a="1"/>
  <c r="G817" i="4" s="1"/>
  <c r="J817" i="4"/>
  <c r="F818" i="4"/>
  <c r="G818" i="4" s="1" a="1"/>
  <c r="G818" i="4" s="1"/>
  <c r="J818" i="4"/>
  <c r="F819" i="4"/>
  <c r="G819" i="4" s="1" a="1"/>
  <c r="G819" i="4" s="1"/>
  <c r="J819" i="4"/>
  <c r="F820" i="4"/>
  <c r="G820" i="4" s="1" a="1"/>
  <c r="G820" i="4" s="1"/>
  <c r="J820" i="4"/>
  <c r="F821" i="4"/>
  <c r="G821" i="4" s="1" a="1"/>
  <c r="G821" i="4" s="1"/>
  <c r="J821" i="4"/>
  <c r="F822" i="4"/>
  <c r="G822" i="4" s="1" a="1"/>
  <c r="G822" i="4" s="1"/>
  <c r="J822" i="4"/>
  <c r="F823" i="4"/>
  <c r="G823" i="4" s="1" a="1"/>
  <c r="G823" i="4" s="1"/>
  <c r="J823" i="4"/>
  <c r="F824" i="4"/>
  <c r="G824" i="4" s="1" a="1"/>
  <c r="G824" i="4" s="1"/>
  <c r="J824" i="4"/>
  <c r="F825" i="4"/>
  <c r="G825" i="4" s="1" a="1"/>
  <c r="G825" i="4" s="1"/>
  <c r="J825" i="4"/>
  <c r="F826" i="4"/>
  <c r="G826" i="4" s="1" a="1"/>
  <c r="G826" i="4" s="1"/>
  <c r="J826" i="4"/>
  <c r="F827" i="4"/>
  <c r="G827" i="4" s="1" a="1"/>
  <c r="G827" i="4" s="1"/>
  <c r="J827" i="4"/>
  <c r="F828" i="4"/>
  <c r="G828" i="4" s="1" a="1"/>
  <c r="G828" i="4" s="1"/>
  <c r="J828" i="4"/>
  <c r="F829" i="4"/>
  <c r="G829" i="4" s="1" a="1"/>
  <c r="G829" i="4" s="1"/>
  <c r="J829" i="4"/>
  <c r="F830" i="4"/>
  <c r="G830" i="4" s="1" a="1"/>
  <c r="G830" i="4" s="1"/>
  <c r="J830" i="4"/>
  <c r="F831" i="4"/>
  <c r="G831" i="4" s="1" a="1"/>
  <c r="G831" i="4" s="1"/>
  <c r="J831" i="4"/>
  <c r="F832" i="4"/>
  <c r="G832" i="4" s="1" a="1"/>
  <c r="G832" i="4" s="1"/>
  <c r="J832" i="4"/>
  <c r="F833" i="4"/>
  <c r="G833" i="4" s="1" a="1"/>
  <c r="G833" i="4" s="1"/>
  <c r="J833" i="4"/>
  <c r="F834" i="4"/>
  <c r="G834" i="4" s="1" a="1"/>
  <c r="G834" i="4" s="1"/>
  <c r="J834" i="4"/>
  <c r="F835" i="4"/>
  <c r="G835" i="4" s="1" a="1"/>
  <c r="G835" i="4" s="1"/>
  <c r="J835" i="4"/>
  <c r="F836" i="4"/>
  <c r="G836" i="4" s="1" a="1"/>
  <c r="G836" i="4" s="1"/>
  <c r="J836" i="4"/>
  <c r="F837" i="4"/>
  <c r="G837" i="4" s="1" a="1"/>
  <c r="G837" i="4" s="1"/>
  <c r="J837" i="4"/>
  <c r="F838" i="4"/>
  <c r="G838" i="4" s="1" a="1"/>
  <c r="G838" i="4" s="1"/>
  <c r="J838" i="4"/>
  <c r="F839" i="4"/>
  <c r="G839" i="4" s="1" a="1"/>
  <c r="G839" i="4" s="1"/>
  <c r="J839" i="4"/>
  <c r="F840" i="4"/>
  <c r="G840" i="4" s="1" a="1"/>
  <c r="G840" i="4" s="1"/>
  <c r="J840" i="4"/>
  <c r="F841" i="4"/>
  <c r="G841" i="4" s="1" a="1"/>
  <c r="G841" i="4" s="1"/>
  <c r="J841" i="4"/>
  <c r="F842" i="4"/>
  <c r="G842" i="4" s="1" a="1"/>
  <c r="G842" i="4" s="1"/>
  <c r="J842" i="4"/>
  <c r="F843" i="4"/>
  <c r="G843" i="4" s="1" a="1"/>
  <c r="G843" i="4" s="1"/>
  <c r="J843" i="4"/>
  <c r="F844" i="4"/>
  <c r="G844" i="4" s="1" a="1"/>
  <c r="G844" i="4" s="1"/>
  <c r="J844" i="4"/>
  <c r="F845" i="4"/>
  <c r="G845" i="4" s="1" a="1"/>
  <c r="G845" i="4" s="1"/>
  <c r="J845" i="4"/>
  <c r="F846" i="4"/>
  <c r="G846" i="4" s="1" a="1"/>
  <c r="G846" i="4" s="1"/>
  <c r="J846" i="4"/>
  <c r="F847" i="4"/>
  <c r="G847" i="4" s="1" a="1"/>
  <c r="G847" i="4" s="1"/>
  <c r="J847" i="4"/>
  <c r="F848" i="4"/>
  <c r="G848" i="4" s="1" a="1"/>
  <c r="G848" i="4" s="1"/>
  <c r="J848" i="4"/>
  <c r="F849" i="4"/>
  <c r="G849" i="4" s="1" a="1"/>
  <c r="G849" i="4" s="1"/>
  <c r="J849" i="4"/>
  <c r="F850" i="4"/>
  <c r="G850" i="4" s="1" a="1"/>
  <c r="G850" i="4" s="1"/>
  <c r="J850" i="4"/>
  <c r="F851" i="4"/>
  <c r="G851" i="4" s="1" a="1"/>
  <c r="G851" i="4" s="1"/>
  <c r="J851" i="4"/>
  <c r="F852" i="4"/>
  <c r="G852" i="4" s="1" a="1"/>
  <c r="G852" i="4" s="1"/>
  <c r="J852" i="4"/>
  <c r="F853" i="4"/>
  <c r="G853" i="4" s="1" a="1"/>
  <c r="G853" i="4" s="1"/>
  <c r="J853" i="4"/>
  <c r="F854" i="4"/>
  <c r="G854" i="4" s="1" a="1"/>
  <c r="G854" i="4" s="1"/>
  <c r="J854" i="4"/>
  <c r="F855" i="4"/>
  <c r="G855" i="4" s="1" a="1"/>
  <c r="G855" i="4" s="1"/>
  <c r="J855" i="4"/>
  <c r="F856" i="4"/>
  <c r="G856" i="4" s="1" a="1"/>
  <c r="G856" i="4" s="1"/>
  <c r="J856" i="4"/>
  <c r="F857" i="4"/>
  <c r="G857" i="4" s="1" a="1"/>
  <c r="G857" i="4" s="1"/>
  <c r="J857" i="4"/>
  <c r="F858" i="4"/>
  <c r="G858" i="4" s="1" a="1"/>
  <c r="G858" i="4" s="1"/>
  <c r="J858" i="4"/>
  <c r="F859" i="4"/>
  <c r="G859" i="4" s="1" a="1"/>
  <c r="G859" i="4" s="1"/>
  <c r="J859" i="4"/>
  <c r="F860" i="4"/>
  <c r="G860" i="4" s="1" a="1"/>
  <c r="G860" i="4" s="1"/>
  <c r="J860" i="4"/>
  <c r="F861" i="4"/>
  <c r="G861" i="4" s="1" a="1"/>
  <c r="G861" i="4" s="1"/>
  <c r="J861" i="4"/>
  <c r="F862" i="4"/>
  <c r="G862" i="4" s="1" a="1"/>
  <c r="G862" i="4" s="1"/>
  <c r="J862" i="4"/>
  <c r="F863" i="4"/>
  <c r="G863" i="4" s="1" a="1"/>
  <c r="G863" i="4" s="1"/>
  <c r="J863" i="4"/>
  <c r="F864" i="4"/>
  <c r="G864" i="4" s="1" a="1"/>
  <c r="G864" i="4" s="1"/>
  <c r="J864" i="4"/>
  <c r="F865" i="4"/>
  <c r="G865" i="4" s="1" a="1"/>
  <c r="G865" i="4" s="1"/>
  <c r="J865" i="4"/>
  <c r="F866" i="4"/>
  <c r="G866" i="4" s="1" a="1"/>
  <c r="G866" i="4" s="1"/>
  <c r="J866" i="4"/>
  <c r="F867" i="4"/>
  <c r="G867" i="4" s="1" a="1"/>
  <c r="G867" i="4" s="1"/>
  <c r="J867" i="4"/>
  <c r="F868" i="4"/>
  <c r="G868" i="4" s="1" a="1"/>
  <c r="G868" i="4" s="1"/>
  <c r="J868" i="4"/>
  <c r="F869" i="4"/>
  <c r="G869" i="4" s="1" a="1"/>
  <c r="G869" i="4" s="1"/>
  <c r="J869" i="4"/>
  <c r="F870" i="4"/>
  <c r="G870" i="4" s="1" a="1"/>
  <c r="G870" i="4" s="1"/>
  <c r="J870" i="4"/>
  <c r="F871" i="4"/>
  <c r="G871" i="4" s="1" a="1"/>
  <c r="G871" i="4" s="1"/>
  <c r="J871" i="4"/>
  <c r="F872" i="4"/>
  <c r="G872" i="4" s="1" a="1"/>
  <c r="G872" i="4" s="1"/>
  <c r="J872" i="4"/>
  <c r="F873" i="4"/>
  <c r="G873" i="4" s="1" a="1"/>
  <c r="G873" i="4" s="1"/>
  <c r="J873" i="4"/>
  <c r="F874" i="4"/>
  <c r="G874" i="4" s="1" a="1"/>
  <c r="G874" i="4" s="1"/>
  <c r="J874" i="4"/>
  <c r="F875" i="4"/>
  <c r="G875" i="4" s="1" a="1"/>
  <c r="G875" i="4" s="1"/>
  <c r="J875" i="4"/>
  <c r="F876" i="4"/>
  <c r="G876" i="4" s="1" a="1"/>
  <c r="G876" i="4" s="1"/>
  <c r="J876" i="4"/>
  <c r="F877" i="4"/>
  <c r="G877" i="4" s="1" a="1"/>
  <c r="G877" i="4" s="1"/>
  <c r="J877" i="4"/>
  <c r="F878" i="4"/>
  <c r="G878" i="4" s="1" a="1"/>
  <c r="G878" i="4" s="1"/>
  <c r="J878" i="4"/>
  <c r="F879" i="4"/>
  <c r="G879" i="4" s="1" a="1"/>
  <c r="G879" i="4" s="1"/>
  <c r="J879" i="4"/>
  <c r="F880" i="4"/>
  <c r="G880" i="4" s="1" a="1"/>
  <c r="G880" i="4" s="1"/>
  <c r="J880" i="4"/>
  <c r="F881" i="4"/>
  <c r="G881" i="4" s="1" a="1"/>
  <c r="G881" i="4" s="1"/>
  <c r="J881" i="4"/>
  <c r="F882" i="4"/>
  <c r="G882" i="4" s="1" a="1"/>
  <c r="G882" i="4" s="1"/>
  <c r="J882" i="4"/>
  <c r="F883" i="4"/>
  <c r="G883" i="4" s="1" a="1"/>
  <c r="G883" i="4" s="1"/>
  <c r="J883" i="4"/>
  <c r="F884" i="4"/>
  <c r="G884" i="4" s="1" a="1"/>
  <c r="G884" i="4" s="1"/>
  <c r="J884" i="4"/>
  <c r="F885" i="4"/>
  <c r="G885" i="4" s="1" a="1"/>
  <c r="G885" i="4" s="1"/>
  <c r="J885" i="4"/>
  <c r="F886" i="4"/>
  <c r="G886" i="4" s="1" a="1"/>
  <c r="G886" i="4" s="1"/>
  <c r="J886" i="4"/>
  <c r="F887" i="4"/>
  <c r="G887" i="4" s="1" a="1"/>
  <c r="G887" i="4" s="1"/>
  <c r="J887" i="4"/>
  <c r="F888" i="4"/>
  <c r="G888" i="4" s="1" a="1"/>
  <c r="G888" i="4" s="1"/>
  <c r="J888" i="4"/>
  <c r="F889" i="4"/>
  <c r="G889" i="4" s="1" a="1"/>
  <c r="G889" i="4" s="1"/>
  <c r="J889" i="4"/>
  <c r="F890" i="4"/>
  <c r="G890" i="4" s="1" a="1"/>
  <c r="G890" i="4" s="1"/>
  <c r="J890" i="4"/>
  <c r="F891" i="4"/>
  <c r="G891" i="4" s="1" a="1"/>
  <c r="G891" i="4" s="1"/>
  <c r="J891" i="4"/>
  <c r="F892" i="4"/>
  <c r="G892" i="4" s="1" a="1"/>
  <c r="G892" i="4" s="1"/>
  <c r="J892" i="4"/>
  <c r="F893" i="4"/>
  <c r="G893" i="4" s="1" a="1"/>
  <c r="G893" i="4" s="1"/>
  <c r="J893" i="4"/>
  <c r="F894" i="4"/>
  <c r="G894" i="4" s="1" a="1"/>
  <c r="G894" i="4" s="1"/>
  <c r="J894" i="4"/>
  <c r="F895" i="4"/>
  <c r="G895" i="4" s="1" a="1"/>
  <c r="G895" i="4" s="1"/>
  <c r="J895" i="4"/>
  <c r="F896" i="4"/>
  <c r="G896" i="4" s="1" a="1"/>
  <c r="G896" i="4" s="1"/>
  <c r="J896" i="4"/>
  <c r="F897" i="4"/>
  <c r="G897" i="4" s="1" a="1"/>
  <c r="G897" i="4" s="1"/>
  <c r="J897" i="4"/>
  <c r="F898" i="4"/>
  <c r="G898" i="4" s="1" a="1"/>
  <c r="G898" i="4" s="1"/>
  <c r="J898" i="4"/>
  <c r="F899" i="4"/>
  <c r="G899" i="4" s="1" a="1"/>
  <c r="G899" i="4" s="1"/>
  <c r="J899" i="4"/>
  <c r="F900" i="4"/>
  <c r="G900" i="4" s="1" a="1"/>
  <c r="G900" i="4" s="1"/>
  <c r="J900" i="4"/>
  <c r="F901" i="4"/>
  <c r="G901" i="4" s="1" a="1"/>
  <c r="G901" i="4" s="1"/>
  <c r="J901" i="4"/>
  <c r="F902" i="4"/>
  <c r="G902" i="4" s="1" a="1"/>
  <c r="G902" i="4" s="1"/>
  <c r="J902" i="4"/>
  <c r="F903" i="4"/>
  <c r="G903" i="4" s="1" a="1"/>
  <c r="G903" i="4" s="1"/>
  <c r="J903" i="4"/>
  <c r="F904" i="4"/>
  <c r="G904" i="4" s="1" a="1"/>
  <c r="G904" i="4" s="1"/>
  <c r="J904" i="4"/>
  <c r="F905" i="4"/>
  <c r="G905" i="4" s="1" a="1"/>
  <c r="G905" i="4" s="1"/>
  <c r="J905" i="4"/>
  <c r="F906" i="4"/>
  <c r="G906" i="4" s="1" a="1"/>
  <c r="G906" i="4" s="1"/>
  <c r="J906" i="4"/>
  <c r="F907" i="4"/>
  <c r="G907" i="4" s="1" a="1"/>
  <c r="G907" i="4" s="1"/>
  <c r="J907" i="4"/>
  <c r="F908" i="4"/>
  <c r="G908" i="4" s="1" a="1"/>
  <c r="G908" i="4" s="1"/>
  <c r="J908" i="4"/>
  <c r="F909" i="4"/>
  <c r="G909" i="4" s="1" a="1"/>
  <c r="G909" i="4" s="1"/>
  <c r="J909" i="4"/>
  <c r="F910" i="4"/>
  <c r="G910" i="4" s="1" a="1"/>
  <c r="G910" i="4" s="1"/>
  <c r="J910" i="4"/>
  <c r="F911" i="4"/>
  <c r="G911" i="4" s="1" a="1"/>
  <c r="G911" i="4" s="1"/>
  <c r="J911" i="4"/>
  <c r="F912" i="4"/>
  <c r="G912" i="4" s="1" a="1"/>
  <c r="G912" i="4" s="1"/>
  <c r="J912" i="4"/>
  <c r="F913" i="4"/>
  <c r="G913" i="4" s="1" a="1"/>
  <c r="G913" i="4" s="1"/>
  <c r="J913" i="4"/>
  <c r="F914" i="4"/>
  <c r="G914" i="4" s="1" a="1"/>
  <c r="G914" i="4" s="1"/>
  <c r="J914" i="4"/>
  <c r="F915" i="4"/>
  <c r="G915" i="4" s="1" a="1"/>
  <c r="G915" i="4" s="1"/>
  <c r="J915" i="4"/>
  <c r="F916" i="4"/>
  <c r="G916" i="4" s="1" a="1"/>
  <c r="G916" i="4" s="1"/>
  <c r="J916" i="4"/>
  <c r="F917" i="4"/>
  <c r="G917" i="4" s="1" a="1"/>
  <c r="G917" i="4" s="1"/>
  <c r="J917" i="4"/>
  <c r="F918" i="4"/>
  <c r="G918" i="4" s="1" a="1"/>
  <c r="G918" i="4" s="1"/>
  <c r="J918" i="4"/>
  <c r="F919" i="4"/>
  <c r="G919" i="4" s="1" a="1"/>
  <c r="G919" i="4" s="1"/>
  <c r="J919" i="4"/>
  <c r="F920" i="4"/>
  <c r="G920" i="4" s="1" a="1"/>
  <c r="G920" i="4" s="1"/>
  <c r="J920" i="4"/>
  <c r="F921" i="4"/>
  <c r="G921" i="4" s="1" a="1"/>
  <c r="G921" i="4" s="1"/>
  <c r="J921" i="4"/>
  <c r="F922" i="4"/>
  <c r="G922" i="4" s="1" a="1"/>
  <c r="G922" i="4" s="1"/>
  <c r="J922" i="4"/>
  <c r="F923" i="4"/>
  <c r="G923" i="4" s="1" a="1"/>
  <c r="G923" i="4" s="1"/>
  <c r="J923" i="4"/>
  <c r="F924" i="4"/>
  <c r="G924" i="4" s="1" a="1"/>
  <c r="G924" i="4" s="1"/>
  <c r="J924" i="4"/>
  <c r="F925" i="4"/>
  <c r="G925" i="4" s="1" a="1"/>
  <c r="G925" i="4" s="1"/>
  <c r="J925" i="4"/>
  <c r="F926" i="4"/>
  <c r="G926" i="4" s="1" a="1"/>
  <c r="G926" i="4" s="1"/>
  <c r="J926" i="4"/>
  <c r="F927" i="4"/>
  <c r="G927" i="4" s="1" a="1"/>
  <c r="G927" i="4" s="1"/>
  <c r="J927" i="4"/>
  <c r="F928" i="4"/>
  <c r="G928" i="4" s="1" a="1"/>
  <c r="G928" i="4" s="1"/>
  <c r="J928" i="4"/>
  <c r="F929" i="4"/>
  <c r="G929" i="4" s="1" a="1"/>
  <c r="G929" i="4" s="1"/>
  <c r="J929" i="4"/>
  <c r="F930" i="4"/>
  <c r="G930" i="4" s="1" a="1"/>
  <c r="G930" i="4" s="1"/>
  <c r="J930" i="4"/>
  <c r="F931" i="4"/>
  <c r="G931" i="4" s="1" a="1"/>
  <c r="G931" i="4" s="1"/>
  <c r="J931" i="4"/>
  <c r="F932" i="4"/>
  <c r="G932" i="4" s="1" a="1"/>
  <c r="G932" i="4" s="1"/>
  <c r="J932" i="4"/>
  <c r="F933" i="4"/>
  <c r="G933" i="4" s="1" a="1"/>
  <c r="G933" i="4" s="1"/>
  <c r="J933" i="4"/>
  <c r="F934" i="4"/>
  <c r="G934" i="4" s="1" a="1"/>
  <c r="G934" i="4" s="1"/>
  <c r="J934" i="4"/>
  <c r="F935" i="4"/>
  <c r="G935" i="4" s="1" a="1"/>
  <c r="G935" i="4" s="1"/>
  <c r="J935" i="4"/>
  <c r="F936" i="4"/>
  <c r="G936" i="4" s="1" a="1"/>
  <c r="G936" i="4" s="1"/>
  <c r="J936" i="4"/>
  <c r="F937" i="4"/>
  <c r="G937" i="4" s="1" a="1"/>
  <c r="G937" i="4" s="1"/>
  <c r="J937" i="4"/>
  <c r="F938" i="4"/>
  <c r="G938" i="4" s="1" a="1"/>
  <c r="G938" i="4" s="1"/>
  <c r="J938" i="4"/>
  <c r="F939" i="4"/>
  <c r="G939" i="4" s="1" a="1"/>
  <c r="G939" i="4" s="1"/>
  <c r="J939" i="4"/>
  <c r="F940" i="4"/>
  <c r="G940" i="4" s="1" a="1"/>
  <c r="G940" i="4" s="1"/>
  <c r="J940" i="4"/>
  <c r="F941" i="4"/>
  <c r="G941" i="4" s="1" a="1"/>
  <c r="G941" i="4" s="1"/>
  <c r="J941" i="4"/>
  <c r="F942" i="4"/>
  <c r="G942" i="4" s="1" a="1"/>
  <c r="G942" i="4" s="1"/>
  <c r="J942" i="4"/>
  <c r="F943" i="4"/>
  <c r="G943" i="4" s="1" a="1"/>
  <c r="G943" i="4" s="1"/>
  <c r="J943" i="4"/>
  <c r="F944" i="4"/>
  <c r="G944" i="4" s="1" a="1"/>
  <c r="G944" i="4" s="1"/>
  <c r="J944" i="4"/>
  <c r="F945" i="4"/>
  <c r="G945" i="4" s="1" a="1"/>
  <c r="G945" i="4" s="1"/>
  <c r="J945" i="4"/>
  <c r="F946" i="4"/>
  <c r="G946" i="4" s="1" a="1"/>
  <c r="G946" i="4" s="1"/>
  <c r="J946" i="4"/>
  <c r="F947" i="4"/>
  <c r="G947" i="4" s="1" a="1"/>
  <c r="G947" i="4" s="1"/>
  <c r="J947" i="4"/>
  <c r="F948" i="4"/>
  <c r="G948" i="4" s="1" a="1"/>
  <c r="G948" i="4" s="1"/>
  <c r="J948" i="4"/>
  <c r="F949" i="4"/>
  <c r="G949" i="4" s="1" a="1"/>
  <c r="G949" i="4" s="1"/>
  <c r="J949" i="4"/>
  <c r="F950" i="4"/>
  <c r="G950" i="4" s="1" a="1"/>
  <c r="G950" i="4" s="1"/>
  <c r="J950" i="4"/>
  <c r="F951" i="4"/>
  <c r="G951" i="4" s="1" a="1"/>
  <c r="G951" i="4" s="1"/>
  <c r="J951" i="4"/>
  <c r="F952" i="4"/>
  <c r="G952" i="4" s="1" a="1"/>
  <c r="G952" i="4" s="1"/>
  <c r="J952" i="4"/>
  <c r="F953" i="4"/>
  <c r="G953" i="4" s="1" a="1"/>
  <c r="G953" i="4" s="1"/>
  <c r="J953" i="4"/>
  <c r="F954" i="4"/>
  <c r="G954" i="4" s="1" a="1"/>
  <c r="G954" i="4" s="1"/>
  <c r="J954" i="4"/>
  <c r="F955" i="4"/>
  <c r="G955" i="4" s="1" a="1"/>
  <c r="G955" i="4" s="1"/>
  <c r="J955" i="4"/>
  <c r="F956" i="4"/>
  <c r="G956" i="4" s="1" a="1"/>
  <c r="G956" i="4" s="1"/>
  <c r="J956" i="4"/>
  <c r="F957" i="4"/>
  <c r="G957" i="4" s="1" a="1"/>
  <c r="G957" i="4" s="1"/>
  <c r="J957" i="4"/>
  <c r="F958" i="4"/>
  <c r="G958" i="4" s="1" a="1"/>
  <c r="G958" i="4" s="1"/>
  <c r="J958" i="4"/>
  <c r="F959" i="4"/>
  <c r="G959" i="4" s="1" a="1"/>
  <c r="G959" i="4" s="1"/>
  <c r="J959" i="4"/>
  <c r="F960" i="4"/>
  <c r="G960" i="4" s="1" a="1"/>
  <c r="G960" i="4" s="1"/>
  <c r="J960" i="4"/>
  <c r="F961" i="4"/>
  <c r="G961" i="4" s="1" a="1"/>
  <c r="G961" i="4" s="1"/>
  <c r="J961" i="4"/>
  <c r="F962" i="4"/>
  <c r="G962" i="4" s="1" a="1"/>
  <c r="G962" i="4" s="1"/>
  <c r="J962" i="4"/>
  <c r="F963" i="4"/>
  <c r="G963" i="4" s="1" a="1"/>
  <c r="G963" i="4" s="1"/>
  <c r="J963" i="4"/>
  <c r="F964" i="4"/>
  <c r="G964" i="4" s="1" a="1"/>
  <c r="G964" i="4" s="1"/>
  <c r="J964" i="4"/>
  <c r="F965" i="4"/>
  <c r="G965" i="4" s="1" a="1"/>
  <c r="G965" i="4" s="1"/>
  <c r="J965" i="4"/>
  <c r="F966" i="4"/>
  <c r="G966" i="4" s="1" a="1"/>
  <c r="G966" i="4" s="1"/>
  <c r="J966" i="4"/>
  <c r="F967" i="4"/>
  <c r="G967" i="4" s="1" a="1"/>
  <c r="G967" i="4" s="1"/>
  <c r="J967" i="4"/>
  <c r="F968" i="4"/>
  <c r="G968" i="4" s="1" a="1"/>
  <c r="G968" i="4" s="1"/>
  <c r="J968" i="4"/>
  <c r="F969" i="4"/>
  <c r="G969" i="4" s="1" a="1"/>
  <c r="G969" i="4" s="1"/>
  <c r="J969" i="4"/>
  <c r="F970" i="4"/>
  <c r="G970" i="4" s="1" a="1"/>
  <c r="G970" i="4" s="1"/>
  <c r="J970" i="4"/>
  <c r="F971" i="4"/>
  <c r="G971" i="4" s="1" a="1"/>
  <c r="G971" i="4" s="1"/>
  <c r="J971" i="4"/>
  <c r="F972" i="4"/>
  <c r="G972" i="4" s="1" a="1"/>
  <c r="G972" i="4" s="1"/>
  <c r="J972" i="4"/>
  <c r="F973" i="4"/>
  <c r="G973" i="4" s="1" a="1"/>
  <c r="G973" i="4" s="1"/>
  <c r="J973" i="4"/>
  <c r="F974" i="4"/>
  <c r="G974" i="4" s="1" a="1"/>
  <c r="G974" i="4" s="1"/>
  <c r="J974" i="4"/>
  <c r="F975" i="4"/>
  <c r="G975" i="4" s="1" a="1"/>
  <c r="G975" i="4" s="1"/>
  <c r="J975" i="4"/>
  <c r="F976" i="4"/>
  <c r="G976" i="4" s="1" a="1"/>
  <c r="G976" i="4" s="1"/>
  <c r="J976" i="4"/>
  <c r="F977" i="4"/>
  <c r="G977" i="4" s="1" a="1"/>
  <c r="G977" i="4" s="1"/>
  <c r="J977" i="4"/>
  <c r="F978" i="4"/>
  <c r="G978" i="4" s="1" a="1"/>
  <c r="G978" i="4" s="1"/>
  <c r="J978" i="4"/>
  <c r="F979" i="4"/>
  <c r="G979" i="4" s="1" a="1"/>
  <c r="G979" i="4" s="1"/>
  <c r="J979" i="4"/>
  <c r="F980" i="4"/>
  <c r="G980" i="4" s="1" a="1"/>
  <c r="G980" i="4" s="1"/>
  <c r="J980" i="4"/>
  <c r="F981" i="4"/>
  <c r="G981" i="4" s="1" a="1"/>
  <c r="G981" i="4" s="1"/>
  <c r="J981" i="4"/>
  <c r="F982" i="4"/>
  <c r="G982" i="4" s="1" a="1"/>
  <c r="G982" i="4" s="1"/>
  <c r="J982" i="4"/>
  <c r="F983" i="4"/>
  <c r="G983" i="4" s="1" a="1"/>
  <c r="G983" i="4" s="1"/>
  <c r="J983" i="4"/>
  <c r="F984" i="4"/>
  <c r="G984" i="4" s="1" a="1"/>
  <c r="G984" i="4" s="1"/>
  <c r="J984" i="4"/>
  <c r="F985" i="4"/>
  <c r="G985" i="4" s="1" a="1"/>
  <c r="G985" i="4" s="1"/>
  <c r="J985" i="4"/>
  <c r="F986" i="4"/>
  <c r="G986" i="4" s="1" a="1"/>
  <c r="G986" i="4" s="1"/>
  <c r="J986" i="4"/>
  <c r="F987" i="4"/>
  <c r="G987" i="4" s="1" a="1"/>
  <c r="G987" i="4" s="1"/>
  <c r="J987" i="4"/>
  <c r="F988" i="4"/>
  <c r="G988" i="4" s="1" a="1"/>
  <c r="G988" i="4" s="1"/>
  <c r="J988" i="4"/>
  <c r="F989" i="4"/>
  <c r="G989" i="4" s="1" a="1"/>
  <c r="G989" i="4" s="1"/>
  <c r="J989" i="4"/>
  <c r="F990" i="4"/>
  <c r="G990" i="4" s="1" a="1"/>
  <c r="G990" i="4" s="1"/>
  <c r="J990" i="4"/>
  <c r="F991" i="4"/>
  <c r="G991" i="4" s="1" a="1"/>
  <c r="G991" i="4" s="1"/>
  <c r="J991" i="4"/>
  <c r="F992" i="4"/>
  <c r="G992" i="4" s="1" a="1"/>
  <c r="G992" i="4" s="1"/>
  <c r="J992" i="4"/>
  <c r="F993" i="4"/>
  <c r="G993" i="4" s="1" a="1"/>
  <c r="G993" i="4" s="1"/>
  <c r="J993" i="4"/>
  <c r="F994" i="4"/>
  <c r="G994" i="4" s="1" a="1"/>
  <c r="G994" i="4" s="1"/>
  <c r="J994" i="4"/>
  <c r="F995" i="4"/>
  <c r="G995" i="4" s="1" a="1"/>
  <c r="G995" i="4" s="1"/>
  <c r="J995" i="4"/>
  <c r="F996" i="4"/>
  <c r="G996" i="4" s="1" a="1"/>
  <c r="G996" i="4" s="1"/>
  <c r="J996" i="4"/>
  <c r="F997" i="4"/>
  <c r="G997" i="4" s="1" a="1"/>
  <c r="G997" i="4" s="1"/>
  <c r="J997" i="4"/>
  <c r="F998" i="4"/>
  <c r="G998" i="4" s="1" a="1"/>
  <c r="G998" i="4" s="1"/>
  <c r="J998" i="4"/>
  <c r="F999" i="4"/>
  <c r="G999" i="4" s="1" a="1"/>
  <c r="G999" i="4" s="1"/>
  <c r="J999" i="4"/>
  <c r="F1000" i="4"/>
  <c r="G1000" i="4" s="1" a="1"/>
  <c r="G1000" i="4" s="1"/>
  <c r="J1000" i="4"/>
  <c r="F1001" i="4"/>
  <c r="G1001" i="4" s="1" a="1"/>
  <c r="G1001" i="4" s="1"/>
  <c r="J1001" i="4"/>
  <c r="A3" i="4"/>
  <c r="B3" i="4"/>
  <c r="C3" i="4" s="1" a="1"/>
  <c r="C3" i="4" s="1"/>
  <c r="D3" i="4"/>
  <c r="E3" i="4" s="1" a="1"/>
  <c r="E3" i="4" s="1"/>
  <c r="A4" i="4"/>
  <c r="B4" i="4"/>
  <c r="C4" i="4" s="1" a="1"/>
  <c r="C4" i="4" s="1"/>
  <c r="D4" i="4"/>
  <c r="E4" i="4" s="1" a="1"/>
  <c r="E4" i="4" s="1"/>
  <c r="A5" i="4"/>
  <c r="B5" i="4"/>
  <c r="C5" i="4" s="1" a="1"/>
  <c r="C5" i="4" s="1"/>
  <c r="D5" i="4"/>
  <c r="E5" i="4" s="1" a="1"/>
  <c r="E5" i="4" s="1"/>
  <c r="A6" i="4"/>
  <c r="B6" i="4"/>
  <c r="C6" i="4" s="1" a="1"/>
  <c r="C6" i="4" s="1"/>
  <c r="D6" i="4"/>
  <c r="E6" i="4" s="1" a="1"/>
  <c r="E6" i="4" s="1"/>
  <c r="A7" i="4"/>
  <c r="B7" i="4"/>
  <c r="C7" i="4" s="1" a="1"/>
  <c r="C7" i="4" s="1"/>
  <c r="D7" i="4"/>
  <c r="E7" i="4" s="1" a="1"/>
  <c r="E7" i="4" s="1"/>
  <c r="A8" i="4"/>
  <c r="B8" i="4"/>
  <c r="C8" i="4" s="1" a="1"/>
  <c r="C8" i="4" s="1"/>
  <c r="D8" i="4"/>
  <c r="E8" i="4" s="1" a="1"/>
  <c r="E8" i="4" s="1"/>
  <c r="A9" i="4"/>
  <c r="B9" i="4"/>
  <c r="C9" i="4" s="1" a="1"/>
  <c r="C9" i="4" s="1"/>
  <c r="D9" i="4"/>
  <c r="E9" i="4" s="1" a="1"/>
  <c r="E9" i="4" s="1"/>
  <c r="A10" i="4"/>
  <c r="B10" i="4"/>
  <c r="C10" i="4" s="1" a="1"/>
  <c r="C10" i="4" s="1"/>
  <c r="D10" i="4"/>
  <c r="E10" i="4" s="1" a="1"/>
  <c r="E10" i="4" s="1"/>
  <c r="A11" i="4"/>
  <c r="B11" i="4"/>
  <c r="C11" i="4" s="1" a="1"/>
  <c r="C11" i="4" s="1"/>
  <c r="D11" i="4"/>
  <c r="E11" i="4" s="1" a="1"/>
  <c r="E11" i="4" s="1"/>
  <c r="A12" i="4"/>
  <c r="B12" i="4"/>
  <c r="C12" i="4" s="1" a="1"/>
  <c r="C12" i="4" s="1"/>
  <c r="D12" i="4"/>
  <c r="E12" i="4" s="1" a="1"/>
  <c r="E12" i="4" s="1"/>
  <c r="A13" i="4"/>
  <c r="B13" i="4"/>
  <c r="C13" i="4" s="1" a="1"/>
  <c r="C13" i="4" s="1"/>
  <c r="D13" i="4"/>
  <c r="E13" i="4" s="1" a="1"/>
  <c r="E13" i="4" s="1"/>
  <c r="A14" i="4"/>
  <c r="B14" i="4"/>
  <c r="C14" i="4" s="1" a="1"/>
  <c r="C14" i="4" s="1"/>
  <c r="D14" i="4"/>
  <c r="E14" i="4" s="1" a="1"/>
  <c r="E14" i="4" s="1"/>
  <c r="A15" i="4"/>
  <c r="B15" i="4"/>
  <c r="C15" i="4" s="1" a="1"/>
  <c r="C15" i="4" s="1"/>
  <c r="D15" i="4"/>
  <c r="E15" i="4" s="1" a="1"/>
  <c r="E15" i="4" s="1"/>
  <c r="A16" i="4"/>
  <c r="B16" i="4"/>
  <c r="C16" i="4" s="1" a="1"/>
  <c r="C16" i="4" s="1"/>
  <c r="D16" i="4"/>
  <c r="E16" i="4" s="1" a="1"/>
  <c r="E16" i="4" s="1"/>
  <c r="A17" i="4"/>
  <c r="B17" i="4"/>
  <c r="C17" i="4" s="1" a="1"/>
  <c r="C17" i="4" s="1"/>
  <c r="D17" i="4"/>
  <c r="E17" i="4" s="1" a="1"/>
  <c r="E17" i="4" s="1"/>
  <c r="A18" i="4"/>
  <c r="B18" i="4"/>
  <c r="C18" i="4" s="1" a="1"/>
  <c r="C18" i="4" s="1"/>
  <c r="D18" i="4"/>
  <c r="E18" i="4" s="1" a="1"/>
  <c r="E18" i="4" s="1"/>
  <c r="A19" i="4"/>
  <c r="B19" i="4"/>
  <c r="C19" i="4" s="1" a="1"/>
  <c r="C19" i="4" s="1"/>
  <c r="D19" i="4"/>
  <c r="E19" i="4" s="1" a="1"/>
  <c r="E19" i="4" s="1"/>
  <c r="A20" i="4"/>
  <c r="B20" i="4"/>
  <c r="C20" i="4" s="1" a="1"/>
  <c r="C20" i="4" s="1"/>
  <c r="D20" i="4"/>
  <c r="E20" i="4" s="1" a="1"/>
  <c r="E20" i="4" s="1"/>
  <c r="A21" i="4"/>
  <c r="B21" i="4"/>
  <c r="C21" i="4" s="1" a="1"/>
  <c r="C21" i="4" s="1"/>
  <c r="D21" i="4"/>
  <c r="E21" i="4" s="1" a="1"/>
  <c r="E21" i="4" s="1"/>
  <c r="A22" i="4"/>
  <c r="B22" i="4"/>
  <c r="C22" i="4" s="1" a="1"/>
  <c r="C22" i="4" s="1"/>
  <c r="D22" i="4"/>
  <c r="E22" i="4" s="1" a="1"/>
  <c r="E22" i="4" s="1"/>
  <c r="A23" i="4"/>
  <c r="B23" i="4"/>
  <c r="C23" i="4" s="1" a="1"/>
  <c r="C23" i="4" s="1"/>
  <c r="D23" i="4"/>
  <c r="E23" i="4" s="1" a="1"/>
  <c r="E23" i="4" s="1"/>
  <c r="A24" i="4"/>
  <c r="B24" i="4"/>
  <c r="C24" i="4" s="1" a="1"/>
  <c r="C24" i="4" s="1"/>
  <c r="D24" i="4"/>
  <c r="E24" i="4" s="1" a="1"/>
  <c r="E24" i="4" s="1"/>
  <c r="A25" i="4"/>
  <c r="B25" i="4"/>
  <c r="C25" i="4" s="1" a="1"/>
  <c r="C25" i="4" s="1"/>
  <c r="D25" i="4"/>
  <c r="E25" i="4" s="1" a="1"/>
  <c r="E25" i="4" s="1"/>
  <c r="A26" i="4"/>
  <c r="B26" i="4"/>
  <c r="C26" i="4" s="1" a="1"/>
  <c r="C26" i="4" s="1"/>
  <c r="D26" i="4"/>
  <c r="E26" i="4" s="1" a="1"/>
  <c r="E26" i="4" s="1"/>
  <c r="A27" i="4"/>
  <c r="B27" i="4"/>
  <c r="C27" i="4" s="1" a="1"/>
  <c r="C27" i="4" s="1"/>
  <c r="D27" i="4"/>
  <c r="E27" i="4" s="1" a="1"/>
  <c r="E27" i="4" s="1"/>
  <c r="A28" i="4"/>
  <c r="B28" i="4"/>
  <c r="C28" i="4" s="1" a="1"/>
  <c r="C28" i="4" s="1"/>
  <c r="D28" i="4"/>
  <c r="E28" i="4" s="1" a="1"/>
  <c r="E28" i="4" s="1"/>
  <c r="A29" i="4"/>
  <c r="B29" i="4"/>
  <c r="C29" i="4" s="1" a="1"/>
  <c r="C29" i="4" s="1"/>
  <c r="D29" i="4"/>
  <c r="E29" i="4" s="1" a="1"/>
  <c r="E29" i="4" s="1"/>
  <c r="A30" i="4"/>
  <c r="B30" i="4"/>
  <c r="C30" i="4" s="1" a="1"/>
  <c r="C30" i="4" s="1"/>
  <c r="D30" i="4"/>
  <c r="E30" i="4" s="1" a="1"/>
  <c r="E30" i="4" s="1"/>
  <c r="A31" i="4"/>
  <c r="B31" i="4"/>
  <c r="C31" i="4" s="1" a="1"/>
  <c r="C31" i="4" s="1"/>
  <c r="D31" i="4"/>
  <c r="E31" i="4" s="1" a="1"/>
  <c r="E31" i="4" s="1"/>
  <c r="A32" i="4"/>
  <c r="B32" i="4"/>
  <c r="C32" i="4" s="1" a="1"/>
  <c r="C32" i="4" s="1"/>
  <c r="D32" i="4"/>
  <c r="E32" i="4" s="1" a="1"/>
  <c r="E32" i="4" s="1"/>
  <c r="A33" i="4"/>
  <c r="B33" i="4"/>
  <c r="C33" i="4" s="1" a="1"/>
  <c r="C33" i="4" s="1"/>
  <c r="D33" i="4"/>
  <c r="E33" i="4" s="1" a="1"/>
  <c r="E33" i="4" s="1"/>
  <c r="A34" i="4"/>
  <c r="B34" i="4"/>
  <c r="C34" i="4" s="1" a="1"/>
  <c r="C34" i="4" s="1"/>
  <c r="D34" i="4"/>
  <c r="E34" i="4" s="1" a="1"/>
  <c r="E34" i="4" s="1"/>
  <c r="A35" i="4"/>
  <c r="B35" i="4"/>
  <c r="C35" i="4" s="1" a="1"/>
  <c r="C35" i="4" s="1"/>
  <c r="D35" i="4"/>
  <c r="E35" i="4" s="1" a="1"/>
  <c r="E35" i="4" s="1"/>
  <c r="A36" i="4"/>
  <c r="B36" i="4"/>
  <c r="C36" i="4" s="1" a="1"/>
  <c r="C36" i="4" s="1"/>
  <c r="D36" i="4"/>
  <c r="E36" i="4" s="1" a="1"/>
  <c r="E36" i="4" s="1"/>
  <c r="A37" i="4"/>
  <c r="B37" i="4"/>
  <c r="C37" i="4" s="1" a="1"/>
  <c r="C37" i="4" s="1"/>
  <c r="D37" i="4"/>
  <c r="E37" i="4" s="1" a="1"/>
  <c r="E37" i="4" s="1"/>
  <c r="A38" i="4"/>
  <c r="B38" i="4"/>
  <c r="C38" i="4" s="1" a="1"/>
  <c r="C38" i="4" s="1"/>
  <c r="D38" i="4"/>
  <c r="E38" i="4" s="1" a="1"/>
  <c r="E38" i="4" s="1"/>
  <c r="A39" i="4"/>
  <c r="B39" i="4"/>
  <c r="C39" i="4" s="1" a="1"/>
  <c r="C39" i="4" s="1"/>
  <c r="D39" i="4"/>
  <c r="E39" i="4" s="1" a="1"/>
  <c r="E39" i="4" s="1"/>
  <c r="A40" i="4"/>
  <c r="B40" i="4"/>
  <c r="C40" i="4" s="1" a="1"/>
  <c r="C40" i="4" s="1"/>
  <c r="D40" i="4"/>
  <c r="E40" i="4" s="1" a="1"/>
  <c r="E40" i="4" s="1"/>
  <c r="A41" i="4"/>
  <c r="B41" i="4"/>
  <c r="C41" i="4" s="1" a="1"/>
  <c r="C41" i="4" s="1"/>
  <c r="D41" i="4"/>
  <c r="E41" i="4" s="1" a="1"/>
  <c r="E41" i="4" s="1"/>
  <c r="A42" i="4"/>
  <c r="B42" i="4"/>
  <c r="C42" i="4" s="1" a="1"/>
  <c r="C42" i="4" s="1"/>
  <c r="D42" i="4"/>
  <c r="E42" i="4" s="1" a="1"/>
  <c r="E42" i="4" s="1"/>
  <c r="A43" i="4"/>
  <c r="B43" i="4"/>
  <c r="C43" i="4" s="1" a="1"/>
  <c r="C43" i="4" s="1"/>
  <c r="D43" i="4"/>
  <c r="E43" i="4" s="1" a="1"/>
  <c r="E43" i="4" s="1"/>
  <c r="A44" i="4"/>
  <c r="B44" i="4"/>
  <c r="C44" i="4" s="1" a="1"/>
  <c r="C44" i="4" s="1"/>
  <c r="D44" i="4"/>
  <c r="E44" i="4" s="1" a="1"/>
  <c r="E44" i="4" s="1"/>
  <c r="A45" i="4"/>
  <c r="B45" i="4"/>
  <c r="C45" i="4" s="1" a="1"/>
  <c r="C45" i="4" s="1"/>
  <c r="D45" i="4"/>
  <c r="E45" i="4" s="1" a="1"/>
  <c r="E45" i="4" s="1"/>
  <c r="A46" i="4"/>
  <c r="B46" i="4"/>
  <c r="C46" i="4" s="1" a="1"/>
  <c r="C46" i="4" s="1"/>
  <c r="D46" i="4"/>
  <c r="E46" i="4" s="1" a="1"/>
  <c r="E46" i="4" s="1"/>
  <c r="A47" i="4"/>
  <c r="B47" i="4"/>
  <c r="C47" i="4" s="1" a="1"/>
  <c r="C47" i="4" s="1"/>
  <c r="D47" i="4"/>
  <c r="E47" i="4" s="1" a="1"/>
  <c r="E47" i="4" s="1"/>
  <c r="A48" i="4"/>
  <c r="B48" i="4"/>
  <c r="C48" i="4" s="1" a="1"/>
  <c r="C48" i="4" s="1"/>
  <c r="D48" i="4"/>
  <c r="E48" i="4" s="1" a="1"/>
  <c r="E48" i="4" s="1"/>
  <c r="A49" i="4"/>
  <c r="B49" i="4"/>
  <c r="C49" i="4" s="1" a="1"/>
  <c r="C49" i="4" s="1"/>
  <c r="D49" i="4"/>
  <c r="E49" i="4" s="1" a="1"/>
  <c r="E49" i="4" s="1"/>
  <c r="A50" i="4"/>
  <c r="B50" i="4"/>
  <c r="C50" i="4" s="1" a="1"/>
  <c r="C50" i="4" s="1"/>
  <c r="D50" i="4"/>
  <c r="E50" i="4" s="1" a="1"/>
  <c r="E50" i="4" s="1"/>
  <c r="A51" i="4"/>
  <c r="B51" i="4"/>
  <c r="C51" i="4" s="1" a="1"/>
  <c r="C51" i="4" s="1"/>
  <c r="D51" i="4"/>
  <c r="E51" i="4" s="1" a="1"/>
  <c r="E51" i="4" s="1"/>
  <c r="A52" i="4"/>
  <c r="B52" i="4"/>
  <c r="C52" i="4" s="1" a="1"/>
  <c r="C52" i="4" s="1"/>
  <c r="D52" i="4"/>
  <c r="E52" i="4" s="1" a="1"/>
  <c r="E52" i="4" s="1"/>
  <c r="A53" i="4"/>
  <c r="B53" i="4"/>
  <c r="C53" i="4" s="1" a="1"/>
  <c r="C53" i="4" s="1"/>
  <c r="D53" i="4"/>
  <c r="E53" i="4" s="1" a="1"/>
  <c r="E53" i="4" s="1"/>
  <c r="A54" i="4"/>
  <c r="B54" i="4"/>
  <c r="C54" i="4" s="1" a="1"/>
  <c r="C54" i="4" s="1"/>
  <c r="D54" i="4"/>
  <c r="E54" i="4" s="1" a="1"/>
  <c r="E54" i="4" s="1"/>
  <c r="A55" i="4"/>
  <c r="B55" i="4"/>
  <c r="C55" i="4" s="1" a="1"/>
  <c r="C55" i="4" s="1"/>
  <c r="D55" i="4"/>
  <c r="E55" i="4" s="1" a="1"/>
  <c r="E55" i="4" s="1"/>
  <c r="A56" i="4"/>
  <c r="B56" i="4"/>
  <c r="C56" i="4" s="1" a="1"/>
  <c r="C56" i="4" s="1"/>
  <c r="D56" i="4"/>
  <c r="E56" i="4" s="1" a="1"/>
  <c r="E56" i="4" s="1"/>
  <c r="A57" i="4"/>
  <c r="B57" i="4"/>
  <c r="C57" i="4" s="1" a="1"/>
  <c r="C57" i="4" s="1"/>
  <c r="D57" i="4"/>
  <c r="E57" i="4" s="1" a="1"/>
  <c r="E57" i="4" s="1"/>
  <c r="A58" i="4"/>
  <c r="B58" i="4"/>
  <c r="C58" i="4" s="1" a="1"/>
  <c r="C58" i="4" s="1"/>
  <c r="D58" i="4"/>
  <c r="E58" i="4" s="1" a="1"/>
  <c r="E58" i="4" s="1"/>
  <c r="A59" i="4"/>
  <c r="B59" i="4"/>
  <c r="C59" i="4" s="1" a="1"/>
  <c r="C59" i="4" s="1"/>
  <c r="D59" i="4"/>
  <c r="E59" i="4" s="1" a="1"/>
  <c r="E59" i="4" s="1"/>
  <c r="A60" i="4"/>
  <c r="B60" i="4"/>
  <c r="C60" i="4" s="1" a="1"/>
  <c r="C60" i="4" s="1"/>
  <c r="D60" i="4"/>
  <c r="E60" i="4" s="1" a="1"/>
  <c r="E60" i="4" s="1"/>
  <c r="A61" i="4"/>
  <c r="B61" i="4"/>
  <c r="C61" i="4" s="1" a="1"/>
  <c r="C61" i="4" s="1"/>
  <c r="D61" i="4"/>
  <c r="E61" i="4" s="1" a="1"/>
  <c r="E61" i="4" s="1"/>
  <c r="A62" i="4"/>
  <c r="B62" i="4"/>
  <c r="C62" i="4" s="1" a="1"/>
  <c r="C62" i="4" s="1"/>
  <c r="D62" i="4"/>
  <c r="E62" i="4" s="1" a="1"/>
  <c r="E62" i="4" s="1"/>
  <c r="A63" i="4"/>
  <c r="B63" i="4"/>
  <c r="C63" i="4" s="1" a="1"/>
  <c r="C63" i="4" s="1"/>
  <c r="D63" i="4"/>
  <c r="E63" i="4" s="1" a="1"/>
  <c r="E63" i="4" s="1"/>
  <c r="A64" i="4"/>
  <c r="B64" i="4"/>
  <c r="C64" i="4" s="1" a="1"/>
  <c r="C64" i="4" s="1"/>
  <c r="D64" i="4"/>
  <c r="E64" i="4" s="1" a="1"/>
  <c r="E64" i="4" s="1"/>
  <c r="A65" i="4"/>
  <c r="B65" i="4"/>
  <c r="C65" i="4" s="1" a="1"/>
  <c r="C65" i="4" s="1"/>
  <c r="D65" i="4"/>
  <c r="E65" i="4" s="1" a="1"/>
  <c r="E65" i="4" s="1"/>
  <c r="A66" i="4"/>
  <c r="B66" i="4"/>
  <c r="C66" i="4" s="1" a="1"/>
  <c r="C66" i="4" s="1"/>
  <c r="D66" i="4"/>
  <c r="E66" i="4" s="1" a="1"/>
  <c r="E66" i="4" s="1"/>
  <c r="A67" i="4"/>
  <c r="B67" i="4"/>
  <c r="C67" i="4" s="1" a="1"/>
  <c r="C67" i="4" s="1"/>
  <c r="D67" i="4"/>
  <c r="E67" i="4" s="1" a="1"/>
  <c r="E67" i="4" s="1"/>
  <c r="A68" i="4"/>
  <c r="B68" i="4"/>
  <c r="C68" i="4" s="1" a="1"/>
  <c r="C68" i="4" s="1"/>
  <c r="D68" i="4"/>
  <c r="E68" i="4" s="1" a="1"/>
  <c r="E68" i="4" s="1"/>
  <c r="A69" i="4"/>
  <c r="B69" i="4"/>
  <c r="C69" i="4" s="1" a="1"/>
  <c r="C69" i="4" s="1"/>
  <c r="D69" i="4"/>
  <c r="E69" i="4" s="1" a="1"/>
  <c r="E69" i="4" s="1"/>
  <c r="A70" i="4"/>
  <c r="B70" i="4"/>
  <c r="C70" i="4" s="1" a="1"/>
  <c r="C70" i="4" s="1"/>
  <c r="D70" i="4"/>
  <c r="E70" i="4" s="1" a="1"/>
  <c r="E70" i="4" s="1"/>
  <c r="A71" i="4"/>
  <c r="B71" i="4"/>
  <c r="C71" i="4" s="1" a="1"/>
  <c r="C71" i="4" s="1"/>
  <c r="D71" i="4"/>
  <c r="E71" i="4" s="1" a="1"/>
  <c r="E71" i="4" s="1"/>
  <c r="A72" i="4"/>
  <c r="B72" i="4"/>
  <c r="C72" i="4" s="1" a="1"/>
  <c r="C72" i="4" s="1"/>
  <c r="D72" i="4"/>
  <c r="E72" i="4" s="1" a="1"/>
  <c r="E72" i="4" s="1"/>
  <c r="A73" i="4"/>
  <c r="B73" i="4"/>
  <c r="C73" i="4" s="1" a="1"/>
  <c r="C73" i="4" s="1"/>
  <c r="D73" i="4"/>
  <c r="E73" i="4" s="1" a="1"/>
  <c r="E73" i="4" s="1"/>
  <c r="A74" i="4"/>
  <c r="B74" i="4"/>
  <c r="C74" i="4" s="1" a="1"/>
  <c r="C74" i="4" s="1"/>
  <c r="D74" i="4"/>
  <c r="E74" i="4" s="1" a="1"/>
  <c r="E74" i="4" s="1"/>
  <c r="A75" i="4"/>
  <c r="B75" i="4"/>
  <c r="C75" i="4" s="1" a="1"/>
  <c r="C75" i="4" s="1"/>
  <c r="D75" i="4"/>
  <c r="E75" i="4" s="1" a="1"/>
  <c r="E75" i="4" s="1"/>
  <c r="A76" i="4"/>
  <c r="B76" i="4"/>
  <c r="C76" i="4" s="1" a="1"/>
  <c r="C76" i="4" s="1"/>
  <c r="D76" i="4"/>
  <c r="E76" i="4" s="1" a="1"/>
  <c r="E76" i="4" s="1"/>
  <c r="A77" i="4"/>
  <c r="B77" i="4"/>
  <c r="C77" i="4" s="1" a="1"/>
  <c r="C77" i="4" s="1"/>
  <c r="D77" i="4"/>
  <c r="E77" i="4" s="1" a="1"/>
  <c r="E77" i="4" s="1"/>
  <c r="A78" i="4"/>
  <c r="B78" i="4"/>
  <c r="C78" i="4" s="1" a="1"/>
  <c r="C78" i="4" s="1"/>
  <c r="D78" i="4"/>
  <c r="E78" i="4" s="1" a="1"/>
  <c r="E78" i="4" s="1"/>
  <c r="A79" i="4"/>
  <c r="B79" i="4"/>
  <c r="C79" i="4" s="1" a="1"/>
  <c r="C79" i="4" s="1"/>
  <c r="D79" i="4"/>
  <c r="E79" i="4" s="1" a="1"/>
  <c r="E79" i="4" s="1"/>
  <c r="A80" i="4"/>
  <c r="B80" i="4"/>
  <c r="C80" i="4" s="1" a="1"/>
  <c r="C80" i="4" s="1"/>
  <c r="D80" i="4"/>
  <c r="E80" i="4" s="1" a="1"/>
  <c r="E80" i="4" s="1"/>
  <c r="A81" i="4"/>
  <c r="B81" i="4"/>
  <c r="C81" i="4" s="1" a="1"/>
  <c r="C81" i="4" s="1"/>
  <c r="D81" i="4"/>
  <c r="E81" i="4" s="1" a="1"/>
  <c r="E81" i="4" s="1"/>
  <c r="A82" i="4"/>
  <c r="B82" i="4"/>
  <c r="C82" i="4" s="1" a="1"/>
  <c r="C82" i="4" s="1"/>
  <c r="D82" i="4"/>
  <c r="E82" i="4" s="1" a="1"/>
  <c r="E82" i="4" s="1"/>
  <c r="A83" i="4"/>
  <c r="B83" i="4"/>
  <c r="C83" i="4" s="1" a="1"/>
  <c r="C83" i="4" s="1"/>
  <c r="D83" i="4"/>
  <c r="E83" i="4" s="1" a="1"/>
  <c r="E83" i="4" s="1"/>
  <c r="A84" i="4"/>
  <c r="B84" i="4"/>
  <c r="C84" i="4" s="1" a="1"/>
  <c r="C84" i="4" s="1"/>
  <c r="D84" i="4"/>
  <c r="E84" i="4" s="1" a="1"/>
  <c r="E84" i="4" s="1"/>
  <c r="A85" i="4"/>
  <c r="B85" i="4"/>
  <c r="C85" i="4" s="1" a="1"/>
  <c r="C85" i="4" s="1"/>
  <c r="D85" i="4"/>
  <c r="E85" i="4" s="1" a="1"/>
  <c r="E85" i="4" s="1"/>
  <c r="A86" i="4"/>
  <c r="B86" i="4"/>
  <c r="C86" i="4" s="1" a="1"/>
  <c r="C86" i="4" s="1"/>
  <c r="D86" i="4"/>
  <c r="E86" i="4" s="1" a="1"/>
  <c r="E86" i="4" s="1"/>
  <c r="A87" i="4"/>
  <c r="B87" i="4"/>
  <c r="C87" i="4" s="1" a="1"/>
  <c r="C87" i="4" s="1"/>
  <c r="D87" i="4"/>
  <c r="E87" i="4" s="1" a="1"/>
  <c r="E87" i="4" s="1"/>
  <c r="A88" i="4"/>
  <c r="B88" i="4"/>
  <c r="C88" i="4" s="1" a="1"/>
  <c r="C88" i="4" s="1"/>
  <c r="D88" i="4"/>
  <c r="E88" i="4" s="1" a="1"/>
  <c r="E88" i="4" s="1"/>
  <c r="A89" i="4"/>
  <c r="B89" i="4"/>
  <c r="C89" i="4" s="1" a="1"/>
  <c r="C89" i="4" s="1"/>
  <c r="D89" i="4"/>
  <c r="E89" i="4" s="1" a="1"/>
  <c r="E89" i="4" s="1"/>
  <c r="A90" i="4"/>
  <c r="B90" i="4"/>
  <c r="C90" i="4" s="1" a="1"/>
  <c r="C90" i="4" s="1"/>
  <c r="D90" i="4"/>
  <c r="E90" i="4" s="1" a="1"/>
  <c r="E90" i="4" s="1"/>
  <c r="A91" i="4"/>
  <c r="B91" i="4"/>
  <c r="C91" i="4" s="1" a="1"/>
  <c r="C91" i="4" s="1"/>
  <c r="D91" i="4"/>
  <c r="E91" i="4" s="1" a="1"/>
  <c r="E91" i="4" s="1"/>
  <c r="A92" i="4"/>
  <c r="B92" i="4"/>
  <c r="C92" i="4" s="1" a="1"/>
  <c r="C92" i="4" s="1"/>
  <c r="D92" i="4"/>
  <c r="E92" i="4" s="1" a="1"/>
  <c r="E92" i="4" s="1"/>
  <c r="A93" i="4"/>
  <c r="B93" i="4"/>
  <c r="C93" i="4" s="1" a="1"/>
  <c r="C93" i="4" s="1"/>
  <c r="D93" i="4"/>
  <c r="E93" i="4" s="1" a="1"/>
  <c r="E93" i="4" s="1"/>
  <c r="A94" i="4"/>
  <c r="B94" i="4"/>
  <c r="C94" i="4" s="1" a="1"/>
  <c r="C94" i="4" s="1"/>
  <c r="D94" i="4"/>
  <c r="E94" i="4" s="1" a="1"/>
  <c r="E94" i="4" s="1"/>
  <c r="A95" i="4"/>
  <c r="B95" i="4"/>
  <c r="C95" i="4" s="1" a="1"/>
  <c r="C95" i="4" s="1"/>
  <c r="D95" i="4"/>
  <c r="E95" i="4" s="1" a="1"/>
  <c r="E95" i="4" s="1"/>
  <c r="A96" i="4"/>
  <c r="B96" i="4"/>
  <c r="C96" i="4" s="1" a="1"/>
  <c r="C96" i="4" s="1"/>
  <c r="D96" i="4"/>
  <c r="E96" i="4" s="1" a="1"/>
  <c r="E96" i="4" s="1"/>
  <c r="A97" i="4"/>
  <c r="B97" i="4"/>
  <c r="C97" i="4" s="1" a="1"/>
  <c r="C97" i="4" s="1"/>
  <c r="D97" i="4"/>
  <c r="E97" i="4" s="1" a="1"/>
  <c r="E97" i="4" s="1"/>
  <c r="A98" i="4"/>
  <c r="B98" i="4"/>
  <c r="C98" i="4" s="1" a="1"/>
  <c r="C98" i="4" s="1"/>
  <c r="D98" i="4"/>
  <c r="E98" i="4" s="1" a="1"/>
  <c r="E98" i="4" s="1"/>
  <c r="A99" i="4"/>
  <c r="B99" i="4"/>
  <c r="C99" i="4" s="1" a="1"/>
  <c r="C99" i="4" s="1"/>
  <c r="D99" i="4"/>
  <c r="E99" i="4" s="1" a="1"/>
  <c r="E99" i="4" s="1"/>
  <c r="A100" i="4"/>
  <c r="B100" i="4"/>
  <c r="C100" i="4" s="1" a="1"/>
  <c r="C100" i="4" s="1"/>
  <c r="D100" i="4"/>
  <c r="E100" i="4" s="1" a="1"/>
  <c r="E100" i="4" s="1"/>
  <c r="A101" i="4"/>
  <c r="B101" i="4"/>
  <c r="C101" i="4" s="1" a="1"/>
  <c r="C101" i="4" s="1"/>
  <c r="D101" i="4"/>
  <c r="E101" i="4" s="1" a="1"/>
  <c r="E101" i="4" s="1"/>
  <c r="A102" i="4"/>
  <c r="B102" i="4"/>
  <c r="C102" i="4" s="1" a="1"/>
  <c r="C102" i="4" s="1"/>
  <c r="D102" i="4"/>
  <c r="E102" i="4" s="1" a="1"/>
  <c r="E102" i="4" s="1"/>
  <c r="A103" i="4"/>
  <c r="B103" i="4"/>
  <c r="C103" i="4" s="1" a="1"/>
  <c r="C103" i="4" s="1"/>
  <c r="D103" i="4"/>
  <c r="E103" i="4" s="1" a="1"/>
  <c r="E103" i="4" s="1"/>
  <c r="A104" i="4"/>
  <c r="B104" i="4"/>
  <c r="C104" i="4" s="1" a="1"/>
  <c r="C104" i="4" s="1"/>
  <c r="D104" i="4"/>
  <c r="E104" i="4" s="1" a="1"/>
  <c r="E104" i="4" s="1"/>
  <c r="A105" i="4"/>
  <c r="B105" i="4"/>
  <c r="C105" i="4" s="1" a="1"/>
  <c r="C105" i="4" s="1"/>
  <c r="D105" i="4"/>
  <c r="E105" i="4" s="1" a="1"/>
  <c r="E105" i="4" s="1"/>
  <c r="A106" i="4"/>
  <c r="B106" i="4"/>
  <c r="C106" i="4" s="1" a="1"/>
  <c r="C106" i="4" s="1"/>
  <c r="D106" i="4"/>
  <c r="E106" i="4" s="1" a="1"/>
  <c r="E106" i="4" s="1"/>
  <c r="A107" i="4"/>
  <c r="B107" i="4"/>
  <c r="C107" i="4" s="1" a="1"/>
  <c r="C107" i="4" s="1"/>
  <c r="D107" i="4"/>
  <c r="E107" i="4" s="1" a="1"/>
  <c r="E107" i="4" s="1"/>
  <c r="A108" i="4"/>
  <c r="B108" i="4"/>
  <c r="C108" i="4" s="1" a="1"/>
  <c r="C108" i="4" s="1"/>
  <c r="D108" i="4"/>
  <c r="E108" i="4" s="1" a="1"/>
  <c r="E108" i="4" s="1"/>
  <c r="A109" i="4"/>
  <c r="B109" i="4"/>
  <c r="C109" i="4" s="1" a="1"/>
  <c r="C109" i="4" s="1"/>
  <c r="D109" i="4"/>
  <c r="E109" i="4" s="1" a="1"/>
  <c r="E109" i="4" s="1"/>
  <c r="A110" i="4"/>
  <c r="B110" i="4"/>
  <c r="C110" i="4" s="1" a="1"/>
  <c r="C110" i="4" s="1"/>
  <c r="D110" i="4"/>
  <c r="E110" i="4" s="1" a="1"/>
  <c r="E110" i="4" s="1"/>
  <c r="A111" i="4"/>
  <c r="B111" i="4"/>
  <c r="C111" i="4" s="1" a="1"/>
  <c r="C111" i="4" s="1"/>
  <c r="D111" i="4"/>
  <c r="E111" i="4" s="1" a="1"/>
  <c r="E111" i="4" s="1"/>
  <c r="A112" i="4"/>
  <c r="B112" i="4"/>
  <c r="C112" i="4" s="1" a="1"/>
  <c r="C112" i="4" s="1"/>
  <c r="D112" i="4"/>
  <c r="E112" i="4" s="1" a="1"/>
  <c r="E112" i="4" s="1"/>
  <c r="A113" i="4"/>
  <c r="B113" i="4"/>
  <c r="C113" i="4" s="1" a="1"/>
  <c r="C113" i="4" s="1"/>
  <c r="D113" i="4"/>
  <c r="E113" i="4" s="1" a="1"/>
  <c r="E113" i="4" s="1"/>
  <c r="A114" i="4"/>
  <c r="B114" i="4"/>
  <c r="C114" i="4" s="1" a="1"/>
  <c r="C114" i="4" s="1"/>
  <c r="D114" i="4"/>
  <c r="E114" i="4" s="1" a="1"/>
  <c r="E114" i="4" s="1"/>
  <c r="A115" i="4"/>
  <c r="B115" i="4"/>
  <c r="C115" i="4" s="1" a="1"/>
  <c r="C115" i="4" s="1"/>
  <c r="D115" i="4"/>
  <c r="E115" i="4" s="1" a="1"/>
  <c r="E115" i="4" s="1"/>
  <c r="A116" i="4"/>
  <c r="B116" i="4"/>
  <c r="C116" i="4" s="1" a="1"/>
  <c r="C116" i="4" s="1"/>
  <c r="D116" i="4"/>
  <c r="E116" i="4" s="1" a="1"/>
  <c r="E116" i="4" s="1"/>
  <c r="A117" i="4"/>
  <c r="B117" i="4"/>
  <c r="C117" i="4" s="1" a="1"/>
  <c r="C117" i="4" s="1"/>
  <c r="D117" i="4"/>
  <c r="E117" i="4" s="1" a="1"/>
  <c r="E117" i="4" s="1"/>
  <c r="A118" i="4"/>
  <c r="B118" i="4"/>
  <c r="C118" i="4" s="1" a="1"/>
  <c r="C118" i="4" s="1"/>
  <c r="D118" i="4"/>
  <c r="E118" i="4" s="1" a="1"/>
  <c r="E118" i="4" s="1"/>
  <c r="A119" i="4"/>
  <c r="B119" i="4"/>
  <c r="C119" i="4" s="1" a="1"/>
  <c r="C119" i="4" s="1"/>
  <c r="D119" i="4"/>
  <c r="E119" i="4" s="1" a="1"/>
  <c r="E119" i="4" s="1"/>
  <c r="A120" i="4"/>
  <c r="B120" i="4"/>
  <c r="C120" i="4" s="1" a="1"/>
  <c r="C120" i="4" s="1"/>
  <c r="D120" i="4"/>
  <c r="E120" i="4" s="1" a="1"/>
  <c r="E120" i="4" s="1"/>
  <c r="A121" i="4"/>
  <c r="B121" i="4"/>
  <c r="C121" i="4" s="1" a="1"/>
  <c r="C121" i="4" s="1"/>
  <c r="D121" i="4"/>
  <c r="E121" i="4" s="1" a="1"/>
  <c r="E121" i="4" s="1"/>
  <c r="A122" i="4"/>
  <c r="B122" i="4"/>
  <c r="C122" i="4" s="1" a="1"/>
  <c r="C122" i="4" s="1"/>
  <c r="D122" i="4"/>
  <c r="E122" i="4" s="1" a="1"/>
  <c r="E122" i="4" s="1"/>
  <c r="A123" i="4"/>
  <c r="B123" i="4"/>
  <c r="C123" i="4" s="1" a="1"/>
  <c r="C123" i="4" s="1"/>
  <c r="D123" i="4"/>
  <c r="E123" i="4" s="1" a="1"/>
  <c r="E123" i="4" s="1"/>
  <c r="A124" i="4"/>
  <c r="B124" i="4"/>
  <c r="C124" i="4" s="1" a="1"/>
  <c r="C124" i="4" s="1"/>
  <c r="D124" i="4"/>
  <c r="E124" i="4" s="1" a="1"/>
  <c r="E124" i="4" s="1"/>
  <c r="A125" i="4"/>
  <c r="B125" i="4"/>
  <c r="C125" i="4" s="1" a="1"/>
  <c r="C125" i="4" s="1"/>
  <c r="D125" i="4"/>
  <c r="E125" i="4" s="1" a="1"/>
  <c r="E125" i="4" s="1"/>
  <c r="A126" i="4"/>
  <c r="B126" i="4"/>
  <c r="C126" i="4" s="1" a="1"/>
  <c r="C126" i="4" s="1"/>
  <c r="D126" i="4"/>
  <c r="E126" i="4" s="1" a="1"/>
  <c r="E126" i="4" s="1"/>
  <c r="A127" i="4"/>
  <c r="B127" i="4"/>
  <c r="C127" i="4" s="1" a="1"/>
  <c r="C127" i="4" s="1"/>
  <c r="D127" i="4"/>
  <c r="E127" i="4" s="1" a="1"/>
  <c r="E127" i="4" s="1"/>
  <c r="A128" i="4"/>
  <c r="B128" i="4"/>
  <c r="C128" i="4" s="1" a="1"/>
  <c r="C128" i="4" s="1"/>
  <c r="D128" i="4"/>
  <c r="E128" i="4" s="1" a="1"/>
  <c r="E128" i="4" s="1"/>
  <c r="A129" i="4"/>
  <c r="B129" i="4"/>
  <c r="C129" i="4" s="1" a="1"/>
  <c r="C129" i="4" s="1"/>
  <c r="D129" i="4"/>
  <c r="E129" i="4" s="1" a="1"/>
  <c r="E129" i="4" s="1"/>
  <c r="A130" i="4"/>
  <c r="B130" i="4"/>
  <c r="C130" i="4" s="1" a="1"/>
  <c r="C130" i="4" s="1"/>
  <c r="D130" i="4"/>
  <c r="E130" i="4" s="1" a="1"/>
  <c r="E130" i="4" s="1"/>
  <c r="A131" i="4"/>
  <c r="B131" i="4"/>
  <c r="C131" i="4" s="1" a="1"/>
  <c r="C131" i="4" s="1"/>
  <c r="D131" i="4"/>
  <c r="E131" i="4" s="1" a="1"/>
  <c r="E131" i="4" s="1"/>
  <c r="A132" i="4"/>
  <c r="B132" i="4"/>
  <c r="C132" i="4" s="1" a="1"/>
  <c r="C132" i="4" s="1"/>
  <c r="D132" i="4"/>
  <c r="E132" i="4" s="1" a="1"/>
  <c r="E132" i="4" s="1"/>
  <c r="A133" i="4"/>
  <c r="B133" i="4"/>
  <c r="C133" i="4" s="1" a="1"/>
  <c r="C133" i="4" s="1"/>
  <c r="D133" i="4"/>
  <c r="E133" i="4" s="1" a="1"/>
  <c r="E133" i="4" s="1"/>
  <c r="A134" i="4"/>
  <c r="B134" i="4"/>
  <c r="C134" i="4" s="1" a="1"/>
  <c r="C134" i="4" s="1"/>
  <c r="D134" i="4"/>
  <c r="E134" i="4" s="1" a="1"/>
  <c r="E134" i="4" s="1"/>
  <c r="A135" i="4"/>
  <c r="B135" i="4"/>
  <c r="C135" i="4" s="1" a="1"/>
  <c r="C135" i="4" s="1"/>
  <c r="D135" i="4"/>
  <c r="E135" i="4" s="1" a="1"/>
  <c r="E135" i="4" s="1"/>
  <c r="A136" i="4"/>
  <c r="B136" i="4"/>
  <c r="C136" i="4" s="1" a="1"/>
  <c r="C136" i="4" s="1"/>
  <c r="D136" i="4"/>
  <c r="E136" i="4" s="1" a="1"/>
  <c r="E136" i="4" s="1"/>
  <c r="A137" i="4"/>
  <c r="B137" i="4"/>
  <c r="C137" i="4" s="1" a="1"/>
  <c r="C137" i="4" s="1"/>
  <c r="D137" i="4"/>
  <c r="E137" i="4" s="1" a="1"/>
  <c r="E137" i="4" s="1"/>
  <c r="A138" i="4"/>
  <c r="B138" i="4"/>
  <c r="C138" i="4" s="1" a="1"/>
  <c r="C138" i="4" s="1"/>
  <c r="D138" i="4"/>
  <c r="E138" i="4" s="1" a="1"/>
  <c r="E138" i="4" s="1"/>
  <c r="A139" i="4"/>
  <c r="B139" i="4"/>
  <c r="C139" i="4" s="1" a="1"/>
  <c r="C139" i="4" s="1"/>
  <c r="D139" i="4"/>
  <c r="E139" i="4" s="1" a="1"/>
  <c r="E139" i="4" s="1"/>
  <c r="A140" i="4"/>
  <c r="B140" i="4"/>
  <c r="C140" i="4" s="1" a="1"/>
  <c r="C140" i="4" s="1"/>
  <c r="D140" i="4"/>
  <c r="E140" i="4" s="1" a="1"/>
  <c r="E140" i="4" s="1"/>
  <c r="A141" i="4"/>
  <c r="B141" i="4"/>
  <c r="C141" i="4" s="1" a="1"/>
  <c r="C141" i="4" s="1"/>
  <c r="D141" i="4"/>
  <c r="E141" i="4" s="1" a="1"/>
  <c r="E141" i="4" s="1"/>
  <c r="A142" i="4"/>
  <c r="B142" i="4"/>
  <c r="C142" i="4" s="1" a="1"/>
  <c r="C142" i="4" s="1"/>
  <c r="D142" i="4"/>
  <c r="E142" i="4" s="1" a="1"/>
  <c r="E142" i="4" s="1"/>
  <c r="A143" i="4"/>
  <c r="B143" i="4"/>
  <c r="C143" i="4" s="1" a="1"/>
  <c r="C143" i="4" s="1"/>
  <c r="D143" i="4"/>
  <c r="E143" i="4" s="1" a="1"/>
  <c r="E143" i="4" s="1"/>
  <c r="A144" i="4"/>
  <c r="B144" i="4"/>
  <c r="C144" i="4" s="1" a="1"/>
  <c r="C144" i="4" s="1"/>
  <c r="D144" i="4"/>
  <c r="E144" i="4" s="1" a="1"/>
  <c r="E144" i="4" s="1"/>
  <c r="A145" i="4"/>
  <c r="B145" i="4"/>
  <c r="C145" i="4" s="1" a="1"/>
  <c r="C145" i="4" s="1"/>
  <c r="D145" i="4"/>
  <c r="E145" i="4" s="1" a="1"/>
  <c r="E145" i="4" s="1"/>
  <c r="A146" i="4"/>
  <c r="B146" i="4"/>
  <c r="C146" i="4" s="1" a="1"/>
  <c r="C146" i="4" s="1"/>
  <c r="D146" i="4"/>
  <c r="E146" i="4" s="1" a="1"/>
  <c r="E146" i="4" s="1"/>
  <c r="A147" i="4"/>
  <c r="B147" i="4"/>
  <c r="C147" i="4" s="1" a="1"/>
  <c r="C147" i="4" s="1"/>
  <c r="D147" i="4"/>
  <c r="E147" i="4" s="1" a="1"/>
  <c r="E147" i="4" s="1"/>
  <c r="A148" i="4"/>
  <c r="B148" i="4"/>
  <c r="C148" i="4" s="1" a="1"/>
  <c r="C148" i="4" s="1"/>
  <c r="D148" i="4"/>
  <c r="E148" i="4" s="1" a="1"/>
  <c r="E148" i="4" s="1"/>
  <c r="A149" i="4"/>
  <c r="B149" i="4"/>
  <c r="C149" i="4" s="1" a="1"/>
  <c r="C149" i="4" s="1"/>
  <c r="D149" i="4"/>
  <c r="E149" i="4" s="1" a="1"/>
  <c r="E149" i="4" s="1"/>
  <c r="A150" i="4"/>
  <c r="B150" i="4"/>
  <c r="C150" i="4" s="1" a="1"/>
  <c r="C150" i="4" s="1"/>
  <c r="D150" i="4"/>
  <c r="E150" i="4" s="1" a="1"/>
  <c r="E150" i="4" s="1"/>
  <c r="A151" i="4"/>
  <c r="B151" i="4"/>
  <c r="C151" i="4" s="1" a="1"/>
  <c r="C151" i="4" s="1"/>
  <c r="D151" i="4"/>
  <c r="E151" i="4" s="1" a="1"/>
  <c r="E151" i="4" s="1"/>
  <c r="A152" i="4"/>
  <c r="B152" i="4"/>
  <c r="C152" i="4" s="1" a="1"/>
  <c r="C152" i="4" s="1"/>
  <c r="D152" i="4"/>
  <c r="E152" i="4" s="1" a="1"/>
  <c r="E152" i="4" s="1"/>
  <c r="A153" i="4"/>
  <c r="B153" i="4"/>
  <c r="C153" i="4" s="1" a="1"/>
  <c r="C153" i="4" s="1"/>
  <c r="D153" i="4"/>
  <c r="E153" i="4" s="1" a="1"/>
  <c r="E153" i="4" s="1"/>
  <c r="A154" i="4"/>
  <c r="B154" i="4"/>
  <c r="C154" i="4" s="1" a="1"/>
  <c r="C154" i="4" s="1"/>
  <c r="D154" i="4"/>
  <c r="E154" i="4" s="1" a="1"/>
  <c r="E154" i="4" s="1"/>
  <c r="A155" i="4"/>
  <c r="B155" i="4"/>
  <c r="C155" i="4" s="1" a="1"/>
  <c r="C155" i="4" s="1"/>
  <c r="D155" i="4"/>
  <c r="E155" i="4" s="1" a="1"/>
  <c r="E155" i="4" s="1"/>
  <c r="A156" i="4"/>
  <c r="B156" i="4"/>
  <c r="C156" i="4" s="1" a="1"/>
  <c r="C156" i="4" s="1"/>
  <c r="D156" i="4"/>
  <c r="E156" i="4" s="1" a="1"/>
  <c r="E156" i="4" s="1"/>
  <c r="A157" i="4"/>
  <c r="B157" i="4"/>
  <c r="C157" i="4" s="1" a="1"/>
  <c r="C157" i="4" s="1"/>
  <c r="D157" i="4"/>
  <c r="E157" i="4" s="1" a="1"/>
  <c r="E157" i="4" s="1"/>
  <c r="A158" i="4"/>
  <c r="B158" i="4"/>
  <c r="C158" i="4" s="1" a="1"/>
  <c r="C158" i="4" s="1"/>
  <c r="D158" i="4"/>
  <c r="E158" i="4" s="1" a="1"/>
  <c r="E158" i="4" s="1"/>
  <c r="A159" i="4"/>
  <c r="B159" i="4"/>
  <c r="C159" i="4" s="1" a="1"/>
  <c r="C159" i="4" s="1"/>
  <c r="D159" i="4"/>
  <c r="E159" i="4" s="1" a="1"/>
  <c r="E159" i="4" s="1"/>
  <c r="A160" i="4"/>
  <c r="B160" i="4"/>
  <c r="C160" i="4" s="1" a="1"/>
  <c r="C160" i="4" s="1"/>
  <c r="D160" i="4"/>
  <c r="E160" i="4" s="1" a="1"/>
  <c r="E160" i="4" s="1"/>
  <c r="A161" i="4"/>
  <c r="B161" i="4"/>
  <c r="C161" i="4" s="1" a="1"/>
  <c r="C161" i="4" s="1"/>
  <c r="D161" i="4"/>
  <c r="E161" i="4" s="1" a="1"/>
  <c r="E161" i="4" s="1"/>
  <c r="A162" i="4"/>
  <c r="B162" i="4"/>
  <c r="C162" i="4" s="1" a="1"/>
  <c r="C162" i="4" s="1"/>
  <c r="D162" i="4"/>
  <c r="E162" i="4" s="1" a="1"/>
  <c r="E162" i="4" s="1"/>
  <c r="A163" i="4"/>
  <c r="B163" i="4"/>
  <c r="C163" i="4" s="1" a="1"/>
  <c r="C163" i="4" s="1"/>
  <c r="D163" i="4"/>
  <c r="E163" i="4" s="1" a="1"/>
  <c r="E163" i="4" s="1"/>
  <c r="A164" i="4"/>
  <c r="B164" i="4"/>
  <c r="C164" i="4" s="1" a="1"/>
  <c r="C164" i="4" s="1"/>
  <c r="D164" i="4"/>
  <c r="E164" i="4" s="1" a="1"/>
  <c r="E164" i="4" s="1"/>
  <c r="A165" i="4"/>
  <c r="B165" i="4"/>
  <c r="C165" i="4" s="1" a="1"/>
  <c r="C165" i="4" s="1"/>
  <c r="D165" i="4"/>
  <c r="E165" i="4" s="1" a="1"/>
  <c r="E165" i="4" s="1"/>
  <c r="A166" i="4"/>
  <c r="B166" i="4"/>
  <c r="C166" i="4" s="1" a="1"/>
  <c r="C166" i="4" s="1"/>
  <c r="D166" i="4"/>
  <c r="E166" i="4" s="1" a="1"/>
  <c r="E166" i="4" s="1"/>
  <c r="A167" i="4"/>
  <c r="B167" i="4"/>
  <c r="C167" i="4" s="1" a="1"/>
  <c r="C167" i="4" s="1"/>
  <c r="D167" i="4"/>
  <c r="E167" i="4" s="1" a="1"/>
  <c r="E167" i="4" s="1"/>
  <c r="A168" i="4"/>
  <c r="B168" i="4"/>
  <c r="C168" i="4" s="1" a="1"/>
  <c r="C168" i="4" s="1"/>
  <c r="D168" i="4"/>
  <c r="E168" i="4" s="1" a="1"/>
  <c r="E168" i="4" s="1"/>
  <c r="A169" i="4"/>
  <c r="B169" i="4"/>
  <c r="C169" i="4" s="1" a="1"/>
  <c r="C169" i="4" s="1"/>
  <c r="D169" i="4"/>
  <c r="E169" i="4" s="1" a="1"/>
  <c r="E169" i="4" s="1"/>
  <c r="A170" i="4"/>
  <c r="B170" i="4"/>
  <c r="C170" i="4" s="1" a="1"/>
  <c r="C170" i="4" s="1"/>
  <c r="D170" i="4"/>
  <c r="E170" i="4" s="1" a="1"/>
  <c r="E170" i="4" s="1"/>
  <c r="A171" i="4"/>
  <c r="B171" i="4"/>
  <c r="C171" i="4" s="1" a="1"/>
  <c r="C171" i="4" s="1"/>
  <c r="D171" i="4"/>
  <c r="E171" i="4" s="1" a="1"/>
  <c r="E171" i="4" s="1"/>
  <c r="A172" i="4"/>
  <c r="B172" i="4"/>
  <c r="C172" i="4" s="1" a="1"/>
  <c r="C172" i="4" s="1"/>
  <c r="D172" i="4"/>
  <c r="E172" i="4" s="1" a="1"/>
  <c r="E172" i="4" s="1"/>
  <c r="A173" i="4"/>
  <c r="B173" i="4"/>
  <c r="C173" i="4" s="1" a="1"/>
  <c r="C173" i="4" s="1"/>
  <c r="D173" i="4"/>
  <c r="E173" i="4" s="1" a="1"/>
  <c r="E173" i="4" s="1"/>
  <c r="A174" i="4"/>
  <c r="B174" i="4"/>
  <c r="C174" i="4" s="1" a="1"/>
  <c r="C174" i="4" s="1"/>
  <c r="D174" i="4"/>
  <c r="E174" i="4" s="1" a="1"/>
  <c r="E174" i="4" s="1"/>
  <c r="A175" i="4"/>
  <c r="B175" i="4"/>
  <c r="C175" i="4" s="1" a="1"/>
  <c r="C175" i="4" s="1"/>
  <c r="D175" i="4"/>
  <c r="E175" i="4" s="1" a="1"/>
  <c r="E175" i="4" s="1"/>
  <c r="A176" i="4"/>
  <c r="B176" i="4"/>
  <c r="C176" i="4" s="1" a="1"/>
  <c r="C176" i="4" s="1"/>
  <c r="D176" i="4"/>
  <c r="E176" i="4" s="1" a="1"/>
  <c r="E176" i="4" s="1"/>
  <c r="A177" i="4"/>
  <c r="B177" i="4"/>
  <c r="C177" i="4" s="1" a="1"/>
  <c r="C177" i="4" s="1"/>
  <c r="D177" i="4"/>
  <c r="E177" i="4" s="1" a="1"/>
  <c r="E177" i="4" s="1"/>
  <c r="A178" i="4"/>
  <c r="B178" i="4"/>
  <c r="C178" i="4" s="1" a="1"/>
  <c r="C178" i="4" s="1"/>
  <c r="D178" i="4"/>
  <c r="E178" i="4" s="1" a="1"/>
  <c r="E178" i="4" s="1"/>
  <c r="A179" i="4"/>
  <c r="B179" i="4"/>
  <c r="C179" i="4" s="1" a="1"/>
  <c r="C179" i="4" s="1"/>
  <c r="D179" i="4"/>
  <c r="E179" i="4" s="1" a="1"/>
  <c r="E179" i="4" s="1"/>
  <c r="A180" i="4"/>
  <c r="B180" i="4"/>
  <c r="C180" i="4" s="1" a="1"/>
  <c r="C180" i="4" s="1"/>
  <c r="D180" i="4"/>
  <c r="E180" i="4" s="1" a="1"/>
  <c r="E180" i="4" s="1"/>
  <c r="A181" i="4"/>
  <c r="B181" i="4"/>
  <c r="C181" i="4" s="1" a="1"/>
  <c r="C181" i="4" s="1"/>
  <c r="D181" i="4"/>
  <c r="E181" i="4" s="1" a="1"/>
  <c r="E181" i="4" s="1"/>
  <c r="A182" i="4"/>
  <c r="B182" i="4"/>
  <c r="C182" i="4" s="1" a="1"/>
  <c r="C182" i="4" s="1"/>
  <c r="D182" i="4"/>
  <c r="E182" i="4" s="1" a="1"/>
  <c r="E182" i="4" s="1"/>
  <c r="A183" i="4"/>
  <c r="B183" i="4"/>
  <c r="C183" i="4" s="1" a="1"/>
  <c r="C183" i="4" s="1"/>
  <c r="D183" i="4"/>
  <c r="E183" i="4" s="1" a="1"/>
  <c r="E183" i="4" s="1"/>
  <c r="A184" i="4"/>
  <c r="B184" i="4"/>
  <c r="C184" i="4" s="1" a="1"/>
  <c r="C184" i="4" s="1"/>
  <c r="D184" i="4"/>
  <c r="E184" i="4" s="1" a="1"/>
  <c r="E184" i="4" s="1"/>
  <c r="A185" i="4"/>
  <c r="B185" i="4"/>
  <c r="C185" i="4" s="1" a="1"/>
  <c r="C185" i="4" s="1"/>
  <c r="D185" i="4"/>
  <c r="E185" i="4" s="1" a="1"/>
  <c r="E185" i="4" s="1"/>
  <c r="A186" i="4"/>
  <c r="B186" i="4"/>
  <c r="C186" i="4" s="1" a="1"/>
  <c r="C186" i="4" s="1"/>
  <c r="D186" i="4"/>
  <c r="E186" i="4" s="1" a="1"/>
  <c r="E186" i="4" s="1"/>
  <c r="A187" i="4"/>
  <c r="B187" i="4"/>
  <c r="C187" i="4" s="1" a="1"/>
  <c r="C187" i="4" s="1"/>
  <c r="D187" i="4"/>
  <c r="E187" i="4" s="1" a="1"/>
  <c r="E187" i="4" s="1"/>
  <c r="A188" i="4"/>
  <c r="B188" i="4"/>
  <c r="C188" i="4" s="1" a="1"/>
  <c r="C188" i="4" s="1"/>
  <c r="D188" i="4"/>
  <c r="E188" i="4" s="1" a="1"/>
  <c r="E188" i="4" s="1"/>
  <c r="A189" i="4"/>
  <c r="B189" i="4"/>
  <c r="C189" i="4" s="1" a="1"/>
  <c r="C189" i="4" s="1"/>
  <c r="D189" i="4"/>
  <c r="E189" i="4" s="1" a="1"/>
  <c r="E189" i="4" s="1"/>
  <c r="A190" i="4"/>
  <c r="B190" i="4"/>
  <c r="C190" i="4" s="1" a="1"/>
  <c r="C190" i="4" s="1"/>
  <c r="D190" i="4"/>
  <c r="E190" i="4" s="1" a="1"/>
  <c r="E190" i="4" s="1"/>
  <c r="A191" i="4"/>
  <c r="B191" i="4"/>
  <c r="C191" i="4" s="1" a="1"/>
  <c r="C191" i="4" s="1"/>
  <c r="D191" i="4"/>
  <c r="E191" i="4" s="1" a="1"/>
  <c r="E191" i="4" s="1"/>
  <c r="A192" i="4"/>
  <c r="B192" i="4"/>
  <c r="C192" i="4" s="1" a="1"/>
  <c r="C192" i="4" s="1"/>
  <c r="D192" i="4"/>
  <c r="E192" i="4" s="1" a="1"/>
  <c r="E192" i="4" s="1"/>
  <c r="A193" i="4"/>
  <c r="B193" i="4"/>
  <c r="C193" i="4" s="1" a="1"/>
  <c r="C193" i="4" s="1"/>
  <c r="D193" i="4"/>
  <c r="E193" i="4" s="1" a="1"/>
  <c r="E193" i="4" s="1"/>
  <c r="A194" i="4"/>
  <c r="B194" i="4"/>
  <c r="C194" i="4" s="1" a="1"/>
  <c r="C194" i="4" s="1"/>
  <c r="D194" i="4"/>
  <c r="E194" i="4" s="1" a="1"/>
  <c r="E194" i="4" s="1"/>
  <c r="A195" i="4"/>
  <c r="B195" i="4"/>
  <c r="C195" i="4" s="1" a="1"/>
  <c r="C195" i="4" s="1"/>
  <c r="D195" i="4"/>
  <c r="E195" i="4" s="1" a="1"/>
  <c r="E195" i="4" s="1"/>
  <c r="A196" i="4"/>
  <c r="B196" i="4"/>
  <c r="C196" i="4" s="1" a="1"/>
  <c r="C196" i="4" s="1"/>
  <c r="D196" i="4"/>
  <c r="E196" i="4" s="1" a="1"/>
  <c r="E196" i="4" s="1"/>
  <c r="A197" i="4"/>
  <c r="B197" i="4"/>
  <c r="C197" i="4" s="1" a="1"/>
  <c r="C197" i="4" s="1"/>
  <c r="D197" i="4"/>
  <c r="E197" i="4" s="1" a="1"/>
  <c r="E197" i="4" s="1"/>
  <c r="A198" i="4"/>
  <c r="B198" i="4"/>
  <c r="C198" i="4" s="1" a="1"/>
  <c r="C198" i="4" s="1"/>
  <c r="D198" i="4"/>
  <c r="E198" i="4" s="1" a="1"/>
  <c r="E198" i="4" s="1"/>
  <c r="A199" i="4"/>
  <c r="B199" i="4"/>
  <c r="C199" i="4" s="1" a="1"/>
  <c r="C199" i="4" s="1"/>
  <c r="D199" i="4"/>
  <c r="E199" i="4" s="1" a="1"/>
  <c r="E199" i="4" s="1"/>
  <c r="A200" i="4"/>
  <c r="B200" i="4"/>
  <c r="C200" i="4" s="1" a="1"/>
  <c r="C200" i="4" s="1"/>
  <c r="D200" i="4"/>
  <c r="E200" i="4" s="1" a="1"/>
  <c r="E200" i="4" s="1"/>
  <c r="A201" i="4"/>
  <c r="B201" i="4"/>
  <c r="C201" i="4" s="1" a="1"/>
  <c r="C201" i="4" s="1"/>
  <c r="D201" i="4"/>
  <c r="E201" i="4" s="1" a="1"/>
  <c r="E201" i="4" s="1"/>
  <c r="A202" i="4"/>
  <c r="B202" i="4"/>
  <c r="C202" i="4" s="1" a="1"/>
  <c r="C202" i="4" s="1"/>
  <c r="D202" i="4"/>
  <c r="E202" i="4" s="1" a="1"/>
  <c r="E202" i="4" s="1"/>
  <c r="A203" i="4"/>
  <c r="B203" i="4"/>
  <c r="C203" i="4" s="1" a="1"/>
  <c r="C203" i="4" s="1"/>
  <c r="D203" i="4"/>
  <c r="E203" i="4" s="1" a="1"/>
  <c r="E203" i="4" s="1"/>
  <c r="A204" i="4"/>
  <c r="B204" i="4"/>
  <c r="C204" i="4" s="1" a="1"/>
  <c r="C204" i="4" s="1"/>
  <c r="D204" i="4"/>
  <c r="E204" i="4" s="1" a="1"/>
  <c r="E204" i="4" s="1"/>
  <c r="A205" i="4"/>
  <c r="B205" i="4"/>
  <c r="C205" i="4" s="1" a="1"/>
  <c r="C205" i="4" s="1"/>
  <c r="D205" i="4"/>
  <c r="E205" i="4" s="1" a="1"/>
  <c r="E205" i="4" s="1"/>
  <c r="A206" i="4"/>
  <c r="B206" i="4"/>
  <c r="C206" i="4" s="1" a="1"/>
  <c r="C206" i="4" s="1"/>
  <c r="D206" i="4"/>
  <c r="E206" i="4" s="1" a="1"/>
  <c r="E206" i="4" s="1"/>
  <c r="A207" i="4"/>
  <c r="B207" i="4"/>
  <c r="C207" i="4" s="1" a="1"/>
  <c r="C207" i="4" s="1"/>
  <c r="D207" i="4"/>
  <c r="E207" i="4" s="1" a="1"/>
  <c r="E207" i="4" s="1"/>
  <c r="A208" i="4"/>
  <c r="B208" i="4"/>
  <c r="C208" i="4" s="1" a="1"/>
  <c r="C208" i="4" s="1"/>
  <c r="D208" i="4"/>
  <c r="E208" i="4" s="1" a="1"/>
  <c r="E208" i="4" s="1"/>
  <c r="A209" i="4"/>
  <c r="B209" i="4"/>
  <c r="C209" i="4" s="1" a="1"/>
  <c r="C209" i="4" s="1"/>
  <c r="D209" i="4"/>
  <c r="E209" i="4" s="1" a="1"/>
  <c r="E209" i="4" s="1"/>
  <c r="A210" i="4"/>
  <c r="B210" i="4"/>
  <c r="C210" i="4" s="1" a="1"/>
  <c r="C210" i="4" s="1"/>
  <c r="D210" i="4"/>
  <c r="E210" i="4" s="1" a="1"/>
  <c r="E210" i="4" s="1"/>
  <c r="A211" i="4"/>
  <c r="B211" i="4"/>
  <c r="C211" i="4" s="1" a="1"/>
  <c r="C211" i="4" s="1"/>
  <c r="D211" i="4"/>
  <c r="E211" i="4" s="1" a="1"/>
  <c r="E211" i="4" s="1"/>
  <c r="A212" i="4"/>
  <c r="B212" i="4"/>
  <c r="C212" i="4" s="1" a="1"/>
  <c r="C212" i="4" s="1"/>
  <c r="D212" i="4"/>
  <c r="E212" i="4" s="1" a="1"/>
  <c r="E212" i="4" s="1"/>
  <c r="A213" i="4"/>
  <c r="B213" i="4"/>
  <c r="C213" i="4" s="1" a="1"/>
  <c r="C213" i="4" s="1"/>
  <c r="D213" i="4"/>
  <c r="E213" i="4" s="1" a="1"/>
  <c r="E213" i="4" s="1"/>
  <c r="A214" i="4"/>
  <c r="B214" i="4"/>
  <c r="C214" i="4" s="1" a="1"/>
  <c r="C214" i="4" s="1"/>
  <c r="D214" i="4"/>
  <c r="E214" i="4" s="1" a="1"/>
  <c r="E214" i="4" s="1"/>
  <c r="A215" i="4"/>
  <c r="B215" i="4"/>
  <c r="C215" i="4" s="1" a="1"/>
  <c r="C215" i="4" s="1"/>
  <c r="D215" i="4"/>
  <c r="E215" i="4" s="1" a="1"/>
  <c r="E215" i="4" s="1"/>
  <c r="A216" i="4"/>
  <c r="B216" i="4"/>
  <c r="C216" i="4" s="1" a="1"/>
  <c r="C216" i="4" s="1"/>
  <c r="D216" i="4"/>
  <c r="E216" i="4" s="1" a="1"/>
  <c r="E216" i="4" s="1"/>
  <c r="A217" i="4"/>
  <c r="B217" i="4"/>
  <c r="C217" i="4" s="1" a="1"/>
  <c r="C217" i="4" s="1"/>
  <c r="D217" i="4"/>
  <c r="E217" i="4" s="1" a="1"/>
  <c r="E217" i="4" s="1"/>
  <c r="A218" i="4"/>
  <c r="B218" i="4"/>
  <c r="C218" i="4" s="1" a="1"/>
  <c r="C218" i="4" s="1"/>
  <c r="D218" i="4"/>
  <c r="E218" i="4" s="1" a="1"/>
  <c r="E218" i="4" s="1"/>
  <c r="A219" i="4"/>
  <c r="B219" i="4"/>
  <c r="C219" i="4" s="1" a="1"/>
  <c r="C219" i="4" s="1"/>
  <c r="D219" i="4"/>
  <c r="E219" i="4" s="1" a="1"/>
  <c r="E219" i="4" s="1"/>
  <c r="A220" i="4"/>
  <c r="B220" i="4"/>
  <c r="C220" i="4" s="1" a="1"/>
  <c r="C220" i="4" s="1"/>
  <c r="D220" i="4"/>
  <c r="E220" i="4" s="1" a="1"/>
  <c r="E220" i="4" s="1"/>
  <c r="A221" i="4"/>
  <c r="B221" i="4"/>
  <c r="C221" i="4" s="1" a="1"/>
  <c r="C221" i="4" s="1"/>
  <c r="D221" i="4"/>
  <c r="E221" i="4" s="1" a="1"/>
  <c r="E221" i="4" s="1"/>
  <c r="A222" i="4"/>
  <c r="B222" i="4"/>
  <c r="C222" i="4" s="1" a="1"/>
  <c r="C222" i="4" s="1"/>
  <c r="D222" i="4"/>
  <c r="E222" i="4" s="1" a="1"/>
  <c r="E222" i="4" s="1"/>
  <c r="A223" i="4"/>
  <c r="B223" i="4"/>
  <c r="C223" i="4" s="1" a="1"/>
  <c r="C223" i="4" s="1"/>
  <c r="D223" i="4"/>
  <c r="E223" i="4" s="1" a="1"/>
  <c r="E223" i="4" s="1"/>
  <c r="A224" i="4"/>
  <c r="B224" i="4"/>
  <c r="C224" i="4" s="1" a="1"/>
  <c r="C224" i="4" s="1"/>
  <c r="D224" i="4"/>
  <c r="E224" i="4" s="1" a="1"/>
  <c r="E224" i="4" s="1"/>
  <c r="A225" i="4"/>
  <c r="B225" i="4"/>
  <c r="C225" i="4" s="1" a="1"/>
  <c r="C225" i="4" s="1"/>
  <c r="D225" i="4"/>
  <c r="E225" i="4" s="1" a="1"/>
  <c r="E225" i="4" s="1"/>
  <c r="A226" i="4"/>
  <c r="B226" i="4"/>
  <c r="C226" i="4" s="1" a="1"/>
  <c r="C226" i="4" s="1"/>
  <c r="D226" i="4"/>
  <c r="E226" i="4" s="1" a="1"/>
  <c r="E226" i="4" s="1"/>
  <c r="A227" i="4"/>
  <c r="B227" i="4"/>
  <c r="C227" i="4" s="1" a="1"/>
  <c r="C227" i="4" s="1"/>
  <c r="D227" i="4"/>
  <c r="E227" i="4" s="1" a="1"/>
  <c r="E227" i="4" s="1"/>
  <c r="A228" i="4"/>
  <c r="B228" i="4"/>
  <c r="C228" i="4" s="1" a="1"/>
  <c r="C228" i="4" s="1"/>
  <c r="D228" i="4"/>
  <c r="E228" i="4" s="1" a="1"/>
  <c r="E228" i="4" s="1"/>
  <c r="A229" i="4"/>
  <c r="B229" i="4"/>
  <c r="C229" i="4" s="1" a="1"/>
  <c r="C229" i="4" s="1"/>
  <c r="D229" i="4"/>
  <c r="E229" i="4" s="1" a="1"/>
  <c r="E229" i="4" s="1"/>
  <c r="A230" i="4"/>
  <c r="B230" i="4"/>
  <c r="C230" i="4" s="1" a="1"/>
  <c r="C230" i="4" s="1"/>
  <c r="D230" i="4"/>
  <c r="E230" i="4" s="1" a="1"/>
  <c r="E230" i="4" s="1"/>
  <c r="A231" i="4"/>
  <c r="B231" i="4"/>
  <c r="C231" i="4" s="1" a="1"/>
  <c r="C231" i="4" s="1"/>
  <c r="D231" i="4"/>
  <c r="E231" i="4" s="1" a="1"/>
  <c r="E231" i="4" s="1"/>
  <c r="A232" i="4"/>
  <c r="B232" i="4"/>
  <c r="C232" i="4" s="1" a="1"/>
  <c r="C232" i="4" s="1"/>
  <c r="D232" i="4"/>
  <c r="E232" i="4" s="1" a="1"/>
  <c r="E232" i="4" s="1"/>
  <c r="A233" i="4"/>
  <c r="B233" i="4"/>
  <c r="C233" i="4" s="1" a="1"/>
  <c r="C233" i="4" s="1"/>
  <c r="D233" i="4"/>
  <c r="E233" i="4" s="1" a="1"/>
  <c r="E233" i="4" s="1"/>
  <c r="A234" i="4"/>
  <c r="B234" i="4"/>
  <c r="C234" i="4" s="1" a="1"/>
  <c r="C234" i="4" s="1"/>
  <c r="D234" i="4"/>
  <c r="E234" i="4" s="1" a="1"/>
  <c r="E234" i="4" s="1"/>
  <c r="A235" i="4"/>
  <c r="B235" i="4"/>
  <c r="C235" i="4" s="1" a="1"/>
  <c r="C235" i="4" s="1"/>
  <c r="D235" i="4"/>
  <c r="E235" i="4" s="1" a="1"/>
  <c r="E235" i="4" s="1"/>
  <c r="A236" i="4"/>
  <c r="B236" i="4"/>
  <c r="C236" i="4" s="1" a="1"/>
  <c r="C236" i="4" s="1"/>
  <c r="D236" i="4"/>
  <c r="E236" i="4" s="1" a="1"/>
  <c r="E236" i="4" s="1"/>
  <c r="A237" i="4"/>
  <c r="B237" i="4"/>
  <c r="C237" i="4" s="1" a="1"/>
  <c r="C237" i="4" s="1"/>
  <c r="D237" i="4"/>
  <c r="E237" i="4" s="1" a="1"/>
  <c r="E237" i="4" s="1"/>
  <c r="A238" i="4"/>
  <c r="B238" i="4"/>
  <c r="C238" i="4" s="1" a="1"/>
  <c r="C238" i="4" s="1"/>
  <c r="D238" i="4"/>
  <c r="E238" i="4" s="1" a="1"/>
  <c r="E238" i="4" s="1"/>
  <c r="A239" i="4"/>
  <c r="B239" i="4"/>
  <c r="C239" i="4" s="1" a="1"/>
  <c r="C239" i="4" s="1"/>
  <c r="D239" i="4"/>
  <c r="E239" i="4" s="1" a="1"/>
  <c r="E239" i="4" s="1"/>
  <c r="A240" i="4"/>
  <c r="B240" i="4"/>
  <c r="C240" i="4" s="1" a="1"/>
  <c r="C240" i="4" s="1"/>
  <c r="D240" i="4"/>
  <c r="E240" i="4" s="1" a="1"/>
  <c r="E240" i="4" s="1"/>
  <c r="A241" i="4"/>
  <c r="B241" i="4"/>
  <c r="C241" i="4" s="1" a="1"/>
  <c r="C241" i="4" s="1"/>
  <c r="D241" i="4"/>
  <c r="E241" i="4" s="1" a="1"/>
  <c r="E241" i="4" s="1"/>
  <c r="A242" i="4"/>
  <c r="B242" i="4"/>
  <c r="C242" i="4" s="1" a="1"/>
  <c r="C242" i="4" s="1"/>
  <c r="D242" i="4"/>
  <c r="E242" i="4" s="1" a="1"/>
  <c r="E242" i="4" s="1"/>
  <c r="A243" i="4"/>
  <c r="B243" i="4"/>
  <c r="C243" i="4" s="1" a="1"/>
  <c r="C243" i="4" s="1"/>
  <c r="D243" i="4"/>
  <c r="E243" i="4" s="1" a="1"/>
  <c r="E243" i="4" s="1"/>
  <c r="A244" i="4"/>
  <c r="B244" i="4"/>
  <c r="C244" i="4" s="1" a="1"/>
  <c r="C244" i="4" s="1"/>
  <c r="D244" i="4"/>
  <c r="E244" i="4" s="1" a="1"/>
  <c r="E244" i="4" s="1"/>
  <c r="A245" i="4"/>
  <c r="B245" i="4"/>
  <c r="C245" i="4" s="1" a="1"/>
  <c r="C245" i="4" s="1"/>
  <c r="D245" i="4"/>
  <c r="E245" i="4" s="1" a="1"/>
  <c r="E245" i="4" s="1"/>
  <c r="A246" i="4"/>
  <c r="B246" i="4"/>
  <c r="C246" i="4" s="1" a="1"/>
  <c r="C246" i="4" s="1"/>
  <c r="D246" i="4"/>
  <c r="E246" i="4" s="1" a="1"/>
  <c r="E246" i="4" s="1"/>
  <c r="A247" i="4"/>
  <c r="B247" i="4"/>
  <c r="C247" i="4" s="1" a="1"/>
  <c r="C247" i="4" s="1"/>
  <c r="D247" i="4"/>
  <c r="E247" i="4" s="1" a="1"/>
  <c r="E247" i="4" s="1"/>
  <c r="A248" i="4"/>
  <c r="B248" i="4"/>
  <c r="C248" i="4" s="1" a="1"/>
  <c r="C248" i="4" s="1"/>
  <c r="D248" i="4"/>
  <c r="E248" i="4" s="1" a="1"/>
  <c r="E248" i="4" s="1"/>
  <c r="A249" i="4"/>
  <c r="B249" i="4"/>
  <c r="C249" i="4" s="1" a="1"/>
  <c r="C249" i="4" s="1"/>
  <c r="D249" i="4"/>
  <c r="E249" i="4" s="1" a="1"/>
  <c r="E249" i="4" s="1"/>
  <c r="A250" i="4"/>
  <c r="B250" i="4"/>
  <c r="C250" i="4" s="1" a="1"/>
  <c r="C250" i="4" s="1"/>
  <c r="D250" i="4"/>
  <c r="E250" i="4" s="1" a="1"/>
  <c r="E250" i="4" s="1"/>
  <c r="A251" i="4"/>
  <c r="B251" i="4"/>
  <c r="C251" i="4" s="1" a="1"/>
  <c r="C251" i="4" s="1"/>
  <c r="D251" i="4"/>
  <c r="E251" i="4" s="1" a="1"/>
  <c r="E251" i="4" s="1"/>
  <c r="A252" i="4"/>
  <c r="B252" i="4"/>
  <c r="C252" i="4" s="1" a="1"/>
  <c r="C252" i="4" s="1"/>
  <c r="D252" i="4"/>
  <c r="E252" i="4" s="1" a="1"/>
  <c r="E252" i="4" s="1"/>
  <c r="A253" i="4"/>
  <c r="B253" i="4"/>
  <c r="C253" i="4" s="1" a="1"/>
  <c r="C253" i="4" s="1"/>
  <c r="D253" i="4"/>
  <c r="E253" i="4" s="1" a="1"/>
  <c r="E253" i="4" s="1"/>
  <c r="A254" i="4"/>
  <c r="B254" i="4"/>
  <c r="C254" i="4" s="1" a="1"/>
  <c r="C254" i="4" s="1"/>
  <c r="D254" i="4"/>
  <c r="E254" i="4" s="1" a="1"/>
  <c r="E254" i="4" s="1"/>
  <c r="A255" i="4"/>
  <c r="B255" i="4"/>
  <c r="C255" i="4" s="1" a="1"/>
  <c r="C255" i="4" s="1"/>
  <c r="D255" i="4"/>
  <c r="E255" i="4" s="1" a="1"/>
  <c r="E255" i="4" s="1"/>
  <c r="A256" i="4"/>
  <c r="B256" i="4"/>
  <c r="C256" i="4" s="1" a="1"/>
  <c r="C256" i="4" s="1"/>
  <c r="D256" i="4"/>
  <c r="E256" i="4" s="1" a="1"/>
  <c r="E256" i="4" s="1"/>
  <c r="A257" i="4"/>
  <c r="B257" i="4"/>
  <c r="C257" i="4" s="1" a="1"/>
  <c r="C257" i="4" s="1"/>
  <c r="D257" i="4"/>
  <c r="E257" i="4" s="1" a="1"/>
  <c r="E257" i="4" s="1"/>
  <c r="A258" i="4"/>
  <c r="B258" i="4"/>
  <c r="C258" i="4" s="1" a="1"/>
  <c r="C258" i="4" s="1"/>
  <c r="D258" i="4"/>
  <c r="E258" i="4" s="1" a="1"/>
  <c r="E258" i="4" s="1"/>
  <c r="A259" i="4"/>
  <c r="B259" i="4"/>
  <c r="C259" i="4" s="1" a="1"/>
  <c r="C259" i="4" s="1"/>
  <c r="D259" i="4"/>
  <c r="E259" i="4" s="1" a="1"/>
  <c r="E259" i="4" s="1"/>
  <c r="A260" i="4"/>
  <c r="B260" i="4"/>
  <c r="C260" i="4" s="1" a="1"/>
  <c r="C260" i="4" s="1"/>
  <c r="D260" i="4"/>
  <c r="E260" i="4" s="1" a="1"/>
  <c r="E260" i="4" s="1"/>
  <c r="A261" i="4"/>
  <c r="B261" i="4"/>
  <c r="C261" i="4" s="1" a="1"/>
  <c r="C261" i="4" s="1"/>
  <c r="D261" i="4"/>
  <c r="E261" i="4" s="1" a="1"/>
  <c r="E261" i="4" s="1"/>
  <c r="A262" i="4"/>
  <c r="B262" i="4"/>
  <c r="C262" i="4" s="1" a="1"/>
  <c r="C262" i="4" s="1"/>
  <c r="D262" i="4"/>
  <c r="E262" i="4" s="1" a="1"/>
  <c r="E262" i="4" s="1"/>
  <c r="A263" i="4"/>
  <c r="B263" i="4"/>
  <c r="C263" i="4" s="1" a="1"/>
  <c r="C263" i="4" s="1"/>
  <c r="D263" i="4"/>
  <c r="E263" i="4" s="1" a="1"/>
  <c r="E263" i="4" s="1"/>
  <c r="A264" i="4"/>
  <c r="B264" i="4"/>
  <c r="C264" i="4" s="1" a="1"/>
  <c r="C264" i="4" s="1"/>
  <c r="D264" i="4"/>
  <c r="E264" i="4" s="1" a="1"/>
  <c r="E264" i="4" s="1"/>
  <c r="A265" i="4"/>
  <c r="B265" i="4"/>
  <c r="C265" i="4" s="1" a="1"/>
  <c r="C265" i="4" s="1"/>
  <c r="D265" i="4"/>
  <c r="E265" i="4" s="1" a="1"/>
  <c r="E265" i="4" s="1"/>
  <c r="A266" i="4"/>
  <c r="B266" i="4"/>
  <c r="C266" i="4" s="1" a="1"/>
  <c r="C266" i="4" s="1"/>
  <c r="D266" i="4"/>
  <c r="E266" i="4" s="1" a="1"/>
  <c r="E266" i="4" s="1"/>
  <c r="A267" i="4"/>
  <c r="B267" i="4"/>
  <c r="C267" i="4" s="1" a="1"/>
  <c r="C267" i="4" s="1"/>
  <c r="D267" i="4"/>
  <c r="E267" i="4" s="1" a="1"/>
  <c r="E267" i="4" s="1"/>
  <c r="A268" i="4"/>
  <c r="B268" i="4"/>
  <c r="C268" i="4" s="1" a="1"/>
  <c r="C268" i="4" s="1"/>
  <c r="D268" i="4"/>
  <c r="E268" i="4" s="1" a="1"/>
  <c r="E268" i="4" s="1"/>
  <c r="A269" i="4"/>
  <c r="B269" i="4"/>
  <c r="C269" i="4" s="1" a="1"/>
  <c r="C269" i="4" s="1"/>
  <c r="D269" i="4"/>
  <c r="E269" i="4" s="1" a="1"/>
  <c r="E269" i="4" s="1"/>
  <c r="A270" i="4"/>
  <c r="B270" i="4"/>
  <c r="C270" i="4" s="1" a="1"/>
  <c r="C270" i="4" s="1"/>
  <c r="D270" i="4"/>
  <c r="E270" i="4" s="1" a="1"/>
  <c r="E270" i="4" s="1"/>
  <c r="A271" i="4"/>
  <c r="B271" i="4"/>
  <c r="C271" i="4" s="1" a="1"/>
  <c r="C271" i="4" s="1"/>
  <c r="D271" i="4"/>
  <c r="E271" i="4" s="1" a="1"/>
  <c r="E271" i="4" s="1"/>
  <c r="A272" i="4"/>
  <c r="B272" i="4"/>
  <c r="C272" i="4" s="1" a="1"/>
  <c r="C272" i="4" s="1"/>
  <c r="D272" i="4"/>
  <c r="E272" i="4" s="1" a="1"/>
  <c r="E272" i="4" s="1"/>
  <c r="A273" i="4"/>
  <c r="B273" i="4"/>
  <c r="C273" i="4" s="1" a="1"/>
  <c r="C273" i="4" s="1"/>
  <c r="D273" i="4"/>
  <c r="E273" i="4" s="1" a="1"/>
  <c r="E273" i="4" s="1"/>
  <c r="A274" i="4"/>
  <c r="B274" i="4"/>
  <c r="C274" i="4" s="1" a="1"/>
  <c r="C274" i="4" s="1"/>
  <c r="D274" i="4"/>
  <c r="E274" i="4" s="1" a="1"/>
  <c r="E274" i="4" s="1"/>
  <c r="A275" i="4"/>
  <c r="B275" i="4"/>
  <c r="C275" i="4" s="1" a="1"/>
  <c r="C275" i="4" s="1"/>
  <c r="D275" i="4"/>
  <c r="E275" i="4" s="1" a="1"/>
  <c r="E275" i="4" s="1"/>
  <c r="A276" i="4"/>
  <c r="B276" i="4"/>
  <c r="C276" i="4" s="1" a="1"/>
  <c r="C276" i="4" s="1"/>
  <c r="D276" i="4"/>
  <c r="E276" i="4" s="1" a="1"/>
  <c r="E276" i="4" s="1"/>
  <c r="A277" i="4"/>
  <c r="B277" i="4"/>
  <c r="C277" i="4" s="1" a="1"/>
  <c r="C277" i="4" s="1"/>
  <c r="D277" i="4"/>
  <c r="E277" i="4" s="1" a="1"/>
  <c r="E277" i="4" s="1"/>
  <c r="A278" i="4"/>
  <c r="B278" i="4"/>
  <c r="C278" i="4" s="1" a="1"/>
  <c r="C278" i="4" s="1"/>
  <c r="D278" i="4"/>
  <c r="E278" i="4" s="1" a="1"/>
  <c r="E278" i="4" s="1"/>
  <c r="A279" i="4"/>
  <c r="B279" i="4"/>
  <c r="C279" i="4" s="1" a="1"/>
  <c r="C279" i="4" s="1"/>
  <c r="D279" i="4"/>
  <c r="E279" i="4" s="1" a="1"/>
  <c r="E279" i="4" s="1"/>
  <c r="A280" i="4"/>
  <c r="B280" i="4"/>
  <c r="C280" i="4" s="1" a="1"/>
  <c r="C280" i="4" s="1"/>
  <c r="D280" i="4"/>
  <c r="E280" i="4" s="1" a="1"/>
  <c r="E280" i="4" s="1"/>
  <c r="A281" i="4"/>
  <c r="B281" i="4"/>
  <c r="C281" i="4" s="1" a="1"/>
  <c r="C281" i="4" s="1"/>
  <c r="D281" i="4"/>
  <c r="E281" i="4" s="1" a="1"/>
  <c r="E281" i="4" s="1"/>
  <c r="A282" i="4"/>
  <c r="B282" i="4"/>
  <c r="C282" i="4" s="1" a="1"/>
  <c r="C282" i="4" s="1"/>
  <c r="D282" i="4"/>
  <c r="E282" i="4" s="1" a="1"/>
  <c r="E282" i="4" s="1"/>
  <c r="A283" i="4"/>
  <c r="B283" i="4"/>
  <c r="C283" i="4" s="1" a="1"/>
  <c r="C283" i="4" s="1"/>
  <c r="D283" i="4"/>
  <c r="E283" i="4" s="1" a="1"/>
  <c r="E283" i="4" s="1"/>
  <c r="A284" i="4"/>
  <c r="B284" i="4"/>
  <c r="C284" i="4" s="1" a="1"/>
  <c r="C284" i="4" s="1"/>
  <c r="D284" i="4"/>
  <c r="E284" i="4" s="1" a="1"/>
  <c r="E284" i="4" s="1"/>
  <c r="A285" i="4"/>
  <c r="B285" i="4"/>
  <c r="C285" i="4" s="1" a="1"/>
  <c r="C285" i="4" s="1"/>
  <c r="D285" i="4"/>
  <c r="E285" i="4" s="1" a="1"/>
  <c r="E285" i="4" s="1"/>
  <c r="A286" i="4"/>
  <c r="B286" i="4"/>
  <c r="C286" i="4" s="1" a="1"/>
  <c r="C286" i="4" s="1"/>
  <c r="D286" i="4"/>
  <c r="E286" i="4" s="1" a="1"/>
  <c r="E286" i="4" s="1"/>
  <c r="A287" i="4"/>
  <c r="B287" i="4"/>
  <c r="C287" i="4" s="1" a="1"/>
  <c r="C287" i="4" s="1"/>
  <c r="D287" i="4"/>
  <c r="E287" i="4" s="1" a="1"/>
  <c r="E287" i="4" s="1"/>
  <c r="A288" i="4"/>
  <c r="B288" i="4"/>
  <c r="C288" i="4" s="1" a="1"/>
  <c r="C288" i="4" s="1"/>
  <c r="D288" i="4"/>
  <c r="E288" i="4" s="1" a="1"/>
  <c r="E288" i="4" s="1"/>
  <c r="A289" i="4"/>
  <c r="B289" i="4"/>
  <c r="C289" i="4" s="1" a="1"/>
  <c r="C289" i="4" s="1"/>
  <c r="D289" i="4"/>
  <c r="E289" i="4" s="1" a="1"/>
  <c r="E289" i="4" s="1"/>
  <c r="A290" i="4"/>
  <c r="B290" i="4"/>
  <c r="C290" i="4" s="1" a="1"/>
  <c r="C290" i="4" s="1"/>
  <c r="D290" i="4"/>
  <c r="E290" i="4" s="1" a="1"/>
  <c r="E290" i="4" s="1"/>
  <c r="A291" i="4"/>
  <c r="B291" i="4"/>
  <c r="C291" i="4" s="1" a="1"/>
  <c r="C291" i="4" s="1"/>
  <c r="D291" i="4"/>
  <c r="E291" i="4" s="1" a="1"/>
  <c r="E291" i="4" s="1"/>
  <c r="A292" i="4"/>
  <c r="B292" i="4"/>
  <c r="C292" i="4" s="1" a="1"/>
  <c r="C292" i="4" s="1"/>
  <c r="D292" i="4"/>
  <c r="E292" i="4" s="1" a="1"/>
  <c r="E292" i="4" s="1"/>
  <c r="A293" i="4"/>
  <c r="B293" i="4"/>
  <c r="C293" i="4" s="1" a="1"/>
  <c r="C293" i="4" s="1"/>
  <c r="D293" i="4"/>
  <c r="E293" i="4" s="1" a="1"/>
  <c r="E293" i="4" s="1"/>
  <c r="A294" i="4"/>
  <c r="B294" i="4"/>
  <c r="C294" i="4" s="1" a="1"/>
  <c r="C294" i="4" s="1"/>
  <c r="D294" i="4"/>
  <c r="E294" i="4" s="1" a="1"/>
  <c r="E294" i="4" s="1"/>
  <c r="A295" i="4"/>
  <c r="B295" i="4"/>
  <c r="C295" i="4" s="1" a="1"/>
  <c r="C295" i="4" s="1"/>
  <c r="D295" i="4"/>
  <c r="E295" i="4" s="1" a="1"/>
  <c r="E295" i="4" s="1"/>
  <c r="A296" i="4"/>
  <c r="B296" i="4"/>
  <c r="C296" i="4" s="1" a="1"/>
  <c r="C296" i="4" s="1"/>
  <c r="D296" i="4"/>
  <c r="E296" i="4" s="1" a="1"/>
  <c r="E296" i="4" s="1"/>
  <c r="A297" i="4"/>
  <c r="B297" i="4"/>
  <c r="C297" i="4" s="1" a="1"/>
  <c r="C297" i="4" s="1"/>
  <c r="D297" i="4"/>
  <c r="E297" i="4" s="1" a="1"/>
  <c r="E297" i="4" s="1"/>
  <c r="A298" i="4"/>
  <c r="B298" i="4"/>
  <c r="C298" i="4" s="1" a="1"/>
  <c r="C298" i="4" s="1"/>
  <c r="D298" i="4"/>
  <c r="E298" i="4" s="1" a="1"/>
  <c r="E298" i="4" s="1"/>
  <c r="A299" i="4"/>
  <c r="B299" i="4"/>
  <c r="C299" i="4" s="1" a="1"/>
  <c r="C299" i="4" s="1"/>
  <c r="D299" i="4"/>
  <c r="E299" i="4" s="1" a="1"/>
  <c r="E299" i="4" s="1"/>
  <c r="A300" i="4"/>
  <c r="B300" i="4"/>
  <c r="C300" i="4" s="1" a="1"/>
  <c r="C300" i="4" s="1"/>
  <c r="D300" i="4"/>
  <c r="E300" i="4" s="1" a="1"/>
  <c r="E300" i="4" s="1"/>
  <c r="A301" i="4"/>
  <c r="B301" i="4"/>
  <c r="C301" i="4" s="1" a="1"/>
  <c r="C301" i="4" s="1"/>
  <c r="D301" i="4"/>
  <c r="E301" i="4" s="1" a="1"/>
  <c r="E301" i="4" s="1"/>
  <c r="A302" i="4"/>
  <c r="B302" i="4"/>
  <c r="C302" i="4" s="1" a="1"/>
  <c r="C302" i="4" s="1"/>
  <c r="D302" i="4"/>
  <c r="E302" i="4" s="1" a="1"/>
  <c r="E302" i="4" s="1"/>
  <c r="A303" i="4"/>
  <c r="B303" i="4"/>
  <c r="C303" i="4" s="1" a="1"/>
  <c r="C303" i="4" s="1"/>
  <c r="D303" i="4"/>
  <c r="E303" i="4" s="1" a="1"/>
  <c r="E303" i="4" s="1"/>
  <c r="A304" i="4"/>
  <c r="B304" i="4"/>
  <c r="C304" i="4" s="1" a="1"/>
  <c r="C304" i="4" s="1"/>
  <c r="D304" i="4"/>
  <c r="E304" i="4" s="1" a="1"/>
  <c r="E304" i="4" s="1"/>
  <c r="A305" i="4"/>
  <c r="B305" i="4"/>
  <c r="C305" i="4" s="1" a="1"/>
  <c r="C305" i="4" s="1"/>
  <c r="D305" i="4"/>
  <c r="E305" i="4" s="1" a="1"/>
  <c r="E305" i="4" s="1"/>
  <c r="A306" i="4"/>
  <c r="B306" i="4"/>
  <c r="C306" i="4" s="1" a="1"/>
  <c r="C306" i="4" s="1"/>
  <c r="D306" i="4"/>
  <c r="E306" i="4" s="1" a="1"/>
  <c r="E306" i="4" s="1"/>
  <c r="A307" i="4"/>
  <c r="B307" i="4"/>
  <c r="C307" i="4" s="1" a="1"/>
  <c r="C307" i="4" s="1"/>
  <c r="D307" i="4"/>
  <c r="E307" i="4" s="1" a="1"/>
  <c r="E307" i="4" s="1"/>
  <c r="A308" i="4"/>
  <c r="B308" i="4"/>
  <c r="C308" i="4" s="1" a="1"/>
  <c r="C308" i="4" s="1"/>
  <c r="D308" i="4"/>
  <c r="E308" i="4" s="1" a="1"/>
  <c r="E308" i="4" s="1"/>
  <c r="A309" i="4"/>
  <c r="B309" i="4"/>
  <c r="C309" i="4" s="1" a="1"/>
  <c r="C309" i="4" s="1"/>
  <c r="D309" i="4"/>
  <c r="E309" i="4" s="1" a="1"/>
  <c r="E309" i="4" s="1"/>
  <c r="A310" i="4"/>
  <c r="B310" i="4"/>
  <c r="C310" i="4" s="1" a="1"/>
  <c r="C310" i="4" s="1"/>
  <c r="D310" i="4"/>
  <c r="E310" i="4" s="1" a="1"/>
  <c r="E310" i="4" s="1"/>
  <c r="A311" i="4"/>
  <c r="B311" i="4"/>
  <c r="C311" i="4" s="1" a="1"/>
  <c r="C311" i="4" s="1"/>
  <c r="D311" i="4"/>
  <c r="E311" i="4" s="1" a="1"/>
  <c r="E311" i="4" s="1"/>
  <c r="A312" i="4"/>
  <c r="B312" i="4"/>
  <c r="C312" i="4" s="1" a="1"/>
  <c r="C312" i="4" s="1"/>
  <c r="D312" i="4"/>
  <c r="E312" i="4" s="1" a="1"/>
  <c r="E312" i="4" s="1"/>
  <c r="A313" i="4"/>
  <c r="B313" i="4"/>
  <c r="C313" i="4" s="1" a="1"/>
  <c r="C313" i="4" s="1"/>
  <c r="D313" i="4"/>
  <c r="E313" i="4" s="1" a="1"/>
  <c r="E313" i="4" s="1"/>
  <c r="A314" i="4"/>
  <c r="B314" i="4"/>
  <c r="C314" i="4" s="1" a="1"/>
  <c r="C314" i="4" s="1"/>
  <c r="D314" i="4"/>
  <c r="E314" i="4" s="1" a="1"/>
  <c r="E314" i="4" s="1"/>
  <c r="A315" i="4"/>
  <c r="B315" i="4"/>
  <c r="C315" i="4" s="1" a="1"/>
  <c r="C315" i="4" s="1"/>
  <c r="D315" i="4"/>
  <c r="E315" i="4" s="1" a="1"/>
  <c r="E315" i="4" s="1"/>
  <c r="A316" i="4"/>
  <c r="B316" i="4"/>
  <c r="C316" i="4" s="1" a="1"/>
  <c r="C316" i="4" s="1"/>
  <c r="D316" i="4"/>
  <c r="E316" i="4" s="1" a="1"/>
  <c r="E316" i="4" s="1"/>
  <c r="A317" i="4"/>
  <c r="B317" i="4"/>
  <c r="C317" i="4" s="1" a="1"/>
  <c r="C317" i="4" s="1"/>
  <c r="D317" i="4"/>
  <c r="E317" i="4" s="1" a="1"/>
  <c r="E317" i="4" s="1"/>
  <c r="A318" i="4"/>
  <c r="B318" i="4"/>
  <c r="C318" i="4" s="1" a="1"/>
  <c r="C318" i="4" s="1"/>
  <c r="D318" i="4"/>
  <c r="E318" i="4" s="1" a="1"/>
  <c r="E318" i="4" s="1"/>
  <c r="A319" i="4"/>
  <c r="B319" i="4"/>
  <c r="C319" i="4" s="1" a="1"/>
  <c r="C319" i="4" s="1"/>
  <c r="D319" i="4"/>
  <c r="E319" i="4" s="1" a="1"/>
  <c r="E319" i="4" s="1"/>
  <c r="A320" i="4"/>
  <c r="B320" i="4"/>
  <c r="C320" i="4" s="1" a="1"/>
  <c r="C320" i="4" s="1"/>
  <c r="D320" i="4"/>
  <c r="E320" i="4" s="1" a="1"/>
  <c r="E320" i="4" s="1"/>
  <c r="A321" i="4"/>
  <c r="B321" i="4"/>
  <c r="C321" i="4" s="1" a="1"/>
  <c r="C321" i="4" s="1"/>
  <c r="D321" i="4"/>
  <c r="E321" i="4" s="1" a="1"/>
  <c r="E321" i="4" s="1"/>
  <c r="A322" i="4"/>
  <c r="B322" i="4"/>
  <c r="C322" i="4" s="1" a="1"/>
  <c r="C322" i="4" s="1"/>
  <c r="D322" i="4"/>
  <c r="E322" i="4" s="1" a="1"/>
  <c r="E322" i="4" s="1"/>
  <c r="A323" i="4"/>
  <c r="B323" i="4"/>
  <c r="C323" i="4" s="1" a="1"/>
  <c r="C323" i="4" s="1"/>
  <c r="D323" i="4"/>
  <c r="E323" i="4" s="1" a="1"/>
  <c r="E323" i="4" s="1"/>
  <c r="A324" i="4"/>
  <c r="B324" i="4"/>
  <c r="C324" i="4" s="1" a="1"/>
  <c r="C324" i="4" s="1"/>
  <c r="D324" i="4"/>
  <c r="E324" i="4" s="1" a="1"/>
  <c r="E324" i="4" s="1"/>
  <c r="A325" i="4"/>
  <c r="B325" i="4"/>
  <c r="C325" i="4" s="1" a="1"/>
  <c r="C325" i="4" s="1"/>
  <c r="D325" i="4"/>
  <c r="E325" i="4" s="1" a="1"/>
  <c r="E325" i="4" s="1"/>
  <c r="A326" i="4"/>
  <c r="B326" i="4"/>
  <c r="C326" i="4" s="1" a="1"/>
  <c r="C326" i="4" s="1"/>
  <c r="D326" i="4"/>
  <c r="E326" i="4" s="1" a="1"/>
  <c r="E326" i="4" s="1"/>
  <c r="A327" i="4"/>
  <c r="B327" i="4"/>
  <c r="C327" i="4" s="1" a="1"/>
  <c r="C327" i="4" s="1"/>
  <c r="D327" i="4"/>
  <c r="E327" i="4" s="1" a="1"/>
  <c r="E327" i="4" s="1"/>
  <c r="A328" i="4"/>
  <c r="B328" i="4"/>
  <c r="C328" i="4" s="1" a="1"/>
  <c r="C328" i="4" s="1"/>
  <c r="D328" i="4"/>
  <c r="E328" i="4" s="1" a="1"/>
  <c r="E328" i="4" s="1"/>
  <c r="A329" i="4"/>
  <c r="B329" i="4"/>
  <c r="C329" i="4" s="1" a="1"/>
  <c r="C329" i="4" s="1"/>
  <c r="D329" i="4"/>
  <c r="E329" i="4" s="1" a="1"/>
  <c r="E329" i="4" s="1"/>
  <c r="A330" i="4"/>
  <c r="B330" i="4"/>
  <c r="C330" i="4" s="1" a="1"/>
  <c r="C330" i="4" s="1"/>
  <c r="D330" i="4"/>
  <c r="E330" i="4" s="1" a="1"/>
  <c r="E330" i="4" s="1"/>
  <c r="A331" i="4"/>
  <c r="B331" i="4"/>
  <c r="C331" i="4" s="1" a="1"/>
  <c r="C331" i="4" s="1"/>
  <c r="D331" i="4"/>
  <c r="E331" i="4" s="1" a="1"/>
  <c r="E331" i="4" s="1"/>
  <c r="A332" i="4"/>
  <c r="B332" i="4"/>
  <c r="C332" i="4" s="1" a="1"/>
  <c r="C332" i="4" s="1"/>
  <c r="D332" i="4"/>
  <c r="E332" i="4" s="1" a="1"/>
  <c r="E332" i="4" s="1"/>
  <c r="A333" i="4"/>
  <c r="B333" i="4"/>
  <c r="C333" i="4" s="1" a="1"/>
  <c r="C333" i="4" s="1"/>
  <c r="D333" i="4"/>
  <c r="E333" i="4" s="1" a="1"/>
  <c r="E333" i="4" s="1"/>
  <c r="A334" i="4"/>
  <c r="B334" i="4"/>
  <c r="C334" i="4" s="1" a="1"/>
  <c r="C334" i="4" s="1"/>
  <c r="D334" i="4"/>
  <c r="E334" i="4" s="1" a="1"/>
  <c r="E334" i="4" s="1"/>
  <c r="A335" i="4"/>
  <c r="B335" i="4"/>
  <c r="C335" i="4" s="1" a="1"/>
  <c r="C335" i="4" s="1"/>
  <c r="D335" i="4"/>
  <c r="E335" i="4" s="1" a="1"/>
  <c r="E335" i="4" s="1"/>
  <c r="A336" i="4"/>
  <c r="B336" i="4"/>
  <c r="C336" i="4" s="1" a="1"/>
  <c r="C336" i="4" s="1"/>
  <c r="D336" i="4"/>
  <c r="E336" i="4" s="1" a="1"/>
  <c r="E336" i="4" s="1"/>
  <c r="A337" i="4"/>
  <c r="B337" i="4"/>
  <c r="C337" i="4" s="1" a="1"/>
  <c r="C337" i="4" s="1"/>
  <c r="D337" i="4"/>
  <c r="E337" i="4" s="1" a="1"/>
  <c r="E337" i="4" s="1"/>
  <c r="A338" i="4"/>
  <c r="B338" i="4"/>
  <c r="C338" i="4" s="1" a="1"/>
  <c r="C338" i="4" s="1"/>
  <c r="D338" i="4"/>
  <c r="E338" i="4" s="1" a="1"/>
  <c r="E338" i="4" s="1"/>
  <c r="A339" i="4"/>
  <c r="B339" i="4"/>
  <c r="C339" i="4" s="1" a="1"/>
  <c r="C339" i="4" s="1"/>
  <c r="D339" i="4"/>
  <c r="E339" i="4" s="1" a="1"/>
  <c r="E339" i="4" s="1"/>
  <c r="A340" i="4"/>
  <c r="B340" i="4"/>
  <c r="C340" i="4" s="1" a="1"/>
  <c r="C340" i="4" s="1"/>
  <c r="D340" i="4"/>
  <c r="E340" i="4" s="1" a="1"/>
  <c r="E340" i="4" s="1"/>
  <c r="A341" i="4"/>
  <c r="B341" i="4"/>
  <c r="C341" i="4" s="1" a="1"/>
  <c r="C341" i="4" s="1"/>
  <c r="D341" i="4"/>
  <c r="E341" i="4" s="1" a="1"/>
  <c r="E341" i="4" s="1"/>
  <c r="A342" i="4"/>
  <c r="B342" i="4"/>
  <c r="C342" i="4" s="1" a="1"/>
  <c r="C342" i="4" s="1"/>
  <c r="D342" i="4"/>
  <c r="E342" i="4" s="1" a="1"/>
  <c r="E342" i="4" s="1"/>
  <c r="A343" i="4"/>
  <c r="B343" i="4"/>
  <c r="C343" i="4" s="1" a="1"/>
  <c r="C343" i="4" s="1"/>
  <c r="D343" i="4"/>
  <c r="E343" i="4" s="1" a="1"/>
  <c r="E343" i="4" s="1"/>
  <c r="A344" i="4"/>
  <c r="B344" i="4"/>
  <c r="C344" i="4" s="1" a="1"/>
  <c r="C344" i="4" s="1"/>
  <c r="D344" i="4"/>
  <c r="E344" i="4" s="1" a="1"/>
  <c r="E344" i="4" s="1"/>
  <c r="A345" i="4"/>
  <c r="B345" i="4"/>
  <c r="C345" i="4" s="1" a="1"/>
  <c r="C345" i="4" s="1"/>
  <c r="D345" i="4"/>
  <c r="E345" i="4" s="1" a="1"/>
  <c r="E345" i="4" s="1"/>
  <c r="A346" i="4"/>
  <c r="B346" i="4"/>
  <c r="C346" i="4" s="1" a="1"/>
  <c r="C346" i="4" s="1"/>
  <c r="D346" i="4"/>
  <c r="E346" i="4" s="1" a="1"/>
  <c r="E346" i="4" s="1"/>
  <c r="A347" i="4"/>
  <c r="B347" i="4"/>
  <c r="C347" i="4" s="1" a="1"/>
  <c r="C347" i="4" s="1"/>
  <c r="D347" i="4"/>
  <c r="E347" i="4" s="1" a="1"/>
  <c r="E347" i="4" s="1"/>
  <c r="A348" i="4"/>
  <c r="B348" i="4"/>
  <c r="C348" i="4" s="1" a="1"/>
  <c r="C348" i="4" s="1"/>
  <c r="D348" i="4"/>
  <c r="E348" i="4" s="1" a="1"/>
  <c r="E348" i="4" s="1"/>
  <c r="A349" i="4"/>
  <c r="B349" i="4"/>
  <c r="C349" i="4" s="1" a="1"/>
  <c r="C349" i="4" s="1"/>
  <c r="D349" i="4"/>
  <c r="E349" i="4" s="1" a="1"/>
  <c r="E349" i="4" s="1"/>
  <c r="A350" i="4"/>
  <c r="B350" i="4"/>
  <c r="C350" i="4" s="1" a="1"/>
  <c r="C350" i="4" s="1"/>
  <c r="D350" i="4"/>
  <c r="E350" i="4" s="1" a="1"/>
  <c r="E350" i="4" s="1"/>
  <c r="A351" i="4"/>
  <c r="B351" i="4"/>
  <c r="C351" i="4" s="1" a="1"/>
  <c r="C351" i="4" s="1"/>
  <c r="D351" i="4"/>
  <c r="E351" i="4" s="1" a="1"/>
  <c r="E351" i="4" s="1"/>
  <c r="A352" i="4"/>
  <c r="B352" i="4"/>
  <c r="C352" i="4" s="1" a="1"/>
  <c r="C352" i="4" s="1"/>
  <c r="D352" i="4"/>
  <c r="E352" i="4" s="1" a="1"/>
  <c r="E352" i="4" s="1"/>
  <c r="A353" i="4"/>
  <c r="B353" i="4"/>
  <c r="C353" i="4" s="1" a="1"/>
  <c r="C353" i="4" s="1"/>
  <c r="D353" i="4"/>
  <c r="E353" i="4" s="1" a="1"/>
  <c r="E353" i="4" s="1"/>
  <c r="A354" i="4"/>
  <c r="B354" i="4"/>
  <c r="C354" i="4" s="1" a="1"/>
  <c r="C354" i="4" s="1"/>
  <c r="D354" i="4"/>
  <c r="E354" i="4" s="1" a="1"/>
  <c r="E354" i="4" s="1"/>
  <c r="A355" i="4"/>
  <c r="B355" i="4"/>
  <c r="C355" i="4" s="1" a="1"/>
  <c r="C355" i="4" s="1"/>
  <c r="D355" i="4"/>
  <c r="E355" i="4" s="1" a="1"/>
  <c r="E355" i="4" s="1"/>
  <c r="A356" i="4"/>
  <c r="B356" i="4"/>
  <c r="C356" i="4" s="1" a="1"/>
  <c r="C356" i="4" s="1"/>
  <c r="D356" i="4"/>
  <c r="E356" i="4" s="1" a="1"/>
  <c r="E356" i="4" s="1"/>
  <c r="A357" i="4"/>
  <c r="B357" i="4"/>
  <c r="C357" i="4" s="1" a="1"/>
  <c r="C357" i="4" s="1"/>
  <c r="D357" i="4"/>
  <c r="E357" i="4" s="1" a="1"/>
  <c r="E357" i="4" s="1"/>
  <c r="A358" i="4"/>
  <c r="B358" i="4"/>
  <c r="C358" i="4" s="1" a="1"/>
  <c r="C358" i="4" s="1"/>
  <c r="D358" i="4"/>
  <c r="E358" i="4" s="1" a="1"/>
  <c r="E358" i="4" s="1"/>
  <c r="A359" i="4"/>
  <c r="B359" i="4"/>
  <c r="C359" i="4" s="1" a="1"/>
  <c r="C359" i="4" s="1"/>
  <c r="D359" i="4"/>
  <c r="E359" i="4" s="1" a="1"/>
  <c r="E359" i="4" s="1"/>
  <c r="A360" i="4"/>
  <c r="B360" i="4"/>
  <c r="C360" i="4" s="1" a="1"/>
  <c r="C360" i="4" s="1"/>
  <c r="D360" i="4"/>
  <c r="E360" i="4" s="1" a="1"/>
  <c r="E360" i="4" s="1"/>
  <c r="A361" i="4"/>
  <c r="B361" i="4"/>
  <c r="C361" i="4" s="1" a="1"/>
  <c r="C361" i="4" s="1"/>
  <c r="D361" i="4"/>
  <c r="E361" i="4" s="1" a="1"/>
  <c r="E361" i="4" s="1"/>
  <c r="A362" i="4"/>
  <c r="B362" i="4"/>
  <c r="C362" i="4" s="1" a="1"/>
  <c r="C362" i="4" s="1"/>
  <c r="D362" i="4"/>
  <c r="E362" i="4" s="1" a="1"/>
  <c r="E362" i="4" s="1"/>
  <c r="A363" i="4"/>
  <c r="B363" i="4"/>
  <c r="C363" i="4" s="1" a="1"/>
  <c r="C363" i="4" s="1"/>
  <c r="D363" i="4"/>
  <c r="E363" i="4" s="1" a="1"/>
  <c r="E363" i="4" s="1"/>
  <c r="A364" i="4"/>
  <c r="B364" i="4"/>
  <c r="C364" i="4" s="1" a="1"/>
  <c r="C364" i="4" s="1"/>
  <c r="D364" i="4"/>
  <c r="E364" i="4" s="1" a="1"/>
  <c r="E364" i="4" s="1"/>
  <c r="A365" i="4"/>
  <c r="B365" i="4"/>
  <c r="C365" i="4" s="1" a="1"/>
  <c r="C365" i="4" s="1"/>
  <c r="D365" i="4"/>
  <c r="E365" i="4" s="1" a="1"/>
  <c r="E365" i="4" s="1"/>
  <c r="A366" i="4"/>
  <c r="B366" i="4"/>
  <c r="C366" i="4" s="1" a="1"/>
  <c r="C366" i="4" s="1"/>
  <c r="D366" i="4"/>
  <c r="E366" i="4" s="1" a="1"/>
  <c r="E366" i="4" s="1"/>
  <c r="A367" i="4"/>
  <c r="B367" i="4"/>
  <c r="C367" i="4" s="1" a="1"/>
  <c r="C367" i="4" s="1"/>
  <c r="D367" i="4"/>
  <c r="E367" i="4" s="1" a="1"/>
  <c r="E367" i="4" s="1"/>
  <c r="A368" i="4"/>
  <c r="B368" i="4"/>
  <c r="C368" i="4" s="1" a="1"/>
  <c r="C368" i="4" s="1"/>
  <c r="D368" i="4"/>
  <c r="E368" i="4" s="1" a="1"/>
  <c r="E368" i="4" s="1"/>
  <c r="A369" i="4"/>
  <c r="B369" i="4"/>
  <c r="C369" i="4" s="1" a="1"/>
  <c r="C369" i="4" s="1"/>
  <c r="D369" i="4"/>
  <c r="E369" i="4" s="1" a="1"/>
  <c r="E369" i="4" s="1"/>
  <c r="A370" i="4"/>
  <c r="B370" i="4"/>
  <c r="C370" i="4" s="1" a="1"/>
  <c r="C370" i="4" s="1"/>
  <c r="D370" i="4"/>
  <c r="E370" i="4" s="1" a="1"/>
  <c r="E370" i="4" s="1"/>
  <c r="A371" i="4"/>
  <c r="B371" i="4"/>
  <c r="C371" i="4" s="1" a="1"/>
  <c r="C371" i="4" s="1"/>
  <c r="D371" i="4"/>
  <c r="E371" i="4" s="1" a="1"/>
  <c r="E371" i="4" s="1"/>
  <c r="A372" i="4"/>
  <c r="B372" i="4"/>
  <c r="C372" i="4" s="1" a="1"/>
  <c r="C372" i="4" s="1"/>
  <c r="D372" i="4"/>
  <c r="E372" i="4" s="1" a="1"/>
  <c r="E372" i="4" s="1"/>
  <c r="A373" i="4"/>
  <c r="B373" i="4"/>
  <c r="C373" i="4" s="1" a="1"/>
  <c r="C373" i="4" s="1"/>
  <c r="D373" i="4"/>
  <c r="E373" i="4" s="1" a="1"/>
  <c r="E373" i="4" s="1"/>
  <c r="A374" i="4"/>
  <c r="B374" i="4"/>
  <c r="C374" i="4" s="1" a="1"/>
  <c r="C374" i="4" s="1"/>
  <c r="D374" i="4"/>
  <c r="E374" i="4" s="1" a="1"/>
  <c r="E374" i="4" s="1"/>
  <c r="A375" i="4"/>
  <c r="B375" i="4"/>
  <c r="C375" i="4" s="1" a="1"/>
  <c r="C375" i="4" s="1"/>
  <c r="D375" i="4"/>
  <c r="E375" i="4" s="1" a="1"/>
  <c r="E375" i="4" s="1"/>
  <c r="A376" i="4"/>
  <c r="B376" i="4"/>
  <c r="C376" i="4" s="1" a="1"/>
  <c r="C376" i="4" s="1"/>
  <c r="D376" i="4"/>
  <c r="E376" i="4" s="1" a="1"/>
  <c r="E376" i="4" s="1"/>
  <c r="A377" i="4"/>
  <c r="B377" i="4"/>
  <c r="C377" i="4" s="1" a="1"/>
  <c r="C377" i="4" s="1"/>
  <c r="D377" i="4"/>
  <c r="E377" i="4" s="1" a="1"/>
  <c r="E377" i="4" s="1"/>
  <c r="A378" i="4"/>
  <c r="B378" i="4"/>
  <c r="C378" i="4" s="1" a="1"/>
  <c r="C378" i="4" s="1"/>
  <c r="D378" i="4"/>
  <c r="E378" i="4" s="1" a="1"/>
  <c r="E378" i="4" s="1"/>
  <c r="A379" i="4"/>
  <c r="B379" i="4"/>
  <c r="C379" i="4" s="1" a="1"/>
  <c r="C379" i="4" s="1"/>
  <c r="D379" i="4"/>
  <c r="E379" i="4" s="1" a="1"/>
  <c r="E379" i="4" s="1"/>
  <c r="A380" i="4"/>
  <c r="B380" i="4"/>
  <c r="C380" i="4" s="1" a="1"/>
  <c r="C380" i="4" s="1"/>
  <c r="D380" i="4"/>
  <c r="E380" i="4" s="1" a="1"/>
  <c r="E380" i="4" s="1"/>
  <c r="A381" i="4"/>
  <c r="B381" i="4"/>
  <c r="C381" i="4" s="1" a="1"/>
  <c r="C381" i="4" s="1"/>
  <c r="D381" i="4"/>
  <c r="E381" i="4" s="1" a="1"/>
  <c r="E381" i="4" s="1"/>
  <c r="A382" i="4"/>
  <c r="B382" i="4"/>
  <c r="C382" i="4" s="1" a="1"/>
  <c r="C382" i="4" s="1"/>
  <c r="D382" i="4"/>
  <c r="E382" i="4" s="1" a="1"/>
  <c r="E382" i="4" s="1"/>
  <c r="A383" i="4"/>
  <c r="B383" i="4"/>
  <c r="C383" i="4" s="1" a="1"/>
  <c r="C383" i="4" s="1"/>
  <c r="D383" i="4"/>
  <c r="E383" i="4" s="1" a="1"/>
  <c r="E383" i="4" s="1"/>
  <c r="A384" i="4"/>
  <c r="B384" i="4"/>
  <c r="C384" i="4" s="1" a="1"/>
  <c r="C384" i="4" s="1"/>
  <c r="D384" i="4"/>
  <c r="E384" i="4" s="1" a="1"/>
  <c r="E384" i="4" s="1"/>
  <c r="A385" i="4"/>
  <c r="B385" i="4"/>
  <c r="C385" i="4" s="1" a="1"/>
  <c r="C385" i="4" s="1"/>
  <c r="D385" i="4"/>
  <c r="E385" i="4" s="1" a="1"/>
  <c r="E385" i="4" s="1"/>
  <c r="A386" i="4"/>
  <c r="B386" i="4"/>
  <c r="C386" i="4" s="1" a="1"/>
  <c r="C386" i="4" s="1"/>
  <c r="D386" i="4"/>
  <c r="E386" i="4" s="1" a="1"/>
  <c r="E386" i="4" s="1"/>
  <c r="A387" i="4"/>
  <c r="B387" i="4"/>
  <c r="C387" i="4" s="1" a="1"/>
  <c r="C387" i="4" s="1"/>
  <c r="D387" i="4"/>
  <c r="E387" i="4" s="1" a="1"/>
  <c r="E387" i="4" s="1"/>
  <c r="A388" i="4"/>
  <c r="B388" i="4"/>
  <c r="C388" i="4" s="1" a="1"/>
  <c r="C388" i="4" s="1"/>
  <c r="D388" i="4"/>
  <c r="E388" i="4" s="1" a="1"/>
  <c r="E388" i="4" s="1"/>
  <c r="A389" i="4"/>
  <c r="B389" i="4"/>
  <c r="C389" i="4" s="1" a="1"/>
  <c r="C389" i="4" s="1"/>
  <c r="D389" i="4"/>
  <c r="E389" i="4" s="1" a="1"/>
  <c r="E389" i="4" s="1"/>
  <c r="A390" i="4"/>
  <c r="B390" i="4"/>
  <c r="C390" i="4" s="1" a="1"/>
  <c r="C390" i="4" s="1"/>
  <c r="D390" i="4"/>
  <c r="E390" i="4" s="1" a="1"/>
  <c r="E390" i="4" s="1"/>
  <c r="A391" i="4"/>
  <c r="B391" i="4"/>
  <c r="C391" i="4" s="1" a="1"/>
  <c r="C391" i="4" s="1"/>
  <c r="D391" i="4"/>
  <c r="E391" i="4" s="1" a="1"/>
  <c r="E391" i="4" s="1"/>
  <c r="A392" i="4"/>
  <c r="B392" i="4"/>
  <c r="C392" i="4" s="1" a="1"/>
  <c r="C392" i="4" s="1"/>
  <c r="D392" i="4"/>
  <c r="E392" i="4" s="1" a="1"/>
  <c r="E392" i="4" s="1"/>
  <c r="A393" i="4"/>
  <c r="B393" i="4"/>
  <c r="C393" i="4" s="1" a="1"/>
  <c r="C393" i="4" s="1"/>
  <c r="D393" i="4"/>
  <c r="E393" i="4" s="1" a="1"/>
  <c r="E393" i="4" s="1"/>
  <c r="A394" i="4"/>
  <c r="B394" i="4"/>
  <c r="C394" i="4" s="1" a="1"/>
  <c r="C394" i="4" s="1"/>
  <c r="D394" i="4"/>
  <c r="E394" i="4" s="1" a="1"/>
  <c r="E394" i="4" s="1"/>
  <c r="A395" i="4"/>
  <c r="B395" i="4"/>
  <c r="C395" i="4" s="1" a="1"/>
  <c r="C395" i="4" s="1"/>
  <c r="D395" i="4"/>
  <c r="E395" i="4" s="1" a="1"/>
  <c r="E395" i="4" s="1"/>
  <c r="A396" i="4"/>
  <c r="B396" i="4"/>
  <c r="C396" i="4" s="1" a="1"/>
  <c r="C396" i="4" s="1"/>
  <c r="D396" i="4"/>
  <c r="E396" i="4" s="1" a="1"/>
  <c r="E396" i="4" s="1"/>
  <c r="A397" i="4"/>
  <c r="B397" i="4"/>
  <c r="C397" i="4" s="1" a="1"/>
  <c r="C397" i="4" s="1"/>
  <c r="D397" i="4"/>
  <c r="E397" i="4" s="1" a="1"/>
  <c r="E397" i="4" s="1"/>
  <c r="A398" i="4"/>
  <c r="B398" i="4"/>
  <c r="C398" i="4" s="1" a="1"/>
  <c r="C398" i="4" s="1"/>
  <c r="D398" i="4"/>
  <c r="E398" i="4" s="1" a="1"/>
  <c r="E398" i="4" s="1"/>
  <c r="A399" i="4"/>
  <c r="B399" i="4"/>
  <c r="C399" i="4" s="1" a="1"/>
  <c r="C399" i="4" s="1"/>
  <c r="D399" i="4"/>
  <c r="E399" i="4" s="1" a="1"/>
  <c r="E399" i="4" s="1"/>
  <c r="A400" i="4"/>
  <c r="B400" i="4"/>
  <c r="C400" i="4" s="1" a="1"/>
  <c r="C400" i="4" s="1"/>
  <c r="D400" i="4"/>
  <c r="E400" i="4" s="1" a="1"/>
  <c r="E400" i="4" s="1"/>
  <c r="A401" i="4"/>
  <c r="B401" i="4"/>
  <c r="C401" i="4" s="1" a="1"/>
  <c r="C401" i="4" s="1"/>
  <c r="D401" i="4"/>
  <c r="E401" i="4" s="1" a="1"/>
  <c r="E401" i="4" s="1"/>
  <c r="A402" i="4"/>
  <c r="B402" i="4"/>
  <c r="C402" i="4" s="1" a="1"/>
  <c r="C402" i="4" s="1"/>
  <c r="D402" i="4"/>
  <c r="E402" i="4" s="1" a="1"/>
  <c r="E402" i="4" s="1"/>
  <c r="A403" i="4"/>
  <c r="B403" i="4"/>
  <c r="C403" i="4" s="1" a="1"/>
  <c r="C403" i="4" s="1"/>
  <c r="D403" i="4"/>
  <c r="E403" i="4" s="1" a="1"/>
  <c r="E403" i="4" s="1"/>
  <c r="A404" i="4"/>
  <c r="B404" i="4"/>
  <c r="C404" i="4" s="1" a="1"/>
  <c r="C404" i="4" s="1"/>
  <c r="D404" i="4"/>
  <c r="E404" i="4" s="1" a="1"/>
  <c r="E404" i="4" s="1"/>
  <c r="A405" i="4"/>
  <c r="B405" i="4"/>
  <c r="C405" i="4" s="1" a="1"/>
  <c r="C405" i="4" s="1"/>
  <c r="D405" i="4"/>
  <c r="E405" i="4" s="1" a="1"/>
  <c r="E405" i="4" s="1"/>
  <c r="A406" i="4"/>
  <c r="B406" i="4"/>
  <c r="C406" i="4" s="1" a="1"/>
  <c r="C406" i="4" s="1"/>
  <c r="D406" i="4"/>
  <c r="E406" i="4" s="1" a="1"/>
  <c r="E406" i="4" s="1"/>
  <c r="A407" i="4"/>
  <c r="B407" i="4"/>
  <c r="C407" i="4" s="1" a="1"/>
  <c r="C407" i="4" s="1"/>
  <c r="D407" i="4"/>
  <c r="E407" i="4" s="1" a="1"/>
  <c r="E407" i="4" s="1"/>
  <c r="A408" i="4"/>
  <c r="B408" i="4"/>
  <c r="C408" i="4" s="1" a="1"/>
  <c r="C408" i="4" s="1"/>
  <c r="D408" i="4"/>
  <c r="E408" i="4" s="1" a="1"/>
  <c r="E408" i="4" s="1"/>
  <c r="A409" i="4"/>
  <c r="B409" i="4"/>
  <c r="C409" i="4" s="1" a="1"/>
  <c r="C409" i="4" s="1"/>
  <c r="D409" i="4"/>
  <c r="E409" i="4" s="1" a="1"/>
  <c r="E409" i="4" s="1"/>
  <c r="A410" i="4"/>
  <c r="B410" i="4"/>
  <c r="C410" i="4" s="1" a="1"/>
  <c r="C410" i="4" s="1"/>
  <c r="D410" i="4"/>
  <c r="E410" i="4" s="1" a="1"/>
  <c r="E410" i="4" s="1"/>
  <c r="A411" i="4"/>
  <c r="B411" i="4"/>
  <c r="C411" i="4" s="1" a="1"/>
  <c r="C411" i="4" s="1"/>
  <c r="D411" i="4"/>
  <c r="E411" i="4" s="1" a="1"/>
  <c r="E411" i="4" s="1"/>
  <c r="A412" i="4"/>
  <c r="B412" i="4"/>
  <c r="C412" i="4" s="1" a="1"/>
  <c r="C412" i="4" s="1"/>
  <c r="D412" i="4"/>
  <c r="E412" i="4" s="1" a="1"/>
  <c r="E412" i="4" s="1"/>
  <c r="A413" i="4"/>
  <c r="B413" i="4"/>
  <c r="C413" i="4" s="1" a="1"/>
  <c r="C413" i="4" s="1"/>
  <c r="D413" i="4"/>
  <c r="E413" i="4" s="1" a="1"/>
  <c r="E413" i="4" s="1"/>
  <c r="A414" i="4"/>
  <c r="B414" i="4"/>
  <c r="C414" i="4" s="1" a="1"/>
  <c r="C414" i="4" s="1"/>
  <c r="D414" i="4"/>
  <c r="E414" i="4" s="1" a="1"/>
  <c r="E414" i="4" s="1"/>
  <c r="A415" i="4"/>
  <c r="B415" i="4"/>
  <c r="C415" i="4" s="1" a="1"/>
  <c r="C415" i="4" s="1"/>
  <c r="D415" i="4"/>
  <c r="E415" i="4" s="1" a="1"/>
  <c r="E415" i="4" s="1"/>
  <c r="A416" i="4"/>
  <c r="B416" i="4"/>
  <c r="C416" i="4" s="1" a="1"/>
  <c r="C416" i="4" s="1"/>
  <c r="D416" i="4"/>
  <c r="E416" i="4" s="1" a="1"/>
  <c r="E416" i="4" s="1"/>
  <c r="A417" i="4"/>
  <c r="B417" i="4"/>
  <c r="C417" i="4" s="1" a="1"/>
  <c r="C417" i="4" s="1"/>
  <c r="D417" i="4"/>
  <c r="E417" i="4" s="1" a="1"/>
  <c r="E417" i="4" s="1"/>
  <c r="A418" i="4"/>
  <c r="B418" i="4"/>
  <c r="C418" i="4" s="1" a="1"/>
  <c r="C418" i="4" s="1"/>
  <c r="D418" i="4"/>
  <c r="E418" i="4" s="1" a="1"/>
  <c r="E418" i="4" s="1"/>
  <c r="A419" i="4"/>
  <c r="B419" i="4"/>
  <c r="C419" i="4" s="1" a="1"/>
  <c r="C419" i="4" s="1"/>
  <c r="D419" i="4"/>
  <c r="E419" i="4" s="1" a="1"/>
  <c r="E419" i="4" s="1"/>
  <c r="A420" i="4"/>
  <c r="B420" i="4"/>
  <c r="C420" i="4" s="1" a="1"/>
  <c r="C420" i="4" s="1"/>
  <c r="D420" i="4"/>
  <c r="E420" i="4" s="1" a="1"/>
  <c r="E420" i="4" s="1"/>
  <c r="A421" i="4"/>
  <c r="B421" i="4"/>
  <c r="C421" i="4" s="1" a="1"/>
  <c r="C421" i="4" s="1"/>
  <c r="D421" i="4"/>
  <c r="E421" i="4" s="1" a="1"/>
  <c r="E421" i="4" s="1"/>
  <c r="A422" i="4"/>
  <c r="B422" i="4"/>
  <c r="C422" i="4" s="1" a="1"/>
  <c r="C422" i="4" s="1"/>
  <c r="D422" i="4"/>
  <c r="E422" i="4" s="1" a="1"/>
  <c r="E422" i="4" s="1"/>
  <c r="A423" i="4"/>
  <c r="B423" i="4"/>
  <c r="C423" i="4" s="1" a="1"/>
  <c r="C423" i="4" s="1"/>
  <c r="D423" i="4"/>
  <c r="E423" i="4" s="1" a="1"/>
  <c r="E423" i="4" s="1"/>
  <c r="A424" i="4"/>
  <c r="B424" i="4"/>
  <c r="C424" i="4" s="1" a="1"/>
  <c r="C424" i="4" s="1"/>
  <c r="D424" i="4"/>
  <c r="E424" i="4" s="1" a="1"/>
  <c r="E424" i="4" s="1"/>
  <c r="A425" i="4"/>
  <c r="B425" i="4"/>
  <c r="C425" i="4" s="1" a="1"/>
  <c r="C425" i="4" s="1"/>
  <c r="D425" i="4"/>
  <c r="E425" i="4" s="1" a="1"/>
  <c r="E425" i="4" s="1"/>
  <c r="A426" i="4"/>
  <c r="B426" i="4"/>
  <c r="C426" i="4" s="1" a="1"/>
  <c r="C426" i="4" s="1"/>
  <c r="D426" i="4"/>
  <c r="E426" i="4" s="1" a="1"/>
  <c r="E426" i="4" s="1"/>
  <c r="A427" i="4"/>
  <c r="B427" i="4"/>
  <c r="C427" i="4" s="1" a="1"/>
  <c r="C427" i="4" s="1"/>
  <c r="D427" i="4"/>
  <c r="E427" i="4" s="1" a="1"/>
  <c r="E427" i="4" s="1"/>
  <c r="A428" i="4"/>
  <c r="B428" i="4"/>
  <c r="C428" i="4" s="1" a="1"/>
  <c r="C428" i="4" s="1"/>
  <c r="D428" i="4"/>
  <c r="E428" i="4" s="1" a="1"/>
  <c r="E428" i="4" s="1"/>
  <c r="A429" i="4"/>
  <c r="B429" i="4"/>
  <c r="C429" i="4" s="1" a="1"/>
  <c r="C429" i="4" s="1"/>
  <c r="D429" i="4"/>
  <c r="E429" i="4" s="1" a="1"/>
  <c r="E429" i="4" s="1"/>
  <c r="A430" i="4"/>
  <c r="B430" i="4"/>
  <c r="C430" i="4" s="1" a="1"/>
  <c r="C430" i="4" s="1"/>
  <c r="D430" i="4"/>
  <c r="E430" i="4" s="1" a="1"/>
  <c r="E430" i="4" s="1"/>
  <c r="A431" i="4"/>
  <c r="B431" i="4"/>
  <c r="C431" i="4" s="1" a="1"/>
  <c r="C431" i="4" s="1"/>
  <c r="D431" i="4"/>
  <c r="E431" i="4" s="1" a="1"/>
  <c r="E431" i="4" s="1"/>
  <c r="A432" i="4"/>
  <c r="B432" i="4"/>
  <c r="C432" i="4" s="1" a="1"/>
  <c r="C432" i="4" s="1"/>
  <c r="D432" i="4"/>
  <c r="E432" i="4" s="1" a="1"/>
  <c r="E432" i="4" s="1"/>
  <c r="A433" i="4"/>
  <c r="B433" i="4"/>
  <c r="C433" i="4" s="1" a="1"/>
  <c r="C433" i="4" s="1"/>
  <c r="D433" i="4"/>
  <c r="E433" i="4" s="1" a="1"/>
  <c r="E433" i="4" s="1"/>
  <c r="A434" i="4"/>
  <c r="B434" i="4"/>
  <c r="C434" i="4" s="1" a="1"/>
  <c r="C434" i="4" s="1"/>
  <c r="D434" i="4"/>
  <c r="E434" i="4" s="1" a="1"/>
  <c r="E434" i="4" s="1"/>
  <c r="A435" i="4"/>
  <c r="B435" i="4"/>
  <c r="C435" i="4" s="1" a="1"/>
  <c r="C435" i="4" s="1"/>
  <c r="D435" i="4"/>
  <c r="E435" i="4" s="1" a="1"/>
  <c r="E435" i="4" s="1"/>
  <c r="A436" i="4"/>
  <c r="B436" i="4"/>
  <c r="C436" i="4" s="1" a="1"/>
  <c r="C436" i="4" s="1"/>
  <c r="D436" i="4"/>
  <c r="E436" i="4" s="1" a="1"/>
  <c r="E436" i="4" s="1"/>
  <c r="A437" i="4"/>
  <c r="B437" i="4"/>
  <c r="C437" i="4" s="1" a="1"/>
  <c r="C437" i="4" s="1"/>
  <c r="D437" i="4"/>
  <c r="E437" i="4" s="1" a="1"/>
  <c r="E437" i="4" s="1"/>
  <c r="A438" i="4"/>
  <c r="B438" i="4"/>
  <c r="C438" i="4" s="1" a="1"/>
  <c r="C438" i="4" s="1"/>
  <c r="D438" i="4"/>
  <c r="E438" i="4" s="1" a="1"/>
  <c r="E438" i="4" s="1"/>
  <c r="A439" i="4"/>
  <c r="B439" i="4"/>
  <c r="C439" i="4" s="1" a="1"/>
  <c r="C439" i="4" s="1"/>
  <c r="D439" i="4"/>
  <c r="E439" i="4" s="1" a="1"/>
  <c r="E439" i="4" s="1"/>
  <c r="A440" i="4"/>
  <c r="B440" i="4"/>
  <c r="C440" i="4" s="1" a="1"/>
  <c r="C440" i="4" s="1"/>
  <c r="D440" i="4"/>
  <c r="E440" i="4" s="1" a="1"/>
  <c r="E440" i="4" s="1"/>
  <c r="A441" i="4"/>
  <c r="B441" i="4"/>
  <c r="C441" i="4" s="1" a="1"/>
  <c r="C441" i="4" s="1"/>
  <c r="D441" i="4"/>
  <c r="E441" i="4" s="1" a="1"/>
  <c r="E441" i="4" s="1"/>
  <c r="A442" i="4"/>
  <c r="B442" i="4"/>
  <c r="C442" i="4" s="1" a="1"/>
  <c r="C442" i="4" s="1"/>
  <c r="D442" i="4"/>
  <c r="E442" i="4" s="1" a="1"/>
  <c r="E442" i="4" s="1"/>
  <c r="A443" i="4"/>
  <c r="B443" i="4"/>
  <c r="C443" i="4" s="1" a="1"/>
  <c r="C443" i="4" s="1"/>
  <c r="D443" i="4"/>
  <c r="E443" i="4" s="1" a="1"/>
  <c r="E443" i="4" s="1"/>
  <c r="A444" i="4"/>
  <c r="B444" i="4"/>
  <c r="C444" i="4" s="1" a="1"/>
  <c r="C444" i="4" s="1"/>
  <c r="D444" i="4"/>
  <c r="E444" i="4" s="1" a="1"/>
  <c r="E444" i="4" s="1"/>
  <c r="A445" i="4"/>
  <c r="B445" i="4"/>
  <c r="C445" i="4" s="1" a="1"/>
  <c r="C445" i="4" s="1"/>
  <c r="D445" i="4"/>
  <c r="E445" i="4" s="1" a="1"/>
  <c r="E445" i="4" s="1"/>
  <c r="A446" i="4"/>
  <c r="B446" i="4"/>
  <c r="C446" i="4" s="1" a="1"/>
  <c r="C446" i="4" s="1"/>
  <c r="D446" i="4"/>
  <c r="E446" i="4" s="1" a="1"/>
  <c r="E446" i="4" s="1"/>
  <c r="A447" i="4"/>
  <c r="B447" i="4"/>
  <c r="C447" i="4" s="1" a="1"/>
  <c r="C447" i="4" s="1"/>
  <c r="D447" i="4"/>
  <c r="E447" i="4" s="1" a="1"/>
  <c r="E447" i="4" s="1"/>
  <c r="A448" i="4"/>
  <c r="B448" i="4"/>
  <c r="C448" i="4" s="1" a="1"/>
  <c r="C448" i="4" s="1"/>
  <c r="D448" i="4"/>
  <c r="E448" i="4" s="1" a="1"/>
  <c r="E448" i="4" s="1"/>
  <c r="A449" i="4"/>
  <c r="B449" i="4"/>
  <c r="C449" i="4" s="1" a="1"/>
  <c r="C449" i="4" s="1"/>
  <c r="D449" i="4"/>
  <c r="E449" i="4" s="1" a="1"/>
  <c r="E449" i="4" s="1"/>
  <c r="A450" i="4"/>
  <c r="B450" i="4"/>
  <c r="C450" i="4" s="1" a="1"/>
  <c r="C450" i="4" s="1"/>
  <c r="D450" i="4"/>
  <c r="E450" i="4" s="1" a="1"/>
  <c r="E450" i="4" s="1"/>
  <c r="A451" i="4"/>
  <c r="B451" i="4"/>
  <c r="C451" i="4" s="1" a="1"/>
  <c r="C451" i="4" s="1"/>
  <c r="D451" i="4"/>
  <c r="E451" i="4" s="1" a="1"/>
  <c r="E451" i="4" s="1"/>
  <c r="A452" i="4"/>
  <c r="B452" i="4"/>
  <c r="C452" i="4" s="1" a="1"/>
  <c r="C452" i="4" s="1"/>
  <c r="D452" i="4"/>
  <c r="E452" i="4" s="1" a="1"/>
  <c r="E452" i="4" s="1"/>
  <c r="A453" i="4"/>
  <c r="B453" i="4"/>
  <c r="C453" i="4" s="1" a="1"/>
  <c r="C453" i="4" s="1"/>
  <c r="D453" i="4"/>
  <c r="E453" i="4" s="1" a="1"/>
  <c r="E453" i="4" s="1"/>
  <c r="A454" i="4"/>
  <c r="B454" i="4"/>
  <c r="C454" i="4" s="1" a="1"/>
  <c r="C454" i="4" s="1"/>
  <c r="D454" i="4"/>
  <c r="E454" i="4" s="1" a="1"/>
  <c r="E454" i="4" s="1"/>
  <c r="A455" i="4"/>
  <c r="B455" i="4"/>
  <c r="C455" i="4" s="1" a="1"/>
  <c r="C455" i="4" s="1"/>
  <c r="D455" i="4"/>
  <c r="E455" i="4" s="1" a="1"/>
  <c r="E455" i="4" s="1"/>
  <c r="A456" i="4"/>
  <c r="B456" i="4"/>
  <c r="C456" i="4" s="1" a="1"/>
  <c r="C456" i="4" s="1"/>
  <c r="D456" i="4"/>
  <c r="E456" i="4" s="1" a="1"/>
  <c r="E456" i="4" s="1"/>
  <c r="A457" i="4"/>
  <c r="B457" i="4"/>
  <c r="C457" i="4" s="1" a="1"/>
  <c r="C457" i="4" s="1"/>
  <c r="D457" i="4"/>
  <c r="E457" i="4" s="1" a="1"/>
  <c r="E457" i="4" s="1"/>
  <c r="A458" i="4"/>
  <c r="B458" i="4"/>
  <c r="C458" i="4" s="1" a="1"/>
  <c r="C458" i="4" s="1"/>
  <c r="D458" i="4"/>
  <c r="E458" i="4" s="1" a="1"/>
  <c r="E458" i="4" s="1"/>
  <c r="A459" i="4"/>
  <c r="B459" i="4"/>
  <c r="C459" i="4" s="1" a="1"/>
  <c r="C459" i="4" s="1"/>
  <c r="D459" i="4"/>
  <c r="E459" i="4" s="1" a="1"/>
  <c r="E459" i="4" s="1"/>
  <c r="A460" i="4"/>
  <c r="B460" i="4"/>
  <c r="C460" i="4" s="1" a="1"/>
  <c r="C460" i="4" s="1"/>
  <c r="D460" i="4"/>
  <c r="E460" i="4" s="1" a="1"/>
  <c r="E460" i="4" s="1"/>
  <c r="A461" i="4"/>
  <c r="B461" i="4"/>
  <c r="C461" i="4" s="1" a="1"/>
  <c r="C461" i="4" s="1"/>
  <c r="D461" i="4"/>
  <c r="E461" i="4" s="1" a="1"/>
  <c r="E461" i="4" s="1"/>
  <c r="A462" i="4"/>
  <c r="B462" i="4"/>
  <c r="C462" i="4" s="1" a="1"/>
  <c r="C462" i="4" s="1"/>
  <c r="D462" i="4"/>
  <c r="E462" i="4" s="1" a="1"/>
  <c r="E462" i="4" s="1"/>
  <c r="A463" i="4"/>
  <c r="B463" i="4"/>
  <c r="C463" i="4" s="1" a="1"/>
  <c r="C463" i="4" s="1"/>
  <c r="D463" i="4"/>
  <c r="E463" i="4" s="1" a="1"/>
  <c r="E463" i="4" s="1"/>
  <c r="A464" i="4"/>
  <c r="B464" i="4"/>
  <c r="C464" i="4" s="1" a="1"/>
  <c r="C464" i="4" s="1"/>
  <c r="D464" i="4"/>
  <c r="E464" i="4" s="1" a="1"/>
  <c r="E464" i="4" s="1"/>
  <c r="A465" i="4"/>
  <c r="B465" i="4"/>
  <c r="C465" i="4" s="1" a="1"/>
  <c r="C465" i="4" s="1"/>
  <c r="D465" i="4"/>
  <c r="E465" i="4" s="1" a="1"/>
  <c r="E465" i="4" s="1"/>
  <c r="A466" i="4"/>
  <c r="B466" i="4"/>
  <c r="C466" i="4" s="1" a="1"/>
  <c r="C466" i="4" s="1"/>
  <c r="D466" i="4"/>
  <c r="E466" i="4" s="1" a="1"/>
  <c r="E466" i="4" s="1"/>
  <c r="A467" i="4"/>
  <c r="B467" i="4"/>
  <c r="C467" i="4" s="1" a="1"/>
  <c r="C467" i="4" s="1"/>
  <c r="D467" i="4"/>
  <c r="E467" i="4" s="1" a="1"/>
  <c r="E467" i="4" s="1"/>
  <c r="A468" i="4"/>
  <c r="B468" i="4"/>
  <c r="C468" i="4" s="1" a="1"/>
  <c r="C468" i="4" s="1"/>
  <c r="D468" i="4"/>
  <c r="E468" i="4" s="1" a="1"/>
  <c r="E468" i="4" s="1"/>
  <c r="A469" i="4"/>
  <c r="B469" i="4"/>
  <c r="C469" i="4" s="1" a="1"/>
  <c r="C469" i="4" s="1"/>
  <c r="D469" i="4"/>
  <c r="E469" i="4" s="1" a="1"/>
  <c r="E469" i="4" s="1"/>
  <c r="A470" i="4"/>
  <c r="B470" i="4"/>
  <c r="C470" i="4" s="1" a="1"/>
  <c r="C470" i="4" s="1"/>
  <c r="D470" i="4"/>
  <c r="E470" i="4" s="1" a="1"/>
  <c r="E470" i="4" s="1"/>
  <c r="A471" i="4"/>
  <c r="B471" i="4"/>
  <c r="C471" i="4" s="1" a="1"/>
  <c r="C471" i="4" s="1"/>
  <c r="D471" i="4"/>
  <c r="E471" i="4" s="1" a="1"/>
  <c r="E471" i="4" s="1"/>
  <c r="A472" i="4"/>
  <c r="B472" i="4"/>
  <c r="C472" i="4" s="1" a="1"/>
  <c r="C472" i="4" s="1"/>
  <c r="D472" i="4"/>
  <c r="E472" i="4" s="1" a="1"/>
  <c r="E472" i="4" s="1"/>
  <c r="A473" i="4"/>
  <c r="B473" i="4"/>
  <c r="C473" i="4" s="1" a="1"/>
  <c r="C473" i="4" s="1"/>
  <c r="D473" i="4"/>
  <c r="E473" i="4" s="1" a="1"/>
  <c r="E473" i="4" s="1"/>
  <c r="A474" i="4"/>
  <c r="B474" i="4"/>
  <c r="C474" i="4" s="1" a="1"/>
  <c r="C474" i="4" s="1"/>
  <c r="D474" i="4"/>
  <c r="E474" i="4" s="1" a="1"/>
  <c r="E474" i="4" s="1"/>
  <c r="A475" i="4"/>
  <c r="B475" i="4"/>
  <c r="C475" i="4" s="1" a="1"/>
  <c r="C475" i="4" s="1"/>
  <c r="D475" i="4"/>
  <c r="E475" i="4" s="1" a="1"/>
  <c r="E475" i="4" s="1"/>
  <c r="A476" i="4"/>
  <c r="B476" i="4"/>
  <c r="C476" i="4" s="1" a="1"/>
  <c r="C476" i="4" s="1"/>
  <c r="D476" i="4"/>
  <c r="E476" i="4" s="1" a="1"/>
  <c r="E476" i="4" s="1"/>
  <c r="A477" i="4"/>
  <c r="B477" i="4"/>
  <c r="C477" i="4" s="1" a="1"/>
  <c r="C477" i="4" s="1"/>
  <c r="D477" i="4"/>
  <c r="E477" i="4" s="1" a="1"/>
  <c r="E477" i="4" s="1"/>
  <c r="A478" i="4"/>
  <c r="B478" i="4"/>
  <c r="C478" i="4" s="1" a="1"/>
  <c r="C478" i="4" s="1"/>
  <c r="D478" i="4"/>
  <c r="E478" i="4" s="1" a="1"/>
  <c r="E478" i="4" s="1"/>
  <c r="A479" i="4"/>
  <c r="B479" i="4"/>
  <c r="C479" i="4" s="1" a="1"/>
  <c r="C479" i="4" s="1"/>
  <c r="D479" i="4"/>
  <c r="E479" i="4" s="1" a="1"/>
  <c r="E479" i="4" s="1"/>
  <c r="A480" i="4"/>
  <c r="B480" i="4"/>
  <c r="C480" i="4" s="1" a="1"/>
  <c r="C480" i="4" s="1"/>
  <c r="D480" i="4"/>
  <c r="E480" i="4" s="1" a="1"/>
  <c r="E480" i="4" s="1"/>
  <c r="A481" i="4"/>
  <c r="B481" i="4"/>
  <c r="C481" i="4" s="1" a="1"/>
  <c r="C481" i="4" s="1"/>
  <c r="D481" i="4"/>
  <c r="E481" i="4" s="1" a="1"/>
  <c r="E481" i="4" s="1"/>
  <c r="A482" i="4"/>
  <c r="B482" i="4"/>
  <c r="C482" i="4" s="1" a="1"/>
  <c r="C482" i="4" s="1"/>
  <c r="D482" i="4"/>
  <c r="E482" i="4" s="1" a="1"/>
  <c r="E482" i="4" s="1"/>
  <c r="A483" i="4"/>
  <c r="B483" i="4"/>
  <c r="C483" i="4" s="1" a="1"/>
  <c r="C483" i="4" s="1"/>
  <c r="D483" i="4"/>
  <c r="E483" i="4" s="1" a="1"/>
  <c r="E483" i="4" s="1"/>
  <c r="A484" i="4"/>
  <c r="B484" i="4"/>
  <c r="C484" i="4" s="1" a="1"/>
  <c r="C484" i="4" s="1"/>
  <c r="D484" i="4"/>
  <c r="E484" i="4" s="1" a="1"/>
  <c r="E484" i="4" s="1"/>
  <c r="A485" i="4"/>
  <c r="B485" i="4"/>
  <c r="C485" i="4" s="1" a="1"/>
  <c r="C485" i="4" s="1"/>
  <c r="D485" i="4"/>
  <c r="E485" i="4" s="1" a="1"/>
  <c r="E485" i="4" s="1"/>
  <c r="A486" i="4"/>
  <c r="B486" i="4"/>
  <c r="C486" i="4" s="1" a="1"/>
  <c r="C486" i="4" s="1"/>
  <c r="D486" i="4"/>
  <c r="E486" i="4" s="1" a="1"/>
  <c r="E486" i="4" s="1"/>
  <c r="A487" i="4"/>
  <c r="B487" i="4"/>
  <c r="C487" i="4" s="1" a="1"/>
  <c r="C487" i="4" s="1"/>
  <c r="D487" i="4"/>
  <c r="E487" i="4" s="1" a="1"/>
  <c r="E487" i="4" s="1"/>
  <c r="A488" i="4"/>
  <c r="B488" i="4"/>
  <c r="C488" i="4" s="1" a="1"/>
  <c r="C488" i="4" s="1"/>
  <c r="D488" i="4"/>
  <c r="E488" i="4" s="1" a="1"/>
  <c r="E488" i="4" s="1"/>
  <c r="A489" i="4"/>
  <c r="B489" i="4"/>
  <c r="C489" i="4" s="1" a="1"/>
  <c r="C489" i="4" s="1"/>
  <c r="D489" i="4"/>
  <c r="E489" i="4" s="1" a="1"/>
  <c r="E489" i="4" s="1"/>
  <c r="A490" i="4"/>
  <c r="B490" i="4"/>
  <c r="C490" i="4" s="1" a="1"/>
  <c r="C490" i="4" s="1"/>
  <c r="D490" i="4"/>
  <c r="E490" i="4" s="1" a="1"/>
  <c r="E490" i="4" s="1"/>
  <c r="A491" i="4"/>
  <c r="B491" i="4"/>
  <c r="C491" i="4" s="1" a="1"/>
  <c r="C491" i="4" s="1"/>
  <c r="D491" i="4"/>
  <c r="E491" i="4" s="1" a="1"/>
  <c r="E491" i="4" s="1"/>
  <c r="A492" i="4"/>
  <c r="B492" i="4"/>
  <c r="C492" i="4" s="1" a="1"/>
  <c r="C492" i="4" s="1"/>
  <c r="D492" i="4"/>
  <c r="E492" i="4" s="1" a="1"/>
  <c r="E492" i="4" s="1"/>
  <c r="A493" i="4"/>
  <c r="B493" i="4"/>
  <c r="C493" i="4" s="1" a="1"/>
  <c r="C493" i="4" s="1"/>
  <c r="D493" i="4"/>
  <c r="E493" i="4" s="1" a="1"/>
  <c r="E493" i="4" s="1"/>
  <c r="A494" i="4"/>
  <c r="B494" i="4"/>
  <c r="C494" i="4" s="1" a="1"/>
  <c r="C494" i="4" s="1"/>
  <c r="D494" i="4"/>
  <c r="E494" i="4" s="1" a="1"/>
  <c r="E494" i="4" s="1"/>
  <c r="A495" i="4"/>
  <c r="B495" i="4"/>
  <c r="C495" i="4" s="1" a="1"/>
  <c r="C495" i="4" s="1"/>
  <c r="D495" i="4"/>
  <c r="E495" i="4" s="1" a="1"/>
  <c r="E495" i="4" s="1"/>
  <c r="A496" i="4"/>
  <c r="B496" i="4"/>
  <c r="C496" i="4" s="1" a="1"/>
  <c r="C496" i="4" s="1"/>
  <c r="D496" i="4"/>
  <c r="E496" i="4" s="1" a="1"/>
  <c r="E496" i="4" s="1"/>
  <c r="A497" i="4"/>
  <c r="B497" i="4"/>
  <c r="C497" i="4" s="1" a="1"/>
  <c r="C497" i="4" s="1"/>
  <c r="D497" i="4"/>
  <c r="E497" i="4" s="1" a="1"/>
  <c r="E497" i="4" s="1"/>
  <c r="A498" i="4"/>
  <c r="B498" i="4"/>
  <c r="C498" i="4" s="1" a="1"/>
  <c r="C498" i="4" s="1"/>
  <c r="D498" i="4"/>
  <c r="E498" i="4" s="1" a="1"/>
  <c r="E498" i="4" s="1"/>
  <c r="A499" i="4"/>
  <c r="B499" i="4"/>
  <c r="C499" i="4" s="1" a="1"/>
  <c r="C499" i="4" s="1"/>
  <c r="D499" i="4"/>
  <c r="E499" i="4" s="1" a="1"/>
  <c r="E499" i="4" s="1"/>
  <c r="A500" i="4"/>
  <c r="B500" i="4"/>
  <c r="C500" i="4" s="1" a="1"/>
  <c r="C500" i="4" s="1"/>
  <c r="D500" i="4"/>
  <c r="E500" i="4" s="1" a="1"/>
  <c r="E500" i="4" s="1"/>
  <c r="A501" i="4"/>
  <c r="B501" i="4"/>
  <c r="C501" i="4" s="1" a="1"/>
  <c r="C501" i="4" s="1"/>
  <c r="D501" i="4"/>
  <c r="E501" i="4" s="1" a="1"/>
  <c r="E501" i="4" s="1"/>
  <c r="A502" i="4"/>
  <c r="B502" i="4"/>
  <c r="C502" i="4" s="1" a="1"/>
  <c r="C502" i="4" s="1"/>
  <c r="D502" i="4"/>
  <c r="E502" i="4" s="1" a="1"/>
  <c r="E502" i="4" s="1"/>
  <c r="A503" i="4"/>
  <c r="B503" i="4"/>
  <c r="C503" i="4" s="1" a="1"/>
  <c r="C503" i="4" s="1"/>
  <c r="D503" i="4"/>
  <c r="E503" i="4" s="1" a="1"/>
  <c r="E503" i="4" s="1"/>
  <c r="A504" i="4"/>
  <c r="B504" i="4"/>
  <c r="C504" i="4" s="1" a="1"/>
  <c r="C504" i="4" s="1"/>
  <c r="D504" i="4"/>
  <c r="E504" i="4" s="1" a="1"/>
  <c r="E504" i="4" s="1"/>
  <c r="A505" i="4"/>
  <c r="B505" i="4"/>
  <c r="C505" i="4" s="1" a="1"/>
  <c r="C505" i="4" s="1"/>
  <c r="D505" i="4"/>
  <c r="E505" i="4" s="1" a="1"/>
  <c r="E505" i="4" s="1"/>
  <c r="A506" i="4"/>
  <c r="B506" i="4"/>
  <c r="C506" i="4" s="1" a="1"/>
  <c r="C506" i="4" s="1"/>
  <c r="D506" i="4"/>
  <c r="E506" i="4" s="1" a="1"/>
  <c r="E506" i="4" s="1"/>
  <c r="A507" i="4"/>
  <c r="B507" i="4"/>
  <c r="C507" i="4" s="1" a="1"/>
  <c r="C507" i="4" s="1"/>
  <c r="D507" i="4"/>
  <c r="E507" i="4" s="1" a="1"/>
  <c r="E507" i="4" s="1"/>
  <c r="A508" i="4"/>
  <c r="B508" i="4"/>
  <c r="C508" i="4" s="1" a="1"/>
  <c r="C508" i="4" s="1"/>
  <c r="D508" i="4"/>
  <c r="E508" i="4" s="1" a="1"/>
  <c r="E508" i="4" s="1"/>
  <c r="A509" i="4"/>
  <c r="B509" i="4"/>
  <c r="C509" i="4" s="1" a="1"/>
  <c r="C509" i="4" s="1"/>
  <c r="D509" i="4"/>
  <c r="E509" i="4" s="1" a="1"/>
  <c r="E509" i="4" s="1"/>
  <c r="A510" i="4"/>
  <c r="B510" i="4"/>
  <c r="C510" i="4" s="1" a="1"/>
  <c r="C510" i="4" s="1"/>
  <c r="D510" i="4"/>
  <c r="E510" i="4" s="1" a="1"/>
  <c r="E510" i="4" s="1"/>
  <c r="A511" i="4"/>
  <c r="B511" i="4"/>
  <c r="C511" i="4" s="1" a="1"/>
  <c r="C511" i="4" s="1"/>
  <c r="D511" i="4"/>
  <c r="E511" i="4" s="1" a="1"/>
  <c r="E511" i="4" s="1"/>
  <c r="A512" i="4"/>
  <c r="B512" i="4"/>
  <c r="C512" i="4" s="1" a="1"/>
  <c r="C512" i="4" s="1"/>
  <c r="D512" i="4"/>
  <c r="E512" i="4" s="1" a="1"/>
  <c r="E512" i="4" s="1"/>
  <c r="A513" i="4"/>
  <c r="B513" i="4"/>
  <c r="C513" i="4" s="1" a="1"/>
  <c r="C513" i="4" s="1"/>
  <c r="D513" i="4"/>
  <c r="E513" i="4" s="1" a="1"/>
  <c r="E513" i="4" s="1"/>
  <c r="A514" i="4"/>
  <c r="B514" i="4"/>
  <c r="C514" i="4" s="1" a="1"/>
  <c r="C514" i="4" s="1"/>
  <c r="D514" i="4"/>
  <c r="E514" i="4" s="1" a="1"/>
  <c r="E514" i="4" s="1"/>
  <c r="A515" i="4"/>
  <c r="B515" i="4"/>
  <c r="C515" i="4" s="1" a="1"/>
  <c r="C515" i="4" s="1"/>
  <c r="D515" i="4"/>
  <c r="E515" i="4" s="1" a="1"/>
  <c r="E515" i="4" s="1"/>
  <c r="A516" i="4"/>
  <c r="B516" i="4"/>
  <c r="C516" i="4" s="1" a="1"/>
  <c r="C516" i="4" s="1"/>
  <c r="D516" i="4"/>
  <c r="E516" i="4" s="1" a="1"/>
  <c r="E516" i="4" s="1"/>
  <c r="A517" i="4"/>
  <c r="B517" i="4"/>
  <c r="C517" i="4" s="1" a="1"/>
  <c r="C517" i="4" s="1"/>
  <c r="D517" i="4"/>
  <c r="E517" i="4" s="1" a="1"/>
  <c r="E517" i="4" s="1"/>
  <c r="A518" i="4"/>
  <c r="B518" i="4"/>
  <c r="C518" i="4" s="1" a="1"/>
  <c r="C518" i="4" s="1"/>
  <c r="D518" i="4"/>
  <c r="E518" i="4" s="1" a="1"/>
  <c r="E518" i="4" s="1"/>
  <c r="A519" i="4"/>
  <c r="B519" i="4"/>
  <c r="C519" i="4" s="1" a="1"/>
  <c r="C519" i="4" s="1"/>
  <c r="D519" i="4"/>
  <c r="E519" i="4" s="1" a="1"/>
  <c r="E519" i="4" s="1"/>
  <c r="A520" i="4"/>
  <c r="B520" i="4"/>
  <c r="C520" i="4" s="1" a="1"/>
  <c r="C520" i="4" s="1"/>
  <c r="D520" i="4"/>
  <c r="E520" i="4" s="1" a="1"/>
  <c r="E520" i="4" s="1"/>
  <c r="A521" i="4"/>
  <c r="B521" i="4"/>
  <c r="C521" i="4" s="1" a="1"/>
  <c r="C521" i="4" s="1"/>
  <c r="D521" i="4"/>
  <c r="E521" i="4" s="1" a="1"/>
  <c r="E521" i="4" s="1"/>
  <c r="A522" i="4"/>
  <c r="B522" i="4"/>
  <c r="C522" i="4" s="1" a="1"/>
  <c r="C522" i="4" s="1"/>
  <c r="D522" i="4"/>
  <c r="E522" i="4" s="1" a="1"/>
  <c r="E522" i="4" s="1"/>
  <c r="A523" i="4"/>
  <c r="B523" i="4"/>
  <c r="C523" i="4" s="1" a="1"/>
  <c r="C523" i="4" s="1"/>
  <c r="D523" i="4"/>
  <c r="E523" i="4" s="1" a="1"/>
  <c r="E523" i="4" s="1"/>
  <c r="A524" i="4"/>
  <c r="B524" i="4"/>
  <c r="C524" i="4" s="1" a="1"/>
  <c r="C524" i="4" s="1"/>
  <c r="D524" i="4"/>
  <c r="E524" i="4" s="1" a="1"/>
  <c r="E524" i="4" s="1"/>
  <c r="A525" i="4"/>
  <c r="B525" i="4"/>
  <c r="C525" i="4" s="1" a="1"/>
  <c r="C525" i="4" s="1"/>
  <c r="D525" i="4"/>
  <c r="E525" i="4" s="1" a="1"/>
  <c r="E525" i="4" s="1"/>
  <c r="A526" i="4"/>
  <c r="B526" i="4"/>
  <c r="C526" i="4" s="1" a="1"/>
  <c r="C526" i="4" s="1"/>
  <c r="D526" i="4"/>
  <c r="E526" i="4" s="1" a="1"/>
  <c r="E526" i="4" s="1"/>
  <c r="A527" i="4"/>
  <c r="B527" i="4"/>
  <c r="C527" i="4" s="1" a="1"/>
  <c r="C527" i="4" s="1"/>
  <c r="D527" i="4"/>
  <c r="E527" i="4" s="1" a="1"/>
  <c r="E527" i="4" s="1"/>
  <c r="A528" i="4"/>
  <c r="B528" i="4"/>
  <c r="C528" i="4" s="1" a="1"/>
  <c r="C528" i="4" s="1"/>
  <c r="D528" i="4"/>
  <c r="E528" i="4" s="1" a="1"/>
  <c r="E528" i="4" s="1"/>
  <c r="A529" i="4"/>
  <c r="B529" i="4"/>
  <c r="C529" i="4" s="1" a="1"/>
  <c r="C529" i="4" s="1"/>
  <c r="D529" i="4"/>
  <c r="E529" i="4" s="1" a="1"/>
  <c r="E529" i="4" s="1"/>
  <c r="A530" i="4"/>
  <c r="B530" i="4"/>
  <c r="C530" i="4" s="1" a="1"/>
  <c r="C530" i="4" s="1"/>
  <c r="D530" i="4"/>
  <c r="E530" i="4" s="1" a="1"/>
  <c r="E530" i="4" s="1"/>
  <c r="A531" i="4"/>
  <c r="B531" i="4"/>
  <c r="C531" i="4" s="1" a="1"/>
  <c r="C531" i="4" s="1"/>
  <c r="D531" i="4"/>
  <c r="E531" i="4" s="1" a="1"/>
  <c r="E531" i="4" s="1"/>
  <c r="A532" i="4"/>
  <c r="B532" i="4"/>
  <c r="C532" i="4" s="1" a="1"/>
  <c r="C532" i="4" s="1"/>
  <c r="D532" i="4"/>
  <c r="E532" i="4" s="1" a="1"/>
  <c r="E532" i="4" s="1"/>
  <c r="A533" i="4"/>
  <c r="B533" i="4"/>
  <c r="C533" i="4" s="1" a="1"/>
  <c r="C533" i="4" s="1"/>
  <c r="D533" i="4"/>
  <c r="E533" i="4" s="1" a="1"/>
  <c r="E533" i="4" s="1"/>
  <c r="A534" i="4"/>
  <c r="B534" i="4"/>
  <c r="C534" i="4" s="1" a="1"/>
  <c r="C534" i="4" s="1"/>
  <c r="D534" i="4"/>
  <c r="E534" i="4" s="1" a="1"/>
  <c r="E534" i="4" s="1"/>
  <c r="A535" i="4"/>
  <c r="B535" i="4"/>
  <c r="C535" i="4" s="1" a="1"/>
  <c r="C535" i="4" s="1"/>
  <c r="D535" i="4"/>
  <c r="E535" i="4" s="1" a="1"/>
  <c r="E535" i="4" s="1"/>
  <c r="A536" i="4"/>
  <c r="B536" i="4"/>
  <c r="C536" i="4" s="1" a="1"/>
  <c r="C536" i="4" s="1"/>
  <c r="D536" i="4"/>
  <c r="E536" i="4" s="1" a="1"/>
  <c r="E536" i="4" s="1"/>
  <c r="A537" i="4"/>
  <c r="B537" i="4"/>
  <c r="C537" i="4" s="1" a="1"/>
  <c r="C537" i="4" s="1"/>
  <c r="D537" i="4"/>
  <c r="E537" i="4" s="1" a="1"/>
  <c r="E537" i="4" s="1"/>
  <c r="A538" i="4"/>
  <c r="B538" i="4"/>
  <c r="C538" i="4" s="1" a="1"/>
  <c r="C538" i="4" s="1"/>
  <c r="D538" i="4"/>
  <c r="E538" i="4" s="1" a="1"/>
  <c r="E538" i="4" s="1"/>
  <c r="A539" i="4"/>
  <c r="B539" i="4"/>
  <c r="C539" i="4" s="1" a="1"/>
  <c r="C539" i="4" s="1"/>
  <c r="D539" i="4"/>
  <c r="E539" i="4" s="1" a="1"/>
  <c r="E539" i="4" s="1"/>
  <c r="A540" i="4"/>
  <c r="B540" i="4"/>
  <c r="C540" i="4" s="1" a="1"/>
  <c r="C540" i="4" s="1"/>
  <c r="D540" i="4"/>
  <c r="E540" i="4" s="1" a="1"/>
  <c r="E540" i="4" s="1"/>
  <c r="A541" i="4"/>
  <c r="B541" i="4"/>
  <c r="C541" i="4" s="1" a="1"/>
  <c r="C541" i="4" s="1"/>
  <c r="D541" i="4"/>
  <c r="E541" i="4" s="1" a="1"/>
  <c r="E541" i="4" s="1"/>
  <c r="A542" i="4"/>
  <c r="B542" i="4"/>
  <c r="C542" i="4" s="1" a="1"/>
  <c r="C542" i="4" s="1"/>
  <c r="D542" i="4"/>
  <c r="E542" i="4" s="1" a="1"/>
  <c r="E542" i="4" s="1"/>
  <c r="A543" i="4"/>
  <c r="B543" i="4"/>
  <c r="C543" i="4" s="1" a="1"/>
  <c r="C543" i="4" s="1"/>
  <c r="D543" i="4"/>
  <c r="E543" i="4" s="1" a="1"/>
  <c r="E543" i="4" s="1"/>
  <c r="A544" i="4"/>
  <c r="B544" i="4"/>
  <c r="C544" i="4" s="1" a="1"/>
  <c r="C544" i="4" s="1"/>
  <c r="D544" i="4"/>
  <c r="E544" i="4" s="1" a="1"/>
  <c r="E544" i="4" s="1"/>
  <c r="A545" i="4"/>
  <c r="B545" i="4"/>
  <c r="C545" i="4" s="1" a="1"/>
  <c r="C545" i="4" s="1"/>
  <c r="D545" i="4"/>
  <c r="E545" i="4" s="1" a="1"/>
  <c r="E545" i="4" s="1"/>
  <c r="A546" i="4"/>
  <c r="B546" i="4"/>
  <c r="C546" i="4" s="1" a="1"/>
  <c r="C546" i="4" s="1"/>
  <c r="D546" i="4"/>
  <c r="E546" i="4" s="1" a="1"/>
  <c r="E546" i="4" s="1"/>
  <c r="A547" i="4"/>
  <c r="B547" i="4"/>
  <c r="C547" i="4" s="1" a="1"/>
  <c r="C547" i="4" s="1"/>
  <c r="D547" i="4"/>
  <c r="E547" i="4" s="1" a="1"/>
  <c r="E547" i="4" s="1"/>
  <c r="A548" i="4"/>
  <c r="B548" i="4"/>
  <c r="C548" i="4" s="1" a="1"/>
  <c r="C548" i="4" s="1"/>
  <c r="D548" i="4"/>
  <c r="E548" i="4" s="1" a="1"/>
  <c r="E548" i="4" s="1"/>
  <c r="A549" i="4"/>
  <c r="B549" i="4"/>
  <c r="C549" i="4" s="1" a="1"/>
  <c r="C549" i="4" s="1"/>
  <c r="D549" i="4"/>
  <c r="E549" i="4" s="1" a="1"/>
  <c r="E549" i="4" s="1"/>
  <c r="A550" i="4"/>
  <c r="B550" i="4"/>
  <c r="C550" i="4" s="1" a="1"/>
  <c r="C550" i="4" s="1"/>
  <c r="D550" i="4"/>
  <c r="E550" i="4" s="1" a="1"/>
  <c r="E550" i="4" s="1"/>
  <c r="A551" i="4"/>
  <c r="B551" i="4"/>
  <c r="C551" i="4" s="1" a="1"/>
  <c r="C551" i="4" s="1"/>
  <c r="D551" i="4"/>
  <c r="E551" i="4" s="1" a="1"/>
  <c r="E551" i="4" s="1"/>
  <c r="A552" i="4"/>
  <c r="B552" i="4"/>
  <c r="C552" i="4" s="1" a="1"/>
  <c r="C552" i="4" s="1"/>
  <c r="D552" i="4"/>
  <c r="E552" i="4" s="1" a="1"/>
  <c r="E552" i="4" s="1"/>
  <c r="A553" i="4"/>
  <c r="B553" i="4"/>
  <c r="C553" i="4" s="1" a="1"/>
  <c r="C553" i="4" s="1"/>
  <c r="D553" i="4"/>
  <c r="E553" i="4" s="1" a="1"/>
  <c r="E553" i="4" s="1"/>
  <c r="A554" i="4"/>
  <c r="B554" i="4"/>
  <c r="C554" i="4" s="1" a="1"/>
  <c r="C554" i="4" s="1"/>
  <c r="D554" i="4"/>
  <c r="E554" i="4" s="1" a="1"/>
  <c r="E554" i="4" s="1"/>
  <c r="A555" i="4"/>
  <c r="B555" i="4"/>
  <c r="C555" i="4" s="1" a="1"/>
  <c r="C555" i="4" s="1"/>
  <c r="D555" i="4"/>
  <c r="E555" i="4" s="1" a="1"/>
  <c r="E555" i="4" s="1"/>
  <c r="A556" i="4"/>
  <c r="B556" i="4"/>
  <c r="C556" i="4" s="1" a="1"/>
  <c r="C556" i="4" s="1"/>
  <c r="D556" i="4"/>
  <c r="E556" i="4" s="1" a="1"/>
  <c r="E556" i="4" s="1"/>
  <c r="A557" i="4"/>
  <c r="B557" i="4"/>
  <c r="C557" i="4" s="1" a="1"/>
  <c r="C557" i="4" s="1"/>
  <c r="D557" i="4"/>
  <c r="E557" i="4" s="1" a="1"/>
  <c r="E557" i="4" s="1"/>
  <c r="A558" i="4"/>
  <c r="B558" i="4"/>
  <c r="C558" i="4" s="1" a="1"/>
  <c r="C558" i="4" s="1"/>
  <c r="D558" i="4"/>
  <c r="E558" i="4" s="1" a="1"/>
  <c r="E558" i="4" s="1"/>
  <c r="A559" i="4"/>
  <c r="B559" i="4"/>
  <c r="C559" i="4" s="1" a="1"/>
  <c r="C559" i="4" s="1"/>
  <c r="D559" i="4"/>
  <c r="E559" i="4" s="1" a="1"/>
  <c r="E559" i="4" s="1"/>
  <c r="A560" i="4"/>
  <c r="B560" i="4"/>
  <c r="C560" i="4" s="1" a="1"/>
  <c r="C560" i="4" s="1"/>
  <c r="D560" i="4"/>
  <c r="E560" i="4" s="1" a="1"/>
  <c r="E560" i="4" s="1"/>
  <c r="A561" i="4"/>
  <c r="B561" i="4"/>
  <c r="C561" i="4" s="1" a="1"/>
  <c r="C561" i="4" s="1"/>
  <c r="D561" i="4"/>
  <c r="E561" i="4" s="1" a="1"/>
  <c r="E561" i="4" s="1"/>
  <c r="A562" i="4"/>
  <c r="B562" i="4"/>
  <c r="C562" i="4" s="1" a="1"/>
  <c r="C562" i="4" s="1"/>
  <c r="D562" i="4"/>
  <c r="E562" i="4" s="1" a="1"/>
  <c r="E562" i="4" s="1"/>
  <c r="A563" i="4"/>
  <c r="B563" i="4"/>
  <c r="C563" i="4" s="1" a="1"/>
  <c r="C563" i="4" s="1"/>
  <c r="D563" i="4"/>
  <c r="E563" i="4" s="1" a="1"/>
  <c r="E563" i="4" s="1"/>
  <c r="A564" i="4"/>
  <c r="B564" i="4"/>
  <c r="C564" i="4" s="1" a="1"/>
  <c r="C564" i="4" s="1"/>
  <c r="D564" i="4"/>
  <c r="E564" i="4" s="1" a="1"/>
  <c r="E564" i="4" s="1"/>
  <c r="A565" i="4"/>
  <c r="B565" i="4"/>
  <c r="C565" i="4" s="1" a="1"/>
  <c r="C565" i="4" s="1"/>
  <c r="D565" i="4"/>
  <c r="E565" i="4" s="1" a="1"/>
  <c r="E565" i="4" s="1"/>
  <c r="A566" i="4"/>
  <c r="B566" i="4"/>
  <c r="C566" i="4" s="1" a="1"/>
  <c r="C566" i="4" s="1"/>
  <c r="D566" i="4"/>
  <c r="E566" i="4" s="1" a="1"/>
  <c r="E566" i="4" s="1"/>
  <c r="A567" i="4"/>
  <c r="B567" i="4"/>
  <c r="C567" i="4" s="1" a="1"/>
  <c r="C567" i="4" s="1"/>
  <c r="D567" i="4"/>
  <c r="E567" i="4" s="1" a="1"/>
  <c r="E567" i="4" s="1"/>
  <c r="A568" i="4"/>
  <c r="B568" i="4"/>
  <c r="C568" i="4" s="1" a="1"/>
  <c r="C568" i="4" s="1"/>
  <c r="D568" i="4"/>
  <c r="E568" i="4" s="1" a="1"/>
  <c r="E568" i="4" s="1"/>
  <c r="A569" i="4"/>
  <c r="B569" i="4"/>
  <c r="C569" i="4" s="1" a="1"/>
  <c r="C569" i="4" s="1"/>
  <c r="D569" i="4"/>
  <c r="E569" i="4" s="1" a="1"/>
  <c r="E569" i="4" s="1"/>
  <c r="A570" i="4"/>
  <c r="B570" i="4"/>
  <c r="C570" i="4" s="1" a="1"/>
  <c r="C570" i="4" s="1"/>
  <c r="D570" i="4"/>
  <c r="E570" i="4" s="1" a="1"/>
  <c r="E570" i="4" s="1"/>
  <c r="A571" i="4"/>
  <c r="B571" i="4"/>
  <c r="C571" i="4" s="1" a="1"/>
  <c r="C571" i="4" s="1"/>
  <c r="D571" i="4"/>
  <c r="E571" i="4" s="1" a="1"/>
  <c r="E571" i="4" s="1"/>
  <c r="A572" i="4"/>
  <c r="B572" i="4"/>
  <c r="C572" i="4" s="1" a="1"/>
  <c r="C572" i="4" s="1"/>
  <c r="D572" i="4"/>
  <c r="E572" i="4" s="1" a="1"/>
  <c r="E572" i="4" s="1"/>
  <c r="A573" i="4"/>
  <c r="B573" i="4"/>
  <c r="C573" i="4" s="1" a="1"/>
  <c r="C573" i="4" s="1"/>
  <c r="D573" i="4"/>
  <c r="E573" i="4" s="1" a="1"/>
  <c r="E573" i="4" s="1"/>
  <c r="A574" i="4"/>
  <c r="B574" i="4"/>
  <c r="C574" i="4" s="1" a="1"/>
  <c r="C574" i="4" s="1"/>
  <c r="D574" i="4"/>
  <c r="E574" i="4" s="1" a="1"/>
  <c r="E574" i="4" s="1"/>
  <c r="A575" i="4"/>
  <c r="B575" i="4"/>
  <c r="C575" i="4" s="1" a="1"/>
  <c r="C575" i="4" s="1"/>
  <c r="D575" i="4"/>
  <c r="E575" i="4" s="1" a="1"/>
  <c r="E575" i="4" s="1"/>
  <c r="A576" i="4"/>
  <c r="B576" i="4"/>
  <c r="C576" i="4" s="1" a="1"/>
  <c r="C576" i="4" s="1"/>
  <c r="D576" i="4"/>
  <c r="E576" i="4" s="1" a="1"/>
  <c r="E576" i="4" s="1"/>
  <c r="A577" i="4"/>
  <c r="B577" i="4"/>
  <c r="C577" i="4" s="1" a="1"/>
  <c r="C577" i="4" s="1"/>
  <c r="D577" i="4"/>
  <c r="E577" i="4" s="1" a="1"/>
  <c r="E577" i="4" s="1"/>
  <c r="A578" i="4"/>
  <c r="B578" i="4"/>
  <c r="C578" i="4" s="1" a="1"/>
  <c r="C578" i="4" s="1"/>
  <c r="D578" i="4"/>
  <c r="E578" i="4" s="1" a="1"/>
  <c r="E578" i="4" s="1"/>
  <c r="A579" i="4"/>
  <c r="B579" i="4"/>
  <c r="C579" i="4" s="1" a="1"/>
  <c r="C579" i="4" s="1"/>
  <c r="D579" i="4"/>
  <c r="E579" i="4" s="1" a="1"/>
  <c r="E579" i="4" s="1"/>
  <c r="A580" i="4"/>
  <c r="B580" i="4"/>
  <c r="C580" i="4" s="1" a="1"/>
  <c r="C580" i="4" s="1"/>
  <c r="D580" i="4"/>
  <c r="E580" i="4" s="1" a="1"/>
  <c r="E580" i="4" s="1"/>
  <c r="A581" i="4"/>
  <c r="B581" i="4"/>
  <c r="C581" i="4" s="1" a="1"/>
  <c r="C581" i="4" s="1"/>
  <c r="D581" i="4"/>
  <c r="E581" i="4" s="1" a="1"/>
  <c r="E581" i="4" s="1"/>
  <c r="A582" i="4"/>
  <c r="B582" i="4"/>
  <c r="C582" i="4" s="1" a="1"/>
  <c r="C582" i="4" s="1"/>
  <c r="D582" i="4"/>
  <c r="E582" i="4" s="1" a="1"/>
  <c r="E582" i="4" s="1"/>
  <c r="A583" i="4"/>
  <c r="B583" i="4"/>
  <c r="C583" i="4" s="1" a="1"/>
  <c r="C583" i="4" s="1"/>
  <c r="D583" i="4"/>
  <c r="E583" i="4" s="1" a="1"/>
  <c r="E583" i="4" s="1"/>
  <c r="A584" i="4"/>
  <c r="B584" i="4"/>
  <c r="C584" i="4" s="1" a="1"/>
  <c r="C584" i="4" s="1"/>
  <c r="D584" i="4"/>
  <c r="E584" i="4" s="1" a="1"/>
  <c r="E584" i="4" s="1"/>
  <c r="A585" i="4"/>
  <c r="B585" i="4"/>
  <c r="C585" i="4" s="1" a="1"/>
  <c r="C585" i="4" s="1"/>
  <c r="D585" i="4"/>
  <c r="E585" i="4" s="1" a="1"/>
  <c r="E585" i="4" s="1"/>
  <c r="A586" i="4"/>
  <c r="B586" i="4"/>
  <c r="C586" i="4" s="1" a="1"/>
  <c r="C586" i="4" s="1"/>
  <c r="D586" i="4"/>
  <c r="E586" i="4" s="1" a="1"/>
  <c r="E586" i="4" s="1"/>
  <c r="A587" i="4"/>
  <c r="B587" i="4"/>
  <c r="C587" i="4" s="1" a="1"/>
  <c r="C587" i="4" s="1"/>
  <c r="D587" i="4"/>
  <c r="E587" i="4" s="1" a="1"/>
  <c r="E587" i="4" s="1"/>
  <c r="A588" i="4"/>
  <c r="B588" i="4"/>
  <c r="C588" i="4" s="1" a="1"/>
  <c r="C588" i="4" s="1"/>
  <c r="D588" i="4"/>
  <c r="E588" i="4" s="1" a="1"/>
  <c r="E588" i="4" s="1"/>
  <c r="A589" i="4"/>
  <c r="B589" i="4"/>
  <c r="C589" i="4" s="1" a="1"/>
  <c r="C589" i="4" s="1"/>
  <c r="D589" i="4"/>
  <c r="E589" i="4" s="1" a="1"/>
  <c r="E589" i="4" s="1"/>
  <c r="A590" i="4"/>
  <c r="B590" i="4"/>
  <c r="C590" i="4" s="1" a="1"/>
  <c r="C590" i="4" s="1"/>
  <c r="D590" i="4"/>
  <c r="E590" i="4" s="1" a="1"/>
  <c r="E590" i="4" s="1"/>
  <c r="A591" i="4"/>
  <c r="B591" i="4"/>
  <c r="C591" i="4" s="1" a="1"/>
  <c r="C591" i="4" s="1"/>
  <c r="D591" i="4"/>
  <c r="E591" i="4" s="1" a="1"/>
  <c r="E591" i="4" s="1"/>
  <c r="A592" i="4"/>
  <c r="B592" i="4"/>
  <c r="C592" i="4" s="1" a="1"/>
  <c r="C592" i="4" s="1"/>
  <c r="D592" i="4"/>
  <c r="E592" i="4" s="1" a="1"/>
  <c r="E592" i="4" s="1"/>
  <c r="A593" i="4"/>
  <c r="B593" i="4"/>
  <c r="C593" i="4" s="1" a="1"/>
  <c r="C593" i="4" s="1"/>
  <c r="D593" i="4"/>
  <c r="E593" i="4" s="1" a="1"/>
  <c r="E593" i="4" s="1"/>
  <c r="A594" i="4"/>
  <c r="B594" i="4"/>
  <c r="C594" i="4" s="1" a="1"/>
  <c r="C594" i="4" s="1"/>
  <c r="D594" i="4"/>
  <c r="E594" i="4" s="1" a="1"/>
  <c r="E594" i="4" s="1"/>
  <c r="A595" i="4"/>
  <c r="B595" i="4"/>
  <c r="C595" i="4" s="1" a="1"/>
  <c r="C595" i="4" s="1"/>
  <c r="D595" i="4"/>
  <c r="E595" i="4" s="1" a="1"/>
  <c r="E595" i="4" s="1"/>
  <c r="A596" i="4"/>
  <c r="B596" i="4"/>
  <c r="C596" i="4" s="1" a="1"/>
  <c r="C596" i="4" s="1"/>
  <c r="D596" i="4"/>
  <c r="E596" i="4" s="1" a="1"/>
  <c r="E596" i="4" s="1"/>
  <c r="A597" i="4"/>
  <c r="B597" i="4"/>
  <c r="C597" i="4" s="1" a="1"/>
  <c r="C597" i="4" s="1"/>
  <c r="D597" i="4"/>
  <c r="E597" i="4" s="1" a="1"/>
  <c r="E597" i="4" s="1"/>
  <c r="A598" i="4"/>
  <c r="B598" i="4"/>
  <c r="C598" i="4" s="1" a="1"/>
  <c r="C598" i="4" s="1"/>
  <c r="D598" i="4"/>
  <c r="E598" i="4" s="1" a="1"/>
  <c r="E598" i="4" s="1"/>
  <c r="A599" i="4"/>
  <c r="B599" i="4"/>
  <c r="C599" i="4" s="1" a="1"/>
  <c r="C599" i="4" s="1"/>
  <c r="D599" i="4"/>
  <c r="E599" i="4" s="1" a="1"/>
  <c r="E599" i="4" s="1"/>
  <c r="A600" i="4"/>
  <c r="B600" i="4"/>
  <c r="C600" i="4" s="1" a="1"/>
  <c r="C600" i="4" s="1"/>
  <c r="D600" i="4"/>
  <c r="E600" i="4" s="1" a="1"/>
  <c r="E600" i="4" s="1"/>
  <c r="A601" i="4"/>
  <c r="B601" i="4"/>
  <c r="C601" i="4" s="1" a="1"/>
  <c r="C601" i="4" s="1"/>
  <c r="D601" i="4"/>
  <c r="E601" i="4" s="1" a="1"/>
  <c r="E601" i="4" s="1"/>
  <c r="A602" i="4"/>
  <c r="B602" i="4"/>
  <c r="C602" i="4" s="1" a="1"/>
  <c r="C602" i="4" s="1"/>
  <c r="D602" i="4"/>
  <c r="E602" i="4" s="1" a="1"/>
  <c r="E602" i="4" s="1"/>
  <c r="A603" i="4"/>
  <c r="B603" i="4"/>
  <c r="C603" i="4" s="1" a="1"/>
  <c r="C603" i="4" s="1"/>
  <c r="D603" i="4"/>
  <c r="E603" i="4" s="1" a="1"/>
  <c r="E603" i="4" s="1"/>
  <c r="A604" i="4"/>
  <c r="B604" i="4"/>
  <c r="C604" i="4" s="1" a="1"/>
  <c r="C604" i="4" s="1"/>
  <c r="D604" i="4"/>
  <c r="E604" i="4" s="1" a="1"/>
  <c r="E604" i="4" s="1"/>
  <c r="A605" i="4"/>
  <c r="B605" i="4"/>
  <c r="C605" i="4" s="1" a="1"/>
  <c r="C605" i="4" s="1"/>
  <c r="D605" i="4"/>
  <c r="E605" i="4" s="1" a="1"/>
  <c r="E605" i="4" s="1"/>
  <c r="A606" i="4"/>
  <c r="B606" i="4"/>
  <c r="C606" i="4" s="1" a="1"/>
  <c r="C606" i="4" s="1"/>
  <c r="D606" i="4"/>
  <c r="E606" i="4" s="1" a="1"/>
  <c r="E606" i="4" s="1"/>
  <c r="A607" i="4"/>
  <c r="B607" i="4"/>
  <c r="C607" i="4" s="1" a="1"/>
  <c r="C607" i="4" s="1"/>
  <c r="D607" i="4"/>
  <c r="E607" i="4" s="1" a="1"/>
  <c r="E607" i="4" s="1"/>
  <c r="A608" i="4"/>
  <c r="B608" i="4"/>
  <c r="C608" i="4" s="1" a="1"/>
  <c r="C608" i="4" s="1"/>
  <c r="D608" i="4"/>
  <c r="E608" i="4" s="1" a="1"/>
  <c r="E608" i="4" s="1"/>
  <c r="A609" i="4"/>
  <c r="B609" i="4"/>
  <c r="C609" i="4" s="1" a="1"/>
  <c r="C609" i="4" s="1"/>
  <c r="D609" i="4"/>
  <c r="E609" i="4" s="1" a="1"/>
  <c r="E609" i="4" s="1"/>
  <c r="A610" i="4"/>
  <c r="B610" i="4"/>
  <c r="C610" i="4" s="1" a="1"/>
  <c r="C610" i="4" s="1"/>
  <c r="D610" i="4"/>
  <c r="E610" i="4" s="1" a="1"/>
  <c r="E610" i="4" s="1"/>
  <c r="A611" i="4"/>
  <c r="B611" i="4"/>
  <c r="C611" i="4" s="1" a="1"/>
  <c r="C611" i="4" s="1"/>
  <c r="D611" i="4"/>
  <c r="E611" i="4" s="1" a="1"/>
  <c r="E611" i="4" s="1"/>
  <c r="A612" i="4"/>
  <c r="B612" i="4"/>
  <c r="C612" i="4" s="1" a="1"/>
  <c r="C612" i="4" s="1"/>
  <c r="D612" i="4"/>
  <c r="E612" i="4" s="1" a="1"/>
  <c r="E612" i="4" s="1"/>
  <c r="A613" i="4"/>
  <c r="B613" i="4"/>
  <c r="C613" i="4" s="1" a="1"/>
  <c r="C613" i="4" s="1"/>
  <c r="D613" i="4"/>
  <c r="E613" i="4" s="1" a="1"/>
  <c r="E613" i="4" s="1"/>
  <c r="A614" i="4"/>
  <c r="B614" i="4"/>
  <c r="C614" i="4" s="1" a="1"/>
  <c r="C614" i="4" s="1"/>
  <c r="D614" i="4"/>
  <c r="E614" i="4" s="1" a="1"/>
  <c r="E614" i="4" s="1"/>
  <c r="A615" i="4"/>
  <c r="B615" i="4"/>
  <c r="C615" i="4" s="1" a="1"/>
  <c r="C615" i="4" s="1"/>
  <c r="D615" i="4"/>
  <c r="E615" i="4" s="1" a="1"/>
  <c r="E615" i="4" s="1"/>
  <c r="A616" i="4"/>
  <c r="B616" i="4"/>
  <c r="C616" i="4" s="1" a="1"/>
  <c r="C616" i="4" s="1"/>
  <c r="D616" i="4"/>
  <c r="E616" i="4" s="1" a="1"/>
  <c r="E616" i="4" s="1"/>
  <c r="A617" i="4"/>
  <c r="B617" i="4"/>
  <c r="C617" i="4" s="1" a="1"/>
  <c r="C617" i="4" s="1"/>
  <c r="D617" i="4"/>
  <c r="E617" i="4" s="1" a="1"/>
  <c r="E617" i="4" s="1"/>
  <c r="A618" i="4"/>
  <c r="B618" i="4"/>
  <c r="C618" i="4" s="1" a="1"/>
  <c r="C618" i="4" s="1"/>
  <c r="D618" i="4"/>
  <c r="E618" i="4" s="1" a="1"/>
  <c r="E618" i="4" s="1"/>
  <c r="A619" i="4"/>
  <c r="B619" i="4"/>
  <c r="C619" i="4" s="1" a="1"/>
  <c r="C619" i="4" s="1"/>
  <c r="D619" i="4"/>
  <c r="E619" i="4" s="1" a="1"/>
  <c r="E619" i="4" s="1"/>
  <c r="A620" i="4"/>
  <c r="B620" i="4"/>
  <c r="C620" i="4" s="1" a="1"/>
  <c r="C620" i="4" s="1"/>
  <c r="D620" i="4"/>
  <c r="E620" i="4" s="1" a="1"/>
  <c r="E620" i="4" s="1"/>
  <c r="A621" i="4"/>
  <c r="B621" i="4"/>
  <c r="C621" i="4" s="1" a="1"/>
  <c r="C621" i="4" s="1"/>
  <c r="D621" i="4"/>
  <c r="E621" i="4" s="1" a="1"/>
  <c r="E621" i="4" s="1"/>
  <c r="A622" i="4"/>
  <c r="B622" i="4"/>
  <c r="C622" i="4" s="1" a="1"/>
  <c r="C622" i="4" s="1"/>
  <c r="D622" i="4"/>
  <c r="E622" i="4" s="1" a="1"/>
  <c r="E622" i="4" s="1"/>
  <c r="A623" i="4"/>
  <c r="B623" i="4"/>
  <c r="C623" i="4" s="1" a="1"/>
  <c r="C623" i="4" s="1"/>
  <c r="D623" i="4"/>
  <c r="E623" i="4" s="1" a="1"/>
  <c r="E623" i="4" s="1"/>
  <c r="A624" i="4"/>
  <c r="B624" i="4"/>
  <c r="C624" i="4" s="1" a="1"/>
  <c r="C624" i="4" s="1"/>
  <c r="D624" i="4"/>
  <c r="E624" i="4" s="1" a="1"/>
  <c r="E624" i="4" s="1"/>
  <c r="A625" i="4"/>
  <c r="B625" i="4"/>
  <c r="C625" i="4" s="1" a="1"/>
  <c r="C625" i="4" s="1"/>
  <c r="D625" i="4"/>
  <c r="E625" i="4" s="1" a="1"/>
  <c r="E625" i="4" s="1"/>
  <c r="A626" i="4"/>
  <c r="B626" i="4"/>
  <c r="C626" i="4" s="1" a="1"/>
  <c r="C626" i="4" s="1"/>
  <c r="D626" i="4"/>
  <c r="E626" i="4" s="1" a="1"/>
  <c r="E626" i="4" s="1"/>
  <c r="A627" i="4"/>
  <c r="B627" i="4"/>
  <c r="C627" i="4" s="1" a="1"/>
  <c r="C627" i="4" s="1"/>
  <c r="D627" i="4"/>
  <c r="E627" i="4" s="1" a="1"/>
  <c r="E627" i="4" s="1"/>
  <c r="A628" i="4"/>
  <c r="B628" i="4"/>
  <c r="C628" i="4" s="1" a="1"/>
  <c r="C628" i="4" s="1"/>
  <c r="D628" i="4"/>
  <c r="E628" i="4" s="1" a="1"/>
  <c r="E628" i="4" s="1"/>
  <c r="A629" i="4"/>
  <c r="B629" i="4"/>
  <c r="C629" i="4" s="1" a="1"/>
  <c r="C629" i="4" s="1"/>
  <c r="D629" i="4"/>
  <c r="E629" i="4" s="1" a="1"/>
  <c r="E629" i="4" s="1"/>
  <c r="A630" i="4"/>
  <c r="B630" i="4"/>
  <c r="C630" i="4" s="1" a="1"/>
  <c r="C630" i="4" s="1"/>
  <c r="D630" i="4"/>
  <c r="E630" i="4" s="1" a="1"/>
  <c r="E630" i="4" s="1"/>
  <c r="A631" i="4"/>
  <c r="B631" i="4"/>
  <c r="C631" i="4" s="1" a="1"/>
  <c r="C631" i="4" s="1"/>
  <c r="D631" i="4"/>
  <c r="E631" i="4" s="1" a="1"/>
  <c r="E631" i="4" s="1"/>
  <c r="A632" i="4"/>
  <c r="B632" i="4"/>
  <c r="C632" i="4" s="1" a="1"/>
  <c r="C632" i="4" s="1"/>
  <c r="D632" i="4"/>
  <c r="E632" i="4" s="1" a="1"/>
  <c r="E632" i="4" s="1"/>
  <c r="A633" i="4"/>
  <c r="B633" i="4"/>
  <c r="C633" i="4" s="1" a="1"/>
  <c r="C633" i="4" s="1"/>
  <c r="D633" i="4"/>
  <c r="E633" i="4" s="1" a="1"/>
  <c r="E633" i="4" s="1"/>
  <c r="A634" i="4"/>
  <c r="B634" i="4"/>
  <c r="C634" i="4" s="1" a="1"/>
  <c r="C634" i="4" s="1"/>
  <c r="D634" i="4"/>
  <c r="E634" i="4" s="1" a="1"/>
  <c r="E634" i="4" s="1"/>
  <c r="A635" i="4"/>
  <c r="B635" i="4"/>
  <c r="C635" i="4" s="1" a="1"/>
  <c r="C635" i="4" s="1"/>
  <c r="D635" i="4"/>
  <c r="E635" i="4" s="1" a="1"/>
  <c r="E635" i="4" s="1"/>
  <c r="A636" i="4"/>
  <c r="B636" i="4"/>
  <c r="C636" i="4" s="1" a="1"/>
  <c r="C636" i="4" s="1"/>
  <c r="D636" i="4"/>
  <c r="E636" i="4" s="1" a="1"/>
  <c r="E636" i="4" s="1"/>
  <c r="A637" i="4"/>
  <c r="B637" i="4"/>
  <c r="C637" i="4" s="1" a="1"/>
  <c r="C637" i="4" s="1"/>
  <c r="D637" i="4"/>
  <c r="E637" i="4" s="1" a="1"/>
  <c r="E637" i="4" s="1"/>
  <c r="A638" i="4"/>
  <c r="B638" i="4"/>
  <c r="C638" i="4" s="1" a="1"/>
  <c r="C638" i="4" s="1"/>
  <c r="D638" i="4"/>
  <c r="E638" i="4" s="1" a="1"/>
  <c r="E638" i="4" s="1"/>
  <c r="A639" i="4"/>
  <c r="B639" i="4"/>
  <c r="C639" i="4" s="1" a="1"/>
  <c r="C639" i="4" s="1"/>
  <c r="D639" i="4"/>
  <c r="E639" i="4" s="1" a="1"/>
  <c r="E639" i="4" s="1"/>
  <c r="A640" i="4"/>
  <c r="B640" i="4"/>
  <c r="C640" i="4" s="1" a="1"/>
  <c r="C640" i="4" s="1"/>
  <c r="D640" i="4"/>
  <c r="E640" i="4" s="1" a="1"/>
  <c r="E640" i="4" s="1"/>
  <c r="A641" i="4"/>
  <c r="B641" i="4"/>
  <c r="C641" i="4" s="1" a="1"/>
  <c r="C641" i="4" s="1"/>
  <c r="D641" i="4"/>
  <c r="E641" i="4" s="1" a="1"/>
  <c r="E641" i="4" s="1"/>
  <c r="A642" i="4"/>
  <c r="B642" i="4"/>
  <c r="C642" i="4" s="1" a="1"/>
  <c r="C642" i="4" s="1"/>
  <c r="D642" i="4"/>
  <c r="E642" i="4" s="1" a="1"/>
  <c r="E642" i="4" s="1"/>
  <c r="A643" i="4"/>
  <c r="B643" i="4"/>
  <c r="C643" i="4" s="1" a="1"/>
  <c r="C643" i="4" s="1"/>
  <c r="D643" i="4"/>
  <c r="E643" i="4" s="1" a="1"/>
  <c r="E643" i="4" s="1"/>
  <c r="A644" i="4"/>
  <c r="B644" i="4"/>
  <c r="C644" i="4" s="1" a="1"/>
  <c r="C644" i="4" s="1"/>
  <c r="D644" i="4"/>
  <c r="E644" i="4" s="1" a="1"/>
  <c r="E644" i="4" s="1"/>
  <c r="A645" i="4"/>
  <c r="B645" i="4"/>
  <c r="C645" i="4" s="1" a="1"/>
  <c r="C645" i="4" s="1"/>
  <c r="D645" i="4"/>
  <c r="E645" i="4" s="1" a="1"/>
  <c r="E645" i="4" s="1"/>
  <c r="A646" i="4"/>
  <c r="B646" i="4"/>
  <c r="C646" i="4" s="1" a="1"/>
  <c r="C646" i="4" s="1"/>
  <c r="D646" i="4"/>
  <c r="E646" i="4" s="1" a="1"/>
  <c r="E646" i="4" s="1"/>
  <c r="A647" i="4"/>
  <c r="B647" i="4"/>
  <c r="C647" i="4" s="1" a="1"/>
  <c r="C647" i="4" s="1"/>
  <c r="D647" i="4"/>
  <c r="E647" i="4" s="1" a="1"/>
  <c r="E647" i="4" s="1"/>
  <c r="A648" i="4"/>
  <c r="B648" i="4"/>
  <c r="C648" i="4" s="1" a="1"/>
  <c r="C648" i="4" s="1"/>
  <c r="D648" i="4"/>
  <c r="E648" i="4" s="1" a="1"/>
  <c r="E648" i="4" s="1"/>
  <c r="A649" i="4"/>
  <c r="B649" i="4"/>
  <c r="C649" i="4" s="1" a="1"/>
  <c r="C649" i="4" s="1"/>
  <c r="D649" i="4"/>
  <c r="E649" i="4" s="1" a="1"/>
  <c r="E649" i="4" s="1"/>
  <c r="A650" i="4"/>
  <c r="B650" i="4"/>
  <c r="C650" i="4" s="1" a="1"/>
  <c r="C650" i="4" s="1"/>
  <c r="D650" i="4"/>
  <c r="E650" i="4" s="1" a="1"/>
  <c r="E650" i="4" s="1"/>
  <c r="A651" i="4"/>
  <c r="B651" i="4"/>
  <c r="C651" i="4" s="1" a="1"/>
  <c r="C651" i="4" s="1"/>
  <c r="D651" i="4"/>
  <c r="E651" i="4" s="1" a="1"/>
  <c r="E651" i="4" s="1"/>
  <c r="A652" i="4"/>
  <c r="B652" i="4"/>
  <c r="C652" i="4" s="1" a="1"/>
  <c r="C652" i="4" s="1"/>
  <c r="D652" i="4"/>
  <c r="E652" i="4" s="1" a="1"/>
  <c r="E652" i="4" s="1"/>
  <c r="A653" i="4"/>
  <c r="B653" i="4"/>
  <c r="C653" i="4" s="1" a="1"/>
  <c r="C653" i="4" s="1"/>
  <c r="D653" i="4"/>
  <c r="E653" i="4" s="1" a="1"/>
  <c r="E653" i="4" s="1"/>
  <c r="A654" i="4"/>
  <c r="B654" i="4"/>
  <c r="C654" i="4" s="1" a="1"/>
  <c r="C654" i="4" s="1"/>
  <c r="D654" i="4"/>
  <c r="E654" i="4" s="1" a="1"/>
  <c r="E654" i="4" s="1"/>
  <c r="A655" i="4"/>
  <c r="B655" i="4"/>
  <c r="C655" i="4" s="1" a="1"/>
  <c r="C655" i="4" s="1"/>
  <c r="D655" i="4"/>
  <c r="E655" i="4" s="1" a="1"/>
  <c r="E655" i="4" s="1"/>
  <c r="A656" i="4"/>
  <c r="B656" i="4"/>
  <c r="C656" i="4" s="1" a="1"/>
  <c r="C656" i="4" s="1"/>
  <c r="D656" i="4"/>
  <c r="E656" i="4" s="1" a="1"/>
  <c r="E656" i="4" s="1"/>
  <c r="A657" i="4"/>
  <c r="B657" i="4"/>
  <c r="C657" i="4" s="1" a="1"/>
  <c r="C657" i="4" s="1"/>
  <c r="D657" i="4"/>
  <c r="E657" i="4" s="1" a="1"/>
  <c r="E657" i="4" s="1"/>
  <c r="A658" i="4"/>
  <c r="B658" i="4"/>
  <c r="C658" i="4" s="1" a="1"/>
  <c r="C658" i="4" s="1"/>
  <c r="D658" i="4"/>
  <c r="E658" i="4" s="1" a="1"/>
  <c r="E658" i="4" s="1"/>
  <c r="A659" i="4"/>
  <c r="B659" i="4"/>
  <c r="C659" i="4" s="1" a="1"/>
  <c r="C659" i="4" s="1"/>
  <c r="D659" i="4"/>
  <c r="E659" i="4" s="1" a="1"/>
  <c r="E659" i="4" s="1"/>
  <c r="A660" i="4"/>
  <c r="B660" i="4"/>
  <c r="C660" i="4" s="1" a="1"/>
  <c r="C660" i="4" s="1"/>
  <c r="D660" i="4"/>
  <c r="E660" i="4" s="1" a="1"/>
  <c r="E660" i="4" s="1"/>
  <c r="A661" i="4"/>
  <c r="B661" i="4"/>
  <c r="C661" i="4" s="1" a="1"/>
  <c r="C661" i="4" s="1"/>
  <c r="D661" i="4"/>
  <c r="E661" i="4" s="1" a="1"/>
  <c r="E661" i="4" s="1"/>
  <c r="A662" i="4"/>
  <c r="B662" i="4"/>
  <c r="C662" i="4" s="1" a="1"/>
  <c r="C662" i="4" s="1"/>
  <c r="D662" i="4"/>
  <c r="E662" i="4" s="1" a="1"/>
  <c r="E662" i="4" s="1"/>
  <c r="A663" i="4"/>
  <c r="B663" i="4"/>
  <c r="C663" i="4" s="1" a="1"/>
  <c r="C663" i="4" s="1"/>
  <c r="D663" i="4"/>
  <c r="E663" i="4" s="1" a="1"/>
  <c r="E663" i="4" s="1"/>
  <c r="A664" i="4"/>
  <c r="B664" i="4"/>
  <c r="C664" i="4" s="1" a="1"/>
  <c r="C664" i="4" s="1"/>
  <c r="D664" i="4"/>
  <c r="E664" i="4" s="1" a="1"/>
  <c r="E664" i="4" s="1"/>
  <c r="A665" i="4"/>
  <c r="B665" i="4"/>
  <c r="C665" i="4" s="1" a="1"/>
  <c r="C665" i="4" s="1"/>
  <c r="D665" i="4"/>
  <c r="E665" i="4" s="1" a="1"/>
  <c r="E665" i="4" s="1"/>
  <c r="A666" i="4"/>
  <c r="B666" i="4"/>
  <c r="C666" i="4" s="1" a="1"/>
  <c r="C666" i="4" s="1"/>
  <c r="D666" i="4"/>
  <c r="E666" i="4" s="1" a="1"/>
  <c r="E666" i="4" s="1"/>
  <c r="A667" i="4"/>
  <c r="B667" i="4"/>
  <c r="C667" i="4" s="1" a="1"/>
  <c r="C667" i="4" s="1"/>
  <c r="D667" i="4"/>
  <c r="E667" i="4" s="1" a="1"/>
  <c r="E667" i="4" s="1"/>
  <c r="A668" i="4"/>
  <c r="B668" i="4"/>
  <c r="C668" i="4" s="1" a="1"/>
  <c r="C668" i="4" s="1"/>
  <c r="D668" i="4"/>
  <c r="E668" i="4" s="1" a="1"/>
  <c r="E668" i="4" s="1"/>
  <c r="A669" i="4"/>
  <c r="B669" i="4"/>
  <c r="C669" i="4" s="1" a="1"/>
  <c r="C669" i="4" s="1"/>
  <c r="D669" i="4"/>
  <c r="E669" i="4" s="1" a="1"/>
  <c r="E669" i="4" s="1"/>
  <c r="A670" i="4"/>
  <c r="B670" i="4"/>
  <c r="C670" i="4" s="1" a="1"/>
  <c r="C670" i="4" s="1"/>
  <c r="D670" i="4"/>
  <c r="E670" i="4" s="1" a="1"/>
  <c r="E670" i="4" s="1"/>
  <c r="A671" i="4"/>
  <c r="B671" i="4"/>
  <c r="C671" i="4" s="1" a="1"/>
  <c r="C671" i="4" s="1"/>
  <c r="D671" i="4"/>
  <c r="E671" i="4" s="1" a="1"/>
  <c r="E671" i="4" s="1"/>
  <c r="A672" i="4"/>
  <c r="B672" i="4"/>
  <c r="C672" i="4" s="1" a="1"/>
  <c r="C672" i="4" s="1"/>
  <c r="D672" i="4"/>
  <c r="E672" i="4" s="1" a="1"/>
  <c r="E672" i="4" s="1"/>
  <c r="A673" i="4"/>
  <c r="B673" i="4"/>
  <c r="C673" i="4" s="1" a="1"/>
  <c r="C673" i="4" s="1"/>
  <c r="D673" i="4"/>
  <c r="E673" i="4" s="1" a="1"/>
  <c r="E673" i="4" s="1"/>
  <c r="A674" i="4"/>
  <c r="B674" i="4"/>
  <c r="C674" i="4" s="1" a="1"/>
  <c r="C674" i="4" s="1"/>
  <c r="D674" i="4"/>
  <c r="E674" i="4" s="1" a="1"/>
  <c r="E674" i="4" s="1"/>
  <c r="A675" i="4"/>
  <c r="B675" i="4"/>
  <c r="C675" i="4" s="1" a="1"/>
  <c r="C675" i="4" s="1"/>
  <c r="D675" i="4"/>
  <c r="E675" i="4" s="1" a="1"/>
  <c r="E675" i="4" s="1"/>
  <c r="A676" i="4"/>
  <c r="B676" i="4"/>
  <c r="C676" i="4" s="1" a="1"/>
  <c r="C676" i="4" s="1"/>
  <c r="D676" i="4"/>
  <c r="E676" i="4" s="1" a="1"/>
  <c r="E676" i="4" s="1"/>
  <c r="A677" i="4"/>
  <c r="B677" i="4"/>
  <c r="C677" i="4" s="1" a="1"/>
  <c r="C677" i="4" s="1"/>
  <c r="D677" i="4"/>
  <c r="E677" i="4" s="1" a="1"/>
  <c r="E677" i="4" s="1"/>
  <c r="A678" i="4"/>
  <c r="B678" i="4"/>
  <c r="C678" i="4" s="1" a="1"/>
  <c r="C678" i="4" s="1"/>
  <c r="D678" i="4"/>
  <c r="E678" i="4" s="1" a="1"/>
  <c r="E678" i="4" s="1"/>
  <c r="A679" i="4"/>
  <c r="B679" i="4"/>
  <c r="C679" i="4" s="1" a="1"/>
  <c r="C679" i="4" s="1"/>
  <c r="D679" i="4"/>
  <c r="E679" i="4" s="1" a="1"/>
  <c r="E679" i="4" s="1"/>
  <c r="A680" i="4"/>
  <c r="B680" i="4"/>
  <c r="C680" i="4" s="1" a="1"/>
  <c r="C680" i="4" s="1"/>
  <c r="D680" i="4"/>
  <c r="E680" i="4" s="1" a="1"/>
  <c r="E680" i="4" s="1"/>
  <c r="A681" i="4"/>
  <c r="B681" i="4"/>
  <c r="C681" i="4" s="1" a="1"/>
  <c r="C681" i="4" s="1"/>
  <c r="D681" i="4"/>
  <c r="E681" i="4" s="1" a="1"/>
  <c r="E681" i="4" s="1"/>
  <c r="A682" i="4"/>
  <c r="B682" i="4"/>
  <c r="C682" i="4" s="1" a="1"/>
  <c r="C682" i="4" s="1"/>
  <c r="D682" i="4"/>
  <c r="E682" i="4" s="1" a="1"/>
  <c r="E682" i="4" s="1"/>
  <c r="A683" i="4"/>
  <c r="B683" i="4"/>
  <c r="C683" i="4" s="1" a="1"/>
  <c r="C683" i="4" s="1"/>
  <c r="D683" i="4"/>
  <c r="E683" i="4" s="1" a="1"/>
  <c r="E683" i="4" s="1"/>
  <c r="A684" i="4"/>
  <c r="B684" i="4"/>
  <c r="C684" i="4" s="1" a="1"/>
  <c r="C684" i="4" s="1"/>
  <c r="D684" i="4"/>
  <c r="E684" i="4" s="1" a="1"/>
  <c r="E684" i="4" s="1"/>
  <c r="A685" i="4"/>
  <c r="B685" i="4"/>
  <c r="C685" i="4" s="1" a="1"/>
  <c r="C685" i="4" s="1"/>
  <c r="D685" i="4"/>
  <c r="E685" i="4" s="1" a="1"/>
  <c r="E685" i="4" s="1"/>
  <c r="A686" i="4"/>
  <c r="B686" i="4"/>
  <c r="C686" i="4" s="1" a="1"/>
  <c r="C686" i="4" s="1"/>
  <c r="D686" i="4"/>
  <c r="E686" i="4" s="1" a="1"/>
  <c r="E686" i="4" s="1"/>
  <c r="A687" i="4"/>
  <c r="B687" i="4"/>
  <c r="C687" i="4" s="1" a="1"/>
  <c r="C687" i="4" s="1"/>
  <c r="D687" i="4"/>
  <c r="E687" i="4" s="1" a="1"/>
  <c r="E687" i="4" s="1"/>
  <c r="A688" i="4"/>
  <c r="B688" i="4"/>
  <c r="C688" i="4" s="1" a="1"/>
  <c r="C688" i="4" s="1"/>
  <c r="D688" i="4"/>
  <c r="E688" i="4" s="1" a="1"/>
  <c r="E688" i="4" s="1"/>
  <c r="A689" i="4"/>
  <c r="B689" i="4"/>
  <c r="C689" i="4" s="1" a="1"/>
  <c r="C689" i="4" s="1"/>
  <c r="D689" i="4"/>
  <c r="E689" i="4" s="1" a="1"/>
  <c r="E689" i="4" s="1"/>
  <c r="A690" i="4"/>
  <c r="B690" i="4"/>
  <c r="C690" i="4" s="1" a="1"/>
  <c r="C690" i="4" s="1"/>
  <c r="D690" i="4"/>
  <c r="E690" i="4" s="1" a="1"/>
  <c r="E690" i="4" s="1"/>
  <c r="A691" i="4"/>
  <c r="B691" i="4"/>
  <c r="C691" i="4" s="1" a="1"/>
  <c r="C691" i="4" s="1"/>
  <c r="D691" i="4"/>
  <c r="E691" i="4" s="1" a="1"/>
  <c r="E691" i="4" s="1"/>
  <c r="A692" i="4"/>
  <c r="B692" i="4"/>
  <c r="C692" i="4" s="1" a="1"/>
  <c r="C692" i="4" s="1"/>
  <c r="D692" i="4"/>
  <c r="E692" i="4" s="1" a="1"/>
  <c r="E692" i="4" s="1"/>
  <c r="A693" i="4"/>
  <c r="B693" i="4"/>
  <c r="C693" i="4" s="1" a="1"/>
  <c r="C693" i="4" s="1"/>
  <c r="D693" i="4"/>
  <c r="E693" i="4" s="1" a="1"/>
  <c r="E693" i="4" s="1"/>
  <c r="A694" i="4"/>
  <c r="B694" i="4"/>
  <c r="C694" i="4" s="1" a="1"/>
  <c r="C694" i="4" s="1"/>
  <c r="D694" i="4"/>
  <c r="E694" i="4" s="1" a="1"/>
  <c r="E694" i="4" s="1"/>
  <c r="A695" i="4"/>
  <c r="B695" i="4"/>
  <c r="C695" i="4" s="1" a="1"/>
  <c r="C695" i="4" s="1"/>
  <c r="D695" i="4"/>
  <c r="E695" i="4" s="1" a="1"/>
  <c r="E695" i="4" s="1"/>
  <c r="A696" i="4"/>
  <c r="B696" i="4"/>
  <c r="C696" i="4" s="1" a="1"/>
  <c r="C696" i="4" s="1"/>
  <c r="D696" i="4"/>
  <c r="E696" i="4" s="1" a="1"/>
  <c r="E696" i="4" s="1"/>
  <c r="A697" i="4"/>
  <c r="B697" i="4"/>
  <c r="C697" i="4" s="1" a="1"/>
  <c r="C697" i="4" s="1"/>
  <c r="D697" i="4"/>
  <c r="E697" i="4" s="1" a="1"/>
  <c r="E697" i="4" s="1"/>
  <c r="A698" i="4"/>
  <c r="B698" i="4"/>
  <c r="C698" i="4" s="1" a="1"/>
  <c r="C698" i="4" s="1"/>
  <c r="D698" i="4"/>
  <c r="E698" i="4" s="1" a="1"/>
  <c r="E698" i="4" s="1"/>
  <c r="A699" i="4"/>
  <c r="B699" i="4"/>
  <c r="C699" i="4" s="1" a="1"/>
  <c r="C699" i="4" s="1"/>
  <c r="D699" i="4"/>
  <c r="E699" i="4" s="1" a="1"/>
  <c r="E699" i="4" s="1"/>
  <c r="A700" i="4"/>
  <c r="B700" i="4"/>
  <c r="C700" i="4" s="1" a="1"/>
  <c r="C700" i="4" s="1"/>
  <c r="D700" i="4"/>
  <c r="E700" i="4" s="1" a="1"/>
  <c r="E700" i="4" s="1"/>
  <c r="A701" i="4"/>
  <c r="B701" i="4"/>
  <c r="C701" i="4" s="1" a="1"/>
  <c r="C701" i="4" s="1"/>
  <c r="D701" i="4"/>
  <c r="E701" i="4" s="1" a="1"/>
  <c r="E701" i="4" s="1"/>
  <c r="A702" i="4"/>
  <c r="B702" i="4"/>
  <c r="C702" i="4" s="1" a="1"/>
  <c r="C702" i="4" s="1"/>
  <c r="D702" i="4"/>
  <c r="E702" i="4" s="1" a="1"/>
  <c r="E702" i="4" s="1"/>
  <c r="A703" i="4"/>
  <c r="B703" i="4"/>
  <c r="C703" i="4" s="1" a="1"/>
  <c r="C703" i="4" s="1"/>
  <c r="D703" i="4"/>
  <c r="E703" i="4" s="1" a="1"/>
  <c r="E703" i="4" s="1"/>
  <c r="A704" i="4"/>
  <c r="B704" i="4"/>
  <c r="C704" i="4" s="1" a="1"/>
  <c r="C704" i="4" s="1"/>
  <c r="D704" i="4"/>
  <c r="E704" i="4" s="1" a="1"/>
  <c r="E704" i="4" s="1"/>
  <c r="A705" i="4"/>
  <c r="B705" i="4"/>
  <c r="C705" i="4" s="1" a="1"/>
  <c r="C705" i="4" s="1"/>
  <c r="D705" i="4"/>
  <c r="E705" i="4" s="1" a="1"/>
  <c r="E705" i="4" s="1"/>
  <c r="A706" i="4"/>
  <c r="B706" i="4"/>
  <c r="C706" i="4" s="1" a="1"/>
  <c r="C706" i="4" s="1"/>
  <c r="D706" i="4"/>
  <c r="E706" i="4" s="1" a="1"/>
  <c r="E706" i="4" s="1"/>
  <c r="A707" i="4"/>
  <c r="B707" i="4"/>
  <c r="C707" i="4" s="1" a="1"/>
  <c r="C707" i="4" s="1"/>
  <c r="D707" i="4"/>
  <c r="E707" i="4" s="1" a="1"/>
  <c r="E707" i="4" s="1"/>
  <c r="A708" i="4"/>
  <c r="B708" i="4"/>
  <c r="C708" i="4" s="1" a="1"/>
  <c r="C708" i="4" s="1"/>
  <c r="D708" i="4"/>
  <c r="E708" i="4" s="1" a="1"/>
  <c r="E708" i="4" s="1"/>
  <c r="A709" i="4"/>
  <c r="B709" i="4"/>
  <c r="C709" i="4" s="1" a="1"/>
  <c r="C709" i="4" s="1"/>
  <c r="D709" i="4"/>
  <c r="E709" i="4" s="1" a="1"/>
  <c r="E709" i="4" s="1"/>
  <c r="A710" i="4"/>
  <c r="B710" i="4"/>
  <c r="C710" i="4" s="1" a="1"/>
  <c r="C710" i="4" s="1"/>
  <c r="D710" i="4"/>
  <c r="E710" i="4" s="1" a="1"/>
  <c r="E710" i="4" s="1"/>
  <c r="A711" i="4"/>
  <c r="B711" i="4"/>
  <c r="C711" i="4" s="1" a="1"/>
  <c r="C711" i="4" s="1"/>
  <c r="D711" i="4"/>
  <c r="E711" i="4" s="1" a="1"/>
  <c r="E711" i="4" s="1"/>
  <c r="A712" i="4"/>
  <c r="B712" i="4"/>
  <c r="C712" i="4" s="1" a="1"/>
  <c r="C712" i="4" s="1"/>
  <c r="D712" i="4"/>
  <c r="E712" i="4" s="1" a="1"/>
  <c r="E712" i="4" s="1"/>
  <c r="A713" i="4"/>
  <c r="B713" i="4"/>
  <c r="C713" i="4" s="1" a="1"/>
  <c r="C713" i="4" s="1"/>
  <c r="D713" i="4"/>
  <c r="E713" i="4" s="1" a="1"/>
  <c r="E713" i="4" s="1"/>
  <c r="A714" i="4"/>
  <c r="B714" i="4"/>
  <c r="C714" i="4" s="1" a="1"/>
  <c r="C714" i="4" s="1"/>
  <c r="D714" i="4"/>
  <c r="E714" i="4" s="1" a="1"/>
  <c r="E714" i="4" s="1"/>
  <c r="A715" i="4"/>
  <c r="B715" i="4"/>
  <c r="C715" i="4" s="1" a="1"/>
  <c r="C715" i="4" s="1"/>
  <c r="D715" i="4"/>
  <c r="E715" i="4" s="1" a="1"/>
  <c r="E715" i="4" s="1"/>
  <c r="A716" i="4"/>
  <c r="B716" i="4"/>
  <c r="C716" i="4" s="1" a="1"/>
  <c r="C716" i="4" s="1"/>
  <c r="D716" i="4"/>
  <c r="E716" i="4" s="1" a="1"/>
  <c r="E716" i="4" s="1"/>
  <c r="A717" i="4"/>
  <c r="B717" i="4"/>
  <c r="C717" i="4" s="1" a="1"/>
  <c r="C717" i="4" s="1"/>
  <c r="D717" i="4"/>
  <c r="E717" i="4" s="1" a="1"/>
  <c r="E717" i="4" s="1"/>
  <c r="A718" i="4"/>
  <c r="B718" i="4"/>
  <c r="C718" i="4" s="1" a="1"/>
  <c r="C718" i="4" s="1"/>
  <c r="D718" i="4"/>
  <c r="E718" i="4" s="1" a="1"/>
  <c r="E718" i="4" s="1"/>
  <c r="A719" i="4"/>
  <c r="B719" i="4"/>
  <c r="C719" i="4" s="1" a="1"/>
  <c r="C719" i="4" s="1"/>
  <c r="D719" i="4"/>
  <c r="E719" i="4" s="1" a="1"/>
  <c r="E719" i="4" s="1"/>
  <c r="A720" i="4"/>
  <c r="B720" i="4"/>
  <c r="C720" i="4" s="1" a="1"/>
  <c r="C720" i="4" s="1"/>
  <c r="D720" i="4"/>
  <c r="E720" i="4" s="1" a="1"/>
  <c r="E720" i="4" s="1"/>
  <c r="A721" i="4"/>
  <c r="B721" i="4"/>
  <c r="C721" i="4" s="1" a="1"/>
  <c r="C721" i="4" s="1"/>
  <c r="D721" i="4"/>
  <c r="E721" i="4" s="1" a="1"/>
  <c r="E721" i="4" s="1"/>
  <c r="A722" i="4"/>
  <c r="B722" i="4"/>
  <c r="C722" i="4" s="1" a="1"/>
  <c r="C722" i="4" s="1"/>
  <c r="D722" i="4"/>
  <c r="E722" i="4" s="1" a="1"/>
  <c r="E722" i="4" s="1"/>
  <c r="A723" i="4"/>
  <c r="B723" i="4"/>
  <c r="C723" i="4" s="1" a="1"/>
  <c r="C723" i="4" s="1"/>
  <c r="D723" i="4"/>
  <c r="E723" i="4" s="1" a="1"/>
  <c r="E723" i="4" s="1"/>
  <c r="A724" i="4"/>
  <c r="B724" i="4"/>
  <c r="C724" i="4" s="1" a="1"/>
  <c r="C724" i="4" s="1"/>
  <c r="D724" i="4"/>
  <c r="E724" i="4" s="1" a="1"/>
  <c r="E724" i="4" s="1"/>
  <c r="A725" i="4"/>
  <c r="B725" i="4"/>
  <c r="C725" i="4" s="1" a="1"/>
  <c r="C725" i="4" s="1"/>
  <c r="D725" i="4"/>
  <c r="E725" i="4" s="1" a="1"/>
  <c r="E725" i="4" s="1"/>
  <c r="A726" i="4"/>
  <c r="B726" i="4"/>
  <c r="C726" i="4" s="1" a="1"/>
  <c r="C726" i="4" s="1"/>
  <c r="D726" i="4"/>
  <c r="E726" i="4" s="1" a="1"/>
  <c r="E726" i="4" s="1"/>
  <c r="A727" i="4"/>
  <c r="B727" i="4"/>
  <c r="C727" i="4" s="1" a="1"/>
  <c r="C727" i="4" s="1"/>
  <c r="D727" i="4"/>
  <c r="E727" i="4" s="1" a="1"/>
  <c r="E727" i="4" s="1"/>
  <c r="A728" i="4"/>
  <c r="B728" i="4"/>
  <c r="C728" i="4" s="1" a="1"/>
  <c r="C728" i="4" s="1"/>
  <c r="D728" i="4"/>
  <c r="E728" i="4" s="1" a="1"/>
  <c r="E728" i="4" s="1"/>
  <c r="A729" i="4"/>
  <c r="B729" i="4"/>
  <c r="C729" i="4" s="1" a="1"/>
  <c r="C729" i="4" s="1"/>
  <c r="D729" i="4"/>
  <c r="E729" i="4" s="1" a="1"/>
  <c r="E729" i="4" s="1"/>
  <c r="A730" i="4"/>
  <c r="B730" i="4"/>
  <c r="C730" i="4" s="1" a="1"/>
  <c r="C730" i="4" s="1"/>
  <c r="D730" i="4"/>
  <c r="E730" i="4" s="1" a="1"/>
  <c r="E730" i="4" s="1"/>
  <c r="A731" i="4"/>
  <c r="B731" i="4"/>
  <c r="C731" i="4" s="1" a="1"/>
  <c r="C731" i="4" s="1"/>
  <c r="D731" i="4"/>
  <c r="E731" i="4" s="1" a="1"/>
  <c r="E731" i="4" s="1"/>
  <c r="A732" i="4"/>
  <c r="B732" i="4"/>
  <c r="C732" i="4" s="1" a="1"/>
  <c r="C732" i="4" s="1"/>
  <c r="D732" i="4"/>
  <c r="E732" i="4" s="1" a="1"/>
  <c r="E732" i="4" s="1"/>
  <c r="A733" i="4"/>
  <c r="B733" i="4"/>
  <c r="C733" i="4" s="1" a="1"/>
  <c r="C733" i="4" s="1"/>
  <c r="D733" i="4"/>
  <c r="E733" i="4" s="1" a="1"/>
  <c r="E733" i="4" s="1"/>
  <c r="A734" i="4"/>
  <c r="B734" i="4"/>
  <c r="C734" i="4" s="1" a="1"/>
  <c r="C734" i="4" s="1"/>
  <c r="D734" i="4"/>
  <c r="E734" i="4" s="1" a="1"/>
  <c r="E734" i="4" s="1"/>
  <c r="A735" i="4"/>
  <c r="B735" i="4"/>
  <c r="C735" i="4" s="1" a="1"/>
  <c r="C735" i="4" s="1"/>
  <c r="D735" i="4"/>
  <c r="E735" i="4" s="1" a="1"/>
  <c r="E735" i="4" s="1"/>
  <c r="A736" i="4"/>
  <c r="B736" i="4"/>
  <c r="C736" i="4" s="1" a="1"/>
  <c r="C736" i="4" s="1"/>
  <c r="D736" i="4"/>
  <c r="E736" i="4" s="1" a="1"/>
  <c r="E736" i="4" s="1"/>
  <c r="A737" i="4"/>
  <c r="B737" i="4"/>
  <c r="C737" i="4" s="1" a="1"/>
  <c r="C737" i="4" s="1"/>
  <c r="D737" i="4"/>
  <c r="E737" i="4" s="1" a="1"/>
  <c r="E737" i="4" s="1"/>
  <c r="A738" i="4"/>
  <c r="B738" i="4"/>
  <c r="C738" i="4" s="1" a="1"/>
  <c r="C738" i="4" s="1"/>
  <c r="D738" i="4"/>
  <c r="E738" i="4" s="1" a="1"/>
  <c r="E738" i="4" s="1"/>
  <c r="A739" i="4"/>
  <c r="B739" i="4"/>
  <c r="C739" i="4" s="1" a="1"/>
  <c r="C739" i="4" s="1"/>
  <c r="D739" i="4"/>
  <c r="E739" i="4" s="1" a="1"/>
  <c r="E739" i="4" s="1"/>
  <c r="A740" i="4"/>
  <c r="B740" i="4"/>
  <c r="C740" i="4" s="1" a="1"/>
  <c r="C740" i="4" s="1"/>
  <c r="D740" i="4"/>
  <c r="E740" i="4" s="1" a="1"/>
  <c r="E740" i="4" s="1"/>
  <c r="A741" i="4"/>
  <c r="B741" i="4"/>
  <c r="C741" i="4" s="1" a="1"/>
  <c r="C741" i="4" s="1"/>
  <c r="D741" i="4"/>
  <c r="E741" i="4" s="1" a="1"/>
  <c r="E741" i="4" s="1"/>
  <c r="A742" i="4"/>
  <c r="B742" i="4"/>
  <c r="C742" i="4" s="1" a="1"/>
  <c r="C742" i="4" s="1"/>
  <c r="D742" i="4"/>
  <c r="E742" i="4" s="1" a="1"/>
  <c r="E742" i="4" s="1"/>
  <c r="A743" i="4"/>
  <c r="B743" i="4"/>
  <c r="C743" i="4" s="1" a="1"/>
  <c r="C743" i="4" s="1"/>
  <c r="D743" i="4"/>
  <c r="E743" i="4" s="1" a="1"/>
  <c r="E743" i="4" s="1"/>
  <c r="A744" i="4"/>
  <c r="B744" i="4"/>
  <c r="C744" i="4" s="1" a="1"/>
  <c r="C744" i="4" s="1"/>
  <c r="D744" i="4"/>
  <c r="E744" i="4" s="1" a="1"/>
  <c r="E744" i="4" s="1"/>
  <c r="A745" i="4"/>
  <c r="B745" i="4"/>
  <c r="C745" i="4" s="1" a="1"/>
  <c r="C745" i="4" s="1"/>
  <c r="D745" i="4"/>
  <c r="E745" i="4" s="1" a="1"/>
  <c r="E745" i="4" s="1"/>
  <c r="A746" i="4"/>
  <c r="B746" i="4"/>
  <c r="C746" i="4" s="1" a="1"/>
  <c r="C746" i="4" s="1"/>
  <c r="D746" i="4"/>
  <c r="E746" i="4" s="1" a="1"/>
  <c r="E746" i="4" s="1"/>
  <c r="A747" i="4"/>
  <c r="B747" i="4"/>
  <c r="C747" i="4" s="1" a="1"/>
  <c r="C747" i="4" s="1"/>
  <c r="D747" i="4"/>
  <c r="E747" i="4" s="1" a="1"/>
  <c r="E747" i="4" s="1"/>
  <c r="A748" i="4"/>
  <c r="B748" i="4"/>
  <c r="C748" i="4" s="1" a="1"/>
  <c r="C748" i="4" s="1"/>
  <c r="D748" i="4"/>
  <c r="E748" i="4" s="1" a="1"/>
  <c r="E748" i="4" s="1"/>
  <c r="A749" i="4"/>
  <c r="B749" i="4"/>
  <c r="C749" i="4" s="1" a="1"/>
  <c r="C749" i="4" s="1"/>
  <c r="D749" i="4"/>
  <c r="E749" i="4" s="1" a="1"/>
  <c r="E749" i="4" s="1"/>
  <c r="A750" i="4"/>
  <c r="B750" i="4"/>
  <c r="C750" i="4" s="1" a="1"/>
  <c r="C750" i="4" s="1"/>
  <c r="D750" i="4"/>
  <c r="E750" i="4" s="1" a="1"/>
  <c r="E750" i="4" s="1"/>
  <c r="A751" i="4"/>
  <c r="B751" i="4"/>
  <c r="C751" i="4" s="1" a="1"/>
  <c r="C751" i="4" s="1"/>
  <c r="D751" i="4"/>
  <c r="E751" i="4" s="1" a="1"/>
  <c r="E751" i="4" s="1"/>
  <c r="A752" i="4"/>
  <c r="B752" i="4"/>
  <c r="C752" i="4" s="1" a="1"/>
  <c r="C752" i="4" s="1"/>
  <c r="D752" i="4"/>
  <c r="E752" i="4" s="1" a="1"/>
  <c r="E752" i="4" s="1"/>
  <c r="A753" i="4"/>
  <c r="B753" i="4"/>
  <c r="C753" i="4" s="1" a="1"/>
  <c r="C753" i="4" s="1"/>
  <c r="D753" i="4"/>
  <c r="E753" i="4" s="1" a="1"/>
  <c r="E753" i="4" s="1"/>
  <c r="A754" i="4"/>
  <c r="B754" i="4"/>
  <c r="C754" i="4" s="1" a="1"/>
  <c r="C754" i="4" s="1"/>
  <c r="D754" i="4"/>
  <c r="E754" i="4" s="1" a="1"/>
  <c r="E754" i="4" s="1"/>
  <c r="A755" i="4"/>
  <c r="B755" i="4"/>
  <c r="C755" i="4" s="1" a="1"/>
  <c r="C755" i="4" s="1"/>
  <c r="D755" i="4"/>
  <c r="E755" i="4" s="1" a="1"/>
  <c r="E755" i="4" s="1"/>
  <c r="A756" i="4"/>
  <c r="B756" i="4"/>
  <c r="C756" i="4" s="1" a="1"/>
  <c r="C756" i="4" s="1"/>
  <c r="D756" i="4"/>
  <c r="E756" i="4" s="1" a="1"/>
  <c r="E756" i="4" s="1"/>
  <c r="A757" i="4"/>
  <c r="B757" i="4"/>
  <c r="C757" i="4" s="1" a="1"/>
  <c r="C757" i="4" s="1"/>
  <c r="D757" i="4"/>
  <c r="E757" i="4" s="1" a="1"/>
  <c r="E757" i="4" s="1"/>
  <c r="A758" i="4"/>
  <c r="B758" i="4"/>
  <c r="C758" i="4" s="1" a="1"/>
  <c r="C758" i="4" s="1"/>
  <c r="D758" i="4"/>
  <c r="E758" i="4" s="1" a="1"/>
  <c r="E758" i="4" s="1"/>
  <c r="A759" i="4"/>
  <c r="B759" i="4"/>
  <c r="C759" i="4" s="1" a="1"/>
  <c r="C759" i="4" s="1"/>
  <c r="D759" i="4"/>
  <c r="E759" i="4" s="1" a="1"/>
  <c r="E759" i="4" s="1"/>
  <c r="A760" i="4"/>
  <c r="B760" i="4"/>
  <c r="C760" i="4" s="1" a="1"/>
  <c r="C760" i="4" s="1"/>
  <c r="D760" i="4"/>
  <c r="E760" i="4" s="1" a="1"/>
  <c r="E760" i="4" s="1"/>
  <c r="A761" i="4"/>
  <c r="B761" i="4"/>
  <c r="C761" i="4" s="1" a="1"/>
  <c r="C761" i="4" s="1"/>
  <c r="D761" i="4"/>
  <c r="E761" i="4" s="1" a="1"/>
  <c r="E761" i="4" s="1"/>
  <c r="A762" i="4"/>
  <c r="B762" i="4"/>
  <c r="C762" i="4" s="1" a="1"/>
  <c r="C762" i="4" s="1"/>
  <c r="D762" i="4"/>
  <c r="E762" i="4" s="1" a="1"/>
  <c r="E762" i="4" s="1"/>
  <c r="A763" i="4"/>
  <c r="B763" i="4"/>
  <c r="C763" i="4" s="1" a="1"/>
  <c r="C763" i="4" s="1"/>
  <c r="D763" i="4"/>
  <c r="E763" i="4" s="1" a="1"/>
  <c r="E763" i="4" s="1"/>
  <c r="A764" i="4"/>
  <c r="B764" i="4"/>
  <c r="C764" i="4" s="1" a="1"/>
  <c r="C764" i="4" s="1"/>
  <c r="D764" i="4"/>
  <c r="E764" i="4" s="1" a="1"/>
  <c r="E764" i="4" s="1"/>
  <c r="A765" i="4"/>
  <c r="B765" i="4"/>
  <c r="C765" i="4" s="1" a="1"/>
  <c r="C765" i="4" s="1"/>
  <c r="D765" i="4"/>
  <c r="E765" i="4" s="1" a="1"/>
  <c r="E765" i="4" s="1"/>
  <c r="A766" i="4"/>
  <c r="B766" i="4"/>
  <c r="C766" i="4" s="1" a="1"/>
  <c r="C766" i="4" s="1"/>
  <c r="D766" i="4"/>
  <c r="E766" i="4" s="1" a="1"/>
  <c r="E766" i="4" s="1"/>
  <c r="A767" i="4"/>
  <c r="B767" i="4"/>
  <c r="C767" i="4" s="1" a="1"/>
  <c r="C767" i="4" s="1"/>
  <c r="D767" i="4"/>
  <c r="E767" i="4" s="1" a="1"/>
  <c r="E767" i="4" s="1"/>
  <c r="A768" i="4"/>
  <c r="B768" i="4"/>
  <c r="C768" i="4" s="1" a="1"/>
  <c r="C768" i="4" s="1"/>
  <c r="D768" i="4"/>
  <c r="E768" i="4" s="1" a="1"/>
  <c r="E768" i="4" s="1"/>
  <c r="A769" i="4"/>
  <c r="B769" i="4"/>
  <c r="C769" i="4" s="1" a="1"/>
  <c r="C769" i="4" s="1"/>
  <c r="D769" i="4"/>
  <c r="E769" i="4" s="1" a="1"/>
  <c r="E769" i="4" s="1"/>
  <c r="A770" i="4"/>
  <c r="B770" i="4"/>
  <c r="C770" i="4" s="1" a="1"/>
  <c r="C770" i="4" s="1"/>
  <c r="D770" i="4"/>
  <c r="E770" i="4" s="1" a="1"/>
  <c r="E770" i="4" s="1"/>
  <c r="A771" i="4"/>
  <c r="B771" i="4"/>
  <c r="C771" i="4" s="1" a="1"/>
  <c r="C771" i="4" s="1"/>
  <c r="D771" i="4"/>
  <c r="E771" i="4" s="1" a="1"/>
  <c r="E771" i="4" s="1"/>
  <c r="A772" i="4"/>
  <c r="B772" i="4"/>
  <c r="C772" i="4" s="1" a="1"/>
  <c r="C772" i="4" s="1"/>
  <c r="D772" i="4"/>
  <c r="E772" i="4" s="1" a="1"/>
  <c r="E772" i="4" s="1"/>
  <c r="A773" i="4"/>
  <c r="B773" i="4"/>
  <c r="C773" i="4" s="1" a="1"/>
  <c r="C773" i="4" s="1"/>
  <c r="D773" i="4"/>
  <c r="E773" i="4" s="1" a="1"/>
  <c r="E773" i="4" s="1"/>
  <c r="A774" i="4"/>
  <c r="B774" i="4"/>
  <c r="C774" i="4" s="1" a="1"/>
  <c r="C774" i="4" s="1"/>
  <c r="D774" i="4"/>
  <c r="E774" i="4" s="1" a="1"/>
  <c r="E774" i="4" s="1"/>
  <c r="A775" i="4"/>
  <c r="B775" i="4"/>
  <c r="C775" i="4" s="1" a="1"/>
  <c r="C775" i="4" s="1"/>
  <c r="D775" i="4"/>
  <c r="E775" i="4" s="1" a="1"/>
  <c r="E775" i="4" s="1"/>
  <c r="A776" i="4"/>
  <c r="B776" i="4"/>
  <c r="C776" i="4" s="1" a="1"/>
  <c r="C776" i="4" s="1"/>
  <c r="D776" i="4"/>
  <c r="E776" i="4" s="1" a="1"/>
  <c r="E776" i="4" s="1"/>
  <c r="A777" i="4"/>
  <c r="B777" i="4"/>
  <c r="C777" i="4" s="1" a="1"/>
  <c r="C777" i="4" s="1"/>
  <c r="D777" i="4"/>
  <c r="E777" i="4" s="1" a="1"/>
  <c r="E777" i="4" s="1"/>
  <c r="A778" i="4"/>
  <c r="B778" i="4"/>
  <c r="C778" i="4" s="1" a="1"/>
  <c r="C778" i="4" s="1"/>
  <c r="D778" i="4"/>
  <c r="E778" i="4" s="1" a="1"/>
  <c r="E778" i="4" s="1"/>
  <c r="A779" i="4"/>
  <c r="B779" i="4"/>
  <c r="C779" i="4" s="1" a="1"/>
  <c r="C779" i="4" s="1"/>
  <c r="D779" i="4"/>
  <c r="E779" i="4" s="1" a="1"/>
  <c r="E779" i="4" s="1"/>
  <c r="A780" i="4"/>
  <c r="B780" i="4"/>
  <c r="C780" i="4" s="1" a="1"/>
  <c r="C780" i="4" s="1"/>
  <c r="D780" i="4"/>
  <c r="E780" i="4" s="1" a="1"/>
  <c r="E780" i="4" s="1"/>
  <c r="A781" i="4"/>
  <c r="B781" i="4"/>
  <c r="C781" i="4" s="1" a="1"/>
  <c r="C781" i="4" s="1"/>
  <c r="D781" i="4"/>
  <c r="E781" i="4" s="1" a="1"/>
  <c r="E781" i="4" s="1"/>
  <c r="A782" i="4"/>
  <c r="B782" i="4"/>
  <c r="C782" i="4" s="1" a="1"/>
  <c r="C782" i="4" s="1"/>
  <c r="D782" i="4"/>
  <c r="E782" i="4" s="1" a="1"/>
  <c r="E782" i="4" s="1"/>
  <c r="A783" i="4"/>
  <c r="B783" i="4"/>
  <c r="C783" i="4" s="1" a="1"/>
  <c r="C783" i="4" s="1"/>
  <c r="D783" i="4"/>
  <c r="E783" i="4" s="1" a="1"/>
  <c r="E783" i="4" s="1"/>
  <c r="A784" i="4"/>
  <c r="B784" i="4"/>
  <c r="C784" i="4" s="1" a="1"/>
  <c r="C784" i="4" s="1"/>
  <c r="D784" i="4"/>
  <c r="E784" i="4" s="1" a="1"/>
  <c r="E784" i="4" s="1"/>
  <c r="A785" i="4"/>
  <c r="B785" i="4"/>
  <c r="C785" i="4" s="1" a="1"/>
  <c r="C785" i="4" s="1"/>
  <c r="D785" i="4"/>
  <c r="E785" i="4" s="1" a="1"/>
  <c r="E785" i="4" s="1"/>
  <c r="A786" i="4"/>
  <c r="B786" i="4"/>
  <c r="C786" i="4" s="1" a="1"/>
  <c r="C786" i="4" s="1"/>
  <c r="D786" i="4"/>
  <c r="E786" i="4" s="1" a="1"/>
  <c r="E786" i="4" s="1"/>
  <c r="A787" i="4"/>
  <c r="B787" i="4"/>
  <c r="C787" i="4" s="1" a="1"/>
  <c r="C787" i="4" s="1"/>
  <c r="D787" i="4"/>
  <c r="E787" i="4" s="1" a="1"/>
  <c r="E787" i="4" s="1"/>
  <c r="A788" i="4"/>
  <c r="B788" i="4"/>
  <c r="C788" i="4" s="1" a="1"/>
  <c r="C788" i="4" s="1"/>
  <c r="D788" i="4"/>
  <c r="E788" i="4" s="1" a="1"/>
  <c r="E788" i="4" s="1"/>
  <c r="A789" i="4"/>
  <c r="B789" i="4"/>
  <c r="C789" i="4" s="1" a="1"/>
  <c r="C789" i="4" s="1"/>
  <c r="D789" i="4"/>
  <c r="E789" i="4" s="1" a="1"/>
  <c r="E789" i="4" s="1"/>
  <c r="A790" i="4"/>
  <c r="B790" i="4"/>
  <c r="C790" i="4" s="1" a="1"/>
  <c r="C790" i="4" s="1"/>
  <c r="D790" i="4"/>
  <c r="E790" i="4" s="1" a="1"/>
  <c r="E790" i="4" s="1"/>
  <c r="A791" i="4"/>
  <c r="B791" i="4"/>
  <c r="C791" i="4" s="1" a="1"/>
  <c r="C791" i="4" s="1"/>
  <c r="D791" i="4"/>
  <c r="E791" i="4" s="1" a="1"/>
  <c r="E791" i="4" s="1"/>
  <c r="A792" i="4"/>
  <c r="B792" i="4"/>
  <c r="C792" i="4" s="1" a="1"/>
  <c r="C792" i="4" s="1"/>
  <c r="D792" i="4"/>
  <c r="E792" i="4" s="1" a="1"/>
  <c r="E792" i="4" s="1"/>
  <c r="A793" i="4"/>
  <c r="B793" i="4"/>
  <c r="C793" i="4" s="1" a="1"/>
  <c r="C793" i="4" s="1"/>
  <c r="D793" i="4"/>
  <c r="E793" i="4" s="1" a="1"/>
  <c r="E793" i="4" s="1"/>
  <c r="A794" i="4"/>
  <c r="B794" i="4"/>
  <c r="C794" i="4" s="1" a="1"/>
  <c r="C794" i="4" s="1"/>
  <c r="D794" i="4"/>
  <c r="E794" i="4" s="1" a="1"/>
  <c r="E794" i="4" s="1"/>
  <c r="A795" i="4"/>
  <c r="B795" i="4"/>
  <c r="C795" i="4" s="1" a="1"/>
  <c r="C795" i="4" s="1"/>
  <c r="D795" i="4"/>
  <c r="E795" i="4" s="1" a="1"/>
  <c r="E795" i="4" s="1"/>
  <c r="A796" i="4"/>
  <c r="B796" i="4"/>
  <c r="C796" i="4" s="1" a="1"/>
  <c r="C796" i="4" s="1"/>
  <c r="D796" i="4"/>
  <c r="E796" i="4" s="1" a="1"/>
  <c r="E796" i="4" s="1"/>
  <c r="A797" i="4"/>
  <c r="B797" i="4"/>
  <c r="C797" i="4" s="1" a="1"/>
  <c r="C797" i="4" s="1"/>
  <c r="D797" i="4"/>
  <c r="E797" i="4" s="1" a="1"/>
  <c r="E797" i="4" s="1"/>
  <c r="A798" i="4"/>
  <c r="B798" i="4"/>
  <c r="C798" i="4" s="1" a="1"/>
  <c r="C798" i="4" s="1"/>
  <c r="D798" i="4"/>
  <c r="E798" i="4" s="1" a="1"/>
  <c r="E798" i="4" s="1"/>
  <c r="A799" i="4"/>
  <c r="B799" i="4"/>
  <c r="C799" i="4" s="1" a="1"/>
  <c r="C799" i="4" s="1"/>
  <c r="D799" i="4"/>
  <c r="E799" i="4" s="1" a="1"/>
  <c r="E799" i="4" s="1"/>
  <c r="A800" i="4"/>
  <c r="B800" i="4"/>
  <c r="C800" i="4" s="1" a="1"/>
  <c r="C800" i="4" s="1"/>
  <c r="D800" i="4"/>
  <c r="E800" i="4" s="1" a="1"/>
  <c r="E800" i="4" s="1"/>
  <c r="A801" i="4"/>
  <c r="B801" i="4"/>
  <c r="C801" i="4" s="1" a="1"/>
  <c r="C801" i="4" s="1"/>
  <c r="D801" i="4"/>
  <c r="E801" i="4" s="1" a="1"/>
  <c r="E801" i="4" s="1"/>
  <c r="A802" i="4"/>
  <c r="B802" i="4"/>
  <c r="C802" i="4" s="1" a="1"/>
  <c r="C802" i="4" s="1"/>
  <c r="D802" i="4"/>
  <c r="E802" i="4" s="1" a="1"/>
  <c r="E802" i="4" s="1"/>
  <c r="A803" i="4"/>
  <c r="B803" i="4"/>
  <c r="C803" i="4" s="1" a="1"/>
  <c r="C803" i="4" s="1"/>
  <c r="D803" i="4"/>
  <c r="E803" i="4" s="1" a="1"/>
  <c r="E803" i="4" s="1"/>
  <c r="A804" i="4"/>
  <c r="B804" i="4"/>
  <c r="C804" i="4" s="1" a="1"/>
  <c r="C804" i="4" s="1"/>
  <c r="D804" i="4"/>
  <c r="E804" i="4" s="1" a="1"/>
  <c r="E804" i="4" s="1"/>
  <c r="A805" i="4"/>
  <c r="B805" i="4"/>
  <c r="C805" i="4" s="1" a="1"/>
  <c r="C805" i="4" s="1"/>
  <c r="D805" i="4"/>
  <c r="E805" i="4" s="1" a="1"/>
  <c r="E805" i="4" s="1"/>
  <c r="A806" i="4"/>
  <c r="B806" i="4"/>
  <c r="C806" i="4" s="1" a="1"/>
  <c r="C806" i="4" s="1"/>
  <c r="D806" i="4"/>
  <c r="E806" i="4" s="1" a="1"/>
  <c r="E806" i="4" s="1"/>
  <c r="A807" i="4"/>
  <c r="B807" i="4"/>
  <c r="C807" i="4" s="1" a="1"/>
  <c r="C807" i="4" s="1"/>
  <c r="D807" i="4"/>
  <c r="E807" i="4" s="1" a="1"/>
  <c r="E807" i="4" s="1"/>
  <c r="A808" i="4"/>
  <c r="B808" i="4"/>
  <c r="C808" i="4" s="1" a="1"/>
  <c r="C808" i="4" s="1"/>
  <c r="D808" i="4"/>
  <c r="E808" i="4" s="1" a="1"/>
  <c r="E808" i="4" s="1"/>
  <c r="A809" i="4"/>
  <c r="B809" i="4"/>
  <c r="C809" i="4" s="1" a="1"/>
  <c r="C809" i="4" s="1"/>
  <c r="D809" i="4"/>
  <c r="E809" i="4" s="1" a="1"/>
  <c r="E809" i="4" s="1"/>
  <c r="A810" i="4"/>
  <c r="B810" i="4"/>
  <c r="C810" i="4" s="1" a="1"/>
  <c r="C810" i="4" s="1"/>
  <c r="D810" i="4"/>
  <c r="E810" i="4" s="1" a="1"/>
  <c r="E810" i="4" s="1"/>
  <c r="A811" i="4"/>
  <c r="B811" i="4"/>
  <c r="C811" i="4" s="1" a="1"/>
  <c r="C811" i="4" s="1"/>
  <c r="D811" i="4"/>
  <c r="E811" i="4" s="1" a="1"/>
  <c r="E811" i="4" s="1"/>
  <c r="A812" i="4"/>
  <c r="B812" i="4"/>
  <c r="C812" i="4" s="1" a="1"/>
  <c r="C812" i="4" s="1"/>
  <c r="D812" i="4"/>
  <c r="E812" i="4" s="1" a="1"/>
  <c r="E812" i="4" s="1"/>
  <c r="A813" i="4"/>
  <c r="B813" i="4"/>
  <c r="C813" i="4" s="1" a="1"/>
  <c r="C813" i="4" s="1"/>
  <c r="D813" i="4"/>
  <c r="E813" i="4" s="1" a="1"/>
  <c r="E813" i="4" s="1"/>
  <c r="A814" i="4"/>
  <c r="B814" i="4"/>
  <c r="C814" i="4" s="1" a="1"/>
  <c r="C814" i="4" s="1"/>
  <c r="D814" i="4"/>
  <c r="E814" i="4" s="1" a="1"/>
  <c r="E814" i="4" s="1"/>
  <c r="A815" i="4"/>
  <c r="B815" i="4"/>
  <c r="C815" i="4" s="1" a="1"/>
  <c r="C815" i="4" s="1"/>
  <c r="D815" i="4"/>
  <c r="E815" i="4" s="1" a="1"/>
  <c r="E815" i="4" s="1"/>
  <c r="A816" i="4"/>
  <c r="B816" i="4"/>
  <c r="C816" i="4" s="1" a="1"/>
  <c r="C816" i="4" s="1"/>
  <c r="D816" i="4"/>
  <c r="E816" i="4" s="1" a="1"/>
  <c r="E816" i="4" s="1"/>
  <c r="A817" i="4"/>
  <c r="B817" i="4"/>
  <c r="C817" i="4" s="1" a="1"/>
  <c r="C817" i="4" s="1"/>
  <c r="D817" i="4"/>
  <c r="E817" i="4" s="1" a="1"/>
  <c r="E817" i="4" s="1"/>
  <c r="A818" i="4"/>
  <c r="B818" i="4"/>
  <c r="C818" i="4" s="1" a="1"/>
  <c r="C818" i="4" s="1"/>
  <c r="D818" i="4"/>
  <c r="E818" i="4" s="1" a="1"/>
  <c r="E818" i="4" s="1"/>
  <c r="A819" i="4"/>
  <c r="B819" i="4"/>
  <c r="C819" i="4" s="1" a="1"/>
  <c r="C819" i="4" s="1"/>
  <c r="D819" i="4"/>
  <c r="E819" i="4" s="1" a="1"/>
  <c r="E819" i="4" s="1"/>
  <c r="A820" i="4"/>
  <c r="B820" i="4"/>
  <c r="C820" i="4" s="1" a="1"/>
  <c r="C820" i="4" s="1"/>
  <c r="D820" i="4"/>
  <c r="E820" i="4" s="1" a="1"/>
  <c r="E820" i="4" s="1"/>
  <c r="A821" i="4"/>
  <c r="B821" i="4"/>
  <c r="C821" i="4" s="1" a="1"/>
  <c r="C821" i="4" s="1"/>
  <c r="D821" i="4"/>
  <c r="E821" i="4" s="1" a="1"/>
  <c r="E821" i="4" s="1"/>
  <c r="A822" i="4"/>
  <c r="B822" i="4"/>
  <c r="C822" i="4" s="1" a="1"/>
  <c r="C822" i="4" s="1"/>
  <c r="D822" i="4"/>
  <c r="E822" i="4" s="1" a="1"/>
  <c r="E822" i="4" s="1"/>
  <c r="A823" i="4"/>
  <c r="B823" i="4"/>
  <c r="C823" i="4" s="1" a="1"/>
  <c r="C823" i="4" s="1"/>
  <c r="D823" i="4"/>
  <c r="E823" i="4" s="1" a="1"/>
  <c r="E823" i="4" s="1"/>
  <c r="A824" i="4"/>
  <c r="B824" i="4"/>
  <c r="C824" i="4" s="1" a="1"/>
  <c r="C824" i="4" s="1"/>
  <c r="D824" i="4"/>
  <c r="E824" i="4" s="1" a="1"/>
  <c r="E824" i="4" s="1"/>
  <c r="A825" i="4"/>
  <c r="B825" i="4"/>
  <c r="C825" i="4" s="1" a="1"/>
  <c r="C825" i="4" s="1"/>
  <c r="D825" i="4"/>
  <c r="E825" i="4" s="1" a="1"/>
  <c r="E825" i="4" s="1"/>
  <c r="A826" i="4"/>
  <c r="B826" i="4"/>
  <c r="C826" i="4" s="1" a="1"/>
  <c r="C826" i="4" s="1"/>
  <c r="D826" i="4"/>
  <c r="E826" i="4" s="1" a="1"/>
  <c r="E826" i="4" s="1"/>
  <c r="A827" i="4"/>
  <c r="B827" i="4"/>
  <c r="C827" i="4" s="1" a="1"/>
  <c r="C827" i="4" s="1"/>
  <c r="D827" i="4"/>
  <c r="E827" i="4" s="1" a="1"/>
  <c r="E827" i="4" s="1"/>
  <c r="A828" i="4"/>
  <c r="B828" i="4"/>
  <c r="C828" i="4" s="1" a="1"/>
  <c r="C828" i="4" s="1"/>
  <c r="D828" i="4"/>
  <c r="E828" i="4" s="1" a="1"/>
  <c r="E828" i="4" s="1"/>
  <c r="A829" i="4"/>
  <c r="B829" i="4"/>
  <c r="C829" i="4" s="1" a="1"/>
  <c r="C829" i="4" s="1"/>
  <c r="D829" i="4"/>
  <c r="E829" i="4" s="1" a="1"/>
  <c r="E829" i="4" s="1"/>
  <c r="A830" i="4"/>
  <c r="B830" i="4"/>
  <c r="C830" i="4" s="1" a="1"/>
  <c r="C830" i="4" s="1"/>
  <c r="D830" i="4"/>
  <c r="E830" i="4" s="1" a="1"/>
  <c r="E830" i="4" s="1"/>
  <c r="A831" i="4"/>
  <c r="B831" i="4"/>
  <c r="C831" i="4" s="1" a="1"/>
  <c r="C831" i="4" s="1"/>
  <c r="D831" i="4"/>
  <c r="E831" i="4" s="1" a="1"/>
  <c r="E831" i="4" s="1"/>
  <c r="A832" i="4"/>
  <c r="B832" i="4"/>
  <c r="C832" i="4" s="1" a="1"/>
  <c r="C832" i="4" s="1"/>
  <c r="D832" i="4"/>
  <c r="E832" i="4" s="1" a="1"/>
  <c r="E832" i="4" s="1"/>
  <c r="A833" i="4"/>
  <c r="B833" i="4"/>
  <c r="C833" i="4" s="1" a="1"/>
  <c r="C833" i="4" s="1"/>
  <c r="D833" i="4"/>
  <c r="E833" i="4" s="1" a="1"/>
  <c r="E833" i="4" s="1"/>
  <c r="A834" i="4"/>
  <c r="B834" i="4"/>
  <c r="C834" i="4" s="1" a="1"/>
  <c r="C834" i="4" s="1"/>
  <c r="D834" i="4"/>
  <c r="E834" i="4" s="1" a="1"/>
  <c r="E834" i="4" s="1"/>
  <c r="A835" i="4"/>
  <c r="B835" i="4"/>
  <c r="C835" i="4" s="1" a="1"/>
  <c r="C835" i="4" s="1"/>
  <c r="D835" i="4"/>
  <c r="E835" i="4" s="1" a="1"/>
  <c r="E835" i="4" s="1"/>
  <c r="A836" i="4"/>
  <c r="B836" i="4"/>
  <c r="C836" i="4" s="1" a="1"/>
  <c r="C836" i="4" s="1"/>
  <c r="D836" i="4"/>
  <c r="E836" i="4" s="1" a="1"/>
  <c r="E836" i="4" s="1"/>
  <c r="A837" i="4"/>
  <c r="B837" i="4"/>
  <c r="C837" i="4" s="1" a="1"/>
  <c r="C837" i="4" s="1"/>
  <c r="D837" i="4"/>
  <c r="E837" i="4" s="1" a="1"/>
  <c r="E837" i="4" s="1"/>
  <c r="A838" i="4"/>
  <c r="B838" i="4"/>
  <c r="C838" i="4" s="1" a="1"/>
  <c r="C838" i="4" s="1"/>
  <c r="D838" i="4"/>
  <c r="E838" i="4" s="1" a="1"/>
  <c r="E838" i="4" s="1"/>
  <c r="A839" i="4"/>
  <c r="B839" i="4"/>
  <c r="C839" i="4" s="1" a="1"/>
  <c r="C839" i="4" s="1"/>
  <c r="D839" i="4"/>
  <c r="E839" i="4" s="1" a="1"/>
  <c r="E839" i="4" s="1"/>
  <c r="A840" i="4"/>
  <c r="B840" i="4"/>
  <c r="C840" i="4" s="1" a="1"/>
  <c r="C840" i="4" s="1"/>
  <c r="D840" i="4"/>
  <c r="E840" i="4" s="1" a="1"/>
  <c r="E840" i="4" s="1"/>
  <c r="A841" i="4"/>
  <c r="B841" i="4"/>
  <c r="C841" i="4" s="1" a="1"/>
  <c r="C841" i="4" s="1"/>
  <c r="D841" i="4"/>
  <c r="E841" i="4" s="1" a="1"/>
  <c r="E841" i="4" s="1"/>
  <c r="A842" i="4"/>
  <c r="B842" i="4"/>
  <c r="C842" i="4" s="1" a="1"/>
  <c r="C842" i="4" s="1"/>
  <c r="D842" i="4"/>
  <c r="E842" i="4" s="1" a="1"/>
  <c r="E842" i="4" s="1"/>
  <c r="A843" i="4"/>
  <c r="B843" i="4"/>
  <c r="C843" i="4" s="1" a="1"/>
  <c r="C843" i="4" s="1"/>
  <c r="D843" i="4"/>
  <c r="E843" i="4" s="1" a="1"/>
  <c r="E843" i="4" s="1"/>
  <c r="A844" i="4"/>
  <c r="B844" i="4"/>
  <c r="C844" i="4" s="1" a="1"/>
  <c r="C844" i="4" s="1"/>
  <c r="D844" i="4"/>
  <c r="E844" i="4" s="1" a="1"/>
  <c r="E844" i="4" s="1"/>
  <c r="A845" i="4"/>
  <c r="B845" i="4"/>
  <c r="C845" i="4" s="1" a="1"/>
  <c r="C845" i="4" s="1"/>
  <c r="D845" i="4"/>
  <c r="E845" i="4" s="1" a="1"/>
  <c r="E845" i="4" s="1"/>
  <c r="A846" i="4"/>
  <c r="B846" i="4"/>
  <c r="C846" i="4" s="1" a="1"/>
  <c r="C846" i="4" s="1"/>
  <c r="D846" i="4"/>
  <c r="E846" i="4" s="1" a="1"/>
  <c r="E846" i="4" s="1"/>
  <c r="A847" i="4"/>
  <c r="B847" i="4"/>
  <c r="C847" i="4" s="1" a="1"/>
  <c r="C847" i="4" s="1"/>
  <c r="D847" i="4"/>
  <c r="E847" i="4" s="1" a="1"/>
  <c r="E847" i="4" s="1"/>
  <c r="A848" i="4"/>
  <c r="B848" i="4"/>
  <c r="C848" i="4" s="1" a="1"/>
  <c r="C848" i="4" s="1"/>
  <c r="D848" i="4"/>
  <c r="E848" i="4" s="1" a="1"/>
  <c r="E848" i="4" s="1"/>
  <c r="A849" i="4"/>
  <c r="B849" i="4"/>
  <c r="C849" i="4" s="1" a="1"/>
  <c r="C849" i="4" s="1"/>
  <c r="D849" i="4"/>
  <c r="E849" i="4" s="1" a="1"/>
  <c r="E849" i="4" s="1"/>
  <c r="A850" i="4"/>
  <c r="B850" i="4"/>
  <c r="C850" i="4" s="1" a="1"/>
  <c r="C850" i="4" s="1"/>
  <c r="D850" i="4"/>
  <c r="E850" i="4" s="1" a="1"/>
  <c r="E850" i="4" s="1"/>
  <c r="A851" i="4"/>
  <c r="B851" i="4"/>
  <c r="C851" i="4" s="1" a="1"/>
  <c r="C851" i="4" s="1"/>
  <c r="D851" i="4"/>
  <c r="E851" i="4" s="1" a="1"/>
  <c r="E851" i="4" s="1"/>
  <c r="A852" i="4"/>
  <c r="B852" i="4"/>
  <c r="C852" i="4" s="1" a="1"/>
  <c r="C852" i="4" s="1"/>
  <c r="D852" i="4"/>
  <c r="E852" i="4" s="1" a="1"/>
  <c r="E852" i="4" s="1"/>
  <c r="A853" i="4"/>
  <c r="B853" i="4"/>
  <c r="C853" i="4" s="1" a="1"/>
  <c r="C853" i="4" s="1"/>
  <c r="D853" i="4"/>
  <c r="E853" i="4" s="1" a="1"/>
  <c r="E853" i="4" s="1"/>
  <c r="A854" i="4"/>
  <c r="B854" i="4"/>
  <c r="C854" i="4" s="1" a="1"/>
  <c r="C854" i="4" s="1"/>
  <c r="D854" i="4"/>
  <c r="E854" i="4" s="1" a="1"/>
  <c r="E854" i="4" s="1"/>
  <c r="A855" i="4"/>
  <c r="B855" i="4"/>
  <c r="C855" i="4" s="1" a="1"/>
  <c r="C855" i="4" s="1"/>
  <c r="D855" i="4"/>
  <c r="E855" i="4" s="1" a="1"/>
  <c r="E855" i="4" s="1"/>
  <c r="A856" i="4"/>
  <c r="B856" i="4"/>
  <c r="C856" i="4" s="1" a="1"/>
  <c r="C856" i="4" s="1"/>
  <c r="D856" i="4"/>
  <c r="E856" i="4" s="1" a="1"/>
  <c r="E856" i="4" s="1"/>
  <c r="A857" i="4"/>
  <c r="B857" i="4"/>
  <c r="C857" i="4" s="1" a="1"/>
  <c r="C857" i="4" s="1"/>
  <c r="D857" i="4"/>
  <c r="E857" i="4" s="1" a="1"/>
  <c r="E857" i="4" s="1"/>
  <c r="A858" i="4"/>
  <c r="B858" i="4"/>
  <c r="C858" i="4" s="1" a="1"/>
  <c r="C858" i="4" s="1"/>
  <c r="D858" i="4"/>
  <c r="E858" i="4" s="1" a="1"/>
  <c r="E858" i="4" s="1"/>
  <c r="A859" i="4"/>
  <c r="B859" i="4"/>
  <c r="C859" i="4" s="1" a="1"/>
  <c r="C859" i="4" s="1"/>
  <c r="D859" i="4"/>
  <c r="E859" i="4" s="1" a="1"/>
  <c r="E859" i="4" s="1"/>
  <c r="A860" i="4"/>
  <c r="B860" i="4"/>
  <c r="C860" i="4" s="1" a="1"/>
  <c r="C860" i="4" s="1"/>
  <c r="D860" i="4"/>
  <c r="E860" i="4" s="1" a="1"/>
  <c r="E860" i="4" s="1"/>
  <c r="A861" i="4"/>
  <c r="B861" i="4"/>
  <c r="C861" i="4" s="1" a="1"/>
  <c r="C861" i="4" s="1"/>
  <c r="D861" i="4"/>
  <c r="E861" i="4" s="1" a="1"/>
  <c r="E861" i="4" s="1"/>
  <c r="A862" i="4"/>
  <c r="B862" i="4"/>
  <c r="C862" i="4" s="1" a="1"/>
  <c r="C862" i="4" s="1"/>
  <c r="D862" i="4"/>
  <c r="E862" i="4" s="1" a="1"/>
  <c r="E862" i="4" s="1"/>
  <c r="A863" i="4"/>
  <c r="B863" i="4"/>
  <c r="C863" i="4" s="1" a="1"/>
  <c r="C863" i="4" s="1"/>
  <c r="D863" i="4"/>
  <c r="E863" i="4" s="1" a="1"/>
  <c r="E863" i="4" s="1"/>
  <c r="A864" i="4"/>
  <c r="B864" i="4"/>
  <c r="C864" i="4" s="1" a="1"/>
  <c r="C864" i="4" s="1"/>
  <c r="D864" i="4"/>
  <c r="E864" i="4" s="1" a="1"/>
  <c r="E864" i="4" s="1"/>
  <c r="A865" i="4"/>
  <c r="B865" i="4"/>
  <c r="C865" i="4" s="1" a="1"/>
  <c r="C865" i="4" s="1"/>
  <c r="D865" i="4"/>
  <c r="E865" i="4" s="1" a="1"/>
  <c r="E865" i="4" s="1"/>
  <c r="A866" i="4"/>
  <c r="B866" i="4"/>
  <c r="C866" i="4" s="1" a="1"/>
  <c r="C866" i="4" s="1"/>
  <c r="D866" i="4"/>
  <c r="E866" i="4" s="1" a="1"/>
  <c r="E866" i="4" s="1"/>
  <c r="A867" i="4"/>
  <c r="B867" i="4"/>
  <c r="C867" i="4" s="1" a="1"/>
  <c r="C867" i="4" s="1"/>
  <c r="D867" i="4"/>
  <c r="E867" i="4" s="1" a="1"/>
  <c r="E867" i="4" s="1"/>
  <c r="A868" i="4"/>
  <c r="B868" i="4"/>
  <c r="C868" i="4" s="1" a="1"/>
  <c r="C868" i="4" s="1"/>
  <c r="D868" i="4"/>
  <c r="E868" i="4" s="1" a="1"/>
  <c r="E868" i="4" s="1"/>
  <c r="A869" i="4"/>
  <c r="B869" i="4"/>
  <c r="C869" i="4" s="1" a="1"/>
  <c r="C869" i="4" s="1"/>
  <c r="D869" i="4"/>
  <c r="E869" i="4" s="1" a="1"/>
  <c r="E869" i="4" s="1"/>
  <c r="A870" i="4"/>
  <c r="B870" i="4"/>
  <c r="C870" i="4" s="1" a="1"/>
  <c r="C870" i="4" s="1"/>
  <c r="D870" i="4"/>
  <c r="E870" i="4" s="1" a="1"/>
  <c r="E870" i="4" s="1"/>
  <c r="A871" i="4"/>
  <c r="B871" i="4"/>
  <c r="C871" i="4" s="1" a="1"/>
  <c r="C871" i="4" s="1"/>
  <c r="D871" i="4"/>
  <c r="E871" i="4" s="1" a="1"/>
  <c r="E871" i="4" s="1"/>
  <c r="A872" i="4"/>
  <c r="B872" i="4"/>
  <c r="C872" i="4" s="1" a="1"/>
  <c r="C872" i="4" s="1"/>
  <c r="D872" i="4"/>
  <c r="E872" i="4" s="1" a="1"/>
  <c r="E872" i="4" s="1"/>
  <c r="A873" i="4"/>
  <c r="B873" i="4"/>
  <c r="C873" i="4" s="1" a="1"/>
  <c r="C873" i="4" s="1"/>
  <c r="D873" i="4"/>
  <c r="E873" i="4" s="1" a="1"/>
  <c r="E873" i="4" s="1"/>
  <c r="A874" i="4"/>
  <c r="B874" i="4"/>
  <c r="C874" i="4" s="1" a="1"/>
  <c r="C874" i="4" s="1"/>
  <c r="D874" i="4"/>
  <c r="E874" i="4" s="1" a="1"/>
  <c r="E874" i="4" s="1"/>
  <c r="A875" i="4"/>
  <c r="B875" i="4"/>
  <c r="C875" i="4" s="1" a="1"/>
  <c r="C875" i="4" s="1"/>
  <c r="D875" i="4"/>
  <c r="E875" i="4" s="1" a="1"/>
  <c r="E875" i="4" s="1"/>
  <c r="A876" i="4"/>
  <c r="B876" i="4"/>
  <c r="C876" i="4" s="1" a="1"/>
  <c r="C876" i="4" s="1"/>
  <c r="D876" i="4"/>
  <c r="E876" i="4" s="1" a="1"/>
  <c r="E876" i="4" s="1"/>
  <c r="A877" i="4"/>
  <c r="B877" i="4"/>
  <c r="C877" i="4" s="1" a="1"/>
  <c r="C877" i="4" s="1"/>
  <c r="D877" i="4"/>
  <c r="E877" i="4" s="1" a="1"/>
  <c r="E877" i="4" s="1"/>
  <c r="A878" i="4"/>
  <c r="B878" i="4"/>
  <c r="C878" i="4" s="1" a="1"/>
  <c r="C878" i="4" s="1"/>
  <c r="D878" i="4"/>
  <c r="E878" i="4" s="1" a="1"/>
  <c r="E878" i="4" s="1"/>
  <c r="A879" i="4"/>
  <c r="B879" i="4"/>
  <c r="C879" i="4" s="1" a="1"/>
  <c r="C879" i="4" s="1"/>
  <c r="D879" i="4"/>
  <c r="E879" i="4" s="1" a="1"/>
  <c r="E879" i="4" s="1"/>
  <c r="A880" i="4"/>
  <c r="B880" i="4"/>
  <c r="C880" i="4" s="1" a="1"/>
  <c r="C880" i="4" s="1"/>
  <c r="D880" i="4"/>
  <c r="E880" i="4" s="1" a="1"/>
  <c r="E880" i="4" s="1"/>
  <c r="A881" i="4"/>
  <c r="B881" i="4"/>
  <c r="C881" i="4" s="1" a="1"/>
  <c r="C881" i="4" s="1"/>
  <c r="D881" i="4"/>
  <c r="E881" i="4" s="1" a="1"/>
  <c r="E881" i="4" s="1"/>
  <c r="A882" i="4"/>
  <c r="B882" i="4"/>
  <c r="C882" i="4" s="1" a="1"/>
  <c r="C882" i="4" s="1"/>
  <c r="D882" i="4"/>
  <c r="E882" i="4" s="1" a="1"/>
  <c r="E882" i="4" s="1"/>
  <c r="A883" i="4"/>
  <c r="B883" i="4"/>
  <c r="C883" i="4" s="1" a="1"/>
  <c r="C883" i="4" s="1"/>
  <c r="D883" i="4"/>
  <c r="E883" i="4" s="1" a="1"/>
  <c r="E883" i="4" s="1"/>
  <c r="A884" i="4"/>
  <c r="B884" i="4"/>
  <c r="C884" i="4" s="1" a="1"/>
  <c r="C884" i="4" s="1"/>
  <c r="D884" i="4"/>
  <c r="E884" i="4" s="1" a="1"/>
  <c r="E884" i="4" s="1"/>
  <c r="A885" i="4"/>
  <c r="B885" i="4"/>
  <c r="C885" i="4" s="1" a="1"/>
  <c r="C885" i="4" s="1"/>
  <c r="D885" i="4"/>
  <c r="E885" i="4" s="1" a="1"/>
  <c r="E885" i="4" s="1"/>
  <c r="A886" i="4"/>
  <c r="B886" i="4"/>
  <c r="C886" i="4" s="1" a="1"/>
  <c r="C886" i="4" s="1"/>
  <c r="D886" i="4"/>
  <c r="E886" i="4" s="1" a="1"/>
  <c r="E886" i="4" s="1"/>
  <c r="A887" i="4"/>
  <c r="B887" i="4"/>
  <c r="C887" i="4" s="1" a="1"/>
  <c r="C887" i="4" s="1"/>
  <c r="D887" i="4"/>
  <c r="E887" i="4" s="1" a="1"/>
  <c r="E887" i="4" s="1"/>
  <c r="A888" i="4"/>
  <c r="B888" i="4"/>
  <c r="C888" i="4" s="1" a="1"/>
  <c r="C888" i="4" s="1"/>
  <c r="D888" i="4"/>
  <c r="E888" i="4" s="1" a="1"/>
  <c r="E888" i="4" s="1"/>
  <c r="A889" i="4"/>
  <c r="B889" i="4"/>
  <c r="C889" i="4" s="1" a="1"/>
  <c r="C889" i="4" s="1"/>
  <c r="D889" i="4"/>
  <c r="E889" i="4" s="1" a="1"/>
  <c r="E889" i="4" s="1"/>
  <c r="A890" i="4"/>
  <c r="B890" i="4"/>
  <c r="C890" i="4" s="1" a="1"/>
  <c r="C890" i="4" s="1"/>
  <c r="D890" i="4"/>
  <c r="E890" i="4" s="1" a="1"/>
  <c r="E890" i="4" s="1"/>
  <c r="A891" i="4"/>
  <c r="B891" i="4"/>
  <c r="C891" i="4" s="1" a="1"/>
  <c r="C891" i="4" s="1"/>
  <c r="D891" i="4"/>
  <c r="E891" i="4" s="1" a="1"/>
  <c r="E891" i="4" s="1"/>
  <c r="A892" i="4"/>
  <c r="B892" i="4"/>
  <c r="C892" i="4" s="1" a="1"/>
  <c r="C892" i="4" s="1"/>
  <c r="D892" i="4"/>
  <c r="E892" i="4" s="1" a="1"/>
  <c r="E892" i="4" s="1"/>
  <c r="A893" i="4"/>
  <c r="B893" i="4"/>
  <c r="C893" i="4" s="1" a="1"/>
  <c r="C893" i="4" s="1"/>
  <c r="D893" i="4"/>
  <c r="E893" i="4" s="1" a="1"/>
  <c r="E893" i="4" s="1"/>
  <c r="A894" i="4"/>
  <c r="B894" i="4"/>
  <c r="C894" i="4" s="1" a="1"/>
  <c r="C894" i="4" s="1"/>
  <c r="D894" i="4"/>
  <c r="E894" i="4" s="1" a="1"/>
  <c r="E894" i="4" s="1"/>
  <c r="A895" i="4"/>
  <c r="B895" i="4"/>
  <c r="C895" i="4" s="1" a="1"/>
  <c r="C895" i="4" s="1"/>
  <c r="D895" i="4"/>
  <c r="E895" i="4" s="1" a="1"/>
  <c r="E895" i="4" s="1"/>
  <c r="A896" i="4"/>
  <c r="B896" i="4"/>
  <c r="C896" i="4" s="1" a="1"/>
  <c r="C896" i="4" s="1"/>
  <c r="D896" i="4"/>
  <c r="E896" i="4" s="1" a="1"/>
  <c r="E896" i="4" s="1"/>
  <c r="A897" i="4"/>
  <c r="B897" i="4"/>
  <c r="C897" i="4" s="1" a="1"/>
  <c r="C897" i="4" s="1"/>
  <c r="D897" i="4"/>
  <c r="E897" i="4" s="1" a="1"/>
  <c r="E897" i="4" s="1"/>
  <c r="A898" i="4"/>
  <c r="B898" i="4"/>
  <c r="C898" i="4" s="1" a="1"/>
  <c r="C898" i="4" s="1"/>
  <c r="D898" i="4"/>
  <c r="E898" i="4" s="1" a="1"/>
  <c r="E898" i="4" s="1"/>
  <c r="A899" i="4"/>
  <c r="B899" i="4"/>
  <c r="C899" i="4" s="1" a="1"/>
  <c r="C899" i="4" s="1"/>
  <c r="D899" i="4"/>
  <c r="E899" i="4" s="1" a="1"/>
  <c r="E899" i="4" s="1"/>
  <c r="A900" i="4"/>
  <c r="B900" i="4"/>
  <c r="C900" i="4" s="1" a="1"/>
  <c r="C900" i="4" s="1"/>
  <c r="D900" i="4"/>
  <c r="E900" i="4" s="1" a="1"/>
  <c r="E900" i="4" s="1"/>
  <c r="A901" i="4"/>
  <c r="B901" i="4"/>
  <c r="C901" i="4" s="1" a="1"/>
  <c r="C901" i="4" s="1"/>
  <c r="D901" i="4"/>
  <c r="E901" i="4" s="1" a="1"/>
  <c r="E901" i="4" s="1"/>
  <c r="A902" i="4"/>
  <c r="B902" i="4"/>
  <c r="C902" i="4" s="1" a="1"/>
  <c r="C902" i="4" s="1"/>
  <c r="D902" i="4"/>
  <c r="E902" i="4" s="1" a="1"/>
  <c r="E902" i="4" s="1"/>
  <c r="A903" i="4"/>
  <c r="B903" i="4"/>
  <c r="C903" i="4" s="1" a="1"/>
  <c r="C903" i="4" s="1"/>
  <c r="D903" i="4"/>
  <c r="E903" i="4" s="1" a="1"/>
  <c r="E903" i="4" s="1"/>
  <c r="A904" i="4"/>
  <c r="B904" i="4"/>
  <c r="C904" i="4" s="1" a="1"/>
  <c r="C904" i="4" s="1"/>
  <c r="D904" i="4"/>
  <c r="E904" i="4" s="1" a="1"/>
  <c r="E904" i="4" s="1"/>
  <c r="A905" i="4"/>
  <c r="B905" i="4"/>
  <c r="C905" i="4" s="1" a="1"/>
  <c r="C905" i="4" s="1"/>
  <c r="D905" i="4"/>
  <c r="E905" i="4" s="1" a="1"/>
  <c r="E905" i="4" s="1"/>
  <c r="A906" i="4"/>
  <c r="B906" i="4"/>
  <c r="C906" i="4" s="1" a="1"/>
  <c r="C906" i="4" s="1"/>
  <c r="D906" i="4"/>
  <c r="E906" i="4" s="1" a="1"/>
  <c r="E906" i="4" s="1"/>
  <c r="A907" i="4"/>
  <c r="B907" i="4"/>
  <c r="C907" i="4" s="1" a="1"/>
  <c r="C907" i="4" s="1"/>
  <c r="D907" i="4"/>
  <c r="E907" i="4" s="1" a="1"/>
  <c r="E907" i="4" s="1"/>
  <c r="A908" i="4"/>
  <c r="B908" i="4"/>
  <c r="C908" i="4" s="1" a="1"/>
  <c r="C908" i="4" s="1"/>
  <c r="D908" i="4"/>
  <c r="E908" i="4" s="1" a="1"/>
  <c r="E908" i="4" s="1"/>
  <c r="A909" i="4"/>
  <c r="B909" i="4"/>
  <c r="C909" i="4" s="1" a="1"/>
  <c r="C909" i="4" s="1"/>
  <c r="D909" i="4"/>
  <c r="E909" i="4" s="1" a="1"/>
  <c r="E909" i="4" s="1"/>
  <c r="A910" i="4"/>
  <c r="B910" i="4"/>
  <c r="C910" i="4" s="1" a="1"/>
  <c r="C910" i="4" s="1"/>
  <c r="D910" i="4"/>
  <c r="E910" i="4" s="1" a="1"/>
  <c r="E910" i="4" s="1"/>
  <c r="A911" i="4"/>
  <c r="B911" i="4"/>
  <c r="C911" i="4" s="1" a="1"/>
  <c r="C911" i="4" s="1"/>
  <c r="D911" i="4"/>
  <c r="E911" i="4" s="1" a="1"/>
  <c r="E911" i="4" s="1"/>
  <c r="A912" i="4"/>
  <c r="B912" i="4"/>
  <c r="C912" i="4" s="1" a="1"/>
  <c r="C912" i="4" s="1"/>
  <c r="D912" i="4"/>
  <c r="E912" i="4" s="1" a="1"/>
  <c r="E912" i="4" s="1"/>
  <c r="A913" i="4"/>
  <c r="B913" i="4"/>
  <c r="C913" i="4" s="1" a="1"/>
  <c r="C913" i="4" s="1"/>
  <c r="D913" i="4"/>
  <c r="E913" i="4" s="1" a="1"/>
  <c r="E913" i="4" s="1"/>
  <c r="A914" i="4"/>
  <c r="B914" i="4"/>
  <c r="C914" i="4" s="1" a="1"/>
  <c r="C914" i="4" s="1"/>
  <c r="D914" i="4"/>
  <c r="E914" i="4" s="1" a="1"/>
  <c r="E914" i="4" s="1"/>
  <c r="A915" i="4"/>
  <c r="B915" i="4"/>
  <c r="C915" i="4" s="1" a="1"/>
  <c r="C915" i="4" s="1"/>
  <c r="D915" i="4"/>
  <c r="E915" i="4" s="1" a="1"/>
  <c r="E915" i="4" s="1"/>
  <c r="A916" i="4"/>
  <c r="B916" i="4"/>
  <c r="C916" i="4" s="1" a="1"/>
  <c r="C916" i="4" s="1"/>
  <c r="D916" i="4"/>
  <c r="E916" i="4" s="1" a="1"/>
  <c r="E916" i="4" s="1"/>
  <c r="A917" i="4"/>
  <c r="B917" i="4"/>
  <c r="C917" i="4" s="1" a="1"/>
  <c r="C917" i="4" s="1"/>
  <c r="D917" i="4"/>
  <c r="E917" i="4" s="1" a="1"/>
  <c r="E917" i="4" s="1"/>
  <c r="A918" i="4"/>
  <c r="B918" i="4"/>
  <c r="C918" i="4" s="1" a="1"/>
  <c r="C918" i="4" s="1"/>
  <c r="D918" i="4"/>
  <c r="E918" i="4" s="1" a="1"/>
  <c r="E918" i="4" s="1"/>
  <c r="A919" i="4"/>
  <c r="B919" i="4"/>
  <c r="C919" i="4" s="1" a="1"/>
  <c r="C919" i="4" s="1"/>
  <c r="D919" i="4"/>
  <c r="E919" i="4" s="1" a="1"/>
  <c r="E919" i="4" s="1"/>
  <c r="A920" i="4"/>
  <c r="B920" i="4"/>
  <c r="C920" i="4" s="1" a="1"/>
  <c r="C920" i="4" s="1"/>
  <c r="D920" i="4"/>
  <c r="E920" i="4" s="1" a="1"/>
  <c r="E920" i="4" s="1"/>
  <c r="A921" i="4"/>
  <c r="B921" i="4"/>
  <c r="C921" i="4" s="1" a="1"/>
  <c r="C921" i="4" s="1"/>
  <c r="D921" i="4"/>
  <c r="E921" i="4" s="1" a="1"/>
  <c r="E921" i="4" s="1"/>
  <c r="A922" i="4"/>
  <c r="B922" i="4"/>
  <c r="C922" i="4" s="1" a="1"/>
  <c r="C922" i="4" s="1"/>
  <c r="D922" i="4"/>
  <c r="E922" i="4" s="1" a="1"/>
  <c r="E922" i="4" s="1"/>
  <c r="A923" i="4"/>
  <c r="B923" i="4"/>
  <c r="C923" i="4" s="1" a="1"/>
  <c r="C923" i="4" s="1"/>
  <c r="D923" i="4"/>
  <c r="E923" i="4" s="1" a="1"/>
  <c r="E923" i="4" s="1"/>
  <c r="A924" i="4"/>
  <c r="B924" i="4"/>
  <c r="C924" i="4" s="1" a="1"/>
  <c r="C924" i="4" s="1"/>
  <c r="D924" i="4"/>
  <c r="E924" i="4" s="1" a="1"/>
  <c r="E924" i="4" s="1"/>
  <c r="A925" i="4"/>
  <c r="B925" i="4"/>
  <c r="C925" i="4" s="1" a="1"/>
  <c r="C925" i="4" s="1"/>
  <c r="D925" i="4"/>
  <c r="E925" i="4" s="1" a="1"/>
  <c r="E925" i="4" s="1"/>
  <c r="A926" i="4"/>
  <c r="B926" i="4"/>
  <c r="C926" i="4" s="1" a="1"/>
  <c r="C926" i="4" s="1"/>
  <c r="D926" i="4"/>
  <c r="E926" i="4" s="1" a="1"/>
  <c r="E926" i="4" s="1"/>
  <c r="A927" i="4"/>
  <c r="B927" i="4"/>
  <c r="C927" i="4" s="1" a="1"/>
  <c r="C927" i="4" s="1"/>
  <c r="D927" i="4"/>
  <c r="E927" i="4" s="1" a="1"/>
  <c r="E927" i="4" s="1"/>
  <c r="A928" i="4"/>
  <c r="B928" i="4"/>
  <c r="C928" i="4" s="1" a="1"/>
  <c r="C928" i="4" s="1"/>
  <c r="D928" i="4"/>
  <c r="E928" i="4" s="1" a="1"/>
  <c r="E928" i="4" s="1"/>
  <c r="A929" i="4"/>
  <c r="B929" i="4"/>
  <c r="C929" i="4" s="1" a="1"/>
  <c r="C929" i="4" s="1"/>
  <c r="D929" i="4"/>
  <c r="E929" i="4" s="1" a="1"/>
  <c r="E929" i="4" s="1"/>
  <c r="A930" i="4"/>
  <c r="B930" i="4"/>
  <c r="C930" i="4" s="1" a="1"/>
  <c r="C930" i="4" s="1"/>
  <c r="D930" i="4"/>
  <c r="E930" i="4" s="1" a="1"/>
  <c r="E930" i="4" s="1"/>
  <c r="A931" i="4"/>
  <c r="B931" i="4"/>
  <c r="C931" i="4" s="1" a="1"/>
  <c r="C931" i="4" s="1"/>
  <c r="D931" i="4"/>
  <c r="E931" i="4" s="1" a="1"/>
  <c r="E931" i="4" s="1"/>
  <c r="A932" i="4"/>
  <c r="B932" i="4"/>
  <c r="C932" i="4" s="1" a="1"/>
  <c r="C932" i="4" s="1"/>
  <c r="D932" i="4"/>
  <c r="E932" i="4" s="1" a="1"/>
  <c r="E932" i="4" s="1"/>
  <c r="A933" i="4"/>
  <c r="B933" i="4"/>
  <c r="C933" i="4" s="1" a="1"/>
  <c r="C933" i="4" s="1"/>
  <c r="D933" i="4"/>
  <c r="E933" i="4" s="1" a="1"/>
  <c r="E933" i="4" s="1"/>
  <c r="A934" i="4"/>
  <c r="B934" i="4"/>
  <c r="C934" i="4" s="1" a="1"/>
  <c r="C934" i="4" s="1"/>
  <c r="D934" i="4"/>
  <c r="E934" i="4" s="1" a="1"/>
  <c r="E934" i="4" s="1"/>
  <c r="A935" i="4"/>
  <c r="B935" i="4"/>
  <c r="C935" i="4" s="1" a="1"/>
  <c r="C935" i="4" s="1"/>
  <c r="D935" i="4"/>
  <c r="E935" i="4" s="1" a="1"/>
  <c r="E935" i="4" s="1"/>
  <c r="A936" i="4"/>
  <c r="B936" i="4"/>
  <c r="C936" i="4" s="1" a="1"/>
  <c r="C936" i="4" s="1"/>
  <c r="D936" i="4"/>
  <c r="E936" i="4" s="1" a="1"/>
  <c r="E936" i="4" s="1"/>
  <c r="A937" i="4"/>
  <c r="B937" i="4"/>
  <c r="C937" i="4" s="1" a="1"/>
  <c r="C937" i="4" s="1"/>
  <c r="D937" i="4"/>
  <c r="E937" i="4" s="1" a="1"/>
  <c r="E937" i="4" s="1"/>
  <c r="A938" i="4"/>
  <c r="B938" i="4"/>
  <c r="C938" i="4" s="1" a="1"/>
  <c r="C938" i="4" s="1"/>
  <c r="D938" i="4"/>
  <c r="E938" i="4" s="1" a="1"/>
  <c r="E938" i="4" s="1"/>
  <c r="A939" i="4"/>
  <c r="B939" i="4"/>
  <c r="C939" i="4" s="1" a="1"/>
  <c r="C939" i="4" s="1"/>
  <c r="D939" i="4"/>
  <c r="E939" i="4" s="1" a="1"/>
  <c r="E939" i="4" s="1"/>
  <c r="A940" i="4"/>
  <c r="B940" i="4"/>
  <c r="C940" i="4" s="1" a="1"/>
  <c r="C940" i="4" s="1"/>
  <c r="D940" i="4"/>
  <c r="E940" i="4" s="1" a="1"/>
  <c r="E940" i="4" s="1"/>
  <c r="A941" i="4"/>
  <c r="B941" i="4"/>
  <c r="C941" i="4" s="1" a="1"/>
  <c r="C941" i="4" s="1"/>
  <c r="D941" i="4"/>
  <c r="E941" i="4" s="1" a="1"/>
  <c r="E941" i="4" s="1"/>
  <c r="A942" i="4"/>
  <c r="B942" i="4"/>
  <c r="C942" i="4" s="1" a="1"/>
  <c r="C942" i="4" s="1"/>
  <c r="D942" i="4"/>
  <c r="E942" i="4" s="1" a="1"/>
  <c r="E942" i="4" s="1"/>
  <c r="A943" i="4"/>
  <c r="B943" i="4"/>
  <c r="C943" i="4" s="1" a="1"/>
  <c r="C943" i="4" s="1"/>
  <c r="D943" i="4"/>
  <c r="E943" i="4" s="1" a="1"/>
  <c r="E943" i="4" s="1"/>
  <c r="A944" i="4"/>
  <c r="B944" i="4"/>
  <c r="C944" i="4" s="1" a="1"/>
  <c r="C944" i="4" s="1"/>
  <c r="D944" i="4"/>
  <c r="E944" i="4" s="1" a="1"/>
  <c r="E944" i="4" s="1"/>
  <c r="A945" i="4"/>
  <c r="B945" i="4"/>
  <c r="C945" i="4" s="1" a="1"/>
  <c r="C945" i="4" s="1"/>
  <c r="D945" i="4"/>
  <c r="E945" i="4" s="1" a="1"/>
  <c r="E945" i="4" s="1"/>
  <c r="A946" i="4"/>
  <c r="B946" i="4"/>
  <c r="C946" i="4" s="1" a="1"/>
  <c r="C946" i="4" s="1"/>
  <c r="D946" i="4"/>
  <c r="E946" i="4" s="1" a="1"/>
  <c r="E946" i="4" s="1"/>
  <c r="A947" i="4"/>
  <c r="B947" i="4"/>
  <c r="C947" i="4" s="1" a="1"/>
  <c r="C947" i="4" s="1"/>
  <c r="D947" i="4"/>
  <c r="E947" i="4" s="1" a="1"/>
  <c r="E947" i="4" s="1"/>
  <c r="A948" i="4"/>
  <c r="B948" i="4"/>
  <c r="C948" i="4" s="1" a="1"/>
  <c r="C948" i="4" s="1"/>
  <c r="D948" i="4"/>
  <c r="E948" i="4" s="1" a="1"/>
  <c r="E948" i="4" s="1"/>
  <c r="A949" i="4"/>
  <c r="B949" i="4"/>
  <c r="C949" i="4" s="1" a="1"/>
  <c r="C949" i="4" s="1"/>
  <c r="D949" i="4"/>
  <c r="E949" i="4" s="1" a="1"/>
  <c r="E949" i="4" s="1"/>
  <c r="A950" i="4"/>
  <c r="B950" i="4"/>
  <c r="C950" i="4" s="1" a="1"/>
  <c r="C950" i="4" s="1"/>
  <c r="D950" i="4"/>
  <c r="E950" i="4" s="1" a="1"/>
  <c r="E950" i="4" s="1"/>
  <c r="A951" i="4"/>
  <c r="B951" i="4"/>
  <c r="C951" i="4" s="1" a="1"/>
  <c r="C951" i="4" s="1"/>
  <c r="D951" i="4"/>
  <c r="E951" i="4" s="1" a="1"/>
  <c r="E951" i="4" s="1"/>
  <c r="A952" i="4"/>
  <c r="B952" i="4"/>
  <c r="C952" i="4" s="1" a="1"/>
  <c r="C952" i="4" s="1"/>
  <c r="D952" i="4"/>
  <c r="E952" i="4" s="1" a="1"/>
  <c r="E952" i="4" s="1"/>
  <c r="A953" i="4"/>
  <c r="B953" i="4"/>
  <c r="C953" i="4" s="1" a="1"/>
  <c r="C953" i="4" s="1"/>
  <c r="D953" i="4"/>
  <c r="E953" i="4" s="1" a="1"/>
  <c r="E953" i="4" s="1"/>
  <c r="A954" i="4"/>
  <c r="B954" i="4"/>
  <c r="C954" i="4" s="1" a="1"/>
  <c r="C954" i="4" s="1"/>
  <c r="D954" i="4"/>
  <c r="E954" i="4" s="1" a="1"/>
  <c r="E954" i="4" s="1"/>
  <c r="A955" i="4"/>
  <c r="B955" i="4"/>
  <c r="C955" i="4" s="1" a="1"/>
  <c r="C955" i="4" s="1"/>
  <c r="D955" i="4"/>
  <c r="E955" i="4" s="1" a="1"/>
  <c r="E955" i="4" s="1"/>
  <c r="A956" i="4"/>
  <c r="B956" i="4"/>
  <c r="C956" i="4" s="1" a="1"/>
  <c r="C956" i="4" s="1"/>
  <c r="D956" i="4"/>
  <c r="E956" i="4" s="1" a="1"/>
  <c r="E956" i="4" s="1"/>
  <c r="A957" i="4"/>
  <c r="B957" i="4"/>
  <c r="C957" i="4" s="1" a="1"/>
  <c r="C957" i="4" s="1"/>
  <c r="D957" i="4"/>
  <c r="E957" i="4" s="1" a="1"/>
  <c r="E957" i="4" s="1"/>
  <c r="A958" i="4"/>
  <c r="B958" i="4"/>
  <c r="C958" i="4" s="1" a="1"/>
  <c r="C958" i="4" s="1"/>
  <c r="D958" i="4"/>
  <c r="E958" i="4" s="1" a="1"/>
  <c r="E958" i="4" s="1"/>
  <c r="A959" i="4"/>
  <c r="B959" i="4"/>
  <c r="C959" i="4" s="1" a="1"/>
  <c r="C959" i="4" s="1"/>
  <c r="D959" i="4"/>
  <c r="E959" i="4" s="1" a="1"/>
  <c r="E959" i="4" s="1"/>
  <c r="A960" i="4"/>
  <c r="B960" i="4"/>
  <c r="C960" i="4" s="1" a="1"/>
  <c r="C960" i="4" s="1"/>
  <c r="D960" i="4"/>
  <c r="E960" i="4" s="1" a="1"/>
  <c r="E960" i="4" s="1"/>
  <c r="A961" i="4"/>
  <c r="B961" i="4"/>
  <c r="C961" i="4" s="1" a="1"/>
  <c r="C961" i="4" s="1"/>
  <c r="D961" i="4"/>
  <c r="E961" i="4" s="1" a="1"/>
  <c r="E961" i="4" s="1"/>
  <c r="A962" i="4"/>
  <c r="B962" i="4"/>
  <c r="C962" i="4" s="1" a="1"/>
  <c r="C962" i="4" s="1"/>
  <c r="D962" i="4"/>
  <c r="E962" i="4" s="1" a="1"/>
  <c r="E962" i="4" s="1"/>
  <c r="A963" i="4"/>
  <c r="B963" i="4"/>
  <c r="C963" i="4" s="1" a="1"/>
  <c r="C963" i="4" s="1"/>
  <c r="D963" i="4"/>
  <c r="E963" i="4" s="1" a="1"/>
  <c r="E963" i="4" s="1"/>
  <c r="A964" i="4"/>
  <c r="B964" i="4"/>
  <c r="C964" i="4" s="1" a="1"/>
  <c r="C964" i="4" s="1"/>
  <c r="D964" i="4"/>
  <c r="E964" i="4" s="1" a="1"/>
  <c r="E964" i="4" s="1"/>
  <c r="A965" i="4"/>
  <c r="B965" i="4"/>
  <c r="C965" i="4" s="1" a="1"/>
  <c r="C965" i="4" s="1"/>
  <c r="D965" i="4"/>
  <c r="E965" i="4" s="1" a="1"/>
  <c r="E965" i="4" s="1"/>
  <c r="A966" i="4"/>
  <c r="B966" i="4"/>
  <c r="C966" i="4" s="1" a="1"/>
  <c r="C966" i="4" s="1"/>
  <c r="D966" i="4"/>
  <c r="E966" i="4" s="1" a="1"/>
  <c r="E966" i="4" s="1"/>
  <c r="A967" i="4"/>
  <c r="B967" i="4"/>
  <c r="C967" i="4" s="1" a="1"/>
  <c r="C967" i="4" s="1"/>
  <c r="D967" i="4"/>
  <c r="E967" i="4" s="1" a="1"/>
  <c r="E967" i="4" s="1"/>
  <c r="A968" i="4"/>
  <c r="B968" i="4"/>
  <c r="C968" i="4" s="1" a="1"/>
  <c r="C968" i="4" s="1"/>
  <c r="D968" i="4"/>
  <c r="E968" i="4" s="1" a="1"/>
  <c r="E968" i="4" s="1"/>
  <c r="A969" i="4"/>
  <c r="B969" i="4"/>
  <c r="C969" i="4" s="1" a="1"/>
  <c r="C969" i="4" s="1"/>
  <c r="D969" i="4"/>
  <c r="E969" i="4" s="1" a="1"/>
  <c r="E969" i="4" s="1"/>
  <c r="A970" i="4"/>
  <c r="B970" i="4"/>
  <c r="C970" i="4" s="1" a="1"/>
  <c r="C970" i="4" s="1"/>
  <c r="D970" i="4"/>
  <c r="E970" i="4" s="1" a="1"/>
  <c r="E970" i="4" s="1"/>
  <c r="A971" i="4"/>
  <c r="B971" i="4"/>
  <c r="C971" i="4" s="1" a="1"/>
  <c r="C971" i="4" s="1"/>
  <c r="D971" i="4"/>
  <c r="E971" i="4" s="1" a="1"/>
  <c r="E971" i="4" s="1"/>
  <c r="A972" i="4"/>
  <c r="B972" i="4"/>
  <c r="C972" i="4" s="1" a="1"/>
  <c r="C972" i="4" s="1"/>
  <c r="D972" i="4"/>
  <c r="E972" i="4" s="1" a="1"/>
  <c r="E972" i="4" s="1"/>
  <c r="A973" i="4"/>
  <c r="B973" i="4"/>
  <c r="C973" i="4" s="1" a="1"/>
  <c r="C973" i="4" s="1"/>
  <c r="D973" i="4"/>
  <c r="E973" i="4" s="1" a="1"/>
  <c r="E973" i="4" s="1"/>
  <c r="A974" i="4"/>
  <c r="B974" i="4"/>
  <c r="C974" i="4" s="1" a="1"/>
  <c r="C974" i="4" s="1"/>
  <c r="D974" i="4"/>
  <c r="E974" i="4" s="1" a="1"/>
  <c r="E974" i="4" s="1"/>
  <c r="A975" i="4"/>
  <c r="B975" i="4"/>
  <c r="C975" i="4" s="1" a="1"/>
  <c r="C975" i="4" s="1"/>
  <c r="D975" i="4"/>
  <c r="E975" i="4" s="1" a="1"/>
  <c r="E975" i="4" s="1"/>
  <c r="A976" i="4"/>
  <c r="B976" i="4"/>
  <c r="C976" i="4" s="1" a="1"/>
  <c r="C976" i="4" s="1"/>
  <c r="D976" i="4"/>
  <c r="E976" i="4" s="1" a="1"/>
  <c r="E976" i="4" s="1"/>
  <c r="A977" i="4"/>
  <c r="B977" i="4"/>
  <c r="C977" i="4" s="1" a="1"/>
  <c r="C977" i="4" s="1"/>
  <c r="D977" i="4"/>
  <c r="E977" i="4" s="1" a="1"/>
  <c r="E977" i="4" s="1"/>
  <c r="A978" i="4"/>
  <c r="B978" i="4"/>
  <c r="C978" i="4" s="1" a="1"/>
  <c r="C978" i="4" s="1"/>
  <c r="D978" i="4"/>
  <c r="E978" i="4" s="1" a="1"/>
  <c r="E978" i="4" s="1"/>
  <c r="A979" i="4"/>
  <c r="B979" i="4"/>
  <c r="C979" i="4" s="1" a="1"/>
  <c r="C979" i="4" s="1"/>
  <c r="D979" i="4"/>
  <c r="E979" i="4" s="1" a="1"/>
  <c r="E979" i="4" s="1"/>
  <c r="A980" i="4"/>
  <c r="B980" i="4"/>
  <c r="C980" i="4" s="1" a="1"/>
  <c r="C980" i="4" s="1"/>
  <c r="D980" i="4"/>
  <c r="E980" i="4" s="1" a="1"/>
  <c r="E980" i="4" s="1"/>
  <c r="A981" i="4"/>
  <c r="B981" i="4"/>
  <c r="C981" i="4" s="1" a="1"/>
  <c r="C981" i="4" s="1"/>
  <c r="D981" i="4"/>
  <c r="E981" i="4" s="1" a="1"/>
  <c r="E981" i="4" s="1"/>
  <c r="A982" i="4"/>
  <c r="B982" i="4"/>
  <c r="C982" i="4" s="1" a="1"/>
  <c r="C982" i="4" s="1"/>
  <c r="D982" i="4"/>
  <c r="E982" i="4" s="1" a="1"/>
  <c r="E982" i="4" s="1"/>
  <c r="A983" i="4"/>
  <c r="B983" i="4"/>
  <c r="C983" i="4" s="1" a="1"/>
  <c r="C983" i="4" s="1"/>
  <c r="D983" i="4"/>
  <c r="E983" i="4" s="1" a="1"/>
  <c r="E983" i="4" s="1"/>
  <c r="A984" i="4"/>
  <c r="B984" i="4"/>
  <c r="C984" i="4" s="1" a="1"/>
  <c r="C984" i="4" s="1"/>
  <c r="D984" i="4"/>
  <c r="E984" i="4" s="1" a="1"/>
  <c r="E984" i="4" s="1"/>
  <c r="A985" i="4"/>
  <c r="B985" i="4"/>
  <c r="C985" i="4" s="1" a="1"/>
  <c r="C985" i="4" s="1"/>
  <c r="D985" i="4"/>
  <c r="E985" i="4" s="1" a="1"/>
  <c r="E985" i="4" s="1"/>
  <c r="A986" i="4"/>
  <c r="B986" i="4"/>
  <c r="C986" i="4" s="1" a="1"/>
  <c r="C986" i="4" s="1"/>
  <c r="D986" i="4"/>
  <c r="E986" i="4" s="1" a="1"/>
  <c r="E986" i="4" s="1"/>
  <c r="A987" i="4"/>
  <c r="B987" i="4"/>
  <c r="C987" i="4" s="1" a="1"/>
  <c r="C987" i="4" s="1"/>
  <c r="D987" i="4"/>
  <c r="E987" i="4" s="1" a="1"/>
  <c r="E987" i="4" s="1"/>
  <c r="A988" i="4"/>
  <c r="B988" i="4"/>
  <c r="C988" i="4" s="1" a="1"/>
  <c r="C988" i="4" s="1"/>
  <c r="D988" i="4"/>
  <c r="E988" i="4" s="1" a="1"/>
  <c r="E988" i="4" s="1"/>
  <c r="A989" i="4"/>
  <c r="B989" i="4"/>
  <c r="C989" i="4" s="1" a="1"/>
  <c r="C989" i="4" s="1"/>
  <c r="D989" i="4"/>
  <c r="E989" i="4" s="1" a="1"/>
  <c r="E989" i="4" s="1"/>
  <c r="A990" i="4"/>
  <c r="B990" i="4"/>
  <c r="C990" i="4" s="1" a="1"/>
  <c r="C990" i="4" s="1"/>
  <c r="D990" i="4"/>
  <c r="E990" i="4" s="1" a="1"/>
  <c r="E990" i="4" s="1"/>
  <c r="A991" i="4"/>
  <c r="B991" i="4"/>
  <c r="C991" i="4" s="1" a="1"/>
  <c r="C991" i="4" s="1"/>
  <c r="D991" i="4"/>
  <c r="E991" i="4" s="1" a="1"/>
  <c r="E991" i="4" s="1"/>
  <c r="A992" i="4"/>
  <c r="B992" i="4"/>
  <c r="C992" i="4" s="1" a="1"/>
  <c r="C992" i="4" s="1"/>
  <c r="D992" i="4"/>
  <c r="E992" i="4" s="1" a="1"/>
  <c r="E992" i="4" s="1"/>
  <c r="A993" i="4"/>
  <c r="B993" i="4"/>
  <c r="C993" i="4" s="1" a="1"/>
  <c r="C993" i="4" s="1"/>
  <c r="D993" i="4"/>
  <c r="E993" i="4" s="1" a="1"/>
  <c r="E993" i="4" s="1"/>
  <c r="A994" i="4"/>
  <c r="B994" i="4"/>
  <c r="C994" i="4" s="1" a="1"/>
  <c r="C994" i="4" s="1"/>
  <c r="D994" i="4"/>
  <c r="E994" i="4" s="1" a="1"/>
  <c r="E994" i="4" s="1"/>
  <c r="A995" i="4"/>
  <c r="B995" i="4"/>
  <c r="C995" i="4" s="1" a="1"/>
  <c r="C995" i="4" s="1"/>
  <c r="D995" i="4"/>
  <c r="E995" i="4" s="1" a="1"/>
  <c r="E995" i="4" s="1"/>
  <c r="A996" i="4"/>
  <c r="B996" i="4"/>
  <c r="C996" i="4" s="1" a="1"/>
  <c r="C996" i="4" s="1"/>
  <c r="D996" i="4"/>
  <c r="E996" i="4" s="1" a="1"/>
  <c r="E996" i="4" s="1"/>
  <c r="A997" i="4"/>
  <c r="B997" i="4"/>
  <c r="C997" i="4" s="1" a="1"/>
  <c r="C997" i="4" s="1"/>
  <c r="D997" i="4"/>
  <c r="E997" i="4" s="1" a="1"/>
  <c r="E997" i="4" s="1"/>
  <c r="A998" i="4"/>
  <c r="B998" i="4"/>
  <c r="C998" i="4" s="1" a="1"/>
  <c r="C998" i="4" s="1"/>
  <c r="D998" i="4"/>
  <c r="E998" i="4" s="1" a="1"/>
  <c r="E998" i="4" s="1"/>
  <c r="A999" i="4"/>
  <c r="B999" i="4"/>
  <c r="C999" i="4" s="1" a="1"/>
  <c r="C999" i="4" s="1"/>
  <c r="D999" i="4"/>
  <c r="E999" i="4" s="1" a="1"/>
  <c r="E999" i="4" s="1"/>
  <c r="A1000" i="4"/>
  <c r="B1000" i="4"/>
  <c r="C1000" i="4" s="1" a="1"/>
  <c r="C1000" i="4" s="1"/>
  <c r="D1000" i="4"/>
  <c r="E1000" i="4" s="1" a="1"/>
  <c r="E1000" i="4" s="1"/>
  <c r="A1001" i="4"/>
  <c r="B1001" i="4"/>
  <c r="C1001" i="4" s="1" a="1"/>
  <c r="C1001" i="4" s="1"/>
  <c r="D1001" i="4"/>
  <c r="E1001" i="4" s="1" a="1"/>
  <c r="E1001" i="4" s="1"/>
  <c r="J2" i="4"/>
  <c r="B2" i="5" s="1"/>
  <c r="F2" i="4"/>
  <c r="G2" i="4" s="1" a="1"/>
  <c r="G2" i="4" s="1"/>
  <c r="D2" i="4"/>
  <c r="E2" i="4" s="1" a="1"/>
  <c r="E2" i="4" s="1"/>
  <c r="B2" i="4"/>
  <c r="C2" i="4" s="1" a="1"/>
  <c r="C2" i="4" s="1"/>
  <c r="I2" i="4" s="1"/>
  <c r="A2" i="4"/>
  <c r="F8" i="5" l="1" a="1"/>
  <c r="F8" i="5" s="1"/>
  <c r="F7" i="5" a="1"/>
  <c r="F7" i="5" s="1"/>
  <c r="E8" i="5" a="1"/>
  <c r="E8" i="5" s="1"/>
  <c r="E7" i="5" a="1"/>
  <c r="E7" i="5" s="1"/>
  <c r="L7" i="5" s="1"/>
  <c r="P7" i="5" s="1"/>
  <c r="N8" i="5"/>
  <c r="K8" i="5"/>
  <c r="O8" i="5" s="1"/>
  <c r="L8" i="5"/>
  <c r="K7" i="5"/>
  <c r="O7" i="5" s="1"/>
  <c r="E3" i="5" a="1"/>
  <c r="E3" i="5" s="1"/>
  <c r="M5" i="5"/>
  <c r="F4" i="5" a="1"/>
  <c r="F4" i="5" s="1"/>
  <c r="G6" i="5" a="1"/>
  <c r="G6" i="5" s="1"/>
  <c r="N6" i="5"/>
  <c r="E6" i="5" a="1"/>
  <c r="E6" i="5" s="1"/>
  <c r="F6" i="5" a="1"/>
  <c r="F6" i="5" s="1"/>
  <c r="N4" i="5"/>
  <c r="G4" i="5" a="1"/>
  <c r="G4" i="5" s="1"/>
  <c r="E4" i="5" a="1"/>
  <c r="E4" i="5" s="1"/>
  <c r="M3" i="5"/>
  <c r="N5" i="5"/>
  <c r="G5" i="5" a="1"/>
  <c r="G5" i="5" s="1"/>
  <c r="E5" i="5" a="1"/>
  <c r="E5" i="5" s="1"/>
  <c r="M4" i="5"/>
  <c r="F3" i="5" a="1"/>
  <c r="F3" i="5" s="1"/>
  <c r="D2" i="5"/>
  <c r="M6" i="5"/>
  <c r="F5" i="5" a="1"/>
  <c r="F5" i="5" s="1"/>
  <c r="N3" i="5"/>
  <c r="G3" i="5" a="1"/>
  <c r="G3" i="5" s="1"/>
  <c r="I999" i="4"/>
  <c r="I995" i="4"/>
  <c r="I991" i="4"/>
  <c r="I987" i="4"/>
  <c r="I983" i="4"/>
  <c r="I979" i="4"/>
  <c r="I975" i="4"/>
  <c r="I971" i="4"/>
  <c r="I967" i="4"/>
  <c r="I963" i="4"/>
  <c r="I959" i="4"/>
  <c r="I955" i="4"/>
  <c r="I951" i="4"/>
  <c r="I947" i="4"/>
  <c r="I943" i="4"/>
  <c r="I939" i="4"/>
  <c r="I935" i="4"/>
  <c r="I931" i="4"/>
  <c r="I927" i="4"/>
  <c r="I923" i="4"/>
  <c r="I919" i="4"/>
  <c r="I915" i="4"/>
  <c r="I911" i="4"/>
  <c r="I907" i="4"/>
  <c r="I903" i="4"/>
  <c r="I899" i="4"/>
  <c r="I895" i="4"/>
  <c r="I891" i="4"/>
  <c r="I887" i="4"/>
  <c r="I883" i="4"/>
  <c r="I879" i="4"/>
  <c r="I875" i="4"/>
  <c r="I871" i="4"/>
  <c r="I867" i="4"/>
  <c r="I863" i="4"/>
  <c r="I859" i="4"/>
  <c r="I855" i="4"/>
  <c r="I851" i="4"/>
  <c r="I847" i="4"/>
  <c r="I843" i="4"/>
  <c r="I839" i="4"/>
  <c r="I835" i="4"/>
  <c r="I831" i="4"/>
  <c r="I827" i="4"/>
  <c r="I823" i="4"/>
  <c r="I819" i="4"/>
  <c r="I815" i="4"/>
  <c r="I811" i="4"/>
  <c r="I807" i="4"/>
  <c r="I803" i="4"/>
  <c r="I799" i="4"/>
  <c r="I795" i="4"/>
  <c r="I791" i="4"/>
  <c r="I787" i="4"/>
  <c r="I783" i="4"/>
  <c r="I779" i="4"/>
  <c r="I775" i="4"/>
  <c r="I771" i="4"/>
  <c r="I767" i="4"/>
  <c r="I763" i="4"/>
  <c r="I759" i="4"/>
  <c r="I755" i="4"/>
  <c r="I751" i="4"/>
  <c r="I747" i="4"/>
  <c r="I743" i="4"/>
  <c r="I739" i="4"/>
  <c r="I735" i="4"/>
  <c r="I731" i="4"/>
  <c r="I727" i="4"/>
  <c r="I723" i="4"/>
  <c r="I719" i="4"/>
  <c r="I715" i="4"/>
  <c r="I711" i="4"/>
  <c r="I707" i="4"/>
  <c r="I703" i="4"/>
  <c r="I699" i="4"/>
  <c r="I695" i="4"/>
  <c r="I691" i="4"/>
  <c r="I687" i="4"/>
  <c r="I683" i="4"/>
  <c r="I679" i="4"/>
  <c r="I675" i="4"/>
  <c r="I671" i="4"/>
  <c r="I667" i="4"/>
  <c r="I663" i="4"/>
  <c r="I659" i="4"/>
  <c r="I655" i="4"/>
  <c r="I651" i="4"/>
  <c r="I647" i="4"/>
  <c r="I643" i="4"/>
  <c r="I639" i="4"/>
  <c r="I635" i="4"/>
  <c r="I631" i="4"/>
  <c r="I627" i="4"/>
  <c r="I623" i="4"/>
  <c r="I619" i="4"/>
  <c r="I615" i="4"/>
  <c r="I611" i="4"/>
  <c r="I607" i="4"/>
  <c r="I603" i="4"/>
  <c r="I599" i="4"/>
  <c r="I595" i="4"/>
  <c r="I591" i="4"/>
  <c r="I587" i="4"/>
  <c r="I583" i="4"/>
  <c r="I579" i="4"/>
  <c r="I575" i="4"/>
  <c r="I571" i="4"/>
  <c r="I567" i="4"/>
  <c r="I563" i="4"/>
  <c r="I559" i="4"/>
  <c r="I555" i="4"/>
  <c r="I551" i="4"/>
  <c r="I547" i="4"/>
  <c r="I543" i="4"/>
  <c r="I539" i="4"/>
  <c r="I535" i="4"/>
  <c r="I531" i="4"/>
  <c r="I527" i="4"/>
  <c r="I523" i="4"/>
  <c r="I519" i="4"/>
  <c r="I515" i="4"/>
  <c r="I511" i="4"/>
  <c r="I507" i="4"/>
  <c r="I503" i="4"/>
  <c r="I499" i="4"/>
  <c r="I495" i="4"/>
  <c r="I491" i="4"/>
  <c r="I487" i="4"/>
  <c r="I483" i="4"/>
  <c r="I479" i="4"/>
  <c r="I475" i="4"/>
  <c r="I471" i="4"/>
  <c r="I467" i="4"/>
  <c r="I463" i="4"/>
  <c r="I459" i="4"/>
  <c r="I455" i="4"/>
  <c r="I451" i="4"/>
  <c r="I447" i="4"/>
  <c r="I443" i="4"/>
  <c r="I439" i="4"/>
  <c r="I435" i="4"/>
  <c r="I431" i="4"/>
  <c r="I427" i="4"/>
  <c r="I423" i="4"/>
  <c r="I419" i="4"/>
  <c r="I415" i="4"/>
  <c r="I411" i="4"/>
  <c r="I407" i="4"/>
  <c r="I403" i="4"/>
  <c r="I399" i="4"/>
  <c r="I395" i="4"/>
  <c r="I391" i="4"/>
  <c r="I387" i="4"/>
  <c r="I383" i="4"/>
  <c r="I379" i="4"/>
  <c r="I375" i="4"/>
  <c r="I371" i="4"/>
  <c r="I367" i="4"/>
  <c r="I363" i="4"/>
  <c r="I359" i="4"/>
  <c r="I355" i="4"/>
  <c r="I351" i="4"/>
  <c r="I347" i="4"/>
  <c r="I343" i="4"/>
  <c r="I339" i="4"/>
  <c r="I335" i="4"/>
  <c r="I331" i="4"/>
  <c r="I327" i="4"/>
  <c r="I323" i="4"/>
  <c r="I319" i="4"/>
  <c r="I315" i="4"/>
  <c r="I311" i="4"/>
  <c r="I307" i="4"/>
  <c r="I303" i="4"/>
  <c r="I299" i="4"/>
  <c r="I295" i="4"/>
  <c r="I291" i="4"/>
  <c r="I287" i="4"/>
  <c r="I283" i="4"/>
  <c r="I279" i="4"/>
  <c r="I275" i="4"/>
  <c r="I271" i="4"/>
  <c r="I267" i="4"/>
  <c r="I263" i="4"/>
  <c r="I259" i="4"/>
  <c r="I255" i="4"/>
  <c r="I251" i="4"/>
  <c r="I247" i="4"/>
  <c r="I243" i="4"/>
  <c r="I239" i="4"/>
  <c r="I235" i="4"/>
  <c r="I231" i="4"/>
  <c r="I227" i="4"/>
  <c r="I223" i="4"/>
  <c r="I219" i="4"/>
  <c r="I215" i="4"/>
  <c r="I211" i="4"/>
  <c r="I207" i="4"/>
  <c r="I203" i="4"/>
  <c r="I199" i="4"/>
  <c r="I195" i="4"/>
  <c r="I191" i="4"/>
  <c r="I187" i="4"/>
  <c r="I183" i="4"/>
  <c r="I179" i="4"/>
  <c r="I175" i="4"/>
  <c r="I171" i="4"/>
  <c r="I167" i="4"/>
  <c r="I163" i="4"/>
  <c r="I159" i="4"/>
  <c r="I155" i="4"/>
  <c r="I151" i="4"/>
  <c r="I147" i="4"/>
  <c r="I143" i="4"/>
  <c r="I139" i="4"/>
  <c r="I135" i="4"/>
  <c r="I131" i="4"/>
  <c r="I127" i="4"/>
  <c r="I123" i="4"/>
  <c r="I119" i="4"/>
  <c r="I115" i="4"/>
  <c r="I111" i="4"/>
  <c r="I107" i="4"/>
  <c r="I103" i="4"/>
  <c r="I99" i="4"/>
  <c r="I95" i="4"/>
  <c r="I91" i="4"/>
  <c r="I87" i="4"/>
  <c r="I83" i="4"/>
  <c r="I79" i="4"/>
  <c r="I75" i="4"/>
  <c r="I71" i="4"/>
  <c r="I67" i="4"/>
  <c r="I63" i="4"/>
  <c r="I59" i="4"/>
  <c r="I55" i="4"/>
  <c r="I51" i="4"/>
  <c r="I47" i="4"/>
  <c r="I43" i="4"/>
  <c r="I39" i="4"/>
  <c r="I35" i="4"/>
  <c r="I31" i="4"/>
  <c r="I27" i="4"/>
  <c r="I23" i="4"/>
  <c r="I19" i="4"/>
  <c r="I15" i="4"/>
  <c r="I11" i="4"/>
  <c r="I7" i="4"/>
  <c r="I3" i="4"/>
  <c r="I13233" i="4"/>
  <c r="I13229" i="4"/>
  <c r="I13225" i="4"/>
  <c r="I13221" i="4"/>
  <c r="I13217" i="4"/>
  <c r="I13213" i="4"/>
  <c r="I13209" i="4"/>
  <c r="I13205" i="4"/>
  <c r="I13201" i="4"/>
  <c r="I13197" i="4"/>
  <c r="I13193" i="4"/>
  <c r="I13189" i="4"/>
  <c r="I13185" i="4"/>
  <c r="I13181" i="4"/>
  <c r="I13177" i="4"/>
  <c r="I13173" i="4"/>
  <c r="I13169" i="4"/>
  <c r="I13165" i="4"/>
  <c r="I13161" i="4"/>
  <c r="I13157" i="4"/>
  <c r="I13153" i="4"/>
  <c r="I13149" i="4"/>
  <c r="I13145" i="4"/>
  <c r="I13141" i="4"/>
  <c r="I13137" i="4"/>
  <c r="I13133" i="4"/>
  <c r="I13129" i="4"/>
  <c r="I13125" i="4"/>
  <c r="I13121" i="4"/>
  <c r="I13117" i="4"/>
  <c r="I13113" i="4"/>
  <c r="I13109" i="4"/>
  <c r="I13105" i="4"/>
  <c r="I13101" i="4"/>
  <c r="I13097" i="4"/>
  <c r="I13093" i="4"/>
  <c r="I13089" i="4"/>
  <c r="I13085" i="4"/>
  <c r="I13081" i="4"/>
  <c r="I13077" i="4"/>
  <c r="I13073" i="4"/>
  <c r="I13069" i="4"/>
  <c r="I13065" i="4"/>
  <c r="I13061" i="4"/>
  <c r="I13057" i="4"/>
  <c r="I13053" i="4"/>
  <c r="I13049" i="4"/>
  <c r="I13045" i="4"/>
  <c r="I13041" i="4"/>
  <c r="I13037" i="4"/>
  <c r="I13033" i="4"/>
  <c r="I13029" i="4"/>
  <c r="I13025" i="4"/>
  <c r="I13021" i="4"/>
  <c r="I13017" i="4"/>
  <c r="I13013" i="4"/>
  <c r="I13009" i="4"/>
  <c r="I13005" i="4"/>
  <c r="I13001" i="4"/>
  <c r="I12997" i="4"/>
  <c r="I12993" i="4"/>
  <c r="I12989" i="4"/>
  <c r="I12985" i="4"/>
  <c r="I12981" i="4"/>
  <c r="I12977" i="4"/>
  <c r="I12973" i="4"/>
  <c r="I12969" i="4"/>
  <c r="I12965" i="4"/>
  <c r="I12961" i="4"/>
  <c r="I12957" i="4"/>
  <c r="I12953" i="4"/>
  <c r="I12949" i="4"/>
  <c r="I12945" i="4"/>
  <c r="I12941" i="4"/>
  <c r="I12937" i="4"/>
  <c r="I12933" i="4"/>
  <c r="I12929" i="4"/>
  <c r="I12925" i="4"/>
  <c r="I12921" i="4"/>
  <c r="I12917" i="4"/>
  <c r="I12913" i="4"/>
  <c r="I12909" i="4"/>
  <c r="I12905" i="4"/>
  <c r="I12901" i="4"/>
  <c r="I12897" i="4"/>
  <c r="I12893" i="4"/>
  <c r="I12889" i="4"/>
  <c r="I12885" i="4"/>
  <c r="I12881" i="4"/>
  <c r="I12877" i="4"/>
  <c r="I12873" i="4"/>
  <c r="I12869" i="4"/>
  <c r="I12865" i="4"/>
  <c r="I12861" i="4"/>
  <c r="I12857" i="4"/>
  <c r="I12853" i="4"/>
  <c r="I12849" i="4"/>
  <c r="I12845" i="4"/>
  <c r="I12841" i="4"/>
  <c r="I12837" i="4"/>
  <c r="I12833" i="4"/>
  <c r="I12829" i="4"/>
  <c r="I12825" i="4"/>
  <c r="I12821" i="4"/>
  <c r="I12817" i="4"/>
  <c r="I12813" i="4"/>
  <c r="I12809" i="4"/>
  <c r="I12805" i="4"/>
  <c r="I12801" i="4"/>
  <c r="I12797" i="4"/>
  <c r="I12793" i="4"/>
  <c r="I12789" i="4"/>
  <c r="I12785" i="4"/>
  <c r="I12781" i="4"/>
  <c r="I12777" i="4"/>
  <c r="I12773" i="4"/>
  <c r="I12769" i="4"/>
  <c r="I12765" i="4"/>
  <c r="I12761" i="4"/>
  <c r="I12757" i="4"/>
  <c r="I12753" i="4"/>
  <c r="I12749" i="4"/>
  <c r="I12745" i="4"/>
  <c r="I12741" i="4"/>
  <c r="I12737" i="4"/>
  <c r="I12733" i="4"/>
  <c r="I12729" i="4"/>
  <c r="I12725" i="4"/>
  <c r="I12721" i="4"/>
  <c r="I12717" i="4"/>
  <c r="I12713" i="4"/>
  <c r="I12709" i="4"/>
  <c r="I12705" i="4"/>
  <c r="I12701" i="4"/>
  <c r="I12697" i="4"/>
  <c r="I12693" i="4"/>
  <c r="I12689" i="4"/>
  <c r="I12685" i="4"/>
  <c r="I12681" i="4"/>
  <c r="I12677" i="4"/>
  <c r="I12673" i="4"/>
  <c r="I12669" i="4"/>
  <c r="I12665" i="4"/>
  <c r="I12661" i="4"/>
  <c r="I12657" i="4"/>
  <c r="I12653" i="4"/>
  <c r="I12649" i="4"/>
  <c r="I12645" i="4"/>
  <c r="I12641" i="4"/>
  <c r="I12637" i="4"/>
  <c r="I12633" i="4"/>
  <c r="I12629" i="4"/>
  <c r="I12625" i="4"/>
  <c r="I12621" i="4"/>
  <c r="I12617" i="4"/>
  <c r="I12613" i="4"/>
  <c r="I12609" i="4"/>
  <c r="I12605" i="4"/>
  <c r="I12601" i="4"/>
  <c r="I12597" i="4"/>
  <c r="I12593" i="4"/>
  <c r="I12589" i="4"/>
  <c r="I12585" i="4"/>
  <c r="I12581" i="4"/>
  <c r="I12577" i="4"/>
  <c r="I12573" i="4"/>
  <c r="I12569" i="4"/>
  <c r="I12565" i="4"/>
  <c r="I12561" i="4"/>
  <c r="I12557" i="4"/>
  <c r="I12553" i="4"/>
  <c r="I12549" i="4"/>
  <c r="I12545" i="4"/>
  <c r="I12541" i="4"/>
  <c r="I12537" i="4"/>
  <c r="I12533" i="4"/>
  <c r="I12529" i="4"/>
  <c r="I12525" i="4"/>
  <c r="I12521" i="4"/>
  <c r="I12517" i="4"/>
  <c r="I12513" i="4"/>
  <c r="I12509" i="4"/>
  <c r="I12505" i="4"/>
  <c r="I12501" i="4"/>
  <c r="I12497" i="4"/>
  <c r="I12493" i="4"/>
  <c r="I12489" i="4"/>
  <c r="I12485" i="4"/>
  <c r="I12481" i="4"/>
  <c r="I12477" i="4"/>
  <c r="I12473" i="4"/>
  <c r="I12469" i="4"/>
  <c r="I12465" i="4"/>
  <c r="I12461" i="4"/>
  <c r="I12457" i="4"/>
  <c r="I12453" i="4"/>
  <c r="I12449" i="4"/>
  <c r="I12445" i="4"/>
  <c r="I12441" i="4"/>
  <c r="I12437" i="4"/>
  <c r="I12433" i="4"/>
  <c r="I12429" i="4"/>
  <c r="I12425" i="4"/>
  <c r="I12421" i="4"/>
  <c r="I12417" i="4"/>
  <c r="I12413" i="4"/>
  <c r="I12409" i="4"/>
  <c r="I12405" i="4"/>
  <c r="I12401" i="4"/>
  <c r="I12397" i="4"/>
  <c r="I12393" i="4"/>
  <c r="I12389" i="4"/>
  <c r="I12385" i="4"/>
  <c r="I12381" i="4"/>
  <c r="I12377" i="4"/>
  <c r="I12373" i="4"/>
  <c r="I12369" i="4"/>
  <c r="I12365" i="4"/>
  <c r="I12361" i="4"/>
  <c r="I12357" i="4"/>
  <c r="I12353" i="4"/>
  <c r="I12349" i="4"/>
  <c r="I12345" i="4"/>
  <c r="I12341" i="4"/>
  <c r="I12337" i="4"/>
  <c r="I12333" i="4"/>
  <c r="I12329" i="4"/>
  <c r="I12325" i="4"/>
  <c r="I12321" i="4"/>
  <c r="I12317" i="4"/>
  <c r="I12313" i="4"/>
  <c r="I12309" i="4"/>
  <c r="I12305" i="4"/>
  <c r="I12301" i="4"/>
  <c r="I12297" i="4"/>
  <c r="I12293" i="4"/>
  <c r="I12289" i="4"/>
  <c r="I12285" i="4"/>
  <c r="I12281" i="4"/>
  <c r="I12277" i="4"/>
  <c r="I12273" i="4"/>
  <c r="I12269" i="4"/>
  <c r="I12265" i="4"/>
  <c r="I12261" i="4"/>
  <c r="I12257" i="4"/>
  <c r="I12253" i="4"/>
  <c r="I12249" i="4"/>
  <c r="I12245" i="4"/>
  <c r="I12241" i="4"/>
  <c r="I12237" i="4"/>
  <c r="I12233" i="4"/>
  <c r="I12229" i="4"/>
  <c r="I12225" i="4"/>
  <c r="I12221" i="4"/>
  <c r="I12217" i="4"/>
  <c r="I12213" i="4"/>
  <c r="I12209" i="4"/>
  <c r="I12205" i="4"/>
  <c r="I12201" i="4"/>
  <c r="I12197" i="4"/>
  <c r="I12193" i="4"/>
  <c r="I12189" i="4"/>
  <c r="I12185" i="4"/>
  <c r="I12181" i="4"/>
  <c r="I12177" i="4"/>
  <c r="I12173" i="4"/>
  <c r="I12169" i="4"/>
  <c r="I12165" i="4"/>
  <c r="I12161" i="4"/>
  <c r="I12157" i="4"/>
  <c r="I12153" i="4"/>
  <c r="I12149" i="4"/>
  <c r="I12145" i="4"/>
  <c r="I12141" i="4"/>
  <c r="I12137" i="4"/>
  <c r="I12133" i="4"/>
  <c r="I12129" i="4"/>
  <c r="I12125" i="4"/>
  <c r="I12121" i="4"/>
  <c r="I12117" i="4"/>
  <c r="I12113" i="4"/>
  <c r="I12109" i="4"/>
  <c r="I12105" i="4"/>
  <c r="I12101" i="4"/>
  <c r="I12097" i="4"/>
  <c r="I12093" i="4"/>
  <c r="I12089" i="4"/>
  <c r="I12085" i="4"/>
  <c r="I12081" i="4"/>
  <c r="I12077" i="4"/>
  <c r="I12073" i="4"/>
  <c r="I12069" i="4"/>
  <c r="I12065" i="4"/>
  <c r="I12061" i="4"/>
  <c r="I12057" i="4"/>
  <c r="I12053" i="4"/>
  <c r="I12049" i="4"/>
  <c r="I12045" i="4"/>
  <c r="I12041" i="4"/>
  <c r="I12037" i="4"/>
  <c r="I12033" i="4"/>
  <c r="I12029" i="4"/>
  <c r="I12025" i="4"/>
  <c r="I12021" i="4"/>
  <c r="I12017" i="4"/>
  <c r="I12013" i="4"/>
  <c r="I12009" i="4"/>
  <c r="I12005" i="4"/>
  <c r="I12001" i="4"/>
  <c r="I11997" i="4"/>
  <c r="I11993" i="4"/>
  <c r="I11989" i="4"/>
  <c r="I11985" i="4"/>
  <c r="I11981" i="4"/>
  <c r="I11977" i="4"/>
  <c r="I11973" i="4"/>
  <c r="I11969" i="4"/>
  <c r="I11965" i="4"/>
  <c r="I11961" i="4"/>
  <c r="I11957" i="4"/>
  <c r="I11953" i="4"/>
  <c r="I11949" i="4"/>
  <c r="I11945" i="4"/>
  <c r="I11941" i="4"/>
  <c r="I11937" i="4"/>
  <c r="I11933" i="4"/>
  <c r="I11929" i="4"/>
  <c r="I11925" i="4"/>
  <c r="I11921" i="4"/>
  <c r="I11917" i="4"/>
  <c r="I11913" i="4"/>
  <c r="I11909" i="4"/>
  <c r="I11905" i="4"/>
  <c r="I11901" i="4"/>
  <c r="I11897" i="4"/>
  <c r="I11893" i="4"/>
  <c r="I11889" i="4"/>
  <c r="I11885" i="4"/>
  <c r="I11881" i="4"/>
  <c r="I11877" i="4"/>
  <c r="I11873" i="4"/>
  <c r="I11869" i="4"/>
  <c r="I11865" i="4"/>
  <c r="I11861" i="4"/>
  <c r="I11857" i="4"/>
  <c r="I11853" i="4"/>
  <c r="I11849" i="4"/>
  <c r="I11845" i="4"/>
  <c r="I11841" i="4"/>
  <c r="I11837" i="4"/>
  <c r="I11833" i="4"/>
  <c r="I11829" i="4"/>
  <c r="I11825" i="4"/>
  <c r="I11821" i="4"/>
  <c r="I11817" i="4"/>
  <c r="I11813" i="4"/>
  <c r="I11809" i="4"/>
  <c r="I11805" i="4"/>
  <c r="I11801" i="4"/>
  <c r="I11797" i="4"/>
  <c r="I11793" i="4"/>
  <c r="I11789" i="4"/>
  <c r="I11785" i="4"/>
  <c r="I11781" i="4"/>
  <c r="I11777" i="4"/>
  <c r="I11773" i="4"/>
  <c r="I11769" i="4"/>
  <c r="I11765" i="4"/>
  <c r="I11761" i="4"/>
  <c r="I11757" i="4"/>
  <c r="I11753" i="4"/>
  <c r="I11749" i="4"/>
  <c r="I11745" i="4"/>
  <c r="I11741" i="4"/>
  <c r="I11737" i="4"/>
  <c r="I11733" i="4"/>
  <c r="I11729" i="4"/>
  <c r="I11725" i="4"/>
  <c r="I11721" i="4"/>
  <c r="I11717" i="4"/>
  <c r="I11713" i="4"/>
  <c r="I11709" i="4"/>
  <c r="I11705" i="4"/>
  <c r="I11701" i="4"/>
  <c r="I11697" i="4"/>
  <c r="I11693" i="4"/>
  <c r="I11689" i="4"/>
  <c r="I11685" i="4"/>
  <c r="I11681" i="4"/>
  <c r="I11677" i="4"/>
  <c r="I11673" i="4"/>
  <c r="I11669" i="4"/>
  <c r="I11665" i="4"/>
  <c r="I11661" i="4"/>
  <c r="I11657" i="4"/>
  <c r="I11653" i="4"/>
  <c r="I11649" i="4"/>
  <c r="I11645" i="4"/>
  <c r="I11641" i="4"/>
  <c r="I11637" i="4"/>
  <c r="I11633" i="4"/>
  <c r="I11629" i="4"/>
  <c r="I11625" i="4"/>
  <c r="I11621" i="4"/>
  <c r="I11617" i="4"/>
  <c r="I11613" i="4"/>
  <c r="I11609" i="4"/>
  <c r="I11605" i="4"/>
  <c r="I11601" i="4"/>
  <c r="I11597" i="4"/>
  <c r="I11593" i="4"/>
  <c r="I11589" i="4"/>
  <c r="I11585" i="4"/>
  <c r="I11581" i="4"/>
  <c r="I11577" i="4"/>
  <c r="I11573" i="4"/>
  <c r="I11569" i="4"/>
  <c r="I11565" i="4"/>
  <c r="I11561" i="4"/>
  <c r="I11557" i="4"/>
  <c r="I11553" i="4"/>
  <c r="I11549" i="4"/>
  <c r="I11545" i="4"/>
  <c r="I11541" i="4"/>
  <c r="I11537" i="4"/>
  <c r="I11533" i="4"/>
  <c r="I11529" i="4"/>
  <c r="I11525" i="4"/>
  <c r="I11521" i="4"/>
  <c r="I11517" i="4"/>
  <c r="I11513" i="4"/>
  <c r="I11509" i="4"/>
  <c r="I11505" i="4"/>
  <c r="I11501" i="4"/>
  <c r="I11497" i="4"/>
  <c r="I11493" i="4"/>
  <c r="I11489" i="4"/>
  <c r="I11485" i="4"/>
  <c r="I11481" i="4"/>
  <c r="I11477" i="4"/>
  <c r="I11473" i="4"/>
  <c r="I11469" i="4"/>
  <c r="I11465" i="4"/>
  <c r="I11461" i="4"/>
  <c r="I11457" i="4"/>
  <c r="I11453" i="4"/>
  <c r="I11449" i="4"/>
  <c r="I11445" i="4"/>
  <c r="I11441" i="4"/>
  <c r="I11437" i="4"/>
  <c r="I11433" i="4"/>
  <c r="I11429" i="4"/>
  <c r="I11425" i="4"/>
  <c r="I11421" i="4"/>
  <c r="I11417" i="4"/>
  <c r="I11413" i="4"/>
  <c r="I11409" i="4"/>
  <c r="I11405" i="4"/>
  <c r="I11401" i="4"/>
  <c r="I11397" i="4"/>
  <c r="I11393" i="4"/>
  <c r="I11389" i="4"/>
  <c r="I11385" i="4"/>
  <c r="I11381" i="4"/>
  <c r="I11377" i="4"/>
  <c r="I11373" i="4"/>
  <c r="I11369" i="4"/>
  <c r="I11365" i="4"/>
  <c r="I11361" i="4"/>
  <c r="I11357" i="4"/>
  <c r="I11353" i="4"/>
  <c r="I11349" i="4"/>
  <c r="I11345" i="4"/>
  <c r="I11341" i="4"/>
  <c r="I11337" i="4"/>
  <c r="I11333" i="4"/>
  <c r="I11329" i="4"/>
  <c r="I11325" i="4"/>
  <c r="I11321" i="4"/>
  <c r="I11317" i="4"/>
  <c r="I11313" i="4"/>
  <c r="I11309" i="4"/>
  <c r="I11305" i="4"/>
  <c r="I11301" i="4"/>
  <c r="I11297" i="4"/>
  <c r="I11293" i="4"/>
  <c r="I11289" i="4"/>
  <c r="I11285" i="4"/>
  <c r="I11281" i="4"/>
  <c r="I11277" i="4"/>
  <c r="I11273" i="4"/>
  <c r="I11269" i="4"/>
  <c r="I11265" i="4"/>
  <c r="I11261" i="4"/>
  <c r="I11257" i="4"/>
  <c r="I11253" i="4"/>
  <c r="I11249" i="4"/>
  <c r="I11245" i="4"/>
  <c r="I11241" i="4"/>
  <c r="I11237" i="4"/>
  <c r="I11233" i="4"/>
  <c r="I11229" i="4"/>
  <c r="I11225" i="4"/>
  <c r="I11221" i="4"/>
  <c r="I11217" i="4"/>
  <c r="I11213" i="4"/>
  <c r="I11209" i="4"/>
  <c r="I11205" i="4"/>
  <c r="I11201" i="4"/>
  <c r="I11197" i="4"/>
  <c r="I11193" i="4"/>
  <c r="I11189" i="4"/>
  <c r="I11185" i="4"/>
  <c r="I11181" i="4"/>
  <c r="I11177" i="4"/>
  <c r="I11173" i="4"/>
  <c r="I11169" i="4"/>
  <c r="I11165" i="4"/>
  <c r="I11161" i="4"/>
  <c r="I11157" i="4"/>
  <c r="I11153" i="4"/>
  <c r="I11149" i="4"/>
  <c r="I11145" i="4"/>
  <c r="I11141" i="4"/>
  <c r="I11137" i="4"/>
  <c r="I11133" i="4"/>
  <c r="I11129" i="4"/>
  <c r="I11125" i="4"/>
  <c r="I11121" i="4"/>
  <c r="I11117" i="4"/>
  <c r="I11113" i="4"/>
  <c r="I11109" i="4"/>
  <c r="I11105" i="4"/>
  <c r="I11101" i="4"/>
  <c r="I11097" i="4"/>
  <c r="I11093" i="4"/>
  <c r="I11089" i="4"/>
  <c r="I11085" i="4"/>
  <c r="I11081" i="4"/>
  <c r="I11077" i="4"/>
  <c r="I11073" i="4"/>
  <c r="I11069" i="4"/>
  <c r="I11065" i="4"/>
  <c r="I11061" i="4"/>
  <c r="I11057" i="4"/>
  <c r="I11053" i="4"/>
  <c r="I11049" i="4"/>
  <c r="I11045" i="4"/>
  <c r="I11041" i="4"/>
  <c r="I11037" i="4"/>
  <c r="I11033" i="4"/>
  <c r="I11029" i="4"/>
  <c r="I11025" i="4"/>
  <c r="I11021" i="4"/>
  <c r="I11017" i="4"/>
  <c r="I11013" i="4"/>
  <c r="I11009" i="4"/>
  <c r="I11005" i="4"/>
  <c r="I11001" i="4"/>
  <c r="I10997" i="4"/>
  <c r="I10993" i="4"/>
  <c r="I10989" i="4"/>
  <c r="I10985" i="4"/>
  <c r="I10981" i="4"/>
  <c r="I10977" i="4"/>
  <c r="I10973" i="4"/>
  <c r="I10969" i="4"/>
  <c r="I10965" i="4"/>
  <c r="I10961" i="4"/>
  <c r="I10957" i="4"/>
  <c r="I10953" i="4"/>
  <c r="I10949" i="4"/>
  <c r="I10945" i="4"/>
  <c r="I10941" i="4"/>
  <c r="I10937" i="4"/>
  <c r="I10933" i="4"/>
  <c r="I10929" i="4"/>
  <c r="I10925" i="4"/>
  <c r="I10921" i="4"/>
  <c r="I10917" i="4"/>
  <c r="I10913" i="4"/>
  <c r="I10909" i="4"/>
  <c r="I10905" i="4"/>
  <c r="I10901" i="4"/>
  <c r="I10897" i="4"/>
  <c r="I10893" i="4"/>
  <c r="I10889" i="4"/>
  <c r="I10885" i="4"/>
  <c r="I10881" i="4"/>
  <c r="I10877" i="4"/>
  <c r="I10873" i="4"/>
  <c r="I10869" i="4"/>
  <c r="I10865" i="4"/>
  <c r="I10861" i="4"/>
  <c r="I10857" i="4"/>
  <c r="I10853" i="4"/>
  <c r="I10849" i="4"/>
  <c r="I10845" i="4"/>
  <c r="I10841" i="4"/>
  <c r="I10837" i="4"/>
  <c r="I10833" i="4"/>
  <c r="I10829" i="4"/>
  <c r="I10825" i="4"/>
  <c r="I10821" i="4"/>
  <c r="I10817" i="4"/>
  <c r="I10813" i="4"/>
  <c r="I10809" i="4"/>
  <c r="I10805" i="4"/>
  <c r="I10801" i="4"/>
  <c r="I10797" i="4"/>
  <c r="I10793" i="4"/>
  <c r="I10789" i="4"/>
  <c r="I10785" i="4"/>
  <c r="I10781" i="4"/>
  <c r="I10777" i="4"/>
  <c r="I10773" i="4"/>
  <c r="I10769" i="4"/>
  <c r="I10765" i="4"/>
  <c r="I10761" i="4"/>
  <c r="I10757" i="4"/>
  <c r="I10753" i="4"/>
  <c r="I10749" i="4"/>
  <c r="I10745" i="4"/>
  <c r="I10741" i="4"/>
  <c r="I10737" i="4"/>
  <c r="I10733" i="4"/>
  <c r="I10729" i="4"/>
  <c r="I10725" i="4"/>
  <c r="I10721" i="4"/>
  <c r="I10717" i="4"/>
  <c r="I10713" i="4"/>
  <c r="I10709" i="4"/>
  <c r="I10705" i="4"/>
  <c r="I10701" i="4"/>
  <c r="I10697" i="4"/>
  <c r="I10693" i="4"/>
  <c r="I10689" i="4"/>
  <c r="I10685" i="4"/>
  <c r="I10681" i="4"/>
  <c r="I10677" i="4"/>
  <c r="I10673" i="4"/>
  <c r="I10669" i="4"/>
  <c r="I10665" i="4"/>
  <c r="I10661" i="4"/>
  <c r="I10657" i="4"/>
  <c r="I10653" i="4"/>
  <c r="I10649" i="4"/>
  <c r="I10645" i="4"/>
  <c r="I10641" i="4"/>
  <c r="I10637" i="4"/>
  <c r="I10633" i="4"/>
  <c r="I10629" i="4"/>
  <c r="I10625" i="4"/>
  <c r="I10621" i="4"/>
  <c r="I10617" i="4"/>
  <c r="I10613" i="4"/>
  <c r="I10609" i="4"/>
  <c r="I10605" i="4"/>
  <c r="I10601" i="4"/>
  <c r="I10597" i="4"/>
  <c r="I10593" i="4"/>
  <c r="I10589" i="4"/>
  <c r="I10585" i="4"/>
  <c r="I10581" i="4"/>
  <c r="I10577" i="4"/>
  <c r="I10573" i="4"/>
  <c r="I10569" i="4"/>
  <c r="I10565" i="4"/>
  <c r="I10561" i="4"/>
  <c r="I10557" i="4"/>
  <c r="I10553" i="4"/>
  <c r="I10549" i="4"/>
  <c r="I10545" i="4"/>
  <c r="I10541" i="4"/>
  <c r="I10537" i="4"/>
  <c r="I10533" i="4"/>
  <c r="I10529" i="4"/>
  <c r="I10525" i="4"/>
  <c r="I10521" i="4"/>
  <c r="I10517" i="4"/>
  <c r="I10513" i="4"/>
  <c r="I10509" i="4"/>
  <c r="I10505" i="4"/>
  <c r="I10501" i="4"/>
  <c r="I10497" i="4"/>
  <c r="I10493" i="4"/>
  <c r="I10489" i="4"/>
  <c r="I10485" i="4"/>
  <c r="I10481" i="4"/>
  <c r="I10477" i="4"/>
  <c r="I10473" i="4"/>
  <c r="I10469" i="4"/>
  <c r="I10465" i="4"/>
  <c r="I10461" i="4"/>
  <c r="I10457" i="4"/>
  <c r="I10453" i="4"/>
  <c r="I10449" i="4"/>
  <c r="I10445" i="4"/>
  <c r="I10441" i="4"/>
  <c r="I10437" i="4"/>
  <c r="I10433" i="4"/>
  <c r="I10429" i="4"/>
  <c r="I10425" i="4"/>
  <c r="I10421" i="4"/>
  <c r="I10417" i="4"/>
  <c r="I10413" i="4"/>
  <c r="I10409" i="4"/>
  <c r="I10405" i="4"/>
  <c r="I10401" i="4"/>
  <c r="I10397" i="4"/>
  <c r="I10393" i="4"/>
  <c r="I10389" i="4"/>
  <c r="I10385" i="4"/>
  <c r="I10381" i="4"/>
  <c r="I10377" i="4"/>
  <c r="I10373" i="4"/>
  <c r="I10369" i="4"/>
  <c r="I10365" i="4"/>
  <c r="I10361" i="4"/>
  <c r="I10357" i="4"/>
  <c r="I10353" i="4"/>
  <c r="I10349" i="4"/>
  <c r="I10345" i="4"/>
  <c r="I10341" i="4"/>
  <c r="I10337" i="4"/>
  <c r="I10333" i="4"/>
  <c r="I10329" i="4"/>
  <c r="I10325" i="4"/>
  <c r="I10321" i="4"/>
  <c r="I10317" i="4"/>
  <c r="I10313" i="4"/>
  <c r="I10309" i="4"/>
  <c r="I10305" i="4"/>
  <c r="I10301" i="4"/>
  <c r="I10297" i="4"/>
  <c r="I10293" i="4"/>
  <c r="I10289" i="4"/>
  <c r="I10285" i="4"/>
  <c r="I10281" i="4"/>
  <c r="I10277" i="4"/>
  <c r="I10273" i="4"/>
  <c r="I10269" i="4"/>
  <c r="I10265" i="4"/>
  <c r="I10261" i="4"/>
  <c r="I10257" i="4"/>
  <c r="I10253" i="4"/>
  <c r="I10249" i="4"/>
  <c r="I10245" i="4"/>
  <c r="I10241" i="4"/>
  <c r="I10237" i="4"/>
  <c r="I10233" i="4"/>
  <c r="I10229" i="4"/>
  <c r="I10225" i="4"/>
  <c r="I10221" i="4"/>
  <c r="I10217" i="4"/>
  <c r="I10213" i="4"/>
  <c r="I10209" i="4"/>
  <c r="I10205" i="4"/>
  <c r="I10201" i="4"/>
  <c r="I10197" i="4"/>
  <c r="I10193" i="4"/>
  <c r="I10189" i="4"/>
  <c r="I10185" i="4"/>
  <c r="I10181" i="4"/>
  <c r="I10177" i="4"/>
  <c r="I10173" i="4"/>
  <c r="I10169" i="4"/>
  <c r="I10165" i="4"/>
  <c r="I10161" i="4"/>
  <c r="I10157" i="4"/>
  <c r="I10153" i="4"/>
  <c r="I10149" i="4"/>
  <c r="I10145" i="4"/>
  <c r="I10141" i="4"/>
  <c r="I10137" i="4"/>
  <c r="I10133" i="4"/>
  <c r="I10129" i="4"/>
  <c r="I10125" i="4"/>
  <c r="I10121" i="4"/>
  <c r="I10117" i="4"/>
  <c r="I10113" i="4"/>
  <c r="I10109" i="4"/>
  <c r="I10105" i="4"/>
  <c r="I10101" i="4"/>
  <c r="I10097" i="4"/>
  <c r="I10093" i="4"/>
  <c r="I10089" i="4"/>
  <c r="I10085" i="4"/>
  <c r="I10081" i="4"/>
  <c r="I10077" i="4"/>
  <c r="I10073" i="4"/>
  <c r="I10069" i="4"/>
  <c r="I10065" i="4"/>
  <c r="I10061" i="4"/>
  <c r="I10057" i="4"/>
  <c r="I10053" i="4"/>
  <c r="I10049" i="4"/>
  <c r="I10045" i="4"/>
  <c r="I10041" i="4"/>
  <c r="I10037" i="4"/>
  <c r="I10033" i="4"/>
  <c r="I10029" i="4"/>
  <c r="I10025" i="4"/>
  <c r="I10021" i="4"/>
  <c r="I10017" i="4"/>
  <c r="I10013" i="4"/>
  <c r="I10009" i="4"/>
  <c r="I10005" i="4"/>
  <c r="I10001" i="4"/>
  <c r="I9997" i="4"/>
  <c r="I9993" i="4"/>
  <c r="I9989" i="4"/>
  <c r="I9985" i="4"/>
  <c r="I9981" i="4"/>
  <c r="I9977" i="4"/>
  <c r="I9973" i="4"/>
  <c r="I9969" i="4"/>
  <c r="I9965" i="4"/>
  <c r="I9961" i="4"/>
  <c r="I9957" i="4"/>
  <c r="I9953" i="4"/>
  <c r="I9949" i="4"/>
  <c r="I9945" i="4"/>
  <c r="I9941" i="4"/>
  <c r="I9937" i="4"/>
  <c r="I9933" i="4"/>
  <c r="I9929" i="4"/>
  <c r="I9925" i="4"/>
  <c r="I9921" i="4"/>
  <c r="I9917" i="4"/>
  <c r="I9913" i="4"/>
  <c r="I9909" i="4"/>
  <c r="I9905" i="4"/>
  <c r="I9901" i="4"/>
  <c r="I9897" i="4"/>
  <c r="I9893" i="4"/>
  <c r="I9889" i="4"/>
  <c r="I9885" i="4"/>
  <c r="I9881" i="4"/>
  <c r="I9877" i="4"/>
  <c r="I9873" i="4"/>
  <c r="I9869" i="4"/>
  <c r="I9865" i="4"/>
  <c r="I9861" i="4"/>
  <c r="I9857" i="4"/>
  <c r="I9853" i="4"/>
  <c r="I9849" i="4"/>
  <c r="I9845" i="4"/>
  <c r="I9841" i="4"/>
  <c r="I9837" i="4"/>
  <c r="I9833" i="4"/>
  <c r="I9829" i="4"/>
  <c r="I9825" i="4"/>
  <c r="I9821" i="4"/>
  <c r="I9817" i="4"/>
  <c r="I9813" i="4"/>
  <c r="I9809" i="4"/>
  <c r="I9805" i="4"/>
  <c r="I9801" i="4"/>
  <c r="I9797" i="4"/>
  <c r="I9793" i="4"/>
  <c r="I9789" i="4"/>
  <c r="I9785" i="4"/>
  <c r="I9781" i="4"/>
  <c r="I9777" i="4"/>
  <c r="I9773" i="4"/>
  <c r="I9769" i="4"/>
  <c r="I9765" i="4"/>
  <c r="I9761" i="4"/>
  <c r="I9757" i="4"/>
  <c r="I9753" i="4"/>
  <c r="I9749" i="4"/>
  <c r="I9745" i="4"/>
  <c r="I9741" i="4"/>
  <c r="I9737" i="4"/>
  <c r="I9733" i="4"/>
  <c r="I9729" i="4"/>
  <c r="I9725" i="4"/>
  <c r="I9721" i="4"/>
  <c r="I9717" i="4"/>
  <c r="I9713" i="4"/>
  <c r="I9709" i="4"/>
  <c r="I9705" i="4"/>
  <c r="I9701" i="4"/>
  <c r="I9697" i="4"/>
  <c r="I9693" i="4"/>
  <c r="I9689" i="4"/>
  <c r="I9685" i="4"/>
  <c r="I9681" i="4"/>
  <c r="I9677" i="4"/>
  <c r="I9673" i="4"/>
  <c r="I9669" i="4"/>
  <c r="I9665" i="4"/>
  <c r="I9661" i="4"/>
  <c r="I9657" i="4"/>
  <c r="I9653" i="4"/>
  <c r="I9649" i="4"/>
  <c r="I9645" i="4"/>
  <c r="I9641" i="4"/>
  <c r="I9637" i="4"/>
  <c r="I9633" i="4"/>
  <c r="I9629" i="4"/>
  <c r="I9625" i="4"/>
  <c r="I9621" i="4"/>
  <c r="I9617" i="4"/>
  <c r="I9613" i="4"/>
  <c r="I9609" i="4"/>
  <c r="I9605" i="4"/>
  <c r="I9601" i="4"/>
  <c r="I9597" i="4"/>
  <c r="I9593" i="4"/>
  <c r="I9589" i="4"/>
  <c r="I9585" i="4"/>
  <c r="I9581" i="4"/>
  <c r="I9577" i="4"/>
  <c r="I9573" i="4"/>
  <c r="I9569" i="4"/>
  <c r="I9565" i="4"/>
  <c r="I9561" i="4"/>
  <c r="I9557" i="4"/>
  <c r="I9553" i="4"/>
  <c r="I9549" i="4"/>
  <c r="I9545" i="4"/>
  <c r="I9541" i="4"/>
  <c r="I9537" i="4"/>
  <c r="I9533" i="4"/>
  <c r="I9529" i="4"/>
  <c r="I9525" i="4"/>
  <c r="I9521" i="4"/>
  <c r="I9517" i="4"/>
  <c r="I9513" i="4"/>
  <c r="I9509" i="4"/>
  <c r="I9505" i="4"/>
  <c r="I9501" i="4"/>
  <c r="I9497" i="4"/>
  <c r="I9493" i="4"/>
  <c r="I9489" i="4"/>
  <c r="I9485" i="4"/>
  <c r="I9481" i="4"/>
  <c r="I9477" i="4"/>
  <c r="I9473" i="4"/>
  <c r="I9469" i="4"/>
  <c r="I9465" i="4"/>
  <c r="I9461" i="4"/>
  <c r="I9457" i="4"/>
  <c r="I9453" i="4"/>
  <c r="I9449" i="4"/>
  <c r="I9445" i="4"/>
  <c r="I9441" i="4"/>
  <c r="I9437" i="4"/>
  <c r="I9433" i="4"/>
  <c r="I9429" i="4"/>
  <c r="I9425" i="4"/>
  <c r="I9421" i="4"/>
  <c r="I9417" i="4"/>
  <c r="I9413" i="4"/>
  <c r="I9409" i="4"/>
  <c r="I9405" i="4"/>
  <c r="I9401" i="4"/>
  <c r="I9397" i="4"/>
  <c r="I9393" i="4"/>
  <c r="I9389" i="4"/>
  <c r="I9385" i="4"/>
  <c r="I9381" i="4"/>
  <c r="I9377" i="4"/>
  <c r="I9373" i="4"/>
  <c r="I9369" i="4"/>
  <c r="I9365" i="4"/>
  <c r="I9361" i="4"/>
  <c r="I9357" i="4"/>
  <c r="I9353" i="4"/>
  <c r="I9349" i="4"/>
  <c r="I9345" i="4"/>
  <c r="I9341" i="4"/>
  <c r="I9337" i="4"/>
  <c r="I9333" i="4"/>
  <c r="I9329" i="4"/>
  <c r="I9325" i="4"/>
  <c r="I9321" i="4"/>
  <c r="I9317" i="4"/>
  <c r="I9313" i="4"/>
  <c r="I9309" i="4"/>
  <c r="I9305" i="4"/>
  <c r="I9301" i="4"/>
  <c r="I9297" i="4"/>
  <c r="I9293" i="4"/>
  <c r="I9289" i="4"/>
  <c r="I9285" i="4"/>
  <c r="I9281" i="4"/>
  <c r="I9277" i="4"/>
  <c r="I9273" i="4"/>
  <c r="I9269" i="4"/>
  <c r="I9265" i="4"/>
  <c r="I9261" i="4"/>
  <c r="I9257" i="4"/>
  <c r="I9253" i="4"/>
  <c r="I9249" i="4"/>
  <c r="I9245" i="4"/>
  <c r="I9241" i="4"/>
  <c r="I9237" i="4"/>
  <c r="I9233" i="4"/>
  <c r="I9229" i="4"/>
  <c r="I9225" i="4"/>
  <c r="I9221" i="4"/>
  <c r="I9217" i="4"/>
  <c r="I9213" i="4"/>
  <c r="I9209" i="4"/>
  <c r="I9205" i="4"/>
  <c r="I9201" i="4"/>
  <c r="I9197" i="4"/>
  <c r="I9193" i="4"/>
  <c r="I9189" i="4"/>
  <c r="I9185" i="4"/>
  <c r="I9181" i="4"/>
  <c r="I9177" i="4"/>
  <c r="I9173" i="4"/>
  <c r="I9169" i="4"/>
  <c r="I9165" i="4"/>
  <c r="I9161" i="4"/>
  <c r="I9157" i="4"/>
  <c r="I9153" i="4"/>
  <c r="I9149" i="4"/>
  <c r="I9145" i="4"/>
  <c r="I9141" i="4"/>
  <c r="I9137" i="4"/>
  <c r="I9133" i="4"/>
  <c r="I9129" i="4"/>
  <c r="I9125" i="4"/>
  <c r="I9121" i="4"/>
  <c r="I9117" i="4"/>
  <c r="I9113" i="4"/>
  <c r="I9109" i="4"/>
  <c r="I9105" i="4"/>
  <c r="I9101" i="4"/>
  <c r="I9097" i="4"/>
  <c r="I9093" i="4"/>
  <c r="I9089" i="4"/>
  <c r="I9085" i="4"/>
  <c r="I9081" i="4"/>
  <c r="I9077" i="4"/>
  <c r="I9073" i="4"/>
  <c r="I9069" i="4"/>
  <c r="I9065" i="4"/>
  <c r="I9061" i="4"/>
  <c r="I9057" i="4"/>
  <c r="I9053" i="4"/>
  <c r="I9049" i="4"/>
  <c r="I9045" i="4"/>
  <c r="I9041" i="4"/>
  <c r="I9037" i="4"/>
  <c r="I9033" i="4"/>
  <c r="I9029" i="4"/>
  <c r="I9025" i="4"/>
  <c r="I9021" i="4"/>
  <c r="I9017" i="4"/>
  <c r="I9013" i="4"/>
  <c r="I9009" i="4"/>
  <c r="I9005" i="4"/>
  <c r="I9001" i="4"/>
  <c r="I8997" i="4"/>
  <c r="I8993" i="4"/>
  <c r="I8989" i="4"/>
  <c r="I8985" i="4"/>
  <c r="I8981" i="4"/>
  <c r="I8977" i="4"/>
  <c r="I8973" i="4"/>
  <c r="I8969" i="4"/>
  <c r="I8965" i="4"/>
  <c r="I8961" i="4"/>
  <c r="I8957" i="4"/>
  <c r="I8953" i="4"/>
  <c r="I8949" i="4"/>
  <c r="I8945" i="4"/>
  <c r="I8941" i="4"/>
  <c r="I8937" i="4"/>
  <c r="I8933" i="4"/>
  <c r="I8929" i="4"/>
  <c r="I8925" i="4"/>
  <c r="I8921" i="4"/>
  <c r="I8917" i="4"/>
  <c r="I8913" i="4"/>
  <c r="I8909" i="4"/>
  <c r="I8905" i="4"/>
  <c r="I8901" i="4"/>
  <c r="I8897" i="4"/>
  <c r="I8893" i="4"/>
  <c r="I8889" i="4"/>
  <c r="I8885" i="4"/>
  <c r="I8881" i="4"/>
  <c r="I8877" i="4"/>
  <c r="I8873" i="4"/>
  <c r="I8869" i="4"/>
  <c r="I8865" i="4"/>
  <c r="I8861" i="4"/>
  <c r="I8857" i="4"/>
  <c r="I8853" i="4"/>
  <c r="I8849" i="4"/>
  <c r="I8845" i="4"/>
  <c r="I8841" i="4"/>
  <c r="I8837" i="4"/>
  <c r="I8833" i="4"/>
  <c r="I8829" i="4"/>
  <c r="I8825" i="4"/>
  <c r="I8821" i="4"/>
  <c r="I8817" i="4"/>
  <c r="I8813" i="4"/>
  <c r="I8809" i="4"/>
  <c r="I8805" i="4"/>
  <c r="I8801" i="4"/>
  <c r="I8797" i="4"/>
  <c r="I8793" i="4"/>
  <c r="I8789" i="4"/>
  <c r="I8785" i="4"/>
  <c r="I8781" i="4"/>
  <c r="I8777" i="4"/>
  <c r="I8773" i="4"/>
  <c r="I8769" i="4"/>
  <c r="I8765" i="4"/>
  <c r="I8761" i="4"/>
  <c r="I8757" i="4"/>
  <c r="I8753" i="4"/>
  <c r="I8749" i="4"/>
  <c r="I8745" i="4"/>
  <c r="I8741" i="4"/>
  <c r="I8737" i="4"/>
  <c r="I8733" i="4"/>
  <c r="I8729" i="4"/>
  <c r="I8725" i="4"/>
  <c r="I8721" i="4"/>
  <c r="I8717" i="4"/>
  <c r="I8713" i="4"/>
  <c r="I8709" i="4"/>
  <c r="I8705" i="4"/>
  <c r="I8701" i="4"/>
  <c r="I8697" i="4"/>
  <c r="I8693" i="4"/>
  <c r="I8689" i="4"/>
  <c r="I8685" i="4"/>
  <c r="I8681" i="4"/>
  <c r="I8677" i="4"/>
  <c r="I8673" i="4"/>
  <c r="I8669" i="4"/>
  <c r="I8665" i="4"/>
  <c r="I8661" i="4"/>
  <c r="I8657" i="4"/>
  <c r="I8653" i="4"/>
  <c r="I8649" i="4"/>
  <c r="I8645" i="4"/>
  <c r="I8641" i="4"/>
  <c r="I8637" i="4"/>
  <c r="I8633" i="4"/>
  <c r="I8629" i="4"/>
  <c r="I8625" i="4"/>
  <c r="I8621" i="4"/>
  <c r="I8617" i="4"/>
  <c r="I8613" i="4"/>
  <c r="I8609" i="4"/>
  <c r="I8605" i="4"/>
  <c r="I8601" i="4"/>
  <c r="I8597" i="4"/>
  <c r="I8593" i="4"/>
  <c r="I8589" i="4"/>
  <c r="I8585" i="4"/>
  <c r="I8581" i="4"/>
  <c r="I8577" i="4"/>
  <c r="I8573" i="4"/>
  <c r="I8569" i="4"/>
  <c r="I8565" i="4"/>
  <c r="I8561" i="4"/>
  <c r="I8557" i="4"/>
  <c r="I8553" i="4"/>
  <c r="I8549" i="4"/>
  <c r="I8545" i="4"/>
  <c r="I8541" i="4"/>
  <c r="I8537" i="4"/>
  <c r="I8533" i="4"/>
  <c r="I8529" i="4"/>
  <c r="I8525" i="4"/>
  <c r="I8521" i="4"/>
  <c r="I8517" i="4"/>
  <c r="I8513" i="4"/>
  <c r="I8509" i="4"/>
  <c r="I8505" i="4"/>
  <c r="I8501" i="4"/>
  <c r="I8497" i="4"/>
  <c r="I8493" i="4"/>
  <c r="I8489" i="4"/>
  <c r="I8485" i="4"/>
  <c r="I8481" i="4"/>
  <c r="I8477" i="4"/>
  <c r="I8473" i="4"/>
  <c r="I8469" i="4"/>
  <c r="I8465" i="4"/>
  <c r="I8461" i="4"/>
  <c r="I8457" i="4"/>
  <c r="I8453" i="4"/>
  <c r="I8449" i="4"/>
  <c r="I8445" i="4"/>
  <c r="I8441" i="4"/>
  <c r="I8437" i="4"/>
  <c r="I8433" i="4"/>
  <c r="I8429" i="4"/>
  <c r="I8425" i="4"/>
  <c r="I8421" i="4"/>
  <c r="I8417" i="4"/>
  <c r="I8413" i="4"/>
  <c r="I8409" i="4"/>
  <c r="I8405" i="4"/>
  <c r="I8401" i="4"/>
  <c r="I8397" i="4"/>
  <c r="I8393" i="4"/>
  <c r="I8389" i="4"/>
  <c r="I8385" i="4"/>
  <c r="I8381" i="4"/>
  <c r="I8377" i="4"/>
  <c r="I8373" i="4"/>
  <c r="I8369" i="4"/>
  <c r="I8365" i="4"/>
  <c r="I8361" i="4"/>
  <c r="I8357" i="4"/>
  <c r="I8353" i="4"/>
  <c r="I8349" i="4"/>
  <c r="I8345" i="4"/>
  <c r="I8341" i="4"/>
  <c r="I8337" i="4"/>
  <c r="I8333" i="4"/>
  <c r="I8329" i="4"/>
  <c r="I8325" i="4"/>
  <c r="I8321" i="4"/>
  <c r="I8317" i="4"/>
  <c r="I8313" i="4"/>
  <c r="I8309" i="4"/>
  <c r="I8305" i="4"/>
  <c r="I8301" i="4"/>
  <c r="I8297" i="4"/>
  <c r="I8293" i="4"/>
  <c r="I8289" i="4"/>
  <c r="I8285" i="4"/>
  <c r="I8281" i="4"/>
  <c r="I8277" i="4"/>
  <c r="I8273" i="4"/>
  <c r="I8269" i="4"/>
  <c r="I8265" i="4"/>
  <c r="I8261" i="4"/>
  <c r="I8257" i="4"/>
  <c r="I8253" i="4"/>
  <c r="I8249" i="4"/>
  <c r="I8245" i="4"/>
  <c r="I8241" i="4"/>
  <c r="I8237" i="4"/>
  <c r="I8233" i="4"/>
  <c r="I8229" i="4"/>
  <c r="I8225" i="4"/>
  <c r="I8221" i="4"/>
  <c r="I8217" i="4"/>
  <c r="I8213" i="4"/>
  <c r="I8209" i="4"/>
  <c r="I8205" i="4"/>
  <c r="I8201" i="4"/>
  <c r="I8197" i="4"/>
  <c r="I8193" i="4"/>
  <c r="I8189" i="4"/>
  <c r="I8185" i="4"/>
  <c r="I8181" i="4"/>
  <c r="I8177" i="4"/>
  <c r="I8173" i="4"/>
  <c r="I8169" i="4"/>
  <c r="I8165" i="4"/>
  <c r="I8161" i="4"/>
  <c r="I8157" i="4"/>
  <c r="I8153" i="4"/>
  <c r="I8149" i="4"/>
  <c r="I8145" i="4"/>
  <c r="I8141" i="4"/>
  <c r="I8137" i="4"/>
  <c r="I8133" i="4"/>
  <c r="I8129" i="4"/>
  <c r="I8125" i="4"/>
  <c r="I8121" i="4"/>
  <c r="I8117" i="4"/>
  <c r="I8113" i="4"/>
  <c r="I8109" i="4"/>
  <c r="I8105" i="4"/>
  <c r="I8101" i="4"/>
  <c r="I8097" i="4"/>
  <c r="I8093" i="4"/>
  <c r="I8089" i="4"/>
  <c r="I8085" i="4"/>
  <c r="I8081" i="4"/>
  <c r="I8077" i="4"/>
  <c r="I8073" i="4"/>
  <c r="I8069" i="4"/>
  <c r="I8065" i="4"/>
  <c r="I8061" i="4"/>
  <c r="I8057" i="4"/>
  <c r="I8053" i="4"/>
  <c r="I8049" i="4"/>
  <c r="I8045" i="4"/>
  <c r="I8041" i="4"/>
  <c r="I8037" i="4"/>
  <c r="I8033" i="4"/>
  <c r="I8029" i="4"/>
  <c r="I8025" i="4"/>
  <c r="I8021" i="4"/>
  <c r="I8017" i="4"/>
  <c r="I8013" i="4"/>
  <c r="I8009" i="4"/>
  <c r="I8005" i="4"/>
  <c r="I8001" i="4"/>
  <c r="I7997" i="4"/>
  <c r="I7993" i="4"/>
  <c r="I7989" i="4"/>
  <c r="I7985" i="4"/>
  <c r="I7981" i="4"/>
  <c r="I7977" i="4"/>
  <c r="I7973" i="4"/>
  <c r="I7969" i="4"/>
  <c r="I7965" i="4"/>
  <c r="I7961" i="4"/>
  <c r="I7957" i="4"/>
  <c r="I7953" i="4"/>
  <c r="I7949" i="4"/>
  <c r="I7945" i="4"/>
  <c r="I7941" i="4"/>
  <c r="I7937" i="4"/>
  <c r="I7933" i="4"/>
  <c r="I7929" i="4"/>
  <c r="I7925" i="4"/>
  <c r="I7921" i="4"/>
  <c r="I7917" i="4"/>
  <c r="I7913" i="4"/>
  <c r="I7909" i="4"/>
  <c r="I7905" i="4"/>
  <c r="I7901" i="4"/>
  <c r="I7897" i="4"/>
  <c r="I7893" i="4"/>
  <c r="I7889" i="4"/>
  <c r="I7885" i="4"/>
  <c r="I7881" i="4"/>
  <c r="I7877" i="4"/>
  <c r="I7873" i="4"/>
  <c r="I7869" i="4"/>
  <c r="I7865" i="4"/>
  <c r="I7861" i="4"/>
  <c r="I7857" i="4"/>
  <c r="I7853" i="4"/>
  <c r="I7849" i="4"/>
  <c r="I7845" i="4"/>
  <c r="I7841" i="4"/>
  <c r="I7837" i="4"/>
  <c r="I7833" i="4"/>
  <c r="I7829" i="4"/>
  <c r="I7825" i="4"/>
  <c r="I7821" i="4"/>
  <c r="I7817" i="4"/>
  <c r="I7813" i="4"/>
  <c r="I7809" i="4"/>
  <c r="I7805" i="4"/>
  <c r="I7801" i="4"/>
  <c r="I7797" i="4"/>
  <c r="I7793" i="4"/>
  <c r="I7789" i="4"/>
  <c r="I7785" i="4"/>
  <c r="I7781" i="4"/>
  <c r="I7777" i="4"/>
  <c r="I7773" i="4"/>
  <c r="I7769" i="4"/>
  <c r="I7765" i="4"/>
  <c r="I7761" i="4"/>
  <c r="I7757" i="4"/>
  <c r="I7753" i="4"/>
  <c r="I7749" i="4"/>
  <c r="I7745" i="4"/>
  <c r="I7741" i="4"/>
  <c r="I7737" i="4"/>
  <c r="I7733" i="4"/>
  <c r="I7729" i="4"/>
  <c r="I7725" i="4"/>
  <c r="I7721" i="4"/>
  <c r="I7717" i="4"/>
  <c r="I7713" i="4"/>
  <c r="I7709" i="4"/>
  <c r="I7705" i="4"/>
  <c r="I7701" i="4"/>
  <c r="I7697" i="4"/>
  <c r="I7693" i="4"/>
  <c r="I7689" i="4"/>
  <c r="I7685" i="4"/>
  <c r="I7681" i="4"/>
  <c r="I7677" i="4"/>
  <c r="I7673" i="4"/>
  <c r="I7669" i="4"/>
  <c r="I7665" i="4"/>
  <c r="I7661" i="4"/>
  <c r="I7657" i="4"/>
  <c r="I7653" i="4"/>
  <c r="I7649" i="4"/>
  <c r="I7645" i="4"/>
  <c r="I7641" i="4"/>
  <c r="I7637" i="4"/>
  <c r="I7633" i="4"/>
  <c r="I7629" i="4"/>
  <c r="I7625" i="4"/>
  <c r="I7621" i="4"/>
  <c r="I7617" i="4"/>
  <c r="I7613" i="4"/>
  <c r="I7609" i="4"/>
  <c r="I7605" i="4"/>
  <c r="I7601" i="4"/>
  <c r="I7597" i="4"/>
  <c r="I7593" i="4"/>
  <c r="I7589" i="4"/>
  <c r="I7585" i="4"/>
  <c r="I7581" i="4"/>
  <c r="I7577" i="4"/>
  <c r="I7573" i="4"/>
  <c r="I7569" i="4"/>
  <c r="I7565" i="4"/>
  <c r="I7561" i="4"/>
  <c r="I7557" i="4"/>
  <c r="I7553" i="4"/>
  <c r="I7549" i="4"/>
  <c r="I7545" i="4"/>
  <c r="I7541" i="4"/>
  <c r="I7537" i="4"/>
  <c r="I7533" i="4"/>
  <c r="I7529" i="4"/>
  <c r="I7525" i="4"/>
  <c r="I7521" i="4"/>
  <c r="I7517" i="4"/>
  <c r="I7513" i="4"/>
  <c r="I7509" i="4"/>
  <c r="I7505" i="4"/>
  <c r="I7501" i="4"/>
  <c r="I7497" i="4"/>
  <c r="I7493" i="4"/>
  <c r="I7489" i="4"/>
  <c r="I7485" i="4"/>
  <c r="I7481" i="4"/>
  <c r="I7477" i="4"/>
  <c r="I7473" i="4"/>
  <c r="I7469" i="4"/>
  <c r="I7465" i="4"/>
  <c r="I7461" i="4"/>
  <c r="I7457" i="4"/>
  <c r="I7453" i="4"/>
  <c r="I7449" i="4"/>
  <c r="I7445" i="4"/>
  <c r="I7441" i="4"/>
  <c r="I7437" i="4"/>
  <c r="I7433" i="4"/>
  <c r="I7429" i="4"/>
  <c r="I7425" i="4"/>
  <c r="I7421" i="4"/>
  <c r="I7417" i="4"/>
  <c r="I7413" i="4"/>
  <c r="I7409" i="4"/>
  <c r="I7405" i="4"/>
  <c r="I7401" i="4"/>
  <c r="I7397" i="4"/>
  <c r="I7393" i="4"/>
  <c r="I7389" i="4"/>
  <c r="I7385" i="4"/>
  <c r="I7381" i="4"/>
  <c r="I7377" i="4"/>
  <c r="I7373" i="4"/>
  <c r="I7369" i="4"/>
  <c r="I7365" i="4"/>
  <c r="I7361" i="4"/>
  <c r="I7357" i="4"/>
  <c r="I7353" i="4"/>
  <c r="I7349" i="4"/>
  <c r="I7345" i="4"/>
  <c r="I7341" i="4"/>
  <c r="I7337" i="4"/>
  <c r="I7333" i="4"/>
  <c r="I7329" i="4"/>
  <c r="I7325" i="4"/>
  <c r="I7321" i="4"/>
  <c r="I7317" i="4"/>
  <c r="I7313" i="4"/>
  <c r="I7309" i="4"/>
  <c r="I7305" i="4"/>
  <c r="I7301" i="4"/>
  <c r="I7297" i="4"/>
  <c r="I7293" i="4"/>
  <c r="I7289" i="4"/>
  <c r="I7285" i="4"/>
  <c r="I7281" i="4"/>
  <c r="I7277" i="4"/>
  <c r="I7273" i="4"/>
  <c r="I7269" i="4"/>
  <c r="I7265" i="4"/>
  <c r="I7261" i="4"/>
  <c r="I7257" i="4"/>
  <c r="I7253" i="4"/>
  <c r="I7249" i="4"/>
  <c r="I7245" i="4"/>
  <c r="I7241" i="4"/>
  <c r="I7237" i="4"/>
  <c r="I7233" i="4"/>
  <c r="I7229" i="4"/>
  <c r="I7225" i="4"/>
  <c r="I7221" i="4"/>
  <c r="I7217" i="4"/>
  <c r="I7213" i="4"/>
  <c r="I7209" i="4"/>
  <c r="I7205" i="4"/>
  <c r="I7201" i="4"/>
  <c r="I7197" i="4"/>
  <c r="I7193" i="4"/>
  <c r="I7189" i="4"/>
  <c r="I7185" i="4"/>
  <c r="I7181" i="4"/>
  <c r="I7177" i="4"/>
  <c r="I7173" i="4"/>
  <c r="I7169" i="4"/>
  <c r="I7165" i="4"/>
  <c r="I7161" i="4"/>
  <c r="I7157" i="4"/>
  <c r="I7153" i="4"/>
  <c r="I7149" i="4"/>
  <c r="I7145" i="4"/>
  <c r="I7141" i="4"/>
  <c r="I7137" i="4"/>
  <c r="I7133" i="4"/>
  <c r="I7129" i="4"/>
  <c r="I7125" i="4"/>
  <c r="I7121" i="4"/>
  <c r="I7117" i="4"/>
  <c r="I7113" i="4"/>
  <c r="I7109" i="4"/>
  <c r="I7105" i="4"/>
  <c r="I7101" i="4"/>
  <c r="I7097" i="4"/>
  <c r="I7093" i="4"/>
  <c r="I7089" i="4"/>
  <c r="I7085" i="4"/>
  <c r="I7081" i="4"/>
  <c r="I7077" i="4"/>
  <c r="I7073" i="4"/>
  <c r="I7069" i="4"/>
  <c r="I7065" i="4"/>
  <c r="I7061" i="4"/>
  <c r="I7057" i="4"/>
  <c r="I7053" i="4"/>
  <c r="I7049" i="4"/>
  <c r="I7045" i="4"/>
  <c r="I7041" i="4"/>
  <c r="I7037" i="4"/>
  <c r="I7033" i="4"/>
  <c r="I7029" i="4"/>
  <c r="I7025" i="4"/>
  <c r="I7021" i="4"/>
  <c r="I7017" i="4"/>
  <c r="I7013" i="4"/>
  <c r="I7009" i="4"/>
  <c r="I7005" i="4"/>
  <c r="I7001" i="4"/>
  <c r="I6997" i="4"/>
  <c r="I6993" i="4"/>
  <c r="I6989" i="4"/>
  <c r="I6985" i="4"/>
  <c r="I6981" i="4"/>
  <c r="I6977" i="4"/>
  <c r="I6973" i="4"/>
  <c r="I6969" i="4"/>
  <c r="I6965" i="4"/>
  <c r="I6961" i="4"/>
  <c r="I6957" i="4"/>
  <c r="I6953" i="4"/>
  <c r="I6949" i="4"/>
  <c r="I6945" i="4"/>
  <c r="I6941" i="4"/>
  <c r="I6937" i="4"/>
  <c r="I6933" i="4"/>
  <c r="I6929" i="4"/>
  <c r="I6925" i="4"/>
  <c r="I6921" i="4"/>
  <c r="I6917" i="4"/>
  <c r="I6913" i="4"/>
  <c r="I6909" i="4"/>
  <c r="I6905" i="4"/>
  <c r="I6901" i="4"/>
  <c r="I6897" i="4"/>
  <c r="I6893" i="4"/>
  <c r="I6889" i="4"/>
  <c r="I6885" i="4"/>
  <c r="I6881" i="4"/>
  <c r="I6877" i="4"/>
  <c r="I6873" i="4"/>
  <c r="I6869" i="4"/>
  <c r="I6865" i="4"/>
  <c r="I6861" i="4"/>
  <c r="I6857" i="4"/>
  <c r="I6853" i="4"/>
  <c r="I6849" i="4"/>
  <c r="I6845" i="4"/>
  <c r="I6841" i="4"/>
  <c r="I6837" i="4"/>
  <c r="I6833" i="4"/>
  <c r="I6829" i="4"/>
  <c r="I6825" i="4"/>
  <c r="I6821" i="4"/>
  <c r="I6817" i="4"/>
  <c r="I6813" i="4"/>
  <c r="I6809" i="4"/>
  <c r="I6805" i="4"/>
  <c r="I6801" i="4"/>
  <c r="I6797" i="4"/>
  <c r="I6793" i="4"/>
  <c r="I6789" i="4"/>
  <c r="I6785" i="4"/>
  <c r="I6781" i="4"/>
  <c r="I6777" i="4"/>
  <c r="I6773" i="4"/>
  <c r="I6769" i="4"/>
  <c r="I6765" i="4"/>
  <c r="I6761" i="4"/>
  <c r="I6757" i="4"/>
  <c r="I6753" i="4"/>
  <c r="I6749" i="4"/>
  <c r="I6745" i="4"/>
  <c r="I6741" i="4"/>
  <c r="I6737" i="4"/>
  <c r="I6733" i="4"/>
  <c r="I6729" i="4"/>
  <c r="I6725" i="4"/>
  <c r="I6721" i="4"/>
  <c r="I6717" i="4"/>
  <c r="I6713" i="4"/>
  <c r="I6709" i="4"/>
  <c r="I6705" i="4"/>
  <c r="I6701" i="4"/>
  <c r="I6697" i="4"/>
  <c r="I6693" i="4"/>
  <c r="I6689" i="4"/>
  <c r="I6685" i="4"/>
  <c r="I6681" i="4"/>
  <c r="I6677" i="4"/>
  <c r="I6673" i="4"/>
  <c r="I6669" i="4"/>
  <c r="I6665" i="4"/>
  <c r="I6661" i="4"/>
  <c r="I6657" i="4"/>
  <c r="I6653" i="4"/>
  <c r="I6649" i="4"/>
  <c r="I6645" i="4"/>
  <c r="I6641" i="4"/>
  <c r="I6637" i="4"/>
  <c r="I6633" i="4"/>
  <c r="I6629" i="4"/>
  <c r="I6625" i="4"/>
  <c r="I6621" i="4"/>
  <c r="I6617" i="4"/>
  <c r="I6613" i="4"/>
  <c r="I6609" i="4"/>
  <c r="I6605" i="4"/>
  <c r="I6601" i="4"/>
  <c r="I6597" i="4"/>
  <c r="I6593" i="4"/>
  <c r="I6589" i="4"/>
  <c r="I6585" i="4"/>
  <c r="I6581" i="4"/>
  <c r="I6577" i="4"/>
  <c r="I6573" i="4"/>
  <c r="I6569" i="4"/>
  <c r="I6565" i="4"/>
  <c r="I6561" i="4"/>
  <c r="I6557" i="4"/>
  <c r="I6553" i="4"/>
  <c r="I6549" i="4"/>
  <c r="I6545" i="4"/>
  <c r="I6541" i="4"/>
  <c r="I6537" i="4"/>
  <c r="I6533" i="4"/>
  <c r="I6529" i="4"/>
  <c r="I6525" i="4"/>
  <c r="I6521" i="4"/>
  <c r="I6517" i="4"/>
  <c r="I6513" i="4"/>
  <c r="I6509" i="4"/>
  <c r="I6505" i="4"/>
  <c r="I6501" i="4"/>
  <c r="I6497" i="4"/>
  <c r="I6493" i="4"/>
  <c r="I6489" i="4"/>
  <c r="I6485" i="4"/>
  <c r="I6481" i="4"/>
  <c r="I6477" i="4"/>
  <c r="I6473" i="4"/>
  <c r="I6469" i="4"/>
  <c r="I6465" i="4"/>
  <c r="I6461" i="4"/>
  <c r="I6457" i="4"/>
  <c r="I6453" i="4"/>
  <c r="I6449" i="4"/>
  <c r="I6445" i="4"/>
  <c r="I6441" i="4"/>
  <c r="I6437" i="4"/>
  <c r="I6433" i="4"/>
  <c r="I6429" i="4"/>
  <c r="I6425" i="4"/>
  <c r="I6421" i="4"/>
  <c r="I6417" i="4"/>
  <c r="I6413" i="4"/>
  <c r="I6409" i="4"/>
  <c r="I6405" i="4"/>
  <c r="I6401" i="4"/>
  <c r="I6397" i="4"/>
  <c r="I6393" i="4"/>
  <c r="I6389" i="4"/>
  <c r="I6385" i="4"/>
  <c r="I6381" i="4"/>
  <c r="I6377" i="4"/>
  <c r="I6373" i="4"/>
  <c r="I6369" i="4"/>
  <c r="I6365" i="4"/>
  <c r="I6361" i="4"/>
  <c r="I6357" i="4"/>
  <c r="I6353" i="4"/>
  <c r="I6349" i="4"/>
  <c r="I6345" i="4"/>
  <c r="I6341" i="4"/>
  <c r="I6337" i="4"/>
  <c r="I6333" i="4"/>
  <c r="I6329" i="4"/>
  <c r="I6325" i="4"/>
  <c r="I6321" i="4"/>
  <c r="I6317" i="4"/>
  <c r="I6313" i="4"/>
  <c r="I6309" i="4"/>
  <c r="I6305" i="4"/>
  <c r="I6301" i="4"/>
  <c r="I6297" i="4"/>
  <c r="I6293" i="4"/>
  <c r="I6289" i="4"/>
  <c r="I6285" i="4"/>
  <c r="I6281" i="4"/>
  <c r="I6277" i="4"/>
  <c r="I6273" i="4"/>
  <c r="I6269" i="4"/>
  <c r="I6265" i="4"/>
  <c r="I6261" i="4"/>
  <c r="I6257" i="4"/>
  <c r="I6253" i="4"/>
  <c r="I6249" i="4"/>
  <c r="I6245" i="4"/>
  <c r="I6241" i="4"/>
  <c r="I6237" i="4"/>
  <c r="I6233" i="4"/>
  <c r="I6229" i="4"/>
  <c r="I6225" i="4"/>
  <c r="I6221" i="4"/>
  <c r="I6217" i="4"/>
  <c r="I6213" i="4"/>
  <c r="I6209" i="4"/>
  <c r="I6205" i="4"/>
  <c r="I6201" i="4"/>
  <c r="I6197" i="4"/>
  <c r="I6193" i="4"/>
  <c r="I6189" i="4"/>
  <c r="I6185" i="4"/>
  <c r="I6181" i="4"/>
  <c r="I6177" i="4"/>
  <c r="I6173" i="4"/>
  <c r="I6169" i="4"/>
  <c r="I6165" i="4"/>
  <c r="I6161" i="4"/>
  <c r="I6157" i="4"/>
  <c r="I6153" i="4"/>
  <c r="I6149" i="4"/>
  <c r="I6145" i="4"/>
  <c r="I6141" i="4"/>
  <c r="I6137" i="4"/>
  <c r="I6133" i="4"/>
  <c r="I6129" i="4"/>
  <c r="I6125" i="4"/>
  <c r="I6121" i="4"/>
  <c r="I6117" i="4"/>
  <c r="I6113" i="4"/>
  <c r="I6109" i="4"/>
  <c r="I6105" i="4"/>
  <c r="I6101" i="4"/>
  <c r="I6097" i="4"/>
  <c r="I6093" i="4"/>
  <c r="I6089" i="4"/>
  <c r="I6085" i="4"/>
  <c r="I6081" i="4"/>
  <c r="I6077" i="4"/>
  <c r="I6073" i="4"/>
  <c r="I6069" i="4"/>
  <c r="I6065" i="4"/>
  <c r="I6061" i="4"/>
  <c r="I6057" i="4"/>
  <c r="I6053" i="4"/>
  <c r="I6049" i="4"/>
  <c r="I6045" i="4"/>
  <c r="I6041" i="4"/>
  <c r="I6037" i="4"/>
  <c r="I6033" i="4"/>
  <c r="I6029" i="4"/>
  <c r="I6025" i="4"/>
  <c r="I6021" i="4"/>
  <c r="I6017" i="4"/>
  <c r="I6013" i="4"/>
  <c r="I6009" i="4"/>
  <c r="I6005" i="4"/>
  <c r="I6001" i="4"/>
  <c r="I5997" i="4"/>
  <c r="I5993" i="4"/>
  <c r="I5989" i="4"/>
  <c r="I5985" i="4"/>
  <c r="I5981" i="4"/>
  <c r="I5977" i="4"/>
  <c r="I5973" i="4"/>
  <c r="I5969" i="4"/>
  <c r="I5965" i="4"/>
  <c r="I5961" i="4"/>
  <c r="I5957" i="4"/>
  <c r="I5953" i="4"/>
  <c r="I5949" i="4"/>
  <c r="I5945" i="4"/>
  <c r="I5941" i="4"/>
  <c r="I5937" i="4"/>
  <c r="I5933" i="4"/>
  <c r="I5929" i="4"/>
  <c r="I5925" i="4"/>
  <c r="I5921" i="4"/>
  <c r="I5917" i="4"/>
  <c r="I5913" i="4"/>
  <c r="I5909" i="4"/>
  <c r="I5905" i="4"/>
  <c r="I5901" i="4"/>
  <c r="I5897" i="4"/>
  <c r="I5893" i="4"/>
  <c r="I5889" i="4"/>
  <c r="I5885" i="4"/>
  <c r="I5881" i="4"/>
  <c r="I5877" i="4"/>
  <c r="I5873" i="4"/>
  <c r="I5869" i="4"/>
  <c r="I5865" i="4"/>
  <c r="I5861" i="4"/>
  <c r="I5857" i="4"/>
  <c r="I5853" i="4"/>
  <c r="I5849" i="4"/>
  <c r="I5845" i="4"/>
  <c r="I5841" i="4"/>
  <c r="I5837" i="4"/>
  <c r="I5833" i="4"/>
  <c r="I5829" i="4"/>
  <c r="I5825" i="4"/>
  <c r="I5821" i="4"/>
  <c r="I5817" i="4"/>
  <c r="I5813" i="4"/>
  <c r="I5809" i="4"/>
  <c r="I5805" i="4"/>
  <c r="I5801" i="4"/>
  <c r="I5797" i="4"/>
  <c r="I5793" i="4"/>
  <c r="I5789" i="4"/>
  <c r="I5785" i="4"/>
  <c r="I5781" i="4"/>
  <c r="I5777" i="4"/>
  <c r="I5773" i="4"/>
  <c r="I5769" i="4"/>
  <c r="I5765" i="4"/>
  <c r="I5761" i="4"/>
  <c r="I5757" i="4"/>
  <c r="I5753" i="4"/>
  <c r="I5749" i="4"/>
  <c r="I5745" i="4"/>
  <c r="I5741" i="4"/>
  <c r="I5737" i="4"/>
  <c r="I5733" i="4"/>
  <c r="I5729" i="4"/>
  <c r="I5725" i="4"/>
  <c r="I5721" i="4"/>
  <c r="I5717" i="4"/>
  <c r="I5713" i="4"/>
  <c r="I5709" i="4"/>
  <c r="I5705" i="4"/>
  <c r="I5701" i="4"/>
  <c r="I5697" i="4"/>
  <c r="I5693" i="4"/>
  <c r="I5689" i="4"/>
  <c r="I5685" i="4"/>
  <c r="I5681" i="4"/>
  <c r="I5677" i="4"/>
  <c r="I5673" i="4"/>
  <c r="I5669" i="4"/>
  <c r="I5665" i="4"/>
  <c r="I5661" i="4"/>
  <c r="I5657" i="4"/>
  <c r="I5653" i="4"/>
  <c r="I5649" i="4"/>
  <c r="I5645" i="4"/>
  <c r="I5641" i="4"/>
  <c r="I5637" i="4"/>
  <c r="I5633" i="4"/>
  <c r="I5629" i="4"/>
  <c r="I5625" i="4"/>
  <c r="I5621" i="4"/>
  <c r="I5617" i="4"/>
  <c r="I5613" i="4"/>
  <c r="I5609" i="4"/>
  <c r="I5605" i="4"/>
  <c r="I5601" i="4"/>
  <c r="I5597" i="4"/>
  <c r="I5593" i="4"/>
  <c r="I5589" i="4"/>
  <c r="I5585" i="4"/>
  <c r="I5581" i="4"/>
  <c r="I5577" i="4"/>
  <c r="I5573" i="4"/>
  <c r="I5569" i="4"/>
  <c r="I5565" i="4"/>
  <c r="I5561" i="4"/>
  <c r="I5557" i="4"/>
  <c r="I5553" i="4"/>
  <c r="I5549" i="4"/>
  <c r="I5545" i="4"/>
  <c r="I5541" i="4"/>
  <c r="I5537" i="4"/>
  <c r="I5533" i="4"/>
  <c r="I5529" i="4"/>
  <c r="I5525" i="4"/>
  <c r="I5521" i="4"/>
  <c r="I5517" i="4"/>
  <c r="I5513" i="4"/>
  <c r="I5509" i="4"/>
  <c r="I5505" i="4"/>
  <c r="I5501" i="4"/>
  <c r="I5497" i="4"/>
  <c r="I5493" i="4"/>
  <c r="I5489" i="4"/>
  <c r="I5485" i="4"/>
  <c r="I5481" i="4"/>
  <c r="I5477" i="4"/>
  <c r="I5473" i="4"/>
  <c r="I5469" i="4"/>
  <c r="I5465" i="4"/>
  <c r="I5461" i="4"/>
  <c r="I5457" i="4"/>
  <c r="K5457" i="4" s="1"/>
  <c r="L5457" i="4" s="1"/>
  <c r="I5453" i="4"/>
  <c r="I5449" i="4"/>
  <c r="K5449" i="4" s="1"/>
  <c r="L5449" i="4" s="1"/>
  <c r="I5445" i="4"/>
  <c r="I5441" i="4"/>
  <c r="K5441" i="4" s="1"/>
  <c r="L5441" i="4" s="1"/>
  <c r="I5437" i="4"/>
  <c r="I5433" i="4"/>
  <c r="I5429" i="4"/>
  <c r="I5425" i="4"/>
  <c r="I5421" i="4"/>
  <c r="I5417" i="4"/>
  <c r="I5413" i="4"/>
  <c r="I5409" i="4"/>
  <c r="I5405" i="4"/>
  <c r="I5401" i="4"/>
  <c r="I5397" i="4"/>
  <c r="I5393" i="4"/>
  <c r="I5389" i="4"/>
  <c r="I5385" i="4"/>
  <c r="I5381" i="4"/>
  <c r="I5377" i="4"/>
  <c r="I5373" i="4"/>
  <c r="I5369" i="4"/>
  <c r="I5365" i="4"/>
  <c r="I5361" i="4"/>
  <c r="I5357" i="4"/>
  <c r="I5353" i="4"/>
  <c r="I5349" i="4"/>
  <c r="I5345" i="4"/>
  <c r="I5341" i="4"/>
  <c r="I5337" i="4"/>
  <c r="I5333" i="4"/>
  <c r="I5329" i="4"/>
  <c r="I5325" i="4"/>
  <c r="I5321" i="4"/>
  <c r="I5317" i="4"/>
  <c r="I5313" i="4"/>
  <c r="I5309" i="4"/>
  <c r="I5305" i="4"/>
  <c r="I5301" i="4"/>
  <c r="I5297" i="4"/>
  <c r="I5293" i="4"/>
  <c r="I5289" i="4"/>
  <c r="I5285" i="4"/>
  <c r="I5281" i="4"/>
  <c r="I5277" i="4"/>
  <c r="I5273" i="4"/>
  <c r="I5269" i="4"/>
  <c r="I5265" i="4"/>
  <c r="I5261" i="4"/>
  <c r="I5257" i="4"/>
  <c r="I5253" i="4"/>
  <c r="I5249" i="4"/>
  <c r="I5245" i="4"/>
  <c r="I5241" i="4"/>
  <c r="I5237" i="4"/>
  <c r="I5233" i="4"/>
  <c r="I5229" i="4"/>
  <c r="I5225" i="4"/>
  <c r="I5221" i="4"/>
  <c r="I5217" i="4"/>
  <c r="I5213" i="4"/>
  <c r="I5209" i="4"/>
  <c r="I5205" i="4"/>
  <c r="I5201" i="4"/>
  <c r="K5201" i="4" s="1"/>
  <c r="L5201" i="4" s="1"/>
  <c r="I5197" i="4"/>
  <c r="I5193" i="4"/>
  <c r="I5189" i="4"/>
  <c r="I5185" i="4"/>
  <c r="K5185" i="4" s="1"/>
  <c r="L5185" i="4" s="1"/>
  <c r="I5181" i="4"/>
  <c r="I5177" i="4"/>
  <c r="I5173" i="4"/>
  <c r="I5169" i="4"/>
  <c r="I5165" i="4"/>
  <c r="I5161" i="4"/>
  <c r="I5157" i="4"/>
  <c r="I5153" i="4"/>
  <c r="K5153" i="4" s="1"/>
  <c r="L5153" i="4" s="1"/>
  <c r="I5149" i="4"/>
  <c r="I5145" i="4"/>
  <c r="I5141" i="4"/>
  <c r="I5137" i="4"/>
  <c r="I5133" i="4"/>
  <c r="I5129" i="4"/>
  <c r="I5125" i="4"/>
  <c r="I5121" i="4"/>
  <c r="I5117" i="4"/>
  <c r="I5113" i="4"/>
  <c r="I5109" i="4"/>
  <c r="I5105" i="4"/>
  <c r="I5101" i="4"/>
  <c r="I5097" i="4"/>
  <c r="I5093" i="4"/>
  <c r="I5089" i="4"/>
  <c r="K5089" i="4" s="1"/>
  <c r="L5089" i="4" s="1"/>
  <c r="I5085" i="4"/>
  <c r="I5081" i="4"/>
  <c r="I5077" i="4"/>
  <c r="I5073" i="4"/>
  <c r="I5069" i="4"/>
  <c r="I5065" i="4"/>
  <c r="I5061" i="4"/>
  <c r="I5057" i="4"/>
  <c r="K5057" i="4" s="1"/>
  <c r="L5057" i="4" s="1"/>
  <c r="I5053" i="4"/>
  <c r="I5049" i="4"/>
  <c r="I5045" i="4"/>
  <c r="I5041" i="4"/>
  <c r="K5041" i="4" s="1"/>
  <c r="L5041" i="4" s="1"/>
  <c r="I5037" i="4"/>
  <c r="I5033" i="4"/>
  <c r="I5029" i="4"/>
  <c r="I5025" i="4"/>
  <c r="I5021" i="4"/>
  <c r="I5017" i="4"/>
  <c r="I5013" i="4"/>
  <c r="I5009" i="4"/>
  <c r="I5005" i="4"/>
  <c r="I5001" i="4"/>
  <c r="I4997" i="4"/>
  <c r="I4993" i="4"/>
  <c r="K4993" i="4" s="1"/>
  <c r="L4993" i="4" s="1"/>
  <c r="I4989" i="4"/>
  <c r="I4985" i="4"/>
  <c r="I4981" i="4"/>
  <c r="I4977" i="4"/>
  <c r="K4977" i="4" s="1"/>
  <c r="L4977" i="4" s="1"/>
  <c r="I4973" i="4"/>
  <c r="I4969" i="4"/>
  <c r="I4965" i="4"/>
  <c r="I4961" i="4"/>
  <c r="I4957" i="4"/>
  <c r="I4953" i="4"/>
  <c r="I4949" i="4"/>
  <c r="I4945" i="4"/>
  <c r="I4941" i="4"/>
  <c r="I4937" i="4"/>
  <c r="I4933" i="4"/>
  <c r="I4929" i="4"/>
  <c r="K4929" i="4" s="1"/>
  <c r="L4929" i="4" s="1"/>
  <c r="I4925" i="4"/>
  <c r="I4921" i="4"/>
  <c r="I4917" i="4"/>
  <c r="I4913" i="4"/>
  <c r="I4909" i="4"/>
  <c r="I4905" i="4"/>
  <c r="I4901" i="4"/>
  <c r="I4897" i="4"/>
  <c r="I4893" i="4"/>
  <c r="I4889" i="4"/>
  <c r="I4885" i="4"/>
  <c r="I4881" i="4"/>
  <c r="I4877" i="4"/>
  <c r="I4873" i="4"/>
  <c r="I4869" i="4"/>
  <c r="I4865" i="4"/>
  <c r="K4865" i="4" s="1"/>
  <c r="L4865" i="4" s="1"/>
  <c r="I4861" i="4"/>
  <c r="I4857" i="4"/>
  <c r="I4853" i="4"/>
  <c r="I4849" i="4"/>
  <c r="I4845" i="4"/>
  <c r="I4841" i="4"/>
  <c r="I4837" i="4"/>
  <c r="I4833" i="4"/>
  <c r="I4829" i="4"/>
  <c r="I4825" i="4"/>
  <c r="I4821" i="4"/>
  <c r="I4817" i="4"/>
  <c r="I4813" i="4"/>
  <c r="I4809" i="4"/>
  <c r="I4805" i="4"/>
  <c r="I4801" i="4"/>
  <c r="K4801" i="4" s="1"/>
  <c r="L4801" i="4" s="1"/>
  <c r="I4797" i="4"/>
  <c r="I4793" i="4"/>
  <c r="I4789" i="4"/>
  <c r="I4785" i="4"/>
  <c r="I4781" i="4"/>
  <c r="I4777" i="4"/>
  <c r="I4773" i="4"/>
  <c r="I4769" i="4"/>
  <c r="I4765" i="4"/>
  <c r="I4761" i="4"/>
  <c r="I4757" i="4"/>
  <c r="I4753" i="4"/>
  <c r="I4749" i="4"/>
  <c r="I4745" i="4"/>
  <c r="I4741" i="4"/>
  <c r="I4737" i="4"/>
  <c r="I4733" i="4"/>
  <c r="I4729" i="4"/>
  <c r="I4725" i="4"/>
  <c r="I4721" i="4"/>
  <c r="I4717" i="4"/>
  <c r="I4713" i="4"/>
  <c r="I4709" i="4"/>
  <c r="I4705" i="4"/>
  <c r="I4701" i="4"/>
  <c r="I4697" i="4"/>
  <c r="I4693" i="4"/>
  <c r="I4689" i="4"/>
  <c r="I4685" i="4"/>
  <c r="I4681" i="4"/>
  <c r="I4677" i="4"/>
  <c r="I4673" i="4"/>
  <c r="I4669" i="4"/>
  <c r="I4665" i="4"/>
  <c r="I4661" i="4"/>
  <c r="I4657" i="4"/>
  <c r="I4653" i="4"/>
  <c r="I4649" i="4"/>
  <c r="I4645" i="4"/>
  <c r="I4641" i="4"/>
  <c r="I4637" i="4"/>
  <c r="I4633" i="4"/>
  <c r="I4629" i="4"/>
  <c r="I4625" i="4"/>
  <c r="I4621" i="4"/>
  <c r="I4617" i="4"/>
  <c r="I4613" i="4"/>
  <c r="I4609" i="4"/>
  <c r="I4605" i="4"/>
  <c r="I4601" i="4"/>
  <c r="I4597" i="4"/>
  <c r="I4593" i="4"/>
  <c r="I4589" i="4"/>
  <c r="I4585" i="4"/>
  <c r="I4581" i="4"/>
  <c r="I4577" i="4"/>
  <c r="I4573" i="4"/>
  <c r="I4569" i="4"/>
  <c r="I4565" i="4"/>
  <c r="I4561" i="4"/>
  <c r="I4557" i="4"/>
  <c r="I4553" i="4"/>
  <c r="I4549" i="4"/>
  <c r="I4545" i="4"/>
  <c r="I4541" i="4"/>
  <c r="I4537" i="4"/>
  <c r="I4533" i="4"/>
  <c r="I4529" i="4"/>
  <c r="I4525" i="4"/>
  <c r="I4521" i="4"/>
  <c r="I4517" i="4"/>
  <c r="I4513" i="4"/>
  <c r="I4509" i="4"/>
  <c r="I4505" i="4"/>
  <c r="I4501" i="4"/>
  <c r="I4497" i="4"/>
  <c r="I4493" i="4"/>
  <c r="I4489" i="4"/>
  <c r="I4485" i="4"/>
  <c r="I4481" i="4"/>
  <c r="I4477" i="4"/>
  <c r="I4473" i="4"/>
  <c r="I4469" i="4"/>
  <c r="I4465" i="4"/>
  <c r="I4461" i="4"/>
  <c r="I4457" i="4"/>
  <c r="I4453" i="4"/>
  <c r="I4449" i="4"/>
  <c r="I4445" i="4"/>
  <c r="I4441" i="4"/>
  <c r="I4437" i="4"/>
  <c r="I4433" i="4"/>
  <c r="I4429" i="4"/>
  <c r="I4425" i="4"/>
  <c r="I4421" i="4"/>
  <c r="I4417" i="4"/>
  <c r="I4413" i="4"/>
  <c r="I4409" i="4"/>
  <c r="I4405" i="4"/>
  <c r="I4401" i="4"/>
  <c r="I4397" i="4"/>
  <c r="I4393" i="4"/>
  <c r="I4389" i="4"/>
  <c r="I4385" i="4"/>
  <c r="I4381" i="4"/>
  <c r="I4377" i="4"/>
  <c r="I4373" i="4"/>
  <c r="I4369" i="4"/>
  <c r="I4365" i="4"/>
  <c r="I4361" i="4"/>
  <c r="I4357" i="4"/>
  <c r="I4353" i="4"/>
  <c r="I4349" i="4"/>
  <c r="I4345" i="4"/>
  <c r="I4341" i="4"/>
  <c r="I4337" i="4"/>
  <c r="I4333" i="4"/>
  <c r="I4329" i="4"/>
  <c r="I4325" i="4"/>
  <c r="I4321" i="4"/>
  <c r="I4317" i="4"/>
  <c r="I4313" i="4"/>
  <c r="I4309" i="4"/>
  <c r="I4305" i="4"/>
  <c r="I4301" i="4"/>
  <c r="I4297" i="4"/>
  <c r="I4293" i="4"/>
  <c r="I4289" i="4"/>
  <c r="I4285" i="4"/>
  <c r="I4281" i="4"/>
  <c r="I4277" i="4"/>
  <c r="I4273" i="4"/>
  <c r="I4269" i="4"/>
  <c r="I4265" i="4"/>
  <c r="I4261" i="4"/>
  <c r="I4257" i="4"/>
  <c r="I4253" i="4"/>
  <c r="I4249" i="4"/>
  <c r="I4245" i="4"/>
  <c r="I4241" i="4"/>
  <c r="I4237" i="4"/>
  <c r="I4233" i="4"/>
  <c r="I4229" i="4"/>
  <c r="I4225" i="4"/>
  <c r="I4221" i="4"/>
  <c r="I4217" i="4"/>
  <c r="I4213" i="4"/>
  <c r="I4209" i="4"/>
  <c r="I4205" i="4"/>
  <c r="I4201" i="4"/>
  <c r="I4197" i="4"/>
  <c r="I4193" i="4"/>
  <c r="I4189" i="4"/>
  <c r="I4185" i="4"/>
  <c r="I4181" i="4"/>
  <c r="I4177" i="4"/>
  <c r="I4173" i="4"/>
  <c r="I4169" i="4"/>
  <c r="I4165" i="4"/>
  <c r="I4161" i="4"/>
  <c r="I4157" i="4"/>
  <c r="I4153" i="4"/>
  <c r="I4149" i="4"/>
  <c r="I4145" i="4"/>
  <c r="I4141" i="4"/>
  <c r="I4137" i="4"/>
  <c r="I4133" i="4"/>
  <c r="I4129" i="4"/>
  <c r="I4125" i="4"/>
  <c r="I4121" i="4"/>
  <c r="I4117" i="4"/>
  <c r="I4113" i="4"/>
  <c r="I4109" i="4"/>
  <c r="I4105" i="4"/>
  <c r="I4101" i="4"/>
  <c r="I4097" i="4"/>
  <c r="I4093" i="4"/>
  <c r="I4089" i="4"/>
  <c r="I4085" i="4"/>
  <c r="I4081" i="4"/>
  <c r="I4077" i="4"/>
  <c r="I4073" i="4"/>
  <c r="I4069" i="4"/>
  <c r="I4065" i="4"/>
  <c r="I4061" i="4"/>
  <c r="I4057" i="4"/>
  <c r="I4053" i="4"/>
  <c r="I4049" i="4"/>
  <c r="I4045" i="4"/>
  <c r="I4041" i="4"/>
  <c r="I4037" i="4"/>
  <c r="I4033" i="4"/>
  <c r="I4029" i="4"/>
  <c r="I4025" i="4"/>
  <c r="I4021" i="4"/>
  <c r="I4017" i="4"/>
  <c r="I4013" i="4"/>
  <c r="I4009" i="4"/>
  <c r="I4005" i="4"/>
  <c r="I4001" i="4"/>
  <c r="I3997" i="4"/>
  <c r="I3993" i="4"/>
  <c r="I3989" i="4"/>
  <c r="I3985" i="4"/>
  <c r="I3981" i="4"/>
  <c r="I3977" i="4"/>
  <c r="I3973" i="4"/>
  <c r="I3969" i="4"/>
  <c r="I3965" i="4"/>
  <c r="I3961" i="4"/>
  <c r="I3957" i="4"/>
  <c r="I3953" i="4"/>
  <c r="I3949" i="4"/>
  <c r="I3945" i="4"/>
  <c r="I3941" i="4"/>
  <c r="I3937" i="4"/>
  <c r="I3933" i="4"/>
  <c r="I3929" i="4"/>
  <c r="I3925" i="4"/>
  <c r="I3921" i="4"/>
  <c r="I3917" i="4"/>
  <c r="I3913" i="4"/>
  <c r="I3909" i="4"/>
  <c r="I3905" i="4"/>
  <c r="I3901" i="4"/>
  <c r="I3897" i="4"/>
  <c r="I3893" i="4"/>
  <c r="I3889" i="4"/>
  <c r="I3885" i="4"/>
  <c r="I3881" i="4"/>
  <c r="I3877" i="4"/>
  <c r="I3873" i="4"/>
  <c r="I3869" i="4"/>
  <c r="I3865" i="4"/>
  <c r="I3861" i="4"/>
  <c r="I3857" i="4"/>
  <c r="I3853" i="4"/>
  <c r="I3849" i="4"/>
  <c r="I3845" i="4"/>
  <c r="I3841" i="4"/>
  <c r="I3837" i="4"/>
  <c r="I3833" i="4"/>
  <c r="I3829" i="4"/>
  <c r="I3825" i="4"/>
  <c r="I3821" i="4"/>
  <c r="I3817" i="4"/>
  <c r="I3813" i="4"/>
  <c r="I3809" i="4"/>
  <c r="I3805" i="4"/>
  <c r="I3801" i="4"/>
  <c r="I3797" i="4"/>
  <c r="I3793" i="4"/>
  <c r="I3789" i="4"/>
  <c r="I3785" i="4"/>
  <c r="I3781" i="4"/>
  <c r="I3777" i="4"/>
  <c r="I3773" i="4"/>
  <c r="I3769" i="4"/>
  <c r="I3765" i="4"/>
  <c r="I3761" i="4"/>
  <c r="I3757" i="4"/>
  <c r="I3753" i="4"/>
  <c r="I3749" i="4"/>
  <c r="I3745" i="4"/>
  <c r="I3741" i="4"/>
  <c r="I3737" i="4"/>
  <c r="I3733" i="4"/>
  <c r="I3729" i="4"/>
  <c r="I3725" i="4"/>
  <c r="I3721" i="4"/>
  <c r="I3717" i="4"/>
  <c r="I3713" i="4"/>
  <c r="I3709" i="4"/>
  <c r="K3709" i="4" s="1"/>
  <c r="L3709" i="4" s="1"/>
  <c r="I3705" i="4"/>
  <c r="I3701" i="4"/>
  <c r="I3697" i="4"/>
  <c r="I3693" i="4"/>
  <c r="I3689" i="4"/>
  <c r="I3685" i="4"/>
  <c r="I3681" i="4"/>
  <c r="I3677" i="4"/>
  <c r="I3673" i="4"/>
  <c r="I3669" i="4"/>
  <c r="I3665" i="4"/>
  <c r="I3661" i="4"/>
  <c r="I3657" i="4"/>
  <c r="I3653" i="4"/>
  <c r="I3649" i="4"/>
  <c r="I3645" i="4"/>
  <c r="I3641" i="4"/>
  <c r="I3637" i="4"/>
  <c r="I3633" i="4"/>
  <c r="I3629" i="4"/>
  <c r="I3625" i="4"/>
  <c r="I3621" i="4"/>
  <c r="I3617" i="4"/>
  <c r="I3613" i="4"/>
  <c r="I3609" i="4"/>
  <c r="I3605" i="4"/>
  <c r="K3605" i="4" s="1"/>
  <c r="L3605" i="4" s="1"/>
  <c r="I3601" i="4"/>
  <c r="I3597" i="4"/>
  <c r="I3593" i="4"/>
  <c r="I3589" i="4"/>
  <c r="I3585" i="4"/>
  <c r="I3581" i="4"/>
  <c r="I3577" i="4"/>
  <c r="I3573" i="4"/>
  <c r="K3573" i="4" s="1"/>
  <c r="L3573" i="4" s="1"/>
  <c r="I3569" i="4"/>
  <c r="I3565" i="4"/>
  <c r="I3561" i="4"/>
  <c r="I3557" i="4"/>
  <c r="I3553" i="4"/>
  <c r="I3549" i="4"/>
  <c r="I3545" i="4"/>
  <c r="I3541" i="4"/>
  <c r="K3541" i="4" s="1"/>
  <c r="L3541" i="4" s="1"/>
  <c r="I3537" i="4"/>
  <c r="I3533" i="4"/>
  <c r="I3529" i="4"/>
  <c r="I3525" i="4"/>
  <c r="I3521" i="4"/>
  <c r="I3517" i="4"/>
  <c r="I3513" i="4"/>
  <c r="I3509" i="4"/>
  <c r="I3505" i="4"/>
  <c r="I3501" i="4"/>
  <c r="I3497" i="4"/>
  <c r="I3493" i="4"/>
  <c r="I3489" i="4"/>
  <c r="I3485" i="4"/>
  <c r="I3481" i="4"/>
  <c r="I3477" i="4"/>
  <c r="K3477" i="4" s="1"/>
  <c r="L3477" i="4" s="1"/>
  <c r="I3473" i="4"/>
  <c r="I3469" i="4"/>
  <c r="K3469" i="4" s="1"/>
  <c r="L3469" i="4" s="1"/>
  <c r="I3465" i="4"/>
  <c r="I3461" i="4"/>
  <c r="I3457" i="4"/>
  <c r="I3453" i="4"/>
  <c r="I3449" i="4"/>
  <c r="I3445" i="4"/>
  <c r="I3441" i="4"/>
  <c r="I3437" i="4"/>
  <c r="I3433" i="4"/>
  <c r="I3429" i="4"/>
  <c r="I3425" i="4"/>
  <c r="I3421" i="4"/>
  <c r="I3417" i="4"/>
  <c r="I3413" i="4"/>
  <c r="K3413" i="4" s="1"/>
  <c r="L3413" i="4" s="1"/>
  <c r="I3409" i="4"/>
  <c r="I3405" i="4"/>
  <c r="I3401" i="4"/>
  <c r="I3397" i="4"/>
  <c r="I3393" i="4"/>
  <c r="I3389" i="4"/>
  <c r="K3389" i="4" s="1"/>
  <c r="L3389" i="4" s="1"/>
  <c r="I3385" i="4"/>
  <c r="I3381" i="4"/>
  <c r="I3377" i="4"/>
  <c r="I3373" i="4"/>
  <c r="I3369" i="4"/>
  <c r="I3365" i="4"/>
  <c r="I3361" i="4"/>
  <c r="I3357" i="4"/>
  <c r="I3353" i="4"/>
  <c r="I3349" i="4"/>
  <c r="K3349" i="4" s="1"/>
  <c r="L3349" i="4" s="1"/>
  <c r="I3345" i="4"/>
  <c r="I3341" i="4"/>
  <c r="I3337" i="4"/>
  <c r="I3333" i="4"/>
  <c r="I3329" i="4"/>
  <c r="I3325" i="4"/>
  <c r="I3321" i="4"/>
  <c r="I3317" i="4"/>
  <c r="K3317" i="4" s="1"/>
  <c r="L3317" i="4" s="1"/>
  <c r="I3313" i="4"/>
  <c r="I3309" i="4"/>
  <c r="I3305" i="4"/>
  <c r="I3301" i="4"/>
  <c r="I3297" i="4"/>
  <c r="I3293" i="4"/>
  <c r="I3289" i="4"/>
  <c r="I3285" i="4"/>
  <c r="K3285" i="4" s="1"/>
  <c r="L3285" i="4" s="1"/>
  <c r="I3281" i="4"/>
  <c r="I3277" i="4"/>
  <c r="K3277" i="4" s="1"/>
  <c r="L3277" i="4" s="1"/>
  <c r="I3273" i="4"/>
  <c r="I3269" i="4"/>
  <c r="I3265" i="4"/>
  <c r="I3261" i="4"/>
  <c r="I3257" i="4"/>
  <c r="I3253" i="4"/>
  <c r="K3253" i="4" s="1"/>
  <c r="L3253" i="4" s="1"/>
  <c r="I3249" i="4"/>
  <c r="I3245" i="4"/>
  <c r="I3241" i="4"/>
  <c r="I3237" i="4"/>
  <c r="I3233" i="4"/>
  <c r="I3229" i="4"/>
  <c r="I3225" i="4"/>
  <c r="I3221" i="4"/>
  <c r="I3217" i="4"/>
  <c r="I3213" i="4"/>
  <c r="I3209" i="4"/>
  <c r="I3205" i="4"/>
  <c r="I3201" i="4"/>
  <c r="I3197" i="4"/>
  <c r="I3193" i="4"/>
  <c r="I3189" i="4"/>
  <c r="I3185" i="4"/>
  <c r="I3181" i="4"/>
  <c r="I3177" i="4"/>
  <c r="I3173" i="4"/>
  <c r="I3169" i="4"/>
  <c r="I3165" i="4"/>
  <c r="I3161" i="4"/>
  <c r="I3157" i="4"/>
  <c r="K3157" i="4" s="1"/>
  <c r="L3157" i="4" s="1"/>
  <c r="I3153" i="4"/>
  <c r="I3149" i="4"/>
  <c r="I3145" i="4"/>
  <c r="I3141" i="4"/>
  <c r="I3137" i="4"/>
  <c r="I3133" i="4"/>
  <c r="I3129" i="4"/>
  <c r="I3125" i="4"/>
  <c r="K3125" i="4" s="1"/>
  <c r="L3125" i="4" s="1"/>
  <c r="I3121" i="4"/>
  <c r="I3117" i="4"/>
  <c r="I3113" i="4"/>
  <c r="I3109" i="4"/>
  <c r="I3105" i="4"/>
  <c r="I3101" i="4"/>
  <c r="I3097" i="4"/>
  <c r="I3093" i="4"/>
  <c r="I3089" i="4"/>
  <c r="I3085" i="4"/>
  <c r="K3085" i="4" s="1"/>
  <c r="L3085" i="4" s="1"/>
  <c r="I3081" i="4"/>
  <c r="I3077" i="4"/>
  <c r="I3073" i="4"/>
  <c r="I3069" i="4"/>
  <c r="K3069" i="4" s="1"/>
  <c r="L3069" i="4" s="1"/>
  <c r="I3065" i="4"/>
  <c r="I3061" i="4"/>
  <c r="I3057" i="4"/>
  <c r="I3053" i="4"/>
  <c r="I3049" i="4"/>
  <c r="I3045" i="4"/>
  <c r="I3041" i="4"/>
  <c r="I3037" i="4"/>
  <c r="I3033" i="4"/>
  <c r="I3029" i="4"/>
  <c r="I3025" i="4"/>
  <c r="I3021" i="4"/>
  <c r="I3017" i="4"/>
  <c r="I3013" i="4"/>
  <c r="I3009" i="4"/>
  <c r="I3005" i="4"/>
  <c r="K3005" i="4" s="1"/>
  <c r="L3005" i="4" s="1"/>
  <c r="I3001" i="4"/>
  <c r="I2997" i="4"/>
  <c r="I2993" i="4"/>
  <c r="I2989" i="4"/>
  <c r="I2985" i="4"/>
  <c r="I2981" i="4"/>
  <c r="I2977" i="4"/>
  <c r="I2973" i="4"/>
  <c r="I2969" i="4"/>
  <c r="I2965" i="4"/>
  <c r="I2961" i="4"/>
  <c r="I2957" i="4"/>
  <c r="I2953" i="4"/>
  <c r="I2949" i="4"/>
  <c r="I2945" i="4"/>
  <c r="I2941" i="4"/>
  <c r="I2937" i="4"/>
  <c r="I2933" i="4"/>
  <c r="I2929" i="4"/>
  <c r="I2925" i="4"/>
  <c r="I2921" i="4"/>
  <c r="I2917" i="4"/>
  <c r="I2913" i="4"/>
  <c r="I2909" i="4"/>
  <c r="I2905" i="4"/>
  <c r="I2901" i="4"/>
  <c r="I2897" i="4"/>
  <c r="I2893" i="4"/>
  <c r="I2889" i="4"/>
  <c r="I2885" i="4"/>
  <c r="I2881" i="4"/>
  <c r="I2877" i="4"/>
  <c r="I2873" i="4"/>
  <c r="I2869" i="4"/>
  <c r="I2865" i="4"/>
  <c r="I2861" i="4"/>
  <c r="I2857" i="4"/>
  <c r="I2853" i="4"/>
  <c r="I2849" i="4"/>
  <c r="I2845" i="4"/>
  <c r="I2841" i="4"/>
  <c r="I2837" i="4"/>
  <c r="I2833" i="4"/>
  <c r="I2829" i="4"/>
  <c r="I2825" i="4"/>
  <c r="I2821" i="4"/>
  <c r="I2817" i="4"/>
  <c r="I2813" i="4"/>
  <c r="I2809" i="4"/>
  <c r="I2805" i="4"/>
  <c r="I2801" i="4"/>
  <c r="I2797" i="4"/>
  <c r="I2793" i="4"/>
  <c r="I2789" i="4"/>
  <c r="I2785" i="4"/>
  <c r="I2781" i="4"/>
  <c r="I2777" i="4"/>
  <c r="I2773" i="4"/>
  <c r="I2769" i="4"/>
  <c r="I2765" i="4"/>
  <c r="I2761" i="4"/>
  <c r="I2757" i="4"/>
  <c r="I2753" i="4"/>
  <c r="I2749" i="4"/>
  <c r="I2745" i="4"/>
  <c r="I2741" i="4"/>
  <c r="I2737" i="4"/>
  <c r="I2733" i="4"/>
  <c r="I2729" i="4"/>
  <c r="I2725" i="4"/>
  <c r="I2721" i="4"/>
  <c r="I2717" i="4"/>
  <c r="I2713" i="4"/>
  <c r="I2709" i="4"/>
  <c r="I2705" i="4"/>
  <c r="I2701" i="4"/>
  <c r="I2697" i="4"/>
  <c r="I2693" i="4"/>
  <c r="I2689" i="4"/>
  <c r="I2685" i="4"/>
  <c r="I2681" i="4"/>
  <c r="I2677" i="4"/>
  <c r="I2673" i="4"/>
  <c r="I2669" i="4"/>
  <c r="I2665" i="4"/>
  <c r="I2661" i="4"/>
  <c r="I2657" i="4"/>
  <c r="I2653" i="4"/>
  <c r="I2649" i="4"/>
  <c r="I2645" i="4"/>
  <c r="I2641" i="4"/>
  <c r="I2637" i="4"/>
  <c r="I2633" i="4"/>
  <c r="I2629" i="4"/>
  <c r="I2625" i="4"/>
  <c r="I2621" i="4"/>
  <c r="I2617" i="4"/>
  <c r="I2613" i="4"/>
  <c r="I2609" i="4"/>
  <c r="I2605" i="4"/>
  <c r="I2601" i="4"/>
  <c r="I2597" i="4"/>
  <c r="I2593" i="4"/>
  <c r="I2589" i="4"/>
  <c r="I2585" i="4"/>
  <c r="I2581" i="4"/>
  <c r="I2577" i="4"/>
  <c r="I2573" i="4"/>
  <c r="I2569" i="4"/>
  <c r="I2565" i="4"/>
  <c r="I2561" i="4"/>
  <c r="I2557" i="4"/>
  <c r="I2553" i="4"/>
  <c r="I2549" i="4"/>
  <c r="I2545" i="4"/>
  <c r="I2541" i="4"/>
  <c r="I2537" i="4"/>
  <c r="I2533" i="4"/>
  <c r="I2529" i="4"/>
  <c r="I2525" i="4"/>
  <c r="I2521" i="4"/>
  <c r="I2517" i="4"/>
  <c r="I2513" i="4"/>
  <c r="I2509" i="4"/>
  <c r="I2505" i="4"/>
  <c r="I2501" i="4"/>
  <c r="I2497" i="4"/>
  <c r="I2493" i="4"/>
  <c r="I2489" i="4"/>
  <c r="I2485" i="4"/>
  <c r="I2481" i="4"/>
  <c r="I2477" i="4"/>
  <c r="I2473" i="4"/>
  <c r="I2469" i="4"/>
  <c r="I2465" i="4"/>
  <c r="I2461" i="4"/>
  <c r="I2457" i="4"/>
  <c r="I2453" i="4"/>
  <c r="I2449" i="4"/>
  <c r="I2445" i="4"/>
  <c r="I2441" i="4"/>
  <c r="I2437" i="4"/>
  <c r="I2433" i="4"/>
  <c r="I2429" i="4"/>
  <c r="I2425" i="4"/>
  <c r="I2421" i="4"/>
  <c r="I2417" i="4"/>
  <c r="I2413" i="4"/>
  <c r="I2409" i="4"/>
  <c r="I2405" i="4"/>
  <c r="I2401" i="4"/>
  <c r="I2397" i="4"/>
  <c r="I2393" i="4"/>
  <c r="I2389" i="4"/>
  <c r="I2385" i="4"/>
  <c r="I2381" i="4"/>
  <c r="I2377" i="4"/>
  <c r="I2373" i="4"/>
  <c r="I2369" i="4"/>
  <c r="I2365" i="4"/>
  <c r="I2361" i="4"/>
  <c r="I2357" i="4"/>
  <c r="I2353" i="4"/>
  <c r="I2349" i="4"/>
  <c r="I2345" i="4"/>
  <c r="I2341" i="4"/>
  <c r="I2337" i="4"/>
  <c r="I2333" i="4"/>
  <c r="I2329" i="4"/>
  <c r="I2325" i="4"/>
  <c r="I2321" i="4"/>
  <c r="I2317" i="4"/>
  <c r="I2313" i="4"/>
  <c r="I2309" i="4"/>
  <c r="I2305" i="4"/>
  <c r="I2301" i="4"/>
  <c r="I2297" i="4"/>
  <c r="I2293" i="4"/>
  <c r="I2289" i="4"/>
  <c r="I2285" i="4"/>
  <c r="I2281" i="4"/>
  <c r="I2277" i="4"/>
  <c r="I2273" i="4"/>
  <c r="I2269" i="4"/>
  <c r="I2265" i="4"/>
  <c r="I2261" i="4"/>
  <c r="I2257" i="4"/>
  <c r="I2253" i="4"/>
  <c r="I2249" i="4"/>
  <c r="I2245" i="4"/>
  <c r="I2241" i="4"/>
  <c r="I2237" i="4"/>
  <c r="I2233" i="4"/>
  <c r="I2229" i="4"/>
  <c r="I2225" i="4"/>
  <c r="I2221" i="4"/>
  <c r="I2217" i="4"/>
  <c r="I2213" i="4"/>
  <c r="I2209" i="4"/>
  <c r="I2205" i="4"/>
  <c r="I2201" i="4"/>
  <c r="I2197" i="4"/>
  <c r="I2193" i="4"/>
  <c r="I2189" i="4"/>
  <c r="I2185" i="4"/>
  <c r="I2181" i="4"/>
  <c r="I2177" i="4"/>
  <c r="I2173" i="4"/>
  <c r="I2169" i="4"/>
  <c r="I2165" i="4"/>
  <c r="I2161" i="4"/>
  <c r="I2157" i="4"/>
  <c r="I2153" i="4"/>
  <c r="I2149" i="4"/>
  <c r="I2145" i="4"/>
  <c r="I2141" i="4"/>
  <c r="I2137" i="4"/>
  <c r="I2133" i="4"/>
  <c r="I2129" i="4"/>
  <c r="I2125" i="4"/>
  <c r="I2121" i="4"/>
  <c r="I2117" i="4"/>
  <c r="I2113" i="4"/>
  <c r="I2109" i="4"/>
  <c r="I2105" i="4"/>
  <c r="I2101" i="4"/>
  <c r="I2097" i="4"/>
  <c r="I2093" i="4"/>
  <c r="I2089" i="4"/>
  <c r="I2085" i="4"/>
  <c r="I2081" i="4"/>
  <c r="I2077" i="4"/>
  <c r="I2073" i="4"/>
  <c r="I2069" i="4"/>
  <c r="I2065" i="4"/>
  <c r="I2061" i="4"/>
  <c r="I2057" i="4"/>
  <c r="I2053" i="4"/>
  <c r="I2049" i="4"/>
  <c r="I2045" i="4"/>
  <c r="I2041" i="4"/>
  <c r="I2037" i="4"/>
  <c r="I2033" i="4"/>
  <c r="I2029" i="4"/>
  <c r="I2025" i="4"/>
  <c r="I2021" i="4"/>
  <c r="I2017" i="4"/>
  <c r="I2013" i="4"/>
  <c r="I2009" i="4"/>
  <c r="I2005" i="4"/>
  <c r="I2001" i="4"/>
  <c r="I1997" i="4"/>
  <c r="I1993" i="4"/>
  <c r="I1989" i="4"/>
  <c r="I1985" i="4"/>
  <c r="I1981" i="4"/>
  <c r="I1977" i="4"/>
  <c r="I1973" i="4"/>
  <c r="I1969" i="4"/>
  <c r="I1965" i="4"/>
  <c r="I1961" i="4"/>
  <c r="I1957" i="4"/>
  <c r="I1953" i="4"/>
  <c r="I1949" i="4"/>
  <c r="I1945" i="4"/>
  <c r="I1941" i="4"/>
  <c r="I1937" i="4"/>
  <c r="I1933" i="4"/>
  <c r="I1929" i="4"/>
  <c r="I1925" i="4"/>
  <c r="I1921" i="4"/>
  <c r="I1917" i="4"/>
  <c r="I1913" i="4"/>
  <c r="I1909" i="4"/>
  <c r="I1905" i="4"/>
  <c r="I1901" i="4"/>
  <c r="I1897" i="4"/>
  <c r="I1893" i="4"/>
  <c r="I1889" i="4"/>
  <c r="I1885" i="4"/>
  <c r="I1881" i="4"/>
  <c r="I1877" i="4"/>
  <c r="I1873" i="4"/>
  <c r="I1869" i="4"/>
  <c r="I1865" i="4"/>
  <c r="I1861" i="4"/>
  <c r="I1857" i="4"/>
  <c r="I1853" i="4"/>
  <c r="I1849" i="4"/>
  <c r="I1845" i="4"/>
  <c r="I1841" i="4"/>
  <c r="I1837" i="4"/>
  <c r="I1833" i="4"/>
  <c r="I1829" i="4"/>
  <c r="I1825" i="4"/>
  <c r="I1821" i="4"/>
  <c r="I1817" i="4"/>
  <c r="I1813" i="4"/>
  <c r="I1809" i="4"/>
  <c r="I1805" i="4"/>
  <c r="I1801" i="4"/>
  <c r="I1797" i="4"/>
  <c r="I1793" i="4"/>
  <c r="I1789" i="4"/>
  <c r="I1785" i="4"/>
  <c r="I1781" i="4"/>
  <c r="I1777" i="4"/>
  <c r="I1773" i="4"/>
  <c r="I1769" i="4"/>
  <c r="I1765" i="4"/>
  <c r="I1761" i="4"/>
  <c r="I1757" i="4"/>
  <c r="I1753" i="4"/>
  <c r="I1749" i="4"/>
  <c r="I1745" i="4"/>
  <c r="I1741" i="4"/>
  <c r="I1737" i="4"/>
  <c r="I1733" i="4"/>
  <c r="I1729" i="4"/>
  <c r="I1725" i="4"/>
  <c r="I1721" i="4"/>
  <c r="I1717" i="4"/>
  <c r="I1713" i="4"/>
  <c r="I1709" i="4"/>
  <c r="I1705" i="4"/>
  <c r="I1701" i="4"/>
  <c r="I1697" i="4"/>
  <c r="I1693" i="4"/>
  <c r="I1689" i="4"/>
  <c r="I1685" i="4"/>
  <c r="I1681" i="4"/>
  <c r="I1677" i="4"/>
  <c r="I1673" i="4"/>
  <c r="I1669" i="4"/>
  <c r="I1665" i="4"/>
  <c r="I1661" i="4"/>
  <c r="I1657" i="4"/>
  <c r="I1653" i="4"/>
  <c r="I1649" i="4"/>
  <c r="I1645" i="4"/>
  <c r="I1641" i="4"/>
  <c r="I1637" i="4"/>
  <c r="I1633" i="4"/>
  <c r="I1629" i="4"/>
  <c r="I1625" i="4"/>
  <c r="I1621" i="4"/>
  <c r="I1617" i="4"/>
  <c r="I1613" i="4"/>
  <c r="I1609" i="4"/>
  <c r="I1605" i="4"/>
  <c r="I1601" i="4"/>
  <c r="I1597" i="4"/>
  <c r="I1593" i="4"/>
  <c r="I1589" i="4"/>
  <c r="I1585" i="4"/>
  <c r="I1581" i="4"/>
  <c r="I1577" i="4"/>
  <c r="I1573" i="4"/>
  <c r="I1569" i="4"/>
  <c r="I1565" i="4"/>
  <c r="I1561" i="4"/>
  <c r="I1557" i="4"/>
  <c r="I1553" i="4"/>
  <c r="I1549" i="4"/>
  <c r="I1545" i="4"/>
  <c r="I1541" i="4"/>
  <c r="I1537" i="4"/>
  <c r="I1533" i="4"/>
  <c r="I1529" i="4"/>
  <c r="I1525" i="4"/>
  <c r="I1521" i="4"/>
  <c r="I1517" i="4"/>
  <c r="I1513" i="4"/>
  <c r="I1509" i="4"/>
  <c r="I1505" i="4"/>
  <c r="I1501" i="4"/>
  <c r="I1497" i="4"/>
  <c r="I1493" i="4"/>
  <c r="I1489" i="4"/>
  <c r="I1485" i="4"/>
  <c r="I1481" i="4"/>
  <c r="I1477" i="4"/>
  <c r="I1473" i="4"/>
  <c r="I1469" i="4"/>
  <c r="I1465" i="4"/>
  <c r="I1461" i="4"/>
  <c r="I1457" i="4"/>
  <c r="I1453" i="4"/>
  <c r="I1449" i="4"/>
  <c r="I1445" i="4"/>
  <c r="I1441" i="4"/>
  <c r="I1437" i="4"/>
  <c r="I1433" i="4"/>
  <c r="I1429" i="4"/>
  <c r="I1425" i="4"/>
  <c r="I1421" i="4"/>
  <c r="I1417" i="4"/>
  <c r="I1413" i="4"/>
  <c r="I1409" i="4"/>
  <c r="I1405" i="4"/>
  <c r="I1401" i="4"/>
  <c r="I1397" i="4"/>
  <c r="I1393" i="4"/>
  <c r="I1389" i="4"/>
  <c r="I1385" i="4"/>
  <c r="I1381" i="4"/>
  <c r="I1377" i="4"/>
  <c r="I1373" i="4"/>
  <c r="I1369" i="4"/>
  <c r="I1365" i="4"/>
  <c r="I1361" i="4"/>
  <c r="I1357" i="4"/>
  <c r="I1353" i="4"/>
  <c r="I1349" i="4"/>
  <c r="I1345" i="4"/>
  <c r="I1178" i="4"/>
  <c r="I1174" i="4"/>
  <c r="I1170" i="4"/>
  <c r="I1166" i="4"/>
  <c r="I1162" i="4"/>
  <c r="I1158" i="4"/>
  <c r="I1154" i="4"/>
  <c r="I1150" i="4"/>
  <c r="I1146" i="4"/>
  <c r="I1142" i="4"/>
  <c r="I1138" i="4"/>
  <c r="I1134" i="4"/>
  <c r="I1130" i="4"/>
  <c r="I1126" i="4"/>
  <c r="I1122" i="4"/>
  <c r="I1118" i="4"/>
  <c r="I1114" i="4"/>
  <c r="I1110" i="4"/>
  <c r="I1106" i="4"/>
  <c r="I1102" i="4"/>
  <c r="I1098" i="4"/>
  <c r="I1094" i="4"/>
  <c r="I1090" i="4"/>
  <c r="I1086" i="4"/>
  <c r="I1082" i="4"/>
  <c r="I1078" i="4"/>
  <c r="I1074" i="4"/>
  <c r="I1070" i="4"/>
  <c r="I1066" i="4"/>
  <c r="I1062" i="4"/>
  <c r="I1058" i="4"/>
  <c r="I1054" i="4"/>
  <c r="I1050" i="4"/>
  <c r="I1046" i="4"/>
  <c r="I1042" i="4"/>
  <c r="I1038" i="4"/>
  <c r="I1034" i="4"/>
  <c r="I1030" i="4"/>
  <c r="I1026" i="4"/>
  <c r="I1022" i="4"/>
  <c r="I1018" i="4"/>
  <c r="I1014" i="4"/>
  <c r="I1010" i="4"/>
  <c r="I1006" i="4"/>
  <c r="I1002" i="4"/>
  <c r="I1341" i="4"/>
  <c r="I1337" i="4"/>
  <c r="I1333" i="4"/>
  <c r="I1329" i="4"/>
  <c r="I1325" i="4"/>
  <c r="I1321" i="4"/>
  <c r="I1317" i="4"/>
  <c r="I1313" i="4"/>
  <c r="I1309" i="4"/>
  <c r="I1305" i="4"/>
  <c r="I1301" i="4"/>
  <c r="I1297" i="4"/>
  <c r="I1293" i="4"/>
  <c r="I1289" i="4"/>
  <c r="I1285" i="4"/>
  <c r="I1281" i="4"/>
  <c r="I1277" i="4"/>
  <c r="I1273" i="4"/>
  <c r="I1269" i="4"/>
  <c r="I1265" i="4"/>
  <c r="I1261" i="4"/>
  <c r="I1257" i="4"/>
  <c r="I1253" i="4"/>
  <c r="I1249" i="4"/>
  <c r="I1245" i="4"/>
  <c r="I1241" i="4"/>
  <c r="I1237" i="4"/>
  <c r="I1233" i="4"/>
  <c r="I1229" i="4"/>
  <c r="I1225" i="4"/>
  <c r="I1221" i="4"/>
  <c r="I1217" i="4"/>
  <c r="I1213" i="4"/>
  <c r="I1209" i="4"/>
  <c r="I1205" i="4"/>
  <c r="I1201" i="4"/>
  <c r="I1197" i="4"/>
  <c r="I1193" i="4"/>
  <c r="I1189" i="4"/>
  <c r="I1185" i="4"/>
  <c r="I1181" i="4"/>
  <c r="I1177" i="4"/>
  <c r="I1173" i="4"/>
  <c r="I1169" i="4"/>
  <c r="I1165" i="4"/>
  <c r="I1161" i="4"/>
  <c r="I1157" i="4"/>
  <c r="I1153" i="4"/>
  <c r="I1149" i="4"/>
  <c r="I1145" i="4"/>
  <c r="I1141" i="4"/>
  <c r="I1137" i="4"/>
  <c r="I1133" i="4"/>
  <c r="I1129" i="4"/>
  <c r="I1125" i="4"/>
  <c r="I1121" i="4"/>
  <c r="I1117" i="4"/>
  <c r="I1113" i="4"/>
  <c r="I1109" i="4"/>
  <c r="I1105" i="4"/>
  <c r="I1101" i="4"/>
  <c r="I1097" i="4"/>
  <c r="I1093" i="4"/>
  <c r="I1089" i="4"/>
  <c r="I1085" i="4"/>
  <c r="I1081" i="4"/>
  <c r="I1077" i="4"/>
  <c r="I1073" i="4"/>
  <c r="I1069" i="4"/>
  <c r="I1065" i="4"/>
  <c r="I1061" i="4"/>
  <c r="I1057" i="4"/>
  <c r="I1053" i="4"/>
  <c r="I1049" i="4"/>
  <c r="I1045" i="4"/>
  <c r="I1041" i="4"/>
  <c r="I1037" i="4"/>
  <c r="I1033" i="4"/>
  <c r="I1029" i="4"/>
  <c r="I1025" i="4"/>
  <c r="I1021" i="4"/>
  <c r="I1017" i="4"/>
  <c r="I1013" i="4"/>
  <c r="I1009" i="4"/>
  <c r="I1005" i="4"/>
  <c r="I972" i="4"/>
  <c r="I880" i="4"/>
  <c r="I832" i="4"/>
  <c r="I744" i="4"/>
  <c r="I552" i="4"/>
  <c r="I536" i="4"/>
  <c r="I516" i="4"/>
  <c r="I500" i="4"/>
  <c r="I484" i="4"/>
  <c r="I452" i="4"/>
  <c r="I436" i="4"/>
  <c r="I424" i="4"/>
  <c r="I408" i="4"/>
  <c r="I400" i="4"/>
  <c r="I384" i="4"/>
  <c r="I376" i="4"/>
  <c r="I364" i="4"/>
  <c r="I348" i="4"/>
  <c r="I344" i="4"/>
  <c r="I280" i="4"/>
  <c r="I248" i="4"/>
  <c r="I240" i="4"/>
  <c r="I232" i="4"/>
  <c r="I220" i="4"/>
  <c r="I1000" i="4"/>
  <c r="I996" i="4"/>
  <c r="I992" i="4"/>
  <c r="I988" i="4"/>
  <c r="I984" i="4"/>
  <c r="I980" i="4"/>
  <c r="I976" i="4"/>
  <c r="I968" i="4"/>
  <c r="I964" i="4"/>
  <c r="I960" i="4"/>
  <c r="I956" i="4"/>
  <c r="I952" i="4"/>
  <c r="I948" i="4"/>
  <c r="I944" i="4"/>
  <c r="I940" i="4"/>
  <c r="I936" i="4"/>
  <c r="I932" i="4"/>
  <c r="I928" i="4"/>
  <c r="I924" i="4"/>
  <c r="I920" i="4"/>
  <c r="I916" i="4"/>
  <c r="I912" i="4"/>
  <c r="I908" i="4"/>
  <c r="I904" i="4"/>
  <c r="I900" i="4"/>
  <c r="I896" i="4"/>
  <c r="I892" i="4"/>
  <c r="I888" i="4"/>
  <c r="I884" i="4"/>
  <c r="I876" i="4"/>
  <c r="I872" i="4"/>
  <c r="I868" i="4"/>
  <c r="I864" i="4"/>
  <c r="I860" i="4"/>
  <c r="I856" i="4"/>
  <c r="I852" i="4"/>
  <c r="I848" i="4"/>
  <c r="I844" i="4"/>
  <c r="I840" i="4"/>
  <c r="I836" i="4"/>
  <c r="I828" i="4"/>
  <c r="I824" i="4"/>
  <c r="I820" i="4"/>
  <c r="I816" i="4"/>
  <c r="I812" i="4"/>
  <c r="I808" i="4"/>
  <c r="I804" i="4"/>
  <c r="I800" i="4"/>
  <c r="I796" i="4"/>
  <c r="I792" i="4"/>
  <c r="I788" i="4"/>
  <c r="I784" i="4"/>
  <c r="I780" i="4"/>
  <c r="I776" i="4"/>
  <c r="I772" i="4"/>
  <c r="I768" i="4"/>
  <c r="I764" i="4"/>
  <c r="I760" i="4"/>
  <c r="I756" i="4"/>
  <c r="I752" i="4"/>
  <c r="I748" i="4"/>
  <c r="I740" i="4"/>
  <c r="I736" i="4"/>
  <c r="I732" i="4"/>
  <c r="I728" i="4"/>
  <c r="I724" i="4"/>
  <c r="I720" i="4"/>
  <c r="I716" i="4"/>
  <c r="I712" i="4"/>
  <c r="I708" i="4"/>
  <c r="I704" i="4"/>
  <c r="I700" i="4"/>
  <c r="I696" i="4"/>
  <c r="I692" i="4"/>
  <c r="I688" i="4"/>
  <c r="I684" i="4"/>
  <c r="I680" i="4"/>
  <c r="I676" i="4"/>
  <c r="I672" i="4"/>
  <c r="I668" i="4"/>
  <c r="I664" i="4"/>
  <c r="I660" i="4"/>
  <c r="I656" i="4"/>
  <c r="I652" i="4"/>
  <c r="I648" i="4"/>
  <c r="I644" i="4"/>
  <c r="I640" i="4"/>
  <c r="I636" i="4"/>
  <c r="I632" i="4"/>
  <c r="I628" i="4"/>
  <c r="I624" i="4"/>
  <c r="I620" i="4"/>
  <c r="I616" i="4"/>
  <c r="I612" i="4"/>
  <c r="I608" i="4"/>
  <c r="I604" i="4"/>
  <c r="I600" i="4"/>
  <c r="I596" i="4"/>
  <c r="I592" i="4"/>
  <c r="I588" i="4"/>
  <c r="I584" i="4"/>
  <c r="I580" i="4"/>
  <c r="I576" i="4"/>
  <c r="I572" i="4"/>
  <c r="I568" i="4"/>
  <c r="I564" i="4"/>
  <c r="I560" i="4"/>
  <c r="K560" i="4" s="1"/>
  <c r="L560" i="4" s="1"/>
  <c r="I556" i="4"/>
  <c r="I548" i="4"/>
  <c r="I544" i="4"/>
  <c r="I540" i="4"/>
  <c r="I532" i="4"/>
  <c r="I528" i="4"/>
  <c r="I524" i="4"/>
  <c r="I520" i="4"/>
  <c r="I512" i="4"/>
  <c r="I508" i="4"/>
  <c r="I504" i="4"/>
  <c r="I496" i="4"/>
  <c r="I492" i="4"/>
  <c r="I488" i="4"/>
  <c r="I480" i="4"/>
  <c r="I476" i="4"/>
  <c r="I472" i="4"/>
  <c r="I468" i="4"/>
  <c r="I464" i="4"/>
  <c r="I460" i="4"/>
  <c r="I456" i="4"/>
  <c r="I448" i="4"/>
  <c r="I444" i="4"/>
  <c r="I440" i="4"/>
  <c r="I432" i="4"/>
  <c r="I428" i="4"/>
  <c r="I420" i="4"/>
  <c r="I416" i="4"/>
  <c r="I412" i="4"/>
  <c r="I404" i="4"/>
  <c r="I396" i="4"/>
  <c r="I392" i="4"/>
  <c r="I388" i="4"/>
  <c r="I380" i="4"/>
  <c r="I372" i="4"/>
  <c r="I368" i="4"/>
  <c r="I360" i="4"/>
  <c r="I356" i="4"/>
  <c r="I352" i="4"/>
  <c r="I340" i="4"/>
  <c r="I336" i="4"/>
  <c r="I332" i="4"/>
  <c r="I328" i="4"/>
  <c r="I324" i="4"/>
  <c r="I320" i="4"/>
  <c r="I316" i="4"/>
  <c r="I312" i="4"/>
  <c r="I308" i="4"/>
  <c r="I304" i="4"/>
  <c r="I300" i="4"/>
  <c r="I296" i="4"/>
  <c r="I292" i="4"/>
  <c r="I288" i="4"/>
  <c r="I284" i="4"/>
  <c r="I276" i="4"/>
  <c r="I272" i="4"/>
  <c r="I268" i="4"/>
  <c r="I264" i="4"/>
  <c r="I260" i="4"/>
  <c r="I256" i="4"/>
  <c r="I252" i="4"/>
  <c r="I244" i="4"/>
  <c r="I236" i="4"/>
  <c r="I228" i="4"/>
  <c r="I224" i="4"/>
  <c r="I216" i="4"/>
  <c r="I204" i="4"/>
  <c r="I188" i="4"/>
  <c r="I172" i="4"/>
  <c r="I164" i="4"/>
  <c r="I152" i="4"/>
  <c r="I140" i="4"/>
  <c r="I128" i="4"/>
  <c r="I112" i="4"/>
  <c r="I96" i="4"/>
  <c r="I84" i="4"/>
  <c r="I72" i="4"/>
  <c r="I52" i="4"/>
  <c r="I48" i="4"/>
  <c r="I44" i="4"/>
  <c r="I40" i="4"/>
  <c r="I36" i="4"/>
  <c r="I16" i="4"/>
  <c r="I4" i="4"/>
  <c r="I13232" i="4"/>
  <c r="I13220" i="4"/>
  <c r="I13204" i="4"/>
  <c r="I13200" i="4"/>
  <c r="I13196" i="4"/>
  <c r="I13168" i="4"/>
  <c r="I13160" i="4"/>
  <c r="I13152" i="4"/>
  <c r="I13144" i="4"/>
  <c r="I13136" i="4"/>
  <c r="I13132" i="4"/>
  <c r="I13128" i="4"/>
  <c r="I13124" i="4"/>
  <c r="I13120" i="4"/>
  <c r="I13116" i="4"/>
  <c r="I13112" i="4"/>
  <c r="I13108" i="4"/>
  <c r="I13104" i="4"/>
  <c r="I13096" i="4"/>
  <c r="I13092" i="4"/>
  <c r="I13088" i="4"/>
  <c r="I13084" i="4"/>
  <c r="I13080" i="4"/>
  <c r="I13076" i="4"/>
  <c r="I13068" i="4"/>
  <c r="I13056" i="4"/>
  <c r="I13024" i="4"/>
  <c r="I13020" i="4"/>
  <c r="I13012" i="4"/>
  <c r="I13004" i="4"/>
  <c r="I12988" i="4"/>
  <c r="I12968" i="4"/>
  <c r="I12944" i="4"/>
  <c r="I12936" i="4"/>
  <c r="I12932" i="4"/>
  <c r="I12912" i="4"/>
  <c r="I12904" i="4"/>
  <c r="I12888" i="4"/>
  <c r="I12880" i="4"/>
  <c r="I12872" i="4"/>
  <c r="I12864" i="4"/>
  <c r="I12856" i="4"/>
  <c r="I12844" i="4"/>
  <c r="I12828" i="4"/>
  <c r="I12824" i="4"/>
  <c r="I12808" i="4"/>
  <c r="I12792" i="4"/>
  <c r="I12780" i="4"/>
  <c r="I12772" i="4"/>
  <c r="I12764" i="4"/>
  <c r="I12748" i="4"/>
  <c r="I12736" i="4"/>
  <c r="I12728" i="4"/>
  <c r="I12720" i="4"/>
  <c r="I12708" i="4"/>
  <c r="I12696" i="4"/>
  <c r="I12688" i="4"/>
  <c r="I12680" i="4"/>
  <c r="I12620" i="4"/>
  <c r="I12616" i="4"/>
  <c r="I12608" i="4"/>
  <c r="I12584" i="4"/>
  <c r="I12572" i="4"/>
  <c r="I12552" i="4"/>
  <c r="I12548" i="4"/>
  <c r="I12540" i="4"/>
  <c r="I12528" i="4"/>
  <c r="I12508" i="4"/>
  <c r="I12504" i="4"/>
  <c r="I12496" i="4"/>
  <c r="I12492" i="4"/>
  <c r="I12488" i="4"/>
  <c r="I12484" i="4"/>
  <c r="I12480" i="4"/>
  <c r="I12456" i="4"/>
  <c r="I12452" i="4"/>
  <c r="I12448" i="4"/>
  <c r="I12440" i="4"/>
  <c r="I12408" i="4"/>
  <c r="I12392" i="4"/>
  <c r="I12380" i="4"/>
  <c r="I12376" i="4"/>
  <c r="I12356" i="4"/>
  <c r="I12344" i="4"/>
  <c r="I12332" i="4"/>
  <c r="I12324" i="4"/>
  <c r="I12320" i="4"/>
  <c r="I12308" i="4"/>
  <c r="I12304" i="4"/>
  <c r="I12296" i="4"/>
  <c r="I12276" i="4"/>
  <c r="I12272" i="4"/>
  <c r="I12256" i="4"/>
  <c r="I12216" i="4"/>
  <c r="I12212" i="4"/>
  <c r="I12196" i="4"/>
  <c r="I12176" i="4"/>
  <c r="I12168" i="4"/>
  <c r="I12160" i="4"/>
  <c r="I12152" i="4"/>
  <c r="I12140" i="4"/>
  <c r="I12132" i="4"/>
  <c r="I12116" i="4"/>
  <c r="I12100" i="4"/>
  <c r="I12084" i="4"/>
  <c r="I12076" i="4"/>
  <c r="I12068" i="4"/>
  <c r="I12020" i="4"/>
  <c r="I11996" i="4"/>
  <c r="I11988" i="4"/>
  <c r="I11984" i="4"/>
  <c r="I11956" i="4"/>
  <c r="I11940" i="4"/>
  <c r="I11932" i="4"/>
  <c r="I11928" i="4"/>
  <c r="I11916" i="4"/>
  <c r="I11912" i="4"/>
  <c r="I11904" i="4"/>
  <c r="I11896" i="4"/>
  <c r="I11884" i="4"/>
  <c r="I11868" i="4"/>
  <c r="I11864" i="4"/>
  <c r="I11860" i="4"/>
  <c r="I11848" i="4"/>
  <c r="I11840" i="4"/>
  <c r="I11836" i="4"/>
  <c r="I11832" i="4"/>
  <c r="I11828" i="4"/>
  <c r="I11824" i="4"/>
  <c r="I11820" i="4"/>
  <c r="I11816" i="4"/>
  <c r="I11812" i="4"/>
  <c r="I11808" i="4"/>
  <c r="I11804" i="4"/>
  <c r="I11800" i="4"/>
  <c r="I11792" i="4"/>
  <c r="I11780" i="4"/>
  <c r="I11760" i="4"/>
  <c r="I11752" i="4"/>
  <c r="I11740" i="4"/>
  <c r="I11720" i="4"/>
  <c r="I11708" i="4"/>
  <c r="I11696" i="4"/>
  <c r="I11692" i="4"/>
  <c r="I11680" i="4"/>
  <c r="I11672" i="4"/>
  <c r="I11668" i="4"/>
  <c r="I11664" i="4"/>
  <c r="I11648" i="4"/>
  <c r="I11640" i="4"/>
  <c r="I11636" i="4"/>
  <c r="I212" i="4"/>
  <c r="I200" i="4"/>
  <c r="I192" i="4"/>
  <c r="I180" i="4"/>
  <c r="I168" i="4"/>
  <c r="I156" i="4"/>
  <c r="I144" i="4"/>
  <c r="I132" i="4"/>
  <c r="I120" i="4"/>
  <c r="I108" i="4"/>
  <c r="I100" i="4"/>
  <c r="I92" i="4"/>
  <c r="I76" i="4"/>
  <c r="I68" i="4"/>
  <c r="I60" i="4"/>
  <c r="I20" i="4"/>
  <c r="I12" i="4"/>
  <c r="I13172" i="4"/>
  <c r="I13148" i="4"/>
  <c r="I13100" i="4"/>
  <c r="I13072" i="4"/>
  <c r="I13028" i="4"/>
  <c r="I12996" i="4"/>
  <c r="I12992" i="4"/>
  <c r="I12980" i="4"/>
  <c r="I12956" i="4"/>
  <c r="I12940" i="4"/>
  <c r="I12924" i="4"/>
  <c r="I12848" i="4"/>
  <c r="I12816" i="4"/>
  <c r="I12800" i="4"/>
  <c r="I12768" i="4"/>
  <c r="I12684" i="4"/>
  <c r="I12672" i="4"/>
  <c r="I12632" i="4"/>
  <c r="I12600" i="4"/>
  <c r="I12592" i="4"/>
  <c r="I12564" i="4"/>
  <c r="I12560" i="4"/>
  <c r="I12544" i="4"/>
  <c r="I12532" i="4"/>
  <c r="I12516" i="4"/>
  <c r="I12464" i="4"/>
  <c r="I12444" i="4"/>
  <c r="I12424" i="4"/>
  <c r="I12400" i="4"/>
  <c r="I12364" i="4"/>
  <c r="I12348" i="4"/>
  <c r="I12312" i="4"/>
  <c r="I12300" i="4"/>
  <c r="I12264" i="4"/>
  <c r="I12248" i="4"/>
  <c r="I12244" i="4"/>
  <c r="I12240" i="4"/>
  <c r="I12236" i="4"/>
  <c r="I12232" i="4"/>
  <c r="I12228" i="4"/>
  <c r="I12184" i="4"/>
  <c r="I12156" i="4"/>
  <c r="I12144" i="4"/>
  <c r="I12128" i="4"/>
  <c r="I12108" i="4"/>
  <c r="I12096" i="4"/>
  <c r="I12080" i="4"/>
  <c r="I12060" i="4"/>
  <c r="I12044" i="4"/>
  <c r="I12040" i="4"/>
  <c r="I12016" i="4"/>
  <c r="I11964" i="4"/>
  <c r="I11960" i="4"/>
  <c r="I11936" i="4"/>
  <c r="I11892" i="4"/>
  <c r="I11888" i="4"/>
  <c r="I11876" i="4"/>
  <c r="I11856" i="4"/>
  <c r="I11796" i="4"/>
  <c r="I11788" i="4"/>
  <c r="I11776" i="4"/>
  <c r="I11756" i="4"/>
  <c r="I11728" i="4"/>
  <c r="I11716" i="4"/>
  <c r="I11688" i="4"/>
  <c r="I11684" i="4"/>
  <c r="I11656" i="4"/>
  <c r="I11644" i="4"/>
  <c r="I11632" i="4"/>
  <c r="I208" i="4"/>
  <c r="I196" i="4"/>
  <c r="I184" i="4"/>
  <c r="I176" i="4"/>
  <c r="I160" i="4"/>
  <c r="I148" i="4"/>
  <c r="I136" i="4"/>
  <c r="I124" i="4"/>
  <c r="I116" i="4"/>
  <c r="I104" i="4"/>
  <c r="I88" i="4"/>
  <c r="I80" i="4"/>
  <c r="I64" i="4"/>
  <c r="I56" i="4"/>
  <c r="I32" i="4"/>
  <c r="I28" i="4"/>
  <c r="I24" i="4"/>
  <c r="I8" i="4"/>
  <c r="I13228" i="4"/>
  <c r="I13224" i="4"/>
  <c r="I13216" i="4"/>
  <c r="I13212" i="4"/>
  <c r="I13208" i="4"/>
  <c r="I13192" i="4"/>
  <c r="I13188" i="4"/>
  <c r="I13184" i="4"/>
  <c r="I13180" i="4"/>
  <c r="I13176" i="4"/>
  <c r="I13164" i="4"/>
  <c r="I13156" i="4"/>
  <c r="I13140" i="4"/>
  <c r="I13064" i="4"/>
  <c r="I13060" i="4"/>
  <c r="I13052" i="4"/>
  <c r="I13048" i="4"/>
  <c r="I13044" i="4"/>
  <c r="I13040" i="4"/>
  <c r="I13036" i="4"/>
  <c r="I13032" i="4"/>
  <c r="I13016" i="4"/>
  <c r="I13008" i="4"/>
  <c r="I13000" i="4"/>
  <c r="I12984" i="4"/>
  <c r="I12976" i="4"/>
  <c r="I12972" i="4"/>
  <c r="I12964" i="4"/>
  <c r="I12960" i="4"/>
  <c r="I12952" i="4"/>
  <c r="I12948" i="4"/>
  <c r="I12928" i="4"/>
  <c r="I12920" i="4"/>
  <c r="I12916" i="4"/>
  <c r="I12908" i="4"/>
  <c r="I12900" i="4"/>
  <c r="I12896" i="4"/>
  <c r="I12892" i="4"/>
  <c r="I12884" i="4"/>
  <c r="I12876" i="4"/>
  <c r="I12868" i="4"/>
  <c r="I12860" i="4"/>
  <c r="I12852" i="4"/>
  <c r="I12840" i="4"/>
  <c r="I12836" i="4"/>
  <c r="I12832" i="4"/>
  <c r="I12820" i="4"/>
  <c r="I12812" i="4"/>
  <c r="I12804" i="4"/>
  <c r="I12796" i="4"/>
  <c r="I12788" i="4"/>
  <c r="I12784" i="4"/>
  <c r="I12776" i="4"/>
  <c r="I12760" i="4"/>
  <c r="I12756" i="4"/>
  <c r="I12752" i="4"/>
  <c r="I12744" i="4"/>
  <c r="I12740" i="4"/>
  <c r="I12732" i="4"/>
  <c r="I12724" i="4"/>
  <c r="I12716" i="4"/>
  <c r="I12712" i="4"/>
  <c r="I12704" i="4"/>
  <c r="I12700" i="4"/>
  <c r="I12692" i="4"/>
  <c r="I12676" i="4"/>
  <c r="I12668" i="4"/>
  <c r="I12664" i="4"/>
  <c r="I12660" i="4"/>
  <c r="I12656" i="4"/>
  <c r="I12652" i="4"/>
  <c r="I12648" i="4"/>
  <c r="I12644" i="4"/>
  <c r="I12640" i="4"/>
  <c r="I12636" i="4"/>
  <c r="I12628" i="4"/>
  <c r="I12624" i="4"/>
  <c r="I12612" i="4"/>
  <c r="I12604" i="4"/>
  <c r="I12596" i="4"/>
  <c r="I12588" i="4"/>
  <c r="I12580" i="4"/>
  <c r="I12576" i="4"/>
  <c r="I12568" i="4"/>
  <c r="I12556" i="4"/>
  <c r="I12536" i="4"/>
  <c r="I12524" i="4"/>
  <c r="I12520" i="4"/>
  <c r="I12512" i="4"/>
  <c r="I12500" i="4"/>
  <c r="I12476" i="4"/>
  <c r="I12472" i="4"/>
  <c r="I12468" i="4"/>
  <c r="I12460" i="4"/>
  <c r="I12436" i="4"/>
  <c r="I12432" i="4"/>
  <c r="I12428" i="4"/>
  <c r="I12420" i="4"/>
  <c r="I12416" i="4"/>
  <c r="I12412" i="4"/>
  <c r="I12404" i="4"/>
  <c r="I12396" i="4"/>
  <c r="I12388" i="4"/>
  <c r="I12384" i="4"/>
  <c r="I12372" i="4"/>
  <c r="I12368" i="4"/>
  <c r="I12360" i="4"/>
  <c r="I12352" i="4"/>
  <c r="I12340" i="4"/>
  <c r="I12336" i="4"/>
  <c r="I12328" i="4"/>
  <c r="I12316" i="4"/>
  <c r="I12292" i="4"/>
  <c r="I12288" i="4"/>
  <c r="I12284" i="4"/>
  <c r="I12280" i="4"/>
  <c r="I12268" i="4"/>
  <c r="I12260" i="4"/>
  <c r="I12252" i="4"/>
  <c r="I12224" i="4"/>
  <c r="I12220" i="4"/>
  <c r="I12208" i="4"/>
  <c r="I12204" i="4"/>
  <c r="I12200" i="4"/>
  <c r="I12192" i="4"/>
  <c r="I12188" i="4"/>
  <c r="I12180" i="4"/>
  <c r="I12172" i="4"/>
  <c r="I12164" i="4"/>
  <c r="I12148" i="4"/>
  <c r="I12136" i="4"/>
  <c r="I12124" i="4"/>
  <c r="I12120" i="4"/>
  <c r="I12112" i="4"/>
  <c r="I12104" i="4"/>
  <c r="I12092" i="4"/>
  <c r="I12088" i="4"/>
  <c r="I12072" i="4"/>
  <c r="I12064" i="4"/>
  <c r="I12056" i="4"/>
  <c r="I12052" i="4"/>
  <c r="I12048" i="4"/>
  <c r="I12036" i="4"/>
  <c r="I12032" i="4"/>
  <c r="I12028" i="4"/>
  <c r="I12024" i="4"/>
  <c r="I12012" i="4"/>
  <c r="I12008" i="4"/>
  <c r="I12004" i="4"/>
  <c r="I12000" i="4"/>
  <c r="I11992" i="4"/>
  <c r="I11980" i="4"/>
  <c r="I11976" i="4"/>
  <c r="I11972" i="4"/>
  <c r="I11968" i="4"/>
  <c r="I11952" i="4"/>
  <c r="I11948" i="4"/>
  <c r="I11944" i="4"/>
  <c r="I11924" i="4"/>
  <c r="I11920" i="4"/>
  <c r="I11908" i="4"/>
  <c r="I11900" i="4"/>
  <c r="I11880" i="4"/>
  <c r="I11872" i="4"/>
  <c r="I11852" i="4"/>
  <c r="I11844" i="4"/>
  <c r="I11784" i="4"/>
  <c r="I11772" i="4"/>
  <c r="I11768" i="4"/>
  <c r="I11764" i="4"/>
  <c r="I11748" i="4"/>
  <c r="I11744" i="4"/>
  <c r="I11736" i="4"/>
  <c r="I11732" i="4"/>
  <c r="I11724" i="4"/>
  <c r="I11712" i="4"/>
  <c r="I11704" i="4"/>
  <c r="I11700" i="4"/>
  <c r="I11676" i="4"/>
  <c r="I11660" i="4"/>
  <c r="I11652" i="4"/>
  <c r="I11628" i="4"/>
  <c r="I7724" i="4"/>
  <c r="I7720" i="4"/>
  <c r="I7716" i="4"/>
  <c r="I7712" i="4"/>
  <c r="I7708" i="4"/>
  <c r="I7704" i="4"/>
  <c r="I7700" i="4"/>
  <c r="I7696" i="4"/>
  <c r="I7692" i="4"/>
  <c r="I7688" i="4"/>
  <c r="I7684" i="4"/>
  <c r="I7680" i="4"/>
  <c r="I7676" i="4"/>
  <c r="I7672" i="4"/>
  <c r="I7668" i="4"/>
  <c r="I7664" i="4"/>
  <c r="I7660" i="4"/>
  <c r="I7656" i="4"/>
  <c r="I7652" i="4"/>
  <c r="I7648" i="4"/>
  <c r="I7644" i="4"/>
  <c r="I7640" i="4"/>
  <c r="I7636" i="4"/>
  <c r="I7632" i="4"/>
  <c r="I7628" i="4"/>
  <c r="I7624" i="4"/>
  <c r="I7620" i="4"/>
  <c r="I7616" i="4"/>
  <c r="I7612" i="4"/>
  <c r="I7608" i="4"/>
  <c r="I7604" i="4"/>
  <c r="I7600" i="4"/>
  <c r="I7596" i="4"/>
  <c r="I7592" i="4"/>
  <c r="I7588" i="4"/>
  <c r="I7584" i="4"/>
  <c r="I7580" i="4"/>
  <c r="I7576" i="4"/>
  <c r="I7572" i="4"/>
  <c r="I7568" i="4"/>
  <c r="I7564" i="4"/>
  <c r="I7560" i="4"/>
  <c r="I7556" i="4"/>
  <c r="I7552" i="4"/>
  <c r="I7548" i="4"/>
  <c r="I7544" i="4"/>
  <c r="I7540" i="4"/>
  <c r="I7536" i="4"/>
  <c r="I7532" i="4"/>
  <c r="I7528" i="4"/>
  <c r="I7524" i="4"/>
  <c r="I7520" i="4"/>
  <c r="I7516" i="4"/>
  <c r="I7512" i="4"/>
  <c r="I7508" i="4"/>
  <c r="I7504" i="4"/>
  <c r="I7500" i="4"/>
  <c r="I7496" i="4"/>
  <c r="I7492" i="4"/>
  <c r="I7488" i="4"/>
  <c r="I7484" i="4"/>
  <c r="I7480" i="4"/>
  <c r="I7476" i="4"/>
  <c r="I7472" i="4"/>
  <c r="I7468" i="4"/>
  <c r="I7464" i="4"/>
  <c r="I7460" i="4"/>
  <c r="I7456" i="4"/>
  <c r="I7452" i="4"/>
  <c r="I7448" i="4"/>
  <c r="I7444" i="4"/>
  <c r="I7440" i="4"/>
  <c r="I7436" i="4"/>
  <c r="I7432" i="4"/>
  <c r="I7428" i="4"/>
  <c r="I7424" i="4"/>
  <c r="I7420" i="4"/>
  <c r="I7416" i="4"/>
  <c r="I7412" i="4"/>
  <c r="I7408" i="4"/>
  <c r="I7404" i="4"/>
  <c r="I7400" i="4"/>
  <c r="I7396" i="4"/>
  <c r="I7392" i="4"/>
  <c r="I7388" i="4"/>
  <c r="I7384" i="4"/>
  <c r="I7380" i="4"/>
  <c r="I7376" i="4"/>
  <c r="I7372" i="4"/>
  <c r="I7368" i="4"/>
  <c r="I7364" i="4"/>
  <c r="I7360" i="4"/>
  <c r="I7356" i="4"/>
  <c r="I7352" i="4"/>
  <c r="I7348" i="4"/>
  <c r="I7344" i="4"/>
  <c r="I7340" i="4"/>
  <c r="I7336" i="4"/>
  <c r="I7332" i="4"/>
  <c r="I7328" i="4"/>
  <c r="I7324" i="4"/>
  <c r="I7320" i="4"/>
  <c r="I7316" i="4"/>
  <c r="I7312" i="4"/>
  <c r="I7308" i="4"/>
  <c r="I7304" i="4"/>
  <c r="I7300" i="4"/>
  <c r="I7296" i="4"/>
  <c r="I7292" i="4"/>
  <c r="I7288" i="4"/>
  <c r="I7284" i="4"/>
  <c r="I7280" i="4"/>
  <c r="I7276" i="4"/>
  <c r="I7272" i="4"/>
  <c r="I7268" i="4"/>
  <c r="I7264" i="4"/>
  <c r="I7260" i="4"/>
  <c r="I7256" i="4"/>
  <c r="I7252" i="4"/>
  <c r="I7248" i="4"/>
  <c r="I7244" i="4"/>
  <c r="I7240" i="4"/>
  <c r="I7236" i="4"/>
  <c r="I7232" i="4"/>
  <c r="I7228" i="4"/>
  <c r="I7224" i="4"/>
  <c r="I7220" i="4"/>
  <c r="I7216" i="4"/>
  <c r="I7212" i="4"/>
  <c r="I7208" i="4"/>
  <c r="I7204" i="4"/>
  <c r="I7200" i="4"/>
  <c r="I7196" i="4"/>
  <c r="I7192" i="4"/>
  <c r="I7188" i="4"/>
  <c r="I7184" i="4"/>
  <c r="I7180" i="4"/>
  <c r="I7176" i="4"/>
  <c r="I7172" i="4"/>
  <c r="I7168" i="4"/>
  <c r="I7164" i="4"/>
  <c r="I7160" i="4"/>
  <c r="I7156" i="4"/>
  <c r="I7152" i="4"/>
  <c r="I7148" i="4"/>
  <c r="I7144" i="4"/>
  <c r="I7140" i="4"/>
  <c r="I7136" i="4"/>
  <c r="I7132" i="4"/>
  <c r="I7128" i="4"/>
  <c r="I7124" i="4"/>
  <c r="I7120" i="4"/>
  <c r="I7116" i="4"/>
  <c r="I7112" i="4"/>
  <c r="I7108" i="4"/>
  <c r="I7104" i="4"/>
  <c r="I7100" i="4"/>
  <c r="I7096" i="4"/>
  <c r="I7092" i="4"/>
  <c r="I7088" i="4"/>
  <c r="I7084" i="4"/>
  <c r="I7080" i="4"/>
  <c r="I7076" i="4"/>
  <c r="I7072" i="4"/>
  <c r="I7068" i="4"/>
  <c r="I7064" i="4"/>
  <c r="I7060" i="4"/>
  <c r="I7056" i="4"/>
  <c r="I7052" i="4"/>
  <c r="I7048" i="4"/>
  <c r="I7044" i="4"/>
  <c r="I7040" i="4"/>
  <c r="I7036" i="4"/>
  <c r="I7032" i="4"/>
  <c r="I7028" i="4"/>
  <c r="I7024" i="4"/>
  <c r="I7020" i="4"/>
  <c r="I7016" i="4"/>
  <c r="I7012" i="4"/>
  <c r="I7008" i="4"/>
  <c r="I7004" i="4"/>
  <c r="I7000" i="4"/>
  <c r="I6996" i="4"/>
  <c r="I6992" i="4"/>
  <c r="I6988" i="4"/>
  <c r="I6984" i="4"/>
  <c r="I6980" i="4"/>
  <c r="I6976" i="4"/>
  <c r="I6972" i="4"/>
  <c r="I6968" i="4"/>
  <c r="I6964" i="4"/>
  <c r="I6960" i="4"/>
  <c r="I6956" i="4"/>
  <c r="I6952" i="4"/>
  <c r="I6948" i="4"/>
  <c r="I6944" i="4"/>
  <c r="I6940" i="4"/>
  <c r="I6936" i="4"/>
  <c r="I6932" i="4"/>
  <c r="I6928" i="4"/>
  <c r="I6924" i="4"/>
  <c r="I6920" i="4"/>
  <c r="I6916" i="4"/>
  <c r="I6912" i="4"/>
  <c r="I6908" i="4"/>
  <c r="I6904" i="4"/>
  <c r="I6900" i="4"/>
  <c r="I6896" i="4"/>
  <c r="I6892" i="4"/>
  <c r="I6888" i="4"/>
  <c r="I6884" i="4"/>
  <c r="I6880" i="4"/>
  <c r="I6876" i="4"/>
  <c r="I6872" i="4"/>
  <c r="I6868" i="4"/>
  <c r="I6864" i="4"/>
  <c r="I6860" i="4"/>
  <c r="I6856" i="4"/>
  <c r="I6852" i="4"/>
  <c r="I6848" i="4"/>
  <c r="I6844" i="4"/>
  <c r="I6840" i="4"/>
  <c r="I6836" i="4"/>
  <c r="I6832" i="4"/>
  <c r="I6828" i="4"/>
  <c r="I6824" i="4"/>
  <c r="I6820" i="4"/>
  <c r="I6816" i="4"/>
  <c r="I6812" i="4"/>
  <c r="I6808" i="4"/>
  <c r="I6804" i="4"/>
  <c r="I6800" i="4"/>
  <c r="I6796" i="4"/>
  <c r="I6792" i="4"/>
  <c r="I6788" i="4"/>
  <c r="I6784" i="4"/>
  <c r="I6780" i="4"/>
  <c r="I6776" i="4"/>
  <c r="I6772" i="4"/>
  <c r="I6768" i="4"/>
  <c r="I6764" i="4"/>
  <c r="I6760" i="4"/>
  <c r="I6756" i="4"/>
  <c r="I6752" i="4"/>
  <c r="I6748" i="4"/>
  <c r="I6744" i="4"/>
  <c r="I6740" i="4"/>
  <c r="I6736" i="4"/>
  <c r="I6732" i="4"/>
  <c r="I6728" i="4"/>
  <c r="I6724" i="4"/>
  <c r="I6720" i="4"/>
  <c r="I6716" i="4"/>
  <c r="I6712" i="4"/>
  <c r="I6708" i="4"/>
  <c r="I6704" i="4"/>
  <c r="I6700" i="4"/>
  <c r="I6696" i="4"/>
  <c r="I6692" i="4"/>
  <c r="I6688" i="4"/>
  <c r="I6684" i="4"/>
  <c r="I6680" i="4"/>
  <c r="I6676" i="4"/>
  <c r="I6672" i="4"/>
  <c r="I6668" i="4"/>
  <c r="I6664" i="4"/>
  <c r="I6660" i="4"/>
  <c r="I6656" i="4"/>
  <c r="I6652" i="4"/>
  <c r="I6648" i="4"/>
  <c r="I6644" i="4"/>
  <c r="I6640" i="4"/>
  <c r="I6636" i="4"/>
  <c r="I6632" i="4"/>
  <c r="I6628" i="4"/>
  <c r="I6624" i="4"/>
  <c r="I6620" i="4"/>
  <c r="I6616" i="4"/>
  <c r="I6612" i="4"/>
  <c r="I6608" i="4"/>
  <c r="I6604" i="4"/>
  <c r="I6600" i="4"/>
  <c r="I6596" i="4"/>
  <c r="I6592" i="4"/>
  <c r="I6588" i="4"/>
  <c r="I6584" i="4"/>
  <c r="I6580" i="4"/>
  <c r="I6576" i="4"/>
  <c r="I6572" i="4"/>
  <c r="I6568" i="4"/>
  <c r="I6564" i="4"/>
  <c r="I6560" i="4"/>
  <c r="I6556" i="4"/>
  <c r="I6552" i="4"/>
  <c r="I6548" i="4"/>
  <c r="I6544" i="4"/>
  <c r="I6540" i="4"/>
  <c r="I6536" i="4"/>
  <c r="I6532" i="4"/>
  <c r="I6528" i="4"/>
  <c r="I6524" i="4"/>
  <c r="I6520" i="4"/>
  <c r="I6516" i="4"/>
  <c r="I6512" i="4"/>
  <c r="I6508" i="4"/>
  <c r="I6504" i="4"/>
  <c r="I6500" i="4"/>
  <c r="I6496" i="4"/>
  <c r="I6492" i="4"/>
  <c r="I6488" i="4"/>
  <c r="I6484" i="4"/>
  <c r="I6480" i="4"/>
  <c r="I6476" i="4"/>
  <c r="I6472" i="4"/>
  <c r="I6468" i="4"/>
  <c r="I6464" i="4"/>
  <c r="I6460" i="4"/>
  <c r="I6456" i="4"/>
  <c r="I6452" i="4"/>
  <c r="I6448" i="4"/>
  <c r="I6444" i="4"/>
  <c r="I6440" i="4"/>
  <c r="I6436" i="4"/>
  <c r="I6432" i="4"/>
  <c r="I6428" i="4"/>
  <c r="I6424" i="4"/>
  <c r="I6420" i="4"/>
  <c r="I6416" i="4"/>
  <c r="I6412" i="4"/>
  <c r="I6408" i="4"/>
  <c r="I6404" i="4"/>
  <c r="I6400" i="4"/>
  <c r="I6396" i="4"/>
  <c r="I6392" i="4"/>
  <c r="I6388" i="4"/>
  <c r="I6384" i="4"/>
  <c r="I6380" i="4"/>
  <c r="I6376" i="4"/>
  <c r="I6372" i="4"/>
  <c r="I6368" i="4"/>
  <c r="I6364" i="4"/>
  <c r="I6360" i="4"/>
  <c r="I6356" i="4"/>
  <c r="I6352" i="4"/>
  <c r="I6348" i="4"/>
  <c r="I6344" i="4"/>
  <c r="I6340" i="4"/>
  <c r="I6336" i="4"/>
  <c r="I6332" i="4"/>
  <c r="I6328" i="4"/>
  <c r="I6324" i="4"/>
  <c r="I6320" i="4"/>
  <c r="I6316" i="4"/>
  <c r="I6312" i="4"/>
  <c r="I6308" i="4"/>
  <c r="I6304" i="4"/>
  <c r="I6300" i="4"/>
  <c r="I6296" i="4"/>
  <c r="I6292" i="4"/>
  <c r="I6288" i="4"/>
  <c r="I6284" i="4"/>
  <c r="I6280" i="4"/>
  <c r="I6276" i="4"/>
  <c r="I6272" i="4"/>
  <c r="I6268" i="4"/>
  <c r="I6264" i="4"/>
  <c r="I6260" i="4"/>
  <c r="I6256" i="4"/>
  <c r="I6252" i="4"/>
  <c r="I6248" i="4"/>
  <c r="I6244" i="4"/>
  <c r="I6240" i="4"/>
  <c r="I6236" i="4"/>
  <c r="I6232" i="4"/>
  <c r="I6228" i="4"/>
  <c r="I6224" i="4"/>
  <c r="I6220" i="4"/>
  <c r="I6216" i="4"/>
  <c r="I6212" i="4"/>
  <c r="I6208" i="4"/>
  <c r="I6204" i="4"/>
  <c r="I6200" i="4"/>
  <c r="I6196" i="4"/>
  <c r="I6192" i="4"/>
  <c r="I6188" i="4"/>
  <c r="I6184" i="4"/>
  <c r="I5276" i="4"/>
  <c r="I11624" i="4"/>
  <c r="I11620" i="4"/>
  <c r="I11616" i="4"/>
  <c r="I11608" i="4"/>
  <c r="I11600" i="4"/>
  <c r="I11592" i="4"/>
  <c r="I11584" i="4"/>
  <c r="I11576" i="4"/>
  <c r="I11568" i="4"/>
  <c r="I11564" i="4"/>
  <c r="I11552" i="4"/>
  <c r="I11544" i="4"/>
  <c r="I11540" i="4"/>
  <c r="I11528" i="4"/>
  <c r="I11524" i="4"/>
  <c r="I11516" i="4"/>
  <c r="I11504" i="4"/>
  <c r="I11484" i="4"/>
  <c r="I11476" i="4"/>
  <c r="I11468" i="4"/>
  <c r="I11460" i="4"/>
  <c r="I11452" i="4"/>
  <c r="I11448" i="4"/>
  <c r="I11440" i="4"/>
  <c r="I11432" i="4"/>
  <c r="I11424" i="4"/>
  <c r="I11416" i="4"/>
  <c r="I11408" i="4"/>
  <c r="I11400" i="4"/>
  <c r="I11392" i="4"/>
  <c r="I11384" i="4"/>
  <c r="I11380" i="4"/>
  <c r="I11372" i="4"/>
  <c r="I11364" i="4"/>
  <c r="I11356" i="4"/>
  <c r="I11348" i="4"/>
  <c r="I11340" i="4"/>
  <c r="I11332" i="4"/>
  <c r="I11324" i="4"/>
  <c r="I11316" i="4"/>
  <c r="I11308" i="4"/>
  <c r="I11300" i="4"/>
  <c r="I11292" i="4"/>
  <c r="I11284" i="4"/>
  <c r="I11276" i="4"/>
  <c r="I11268" i="4"/>
  <c r="I11264" i="4"/>
  <c r="I11260" i="4"/>
  <c r="I11252" i="4"/>
  <c r="I11236" i="4"/>
  <c r="I11228" i="4"/>
  <c r="I11220" i="4"/>
  <c r="I11212" i="4"/>
  <c r="I11208" i="4"/>
  <c r="I11200" i="4"/>
  <c r="I11192" i="4"/>
  <c r="I11184" i="4"/>
  <c r="I11176" i="4"/>
  <c r="I11168" i="4"/>
  <c r="I11160" i="4"/>
  <c r="I11152" i="4"/>
  <c r="I11144" i="4"/>
  <c r="I11136" i="4"/>
  <c r="I11128" i="4"/>
  <c r="I11120" i="4"/>
  <c r="I11116" i="4"/>
  <c r="I11108" i="4"/>
  <c r="I11100" i="4"/>
  <c r="I11092" i="4"/>
  <c r="I11084" i="4"/>
  <c r="I11076" i="4"/>
  <c r="I11068" i="4"/>
  <c r="I11060" i="4"/>
  <c r="I11052" i="4"/>
  <c r="I11044" i="4"/>
  <c r="I11036" i="4"/>
  <c r="I11032" i="4"/>
  <c r="I11020" i="4"/>
  <c r="I11012" i="4"/>
  <c r="I11004" i="4"/>
  <c r="I10996" i="4"/>
  <c r="I10988" i="4"/>
  <c r="I10980" i="4"/>
  <c r="I10972" i="4"/>
  <c r="I10968" i="4"/>
  <c r="I10964" i="4"/>
  <c r="I10960" i="4"/>
  <c r="I10952" i="4"/>
  <c r="I10944" i="4"/>
  <c r="I10936" i="4"/>
  <c r="I10928" i="4"/>
  <c r="I10920" i="4"/>
  <c r="I10912" i="4"/>
  <c r="I10904" i="4"/>
  <c r="I10896" i="4"/>
  <c r="I10888" i="4"/>
  <c r="I10884" i="4"/>
  <c r="I10876" i="4"/>
  <c r="I10872" i="4"/>
  <c r="I10864" i="4"/>
  <c r="I10856" i="4"/>
  <c r="I10848" i="4"/>
  <c r="I10840" i="4"/>
  <c r="I10832" i="4"/>
  <c r="I10824" i="4"/>
  <c r="I10820" i="4"/>
  <c r="I10812" i="4"/>
  <c r="I10804" i="4"/>
  <c r="I10788" i="4"/>
  <c r="I10780" i="4"/>
  <c r="I10772" i="4"/>
  <c r="I10764" i="4"/>
  <c r="I10756" i="4"/>
  <c r="I10748" i="4"/>
  <c r="I10740" i="4"/>
  <c r="I10736" i="4"/>
  <c r="I10728" i="4"/>
  <c r="I10720" i="4"/>
  <c r="I10712" i="4"/>
  <c r="I10704" i="4"/>
  <c r="I10688" i="4"/>
  <c r="I10680" i="4"/>
  <c r="I10672" i="4"/>
  <c r="I10664" i="4"/>
  <c r="I10656" i="4"/>
  <c r="I10648" i="4"/>
  <c r="I10644" i="4"/>
  <c r="I10636" i="4"/>
  <c r="I10628" i="4"/>
  <c r="I10620" i="4"/>
  <c r="I10612" i="4"/>
  <c r="I10604" i="4"/>
  <c r="I10596" i="4"/>
  <c r="I10588" i="4"/>
  <c r="I10584" i="4"/>
  <c r="I10572" i="4"/>
  <c r="I10564" i="4"/>
  <c r="I10556" i="4"/>
  <c r="I10548" i="4"/>
  <c r="I10544" i="4"/>
  <c r="I10536" i="4"/>
  <c r="I10524" i="4"/>
  <c r="I10516" i="4"/>
  <c r="I10508" i="4"/>
  <c r="I10500" i="4"/>
  <c r="I10496" i="4"/>
  <c r="I10492" i="4"/>
  <c r="I10484" i="4"/>
  <c r="I10476" i="4"/>
  <c r="I10468" i="4"/>
  <c r="I10464" i="4"/>
  <c r="I10456" i="4"/>
  <c r="I10448" i="4"/>
  <c r="I10440" i="4"/>
  <c r="I10432" i="4"/>
  <c r="I10424" i="4"/>
  <c r="I10416" i="4"/>
  <c r="I10408" i="4"/>
  <c r="I10400" i="4"/>
  <c r="I10392" i="4"/>
  <c r="I10380" i="4"/>
  <c r="I10372" i="4"/>
  <c r="I10364" i="4"/>
  <c r="I10356" i="4"/>
  <c r="I10348" i="4"/>
  <c r="I10340" i="4"/>
  <c r="I10332" i="4"/>
  <c r="I10328" i="4"/>
  <c r="I10320" i="4"/>
  <c r="I10312" i="4"/>
  <c r="I10304" i="4"/>
  <c r="I10296" i="4"/>
  <c r="I10288" i="4"/>
  <c r="I10280" i="4"/>
  <c r="I10272" i="4"/>
  <c r="I10264" i="4"/>
  <c r="I10260" i="4"/>
  <c r="I10252" i="4"/>
  <c r="I10244" i="4"/>
  <c r="I10236" i="4"/>
  <c r="I10224" i="4"/>
  <c r="I10216" i="4"/>
  <c r="I10208" i="4"/>
  <c r="I10204" i="4"/>
  <c r="I10196" i="4"/>
  <c r="I10188" i="4"/>
  <c r="I10180" i="4"/>
  <c r="I10172" i="4"/>
  <c r="I10160" i="4"/>
  <c r="I10156" i="4"/>
  <c r="I10148" i="4"/>
  <c r="I10140" i="4"/>
  <c r="I10132" i="4"/>
  <c r="I10124" i="4"/>
  <c r="I10116" i="4"/>
  <c r="I10112" i="4"/>
  <c r="I10100" i="4"/>
  <c r="I10092" i="4"/>
  <c r="I10084" i="4"/>
  <c r="I10076" i="4"/>
  <c r="I10068" i="4"/>
  <c r="I10060" i="4"/>
  <c r="I10048" i="4"/>
  <c r="I10040" i="4"/>
  <c r="I10032" i="4"/>
  <c r="I10024" i="4"/>
  <c r="I10016" i="4"/>
  <c r="I10008" i="4"/>
  <c r="I10000" i="4"/>
  <c r="I9992" i="4"/>
  <c r="I9984" i="4"/>
  <c r="I9976" i="4"/>
  <c r="I9968" i="4"/>
  <c r="I9964" i="4"/>
  <c r="I9952" i="4"/>
  <c r="I9944" i="4"/>
  <c r="I9936" i="4"/>
  <c r="I9928" i="4"/>
  <c r="I9920" i="4"/>
  <c r="I9912" i="4"/>
  <c r="I9904" i="4"/>
  <c r="I9896" i="4"/>
  <c r="I9888" i="4"/>
  <c r="I9880" i="4"/>
  <c r="I9872" i="4"/>
  <c r="I9864" i="4"/>
  <c r="I9856" i="4"/>
  <c r="I9848" i="4"/>
  <c r="I9840" i="4"/>
  <c r="I9832" i="4"/>
  <c r="I9824" i="4"/>
  <c r="I9816" i="4"/>
  <c r="I9808" i="4"/>
  <c r="I9804" i="4"/>
  <c r="I9796" i="4"/>
  <c r="I9788" i="4"/>
  <c r="I9776" i="4"/>
  <c r="I9768" i="4"/>
  <c r="I9760" i="4"/>
  <c r="I9752" i="4"/>
  <c r="I9744" i="4"/>
  <c r="I9736" i="4"/>
  <c r="I9728" i="4"/>
  <c r="I9724" i="4"/>
  <c r="I9716" i="4"/>
  <c r="I9708" i="4"/>
  <c r="I9700" i="4"/>
  <c r="I9692" i="4"/>
  <c r="I9684" i="4"/>
  <c r="I9676" i="4"/>
  <c r="I9664" i="4"/>
  <c r="I9656" i="4"/>
  <c r="I9648" i="4"/>
  <c r="I9640" i="4"/>
  <c r="I9632" i="4"/>
  <c r="I9628" i="4"/>
  <c r="I9620" i="4"/>
  <c r="I9612" i="4"/>
  <c r="I9604" i="4"/>
  <c r="I9596" i="4"/>
  <c r="I9584" i="4"/>
  <c r="I9580" i="4"/>
  <c r="I9572" i="4"/>
  <c r="I9564" i="4"/>
  <c r="I9556" i="4"/>
  <c r="I9548" i="4"/>
  <c r="I9536" i="4"/>
  <c r="I9528" i="4"/>
  <c r="I9520" i="4"/>
  <c r="I9512" i="4"/>
  <c r="I9504" i="4"/>
  <c r="I9496" i="4"/>
  <c r="I9492" i="4"/>
  <c r="I9480" i="4"/>
  <c r="I9472" i="4"/>
  <c r="I9464" i="4"/>
  <c r="I9456" i="4"/>
  <c r="I9448" i="4"/>
  <c r="I9444" i="4"/>
  <c r="I9436" i="4"/>
  <c r="I9428" i="4"/>
  <c r="I9416" i="4"/>
  <c r="I9408" i="4"/>
  <c r="I9400" i="4"/>
  <c r="I9392" i="4"/>
  <c r="I9384" i="4"/>
  <c r="I9376" i="4"/>
  <c r="I9368" i="4"/>
  <c r="I9360" i="4"/>
  <c r="I9352" i="4"/>
  <c r="I9344" i="4"/>
  <c r="I9336" i="4"/>
  <c r="I9328" i="4"/>
  <c r="I9320" i="4"/>
  <c r="I9312" i="4"/>
  <c r="I9304" i="4"/>
  <c r="I9296" i="4"/>
  <c r="I9288" i="4"/>
  <c r="I9280" i="4"/>
  <c r="I9276" i="4"/>
  <c r="I9268" i="4"/>
  <c r="I9260" i="4"/>
  <c r="I9252" i="4"/>
  <c r="I9244" i="4"/>
  <c r="I9228" i="4"/>
  <c r="I9224" i="4"/>
  <c r="I9220" i="4"/>
  <c r="I9216" i="4"/>
  <c r="I9212" i="4"/>
  <c r="I9208" i="4"/>
  <c r="I9204" i="4"/>
  <c r="I9200" i="4"/>
  <c r="I9196" i="4"/>
  <c r="I9192" i="4"/>
  <c r="I9188" i="4"/>
  <c r="I9180" i="4"/>
  <c r="I9172" i="4"/>
  <c r="I9160" i="4"/>
  <c r="I9152" i="4"/>
  <c r="I9144" i="4"/>
  <c r="I9140" i="4"/>
  <c r="I9132" i="4"/>
  <c r="I9120" i="4"/>
  <c r="I9116" i="4"/>
  <c r="I9108" i="4"/>
  <c r="I9100" i="4"/>
  <c r="I9092" i="4"/>
  <c r="I9084" i="4"/>
  <c r="I9076" i="4"/>
  <c r="I9068" i="4"/>
  <c r="I9064" i="4"/>
  <c r="I9052" i="4"/>
  <c r="I9044" i="4"/>
  <c r="I9036" i="4"/>
  <c r="I9028" i="4"/>
  <c r="I9020" i="4"/>
  <c r="I9012" i="4"/>
  <c r="I9004" i="4"/>
  <c r="I8996" i="4"/>
  <c r="I8988" i="4"/>
  <c r="I8980" i="4"/>
  <c r="I8972" i="4"/>
  <c r="I8964" i="4"/>
  <c r="I8956" i="4"/>
  <c r="I8948" i="4"/>
  <c r="I8940" i="4"/>
  <c r="I8932" i="4"/>
  <c r="I8924" i="4"/>
  <c r="I8912" i="4"/>
  <c r="I8904" i="4"/>
  <c r="I8896" i="4"/>
  <c r="I8888" i="4"/>
  <c r="I8880" i="4"/>
  <c r="I8872" i="4"/>
  <c r="I8864" i="4"/>
  <c r="I8856" i="4"/>
  <c r="I8848" i="4"/>
  <c r="I8840" i="4"/>
  <c r="I8832" i="4"/>
  <c r="I8820" i="4"/>
  <c r="I8812" i="4"/>
  <c r="I8808" i="4"/>
  <c r="I8796" i="4"/>
  <c r="I8788" i="4"/>
  <c r="I8784" i="4"/>
  <c r="I8776" i="4"/>
  <c r="I8768" i="4"/>
  <c r="I8764" i="4"/>
  <c r="I8756" i="4"/>
  <c r="I8748" i="4"/>
  <c r="I8736" i="4"/>
  <c r="I8728" i="4"/>
  <c r="I8720" i="4"/>
  <c r="I8712" i="4"/>
  <c r="I8700" i="4"/>
  <c r="I8692" i="4"/>
  <c r="I8688" i="4"/>
  <c r="I8680" i="4"/>
  <c r="I8668" i="4"/>
  <c r="I8664" i="4"/>
  <c r="I8652" i="4"/>
  <c r="I8644" i="4"/>
  <c r="I8636" i="4"/>
  <c r="I8624" i="4"/>
  <c r="I8620" i="4"/>
  <c r="I8616" i="4"/>
  <c r="I8612" i="4"/>
  <c r="I8608" i="4"/>
  <c r="I8604" i="4"/>
  <c r="I8600" i="4"/>
  <c r="I8596" i="4"/>
  <c r="I8592" i="4"/>
  <c r="I8588" i="4"/>
  <c r="I8584" i="4"/>
  <c r="I8580" i="4"/>
  <c r="I8576" i="4"/>
  <c r="I8572" i="4"/>
  <c r="I8568" i="4"/>
  <c r="I8564" i="4"/>
  <c r="I8560" i="4"/>
  <c r="I8556" i="4"/>
  <c r="I8552" i="4"/>
  <c r="I8548" i="4"/>
  <c r="I8544" i="4"/>
  <c r="I8540" i="4"/>
  <c r="I8536" i="4"/>
  <c r="I8532" i="4"/>
  <c r="I8528" i="4"/>
  <c r="I8524" i="4"/>
  <c r="I8520" i="4"/>
  <c r="I8516" i="4"/>
  <c r="I8512" i="4"/>
  <c r="I8508" i="4"/>
  <c r="I8504" i="4"/>
  <c r="I8500" i="4"/>
  <c r="I8496" i="4"/>
  <c r="I8492" i="4"/>
  <c r="I8488" i="4"/>
  <c r="I8484" i="4"/>
  <c r="I8480" i="4"/>
  <c r="I8476" i="4"/>
  <c r="I8472" i="4"/>
  <c r="I8468" i="4"/>
  <c r="I8464" i="4"/>
  <c r="I8460" i="4"/>
  <c r="I8456" i="4"/>
  <c r="I8452" i="4"/>
  <c r="I8448" i="4"/>
  <c r="I8444" i="4"/>
  <c r="I8440" i="4"/>
  <c r="I8436" i="4"/>
  <c r="I8432" i="4"/>
  <c r="I8428" i="4"/>
  <c r="I8424" i="4"/>
  <c r="I8420" i="4"/>
  <c r="I8416" i="4"/>
  <c r="I8412" i="4"/>
  <c r="I8408" i="4"/>
  <c r="I8404" i="4"/>
  <c r="I8400" i="4"/>
  <c r="I8396" i="4"/>
  <c r="I8392" i="4"/>
  <c r="I8388" i="4"/>
  <c r="I8384" i="4"/>
  <c r="I8380" i="4"/>
  <c r="I8376" i="4"/>
  <c r="I8372" i="4"/>
  <c r="I8368" i="4"/>
  <c r="I8364" i="4"/>
  <c r="I8360" i="4"/>
  <c r="I8356" i="4"/>
  <c r="I8352" i="4"/>
  <c r="I8348" i="4"/>
  <c r="I8344" i="4"/>
  <c r="I8340" i="4"/>
  <c r="I8336" i="4"/>
  <c r="I8332" i="4"/>
  <c r="I8328" i="4"/>
  <c r="I8324" i="4"/>
  <c r="I8320" i="4"/>
  <c r="I8316" i="4"/>
  <c r="I8312" i="4"/>
  <c r="I8308" i="4"/>
  <c r="I8304" i="4"/>
  <c r="I8300" i="4"/>
  <c r="I8296" i="4"/>
  <c r="I8292" i="4"/>
  <c r="I8288" i="4"/>
  <c r="I8284" i="4"/>
  <c r="I8280" i="4"/>
  <c r="I8276" i="4"/>
  <c r="I8272" i="4"/>
  <c r="I8268" i="4"/>
  <c r="I8264" i="4"/>
  <c r="I8260" i="4"/>
  <c r="I8256" i="4"/>
  <c r="I8252" i="4"/>
  <c r="I8248" i="4"/>
  <c r="I8244" i="4"/>
  <c r="I8240" i="4"/>
  <c r="I8236" i="4"/>
  <c r="I8232" i="4"/>
  <c r="I8228" i="4"/>
  <c r="I8224" i="4"/>
  <c r="I8220" i="4"/>
  <c r="I8216" i="4"/>
  <c r="I8212" i="4"/>
  <c r="I8208" i="4"/>
  <c r="I8204" i="4"/>
  <c r="I8200" i="4"/>
  <c r="I8196" i="4"/>
  <c r="I8192" i="4"/>
  <c r="I8188" i="4"/>
  <c r="I8184" i="4"/>
  <c r="I8180" i="4"/>
  <c r="I8176" i="4"/>
  <c r="I8172" i="4"/>
  <c r="I8168" i="4"/>
  <c r="I8164" i="4"/>
  <c r="I8160" i="4"/>
  <c r="I8156" i="4"/>
  <c r="I8152" i="4"/>
  <c r="I8148" i="4"/>
  <c r="I8144" i="4"/>
  <c r="I8140" i="4"/>
  <c r="I8136" i="4"/>
  <c r="I8132" i="4"/>
  <c r="I8128" i="4"/>
  <c r="I8124" i="4"/>
  <c r="I8120" i="4"/>
  <c r="I8116" i="4"/>
  <c r="I8112" i="4"/>
  <c r="I8108" i="4"/>
  <c r="I8104" i="4"/>
  <c r="I8100" i="4"/>
  <c r="I8096" i="4"/>
  <c r="I8092" i="4"/>
  <c r="I8088" i="4"/>
  <c r="I8084" i="4"/>
  <c r="I8080" i="4"/>
  <c r="I8076" i="4"/>
  <c r="I8072" i="4"/>
  <c r="I8068" i="4"/>
  <c r="I8064" i="4"/>
  <c r="I8060" i="4"/>
  <c r="I8056" i="4"/>
  <c r="I8052" i="4"/>
  <c r="I8048" i="4"/>
  <c r="I8044" i="4"/>
  <c r="I8040" i="4"/>
  <c r="I8036" i="4"/>
  <c r="I8032" i="4"/>
  <c r="I8028" i="4"/>
  <c r="I8024" i="4"/>
  <c r="I8020" i="4"/>
  <c r="I8016" i="4"/>
  <c r="I8012" i="4"/>
  <c r="I8008" i="4"/>
  <c r="I8004" i="4"/>
  <c r="I8000" i="4"/>
  <c r="I7996" i="4"/>
  <c r="I7992" i="4"/>
  <c r="I7988" i="4"/>
  <c r="I7984" i="4"/>
  <c r="I7980" i="4"/>
  <c r="I7976" i="4"/>
  <c r="I7972" i="4"/>
  <c r="I7968" i="4"/>
  <c r="I7964" i="4"/>
  <c r="I7960" i="4"/>
  <c r="I7956" i="4"/>
  <c r="I7952" i="4"/>
  <c r="I7948" i="4"/>
  <c r="I7944" i="4"/>
  <c r="I7940" i="4"/>
  <c r="I7936" i="4"/>
  <c r="I7932" i="4"/>
  <c r="I7928" i="4"/>
  <c r="I7924" i="4"/>
  <c r="I7920" i="4"/>
  <c r="I7916" i="4"/>
  <c r="I7912" i="4"/>
  <c r="I7908" i="4"/>
  <c r="I7904" i="4"/>
  <c r="I7900" i="4"/>
  <c r="I7896" i="4"/>
  <c r="I7892" i="4"/>
  <c r="I7888" i="4"/>
  <c r="I7884" i="4"/>
  <c r="I7880" i="4"/>
  <c r="I7876" i="4"/>
  <c r="I7872" i="4"/>
  <c r="I7868" i="4"/>
  <c r="I7864" i="4"/>
  <c r="I7860" i="4"/>
  <c r="I7856" i="4"/>
  <c r="I7852" i="4"/>
  <c r="I7848" i="4"/>
  <c r="I7844" i="4"/>
  <c r="I7840" i="4"/>
  <c r="I7836" i="4"/>
  <c r="I7832" i="4"/>
  <c r="I7828" i="4"/>
  <c r="I7824" i="4"/>
  <c r="I7820" i="4"/>
  <c r="I7816" i="4"/>
  <c r="I7812" i="4"/>
  <c r="I7808" i="4"/>
  <c r="I7804" i="4"/>
  <c r="I7800" i="4"/>
  <c r="I7796" i="4"/>
  <c r="I7792" i="4"/>
  <c r="I7788" i="4"/>
  <c r="I7784" i="4"/>
  <c r="I7780" i="4"/>
  <c r="I7776" i="4"/>
  <c r="I7772" i="4"/>
  <c r="I7768" i="4"/>
  <c r="I7764" i="4"/>
  <c r="I7760" i="4"/>
  <c r="I7756" i="4"/>
  <c r="I7752" i="4"/>
  <c r="I7748" i="4"/>
  <c r="I7744" i="4"/>
  <c r="I7740" i="4"/>
  <c r="I7736" i="4"/>
  <c r="I7732" i="4"/>
  <c r="I7728" i="4"/>
  <c r="I1001" i="4"/>
  <c r="I997" i="4"/>
  <c r="I993" i="4"/>
  <c r="I989" i="4"/>
  <c r="I985" i="4"/>
  <c r="I981" i="4"/>
  <c r="I977" i="4"/>
  <c r="I973" i="4"/>
  <c r="I969" i="4"/>
  <c r="I965" i="4"/>
  <c r="I961" i="4"/>
  <c r="I957" i="4"/>
  <c r="I953" i="4"/>
  <c r="I949" i="4"/>
  <c r="I945" i="4"/>
  <c r="I941" i="4"/>
  <c r="I937" i="4"/>
  <c r="I933" i="4"/>
  <c r="I929" i="4"/>
  <c r="I925" i="4"/>
  <c r="I921" i="4"/>
  <c r="I917" i="4"/>
  <c r="I913" i="4"/>
  <c r="I909" i="4"/>
  <c r="I905" i="4"/>
  <c r="I901" i="4"/>
  <c r="I897" i="4"/>
  <c r="I893" i="4"/>
  <c r="I889" i="4"/>
  <c r="I885" i="4"/>
  <c r="I881" i="4"/>
  <c r="I877" i="4"/>
  <c r="I873" i="4"/>
  <c r="I869" i="4"/>
  <c r="I865" i="4"/>
  <c r="I861" i="4"/>
  <c r="I857" i="4"/>
  <c r="I853" i="4"/>
  <c r="I849" i="4"/>
  <c r="I845" i="4"/>
  <c r="I841" i="4"/>
  <c r="I837" i="4"/>
  <c r="I833" i="4"/>
  <c r="I829" i="4"/>
  <c r="I825" i="4"/>
  <c r="I821" i="4"/>
  <c r="I817" i="4"/>
  <c r="I813" i="4"/>
  <c r="I809" i="4"/>
  <c r="I805" i="4"/>
  <c r="I801" i="4"/>
  <c r="I797" i="4"/>
  <c r="I793" i="4"/>
  <c r="I789" i="4"/>
  <c r="I785" i="4"/>
  <c r="I781" i="4"/>
  <c r="I777" i="4"/>
  <c r="I773" i="4"/>
  <c r="I769" i="4"/>
  <c r="I765" i="4"/>
  <c r="I761" i="4"/>
  <c r="I757" i="4"/>
  <c r="I753" i="4"/>
  <c r="I749" i="4"/>
  <c r="I745" i="4"/>
  <c r="I741" i="4"/>
  <c r="I737" i="4"/>
  <c r="I733" i="4"/>
  <c r="I729" i="4"/>
  <c r="I725" i="4"/>
  <c r="I721" i="4"/>
  <c r="I717" i="4"/>
  <c r="I713" i="4"/>
  <c r="I709" i="4"/>
  <c r="I705" i="4"/>
  <c r="I701" i="4"/>
  <c r="I697" i="4"/>
  <c r="I693" i="4"/>
  <c r="I689" i="4"/>
  <c r="I685" i="4"/>
  <c r="I681" i="4"/>
  <c r="I677" i="4"/>
  <c r="I673" i="4"/>
  <c r="I669" i="4"/>
  <c r="I665" i="4"/>
  <c r="I661" i="4"/>
  <c r="I657" i="4"/>
  <c r="I653" i="4"/>
  <c r="I649" i="4"/>
  <c r="I645" i="4"/>
  <c r="I641" i="4"/>
  <c r="I637" i="4"/>
  <c r="I633" i="4"/>
  <c r="I629" i="4"/>
  <c r="I625" i="4"/>
  <c r="I621" i="4"/>
  <c r="I617" i="4"/>
  <c r="I613" i="4"/>
  <c r="I609" i="4"/>
  <c r="I605" i="4"/>
  <c r="I601" i="4"/>
  <c r="I597" i="4"/>
  <c r="I593" i="4"/>
  <c r="I589" i="4"/>
  <c r="I585" i="4"/>
  <c r="I581" i="4"/>
  <c r="I577" i="4"/>
  <c r="I573" i="4"/>
  <c r="I569" i="4"/>
  <c r="I565" i="4"/>
  <c r="I561" i="4"/>
  <c r="I557" i="4"/>
  <c r="I553" i="4"/>
  <c r="I549" i="4"/>
  <c r="I545" i="4"/>
  <c r="I541" i="4"/>
  <c r="I537" i="4"/>
  <c r="I533" i="4"/>
  <c r="I529" i="4"/>
  <c r="I525" i="4"/>
  <c r="I521" i="4"/>
  <c r="I517" i="4"/>
  <c r="I513" i="4"/>
  <c r="I509" i="4"/>
  <c r="I505" i="4"/>
  <c r="I501" i="4"/>
  <c r="I497" i="4"/>
  <c r="I493" i="4"/>
  <c r="I489" i="4"/>
  <c r="I485" i="4"/>
  <c r="I481" i="4"/>
  <c r="I477" i="4"/>
  <c r="I473" i="4"/>
  <c r="I469" i="4"/>
  <c r="I465" i="4"/>
  <c r="I461" i="4"/>
  <c r="I457" i="4"/>
  <c r="I453" i="4"/>
  <c r="I449" i="4"/>
  <c r="I445" i="4"/>
  <c r="I441" i="4"/>
  <c r="I437" i="4"/>
  <c r="I433" i="4"/>
  <c r="I429" i="4"/>
  <c r="I425" i="4"/>
  <c r="I421" i="4"/>
  <c r="I417" i="4"/>
  <c r="I413" i="4"/>
  <c r="I409" i="4"/>
  <c r="I405" i="4"/>
  <c r="I401" i="4"/>
  <c r="I397" i="4"/>
  <c r="I393" i="4"/>
  <c r="I389" i="4"/>
  <c r="I385" i="4"/>
  <c r="I381" i="4"/>
  <c r="I377" i="4"/>
  <c r="I373" i="4"/>
  <c r="I369" i="4"/>
  <c r="I365" i="4"/>
  <c r="I361" i="4"/>
  <c r="I357" i="4"/>
  <c r="I353" i="4"/>
  <c r="I349" i="4"/>
  <c r="I345" i="4"/>
  <c r="I341" i="4"/>
  <c r="I337" i="4"/>
  <c r="I333" i="4"/>
  <c r="I329" i="4"/>
  <c r="I325" i="4"/>
  <c r="I321" i="4"/>
  <c r="I317" i="4"/>
  <c r="I313" i="4"/>
  <c r="I309" i="4"/>
  <c r="I305" i="4"/>
  <c r="I301" i="4"/>
  <c r="I297" i="4"/>
  <c r="I293" i="4"/>
  <c r="I289" i="4"/>
  <c r="I285" i="4"/>
  <c r="I281" i="4"/>
  <c r="I277" i="4"/>
  <c r="I273" i="4"/>
  <c r="I269" i="4"/>
  <c r="I265" i="4"/>
  <c r="I261" i="4"/>
  <c r="I257" i="4"/>
  <c r="I253" i="4"/>
  <c r="I249" i="4"/>
  <c r="I245" i="4"/>
  <c r="I241" i="4"/>
  <c r="I237" i="4"/>
  <c r="I233" i="4"/>
  <c r="I229" i="4"/>
  <c r="I225" i="4"/>
  <c r="I221" i="4"/>
  <c r="I217" i="4"/>
  <c r="I213" i="4"/>
  <c r="I209" i="4"/>
  <c r="I205" i="4"/>
  <c r="I201" i="4"/>
  <c r="I197" i="4"/>
  <c r="I193" i="4"/>
  <c r="I189" i="4"/>
  <c r="I185" i="4"/>
  <c r="I181" i="4"/>
  <c r="I177" i="4"/>
  <c r="I173" i="4"/>
  <c r="I169" i="4"/>
  <c r="I165" i="4"/>
  <c r="I161" i="4"/>
  <c r="I157" i="4"/>
  <c r="I153" i="4"/>
  <c r="I149" i="4"/>
  <c r="I145" i="4"/>
  <c r="I141" i="4"/>
  <c r="I137" i="4"/>
  <c r="I133" i="4"/>
  <c r="I129" i="4"/>
  <c r="I125" i="4"/>
  <c r="I121" i="4"/>
  <c r="I117" i="4"/>
  <c r="I113" i="4"/>
  <c r="I109" i="4"/>
  <c r="I105" i="4"/>
  <c r="I101" i="4"/>
  <c r="I97" i="4"/>
  <c r="I93" i="4"/>
  <c r="I89" i="4"/>
  <c r="I85" i="4"/>
  <c r="I81" i="4"/>
  <c r="I77" i="4"/>
  <c r="I73" i="4"/>
  <c r="I69" i="4"/>
  <c r="I65" i="4"/>
  <c r="I61" i="4"/>
  <c r="I57" i="4"/>
  <c r="I53" i="4"/>
  <c r="I49" i="4"/>
  <c r="I45" i="4"/>
  <c r="I41" i="4"/>
  <c r="I37" i="4"/>
  <c r="I33" i="4"/>
  <c r="I29" i="4"/>
  <c r="I25" i="4"/>
  <c r="I21" i="4"/>
  <c r="I17" i="4"/>
  <c r="I13" i="4"/>
  <c r="I9" i="4"/>
  <c r="I5" i="4"/>
  <c r="I13231" i="4"/>
  <c r="I13227" i="4"/>
  <c r="I13223" i="4"/>
  <c r="I13219" i="4"/>
  <c r="I13215" i="4"/>
  <c r="I13211" i="4"/>
  <c r="I13207" i="4"/>
  <c r="I13203" i="4"/>
  <c r="K13203" i="4" s="1"/>
  <c r="L13203" i="4" s="1"/>
  <c r="I13199" i="4"/>
  <c r="I13195" i="4"/>
  <c r="I13191" i="4"/>
  <c r="I13187" i="4"/>
  <c r="I13183" i="4"/>
  <c r="I13179" i="4"/>
  <c r="I13175" i="4"/>
  <c r="I13171" i="4"/>
  <c r="I13167" i="4"/>
  <c r="I13163" i="4"/>
  <c r="I13159" i="4"/>
  <c r="I13155" i="4"/>
  <c r="I13151" i="4"/>
  <c r="I13147" i="4"/>
  <c r="I13143" i="4"/>
  <c r="I13139" i="4"/>
  <c r="I13135" i="4"/>
  <c r="I13131" i="4"/>
  <c r="I13127" i="4"/>
  <c r="I13123" i="4"/>
  <c r="I13119" i="4"/>
  <c r="I13115" i="4"/>
  <c r="I13111" i="4"/>
  <c r="I13107" i="4"/>
  <c r="I13103" i="4"/>
  <c r="I13099" i="4"/>
  <c r="I13095" i="4"/>
  <c r="I13091" i="4"/>
  <c r="I13087" i="4"/>
  <c r="I13083" i="4"/>
  <c r="I13079" i="4"/>
  <c r="I13075" i="4"/>
  <c r="I13071" i="4"/>
  <c r="I13067" i="4"/>
  <c r="I13063" i="4"/>
  <c r="I13059" i="4"/>
  <c r="I13055" i="4"/>
  <c r="I13051" i="4"/>
  <c r="I13047" i="4"/>
  <c r="I13043" i="4"/>
  <c r="I13039" i="4"/>
  <c r="I13035" i="4"/>
  <c r="I13031" i="4"/>
  <c r="I13027" i="4"/>
  <c r="I13023" i="4"/>
  <c r="I13019" i="4"/>
  <c r="I13015" i="4"/>
  <c r="I13011" i="4"/>
  <c r="I13007" i="4"/>
  <c r="I13003" i="4"/>
  <c r="I12999" i="4"/>
  <c r="I12995" i="4"/>
  <c r="I12991" i="4"/>
  <c r="I12987" i="4"/>
  <c r="I12983" i="4"/>
  <c r="I12979" i="4"/>
  <c r="I12975" i="4"/>
  <c r="I12971" i="4"/>
  <c r="I12967" i="4"/>
  <c r="I12963" i="4"/>
  <c r="I12959" i="4"/>
  <c r="I12955" i="4"/>
  <c r="I12951" i="4"/>
  <c r="I12947" i="4"/>
  <c r="I12943" i="4"/>
  <c r="I12939" i="4"/>
  <c r="I12935" i="4"/>
  <c r="I12931" i="4"/>
  <c r="I12927" i="4"/>
  <c r="I12923" i="4"/>
  <c r="I12919" i="4"/>
  <c r="I12915" i="4"/>
  <c r="I12911" i="4"/>
  <c r="I12907" i="4"/>
  <c r="I12903" i="4"/>
  <c r="I12899" i="4"/>
  <c r="I12895" i="4"/>
  <c r="I12891" i="4"/>
  <c r="I12887" i="4"/>
  <c r="I12883" i="4"/>
  <c r="I12879" i="4"/>
  <c r="I12875" i="4"/>
  <c r="I12871" i="4"/>
  <c r="I12867" i="4"/>
  <c r="I12863" i="4"/>
  <c r="I12859" i="4"/>
  <c r="I12855" i="4"/>
  <c r="I12851" i="4"/>
  <c r="I12847" i="4"/>
  <c r="I12843" i="4"/>
  <c r="I12839" i="4"/>
  <c r="I12835" i="4"/>
  <c r="I12831" i="4"/>
  <c r="I12827" i="4"/>
  <c r="I12823" i="4"/>
  <c r="I12819" i="4"/>
  <c r="I12815" i="4"/>
  <c r="I12811" i="4"/>
  <c r="I12807" i="4"/>
  <c r="I12803" i="4"/>
  <c r="I12799" i="4"/>
  <c r="I12795" i="4"/>
  <c r="I12791" i="4"/>
  <c r="I12787" i="4"/>
  <c r="I12783" i="4"/>
  <c r="I12779" i="4"/>
  <c r="I12775" i="4"/>
  <c r="I12771" i="4"/>
  <c r="I12767" i="4"/>
  <c r="I12763" i="4"/>
  <c r="I12759" i="4"/>
  <c r="I12755" i="4"/>
  <c r="I12751" i="4"/>
  <c r="I12747" i="4"/>
  <c r="I12743" i="4"/>
  <c r="I12739" i="4"/>
  <c r="I12735" i="4"/>
  <c r="I12731" i="4"/>
  <c r="I12727" i="4"/>
  <c r="I12723" i="4"/>
  <c r="I12719" i="4"/>
  <c r="I12715" i="4"/>
  <c r="I12711" i="4"/>
  <c r="I12707" i="4"/>
  <c r="I12703" i="4"/>
  <c r="I12699" i="4"/>
  <c r="I12695" i="4"/>
  <c r="I12691" i="4"/>
  <c r="I12687" i="4"/>
  <c r="I12683" i="4"/>
  <c r="I12679" i="4"/>
  <c r="I12675" i="4"/>
  <c r="I12671" i="4"/>
  <c r="I12667" i="4"/>
  <c r="I12663" i="4"/>
  <c r="I12659" i="4"/>
  <c r="I12655" i="4"/>
  <c r="I12651" i="4"/>
  <c r="I12647" i="4"/>
  <c r="I12643" i="4"/>
  <c r="I12639" i="4"/>
  <c r="I12635" i="4"/>
  <c r="I12631" i="4"/>
  <c r="I12627" i="4"/>
  <c r="I12623" i="4"/>
  <c r="I12619" i="4"/>
  <c r="I12615" i="4"/>
  <c r="I12611" i="4"/>
  <c r="I12607" i="4"/>
  <c r="I12603" i="4"/>
  <c r="I12599" i="4"/>
  <c r="I12595" i="4"/>
  <c r="I12591" i="4"/>
  <c r="I12587" i="4"/>
  <c r="I12583" i="4"/>
  <c r="I12579" i="4"/>
  <c r="I12575" i="4"/>
  <c r="I12571" i="4"/>
  <c r="I12567" i="4"/>
  <c r="I12563" i="4"/>
  <c r="I12559" i="4"/>
  <c r="I12555" i="4"/>
  <c r="I12551" i="4"/>
  <c r="I12547" i="4"/>
  <c r="I12543" i="4"/>
  <c r="I12539" i="4"/>
  <c r="I12535" i="4"/>
  <c r="I12531" i="4"/>
  <c r="I12527" i="4"/>
  <c r="I12523" i="4"/>
  <c r="I12519" i="4"/>
  <c r="I12515" i="4"/>
  <c r="I12511" i="4"/>
  <c r="I12507" i="4"/>
  <c r="I12503" i="4"/>
  <c r="I12499" i="4"/>
  <c r="I12495" i="4"/>
  <c r="I12491" i="4"/>
  <c r="I12487" i="4"/>
  <c r="I12483" i="4"/>
  <c r="I12479" i="4"/>
  <c r="I12475" i="4"/>
  <c r="I12471" i="4"/>
  <c r="I12467" i="4"/>
  <c r="I12463" i="4"/>
  <c r="I12459" i="4"/>
  <c r="I12455" i="4"/>
  <c r="I12451" i="4"/>
  <c r="I12447" i="4"/>
  <c r="I12443" i="4"/>
  <c r="I12439" i="4"/>
  <c r="I12435" i="4"/>
  <c r="I12431" i="4"/>
  <c r="I12427" i="4"/>
  <c r="I12423" i="4"/>
  <c r="I12419" i="4"/>
  <c r="I12415" i="4"/>
  <c r="I12411" i="4"/>
  <c r="I12407" i="4"/>
  <c r="I12403" i="4"/>
  <c r="I12399" i="4"/>
  <c r="I12395" i="4"/>
  <c r="I12391" i="4"/>
  <c r="I12387" i="4"/>
  <c r="I12383" i="4"/>
  <c r="I12379" i="4"/>
  <c r="I12375" i="4"/>
  <c r="I12371" i="4"/>
  <c r="I12367" i="4"/>
  <c r="I12363" i="4"/>
  <c r="I12359" i="4"/>
  <c r="I12355" i="4"/>
  <c r="I12351" i="4"/>
  <c r="I12347" i="4"/>
  <c r="I12343" i="4"/>
  <c r="I12339" i="4"/>
  <c r="I12335" i="4"/>
  <c r="I12331" i="4"/>
  <c r="I12327" i="4"/>
  <c r="I12323" i="4"/>
  <c r="I12319" i="4"/>
  <c r="I12315" i="4"/>
  <c r="I12311" i="4"/>
  <c r="I12307" i="4"/>
  <c r="I12303" i="4"/>
  <c r="I12299" i="4"/>
  <c r="I12295" i="4"/>
  <c r="I12291" i="4"/>
  <c r="I12287" i="4"/>
  <c r="I12283" i="4"/>
  <c r="I12279" i="4"/>
  <c r="I12275" i="4"/>
  <c r="I12271" i="4"/>
  <c r="I12267" i="4"/>
  <c r="I12263" i="4"/>
  <c r="I12259" i="4"/>
  <c r="I12255" i="4"/>
  <c r="I12251" i="4"/>
  <c r="I12247" i="4"/>
  <c r="I12243" i="4"/>
  <c r="I12239" i="4"/>
  <c r="I12235" i="4"/>
  <c r="I12231" i="4"/>
  <c r="I12227" i="4"/>
  <c r="I12223" i="4"/>
  <c r="I12219" i="4"/>
  <c r="I12215" i="4"/>
  <c r="I12211" i="4"/>
  <c r="I12207" i="4"/>
  <c r="I12203" i="4"/>
  <c r="I12199" i="4"/>
  <c r="I12195" i="4"/>
  <c r="I12191" i="4"/>
  <c r="I12187" i="4"/>
  <c r="I12183" i="4"/>
  <c r="I12179" i="4"/>
  <c r="I12175" i="4"/>
  <c r="I12171" i="4"/>
  <c r="I12167" i="4"/>
  <c r="I12163" i="4"/>
  <c r="I12159" i="4"/>
  <c r="I12155" i="4"/>
  <c r="I12151" i="4"/>
  <c r="I12147" i="4"/>
  <c r="I12143" i="4"/>
  <c r="I12139" i="4"/>
  <c r="I12135" i="4"/>
  <c r="I12131" i="4"/>
  <c r="I12127" i="4"/>
  <c r="I12123" i="4"/>
  <c r="I12119" i="4"/>
  <c r="I12115" i="4"/>
  <c r="I12111" i="4"/>
  <c r="I12107" i="4"/>
  <c r="I12103" i="4"/>
  <c r="I12099" i="4"/>
  <c r="I12095" i="4"/>
  <c r="I12091" i="4"/>
  <c r="I12087" i="4"/>
  <c r="I12083" i="4"/>
  <c r="I12079" i="4"/>
  <c r="I12075" i="4"/>
  <c r="I12071" i="4"/>
  <c r="I12067" i="4"/>
  <c r="I12063" i="4"/>
  <c r="I12059" i="4"/>
  <c r="I12055" i="4"/>
  <c r="I12051" i="4"/>
  <c r="I12047" i="4"/>
  <c r="I12043" i="4"/>
  <c r="I12039" i="4"/>
  <c r="I12035" i="4"/>
  <c r="I12031" i="4"/>
  <c r="I12027" i="4"/>
  <c r="I12023" i="4"/>
  <c r="I12019" i="4"/>
  <c r="I12015" i="4"/>
  <c r="I12011" i="4"/>
  <c r="I12007" i="4"/>
  <c r="I12003" i="4"/>
  <c r="I11999" i="4"/>
  <c r="I11995" i="4"/>
  <c r="I11991" i="4"/>
  <c r="I11987" i="4"/>
  <c r="I11983" i="4"/>
  <c r="I11979" i="4"/>
  <c r="I11975" i="4"/>
  <c r="I11971" i="4"/>
  <c r="I11967" i="4"/>
  <c r="I11963" i="4"/>
  <c r="I11959" i="4"/>
  <c r="I11955" i="4"/>
  <c r="I11951" i="4"/>
  <c r="I11947" i="4"/>
  <c r="I11943" i="4"/>
  <c r="I11939" i="4"/>
  <c r="I11935" i="4"/>
  <c r="I11931" i="4"/>
  <c r="I11927" i="4"/>
  <c r="I11923" i="4"/>
  <c r="I11919" i="4"/>
  <c r="I11915" i="4"/>
  <c r="I11911" i="4"/>
  <c r="I11907" i="4"/>
  <c r="I11903" i="4"/>
  <c r="I11899" i="4"/>
  <c r="I11895" i="4"/>
  <c r="I11891" i="4"/>
  <c r="I11887" i="4"/>
  <c r="I11883" i="4"/>
  <c r="I11879" i="4"/>
  <c r="I11875" i="4"/>
  <c r="I11871" i="4"/>
  <c r="I11867" i="4"/>
  <c r="I11863" i="4"/>
  <c r="I11859" i="4"/>
  <c r="I11855" i="4"/>
  <c r="I11851" i="4"/>
  <c r="I11847" i="4"/>
  <c r="I11843" i="4"/>
  <c r="I11839" i="4"/>
  <c r="I11835" i="4"/>
  <c r="I11831" i="4"/>
  <c r="I11827" i="4"/>
  <c r="I11823" i="4"/>
  <c r="I11819" i="4"/>
  <c r="I11815" i="4"/>
  <c r="I11811" i="4"/>
  <c r="I11807" i="4"/>
  <c r="I11803" i="4"/>
  <c r="I11799" i="4"/>
  <c r="I11795" i="4"/>
  <c r="I11791" i="4"/>
  <c r="I11787" i="4"/>
  <c r="I11783" i="4"/>
  <c r="I11779" i="4"/>
  <c r="I11775" i="4"/>
  <c r="I11771" i="4"/>
  <c r="I11767" i="4"/>
  <c r="I11763" i="4"/>
  <c r="I11759" i="4"/>
  <c r="I11755" i="4"/>
  <c r="I11751" i="4"/>
  <c r="I11747" i="4"/>
  <c r="I11743" i="4"/>
  <c r="I11739" i="4"/>
  <c r="I11735" i="4"/>
  <c r="I11731" i="4"/>
  <c r="I11727" i="4"/>
  <c r="I11723" i="4"/>
  <c r="I11719" i="4"/>
  <c r="I11715" i="4"/>
  <c r="I11711" i="4"/>
  <c r="I11707" i="4"/>
  <c r="I11703" i="4"/>
  <c r="I11699" i="4"/>
  <c r="I11695" i="4"/>
  <c r="I11691" i="4"/>
  <c r="I11687" i="4"/>
  <c r="I11683" i="4"/>
  <c r="I11679" i="4"/>
  <c r="I11675" i="4"/>
  <c r="I11671" i="4"/>
  <c r="I11667" i="4"/>
  <c r="I11663" i="4"/>
  <c r="I11659" i="4"/>
  <c r="I11655" i="4"/>
  <c r="I11651" i="4"/>
  <c r="I11647" i="4"/>
  <c r="I11643" i="4"/>
  <c r="I11639" i="4"/>
  <c r="I11635" i="4"/>
  <c r="I11631" i="4"/>
  <c r="I11627" i="4"/>
  <c r="I11623" i="4"/>
  <c r="I11619" i="4"/>
  <c r="I11615" i="4"/>
  <c r="I11611" i="4"/>
  <c r="I11607" i="4"/>
  <c r="I11603" i="4"/>
  <c r="I11599" i="4"/>
  <c r="I11595" i="4"/>
  <c r="I11591" i="4"/>
  <c r="I11587" i="4"/>
  <c r="I11583" i="4"/>
  <c r="I11579" i="4"/>
  <c r="I11575" i="4"/>
  <c r="I11571" i="4"/>
  <c r="I11567" i="4"/>
  <c r="I11563" i="4"/>
  <c r="I11559" i="4"/>
  <c r="I11555" i="4"/>
  <c r="I11551" i="4"/>
  <c r="I11547" i="4"/>
  <c r="I11543" i="4"/>
  <c r="I11539" i="4"/>
  <c r="I11535" i="4"/>
  <c r="I11531" i="4"/>
  <c r="I11527" i="4"/>
  <c r="I11523" i="4"/>
  <c r="I11519" i="4"/>
  <c r="I11515" i="4"/>
  <c r="I11511" i="4"/>
  <c r="I11507" i="4"/>
  <c r="I11503" i="4"/>
  <c r="I11499" i="4"/>
  <c r="I11495" i="4"/>
  <c r="I11491" i="4"/>
  <c r="I11487" i="4"/>
  <c r="I11483" i="4"/>
  <c r="I11479" i="4"/>
  <c r="I11475" i="4"/>
  <c r="I11471" i="4"/>
  <c r="I11467" i="4"/>
  <c r="I11463" i="4"/>
  <c r="I11459" i="4"/>
  <c r="I11455" i="4"/>
  <c r="I11451" i="4"/>
  <c r="I11447" i="4"/>
  <c r="I11443" i="4"/>
  <c r="I11439" i="4"/>
  <c r="I11435" i="4"/>
  <c r="I11431" i="4"/>
  <c r="I11427" i="4"/>
  <c r="I11423" i="4"/>
  <c r="I11419" i="4"/>
  <c r="I11415" i="4"/>
  <c r="I11411" i="4"/>
  <c r="I11407" i="4"/>
  <c r="I11403" i="4"/>
  <c r="I11399" i="4"/>
  <c r="I11395" i="4"/>
  <c r="I11391" i="4"/>
  <c r="I11387" i="4"/>
  <c r="I11383" i="4"/>
  <c r="I11379" i="4"/>
  <c r="I11375" i="4"/>
  <c r="I11371" i="4"/>
  <c r="I11367" i="4"/>
  <c r="I11363" i="4"/>
  <c r="I11359" i="4"/>
  <c r="I11355" i="4"/>
  <c r="I11351" i="4"/>
  <c r="I11347" i="4"/>
  <c r="I11343" i="4"/>
  <c r="I11339" i="4"/>
  <c r="I11335" i="4"/>
  <c r="I11331" i="4"/>
  <c r="I11327" i="4"/>
  <c r="I11323" i="4"/>
  <c r="I11319" i="4"/>
  <c r="I11315" i="4"/>
  <c r="I11311" i="4"/>
  <c r="I11307" i="4"/>
  <c r="I11303" i="4"/>
  <c r="I11299" i="4"/>
  <c r="I11295" i="4"/>
  <c r="I11291" i="4"/>
  <c r="I11287" i="4"/>
  <c r="I11283" i="4"/>
  <c r="I11279" i="4"/>
  <c r="I11275" i="4"/>
  <c r="I11271" i="4"/>
  <c r="I11267" i="4"/>
  <c r="I11263" i="4"/>
  <c r="I11259" i="4"/>
  <c r="I11255" i="4"/>
  <c r="I11251" i="4"/>
  <c r="I11247" i="4"/>
  <c r="I11243" i="4"/>
  <c r="I11239" i="4"/>
  <c r="I11235" i="4"/>
  <c r="I11231" i="4"/>
  <c r="I11227" i="4"/>
  <c r="I11223" i="4"/>
  <c r="I11219" i="4"/>
  <c r="I11215" i="4"/>
  <c r="I11612" i="4"/>
  <c r="I11604" i="4"/>
  <c r="I11596" i="4"/>
  <c r="I11588" i="4"/>
  <c r="I11580" i="4"/>
  <c r="I11572" i="4"/>
  <c r="I11560" i="4"/>
  <c r="I11556" i="4"/>
  <c r="I11548" i="4"/>
  <c r="I11536" i="4"/>
  <c r="I11532" i="4"/>
  <c r="I11520" i="4"/>
  <c r="I11512" i="4"/>
  <c r="I11508" i="4"/>
  <c r="I11500" i="4"/>
  <c r="I11496" i="4"/>
  <c r="I11492" i="4"/>
  <c r="I11488" i="4"/>
  <c r="I11480" i="4"/>
  <c r="I11472" i="4"/>
  <c r="I11464" i="4"/>
  <c r="I11456" i="4"/>
  <c r="I11444" i="4"/>
  <c r="I11436" i="4"/>
  <c r="I11428" i="4"/>
  <c r="I11420" i="4"/>
  <c r="I11412" i="4"/>
  <c r="I11404" i="4"/>
  <c r="I11396" i="4"/>
  <c r="I11388" i="4"/>
  <c r="I11376" i="4"/>
  <c r="I11368" i="4"/>
  <c r="I11360" i="4"/>
  <c r="I11352" i="4"/>
  <c r="I11344" i="4"/>
  <c r="I11336" i="4"/>
  <c r="I11328" i="4"/>
  <c r="I11320" i="4"/>
  <c r="I11312" i="4"/>
  <c r="I11304" i="4"/>
  <c r="I11296" i="4"/>
  <c r="I11288" i="4"/>
  <c r="I11280" i="4"/>
  <c r="I11272" i="4"/>
  <c r="I11256" i="4"/>
  <c r="I11248" i="4"/>
  <c r="I11244" i="4"/>
  <c r="I11240" i="4"/>
  <c r="I11232" i="4"/>
  <c r="I11224" i="4"/>
  <c r="I11216" i="4"/>
  <c r="I11204" i="4"/>
  <c r="I11196" i="4"/>
  <c r="I11188" i="4"/>
  <c r="I11180" i="4"/>
  <c r="I11172" i="4"/>
  <c r="I11164" i="4"/>
  <c r="I11156" i="4"/>
  <c r="I11148" i="4"/>
  <c r="I11140" i="4"/>
  <c r="I11132" i="4"/>
  <c r="I11124" i="4"/>
  <c r="I11112" i="4"/>
  <c r="I11104" i="4"/>
  <c r="I11096" i="4"/>
  <c r="I11088" i="4"/>
  <c r="I11080" i="4"/>
  <c r="I11072" i="4"/>
  <c r="I11064" i="4"/>
  <c r="I11056" i="4"/>
  <c r="I11048" i="4"/>
  <c r="I11040" i="4"/>
  <c r="I11028" i="4"/>
  <c r="I11024" i="4"/>
  <c r="I11016" i="4"/>
  <c r="I11008" i="4"/>
  <c r="I11000" i="4"/>
  <c r="I10992" i="4"/>
  <c r="I10984" i="4"/>
  <c r="I10976" i="4"/>
  <c r="I10956" i="4"/>
  <c r="I10948" i="4"/>
  <c r="I10940" i="4"/>
  <c r="I10932" i="4"/>
  <c r="I10924" i="4"/>
  <c r="I10916" i="4"/>
  <c r="I10908" i="4"/>
  <c r="I10900" i="4"/>
  <c r="I10892" i="4"/>
  <c r="I10880" i="4"/>
  <c r="I10868" i="4"/>
  <c r="I10860" i="4"/>
  <c r="I10852" i="4"/>
  <c r="I10844" i="4"/>
  <c r="I10836" i="4"/>
  <c r="I10828" i="4"/>
  <c r="I10816" i="4"/>
  <c r="I10808" i="4"/>
  <c r="I10800" i="4"/>
  <c r="I10796" i="4"/>
  <c r="I10792" i="4"/>
  <c r="I10784" i="4"/>
  <c r="I10776" i="4"/>
  <c r="I10768" i="4"/>
  <c r="I10760" i="4"/>
  <c r="I10752" i="4"/>
  <c r="I10744" i="4"/>
  <c r="I10732" i="4"/>
  <c r="I10724" i="4"/>
  <c r="I10716" i="4"/>
  <c r="I10708" i="4"/>
  <c r="I10700" i="4"/>
  <c r="I10696" i="4"/>
  <c r="I10692" i="4"/>
  <c r="I10684" i="4"/>
  <c r="I10676" i="4"/>
  <c r="I10668" i="4"/>
  <c r="I10660" i="4"/>
  <c r="I10652" i="4"/>
  <c r="I10640" i="4"/>
  <c r="I10632" i="4"/>
  <c r="I10624" i="4"/>
  <c r="I10616" i="4"/>
  <c r="I10608" i="4"/>
  <c r="I10600" i="4"/>
  <c r="I10592" i="4"/>
  <c r="I10580" i="4"/>
  <c r="I10576" i="4"/>
  <c r="I10568" i="4"/>
  <c r="I10560" i="4"/>
  <c r="I10552" i="4"/>
  <c r="I10540" i="4"/>
  <c r="I10532" i="4"/>
  <c r="I10528" i="4"/>
  <c r="I10520" i="4"/>
  <c r="I10512" i="4"/>
  <c r="I10504" i="4"/>
  <c r="I10488" i="4"/>
  <c r="I10480" i="4"/>
  <c r="I10472" i="4"/>
  <c r="I10460" i="4"/>
  <c r="I10452" i="4"/>
  <c r="I10444" i="4"/>
  <c r="I10436" i="4"/>
  <c r="I10428" i="4"/>
  <c r="I10420" i="4"/>
  <c r="I10412" i="4"/>
  <c r="I10404" i="4"/>
  <c r="I10396" i="4"/>
  <c r="I10388" i="4"/>
  <c r="I10384" i="4"/>
  <c r="I10376" i="4"/>
  <c r="I10368" i="4"/>
  <c r="I10360" i="4"/>
  <c r="I10352" i="4"/>
  <c r="I10344" i="4"/>
  <c r="I10336" i="4"/>
  <c r="I10324" i="4"/>
  <c r="I10316" i="4"/>
  <c r="I10308" i="4"/>
  <c r="I10300" i="4"/>
  <c r="I10292" i="4"/>
  <c r="I10284" i="4"/>
  <c r="I10276" i="4"/>
  <c r="I10268" i="4"/>
  <c r="I10256" i="4"/>
  <c r="I10248" i="4"/>
  <c r="I10240" i="4"/>
  <c r="I10232" i="4"/>
  <c r="I10228" i="4"/>
  <c r="I10220" i="4"/>
  <c r="I10212" i="4"/>
  <c r="I10200" i="4"/>
  <c r="I10192" i="4"/>
  <c r="I10184" i="4"/>
  <c r="I10176" i="4"/>
  <c r="I10168" i="4"/>
  <c r="I10164" i="4"/>
  <c r="I10152" i="4"/>
  <c r="I10144" i="4"/>
  <c r="I10136" i="4"/>
  <c r="I10128" i="4"/>
  <c r="I10120" i="4"/>
  <c r="I10108" i="4"/>
  <c r="I10104" i="4"/>
  <c r="I10096" i="4"/>
  <c r="I10088" i="4"/>
  <c r="I10080" i="4"/>
  <c r="I10072" i="4"/>
  <c r="I10064" i="4"/>
  <c r="I10056" i="4"/>
  <c r="I10052" i="4"/>
  <c r="I10044" i="4"/>
  <c r="I10036" i="4"/>
  <c r="I10028" i="4"/>
  <c r="I10020" i="4"/>
  <c r="I10012" i="4"/>
  <c r="I10004" i="4"/>
  <c r="I9996" i="4"/>
  <c r="I9988" i="4"/>
  <c r="I9980" i="4"/>
  <c r="I9972" i="4"/>
  <c r="I9960" i="4"/>
  <c r="I9956" i="4"/>
  <c r="I9948" i="4"/>
  <c r="I9940" i="4"/>
  <c r="I9932" i="4"/>
  <c r="I9924" i="4"/>
  <c r="I9916" i="4"/>
  <c r="I9908" i="4"/>
  <c r="I9900" i="4"/>
  <c r="I9892" i="4"/>
  <c r="I9884" i="4"/>
  <c r="I9876" i="4"/>
  <c r="I9868" i="4"/>
  <c r="I9860" i="4"/>
  <c r="I9852" i="4"/>
  <c r="I9844" i="4"/>
  <c r="I9836" i="4"/>
  <c r="I9828" i="4"/>
  <c r="I9820" i="4"/>
  <c r="I9812" i="4"/>
  <c r="I9800" i="4"/>
  <c r="I9792" i="4"/>
  <c r="I9784" i="4"/>
  <c r="I9780" i="4"/>
  <c r="I9772" i="4"/>
  <c r="I9764" i="4"/>
  <c r="I9756" i="4"/>
  <c r="I9748" i="4"/>
  <c r="I9740" i="4"/>
  <c r="I9732" i="4"/>
  <c r="I9720" i="4"/>
  <c r="I9712" i="4"/>
  <c r="I9704" i="4"/>
  <c r="I9696" i="4"/>
  <c r="I9688" i="4"/>
  <c r="I9680" i="4"/>
  <c r="I9672" i="4"/>
  <c r="I9668" i="4"/>
  <c r="I9660" i="4"/>
  <c r="I9652" i="4"/>
  <c r="I9644" i="4"/>
  <c r="I9636" i="4"/>
  <c r="I9624" i="4"/>
  <c r="I9616" i="4"/>
  <c r="I9608" i="4"/>
  <c r="I9600" i="4"/>
  <c r="I9592" i="4"/>
  <c r="I9588" i="4"/>
  <c r="I9576" i="4"/>
  <c r="I9568" i="4"/>
  <c r="I9560" i="4"/>
  <c r="I9552" i="4"/>
  <c r="I9544" i="4"/>
  <c r="I9540" i="4"/>
  <c r="I9532" i="4"/>
  <c r="I9524" i="4"/>
  <c r="I9516" i="4"/>
  <c r="I9508" i="4"/>
  <c r="I9500" i="4"/>
  <c r="I9488" i="4"/>
  <c r="I9484" i="4"/>
  <c r="I9476" i="4"/>
  <c r="I9468" i="4"/>
  <c r="I9460" i="4"/>
  <c r="I9452" i="4"/>
  <c r="I9440" i="4"/>
  <c r="I9432" i="4"/>
  <c r="I9424" i="4"/>
  <c r="I9420" i="4"/>
  <c r="I9412" i="4"/>
  <c r="I9404" i="4"/>
  <c r="I9396" i="4"/>
  <c r="I9388" i="4"/>
  <c r="I9380" i="4"/>
  <c r="I9372" i="4"/>
  <c r="I9364" i="4"/>
  <c r="I9356" i="4"/>
  <c r="I9348" i="4"/>
  <c r="I9340" i="4"/>
  <c r="I9332" i="4"/>
  <c r="I9324" i="4"/>
  <c r="I9316" i="4"/>
  <c r="I9308" i="4"/>
  <c r="I9300" i="4"/>
  <c r="I9292" i="4"/>
  <c r="I9284" i="4"/>
  <c r="I9272" i="4"/>
  <c r="I9264" i="4"/>
  <c r="I9256" i="4"/>
  <c r="I9248" i="4"/>
  <c r="I9240" i="4"/>
  <c r="I9236" i="4"/>
  <c r="I9232" i="4"/>
  <c r="I9184" i="4"/>
  <c r="I9176" i="4"/>
  <c r="I9168" i="4"/>
  <c r="I9164" i="4"/>
  <c r="I9156" i="4"/>
  <c r="I9148" i="4"/>
  <c r="I9136" i="4"/>
  <c r="I9128" i="4"/>
  <c r="I9124" i="4"/>
  <c r="I9112" i="4"/>
  <c r="I9104" i="4"/>
  <c r="I9096" i="4"/>
  <c r="I9088" i="4"/>
  <c r="I9080" i="4"/>
  <c r="I9072" i="4"/>
  <c r="I9060" i="4"/>
  <c r="I9056" i="4"/>
  <c r="I9048" i="4"/>
  <c r="I9040" i="4"/>
  <c r="I9032" i="4"/>
  <c r="I9024" i="4"/>
  <c r="I9016" i="4"/>
  <c r="I9008" i="4"/>
  <c r="I9000" i="4"/>
  <c r="I8992" i="4"/>
  <c r="I8984" i="4"/>
  <c r="I8976" i="4"/>
  <c r="I8968" i="4"/>
  <c r="I8960" i="4"/>
  <c r="I8952" i="4"/>
  <c r="I8944" i="4"/>
  <c r="I8936" i="4"/>
  <c r="I8928" i="4"/>
  <c r="I8920" i="4"/>
  <c r="I8916" i="4"/>
  <c r="I8908" i="4"/>
  <c r="I8900" i="4"/>
  <c r="I8892" i="4"/>
  <c r="I8884" i="4"/>
  <c r="I8876" i="4"/>
  <c r="I8868" i="4"/>
  <c r="I8860" i="4"/>
  <c r="I8852" i="4"/>
  <c r="I8844" i="4"/>
  <c r="I8836" i="4"/>
  <c r="I8828" i="4"/>
  <c r="I8824" i="4"/>
  <c r="I8816" i="4"/>
  <c r="I8804" i="4"/>
  <c r="I8800" i="4"/>
  <c r="I8792" i="4"/>
  <c r="I8780" i="4"/>
  <c r="I8772" i="4"/>
  <c r="I8760" i="4"/>
  <c r="I8752" i="4"/>
  <c r="I8744" i="4"/>
  <c r="I8740" i="4"/>
  <c r="I8732" i="4"/>
  <c r="I8724" i="4"/>
  <c r="I8716" i="4"/>
  <c r="I8708" i="4"/>
  <c r="I8704" i="4"/>
  <c r="I8696" i="4"/>
  <c r="I8684" i="4"/>
  <c r="I8676" i="4"/>
  <c r="I8672" i="4"/>
  <c r="I8660" i="4"/>
  <c r="I8656" i="4"/>
  <c r="I8648" i="4"/>
  <c r="I8640" i="4"/>
  <c r="I8632" i="4"/>
  <c r="I8628" i="4"/>
  <c r="I998" i="4"/>
  <c r="I994" i="4"/>
  <c r="I990" i="4"/>
  <c r="I986" i="4"/>
  <c r="I982" i="4"/>
  <c r="I978" i="4"/>
  <c r="I974" i="4"/>
  <c r="I970" i="4"/>
  <c r="I966" i="4"/>
  <c r="I962" i="4"/>
  <c r="I958" i="4"/>
  <c r="I954" i="4"/>
  <c r="I950" i="4"/>
  <c r="I946" i="4"/>
  <c r="I942" i="4"/>
  <c r="I938" i="4"/>
  <c r="I934" i="4"/>
  <c r="I930" i="4"/>
  <c r="I926" i="4"/>
  <c r="I922" i="4"/>
  <c r="I918" i="4"/>
  <c r="I914" i="4"/>
  <c r="I910" i="4"/>
  <c r="I906" i="4"/>
  <c r="I902" i="4"/>
  <c r="I898" i="4"/>
  <c r="I894" i="4"/>
  <c r="I890" i="4"/>
  <c r="I886" i="4"/>
  <c r="I882" i="4"/>
  <c r="I878" i="4"/>
  <c r="I874" i="4"/>
  <c r="I870" i="4"/>
  <c r="I866" i="4"/>
  <c r="I862" i="4"/>
  <c r="I858" i="4"/>
  <c r="I854" i="4"/>
  <c r="I850" i="4"/>
  <c r="I846" i="4"/>
  <c r="I842" i="4"/>
  <c r="I838" i="4"/>
  <c r="I834" i="4"/>
  <c r="I830" i="4"/>
  <c r="I826" i="4"/>
  <c r="I822" i="4"/>
  <c r="I818" i="4"/>
  <c r="I814" i="4"/>
  <c r="I810" i="4"/>
  <c r="I806" i="4"/>
  <c r="I802" i="4"/>
  <c r="I798" i="4"/>
  <c r="I794" i="4"/>
  <c r="I790" i="4"/>
  <c r="I786" i="4"/>
  <c r="I782" i="4"/>
  <c r="I778" i="4"/>
  <c r="I774" i="4"/>
  <c r="I770" i="4"/>
  <c r="I766" i="4"/>
  <c r="I762" i="4"/>
  <c r="I758" i="4"/>
  <c r="I754" i="4"/>
  <c r="I750" i="4"/>
  <c r="I746" i="4"/>
  <c r="I742" i="4"/>
  <c r="I738" i="4"/>
  <c r="I734" i="4"/>
  <c r="I730" i="4"/>
  <c r="I726" i="4"/>
  <c r="I722" i="4"/>
  <c r="I718" i="4"/>
  <c r="I714" i="4"/>
  <c r="I710" i="4"/>
  <c r="I706" i="4"/>
  <c r="I702" i="4"/>
  <c r="I698" i="4"/>
  <c r="I694" i="4"/>
  <c r="I690" i="4"/>
  <c r="I686" i="4"/>
  <c r="I682" i="4"/>
  <c r="I678" i="4"/>
  <c r="I674" i="4"/>
  <c r="I670" i="4"/>
  <c r="I666" i="4"/>
  <c r="I662" i="4"/>
  <c r="I658" i="4"/>
  <c r="I654" i="4"/>
  <c r="I650" i="4"/>
  <c r="I646" i="4"/>
  <c r="I642" i="4"/>
  <c r="I638" i="4"/>
  <c r="I634" i="4"/>
  <c r="I630" i="4"/>
  <c r="I626" i="4"/>
  <c r="I622" i="4"/>
  <c r="I618" i="4"/>
  <c r="I614" i="4"/>
  <c r="I610" i="4"/>
  <c r="I606" i="4"/>
  <c r="I602" i="4"/>
  <c r="I598" i="4"/>
  <c r="I594" i="4"/>
  <c r="I590" i="4"/>
  <c r="I586" i="4"/>
  <c r="I582" i="4"/>
  <c r="I578" i="4"/>
  <c r="I574" i="4"/>
  <c r="I570" i="4"/>
  <c r="I566" i="4"/>
  <c r="I562" i="4"/>
  <c r="I558" i="4"/>
  <c r="I554" i="4"/>
  <c r="I550" i="4"/>
  <c r="I546" i="4"/>
  <c r="I542" i="4"/>
  <c r="I538" i="4"/>
  <c r="I534" i="4"/>
  <c r="I530" i="4"/>
  <c r="I526" i="4"/>
  <c r="I522" i="4"/>
  <c r="I518" i="4"/>
  <c r="I514" i="4"/>
  <c r="I510" i="4"/>
  <c r="I506" i="4"/>
  <c r="I502" i="4"/>
  <c r="I498" i="4"/>
  <c r="I494" i="4"/>
  <c r="I490" i="4"/>
  <c r="I486" i="4"/>
  <c r="I482" i="4"/>
  <c r="I478" i="4"/>
  <c r="I474" i="4"/>
  <c r="I470" i="4"/>
  <c r="I466" i="4"/>
  <c r="I462" i="4"/>
  <c r="I458" i="4"/>
  <c r="I454" i="4"/>
  <c r="I450" i="4"/>
  <c r="I446" i="4"/>
  <c r="I442" i="4"/>
  <c r="I438" i="4"/>
  <c r="I434" i="4"/>
  <c r="I430" i="4"/>
  <c r="I426" i="4"/>
  <c r="I422" i="4"/>
  <c r="I418" i="4"/>
  <c r="I414" i="4"/>
  <c r="I410" i="4"/>
  <c r="I406" i="4"/>
  <c r="I402" i="4"/>
  <c r="I398" i="4"/>
  <c r="I394" i="4"/>
  <c r="I390" i="4"/>
  <c r="I386" i="4"/>
  <c r="I382" i="4"/>
  <c r="I378" i="4"/>
  <c r="I374" i="4"/>
  <c r="I370" i="4"/>
  <c r="I366" i="4"/>
  <c r="I362" i="4"/>
  <c r="I358" i="4"/>
  <c r="I354" i="4"/>
  <c r="I350" i="4"/>
  <c r="I346" i="4"/>
  <c r="I342" i="4"/>
  <c r="I338" i="4"/>
  <c r="I334" i="4"/>
  <c r="I330" i="4"/>
  <c r="I326" i="4"/>
  <c r="I322" i="4"/>
  <c r="I318" i="4"/>
  <c r="I314" i="4"/>
  <c r="I310" i="4"/>
  <c r="I306" i="4"/>
  <c r="I302" i="4"/>
  <c r="I298" i="4"/>
  <c r="I294" i="4"/>
  <c r="I290" i="4"/>
  <c r="I286" i="4"/>
  <c r="I282" i="4"/>
  <c r="I278" i="4"/>
  <c r="I274" i="4"/>
  <c r="I270" i="4"/>
  <c r="I266" i="4"/>
  <c r="I262" i="4"/>
  <c r="I258" i="4"/>
  <c r="I254" i="4"/>
  <c r="I250" i="4"/>
  <c r="I246" i="4"/>
  <c r="I242" i="4"/>
  <c r="I238" i="4"/>
  <c r="I234" i="4"/>
  <c r="I230" i="4"/>
  <c r="I226" i="4"/>
  <c r="I222" i="4"/>
  <c r="I218" i="4"/>
  <c r="I214" i="4"/>
  <c r="I210" i="4"/>
  <c r="I206" i="4"/>
  <c r="I202" i="4"/>
  <c r="I198" i="4"/>
  <c r="I194" i="4"/>
  <c r="I190" i="4"/>
  <c r="I186" i="4"/>
  <c r="I182" i="4"/>
  <c r="I178" i="4"/>
  <c r="I174" i="4"/>
  <c r="I170" i="4"/>
  <c r="I166" i="4"/>
  <c r="I162" i="4"/>
  <c r="I158" i="4"/>
  <c r="I154" i="4"/>
  <c r="I150" i="4"/>
  <c r="I146" i="4"/>
  <c r="I142" i="4"/>
  <c r="I138" i="4"/>
  <c r="I134" i="4"/>
  <c r="I130" i="4"/>
  <c r="I126" i="4"/>
  <c r="I122" i="4"/>
  <c r="I118" i="4"/>
  <c r="I114" i="4"/>
  <c r="I110" i="4"/>
  <c r="I106" i="4"/>
  <c r="I102" i="4"/>
  <c r="I98" i="4"/>
  <c r="I94" i="4"/>
  <c r="I90" i="4"/>
  <c r="I86" i="4"/>
  <c r="I82" i="4"/>
  <c r="I78" i="4"/>
  <c r="I74" i="4"/>
  <c r="I70" i="4"/>
  <c r="I66" i="4"/>
  <c r="I62" i="4"/>
  <c r="I58" i="4"/>
  <c r="I54" i="4"/>
  <c r="I50" i="4"/>
  <c r="I46" i="4"/>
  <c r="I42" i="4"/>
  <c r="I38" i="4"/>
  <c r="I34" i="4"/>
  <c r="I30" i="4"/>
  <c r="I26" i="4"/>
  <c r="I22" i="4"/>
  <c r="I18" i="4"/>
  <c r="I14" i="4"/>
  <c r="I10" i="4"/>
  <c r="I6" i="4"/>
  <c r="I13234" i="4"/>
  <c r="I13230" i="4"/>
  <c r="I13226" i="4"/>
  <c r="K13226" i="4" s="1"/>
  <c r="L13226" i="4" s="1"/>
  <c r="I13222" i="4"/>
  <c r="I13218" i="4"/>
  <c r="I13214" i="4"/>
  <c r="I13210" i="4"/>
  <c r="I13206" i="4"/>
  <c r="I13202" i="4"/>
  <c r="I13198" i="4"/>
  <c r="I13194" i="4"/>
  <c r="I13190" i="4"/>
  <c r="I13186" i="4"/>
  <c r="I13182" i="4"/>
  <c r="I13178" i="4"/>
  <c r="I13174" i="4"/>
  <c r="I13170" i="4"/>
  <c r="I13166" i="4"/>
  <c r="I13162" i="4"/>
  <c r="I13158" i="4"/>
  <c r="I13154" i="4"/>
  <c r="I13150" i="4"/>
  <c r="I13146" i="4"/>
  <c r="I13142" i="4"/>
  <c r="I13138" i="4"/>
  <c r="I13134" i="4"/>
  <c r="I13130" i="4"/>
  <c r="I13126" i="4"/>
  <c r="I13122" i="4"/>
  <c r="I13118" i="4"/>
  <c r="I13114" i="4"/>
  <c r="I13110" i="4"/>
  <c r="I13106" i="4"/>
  <c r="I13102" i="4"/>
  <c r="I13098" i="4"/>
  <c r="I13094" i="4"/>
  <c r="I13090" i="4"/>
  <c r="I13086" i="4"/>
  <c r="I13082" i="4"/>
  <c r="I13078" i="4"/>
  <c r="I13074" i="4"/>
  <c r="I13070" i="4"/>
  <c r="I13066" i="4"/>
  <c r="I13062" i="4"/>
  <c r="I13058" i="4"/>
  <c r="I13054" i="4"/>
  <c r="I13050" i="4"/>
  <c r="I13046" i="4"/>
  <c r="I13042" i="4"/>
  <c r="I13038" i="4"/>
  <c r="I13034" i="4"/>
  <c r="I13030" i="4"/>
  <c r="I13026" i="4"/>
  <c r="I13022" i="4"/>
  <c r="I13018" i="4"/>
  <c r="I13014" i="4"/>
  <c r="I13010" i="4"/>
  <c r="I13006" i="4"/>
  <c r="I13002" i="4"/>
  <c r="I12998" i="4"/>
  <c r="I12994" i="4"/>
  <c r="I12990" i="4"/>
  <c r="I12986" i="4"/>
  <c r="I12982" i="4"/>
  <c r="I12978" i="4"/>
  <c r="I12974" i="4"/>
  <c r="I12970" i="4"/>
  <c r="I12966" i="4"/>
  <c r="I12962" i="4"/>
  <c r="I12958" i="4"/>
  <c r="I12954" i="4"/>
  <c r="I12950" i="4"/>
  <c r="I12946" i="4"/>
  <c r="I12942" i="4"/>
  <c r="I12938" i="4"/>
  <c r="I12934" i="4"/>
  <c r="I12930" i="4"/>
  <c r="I12926" i="4"/>
  <c r="I12922" i="4"/>
  <c r="I12918" i="4"/>
  <c r="I12914" i="4"/>
  <c r="I12910" i="4"/>
  <c r="I12906" i="4"/>
  <c r="I12902" i="4"/>
  <c r="I12898" i="4"/>
  <c r="I12894" i="4"/>
  <c r="I12890" i="4"/>
  <c r="I12886" i="4"/>
  <c r="I12882" i="4"/>
  <c r="I12878" i="4"/>
  <c r="I12874" i="4"/>
  <c r="I12870" i="4"/>
  <c r="I12866" i="4"/>
  <c r="I12862" i="4"/>
  <c r="I12858" i="4"/>
  <c r="I12854" i="4"/>
  <c r="I12850" i="4"/>
  <c r="I12846" i="4"/>
  <c r="I12842" i="4"/>
  <c r="I12838" i="4"/>
  <c r="I12834" i="4"/>
  <c r="I12830" i="4"/>
  <c r="I12826" i="4"/>
  <c r="I12822" i="4"/>
  <c r="I12818" i="4"/>
  <c r="I12814" i="4"/>
  <c r="I12810" i="4"/>
  <c r="I12806" i="4"/>
  <c r="I12802" i="4"/>
  <c r="I12798" i="4"/>
  <c r="I12794" i="4"/>
  <c r="I12790" i="4"/>
  <c r="I12786" i="4"/>
  <c r="I12782" i="4"/>
  <c r="I12778" i="4"/>
  <c r="I12774" i="4"/>
  <c r="I12770" i="4"/>
  <c r="I12766" i="4"/>
  <c r="I12762" i="4"/>
  <c r="I12758" i="4"/>
  <c r="I12754" i="4"/>
  <c r="I12750" i="4"/>
  <c r="I12746" i="4"/>
  <c r="I12742" i="4"/>
  <c r="I12738" i="4"/>
  <c r="I12734" i="4"/>
  <c r="I12730" i="4"/>
  <c r="I12726" i="4"/>
  <c r="I12722" i="4"/>
  <c r="I12718" i="4"/>
  <c r="I12714" i="4"/>
  <c r="I12710" i="4"/>
  <c r="I12706" i="4"/>
  <c r="I12702" i="4"/>
  <c r="I12698" i="4"/>
  <c r="I12694" i="4"/>
  <c r="I12690" i="4"/>
  <c r="I12686" i="4"/>
  <c r="I12682" i="4"/>
  <c r="I12678" i="4"/>
  <c r="I12674" i="4"/>
  <c r="I12670" i="4"/>
  <c r="I12666" i="4"/>
  <c r="I12662" i="4"/>
  <c r="I12658" i="4"/>
  <c r="I12654" i="4"/>
  <c r="I12650" i="4"/>
  <c r="I12646" i="4"/>
  <c r="I12642" i="4"/>
  <c r="I12638" i="4"/>
  <c r="I12634" i="4"/>
  <c r="I12630" i="4"/>
  <c r="I12626" i="4"/>
  <c r="I12622" i="4"/>
  <c r="I12618" i="4"/>
  <c r="I12614" i="4"/>
  <c r="I12610" i="4"/>
  <c r="I12606" i="4"/>
  <c r="I12602" i="4"/>
  <c r="I12598" i="4"/>
  <c r="I12594" i="4"/>
  <c r="I12590" i="4"/>
  <c r="I12586" i="4"/>
  <c r="I12582" i="4"/>
  <c r="I12578" i="4"/>
  <c r="I12574" i="4"/>
  <c r="I12570" i="4"/>
  <c r="I12566" i="4"/>
  <c r="I12562" i="4"/>
  <c r="I12558" i="4"/>
  <c r="I12554" i="4"/>
  <c r="I12550" i="4"/>
  <c r="I12546" i="4"/>
  <c r="I12542" i="4"/>
  <c r="I12538" i="4"/>
  <c r="I12534" i="4"/>
  <c r="I12530" i="4"/>
  <c r="I12526" i="4"/>
  <c r="I12522" i="4"/>
  <c r="I12518" i="4"/>
  <c r="I12514" i="4"/>
  <c r="I12510" i="4"/>
  <c r="I12506" i="4"/>
  <c r="I12502" i="4"/>
  <c r="I12498" i="4"/>
  <c r="I12494" i="4"/>
  <c r="I12490" i="4"/>
  <c r="I12486" i="4"/>
  <c r="I12482" i="4"/>
  <c r="I12478" i="4"/>
  <c r="I12474" i="4"/>
  <c r="I12470" i="4"/>
  <c r="I12466" i="4"/>
  <c r="I12462" i="4"/>
  <c r="I12458" i="4"/>
  <c r="I12454" i="4"/>
  <c r="I12450" i="4"/>
  <c r="I12446" i="4"/>
  <c r="I12442" i="4"/>
  <c r="I12438" i="4"/>
  <c r="I12434" i="4"/>
  <c r="I12430" i="4"/>
  <c r="I12426" i="4"/>
  <c r="I12422" i="4"/>
  <c r="I12418" i="4"/>
  <c r="I12414" i="4"/>
  <c r="I12410" i="4"/>
  <c r="I12406" i="4"/>
  <c r="I12402" i="4"/>
  <c r="I12398" i="4"/>
  <c r="I12394" i="4"/>
  <c r="I12390" i="4"/>
  <c r="I12386" i="4"/>
  <c r="I12382" i="4"/>
  <c r="I12378" i="4"/>
  <c r="I12374" i="4"/>
  <c r="I12370" i="4"/>
  <c r="I12366" i="4"/>
  <c r="I12362" i="4"/>
  <c r="I12358" i="4"/>
  <c r="I12354" i="4"/>
  <c r="I12350" i="4"/>
  <c r="I12346" i="4"/>
  <c r="I12342" i="4"/>
  <c r="I12338" i="4"/>
  <c r="I12334" i="4"/>
  <c r="I12330" i="4"/>
  <c r="I12326" i="4"/>
  <c r="I12322" i="4"/>
  <c r="I12318" i="4"/>
  <c r="I12314" i="4"/>
  <c r="I12310" i="4"/>
  <c r="I12306" i="4"/>
  <c r="I12302" i="4"/>
  <c r="I12298" i="4"/>
  <c r="I12294" i="4"/>
  <c r="I12290" i="4"/>
  <c r="I12286" i="4"/>
  <c r="I12282" i="4"/>
  <c r="I12278" i="4"/>
  <c r="I12274" i="4"/>
  <c r="I12270" i="4"/>
  <c r="I12266" i="4"/>
  <c r="I12262" i="4"/>
  <c r="I12258" i="4"/>
  <c r="I12254" i="4"/>
  <c r="I12250" i="4"/>
  <c r="I12246" i="4"/>
  <c r="I12242" i="4"/>
  <c r="I12238" i="4"/>
  <c r="I12234" i="4"/>
  <c r="I12230" i="4"/>
  <c r="I12226" i="4"/>
  <c r="I12222" i="4"/>
  <c r="I12218" i="4"/>
  <c r="I12214" i="4"/>
  <c r="I12210" i="4"/>
  <c r="I12206" i="4"/>
  <c r="I12202" i="4"/>
  <c r="I12198" i="4"/>
  <c r="I12194" i="4"/>
  <c r="I12190" i="4"/>
  <c r="I12186" i="4"/>
  <c r="I12182" i="4"/>
  <c r="I12178" i="4"/>
  <c r="I12174" i="4"/>
  <c r="I12170" i="4"/>
  <c r="I12166" i="4"/>
  <c r="I12162" i="4"/>
  <c r="I12158" i="4"/>
  <c r="I12154" i="4"/>
  <c r="I12150" i="4"/>
  <c r="I12146" i="4"/>
  <c r="I12142" i="4"/>
  <c r="I12138" i="4"/>
  <c r="I12134" i="4"/>
  <c r="I12130" i="4"/>
  <c r="I12126" i="4"/>
  <c r="I12122" i="4"/>
  <c r="I12118" i="4"/>
  <c r="I12114" i="4"/>
  <c r="I12110" i="4"/>
  <c r="I12106" i="4"/>
  <c r="I12102" i="4"/>
  <c r="I12098" i="4"/>
  <c r="I12094" i="4"/>
  <c r="I12090" i="4"/>
  <c r="I12086" i="4"/>
  <c r="I12082" i="4"/>
  <c r="I12078" i="4"/>
  <c r="I12074" i="4"/>
  <c r="I12070" i="4"/>
  <c r="I12066" i="4"/>
  <c r="I12062" i="4"/>
  <c r="I12058" i="4"/>
  <c r="I12054" i="4"/>
  <c r="I12050" i="4"/>
  <c r="I12046" i="4"/>
  <c r="I12042" i="4"/>
  <c r="I12038" i="4"/>
  <c r="I12034" i="4"/>
  <c r="I12030" i="4"/>
  <c r="I12026" i="4"/>
  <c r="I12022" i="4"/>
  <c r="I12018" i="4"/>
  <c r="I12014" i="4"/>
  <c r="I12010" i="4"/>
  <c r="I12006" i="4"/>
  <c r="I12002" i="4"/>
  <c r="I11998" i="4"/>
  <c r="I11994" i="4"/>
  <c r="I11990" i="4"/>
  <c r="I11986" i="4"/>
  <c r="I11982" i="4"/>
  <c r="I11978" i="4"/>
  <c r="I11974" i="4"/>
  <c r="I11970" i="4"/>
  <c r="I11966" i="4"/>
  <c r="I11962" i="4"/>
  <c r="I11958" i="4"/>
  <c r="I11954" i="4"/>
  <c r="I11950" i="4"/>
  <c r="I11946" i="4"/>
  <c r="I11942" i="4"/>
  <c r="I11938" i="4"/>
  <c r="I11934" i="4"/>
  <c r="I11930" i="4"/>
  <c r="I11926" i="4"/>
  <c r="I11922" i="4"/>
  <c r="I11918" i="4"/>
  <c r="I11914" i="4"/>
  <c r="I11910" i="4"/>
  <c r="I11906" i="4"/>
  <c r="I11902" i="4"/>
  <c r="I11898" i="4"/>
  <c r="I11894" i="4"/>
  <c r="I11890" i="4"/>
  <c r="I11886" i="4"/>
  <c r="I11882" i="4"/>
  <c r="I11878" i="4"/>
  <c r="I11874" i="4"/>
  <c r="I11870" i="4"/>
  <c r="I11866" i="4"/>
  <c r="I11862" i="4"/>
  <c r="I11858" i="4"/>
  <c r="I11854" i="4"/>
  <c r="I11850" i="4"/>
  <c r="I11846" i="4"/>
  <c r="I11842" i="4"/>
  <c r="I11838" i="4"/>
  <c r="I11834" i="4"/>
  <c r="I11830" i="4"/>
  <c r="I11826" i="4"/>
  <c r="I11822" i="4"/>
  <c r="I11818" i="4"/>
  <c r="I11814" i="4"/>
  <c r="I11810" i="4"/>
  <c r="I11806" i="4"/>
  <c r="I11802" i="4"/>
  <c r="I11798" i="4"/>
  <c r="I11794" i="4"/>
  <c r="I11790" i="4"/>
  <c r="I11786" i="4"/>
  <c r="I11782" i="4"/>
  <c r="I11778" i="4"/>
  <c r="I11774" i="4"/>
  <c r="I11770" i="4"/>
  <c r="I11766" i="4"/>
  <c r="I11762" i="4"/>
  <c r="I11758" i="4"/>
  <c r="I11754" i="4"/>
  <c r="I11750" i="4"/>
  <c r="I11746" i="4"/>
  <c r="I11742" i="4"/>
  <c r="I11738" i="4"/>
  <c r="I11734" i="4"/>
  <c r="I11730" i="4"/>
  <c r="I11726" i="4"/>
  <c r="I11722" i="4"/>
  <c r="I11718" i="4"/>
  <c r="I11714" i="4"/>
  <c r="I11710" i="4"/>
  <c r="I11706" i="4"/>
  <c r="I11702" i="4"/>
  <c r="I11698" i="4"/>
  <c r="I11694" i="4"/>
  <c r="I11690" i="4"/>
  <c r="I11686" i="4"/>
  <c r="I11682" i="4"/>
  <c r="I11678" i="4"/>
  <c r="I11674" i="4"/>
  <c r="I11670" i="4"/>
  <c r="I11666" i="4"/>
  <c r="I11662" i="4"/>
  <c r="I11658" i="4"/>
  <c r="I11654" i="4"/>
  <c r="I11650" i="4"/>
  <c r="I11646" i="4"/>
  <c r="I11642" i="4"/>
  <c r="I11638" i="4"/>
  <c r="I11634" i="4"/>
  <c r="I11630" i="4"/>
  <c r="I11626" i="4"/>
  <c r="I11622" i="4"/>
  <c r="I11618" i="4"/>
  <c r="I11614" i="4"/>
  <c r="I11610" i="4"/>
  <c r="I11606" i="4"/>
  <c r="I11602" i="4"/>
  <c r="I11598" i="4"/>
  <c r="I11594" i="4"/>
  <c r="I11590" i="4"/>
  <c r="I11586" i="4"/>
  <c r="I11582" i="4"/>
  <c r="I11578" i="4"/>
  <c r="I11574" i="4"/>
  <c r="I11570" i="4"/>
  <c r="I11566" i="4"/>
  <c r="I11562" i="4"/>
  <c r="I11558" i="4"/>
  <c r="I11554" i="4"/>
  <c r="I11550" i="4"/>
  <c r="I11546" i="4"/>
  <c r="I11542" i="4"/>
  <c r="I11538" i="4"/>
  <c r="I11534" i="4"/>
  <c r="I11530" i="4"/>
  <c r="I11526" i="4"/>
  <c r="I11522" i="4"/>
  <c r="I11518" i="4"/>
  <c r="I11514" i="4"/>
  <c r="I11510" i="4"/>
  <c r="I11506" i="4"/>
  <c r="I11502" i="4"/>
  <c r="I11498" i="4"/>
  <c r="I11494" i="4"/>
  <c r="I11490" i="4"/>
  <c r="I11486" i="4"/>
  <c r="I11482" i="4"/>
  <c r="I11478" i="4"/>
  <c r="I11474" i="4"/>
  <c r="I11470" i="4"/>
  <c r="I11466" i="4"/>
  <c r="I11462" i="4"/>
  <c r="I11458" i="4"/>
  <c r="I11454" i="4"/>
  <c r="I11450" i="4"/>
  <c r="I11446" i="4"/>
  <c r="I11442" i="4"/>
  <c r="I11438" i="4"/>
  <c r="I11434" i="4"/>
  <c r="I11430" i="4"/>
  <c r="I11426" i="4"/>
  <c r="I11422" i="4"/>
  <c r="I11418" i="4"/>
  <c r="I11414" i="4"/>
  <c r="I11410" i="4"/>
  <c r="I11406" i="4"/>
  <c r="I11402" i="4"/>
  <c r="I11398" i="4"/>
  <c r="I11394" i="4"/>
  <c r="I11390" i="4"/>
  <c r="I11386" i="4"/>
  <c r="I11382" i="4"/>
  <c r="I11378" i="4"/>
  <c r="I11374" i="4"/>
  <c r="I11370" i="4"/>
  <c r="I11366" i="4"/>
  <c r="I11362" i="4"/>
  <c r="I11358" i="4"/>
  <c r="I11354" i="4"/>
  <c r="I11350" i="4"/>
  <c r="I11346" i="4"/>
  <c r="I11342" i="4"/>
  <c r="I11338" i="4"/>
  <c r="I11334" i="4"/>
  <c r="I11330" i="4"/>
  <c r="I11326" i="4"/>
  <c r="I11322" i="4"/>
  <c r="I11318" i="4"/>
  <c r="I11314" i="4"/>
  <c r="I11310" i="4"/>
  <c r="I11306" i="4"/>
  <c r="I11302" i="4"/>
  <c r="I11298" i="4"/>
  <c r="I11294" i="4"/>
  <c r="I11290" i="4"/>
  <c r="I11286" i="4"/>
  <c r="I11282" i="4"/>
  <c r="I11278" i="4"/>
  <c r="I11274" i="4"/>
  <c r="I11270" i="4"/>
  <c r="I11266" i="4"/>
  <c r="I11262" i="4"/>
  <c r="I11258" i="4"/>
  <c r="I11254" i="4"/>
  <c r="I11250" i="4"/>
  <c r="I11246" i="4"/>
  <c r="I11242" i="4"/>
  <c r="I11238" i="4"/>
  <c r="I11234" i="4"/>
  <c r="I11230" i="4"/>
  <c r="I11226" i="4"/>
  <c r="I11222" i="4"/>
  <c r="I11218" i="4"/>
  <c r="I11214" i="4"/>
  <c r="I11210" i="4"/>
  <c r="I11206" i="4"/>
  <c r="I11202" i="4"/>
  <c r="I11198" i="4"/>
  <c r="I11194" i="4"/>
  <c r="I11190" i="4"/>
  <c r="I11186" i="4"/>
  <c r="I11182" i="4"/>
  <c r="I11178" i="4"/>
  <c r="I11174" i="4"/>
  <c r="I11170" i="4"/>
  <c r="I11166" i="4"/>
  <c r="I11162" i="4"/>
  <c r="I11158" i="4"/>
  <c r="I11154" i="4"/>
  <c r="I11150" i="4"/>
  <c r="I11146" i="4"/>
  <c r="I11142" i="4"/>
  <c r="I11138" i="4"/>
  <c r="I11134" i="4"/>
  <c r="I11130" i="4"/>
  <c r="I11126" i="4"/>
  <c r="I11122" i="4"/>
  <c r="I11118" i="4"/>
  <c r="I11114" i="4"/>
  <c r="I11110" i="4"/>
  <c r="I11106" i="4"/>
  <c r="I11102" i="4"/>
  <c r="I11098" i="4"/>
  <c r="I11094" i="4"/>
  <c r="I11090" i="4"/>
  <c r="I11086" i="4"/>
  <c r="I11082" i="4"/>
  <c r="I11078" i="4"/>
  <c r="I11074" i="4"/>
  <c r="I11070" i="4"/>
  <c r="I11066" i="4"/>
  <c r="I11062" i="4"/>
  <c r="I11058" i="4"/>
  <c r="I11054" i="4"/>
  <c r="I11050" i="4"/>
  <c r="I11046" i="4"/>
  <c r="I11042" i="4"/>
  <c r="I11038" i="4"/>
  <c r="I11034" i="4"/>
  <c r="I11030" i="4"/>
  <c r="I11026" i="4"/>
  <c r="I11022" i="4"/>
  <c r="I11018" i="4"/>
  <c r="I11014" i="4"/>
  <c r="I11010" i="4"/>
  <c r="I11006" i="4"/>
  <c r="I11002" i="4"/>
  <c r="I10998" i="4"/>
  <c r="I10994" i="4"/>
  <c r="I10990" i="4"/>
  <c r="I10986" i="4"/>
  <c r="I10982" i="4"/>
  <c r="I10978" i="4"/>
  <c r="I10974" i="4"/>
  <c r="I10970" i="4"/>
  <c r="I10966" i="4"/>
  <c r="I10962" i="4"/>
  <c r="I10958" i="4"/>
  <c r="I10954" i="4"/>
  <c r="I10950" i="4"/>
  <c r="I10946" i="4"/>
  <c r="I10942" i="4"/>
  <c r="I10938" i="4"/>
  <c r="I10934" i="4"/>
  <c r="I10930" i="4"/>
  <c r="I10926" i="4"/>
  <c r="I10922" i="4"/>
  <c r="I10918" i="4"/>
  <c r="I10914" i="4"/>
  <c r="I10910" i="4"/>
  <c r="I10906" i="4"/>
  <c r="I10902" i="4"/>
  <c r="I10898" i="4"/>
  <c r="I10894" i="4"/>
  <c r="I10890" i="4"/>
  <c r="I10886" i="4"/>
  <c r="I10882" i="4"/>
  <c r="I10878" i="4"/>
  <c r="I11211" i="4"/>
  <c r="I11207" i="4"/>
  <c r="I11203" i="4"/>
  <c r="I11199" i="4"/>
  <c r="I11195" i="4"/>
  <c r="I11191" i="4"/>
  <c r="I11187" i="4"/>
  <c r="I11183" i="4"/>
  <c r="I11179" i="4"/>
  <c r="I11175" i="4"/>
  <c r="I11171" i="4"/>
  <c r="I11167" i="4"/>
  <c r="I11163" i="4"/>
  <c r="I11159" i="4"/>
  <c r="I11155" i="4"/>
  <c r="I11151" i="4"/>
  <c r="I11147" i="4"/>
  <c r="I11143" i="4"/>
  <c r="I11139" i="4"/>
  <c r="I11135" i="4"/>
  <c r="I11131" i="4"/>
  <c r="I11127" i="4"/>
  <c r="I11123" i="4"/>
  <c r="I11119" i="4"/>
  <c r="I11115" i="4"/>
  <c r="I11111" i="4"/>
  <c r="I11107" i="4"/>
  <c r="I11103" i="4"/>
  <c r="I11099" i="4"/>
  <c r="I11095" i="4"/>
  <c r="I11091" i="4"/>
  <c r="I11087" i="4"/>
  <c r="I11083" i="4"/>
  <c r="I11079" i="4"/>
  <c r="I11075" i="4"/>
  <c r="I11071" i="4"/>
  <c r="I11067" i="4"/>
  <c r="I11063" i="4"/>
  <c r="I11059" i="4"/>
  <c r="I11055" i="4"/>
  <c r="I11051" i="4"/>
  <c r="I11047" i="4"/>
  <c r="I11043" i="4"/>
  <c r="I11039" i="4"/>
  <c r="I11035" i="4"/>
  <c r="I11031" i="4"/>
  <c r="I11027" i="4"/>
  <c r="I11023" i="4"/>
  <c r="I11019" i="4"/>
  <c r="I11015" i="4"/>
  <c r="I11011" i="4"/>
  <c r="I11007" i="4"/>
  <c r="I11003" i="4"/>
  <c r="I10999" i="4"/>
  <c r="I10995" i="4"/>
  <c r="I10991" i="4"/>
  <c r="I10987" i="4"/>
  <c r="I10983" i="4"/>
  <c r="I10979" i="4"/>
  <c r="I10975" i="4"/>
  <c r="I10971" i="4"/>
  <c r="I10967" i="4"/>
  <c r="I10963" i="4"/>
  <c r="I10959" i="4"/>
  <c r="I10955" i="4"/>
  <c r="I10951" i="4"/>
  <c r="I10947" i="4"/>
  <c r="I10943" i="4"/>
  <c r="I10939" i="4"/>
  <c r="I10935" i="4"/>
  <c r="I10931" i="4"/>
  <c r="I10927" i="4"/>
  <c r="I10923" i="4"/>
  <c r="I10919" i="4"/>
  <c r="I10915" i="4"/>
  <c r="I10911" i="4"/>
  <c r="I10907" i="4"/>
  <c r="I10903" i="4"/>
  <c r="I10899" i="4"/>
  <c r="I10895" i="4"/>
  <c r="I10891" i="4"/>
  <c r="I10887" i="4"/>
  <c r="I10883" i="4"/>
  <c r="I10879" i="4"/>
  <c r="I10875" i="4"/>
  <c r="I10871" i="4"/>
  <c r="I10867" i="4"/>
  <c r="I10863" i="4"/>
  <c r="I10859" i="4"/>
  <c r="I10855" i="4"/>
  <c r="I10851" i="4"/>
  <c r="I10847" i="4"/>
  <c r="I10843" i="4"/>
  <c r="I10839" i="4"/>
  <c r="I10835" i="4"/>
  <c r="I10831" i="4"/>
  <c r="I10827" i="4"/>
  <c r="I10823" i="4"/>
  <c r="I10819" i="4"/>
  <c r="I10815" i="4"/>
  <c r="I10811" i="4"/>
  <c r="I10807" i="4"/>
  <c r="I10803" i="4"/>
  <c r="I10799" i="4"/>
  <c r="I10795" i="4"/>
  <c r="I10791" i="4"/>
  <c r="I10787" i="4"/>
  <c r="I10783" i="4"/>
  <c r="I10779" i="4"/>
  <c r="I10775" i="4"/>
  <c r="I10771" i="4"/>
  <c r="I10767" i="4"/>
  <c r="I10763" i="4"/>
  <c r="I10759" i="4"/>
  <c r="I10755" i="4"/>
  <c r="I10751" i="4"/>
  <c r="I10747" i="4"/>
  <c r="I10743" i="4"/>
  <c r="I10739" i="4"/>
  <c r="I10735" i="4"/>
  <c r="I10731" i="4"/>
  <c r="I10727" i="4"/>
  <c r="I10723" i="4"/>
  <c r="I10719" i="4"/>
  <c r="I10715" i="4"/>
  <c r="I10711" i="4"/>
  <c r="I10707" i="4"/>
  <c r="I10703" i="4"/>
  <c r="I10699" i="4"/>
  <c r="I10695" i="4"/>
  <c r="I10691" i="4"/>
  <c r="I10687" i="4"/>
  <c r="I10683" i="4"/>
  <c r="I10679" i="4"/>
  <c r="I10675" i="4"/>
  <c r="I10671" i="4"/>
  <c r="I10667" i="4"/>
  <c r="I10663" i="4"/>
  <c r="I10659" i="4"/>
  <c r="I10655" i="4"/>
  <c r="I10651" i="4"/>
  <c r="I10647" i="4"/>
  <c r="I10643" i="4"/>
  <c r="I10639" i="4"/>
  <c r="I10635" i="4"/>
  <c r="I10631" i="4"/>
  <c r="I10627" i="4"/>
  <c r="I10623" i="4"/>
  <c r="I10619" i="4"/>
  <c r="I10615" i="4"/>
  <c r="I10611" i="4"/>
  <c r="I10607" i="4"/>
  <c r="I10603" i="4"/>
  <c r="I10599" i="4"/>
  <c r="I10595" i="4"/>
  <c r="I10591" i="4"/>
  <c r="I10587" i="4"/>
  <c r="I10583" i="4"/>
  <c r="I10579" i="4"/>
  <c r="I10575" i="4"/>
  <c r="I10571" i="4"/>
  <c r="I10567" i="4"/>
  <c r="I10563" i="4"/>
  <c r="I10559" i="4"/>
  <c r="I10555" i="4"/>
  <c r="I10551" i="4"/>
  <c r="I10547" i="4"/>
  <c r="I10543" i="4"/>
  <c r="I10539" i="4"/>
  <c r="I10535" i="4"/>
  <c r="I10531" i="4"/>
  <c r="I10527" i="4"/>
  <c r="I10523" i="4"/>
  <c r="I10519" i="4"/>
  <c r="I10515" i="4"/>
  <c r="I10511" i="4"/>
  <c r="I10507" i="4"/>
  <c r="I10503" i="4"/>
  <c r="I10499" i="4"/>
  <c r="I10495" i="4"/>
  <c r="I10491" i="4"/>
  <c r="I10487" i="4"/>
  <c r="I10483" i="4"/>
  <c r="I10479" i="4"/>
  <c r="I10475" i="4"/>
  <c r="I10471" i="4"/>
  <c r="I10467" i="4"/>
  <c r="I10463" i="4"/>
  <c r="I10459" i="4"/>
  <c r="I10455" i="4"/>
  <c r="I10451" i="4"/>
  <c r="I10447" i="4"/>
  <c r="I10443" i="4"/>
  <c r="I10439" i="4"/>
  <c r="I10435" i="4"/>
  <c r="I10431" i="4"/>
  <c r="I10427" i="4"/>
  <c r="I10423" i="4"/>
  <c r="I10419" i="4"/>
  <c r="I10415" i="4"/>
  <c r="I10411" i="4"/>
  <c r="I10407" i="4"/>
  <c r="I10403" i="4"/>
  <c r="I10399" i="4"/>
  <c r="I10395" i="4"/>
  <c r="I10391" i="4"/>
  <c r="I10387" i="4"/>
  <c r="I10383" i="4"/>
  <c r="I10379" i="4"/>
  <c r="I10375" i="4"/>
  <c r="I10371" i="4"/>
  <c r="I10367" i="4"/>
  <c r="I10363" i="4"/>
  <c r="I10359" i="4"/>
  <c r="I10355" i="4"/>
  <c r="I10351" i="4"/>
  <c r="I10347" i="4"/>
  <c r="I10343" i="4"/>
  <c r="I10339" i="4"/>
  <c r="I10335" i="4"/>
  <c r="I10331" i="4"/>
  <c r="I10327" i="4"/>
  <c r="I10323" i="4"/>
  <c r="I10319" i="4"/>
  <c r="I10315" i="4"/>
  <c r="I10311" i="4"/>
  <c r="I10307" i="4"/>
  <c r="I10303" i="4"/>
  <c r="I10299" i="4"/>
  <c r="I10295" i="4"/>
  <c r="I10291" i="4"/>
  <c r="I10287" i="4"/>
  <c r="I10283" i="4"/>
  <c r="I10279" i="4"/>
  <c r="I10275" i="4"/>
  <c r="I10271" i="4"/>
  <c r="I10267" i="4"/>
  <c r="I10263" i="4"/>
  <c r="I10259" i="4"/>
  <c r="I10255" i="4"/>
  <c r="I10251" i="4"/>
  <c r="I10247" i="4"/>
  <c r="I10243" i="4"/>
  <c r="I10239" i="4"/>
  <c r="I10235" i="4"/>
  <c r="I10231" i="4"/>
  <c r="I10227" i="4"/>
  <c r="I10223" i="4"/>
  <c r="I10219" i="4"/>
  <c r="I10215" i="4"/>
  <c r="I10211" i="4"/>
  <c r="I10207" i="4"/>
  <c r="I10203" i="4"/>
  <c r="I10199" i="4"/>
  <c r="I10195" i="4"/>
  <c r="I10191" i="4"/>
  <c r="I10187" i="4"/>
  <c r="I10183" i="4"/>
  <c r="I10179" i="4"/>
  <c r="I10175" i="4"/>
  <c r="I10171" i="4"/>
  <c r="I10167" i="4"/>
  <c r="I10163" i="4"/>
  <c r="I10159" i="4"/>
  <c r="I10155" i="4"/>
  <c r="I10151" i="4"/>
  <c r="I10147" i="4"/>
  <c r="I10143" i="4"/>
  <c r="I10139" i="4"/>
  <c r="I10135" i="4"/>
  <c r="I10131" i="4"/>
  <c r="I10127" i="4"/>
  <c r="I10123" i="4"/>
  <c r="I10119" i="4"/>
  <c r="I10115" i="4"/>
  <c r="I10111" i="4"/>
  <c r="I10107" i="4"/>
  <c r="I10103" i="4"/>
  <c r="I10099" i="4"/>
  <c r="I10095" i="4"/>
  <c r="I10091" i="4"/>
  <c r="I10087" i="4"/>
  <c r="I10083" i="4"/>
  <c r="I10079" i="4"/>
  <c r="I10075" i="4"/>
  <c r="I10071" i="4"/>
  <c r="I10067" i="4"/>
  <c r="I10063" i="4"/>
  <c r="I10059" i="4"/>
  <c r="I10055" i="4"/>
  <c r="I10051" i="4"/>
  <c r="I10047" i="4"/>
  <c r="I10043" i="4"/>
  <c r="I10039" i="4"/>
  <c r="I10035" i="4"/>
  <c r="I10031" i="4"/>
  <c r="I10027" i="4"/>
  <c r="I10023" i="4"/>
  <c r="I10019" i="4"/>
  <c r="I10015" i="4"/>
  <c r="I10011" i="4"/>
  <c r="I10007" i="4"/>
  <c r="I10003" i="4"/>
  <c r="I9999" i="4"/>
  <c r="I9995" i="4"/>
  <c r="I9991" i="4"/>
  <c r="I9987" i="4"/>
  <c r="I9983" i="4"/>
  <c r="I9979" i="4"/>
  <c r="I9975" i="4"/>
  <c r="I9971" i="4"/>
  <c r="I9967" i="4"/>
  <c r="I9963" i="4"/>
  <c r="I9959" i="4"/>
  <c r="I9955" i="4"/>
  <c r="I9951" i="4"/>
  <c r="I9947" i="4"/>
  <c r="I9943" i="4"/>
  <c r="I9939" i="4"/>
  <c r="I9935" i="4"/>
  <c r="I9931" i="4"/>
  <c r="I9927" i="4"/>
  <c r="I9923" i="4"/>
  <c r="I9919" i="4"/>
  <c r="I9915" i="4"/>
  <c r="I9911" i="4"/>
  <c r="I9907" i="4"/>
  <c r="I9903" i="4"/>
  <c r="I9899" i="4"/>
  <c r="I9895" i="4"/>
  <c r="I9891" i="4"/>
  <c r="I9887" i="4"/>
  <c r="I9883" i="4"/>
  <c r="I9879" i="4"/>
  <c r="I9875" i="4"/>
  <c r="I9871" i="4"/>
  <c r="I9867" i="4"/>
  <c r="I9863" i="4"/>
  <c r="I9859" i="4"/>
  <c r="I9855" i="4"/>
  <c r="I9851" i="4"/>
  <c r="I9847" i="4"/>
  <c r="I9843" i="4"/>
  <c r="I9839" i="4"/>
  <c r="I9835" i="4"/>
  <c r="I9831" i="4"/>
  <c r="I9827" i="4"/>
  <c r="I9823" i="4"/>
  <c r="I9819" i="4"/>
  <c r="I9815" i="4"/>
  <c r="I9811" i="4"/>
  <c r="I9807" i="4"/>
  <c r="I9803" i="4"/>
  <c r="I9799" i="4"/>
  <c r="I9795" i="4"/>
  <c r="I9791" i="4"/>
  <c r="I9787" i="4"/>
  <c r="I9783" i="4"/>
  <c r="I9779" i="4"/>
  <c r="I9775" i="4"/>
  <c r="I9771" i="4"/>
  <c r="I9767" i="4"/>
  <c r="I9763" i="4"/>
  <c r="I9759" i="4"/>
  <c r="I9755" i="4"/>
  <c r="I9751" i="4"/>
  <c r="I9747" i="4"/>
  <c r="I9743" i="4"/>
  <c r="I9739" i="4"/>
  <c r="I9735" i="4"/>
  <c r="I9731" i="4"/>
  <c r="I9727" i="4"/>
  <c r="I9723" i="4"/>
  <c r="I9719" i="4"/>
  <c r="I9715" i="4"/>
  <c r="I9711" i="4"/>
  <c r="I9707" i="4"/>
  <c r="I9703" i="4"/>
  <c r="I9699" i="4"/>
  <c r="I9695" i="4"/>
  <c r="I9691" i="4"/>
  <c r="I9687" i="4"/>
  <c r="I9683" i="4"/>
  <c r="I9679" i="4"/>
  <c r="I9675" i="4"/>
  <c r="I9671" i="4"/>
  <c r="I9667" i="4"/>
  <c r="I9663" i="4"/>
  <c r="I9659" i="4"/>
  <c r="I9655" i="4"/>
  <c r="I9651" i="4"/>
  <c r="I9647" i="4"/>
  <c r="I9643" i="4"/>
  <c r="I9639" i="4"/>
  <c r="I9635" i="4"/>
  <c r="I9631" i="4"/>
  <c r="I9627" i="4"/>
  <c r="I9623" i="4"/>
  <c r="I9619" i="4"/>
  <c r="I9615" i="4"/>
  <c r="I9611" i="4"/>
  <c r="I9607" i="4"/>
  <c r="I9603" i="4"/>
  <c r="I9599" i="4"/>
  <c r="I9595" i="4"/>
  <c r="I9591" i="4"/>
  <c r="I9587" i="4"/>
  <c r="I9583" i="4"/>
  <c r="I9579" i="4"/>
  <c r="I9575" i="4"/>
  <c r="I9571" i="4"/>
  <c r="I9567" i="4"/>
  <c r="I9563" i="4"/>
  <c r="I9559" i="4"/>
  <c r="I9555" i="4"/>
  <c r="I9551" i="4"/>
  <c r="I9547" i="4"/>
  <c r="I9543" i="4"/>
  <c r="I9539" i="4"/>
  <c r="I9535" i="4"/>
  <c r="I9531" i="4"/>
  <c r="I9527" i="4"/>
  <c r="I9523" i="4"/>
  <c r="I9519" i="4"/>
  <c r="I9515" i="4"/>
  <c r="I9511" i="4"/>
  <c r="I9507" i="4"/>
  <c r="I9503" i="4"/>
  <c r="I9499" i="4"/>
  <c r="I9495" i="4"/>
  <c r="I9491" i="4"/>
  <c r="I9487" i="4"/>
  <c r="I9483" i="4"/>
  <c r="I9479" i="4"/>
  <c r="I9475" i="4"/>
  <c r="I9471" i="4"/>
  <c r="I9467" i="4"/>
  <c r="I9463" i="4"/>
  <c r="I9459" i="4"/>
  <c r="I9455" i="4"/>
  <c r="I9451" i="4"/>
  <c r="I9447" i="4"/>
  <c r="I9443" i="4"/>
  <c r="I9439" i="4"/>
  <c r="I9435" i="4"/>
  <c r="I9431" i="4"/>
  <c r="I9427" i="4"/>
  <c r="I9423" i="4"/>
  <c r="I9419" i="4"/>
  <c r="I9415" i="4"/>
  <c r="I9411" i="4"/>
  <c r="I9407" i="4"/>
  <c r="I9403" i="4"/>
  <c r="I9399" i="4"/>
  <c r="I9395" i="4"/>
  <c r="I9391" i="4"/>
  <c r="I9387" i="4"/>
  <c r="I9383" i="4"/>
  <c r="I9379" i="4"/>
  <c r="I9375" i="4"/>
  <c r="I9371" i="4"/>
  <c r="I9367" i="4"/>
  <c r="I9363" i="4"/>
  <c r="I9359" i="4"/>
  <c r="I9355" i="4"/>
  <c r="I9351" i="4"/>
  <c r="I9347" i="4"/>
  <c r="I9343" i="4"/>
  <c r="I9339" i="4"/>
  <c r="I9335" i="4"/>
  <c r="I9331" i="4"/>
  <c r="I9327" i="4"/>
  <c r="I9323" i="4"/>
  <c r="I9319" i="4"/>
  <c r="I9315" i="4"/>
  <c r="I9311" i="4"/>
  <c r="I9307" i="4"/>
  <c r="I9303" i="4"/>
  <c r="I9299" i="4"/>
  <c r="I9295" i="4"/>
  <c r="I9291" i="4"/>
  <c r="I9287" i="4"/>
  <c r="I9283" i="4"/>
  <c r="I9279" i="4"/>
  <c r="I9275" i="4"/>
  <c r="I9271" i="4"/>
  <c r="I9267" i="4"/>
  <c r="I9263" i="4"/>
  <c r="I9259" i="4"/>
  <c r="I9255" i="4"/>
  <c r="I9251" i="4"/>
  <c r="I9247" i="4"/>
  <c r="I9243" i="4"/>
  <c r="I9239" i="4"/>
  <c r="I9235" i="4"/>
  <c r="I9231" i="4"/>
  <c r="I9227" i="4"/>
  <c r="I9223" i="4"/>
  <c r="I9219" i="4"/>
  <c r="I9215" i="4"/>
  <c r="I9211" i="4"/>
  <c r="I9207" i="4"/>
  <c r="I9203" i="4"/>
  <c r="I9199" i="4"/>
  <c r="I9195" i="4"/>
  <c r="I9191" i="4"/>
  <c r="I9187" i="4"/>
  <c r="I9183" i="4"/>
  <c r="I9179" i="4"/>
  <c r="I9175" i="4"/>
  <c r="I9171" i="4"/>
  <c r="I9167" i="4"/>
  <c r="I9163" i="4"/>
  <c r="I9159" i="4"/>
  <c r="I9155" i="4"/>
  <c r="I9151" i="4"/>
  <c r="I9147" i="4"/>
  <c r="I9143" i="4"/>
  <c r="I9139" i="4"/>
  <c r="I9135" i="4"/>
  <c r="I9131" i="4"/>
  <c r="I9127" i="4"/>
  <c r="I9123" i="4"/>
  <c r="I9119" i="4"/>
  <c r="I9115" i="4"/>
  <c r="I9111" i="4"/>
  <c r="I9107" i="4"/>
  <c r="I9103" i="4"/>
  <c r="I9099" i="4"/>
  <c r="I9095" i="4"/>
  <c r="I9091" i="4"/>
  <c r="I9087" i="4"/>
  <c r="I9083" i="4"/>
  <c r="I9079" i="4"/>
  <c r="I9075" i="4"/>
  <c r="I9071" i="4"/>
  <c r="I9067" i="4"/>
  <c r="I9063" i="4"/>
  <c r="I9059" i="4"/>
  <c r="I9055" i="4"/>
  <c r="I9051" i="4"/>
  <c r="I9047" i="4"/>
  <c r="I9043" i="4"/>
  <c r="I9039" i="4"/>
  <c r="I9035" i="4"/>
  <c r="I9031" i="4"/>
  <c r="I9027" i="4"/>
  <c r="I9023" i="4"/>
  <c r="I9019" i="4"/>
  <c r="I9015" i="4"/>
  <c r="I9011" i="4"/>
  <c r="I9007" i="4"/>
  <c r="I9003" i="4"/>
  <c r="I8999" i="4"/>
  <c r="I8995" i="4"/>
  <c r="I8991" i="4"/>
  <c r="I8987" i="4"/>
  <c r="I8983" i="4"/>
  <c r="I8979" i="4"/>
  <c r="I8975" i="4"/>
  <c r="I8971" i="4"/>
  <c r="I8967" i="4"/>
  <c r="I8963" i="4"/>
  <c r="I8959" i="4"/>
  <c r="I8955" i="4"/>
  <c r="I8951" i="4"/>
  <c r="I8947" i="4"/>
  <c r="I8943" i="4"/>
  <c r="I8939" i="4"/>
  <c r="I8935" i="4"/>
  <c r="I8931" i="4"/>
  <c r="I8927" i="4"/>
  <c r="I8923" i="4"/>
  <c r="I8919" i="4"/>
  <c r="I8915" i="4"/>
  <c r="I8911" i="4"/>
  <c r="I8907" i="4"/>
  <c r="I8903" i="4"/>
  <c r="I8899" i="4"/>
  <c r="I8895" i="4"/>
  <c r="I8891" i="4"/>
  <c r="I8887" i="4"/>
  <c r="I8883" i="4"/>
  <c r="I8879" i="4"/>
  <c r="I8875" i="4"/>
  <c r="I8871" i="4"/>
  <c r="I8867" i="4"/>
  <c r="I8863" i="4"/>
  <c r="I8859" i="4"/>
  <c r="I8855" i="4"/>
  <c r="I8851" i="4"/>
  <c r="I8847" i="4"/>
  <c r="I8843" i="4"/>
  <c r="I8839" i="4"/>
  <c r="I8835" i="4"/>
  <c r="I8831" i="4"/>
  <c r="I8827" i="4"/>
  <c r="I8823" i="4"/>
  <c r="I8819" i="4"/>
  <c r="I8815" i="4"/>
  <c r="I8811" i="4"/>
  <c r="I8807" i="4"/>
  <c r="I8803" i="4"/>
  <c r="I8799" i="4"/>
  <c r="I8795" i="4"/>
  <c r="I8791" i="4"/>
  <c r="I8787" i="4"/>
  <c r="I8783" i="4"/>
  <c r="I8779" i="4"/>
  <c r="I8775" i="4"/>
  <c r="I8771" i="4"/>
  <c r="I8767" i="4"/>
  <c r="I8763" i="4"/>
  <c r="I8759" i="4"/>
  <c r="I8755" i="4"/>
  <c r="I8751" i="4"/>
  <c r="I8747" i="4"/>
  <c r="I8743" i="4"/>
  <c r="I8739" i="4"/>
  <c r="I8735" i="4"/>
  <c r="I8731" i="4"/>
  <c r="I8727" i="4"/>
  <c r="I8723" i="4"/>
  <c r="I8719" i="4"/>
  <c r="I8715" i="4"/>
  <c r="I8711" i="4"/>
  <c r="I8707" i="4"/>
  <c r="I8703" i="4"/>
  <c r="I8699" i="4"/>
  <c r="I8695" i="4"/>
  <c r="I8691" i="4"/>
  <c r="I8687" i="4"/>
  <c r="I8683" i="4"/>
  <c r="I8679" i="4"/>
  <c r="I8675" i="4"/>
  <c r="I8671" i="4"/>
  <c r="I8667" i="4"/>
  <c r="I8663" i="4"/>
  <c r="I8659" i="4"/>
  <c r="I8655" i="4"/>
  <c r="I8651" i="4"/>
  <c r="I8647" i="4"/>
  <c r="I8643" i="4"/>
  <c r="I8639" i="4"/>
  <c r="I8635" i="4"/>
  <c r="I8631" i="4"/>
  <c r="I8627" i="4"/>
  <c r="I8623" i="4"/>
  <c r="I8619" i="4"/>
  <c r="I8615" i="4"/>
  <c r="I8611" i="4"/>
  <c r="I8607" i="4"/>
  <c r="I8603" i="4"/>
  <c r="I8599" i="4"/>
  <c r="I8595" i="4"/>
  <c r="I8591" i="4"/>
  <c r="I8587" i="4"/>
  <c r="I8583" i="4"/>
  <c r="I8579" i="4"/>
  <c r="I8575" i="4"/>
  <c r="I8571" i="4"/>
  <c r="I8567" i="4"/>
  <c r="I8563" i="4"/>
  <c r="I8559" i="4"/>
  <c r="I8555" i="4"/>
  <c r="I8551" i="4"/>
  <c r="I8547" i="4"/>
  <c r="I8543" i="4"/>
  <c r="I8539" i="4"/>
  <c r="I8535" i="4"/>
  <c r="I8531" i="4"/>
  <c r="I8527" i="4"/>
  <c r="I8523" i="4"/>
  <c r="I8519" i="4"/>
  <c r="I8515" i="4"/>
  <c r="I8511" i="4"/>
  <c r="I8507" i="4"/>
  <c r="I8503" i="4"/>
  <c r="I8499" i="4"/>
  <c r="I8495" i="4"/>
  <c r="I8491" i="4"/>
  <c r="I8487" i="4"/>
  <c r="I8483" i="4"/>
  <c r="I8479" i="4"/>
  <c r="I8475" i="4"/>
  <c r="I8471" i="4"/>
  <c r="I8467" i="4"/>
  <c r="I8463" i="4"/>
  <c r="I8459" i="4"/>
  <c r="I8455" i="4"/>
  <c r="I8451" i="4"/>
  <c r="I8447" i="4"/>
  <c r="I8443" i="4"/>
  <c r="I8439" i="4"/>
  <c r="I8435" i="4"/>
  <c r="I8431" i="4"/>
  <c r="I8427" i="4"/>
  <c r="I8423" i="4"/>
  <c r="I8419" i="4"/>
  <c r="I8415" i="4"/>
  <c r="I8411" i="4"/>
  <c r="I8407" i="4"/>
  <c r="I8403" i="4"/>
  <c r="I8399" i="4"/>
  <c r="I8395" i="4"/>
  <c r="I8391" i="4"/>
  <c r="I8387" i="4"/>
  <c r="I8383" i="4"/>
  <c r="I8379" i="4"/>
  <c r="I8375" i="4"/>
  <c r="I8371" i="4"/>
  <c r="I8367" i="4"/>
  <c r="I8363" i="4"/>
  <c r="I8359" i="4"/>
  <c r="I8355" i="4"/>
  <c r="I8351" i="4"/>
  <c r="I8347" i="4"/>
  <c r="I8343" i="4"/>
  <c r="I8339" i="4"/>
  <c r="I8335" i="4"/>
  <c r="I8331" i="4"/>
  <c r="I8327" i="4"/>
  <c r="I8323" i="4"/>
  <c r="I8319" i="4"/>
  <c r="I8315" i="4"/>
  <c r="I8311" i="4"/>
  <c r="I8307" i="4"/>
  <c r="I8303" i="4"/>
  <c r="I8299" i="4"/>
  <c r="I8295" i="4"/>
  <c r="I8291" i="4"/>
  <c r="I8287" i="4"/>
  <c r="I8283" i="4"/>
  <c r="I8279" i="4"/>
  <c r="I8275" i="4"/>
  <c r="I8271" i="4"/>
  <c r="I8267" i="4"/>
  <c r="I8263" i="4"/>
  <c r="I8259" i="4"/>
  <c r="I8255" i="4"/>
  <c r="I8251" i="4"/>
  <c r="I8247" i="4"/>
  <c r="I8243" i="4"/>
  <c r="I8239" i="4"/>
  <c r="I8235" i="4"/>
  <c r="I8231" i="4"/>
  <c r="I8227" i="4"/>
  <c r="I8223" i="4"/>
  <c r="I8219" i="4"/>
  <c r="I8215" i="4"/>
  <c r="I8211" i="4"/>
  <c r="I8207" i="4"/>
  <c r="I8203" i="4"/>
  <c r="I8199" i="4"/>
  <c r="I8195" i="4"/>
  <c r="I8191" i="4"/>
  <c r="I8187" i="4"/>
  <c r="I8183" i="4"/>
  <c r="I8179" i="4"/>
  <c r="I8175" i="4"/>
  <c r="I8171" i="4"/>
  <c r="I8167" i="4"/>
  <c r="I8163" i="4"/>
  <c r="I8159" i="4"/>
  <c r="I8155" i="4"/>
  <c r="I8151" i="4"/>
  <c r="I8147" i="4"/>
  <c r="I8143" i="4"/>
  <c r="I8139" i="4"/>
  <c r="I8135" i="4"/>
  <c r="I8131" i="4"/>
  <c r="I8127" i="4"/>
  <c r="I8123" i="4"/>
  <c r="I8119" i="4"/>
  <c r="I8115" i="4"/>
  <c r="I8111" i="4"/>
  <c r="I8107" i="4"/>
  <c r="I8103" i="4"/>
  <c r="I8099" i="4"/>
  <c r="I8095" i="4"/>
  <c r="I8091" i="4"/>
  <c r="I8087" i="4"/>
  <c r="I8083" i="4"/>
  <c r="I8079" i="4"/>
  <c r="I8075" i="4"/>
  <c r="I8071" i="4"/>
  <c r="I8067" i="4"/>
  <c r="I8063" i="4"/>
  <c r="I8059" i="4"/>
  <c r="I8055" i="4"/>
  <c r="I8051" i="4"/>
  <c r="I8047" i="4"/>
  <c r="I8043" i="4"/>
  <c r="I8039" i="4"/>
  <c r="I8035" i="4"/>
  <c r="I8031" i="4"/>
  <c r="I8027" i="4"/>
  <c r="I8023" i="4"/>
  <c r="I8019" i="4"/>
  <c r="I8015" i="4"/>
  <c r="I8011" i="4"/>
  <c r="I8007" i="4"/>
  <c r="I8003" i="4"/>
  <c r="I7999" i="4"/>
  <c r="I7995" i="4"/>
  <c r="I7991" i="4"/>
  <c r="I7987" i="4"/>
  <c r="I7983" i="4"/>
  <c r="I7979" i="4"/>
  <c r="I7975" i="4"/>
  <c r="I7971" i="4"/>
  <c r="I7967" i="4"/>
  <c r="I7963" i="4"/>
  <c r="I7959" i="4"/>
  <c r="I7955" i="4"/>
  <c r="I7951" i="4"/>
  <c r="I7947" i="4"/>
  <c r="I7943" i="4"/>
  <c r="I7939" i="4"/>
  <c r="I7935" i="4"/>
  <c r="I7931" i="4"/>
  <c r="I7927" i="4"/>
  <c r="I7923" i="4"/>
  <c r="I7919" i="4"/>
  <c r="I7915" i="4"/>
  <c r="I7911" i="4"/>
  <c r="I7907" i="4"/>
  <c r="I7903" i="4"/>
  <c r="I7899" i="4"/>
  <c r="I7895" i="4"/>
  <c r="I7891" i="4"/>
  <c r="I7887" i="4"/>
  <c r="I7883" i="4"/>
  <c r="I7879" i="4"/>
  <c r="I7875" i="4"/>
  <c r="I7871" i="4"/>
  <c r="I7867" i="4"/>
  <c r="I7863" i="4"/>
  <c r="I7859" i="4"/>
  <c r="I7855" i="4"/>
  <c r="I7851" i="4"/>
  <c r="I7847" i="4"/>
  <c r="I7843" i="4"/>
  <c r="I7839" i="4"/>
  <c r="I7835" i="4"/>
  <c r="I7831" i="4"/>
  <c r="I7827" i="4"/>
  <c r="I7823" i="4"/>
  <c r="I7819" i="4"/>
  <c r="I7815" i="4"/>
  <c r="I7811" i="4"/>
  <c r="I7807" i="4"/>
  <c r="I7803" i="4"/>
  <c r="I7799" i="4"/>
  <c r="I7795" i="4"/>
  <c r="I7791" i="4"/>
  <c r="I7787" i="4"/>
  <c r="I7783" i="4"/>
  <c r="I7779" i="4"/>
  <c r="I7775" i="4"/>
  <c r="I7771" i="4"/>
  <c r="I7767" i="4"/>
  <c r="I7763" i="4"/>
  <c r="I7759" i="4"/>
  <c r="I7755" i="4"/>
  <c r="I7751" i="4"/>
  <c r="I7747" i="4"/>
  <c r="I7743" i="4"/>
  <c r="I7739" i="4"/>
  <c r="I7735" i="4"/>
  <c r="I7731" i="4"/>
  <c r="I7727" i="4"/>
  <c r="I7723" i="4"/>
  <c r="I7719" i="4"/>
  <c r="I7715" i="4"/>
  <c r="I7711" i="4"/>
  <c r="I7707" i="4"/>
  <c r="I7703" i="4"/>
  <c r="I7699" i="4"/>
  <c r="I7695" i="4"/>
  <c r="I7691" i="4"/>
  <c r="I7687" i="4"/>
  <c r="I7683" i="4"/>
  <c r="I7679" i="4"/>
  <c r="I7675" i="4"/>
  <c r="I7671" i="4"/>
  <c r="I7667" i="4"/>
  <c r="I7663" i="4"/>
  <c r="I7659" i="4"/>
  <c r="I7655" i="4"/>
  <c r="I7651" i="4"/>
  <c r="I7647" i="4"/>
  <c r="I7643" i="4"/>
  <c r="I7639" i="4"/>
  <c r="I7635" i="4"/>
  <c r="I7631" i="4"/>
  <c r="I7627" i="4"/>
  <c r="I7623" i="4"/>
  <c r="I7619" i="4"/>
  <c r="I7615" i="4"/>
  <c r="I7611" i="4"/>
  <c r="I7607" i="4"/>
  <c r="I7603" i="4"/>
  <c r="I7599" i="4"/>
  <c r="I7595" i="4"/>
  <c r="I7591" i="4"/>
  <c r="I7587" i="4"/>
  <c r="I7583" i="4"/>
  <c r="I7579" i="4"/>
  <c r="I7575" i="4"/>
  <c r="I7571" i="4"/>
  <c r="I7567" i="4"/>
  <c r="I7563" i="4"/>
  <c r="I7559" i="4"/>
  <c r="I7555" i="4"/>
  <c r="I7551" i="4"/>
  <c r="I7547" i="4"/>
  <c r="I7543" i="4"/>
  <c r="I7539" i="4"/>
  <c r="I7535" i="4"/>
  <c r="I7531" i="4"/>
  <c r="I7527" i="4"/>
  <c r="I7523" i="4"/>
  <c r="I7519" i="4"/>
  <c r="I7515" i="4"/>
  <c r="I7511" i="4"/>
  <c r="I7507" i="4"/>
  <c r="I7503" i="4"/>
  <c r="I7499" i="4"/>
  <c r="I7495" i="4"/>
  <c r="I7491" i="4"/>
  <c r="I7487" i="4"/>
  <c r="I7483" i="4"/>
  <c r="I7479" i="4"/>
  <c r="I7475" i="4"/>
  <c r="I7471" i="4"/>
  <c r="I7467" i="4"/>
  <c r="I7463" i="4"/>
  <c r="I7459" i="4"/>
  <c r="I7455" i="4"/>
  <c r="I7451" i="4"/>
  <c r="I7447" i="4"/>
  <c r="I7443" i="4"/>
  <c r="I7439" i="4"/>
  <c r="I7435" i="4"/>
  <c r="I7431" i="4"/>
  <c r="I7427" i="4"/>
  <c r="I7423" i="4"/>
  <c r="I7419" i="4"/>
  <c r="I7415" i="4"/>
  <c r="I7411" i="4"/>
  <c r="I7407" i="4"/>
  <c r="I7403" i="4"/>
  <c r="I7399" i="4"/>
  <c r="I7395" i="4"/>
  <c r="I7391" i="4"/>
  <c r="I7387" i="4"/>
  <c r="I7383" i="4"/>
  <c r="I7379" i="4"/>
  <c r="I7375" i="4"/>
  <c r="I7371" i="4"/>
  <c r="I7367" i="4"/>
  <c r="I7363" i="4"/>
  <c r="I7359" i="4"/>
  <c r="I7355" i="4"/>
  <c r="I7351" i="4"/>
  <c r="I7347" i="4"/>
  <c r="I7343" i="4"/>
  <c r="I7339" i="4"/>
  <c r="I7335" i="4"/>
  <c r="I7331" i="4"/>
  <c r="I7327" i="4"/>
  <c r="I7323" i="4"/>
  <c r="I7319" i="4"/>
  <c r="I7315" i="4"/>
  <c r="I7311" i="4"/>
  <c r="I7307" i="4"/>
  <c r="I7303" i="4"/>
  <c r="I7299" i="4"/>
  <c r="I7295" i="4"/>
  <c r="I7291" i="4"/>
  <c r="I7287" i="4"/>
  <c r="I7283" i="4"/>
  <c r="I7279" i="4"/>
  <c r="I7275" i="4"/>
  <c r="I7271" i="4"/>
  <c r="I7267" i="4"/>
  <c r="I7263" i="4"/>
  <c r="I7259" i="4"/>
  <c r="I7255" i="4"/>
  <c r="I7251" i="4"/>
  <c r="I7247" i="4"/>
  <c r="I7243" i="4"/>
  <c r="I7239" i="4"/>
  <c r="I7235" i="4"/>
  <c r="I7231" i="4"/>
  <c r="I7227" i="4"/>
  <c r="I7223" i="4"/>
  <c r="I7219" i="4"/>
  <c r="I7215" i="4"/>
  <c r="I7211" i="4"/>
  <c r="I7207" i="4"/>
  <c r="I7203" i="4"/>
  <c r="I7199" i="4"/>
  <c r="I7195" i="4"/>
  <c r="I7191" i="4"/>
  <c r="I7187" i="4"/>
  <c r="I7183" i="4"/>
  <c r="I7179" i="4"/>
  <c r="I7175" i="4"/>
  <c r="I7171" i="4"/>
  <c r="I7167" i="4"/>
  <c r="I7163" i="4"/>
  <c r="I7159" i="4"/>
  <c r="I7155" i="4"/>
  <c r="I7151" i="4"/>
  <c r="I7147" i="4"/>
  <c r="I7143" i="4"/>
  <c r="I7139" i="4"/>
  <c r="I7135" i="4"/>
  <c r="I7131" i="4"/>
  <c r="I7127" i="4"/>
  <c r="I7123" i="4"/>
  <c r="I7119" i="4"/>
  <c r="I7115" i="4"/>
  <c r="I7111" i="4"/>
  <c r="I7107" i="4"/>
  <c r="I7103" i="4"/>
  <c r="I7099" i="4"/>
  <c r="I7095" i="4"/>
  <c r="I7091" i="4"/>
  <c r="I7087" i="4"/>
  <c r="I7083" i="4"/>
  <c r="I7079" i="4"/>
  <c r="I7075" i="4"/>
  <c r="I7071" i="4"/>
  <c r="I7067" i="4"/>
  <c r="I7063" i="4"/>
  <c r="I7059" i="4"/>
  <c r="I7055" i="4"/>
  <c r="I7051" i="4"/>
  <c r="I7047" i="4"/>
  <c r="I7043" i="4"/>
  <c r="I7039" i="4"/>
  <c r="I7035" i="4"/>
  <c r="I7031" i="4"/>
  <c r="I7027" i="4"/>
  <c r="I7023" i="4"/>
  <c r="I7019" i="4"/>
  <c r="I7015" i="4"/>
  <c r="I7011" i="4"/>
  <c r="I7007" i="4"/>
  <c r="I7003" i="4"/>
  <c r="I6999" i="4"/>
  <c r="I6995" i="4"/>
  <c r="I6991" i="4"/>
  <c r="I6987" i="4"/>
  <c r="I6983" i="4"/>
  <c r="I6979" i="4"/>
  <c r="I6975" i="4"/>
  <c r="I6971" i="4"/>
  <c r="I6967" i="4"/>
  <c r="I6963" i="4"/>
  <c r="I6959" i="4"/>
  <c r="I6955" i="4"/>
  <c r="I6951" i="4"/>
  <c r="I6947" i="4"/>
  <c r="I6943" i="4"/>
  <c r="I6939" i="4"/>
  <c r="I6935" i="4"/>
  <c r="I6931" i="4"/>
  <c r="I6927" i="4"/>
  <c r="I6923" i="4"/>
  <c r="I6919" i="4"/>
  <c r="I6915" i="4"/>
  <c r="I6911" i="4"/>
  <c r="I6907" i="4"/>
  <c r="I6903" i="4"/>
  <c r="I6899" i="4"/>
  <c r="I6895" i="4"/>
  <c r="I6891" i="4"/>
  <c r="I6887" i="4"/>
  <c r="I6883" i="4"/>
  <c r="I6879" i="4"/>
  <c r="I6875" i="4"/>
  <c r="I6871" i="4"/>
  <c r="I6867" i="4"/>
  <c r="I6863" i="4"/>
  <c r="I6859" i="4"/>
  <c r="I6855" i="4"/>
  <c r="I6851" i="4"/>
  <c r="I6847" i="4"/>
  <c r="I6843" i="4"/>
  <c r="I6839" i="4"/>
  <c r="I6835" i="4"/>
  <c r="I6831" i="4"/>
  <c r="I6827" i="4"/>
  <c r="I6823" i="4"/>
  <c r="I6819" i="4"/>
  <c r="I6815" i="4"/>
  <c r="I6811" i="4"/>
  <c r="I6807" i="4"/>
  <c r="I6803" i="4"/>
  <c r="I6799" i="4"/>
  <c r="I6795" i="4"/>
  <c r="I6791" i="4"/>
  <c r="I6787" i="4"/>
  <c r="I6783" i="4"/>
  <c r="I6779" i="4"/>
  <c r="I6775" i="4"/>
  <c r="I6771" i="4"/>
  <c r="I6767" i="4"/>
  <c r="I6763" i="4"/>
  <c r="I6759" i="4"/>
  <c r="I6755" i="4"/>
  <c r="I6751" i="4"/>
  <c r="I6747" i="4"/>
  <c r="I6743" i="4"/>
  <c r="I6739" i="4"/>
  <c r="I6735" i="4"/>
  <c r="I6731" i="4"/>
  <c r="I6727" i="4"/>
  <c r="I6723" i="4"/>
  <c r="I6719" i="4"/>
  <c r="I6715" i="4"/>
  <c r="I6711" i="4"/>
  <c r="I6707" i="4"/>
  <c r="I6703" i="4"/>
  <c r="I6699" i="4"/>
  <c r="I6695" i="4"/>
  <c r="I6691" i="4"/>
  <c r="I6687" i="4"/>
  <c r="I6683" i="4"/>
  <c r="I6679" i="4"/>
  <c r="I6675" i="4"/>
  <c r="I6671" i="4"/>
  <c r="I6667" i="4"/>
  <c r="I6663" i="4"/>
  <c r="I6659" i="4"/>
  <c r="I6655" i="4"/>
  <c r="I6651" i="4"/>
  <c r="I6647" i="4"/>
  <c r="I6643" i="4"/>
  <c r="I6639" i="4"/>
  <c r="I6635" i="4"/>
  <c r="I6631" i="4"/>
  <c r="I6627" i="4"/>
  <c r="I6623" i="4"/>
  <c r="I6619" i="4"/>
  <c r="I6615" i="4"/>
  <c r="I6611" i="4"/>
  <c r="I6607" i="4"/>
  <c r="I6603" i="4"/>
  <c r="I6599" i="4"/>
  <c r="I6595" i="4"/>
  <c r="I6591" i="4"/>
  <c r="I6587" i="4"/>
  <c r="I6583" i="4"/>
  <c r="I6579" i="4"/>
  <c r="I6575" i="4"/>
  <c r="I6571" i="4"/>
  <c r="I6567" i="4"/>
  <c r="I6563" i="4"/>
  <c r="I6559" i="4"/>
  <c r="I6555" i="4"/>
  <c r="I6551" i="4"/>
  <c r="I6547" i="4"/>
  <c r="I6543" i="4"/>
  <c r="I6539" i="4"/>
  <c r="I6535" i="4"/>
  <c r="I6531" i="4"/>
  <c r="I6527" i="4"/>
  <c r="I6523" i="4"/>
  <c r="I6519" i="4"/>
  <c r="I6515" i="4"/>
  <c r="I6511" i="4"/>
  <c r="I6507" i="4"/>
  <c r="I6503" i="4"/>
  <c r="I6499" i="4"/>
  <c r="I6495" i="4"/>
  <c r="I6491" i="4"/>
  <c r="I6487" i="4"/>
  <c r="I6483" i="4"/>
  <c r="I6479" i="4"/>
  <c r="I6475" i="4"/>
  <c r="I6471" i="4"/>
  <c r="I6467" i="4"/>
  <c r="I6463" i="4"/>
  <c r="I6459" i="4"/>
  <c r="I6455" i="4"/>
  <c r="I6451" i="4"/>
  <c r="I6447" i="4"/>
  <c r="I6443" i="4"/>
  <c r="I6439" i="4"/>
  <c r="I6435" i="4"/>
  <c r="I6431" i="4"/>
  <c r="I6427" i="4"/>
  <c r="I6423" i="4"/>
  <c r="I6419" i="4"/>
  <c r="I6415" i="4"/>
  <c r="I6411" i="4"/>
  <c r="I6407" i="4"/>
  <c r="I6403" i="4"/>
  <c r="I6399" i="4"/>
  <c r="I6395" i="4"/>
  <c r="I6391" i="4"/>
  <c r="I6387" i="4"/>
  <c r="I6383" i="4"/>
  <c r="I6379" i="4"/>
  <c r="I6375" i="4"/>
  <c r="I6371" i="4"/>
  <c r="I6367" i="4"/>
  <c r="I6363" i="4"/>
  <c r="I6359" i="4"/>
  <c r="I6355" i="4"/>
  <c r="I6351" i="4"/>
  <c r="I6347" i="4"/>
  <c r="I6343" i="4"/>
  <c r="I6339" i="4"/>
  <c r="I6335" i="4"/>
  <c r="I6331" i="4"/>
  <c r="I6327" i="4"/>
  <c r="I6323" i="4"/>
  <c r="I6319" i="4"/>
  <c r="I6315" i="4"/>
  <c r="I6311" i="4"/>
  <c r="I6307" i="4"/>
  <c r="I6303" i="4"/>
  <c r="I6299" i="4"/>
  <c r="I6295" i="4"/>
  <c r="I6291" i="4"/>
  <c r="I6287" i="4"/>
  <c r="I6283" i="4"/>
  <c r="I6279" i="4"/>
  <c r="I6275" i="4"/>
  <c r="I6271" i="4"/>
  <c r="I6267" i="4"/>
  <c r="I6263" i="4"/>
  <c r="I6259" i="4"/>
  <c r="I6255" i="4"/>
  <c r="I6251" i="4"/>
  <c r="I6247" i="4"/>
  <c r="I6243" i="4"/>
  <c r="I6239" i="4"/>
  <c r="I6235" i="4"/>
  <c r="I6231" i="4"/>
  <c r="I6227" i="4"/>
  <c r="I6223" i="4"/>
  <c r="I6219" i="4"/>
  <c r="I6215" i="4"/>
  <c r="I6211" i="4"/>
  <c r="I6207" i="4"/>
  <c r="I6203" i="4"/>
  <c r="I6199" i="4"/>
  <c r="I6195" i="4"/>
  <c r="I6191" i="4"/>
  <c r="I6187" i="4"/>
  <c r="I6183" i="4"/>
  <c r="I6179" i="4"/>
  <c r="I6175" i="4"/>
  <c r="I6171" i="4"/>
  <c r="I6167" i="4"/>
  <c r="I6163" i="4"/>
  <c r="I6159" i="4"/>
  <c r="I6155" i="4"/>
  <c r="I6151" i="4"/>
  <c r="I6147" i="4"/>
  <c r="I6143" i="4"/>
  <c r="I6139" i="4"/>
  <c r="I6135" i="4"/>
  <c r="I6131" i="4"/>
  <c r="I6127" i="4"/>
  <c r="I6123" i="4"/>
  <c r="I6119" i="4"/>
  <c r="I6115" i="4"/>
  <c r="I6111" i="4"/>
  <c r="I6107" i="4"/>
  <c r="I6103" i="4"/>
  <c r="I6099" i="4"/>
  <c r="I6095" i="4"/>
  <c r="I6091" i="4"/>
  <c r="I6087" i="4"/>
  <c r="I6083" i="4"/>
  <c r="I6079" i="4"/>
  <c r="I6075" i="4"/>
  <c r="I6071" i="4"/>
  <c r="I6067" i="4"/>
  <c r="I6063" i="4"/>
  <c r="I6059" i="4"/>
  <c r="I6055" i="4"/>
  <c r="I6051" i="4"/>
  <c r="I6047" i="4"/>
  <c r="I6043" i="4"/>
  <c r="I6039" i="4"/>
  <c r="I6035" i="4"/>
  <c r="I6031" i="4"/>
  <c r="I6027" i="4"/>
  <c r="I6023" i="4"/>
  <c r="I6019" i="4"/>
  <c r="I6015" i="4"/>
  <c r="I6011" i="4"/>
  <c r="I6007" i="4"/>
  <c r="I6003" i="4"/>
  <c r="I5999" i="4"/>
  <c r="I5995" i="4"/>
  <c r="I5991" i="4"/>
  <c r="I5987" i="4"/>
  <c r="I5983" i="4"/>
  <c r="I5979" i="4"/>
  <c r="I5975" i="4"/>
  <c r="I5971" i="4"/>
  <c r="I5967" i="4"/>
  <c r="I5963" i="4"/>
  <c r="I5959" i="4"/>
  <c r="I5955" i="4"/>
  <c r="I5951" i="4"/>
  <c r="I5947" i="4"/>
  <c r="I5943" i="4"/>
  <c r="I5939" i="4"/>
  <c r="I5935" i="4"/>
  <c r="I5931" i="4"/>
  <c r="I5927" i="4"/>
  <c r="I5923" i="4"/>
  <c r="I5919" i="4"/>
  <c r="I5915" i="4"/>
  <c r="I5911" i="4"/>
  <c r="I5907" i="4"/>
  <c r="I5903" i="4"/>
  <c r="I5899" i="4"/>
  <c r="I5895" i="4"/>
  <c r="I5891" i="4"/>
  <c r="I5887" i="4"/>
  <c r="I5883" i="4"/>
  <c r="I5879" i="4"/>
  <c r="I5875" i="4"/>
  <c r="I5871" i="4"/>
  <c r="I5867" i="4"/>
  <c r="I5863" i="4"/>
  <c r="I5859" i="4"/>
  <c r="I5855" i="4"/>
  <c r="I5851" i="4"/>
  <c r="I5847" i="4"/>
  <c r="I5843" i="4"/>
  <c r="I5839" i="4"/>
  <c r="I5835" i="4"/>
  <c r="I5831" i="4"/>
  <c r="I5827" i="4"/>
  <c r="I5823" i="4"/>
  <c r="I5819" i="4"/>
  <c r="I5815" i="4"/>
  <c r="I5811" i="4"/>
  <c r="I5807" i="4"/>
  <c r="I5803" i="4"/>
  <c r="I5799" i="4"/>
  <c r="I5795" i="4"/>
  <c r="I5791" i="4"/>
  <c r="I5787" i="4"/>
  <c r="I5783" i="4"/>
  <c r="I10874" i="4"/>
  <c r="I10870" i="4"/>
  <c r="I10866" i="4"/>
  <c r="I10862" i="4"/>
  <c r="I10858" i="4"/>
  <c r="I10854" i="4"/>
  <c r="I10850" i="4"/>
  <c r="I10846" i="4"/>
  <c r="I10842" i="4"/>
  <c r="I10838" i="4"/>
  <c r="I10834" i="4"/>
  <c r="I10830" i="4"/>
  <c r="I10826" i="4"/>
  <c r="I10822" i="4"/>
  <c r="I10818" i="4"/>
  <c r="I10814" i="4"/>
  <c r="I10810" i="4"/>
  <c r="I10806" i="4"/>
  <c r="I10802" i="4"/>
  <c r="I10798" i="4"/>
  <c r="I10794" i="4"/>
  <c r="I10790" i="4"/>
  <c r="I10786" i="4"/>
  <c r="I10782" i="4"/>
  <c r="I10778" i="4"/>
  <c r="I10774" i="4"/>
  <c r="I10770" i="4"/>
  <c r="I10766" i="4"/>
  <c r="I10762" i="4"/>
  <c r="I10758" i="4"/>
  <c r="I10754" i="4"/>
  <c r="I10750" i="4"/>
  <c r="I10746" i="4"/>
  <c r="I10742" i="4"/>
  <c r="I10738" i="4"/>
  <c r="I10734" i="4"/>
  <c r="I10730" i="4"/>
  <c r="I10726" i="4"/>
  <c r="I10722" i="4"/>
  <c r="I10718" i="4"/>
  <c r="I10714" i="4"/>
  <c r="I10710" i="4"/>
  <c r="I10706" i="4"/>
  <c r="I10702" i="4"/>
  <c r="I10698" i="4"/>
  <c r="I10694" i="4"/>
  <c r="I10690" i="4"/>
  <c r="I10686" i="4"/>
  <c r="I10682" i="4"/>
  <c r="I10678" i="4"/>
  <c r="I10674" i="4"/>
  <c r="I10670" i="4"/>
  <c r="I10666" i="4"/>
  <c r="I10662" i="4"/>
  <c r="I10658" i="4"/>
  <c r="I10654" i="4"/>
  <c r="I10650" i="4"/>
  <c r="I10646" i="4"/>
  <c r="I10642" i="4"/>
  <c r="I10638" i="4"/>
  <c r="I10634" i="4"/>
  <c r="I10630" i="4"/>
  <c r="I10626" i="4"/>
  <c r="I10622" i="4"/>
  <c r="I10618" i="4"/>
  <c r="I10614" i="4"/>
  <c r="I10610" i="4"/>
  <c r="I10606" i="4"/>
  <c r="I10602" i="4"/>
  <c r="I10598" i="4"/>
  <c r="I10594" i="4"/>
  <c r="I10590" i="4"/>
  <c r="I10586" i="4"/>
  <c r="I10582" i="4"/>
  <c r="I10578" i="4"/>
  <c r="I10574" i="4"/>
  <c r="I10570" i="4"/>
  <c r="I10566" i="4"/>
  <c r="I10562" i="4"/>
  <c r="I10558" i="4"/>
  <c r="I10554" i="4"/>
  <c r="I10550" i="4"/>
  <c r="I10546" i="4"/>
  <c r="I10542" i="4"/>
  <c r="I10538" i="4"/>
  <c r="I10534" i="4"/>
  <c r="I10530" i="4"/>
  <c r="I10526" i="4"/>
  <c r="I10522" i="4"/>
  <c r="I10518" i="4"/>
  <c r="I10514" i="4"/>
  <c r="I10510" i="4"/>
  <c r="I10506" i="4"/>
  <c r="I10502" i="4"/>
  <c r="I10498" i="4"/>
  <c r="I10494" i="4"/>
  <c r="I10490" i="4"/>
  <c r="I10486" i="4"/>
  <c r="I10482" i="4"/>
  <c r="I10478" i="4"/>
  <c r="I10474" i="4"/>
  <c r="I10470" i="4"/>
  <c r="I10466" i="4"/>
  <c r="I10462" i="4"/>
  <c r="I10458" i="4"/>
  <c r="I10454" i="4"/>
  <c r="I10450" i="4"/>
  <c r="I10446" i="4"/>
  <c r="I10442" i="4"/>
  <c r="I10438" i="4"/>
  <c r="I10434" i="4"/>
  <c r="I10430" i="4"/>
  <c r="I10426" i="4"/>
  <c r="I10422" i="4"/>
  <c r="I10418" i="4"/>
  <c r="I10414" i="4"/>
  <c r="I10410" i="4"/>
  <c r="I10406" i="4"/>
  <c r="I10402" i="4"/>
  <c r="I10398" i="4"/>
  <c r="I10394" i="4"/>
  <c r="I10390" i="4"/>
  <c r="I10386" i="4"/>
  <c r="I10382" i="4"/>
  <c r="I10378" i="4"/>
  <c r="I10374" i="4"/>
  <c r="I10370" i="4"/>
  <c r="I10366" i="4"/>
  <c r="I10362" i="4"/>
  <c r="I10358" i="4"/>
  <c r="I10354" i="4"/>
  <c r="I10350" i="4"/>
  <c r="I10346" i="4"/>
  <c r="I10342" i="4"/>
  <c r="I10338" i="4"/>
  <c r="I10334" i="4"/>
  <c r="I10330" i="4"/>
  <c r="I10326" i="4"/>
  <c r="I10322" i="4"/>
  <c r="I10318" i="4"/>
  <c r="I10314" i="4"/>
  <c r="I10310" i="4"/>
  <c r="I10306" i="4"/>
  <c r="I10302" i="4"/>
  <c r="I10298" i="4"/>
  <c r="I10294" i="4"/>
  <c r="I10290" i="4"/>
  <c r="I10286" i="4"/>
  <c r="I10282" i="4"/>
  <c r="I10278" i="4"/>
  <c r="I10274" i="4"/>
  <c r="I10270" i="4"/>
  <c r="I10266" i="4"/>
  <c r="I10262" i="4"/>
  <c r="I10258" i="4"/>
  <c r="I10254" i="4"/>
  <c r="I10250" i="4"/>
  <c r="I10246" i="4"/>
  <c r="I10242" i="4"/>
  <c r="I10238" i="4"/>
  <c r="I10234" i="4"/>
  <c r="I10230" i="4"/>
  <c r="I10226" i="4"/>
  <c r="I10222" i="4"/>
  <c r="I10218" i="4"/>
  <c r="I10214" i="4"/>
  <c r="I10210" i="4"/>
  <c r="I10206" i="4"/>
  <c r="I10202" i="4"/>
  <c r="I10198" i="4"/>
  <c r="I10194" i="4"/>
  <c r="I10190" i="4"/>
  <c r="I10186" i="4"/>
  <c r="I10182" i="4"/>
  <c r="I10178" i="4"/>
  <c r="I10174" i="4"/>
  <c r="I10170" i="4"/>
  <c r="I10166" i="4"/>
  <c r="I10162" i="4"/>
  <c r="I10158" i="4"/>
  <c r="I10154" i="4"/>
  <c r="I10150" i="4"/>
  <c r="I10146" i="4"/>
  <c r="I10142" i="4"/>
  <c r="I10138" i="4"/>
  <c r="I10134" i="4"/>
  <c r="I10130" i="4"/>
  <c r="I10126" i="4"/>
  <c r="I10122" i="4"/>
  <c r="I10118" i="4"/>
  <c r="I10114" i="4"/>
  <c r="I10110" i="4"/>
  <c r="I10106" i="4"/>
  <c r="I10102" i="4"/>
  <c r="I10098" i="4"/>
  <c r="I10094" i="4"/>
  <c r="I10090" i="4"/>
  <c r="I10086" i="4"/>
  <c r="I10082" i="4"/>
  <c r="I10078" i="4"/>
  <c r="I10074" i="4"/>
  <c r="I10070" i="4"/>
  <c r="I10066" i="4"/>
  <c r="I10062" i="4"/>
  <c r="I10058" i="4"/>
  <c r="I10054" i="4"/>
  <c r="I10050" i="4"/>
  <c r="I10046" i="4"/>
  <c r="I10042" i="4"/>
  <c r="I10038" i="4"/>
  <c r="I10034" i="4"/>
  <c r="I10030" i="4"/>
  <c r="I10026" i="4"/>
  <c r="I10022" i="4"/>
  <c r="I10018" i="4"/>
  <c r="I10014" i="4"/>
  <c r="I10010" i="4"/>
  <c r="I10006" i="4"/>
  <c r="I10002" i="4"/>
  <c r="I9998" i="4"/>
  <c r="I9994" i="4"/>
  <c r="I9990" i="4"/>
  <c r="I9986" i="4"/>
  <c r="I9982" i="4"/>
  <c r="I9978" i="4"/>
  <c r="I9974" i="4"/>
  <c r="I9970" i="4"/>
  <c r="I9966" i="4"/>
  <c r="I9962" i="4"/>
  <c r="I9958" i="4"/>
  <c r="I9954" i="4"/>
  <c r="I9950" i="4"/>
  <c r="I9946" i="4"/>
  <c r="I9942" i="4"/>
  <c r="I9938" i="4"/>
  <c r="I9934" i="4"/>
  <c r="I9930" i="4"/>
  <c r="I9926" i="4"/>
  <c r="I9922" i="4"/>
  <c r="I9918" i="4"/>
  <c r="I9914" i="4"/>
  <c r="I9910" i="4"/>
  <c r="I9906" i="4"/>
  <c r="I9902" i="4"/>
  <c r="I9898" i="4"/>
  <c r="I9894" i="4"/>
  <c r="I9890" i="4"/>
  <c r="I9886" i="4"/>
  <c r="I9882" i="4"/>
  <c r="I9878" i="4"/>
  <c r="I9874" i="4"/>
  <c r="I9870" i="4"/>
  <c r="I9866" i="4"/>
  <c r="I9862" i="4"/>
  <c r="I9858" i="4"/>
  <c r="I9854" i="4"/>
  <c r="I9850" i="4"/>
  <c r="I9846" i="4"/>
  <c r="I9842" i="4"/>
  <c r="I9838" i="4"/>
  <c r="I9834" i="4"/>
  <c r="I9830" i="4"/>
  <c r="I9826" i="4"/>
  <c r="I9822" i="4"/>
  <c r="I9818" i="4"/>
  <c r="I9814" i="4"/>
  <c r="I9810" i="4"/>
  <c r="I9806" i="4"/>
  <c r="I9802" i="4"/>
  <c r="I9798" i="4"/>
  <c r="I9794" i="4"/>
  <c r="I9790" i="4"/>
  <c r="I9786" i="4"/>
  <c r="I9782" i="4"/>
  <c r="I9778" i="4"/>
  <c r="I9774" i="4"/>
  <c r="I9770" i="4"/>
  <c r="I9766" i="4"/>
  <c r="I9762" i="4"/>
  <c r="I9758" i="4"/>
  <c r="I9754" i="4"/>
  <c r="I9750" i="4"/>
  <c r="K9750" i="4" s="1"/>
  <c r="L9750" i="4" s="1"/>
  <c r="I9746" i="4"/>
  <c r="I9742" i="4"/>
  <c r="I9738" i="4"/>
  <c r="I9734" i="4"/>
  <c r="K9734" i="4" s="1"/>
  <c r="L9734" i="4" s="1"/>
  <c r="I9730" i="4"/>
  <c r="I9726" i="4"/>
  <c r="K9726" i="4" s="1"/>
  <c r="L9726" i="4" s="1"/>
  <c r="I9722" i="4"/>
  <c r="I9718" i="4"/>
  <c r="I9714" i="4"/>
  <c r="I9710" i="4"/>
  <c r="I9706" i="4"/>
  <c r="I9702" i="4"/>
  <c r="I9698" i="4"/>
  <c r="I9694" i="4"/>
  <c r="I9690" i="4"/>
  <c r="I9686" i="4"/>
  <c r="I9682" i="4"/>
  <c r="I9678" i="4"/>
  <c r="I9674" i="4"/>
  <c r="I9670" i="4"/>
  <c r="K9670" i="4" s="1"/>
  <c r="L9670" i="4" s="1"/>
  <c r="I9666" i="4"/>
  <c r="I9662" i="4"/>
  <c r="I9658" i="4"/>
  <c r="I9654" i="4"/>
  <c r="I9650" i="4"/>
  <c r="I9646" i="4"/>
  <c r="I9642" i="4"/>
  <c r="I9638" i="4"/>
  <c r="K9638" i="4" s="1"/>
  <c r="L9638" i="4" s="1"/>
  <c r="I9634" i="4"/>
  <c r="I9630" i="4"/>
  <c r="I9626" i="4"/>
  <c r="I9622" i="4"/>
  <c r="I9618" i="4"/>
  <c r="I9614" i="4"/>
  <c r="I9610" i="4"/>
  <c r="I9606" i="4"/>
  <c r="K9606" i="4" s="1"/>
  <c r="L9606" i="4" s="1"/>
  <c r="I9602" i="4"/>
  <c r="I9598" i="4"/>
  <c r="I9594" i="4"/>
  <c r="I9590" i="4"/>
  <c r="I9586" i="4"/>
  <c r="I9582" i="4"/>
  <c r="I9578" i="4"/>
  <c r="I9574" i="4"/>
  <c r="I9570" i="4"/>
  <c r="I9566" i="4"/>
  <c r="I9562" i="4"/>
  <c r="I9558" i="4"/>
  <c r="I9554" i="4"/>
  <c r="I9550" i="4"/>
  <c r="I9546" i="4"/>
  <c r="I9542" i="4"/>
  <c r="I9538" i="4"/>
  <c r="I9534" i="4"/>
  <c r="I9530" i="4"/>
  <c r="I9526" i="4"/>
  <c r="I9522" i="4"/>
  <c r="I9518" i="4"/>
  <c r="I9514" i="4"/>
  <c r="I9510" i="4"/>
  <c r="K9510" i="4" s="1"/>
  <c r="L9510" i="4" s="1"/>
  <c r="I9506" i="4"/>
  <c r="I9502" i="4"/>
  <c r="I9498" i="4"/>
  <c r="I9494" i="4"/>
  <c r="K9494" i="4" s="1"/>
  <c r="L9494" i="4" s="1"/>
  <c r="I9490" i="4"/>
  <c r="I9486" i="4"/>
  <c r="I9482" i="4"/>
  <c r="I9478" i="4"/>
  <c r="I9474" i="4"/>
  <c r="I9470" i="4"/>
  <c r="I9466" i="4"/>
  <c r="I9462" i="4"/>
  <c r="I9458" i="4"/>
  <c r="I9454" i="4"/>
  <c r="I9450" i="4"/>
  <c r="I9446" i="4"/>
  <c r="I9442" i="4"/>
  <c r="I9438" i="4"/>
  <c r="I9434" i="4"/>
  <c r="I9430" i="4"/>
  <c r="I9426" i="4"/>
  <c r="I9422" i="4"/>
  <c r="I9418" i="4"/>
  <c r="I9414" i="4"/>
  <c r="I9410" i="4"/>
  <c r="I9406" i="4"/>
  <c r="I9402" i="4"/>
  <c r="I9398" i="4"/>
  <c r="I9394" i="4"/>
  <c r="I9390" i="4"/>
  <c r="I9386" i="4"/>
  <c r="I9382" i="4"/>
  <c r="I9378" i="4"/>
  <c r="I9374" i="4"/>
  <c r="K9374" i="4" s="1"/>
  <c r="L9374" i="4" s="1"/>
  <c r="I9370" i="4"/>
  <c r="I9366" i="4"/>
  <c r="I9362" i="4"/>
  <c r="I9358" i="4"/>
  <c r="K9358" i="4" s="1"/>
  <c r="L9358" i="4" s="1"/>
  <c r="I9354" i="4"/>
  <c r="I9350" i="4"/>
  <c r="I9346" i="4"/>
  <c r="I9342" i="4"/>
  <c r="I9338" i="4"/>
  <c r="I9334" i="4"/>
  <c r="K9334" i="4" s="1"/>
  <c r="L9334" i="4" s="1"/>
  <c r="I9330" i="4"/>
  <c r="I9326" i="4"/>
  <c r="I9322" i="4"/>
  <c r="I9318" i="4"/>
  <c r="I9314" i="4"/>
  <c r="I9310" i="4"/>
  <c r="I9306" i="4"/>
  <c r="I9302" i="4"/>
  <c r="I9298" i="4"/>
  <c r="I9294" i="4"/>
  <c r="I9290" i="4"/>
  <c r="I9286" i="4"/>
  <c r="I9282" i="4"/>
  <c r="I9278" i="4"/>
  <c r="I9274" i="4"/>
  <c r="I9270" i="4"/>
  <c r="I9266" i="4"/>
  <c r="I9262" i="4"/>
  <c r="I9258" i="4"/>
  <c r="I9254" i="4"/>
  <c r="I9250" i="4"/>
  <c r="I9246" i="4"/>
  <c r="I9242" i="4"/>
  <c r="I9238" i="4"/>
  <c r="I9234" i="4"/>
  <c r="I9230" i="4"/>
  <c r="K9230" i="4" s="1"/>
  <c r="L9230" i="4" s="1"/>
  <c r="I9226" i="4"/>
  <c r="I9222" i="4"/>
  <c r="I9218" i="4"/>
  <c r="I9214" i="4"/>
  <c r="I9210" i="4"/>
  <c r="I9206" i="4"/>
  <c r="I9202" i="4"/>
  <c r="I9198" i="4"/>
  <c r="I9194" i="4"/>
  <c r="I9190" i="4"/>
  <c r="I9186" i="4"/>
  <c r="I9182" i="4"/>
  <c r="I9178" i="4"/>
  <c r="I9174" i="4"/>
  <c r="I9170" i="4"/>
  <c r="I9166" i="4"/>
  <c r="I9162" i="4"/>
  <c r="I9158" i="4"/>
  <c r="I9154" i="4"/>
  <c r="I9150" i="4"/>
  <c r="I9146" i="4"/>
  <c r="I9142" i="4"/>
  <c r="I9138" i="4"/>
  <c r="I9134" i="4"/>
  <c r="K9134" i="4" s="1"/>
  <c r="L9134" i="4" s="1"/>
  <c r="I9130" i="4"/>
  <c r="I9126" i="4"/>
  <c r="K9126" i="4" s="1"/>
  <c r="L9126" i="4" s="1"/>
  <c r="I9122" i="4"/>
  <c r="I9118" i="4"/>
  <c r="I9114" i="4"/>
  <c r="I9110" i="4"/>
  <c r="K9110" i="4" s="1"/>
  <c r="L9110" i="4" s="1"/>
  <c r="I9106" i="4"/>
  <c r="I9102" i="4"/>
  <c r="K9102" i="4" s="1"/>
  <c r="L9102" i="4" s="1"/>
  <c r="I9098" i="4"/>
  <c r="I9094" i="4"/>
  <c r="I9090" i="4"/>
  <c r="I9086" i="4"/>
  <c r="I9082" i="4"/>
  <c r="I9078" i="4"/>
  <c r="I9074" i="4"/>
  <c r="I9070" i="4"/>
  <c r="I9066" i="4"/>
  <c r="I9062" i="4"/>
  <c r="I9058" i="4"/>
  <c r="I9054" i="4"/>
  <c r="I9050" i="4"/>
  <c r="I9046" i="4"/>
  <c r="I9042" i="4"/>
  <c r="I9038" i="4"/>
  <c r="I9034" i="4"/>
  <c r="I9030" i="4"/>
  <c r="K9030" i="4" s="1"/>
  <c r="L9030" i="4" s="1"/>
  <c r="I9026" i="4"/>
  <c r="I9022" i="4"/>
  <c r="I9018" i="4"/>
  <c r="I9014" i="4"/>
  <c r="K9014" i="4" s="1"/>
  <c r="L9014" i="4" s="1"/>
  <c r="I9010" i="4"/>
  <c r="I9006" i="4"/>
  <c r="I9002" i="4"/>
  <c r="I8998" i="4"/>
  <c r="I8994" i="4"/>
  <c r="I8990" i="4"/>
  <c r="I8986" i="4"/>
  <c r="I8982" i="4"/>
  <c r="I8978" i="4"/>
  <c r="I8974" i="4"/>
  <c r="I8970" i="4"/>
  <c r="I8966" i="4"/>
  <c r="I8962" i="4"/>
  <c r="I8958" i="4"/>
  <c r="K8958" i="4" s="1"/>
  <c r="L8958" i="4" s="1"/>
  <c r="I8954" i="4"/>
  <c r="I8950" i="4"/>
  <c r="I8946" i="4"/>
  <c r="I8942" i="4"/>
  <c r="I8938" i="4"/>
  <c r="I8934" i="4"/>
  <c r="I8930" i="4"/>
  <c r="I8926" i="4"/>
  <c r="I8922" i="4"/>
  <c r="I8918" i="4"/>
  <c r="I8914" i="4"/>
  <c r="I8910" i="4"/>
  <c r="I8906" i="4"/>
  <c r="I8902" i="4"/>
  <c r="I8898" i="4"/>
  <c r="I8894" i="4"/>
  <c r="I8890" i="4"/>
  <c r="I8886" i="4"/>
  <c r="I8882" i="4"/>
  <c r="I8878" i="4"/>
  <c r="K8878" i="4" s="1"/>
  <c r="L8878" i="4" s="1"/>
  <c r="I8874" i="4"/>
  <c r="I8870" i="4"/>
  <c r="K8870" i="4" s="1"/>
  <c r="L8870" i="4" s="1"/>
  <c r="I8866" i="4"/>
  <c r="I8862" i="4"/>
  <c r="K8862" i="4" s="1"/>
  <c r="L8862" i="4" s="1"/>
  <c r="I8858" i="4"/>
  <c r="I8854" i="4"/>
  <c r="I8850" i="4"/>
  <c r="I8846" i="4"/>
  <c r="K8846" i="4" s="1"/>
  <c r="L8846" i="4" s="1"/>
  <c r="I8842" i="4"/>
  <c r="I8838" i="4"/>
  <c r="I8834" i="4"/>
  <c r="I8830" i="4"/>
  <c r="K8830" i="4" s="1"/>
  <c r="L8830" i="4" s="1"/>
  <c r="I8826" i="4"/>
  <c r="I8822" i="4"/>
  <c r="I8818" i="4"/>
  <c r="I8814" i="4"/>
  <c r="I8810" i="4"/>
  <c r="I8806" i="4"/>
  <c r="I8802" i="4"/>
  <c r="I8798" i="4"/>
  <c r="K8798" i="4" s="1"/>
  <c r="L8798" i="4" s="1"/>
  <c r="I8794" i="4"/>
  <c r="I8790" i="4"/>
  <c r="I8786" i="4"/>
  <c r="I8782" i="4"/>
  <c r="K8782" i="4" s="1"/>
  <c r="L8782" i="4" s="1"/>
  <c r="I8778" i="4"/>
  <c r="I8774" i="4"/>
  <c r="I8770" i="4"/>
  <c r="I8766" i="4"/>
  <c r="I8762" i="4"/>
  <c r="I8758" i="4"/>
  <c r="I8754" i="4"/>
  <c r="I8750" i="4"/>
  <c r="I8746" i="4"/>
  <c r="I8742" i="4"/>
  <c r="I8738" i="4"/>
  <c r="I8734" i="4"/>
  <c r="I8730" i="4"/>
  <c r="I8726" i="4"/>
  <c r="I8722" i="4"/>
  <c r="I8718" i="4"/>
  <c r="I8714" i="4"/>
  <c r="I8710" i="4"/>
  <c r="I8706" i="4"/>
  <c r="I8702" i="4"/>
  <c r="I8698" i="4"/>
  <c r="I8694" i="4"/>
  <c r="I8690" i="4"/>
  <c r="I8686" i="4"/>
  <c r="I8682" i="4"/>
  <c r="I8678" i="4"/>
  <c r="I8674" i="4"/>
  <c r="I8670" i="4"/>
  <c r="I8666" i="4"/>
  <c r="I8662" i="4"/>
  <c r="I8658" i="4"/>
  <c r="I8654" i="4"/>
  <c r="I8650" i="4"/>
  <c r="I8646" i="4"/>
  <c r="I8642" i="4"/>
  <c r="I8638" i="4"/>
  <c r="I8634" i="4"/>
  <c r="I8630" i="4"/>
  <c r="I8626" i="4"/>
  <c r="I8622" i="4"/>
  <c r="I8618" i="4"/>
  <c r="I8614" i="4"/>
  <c r="I8610" i="4"/>
  <c r="I8606" i="4"/>
  <c r="I8602" i="4"/>
  <c r="I8598" i="4"/>
  <c r="I8594" i="4"/>
  <c r="I8590" i="4"/>
  <c r="I8586" i="4"/>
  <c r="I8582" i="4"/>
  <c r="I8578" i="4"/>
  <c r="I8574" i="4"/>
  <c r="I8570" i="4"/>
  <c r="I8566" i="4"/>
  <c r="I8562" i="4"/>
  <c r="I8558" i="4"/>
  <c r="I8554" i="4"/>
  <c r="I8550" i="4"/>
  <c r="I8546" i="4"/>
  <c r="I8542" i="4"/>
  <c r="I8538" i="4"/>
  <c r="I8534" i="4"/>
  <c r="I8530" i="4"/>
  <c r="I8526" i="4"/>
  <c r="I8522" i="4"/>
  <c r="I8518" i="4"/>
  <c r="I8514" i="4"/>
  <c r="I8510" i="4"/>
  <c r="I8506" i="4"/>
  <c r="I8502" i="4"/>
  <c r="I8498" i="4"/>
  <c r="I8494" i="4"/>
  <c r="I8490" i="4"/>
  <c r="I8486" i="4"/>
  <c r="I8482" i="4"/>
  <c r="I8478" i="4"/>
  <c r="I8474" i="4"/>
  <c r="I8470" i="4"/>
  <c r="I8466" i="4"/>
  <c r="I8462" i="4"/>
  <c r="I8458" i="4"/>
  <c r="I8454" i="4"/>
  <c r="I8450" i="4"/>
  <c r="I8446" i="4"/>
  <c r="I8442" i="4"/>
  <c r="I8438" i="4"/>
  <c r="I8434" i="4"/>
  <c r="I8430" i="4"/>
  <c r="I8426" i="4"/>
  <c r="I8422" i="4"/>
  <c r="I8418" i="4"/>
  <c r="I8414" i="4"/>
  <c r="I8410" i="4"/>
  <c r="I8406" i="4"/>
  <c r="I8402" i="4"/>
  <c r="I8398" i="4"/>
  <c r="I8394" i="4"/>
  <c r="I8390" i="4"/>
  <c r="I8386" i="4"/>
  <c r="I8382" i="4"/>
  <c r="I8378" i="4"/>
  <c r="I8374" i="4"/>
  <c r="I8370" i="4"/>
  <c r="I8366" i="4"/>
  <c r="I8362" i="4"/>
  <c r="I8358" i="4"/>
  <c r="I8354" i="4"/>
  <c r="I8350" i="4"/>
  <c r="I8346" i="4"/>
  <c r="I8342" i="4"/>
  <c r="I8338" i="4"/>
  <c r="I8334" i="4"/>
  <c r="I8330" i="4"/>
  <c r="I8326" i="4"/>
  <c r="I8322" i="4"/>
  <c r="I8318" i="4"/>
  <c r="I8314" i="4"/>
  <c r="I8310" i="4"/>
  <c r="I8306" i="4"/>
  <c r="I8302" i="4"/>
  <c r="I8298" i="4"/>
  <c r="I8294" i="4"/>
  <c r="I8290" i="4"/>
  <c r="I8286" i="4"/>
  <c r="I8282" i="4"/>
  <c r="I8278" i="4"/>
  <c r="I8274" i="4"/>
  <c r="I8270" i="4"/>
  <c r="I8266" i="4"/>
  <c r="I8262" i="4"/>
  <c r="I8258" i="4"/>
  <c r="I8254" i="4"/>
  <c r="I8250" i="4"/>
  <c r="I8246" i="4"/>
  <c r="I8242" i="4"/>
  <c r="I8238" i="4"/>
  <c r="I8234" i="4"/>
  <c r="I8230" i="4"/>
  <c r="I8226" i="4"/>
  <c r="I8222" i="4"/>
  <c r="I8218" i="4"/>
  <c r="I8214" i="4"/>
  <c r="I8210" i="4"/>
  <c r="I8206" i="4"/>
  <c r="I8202" i="4"/>
  <c r="I8198" i="4"/>
  <c r="I8194" i="4"/>
  <c r="I8190" i="4"/>
  <c r="I8186" i="4"/>
  <c r="I8182" i="4"/>
  <c r="I8178" i="4"/>
  <c r="I8174" i="4"/>
  <c r="I8170" i="4"/>
  <c r="I8166" i="4"/>
  <c r="I8162" i="4"/>
  <c r="I8158" i="4"/>
  <c r="I8154" i="4"/>
  <c r="I8150" i="4"/>
  <c r="I8146" i="4"/>
  <c r="I8142" i="4"/>
  <c r="I8138" i="4"/>
  <c r="I8134" i="4"/>
  <c r="I8130" i="4"/>
  <c r="I8126" i="4"/>
  <c r="I8122" i="4"/>
  <c r="I8118" i="4"/>
  <c r="I8114" i="4"/>
  <c r="I8110" i="4"/>
  <c r="I8106" i="4"/>
  <c r="I8102" i="4"/>
  <c r="I8098" i="4"/>
  <c r="I8094" i="4"/>
  <c r="I8090" i="4"/>
  <c r="I8086" i="4"/>
  <c r="I8082" i="4"/>
  <c r="I8078" i="4"/>
  <c r="I8074" i="4"/>
  <c r="K8074" i="4" s="1"/>
  <c r="L8074" i="4" s="1"/>
  <c r="I8070" i="4"/>
  <c r="I8066" i="4"/>
  <c r="I8062" i="4"/>
  <c r="I8058" i="4"/>
  <c r="K8058" i="4" s="1"/>
  <c r="L8058" i="4" s="1"/>
  <c r="I8054" i="4"/>
  <c r="I8050" i="4"/>
  <c r="I8046" i="4"/>
  <c r="I8042" i="4"/>
  <c r="K8042" i="4" s="1"/>
  <c r="L8042" i="4" s="1"/>
  <c r="I8038" i="4"/>
  <c r="I8034" i="4"/>
  <c r="I8030" i="4"/>
  <c r="I8026" i="4"/>
  <c r="K8026" i="4" s="1"/>
  <c r="L8026" i="4" s="1"/>
  <c r="I8022" i="4"/>
  <c r="I8018" i="4"/>
  <c r="I8014" i="4"/>
  <c r="I8010" i="4"/>
  <c r="I8006" i="4"/>
  <c r="I8002" i="4"/>
  <c r="I7998" i="4"/>
  <c r="I7994" i="4"/>
  <c r="I7990" i="4"/>
  <c r="I7986" i="4"/>
  <c r="I7982" i="4"/>
  <c r="I7978" i="4"/>
  <c r="I7974" i="4"/>
  <c r="I7970" i="4"/>
  <c r="I7966" i="4"/>
  <c r="I7962" i="4"/>
  <c r="K7962" i="4" s="1"/>
  <c r="L7962" i="4" s="1"/>
  <c r="I7958" i="4"/>
  <c r="I7954" i="4"/>
  <c r="I7950" i="4"/>
  <c r="I7946" i="4"/>
  <c r="I7942" i="4"/>
  <c r="I7938" i="4"/>
  <c r="I7934" i="4"/>
  <c r="I7930" i="4"/>
  <c r="K7930" i="4" s="1"/>
  <c r="L7930" i="4" s="1"/>
  <c r="I7926" i="4"/>
  <c r="I7922" i="4"/>
  <c r="I7918" i="4"/>
  <c r="I7914" i="4"/>
  <c r="K7914" i="4" s="1"/>
  <c r="L7914" i="4" s="1"/>
  <c r="I7910" i="4"/>
  <c r="I7906" i="4"/>
  <c r="I7902" i="4"/>
  <c r="I7898" i="4"/>
  <c r="K7898" i="4" s="1"/>
  <c r="L7898" i="4" s="1"/>
  <c r="I7894" i="4"/>
  <c r="I7890" i="4"/>
  <c r="I7886" i="4"/>
  <c r="I7882" i="4"/>
  <c r="K7882" i="4" s="1"/>
  <c r="L7882" i="4" s="1"/>
  <c r="I7878" i="4"/>
  <c r="I7874" i="4"/>
  <c r="I7870" i="4"/>
  <c r="I7866" i="4"/>
  <c r="K7866" i="4" s="1"/>
  <c r="L7866" i="4" s="1"/>
  <c r="I7862" i="4"/>
  <c r="I7858" i="4"/>
  <c r="I7854" i="4"/>
  <c r="I7850" i="4"/>
  <c r="I7846" i="4"/>
  <c r="I7842" i="4"/>
  <c r="I7838" i="4"/>
  <c r="I7834" i="4"/>
  <c r="K7834" i="4" s="1"/>
  <c r="L7834" i="4" s="1"/>
  <c r="I7830" i="4"/>
  <c r="I7826" i="4"/>
  <c r="I7822" i="4"/>
  <c r="I7818" i="4"/>
  <c r="K7818" i="4" s="1"/>
  <c r="L7818" i="4" s="1"/>
  <c r="I7814" i="4"/>
  <c r="I7810" i="4"/>
  <c r="I7806" i="4"/>
  <c r="I7802" i="4"/>
  <c r="I7798" i="4"/>
  <c r="I7794" i="4"/>
  <c r="I7790" i="4"/>
  <c r="I7786" i="4"/>
  <c r="I7782" i="4"/>
  <c r="I7778" i="4"/>
  <c r="I7774" i="4"/>
  <c r="I7770" i="4"/>
  <c r="I7766" i="4"/>
  <c r="I7762" i="4"/>
  <c r="I7758" i="4"/>
  <c r="I7754" i="4"/>
  <c r="I7750" i="4"/>
  <c r="I7746" i="4"/>
  <c r="I7742" i="4"/>
  <c r="I7738" i="4"/>
  <c r="I7734" i="4"/>
  <c r="I7730" i="4"/>
  <c r="I7726" i="4"/>
  <c r="I7722" i="4"/>
  <c r="K7722" i="4" s="1"/>
  <c r="L7722" i="4" s="1"/>
  <c r="I7718" i="4"/>
  <c r="I7714" i="4"/>
  <c r="I7710" i="4"/>
  <c r="I7706" i="4"/>
  <c r="I7702" i="4"/>
  <c r="I7698" i="4"/>
  <c r="I7694" i="4"/>
  <c r="I7690" i="4"/>
  <c r="I7686" i="4"/>
  <c r="I7682" i="4"/>
  <c r="I7678" i="4"/>
  <c r="I7674" i="4"/>
  <c r="I7670" i="4"/>
  <c r="I7666" i="4"/>
  <c r="I7662" i="4"/>
  <c r="I7658" i="4"/>
  <c r="I7654" i="4"/>
  <c r="I7650" i="4"/>
  <c r="I7646" i="4"/>
  <c r="I7642" i="4"/>
  <c r="K7642" i="4" s="1"/>
  <c r="L7642" i="4" s="1"/>
  <c r="I7638" i="4"/>
  <c r="I7634" i="4"/>
  <c r="I7630" i="4"/>
  <c r="I7626" i="4"/>
  <c r="K7626" i="4" s="1"/>
  <c r="L7626" i="4" s="1"/>
  <c r="I7622" i="4"/>
  <c r="I7618" i="4"/>
  <c r="I7614" i="4"/>
  <c r="I7610" i="4"/>
  <c r="I7606" i="4"/>
  <c r="I7602" i="4"/>
  <c r="I7598" i="4"/>
  <c r="I7594" i="4"/>
  <c r="K7594" i="4" s="1"/>
  <c r="L7594" i="4" s="1"/>
  <c r="I7590" i="4"/>
  <c r="I7586" i="4"/>
  <c r="I7582" i="4"/>
  <c r="I7578" i="4"/>
  <c r="I7574" i="4"/>
  <c r="I7570" i="4"/>
  <c r="I7566" i="4"/>
  <c r="I7562" i="4"/>
  <c r="K7562" i="4" s="1"/>
  <c r="L7562" i="4" s="1"/>
  <c r="I7558" i="4"/>
  <c r="I7554" i="4"/>
  <c r="I7550" i="4"/>
  <c r="I7546" i="4"/>
  <c r="I7542" i="4"/>
  <c r="I7538" i="4"/>
  <c r="I7534" i="4"/>
  <c r="I7530" i="4"/>
  <c r="K7530" i="4" s="1"/>
  <c r="L7530" i="4" s="1"/>
  <c r="I7526" i="4"/>
  <c r="I7522" i="4"/>
  <c r="I7518" i="4"/>
  <c r="I7514" i="4"/>
  <c r="K7514" i="4" s="1"/>
  <c r="L7514" i="4" s="1"/>
  <c r="I7510" i="4"/>
  <c r="I7506" i="4"/>
  <c r="I7502" i="4"/>
  <c r="I7498" i="4"/>
  <c r="I7494" i="4"/>
  <c r="I7490" i="4"/>
  <c r="I7486" i="4"/>
  <c r="I7482" i="4"/>
  <c r="I7478" i="4"/>
  <c r="I7474" i="4"/>
  <c r="I7470" i="4"/>
  <c r="I7466" i="4"/>
  <c r="I7462" i="4"/>
  <c r="I7458" i="4"/>
  <c r="I7454" i="4"/>
  <c r="I7450" i="4"/>
  <c r="I7446" i="4"/>
  <c r="I7442" i="4"/>
  <c r="I7438" i="4"/>
  <c r="I7434" i="4"/>
  <c r="K7434" i="4" s="1"/>
  <c r="L7434" i="4" s="1"/>
  <c r="I7430" i="4"/>
  <c r="I7426" i="4"/>
  <c r="I7422" i="4"/>
  <c r="I7418" i="4"/>
  <c r="I7414" i="4"/>
  <c r="I7410" i="4"/>
  <c r="I7406" i="4"/>
  <c r="I7402" i="4"/>
  <c r="K7402" i="4" s="1"/>
  <c r="L7402" i="4" s="1"/>
  <c r="I7398" i="4"/>
  <c r="I7394" i="4"/>
  <c r="I7390" i="4"/>
  <c r="I7386" i="4"/>
  <c r="I7382" i="4"/>
  <c r="I7378" i="4"/>
  <c r="I7374" i="4"/>
  <c r="I7370" i="4"/>
  <c r="K7370" i="4" s="1"/>
  <c r="L7370" i="4" s="1"/>
  <c r="I7366" i="4"/>
  <c r="I7362" i="4"/>
  <c r="I7358" i="4"/>
  <c r="I7354" i="4"/>
  <c r="K7354" i="4" s="1"/>
  <c r="L7354" i="4" s="1"/>
  <c r="I7350" i="4"/>
  <c r="I7346" i="4"/>
  <c r="I7342" i="4"/>
  <c r="I7338" i="4"/>
  <c r="K7338" i="4" s="1"/>
  <c r="L7338" i="4" s="1"/>
  <c r="I7334" i="4"/>
  <c r="I7330" i="4"/>
  <c r="I7326" i="4"/>
  <c r="I7322" i="4"/>
  <c r="K7322" i="4" s="1"/>
  <c r="L7322" i="4" s="1"/>
  <c r="I7318" i="4"/>
  <c r="I7314" i="4"/>
  <c r="I7310" i="4"/>
  <c r="I7306" i="4"/>
  <c r="K7306" i="4" s="1"/>
  <c r="L7306" i="4" s="1"/>
  <c r="I7302" i="4"/>
  <c r="I7298" i="4"/>
  <c r="I7294" i="4"/>
  <c r="I7290" i="4"/>
  <c r="K7290" i="4" s="1"/>
  <c r="L7290" i="4" s="1"/>
  <c r="I7286" i="4"/>
  <c r="I7282" i="4"/>
  <c r="I7278" i="4"/>
  <c r="I7274" i="4"/>
  <c r="I7270" i="4"/>
  <c r="I7266" i="4"/>
  <c r="I7262" i="4"/>
  <c r="I7258" i="4"/>
  <c r="K7258" i="4" s="1"/>
  <c r="L7258" i="4" s="1"/>
  <c r="I7254" i="4"/>
  <c r="I7250" i="4"/>
  <c r="I7246" i="4"/>
  <c r="I7242" i="4"/>
  <c r="I7238" i="4"/>
  <c r="I7234" i="4"/>
  <c r="I7230" i="4"/>
  <c r="I7226" i="4"/>
  <c r="I7222" i="4"/>
  <c r="I7218" i="4"/>
  <c r="I7214" i="4"/>
  <c r="I7210" i="4"/>
  <c r="I7206" i="4"/>
  <c r="I7202" i="4"/>
  <c r="I7198" i="4"/>
  <c r="I7194" i="4"/>
  <c r="I7190" i="4"/>
  <c r="I7186" i="4"/>
  <c r="I7182" i="4"/>
  <c r="I7178" i="4"/>
  <c r="K7178" i="4" s="1"/>
  <c r="L7178" i="4" s="1"/>
  <c r="I7174" i="4"/>
  <c r="I7170" i="4"/>
  <c r="I7166" i="4"/>
  <c r="I7162" i="4"/>
  <c r="K7162" i="4" s="1"/>
  <c r="L7162" i="4" s="1"/>
  <c r="I7158" i="4"/>
  <c r="I7154" i="4"/>
  <c r="I7150" i="4"/>
  <c r="I7146" i="4"/>
  <c r="I7142" i="4"/>
  <c r="I7138" i="4"/>
  <c r="I7134" i="4"/>
  <c r="I7130" i="4"/>
  <c r="I7126" i="4"/>
  <c r="I7122" i="4"/>
  <c r="I7118" i="4"/>
  <c r="I7114" i="4"/>
  <c r="K7114" i="4" s="1"/>
  <c r="L7114" i="4" s="1"/>
  <c r="I7110" i="4"/>
  <c r="I7106" i="4"/>
  <c r="I7102" i="4"/>
  <c r="I7098" i="4"/>
  <c r="I7094" i="4"/>
  <c r="I7090" i="4"/>
  <c r="I7086" i="4"/>
  <c r="I7082" i="4"/>
  <c r="K7082" i="4" s="1"/>
  <c r="L7082" i="4" s="1"/>
  <c r="I7078" i="4"/>
  <c r="I7074" i="4"/>
  <c r="I7070" i="4"/>
  <c r="I7066" i="4"/>
  <c r="I7062" i="4"/>
  <c r="I7058" i="4"/>
  <c r="I7054" i="4"/>
  <c r="I7050" i="4"/>
  <c r="K7050" i="4" s="1"/>
  <c r="L7050" i="4" s="1"/>
  <c r="I7046" i="4"/>
  <c r="I7042" i="4"/>
  <c r="I7038" i="4"/>
  <c r="I7034" i="4"/>
  <c r="K7034" i="4" s="1"/>
  <c r="L7034" i="4" s="1"/>
  <c r="I7030" i="4"/>
  <c r="I7026" i="4"/>
  <c r="I7022" i="4"/>
  <c r="I7018" i="4"/>
  <c r="I7014" i="4"/>
  <c r="I7010" i="4"/>
  <c r="K7010" i="4" s="1"/>
  <c r="L7010" i="4" s="1"/>
  <c r="I7006" i="4"/>
  <c r="I7002" i="4"/>
  <c r="I6998" i="4"/>
  <c r="I6994" i="4"/>
  <c r="I6990" i="4"/>
  <c r="I6986" i="4"/>
  <c r="K6986" i="4" s="1"/>
  <c r="L6986" i="4" s="1"/>
  <c r="I6982" i="4"/>
  <c r="I6978" i="4"/>
  <c r="I6974" i="4"/>
  <c r="I6970" i="4"/>
  <c r="K6970" i="4" s="1"/>
  <c r="L6970" i="4" s="1"/>
  <c r="I6966" i="4"/>
  <c r="I6962" i="4"/>
  <c r="I6958" i="4"/>
  <c r="I6954" i="4"/>
  <c r="I6950" i="4"/>
  <c r="I6946" i="4"/>
  <c r="I6942" i="4"/>
  <c r="I6938" i="4"/>
  <c r="I6934" i="4"/>
  <c r="I6930" i="4"/>
  <c r="I6926" i="4"/>
  <c r="I6922" i="4"/>
  <c r="I6918" i="4"/>
  <c r="I6914" i="4"/>
  <c r="I6910" i="4"/>
  <c r="I6906" i="4"/>
  <c r="I6902" i="4"/>
  <c r="I6898" i="4"/>
  <c r="I6894" i="4"/>
  <c r="I6890" i="4"/>
  <c r="I6886" i="4"/>
  <c r="I6882" i="4"/>
  <c r="I6878" i="4"/>
  <c r="I6874" i="4"/>
  <c r="I6870" i="4"/>
  <c r="I6866" i="4"/>
  <c r="I6862" i="4"/>
  <c r="I6858" i="4"/>
  <c r="I6854" i="4"/>
  <c r="I6850" i="4"/>
  <c r="I6846" i="4"/>
  <c r="I6842" i="4"/>
  <c r="I6838" i="4"/>
  <c r="I6834" i="4"/>
  <c r="I6830" i="4"/>
  <c r="I6826" i="4"/>
  <c r="I6822" i="4"/>
  <c r="I6818" i="4"/>
  <c r="I6814" i="4"/>
  <c r="I6810" i="4"/>
  <c r="I6806" i="4"/>
  <c r="I6802" i="4"/>
  <c r="I6798" i="4"/>
  <c r="I6794" i="4"/>
  <c r="I6790" i="4"/>
  <c r="I6786" i="4"/>
  <c r="I6782" i="4"/>
  <c r="I6778" i="4"/>
  <c r="I6774" i="4"/>
  <c r="I6770" i="4"/>
  <c r="I6766" i="4"/>
  <c r="I6762" i="4"/>
  <c r="I6758" i="4"/>
  <c r="I6754" i="4"/>
  <c r="I6750" i="4"/>
  <c r="I6746" i="4"/>
  <c r="I6742" i="4"/>
  <c r="I6738" i="4"/>
  <c r="I6734" i="4"/>
  <c r="I6730" i="4"/>
  <c r="I6726" i="4"/>
  <c r="I6722" i="4"/>
  <c r="I6718" i="4"/>
  <c r="I6714" i="4"/>
  <c r="I6710" i="4"/>
  <c r="I6706" i="4"/>
  <c r="I6702" i="4"/>
  <c r="I6698" i="4"/>
  <c r="I6694" i="4"/>
  <c r="I6690" i="4"/>
  <c r="I6686" i="4"/>
  <c r="K6686" i="4" s="1"/>
  <c r="L6686" i="4" s="1"/>
  <c r="I6682" i="4"/>
  <c r="I6678" i="4"/>
  <c r="K6678" i="4" s="1"/>
  <c r="L6678" i="4" s="1"/>
  <c r="I6674" i="4"/>
  <c r="I6670" i="4"/>
  <c r="I6666" i="4"/>
  <c r="I6662" i="4"/>
  <c r="K6662" i="4" s="1"/>
  <c r="L6662" i="4" s="1"/>
  <c r="I6658" i="4"/>
  <c r="I6654" i="4"/>
  <c r="I6650" i="4"/>
  <c r="I6646" i="4"/>
  <c r="I6642" i="4"/>
  <c r="I6638" i="4"/>
  <c r="I6634" i="4"/>
  <c r="I6630" i="4"/>
  <c r="I6626" i="4"/>
  <c r="I6622" i="4"/>
  <c r="I6618" i="4"/>
  <c r="I6614" i="4"/>
  <c r="K6614" i="4" s="1"/>
  <c r="L6614" i="4" s="1"/>
  <c r="I6610" i="4"/>
  <c r="I6606" i="4"/>
  <c r="I6602" i="4"/>
  <c r="I6598" i="4"/>
  <c r="I6594" i="4"/>
  <c r="I6590" i="4"/>
  <c r="I6586" i="4"/>
  <c r="I6582" i="4"/>
  <c r="I6578" i="4"/>
  <c r="I6574" i="4"/>
  <c r="I6570" i="4"/>
  <c r="I6566" i="4"/>
  <c r="I6562" i="4"/>
  <c r="I6558" i="4"/>
  <c r="K6558" i="4" s="1"/>
  <c r="L6558" i="4" s="1"/>
  <c r="I6554" i="4"/>
  <c r="I6550" i="4"/>
  <c r="K6550" i="4" s="1"/>
  <c r="L6550" i="4" s="1"/>
  <c r="I6546" i="4"/>
  <c r="I6542" i="4"/>
  <c r="I6538" i="4"/>
  <c r="I6534" i="4"/>
  <c r="K6534" i="4" s="1"/>
  <c r="L6534" i="4" s="1"/>
  <c r="I6530" i="4"/>
  <c r="I6526" i="4"/>
  <c r="I6522" i="4"/>
  <c r="I6518" i="4"/>
  <c r="I6514" i="4"/>
  <c r="I6510" i="4"/>
  <c r="I6506" i="4"/>
  <c r="I6502" i="4"/>
  <c r="I6498" i="4"/>
  <c r="I6494" i="4"/>
  <c r="K6494" i="4" s="1"/>
  <c r="L6494" i="4" s="1"/>
  <c r="I6490" i="4"/>
  <c r="I6486" i="4"/>
  <c r="K6486" i="4" s="1"/>
  <c r="L6486" i="4" s="1"/>
  <c r="I6482" i="4"/>
  <c r="I6478" i="4"/>
  <c r="I6474" i="4"/>
  <c r="I6470" i="4"/>
  <c r="I6466" i="4"/>
  <c r="I6462" i="4"/>
  <c r="I6458" i="4"/>
  <c r="I6180" i="4"/>
  <c r="I6176" i="4"/>
  <c r="I6172" i="4"/>
  <c r="I6168" i="4"/>
  <c r="I6164" i="4"/>
  <c r="I6160" i="4"/>
  <c r="I6156" i="4"/>
  <c r="I6152" i="4"/>
  <c r="I6148" i="4"/>
  <c r="I6144" i="4"/>
  <c r="I6140" i="4"/>
  <c r="I6136" i="4"/>
  <c r="I6132" i="4"/>
  <c r="I6128" i="4"/>
  <c r="I6124" i="4"/>
  <c r="I6120" i="4"/>
  <c r="I6116" i="4"/>
  <c r="I6112" i="4"/>
  <c r="I6108" i="4"/>
  <c r="I6104" i="4"/>
  <c r="I6100" i="4"/>
  <c r="I6096" i="4"/>
  <c r="I6092" i="4"/>
  <c r="I6088" i="4"/>
  <c r="I6084" i="4"/>
  <c r="I6080" i="4"/>
  <c r="I6076" i="4"/>
  <c r="I6072" i="4"/>
  <c r="I6068" i="4"/>
  <c r="I6064" i="4"/>
  <c r="I6060" i="4"/>
  <c r="I6056" i="4"/>
  <c r="I6052" i="4"/>
  <c r="I6048" i="4"/>
  <c r="I6044" i="4"/>
  <c r="I6040" i="4"/>
  <c r="I6036" i="4"/>
  <c r="I6032" i="4"/>
  <c r="I6028" i="4"/>
  <c r="I6024" i="4"/>
  <c r="I6020" i="4"/>
  <c r="I6016" i="4"/>
  <c r="I6012" i="4"/>
  <c r="I6008" i="4"/>
  <c r="I6004" i="4"/>
  <c r="I6000" i="4"/>
  <c r="I5996" i="4"/>
  <c r="I5992" i="4"/>
  <c r="I5988" i="4"/>
  <c r="I5984" i="4"/>
  <c r="I5980" i="4"/>
  <c r="I5976" i="4"/>
  <c r="I5972" i="4"/>
  <c r="I5968" i="4"/>
  <c r="I5964" i="4"/>
  <c r="I5960" i="4"/>
  <c r="I5956" i="4"/>
  <c r="I5952" i="4"/>
  <c r="I5948" i="4"/>
  <c r="I5944" i="4"/>
  <c r="I5940" i="4"/>
  <c r="I5936" i="4"/>
  <c r="I5932" i="4"/>
  <c r="I5928" i="4"/>
  <c r="I5924" i="4"/>
  <c r="I5920" i="4"/>
  <c r="I5916" i="4"/>
  <c r="I5912" i="4"/>
  <c r="I5908" i="4"/>
  <c r="I5904" i="4"/>
  <c r="I5900" i="4"/>
  <c r="I5896" i="4"/>
  <c r="I5892" i="4"/>
  <c r="I5888" i="4"/>
  <c r="I5884" i="4"/>
  <c r="I5880" i="4"/>
  <c r="I5876" i="4"/>
  <c r="I5872" i="4"/>
  <c r="I5868" i="4"/>
  <c r="I5864" i="4"/>
  <c r="I5860" i="4"/>
  <c r="I5856" i="4"/>
  <c r="I5852" i="4"/>
  <c r="I5848" i="4"/>
  <c r="I5844" i="4"/>
  <c r="I5840" i="4"/>
  <c r="I5836" i="4"/>
  <c r="I5832" i="4"/>
  <c r="I5828" i="4"/>
  <c r="I5824" i="4"/>
  <c r="I5820" i="4"/>
  <c r="I5816" i="4"/>
  <c r="I5812" i="4"/>
  <c r="I5808" i="4"/>
  <c r="I5804" i="4"/>
  <c r="I5800" i="4"/>
  <c r="I5796" i="4"/>
  <c r="I5792" i="4"/>
  <c r="I5788" i="4"/>
  <c r="I5784" i="4"/>
  <c r="I5780" i="4"/>
  <c r="I5776" i="4"/>
  <c r="I5772" i="4"/>
  <c r="I5768" i="4"/>
  <c r="I5764" i="4"/>
  <c r="I5760" i="4"/>
  <c r="I5756" i="4"/>
  <c r="I5752" i="4"/>
  <c r="I5748" i="4"/>
  <c r="I5744" i="4"/>
  <c r="I5740" i="4"/>
  <c r="I5736" i="4"/>
  <c r="I5732" i="4"/>
  <c r="I5728" i="4"/>
  <c r="I5724" i="4"/>
  <c r="I5720" i="4"/>
  <c r="I5716" i="4"/>
  <c r="I5712" i="4"/>
  <c r="I5708" i="4"/>
  <c r="I5704" i="4"/>
  <c r="I5700" i="4"/>
  <c r="I5696" i="4"/>
  <c r="I5692" i="4"/>
  <c r="I5688" i="4"/>
  <c r="I5684" i="4"/>
  <c r="I5680" i="4"/>
  <c r="I5676" i="4"/>
  <c r="I5672" i="4"/>
  <c r="I5668" i="4"/>
  <c r="I5664" i="4"/>
  <c r="I5660" i="4"/>
  <c r="I5656" i="4"/>
  <c r="I5652" i="4"/>
  <c r="I5648" i="4"/>
  <c r="I5644" i="4"/>
  <c r="I5640" i="4"/>
  <c r="I5636" i="4"/>
  <c r="I5632" i="4"/>
  <c r="I5628" i="4"/>
  <c r="I5624" i="4"/>
  <c r="I5620" i="4"/>
  <c r="I5616" i="4"/>
  <c r="I5612" i="4"/>
  <c r="I5608" i="4"/>
  <c r="I5604" i="4"/>
  <c r="I5600" i="4"/>
  <c r="I5596" i="4"/>
  <c r="I5592" i="4"/>
  <c r="I5588" i="4"/>
  <c r="I5584" i="4"/>
  <c r="I5580" i="4"/>
  <c r="I5576" i="4"/>
  <c r="I5572" i="4"/>
  <c r="I5568" i="4"/>
  <c r="I5564" i="4"/>
  <c r="I5560" i="4"/>
  <c r="I5556" i="4"/>
  <c r="I5552" i="4"/>
  <c r="I5548" i="4"/>
  <c r="I5544" i="4"/>
  <c r="I5540" i="4"/>
  <c r="I5536" i="4"/>
  <c r="I5532" i="4"/>
  <c r="I5528" i="4"/>
  <c r="I5524" i="4"/>
  <c r="I5520" i="4"/>
  <c r="I5516" i="4"/>
  <c r="I5512" i="4"/>
  <c r="I5508" i="4"/>
  <c r="I5504" i="4"/>
  <c r="I5500" i="4"/>
  <c r="I5496" i="4"/>
  <c r="I5492" i="4"/>
  <c r="I5488" i="4"/>
  <c r="I5484" i="4"/>
  <c r="I5480" i="4"/>
  <c r="I5476" i="4"/>
  <c r="I5472" i="4"/>
  <c r="I5468" i="4"/>
  <c r="I5464" i="4"/>
  <c r="I5460" i="4"/>
  <c r="I5456" i="4"/>
  <c r="I5452" i="4"/>
  <c r="I5448" i="4"/>
  <c r="I5444" i="4"/>
  <c r="I5440" i="4"/>
  <c r="I5436" i="4"/>
  <c r="I5432" i="4"/>
  <c r="I5428" i="4"/>
  <c r="I5424" i="4"/>
  <c r="I5420" i="4"/>
  <c r="I5416" i="4"/>
  <c r="I5412" i="4"/>
  <c r="I5408" i="4"/>
  <c r="I5404" i="4"/>
  <c r="I5400" i="4"/>
  <c r="I5396" i="4"/>
  <c r="I5392" i="4"/>
  <c r="I5388" i="4"/>
  <c r="I5384" i="4"/>
  <c r="I5380" i="4"/>
  <c r="I5376" i="4"/>
  <c r="I5372" i="4"/>
  <c r="I5368" i="4"/>
  <c r="I5364" i="4"/>
  <c r="I5360" i="4"/>
  <c r="I5356" i="4"/>
  <c r="I5352" i="4"/>
  <c r="I5348" i="4"/>
  <c r="I5344" i="4"/>
  <c r="I5340" i="4"/>
  <c r="I5336" i="4"/>
  <c r="I5332" i="4"/>
  <c r="I5328" i="4"/>
  <c r="I5324" i="4"/>
  <c r="I5320" i="4"/>
  <c r="I5316" i="4"/>
  <c r="I5312" i="4"/>
  <c r="I5308" i="4"/>
  <c r="I5304" i="4"/>
  <c r="I5300" i="4"/>
  <c r="I5296" i="4"/>
  <c r="I5292" i="4"/>
  <c r="I5288" i="4"/>
  <c r="I5284" i="4"/>
  <c r="I5280" i="4"/>
  <c r="I5272" i="4"/>
  <c r="I5268" i="4"/>
  <c r="I5264" i="4"/>
  <c r="I5260" i="4"/>
  <c r="I5256" i="4"/>
  <c r="I5252" i="4"/>
  <c r="I5248" i="4"/>
  <c r="I5244" i="4"/>
  <c r="I5240" i="4"/>
  <c r="I5236" i="4"/>
  <c r="I5232" i="4"/>
  <c r="I5228" i="4"/>
  <c r="I5224" i="4"/>
  <c r="I5220" i="4"/>
  <c r="I5216" i="4"/>
  <c r="I5212" i="4"/>
  <c r="I5208" i="4"/>
  <c r="I5204" i="4"/>
  <c r="I5200" i="4"/>
  <c r="I5196" i="4"/>
  <c r="I5192" i="4"/>
  <c r="I5188" i="4"/>
  <c r="I5184" i="4"/>
  <c r="I5180" i="4"/>
  <c r="I5176" i="4"/>
  <c r="I5172" i="4"/>
  <c r="I5168" i="4"/>
  <c r="I5164" i="4"/>
  <c r="I5160" i="4"/>
  <c r="I5156" i="4"/>
  <c r="I5152" i="4"/>
  <c r="I5148" i="4"/>
  <c r="I5144" i="4"/>
  <c r="I5140" i="4"/>
  <c r="I5136" i="4"/>
  <c r="I5132" i="4"/>
  <c r="I5128" i="4"/>
  <c r="I5124" i="4"/>
  <c r="I5120" i="4"/>
  <c r="I5116" i="4"/>
  <c r="I5112" i="4"/>
  <c r="I5108" i="4"/>
  <c r="I5104" i="4"/>
  <c r="I5100" i="4"/>
  <c r="I5096" i="4"/>
  <c r="I5092" i="4"/>
  <c r="I5088" i="4"/>
  <c r="I5084" i="4"/>
  <c r="I5080" i="4"/>
  <c r="I5076" i="4"/>
  <c r="I5072" i="4"/>
  <c r="I5068" i="4"/>
  <c r="I5064" i="4"/>
  <c r="I5060" i="4"/>
  <c r="I5056" i="4"/>
  <c r="I5052" i="4"/>
  <c r="I5048" i="4"/>
  <c r="I5044" i="4"/>
  <c r="I5040" i="4"/>
  <c r="I5036" i="4"/>
  <c r="I5032" i="4"/>
  <c r="I5028" i="4"/>
  <c r="I5024" i="4"/>
  <c r="I5020" i="4"/>
  <c r="I5016" i="4"/>
  <c r="I5012" i="4"/>
  <c r="I5008" i="4"/>
  <c r="I5004" i="4"/>
  <c r="I5000" i="4"/>
  <c r="I4996" i="4"/>
  <c r="I4992" i="4"/>
  <c r="I4988" i="4"/>
  <c r="I4984" i="4"/>
  <c r="I4980" i="4"/>
  <c r="I4976" i="4"/>
  <c r="I4972" i="4"/>
  <c r="I4968" i="4"/>
  <c r="I4964" i="4"/>
  <c r="I4960" i="4"/>
  <c r="I4956" i="4"/>
  <c r="I4952" i="4"/>
  <c r="I4948" i="4"/>
  <c r="I4944" i="4"/>
  <c r="I4940" i="4"/>
  <c r="I4936" i="4"/>
  <c r="I4932" i="4"/>
  <c r="I4928" i="4"/>
  <c r="I4924" i="4"/>
  <c r="I4920" i="4"/>
  <c r="I4916" i="4"/>
  <c r="I4912" i="4"/>
  <c r="I4908" i="4"/>
  <c r="I4904" i="4"/>
  <c r="I4900" i="4"/>
  <c r="I4896" i="4"/>
  <c r="I4892" i="4"/>
  <c r="I4888" i="4"/>
  <c r="I4884" i="4"/>
  <c r="I4880" i="4"/>
  <c r="I4876" i="4"/>
  <c r="I4872" i="4"/>
  <c r="I4868" i="4"/>
  <c r="I4864" i="4"/>
  <c r="I4860" i="4"/>
  <c r="I4856" i="4"/>
  <c r="I4852" i="4"/>
  <c r="I4848" i="4"/>
  <c r="I4844" i="4"/>
  <c r="I4840" i="4"/>
  <c r="I4836" i="4"/>
  <c r="I4832" i="4"/>
  <c r="I4828" i="4"/>
  <c r="I4824" i="4"/>
  <c r="I4820" i="4"/>
  <c r="I4816" i="4"/>
  <c r="I4812" i="4"/>
  <c r="I4808" i="4"/>
  <c r="I4804" i="4"/>
  <c r="I4800" i="4"/>
  <c r="I4796" i="4"/>
  <c r="I4792" i="4"/>
  <c r="I4788" i="4"/>
  <c r="I4784" i="4"/>
  <c r="I4780" i="4"/>
  <c r="I4776" i="4"/>
  <c r="I4772" i="4"/>
  <c r="I4768" i="4"/>
  <c r="I4764" i="4"/>
  <c r="I4760" i="4"/>
  <c r="I4756" i="4"/>
  <c r="I4752" i="4"/>
  <c r="I4748" i="4"/>
  <c r="I4744" i="4"/>
  <c r="I4740" i="4"/>
  <c r="I4736" i="4"/>
  <c r="I4732" i="4"/>
  <c r="I4728" i="4"/>
  <c r="I4724" i="4"/>
  <c r="I4720" i="4"/>
  <c r="I4716" i="4"/>
  <c r="I4712" i="4"/>
  <c r="I4708" i="4"/>
  <c r="I4704" i="4"/>
  <c r="I4700" i="4"/>
  <c r="I4696" i="4"/>
  <c r="I4692" i="4"/>
  <c r="I4688" i="4"/>
  <c r="I4684" i="4"/>
  <c r="I4680" i="4"/>
  <c r="I4676" i="4"/>
  <c r="I4672" i="4"/>
  <c r="I4668" i="4"/>
  <c r="I4664" i="4"/>
  <c r="I4660" i="4"/>
  <c r="I4656" i="4"/>
  <c r="I4652" i="4"/>
  <c r="I4648" i="4"/>
  <c r="I4644" i="4"/>
  <c r="I4640" i="4"/>
  <c r="I4636" i="4"/>
  <c r="I4632" i="4"/>
  <c r="I4628" i="4"/>
  <c r="I4624" i="4"/>
  <c r="I4620" i="4"/>
  <c r="I4616" i="4"/>
  <c r="I4612" i="4"/>
  <c r="I4608" i="4"/>
  <c r="I4604" i="4"/>
  <c r="I4600" i="4"/>
  <c r="I4596" i="4"/>
  <c r="I4592" i="4"/>
  <c r="I4588" i="4"/>
  <c r="I4584" i="4"/>
  <c r="I4580" i="4"/>
  <c r="I4576" i="4"/>
  <c r="I4572" i="4"/>
  <c r="I4568" i="4"/>
  <c r="I4564" i="4"/>
  <c r="I4560" i="4"/>
  <c r="I4556" i="4"/>
  <c r="I4552" i="4"/>
  <c r="I4548" i="4"/>
  <c r="I4544" i="4"/>
  <c r="I4540" i="4"/>
  <c r="I4536" i="4"/>
  <c r="I4532" i="4"/>
  <c r="I4528" i="4"/>
  <c r="I4524" i="4"/>
  <c r="I4520" i="4"/>
  <c r="I4516" i="4"/>
  <c r="I4512" i="4"/>
  <c r="I4508" i="4"/>
  <c r="I4504" i="4"/>
  <c r="I4500" i="4"/>
  <c r="I4496" i="4"/>
  <c r="I4492" i="4"/>
  <c r="I4488" i="4"/>
  <c r="I4484" i="4"/>
  <c r="I4480" i="4"/>
  <c r="I4476" i="4"/>
  <c r="I4472" i="4"/>
  <c r="I4468" i="4"/>
  <c r="I4464" i="4"/>
  <c r="I4460" i="4"/>
  <c r="I4456" i="4"/>
  <c r="I4452" i="4"/>
  <c r="I4448" i="4"/>
  <c r="I4444" i="4"/>
  <c r="I4440" i="4"/>
  <c r="I4436" i="4"/>
  <c r="I4432" i="4"/>
  <c r="I4428" i="4"/>
  <c r="I4424" i="4"/>
  <c r="I4420" i="4"/>
  <c r="I4416" i="4"/>
  <c r="I4412" i="4"/>
  <c r="I4408" i="4"/>
  <c r="I4404" i="4"/>
  <c r="I4400" i="4"/>
  <c r="I4396" i="4"/>
  <c r="I4392" i="4"/>
  <c r="I4388" i="4"/>
  <c r="I4384" i="4"/>
  <c r="I4380" i="4"/>
  <c r="I4376" i="4"/>
  <c r="I4372" i="4"/>
  <c r="I4368" i="4"/>
  <c r="I4364" i="4"/>
  <c r="I4360" i="4"/>
  <c r="I4356" i="4"/>
  <c r="I4352" i="4"/>
  <c r="I4348" i="4"/>
  <c r="I4344" i="4"/>
  <c r="I4340" i="4"/>
  <c r="I4336" i="4"/>
  <c r="I4332" i="4"/>
  <c r="I4328" i="4"/>
  <c r="I4324" i="4"/>
  <c r="I4320" i="4"/>
  <c r="I4316" i="4"/>
  <c r="I4312" i="4"/>
  <c r="I4308" i="4"/>
  <c r="I4304" i="4"/>
  <c r="I4300" i="4"/>
  <c r="I4296" i="4"/>
  <c r="K4296" i="4" s="1"/>
  <c r="L4296" i="4" s="1"/>
  <c r="I4292" i="4"/>
  <c r="I4288" i="4"/>
  <c r="I4284" i="4"/>
  <c r="I4280" i="4"/>
  <c r="K4280" i="4" s="1"/>
  <c r="L4280" i="4" s="1"/>
  <c r="I4276" i="4"/>
  <c r="I4272" i="4"/>
  <c r="I4268" i="4"/>
  <c r="I4264" i="4"/>
  <c r="K4264" i="4" s="1"/>
  <c r="L4264" i="4" s="1"/>
  <c r="I4260" i="4"/>
  <c r="I4256" i="4"/>
  <c r="I4252" i="4"/>
  <c r="I4248" i="4"/>
  <c r="I4244" i="4"/>
  <c r="I5779" i="4"/>
  <c r="I5775" i="4"/>
  <c r="I5771" i="4"/>
  <c r="I5767" i="4"/>
  <c r="I5763" i="4"/>
  <c r="I5759" i="4"/>
  <c r="I5755" i="4"/>
  <c r="I5751" i="4"/>
  <c r="I5747" i="4"/>
  <c r="I5743" i="4"/>
  <c r="I5739" i="4"/>
  <c r="I5735" i="4"/>
  <c r="I5731" i="4"/>
  <c r="I5727" i="4"/>
  <c r="I5723" i="4"/>
  <c r="I5719" i="4"/>
  <c r="I5715" i="4"/>
  <c r="I5711" i="4"/>
  <c r="I5707" i="4"/>
  <c r="I5703" i="4"/>
  <c r="I5699" i="4"/>
  <c r="I5695" i="4"/>
  <c r="I5691" i="4"/>
  <c r="I5687" i="4"/>
  <c r="I5683" i="4"/>
  <c r="I5679" i="4"/>
  <c r="I5675" i="4"/>
  <c r="I5671" i="4"/>
  <c r="I5667" i="4"/>
  <c r="I5663" i="4"/>
  <c r="I5659" i="4"/>
  <c r="I5655" i="4"/>
  <c r="I5651" i="4"/>
  <c r="I5647" i="4"/>
  <c r="I5643" i="4"/>
  <c r="I5639" i="4"/>
  <c r="I5635" i="4"/>
  <c r="I5631" i="4"/>
  <c r="I5627" i="4"/>
  <c r="I5623" i="4"/>
  <c r="I5619" i="4"/>
  <c r="I5615" i="4"/>
  <c r="I5611" i="4"/>
  <c r="I5607" i="4"/>
  <c r="I5603" i="4"/>
  <c r="I5599" i="4"/>
  <c r="I5595" i="4"/>
  <c r="I5591" i="4"/>
  <c r="I5587" i="4"/>
  <c r="I5583" i="4"/>
  <c r="I5579" i="4"/>
  <c r="I5575" i="4"/>
  <c r="I5571" i="4"/>
  <c r="I5567" i="4"/>
  <c r="I5563" i="4"/>
  <c r="I5559" i="4"/>
  <c r="I5555" i="4"/>
  <c r="I5551" i="4"/>
  <c r="I5547" i="4"/>
  <c r="I5543" i="4"/>
  <c r="I5539" i="4"/>
  <c r="I5535" i="4"/>
  <c r="I5531" i="4"/>
  <c r="I5527" i="4"/>
  <c r="I5523" i="4"/>
  <c r="I5519" i="4"/>
  <c r="I5515" i="4"/>
  <c r="I5511" i="4"/>
  <c r="I5507" i="4"/>
  <c r="I5503" i="4"/>
  <c r="I5499" i="4"/>
  <c r="I5495" i="4"/>
  <c r="I5491" i="4"/>
  <c r="I5487" i="4"/>
  <c r="I5483" i="4"/>
  <c r="I5479" i="4"/>
  <c r="I5475" i="4"/>
  <c r="I5471" i="4"/>
  <c r="I5467" i="4"/>
  <c r="I5463" i="4"/>
  <c r="I5459" i="4"/>
  <c r="I5455" i="4"/>
  <c r="I5451" i="4"/>
  <c r="I5447" i="4"/>
  <c r="I5443" i="4"/>
  <c r="I5439" i="4"/>
  <c r="I5435" i="4"/>
  <c r="I5431" i="4"/>
  <c r="I5427" i="4"/>
  <c r="I5423" i="4"/>
  <c r="I5419" i="4"/>
  <c r="I5415" i="4"/>
  <c r="I5411" i="4"/>
  <c r="I5407" i="4"/>
  <c r="I5403" i="4"/>
  <c r="I5399" i="4"/>
  <c r="I5395" i="4"/>
  <c r="I5391" i="4"/>
  <c r="I5387" i="4"/>
  <c r="I5383" i="4"/>
  <c r="I5379" i="4"/>
  <c r="I5375" i="4"/>
  <c r="I5371" i="4"/>
  <c r="I5367" i="4"/>
  <c r="I5363" i="4"/>
  <c r="I5359" i="4"/>
  <c r="I5355" i="4"/>
  <c r="I5351" i="4"/>
  <c r="I5347" i="4"/>
  <c r="I5343" i="4"/>
  <c r="I5339" i="4"/>
  <c r="I5335" i="4"/>
  <c r="I5331" i="4"/>
  <c r="I5327" i="4"/>
  <c r="I5323" i="4"/>
  <c r="I5319" i="4"/>
  <c r="I5315" i="4"/>
  <c r="I5311" i="4"/>
  <c r="I5307" i="4"/>
  <c r="I5303" i="4"/>
  <c r="I5299" i="4"/>
  <c r="I5295" i="4"/>
  <c r="I5291" i="4"/>
  <c r="I5287" i="4"/>
  <c r="I5283" i="4"/>
  <c r="I5279" i="4"/>
  <c r="I5275" i="4"/>
  <c r="I5271" i="4"/>
  <c r="I5267" i="4"/>
  <c r="I5263" i="4"/>
  <c r="I5259" i="4"/>
  <c r="I5255" i="4"/>
  <c r="I5251" i="4"/>
  <c r="I5247" i="4"/>
  <c r="I5243" i="4"/>
  <c r="I5239" i="4"/>
  <c r="I5235" i="4"/>
  <c r="I5231" i="4"/>
  <c r="I5227" i="4"/>
  <c r="I5223" i="4"/>
  <c r="I5219" i="4"/>
  <c r="I5215" i="4"/>
  <c r="I5211" i="4"/>
  <c r="I5207" i="4"/>
  <c r="I5203" i="4"/>
  <c r="I5199" i="4"/>
  <c r="I5195" i="4"/>
  <c r="I5191" i="4"/>
  <c r="I5187" i="4"/>
  <c r="I5183" i="4"/>
  <c r="I5179" i="4"/>
  <c r="I5175" i="4"/>
  <c r="I5171" i="4"/>
  <c r="I5167" i="4"/>
  <c r="I5163" i="4"/>
  <c r="I5159" i="4"/>
  <c r="I5155" i="4"/>
  <c r="I5151" i="4"/>
  <c r="I5147" i="4"/>
  <c r="I5143" i="4"/>
  <c r="I5139" i="4"/>
  <c r="I5135" i="4"/>
  <c r="I5131" i="4"/>
  <c r="I5127" i="4"/>
  <c r="I5123" i="4"/>
  <c r="I5119" i="4"/>
  <c r="I5115" i="4"/>
  <c r="I5111" i="4"/>
  <c r="I5107" i="4"/>
  <c r="I5103" i="4"/>
  <c r="I5099" i="4"/>
  <c r="I5095" i="4"/>
  <c r="I5091" i="4"/>
  <c r="I5087" i="4"/>
  <c r="I5083" i="4"/>
  <c r="I5079" i="4"/>
  <c r="I5075" i="4"/>
  <c r="I5071" i="4"/>
  <c r="I5067" i="4"/>
  <c r="I5063" i="4"/>
  <c r="I5059" i="4"/>
  <c r="I5055" i="4"/>
  <c r="I5051" i="4"/>
  <c r="I5047" i="4"/>
  <c r="I5043" i="4"/>
  <c r="I5039" i="4"/>
  <c r="I5035" i="4"/>
  <c r="I5031" i="4"/>
  <c r="I5027" i="4"/>
  <c r="I5023" i="4"/>
  <c r="I5019" i="4"/>
  <c r="I5015" i="4"/>
  <c r="I5011" i="4"/>
  <c r="I5007" i="4"/>
  <c r="I5003" i="4"/>
  <c r="I4999" i="4"/>
  <c r="I4995" i="4"/>
  <c r="I4991" i="4"/>
  <c r="I4987" i="4"/>
  <c r="I4983" i="4"/>
  <c r="I4979" i="4"/>
  <c r="I4975" i="4"/>
  <c r="I4971" i="4"/>
  <c r="I4967" i="4"/>
  <c r="I4963" i="4"/>
  <c r="I4959" i="4"/>
  <c r="I4955" i="4"/>
  <c r="I4951" i="4"/>
  <c r="I4947" i="4"/>
  <c r="I4943" i="4"/>
  <c r="I4939" i="4"/>
  <c r="I4935" i="4"/>
  <c r="I4931" i="4"/>
  <c r="I4927" i="4"/>
  <c r="I4923" i="4"/>
  <c r="I4919" i="4"/>
  <c r="I4915" i="4"/>
  <c r="I4911" i="4"/>
  <c r="I4907" i="4"/>
  <c r="I4903" i="4"/>
  <c r="I4899" i="4"/>
  <c r="I4895" i="4"/>
  <c r="I4891" i="4"/>
  <c r="I4887" i="4"/>
  <c r="I4883" i="4"/>
  <c r="I4879" i="4"/>
  <c r="I4875" i="4"/>
  <c r="I4871" i="4"/>
  <c r="I4867" i="4"/>
  <c r="I4863" i="4"/>
  <c r="I4859" i="4"/>
  <c r="I4855" i="4"/>
  <c r="I4851" i="4"/>
  <c r="I4847" i="4"/>
  <c r="I4843" i="4"/>
  <c r="I4839" i="4"/>
  <c r="I4835" i="4"/>
  <c r="I4831" i="4"/>
  <c r="I4827" i="4"/>
  <c r="I4823" i="4"/>
  <c r="I4819" i="4"/>
  <c r="I4815" i="4"/>
  <c r="I4811" i="4"/>
  <c r="I4807" i="4"/>
  <c r="I4803" i="4"/>
  <c r="I4799" i="4"/>
  <c r="I4795" i="4"/>
  <c r="I4791" i="4"/>
  <c r="I4787" i="4"/>
  <c r="I4783" i="4"/>
  <c r="I4779" i="4"/>
  <c r="I4775" i="4"/>
  <c r="I4771" i="4"/>
  <c r="I4767" i="4"/>
  <c r="I4763" i="4"/>
  <c r="I4759" i="4"/>
  <c r="I4755" i="4"/>
  <c r="I4751" i="4"/>
  <c r="I4747" i="4"/>
  <c r="I4743" i="4"/>
  <c r="I4739" i="4"/>
  <c r="I4735" i="4"/>
  <c r="I4731" i="4"/>
  <c r="I4727" i="4"/>
  <c r="I4723" i="4"/>
  <c r="I4719" i="4"/>
  <c r="I4715" i="4"/>
  <c r="I4711" i="4"/>
  <c r="I4707" i="4"/>
  <c r="I4703" i="4"/>
  <c r="I4699" i="4"/>
  <c r="I4695" i="4"/>
  <c r="I4691" i="4"/>
  <c r="I4687" i="4"/>
  <c r="I4683" i="4"/>
  <c r="I4679" i="4"/>
  <c r="I4675" i="4"/>
  <c r="I4671" i="4"/>
  <c r="I4667" i="4"/>
  <c r="I4663" i="4"/>
  <c r="I4659" i="4"/>
  <c r="I4655" i="4"/>
  <c r="I4651" i="4"/>
  <c r="I4647" i="4"/>
  <c r="I4643" i="4"/>
  <c r="I4639" i="4"/>
  <c r="I4635" i="4"/>
  <c r="I4631" i="4"/>
  <c r="I4627" i="4"/>
  <c r="I4623" i="4"/>
  <c r="I4619" i="4"/>
  <c r="I4615" i="4"/>
  <c r="I4611" i="4"/>
  <c r="I4607" i="4"/>
  <c r="I4603" i="4"/>
  <c r="I4599" i="4"/>
  <c r="I4595" i="4"/>
  <c r="I4591" i="4"/>
  <c r="I4587" i="4"/>
  <c r="I4583" i="4"/>
  <c r="I4579" i="4"/>
  <c r="I4575" i="4"/>
  <c r="I4571" i="4"/>
  <c r="I4567" i="4"/>
  <c r="I4563" i="4"/>
  <c r="I4559" i="4"/>
  <c r="I4555" i="4"/>
  <c r="I4551" i="4"/>
  <c r="I4547" i="4"/>
  <c r="I4543" i="4"/>
  <c r="I4539" i="4"/>
  <c r="I4535" i="4"/>
  <c r="I4531" i="4"/>
  <c r="I4527" i="4"/>
  <c r="I4523" i="4"/>
  <c r="I4519" i="4"/>
  <c r="I4515" i="4"/>
  <c r="I4511" i="4"/>
  <c r="I4507" i="4"/>
  <c r="I4503" i="4"/>
  <c r="I4499" i="4"/>
  <c r="I4495" i="4"/>
  <c r="I4491" i="4"/>
  <c r="I4487" i="4"/>
  <c r="I4483" i="4"/>
  <c r="I4479" i="4"/>
  <c r="I4475" i="4"/>
  <c r="I4471" i="4"/>
  <c r="I4467" i="4"/>
  <c r="I4463" i="4"/>
  <c r="I4459" i="4"/>
  <c r="I4455" i="4"/>
  <c r="I4451" i="4"/>
  <c r="I4447" i="4"/>
  <c r="I4443" i="4"/>
  <c r="I4439" i="4"/>
  <c r="I4435" i="4"/>
  <c r="I4431" i="4"/>
  <c r="I4427" i="4"/>
  <c r="I4423" i="4"/>
  <c r="I4419" i="4"/>
  <c r="I4415" i="4"/>
  <c r="I4411" i="4"/>
  <c r="I4407" i="4"/>
  <c r="I4403" i="4"/>
  <c r="I4399" i="4"/>
  <c r="I4395" i="4"/>
  <c r="I4391" i="4"/>
  <c r="I4387" i="4"/>
  <c r="I4383" i="4"/>
  <c r="I4379" i="4"/>
  <c r="I4375" i="4"/>
  <c r="I4371" i="4"/>
  <c r="I4367" i="4"/>
  <c r="I4363" i="4"/>
  <c r="I4359" i="4"/>
  <c r="I4355" i="4"/>
  <c r="I4351" i="4"/>
  <c r="I4347" i="4"/>
  <c r="I4343" i="4"/>
  <c r="I4339" i="4"/>
  <c r="I4335" i="4"/>
  <c r="I4331" i="4"/>
  <c r="I4327" i="4"/>
  <c r="I4323" i="4"/>
  <c r="I4319" i="4"/>
  <c r="I4315" i="4"/>
  <c r="I4311" i="4"/>
  <c r="I4307" i="4"/>
  <c r="I4303" i="4"/>
  <c r="I4299" i="4"/>
  <c r="I4295" i="4"/>
  <c r="I4291" i="4"/>
  <c r="I4287" i="4"/>
  <c r="I4283" i="4"/>
  <c r="I4279" i="4"/>
  <c r="I4275" i="4"/>
  <c r="I4271" i="4"/>
  <c r="I4267" i="4"/>
  <c r="I4263" i="4"/>
  <c r="I4259" i="4"/>
  <c r="I4255" i="4"/>
  <c r="I4251" i="4"/>
  <c r="I4247" i="4"/>
  <c r="I4243" i="4"/>
  <c r="I4239" i="4"/>
  <c r="I4235" i="4"/>
  <c r="I4231" i="4"/>
  <c r="I4227" i="4"/>
  <c r="I4223" i="4"/>
  <c r="I4219" i="4"/>
  <c r="I4215" i="4"/>
  <c r="I4211" i="4"/>
  <c r="I4207" i="4"/>
  <c r="I4203" i="4"/>
  <c r="I4199" i="4"/>
  <c r="I4195" i="4"/>
  <c r="I4191" i="4"/>
  <c r="I4187" i="4"/>
  <c r="I4183" i="4"/>
  <c r="I4179" i="4"/>
  <c r="I4175" i="4"/>
  <c r="I4171" i="4"/>
  <c r="I4167" i="4"/>
  <c r="I4163" i="4"/>
  <c r="I4159" i="4"/>
  <c r="I4155" i="4"/>
  <c r="I4151" i="4"/>
  <c r="I4147" i="4"/>
  <c r="I4143" i="4"/>
  <c r="I4139" i="4"/>
  <c r="I4135" i="4"/>
  <c r="I4131" i="4"/>
  <c r="I4127" i="4"/>
  <c r="I4123" i="4"/>
  <c r="I4119" i="4"/>
  <c r="I4115" i="4"/>
  <c r="I4111" i="4"/>
  <c r="I4107" i="4"/>
  <c r="I4103" i="4"/>
  <c r="I4099" i="4"/>
  <c r="I4095" i="4"/>
  <c r="I4091" i="4"/>
  <c r="I6454" i="4"/>
  <c r="I6450" i="4"/>
  <c r="I6446" i="4"/>
  <c r="I6442" i="4"/>
  <c r="I6438" i="4"/>
  <c r="I6434" i="4"/>
  <c r="I6430" i="4"/>
  <c r="K6430" i="4" s="1"/>
  <c r="L6430" i="4" s="1"/>
  <c r="I6426" i="4"/>
  <c r="I6422" i="4"/>
  <c r="K6422" i="4" s="1"/>
  <c r="L6422" i="4" s="1"/>
  <c r="I6418" i="4"/>
  <c r="I6414" i="4"/>
  <c r="I6410" i="4"/>
  <c r="I6406" i="4"/>
  <c r="K6406" i="4" s="1"/>
  <c r="L6406" i="4" s="1"/>
  <c r="I6402" i="4"/>
  <c r="I6398" i="4"/>
  <c r="I6394" i="4"/>
  <c r="I6390" i="4"/>
  <c r="I6386" i="4"/>
  <c r="I6382" i="4"/>
  <c r="I6378" i="4"/>
  <c r="I6374" i="4"/>
  <c r="I6370" i="4"/>
  <c r="I6366" i="4"/>
  <c r="I6362" i="4"/>
  <c r="I6358" i="4"/>
  <c r="K6358" i="4" s="1"/>
  <c r="L6358" i="4" s="1"/>
  <c r="I6354" i="4"/>
  <c r="I6350" i="4"/>
  <c r="I6346" i="4"/>
  <c r="I6342" i="4"/>
  <c r="K6342" i="4" s="1"/>
  <c r="L6342" i="4" s="1"/>
  <c r="I6338" i="4"/>
  <c r="I6334" i="4"/>
  <c r="I6330" i="4"/>
  <c r="I6326" i="4"/>
  <c r="I6322" i="4"/>
  <c r="I6318" i="4"/>
  <c r="I6314" i="4"/>
  <c r="I6310" i="4"/>
  <c r="I6306" i="4"/>
  <c r="I6302" i="4"/>
  <c r="I6298" i="4"/>
  <c r="I6294" i="4"/>
  <c r="I6290" i="4"/>
  <c r="I6286" i="4"/>
  <c r="I6282" i="4"/>
  <c r="I6278" i="4"/>
  <c r="I6274" i="4"/>
  <c r="I6270" i="4"/>
  <c r="I6266" i="4"/>
  <c r="I6262" i="4"/>
  <c r="K6262" i="4" s="1"/>
  <c r="L6262" i="4" s="1"/>
  <c r="I6258" i="4"/>
  <c r="I6254" i="4"/>
  <c r="I6250" i="4"/>
  <c r="I6246" i="4"/>
  <c r="I6242" i="4"/>
  <c r="I6238" i="4"/>
  <c r="I6234" i="4"/>
  <c r="I6230" i="4"/>
  <c r="K6230" i="4" s="1"/>
  <c r="L6230" i="4" s="1"/>
  <c r="I6226" i="4"/>
  <c r="I6222" i="4"/>
  <c r="K6222" i="4" s="1"/>
  <c r="L6222" i="4" s="1"/>
  <c r="I6218" i="4"/>
  <c r="I6214" i="4"/>
  <c r="I6210" i="4"/>
  <c r="I6206" i="4"/>
  <c r="I6202" i="4"/>
  <c r="I6198" i="4"/>
  <c r="K6198" i="4" s="1"/>
  <c r="L6198" i="4" s="1"/>
  <c r="I6194" i="4"/>
  <c r="I6190" i="4"/>
  <c r="K6190" i="4" s="1"/>
  <c r="L6190" i="4" s="1"/>
  <c r="I6186" i="4"/>
  <c r="I6182" i="4"/>
  <c r="I6178" i="4"/>
  <c r="I6174" i="4"/>
  <c r="I6170" i="4"/>
  <c r="I6166" i="4"/>
  <c r="K6166" i="4" s="1"/>
  <c r="L6166" i="4" s="1"/>
  <c r="I6162" i="4"/>
  <c r="I6158" i="4"/>
  <c r="I6154" i="4"/>
  <c r="I6150" i="4"/>
  <c r="I6146" i="4"/>
  <c r="I6142" i="4"/>
  <c r="I6138" i="4"/>
  <c r="I6134" i="4"/>
  <c r="K6134" i="4" s="1"/>
  <c r="L6134" i="4" s="1"/>
  <c r="I6130" i="4"/>
  <c r="I6126" i="4"/>
  <c r="I6122" i="4"/>
  <c r="I6118" i="4"/>
  <c r="I6114" i="4"/>
  <c r="I6110" i="4"/>
  <c r="I6106" i="4"/>
  <c r="I6102" i="4"/>
  <c r="I6098" i="4"/>
  <c r="I6094" i="4"/>
  <c r="I6090" i="4"/>
  <c r="I6086" i="4"/>
  <c r="I6082" i="4"/>
  <c r="I6078" i="4"/>
  <c r="K6078" i="4" s="1"/>
  <c r="L6078" i="4" s="1"/>
  <c r="I6074" i="4"/>
  <c r="I6070" i="4"/>
  <c r="I6066" i="4"/>
  <c r="I6062" i="4"/>
  <c r="I6058" i="4"/>
  <c r="I6054" i="4"/>
  <c r="K6054" i="4" s="1"/>
  <c r="L6054" i="4" s="1"/>
  <c r="I6050" i="4"/>
  <c r="I6046" i="4"/>
  <c r="I6042" i="4"/>
  <c r="I6038" i="4"/>
  <c r="K6038" i="4" s="1"/>
  <c r="L6038" i="4" s="1"/>
  <c r="I6034" i="4"/>
  <c r="I6030" i="4"/>
  <c r="I6026" i="4"/>
  <c r="I6022" i="4"/>
  <c r="I6018" i="4"/>
  <c r="I6014" i="4"/>
  <c r="I6010" i="4"/>
  <c r="I6006" i="4"/>
  <c r="I6002" i="4"/>
  <c r="I5998" i="4"/>
  <c r="K5998" i="4" s="1"/>
  <c r="L5998" i="4" s="1"/>
  <c r="I5994" i="4"/>
  <c r="I5990" i="4"/>
  <c r="K5990" i="4" s="1"/>
  <c r="L5990" i="4" s="1"/>
  <c r="I5986" i="4"/>
  <c r="I5982" i="4"/>
  <c r="I5978" i="4"/>
  <c r="I5974" i="4"/>
  <c r="K5974" i="4" s="1"/>
  <c r="L5974" i="4" s="1"/>
  <c r="I5970" i="4"/>
  <c r="I5966" i="4"/>
  <c r="I5962" i="4"/>
  <c r="I5958" i="4"/>
  <c r="I5954" i="4"/>
  <c r="I5950" i="4"/>
  <c r="I5946" i="4"/>
  <c r="I5942" i="4"/>
  <c r="I5938" i="4"/>
  <c r="I5934" i="4"/>
  <c r="I5930" i="4"/>
  <c r="K5930" i="4" s="1"/>
  <c r="L5930" i="4" s="1"/>
  <c r="I5926" i="4"/>
  <c r="I5922" i="4"/>
  <c r="K5922" i="4" s="1"/>
  <c r="L5922" i="4" s="1"/>
  <c r="I5918" i="4"/>
  <c r="I5914" i="4"/>
  <c r="I5910" i="4"/>
  <c r="I5906" i="4"/>
  <c r="K5906" i="4" s="1"/>
  <c r="L5906" i="4" s="1"/>
  <c r="I5902" i="4"/>
  <c r="I5898" i="4"/>
  <c r="I5894" i="4"/>
  <c r="I5890" i="4"/>
  <c r="I5886" i="4"/>
  <c r="I5882" i="4"/>
  <c r="I5878" i="4"/>
  <c r="I5874" i="4"/>
  <c r="I5870" i="4"/>
  <c r="I5866" i="4"/>
  <c r="I5862" i="4"/>
  <c r="I5858" i="4"/>
  <c r="K5858" i="4" s="1"/>
  <c r="L5858" i="4" s="1"/>
  <c r="I5854" i="4"/>
  <c r="I5850" i="4"/>
  <c r="I5846" i="4"/>
  <c r="I5842" i="4"/>
  <c r="K5842" i="4" s="1"/>
  <c r="L5842" i="4" s="1"/>
  <c r="I5838" i="4"/>
  <c r="I5834" i="4"/>
  <c r="K5834" i="4" s="1"/>
  <c r="L5834" i="4" s="1"/>
  <c r="I5830" i="4"/>
  <c r="I5826" i="4"/>
  <c r="K5826" i="4" s="1"/>
  <c r="L5826" i="4" s="1"/>
  <c r="I5822" i="4"/>
  <c r="I5818" i="4"/>
  <c r="K5818" i="4" s="1"/>
  <c r="L5818" i="4" s="1"/>
  <c r="I5814" i="4"/>
  <c r="I5810" i="4"/>
  <c r="I5806" i="4"/>
  <c r="I5802" i="4"/>
  <c r="K5802" i="4" s="1"/>
  <c r="L5802" i="4" s="1"/>
  <c r="I5798" i="4"/>
  <c r="I5794" i="4"/>
  <c r="I5790" i="4"/>
  <c r="I5786" i="4"/>
  <c r="I5782" i="4"/>
  <c r="I5778" i="4"/>
  <c r="K5778" i="4" s="1"/>
  <c r="L5778" i="4" s="1"/>
  <c r="I5774" i="4"/>
  <c r="I5770" i="4"/>
  <c r="I5766" i="4"/>
  <c r="I5762" i="4"/>
  <c r="K5762" i="4" s="1"/>
  <c r="L5762" i="4" s="1"/>
  <c r="I5758" i="4"/>
  <c r="I5754" i="4"/>
  <c r="I5750" i="4"/>
  <c r="I5746" i="4"/>
  <c r="I5742" i="4"/>
  <c r="I5738" i="4"/>
  <c r="K5738" i="4" s="1"/>
  <c r="L5738" i="4" s="1"/>
  <c r="I5734" i="4"/>
  <c r="I5730" i="4"/>
  <c r="K5730" i="4" s="1"/>
  <c r="L5730" i="4" s="1"/>
  <c r="I5726" i="4"/>
  <c r="I5722" i="4"/>
  <c r="I5718" i="4"/>
  <c r="I5714" i="4"/>
  <c r="I5710" i="4"/>
  <c r="I5706" i="4"/>
  <c r="K5706" i="4" s="1"/>
  <c r="L5706" i="4" s="1"/>
  <c r="I5702" i="4"/>
  <c r="I5698" i="4"/>
  <c r="I5694" i="4"/>
  <c r="I5690" i="4"/>
  <c r="I5686" i="4"/>
  <c r="I5682" i="4"/>
  <c r="I5678" i="4"/>
  <c r="I5674" i="4"/>
  <c r="K5674" i="4" s="1"/>
  <c r="L5674" i="4" s="1"/>
  <c r="I5670" i="4"/>
  <c r="I5666" i="4"/>
  <c r="I5662" i="4"/>
  <c r="I5658" i="4"/>
  <c r="K5658" i="4" s="1"/>
  <c r="L5658" i="4" s="1"/>
  <c r="I5654" i="4"/>
  <c r="I5650" i="4"/>
  <c r="I5646" i="4"/>
  <c r="I5642" i="4"/>
  <c r="I5638" i="4"/>
  <c r="I5634" i="4"/>
  <c r="I5630" i="4"/>
  <c r="I5626" i="4"/>
  <c r="K5626" i="4" s="1"/>
  <c r="L5626" i="4" s="1"/>
  <c r="I5622" i="4"/>
  <c r="I5618" i="4"/>
  <c r="I5614" i="4"/>
  <c r="I5610" i="4"/>
  <c r="I5606" i="4"/>
  <c r="I5602" i="4"/>
  <c r="I5598" i="4"/>
  <c r="I5594" i="4"/>
  <c r="I5590" i="4"/>
  <c r="I5586" i="4"/>
  <c r="I5582" i="4"/>
  <c r="I5578" i="4"/>
  <c r="I5574" i="4"/>
  <c r="I5570" i="4"/>
  <c r="I5566" i="4"/>
  <c r="I5562" i="4"/>
  <c r="I5558" i="4"/>
  <c r="I5554" i="4"/>
  <c r="I5550" i="4"/>
  <c r="I5546" i="4"/>
  <c r="I5542" i="4"/>
  <c r="I5538" i="4"/>
  <c r="I5534" i="4"/>
  <c r="I5530" i="4"/>
  <c r="I5526" i="4"/>
  <c r="I5522" i="4"/>
  <c r="I5518" i="4"/>
  <c r="I5514" i="4"/>
  <c r="I5510" i="4"/>
  <c r="I5506" i="4"/>
  <c r="I5502" i="4"/>
  <c r="I5498" i="4"/>
  <c r="I5494" i="4"/>
  <c r="I5490" i="4"/>
  <c r="I5486" i="4"/>
  <c r="I5482" i="4"/>
  <c r="I5478" i="4"/>
  <c r="I5474" i="4"/>
  <c r="I5470" i="4"/>
  <c r="I5466" i="4"/>
  <c r="I5462" i="4"/>
  <c r="I5458" i="4"/>
  <c r="I5454" i="4"/>
  <c r="I5450" i="4"/>
  <c r="I5446" i="4"/>
  <c r="I5442" i="4"/>
  <c r="I5438" i="4"/>
  <c r="I5434" i="4"/>
  <c r="I5430" i="4"/>
  <c r="I5426" i="4"/>
  <c r="I5422" i="4"/>
  <c r="I5418" i="4"/>
  <c r="I5414" i="4"/>
  <c r="I5410" i="4"/>
  <c r="I5406" i="4"/>
  <c r="I5402" i="4"/>
  <c r="I5398" i="4"/>
  <c r="I5394" i="4"/>
  <c r="I5390" i="4"/>
  <c r="I5386" i="4"/>
  <c r="I5382" i="4"/>
  <c r="I5378" i="4"/>
  <c r="I5374" i="4"/>
  <c r="I5370" i="4"/>
  <c r="I5366" i="4"/>
  <c r="I5362" i="4"/>
  <c r="I5358" i="4"/>
  <c r="I5354" i="4"/>
  <c r="I5350" i="4"/>
  <c r="I5346" i="4"/>
  <c r="I5342" i="4"/>
  <c r="I5338" i="4"/>
  <c r="I5334" i="4"/>
  <c r="I5330" i="4"/>
  <c r="I5326" i="4"/>
  <c r="I5322" i="4"/>
  <c r="I5318" i="4"/>
  <c r="I5314" i="4"/>
  <c r="I5310" i="4"/>
  <c r="I5306" i="4"/>
  <c r="I5302" i="4"/>
  <c r="I5298" i="4"/>
  <c r="I5294" i="4"/>
  <c r="I5290" i="4"/>
  <c r="I5286" i="4"/>
  <c r="I5282" i="4"/>
  <c r="I5278" i="4"/>
  <c r="I5274" i="4"/>
  <c r="I5270" i="4"/>
  <c r="I5266" i="4"/>
  <c r="I5262" i="4"/>
  <c r="I5258" i="4"/>
  <c r="I5254" i="4"/>
  <c r="I5250" i="4"/>
  <c r="I5246" i="4"/>
  <c r="I5242" i="4"/>
  <c r="I5238" i="4"/>
  <c r="I5234" i="4"/>
  <c r="I5230" i="4"/>
  <c r="I5226" i="4"/>
  <c r="I5222" i="4"/>
  <c r="I5218" i="4"/>
  <c r="I5214" i="4"/>
  <c r="I5210" i="4"/>
  <c r="I5206" i="4"/>
  <c r="I5202" i="4"/>
  <c r="I5198" i="4"/>
  <c r="I5194" i="4"/>
  <c r="I5190" i="4"/>
  <c r="I5186" i="4"/>
  <c r="I5182" i="4"/>
  <c r="I5178" i="4"/>
  <c r="I5174" i="4"/>
  <c r="I5170" i="4"/>
  <c r="I5166" i="4"/>
  <c r="I5162" i="4"/>
  <c r="I5158" i="4"/>
  <c r="I5154" i="4"/>
  <c r="I5150" i="4"/>
  <c r="I5146" i="4"/>
  <c r="I5142" i="4"/>
  <c r="I5138" i="4"/>
  <c r="I5134" i="4"/>
  <c r="I5130" i="4"/>
  <c r="I5126" i="4"/>
  <c r="I5122" i="4"/>
  <c r="I5118" i="4"/>
  <c r="I5114" i="4"/>
  <c r="I5110" i="4"/>
  <c r="I5106" i="4"/>
  <c r="I5102" i="4"/>
  <c r="I5098" i="4"/>
  <c r="I5094" i="4"/>
  <c r="I5090" i="4"/>
  <c r="I5086" i="4"/>
  <c r="I5082" i="4"/>
  <c r="I5078" i="4"/>
  <c r="I5074" i="4"/>
  <c r="I5070" i="4"/>
  <c r="I5066" i="4"/>
  <c r="I5062" i="4"/>
  <c r="I5058" i="4"/>
  <c r="I5054" i="4"/>
  <c r="I5050" i="4"/>
  <c r="I5046" i="4"/>
  <c r="I5042" i="4"/>
  <c r="I5038" i="4"/>
  <c r="I5034" i="4"/>
  <c r="I5030" i="4"/>
  <c r="I5026" i="4"/>
  <c r="I5022" i="4"/>
  <c r="I5018" i="4"/>
  <c r="I5014" i="4"/>
  <c r="I5010" i="4"/>
  <c r="I5006" i="4"/>
  <c r="I5002" i="4"/>
  <c r="I4998" i="4"/>
  <c r="I4994" i="4"/>
  <c r="I4990" i="4"/>
  <c r="I4986" i="4"/>
  <c r="I4982" i="4"/>
  <c r="I4978" i="4"/>
  <c r="I4974" i="4"/>
  <c r="I4970" i="4"/>
  <c r="I4966" i="4"/>
  <c r="I4962" i="4"/>
  <c r="I4958" i="4"/>
  <c r="I4954" i="4"/>
  <c r="I4950" i="4"/>
  <c r="I4946" i="4"/>
  <c r="I4942" i="4"/>
  <c r="I4938" i="4"/>
  <c r="I4934" i="4"/>
  <c r="I4930" i="4"/>
  <c r="I4926" i="4"/>
  <c r="I4922" i="4"/>
  <c r="I4918" i="4"/>
  <c r="I4914" i="4"/>
  <c r="I4910" i="4"/>
  <c r="I4906" i="4"/>
  <c r="I4902" i="4"/>
  <c r="I4898" i="4"/>
  <c r="I4894" i="4"/>
  <c r="I4890" i="4"/>
  <c r="I4886" i="4"/>
  <c r="I4882" i="4"/>
  <c r="I4878" i="4"/>
  <c r="I4874" i="4"/>
  <c r="I4870" i="4"/>
  <c r="I4866" i="4"/>
  <c r="I4862" i="4"/>
  <c r="I4858" i="4"/>
  <c r="I4854" i="4"/>
  <c r="I4850" i="4"/>
  <c r="I4846" i="4"/>
  <c r="I4842" i="4"/>
  <c r="I4838" i="4"/>
  <c r="I4834" i="4"/>
  <c r="I4830" i="4"/>
  <c r="I4826" i="4"/>
  <c r="I4822" i="4"/>
  <c r="I4818" i="4"/>
  <c r="I4240" i="4"/>
  <c r="I4236" i="4"/>
  <c r="I4232" i="4"/>
  <c r="I4228" i="4"/>
  <c r="I4224" i="4"/>
  <c r="I4220" i="4"/>
  <c r="I4216" i="4"/>
  <c r="K4216" i="4" s="1"/>
  <c r="L4216" i="4" s="1"/>
  <c r="I4212" i="4"/>
  <c r="I4208" i="4"/>
  <c r="I4204" i="4"/>
  <c r="I4200" i="4"/>
  <c r="I4196" i="4"/>
  <c r="I4192" i="4"/>
  <c r="I4188" i="4"/>
  <c r="I4184" i="4"/>
  <c r="K4184" i="4" s="1"/>
  <c r="L4184" i="4" s="1"/>
  <c r="I4180" i="4"/>
  <c r="I4176" i="4"/>
  <c r="I4172" i="4"/>
  <c r="I4168" i="4"/>
  <c r="I4164" i="4"/>
  <c r="I4160" i="4"/>
  <c r="I4156" i="4"/>
  <c r="I4152" i="4"/>
  <c r="I4148" i="4"/>
  <c r="I4144" i="4"/>
  <c r="I4140" i="4"/>
  <c r="I4136" i="4"/>
  <c r="I4132" i="4"/>
  <c r="I4128" i="4"/>
  <c r="I4124" i="4"/>
  <c r="I4120" i="4"/>
  <c r="I4116" i="4"/>
  <c r="I4112" i="4"/>
  <c r="I4108" i="4"/>
  <c r="I4104" i="4"/>
  <c r="I4100" i="4"/>
  <c r="I4096" i="4"/>
  <c r="K4096" i="4" s="1"/>
  <c r="L4096" i="4" s="1"/>
  <c r="I4092" i="4"/>
  <c r="I4088" i="4"/>
  <c r="I4084" i="4"/>
  <c r="I4080" i="4"/>
  <c r="I4076" i="4"/>
  <c r="I4072" i="4"/>
  <c r="I4068" i="4"/>
  <c r="I4064" i="4"/>
  <c r="K4064" i="4" s="1"/>
  <c r="L4064" i="4" s="1"/>
  <c r="I4060" i="4"/>
  <c r="I4056" i="4"/>
  <c r="I4052" i="4"/>
  <c r="I4048" i="4"/>
  <c r="I4044" i="4"/>
  <c r="I4040" i="4"/>
  <c r="I4036" i="4"/>
  <c r="I4032" i="4"/>
  <c r="K4032" i="4" s="1"/>
  <c r="L4032" i="4" s="1"/>
  <c r="I4028" i="4"/>
  <c r="I4024" i="4"/>
  <c r="I4020" i="4"/>
  <c r="I4016" i="4"/>
  <c r="I4012" i="4"/>
  <c r="I4008" i="4"/>
  <c r="I4004" i="4"/>
  <c r="I4000" i="4"/>
  <c r="I3996" i="4"/>
  <c r="I3992" i="4"/>
  <c r="I3988" i="4"/>
  <c r="I3984" i="4"/>
  <c r="I3980" i="4"/>
  <c r="I3976" i="4"/>
  <c r="K3976" i="4" s="1"/>
  <c r="L3976" i="4" s="1"/>
  <c r="I3972" i="4"/>
  <c r="I3968" i="4"/>
  <c r="I3964" i="4"/>
  <c r="I3960" i="4"/>
  <c r="I3956" i="4"/>
  <c r="I3952" i="4"/>
  <c r="I3948" i="4"/>
  <c r="I3944" i="4"/>
  <c r="I3940" i="4"/>
  <c r="I3936" i="4"/>
  <c r="K3936" i="4" s="1"/>
  <c r="L3936" i="4" s="1"/>
  <c r="I3932" i="4"/>
  <c r="I3928" i="4"/>
  <c r="I3924" i="4"/>
  <c r="I3920" i="4"/>
  <c r="I3916" i="4"/>
  <c r="I3912" i="4"/>
  <c r="I3908" i="4"/>
  <c r="I3904" i="4"/>
  <c r="I3900" i="4"/>
  <c r="I3896" i="4"/>
  <c r="I3892" i="4"/>
  <c r="I3888" i="4"/>
  <c r="I3884" i="4"/>
  <c r="I3880" i="4"/>
  <c r="I3876" i="4"/>
  <c r="I3872" i="4"/>
  <c r="I3868" i="4"/>
  <c r="I3864" i="4"/>
  <c r="I3860" i="4"/>
  <c r="I3856" i="4"/>
  <c r="I3852" i="4"/>
  <c r="I3848" i="4"/>
  <c r="I3844" i="4"/>
  <c r="I3840" i="4"/>
  <c r="I3836" i="4"/>
  <c r="I3832" i="4"/>
  <c r="I3828" i="4"/>
  <c r="I3824" i="4"/>
  <c r="I3820" i="4"/>
  <c r="I3816" i="4"/>
  <c r="I3812" i="4"/>
  <c r="I3808" i="4"/>
  <c r="I3804" i="4"/>
  <c r="I3800" i="4"/>
  <c r="I3796" i="4"/>
  <c r="I3792" i="4"/>
  <c r="I3788" i="4"/>
  <c r="I3784" i="4"/>
  <c r="I3780" i="4"/>
  <c r="I3776" i="4"/>
  <c r="I3772" i="4"/>
  <c r="I3768" i="4"/>
  <c r="I3764" i="4"/>
  <c r="I3760" i="4"/>
  <c r="I3756" i="4"/>
  <c r="I3752" i="4"/>
  <c r="I3748" i="4"/>
  <c r="I3744" i="4"/>
  <c r="I3740" i="4"/>
  <c r="I3736" i="4"/>
  <c r="I3732" i="4"/>
  <c r="I3728" i="4"/>
  <c r="I3724" i="4"/>
  <c r="I3720" i="4"/>
  <c r="I3716" i="4"/>
  <c r="I3712" i="4"/>
  <c r="I3708" i="4"/>
  <c r="I3704" i="4"/>
  <c r="I3700" i="4"/>
  <c r="I3696" i="4"/>
  <c r="I3692" i="4"/>
  <c r="I3688" i="4"/>
  <c r="I3684" i="4"/>
  <c r="I3680" i="4"/>
  <c r="I3676" i="4"/>
  <c r="I3672" i="4"/>
  <c r="I3668" i="4"/>
  <c r="I3664" i="4"/>
  <c r="I3660" i="4"/>
  <c r="I3656" i="4"/>
  <c r="I3652" i="4"/>
  <c r="I3648" i="4"/>
  <c r="I3644" i="4"/>
  <c r="I3640" i="4"/>
  <c r="I3636" i="4"/>
  <c r="I3632" i="4"/>
  <c r="I3628" i="4"/>
  <c r="I3624" i="4"/>
  <c r="I3620" i="4"/>
  <c r="I3616" i="4"/>
  <c r="I3612" i="4"/>
  <c r="I3608" i="4"/>
  <c r="I3604" i="4"/>
  <c r="I3600" i="4"/>
  <c r="I3596" i="4"/>
  <c r="I3592" i="4"/>
  <c r="I3588" i="4"/>
  <c r="I3584" i="4"/>
  <c r="I3580" i="4"/>
  <c r="I3576" i="4"/>
  <c r="I3572" i="4"/>
  <c r="I3568" i="4"/>
  <c r="I3564" i="4"/>
  <c r="I3560" i="4"/>
  <c r="I3556" i="4"/>
  <c r="I3552" i="4"/>
  <c r="I3548" i="4"/>
  <c r="I3544" i="4"/>
  <c r="I3540" i="4"/>
  <c r="I3536" i="4"/>
  <c r="I3532" i="4"/>
  <c r="I3528" i="4"/>
  <c r="I3524" i="4"/>
  <c r="I3520" i="4"/>
  <c r="I3516" i="4"/>
  <c r="I3512" i="4"/>
  <c r="I3508" i="4"/>
  <c r="I3504" i="4"/>
  <c r="I3500" i="4"/>
  <c r="I3496" i="4"/>
  <c r="I3492" i="4"/>
  <c r="I3488" i="4"/>
  <c r="I3484" i="4"/>
  <c r="I3480" i="4"/>
  <c r="I3476" i="4"/>
  <c r="I3472" i="4"/>
  <c r="I3468" i="4"/>
  <c r="I3464" i="4"/>
  <c r="I3460" i="4"/>
  <c r="I3456" i="4"/>
  <c r="I3452" i="4"/>
  <c r="I3448" i="4"/>
  <c r="I3444" i="4"/>
  <c r="I3440" i="4"/>
  <c r="I3436" i="4"/>
  <c r="I3432" i="4"/>
  <c r="I3428" i="4"/>
  <c r="I3424" i="4"/>
  <c r="I3420" i="4"/>
  <c r="I3416" i="4"/>
  <c r="I3412" i="4"/>
  <c r="I3408" i="4"/>
  <c r="I3404" i="4"/>
  <c r="I3400" i="4"/>
  <c r="I3396" i="4"/>
  <c r="I3392" i="4"/>
  <c r="I3388" i="4"/>
  <c r="I3384" i="4"/>
  <c r="I3380" i="4"/>
  <c r="I3376" i="4"/>
  <c r="I3372" i="4"/>
  <c r="I3368" i="4"/>
  <c r="I3364" i="4"/>
  <c r="I3360" i="4"/>
  <c r="I3356" i="4"/>
  <c r="I3352" i="4"/>
  <c r="I3348" i="4"/>
  <c r="I3344" i="4"/>
  <c r="I3340" i="4"/>
  <c r="I3336" i="4"/>
  <c r="I3332" i="4"/>
  <c r="I3328" i="4"/>
  <c r="I3324" i="4"/>
  <c r="I3320" i="4"/>
  <c r="I3316" i="4"/>
  <c r="I3312" i="4"/>
  <c r="I3308" i="4"/>
  <c r="I3304" i="4"/>
  <c r="I3300" i="4"/>
  <c r="I3296" i="4"/>
  <c r="I3292" i="4"/>
  <c r="I3288" i="4"/>
  <c r="I3284" i="4"/>
  <c r="I3280" i="4"/>
  <c r="I3276" i="4"/>
  <c r="I3272" i="4"/>
  <c r="I3268" i="4"/>
  <c r="I3264" i="4"/>
  <c r="I3260" i="4"/>
  <c r="I3256" i="4"/>
  <c r="I3252" i="4"/>
  <c r="I3248" i="4"/>
  <c r="I3244" i="4"/>
  <c r="I3240" i="4"/>
  <c r="I3236" i="4"/>
  <c r="I3232" i="4"/>
  <c r="I3228" i="4"/>
  <c r="I3224" i="4"/>
  <c r="I3220" i="4"/>
  <c r="I3216" i="4"/>
  <c r="I3212" i="4"/>
  <c r="I3208" i="4"/>
  <c r="I3204" i="4"/>
  <c r="I3200" i="4"/>
  <c r="I3196" i="4"/>
  <c r="I3192" i="4"/>
  <c r="I3188" i="4"/>
  <c r="I3184" i="4"/>
  <c r="I3180" i="4"/>
  <c r="I3176" i="4"/>
  <c r="I3172" i="4"/>
  <c r="I3168" i="4"/>
  <c r="I3164" i="4"/>
  <c r="I3160" i="4"/>
  <c r="I3156" i="4"/>
  <c r="I3152" i="4"/>
  <c r="I3148" i="4"/>
  <c r="I3144" i="4"/>
  <c r="I3140" i="4"/>
  <c r="I3136" i="4"/>
  <c r="I3132" i="4"/>
  <c r="I3128" i="4"/>
  <c r="I3124" i="4"/>
  <c r="I3120" i="4"/>
  <c r="I3116" i="4"/>
  <c r="I3112" i="4"/>
  <c r="I3108" i="4"/>
  <c r="I3104" i="4"/>
  <c r="I3100" i="4"/>
  <c r="I3096" i="4"/>
  <c r="I3092" i="4"/>
  <c r="I3088" i="4"/>
  <c r="I3084" i="4"/>
  <c r="I3080" i="4"/>
  <c r="I3076" i="4"/>
  <c r="I3072" i="4"/>
  <c r="I3068" i="4"/>
  <c r="I3064" i="4"/>
  <c r="I3060" i="4"/>
  <c r="I3056" i="4"/>
  <c r="I3052" i="4"/>
  <c r="I3048" i="4"/>
  <c r="I3044" i="4"/>
  <c r="I3040" i="4"/>
  <c r="I3036" i="4"/>
  <c r="I3032" i="4"/>
  <c r="I3028" i="4"/>
  <c r="I3024" i="4"/>
  <c r="I3020" i="4"/>
  <c r="I3016" i="4"/>
  <c r="I3012" i="4"/>
  <c r="I3008" i="4"/>
  <c r="I3004" i="4"/>
  <c r="I3000" i="4"/>
  <c r="I2996" i="4"/>
  <c r="I2992" i="4"/>
  <c r="I2988" i="4"/>
  <c r="I2984" i="4"/>
  <c r="I2980" i="4"/>
  <c r="I2976" i="4"/>
  <c r="I2972" i="4"/>
  <c r="I2968" i="4"/>
  <c r="I2964" i="4"/>
  <c r="I2960" i="4"/>
  <c r="I2956" i="4"/>
  <c r="I2952" i="4"/>
  <c r="I2948" i="4"/>
  <c r="I2944" i="4"/>
  <c r="I2940" i="4"/>
  <c r="I2936" i="4"/>
  <c r="I2932" i="4"/>
  <c r="I2928" i="4"/>
  <c r="I2924" i="4"/>
  <c r="I2920" i="4"/>
  <c r="I2916" i="4"/>
  <c r="I2912" i="4"/>
  <c r="I2908" i="4"/>
  <c r="I2904" i="4"/>
  <c r="I2900" i="4"/>
  <c r="I2896" i="4"/>
  <c r="I2892" i="4"/>
  <c r="I2888" i="4"/>
  <c r="I2884" i="4"/>
  <c r="I2880" i="4"/>
  <c r="I2876" i="4"/>
  <c r="I2872" i="4"/>
  <c r="I2868" i="4"/>
  <c r="I2864" i="4"/>
  <c r="I2860" i="4"/>
  <c r="I2856" i="4"/>
  <c r="I2852" i="4"/>
  <c r="I2848" i="4"/>
  <c r="I2844" i="4"/>
  <c r="I2840" i="4"/>
  <c r="I2836" i="4"/>
  <c r="I2832" i="4"/>
  <c r="I2828" i="4"/>
  <c r="I2824" i="4"/>
  <c r="I2820" i="4"/>
  <c r="I2816" i="4"/>
  <c r="I2812" i="4"/>
  <c r="I2808" i="4"/>
  <c r="I2804" i="4"/>
  <c r="I2800" i="4"/>
  <c r="I2796" i="4"/>
  <c r="I2792" i="4"/>
  <c r="I2788" i="4"/>
  <c r="I2784" i="4"/>
  <c r="I2780" i="4"/>
  <c r="I2776" i="4"/>
  <c r="I2772" i="4"/>
  <c r="I2768" i="4"/>
  <c r="I2764" i="4"/>
  <c r="I2760" i="4"/>
  <c r="I2756" i="4"/>
  <c r="I2752" i="4"/>
  <c r="I2748" i="4"/>
  <c r="I2744" i="4"/>
  <c r="I2740" i="4"/>
  <c r="I2736" i="4"/>
  <c r="I2732" i="4"/>
  <c r="I2728" i="4"/>
  <c r="I2724" i="4"/>
  <c r="I2720" i="4"/>
  <c r="I2716" i="4"/>
  <c r="I2712" i="4"/>
  <c r="I2708" i="4"/>
  <c r="I2704" i="4"/>
  <c r="I2700" i="4"/>
  <c r="I2696" i="4"/>
  <c r="I2692" i="4"/>
  <c r="I2688" i="4"/>
  <c r="I2684" i="4"/>
  <c r="I2680" i="4"/>
  <c r="I2676" i="4"/>
  <c r="I2672" i="4"/>
  <c r="I2668" i="4"/>
  <c r="I2664" i="4"/>
  <c r="I2660" i="4"/>
  <c r="I2656" i="4"/>
  <c r="I2652" i="4"/>
  <c r="I2648" i="4"/>
  <c r="I2644" i="4"/>
  <c r="I2640" i="4"/>
  <c r="I2636" i="4"/>
  <c r="I2632" i="4"/>
  <c r="I2628" i="4"/>
  <c r="I2624" i="4"/>
  <c r="I2620" i="4"/>
  <c r="I2616" i="4"/>
  <c r="I2612" i="4"/>
  <c r="I2608" i="4"/>
  <c r="I2604" i="4"/>
  <c r="I2600" i="4"/>
  <c r="I2596" i="4"/>
  <c r="I2592" i="4"/>
  <c r="I2588" i="4"/>
  <c r="I2584" i="4"/>
  <c r="I2580" i="4"/>
  <c r="I2576" i="4"/>
  <c r="I2572" i="4"/>
  <c r="I2568" i="4"/>
  <c r="I2564" i="4"/>
  <c r="I2560" i="4"/>
  <c r="I2556" i="4"/>
  <c r="I2552" i="4"/>
  <c r="I2548" i="4"/>
  <c r="I2544" i="4"/>
  <c r="I2540" i="4"/>
  <c r="I2536" i="4"/>
  <c r="I2532" i="4"/>
  <c r="I2528" i="4"/>
  <c r="I2524" i="4"/>
  <c r="I2520" i="4"/>
  <c r="I2516" i="4"/>
  <c r="I2512" i="4"/>
  <c r="I2508" i="4"/>
  <c r="I2504" i="4"/>
  <c r="I2500" i="4"/>
  <c r="I2496" i="4"/>
  <c r="I2492" i="4"/>
  <c r="I2488" i="4"/>
  <c r="I2484" i="4"/>
  <c r="I2480" i="4"/>
  <c r="I2476" i="4"/>
  <c r="I2472" i="4"/>
  <c r="I2468" i="4"/>
  <c r="I2464" i="4"/>
  <c r="I2460" i="4"/>
  <c r="I2456" i="4"/>
  <c r="I2452" i="4"/>
  <c r="I2448" i="4"/>
  <c r="I2444" i="4"/>
  <c r="I2440" i="4"/>
  <c r="I2436" i="4"/>
  <c r="I2432" i="4"/>
  <c r="I2428" i="4"/>
  <c r="I2424" i="4"/>
  <c r="I2420" i="4"/>
  <c r="I2416" i="4"/>
  <c r="I2412" i="4"/>
  <c r="I2408" i="4"/>
  <c r="I2404" i="4"/>
  <c r="I2400" i="4"/>
  <c r="I2396" i="4"/>
  <c r="I2392" i="4"/>
  <c r="I2388" i="4"/>
  <c r="I2384" i="4"/>
  <c r="I2380" i="4"/>
  <c r="I2376" i="4"/>
  <c r="I2372" i="4"/>
  <c r="I2368" i="4"/>
  <c r="I2364" i="4"/>
  <c r="I2360" i="4"/>
  <c r="I2356" i="4"/>
  <c r="I2352" i="4"/>
  <c r="I2348" i="4"/>
  <c r="I2344" i="4"/>
  <c r="I2340" i="4"/>
  <c r="I2336" i="4"/>
  <c r="I2332" i="4"/>
  <c r="I2328" i="4"/>
  <c r="I2324" i="4"/>
  <c r="I2320" i="4"/>
  <c r="I2316" i="4"/>
  <c r="I2312" i="4"/>
  <c r="I2308" i="4"/>
  <c r="I2304" i="4"/>
  <c r="I2300" i="4"/>
  <c r="I2296" i="4"/>
  <c r="I2292" i="4"/>
  <c r="I2288" i="4"/>
  <c r="I2284" i="4"/>
  <c r="I2280" i="4"/>
  <c r="I2276" i="4"/>
  <c r="I2272" i="4"/>
  <c r="I2268" i="4"/>
  <c r="I2264" i="4"/>
  <c r="I2260" i="4"/>
  <c r="I2256" i="4"/>
  <c r="I2252" i="4"/>
  <c r="I2248" i="4"/>
  <c r="K2248" i="4" s="1"/>
  <c r="L2248" i="4" s="1"/>
  <c r="I2244" i="4"/>
  <c r="I2240" i="4"/>
  <c r="I2236" i="4"/>
  <c r="I2232" i="4"/>
  <c r="K2232" i="4" s="1"/>
  <c r="L2232" i="4" s="1"/>
  <c r="I2228" i="4"/>
  <c r="I2224" i="4"/>
  <c r="I2220" i="4"/>
  <c r="I2216" i="4"/>
  <c r="I2212" i="4"/>
  <c r="I2208" i="4"/>
  <c r="I2204" i="4"/>
  <c r="I2200" i="4"/>
  <c r="I2196" i="4"/>
  <c r="I2192" i="4"/>
  <c r="I2188" i="4"/>
  <c r="I2184" i="4"/>
  <c r="I2180" i="4"/>
  <c r="I2176" i="4"/>
  <c r="K2176" i="4" s="1"/>
  <c r="L2176" i="4" s="1"/>
  <c r="I2172" i="4"/>
  <c r="I2168" i="4"/>
  <c r="I2164" i="4"/>
  <c r="I2160" i="4"/>
  <c r="K2160" i="4" s="1"/>
  <c r="L2160" i="4" s="1"/>
  <c r="I2156" i="4"/>
  <c r="I2152" i="4"/>
  <c r="I2148" i="4"/>
  <c r="I2144" i="4"/>
  <c r="I2140" i="4"/>
  <c r="I2136" i="4"/>
  <c r="I2132" i="4"/>
  <c r="I2128" i="4"/>
  <c r="I2124" i="4"/>
  <c r="I2120" i="4"/>
  <c r="I2116" i="4"/>
  <c r="I2112" i="4"/>
  <c r="I2108" i="4"/>
  <c r="I2104" i="4"/>
  <c r="I2100" i="4"/>
  <c r="I2096" i="4"/>
  <c r="K2096" i="4" s="1"/>
  <c r="L2096" i="4" s="1"/>
  <c r="I2092" i="4"/>
  <c r="I2088" i="4"/>
  <c r="I2084" i="4"/>
  <c r="I2080" i="4"/>
  <c r="I2076" i="4"/>
  <c r="I2072" i="4"/>
  <c r="I2068" i="4"/>
  <c r="I2064" i="4"/>
  <c r="K2064" i="4" s="1"/>
  <c r="L2064" i="4" s="1"/>
  <c r="I2060" i="4"/>
  <c r="I2056" i="4"/>
  <c r="I2052" i="4"/>
  <c r="I2048" i="4"/>
  <c r="I2044" i="4"/>
  <c r="I2040" i="4"/>
  <c r="I2036" i="4"/>
  <c r="I2032" i="4"/>
  <c r="I2028" i="4"/>
  <c r="I2024" i="4"/>
  <c r="I2020" i="4"/>
  <c r="I2016" i="4"/>
  <c r="I2012" i="4"/>
  <c r="I2008" i="4"/>
  <c r="I2004" i="4"/>
  <c r="I2000" i="4"/>
  <c r="I1996" i="4"/>
  <c r="I1992" i="4"/>
  <c r="I1988" i="4"/>
  <c r="I1984" i="4"/>
  <c r="I1980" i="4"/>
  <c r="I1976" i="4"/>
  <c r="I1972" i="4"/>
  <c r="I1968" i="4"/>
  <c r="I1964" i="4"/>
  <c r="I1960" i="4"/>
  <c r="I1956" i="4"/>
  <c r="I1952" i="4"/>
  <c r="I1948" i="4"/>
  <c r="I1944" i="4"/>
  <c r="I1940" i="4"/>
  <c r="I1936" i="4"/>
  <c r="I1932" i="4"/>
  <c r="I1928" i="4"/>
  <c r="I1924" i="4"/>
  <c r="I1920" i="4"/>
  <c r="I1916" i="4"/>
  <c r="I1912" i="4"/>
  <c r="I1908" i="4"/>
  <c r="I1904" i="4"/>
  <c r="I1900" i="4"/>
  <c r="I1896" i="4"/>
  <c r="I1892" i="4"/>
  <c r="I1888" i="4"/>
  <c r="I1884" i="4"/>
  <c r="I1880" i="4"/>
  <c r="I1876" i="4"/>
  <c r="I1872" i="4"/>
  <c r="I1868" i="4"/>
  <c r="I1864" i="4"/>
  <c r="I1860" i="4"/>
  <c r="I1856" i="4"/>
  <c r="I1852" i="4"/>
  <c r="I1848" i="4"/>
  <c r="I1844" i="4"/>
  <c r="I1840" i="4"/>
  <c r="I1836" i="4"/>
  <c r="I1832" i="4"/>
  <c r="I1828" i="4"/>
  <c r="I1824" i="4"/>
  <c r="I1820" i="4"/>
  <c r="I1816" i="4"/>
  <c r="I1812" i="4"/>
  <c r="I1808" i="4"/>
  <c r="I1804" i="4"/>
  <c r="I1800" i="4"/>
  <c r="I1796" i="4"/>
  <c r="I1792" i="4"/>
  <c r="I1788" i="4"/>
  <c r="I1784" i="4"/>
  <c r="I1780" i="4"/>
  <c r="I1776" i="4"/>
  <c r="I1772" i="4"/>
  <c r="I1768" i="4"/>
  <c r="I1764" i="4"/>
  <c r="I1760" i="4"/>
  <c r="I1756" i="4"/>
  <c r="I1752" i="4"/>
  <c r="I1748" i="4"/>
  <c r="I1744" i="4"/>
  <c r="I1740" i="4"/>
  <c r="I1736" i="4"/>
  <c r="I1732" i="4"/>
  <c r="I1728" i="4"/>
  <c r="I1724" i="4"/>
  <c r="I1720" i="4"/>
  <c r="I1716" i="4"/>
  <c r="I1712" i="4"/>
  <c r="I1708" i="4"/>
  <c r="I1704" i="4"/>
  <c r="I1700" i="4"/>
  <c r="I1696" i="4"/>
  <c r="I1692" i="4"/>
  <c r="I1688" i="4"/>
  <c r="I1684" i="4"/>
  <c r="I1680" i="4"/>
  <c r="I1676" i="4"/>
  <c r="I1672" i="4"/>
  <c r="I1668" i="4"/>
  <c r="I1664" i="4"/>
  <c r="I1660" i="4"/>
  <c r="I1656" i="4"/>
  <c r="I1652" i="4"/>
  <c r="I1648" i="4"/>
  <c r="I1644" i="4"/>
  <c r="I1640" i="4"/>
  <c r="I1636" i="4"/>
  <c r="I1632" i="4"/>
  <c r="I1628" i="4"/>
  <c r="I1624" i="4"/>
  <c r="I1620" i="4"/>
  <c r="I1616" i="4"/>
  <c r="I1612" i="4"/>
  <c r="I1608" i="4"/>
  <c r="I1604" i="4"/>
  <c r="I1600" i="4"/>
  <c r="I1596" i="4"/>
  <c r="I1592" i="4"/>
  <c r="I1588" i="4"/>
  <c r="I1584" i="4"/>
  <c r="I1580" i="4"/>
  <c r="I1576" i="4"/>
  <c r="I1572" i="4"/>
  <c r="I1568" i="4"/>
  <c r="I1564" i="4"/>
  <c r="I1560" i="4"/>
  <c r="I1556" i="4"/>
  <c r="I1552" i="4"/>
  <c r="I1548" i="4"/>
  <c r="I1544" i="4"/>
  <c r="I1540" i="4"/>
  <c r="I1536" i="4"/>
  <c r="I1532" i="4"/>
  <c r="I1528" i="4"/>
  <c r="I1524" i="4"/>
  <c r="I1520" i="4"/>
  <c r="I1516" i="4"/>
  <c r="I1512" i="4"/>
  <c r="I1508" i="4"/>
  <c r="I1504" i="4"/>
  <c r="I1500" i="4"/>
  <c r="I1496" i="4"/>
  <c r="I1492" i="4"/>
  <c r="I1488" i="4"/>
  <c r="I1484" i="4"/>
  <c r="I1480" i="4"/>
  <c r="I1476" i="4"/>
  <c r="I1472" i="4"/>
  <c r="I1468" i="4"/>
  <c r="I1464" i="4"/>
  <c r="I1460" i="4"/>
  <c r="I1456" i="4"/>
  <c r="I1452" i="4"/>
  <c r="I1448" i="4"/>
  <c r="I1444" i="4"/>
  <c r="I1440" i="4"/>
  <c r="I1436" i="4"/>
  <c r="I1432" i="4"/>
  <c r="I1428" i="4"/>
  <c r="I1424" i="4"/>
  <c r="I1420" i="4"/>
  <c r="I1416" i="4"/>
  <c r="I1412" i="4"/>
  <c r="I1408" i="4"/>
  <c r="I1404" i="4"/>
  <c r="I1400" i="4"/>
  <c r="I1396" i="4"/>
  <c r="I1392" i="4"/>
  <c r="I1388" i="4"/>
  <c r="I1384" i="4"/>
  <c r="I1380" i="4"/>
  <c r="I1376" i="4"/>
  <c r="I1372" i="4"/>
  <c r="I1368" i="4"/>
  <c r="I1364" i="4"/>
  <c r="I1360" i="4"/>
  <c r="I1356" i="4"/>
  <c r="I1352" i="4"/>
  <c r="I1348" i="4"/>
  <c r="I1344" i="4"/>
  <c r="I1340" i="4"/>
  <c r="I1336" i="4"/>
  <c r="I1332" i="4"/>
  <c r="I1328" i="4"/>
  <c r="I1324" i="4"/>
  <c r="I1320" i="4"/>
  <c r="I1316" i="4"/>
  <c r="I1312" i="4"/>
  <c r="I1308" i="4"/>
  <c r="I1304" i="4"/>
  <c r="I1300" i="4"/>
  <c r="I1296" i="4"/>
  <c r="I1292" i="4"/>
  <c r="I1288" i="4"/>
  <c r="I1284" i="4"/>
  <c r="I1280" i="4"/>
  <c r="I1276" i="4"/>
  <c r="I1272" i="4"/>
  <c r="I1268" i="4"/>
  <c r="I1264" i="4"/>
  <c r="I1260" i="4"/>
  <c r="I1256" i="4"/>
  <c r="K1256" i="4" s="1"/>
  <c r="L1256" i="4" s="1"/>
  <c r="I1252" i="4"/>
  <c r="I1248" i="4"/>
  <c r="I1244" i="4"/>
  <c r="I1240" i="4"/>
  <c r="I1236" i="4"/>
  <c r="I1232" i="4"/>
  <c r="I1228" i="4"/>
  <c r="I1224" i="4"/>
  <c r="I1220" i="4"/>
  <c r="I1216" i="4"/>
  <c r="I1212" i="4"/>
  <c r="I1208" i="4"/>
  <c r="I1204" i="4"/>
  <c r="I1200" i="4"/>
  <c r="I1196" i="4"/>
  <c r="I1192" i="4"/>
  <c r="I1188" i="4"/>
  <c r="I1184" i="4"/>
  <c r="I1180" i="4"/>
  <c r="I1176" i="4"/>
  <c r="I1172" i="4"/>
  <c r="I1168" i="4"/>
  <c r="I1164" i="4"/>
  <c r="I1160" i="4"/>
  <c r="I1156" i="4"/>
  <c r="I1152" i="4"/>
  <c r="I1148" i="4"/>
  <c r="I1144" i="4"/>
  <c r="I1140" i="4"/>
  <c r="I1136" i="4"/>
  <c r="I1132" i="4"/>
  <c r="I1128" i="4"/>
  <c r="I1124" i="4"/>
  <c r="I1120" i="4"/>
  <c r="I1116" i="4"/>
  <c r="I1112" i="4"/>
  <c r="I1108" i="4"/>
  <c r="I1104" i="4"/>
  <c r="I1100" i="4"/>
  <c r="I1096" i="4"/>
  <c r="I1092" i="4"/>
  <c r="I1088" i="4"/>
  <c r="I1084" i="4"/>
  <c r="I1080" i="4"/>
  <c r="I1076" i="4"/>
  <c r="I1072" i="4"/>
  <c r="I1068" i="4"/>
  <c r="I1064" i="4"/>
  <c r="I1060" i="4"/>
  <c r="I1056" i="4"/>
  <c r="I1052" i="4"/>
  <c r="I1048" i="4"/>
  <c r="I1044" i="4"/>
  <c r="I1040" i="4"/>
  <c r="I1036" i="4"/>
  <c r="I1032" i="4"/>
  <c r="I1028" i="4"/>
  <c r="I1024" i="4"/>
  <c r="I1020" i="4"/>
  <c r="I1016" i="4"/>
  <c r="I1012" i="4"/>
  <c r="I1008" i="4"/>
  <c r="I1004" i="4"/>
  <c r="I4087" i="4"/>
  <c r="I4083" i="4"/>
  <c r="I4079" i="4"/>
  <c r="I4075" i="4"/>
  <c r="I4071" i="4"/>
  <c r="I4067" i="4"/>
  <c r="I4063" i="4"/>
  <c r="I4059" i="4"/>
  <c r="I4055" i="4"/>
  <c r="I4051" i="4"/>
  <c r="I4047" i="4"/>
  <c r="I4043" i="4"/>
  <c r="I4039" i="4"/>
  <c r="I4035" i="4"/>
  <c r="I4031" i="4"/>
  <c r="I4027" i="4"/>
  <c r="I4023" i="4"/>
  <c r="I4019" i="4"/>
  <c r="I4015" i="4"/>
  <c r="I4011" i="4"/>
  <c r="I4007" i="4"/>
  <c r="I4003" i="4"/>
  <c r="I3999" i="4"/>
  <c r="I3995" i="4"/>
  <c r="I3991" i="4"/>
  <c r="I3987" i="4"/>
  <c r="I3983" i="4"/>
  <c r="I3979" i="4"/>
  <c r="I3975" i="4"/>
  <c r="I3971" i="4"/>
  <c r="I3967" i="4"/>
  <c r="I3963" i="4"/>
  <c r="I3959" i="4"/>
  <c r="I3955" i="4"/>
  <c r="I3951" i="4"/>
  <c r="I3947" i="4"/>
  <c r="I3943" i="4"/>
  <c r="I3939" i="4"/>
  <c r="I3935" i="4"/>
  <c r="I3931" i="4"/>
  <c r="I3927" i="4"/>
  <c r="I3923" i="4"/>
  <c r="I3919" i="4"/>
  <c r="I3915" i="4"/>
  <c r="I3911" i="4"/>
  <c r="I3907" i="4"/>
  <c r="I3903" i="4"/>
  <c r="I3899" i="4"/>
  <c r="I3895" i="4"/>
  <c r="I3891" i="4"/>
  <c r="I3887" i="4"/>
  <c r="I3883" i="4"/>
  <c r="I3879" i="4"/>
  <c r="I3875" i="4"/>
  <c r="I3871" i="4"/>
  <c r="I3867" i="4"/>
  <c r="I3863" i="4"/>
  <c r="I3859" i="4"/>
  <c r="I3855" i="4"/>
  <c r="I3851" i="4"/>
  <c r="I3847" i="4"/>
  <c r="I3843" i="4"/>
  <c r="I3839" i="4"/>
  <c r="I3835" i="4"/>
  <c r="I3831" i="4"/>
  <c r="I3827" i="4"/>
  <c r="I3823" i="4"/>
  <c r="I3819" i="4"/>
  <c r="I3815" i="4"/>
  <c r="I3811" i="4"/>
  <c r="I3807" i="4"/>
  <c r="I3803" i="4"/>
  <c r="I3799" i="4"/>
  <c r="I3795" i="4"/>
  <c r="I3791" i="4"/>
  <c r="I3787" i="4"/>
  <c r="I3783" i="4"/>
  <c r="I3779" i="4"/>
  <c r="I3775" i="4"/>
  <c r="I3771" i="4"/>
  <c r="I3767" i="4"/>
  <c r="I3763" i="4"/>
  <c r="I3759" i="4"/>
  <c r="I3755" i="4"/>
  <c r="I3751" i="4"/>
  <c r="I3747" i="4"/>
  <c r="I3743" i="4"/>
  <c r="I3739" i="4"/>
  <c r="I3735" i="4"/>
  <c r="I3731" i="4"/>
  <c r="I3727" i="4"/>
  <c r="I3723" i="4"/>
  <c r="I3719" i="4"/>
  <c r="I3715" i="4"/>
  <c r="I3711" i="4"/>
  <c r="I3707" i="4"/>
  <c r="I3703" i="4"/>
  <c r="I3699" i="4"/>
  <c r="I3695" i="4"/>
  <c r="I3691" i="4"/>
  <c r="I3687" i="4"/>
  <c r="I3683" i="4"/>
  <c r="I3679" i="4"/>
  <c r="I3675" i="4"/>
  <c r="I3671" i="4"/>
  <c r="I3667" i="4"/>
  <c r="I3663" i="4"/>
  <c r="I3659" i="4"/>
  <c r="I3655" i="4"/>
  <c r="I3651" i="4"/>
  <c r="I3647" i="4"/>
  <c r="I3643" i="4"/>
  <c r="I3639" i="4"/>
  <c r="I3635" i="4"/>
  <c r="I3631" i="4"/>
  <c r="I3627" i="4"/>
  <c r="I3623" i="4"/>
  <c r="I3619" i="4"/>
  <c r="I3615" i="4"/>
  <c r="I3611" i="4"/>
  <c r="I3607" i="4"/>
  <c r="I3603" i="4"/>
  <c r="I3599" i="4"/>
  <c r="I3595" i="4"/>
  <c r="I3591" i="4"/>
  <c r="I3587" i="4"/>
  <c r="I3583" i="4"/>
  <c r="I3579" i="4"/>
  <c r="I3575" i="4"/>
  <c r="I3571" i="4"/>
  <c r="I3567" i="4"/>
  <c r="I3563" i="4"/>
  <c r="I3559" i="4"/>
  <c r="I3555" i="4"/>
  <c r="I3551" i="4"/>
  <c r="I3547" i="4"/>
  <c r="I3543" i="4"/>
  <c r="I3539" i="4"/>
  <c r="I3535" i="4"/>
  <c r="I3531" i="4"/>
  <c r="I3527" i="4"/>
  <c r="I3523" i="4"/>
  <c r="I3519" i="4"/>
  <c r="I3515" i="4"/>
  <c r="I3511" i="4"/>
  <c r="I3507" i="4"/>
  <c r="I3503" i="4"/>
  <c r="I3499" i="4"/>
  <c r="I3495" i="4"/>
  <c r="I3491" i="4"/>
  <c r="I3487" i="4"/>
  <c r="I3483" i="4"/>
  <c r="I3479" i="4"/>
  <c r="I3475" i="4"/>
  <c r="I3471" i="4"/>
  <c r="I3467" i="4"/>
  <c r="I3463" i="4"/>
  <c r="I3459" i="4"/>
  <c r="I3455" i="4"/>
  <c r="I3451" i="4"/>
  <c r="I3447" i="4"/>
  <c r="I3443" i="4"/>
  <c r="I3439" i="4"/>
  <c r="I3435" i="4"/>
  <c r="I3431" i="4"/>
  <c r="I3427" i="4"/>
  <c r="I3423" i="4"/>
  <c r="I3419" i="4"/>
  <c r="I3415" i="4"/>
  <c r="I3411" i="4"/>
  <c r="I3407" i="4"/>
  <c r="I3403" i="4"/>
  <c r="I3399" i="4"/>
  <c r="I3395" i="4"/>
  <c r="I3391" i="4"/>
  <c r="I3387" i="4"/>
  <c r="I3383" i="4"/>
  <c r="I3379" i="4"/>
  <c r="I3375" i="4"/>
  <c r="I3371" i="4"/>
  <c r="I3367" i="4"/>
  <c r="I3363" i="4"/>
  <c r="I3359" i="4"/>
  <c r="I3355" i="4"/>
  <c r="I3351" i="4"/>
  <c r="I3347" i="4"/>
  <c r="I3343" i="4"/>
  <c r="I3339" i="4"/>
  <c r="I3335" i="4"/>
  <c r="I3331" i="4"/>
  <c r="I3327" i="4"/>
  <c r="I3323" i="4"/>
  <c r="I3319" i="4"/>
  <c r="I3315" i="4"/>
  <c r="I3311" i="4"/>
  <c r="I3307" i="4"/>
  <c r="I3303" i="4"/>
  <c r="I3299" i="4"/>
  <c r="I3295" i="4"/>
  <c r="I3291" i="4"/>
  <c r="I3287" i="4"/>
  <c r="I3283" i="4"/>
  <c r="I3279" i="4"/>
  <c r="I3275" i="4"/>
  <c r="I3271" i="4"/>
  <c r="I3267" i="4"/>
  <c r="I3263" i="4"/>
  <c r="I3259" i="4"/>
  <c r="I3255" i="4"/>
  <c r="I3251" i="4"/>
  <c r="I3247" i="4"/>
  <c r="I3243" i="4"/>
  <c r="I3239" i="4"/>
  <c r="I3235" i="4"/>
  <c r="I3231" i="4"/>
  <c r="I3227" i="4"/>
  <c r="I3223" i="4"/>
  <c r="I3219" i="4"/>
  <c r="I3215" i="4"/>
  <c r="I3211" i="4"/>
  <c r="I3207" i="4"/>
  <c r="I3203" i="4"/>
  <c r="I3199" i="4"/>
  <c r="I3195" i="4"/>
  <c r="I3191" i="4"/>
  <c r="I3187" i="4"/>
  <c r="I3183" i="4"/>
  <c r="I3179" i="4"/>
  <c r="I3175" i="4"/>
  <c r="I3171" i="4"/>
  <c r="I3167" i="4"/>
  <c r="I3163" i="4"/>
  <c r="I3159" i="4"/>
  <c r="I3155" i="4"/>
  <c r="I3151" i="4"/>
  <c r="I3147" i="4"/>
  <c r="I3143" i="4"/>
  <c r="I3139" i="4"/>
  <c r="I3135" i="4"/>
  <c r="I3131" i="4"/>
  <c r="I3127" i="4"/>
  <c r="I3123" i="4"/>
  <c r="I3119" i="4"/>
  <c r="I3115" i="4"/>
  <c r="I3111" i="4"/>
  <c r="I3107" i="4"/>
  <c r="I3103" i="4"/>
  <c r="I3099" i="4"/>
  <c r="I3095" i="4"/>
  <c r="I3091" i="4"/>
  <c r="I3087" i="4"/>
  <c r="I3083" i="4"/>
  <c r="I3079" i="4"/>
  <c r="I3075" i="4"/>
  <c r="I3071" i="4"/>
  <c r="I3067" i="4"/>
  <c r="I3063" i="4"/>
  <c r="I3059" i="4"/>
  <c r="I3055" i="4"/>
  <c r="I3051" i="4"/>
  <c r="I3047" i="4"/>
  <c r="I3043" i="4"/>
  <c r="I3039" i="4"/>
  <c r="I3035" i="4"/>
  <c r="I3031" i="4"/>
  <c r="I3027" i="4"/>
  <c r="I3023" i="4"/>
  <c r="I3019" i="4"/>
  <c r="I3015" i="4"/>
  <c r="I3011" i="4"/>
  <c r="I3007" i="4"/>
  <c r="I3003" i="4"/>
  <c r="I2999" i="4"/>
  <c r="I2995" i="4"/>
  <c r="I2991" i="4"/>
  <c r="I2987" i="4"/>
  <c r="I2983" i="4"/>
  <c r="I2979" i="4"/>
  <c r="I2975" i="4"/>
  <c r="I2971" i="4"/>
  <c r="I2967" i="4"/>
  <c r="I2963" i="4"/>
  <c r="I2959" i="4"/>
  <c r="I2955" i="4"/>
  <c r="I2951" i="4"/>
  <c r="I2947" i="4"/>
  <c r="I2943" i="4"/>
  <c r="I2939" i="4"/>
  <c r="I2935" i="4"/>
  <c r="I2931" i="4"/>
  <c r="I2927" i="4"/>
  <c r="I2923" i="4"/>
  <c r="I2919" i="4"/>
  <c r="I2915" i="4"/>
  <c r="I2911" i="4"/>
  <c r="I2907" i="4"/>
  <c r="I2903" i="4"/>
  <c r="I2899" i="4"/>
  <c r="I2895" i="4"/>
  <c r="I2891" i="4"/>
  <c r="I2887" i="4"/>
  <c r="I2883" i="4"/>
  <c r="I2879" i="4"/>
  <c r="I2875" i="4"/>
  <c r="I2871" i="4"/>
  <c r="I2867" i="4"/>
  <c r="I2863" i="4"/>
  <c r="I2859" i="4"/>
  <c r="I2855" i="4"/>
  <c r="I2851" i="4"/>
  <c r="I2847" i="4"/>
  <c r="I2843" i="4"/>
  <c r="I2839" i="4"/>
  <c r="I2835" i="4"/>
  <c r="I2831" i="4"/>
  <c r="K2831" i="4" s="1"/>
  <c r="L2831" i="4" s="1"/>
  <c r="I2827" i="4"/>
  <c r="I2823" i="4"/>
  <c r="I2819" i="4"/>
  <c r="I2815" i="4"/>
  <c r="I2811" i="4"/>
  <c r="I2807" i="4"/>
  <c r="I2803" i="4"/>
  <c r="I2799" i="4"/>
  <c r="I2795" i="4"/>
  <c r="I2791" i="4"/>
  <c r="I2787" i="4"/>
  <c r="I2783" i="4"/>
  <c r="I2779" i="4"/>
  <c r="I2775" i="4"/>
  <c r="I2771" i="4"/>
  <c r="I2767" i="4"/>
  <c r="K2767" i="4" s="1"/>
  <c r="L2767" i="4" s="1"/>
  <c r="I2763" i="4"/>
  <c r="I2759" i="4"/>
  <c r="I2755" i="4"/>
  <c r="I2751" i="4"/>
  <c r="K2751" i="4" s="1"/>
  <c r="L2751" i="4" s="1"/>
  <c r="I2747" i="4"/>
  <c r="I2743" i="4"/>
  <c r="I2739" i="4"/>
  <c r="I2735" i="4"/>
  <c r="K2735" i="4" s="1"/>
  <c r="L2735" i="4" s="1"/>
  <c r="I2731" i="4"/>
  <c r="I2727" i="4"/>
  <c r="I2723" i="4"/>
  <c r="I2719" i="4"/>
  <c r="I2715" i="4"/>
  <c r="I2711" i="4"/>
  <c r="I2707" i="4"/>
  <c r="I2703" i="4"/>
  <c r="I2699" i="4"/>
  <c r="I2695" i="4"/>
  <c r="I2691" i="4"/>
  <c r="I2687" i="4"/>
  <c r="I2683" i="4"/>
  <c r="I2679" i="4"/>
  <c r="I2675" i="4"/>
  <c r="I2671" i="4"/>
  <c r="I2667" i="4"/>
  <c r="I2663" i="4"/>
  <c r="I2659" i="4"/>
  <c r="I2655" i="4"/>
  <c r="I2651" i="4"/>
  <c r="I2647" i="4"/>
  <c r="I2643" i="4"/>
  <c r="I2639" i="4"/>
  <c r="I2635" i="4"/>
  <c r="I2631" i="4"/>
  <c r="I2627" i="4"/>
  <c r="I2623" i="4"/>
  <c r="I2619" i="4"/>
  <c r="I2615" i="4"/>
  <c r="I2611" i="4"/>
  <c r="I2607" i="4"/>
  <c r="K2607" i="4" s="1"/>
  <c r="L2607" i="4" s="1"/>
  <c r="I2603" i="4"/>
  <c r="I2599" i="4"/>
  <c r="I2595" i="4"/>
  <c r="I2591" i="4"/>
  <c r="K2591" i="4" s="1"/>
  <c r="L2591" i="4" s="1"/>
  <c r="I2587" i="4"/>
  <c r="I2583" i="4"/>
  <c r="I2579" i="4"/>
  <c r="I2575" i="4"/>
  <c r="I2571" i="4"/>
  <c r="I2567" i="4"/>
  <c r="I2563" i="4"/>
  <c r="I2559" i="4"/>
  <c r="I2555" i="4"/>
  <c r="I2551" i="4"/>
  <c r="I2547" i="4"/>
  <c r="I2543" i="4"/>
  <c r="I2539" i="4"/>
  <c r="I2535" i="4"/>
  <c r="I2531" i="4"/>
  <c r="I2527" i="4"/>
  <c r="K2527" i="4" s="1"/>
  <c r="L2527" i="4" s="1"/>
  <c r="I2523" i="4"/>
  <c r="I2519" i="4"/>
  <c r="I2515" i="4"/>
  <c r="I2511" i="4"/>
  <c r="I2507" i="4"/>
  <c r="I2503" i="4"/>
  <c r="I2499" i="4"/>
  <c r="I2495" i="4"/>
  <c r="I2491" i="4"/>
  <c r="I2487" i="4"/>
  <c r="I2483" i="4"/>
  <c r="I2479" i="4"/>
  <c r="I2475" i="4"/>
  <c r="I2471" i="4"/>
  <c r="I2467" i="4"/>
  <c r="I2463" i="4"/>
  <c r="I2459" i="4"/>
  <c r="I2455" i="4"/>
  <c r="I2451" i="4"/>
  <c r="I2447" i="4"/>
  <c r="I2443" i="4"/>
  <c r="I2439" i="4"/>
  <c r="I2435" i="4"/>
  <c r="I2431" i="4"/>
  <c r="I2427" i="4"/>
  <c r="I2423" i="4"/>
  <c r="I2419" i="4"/>
  <c r="I2415" i="4"/>
  <c r="I2411" i="4"/>
  <c r="I2407" i="4"/>
  <c r="I2403" i="4"/>
  <c r="I2399" i="4"/>
  <c r="I2395" i="4"/>
  <c r="I2391" i="4"/>
  <c r="I2387" i="4"/>
  <c r="I2383" i="4"/>
  <c r="I2379" i="4"/>
  <c r="I2375" i="4"/>
  <c r="I2371" i="4"/>
  <c r="I2367" i="4"/>
  <c r="I2363" i="4"/>
  <c r="I2359" i="4"/>
  <c r="I2355" i="4"/>
  <c r="I2351" i="4"/>
  <c r="I2347" i="4"/>
  <c r="I2343" i="4"/>
  <c r="I2339" i="4"/>
  <c r="I2335" i="4"/>
  <c r="I2331" i="4"/>
  <c r="I2327" i="4"/>
  <c r="I2323" i="4"/>
  <c r="I2319" i="4"/>
  <c r="I2315" i="4"/>
  <c r="I2311" i="4"/>
  <c r="I2307" i="4"/>
  <c r="I2303" i="4"/>
  <c r="I2299" i="4"/>
  <c r="I2295" i="4"/>
  <c r="I2291" i="4"/>
  <c r="I2287" i="4"/>
  <c r="I2283" i="4"/>
  <c r="I2279" i="4"/>
  <c r="I2275" i="4"/>
  <c r="I2271" i="4"/>
  <c r="I2267" i="4"/>
  <c r="I2263" i="4"/>
  <c r="I2259" i="4"/>
  <c r="I2255" i="4"/>
  <c r="I2251" i="4"/>
  <c r="I2247" i="4"/>
  <c r="I2243" i="4"/>
  <c r="I2239" i="4"/>
  <c r="I2235" i="4"/>
  <c r="I2231" i="4"/>
  <c r="I2227" i="4"/>
  <c r="I2223" i="4"/>
  <c r="I2219" i="4"/>
  <c r="I2215" i="4"/>
  <c r="I2211" i="4"/>
  <c r="I2207" i="4"/>
  <c r="I2203" i="4"/>
  <c r="I2199" i="4"/>
  <c r="I2195" i="4"/>
  <c r="I2191" i="4"/>
  <c r="I2187" i="4"/>
  <c r="I2183" i="4"/>
  <c r="I2179" i="4"/>
  <c r="I2175" i="4"/>
  <c r="I2171" i="4"/>
  <c r="I2167" i="4"/>
  <c r="I2163" i="4"/>
  <c r="I2159" i="4"/>
  <c r="I2155" i="4"/>
  <c r="I2151" i="4"/>
  <c r="I2147" i="4"/>
  <c r="I2143" i="4"/>
  <c r="I2139" i="4"/>
  <c r="I2135" i="4"/>
  <c r="I2131" i="4"/>
  <c r="I2127" i="4"/>
  <c r="I2123" i="4"/>
  <c r="I2119" i="4"/>
  <c r="I2115" i="4"/>
  <c r="I2111" i="4"/>
  <c r="I2107" i="4"/>
  <c r="I2103" i="4"/>
  <c r="I2099" i="4"/>
  <c r="I2095" i="4"/>
  <c r="I2091" i="4"/>
  <c r="I2087" i="4"/>
  <c r="I2083" i="4"/>
  <c r="I2079" i="4"/>
  <c r="I2075" i="4"/>
  <c r="I2071" i="4"/>
  <c r="I2067" i="4"/>
  <c r="I2063" i="4"/>
  <c r="I2059" i="4"/>
  <c r="I2055" i="4"/>
  <c r="I2051" i="4"/>
  <c r="I2047" i="4"/>
  <c r="I2043" i="4"/>
  <c r="I2039" i="4"/>
  <c r="I2035" i="4"/>
  <c r="I2031" i="4"/>
  <c r="I2027" i="4"/>
  <c r="I2023" i="4"/>
  <c r="I2019" i="4"/>
  <c r="I2015" i="4"/>
  <c r="I2011" i="4"/>
  <c r="I2007" i="4"/>
  <c r="I2003" i="4"/>
  <c r="I1999" i="4"/>
  <c r="I1995" i="4"/>
  <c r="I1991" i="4"/>
  <c r="I1987" i="4"/>
  <c r="I1983" i="4"/>
  <c r="I1979" i="4"/>
  <c r="I1975" i="4"/>
  <c r="I1971" i="4"/>
  <c r="I1967" i="4"/>
  <c r="I1963" i="4"/>
  <c r="I1959" i="4"/>
  <c r="I1955" i="4"/>
  <c r="I1951" i="4"/>
  <c r="I1947" i="4"/>
  <c r="I1943" i="4"/>
  <c r="I1939" i="4"/>
  <c r="I1935" i="4"/>
  <c r="I1931" i="4"/>
  <c r="I1927" i="4"/>
  <c r="I1923" i="4"/>
  <c r="I1919" i="4"/>
  <c r="I1915" i="4"/>
  <c r="I1911" i="4"/>
  <c r="I1907" i="4"/>
  <c r="I1903" i="4"/>
  <c r="I1899" i="4"/>
  <c r="I1895" i="4"/>
  <c r="I1891" i="4"/>
  <c r="I1887" i="4"/>
  <c r="I1883" i="4"/>
  <c r="I1879" i="4"/>
  <c r="I1875" i="4"/>
  <c r="I1871" i="4"/>
  <c r="I1867" i="4"/>
  <c r="I1863" i="4"/>
  <c r="I1859" i="4"/>
  <c r="I1855" i="4"/>
  <c r="I1851" i="4"/>
  <c r="I1847" i="4"/>
  <c r="I1843" i="4"/>
  <c r="I1839" i="4"/>
  <c r="I1835" i="4"/>
  <c r="I1831" i="4"/>
  <c r="I1827" i="4"/>
  <c r="I1823" i="4"/>
  <c r="I1819" i="4"/>
  <c r="I1815" i="4"/>
  <c r="I1811" i="4"/>
  <c r="I1807" i="4"/>
  <c r="K1807" i="4" s="1"/>
  <c r="L1807" i="4" s="1"/>
  <c r="I1803" i="4"/>
  <c r="I1799" i="4"/>
  <c r="I1795" i="4"/>
  <c r="I1791" i="4"/>
  <c r="I1787" i="4"/>
  <c r="I1783" i="4"/>
  <c r="I1779" i="4"/>
  <c r="I1775" i="4"/>
  <c r="I1771" i="4"/>
  <c r="I1767" i="4"/>
  <c r="K1767" i="4" s="1"/>
  <c r="L1767" i="4" s="1"/>
  <c r="I1763" i="4"/>
  <c r="I1759" i="4"/>
  <c r="I1755" i="4"/>
  <c r="I1751" i="4"/>
  <c r="I1747" i="4"/>
  <c r="K1747" i="4" s="1"/>
  <c r="L1747" i="4" s="1"/>
  <c r="I1743" i="4"/>
  <c r="I1739" i="4"/>
  <c r="I1735" i="4"/>
  <c r="I1731" i="4"/>
  <c r="I1727" i="4"/>
  <c r="I1723" i="4"/>
  <c r="I1719" i="4"/>
  <c r="I1715" i="4"/>
  <c r="I1711" i="4"/>
  <c r="I1707" i="4"/>
  <c r="I1703" i="4"/>
  <c r="I1699" i="4"/>
  <c r="I1695" i="4"/>
  <c r="I1691" i="4"/>
  <c r="I1687" i="4"/>
  <c r="I1683" i="4"/>
  <c r="I1679" i="4"/>
  <c r="I1675" i="4"/>
  <c r="I1671" i="4"/>
  <c r="I1667" i="4"/>
  <c r="I1663" i="4"/>
  <c r="I1659" i="4"/>
  <c r="I1655" i="4"/>
  <c r="I1651" i="4"/>
  <c r="I1647" i="4"/>
  <c r="I1643" i="4"/>
  <c r="I1639" i="4"/>
  <c r="I1635" i="4"/>
  <c r="I1631" i="4"/>
  <c r="I1627" i="4"/>
  <c r="I1623" i="4"/>
  <c r="I1619" i="4"/>
  <c r="I1615" i="4"/>
  <c r="I1611" i="4"/>
  <c r="I1607" i="4"/>
  <c r="I1603" i="4"/>
  <c r="I1599" i="4"/>
  <c r="I1595" i="4"/>
  <c r="I1591" i="4"/>
  <c r="I1587" i="4"/>
  <c r="I1583" i="4"/>
  <c r="I1579" i="4"/>
  <c r="I1575" i="4"/>
  <c r="I1571" i="4"/>
  <c r="I1567" i="4"/>
  <c r="I1563" i="4"/>
  <c r="I1559" i="4"/>
  <c r="I1555" i="4"/>
  <c r="I1551" i="4"/>
  <c r="I1547" i="4"/>
  <c r="I1543" i="4"/>
  <c r="I1539" i="4"/>
  <c r="I1535" i="4"/>
  <c r="I1531" i="4"/>
  <c r="I1527" i="4"/>
  <c r="I1523" i="4"/>
  <c r="I1519" i="4"/>
  <c r="I1515" i="4"/>
  <c r="I1511" i="4"/>
  <c r="I1507" i="4"/>
  <c r="I1503" i="4"/>
  <c r="I1499" i="4"/>
  <c r="I1495" i="4"/>
  <c r="I1491" i="4"/>
  <c r="I1487" i="4"/>
  <c r="I1483" i="4"/>
  <c r="I1479" i="4"/>
  <c r="I1475" i="4"/>
  <c r="I1471" i="4"/>
  <c r="I1467" i="4"/>
  <c r="I1463" i="4"/>
  <c r="I1459" i="4"/>
  <c r="I1455" i="4"/>
  <c r="I1451" i="4"/>
  <c r="I1447" i="4"/>
  <c r="I1443" i="4"/>
  <c r="I1439" i="4"/>
  <c r="I1435" i="4"/>
  <c r="I1431" i="4"/>
  <c r="I1427" i="4"/>
  <c r="I1423" i="4"/>
  <c r="I1419" i="4"/>
  <c r="I1415" i="4"/>
  <c r="I1411" i="4"/>
  <c r="I1407" i="4"/>
  <c r="I1403" i="4"/>
  <c r="I1399" i="4"/>
  <c r="I1395" i="4"/>
  <c r="I1391" i="4"/>
  <c r="I1387" i="4"/>
  <c r="I1383" i="4"/>
  <c r="I1379" i="4"/>
  <c r="I1375" i="4"/>
  <c r="I1371" i="4"/>
  <c r="I1367" i="4"/>
  <c r="I1363" i="4"/>
  <c r="I1359" i="4"/>
  <c r="I1355" i="4"/>
  <c r="I1351" i="4"/>
  <c r="I1347" i="4"/>
  <c r="I1343" i="4"/>
  <c r="I1339" i="4"/>
  <c r="I1335" i="4"/>
  <c r="I1331" i="4"/>
  <c r="I1327" i="4"/>
  <c r="I1323" i="4"/>
  <c r="I1319" i="4"/>
  <c r="I1315" i="4"/>
  <c r="I1311" i="4"/>
  <c r="I1307" i="4"/>
  <c r="I1303" i="4"/>
  <c r="I1299" i="4"/>
  <c r="I1295" i="4"/>
  <c r="I1291" i="4"/>
  <c r="I1287" i="4"/>
  <c r="I1283" i="4"/>
  <c r="I1279" i="4"/>
  <c r="I1275" i="4"/>
  <c r="I1271" i="4"/>
  <c r="I1267" i="4"/>
  <c r="I1263" i="4"/>
  <c r="I1259" i="4"/>
  <c r="I1255" i="4"/>
  <c r="I1251" i="4"/>
  <c r="I1247" i="4"/>
  <c r="I1243" i="4"/>
  <c r="I1239" i="4"/>
  <c r="I1235" i="4"/>
  <c r="I1231" i="4"/>
  <c r="I1227" i="4"/>
  <c r="I1223" i="4"/>
  <c r="I1219" i="4"/>
  <c r="I1215" i="4"/>
  <c r="I1211" i="4"/>
  <c r="I1207" i="4"/>
  <c r="I1203" i="4"/>
  <c r="I1199" i="4"/>
  <c r="I1195" i="4"/>
  <c r="I1191" i="4"/>
  <c r="I1187" i="4"/>
  <c r="I1183" i="4"/>
  <c r="I1179" i="4"/>
  <c r="I1175" i="4"/>
  <c r="I1171" i="4"/>
  <c r="I1167" i="4"/>
  <c r="I1163" i="4"/>
  <c r="I1159" i="4"/>
  <c r="I1155" i="4"/>
  <c r="I1151" i="4"/>
  <c r="I1147" i="4"/>
  <c r="I1143" i="4"/>
  <c r="I1139" i="4"/>
  <c r="I1135" i="4"/>
  <c r="I1131" i="4"/>
  <c r="I1127" i="4"/>
  <c r="I1123" i="4"/>
  <c r="I1119" i="4"/>
  <c r="I1115" i="4"/>
  <c r="I1111" i="4"/>
  <c r="I1107" i="4"/>
  <c r="I1103" i="4"/>
  <c r="I1099" i="4"/>
  <c r="I1095" i="4"/>
  <c r="I1091" i="4"/>
  <c r="I1087" i="4"/>
  <c r="I1083" i="4"/>
  <c r="I1079" i="4"/>
  <c r="I1075" i="4"/>
  <c r="I1071" i="4"/>
  <c r="I1067" i="4"/>
  <c r="I1063" i="4"/>
  <c r="I1059" i="4"/>
  <c r="I1055" i="4"/>
  <c r="I1051" i="4"/>
  <c r="I1047" i="4"/>
  <c r="I1043" i="4"/>
  <c r="I1039" i="4"/>
  <c r="I1035" i="4"/>
  <c r="I1031" i="4"/>
  <c r="I1027" i="4"/>
  <c r="I1023" i="4"/>
  <c r="I1019" i="4"/>
  <c r="I1015" i="4"/>
  <c r="I1011" i="4"/>
  <c r="I1007" i="4"/>
  <c r="I1003" i="4"/>
  <c r="I4814" i="4"/>
  <c r="I4810" i="4"/>
  <c r="I4806" i="4"/>
  <c r="I4802" i="4"/>
  <c r="I4798" i="4"/>
  <c r="I4794" i="4"/>
  <c r="I4790" i="4"/>
  <c r="I4786" i="4"/>
  <c r="I4782" i="4"/>
  <c r="I4778" i="4"/>
  <c r="I4774" i="4"/>
  <c r="I4770" i="4"/>
  <c r="I4766" i="4"/>
  <c r="I4762" i="4"/>
  <c r="I4758" i="4"/>
  <c r="I4754" i="4"/>
  <c r="I4750" i="4"/>
  <c r="I4746" i="4"/>
  <c r="I4742" i="4"/>
  <c r="I4738" i="4"/>
  <c r="I4734" i="4"/>
  <c r="I4730" i="4"/>
  <c r="I4726" i="4"/>
  <c r="I4722" i="4"/>
  <c r="I4718" i="4"/>
  <c r="I4714" i="4"/>
  <c r="I4710" i="4"/>
  <c r="I4706" i="4"/>
  <c r="I4702" i="4"/>
  <c r="I4698" i="4"/>
  <c r="I4694" i="4"/>
  <c r="I4690" i="4"/>
  <c r="I4686" i="4"/>
  <c r="I4682" i="4"/>
  <c r="I4678" i="4"/>
  <c r="I4674" i="4"/>
  <c r="I4670" i="4"/>
  <c r="I4666" i="4"/>
  <c r="I4662" i="4"/>
  <c r="I4658" i="4"/>
  <c r="I4654" i="4"/>
  <c r="I4650" i="4"/>
  <c r="I4646" i="4"/>
  <c r="I4642" i="4"/>
  <c r="I4638" i="4"/>
  <c r="I4634" i="4"/>
  <c r="I4630" i="4"/>
  <c r="I4626" i="4"/>
  <c r="I4622" i="4"/>
  <c r="I4618" i="4"/>
  <c r="I4614" i="4"/>
  <c r="I4610" i="4"/>
  <c r="I4606" i="4"/>
  <c r="I4602" i="4"/>
  <c r="I4598" i="4"/>
  <c r="I4594" i="4"/>
  <c r="I4590" i="4"/>
  <c r="I4586" i="4"/>
  <c r="I4582" i="4"/>
  <c r="I4578" i="4"/>
  <c r="I4574" i="4"/>
  <c r="I4570" i="4"/>
  <c r="I4566" i="4"/>
  <c r="I4562" i="4"/>
  <c r="I4558" i="4"/>
  <c r="I4554" i="4"/>
  <c r="I4550" i="4"/>
  <c r="I4546" i="4"/>
  <c r="I4542" i="4"/>
  <c r="I4538" i="4"/>
  <c r="I4534" i="4"/>
  <c r="I4530" i="4"/>
  <c r="I4526" i="4"/>
  <c r="I4522" i="4"/>
  <c r="I4518" i="4"/>
  <c r="I4514" i="4"/>
  <c r="I4510" i="4"/>
  <c r="I4506" i="4"/>
  <c r="I4502" i="4"/>
  <c r="I4498" i="4"/>
  <c r="I4494" i="4"/>
  <c r="I4490" i="4"/>
  <c r="I4486" i="4"/>
  <c r="I4482" i="4"/>
  <c r="I4478" i="4"/>
  <c r="I4474" i="4"/>
  <c r="I4470" i="4"/>
  <c r="I4466" i="4"/>
  <c r="I4462" i="4"/>
  <c r="I4458" i="4"/>
  <c r="I4454" i="4"/>
  <c r="I4450" i="4"/>
  <c r="I4446" i="4"/>
  <c r="I4442" i="4"/>
  <c r="I4438" i="4"/>
  <c r="I4434" i="4"/>
  <c r="I4430" i="4"/>
  <c r="I4426" i="4"/>
  <c r="I4422" i="4"/>
  <c r="I4418" i="4"/>
  <c r="I4414" i="4"/>
  <c r="I4410" i="4"/>
  <c r="I4406" i="4"/>
  <c r="I4402" i="4"/>
  <c r="I4398" i="4"/>
  <c r="I4394" i="4"/>
  <c r="I4390" i="4"/>
  <c r="I4386" i="4"/>
  <c r="I4382" i="4"/>
  <c r="I4378" i="4"/>
  <c r="I4374" i="4"/>
  <c r="I4370" i="4"/>
  <c r="I4366" i="4"/>
  <c r="I4362" i="4"/>
  <c r="I4358" i="4"/>
  <c r="I4354" i="4"/>
  <c r="I4350" i="4"/>
  <c r="I4346" i="4"/>
  <c r="I4342" i="4"/>
  <c r="I4338" i="4"/>
  <c r="I4334" i="4"/>
  <c r="I4330" i="4"/>
  <c r="I4326" i="4"/>
  <c r="I4322" i="4"/>
  <c r="I4318" i="4"/>
  <c r="I4314" i="4"/>
  <c r="I4310" i="4"/>
  <c r="I4306" i="4"/>
  <c r="I4302" i="4"/>
  <c r="I4298" i="4"/>
  <c r="I4294" i="4"/>
  <c r="I4290" i="4"/>
  <c r="I4286" i="4"/>
  <c r="I4282" i="4"/>
  <c r="I4278" i="4"/>
  <c r="I4274" i="4"/>
  <c r="I4270" i="4"/>
  <c r="I4266" i="4"/>
  <c r="I4262" i="4"/>
  <c r="I4258" i="4"/>
  <c r="I4254" i="4"/>
  <c r="I4250" i="4"/>
  <c r="I4246" i="4"/>
  <c r="I4242" i="4"/>
  <c r="I4238" i="4"/>
  <c r="I4234" i="4"/>
  <c r="I4230" i="4"/>
  <c r="I4226" i="4"/>
  <c r="I4222" i="4"/>
  <c r="I4218" i="4"/>
  <c r="I4214" i="4"/>
  <c r="I4210" i="4"/>
  <c r="I4206" i="4"/>
  <c r="I4202" i="4"/>
  <c r="I4198" i="4"/>
  <c r="I4194" i="4"/>
  <c r="I4190" i="4"/>
  <c r="I4186" i="4"/>
  <c r="I4182" i="4"/>
  <c r="I4178" i="4"/>
  <c r="I4174" i="4"/>
  <c r="I4170" i="4"/>
  <c r="I4166" i="4"/>
  <c r="I4162" i="4"/>
  <c r="I4158" i="4"/>
  <c r="I4154" i="4"/>
  <c r="I4150" i="4"/>
  <c r="I4146" i="4"/>
  <c r="I4142" i="4"/>
  <c r="I4138" i="4"/>
  <c r="I4134" i="4"/>
  <c r="I4130" i="4"/>
  <c r="I4126" i="4"/>
  <c r="I4122" i="4"/>
  <c r="I4118" i="4"/>
  <c r="I4114" i="4"/>
  <c r="I4110" i="4"/>
  <c r="I4106" i="4"/>
  <c r="I4102" i="4"/>
  <c r="I4098" i="4"/>
  <c r="I4094" i="4"/>
  <c r="I4090" i="4"/>
  <c r="I4086" i="4"/>
  <c r="I4082" i="4"/>
  <c r="I4078" i="4"/>
  <c r="I4074" i="4"/>
  <c r="I4070" i="4"/>
  <c r="I4066" i="4"/>
  <c r="I4062" i="4"/>
  <c r="I4058" i="4"/>
  <c r="I4054" i="4"/>
  <c r="I4050" i="4"/>
  <c r="I4046" i="4"/>
  <c r="I4042" i="4"/>
  <c r="I4038" i="4"/>
  <c r="I4034" i="4"/>
  <c r="I4030" i="4"/>
  <c r="I4026" i="4"/>
  <c r="I4022" i="4"/>
  <c r="I4018" i="4"/>
  <c r="I4014" i="4"/>
  <c r="I4010" i="4"/>
  <c r="I4006" i="4"/>
  <c r="I4002" i="4"/>
  <c r="I3998" i="4"/>
  <c r="I3994" i="4"/>
  <c r="I3990" i="4"/>
  <c r="I3986" i="4"/>
  <c r="I3982" i="4"/>
  <c r="I3978" i="4"/>
  <c r="I3974" i="4"/>
  <c r="I3970" i="4"/>
  <c r="I3966" i="4"/>
  <c r="I3962" i="4"/>
  <c r="I3958" i="4"/>
  <c r="I3954" i="4"/>
  <c r="I3950" i="4"/>
  <c r="I3946" i="4"/>
  <c r="I3942" i="4"/>
  <c r="I3938" i="4"/>
  <c r="I3934" i="4"/>
  <c r="I3930" i="4"/>
  <c r="I3926" i="4"/>
  <c r="I3922" i="4"/>
  <c r="I3918" i="4"/>
  <c r="I3914" i="4"/>
  <c r="I3910" i="4"/>
  <c r="I3906" i="4"/>
  <c r="I3902" i="4"/>
  <c r="I3898" i="4"/>
  <c r="I3894" i="4"/>
  <c r="I3890" i="4"/>
  <c r="I3886" i="4"/>
  <c r="I3882" i="4"/>
  <c r="I3878" i="4"/>
  <c r="I3874" i="4"/>
  <c r="I3870" i="4"/>
  <c r="I3866" i="4"/>
  <c r="I3862" i="4"/>
  <c r="I3858" i="4"/>
  <c r="I3854" i="4"/>
  <c r="I3850" i="4"/>
  <c r="I3846" i="4"/>
  <c r="I3842" i="4"/>
  <c r="I3838" i="4"/>
  <c r="I3834" i="4"/>
  <c r="I3830" i="4"/>
  <c r="I3826" i="4"/>
  <c r="I3822" i="4"/>
  <c r="I3818" i="4"/>
  <c r="I3814" i="4"/>
  <c r="I3810" i="4"/>
  <c r="I3806" i="4"/>
  <c r="I3802" i="4"/>
  <c r="I3798" i="4"/>
  <c r="I3794" i="4"/>
  <c r="I3790" i="4"/>
  <c r="I3786" i="4"/>
  <c r="I3782" i="4"/>
  <c r="I3778" i="4"/>
  <c r="I3774" i="4"/>
  <c r="I3770" i="4"/>
  <c r="I3766" i="4"/>
  <c r="I3762" i="4"/>
  <c r="I3758" i="4"/>
  <c r="I3754" i="4"/>
  <c r="I3750" i="4"/>
  <c r="I3746" i="4"/>
  <c r="I3742" i="4"/>
  <c r="I3738" i="4"/>
  <c r="I3734" i="4"/>
  <c r="I3730" i="4"/>
  <c r="I3726" i="4"/>
  <c r="I3722" i="4"/>
  <c r="I3718" i="4"/>
  <c r="I3714" i="4"/>
  <c r="I3710" i="4"/>
  <c r="I3706" i="4"/>
  <c r="I3702" i="4"/>
  <c r="I3698" i="4"/>
  <c r="I3694" i="4"/>
  <c r="I3690" i="4"/>
  <c r="I3686" i="4"/>
  <c r="I3682" i="4"/>
  <c r="I3678" i="4"/>
  <c r="I3674" i="4"/>
  <c r="I3670" i="4"/>
  <c r="I3666" i="4"/>
  <c r="I3662" i="4"/>
  <c r="I3658" i="4"/>
  <c r="I3654" i="4"/>
  <c r="I3650" i="4"/>
  <c r="I3646" i="4"/>
  <c r="I3642" i="4"/>
  <c r="I3638" i="4"/>
  <c r="I3634" i="4"/>
  <c r="I3630" i="4"/>
  <c r="I3626" i="4"/>
  <c r="I3622" i="4"/>
  <c r="I3618" i="4"/>
  <c r="I3614" i="4"/>
  <c r="I3610" i="4"/>
  <c r="I3606" i="4"/>
  <c r="I3602" i="4"/>
  <c r="I3598" i="4"/>
  <c r="I3594" i="4"/>
  <c r="I3590" i="4"/>
  <c r="I3586" i="4"/>
  <c r="I3582" i="4"/>
  <c r="I3578" i="4"/>
  <c r="I3574" i="4"/>
  <c r="I3570" i="4"/>
  <c r="I3566" i="4"/>
  <c r="I3562" i="4"/>
  <c r="I3558" i="4"/>
  <c r="I3554" i="4"/>
  <c r="I3550" i="4"/>
  <c r="I3546" i="4"/>
  <c r="I3542" i="4"/>
  <c r="I3538" i="4"/>
  <c r="I3534" i="4"/>
  <c r="I3530" i="4"/>
  <c r="I3526" i="4"/>
  <c r="I3522" i="4"/>
  <c r="I3518" i="4"/>
  <c r="I3514" i="4"/>
  <c r="I3510" i="4"/>
  <c r="I3506" i="4"/>
  <c r="I3502" i="4"/>
  <c r="I3498" i="4"/>
  <c r="I3494" i="4"/>
  <c r="I3490" i="4"/>
  <c r="I3486" i="4"/>
  <c r="I3482" i="4"/>
  <c r="I3478" i="4"/>
  <c r="I3474" i="4"/>
  <c r="I3470" i="4"/>
  <c r="I3466" i="4"/>
  <c r="I3462" i="4"/>
  <c r="I3458" i="4"/>
  <c r="I3454" i="4"/>
  <c r="I3450" i="4"/>
  <c r="I3446" i="4"/>
  <c r="I3442" i="4"/>
  <c r="I3438" i="4"/>
  <c r="I3434" i="4"/>
  <c r="I3430" i="4"/>
  <c r="I3426" i="4"/>
  <c r="I3422" i="4"/>
  <c r="I3418" i="4"/>
  <c r="I3414" i="4"/>
  <c r="I3410" i="4"/>
  <c r="I3406" i="4"/>
  <c r="I3402" i="4"/>
  <c r="I3398" i="4"/>
  <c r="I3394" i="4"/>
  <c r="I3390" i="4"/>
  <c r="I3386" i="4"/>
  <c r="I3382" i="4"/>
  <c r="I3378" i="4"/>
  <c r="I3374" i="4"/>
  <c r="I3370" i="4"/>
  <c r="I3366" i="4"/>
  <c r="I3362" i="4"/>
  <c r="I3358" i="4"/>
  <c r="I3354" i="4"/>
  <c r="I3350" i="4"/>
  <c r="I3346" i="4"/>
  <c r="I3342" i="4"/>
  <c r="I3338" i="4"/>
  <c r="I3334" i="4"/>
  <c r="I3330" i="4"/>
  <c r="I3326" i="4"/>
  <c r="I3322" i="4"/>
  <c r="I3318" i="4"/>
  <c r="I3314" i="4"/>
  <c r="I3310" i="4"/>
  <c r="I3306" i="4"/>
  <c r="I3302" i="4"/>
  <c r="I3298" i="4"/>
  <c r="I3294" i="4"/>
  <c r="I3290" i="4"/>
  <c r="I3286" i="4"/>
  <c r="I3282" i="4"/>
  <c r="I3278" i="4"/>
  <c r="I3274" i="4"/>
  <c r="I3270" i="4"/>
  <c r="I3266" i="4"/>
  <c r="I3262" i="4"/>
  <c r="I3258" i="4"/>
  <c r="I3254" i="4"/>
  <c r="I3250" i="4"/>
  <c r="I3246" i="4"/>
  <c r="I3242" i="4"/>
  <c r="I3238" i="4"/>
  <c r="I3234" i="4"/>
  <c r="I3230" i="4"/>
  <c r="I3226" i="4"/>
  <c r="I3222" i="4"/>
  <c r="I3218" i="4"/>
  <c r="I3214" i="4"/>
  <c r="I3210" i="4"/>
  <c r="I3206" i="4"/>
  <c r="I3202" i="4"/>
  <c r="I3198" i="4"/>
  <c r="I3194" i="4"/>
  <c r="I3190" i="4"/>
  <c r="I3186" i="4"/>
  <c r="I3182" i="4"/>
  <c r="I3178" i="4"/>
  <c r="I3174" i="4"/>
  <c r="I3170" i="4"/>
  <c r="I3166" i="4"/>
  <c r="I3162" i="4"/>
  <c r="I3158" i="4"/>
  <c r="I3154" i="4"/>
  <c r="I3150" i="4"/>
  <c r="I3146" i="4"/>
  <c r="I3142" i="4"/>
  <c r="I3138" i="4"/>
  <c r="I3134" i="4"/>
  <c r="I3130" i="4"/>
  <c r="I3126" i="4"/>
  <c r="I3122" i="4"/>
  <c r="I3118" i="4"/>
  <c r="I3114" i="4"/>
  <c r="I3110" i="4"/>
  <c r="I3106" i="4"/>
  <c r="I3102" i="4"/>
  <c r="I3098" i="4"/>
  <c r="I3094" i="4"/>
  <c r="I3090" i="4"/>
  <c r="I3086" i="4"/>
  <c r="I3082" i="4"/>
  <c r="I3078" i="4"/>
  <c r="I3074" i="4"/>
  <c r="I3070" i="4"/>
  <c r="I3066" i="4"/>
  <c r="I3062" i="4"/>
  <c r="I3058" i="4"/>
  <c r="I3054" i="4"/>
  <c r="I3050" i="4"/>
  <c r="I3046" i="4"/>
  <c r="I3042" i="4"/>
  <c r="I3038" i="4"/>
  <c r="I3034" i="4"/>
  <c r="I3030" i="4"/>
  <c r="I3026" i="4"/>
  <c r="I3022" i="4"/>
  <c r="I3018" i="4"/>
  <c r="I3014" i="4"/>
  <c r="I3010" i="4"/>
  <c r="I3006" i="4"/>
  <c r="I3002" i="4"/>
  <c r="I2998" i="4"/>
  <c r="I2994" i="4"/>
  <c r="I2990" i="4"/>
  <c r="I2986" i="4"/>
  <c r="I2982" i="4"/>
  <c r="I2978" i="4"/>
  <c r="I2974" i="4"/>
  <c r="I2970" i="4"/>
  <c r="I2966" i="4"/>
  <c r="I2962" i="4"/>
  <c r="I2958" i="4"/>
  <c r="I2954" i="4"/>
  <c r="I2950" i="4"/>
  <c r="I2946" i="4"/>
  <c r="I2942" i="4"/>
  <c r="I2938" i="4"/>
  <c r="I2934" i="4"/>
  <c r="I2930" i="4"/>
  <c r="I2926" i="4"/>
  <c r="I2922" i="4"/>
  <c r="I2918" i="4"/>
  <c r="I2914" i="4"/>
  <c r="I2910" i="4"/>
  <c r="I2906" i="4"/>
  <c r="I2902" i="4"/>
  <c r="I2898" i="4"/>
  <c r="I2894" i="4"/>
  <c r="I2890" i="4"/>
  <c r="I2886" i="4"/>
  <c r="I2882" i="4"/>
  <c r="I2878" i="4"/>
  <c r="I2874" i="4"/>
  <c r="I2870" i="4"/>
  <c r="I2866" i="4"/>
  <c r="I2862" i="4"/>
  <c r="I2858" i="4"/>
  <c r="I2854" i="4"/>
  <c r="I2850" i="4"/>
  <c r="I2846" i="4"/>
  <c r="I2842" i="4"/>
  <c r="I2838" i="4"/>
  <c r="I2834" i="4"/>
  <c r="I2830" i="4"/>
  <c r="I2826" i="4"/>
  <c r="I2822" i="4"/>
  <c r="I2818" i="4"/>
  <c r="I2814" i="4"/>
  <c r="I2810" i="4"/>
  <c r="I2806" i="4"/>
  <c r="I2802" i="4"/>
  <c r="I2798" i="4"/>
  <c r="I2794" i="4"/>
  <c r="I2790" i="4"/>
  <c r="I2786" i="4"/>
  <c r="I2782" i="4"/>
  <c r="I2778" i="4"/>
  <c r="I2774" i="4"/>
  <c r="I2770" i="4"/>
  <c r="I2766" i="4"/>
  <c r="I2762" i="4"/>
  <c r="I2758" i="4"/>
  <c r="I2754" i="4"/>
  <c r="I2750" i="4"/>
  <c r="I2746" i="4"/>
  <c r="I2742" i="4"/>
  <c r="I2738" i="4"/>
  <c r="I2734" i="4"/>
  <c r="I2730" i="4"/>
  <c r="I2726" i="4"/>
  <c r="I2722" i="4"/>
  <c r="I2718" i="4"/>
  <c r="I2714" i="4"/>
  <c r="I2710" i="4"/>
  <c r="I2706" i="4"/>
  <c r="I2702" i="4"/>
  <c r="I2698" i="4"/>
  <c r="I2694" i="4"/>
  <c r="I2690" i="4"/>
  <c r="I2686" i="4"/>
  <c r="I2682" i="4"/>
  <c r="I2678" i="4"/>
  <c r="I2674" i="4"/>
  <c r="I2670" i="4"/>
  <c r="I2666" i="4"/>
  <c r="I2662" i="4"/>
  <c r="I2658" i="4"/>
  <c r="I2654" i="4"/>
  <c r="I2650" i="4"/>
  <c r="I2646" i="4"/>
  <c r="I2642" i="4"/>
  <c r="I2638" i="4"/>
  <c r="I2634" i="4"/>
  <c r="I2630" i="4"/>
  <c r="I2626" i="4"/>
  <c r="I2622" i="4"/>
  <c r="I2618" i="4"/>
  <c r="I2614" i="4"/>
  <c r="I2610" i="4"/>
  <c r="I2606" i="4"/>
  <c r="I2602" i="4"/>
  <c r="I2598" i="4"/>
  <c r="I2594" i="4"/>
  <c r="I2590" i="4"/>
  <c r="I2586" i="4"/>
  <c r="I2582" i="4"/>
  <c r="I2578" i="4"/>
  <c r="I2574" i="4"/>
  <c r="I2570" i="4"/>
  <c r="I2566" i="4"/>
  <c r="I2562" i="4"/>
  <c r="I2558" i="4"/>
  <c r="I2554" i="4"/>
  <c r="I2550" i="4"/>
  <c r="I2546" i="4"/>
  <c r="I2542" i="4"/>
  <c r="I2538" i="4"/>
  <c r="I2534" i="4"/>
  <c r="I2530" i="4"/>
  <c r="I2526" i="4"/>
  <c r="I2522" i="4"/>
  <c r="I2518" i="4"/>
  <c r="I2514" i="4"/>
  <c r="I2510" i="4"/>
  <c r="I2506" i="4"/>
  <c r="I2502" i="4"/>
  <c r="I2498" i="4"/>
  <c r="I2494" i="4"/>
  <c r="I2490" i="4"/>
  <c r="I2486" i="4"/>
  <c r="I2482" i="4"/>
  <c r="I2478" i="4"/>
  <c r="I2474" i="4"/>
  <c r="I2470" i="4"/>
  <c r="I2466" i="4"/>
  <c r="I2462" i="4"/>
  <c r="I2458" i="4"/>
  <c r="I2454" i="4"/>
  <c r="I2450" i="4"/>
  <c r="I2446" i="4"/>
  <c r="I2442" i="4"/>
  <c r="I2438" i="4"/>
  <c r="I2434" i="4"/>
  <c r="I2430" i="4"/>
  <c r="I2426" i="4"/>
  <c r="I2422" i="4"/>
  <c r="I2418" i="4"/>
  <c r="I2414" i="4"/>
  <c r="I2410" i="4"/>
  <c r="I2406" i="4"/>
  <c r="I2402" i="4"/>
  <c r="I2398" i="4"/>
  <c r="I2394" i="4"/>
  <c r="I2390" i="4"/>
  <c r="I2386" i="4"/>
  <c r="I2382" i="4"/>
  <c r="I2378" i="4"/>
  <c r="I2374" i="4"/>
  <c r="I2370" i="4"/>
  <c r="I2366" i="4"/>
  <c r="I2362" i="4"/>
  <c r="I2358" i="4"/>
  <c r="I2354" i="4"/>
  <c r="I2350" i="4"/>
  <c r="I2346" i="4"/>
  <c r="I2342" i="4"/>
  <c r="I2338" i="4"/>
  <c r="I2334" i="4"/>
  <c r="I2330" i="4"/>
  <c r="I2326" i="4"/>
  <c r="I2322" i="4"/>
  <c r="I2318" i="4"/>
  <c r="I2314" i="4"/>
  <c r="I2310" i="4"/>
  <c r="I2306" i="4"/>
  <c r="I2302" i="4"/>
  <c r="I2298" i="4"/>
  <c r="I2294" i="4"/>
  <c r="I2290" i="4"/>
  <c r="I2286" i="4"/>
  <c r="I2282" i="4"/>
  <c r="I2278" i="4"/>
  <c r="I2274" i="4"/>
  <c r="I2270" i="4"/>
  <c r="I2266" i="4"/>
  <c r="I2262" i="4"/>
  <c r="I2258" i="4"/>
  <c r="I2254" i="4"/>
  <c r="I2250" i="4"/>
  <c r="I2246" i="4"/>
  <c r="I2242" i="4"/>
  <c r="I2238" i="4"/>
  <c r="I2234" i="4"/>
  <c r="I2230" i="4"/>
  <c r="I2226" i="4"/>
  <c r="I2222" i="4"/>
  <c r="I2218" i="4"/>
  <c r="I2214" i="4"/>
  <c r="I2210" i="4"/>
  <c r="I2206" i="4"/>
  <c r="I2202" i="4"/>
  <c r="I2198" i="4"/>
  <c r="I2194" i="4"/>
  <c r="I2190" i="4"/>
  <c r="I2186" i="4"/>
  <c r="I2182" i="4"/>
  <c r="I2178" i="4"/>
  <c r="I2174" i="4"/>
  <c r="I2170" i="4"/>
  <c r="I2166" i="4"/>
  <c r="I2162" i="4"/>
  <c r="I2158" i="4"/>
  <c r="I2154" i="4"/>
  <c r="I2150" i="4"/>
  <c r="I2146" i="4"/>
  <c r="I2142" i="4"/>
  <c r="I2138" i="4"/>
  <c r="I2134" i="4"/>
  <c r="I2130" i="4"/>
  <c r="I2126" i="4"/>
  <c r="I2122" i="4"/>
  <c r="I2118" i="4"/>
  <c r="I2114" i="4"/>
  <c r="I2110" i="4"/>
  <c r="I2106" i="4"/>
  <c r="I2102" i="4"/>
  <c r="I2098" i="4"/>
  <c r="I2094" i="4"/>
  <c r="I2090" i="4"/>
  <c r="I2086" i="4"/>
  <c r="I2082" i="4"/>
  <c r="I2078" i="4"/>
  <c r="I2074" i="4"/>
  <c r="I2070" i="4"/>
  <c r="I2066" i="4"/>
  <c r="I2062" i="4"/>
  <c r="I2058" i="4"/>
  <c r="I2054" i="4"/>
  <c r="I2050" i="4"/>
  <c r="I2046" i="4"/>
  <c r="I2042" i="4"/>
  <c r="I2038" i="4"/>
  <c r="I2034" i="4"/>
  <c r="I2030" i="4"/>
  <c r="I2026" i="4"/>
  <c r="I2022" i="4"/>
  <c r="I2018" i="4"/>
  <c r="I2014" i="4"/>
  <c r="I2010" i="4"/>
  <c r="I2006" i="4"/>
  <c r="I2002" i="4"/>
  <c r="I1998" i="4"/>
  <c r="I1994" i="4"/>
  <c r="I1990" i="4"/>
  <c r="I1986" i="4"/>
  <c r="I1982" i="4"/>
  <c r="I1978" i="4"/>
  <c r="I1974" i="4"/>
  <c r="I1970" i="4"/>
  <c r="I1966" i="4"/>
  <c r="I1962" i="4"/>
  <c r="K1962" i="4" s="1"/>
  <c r="L1962" i="4" s="1"/>
  <c r="I1958" i="4"/>
  <c r="I1954" i="4"/>
  <c r="K1954" i="4" s="1"/>
  <c r="L1954" i="4" s="1"/>
  <c r="I1950" i="4"/>
  <c r="I1946" i="4"/>
  <c r="I1942" i="4"/>
  <c r="I1938" i="4"/>
  <c r="I1934" i="4"/>
  <c r="I1930" i="4"/>
  <c r="K1930" i="4" s="1"/>
  <c r="L1930" i="4" s="1"/>
  <c r="I1926" i="4"/>
  <c r="I1922" i="4"/>
  <c r="K1922" i="4" s="1"/>
  <c r="L1922" i="4" s="1"/>
  <c r="I1918" i="4"/>
  <c r="I1914" i="4"/>
  <c r="K1914" i="4" s="1"/>
  <c r="L1914" i="4" s="1"/>
  <c r="I1910" i="4"/>
  <c r="I1906" i="4"/>
  <c r="K1906" i="4" s="1"/>
  <c r="L1906" i="4" s="1"/>
  <c r="I1902" i="4"/>
  <c r="I1898" i="4"/>
  <c r="I1894" i="4"/>
  <c r="I1890" i="4"/>
  <c r="I1886" i="4"/>
  <c r="I1882" i="4"/>
  <c r="I1878" i="4"/>
  <c r="I1874" i="4"/>
  <c r="I1870" i="4"/>
  <c r="I1866" i="4"/>
  <c r="K1866" i="4" s="1"/>
  <c r="L1866" i="4" s="1"/>
  <c r="I1862" i="4"/>
  <c r="I1858" i="4"/>
  <c r="I1854" i="4"/>
  <c r="I1850" i="4"/>
  <c r="I1846" i="4"/>
  <c r="I1842" i="4"/>
  <c r="I1838" i="4"/>
  <c r="I1834" i="4"/>
  <c r="I1830" i="4"/>
  <c r="I1826" i="4"/>
  <c r="I1822" i="4"/>
  <c r="I1818" i="4"/>
  <c r="I1814" i="4"/>
  <c r="I1810" i="4"/>
  <c r="I1806" i="4"/>
  <c r="I1802" i="4"/>
  <c r="I1798" i="4"/>
  <c r="I1794" i="4"/>
  <c r="I1790" i="4"/>
  <c r="I1786" i="4"/>
  <c r="I1782" i="4"/>
  <c r="I1778" i="4"/>
  <c r="I1774" i="4"/>
  <c r="I1770" i="4"/>
  <c r="I1766" i="4"/>
  <c r="I1762" i="4"/>
  <c r="I1758" i="4"/>
  <c r="I1754" i="4"/>
  <c r="I1750" i="4"/>
  <c r="I1746" i="4"/>
  <c r="I1742" i="4"/>
  <c r="I1738" i="4"/>
  <c r="I1734" i="4"/>
  <c r="I1730" i="4"/>
  <c r="I1726" i="4"/>
  <c r="I1722" i="4"/>
  <c r="I1718" i="4"/>
  <c r="I1714" i="4"/>
  <c r="I1710" i="4"/>
  <c r="I1706" i="4"/>
  <c r="I1702" i="4"/>
  <c r="I1698" i="4"/>
  <c r="I1694" i="4"/>
  <c r="I1690" i="4"/>
  <c r="I1686" i="4"/>
  <c r="I1682" i="4"/>
  <c r="I1678" i="4"/>
  <c r="I1674" i="4"/>
  <c r="I1670" i="4"/>
  <c r="I1666" i="4"/>
  <c r="I1662" i="4"/>
  <c r="I1658" i="4"/>
  <c r="I1654" i="4"/>
  <c r="I1650" i="4"/>
  <c r="I1646" i="4"/>
  <c r="I1642" i="4"/>
  <c r="I1638" i="4"/>
  <c r="I1634" i="4"/>
  <c r="I1630" i="4"/>
  <c r="I1626" i="4"/>
  <c r="I1622" i="4"/>
  <c r="I1618" i="4"/>
  <c r="I1614" i="4"/>
  <c r="I1610" i="4"/>
  <c r="I1606" i="4"/>
  <c r="I1602" i="4"/>
  <c r="I1598" i="4"/>
  <c r="I1594" i="4"/>
  <c r="I1590" i="4"/>
  <c r="I1586" i="4"/>
  <c r="I1582" i="4"/>
  <c r="I1578" i="4"/>
  <c r="I1574" i="4"/>
  <c r="I1570" i="4"/>
  <c r="I1566" i="4"/>
  <c r="I1562" i="4"/>
  <c r="I1558" i="4"/>
  <c r="I1554" i="4"/>
  <c r="I1550" i="4"/>
  <c r="I1546" i="4"/>
  <c r="I1542" i="4"/>
  <c r="I1538" i="4"/>
  <c r="I1534" i="4"/>
  <c r="I1530" i="4"/>
  <c r="I1526" i="4"/>
  <c r="I1522" i="4"/>
  <c r="I1518" i="4"/>
  <c r="I1514" i="4"/>
  <c r="I1510" i="4"/>
  <c r="I1506" i="4"/>
  <c r="I1502" i="4"/>
  <c r="I1498" i="4"/>
  <c r="I1494" i="4"/>
  <c r="I1490" i="4"/>
  <c r="I1486" i="4"/>
  <c r="I1482" i="4"/>
  <c r="I1478" i="4"/>
  <c r="I1474" i="4"/>
  <c r="I1470" i="4"/>
  <c r="I1466" i="4"/>
  <c r="I1462" i="4"/>
  <c r="I1458" i="4"/>
  <c r="I1454" i="4"/>
  <c r="I1450" i="4"/>
  <c r="I1446" i="4"/>
  <c r="I1442" i="4"/>
  <c r="I1438" i="4"/>
  <c r="I1434" i="4"/>
  <c r="I1430" i="4"/>
  <c r="I1426" i="4"/>
  <c r="I1422" i="4"/>
  <c r="I1418" i="4"/>
  <c r="I1414" i="4"/>
  <c r="I1410" i="4"/>
  <c r="I1406" i="4"/>
  <c r="I1402" i="4"/>
  <c r="I1398" i="4"/>
  <c r="I1394" i="4"/>
  <c r="I1390" i="4"/>
  <c r="I1386" i="4"/>
  <c r="I1382" i="4"/>
  <c r="I1378" i="4"/>
  <c r="I1374" i="4"/>
  <c r="I1370" i="4"/>
  <c r="I1366" i="4"/>
  <c r="I1362" i="4"/>
  <c r="I1358" i="4"/>
  <c r="I1354" i="4"/>
  <c r="I1350" i="4"/>
  <c r="I1346" i="4"/>
  <c r="I1342" i="4"/>
  <c r="I1338" i="4"/>
  <c r="I1334" i="4"/>
  <c r="I1330" i="4"/>
  <c r="I1326" i="4"/>
  <c r="I1322" i="4"/>
  <c r="I1318" i="4"/>
  <c r="I1314" i="4"/>
  <c r="I1310" i="4"/>
  <c r="I1306" i="4"/>
  <c r="I1302" i="4"/>
  <c r="I1298" i="4"/>
  <c r="I1294" i="4"/>
  <c r="I1290" i="4"/>
  <c r="I1286" i="4"/>
  <c r="I1282" i="4"/>
  <c r="I1278" i="4"/>
  <c r="I1274" i="4"/>
  <c r="I1270" i="4"/>
  <c r="I1266" i="4"/>
  <c r="I1262" i="4"/>
  <c r="I1258" i="4"/>
  <c r="I1254" i="4"/>
  <c r="I1250" i="4"/>
  <c r="I1246" i="4"/>
  <c r="I1242" i="4"/>
  <c r="I1238" i="4"/>
  <c r="I1234" i="4"/>
  <c r="I1230" i="4"/>
  <c r="I1226" i="4"/>
  <c r="I1222" i="4"/>
  <c r="I1218" i="4"/>
  <c r="I1214" i="4"/>
  <c r="I1210" i="4"/>
  <c r="I1206" i="4"/>
  <c r="I1202" i="4"/>
  <c r="I1198" i="4"/>
  <c r="I1194" i="4"/>
  <c r="I1190" i="4"/>
  <c r="I1186" i="4"/>
  <c r="I1182" i="4"/>
  <c r="H11641" i="4"/>
  <c r="H7930" i="4"/>
  <c r="H6534" i="4"/>
  <c r="H129" i="4"/>
  <c r="H125" i="4"/>
  <c r="H121" i="4"/>
  <c r="H117" i="4"/>
  <c r="H113" i="4"/>
  <c r="H109" i="4"/>
  <c r="H105" i="4"/>
  <c r="H97" i="4"/>
  <c r="K97" i="4" s="1"/>
  <c r="L97" i="4" s="1"/>
  <c r="H93" i="4"/>
  <c r="K93" i="4" s="1"/>
  <c r="L93" i="4" s="1"/>
  <c r="H45" i="4"/>
  <c r="H37" i="4"/>
  <c r="K37" i="4" s="1"/>
  <c r="L37" i="4" s="1"/>
  <c r="H33" i="4"/>
  <c r="K33" i="4" s="1"/>
  <c r="L33" i="4" s="1"/>
  <c r="H13" i="4"/>
  <c r="K13" i="4" s="1"/>
  <c r="L13" i="4" s="1"/>
  <c r="H5786" i="4"/>
  <c r="H4577" i="4"/>
  <c r="K4577" i="4" s="1"/>
  <c r="L4577" i="4" s="1"/>
  <c r="H12945" i="4"/>
  <c r="H4642" i="4"/>
  <c r="H2383" i="4"/>
  <c r="H12465" i="4"/>
  <c r="K12465" i="4" s="1"/>
  <c r="L12465" i="4" s="1"/>
  <c r="H12373" i="4"/>
  <c r="H11725" i="4"/>
  <c r="H9598" i="4"/>
  <c r="H9168" i="4"/>
  <c r="H6620" i="4"/>
  <c r="H4565" i="4"/>
  <c r="H6789" i="4"/>
  <c r="H6662" i="4"/>
  <c r="H3876" i="4"/>
  <c r="H2183" i="4"/>
  <c r="K2183" i="4" s="1"/>
  <c r="L2183" i="4" s="1"/>
  <c r="H3468" i="4"/>
  <c r="H3467" i="4"/>
  <c r="H3748" i="4"/>
  <c r="H3148" i="4"/>
  <c r="H1991" i="4"/>
  <c r="H12497" i="4"/>
  <c r="K12497" i="4" s="1"/>
  <c r="L12497" i="4" s="1"/>
  <c r="H12317" i="4"/>
  <c r="H12309" i="4"/>
  <c r="H11522" i="4"/>
  <c r="H10276" i="4"/>
  <c r="H10194" i="4"/>
  <c r="H11789" i="4"/>
  <c r="H11689" i="4"/>
  <c r="H11681" i="4"/>
  <c r="K11681" i="4" s="1"/>
  <c r="L11681" i="4" s="1"/>
  <c r="H10242" i="4"/>
  <c r="H9101" i="4"/>
  <c r="H8542" i="4"/>
  <c r="H8446" i="4"/>
  <c r="H7898" i="4"/>
  <c r="H6960" i="4"/>
  <c r="H6701" i="4"/>
  <c r="H9437" i="4"/>
  <c r="H8912" i="4"/>
  <c r="H8561" i="4"/>
  <c r="H8477" i="4"/>
  <c r="H8026" i="4"/>
  <c r="H7834" i="4"/>
  <c r="H7738" i="4"/>
  <c r="K7738" i="4" s="1"/>
  <c r="L7738" i="4" s="1"/>
  <c r="H7226" i="4"/>
  <c r="H6896" i="4"/>
  <c r="H6406" i="4"/>
  <c r="H8998" i="4"/>
  <c r="H8854" i="4"/>
  <c r="K8854" i="4" s="1"/>
  <c r="L8854" i="4" s="1"/>
  <c r="H8693" i="4"/>
  <c r="H8552" i="4"/>
  <c r="H7578" i="4"/>
  <c r="K7578" i="4" s="1"/>
  <c r="L7578" i="4" s="1"/>
  <c r="H7482" i="4"/>
  <c r="H7290" i="4"/>
  <c r="H6428" i="4"/>
  <c r="H5866" i="4"/>
  <c r="H5233" i="4"/>
  <c r="H5201" i="4"/>
  <c r="H4661" i="4"/>
  <c r="H3680" i="4"/>
  <c r="H3500" i="4"/>
  <c r="H3452" i="4"/>
  <c r="H5802" i="4"/>
  <c r="H3812" i="4"/>
  <c r="H5958" i="4"/>
  <c r="H4504" i="4"/>
  <c r="H3275" i="4"/>
  <c r="K3275" i="4" s="1"/>
  <c r="L3275" i="4" s="1"/>
  <c r="H2639" i="4"/>
  <c r="H2371" i="4"/>
  <c r="K2371" i="4" s="1"/>
  <c r="L2371" i="4" s="1"/>
  <c r="H1914" i="4"/>
  <c r="H1906" i="4"/>
  <c r="H1724" i="4"/>
  <c r="H1334" i="4"/>
  <c r="H1846" i="4"/>
  <c r="K1846" i="4" s="1"/>
  <c r="L1846" i="4" s="1"/>
  <c r="H1842" i="4"/>
  <c r="K1842" i="4" s="1"/>
  <c r="L1842" i="4" s="1"/>
  <c r="H1838" i="4"/>
  <c r="K1838" i="4" s="1"/>
  <c r="L1838" i="4" s="1"/>
  <c r="H1834" i="4"/>
  <c r="K1834" i="4" s="1"/>
  <c r="L1834" i="4" s="1"/>
  <c r="H1822" i="4"/>
  <c r="H1656" i="4"/>
  <c r="H1409" i="4"/>
  <c r="H1377" i="4"/>
  <c r="H2323" i="4"/>
  <c r="H2023" i="4"/>
  <c r="H637" i="4"/>
  <c r="K637" i="4" s="1"/>
  <c r="L637" i="4" s="1"/>
  <c r="H629" i="4"/>
  <c r="H621" i="4"/>
  <c r="H613" i="4"/>
  <c r="H601" i="4"/>
  <c r="H593" i="4"/>
  <c r="H589" i="4"/>
  <c r="H581" i="4"/>
  <c r="H577" i="4"/>
  <c r="H553" i="4"/>
  <c r="K553" i="4" s="1"/>
  <c r="L553" i="4" s="1"/>
  <c r="H549" i="4"/>
  <c r="K549" i="4" s="1"/>
  <c r="L549" i="4" s="1"/>
  <c r="H545" i="4"/>
  <c r="K545" i="4" s="1"/>
  <c r="L545" i="4" s="1"/>
  <c r="H541" i="4"/>
  <c r="K541" i="4" s="1"/>
  <c r="L541" i="4" s="1"/>
  <c r="H537" i="4"/>
  <c r="K537" i="4" s="1"/>
  <c r="L537" i="4" s="1"/>
  <c r="H533" i="4"/>
  <c r="K533" i="4" s="1"/>
  <c r="L533" i="4" s="1"/>
  <c r="H529" i="4"/>
  <c r="K529" i="4" s="1"/>
  <c r="L529" i="4" s="1"/>
  <c r="H525" i="4"/>
  <c r="K525" i="4" s="1"/>
  <c r="L525" i="4" s="1"/>
  <c r="H521" i="4"/>
  <c r="K521" i="4" s="1"/>
  <c r="L521" i="4" s="1"/>
  <c r="H517" i="4"/>
  <c r="K517" i="4" s="1"/>
  <c r="L517" i="4" s="1"/>
  <c r="H513" i="4"/>
  <c r="K513" i="4" s="1"/>
  <c r="L513" i="4" s="1"/>
  <c r="H509" i="4"/>
  <c r="K509" i="4" s="1"/>
  <c r="L509" i="4" s="1"/>
  <c r="H505" i="4"/>
  <c r="K505" i="4" s="1"/>
  <c r="L505" i="4" s="1"/>
  <c r="H501" i="4"/>
  <c r="K501" i="4" s="1"/>
  <c r="L501" i="4" s="1"/>
  <c r="H497" i="4"/>
  <c r="K497" i="4" s="1"/>
  <c r="L497" i="4" s="1"/>
  <c r="H493" i="4"/>
  <c r="K493" i="4" s="1"/>
  <c r="L493" i="4" s="1"/>
  <c r="H489" i="4"/>
  <c r="K489" i="4" s="1"/>
  <c r="L489" i="4" s="1"/>
  <c r="H485" i="4"/>
  <c r="K485" i="4" s="1"/>
  <c r="L485" i="4" s="1"/>
  <c r="H445" i="4"/>
  <c r="H441" i="4"/>
  <c r="H437" i="4"/>
  <c r="H429" i="4"/>
  <c r="H425" i="4"/>
  <c r="H293" i="4"/>
  <c r="H277" i="4"/>
  <c r="H273" i="4"/>
  <c r="H165" i="4"/>
  <c r="H157" i="4"/>
  <c r="K157" i="4" s="1"/>
  <c r="L157" i="4" s="1"/>
  <c r="H153" i="4"/>
  <c r="K153" i="4" s="1"/>
  <c r="L153" i="4" s="1"/>
  <c r="H149" i="4"/>
  <c r="K149" i="4" s="1"/>
  <c r="L149" i="4" s="1"/>
  <c r="H145" i="4"/>
  <c r="K145" i="4" s="1"/>
  <c r="L145" i="4" s="1"/>
  <c r="H141" i="4"/>
  <c r="K141" i="4" s="1"/>
  <c r="L141" i="4" s="1"/>
  <c r="H137" i="4"/>
  <c r="K137" i="4" s="1"/>
  <c r="L137" i="4" s="1"/>
  <c r="H133" i="4"/>
  <c r="K133" i="4" s="1"/>
  <c r="L133" i="4" s="1"/>
  <c r="H12917" i="4"/>
  <c r="H12625" i="4"/>
  <c r="H12529" i="4"/>
  <c r="H12245" i="4"/>
  <c r="H11525" i="4"/>
  <c r="H597" i="4"/>
  <c r="H11757" i="4"/>
  <c r="H11705" i="4"/>
  <c r="H11665" i="4"/>
  <c r="H12433" i="4"/>
  <c r="H11587" i="4"/>
  <c r="H8537" i="4"/>
  <c r="H7914" i="4"/>
  <c r="H7770" i="4"/>
  <c r="K7770" i="4" s="1"/>
  <c r="L7770" i="4" s="1"/>
  <c r="H10274" i="4"/>
  <c r="H9510" i="4"/>
  <c r="H9325" i="4"/>
  <c r="H8257" i="4"/>
  <c r="H7978" i="4"/>
  <c r="H7962" i="4"/>
  <c r="H7722" i="4"/>
  <c r="H7658" i="4"/>
  <c r="K7658" i="4" s="1"/>
  <c r="L7658" i="4" s="1"/>
  <c r="H10498" i="4"/>
  <c r="H10450" i="4"/>
  <c r="K10450" i="4" s="1"/>
  <c r="L10450" i="4" s="1"/>
  <c r="H10414" i="4"/>
  <c r="K10414" i="4" s="1"/>
  <c r="L10414" i="4" s="1"/>
  <c r="H9486" i="4"/>
  <c r="H9384" i="4"/>
  <c r="H9357" i="4"/>
  <c r="H8042" i="4"/>
  <c r="H7850" i="4"/>
  <c r="K7850" i="4" s="1"/>
  <c r="L7850" i="4" s="1"/>
  <c r="H7706" i="4"/>
  <c r="H7642" i="4"/>
  <c r="H7594" i="4"/>
  <c r="H10590" i="4"/>
  <c r="H10532" i="4"/>
  <c r="H10530" i="4"/>
  <c r="K10530" i="4" s="1"/>
  <c r="L10530" i="4" s="1"/>
  <c r="H10210" i="4"/>
  <c r="H9680" i="4"/>
  <c r="H9470" i="4"/>
  <c r="H9309" i="4"/>
  <c r="H8958" i="4"/>
  <c r="H8613" i="4"/>
  <c r="H8543" i="4"/>
  <c r="K8543" i="4" s="1"/>
  <c r="L8543" i="4" s="1"/>
  <c r="H8509" i="4"/>
  <c r="H8409" i="4"/>
  <c r="H7802" i="4"/>
  <c r="K7802" i="4" s="1"/>
  <c r="L7802" i="4" s="1"/>
  <c r="H7786" i="4"/>
  <c r="H7434" i="4"/>
  <c r="H7370" i="4"/>
  <c r="H7002" i="4"/>
  <c r="K7002" i="4" s="1"/>
  <c r="L7002" i="4" s="1"/>
  <c r="H6882" i="4"/>
  <c r="H6166" i="4"/>
  <c r="H5906" i="4"/>
  <c r="H7498" i="4"/>
  <c r="K7498" i="4" s="1"/>
  <c r="L7498" i="4" s="1"/>
  <c r="H7418" i="4"/>
  <c r="H7354" i="4"/>
  <c r="H7306" i="4"/>
  <c r="H7242" i="4"/>
  <c r="K7242" i="4" s="1"/>
  <c r="L7242" i="4" s="1"/>
  <c r="H6598" i="4"/>
  <c r="K6598" i="4" s="1"/>
  <c r="L6598" i="4" s="1"/>
  <c r="H6054" i="4"/>
  <c r="H5974" i="4"/>
  <c r="H5914" i="4"/>
  <c r="H5808" i="4"/>
  <c r="H5744" i="4"/>
  <c r="K5744" i="4" s="1"/>
  <c r="L5744" i="4" s="1"/>
  <c r="H7258" i="4"/>
  <c r="H6868" i="4"/>
  <c r="K6868" i="4" s="1"/>
  <c r="L6868" i="4" s="1"/>
  <c r="H7210" i="4"/>
  <c r="H6908" i="4"/>
  <c r="K6908" i="4" s="1"/>
  <c r="L6908" i="4" s="1"/>
  <c r="H6847" i="4"/>
  <c r="H6837" i="4"/>
  <c r="H6741" i="4"/>
  <c r="H6492" i="4"/>
  <c r="K6492" i="4" s="1"/>
  <c r="L6492" i="4" s="1"/>
  <c r="H6038" i="4"/>
  <c r="H5690" i="4"/>
  <c r="H5407" i="4"/>
  <c r="H5089" i="4"/>
  <c r="H4589" i="4"/>
  <c r="H3959" i="4"/>
  <c r="K3959" i="4" s="1"/>
  <c r="L3959" i="4" s="1"/>
  <c r="H5551" i="4"/>
  <c r="H5088" i="4"/>
  <c r="H4184" i="4"/>
  <c r="H5399" i="4"/>
  <c r="K5399" i="4" s="1"/>
  <c r="L5399" i="4" s="1"/>
  <c r="H5351" i="4"/>
  <c r="H5287" i="4"/>
  <c r="H5207" i="4"/>
  <c r="H5121" i="4"/>
  <c r="H4715" i="4"/>
  <c r="H4693" i="4"/>
  <c r="H4581" i="4"/>
  <c r="H4376" i="4"/>
  <c r="H4344" i="4"/>
  <c r="H4032" i="4"/>
  <c r="H3900" i="4"/>
  <c r="K3900" i="4" s="1"/>
  <c r="L3900" i="4" s="1"/>
  <c r="H3836" i="4"/>
  <c r="H3772" i="4"/>
  <c r="H3668" i="4"/>
  <c r="H3532" i="4"/>
  <c r="K3532" i="4" s="1"/>
  <c r="L3532" i="4" s="1"/>
  <c r="H3404" i="4"/>
  <c r="H3403" i="4"/>
  <c r="H3349" i="4"/>
  <c r="H3339" i="4"/>
  <c r="K3339" i="4" s="1"/>
  <c r="L3339" i="4" s="1"/>
  <c r="H3084" i="4"/>
  <c r="H2995" i="4"/>
  <c r="K2995" i="4" s="1"/>
  <c r="L2995" i="4" s="1"/>
  <c r="H2987" i="4"/>
  <c r="H2939" i="4"/>
  <c r="K2939" i="4" s="1"/>
  <c r="L2939" i="4" s="1"/>
  <c r="H3564" i="4"/>
  <c r="H3372" i="4"/>
  <c r="H3052" i="4"/>
  <c r="H3308" i="4"/>
  <c r="K3308" i="4" s="1"/>
  <c r="L3308" i="4" s="1"/>
  <c r="H3307" i="4"/>
  <c r="H3260" i="4"/>
  <c r="H3259" i="4"/>
  <c r="H3212" i="4"/>
  <c r="K3212" i="4" s="1"/>
  <c r="L3212" i="4" s="1"/>
  <c r="H1445" i="4"/>
  <c r="H2231" i="4"/>
  <c r="H2174" i="4"/>
  <c r="H1453" i="4"/>
  <c r="H1386" i="4"/>
  <c r="H1242" i="4"/>
  <c r="K1242" i="4" s="1"/>
  <c r="L1242" i="4" s="1"/>
  <c r="H1067" i="4"/>
  <c r="H2215" i="4"/>
  <c r="H2199" i="4"/>
  <c r="K2199" i="4" s="1"/>
  <c r="L2199" i="4" s="1"/>
  <c r="H2118" i="4"/>
  <c r="H2055" i="4"/>
  <c r="H1266" i="4"/>
  <c r="K1266" i="4" s="1"/>
  <c r="L1266" i="4" s="1"/>
  <c r="H1920" i="4"/>
  <c r="H1528" i="4"/>
  <c r="H13213" i="4"/>
  <c r="H13212" i="4"/>
  <c r="K13212" i="4" s="1"/>
  <c r="L13212" i="4" s="1"/>
  <c r="H13021" i="4"/>
  <c r="H12929" i="4"/>
  <c r="H12641" i="4"/>
  <c r="K12641" i="4" s="1"/>
  <c r="L12641" i="4" s="1"/>
  <c r="H12561" i="4"/>
  <c r="H12401" i="4"/>
  <c r="H12381" i="4"/>
  <c r="H12281" i="4"/>
  <c r="H12217" i="4"/>
  <c r="H13017" i="4"/>
  <c r="K13017" i="4" s="1"/>
  <c r="L13017" i="4" s="1"/>
  <c r="H12993" i="4"/>
  <c r="H12925" i="4"/>
  <c r="H12593" i="4"/>
  <c r="H12545" i="4"/>
  <c r="H12201" i="4"/>
  <c r="H9757" i="4"/>
  <c r="H9741" i="4"/>
  <c r="H13217" i="4"/>
  <c r="H13196" i="4"/>
  <c r="K13196" i="4" s="1"/>
  <c r="L13196" i="4" s="1"/>
  <c r="H13181" i="4"/>
  <c r="H13013" i="4"/>
  <c r="H12961" i="4"/>
  <c r="H12921" i="4"/>
  <c r="H12609" i="4"/>
  <c r="K12609" i="4" s="1"/>
  <c r="L12609" i="4" s="1"/>
  <c r="H12393" i="4"/>
  <c r="H12253" i="4"/>
  <c r="H12109" i="4"/>
  <c r="H12077" i="4"/>
  <c r="H12045" i="4"/>
  <c r="H12013" i="4"/>
  <c r="H11981" i="4"/>
  <c r="H11949" i="4"/>
  <c r="H11917" i="4"/>
  <c r="H11885" i="4"/>
  <c r="H11853" i="4"/>
  <c r="H11821" i="4"/>
  <c r="H11697" i="4"/>
  <c r="H11657" i="4"/>
  <c r="K11657" i="4" s="1"/>
  <c r="L11657" i="4" s="1"/>
  <c r="H11520" i="4"/>
  <c r="H11490" i="4"/>
  <c r="H11466" i="4"/>
  <c r="H10578" i="4"/>
  <c r="H10542" i="4"/>
  <c r="H10462" i="4"/>
  <c r="H10340" i="4"/>
  <c r="H10338" i="4"/>
  <c r="H10322" i="4"/>
  <c r="H10286" i="4"/>
  <c r="H9935" i="4"/>
  <c r="H9725" i="4"/>
  <c r="H9614" i="4"/>
  <c r="H9565" i="4"/>
  <c r="H12577" i="4"/>
  <c r="H12345" i="4"/>
  <c r="K12345" i="4" s="1"/>
  <c r="L12345" i="4" s="1"/>
  <c r="H12189" i="4"/>
  <c r="H12181" i="4"/>
  <c r="H11673" i="4"/>
  <c r="H11649" i="4"/>
  <c r="H11612" i="4"/>
  <c r="H11606" i="4"/>
  <c r="H11562" i="4"/>
  <c r="H10404" i="4"/>
  <c r="H10402" i="4"/>
  <c r="H10370" i="4"/>
  <c r="K10370" i="4" s="1"/>
  <c r="L10370" i="4" s="1"/>
  <c r="H10159" i="4"/>
  <c r="H9871" i="4"/>
  <c r="H9737" i="4"/>
  <c r="H9734" i="4"/>
  <c r="H9709" i="4"/>
  <c r="H9520" i="4"/>
  <c r="H8982" i="4"/>
  <c r="K8982" i="4" s="1"/>
  <c r="L8982" i="4" s="1"/>
  <c r="H12153" i="4"/>
  <c r="H12137" i="4"/>
  <c r="H11625" i="4"/>
  <c r="K11625" i="4" s="1"/>
  <c r="L11625" i="4" s="1"/>
  <c r="H11584" i="4"/>
  <c r="H11554" i="4"/>
  <c r="H11530" i="4"/>
  <c r="H11498" i="4"/>
  <c r="H11456" i="4"/>
  <c r="K11456" i="4" s="1"/>
  <c r="L11456" i="4" s="1"/>
  <c r="H10212" i="4"/>
  <c r="H9807" i="4"/>
  <c r="H9721" i="4"/>
  <c r="K9721" i="4" s="1"/>
  <c r="L9721" i="4" s="1"/>
  <c r="H9718" i="4"/>
  <c r="K9718" i="4" s="1"/>
  <c r="L9718" i="4" s="1"/>
  <c r="H9085" i="4"/>
  <c r="H9552" i="4"/>
  <c r="H9424" i="4"/>
  <c r="H9350" i="4"/>
  <c r="K9350" i="4" s="1"/>
  <c r="L9350" i="4" s="1"/>
  <c r="H9334" i="4"/>
  <c r="H9244" i="4"/>
  <c r="H9136" i="4"/>
  <c r="H9097" i="4"/>
  <c r="H9081" i="4"/>
  <c r="H8973" i="4"/>
  <c r="H8957" i="4"/>
  <c r="H8848" i="4"/>
  <c r="K8848" i="4" s="1"/>
  <c r="L8848" i="4" s="1"/>
  <c r="H8845" i="4"/>
  <c r="H8829" i="4"/>
  <c r="H8662" i="4"/>
  <c r="H8573" i="4"/>
  <c r="H8560" i="4"/>
  <c r="H8529" i="4"/>
  <c r="H8469" i="4"/>
  <c r="H8465" i="4"/>
  <c r="H8438" i="4"/>
  <c r="H8417" i="4"/>
  <c r="H8414" i="4"/>
  <c r="H8401" i="4"/>
  <c r="H8369" i="4"/>
  <c r="K8369" i="4" s="1"/>
  <c r="L8369" i="4" s="1"/>
  <c r="H8329" i="4"/>
  <c r="H7386" i="4"/>
  <c r="K7386" i="4" s="1"/>
  <c r="L7386" i="4" s="1"/>
  <c r="H9296" i="4"/>
  <c r="K9296" i="4" s="1"/>
  <c r="L9296" i="4" s="1"/>
  <c r="H9040" i="4"/>
  <c r="H8870" i="4"/>
  <c r="H8638" i="4"/>
  <c r="H8593" i="4"/>
  <c r="H8313" i="4"/>
  <c r="H8273" i="4"/>
  <c r="H8209" i="4"/>
  <c r="H8182" i="4"/>
  <c r="K8182" i="4" s="1"/>
  <c r="L8182" i="4" s="1"/>
  <c r="H8166" i="4"/>
  <c r="H7866" i="4"/>
  <c r="H7674" i="4"/>
  <c r="K7674" i="4" s="1"/>
  <c r="L7674" i="4" s="1"/>
  <c r="H7450" i="4"/>
  <c r="H7322" i="4"/>
  <c r="H9230" i="4"/>
  <c r="H9214" i="4"/>
  <c r="H8974" i="4"/>
  <c r="H8846" i="4"/>
  <c r="H8830" i="4"/>
  <c r="H8648" i="4"/>
  <c r="H8545" i="4"/>
  <c r="H8449" i="4"/>
  <c r="K8449" i="4" s="1"/>
  <c r="L8449" i="4" s="1"/>
  <c r="H8246" i="4"/>
  <c r="H8177" i="4"/>
  <c r="H8145" i="4"/>
  <c r="H8141" i="4"/>
  <c r="H8058" i="4"/>
  <c r="H7994" i="4"/>
  <c r="K7994" i="4" s="1"/>
  <c r="L7994" i="4" s="1"/>
  <c r="H7610" i="4"/>
  <c r="H7514" i="4"/>
  <c r="H8074" i="4"/>
  <c r="H8010" i="4"/>
  <c r="K8010" i="4" s="1"/>
  <c r="L8010" i="4" s="1"/>
  <c r="H7946" i="4"/>
  <c r="H7882" i="4"/>
  <c r="H7818" i="4"/>
  <c r="H7754" i="4"/>
  <c r="K7754" i="4" s="1"/>
  <c r="L7754" i="4" s="1"/>
  <c r="H7690" i="4"/>
  <c r="H7626" i="4"/>
  <c r="H7562" i="4"/>
  <c r="H7546" i="4"/>
  <c r="K7546" i="4" s="1"/>
  <c r="L7546" i="4" s="1"/>
  <c r="H7466" i="4"/>
  <c r="H7402" i="4"/>
  <c r="H7338" i="4"/>
  <c r="H7274" i="4"/>
  <c r="K7274" i="4" s="1"/>
  <c r="L7274" i="4" s="1"/>
  <c r="H7098" i="4"/>
  <c r="H7034" i="4"/>
  <c r="H6997" i="4"/>
  <c r="H6932" i="4"/>
  <c r="K6932" i="4" s="1"/>
  <c r="L6932" i="4" s="1"/>
  <c r="H6884" i="4"/>
  <c r="H6844" i="4"/>
  <c r="K6844" i="4" s="1"/>
  <c r="L6844" i="4" s="1"/>
  <c r="H6556" i="4"/>
  <c r="H6006" i="4"/>
  <c r="K6006" i="4" s="1"/>
  <c r="L6006" i="4" s="1"/>
  <c r="H5850" i="4"/>
  <c r="H5626" i="4"/>
  <c r="H7050" i="4"/>
  <c r="H7017" i="4"/>
  <c r="K7017" i="4" s="1"/>
  <c r="L7017" i="4" s="1"/>
  <c r="H6969" i="4"/>
  <c r="H6928" i="4"/>
  <c r="H6924" i="4"/>
  <c r="H6900" i="4"/>
  <c r="K6900" i="4" s="1"/>
  <c r="L6900" i="4" s="1"/>
  <c r="H6684" i="4"/>
  <c r="H6573" i="4"/>
  <c r="H6198" i="4"/>
  <c r="H5874" i="4"/>
  <c r="H5599" i="4"/>
  <c r="H5573" i="4"/>
  <c r="H7530" i="4"/>
  <c r="H7033" i="4"/>
  <c r="K7033" i="4" s="1"/>
  <c r="L7033" i="4" s="1"/>
  <c r="H6848" i="4"/>
  <c r="K6848" i="4" s="1"/>
  <c r="L6848" i="4" s="1"/>
  <c r="H6786" i="4"/>
  <c r="K6786" i="4" s="1"/>
  <c r="L6786" i="4" s="1"/>
  <c r="H6230" i="4"/>
  <c r="H6086" i="4"/>
  <c r="K6086" i="4" s="1"/>
  <c r="L6086" i="4" s="1"/>
  <c r="H5938" i="4"/>
  <c r="K5938" i="4" s="1"/>
  <c r="L5938" i="4" s="1"/>
  <c r="H5834" i="4"/>
  <c r="H5818" i="4"/>
  <c r="H5776" i="4"/>
  <c r="H5754" i="4"/>
  <c r="H5658" i="4"/>
  <c r="H5613" i="4"/>
  <c r="H5583" i="4"/>
  <c r="H5581" i="4"/>
  <c r="H6637" i="4"/>
  <c r="H6509" i="4"/>
  <c r="H6470" i="4"/>
  <c r="H6445" i="4"/>
  <c r="H6262" i="4"/>
  <c r="H6134" i="4"/>
  <c r="H5898" i="4"/>
  <c r="H5615" i="4"/>
  <c r="H5549" i="4"/>
  <c r="H5449" i="4"/>
  <c r="H5439" i="4"/>
  <c r="H5283" i="4"/>
  <c r="K5283" i="4" s="1"/>
  <c r="L5283" i="4" s="1"/>
  <c r="H4887" i="4"/>
  <c r="H5431" i="4"/>
  <c r="H5335" i="4"/>
  <c r="K5335" i="4" s="1"/>
  <c r="L5335" i="4" s="1"/>
  <c r="H5096" i="4"/>
  <c r="H5067" i="4"/>
  <c r="H4852" i="4"/>
  <c r="H4650" i="4"/>
  <c r="H4596" i="4"/>
  <c r="H4545" i="4"/>
  <c r="K4545" i="4" s="1"/>
  <c r="L4545" i="4" s="1"/>
  <c r="H5519" i="4"/>
  <c r="H5517" i="4"/>
  <c r="H5475" i="4"/>
  <c r="K5475" i="4" s="1"/>
  <c r="L5475" i="4" s="1"/>
  <c r="H5303" i="4"/>
  <c r="H5295" i="4"/>
  <c r="H5249" i="4"/>
  <c r="H5227" i="4"/>
  <c r="H5168" i="4"/>
  <c r="H5151" i="4"/>
  <c r="H5059" i="4"/>
  <c r="H4530" i="4"/>
  <c r="H4498" i="4"/>
  <c r="H4392" i="4"/>
  <c r="K4392" i="4" s="1"/>
  <c r="L4392" i="4" s="1"/>
  <c r="H4367" i="4"/>
  <c r="H5347" i="4"/>
  <c r="K5347" i="4" s="1"/>
  <c r="L5347" i="4" s="1"/>
  <c r="H4087" i="4"/>
  <c r="H4328" i="4"/>
  <c r="K4328" i="4" s="1"/>
  <c r="L4328" i="4" s="1"/>
  <c r="H4312" i="4"/>
  <c r="H4296" i="4"/>
  <c r="H4280" i="4"/>
  <c r="H4264" i="4"/>
  <c r="H4248" i="4"/>
  <c r="H4232" i="4"/>
  <c r="H4215" i="4"/>
  <c r="H4151" i="4"/>
  <c r="H3912" i="4"/>
  <c r="K3912" i="4" s="1"/>
  <c r="L3912" i="4" s="1"/>
  <c r="H4200" i="4"/>
  <c r="H4096" i="4"/>
  <c r="H3919" i="4"/>
  <c r="H3635" i="4"/>
  <c r="H4311" i="4"/>
  <c r="H4295" i="4"/>
  <c r="H4279" i="4"/>
  <c r="H4263" i="4"/>
  <c r="K4263" i="4" s="1"/>
  <c r="L4263" i="4" s="1"/>
  <c r="H4247" i="4"/>
  <c r="H4231" i="4"/>
  <c r="H4216" i="4"/>
  <c r="H4160" i="4"/>
  <c r="H4135" i="4"/>
  <c r="H3895" i="4"/>
  <c r="H3880" i="4"/>
  <c r="H3863" i="4"/>
  <c r="K3863" i="4" s="1"/>
  <c r="L3863" i="4" s="1"/>
  <c r="H3848" i="4"/>
  <c r="H3831" i="4"/>
  <c r="H3816" i="4"/>
  <c r="H3784" i="4"/>
  <c r="K3784" i="4" s="1"/>
  <c r="L3784" i="4" s="1"/>
  <c r="H3752" i="4"/>
  <c r="H3732" i="4"/>
  <c r="H3715" i="4"/>
  <c r="H3712" i="4"/>
  <c r="H3696" i="4"/>
  <c r="H3627" i="4"/>
  <c r="H3605" i="4"/>
  <c r="H3331" i="4"/>
  <c r="H3292" i="4"/>
  <c r="H3887" i="4"/>
  <c r="K3887" i="4" s="1"/>
  <c r="L3887" i="4" s="1"/>
  <c r="H3855" i="4"/>
  <c r="H3823" i="4"/>
  <c r="H3708" i="4"/>
  <c r="H3651" i="4"/>
  <c r="H3499" i="4"/>
  <c r="K3499" i="4" s="1"/>
  <c r="L3499" i="4" s="1"/>
  <c r="H3427" i="4"/>
  <c r="H3379" i="4"/>
  <c r="K3379" i="4" s="1"/>
  <c r="L3379" i="4" s="1"/>
  <c r="H3340" i="4"/>
  <c r="H3731" i="4"/>
  <c r="H3395" i="4"/>
  <c r="H3356" i="4"/>
  <c r="H3253" i="4"/>
  <c r="H3244" i="4"/>
  <c r="K3244" i="4" s="1"/>
  <c r="L3244" i="4" s="1"/>
  <c r="H3036" i="4"/>
  <c r="H3035" i="4"/>
  <c r="H2861" i="4"/>
  <c r="H2527" i="4"/>
  <c r="H3075" i="4"/>
  <c r="H3020" i="4"/>
  <c r="H3019" i="4"/>
  <c r="H2907" i="4"/>
  <c r="K2907" i="4" s="1"/>
  <c r="L2907" i="4" s="1"/>
  <c r="H2847" i="4"/>
  <c r="H2671" i="4"/>
  <c r="H3276" i="4"/>
  <c r="H3203" i="4"/>
  <c r="H3180" i="4"/>
  <c r="H3139" i="4"/>
  <c r="K3139" i="4" s="1"/>
  <c r="L3139" i="4" s="1"/>
  <c r="H3116" i="4"/>
  <c r="H3067" i="4"/>
  <c r="K3067" i="4" s="1"/>
  <c r="L3067" i="4" s="1"/>
  <c r="H3004" i="4"/>
  <c r="H2623" i="4"/>
  <c r="H2509" i="4"/>
  <c r="H2387" i="4"/>
  <c r="H2373" i="4"/>
  <c r="H2351" i="4"/>
  <c r="H2831" i="4"/>
  <c r="H2607" i="4"/>
  <c r="H2135" i="4"/>
  <c r="K2135" i="4" s="1"/>
  <c r="L2135" i="4" s="1"/>
  <c r="H2119" i="4"/>
  <c r="H2087" i="4"/>
  <c r="H2071" i="4"/>
  <c r="H2046" i="4"/>
  <c r="K2046" i="4" s="1"/>
  <c r="L2046" i="4" s="1"/>
  <c r="H1962" i="4"/>
  <c r="H2054" i="4"/>
  <c r="K2054" i="4" s="1"/>
  <c r="L2054" i="4" s="1"/>
  <c r="H1747" i="4"/>
  <c r="H2151" i="4"/>
  <c r="K2151" i="4" s="1"/>
  <c r="L2151" i="4" s="1"/>
  <c r="H2042" i="4"/>
  <c r="K2042" i="4" s="1"/>
  <c r="L2042" i="4" s="1"/>
  <c r="H1904" i="4"/>
  <c r="K1904" i="4" s="1"/>
  <c r="L1904" i="4" s="1"/>
  <c r="H1872" i="4"/>
  <c r="H1830" i="4"/>
  <c r="H1757" i="4"/>
  <c r="H2248" i="4"/>
  <c r="H1806" i="4"/>
  <c r="H1731" i="4"/>
  <c r="H1688" i="4"/>
  <c r="H1295" i="4"/>
  <c r="K1295" i="4" s="1"/>
  <c r="L1295" i="4" s="1"/>
  <c r="H1282" i="4"/>
  <c r="K1282" i="4" s="1"/>
  <c r="L1282" i="4" s="1"/>
  <c r="H1203" i="4"/>
  <c r="H1173" i="4"/>
  <c r="H1151" i="4"/>
  <c r="K1151" i="4" s="1"/>
  <c r="L1151" i="4" s="1"/>
  <c r="H1056" i="4"/>
  <c r="H1035" i="4"/>
  <c r="H1657" i="4"/>
  <c r="H1625" i="4"/>
  <c r="H1592" i="4"/>
  <c r="H1588" i="4"/>
  <c r="H1585" i="4"/>
  <c r="H1576" i="4"/>
  <c r="H1569" i="4"/>
  <c r="H1560" i="4"/>
  <c r="K1560" i="4" s="1"/>
  <c r="L1560" i="4" s="1"/>
  <c r="H1441" i="4"/>
  <c r="H1418" i="4"/>
  <c r="H1343" i="4"/>
  <c r="H1342" i="4"/>
  <c r="K1342" i="4" s="1"/>
  <c r="L1342" i="4" s="1"/>
  <c r="H1327" i="4"/>
  <c r="H1326" i="4"/>
  <c r="H1311" i="4"/>
  <c r="H1247" i="4"/>
  <c r="H1222" i="4"/>
  <c r="H1025" i="4"/>
  <c r="H1715" i="4"/>
  <c r="H1701" i="4"/>
  <c r="H1689" i="4"/>
  <c r="H1624" i="4"/>
  <c r="H1616" i="4"/>
  <c r="H1600" i="4"/>
  <c r="H1461" i="4"/>
  <c r="H1422" i="4"/>
  <c r="H1390" i="4"/>
  <c r="H1359" i="4"/>
  <c r="H1263" i="4"/>
  <c r="H1218" i="4"/>
  <c r="H1195" i="4"/>
  <c r="K1195" i="4" s="1"/>
  <c r="L1195" i="4" s="1"/>
  <c r="H1057" i="4"/>
  <c r="H1007" i="4"/>
  <c r="H1556" i="4"/>
  <c r="H13018" i="4"/>
  <c r="H12986" i="4"/>
  <c r="H12970" i="4"/>
  <c r="H13219" i="4"/>
  <c r="K13219" i="4" s="1"/>
  <c r="L13219" i="4" s="1"/>
  <c r="H13210" i="4"/>
  <c r="H13014" i="4"/>
  <c r="H13001" i="4"/>
  <c r="H12982" i="4"/>
  <c r="H12966" i="4"/>
  <c r="K12966" i="4" s="1"/>
  <c r="L12966" i="4" s="1"/>
  <c r="H12953" i="4"/>
  <c r="K12953" i="4" s="1"/>
  <c r="L12953" i="4" s="1"/>
  <c r="H12937" i="4"/>
  <c r="H12918" i="4"/>
  <c r="H12889" i="4"/>
  <c r="H12873" i="4"/>
  <c r="K12873" i="4" s="1"/>
  <c r="L12873" i="4" s="1"/>
  <c r="H12857" i="4"/>
  <c r="H12841" i="4"/>
  <c r="H12825" i="4"/>
  <c r="H12809" i="4"/>
  <c r="K12809" i="4" s="1"/>
  <c r="L12809" i="4" s="1"/>
  <c r="H12785" i="4"/>
  <c r="H12513" i="4"/>
  <c r="K12513" i="4" s="1"/>
  <c r="L12513" i="4" s="1"/>
  <c r="H12481" i="4"/>
  <c r="H12417" i="4"/>
  <c r="H13009" i="4"/>
  <c r="H13229" i="4"/>
  <c r="H13165" i="4"/>
  <c r="H13157" i="4"/>
  <c r="K13157" i="4" s="1"/>
  <c r="L13157" i="4" s="1"/>
  <c r="H13149" i="4"/>
  <c r="H13141" i="4"/>
  <c r="H13133" i="4"/>
  <c r="H13125" i="4"/>
  <c r="K13125" i="4" s="1"/>
  <c r="L13125" i="4" s="1"/>
  <c r="H13117" i="4"/>
  <c r="H13109" i="4"/>
  <c r="H13101" i="4"/>
  <c r="H13093" i="4"/>
  <c r="K13093" i="4" s="1"/>
  <c r="L13093" i="4" s="1"/>
  <c r="H13085" i="4"/>
  <c r="H13077" i="4"/>
  <c r="H13069" i="4"/>
  <c r="H13061" i="4"/>
  <c r="K13061" i="4" s="1"/>
  <c r="L13061" i="4" s="1"/>
  <c r="H13053" i="4"/>
  <c r="H13045" i="4"/>
  <c r="H13037" i="4"/>
  <c r="H13029" i="4"/>
  <c r="K13029" i="4" s="1"/>
  <c r="L13029" i="4" s="1"/>
  <c r="H13026" i="4"/>
  <c r="H13010" i="4"/>
  <c r="H12978" i="4"/>
  <c r="H12914" i="4"/>
  <c r="K12914" i="4" s="1"/>
  <c r="L12914" i="4" s="1"/>
  <c r="H12910" i="4"/>
  <c r="K12910" i="4" s="1"/>
  <c r="L12910" i="4" s="1"/>
  <c r="H12906" i="4"/>
  <c r="K12906" i="4" s="1"/>
  <c r="L12906" i="4" s="1"/>
  <c r="H12902" i="4"/>
  <c r="K12902" i="4" s="1"/>
  <c r="L12902" i="4" s="1"/>
  <c r="H12898" i="4"/>
  <c r="K12898" i="4" s="1"/>
  <c r="L12898" i="4" s="1"/>
  <c r="H12798" i="4"/>
  <c r="K12798" i="4" s="1"/>
  <c r="L12798" i="4" s="1"/>
  <c r="H12794" i="4"/>
  <c r="K12794" i="4" s="1"/>
  <c r="L12794" i="4" s="1"/>
  <c r="H12774" i="4"/>
  <c r="K12774" i="4" s="1"/>
  <c r="L12774" i="4" s="1"/>
  <c r="H12770" i="4"/>
  <c r="K12770" i="4" s="1"/>
  <c r="L12770" i="4" s="1"/>
  <c r="H12766" i="4"/>
  <c r="K12766" i="4" s="1"/>
  <c r="L12766" i="4" s="1"/>
  <c r="H12762" i="4"/>
  <c r="K12762" i="4" s="1"/>
  <c r="L12762" i="4" s="1"/>
  <c r="H12758" i="4"/>
  <c r="K12758" i="4" s="1"/>
  <c r="L12758" i="4" s="1"/>
  <c r="H12265" i="4"/>
  <c r="K12265" i="4" s="1"/>
  <c r="L12265" i="4" s="1"/>
  <c r="H13025" i="4"/>
  <c r="H12922" i="4"/>
  <c r="K12922" i="4" s="1"/>
  <c r="L12922" i="4" s="1"/>
  <c r="H13203" i="4"/>
  <c r="H13187" i="4"/>
  <c r="H13178" i="4"/>
  <c r="H13170" i="4"/>
  <c r="H13162" i="4"/>
  <c r="H13154" i="4"/>
  <c r="K13154" i="4" s="1"/>
  <c r="L13154" i="4" s="1"/>
  <c r="H13146" i="4"/>
  <c r="H13138" i="4"/>
  <c r="H13130" i="4"/>
  <c r="H13122" i="4"/>
  <c r="K13122" i="4" s="1"/>
  <c r="L13122" i="4" s="1"/>
  <c r="H13114" i="4"/>
  <c r="H13106" i="4"/>
  <c r="H13098" i="4"/>
  <c r="H13090" i="4"/>
  <c r="K13090" i="4" s="1"/>
  <c r="L13090" i="4" s="1"/>
  <c r="H13082" i="4"/>
  <c r="H13074" i="4"/>
  <c r="H13066" i="4"/>
  <c r="H13058" i="4"/>
  <c r="K13058" i="4" s="1"/>
  <c r="L13058" i="4" s="1"/>
  <c r="H13050" i="4"/>
  <c r="H13042" i="4"/>
  <c r="H13034" i="4"/>
  <c r="H13022" i="4"/>
  <c r="H12990" i="4"/>
  <c r="K12990" i="4" s="1"/>
  <c r="L12990" i="4" s="1"/>
  <c r="H12974" i="4"/>
  <c r="H12926" i="4"/>
  <c r="H12881" i="4"/>
  <c r="H12865" i="4"/>
  <c r="H12849" i="4"/>
  <c r="K12849" i="4" s="1"/>
  <c r="L12849" i="4" s="1"/>
  <c r="H12833" i="4"/>
  <c r="H12817" i="4"/>
  <c r="H12801" i="4"/>
  <c r="H12777" i="4"/>
  <c r="H12449" i="4"/>
  <c r="H12329" i="4"/>
  <c r="K12329" i="4" s="1"/>
  <c r="L12329" i="4" s="1"/>
  <c r="H11793" i="4"/>
  <c r="H11777" i="4"/>
  <c r="K11777" i="4" s="1"/>
  <c r="L11777" i="4" s="1"/>
  <c r="H11761" i="4"/>
  <c r="H11745" i="4"/>
  <c r="H11729" i="4"/>
  <c r="H11713" i="4"/>
  <c r="K11713" i="4" s="1"/>
  <c r="L11713" i="4" s="1"/>
  <c r="H12353" i="4"/>
  <c r="H12289" i="4"/>
  <c r="H12225" i="4"/>
  <c r="H12161" i="4"/>
  <c r="K12161" i="4" s="1"/>
  <c r="L12161" i="4" s="1"/>
  <c r="H11596" i="4"/>
  <c r="H11540" i="4"/>
  <c r="H11478" i="4"/>
  <c r="H11461" i="4"/>
  <c r="H11458" i="4"/>
  <c r="H12361" i="4"/>
  <c r="K12361" i="4" s="1"/>
  <c r="L12361" i="4" s="1"/>
  <c r="H12297" i="4"/>
  <c r="H12233" i="4"/>
  <c r="H12169" i="4"/>
  <c r="H12129" i="4"/>
  <c r="H12113" i="4"/>
  <c r="H12097" i="4"/>
  <c r="K12097" i="4" s="1"/>
  <c r="L12097" i="4" s="1"/>
  <c r="H12081" i="4"/>
  <c r="H12065" i="4"/>
  <c r="H12049" i="4"/>
  <c r="H12033" i="4"/>
  <c r="K12033" i="4" s="1"/>
  <c r="L12033" i="4" s="1"/>
  <c r="H12017" i="4"/>
  <c r="H12001" i="4"/>
  <c r="H11985" i="4"/>
  <c r="H11969" i="4"/>
  <c r="K11969" i="4" s="1"/>
  <c r="L11969" i="4" s="1"/>
  <c r="H11953" i="4"/>
  <c r="H11937" i="4"/>
  <c r="H11921" i="4"/>
  <c r="H11905" i="4"/>
  <c r="K11905" i="4" s="1"/>
  <c r="L11905" i="4" s="1"/>
  <c r="H11889" i="4"/>
  <c r="H11873" i="4"/>
  <c r="H11857" i="4"/>
  <c r="H11841" i="4"/>
  <c r="K11841" i="4" s="1"/>
  <c r="L11841" i="4" s="1"/>
  <c r="H11825" i="4"/>
  <c r="H11809" i="4"/>
  <c r="H11572" i="4"/>
  <c r="K11572" i="4" s="1"/>
  <c r="L11572" i="4" s="1"/>
  <c r="H11552" i="4"/>
  <c r="H11510" i="4"/>
  <c r="K11510" i="4" s="1"/>
  <c r="L11510" i="4" s="1"/>
  <c r="H11493" i="4"/>
  <c r="K11493" i="4" s="1"/>
  <c r="L11493" i="4" s="1"/>
  <c r="H12385" i="4"/>
  <c r="H12377" i="4"/>
  <c r="H12349" i="4"/>
  <c r="H12321" i="4"/>
  <c r="H12313" i="4"/>
  <c r="H12285" i="4"/>
  <c r="H12257" i="4"/>
  <c r="H12249" i="4"/>
  <c r="K12249" i="4" s="1"/>
  <c r="L12249" i="4" s="1"/>
  <c r="H12221" i="4"/>
  <c r="H12193" i="4"/>
  <c r="K12193" i="4" s="1"/>
  <c r="L12193" i="4" s="1"/>
  <c r="H12185" i="4"/>
  <c r="H12157" i="4"/>
  <c r="H11592" i="4"/>
  <c r="H11542" i="4"/>
  <c r="H11476" i="4"/>
  <c r="K11476" i="4" s="1"/>
  <c r="L11476" i="4" s="1"/>
  <c r="H9597" i="4"/>
  <c r="H9469" i="4"/>
  <c r="H9229" i="4"/>
  <c r="H9213" i="4"/>
  <c r="H12341" i="4"/>
  <c r="K12341" i="4" s="1"/>
  <c r="L12341" i="4" s="1"/>
  <c r="H12337" i="4"/>
  <c r="H12277" i="4"/>
  <c r="H12273" i="4"/>
  <c r="H12213" i="4"/>
  <c r="K12213" i="4" s="1"/>
  <c r="L12213" i="4" s="1"/>
  <c r="H12209" i="4"/>
  <c r="H12149" i="4"/>
  <c r="H12145" i="4"/>
  <c r="H11574" i="4"/>
  <c r="H11557" i="4"/>
  <c r="H11508" i="4"/>
  <c r="H11488" i="4"/>
  <c r="H9613" i="4"/>
  <c r="H9485" i="4"/>
  <c r="H10334" i="4"/>
  <c r="H10206" i="4"/>
  <c r="K10206" i="4" s="1"/>
  <c r="L10206" i="4" s="1"/>
  <c r="H10127" i="4"/>
  <c r="H10063" i="4"/>
  <c r="K10063" i="4" s="1"/>
  <c r="L10063" i="4" s="1"/>
  <c r="H9999" i="4"/>
  <c r="H9766" i="4"/>
  <c r="H9752" i="4"/>
  <c r="K9752" i="4" s="1"/>
  <c r="L9752" i="4" s="1"/>
  <c r="H9742" i="4"/>
  <c r="H9726" i="4"/>
  <c r="H9606" i="4"/>
  <c r="H9590" i="4"/>
  <c r="H9581" i="4"/>
  <c r="H9544" i="4"/>
  <c r="K9544" i="4" s="1"/>
  <c r="L9544" i="4" s="1"/>
  <c r="H9392" i="4"/>
  <c r="H9382" i="4"/>
  <c r="H9376" i="4"/>
  <c r="H9368" i="4"/>
  <c r="H9358" i="4"/>
  <c r="H9353" i="4"/>
  <c r="K9353" i="4" s="1"/>
  <c r="L9353" i="4" s="1"/>
  <c r="H9342" i="4"/>
  <c r="H9341" i="4"/>
  <c r="H9337" i="4"/>
  <c r="H9144" i="4"/>
  <c r="K9144" i="4" s="1"/>
  <c r="L9144" i="4" s="1"/>
  <c r="H9142" i="4"/>
  <c r="K9142" i="4" s="1"/>
  <c r="L9142" i="4" s="1"/>
  <c r="H9134" i="4"/>
  <c r="H9102" i="4"/>
  <c r="H9086" i="4"/>
  <c r="H11230" i="4"/>
  <c r="K11230" i="4" s="1"/>
  <c r="L11230" i="4" s="1"/>
  <c r="H11214" i="4"/>
  <c r="H11198" i="4"/>
  <c r="H11182" i="4"/>
  <c r="H11166" i="4"/>
  <c r="K11166" i="4" s="1"/>
  <c r="L11166" i="4" s="1"/>
  <c r="H11150" i="4"/>
  <c r="H11134" i="4"/>
  <c r="H11118" i="4"/>
  <c r="H11102" i="4"/>
  <c r="K11102" i="4" s="1"/>
  <c r="L11102" i="4" s="1"/>
  <c r="H11086" i="4"/>
  <c r="H11070" i="4"/>
  <c r="H11054" i="4"/>
  <c r="H11038" i="4"/>
  <c r="K11038" i="4" s="1"/>
  <c r="L11038" i="4" s="1"/>
  <c r="H11022" i="4"/>
  <c r="H11006" i="4"/>
  <c r="H10990" i="4"/>
  <c r="H10974" i="4"/>
  <c r="K10974" i="4" s="1"/>
  <c r="L10974" i="4" s="1"/>
  <c r="H10958" i="4"/>
  <c r="H10942" i="4"/>
  <c r="H10926" i="4"/>
  <c r="H10910" i="4"/>
  <c r="K10910" i="4" s="1"/>
  <c r="L10910" i="4" s="1"/>
  <c r="H10894" i="4"/>
  <c r="H10878" i="4"/>
  <c r="H10862" i="4"/>
  <c r="H10846" i="4"/>
  <c r="H10830" i="4"/>
  <c r="H10814" i="4"/>
  <c r="K10814" i="4" s="1"/>
  <c r="L10814" i="4" s="1"/>
  <c r="H10798" i="4"/>
  <c r="H10782" i="4"/>
  <c r="H10766" i="4"/>
  <c r="H10750" i="4"/>
  <c r="K10750" i="4" s="1"/>
  <c r="L10750" i="4" s="1"/>
  <c r="H10734" i="4"/>
  <c r="H10718" i="4"/>
  <c r="H10702" i="4"/>
  <c r="H10601" i="4"/>
  <c r="H10564" i="4"/>
  <c r="H10558" i="4"/>
  <c r="H10546" i="4"/>
  <c r="K10546" i="4" s="1"/>
  <c r="L10546" i="4" s="1"/>
  <c r="H10516" i="4"/>
  <c r="K10516" i="4" s="1"/>
  <c r="L10516" i="4" s="1"/>
  <c r="H10510" i="4"/>
  <c r="H10473" i="4"/>
  <c r="H10436" i="4"/>
  <c r="H10430" i="4"/>
  <c r="K10430" i="4" s="1"/>
  <c r="L10430" i="4" s="1"/>
  <c r="H10418" i="4"/>
  <c r="H10388" i="4"/>
  <c r="K10388" i="4" s="1"/>
  <c r="L10388" i="4" s="1"/>
  <c r="H10382" i="4"/>
  <c r="H10345" i="4"/>
  <c r="H10308" i="4"/>
  <c r="H10302" i="4"/>
  <c r="H10290" i="4"/>
  <c r="K10290" i="4" s="1"/>
  <c r="L10290" i="4" s="1"/>
  <c r="H10260" i="4"/>
  <c r="H10254" i="4"/>
  <c r="H10143" i="4"/>
  <c r="K10143" i="4" s="1"/>
  <c r="L10143" i="4" s="1"/>
  <c r="H10079" i="4"/>
  <c r="H10015" i="4"/>
  <c r="H9951" i="4"/>
  <c r="H9887" i="4"/>
  <c r="K9887" i="4" s="1"/>
  <c r="L9887" i="4" s="1"/>
  <c r="H9823" i="4"/>
  <c r="H9672" i="4"/>
  <c r="H9622" i="4"/>
  <c r="H9528" i="4"/>
  <c r="H9481" i="4"/>
  <c r="H9465" i="4"/>
  <c r="H9288" i="4"/>
  <c r="H9254" i="4"/>
  <c r="K9254" i="4" s="1"/>
  <c r="L9254" i="4" s="1"/>
  <c r="H9248" i="4"/>
  <c r="H9240" i="4"/>
  <c r="H9225" i="4"/>
  <c r="K9225" i="4" s="1"/>
  <c r="L9225" i="4" s="1"/>
  <c r="H9209" i="4"/>
  <c r="H9126" i="4"/>
  <c r="H9110" i="4"/>
  <c r="H10596" i="4"/>
  <c r="H10594" i="4"/>
  <c r="H10538" i="4"/>
  <c r="H10468" i="4"/>
  <c r="H10466" i="4"/>
  <c r="H10410" i="4"/>
  <c r="H10282" i="4"/>
  <c r="H10095" i="4"/>
  <c r="H10031" i="4"/>
  <c r="H9967" i="4"/>
  <c r="K9967" i="4" s="1"/>
  <c r="L9967" i="4" s="1"/>
  <c r="H9903" i="4"/>
  <c r="H9839" i="4"/>
  <c r="H9786" i="4"/>
  <c r="K9786" i="4" s="1"/>
  <c r="L9786" i="4" s="1"/>
  <c r="H9764" i="4"/>
  <c r="H9759" i="4"/>
  <c r="H9750" i="4"/>
  <c r="H9693" i="4"/>
  <c r="H9656" i="4"/>
  <c r="H9645" i="4"/>
  <c r="H9629" i="4"/>
  <c r="H9478" i="4"/>
  <c r="H9462" i="4"/>
  <c r="K9462" i="4" s="1"/>
  <c r="L9462" i="4" s="1"/>
  <c r="H9453" i="4"/>
  <c r="H9416" i="4"/>
  <c r="H9366" i="4"/>
  <c r="H9272" i="4"/>
  <c r="H9261" i="4"/>
  <c r="H9201" i="4"/>
  <c r="H9160" i="4"/>
  <c r="H9158" i="4"/>
  <c r="K9158" i="4" s="1"/>
  <c r="L9158" i="4" s="1"/>
  <c r="H9133" i="4"/>
  <c r="H11238" i="4"/>
  <c r="K11238" i="4" s="1"/>
  <c r="L11238" i="4" s="1"/>
  <c r="H11222" i="4"/>
  <c r="H11206" i="4"/>
  <c r="H11190" i="4"/>
  <c r="H11174" i="4"/>
  <c r="K11174" i="4" s="1"/>
  <c r="L11174" i="4" s="1"/>
  <c r="H11158" i="4"/>
  <c r="H11142" i="4"/>
  <c r="H11126" i="4"/>
  <c r="H11110" i="4"/>
  <c r="K11110" i="4" s="1"/>
  <c r="L11110" i="4" s="1"/>
  <c r="H11094" i="4"/>
  <c r="H11078" i="4"/>
  <c r="H11062" i="4"/>
  <c r="H11046" i="4"/>
  <c r="K11046" i="4" s="1"/>
  <c r="L11046" i="4" s="1"/>
  <c r="H11030" i="4"/>
  <c r="H11014" i="4"/>
  <c r="H10998" i="4"/>
  <c r="H10982" i="4"/>
  <c r="K10982" i="4" s="1"/>
  <c r="L10982" i="4" s="1"/>
  <c r="H10966" i="4"/>
  <c r="H10950" i="4"/>
  <c r="H10934" i="4"/>
  <c r="H10918" i="4"/>
  <c r="K10918" i="4" s="1"/>
  <c r="L10918" i="4" s="1"/>
  <c r="H10902" i="4"/>
  <c r="H10886" i="4"/>
  <c r="H10870" i="4"/>
  <c r="H10854" i="4"/>
  <c r="H10838" i="4"/>
  <c r="H10822" i="4"/>
  <c r="K10822" i="4" s="1"/>
  <c r="L10822" i="4" s="1"/>
  <c r="H10806" i="4"/>
  <c r="H10790" i="4"/>
  <c r="H10774" i="4"/>
  <c r="H10758" i="4"/>
  <c r="K10758" i="4" s="1"/>
  <c r="L10758" i="4" s="1"/>
  <c r="H10742" i="4"/>
  <c r="H10726" i="4"/>
  <c r="H10710" i="4"/>
  <c r="H10610" i="4"/>
  <c r="H10586" i="4"/>
  <c r="H10574" i="4"/>
  <c r="K10574" i="4" s="1"/>
  <c r="L10574" i="4" s="1"/>
  <c r="H10537" i="4"/>
  <c r="K10537" i="4" s="1"/>
  <c r="L10537" i="4" s="1"/>
  <c r="H10500" i="4"/>
  <c r="K10500" i="4" s="1"/>
  <c r="L10500" i="4" s="1"/>
  <c r="H10494" i="4"/>
  <c r="H10482" i="4"/>
  <c r="H10458" i="4"/>
  <c r="K10458" i="4" s="1"/>
  <c r="L10458" i="4" s="1"/>
  <c r="H10446" i="4"/>
  <c r="H10409" i="4"/>
  <c r="H10372" i="4"/>
  <c r="H10366" i="4"/>
  <c r="H10354" i="4"/>
  <c r="H10330" i="4"/>
  <c r="H10318" i="4"/>
  <c r="K10318" i="4" s="1"/>
  <c r="L10318" i="4" s="1"/>
  <c r="H10281" i="4"/>
  <c r="K10281" i="4" s="1"/>
  <c r="L10281" i="4" s="1"/>
  <c r="H10244" i="4"/>
  <c r="H10238" i="4"/>
  <c r="H10226" i="4"/>
  <c r="H10202" i="4"/>
  <c r="K10202" i="4" s="1"/>
  <c r="L10202" i="4" s="1"/>
  <c r="H10190" i="4"/>
  <c r="H10175" i="4"/>
  <c r="H10111" i="4"/>
  <c r="H10047" i="4"/>
  <c r="H9983" i="4"/>
  <c r="K9983" i="4" s="1"/>
  <c r="L9983" i="4" s="1"/>
  <c r="H9919" i="4"/>
  <c r="H9855" i="4"/>
  <c r="H9760" i="4"/>
  <c r="H9648" i="4"/>
  <c r="K9648" i="4" s="1"/>
  <c r="L9648" i="4" s="1"/>
  <c r="H9640" i="4"/>
  <c r="K9640" i="4" s="1"/>
  <c r="L9640" i="4" s="1"/>
  <c r="H9638" i="4"/>
  <c r="H9632" i="4"/>
  <c r="H9624" i="4"/>
  <c r="H9609" i="4"/>
  <c r="H9593" i="4"/>
  <c r="H9504" i="4"/>
  <c r="H9496" i="4"/>
  <c r="H9494" i="4"/>
  <c r="H9400" i="4"/>
  <c r="H9389" i="4"/>
  <c r="H9373" i="4"/>
  <c r="H9264" i="4"/>
  <c r="H9256" i="4"/>
  <c r="H9238" i="4"/>
  <c r="H8784" i="4"/>
  <c r="K8784" i="4" s="1"/>
  <c r="L8784" i="4" s="1"/>
  <c r="H8904" i="4"/>
  <c r="K8904" i="4" s="1"/>
  <c r="L8904" i="4" s="1"/>
  <c r="H8888" i="4"/>
  <c r="H8864" i="4"/>
  <c r="H8817" i="4"/>
  <c r="H8752" i="4"/>
  <c r="H8741" i="4"/>
  <c r="H8497" i="4"/>
  <c r="H8470" i="4"/>
  <c r="K8470" i="4" s="1"/>
  <c r="L8470" i="4" s="1"/>
  <c r="H9030" i="4"/>
  <c r="H9014" i="4"/>
  <c r="H8990" i="4"/>
  <c r="H8988" i="4"/>
  <c r="H8944" i="4"/>
  <c r="H8878" i="4"/>
  <c r="H8776" i="4"/>
  <c r="H8760" i="4"/>
  <c r="H8737" i="4"/>
  <c r="K8737" i="4" s="1"/>
  <c r="L8737" i="4" s="1"/>
  <c r="H8734" i="4"/>
  <c r="K8734" i="4" s="1"/>
  <c r="L8734" i="4" s="1"/>
  <c r="H8721" i="4"/>
  <c r="H8702" i="4"/>
  <c r="H8677" i="4"/>
  <c r="H8670" i="4"/>
  <c r="K8670" i="4" s="1"/>
  <c r="L8670" i="4" s="1"/>
  <c r="H8637" i="4"/>
  <c r="H8574" i="4"/>
  <c r="H8541" i="4"/>
  <c r="H8520" i="4"/>
  <c r="H8502" i="4"/>
  <c r="H8406" i="4"/>
  <c r="K8406" i="4" s="1"/>
  <c r="L8406" i="4" s="1"/>
  <c r="H8381" i="4"/>
  <c r="H8374" i="4"/>
  <c r="H8342" i="4"/>
  <c r="H8337" i="4"/>
  <c r="H8336" i="4"/>
  <c r="H8328" i="4"/>
  <c r="H8321" i="4"/>
  <c r="H8318" i="4"/>
  <c r="H8241" i="4"/>
  <c r="K8241" i="4" s="1"/>
  <c r="L8241" i="4" s="1"/>
  <c r="H8236" i="4"/>
  <c r="H8189" i="4"/>
  <c r="H8161" i="4"/>
  <c r="H8129" i="4"/>
  <c r="K8129" i="4" s="1"/>
  <c r="L8129" i="4" s="1"/>
  <c r="H8113" i="4"/>
  <c r="H8109" i="4"/>
  <c r="H8096" i="4"/>
  <c r="H8093" i="4"/>
  <c r="H8090" i="4"/>
  <c r="H5948" i="4"/>
  <c r="H5936" i="4"/>
  <c r="H9120" i="4"/>
  <c r="H9073" i="4"/>
  <c r="H9008" i="4"/>
  <c r="H8969" i="4"/>
  <c r="H8953" i="4"/>
  <c r="H8629" i="4"/>
  <c r="H8617" i="4"/>
  <c r="K8617" i="4" s="1"/>
  <c r="L8617" i="4" s="1"/>
  <c r="H8579" i="4"/>
  <c r="H8433" i="4"/>
  <c r="K8433" i="4" s="1"/>
  <c r="L8433" i="4" s="1"/>
  <c r="H8419" i="4"/>
  <c r="H8392" i="4"/>
  <c r="H8385" i="4"/>
  <c r="H8377" i="4"/>
  <c r="H8305" i="4"/>
  <c r="H8300" i="4"/>
  <c r="H8253" i="4"/>
  <c r="H8201" i="4"/>
  <c r="H8185" i="4"/>
  <c r="H7066" i="4"/>
  <c r="K7066" i="4" s="1"/>
  <c r="L7066" i="4" s="1"/>
  <c r="H5882" i="4"/>
  <c r="H9032" i="4"/>
  <c r="K9032" i="4" s="1"/>
  <c r="L9032" i="4" s="1"/>
  <c r="H9016" i="4"/>
  <c r="H8992" i="4"/>
  <c r="H8976" i="4"/>
  <c r="K8976" i="4" s="1"/>
  <c r="L8976" i="4" s="1"/>
  <c r="H8945" i="4"/>
  <c r="K8945" i="4" s="1"/>
  <c r="L8945" i="4" s="1"/>
  <c r="H8880" i="4"/>
  <c r="H8841" i="4"/>
  <c r="K8841" i="4" s="1"/>
  <c r="L8841" i="4" s="1"/>
  <c r="H8825" i="4"/>
  <c r="H8745" i="4"/>
  <c r="H8729" i="4"/>
  <c r="H8703" i="4"/>
  <c r="H8649" i="4"/>
  <c r="H8553" i="4"/>
  <c r="H8492" i="4"/>
  <c r="H8479" i="4"/>
  <c r="H8364" i="4"/>
  <c r="K8364" i="4" s="1"/>
  <c r="L8364" i="4" s="1"/>
  <c r="H8317" i="4"/>
  <c r="H8265" i="4"/>
  <c r="H8249" i="4"/>
  <c r="K8249" i="4" s="1"/>
  <c r="L8249" i="4" s="1"/>
  <c r="H8208" i="4"/>
  <c r="H8200" i="4"/>
  <c r="K8200" i="4" s="1"/>
  <c r="L8200" i="4" s="1"/>
  <c r="H8193" i="4"/>
  <c r="H8190" i="4"/>
  <c r="H8169" i="4"/>
  <c r="H8112" i="4"/>
  <c r="H7082" i="4"/>
  <c r="H6022" i="4"/>
  <c r="K6022" i="4" s="1"/>
  <c r="L6022" i="4" s="1"/>
  <c r="H6732" i="4"/>
  <c r="H6000" i="4"/>
  <c r="K6000" i="4" s="1"/>
  <c r="L6000" i="4" s="1"/>
  <c r="H5990" i="4"/>
  <c r="H5952" i="4"/>
  <c r="H5928" i="4"/>
  <c r="H5922" i="4"/>
  <c r="H5900" i="4"/>
  <c r="K5900" i="4" s="1"/>
  <c r="L5900" i="4" s="1"/>
  <c r="H5890" i="4"/>
  <c r="H5868" i="4"/>
  <c r="H5858" i="4"/>
  <c r="H5826" i="4"/>
  <c r="H5794" i="4"/>
  <c r="H5770" i="4"/>
  <c r="H5762" i="4"/>
  <c r="H5738" i="4"/>
  <c r="H5698" i="4"/>
  <c r="H5487" i="4"/>
  <c r="H5367" i="4"/>
  <c r="H5255" i="4"/>
  <c r="H5163" i="4"/>
  <c r="H5143" i="4"/>
  <c r="H5027" i="4"/>
  <c r="H4971" i="4"/>
  <c r="K4971" i="4" s="1"/>
  <c r="L4971" i="4" s="1"/>
  <c r="H4907" i="4"/>
  <c r="H7029" i="4"/>
  <c r="H6986" i="4"/>
  <c r="H6851" i="4"/>
  <c r="H6381" i="4"/>
  <c r="H6364" i="4"/>
  <c r="H6342" i="4"/>
  <c r="H6317" i="4"/>
  <c r="H6301" i="4"/>
  <c r="H6294" i="4"/>
  <c r="H6269" i="4"/>
  <c r="H6237" i="4"/>
  <c r="H6205" i="4"/>
  <c r="H6173" i="4"/>
  <c r="H6141" i="4"/>
  <c r="H6109" i="4"/>
  <c r="H6093" i="4"/>
  <c r="H6061" i="4"/>
  <c r="H5984" i="4"/>
  <c r="K5984" i="4" s="1"/>
  <c r="L5984" i="4" s="1"/>
  <c r="H5981" i="4"/>
  <c r="H5965" i="4"/>
  <c r="H5792" i="4"/>
  <c r="H5760" i="4"/>
  <c r="K5760" i="4" s="1"/>
  <c r="L5760" i="4" s="1"/>
  <c r="H5706" i="4"/>
  <c r="H5415" i="4"/>
  <c r="K5415" i="4" s="1"/>
  <c r="L5415" i="4" s="1"/>
  <c r="H7026" i="4"/>
  <c r="H7021" i="4"/>
  <c r="H7013" i="4"/>
  <c r="H7001" i="4"/>
  <c r="K7001" i="4" s="1"/>
  <c r="L7001" i="4" s="1"/>
  <c r="H6981" i="4"/>
  <c r="H6927" i="4"/>
  <c r="H6906" i="4"/>
  <c r="H6894" i="4"/>
  <c r="H6876" i="4"/>
  <c r="H6860" i="4"/>
  <c r="K6860" i="4" s="1"/>
  <c r="L6860" i="4" s="1"/>
  <c r="H6858" i="4"/>
  <c r="H6843" i="4"/>
  <c r="H6805" i="4"/>
  <c r="H6796" i="4"/>
  <c r="K6796" i="4" s="1"/>
  <c r="L6796" i="4" s="1"/>
  <c r="H6678" i="4"/>
  <c r="H6672" i="4"/>
  <c r="H6670" i="4"/>
  <c r="H6653" i="4"/>
  <c r="H6614" i="4"/>
  <c r="H6608" i="4"/>
  <c r="H6606" i="4"/>
  <c r="H6589" i="4"/>
  <c r="H6550" i="4"/>
  <c r="H6544" i="4"/>
  <c r="H6542" i="4"/>
  <c r="H6525" i="4"/>
  <c r="H6486" i="4"/>
  <c r="H6480" i="4"/>
  <c r="H6478" i="4"/>
  <c r="H6461" i="4"/>
  <c r="H6422" i="4"/>
  <c r="H6416" i="4"/>
  <c r="H6414" i="4"/>
  <c r="H6397" i="4"/>
  <c r="H6358" i="4"/>
  <c r="H6352" i="4"/>
  <c r="H6350" i="4"/>
  <c r="H6333" i="4"/>
  <c r="H6300" i="4"/>
  <c r="H6288" i="4"/>
  <c r="H6286" i="4"/>
  <c r="H6268" i="4"/>
  <c r="K6268" i="4" s="1"/>
  <c r="L6268" i="4" s="1"/>
  <c r="H6256" i="4"/>
  <c r="H6254" i="4"/>
  <c r="H6236" i="4"/>
  <c r="H6224" i="4"/>
  <c r="H6222" i="4"/>
  <c r="H6204" i="4"/>
  <c r="H6192" i="4"/>
  <c r="K6192" i="4" s="1"/>
  <c r="L6192" i="4" s="1"/>
  <c r="H6190" i="4"/>
  <c r="H6172" i="4"/>
  <c r="K6172" i="4" s="1"/>
  <c r="L6172" i="4" s="1"/>
  <c r="H6160" i="4"/>
  <c r="H6158" i="4"/>
  <c r="H6140" i="4"/>
  <c r="H6128" i="4"/>
  <c r="H6126" i="4"/>
  <c r="H6108" i="4"/>
  <c r="H6080" i="4"/>
  <c r="K6080" i="4" s="1"/>
  <c r="L6080" i="4" s="1"/>
  <c r="H6078" i="4"/>
  <c r="H6032" i="4"/>
  <c r="H6029" i="4"/>
  <c r="H5998" i="4"/>
  <c r="H5930" i="4"/>
  <c r="H5722" i="4"/>
  <c r="H5541" i="4"/>
  <c r="H5509" i="4"/>
  <c r="H4944" i="4"/>
  <c r="H4816" i="4"/>
  <c r="H7194" i="4"/>
  <c r="H7178" i="4"/>
  <c r="H7162" i="4"/>
  <c r="H7146" i="4"/>
  <c r="K7146" i="4" s="1"/>
  <c r="L7146" i="4" s="1"/>
  <c r="H7130" i="4"/>
  <c r="H7114" i="4"/>
  <c r="H7010" i="4"/>
  <c r="H6985" i="4"/>
  <c r="K6985" i="4" s="1"/>
  <c r="L6985" i="4" s="1"/>
  <c r="H6973" i="4"/>
  <c r="H6972" i="4"/>
  <c r="K6972" i="4" s="1"/>
  <c r="L6972" i="4" s="1"/>
  <c r="H6970" i="4"/>
  <c r="H6956" i="4"/>
  <c r="H6951" i="4"/>
  <c r="H6948" i="4"/>
  <c r="H6942" i="4"/>
  <c r="K6942" i="4" s="1"/>
  <c r="L6942" i="4" s="1"/>
  <c r="H6912" i="4"/>
  <c r="H6902" i="4"/>
  <c r="K6902" i="4" s="1"/>
  <c r="L6902" i="4" s="1"/>
  <c r="H6880" i="4"/>
  <c r="H6852" i="4"/>
  <c r="H6773" i="4"/>
  <c r="H6725" i="4"/>
  <c r="H6722" i="4"/>
  <c r="K6722" i="4" s="1"/>
  <c r="L6722" i="4" s="1"/>
  <c r="H6686" i="4"/>
  <c r="H6622" i="4"/>
  <c r="H6558" i="4"/>
  <c r="H6494" i="4"/>
  <c r="H6430" i="4"/>
  <c r="H6366" i="4"/>
  <c r="H6048" i="4"/>
  <c r="H6045" i="4"/>
  <c r="H6016" i="4"/>
  <c r="H5982" i="4"/>
  <c r="H5876" i="4"/>
  <c r="K5876" i="4" s="1"/>
  <c r="L5876" i="4" s="1"/>
  <c r="H5844" i="4"/>
  <c r="H5842" i="4"/>
  <c r="H5812" i="4"/>
  <c r="H5810" i="4"/>
  <c r="K5810" i="4" s="1"/>
  <c r="L5810" i="4" s="1"/>
  <c r="H5780" i="4"/>
  <c r="H5778" i="4"/>
  <c r="H5748" i="4"/>
  <c r="H5746" i="4"/>
  <c r="K5746" i="4" s="1"/>
  <c r="L5746" i="4" s="1"/>
  <c r="H5730" i="4"/>
  <c r="H5716" i="4"/>
  <c r="H5714" i="4"/>
  <c r="H5477" i="4"/>
  <c r="H5461" i="4"/>
  <c r="H5395" i="4"/>
  <c r="H5383" i="4"/>
  <c r="K5383" i="4" s="1"/>
  <c r="L5383" i="4" s="1"/>
  <c r="H5319" i="4"/>
  <c r="H5271" i="4"/>
  <c r="H5123" i="4"/>
  <c r="H4960" i="4"/>
  <c r="H4835" i="4"/>
  <c r="K4835" i="4" s="1"/>
  <c r="L4835" i="4" s="1"/>
  <c r="H4832" i="4"/>
  <c r="H4771" i="4"/>
  <c r="H5684" i="4"/>
  <c r="H5652" i="4"/>
  <c r="K5652" i="4" s="1"/>
  <c r="L5652" i="4" s="1"/>
  <c r="H5620" i="4"/>
  <c r="H5567" i="4"/>
  <c r="H5459" i="4"/>
  <c r="H5435" i="4"/>
  <c r="H5429" i="4"/>
  <c r="H5339" i="4"/>
  <c r="K5339" i="4" s="1"/>
  <c r="L5339" i="4" s="1"/>
  <c r="H5331" i="4"/>
  <c r="H5275" i="4"/>
  <c r="H5267" i="4"/>
  <c r="H5185" i="4"/>
  <c r="H5136" i="4"/>
  <c r="H5091" i="4"/>
  <c r="K5091" i="4" s="1"/>
  <c r="L5091" i="4" s="1"/>
  <c r="H5041" i="4"/>
  <c r="H4993" i="4"/>
  <c r="H4951" i="4"/>
  <c r="K4951" i="4" s="1"/>
  <c r="L4951" i="4" s="1"/>
  <c r="H4940" i="4"/>
  <c r="H4929" i="4"/>
  <c r="H4904" i="4"/>
  <c r="K4904" i="4" s="1"/>
  <c r="L4904" i="4" s="1"/>
  <c r="H4867" i="4"/>
  <c r="H4849" i="4"/>
  <c r="H4828" i="4"/>
  <c r="K4828" i="4" s="1"/>
  <c r="L4828" i="4" s="1"/>
  <c r="H4803" i="4"/>
  <c r="H4785" i="4"/>
  <c r="H4737" i="4"/>
  <c r="H4673" i="4"/>
  <c r="K4673" i="4" s="1"/>
  <c r="L4673" i="4" s="1"/>
  <c r="H5674" i="4"/>
  <c r="H5666" i="4"/>
  <c r="H5634" i="4"/>
  <c r="K5634" i="4" s="1"/>
  <c r="L5634" i="4" s="1"/>
  <c r="H5427" i="4"/>
  <c r="H5423" i="4"/>
  <c r="H5387" i="4"/>
  <c r="H5379" i="4"/>
  <c r="K5379" i="4" s="1"/>
  <c r="L5379" i="4" s="1"/>
  <c r="H5375" i="4"/>
  <c r="K5375" i="4" s="1"/>
  <c r="L5375" i="4" s="1"/>
  <c r="H5323" i="4"/>
  <c r="K5323" i="4" s="1"/>
  <c r="L5323" i="4" s="1"/>
  <c r="H5315" i="4"/>
  <c r="H5311" i="4"/>
  <c r="H5259" i="4"/>
  <c r="H5251" i="4"/>
  <c r="H5215" i="4"/>
  <c r="H5169" i="4"/>
  <c r="H5167" i="4"/>
  <c r="K5167" i="4" s="1"/>
  <c r="L5167" i="4" s="1"/>
  <c r="H5153" i="4"/>
  <c r="H5105" i="4"/>
  <c r="H5047" i="4"/>
  <c r="H5040" i="4"/>
  <c r="H5015" i="4"/>
  <c r="H4992" i="4"/>
  <c r="H4980" i="4"/>
  <c r="H4963" i="4"/>
  <c r="H4928" i="4"/>
  <c r="H4899" i="4"/>
  <c r="H4848" i="4"/>
  <c r="K4848" i="4" s="1"/>
  <c r="L4848" i="4" s="1"/>
  <c r="H4843" i="4"/>
  <c r="H4784" i="4"/>
  <c r="H4779" i="4"/>
  <c r="H4759" i="4"/>
  <c r="H4736" i="4"/>
  <c r="H4724" i="4"/>
  <c r="H4707" i="4"/>
  <c r="H4705" i="4"/>
  <c r="H4629" i="4"/>
  <c r="H4408" i="4"/>
  <c r="K4408" i="4" s="1"/>
  <c r="L4408" i="4" s="1"/>
  <c r="H4360" i="4"/>
  <c r="H5728" i="4"/>
  <c r="H5696" i="4"/>
  <c r="K5696" i="4" s="1"/>
  <c r="L5696" i="4" s="1"/>
  <c r="H5664" i="4"/>
  <c r="H5632" i="4"/>
  <c r="H5605" i="4"/>
  <c r="H5597" i="4"/>
  <c r="H5589" i="4"/>
  <c r="H5565" i="4"/>
  <c r="H5557" i="4"/>
  <c r="H5533" i="4"/>
  <c r="H5525" i="4"/>
  <c r="H5501" i="4"/>
  <c r="H5493" i="4"/>
  <c r="H5447" i="4"/>
  <c r="H5441" i="4"/>
  <c r="H5419" i="4"/>
  <c r="H5411" i="4"/>
  <c r="K5411" i="4" s="1"/>
  <c r="L5411" i="4" s="1"/>
  <c r="H5391" i="4"/>
  <c r="K5391" i="4" s="1"/>
  <c r="L5391" i="4" s="1"/>
  <c r="H5371" i="4"/>
  <c r="K5371" i="4" s="1"/>
  <c r="L5371" i="4" s="1"/>
  <c r="H5363" i="4"/>
  <c r="H5359" i="4"/>
  <c r="H5307" i="4"/>
  <c r="H5299" i="4"/>
  <c r="H5219" i="4"/>
  <c r="H5195" i="4"/>
  <c r="H5184" i="4"/>
  <c r="H5175" i="4"/>
  <c r="H5137" i="4"/>
  <c r="H5068" i="4"/>
  <c r="H5057" i="4"/>
  <c r="H5039" i="4"/>
  <c r="H5032" i="4"/>
  <c r="H4995" i="4"/>
  <c r="K4995" i="4" s="1"/>
  <c r="L4995" i="4" s="1"/>
  <c r="H4977" i="4"/>
  <c r="H4956" i="4"/>
  <c r="H4931" i="4"/>
  <c r="H4913" i="4"/>
  <c r="H4865" i="4"/>
  <c r="H4847" i="4"/>
  <c r="H4823" i="4"/>
  <c r="K4823" i="4" s="1"/>
  <c r="L4823" i="4" s="1"/>
  <c r="H4812" i="4"/>
  <c r="H4801" i="4"/>
  <c r="H4783" i="4"/>
  <c r="H4739" i="4"/>
  <c r="H4721" i="4"/>
  <c r="H4682" i="4"/>
  <c r="H4677" i="4"/>
  <c r="H4674" i="4"/>
  <c r="H4621" i="4"/>
  <c r="H4597" i="4"/>
  <c r="H4537" i="4"/>
  <c r="H4492" i="4"/>
  <c r="H4472" i="4"/>
  <c r="H4460" i="4"/>
  <c r="K4460" i="4" s="1"/>
  <c r="L4460" i="4" s="1"/>
  <c r="H4440" i="4"/>
  <c r="K4440" i="4" s="1"/>
  <c r="L4440" i="4" s="1"/>
  <c r="H4428" i="4"/>
  <c r="H4390" i="4"/>
  <c r="H4364" i="4"/>
  <c r="K4364" i="4" s="1"/>
  <c r="L4364" i="4" s="1"/>
  <c r="H4363" i="4"/>
  <c r="K4363" i="4" s="1"/>
  <c r="L4363" i="4" s="1"/>
  <c r="H4356" i="4"/>
  <c r="K4356" i="4" s="1"/>
  <c r="L4356" i="4" s="1"/>
  <c r="H4326" i="4"/>
  <c r="H4307" i="4"/>
  <c r="H4291" i="4"/>
  <c r="H4275" i="4"/>
  <c r="H4259" i="4"/>
  <c r="K4259" i="4" s="1"/>
  <c r="L4259" i="4" s="1"/>
  <c r="H4243" i="4"/>
  <c r="H4227" i="4"/>
  <c r="H4211" i="4"/>
  <c r="H4199" i="4"/>
  <c r="H4195" i="4"/>
  <c r="H4183" i="4"/>
  <c r="H4179" i="4"/>
  <c r="H4155" i="4"/>
  <c r="H4147" i="4"/>
  <c r="H4119" i="4"/>
  <c r="H4091" i="4"/>
  <c r="H4083" i="4"/>
  <c r="K4083" i="4" s="1"/>
  <c r="L4083" i="4" s="1"/>
  <c r="H4610" i="4"/>
  <c r="H4546" i="4"/>
  <c r="K4546" i="4" s="1"/>
  <c r="L4546" i="4" s="1"/>
  <c r="H4484" i="4"/>
  <c r="K4484" i="4" s="1"/>
  <c r="L4484" i="4" s="1"/>
  <c r="H4464" i="4"/>
  <c r="K4464" i="4" s="1"/>
  <c r="L4464" i="4" s="1"/>
  <c r="H4452" i="4"/>
  <c r="H4432" i="4"/>
  <c r="H4374" i="4"/>
  <c r="H4342" i="4"/>
  <c r="H4316" i="4"/>
  <c r="K4316" i="4" s="1"/>
  <c r="L4316" i="4" s="1"/>
  <c r="H4315" i="4"/>
  <c r="K4315" i="4" s="1"/>
  <c r="L4315" i="4" s="1"/>
  <c r="H4299" i="4"/>
  <c r="H4283" i="4"/>
  <c r="H4267" i="4"/>
  <c r="H4251" i="4"/>
  <c r="K4251" i="4" s="1"/>
  <c r="L4251" i="4" s="1"/>
  <c r="H4235" i="4"/>
  <c r="H4219" i="4"/>
  <c r="H4203" i="4"/>
  <c r="H4187" i="4"/>
  <c r="K4187" i="4" s="1"/>
  <c r="L4187" i="4" s="1"/>
  <c r="H4167" i="4"/>
  <c r="K4167" i="4" s="1"/>
  <c r="L4167" i="4" s="1"/>
  <c r="H4144" i="4"/>
  <c r="H4139" i="4"/>
  <c r="H4131" i="4"/>
  <c r="H4103" i="4"/>
  <c r="K4103" i="4" s="1"/>
  <c r="L4103" i="4" s="1"/>
  <c r="H4080" i="4"/>
  <c r="H4075" i="4"/>
  <c r="H4064" i="4"/>
  <c r="H4048" i="4"/>
  <c r="H4016" i="4"/>
  <c r="H4554" i="4"/>
  <c r="H4540" i="4"/>
  <c r="H4529" i="4"/>
  <c r="H4516" i="4"/>
  <c r="H4488" i="4"/>
  <c r="H4476" i="4"/>
  <c r="H4456" i="4"/>
  <c r="H4444" i="4"/>
  <c r="H4424" i="4"/>
  <c r="H4420" i="4"/>
  <c r="H4416" i="4"/>
  <c r="H4415" i="4"/>
  <c r="H4399" i="4"/>
  <c r="K4399" i="4" s="1"/>
  <c r="L4399" i="4" s="1"/>
  <c r="H4396" i="4"/>
  <c r="H4358" i="4"/>
  <c r="H4336" i="4"/>
  <c r="K4336" i="4" s="1"/>
  <c r="L4336" i="4" s="1"/>
  <c r="H4332" i="4"/>
  <c r="K4332" i="4" s="1"/>
  <c r="L4332" i="4" s="1"/>
  <c r="H4331" i="4"/>
  <c r="K4331" i="4" s="1"/>
  <c r="L4331" i="4" s="1"/>
  <c r="H4324" i="4"/>
  <c r="K4324" i="4" s="1"/>
  <c r="L4324" i="4" s="1"/>
  <c r="H4128" i="4"/>
  <c r="H4123" i="4"/>
  <c r="H4115" i="4"/>
  <c r="H4000" i="4"/>
  <c r="H4685" i="4"/>
  <c r="H4653" i="4"/>
  <c r="H4633" i="4"/>
  <c r="H4613" i="4"/>
  <c r="H4586" i="4"/>
  <c r="K4586" i="4" s="1"/>
  <c r="L4586" i="4" s="1"/>
  <c r="H4579" i="4"/>
  <c r="H4572" i="4"/>
  <c r="H4549" i="4"/>
  <c r="H4533" i="4"/>
  <c r="H4502" i="4"/>
  <c r="K4502" i="4" s="1"/>
  <c r="L4502" i="4" s="1"/>
  <c r="H4480" i="4"/>
  <c r="H4468" i="4"/>
  <c r="K4468" i="4" s="1"/>
  <c r="L4468" i="4" s="1"/>
  <c r="H4448" i="4"/>
  <c r="K4448" i="4" s="1"/>
  <c r="L4448" i="4" s="1"/>
  <c r="H4436" i="4"/>
  <c r="H4412" i="4"/>
  <c r="H4383" i="4"/>
  <c r="H4380" i="4"/>
  <c r="H4379" i="4"/>
  <c r="H4348" i="4"/>
  <c r="H4347" i="4"/>
  <c r="H4340" i="4"/>
  <c r="H4171" i="4"/>
  <c r="H4163" i="4"/>
  <c r="H4112" i="4"/>
  <c r="H4107" i="4"/>
  <c r="H4099" i="4"/>
  <c r="H3976" i="4"/>
  <c r="H3968" i="4"/>
  <c r="H3963" i="4"/>
  <c r="H3955" i="4"/>
  <c r="H3943" i="4"/>
  <c r="H3910" i="4"/>
  <c r="H3870" i="4"/>
  <c r="H3846" i="4"/>
  <c r="K3846" i="4" s="1"/>
  <c r="L3846" i="4" s="1"/>
  <c r="H3806" i="4"/>
  <c r="H3782" i="4"/>
  <c r="H3742" i="4"/>
  <c r="H3699" i="4"/>
  <c r="H3599" i="4"/>
  <c r="H3571" i="4"/>
  <c r="H3539" i="4"/>
  <c r="K3539" i="4" s="1"/>
  <c r="L3539" i="4" s="1"/>
  <c r="H3507" i="4"/>
  <c r="H3475" i="4"/>
  <c r="H3436" i="4"/>
  <c r="H3411" i="4"/>
  <c r="H3864" i="4"/>
  <c r="H3800" i="4"/>
  <c r="H3755" i="4"/>
  <c r="H3747" i="4"/>
  <c r="K3747" i="4" s="1"/>
  <c r="L3747" i="4" s="1"/>
  <c r="H3736" i="4"/>
  <c r="H3728" i="4"/>
  <c r="H3719" i="4"/>
  <c r="K3719" i="4" s="1"/>
  <c r="L3719" i="4" s="1"/>
  <c r="H3716" i="4"/>
  <c r="K3716" i="4" s="1"/>
  <c r="L3716" i="4" s="1"/>
  <c r="H3695" i="4"/>
  <c r="K3695" i="4" s="1"/>
  <c r="L3695" i="4" s="1"/>
  <c r="H3692" i="4"/>
  <c r="K3692" i="4" s="1"/>
  <c r="L3692" i="4" s="1"/>
  <c r="H3683" i="4"/>
  <c r="H3664" i="4"/>
  <c r="H3655" i="4"/>
  <c r="H3652" i="4"/>
  <c r="H3643" i="4"/>
  <c r="H3639" i="4"/>
  <c r="H3636" i="4"/>
  <c r="H3619" i="4"/>
  <c r="H3596" i="4"/>
  <c r="H3435" i="4"/>
  <c r="H3700" i="4"/>
  <c r="H3676" i="4"/>
  <c r="K3676" i="4" s="1"/>
  <c r="L3676" i="4" s="1"/>
  <c r="H3667" i="4"/>
  <c r="H3612" i="4"/>
  <c r="H3580" i="4"/>
  <c r="H3573" i="4"/>
  <c r="H3563" i="4"/>
  <c r="H3548" i="4"/>
  <c r="H3541" i="4"/>
  <c r="H3531" i="4"/>
  <c r="K3531" i="4" s="1"/>
  <c r="L3531" i="4" s="1"/>
  <c r="H3516" i="4"/>
  <c r="H3509" i="4"/>
  <c r="H3484" i="4"/>
  <c r="H3477" i="4"/>
  <c r="H3443" i="4"/>
  <c r="H3944" i="4"/>
  <c r="H3936" i="4"/>
  <c r="H3916" i="4"/>
  <c r="K3916" i="4" s="1"/>
  <c r="L3916" i="4" s="1"/>
  <c r="H3892" i="4"/>
  <c r="H3884" i="4"/>
  <c r="H3860" i="4"/>
  <c r="H3852" i="4"/>
  <c r="K3852" i="4" s="1"/>
  <c r="L3852" i="4" s="1"/>
  <c r="H3828" i="4"/>
  <c r="H3820" i="4"/>
  <c r="H3796" i="4"/>
  <c r="H3788" i="4"/>
  <c r="K3788" i="4" s="1"/>
  <c r="L3788" i="4" s="1"/>
  <c r="H3764" i="4"/>
  <c r="H3756" i="4"/>
  <c r="H3727" i="4"/>
  <c r="K3727" i="4" s="1"/>
  <c r="L3727" i="4" s="1"/>
  <c r="H3724" i="4"/>
  <c r="K3724" i="4" s="1"/>
  <c r="L3724" i="4" s="1"/>
  <c r="H3687" i="4"/>
  <c r="K3687" i="4" s="1"/>
  <c r="L3687" i="4" s="1"/>
  <c r="H3684" i="4"/>
  <c r="K3684" i="4" s="1"/>
  <c r="L3684" i="4" s="1"/>
  <c r="H3663" i="4"/>
  <c r="K3663" i="4" s="1"/>
  <c r="L3663" i="4" s="1"/>
  <c r="H3660" i="4"/>
  <c r="K3660" i="4" s="1"/>
  <c r="L3660" i="4" s="1"/>
  <c r="H3647" i="4"/>
  <c r="H3644" i="4"/>
  <c r="H3631" i="4"/>
  <c r="K3631" i="4" s="1"/>
  <c r="L3631" i="4" s="1"/>
  <c r="H3628" i="4"/>
  <c r="K3628" i="4" s="1"/>
  <c r="L3628" i="4" s="1"/>
  <c r="H3595" i="4"/>
  <c r="H3587" i="4"/>
  <c r="K3587" i="4" s="1"/>
  <c r="L3587" i="4" s="1"/>
  <c r="H3555" i="4"/>
  <c r="H3523" i="4"/>
  <c r="H3491" i="4"/>
  <c r="H3459" i="4"/>
  <c r="K3459" i="4" s="1"/>
  <c r="L3459" i="4" s="1"/>
  <c r="H3315" i="4"/>
  <c r="H3228" i="4"/>
  <c r="K3228" i="4" s="1"/>
  <c r="L3228" i="4" s="1"/>
  <c r="H3221" i="4"/>
  <c r="H3211" i="4"/>
  <c r="H3199" i="4"/>
  <c r="K3199" i="4" s="1"/>
  <c r="L3199" i="4" s="1"/>
  <c r="H3196" i="4"/>
  <c r="K3196" i="4" s="1"/>
  <c r="L3196" i="4" s="1"/>
  <c r="H3195" i="4"/>
  <c r="H3189" i="4"/>
  <c r="H3187" i="4"/>
  <c r="H3135" i="4"/>
  <c r="H3132" i="4"/>
  <c r="H3131" i="4"/>
  <c r="H3125" i="4"/>
  <c r="H3123" i="4"/>
  <c r="H2955" i="4"/>
  <c r="H2923" i="4"/>
  <c r="H3388" i="4"/>
  <c r="H3381" i="4"/>
  <c r="H3363" i="4"/>
  <c r="H3347" i="4"/>
  <c r="K3347" i="4" s="1"/>
  <c r="L3347" i="4" s="1"/>
  <c r="H3285" i="4"/>
  <c r="H3171" i="4"/>
  <c r="H3107" i="4"/>
  <c r="H3083" i="4"/>
  <c r="H3071" i="4"/>
  <c r="H3069" i="4"/>
  <c r="H2993" i="4"/>
  <c r="H2985" i="4"/>
  <c r="H2977" i="4"/>
  <c r="H2902" i="4"/>
  <c r="H2881" i="4"/>
  <c r="H3445" i="4"/>
  <c r="H3420" i="4"/>
  <c r="H3413" i="4"/>
  <c r="H3359" i="4"/>
  <c r="H3324" i="4"/>
  <c r="H3317" i="4"/>
  <c r="H3299" i="4"/>
  <c r="H3267" i="4"/>
  <c r="H3235" i="4"/>
  <c r="K3235" i="4" s="1"/>
  <c r="L3235" i="4" s="1"/>
  <c r="H3219" i="4"/>
  <c r="H3167" i="4"/>
  <c r="H3164" i="4"/>
  <c r="H3163" i="4"/>
  <c r="H3157" i="4"/>
  <c r="H3155" i="4"/>
  <c r="H3103" i="4"/>
  <c r="H3100" i="4"/>
  <c r="H3099" i="4"/>
  <c r="H3093" i="4"/>
  <c r="H3091" i="4"/>
  <c r="H2934" i="4"/>
  <c r="H2898" i="4"/>
  <c r="H2863" i="4"/>
  <c r="H3295" i="4"/>
  <c r="H3283" i="4"/>
  <c r="K3283" i="4" s="1"/>
  <c r="L3283" i="4" s="1"/>
  <c r="H3263" i="4"/>
  <c r="K3263" i="4" s="1"/>
  <c r="L3263" i="4" s="1"/>
  <c r="H3251" i="4"/>
  <c r="H3059" i="4"/>
  <c r="H3043" i="4"/>
  <c r="K3043" i="4" s="1"/>
  <c r="L3043" i="4" s="1"/>
  <c r="H3027" i="4"/>
  <c r="H3011" i="4"/>
  <c r="H3003" i="4"/>
  <c r="H2979" i="4"/>
  <c r="K2979" i="4" s="1"/>
  <c r="L2979" i="4" s="1"/>
  <c r="H2971" i="4"/>
  <c r="H2958" i="4"/>
  <c r="H2942" i="4"/>
  <c r="K2942" i="4" s="1"/>
  <c r="L2942" i="4" s="1"/>
  <c r="H2913" i="4"/>
  <c r="H2894" i="4"/>
  <c r="H2891" i="4"/>
  <c r="K2891" i="4" s="1"/>
  <c r="L2891" i="4" s="1"/>
  <c r="H2793" i="4"/>
  <c r="K2793" i="4" s="1"/>
  <c r="L2793" i="4" s="1"/>
  <c r="H2797" i="4"/>
  <c r="H2761" i="4"/>
  <c r="H2749" i="4"/>
  <c r="H2254" i="4"/>
  <c r="K2254" i="4" s="1"/>
  <c r="L2254" i="4" s="1"/>
  <c r="H2813" i="4"/>
  <c r="H2751" i="4"/>
  <c r="H2591" i="4"/>
  <c r="H2575" i="4"/>
  <c r="H2559" i="4"/>
  <c r="H2765" i="4"/>
  <c r="H2745" i="4"/>
  <c r="H2506" i="4"/>
  <c r="H2799" i="4"/>
  <c r="H2767" i="4"/>
  <c r="H2735" i="4"/>
  <c r="H2703" i="4"/>
  <c r="H2521" i="4"/>
  <c r="H2345" i="4"/>
  <c r="H2325" i="4"/>
  <c r="H2318" i="4"/>
  <c r="K2318" i="4" s="1"/>
  <c r="L2318" i="4" s="1"/>
  <c r="H2238" i="4"/>
  <c r="H2198" i="4"/>
  <c r="K2198" i="4" s="1"/>
  <c r="L2198" i="4" s="1"/>
  <c r="H2106" i="4"/>
  <c r="H2039" i="4"/>
  <c r="K2039" i="4" s="1"/>
  <c r="L2039" i="4" s="1"/>
  <c r="H2032" i="4"/>
  <c r="H1952" i="4"/>
  <c r="K1952" i="4" s="1"/>
  <c r="L1952" i="4" s="1"/>
  <c r="H2341" i="4"/>
  <c r="H2335" i="4"/>
  <c r="H2330" i="4"/>
  <c r="K2330" i="4" s="1"/>
  <c r="L2330" i="4" s="1"/>
  <c r="H2309" i="4"/>
  <c r="H2303" i="4"/>
  <c r="H2218" i="4"/>
  <c r="H2206" i="4"/>
  <c r="H2160" i="4"/>
  <c r="H2142" i="4"/>
  <c r="H2126" i="4"/>
  <c r="K2126" i="4" s="1"/>
  <c r="L2126" i="4" s="1"/>
  <c r="H2103" i="4"/>
  <c r="H2096" i="4"/>
  <c r="H2078" i="4"/>
  <c r="H2062" i="4"/>
  <c r="K2062" i="4" s="1"/>
  <c r="L2062" i="4" s="1"/>
  <c r="H2333" i="4"/>
  <c r="H2202" i="4"/>
  <c r="H2158" i="4"/>
  <c r="H2128" i="4"/>
  <c r="H2110" i="4"/>
  <c r="H2094" i="4"/>
  <c r="H2064" i="4"/>
  <c r="H2014" i="4"/>
  <c r="K2014" i="4" s="1"/>
  <c r="L2014" i="4" s="1"/>
  <c r="H1998" i="4"/>
  <c r="H1990" i="4"/>
  <c r="K1990" i="4" s="1"/>
  <c r="L1990" i="4" s="1"/>
  <c r="H1982" i="4"/>
  <c r="H1970" i="4"/>
  <c r="H1888" i="4"/>
  <c r="H1856" i="4"/>
  <c r="K1856" i="4" s="1"/>
  <c r="L1856" i="4" s="1"/>
  <c r="H1854" i="4"/>
  <c r="H1829" i="4"/>
  <c r="H1819" i="4"/>
  <c r="H1781" i="4"/>
  <c r="H1765" i="4"/>
  <c r="H1740" i="4"/>
  <c r="H1975" i="4"/>
  <c r="H1851" i="4"/>
  <c r="H1837" i="4"/>
  <c r="H1818" i="4"/>
  <c r="H1815" i="4"/>
  <c r="H1809" i="4"/>
  <c r="H1807" i="4"/>
  <c r="H1793" i="4"/>
  <c r="H1790" i="4"/>
  <c r="H1767" i="4"/>
  <c r="H1758" i="4"/>
  <c r="H1754" i="4"/>
  <c r="H2030" i="4"/>
  <c r="H2007" i="4"/>
  <c r="H2000" i="4"/>
  <c r="H1978" i="4"/>
  <c r="H1938" i="4"/>
  <c r="H1922" i="4"/>
  <c r="H1918" i="4"/>
  <c r="H1850" i="4"/>
  <c r="H1826" i="4"/>
  <c r="H1797" i="4"/>
  <c r="H1620" i="4"/>
  <c r="H1608" i="4"/>
  <c r="K1608" i="4" s="1"/>
  <c r="L1608" i="4" s="1"/>
  <c r="H1944" i="4"/>
  <c r="H1930" i="4"/>
  <c r="H1814" i="4"/>
  <c r="H1699" i="4"/>
  <c r="H1473" i="4"/>
  <c r="H1428" i="4"/>
  <c r="H1425" i="4"/>
  <c r="H1408" i="4"/>
  <c r="H1380" i="4"/>
  <c r="K1380" i="4" s="1"/>
  <c r="L1380" i="4" s="1"/>
  <c r="H1033" i="4"/>
  <c r="H1709" i="4"/>
  <c r="H1705" i="4"/>
  <c r="K1705" i="4" s="1"/>
  <c r="L1705" i="4" s="1"/>
  <c r="H1704" i="4"/>
  <c r="H1684" i="4"/>
  <c r="H1681" i="4"/>
  <c r="H1672" i="4"/>
  <c r="K1672" i="4" s="1"/>
  <c r="L1672" i="4" s="1"/>
  <c r="H1665" i="4"/>
  <c r="H1596" i="4"/>
  <c r="H1584" i="4"/>
  <c r="H1568" i="4"/>
  <c r="H1561" i="4"/>
  <c r="H1552" i="4"/>
  <c r="K1552" i="4" s="1"/>
  <c r="L1552" i="4" s="1"/>
  <c r="H1548" i="4"/>
  <c r="K1548" i="4" s="1"/>
  <c r="L1548" i="4" s="1"/>
  <c r="H1544" i="4"/>
  <c r="K1544" i="4" s="1"/>
  <c r="L1544" i="4" s="1"/>
  <c r="H1540" i="4"/>
  <c r="K1540" i="4" s="1"/>
  <c r="L1540" i="4" s="1"/>
  <c r="H1536" i="4"/>
  <c r="K1536" i="4" s="1"/>
  <c r="L1536" i="4" s="1"/>
  <c r="H1532" i="4"/>
  <c r="K1532" i="4" s="1"/>
  <c r="L1532" i="4" s="1"/>
  <c r="H1524" i="4"/>
  <c r="H1500" i="4"/>
  <c r="H1484" i="4"/>
  <c r="H1469" i="4"/>
  <c r="H1457" i="4"/>
  <c r="H1450" i="4"/>
  <c r="K1450" i="4" s="1"/>
  <c r="L1450" i="4" s="1"/>
  <c r="H1722" i="4"/>
  <c r="H1713" i="4"/>
  <c r="H1652" i="4"/>
  <c r="H1649" i="4"/>
  <c r="H1640" i="4"/>
  <c r="H1633" i="4"/>
  <c r="H1593" i="4"/>
  <c r="K1593" i="4" s="1"/>
  <c r="L1593" i="4" s="1"/>
  <c r="H1564" i="4"/>
  <c r="H1466" i="4"/>
  <c r="H1648" i="4"/>
  <c r="H1632" i="4"/>
  <c r="H1617" i="4"/>
  <c r="H1601" i="4"/>
  <c r="H1516" i="4"/>
  <c r="K1516" i="4" s="1"/>
  <c r="L1516" i="4" s="1"/>
  <c r="H1508" i="4"/>
  <c r="H1488" i="4"/>
  <c r="H1420" i="4"/>
  <c r="H1396" i="4"/>
  <c r="H1172" i="4"/>
  <c r="H1112" i="4"/>
  <c r="H1106" i="4"/>
  <c r="H1102" i="4"/>
  <c r="H1051" i="4"/>
  <c r="H1043" i="4"/>
  <c r="K1043" i="4" s="1"/>
  <c r="L1043" i="4" s="1"/>
  <c r="H1013" i="4"/>
  <c r="H1250" i="4"/>
  <c r="K1250" i="4" s="1"/>
  <c r="L1250" i="4" s="1"/>
  <c r="H1221" i="4"/>
  <c r="H1201" i="4"/>
  <c r="H1193" i="4"/>
  <c r="H1189" i="4"/>
  <c r="H1177" i="4"/>
  <c r="H1047" i="4"/>
  <c r="H1022" i="4"/>
  <c r="H1314" i="4"/>
  <c r="K1314" i="4" s="1"/>
  <c r="L1314" i="4" s="1"/>
  <c r="H1298" i="4"/>
  <c r="H1230" i="4"/>
  <c r="H1105" i="4"/>
  <c r="H1085" i="4"/>
  <c r="H1053" i="4"/>
  <c r="K1053" i="4" s="1"/>
  <c r="L1053" i="4" s="1"/>
  <c r="H1044" i="4"/>
  <c r="K1044" i="4" s="1"/>
  <c r="L1044" i="4" s="1"/>
  <c r="H1192" i="4"/>
  <c r="H1185" i="4"/>
  <c r="H1181" i="4"/>
  <c r="K1181" i="4" s="1"/>
  <c r="L1181" i="4" s="1"/>
  <c r="H1080" i="4"/>
  <c r="H1070" i="4"/>
  <c r="H1061" i="4"/>
  <c r="H1023" i="4"/>
  <c r="H12369" i="4"/>
  <c r="H12305" i="4"/>
  <c r="K12305" i="4" s="1"/>
  <c r="L12305" i="4" s="1"/>
  <c r="H12241" i="4"/>
  <c r="H12177" i="4"/>
  <c r="H11633" i="4"/>
  <c r="H13197" i="4"/>
  <c r="H13005" i="4"/>
  <c r="H12957" i="4"/>
  <c r="H12941" i="4"/>
  <c r="H12885" i="4"/>
  <c r="H12869" i="4"/>
  <c r="H12853" i="4"/>
  <c r="K12853" i="4" s="1"/>
  <c r="L12853" i="4" s="1"/>
  <c r="H12837" i="4"/>
  <c r="H12821" i="4"/>
  <c r="H12805" i="4"/>
  <c r="H12781" i="4"/>
  <c r="H12745" i="4"/>
  <c r="H12729" i="4"/>
  <c r="H12713" i="4"/>
  <c r="H12697" i="4"/>
  <c r="K12697" i="4" s="1"/>
  <c r="L12697" i="4" s="1"/>
  <c r="H12681" i="4"/>
  <c r="H12665" i="4"/>
  <c r="H12633" i="4"/>
  <c r="H12601" i="4"/>
  <c r="K12601" i="4" s="1"/>
  <c r="L12601" i="4" s="1"/>
  <c r="H12569" i="4"/>
  <c r="H12537" i="4"/>
  <c r="H12505" i="4"/>
  <c r="H12473" i="4"/>
  <c r="K12473" i="4" s="1"/>
  <c r="L12473" i="4" s="1"/>
  <c r="H12441" i="4"/>
  <c r="H12409" i="4"/>
  <c r="H12389" i="4"/>
  <c r="H12325" i="4"/>
  <c r="K12325" i="4" s="1"/>
  <c r="L12325" i="4" s="1"/>
  <c r="H12261" i="4"/>
  <c r="H12197" i="4"/>
  <c r="H12133" i="4"/>
  <c r="H13228" i="4"/>
  <c r="K13228" i="4" s="1"/>
  <c r="L13228" i="4" s="1"/>
  <c r="H13185" i="4"/>
  <c r="H13180" i="4"/>
  <c r="H12997" i="4"/>
  <c r="H12949" i="4"/>
  <c r="K12949" i="4" s="1"/>
  <c r="L12949" i="4" s="1"/>
  <c r="H12933" i="4"/>
  <c r="H12893" i="4"/>
  <c r="H12877" i="4"/>
  <c r="H12861" i="4"/>
  <c r="H12845" i="4"/>
  <c r="H12829" i="4"/>
  <c r="H12813" i="4"/>
  <c r="H12789" i="4"/>
  <c r="K12789" i="4" s="1"/>
  <c r="L12789" i="4" s="1"/>
  <c r="H12753" i="4"/>
  <c r="H12737" i="4"/>
  <c r="K12737" i="4" s="1"/>
  <c r="L12737" i="4" s="1"/>
  <c r="H12721" i="4"/>
  <c r="H12705" i="4"/>
  <c r="H12689" i="4"/>
  <c r="H12673" i="4"/>
  <c r="K12673" i="4" s="1"/>
  <c r="L12673" i="4" s="1"/>
  <c r="H12657" i="4"/>
  <c r="H12649" i="4"/>
  <c r="K12649" i="4" s="1"/>
  <c r="L12649" i="4" s="1"/>
  <c r="H12617" i="4"/>
  <c r="H12585" i="4"/>
  <c r="H12553" i="4"/>
  <c r="H12521" i="4"/>
  <c r="K12521" i="4" s="1"/>
  <c r="L12521" i="4" s="1"/>
  <c r="H12489" i="4"/>
  <c r="H12457" i="4"/>
  <c r="H12425" i="4"/>
  <c r="H12357" i="4"/>
  <c r="K12357" i="4" s="1"/>
  <c r="L12357" i="4" s="1"/>
  <c r="H12293" i="4"/>
  <c r="H12229" i="4"/>
  <c r="H12165" i="4"/>
  <c r="H13207" i="4"/>
  <c r="H13175" i="4"/>
  <c r="K13175" i="4" s="1"/>
  <c r="L13175" i="4" s="1"/>
  <c r="H13024" i="4"/>
  <c r="H13016" i="4"/>
  <c r="H13012" i="4"/>
  <c r="H13008" i="4"/>
  <c r="H12962" i="4"/>
  <c r="H12958" i="4"/>
  <c r="H12954" i="4"/>
  <c r="H12950" i="4"/>
  <c r="H12946" i="4"/>
  <c r="H12942" i="4"/>
  <c r="H12938" i="4"/>
  <c r="H12934" i="4"/>
  <c r="H12930" i="4"/>
  <c r="H12924" i="4"/>
  <c r="K12924" i="4" s="1"/>
  <c r="L12924" i="4" s="1"/>
  <c r="H12920" i="4"/>
  <c r="K12920" i="4" s="1"/>
  <c r="L12920" i="4" s="1"/>
  <c r="H12916" i="4"/>
  <c r="K12916" i="4" s="1"/>
  <c r="L12916" i="4" s="1"/>
  <c r="H12909" i="4"/>
  <c r="H12908" i="4"/>
  <c r="H12901" i="4"/>
  <c r="K12901" i="4" s="1"/>
  <c r="L12901" i="4" s="1"/>
  <c r="H12900" i="4"/>
  <c r="H12894" i="4"/>
  <c r="H12886" i="4"/>
  <c r="K12886" i="4" s="1"/>
  <c r="L12886" i="4" s="1"/>
  <c r="H12878" i="4"/>
  <c r="H12870" i="4"/>
  <c r="H12862" i="4"/>
  <c r="H12854" i="4"/>
  <c r="K12854" i="4" s="1"/>
  <c r="L12854" i="4" s="1"/>
  <c r="H12846" i="4"/>
  <c r="H12838" i="4"/>
  <c r="H12830" i="4"/>
  <c r="H12822" i="4"/>
  <c r="K12822" i="4" s="1"/>
  <c r="L12822" i="4" s="1"/>
  <c r="H12814" i="4"/>
  <c r="H12806" i="4"/>
  <c r="H12793" i="4"/>
  <c r="H12792" i="4"/>
  <c r="K12792" i="4" s="1"/>
  <c r="L12792" i="4" s="1"/>
  <c r="H12786" i="4"/>
  <c r="K12786" i="4" s="1"/>
  <c r="L12786" i="4" s="1"/>
  <c r="H12778" i="4"/>
  <c r="H12773" i="4"/>
  <c r="H12772" i="4"/>
  <c r="H12765" i="4"/>
  <c r="H12764" i="4"/>
  <c r="H12757" i="4"/>
  <c r="H12756" i="4"/>
  <c r="H12741" i="4"/>
  <c r="K12741" i="4" s="1"/>
  <c r="L12741" i="4" s="1"/>
  <c r="H12740" i="4"/>
  <c r="K12740" i="4" s="1"/>
  <c r="L12740" i="4" s="1"/>
  <c r="H12725" i="4"/>
  <c r="H12724" i="4"/>
  <c r="K12724" i="4" s="1"/>
  <c r="L12724" i="4" s="1"/>
  <c r="H12709" i="4"/>
  <c r="K12709" i="4" s="1"/>
  <c r="L12709" i="4" s="1"/>
  <c r="H12708" i="4"/>
  <c r="H12693" i="4"/>
  <c r="H12692" i="4"/>
  <c r="H12677" i="4"/>
  <c r="K12677" i="4" s="1"/>
  <c r="L12677" i="4" s="1"/>
  <c r="H12676" i="4"/>
  <c r="K12676" i="4" s="1"/>
  <c r="L12676" i="4" s="1"/>
  <c r="H12661" i="4"/>
  <c r="H12660" i="4"/>
  <c r="H12653" i="4"/>
  <c r="H12645" i="4"/>
  <c r="H12637" i="4"/>
  <c r="H12629" i="4"/>
  <c r="H12621" i="4"/>
  <c r="H12613" i="4"/>
  <c r="H12605" i="4"/>
  <c r="H12597" i="4"/>
  <c r="H12589" i="4"/>
  <c r="H12581" i="4"/>
  <c r="H12573" i="4"/>
  <c r="H12565" i="4"/>
  <c r="H12557" i="4"/>
  <c r="H12549" i="4"/>
  <c r="H12541" i="4"/>
  <c r="H12533" i="4"/>
  <c r="H12525" i="4"/>
  <c r="H12517" i="4"/>
  <c r="H12509" i="4"/>
  <c r="H12501" i="4"/>
  <c r="H12493" i="4"/>
  <c r="H12485" i="4"/>
  <c r="H12477" i="4"/>
  <c r="H12469" i="4"/>
  <c r="H12461" i="4"/>
  <c r="H12453" i="4"/>
  <c r="H12445" i="4"/>
  <c r="H12437" i="4"/>
  <c r="H12429" i="4"/>
  <c r="H12421" i="4"/>
  <c r="H12413" i="4"/>
  <c r="H12405" i="4"/>
  <c r="H12397" i="4"/>
  <c r="H12365" i="4"/>
  <c r="H12333" i="4"/>
  <c r="H12301" i="4"/>
  <c r="H12269" i="4"/>
  <c r="H12237" i="4"/>
  <c r="H12205" i="4"/>
  <c r="H12173" i="4"/>
  <c r="H12141" i="4"/>
  <c r="H12125" i="4"/>
  <c r="H12121" i="4"/>
  <c r="H12093" i="4"/>
  <c r="H12089" i="4"/>
  <c r="K12089" i="4" s="1"/>
  <c r="L12089" i="4" s="1"/>
  <c r="H12061" i="4"/>
  <c r="H12057" i="4"/>
  <c r="H12029" i="4"/>
  <c r="H12025" i="4"/>
  <c r="K12025" i="4" s="1"/>
  <c r="L12025" i="4" s="1"/>
  <c r="H11997" i="4"/>
  <c r="H11993" i="4"/>
  <c r="H11965" i="4"/>
  <c r="H11961" i="4"/>
  <c r="K11961" i="4" s="1"/>
  <c r="L11961" i="4" s="1"/>
  <c r="H11933" i="4"/>
  <c r="H11929" i="4"/>
  <c r="H11901" i="4"/>
  <c r="H11897" i="4"/>
  <c r="K11897" i="4" s="1"/>
  <c r="L11897" i="4" s="1"/>
  <c r="H11869" i="4"/>
  <c r="H11865" i="4"/>
  <c r="H11837" i="4"/>
  <c r="H11833" i="4"/>
  <c r="K11833" i="4" s="1"/>
  <c r="L11833" i="4" s="1"/>
  <c r="H11805" i="4"/>
  <c r="H11801" i="4"/>
  <c r="H11773" i="4"/>
  <c r="H11769" i="4"/>
  <c r="K11769" i="4" s="1"/>
  <c r="L11769" i="4" s="1"/>
  <c r="H11741" i="4"/>
  <c r="H11737" i="4"/>
  <c r="H11704" i="4"/>
  <c r="H11688" i="4"/>
  <c r="H11672" i="4"/>
  <c r="H11656" i="4"/>
  <c r="H11640" i="4"/>
  <c r="H11624" i="4"/>
  <c r="H11602" i="4"/>
  <c r="H11595" i="4"/>
  <c r="H11586" i="4"/>
  <c r="H11550" i="4"/>
  <c r="H11546" i="4"/>
  <c r="H11486" i="4"/>
  <c r="H11482" i="4"/>
  <c r="H11446" i="4"/>
  <c r="H11442" i="4"/>
  <c r="H11430" i="4"/>
  <c r="H11426" i="4"/>
  <c r="H11414" i="4"/>
  <c r="H11410" i="4"/>
  <c r="H11398" i="4"/>
  <c r="H11394" i="4"/>
  <c r="H11382" i="4"/>
  <c r="H11378" i="4"/>
  <c r="H11366" i="4"/>
  <c r="H11362" i="4"/>
  <c r="H11350" i="4"/>
  <c r="H11346" i="4"/>
  <c r="H11334" i="4"/>
  <c r="H11330" i="4"/>
  <c r="H11318" i="4"/>
  <c r="H11314" i="4"/>
  <c r="H11302" i="4"/>
  <c r="H11298" i="4"/>
  <c r="H11286" i="4"/>
  <c r="H11282" i="4"/>
  <c r="H11270" i="4"/>
  <c r="H11266" i="4"/>
  <c r="H11254" i="4"/>
  <c r="H11250" i="4"/>
  <c r="H13220" i="4"/>
  <c r="K13220" i="4" s="1"/>
  <c r="L13220" i="4" s="1"/>
  <c r="H13188" i="4"/>
  <c r="H12892" i="4"/>
  <c r="H12884" i="4"/>
  <c r="H12876" i="4"/>
  <c r="H12868" i="4"/>
  <c r="H12860" i="4"/>
  <c r="H12852" i="4"/>
  <c r="H12844" i="4"/>
  <c r="H12836" i="4"/>
  <c r="H12828" i="4"/>
  <c r="K12828" i="4" s="1"/>
  <c r="L12828" i="4" s="1"/>
  <c r="H12820" i="4"/>
  <c r="H12812" i="4"/>
  <c r="H12804" i="4"/>
  <c r="H12784" i="4"/>
  <c r="H12776" i="4"/>
  <c r="H12752" i="4"/>
  <c r="H12736" i="4"/>
  <c r="H12720" i="4"/>
  <c r="H12704" i="4"/>
  <c r="H12688" i="4"/>
  <c r="H12672" i="4"/>
  <c r="H12101" i="4"/>
  <c r="K12101" i="4" s="1"/>
  <c r="L12101" i="4" s="1"/>
  <c r="H12069" i="4"/>
  <c r="H12037" i="4"/>
  <c r="H12005" i="4"/>
  <c r="H11973" i="4"/>
  <c r="K11973" i="4" s="1"/>
  <c r="L11973" i="4" s="1"/>
  <c r="H11941" i="4"/>
  <c r="H11909" i="4"/>
  <c r="H11877" i="4"/>
  <c r="H11845" i="4"/>
  <c r="K11845" i="4" s="1"/>
  <c r="L11845" i="4" s="1"/>
  <c r="H11813" i="4"/>
  <c r="H11781" i="4"/>
  <c r="H11749" i="4"/>
  <c r="H11717" i="4"/>
  <c r="K11717" i="4" s="1"/>
  <c r="L11717" i="4" s="1"/>
  <c r="H11709" i="4"/>
  <c r="H11693" i="4"/>
  <c r="H11677" i="4"/>
  <c r="H11661" i="4"/>
  <c r="H11645" i="4"/>
  <c r="H11629" i="4"/>
  <c r="H11570" i="4"/>
  <c r="H11566" i="4"/>
  <c r="H11533" i="4"/>
  <c r="H11532" i="4"/>
  <c r="K11532" i="4" s="1"/>
  <c r="L11532" i="4" s="1"/>
  <c r="H11528" i="4"/>
  <c r="H11526" i="4"/>
  <c r="H11506" i="4"/>
  <c r="H11502" i="4"/>
  <c r="H11469" i="4"/>
  <c r="H11468" i="4"/>
  <c r="K11468" i="4" s="1"/>
  <c r="L11468" i="4" s="1"/>
  <c r="H11464" i="4"/>
  <c r="H11462" i="4"/>
  <c r="H10585" i="4"/>
  <c r="H10565" i="4"/>
  <c r="K10565" i="4" s="1"/>
  <c r="L10565" i="4" s="1"/>
  <c r="H10485" i="4"/>
  <c r="H10457" i="4"/>
  <c r="H10437" i="4"/>
  <c r="H10357" i="4"/>
  <c r="K10357" i="4" s="1"/>
  <c r="L10357" i="4" s="1"/>
  <c r="H10329" i="4"/>
  <c r="H10309" i="4"/>
  <c r="H10229" i="4"/>
  <c r="H10201" i="4"/>
  <c r="K10201" i="4" s="1"/>
  <c r="L10201" i="4" s="1"/>
  <c r="H13226" i="4"/>
  <c r="H13194" i="4"/>
  <c r="K13194" i="4" s="1"/>
  <c r="L13194" i="4" s="1"/>
  <c r="H13169" i="4"/>
  <c r="H13161" i="4"/>
  <c r="K13161" i="4" s="1"/>
  <c r="L13161" i="4" s="1"/>
  <c r="H13153" i="4"/>
  <c r="H13145" i="4"/>
  <c r="H13137" i="4"/>
  <c r="H13129" i="4"/>
  <c r="K13129" i="4" s="1"/>
  <c r="L13129" i="4" s="1"/>
  <c r="H13121" i="4"/>
  <c r="H13113" i="4"/>
  <c r="H13105" i="4"/>
  <c r="H13097" i="4"/>
  <c r="K13097" i="4" s="1"/>
  <c r="L13097" i="4" s="1"/>
  <c r="H13089" i="4"/>
  <c r="H13081" i="4"/>
  <c r="H13073" i="4"/>
  <c r="H13065" i="4"/>
  <c r="K13065" i="4" s="1"/>
  <c r="L13065" i="4" s="1"/>
  <c r="H13057" i="4"/>
  <c r="H13049" i="4"/>
  <c r="H13041" i="4"/>
  <c r="H13033" i="4"/>
  <c r="K13033" i="4" s="1"/>
  <c r="L13033" i="4" s="1"/>
  <c r="H13006" i="4"/>
  <c r="K13006" i="4" s="1"/>
  <c r="L13006" i="4" s="1"/>
  <c r="H13002" i="4"/>
  <c r="K13002" i="4" s="1"/>
  <c r="L13002" i="4" s="1"/>
  <c r="H12998" i="4"/>
  <c r="K12998" i="4" s="1"/>
  <c r="L12998" i="4" s="1"/>
  <c r="H12994" i="4"/>
  <c r="K12994" i="4" s="1"/>
  <c r="L12994" i="4" s="1"/>
  <c r="H12989" i="4"/>
  <c r="H12985" i="4"/>
  <c r="H12981" i="4"/>
  <c r="H12977" i="4"/>
  <c r="H12973" i="4"/>
  <c r="H12969" i="4"/>
  <c r="H12965" i="4"/>
  <c r="H12913" i="4"/>
  <c r="H12912" i="4"/>
  <c r="H12905" i="4"/>
  <c r="H12904" i="4"/>
  <c r="H12897" i="4"/>
  <c r="H12896" i="4"/>
  <c r="H12890" i="4"/>
  <c r="K12890" i="4" s="1"/>
  <c r="L12890" i="4" s="1"/>
  <c r="H12882" i="4"/>
  <c r="H12874" i="4"/>
  <c r="H12866" i="4"/>
  <c r="H12858" i="4"/>
  <c r="K12858" i="4" s="1"/>
  <c r="L12858" i="4" s="1"/>
  <c r="H12850" i="4"/>
  <c r="H12842" i="4"/>
  <c r="H12834" i="4"/>
  <c r="H12826" i="4"/>
  <c r="K12826" i="4" s="1"/>
  <c r="L12826" i="4" s="1"/>
  <c r="H12818" i="4"/>
  <c r="H12810" i="4"/>
  <c r="H12802" i="4"/>
  <c r="H12797" i="4"/>
  <c r="H12796" i="4"/>
  <c r="H12790" i="4"/>
  <c r="H12782" i="4"/>
  <c r="K12782" i="4" s="1"/>
  <c r="L12782" i="4" s="1"/>
  <c r="H12769" i="4"/>
  <c r="K12769" i="4" s="1"/>
  <c r="L12769" i="4" s="1"/>
  <c r="H12768" i="4"/>
  <c r="K12768" i="4" s="1"/>
  <c r="L12768" i="4" s="1"/>
  <c r="H12761" i="4"/>
  <c r="K12761" i="4" s="1"/>
  <c r="L12761" i="4" s="1"/>
  <c r="H12760" i="4"/>
  <c r="K12760" i="4" s="1"/>
  <c r="L12760" i="4" s="1"/>
  <c r="H12749" i="4"/>
  <c r="H12748" i="4"/>
  <c r="K12748" i="4" s="1"/>
  <c r="L12748" i="4" s="1"/>
  <c r="H12733" i="4"/>
  <c r="H12732" i="4"/>
  <c r="H12717" i="4"/>
  <c r="H12716" i="4"/>
  <c r="H12701" i="4"/>
  <c r="H12700" i="4"/>
  <c r="H12685" i="4"/>
  <c r="H12684" i="4"/>
  <c r="H12669" i="4"/>
  <c r="H12668" i="4"/>
  <c r="H12652" i="4"/>
  <c r="K12652" i="4" s="1"/>
  <c r="L12652" i="4" s="1"/>
  <c r="H12644" i="4"/>
  <c r="H12636" i="4"/>
  <c r="H12628" i="4"/>
  <c r="H12620" i="4"/>
  <c r="H12612" i="4"/>
  <c r="H12604" i="4"/>
  <c r="H12596" i="4"/>
  <c r="H12588" i="4"/>
  <c r="H12580" i="4"/>
  <c r="H12572" i="4"/>
  <c r="H12564" i="4"/>
  <c r="K12564" i="4" s="1"/>
  <c r="L12564" i="4" s="1"/>
  <c r="H12556" i="4"/>
  <c r="H12548" i="4"/>
  <c r="H12540" i="4"/>
  <c r="H12532" i="4"/>
  <c r="H12524" i="4"/>
  <c r="K12524" i="4" s="1"/>
  <c r="L12524" i="4" s="1"/>
  <c r="H12516" i="4"/>
  <c r="H12508" i="4"/>
  <c r="K12508" i="4" s="1"/>
  <c r="L12508" i="4" s="1"/>
  <c r="H12500" i="4"/>
  <c r="K12500" i="4" s="1"/>
  <c r="L12500" i="4" s="1"/>
  <c r="H12492" i="4"/>
  <c r="H12484" i="4"/>
  <c r="H12476" i="4"/>
  <c r="H12468" i="4"/>
  <c r="H12460" i="4"/>
  <c r="H12452" i="4"/>
  <c r="H12444" i="4"/>
  <c r="H12436" i="4"/>
  <c r="H12428" i="4"/>
  <c r="H12420" i="4"/>
  <c r="H12412" i="4"/>
  <c r="H12404" i="4"/>
  <c r="H12105" i="4"/>
  <c r="H12073" i="4"/>
  <c r="H12041" i="4"/>
  <c r="K12041" i="4" s="1"/>
  <c r="L12041" i="4" s="1"/>
  <c r="H12009" i="4"/>
  <c r="H11977" i="4"/>
  <c r="H11945" i="4"/>
  <c r="H11913" i="4"/>
  <c r="K11913" i="4" s="1"/>
  <c r="L11913" i="4" s="1"/>
  <c r="H11881" i="4"/>
  <c r="H11849" i="4"/>
  <c r="H11817" i="4"/>
  <c r="H11785" i="4"/>
  <c r="K11785" i="4" s="1"/>
  <c r="L11785" i="4" s="1"/>
  <c r="H11753" i="4"/>
  <c r="H11721" i="4"/>
  <c r="H11712" i="4"/>
  <c r="K11712" i="4" s="1"/>
  <c r="L11712" i="4" s="1"/>
  <c r="H11696" i="4"/>
  <c r="H11680" i="4"/>
  <c r="K11680" i="4" s="1"/>
  <c r="L11680" i="4" s="1"/>
  <c r="H11664" i="4"/>
  <c r="H11648" i="4"/>
  <c r="H11632" i="4"/>
  <c r="H11590" i="4"/>
  <c r="H11582" i="4"/>
  <c r="H11578" i="4"/>
  <c r="H11518" i="4"/>
  <c r="H11514" i="4"/>
  <c r="H11454" i="4"/>
  <c r="H11450" i="4"/>
  <c r="H11438" i="4"/>
  <c r="H11434" i="4"/>
  <c r="H11422" i="4"/>
  <c r="H11418" i="4"/>
  <c r="H11406" i="4"/>
  <c r="H11402" i="4"/>
  <c r="H11390" i="4"/>
  <c r="H11386" i="4"/>
  <c r="H11374" i="4"/>
  <c r="H11370" i="4"/>
  <c r="H11358" i="4"/>
  <c r="H11354" i="4"/>
  <c r="H11342" i="4"/>
  <c r="H11338" i="4"/>
  <c r="H11326" i="4"/>
  <c r="H11322" i="4"/>
  <c r="H11310" i="4"/>
  <c r="H11306" i="4"/>
  <c r="H11294" i="4"/>
  <c r="H11290" i="4"/>
  <c r="H11278" i="4"/>
  <c r="H11274" i="4"/>
  <c r="H11262" i="4"/>
  <c r="H11258" i="4"/>
  <c r="H11246" i="4"/>
  <c r="H10217" i="4"/>
  <c r="H13204" i="4"/>
  <c r="H13172" i="4"/>
  <c r="H13164" i="4"/>
  <c r="H13156" i="4"/>
  <c r="H13148" i="4"/>
  <c r="K13148" i="4" s="1"/>
  <c r="L13148" i="4" s="1"/>
  <c r="H13140" i="4"/>
  <c r="H13132" i="4"/>
  <c r="H13124" i="4"/>
  <c r="K13124" i="4" s="1"/>
  <c r="L13124" i="4" s="1"/>
  <c r="H13116" i="4"/>
  <c r="H13108" i="4"/>
  <c r="H13100" i="4"/>
  <c r="H13092" i="4"/>
  <c r="H13084" i="4"/>
  <c r="K13084" i="4" s="1"/>
  <c r="L13084" i="4" s="1"/>
  <c r="H13076" i="4"/>
  <c r="H13068" i="4"/>
  <c r="H13060" i="4"/>
  <c r="H13052" i="4"/>
  <c r="H13044" i="4"/>
  <c r="H13036" i="4"/>
  <c r="H13028" i="4"/>
  <c r="K13028" i="4" s="1"/>
  <c r="L13028" i="4" s="1"/>
  <c r="H12888" i="4"/>
  <c r="K12888" i="4" s="1"/>
  <c r="L12888" i="4" s="1"/>
  <c r="H12880" i="4"/>
  <c r="K12880" i="4" s="1"/>
  <c r="L12880" i="4" s="1"/>
  <c r="H12872" i="4"/>
  <c r="K12872" i="4" s="1"/>
  <c r="L12872" i="4" s="1"/>
  <c r="H12864" i="4"/>
  <c r="K12864" i="4" s="1"/>
  <c r="L12864" i="4" s="1"/>
  <c r="H12856" i="4"/>
  <c r="K12856" i="4" s="1"/>
  <c r="L12856" i="4" s="1"/>
  <c r="H12848" i="4"/>
  <c r="H12840" i="4"/>
  <c r="H12832" i="4"/>
  <c r="K12832" i="4" s="1"/>
  <c r="L12832" i="4" s="1"/>
  <c r="H12824" i="4"/>
  <c r="H12816" i="4"/>
  <c r="H12808" i="4"/>
  <c r="H12800" i="4"/>
  <c r="H12788" i="4"/>
  <c r="K12788" i="4" s="1"/>
  <c r="L12788" i="4" s="1"/>
  <c r="H12780" i="4"/>
  <c r="H12744" i="4"/>
  <c r="K12744" i="4" s="1"/>
  <c r="L12744" i="4" s="1"/>
  <c r="H12728" i="4"/>
  <c r="K12728" i="4" s="1"/>
  <c r="L12728" i="4" s="1"/>
  <c r="H12712" i="4"/>
  <c r="H12696" i="4"/>
  <c r="H12680" i="4"/>
  <c r="H12664" i="4"/>
  <c r="H12117" i="4"/>
  <c r="H12085" i="4"/>
  <c r="H12053" i="4"/>
  <c r="K12053" i="4" s="1"/>
  <c r="L12053" i="4" s="1"/>
  <c r="H12021" i="4"/>
  <c r="H11989" i="4"/>
  <c r="H11957" i="4"/>
  <c r="H11925" i="4"/>
  <c r="K11925" i="4" s="1"/>
  <c r="L11925" i="4" s="1"/>
  <c r="H11893" i="4"/>
  <c r="H11861" i="4"/>
  <c r="H11829" i="4"/>
  <c r="H11797" i="4"/>
  <c r="K11797" i="4" s="1"/>
  <c r="L11797" i="4" s="1"/>
  <c r="H11765" i="4"/>
  <c r="H11733" i="4"/>
  <c r="H11701" i="4"/>
  <c r="H11685" i="4"/>
  <c r="K11685" i="4" s="1"/>
  <c r="L11685" i="4" s="1"/>
  <c r="H11669" i="4"/>
  <c r="H11653" i="4"/>
  <c r="H11637" i="4"/>
  <c r="H11621" i="4"/>
  <c r="K11621" i="4" s="1"/>
  <c r="L11621" i="4" s="1"/>
  <c r="H11618" i="4"/>
  <c r="H11588" i="4"/>
  <c r="H11565" i="4"/>
  <c r="H11564" i="4"/>
  <c r="H11560" i="4"/>
  <c r="H11558" i="4"/>
  <c r="H11538" i="4"/>
  <c r="H11534" i="4"/>
  <c r="H11501" i="4"/>
  <c r="H11500" i="4"/>
  <c r="K11500" i="4" s="1"/>
  <c r="L11500" i="4" s="1"/>
  <c r="H11496" i="4"/>
  <c r="K11496" i="4" s="1"/>
  <c r="L11496" i="4" s="1"/>
  <c r="H11494" i="4"/>
  <c r="H11474" i="4"/>
  <c r="H11470" i="4"/>
  <c r="H10549" i="4"/>
  <c r="H10521" i="4"/>
  <c r="K10521" i="4" s="1"/>
  <c r="L10521" i="4" s="1"/>
  <c r="H10501" i="4"/>
  <c r="H10421" i="4"/>
  <c r="H10393" i="4"/>
  <c r="H10373" i="4"/>
  <c r="K10373" i="4" s="1"/>
  <c r="L10373" i="4" s="1"/>
  <c r="H10293" i="4"/>
  <c r="H10265" i="4"/>
  <c r="H10245" i="4"/>
  <c r="H11242" i="4"/>
  <c r="H11234" i="4"/>
  <c r="H11226" i="4"/>
  <c r="K11226" i="4" s="1"/>
  <c r="L11226" i="4" s="1"/>
  <c r="H11218" i="4"/>
  <c r="H11210" i="4"/>
  <c r="H11202" i="4"/>
  <c r="H11194" i="4"/>
  <c r="K11194" i="4" s="1"/>
  <c r="L11194" i="4" s="1"/>
  <c r="H11186" i="4"/>
  <c r="H11178" i="4"/>
  <c r="H11170" i="4"/>
  <c r="H11162" i="4"/>
  <c r="K11162" i="4" s="1"/>
  <c r="L11162" i="4" s="1"/>
  <c r="H11154" i="4"/>
  <c r="H11146" i="4"/>
  <c r="H11138" i="4"/>
  <c r="H11130" i="4"/>
  <c r="K11130" i="4" s="1"/>
  <c r="L11130" i="4" s="1"/>
  <c r="H11122" i="4"/>
  <c r="H11114" i="4"/>
  <c r="H11106" i="4"/>
  <c r="H11098" i="4"/>
  <c r="K11098" i="4" s="1"/>
  <c r="L11098" i="4" s="1"/>
  <c r="H11090" i="4"/>
  <c r="H11082" i="4"/>
  <c r="H11074" i="4"/>
  <c r="H11066" i="4"/>
  <c r="K11066" i="4" s="1"/>
  <c r="L11066" i="4" s="1"/>
  <c r="H11058" i="4"/>
  <c r="H11050" i="4"/>
  <c r="H11042" i="4"/>
  <c r="H11034" i="4"/>
  <c r="K11034" i="4" s="1"/>
  <c r="L11034" i="4" s="1"/>
  <c r="H11026" i="4"/>
  <c r="H11018" i="4"/>
  <c r="H11010" i="4"/>
  <c r="H11002" i="4"/>
  <c r="K11002" i="4" s="1"/>
  <c r="L11002" i="4" s="1"/>
  <c r="H10994" i="4"/>
  <c r="H10986" i="4"/>
  <c r="H10978" i="4"/>
  <c r="H10970" i="4"/>
  <c r="K10970" i="4" s="1"/>
  <c r="L10970" i="4" s="1"/>
  <c r="H10962" i="4"/>
  <c r="H10954" i="4"/>
  <c r="H10946" i="4"/>
  <c r="H10938" i="4"/>
  <c r="K10938" i="4" s="1"/>
  <c r="L10938" i="4" s="1"/>
  <c r="H10930" i="4"/>
  <c r="H10922" i="4"/>
  <c r="H10914" i="4"/>
  <c r="H10906" i="4"/>
  <c r="K10906" i="4" s="1"/>
  <c r="L10906" i="4" s="1"/>
  <c r="H10898" i="4"/>
  <c r="H10890" i="4"/>
  <c r="H10882" i="4"/>
  <c r="H10874" i="4"/>
  <c r="H10866" i="4"/>
  <c r="H10858" i="4"/>
  <c r="K10858" i="4" s="1"/>
  <c r="L10858" i="4" s="1"/>
  <c r="H10850" i="4"/>
  <c r="H10842" i="4"/>
  <c r="H10834" i="4"/>
  <c r="H10826" i="4"/>
  <c r="K10826" i="4" s="1"/>
  <c r="L10826" i="4" s="1"/>
  <c r="H10818" i="4"/>
  <c r="H10810" i="4"/>
  <c r="H10802" i="4"/>
  <c r="H10794" i="4"/>
  <c r="K10794" i="4" s="1"/>
  <c r="L10794" i="4" s="1"/>
  <c r="H10786" i="4"/>
  <c r="H10778" i="4"/>
  <c r="H10770" i="4"/>
  <c r="H10762" i="4"/>
  <c r="K10762" i="4" s="1"/>
  <c r="L10762" i="4" s="1"/>
  <c r="H10754" i="4"/>
  <c r="H10746" i="4"/>
  <c r="H10738" i="4"/>
  <c r="H10730" i="4"/>
  <c r="K10730" i="4" s="1"/>
  <c r="L10730" i="4" s="1"/>
  <c r="H10722" i="4"/>
  <c r="H10714" i="4"/>
  <c r="H10706" i="4"/>
  <c r="H10698" i="4"/>
  <c r="K10698" i="4" s="1"/>
  <c r="L10698" i="4" s="1"/>
  <c r="H10690" i="4"/>
  <c r="H10682" i="4"/>
  <c r="H10674" i="4"/>
  <c r="H10666" i="4"/>
  <c r="K10666" i="4" s="1"/>
  <c r="L10666" i="4" s="1"/>
  <c r="H10658" i="4"/>
  <c r="H10650" i="4"/>
  <c r="H10642" i="4"/>
  <c r="H10634" i="4"/>
  <c r="K10634" i="4" s="1"/>
  <c r="L10634" i="4" s="1"/>
  <c r="H10626" i="4"/>
  <c r="H10618" i="4"/>
  <c r="H10600" i="4"/>
  <c r="H10581" i="4"/>
  <c r="K10581" i="4" s="1"/>
  <c r="L10581" i="4" s="1"/>
  <c r="H10569" i="4"/>
  <c r="H10556" i="4"/>
  <c r="K10556" i="4" s="1"/>
  <c r="L10556" i="4" s="1"/>
  <c r="H10533" i="4"/>
  <c r="H10520" i="4"/>
  <c r="H10508" i="4"/>
  <c r="H10489" i="4"/>
  <c r="H10472" i="4"/>
  <c r="K10472" i="4" s="1"/>
  <c r="L10472" i="4" s="1"/>
  <c r="H10453" i="4"/>
  <c r="K10453" i="4" s="1"/>
  <c r="L10453" i="4" s="1"/>
  <c r="H10441" i="4"/>
  <c r="H10428" i="4"/>
  <c r="H10405" i="4"/>
  <c r="H10392" i="4"/>
  <c r="K10392" i="4" s="1"/>
  <c r="L10392" i="4" s="1"/>
  <c r="H10380" i="4"/>
  <c r="K10380" i="4" s="1"/>
  <c r="L10380" i="4" s="1"/>
  <c r="H10361" i="4"/>
  <c r="H10344" i="4"/>
  <c r="K10344" i="4" s="1"/>
  <c r="L10344" i="4" s="1"/>
  <c r="H10325" i="4"/>
  <c r="K10325" i="4" s="1"/>
  <c r="L10325" i="4" s="1"/>
  <c r="H10313" i="4"/>
  <c r="H10300" i="4"/>
  <c r="H10277" i="4"/>
  <c r="H10264" i="4"/>
  <c r="K10264" i="4" s="1"/>
  <c r="L10264" i="4" s="1"/>
  <c r="H10252" i="4"/>
  <c r="H10233" i="4"/>
  <c r="H10216" i="4"/>
  <c r="H10197" i="4"/>
  <c r="K10197" i="4" s="1"/>
  <c r="L10197" i="4" s="1"/>
  <c r="H10185" i="4"/>
  <c r="H10166" i="4"/>
  <c r="H10150" i="4"/>
  <c r="H10134" i="4"/>
  <c r="H10118" i="4"/>
  <c r="K10118" i="4" s="1"/>
  <c r="L10118" i="4" s="1"/>
  <c r="H10102" i="4"/>
  <c r="H10086" i="4"/>
  <c r="H10070" i="4"/>
  <c r="H10054" i="4"/>
  <c r="K10054" i="4" s="1"/>
  <c r="L10054" i="4" s="1"/>
  <c r="H10038" i="4"/>
  <c r="H10022" i="4"/>
  <c r="H10006" i="4"/>
  <c r="H9990" i="4"/>
  <c r="K9990" i="4" s="1"/>
  <c r="L9990" i="4" s="1"/>
  <c r="H9974" i="4"/>
  <c r="H9958" i="4"/>
  <c r="H9942" i="4"/>
  <c r="H9926" i="4"/>
  <c r="K9926" i="4" s="1"/>
  <c r="L9926" i="4" s="1"/>
  <c r="H9910" i="4"/>
  <c r="H9894" i="4"/>
  <c r="H9878" i="4"/>
  <c r="H9862" i="4"/>
  <c r="K9862" i="4" s="1"/>
  <c r="L9862" i="4" s="1"/>
  <c r="H9846" i="4"/>
  <c r="H9830" i="4"/>
  <c r="H9814" i="4"/>
  <c r="H9798" i="4"/>
  <c r="K9798" i="4" s="1"/>
  <c r="L9798" i="4" s="1"/>
  <c r="H9740" i="4"/>
  <c r="K9740" i="4" s="1"/>
  <c r="L9740" i="4" s="1"/>
  <c r="H9612" i="4"/>
  <c r="H9502" i="4"/>
  <c r="H9484" i="4"/>
  <c r="H9340" i="4"/>
  <c r="H9246" i="4"/>
  <c r="K9246" i="4" s="1"/>
  <c r="L9246" i="4" s="1"/>
  <c r="H9084" i="4"/>
  <c r="K9084" i="4" s="1"/>
  <c r="L9084" i="4" s="1"/>
  <c r="H8620" i="4"/>
  <c r="K8620" i="4" s="1"/>
  <c r="L8620" i="4" s="1"/>
  <c r="H11728" i="4"/>
  <c r="H11720" i="4"/>
  <c r="H11611" i="4"/>
  <c r="K11611" i="4" s="1"/>
  <c r="L11611" i="4" s="1"/>
  <c r="H11604" i="4"/>
  <c r="K11604" i="4" s="1"/>
  <c r="L11604" i="4" s="1"/>
  <c r="H11581" i="4"/>
  <c r="H11576" i="4"/>
  <c r="H11556" i="4"/>
  <c r="H11549" i="4"/>
  <c r="H11544" i="4"/>
  <c r="H11524" i="4"/>
  <c r="K11524" i="4" s="1"/>
  <c r="L11524" i="4" s="1"/>
  <c r="H11517" i="4"/>
  <c r="H11512" i="4"/>
  <c r="H11492" i="4"/>
  <c r="H11485" i="4"/>
  <c r="H11480" i="4"/>
  <c r="H11460" i="4"/>
  <c r="K11460" i="4" s="1"/>
  <c r="L11460" i="4" s="1"/>
  <c r="H10588" i="4"/>
  <c r="K10588" i="4" s="1"/>
  <c r="L10588" i="4" s="1"/>
  <c r="H10570" i="4"/>
  <c r="H10552" i="4"/>
  <c r="H10548" i="4"/>
  <c r="H10540" i="4"/>
  <c r="H10504" i="4"/>
  <c r="H10490" i="4"/>
  <c r="K10490" i="4" s="1"/>
  <c r="L10490" i="4" s="1"/>
  <c r="H10460" i="4"/>
  <c r="H10442" i="4"/>
  <c r="H10424" i="4"/>
  <c r="H10420" i="4"/>
  <c r="H10412" i="4"/>
  <c r="H10376" i="4"/>
  <c r="H10362" i="4"/>
  <c r="H10332" i="4"/>
  <c r="H10314" i="4"/>
  <c r="H10296" i="4"/>
  <c r="H10292" i="4"/>
  <c r="H10284" i="4"/>
  <c r="H10248" i="4"/>
  <c r="H10234" i="4"/>
  <c r="H10204" i="4"/>
  <c r="H10186" i="4"/>
  <c r="K10186" i="4" s="1"/>
  <c r="L10186" i="4" s="1"/>
  <c r="H10181" i="4"/>
  <c r="H10178" i="4"/>
  <c r="K10178" i="4" s="1"/>
  <c r="L10178" i="4" s="1"/>
  <c r="H10172" i="4"/>
  <c r="H10168" i="4"/>
  <c r="K10168" i="4" s="1"/>
  <c r="L10168" i="4" s="1"/>
  <c r="H10165" i="4"/>
  <c r="H10162" i="4"/>
  <c r="K10162" i="4" s="1"/>
  <c r="L10162" i="4" s="1"/>
  <c r="H10156" i="4"/>
  <c r="H10152" i="4"/>
  <c r="H10149" i="4"/>
  <c r="H10146" i="4"/>
  <c r="K10146" i="4" s="1"/>
  <c r="L10146" i="4" s="1"/>
  <c r="H10140" i="4"/>
  <c r="H10136" i="4"/>
  <c r="K10136" i="4" s="1"/>
  <c r="L10136" i="4" s="1"/>
  <c r="H10133" i="4"/>
  <c r="H10130" i="4"/>
  <c r="K10130" i="4" s="1"/>
  <c r="L10130" i="4" s="1"/>
  <c r="H10124" i="4"/>
  <c r="H10120" i="4"/>
  <c r="H10117" i="4"/>
  <c r="H10114" i="4"/>
  <c r="K10114" i="4" s="1"/>
  <c r="L10114" i="4" s="1"/>
  <c r="H10108" i="4"/>
  <c r="K10108" i="4" s="1"/>
  <c r="L10108" i="4" s="1"/>
  <c r="H10104" i="4"/>
  <c r="K10104" i="4" s="1"/>
  <c r="L10104" i="4" s="1"/>
  <c r="H10101" i="4"/>
  <c r="H10098" i="4"/>
  <c r="K10098" i="4" s="1"/>
  <c r="L10098" i="4" s="1"/>
  <c r="H10092" i="4"/>
  <c r="H10088" i="4"/>
  <c r="H10085" i="4"/>
  <c r="H10082" i="4"/>
  <c r="K10082" i="4" s="1"/>
  <c r="L10082" i="4" s="1"/>
  <c r="H10076" i="4"/>
  <c r="H10072" i="4"/>
  <c r="K10072" i="4" s="1"/>
  <c r="L10072" i="4" s="1"/>
  <c r="H10069" i="4"/>
  <c r="H10066" i="4"/>
  <c r="K10066" i="4" s="1"/>
  <c r="L10066" i="4" s="1"/>
  <c r="H10060" i="4"/>
  <c r="H10056" i="4"/>
  <c r="H10053" i="4"/>
  <c r="H10050" i="4"/>
  <c r="K10050" i="4" s="1"/>
  <c r="L10050" i="4" s="1"/>
  <c r="H10044" i="4"/>
  <c r="H10040" i="4"/>
  <c r="K10040" i="4" s="1"/>
  <c r="L10040" i="4" s="1"/>
  <c r="H10037" i="4"/>
  <c r="H10034" i="4"/>
  <c r="K10034" i="4" s="1"/>
  <c r="L10034" i="4" s="1"/>
  <c r="H10028" i="4"/>
  <c r="H10024" i="4"/>
  <c r="H10021" i="4"/>
  <c r="H10018" i="4"/>
  <c r="K10018" i="4" s="1"/>
  <c r="L10018" i="4" s="1"/>
  <c r="H10012" i="4"/>
  <c r="H10008" i="4"/>
  <c r="K10008" i="4" s="1"/>
  <c r="L10008" i="4" s="1"/>
  <c r="H10005" i="4"/>
  <c r="H10002" i="4"/>
  <c r="K10002" i="4" s="1"/>
  <c r="L10002" i="4" s="1"/>
  <c r="H9996" i="4"/>
  <c r="H9992" i="4"/>
  <c r="H9989" i="4"/>
  <c r="H9986" i="4"/>
  <c r="K9986" i="4" s="1"/>
  <c r="L9986" i="4" s="1"/>
  <c r="H9980" i="4"/>
  <c r="H9976" i="4"/>
  <c r="K9976" i="4" s="1"/>
  <c r="L9976" i="4" s="1"/>
  <c r="H9973" i="4"/>
  <c r="H9970" i="4"/>
  <c r="K9970" i="4" s="1"/>
  <c r="L9970" i="4" s="1"/>
  <c r="H9964" i="4"/>
  <c r="H9960" i="4"/>
  <c r="H9957" i="4"/>
  <c r="H9954" i="4"/>
  <c r="K9954" i="4" s="1"/>
  <c r="L9954" i="4" s="1"/>
  <c r="H9948" i="4"/>
  <c r="H9944" i="4"/>
  <c r="K9944" i="4" s="1"/>
  <c r="L9944" i="4" s="1"/>
  <c r="H9941" i="4"/>
  <c r="H9938" i="4"/>
  <c r="K9938" i="4" s="1"/>
  <c r="L9938" i="4" s="1"/>
  <c r="H9932" i="4"/>
  <c r="H9928" i="4"/>
  <c r="H9925" i="4"/>
  <c r="H9922" i="4"/>
  <c r="K9922" i="4" s="1"/>
  <c r="L9922" i="4" s="1"/>
  <c r="H9916" i="4"/>
  <c r="H9912" i="4"/>
  <c r="K9912" i="4" s="1"/>
  <c r="L9912" i="4" s="1"/>
  <c r="H9909" i="4"/>
  <c r="H9906" i="4"/>
  <c r="K9906" i="4" s="1"/>
  <c r="L9906" i="4" s="1"/>
  <c r="H9900" i="4"/>
  <c r="H9896" i="4"/>
  <c r="H9893" i="4"/>
  <c r="H9890" i="4"/>
  <c r="K9890" i="4" s="1"/>
  <c r="L9890" i="4" s="1"/>
  <c r="H9884" i="4"/>
  <c r="H9880" i="4"/>
  <c r="K9880" i="4" s="1"/>
  <c r="L9880" i="4" s="1"/>
  <c r="H9877" i="4"/>
  <c r="H9874" i="4"/>
  <c r="K9874" i="4" s="1"/>
  <c r="L9874" i="4" s="1"/>
  <c r="H9868" i="4"/>
  <c r="H9864" i="4"/>
  <c r="H9861" i="4"/>
  <c r="H9858" i="4"/>
  <c r="K9858" i="4" s="1"/>
  <c r="L9858" i="4" s="1"/>
  <c r="H9852" i="4"/>
  <c r="H9848" i="4"/>
  <c r="K9848" i="4" s="1"/>
  <c r="L9848" i="4" s="1"/>
  <c r="H9845" i="4"/>
  <c r="H9842" i="4"/>
  <c r="K9842" i="4" s="1"/>
  <c r="L9842" i="4" s="1"/>
  <c r="H9836" i="4"/>
  <c r="H9832" i="4"/>
  <c r="H9829" i="4"/>
  <c r="H9826" i="4"/>
  <c r="K9826" i="4" s="1"/>
  <c r="L9826" i="4" s="1"/>
  <c r="H9820" i="4"/>
  <c r="H9816" i="4"/>
  <c r="K9816" i="4" s="1"/>
  <c r="L9816" i="4" s="1"/>
  <c r="H9813" i="4"/>
  <c r="H9810" i="4"/>
  <c r="K9810" i="4" s="1"/>
  <c r="L9810" i="4" s="1"/>
  <c r="H9804" i="4"/>
  <c r="H9800" i="4"/>
  <c r="H9797" i="4"/>
  <c r="H9794" i="4"/>
  <c r="K9794" i="4" s="1"/>
  <c r="L9794" i="4" s="1"/>
  <c r="H9789" i="4"/>
  <c r="H9782" i="4"/>
  <c r="H9776" i="4"/>
  <c r="K9776" i="4" s="1"/>
  <c r="L9776" i="4" s="1"/>
  <c r="H9775" i="4"/>
  <c r="H9770" i="4"/>
  <c r="H9744" i="4"/>
  <c r="H9728" i="4"/>
  <c r="H9713" i="4"/>
  <c r="K9713" i="4" s="1"/>
  <c r="L9713" i="4" s="1"/>
  <c r="H9708" i="4"/>
  <c r="H9681" i="4"/>
  <c r="H9616" i="4"/>
  <c r="K9616" i="4" s="1"/>
  <c r="L9616" i="4" s="1"/>
  <c r="H9600" i="4"/>
  <c r="H9585" i="4"/>
  <c r="H9580" i="4"/>
  <c r="H9553" i="4"/>
  <c r="H9518" i="4"/>
  <c r="H9516" i="4"/>
  <c r="H9512" i="4"/>
  <c r="H9488" i="4"/>
  <c r="K9488" i="4" s="1"/>
  <c r="L9488" i="4" s="1"/>
  <c r="H9472" i="4"/>
  <c r="H9457" i="4"/>
  <c r="H9452" i="4"/>
  <c r="H9425" i="4"/>
  <c r="H9360" i="4"/>
  <c r="H9344" i="4"/>
  <c r="K9344" i="4" s="1"/>
  <c r="L9344" i="4" s="1"/>
  <c r="H9329" i="4"/>
  <c r="H9308" i="4"/>
  <c r="H9297" i="4"/>
  <c r="K9297" i="4" s="1"/>
  <c r="L9297" i="4" s="1"/>
  <c r="H9200" i="4"/>
  <c r="H9117" i="4"/>
  <c r="H9104" i="4"/>
  <c r="K9104" i="4" s="1"/>
  <c r="L9104" i="4" s="1"/>
  <c r="H9005" i="4"/>
  <c r="H8956" i="4"/>
  <c r="H8902" i="4"/>
  <c r="H8886" i="4"/>
  <c r="K8886" i="4" s="1"/>
  <c r="L8886" i="4" s="1"/>
  <c r="H8862" i="4"/>
  <c r="H8860" i="4"/>
  <c r="H8816" i="4"/>
  <c r="H8716" i="4"/>
  <c r="H8712" i="4"/>
  <c r="K8712" i="4" s="1"/>
  <c r="L8712" i="4" s="1"/>
  <c r="H8657" i="4"/>
  <c r="H12396" i="4"/>
  <c r="H12388" i="4"/>
  <c r="H12380" i="4"/>
  <c r="H12372" i="4"/>
  <c r="H12364" i="4"/>
  <c r="H12356" i="4"/>
  <c r="H12348" i="4"/>
  <c r="H12340" i="4"/>
  <c r="H12332" i="4"/>
  <c r="H12324" i="4"/>
  <c r="H12316" i="4"/>
  <c r="H12308" i="4"/>
  <c r="H12300" i="4"/>
  <c r="H12292" i="4"/>
  <c r="H12284" i="4"/>
  <c r="K12284" i="4" s="1"/>
  <c r="L12284" i="4" s="1"/>
  <c r="H12276" i="4"/>
  <c r="K12276" i="4" s="1"/>
  <c r="L12276" i="4" s="1"/>
  <c r="H12268" i="4"/>
  <c r="K12268" i="4" s="1"/>
  <c r="L12268" i="4" s="1"/>
  <c r="H12260" i="4"/>
  <c r="K12260" i="4" s="1"/>
  <c r="L12260" i="4" s="1"/>
  <c r="H12252" i="4"/>
  <c r="K12252" i="4" s="1"/>
  <c r="L12252" i="4" s="1"/>
  <c r="H12244" i="4"/>
  <c r="H12236" i="4"/>
  <c r="H12228" i="4"/>
  <c r="H12220" i="4"/>
  <c r="H12212" i="4"/>
  <c r="K12212" i="4" s="1"/>
  <c r="L12212" i="4" s="1"/>
  <c r="H12204" i="4"/>
  <c r="H12196" i="4"/>
  <c r="H12188" i="4"/>
  <c r="H12180" i="4"/>
  <c r="H12172" i="4"/>
  <c r="H12164" i="4"/>
  <c r="H12156" i="4"/>
  <c r="K12156" i="4" s="1"/>
  <c r="L12156" i="4" s="1"/>
  <c r="H12148" i="4"/>
  <c r="H12140" i="4"/>
  <c r="H12132" i="4"/>
  <c r="H12124" i="4"/>
  <c r="H12116" i="4"/>
  <c r="K12116" i="4" s="1"/>
  <c r="L12116" i="4" s="1"/>
  <c r="H12108" i="4"/>
  <c r="H12100" i="4"/>
  <c r="H12092" i="4"/>
  <c r="H12084" i="4"/>
  <c r="H12076" i="4"/>
  <c r="H12068" i="4"/>
  <c r="H12060" i="4"/>
  <c r="H12052" i="4"/>
  <c r="H12044" i="4"/>
  <c r="H12036" i="4"/>
  <c r="H12028" i="4"/>
  <c r="H12020" i="4"/>
  <c r="H12012" i="4"/>
  <c r="H12004" i="4"/>
  <c r="H11996" i="4"/>
  <c r="H11988" i="4"/>
  <c r="H11980" i="4"/>
  <c r="H11972" i="4"/>
  <c r="K11972" i="4" s="1"/>
  <c r="L11972" i="4" s="1"/>
  <c r="H11964" i="4"/>
  <c r="H11956" i="4"/>
  <c r="H11948" i="4"/>
  <c r="K11948" i="4" s="1"/>
  <c r="L11948" i="4" s="1"/>
  <c r="H11940" i="4"/>
  <c r="K11940" i="4" s="1"/>
  <c r="L11940" i="4" s="1"/>
  <c r="H11932" i="4"/>
  <c r="K11932" i="4" s="1"/>
  <c r="L11932" i="4" s="1"/>
  <c r="H11924" i="4"/>
  <c r="H11916" i="4"/>
  <c r="K11916" i="4" s="1"/>
  <c r="L11916" i="4" s="1"/>
  <c r="H11908" i="4"/>
  <c r="H11900" i="4"/>
  <c r="H11892" i="4"/>
  <c r="K11892" i="4" s="1"/>
  <c r="L11892" i="4" s="1"/>
  <c r="H11884" i="4"/>
  <c r="K11884" i="4" s="1"/>
  <c r="L11884" i="4" s="1"/>
  <c r="H11876" i="4"/>
  <c r="K11876" i="4" s="1"/>
  <c r="L11876" i="4" s="1"/>
  <c r="H11868" i="4"/>
  <c r="H11860" i="4"/>
  <c r="K11860" i="4" s="1"/>
  <c r="L11860" i="4" s="1"/>
  <c r="H11852" i="4"/>
  <c r="K11852" i="4" s="1"/>
  <c r="L11852" i="4" s="1"/>
  <c r="H11844" i="4"/>
  <c r="K11844" i="4" s="1"/>
  <c r="L11844" i="4" s="1"/>
  <c r="H11836" i="4"/>
  <c r="K11836" i="4" s="1"/>
  <c r="L11836" i="4" s="1"/>
  <c r="H11828" i="4"/>
  <c r="H11820" i="4"/>
  <c r="H11812" i="4"/>
  <c r="H11804" i="4"/>
  <c r="K11804" i="4" s="1"/>
  <c r="L11804" i="4" s="1"/>
  <c r="H11796" i="4"/>
  <c r="K11796" i="4" s="1"/>
  <c r="L11796" i="4" s="1"/>
  <c r="H11788" i="4"/>
  <c r="K11788" i="4" s="1"/>
  <c r="L11788" i="4" s="1"/>
  <c r="H11780" i="4"/>
  <c r="K11780" i="4" s="1"/>
  <c r="L11780" i="4" s="1"/>
  <c r="H11772" i="4"/>
  <c r="H11764" i="4"/>
  <c r="H11756" i="4"/>
  <c r="H11748" i="4"/>
  <c r="H11740" i="4"/>
  <c r="H11732" i="4"/>
  <c r="H11724" i="4"/>
  <c r="H11716" i="4"/>
  <c r="H11708" i="4"/>
  <c r="K11708" i="4" s="1"/>
  <c r="L11708" i="4" s="1"/>
  <c r="H11700" i="4"/>
  <c r="H11692" i="4"/>
  <c r="K11692" i="4" s="1"/>
  <c r="L11692" i="4" s="1"/>
  <c r="H11684" i="4"/>
  <c r="H11676" i="4"/>
  <c r="K11676" i="4" s="1"/>
  <c r="L11676" i="4" s="1"/>
  <c r="H11668" i="4"/>
  <c r="K11668" i="4" s="1"/>
  <c r="L11668" i="4" s="1"/>
  <c r="H11660" i="4"/>
  <c r="H11652" i="4"/>
  <c r="H11644" i="4"/>
  <c r="H11636" i="4"/>
  <c r="K11636" i="4" s="1"/>
  <c r="L11636" i="4" s="1"/>
  <c r="H11628" i="4"/>
  <c r="H11620" i="4"/>
  <c r="H11598" i="4"/>
  <c r="H11580" i="4"/>
  <c r="H11573" i="4"/>
  <c r="K11573" i="4" s="1"/>
  <c r="L11573" i="4" s="1"/>
  <c r="H11568" i="4"/>
  <c r="K11568" i="4" s="1"/>
  <c r="L11568" i="4" s="1"/>
  <c r="H11548" i="4"/>
  <c r="H11541" i="4"/>
  <c r="H11536" i="4"/>
  <c r="H11516" i="4"/>
  <c r="H11509" i="4"/>
  <c r="H11504" i="4"/>
  <c r="H11484" i="4"/>
  <c r="H11477" i="4"/>
  <c r="H11472" i="4"/>
  <c r="H11451" i="4"/>
  <c r="H11443" i="4"/>
  <c r="H11435" i="4"/>
  <c r="H11427" i="4"/>
  <c r="K11427" i="4" s="1"/>
  <c r="L11427" i="4" s="1"/>
  <c r="H11419" i="4"/>
  <c r="H11411" i="4"/>
  <c r="H11403" i="4"/>
  <c r="H11395" i="4"/>
  <c r="K11395" i="4" s="1"/>
  <c r="L11395" i="4" s="1"/>
  <c r="H11387" i="4"/>
  <c r="H11379" i="4"/>
  <c r="H11371" i="4"/>
  <c r="H11363" i="4"/>
  <c r="K11363" i="4" s="1"/>
  <c r="L11363" i="4" s="1"/>
  <c r="H11355" i="4"/>
  <c r="H11347" i="4"/>
  <c r="H11339" i="4"/>
  <c r="H11331" i="4"/>
  <c r="K11331" i="4" s="1"/>
  <c r="L11331" i="4" s="1"/>
  <c r="H11323" i="4"/>
  <c r="H11315" i="4"/>
  <c r="H11307" i="4"/>
  <c r="H11299" i="4"/>
  <c r="K11299" i="4" s="1"/>
  <c r="L11299" i="4" s="1"/>
  <c r="H11291" i="4"/>
  <c r="H11283" i="4"/>
  <c r="H11275" i="4"/>
  <c r="H11267" i="4"/>
  <c r="K11267" i="4" s="1"/>
  <c r="L11267" i="4" s="1"/>
  <c r="H11259" i="4"/>
  <c r="H11251" i="4"/>
  <c r="H11243" i="4"/>
  <c r="H11235" i="4"/>
  <c r="K11235" i="4" s="1"/>
  <c r="L11235" i="4" s="1"/>
  <c r="H11227" i="4"/>
  <c r="H11219" i="4"/>
  <c r="H11211" i="4"/>
  <c r="H11203" i="4"/>
  <c r="H11195" i="4"/>
  <c r="H11187" i="4"/>
  <c r="K11187" i="4" s="1"/>
  <c r="L11187" i="4" s="1"/>
  <c r="H11179" i="4"/>
  <c r="H11171" i="4"/>
  <c r="H11163" i="4"/>
  <c r="H11155" i="4"/>
  <c r="K11155" i="4" s="1"/>
  <c r="L11155" i="4" s="1"/>
  <c r="H11147" i="4"/>
  <c r="H11139" i="4"/>
  <c r="H11131" i="4"/>
  <c r="H11123" i="4"/>
  <c r="K11123" i="4" s="1"/>
  <c r="L11123" i="4" s="1"/>
  <c r="H11115" i="4"/>
  <c r="H11107" i="4"/>
  <c r="H11099" i="4"/>
  <c r="H11091" i="4"/>
  <c r="K11091" i="4" s="1"/>
  <c r="L11091" i="4" s="1"/>
  <c r="H11083" i="4"/>
  <c r="H11075" i="4"/>
  <c r="H11067" i="4"/>
  <c r="H11059" i="4"/>
  <c r="K11059" i="4" s="1"/>
  <c r="L11059" i="4" s="1"/>
  <c r="H11051" i="4"/>
  <c r="H11043" i="4"/>
  <c r="H11035" i="4"/>
  <c r="H11027" i="4"/>
  <c r="K11027" i="4" s="1"/>
  <c r="L11027" i="4" s="1"/>
  <c r="H11019" i="4"/>
  <c r="H11011" i="4"/>
  <c r="H11003" i="4"/>
  <c r="H10995" i="4"/>
  <c r="K10995" i="4" s="1"/>
  <c r="L10995" i="4" s="1"/>
  <c r="H10987" i="4"/>
  <c r="H10979" i="4"/>
  <c r="H10971" i="4"/>
  <c r="H10963" i="4"/>
  <c r="K10963" i="4" s="1"/>
  <c r="L10963" i="4" s="1"/>
  <c r="H10955" i="4"/>
  <c r="H10947" i="4"/>
  <c r="H10939" i="4"/>
  <c r="H10931" i="4"/>
  <c r="K10931" i="4" s="1"/>
  <c r="L10931" i="4" s="1"/>
  <c r="H10923" i="4"/>
  <c r="H10915" i="4"/>
  <c r="H10907" i="4"/>
  <c r="H10899" i="4"/>
  <c r="K10899" i="4" s="1"/>
  <c r="L10899" i="4" s="1"/>
  <c r="H10891" i="4"/>
  <c r="H10883" i="4"/>
  <c r="H10875" i="4"/>
  <c r="H10867" i="4"/>
  <c r="K10867" i="4" s="1"/>
  <c r="L10867" i="4" s="1"/>
  <c r="H10859" i="4"/>
  <c r="H10851" i="4"/>
  <c r="H10843" i="4"/>
  <c r="H10835" i="4"/>
  <c r="K10835" i="4" s="1"/>
  <c r="L10835" i="4" s="1"/>
  <c r="H10827" i="4"/>
  <c r="H10819" i="4"/>
  <c r="H10811" i="4"/>
  <c r="H10803" i="4"/>
  <c r="K10803" i="4" s="1"/>
  <c r="L10803" i="4" s="1"/>
  <c r="H10795" i="4"/>
  <c r="H10787" i="4"/>
  <c r="H10779" i="4"/>
  <c r="H10771" i="4"/>
  <c r="K10771" i="4" s="1"/>
  <c r="L10771" i="4" s="1"/>
  <c r="H10763" i="4"/>
  <c r="H10755" i="4"/>
  <c r="H10747" i="4"/>
  <c r="H10739" i="4"/>
  <c r="K10739" i="4" s="1"/>
  <c r="L10739" i="4" s="1"/>
  <c r="H10731" i="4"/>
  <c r="H10723" i="4"/>
  <c r="H10715" i="4"/>
  <c r="H10707" i="4"/>
  <c r="K10707" i="4" s="1"/>
  <c r="L10707" i="4" s="1"/>
  <c r="H10699" i="4"/>
  <c r="H10694" i="4"/>
  <c r="H10691" i="4"/>
  <c r="H10686" i="4"/>
  <c r="H10683" i="4"/>
  <c r="H10678" i="4"/>
  <c r="H10675" i="4"/>
  <c r="H10670" i="4"/>
  <c r="H10667" i="4"/>
  <c r="H10662" i="4"/>
  <c r="H10659" i="4"/>
  <c r="H10654" i="4"/>
  <c r="H10651" i="4"/>
  <c r="H10646" i="4"/>
  <c r="H10643" i="4"/>
  <c r="H10638" i="4"/>
  <c r="H10635" i="4"/>
  <c r="H10630" i="4"/>
  <c r="H10627" i="4"/>
  <c r="H10622" i="4"/>
  <c r="H10619" i="4"/>
  <c r="H10613" i="4"/>
  <c r="H10606" i="4"/>
  <c r="K10606" i="4" s="1"/>
  <c r="L10606" i="4" s="1"/>
  <c r="H10602" i="4"/>
  <c r="K10602" i="4" s="1"/>
  <c r="L10602" i="4" s="1"/>
  <c r="H10597" i="4"/>
  <c r="H10584" i="4"/>
  <c r="H10580" i="4"/>
  <c r="H10572" i="4"/>
  <c r="K10572" i="4" s="1"/>
  <c r="L10572" i="4" s="1"/>
  <c r="H10562" i="4"/>
  <c r="H10553" i="4"/>
  <c r="H10536" i="4"/>
  <c r="H10526" i="4"/>
  <c r="H10522" i="4"/>
  <c r="H10517" i="4"/>
  <c r="H10514" i="4"/>
  <c r="H10505" i="4"/>
  <c r="K10505" i="4" s="1"/>
  <c r="L10505" i="4" s="1"/>
  <c r="H10492" i="4"/>
  <c r="H10478" i="4"/>
  <c r="H10474" i="4"/>
  <c r="H10469" i="4"/>
  <c r="K10469" i="4" s="1"/>
  <c r="L10469" i="4" s="1"/>
  <c r="H10456" i="4"/>
  <c r="H10452" i="4"/>
  <c r="H10444" i="4"/>
  <c r="H10434" i="4"/>
  <c r="H10425" i="4"/>
  <c r="H10408" i="4"/>
  <c r="K10408" i="4" s="1"/>
  <c r="L10408" i="4" s="1"/>
  <c r="H10398" i="4"/>
  <c r="K10398" i="4" s="1"/>
  <c r="L10398" i="4" s="1"/>
  <c r="H10394" i="4"/>
  <c r="K10394" i="4" s="1"/>
  <c r="L10394" i="4" s="1"/>
  <c r="H10389" i="4"/>
  <c r="H10386" i="4"/>
  <c r="K10386" i="4" s="1"/>
  <c r="L10386" i="4" s="1"/>
  <c r="H10377" i="4"/>
  <c r="H10364" i="4"/>
  <c r="H10350" i="4"/>
  <c r="H10346" i="4"/>
  <c r="H10341" i="4"/>
  <c r="H10328" i="4"/>
  <c r="K10328" i="4" s="1"/>
  <c r="L10328" i="4" s="1"/>
  <c r="H10324" i="4"/>
  <c r="K10324" i="4" s="1"/>
  <c r="L10324" i="4" s="1"/>
  <c r="H10316" i="4"/>
  <c r="K10316" i="4" s="1"/>
  <c r="L10316" i="4" s="1"/>
  <c r="H10306" i="4"/>
  <c r="H10297" i="4"/>
  <c r="K10297" i="4" s="1"/>
  <c r="L10297" i="4" s="1"/>
  <c r="H10280" i="4"/>
  <c r="H10270" i="4"/>
  <c r="H10266" i="4"/>
  <c r="H10261" i="4"/>
  <c r="K10261" i="4" s="1"/>
  <c r="L10261" i="4" s="1"/>
  <c r="H10258" i="4"/>
  <c r="H10249" i="4"/>
  <c r="H10236" i="4"/>
  <c r="H10222" i="4"/>
  <c r="H10218" i="4"/>
  <c r="H10213" i="4"/>
  <c r="H10200" i="4"/>
  <c r="H10196" i="4"/>
  <c r="H10188" i="4"/>
  <c r="H10174" i="4"/>
  <c r="H10167" i="4"/>
  <c r="K10167" i="4" s="1"/>
  <c r="L10167" i="4" s="1"/>
  <c r="H10158" i="4"/>
  <c r="H10151" i="4"/>
  <c r="H10142" i="4"/>
  <c r="H10135" i="4"/>
  <c r="K10135" i="4" s="1"/>
  <c r="L10135" i="4" s="1"/>
  <c r="H10126" i="4"/>
  <c r="H10119" i="4"/>
  <c r="H10110" i="4"/>
  <c r="H10103" i="4"/>
  <c r="K10103" i="4" s="1"/>
  <c r="L10103" i="4" s="1"/>
  <c r="H10094" i="4"/>
  <c r="H10087" i="4"/>
  <c r="H10078" i="4"/>
  <c r="H10071" i="4"/>
  <c r="K10071" i="4" s="1"/>
  <c r="L10071" i="4" s="1"/>
  <c r="H10062" i="4"/>
  <c r="H10055" i="4"/>
  <c r="H10046" i="4"/>
  <c r="H10039" i="4"/>
  <c r="K10039" i="4" s="1"/>
  <c r="L10039" i="4" s="1"/>
  <c r="H10030" i="4"/>
  <c r="H10023" i="4"/>
  <c r="H10014" i="4"/>
  <c r="H10007" i="4"/>
  <c r="K10007" i="4" s="1"/>
  <c r="L10007" i="4" s="1"/>
  <c r="H9998" i="4"/>
  <c r="H9991" i="4"/>
  <c r="H9982" i="4"/>
  <c r="H9975" i="4"/>
  <c r="K9975" i="4" s="1"/>
  <c r="L9975" i="4" s="1"/>
  <c r="H9966" i="4"/>
  <c r="H9959" i="4"/>
  <c r="H9950" i="4"/>
  <c r="H9943" i="4"/>
  <c r="K9943" i="4" s="1"/>
  <c r="L9943" i="4" s="1"/>
  <c r="H9934" i="4"/>
  <c r="H9927" i="4"/>
  <c r="H9918" i="4"/>
  <c r="H9911" i="4"/>
  <c r="K9911" i="4" s="1"/>
  <c r="L9911" i="4" s="1"/>
  <c r="H9902" i="4"/>
  <c r="H9895" i="4"/>
  <c r="H9886" i="4"/>
  <c r="H9879" i="4"/>
  <c r="K9879" i="4" s="1"/>
  <c r="L9879" i="4" s="1"/>
  <c r="H9870" i="4"/>
  <c r="H9863" i="4"/>
  <c r="H9854" i="4"/>
  <c r="H9847" i="4"/>
  <c r="K9847" i="4" s="1"/>
  <c r="L9847" i="4" s="1"/>
  <c r="H9838" i="4"/>
  <c r="H9831" i="4"/>
  <c r="H9822" i="4"/>
  <c r="H9815" i="4"/>
  <c r="K9815" i="4" s="1"/>
  <c r="L9815" i="4" s="1"/>
  <c r="H9806" i="4"/>
  <c r="H9799" i="4"/>
  <c r="H9670" i="4"/>
  <c r="H9654" i="4"/>
  <c r="H9646" i="4"/>
  <c r="H9644" i="4"/>
  <c r="H9630" i="4"/>
  <c r="H9542" i="4"/>
  <c r="H9526" i="4"/>
  <c r="H9501" i="4"/>
  <c r="H9414" i="4"/>
  <c r="H9398" i="4"/>
  <c r="H9390" i="4"/>
  <c r="H9388" i="4"/>
  <c r="H9374" i="4"/>
  <c r="H9286" i="4"/>
  <c r="H9270" i="4"/>
  <c r="H9262" i="4"/>
  <c r="H9245" i="4"/>
  <c r="H9212" i="4"/>
  <c r="H8989" i="4"/>
  <c r="H8877" i="4"/>
  <c r="H8828" i="4"/>
  <c r="H8774" i="4"/>
  <c r="H8758" i="4"/>
  <c r="H8726" i="4"/>
  <c r="K8726" i="4" s="1"/>
  <c r="L8726" i="4" s="1"/>
  <c r="H8534" i="4"/>
  <c r="H8524" i="4"/>
  <c r="H10612" i="4"/>
  <c r="H10604" i="4"/>
  <c r="H10568" i="4"/>
  <c r="H10554" i="4"/>
  <c r="H10524" i="4"/>
  <c r="H10506" i="4"/>
  <c r="H10488" i="4"/>
  <c r="H10484" i="4"/>
  <c r="H10476" i="4"/>
  <c r="H10440" i="4"/>
  <c r="H10426" i="4"/>
  <c r="H10396" i="4"/>
  <c r="H10378" i="4"/>
  <c r="K10378" i="4" s="1"/>
  <c r="L10378" i="4" s="1"/>
  <c r="H10360" i="4"/>
  <c r="K10360" i="4" s="1"/>
  <c r="L10360" i="4" s="1"/>
  <c r="H10356" i="4"/>
  <c r="H10348" i="4"/>
  <c r="H10312" i="4"/>
  <c r="H10298" i="4"/>
  <c r="H10268" i="4"/>
  <c r="H10250" i="4"/>
  <c r="H10232" i="4"/>
  <c r="K10232" i="4" s="1"/>
  <c r="L10232" i="4" s="1"/>
  <c r="H10228" i="4"/>
  <c r="K10228" i="4" s="1"/>
  <c r="L10228" i="4" s="1"/>
  <c r="H10220" i="4"/>
  <c r="K10220" i="4" s="1"/>
  <c r="L10220" i="4" s="1"/>
  <c r="H10184" i="4"/>
  <c r="H10180" i="4"/>
  <c r="H10176" i="4"/>
  <c r="H10173" i="4"/>
  <c r="H10170" i="4"/>
  <c r="H10164" i="4"/>
  <c r="H10160" i="4"/>
  <c r="K10160" i="4" s="1"/>
  <c r="L10160" i="4" s="1"/>
  <c r="H10157" i="4"/>
  <c r="H10154" i="4"/>
  <c r="H10148" i="4"/>
  <c r="H10144" i="4"/>
  <c r="H10141" i="4"/>
  <c r="H10138" i="4"/>
  <c r="H10132" i="4"/>
  <c r="H10128" i="4"/>
  <c r="K10128" i="4" s="1"/>
  <c r="L10128" i="4" s="1"/>
  <c r="H10125" i="4"/>
  <c r="H10122" i="4"/>
  <c r="H10116" i="4"/>
  <c r="H10112" i="4"/>
  <c r="H10109" i="4"/>
  <c r="H10106" i="4"/>
  <c r="H10100" i="4"/>
  <c r="H10096" i="4"/>
  <c r="K10096" i="4" s="1"/>
  <c r="L10096" i="4" s="1"/>
  <c r="H10093" i="4"/>
  <c r="H10090" i="4"/>
  <c r="H10084" i="4"/>
  <c r="H10080" i="4"/>
  <c r="H10077" i="4"/>
  <c r="H10074" i="4"/>
  <c r="H10068" i="4"/>
  <c r="H10064" i="4"/>
  <c r="K10064" i="4" s="1"/>
  <c r="L10064" i="4" s="1"/>
  <c r="H10061" i="4"/>
  <c r="H10058" i="4"/>
  <c r="H10052" i="4"/>
  <c r="H10048" i="4"/>
  <c r="H10045" i="4"/>
  <c r="H10042" i="4"/>
  <c r="H10036" i="4"/>
  <c r="H10032" i="4"/>
  <c r="K10032" i="4" s="1"/>
  <c r="L10032" i="4" s="1"/>
  <c r="H10029" i="4"/>
  <c r="H10026" i="4"/>
  <c r="H10020" i="4"/>
  <c r="H10016" i="4"/>
  <c r="H10013" i="4"/>
  <c r="H10010" i="4"/>
  <c r="H10004" i="4"/>
  <c r="H10000" i="4"/>
  <c r="K10000" i="4" s="1"/>
  <c r="L10000" i="4" s="1"/>
  <c r="H9997" i="4"/>
  <c r="H9994" i="4"/>
  <c r="H9988" i="4"/>
  <c r="H9984" i="4"/>
  <c r="H9981" i="4"/>
  <c r="H9978" i="4"/>
  <c r="H9972" i="4"/>
  <c r="H9968" i="4"/>
  <c r="K9968" i="4" s="1"/>
  <c r="L9968" i="4" s="1"/>
  <c r="H9965" i="4"/>
  <c r="H9962" i="4"/>
  <c r="H9956" i="4"/>
  <c r="H9952" i="4"/>
  <c r="H9949" i="4"/>
  <c r="H9946" i="4"/>
  <c r="H9940" i="4"/>
  <c r="H9936" i="4"/>
  <c r="K9936" i="4" s="1"/>
  <c r="L9936" i="4" s="1"/>
  <c r="H9933" i="4"/>
  <c r="H9930" i="4"/>
  <c r="H9924" i="4"/>
  <c r="H9920" i="4"/>
  <c r="H9917" i="4"/>
  <c r="H9914" i="4"/>
  <c r="H9908" i="4"/>
  <c r="H9904" i="4"/>
  <c r="K9904" i="4" s="1"/>
  <c r="L9904" i="4" s="1"/>
  <c r="H9901" i="4"/>
  <c r="H9898" i="4"/>
  <c r="H9892" i="4"/>
  <c r="H9888" i="4"/>
  <c r="H9885" i="4"/>
  <c r="H9882" i="4"/>
  <c r="H9876" i="4"/>
  <c r="H9872" i="4"/>
  <c r="K9872" i="4" s="1"/>
  <c r="L9872" i="4" s="1"/>
  <c r="H9869" i="4"/>
  <c r="H9866" i="4"/>
  <c r="H9860" i="4"/>
  <c r="H9856" i="4"/>
  <c r="H9853" i="4"/>
  <c r="H9850" i="4"/>
  <c r="H9844" i="4"/>
  <c r="H9840" i="4"/>
  <c r="K9840" i="4" s="1"/>
  <c r="L9840" i="4" s="1"/>
  <c r="H9837" i="4"/>
  <c r="H9834" i="4"/>
  <c r="H9828" i="4"/>
  <c r="H9824" i="4"/>
  <c r="H9821" i="4"/>
  <c r="H9818" i="4"/>
  <c r="H9812" i="4"/>
  <c r="H9808" i="4"/>
  <c r="K9808" i="4" s="1"/>
  <c r="L9808" i="4" s="1"/>
  <c r="H9805" i="4"/>
  <c r="H9802" i="4"/>
  <c r="H9796" i="4"/>
  <c r="H9792" i="4"/>
  <c r="H9791" i="4"/>
  <c r="H9788" i="4"/>
  <c r="H9780" i="4"/>
  <c r="H9773" i="4"/>
  <c r="H9712" i="4"/>
  <c r="H9710" i="4"/>
  <c r="K9710" i="4" s="1"/>
  <c r="L9710" i="4" s="1"/>
  <c r="H9705" i="4"/>
  <c r="K9705" i="4" s="1"/>
  <c r="L9705" i="4" s="1"/>
  <c r="H9694" i="4"/>
  <c r="H9689" i="4"/>
  <c r="H9584" i="4"/>
  <c r="H9582" i="4"/>
  <c r="H9577" i="4"/>
  <c r="H9566" i="4"/>
  <c r="H9561" i="4"/>
  <c r="H9517" i="4"/>
  <c r="H9456" i="4"/>
  <c r="K9456" i="4" s="1"/>
  <c r="L9456" i="4" s="1"/>
  <c r="H9454" i="4"/>
  <c r="H9449" i="4"/>
  <c r="H9438" i="4"/>
  <c r="H9433" i="4"/>
  <c r="H9328" i="4"/>
  <c r="H9326" i="4"/>
  <c r="K9326" i="4" s="1"/>
  <c r="L9326" i="4" s="1"/>
  <c r="H9321" i="4"/>
  <c r="K9321" i="4" s="1"/>
  <c r="L9321" i="4" s="1"/>
  <c r="H9310" i="4"/>
  <c r="H9305" i="4"/>
  <c r="H9232" i="4"/>
  <c r="H9118" i="4"/>
  <c r="H9116" i="4"/>
  <c r="H9072" i="4"/>
  <c r="H9006" i="4"/>
  <c r="K9006" i="4" s="1"/>
  <c r="L9006" i="4" s="1"/>
  <c r="H8861" i="4"/>
  <c r="H8744" i="4"/>
  <c r="H8652" i="4"/>
  <c r="H8598" i="4"/>
  <c r="H8556" i="4"/>
  <c r="H9222" i="4"/>
  <c r="K9222" i="4" s="1"/>
  <c r="L9222" i="4" s="1"/>
  <c r="H9216" i="4"/>
  <c r="H9206" i="4"/>
  <c r="H9198" i="4"/>
  <c r="H9197" i="4"/>
  <c r="H9193" i="4"/>
  <c r="H9182" i="4"/>
  <c r="K9182" i="4" s="1"/>
  <c r="L9182" i="4" s="1"/>
  <c r="H9181" i="4"/>
  <c r="H9180" i="4"/>
  <c r="H9177" i="4"/>
  <c r="H9169" i="4"/>
  <c r="H9128" i="4"/>
  <c r="H9112" i="4"/>
  <c r="H9094" i="4"/>
  <c r="H9088" i="4"/>
  <c r="K9088" i="4" s="1"/>
  <c r="L9088" i="4" s="1"/>
  <c r="H9078" i="4"/>
  <c r="H9070" i="4"/>
  <c r="H9069" i="4"/>
  <c r="H9065" i="4"/>
  <c r="H9054" i="4"/>
  <c r="H9053" i="4"/>
  <c r="H9052" i="4"/>
  <c r="H9049" i="4"/>
  <c r="H9041" i="4"/>
  <c r="H9000" i="4"/>
  <c r="H8984" i="4"/>
  <c r="H8966" i="4"/>
  <c r="H8960" i="4"/>
  <c r="H8950" i="4"/>
  <c r="K8950" i="4" s="1"/>
  <c r="L8950" i="4" s="1"/>
  <c r="H8942" i="4"/>
  <c r="H8941" i="4"/>
  <c r="H8937" i="4"/>
  <c r="K8937" i="4" s="1"/>
  <c r="L8937" i="4" s="1"/>
  <c r="H8926" i="4"/>
  <c r="H8925" i="4"/>
  <c r="H8924" i="4"/>
  <c r="H8921" i="4"/>
  <c r="K8921" i="4" s="1"/>
  <c r="L8921" i="4" s="1"/>
  <c r="H8913" i="4"/>
  <c r="H8872" i="4"/>
  <c r="K8872" i="4" s="1"/>
  <c r="L8872" i="4" s="1"/>
  <c r="H8856" i="4"/>
  <c r="H8838" i="4"/>
  <c r="H8832" i="4"/>
  <c r="H8822" i="4"/>
  <c r="H8814" i="4"/>
  <c r="K8814" i="4" s="1"/>
  <c r="L8814" i="4" s="1"/>
  <c r="H8813" i="4"/>
  <c r="H8809" i="4"/>
  <c r="H8798" i="4"/>
  <c r="H8797" i="4"/>
  <c r="H8796" i="4"/>
  <c r="H8793" i="4"/>
  <c r="H8785" i="4"/>
  <c r="K8785" i="4" s="1"/>
  <c r="L8785" i="4" s="1"/>
  <c r="H8748" i="4"/>
  <c r="H8720" i="4"/>
  <c r="H8705" i="4"/>
  <c r="H8694" i="4"/>
  <c r="H8689" i="4"/>
  <c r="H8680" i="4"/>
  <c r="H8656" i="4"/>
  <c r="H8641" i="4"/>
  <c r="K8641" i="4" s="1"/>
  <c r="L8641" i="4" s="1"/>
  <c r="H8633" i="4"/>
  <c r="H8630" i="4"/>
  <c r="H8605" i="4"/>
  <c r="H8566" i="4"/>
  <c r="H8496" i="4"/>
  <c r="H8488" i="4"/>
  <c r="H8478" i="4"/>
  <c r="H8460" i="4"/>
  <c r="H8415" i="4"/>
  <c r="H8405" i="4"/>
  <c r="K8405" i="4" s="1"/>
  <c r="L8405" i="4" s="1"/>
  <c r="H6939" i="4"/>
  <c r="H9784" i="4"/>
  <c r="H9781" i="4"/>
  <c r="H9778" i="4"/>
  <c r="H9772" i="4"/>
  <c r="H9768" i="4"/>
  <c r="K9768" i="4" s="1"/>
  <c r="L9768" i="4" s="1"/>
  <c r="H9765" i="4"/>
  <c r="H9762" i="4"/>
  <c r="H9756" i="4"/>
  <c r="H9736" i="4"/>
  <c r="K9736" i="4" s="1"/>
  <c r="L9736" i="4" s="1"/>
  <c r="H9720" i="4"/>
  <c r="H9702" i="4"/>
  <c r="H9696" i="4"/>
  <c r="H9686" i="4"/>
  <c r="H9678" i="4"/>
  <c r="K9678" i="4" s="1"/>
  <c r="L9678" i="4" s="1"/>
  <c r="H9677" i="4"/>
  <c r="H9676" i="4"/>
  <c r="H9673" i="4"/>
  <c r="H9662" i="4"/>
  <c r="K9662" i="4" s="1"/>
  <c r="L9662" i="4" s="1"/>
  <c r="H9661" i="4"/>
  <c r="H9657" i="4"/>
  <c r="H9649" i="4"/>
  <c r="K9649" i="4" s="1"/>
  <c r="L9649" i="4" s="1"/>
  <c r="H9608" i="4"/>
  <c r="H9592" i="4"/>
  <c r="K9592" i="4" s="1"/>
  <c r="L9592" i="4" s="1"/>
  <c r="H9574" i="4"/>
  <c r="K9574" i="4" s="1"/>
  <c r="L9574" i="4" s="1"/>
  <c r="H9568" i="4"/>
  <c r="H9558" i="4"/>
  <c r="H9550" i="4"/>
  <c r="H9549" i="4"/>
  <c r="H9548" i="4"/>
  <c r="H9545" i="4"/>
  <c r="H9534" i="4"/>
  <c r="H9533" i="4"/>
  <c r="H9529" i="4"/>
  <c r="H9521" i="4"/>
  <c r="H9480" i="4"/>
  <c r="H9464" i="4"/>
  <c r="H9446" i="4"/>
  <c r="H9440" i="4"/>
  <c r="K9440" i="4" s="1"/>
  <c r="L9440" i="4" s="1"/>
  <c r="H9430" i="4"/>
  <c r="H9422" i="4"/>
  <c r="H9421" i="4"/>
  <c r="H9420" i="4"/>
  <c r="H9417" i="4"/>
  <c r="K9417" i="4" s="1"/>
  <c r="L9417" i="4" s="1"/>
  <c r="H9406" i="4"/>
  <c r="H9405" i="4"/>
  <c r="H9401" i="4"/>
  <c r="H9393" i="4"/>
  <c r="H9352" i="4"/>
  <c r="H9336" i="4"/>
  <c r="H9318" i="4"/>
  <c r="H9312" i="4"/>
  <c r="H9302" i="4"/>
  <c r="K9302" i="4" s="1"/>
  <c r="L9302" i="4" s="1"/>
  <c r="H9294" i="4"/>
  <c r="H9293" i="4"/>
  <c r="H9289" i="4"/>
  <c r="K9289" i="4" s="1"/>
  <c r="L9289" i="4" s="1"/>
  <c r="H9278" i="4"/>
  <c r="H9277" i="4"/>
  <c r="H9276" i="4"/>
  <c r="H9273" i="4"/>
  <c r="K9273" i="4" s="1"/>
  <c r="L9273" i="4" s="1"/>
  <c r="H9265" i="4"/>
  <c r="H9224" i="4"/>
  <c r="K9224" i="4" s="1"/>
  <c r="L9224" i="4" s="1"/>
  <c r="H9208" i="4"/>
  <c r="H9190" i="4"/>
  <c r="H9184" i="4"/>
  <c r="H9174" i="4"/>
  <c r="H9166" i="4"/>
  <c r="K9166" i="4" s="1"/>
  <c r="L9166" i="4" s="1"/>
  <c r="H9165" i="4"/>
  <c r="H9161" i="4"/>
  <c r="H9150" i="4"/>
  <c r="H9149" i="4"/>
  <c r="H9148" i="4"/>
  <c r="K9148" i="4" s="1"/>
  <c r="L9148" i="4" s="1"/>
  <c r="H9145" i="4"/>
  <c r="H9137" i="4"/>
  <c r="K9137" i="4" s="1"/>
  <c r="L9137" i="4" s="1"/>
  <c r="H9096" i="4"/>
  <c r="H9080" i="4"/>
  <c r="K9080" i="4" s="1"/>
  <c r="L9080" i="4" s="1"/>
  <c r="H9062" i="4"/>
  <c r="K9062" i="4" s="1"/>
  <c r="L9062" i="4" s="1"/>
  <c r="H9056" i="4"/>
  <c r="H9046" i="4"/>
  <c r="H9038" i="4"/>
  <c r="H9037" i="4"/>
  <c r="H9033" i="4"/>
  <c r="H9022" i="4"/>
  <c r="K9022" i="4" s="1"/>
  <c r="L9022" i="4" s="1"/>
  <c r="H9021" i="4"/>
  <c r="H9020" i="4"/>
  <c r="H9017" i="4"/>
  <c r="H9009" i="4"/>
  <c r="H8968" i="4"/>
  <c r="H8952" i="4"/>
  <c r="H8934" i="4"/>
  <c r="H8928" i="4"/>
  <c r="K8928" i="4" s="1"/>
  <c r="L8928" i="4" s="1"/>
  <c r="H8918" i="4"/>
  <c r="H8910" i="4"/>
  <c r="H8909" i="4"/>
  <c r="H8905" i="4"/>
  <c r="H8894" i="4"/>
  <c r="H8893" i="4"/>
  <c r="H8892" i="4"/>
  <c r="H8889" i="4"/>
  <c r="H8881" i="4"/>
  <c r="H8840" i="4"/>
  <c r="H8824" i="4"/>
  <c r="H8806" i="4"/>
  <c r="H8800" i="4"/>
  <c r="K8800" i="4" s="1"/>
  <c r="L8800" i="4" s="1"/>
  <c r="H8790" i="4"/>
  <c r="K8790" i="4" s="1"/>
  <c r="L8790" i="4" s="1"/>
  <c r="H8782" i="4"/>
  <c r="H8781" i="4"/>
  <c r="H8777" i="4"/>
  <c r="K8777" i="4" s="1"/>
  <c r="L8777" i="4" s="1"/>
  <c r="H8766" i="4"/>
  <c r="H8765" i="4"/>
  <c r="H8764" i="4"/>
  <c r="H8761" i="4"/>
  <c r="K8761" i="4" s="1"/>
  <c r="L8761" i="4" s="1"/>
  <c r="H8733" i="4"/>
  <c r="H8713" i="4"/>
  <c r="H8701" i="4"/>
  <c r="H8688" i="4"/>
  <c r="H8684" i="4"/>
  <c r="H8675" i="4"/>
  <c r="H8673" i="4"/>
  <c r="H8669" i="4"/>
  <c r="H8639" i="4"/>
  <c r="K8639" i="4" s="1"/>
  <c r="L8639" i="4" s="1"/>
  <c r="H8625" i="4"/>
  <c r="K8625" i="4" s="1"/>
  <c r="L8625" i="4" s="1"/>
  <c r="H8624" i="4"/>
  <c r="H8616" i="4"/>
  <c r="H8592" i="4"/>
  <c r="H8588" i="4"/>
  <c r="H8584" i="4"/>
  <c r="H8549" i="4"/>
  <c r="K8549" i="4" s="1"/>
  <c r="L8549" i="4" s="1"/>
  <c r="H8533" i="4"/>
  <c r="H8528" i="4"/>
  <c r="H8513" i="4"/>
  <c r="H8510" i="4"/>
  <c r="H8505" i="4"/>
  <c r="H8481" i="4"/>
  <c r="K8481" i="4" s="1"/>
  <c r="L8481" i="4" s="1"/>
  <c r="H8473" i="4"/>
  <c r="H8457" i="4"/>
  <c r="K8457" i="4" s="1"/>
  <c r="L8457" i="4" s="1"/>
  <c r="H8445" i="4"/>
  <c r="H8413" i="4"/>
  <c r="H8400" i="4"/>
  <c r="H8214" i="4"/>
  <c r="H6887" i="4"/>
  <c r="H9790" i="4"/>
  <c r="H9783" i="4"/>
  <c r="K9783" i="4" s="1"/>
  <c r="L9783" i="4" s="1"/>
  <c r="H9774" i="4"/>
  <c r="H9767" i="4"/>
  <c r="H9758" i="4"/>
  <c r="H9753" i="4"/>
  <c r="H9745" i="4"/>
  <c r="H9704" i="4"/>
  <c r="H9688" i="4"/>
  <c r="H9664" i="4"/>
  <c r="K9664" i="4" s="1"/>
  <c r="L9664" i="4" s="1"/>
  <c r="H9641" i="4"/>
  <c r="K9641" i="4" s="1"/>
  <c r="L9641" i="4" s="1"/>
  <c r="H9625" i="4"/>
  <c r="H9617" i="4"/>
  <c r="K9617" i="4" s="1"/>
  <c r="L9617" i="4" s="1"/>
  <c r="H9576" i="4"/>
  <c r="H9560" i="4"/>
  <c r="K9560" i="4" s="1"/>
  <c r="L9560" i="4" s="1"/>
  <c r="H9536" i="4"/>
  <c r="H9513" i="4"/>
  <c r="H9497" i="4"/>
  <c r="H9489" i="4"/>
  <c r="H9448" i="4"/>
  <c r="H9432" i="4"/>
  <c r="H9408" i="4"/>
  <c r="K9408" i="4" s="1"/>
  <c r="L9408" i="4" s="1"/>
  <c r="H9385" i="4"/>
  <c r="K9385" i="4" s="1"/>
  <c r="L9385" i="4" s="1"/>
  <c r="H9369" i="4"/>
  <c r="H9361" i="4"/>
  <c r="K9361" i="4" s="1"/>
  <c r="L9361" i="4" s="1"/>
  <c r="H9320" i="4"/>
  <c r="H9304" i="4"/>
  <c r="K9304" i="4" s="1"/>
  <c r="L9304" i="4" s="1"/>
  <c r="H9280" i="4"/>
  <c r="H9257" i="4"/>
  <c r="H9241" i="4"/>
  <c r="H9233" i="4"/>
  <c r="H9192" i="4"/>
  <c r="H9176" i="4"/>
  <c r="H9152" i="4"/>
  <c r="K9152" i="4" s="1"/>
  <c r="L9152" i="4" s="1"/>
  <c r="H9129" i="4"/>
  <c r="K9129" i="4" s="1"/>
  <c r="L9129" i="4" s="1"/>
  <c r="H9113" i="4"/>
  <c r="H9105" i="4"/>
  <c r="K9105" i="4" s="1"/>
  <c r="L9105" i="4" s="1"/>
  <c r="H9064" i="4"/>
  <c r="K9064" i="4" s="1"/>
  <c r="L9064" i="4" s="1"/>
  <c r="H9048" i="4"/>
  <c r="K9048" i="4" s="1"/>
  <c r="L9048" i="4" s="1"/>
  <c r="H9024" i="4"/>
  <c r="H9001" i="4"/>
  <c r="H8985" i="4"/>
  <c r="H8977" i="4"/>
  <c r="H8936" i="4"/>
  <c r="H8920" i="4"/>
  <c r="H8896" i="4"/>
  <c r="K8896" i="4" s="1"/>
  <c r="L8896" i="4" s="1"/>
  <c r="H8873" i="4"/>
  <c r="K8873" i="4" s="1"/>
  <c r="L8873" i="4" s="1"/>
  <c r="H8857" i="4"/>
  <c r="H8849" i="4"/>
  <c r="K8849" i="4" s="1"/>
  <c r="L8849" i="4" s="1"/>
  <c r="H8808" i="4"/>
  <c r="H8792" i="4"/>
  <c r="H8768" i="4"/>
  <c r="H8735" i="4"/>
  <c r="H8725" i="4"/>
  <c r="H8681" i="4"/>
  <c r="K8681" i="4" s="1"/>
  <c r="L8681" i="4" s="1"/>
  <c r="H8665" i="4"/>
  <c r="H8609" i="4"/>
  <c r="K8609" i="4" s="1"/>
  <c r="L8609" i="4" s="1"/>
  <c r="H8606" i="4"/>
  <c r="K8606" i="4" s="1"/>
  <c r="L8606" i="4" s="1"/>
  <c r="H8601" i="4"/>
  <c r="K8601" i="4" s="1"/>
  <c r="L8601" i="4" s="1"/>
  <c r="H8577" i="4"/>
  <c r="H8464" i="4"/>
  <c r="H8456" i="4"/>
  <c r="H8432" i="4"/>
  <c r="K8432" i="4" s="1"/>
  <c r="L8432" i="4" s="1"/>
  <c r="H8428" i="4"/>
  <c r="K8428" i="4" s="1"/>
  <c r="L8428" i="4" s="1"/>
  <c r="H8424" i="4"/>
  <c r="K8424" i="4" s="1"/>
  <c r="L8424" i="4" s="1"/>
  <c r="H8382" i="4"/>
  <c r="K8382" i="4" s="1"/>
  <c r="L8382" i="4" s="1"/>
  <c r="H8310" i="4"/>
  <c r="H8278" i="4"/>
  <c r="K8278" i="4" s="1"/>
  <c r="L8278" i="4" s="1"/>
  <c r="H8272" i="4"/>
  <c r="H8264" i="4"/>
  <c r="H8254" i="4"/>
  <c r="H8172" i="4"/>
  <c r="K8172" i="4" s="1"/>
  <c r="L8172" i="4" s="1"/>
  <c r="H8158" i="4"/>
  <c r="H8125" i="4"/>
  <c r="H8707" i="4"/>
  <c r="K8707" i="4" s="1"/>
  <c r="L8707" i="4" s="1"/>
  <c r="H8671" i="4"/>
  <c r="K8671" i="4" s="1"/>
  <c r="L8671" i="4" s="1"/>
  <c r="H8661" i="4"/>
  <c r="H8585" i="4"/>
  <c r="H8575" i="4"/>
  <c r="H8565" i="4"/>
  <c r="H8489" i="4"/>
  <c r="H8485" i="4"/>
  <c r="H8425" i="4"/>
  <c r="K8425" i="4" s="1"/>
  <c r="L8425" i="4" s="1"/>
  <c r="H8421" i="4"/>
  <c r="H8387" i="4"/>
  <c r="H8361" i="4"/>
  <c r="H8357" i="4"/>
  <c r="K8357" i="4" s="1"/>
  <c r="L8357" i="4" s="1"/>
  <c r="H8297" i="4"/>
  <c r="H8293" i="4"/>
  <c r="H8233" i="4"/>
  <c r="H8229" i="4"/>
  <c r="K8229" i="4" s="1"/>
  <c r="L8229" i="4" s="1"/>
  <c r="H8159" i="4"/>
  <c r="K8159" i="4" s="1"/>
  <c r="L8159" i="4" s="1"/>
  <c r="H8124" i="4"/>
  <c r="H8100" i="4"/>
  <c r="K8100" i="4" s="1"/>
  <c r="L8100" i="4" s="1"/>
  <c r="H8084" i="4"/>
  <c r="H8068" i="4"/>
  <c r="H8052" i="4"/>
  <c r="H8036" i="4"/>
  <c r="K8036" i="4" s="1"/>
  <c r="L8036" i="4" s="1"/>
  <c r="H8020" i="4"/>
  <c r="H8004" i="4"/>
  <c r="H7988" i="4"/>
  <c r="H7972" i="4"/>
  <c r="K7972" i="4" s="1"/>
  <c r="L7972" i="4" s="1"/>
  <c r="H7956" i="4"/>
  <c r="H7940" i="4"/>
  <c r="H7924" i="4"/>
  <c r="H7908" i="4"/>
  <c r="K7908" i="4" s="1"/>
  <c r="L7908" i="4" s="1"/>
  <c r="H7892" i="4"/>
  <c r="H7876" i="4"/>
  <c r="H7860" i="4"/>
  <c r="H7844" i="4"/>
  <c r="K7844" i="4" s="1"/>
  <c r="L7844" i="4" s="1"/>
  <c r="H7828" i="4"/>
  <c r="H7812" i="4"/>
  <c r="H7796" i="4"/>
  <c r="H7780" i="4"/>
  <c r="K7780" i="4" s="1"/>
  <c r="L7780" i="4" s="1"/>
  <c r="H7764" i="4"/>
  <c r="H7748" i="4"/>
  <c r="H7732" i="4"/>
  <c r="H7716" i="4"/>
  <c r="H7700" i="4"/>
  <c r="K7700" i="4" s="1"/>
  <c r="L7700" i="4" s="1"/>
  <c r="H7684" i="4"/>
  <c r="H7668" i="4"/>
  <c r="H7652" i="4"/>
  <c r="H7636" i="4"/>
  <c r="K7636" i="4" s="1"/>
  <c r="L7636" i="4" s="1"/>
  <c r="H7620" i="4"/>
  <c r="H7604" i="4"/>
  <c r="H7588" i="4"/>
  <c r="H7572" i="4"/>
  <c r="K7572" i="4" s="1"/>
  <c r="L7572" i="4" s="1"/>
  <c r="H7556" i="4"/>
  <c r="H7540" i="4"/>
  <c r="H7524" i="4"/>
  <c r="H7508" i="4"/>
  <c r="K7508" i="4" s="1"/>
  <c r="L7508" i="4" s="1"/>
  <c r="H7492" i="4"/>
  <c r="H7476" i="4"/>
  <c r="H7460" i="4"/>
  <c r="H7444" i="4"/>
  <c r="K7444" i="4" s="1"/>
  <c r="L7444" i="4" s="1"/>
  <c r="H7428" i="4"/>
  <c r="H7412" i="4"/>
  <c r="H7396" i="4"/>
  <c r="H7380" i="4"/>
  <c r="K7380" i="4" s="1"/>
  <c r="L7380" i="4" s="1"/>
  <c r="H7364" i="4"/>
  <c r="H7348" i="4"/>
  <c r="H7332" i="4"/>
  <c r="H7316" i="4"/>
  <c r="K7316" i="4" s="1"/>
  <c r="L7316" i="4" s="1"/>
  <c r="H7300" i="4"/>
  <c r="H7284" i="4"/>
  <c r="H7268" i="4"/>
  <c r="H7252" i="4"/>
  <c r="K7252" i="4" s="1"/>
  <c r="L7252" i="4" s="1"/>
  <c r="H7236" i="4"/>
  <c r="H7220" i="4"/>
  <c r="H7204" i="4"/>
  <c r="H7188" i="4"/>
  <c r="K7188" i="4" s="1"/>
  <c r="L7188" i="4" s="1"/>
  <c r="H7172" i="4"/>
  <c r="H7156" i="4"/>
  <c r="H7140" i="4"/>
  <c r="H7124" i="4"/>
  <c r="K7124" i="4" s="1"/>
  <c r="L7124" i="4" s="1"/>
  <c r="H7108" i="4"/>
  <c r="H7092" i="4"/>
  <c r="H7076" i="4"/>
  <c r="H7060" i="4"/>
  <c r="K7060" i="4" s="1"/>
  <c r="L7060" i="4" s="1"/>
  <c r="H7044" i="4"/>
  <c r="H7028" i="4"/>
  <c r="H7012" i="4"/>
  <c r="H7005" i="4"/>
  <c r="H6989" i="4"/>
  <c r="H6984" i="4"/>
  <c r="H6964" i="4"/>
  <c r="H6959" i="4"/>
  <c r="H6958" i="4"/>
  <c r="H6955" i="4"/>
  <c r="K6955" i="4" s="1"/>
  <c r="L6955" i="4" s="1"/>
  <c r="H6922" i="4"/>
  <c r="H6916" i="4"/>
  <c r="K6916" i="4" s="1"/>
  <c r="L6916" i="4" s="1"/>
  <c r="H6899" i="4"/>
  <c r="H6883" i="4"/>
  <c r="H6879" i="4"/>
  <c r="H6878" i="4"/>
  <c r="H6871" i="4"/>
  <c r="H6864" i="4"/>
  <c r="H6828" i="4"/>
  <c r="H6818" i="4"/>
  <c r="H6764" i="4"/>
  <c r="H6754" i="4"/>
  <c r="K6754" i="4" s="1"/>
  <c r="L6754" i="4" s="1"/>
  <c r="H6710" i="4"/>
  <c r="H6704" i="4"/>
  <c r="H6702" i="4"/>
  <c r="H6685" i="4"/>
  <c r="H6646" i="4"/>
  <c r="H6640" i="4"/>
  <c r="H6638" i="4"/>
  <c r="H6621" i="4"/>
  <c r="H6582" i="4"/>
  <c r="H6576" i="4"/>
  <c r="H6574" i="4"/>
  <c r="H6557" i="4"/>
  <c r="H6518" i="4"/>
  <c r="H6512" i="4"/>
  <c r="H6510" i="4"/>
  <c r="H6493" i="4"/>
  <c r="H6454" i="4"/>
  <c r="H6448" i="4"/>
  <c r="H6446" i="4"/>
  <c r="H6429" i="4"/>
  <c r="H6390" i="4"/>
  <c r="H6384" i="4"/>
  <c r="H6382" i="4"/>
  <c r="H6365" i="4"/>
  <c r="H6326" i="4"/>
  <c r="H6320" i="4"/>
  <c r="H6318" i="4"/>
  <c r="H6304" i="4"/>
  <c r="H6302" i="4"/>
  <c r="H6272" i="4"/>
  <c r="H6270" i="4"/>
  <c r="H6240" i="4"/>
  <c r="H6238" i="4"/>
  <c r="H6208" i="4"/>
  <c r="H6206" i="4"/>
  <c r="H6176" i="4"/>
  <c r="K6176" i="4" s="1"/>
  <c r="L6176" i="4" s="1"/>
  <c r="H6174" i="4"/>
  <c r="H6144" i="4"/>
  <c r="H6142" i="4"/>
  <c r="H6112" i="4"/>
  <c r="K6112" i="4" s="1"/>
  <c r="L6112" i="4" s="1"/>
  <c r="H6110" i="4"/>
  <c r="H6096" i="4"/>
  <c r="H6094" i="4"/>
  <c r="H6076" i="4"/>
  <c r="H6064" i="4"/>
  <c r="H6062" i="4"/>
  <c r="H6030" i="4"/>
  <c r="H5997" i="4"/>
  <c r="H8607" i="4"/>
  <c r="H8597" i="4"/>
  <c r="K8597" i="4" s="1"/>
  <c r="L8597" i="4" s="1"/>
  <c r="H8547" i="4"/>
  <c r="H8521" i="4"/>
  <c r="H8511" i="4"/>
  <c r="H8501" i="4"/>
  <c r="K8501" i="4" s="1"/>
  <c r="L8501" i="4" s="1"/>
  <c r="H8447" i="4"/>
  <c r="K8447" i="4" s="1"/>
  <c r="L8447" i="4" s="1"/>
  <c r="H8437" i="4"/>
  <c r="H8383" i="4"/>
  <c r="H8373" i="4"/>
  <c r="K8373" i="4" s="1"/>
  <c r="L8373" i="4" s="1"/>
  <c r="H8319" i="4"/>
  <c r="K8319" i="4" s="1"/>
  <c r="L8319" i="4" s="1"/>
  <c r="H8309" i="4"/>
  <c r="H8255" i="4"/>
  <c r="H8245" i="4"/>
  <c r="K8245" i="4" s="1"/>
  <c r="L8245" i="4" s="1"/>
  <c r="H8191" i="4"/>
  <c r="K8191" i="4" s="1"/>
  <c r="L8191" i="4" s="1"/>
  <c r="H8181" i="4"/>
  <c r="H8165" i="4"/>
  <c r="H8140" i="4"/>
  <c r="H8116" i="4"/>
  <c r="H7004" i="4"/>
  <c r="K7004" i="4" s="1"/>
  <c r="L7004" i="4" s="1"/>
  <c r="H6994" i="4"/>
  <c r="H6988" i="4"/>
  <c r="H6962" i="4"/>
  <c r="H6931" i="4"/>
  <c r="H6923" i="4"/>
  <c r="H6907" i="4"/>
  <c r="H6903" i="4"/>
  <c r="H6855" i="4"/>
  <c r="H6854" i="4"/>
  <c r="H6812" i="4"/>
  <c r="H6802" i="4"/>
  <c r="H6748" i="4"/>
  <c r="K6748" i="4" s="1"/>
  <c r="L6748" i="4" s="1"/>
  <c r="H6738" i="4"/>
  <c r="H6656" i="4"/>
  <c r="H6654" i="4"/>
  <c r="H6592" i="4"/>
  <c r="H6590" i="4"/>
  <c r="K6590" i="4" s="1"/>
  <c r="L6590" i="4" s="1"/>
  <c r="H6528" i="4"/>
  <c r="H6526" i="4"/>
  <c r="H6464" i="4"/>
  <c r="H6462" i="4"/>
  <c r="K6462" i="4" s="1"/>
  <c r="L6462" i="4" s="1"/>
  <c r="H6400" i="4"/>
  <c r="H6398" i="4"/>
  <c r="H6336" i="4"/>
  <c r="H6334" i="4"/>
  <c r="H6046" i="4"/>
  <c r="H6044" i="4"/>
  <c r="H6014" i="4"/>
  <c r="K6014" i="4" s="1"/>
  <c r="L6014" i="4" s="1"/>
  <c r="H6012" i="4"/>
  <c r="K6012" i="4" s="1"/>
  <c r="L6012" i="4" s="1"/>
  <c r="H8393" i="4"/>
  <c r="K8393" i="4" s="1"/>
  <c r="L8393" i="4" s="1"/>
  <c r="H8350" i="4"/>
  <c r="H8349" i="4"/>
  <c r="H8325" i="4"/>
  <c r="H8286" i="4"/>
  <c r="H8285" i="4"/>
  <c r="H8261" i="4"/>
  <c r="H8222" i="4"/>
  <c r="K8222" i="4" s="1"/>
  <c r="L8222" i="4" s="1"/>
  <c r="H8221" i="4"/>
  <c r="H8197" i="4"/>
  <c r="H8132" i="4"/>
  <c r="H8097" i="4"/>
  <c r="H8092" i="4"/>
  <c r="H8085" i="4"/>
  <c r="H8077" i="4"/>
  <c r="H8073" i="4"/>
  <c r="H8072" i="4"/>
  <c r="H8069" i="4"/>
  <c r="H8061" i="4"/>
  <c r="H8057" i="4"/>
  <c r="H8053" i="4"/>
  <c r="K8053" i="4" s="1"/>
  <c r="L8053" i="4" s="1"/>
  <c r="H8045" i="4"/>
  <c r="H8041" i="4"/>
  <c r="H8040" i="4"/>
  <c r="H8037" i="4"/>
  <c r="K8037" i="4" s="1"/>
  <c r="L8037" i="4" s="1"/>
  <c r="H8029" i="4"/>
  <c r="H8025" i="4"/>
  <c r="H8021" i="4"/>
  <c r="H8013" i="4"/>
  <c r="H8009" i="4"/>
  <c r="H8008" i="4"/>
  <c r="K8008" i="4" s="1"/>
  <c r="L8008" i="4" s="1"/>
  <c r="H8005" i="4"/>
  <c r="H7997" i="4"/>
  <c r="H7993" i="4"/>
  <c r="H7989" i="4"/>
  <c r="H7981" i="4"/>
  <c r="H7977" i="4"/>
  <c r="K7977" i="4" s="1"/>
  <c r="L7977" i="4" s="1"/>
  <c r="H7976" i="4"/>
  <c r="H7973" i="4"/>
  <c r="H7965" i="4"/>
  <c r="H7961" i="4"/>
  <c r="K7961" i="4" s="1"/>
  <c r="L7961" i="4" s="1"/>
  <c r="H7957" i="4"/>
  <c r="H7949" i="4"/>
  <c r="H7945" i="4"/>
  <c r="H7944" i="4"/>
  <c r="H7941" i="4"/>
  <c r="H7933" i="4"/>
  <c r="H7929" i="4"/>
  <c r="H7925" i="4"/>
  <c r="K7925" i="4" s="1"/>
  <c r="L7925" i="4" s="1"/>
  <c r="H7917" i="4"/>
  <c r="H7913" i="4"/>
  <c r="H7912" i="4"/>
  <c r="H7909" i="4"/>
  <c r="K7909" i="4" s="1"/>
  <c r="L7909" i="4" s="1"/>
  <c r="H7901" i="4"/>
  <c r="H7897" i="4"/>
  <c r="H7893" i="4"/>
  <c r="H7885" i="4"/>
  <c r="H7881" i="4"/>
  <c r="H7880" i="4"/>
  <c r="K7880" i="4" s="1"/>
  <c r="L7880" i="4" s="1"/>
  <c r="H7877" i="4"/>
  <c r="H7869" i="4"/>
  <c r="H7865" i="4"/>
  <c r="H7861" i="4"/>
  <c r="H7853" i="4"/>
  <c r="H7849" i="4"/>
  <c r="K7849" i="4" s="1"/>
  <c r="L7849" i="4" s="1"/>
  <c r="H7848" i="4"/>
  <c r="H7845" i="4"/>
  <c r="H7837" i="4"/>
  <c r="H7833" i="4"/>
  <c r="K7833" i="4" s="1"/>
  <c r="L7833" i="4" s="1"/>
  <c r="H7829" i="4"/>
  <c r="H7821" i="4"/>
  <c r="H7817" i="4"/>
  <c r="H7816" i="4"/>
  <c r="H7813" i="4"/>
  <c r="H7805" i="4"/>
  <c r="H7801" i="4"/>
  <c r="H7797" i="4"/>
  <c r="K7797" i="4" s="1"/>
  <c r="L7797" i="4" s="1"/>
  <c r="H7789" i="4"/>
  <c r="H7785" i="4"/>
  <c r="H7784" i="4"/>
  <c r="H7781" i="4"/>
  <c r="K7781" i="4" s="1"/>
  <c r="L7781" i="4" s="1"/>
  <c r="H7773" i="4"/>
  <c r="H7769" i="4"/>
  <c r="H7765" i="4"/>
  <c r="H7757" i="4"/>
  <c r="H7753" i="4"/>
  <c r="H7752" i="4"/>
  <c r="K7752" i="4" s="1"/>
  <c r="L7752" i="4" s="1"/>
  <c r="H7749" i="4"/>
  <c r="H7741" i="4"/>
  <c r="H7737" i="4"/>
  <c r="H7733" i="4"/>
  <c r="H7725" i="4"/>
  <c r="H7721" i="4"/>
  <c r="K7721" i="4" s="1"/>
  <c r="L7721" i="4" s="1"/>
  <c r="H7720" i="4"/>
  <c r="H7717" i="4"/>
  <c r="H7709" i="4"/>
  <c r="H7705" i="4"/>
  <c r="K7705" i="4" s="1"/>
  <c r="L7705" i="4" s="1"/>
  <c r="H7701" i="4"/>
  <c r="H7693" i="4"/>
  <c r="H7689" i="4"/>
  <c r="H7688" i="4"/>
  <c r="H7685" i="4"/>
  <c r="H7677" i="4"/>
  <c r="H7673" i="4"/>
  <c r="H7669" i="4"/>
  <c r="K7669" i="4" s="1"/>
  <c r="L7669" i="4" s="1"/>
  <c r="H7661" i="4"/>
  <c r="H7657" i="4"/>
  <c r="H7656" i="4"/>
  <c r="K7656" i="4" s="1"/>
  <c r="L7656" i="4" s="1"/>
  <c r="H7653" i="4"/>
  <c r="K7653" i="4" s="1"/>
  <c r="L7653" i="4" s="1"/>
  <c r="H7645" i="4"/>
  <c r="H7641" i="4"/>
  <c r="H7637" i="4"/>
  <c r="H7629" i="4"/>
  <c r="H7625" i="4"/>
  <c r="H7624" i="4"/>
  <c r="H7621" i="4"/>
  <c r="H7613" i="4"/>
  <c r="H7609" i="4"/>
  <c r="H7605" i="4"/>
  <c r="H7597" i="4"/>
  <c r="H7593" i="4"/>
  <c r="K7593" i="4" s="1"/>
  <c r="L7593" i="4" s="1"/>
  <c r="H7592" i="4"/>
  <c r="H7589" i="4"/>
  <c r="H7581" i="4"/>
  <c r="H7577" i="4"/>
  <c r="K7577" i="4" s="1"/>
  <c r="L7577" i="4" s="1"/>
  <c r="H7573" i="4"/>
  <c r="H7565" i="4"/>
  <c r="H7561" i="4"/>
  <c r="H7560" i="4"/>
  <c r="H7557" i="4"/>
  <c r="H7549" i="4"/>
  <c r="H7545" i="4"/>
  <c r="H7541" i="4"/>
  <c r="K7541" i="4" s="1"/>
  <c r="L7541" i="4" s="1"/>
  <c r="H7533" i="4"/>
  <c r="H7529" i="4"/>
  <c r="H7528" i="4"/>
  <c r="K7528" i="4" s="1"/>
  <c r="L7528" i="4" s="1"/>
  <c r="H7525" i="4"/>
  <c r="K7525" i="4" s="1"/>
  <c r="L7525" i="4" s="1"/>
  <c r="H7517" i="4"/>
  <c r="H7513" i="4"/>
  <c r="H7509" i="4"/>
  <c r="H7501" i="4"/>
  <c r="H7497" i="4"/>
  <c r="H7496" i="4"/>
  <c r="H7493" i="4"/>
  <c r="H7485" i="4"/>
  <c r="H7481" i="4"/>
  <c r="H7477" i="4"/>
  <c r="H7469" i="4"/>
  <c r="H7465" i="4"/>
  <c r="K7465" i="4" s="1"/>
  <c r="L7465" i="4" s="1"/>
  <c r="H7464" i="4"/>
  <c r="H7461" i="4"/>
  <c r="H7453" i="4"/>
  <c r="H7449" i="4"/>
  <c r="K7449" i="4" s="1"/>
  <c r="L7449" i="4" s="1"/>
  <c r="H7445" i="4"/>
  <c r="H7437" i="4"/>
  <c r="H7433" i="4"/>
  <c r="H7432" i="4"/>
  <c r="H7429" i="4"/>
  <c r="H7421" i="4"/>
  <c r="H7417" i="4"/>
  <c r="H7413" i="4"/>
  <c r="K7413" i="4" s="1"/>
  <c r="L7413" i="4" s="1"/>
  <c r="H7405" i="4"/>
  <c r="H7401" i="4"/>
  <c r="H7400" i="4"/>
  <c r="K7400" i="4" s="1"/>
  <c r="L7400" i="4" s="1"/>
  <c r="H7397" i="4"/>
  <c r="K7397" i="4" s="1"/>
  <c r="L7397" i="4" s="1"/>
  <c r="H7389" i="4"/>
  <c r="H7385" i="4"/>
  <c r="H7381" i="4"/>
  <c r="H7373" i="4"/>
  <c r="H7369" i="4"/>
  <c r="H7368" i="4"/>
  <c r="H7365" i="4"/>
  <c r="H7357" i="4"/>
  <c r="H7353" i="4"/>
  <c r="H7349" i="4"/>
  <c r="H7341" i="4"/>
  <c r="H7337" i="4"/>
  <c r="K7337" i="4" s="1"/>
  <c r="L7337" i="4" s="1"/>
  <c r="H7336" i="4"/>
  <c r="H7333" i="4"/>
  <c r="H7325" i="4"/>
  <c r="H7321" i="4"/>
  <c r="K7321" i="4" s="1"/>
  <c r="L7321" i="4" s="1"/>
  <c r="H7317" i="4"/>
  <c r="H7309" i="4"/>
  <c r="H7305" i="4"/>
  <c r="H7304" i="4"/>
  <c r="H7301" i="4"/>
  <c r="H7293" i="4"/>
  <c r="H7289" i="4"/>
  <c r="H7285" i="4"/>
  <c r="K7285" i="4" s="1"/>
  <c r="L7285" i="4" s="1"/>
  <c r="H7277" i="4"/>
  <c r="H7273" i="4"/>
  <c r="H7272" i="4"/>
  <c r="K7272" i="4" s="1"/>
  <c r="L7272" i="4" s="1"/>
  <c r="H7269" i="4"/>
  <c r="K7269" i="4" s="1"/>
  <c r="L7269" i="4" s="1"/>
  <c r="H7261" i="4"/>
  <c r="H7257" i="4"/>
  <c r="H7253" i="4"/>
  <c r="H7245" i="4"/>
  <c r="H7241" i="4"/>
  <c r="H7240" i="4"/>
  <c r="H7237" i="4"/>
  <c r="H7229" i="4"/>
  <c r="H7225" i="4"/>
  <c r="H7221" i="4"/>
  <c r="H7213" i="4"/>
  <c r="H7209" i="4"/>
  <c r="K7209" i="4" s="1"/>
  <c r="L7209" i="4" s="1"/>
  <c r="H7208" i="4"/>
  <c r="H7205" i="4"/>
  <c r="H7197" i="4"/>
  <c r="H7193" i="4"/>
  <c r="K7193" i="4" s="1"/>
  <c r="L7193" i="4" s="1"/>
  <c r="H7189" i="4"/>
  <c r="H7181" i="4"/>
  <c r="H7177" i="4"/>
  <c r="H7176" i="4"/>
  <c r="H7173" i="4"/>
  <c r="H7165" i="4"/>
  <c r="H7161" i="4"/>
  <c r="H7157" i="4"/>
  <c r="K7157" i="4" s="1"/>
  <c r="L7157" i="4" s="1"/>
  <c r="H7149" i="4"/>
  <c r="H7145" i="4"/>
  <c r="H7144" i="4"/>
  <c r="K7144" i="4" s="1"/>
  <c r="L7144" i="4" s="1"/>
  <c r="H7141" i="4"/>
  <c r="K7141" i="4" s="1"/>
  <c r="L7141" i="4" s="1"/>
  <c r="H7133" i="4"/>
  <c r="H7129" i="4"/>
  <c r="H7125" i="4"/>
  <c r="H7117" i="4"/>
  <c r="H7113" i="4"/>
  <c r="H7112" i="4"/>
  <c r="H7109" i="4"/>
  <c r="H7101" i="4"/>
  <c r="H7097" i="4"/>
  <c r="H7093" i="4"/>
  <c r="H7085" i="4"/>
  <c r="H7081" i="4"/>
  <c r="K7081" i="4" s="1"/>
  <c r="L7081" i="4" s="1"/>
  <c r="H7080" i="4"/>
  <c r="H7077" i="4"/>
  <c r="H7069" i="4"/>
  <c r="H7065" i="4"/>
  <c r="K7065" i="4" s="1"/>
  <c r="L7065" i="4" s="1"/>
  <c r="H7061" i="4"/>
  <c r="H7053" i="4"/>
  <c r="H7049" i="4"/>
  <c r="H7048" i="4"/>
  <c r="H7045" i="4"/>
  <c r="H7037" i="4"/>
  <c r="H7018" i="4"/>
  <c r="H7016" i="4"/>
  <c r="H6963" i="4"/>
  <c r="H6947" i="4"/>
  <c r="H6943" i="4"/>
  <c r="H6935" i="4"/>
  <c r="H6915" i="4"/>
  <c r="H6895" i="4"/>
  <c r="H6891" i="4"/>
  <c r="H6863" i="4"/>
  <c r="H8396" i="4"/>
  <c r="K8396" i="4" s="1"/>
  <c r="L8396" i="4" s="1"/>
  <c r="H8368" i="4"/>
  <c r="H8360" i="4"/>
  <c r="H8353" i="4"/>
  <c r="H8351" i="4"/>
  <c r="K8351" i="4" s="1"/>
  <c r="L8351" i="4" s="1"/>
  <c r="H8345" i="4"/>
  <c r="H8341" i="4"/>
  <c r="H8332" i="4"/>
  <c r="H8304" i="4"/>
  <c r="H8296" i="4"/>
  <c r="K8296" i="4" s="1"/>
  <c r="L8296" i="4" s="1"/>
  <c r="H8289" i="4"/>
  <c r="H8287" i="4"/>
  <c r="H8281" i="4"/>
  <c r="H8277" i="4"/>
  <c r="H8268" i="4"/>
  <c r="H8240" i="4"/>
  <c r="K8240" i="4" s="1"/>
  <c r="L8240" i="4" s="1"/>
  <c r="H8232" i="4"/>
  <c r="H8225" i="4"/>
  <c r="K8225" i="4" s="1"/>
  <c r="L8225" i="4" s="1"/>
  <c r="H8223" i="4"/>
  <c r="H8217" i="4"/>
  <c r="K8217" i="4" s="1"/>
  <c r="L8217" i="4" s="1"/>
  <c r="H8213" i="4"/>
  <c r="H8204" i="4"/>
  <c r="H8176" i="4"/>
  <c r="H8157" i="4"/>
  <c r="H8148" i="4"/>
  <c r="H8108" i="4"/>
  <c r="H8082" i="4"/>
  <c r="H8076" i="4"/>
  <c r="H8066" i="4"/>
  <c r="H8060" i="4"/>
  <c r="H8050" i="4"/>
  <c r="H8044" i="4"/>
  <c r="H8034" i="4"/>
  <c r="H8028" i="4"/>
  <c r="H8018" i="4"/>
  <c r="H8012" i="4"/>
  <c r="H8002" i="4"/>
  <c r="H7996" i="4"/>
  <c r="H7986" i="4"/>
  <c r="H7980" i="4"/>
  <c r="H7970" i="4"/>
  <c r="H7964" i="4"/>
  <c r="H7954" i="4"/>
  <c r="H7948" i="4"/>
  <c r="H7938" i="4"/>
  <c r="H7932" i="4"/>
  <c r="H7922" i="4"/>
  <c r="H7916" i="4"/>
  <c r="H7906" i="4"/>
  <c r="H7900" i="4"/>
  <c r="H7890" i="4"/>
  <c r="H7884" i="4"/>
  <c r="H7874" i="4"/>
  <c r="H7868" i="4"/>
  <c r="H7858" i="4"/>
  <c r="H7852" i="4"/>
  <c r="H7842" i="4"/>
  <c r="H7836" i="4"/>
  <c r="H7826" i="4"/>
  <c r="H7820" i="4"/>
  <c r="H7810" i="4"/>
  <c r="H7804" i="4"/>
  <c r="H7794" i="4"/>
  <c r="H7788" i="4"/>
  <c r="H7778" i="4"/>
  <c r="H7772" i="4"/>
  <c r="H7762" i="4"/>
  <c r="H7756" i="4"/>
  <c r="H7746" i="4"/>
  <c r="H7740" i="4"/>
  <c r="H7730" i="4"/>
  <c r="H7724" i="4"/>
  <c r="H7714" i="4"/>
  <c r="H7708" i="4"/>
  <c r="K7708" i="4" s="1"/>
  <c r="L7708" i="4" s="1"/>
  <c r="H7698" i="4"/>
  <c r="H7692" i="4"/>
  <c r="H7682" i="4"/>
  <c r="H7676" i="4"/>
  <c r="K7676" i="4" s="1"/>
  <c r="L7676" i="4" s="1"/>
  <c r="H7666" i="4"/>
  <c r="H7660" i="4"/>
  <c r="H7650" i="4"/>
  <c r="H7644" i="4"/>
  <c r="K7644" i="4" s="1"/>
  <c r="L7644" i="4" s="1"/>
  <c r="H7634" i="4"/>
  <c r="H7628" i="4"/>
  <c r="H7618" i="4"/>
  <c r="H7612" i="4"/>
  <c r="K7612" i="4" s="1"/>
  <c r="L7612" i="4" s="1"/>
  <c r="H7602" i="4"/>
  <c r="H7596" i="4"/>
  <c r="H7586" i="4"/>
  <c r="H7580" i="4"/>
  <c r="K7580" i="4" s="1"/>
  <c r="L7580" i="4" s="1"/>
  <c r="H7570" i="4"/>
  <c r="H7564" i="4"/>
  <c r="H7554" i="4"/>
  <c r="H7548" i="4"/>
  <c r="K7548" i="4" s="1"/>
  <c r="L7548" i="4" s="1"/>
  <c r="H7538" i="4"/>
  <c r="H7532" i="4"/>
  <c r="H7522" i="4"/>
  <c r="H7516" i="4"/>
  <c r="K7516" i="4" s="1"/>
  <c r="L7516" i="4" s="1"/>
  <c r="H7506" i="4"/>
  <c r="H7500" i="4"/>
  <c r="H7490" i="4"/>
  <c r="H7484" i="4"/>
  <c r="K7484" i="4" s="1"/>
  <c r="L7484" i="4" s="1"/>
  <c r="H7474" i="4"/>
  <c r="H7468" i="4"/>
  <c r="H7458" i="4"/>
  <c r="H7452" i="4"/>
  <c r="K7452" i="4" s="1"/>
  <c r="L7452" i="4" s="1"/>
  <c r="H7442" i="4"/>
  <c r="H7436" i="4"/>
  <c r="H7426" i="4"/>
  <c r="H7420" i="4"/>
  <c r="K7420" i="4" s="1"/>
  <c r="L7420" i="4" s="1"/>
  <c r="H7410" i="4"/>
  <c r="H7404" i="4"/>
  <c r="H7394" i="4"/>
  <c r="H7388" i="4"/>
  <c r="K7388" i="4" s="1"/>
  <c r="L7388" i="4" s="1"/>
  <c r="H7378" i="4"/>
  <c r="H7372" i="4"/>
  <c r="H7362" i="4"/>
  <c r="H7356" i="4"/>
  <c r="K7356" i="4" s="1"/>
  <c r="L7356" i="4" s="1"/>
  <c r="H7346" i="4"/>
  <c r="H7340" i="4"/>
  <c r="H7330" i="4"/>
  <c r="H7324" i="4"/>
  <c r="K7324" i="4" s="1"/>
  <c r="L7324" i="4" s="1"/>
  <c r="H7314" i="4"/>
  <c r="H7308" i="4"/>
  <c r="H7298" i="4"/>
  <c r="H7292" i="4"/>
  <c r="H7282" i="4"/>
  <c r="H7276" i="4"/>
  <c r="H7266" i="4"/>
  <c r="H7260" i="4"/>
  <c r="K7260" i="4" s="1"/>
  <c r="L7260" i="4" s="1"/>
  <c r="H7250" i="4"/>
  <c r="H7244" i="4"/>
  <c r="H7234" i="4"/>
  <c r="H7228" i="4"/>
  <c r="K7228" i="4" s="1"/>
  <c r="L7228" i="4" s="1"/>
  <c r="H7218" i="4"/>
  <c r="H7212" i="4"/>
  <c r="H7202" i="4"/>
  <c r="H7196" i="4"/>
  <c r="K7196" i="4" s="1"/>
  <c r="L7196" i="4" s="1"/>
  <c r="H7186" i="4"/>
  <c r="H7180" i="4"/>
  <c r="H7170" i="4"/>
  <c r="H7164" i="4"/>
  <c r="H7154" i="4"/>
  <c r="H7148" i="4"/>
  <c r="H7138" i="4"/>
  <c r="H7132" i="4"/>
  <c r="K7132" i="4" s="1"/>
  <c r="L7132" i="4" s="1"/>
  <c r="H7122" i="4"/>
  <c r="H7116" i="4"/>
  <c r="H7106" i="4"/>
  <c r="H7100" i="4"/>
  <c r="K7100" i="4" s="1"/>
  <c r="L7100" i="4" s="1"/>
  <c r="H7090" i="4"/>
  <c r="H7084" i="4"/>
  <c r="H7074" i="4"/>
  <c r="H7068" i="4"/>
  <c r="K7068" i="4" s="1"/>
  <c r="L7068" i="4" s="1"/>
  <c r="H7058" i="4"/>
  <c r="H7052" i="4"/>
  <c r="H7042" i="4"/>
  <c r="H7036" i="4"/>
  <c r="K7036" i="4" s="1"/>
  <c r="L7036" i="4" s="1"/>
  <c r="H7020" i="4"/>
  <c r="H6978" i="4"/>
  <c r="H6967" i="4"/>
  <c r="H6966" i="4"/>
  <c r="H6946" i="4"/>
  <c r="H6944" i="4"/>
  <c r="H6940" i="4"/>
  <c r="H6919" i="4"/>
  <c r="H6918" i="4"/>
  <c r="H6911" i="4"/>
  <c r="H6898" i="4"/>
  <c r="H6892" i="4"/>
  <c r="K6892" i="4" s="1"/>
  <c r="L6892" i="4" s="1"/>
  <c r="H6875" i="4"/>
  <c r="H6867" i="4"/>
  <c r="K6867" i="4" s="1"/>
  <c r="L6867" i="4" s="1"/>
  <c r="H6859" i="4"/>
  <c r="H6842" i="4"/>
  <c r="H6834" i="4"/>
  <c r="H6821" i="4"/>
  <c r="K6821" i="4" s="1"/>
  <c r="L6821" i="4" s="1"/>
  <c r="H6780" i="4"/>
  <c r="H6770" i="4"/>
  <c r="K6770" i="4" s="1"/>
  <c r="L6770" i="4" s="1"/>
  <c r="H6757" i="4"/>
  <c r="H6716" i="4"/>
  <c r="H6694" i="4"/>
  <c r="K6694" i="4" s="1"/>
  <c r="L6694" i="4" s="1"/>
  <c r="H6688" i="4"/>
  <c r="H6669" i="4"/>
  <c r="H6652" i="4"/>
  <c r="H6630" i="4"/>
  <c r="K6630" i="4" s="1"/>
  <c r="L6630" i="4" s="1"/>
  <c r="H6624" i="4"/>
  <c r="H6605" i="4"/>
  <c r="H6588" i="4"/>
  <c r="H6566" i="4"/>
  <c r="K6566" i="4" s="1"/>
  <c r="L6566" i="4" s="1"/>
  <c r="H6560" i="4"/>
  <c r="H6541" i="4"/>
  <c r="H6524" i="4"/>
  <c r="H6502" i="4"/>
  <c r="K6502" i="4" s="1"/>
  <c r="L6502" i="4" s="1"/>
  <c r="H6496" i="4"/>
  <c r="H6477" i="4"/>
  <c r="H6460" i="4"/>
  <c r="H6438" i="4"/>
  <c r="H6432" i="4"/>
  <c r="H6413" i="4"/>
  <c r="H6396" i="4"/>
  <c r="H6374" i="4"/>
  <c r="H6368" i="4"/>
  <c r="H6349" i="4"/>
  <c r="H6332" i="4"/>
  <c r="H6310" i="4"/>
  <c r="H6285" i="4"/>
  <c r="H6278" i="4"/>
  <c r="H6253" i="4"/>
  <c r="H6246" i="4"/>
  <c r="H6221" i="4"/>
  <c r="H6214" i="4"/>
  <c r="H6189" i="4"/>
  <c r="H6182" i="4"/>
  <c r="H6157" i="4"/>
  <c r="H6150" i="4"/>
  <c r="H6125" i="4"/>
  <c r="H6118" i="4"/>
  <c r="H6102" i="4"/>
  <c r="H6077" i="4"/>
  <c r="H6070" i="4"/>
  <c r="K6070" i="4" s="1"/>
  <c r="L6070" i="4" s="1"/>
  <c r="H6013" i="4"/>
  <c r="H5980" i="4"/>
  <c r="H6996" i="4"/>
  <c r="H6980" i="4"/>
  <c r="K6980" i="4" s="1"/>
  <c r="L6980" i="4" s="1"/>
  <c r="H6954" i="4"/>
  <c r="H6950" i="4"/>
  <c r="H6930" i="4"/>
  <c r="H6926" i="4"/>
  <c r="H6890" i="4"/>
  <c r="H6886" i="4"/>
  <c r="H6866" i="4"/>
  <c r="H6862" i="4"/>
  <c r="H6840" i="4"/>
  <c r="H6833" i="4"/>
  <c r="K6833" i="4" s="1"/>
  <c r="L6833" i="4" s="1"/>
  <c r="H6830" i="4"/>
  <c r="K6830" i="4" s="1"/>
  <c r="L6830" i="4" s="1"/>
  <c r="H6824" i="4"/>
  <c r="H6817" i="4"/>
  <c r="H6814" i="4"/>
  <c r="H6808" i="4"/>
  <c r="K6808" i="4" s="1"/>
  <c r="L6808" i="4" s="1"/>
  <c r="H6801" i="4"/>
  <c r="H6798" i="4"/>
  <c r="H6792" i="4"/>
  <c r="H6785" i="4"/>
  <c r="H6782" i="4"/>
  <c r="H6776" i="4"/>
  <c r="H6769" i="4"/>
  <c r="K6769" i="4" s="1"/>
  <c r="L6769" i="4" s="1"/>
  <c r="H6766" i="4"/>
  <c r="K6766" i="4" s="1"/>
  <c r="L6766" i="4" s="1"/>
  <c r="H6760" i="4"/>
  <c r="H6753" i="4"/>
  <c r="H6750" i="4"/>
  <c r="H6744" i="4"/>
  <c r="K6744" i="4" s="1"/>
  <c r="L6744" i="4" s="1"/>
  <c r="H6737" i="4"/>
  <c r="H6734" i="4"/>
  <c r="H6728" i="4"/>
  <c r="H6721" i="4"/>
  <c r="H6718" i="4"/>
  <c r="H6712" i="4"/>
  <c r="H6696" i="4"/>
  <c r="H6680" i="4"/>
  <c r="K6680" i="4" s="1"/>
  <c r="L6680" i="4" s="1"/>
  <c r="H6664" i="4"/>
  <c r="H6648" i="4"/>
  <c r="H6632" i="4"/>
  <c r="H6616" i="4"/>
  <c r="K6616" i="4" s="1"/>
  <c r="L6616" i="4" s="1"/>
  <c r="H6600" i="4"/>
  <c r="H6584" i="4"/>
  <c r="H6568" i="4"/>
  <c r="H6552" i="4"/>
  <c r="K6552" i="4" s="1"/>
  <c r="L6552" i="4" s="1"/>
  <c r="H6536" i="4"/>
  <c r="H6520" i="4"/>
  <c r="H6504" i="4"/>
  <c r="H6488" i="4"/>
  <c r="K6488" i="4" s="1"/>
  <c r="L6488" i="4" s="1"/>
  <c r="H6472" i="4"/>
  <c r="H6456" i="4"/>
  <c r="H6440" i="4"/>
  <c r="H6424" i="4"/>
  <c r="K6424" i="4" s="1"/>
  <c r="L6424" i="4" s="1"/>
  <c r="H6408" i="4"/>
  <c r="H6392" i="4"/>
  <c r="H6376" i="4"/>
  <c r="H6360" i="4"/>
  <c r="K6360" i="4" s="1"/>
  <c r="L6360" i="4" s="1"/>
  <c r="H6344" i="4"/>
  <c r="H6328" i="4"/>
  <c r="H6312" i="4"/>
  <c r="H6296" i="4"/>
  <c r="K6296" i="4" s="1"/>
  <c r="L6296" i="4" s="1"/>
  <c r="H6280" i="4"/>
  <c r="H6264" i="4"/>
  <c r="H6248" i="4"/>
  <c r="H6232" i="4"/>
  <c r="K6232" i="4" s="1"/>
  <c r="L6232" i="4" s="1"/>
  <c r="H6216" i="4"/>
  <c r="H6200" i="4"/>
  <c r="H6184" i="4"/>
  <c r="H6168" i="4"/>
  <c r="H6152" i="4"/>
  <c r="K6152" i="4" s="1"/>
  <c r="L6152" i="4" s="1"/>
  <c r="H6136" i="4"/>
  <c r="H6120" i="4"/>
  <c r="H6104" i="4"/>
  <c r="H6088" i="4"/>
  <c r="K6088" i="4" s="1"/>
  <c r="L6088" i="4" s="1"/>
  <c r="H6072" i="4"/>
  <c r="H6056" i="4"/>
  <c r="H6040" i="4"/>
  <c r="H6024" i="4"/>
  <c r="K6024" i="4" s="1"/>
  <c r="L6024" i="4" s="1"/>
  <c r="H6008" i="4"/>
  <c r="H5992" i="4"/>
  <c r="H5976" i="4"/>
  <c r="H5969" i="4"/>
  <c r="H5932" i="4"/>
  <c r="H5896" i="4"/>
  <c r="H5864" i="4"/>
  <c r="H5836" i="4"/>
  <c r="H5832" i="4"/>
  <c r="H5804" i="4"/>
  <c r="H5800" i="4"/>
  <c r="H5772" i="4"/>
  <c r="H5768" i="4"/>
  <c r="H5740" i="4"/>
  <c r="H5736" i="4"/>
  <c r="H5708" i="4"/>
  <c r="H5704" i="4"/>
  <c r="H5676" i="4"/>
  <c r="H5672" i="4"/>
  <c r="H5644" i="4"/>
  <c r="H5642" i="4"/>
  <c r="H5640" i="4"/>
  <c r="H5607" i="4"/>
  <c r="H5543" i="4"/>
  <c r="K5543" i="4" s="1"/>
  <c r="L5543" i="4" s="1"/>
  <c r="H5535" i="4"/>
  <c r="H5511" i="4"/>
  <c r="H5503" i="4"/>
  <c r="H6938" i="4"/>
  <c r="K6938" i="4" s="1"/>
  <c r="L6938" i="4" s="1"/>
  <c r="H6934" i="4"/>
  <c r="K6934" i="4" s="1"/>
  <c r="L6934" i="4" s="1"/>
  <c r="H6914" i="4"/>
  <c r="K6914" i="4" s="1"/>
  <c r="L6914" i="4" s="1"/>
  <c r="H6910" i="4"/>
  <c r="K6910" i="4" s="1"/>
  <c r="L6910" i="4" s="1"/>
  <c r="H6874" i="4"/>
  <c r="K6874" i="4" s="1"/>
  <c r="L6874" i="4" s="1"/>
  <c r="H6870" i="4"/>
  <c r="K6870" i="4" s="1"/>
  <c r="L6870" i="4" s="1"/>
  <c r="H6850" i="4"/>
  <c r="K6850" i="4" s="1"/>
  <c r="L6850" i="4" s="1"/>
  <c r="H6846" i="4"/>
  <c r="K6846" i="4" s="1"/>
  <c r="L6846" i="4" s="1"/>
  <c r="H6836" i="4"/>
  <c r="K6836" i="4" s="1"/>
  <c r="L6836" i="4" s="1"/>
  <c r="H6829" i="4"/>
  <c r="H6826" i="4"/>
  <c r="H6820" i="4"/>
  <c r="H6813" i="4"/>
  <c r="H6810" i="4"/>
  <c r="H6804" i="4"/>
  <c r="H6797" i="4"/>
  <c r="H6794" i="4"/>
  <c r="K6794" i="4" s="1"/>
  <c r="L6794" i="4" s="1"/>
  <c r="H6788" i="4"/>
  <c r="H6781" i="4"/>
  <c r="H6778" i="4"/>
  <c r="H6772" i="4"/>
  <c r="K6772" i="4" s="1"/>
  <c r="L6772" i="4" s="1"/>
  <c r="H6765" i="4"/>
  <c r="H6762" i="4"/>
  <c r="H6756" i="4"/>
  <c r="H6749" i="4"/>
  <c r="H6746" i="4"/>
  <c r="H6740" i="4"/>
  <c r="H6733" i="4"/>
  <c r="H6730" i="4"/>
  <c r="K6730" i="4" s="1"/>
  <c r="L6730" i="4" s="1"/>
  <c r="H6724" i="4"/>
  <c r="H6717" i="4"/>
  <c r="H6714" i="4"/>
  <c r="H5968" i="4"/>
  <c r="H5920" i="4"/>
  <c r="H5888" i="4"/>
  <c r="K5888" i="4" s="1"/>
  <c r="L5888" i="4" s="1"/>
  <c r="H5856" i="4"/>
  <c r="H5824" i="4"/>
  <c r="H5155" i="4"/>
  <c r="K5155" i="4" s="1"/>
  <c r="L5155" i="4" s="1"/>
  <c r="H5152" i="4"/>
  <c r="H6838" i="4"/>
  <c r="H6832" i="4"/>
  <c r="H6825" i="4"/>
  <c r="H6822" i="4"/>
  <c r="H6816" i="4"/>
  <c r="H6809" i="4"/>
  <c r="K6809" i="4" s="1"/>
  <c r="L6809" i="4" s="1"/>
  <c r="H6806" i="4"/>
  <c r="K6806" i="4" s="1"/>
  <c r="L6806" i="4" s="1"/>
  <c r="H6800" i="4"/>
  <c r="H6793" i="4"/>
  <c r="H6790" i="4"/>
  <c r="H6784" i="4"/>
  <c r="K6784" i="4" s="1"/>
  <c r="L6784" i="4" s="1"/>
  <c r="H6777" i="4"/>
  <c r="H6774" i="4"/>
  <c r="H6768" i="4"/>
  <c r="H6761" i="4"/>
  <c r="H6758" i="4"/>
  <c r="H6752" i="4"/>
  <c r="H6745" i="4"/>
  <c r="K6745" i="4" s="1"/>
  <c r="L6745" i="4" s="1"/>
  <c r="H6742" i="4"/>
  <c r="K6742" i="4" s="1"/>
  <c r="L6742" i="4" s="1"/>
  <c r="H6736" i="4"/>
  <c r="H6729" i="4"/>
  <c r="H6726" i="4"/>
  <c r="H6720" i="4"/>
  <c r="K6720" i="4" s="1"/>
  <c r="L6720" i="4" s="1"/>
  <c r="H6713" i="4"/>
  <c r="H6705" i="4"/>
  <c r="H6697" i="4"/>
  <c r="K6697" i="4" s="1"/>
  <c r="L6697" i="4" s="1"/>
  <c r="H6689" i="4"/>
  <c r="H6681" i="4"/>
  <c r="H6673" i="4"/>
  <c r="H6665" i="4"/>
  <c r="K6665" i="4" s="1"/>
  <c r="L6665" i="4" s="1"/>
  <c r="H6657" i="4"/>
  <c r="H6649" i="4"/>
  <c r="H6641" i="4"/>
  <c r="H6633" i="4"/>
  <c r="K6633" i="4" s="1"/>
  <c r="L6633" i="4" s="1"/>
  <c r="H6625" i="4"/>
  <c r="H6617" i="4"/>
  <c r="H6609" i="4"/>
  <c r="H6601" i="4"/>
  <c r="K6601" i="4" s="1"/>
  <c r="L6601" i="4" s="1"/>
  <c r="H6593" i="4"/>
  <c r="H6585" i="4"/>
  <c r="H6577" i="4"/>
  <c r="H6569" i="4"/>
  <c r="K6569" i="4" s="1"/>
  <c r="L6569" i="4" s="1"/>
  <c r="H6561" i="4"/>
  <c r="H6553" i="4"/>
  <c r="H6545" i="4"/>
  <c r="H6537" i="4"/>
  <c r="K6537" i="4" s="1"/>
  <c r="L6537" i="4" s="1"/>
  <c r="H6529" i="4"/>
  <c r="H6521" i="4"/>
  <c r="H6513" i="4"/>
  <c r="H6505" i="4"/>
  <c r="K6505" i="4" s="1"/>
  <c r="L6505" i="4" s="1"/>
  <c r="H6497" i="4"/>
  <c r="H6489" i="4"/>
  <c r="H6481" i="4"/>
  <c r="H6473" i="4"/>
  <c r="K6473" i="4" s="1"/>
  <c r="L6473" i="4" s="1"/>
  <c r="H6465" i="4"/>
  <c r="H6457" i="4"/>
  <c r="H6449" i="4"/>
  <c r="H6441" i="4"/>
  <c r="K6441" i="4" s="1"/>
  <c r="L6441" i="4" s="1"/>
  <c r="H6433" i="4"/>
  <c r="H6425" i="4"/>
  <c r="H6417" i="4"/>
  <c r="H6409" i="4"/>
  <c r="K6409" i="4" s="1"/>
  <c r="L6409" i="4" s="1"/>
  <c r="H6401" i="4"/>
  <c r="H6393" i="4"/>
  <c r="H6385" i="4"/>
  <c r="H6377" i="4"/>
  <c r="K6377" i="4" s="1"/>
  <c r="L6377" i="4" s="1"/>
  <c r="H6369" i="4"/>
  <c r="H6361" i="4"/>
  <c r="H6353" i="4"/>
  <c r="H6345" i="4"/>
  <c r="K6345" i="4" s="1"/>
  <c r="L6345" i="4" s="1"/>
  <c r="H6337" i="4"/>
  <c r="H6329" i="4"/>
  <c r="H6321" i="4"/>
  <c r="H6313" i="4"/>
  <c r="K6313" i="4" s="1"/>
  <c r="L6313" i="4" s="1"/>
  <c r="H6305" i="4"/>
  <c r="H6297" i="4"/>
  <c r="H6289" i="4"/>
  <c r="H6281" i="4"/>
  <c r="K6281" i="4" s="1"/>
  <c r="L6281" i="4" s="1"/>
  <c r="H6273" i="4"/>
  <c r="H6265" i="4"/>
  <c r="H6257" i="4"/>
  <c r="H6249" i="4"/>
  <c r="K6249" i="4" s="1"/>
  <c r="L6249" i="4" s="1"/>
  <c r="H6241" i="4"/>
  <c r="H6233" i="4"/>
  <c r="H6225" i="4"/>
  <c r="H6217" i="4"/>
  <c r="K6217" i="4" s="1"/>
  <c r="L6217" i="4" s="1"/>
  <c r="H6209" i="4"/>
  <c r="H6201" i="4"/>
  <c r="H6193" i="4"/>
  <c r="H6185" i="4"/>
  <c r="K6185" i="4" s="1"/>
  <c r="L6185" i="4" s="1"/>
  <c r="H6177" i="4"/>
  <c r="H6169" i="4"/>
  <c r="H6161" i="4"/>
  <c r="H6153" i="4"/>
  <c r="K6153" i="4" s="1"/>
  <c r="L6153" i="4" s="1"/>
  <c r="H6145" i="4"/>
  <c r="H6137" i="4"/>
  <c r="H6129" i="4"/>
  <c r="H6121" i="4"/>
  <c r="K6121" i="4" s="1"/>
  <c r="L6121" i="4" s="1"/>
  <c r="H6113" i="4"/>
  <c r="H6105" i="4"/>
  <c r="H6097" i="4"/>
  <c r="H6089" i="4"/>
  <c r="K6089" i="4" s="1"/>
  <c r="L6089" i="4" s="1"/>
  <c r="H6081" i="4"/>
  <c r="H6073" i="4"/>
  <c r="H6065" i="4"/>
  <c r="H6057" i="4"/>
  <c r="K6057" i="4" s="1"/>
  <c r="L6057" i="4" s="1"/>
  <c r="H6049" i="4"/>
  <c r="H6041" i="4"/>
  <c r="H6033" i="4"/>
  <c r="H6025" i="4"/>
  <c r="K6025" i="4" s="1"/>
  <c r="L6025" i="4" s="1"/>
  <c r="H6017" i="4"/>
  <c r="H6009" i="4"/>
  <c r="H6001" i="4"/>
  <c r="H5993" i="4"/>
  <c r="K5993" i="4" s="1"/>
  <c r="L5993" i="4" s="1"/>
  <c r="H5985" i="4"/>
  <c r="H5977" i="4"/>
  <c r="H5966" i="4"/>
  <c r="H5939" i="4"/>
  <c r="K5939" i="4" s="1"/>
  <c r="L5939" i="4" s="1"/>
  <c r="H5912" i="4"/>
  <c r="H5880" i="4"/>
  <c r="H5848" i="4"/>
  <c r="H5816" i="4"/>
  <c r="K5816" i="4" s="1"/>
  <c r="L5816" i="4" s="1"/>
  <c r="H5784" i="4"/>
  <c r="H5752" i="4"/>
  <c r="H5720" i="4"/>
  <c r="H5688" i="4"/>
  <c r="K5688" i="4" s="1"/>
  <c r="L5688" i="4" s="1"/>
  <c r="H5656" i="4"/>
  <c r="H5624" i="4"/>
  <c r="H5471" i="4"/>
  <c r="H5403" i="4"/>
  <c r="H5355" i="4"/>
  <c r="H5343" i="4"/>
  <c r="K5343" i="4" s="1"/>
  <c r="L5343" i="4" s="1"/>
  <c r="H5291" i="4"/>
  <c r="K5291" i="4" s="1"/>
  <c r="L5291" i="4" s="1"/>
  <c r="H5279" i="4"/>
  <c r="H5217" i="4"/>
  <c r="H5944" i="4"/>
  <c r="H5940" i="4"/>
  <c r="H5908" i="4"/>
  <c r="H5904" i="4"/>
  <c r="H5872" i="4"/>
  <c r="K5872" i="4" s="1"/>
  <c r="L5872" i="4" s="1"/>
  <c r="H5840" i="4"/>
  <c r="H5712" i="4"/>
  <c r="H5682" i="4"/>
  <c r="K5682" i="4" s="1"/>
  <c r="L5682" i="4" s="1"/>
  <c r="H5680" i="4"/>
  <c r="K5680" i="4" s="1"/>
  <c r="L5680" i="4" s="1"/>
  <c r="H5650" i="4"/>
  <c r="H5648" i="4"/>
  <c r="H5618" i="4"/>
  <c r="K5618" i="4" s="1"/>
  <c r="L5618" i="4" s="1"/>
  <c r="H5591" i="4"/>
  <c r="H5575" i="4"/>
  <c r="H5559" i="4"/>
  <c r="K5559" i="4" s="1"/>
  <c r="L5559" i="4" s="1"/>
  <c r="H5527" i="4"/>
  <c r="H5495" i="4"/>
  <c r="H5455" i="4"/>
  <c r="H5327" i="4"/>
  <c r="H5263" i="4"/>
  <c r="H5216" i="4"/>
  <c r="H5200" i="4"/>
  <c r="H5187" i="4"/>
  <c r="H5960" i="4"/>
  <c r="H5923" i="4"/>
  <c r="H5859" i="4"/>
  <c r="H5795" i="4"/>
  <c r="K5795" i="4" s="1"/>
  <c r="L5795" i="4" s="1"/>
  <c r="H5731" i="4"/>
  <c r="K5731" i="4" s="1"/>
  <c r="L5731" i="4" s="1"/>
  <c r="H5667" i="4"/>
  <c r="H5485" i="4"/>
  <c r="H5430" i="4"/>
  <c r="K5430" i="4" s="1"/>
  <c r="L5430" i="4" s="1"/>
  <c r="H5425" i="4"/>
  <c r="H5414" i="4"/>
  <c r="H5409" i="4"/>
  <c r="H5398" i="4"/>
  <c r="K5398" i="4" s="1"/>
  <c r="L5398" i="4" s="1"/>
  <c r="H5393" i="4"/>
  <c r="H5382" i="4"/>
  <c r="H5377" i="4"/>
  <c r="H5366" i="4"/>
  <c r="K5366" i="4" s="1"/>
  <c r="L5366" i="4" s="1"/>
  <c r="H5361" i="4"/>
  <c r="H5350" i="4"/>
  <c r="H5345" i="4"/>
  <c r="H5334" i="4"/>
  <c r="K5334" i="4" s="1"/>
  <c r="L5334" i="4" s="1"/>
  <c r="H5329" i="4"/>
  <c r="H5318" i="4"/>
  <c r="H5313" i="4"/>
  <c r="H5302" i="4"/>
  <c r="K5302" i="4" s="1"/>
  <c r="L5302" i="4" s="1"/>
  <c r="H5297" i="4"/>
  <c r="H5286" i="4"/>
  <c r="H5281" i="4"/>
  <c r="H5270" i="4"/>
  <c r="K5270" i="4" s="1"/>
  <c r="L5270" i="4" s="1"/>
  <c r="H5265" i="4"/>
  <c r="H5254" i="4"/>
  <c r="H5224" i="4"/>
  <c r="K5224" i="4" s="1"/>
  <c r="L5224" i="4" s="1"/>
  <c r="H5203" i="4"/>
  <c r="H5172" i="4"/>
  <c r="H5148" i="4"/>
  <c r="K5148" i="4" s="1"/>
  <c r="L5148" i="4" s="1"/>
  <c r="H5132" i="4"/>
  <c r="H5087" i="4"/>
  <c r="H5079" i="4"/>
  <c r="H5035" i="4"/>
  <c r="H5892" i="4"/>
  <c r="H5884" i="4"/>
  <c r="H5875" i="4"/>
  <c r="H5828" i="4"/>
  <c r="H5820" i="4"/>
  <c r="K5820" i="4" s="1"/>
  <c r="L5820" i="4" s="1"/>
  <c r="H5811" i="4"/>
  <c r="K5811" i="4" s="1"/>
  <c r="L5811" i="4" s="1"/>
  <c r="H5764" i="4"/>
  <c r="K5764" i="4" s="1"/>
  <c r="L5764" i="4" s="1"/>
  <c r="H5756" i="4"/>
  <c r="H5747" i="4"/>
  <c r="H5700" i="4"/>
  <c r="H5692" i="4"/>
  <c r="H5683" i="4"/>
  <c r="H5636" i="4"/>
  <c r="H5628" i="4"/>
  <c r="H5619" i="4"/>
  <c r="K5619" i="4" s="1"/>
  <c r="L5619" i="4" s="1"/>
  <c r="H5434" i="4"/>
  <c r="H5418" i="4"/>
  <c r="K5418" i="4" s="1"/>
  <c r="L5418" i="4" s="1"/>
  <c r="H5413" i="4"/>
  <c r="K5413" i="4" s="1"/>
  <c r="L5413" i="4" s="1"/>
  <c r="H5402" i="4"/>
  <c r="H5397" i="4"/>
  <c r="H5386" i="4"/>
  <c r="K5386" i="4" s="1"/>
  <c r="L5386" i="4" s="1"/>
  <c r="H5381" i="4"/>
  <c r="K5381" i="4" s="1"/>
  <c r="L5381" i="4" s="1"/>
  <c r="H5370" i="4"/>
  <c r="H5365" i="4"/>
  <c r="H5354" i="4"/>
  <c r="K5354" i="4" s="1"/>
  <c r="L5354" i="4" s="1"/>
  <c r="H5349" i="4"/>
  <c r="K5349" i="4" s="1"/>
  <c r="L5349" i="4" s="1"/>
  <c r="H5338" i="4"/>
  <c r="H5333" i="4"/>
  <c r="H5322" i="4"/>
  <c r="K5322" i="4" s="1"/>
  <c r="L5322" i="4" s="1"/>
  <c r="H5317" i="4"/>
  <c r="K5317" i="4" s="1"/>
  <c r="L5317" i="4" s="1"/>
  <c r="H5306" i="4"/>
  <c r="H5301" i="4"/>
  <c r="H5290" i="4"/>
  <c r="K5290" i="4" s="1"/>
  <c r="L5290" i="4" s="1"/>
  <c r="H5285" i="4"/>
  <c r="K5285" i="4" s="1"/>
  <c r="L5285" i="4" s="1"/>
  <c r="H5274" i="4"/>
  <c r="H5269" i="4"/>
  <c r="H5258" i="4"/>
  <c r="K5258" i="4" s="1"/>
  <c r="L5258" i="4" s="1"/>
  <c r="H5253" i="4"/>
  <c r="K5253" i="4" s="1"/>
  <c r="L5253" i="4" s="1"/>
  <c r="H5248" i="4"/>
  <c r="K5248" i="4" s="1"/>
  <c r="L5248" i="4" s="1"/>
  <c r="H5244" i="4"/>
  <c r="K5244" i="4" s="1"/>
  <c r="L5244" i="4" s="1"/>
  <c r="H5232" i="4"/>
  <c r="H5231" i="4"/>
  <c r="H5228" i="4"/>
  <c r="H5208" i="4"/>
  <c r="H5171" i="4"/>
  <c r="H5140" i="4"/>
  <c r="K5140" i="4" s="1"/>
  <c r="L5140" i="4" s="1"/>
  <c r="H5120" i="4"/>
  <c r="K5120" i="4" s="1"/>
  <c r="L5120" i="4" s="1"/>
  <c r="H5116" i="4"/>
  <c r="K5116" i="4" s="1"/>
  <c r="L5116" i="4" s="1"/>
  <c r="H5104" i="4"/>
  <c r="H5103" i="4"/>
  <c r="H5100" i="4"/>
  <c r="H5961" i="4"/>
  <c r="H5953" i="4"/>
  <c r="H5891" i="4"/>
  <c r="K5891" i="4" s="1"/>
  <c r="L5891" i="4" s="1"/>
  <c r="H5827" i="4"/>
  <c r="H5763" i="4"/>
  <c r="H5699" i="4"/>
  <c r="H5635" i="4"/>
  <c r="H5469" i="4"/>
  <c r="H5453" i="4"/>
  <c r="H5446" i="4"/>
  <c r="H5433" i="4"/>
  <c r="K5433" i="4" s="1"/>
  <c r="L5433" i="4" s="1"/>
  <c r="H5422" i="4"/>
  <c r="H5417" i="4"/>
  <c r="H5406" i="4"/>
  <c r="H5401" i="4"/>
  <c r="K5401" i="4" s="1"/>
  <c r="L5401" i="4" s="1"/>
  <c r="H5390" i="4"/>
  <c r="H5385" i="4"/>
  <c r="H5374" i="4"/>
  <c r="H5369" i="4"/>
  <c r="K5369" i="4" s="1"/>
  <c r="L5369" i="4" s="1"/>
  <c r="H5358" i="4"/>
  <c r="H5353" i="4"/>
  <c r="H5342" i="4"/>
  <c r="H5337" i="4"/>
  <c r="K5337" i="4" s="1"/>
  <c r="L5337" i="4" s="1"/>
  <c r="H5326" i="4"/>
  <c r="H5321" i="4"/>
  <c r="H5310" i="4"/>
  <c r="H5305" i="4"/>
  <c r="K5305" i="4" s="1"/>
  <c r="L5305" i="4" s="1"/>
  <c r="H5294" i="4"/>
  <c r="H5289" i="4"/>
  <c r="H5278" i="4"/>
  <c r="H5273" i="4"/>
  <c r="K5273" i="4" s="1"/>
  <c r="L5273" i="4" s="1"/>
  <c r="H5262" i="4"/>
  <c r="H5257" i="4"/>
  <c r="H5239" i="4"/>
  <c r="H5236" i="4"/>
  <c r="K5236" i="4" s="1"/>
  <c r="L5236" i="4" s="1"/>
  <c r="H5212" i="4"/>
  <c r="H5196" i="4"/>
  <c r="K5196" i="4" s="1"/>
  <c r="L5196" i="4" s="1"/>
  <c r="H5160" i="4"/>
  <c r="K5160" i="4" s="1"/>
  <c r="L5160" i="4" s="1"/>
  <c r="H5139" i="4"/>
  <c r="H5131" i="4"/>
  <c r="H5111" i="4"/>
  <c r="H5108" i="4"/>
  <c r="H5084" i="4"/>
  <c r="H5075" i="4"/>
  <c r="K5075" i="4" s="1"/>
  <c r="L5075" i="4" s="1"/>
  <c r="H5073" i="4"/>
  <c r="K5073" i="4" s="1"/>
  <c r="L5073" i="4" s="1"/>
  <c r="H5072" i="4"/>
  <c r="H5056" i="4"/>
  <c r="H4976" i="4"/>
  <c r="K4976" i="4" s="1"/>
  <c r="L4976" i="4" s="1"/>
  <c r="H4912" i="4"/>
  <c r="H4864" i="4"/>
  <c r="H4800" i="4"/>
  <c r="H4720" i="4"/>
  <c r="K4720" i="4" s="1"/>
  <c r="L4720" i="4" s="1"/>
  <c r="H4688" i="4"/>
  <c r="H4656" i="4"/>
  <c r="H4641" i="4"/>
  <c r="H4618" i="4"/>
  <c r="K4618" i="4" s="1"/>
  <c r="L4618" i="4" s="1"/>
  <c r="H4578" i="4"/>
  <c r="H5924" i="4"/>
  <c r="H5916" i="4"/>
  <c r="H5907" i="4"/>
  <c r="H5860" i="4"/>
  <c r="H5852" i="4"/>
  <c r="K5852" i="4" s="1"/>
  <c r="L5852" i="4" s="1"/>
  <c r="H5843" i="4"/>
  <c r="K5843" i="4" s="1"/>
  <c r="L5843" i="4" s="1"/>
  <c r="H5796" i="4"/>
  <c r="K5796" i="4" s="1"/>
  <c r="L5796" i="4" s="1"/>
  <c r="H5788" i="4"/>
  <c r="H5779" i="4"/>
  <c r="H5732" i="4"/>
  <c r="H5724" i="4"/>
  <c r="H5715" i="4"/>
  <c r="H5668" i="4"/>
  <c r="H5660" i="4"/>
  <c r="H5651" i="4"/>
  <c r="K5651" i="4" s="1"/>
  <c r="L5651" i="4" s="1"/>
  <c r="H5486" i="4"/>
  <c r="K5486" i="4" s="1"/>
  <c r="L5486" i="4" s="1"/>
  <c r="H5479" i="4"/>
  <c r="H5473" i="4"/>
  <c r="H5463" i="4"/>
  <c r="H5457" i="4"/>
  <c r="H5445" i="4"/>
  <c r="H5437" i="4"/>
  <c r="H5426" i="4"/>
  <c r="K5426" i="4" s="1"/>
  <c r="L5426" i="4" s="1"/>
  <c r="H5421" i="4"/>
  <c r="H5410" i="4"/>
  <c r="H5405" i="4"/>
  <c r="H5394" i="4"/>
  <c r="K5394" i="4" s="1"/>
  <c r="L5394" i="4" s="1"/>
  <c r="H5389" i="4"/>
  <c r="H5378" i="4"/>
  <c r="H5373" i="4"/>
  <c r="H5362" i="4"/>
  <c r="K5362" i="4" s="1"/>
  <c r="L5362" i="4" s="1"/>
  <c r="H5357" i="4"/>
  <c r="H5346" i="4"/>
  <c r="H5341" i="4"/>
  <c r="H5330" i="4"/>
  <c r="K5330" i="4" s="1"/>
  <c r="L5330" i="4" s="1"/>
  <c r="H5325" i="4"/>
  <c r="H5314" i="4"/>
  <c r="H5309" i="4"/>
  <c r="H5298" i="4"/>
  <c r="K5298" i="4" s="1"/>
  <c r="L5298" i="4" s="1"/>
  <c r="H5293" i="4"/>
  <c r="H5282" i="4"/>
  <c r="H5277" i="4"/>
  <c r="H5266" i="4"/>
  <c r="K5266" i="4" s="1"/>
  <c r="L5266" i="4" s="1"/>
  <c r="H5261" i="4"/>
  <c r="H5235" i="4"/>
  <c r="H5204" i="4"/>
  <c r="K5204" i="4" s="1"/>
  <c r="L5204" i="4" s="1"/>
  <c r="H5180" i="4"/>
  <c r="H5164" i="4"/>
  <c r="K5164" i="4" s="1"/>
  <c r="L5164" i="4" s="1"/>
  <c r="H5144" i="4"/>
  <c r="K5144" i="4" s="1"/>
  <c r="L5144" i="4" s="1"/>
  <c r="H5107" i="4"/>
  <c r="H5099" i="4"/>
  <c r="H4975" i="4"/>
  <c r="K4975" i="4" s="1"/>
  <c r="L4975" i="4" s="1"/>
  <c r="H4911" i="4"/>
  <c r="H4636" i="4"/>
  <c r="H4624" i="4"/>
  <c r="K4624" i="4" s="1"/>
  <c r="L4624" i="4" s="1"/>
  <c r="H5011" i="4"/>
  <c r="H5003" i="4"/>
  <c r="K5003" i="4" s="1"/>
  <c r="L5003" i="4" s="1"/>
  <c r="H4983" i="4"/>
  <c r="K4983" i="4" s="1"/>
  <c r="L4983" i="4" s="1"/>
  <c r="H4961" i="4"/>
  <c r="H4959" i="4"/>
  <c r="K4959" i="4" s="1"/>
  <c r="L4959" i="4" s="1"/>
  <c r="H4945" i="4"/>
  <c r="H4883" i="4"/>
  <c r="H4875" i="4"/>
  <c r="H4855" i="4"/>
  <c r="H4833" i="4"/>
  <c r="H4831" i="4"/>
  <c r="H4817" i="4"/>
  <c r="H4755" i="4"/>
  <c r="H4747" i="4"/>
  <c r="K4747" i="4" s="1"/>
  <c r="L4747" i="4" s="1"/>
  <c r="H4727" i="4"/>
  <c r="K4727" i="4" s="1"/>
  <c r="L4727" i="4" s="1"/>
  <c r="H4696" i="4"/>
  <c r="H4664" i="4"/>
  <c r="H4637" i="4"/>
  <c r="H4604" i="4"/>
  <c r="H4592" i="4"/>
  <c r="K4592" i="4" s="1"/>
  <c r="L4592" i="4" s="1"/>
  <c r="H4564" i="4"/>
  <c r="H4541" i="4"/>
  <c r="H4522" i="4"/>
  <c r="H4508" i="4"/>
  <c r="H4497" i="4"/>
  <c r="K4497" i="4" s="1"/>
  <c r="L4497" i="4" s="1"/>
  <c r="H5076" i="4"/>
  <c r="H5052" i="4"/>
  <c r="H5036" i="4"/>
  <c r="H5016" i="4"/>
  <c r="H4979" i="4"/>
  <c r="H4948" i="4"/>
  <c r="K4948" i="4" s="1"/>
  <c r="L4948" i="4" s="1"/>
  <c r="H4924" i="4"/>
  <c r="H4908" i="4"/>
  <c r="K4908" i="4" s="1"/>
  <c r="L4908" i="4" s="1"/>
  <c r="H4888" i="4"/>
  <c r="K4888" i="4" s="1"/>
  <c r="L4888" i="4" s="1"/>
  <c r="H4851" i="4"/>
  <c r="H4820" i="4"/>
  <c r="H4796" i="4"/>
  <c r="K4796" i="4" s="1"/>
  <c r="L4796" i="4" s="1"/>
  <c r="H4780" i="4"/>
  <c r="H4760" i="4"/>
  <c r="H4723" i="4"/>
  <c r="K4723" i="4" s="1"/>
  <c r="L4723" i="4" s="1"/>
  <c r="H4675" i="4"/>
  <c r="H4605" i="4"/>
  <c r="H4601" i="4"/>
  <c r="K4601" i="4" s="1"/>
  <c r="L4601" i="4" s="1"/>
  <c r="H4547" i="4"/>
  <c r="K4547" i="4" s="1"/>
  <c r="L4547" i="4" s="1"/>
  <c r="H4521" i="4"/>
  <c r="H4514" i="4"/>
  <c r="K4514" i="4" s="1"/>
  <c r="L4514" i="4" s="1"/>
  <c r="H4510" i="4"/>
  <c r="K4510" i="4" s="1"/>
  <c r="L4510" i="4" s="1"/>
  <c r="H4400" i="4"/>
  <c r="K4400" i="4" s="1"/>
  <c r="L4400" i="4" s="1"/>
  <c r="H4384" i="4"/>
  <c r="H4368" i="4"/>
  <c r="H4352" i="4"/>
  <c r="H3799" i="4"/>
  <c r="H3791" i="4"/>
  <c r="K3791" i="4" s="1"/>
  <c r="L3791" i="4" s="1"/>
  <c r="H3767" i="4"/>
  <c r="H3759" i="4"/>
  <c r="H3735" i="4"/>
  <c r="H3711" i="4"/>
  <c r="K3711" i="4" s="1"/>
  <c r="L3711" i="4" s="1"/>
  <c r="H3671" i="4"/>
  <c r="H5044" i="4"/>
  <c r="K5044" i="4" s="1"/>
  <c r="L5044" i="4" s="1"/>
  <c r="H5025" i="4"/>
  <c r="H5024" i="4"/>
  <c r="H5023" i="4"/>
  <c r="H5020" i="4"/>
  <c r="H5009" i="4"/>
  <c r="H5008" i="4"/>
  <c r="H5004" i="4"/>
  <c r="H4968" i="4"/>
  <c r="H4947" i="4"/>
  <c r="K4947" i="4" s="1"/>
  <c r="L4947" i="4" s="1"/>
  <c r="H4939" i="4"/>
  <c r="H4919" i="4"/>
  <c r="H4916" i="4"/>
  <c r="K4916" i="4" s="1"/>
  <c r="L4916" i="4" s="1"/>
  <c r="H4897" i="4"/>
  <c r="H4896" i="4"/>
  <c r="H4895" i="4"/>
  <c r="H4892" i="4"/>
  <c r="H4881" i="4"/>
  <c r="H4880" i="4"/>
  <c r="H4876" i="4"/>
  <c r="H4819" i="4"/>
  <c r="H4811" i="4"/>
  <c r="H4791" i="4"/>
  <c r="H4788" i="4"/>
  <c r="H4769" i="4"/>
  <c r="H4768" i="4"/>
  <c r="K4768" i="4" s="1"/>
  <c r="L4768" i="4" s="1"/>
  <c r="H4767" i="4"/>
  <c r="K4767" i="4" s="1"/>
  <c r="L4767" i="4" s="1"/>
  <c r="H4764" i="4"/>
  <c r="H4753" i="4"/>
  <c r="H4752" i="4"/>
  <c r="K4752" i="4" s="1"/>
  <c r="L4752" i="4" s="1"/>
  <c r="H4748" i="4"/>
  <c r="K4748" i="4" s="1"/>
  <c r="L4748" i="4" s="1"/>
  <c r="H4700" i="4"/>
  <c r="H4692" i="4"/>
  <c r="K4692" i="4" s="1"/>
  <c r="L4692" i="4" s="1"/>
  <c r="H4681" i="4"/>
  <c r="H4668" i="4"/>
  <c r="K4668" i="4" s="1"/>
  <c r="L4668" i="4" s="1"/>
  <c r="H4660" i="4"/>
  <c r="H4645" i="4"/>
  <c r="K4645" i="4" s="1"/>
  <c r="L4645" i="4" s="1"/>
  <c r="H4643" i="4"/>
  <c r="K4643" i="4" s="1"/>
  <c r="L4643" i="4" s="1"/>
  <c r="H4628" i="4"/>
  <c r="H4609" i="4"/>
  <c r="H4583" i="4"/>
  <c r="K4583" i="4" s="1"/>
  <c r="L4583" i="4" s="1"/>
  <c r="H4573" i="4"/>
  <c r="H4569" i="4"/>
  <c r="H4560" i="4"/>
  <c r="H4557" i="4"/>
  <c r="H4553" i="4"/>
  <c r="H4532" i="4"/>
  <c r="H4524" i="4"/>
  <c r="H4519" i="4"/>
  <c r="K4519" i="4" s="1"/>
  <c r="L4519" i="4" s="1"/>
  <c r="H4518" i="4"/>
  <c r="H4494" i="4"/>
  <c r="H4486" i="4"/>
  <c r="H4478" i="4"/>
  <c r="K4478" i="4" s="1"/>
  <c r="L4478" i="4" s="1"/>
  <c r="H4474" i="4"/>
  <c r="K4474" i="4" s="1"/>
  <c r="L4474" i="4" s="1"/>
  <c r="H4470" i="4"/>
  <c r="K4470" i="4" s="1"/>
  <c r="L4470" i="4" s="1"/>
  <c r="H4466" i="4"/>
  <c r="K4466" i="4" s="1"/>
  <c r="L4466" i="4" s="1"/>
  <c r="H4462" i="4"/>
  <c r="K4462" i="4" s="1"/>
  <c r="L4462" i="4" s="1"/>
  <c r="H4454" i="4"/>
  <c r="H4446" i="4"/>
  <c r="H4442" i="4"/>
  <c r="H4438" i="4"/>
  <c r="H4434" i="4"/>
  <c r="H4430" i="4"/>
  <c r="H4422" i="4"/>
  <c r="H4418" i="4"/>
  <c r="H4410" i="4"/>
  <c r="K4410" i="4" s="1"/>
  <c r="L4410" i="4" s="1"/>
  <c r="H4404" i="4"/>
  <c r="H4394" i="4"/>
  <c r="H4388" i="4"/>
  <c r="K4388" i="4" s="1"/>
  <c r="L4388" i="4" s="1"/>
  <c r="H4378" i="4"/>
  <c r="K4378" i="4" s="1"/>
  <c r="L4378" i="4" s="1"/>
  <c r="H4372" i="4"/>
  <c r="H4362" i="4"/>
  <c r="H4310" i="4"/>
  <c r="H3975" i="4"/>
  <c r="H3950" i="4"/>
  <c r="H3942" i="4"/>
  <c r="H3915" i="4"/>
  <c r="H3907" i="4"/>
  <c r="K3907" i="4" s="1"/>
  <c r="L3907" i="4" s="1"/>
  <c r="H3883" i="4"/>
  <c r="H3875" i="4"/>
  <c r="H3851" i="4"/>
  <c r="H3843" i="4"/>
  <c r="K3843" i="4" s="1"/>
  <c r="L3843" i="4" s="1"/>
  <c r="H3819" i="4"/>
  <c r="H3811" i="4"/>
  <c r="H3787" i="4"/>
  <c r="H3779" i="4"/>
  <c r="K3779" i="4" s="1"/>
  <c r="L3779" i="4" s="1"/>
  <c r="H5080" i="4"/>
  <c r="H5043" i="4"/>
  <c r="H5012" i="4"/>
  <c r="K5012" i="4" s="1"/>
  <c r="L5012" i="4" s="1"/>
  <c r="H4988" i="4"/>
  <c r="H4972" i="4"/>
  <c r="K4972" i="4" s="1"/>
  <c r="L4972" i="4" s="1"/>
  <c r="H4952" i="4"/>
  <c r="K4952" i="4" s="1"/>
  <c r="L4952" i="4" s="1"/>
  <c r="H4915" i="4"/>
  <c r="H4884" i="4"/>
  <c r="H4860" i="4"/>
  <c r="K4860" i="4" s="1"/>
  <c r="L4860" i="4" s="1"/>
  <c r="H4844" i="4"/>
  <c r="H4824" i="4"/>
  <c r="H4787" i="4"/>
  <c r="K4787" i="4" s="1"/>
  <c r="L4787" i="4" s="1"/>
  <c r="H4756" i="4"/>
  <c r="H4732" i="4"/>
  <c r="H4716" i="4"/>
  <c r="H4701" i="4"/>
  <c r="H4697" i="4"/>
  <c r="H4683" i="4"/>
  <c r="K4683" i="4" s="1"/>
  <c r="L4683" i="4" s="1"/>
  <c r="H4669" i="4"/>
  <c r="H4665" i="4"/>
  <c r="H4657" i="4"/>
  <c r="K4657" i="4" s="1"/>
  <c r="L4657" i="4" s="1"/>
  <c r="H4651" i="4"/>
  <c r="K4651" i="4" s="1"/>
  <c r="L4651" i="4" s="1"/>
  <c r="H4625" i="4"/>
  <c r="H4619" i="4"/>
  <c r="H4611" i="4"/>
  <c r="H4489" i="4"/>
  <c r="H4481" i="4"/>
  <c r="H4473" i="4"/>
  <c r="H4465" i="4"/>
  <c r="K4465" i="4" s="1"/>
  <c r="L4465" i="4" s="1"/>
  <c r="H4457" i="4"/>
  <c r="H4449" i="4"/>
  <c r="H4441" i="4"/>
  <c r="H4433" i="4"/>
  <c r="K4433" i="4" s="1"/>
  <c r="L4433" i="4" s="1"/>
  <c r="H4425" i="4"/>
  <c r="H4320" i="4"/>
  <c r="H3982" i="4"/>
  <c r="H3974" i="4"/>
  <c r="K3974" i="4" s="1"/>
  <c r="L3974" i="4" s="1"/>
  <c r="H3703" i="4"/>
  <c r="H3679" i="4"/>
  <c r="H4351" i="4"/>
  <c r="H4346" i="4"/>
  <c r="H4335" i="4"/>
  <c r="H4330" i="4"/>
  <c r="H4319" i="4"/>
  <c r="H4314" i="4"/>
  <c r="H4304" i="4"/>
  <c r="H4298" i="4"/>
  <c r="H4288" i="4"/>
  <c r="K4288" i="4" s="1"/>
  <c r="L4288" i="4" s="1"/>
  <c r="H4282" i="4"/>
  <c r="H4272" i="4"/>
  <c r="H4266" i="4"/>
  <c r="H4256" i="4"/>
  <c r="K4256" i="4" s="1"/>
  <c r="L4256" i="4" s="1"/>
  <c r="H4250" i="4"/>
  <c r="H4240" i="4"/>
  <c r="H4234" i="4"/>
  <c r="H4224" i="4"/>
  <c r="H4218" i="4"/>
  <c r="H4208" i="4"/>
  <c r="H4202" i="4"/>
  <c r="H4192" i="4"/>
  <c r="H4186" i="4"/>
  <c r="H4176" i="4"/>
  <c r="H4170" i="4"/>
  <c r="H4154" i="4"/>
  <c r="K4154" i="4" s="1"/>
  <c r="L4154" i="4" s="1"/>
  <c r="H4138" i="4"/>
  <c r="H4122" i="4"/>
  <c r="H4106" i="4"/>
  <c r="H4090" i="4"/>
  <c r="K4090" i="4" s="1"/>
  <c r="L4090" i="4" s="1"/>
  <c r="H4074" i="4"/>
  <c r="H4058" i="4"/>
  <c r="H4042" i="4"/>
  <c r="H4026" i="4"/>
  <c r="K4026" i="4" s="1"/>
  <c r="L4026" i="4" s="1"/>
  <c r="H4010" i="4"/>
  <c r="H3994" i="4"/>
  <c r="H3986" i="4"/>
  <c r="H3947" i="4"/>
  <c r="H3939" i="4"/>
  <c r="H3930" i="4"/>
  <c r="H3922" i="4"/>
  <c r="H3890" i="4"/>
  <c r="H3886" i="4"/>
  <c r="H3866" i="4"/>
  <c r="H3862" i="4"/>
  <c r="H3826" i="4"/>
  <c r="H3822" i="4"/>
  <c r="H3802" i="4"/>
  <c r="H3798" i="4"/>
  <c r="H3762" i="4"/>
  <c r="H3758" i="4"/>
  <c r="H3738" i="4"/>
  <c r="H3734" i="4"/>
  <c r="H3733" i="4"/>
  <c r="H3717" i="4"/>
  <c r="H3701" i="4"/>
  <c r="H3685" i="4"/>
  <c r="K3685" i="4" s="1"/>
  <c r="L3685" i="4" s="1"/>
  <c r="H3669" i="4"/>
  <c r="H3653" i="4"/>
  <c r="H3613" i="4"/>
  <c r="H3598" i="4"/>
  <c r="K3598" i="4" s="1"/>
  <c r="L3598" i="4" s="1"/>
  <c r="H3243" i="4"/>
  <c r="H3231" i="4"/>
  <c r="K3231" i="4" s="1"/>
  <c r="L3231" i="4" s="1"/>
  <c r="H3179" i="4"/>
  <c r="K3179" i="4" s="1"/>
  <c r="L3179" i="4" s="1"/>
  <c r="H3115" i="4"/>
  <c r="H4398" i="4"/>
  <c r="H4387" i="4"/>
  <c r="H4382" i="4"/>
  <c r="H4371" i="4"/>
  <c r="H4366" i="4"/>
  <c r="H4355" i="4"/>
  <c r="H4350" i="4"/>
  <c r="H4339" i="4"/>
  <c r="H4334" i="4"/>
  <c r="H4323" i="4"/>
  <c r="H4318" i="4"/>
  <c r="H4306" i="4"/>
  <c r="H4290" i="4"/>
  <c r="H4274" i="4"/>
  <c r="H4258" i="4"/>
  <c r="K4258" i="4" s="1"/>
  <c r="L4258" i="4" s="1"/>
  <c r="H4242" i="4"/>
  <c r="H4226" i="4"/>
  <c r="H4210" i="4"/>
  <c r="H4194" i="4"/>
  <c r="K4194" i="4" s="1"/>
  <c r="L4194" i="4" s="1"/>
  <c r="H4178" i="4"/>
  <c r="H4162" i="4"/>
  <c r="H4146" i="4"/>
  <c r="H4130" i="4"/>
  <c r="K4130" i="4" s="1"/>
  <c r="L4130" i="4" s="1"/>
  <c r="H4114" i="4"/>
  <c r="H4098" i="4"/>
  <c r="H4082" i="4"/>
  <c r="H4066" i="4"/>
  <c r="K4066" i="4" s="1"/>
  <c r="L4066" i="4" s="1"/>
  <c r="H4050" i="4"/>
  <c r="H4034" i="4"/>
  <c r="H4018" i="4"/>
  <c r="H4002" i="4"/>
  <c r="K4002" i="4" s="1"/>
  <c r="L4002" i="4" s="1"/>
  <c r="H3966" i="4"/>
  <c r="K3966" i="4" s="1"/>
  <c r="L3966" i="4" s="1"/>
  <c r="H3960" i="4"/>
  <c r="H3958" i="4"/>
  <c r="K3958" i="4" s="1"/>
  <c r="L3958" i="4" s="1"/>
  <c r="H3952" i="4"/>
  <c r="H3946" i="4"/>
  <c r="H3938" i="4"/>
  <c r="H3914" i="4"/>
  <c r="H3903" i="4"/>
  <c r="H3891" i="4"/>
  <c r="H3879" i="4"/>
  <c r="H3874" i="4"/>
  <c r="H3867" i="4"/>
  <c r="K3867" i="4" s="1"/>
  <c r="L3867" i="4" s="1"/>
  <c r="H3850" i="4"/>
  <c r="H3839" i="4"/>
  <c r="H3827" i="4"/>
  <c r="H3815" i="4"/>
  <c r="H3810" i="4"/>
  <c r="H3803" i="4"/>
  <c r="H3786" i="4"/>
  <c r="H3775" i="4"/>
  <c r="H3763" i="4"/>
  <c r="H3751" i="4"/>
  <c r="H3746" i="4"/>
  <c r="H3739" i="4"/>
  <c r="K3739" i="4" s="1"/>
  <c r="L3739" i="4" s="1"/>
  <c r="H3721" i="4"/>
  <c r="K3721" i="4" s="1"/>
  <c r="L3721" i="4" s="1"/>
  <c r="H3705" i="4"/>
  <c r="H3689" i="4"/>
  <c r="H3673" i="4"/>
  <c r="H3657" i="4"/>
  <c r="K3657" i="4" s="1"/>
  <c r="L3657" i="4" s="1"/>
  <c r="H3648" i="4"/>
  <c r="H3632" i="4"/>
  <c r="K3632" i="4" s="1"/>
  <c r="L3632" i="4" s="1"/>
  <c r="H3621" i="4"/>
  <c r="H3611" i="4"/>
  <c r="H3391" i="4"/>
  <c r="H4407" i="4"/>
  <c r="H4402" i="4"/>
  <c r="K4402" i="4" s="1"/>
  <c r="L4402" i="4" s="1"/>
  <c r="H4391" i="4"/>
  <c r="K4391" i="4" s="1"/>
  <c r="L4391" i="4" s="1"/>
  <c r="H4386" i="4"/>
  <c r="H4375" i="4"/>
  <c r="H4370" i="4"/>
  <c r="K4370" i="4" s="1"/>
  <c r="L4370" i="4" s="1"/>
  <c r="H4359" i="4"/>
  <c r="K4359" i="4" s="1"/>
  <c r="L4359" i="4" s="1"/>
  <c r="H4354" i="4"/>
  <c r="H4343" i="4"/>
  <c r="H4338" i="4"/>
  <c r="K4338" i="4" s="1"/>
  <c r="L4338" i="4" s="1"/>
  <c r="H4327" i="4"/>
  <c r="K4327" i="4" s="1"/>
  <c r="L4327" i="4" s="1"/>
  <c r="H4322" i="4"/>
  <c r="H3979" i="4"/>
  <c r="H3971" i="4"/>
  <c r="H3962" i="4"/>
  <c r="H3954" i="4"/>
  <c r="H3918" i="4"/>
  <c r="H3898" i="4"/>
  <c r="H3894" i="4"/>
  <c r="H3858" i="4"/>
  <c r="H3854" i="4"/>
  <c r="H3834" i="4"/>
  <c r="H3830" i="4"/>
  <c r="H3794" i="4"/>
  <c r="H3790" i="4"/>
  <c r="H3770" i="4"/>
  <c r="H3766" i="4"/>
  <c r="H3725" i="4"/>
  <c r="H3709" i="4"/>
  <c r="H3693" i="4"/>
  <c r="H3677" i="4"/>
  <c r="H3661" i="4"/>
  <c r="H3615" i="4"/>
  <c r="K3615" i="4" s="1"/>
  <c r="L3615" i="4" s="1"/>
  <c r="H3371" i="4"/>
  <c r="K3371" i="4" s="1"/>
  <c r="L3371" i="4" s="1"/>
  <c r="H3147" i="4"/>
  <c r="H4278" i="4"/>
  <c r="H4246" i="4"/>
  <c r="K4246" i="4" s="1"/>
  <c r="L4246" i="4" s="1"/>
  <c r="H4214" i="4"/>
  <c r="H4182" i="4"/>
  <c r="H4168" i="4"/>
  <c r="H4152" i="4"/>
  <c r="H4150" i="4"/>
  <c r="H4136" i="4"/>
  <c r="K4136" i="4" s="1"/>
  <c r="L4136" i="4" s="1"/>
  <c r="H4120" i="4"/>
  <c r="H4118" i="4"/>
  <c r="K4118" i="4" s="1"/>
  <c r="L4118" i="4" s="1"/>
  <c r="H4104" i="4"/>
  <c r="H4088" i="4"/>
  <c r="K4088" i="4" s="1"/>
  <c r="L4088" i="4" s="1"/>
  <c r="H4086" i="4"/>
  <c r="H4072" i="4"/>
  <c r="H4071" i="4"/>
  <c r="H4067" i="4"/>
  <c r="H4059" i="4"/>
  <c r="H4056" i="4"/>
  <c r="H4055" i="4"/>
  <c r="H4054" i="4"/>
  <c r="H4051" i="4"/>
  <c r="K4051" i="4" s="1"/>
  <c r="L4051" i="4" s="1"/>
  <c r="H4043" i="4"/>
  <c r="H4040" i="4"/>
  <c r="H4039" i="4"/>
  <c r="K4039" i="4" s="1"/>
  <c r="L4039" i="4" s="1"/>
  <c r="H4035" i="4"/>
  <c r="K4035" i="4" s="1"/>
  <c r="L4035" i="4" s="1"/>
  <c r="H4027" i="4"/>
  <c r="H4024" i="4"/>
  <c r="H4023" i="4"/>
  <c r="K4023" i="4" s="1"/>
  <c r="L4023" i="4" s="1"/>
  <c r="H4022" i="4"/>
  <c r="H4019" i="4"/>
  <c r="H4011" i="4"/>
  <c r="K4011" i="4" s="1"/>
  <c r="L4011" i="4" s="1"/>
  <c r="H4008" i="4"/>
  <c r="K4008" i="4" s="1"/>
  <c r="L4008" i="4" s="1"/>
  <c r="H4007" i="4"/>
  <c r="H4003" i="4"/>
  <c r="H3992" i="4"/>
  <c r="H3991" i="4"/>
  <c r="K3991" i="4" s="1"/>
  <c r="L3991" i="4" s="1"/>
  <c r="H3990" i="4"/>
  <c r="H3987" i="4"/>
  <c r="H3984" i="4"/>
  <c r="H3978" i="4"/>
  <c r="H3970" i="4"/>
  <c r="H3934" i="4"/>
  <c r="H3931" i="4"/>
  <c r="K3931" i="4" s="1"/>
  <c r="L3931" i="4" s="1"/>
  <c r="H3928" i="4"/>
  <c r="K3928" i="4" s="1"/>
  <c r="L3928" i="4" s="1"/>
  <c r="H3927" i="4"/>
  <c r="H3926" i="4"/>
  <c r="K3926" i="4" s="1"/>
  <c r="L3926" i="4" s="1"/>
  <c r="H3923" i="4"/>
  <c r="H3911" i="4"/>
  <c r="K3911" i="4" s="1"/>
  <c r="L3911" i="4" s="1"/>
  <c r="H3908" i="4"/>
  <c r="K3908" i="4" s="1"/>
  <c r="L3908" i="4" s="1"/>
  <c r="H3906" i="4"/>
  <c r="H3902" i="4"/>
  <c r="H3899" i="4"/>
  <c r="H3896" i="4"/>
  <c r="H3882" i="4"/>
  <c r="H3878" i="4"/>
  <c r="H3871" i="4"/>
  <c r="H3868" i="4"/>
  <c r="H3859" i="4"/>
  <c r="H3847" i="4"/>
  <c r="H3844" i="4"/>
  <c r="H3842" i="4"/>
  <c r="H3838" i="4"/>
  <c r="H3835" i="4"/>
  <c r="K3835" i="4" s="1"/>
  <c r="L3835" i="4" s="1"/>
  <c r="H3832" i="4"/>
  <c r="K3832" i="4" s="1"/>
  <c r="L3832" i="4" s="1"/>
  <c r="H3818" i="4"/>
  <c r="K3818" i="4" s="1"/>
  <c r="L3818" i="4" s="1"/>
  <c r="H3814" i="4"/>
  <c r="K3814" i="4" s="1"/>
  <c r="L3814" i="4" s="1"/>
  <c r="H3807" i="4"/>
  <c r="H3804" i="4"/>
  <c r="H3795" i="4"/>
  <c r="K3795" i="4" s="1"/>
  <c r="L3795" i="4" s="1"/>
  <c r="H3783" i="4"/>
  <c r="H3780" i="4"/>
  <c r="H3778" i="4"/>
  <c r="H3774" i="4"/>
  <c r="H3771" i="4"/>
  <c r="H3768" i="4"/>
  <c r="H3754" i="4"/>
  <c r="H3750" i="4"/>
  <c r="H3743" i="4"/>
  <c r="K3743" i="4" s="1"/>
  <c r="L3743" i="4" s="1"/>
  <c r="H3740" i="4"/>
  <c r="K3740" i="4" s="1"/>
  <c r="L3740" i="4" s="1"/>
  <c r="H3729" i="4"/>
  <c r="H3723" i="4"/>
  <c r="H3720" i="4"/>
  <c r="H3713" i="4"/>
  <c r="H3707" i="4"/>
  <c r="H3704" i="4"/>
  <c r="H3697" i="4"/>
  <c r="H3691" i="4"/>
  <c r="K3691" i="4" s="1"/>
  <c r="L3691" i="4" s="1"/>
  <c r="H3688" i="4"/>
  <c r="K3688" i="4" s="1"/>
  <c r="L3688" i="4" s="1"/>
  <c r="H3681" i="4"/>
  <c r="H3675" i="4"/>
  <c r="H3672" i="4"/>
  <c r="H3665" i="4"/>
  <c r="H3659" i="4"/>
  <c r="H3656" i="4"/>
  <c r="H3640" i="4"/>
  <c r="H3603" i="4"/>
  <c r="H3614" i="4"/>
  <c r="H3597" i="4"/>
  <c r="H3582" i="4"/>
  <c r="H3565" i="4"/>
  <c r="H3550" i="4"/>
  <c r="H3533" i="4"/>
  <c r="H3518" i="4"/>
  <c r="H3501" i="4"/>
  <c r="H3486" i="4"/>
  <c r="H3469" i="4"/>
  <c r="H3454" i="4"/>
  <c r="H3437" i="4"/>
  <c r="H3422" i="4"/>
  <c r="H3405" i="4"/>
  <c r="H3390" i="4"/>
  <c r="H3373" i="4"/>
  <c r="H3358" i="4"/>
  <c r="H3341" i="4"/>
  <c r="H3326" i="4"/>
  <c r="H3309" i="4"/>
  <c r="H3294" i="4"/>
  <c r="H3277" i="4"/>
  <c r="H3262" i="4"/>
  <c r="H3245" i="4"/>
  <c r="H3230" i="4"/>
  <c r="H3213" i="4"/>
  <c r="H3198" i="4"/>
  <c r="H3181" i="4"/>
  <c r="H3166" i="4"/>
  <c r="H3149" i="4"/>
  <c r="H3134" i="4"/>
  <c r="H3117" i="4"/>
  <c r="H3102" i="4"/>
  <c r="H3085" i="4"/>
  <c r="H3051" i="4"/>
  <c r="K3051" i="4" s="1"/>
  <c r="L3051" i="4" s="1"/>
  <c r="H2878" i="4"/>
  <c r="K2878" i="4" s="1"/>
  <c r="L2878" i="4" s="1"/>
  <c r="H2841" i="4"/>
  <c r="H2829" i="4"/>
  <c r="H2809" i="4"/>
  <c r="H2805" i="4"/>
  <c r="H2781" i="4"/>
  <c r="H3567" i="4"/>
  <c r="K3567" i="4" s="1"/>
  <c r="L3567" i="4" s="1"/>
  <c r="H3535" i="4"/>
  <c r="H3503" i="4"/>
  <c r="H3471" i="4"/>
  <c r="H3439" i="4"/>
  <c r="K3439" i="4" s="1"/>
  <c r="L3439" i="4" s="1"/>
  <c r="H3407" i="4"/>
  <c r="H3375" i="4"/>
  <c r="H3343" i="4"/>
  <c r="H3311" i="4"/>
  <c r="K3311" i="4" s="1"/>
  <c r="L3311" i="4" s="1"/>
  <c r="H3279" i="4"/>
  <c r="H3247" i="4"/>
  <c r="H3215" i="4"/>
  <c r="H3183" i="4"/>
  <c r="K3183" i="4" s="1"/>
  <c r="L3183" i="4" s="1"/>
  <c r="H3151" i="4"/>
  <c r="H3119" i="4"/>
  <c r="H3087" i="4"/>
  <c r="H2966" i="4"/>
  <c r="K2966" i="4" s="1"/>
  <c r="L2966" i="4" s="1"/>
  <c r="H2945" i="4"/>
  <c r="H3581" i="4"/>
  <c r="H3579" i="4"/>
  <c r="H3566" i="4"/>
  <c r="H3549" i="4"/>
  <c r="H3547" i="4"/>
  <c r="H3534" i="4"/>
  <c r="H3517" i="4"/>
  <c r="H3515" i="4"/>
  <c r="H3502" i="4"/>
  <c r="K3502" i="4" s="1"/>
  <c r="L3502" i="4" s="1"/>
  <c r="H3485" i="4"/>
  <c r="H3483" i="4"/>
  <c r="H3470" i="4"/>
  <c r="H3453" i="4"/>
  <c r="H3451" i="4"/>
  <c r="H3438" i="4"/>
  <c r="H3421" i="4"/>
  <c r="H3419" i="4"/>
  <c r="H3406" i="4"/>
  <c r="H3389" i="4"/>
  <c r="H3387" i="4"/>
  <c r="K3387" i="4" s="1"/>
  <c r="L3387" i="4" s="1"/>
  <c r="H3374" i="4"/>
  <c r="K3374" i="4" s="1"/>
  <c r="L3374" i="4" s="1"/>
  <c r="H3357" i="4"/>
  <c r="H3355" i="4"/>
  <c r="H3342" i="4"/>
  <c r="H3325" i="4"/>
  <c r="H3323" i="4"/>
  <c r="H3310" i="4"/>
  <c r="H3293" i="4"/>
  <c r="H3291" i="4"/>
  <c r="H3278" i="4"/>
  <c r="H3261" i="4"/>
  <c r="H3246" i="4"/>
  <c r="H3229" i="4"/>
  <c r="H3227" i="4"/>
  <c r="H3214" i="4"/>
  <c r="H3197" i="4"/>
  <c r="H3182" i="4"/>
  <c r="K3182" i="4" s="1"/>
  <c r="L3182" i="4" s="1"/>
  <c r="H3165" i="4"/>
  <c r="H3150" i="4"/>
  <c r="H3133" i="4"/>
  <c r="H3118" i="4"/>
  <c r="K3118" i="4" s="1"/>
  <c r="L3118" i="4" s="1"/>
  <c r="H3101" i="4"/>
  <c r="H3086" i="4"/>
  <c r="H3068" i="4"/>
  <c r="K3068" i="4" s="1"/>
  <c r="L3068" i="4" s="1"/>
  <c r="H3055" i="4"/>
  <c r="H3039" i="4"/>
  <c r="H3023" i="4"/>
  <c r="K3023" i="4" s="1"/>
  <c r="L3023" i="4" s="1"/>
  <c r="H3007" i="4"/>
  <c r="H2950" i="4"/>
  <c r="H2926" i="4"/>
  <c r="H2873" i="4"/>
  <c r="H2845" i="4"/>
  <c r="H2777" i="4"/>
  <c r="K2777" i="4" s="1"/>
  <c r="L2777" i="4" s="1"/>
  <c r="H3589" i="4"/>
  <c r="H3583" i="4"/>
  <c r="K3583" i="4" s="1"/>
  <c r="L3583" i="4" s="1"/>
  <c r="H3557" i="4"/>
  <c r="H3551" i="4"/>
  <c r="H3525" i="4"/>
  <c r="H3519" i="4"/>
  <c r="K3519" i="4" s="1"/>
  <c r="L3519" i="4" s="1"/>
  <c r="H3493" i="4"/>
  <c r="H3487" i="4"/>
  <c r="H3461" i="4"/>
  <c r="H3455" i="4"/>
  <c r="K3455" i="4" s="1"/>
  <c r="L3455" i="4" s="1"/>
  <c r="H3429" i="4"/>
  <c r="H3423" i="4"/>
  <c r="H3397" i="4"/>
  <c r="H3365" i="4"/>
  <c r="H3333" i="4"/>
  <c r="H3327" i="4"/>
  <c r="H3301" i="4"/>
  <c r="H3269" i="4"/>
  <c r="H3237" i="4"/>
  <c r="H3205" i="4"/>
  <c r="H3173" i="4"/>
  <c r="H3141" i="4"/>
  <c r="H3109" i="4"/>
  <c r="H2974" i="4"/>
  <c r="K2974" i="4" s="1"/>
  <c r="L2974" i="4" s="1"/>
  <c r="H2930" i="4"/>
  <c r="H2910" i="4"/>
  <c r="H2857" i="4"/>
  <c r="H2825" i="4"/>
  <c r="K2825" i="4" s="1"/>
  <c r="L2825" i="4" s="1"/>
  <c r="H2821" i="4"/>
  <c r="H3070" i="4"/>
  <c r="H3053" i="4"/>
  <c r="H3038" i="4"/>
  <c r="K3038" i="4" s="1"/>
  <c r="L3038" i="4" s="1"/>
  <c r="H3021" i="4"/>
  <c r="H3006" i="4"/>
  <c r="H2997" i="4"/>
  <c r="H2992" i="4"/>
  <c r="H2989" i="4"/>
  <c r="H2984" i="4"/>
  <c r="H2981" i="4"/>
  <c r="H2976" i="4"/>
  <c r="H2962" i="4"/>
  <c r="H2868" i="4"/>
  <c r="H2852" i="4"/>
  <c r="H2836" i="4"/>
  <c r="H2792" i="4"/>
  <c r="H2788" i="4"/>
  <c r="H2769" i="4"/>
  <c r="H3061" i="4"/>
  <c r="H3029" i="4"/>
  <c r="H2957" i="4"/>
  <c r="H2925" i="4"/>
  <c r="H2893" i="4"/>
  <c r="H2820" i="4"/>
  <c r="K2820" i="4" s="1"/>
  <c r="L2820" i="4" s="1"/>
  <c r="H2817" i="4"/>
  <c r="H2804" i="4"/>
  <c r="H2801" i="4"/>
  <c r="H2789" i="4"/>
  <c r="H2776" i="4"/>
  <c r="H2772" i="4"/>
  <c r="H2760" i="4"/>
  <c r="K2760" i="4" s="1"/>
  <c r="L2760" i="4" s="1"/>
  <c r="H2757" i="4"/>
  <c r="H2753" i="4"/>
  <c r="H2744" i="4"/>
  <c r="H2741" i="4"/>
  <c r="H2737" i="4"/>
  <c r="H2729" i="4"/>
  <c r="H2717" i="4"/>
  <c r="H2709" i="4"/>
  <c r="H2705" i="4"/>
  <c r="H2697" i="4"/>
  <c r="H2685" i="4"/>
  <c r="H2681" i="4"/>
  <c r="K2681" i="4" s="1"/>
  <c r="L2681" i="4" s="1"/>
  <c r="H2673" i="4"/>
  <c r="H2653" i="4"/>
  <c r="H2649" i="4"/>
  <c r="H2641" i="4"/>
  <c r="H2633" i="4"/>
  <c r="H2625" i="4"/>
  <c r="H2617" i="4"/>
  <c r="H2609" i="4"/>
  <c r="H2601" i="4"/>
  <c r="H2589" i="4"/>
  <c r="H2573" i="4"/>
  <c r="H2557" i="4"/>
  <c r="H2541" i="4"/>
  <c r="H2529" i="4"/>
  <c r="H3054" i="4"/>
  <c r="H3037" i="4"/>
  <c r="H3022" i="4"/>
  <c r="H3005" i="4"/>
  <c r="H2961" i="4"/>
  <c r="H2946" i="4"/>
  <c r="H2929" i="4"/>
  <c r="H2914" i="4"/>
  <c r="H2897" i="4"/>
  <c r="H2882" i="4"/>
  <c r="H2869" i="4"/>
  <c r="H2865" i="4"/>
  <c r="H2853" i="4"/>
  <c r="H2849" i="4"/>
  <c r="H2837" i="4"/>
  <c r="H2833" i="4"/>
  <c r="H2783" i="4"/>
  <c r="H2773" i="4"/>
  <c r="H2719" i="4"/>
  <c r="H2687" i="4"/>
  <c r="K2687" i="4" s="1"/>
  <c r="L2687" i="4" s="1"/>
  <c r="H2655" i="4"/>
  <c r="H2543" i="4"/>
  <c r="H2508" i="4"/>
  <c r="H3077" i="4"/>
  <c r="H3045" i="4"/>
  <c r="H3013" i="4"/>
  <c r="H2973" i="4"/>
  <c r="H2941" i="4"/>
  <c r="H2918" i="4"/>
  <c r="H2909" i="4"/>
  <c r="H2886" i="4"/>
  <c r="H2877" i="4"/>
  <c r="H2872" i="4"/>
  <c r="H2856" i="4"/>
  <c r="K2856" i="4" s="1"/>
  <c r="L2856" i="4" s="1"/>
  <c r="H2840" i="4"/>
  <c r="H2824" i="4"/>
  <c r="H2815" i="4"/>
  <c r="H2808" i="4"/>
  <c r="K2808" i="4" s="1"/>
  <c r="L2808" i="4" s="1"/>
  <c r="H2785" i="4"/>
  <c r="H2733" i="4"/>
  <c r="H2725" i="4"/>
  <c r="H2721" i="4"/>
  <c r="H2713" i="4"/>
  <c r="H2701" i="4"/>
  <c r="H2693" i="4"/>
  <c r="H2689" i="4"/>
  <c r="H2669" i="4"/>
  <c r="H2665" i="4"/>
  <c r="H2657" i="4"/>
  <c r="H2637" i="4"/>
  <c r="H2621" i="4"/>
  <c r="H2605" i="4"/>
  <c r="H2593" i="4"/>
  <c r="H2585" i="4"/>
  <c r="K2585" i="4" s="1"/>
  <c r="L2585" i="4" s="1"/>
  <c r="H2577" i="4"/>
  <c r="H2569" i="4"/>
  <c r="H2561" i="4"/>
  <c r="H2553" i="4"/>
  <c r="K2553" i="4" s="1"/>
  <c r="L2553" i="4" s="1"/>
  <c r="H2545" i="4"/>
  <c r="H2537" i="4"/>
  <c r="H2525" i="4"/>
  <c r="H2728" i="4"/>
  <c r="K2728" i="4" s="1"/>
  <c r="L2728" i="4" s="1"/>
  <c r="H2712" i="4"/>
  <c r="H2696" i="4"/>
  <c r="H2677" i="4"/>
  <c r="H2661" i="4"/>
  <c r="H2645" i="4"/>
  <c r="H2629" i="4"/>
  <c r="H2613" i="4"/>
  <c r="H2597" i="4"/>
  <c r="H2581" i="4"/>
  <c r="H2565" i="4"/>
  <c r="H2549" i="4"/>
  <c r="H2533" i="4"/>
  <c r="H2514" i="4"/>
  <c r="H2500" i="4"/>
  <c r="H2498" i="4"/>
  <c r="K2498" i="4" s="1"/>
  <c r="L2498" i="4" s="1"/>
  <c r="H2496" i="4"/>
  <c r="H2492" i="4"/>
  <c r="H2488" i="4"/>
  <c r="H2484" i="4"/>
  <c r="H2480" i="4"/>
  <c r="H2476" i="4"/>
  <c r="H2366" i="4"/>
  <c r="H2326" i="4"/>
  <c r="H2234" i="4"/>
  <c r="H2190" i="4"/>
  <c r="H2756" i="4"/>
  <c r="H2740" i="4"/>
  <c r="H2724" i="4"/>
  <c r="H2708" i="4"/>
  <c r="K2708" i="4" s="1"/>
  <c r="L2708" i="4" s="1"/>
  <c r="H2692" i="4"/>
  <c r="H2680" i="4"/>
  <c r="H2664" i="4"/>
  <c r="K2664" i="4" s="1"/>
  <c r="L2664" i="4" s="1"/>
  <c r="H2648" i="4"/>
  <c r="H2632" i="4"/>
  <c r="H2616" i="4"/>
  <c r="H2600" i="4"/>
  <c r="K2600" i="4" s="1"/>
  <c r="L2600" i="4" s="1"/>
  <c r="H2584" i="4"/>
  <c r="H2568" i="4"/>
  <c r="H2552" i="4"/>
  <c r="H2536" i="4"/>
  <c r="K2536" i="4" s="1"/>
  <c r="L2536" i="4" s="1"/>
  <c r="H2517" i="4"/>
  <c r="H2501" i="4"/>
  <c r="H2472" i="4"/>
  <c r="H2468" i="4"/>
  <c r="H2464" i="4"/>
  <c r="H2460" i="4"/>
  <c r="H2456" i="4"/>
  <c r="H2452" i="4"/>
  <c r="H2448" i="4"/>
  <c r="H2444" i="4"/>
  <c r="H2398" i="4"/>
  <c r="H2389" i="4"/>
  <c r="H2250" i="4"/>
  <c r="K2250" i="4" s="1"/>
  <c r="L2250" i="4" s="1"/>
  <c r="H2520" i="4"/>
  <c r="H2515" i="4"/>
  <c r="H2494" i="4"/>
  <c r="K2494" i="4" s="1"/>
  <c r="L2494" i="4" s="1"/>
  <c r="H2490" i="4"/>
  <c r="K2490" i="4" s="1"/>
  <c r="L2490" i="4" s="1"/>
  <c r="H2486" i="4"/>
  <c r="K2486" i="4" s="1"/>
  <c r="L2486" i="4" s="1"/>
  <c r="H2482" i="4"/>
  <c r="K2482" i="4" s="1"/>
  <c r="L2482" i="4" s="1"/>
  <c r="H2478" i="4"/>
  <c r="K2478" i="4" s="1"/>
  <c r="L2478" i="4" s="1"/>
  <c r="H2474" i="4"/>
  <c r="K2474" i="4" s="1"/>
  <c r="L2474" i="4" s="1"/>
  <c r="H2378" i="4"/>
  <c r="H2374" i="4"/>
  <c r="H2230" i="4"/>
  <c r="H2222" i="4"/>
  <c r="H2214" i="4"/>
  <c r="K2214" i="4" s="1"/>
  <c r="L2214" i="4" s="1"/>
  <c r="H2499" i="4"/>
  <c r="H2470" i="4"/>
  <c r="H2466" i="4"/>
  <c r="H2462" i="4"/>
  <c r="H2458" i="4"/>
  <c r="H2454" i="4"/>
  <c r="H2450" i="4"/>
  <c r="H2446" i="4"/>
  <c r="H2397" i="4"/>
  <c r="H2347" i="4"/>
  <c r="H2342" i="4"/>
  <c r="H2339" i="4"/>
  <c r="H2307" i="4"/>
  <c r="H2298" i="4"/>
  <c r="H2249" i="4"/>
  <c r="H2232" i="4"/>
  <c r="H2217" i="4"/>
  <c r="H2200" i="4"/>
  <c r="K2200" i="4" s="1"/>
  <c r="L2200" i="4" s="1"/>
  <c r="H2182" i="4"/>
  <c r="H2167" i="4"/>
  <c r="H2166" i="4"/>
  <c r="H2150" i="4"/>
  <c r="H2086" i="4"/>
  <c r="H2022" i="4"/>
  <c r="K2022" i="4" s="1"/>
  <c r="L2022" i="4" s="1"/>
  <c r="H1968" i="4"/>
  <c r="H2507" i="4"/>
  <c r="H2393" i="4"/>
  <c r="H2379" i="4"/>
  <c r="H2361" i="4"/>
  <c r="H2357" i="4"/>
  <c r="H2349" i="4"/>
  <c r="H2331" i="4"/>
  <c r="H2313" i="4"/>
  <c r="H2299" i="4"/>
  <c r="H2292" i="4"/>
  <c r="K2292" i="4" s="1"/>
  <c r="L2292" i="4" s="1"/>
  <c r="H2284" i="4"/>
  <c r="H2276" i="4"/>
  <c r="H2268" i="4"/>
  <c r="H2260" i="4"/>
  <c r="K2260" i="4" s="1"/>
  <c r="L2260" i="4" s="1"/>
  <c r="H2240" i="4"/>
  <c r="K2240" i="4" s="1"/>
  <c r="L2240" i="4" s="1"/>
  <c r="H2208" i="4"/>
  <c r="H2138" i="4"/>
  <c r="H2074" i="4"/>
  <c r="K2074" i="4" s="1"/>
  <c r="L2074" i="4" s="1"/>
  <c r="H2010" i="4"/>
  <c r="H1960" i="4"/>
  <c r="H1936" i="4"/>
  <c r="H2394" i="4"/>
  <c r="K2394" i="4" s="1"/>
  <c r="L2394" i="4" s="1"/>
  <c r="H2362" i="4"/>
  <c r="H2350" i="4"/>
  <c r="H2314" i="4"/>
  <c r="H2246" i="4"/>
  <c r="H2233" i="4"/>
  <c r="H2216" i="4"/>
  <c r="H2201" i="4"/>
  <c r="K2201" i="4" s="1"/>
  <c r="L2201" i="4" s="1"/>
  <c r="H2186" i="4"/>
  <c r="K2186" i="4" s="1"/>
  <c r="L2186" i="4" s="1"/>
  <c r="H2185" i="4"/>
  <c r="H1976" i="4"/>
  <c r="H2399" i="4"/>
  <c r="H2395" i="4"/>
  <c r="H2390" i="4"/>
  <c r="K2390" i="4" s="1"/>
  <c r="L2390" i="4" s="1"/>
  <c r="H2382" i="4"/>
  <c r="H2377" i="4"/>
  <c r="K2377" i="4" s="1"/>
  <c r="L2377" i="4" s="1"/>
  <c r="H2367" i="4"/>
  <c r="H2363" i="4"/>
  <c r="H2358" i="4"/>
  <c r="H2355" i="4"/>
  <c r="H2346" i="4"/>
  <c r="K2346" i="4" s="1"/>
  <c r="L2346" i="4" s="1"/>
  <c r="H2334" i="4"/>
  <c r="H2329" i="4"/>
  <c r="H2319" i="4"/>
  <c r="H2315" i="4"/>
  <c r="H2310" i="4"/>
  <c r="K2310" i="4" s="1"/>
  <c r="L2310" i="4" s="1"/>
  <c r="H2302" i="4"/>
  <c r="H2297" i="4"/>
  <c r="K2297" i="4" s="1"/>
  <c r="L2297" i="4" s="1"/>
  <c r="H2288" i="4"/>
  <c r="H2280" i="4"/>
  <c r="H2272" i="4"/>
  <c r="H2264" i="4"/>
  <c r="K2264" i="4" s="1"/>
  <c r="L2264" i="4" s="1"/>
  <c r="H2256" i="4"/>
  <c r="H2247" i="4"/>
  <c r="H2224" i="4"/>
  <c r="H2192" i="4"/>
  <c r="H2168" i="4"/>
  <c r="H2176" i="4"/>
  <c r="H2170" i="4"/>
  <c r="H2144" i="4"/>
  <c r="H2112" i="4"/>
  <c r="H2080" i="4"/>
  <c r="K2080" i="4" s="1"/>
  <c r="L2080" i="4" s="1"/>
  <c r="H2048" i="4"/>
  <c r="H2016" i="4"/>
  <c r="H1958" i="4"/>
  <c r="H1950" i="4"/>
  <c r="H1943" i="4"/>
  <c r="H1927" i="4"/>
  <c r="K1927" i="4" s="1"/>
  <c r="L1927" i="4" s="1"/>
  <c r="H2184" i="4"/>
  <c r="H2169" i="4"/>
  <c r="H2152" i="4"/>
  <c r="H2137" i="4"/>
  <c r="K2137" i="4" s="1"/>
  <c r="L2137" i="4" s="1"/>
  <c r="H2120" i="4"/>
  <c r="H2105" i="4"/>
  <c r="H2088" i="4"/>
  <c r="H2073" i="4"/>
  <c r="K2073" i="4" s="1"/>
  <c r="L2073" i="4" s="1"/>
  <c r="H2056" i="4"/>
  <c r="H2041" i="4"/>
  <c r="H2024" i="4"/>
  <c r="H2009" i="4"/>
  <c r="K2009" i="4" s="1"/>
  <c r="L2009" i="4" s="1"/>
  <c r="H1992" i="4"/>
  <c r="H1942" i="4"/>
  <c r="K1942" i="4" s="1"/>
  <c r="L1942" i="4" s="1"/>
  <c r="H1934" i="4"/>
  <c r="H1926" i="4"/>
  <c r="H1911" i="4"/>
  <c r="H1910" i="4"/>
  <c r="K1910" i="4" s="1"/>
  <c r="L1910" i="4" s="1"/>
  <c r="H2154" i="4"/>
  <c r="H2122" i="4"/>
  <c r="H2090" i="4"/>
  <c r="K2090" i="4" s="1"/>
  <c r="L2090" i="4" s="1"/>
  <c r="H2058" i="4"/>
  <c r="H2026" i="4"/>
  <c r="H1994" i="4"/>
  <c r="H1928" i="4"/>
  <c r="H2153" i="4"/>
  <c r="H2136" i="4"/>
  <c r="H2134" i="4"/>
  <c r="H2121" i="4"/>
  <c r="H2104" i="4"/>
  <c r="H2102" i="4"/>
  <c r="H2089" i="4"/>
  <c r="K2089" i="4" s="1"/>
  <c r="L2089" i="4" s="1"/>
  <c r="H2072" i="4"/>
  <c r="H2070" i="4"/>
  <c r="K2070" i="4" s="1"/>
  <c r="L2070" i="4" s="1"/>
  <c r="H2057" i="4"/>
  <c r="H2040" i="4"/>
  <c r="K2040" i="4" s="1"/>
  <c r="L2040" i="4" s="1"/>
  <c r="H2038" i="4"/>
  <c r="H2025" i="4"/>
  <c r="H2008" i="4"/>
  <c r="H2006" i="4"/>
  <c r="H1993" i="4"/>
  <c r="H1984" i="4"/>
  <c r="K1984" i="4" s="1"/>
  <c r="L1984" i="4" s="1"/>
  <c r="H1974" i="4"/>
  <c r="H1966" i="4"/>
  <c r="K1966" i="4" s="1"/>
  <c r="L1966" i="4" s="1"/>
  <c r="H1959" i="4"/>
  <c r="H1954" i="4"/>
  <c r="H1946" i="4"/>
  <c r="H1912" i="4"/>
  <c r="K1912" i="4" s="1"/>
  <c r="L1912" i="4" s="1"/>
  <c r="H1835" i="4"/>
  <c r="H1823" i="4"/>
  <c r="K1823" i="4" s="1"/>
  <c r="L1823" i="4" s="1"/>
  <c r="H1808" i="4"/>
  <c r="H1791" i="4"/>
  <c r="H1741" i="4"/>
  <c r="H1843" i="4"/>
  <c r="H1799" i="4"/>
  <c r="H1898" i="4"/>
  <c r="H1895" i="4"/>
  <c r="H1890" i="4"/>
  <c r="H1882" i="4"/>
  <c r="H1879" i="4"/>
  <c r="K1879" i="4" s="1"/>
  <c r="L1879" i="4" s="1"/>
  <c r="H1874" i="4"/>
  <c r="H1866" i="4"/>
  <c r="H1863" i="4"/>
  <c r="H1858" i="4"/>
  <c r="H1845" i="4"/>
  <c r="H1805" i="4"/>
  <c r="H1792" i="4"/>
  <c r="H1421" i="4"/>
  <c r="H1902" i="4"/>
  <c r="H1896" i="4"/>
  <c r="H1894" i="4"/>
  <c r="H1886" i="4"/>
  <c r="K1886" i="4" s="1"/>
  <c r="L1886" i="4" s="1"/>
  <c r="H1880" i="4"/>
  <c r="H1878" i="4"/>
  <c r="K1878" i="4" s="1"/>
  <c r="L1878" i="4" s="1"/>
  <c r="H1870" i="4"/>
  <c r="H1864" i="4"/>
  <c r="K1864" i="4" s="1"/>
  <c r="L1864" i="4" s="1"/>
  <c r="H1862" i="4"/>
  <c r="H1853" i="4"/>
  <c r="H1827" i="4"/>
  <c r="H1789" i="4"/>
  <c r="H1774" i="4"/>
  <c r="H1773" i="4"/>
  <c r="H1680" i="4"/>
  <c r="H1664" i="4"/>
  <c r="H1520" i="4"/>
  <c r="H1480" i="4"/>
  <c r="H1477" i="4"/>
  <c r="H1452" i="4"/>
  <c r="H1776" i="4"/>
  <c r="H1759" i="4"/>
  <c r="K1759" i="4" s="1"/>
  <c r="L1759" i="4" s="1"/>
  <c r="H1716" i="4"/>
  <c r="H1711" i="4"/>
  <c r="H1481" i="4"/>
  <c r="H1440" i="4"/>
  <c r="K1440" i="4" s="1"/>
  <c r="L1440" i="4" s="1"/>
  <c r="H1436" i="4"/>
  <c r="K1436" i="4" s="1"/>
  <c r="L1436" i="4" s="1"/>
  <c r="H1412" i="4"/>
  <c r="H1393" i="4"/>
  <c r="H1389" i="4"/>
  <c r="H1361" i="4"/>
  <c r="H1761" i="4"/>
  <c r="H1751" i="4"/>
  <c r="H1719" i="4"/>
  <c r="H1512" i="4"/>
  <c r="H1504" i="4"/>
  <c r="H1496" i="4"/>
  <c r="H1493" i="4"/>
  <c r="H1492" i="4"/>
  <c r="H1490" i="4"/>
  <c r="H1474" i="4"/>
  <c r="H1465" i="4"/>
  <c r="H1444" i="4"/>
  <c r="H1388" i="4"/>
  <c r="H1376" i="4"/>
  <c r="H1775" i="4"/>
  <c r="K1775" i="4" s="1"/>
  <c r="L1775" i="4" s="1"/>
  <c r="H1760" i="4"/>
  <c r="H1732" i="4"/>
  <c r="H1729" i="4"/>
  <c r="H1725" i="4"/>
  <c r="H1708" i="4"/>
  <c r="K1708" i="4" s="1"/>
  <c r="L1708" i="4" s="1"/>
  <c r="H1703" i="4"/>
  <c r="K1703" i="4" s="1"/>
  <c r="L1703" i="4" s="1"/>
  <c r="H1700" i="4"/>
  <c r="K1700" i="4" s="1"/>
  <c r="L1700" i="4" s="1"/>
  <c r="H1553" i="4"/>
  <c r="H1489" i="4"/>
  <c r="H1470" i="4"/>
  <c r="K1470" i="4" s="1"/>
  <c r="L1470" i="4" s="1"/>
  <c r="H1462" i="4"/>
  <c r="H1424" i="4"/>
  <c r="K1424" i="4" s="1"/>
  <c r="L1424" i="4" s="1"/>
  <c r="H1362" i="4"/>
  <c r="K1362" i="4" s="1"/>
  <c r="L1362" i="4" s="1"/>
  <c r="H1783" i="4"/>
  <c r="K1783" i="4" s="1"/>
  <c r="L1783" i="4" s="1"/>
  <c r="H1777" i="4"/>
  <c r="H1738" i="4"/>
  <c r="H1712" i="4"/>
  <c r="H1707" i="4"/>
  <c r="H1673" i="4"/>
  <c r="H1668" i="4"/>
  <c r="H1641" i="4"/>
  <c r="H1636" i="4"/>
  <c r="H1609" i="4"/>
  <c r="H1604" i="4"/>
  <c r="H1577" i="4"/>
  <c r="H1572" i="4"/>
  <c r="H1485" i="4"/>
  <c r="H1482" i="4"/>
  <c r="H1413" i="4"/>
  <c r="H1318" i="4"/>
  <c r="H1302" i="4"/>
  <c r="H1404" i="4"/>
  <c r="H1357" i="4"/>
  <c r="H1345" i="4"/>
  <c r="H1286" i="4"/>
  <c r="H1278" i="4"/>
  <c r="H1353" i="4"/>
  <c r="H1336" i="4"/>
  <c r="K1336" i="4" s="1"/>
  <c r="L1336" i="4" s="1"/>
  <c r="H1330" i="4"/>
  <c r="H1313" i="4"/>
  <c r="H1304" i="4"/>
  <c r="H1392" i="4"/>
  <c r="H1344" i="4"/>
  <c r="H1329" i="4"/>
  <c r="H1294" i="4"/>
  <c r="H1279" i="4"/>
  <c r="H1254" i="4"/>
  <c r="H1209" i="4"/>
  <c r="H1176" i="4"/>
  <c r="H1381" i="4"/>
  <c r="H1372" i="4"/>
  <c r="H1349" i="4"/>
  <c r="H1346" i="4"/>
  <c r="K1346" i="4" s="1"/>
  <c r="L1346" i="4" s="1"/>
  <c r="H1320" i="4"/>
  <c r="K1320" i="4" s="1"/>
  <c r="L1320" i="4" s="1"/>
  <c r="H1297" i="4"/>
  <c r="H1270" i="4"/>
  <c r="K1270" i="4" s="1"/>
  <c r="L1270" i="4" s="1"/>
  <c r="H1225" i="4"/>
  <c r="H1175" i="4"/>
  <c r="K1175" i="4" s="1"/>
  <c r="L1175" i="4" s="1"/>
  <c r="H1262" i="4"/>
  <c r="H1256" i="4"/>
  <c r="H1224" i="4"/>
  <c r="H1184" i="4"/>
  <c r="H1179" i="4"/>
  <c r="H1281" i="4"/>
  <c r="H1272" i="4"/>
  <c r="H1188" i="4"/>
  <c r="H1183" i="4"/>
  <c r="H1160" i="4"/>
  <c r="H1156" i="4"/>
  <c r="H1249" i="4"/>
  <c r="H1220" i="4"/>
  <c r="K1220" i="4" s="1"/>
  <c r="L1220" i="4" s="1"/>
  <c r="H1217" i="4"/>
  <c r="H1211" i="4"/>
  <c r="K1211" i="4" s="1"/>
  <c r="L1211" i="4" s="1"/>
  <c r="H1205" i="4"/>
  <c r="H1200" i="4"/>
  <c r="H1197" i="4"/>
  <c r="H1187" i="4"/>
  <c r="H1288" i="4"/>
  <c r="K1288" i="4" s="1"/>
  <c r="L1288" i="4" s="1"/>
  <c r="H1265" i="4"/>
  <c r="H1243" i="4"/>
  <c r="H1208" i="4"/>
  <c r="H1191" i="4"/>
  <c r="K1191" i="4" s="1"/>
  <c r="L1191" i="4" s="1"/>
  <c r="H1180" i="4"/>
  <c r="H1167" i="4"/>
  <c r="K1167" i="4" s="1"/>
  <c r="L1167" i="4" s="1"/>
  <c r="H1157" i="4"/>
  <c r="H1120" i="4"/>
  <c r="H1165" i="4"/>
  <c r="H1119" i="4"/>
  <c r="K1119" i="4" s="1"/>
  <c r="L1119" i="4" s="1"/>
  <c r="H1110" i="4"/>
  <c r="H1104" i="4"/>
  <c r="H1092" i="4"/>
  <c r="K1092" i="4" s="1"/>
  <c r="L1092" i="4" s="1"/>
  <c r="H1077" i="4"/>
  <c r="H1066" i="4"/>
  <c r="H1059" i="4"/>
  <c r="H1055" i="4"/>
  <c r="H1040" i="4"/>
  <c r="K1040" i="4" s="1"/>
  <c r="L1040" i="4" s="1"/>
  <c r="H1039" i="4"/>
  <c r="H1036" i="4"/>
  <c r="H1009" i="4"/>
  <c r="H1130" i="4"/>
  <c r="H1111" i="4"/>
  <c r="H1052" i="4"/>
  <c r="H1159" i="4"/>
  <c r="H1116" i="4"/>
  <c r="H1018" i="4"/>
  <c r="H1118" i="4"/>
  <c r="H1114" i="4"/>
  <c r="H1108" i="4"/>
  <c r="H1101" i="4"/>
  <c r="H1088" i="4"/>
  <c r="H1084" i="4"/>
  <c r="H1010" i="4"/>
  <c r="H1006" i="4"/>
  <c r="H1002" i="4"/>
  <c r="H13216" i="4"/>
  <c r="H13184" i="4"/>
  <c r="H13168" i="4"/>
  <c r="H13160" i="4"/>
  <c r="H13152" i="4"/>
  <c r="H13144" i="4"/>
  <c r="H13136" i="4"/>
  <c r="H13128" i="4"/>
  <c r="H13120" i="4"/>
  <c r="H13112" i="4"/>
  <c r="H13104" i="4"/>
  <c r="H13096" i="4"/>
  <c r="H13088" i="4"/>
  <c r="H13080" i="4"/>
  <c r="H13072" i="4"/>
  <c r="H13064" i="4"/>
  <c r="H13056" i="4"/>
  <c r="H13048" i="4"/>
  <c r="H13040" i="4"/>
  <c r="H13032" i="4"/>
  <c r="H12988" i="4"/>
  <c r="H12984" i="4"/>
  <c r="H12980" i="4"/>
  <c r="H12976" i="4"/>
  <c r="H12972" i="4"/>
  <c r="H12968" i="4"/>
  <c r="H12964" i="4"/>
  <c r="H13231" i="4"/>
  <c r="H13227" i="4"/>
  <c r="H13221" i="4"/>
  <c r="K13221" i="4" s="1"/>
  <c r="L13221" i="4" s="1"/>
  <c r="H13218" i="4"/>
  <c r="H13209" i="4"/>
  <c r="K13209" i="4" s="1"/>
  <c r="L13209" i="4" s="1"/>
  <c r="H13208" i="4"/>
  <c r="H13199" i="4"/>
  <c r="H13195" i="4"/>
  <c r="H13189" i="4"/>
  <c r="H13186" i="4"/>
  <c r="H13177" i="4"/>
  <c r="H13176" i="4"/>
  <c r="H12960" i="4"/>
  <c r="H12956" i="4"/>
  <c r="H12952" i="4"/>
  <c r="H12948" i="4"/>
  <c r="H12944" i="4"/>
  <c r="H12940" i="4"/>
  <c r="H12936" i="4"/>
  <c r="H12932" i="4"/>
  <c r="H12928" i="4"/>
  <c r="H11617" i="4"/>
  <c r="H11603" i="4"/>
  <c r="H13232" i="4"/>
  <c r="H13223" i="4"/>
  <c r="H13201" i="4"/>
  <c r="H13200" i="4"/>
  <c r="H13191" i="4"/>
  <c r="H13167" i="4"/>
  <c r="H13151" i="4"/>
  <c r="H13135" i="4"/>
  <c r="H13127" i="4"/>
  <c r="H13111" i="4"/>
  <c r="H13095" i="4"/>
  <c r="H13087" i="4"/>
  <c r="H13071" i="4"/>
  <c r="H13063" i="4"/>
  <c r="H13047" i="4"/>
  <c r="H13031" i="4"/>
  <c r="H13020" i="4"/>
  <c r="H11614" i="4"/>
  <c r="H13233" i="4"/>
  <c r="H13159" i="4"/>
  <c r="H13143" i="4"/>
  <c r="H13119" i="4"/>
  <c r="H13103" i="4"/>
  <c r="H13079" i="4"/>
  <c r="H13055" i="4"/>
  <c r="H13039" i="4"/>
  <c r="H13234" i="4"/>
  <c r="H13225" i="4"/>
  <c r="K13225" i="4" s="1"/>
  <c r="L13225" i="4" s="1"/>
  <c r="H13224" i="4"/>
  <c r="H13215" i="4"/>
  <c r="H13211" i="4"/>
  <c r="H13205" i="4"/>
  <c r="H13202" i="4"/>
  <c r="H13193" i="4"/>
  <c r="H13192" i="4"/>
  <c r="H13183" i="4"/>
  <c r="H13179" i="4"/>
  <c r="H13173" i="4"/>
  <c r="K13173" i="4" s="1"/>
  <c r="L13173" i="4" s="1"/>
  <c r="H13171" i="4"/>
  <c r="H13163" i="4"/>
  <c r="H13155" i="4"/>
  <c r="H13147" i="4"/>
  <c r="H13139" i="4"/>
  <c r="H13131" i="4"/>
  <c r="H13123" i="4"/>
  <c r="H13115" i="4"/>
  <c r="H13107" i="4"/>
  <c r="H13099" i="4"/>
  <c r="H13091" i="4"/>
  <c r="H13083" i="4"/>
  <c r="H13075" i="4"/>
  <c r="H13067" i="4"/>
  <c r="H13059" i="4"/>
  <c r="H13051" i="4"/>
  <c r="H13043" i="4"/>
  <c r="H13035" i="4"/>
  <c r="H13004" i="4"/>
  <c r="H13000" i="4"/>
  <c r="H12996" i="4"/>
  <c r="H12992" i="4"/>
  <c r="H12656" i="4"/>
  <c r="H12648" i="4"/>
  <c r="H12640" i="4"/>
  <c r="H12632" i="4"/>
  <c r="H12624" i="4"/>
  <c r="H12616" i="4"/>
  <c r="H12608" i="4"/>
  <c r="H12600" i="4"/>
  <c r="H12592" i="4"/>
  <c r="H12584" i="4"/>
  <c r="H12576" i="4"/>
  <c r="H12568" i="4"/>
  <c r="H12560" i="4"/>
  <c r="H12552" i="4"/>
  <c r="H12544" i="4"/>
  <c r="H12536" i="4"/>
  <c r="H12528" i="4"/>
  <c r="H12520" i="4"/>
  <c r="H12512" i="4"/>
  <c r="H12504" i="4"/>
  <c r="H12496" i="4"/>
  <c r="H12488" i="4"/>
  <c r="H12480" i="4"/>
  <c r="H12472" i="4"/>
  <c r="H12464" i="4"/>
  <c r="H12456" i="4"/>
  <c r="H12448" i="4"/>
  <c r="H12440" i="4"/>
  <c r="H12432" i="4"/>
  <c r="H12424" i="4"/>
  <c r="H12416" i="4"/>
  <c r="H12408" i="4"/>
  <c r="H12400" i="4"/>
  <c r="H12392" i="4"/>
  <c r="H12384" i="4"/>
  <c r="H12376" i="4"/>
  <c r="H12368" i="4"/>
  <c r="H12360" i="4"/>
  <c r="H12352" i="4"/>
  <c r="H12344" i="4"/>
  <c r="H12336" i="4"/>
  <c r="H12328" i="4"/>
  <c r="H12320" i="4"/>
  <c r="H12312" i="4"/>
  <c r="H12304" i="4"/>
  <c r="H12296" i="4"/>
  <c r="H12288" i="4"/>
  <c r="H12280" i="4"/>
  <c r="H12272" i="4"/>
  <c r="H12264" i="4"/>
  <c r="H12256" i="4"/>
  <c r="H12248" i="4"/>
  <c r="H12240" i="4"/>
  <c r="H12232" i="4"/>
  <c r="H12224" i="4"/>
  <c r="H12216" i="4"/>
  <c r="H12208" i="4"/>
  <c r="H12200" i="4"/>
  <c r="H12192" i="4"/>
  <c r="H12184" i="4"/>
  <c r="H12176" i="4"/>
  <c r="H12168" i="4"/>
  <c r="H12160" i="4"/>
  <c r="H12152" i="4"/>
  <c r="H12144" i="4"/>
  <c r="H12136" i="4"/>
  <c r="H12128" i="4"/>
  <c r="H12120" i="4"/>
  <c r="H12112" i="4"/>
  <c r="H12104" i="4"/>
  <c r="H12096" i="4"/>
  <c r="H12088" i="4"/>
  <c r="H12080" i="4"/>
  <c r="H12072" i="4"/>
  <c r="H12064" i="4"/>
  <c r="H12056" i="4"/>
  <c r="H12048" i="4"/>
  <c r="H12040" i="4"/>
  <c r="H12032" i="4"/>
  <c r="H12024" i="4"/>
  <c r="H12016" i="4"/>
  <c r="H12008" i="4"/>
  <c r="H12000" i="4"/>
  <c r="H11992" i="4"/>
  <c r="H11984" i="4"/>
  <c r="H11976" i="4"/>
  <c r="H11968" i="4"/>
  <c r="H11960" i="4"/>
  <c r="H11952" i="4"/>
  <c r="H11944" i="4"/>
  <c r="H11936" i="4"/>
  <c r="H11928" i="4"/>
  <c r="H11920" i="4"/>
  <c r="H11912" i="4"/>
  <c r="H11904" i="4"/>
  <c r="H11896" i="4"/>
  <c r="H11888" i="4"/>
  <c r="H11880" i="4"/>
  <c r="H11872" i="4"/>
  <c r="H11864" i="4"/>
  <c r="H11856" i="4"/>
  <c r="H11848" i="4"/>
  <c r="H11840" i="4"/>
  <c r="H11832" i="4"/>
  <c r="H11824" i="4"/>
  <c r="H11816" i="4"/>
  <c r="H11808" i="4"/>
  <c r="H11800" i="4"/>
  <c r="H11792" i="4"/>
  <c r="H11784" i="4"/>
  <c r="H11776" i="4"/>
  <c r="H11768" i="4"/>
  <c r="H11760" i="4"/>
  <c r="H11752" i="4"/>
  <c r="H11744" i="4"/>
  <c r="H11736" i="4"/>
  <c r="H11601" i="4"/>
  <c r="H12734" i="4"/>
  <c r="H12714" i="4"/>
  <c r="H12710" i="4"/>
  <c r="H12698" i="4"/>
  <c r="H12690" i="4"/>
  <c r="H12682" i="4"/>
  <c r="H12670" i="4"/>
  <c r="H12658" i="4"/>
  <c r="H12554" i="4"/>
  <c r="H12538" i="4"/>
  <c r="H12503" i="4"/>
  <c r="H12490" i="4"/>
  <c r="H12487" i="4"/>
  <c r="H12471" i="4"/>
  <c r="H12455" i="4"/>
  <c r="H12439" i="4"/>
  <c r="H12391" i="4"/>
  <c r="H12375" i="4"/>
  <c r="H12298" i="4"/>
  <c r="H12295" i="4"/>
  <c r="H12263" i="4"/>
  <c r="H12231" i="4"/>
  <c r="H12215" i="4"/>
  <c r="H12199" i="4"/>
  <c r="H12186" i="4"/>
  <c r="H12183" i="4"/>
  <c r="H12167" i="4"/>
  <c r="H12151" i="4"/>
  <c r="H12135" i="4"/>
  <c r="H12122" i="4"/>
  <c r="H12055" i="4"/>
  <c r="H12039" i="4"/>
  <c r="H11994" i="4"/>
  <c r="H11930" i="4"/>
  <c r="H11914" i="4"/>
  <c r="H11911" i="4"/>
  <c r="H11898" i="4"/>
  <c r="H11895" i="4"/>
  <c r="H11815" i="4"/>
  <c r="H11783" i="4"/>
  <c r="H11735" i="4"/>
  <c r="H11719" i="4"/>
  <c r="H11687" i="4"/>
  <c r="H11655" i="4"/>
  <c r="H11642" i="4"/>
  <c r="H11639" i="4"/>
  <c r="H11623" i="4"/>
  <c r="H10551" i="4"/>
  <c r="H10487" i="4"/>
  <c r="H10423" i="4"/>
  <c r="H10359" i="4"/>
  <c r="H10295" i="4"/>
  <c r="H10231" i="4"/>
  <c r="H9687" i="4"/>
  <c r="H9559" i="4"/>
  <c r="H9431" i="4"/>
  <c r="H9303" i="4"/>
  <c r="H9175" i="4"/>
  <c r="H9047" i="4"/>
  <c r="H8919" i="4"/>
  <c r="H8791" i="4"/>
  <c r="H13230" i="4"/>
  <c r="H13222" i="4"/>
  <c r="H13214" i="4"/>
  <c r="H13206" i="4"/>
  <c r="H13198" i="4"/>
  <c r="H13190" i="4"/>
  <c r="H13182" i="4"/>
  <c r="H13174" i="4"/>
  <c r="H13166" i="4"/>
  <c r="H13158" i="4"/>
  <c r="H13150" i="4"/>
  <c r="H13142" i="4"/>
  <c r="H13134" i="4"/>
  <c r="H13126" i="4"/>
  <c r="H13118" i="4"/>
  <c r="H13110" i="4"/>
  <c r="H13102" i="4"/>
  <c r="H13094" i="4"/>
  <c r="H13086" i="4"/>
  <c r="H13078" i="4"/>
  <c r="H13070" i="4"/>
  <c r="H13062" i="4"/>
  <c r="H13054" i="4"/>
  <c r="H13046" i="4"/>
  <c r="H13038" i="4"/>
  <c r="H13030" i="4"/>
  <c r="H13027" i="4"/>
  <c r="H13023" i="4"/>
  <c r="H13019" i="4"/>
  <c r="H13015" i="4"/>
  <c r="H13011" i="4"/>
  <c r="H13007" i="4"/>
  <c r="H13003" i="4"/>
  <c r="H12999" i="4"/>
  <c r="H12995" i="4"/>
  <c r="H12991" i="4"/>
  <c r="H12987" i="4"/>
  <c r="H12983" i="4"/>
  <c r="H12979" i="4"/>
  <c r="H12975" i="4"/>
  <c r="H12971" i="4"/>
  <c r="H12967" i="4"/>
  <c r="H12963" i="4"/>
  <c r="H12959" i="4"/>
  <c r="H12955" i="4"/>
  <c r="H12951" i="4"/>
  <c r="H12947" i="4"/>
  <c r="H12943" i="4"/>
  <c r="H12939" i="4"/>
  <c r="H12935" i="4"/>
  <c r="H12931" i="4"/>
  <c r="H12927" i="4"/>
  <c r="H12923" i="4"/>
  <c r="H12919" i="4"/>
  <c r="H12915" i="4"/>
  <c r="H12911" i="4"/>
  <c r="H12907" i="4"/>
  <c r="H12903" i="4"/>
  <c r="H12899" i="4"/>
  <c r="H12895" i="4"/>
  <c r="H12891" i="4"/>
  <c r="H12887" i="4"/>
  <c r="H12883" i="4"/>
  <c r="H12879" i="4"/>
  <c r="H12875" i="4"/>
  <c r="H12871" i="4"/>
  <c r="H12867" i="4"/>
  <c r="H12863" i="4"/>
  <c r="H12859" i="4"/>
  <c r="H12855" i="4"/>
  <c r="H12851" i="4"/>
  <c r="H12847" i="4"/>
  <c r="H12843" i="4"/>
  <c r="H12839" i="4"/>
  <c r="H12835" i="4"/>
  <c r="H12831" i="4"/>
  <c r="H12827" i="4"/>
  <c r="H12823" i="4"/>
  <c r="H12819" i="4"/>
  <c r="H12815" i="4"/>
  <c r="H12811" i="4"/>
  <c r="H12807" i="4"/>
  <c r="H12803" i="4"/>
  <c r="H12799" i="4"/>
  <c r="H12795" i="4"/>
  <c r="H12791" i="4"/>
  <c r="H12787" i="4"/>
  <c r="H12783" i="4"/>
  <c r="H12779" i="4"/>
  <c r="H12775" i="4"/>
  <c r="H12771" i="4"/>
  <c r="H12767" i="4"/>
  <c r="H12763" i="4"/>
  <c r="H12759" i="4"/>
  <c r="H12755" i="4"/>
  <c r="H12751" i="4"/>
  <c r="H12747" i="4"/>
  <c r="H12743" i="4"/>
  <c r="H12739" i="4"/>
  <c r="H12735" i="4"/>
  <c r="H12731" i="4"/>
  <c r="H12727" i="4"/>
  <c r="H12723" i="4"/>
  <c r="H12719" i="4"/>
  <c r="H12715" i="4"/>
  <c r="H12711" i="4"/>
  <c r="H12707" i="4"/>
  <c r="H12703" i="4"/>
  <c r="H12699" i="4"/>
  <c r="H12695" i="4"/>
  <c r="H12691" i="4"/>
  <c r="H12687" i="4"/>
  <c r="H12683" i="4"/>
  <c r="H12679" i="4"/>
  <c r="H12675" i="4"/>
  <c r="H12671" i="4"/>
  <c r="H12667" i="4"/>
  <c r="H12663" i="4"/>
  <c r="H12659" i="4"/>
  <c r="H12654" i="4"/>
  <c r="H12651" i="4"/>
  <c r="H12638" i="4"/>
  <c r="H12635" i="4"/>
  <c r="H12622" i="4"/>
  <c r="H12619" i="4"/>
  <c r="H12606" i="4"/>
  <c r="H12603" i="4"/>
  <c r="H12590" i="4"/>
  <c r="H12587" i="4"/>
  <c r="H12574" i="4"/>
  <c r="H12571" i="4"/>
  <c r="H12558" i="4"/>
  <c r="H12555" i="4"/>
  <c r="H12542" i="4"/>
  <c r="H12539" i="4"/>
  <c r="H12526" i="4"/>
  <c r="H12523" i="4"/>
  <c r="H12510" i="4"/>
  <c r="H12507" i="4"/>
  <c r="H12494" i="4"/>
  <c r="H12491" i="4"/>
  <c r="H12478" i="4"/>
  <c r="H12475" i="4"/>
  <c r="H12462" i="4"/>
  <c r="H12459" i="4"/>
  <c r="H12446" i="4"/>
  <c r="H12443" i="4"/>
  <c r="H12430" i="4"/>
  <c r="H12427" i="4"/>
  <c r="H12414" i="4"/>
  <c r="H12411" i="4"/>
  <c r="H12398" i="4"/>
  <c r="H12395" i="4"/>
  <c r="H12382" i="4"/>
  <c r="H12379" i="4"/>
  <c r="H12366" i="4"/>
  <c r="H12363" i="4"/>
  <c r="H12350" i="4"/>
  <c r="H12347" i="4"/>
  <c r="H12334" i="4"/>
  <c r="H12331" i="4"/>
  <c r="H12318" i="4"/>
  <c r="H12315" i="4"/>
  <c r="H12302" i="4"/>
  <c r="H12299" i="4"/>
  <c r="H12286" i="4"/>
  <c r="H12283" i="4"/>
  <c r="H12270" i="4"/>
  <c r="H12267" i="4"/>
  <c r="H12254" i="4"/>
  <c r="H12251" i="4"/>
  <c r="H12238" i="4"/>
  <c r="H12235" i="4"/>
  <c r="H12222" i="4"/>
  <c r="H12219" i="4"/>
  <c r="H12206" i="4"/>
  <c r="H12203" i="4"/>
  <c r="H12190" i="4"/>
  <c r="H12187" i="4"/>
  <c r="H12174" i="4"/>
  <c r="H12171" i="4"/>
  <c r="H12158" i="4"/>
  <c r="H12155" i="4"/>
  <c r="H12142" i="4"/>
  <c r="H12139" i="4"/>
  <c r="H12126" i="4"/>
  <c r="H12123" i="4"/>
  <c r="H12110" i="4"/>
  <c r="H12107" i="4"/>
  <c r="H12094" i="4"/>
  <c r="H12091" i="4"/>
  <c r="H12078" i="4"/>
  <c r="H12075" i="4"/>
  <c r="H12062" i="4"/>
  <c r="H12059" i="4"/>
  <c r="H12046" i="4"/>
  <c r="H12043" i="4"/>
  <c r="H12030" i="4"/>
  <c r="H12027" i="4"/>
  <c r="H12014" i="4"/>
  <c r="H12011" i="4"/>
  <c r="H11998" i="4"/>
  <c r="H11995" i="4"/>
  <c r="H11982" i="4"/>
  <c r="H11979" i="4"/>
  <c r="H11966" i="4"/>
  <c r="H11963" i="4"/>
  <c r="H11950" i="4"/>
  <c r="H11947" i="4"/>
  <c r="H11934" i="4"/>
  <c r="H11931" i="4"/>
  <c r="H11918" i="4"/>
  <c r="H11915" i="4"/>
  <c r="H11902" i="4"/>
  <c r="H11899" i="4"/>
  <c r="H11886" i="4"/>
  <c r="H11883" i="4"/>
  <c r="H11870" i="4"/>
  <c r="H11867" i="4"/>
  <c r="H11854" i="4"/>
  <c r="H11851" i="4"/>
  <c r="H11838" i="4"/>
  <c r="H11835" i="4"/>
  <c r="H11822" i="4"/>
  <c r="H11819" i="4"/>
  <c r="H11806" i="4"/>
  <c r="H11803" i="4"/>
  <c r="H11790" i="4"/>
  <c r="H11787" i="4"/>
  <c r="H11774" i="4"/>
  <c r="H11771" i="4"/>
  <c r="H11758" i="4"/>
  <c r="H11755" i="4"/>
  <c r="H11742" i="4"/>
  <c r="H11739" i="4"/>
  <c r="H11726" i="4"/>
  <c r="H11723" i="4"/>
  <c r="H11710" i="4"/>
  <c r="H11707" i="4"/>
  <c r="H11694" i="4"/>
  <c r="H11691" i="4"/>
  <c r="H11678" i="4"/>
  <c r="H11675" i="4"/>
  <c r="H11662" i="4"/>
  <c r="H11659" i="4"/>
  <c r="H11646" i="4"/>
  <c r="H11643" i="4"/>
  <c r="H11630" i="4"/>
  <c r="H11627" i="4"/>
  <c r="H11615" i="4"/>
  <c r="H11610" i="4"/>
  <c r="H11600" i="4"/>
  <c r="H11583" i="4"/>
  <c r="H11575" i="4"/>
  <c r="H11567" i="4"/>
  <c r="H11559" i="4"/>
  <c r="H11551" i="4"/>
  <c r="H11543" i="4"/>
  <c r="H11535" i="4"/>
  <c r="H11527" i="4"/>
  <c r="H11519" i="4"/>
  <c r="H11511" i="4"/>
  <c r="H11503" i="4"/>
  <c r="H11495" i="4"/>
  <c r="H11487" i="4"/>
  <c r="H11479" i="4"/>
  <c r="H11471" i="4"/>
  <c r="H11463" i="4"/>
  <c r="H11455" i="4"/>
  <c r="H11452" i="4"/>
  <c r="H11449" i="4"/>
  <c r="H11444" i="4"/>
  <c r="H11441" i="4"/>
  <c r="H11436" i="4"/>
  <c r="H11433" i="4"/>
  <c r="H11428" i="4"/>
  <c r="H11425" i="4"/>
  <c r="H11420" i="4"/>
  <c r="H11417" i="4"/>
  <c r="H11412" i="4"/>
  <c r="H11409" i="4"/>
  <c r="H11404" i="4"/>
  <c r="H11401" i="4"/>
  <c r="H11396" i="4"/>
  <c r="H11393" i="4"/>
  <c r="H11388" i="4"/>
  <c r="H11385" i="4"/>
  <c r="H11380" i="4"/>
  <c r="H11377" i="4"/>
  <c r="H11372" i="4"/>
  <c r="H11369" i="4"/>
  <c r="H11364" i="4"/>
  <c r="H11361" i="4"/>
  <c r="H11356" i="4"/>
  <c r="H11353" i="4"/>
  <c r="H11348" i="4"/>
  <c r="H11345" i="4"/>
  <c r="H11340" i="4"/>
  <c r="H11337" i="4"/>
  <c r="H11332" i="4"/>
  <c r="H11329" i="4"/>
  <c r="H11324" i="4"/>
  <c r="H11321" i="4"/>
  <c r="H11316" i="4"/>
  <c r="H11313" i="4"/>
  <c r="H11308" i="4"/>
  <c r="H11305" i="4"/>
  <c r="H11300" i="4"/>
  <c r="H11297" i="4"/>
  <c r="H11292" i="4"/>
  <c r="H11289" i="4"/>
  <c r="H11284" i="4"/>
  <c r="H11281" i="4"/>
  <c r="H11276" i="4"/>
  <c r="H11273" i="4"/>
  <c r="H11268" i="4"/>
  <c r="H11265" i="4"/>
  <c r="H11260" i="4"/>
  <c r="H11257" i="4"/>
  <c r="H11252" i="4"/>
  <c r="H11249" i="4"/>
  <c r="H11244" i="4"/>
  <c r="H11241" i="4"/>
  <c r="H11236" i="4"/>
  <c r="H11233" i="4"/>
  <c r="H11228" i="4"/>
  <c r="H11225" i="4"/>
  <c r="H11220" i="4"/>
  <c r="H11217" i="4"/>
  <c r="H11212" i="4"/>
  <c r="H11209" i="4"/>
  <c r="H11204" i="4"/>
  <c r="H11201" i="4"/>
  <c r="H11196" i="4"/>
  <c r="H11193" i="4"/>
  <c r="H11188" i="4"/>
  <c r="H11185" i="4"/>
  <c r="H11180" i="4"/>
  <c r="H11177" i="4"/>
  <c r="H11172" i="4"/>
  <c r="H11169" i="4"/>
  <c r="H11164" i="4"/>
  <c r="H11161" i="4"/>
  <c r="H11156" i="4"/>
  <c r="H11153" i="4"/>
  <c r="H11148" i="4"/>
  <c r="H11145" i="4"/>
  <c r="H11140" i="4"/>
  <c r="H11137" i="4"/>
  <c r="H11132" i="4"/>
  <c r="H11129" i="4"/>
  <c r="H11124" i="4"/>
  <c r="H11121" i="4"/>
  <c r="H11116" i="4"/>
  <c r="H11113" i="4"/>
  <c r="H11108" i="4"/>
  <c r="H11105" i="4"/>
  <c r="H11100" i="4"/>
  <c r="H11097" i="4"/>
  <c r="H11092" i="4"/>
  <c r="H11089" i="4"/>
  <c r="H11084" i="4"/>
  <c r="H11081" i="4"/>
  <c r="H11076" i="4"/>
  <c r="H11073" i="4"/>
  <c r="H11068" i="4"/>
  <c r="H11065" i="4"/>
  <c r="H11060" i="4"/>
  <c r="H11057" i="4"/>
  <c r="H11052" i="4"/>
  <c r="H11049" i="4"/>
  <c r="H11044" i="4"/>
  <c r="H11041" i="4"/>
  <c r="H11036" i="4"/>
  <c r="H11033" i="4"/>
  <c r="H11028" i="4"/>
  <c r="H11025" i="4"/>
  <c r="H11020" i="4"/>
  <c r="H11017" i="4"/>
  <c r="H11012" i="4"/>
  <c r="H11009" i="4"/>
  <c r="H11004" i="4"/>
  <c r="H11001" i="4"/>
  <c r="H10996" i="4"/>
  <c r="H10993" i="4"/>
  <c r="H10988" i="4"/>
  <c r="H10985" i="4"/>
  <c r="H10980" i="4"/>
  <c r="H10977" i="4"/>
  <c r="H10972" i="4"/>
  <c r="H10969" i="4"/>
  <c r="H10964" i="4"/>
  <c r="H10961" i="4"/>
  <c r="H10956" i="4"/>
  <c r="H10953" i="4"/>
  <c r="H10948" i="4"/>
  <c r="H10945" i="4"/>
  <c r="H10940" i="4"/>
  <c r="H10937" i="4"/>
  <c r="H10932" i="4"/>
  <c r="H10929" i="4"/>
  <c r="H10924" i="4"/>
  <c r="H10921" i="4"/>
  <c r="H10916" i="4"/>
  <c r="H10913" i="4"/>
  <c r="H10908" i="4"/>
  <c r="H10905" i="4"/>
  <c r="H10900" i="4"/>
  <c r="H10897" i="4"/>
  <c r="H10892" i="4"/>
  <c r="H10889" i="4"/>
  <c r="H10884" i="4"/>
  <c r="H10881" i="4"/>
  <c r="H10876" i="4"/>
  <c r="H10873" i="4"/>
  <c r="H10868" i="4"/>
  <c r="H10865" i="4"/>
  <c r="H10860" i="4"/>
  <c r="H10857" i="4"/>
  <c r="H10852" i="4"/>
  <c r="H10849" i="4"/>
  <c r="H10844" i="4"/>
  <c r="H10841" i="4"/>
  <c r="H10836" i="4"/>
  <c r="H10833" i="4"/>
  <c r="H10828" i="4"/>
  <c r="H10825" i="4"/>
  <c r="H10820" i="4"/>
  <c r="H10817" i="4"/>
  <c r="H10812" i="4"/>
  <c r="H10809" i="4"/>
  <c r="H10804" i="4"/>
  <c r="H10801" i="4"/>
  <c r="H10796" i="4"/>
  <c r="H10793" i="4"/>
  <c r="H10788" i="4"/>
  <c r="H10785" i="4"/>
  <c r="H10780" i="4"/>
  <c r="H10777" i="4"/>
  <c r="H10772" i="4"/>
  <c r="H10769" i="4"/>
  <c r="H10764" i="4"/>
  <c r="H10761" i="4"/>
  <c r="H10756" i="4"/>
  <c r="H10753" i="4"/>
  <c r="H10748" i="4"/>
  <c r="H10745" i="4"/>
  <c r="H10740" i="4"/>
  <c r="H10737" i="4"/>
  <c r="H10732" i="4"/>
  <c r="H10729" i="4"/>
  <c r="H10724" i="4"/>
  <c r="H10721" i="4"/>
  <c r="H10716" i="4"/>
  <c r="H10713" i="4"/>
  <c r="H10708" i="4"/>
  <c r="H10705" i="4"/>
  <c r="H10700" i="4"/>
  <c r="H10697" i="4"/>
  <c r="H10692" i="4"/>
  <c r="H10689" i="4"/>
  <c r="H10684" i="4"/>
  <c r="H10681" i="4"/>
  <c r="H10676" i="4"/>
  <c r="H10673" i="4"/>
  <c r="H10668" i="4"/>
  <c r="H10665" i="4"/>
  <c r="H10660" i="4"/>
  <c r="H10657" i="4"/>
  <c r="H10652" i="4"/>
  <c r="H10649" i="4"/>
  <c r="H10644" i="4"/>
  <c r="H10641" i="4"/>
  <c r="H10636" i="4"/>
  <c r="H10633" i="4"/>
  <c r="H10628" i="4"/>
  <c r="H10625" i="4"/>
  <c r="H10620" i="4"/>
  <c r="H10617" i="4"/>
  <c r="H10599" i="4"/>
  <c r="H10535" i="4"/>
  <c r="H10471" i="4"/>
  <c r="H10407" i="4"/>
  <c r="H10343" i="4"/>
  <c r="H10279" i="4"/>
  <c r="H10215" i="4"/>
  <c r="H9655" i="4"/>
  <c r="H9527" i="4"/>
  <c r="H9399" i="4"/>
  <c r="H9271" i="4"/>
  <c r="H9143" i="4"/>
  <c r="H9015" i="4"/>
  <c r="H8887" i="4"/>
  <c r="H8759" i="4"/>
  <c r="H8642" i="4"/>
  <c r="H8514" i="4"/>
  <c r="H12750" i="4"/>
  <c r="H12730" i="4"/>
  <c r="H12726" i="4"/>
  <c r="H12722" i="4"/>
  <c r="H12718" i="4"/>
  <c r="H12706" i="4"/>
  <c r="H12702" i="4"/>
  <c r="H12686" i="4"/>
  <c r="H12674" i="4"/>
  <c r="H12647" i="4"/>
  <c r="H12618" i="4"/>
  <c r="H12615" i="4"/>
  <c r="H12522" i="4"/>
  <c r="H12506" i="4"/>
  <c r="H12474" i="4"/>
  <c r="H12442" i="4"/>
  <c r="H12426" i="4"/>
  <c r="H12410" i="4"/>
  <c r="H12378" i="4"/>
  <c r="H12346" i="4"/>
  <c r="H12343" i="4"/>
  <c r="H12330" i="4"/>
  <c r="H12327" i="4"/>
  <c r="H12314" i="4"/>
  <c r="H12311" i="4"/>
  <c r="H12266" i="4"/>
  <c r="H12234" i="4"/>
  <c r="H12218" i="4"/>
  <c r="H12202" i="4"/>
  <c r="H12170" i="4"/>
  <c r="H12154" i="4"/>
  <c r="H12090" i="4"/>
  <c r="H12087" i="4"/>
  <c r="H12026" i="4"/>
  <c r="H11991" i="4"/>
  <c r="H11975" i="4"/>
  <c r="H11962" i="4"/>
  <c r="H11959" i="4"/>
  <c r="H11927" i="4"/>
  <c r="H11882" i="4"/>
  <c r="H11879" i="4"/>
  <c r="H11866" i="4"/>
  <c r="H11863" i="4"/>
  <c r="H11818" i="4"/>
  <c r="H11786" i="4"/>
  <c r="H11754" i="4"/>
  <c r="H11751" i="4"/>
  <c r="H11738" i="4"/>
  <c r="H11706" i="4"/>
  <c r="H11690" i="4"/>
  <c r="H11674" i="4"/>
  <c r="H11671" i="4"/>
  <c r="H11626" i="4"/>
  <c r="H11607" i="4"/>
  <c r="H11593" i="4"/>
  <c r="H12655" i="4"/>
  <c r="H12642" i="4"/>
  <c r="H12639" i="4"/>
  <c r="H12626" i="4"/>
  <c r="H12623" i="4"/>
  <c r="H12610" i="4"/>
  <c r="H12607" i="4"/>
  <c r="H12594" i="4"/>
  <c r="H12591" i="4"/>
  <c r="H12578" i="4"/>
  <c r="H12575" i="4"/>
  <c r="H12562" i="4"/>
  <c r="H12559" i="4"/>
  <c r="H12546" i="4"/>
  <c r="H12543" i="4"/>
  <c r="H12530" i="4"/>
  <c r="H12527" i="4"/>
  <c r="H12514" i="4"/>
  <c r="H12511" i="4"/>
  <c r="H12498" i="4"/>
  <c r="H12495" i="4"/>
  <c r="H12482" i="4"/>
  <c r="H12479" i="4"/>
  <c r="H12466" i="4"/>
  <c r="H12463" i="4"/>
  <c r="H12450" i="4"/>
  <c r="H12447" i="4"/>
  <c r="H12434" i="4"/>
  <c r="H12431" i="4"/>
  <c r="H12418" i="4"/>
  <c r="H12415" i="4"/>
  <c r="H12402" i="4"/>
  <c r="H12399" i="4"/>
  <c r="H12386" i="4"/>
  <c r="H12383" i="4"/>
  <c r="H12370" i="4"/>
  <c r="H12367" i="4"/>
  <c r="H12354" i="4"/>
  <c r="H12351" i="4"/>
  <c r="H12338" i="4"/>
  <c r="H12335" i="4"/>
  <c r="H12322" i="4"/>
  <c r="H12319" i="4"/>
  <c r="H12306" i="4"/>
  <c r="H12303" i="4"/>
  <c r="H12290" i="4"/>
  <c r="H12287" i="4"/>
  <c r="H12274" i="4"/>
  <c r="H12271" i="4"/>
  <c r="H12258" i="4"/>
  <c r="H12255" i="4"/>
  <c r="H12242" i="4"/>
  <c r="H12239" i="4"/>
  <c r="H12226" i="4"/>
  <c r="H12223" i="4"/>
  <c r="H12210" i="4"/>
  <c r="H12207" i="4"/>
  <c r="H12194" i="4"/>
  <c r="H12191" i="4"/>
  <c r="H12178" i="4"/>
  <c r="H12175" i="4"/>
  <c r="H12162" i="4"/>
  <c r="H12159" i="4"/>
  <c r="H12146" i="4"/>
  <c r="H12143" i="4"/>
  <c r="H12130" i="4"/>
  <c r="H12127" i="4"/>
  <c r="H12114" i="4"/>
  <c r="H12111" i="4"/>
  <c r="H12098" i="4"/>
  <c r="H12095" i="4"/>
  <c r="H12082" i="4"/>
  <c r="H12079" i="4"/>
  <c r="H12066" i="4"/>
  <c r="H12063" i="4"/>
  <c r="H12050" i="4"/>
  <c r="H12047" i="4"/>
  <c r="H12034" i="4"/>
  <c r="H12031" i="4"/>
  <c r="H12018" i="4"/>
  <c r="H12015" i="4"/>
  <c r="H12002" i="4"/>
  <c r="H11999" i="4"/>
  <c r="H11986" i="4"/>
  <c r="H11983" i="4"/>
  <c r="H11970" i="4"/>
  <c r="H11967" i="4"/>
  <c r="H11954" i="4"/>
  <c r="H11951" i="4"/>
  <c r="H11938" i="4"/>
  <c r="H11935" i="4"/>
  <c r="H11922" i="4"/>
  <c r="H11919" i="4"/>
  <c r="H11906" i="4"/>
  <c r="H11903" i="4"/>
  <c r="H11890" i="4"/>
  <c r="H11887" i="4"/>
  <c r="H11874" i="4"/>
  <c r="H11871" i="4"/>
  <c r="H11858" i="4"/>
  <c r="H11855" i="4"/>
  <c r="H11842" i="4"/>
  <c r="H11839" i="4"/>
  <c r="H11826" i="4"/>
  <c r="H11823" i="4"/>
  <c r="H11810" i="4"/>
  <c r="H11807" i="4"/>
  <c r="H11794" i="4"/>
  <c r="H11791" i="4"/>
  <c r="H11778" i="4"/>
  <c r="H11775" i="4"/>
  <c r="H11762" i="4"/>
  <c r="H11759" i="4"/>
  <c r="H11746" i="4"/>
  <c r="H11743" i="4"/>
  <c r="H11730" i="4"/>
  <c r="H11727" i="4"/>
  <c r="H11714" i="4"/>
  <c r="H11711" i="4"/>
  <c r="H11698" i="4"/>
  <c r="H11695" i="4"/>
  <c r="H11682" i="4"/>
  <c r="H11679" i="4"/>
  <c r="H11666" i="4"/>
  <c r="H11663" i="4"/>
  <c r="H11650" i="4"/>
  <c r="H11647" i="4"/>
  <c r="H11634" i="4"/>
  <c r="H11631" i="4"/>
  <c r="H11609" i="4"/>
  <c r="H11608" i="4"/>
  <c r="H11591" i="4"/>
  <c r="H11585" i="4"/>
  <c r="H11577" i="4"/>
  <c r="H11569" i="4"/>
  <c r="H11561" i="4"/>
  <c r="H11553" i="4"/>
  <c r="H11545" i="4"/>
  <c r="H11537" i="4"/>
  <c r="H11529" i="4"/>
  <c r="H11521" i="4"/>
  <c r="H11513" i="4"/>
  <c r="H11505" i="4"/>
  <c r="H11497" i="4"/>
  <c r="H11489" i="4"/>
  <c r="H11481" i="4"/>
  <c r="H11473" i="4"/>
  <c r="H11465" i="4"/>
  <c r="H11457" i="4"/>
  <c r="H11447" i="4"/>
  <c r="H11439" i="4"/>
  <c r="H11431" i="4"/>
  <c r="H11423" i="4"/>
  <c r="H11415" i="4"/>
  <c r="H11407" i="4"/>
  <c r="H11399" i="4"/>
  <c r="H11391" i="4"/>
  <c r="H11383" i="4"/>
  <c r="H11375" i="4"/>
  <c r="H11367" i="4"/>
  <c r="H11359" i="4"/>
  <c r="H11351" i="4"/>
  <c r="H11343" i="4"/>
  <c r="H11335" i="4"/>
  <c r="H11327" i="4"/>
  <c r="H11319" i="4"/>
  <c r="H11311" i="4"/>
  <c r="H11303" i="4"/>
  <c r="H11295" i="4"/>
  <c r="H11287" i="4"/>
  <c r="H11279" i="4"/>
  <c r="H11271" i="4"/>
  <c r="H11263" i="4"/>
  <c r="H11255" i="4"/>
  <c r="H11247" i="4"/>
  <c r="H11239" i="4"/>
  <c r="H11231" i="4"/>
  <c r="H11223" i="4"/>
  <c r="H11215" i="4"/>
  <c r="H11207" i="4"/>
  <c r="H11199" i="4"/>
  <c r="H11191" i="4"/>
  <c r="H11183" i="4"/>
  <c r="H11175" i="4"/>
  <c r="H11167" i="4"/>
  <c r="H11159" i="4"/>
  <c r="H11151" i="4"/>
  <c r="H11143" i="4"/>
  <c r="H11135" i="4"/>
  <c r="H11127" i="4"/>
  <c r="H11119" i="4"/>
  <c r="H11111" i="4"/>
  <c r="H11103" i="4"/>
  <c r="H11095" i="4"/>
  <c r="H11087" i="4"/>
  <c r="H11079" i="4"/>
  <c r="H11071" i="4"/>
  <c r="H11063" i="4"/>
  <c r="H11055" i="4"/>
  <c r="H11047" i="4"/>
  <c r="H11039" i="4"/>
  <c r="H11031" i="4"/>
  <c r="H11023" i="4"/>
  <c r="H11015" i="4"/>
  <c r="H11007" i="4"/>
  <c r="H10999" i="4"/>
  <c r="H10991" i="4"/>
  <c r="H10983" i="4"/>
  <c r="H10975" i="4"/>
  <c r="H10967" i="4"/>
  <c r="H10959" i="4"/>
  <c r="H10951" i="4"/>
  <c r="H10943" i="4"/>
  <c r="H10935" i="4"/>
  <c r="H10927" i="4"/>
  <c r="H10919" i="4"/>
  <c r="H10911" i="4"/>
  <c r="H10903" i="4"/>
  <c r="H10895" i="4"/>
  <c r="H10887" i="4"/>
  <c r="H10879" i="4"/>
  <c r="H10871" i="4"/>
  <c r="H10863" i="4"/>
  <c r="H10855" i="4"/>
  <c r="H10847" i="4"/>
  <c r="H10839" i="4"/>
  <c r="H10831" i="4"/>
  <c r="H10823" i="4"/>
  <c r="H10815" i="4"/>
  <c r="H10807" i="4"/>
  <c r="H10799" i="4"/>
  <c r="H10791" i="4"/>
  <c r="H10783" i="4"/>
  <c r="H10775" i="4"/>
  <c r="H10767" i="4"/>
  <c r="H10759" i="4"/>
  <c r="H10751" i="4"/>
  <c r="H10743" i="4"/>
  <c r="H10735" i="4"/>
  <c r="H10727" i="4"/>
  <c r="H10719" i="4"/>
  <c r="H10711" i="4"/>
  <c r="H10703" i="4"/>
  <c r="H10695" i="4"/>
  <c r="H10687" i="4"/>
  <c r="H10679" i="4"/>
  <c r="H10671" i="4"/>
  <c r="H10663" i="4"/>
  <c r="H10655" i="4"/>
  <c r="H10647" i="4"/>
  <c r="H10639" i="4"/>
  <c r="H10631" i="4"/>
  <c r="H10623" i="4"/>
  <c r="H10583" i="4"/>
  <c r="H10519" i="4"/>
  <c r="H10455" i="4"/>
  <c r="H10391" i="4"/>
  <c r="H10327" i="4"/>
  <c r="H10263" i="4"/>
  <c r="H10199" i="4"/>
  <c r="H9751" i="4"/>
  <c r="H9623" i="4"/>
  <c r="H9495" i="4"/>
  <c r="H9367" i="4"/>
  <c r="H9239" i="4"/>
  <c r="H9111" i="4"/>
  <c r="H8983" i="4"/>
  <c r="H8855" i="4"/>
  <c r="H12754" i="4"/>
  <c r="H12746" i="4"/>
  <c r="H12742" i="4"/>
  <c r="H12738" i="4"/>
  <c r="H12694" i="4"/>
  <c r="H12678" i="4"/>
  <c r="H12666" i="4"/>
  <c r="H12662" i="4"/>
  <c r="H12650" i="4"/>
  <c r="H12634" i="4"/>
  <c r="H12631" i="4"/>
  <c r="H12602" i="4"/>
  <c r="H12599" i="4"/>
  <c r="H12586" i="4"/>
  <c r="H12583" i="4"/>
  <c r="H12570" i="4"/>
  <c r="H12567" i="4"/>
  <c r="H12551" i="4"/>
  <c r="H12535" i="4"/>
  <c r="H12519" i="4"/>
  <c r="H12458" i="4"/>
  <c r="H12423" i="4"/>
  <c r="H12407" i="4"/>
  <c r="H12394" i="4"/>
  <c r="H12362" i="4"/>
  <c r="H12359" i="4"/>
  <c r="H12282" i="4"/>
  <c r="H12279" i="4"/>
  <c r="H12250" i="4"/>
  <c r="H12247" i="4"/>
  <c r="H12138" i="4"/>
  <c r="H12119" i="4"/>
  <c r="H12106" i="4"/>
  <c r="H12103" i="4"/>
  <c r="H12074" i="4"/>
  <c r="H12071" i="4"/>
  <c r="H12058" i="4"/>
  <c r="H12042" i="4"/>
  <c r="H12023" i="4"/>
  <c r="H12010" i="4"/>
  <c r="H12007" i="4"/>
  <c r="H11978" i="4"/>
  <c r="H11946" i="4"/>
  <c r="H11943" i="4"/>
  <c r="H11850" i="4"/>
  <c r="H11847" i="4"/>
  <c r="H11834" i="4"/>
  <c r="H11831" i="4"/>
  <c r="H11802" i="4"/>
  <c r="H11799" i="4"/>
  <c r="H11770" i="4"/>
  <c r="H11767" i="4"/>
  <c r="H11722" i="4"/>
  <c r="H11703" i="4"/>
  <c r="H11658" i="4"/>
  <c r="H991" i="4"/>
  <c r="H12646" i="4"/>
  <c r="H12643" i="4"/>
  <c r="H12630" i="4"/>
  <c r="H12627" i="4"/>
  <c r="H12614" i="4"/>
  <c r="H12611" i="4"/>
  <c r="H12598" i="4"/>
  <c r="H12595" i="4"/>
  <c r="H12582" i="4"/>
  <c r="H12579" i="4"/>
  <c r="H12566" i="4"/>
  <c r="H12563" i="4"/>
  <c r="H12550" i="4"/>
  <c r="H12547" i="4"/>
  <c r="H12534" i="4"/>
  <c r="H12531" i="4"/>
  <c r="H12518" i="4"/>
  <c r="H12515" i="4"/>
  <c r="H12502" i="4"/>
  <c r="H12499" i="4"/>
  <c r="H12486" i="4"/>
  <c r="H12483" i="4"/>
  <c r="H12470" i="4"/>
  <c r="H12467" i="4"/>
  <c r="H12454" i="4"/>
  <c r="H12451" i="4"/>
  <c r="H12438" i="4"/>
  <c r="H12435" i="4"/>
  <c r="H12422" i="4"/>
  <c r="H12419" i="4"/>
  <c r="H12406" i="4"/>
  <c r="H12403" i="4"/>
  <c r="H12390" i="4"/>
  <c r="H12387" i="4"/>
  <c r="H12374" i="4"/>
  <c r="H12371" i="4"/>
  <c r="H12358" i="4"/>
  <c r="H12355" i="4"/>
  <c r="H12342" i="4"/>
  <c r="H12339" i="4"/>
  <c r="H12326" i="4"/>
  <c r="H12323" i="4"/>
  <c r="H12310" i="4"/>
  <c r="H12307" i="4"/>
  <c r="H12294" i="4"/>
  <c r="H12291" i="4"/>
  <c r="H12278" i="4"/>
  <c r="H12275" i="4"/>
  <c r="H12262" i="4"/>
  <c r="H12259" i="4"/>
  <c r="H12246" i="4"/>
  <c r="H12243" i="4"/>
  <c r="H12230" i="4"/>
  <c r="H12227" i="4"/>
  <c r="H12214" i="4"/>
  <c r="H12211" i="4"/>
  <c r="H12198" i="4"/>
  <c r="H12195" i="4"/>
  <c r="H12182" i="4"/>
  <c r="H12179" i="4"/>
  <c r="H12166" i="4"/>
  <c r="H12163" i="4"/>
  <c r="H12150" i="4"/>
  <c r="H12147" i="4"/>
  <c r="H12134" i="4"/>
  <c r="H12131" i="4"/>
  <c r="H12118" i="4"/>
  <c r="H12115" i="4"/>
  <c r="H12102" i="4"/>
  <c r="H12099" i="4"/>
  <c r="H12086" i="4"/>
  <c r="H12083" i="4"/>
  <c r="H12070" i="4"/>
  <c r="H12067" i="4"/>
  <c r="H12054" i="4"/>
  <c r="H12051" i="4"/>
  <c r="H12038" i="4"/>
  <c r="H12035" i="4"/>
  <c r="H12022" i="4"/>
  <c r="H12019" i="4"/>
  <c r="H12006" i="4"/>
  <c r="H12003" i="4"/>
  <c r="H11990" i="4"/>
  <c r="H11987" i="4"/>
  <c r="H11974" i="4"/>
  <c r="H11971" i="4"/>
  <c r="H11958" i="4"/>
  <c r="H11955" i="4"/>
  <c r="H11942" i="4"/>
  <c r="H11939" i="4"/>
  <c r="H11926" i="4"/>
  <c r="H11923" i="4"/>
  <c r="H11910" i="4"/>
  <c r="H11907" i="4"/>
  <c r="H11894" i="4"/>
  <c r="H11891" i="4"/>
  <c r="H11878" i="4"/>
  <c r="H11875" i="4"/>
  <c r="H11862" i="4"/>
  <c r="H11859" i="4"/>
  <c r="H11846" i="4"/>
  <c r="H11843" i="4"/>
  <c r="H11830" i="4"/>
  <c r="H11827" i="4"/>
  <c r="H11814" i="4"/>
  <c r="H11811" i="4"/>
  <c r="H11798" i="4"/>
  <c r="H11795" i="4"/>
  <c r="H11782" i="4"/>
  <c r="H11779" i="4"/>
  <c r="H11766" i="4"/>
  <c r="H11763" i="4"/>
  <c r="H11750" i="4"/>
  <c r="H11747" i="4"/>
  <c r="H11734" i="4"/>
  <c r="H11731" i="4"/>
  <c r="H11718" i="4"/>
  <c r="H11715" i="4"/>
  <c r="H11702" i="4"/>
  <c r="H11699" i="4"/>
  <c r="H11686" i="4"/>
  <c r="H11683" i="4"/>
  <c r="H11670" i="4"/>
  <c r="H11667" i="4"/>
  <c r="H11654" i="4"/>
  <c r="H11651" i="4"/>
  <c r="H11638" i="4"/>
  <c r="H11635" i="4"/>
  <c r="H11622" i="4"/>
  <c r="H11619" i="4"/>
  <c r="H11616" i="4"/>
  <c r="H11599" i="4"/>
  <c r="H11594" i="4"/>
  <c r="H11579" i="4"/>
  <c r="H11571" i="4"/>
  <c r="H11563" i="4"/>
  <c r="H11555" i="4"/>
  <c r="H11547" i="4"/>
  <c r="H11539" i="4"/>
  <c r="H11531" i="4"/>
  <c r="H11523" i="4"/>
  <c r="H11515" i="4"/>
  <c r="H11507" i="4"/>
  <c r="H11499" i="4"/>
  <c r="H11491" i="4"/>
  <c r="H11483" i="4"/>
  <c r="H11475" i="4"/>
  <c r="H11467" i="4"/>
  <c r="H11459" i="4"/>
  <c r="H11453" i="4"/>
  <c r="H11448" i="4"/>
  <c r="H11445" i="4"/>
  <c r="H11440" i="4"/>
  <c r="H11437" i="4"/>
  <c r="H11432" i="4"/>
  <c r="H11429" i="4"/>
  <c r="H11424" i="4"/>
  <c r="H11421" i="4"/>
  <c r="H11416" i="4"/>
  <c r="H11413" i="4"/>
  <c r="H11408" i="4"/>
  <c r="H11405" i="4"/>
  <c r="H11400" i="4"/>
  <c r="H11397" i="4"/>
  <c r="H11392" i="4"/>
  <c r="H11389" i="4"/>
  <c r="H11384" i="4"/>
  <c r="H11381" i="4"/>
  <c r="H11376" i="4"/>
  <c r="H11373" i="4"/>
  <c r="H11368" i="4"/>
  <c r="H11365" i="4"/>
  <c r="H11360" i="4"/>
  <c r="H11357" i="4"/>
  <c r="H11352" i="4"/>
  <c r="H11349" i="4"/>
  <c r="H11344" i="4"/>
  <c r="H11341" i="4"/>
  <c r="H11336" i="4"/>
  <c r="H11333" i="4"/>
  <c r="H11328" i="4"/>
  <c r="H11325" i="4"/>
  <c r="H11320" i="4"/>
  <c r="H11317" i="4"/>
  <c r="H11312" i="4"/>
  <c r="H11309" i="4"/>
  <c r="H11304" i="4"/>
  <c r="H11301" i="4"/>
  <c r="H11296" i="4"/>
  <c r="H11293" i="4"/>
  <c r="H11288" i="4"/>
  <c r="H11285" i="4"/>
  <c r="H11280" i="4"/>
  <c r="H11277" i="4"/>
  <c r="H11272" i="4"/>
  <c r="H11269" i="4"/>
  <c r="H11264" i="4"/>
  <c r="H11261" i="4"/>
  <c r="H11256" i="4"/>
  <c r="H11253" i="4"/>
  <c r="H11248" i="4"/>
  <c r="H11245" i="4"/>
  <c r="H11240" i="4"/>
  <c r="H11237" i="4"/>
  <c r="H11232" i="4"/>
  <c r="H11229" i="4"/>
  <c r="H11224" i="4"/>
  <c r="H11221" i="4"/>
  <c r="H11216" i="4"/>
  <c r="H11213" i="4"/>
  <c r="H11208" i="4"/>
  <c r="H11205" i="4"/>
  <c r="H11200" i="4"/>
  <c r="H11197" i="4"/>
  <c r="H11192" i="4"/>
  <c r="H11189" i="4"/>
  <c r="H11184" i="4"/>
  <c r="H11181" i="4"/>
  <c r="H11176" i="4"/>
  <c r="H11173" i="4"/>
  <c r="H11168" i="4"/>
  <c r="H11165" i="4"/>
  <c r="H11160" i="4"/>
  <c r="H11157" i="4"/>
  <c r="H11152" i="4"/>
  <c r="H11149" i="4"/>
  <c r="H11144" i="4"/>
  <c r="H11141" i="4"/>
  <c r="H11136" i="4"/>
  <c r="H11133" i="4"/>
  <c r="H11128" i="4"/>
  <c r="H11125" i="4"/>
  <c r="H11120" i="4"/>
  <c r="H11117" i="4"/>
  <c r="H11112" i="4"/>
  <c r="H11109" i="4"/>
  <c r="H11104" i="4"/>
  <c r="H11101" i="4"/>
  <c r="H11096" i="4"/>
  <c r="H11093" i="4"/>
  <c r="H11088" i="4"/>
  <c r="H11085" i="4"/>
  <c r="H11080" i="4"/>
  <c r="H11077" i="4"/>
  <c r="H11072" i="4"/>
  <c r="H11069" i="4"/>
  <c r="H11064" i="4"/>
  <c r="H11061" i="4"/>
  <c r="H11056" i="4"/>
  <c r="H11053" i="4"/>
  <c r="H11048" i="4"/>
  <c r="H11045" i="4"/>
  <c r="H11040" i="4"/>
  <c r="H11037" i="4"/>
  <c r="H11032" i="4"/>
  <c r="H11029" i="4"/>
  <c r="H11024" i="4"/>
  <c r="H11021" i="4"/>
  <c r="H11016" i="4"/>
  <c r="H11013" i="4"/>
  <c r="H11008" i="4"/>
  <c r="H11005" i="4"/>
  <c r="H11000" i="4"/>
  <c r="H10997" i="4"/>
  <c r="H10992" i="4"/>
  <c r="H10989" i="4"/>
  <c r="H10984" i="4"/>
  <c r="H10981" i="4"/>
  <c r="H10976" i="4"/>
  <c r="H10973" i="4"/>
  <c r="H10968" i="4"/>
  <c r="H10965" i="4"/>
  <c r="H10960" i="4"/>
  <c r="H10957" i="4"/>
  <c r="H10952" i="4"/>
  <c r="H10949" i="4"/>
  <c r="H10944" i="4"/>
  <c r="H10941" i="4"/>
  <c r="H10936" i="4"/>
  <c r="H10933" i="4"/>
  <c r="H10928" i="4"/>
  <c r="H10925" i="4"/>
  <c r="H10920" i="4"/>
  <c r="H10917" i="4"/>
  <c r="H10912" i="4"/>
  <c r="H10909" i="4"/>
  <c r="H10904" i="4"/>
  <c r="H10901" i="4"/>
  <c r="H10896" i="4"/>
  <c r="H10893" i="4"/>
  <c r="H10888" i="4"/>
  <c r="H10885" i="4"/>
  <c r="H10880" i="4"/>
  <c r="H10877" i="4"/>
  <c r="H10872" i="4"/>
  <c r="H10869" i="4"/>
  <c r="H10864" i="4"/>
  <c r="H10861" i="4"/>
  <c r="H10856" i="4"/>
  <c r="H10853" i="4"/>
  <c r="H10848" i="4"/>
  <c r="H10845" i="4"/>
  <c r="H10840" i="4"/>
  <c r="H10837" i="4"/>
  <c r="H10832" i="4"/>
  <c r="H10829" i="4"/>
  <c r="H10824" i="4"/>
  <c r="H10821" i="4"/>
  <c r="H10816" i="4"/>
  <c r="H10813" i="4"/>
  <c r="H10808" i="4"/>
  <c r="H10805" i="4"/>
  <c r="H10800" i="4"/>
  <c r="H10797" i="4"/>
  <c r="H10792" i="4"/>
  <c r="H10789" i="4"/>
  <c r="H10784" i="4"/>
  <c r="H10781" i="4"/>
  <c r="H10776" i="4"/>
  <c r="H10773" i="4"/>
  <c r="H10768" i="4"/>
  <c r="H10765" i="4"/>
  <c r="H10760" i="4"/>
  <c r="H10757" i="4"/>
  <c r="H10752" i="4"/>
  <c r="H10749" i="4"/>
  <c r="H10744" i="4"/>
  <c r="H10741" i="4"/>
  <c r="H10736" i="4"/>
  <c r="H10733" i="4"/>
  <c r="H10728" i="4"/>
  <c r="H10725" i="4"/>
  <c r="H10720" i="4"/>
  <c r="H10717" i="4"/>
  <c r="H10712" i="4"/>
  <c r="H10709" i="4"/>
  <c r="H10704" i="4"/>
  <c r="H10701" i="4"/>
  <c r="H10696" i="4"/>
  <c r="H10693" i="4"/>
  <c r="H10688" i="4"/>
  <c r="H10685" i="4"/>
  <c r="H10680" i="4"/>
  <c r="H10677" i="4"/>
  <c r="H10672" i="4"/>
  <c r="H10669" i="4"/>
  <c r="H10664" i="4"/>
  <c r="H10661" i="4"/>
  <c r="H10656" i="4"/>
  <c r="H10653" i="4"/>
  <c r="H10648" i="4"/>
  <c r="H10645" i="4"/>
  <c r="H10640" i="4"/>
  <c r="H10637" i="4"/>
  <c r="H10632" i="4"/>
  <c r="H10629" i="4"/>
  <c r="H10624" i="4"/>
  <c r="H10621" i="4"/>
  <c r="H10616" i="4"/>
  <c r="H10567" i="4"/>
  <c r="H10503" i="4"/>
  <c r="H10439" i="4"/>
  <c r="H10375" i="4"/>
  <c r="H10311" i="4"/>
  <c r="H10247" i="4"/>
  <c r="H10183" i="4"/>
  <c r="H9719" i="4"/>
  <c r="H9591" i="4"/>
  <c r="H9463" i="4"/>
  <c r="H9335" i="4"/>
  <c r="H9207" i="4"/>
  <c r="H9079" i="4"/>
  <c r="H8951" i="4"/>
  <c r="H8823" i="4"/>
  <c r="H11613" i="4"/>
  <c r="H11605" i="4"/>
  <c r="H11597" i="4"/>
  <c r="H11589" i="4"/>
  <c r="H10615" i="4"/>
  <c r="H9748" i="4"/>
  <c r="H9724" i="4"/>
  <c r="H9716" i="4"/>
  <c r="H9692" i="4"/>
  <c r="H9684" i="4"/>
  <c r="H9660" i="4"/>
  <c r="H9652" i="4"/>
  <c r="H9628" i="4"/>
  <c r="H9620" i="4"/>
  <c r="H9596" i="4"/>
  <c r="H9588" i="4"/>
  <c r="H9564" i="4"/>
  <c r="H9556" i="4"/>
  <c r="H9532" i="4"/>
  <c r="H9524" i="4"/>
  <c r="H9500" i="4"/>
  <c r="H9492" i="4"/>
  <c r="H9468" i="4"/>
  <c r="H9460" i="4"/>
  <c r="H9436" i="4"/>
  <c r="H9428" i="4"/>
  <c r="H9404" i="4"/>
  <c r="H9396" i="4"/>
  <c r="H9372" i="4"/>
  <c r="H9364" i="4"/>
  <c r="H9332" i="4"/>
  <c r="H9300" i="4"/>
  <c r="H9268" i="4"/>
  <c r="H9236" i="4"/>
  <c r="H9204" i="4"/>
  <c r="H9172" i="4"/>
  <c r="H9140" i="4"/>
  <c r="H9108" i="4"/>
  <c r="H9076" i="4"/>
  <c r="H9044" i="4"/>
  <c r="H9012" i="4"/>
  <c r="H8980" i="4"/>
  <c r="H8948" i="4"/>
  <c r="H8916" i="4"/>
  <c r="H8884" i="4"/>
  <c r="H8852" i="4"/>
  <c r="H8820" i="4"/>
  <c r="H8788" i="4"/>
  <c r="H8756" i="4"/>
  <c r="H8753" i="4"/>
  <c r="H8738" i="4"/>
  <c r="H8709" i="4"/>
  <c r="H8697" i="4"/>
  <c r="K8697" i="4" s="1"/>
  <c r="L8697" i="4" s="1"/>
  <c r="H8643" i="4"/>
  <c r="H8610" i="4"/>
  <c r="H8581" i="4"/>
  <c r="H8569" i="4"/>
  <c r="K8569" i="4" s="1"/>
  <c r="L8569" i="4" s="1"/>
  <c r="H8515" i="4"/>
  <c r="H8482" i="4"/>
  <c r="H8453" i="4"/>
  <c r="H8441" i="4"/>
  <c r="K8441" i="4" s="1"/>
  <c r="L8441" i="4" s="1"/>
  <c r="H10611" i="4"/>
  <c r="H10609" i="4"/>
  <c r="H10608" i="4"/>
  <c r="H10607" i="4"/>
  <c r="H10605" i="4"/>
  <c r="H10598" i="4"/>
  <c r="H10593" i="4"/>
  <c r="H10592" i="4"/>
  <c r="H10591" i="4"/>
  <c r="H10589" i="4"/>
  <c r="H10582" i="4"/>
  <c r="H10577" i="4"/>
  <c r="H10576" i="4"/>
  <c r="H10575" i="4"/>
  <c r="H10573" i="4"/>
  <c r="H10566" i="4"/>
  <c r="H10561" i="4"/>
  <c r="H10560" i="4"/>
  <c r="H10559" i="4"/>
  <c r="H10557" i="4"/>
  <c r="H10550" i="4"/>
  <c r="H10545" i="4"/>
  <c r="H10544" i="4"/>
  <c r="H10543" i="4"/>
  <c r="H10541" i="4"/>
  <c r="H10534" i="4"/>
  <c r="H10529" i="4"/>
  <c r="H10528" i="4"/>
  <c r="H10527" i="4"/>
  <c r="H10525" i="4"/>
  <c r="H10518" i="4"/>
  <c r="H10513" i="4"/>
  <c r="H10512" i="4"/>
  <c r="H10511" i="4"/>
  <c r="H10509" i="4"/>
  <c r="H10502" i="4"/>
  <c r="H10497" i="4"/>
  <c r="H10496" i="4"/>
  <c r="H10495" i="4"/>
  <c r="H10493" i="4"/>
  <c r="H10486" i="4"/>
  <c r="H10481" i="4"/>
  <c r="H10480" i="4"/>
  <c r="H10479" i="4"/>
  <c r="H10477" i="4"/>
  <c r="H10470" i="4"/>
  <c r="H10465" i="4"/>
  <c r="H10464" i="4"/>
  <c r="H10463" i="4"/>
  <c r="H10461" i="4"/>
  <c r="H10454" i="4"/>
  <c r="H10449" i="4"/>
  <c r="H10448" i="4"/>
  <c r="H10447" i="4"/>
  <c r="H10445" i="4"/>
  <c r="H10438" i="4"/>
  <c r="H10433" i="4"/>
  <c r="H10432" i="4"/>
  <c r="H10431" i="4"/>
  <c r="H10429" i="4"/>
  <c r="H10422" i="4"/>
  <c r="H10417" i="4"/>
  <c r="H10416" i="4"/>
  <c r="H10415" i="4"/>
  <c r="H10413" i="4"/>
  <c r="H10406" i="4"/>
  <c r="H10401" i="4"/>
  <c r="H10400" i="4"/>
  <c r="H10399" i="4"/>
  <c r="H10397" i="4"/>
  <c r="H10390" i="4"/>
  <c r="H10385" i="4"/>
  <c r="H10384" i="4"/>
  <c r="H10383" i="4"/>
  <c r="H10381" i="4"/>
  <c r="H10374" i="4"/>
  <c r="H10369" i="4"/>
  <c r="H10368" i="4"/>
  <c r="H10367" i="4"/>
  <c r="H10365" i="4"/>
  <c r="H10358" i="4"/>
  <c r="H10353" i="4"/>
  <c r="H10352" i="4"/>
  <c r="H10351" i="4"/>
  <c r="H10349" i="4"/>
  <c r="H10342" i="4"/>
  <c r="H10337" i="4"/>
  <c r="H10336" i="4"/>
  <c r="H10335" i="4"/>
  <c r="H10333" i="4"/>
  <c r="H10326" i="4"/>
  <c r="H10321" i="4"/>
  <c r="H10320" i="4"/>
  <c r="H10319" i="4"/>
  <c r="H10317" i="4"/>
  <c r="H10310" i="4"/>
  <c r="H10305" i="4"/>
  <c r="H10304" i="4"/>
  <c r="H10303" i="4"/>
  <c r="H10301" i="4"/>
  <c r="H10294" i="4"/>
  <c r="H10289" i="4"/>
  <c r="H10288" i="4"/>
  <c r="H10287" i="4"/>
  <c r="H10285" i="4"/>
  <c r="H10278" i="4"/>
  <c r="H10273" i="4"/>
  <c r="H10272" i="4"/>
  <c r="H10271" i="4"/>
  <c r="H10269" i="4"/>
  <c r="H10262" i="4"/>
  <c r="H10257" i="4"/>
  <c r="H10256" i="4"/>
  <c r="H10255" i="4"/>
  <c r="H10253" i="4"/>
  <c r="H10246" i="4"/>
  <c r="H10241" i="4"/>
  <c r="H10240" i="4"/>
  <c r="H10239" i="4"/>
  <c r="H10237" i="4"/>
  <c r="H10230" i="4"/>
  <c r="H10225" i="4"/>
  <c r="H10224" i="4"/>
  <c r="H10223" i="4"/>
  <c r="H10221" i="4"/>
  <c r="H10214" i="4"/>
  <c r="H10209" i="4"/>
  <c r="H10208" i="4"/>
  <c r="H10207" i="4"/>
  <c r="H10205" i="4"/>
  <c r="H10198" i="4"/>
  <c r="H10193" i="4"/>
  <c r="H10192" i="4"/>
  <c r="H10191" i="4"/>
  <c r="H10189" i="4"/>
  <c r="H10182" i="4"/>
  <c r="H10177" i="4"/>
  <c r="H10169" i="4"/>
  <c r="H10161" i="4"/>
  <c r="H10153" i="4"/>
  <c r="K10153" i="4" s="1"/>
  <c r="L10153" i="4" s="1"/>
  <c r="H10145" i="4"/>
  <c r="H10137" i="4"/>
  <c r="H10129" i="4"/>
  <c r="H10121" i="4"/>
  <c r="K10121" i="4" s="1"/>
  <c r="L10121" i="4" s="1"/>
  <c r="H10113" i="4"/>
  <c r="H10105" i="4"/>
  <c r="H10097" i="4"/>
  <c r="H10089" i="4"/>
  <c r="K10089" i="4" s="1"/>
  <c r="L10089" i="4" s="1"/>
  <c r="H10081" i="4"/>
  <c r="H10073" i="4"/>
  <c r="H10065" i="4"/>
  <c r="H10057" i="4"/>
  <c r="K10057" i="4" s="1"/>
  <c r="L10057" i="4" s="1"/>
  <c r="H10049" i="4"/>
  <c r="H10041" i="4"/>
  <c r="H10033" i="4"/>
  <c r="H10025" i="4"/>
  <c r="K10025" i="4" s="1"/>
  <c r="L10025" i="4" s="1"/>
  <c r="H10017" i="4"/>
  <c r="H10009" i="4"/>
  <c r="H10001" i="4"/>
  <c r="H9993" i="4"/>
  <c r="K9993" i="4" s="1"/>
  <c r="L9993" i="4" s="1"/>
  <c r="H9985" i="4"/>
  <c r="H9977" i="4"/>
  <c r="H9969" i="4"/>
  <c r="H9961" i="4"/>
  <c r="K9961" i="4" s="1"/>
  <c r="L9961" i="4" s="1"/>
  <c r="H9953" i="4"/>
  <c r="H9945" i="4"/>
  <c r="H9937" i="4"/>
  <c r="H9929" i="4"/>
  <c r="K9929" i="4" s="1"/>
  <c r="L9929" i="4" s="1"/>
  <c r="H9921" i="4"/>
  <c r="H9913" i="4"/>
  <c r="H9905" i="4"/>
  <c r="H9897" i="4"/>
  <c r="K9897" i="4" s="1"/>
  <c r="L9897" i="4" s="1"/>
  <c r="H9889" i="4"/>
  <c r="H9881" i="4"/>
  <c r="H9873" i="4"/>
  <c r="H9865" i="4"/>
  <c r="K9865" i="4" s="1"/>
  <c r="L9865" i="4" s="1"/>
  <c r="H9857" i="4"/>
  <c r="H9849" i="4"/>
  <c r="H9841" i="4"/>
  <c r="H9833" i="4"/>
  <c r="K9833" i="4" s="1"/>
  <c r="L9833" i="4" s="1"/>
  <c r="H9825" i="4"/>
  <c r="H9817" i="4"/>
  <c r="H9809" i="4"/>
  <c r="H9801" i="4"/>
  <c r="K9801" i="4" s="1"/>
  <c r="L9801" i="4" s="1"/>
  <c r="H9793" i="4"/>
  <c r="H9785" i="4"/>
  <c r="H9777" i="4"/>
  <c r="H9769" i="4"/>
  <c r="K9769" i="4" s="1"/>
  <c r="L9769" i="4" s="1"/>
  <c r="H9761" i="4"/>
  <c r="H9735" i="4"/>
  <c r="H9703" i="4"/>
  <c r="H9671" i="4"/>
  <c r="H9639" i="4"/>
  <c r="H9607" i="4"/>
  <c r="H9575" i="4"/>
  <c r="H9543" i="4"/>
  <c r="H9511" i="4"/>
  <c r="H9479" i="4"/>
  <c r="H9447" i="4"/>
  <c r="H9415" i="4"/>
  <c r="H9383" i="4"/>
  <c r="H9351" i="4"/>
  <c r="H9319" i="4"/>
  <c r="H9287" i="4"/>
  <c r="H9255" i="4"/>
  <c r="H9223" i="4"/>
  <c r="H9191" i="4"/>
  <c r="H9159" i="4"/>
  <c r="H9127" i="4"/>
  <c r="H9095" i="4"/>
  <c r="H9063" i="4"/>
  <c r="H9031" i="4"/>
  <c r="H8999" i="4"/>
  <c r="H8967" i="4"/>
  <c r="H8935" i="4"/>
  <c r="H8903" i="4"/>
  <c r="H8871" i="4"/>
  <c r="H8839" i="4"/>
  <c r="H8807" i="4"/>
  <c r="H8775" i="4"/>
  <c r="H8739" i="4"/>
  <c r="H8706" i="4"/>
  <c r="H8611" i="4"/>
  <c r="H8578" i="4"/>
  <c r="H8483" i="4"/>
  <c r="H8450" i="4"/>
  <c r="H10614" i="4"/>
  <c r="H10179" i="4"/>
  <c r="H10171" i="4"/>
  <c r="H10163" i="4"/>
  <c r="H10155" i="4"/>
  <c r="H10147" i="4"/>
  <c r="H10139" i="4"/>
  <c r="H10131" i="4"/>
  <c r="H10123" i="4"/>
  <c r="H10115" i="4"/>
  <c r="H10107" i="4"/>
  <c r="H10099" i="4"/>
  <c r="H10091" i="4"/>
  <c r="H10083" i="4"/>
  <c r="H10075" i="4"/>
  <c r="H10067" i="4"/>
  <c r="H10059" i="4"/>
  <c r="H10051" i="4"/>
  <c r="H10043" i="4"/>
  <c r="H10035" i="4"/>
  <c r="H10027" i="4"/>
  <c r="H10019" i="4"/>
  <c r="H10011" i="4"/>
  <c r="H10003" i="4"/>
  <c r="H9995" i="4"/>
  <c r="H9987" i="4"/>
  <c r="H9979" i="4"/>
  <c r="H9971" i="4"/>
  <c r="H9963" i="4"/>
  <c r="H9955" i="4"/>
  <c r="H9947" i="4"/>
  <c r="H9939" i="4"/>
  <c r="H9931" i="4"/>
  <c r="H9923" i="4"/>
  <c r="H9915" i="4"/>
  <c r="H9907" i="4"/>
  <c r="H9899" i="4"/>
  <c r="H9891" i="4"/>
  <c r="H9883" i="4"/>
  <c r="H9875" i="4"/>
  <c r="H9867" i="4"/>
  <c r="H9859" i="4"/>
  <c r="H9851" i="4"/>
  <c r="H9843" i="4"/>
  <c r="H9835" i="4"/>
  <c r="H9827" i="4"/>
  <c r="H9819" i="4"/>
  <c r="H9811" i="4"/>
  <c r="H9803" i="4"/>
  <c r="H9795" i="4"/>
  <c r="H9787" i="4"/>
  <c r="H9779" i="4"/>
  <c r="H9771" i="4"/>
  <c r="H9763" i="4"/>
  <c r="H9755" i="4"/>
  <c r="H9732" i="4"/>
  <c r="H9729" i="4"/>
  <c r="H9700" i="4"/>
  <c r="H9697" i="4"/>
  <c r="H9668" i="4"/>
  <c r="H9665" i="4"/>
  <c r="H9636" i="4"/>
  <c r="H9633" i="4"/>
  <c r="H9604" i="4"/>
  <c r="H9601" i="4"/>
  <c r="H9572" i="4"/>
  <c r="H9569" i="4"/>
  <c r="H9540" i="4"/>
  <c r="H9537" i="4"/>
  <c r="H9508" i="4"/>
  <c r="H9505" i="4"/>
  <c r="H9476" i="4"/>
  <c r="H9473" i="4"/>
  <c r="H9444" i="4"/>
  <c r="H9441" i="4"/>
  <c r="H9412" i="4"/>
  <c r="H9409" i="4"/>
  <c r="H9380" i="4"/>
  <c r="H9377" i="4"/>
  <c r="H9356" i="4"/>
  <c r="H9348" i="4"/>
  <c r="H9345" i="4"/>
  <c r="H9324" i="4"/>
  <c r="H9316" i="4"/>
  <c r="H9313" i="4"/>
  <c r="H9292" i="4"/>
  <c r="H9284" i="4"/>
  <c r="H9281" i="4"/>
  <c r="H9260" i="4"/>
  <c r="H9252" i="4"/>
  <c r="H9249" i="4"/>
  <c r="H9228" i="4"/>
  <c r="H9220" i="4"/>
  <c r="H9217" i="4"/>
  <c r="H9196" i="4"/>
  <c r="H9188" i="4"/>
  <c r="H9185" i="4"/>
  <c r="H9164" i="4"/>
  <c r="H9156" i="4"/>
  <c r="H9153" i="4"/>
  <c r="H9132" i="4"/>
  <c r="H9124" i="4"/>
  <c r="H9121" i="4"/>
  <c r="H9100" i="4"/>
  <c r="H9092" i="4"/>
  <c r="H9089" i="4"/>
  <c r="H9068" i="4"/>
  <c r="H9060" i="4"/>
  <c r="H9057" i="4"/>
  <c r="H9036" i="4"/>
  <c r="H9028" i="4"/>
  <c r="H9025" i="4"/>
  <c r="H9004" i="4"/>
  <c r="H8996" i="4"/>
  <c r="H8993" i="4"/>
  <c r="H8972" i="4"/>
  <c r="H8964" i="4"/>
  <c r="H8961" i="4"/>
  <c r="H8940" i="4"/>
  <c r="H8932" i="4"/>
  <c r="H8929" i="4"/>
  <c r="H8908" i="4"/>
  <c r="H8900" i="4"/>
  <c r="H8897" i="4"/>
  <c r="H8876" i="4"/>
  <c r="H8868" i="4"/>
  <c r="H8865" i="4"/>
  <c r="H8844" i="4"/>
  <c r="H8836" i="4"/>
  <c r="H8833" i="4"/>
  <c r="H8812" i="4"/>
  <c r="H8804" i="4"/>
  <c r="H8801" i="4"/>
  <c r="H8780" i="4"/>
  <c r="H8772" i="4"/>
  <c r="H8769" i="4"/>
  <c r="H8674" i="4"/>
  <c r="H8645" i="4"/>
  <c r="H8546" i="4"/>
  <c r="H8517" i="4"/>
  <c r="K8517" i="4" s="1"/>
  <c r="L8517" i="4" s="1"/>
  <c r="H8451" i="4"/>
  <c r="H8418" i="4"/>
  <c r="H8389" i="4"/>
  <c r="H8386" i="4"/>
  <c r="H8355" i="4"/>
  <c r="H8354" i="4"/>
  <c r="H8323" i="4"/>
  <c r="H8322" i="4"/>
  <c r="H8291" i="4"/>
  <c r="H8290" i="4"/>
  <c r="H8259" i="4"/>
  <c r="H8258" i="4"/>
  <c r="H8227" i="4"/>
  <c r="H8226" i="4"/>
  <c r="H8195" i="4"/>
  <c r="H8194" i="4"/>
  <c r="H8163" i="4"/>
  <c r="H8162" i="4"/>
  <c r="H8064" i="4"/>
  <c r="H8032" i="4"/>
  <c r="H8000" i="4"/>
  <c r="H7968" i="4"/>
  <c r="H7936" i="4"/>
  <c r="H7904" i="4"/>
  <c r="H7872" i="4"/>
  <c r="H7840" i="4"/>
  <c r="H7808" i="4"/>
  <c r="H7776" i="4"/>
  <c r="H7744" i="4"/>
  <c r="H7712" i="4"/>
  <c r="H7680" i="4"/>
  <c r="H7648" i="4"/>
  <c r="H7616" i="4"/>
  <c r="H7584" i="4"/>
  <c r="H7552" i="4"/>
  <c r="H7520" i="4"/>
  <c r="H7488" i="4"/>
  <c r="H7456" i="4"/>
  <c r="H7424" i="4"/>
  <c r="H7392" i="4"/>
  <c r="H7360" i="4"/>
  <c r="H7328" i="4"/>
  <c r="H7296" i="4"/>
  <c r="H7264" i="4"/>
  <c r="H7232" i="4"/>
  <c r="H7200" i="4"/>
  <c r="H7168" i="4"/>
  <c r="H7136" i="4"/>
  <c r="H7104" i="4"/>
  <c r="H7072" i="4"/>
  <c r="H7040" i="4"/>
  <c r="H7008" i="4"/>
  <c r="H6976" i="4"/>
  <c r="H6644" i="4"/>
  <c r="H6516" i="4"/>
  <c r="H6388" i="4"/>
  <c r="H6260" i="4"/>
  <c r="H6132" i="4"/>
  <c r="H6004" i="4"/>
  <c r="H5466" i="4"/>
  <c r="H9754" i="4"/>
  <c r="H9747" i="4"/>
  <c r="H9738" i="4"/>
  <c r="H9731" i="4"/>
  <c r="H9722" i="4"/>
  <c r="H9715" i="4"/>
  <c r="H9706" i="4"/>
  <c r="H9699" i="4"/>
  <c r="H9690" i="4"/>
  <c r="H9683" i="4"/>
  <c r="H9674" i="4"/>
  <c r="H9667" i="4"/>
  <c r="H9658" i="4"/>
  <c r="H9651" i="4"/>
  <c r="H9642" i="4"/>
  <c r="H9635" i="4"/>
  <c r="H9626" i="4"/>
  <c r="H9619" i="4"/>
  <c r="H9610" i="4"/>
  <c r="H9603" i="4"/>
  <c r="H9594" i="4"/>
  <c r="H9587" i="4"/>
  <c r="H9578" i="4"/>
  <c r="H9571" i="4"/>
  <c r="H9562" i="4"/>
  <c r="H9555" i="4"/>
  <c r="H9546" i="4"/>
  <c r="H9539" i="4"/>
  <c r="H9530" i="4"/>
  <c r="H9523" i="4"/>
  <c r="H9514" i="4"/>
  <c r="H9507" i="4"/>
  <c r="H9498" i="4"/>
  <c r="H9491" i="4"/>
  <c r="H9482" i="4"/>
  <c r="H9475" i="4"/>
  <c r="H9466" i="4"/>
  <c r="H9459" i="4"/>
  <c r="H9450" i="4"/>
  <c r="H9443" i="4"/>
  <c r="H9434" i="4"/>
  <c r="H9427" i="4"/>
  <c r="H9418" i="4"/>
  <c r="H9411" i="4"/>
  <c r="H9402" i="4"/>
  <c r="H9395" i="4"/>
  <c r="H9386" i="4"/>
  <c r="H9379" i="4"/>
  <c r="H9370" i="4"/>
  <c r="H9363" i="4"/>
  <c r="H9354" i="4"/>
  <c r="H9347" i="4"/>
  <c r="H9338" i="4"/>
  <c r="H9331" i="4"/>
  <c r="H9322" i="4"/>
  <c r="H9315" i="4"/>
  <c r="H9306" i="4"/>
  <c r="H9299" i="4"/>
  <c r="H9290" i="4"/>
  <c r="H9283" i="4"/>
  <c r="H9274" i="4"/>
  <c r="H9267" i="4"/>
  <c r="H9258" i="4"/>
  <c r="H9251" i="4"/>
  <c r="H9242" i="4"/>
  <c r="H9235" i="4"/>
  <c r="H9226" i="4"/>
  <c r="H9219" i="4"/>
  <c r="H9210" i="4"/>
  <c r="H9203" i="4"/>
  <c r="H9194" i="4"/>
  <c r="H9187" i="4"/>
  <c r="H9178" i="4"/>
  <c r="H9171" i="4"/>
  <c r="H9162" i="4"/>
  <c r="H9155" i="4"/>
  <c r="H9146" i="4"/>
  <c r="H9139" i="4"/>
  <c r="H9130" i="4"/>
  <c r="H9123" i="4"/>
  <c r="H9114" i="4"/>
  <c r="H9107" i="4"/>
  <c r="H9098" i="4"/>
  <c r="H9091" i="4"/>
  <c r="H9082" i="4"/>
  <c r="H9075" i="4"/>
  <c r="H9066" i="4"/>
  <c r="H9059" i="4"/>
  <c r="H9050" i="4"/>
  <c r="H9043" i="4"/>
  <c r="H9034" i="4"/>
  <c r="H9027" i="4"/>
  <c r="H9018" i="4"/>
  <c r="H9011" i="4"/>
  <c r="H9002" i="4"/>
  <c r="H8995" i="4"/>
  <c r="H8986" i="4"/>
  <c r="H8979" i="4"/>
  <c r="H8970" i="4"/>
  <c r="H8963" i="4"/>
  <c r="H8954" i="4"/>
  <c r="H8947" i="4"/>
  <c r="H8938" i="4"/>
  <c r="H8931" i="4"/>
  <c r="H8922" i="4"/>
  <c r="H8915" i="4"/>
  <c r="H8906" i="4"/>
  <c r="H8899" i="4"/>
  <c r="H8890" i="4"/>
  <c r="H8883" i="4"/>
  <c r="H8874" i="4"/>
  <c r="H8867" i="4"/>
  <c r="H8858" i="4"/>
  <c r="H8851" i="4"/>
  <c r="H8842" i="4"/>
  <c r="H8835" i="4"/>
  <c r="H8826" i="4"/>
  <c r="H8819" i="4"/>
  <c r="H8810" i="4"/>
  <c r="H8803" i="4"/>
  <c r="H8794" i="4"/>
  <c r="H8787" i="4"/>
  <c r="H8778" i="4"/>
  <c r="H8771" i="4"/>
  <c r="H8762" i="4"/>
  <c r="H8755" i="4"/>
  <c r="H8740" i="4"/>
  <c r="H8731" i="4"/>
  <c r="H8730" i="4"/>
  <c r="H8727" i="4"/>
  <c r="H8708" i="4"/>
  <c r="H8699" i="4"/>
  <c r="H8698" i="4"/>
  <c r="H8695" i="4"/>
  <c r="H8676" i="4"/>
  <c r="H8667" i="4"/>
  <c r="H8666" i="4"/>
  <c r="H8663" i="4"/>
  <c r="H8644" i="4"/>
  <c r="H8635" i="4"/>
  <c r="H8634" i="4"/>
  <c r="H8631" i="4"/>
  <c r="H8612" i="4"/>
  <c r="H8603" i="4"/>
  <c r="H8602" i="4"/>
  <c r="H8599" i="4"/>
  <c r="H8580" i="4"/>
  <c r="H8571" i="4"/>
  <c r="H8570" i="4"/>
  <c r="H8567" i="4"/>
  <c r="H8548" i="4"/>
  <c r="H8539" i="4"/>
  <c r="H8538" i="4"/>
  <c r="H8535" i="4"/>
  <c r="H8516" i="4"/>
  <c r="H8507" i="4"/>
  <c r="H8506" i="4"/>
  <c r="H8503" i="4"/>
  <c r="H8484" i="4"/>
  <c r="H8475" i="4"/>
  <c r="H8474" i="4"/>
  <c r="H8471" i="4"/>
  <c r="H8452" i="4"/>
  <c r="H8443" i="4"/>
  <c r="H8442" i="4"/>
  <c r="H8439" i="4"/>
  <c r="H8420" i="4"/>
  <c r="H8411" i="4"/>
  <c r="H8410" i="4"/>
  <c r="H8407" i="4"/>
  <c r="H8388" i="4"/>
  <c r="H8379" i="4"/>
  <c r="H8378" i="4"/>
  <c r="H8375" i="4"/>
  <c r="H8356" i="4"/>
  <c r="H8347" i="4"/>
  <c r="H8346" i="4"/>
  <c r="H8343" i="4"/>
  <c r="H8324" i="4"/>
  <c r="H8315" i="4"/>
  <c r="H8314" i="4"/>
  <c r="H8311" i="4"/>
  <c r="H8292" i="4"/>
  <c r="H8283" i="4"/>
  <c r="H8282" i="4"/>
  <c r="H8279" i="4"/>
  <c r="H8260" i="4"/>
  <c r="H8251" i="4"/>
  <c r="H8250" i="4"/>
  <c r="H8247" i="4"/>
  <c r="H8228" i="4"/>
  <c r="H8219" i="4"/>
  <c r="H8218" i="4"/>
  <c r="H8215" i="4"/>
  <c r="H8196" i="4"/>
  <c r="H8187" i="4"/>
  <c r="H8186" i="4"/>
  <c r="H8183" i="4"/>
  <c r="H8168" i="4"/>
  <c r="H8164" i="4"/>
  <c r="H8155" i="4"/>
  <c r="H8154" i="4"/>
  <c r="H8149" i="4"/>
  <c r="H8144" i="4"/>
  <c r="H8138" i="4"/>
  <c r="H8133" i="4"/>
  <c r="H8128" i="4"/>
  <c r="H8122" i="4"/>
  <c r="H8117" i="4"/>
  <c r="H8106" i="4"/>
  <c r="H8101" i="4"/>
  <c r="H8083" i="4"/>
  <c r="H8051" i="4"/>
  <c r="H8019" i="4"/>
  <c r="H7987" i="4"/>
  <c r="H7955" i="4"/>
  <c r="H7923" i="4"/>
  <c r="H7891" i="4"/>
  <c r="H7859" i="4"/>
  <c r="H7827" i="4"/>
  <c r="H7795" i="4"/>
  <c r="H7763" i="4"/>
  <c r="H7731" i="4"/>
  <c r="H7699" i="4"/>
  <c r="H7667" i="4"/>
  <c r="H7635" i="4"/>
  <c r="H7603" i="4"/>
  <c r="H7571" i="4"/>
  <c r="H7539" i="4"/>
  <c r="H7507" i="4"/>
  <c r="H7475" i="4"/>
  <c r="H7443" i="4"/>
  <c r="H7411" i="4"/>
  <c r="H7379" i="4"/>
  <c r="H7347" i="4"/>
  <c r="H7315" i="4"/>
  <c r="H7283" i="4"/>
  <c r="H7251" i="4"/>
  <c r="H7219" i="4"/>
  <c r="H7187" i="4"/>
  <c r="H7155" i="4"/>
  <c r="H7123" i="4"/>
  <c r="H7091" i="4"/>
  <c r="H7059" i="4"/>
  <c r="H7027" i="4"/>
  <c r="H6995" i="4"/>
  <c r="H6612" i="4"/>
  <c r="H6484" i="4"/>
  <c r="H6356" i="4"/>
  <c r="H6228" i="4"/>
  <c r="H6100" i="4"/>
  <c r="H5972" i="4"/>
  <c r="H5889" i="4"/>
  <c r="H5761" i="4"/>
  <c r="H5633" i="4"/>
  <c r="H10603" i="4"/>
  <c r="H10595" i="4"/>
  <c r="H10587" i="4"/>
  <c r="H10579" i="4"/>
  <c r="H10571" i="4"/>
  <c r="H10563" i="4"/>
  <c r="H10555" i="4"/>
  <c r="H10547" i="4"/>
  <c r="H10539" i="4"/>
  <c r="H10531" i="4"/>
  <c r="H10523" i="4"/>
  <c r="H10515" i="4"/>
  <c r="H10507" i="4"/>
  <c r="H10499" i="4"/>
  <c r="H10491" i="4"/>
  <c r="H10483" i="4"/>
  <c r="H10475" i="4"/>
  <c r="H10467" i="4"/>
  <c r="H10459" i="4"/>
  <c r="H10451" i="4"/>
  <c r="H10443" i="4"/>
  <c r="H10435" i="4"/>
  <c r="H10427" i="4"/>
  <c r="H10419" i="4"/>
  <c r="H10411" i="4"/>
  <c r="H10403" i="4"/>
  <c r="H10395" i="4"/>
  <c r="H10387" i="4"/>
  <c r="H10379" i="4"/>
  <c r="H10371" i="4"/>
  <c r="H10363" i="4"/>
  <c r="H10355" i="4"/>
  <c r="H10347" i="4"/>
  <c r="H10339" i="4"/>
  <c r="H10331" i="4"/>
  <c r="H10323" i="4"/>
  <c r="H10315" i="4"/>
  <c r="H10307" i="4"/>
  <c r="H10299" i="4"/>
  <c r="H10291" i="4"/>
  <c r="H10283" i="4"/>
  <c r="H10275" i="4"/>
  <c r="H10267" i="4"/>
  <c r="H10259" i="4"/>
  <c r="H10251" i="4"/>
  <c r="H10243" i="4"/>
  <c r="H10235" i="4"/>
  <c r="H10227" i="4"/>
  <c r="H10219" i="4"/>
  <c r="H10211" i="4"/>
  <c r="H10203" i="4"/>
  <c r="H10195" i="4"/>
  <c r="H10187" i="4"/>
  <c r="H9749" i="4"/>
  <c r="H9743" i="4"/>
  <c r="H9733" i="4"/>
  <c r="H9727" i="4"/>
  <c r="H9717" i="4"/>
  <c r="H9711" i="4"/>
  <c r="H9701" i="4"/>
  <c r="H9695" i="4"/>
  <c r="H9685" i="4"/>
  <c r="H9679" i="4"/>
  <c r="H9669" i="4"/>
  <c r="H9663" i="4"/>
  <c r="H9653" i="4"/>
  <c r="H9647" i="4"/>
  <c r="H9637" i="4"/>
  <c r="H9631" i="4"/>
  <c r="H9621" i="4"/>
  <c r="H9615" i="4"/>
  <c r="H9605" i="4"/>
  <c r="H9599" i="4"/>
  <c r="H9589" i="4"/>
  <c r="H9583" i="4"/>
  <c r="H9573" i="4"/>
  <c r="H9567" i="4"/>
  <c r="H9557" i="4"/>
  <c r="H9551" i="4"/>
  <c r="H9541" i="4"/>
  <c r="H9535" i="4"/>
  <c r="H9525" i="4"/>
  <c r="H9519" i="4"/>
  <c r="H9509" i="4"/>
  <c r="H9503" i="4"/>
  <c r="H9493" i="4"/>
  <c r="H9487" i="4"/>
  <c r="H9477" i="4"/>
  <c r="H9471" i="4"/>
  <c r="H9461" i="4"/>
  <c r="H9455" i="4"/>
  <c r="H9445" i="4"/>
  <c r="H9439" i="4"/>
  <c r="H9429" i="4"/>
  <c r="H9423" i="4"/>
  <c r="H9413" i="4"/>
  <c r="H9407" i="4"/>
  <c r="H9397" i="4"/>
  <c r="H9391" i="4"/>
  <c r="H9381" i="4"/>
  <c r="H9375" i="4"/>
  <c r="H9365" i="4"/>
  <c r="H9359" i="4"/>
  <c r="H9349" i="4"/>
  <c r="H9343" i="4"/>
  <c r="H9333" i="4"/>
  <c r="H9327" i="4"/>
  <c r="H9317" i="4"/>
  <c r="H9311" i="4"/>
  <c r="H9301" i="4"/>
  <c r="H9295" i="4"/>
  <c r="H9285" i="4"/>
  <c r="H9279" i="4"/>
  <c r="H9269" i="4"/>
  <c r="H9263" i="4"/>
  <c r="H9253" i="4"/>
  <c r="H9247" i="4"/>
  <c r="H9237" i="4"/>
  <c r="H9231" i="4"/>
  <c r="H9221" i="4"/>
  <c r="H9215" i="4"/>
  <c r="H9205" i="4"/>
  <c r="H9199" i="4"/>
  <c r="H9189" i="4"/>
  <c r="H9183" i="4"/>
  <c r="H9173" i="4"/>
  <c r="H9167" i="4"/>
  <c r="H9157" i="4"/>
  <c r="H9151" i="4"/>
  <c r="H9141" i="4"/>
  <c r="H9135" i="4"/>
  <c r="H9125" i="4"/>
  <c r="H9119" i="4"/>
  <c r="H9109" i="4"/>
  <c r="H9103" i="4"/>
  <c r="H9093" i="4"/>
  <c r="H9087" i="4"/>
  <c r="H9077" i="4"/>
  <c r="H9071" i="4"/>
  <c r="H9061" i="4"/>
  <c r="H9055" i="4"/>
  <c r="H9045" i="4"/>
  <c r="H9039" i="4"/>
  <c r="H9029" i="4"/>
  <c r="H9023" i="4"/>
  <c r="H9013" i="4"/>
  <c r="H9007" i="4"/>
  <c r="H8997" i="4"/>
  <c r="H8991" i="4"/>
  <c r="H8981" i="4"/>
  <c r="H8975" i="4"/>
  <c r="H8965" i="4"/>
  <c r="H8959" i="4"/>
  <c r="H8949" i="4"/>
  <c r="H8943" i="4"/>
  <c r="H8933" i="4"/>
  <c r="H8927" i="4"/>
  <c r="H8917" i="4"/>
  <c r="H8911" i="4"/>
  <c r="H8901" i="4"/>
  <c r="H8895" i="4"/>
  <c r="H8885" i="4"/>
  <c r="H8879" i="4"/>
  <c r="H8869" i="4"/>
  <c r="H8863" i="4"/>
  <c r="H8853" i="4"/>
  <c r="H8847" i="4"/>
  <c r="H8837" i="4"/>
  <c r="H8831" i="4"/>
  <c r="H8821" i="4"/>
  <c r="H8815" i="4"/>
  <c r="H8805" i="4"/>
  <c r="H8799" i="4"/>
  <c r="H8789" i="4"/>
  <c r="H8783" i="4"/>
  <c r="H8773" i="4"/>
  <c r="H8767" i="4"/>
  <c r="H8757" i="4"/>
  <c r="H8751" i="4"/>
  <c r="H8750" i="4"/>
  <c r="H8749" i="4"/>
  <c r="H8736" i="4"/>
  <c r="H8732" i="4"/>
  <c r="H8723" i="4"/>
  <c r="H8722" i="4"/>
  <c r="H8719" i="4"/>
  <c r="H8718" i="4"/>
  <c r="H8717" i="4"/>
  <c r="H8704" i="4"/>
  <c r="H8700" i="4"/>
  <c r="H8691" i="4"/>
  <c r="H8690" i="4"/>
  <c r="H8687" i="4"/>
  <c r="H8686" i="4"/>
  <c r="H8685" i="4"/>
  <c r="H8672" i="4"/>
  <c r="H8668" i="4"/>
  <c r="H8659" i="4"/>
  <c r="H8658" i="4"/>
  <c r="H8655" i="4"/>
  <c r="H8654" i="4"/>
  <c r="H8653" i="4"/>
  <c r="H8640" i="4"/>
  <c r="H8636" i="4"/>
  <c r="H8627" i="4"/>
  <c r="H8626" i="4"/>
  <c r="H8623" i="4"/>
  <c r="H8622" i="4"/>
  <c r="H8621" i="4"/>
  <c r="H8608" i="4"/>
  <c r="H8604" i="4"/>
  <c r="H8595" i="4"/>
  <c r="H8594" i="4"/>
  <c r="H8591" i="4"/>
  <c r="H8590" i="4"/>
  <c r="H8589" i="4"/>
  <c r="H8576" i="4"/>
  <c r="H8572" i="4"/>
  <c r="H8563" i="4"/>
  <c r="H8562" i="4"/>
  <c r="H8559" i="4"/>
  <c r="H8558" i="4"/>
  <c r="H8557" i="4"/>
  <c r="H8544" i="4"/>
  <c r="H8540" i="4"/>
  <c r="H8531" i="4"/>
  <c r="H8530" i="4"/>
  <c r="H8527" i="4"/>
  <c r="H8526" i="4"/>
  <c r="H8525" i="4"/>
  <c r="H8512" i="4"/>
  <c r="H8508" i="4"/>
  <c r="H8499" i="4"/>
  <c r="H8498" i="4"/>
  <c r="H8495" i="4"/>
  <c r="H8494" i="4"/>
  <c r="H8493" i="4"/>
  <c r="H8480" i="4"/>
  <c r="H8476" i="4"/>
  <c r="H8467" i="4"/>
  <c r="H8466" i="4"/>
  <c r="H8463" i="4"/>
  <c r="H8462" i="4"/>
  <c r="H8461" i="4"/>
  <c r="H8448" i="4"/>
  <c r="H8444" i="4"/>
  <c r="H8435" i="4"/>
  <c r="H8434" i="4"/>
  <c r="H8431" i="4"/>
  <c r="H8430" i="4"/>
  <c r="H8429" i="4"/>
  <c r="H8416" i="4"/>
  <c r="H8412" i="4"/>
  <c r="H8403" i="4"/>
  <c r="H8402" i="4"/>
  <c r="H8399" i="4"/>
  <c r="H8398" i="4"/>
  <c r="H8397" i="4"/>
  <c r="H8384" i="4"/>
  <c r="H8380" i="4"/>
  <c r="H8371" i="4"/>
  <c r="H8370" i="4"/>
  <c r="H8367" i="4"/>
  <c r="H8366" i="4"/>
  <c r="H8365" i="4"/>
  <c r="H8352" i="4"/>
  <c r="H8348" i="4"/>
  <c r="H8339" i="4"/>
  <c r="H8338" i="4"/>
  <c r="H8335" i="4"/>
  <c r="H8334" i="4"/>
  <c r="H8333" i="4"/>
  <c r="H8320" i="4"/>
  <c r="H8316" i="4"/>
  <c r="H8307" i="4"/>
  <c r="H8306" i="4"/>
  <c r="H8303" i="4"/>
  <c r="H8302" i="4"/>
  <c r="H8301" i="4"/>
  <c r="H8288" i="4"/>
  <c r="H8284" i="4"/>
  <c r="H8275" i="4"/>
  <c r="H8274" i="4"/>
  <c r="H8271" i="4"/>
  <c r="H8270" i="4"/>
  <c r="H8269" i="4"/>
  <c r="H8256" i="4"/>
  <c r="H8252" i="4"/>
  <c r="H8243" i="4"/>
  <c r="H8242" i="4"/>
  <c r="H8239" i="4"/>
  <c r="H8238" i="4"/>
  <c r="H8237" i="4"/>
  <c r="H8224" i="4"/>
  <c r="H8220" i="4"/>
  <c r="H8211" i="4"/>
  <c r="H8210" i="4"/>
  <c r="H8207" i="4"/>
  <c r="H8206" i="4"/>
  <c r="H8205" i="4"/>
  <c r="H8192" i="4"/>
  <c r="H8188" i="4"/>
  <c r="H8179" i="4"/>
  <c r="H8178" i="4"/>
  <c r="H8175" i="4"/>
  <c r="H8174" i="4"/>
  <c r="H8173" i="4"/>
  <c r="H8160" i="4"/>
  <c r="H8156" i="4"/>
  <c r="H8152" i="4"/>
  <c r="H8151" i="4"/>
  <c r="H8136" i="4"/>
  <c r="H8135" i="4"/>
  <c r="H8120" i="4"/>
  <c r="H8119" i="4"/>
  <c r="H8104" i="4"/>
  <c r="H8103" i="4"/>
  <c r="H8088" i="4"/>
  <c r="H8080" i="4"/>
  <c r="H8056" i="4"/>
  <c r="H8048" i="4"/>
  <c r="H8024" i="4"/>
  <c r="H8016" i="4"/>
  <c r="H7992" i="4"/>
  <c r="H7984" i="4"/>
  <c r="H7960" i="4"/>
  <c r="H7952" i="4"/>
  <c r="H7928" i="4"/>
  <c r="H7920" i="4"/>
  <c r="H7896" i="4"/>
  <c r="H7888" i="4"/>
  <c r="H7864" i="4"/>
  <c r="H7856" i="4"/>
  <c r="H7832" i="4"/>
  <c r="H7824" i="4"/>
  <c r="H7800" i="4"/>
  <c r="H7792" i="4"/>
  <c r="H7768" i="4"/>
  <c r="H7760" i="4"/>
  <c r="H7736" i="4"/>
  <c r="H7728" i="4"/>
  <c r="H7704" i="4"/>
  <c r="H7696" i="4"/>
  <c r="H7672" i="4"/>
  <c r="H7664" i="4"/>
  <c r="H7640" i="4"/>
  <c r="H7632" i="4"/>
  <c r="H7608" i="4"/>
  <c r="H7600" i="4"/>
  <c r="H7576" i="4"/>
  <c r="H7568" i="4"/>
  <c r="H7544" i="4"/>
  <c r="H7536" i="4"/>
  <c r="H7512" i="4"/>
  <c r="H7504" i="4"/>
  <c r="H7480" i="4"/>
  <c r="H7472" i="4"/>
  <c r="H7448" i="4"/>
  <c r="H7440" i="4"/>
  <c r="H7416" i="4"/>
  <c r="H7408" i="4"/>
  <c r="H7384" i="4"/>
  <c r="H7376" i="4"/>
  <c r="H7352" i="4"/>
  <c r="H7344" i="4"/>
  <c r="H7320" i="4"/>
  <c r="H7312" i="4"/>
  <c r="H7288" i="4"/>
  <c r="H7280" i="4"/>
  <c r="H7256" i="4"/>
  <c r="H7248" i="4"/>
  <c r="H7224" i="4"/>
  <c r="H7216" i="4"/>
  <c r="H7192" i="4"/>
  <c r="H7184" i="4"/>
  <c r="H7160" i="4"/>
  <c r="H7152" i="4"/>
  <c r="H7128" i="4"/>
  <c r="H7120" i="4"/>
  <c r="H7096" i="4"/>
  <c r="H7088" i="4"/>
  <c r="H7064" i="4"/>
  <c r="H7056" i="4"/>
  <c r="H7032" i="4"/>
  <c r="H7024" i="4"/>
  <c r="H7000" i="4"/>
  <c r="H6992" i="4"/>
  <c r="H6953" i="4"/>
  <c r="H6937" i="4"/>
  <c r="H6921" i="4"/>
  <c r="K6921" i="4" s="1"/>
  <c r="L6921" i="4" s="1"/>
  <c r="H6905" i="4"/>
  <c r="H6889" i="4"/>
  <c r="H6873" i="4"/>
  <c r="H6857" i="4"/>
  <c r="K6857" i="4" s="1"/>
  <c r="L6857" i="4" s="1"/>
  <c r="H6841" i="4"/>
  <c r="H6708" i="4"/>
  <c r="H6580" i="4"/>
  <c r="H6452" i="4"/>
  <c r="H6324" i="4"/>
  <c r="H6196" i="4"/>
  <c r="H6068" i="4"/>
  <c r="H9746" i="4"/>
  <c r="H9739" i="4"/>
  <c r="H9730" i="4"/>
  <c r="H9723" i="4"/>
  <c r="H9714" i="4"/>
  <c r="H9707" i="4"/>
  <c r="H9698" i="4"/>
  <c r="H9691" i="4"/>
  <c r="H9682" i="4"/>
  <c r="H9675" i="4"/>
  <c r="H9666" i="4"/>
  <c r="H9659" i="4"/>
  <c r="H9650" i="4"/>
  <c r="H9643" i="4"/>
  <c r="H9634" i="4"/>
  <c r="H9627" i="4"/>
  <c r="H9618" i="4"/>
  <c r="H9611" i="4"/>
  <c r="H9602" i="4"/>
  <c r="H9595" i="4"/>
  <c r="H9586" i="4"/>
  <c r="H9579" i="4"/>
  <c r="H9570" i="4"/>
  <c r="H9563" i="4"/>
  <c r="H9554" i="4"/>
  <c r="H9547" i="4"/>
  <c r="H9538" i="4"/>
  <c r="H9531" i="4"/>
  <c r="H9522" i="4"/>
  <c r="H9515" i="4"/>
  <c r="H9506" i="4"/>
  <c r="H9499" i="4"/>
  <c r="H9490" i="4"/>
  <c r="H9483" i="4"/>
  <c r="H9474" i="4"/>
  <c r="H9467" i="4"/>
  <c r="H9458" i="4"/>
  <c r="H9451" i="4"/>
  <c r="H9442" i="4"/>
  <c r="H9435" i="4"/>
  <c r="H9426" i="4"/>
  <c r="H9419" i="4"/>
  <c r="H9410" i="4"/>
  <c r="H9403" i="4"/>
  <c r="H9394" i="4"/>
  <c r="H9387" i="4"/>
  <c r="H9378" i="4"/>
  <c r="H9371" i="4"/>
  <c r="H9362" i="4"/>
  <c r="H9355" i="4"/>
  <c r="H9346" i="4"/>
  <c r="H9339" i="4"/>
  <c r="H9330" i="4"/>
  <c r="H9323" i="4"/>
  <c r="H9314" i="4"/>
  <c r="H9307" i="4"/>
  <c r="H9298" i="4"/>
  <c r="H9291" i="4"/>
  <c r="H9282" i="4"/>
  <c r="H9275" i="4"/>
  <c r="H9266" i="4"/>
  <c r="H9259" i="4"/>
  <c r="H9250" i="4"/>
  <c r="H9243" i="4"/>
  <c r="H9234" i="4"/>
  <c r="H9227" i="4"/>
  <c r="H9218" i="4"/>
  <c r="H9211" i="4"/>
  <c r="H9202" i="4"/>
  <c r="H9195" i="4"/>
  <c r="H9186" i="4"/>
  <c r="H9179" i="4"/>
  <c r="H9170" i="4"/>
  <c r="H9163" i="4"/>
  <c r="H9154" i="4"/>
  <c r="H9147" i="4"/>
  <c r="H9138" i="4"/>
  <c r="H9131" i="4"/>
  <c r="H9122" i="4"/>
  <c r="H9115" i="4"/>
  <c r="H9106" i="4"/>
  <c r="H9099" i="4"/>
  <c r="H9090" i="4"/>
  <c r="H9083" i="4"/>
  <c r="H9074" i="4"/>
  <c r="H9067" i="4"/>
  <c r="H9058" i="4"/>
  <c r="H9051" i="4"/>
  <c r="H9042" i="4"/>
  <c r="H9035" i="4"/>
  <c r="H9026" i="4"/>
  <c r="H9019" i="4"/>
  <c r="H9010" i="4"/>
  <c r="H9003" i="4"/>
  <c r="H8994" i="4"/>
  <c r="H8987" i="4"/>
  <c r="H8978" i="4"/>
  <c r="H8971" i="4"/>
  <c r="H8962" i="4"/>
  <c r="H8955" i="4"/>
  <c r="H8946" i="4"/>
  <c r="H8939" i="4"/>
  <c r="H8930" i="4"/>
  <c r="H8923" i="4"/>
  <c r="H8914" i="4"/>
  <c r="H8907" i="4"/>
  <c r="H8898" i="4"/>
  <c r="H8891" i="4"/>
  <c r="H8882" i="4"/>
  <c r="H8875" i="4"/>
  <c r="H8866" i="4"/>
  <c r="H8859" i="4"/>
  <c r="H8850" i="4"/>
  <c r="H8843" i="4"/>
  <c r="H8834" i="4"/>
  <c r="H8827" i="4"/>
  <c r="H8818" i="4"/>
  <c r="H8811" i="4"/>
  <c r="H8802" i="4"/>
  <c r="H8795" i="4"/>
  <c r="H8786" i="4"/>
  <c r="H8779" i="4"/>
  <c r="H8770" i="4"/>
  <c r="H8763" i="4"/>
  <c r="H8754" i="4"/>
  <c r="H8747" i="4"/>
  <c r="H8746" i="4"/>
  <c r="H8743" i="4"/>
  <c r="H8742" i="4"/>
  <c r="H8728" i="4"/>
  <c r="H8724" i="4"/>
  <c r="H8715" i="4"/>
  <c r="H8714" i="4"/>
  <c r="H8711" i="4"/>
  <c r="H8710" i="4"/>
  <c r="H8696" i="4"/>
  <c r="H8692" i="4"/>
  <c r="H8683" i="4"/>
  <c r="H8682" i="4"/>
  <c r="H8679" i="4"/>
  <c r="H8678" i="4"/>
  <c r="H8664" i="4"/>
  <c r="H8660" i="4"/>
  <c r="H8651" i="4"/>
  <c r="H8650" i="4"/>
  <c r="H8647" i="4"/>
  <c r="H8646" i="4"/>
  <c r="H8632" i="4"/>
  <c r="H8628" i="4"/>
  <c r="H8619" i="4"/>
  <c r="H8618" i="4"/>
  <c r="H8615" i="4"/>
  <c r="H8614" i="4"/>
  <c r="H8600" i="4"/>
  <c r="H8596" i="4"/>
  <c r="H8587" i="4"/>
  <c r="H8586" i="4"/>
  <c r="H8583" i="4"/>
  <c r="H8582" i="4"/>
  <c r="H8568" i="4"/>
  <c r="H8564" i="4"/>
  <c r="H8555" i="4"/>
  <c r="H8554" i="4"/>
  <c r="H8551" i="4"/>
  <c r="H8550" i="4"/>
  <c r="H8536" i="4"/>
  <c r="H8532" i="4"/>
  <c r="H8523" i="4"/>
  <c r="H8522" i="4"/>
  <c r="H8519" i="4"/>
  <c r="H8518" i="4"/>
  <c r="H8504" i="4"/>
  <c r="H8500" i="4"/>
  <c r="H8491" i="4"/>
  <c r="H8490" i="4"/>
  <c r="H8487" i="4"/>
  <c r="H8486" i="4"/>
  <c r="H8472" i="4"/>
  <c r="H8468" i="4"/>
  <c r="H8459" i="4"/>
  <c r="H8458" i="4"/>
  <c r="H8455" i="4"/>
  <c r="H8454" i="4"/>
  <c r="H8440" i="4"/>
  <c r="H8436" i="4"/>
  <c r="H8427" i="4"/>
  <c r="H8426" i="4"/>
  <c r="H8423" i="4"/>
  <c r="H8422" i="4"/>
  <c r="H8408" i="4"/>
  <c r="H8404" i="4"/>
  <c r="H8395" i="4"/>
  <c r="H8394" i="4"/>
  <c r="H8391" i="4"/>
  <c r="H8390" i="4"/>
  <c r="H8376" i="4"/>
  <c r="H8372" i="4"/>
  <c r="H8363" i="4"/>
  <c r="H8362" i="4"/>
  <c r="H8359" i="4"/>
  <c r="H8358" i="4"/>
  <c r="H8344" i="4"/>
  <c r="H8340" i="4"/>
  <c r="H8331" i="4"/>
  <c r="H8330" i="4"/>
  <c r="H8327" i="4"/>
  <c r="H8326" i="4"/>
  <c r="H8312" i="4"/>
  <c r="H8308" i="4"/>
  <c r="H8299" i="4"/>
  <c r="H8298" i="4"/>
  <c r="H8295" i="4"/>
  <c r="H8294" i="4"/>
  <c r="H8280" i="4"/>
  <c r="H8276" i="4"/>
  <c r="H8267" i="4"/>
  <c r="H8266" i="4"/>
  <c r="H8263" i="4"/>
  <c r="H8262" i="4"/>
  <c r="H8248" i="4"/>
  <c r="H8244" i="4"/>
  <c r="H8235" i="4"/>
  <c r="H8234" i="4"/>
  <c r="H8231" i="4"/>
  <c r="H8230" i="4"/>
  <c r="H8216" i="4"/>
  <c r="H8212" i="4"/>
  <c r="H8203" i="4"/>
  <c r="H8202" i="4"/>
  <c r="H8199" i="4"/>
  <c r="H8198" i="4"/>
  <c r="H8184" i="4"/>
  <c r="H8180" i="4"/>
  <c r="H8171" i="4"/>
  <c r="H8170" i="4"/>
  <c r="H8167" i="4"/>
  <c r="H8153" i="4"/>
  <c r="K8153" i="4" s="1"/>
  <c r="L8153" i="4" s="1"/>
  <c r="H8137" i="4"/>
  <c r="H8121" i="4"/>
  <c r="H8105" i="4"/>
  <c r="H8089" i="4"/>
  <c r="K8089" i="4" s="1"/>
  <c r="L8089" i="4" s="1"/>
  <c r="H8067" i="4"/>
  <c r="H8035" i="4"/>
  <c r="H8003" i="4"/>
  <c r="H7971" i="4"/>
  <c r="H7939" i="4"/>
  <c r="H7907" i="4"/>
  <c r="H7875" i="4"/>
  <c r="H7843" i="4"/>
  <c r="H7811" i="4"/>
  <c r="H7779" i="4"/>
  <c r="H7747" i="4"/>
  <c r="H7715" i="4"/>
  <c r="H7683" i="4"/>
  <c r="H7651" i="4"/>
  <c r="H7619" i="4"/>
  <c r="H7587" i="4"/>
  <c r="H7555" i="4"/>
  <c r="H7523" i="4"/>
  <c r="H7491" i="4"/>
  <c r="H7459" i="4"/>
  <c r="H7427" i="4"/>
  <c r="H7395" i="4"/>
  <c r="H7363" i="4"/>
  <c r="H7331" i="4"/>
  <c r="H7299" i="4"/>
  <c r="H7267" i="4"/>
  <c r="H7235" i="4"/>
  <c r="H7203" i="4"/>
  <c r="H7171" i="4"/>
  <c r="H7139" i="4"/>
  <c r="H7107" i="4"/>
  <c r="H7075" i="4"/>
  <c r="H7043" i="4"/>
  <c r="H7011" i="4"/>
  <c r="H6979" i="4"/>
  <c r="H6676" i="4"/>
  <c r="H6548" i="4"/>
  <c r="H6420" i="4"/>
  <c r="H6292" i="4"/>
  <c r="H6164" i="4"/>
  <c r="H6036" i="4"/>
  <c r="H5825" i="4"/>
  <c r="H5697" i="4"/>
  <c r="H8142" i="4"/>
  <c r="H8139" i="4"/>
  <c r="H8126" i="4"/>
  <c r="H8123" i="4"/>
  <c r="H8110" i="4"/>
  <c r="H8107" i="4"/>
  <c r="H8094" i="4"/>
  <c r="H8091" i="4"/>
  <c r="H8086" i="4"/>
  <c r="H8079" i="4"/>
  <c r="H8070" i="4"/>
  <c r="H8063" i="4"/>
  <c r="H8054" i="4"/>
  <c r="H8047" i="4"/>
  <c r="H8038" i="4"/>
  <c r="H8031" i="4"/>
  <c r="H8022" i="4"/>
  <c r="H8015" i="4"/>
  <c r="H8006" i="4"/>
  <c r="H7999" i="4"/>
  <c r="H7990" i="4"/>
  <c r="H7983" i="4"/>
  <c r="H7974" i="4"/>
  <c r="H7967" i="4"/>
  <c r="H7958" i="4"/>
  <c r="H7951" i="4"/>
  <c r="H7942" i="4"/>
  <c r="H7935" i="4"/>
  <c r="H7926" i="4"/>
  <c r="H7919" i="4"/>
  <c r="H7910" i="4"/>
  <c r="H7903" i="4"/>
  <c r="H7894" i="4"/>
  <c r="H7887" i="4"/>
  <c r="H7878" i="4"/>
  <c r="H7871" i="4"/>
  <c r="H7862" i="4"/>
  <c r="H7855" i="4"/>
  <c r="H7846" i="4"/>
  <c r="H7839" i="4"/>
  <c r="H7830" i="4"/>
  <c r="H7823" i="4"/>
  <c r="H7814" i="4"/>
  <c r="H7807" i="4"/>
  <c r="H7798" i="4"/>
  <c r="H7791" i="4"/>
  <c r="H7782" i="4"/>
  <c r="H7775" i="4"/>
  <c r="H7766" i="4"/>
  <c r="H7759" i="4"/>
  <c r="H7750" i="4"/>
  <c r="H7743" i="4"/>
  <c r="H7734" i="4"/>
  <c r="H7727" i="4"/>
  <c r="H7718" i="4"/>
  <c r="H7711" i="4"/>
  <c r="H7702" i="4"/>
  <c r="H7695" i="4"/>
  <c r="H7686" i="4"/>
  <c r="H7679" i="4"/>
  <c r="H7670" i="4"/>
  <c r="H7663" i="4"/>
  <c r="H7654" i="4"/>
  <c r="H7647" i="4"/>
  <c r="H7638" i="4"/>
  <c r="H7631" i="4"/>
  <c r="H7622" i="4"/>
  <c r="H7615" i="4"/>
  <c r="H7606" i="4"/>
  <c r="H7599" i="4"/>
  <c r="H7590" i="4"/>
  <c r="H7583" i="4"/>
  <c r="H7574" i="4"/>
  <c r="H7567" i="4"/>
  <c r="H7558" i="4"/>
  <c r="H7551" i="4"/>
  <c r="H7542" i="4"/>
  <c r="H7535" i="4"/>
  <c r="H7526" i="4"/>
  <c r="H7519" i="4"/>
  <c r="H7510" i="4"/>
  <c r="H7503" i="4"/>
  <c r="H7494" i="4"/>
  <c r="H7487" i="4"/>
  <c r="H7478" i="4"/>
  <c r="H7471" i="4"/>
  <c r="H7462" i="4"/>
  <c r="H7455" i="4"/>
  <c r="H7446" i="4"/>
  <c r="H7439" i="4"/>
  <c r="H7430" i="4"/>
  <c r="H7423" i="4"/>
  <c r="H7414" i="4"/>
  <c r="H7407" i="4"/>
  <c r="H7398" i="4"/>
  <c r="H7391" i="4"/>
  <c r="H7382" i="4"/>
  <c r="H7375" i="4"/>
  <c r="H7366" i="4"/>
  <c r="H7359" i="4"/>
  <c r="H7350" i="4"/>
  <c r="H7343" i="4"/>
  <c r="H7334" i="4"/>
  <c r="H7327" i="4"/>
  <c r="H7318" i="4"/>
  <c r="H7311" i="4"/>
  <c r="H7302" i="4"/>
  <c r="H7295" i="4"/>
  <c r="H7286" i="4"/>
  <c r="H7279" i="4"/>
  <c r="H7270" i="4"/>
  <c r="H7263" i="4"/>
  <c r="H7254" i="4"/>
  <c r="H7247" i="4"/>
  <c r="H7238" i="4"/>
  <c r="H7231" i="4"/>
  <c r="H7222" i="4"/>
  <c r="H7215" i="4"/>
  <c r="H7206" i="4"/>
  <c r="H7199" i="4"/>
  <c r="H7190" i="4"/>
  <c r="H7183" i="4"/>
  <c r="H7174" i="4"/>
  <c r="H7167" i="4"/>
  <c r="H7158" i="4"/>
  <c r="H7151" i="4"/>
  <c r="H7142" i="4"/>
  <c r="H7135" i="4"/>
  <c r="H7126" i="4"/>
  <c r="H7119" i="4"/>
  <c r="H7110" i="4"/>
  <c r="H7103" i="4"/>
  <c r="H7094" i="4"/>
  <c r="H7087" i="4"/>
  <c r="H7078" i="4"/>
  <c r="H7071" i="4"/>
  <c r="H7062" i="4"/>
  <c r="H7055" i="4"/>
  <c r="H7046" i="4"/>
  <c r="H7039" i="4"/>
  <c r="H7030" i="4"/>
  <c r="H7023" i="4"/>
  <c r="H7014" i="4"/>
  <c r="H7007" i="4"/>
  <c r="H6998" i="4"/>
  <c r="H6991" i="4"/>
  <c r="H6982" i="4"/>
  <c r="H6975" i="4"/>
  <c r="H6835" i="4"/>
  <c r="H6827" i="4"/>
  <c r="H6819" i="4"/>
  <c r="H6811" i="4"/>
  <c r="H6803" i="4"/>
  <c r="H6795" i="4"/>
  <c r="H6787" i="4"/>
  <c r="H6779" i="4"/>
  <c r="H6771" i="4"/>
  <c r="H6763" i="4"/>
  <c r="H6755" i="4"/>
  <c r="H6747" i="4"/>
  <c r="H6739" i="4"/>
  <c r="H6731" i="4"/>
  <c r="H6723" i="4"/>
  <c r="H6715" i="4"/>
  <c r="H6695" i="4"/>
  <c r="H6663" i="4"/>
  <c r="H6631" i="4"/>
  <c r="H6599" i="4"/>
  <c r="H6567" i="4"/>
  <c r="H6535" i="4"/>
  <c r="H6503" i="4"/>
  <c r="H6471" i="4"/>
  <c r="H6439" i="4"/>
  <c r="H6407" i="4"/>
  <c r="H6375" i="4"/>
  <c r="H6343" i="4"/>
  <c r="H6311" i="4"/>
  <c r="H6279" i="4"/>
  <c r="H6247" i="4"/>
  <c r="H6215" i="4"/>
  <c r="H6183" i="4"/>
  <c r="H6151" i="4"/>
  <c r="H6119" i="4"/>
  <c r="H6087" i="4"/>
  <c r="H6055" i="4"/>
  <c r="H6023" i="4"/>
  <c r="H5991" i="4"/>
  <c r="H5959" i="4"/>
  <c r="H5937" i="4"/>
  <c r="H5873" i="4"/>
  <c r="H5809" i="4"/>
  <c r="H5745" i="4"/>
  <c r="H5681" i="4"/>
  <c r="H5586" i="4"/>
  <c r="H5554" i="4"/>
  <c r="H5522" i="4"/>
  <c r="H5490" i="4"/>
  <c r="H8146" i="4"/>
  <c r="H8143" i="4"/>
  <c r="H8130" i="4"/>
  <c r="H8127" i="4"/>
  <c r="H8114" i="4"/>
  <c r="H8111" i="4"/>
  <c r="H8098" i="4"/>
  <c r="H8095" i="4"/>
  <c r="H8081" i="4"/>
  <c r="H8075" i="4"/>
  <c r="H8065" i="4"/>
  <c r="H8059" i="4"/>
  <c r="H8049" i="4"/>
  <c r="H8043" i="4"/>
  <c r="H8033" i="4"/>
  <c r="H8027" i="4"/>
  <c r="H8017" i="4"/>
  <c r="H8011" i="4"/>
  <c r="H8001" i="4"/>
  <c r="H7995" i="4"/>
  <c r="H7985" i="4"/>
  <c r="H7979" i="4"/>
  <c r="H7969" i="4"/>
  <c r="H7963" i="4"/>
  <c r="H7953" i="4"/>
  <c r="H7947" i="4"/>
  <c r="H7937" i="4"/>
  <c r="H7931" i="4"/>
  <c r="H7921" i="4"/>
  <c r="H7915" i="4"/>
  <c r="H7905" i="4"/>
  <c r="H7899" i="4"/>
  <c r="H7889" i="4"/>
  <c r="H7883" i="4"/>
  <c r="H7873" i="4"/>
  <c r="H7867" i="4"/>
  <c r="H7857" i="4"/>
  <c r="H7851" i="4"/>
  <c r="H7841" i="4"/>
  <c r="H7835" i="4"/>
  <c r="H7825" i="4"/>
  <c r="H7819" i="4"/>
  <c r="H7809" i="4"/>
  <c r="H7803" i="4"/>
  <c r="H7793" i="4"/>
  <c r="H7787" i="4"/>
  <c r="H7777" i="4"/>
  <c r="H7771" i="4"/>
  <c r="H7761" i="4"/>
  <c r="H7755" i="4"/>
  <c r="H7745" i="4"/>
  <c r="H7739" i="4"/>
  <c r="H7729" i="4"/>
  <c r="H7723" i="4"/>
  <c r="H7713" i="4"/>
  <c r="H7707" i="4"/>
  <c r="H7697" i="4"/>
  <c r="H7691" i="4"/>
  <c r="H7681" i="4"/>
  <c r="H7675" i="4"/>
  <c r="H7665" i="4"/>
  <c r="H7659" i="4"/>
  <c r="H7649" i="4"/>
  <c r="H7643" i="4"/>
  <c r="H7633" i="4"/>
  <c r="H7627" i="4"/>
  <c r="H7617" i="4"/>
  <c r="H7611" i="4"/>
  <c r="H7601" i="4"/>
  <c r="H7595" i="4"/>
  <c r="H7585" i="4"/>
  <c r="H7579" i="4"/>
  <c r="H7569" i="4"/>
  <c r="H7563" i="4"/>
  <c r="H7553" i="4"/>
  <c r="H7547" i="4"/>
  <c r="H7537" i="4"/>
  <c r="H7531" i="4"/>
  <c r="H7521" i="4"/>
  <c r="H7515" i="4"/>
  <c r="H7505" i="4"/>
  <c r="H7499" i="4"/>
  <c r="H7489" i="4"/>
  <c r="H7483" i="4"/>
  <c r="H7473" i="4"/>
  <c r="H7467" i="4"/>
  <c r="H7457" i="4"/>
  <c r="H7451" i="4"/>
  <c r="H7441" i="4"/>
  <c r="H7435" i="4"/>
  <c r="H7425" i="4"/>
  <c r="H7419" i="4"/>
  <c r="H7409" i="4"/>
  <c r="H7403" i="4"/>
  <c r="H7393" i="4"/>
  <c r="H7387" i="4"/>
  <c r="H7377" i="4"/>
  <c r="H7371" i="4"/>
  <c r="H7361" i="4"/>
  <c r="H7355" i="4"/>
  <c r="H7345" i="4"/>
  <c r="H7339" i="4"/>
  <c r="H7329" i="4"/>
  <c r="H7323" i="4"/>
  <c r="H7313" i="4"/>
  <c r="H7307" i="4"/>
  <c r="H7297" i="4"/>
  <c r="H7291" i="4"/>
  <c r="H7281" i="4"/>
  <c r="H7275" i="4"/>
  <c r="H7265" i="4"/>
  <c r="H7259" i="4"/>
  <c r="H7249" i="4"/>
  <c r="H7243" i="4"/>
  <c r="H7233" i="4"/>
  <c r="H7227" i="4"/>
  <c r="H7217" i="4"/>
  <c r="H7211" i="4"/>
  <c r="H7201" i="4"/>
  <c r="H7195" i="4"/>
  <c r="H7185" i="4"/>
  <c r="H7179" i="4"/>
  <c r="H7169" i="4"/>
  <c r="H7163" i="4"/>
  <c r="H7153" i="4"/>
  <c r="H7147" i="4"/>
  <c r="H7137" i="4"/>
  <c r="H7131" i="4"/>
  <c r="H7121" i="4"/>
  <c r="H7115" i="4"/>
  <c r="H7105" i="4"/>
  <c r="H7099" i="4"/>
  <c r="H7089" i="4"/>
  <c r="H7083" i="4"/>
  <c r="H7073" i="4"/>
  <c r="H7067" i="4"/>
  <c r="H7057" i="4"/>
  <c r="H7051" i="4"/>
  <c r="H7041" i="4"/>
  <c r="H7035" i="4"/>
  <c r="H7025" i="4"/>
  <c r="H7019" i="4"/>
  <c r="H7009" i="4"/>
  <c r="H7003" i="4"/>
  <c r="H6993" i="4"/>
  <c r="H6987" i="4"/>
  <c r="H6977" i="4"/>
  <c r="H6971" i="4"/>
  <c r="H6968" i="4"/>
  <c r="H6961" i="4"/>
  <c r="H6952" i="4"/>
  <c r="H6945" i="4"/>
  <c r="H6936" i="4"/>
  <c r="H6929" i="4"/>
  <c r="H6920" i="4"/>
  <c r="H6913" i="4"/>
  <c r="H6904" i="4"/>
  <c r="H6897" i="4"/>
  <c r="H6888" i="4"/>
  <c r="H6881" i="4"/>
  <c r="H6872" i="4"/>
  <c r="H6865" i="4"/>
  <c r="H6856" i="4"/>
  <c r="H6849" i="4"/>
  <c r="H6700" i="4"/>
  <c r="H6692" i="4"/>
  <c r="H6668" i="4"/>
  <c r="H6660" i="4"/>
  <c r="H6636" i="4"/>
  <c r="H6628" i="4"/>
  <c r="H6604" i="4"/>
  <c r="H6596" i="4"/>
  <c r="H6572" i="4"/>
  <c r="H6564" i="4"/>
  <c r="H6540" i="4"/>
  <c r="H6532" i="4"/>
  <c r="H6508" i="4"/>
  <c r="H6500" i="4"/>
  <c r="H6476" i="4"/>
  <c r="H6468" i="4"/>
  <c r="H6444" i="4"/>
  <c r="H6436" i="4"/>
  <c r="H6412" i="4"/>
  <c r="H6404" i="4"/>
  <c r="H6380" i="4"/>
  <c r="H6372" i="4"/>
  <c r="H6348" i="4"/>
  <c r="H6340" i="4"/>
  <c r="H6316" i="4"/>
  <c r="H6308" i="4"/>
  <c r="H6284" i="4"/>
  <c r="H6276" i="4"/>
  <c r="H6252" i="4"/>
  <c r="H6244" i="4"/>
  <c r="H6220" i="4"/>
  <c r="H6212" i="4"/>
  <c r="H6188" i="4"/>
  <c r="H6180" i="4"/>
  <c r="H6156" i="4"/>
  <c r="H6148" i="4"/>
  <c r="H6124" i="4"/>
  <c r="H6116" i="4"/>
  <c r="H6092" i="4"/>
  <c r="H6084" i="4"/>
  <c r="H6060" i="4"/>
  <c r="H6052" i="4"/>
  <c r="H6028" i="4"/>
  <c r="H6020" i="4"/>
  <c r="H5996" i="4"/>
  <c r="H5988" i="4"/>
  <c r="H5964" i="4"/>
  <c r="H5956" i="4"/>
  <c r="H5921" i="4"/>
  <c r="H5857" i="4"/>
  <c r="H5793" i="4"/>
  <c r="H5729" i="4"/>
  <c r="H5665" i="4"/>
  <c r="H8150" i="4"/>
  <c r="H8147" i="4"/>
  <c r="H8134" i="4"/>
  <c r="H8131" i="4"/>
  <c r="H8118" i="4"/>
  <c r="H8115" i="4"/>
  <c r="H8102" i="4"/>
  <c r="H8099" i="4"/>
  <c r="H8087" i="4"/>
  <c r="H8078" i="4"/>
  <c r="H8071" i="4"/>
  <c r="H8062" i="4"/>
  <c r="H8055" i="4"/>
  <c r="H8046" i="4"/>
  <c r="H8039" i="4"/>
  <c r="H8030" i="4"/>
  <c r="H8023" i="4"/>
  <c r="H8014" i="4"/>
  <c r="H8007" i="4"/>
  <c r="H7998" i="4"/>
  <c r="H7991" i="4"/>
  <c r="H7982" i="4"/>
  <c r="H7975" i="4"/>
  <c r="H7966" i="4"/>
  <c r="H7959" i="4"/>
  <c r="H7950" i="4"/>
  <c r="H7943" i="4"/>
  <c r="H7934" i="4"/>
  <c r="H7927" i="4"/>
  <c r="H7918" i="4"/>
  <c r="H7911" i="4"/>
  <c r="H7902" i="4"/>
  <c r="H7895" i="4"/>
  <c r="H7886" i="4"/>
  <c r="H7879" i="4"/>
  <c r="H7870" i="4"/>
  <c r="H7863" i="4"/>
  <c r="H7854" i="4"/>
  <c r="H7847" i="4"/>
  <c r="H7838" i="4"/>
  <c r="H7831" i="4"/>
  <c r="H7822" i="4"/>
  <c r="H7815" i="4"/>
  <c r="H7806" i="4"/>
  <c r="H7799" i="4"/>
  <c r="H7790" i="4"/>
  <c r="H7783" i="4"/>
  <c r="H7774" i="4"/>
  <c r="H7767" i="4"/>
  <c r="H7758" i="4"/>
  <c r="H7751" i="4"/>
  <c r="H7742" i="4"/>
  <c r="H7735" i="4"/>
  <c r="H7726" i="4"/>
  <c r="H7719" i="4"/>
  <c r="H7710" i="4"/>
  <c r="H7703" i="4"/>
  <c r="H7694" i="4"/>
  <c r="H7687" i="4"/>
  <c r="H7678" i="4"/>
  <c r="H7671" i="4"/>
  <c r="H7662" i="4"/>
  <c r="H7655" i="4"/>
  <c r="H7646" i="4"/>
  <c r="H7639" i="4"/>
  <c r="H7630" i="4"/>
  <c r="H7623" i="4"/>
  <c r="H7614" i="4"/>
  <c r="H7607" i="4"/>
  <c r="H7598" i="4"/>
  <c r="H7591" i="4"/>
  <c r="H7582" i="4"/>
  <c r="H7575" i="4"/>
  <c r="H7566" i="4"/>
  <c r="H7559" i="4"/>
  <c r="H7550" i="4"/>
  <c r="H7543" i="4"/>
  <c r="H7534" i="4"/>
  <c r="H7527" i="4"/>
  <c r="H7518" i="4"/>
  <c r="H7511" i="4"/>
  <c r="H7502" i="4"/>
  <c r="H7495" i="4"/>
  <c r="H7486" i="4"/>
  <c r="H7479" i="4"/>
  <c r="H7470" i="4"/>
  <c r="H7463" i="4"/>
  <c r="H7454" i="4"/>
  <c r="H7447" i="4"/>
  <c r="H7438" i="4"/>
  <c r="H7431" i="4"/>
  <c r="H7422" i="4"/>
  <c r="H7415" i="4"/>
  <c r="H7406" i="4"/>
  <c r="H7399" i="4"/>
  <c r="H7390" i="4"/>
  <c r="H7383" i="4"/>
  <c r="H7374" i="4"/>
  <c r="H7367" i="4"/>
  <c r="H7358" i="4"/>
  <c r="H7351" i="4"/>
  <c r="H7342" i="4"/>
  <c r="H7335" i="4"/>
  <c r="H7326" i="4"/>
  <c r="H7319" i="4"/>
  <c r="H7310" i="4"/>
  <c r="H7303" i="4"/>
  <c r="H7294" i="4"/>
  <c r="H7287" i="4"/>
  <c r="H7278" i="4"/>
  <c r="H7271" i="4"/>
  <c r="H7262" i="4"/>
  <c r="H7255" i="4"/>
  <c r="H7246" i="4"/>
  <c r="H7239" i="4"/>
  <c r="H7230" i="4"/>
  <c r="H7223" i="4"/>
  <c r="H7214" i="4"/>
  <c r="H7207" i="4"/>
  <c r="H7198" i="4"/>
  <c r="H7191" i="4"/>
  <c r="H7182" i="4"/>
  <c r="H7175" i="4"/>
  <c r="H7166" i="4"/>
  <c r="H7159" i="4"/>
  <c r="H7150" i="4"/>
  <c r="H7143" i="4"/>
  <c r="H7134" i="4"/>
  <c r="H7127" i="4"/>
  <c r="H7118" i="4"/>
  <c r="H7111" i="4"/>
  <c r="H7102" i="4"/>
  <c r="H7095" i="4"/>
  <c r="H7086" i="4"/>
  <c r="H7079" i="4"/>
  <c r="H7070" i="4"/>
  <c r="H7063" i="4"/>
  <c r="H7054" i="4"/>
  <c r="H7047" i="4"/>
  <c r="H7038" i="4"/>
  <c r="H7031" i="4"/>
  <c r="H7022" i="4"/>
  <c r="H7015" i="4"/>
  <c r="H7006" i="4"/>
  <c r="H6999" i="4"/>
  <c r="H6990" i="4"/>
  <c r="H6983" i="4"/>
  <c r="H6974" i="4"/>
  <c r="H6839" i="4"/>
  <c r="H6831" i="4"/>
  <c r="H6823" i="4"/>
  <c r="H6815" i="4"/>
  <c r="H6807" i="4"/>
  <c r="H6799" i="4"/>
  <c r="H6791" i="4"/>
  <c r="H6783" i="4"/>
  <c r="H6775" i="4"/>
  <c r="H6767" i="4"/>
  <c r="H6759" i="4"/>
  <c r="H6751" i="4"/>
  <c r="H6743" i="4"/>
  <c r="H6735" i="4"/>
  <c r="H6727" i="4"/>
  <c r="H6719" i="4"/>
  <c r="H6711" i="4"/>
  <c r="H6679" i="4"/>
  <c r="H6647" i="4"/>
  <c r="H6615" i="4"/>
  <c r="H6583" i="4"/>
  <c r="H6551" i="4"/>
  <c r="H6519" i="4"/>
  <c r="H6487" i="4"/>
  <c r="H6455" i="4"/>
  <c r="H6423" i="4"/>
  <c r="H6391" i="4"/>
  <c r="H6359" i="4"/>
  <c r="H6327" i="4"/>
  <c r="H6295" i="4"/>
  <c r="H6263" i="4"/>
  <c r="H6231" i="4"/>
  <c r="H6199" i="4"/>
  <c r="H6167" i="4"/>
  <c r="H6135" i="4"/>
  <c r="H6103" i="4"/>
  <c r="H6071" i="4"/>
  <c r="H6039" i="4"/>
  <c r="H6007" i="4"/>
  <c r="H5975" i="4"/>
  <c r="H5905" i="4"/>
  <c r="H5841" i="4"/>
  <c r="H5777" i="4"/>
  <c r="H5713" i="4"/>
  <c r="H5649" i="4"/>
  <c r="H5602" i="4"/>
  <c r="H5570" i="4"/>
  <c r="H5538" i="4"/>
  <c r="H5506" i="4"/>
  <c r="H5464" i="4"/>
  <c r="H5226" i="4"/>
  <c r="H5162" i="4"/>
  <c r="H5098" i="4"/>
  <c r="H5034" i="4"/>
  <c r="H4970" i="4"/>
  <c r="H4906" i="4"/>
  <c r="H4842" i="4"/>
  <c r="H4778" i="4"/>
  <c r="H4714" i="4"/>
  <c r="H4646" i="4"/>
  <c r="H4614" i="4"/>
  <c r="H4582" i="4"/>
  <c r="H6707" i="4"/>
  <c r="H6698" i="4"/>
  <c r="H6691" i="4"/>
  <c r="H6682" i="4"/>
  <c r="H6675" i="4"/>
  <c r="H6666" i="4"/>
  <c r="H6659" i="4"/>
  <c r="H6650" i="4"/>
  <c r="H6643" i="4"/>
  <c r="H6634" i="4"/>
  <c r="H6627" i="4"/>
  <c r="H6618" i="4"/>
  <c r="H6611" i="4"/>
  <c r="H6602" i="4"/>
  <c r="H6595" i="4"/>
  <c r="H6586" i="4"/>
  <c r="H6579" i="4"/>
  <c r="H6570" i="4"/>
  <c r="H6563" i="4"/>
  <c r="H6554" i="4"/>
  <c r="H6547" i="4"/>
  <c r="H6538" i="4"/>
  <c r="H6531" i="4"/>
  <c r="H6522" i="4"/>
  <c r="H6515" i="4"/>
  <c r="H6506" i="4"/>
  <c r="H6499" i="4"/>
  <c r="H6490" i="4"/>
  <c r="H6483" i="4"/>
  <c r="H6474" i="4"/>
  <c r="H6467" i="4"/>
  <c r="H6458" i="4"/>
  <c r="H6451" i="4"/>
  <c r="H6442" i="4"/>
  <c r="H6435" i="4"/>
  <c r="H6426" i="4"/>
  <c r="H6419" i="4"/>
  <c r="H6410" i="4"/>
  <c r="H6403" i="4"/>
  <c r="H6394" i="4"/>
  <c r="H6387" i="4"/>
  <c r="H6378" i="4"/>
  <c r="H6371" i="4"/>
  <c r="H6362" i="4"/>
  <c r="H6355" i="4"/>
  <c r="H6346" i="4"/>
  <c r="H6339" i="4"/>
  <c r="H6330" i="4"/>
  <c r="H6323" i="4"/>
  <c r="H6314" i="4"/>
  <c r="H6307" i="4"/>
  <c r="H6298" i="4"/>
  <c r="H6291" i="4"/>
  <c r="H6282" i="4"/>
  <c r="H6275" i="4"/>
  <c r="H6266" i="4"/>
  <c r="H6259" i="4"/>
  <c r="H6250" i="4"/>
  <c r="H6243" i="4"/>
  <c r="H6234" i="4"/>
  <c r="H6227" i="4"/>
  <c r="H6218" i="4"/>
  <c r="H6211" i="4"/>
  <c r="H6202" i="4"/>
  <c r="H6195" i="4"/>
  <c r="H6186" i="4"/>
  <c r="H6179" i="4"/>
  <c r="H6170" i="4"/>
  <c r="H6163" i="4"/>
  <c r="H6154" i="4"/>
  <c r="H6147" i="4"/>
  <c r="H6138" i="4"/>
  <c r="H6131" i="4"/>
  <c r="H6122" i="4"/>
  <c r="H6115" i="4"/>
  <c r="H6106" i="4"/>
  <c r="H6099" i="4"/>
  <c r="H6090" i="4"/>
  <c r="H6083" i="4"/>
  <c r="H6074" i="4"/>
  <c r="H6067" i="4"/>
  <c r="H6058" i="4"/>
  <c r="H6051" i="4"/>
  <c r="H6042" i="4"/>
  <c r="H6035" i="4"/>
  <c r="H6026" i="4"/>
  <c r="H6019" i="4"/>
  <c r="H6010" i="4"/>
  <c r="H6003" i="4"/>
  <c r="H5994" i="4"/>
  <c r="H5987" i="4"/>
  <c r="H5978" i="4"/>
  <c r="H5971" i="4"/>
  <c r="H5962" i="4"/>
  <c r="H5955" i="4"/>
  <c r="H5951" i="4"/>
  <c r="H5943" i="4"/>
  <c r="H5941" i="4"/>
  <c r="H5934" i="4"/>
  <c r="H5927" i="4"/>
  <c r="H5925" i="4"/>
  <c r="H5918" i="4"/>
  <c r="H5911" i="4"/>
  <c r="H5909" i="4"/>
  <c r="H5902" i="4"/>
  <c r="H5895" i="4"/>
  <c r="H5893" i="4"/>
  <c r="H5886" i="4"/>
  <c r="H5879" i="4"/>
  <c r="H5877" i="4"/>
  <c r="H5870" i="4"/>
  <c r="H5863" i="4"/>
  <c r="H5861" i="4"/>
  <c r="H5854" i="4"/>
  <c r="H5847" i="4"/>
  <c r="H5845" i="4"/>
  <c r="H5838" i="4"/>
  <c r="H5831" i="4"/>
  <c r="H5829" i="4"/>
  <c r="H5822" i="4"/>
  <c r="H5815" i="4"/>
  <c r="H5813" i="4"/>
  <c r="H5806" i="4"/>
  <c r="H5799" i="4"/>
  <c r="H5797" i="4"/>
  <c r="H5790" i="4"/>
  <c r="H5783" i="4"/>
  <c r="H5781" i="4"/>
  <c r="H5774" i="4"/>
  <c r="H5767" i="4"/>
  <c r="H5765" i="4"/>
  <c r="H5758" i="4"/>
  <c r="H5751" i="4"/>
  <c r="H5749" i="4"/>
  <c r="H5742" i="4"/>
  <c r="H5735" i="4"/>
  <c r="H5733" i="4"/>
  <c r="H5726" i="4"/>
  <c r="H5719" i="4"/>
  <c r="H5717" i="4"/>
  <c r="H5710" i="4"/>
  <c r="H5703" i="4"/>
  <c r="H5701" i="4"/>
  <c r="H5694" i="4"/>
  <c r="H5687" i="4"/>
  <c r="H5685" i="4"/>
  <c r="H5678" i="4"/>
  <c r="H5671" i="4"/>
  <c r="H5669" i="4"/>
  <c r="H5662" i="4"/>
  <c r="H5655" i="4"/>
  <c r="H5653" i="4"/>
  <c r="H5646" i="4"/>
  <c r="H5639" i="4"/>
  <c r="H5637" i="4"/>
  <c r="H5630" i="4"/>
  <c r="H5623" i="4"/>
  <c r="H5621" i="4"/>
  <c r="H5616" i="4"/>
  <c r="H5612" i="4"/>
  <c r="H5611" i="4"/>
  <c r="H5609" i="4"/>
  <c r="H5600" i="4"/>
  <c r="H5596" i="4"/>
  <c r="H5595" i="4"/>
  <c r="H5593" i="4"/>
  <c r="H5584" i="4"/>
  <c r="H5580" i="4"/>
  <c r="H5579" i="4"/>
  <c r="H5577" i="4"/>
  <c r="H5568" i="4"/>
  <c r="H5564" i="4"/>
  <c r="H5563" i="4"/>
  <c r="H5561" i="4"/>
  <c r="H5552" i="4"/>
  <c r="H5548" i="4"/>
  <c r="H5547" i="4"/>
  <c r="H5545" i="4"/>
  <c r="H5536" i="4"/>
  <c r="H5532" i="4"/>
  <c r="H5531" i="4"/>
  <c r="H5529" i="4"/>
  <c r="H5520" i="4"/>
  <c r="H5516" i="4"/>
  <c r="H5515" i="4"/>
  <c r="H5513" i="4"/>
  <c r="H5504" i="4"/>
  <c r="H5500" i="4"/>
  <c r="H5499" i="4"/>
  <c r="H5497" i="4"/>
  <c r="H5488" i="4"/>
  <c r="H5484" i="4"/>
  <c r="H5483" i="4"/>
  <c r="H5481" i="4"/>
  <c r="H5478" i="4"/>
  <c r="H5462" i="4"/>
  <c r="H5444" i="4"/>
  <c r="H5443" i="4"/>
  <c r="H5442" i="4"/>
  <c r="H5440" i="4"/>
  <c r="H5436" i="4"/>
  <c r="H5428" i="4"/>
  <c r="H5420" i="4"/>
  <c r="H5412" i="4"/>
  <c r="H5404" i="4"/>
  <c r="H5396" i="4"/>
  <c r="H5388" i="4"/>
  <c r="H5380" i="4"/>
  <c r="H5372" i="4"/>
  <c r="H5364" i="4"/>
  <c r="H5356" i="4"/>
  <c r="H5348" i="4"/>
  <c r="H5340" i="4"/>
  <c r="H5332" i="4"/>
  <c r="H5324" i="4"/>
  <c r="H5316" i="4"/>
  <c r="H5308" i="4"/>
  <c r="H5300" i="4"/>
  <c r="H5292" i="4"/>
  <c r="H5284" i="4"/>
  <c r="H5276" i="4"/>
  <c r="H5268" i="4"/>
  <c r="H5260" i="4"/>
  <c r="H5252" i="4"/>
  <c r="H5243" i="4"/>
  <c r="H5242" i="4"/>
  <c r="H5191" i="4"/>
  <c r="H5188" i="4"/>
  <c r="H5179" i="4"/>
  <c r="H5178" i="4"/>
  <c r="H5127" i="4"/>
  <c r="H5124" i="4"/>
  <c r="H5115" i="4"/>
  <c r="H5114" i="4"/>
  <c r="H5063" i="4"/>
  <c r="H5060" i="4"/>
  <c r="H5051" i="4"/>
  <c r="H5050" i="4"/>
  <c r="H4999" i="4"/>
  <c r="H4996" i="4"/>
  <c r="H4987" i="4"/>
  <c r="H4986" i="4"/>
  <c r="H4935" i="4"/>
  <c r="H4932" i="4"/>
  <c r="H4923" i="4"/>
  <c r="H4922" i="4"/>
  <c r="H4871" i="4"/>
  <c r="H4868" i="4"/>
  <c r="H4859" i="4"/>
  <c r="H4858" i="4"/>
  <c r="H4840" i="4"/>
  <c r="H4807" i="4"/>
  <c r="H4804" i="4"/>
  <c r="H4795" i="4"/>
  <c r="H4794" i="4"/>
  <c r="H4776" i="4"/>
  <c r="H4743" i="4"/>
  <c r="H4740" i="4"/>
  <c r="H4731" i="4"/>
  <c r="H4730" i="4"/>
  <c r="H4719" i="4"/>
  <c r="H4712" i="4"/>
  <c r="H4689" i="4"/>
  <c r="H4678" i="4"/>
  <c r="H4647" i="4"/>
  <c r="H4615" i="4"/>
  <c r="H4550" i="4"/>
  <c r="H4496" i="4"/>
  <c r="H4206" i="4"/>
  <c r="H6965" i="4"/>
  <c r="H6957" i="4"/>
  <c r="H6949" i="4"/>
  <c r="H6941" i="4"/>
  <c r="H6933" i="4"/>
  <c r="H6925" i="4"/>
  <c r="H6917" i="4"/>
  <c r="H6909" i="4"/>
  <c r="H6901" i="4"/>
  <c r="H6893" i="4"/>
  <c r="H6885" i="4"/>
  <c r="H6877" i="4"/>
  <c r="H6869" i="4"/>
  <c r="H6861" i="4"/>
  <c r="H6853" i="4"/>
  <c r="H6845" i="4"/>
  <c r="H6709" i="4"/>
  <c r="H6703" i="4"/>
  <c r="H6693" i="4"/>
  <c r="H6687" i="4"/>
  <c r="H6677" i="4"/>
  <c r="H6671" i="4"/>
  <c r="H6661" i="4"/>
  <c r="H6655" i="4"/>
  <c r="H6645" i="4"/>
  <c r="H6639" i="4"/>
  <c r="H6629" i="4"/>
  <c r="H6623" i="4"/>
  <c r="H6613" i="4"/>
  <c r="H6607" i="4"/>
  <c r="H6597" i="4"/>
  <c r="H6591" i="4"/>
  <c r="H6581" i="4"/>
  <c r="H6575" i="4"/>
  <c r="H6565" i="4"/>
  <c r="H6559" i="4"/>
  <c r="H6549" i="4"/>
  <c r="H6543" i="4"/>
  <c r="H6533" i="4"/>
  <c r="H6527" i="4"/>
  <c r="H6517" i="4"/>
  <c r="H6511" i="4"/>
  <c r="H6501" i="4"/>
  <c r="H6495" i="4"/>
  <c r="H6485" i="4"/>
  <c r="H6479" i="4"/>
  <c r="H6469" i="4"/>
  <c r="H6463" i="4"/>
  <c r="H6453" i="4"/>
  <c r="H6447" i="4"/>
  <c r="H6437" i="4"/>
  <c r="H6431" i="4"/>
  <c r="H6421" i="4"/>
  <c r="H6415" i="4"/>
  <c r="H6405" i="4"/>
  <c r="H6399" i="4"/>
  <c r="H6389" i="4"/>
  <c r="H6383" i="4"/>
  <c r="H6373" i="4"/>
  <c r="H6367" i="4"/>
  <c r="H6357" i="4"/>
  <c r="H6351" i="4"/>
  <c r="H6341" i="4"/>
  <c r="H6335" i="4"/>
  <c r="H6325" i="4"/>
  <c r="H6319" i="4"/>
  <c r="H6309" i="4"/>
  <c r="H6303" i="4"/>
  <c r="H6293" i="4"/>
  <c r="H6287" i="4"/>
  <c r="H6277" i="4"/>
  <c r="H6271" i="4"/>
  <c r="H6261" i="4"/>
  <c r="H6255" i="4"/>
  <c r="H6245" i="4"/>
  <c r="H6239" i="4"/>
  <c r="H6229" i="4"/>
  <c r="H6223" i="4"/>
  <c r="H6213" i="4"/>
  <c r="H6207" i="4"/>
  <c r="H6197" i="4"/>
  <c r="H6191" i="4"/>
  <c r="H6181" i="4"/>
  <c r="H6175" i="4"/>
  <c r="H6165" i="4"/>
  <c r="H6159" i="4"/>
  <c r="H6149" i="4"/>
  <c r="H6143" i="4"/>
  <c r="H6133" i="4"/>
  <c r="H6127" i="4"/>
  <c r="H6117" i="4"/>
  <c r="H6111" i="4"/>
  <c r="H6101" i="4"/>
  <c r="H6095" i="4"/>
  <c r="H6085" i="4"/>
  <c r="H6079" i="4"/>
  <c r="H6069" i="4"/>
  <c r="H6063" i="4"/>
  <c r="H6053" i="4"/>
  <c r="H6047" i="4"/>
  <c r="H6037" i="4"/>
  <c r="H6031" i="4"/>
  <c r="H6021" i="4"/>
  <c r="H6015" i="4"/>
  <c r="H6005" i="4"/>
  <c r="H5999" i="4"/>
  <c r="H5989" i="4"/>
  <c r="H5983" i="4"/>
  <c r="H5973" i="4"/>
  <c r="H5967" i="4"/>
  <c r="H5957" i="4"/>
  <c r="H5947" i="4"/>
  <c r="H5945" i="4"/>
  <c r="H5931" i="4"/>
  <c r="H5929" i="4"/>
  <c r="H5915" i="4"/>
  <c r="H5913" i="4"/>
  <c r="H5899" i="4"/>
  <c r="H5897" i="4"/>
  <c r="H5883" i="4"/>
  <c r="H5881" i="4"/>
  <c r="H5867" i="4"/>
  <c r="H5865" i="4"/>
  <c r="H5851" i="4"/>
  <c r="H5849" i="4"/>
  <c r="H5835" i="4"/>
  <c r="H5833" i="4"/>
  <c r="H5819" i="4"/>
  <c r="H5817" i="4"/>
  <c r="H5803" i="4"/>
  <c r="H5801" i="4"/>
  <c r="H5787" i="4"/>
  <c r="H5785" i="4"/>
  <c r="H5771" i="4"/>
  <c r="H5769" i="4"/>
  <c r="H5755" i="4"/>
  <c r="H5753" i="4"/>
  <c r="H5739" i="4"/>
  <c r="H5737" i="4"/>
  <c r="H5723" i="4"/>
  <c r="H5721" i="4"/>
  <c r="H5707" i="4"/>
  <c r="H5705" i="4"/>
  <c r="H5691" i="4"/>
  <c r="H5689" i="4"/>
  <c r="H5675" i="4"/>
  <c r="H5673" i="4"/>
  <c r="H5659" i="4"/>
  <c r="H5657" i="4"/>
  <c r="H5643" i="4"/>
  <c r="H5641" i="4"/>
  <c r="H5627" i="4"/>
  <c r="H5625" i="4"/>
  <c r="H5610" i="4"/>
  <c r="H5594" i="4"/>
  <c r="H5578" i="4"/>
  <c r="H5562" i="4"/>
  <c r="H5546" i="4"/>
  <c r="H5530" i="4"/>
  <c r="H5514" i="4"/>
  <c r="H5498" i="4"/>
  <c r="H5482" i="4"/>
  <c r="H5480" i="4"/>
  <c r="H5476" i="4"/>
  <c r="H5470" i="4"/>
  <c r="H5460" i="4"/>
  <c r="H5454" i="4"/>
  <c r="H5438" i="4"/>
  <c r="H5247" i="4"/>
  <c r="H5240" i="4"/>
  <c r="H5194" i="4"/>
  <c r="H5183" i="4"/>
  <c r="H5176" i="4"/>
  <c r="H5130" i="4"/>
  <c r="H5119" i="4"/>
  <c r="H5112" i="4"/>
  <c r="H5066" i="4"/>
  <c r="H5055" i="4"/>
  <c r="H5048" i="4"/>
  <c r="H5002" i="4"/>
  <c r="H4991" i="4"/>
  <c r="H4984" i="4"/>
  <c r="H4938" i="4"/>
  <c r="H4927" i="4"/>
  <c r="H4920" i="4"/>
  <c r="H4874" i="4"/>
  <c r="H4863" i="4"/>
  <c r="H4856" i="4"/>
  <c r="H4810" i="4"/>
  <c r="H4799" i="4"/>
  <c r="H4792" i="4"/>
  <c r="H4746" i="4"/>
  <c r="H4735" i="4"/>
  <c r="H4728" i="4"/>
  <c r="H4679" i="4"/>
  <c r="H4551" i="4"/>
  <c r="H4507" i="4"/>
  <c r="H4078" i="4"/>
  <c r="H6706" i="4"/>
  <c r="H6699" i="4"/>
  <c r="H6690" i="4"/>
  <c r="H6683" i="4"/>
  <c r="H6674" i="4"/>
  <c r="H6667" i="4"/>
  <c r="H6658" i="4"/>
  <c r="H6651" i="4"/>
  <c r="H6642" i="4"/>
  <c r="H6635" i="4"/>
  <c r="H6626" i="4"/>
  <c r="H6619" i="4"/>
  <c r="H6610" i="4"/>
  <c r="H6603" i="4"/>
  <c r="H6594" i="4"/>
  <c r="H6587" i="4"/>
  <c r="H6578" i="4"/>
  <c r="H6571" i="4"/>
  <c r="H6562" i="4"/>
  <c r="H6555" i="4"/>
  <c r="H6546" i="4"/>
  <c r="H6539" i="4"/>
  <c r="H6530" i="4"/>
  <c r="H6523" i="4"/>
  <c r="H6514" i="4"/>
  <c r="H6507" i="4"/>
  <c r="H6498" i="4"/>
  <c r="H6491" i="4"/>
  <c r="H6482" i="4"/>
  <c r="H6475" i="4"/>
  <c r="H6466" i="4"/>
  <c r="H6459" i="4"/>
  <c r="H6450" i="4"/>
  <c r="H6443" i="4"/>
  <c r="H6434" i="4"/>
  <c r="H6427" i="4"/>
  <c r="H6418" i="4"/>
  <c r="H6411" i="4"/>
  <c r="H6402" i="4"/>
  <c r="H6395" i="4"/>
  <c r="H6386" i="4"/>
  <c r="H6379" i="4"/>
  <c r="H6370" i="4"/>
  <c r="H6363" i="4"/>
  <c r="H6354" i="4"/>
  <c r="H6347" i="4"/>
  <c r="H6338" i="4"/>
  <c r="H6331" i="4"/>
  <c r="H6322" i="4"/>
  <c r="H6315" i="4"/>
  <c r="H6306" i="4"/>
  <c r="H6299" i="4"/>
  <c r="H6290" i="4"/>
  <c r="H6283" i="4"/>
  <c r="H6274" i="4"/>
  <c r="H6267" i="4"/>
  <c r="H6258" i="4"/>
  <c r="H6251" i="4"/>
  <c r="H6242" i="4"/>
  <c r="H6235" i="4"/>
  <c r="H6226" i="4"/>
  <c r="H6219" i="4"/>
  <c r="H6210" i="4"/>
  <c r="H6203" i="4"/>
  <c r="H6194" i="4"/>
  <c r="H6187" i="4"/>
  <c r="H6178" i="4"/>
  <c r="H6171" i="4"/>
  <c r="H6162" i="4"/>
  <c r="H6155" i="4"/>
  <c r="H6146" i="4"/>
  <c r="H6139" i="4"/>
  <c r="H6130" i="4"/>
  <c r="H6123" i="4"/>
  <c r="H6114" i="4"/>
  <c r="H6107" i="4"/>
  <c r="H6098" i="4"/>
  <c r="H6091" i="4"/>
  <c r="H6082" i="4"/>
  <c r="H6075" i="4"/>
  <c r="H6066" i="4"/>
  <c r="H6059" i="4"/>
  <c r="H6050" i="4"/>
  <c r="H6043" i="4"/>
  <c r="H6034" i="4"/>
  <c r="H6027" i="4"/>
  <c r="H6018" i="4"/>
  <c r="H6011" i="4"/>
  <c r="H6002" i="4"/>
  <c r="H5995" i="4"/>
  <c r="H5986" i="4"/>
  <c r="H5979" i="4"/>
  <c r="H5970" i="4"/>
  <c r="H5963" i="4"/>
  <c r="H5954" i="4"/>
  <c r="H5950" i="4"/>
  <c r="H5949" i="4"/>
  <c r="H5946" i="4"/>
  <c r="H5942" i="4"/>
  <c r="H5935" i="4"/>
  <c r="H5933" i="4"/>
  <c r="H5926" i="4"/>
  <c r="H5919" i="4"/>
  <c r="H5917" i="4"/>
  <c r="H5910" i="4"/>
  <c r="H5903" i="4"/>
  <c r="H5901" i="4"/>
  <c r="H5894" i="4"/>
  <c r="H5887" i="4"/>
  <c r="H5885" i="4"/>
  <c r="H5878" i="4"/>
  <c r="H5871" i="4"/>
  <c r="H5869" i="4"/>
  <c r="H5862" i="4"/>
  <c r="H5855" i="4"/>
  <c r="H5853" i="4"/>
  <c r="H5846" i="4"/>
  <c r="H5839" i="4"/>
  <c r="H5837" i="4"/>
  <c r="H5830" i="4"/>
  <c r="H5823" i="4"/>
  <c r="H5821" i="4"/>
  <c r="H5814" i="4"/>
  <c r="H5807" i="4"/>
  <c r="H5805" i="4"/>
  <c r="H5798" i="4"/>
  <c r="H5791" i="4"/>
  <c r="H5789" i="4"/>
  <c r="H5782" i="4"/>
  <c r="H5775" i="4"/>
  <c r="H5773" i="4"/>
  <c r="H5766" i="4"/>
  <c r="H5759" i="4"/>
  <c r="H5757" i="4"/>
  <c r="H5750" i="4"/>
  <c r="H5743" i="4"/>
  <c r="H5741" i="4"/>
  <c r="H5734" i="4"/>
  <c r="H5727" i="4"/>
  <c r="H5725" i="4"/>
  <c r="H5718" i="4"/>
  <c r="H5711" i="4"/>
  <c r="H5709" i="4"/>
  <c r="H5702" i="4"/>
  <c r="H5695" i="4"/>
  <c r="H5693" i="4"/>
  <c r="H5686" i="4"/>
  <c r="H5679" i="4"/>
  <c r="H5677" i="4"/>
  <c r="H5670" i="4"/>
  <c r="H5663" i="4"/>
  <c r="H5661" i="4"/>
  <c r="H5654" i="4"/>
  <c r="H5647" i="4"/>
  <c r="H5645" i="4"/>
  <c r="H5638" i="4"/>
  <c r="H5631" i="4"/>
  <c r="H5629" i="4"/>
  <c r="H5622" i="4"/>
  <c r="H5617" i="4"/>
  <c r="H5608" i="4"/>
  <c r="H5604" i="4"/>
  <c r="H5603" i="4"/>
  <c r="H5601" i="4"/>
  <c r="H5592" i="4"/>
  <c r="H5588" i="4"/>
  <c r="H5587" i="4"/>
  <c r="H5585" i="4"/>
  <c r="H5576" i="4"/>
  <c r="H5572" i="4"/>
  <c r="H5571" i="4"/>
  <c r="H5569" i="4"/>
  <c r="H5560" i="4"/>
  <c r="H5556" i="4"/>
  <c r="H5555" i="4"/>
  <c r="H5553" i="4"/>
  <c r="H5544" i="4"/>
  <c r="H5540" i="4"/>
  <c r="H5539" i="4"/>
  <c r="H5537" i="4"/>
  <c r="H5528" i="4"/>
  <c r="H5524" i="4"/>
  <c r="H5523" i="4"/>
  <c r="H5521" i="4"/>
  <c r="H5512" i="4"/>
  <c r="H5508" i="4"/>
  <c r="H5507" i="4"/>
  <c r="H5505" i="4"/>
  <c r="H5496" i="4"/>
  <c r="H5492" i="4"/>
  <c r="H5491" i="4"/>
  <c r="H5489" i="4"/>
  <c r="H5474" i="4"/>
  <c r="H5472" i="4"/>
  <c r="H5468" i="4"/>
  <c r="H5467" i="4"/>
  <c r="H5465" i="4"/>
  <c r="H5458" i="4"/>
  <c r="H5456" i="4"/>
  <c r="H5452" i="4"/>
  <c r="H5451" i="4"/>
  <c r="H5450" i="4"/>
  <c r="H5448" i="4"/>
  <c r="H5432" i="4"/>
  <c r="H5424" i="4"/>
  <c r="H5416" i="4"/>
  <c r="H5408" i="4"/>
  <c r="H5400" i="4"/>
  <c r="H5392" i="4"/>
  <c r="H5384" i="4"/>
  <c r="H5376" i="4"/>
  <c r="H5368" i="4"/>
  <c r="H5360" i="4"/>
  <c r="H5352" i="4"/>
  <c r="H5344" i="4"/>
  <c r="H5336" i="4"/>
  <c r="H5328" i="4"/>
  <c r="H5320" i="4"/>
  <c r="H5312" i="4"/>
  <c r="H5304" i="4"/>
  <c r="H5296" i="4"/>
  <c r="H5288" i="4"/>
  <c r="H5280" i="4"/>
  <c r="H5272" i="4"/>
  <c r="H5264" i="4"/>
  <c r="H5256" i="4"/>
  <c r="H5223" i="4"/>
  <c r="H5220" i="4"/>
  <c r="H5211" i="4"/>
  <c r="H5210" i="4"/>
  <c r="H5199" i="4"/>
  <c r="H5192" i="4"/>
  <c r="H5159" i="4"/>
  <c r="H5156" i="4"/>
  <c r="H5147" i="4"/>
  <c r="H5146" i="4"/>
  <c r="H5135" i="4"/>
  <c r="H5128" i="4"/>
  <c r="H5095" i="4"/>
  <c r="H5092" i="4"/>
  <c r="H5083" i="4"/>
  <c r="H5082" i="4"/>
  <c r="H5071" i="4"/>
  <c r="H5064" i="4"/>
  <c r="H5031" i="4"/>
  <c r="H5028" i="4"/>
  <c r="H5019" i="4"/>
  <c r="H5018" i="4"/>
  <c r="H5007" i="4"/>
  <c r="H5000" i="4"/>
  <c r="H4967" i="4"/>
  <c r="H4964" i="4"/>
  <c r="H4955" i="4"/>
  <c r="H4954" i="4"/>
  <c r="H4943" i="4"/>
  <c r="H4936" i="4"/>
  <c r="H4903" i="4"/>
  <c r="H4900" i="4"/>
  <c r="H4891" i="4"/>
  <c r="H4890" i="4"/>
  <c r="H4879" i="4"/>
  <c r="H4872" i="4"/>
  <c r="H4839" i="4"/>
  <c r="H4836" i="4"/>
  <c r="H4827" i="4"/>
  <c r="H4826" i="4"/>
  <c r="H4815" i="4"/>
  <c r="H4808" i="4"/>
  <c r="H4775" i="4"/>
  <c r="H4772" i="4"/>
  <c r="H4763" i="4"/>
  <c r="H4762" i="4"/>
  <c r="H4751" i="4"/>
  <c r="H4744" i="4"/>
  <c r="H4711" i="4"/>
  <c r="H4708" i="4"/>
  <c r="H4649" i="4"/>
  <c r="H4617" i="4"/>
  <c r="H4593" i="4"/>
  <c r="H4585" i="4"/>
  <c r="H5245" i="4"/>
  <c r="H5238" i="4"/>
  <c r="H5229" i="4"/>
  <c r="H5222" i="4"/>
  <c r="H5213" i="4"/>
  <c r="H5206" i="4"/>
  <c r="H5197" i="4"/>
  <c r="H5190" i="4"/>
  <c r="H5181" i="4"/>
  <c r="H5174" i="4"/>
  <c r="H5165" i="4"/>
  <c r="H5158" i="4"/>
  <c r="H5149" i="4"/>
  <c r="H5142" i="4"/>
  <c r="H5133" i="4"/>
  <c r="H5126" i="4"/>
  <c r="H5117" i="4"/>
  <c r="H5110" i="4"/>
  <c r="H5101" i="4"/>
  <c r="H5094" i="4"/>
  <c r="H5085" i="4"/>
  <c r="H5078" i="4"/>
  <c r="H5069" i="4"/>
  <c r="H5062" i="4"/>
  <c r="H5053" i="4"/>
  <c r="H5046" i="4"/>
  <c r="H5037" i="4"/>
  <c r="H5030" i="4"/>
  <c r="H5021" i="4"/>
  <c r="H5014" i="4"/>
  <c r="H5005" i="4"/>
  <c r="H4998" i="4"/>
  <c r="H4989" i="4"/>
  <c r="H4982" i="4"/>
  <c r="H4973" i="4"/>
  <c r="H4966" i="4"/>
  <c r="H4957" i="4"/>
  <c r="H4950" i="4"/>
  <c r="H4941" i="4"/>
  <c r="H4934" i="4"/>
  <c r="H4925" i="4"/>
  <c r="H4918" i="4"/>
  <c r="H4909" i="4"/>
  <c r="H4902" i="4"/>
  <c r="H4893" i="4"/>
  <c r="H4886" i="4"/>
  <c r="H4877" i="4"/>
  <c r="H4870" i="4"/>
  <c r="H4861" i="4"/>
  <c r="H4854" i="4"/>
  <c r="H4845" i="4"/>
  <c r="H4838" i="4"/>
  <c r="H4829" i="4"/>
  <c r="H4822" i="4"/>
  <c r="H4813" i="4"/>
  <c r="H4806" i="4"/>
  <c r="H4797" i="4"/>
  <c r="H4790" i="4"/>
  <c r="H4781" i="4"/>
  <c r="H4774" i="4"/>
  <c r="H4765" i="4"/>
  <c r="H4758" i="4"/>
  <c r="H4749" i="4"/>
  <c r="H4742" i="4"/>
  <c r="H4733" i="4"/>
  <c r="H4726" i="4"/>
  <c r="H4717" i="4"/>
  <c r="H4710" i="4"/>
  <c r="H4703" i="4"/>
  <c r="H4702" i="4"/>
  <c r="H4699" i="4"/>
  <c r="H4698" i="4"/>
  <c r="H4684" i="4"/>
  <c r="H4680" i="4"/>
  <c r="H4671" i="4"/>
  <c r="H4670" i="4"/>
  <c r="H4667" i="4"/>
  <c r="H4666" i="4"/>
  <c r="H4652" i="4"/>
  <c r="H4648" i="4"/>
  <c r="H4639" i="4"/>
  <c r="H4638" i="4"/>
  <c r="H4635" i="4"/>
  <c r="H4634" i="4"/>
  <c r="H4620" i="4"/>
  <c r="H4616" i="4"/>
  <c r="H4607" i="4"/>
  <c r="H4606" i="4"/>
  <c r="H4603" i="4"/>
  <c r="H4602" i="4"/>
  <c r="H4588" i="4"/>
  <c r="H4584" i="4"/>
  <c r="H4575" i="4"/>
  <c r="H4574" i="4"/>
  <c r="H4571" i="4"/>
  <c r="H4570" i="4"/>
  <c r="H4556" i="4"/>
  <c r="H4552" i="4"/>
  <c r="H4543" i="4"/>
  <c r="H4542" i="4"/>
  <c r="H4539" i="4"/>
  <c r="H4538" i="4"/>
  <c r="H4517" i="4"/>
  <c r="H4513" i="4"/>
  <c r="H4512" i="4"/>
  <c r="H4511" i="4"/>
  <c r="H4509" i="4"/>
  <c r="H4505" i="4"/>
  <c r="H4490" i="4"/>
  <c r="H4458" i="4"/>
  <c r="H4426" i="4"/>
  <c r="H4406" i="4"/>
  <c r="H4302" i="4"/>
  <c r="H4174" i="4"/>
  <c r="H4046" i="4"/>
  <c r="H5614" i="4"/>
  <c r="H5606" i="4"/>
  <c r="H5598" i="4"/>
  <c r="H5590" i="4"/>
  <c r="H5582" i="4"/>
  <c r="H5574" i="4"/>
  <c r="H5566" i="4"/>
  <c r="H5558" i="4"/>
  <c r="H5550" i="4"/>
  <c r="H5542" i="4"/>
  <c r="H5534" i="4"/>
  <c r="H5526" i="4"/>
  <c r="H5518" i="4"/>
  <c r="H5510" i="4"/>
  <c r="H5502" i="4"/>
  <c r="H5494" i="4"/>
  <c r="H5250" i="4"/>
  <c r="H5241" i="4"/>
  <c r="H5234" i="4"/>
  <c r="H5225" i="4"/>
  <c r="H5218" i="4"/>
  <c r="H5209" i="4"/>
  <c r="H5202" i="4"/>
  <c r="H5193" i="4"/>
  <c r="H5186" i="4"/>
  <c r="H5177" i="4"/>
  <c r="H5170" i="4"/>
  <c r="H5161" i="4"/>
  <c r="H5154" i="4"/>
  <c r="H5145" i="4"/>
  <c r="H5138" i="4"/>
  <c r="H5129" i="4"/>
  <c r="H5122" i="4"/>
  <c r="H5113" i="4"/>
  <c r="H5106" i="4"/>
  <c r="H5097" i="4"/>
  <c r="H5090" i="4"/>
  <c r="H5081" i="4"/>
  <c r="H5074" i="4"/>
  <c r="H5065" i="4"/>
  <c r="H5058" i="4"/>
  <c r="H5049" i="4"/>
  <c r="H5042" i="4"/>
  <c r="H5033" i="4"/>
  <c r="H5026" i="4"/>
  <c r="H5017" i="4"/>
  <c r="H5010" i="4"/>
  <c r="H5001" i="4"/>
  <c r="H4994" i="4"/>
  <c r="H4985" i="4"/>
  <c r="H4978" i="4"/>
  <c r="H4969" i="4"/>
  <c r="H4962" i="4"/>
  <c r="H4953" i="4"/>
  <c r="H4946" i="4"/>
  <c r="H4937" i="4"/>
  <c r="H4930" i="4"/>
  <c r="H4921" i="4"/>
  <c r="H4914" i="4"/>
  <c r="H4905" i="4"/>
  <c r="H4898" i="4"/>
  <c r="H4889" i="4"/>
  <c r="H4882" i="4"/>
  <c r="H4873" i="4"/>
  <c r="H4866" i="4"/>
  <c r="H4857" i="4"/>
  <c r="H4850" i="4"/>
  <c r="H4841" i="4"/>
  <c r="H4834" i="4"/>
  <c r="H4825" i="4"/>
  <c r="H4818" i="4"/>
  <c r="H4809" i="4"/>
  <c r="H4802" i="4"/>
  <c r="H4793" i="4"/>
  <c r="H4786" i="4"/>
  <c r="H4777" i="4"/>
  <c r="H4770" i="4"/>
  <c r="H4761" i="4"/>
  <c r="H4754" i="4"/>
  <c r="H4745" i="4"/>
  <c r="H4738" i="4"/>
  <c r="H4729" i="4"/>
  <c r="H4722" i="4"/>
  <c r="H4713" i="4"/>
  <c r="H4706" i="4"/>
  <c r="H4704" i="4"/>
  <c r="H4695" i="4"/>
  <c r="H4694" i="4"/>
  <c r="H4691" i="4"/>
  <c r="H4690" i="4"/>
  <c r="H4676" i="4"/>
  <c r="H4672" i="4"/>
  <c r="H4663" i="4"/>
  <c r="H4662" i="4"/>
  <c r="H4659" i="4"/>
  <c r="H4658" i="4"/>
  <c r="H4644" i="4"/>
  <c r="H4640" i="4"/>
  <c r="H4631" i="4"/>
  <c r="H4630" i="4"/>
  <c r="H4627" i="4"/>
  <c r="H4626" i="4"/>
  <c r="H4612" i="4"/>
  <c r="H4608" i="4"/>
  <c r="H4599" i="4"/>
  <c r="H4598" i="4"/>
  <c r="H4595" i="4"/>
  <c r="H4594" i="4"/>
  <c r="H4580" i="4"/>
  <c r="H4576" i="4"/>
  <c r="H4567" i="4"/>
  <c r="H4566" i="4"/>
  <c r="H4563" i="4"/>
  <c r="H4562" i="4"/>
  <c r="H4561" i="4"/>
  <c r="H4548" i="4"/>
  <c r="H4544" i="4"/>
  <c r="H4535" i="4"/>
  <c r="H4534" i="4"/>
  <c r="H4528" i="4"/>
  <c r="H4500" i="4"/>
  <c r="H4482" i="4"/>
  <c r="H4450" i="4"/>
  <c r="H4414" i="4"/>
  <c r="H4270" i="4"/>
  <c r="H4142" i="4"/>
  <c r="H4014" i="4"/>
  <c r="H5246" i="4"/>
  <c r="H5237" i="4"/>
  <c r="H5230" i="4"/>
  <c r="H5221" i="4"/>
  <c r="H5214" i="4"/>
  <c r="H5205" i="4"/>
  <c r="H5198" i="4"/>
  <c r="H5189" i="4"/>
  <c r="H5182" i="4"/>
  <c r="H5173" i="4"/>
  <c r="H5166" i="4"/>
  <c r="H5157" i="4"/>
  <c r="H5150" i="4"/>
  <c r="H5141" i="4"/>
  <c r="H5134" i="4"/>
  <c r="H5125" i="4"/>
  <c r="H5118" i="4"/>
  <c r="H5109" i="4"/>
  <c r="H5102" i="4"/>
  <c r="H5093" i="4"/>
  <c r="H5086" i="4"/>
  <c r="H5077" i="4"/>
  <c r="H5070" i="4"/>
  <c r="H5061" i="4"/>
  <c r="H5054" i="4"/>
  <c r="H5045" i="4"/>
  <c r="H5038" i="4"/>
  <c r="H5029" i="4"/>
  <c r="H5022" i="4"/>
  <c r="H5013" i="4"/>
  <c r="H5006" i="4"/>
  <c r="H4997" i="4"/>
  <c r="H4990" i="4"/>
  <c r="H4981" i="4"/>
  <c r="H4974" i="4"/>
  <c r="H4965" i="4"/>
  <c r="H4958" i="4"/>
  <c r="H4949" i="4"/>
  <c r="H4942" i="4"/>
  <c r="H4933" i="4"/>
  <c r="H4926" i="4"/>
  <c r="H4917" i="4"/>
  <c r="H4910" i="4"/>
  <c r="H4901" i="4"/>
  <c r="H4894" i="4"/>
  <c r="H4885" i="4"/>
  <c r="H4878" i="4"/>
  <c r="H4869" i="4"/>
  <c r="H4862" i="4"/>
  <c r="H4853" i="4"/>
  <c r="H4846" i="4"/>
  <c r="H4837" i="4"/>
  <c r="H4830" i="4"/>
  <c r="H4821" i="4"/>
  <c r="H4814" i="4"/>
  <c r="H4805" i="4"/>
  <c r="H4798" i="4"/>
  <c r="H4789" i="4"/>
  <c r="H4782" i="4"/>
  <c r="H4773" i="4"/>
  <c r="H4766" i="4"/>
  <c r="H4757" i="4"/>
  <c r="H4750" i="4"/>
  <c r="H4741" i="4"/>
  <c r="H4734" i="4"/>
  <c r="H4725" i="4"/>
  <c r="H4718" i="4"/>
  <c r="H4709" i="4"/>
  <c r="H4687" i="4"/>
  <c r="H4686" i="4"/>
  <c r="H4655" i="4"/>
  <c r="H4654" i="4"/>
  <c r="H4632" i="4"/>
  <c r="H4623" i="4"/>
  <c r="H4622" i="4"/>
  <c r="H4600" i="4"/>
  <c r="H4591" i="4"/>
  <c r="H4590" i="4"/>
  <c r="H4587" i="4"/>
  <c r="H4568" i="4"/>
  <c r="H4559" i="4"/>
  <c r="H4558" i="4"/>
  <c r="H4555" i="4"/>
  <c r="H4536" i="4"/>
  <c r="H4526" i="4"/>
  <c r="H4520" i="4"/>
  <c r="H4506" i="4"/>
  <c r="H4503" i="4"/>
  <c r="H4501" i="4"/>
  <c r="H4238" i="4"/>
  <c r="H4110" i="4"/>
  <c r="H4515" i="4"/>
  <c r="H4495" i="4"/>
  <c r="H4487" i="4"/>
  <c r="H4479" i="4"/>
  <c r="H4471" i="4"/>
  <c r="H4463" i="4"/>
  <c r="H4455" i="4"/>
  <c r="H4447" i="4"/>
  <c r="H4439" i="4"/>
  <c r="H4431" i="4"/>
  <c r="H4423" i="4"/>
  <c r="H4417" i="4"/>
  <c r="H4409" i="4"/>
  <c r="H4401" i="4"/>
  <c r="H4393" i="4"/>
  <c r="H4385" i="4"/>
  <c r="H4377" i="4"/>
  <c r="H4369" i="4"/>
  <c r="H4361" i="4"/>
  <c r="H4353" i="4"/>
  <c r="H4345" i="4"/>
  <c r="H4337" i="4"/>
  <c r="H4329" i="4"/>
  <c r="H4321" i="4"/>
  <c r="H4289" i="4"/>
  <c r="H4257" i="4"/>
  <c r="H4225" i="4"/>
  <c r="H4193" i="4"/>
  <c r="H4161" i="4"/>
  <c r="H4129" i="4"/>
  <c r="H4097" i="4"/>
  <c r="H4065" i="4"/>
  <c r="H4033" i="4"/>
  <c r="H4001" i="4"/>
  <c r="H4527" i="4"/>
  <c r="H4525" i="4"/>
  <c r="H4523" i="4"/>
  <c r="H4493" i="4"/>
  <c r="H4485" i="4"/>
  <c r="H4477" i="4"/>
  <c r="H4469" i="4"/>
  <c r="H4461" i="4"/>
  <c r="H4453" i="4"/>
  <c r="H4445" i="4"/>
  <c r="H4437" i="4"/>
  <c r="H4429" i="4"/>
  <c r="H4421" i="4"/>
  <c r="H4419" i="4"/>
  <c r="H4411" i="4"/>
  <c r="H4403" i="4"/>
  <c r="H4395" i="4"/>
  <c r="H4294" i="4"/>
  <c r="H4286" i="4"/>
  <c r="H4262" i="4"/>
  <c r="H4254" i="4"/>
  <c r="H4230" i="4"/>
  <c r="H4222" i="4"/>
  <c r="H4198" i="4"/>
  <c r="H4190" i="4"/>
  <c r="H4166" i="4"/>
  <c r="H4158" i="4"/>
  <c r="H4134" i="4"/>
  <c r="H4126" i="4"/>
  <c r="H4102" i="4"/>
  <c r="H4094" i="4"/>
  <c r="H4070" i="4"/>
  <c r="H4062" i="4"/>
  <c r="H4038" i="4"/>
  <c r="H4030" i="4"/>
  <c r="H4006" i="4"/>
  <c r="H3998" i="4"/>
  <c r="H3995" i="4"/>
  <c r="H4531" i="4"/>
  <c r="H4499" i="4"/>
  <c r="H4491" i="4"/>
  <c r="H4483" i="4"/>
  <c r="H4475" i="4"/>
  <c r="H4467" i="4"/>
  <c r="H4459" i="4"/>
  <c r="H4451" i="4"/>
  <c r="H4443" i="4"/>
  <c r="H4435" i="4"/>
  <c r="H4427" i="4"/>
  <c r="H4413" i="4"/>
  <c r="H4405" i="4"/>
  <c r="H4397" i="4"/>
  <c r="H4389" i="4"/>
  <c r="H4381" i="4"/>
  <c r="H4373" i="4"/>
  <c r="H4365" i="4"/>
  <c r="H4357" i="4"/>
  <c r="H4349" i="4"/>
  <c r="H4341" i="4"/>
  <c r="H4333" i="4"/>
  <c r="H4325" i="4"/>
  <c r="H4317" i="4"/>
  <c r="H4305" i="4"/>
  <c r="H4273" i="4"/>
  <c r="H4241" i="4"/>
  <c r="H4209" i="4"/>
  <c r="H4177" i="4"/>
  <c r="H4145" i="4"/>
  <c r="H4113" i="4"/>
  <c r="H4081" i="4"/>
  <c r="H4049" i="4"/>
  <c r="H4017" i="4"/>
  <c r="H3985" i="4"/>
  <c r="H3969" i="4"/>
  <c r="H3953" i="4"/>
  <c r="H3937" i="4"/>
  <c r="H3921" i="4"/>
  <c r="H3905" i="4"/>
  <c r="H3889" i="4"/>
  <c r="H3873" i="4"/>
  <c r="H3857" i="4"/>
  <c r="H3841" i="4"/>
  <c r="H3825" i="4"/>
  <c r="H3809" i="4"/>
  <c r="H3793" i="4"/>
  <c r="H3777" i="4"/>
  <c r="H3761" i="4"/>
  <c r="H3745" i="4"/>
  <c r="H2990" i="4"/>
  <c r="H2978" i="4"/>
  <c r="H2970" i="4"/>
  <c r="H2906" i="4"/>
  <c r="H2742" i="4"/>
  <c r="H1475" i="4"/>
  <c r="H1124" i="4"/>
  <c r="H4308" i="4"/>
  <c r="H4301" i="4"/>
  <c r="H4292" i="4"/>
  <c r="H4285" i="4"/>
  <c r="H4276" i="4"/>
  <c r="H4269" i="4"/>
  <c r="H4260" i="4"/>
  <c r="H4253" i="4"/>
  <c r="H4244" i="4"/>
  <c r="H4237" i="4"/>
  <c r="H4228" i="4"/>
  <c r="H4221" i="4"/>
  <c r="H4212" i="4"/>
  <c r="H4205" i="4"/>
  <c r="H4196" i="4"/>
  <c r="H4189" i="4"/>
  <c r="H4180" i="4"/>
  <c r="H4173" i="4"/>
  <c r="H4164" i="4"/>
  <c r="H4157" i="4"/>
  <c r="H4148" i="4"/>
  <c r="H4141" i="4"/>
  <c r="H4132" i="4"/>
  <c r="H4125" i="4"/>
  <c r="H4116" i="4"/>
  <c r="H4109" i="4"/>
  <c r="H4100" i="4"/>
  <c r="H4093" i="4"/>
  <c r="H4084" i="4"/>
  <c r="H4077" i="4"/>
  <c r="H4068" i="4"/>
  <c r="H4061" i="4"/>
  <c r="H4052" i="4"/>
  <c r="H4045" i="4"/>
  <c r="H4036" i="4"/>
  <c r="H4029" i="4"/>
  <c r="H4020" i="4"/>
  <c r="H4013" i="4"/>
  <c r="H4004" i="4"/>
  <c r="H3997" i="4"/>
  <c r="H3988" i="4"/>
  <c r="H3981" i="4"/>
  <c r="H3972" i="4"/>
  <c r="H3965" i="4"/>
  <c r="H3956" i="4"/>
  <c r="H3949" i="4"/>
  <c r="H3940" i="4"/>
  <c r="H3933" i="4"/>
  <c r="H3924" i="4"/>
  <c r="H2922" i="4"/>
  <c r="H2328" i="4"/>
  <c r="H4313" i="4"/>
  <c r="H4303" i="4"/>
  <c r="H4297" i="4"/>
  <c r="H4287" i="4"/>
  <c r="H4281" i="4"/>
  <c r="H4271" i="4"/>
  <c r="H4265" i="4"/>
  <c r="H4255" i="4"/>
  <c r="H4249" i="4"/>
  <c r="H4239" i="4"/>
  <c r="H4233" i="4"/>
  <c r="H4223" i="4"/>
  <c r="H4217" i="4"/>
  <c r="H4207" i="4"/>
  <c r="H4201" i="4"/>
  <c r="H4191" i="4"/>
  <c r="H4185" i="4"/>
  <c r="H4175" i="4"/>
  <c r="H4169" i="4"/>
  <c r="H4159" i="4"/>
  <c r="H4153" i="4"/>
  <c r="H4143" i="4"/>
  <c r="H4137" i="4"/>
  <c r="H4127" i="4"/>
  <c r="H4121" i="4"/>
  <c r="H4111" i="4"/>
  <c r="H4105" i="4"/>
  <c r="H4095" i="4"/>
  <c r="H4089" i="4"/>
  <c r="H4079" i="4"/>
  <c r="H4073" i="4"/>
  <c r="H4063" i="4"/>
  <c r="H4057" i="4"/>
  <c r="H4047" i="4"/>
  <c r="H4041" i="4"/>
  <c r="H4031" i="4"/>
  <c r="H4025" i="4"/>
  <c r="H4015" i="4"/>
  <c r="H4009" i="4"/>
  <c r="H3999" i="4"/>
  <c r="H3993" i="4"/>
  <c r="H3983" i="4"/>
  <c r="H3977" i="4"/>
  <c r="H3967" i="4"/>
  <c r="H3961" i="4"/>
  <c r="H3951" i="4"/>
  <c r="H3945" i="4"/>
  <c r="H3935" i="4"/>
  <c r="H3929" i="4"/>
  <c r="H3920" i="4"/>
  <c r="H3913" i="4"/>
  <c r="H3904" i="4"/>
  <c r="H3897" i="4"/>
  <c r="H3888" i="4"/>
  <c r="H3881" i="4"/>
  <c r="H3872" i="4"/>
  <c r="H3865" i="4"/>
  <c r="H3856" i="4"/>
  <c r="H3849" i="4"/>
  <c r="H3840" i="4"/>
  <c r="H3833" i="4"/>
  <c r="H3824" i="4"/>
  <c r="H3817" i="4"/>
  <c r="H3808" i="4"/>
  <c r="H3801" i="4"/>
  <c r="H3792" i="4"/>
  <c r="H3785" i="4"/>
  <c r="H3776" i="4"/>
  <c r="H3769" i="4"/>
  <c r="H3760" i="4"/>
  <c r="H3753" i="4"/>
  <c r="H3744" i="4"/>
  <c r="H3737" i="4"/>
  <c r="H3649" i="4"/>
  <c r="H3645" i="4"/>
  <c r="H3641" i="4"/>
  <c r="H3637" i="4"/>
  <c r="H3633" i="4"/>
  <c r="H3629" i="4"/>
  <c r="H3623" i="4"/>
  <c r="H3607" i="4"/>
  <c r="H3591" i="4"/>
  <c r="H3575" i="4"/>
  <c r="H3559" i="4"/>
  <c r="H3543" i="4"/>
  <c r="H3527" i="4"/>
  <c r="H3511" i="4"/>
  <c r="H3495" i="4"/>
  <c r="H3479" i="4"/>
  <c r="H3463" i="4"/>
  <c r="H3447" i="4"/>
  <c r="H3431" i="4"/>
  <c r="H3415" i="4"/>
  <c r="H3399" i="4"/>
  <c r="H3383" i="4"/>
  <c r="H3367" i="4"/>
  <c r="H3351" i="4"/>
  <c r="H3335" i="4"/>
  <c r="H3319" i="4"/>
  <c r="H3303" i="4"/>
  <c r="H3287" i="4"/>
  <c r="H3271" i="4"/>
  <c r="H3255" i="4"/>
  <c r="H3239" i="4"/>
  <c r="H3223" i="4"/>
  <c r="H3207" i="4"/>
  <c r="H3191" i="4"/>
  <c r="H3175" i="4"/>
  <c r="H3159" i="4"/>
  <c r="H3143" i="4"/>
  <c r="H3127" i="4"/>
  <c r="H3111" i="4"/>
  <c r="H3095" i="4"/>
  <c r="H3079" i="4"/>
  <c r="H3063" i="4"/>
  <c r="H3047" i="4"/>
  <c r="H3031" i="4"/>
  <c r="H3015" i="4"/>
  <c r="H2999" i="4"/>
  <c r="H2938" i="4"/>
  <c r="H2870" i="4"/>
  <c r="H4309" i="4"/>
  <c r="H4300" i="4"/>
  <c r="H4293" i="4"/>
  <c r="H4284" i="4"/>
  <c r="H4277" i="4"/>
  <c r="H4268" i="4"/>
  <c r="H4261" i="4"/>
  <c r="H4252" i="4"/>
  <c r="H4245" i="4"/>
  <c r="H4236" i="4"/>
  <c r="H4229" i="4"/>
  <c r="H4220" i="4"/>
  <c r="H4213" i="4"/>
  <c r="H4204" i="4"/>
  <c r="H4197" i="4"/>
  <c r="H4188" i="4"/>
  <c r="H4181" i="4"/>
  <c r="H4172" i="4"/>
  <c r="H4165" i="4"/>
  <c r="H4156" i="4"/>
  <c r="H4149" i="4"/>
  <c r="H4140" i="4"/>
  <c r="H4133" i="4"/>
  <c r="H4124" i="4"/>
  <c r="H4117" i="4"/>
  <c r="H4108" i="4"/>
  <c r="H4101" i="4"/>
  <c r="H4092" i="4"/>
  <c r="H4085" i="4"/>
  <c r="H4076" i="4"/>
  <c r="H4069" i="4"/>
  <c r="H4060" i="4"/>
  <c r="H4053" i="4"/>
  <c r="H4044" i="4"/>
  <c r="H4037" i="4"/>
  <c r="H4028" i="4"/>
  <c r="H4021" i="4"/>
  <c r="H4012" i="4"/>
  <c r="H4005" i="4"/>
  <c r="H3996" i="4"/>
  <c r="H3989" i="4"/>
  <c r="H3980" i="4"/>
  <c r="H3973" i="4"/>
  <c r="H3964" i="4"/>
  <c r="H3957" i="4"/>
  <c r="H3948" i="4"/>
  <c r="H3941" i="4"/>
  <c r="H3932" i="4"/>
  <c r="H3925" i="4"/>
  <c r="H2994" i="4"/>
  <c r="H2954" i="4"/>
  <c r="H2890" i="4"/>
  <c r="H2806" i="4"/>
  <c r="H3626" i="4"/>
  <c r="H3624" i="4"/>
  <c r="H3617" i="4"/>
  <c r="H3610" i="4"/>
  <c r="H3608" i="4"/>
  <c r="H3601" i="4"/>
  <c r="H3594" i="4"/>
  <c r="H3592" i="4"/>
  <c r="H3585" i="4"/>
  <c r="H3578" i="4"/>
  <c r="H3576" i="4"/>
  <c r="H3569" i="4"/>
  <c r="H3562" i="4"/>
  <c r="H3560" i="4"/>
  <c r="H3553" i="4"/>
  <c r="H3546" i="4"/>
  <c r="H3544" i="4"/>
  <c r="H3537" i="4"/>
  <c r="H3530" i="4"/>
  <c r="H3528" i="4"/>
  <c r="H3521" i="4"/>
  <c r="H3514" i="4"/>
  <c r="H3512" i="4"/>
  <c r="H3505" i="4"/>
  <c r="H3498" i="4"/>
  <c r="H3496" i="4"/>
  <c r="H3489" i="4"/>
  <c r="H3482" i="4"/>
  <c r="H3480" i="4"/>
  <c r="H3473" i="4"/>
  <c r="H3466" i="4"/>
  <c r="H3464" i="4"/>
  <c r="H3457" i="4"/>
  <c r="H3450" i="4"/>
  <c r="H3448" i="4"/>
  <c r="H3441" i="4"/>
  <c r="H3434" i="4"/>
  <c r="H3432" i="4"/>
  <c r="H3425" i="4"/>
  <c r="H3418" i="4"/>
  <c r="H3416" i="4"/>
  <c r="H3409" i="4"/>
  <c r="H3402" i="4"/>
  <c r="H3400" i="4"/>
  <c r="H3393" i="4"/>
  <c r="H3386" i="4"/>
  <c r="H3384" i="4"/>
  <c r="H3377" i="4"/>
  <c r="H3370" i="4"/>
  <c r="H3368" i="4"/>
  <c r="H3361" i="4"/>
  <c r="H3354" i="4"/>
  <c r="H3352" i="4"/>
  <c r="H3345" i="4"/>
  <c r="H3338" i="4"/>
  <c r="H3336" i="4"/>
  <c r="H3329" i="4"/>
  <c r="H3322" i="4"/>
  <c r="H3320" i="4"/>
  <c r="H3313" i="4"/>
  <c r="H3306" i="4"/>
  <c r="H3304" i="4"/>
  <c r="H3297" i="4"/>
  <c r="H3290" i="4"/>
  <c r="H3288" i="4"/>
  <c r="H3281" i="4"/>
  <c r="H3274" i="4"/>
  <c r="H3272" i="4"/>
  <c r="H3265" i="4"/>
  <c r="H3258" i="4"/>
  <c r="H3256" i="4"/>
  <c r="H3249" i="4"/>
  <c r="H3242" i="4"/>
  <c r="H3240" i="4"/>
  <c r="H3233" i="4"/>
  <c r="H3226" i="4"/>
  <c r="H3224" i="4"/>
  <c r="H3217" i="4"/>
  <c r="H3210" i="4"/>
  <c r="H3208" i="4"/>
  <c r="H3201" i="4"/>
  <c r="H3194" i="4"/>
  <c r="H3192" i="4"/>
  <c r="H3185" i="4"/>
  <c r="H3178" i="4"/>
  <c r="H3176" i="4"/>
  <c r="H3169" i="4"/>
  <c r="H3162" i="4"/>
  <c r="H3160" i="4"/>
  <c r="H3153" i="4"/>
  <c r="H3146" i="4"/>
  <c r="H3144" i="4"/>
  <c r="H3137" i="4"/>
  <c r="H3130" i="4"/>
  <c r="H3128" i="4"/>
  <c r="H3121" i="4"/>
  <c r="H3114" i="4"/>
  <c r="H3112" i="4"/>
  <c r="H3105" i="4"/>
  <c r="H3098" i="4"/>
  <c r="H3096" i="4"/>
  <c r="H3089" i="4"/>
  <c r="H3082" i="4"/>
  <c r="H3080" i="4"/>
  <c r="H3073" i="4"/>
  <c r="H3066" i="4"/>
  <c r="H3064" i="4"/>
  <c r="H3057" i="4"/>
  <c r="H3050" i="4"/>
  <c r="H3048" i="4"/>
  <c r="H3041" i="4"/>
  <c r="H3034" i="4"/>
  <c r="H3032" i="4"/>
  <c r="H3025" i="4"/>
  <c r="H3018" i="4"/>
  <c r="H3016" i="4"/>
  <c r="H3009" i="4"/>
  <c r="H3002" i="4"/>
  <c r="H3000" i="4"/>
  <c r="H2988" i="4"/>
  <c r="H2983" i="4"/>
  <c r="H2968" i="4"/>
  <c r="H2952" i="4"/>
  <c r="H2936" i="4"/>
  <c r="H2920" i="4"/>
  <c r="H2904" i="4"/>
  <c r="H2888" i="4"/>
  <c r="H2854" i="4"/>
  <c r="H2790" i="4"/>
  <c r="H2726" i="4"/>
  <c r="H2678" i="4"/>
  <c r="H2646" i="4"/>
  <c r="H2614" i="4"/>
  <c r="H2582" i="4"/>
  <c r="H2550" i="4"/>
  <c r="H2518" i="4"/>
  <c r="H3917" i="4"/>
  <c r="H3909" i="4"/>
  <c r="H3901" i="4"/>
  <c r="H3893" i="4"/>
  <c r="H3885" i="4"/>
  <c r="H3877" i="4"/>
  <c r="H3869" i="4"/>
  <c r="H3861" i="4"/>
  <c r="H3853" i="4"/>
  <c r="H3845" i="4"/>
  <c r="H3837" i="4"/>
  <c r="H3829" i="4"/>
  <c r="H3821" i="4"/>
  <c r="H3813" i="4"/>
  <c r="H3805" i="4"/>
  <c r="H3797" i="4"/>
  <c r="H3789" i="4"/>
  <c r="H3781" i="4"/>
  <c r="H3773" i="4"/>
  <c r="H3765" i="4"/>
  <c r="H3757" i="4"/>
  <c r="H3749" i="4"/>
  <c r="H3741" i="4"/>
  <c r="H3730" i="4"/>
  <c r="H3726" i="4"/>
  <c r="H3722" i="4"/>
  <c r="H3718" i="4"/>
  <c r="H3714" i="4"/>
  <c r="H3710" i="4"/>
  <c r="H3706" i="4"/>
  <c r="H3702" i="4"/>
  <c r="H3698" i="4"/>
  <c r="H3694" i="4"/>
  <c r="H3690" i="4"/>
  <c r="H3686" i="4"/>
  <c r="H3682" i="4"/>
  <c r="H3678" i="4"/>
  <c r="H3674" i="4"/>
  <c r="H3670" i="4"/>
  <c r="H3666" i="4"/>
  <c r="H3662" i="4"/>
  <c r="H3658" i="4"/>
  <c r="H3654" i="4"/>
  <c r="H3650" i="4"/>
  <c r="H3646" i="4"/>
  <c r="H3642" i="4"/>
  <c r="H3638" i="4"/>
  <c r="H3634" i="4"/>
  <c r="H3630" i="4"/>
  <c r="H3622" i="4"/>
  <c r="H3620" i="4"/>
  <c r="H3606" i="4"/>
  <c r="H3604" i="4"/>
  <c r="H3590" i="4"/>
  <c r="H3588" i="4"/>
  <c r="H3574" i="4"/>
  <c r="H3572" i="4"/>
  <c r="H3558" i="4"/>
  <c r="H3556" i="4"/>
  <c r="H3542" i="4"/>
  <c r="H3540" i="4"/>
  <c r="H3526" i="4"/>
  <c r="H3524" i="4"/>
  <c r="H3510" i="4"/>
  <c r="H3508" i="4"/>
  <c r="H3494" i="4"/>
  <c r="H3492" i="4"/>
  <c r="H3478" i="4"/>
  <c r="H3476" i="4"/>
  <c r="H3462" i="4"/>
  <c r="H3460" i="4"/>
  <c r="H3446" i="4"/>
  <c r="H3444" i="4"/>
  <c r="H3430" i="4"/>
  <c r="H3428" i="4"/>
  <c r="H3414" i="4"/>
  <c r="H3412" i="4"/>
  <c r="H3398" i="4"/>
  <c r="H3396" i="4"/>
  <c r="H3382" i="4"/>
  <c r="H3380" i="4"/>
  <c r="H3366" i="4"/>
  <c r="H3364" i="4"/>
  <c r="H3350" i="4"/>
  <c r="H3348" i="4"/>
  <c r="H3334" i="4"/>
  <c r="H3332" i="4"/>
  <c r="H3318" i="4"/>
  <c r="H3316" i="4"/>
  <c r="H3302" i="4"/>
  <c r="H3300" i="4"/>
  <c r="H3286" i="4"/>
  <c r="H3284" i="4"/>
  <c r="H3270" i="4"/>
  <c r="H3268" i="4"/>
  <c r="H3254" i="4"/>
  <c r="H3252" i="4"/>
  <c r="H3238" i="4"/>
  <c r="H3236" i="4"/>
  <c r="H3222" i="4"/>
  <c r="H3220" i="4"/>
  <c r="H3206" i="4"/>
  <c r="H3204" i="4"/>
  <c r="H3190" i="4"/>
  <c r="H3188" i="4"/>
  <c r="H3174" i="4"/>
  <c r="H3172" i="4"/>
  <c r="H3158" i="4"/>
  <c r="H3156" i="4"/>
  <c r="H3142" i="4"/>
  <c r="H3140" i="4"/>
  <c r="H3126" i="4"/>
  <c r="H3124" i="4"/>
  <c r="H3110" i="4"/>
  <c r="H3108" i="4"/>
  <c r="H3094" i="4"/>
  <c r="H3092" i="4"/>
  <c r="H3078" i="4"/>
  <c r="H3076" i="4"/>
  <c r="H3062" i="4"/>
  <c r="H3060" i="4"/>
  <c r="H3046" i="4"/>
  <c r="H3044" i="4"/>
  <c r="H3030" i="4"/>
  <c r="H3028" i="4"/>
  <c r="H3014" i="4"/>
  <c r="H3012" i="4"/>
  <c r="H2998" i="4"/>
  <c r="H2986" i="4"/>
  <c r="H2982" i="4"/>
  <c r="H2965" i="4"/>
  <c r="H2949" i="4"/>
  <c r="H2933" i="4"/>
  <c r="H2917" i="4"/>
  <c r="H2901" i="4"/>
  <c r="H2885" i="4"/>
  <c r="H2838" i="4"/>
  <c r="H2774" i="4"/>
  <c r="H2710" i="4"/>
  <c r="H3625" i="4"/>
  <c r="H3618" i="4"/>
  <c r="H3616" i="4"/>
  <c r="H3609" i="4"/>
  <c r="H3602" i="4"/>
  <c r="H3600" i="4"/>
  <c r="H3593" i="4"/>
  <c r="H3586" i="4"/>
  <c r="H3584" i="4"/>
  <c r="H3577" i="4"/>
  <c r="H3570" i="4"/>
  <c r="H3568" i="4"/>
  <c r="H3561" i="4"/>
  <c r="H3554" i="4"/>
  <c r="H3552" i="4"/>
  <c r="H3545" i="4"/>
  <c r="H3538" i="4"/>
  <c r="H3536" i="4"/>
  <c r="H3529" i="4"/>
  <c r="H3522" i="4"/>
  <c r="H3520" i="4"/>
  <c r="H3513" i="4"/>
  <c r="H3506" i="4"/>
  <c r="H3504" i="4"/>
  <c r="H3497" i="4"/>
  <c r="H3490" i="4"/>
  <c r="H3488" i="4"/>
  <c r="H3481" i="4"/>
  <c r="H3474" i="4"/>
  <c r="H3472" i="4"/>
  <c r="H3465" i="4"/>
  <c r="H3458" i="4"/>
  <c r="H3456" i="4"/>
  <c r="H3449" i="4"/>
  <c r="H3442" i="4"/>
  <c r="H3440" i="4"/>
  <c r="H3433" i="4"/>
  <c r="H3426" i="4"/>
  <c r="H3424" i="4"/>
  <c r="H3417" i="4"/>
  <c r="H3410" i="4"/>
  <c r="H3408" i="4"/>
  <c r="H3401" i="4"/>
  <c r="H3394" i="4"/>
  <c r="H3392" i="4"/>
  <c r="H3385" i="4"/>
  <c r="H3378" i="4"/>
  <c r="H3376" i="4"/>
  <c r="H3369" i="4"/>
  <c r="H3362" i="4"/>
  <c r="H3360" i="4"/>
  <c r="H3353" i="4"/>
  <c r="H3346" i="4"/>
  <c r="H3344" i="4"/>
  <c r="H3337" i="4"/>
  <c r="H3330" i="4"/>
  <c r="H3328" i="4"/>
  <c r="H3321" i="4"/>
  <c r="H3314" i="4"/>
  <c r="H3312" i="4"/>
  <c r="H3305" i="4"/>
  <c r="H3298" i="4"/>
  <c r="H3296" i="4"/>
  <c r="H3289" i="4"/>
  <c r="H3282" i="4"/>
  <c r="H3280" i="4"/>
  <c r="H3273" i="4"/>
  <c r="H3266" i="4"/>
  <c r="H3264" i="4"/>
  <c r="H3257" i="4"/>
  <c r="H3250" i="4"/>
  <c r="H3248" i="4"/>
  <c r="H3241" i="4"/>
  <c r="H3234" i="4"/>
  <c r="H3232" i="4"/>
  <c r="H3225" i="4"/>
  <c r="H3218" i="4"/>
  <c r="H3216" i="4"/>
  <c r="H3209" i="4"/>
  <c r="H3202" i="4"/>
  <c r="H3200" i="4"/>
  <c r="H3193" i="4"/>
  <c r="H3186" i="4"/>
  <c r="H3184" i="4"/>
  <c r="H3177" i="4"/>
  <c r="H3170" i="4"/>
  <c r="H3168" i="4"/>
  <c r="H3161" i="4"/>
  <c r="H3154" i="4"/>
  <c r="H3152" i="4"/>
  <c r="H3145" i="4"/>
  <c r="H3138" i="4"/>
  <c r="H3136" i="4"/>
  <c r="H3129" i="4"/>
  <c r="H3122" i="4"/>
  <c r="H3120" i="4"/>
  <c r="H3113" i="4"/>
  <c r="H3106" i="4"/>
  <c r="H3104" i="4"/>
  <c r="H3097" i="4"/>
  <c r="H3090" i="4"/>
  <c r="H3088" i="4"/>
  <c r="H3081" i="4"/>
  <c r="H3074" i="4"/>
  <c r="H3072" i="4"/>
  <c r="H3065" i="4"/>
  <c r="H3058" i="4"/>
  <c r="H3056" i="4"/>
  <c r="H3049" i="4"/>
  <c r="H3042" i="4"/>
  <c r="H3040" i="4"/>
  <c r="H3033" i="4"/>
  <c r="H3026" i="4"/>
  <c r="H3024" i="4"/>
  <c r="H3017" i="4"/>
  <c r="H3010" i="4"/>
  <c r="H3008" i="4"/>
  <c r="H3001" i="4"/>
  <c r="H2996" i="4"/>
  <c r="H2991" i="4"/>
  <c r="H2980" i="4"/>
  <c r="H2969" i="4"/>
  <c r="H2953" i="4"/>
  <c r="H2937" i="4"/>
  <c r="H2921" i="4"/>
  <c r="H2905" i="4"/>
  <c r="H2889" i="4"/>
  <c r="H2822" i="4"/>
  <c r="H2758" i="4"/>
  <c r="H2694" i="4"/>
  <c r="H2662" i="4"/>
  <c r="H2630" i="4"/>
  <c r="H2598" i="4"/>
  <c r="H2566" i="4"/>
  <c r="H2534" i="4"/>
  <c r="H2392" i="4"/>
  <c r="H2975" i="4"/>
  <c r="H2972" i="4"/>
  <c r="H2959" i="4"/>
  <c r="H2956" i="4"/>
  <c r="H2943" i="4"/>
  <c r="H2940" i="4"/>
  <c r="H2927" i="4"/>
  <c r="H2924" i="4"/>
  <c r="H2911" i="4"/>
  <c r="H2908" i="4"/>
  <c r="H2895" i="4"/>
  <c r="H2892" i="4"/>
  <c r="H2879" i="4"/>
  <c r="H2876" i="4"/>
  <c r="H2874" i="4"/>
  <c r="H2867" i="4"/>
  <c r="H2860" i="4"/>
  <c r="H2858" i="4"/>
  <c r="H2851" i="4"/>
  <c r="H2844" i="4"/>
  <c r="H2842" i="4"/>
  <c r="H2835" i="4"/>
  <c r="H2828" i="4"/>
  <c r="H2826" i="4"/>
  <c r="H2819" i="4"/>
  <c r="H2812" i="4"/>
  <c r="H2810" i="4"/>
  <c r="H2803" i="4"/>
  <c r="H2796" i="4"/>
  <c r="H2794" i="4"/>
  <c r="H2787" i="4"/>
  <c r="H2780" i="4"/>
  <c r="H2778" i="4"/>
  <c r="H2771" i="4"/>
  <c r="H2764" i="4"/>
  <c r="H2762" i="4"/>
  <c r="H2755" i="4"/>
  <c r="H2748" i="4"/>
  <c r="H2746" i="4"/>
  <c r="H2739" i="4"/>
  <c r="H2732" i="4"/>
  <c r="H2730" i="4"/>
  <c r="H2723" i="4"/>
  <c r="H2716" i="4"/>
  <c r="H2714" i="4"/>
  <c r="H2707" i="4"/>
  <c r="H2700" i="4"/>
  <c r="H2698" i="4"/>
  <c r="H2691" i="4"/>
  <c r="H2684" i="4"/>
  <c r="H2682" i="4"/>
  <c r="H2675" i="4"/>
  <c r="H2668" i="4"/>
  <c r="H2666" i="4"/>
  <c r="H2659" i="4"/>
  <c r="H2652" i="4"/>
  <c r="H2650" i="4"/>
  <c r="H2643" i="4"/>
  <c r="H2636" i="4"/>
  <c r="H2634" i="4"/>
  <c r="H2627" i="4"/>
  <c r="H2620" i="4"/>
  <c r="H2618" i="4"/>
  <c r="H2611" i="4"/>
  <c r="H2604" i="4"/>
  <c r="H2602" i="4"/>
  <c r="H2595" i="4"/>
  <c r="H2588" i="4"/>
  <c r="H2586" i="4"/>
  <c r="H2579" i="4"/>
  <c r="H2572" i="4"/>
  <c r="H2570" i="4"/>
  <c r="H2563" i="4"/>
  <c r="H2556" i="4"/>
  <c r="H2554" i="4"/>
  <c r="H2547" i="4"/>
  <c r="H2540" i="4"/>
  <c r="H2538" i="4"/>
  <c r="H2531" i="4"/>
  <c r="H2524" i="4"/>
  <c r="H2522" i="4"/>
  <c r="H2512" i="4"/>
  <c r="H2504" i="4"/>
  <c r="H2381" i="4"/>
  <c r="H2376" i="4"/>
  <c r="H2317" i="4"/>
  <c r="H2312" i="4"/>
  <c r="H1821" i="4"/>
  <c r="H2963" i="4"/>
  <c r="H2960" i="4"/>
  <c r="H2947" i="4"/>
  <c r="H2944" i="4"/>
  <c r="H2931" i="4"/>
  <c r="H2928" i="4"/>
  <c r="H2915" i="4"/>
  <c r="H2912" i="4"/>
  <c r="H2899" i="4"/>
  <c r="H2896" i="4"/>
  <c r="H2883" i="4"/>
  <c r="H2880" i="4"/>
  <c r="H2871" i="4"/>
  <c r="H2864" i="4"/>
  <c r="H2862" i="4"/>
  <c r="H2855" i="4"/>
  <c r="H2848" i="4"/>
  <c r="H2846" i="4"/>
  <c r="H2839" i="4"/>
  <c r="H2832" i="4"/>
  <c r="H2830" i="4"/>
  <c r="H2823" i="4"/>
  <c r="H2816" i="4"/>
  <c r="H2814" i="4"/>
  <c r="H2807" i="4"/>
  <c r="H2800" i="4"/>
  <c r="H2798" i="4"/>
  <c r="H2791" i="4"/>
  <c r="H2784" i="4"/>
  <c r="H2782" i="4"/>
  <c r="H2775" i="4"/>
  <c r="H2768" i="4"/>
  <c r="H2766" i="4"/>
  <c r="H2759" i="4"/>
  <c r="H2752" i="4"/>
  <c r="H2750" i="4"/>
  <c r="H2743" i="4"/>
  <c r="H2736" i="4"/>
  <c r="H2734" i="4"/>
  <c r="H2727" i="4"/>
  <c r="H2720" i="4"/>
  <c r="H2718" i="4"/>
  <c r="H2711" i="4"/>
  <c r="H2704" i="4"/>
  <c r="H2702" i="4"/>
  <c r="H2695" i="4"/>
  <c r="H2688" i="4"/>
  <c r="H2686" i="4"/>
  <c r="H2679" i="4"/>
  <c r="H2672" i="4"/>
  <c r="H2670" i="4"/>
  <c r="H2663" i="4"/>
  <c r="H2656" i="4"/>
  <c r="H2654" i="4"/>
  <c r="H2647" i="4"/>
  <c r="H2640" i="4"/>
  <c r="H2638" i="4"/>
  <c r="H2631" i="4"/>
  <c r="H2624" i="4"/>
  <c r="H2622" i="4"/>
  <c r="H2615" i="4"/>
  <c r="H2608" i="4"/>
  <c r="H2606" i="4"/>
  <c r="H2599" i="4"/>
  <c r="H2592" i="4"/>
  <c r="H2590" i="4"/>
  <c r="H2583" i="4"/>
  <c r="H2576" i="4"/>
  <c r="H2574" i="4"/>
  <c r="H2567" i="4"/>
  <c r="H2560" i="4"/>
  <c r="H2558" i="4"/>
  <c r="H2551" i="4"/>
  <c r="H2544" i="4"/>
  <c r="H2542" i="4"/>
  <c r="H2535" i="4"/>
  <c r="H2528" i="4"/>
  <c r="H2526" i="4"/>
  <c r="H2519" i="4"/>
  <c r="H2513" i="4"/>
  <c r="H2510" i="4"/>
  <c r="H2505" i="4"/>
  <c r="H2502" i="4"/>
  <c r="H2497" i="4"/>
  <c r="H2495" i="4"/>
  <c r="H2493" i="4"/>
  <c r="H2491" i="4"/>
  <c r="H2489" i="4"/>
  <c r="H2487" i="4"/>
  <c r="H2485" i="4"/>
  <c r="H2483" i="4"/>
  <c r="H2481" i="4"/>
  <c r="H2479" i="4"/>
  <c r="H2477" i="4"/>
  <c r="H2475" i="4"/>
  <c r="H2473" i="4"/>
  <c r="H2471" i="4"/>
  <c r="H2469" i="4"/>
  <c r="H2467" i="4"/>
  <c r="H2465" i="4"/>
  <c r="H2463" i="4"/>
  <c r="H2461" i="4"/>
  <c r="H2459" i="4"/>
  <c r="H2457" i="4"/>
  <c r="H2455" i="4"/>
  <c r="H2453" i="4"/>
  <c r="H2451" i="4"/>
  <c r="H2449" i="4"/>
  <c r="H2447" i="4"/>
  <c r="H2445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365" i="4"/>
  <c r="H2360" i="4"/>
  <c r="H2301" i="4"/>
  <c r="H2296" i="4"/>
  <c r="H2967" i="4"/>
  <c r="H2964" i="4"/>
  <c r="H2951" i="4"/>
  <c r="H2948" i="4"/>
  <c r="H2935" i="4"/>
  <c r="H2932" i="4"/>
  <c r="H2919" i="4"/>
  <c r="H2916" i="4"/>
  <c r="H2903" i="4"/>
  <c r="H2900" i="4"/>
  <c r="H2887" i="4"/>
  <c r="H2884" i="4"/>
  <c r="H2875" i="4"/>
  <c r="H2866" i="4"/>
  <c r="H2859" i="4"/>
  <c r="H2850" i="4"/>
  <c r="H2843" i="4"/>
  <c r="H2834" i="4"/>
  <c r="H2827" i="4"/>
  <c r="H2818" i="4"/>
  <c r="H2811" i="4"/>
  <c r="H2802" i="4"/>
  <c r="H2795" i="4"/>
  <c r="H2786" i="4"/>
  <c r="H2779" i="4"/>
  <c r="H2770" i="4"/>
  <c r="H2763" i="4"/>
  <c r="H2754" i="4"/>
  <c r="H2747" i="4"/>
  <c r="H2738" i="4"/>
  <c r="H2731" i="4"/>
  <c r="H2722" i="4"/>
  <c r="H2715" i="4"/>
  <c r="H2706" i="4"/>
  <c r="H2699" i="4"/>
  <c r="H2690" i="4"/>
  <c r="H2683" i="4"/>
  <c r="H2676" i="4"/>
  <c r="H2674" i="4"/>
  <c r="H2667" i="4"/>
  <c r="H2660" i="4"/>
  <c r="H2658" i="4"/>
  <c r="H2651" i="4"/>
  <c r="H2644" i="4"/>
  <c r="H2642" i="4"/>
  <c r="H2635" i="4"/>
  <c r="H2628" i="4"/>
  <c r="H2626" i="4"/>
  <c r="H2619" i="4"/>
  <c r="H2612" i="4"/>
  <c r="H2610" i="4"/>
  <c r="H2603" i="4"/>
  <c r="H2596" i="4"/>
  <c r="H2594" i="4"/>
  <c r="H2587" i="4"/>
  <c r="H2580" i="4"/>
  <c r="H2578" i="4"/>
  <c r="H2571" i="4"/>
  <c r="H2564" i="4"/>
  <c r="H2562" i="4"/>
  <c r="H2555" i="4"/>
  <c r="H2548" i="4"/>
  <c r="H2546" i="4"/>
  <c r="H2539" i="4"/>
  <c r="H2532" i="4"/>
  <c r="H2530" i="4"/>
  <c r="H2523" i="4"/>
  <c r="H2516" i="4"/>
  <c r="H2344" i="4"/>
  <c r="H2511" i="4"/>
  <c r="H2503" i="4"/>
  <c r="H2242" i="4"/>
  <c r="H2226" i="4"/>
  <c r="H2210" i="4"/>
  <c r="H2194" i="4"/>
  <c r="H2178" i="4"/>
  <c r="H2162" i="4"/>
  <c r="H2146" i="4"/>
  <c r="H2130" i="4"/>
  <c r="H2114" i="4"/>
  <c r="H2098" i="4"/>
  <c r="H2082" i="4"/>
  <c r="H2066" i="4"/>
  <c r="H2050" i="4"/>
  <c r="H2034" i="4"/>
  <c r="H2018" i="4"/>
  <c r="H2002" i="4"/>
  <c r="H1986" i="4"/>
  <c r="H1817" i="4"/>
  <c r="H2401" i="4"/>
  <c r="H2400" i="4"/>
  <c r="H2391" i="4"/>
  <c r="H2386" i="4"/>
  <c r="H2385" i="4"/>
  <c r="H2384" i="4"/>
  <c r="H2375" i="4"/>
  <c r="H2370" i="4"/>
  <c r="H2369" i="4"/>
  <c r="H2368" i="4"/>
  <c r="H2359" i="4"/>
  <c r="H2354" i="4"/>
  <c r="H2353" i="4"/>
  <c r="H2352" i="4"/>
  <c r="H2343" i="4"/>
  <c r="H2338" i="4"/>
  <c r="H2337" i="4"/>
  <c r="H2336" i="4"/>
  <c r="H2327" i="4"/>
  <c r="H2322" i="4"/>
  <c r="H2321" i="4"/>
  <c r="H2320" i="4"/>
  <c r="H2311" i="4"/>
  <c r="H2306" i="4"/>
  <c r="H2305" i="4"/>
  <c r="H2304" i="4"/>
  <c r="H2295" i="4"/>
  <c r="H2294" i="4"/>
  <c r="H2291" i="4"/>
  <c r="H2290" i="4"/>
  <c r="H2287" i="4"/>
  <c r="H2286" i="4"/>
  <c r="H2283" i="4"/>
  <c r="H2282" i="4"/>
  <c r="H2279" i="4"/>
  <c r="H2278" i="4"/>
  <c r="H2275" i="4"/>
  <c r="H2274" i="4"/>
  <c r="H2271" i="4"/>
  <c r="H2270" i="4"/>
  <c r="H2267" i="4"/>
  <c r="H2266" i="4"/>
  <c r="H2263" i="4"/>
  <c r="H2262" i="4"/>
  <c r="H2259" i="4"/>
  <c r="H2258" i="4"/>
  <c r="H1825" i="4"/>
  <c r="H2252" i="4"/>
  <c r="H2245" i="4"/>
  <c r="H2243" i="4"/>
  <c r="H2236" i="4"/>
  <c r="H2229" i="4"/>
  <c r="H2227" i="4"/>
  <c r="H2220" i="4"/>
  <c r="H2213" i="4"/>
  <c r="H2211" i="4"/>
  <c r="H2204" i="4"/>
  <c r="H2197" i="4"/>
  <c r="H2195" i="4"/>
  <c r="H2188" i="4"/>
  <c r="H2181" i="4"/>
  <c r="H2179" i="4"/>
  <c r="H2172" i="4"/>
  <c r="H2165" i="4"/>
  <c r="H2163" i="4"/>
  <c r="H2156" i="4"/>
  <c r="H2149" i="4"/>
  <c r="H2147" i="4"/>
  <c r="H2140" i="4"/>
  <c r="H2133" i="4"/>
  <c r="H2131" i="4"/>
  <c r="H2124" i="4"/>
  <c r="H2117" i="4"/>
  <c r="H2115" i="4"/>
  <c r="H2108" i="4"/>
  <c r="H2101" i="4"/>
  <c r="H2099" i="4"/>
  <c r="H2092" i="4"/>
  <c r="H2085" i="4"/>
  <c r="H2083" i="4"/>
  <c r="H2076" i="4"/>
  <c r="H2069" i="4"/>
  <c r="H2067" i="4"/>
  <c r="H2060" i="4"/>
  <c r="H2053" i="4"/>
  <c r="H2051" i="4"/>
  <c r="H2044" i="4"/>
  <c r="H2037" i="4"/>
  <c r="H2035" i="4"/>
  <c r="H2028" i="4"/>
  <c r="H2021" i="4"/>
  <c r="H2019" i="4"/>
  <c r="H2012" i="4"/>
  <c r="H2005" i="4"/>
  <c r="H2003" i="4"/>
  <c r="H1996" i="4"/>
  <c r="H1989" i="4"/>
  <c r="H1987" i="4"/>
  <c r="H1980" i="4"/>
  <c r="H1973" i="4"/>
  <c r="H1972" i="4"/>
  <c r="H1971" i="4"/>
  <c r="H1969" i="4"/>
  <c r="H1957" i="4"/>
  <c r="H1956" i="4"/>
  <c r="H1955" i="4"/>
  <c r="H1953" i="4"/>
  <c r="H1941" i="4"/>
  <c r="H1940" i="4"/>
  <c r="H1939" i="4"/>
  <c r="H1937" i="4"/>
  <c r="H1925" i="4"/>
  <c r="H1924" i="4"/>
  <c r="H1923" i="4"/>
  <c r="H1921" i="4"/>
  <c r="H1909" i="4"/>
  <c r="H1908" i="4"/>
  <c r="H1907" i="4"/>
  <c r="H1905" i="4"/>
  <c r="H1893" i="4"/>
  <c r="H1892" i="4"/>
  <c r="H1891" i="4"/>
  <c r="H1889" i="4"/>
  <c r="H1877" i="4"/>
  <c r="H1876" i="4"/>
  <c r="H1875" i="4"/>
  <c r="H1873" i="4"/>
  <c r="H1861" i="4"/>
  <c r="H1860" i="4"/>
  <c r="H1859" i="4"/>
  <c r="H1857" i="4"/>
  <c r="H2396" i="4"/>
  <c r="H2388" i="4"/>
  <c r="H2380" i="4"/>
  <c r="H2372" i="4"/>
  <c r="H2364" i="4"/>
  <c r="H2356" i="4"/>
  <c r="H2348" i="4"/>
  <c r="H2340" i="4"/>
  <c r="H2332" i="4"/>
  <c r="H2324" i="4"/>
  <c r="H2316" i="4"/>
  <c r="H2308" i="4"/>
  <c r="H2300" i="4"/>
  <c r="H2293" i="4"/>
  <c r="H2289" i="4"/>
  <c r="H2285" i="4"/>
  <c r="H2281" i="4"/>
  <c r="H2277" i="4"/>
  <c r="H2273" i="4"/>
  <c r="H2269" i="4"/>
  <c r="H2265" i="4"/>
  <c r="H2261" i="4"/>
  <c r="H2257" i="4"/>
  <c r="H2255" i="4"/>
  <c r="H2241" i="4"/>
  <c r="H2239" i="4"/>
  <c r="H2225" i="4"/>
  <c r="H2223" i="4"/>
  <c r="H2209" i="4"/>
  <c r="H2207" i="4"/>
  <c r="H2193" i="4"/>
  <c r="H2191" i="4"/>
  <c r="H2177" i="4"/>
  <c r="H2175" i="4"/>
  <c r="H2161" i="4"/>
  <c r="H2159" i="4"/>
  <c r="H2145" i="4"/>
  <c r="H2143" i="4"/>
  <c r="H2129" i="4"/>
  <c r="H2127" i="4"/>
  <c r="H2113" i="4"/>
  <c r="H2111" i="4"/>
  <c r="H2097" i="4"/>
  <c r="H2095" i="4"/>
  <c r="H2081" i="4"/>
  <c r="H2079" i="4"/>
  <c r="H2065" i="4"/>
  <c r="H2063" i="4"/>
  <c r="H2049" i="4"/>
  <c r="H2047" i="4"/>
  <c r="H2033" i="4"/>
  <c r="H2031" i="4"/>
  <c r="H2017" i="4"/>
  <c r="H2015" i="4"/>
  <c r="H2001" i="4"/>
  <c r="H1999" i="4"/>
  <c r="H1985" i="4"/>
  <c r="H1983" i="4"/>
  <c r="H1967" i="4"/>
  <c r="H1951" i="4"/>
  <c r="H1935" i="4"/>
  <c r="H1919" i="4"/>
  <c r="H1903" i="4"/>
  <c r="H1887" i="4"/>
  <c r="H1871" i="4"/>
  <c r="H1855" i="4"/>
  <c r="H1849" i="4"/>
  <c r="H1847" i="4"/>
  <c r="H1841" i="4"/>
  <c r="H1839" i="4"/>
  <c r="H1833" i="4"/>
  <c r="H1831" i="4"/>
  <c r="H1813" i="4"/>
  <c r="H1728" i="4"/>
  <c r="H2253" i="4"/>
  <c r="H2251" i="4"/>
  <c r="H2244" i="4"/>
  <c r="H2237" i="4"/>
  <c r="H2235" i="4"/>
  <c r="H2228" i="4"/>
  <c r="H2221" i="4"/>
  <c r="H2219" i="4"/>
  <c r="H2212" i="4"/>
  <c r="H2205" i="4"/>
  <c r="H2203" i="4"/>
  <c r="H2196" i="4"/>
  <c r="H2189" i="4"/>
  <c r="H2187" i="4"/>
  <c r="H2180" i="4"/>
  <c r="H2173" i="4"/>
  <c r="H2171" i="4"/>
  <c r="H2164" i="4"/>
  <c r="H2157" i="4"/>
  <c r="H2155" i="4"/>
  <c r="H2148" i="4"/>
  <c r="H2141" i="4"/>
  <c r="H2139" i="4"/>
  <c r="H2132" i="4"/>
  <c r="H2125" i="4"/>
  <c r="H2123" i="4"/>
  <c r="H2116" i="4"/>
  <c r="H2109" i="4"/>
  <c r="H2107" i="4"/>
  <c r="H2100" i="4"/>
  <c r="H2093" i="4"/>
  <c r="H2091" i="4"/>
  <c r="H2084" i="4"/>
  <c r="H2077" i="4"/>
  <c r="H2075" i="4"/>
  <c r="H2068" i="4"/>
  <c r="H2061" i="4"/>
  <c r="H2059" i="4"/>
  <c r="H2052" i="4"/>
  <c r="H2045" i="4"/>
  <c r="H2043" i="4"/>
  <c r="H2036" i="4"/>
  <c r="H2029" i="4"/>
  <c r="H2027" i="4"/>
  <c r="H2020" i="4"/>
  <c r="H2013" i="4"/>
  <c r="H2011" i="4"/>
  <c r="H2004" i="4"/>
  <c r="H1997" i="4"/>
  <c r="H1995" i="4"/>
  <c r="H1988" i="4"/>
  <c r="H1981" i="4"/>
  <c r="H1979" i="4"/>
  <c r="H1977" i="4"/>
  <c r="H1965" i="4"/>
  <c r="H1964" i="4"/>
  <c r="H1963" i="4"/>
  <c r="H1961" i="4"/>
  <c r="H1949" i="4"/>
  <c r="H1948" i="4"/>
  <c r="H1947" i="4"/>
  <c r="H1945" i="4"/>
  <c r="H1933" i="4"/>
  <c r="H1932" i="4"/>
  <c r="H1931" i="4"/>
  <c r="H1929" i="4"/>
  <c r="H1917" i="4"/>
  <c r="H1916" i="4"/>
  <c r="H1915" i="4"/>
  <c r="H1913" i="4"/>
  <c r="H1901" i="4"/>
  <c r="H1900" i="4"/>
  <c r="H1899" i="4"/>
  <c r="H1897" i="4"/>
  <c r="H1885" i="4"/>
  <c r="H1884" i="4"/>
  <c r="H1883" i="4"/>
  <c r="H1881" i="4"/>
  <c r="H1869" i="4"/>
  <c r="H1868" i="4"/>
  <c r="H1867" i="4"/>
  <c r="H1865" i="4"/>
  <c r="H1801" i="4"/>
  <c r="H1785" i="4"/>
  <c r="H1769" i="4"/>
  <c r="H1748" i="4"/>
  <c r="H1811" i="4"/>
  <c r="H1804" i="4"/>
  <c r="H1802" i="4"/>
  <c r="H1795" i="4"/>
  <c r="H1788" i="4"/>
  <c r="H1786" i="4"/>
  <c r="H1779" i="4"/>
  <c r="H1772" i="4"/>
  <c r="H1770" i="4"/>
  <c r="H1763" i="4"/>
  <c r="H1756" i="4"/>
  <c r="H1753" i="4"/>
  <c r="H1752" i="4"/>
  <c r="H1743" i="4"/>
  <c r="H1739" i="4"/>
  <c r="H1733" i="4"/>
  <c r="H1730" i="4"/>
  <c r="H1721" i="4"/>
  <c r="H1720" i="4"/>
  <c r="H1714" i="4"/>
  <c r="H1706" i="4"/>
  <c r="H1697" i="4"/>
  <c r="H1676" i="4"/>
  <c r="H1644" i="4"/>
  <c r="H1612" i="4"/>
  <c r="H1580" i="4"/>
  <c r="H1478" i="4"/>
  <c r="H1800" i="4"/>
  <c r="H1798" i="4"/>
  <c r="H1784" i="4"/>
  <c r="H1782" i="4"/>
  <c r="H1768" i="4"/>
  <c r="H1766" i="4"/>
  <c r="H1745" i="4"/>
  <c r="H1744" i="4"/>
  <c r="H1735" i="4"/>
  <c r="H1852" i="4"/>
  <c r="H1848" i="4"/>
  <c r="H1844" i="4"/>
  <c r="H1840" i="4"/>
  <c r="H1836" i="4"/>
  <c r="H1832" i="4"/>
  <c r="H1828" i="4"/>
  <c r="H1824" i="4"/>
  <c r="H1820" i="4"/>
  <c r="H1816" i="4"/>
  <c r="H1812" i="4"/>
  <c r="H1810" i="4"/>
  <c r="H1803" i="4"/>
  <c r="H1796" i="4"/>
  <c r="H1794" i="4"/>
  <c r="H1787" i="4"/>
  <c r="H1780" i="4"/>
  <c r="H1778" i="4"/>
  <c r="H1771" i="4"/>
  <c r="H1764" i="4"/>
  <c r="H1762" i="4"/>
  <c r="H1755" i="4"/>
  <c r="H1749" i="4"/>
  <c r="H1746" i="4"/>
  <c r="H1737" i="4"/>
  <c r="H1736" i="4"/>
  <c r="H1727" i="4"/>
  <c r="H1723" i="4"/>
  <c r="H1717" i="4"/>
  <c r="H1710" i="4"/>
  <c r="H1702" i="4"/>
  <c r="H1692" i="4"/>
  <c r="H1660" i="4"/>
  <c r="H1628" i="4"/>
  <c r="H1447" i="4"/>
  <c r="H1437" i="4"/>
  <c r="H1750" i="4"/>
  <c r="H1742" i="4"/>
  <c r="H1734" i="4"/>
  <c r="H1726" i="4"/>
  <c r="H1718" i="4"/>
  <c r="H1696" i="4"/>
  <c r="H1695" i="4"/>
  <c r="H1690" i="4"/>
  <c r="H1687" i="4"/>
  <c r="H1682" i="4"/>
  <c r="H1679" i="4"/>
  <c r="H1674" i="4"/>
  <c r="H1671" i="4"/>
  <c r="H1666" i="4"/>
  <c r="H1663" i="4"/>
  <c r="H1658" i="4"/>
  <c r="H1655" i="4"/>
  <c r="H1650" i="4"/>
  <c r="H1647" i="4"/>
  <c r="H1642" i="4"/>
  <c r="H1639" i="4"/>
  <c r="H1634" i="4"/>
  <c r="H1631" i="4"/>
  <c r="H1626" i="4"/>
  <c r="H1623" i="4"/>
  <c r="H1618" i="4"/>
  <c r="H1615" i="4"/>
  <c r="H1610" i="4"/>
  <c r="H1607" i="4"/>
  <c r="H1602" i="4"/>
  <c r="H1599" i="4"/>
  <c r="H1594" i="4"/>
  <c r="H1591" i="4"/>
  <c r="H1586" i="4"/>
  <c r="H1583" i="4"/>
  <c r="H1578" i="4"/>
  <c r="H1575" i="4"/>
  <c r="H1570" i="4"/>
  <c r="H1567" i="4"/>
  <c r="H1562" i="4"/>
  <c r="H1559" i="4"/>
  <c r="H1554" i="4"/>
  <c r="H1551" i="4"/>
  <c r="H1549" i="4"/>
  <c r="H1547" i="4"/>
  <c r="H1545" i="4"/>
  <c r="H1543" i="4"/>
  <c r="H1541" i="4"/>
  <c r="H1539" i="4"/>
  <c r="H1537" i="4"/>
  <c r="H1535" i="4"/>
  <c r="H1533" i="4"/>
  <c r="H1531" i="4"/>
  <c r="H1529" i="4"/>
  <c r="H1527" i="4"/>
  <c r="H1525" i="4"/>
  <c r="H1523" i="4"/>
  <c r="H1521" i="4"/>
  <c r="H1519" i="4"/>
  <c r="H1517" i="4"/>
  <c r="H1515" i="4"/>
  <c r="H1513" i="4"/>
  <c r="H1511" i="4"/>
  <c r="H1509" i="4"/>
  <c r="H1507" i="4"/>
  <c r="H1505" i="4"/>
  <c r="H1503" i="4"/>
  <c r="H1501" i="4"/>
  <c r="H1499" i="4"/>
  <c r="H1497" i="4"/>
  <c r="H1495" i="4"/>
  <c r="H1487" i="4"/>
  <c r="H1479" i="4"/>
  <c r="H1476" i="4"/>
  <c r="H1415" i="4"/>
  <c r="H1405" i="4"/>
  <c r="H1383" i="4"/>
  <c r="H1373" i="4"/>
  <c r="H1354" i="4"/>
  <c r="H1693" i="4"/>
  <c r="H1685" i="4"/>
  <c r="H1677" i="4"/>
  <c r="H1669" i="4"/>
  <c r="H1661" i="4"/>
  <c r="H1653" i="4"/>
  <c r="H1645" i="4"/>
  <c r="H1637" i="4"/>
  <c r="H1629" i="4"/>
  <c r="H1621" i="4"/>
  <c r="H1613" i="4"/>
  <c r="H1605" i="4"/>
  <c r="H1597" i="4"/>
  <c r="H1589" i="4"/>
  <c r="H1581" i="4"/>
  <c r="H1573" i="4"/>
  <c r="H1565" i="4"/>
  <c r="H1557" i="4"/>
  <c r="H1449" i="4"/>
  <c r="H1698" i="4"/>
  <c r="H1694" i="4"/>
  <c r="H1691" i="4"/>
  <c r="H1686" i="4"/>
  <c r="H1683" i="4"/>
  <c r="H1678" i="4"/>
  <c r="H1675" i="4"/>
  <c r="H1670" i="4"/>
  <c r="H1667" i="4"/>
  <c r="H1662" i="4"/>
  <c r="H1659" i="4"/>
  <c r="H1654" i="4"/>
  <c r="H1651" i="4"/>
  <c r="H1646" i="4"/>
  <c r="H1643" i="4"/>
  <c r="H1638" i="4"/>
  <c r="H1635" i="4"/>
  <c r="H1630" i="4"/>
  <c r="H1627" i="4"/>
  <c r="H1622" i="4"/>
  <c r="H1619" i="4"/>
  <c r="H1614" i="4"/>
  <c r="H1611" i="4"/>
  <c r="H1606" i="4"/>
  <c r="H1603" i="4"/>
  <c r="H1598" i="4"/>
  <c r="H1595" i="4"/>
  <c r="H1590" i="4"/>
  <c r="H1587" i="4"/>
  <c r="H1582" i="4"/>
  <c r="H1579" i="4"/>
  <c r="H1574" i="4"/>
  <c r="H1571" i="4"/>
  <c r="H1566" i="4"/>
  <c r="H1563" i="4"/>
  <c r="H1558" i="4"/>
  <c r="H1555" i="4"/>
  <c r="H1550" i="4"/>
  <c r="H1546" i="4"/>
  <c r="H1542" i="4"/>
  <c r="H1538" i="4"/>
  <c r="H1534" i="4"/>
  <c r="H1530" i="4"/>
  <c r="H1526" i="4"/>
  <c r="H1522" i="4"/>
  <c r="H1518" i="4"/>
  <c r="H1514" i="4"/>
  <c r="H1510" i="4"/>
  <c r="H1506" i="4"/>
  <c r="H1502" i="4"/>
  <c r="H1498" i="4"/>
  <c r="H1494" i="4"/>
  <c r="H1491" i="4"/>
  <c r="H1486" i="4"/>
  <c r="H1483" i="4"/>
  <c r="H1435" i="4"/>
  <c r="H1417" i="4"/>
  <c r="H1403" i="4"/>
  <c r="H1385" i="4"/>
  <c r="H1371" i="4"/>
  <c r="H1472" i="4"/>
  <c r="H1456" i="4"/>
  <c r="H1438" i="4"/>
  <c r="H1433" i="4"/>
  <c r="H1432" i="4"/>
  <c r="H1406" i="4"/>
  <c r="H1401" i="4"/>
  <c r="H1400" i="4"/>
  <c r="H1374" i="4"/>
  <c r="H1369" i="4"/>
  <c r="H1368" i="4"/>
  <c r="H1356" i="4"/>
  <c r="H1226" i="4"/>
  <c r="H1468" i="4"/>
  <c r="H1464" i="4"/>
  <c r="H1460" i="4"/>
  <c r="H1451" i="4"/>
  <c r="H1431" i="4"/>
  <c r="H1429" i="4"/>
  <c r="H1419" i="4"/>
  <c r="H1399" i="4"/>
  <c r="H1397" i="4"/>
  <c r="H1387" i="4"/>
  <c r="H1367" i="4"/>
  <c r="H1365" i="4"/>
  <c r="H1358" i="4"/>
  <c r="H1448" i="4"/>
  <c r="H1434" i="4"/>
  <c r="H1416" i="4"/>
  <c r="H1402" i="4"/>
  <c r="H1384" i="4"/>
  <c r="H1370" i="4"/>
  <c r="H1352" i="4"/>
  <c r="H1306" i="4"/>
  <c r="H1290" i="4"/>
  <c r="H1458" i="4"/>
  <c r="H1454" i="4"/>
  <c r="H1442" i="4"/>
  <c r="H1439" i="4"/>
  <c r="H1426" i="4"/>
  <c r="H1423" i="4"/>
  <c r="H1410" i="4"/>
  <c r="H1407" i="4"/>
  <c r="H1394" i="4"/>
  <c r="H1391" i="4"/>
  <c r="H1378" i="4"/>
  <c r="H1375" i="4"/>
  <c r="H1274" i="4"/>
  <c r="H1238" i="4"/>
  <c r="H1202" i="4"/>
  <c r="H1471" i="4"/>
  <c r="H1467" i="4"/>
  <c r="H1463" i="4"/>
  <c r="H1459" i="4"/>
  <c r="H1455" i="4"/>
  <c r="H1446" i="4"/>
  <c r="H1443" i="4"/>
  <c r="H1430" i="4"/>
  <c r="H1427" i="4"/>
  <c r="H1414" i="4"/>
  <c r="H1411" i="4"/>
  <c r="H1398" i="4"/>
  <c r="H1395" i="4"/>
  <c r="H1382" i="4"/>
  <c r="H1379" i="4"/>
  <c r="H1366" i="4"/>
  <c r="H1355" i="4"/>
  <c r="H1350" i="4"/>
  <c r="H1338" i="4"/>
  <c r="H1322" i="4"/>
  <c r="H1310" i="4"/>
  <c r="H1258" i="4"/>
  <c r="H1246" i="4"/>
  <c r="H1244" i="4"/>
  <c r="H1234" i="4"/>
  <c r="H1348" i="4"/>
  <c r="H1341" i="4"/>
  <c r="H1339" i="4"/>
  <c r="H1332" i="4"/>
  <c r="H1325" i="4"/>
  <c r="H1323" i="4"/>
  <c r="H1316" i="4"/>
  <c r="H1309" i="4"/>
  <c r="H1307" i="4"/>
  <c r="H1300" i="4"/>
  <c r="H1293" i="4"/>
  <c r="H1291" i="4"/>
  <c r="H1284" i="4"/>
  <c r="H1277" i="4"/>
  <c r="H1275" i="4"/>
  <c r="H1268" i="4"/>
  <c r="H1261" i="4"/>
  <c r="H1259" i="4"/>
  <c r="H1252" i="4"/>
  <c r="H1245" i="4"/>
  <c r="H1198" i="4"/>
  <c r="H1363" i="4"/>
  <c r="H1360" i="4"/>
  <c r="H1337" i="4"/>
  <c r="H1335" i="4"/>
  <c r="H1328" i="4"/>
  <c r="H1321" i="4"/>
  <c r="H1319" i="4"/>
  <c r="H1312" i="4"/>
  <c r="H1305" i="4"/>
  <c r="H1303" i="4"/>
  <c r="H1296" i="4"/>
  <c r="H1289" i="4"/>
  <c r="H1287" i="4"/>
  <c r="H1280" i="4"/>
  <c r="H1273" i="4"/>
  <c r="H1271" i="4"/>
  <c r="H1264" i="4"/>
  <c r="H1257" i="4"/>
  <c r="H1255" i="4"/>
  <c r="H1248" i="4"/>
  <c r="H1213" i="4"/>
  <c r="H1364" i="4"/>
  <c r="H1351" i="4"/>
  <c r="H1347" i="4"/>
  <c r="H1340" i="4"/>
  <c r="H1333" i="4"/>
  <c r="H1331" i="4"/>
  <c r="H1324" i="4"/>
  <c r="H1317" i="4"/>
  <c r="H1315" i="4"/>
  <c r="H1308" i="4"/>
  <c r="H1301" i="4"/>
  <c r="H1299" i="4"/>
  <c r="H1292" i="4"/>
  <c r="H1285" i="4"/>
  <c r="H1283" i="4"/>
  <c r="H1276" i="4"/>
  <c r="H1269" i="4"/>
  <c r="H1267" i="4"/>
  <c r="H1260" i="4"/>
  <c r="H1253" i="4"/>
  <c r="H1251" i="4"/>
  <c r="H1241" i="4"/>
  <c r="H1239" i="4"/>
  <c r="H1237" i="4"/>
  <c r="H1235" i="4"/>
  <c r="H1233" i="4"/>
  <c r="H1231" i="4"/>
  <c r="H1229" i="4"/>
  <c r="H1227" i="4"/>
  <c r="H1223" i="4"/>
  <c r="H1216" i="4"/>
  <c r="H1214" i="4"/>
  <c r="H1207" i="4"/>
  <c r="H1196" i="4"/>
  <c r="H1190" i="4"/>
  <c r="H1182" i="4"/>
  <c r="H1219" i="4"/>
  <c r="H1212" i="4"/>
  <c r="H1210" i="4"/>
  <c r="H1206" i="4"/>
  <c r="H1194" i="4"/>
  <c r="H1240" i="4"/>
  <c r="H1236" i="4"/>
  <c r="H1232" i="4"/>
  <c r="H1228" i="4"/>
  <c r="H1215" i="4"/>
  <c r="H1204" i="4"/>
  <c r="H1199" i="4"/>
  <c r="H1186" i="4"/>
  <c r="H1178" i="4"/>
  <c r="H1174" i="4"/>
  <c r="H1171" i="4"/>
  <c r="H1170" i="4"/>
  <c r="H1168" i="4"/>
  <c r="H1161" i="4"/>
  <c r="H1155" i="4"/>
  <c r="H1154" i="4"/>
  <c r="H1152" i="4"/>
  <c r="H1150" i="4"/>
  <c r="H1146" i="4"/>
  <c r="H1142" i="4"/>
  <c r="H1138" i="4"/>
  <c r="H1134" i="4"/>
  <c r="H1129" i="4"/>
  <c r="H1128" i="4"/>
  <c r="H1169" i="4"/>
  <c r="H1164" i="4"/>
  <c r="H1163" i="4"/>
  <c r="H1162" i="4"/>
  <c r="H1153" i="4"/>
  <c r="H1149" i="4"/>
  <c r="H1148" i="4"/>
  <c r="H1145" i="4"/>
  <c r="H1144" i="4"/>
  <c r="H1141" i="4"/>
  <c r="H1140" i="4"/>
  <c r="H1137" i="4"/>
  <c r="H1136" i="4"/>
  <c r="H1133" i="4"/>
  <c r="H1132" i="4"/>
  <c r="H1125" i="4"/>
  <c r="H1126" i="4"/>
  <c r="H1122" i="4"/>
  <c r="H1121" i="4"/>
  <c r="H1113" i="4"/>
  <c r="H1100" i="4"/>
  <c r="H1099" i="4"/>
  <c r="H1096" i="4"/>
  <c r="H1095" i="4"/>
  <c r="H1083" i="4"/>
  <c r="H1075" i="4"/>
  <c r="H1166" i="4"/>
  <c r="H1158" i="4"/>
  <c r="H1147" i="4"/>
  <c r="H1143" i="4"/>
  <c r="H1139" i="4"/>
  <c r="H1135" i="4"/>
  <c r="H1131" i="4"/>
  <c r="H1127" i="4"/>
  <c r="H1123" i="4"/>
  <c r="H1115" i="4"/>
  <c r="H1107" i="4"/>
  <c r="H1097" i="4"/>
  <c r="H1093" i="4"/>
  <c r="H1081" i="4"/>
  <c r="H1117" i="4"/>
  <c r="H1109" i="4"/>
  <c r="H1090" i="4"/>
  <c r="H1089" i="4"/>
  <c r="H1069" i="4"/>
  <c r="H1086" i="4"/>
  <c r="H1079" i="4"/>
  <c r="H1078" i="4"/>
  <c r="H1071" i="4"/>
  <c r="H1065" i="4"/>
  <c r="H1064" i="4"/>
  <c r="H1062" i="4"/>
  <c r="H1048" i="4"/>
  <c r="H1098" i="4"/>
  <c r="H1091" i="4"/>
  <c r="H1082" i="4"/>
  <c r="H1103" i="4"/>
  <c r="H1094" i="4"/>
  <c r="H1087" i="4"/>
  <c r="H1074" i="4"/>
  <c r="H1073" i="4"/>
  <c r="H1072" i="4"/>
  <c r="H1063" i="4"/>
  <c r="H1060" i="4"/>
  <c r="H1050" i="4"/>
  <c r="H1045" i="4"/>
  <c r="H1042" i="4"/>
  <c r="H1037" i="4"/>
  <c r="H1029" i="4"/>
  <c r="H1026" i="4"/>
  <c r="H1017" i="4"/>
  <c r="H1016" i="4"/>
  <c r="H1076" i="4"/>
  <c r="H1068" i="4"/>
  <c r="H1058" i="4"/>
  <c r="H1054" i="4"/>
  <c r="H1032" i="4"/>
  <c r="H1021" i="4"/>
  <c r="H1014" i="4"/>
  <c r="H1005" i="4"/>
  <c r="H1049" i="4"/>
  <c r="H1046" i="4"/>
  <c r="H1041" i="4"/>
  <c r="H1038" i="4"/>
  <c r="H1034" i="4"/>
  <c r="H1030" i="4"/>
  <c r="H1028" i="4"/>
  <c r="H1019" i="4"/>
  <c r="H1012" i="4"/>
  <c r="H1003" i="4"/>
  <c r="H1031" i="4"/>
  <c r="H1024" i="4"/>
  <c r="H1015" i="4"/>
  <c r="H1008" i="4"/>
  <c r="H1027" i="4"/>
  <c r="H1020" i="4"/>
  <c r="H1011" i="4"/>
  <c r="H1004" i="4"/>
  <c r="H443" i="4"/>
  <c r="H435" i="4"/>
  <c r="K435" i="4" s="1"/>
  <c r="L435" i="4" s="1"/>
  <c r="H283" i="4"/>
  <c r="H155" i="4"/>
  <c r="H151" i="4"/>
  <c r="H147" i="4"/>
  <c r="K147" i="4" s="1"/>
  <c r="L147" i="4" s="1"/>
  <c r="H143" i="4"/>
  <c r="H139" i="4"/>
  <c r="H135" i="4"/>
  <c r="H131" i="4"/>
  <c r="K131" i="4" s="1"/>
  <c r="L131" i="4" s="1"/>
  <c r="H127" i="4"/>
  <c r="H123" i="4"/>
  <c r="H119" i="4"/>
  <c r="H115" i="4"/>
  <c r="K115" i="4" s="1"/>
  <c r="L115" i="4" s="1"/>
  <c r="H111" i="4"/>
  <c r="H107" i="4"/>
  <c r="H83" i="4"/>
  <c r="K83" i="4" s="1"/>
  <c r="L83" i="4" s="1"/>
  <c r="H35" i="4"/>
  <c r="K35" i="4" s="1"/>
  <c r="L35" i="4" s="1"/>
  <c r="H15" i="4"/>
  <c r="H985" i="4"/>
  <c r="H931" i="4"/>
  <c r="K931" i="4" s="1"/>
  <c r="L931" i="4" s="1"/>
  <c r="H439" i="4"/>
  <c r="H423" i="4"/>
  <c r="H159" i="4"/>
  <c r="H900" i="4"/>
  <c r="H884" i="4"/>
  <c r="H812" i="4"/>
  <c r="H808" i="4"/>
  <c r="H644" i="4"/>
  <c r="H444" i="4"/>
  <c r="H440" i="4"/>
  <c r="H436" i="4"/>
  <c r="H432" i="4"/>
  <c r="H428" i="4"/>
  <c r="H424" i="4"/>
  <c r="H420" i="4"/>
  <c r="H400" i="4"/>
  <c r="H396" i="4"/>
  <c r="H392" i="4"/>
  <c r="H388" i="4"/>
  <c r="H384" i="4"/>
  <c r="H328" i="4"/>
  <c r="H324" i="4"/>
  <c r="H316" i="4"/>
  <c r="H312" i="4"/>
  <c r="H304" i="4"/>
  <c r="H296" i="4"/>
  <c r="H272" i="4"/>
  <c r="H268" i="4"/>
  <c r="H264" i="4"/>
  <c r="H260" i="4"/>
  <c r="H80" i="4"/>
  <c r="H76" i="4"/>
  <c r="H68" i="4"/>
  <c r="H60" i="4"/>
  <c r="H56" i="4"/>
  <c r="H40" i="4"/>
  <c r="H4" i="4"/>
  <c r="H234" i="4"/>
  <c r="H230" i="4"/>
  <c r="H222" i="4"/>
  <c r="H218" i="4"/>
  <c r="H210" i="4"/>
  <c r="H206" i="4"/>
  <c r="H198" i="4"/>
  <c r="H194" i="4"/>
  <c r="H190" i="4"/>
  <c r="H186" i="4"/>
  <c r="H182" i="4"/>
  <c r="H178" i="4"/>
  <c r="H174" i="4"/>
  <c r="H170" i="4"/>
  <c r="H166" i="4"/>
  <c r="H162" i="4"/>
  <c r="H158" i="4"/>
  <c r="H154" i="4"/>
  <c r="H150" i="4"/>
  <c r="H146" i="4"/>
  <c r="H142" i="4"/>
  <c r="H138" i="4"/>
  <c r="H134" i="4"/>
  <c r="H130" i="4"/>
  <c r="H126" i="4"/>
  <c r="H122" i="4"/>
  <c r="H118" i="4"/>
  <c r="H114" i="4"/>
  <c r="H110" i="4"/>
  <c r="H106" i="4"/>
  <c r="H102" i="4"/>
  <c r="H94" i="4"/>
  <c r="H86" i="4"/>
  <c r="H78" i="4"/>
  <c r="H74" i="4"/>
  <c r="H66" i="4"/>
  <c r="H62" i="4"/>
  <c r="H58" i="4"/>
  <c r="H50" i="4"/>
  <c r="H46" i="4"/>
  <c r="H42" i="4"/>
  <c r="H38" i="4"/>
  <c r="H30" i="4"/>
  <c r="H26" i="4"/>
  <c r="H22" i="4"/>
  <c r="H18" i="4"/>
  <c r="H14" i="4"/>
  <c r="H10" i="4"/>
  <c r="H6" i="4"/>
  <c r="H2" i="4"/>
  <c r="H998" i="4"/>
  <c r="H994" i="4"/>
  <c r="H990" i="4"/>
  <c r="H982" i="4"/>
  <c r="H978" i="4"/>
  <c r="H974" i="4"/>
  <c r="H966" i="4"/>
  <c r="H962" i="4"/>
  <c r="H958" i="4"/>
  <c r="H954" i="4"/>
  <c r="H938" i="4"/>
  <c r="H906" i="4"/>
  <c r="H902" i="4"/>
  <c r="H894" i="4"/>
  <c r="H862" i="4"/>
  <c r="H858" i="4"/>
  <c r="H854" i="4"/>
  <c r="H846" i="4"/>
  <c r="H842" i="4"/>
  <c r="H826" i="4"/>
  <c r="H822" i="4"/>
  <c r="H810" i="4"/>
  <c r="H802" i="4"/>
  <c r="H794" i="4"/>
  <c r="H790" i="4"/>
  <c r="H782" i="4"/>
  <c r="H778" i="4"/>
  <c r="H766" i="4"/>
  <c r="H762" i="4"/>
  <c r="H758" i="4"/>
  <c r="H754" i="4"/>
  <c r="H746" i="4"/>
  <c r="H734" i="4"/>
  <c r="H730" i="4"/>
  <c r="H726" i="4"/>
  <c r="H718" i="4"/>
  <c r="H714" i="4"/>
  <c r="H702" i="4"/>
  <c r="H698" i="4"/>
  <c r="H690" i="4"/>
  <c r="H686" i="4"/>
  <c r="H682" i="4"/>
  <c r="H678" i="4"/>
  <c r="H674" i="4"/>
  <c r="H666" i="4"/>
  <c r="H662" i="4"/>
  <c r="H650" i="4"/>
  <c r="H646" i="4"/>
  <c r="H638" i="4"/>
  <c r="H634" i="4"/>
  <c r="H630" i="4"/>
  <c r="H622" i="4"/>
  <c r="H618" i="4"/>
  <c r="H614" i="4"/>
  <c r="H610" i="4"/>
  <c r="H606" i="4"/>
  <c r="H602" i="4"/>
  <c r="H598" i="4"/>
  <c r="H594" i="4"/>
  <c r="H590" i="4"/>
  <c r="H574" i="4"/>
  <c r="H570" i="4"/>
  <c r="H566" i="4"/>
  <c r="H562" i="4"/>
  <c r="H558" i="4"/>
  <c r="H550" i="4"/>
  <c r="H542" i="4"/>
  <c r="H538" i="4"/>
  <c r="H534" i="4"/>
  <c r="H518" i="4"/>
  <c r="H514" i="4"/>
  <c r="H510" i="4"/>
  <c r="H506" i="4"/>
  <c r="H502" i="4"/>
  <c r="H498" i="4"/>
  <c r="H494" i="4"/>
  <c r="H490" i="4"/>
  <c r="H486" i="4"/>
  <c r="H482" i="4"/>
  <c r="H478" i="4"/>
  <c r="H474" i="4"/>
  <c r="H470" i="4"/>
  <c r="H466" i="4"/>
  <c r="H462" i="4"/>
  <c r="H458" i="4"/>
  <c r="H454" i="4"/>
  <c r="H450" i="4"/>
  <c r="H446" i="4"/>
  <c r="H442" i="4"/>
  <c r="H438" i="4"/>
  <c r="H434" i="4"/>
  <c r="H430" i="4"/>
  <c r="H426" i="4"/>
  <c r="H422" i="4"/>
  <c r="H418" i="4"/>
  <c r="H414" i="4"/>
  <c r="H410" i="4"/>
  <c r="H406" i="4"/>
  <c r="H398" i="4"/>
  <c r="H394" i="4"/>
  <c r="H390" i="4"/>
  <c r="H386" i="4"/>
  <c r="H382" i="4"/>
  <c r="H378" i="4"/>
  <c r="H374" i="4"/>
  <c r="H366" i="4"/>
  <c r="H362" i="4"/>
  <c r="H358" i="4"/>
  <c r="H354" i="4"/>
  <c r="H342" i="4"/>
  <c r="H338" i="4"/>
  <c r="H334" i="4"/>
  <c r="H326" i="4"/>
  <c r="H322" i="4"/>
  <c r="H318" i="4"/>
  <c r="H314" i="4"/>
  <c r="H310" i="4"/>
  <c r="H306" i="4"/>
  <c r="H302" i="4"/>
  <c r="H294" i="4"/>
  <c r="H290" i="4"/>
  <c r="H286" i="4"/>
  <c r="H282" i="4"/>
  <c r="H278" i="4"/>
  <c r="H274" i="4"/>
  <c r="H266" i="4"/>
  <c r="H262" i="4"/>
  <c r="H258" i="4"/>
  <c r="H250" i="4"/>
  <c r="H246" i="4"/>
  <c r="H242" i="4"/>
  <c r="H238" i="4"/>
  <c r="H917" i="4"/>
  <c r="H849" i="4"/>
  <c r="H841" i="4"/>
  <c r="H833" i="4"/>
  <c r="H769" i="4"/>
  <c r="H765" i="4"/>
  <c r="H749" i="4"/>
  <c r="H745" i="4"/>
  <c r="H737" i="4"/>
  <c r="H733" i="4"/>
  <c r="H729" i="4"/>
  <c r="H919" i="4"/>
  <c r="H847" i="4"/>
  <c r="H843" i="4"/>
  <c r="H831" i="4"/>
  <c r="H767" i="4"/>
  <c r="H743" i="4"/>
  <c r="H739" i="4"/>
  <c r="K739" i="4" s="1"/>
  <c r="L739" i="4" s="1"/>
  <c r="H659" i="4"/>
  <c r="K659" i="4" s="1"/>
  <c r="L659" i="4" s="1"/>
  <c r="H635" i="4"/>
  <c r="H619" i="4"/>
  <c r="H587" i="4"/>
  <c r="H579" i="4"/>
  <c r="K579" i="4" s="1"/>
  <c r="L579" i="4" s="1"/>
  <c r="H555" i="4"/>
  <c r="H527" i="4"/>
  <c r="H523" i="4"/>
  <c r="H519" i="4"/>
  <c r="H515" i="4"/>
  <c r="K515" i="4" s="1"/>
  <c r="L515" i="4" s="1"/>
  <c r="H511" i="4"/>
  <c r="H507" i="4"/>
  <c r="H503" i="4"/>
  <c r="H499" i="4"/>
  <c r="K499" i="4" s="1"/>
  <c r="L499" i="4" s="1"/>
  <c r="H495" i="4"/>
  <c r="H491" i="4"/>
  <c r="H487" i="4"/>
  <c r="H483" i="4"/>
  <c r="K483" i="4" s="1"/>
  <c r="L483" i="4" s="1"/>
  <c r="H330" i="4"/>
  <c r="H850" i="4"/>
  <c r="H82" i="4"/>
  <c r="H270" i="4"/>
  <c r="H887" i="4"/>
  <c r="H879" i="4"/>
  <c r="H875" i="4"/>
  <c r="H851" i="4"/>
  <c r="K851" i="4" s="1"/>
  <c r="L851" i="4" s="1"/>
  <c r="H663" i="4"/>
  <c r="H383" i="4"/>
  <c r="H379" i="4"/>
  <c r="H367" i="4"/>
  <c r="H363" i="4"/>
  <c r="H359" i="4"/>
  <c r="H355" i="4"/>
  <c r="K355" i="4" s="1"/>
  <c r="L355" i="4" s="1"/>
  <c r="H351" i="4"/>
  <c r="H347" i="4"/>
  <c r="H343" i="4"/>
  <c r="H339" i="4"/>
  <c r="K339" i="4" s="1"/>
  <c r="L339" i="4" s="1"/>
  <c r="H255" i="4"/>
  <c r="H231" i="4"/>
  <c r="H227" i="4"/>
  <c r="K227" i="4" s="1"/>
  <c r="L227" i="4" s="1"/>
  <c r="H223" i="4"/>
  <c r="H203" i="4"/>
  <c r="H71" i="4"/>
  <c r="H67" i="4"/>
  <c r="K67" i="4" s="1"/>
  <c r="L67" i="4" s="1"/>
  <c r="H51" i="4"/>
  <c r="K51" i="4" s="1"/>
  <c r="L51" i="4" s="1"/>
  <c r="H47" i="4"/>
  <c r="H694" i="4"/>
  <c r="H640" i="4"/>
  <c r="H636" i="4"/>
  <c r="H628" i="4"/>
  <c r="H620" i="4"/>
  <c r="H612" i="4"/>
  <c r="H576" i="4"/>
  <c r="H568" i="4"/>
  <c r="H560" i="4"/>
  <c r="H284" i="4"/>
  <c r="H160" i="4"/>
  <c r="H148" i="4"/>
  <c r="H144" i="4"/>
  <c r="H140" i="4"/>
  <c r="H136" i="4"/>
  <c r="H132" i="4"/>
  <c r="H128" i="4"/>
  <c r="H124" i="4"/>
  <c r="H120" i="4"/>
  <c r="H116" i="4"/>
  <c r="H112" i="4"/>
  <c r="H108" i="4"/>
  <c r="H24" i="4"/>
  <c r="H890" i="4"/>
  <c r="H402" i="4"/>
  <c r="H889" i="4"/>
  <c r="H881" i="4"/>
  <c r="H873" i="4"/>
  <c r="H865" i="4"/>
  <c r="H857" i="4"/>
  <c r="H853" i="4"/>
  <c r="H689" i="4"/>
  <c r="H685" i="4"/>
  <c r="H681" i="4"/>
  <c r="H677" i="4"/>
  <c r="H669" i="4"/>
  <c r="H397" i="4"/>
  <c r="H393" i="4"/>
  <c r="H389" i="4"/>
  <c r="H385" i="4"/>
  <c r="H381" i="4"/>
  <c r="H377" i="4"/>
  <c r="H365" i="4"/>
  <c r="H361" i="4"/>
  <c r="H357" i="4"/>
  <c r="H353" i="4"/>
  <c r="H349" i="4"/>
  <c r="H345" i="4"/>
  <c r="H341" i="4"/>
  <c r="H337" i="4"/>
  <c r="H333" i="4"/>
  <c r="H269" i="4"/>
  <c r="H261" i="4"/>
  <c r="H257" i="4"/>
  <c r="H253" i="4"/>
  <c r="H237" i="4"/>
  <c r="H233" i="4"/>
  <c r="H229" i="4"/>
  <c r="H225" i="4"/>
  <c r="H221" i="4"/>
  <c r="H217" i="4"/>
  <c r="H213" i="4"/>
  <c r="H201" i="4"/>
  <c r="H189" i="4"/>
  <c r="H65" i="4"/>
  <c r="H49" i="4"/>
  <c r="H830" i="4"/>
  <c r="H959" i="4"/>
  <c r="H947" i="4"/>
  <c r="K947" i="4" s="1"/>
  <c r="L947" i="4" s="1"/>
  <c r="H895" i="4"/>
  <c r="H803" i="4"/>
  <c r="K803" i="4" s="1"/>
  <c r="L803" i="4" s="1"/>
  <c r="H795" i="4"/>
  <c r="H787" i="4"/>
  <c r="K787" i="4" s="1"/>
  <c r="L787" i="4" s="1"/>
  <c r="H783" i="4"/>
  <c r="H775" i="4"/>
  <c r="H719" i="4"/>
  <c r="H711" i="4"/>
  <c r="H707" i="4"/>
  <c r="K707" i="4" s="1"/>
  <c r="L707" i="4" s="1"/>
  <c r="H703" i="4"/>
  <c r="H695" i="4"/>
  <c r="H419" i="4"/>
  <c r="K419" i="4" s="1"/>
  <c r="L419" i="4" s="1"/>
  <c r="H415" i="4"/>
  <c r="H411" i="4"/>
  <c r="H407" i="4"/>
  <c r="H403" i="4"/>
  <c r="K403" i="4" s="1"/>
  <c r="L403" i="4" s="1"/>
  <c r="H295" i="4"/>
  <c r="H654" i="4"/>
  <c r="H988" i="4"/>
  <c r="H980" i="4"/>
  <c r="H856" i="4"/>
  <c r="H520" i="4"/>
  <c r="H516" i="4"/>
  <c r="H512" i="4"/>
  <c r="H508" i="4"/>
  <c r="H504" i="4"/>
  <c r="H500" i="4"/>
  <c r="H496" i="4"/>
  <c r="H492" i="4"/>
  <c r="H488" i="4"/>
  <c r="H484" i="4"/>
  <c r="H476" i="4"/>
  <c r="H472" i="4"/>
  <c r="H468" i="4"/>
  <c r="H464" i="4"/>
  <c r="H460" i="4"/>
  <c r="H456" i="4"/>
  <c r="H452" i="4"/>
  <c r="H448" i="4"/>
  <c r="H372" i="4"/>
  <c r="H368" i="4"/>
  <c r="H364" i="4"/>
  <c r="H360" i="4"/>
  <c r="H276" i="4"/>
  <c r="H240" i="4"/>
  <c r="H236" i="4"/>
  <c r="H232" i="4"/>
  <c r="H228" i="4"/>
  <c r="H184" i="4"/>
  <c r="H164" i="4"/>
  <c r="H84" i="4"/>
  <c r="H16" i="4"/>
  <c r="H8" i="4"/>
  <c r="H984" i="4"/>
  <c r="H964" i="4"/>
  <c r="H905" i="4"/>
  <c r="H901" i="4"/>
  <c r="H897" i="4"/>
  <c r="H893" i="4"/>
  <c r="H805" i="4"/>
  <c r="H793" i="4"/>
  <c r="H789" i="4"/>
  <c r="H785" i="4"/>
  <c r="H777" i="4"/>
  <c r="H717" i="4"/>
  <c r="H713" i="4"/>
  <c r="H705" i="4"/>
  <c r="H701" i="4"/>
  <c r="H697" i="4"/>
  <c r="H417" i="4"/>
  <c r="H409" i="4"/>
  <c r="H405" i="4"/>
  <c r="H73" i="4"/>
  <c r="H750" i="4"/>
  <c r="H670" i="4"/>
  <c r="H626" i="4"/>
  <c r="H370" i="4"/>
  <c r="H298" i="4"/>
  <c r="H827" i="4"/>
  <c r="H819" i="4"/>
  <c r="K819" i="4" s="1"/>
  <c r="L819" i="4" s="1"/>
  <c r="H815" i="4"/>
  <c r="H759" i="4"/>
  <c r="H755" i="4"/>
  <c r="K755" i="4" s="1"/>
  <c r="L755" i="4" s="1"/>
  <c r="H751" i="4"/>
  <c r="H727" i="4"/>
  <c r="H723" i="4"/>
  <c r="K723" i="4" s="1"/>
  <c r="L723" i="4" s="1"/>
  <c r="H675" i="4"/>
  <c r="K675" i="4" s="1"/>
  <c r="L675" i="4" s="1"/>
  <c r="H671" i="4"/>
  <c r="H651" i="4"/>
  <c r="H571" i="4"/>
  <c r="H567" i="4"/>
  <c r="H475" i="4"/>
  <c r="H471" i="4"/>
  <c r="H467" i="4"/>
  <c r="K467" i="4" s="1"/>
  <c r="L467" i="4" s="1"/>
  <c r="H375" i="4"/>
  <c r="H371" i="4"/>
  <c r="K371" i="4" s="1"/>
  <c r="L371" i="4" s="1"/>
  <c r="H319" i="4"/>
  <c r="H311" i="4"/>
  <c r="H307" i="4"/>
  <c r="K307" i="4" s="1"/>
  <c r="L307" i="4" s="1"/>
  <c r="H303" i="4"/>
  <c r="H299" i="4"/>
  <c r="H251" i="4"/>
  <c r="H247" i="4"/>
  <c r="H19" i="4"/>
  <c r="K19" i="4" s="1"/>
  <c r="L19" i="4" s="1"/>
  <c r="H898" i="4"/>
  <c r="H226" i="4"/>
  <c r="H867" i="4"/>
  <c r="K867" i="4" s="1"/>
  <c r="L867" i="4" s="1"/>
  <c r="H956" i="4"/>
  <c r="H924" i="4"/>
  <c r="H908" i="4"/>
  <c r="H656" i="4"/>
  <c r="H604" i="4"/>
  <c r="H600" i="4"/>
  <c r="H596" i="4"/>
  <c r="H592" i="4"/>
  <c r="H548" i="4"/>
  <c r="H544" i="4"/>
  <c r="H540" i="4"/>
  <c r="H536" i="4"/>
  <c r="H416" i="4"/>
  <c r="H412" i="4"/>
  <c r="H408" i="4"/>
  <c r="H332" i="4"/>
  <c r="H288" i="4"/>
  <c r="H216" i="4"/>
  <c r="H172" i="4"/>
  <c r="H168" i="4"/>
  <c r="H100" i="4"/>
  <c r="H92" i="4"/>
  <c r="H32" i="4"/>
  <c r="H28" i="4"/>
  <c r="H866" i="4"/>
  <c r="H722" i="4"/>
  <c r="H911" i="4"/>
  <c r="H981" i="4"/>
  <c r="H969" i="4"/>
  <c r="H913" i="4"/>
  <c r="H909" i="4"/>
  <c r="H869" i="4"/>
  <c r="H825" i="4"/>
  <c r="H817" i="4"/>
  <c r="H761" i="4"/>
  <c r="H753" i="4"/>
  <c r="H673" i="4"/>
  <c r="H645" i="4"/>
  <c r="H641" i="4"/>
  <c r="H573" i="4"/>
  <c r="H569" i="4"/>
  <c r="H565" i="4"/>
  <c r="H561" i="4"/>
  <c r="H557" i="4"/>
  <c r="H477" i="4"/>
  <c r="H473" i="4"/>
  <c r="H461" i="4"/>
  <c r="H457" i="4"/>
  <c r="H453" i="4"/>
  <c r="H373" i="4"/>
  <c r="H313" i="4"/>
  <c r="H309" i="4"/>
  <c r="H305" i="4"/>
  <c r="H285" i="4"/>
  <c r="H249" i="4"/>
  <c r="H245" i="4"/>
  <c r="H193" i="4"/>
  <c r="H181" i="4"/>
  <c r="H177" i="4"/>
  <c r="H161" i="4"/>
  <c r="H69" i="4"/>
  <c r="H53" i="4"/>
  <c r="H21" i="4"/>
  <c r="H17" i="4"/>
  <c r="H609" i="4"/>
  <c r="H942" i="4"/>
  <c r="H930" i="4"/>
  <c r="H870" i="4"/>
  <c r="H710" i="4"/>
  <c r="H706" i="4"/>
  <c r="H658" i="4"/>
  <c r="H642" i="4"/>
  <c r="H586" i="4"/>
  <c r="H582" i="4"/>
  <c r="H554" i="4"/>
  <c r="H530" i="4"/>
  <c r="H526" i="4"/>
  <c r="H522" i="4"/>
  <c r="H350" i="4"/>
  <c r="H346" i="4"/>
  <c r="H254" i="4"/>
  <c r="H214" i="4"/>
  <c r="H202" i="4"/>
  <c r="H98" i="4"/>
  <c r="H90" i="4"/>
  <c r="H70" i="4"/>
  <c r="H946" i="4"/>
  <c r="H934" i="4"/>
  <c r="H914" i="4"/>
  <c r="H886" i="4"/>
  <c r="H818" i="4"/>
  <c r="H738" i="4"/>
  <c r="H863" i="4"/>
  <c r="H859" i="4"/>
  <c r="H735" i="4"/>
  <c r="H691" i="4"/>
  <c r="K691" i="4" s="1"/>
  <c r="L691" i="4" s="1"/>
  <c r="H687" i="4"/>
  <c r="H599" i="4"/>
  <c r="H595" i="4"/>
  <c r="K595" i="4" s="1"/>
  <c r="L595" i="4" s="1"/>
  <c r="H591" i="4"/>
  <c r="H563" i="4"/>
  <c r="K563" i="4" s="1"/>
  <c r="L563" i="4" s="1"/>
  <c r="H559" i="4"/>
  <c r="H547" i="4"/>
  <c r="K547" i="4" s="1"/>
  <c r="L547" i="4" s="1"/>
  <c r="H539" i="4"/>
  <c r="H535" i="4"/>
  <c r="H531" i="4"/>
  <c r="K531" i="4" s="1"/>
  <c r="L531" i="4" s="1"/>
  <c r="H459" i="4"/>
  <c r="H455" i="4"/>
  <c r="H451" i="4"/>
  <c r="K451" i="4" s="1"/>
  <c r="L451" i="4" s="1"/>
  <c r="H427" i="4"/>
  <c r="H399" i="4"/>
  <c r="H395" i="4"/>
  <c r="H391" i="4"/>
  <c r="H387" i="4"/>
  <c r="K387" i="4" s="1"/>
  <c r="L387" i="4" s="1"/>
  <c r="H315" i="4"/>
  <c r="H950" i="4"/>
  <c r="H926" i="4"/>
  <c r="H918" i="4"/>
  <c r="H874" i="4"/>
  <c r="H838" i="4"/>
  <c r="H814" i="4"/>
  <c r="H774" i="4"/>
  <c r="H742" i="4"/>
  <c r="H955" i="4"/>
  <c r="H951" i="4"/>
  <c r="H903" i="4"/>
  <c r="H1000" i="4"/>
  <c r="H916" i="4"/>
  <c r="H872" i="4"/>
  <c r="H608" i="4"/>
  <c r="H584" i="4"/>
  <c r="H552" i="4"/>
  <c r="H528" i="4"/>
  <c r="H356" i="4"/>
  <c r="H352" i="4"/>
  <c r="H252" i="4"/>
  <c r="H208" i="4"/>
  <c r="H204" i="4"/>
  <c r="H196" i="4"/>
  <c r="H96" i="4"/>
  <c r="H72" i="4"/>
  <c r="H291" i="4"/>
  <c r="K291" i="4" s="1"/>
  <c r="L291" i="4" s="1"/>
  <c r="H287" i="4"/>
  <c r="H279" i="4"/>
  <c r="H271" i="4"/>
  <c r="H267" i="4"/>
  <c r="H259" i="4"/>
  <c r="K259" i="4" s="1"/>
  <c r="L259" i="4" s="1"/>
  <c r="H243" i="4"/>
  <c r="K243" i="4" s="1"/>
  <c r="L243" i="4" s="1"/>
  <c r="H239" i="4"/>
  <c r="H235" i="4"/>
  <c r="H219" i="4"/>
  <c r="H211" i="4"/>
  <c r="K211" i="4" s="1"/>
  <c r="L211" i="4" s="1"/>
  <c r="H207" i="4"/>
  <c r="H199" i="4"/>
  <c r="H195" i="4"/>
  <c r="K195" i="4" s="1"/>
  <c r="L195" i="4" s="1"/>
  <c r="H187" i="4"/>
  <c r="H183" i="4"/>
  <c r="H171" i="4"/>
  <c r="H167" i="4"/>
  <c r="H103" i="4"/>
  <c r="H99" i="4"/>
  <c r="K99" i="4" s="1"/>
  <c r="L99" i="4" s="1"/>
  <c r="H95" i="4"/>
  <c r="H87" i="4"/>
  <c r="H75" i="4"/>
  <c r="H63" i="4"/>
  <c r="H55" i="4"/>
  <c r="H39" i="4"/>
  <c r="H31" i="4"/>
  <c r="H23" i="4"/>
  <c r="H11" i="4"/>
  <c r="H3" i="4"/>
  <c r="K3" i="4" s="1"/>
  <c r="L3" i="4" s="1"/>
  <c r="H52" i="4"/>
  <c r="H48" i="4"/>
  <c r="H36" i="4"/>
  <c r="H20" i="4"/>
  <c r="H878" i="4"/>
  <c r="H834" i="4"/>
  <c r="H798" i="4"/>
  <c r="H786" i="4"/>
  <c r="H999" i="4"/>
  <c r="H987" i="4"/>
  <c r="H979" i="4"/>
  <c r="K979" i="4" s="1"/>
  <c r="L979" i="4" s="1"/>
  <c r="H811" i="4"/>
  <c r="H771" i="4"/>
  <c r="K771" i="4" s="1"/>
  <c r="L771" i="4" s="1"/>
  <c r="H335" i="4"/>
  <c r="H323" i="4"/>
  <c r="K323" i="4" s="1"/>
  <c r="L323" i="4" s="1"/>
  <c r="H263" i="4"/>
  <c r="H215" i="4"/>
  <c r="H175" i="4"/>
  <c r="H91" i="4"/>
  <c r="H79" i="4"/>
  <c r="H43" i="4"/>
  <c r="H27" i="4"/>
  <c r="H910" i="4"/>
  <c r="H806" i="4"/>
  <c r="H995" i="4"/>
  <c r="K995" i="4" s="1"/>
  <c r="L995" i="4" s="1"/>
  <c r="H983" i="4"/>
  <c r="H963" i="4"/>
  <c r="K963" i="4" s="1"/>
  <c r="L963" i="4" s="1"/>
  <c r="H799" i="4"/>
  <c r="H603" i="4"/>
  <c r="H996" i="4"/>
  <c r="H972" i="4"/>
  <c r="H968" i="4"/>
  <c r="H952" i="4"/>
  <c r="H948" i="4"/>
  <c r="H944" i="4"/>
  <c r="H940" i="4"/>
  <c r="H936" i="4"/>
  <c r="H932" i="4"/>
  <c r="H928" i="4"/>
  <c r="H892" i="4"/>
  <c r="H876" i="4"/>
  <c r="H860" i="4"/>
  <c r="H844" i="4"/>
  <c r="H840" i="4"/>
  <c r="H828" i="4"/>
  <c r="H824" i="4"/>
  <c r="H796" i="4"/>
  <c r="H792" i="4"/>
  <c r="H776" i="4"/>
  <c r="H760" i="4"/>
  <c r="H744" i="4"/>
  <c r="H728" i="4"/>
  <c r="H652" i="4"/>
  <c r="H624" i="4"/>
  <c r="H588" i="4"/>
  <c r="H380" i="4"/>
  <c r="H376" i="4"/>
  <c r="H348" i="4"/>
  <c r="H344" i="4"/>
  <c r="H340" i="4"/>
  <c r="H308" i="4"/>
  <c r="H300" i="4"/>
  <c r="H292" i="4"/>
  <c r="H280" i="4"/>
  <c r="H248" i="4"/>
  <c r="H224" i="4"/>
  <c r="H220" i="4"/>
  <c r="H212" i="4"/>
  <c r="H200" i="4"/>
  <c r="H192" i="4"/>
  <c r="H188" i="4"/>
  <c r="H180" i="4"/>
  <c r="H176" i="4"/>
  <c r="H156" i="4"/>
  <c r="H152" i="4"/>
  <c r="H64" i="4"/>
  <c r="H44" i="4"/>
  <c r="H12" i="4"/>
  <c r="H922" i="4"/>
  <c r="H882" i="4"/>
  <c r="H770" i="4"/>
  <c r="H1001" i="4"/>
  <c r="H975" i="4"/>
  <c r="H835" i="4"/>
  <c r="K835" i="4" s="1"/>
  <c r="L835" i="4" s="1"/>
  <c r="H993" i="4"/>
  <c r="H989" i="4"/>
  <c r="H977" i="4"/>
  <c r="H973" i="4"/>
  <c r="H965" i="4"/>
  <c r="H957" i="4"/>
  <c r="H885" i="4"/>
  <c r="H837" i="4"/>
  <c r="H821" i="4"/>
  <c r="H809" i="4"/>
  <c r="H801" i="4"/>
  <c r="H781" i="4"/>
  <c r="H721" i="4"/>
  <c r="H665" i="4"/>
  <c r="H653" i="4"/>
  <c r="H625" i="4"/>
  <c r="H605" i="4"/>
  <c r="H421" i="4"/>
  <c r="H413" i="4"/>
  <c r="H401" i="4"/>
  <c r="H369" i="4"/>
  <c r="H329" i="4"/>
  <c r="H317" i="4"/>
  <c r="H289" i="4"/>
  <c r="H265" i="4"/>
  <c r="H209" i="4"/>
  <c r="H205" i="4"/>
  <c r="H197" i="4"/>
  <c r="H185" i="4"/>
  <c r="H173" i="4"/>
  <c r="H169" i="4"/>
  <c r="H89" i="4"/>
  <c r="H81" i="4"/>
  <c r="H77" i="4"/>
  <c r="H61" i="4"/>
  <c r="H41" i="4"/>
  <c r="H29" i="4"/>
  <c r="H25" i="4"/>
  <c r="H9" i="4"/>
  <c r="H997" i="4"/>
  <c r="H961" i="4"/>
  <c r="H54" i="4"/>
  <c r="H34" i="4"/>
  <c r="H971" i="4"/>
  <c r="H967" i="4"/>
  <c r="H899" i="4"/>
  <c r="K899" i="4" s="1"/>
  <c r="L899" i="4" s="1"/>
  <c r="H883" i="4"/>
  <c r="K883" i="4" s="1"/>
  <c r="L883" i="4" s="1"/>
  <c r="H871" i="4"/>
  <c r="H855" i="4"/>
  <c r="H839" i="4"/>
  <c r="H807" i="4"/>
  <c r="H791" i="4"/>
  <c r="H779" i="4"/>
  <c r="H763" i="4"/>
  <c r="H747" i="4"/>
  <c r="H731" i="4"/>
  <c r="H715" i="4"/>
  <c r="H699" i="4"/>
  <c r="H683" i="4"/>
  <c r="H679" i="4"/>
  <c r="H667" i="4"/>
  <c r="H655" i="4"/>
  <c r="H647" i="4"/>
  <c r="H643" i="4"/>
  <c r="K643" i="4" s="1"/>
  <c r="L643" i="4" s="1"/>
  <c r="H639" i="4"/>
  <c r="H631" i="4"/>
  <c r="H627" i="4"/>
  <c r="K627" i="4" s="1"/>
  <c r="L627" i="4" s="1"/>
  <c r="H623" i="4"/>
  <c r="H615" i="4"/>
  <c r="H611" i="4"/>
  <c r="K611" i="4" s="1"/>
  <c r="L611" i="4" s="1"/>
  <c r="H607" i="4"/>
  <c r="H583" i="4"/>
  <c r="H575" i="4"/>
  <c r="H551" i="4"/>
  <c r="H543" i="4"/>
  <c r="H479" i="4"/>
  <c r="H463" i="4"/>
  <c r="H447" i="4"/>
  <c r="H431" i="4"/>
  <c r="H331" i="4"/>
  <c r="H327" i="4"/>
  <c r="H275" i="4"/>
  <c r="K275" i="4" s="1"/>
  <c r="L275" i="4" s="1"/>
  <c r="H191" i="4"/>
  <c r="H179" i="4"/>
  <c r="K179" i="4" s="1"/>
  <c r="L179" i="4" s="1"/>
  <c r="H163" i="4"/>
  <c r="K163" i="4" s="1"/>
  <c r="L163" i="4" s="1"/>
  <c r="H59" i="4"/>
  <c r="H7" i="4"/>
  <c r="H939" i="4"/>
  <c r="H923" i="4"/>
  <c r="H915" i="4"/>
  <c r="K915" i="4" s="1"/>
  <c r="L915" i="4" s="1"/>
  <c r="H891" i="4"/>
  <c r="H992" i="4"/>
  <c r="H920" i="4"/>
  <c r="H912" i="4"/>
  <c r="H864" i="4"/>
  <c r="H836" i="4"/>
  <c r="H804" i="4"/>
  <c r="H784" i="4"/>
  <c r="H772" i="4"/>
  <c r="H764" i="4"/>
  <c r="H756" i="4"/>
  <c r="H748" i="4"/>
  <c r="H736" i="4"/>
  <c r="H720" i="4"/>
  <c r="H708" i="4"/>
  <c r="H700" i="4"/>
  <c r="H688" i="4"/>
  <c r="H676" i="4"/>
  <c r="H668" i="4"/>
  <c r="H648" i="4"/>
  <c r="H580" i="4"/>
  <c r="H572" i="4"/>
  <c r="H564" i="4"/>
  <c r="H556" i="4"/>
  <c r="H404" i="4"/>
  <c r="H336" i="4"/>
  <c r="H320" i="4"/>
  <c r="H256" i="4"/>
  <c r="H244" i="4"/>
  <c r="H104" i="4"/>
  <c r="H88" i="4"/>
  <c r="H943" i="4"/>
  <c r="H935" i="4"/>
  <c r="H927" i="4"/>
  <c r="H907" i="4"/>
  <c r="H823" i="4"/>
  <c r="H976" i="4"/>
  <c r="H960" i="4"/>
  <c r="H904" i="4"/>
  <c r="H896" i="4"/>
  <c r="H888" i="4"/>
  <c r="H880" i="4"/>
  <c r="H868" i="4"/>
  <c r="H852" i="4"/>
  <c r="H848" i="4"/>
  <c r="H832" i="4"/>
  <c r="H820" i="4"/>
  <c r="H816" i="4"/>
  <c r="H800" i="4"/>
  <c r="H788" i="4"/>
  <c r="H780" i="4"/>
  <c r="H768" i="4"/>
  <c r="H752" i="4"/>
  <c r="H740" i="4"/>
  <c r="H732" i="4"/>
  <c r="H724" i="4"/>
  <c r="H716" i="4"/>
  <c r="H712" i="4"/>
  <c r="H704" i="4"/>
  <c r="H696" i="4"/>
  <c r="H692" i="4"/>
  <c r="H684" i="4"/>
  <c r="H680" i="4"/>
  <c r="H672" i="4"/>
  <c r="H664" i="4"/>
  <c r="H660" i="4"/>
  <c r="H632" i="4"/>
  <c r="H616" i="4"/>
  <c r="H953" i="4"/>
  <c r="H949" i="4"/>
  <c r="H945" i="4"/>
  <c r="H941" i="4"/>
  <c r="H937" i="4"/>
  <c r="H933" i="4"/>
  <c r="H929" i="4"/>
  <c r="H925" i="4"/>
  <c r="H921" i="4"/>
  <c r="H877" i="4"/>
  <c r="H861" i="4"/>
  <c r="H845" i="4"/>
  <c r="H829" i="4"/>
  <c r="H813" i="4"/>
  <c r="H797" i="4"/>
  <c r="H773" i="4"/>
  <c r="H757" i="4"/>
  <c r="H741" i="4"/>
  <c r="H725" i="4"/>
  <c r="H709" i="4"/>
  <c r="H693" i="4"/>
  <c r="H661" i="4"/>
  <c r="H657" i="4"/>
  <c r="H649" i="4"/>
  <c r="H633" i="4"/>
  <c r="H617" i="4"/>
  <c r="H585" i="4"/>
  <c r="H481" i="4"/>
  <c r="H465" i="4"/>
  <c r="H449" i="4"/>
  <c r="H433" i="4"/>
  <c r="H325" i="4"/>
  <c r="H321" i="4"/>
  <c r="H301" i="4"/>
  <c r="H297" i="4"/>
  <c r="H281" i="4"/>
  <c r="H241" i="4"/>
  <c r="H101" i="4"/>
  <c r="H85" i="4"/>
  <c r="H57" i="4"/>
  <c r="H5" i="4"/>
  <c r="H986" i="4"/>
  <c r="H970" i="4"/>
  <c r="H532" i="4"/>
  <c r="H524" i="4"/>
  <c r="H480" i="4"/>
  <c r="H469" i="4"/>
  <c r="H578" i="4"/>
  <c r="H546" i="4"/>
  <c r="P8" i="5" l="1"/>
  <c r="K684" i="4"/>
  <c r="L684" i="4" s="1"/>
  <c r="K572" i="4"/>
  <c r="L572" i="4" s="1"/>
  <c r="K836" i="4"/>
  <c r="L836" i="4" s="1"/>
  <c r="K172" i="4"/>
  <c r="L172" i="4" s="1"/>
  <c r="K636" i="4"/>
  <c r="L636" i="4" s="1"/>
  <c r="K7680" i="4"/>
  <c r="L7680" i="4" s="1"/>
  <c r="K1381" i="4"/>
  <c r="L1381" i="4" s="1"/>
  <c r="K2357" i="4"/>
  <c r="L2357" i="4" s="1"/>
  <c r="K2389" i="4"/>
  <c r="L2389" i="4" s="1"/>
  <c r="K2533" i="4"/>
  <c r="L2533" i="4" s="1"/>
  <c r="K2597" i="4"/>
  <c r="L2597" i="4" s="1"/>
  <c r="K2661" i="4"/>
  <c r="L2661" i="4" s="1"/>
  <c r="K3013" i="4"/>
  <c r="L3013" i="4" s="1"/>
  <c r="K2773" i="4"/>
  <c r="L2773" i="4" s="1"/>
  <c r="K2709" i="4"/>
  <c r="L2709" i="4" s="1"/>
  <c r="K2741" i="4"/>
  <c r="L2741" i="4" s="1"/>
  <c r="K3061" i="4"/>
  <c r="L3061" i="4" s="1"/>
  <c r="K3205" i="4"/>
  <c r="L3205" i="4" s="1"/>
  <c r="K2805" i="4"/>
  <c r="L2805" i="4" s="1"/>
  <c r="K336" i="4"/>
  <c r="L336" i="4" s="1"/>
  <c r="K968" i="4"/>
  <c r="L968" i="4" s="1"/>
  <c r="K7568" i="4"/>
  <c r="L7568" i="4" s="1"/>
  <c r="K7632" i="4"/>
  <c r="L7632" i="4" s="1"/>
  <c r="K8220" i="4"/>
  <c r="L8220" i="4" s="1"/>
  <c r="K8239" i="4"/>
  <c r="L8239" i="4" s="1"/>
  <c r="K8348" i="4"/>
  <c r="L8348" i="4" s="1"/>
  <c r="K8367" i="4"/>
  <c r="L8367" i="4" s="1"/>
  <c r="K8476" i="4"/>
  <c r="L8476" i="4" s="1"/>
  <c r="K8495" i="4"/>
  <c r="L8495" i="4" s="1"/>
  <c r="K8604" i="4"/>
  <c r="L8604" i="4" s="1"/>
  <c r="K8623" i="4"/>
  <c r="L8623" i="4" s="1"/>
  <c r="K8751" i="4"/>
  <c r="L8751" i="4" s="1"/>
  <c r="K8783" i="4"/>
  <c r="L8783" i="4" s="1"/>
  <c r="K8815" i="4"/>
  <c r="L8815" i="4" s="1"/>
  <c r="K8847" i="4"/>
  <c r="L8847" i="4" s="1"/>
  <c r="K463" i="4"/>
  <c r="L463" i="4" s="1"/>
  <c r="K575" i="4"/>
  <c r="L575" i="4" s="1"/>
  <c r="K639" i="4"/>
  <c r="L639" i="4" s="1"/>
  <c r="K31" i="4"/>
  <c r="L31" i="4" s="1"/>
  <c r="K591" i="4"/>
  <c r="L591" i="4" s="1"/>
  <c r="K719" i="4"/>
  <c r="L719" i="4" s="1"/>
  <c r="K959" i="4"/>
  <c r="L959" i="4" s="1"/>
  <c r="K47" i="4"/>
  <c r="L47" i="4" s="1"/>
  <c r="K255" i="4"/>
  <c r="L255" i="4" s="1"/>
  <c r="K351" i="4"/>
  <c r="L351" i="4" s="1"/>
  <c r="K367" i="4"/>
  <c r="L367" i="4" s="1"/>
  <c r="K767" i="4"/>
  <c r="L767" i="4" s="1"/>
  <c r="K159" i="4"/>
  <c r="L159" i="4" s="1"/>
  <c r="K8769" i="4"/>
  <c r="L8769" i="4" s="1"/>
  <c r="K11457" i="4"/>
  <c r="L11457" i="4" s="1"/>
  <c r="K11489" i="4"/>
  <c r="L11489" i="4" s="1"/>
  <c r="K11521" i="4"/>
  <c r="L11521" i="4" s="1"/>
  <c r="K11553" i="4"/>
  <c r="L11553" i="4" s="1"/>
  <c r="K11585" i="4"/>
  <c r="L11585" i="4" s="1"/>
  <c r="K7164" i="4"/>
  <c r="L7164" i="4" s="1"/>
  <c r="K9548" i="4"/>
  <c r="L9548" i="4" s="1"/>
  <c r="K5649" i="4"/>
  <c r="L5649" i="4" s="1"/>
  <c r="K5809" i="4"/>
  <c r="L5809" i="4" s="1"/>
  <c r="K7292" i="4"/>
  <c r="L7292" i="4" s="1"/>
  <c r="K10720" i="4"/>
  <c r="L10720" i="4" s="1"/>
  <c r="K10848" i="4"/>
  <c r="L10848" i="4" s="1"/>
  <c r="K11392" i="4"/>
  <c r="L11392" i="4" s="1"/>
  <c r="K11424" i="4"/>
  <c r="L11424" i="4" s="1"/>
  <c r="K10283" i="4"/>
  <c r="L10283" i="4" s="1"/>
  <c r="K10347" i="4"/>
  <c r="L10347" i="4" s="1"/>
  <c r="K10411" i="4"/>
  <c r="L10411" i="4" s="1"/>
  <c r="K10475" i="4"/>
  <c r="L10475" i="4" s="1"/>
  <c r="K10507" i="4"/>
  <c r="L10507" i="4" s="1"/>
  <c r="K10571" i="4"/>
  <c r="L10571" i="4" s="1"/>
  <c r="K8187" i="4"/>
  <c r="L8187" i="4" s="1"/>
  <c r="K8251" i="4"/>
  <c r="L8251" i="4" s="1"/>
  <c r="K8283" i="4"/>
  <c r="L8283" i="4" s="1"/>
  <c r="K8347" i="4"/>
  <c r="L8347" i="4" s="1"/>
  <c r="K8411" i="4"/>
  <c r="L8411" i="4" s="1"/>
  <c r="K8475" i="4"/>
  <c r="L8475" i="4" s="1"/>
  <c r="K8539" i="4"/>
  <c r="L8539" i="4" s="1"/>
  <c r="K8603" i="4"/>
  <c r="L8603" i="4" s="1"/>
  <c r="K8667" i="4"/>
  <c r="L8667" i="4" s="1"/>
  <c r="K8731" i="4"/>
  <c r="L8731" i="4" s="1"/>
  <c r="K8258" i="4"/>
  <c r="L8258" i="4" s="1"/>
  <c r="K8386" i="4"/>
  <c r="L8386" i="4" s="1"/>
  <c r="K8844" i="4"/>
  <c r="L8844" i="4" s="1"/>
  <c r="K10800" i="4"/>
  <c r="L10800" i="4" s="1"/>
  <c r="K11216" i="4"/>
  <c r="L11216" i="4" s="1"/>
  <c r="K11376" i="4"/>
  <c r="L11376" i="4" s="1"/>
  <c r="K11491" i="4"/>
  <c r="L11491" i="4" s="1"/>
  <c r="K11555" i="4"/>
  <c r="L11555" i="4" s="1"/>
  <c r="K11722" i="4"/>
  <c r="L11722" i="4" s="1"/>
  <c r="K11802" i="4"/>
  <c r="L11802" i="4" s="1"/>
  <c r="K11850" i="4"/>
  <c r="L11850" i="4" s="1"/>
  <c r="K12058" i="4"/>
  <c r="L12058" i="4" s="1"/>
  <c r="K12106" i="4"/>
  <c r="L12106" i="4" s="1"/>
  <c r="K12250" i="4"/>
  <c r="L12250" i="4" s="1"/>
  <c r="K12362" i="4"/>
  <c r="L12362" i="4" s="1"/>
  <c r="K11738" i="4"/>
  <c r="L11738" i="4" s="1"/>
  <c r="K12650" i="4"/>
  <c r="L12650" i="4" s="1"/>
  <c r="K10187" i="4"/>
  <c r="L10187" i="4" s="1"/>
  <c r="K10219" i="4"/>
  <c r="L10219" i="4" s="1"/>
  <c r="K10251" i="4"/>
  <c r="L10251" i="4" s="1"/>
  <c r="K10315" i="4"/>
  <c r="L10315" i="4" s="1"/>
  <c r="K10379" i="4"/>
  <c r="L10379" i="4" s="1"/>
  <c r="K10443" i="4"/>
  <c r="L10443" i="4" s="1"/>
  <c r="K10539" i="4"/>
  <c r="L10539" i="4" s="1"/>
  <c r="K10603" i="4"/>
  <c r="L10603" i="4" s="1"/>
  <c r="K8219" i="4"/>
  <c r="L8219" i="4" s="1"/>
  <c r="K8315" i="4"/>
  <c r="L8315" i="4" s="1"/>
  <c r="K8379" i="4"/>
  <c r="L8379" i="4" s="1"/>
  <c r="K8443" i="4"/>
  <c r="L8443" i="4" s="1"/>
  <c r="K8507" i="4"/>
  <c r="L8507" i="4" s="1"/>
  <c r="K8571" i="4"/>
  <c r="L8571" i="4" s="1"/>
  <c r="K8635" i="4"/>
  <c r="L8635" i="4" s="1"/>
  <c r="K8699" i="4"/>
  <c r="L8699" i="4" s="1"/>
  <c r="K8194" i="4"/>
  <c r="L8194" i="4" s="1"/>
  <c r="K8322" i="4"/>
  <c r="L8322" i="4" s="1"/>
  <c r="K11280" i="4"/>
  <c r="L11280" i="4" s="1"/>
  <c r="K11312" i="4"/>
  <c r="L11312" i="4" s="1"/>
  <c r="K11344" i="4"/>
  <c r="L11344" i="4" s="1"/>
  <c r="K11459" i="4"/>
  <c r="L11459" i="4" s="1"/>
  <c r="K11523" i="4"/>
  <c r="L11523" i="4" s="1"/>
  <c r="K11594" i="4"/>
  <c r="L11594" i="4" s="1"/>
  <c r="K12458" i="4"/>
  <c r="L12458" i="4" s="1"/>
  <c r="K3071" i="4"/>
  <c r="L3071" i="4" s="1"/>
  <c r="K1505" i="4"/>
  <c r="L1505" i="4" s="1"/>
  <c r="K1521" i="4"/>
  <c r="L1521" i="4" s="1"/>
  <c r="K1537" i="4"/>
  <c r="L1537" i="4" s="1"/>
  <c r="K1745" i="4"/>
  <c r="L1745" i="4" s="1"/>
  <c r="K3793" i="4"/>
  <c r="L3793" i="4" s="1"/>
  <c r="K3857" i="4"/>
  <c r="L3857" i="4" s="1"/>
  <c r="K3921" i="4"/>
  <c r="L3921" i="4" s="1"/>
  <c r="K3985" i="4"/>
  <c r="L3985" i="4" s="1"/>
  <c r="K4113" i="4"/>
  <c r="L4113" i="4" s="1"/>
  <c r="K4241" i="4"/>
  <c r="L4241" i="4" s="1"/>
  <c r="K880" i="4"/>
  <c r="L880" i="4" s="1"/>
  <c r="K927" i="4"/>
  <c r="L927" i="4" s="1"/>
  <c r="K479" i="4"/>
  <c r="L479" i="4" s="1"/>
  <c r="K623" i="4"/>
  <c r="L623" i="4" s="1"/>
  <c r="K799" i="4"/>
  <c r="L799" i="4" s="1"/>
  <c r="K79" i="4"/>
  <c r="L79" i="4" s="1"/>
  <c r="K287" i="4"/>
  <c r="L287" i="4" s="1"/>
  <c r="K399" i="4"/>
  <c r="L399" i="4" s="1"/>
  <c r="K735" i="4"/>
  <c r="L735" i="4" s="1"/>
  <c r="K911" i="4"/>
  <c r="L911" i="4" s="1"/>
  <c r="K452" i="4"/>
  <c r="L452" i="4" s="1"/>
  <c r="K703" i="4"/>
  <c r="L703" i="4" s="1"/>
  <c r="K223" i="4"/>
  <c r="L223" i="4" s="1"/>
  <c r="K831" i="4"/>
  <c r="L831" i="4" s="1"/>
  <c r="K15" i="4"/>
  <c r="L15" i="4" s="1"/>
  <c r="K111" i="4"/>
  <c r="L111" i="4" s="1"/>
  <c r="K127" i="4"/>
  <c r="L127" i="4" s="1"/>
  <c r="K143" i="4"/>
  <c r="L143" i="4" s="1"/>
  <c r="K1029" i="4"/>
  <c r="L1029" i="4" s="1"/>
  <c r="K1285" i="4"/>
  <c r="L1285" i="4" s="1"/>
  <c r="K2241" i="4"/>
  <c r="L2241" i="4" s="1"/>
  <c r="K2417" i="4"/>
  <c r="L2417" i="4" s="1"/>
  <c r="K2433" i="4"/>
  <c r="L2433" i="4" s="1"/>
  <c r="K3745" i="4"/>
  <c r="L3745" i="4" s="1"/>
  <c r="K3809" i="4"/>
  <c r="L3809" i="4" s="1"/>
  <c r="K3873" i="4"/>
  <c r="L3873" i="4" s="1"/>
  <c r="K3937" i="4"/>
  <c r="L3937" i="4" s="1"/>
  <c r="K4017" i="4"/>
  <c r="L4017" i="4" s="1"/>
  <c r="K4145" i="4"/>
  <c r="L4145" i="4" s="1"/>
  <c r="K4273" i="4"/>
  <c r="L4273" i="4" s="1"/>
  <c r="K5665" i="4"/>
  <c r="L5665" i="4" s="1"/>
  <c r="K5921" i="4"/>
  <c r="L5921" i="4" s="1"/>
  <c r="K6993" i="4"/>
  <c r="L6993" i="4" s="1"/>
  <c r="K7025" i="4"/>
  <c r="L7025" i="4" s="1"/>
  <c r="K7057" i="4"/>
  <c r="L7057" i="4" s="1"/>
  <c r="K7089" i="4"/>
  <c r="L7089" i="4" s="1"/>
  <c r="K7121" i="4"/>
  <c r="L7121" i="4" s="1"/>
  <c r="K7153" i="4"/>
  <c r="L7153" i="4" s="1"/>
  <c r="K7185" i="4"/>
  <c r="L7185" i="4" s="1"/>
  <c r="K7217" i="4"/>
  <c r="L7217" i="4" s="1"/>
  <c r="K7249" i="4"/>
  <c r="L7249" i="4" s="1"/>
  <c r="K7281" i="4"/>
  <c r="L7281" i="4" s="1"/>
  <c r="K7313" i="4"/>
  <c r="L7313" i="4" s="1"/>
  <c r="K7345" i="4"/>
  <c r="L7345" i="4" s="1"/>
  <c r="K7377" i="4"/>
  <c r="L7377" i="4" s="1"/>
  <c r="K7409" i="4"/>
  <c r="L7409" i="4" s="1"/>
  <c r="K7441" i="4"/>
  <c r="L7441" i="4" s="1"/>
  <c r="K7473" i="4"/>
  <c r="L7473" i="4" s="1"/>
  <c r="K7505" i="4"/>
  <c r="L7505" i="4" s="1"/>
  <c r="K7537" i="4"/>
  <c r="L7537" i="4" s="1"/>
  <c r="K7569" i="4"/>
  <c r="L7569" i="4" s="1"/>
  <c r="K7601" i="4"/>
  <c r="L7601" i="4" s="1"/>
  <c r="K7633" i="4"/>
  <c r="L7633" i="4" s="1"/>
  <c r="K7665" i="4"/>
  <c r="L7665" i="4" s="1"/>
  <c r="K7697" i="4"/>
  <c r="L7697" i="4" s="1"/>
  <c r="K7729" i="4"/>
  <c r="L7729" i="4" s="1"/>
  <c r="K7761" i="4"/>
  <c r="L7761" i="4" s="1"/>
  <c r="K7793" i="4"/>
  <c r="L7793" i="4" s="1"/>
  <c r="K7825" i="4"/>
  <c r="L7825" i="4" s="1"/>
  <c r="K7857" i="4"/>
  <c r="L7857" i="4" s="1"/>
  <c r="K7889" i="4"/>
  <c r="L7889" i="4" s="1"/>
  <c r="K7921" i="4"/>
  <c r="L7921" i="4" s="1"/>
  <c r="K7953" i="4"/>
  <c r="L7953" i="4" s="1"/>
  <c r="K7985" i="4"/>
  <c r="L7985" i="4" s="1"/>
  <c r="K8017" i="4"/>
  <c r="L8017" i="4" s="1"/>
  <c r="K8049" i="4"/>
  <c r="L8049" i="4" s="1"/>
  <c r="K8081" i="4"/>
  <c r="L8081" i="4" s="1"/>
  <c r="K5873" i="4"/>
  <c r="L5873" i="4" s="1"/>
  <c r="K5633" i="4"/>
  <c r="L5633" i="4" s="1"/>
  <c r="K9249" i="4"/>
  <c r="L9249" i="4" s="1"/>
  <c r="K9324" i="4"/>
  <c r="L9324" i="4" s="1"/>
  <c r="K9377" i="4"/>
  <c r="L9377" i="4" s="1"/>
  <c r="K9441" i="4"/>
  <c r="L9441" i="4" s="1"/>
  <c r="K9505" i="4"/>
  <c r="L9505" i="4" s="1"/>
  <c r="K9569" i="4"/>
  <c r="L9569" i="4" s="1"/>
  <c r="K9633" i="4"/>
  <c r="L9633" i="4" s="1"/>
  <c r="K9697" i="4"/>
  <c r="L9697" i="4" s="1"/>
  <c r="K9755" i="4"/>
  <c r="L9755" i="4" s="1"/>
  <c r="K9787" i="4"/>
  <c r="L9787" i="4" s="1"/>
  <c r="K9819" i="4"/>
  <c r="L9819" i="4" s="1"/>
  <c r="K9851" i="4"/>
  <c r="L9851" i="4" s="1"/>
  <c r="K9883" i="4"/>
  <c r="L9883" i="4" s="1"/>
  <c r="K9915" i="4"/>
  <c r="L9915" i="4" s="1"/>
  <c r="K9947" i="4"/>
  <c r="L9947" i="4" s="1"/>
  <c r="K9979" i="4"/>
  <c r="L9979" i="4" s="1"/>
  <c r="K10011" i="4"/>
  <c r="L10011" i="4" s="1"/>
  <c r="K10043" i="4"/>
  <c r="L10043" i="4" s="1"/>
  <c r="K10075" i="4"/>
  <c r="L10075" i="4" s="1"/>
  <c r="K10107" i="4"/>
  <c r="L10107" i="4" s="1"/>
  <c r="K10139" i="4"/>
  <c r="L10139" i="4" s="1"/>
  <c r="K10171" i="4"/>
  <c r="L10171" i="4" s="1"/>
  <c r="K9761" i="4"/>
  <c r="L9761" i="4" s="1"/>
  <c r="K9793" i="4"/>
  <c r="L9793" i="4" s="1"/>
  <c r="K9825" i="4"/>
  <c r="L9825" i="4" s="1"/>
  <c r="K9857" i="4"/>
  <c r="L9857" i="4" s="1"/>
  <c r="K9889" i="4"/>
  <c r="L9889" i="4" s="1"/>
  <c r="K9921" i="4"/>
  <c r="L9921" i="4" s="1"/>
  <c r="K9953" i="4"/>
  <c r="L9953" i="4" s="1"/>
  <c r="K9985" i="4"/>
  <c r="L9985" i="4" s="1"/>
  <c r="K10017" i="4"/>
  <c r="L10017" i="4" s="1"/>
  <c r="K10049" i="4"/>
  <c r="L10049" i="4" s="1"/>
  <c r="K10081" i="4"/>
  <c r="L10081" i="4" s="1"/>
  <c r="K10113" i="4"/>
  <c r="L10113" i="4" s="1"/>
  <c r="K10145" i="4"/>
  <c r="L10145" i="4" s="1"/>
  <c r="K10177" i="4"/>
  <c r="L10177" i="4" s="1"/>
  <c r="K10241" i="4"/>
  <c r="L10241" i="4" s="1"/>
  <c r="K10305" i="4"/>
  <c r="L10305" i="4" s="1"/>
  <c r="K10369" i="4"/>
  <c r="L10369" i="4" s="1"/>
  <c r="K10384" i="4"/>
  <c r="L10384" i="4" s="1"/>
  <c r="K10433" i="4"/>
  <c r="L10433" i="4" s="1"/>
  <c r="K10497" i="4"/>
  <c r="L10497" i="4" s="1"/>
  <c r="K10561" i="4"/>
  <c r="L10561" i="4" s="1"/>
  <c r="K8753" i="4"/>
  <c r="L8753" i="4" s="1"/>
  <c r="K991" i="4"/>
  <c r="L991" i="4" s="1"/>
  <c r="K11601" i="4"/>
  <c r="L11601" i="4" s="1"/>
  <c r="K11617" i="4"/>
  <c r="L11617" i="4" s="1"/>
  <c r="K1777" i="4"/>
  <c r="L1777" i="4" s="1"/>
  <c r="K1729" i="4"/>
  <c r="L1729" i="4" s="1"/>
  <c r="K1393" i="4"/>
  <c r="L1393" i="4" s="1"/>
  <c r="K2545" i="4"/>
  <c r="L2545" i="4" s="1"/>
  <c r="K2577" i="4"/>
  <c r="L2577" i="4" s="1"/>
  <c r="K2785" i="4"/>
  <c r="L2785" i="4" s="1"/>
  <c r="K2929" i="4"/>
  <c r="L2929" i="4" s="1"/>
  <c r="K2673" i="4"/>
  <c r="L2673" i="4" s="1"/>
  <c r="K2705" i="4"/>
  <c r="L2705" i="4" s="1"/>
  <c r="K2737" i="4"/>
  <c r="L2737" i="4" s="1"/>
  <c r="K3681" i="4"/>
  <c r="L3681" i="4" s="1"/>
  <c r="K4881" i="4"/>
  <c r="L4881" i="4" s="1"/>
  <c r="K4897" i="4"/>
  <c r="L4897" i="4" s="1"/>
  <c r="K5009" i="4"/>
  <c r="L5009" i="4" s="1"/>
  <c r="K5025" i="4"/>
  <c r="L5025" i="4" s="1"/>
  <c r="K4817" i="4"/>
  <c r="L4817" i="4" s="1"/>
  <c r="K4961" i="4"/>
  <c r="L4961" i="4" s="1"/>
  <c r="K5265" i="4"/>
  <c r="L5265" i="4" s="1"/>
  <c r="K5297" i="4"/>
  <c r="L5297" i="4" s="1"/>
  <c r="K5329" i="4"/>
  <c r="L5329" i="4" s="1"/>
  <c r="K5361" i="4"/>
  <c r="L5361" i="4" s="1"/>
  <c r="K5393" i="4"/>
  <c r="L5393" i="4" s="1"/>
  <c r="K5425" i="4"/>
  <c r="L5425" i="4" s="1"/>
  <c r="K191" i="4"/>
  <c r="L191" i="4" s="1"/>
  <c r="K431" i="4"/>
  <c r="L431" i="4" s="1"/>
  <c r="K543" i="4"/>
  <c r="L543" i="4" s="1"/>
  <c r="K607" i="4"/>
  <c r="L607" i="4" s="1"/>
  <c r="K975" i="4"/>
  <c r="L975" i="4" s="1"/>
  <c r="K95" i="4"/>
  <c r="L95" i="4" s="1"/>
  <c r="K559" i="4"/>
  <c r="L559" i="4" s="1"/>
  <c r="K319" i="4"/>
  <c r="L319" i="4" s="1"/>
  <c r="K815" i="4"/>
  <c r="L815" i="4" s="1"/>
  <c r="K415" i="4"/>
  <c r="L415" i="4" s="1"/>
  <c r="K783" i="4"/>
  <c r="L783" i="4" s="1"/>
  <c r="K895" i="4"/>
  <c r="L895" i="4" s="1"/>
  <c r="K383" i="4"/>
  <c r="L383" i="4" s="1"/>
  <c r="K879" i="4"/>
  <c r="L879" i="4" s="1"/>
  <c r="K4033" i="4"/>
  <c r="L4033" i="4" s="1"/>
  <c r="K4161" i="4"/>
  <c r="L4161" i="4" s="1"/>
  <c r="K4289" i="4"/>
  <c r="L4289" i="4" s="1"/>
  <c r="K4561" i="4"/>
  <c r="L4561" i="4" s="1"/>
  <c r="K5931" i="4"/>
  <c r="L5931" i="4" s="1"/>
  <c r="K4689" i="4"/>
  <c r="L4689" i="4" s="1"/>
  <c r="K5729" i="4"/>
  <c r="L5729" i="4" s="1"/>
  <c r="K6849" i="4"/>
  <c r="L6849" i="4" s="1"/>
  <c r="K6881" i="4"/>
  <c r="L6881" i="4" s="1"/>
  <c r="K6913" i="4"/>
  <c r="L6913" i="4" s="1"/>
  <c r="K6945" i="4"/>
  <c r="L6945" i="4" s="1"/>
  <c r="K5681" i="4"/>
  <c r="L5681" i="4" s="1"/>
  <c r="K8908" i="4"/>
  <c r="L8908" i="4" s="1"/>
  <c r="K8961" i="4"/>
  <c r="L8961" i="4" s="1"/>
  <c r="K9036" i="4"/>
  <c r="L9036" i="4" s="1"/>
  <c r="K9089" i="4"/>
  <c r="L9089" i="4" s="1"/>
  <c r="K9164" i="4"/>
  <c r="L9164" i="4" s="1"/>
  <c r="K9217" i="4"/>
  <c r="L9217" i="4" s="1"/>
  <c r="K9345" i="4"/>
  <c r="L9345" i="4" s="1"/>
  <c r="K10193" i="4"/>
  <c r="L10193" i="4" s="1"/>
  <c r="K10257" i="4"/>
  <c r="L10257" i="4" s="1"/>
  <c r="K10321" i="4"/>
  <c r="L10321" i="4" s="1"/>
  <c r="K10385" i="4"/>
  <c r="L10385" i="4" s="1"/>
  <c r="K10449" i="4"/>
  <c r="L10449" i="4" s="1"/>
  <c r="K10513" i="4"/>
  <c r="L10513" i="4" s="1"/>
  <c r="K10577" i="4"/>
  <c r="L10577" i="4" s="1"/>
  <c r="K943" i="4"/>
  <c r="L943" i="4" s="1"/>
  <c r="K447" i="4"/>
  <c r="L447" i="4" s="1"/>
  <c r="K655" i="4"/>
  <c r="L655" i="4" s="1"/>
  <c r="K175" i="4"/>
  <c r="L175" i="4" s="1"/>
  <c r="K335" i="4"/>
  <c r="L335" i="4" s="1"/>
  <c r="K63" i="4"/>
  <c r="L63" i="4" s="1"/>
  <c r="K207" i="4"/>
  <c r="L207" i="4" s="1"/>
  <c r="K239" i="4"/>
  <c r="L239" i="4" s="1"/>
  <c r="K271" i="4"/>
  <c r="L271" i="4" s="1"/>
  <c r="K687" i="4"/>
  <c r="L687" i="4" s="1"/>
  <c r="K863" i="4"/>
  <c r="L863" i="4" s="1"/>
  <c r="K303" i="4"/>
  <c r="L303" i="4" s="1"/>
  <c r="K671" i="4"/>
  <c r="L671" i="4" s="1"/>
  <c r="K751" i="4"/>
  <c r="L751" i="4" s="1"/>
  <c r="K495" i="4"/>
  <c r="L495" i="4" s="1"/>
  <c r="K511" i="4"/>
  <c r="L511" i="4" s="1"/>
  <c r="K527" i="4"/>
  <c r="L527" i="4" s="1"/>
  <c r="K847" i="4"/>
  <c r="L847" i="4" s="1"/>
  <c r="K4065" i="4"/>
  <c r="L4065" i="4" s="1"/>
  <c r="K4193" i="4"/>
  <c r="L4193" i="4" s="1"/>
  <c r="K4321" i="4"/>
  <c r="L4321" i="4" s="1"/>
  <c r="K4353" i="4"/>
  <c r="L4353" i="4" s="1"/>
  <c r="K4385" i="4"/>
  <c r="L4385" i="4" s="1"/>
  <c r="K4417" i="4"/>
  <c r="L4417" i="4" s="1"/>
  <c r="K5841" i="4"/>
  <c r="L5841" i="4" s="1"/>
  <c r="K5697" i="4"/>
  <c r="L5697" i="4" s="1"/>
  <c r="K8876" i="4"/>
  <c r="L8876" i="4" s="1"/>
  <c r="K8929" i="4"/>
  <c r="L8929" i="4" s="1"/>
  <c r="K9057" i="4"/>
  <c r="L9057" i="4" s="1"/>
  <c r="K9185" i="4"/>
  <c r="L9185" i="4" s="1"/>
  <c r="K5217" i="4"/>
  <c r="L5217" i="4" s="1"/>
  <c r="K5985" i="4"/>
  <c r="L5985" i="4" s="1"/>
  <c r="K6017" i="4"/>
  <c r="L6017" i="4" s="1"/>
  <c r="K6049" i="4"/>
  <c r="L6049" i="4" s="1"/>
  <c r="K6081" i="4"/>
  <c r="L6081" i="4" s="1"/>
  <c r="K6113" i="4"/>
  <c r="L6113" i="4" s="1"/>
  <c r="K6145" i="4"/>
  <c r="L6145" i="4" s="1"/>
  <c r="K6177" i="4"/>
  <c r="L6177" i="4" s="1"/>
  <c r="K6209" i="4"/>
  <c r="L6209" i="4" s="1"/>
  <c r="K6241" i="4"/>
  <c r="L6241" i="4" s="1"/>
  <c r="K6273" i="4"/>
  <c r="L6273" i="4" s="1"/>
  <c r="K6305" i="4"/>
  <c r="L6305" i="4" s="1"/>
  <c r="K6337" i="4"/>
  <c r="L6337" i="4" s="1"/>
  <c r="K6369" i="4"/>
  <c r="L6369" i="4" s="1"/>
  <c r="K6401" i="4"/>
  <c r="L6401" i="4" s="1"/>
  <c r="K6433" i="4"/>
  <c r="L6433" i="4" s="1"/>
  <c r="K6465" i="4"/>
  <c r="L6465" i="4" s="1"/>
  <c r="K6497" i="4"/>
  <c r="L6497" i="4" s="1"/>
  <c r="K6529" i="4"/>
  <c r="L6529" i="4" s="1"/>
  <c r="K6561" i="4"/>
  <c r="L6561" i="4" s="1"/>
  <c r="K6593" i="4"/>
  <c r="L6593" i="4" s="1"/>
  <c r="K6625" i="4"/>
  <c r="L6625" i="4" s="1"/>
  <c r="K6657" i="4"/>
  <c r="L6657" i="4" s="1"/>
  <c r="K6689" i="4"/>
  <c r="L6689" i="4" s="1"/>
  <c r="K6753" i="4"/>
  <c r="L6753" i="4" s="1"/>
  <c r="K6817" i="4"/>
  <c r="L6817" i="4" s="1"/>
  <c r="K8577" i="4"/>
  <c r="L8577" i="4" s="1"/>
  <c r="K9265" i="4"/>
  <c r="L9265" i="4" s="1"/>
  <c r="K8705" i="4"/>
  <c r="L8705" i="4" s="1"/>
  <c r="K8913" i="4"/>
  <c r="L8913" i="4" s="1"/>
  <c r="K9425" i="4"/>
  <c r="L9425" i="4" s="1"/>
  <c r="K9553" i="4"/>
  <c r="L9553" i="4" s="1"/>
  <c r="K13057" i="4"/>
  <c r="L13057" i="4" s="1"/>
  <c r="K13089" i="4"/>
  <c r="L13089" i="4" s="1"/>
  <c r="K13121" i="4"/>
  <c r="L13121" i="4" s="1"/>
  <c r="K13153" i="4"/>
  <c r="L13153" i="4" s="1"/>
  <c r="K12689" i="4"/>
  <c r="L12689" i="4" s="1"/>
  <c r="K12753" i="4"/>
  <c r="L12753" i="4" s="1"/>
  <c r="K13185" i="4"/>
  <c r="L13185" i="4" s="1"/>
  <c r="K11633" i="4"/>
  <c r="L11633" i="4" s="1"/>
  <c r="K12369" i="4"/>
  <c r="L12369" i="4" s="1"/>
  <c r="K1617" i="4"/>
  <c r="L1617" i="4" s="1"/>
  <c r="K1649" i="4"/>
  <c r="L1649" i="4" s="1"/>
  <c r="K1665" i="4"/>
  <c r="L1665" i="4" s="1"/>
  <c r="K1473" i="4"/>
  <c r="L1473" i="4" s="1"/>
  <c r="K2913" i="4"/>
  <c r="L2913" i="4" s="1"/>
  <c r="K4721" i="4"/>
  <c r="L4721" i="4" s="1"/>
  <c r="K4913" i="4"/>
  <c r="L4913" i="4" s="1"/>
  <c r="K4705" i="4"/>
  <c r="L4705" i="4" s="1"/>
  <c r="K5169" i="4"/>
  <c r="L5169" i="4" s="1"/>
  <c r="K4737" i="4"/>
  <c r="L4737" i="4" s="1"/>
  <c r="K4849" i="4"/>
  <c r="L4849" i="4" s="1"/>
  <c r="K8385" i="4"/>
  <c r="L8385" i="4" s="1"/>
  <c r="K8161" i="4"/>
  <c r="L8161" i="4" s="1"/>
  <c r="K8337" i="4"/>
  <c r="L8337" i="4" s="1"/>
  <c r="K8817" i="4"/>
  <c r="L8817" i="4" s="1"/>
  <c r="K12209" i="4"/>
  <c r="L12209" i="4" s="1"/>
  <c r="K12337" i="4"/>
  <c r="L12337" i="4" s="1"/>
  <c r="K12385" i="4"/>
  <c r="L12385" i="4" s="1"/>
  <c r="K11857" i="4"/>
  <c r="L11857" i="4" s="1"/>
  <c r="K11921" i="4"/>
  <c r="L11921" i="4" s="1"/>
  <c r="K11985" i="4"/>
  <c r="L11985" i="4" s="1"/>
  <c r="K12049" i="4"/>
  <c r="L12049" i="4" s="1"/>
  <c r="K12113" i="4"/>
  <c r="L12113" i="4" s="1"/>
  <c r="K12225" i="4"/>
  <c r="L12225" i="4" s="1"/>
  <c r="K11729" i="4"/>
  <c r="L11729" i="4" s="1"/>
  <c r="K11793" i="4"/>
  <c r="L11793" i="4" s="1"/>
  <c r="K12801" i="4"/>
  <c r="L12801" i="4" s="1"/>
  <c r="K12865" i="4"/>
  <c r="L12865" i="4" s="1"/>
  <c r="K13025" i="4"/>
  <c r="L13025" i="4" s="1"/>
  <c r="K13009" i="4"/>
  <c r="L13009" i="4" s="1"/>
  <c r="K12785" i="4"/>
  <c r="L12785" i="4" s="1"/>
  <c r="K1441" i="4"/>
  <c r="L1441" i="4" s="1"/>
  <c r="K1585" i="4"/>
  <c r="L1585" i="4" s="1"/>
  <c r="K1173" i="4"/>
  <c r="L1173" i="4" s="1"/>
  <c r="K8145" i="4"/>
  <c r="L8145" i="4" s="1"/>
  <c r="K8545" i="4"/>
  <c r="L8545" i="4" s="1"/>
  <c r="K8593" i="4"/>
  <c r="L8593" i="4" s="1"/>
  <c r="K8401" i="4"/>
  <c r="L8401" i="4" s="1"/>
  <c r="K8465" i="4"/>
  <c r="L8465" i="4" s="1"/>
  <c r="K12993" i="4"/>
  <c r="L12993" i="4" s="1"/>
  <c r="K12929" i="4"/>
  <c r="L12929" i="4" s="1"/>
  <c r="K12529" i="4"/>
  <c r="L12529" i="4" s="1"/>
  <c r="K1377" i="4"/>
  <c r="L1377" i="4" s="1"/>
  <c r="K5233" i="4"/>
  <c r="L5233" i="4" s="1"/>
  <c r="K2412" i="4"/>
  <c r="L2412" i="4" s="1"/>
  <c r="K2428" i="4"/>
  <c r="L2428" i="4" s="1"/>
  <c r="K2556" i="4"/>
  <c r="L2556" i="4" s="1"/>
  <c r="K2620" i="4"/>
  <c r="L2620" i="4" s="1"/>
  <c r="K2684" i="4"/>
  <c r="L2684" i="4" s="1"/>
  <c r="K2748" i="4"/>
  <c r="L2748" i="4" s="1"/>
  <c r="K2812" i="4"/>
  <c r="L2812" i="4" s="1"/>
  <c r="K2876" i="4"/>
  <c r="L2876" i="4" s="1"/>
  <c r="K2908" i="4"/>
  <c r="L2908" i="4" s="1"/>
  <c r="K2940" i="4"/>
  <c r="L2940" i="4" s="1"/>
  <c r="K2972" i="4"/>
  <c r="L2972" i="4" s="1"/>
  <c r="K6" i="5"/>
  <c r="K3411" i="4"/>
  <c r="L3411" i="4" s="1"/>
  <c r="K823" i="4"/>
  <c r="L823" i="4" s="1"/>
  <c r="K551" i="4"/>
  <c r="L551" i="4" s="1"/>
  <c r="K631" i="4"/>
  <c r="L631" i="4" s="1"/>
  <c r="K839" i="4"/>
  <c r="L839" i="4" s="1"/>
  <c r="K983" i="4"/>
  <c r="L983" i="4" s="1"/>
  <c r="K23" i="4"/>
  <c r="L23" i="4" s="1"/>
  <c r="K183" i="4"/>
  <c r="L183" i="4" s="1"/>
  <c r="K951" i="4"/>
  <c r="L951" i="4" s="1"/>
  <c r="K391" i="4"/>
  <c r="L391" i="4" s="1"/>
  <c r="K535" i="4"/>
  <c r="L535" i="4" s="1"/>
  <c r="K711" i="4"/>
  <c r="L711" i="4" s="1"/>
  <c r="K71" i="4"/>
  <c r="L71" i="4" s="1"/>
  <c r="K231" i="4"/>
  <c r="L231" i="4" s="1"/>
  <c r="K663" i="4"/>
  <c r="L663" i="4" s="1"/>
  <c r="K887" i="4"/>
  <c r="L887" i="4" s="1"/>
  <c r="K743" i="4"/>
  <c r="L743" i="4" s="1"/>
  <c r="K119" i="4"/>
  <c r="L119" i="4" s="1"/>
  <c r="K135" i="4"/>
  <c r="L135" i="4" s="1"/>
  <c r="K151" i="4"/>
  <c r="L151" i="4" s="1"/>
  <c r="K1014" i="4"/>
  <c r="L1014" i="4" s="1"/>
  <c r="K1229" i="4"/>
  <c r="L1229" i="4" s="1"/>
  <c r="K1213" i="4"/>
  <c r="L1213" i="4" s="1"/>
  <c r="K1277" i="4"/>
  <c r="L1277" i="4" s="1"/>
  <c r="K1341" i="4"/>
  <c r="L1341" i="4" s="1"/>
  <c r="K1417" i="4"/>
  <c r="L1417" i="4" s="1"/>
  <c r="K1769" i="4"/>
  <c r="L1769" i="4" s="1"/>
  <c r="K1833" i="4"/>
  <c r="L1833" i="4" s="1"/>
  <c r="K1849" i="4"/>
  <c r="L1849" i="4" s="1"/>
  <c r="K2889" i="4"/>
  <c r="L2889" i="4" s="1"/>
  <c r="K2953" i="4"/>
  <c r="L2953" i="4" s="1"/>
  <c r="K3017" i="4"/>
  <c r="L3017" i="4" s="1"/>
  <c r="K3081" i="4"/>
  <c r="L3081" i="4" s="1"/>
  <c r="K3145" i="4"/>
  <c r="L3145" i="4" s="1"/>
  <c r="K3209" i="4"/>
  <c r="L3209" i="4" s="1"/>
  <c r="K3273" i="4"/>
  <c r="L3273" i="4" s="1"/>
  <c r="K3337" i="4"/>
  <c r="L3337" i="4" s="1"/>
  <c r="K3401" i="4"/>
  <c r="L3401" i="4" s="1"/>
  <c r="K3465" i="4"/>
  <c r="L3465" i="4" s="1"/>
  <c r="K3529" i="4"/>
  <c r="L3529" i="4" s="1"/>
  <c r="K3593" i="4"/>
  <c r="L3593" i="4" s="1"/>
  <c r="K3641" i="4"/>
  <c r="L3641" i="4" s="1"/>
  <c r="K4729" i="4"/>
  <c r="L4729" i="4" s="1"/>
  <c r="K4761" i="4"/>
  <c r="L4761" i="4" s="1"/>
  <c r="K4793" i="4"/>
  <c r="L4793" i="4" s="1"/>
  <c r="K4825" i="4"/>
  <c r="L4825" i="4" s="1"/>
  <c r="K4857" i="4"/>
  <c r="L4857" i="4" s="1"/>
  <c r="K4889" i="4"/>
  <c r="L4889" i="4" s="1"/>
  <c r="K4921" i="4"/>
  <c r="L4921" i="4" s="1"/>
  <c r="K4953" i="4"/>
  <c r="L4953" i="4" s="1"/>
  <c r="K4985" i="4"/>
  <c r="L4985" i="4" s="1"/>
  <c r="K5017" i="4"/>
  <c r="L5017" i="4" s="1"/>
  <c r="K5049" i="4"/>
  <c r="L5049" i="4" s="1"/>
  <c r="K5081" i="4"/>
  <c r="L5081" i="4" s="1"/>
  <c r="K5113" i="4"/>
  <c r="L5113" i="4" s="1"/>
  <c r="K5145" i="4"/>
  <c r="L5145" i="4" s="1"/>
  <c r="K5177" i="4"/>
  <c r="L5177" i="4" s="1"/>
  <c r="K5209" i="4"/>
  <c r="L5209" i="4" s="1"/>
  <c r="K5241" i="4"/>
  <c r="L5241" i="4" s="1"/>
  <c r="K4649" i="4"/>
  <c r="L4649" i="4" s="1"/>
  <c r="K327" i="4"/>
  <c r="L327" i="4" s="1"/>
  <c r="K615" i="4"/>
  <c r="L615" i="4" s="1"/>
  <c r="K855" i="4"/>
  <c r="L855" i="4" s="1"/>
  <c r="K967" i="4"/>
  <c r="L967" i="4" s="1"/>
  <c r="K376" i="4"/>
  <c r="L376" i="4" s="1"/>
  <c r="K215" i="4"/>
  <c r="L215" i="4" s="1"/>
  <c r="K999" i="4"/>
  <c r="L999" i="4" s="1"/>
  <c r="K103" i="4"/>
  <c r="L103" i="4" s="1"/>
  <c r="K279" i="4"/>
  <c r="L279" i="4" s="1"/>
  <c r="K455" i="4"/>
  <c r="L455" i="4" s="1"/>
  <c r="K247" i="4"/>
  <c r="L247" i="4" s="1"/>
  <c r="K375" i="4"/>
  <c r="L375" i="4" s="1"/>
  <c r="K567" i="4"/>
  <c r="L567" i="4" s="1"/>
  <c r="K500" i="4"/>
  <c r="L500" i="4" s="1"/>
  <c r="K407" i="4"/>
  <c r="L407" i="4" s="1"/>
  <c r="K695" i="4"/>
  <c r="L695" i="4" s="1"/>
  <c r="K919" i="4"/>
  <c r="L919" i="4" s="1"/>
  <c r="K1030" i="4"/>
  <c r="L1030" i="4" s="1"/>
  <c r="K1046" i="4"/>
  <c r="L1046" i="4" s="1"/>
  <c r="K1021" i="4"/>
  <c r="L1021" i="4" s="1"/>
  <c r="K1094" i="4"/>
  <c r="L1094" i="4" s="1"/>
  <c r="K1133" i="4"/>
  <c r="L1133" i="4" s="1"/>
  <c r="K1149" i="4"/>
  <c r="L1149" i="4" s="1"/>
  <c r="K1174" i="4"/>
  <c r="L1174" i="4" s="1"/>
  <c r="K1261" i="4"/>
  <c r="L1261" i="4" s="1"/>
  <c r="K1325" i="4"/>
  <c r="L1325" i="4" s="1"/>
  <c r="K1433" i="4"/>
  <c r="L1433" i="4" s="1"/>
  <c r="K1449" i="4"/>
  <c r="L1449" i="4" s="1"/>
  <c r="K1497" i="4"/>
  <c r="L1497" i="4" s="1"/>
  <c r="K1513" i="4"/>
  <c r="L1513" i="4" s="1"/>
  <c r="K1529" i="4"/>
  <c r="L1529" i="4" s="1"/>
  <c r="K1545" i="4"/>
  <c r="L1545" i="4" s="1"/>
  <c r="K1721" i="4"/>
  <c r="L1721" i="4" s="1"/>
  <c r="K1785" i="4"/>
  <c r="L1785" i="4" s="1"/>
  <c r="K2505" i="4"/>
  <c r="L2505" i="4" s="1"/>
  <c r="K2905" i="4"/>
  <c r="L2905" i="4" s="1"/>
  <c r="K2969" i="4"/>
  <c r="L2969" i="4" s="1"/>
  <c r="K3001" i="4"/>
  <c r="L3001" i="4" s="1"/>
  <c r="K3065" i="4"/>
  <c r="L3065" i="4" s="1"/>
  <c r="K3129" i="4"/>
  <c r="L3129" i="4" s="1"/>
  <c r="K3193" i="4"/>
  <c r="L3193" i="4" s="1"/>
  <c r="K3257" i="4"/>
  <c r="L3257" i="4" s="1"/>
  <c r="K3321" i="4"/>
  <c r="L3321" i="4" s="1"/>
  <c r="K3385" i="4"/>
  <c r="L3385" i="4" s="1"/>
  <c r="K3449" i="4"/>
  <c r="L3449" i="4" s="1"/>
  <c r="K3513" i="4"/>
  <c r="L3513" i="4" s="1"/>
  <c r="K3577" i="4"/>
  <c r="L3577" i="4" s="1"/>
  <c r="K3753" i="4"/>
  <c r="L3753" i="4" s="1"/>
  <c r="K3785" i="4"/>
  <c r="L3785" i="4" s="1"/>
  <c r="K3817" i="4"/>
  <c r="L3817" i="4" s="1"/>
  <c r="K3849" i="4"/>
  <c r="L3849" i="4" s="1"/>
  <c r="K3881" i="4"/>
  <c r="L3881" i="4" s="1"/>
  <c r="K3913" i="4"/>
  <c r="L3913" i="4" s="1"/>
  <c r="K3945" i="4"/>
  <c r="L3945" i="4" s="1"/>
  <c r="K3977" i="4"/>
  <c r="L3977" i="4" s="1"/>
  <c r="K4009" i="4"/>
  <c r="L4009" i="4" s="1"/>
  <c r="K4041" i="4"/>
  <c r="L4041" i="4" s="1"/>
  <c r="K4073" i="4"/>
  <c r="L4073" i="4" s="1"/>
  <c r="K4105" i="4"/>
  <c r="L4105" i="4" s="1"/>
  <c r="K4137" i="4"/>
  <c r="L4137" i="4" s="1"/>
  <c r="K4169" i="4"/>
  <c r="L4169" i="4" s="1"/>
  <c r="K4201" i="4"/>
  <c r="L4201" i="4" s="1"/>
  <c r="K4233" i="4"/>
  <c r="L4233" i="4" s="1"/>
  <c r="K4265" i="4"/>
  <c r="L4265" i="4" s="1"/>
  <c r="K4297" i="4"/>
  <c r="L4297" i="4" s="1"/>
  <c r="K4329" i="4"/>
  <c r="L4329" i="4" s="1"/>
  <c r="K4361" i="4"/>
  <c r="L4361" i="4" s="1"/>
  <c r="K4393" i="4"/>
  <c r="L4393" i="4" s="1"/>
  <c r="K4505" i="4"/>
  <c r="L4505" i="4" s="1"/>
  <c r="K4585" i="4"/>
  <c r="L4585" i="4" s="1"/>
  <c r="K5465" i="4"/>
  <c r="L5465" i="4" s="1"/>
  <c r="K5625" i="4"/>
  <c r="L5625" i="4" s="1"/>
  <c r="K5657" i="4"/>
  <c r="L5657" i="4" s="1"/>
  <c r="K5689" i="4"/>
  <c r="L5689" i="4" s="1"/>
  <c r="K5721" i="4"/>
  <c r="L5721" i="4" s="1"/>
  <c r="K5753" i="4"/>
  <c r="L5753" i="4" s="1"/>
  <c r="K5785" i="4"/>
  <c r="L5785" i="4" s="1"/>
  <c r="K5817" i="4"/>
  <c r="L5817" i="4" s="1"/>
  <c r="K5849" i="4"/>
  <c r="L5849" i="4" s="1"/>
  <c r="K5881" i="4"/>
  <c r="L5881" i="4" s="1"/>
  <c r="K5913" i="4"/>
  <c r="L5913" i="4" s="1"/>
  <c r="K5945" i="4"/>
  <c r="L5945" i="4" s="1"/>
  <c r="K583" i="4"/>
  <c r="L583" i="4" s="1"/>
  <c r="K871" i="4"/>
  <c r="L871" i="4" s="1"/>
  <c r="K280" i="4"/>
  <c r="L280" i="4" s="1"/>
  <c r="K263" i="4"/>
  <c r="L263" i="4" s="1"/>
  <c r="K87" i="4"/>
  <c r="L87" i="4" s="1"/>
  <c r="K311" i="4"/>
  <c r="L311" i="4" s="1"/>
  <c r="K759" i="4"/>
  <c r="L759" i="4" s="1"/>
  <c r="K775" i="4"/>
  <c r="L775" i="4" s="1"/>
  <c r="K487" i="4"/>
  <c r="L487" i="4" s="1"/>
  <c r="K503" i="4"/>
  <c r="L503" i="4" s="1"/>
  <c r="K519" i="4"/>
  <c r="L519" i="4" s="1"/>
  <c r="K424" i="4"/>
  <c r="L424" i="4" s="1"/>
  <c r="K423" i="4"/>
  <c r="L423" i="4" s="1"/>
  <c r="K1069" i="4"/>
  <c r="L1069" i="4" s="1"/>
  <c r="K1117" i="4"/>
  <c r="L1117" i="4" s="1"/>
  <c r="K1126" i="4"/>
  <c r="L1126" i="4" s="1"/>
  <c r="K1245" i="4"/>
  <c r="L1245" i="4" s="1"/>
  <c r="K1309" i="4"/>
  <c r="L1309" i="4" s="1"/>
  <c r="K1401" i="4"/>
  <c r="L1401" i="4" s="1"/>
  <c r="K1385" i="4"/>
  <c r="L1385" i="4" s="1"/>
  <c r="K1737" i="4"/>
  <c r="L1737" i="4" s="1"/>
  <c r="K1801" i="4"/>
  <c r="L1801" i="4" s="1"/>
  <c r="K2265" i="4"/>
  <c r="L2265" i="4" s="1"/>
  <c r="K2281" i="4"/>
  <c r="L2281" i="4" s="1"/>
  <c r="K1817" i="4"/>
  <c r="L1817" i="4" s="1"/>
  <c r="K2409" i="4"/>
  <c r="L2409" i="4" s="1"/>
  <c r="K2425" i="4"/>
  <c r="L2425" i="4" s="1"/>
  <c r="K2441" i="4"/>
  <c r="L2441" i="4" s="1"/>
  <c r="K2921" i="4"/>
  <c r="L2921" i="4" s="1"/>
  <c r="K3049" i="4"/>
  <c r="L3049" i="4" s="1"/>
  <c r="K3113" i="4"/>
  <c r="L3113" i="4" s="1"/>
  <c r="K3177" i="4"/>
  <c r="L3177" i="4" s="1"/>
  <c r="K3241" i="4"/>
  <c r="L3241" i="4" s="1"/>
  <c r="K3305" i="4"/>
  <c r="L3305" i="4" s="1"/>
  <c r="K3369" i="4"/>
  <c r="L3369" i="4" s="1"/>
  <c r="K3433" i="4"/>
  <c r="L3433" i="4" s="1"/>
  <c r="K3497" i="4"/>
  <c r="L3497" i="4" s="1"/>
  <c r="K3561" i="4"/>
  <c r="L3561" i="4" s="1"/>
  <c r="K3625" i="4"/>
  <c r="L3625" i="4" s="1"/>
  <c r="K4713" i="4"/>
  <c r="L4713" i="4" s="1"/>
  <c r="K4745" i="4"/>
  <c r="L4745" i="4" s="1"/>
  <c r="K4777" i="4"/>
  <c r="L4777" i="4" s="1"/>
  <c r="K4809" i="4"/>
  <c r="L4809" i="4" s="1"/>
  <c r="K4841" i="4"/>
  <c r="L4841" i="4" s="1"/>
  <c r="K4873" i="4"/>
  <c r="L4873" i="4" s="1"/>
  <c r="K4905" i="4"/>
  <c r="L4905" i="4" s="1"/>
  <c r="K4937" i="4"/>
  <c r="L4937" i="4" s="1"/>
  <c r="K4969" i="4"/>
  <c r="L4969" i="4" s="1"/>
  <c r="K5001" i="4"/>
  <c r="L5001" i="4" s="1"/>
  <c r="K5033" i="4"/>
  <c r="L5033" i="4" s="1"/>
  <c r="K5065" i="4"/>
  <c r="L5065" i="4" s="1"/>
  <c r="K5097" i="4"/>
  <c r="L5097" i="4" s="1"/>
  <c r="K5129" i="4"/>
  <c r="L5129" i="4" s="1"/>
  <c r="K5161" i="4"/>
  <c r="L5161" i="4" s="1"/>
  <c r="K5193" i="4"/>
  <c r="L5193" i="4" s="1"/>
  <c r="K5225" i="4"/>
  <c r="L5225" i="4" s="1"/>
  <c r="K5481" i="4"/>
  <c r="L5481" i="4" s="1"/>
  <c r="K5497" i="4"/>
  <c r="L5497" i="4" s="1"/>
  <c r="K5513" i="4"/>
  <c r="L5513" i="4" s="1"/>
  <c r="K5529" i="4"/>
  <c r="L5529" i="4" s="1"/>
  <c r="K5545" i="4"/>
  <c r="L5545" i="4" s="1"/>
  <c r="K5561" i="4"/>
  <c r="L5561" i="4" s="1"/>
  <c r="K5577" i="4"/>
  <c r="L5577" i="4" s="1"/>
  <c r="K5593" i="4"/>
  <c r="L5593" i="4" s="1"/>
  <c r="K5609" i="4"/>
  <c r="L5609" i="4" s="1"/>
  <c r="K679" i="4"/>
  <c r="L679" i="4" s="1"/>
  <c r="K791" i="4"/>
  <c r="L791" i="4" s="1"/>
  <c r="K39" i="4"/>
  <c r="L39" i="4" s="1"/>
  <c r="K167" i="4"/>
  <c r="L167" i="4" s="1"/>
  <c r="K935" i="4"/>
  <c r="L935" i="4" s="1"/>
  <c r="K7" i="4"/>
  <c r="L7" i="4" s="1"/>
  <c r="K647" i="4"/>
  <c r="L647" i="4" s="1"/>
  <c r="K807" i="4"/>
  <c r="L807" i="4" s="1"/>
  <c r="K220" i="4"/>
  <c r="L220" i="4" s="1"/>
  <c r="K744" i="4"/>
  <c r="L744" i="4" s="1"/>
  <c r="K55" i="4"/>
  <c r="L55" i="4" s="1"/>
  <c r="K199" i="4"/>
  <c r="L199" i="4" s="1"/>
  <c r="K903" i="4"/>
  <c r="L903" i="4" s="1"/>
  <c r="K599" i="4"/>
  <c r="L599" i="4" s="1"/>
  <c r="K471" i="4"/>
  <c r="L471" i="4" s="1"/>
  <c r="K727" i="4"/>
  <c r="L727" i="4" s="1"/>
  <c r="K295" i="4"/>
  <c r="L295" i="4" s="1"/>
  <c r="K343" i="4"/>
  <c r="L343" i="4" s="1"/>
  <c r="K359" i="4"/>
  <c r="L359" i="4" s="1"/>
  <c r="K439" i="4"/>
  <c r="L439" i="4" s="1"/>
  <c r="K1005" i="4"/>
  <c r="L1005" i="4" s="1"/>
  <c r="K1037" i="4"/>
  <c r="L1037" i="4" s="1"/>
  <c r="K1062" i="4"/>
  <c r="L1062" i="4" s="1"/>
  <c r="K1078" i="4"/>
  <c r="L1078" i="4" s="1"/>
  <c r="K1158" i="4"/>
  <c r="L1158" i="4" s="1"/>
  <c r="K1142" i="4"/>
  <c r="L1142" i="4" s="1"/>
  <c r="K1293" i="4"/>
  <c r="L1293" i="4" s="1"/>
  <c r="K1369" i="4"/>
  <c r="L1369" i="4" s="1"/>
  <c r="K1753" i="4"/>
  <c r="L1753" i="4" s="1"/>
  <c r="K1865" i="4"/>
  <c r="L1865" i="4" s="1"/>
  <c r="K1881" i="4"/>
  <c r="L1881" i="4" s="1"/>
  <c r="K1897" i="4"/>
  <c r="L1897" i="4" s="1"/>
  <c r="K1913" i="4"/>
  <c r="L1913" i="4" s="1"/>
  <c r="K1929" i="4"/>
  <c r="L1929" i="4" s="1"/>
  <c r="K1945" i="4"/>
  <c r="L1945" i="4" s="1"/>
  <c r="K1961" i="4"/>
  <c r="L1961" i="4" s="1"/>
  <c r="K1977" i="4"/>
  <c r="L1977" i="4" s="1"/>
  <c r="K2457" i="4"/>
  <c r="L2457" i="4" s="1"/>
  <c r="K2473" i="4"/>
  <c r="L2473" i="4" s="1"/>
  <c r="K2489" i="4"/>
  <c r="L2489" i="4" s="1"/>
  <c r="K2937" i="4"/>
  <c r="L2937" i="4" s="1"/>
  <c r="K3033" i="4"/>
  <c r="L3033" i="4" s="1"/>
  <c r="K3097" i="4"/>
  <c r="L3097" i="4" s="1"/>
  <c r="K3161" i="4"/>
  <c r="L3161" i="4" s="1"/>
  <c r="K3225" i="4"/>
  <c r="L3225" i="4" s="1"/>
  <c r="K3289" i="4"/>
  <c r="L3289" i="4" s="1"/>
  <c r="K3353" i="4"/>
  <c r="L3353" i="4" s="1"/>
  <c r="K3417" i="4"/>
  <c r="L3417" i="4" s="1"/>
  <c r="K3481" i="4"/>
  <c r="L3481" i="4" s="1"/>
  <c r="K3545" i="4"/>
  <c r="L3545" i="4" s="1"/>
  <c r="K3609" i="4"/>
  <c r="L3609" i="4" s="1"/>
  <c r="K3737" i="4"/>
  <c r="L3737" i="4" s="1"/>
  <c r="K3769" i="4"/>
  <c r="L3769" i="4" s="1"/>
  <c r="K3801" i="4"/>
  <c r="L3801" i="4" s="1"/>
  <c r="K3833" i="4"/>
  <c r="L3833" i="4" s="1"/>
  <c r="K3865" i="4"/>
  <c r="L3865" i="4" s="1"/>
  <c r="K3897" i="4"/>
  <c r="L3897" i="4" s="1"/>
  <c r="K3929" i="4"/>
  <c r="L3929" i="4" s="1"/>
  <c r="K3961" i="4"/>
  <c r="L3961" i="4" s="1"/>
  <c r="K3993" i="4"/>
  <c r="L3993" i="4" s="1"/>
  <c r="K8105" i="4"/>
  <c r="L8105" i="4" s="1"/>
  <c r="K6873" i="4"/>
  <c r="L6873" i="4" s="1"/>
  <c r="K6937" i="4"/>
  <c r="L6937" i="4" s="1"/>
  <c r="K11481" i="4"/>
  <c r="L11481" i="4" s="1"/>
  <c r="K11513" i="4"/>
  <c r="L11513" i="4" s="1"/>
  <c r="K11545" i="4"/>
  <c r="L11545" i="4" s="1"/>
  <c r="K11577" i="4"/>
  <c r="L11577" i="4" s="1"/>
  <c r="K11609" i="4"/>
  <c r="L11609" i="4" s="1"/>
  <c r="K1101" i="4"/>
  <c r="L1101" i="4" s="1"/>
  <c r="K1110" i="4"/>
  <c r="L1110" i="4" s="1"/>
  <c r="K1353" i="4"/>
  <c r="L1353" i="4" s="1"/>
  <c r="K1577" i="4"/>
  <c r="L1577" i="4" s="1"/>
  <c r="K1641" i="4"/>
  <c r="L1641" i="4" s="1"/>
  <c r="K2057" i="4"/>
  <c r="L2057" i="4" s="1"/>
  <c r="K2329" i="4"/>
  <c r="L2329" i="4" s="1"/>
  <c r="K2313" i="4"/>
  <c r="L2313" i="4" s="1"/>
  <c r="K2361" i="4"/>
  <c r="L2361" i="4" s="1"/>
  <c r="K2217" i="4"/>
  <c r="L2217" i="4" s="1"/>
  <c r="K2617" i="4"/>
  <c r="L2617" i="4" s="1"/>
  <c r="K2649" i="4"/>
  <c r="L2649" i="4" s="1"/>
  <c r="K2857" i="4"/>
  <c r="L2857" i="4" s="1"/>
  <c r="K2809" i="4"/>
  <c r="L2809" i="4" s="1"/>
  <c r="K3673" i="4"/>
  <c r="L3673" i="4" s="1"/>
  <c r="K4425" i="4"/>
  <c r="L4425" i="4" s="1"/>
  <c r="K4457" i="4"/>
  <c r="L4457" i="4" s="1"/>
  <c r="K4489" i="4"/>
  <c r="L4489" i="4" s="1"/>
  <c r="K6729" i="4"/>
  <c r="L6729" i="4" s="1"/>
  <c r="K6793" i="4"/>
  <c r="L6793" i="4" s="1"/>
  <c r="K8121" i="4"/>
  <c r="L8121" i="4" s="1"/>
  <c r="K6889" i="4"/>
  <c r="L6889" i="4" s="1"/>
  <c r="K6953" i="4"/>
  <c r="L6953" i="4" s="1"/>
  <c r="K9785" i="4"/>
  <c r="L9785" i="4" s="1"/>
  <c r="K9817" i="4"/>
  <c r="L9817" i="4" s="1"/>
  <c r="K9849" i="4"/>
  <c r="L9849" i="4" s="1"/>
  <c r="K9881" i="4"/>
  <c r="L9881" i="4" s="1"/>
  <c r="K9913" i="4"/>
  <c r="L9913" i="4" s="1"/>
  <c r="K9945" i="4"/>
  <c r="L9945" i="4" s="1"/>
  <c r="K9977" i="4"/>
  <c r="L9977" i="4" s="1"/>
  <c r="K10009" i="4"/>
  <c r="L10009" i="4" s="1"/>
  <c r="K10041" i="4"/>
  <c r="L10041" i="4" s="1"/>
  <c r="K10073" i="4"/>
  <c r="L10073" i="4" s="1"/>
  <c r="K10105" i="4"/>
  <c r="L10105" i="4" s="1"/>
  <c r="K10137" i="4"/>
  <c r="L10137" i="4" s="1"/>
  <c r="K10169" i="4"/>
  <c r="L10169" i="4" s="1"/>
  <c r="K13193" i="4"/>
  <c r="L13193" i="4" s="1"/>
  <c r="K13177" i="4"/>
  <c r="L13177" i="4" s="1"/>
  <c r="K4025" i="4"/>
  <c r="L4025" i="4" s="1"/>
  <c r="K4057" i="4"/>
  <c r="L4057" i="4" s="1"/>
  <c r="K4089" i="4"/>
  <c r="L4089" i="4" s="1"/>
  <c r="K4121" i="4"/>
  <c r="L4121" i="4" s="1"/>
  <c r="K4153" i="4"/>
  <c r="L4153" i="4" s="1"/>
  <c r="K4185" i="4"/>
  <c r="L4185" i="4" s="1"/>
  <c r="K4217" i="4"/>
  <c r="L4217" i="4" s="1"/>
  <c r="K4249" i="4"/>
  <c r="L4249" i="4" s="1"/>
  <c r="K4281" i="4"/>
  <c r="L4281" i="4" s="1"/>
  <c r="K4313" i="4"/>
  <c r="L4313" i="4" s="1"/>
  <c r="K4345" i="4"/>
  <c r="L4345" i="4" s="1"/>
  <c r="K4377" i="4"/>
  <c r="L4377" i="4" s="1"/>
  <c r="K4409" i="4"/>
  <c r="L4409" i="4" s="1"/>
  <c r="K4617" i="4"/>
  <c r="L4617" i="4" s="1"/>
  <c r="K5641" i="4"/>
  <c r="L5641" i="4" s="1"/>
  <c r="K5673" i="4"/>
  <c r="L5673" i="4" s="1"/>
  <c r="K5705" i="4"/>
  <c r="L5705" i="4" s="1"/>
  <c r="K5737" i="4"/>
  <c r="L5737" i="4" s="1"/>
  <c r="K5769" i="4"/>
  <c r="L5769" i="4" s="1"/>
  <c r="K5801" i="4"/>
  <c r="L5801" i="4" s="1"/>
  <c r="K5833" i="4"/>
  <c r="L5833" i="4" s="1"/>
  <c r="K5865" i="4"/>
  <c r="L5865" i="4" s="1"/>
  <c r="K5897" i="4"/>
  <c r="L5897" i="4" s="1"/>
  <c r="K5929" i="4"/>
  <c r="L5929" i="4" s="1"/>
  <c r="K8137" i="4"/>
  <c r="L8137" i="4" s="1"/>
  <c r="K6841" i="4"/>
  <c r="L6841" i="4" s="1"/>
  <c r="K6905" i="4"/>
  <c r="L6905" i="4" s="1"/>
  <c r="K11465" i="4"/>
  <c r="L11465" i="4" s="1"/>
  <c r="K11497" i="4"/>
  <c r="L11497" i="4" s="1"/>
  <c r="K11529" i="4"/>
  <c r="L11529" i="4" s="1"/>
  <c r="K11561" i="4"/>
  <c r="L11561" i="4" s="1"/>
  <c r="K11593" i="4"/>
  <c r="L11593" i="4" s="1"/>
  <c r="K10617" i="4"/>
  <c r="L10617" i="4" s="1"/>
  <c r="K10633" i="4"/>
  <c r="L10633" i="4" s="1"/>
  <c r="K10649" i="4"/>
  <c r="L10649" i="4" s="1"/>
  <c r="K10665" i="4"/>
  <c r="L10665" i="4" s="1"/>
  <c r="K10681" i="4"/>
  <c r="L10681" i="4" s="1"/>
  <c r="K10697" i="4"/>
  <c r="L10697" i="4" s="1"/>
  <c r="K10713" i="4"/>
  <c r="L10713" i="4" s="1"/>
  <c r="K10729" i="4"/>
  <c r="L10729" i="4" s="1"/>
  <c r="K10745" i="4"/>
  <c r="L10745" i="4" s="1"/>
  <c r="K10761" i="4"/>
  <c r="L10761" i="4" s="1"/>
  <c r="K10777" i="4"/>
  <c r="L10777" i="4" s="1"/>
  <c r="K10793" i="4"/>
  <c r="L10793" i="4" s="1"/>
  <c r="K10809" i="4"/>
  <c r="L10809" i="4" s="1"/>
  <c r="K10825" i="4"/>
  <c r="L10825" i="4" s="1"/>
  <c r="K10841" i="4"/>
  <c r="L10841" i="4" s="1"/>
  <c r="K10857" i="4"/>
  <c r="L10857" i="4" s="1"/>
  <c r="K10873" i="4"/>
  <c r="L10873" i="4" s="1"/>
  <c r="K10889" i="4"/>
  <c r="L10889" i="4" s="1"/>
  <c r="K10905" i="4"/>
  <c r="L10905" i="4" s="1"/>
  <c r="K10921" i="4"/>
  <c r="L10921" i="4" s="1"/>
  <c r="K10937" i="4"/>
  <c r="L10937" i="4" s="1"/>
  <c r="K10953" i="4"/>
  <c r="L10953" i="4" s="1"/>
  <c r="K10969" i="4"/>
  <c r="L10969" i="4" s="1"/>
  <c r="K10985" i="4"/>
  <c r="L10985" i="4" s="1"/>
  <c r="K11001" i="4"/>
  <c r="L11001" i="4" s="1"/>
  <c r="K11017" i="4"/>
  <c r="L11017" i="4" s="1"/>
  <c r="K11033" i="4"/>
  <c r="L11033" i="4" s="1"/>
  <c r="K11049" i="4"/>
  <c r="L11049" i="4" s="1"/>
  <c r="K11065" i="4"/>
  <c r="L11065" i="4" s="1"/>
  <c r="K11081" i="4"/>
  <c r="L11081" i="4" s="1"/>
  <c r="K11097" i="4"/>
  <c r="L11097" i="4" s="1"/>
  <c r="K11113" i="4"/>
  <c r="L11113" i="4" s="1"/>
  <c r="K11129" i="4"/>
  <c r="L11129" i="4" s="1"/>
  <c r="K11145" i="4"/>
  <c r="L11145" i="4" s="1"/>
  <c r="K11161" i="4"/>
  <c r="L11161" i="4" s="1"/>
  <c r="K11177" i="4"/>
  <c r="L11177" i="4" s="1"/>
  <c r="K11193" i="4"/>
  <c r="L11193" i="4" s="1"/>
  <c r="K11209" i="4"/>
  <c r="L11209" i="4" s="1"/>
  <c r="K11225" i="4"/>
  <c r="L11225" i="4" s="1"/>
  <c r="K11241" i="4"/>
  <c r="L11241" i="4" s="1"/>
  <c r="K11257" i="4"/>
  <c r="L11257" i="4" s="1"/>
  <c r="K11273" i="4"/>
  <c r="L11273" i="4" s="1"/>
  <c r="K11289" i="4"/>
  <c r="L11289" i="4" s="1"/>
  <c r="K11305" i="4"/>
  <c r="L11305" i="4" s="1"/>
  <c r="K11321" i="4"/>
  <c r="L11321" i="4" s="1"/>
  <c r="K11337" i="4"/>
  <c r="L11337" i="4" s="1"/>
  <c r="K11353" i="4"/>
  <c r="L11353" i="4" s="1"/>
  <c r="K11369" i="4"/>
  <c r="L11369" i="4" s="1"/>
  <c r="K11385" i="4"/>
  <c r="L11385" i="4" s="1"/>
  <c r="K11401" i="4"/>
  <c r="L11401" i="4" s="1"/>
  <c r="K11417" i="4"/>
  <c r="L11417" i="4" s="1"/>
  <c r="K11433" i="4"/>
  <c r="L11433" i="4" s="1"/>
  <c r="K11449" i="4"/>
  <c r="L11449" i="4" s="1"/>
  <c r="K3" i="5"/>
  <c r="O3" i="5" s="1"/>
  <c r="L3" i="5"/>
  <c r="P3" i="5" s="1"/>
  <c r="K7776" i="4"/>
  <c r="L7776" i="4" s="1"/>
  <c r="K9404" i="4"/>
  <c r="L9404" i="4" s="1"/>
  <c r="K9468" i="4"/>
  <c r="L9468" i="4" s="1"/>
  <c r="K9532" i="4"/>
  <c r="L9532" i="4" s="1"/>
  <c r="K9596" i="4"/>
  <c r="L9596" i="4" s="1"/>
  <c r="K9660" i="4"/>
  <c r="L9660" i="4" s="1"/>
  <c r="K9724" i="4"/>
  <c r="L9724" i="4" s="1"/>
  <c r="K10704" i="4"/>
  <c r="L10704" i="4" s="1"/>
  <c r="K10736" i="4"/>
  <c r="L10736" i="4" s="1"/>
  <c r="K10816" i="4"/>
  <c r="L10816" i="4" s="1"/>
  <c r="K10832" i="4"/>
  <c r="L10832" i="4" s="1"/>
  <c r="K10864" i="4"/>
  <c r="L10864" i="4" s="1"/>
  <c r="K11232" i="4"/>
  <c r="L11232" i="4" s="1"/>
  <c r="K8483" i="4"/>
  <c r="L8483" i="4" s="1"/>
  <c r="K8739" i="4"/>
  <c r="L8739" i="4" s="1"/>
  <c r="K10611" i="4"/>
  <c r="L10611" i="4" s="1"/>
  <c r="K8515" i="4"/>
  <c r="L8515" i="4" s="1"/>
  <c r="K8643" i="4"/>
  <c r="L8643" i="4" s="1"/>
  <c r="K11296" i="4"/>
  <c r="L11296" i="4" s="1"/>
  <c r="K11328" i="4"/>
  <c r="L11328" i="4" s="1"/>
  <c r="K11360" i="4"/>
  <c r="L11360" i="4" s="1"/>
  <c r="K11408" i="4"/>
  <c r="L11408" i="4" s="1"/>
  <c r="K11440" i="4"/>
  <c r="L11440" i="4" s="1"/>
  <c r="K12754" i="4"/>
  <c r="L12754" i="4" s="1"/>
  <c r="K12722" i="4"/>
  <c r="L12722" i="4" s="1"/>
  <c r="K10724" i="4"/>
  <c r="L10724" i="4" s="1"/>
  <c r="K10804" i="4"/>
  <c r="L10804" i="4" s="1"/>
  <c r="K10852" i="4"/>
  <c r="L10852" i="4" s="1"/>
  <c r="K11028" i="4"/>
  <c r="L11028" i="4" s="1"/>
  <c r="K11220" i="4"/>
  <c r="L11220" i="4" s="1"/>
  <c r="K11284" i="4"/>
  <c r="L11284" i="4" s="1"/>
  <c r="K11316" i="4"/>
  <c r="L11316" i="4" s="1"/>
  <c r="K11348" i="4"/>
  <c r="L11348" i="4" s="1"/>
  <c r="K11380" i="4"/>
  <c r="L11380" i="4" s="1"/>
  <c r="K11396" i="4"/>
  <c r="L11396" i="4" s="1"/>
  <c r="K11428" i="4"/>
  <c r="L11428" i="4" s="1"/>
  <c r="K12690" i="4"/>
  <c r="L12690" i="4" s="1"/>
  <c r="K11848" i="4"/>
  <c r="L11848" i="4" s="1"/>
  <c r="K11976" i="4"/>
  <c r="L11976" i="4" s="1"/>
  <c r="K12392" i="4"/>
  <c r="L12392" i="4" s="1"/>
  <c r="K12424" i="4"/>
  <c r="L12424" i="4" s="1"/>
  <c r="K12488" i="4"/>
  <c r="L12488" i="4" s="1"/>
  <c r="K12552" i="4"/>
  <c r="L12552" i="4" s="1"/>
  <c r="K12616" i="4"/>
  <c r="L12616" i="4" s="1"/>
  <c r="K13051" i="4"/>
  <c r="L13051" i="4" s="1"/>
  <c r="K13083" i="4"/>
  <c r="L13083" i="4" s="1"/>
  <c r="K13115" i="4"/>
  <c r="L13115" i="4" s="1"/>
  <c r="K13147" i="4"/>
  <c r="L13147" i="4" s="1"/>
  <c r="K12968" i="4"/>
  <c r="L12968" i="4" s="1"/>
  <c r="K12984" i="4"/>
  <c r="L12984" i="4" s="1"/>
  <c r="K13048" i="4"/>
  <c r="L13048" i="4" s="1"/>
  <c r="K13112" i="4"/>
  <c r="L13112" i="4" s="1"/>
  <c r="K1197" i="4"/>
  <c r="L1197" i="4" s="1"/>
  <c r="K1465" i="4"/>
  <c r="L1465" i="4" s="1"/>
  <c r="K2025" i="4"/>
  <c r="L2025" i="4" s="1"/>
  <c r="K2153" i="4"/>
  <c r="L2153" i="4" s="1"/>
  <c r="K2041" i="4"/>
  <c r="L2041" i="4" s="1"/>
  <c r="K2105" i="4"/>
  <c r="L2105" i="4" s="1"/>
  <c r="K2169" i="4"/>
  <c r="L2169" i="4" s="1"/>
  <c r="K2185" i="4"/>
  <c r="L2185" i="4" s="1"/>
  <c r="K2233" i="4"/>
  <c r="L2233" i="4" s="1"/>
  <c r="K2537" i="4"/>
  <c r="L2537" i="4" s="1"/>
  <c r="K2569" i="4"/>
  <c r="L2569" i="4" s="1"/>
  <c r="K2665" i="4"/>
  <c r="L2665" i="4" s="1"/>
  <c r="K2697" i="4"/>
  <c r="L2697" i="4" s="1"/>
  <c r="K2729" i="4"/>
  <c r="L2729" i="4" s="1"/>
  <c r="K2873" i="4"/>
  <c r="L2873" i="4" s="1"/>
  <c r="K3689" i="4"/>
  <c r="L3689" i="4" s="1"/>
  <c r="K4697" i="4"/>
  <c r="L4697" i="4" s="1"/>
  <c r="K4569" i="4"/>
  <c r="L4569" i="4" s="1"/>
  <c r="K4521" i="4"/>
  <c r="L4521" i="4" s="1"/>
  <c r="K5257" i="4"/>
  <c r="L5257" i="4" s="1"/>
  <c r="K5289" i="4"/>
  <c r="L5289" i="4" s="1"/>
  <c r="K5321" i="4"/>
  <c r="L5321" i="4" s="1"/>
  <c r="K5353" i="4"/>
  <c r="L5353" i="4" s="1"/>
  <c r="K5385" i="4"/>
  <c r="L5385" i="4" s="1"/>
  <c r="K5417" i="4"/>
  <c r="L5417" i="4" s="1"/>
  <c r="K5961" i="4"/>
  <c r="L5961" i="4" s="1"/>
  <c r="K5977" i="4"/>
  <c r="L5977" i="4" s="1"/>
  <c r="K6009" i="4"/>
  <c r="L6009" i="4" s="1"/>
  <c r="K6041" i="4"/>
  <c r="L6041" i="4" s="1"/>
  <c r="K6073" i="4"/>
  <c r="L6073" i="4" s="1"/>
  <c r="K6105" i="4"/>
  <c r="L6105" i="4" s="1"/>
  <c r="K6137" i="4"/>
  <c r="L6137" i="4" s="1"/>
  <c r="K6169" i="4"/>
  <c r="L6169" i="4" s="1"/>
  <c r="K6201" i="4"/>
  <c r="L6201" i="4" s="1"/>
  <c r="K6233" i="4"/>
  <c r="L6233" i="4" s="1"/>
  <c r="K6265" i="4"/>
  <c r="L6265" i="4" s="1"/>
  <c r="K6297" i="4"/>
  <c r="L6297" i="4" s="1"/>
  <c r="K6329" i="4"/>
  <c r="L6329" i="4" s="1"/>
  <c r="K6361" i="4"/>
  <c r="L6361" i="4" s="1"/>
  <c r="K6393" i="4"/>
  <c r="L6393" i="4" s="1"/>
  <c r="K6425" i="4"/>
  <c r="L6425" i="4" s="1"/>
  <c r="K6457" i="4"/>
  <c r="L6457" i="4" s="1"/>
  <c r="K6489" i="4"/>
  <c r="L6489" i="4" s="1"/>
  <c r="K6521" i="4"/>
  <c r="L6521" i="4" s="1"/>
  <c r="K6553" i="4"/>
  <c r="L6553" i="4" s="1"/>
  <c r="K6585" i="4"/>
  <c r="L6585" i="4" s="1"/>
  <c r="K6617" i="4"/>
  <c r="L6617" i="4" s="1"/>
  <c r="K6649" i="4"/>
  <c r="L6649" i="4" s="1"/>
  <c r="K6681" i="4"/>
  <c r="L6681" i="4" s="1"/>
  <c r="K6713" i="4"/>
  <c r="L6713" i="4" s="1"/>
  <c r="K6777" i="4"/>
  <c r="L6777" i="4" s="1"/>
  <c r="K1165" i="4"/>
  <c r="L1165" i="4" s="1"/>
  <c r="K1609" i="4"/>
  <c r="L1609" i="4" s="1"/>
  <c r="K1673" i="4"/>
  <c r="L1673" i="4" s="1"/>
  <c r="K1481" i="4"/>
  <c r="L1481" i="4" s="1"/>
  <c r="K1993" i="4"/>
  <c r="L1993" i="4" s="1"/>
  <c r="K2121" i="4"/>
  <c r="L2121" i="4" s="1"/>
  <c r="K2393" i="4"/>
  <c r="L2393" i="4" s="1"/>
  <c r="K2249" i="4"/>
  <c r="L2249" i="4" s="1"/>
  <c r="K2713" i="4"/>
  <c r="L2713" i="4" s="1"/>
  <c r="K2601" i="4"/>
  <c r="L2601" i="4" s="1"/>
  <c r="K2633" i="4"/>
  <c r="L2633" i="4" s="1"/>
  <c r="K2841" i="4"/>
  <c r="L2841" i="4" s="1"/>
  <c r="K3705" i="4"/>
  <c r="L3705" i="4" s="1"/>
  <c r="K4441" i="4"/>
  <c r="L4441" i="4" s="1"/>
  <c r="K4473" i="4"/>
  <c r="L4473" i="4" s="1"/>
  <c r="K4665" i="4"/>
  <c r="L4665" i="4" s="1"/>
  <c r="K4553" i="4"/>
  <c r="L4553" i="4" s="1"/>
  <c r="K4681" i="4"/>
  <c r="L4681" i="4" s="1"/>
  <c r="K6761" i="4"/>
  <c r="L6761" i="4" s="1"/>
  <c r="K6825" i="4"/>
  <c r="L6825" i="4" s="1"/>
  <c r="O6" i="5"/>
  <c r="L5" i="5"/>
  <c r="P5" i="5" s="1"/>
  <c r="K5" i="5"/>
  <c r="O5" i="5" s="1"/>
  <c r="K4" i="5"/>
  <c r="O4" i="5" s="1"/>
  <c r="L4" i="5"/>
  <c r="P4" i="5" s="1"/>
  <c r="K7049" i="4"/>
  <c r="L7049" i="4" s="1"/>
  <c r="K7161" i="4"/>
  <c r="L7161" i="4" s="1"/>
  <c r="K7177" i="4"/>
  <c r="L7177" i="4" s="1"/>
  <c r="K7289" i="4"/>
  <c r="L7289" i="4" s="1"/>
  <c r="K7305" i="4"/>
  <c r="L7305" i="4" s="1"/>
  <c r="K7417" i="4"/>
  <c r="L7417" i="4" s="1"/>
  <c r="K7433" i="4"/>
  <c r="L7433" i="4" s="1"/>
  <c r="K7545" i="4"/>
  <c r="L7545" i="4" s="1"/>
  <c r="K7561" i="4"/>
  <c r="L7561" i="4" s="1"/>
  <c r="K7673" i="4"/>
  <c r="L7673" i="4" s="1"/>
  <c r="K7689" i="4"/>
  <c r="L7689" i="4" s="1"/>
  <c r="K7801" i="4"/>
  <c r="L7801" i="4" s="1"/>
  <c r="K7817" i="4"/>
  <c r="L7817" i="4" s="1"/>
  <c r="K7929" i="4"/>
  <c r="L7929" i="4" s="1"/>
  <c r="K7945" i="4"/>
  <c r="L7945" i="4" s="1"/>
  <c r="K8057" i="4"/>
  <c r="L8057" i="4" s="1"/>
  <c r="K8073" i="4"/>
  <c r="L8073" i="4" s="1"/>
  <c r="K8233" i="4"/>
  <c r="L8233" i="4" s="1"/>
  <c r="K8361" i="4"/>
  <c r="L8361" i="4" s="1"/>
  <c r="K8585" i="4"/>
  <c r="L8585" i="4" s="1"/>
  <c r="K8985" i="4"/>
  <c r="L8985" i="4" s="1"/>
  <c r="K9241" i="4"/>
  <c r="L9241" i="4" s="1"/>
  <c r="K9497" i="4"/>
  <c r="L9497" i="4" s="1"/>
  <c r="K9753" i="4"/>
  <c r="L9753" i="4" s="1"/>
  <c r="K8473" i="4"/>
  <c r="L8473" i="4" s="1"/>
  <c r="K8889" i="4"/>
  <c r="L8889" i="4" s="1"/>
  <c r="K8905" i="4"/>
  <c r="L8905" i="4" s="1"/>
  <c r="K9401" i="4"/>
  <c r="L9401" i="4" s="1"/>
  <c r="K9545" i="4"/>
  <c r="L9545" i="4" s="1"/>
  <c r="K8633" i="4"/>
  <c r="L8633" i="4" s="1"/>
  <c r="K9049" i="4"/>
  <c r="L9049" i="4" s="1"/>
  <c r="K9065" i="4"/>
  <c r="L9065" i="4" s="1"/>
  <c r="K9449" i="4"/>
  <c r="L9449" i="4" s="1"/>
  <c r="K9561" i="4"/>
  <c r="L9561" i="4" s="1"/>
  <c r="K10377" i="4"/>
  <c r="L10377" i="4" s="1"/>
  <c r="K10393" i="4"/>
  <c r="L10393" i="4" s="1"/>
  <c r="K11817" i="4"/>
  <c r="L11817" i="4" s="1"/>
  <c r="K11945" i="4"/>
  <c r="L11945" i="4" s="1"/>
  <c r="K12073" i="4"/>
  <c r="L12073" i="4" s="1"/>
  <c r="K10585" i="4"/>
  <c r="L10585" i="4" s="1"/>
  <c r="K12425" i="4"/>
  <c r="L12425" i="4" s="1"/>
  <c r="K12553" i="4"/>
  <c r="L12553" i="4" s="1"/>
  <c r="K12505" i="4"/>
  <c r="L12505" i="4" s="1"/>
  <c r="K12633" i="4"/>
  <c r="L12633" i="4" s="1"/>
  <c r="K12713" i="4"/>
  <c r="L12713" i="4" s="1"/>
  <c r="K1085" i="4"/>
  <c r="L1085" i="4" s="1"/>
  <c r="K2745" i="4"/>
  <c r="L2745" i="4" s="1"/>
  <c r="K4633" i="4"/>
  <c r="L4633" i="4" s="1"/>
  <c r="K4537" i="4"/>
  <c r="L4537" i="4" s="1"/>
  <c r="K8265" i="4"/>
  <c r="L8265" i="4" s="1"/>
  <c r="K8729" i="4"/>
  <c r="L8729" i="4" s="1"/>
  <c r="K8185" i="4"/>
  <c r="L8185" i="4" s="1"/>
  <c r="K9593" i="4"/>
  <c r="L9593" i="4" s="1"/>
  <c r="K9465" i="4"/>
  <c r="L9465" i="4" s="1"/>
  <c r="K10345" i="4"/>
  <c r="L10345" i="4" s="1"/>
  <c r="K10601" i="4"/>
  <c r="L10601" i="4" s="1"/>
  <c r="K9337" i="4"/>
  <c r="L9337" i="4" s="1"/>
  <c r="K12185" i="4"/>
  <c r="L12185" i="4" s="1"/>
  <c r="K12169" i="4"/>
  <c r="L12169" i="4" s="1"/>
  <c r="K12825" i="4"/>
  <c r="L12825" i="4" s="1"/>
  <c r="K12889" i="4"/>
  <c r="L12889" i="4" s="1"/>
  <c r="K8329" i="4"/>
  <c r="L8329" i="4" s="1"/>
  <c r="K12137" i="4"/>
  <c r="L12137" i="4" s="1"/>
  <c r="K11673" i="4"/>
  <c r="L11673" i="4" s="1"/>
  <c r="K12393" i="4"/>
  <c r="L12393" i="4" s="1"/>
  <c r="K12217" i="4"/>
  <c r="L12217" i="4" s="1"/>
  <c r="K8409" i="4"/>
  <c r="L8409" i="4" s="1"/>
  <c r="G2" i="5" a="1"/>
  <c r="G2" i="5" s="1"/>
  <c r="E2" i="5" a="1"/>
  <c r="E2" i="5" s="1"/>
  <c r="N2" i="5"/>
  <c r="M2" i="5"/>
  <c r="F2" i="5" a="1"/>
  <c r="F2" i="5" s="1"/>
  <c r="K8345" i="4"/>
  <c r="L8345" i="4" s="1"/>
  <c r="K7129" i="4"/>
  <c r="L7129" i="4" s="1"/>
  <c r="K7145" i="4"/>
  <c r="L7145" i="4" s="1"/>
  <c r="K7257" i="4"/>
  <c r="L7257" i="4" s="1"/>
  <c r="K7273" i="4"/>
  <c r="L7273" i="4" s="1"/>
  <c r="K7385" i="4"/>
  <c r="L7385" i="4" s="1"/>
  <c r="K7401" i="4"/>
  <c r="L7401" i="4" s="1"/>
  <c r="K7513" i="4"/>
  <c r="L7513" i="4" s="1"/>
  <c r="K7529" i="4"/>
  <c r="L7529" i="4" s="1"/>
  <c r="K7641" i="4"/>
  <c r="L7641" i="4" s="1"/>
  <c r="K7657" i="4"/>
  <c r="L7657" i="4" s="1"/>
  <c r="K7769" i="4"/>
  <c r="L7769" i="4" s="1"/>
  <c r="K7785" i="4"/>
  <c r="L7785" i="4" s="1"/>
  <c r="K7897" i="4"/>
  <c r="L7897" i="4" s="1"/>
  <c r="K7913" i="4"/>
  <c r="L7913" i="4" s="1"/>
  <c r="K8025" i="4"/>
  <c r="L8025" i="4" s="1"/>
  <c r="K8041" i="4"/>
  <c r="L8041" i="4" s="1"/>
  <c r="K8521" i="4"/>
  <c r="L8521" i="4" s="1"/>
  <c r="K8489" i="4"/>
  <c r="L8489" i="4" s="1"/>
  <c r="K9001" i="4"/>
  <c r="L9001" i="4" s="1"/>
  <c r="K9257" i="4"/>
  <c r="L9257" i="4" s="1"/>
  <c r="K9513" i="4"/>
  <c r="L9513" i="4" s="1"/>
  <c r="K8713" i="4"/>
  <c r="L8713" i="4" s="1"/>
  <c r="K9017" i="4"/>
  <c r="L9017" i="4" s="1"/>
  <c r="K9033" i="4"/>
  <c r="L9033" i="4" s="1"/>
  <c r="K9529" i="4"/>
  <c r="L9529" i="4" s="1"/>
  <c r="K9673" i="4"/>
  <c r="L9673" i="4" s="1"/>
  <c r="K9177" i="4"/>
  <c r="L9177" i="4" s="1"/>
  <c r="K9193" i="4"/>
  <c r="L9193" i="4" s="1"/>
  <c r="K9305" i="4"/>
  <c r="L9305" i="4" s="1"/>
  <c r="K9689" i="4"/>
  <c r="L9689" i="4" s="1"/>
  <c r="K10249" i="4"/>
  <c r="L10249" i="4" s="1"/>
  <c r="K10553" i="4"/>
  <c r="L10553" i="4" s="1"/>
  <c r="K10233" i="4"/>
  <c r="L10233" i="4" s="1"/>
  <c r="K10361" i="4"/>
  <c r="L10361" i="4" s="1"/>
  <c r="K10489" i="4"/>
  <c r="L10489" i="4" s="1"/>
  <c r="K10265" i="4"/>
  <c r="L10265" i="4" s="1"/>
  <c r="K11721" i="4"/>
  <c r="L11721" i="4" s="1"/>
  <c r="K11849" i="4"/>
  <c r="L11849" i="4" s="1"/>
  <c r="K11977" i="4"/>
  <c r="L11977" i="4" s="1"/>
  <c r="K12105" i="4"/>
  <c r="L12105" i="4" s="1"/>
  <c r="K12905" i="4"/>
  <c r="L12905" i="4" s="1"/>
  <c r="K12969" i="4"/>
  <c r="L12969" i="4" s="1"/>
  <c r="K12985" i="4"/>
  <c r="L12985" i="4" s="1"/>
  <c r="K13049" i="4"/>
  <c r="L13049" i="4" s="1"/>
  <c r="K13081" i="4"/>
  <c r="L13081" i="4" s="1"/>
  <c r="K13113" i="4"/>
  <c r="L13113" i="4" s="1"/>
  <c r="K13145" i="4"/>
  <c r="L13145" i="4" s="1"/>
  <c r="K10457" i="4"/>
  <c r="L10457" i="4" s="1"/>
  <c r="K11737" i="4"/>
  <c r="L11737" i="4" s="1"/>
  <c r="K11801" i="4"/>
  <c r="L11801" i="4" s="1"/>
  <c r="K11865" i="4"/>
  <c r="L11865" i="4" s="1"/>
  <c r="K11929" i="4"/>
  <c r="L11929" i="4" s="1"/>
  <c r="K11993" i="4"/>
  <c r="L11993" i="4" s="1"/>
  <c r="K12057" i="4"/>
  <c r="L12057" i="4" s="1"/>
  <c r="K12121" i="4"/>
  <c r="L12121" i="4" s="1"/>
  <c r="K12793" i="4"/>
  <c r="L12793" i="4" s="1"/>
  <c r="K12457" i="4"/>
  <c r="L12457" i="4" s="1"/>
  <c r="K12585" i="4"/>
  <c r="L12585" i="4" s="1"/>
  <c r="K12409" i="4"/>
  <c r="L12409" i="4" s="1"/>
  <c r="K12537" i="4"/>
  <c r="L12537" i="4" s="1"/>
  <c r="K12665" i="4"/>
  <c r="L12665" i="4" s="1"/>
  <c r="K12729" i="4"/>
  <c r="L12729" i="4" s="1"/>
  <c r="K2345" i="4"/>
  <c r="L2345" i="4" s="1"/>
  <c r="K2761" i="4"/>
  <c r="L2761" i="4" s="1"/>
  <c r="K8553" i="4"/>
  <c r="L8553" i="4" s="1"/>
  <c r="K8745" i="4"/>
  <c r="L8745" i="4" s="1"/>
  <c r="K8201" i="4"/>
  <c r="L8201" i="4" s="1"/>
  <c r="K8377" i="4"/>
  <c r="L8377" i="4" s="1"/>
  <c r="K8953" i="4"/>
  <c r="L8953" i="4" s="1"/>
  <c r="K9609" i="4"/>
  <c r="L9609" i="4" s="1"/>
  <c r="K10409" i="4"/>
  <c r="L10409" i="4" s="1"/>
  <c r="K9481" i="4"/>
  <c r="L9481" i="4" s="1"/>
  <c r="K12377" i="4"/>
  <c r="L12377" i="4" s="1"/>
  <c r="K12233" i="4"/>
  <c r="L12233" i="4" s="1"/>
  <c r="K12777" i="4"/>
  <c r="L12777" i="4" s="1"/>
  <c r="K12841" i="4"/>
  <c r="L12841" i="4" s="1"/>
  <c r="K1625" i="4"/>
  <c r="L1625" i="4" s="1"/>
  <c r="K8313" i="4"/>
  <c r="L8313" i="4" s="1"/>
  <c r="K9081" i="4"/>
  <c r="L9081" i="4" s="1"/>
  <c r="K12153" i="4"/>
  <c r="L12153" i="4" s="1"/>
  <c r="K12281" i="4"/>
  <c r="L12281" i="4" s="1"/>
  <c r="K8537" i="4"/>
  <c r="L8537" i="4" s="1"/>
  <c r="K11705" i="4"/>
  <c r="L11705" i="4" s="1"/>
  <c r="L6" i="5"/>
  <c r="P6" i="5" s="1"/>
  <c r="K8281" i="4"/>
  <c r="L8281" i="4" s="1"/>
  <c r="K7097" i="4"/>
  <c r="L7097" i="4" s="1"/>
  <c r="K7113" i="4"/>
  <c r="L7113" i="4" s="1"/>
  <c r="K7225" i="4"/>
  <c r="L7225" i="4" s="1"/>
  <c r="K7241" i="4"/>
  <c r="L7241" i="4" s="1"/>
  <c r="K7353" i="4"/>
  <c r="L7353" i="4" s="1"/>
  <c r="K7369" i="4"/>
  <c r="L7369" i="4" s="1"/>
  <c r="K7481" i="4"/>
  <c r="L7481" i="4" s="1"/>
  <c r="K7497" i="4"/>
  <c r="L7497" i="4" s="1"/>
  <c r="K7609" i="4"/>
  <c r="L7609" i="4" s="1"/>
  <c r="K7625" i="4"/>
  <c r="L7625" i="4" s="1"/>
  <c r="K7737" i="4"/>
  <c r="L7737" i="4" s="1"/>
  <c r="K7753" i="4"/>
  <c r="L7753" i="4" s="1"/>
  <c r="K7865" i="4"/>
  <c r="L7865" i="4" s="1"/>
  <c r="K7881" i="4"/>
  <c r="L7881" i="4" s="1"/>
  <c r="K7993" i="4"/>
  <c r="L7993" i="4" s="1"/>
  <c r="K8009" i="4"/>
  <c r="L8009" i="4" s="1"/>
  <c r="K8297" i="4"/>
  <c r="L8297" i="4" s="1"/>
  <c r="K8665" i="4"/>
  <c r="L8665" i="4" s="1"/>
  <c r="K8857" i="4"/>
  <c r="L8857" i="4" s="1"/>
  <c r="K9113" i="4"/>
  <c r="L9113" i="4" s="1"/>
  <c r="K9369" i="4"/>
  <c r="L9369" i="4" s="1"/>
  <c r="K9625" i="4"/>
  <c r="L9625" i="4" s="1"/>
  <c r="K8505" i="4"/>
  <c r="L8505" i="4" s="1"/>
  <c r="K9145" i="4"/>
  <c r="L9145" i="4" s="1"/>
  <c r="K9161" i="4"/>
  <c r="L9161" i="4" s="1"/>
  <c r="K9657" i="4"/>
  <c r="L9657" i="4" s="1"/>
  <c r="K8793" i="4"/>
  <c r="L8793" i="4" s="1"/>
  <c r="K8809" i="4"/>
  <c r="L8809" i="4" s="1"/>
  <c r="K9433" i="4"/>
  <c r="L9433" i="4" s="1"/>
  <c r="K9577" i="4"/>
  <c r="L9577" i="4" s="1"/>
  <c r="K10425" i="4"/>
  <c r="L10425" i="4" s="1"/>
  <c r="K10185" i="4"/>
  <c r="L10185" i="4" s="1"/>
  <c r="K10313" i="4"/>
  <c r="L10313" i="4" s="1"/>
  <c r="K10441" i="4"/>
  <c r="L10441" i="4" s="1"/>
  <c r="K10569" i="4"/>
  <c r="L10569" i="4" s="1"/>
  <c r="K10217" i="4"/>
  <c r="L10217" i="4" s="1"/>
  <c r="K11753" i="4"/>
  <c r="L11753" i="4" s="1"/>
  <c r="K11881" i="4"/>
  <c r="L11881" i="4" s="1"/>
  <c r="K12009" i="4"/>
  <c r="L12009" i="4" s="1"/>
  <c r="K10329" i="4"/>
  <c r="L10329" i="4" s="1"/>
  <c r="K12489" i="4"/>
  <c r="L12489" i="4" s="1"/>
  <c r="K12617" i="4"/>
  <c r="L12617" i="4" s="1"/>
  <c r="K12441" i="4"/>
  <c r="L12441" i="4" s="1"/>
  <c r="K12569" i="4"/>
  <c r="L12569" i="4" s="1"/>
  <c r="K12681" i="4"/>
  <c r="L12681" i="4" s="1"/>
  <c r="K12745" i="4"/>
  <c r="L12745" i="4" s="1"/>
  <c r="K1561" i="4"/>
  <c r="L1561" i="4" s="1"/>
  <c r="K2521" i="4"/>
  <c r="L2521" i="4" s="1"/>
  <c r="K2985" i="4"/>
  <c r="L2985" i="4" s="1"/>
  <c r="K8169" i="4"/>
  <c r="L8169" i="4" s="1"/>
  <c r="K8649" i="4"/>
  <c r="L8649" i="4" s="1"/>
  <c r="K8825" i="4"/>
  <c r="L8825" i="4" s="1"/>
  <c r="K8969" i="4"/>
  <c r="L8969" i="4" s="1"/>
  <c r="K9209" i="4"/>
  <c r="L9209" i="4" s="1"/>
  <c r="K10473" i="4"/>
  <c r="L10473" i="4" s="1"/>
  <c r="K12313" i="4"/>
  <c r="L12313" i="4" s="1"/>
  <c r="K12297" i="4"/>
  <c r="L12297" i="4" s="1"/>
  <c r="K12857" i="4"/>
  <c r="L12857" i="4" s="1"/>
  <c r="K12937" i="4"/>
  <c r="L12937" i="4" s="1"/>
  <c r="K13001" i="4"/>
  <c r="L13001" i="4" s="1"/>
  <c r="K1689" i="4"/>
  <c r="L1689" i="4" s="1"/>
  <c r="K1657" i="4"/>
  <c r="L1657" i="4" s="1"/>
  <c r="K6969" i="4"/>
  <c r="L6969" i="4" s="1"/>
  <c r="K9097" i="4"/>
  <c r="L9097" i="4" s="1"/>
  <c r="K9737" i="4"/>
  <c r="L9737" i="4" s="1"/>
  <c r="K12921" i="4"/>
  <c r="L12921" i="4" s="1"/>
  <c r="K12201" i="4"/>
  <c r="L12201" i="4" s="1"/>
  <c r="K11689" i="4"/>
  <c r="L11689" i="4" s="1"/>
  <c r="K11641" i="4"/>
  <c r="L11641" i="4" s="1"/>
  <c r="K3515" i="4"/>
  <c r="L3515" i="4" s="1"/>
  <c r="K1706" i="4"/>
  <c r="L1706" i="4" s="1"/>
  <c r="K1770" i="4"/>
  <c r="L1770" i="4" s="1"/>
  <c r="K1811" i="4"/>
  <c r="L1811" i="4" s="1"/>
  <c r="K1988" i="4"/>
  <c r="L1988" i="4" s="1"/>
  <c r="K2052" i="4"/>
  <c r="L2052" i="4" s="1"/>
  <c r="K2116" i="4"/>
  <c r="L2116" i="4" s="1"/>
  <c r="K2180" i="4"/>
  <c r="L2180" i="4" s="1"/>
  <c r="K2244" i="4"/>
  <c r="L2244" i="4" s="1"/>
  <c r="K2980" i="4"/>
  <c r="L2980" i="4" s="1"/>
  <c r="K5999" i="4"/>
  <c r="L5999" i="4" s="1"/>
  <c r="K6031" i="4"/>
  <c r="L6031" i="4" s="1"/>
  <c r="K6191" i="4"/>
  <c r="L6191" i="4" s="1"/>
  <c r="K6351" i="4"/>
  <c r="L6351" i="4" s="1"/>
  <c r="K6020" i="4"/>
  <c r="L6020" i="4" s="1"/>
  <c r="K6084" i="4"/>
  <c r="L6084" i="4" s="1"/>
  <c r="K6148" i="4"/>
  <c r="L6148" i="4" s="1"/>
  <c r="K8230" i="4"/>
  <c r="L8230" i="4" s="1"/>
  <c r="K8294" i="4"/>
  <c r="L8294" i="4" s="1"/>
  <c r="K8358" i="4"/>
  <c r="L8358" i="4" s="1"/>
  <c r="K8422" i="4"/>
  <c r="L8422" i="4" s="1"/>
  <c r="K8486" i="4"/>
  <c r="L8486" i="4" s="1"/>
  <c r="K8550" i="4"/>
  <c r="L8550" i="4" s="1"/>
  <c r="K8614" i="4"/>
  <c r="L8614" i="4" s="1"/>
  <c r="K8678" i="4"/>
  <c r="L8678" i="4" s="1"/>
  <c r="K8742" i="4"/>
  <c r="L8742" i="4" s="1"/>
  <c r="K1177" i="4"/>
  <c r="L1177" i="4" s="1"/>
  <c r="K1829" i="4"/>
  <c r="L1829" i="4" s="1"/>
  <c r="K3221" i="4"/>
  <c r="L3221" i="4" s="1"/>
  <c r="K4549" i="4"/>
  <c r="L4549" i="4" s="1"/>
  <c r="K4613" i="4"/>
  <c r="L4613" i="4" s="1"/>
  <c r="K6773" i="4"/>
  <c r="L6773" i="4" s="1"/>
  <c r="K1701" i="4"/>
  <c r="L1701" i="4" s="1"/>
  <c r="K2373" i="4"/>
  <c r="L2373" i="4" s="1"/>
  <c r="K8469" i="4"/>
  <c r="L8469" i="4" s="1"/>
  <c r="K1445" i="4"/>
  <c r="L1445" i="4" s="1"/>
  <c r="K6837" i="4"/>
  <c r="L6837" i="4" s="1"/>
  <c r="K8613" i="4"/>
  <c r="L8613" i="4" s="1"/>
  <c r="K12309" i="4"/>
  <c r="L12309" i="4" s="1"/>
  <c r="K4565" i="4"/>
  <c r="L4565" i="4" s="1"/>
  <c r="K524" i="4"/>
  <c r="L524" i="4" s="1"/>
  <c r="K241" i="4"/>
  <c r="L241" i="4" s="1"/>
  <c r="K321" i="4"/>
  <c r="L321" i="4" s="1"/>
  <c r="K465" i="4"/>
  <c r="L465" i="4" s="1"/>
  <c r="K692" i="4"/>
  <c r="L692" i="4" s="1"/>
  <c r="K580" i="4"/>
  <c r="L580" i="4" s="1"/>
  <c r="K801" i="4"/>
  <c r="L801" i="4" s="1"/>
  <c r="K977" i="4"/>
  <c r="L977" i="4" s="1"/>
  <c r="K152" i="4"/>
  <c r="L152" i="4" s="1"/>
  <c r="K844" i="4"/>
  <c r="L844" i="4" s="1"/>
  <c r="K928" i="4"/>
  <c r="L928" i="4" s="1"/>
  <c r="K944" i="4"/>
  <c r="L944" i="4" s="1"/>
  <c r="K204" i="4"/>
  <c r="L204" i="4" s="1"/>
  <c r="K774" i="4"/>
  <c r="L774" i="4" s="1"/>
  <c r="K918" i="4"/>
  <c r="L918" i="4" s="1"/>
  <c r="K886" i="4"/>
  <c r="L886" i="4" s="1"/>
  <c r="K70" i="4"/>
  <c r="L70" i="4" s="1"/>
  <c r="K214" i="4"/>
  <c r="L214" i="4" s="1"/>
  <c r="K582" i="4"/>
  <c r="L582" i="4" s="1"/>
  <c r="K817" i="4"/>
  <c r="L817" i="4" s="1"/>
  <c r="K913" i="4"/>
  <c r="L913" i="4" s="1"/>
  <c r="K92" i="4"/>
  <c r="L92" i="4" s="1"/>
  <c r="K544" i="4"/>
  <c r="L544" i="4" s="1"/>
  <c r="K8" i="4"/>
  <c r="L8" i="4" s="1"/>
  <c r="K49" i="4"/>
  <c r="L49" i="4" s="1"/>
  <c r="K257" i="4"/>
  <c r="L257" i="4" s="1"/>
  <c r="K337" i="4"/>
  <c r="L337" i="4" s="1"/>
  <c r="K353" i="4"/>
  <c r="L353" i="4" s="1"/>
  <c r="K612" i="4"/>
  <c r="L612" i="4" s="1"/>
  <c r="K481" i="4"/>
  <c r="L481" i="4" s="1"/>
  <c r="K896" i="4"/>
  <c r="L896" i="4" s="1"/>
  <c r="K209" i="4"/>
  <c r="L209" i="4" s="1"/>
  <c r="K860" i="4"/>
  <c r="L860" i="4" s="1"/>
  <c r="K326" i="4"/>
  <c r="L326" i="4" s="1"/>
  <c r="K390" i="4"/>
  <c r="L390" i="4" s="1"/>
  <c r="K822" i="4"/>
  <c r="L822" i="4" s="1"/>
  <c r="K118" i="4"/>
  <c r="L118" i="4" s="1"/>
  <c r="K182" i="4"/>
  <c r="L182" i="4" s="1"/>
  <c r="K1132" i="4"/>
  <c r="L1132" i="4" s="1"/>
  <c r="K1276" i="4"/>
  <c r="L1276" i="4" s="1"/>
  <c r="K1451" i="4"/>
  <c r="L1451" i="4" s="1"/>
  <c r="K1538" i="4"/>
  <c r="L1538" i="4" s="1"/>
  <c r="K1698" i="4"/>
  <c r="L1698" i="4" s="1"/>
  <c r="K1794" i="4"/>
  <c r="L1794" i="4" s="1"/>
  <c r="K1676" i="4"/>
  <c r="L1676" i="4" s="1"/>
  <c r="K1756" i="4"/>
  <c r="L1756" i="4" s="1"/>
  <c r="K1867" i="4"/>
  <c r="L1867" i="4" s="1"/>
  <c r="K1883" i="4"/>
  <c r="L1883" i="4" s="1"/>
  <c r="K1899" i="4"/>
  <c r="L1899" i="4" s="1"/>
  <c r="K1915" i="4"/>
  <c r="L1915" i="4" s="1"/>
  <c r="K1931" i="4"/>
  <c r="L1931" i="4" s="1"/>
  <c r="K1947" i="4"/>
  <c r="L1947" i="4" s="1"/>
  <c r="K1963" i="4"/>
  <c r="L1963" i="4" s="1"/>
  <c r="K1979" i="4"/>
  <c r="L1979" i="4" s="1"/>
  <c r="K2043" i="4"/>
  <c r="L2043" i="4" s="1"/>
  <c r="K2107" i="4"/>
  <c r="L2107" i="4" s="1"/>
  <c r="K2171" i="4"/>
  <c r="L2171" i="4" s="1"/>
  <c r="K2235" i="4"/>
  <c r="L2235" i="4" s="1"/>
  <c r="K2316" i="4"/>
  <c r="L2316" i="4" s="1"/>
  <c r="K2348" i="4"/>
  <c r="L2348" i="4" s="1"/>
  <c r="K2380" i="4"/>
  <c r="L2380" i="4" s="1"/>
  <c r="K2028" i="4"/>
  <c r="L2028" i="4" s="1"/>
  <c r="K2092" i="4"/>
  <c r="L2092" i="4" s="1"/>
  <c r="K2156" i="4"/>
  <c r="L2156" i="4" s="1"/>
  <c r="K2220" i="4"/>
  <c r="L2220" i="4" s="1"/>
  <c r="K1986" i="4"/>
  <c r="L1986" i="4" s="1"/>
  <c r="K2050" i="4"/>
  <c r="L2050" i="4" s="1"/>
  <c r="K2114" i="4"/>
  <c r="L2114" i="4" s="1"/>
  <c r="K2178" i="4"/>
  <c r="L2178" i="4" s="1"/>
  <c r="K2242" i="4"/>
  <c r="L2242" i="4" s="1"/>
  <c r="K2539" i="4"/>
  <c r="L2539" i="4" s="1"/>
  <c r="K2562" i="4"/>
  <c r="L2562" i="4" s="1"/>
  <c r="K2603" i="4"/>
  <c r="L2603" i="4" s="1"/>
  <c r="K2626" i="4"/>
  <c r="L2626" i="4" s="1"/>
  <c r="K2667" i="4"/>
  <c r="L2667" i="4" s="1"/>
  <c r="K2690" i="4"/>
  <c r="L2690" i="4" s="1"/>
  <c r="K2722" i="4"/>
  <c r="L2722" i="4" s="1"/>
  <c r="K2754" i="4"/>
  <c r="L2754" i="4" s="1"/>
  <c r="K2786" i="4"/>
  <c r="L2786" i="4" s="1"/>
  <c r="K2818" i="4"/>
  <c r="L2818" i="4" s="1"/>
  <c r="K2850" i="4"/>
  <c r="L2850" i="4" s="1"/>
  <c r="K724" i="4"/>
  <c r="L724" i="4" s="1"/>
  <c r="K824" i="4"/>
  <c r="L824" i="4" s="1"/>
  <c r="K48" i="4"/>
  <c r="L48" i="4" s="1"/>
  <c r="K710" i="4"/>
  <c r="L710" i="4" s="1"/>
  <c r="K193" i="4"/>
  <c r="L193" i="4" s="1"/>
  <c r="K276" i="4"/>
  <c r="L276" i="4" s="1"/>
  <c r="K694" i="4"/>
  <c r="L694" i="4" s="1"/>
  <c r="K737" i="4"/>
  <c r="L737" i="4" s="1"/>
  <c r="K310" i="4"/>
  <c r="L310" i="4" s="1"/>
  <c r="K374" i="4"/>
  <c r="L374" i="4" s="1"/>
  <c r="K534" i="4"/>
  <c r="L534" i="4" s="1"/>
  <c r="K854" i="4"/>
  <c r="L854" i="4" s="1"/>
  <c r="K134" i="4"/>
  <c r="L134" i="4" s="1"/>
  <c r="K166" i="4"/>
  <c r="L166" i="4" s="1"/>
  <c r="K312" i="4"/>
  <c r="L312" i="4" s="1"/>
  <c r="K1148" i="4"/>
  <c r="L1148" i="4" s="1"/>
  <c r="K1340" i="4"/>
  <c r="L1340" i="4" s="1"/>
  <c r="K1506" i="4"/>
  <c r="L1506" i="4" s="1"/>
  <c r="K945" i="4"/>
  <c r="L945" i="4" s="1"/>
  <c r="K564" i="4"/>
  <c r="L564" i="4" s="1"/>
  <c r="K961" i="4"/>
  <c r="L961" i="4" s="1"/>
  <c r="K81" i="4"/>
  <c r="L81" i="4" s="1"/>
  <c r="K369" i="4"/>
  <c r="L369" i="4" s="1"/>
  <c r="K721" i="4"/>
  <c r="L721" i="4" s="1"/>
  <c r="K993" i="4"/>
  <c r="L993" i="4" s="1"/>
  <c r="K876" i="4"/>
  <c r="L876" i="4" s="1"/>
  <c r="K96" i="4"/>
  <c r="L96" i="4" s="1"/>
  <c r="K950" i="4"/>
  <c r="L950" i="4" s="1"/>
  <c r="K934" i="4"/>
  <c r="L934" i="4" s="1"/>
  <c r="K870" i="4"/>
  <c r="L870" i="4" s="1"/>
  <c r="K17" i="4"/>
  <c r="L17" i="4" s="1"/>
  <c r="K161" i="4"/>
  <c r="L161" i="4" s="1"/>
  <c r="K753" i="4"/>
  <c r="L753" i="4" s="1"/>
  <c r="K705" i="4"/>
  <c r="L705" i="4" s="1"/>
  <c r="K785" i="4"/>
  <c r="L785" i="4" s="1"/>
  <c r="K464" i="4"/>
  <c r="L464" i="4" s="1"/>
  <c r="K385" i="4"/>
  <c r="L385" i="4" s="1"/>
  <c r="K689" i="4"/>
  <c r="L689" i="4" s="1"/>
  <c r="K132" i="4"/>
  <c r="L132" i="4" s="1"/>
  <c r="K148" i="4"/>
  <c r="L148" i="4" s="1"/>
  <c r="K628" i="4"/>
  <c r="L628" i="4" s="1"/>
  <c r="K4568" i="4"/>
  <c r="L4568" i="4" s="1"/>
  <c r="K4600" i="4"/>
  <c r="L4600" i="4" s="1"/>
  <c r="K4450" i="4"/>
  <c r="L4450" i="4" s="1"/>
  <c r="K4722" i="4"/>
  <c r="L4722" i="4" s="1"/>
  <c r="K4754" i="4"/>
  <c r="L4754" i="4" s="1"/>
  <c r="K4786" i="4"/>
  <c r="L4786" i="4" s="1"/>
  <c r="K4552" i="4"/>
  <c r="L4552" i="4" s="1"/>
  <c r="K4616" i="4"/>
  <c r="L4616" i="4" s="1"/>
  <c r="K4680" i="4"/>
  <c r="L4680" i="4" s="1"/>
  <c r="K4744" i="4"/>
  <c r="L4744" i="4" s="1"/>
  <c r="K4826" i="4"/>
  <c r="L4826" i="4" s="1"/>
  <c r="K4872" i="4"/>
  <c r="L4872" i="4" s="1"/>
  <c r="K4954" i="4"/>
  <c r="L4954" i="4" s="1"/>
  <c r="K5000" i="4"/>
  <c r="L5000" i="4" s="1"/>
  <c r="K5082" i="4"/>
  <c r="L5082" i="4" s="1"/>
  <c r="K5128" i="4"/>
  <c r="L5128" i="4" s="1"/>
  <c r="K5468" i="4"/>
  <c r="L5468" i="4" s="1"/>
  <c r="K4507" i="4"/>
  <c r="L4507" i="4" s="1"/>
  <c r="K5130" i="4"/>
  <c r="L5130" i="4" s="1"/>
  <c r="K5051" i="4"/>
  <c r="L5051" i="4" s="1"/>
  <c r="K5115" i="4"/>
  <c r="L5115" i="4" s="1"/>
  <c r="K5179" i="4"/>
  <c r="L5179" i="4" s="1"/>
  <c r="K5243" i="4"/>
  <c r="L5243" i="4" s="1"/>
  <c r="K5308" i="4"/>
  <c r="L5308" i="4" s="1"/>
  <c r="K5340" i="4"/>
  <c r="L5340" i="4" s="1"/>
  <c r="K5372" i="4"/>
  <c r="L5372" i="4" s="1"/>
  <c r="K5404" i="4"/>
  <c r="L5404" i="4" s="1"/>
  <c r="K5436" i="4"/>
  <c r="L5436" i="4" s="1"/>
  <c r="K5483" i="4"/>
  <c r="L5483" i="4" s="1"/>
  <c r="K5499" i="4"/>
  <c r="L5499" i="4" s="1"/>
  <c r="K5515" i="4"/>
  <c r="L5515" i="4" s="1"/>
  <c r="K5531" i="4"/>
  <c r="L5531" i="4" s="1"/>
  <c r="K5547" i="4"/>
  <c r="L5547" i="4" s="1"/>
  <c r="K5563" i="4"/>
  <c r="L5563" i="4" s="1"/>
  <c r="K5579" i="4"/>
  <c r="L5579" i="4" s="1"/>
  <c r="K5595" i="4"/>
  <c r="L5595" i="4" s="1"/>
  <c r="K5611" i="4"/>
  <c r="L5611" i="4" s="1"/>
  <c r="K5996" i="4"/>
  <c r="L5996" i="4" s="1"/>
  <c r="K6872" i="4"/>
  <c r="L6872" i="4" s="1"/>
  <c r="K6904" i="4"/>
  <c r="L6904" i="4" s="1"/>
  <c r="K6936" i="4"/>
  <c r="L6936" i="4" s="1"/>
  <c r="K6968" i="4"/>
  <c r="L6968" i="4" s="1"/>
  <c r="K912" i="4"/>
  <c r="L912" i="4" s="1"/>
  <c r="K54" i="4"/>
  <c r="L54" i="4" s="1"/>
  <c r="K760" i="4"/>
  <c r="L760" i="4" s="1"/>
  <c r="K996" i="4"/>
  <c r="L996" i="4" s="1"/>
  <c r="K609" i="4"/>
  <c r="L609" i="4" s="1"/>
  <c r="K305" i="4"/>
  <c r="L305" i="4" s="1"/>
  <c r="K673" i="4"/>
  <c r="L673" i="4" s="1"/>
  <c r="K16" i="4"/>
  <c r="L16" i="4" s="1"/>
  <c r="K372" i="4"/>
  <c r="L372" i="4" s="1"/>
  <c r="K980" i="4"/>
  <c r="L980" i="4" s="1"/>
  <c r="K65" i="4"/>
  <c r="L65" i="4" s="1"/>
  <c r="K865" i="4"/>
  <c r="L865" i="4" s="1"/>
  <c r="K769" i="4"/>
  <c r="L769" i="4" s="1"/>
  <c r="K790" i="4"/>
  <c r="L790" i="4" s="1"/>
  <c r="K902" i="4"/>
  <c r="L902" i="4" s="1"/>
  <c r="K998" i="4"/>
  <c r="L998" i="4" s="1"/>
  <c r="K102" i="4"/>
  <c r="L102" i="4" s="1"/>
  <c r="K150" i="4"/>
  <c r="L150" i="4" s="1"/>
  <c r="K198" i="4"/>
  <c r="L198" i="4" s="1"/>
  <c r="K644" i="4"/>
  <c r="L644" i="4" s="1"/>
  <c r="K1522" i="4"/>
  <c r="L1522" i="4" s="1"/>
  <c r="K1771" i="4"/>
  <c r="L1771" i="4" s="1"/>
  <c r="K1739" i="4"/>
  <c r="L1739" i="4" s="1"/>
  <c r="K433" i="4"/>
  <c r="L433" i="4" s="1"/>
  <c r="K657" i="4"/>
  <c r="L657" i="4" s="1"/>
  <c r="K929" i="4"/>
  <c r="L929" i="4" s="1"/>
  <c r="K708" i="4"/>
  <c r="L708" i="4" s="1"/>
  <c r="K776" i="4"/>
  <c r="L776" i="4" s="1"/>
  <c r="K838" i="4"/>
  <c r="L838" i="4" s="1"/>
  <c r="K480" i="4"/>
  <c r="L480" i="4" s="1"/>
  <c r="K449" i="4"/>
  <c r="L449" i="4" s="1"/>
  <c r="K660" i="4"/>
  <c r="L660" i="4" s="1"/>
  <c r="K740" i="4"/>
  <c r="L740" i="4" s="1"/>
  <c r="K960" i="4"/>
  <c r="L960" i="4" s="1"/>
  <c r="K104" i="4"/>
  <c r="L104" i="4" s="1"/>
  <c r="K676" i="4"/>
  <c r="L676" i="4" s="1"/>
  <c r="K289" i="4"/>
  <c r="L289" i="4" s="1"/>
  <c r="K401" i="4"/>
  <c r="L401" i="4" s="1"/>
  <c r="K625" i="4"/>
  <c r="L625" i="4" s="1"/>
  <c r="K180" i="4"/>
  <c r="L180" i="4" s="1"/>
  <c r="K792" i="4"/>
  <c r="L792" i="4" s="1"/>
  <c r="K806" i="4"/>
  <c r="L806" i="4" s="1"/>
  <c r="K20" i="4"/>
  <c r="L20" i="4" s="1"/>
  <c r="K196" i="4"/>
  <c r="L196" i="4" s="1"/>
  <c r="K352" i="4"/>
  <c r="L352" i="4" s="1"/>
  <c r="K742" i="4"/>
  <c r="L742" i="4" s="1"/>
  <c r="K177" i="4"/>
  <c r="L177" i="4" s="1"/>
  <c r="K561" i="4"/>
  <c r="L561" i="4" s="1"/>
  <c r="K641" i="4"/>
  <c r="L641" i="4" s="1"/>
  <c r="K596" i="4"/>
  <c r="L596" i="4" s="1"/>
  <c r="K417" i="4"/>
  <c r="L417" i="4" s="1"/>
  <c r="K897" i="4"/>
  <c r="L897" i="4" s="1"/>
  <c r="K236" i="4"/>
  <c r="L236" i="4" s="1"/>
  <c r="K504" i="4"/>
  <c r="L504" i="4" s="1"/>
  <c r="K225" i="4"/>
  <c r="L225" i="4" s="1"/>
  <c r="K881" i="4"/>
  <c r="L881" i="4" s="1"/>
  <c r="K262" i="4"/>
  <c r="L262" i="4" s="1"/>
  <c r="K566" i="4"/>
  <c r="L566" i="4" s="1"/>
  <c r="K630" i="4"/>
  <c r="L630" i="4" s="1"/>
  <c r="K678" i="4"/>
  <c r="L678" i="4" s="1"/>
  <c r="K726" i="4"/>
  <c r="L726" i="4" s="1"/>
  <c r="K966" i="4"/>
  <c r="L966" i="4" s="1"/>
  <c r="K6" i="4"/>
  <c r="L6" i="4" s="1"/>
  <c r="K22" i="4"/>
  <c r="L22" i="4" s="1"/>
  <c r="K86" i="4"/>
  <c r="L86" i="4" s="1"/>
  <c r="K260" i="4"/>
  <c r="L260" i="4" s="1"/>
  <c r="K296" i="4"/>
  <c r="L296" i="4" s="1"/>
  <c r="K1131" i="4"/>
  <c r="L1131" i="4" s="1"/>
  <c r="K1147" i="4"/>
  <c r="L1147" i="4" s="1"/>
  <c r="K1083" i="4"/>
  <c r="L1083" i="4" s="1"/>
  <c r="K1100" i="4"/>
  <c r="L1100" i="4" s="1"/>
  <c r="K1212" i="4"/>
  <c r="L1212" i="4" s="1"/>
  <c r="K1196" i="4"/>
  <c r="L1196" i="4" s="1"/>
  <c r="K1308" i="4"/>
  <c r="L1308" i="4" s="1"/>
  <c r="K1291" i="4"/>
  <c r="L1291" i="4" s="1"/>
  <c r="K1234" i="4"/>
  <c r="L1234" i="4" s="1"/>
  <c r="K1355" i="4"/>
  <c r="L1355" i="4" s="1"/>
  <c r="K1660" i="4"/>
  <c r="L1660" i="4" s="1"/>
  <c r="K1820" i="4"/>
  <c r="L1820" i="4" s="1"/>
  <c r="K1836" i="4"/>
  <c r="L1836" i="4" s="1"/>
  <c r="K1852" i="4"/>
  <c r="L1852" i="4" s="1"/>
  <c r="K1612" i="4"/>
  <c r="L1612" i="4" s="1"/>
  <c r="K833" i="4"/>
  <c r="L833" i="4" s="1"/>
  <c r="K278" i="4"/>
  <c r="L278" i="4" s="1"/>
  <c r="K294" i="4"/>
  <c r="L294" i="4" s="1"/>
  <c r="K358" i="4"/>
  <c r="L358" i="4" s="1"/>
  <c r="K646" i="4"/>
  <c r="L646" i="4" s="1"/>
  <c r="K982" i="4"/>
  <c r="L982" i="4" s="1"/>
  <c r="K38" i="4"/>
  <c r="L38" i="4" s="1"/>
  <c r="K230" i="4"/>
  <c r="L230" i="4" s="1"/>
  <c r="K56" i="4"/>
  <c r="L56" i="4" s="1"/>
  <c r="K420" i="4"/>
  <c r="L420" i="4" s="1"/>
  <c r="K808" i="4"/>
  <c r="L808" i="4" s="1"/>
  <c r="K1004" i="4"/>
  <c r="L1004" i="4" s="1"/>
  <c r="K1003" i="4"/>
  <c r="L1003" i="4" s="1"/>
  <c r="K1068" i="4"/>
  <c r="L1068" i="4" s="1"/>
  <c r="K1099" i="4"/>
  <c r="L1099" i="4" s="1"/>
  <c r="K1164" i="4"/>
  <c r="L1164" i="4" s="1"/>
  <c r="K1260" i="4"/>
  <c r="L1260" i="4" s="1"/>
  <c r="K1324" i="4"/>
  <c r="L1324" i="4" s="1"/>
  <c r="K1307" i="4"/>
  <c r="L1307" i="4" s="1"/>
  <c r="K1467" i="4"/>
  <c r="L1467" i="4" s="1"/>
  <c r="K1394" i="4"/>
  <c r="L1394" i="4" s="1"/>
  <c r="K1426" i="4"/>
  <c r="L1426" i="4" s="1"/>
  <c r="K1458" i="4"/>
  <c r="L1458" i="4" s="1"/>
  <c r="K1419" i="4"/>
  <c r="L1419" i="4" s="1"/>
  <c r="K1356" i="4"/>
  <c r="L1356" i="4" s="1"/>
  <c r="K1371" i="4"/>
  <c r="L1371" i="4" s="1"/>
  <c r="K1435" i="4"/>
  <c r="L1435" i="4" s="1"/>
  <c r="K1554" i="4"/>
  <c r="L1554" i="4" s="1"/>
  <c r="K1570" i="4"/>
  <c r="L1570" i="4" s="1"/>
  <c r="K1586" i="4"/>
  <c r="L1586" i="4" s="1"/>
  <c r="K1602" i="4"/>
  <c r="L1602" i="4" s="1"/>
  <c r="K1618" i="4"/>
  <c r="L1618" i="4" s="1"/>
  <c r="K1634" i="4"/>
  <c r="L1634" i="4" s="1"/>
  <c r="K1650" i="4"/>
  <c r="L1650" i="4" s="1"/>
  <c r="K1666" i="4"/>
  <c r="L1666" i="4" s="1"/>
  <c r="K1682" i="4"/>
  <c r="L1682" i="4" s="1"/>
  <c r="K1628" i="4"/>
  <c r="L1628" i="4" s="1"/>
  <c r="K1755" i="4"/>
  <c r="L1755" i="4" s="1"/>
  <c r="K1778" i="4"/>
  <c r="L1778" i="4" s="1"/>
  <c r="K1580" i="4"/>
  <c r="L1580" i="4" s="1"/>
  <c r="K1804" i="4"/>
  <c r="L1804" i="4" s="1"/>
  <c r="K1868" i="4"/>
  <c r="L1868" i="4" s="1"/>
  <c r="K1884" i="4"/>
  <c r="L1884" i="4" s="1"/>
  <c r="K1900" i="4"/>
  <c r="L1900" i="4" s="1"/>
  <c r="K1916" i="4"/>
  <c r="L1916" i="4" s="1"/>
  <c r="K1932" i="4"/>
  <c r="L1932" i="4" s="1"/>
  <c r="K1948" i="4"/>
  <c r="L1948" i="4" s="1"/>
  <c r="K1964" i="4"/>
  <c r="L1964" i="4" s="1"/>
  <c r="K2523" i="4"/>
  <c r="L2523" i="4" s="1"/>
  <c r="K2546" i="4"/>
  <c r="L2546" i="4" s="1"/>
  <c r="K2587" i="4"/>
  <c r="L2587" i="4" s="1"/>
  <c r="K2610" i="4"/>
  <c r="L2610" i="4" s="1"/>
  <c r="K2651" i="4"/>
  <c r="L2651" i="4" s="1"/>
  <c r="K2674" i="4"/>
  <c r="L2674" i="4" s="1"/>
  <c r="K2699" i="4"/>
  <c r="L2699" i="4" s="1"/>
  <c r="K2731" i="4"/>
  <c r="L2731" i="4" s="1"/>
  <c r="K2763" i="4"/>
  <c r="L2763" i="4" s="1"/>
  <c r="K2795" i="4"/>
  <c r="L2795" i="4" s="1"/>
  <c r="K2827" i="4"/>
  <c r="L2827" i="4" s="1"/>
  <c r="K2859" i="4"/>
  <c r="L2859" i="4" s="1"/>
  <c r="K3634" i="4"/>
  <c r="L3634" i="4" s="1"/>
  <c r="K3650" i="4"/>
  <c r="L3650" i="4" s="1"/>
  <c r="K3666" i="4"/>
  <c r="L3666" i="4" s="1"/>
  <c r="K3682" i="4"/>
  <c r="L3682" i="4" s="1"/>
  <c r="K3698" i="4"/>
  <c r="L3698" i="4" s="1"/>
  <c r="K3714" i="4"/>
  <c r="L3714" i="4" s="1"/>
  <c r="K3730" i="4"/>
  <c r="L3730" i="4" s="1"/>
  <c r="K4555" i="4"/>
  <c r="L4555" i="4" s="1"/>
  <c r="K4587" i="4"/>
  <c r="L4587" i="4" s="1"/>
  <c r="K4482" i="4"/>
  <c r="L4482" i="4" s="1"/>
  <c r="K4562" i="4"/>
  <c r="L4562" i="4" s="1"/>
  <c r="K4626" i="4"/>
  <c r="L4626" i="4" s="1"/>
  <c r="K4690" i="4"/>
  <c r="L4690" i="4" s="1"/>
  <c r="K5482" i="4"/>
  <c r="L5482" i="4" s="1"/>
  <c r="K5546" i="4"/>
  <c r="L5546" i="4" s="1"/>
  <c r="K5610" i="4"/>
  <c r="L5610" i="4" s="1"/>
  <c r="K5643" i="4"/>
  <c r="L5643" i="4" s="1"/>
  <c r="K5675" i="4"/>
  <c r="L5675" i="4" s="1"/>
  <c r="K5707" i="4"/>
  <c r="L5707" i="4" s="1"/>
  <c r="K5739" i="4"/>
  <c r="L5739" i="4" s="1"/>
  <c r="K6861" i="4"/>
  <c r="L6861" i="4" s="1"/>
  <c r="K6893" i="4"/>
  <c r="L6893" i="4" s="1"/>
  <c r="K6925" i="4"/>
  <c r="L6925" i="4" s="1"/>
  <c r="K6957" i="4"/>
  <c r="L6957" i="4" s="1"/>
  <c r="K4731" i="4"/>
  <c r="L4731" i="4" s="1"/>
  <c r="K4840" i="4"/>
  <c r="L4840" i="4" s="1"/>
  <c r="K5484" i="4"/>
  <c r="L5484" i="4" s="1"/>
  <c r="K5500" i="4"/>
  <c r="L5500" i="4" s="1"/>
  <c r="K5516" i="4"/>
  <c r="L5516" i="4" s="1"/>
  <c r="K5532" i="4"/>
  <c r="L5532" i="4" s="1"/>
  <c r="K5548" i="4"/>
  <c r="L5548" i="4" s="1"/>
  <c r="K5564" i="4"/>
  <c r="L5564" i="4" s="1"/>
  <c r="K5580" i="4"/>
  <c r="L5580" i="4" s="1"/>
  <c r="K5596" i="4"/>
  <c r="L5596" i="4" s="1"/>
  <c r="K5612" i="4"/>
  <c r="L5612" i="4" s="1"/>
  <c r="K5799" i="4"/>
  <c r="L5799" i="4" s="1"/>
  <c r="K5863" i="4"/>
  <c r="L5863" i="4" s="1"/>
  <c r="K5927" i="4"/>
  <c r="L5927" i="4" s="1"/>
  <c r="K5978" i="4"/>
  <c r="L5978" i="4" s="1"/>
  <c r="K6010" i="4"/>
  <c r="L6010" i="4" s="1"/>
  <c r="K6042" i="4"/>
  <c r="L6042" i="4" s="1"/>
  <c r="K6074" i="4"/>
  <c r="L6074" i="4" s="1"/>
  <c r="K6106" i="4"/>
  <c r="L6106" i="4" s="1"/>
  <c r="K6138" i="4"/>
  <c r="L6138" i="4" s="1"/>
  <c r="K6170" i="4"/>
  <c r="L6170" i="4" s="1"/>
  <c r="K1788" i="4"/>
  <c r="L1788" i="4" s="1"/>
  <c r="K2300" i="4"/>
  <c r="L2300" i="4" s="1"/>
  <c r="K2332" i="4"/>
  <c r="L2332" i="4" s="1"/>
  <c r="K2364" i="4"/>
  <c r="L2364" i="4" s="1"/>
  <c r="K2396" i="4"/>
  <c r="L2396" i="4" s="1"/>
  <c r="K1996" i="4"/>
  <c r="L1996" i="4" s="1"/>
  <c r="K2060" i="4"/>
  <c r="L2060" i="4" s="1"/>
  <c r="K2124" i="4"/>
  <c r="L2124" i="4" s="1"/>
  <c r="K2188" i="4"/>
  <c r="L2188" i="4" s="1"/>
  <c r="K2252" i="4"/>
  <c r="L2252" i="4" s="1"/>
  <c r="K3010" i="4"/>
  <c r="L3010" i="4" s="1"/>
  <c r="K3074" i="4"/>
  <c r="L3074" i="4" s="1"/>
  <c r="K3138" i="4"/>
  <c r="L3138" i="4" s="1"/>
  <c r="K3202" i="4"/>
  <c r="L3202" i="4" s="1"/>
  <c r="K3266" i="4"/>
  <c r="L3266" i="4" s="1"/>
  <c r="K3330" i="4"/>
  <c r="L3330" i="4" s="1"/>
  <c r="K3394" i="4"/>
  <c r="L3394" i="4" s="1"/>
  <c r="K3458" i="4"/>
  <c r="L3458" i="4" s="1"/>
  <c r="K3522" i="4"/>
  <c r="L3522" i="4" s="1"/>
  <c r="K3586" i="4"/>
  <c r="L3586" i="4" s="1"/>
  <c r="K3932" i="4"/>
  <c r="L3932" i="4" s="1"/>
  <c r="K3964" i="4"/>
  <c r="L3964" i="4" s="1"/>
  <c r="K3996" i="4"/>
  <c r="L3996" i="4" s="1"/>
  <c r="K4028" i="4"/>
  <c r="L4028" i="4" s="1"/>
  <c r="K4060" i="4"/>
  <c r="L4060" i="4" s="1"/>
  <c r="K4092" i="4"/>
  <c r="L4092" i="4" s="1"/>
  <c r="K4124" i="4"/>
  <c r="L4124" i="4" s="1"/>
  <c r="K4156" i="4"/>
  <c r="L4156" i="4" s="1"/>
  <c r="K4188" i="4"/>
  <c r="L4188" i="4" s="1"/>
  <c r="K4220" i="4"/>
  <c r="L4220" i="4" s="1"/>
  <c r="K4443" i="4"/>
  <c r="L4443" i="4" s="1"/>
  <c r="K4475" i="4"/>
  <c r="L4475" i="4" s="1"/>
  <c r="K4395" i="4"/>
  <c r="L4395" i="4" s="1"/>
  <c r="K4520" i="4"/>
  <c r="L4520" i="4" s="1"/>
  <c r="K5498" i="4"/>
  <c r="L5498" i="4" s="1"/>
  <c r="K5562" i="4"/>
  <c r="L5562" i="4" s="1"/>
  <c r="K4712" i="4"/>
  <c r="L4712" i="4" s="1"/>
  <c r="K4795" i="4"/>
  <c r="L4795" i="4" s="1"/>
  <c r="K4858" i="4"/>
  <c r="L4858" i="4" s="1"/>
  <c r="K4922" i="4"/>
  <c r="L4922" i="4" s="1"/>
  <c r="K6028" i="4"/>
  <c r="L6028" i="4" s="1"/>
  <c r="K6092" i="4"/>
  <c r="L6092" i="4" s="1"/>
  <c r="K6156" i="4"/>
  <c r="L6156" i="4" s="1"/>
  <c r="K6856" i="4"/>
  <c r="L6856" i="4" s="1"/>
  <c r="K6888" i="4"/>
  <c r="L6888" i="4" s="1"/>
  <c r="K6920" i="4"/>
  <c r="L6920" i="4" s="1"/>
  <c r="K6952" i="4"/>
  <c r="L6952" i="4" s="1"/>
  <c r="K6023" i="4"/>
  <c r="L6023" i="4" s="1"/>
  <c r="K6151" i="4"/>
  <c r="L6151" i="4" s="1"/>
  <c r="K6279" i="4"/>
  <c r="L6279" i="4" s="1"/>
  <c r="K6407" i="4"/>
  <c r="L6407" i="4" s="1"/>
  <c r="K6535" i="4"/>
  <c r="L6535" i="4" s="1"/>
  <c r="K6663" i="4"/>
  <c r="L6663" i="4" s="1"/>
  <c r="K9079" i="4"/>
  <c r="L9079" i="4" s="1"/>
  <c r="K9591" i="4"/>
  <c r="L9591" i="4" s="1"/>
  <c r="K10311" i="4"/>
  <c r="L10311" i="4" s="1"/>
  <c r="K10567" i="4"/>
  <c r="L10567" i="4" s="1"/>
  <c r="K11599" i="4"/>
  <c r="L11599" i="4" s="1"/>
  <c r="K12662" i="4"/>
  <c r="L12662" i="4" s="1"/>
  <c r="K8855" i="4"/>
  <c r="L8855" i="4" s="1"/>
  <c r="K9367" i="4"/>
  <c r="L9367" i="4" s="1"/>
  <c r="K10199" i="4"/>
  <c r="L10199" i="4" s="1"/>
  <c r="K10455" i="4"/>
  <c r="L10455" i="4" s="1"/>
  <c r="K10631" i="4"/>
  <c r="L10631" i="4" s="1"/>
  <c r="K10663" i="4"/>
  <c r="L10663" i="4" s="1"/>
  <c r="K10695" i="4"/>
  <c r="L10695" i="4" s="1"/>
  <c r="K10727" i="4"/>
  <c r="L10727" i="4" s="1"/>
  <c r="K10759" i="4"/>
  <c r="L10759" i="4" s="1"/>
  <c r="K10791" i="4"/>
  <c r="L10791" i="4" s="1"/>
  <c r="K10823" i="4"/>
  <c r="L10823" i="4" s="1"/>
  <c r="K10855" i="4"/>
  <c r="L10855" i="4" s="1"/>
  <c r="K10887" i="4"/>
  <c r="L10887" i="4" s="1"/>
  <c r="K10919" i="4"/>
  <c r="L10919" i="4" s="1"/>
  <c r="K10951" i="4"/>
  <c r="L10951" i="4" s="1"/>
  <c r="K10983" i="4"/>
  <c r="L10983" i="4" s="1"/>
  <c r="K11015" i="4"/>
  <c r="L11015" i="4" s="1"/>
  <c r="K11047" i="4"/>
  <c r="L11047" i="4" s="1"/>
  <c r="K11079" i="4"/>
  <c r="L11079" i="4" s="1"/>
  <c r="K11111" i="4"/>
  <c r="L11111" i="4" s="1"/>
  <c r="K11143" i="4"/>
  <c r="L11143" i="4" s="1"/>
  <c r="K11175" i="4"/>
  <c r="L11175" i="4" s="1"/>
  <c r="K11207" i="4"/>
  <c r="L11207" i="4" s="1"/>
  <c r="K849" i="4"/>
  <c r="L849" i="4" s="1"/>
  <c r="K246" i="4"/>
  <c r="L246" i="4" s="1"/>
  <c r="K342" i="4"/>
  <c r="L342" i="4" s="1"/>
  <c r="K406" i="4"/>
  <c r="L406" i="4" s="1"/>
  <c r="K422" i="4"/>
  <c r="L422" i="4" s="1"/>
  <c r="K438" i="4"/>
  <c r="L438" i="4" s="1"/>
  <c r="K454" i="4"/>
  <c r="L454" i="4" s="1"/>
  <c r="K470" i="4"/>
  <c r="L470" i="4" s="1"/>
  <c r="K486" i="4"/>
  <c r="L486" i="4" s="1"/>
  <c r="K502" i="4"/>
  <c r="L502" i="4" s="1"/>
  <c r="K518" i="4"/>
  <c r="L518" i="4" s="1"/>
  <c r="K550" i="4"/>
  <c r="L550" i="4" s="1"/>
  <c r="K598" i="4"/>
  <c r="L598" i="4" s="1"/>
  <c r="K614" i="4"/>
  <c r="L614" i="4" s="1"/>
  <c r="K662" i="4"/>
  <c r="L662" i="4" s="1"/>
  <c r="K758" i="4"/>
  <c r="L758" i="4" s="1"/>
  <c r="K328" i="4"/>
  <c r="L328" i="4" s="1"/>
  <c r="K396" i="4"/>
  <c r="L396" i="4" s="1"/>
  <c r="K444" i="4"/>
  <c r="L444" i="4" s="1"/>
  <c r="K1020" i="4"/>
  <c r="L1020" i="4" s="1"/>
  <c r="K1228" i="4"/>
  <c r="L1228" i="4" s="1"/>
  <c r="K1292" i="4"/>
  <c r="L1292" i="4" s="1"/>
  <c r="K1244" i="4"/>
  <c r="L1244" i="4" s="1"/>
  <c r="K1468" i="4"/>
  <c r="L1468" i="4" s="1"/>
  <c r="K1692" i="4"/>
  <c r="L1692" i="4" s="1"/>
  <c r="K1644" i="4"/>
  <c r="L1644" i="4" s="1"/>
  <c r="K1714" i="4"/>
  <c r="L1714" i="4" s="1"/>
  <c r="K1772" i="4"/>
  <c r="L1772" i="4" s="1"/>
  <c r="K1995" i="4"/>
  <c r="L1995" i="4" s="1"/>
  <c r="K2059" i="4"/>
  <c r="L2059" i="4" s="1"/>
  <c r="K2123" i="4"/>
  <c r="L2123" i="4" s="1"/>
  <c r="K2187" i="4"/>
  <c r="L2187" i="4" s="1"/>
  <c r="K2251" i="4"/>
  <c r="L2251" i="4" s="1"/>
  <c r="K1980" i="4"/>
  <c r="L1980" i="4" s="1"/>
  <c r="K2044" i="4"/>
  <c r="L2044" i="4" s="1"/>
  <c r="K2108" i="4"/>
  <c r="L2108" i="4" s="1"/>
  <c r="K2172" i="4"/>
  <c r="L2172" i="4" s="1"/>
  <c r="K2236" i="4"/>
  <c r="L2236" i="4" s="1"/>
  <c r="K2306" i="4"/>
  <c r="L2306" i="4" s="1"/>
  <c r="K2322" i="4"/>
  <c r="L2322" i="4" s="1"/>
  <c r="K2338" i="4"/>
  <c r="L2338" i="4" s="1"/>
  <c r="K2354" i="4"/>
  <c r="L2354" i="4" s="1"/>
  <c r="K2370" i="4"/>
  <c r="L2370" i="4" s="1"/>
  <c r="K2386" i="4"/>
  <c r="L2386" i="4" s="1"/>
  <c r="K2034" i="4"/>
  <c r="L2034" i="4" s="1"/>
  <c r="K2098" i="4"/>
  <c r="L2098" i="4" s="1"/>
  <c r="K2162" i="4"/>
  <c r="L2162" i="4" s="1"/>
  <c r="K2226" i="4"/>
  <c r="L2226" i="4" s="1"/>
  <c r="K2572" i="4"/>
  <c r="L2572" i="4" s="1"/>
  <c r="K2636" i="4"/>
  <c r="L2636" i="4" s="1"/>
  <c r="K2700" i="4"/>
  <c r="L2700" i="4" s="1"/>
  <c r="K2764" i="4"/>
  <c r="L2764" i="4" s="1"/>
  <c r="K2828" i="4"/>
  <c r="L2828" i="4" s="1"/>
  <c r="K3058" i="4"/>
  <c r="L3058" i="4" s="1"/>
  <c r="K3122" i="4"/>
  <c r="L3122" i="4" s="1"/>
  <c r="K3186" i="4"/>
  <c r="L3186" i="4" s="1"/>
  <c r="K3250" i="4"/>
  <c r="L3250" i="4" s="1"/>
  <c r="K3314" i="4"/>
  <c r="L3314" i="4" s="1"/>
  <c r="K3378" i="4"/>
  <c r="L3378" i="4" s="1"/>
  <c r="K3442" i="4"/>
  <c r="L3442" i="4" s="1"/>
  <c r="K3506" i="4"/>
  <c r="L3506" i="4" s="1"/>
  <c r="K3570" i="4"/>
  <c r="L3570" i="4" s="1"/>
  <c r="K2978" i="4"/>
  <c r="L2978" i="4" s="1"/>
  <c r="K4571" i="4"/>
  <c r="L4571" i="4" s="1"/>
  <c r="K4635" i="4"/>
  <c r="L4635" i="4" s="1"/>
  <c r="K4699" i="4"/>
  <c r="L4699" i="4" s="1"/>
  <c r="K4763" i="4"/>
  <c r="L4763" i="4" s="1"/>
  <c r="K4891" i="4"/>
  <c r="L4891" i="4" s="1"/>
  <c r="K5019" i="4"/>
  <c r="L5019" i="4" s="1"/>
  <c r="K5147" i="4"/>
  <c r="L5147" i="4" s="1"/>
  <c r="K5272" i="4"/>
  <c r="L5272" i="4" s="1"/>
  <c r="K5452" i="4"/>
  <c r="L5452" i="4" s="1"/>
  <c r="K5467" i="4"/>
  <c r="L5467" i="4" s="1"/>
  <c r="K4728" i="4"/>
  <c r="L4728" i="4" s="1"/>
  <c r="K5194" i="4"/>
  <c r="L5194" i="4" s="1"/>
  <c r="K5831" i="4"/>
  <c r="L5831" i="4" s="1"/>
  <c r="K5895" i="4"/>
  <c r="L5895" i="4" s="1"/>
  <c r="K6007" i="4"/>
  <c r="L6007" i="4" s="1"/>
  <c r="K6135" i="4"/>
  <c r="L6135" i="4" s="1"/>
  <c r="K6263" i="4"/>
  <c r="L6263" i="4" s="1"/>
  <c r="K6391" i="4"/>
  <c r="L6391" i="4" s="1"/>
  <c r="K6519" i="4"/>
  <c r="L6519" i="4" s="1"/>
  <c r="K6647" i="4"/>
  <c r="L6647" i="4" s="1"/>
  <c r="K6727" i="4"/>
  <c r="L6727" i="4" s="1"/>
  <c r="K6759" i="4"/>
  <c r="L6759" i="4" s="1"/>
  <c r="K6791" i="4"/>
  <c r="L6791" i="4" s="1"/>
  <c r="K6823" i="4"/>
  <c r="L6823" i="4" s="1"/>
  <c r="K6983" i="4"/>
  <c r="L6983" i="4" s="1"/>
  <c r="K7015" i="4"/>
  <c r="L7015" i="4" s="1"/>
  <c r="K7047" i="4"/>
  <c r="L7047" i="4" s="1"/>
  <c r="K7079" i="4"/>
  <c r="L7079" i="4" s="1"/>
  <c r="K7111" i="4"/>
  <c r="L7111" i="4" s="1"/>
  <c r="K7143" i="4"/>
  <c r="L7143" i="4" s="1"/>
  <c r="K7175" i="4"/>
  <c r="L7175" i="4" s="1"/>
  <c r="K7207" i="4"/>
  <c r="L7207" i="4" s="1"/>
  <c r="K7239" i="4"/>
  <c r="L7239" i="4" s="1"/>
  <c r="K7271" i="4"/>
  <c r="L7271" i="4" s="1"/>
  <c r="K7303" i="4"/>
  <c r="L7303" i="4" s="1"/>
  <c r="K7335" i="4"/>
  <c r="L7335" i="4" s="1"/>
  <c r="K7367" i="4"/>
  <c r="L7367" i="4" s="1"/>
  <c r="K7399" i="4"/>
  <c r="L7399" i="4" s="1"/>
  <c r="K7431" i="4"/>
  <c r="L7431" i="4" s="1"/>
  <c r="K7463" i="4"/>
  <c r="L7463" i="4" s="1"/>
  <c r="K7495" i="4"/>
  <c r="L7495" i="4" s="1"/>
  <c r="K7527" i="4"/>
  <c r="L7527" i="4" s="1"/>
  <c r="K7559" i="4"/>
  <c r="L7559" i="4" s="1"/>
  <c r="K7591" i="4"/>
  <c r="L7591" i="4" s="1"/>
  <c r="K7623" i="4"/>
  <c r="L7623" i="4" s="1"/>
  <c r="K7655" i="4"/>
  <c r="L7655" i="4" s="1"/>
  <c r="K7687" i="4"/>
  <c r="L7687" i="4" s="1"/>
  <c r="K7719" i="4"/>
  <c r="L7719" i="4" s="1"/>
  <c r="K7751" i="4"/>
  <c r="L7751" i="4" s="1"/>
  <c r="K7783" i="4"/>
  <c r="L7783" i="4" s="1"/>
  <c r="K7815" i="4"/>
  <c r="L7815" i="4" s="1"/>
  <c r="K7847" i="4"/>
  <c r="L7847" i="4" s="1"/>
  <c r="K7879" i="4"/>
  <c r="L7879" i="4" s="1"/>
  <c r="K7911" i="4"/>
  <c r="L7911" i="4" s="1"/>
  <c r="K7943" i="4"/>
  <c r="L7943" i="4" s="1"/>
  <c r="K7975" i="4"/>
  <c r="L7975" i="4" s="1"/>
  <c r="K8007" i="4"/>
  <c r="L8007" i="4" s="1"/>
  <c r="K8039" i="4"/>
  <c r="L8039" i="4" s="1"/>
  <c r="K8071" i="4"/>
  <c r="L8071" i="4" s="1"/>
  <c r="K8668" i="4"/>
  <c r="L8668" i="4" s="1"/>
  <c r="K9156" i="4"/>
  <c r="L9156" i="4" s="1"/>
  <c r="K9316" i="4"/>
  <c r="L9316" i="4" s="1"/>
  <c r="K9604" i="4"/>
  <c r="L9604" i="4" s="1"/>
  <c r="K10304" i="4"/>
  <c r="L10304" i="4" s="1"/>
  <c r="K10432" i="4"/>
  <c r="L10432" i="4" s="1"/>
  <c r="K12726" i="4"/>
  <c r="L12726" i="4" s="1"/>
  <c r="K9143" i="4"/>
  <c r="L9143" i="4" s="1"/>
  <c r="K9655" i="4"/>
  <c r="L9655" i="4" s="1"/>
  <c r="K10407" i="4"/>
  <c r="L10407" i="4" s="1"/>
  <c r="K11471" i="4"/>
  <c r="L11471" i="4" s="1"/>
  <c r="K11503" i="4"/>
  <c r="L11503" i="4" s="1"/>
  <c r="K11535" i="4"/>
  <c r="L11535" i="4" s="1"/>
  <c r="K11567" i="4"/>
  <c r="L11567" i="4" s="1"/>
  <c r="K8919" i="4"/>
  <c r="L8919" i="4" s="1"/>
  <c r="K9431" i="4"/>
  <c r="L9431" i="4" s="1"/>
  <c r="K10295" i="4"/>
  <c r="L10295" i="4" s="1"/>
  <c r="K10551" i="4"/>
  <c r="L10551" i="4" s="1"/>
  <c r="K11920" i="4"/>
  <c r="L11920" i="4" s="1"/>
  <c r="K11952" i="4"/>
  <c r="L11952" i="4" s="1"/>
  <c r="K11984" i="4"/>
  <c r="L11984" i="4" s="1"/>
  <c r="K12016" i="4"/>
  <c r="L12016" i="4" s="1"/>
  <c r="K12080" i="4"/>
  <c r="L12080" i="4" s="1"/>
  <c r="K12144" i="4"/>
  <c r="L12144" i="4" s="1"/>
  <c r="K12432" i="4"/>
  <c r="L12432" i="4" s="1"/>
  <c r="K12528" i="4"/>
  <c r="L12528" i="4" s="1"/>
  <c r="K13055" i="4"/>
  <c r="L13055" i="4" s="1"/>
  <c r="K13071" i="4"/>
  <c r="L13071" i="4" s="1"/>
  <c r="K12988" i="4"/>
  <c r="L12988" i="4" s="1"/>
  <c r="K5815" i="4"/>
  <c r="L5815" i="4" s="1"/>
  <c r="K5879" i="4"/>
  <c r="L5879" i="4" s="1"/>
  <c r="K5943" i="4"/>
  <c r="L5943" i="4" s="1"/>
  <c r="K4970" i="4"/>
  <c r="L4970" i="4" s="1"/>
  <c r="K5162" i="4"/>
  <c r="L5162" i="4" s="1"/>
  <c r="K6071" i="4"/>
  <c r="L6071" i="4" s="1"/>
  <c r="K6199" i="4"/>
  <c r="L6199" i="4" s="1"/>
  <c r="K6327" i="4"/>
  <c r="L6327" i="4" s="1"/>
  <c r="K6455" i="4"/>
  <c r="L6455" i="4" s="1"/>
  <c r="K6583" i="4"/>
  <c r="L6583" i="4" s="1"/>
  <c r="K6711" i="4"/>
  <c r="L6711" i="4" s="1"/>
  <c r="K6743" i="4"/>
  <c r="L6743" i="4" s="1"/>
  <c r="K6775" i="4"/>
  <c r="L6775" i="4" s="1"/>
  <c r="K6807" i="4"/>
  <c r="L6807" i="4" s="1"/>
  <c r="K6839" i="4"/>
  <c r="L6839" i="4" s="1"/>
  <c r="K6999" i="4"/>
  <c r="L6999" i="4" s="1"/>
  <c r="K7031" i="4"/>
  <c r="L7031" i="4" s="1"/>
  <c r="K7063" i="4"/>
  <c r="L7063" i="4" s="1"/>
  <c r="K7095" i="4"/>
  <c r="L7095" i="4" s="1"/>
  <c r="K7127" i="4"/>
  <c r="L7127" i="4" s="1"/>
  <c r="K7159" i="4"/>
  <c r="L7159" i="4" s="1"/>
  <c r="K7191" i="4"/>
  <c r="L7191" i="4" s="1"/>
  <c r="K7223" i="4"/>
  <c r="L7223" i="4" s="1"/>
  <c r="K7255" i="4"/>
  <c r="L7255" i="4" s="1"/>
  <c r="K7287" i="4"/>
  <c r="L7287" i="4" s="1"/>
  <c r="K7319" i="4"/>
  <c r="L7319" i="4" s="1"/>
  <c r="K7351" i="4"/>
  <c r="L7351" i="4" s="1"/>
  <c r="K7383" i="4"/>
  <c r="L7383" i="4" s="1"/>
  <c r="K7415" i="4"/>
  <c r="L7415" i="4" s="1"/>
  <c r="K7447" i="4"/>
  <c r="L7447" i="4" s="1"/>
  <c r="K7479" i="4"/>
  <c r="L7479" i="4" s="1"/>
  <c r="K7511" i="4"/>
  <c r="L7511" i="4" s="1"/>
  <c r="K7543" i="4"/>
  <c r="L7543" i="4" s="1"/>
  <c r="K7575" i="4"/>
  <c r="L7575" i="4" s="1"/>
  <c r="K7607" i="4"/>
  <c r="L7607" i="4" s="1"/>
  <c r="K7639" i="4"/>
  <c r="L7639" i="4" s="1"/>
  <c r="K7671" i="4"/>
  <c r="L7671" i="4" s="1"/>
  <c r="K7703" i="4"/>
  <c r="L7703" i="4" s="1"/>
  <c r="K7735" i="4"/>
  <c r="L7735" i="4" s="1"/>
  <c r="K7767" i="4"/>
  <c r="L7767" i="4" s="1"/>
  <c r="K7799" i="4"/>
  <c r="L7799" i="4" s="1"/>
  <c r="K7831" i="4"/>
  <c r="L7831" i="4" s="1"/>
  <c r="K7863" i="4"/>
  <c r="L7863" i="4" s="1"/>
  <c r="K7895" i="4"/>
  <c r="L7895" i="4" s="1"/>
  <c r="K7927" i="4"/>
  <c r="L7927" i="4" s="1"/>
  <c r="K7959" i="4"/>
  <c r="L7959" i="4" s="1"/>
  <c r="K7991" i="4"/>
  <c r="L7991" i="4" s="1"/>
  <c r="K8023" i="4"/>
  <c r="L8023" i="4" s="1"/>
  <c r="K8055" i="4"/>
  <c r="L8055" i="4" s="1"/>
  <c r="K8087" i="4"/>
  <c r="L8087" i="4" s="1"/>
  <c r="K8199" i="4"/>
  <c r="L8199" i="4" s="1"/>
  <c r="K8263" i="4"/>
  <c r="L8263" i="4" s="1"/>
  <c r="K8327" i="4"/>
  <c r="L8327" i="4" s="1"/>
  <c r="K8391" i="4"/>
  <c r="L8391" i="4" s="1"/>
  <c r="K8455" i="4"/>
  <c r="L8455" i="4" s="1"/>
  <c r="K8519" i="4"/>
  <c r="L8519" i="4" s="1"/>
  <c r="K8583" i="4"/>
  <c r="L8583" i="4" s="1"/>
  <c r="K8647" i="4"/>
  <c r="L8647" i="4" s="1"/>
  <c r="K8711" i="4"/>
  <c r="L8711" i="4" s="1"/>
  <c r="K8196" i="4"/>
  <c r="L8196" i="4" s="1"/>
  <c r="K8228" i="4"/>
  <c r="L8228" i="4" s="1"/>
  <c r="K8260" i="4"/>
  <c r="L8260" i="4" s="1"/>
  <c r="K8292" i="4"/>
  <c r="L8292" i="4" s="1"/>
  <c r="K8324" i="4"/>
  <c r="L8324" i="4" s="1"/>
  <c r="K8356" i="4"/>
  <c r="L8356" i="4" s="1"/>
  <c r="K8388" i="4"/>
  <c r="L8388" i="4" s="1"/>
  <c r="K8420" i="4"/>
  <c r="L8420" i="4" s="1"/>
  <c r="K8452" i="4"/>
  <c r="L8452" i="4" s="1"/>
  <c r="K8484" i="4"/>
  <c r="L8484" i="4" s="1"/>
  <c r="K8516" i="4"/>
  <c r="L8516" i="4" s="1"/>
  <c r="K8548" i="4"/>
  <c r="L8548" i="4" s="1"/>
  <c r="K8580" i="4"/>
  <c r="L8580" i="4" s="1"/>
  <c r="K8612" i="4"/>
  <c r="L8612" i="4" s="1"/>
  <c r="K8964" i="4"/>
  <c r="L8964" i="4" s="1"/>
  <c r="K9092" i="4"/>
  <c r="L9092" i="4" s="1"/>
  <c r="K9444" i="4"/>
  <c r="L9444" i="4" s="1"/>
  <c r="K9572" i="4"/>
  <c r="L9572" i="4" s="1"/>
  <c r="K9700" i="4"/>
  <c r="L9700" i="4" s="1"/>
  <c r="K10208" i="4"/>
  <c r="L10208" i="4" s="1"/>
  <c r="K10272" i="4"/>
  <c r="L10272" i="4" s="1"/>
  <c r="K10400" i="4"/>
  <c r="L10400" i="4" s="1"/>
  <c r="K10464" i="4"/>
  <c r="L10464" i="4" s="1"/>
  <c r="K6202" i="4"/>
  <c r="L6202" i="4" s="1"/>
  <c r="K6234" i="4"/>
  <c r="L6234" i="4" s="1"/>
  <c r="K6266" i="4"/>
  <c r="L6266" i="4" s="1"/>
  <c r="K6298" i="4"/>
  <c r="L6298" i="4" s="1"/>
  <c r="K6330" i="4"/>
  <c r="L6330" i="4" s="1"/>
  <c r="K6362" i="4"/>
  <c r="L6362" i="4" s="1"/>
  <c r="K6394" i="4"/>
  <c r="L6394" i="4" s="1"/>
  <c r="K6426" i="4"/>
  <c r="L6426" i="4" s="1"/>
  <c r="K5034" i="4"/>
  <c r="L5034" i="4" s="1"/>
  <c r="K5975" i="4"/>
  <c r="L5975" i="4" s="1"/>
  <c r="K6103" i="4"/>
  <c r="L6103" i="4" s="1"/>
  <c r="K6231" i="4"/>
  <c r="L6231" i="4" s="1"/>
  <c r="K6359" i="4"/>
  <c r="L6359" i="4" s="1"/>
  <c r="K6487" i="4"/>
  <c r="L6487" i="4" s="1"/>
  <c r="K6615" i="4"/>
  <c r="L6615" i="4" s="1"/>
  <c r="K6974" i="4"/>
  <c r="L6974" i="4" s="1"/>
  <c r="K7006" i="4"/>
  <c r="L7006" i="4" s="1"/>
  <c r="K7038" i="4"/>
  <c r="L7038" i="4" s="1"/>
  <c r="K7070" i="4"/>
  <c r="L7070" i="4" s="1"/>
  <c r="K7102" i="4"/>
  <c r="L7102" i="4" s="1"/>
  <c r="K7134" i="4"/>
  <c r="L7134" i="4" s="1"/>
  <c r="K7166" i="4"/>
  <c r="L7166" i="4" s="1"/>
  <c r="K7198" i="4"/>
  <c r="L7198" i="4" s="1"/>
  <c r="K7230" i="4"/>
  <c r="L7230" i="4" s="1"/>
  <c r="K7262" i="4"/>
  <c r="L7262" i="4" s="1"/>
  <c r="K7294" i="4"/>
  <c r="L7294" i="4" s="1"/>
  <c r="K7326" i="4"/>
  <c r="L7326" i="4" s="1"/>
  <c r="K7358" i="4"/>
  <c r="L7358" i="4" s="1"/>
  <c r="K7390" i="4"/>
  <c r="L7390" i="4" s="1"/>
  <c r="K7422" i="4"/>
  <c r="L7422" i="4" s="1"/>
  <c r="K7454" i="4"/>
  <c r="L7454" i="4" s="1"/>
  <c r="K7486" i="4"/>
  <c r="L7486" i="4" s="1"/>
  <c r="K7518" i="4"/>
  <c r="L7518" i="4" s="1"/>
  <c r="K7550" i="4"/>
  <c r="L7550" i="4" s="1"/>
  <c r="K7582" i="4"/>
  <c r="L7582" i="4" s="1"/>
  <c r="K7614" i="4"/>
  <c r="L7614" i="4" s="1"/>
  <c r="K7646" i="4"/>
  <c r="L7646" i="4" s="1"/>
  <c r="K7678" i="4"/>
  <c r="L7678" i="4" s="1"/>
  <c r="K7710" i="4"/>
  <c r="L7710" i="4" s="1"/>
  <c r="K7742" i="4"/>
  <c r="L7742" i="4" s="1"/>
  <c r="K7774" i="4"/>
  <c r="L7774" i="4" s="1"/>
  <c r="K7806" i="4"/>
  <c r="L7806" i="4" s="1"/>
  <c r="K7838" i="4"/>
  <c r="L7838" i="4" s="1"/>
  <c r="K7870" i="4"/>
  <c r="L7870" i="4" s="1"/>
  <c r="K7902" i="4"/>
  <c r="L7902" i="4" s="1"/>
  <c r="K7934" i="4"/>
  <c r="L7934" i="4" s="1"/>
  <c r="K7966" i="4"/>
  <c r="L7966" i="4" s="1"/>
  <c r="K7998" i="4"/>
  <c r="L7998" i="4" s="1"/>
  <c r="K8030" i="4"/>
  <c r="L8030" i="4" s="1"/>
  <c r="K8062" i="4"/>
  <c r="L8062" i="4" s="1"/>
  <c r="K8212" i="4"/>
  <c r="L8212" i="4" s="1"/>
  <c r="K8276" i="4"/>
  <c r="L8276" i="4" s="1"/>
  <c r="K8340" i="4"/>
  <c r="L8340" i="4" s="1"/>
  <c r="K8404" i="4"/>
  <c r="L8404" i="4" s="1"/>
  <c r="K8468" i="4"/>
  <c r="L8468" i="4" s="1"/>
  <c r="K8532" i="4"/>
  <c r="L8532" i="4" s="1"/>
  <c r="K8596" i="4"/>
  <c r="L8596" i="4" s="1"/>
  <c r="K7032" i="4"/>
  <c r="L7032" i="4" s="1"/>
  <c r="K7096" i="4"/>
  <c r="L7096" i="4" s="1"/>
  <c r="K7160" i="4"/>
  <c r="L7160" i="4" s="1"/>
  <c r="K7224" i="4"/>
  <c r="L7224" i="4" s="1"/>
  <c r="K7288" i="4"/>
  <c r="L7288" i="4" s="1"/>
  <c r="K7352" i="4"/>
  <c r="L7352" i="4" s="1"/>
  <c r="K7416" i="4"/>
  <c r="L7416" i="4" s="1"/>
  <c r="K7480" i="4"/>
  <c r="L7480" i="4" s="1"/>
  <c r="K7544" i="4"/>
  <c r="L7544" i="4" s="1"/>
  <c r="K7608" i="4"/>
  <c r="L7608" i="4" s="1"/>
  <c r="K7672" i="4"/>
  <c r="L7672" i="4" s="1"/>
  <c r="K8238" i="4"/>
  <c r="L8238" i="4" s="1"/>
  <c r="K8366" i="4"/>
  <c r="L8366" i="4" s="1"/>
  <c r="K8494" i="4"/>
  <c r="L8494" i="4" s="1"/>
  <c r="K8622" i="4"/>
  <c r="L8622" i="4" s="1"/>
  <c r="K8636" i="4"/>
  <c r="L8636" i="4" s="1"/>
  <c r="K8750" i="4"/>
  <c r="L8750" i="4" s="1"/>
  <c r="K8164" i="4"/>
  <c r="L8164" i="4" s="1"/>
  <c r="K8996" i="4"/>
  <c r="L8996" i="4" s="1"/>
  <c r="K9124" i="4"/>
  <c r="L9124" i="4" s="1"/>
  <c r="K10221" i="4"/>
  <c r="L10221" i="4" s="1"/>
  <c r="K10285" i="4"/>
  <c r="L10285" i="4" s="1"/>
  <c r="K10349" i="4"/>
  <c r="L10349" i="4" s="1"/>
  <c r="K10413" i="4"/>
  <c r="L10413" i="4" s="1"/>
  <c r="K10477" i="4"/>
  <c r="L10477" i="4" s="1"/>
  <c r="K10541" i="4"/>
  <c r="L10541" i="4" s="1"/>
  <c r="K10605" i="4"/>
  <c r="L10605" i="4" s="1"/>
  <c r="K11597" i="4"/>
  <c r="L11597" i="4" s="1"/>
  <c r="K10672" i="4"/>
  <c r="L10672" i="4" s="1"/>
  <c r="K1130" i="4"/>
  <c r="L1130" i="4" s="1"/>
  <c r="K1217" i="4"/>
  <c r="L1217" i="4" s="1"/>
  <c r="K1281" i="4"/>
  <c r="L1281" i="4" s="1"/>
  <c r="K1329" i="4"/>
  <c r="L1329" i="4" s="1"/>
  <c r="K1313" i="4"/>
  <c r="L1313" i="4" s="1"/>
  <c r="K1725" i="4"/>
  <c r="L1725" i="4" s="1"/>
  <c r="K1389" i="4"/>
  <c r="L1389" i="4" s="1"/>
  <c r="K1773" i="4"/>
  <c r="L1773" i="4" s="1"/>
  <c r="K1853" i="4"/>
  <c r="L1853" i="4" s="1"/>
  <c r="K1805" i="4"/>
  <c r="L1805" i="4" s="1"/>
  <c r="K2605" i="4"/>
  <c r="L2605" i="4" s="1"/>
  <c r="K2701" i="4"/>
  <c r="L2701" i="4" s="1"/>
  <c r="K2733" i="4"/>
  <c r="L2733" i="4" s="1"/>
  <c r="K2877" i="4"/>
  <c r="L2877" i="4" s="1"/>
  <c r="K2941" i="4"/>
  <c r="L2941" i="4" s="1"/>
  <c r="K2589" i="4"/>
  <c r="L2589" i="4" s="1"/>
  <c r="K2653" i="4"/>
  <c r="L2653" i="4" s="1"/>
  <c r="K2957" i="4"/>
  <c r="L2957" i="4" s="1"/>
  <c r="K3261" i="4"/>
  <c r="L3261" i="4" s="1"/>
  <c r="K3517" i="4"/>
  <c r="L3517" i="4" s="1"/>
  <c r="K2829" i="4"/>
  <c r="L2829" i="4" s="1"/>
  <c r="K3149" i="4"/>
  <c r="L3149" i="4" s="1"/>
  <c r="K3213" i="4"/>
  <c r="L3213" i="4" s="1"/>
  <c r="K3341" i="4"/>
  <c r="L3341" i="4" s="1"/>
  <c r="K3405" i="4"/>
  <c r="L3405" i="4" s="1"/>
  <c r="K3533" i="4"/>
  <c r="L3533" i="4" s="1"/>
  <c r="K3597" i="4"/>
  <c r="L3597" i="4" s="1"/>
  <c r="K5261" i="4"/>
  <c r="L5261" i="4" s="1"/>
  <c r="K5293" i="4"/>
  <c r="L5293" i="4" s="1"/>
  <c r="K5325" i="4"/>
  <c r="L5325" i="4" s="1"/>
  <c r="K5357" i="4"/>
  <c r="L5357" i="4" s="1"/>
  <c r="K5389" i="4"/>
  <c r="L5389" i="4" s="1"/>
  <c r="K5421" i="4"/>
  <c r="L5421" i="4" s="1"/>
  <c r="K5453" i="4"/>
  <c r="L5453" i="4" s="1"/>
  <c r="K6717" i="4"/>
  <c r="L6717" i="4" s="1"/>
  <c r="K6781" i="4"/>
  <c r="L6781" i="4" s="1"/>
  <c r="K6157" i="4"/>
  <c r="L6157" i="4" s="1"/>
  <c r="K6221" i="4"/>
  <c r="L6221" i="4" s="1"/>
  <c r="K6285" i="4"/>
  <c r="L6285" i="4" s="1"/>
  <c r="K7037" i="4"/>
  <c r="L7037" i="4" s="1"/>
  <c r="K7053" i="4"/>
  <c r="L7053" i="4" s="1"/>
  <c r="K7165" i="4"/>
  <c r="L7165" i="4" s="1"/>
  <c r="K7181" i="4"/>
  <c r="L7181" i="4" s="1"/>
  <c r="K7293" i="4"/>
  <c r="L7293" i="4" s="1"/>
  <c r="K7309" i="4"/>
  <c r="L7309" i="4" s="1"/>
  <c r="K7421" i="4"/>
  <c r="L7421" i="4" s="1"/>
  <c r="K7437" i="4"/>
  <c r="L7437" i="4" s="1"/>
  <c r="K7549" i="4"/>
  <c r="L7549" i="4" s="1"/>
  <c r="K7565" i="4"/>
  <c r="L7565" i="4" s="1"/>
  <c r="K7677" i="4"/>
  <c r="L7677" i="4" s="1"/>
  <c r="K7693" i="4"/>
  <c r="L7693" i="4" s="1"/>
  <c r="K7805" i="4"/>
  <c r="L7805" i="4" s="1"/>
  <c r="K7821" i="4"/>
  <c r="L7821" i="4" s="1"/>
  <c r="K7933" i="4"/>
  <c r="L7933" i="4" s="1"/>
  <c r="K7949" i="4"/>
  <c r="L7949" i="4" s="1"/>
  <c r="K8061" i="4"/>
  <c r="L8061" i="4" s="1"/>
  <c r="K8077" i="4"/>
  <c r="L8077" i="4" s="1"/>
  <c r="K8349" i="4"/>
  <c r="L8349" i="4" s="1"/>
  <c r="K5997" i="4"/>
  <c r="L5997" i="4" s="1"/>
  <c r="K6365" i="4"/>
  <c r="L6365" i="4" s="1"/>
  <c r="K6429" i="4"/>
  <c r="L6429" i="4" s="1"/>
  <c r="K6493" i="4"/>
  <c r="L6493" i="4" s="1"/>
  <c r="K6557" i="4"/>
  <c r="L6557" i="4" s="1"/>
  <c r="K6621" i="4"/>
  <c r="L6621" i="4" s="1"/>
  <c r="K6685" i="4"/>
  <c r="L6685" i="4" s="1"/>
  <c r="K8413" i="4"/>
  <c r="L8413" i="4" s="1"/>
  <c r="K8765" i="4"/>
  <c r="L8765" i="4" s="1"/>
  <c r="K8909" i="4"/>
  <c r="L8909" i="4" s="1"/>
  <c r="K9277" i="4"/>
  <c r="L9277" i="4" s="1"/>
  <c r="K9405" i="4"/>
  <c r="L9405" i="4" s="1"/>
  <c r="K9421" i="4"/>
  <c r="L9421" i="4" s="1"/>
  <c r="K8925" i="4"/>
  <c r="L8925" i="4" s="1"/>
  <c r="K9069" i="4"/>
  <c r="L9069" i="4" s="1"/>
  <c r="K9805" i="4"/>
  <c r="L9805" i="4" s="1"/>
  <c r="K9821" i="4"/>
  <c r="L9821" i="4" s="1"/>
  <c r="K9837" i="4"/>
  <c r="L9837" i="4" s="1"/>
  <c r="K9853" i="4"/>
  <c r="L9853" i="4" s="1"/>
  <c r="K9869" i="4"/>
  <c r="L9869" i="4" s="1"/>
  <c r="K9885" i="4"/>
  <c r="L9885" i="4" s="1"/>
  <c r="K9901" i="4"/>
  <c r="L9901" i="4" s="1"/>
  <c r="K9917" i="4"/>
  <c r="L9917" i="4" s="1"/>
  <c r="K9933" i="4"/>
  <c r="L9933" i="4" s="1"/>
  <c r="K9949" i="4"/>
  <c r="L9949" i="4" s="1"/>
  <c r="K5991" i="4"/>
  <c r="L5991" i="4" s="1"/>
  <c r="K6119" i="4"/>
  <c r="L6119" i="4" s="1"/>
  <c r="K6247" i="4"/>
  <c r="L6247" i="4" s="1"/>
  <c r="K6375" i="4"/>
  <c r="L6375" i="4" s="1"/>
  <c r="K6503" i="4"/>
  <c r="L6503" i="4" s="1"/>
  <c r="K6631" i="4"/>
  <c r="L6631" i="4" s="1"/>
  <c r="K8094" i="4"/>
  <c r="L8094" i="4" s="1"/>
  <c r="K8126" i="4"/>
  <c r="L8126" i="4" s="1"/>
  <c r="K8180" i="4"/>
  <c r="L8180" i="4" s="1"/>
  <c r="K8244" i="4"/>
  <c r="L8244" i="4" s="1"/>
  <c r="K8308" i="4"/>
  <c r="L8308" i="4" s="1"/>
  <c r="K8372" i="4"/>
  <c r="L8372" i="4" s="1"/>
  <c r="K8436" i="4"/>
  <c r="L8436" i="4" s="1"/>
  <c r="K8500" i="4"/>
  <c r="L8500" i="4" s="1"/>
  <c r="K8564" i="4"/>
  <c r="L8564" i="4" s="1"/>
  <c r="K7000" i="4"/>
  <c r="L7000" i="4" s="1"/>
  <c r="K7064" i="4"/>
  <c r="L7064" i="4" s="1"/>
  <c r="K7128" i="4"/>
  <c r="L7128" i="4" s="1"/>
  <c r="K7192" i="4"/>
  <c r="L7192" i="4" s="1"/>
  <c r="K7256" i="4"/>
  <c r="L7256" i="4" s="1"/>
  <c r="K7320" i="4"/>
  <c r="L7320" i="4" s="1"/>
  <c r="K7384" i="4"/>
  <c r="L7384" i="4" s="1"/>
  <c r="K7448" i="4"/>
  <c r="L7448" i="4" s="1"/>
  <c r="K7512" i="4"/>
  <c r="L7512" i="4" s="1"/>
  <c r="K7576" i="4"/>
  <c r="L7576" i="4" s="1"/>
  <c r="K7640" i="4"/>
  <c r="L7640" i="4" s="1"/>
  <c r="K7704" i="4"/>
  <c r="L7704" i="4" s="1"/>
  <c r="K8700" i="4"/>
  <c r="L8700" i="4" s="1"/>
  <c r="K8736" i="4"/>
  <c r="L8736" i="4" s="1"/>
  <c r="K8183" i="4"/>
  <c r="L8183" i="4" s="1"/>
  <c r="K8215" i="4"/>
  <c r="L8215" i="4" s="1"/>
  <c r="K8247" i="4"/>
  <c r="L8247" i="4" s="1"/>
  <c r="K8279" i="4"/>
  <c r="L8279" i="4" s="1"/>
  <c r="K8311" i="4"/>
  <c r="L8311" i="4" s="1"/>
  <c r="K8343" i="4"/>
  <c r="L8343" i="4" s="1"/>
  <c r="K8375" i="4"/>
  <c r="L8375" i="4" s="1"/>
  <c r="K8407" i="4"/>
  <c r="L8407" i="4" s="1"/>
  <c r="K8439" i="4"/>
  <c r="L8439" i="4" s="1"/>
  <c r="K8471" i="4"/>
  <c r="L8471" i="4" s="1"/>
  <c r="K8503" i="4"/>
  <c r="L8503" i="4" s="1"/>
  <c r="K8535" i="4"/>
  <c r="L8535" i="4" s="1"/>
  <c r="K8567" i="4"/>
  <c r="L8567" i="4" s="1"/>
  <c r="K8599" i="4"/>
  <c r="L8599" i="4" s="1"/>
  <c r="K8631" i="4"/>
  <c r="L8631" i="4" s="1"/>
  <c r="K8663" i="4"/>
  <c r="L8663" i="4" s="1"/>
  <c r="K8695" i="4"/>
  <c r="L8695" i="4" s="1"/>
  <c r="K8727" i="4"/>
  <c r="L8727" i="4" s="1"/>
  <c r="K8932" i="4"/>
  <c r="L8932" i="4" s="1"/>
  <c r="K9188" i="4"/>
  <c r="L9188" i="4" s="1"/>
  <c r="K8807" i="4"/>
  <c r="L8807" i="4" s="1"/>
  <c r="K8935" i="4"/>
  <c r="L8935" i="4" s="1"/>
  <c r="K9063" i="4"/>
  <c r="L9063" i="4" s="1"/>
  <c r="K9191" i="4"/>
  <c r="L9191" i="4" s="1"/>
  <c r="K9319" i="4"/>
  <c r="L9319" i="4" s="1"/>
  <c r="K9447" i="4"/>
  <c r="L9447" i="4" s="1"/>
  <c r="K9575" i="4"/>
  <c r="L9575" i="4" s="1"/>
  <c r="K9703" i="4"/>
  <c r="L9703" i="4" s="1"/>
  <c r="K10608" i="4"/>
  <c r="L10608" i="4" s="1"/>
  <c r="K10712" i="4"/>
  <c r="L10712" i="4" s="1"/>
  <c r="K10840" i="4"/>
  <c r="L10840" i="4" s="1"/>
  <c r="K10872" i="4"/>
  <c r="L10872" i="4" s="1"/>
  <c r="K9965" i="4"/>
  <c r="L9965" i="4" s="1"/>
  <c r="K9981" i="4"/>
  <c r="L9981" i="4" s="1"/>
  <c r="K9997" i="4"/>
  <c r="L9997" i="4" s="1"/>
  <c r="K10013" i="4"/>
  <c r="L10013" i="4" s="1"/>
  <c r="K10029" i="4"/>
  <c r="L10029" i="4" s="1"/>
  <c r="K10045" i="4"/>
  <c r="L10045" i="4" s="1"/>
  <c r="K10061" i="4"/>
  <c r="L10061" i="4" s="1"/>
  <c r="K10077" i="4"/>
  <c r="L10077" i="4" s="1"/>
  <c r="K10093" i="4"/>
  <c r="L10093" i="4" s="1"/>
  <c r="K10109" i="4"/>
  <c r="L10109" i="4" s="1"/>
  <c r="K10125" i="4"/>
  <c r="L10125" i="4" s="1"/>
  <c r="K10141" i="4"/>
  <c r="L10141" i="4" s="1"/>
  <c r="K10157" i="4"/>
  <c r="L10157" i="4" s="1"/>
  <c r="K10173" i="4"/>
  <c r="L10173" i="4" s="1"/>
  <c r="K9245" i="4"/>
  <c r="L9245" i="4" s="1"/>
  <c r="K9005" i="4"/>
  <c r="L9005" i="4" s="1"/>
  <c r="K11581" i="4"/>
  <c r="L11581" i="4" s="1"/>
  <c r="K12685" i="4"/>
  <c r="L12685" i="4" s="1"/>
  <c r="K12717" i="4"/>
  <c r="L12717" i="4" s="1"/>
  <c r="K12749" i="4"/>
  <c r="L12749" i="4" s="1"/>
  <c r="K12797" i="4"/>
  <c r="L12797" i="4" s="1"/>
  <c r="K11629" i="4"/>
  <c r="L11629" i="4" s="1"/>
  <c r="K11693" i="4"/>
  <c r="L11693" i="4" s="1"/>
  <c r="K12205" i="4"/>
  <c r="L12205" i="4" s="1"/>
  <c r="K12333" i="4"/>
  <c r="L12333" i="4" s="1"/>
  <c r="K12413" i="4"/>
  <c r="L12413" i="4" s="1"/>
  <c r="K12445" i="4"/>
  <c r="L12445" i="4" s="1"/>
  <c r="K12477" i="4"/>
  <c r="L12477" i="4" s="1"/>
  <c r="K12509" i="4"/>
  <c r="L12509" i="4" s="1"/>
  <c r="K12541" i="4"/>
  <c r="L12541" i="4" s="1"/>
  <c r="K12573" i="4"/>
  <c r="L12573" i="4" s="1"/>
  <c r="K12605" i="4"/>
  <c r="L12605" i="4" s="1"/>
  <c r="K12637" i="4"/>
  <c r="L12637" i="4" s="1"/>
  <c r="K12909" i="4"/>
  <c r="L12909" i="4" s="1"/>
  <c r="K12829" i="4"/>
  <c r="L12829" i="4" s="1"/>
  <c r="K12893" i="4"/>
  <c r="L12893" i="4" s="1"/>
  <c r="K13197" i="4"/>
  <c r="L13197" i="4" s="1"/>
  <c r="K1105" i="4"/>
  <c r="L1105" i="4" s="1"/>
  <c r="K2765" i="4"/>
  <c r="L2765" i="4" s="1"/>
  <c r="K4653" i="4"/>
  <c r="L4653" i="4" s="1"/>
  <c r="K5533" i="4"/>
  <c r="L5533" i="4" s="1"/>
  <c r="K5597" i="4"/>
  <c r="L5597" i="4" s="1"/>
  <c r="K6045" i="4"/>
  <c r="L6045" i="4" s="1"/>
  <c r="K6333" i="4"/>
  <c r="L6333" i="4" s="1"/>
  <c r="K6397" i="4"/>
  <c r="L6397" i="4" s="1"/>
  <c r="K6461" i="4"/>
  <c r="L6461" i="4" s="1"/>
  <c r="K6525" i="4"/>
  <c r="L6525" i="4" s="1"/>
  <c r="K6589" i="4"/>
  <c r="L6589" i="4" s="1"/>
  <c r="K6653" i="4"/>
  <c r="L6653" i="4" s="1"/>
  <c r="K7021" i="4"/>
  <c r="L7021" i="4" s="1"/>
  <c r="K6141" i="4"/>
  <c r="L6141" i="4" s="1"/>
  <c r="K6269" i="4"/>
  <c r="L6269" i="4" s="1"/>
  <c r="K8317" i="4"/>
  <c r="L8317" i="4" s="1"/>
  <c r="K8093" i="4"/>
  <c r="L8093" i="4" s="1"/>
  <c r="K8381" i="4"/>
  <c r="L8381" i="4" s="1"/>
  <c r="K8541" i="4"/>
  <c r="L8541" i="4" s="1"/>
  <c r="K9133" i="4"/>
  <c r="L9133" i="4" s="1"/>
  <c r="K9261" i="4"/>
  <c r="L9261" i="4" s="1"/>
  <c r="K9453" i="4"/>
  <c r="L9453" i="4" s="1"/>
  <c r="K9645" i="4"/>
  <c r="L9645" i="4" s="1"/>
  <c r="K9341" i="4"/>
  <c r="L9341" i="4" s="1"/>
  <c r="K9229" i="4"/>
  <c r="L9229" i="4" s="1"/>
  <c r="K12285" i="4"/>
  <c r="L12285" i="4" s="1"/>
  <c r="K13229" i="4"/>
  <c r="L13229" i="4" s="1"/>
  <c r="K1025" i="4"/>
  <c r="L1025" i="4" s="1"/>
  <c r="K2509" i="4"/>
  <c r="L2509" i="4" s="1"/>
  <c r="K2861" i="4"/>
  <c r="L2861" i="4" s="1"/>
  <c r="K5549" i="4"/>
  <c r="L5549" i="4" s="1"/>
  <c r="K6637" i="4"/>
  <c r="L6637" i="4" s="1"/>
  <c r="K6573" i="4"/>
  <c r="L6573" i="4" s="1"/>
  <c r="K8141" i="4"/>
  <c r="L8141" i="4" s="1"/>
  <c r="K8845" i="4"/>
  <c r="L8845" i="4" s="1"/>
  <c r="K9085" i="4"/>
  <c r="L9085" i="4" s="1"/>
  <c r="K9565" i="4"/>
  <c r="L9565" i="4" s="1"/>
  <c r="K11821" i="4"/>
  <c r="L11821" i="4" s="1"/>
  <c r="K11949" i="4"/>
  <c r="L11949" i="4" s="1"/>
  <c r="K12077" i="4"/>
  <c r="L12077" i="4" s="1"/>
  <c r="K13181" i="4"/>
  <c r="L13181" i="4" s="1"/>
  <c r="K9757" i="4"/>
  <c r="L9757" i="4" s="1"/>
  <c r="K12925" i="4"/>
  <c r="L12925" i="4" s="1"/>
  <c r="K13213" i="4"/>
  <c r="L13213" i="4" s="1"/>
  <c r="K8509" i="4"/>
  <c r="L8509" i="4" s="1"/>
  <c r="K9309" i="4"/>
  <c r="L9309" i="4" s="1"/>
  <c r="K9357" i="4"/>
  <c r="L9357" i="4" s="1"/>
  <c r="K9437" i="4"/>
  <c r="L9437" i="4" s="1"/>
  <c r="K6188" i="4"/>
  <c r="L6188" i="4" s="1"/>
  <c r="K6252" i="4"/>
  <c r="L6252" i="4" s="1"/>
  <c r="K6316" i="4"/>
  <c r="L6316" i="4" s="1"/>
  <c r="K6380" i="4"/>
  <c r="L6380" i="4" s="1"/>
  <c r="K6444" i="4"/>
  <c r="L6444" i="4" s="1"/>
  <c r="K6508" i="4"/>
  <c r="L6508" i="4" s="1"/>
  <c r="K6572" i="4"/>
  <c r="L6572" i="4" s="1"/>
  <c r="K6636" i="4"/>
  <c r="L6636" i="4" s="1"/>
  <c r="K6700" i="4"/>
  <c r="L6700" i="4" s="1"/>
  <c r="K8216" i="4"/>
  <c r="L8216" i="4" s="1"/>
  <c r="K8280" i="4"/>
  <c r="L8280" i="4" s="1"/>
  <c r="K8344" i="4"/>
  <c r="L8344" i="4" s="1"/>
  <c r="K8408" i="4"/>
  <c r="L8408" i="4" s="1"/>
  <c r="K8472" i="4"/>
  <c r="L8472" i="4" s="1"/>
  <c r="K8536" i="4"/>
  <c r="L8536" i="4" s="1"/>
  <c r="K8600" i="4"/>
  <c r="L8600" i="4" s="1"/>
  <c r="K8173" i="4"/>
  <c r="L8173" i="4" s="1"/>
  <c r="K8274" i="4"/>
  <c r="L8274" i="4" s="1"/>
  <c r="K8301" i="4"/>
  <c r="L8301" i="4" s="1"/>
  <c r="K8402" i="4"/>
  <c r="L8402" i="4" s="1"/>
  <c r="K8429" i="4"/>
  <c r="L8429" i="4" s="1"/>
  <c r="K8530" i="4"/>
  <c r="L8530" i="4" s="1"/>
  <c r="K8557" i="4"/>
  <c r="L8557" i="4" s="1"/>
  <c r="K8658" i="4"/>
  <c r="L8658" i="4" s="1"/>
  <c r="K8685" i="4"/>
  <c r="L8685" i="4" s="1"/>
  <c r="K3949" i="4"/>
  <c r="L3949" i="4" s="1"/>
  <c r="K3981" i="4"/>
  <c r="L3981" i="4" s="1"/>
  <c r="K4013" i="4"/>
  <c r="L4013" i="4" s="1"/>
  <c r="K4045" i="4"/>
  <c r="L4045" i="4" s="1"/>
  <c r="K4077" i="4"/>
  <c r="L4077" i="4" s="1"/>
  <c r="K4109" i="4"/>
  <c r="L4109" i="4" s="1"/>
  <c r="K4141" i="4"/>
  <c r="L4141" i="4" s="1"/>
  <c r="K4173" i="4"/>
  <c r="L4173" i="4" s="1"/>
  <c r="K4205" i="4"/>
  <c r="L4205" i="4" s="1"/>
  <c r="K4237" i="4"/>
  <c r="L4237" i="4" s="1"/>
  <c r="K4269" i="4"/>
  <c r="L4269" i="4" s="1"/>
  <c r="K4301" i="4"/>
  <c r="L4301" i="4" s="1"/>
  <c r="K5280" i="4"/>
  <c r="L5280" i="4" s="1"/>
  <c r="K5312" i="4"/>
  <c r="L5312" i="4" s="1"/>
  <c r="K5344" i="4"/>
  <c r="L5344" i="4" s="1"/>
  <c r="K5376" i="4"/>
  <c r="L5376" i="4" s="1"/>
  <c r="K5408" i="4"/>
  <c r="L5408" i="4" s="1"/>
  <c r="K5456" i="4"/>
  <c r="L5456" i="4" s="1"/>
  <c r="K5645" i="4"/>
  <c r="L5645" i="4" s="1"/>
  <c r="K5709" i="4"/>
  <c r="L5709" i="4" s="1"/>
  <c r="K5773" i="4"/>
  <c r="L5773" i="4" s="1"/>
  <c r="K5837" i="4"/>
  <c r="L5837" i="4" s="1"/>
  <c r="K5901" i="4"/>
  <c r="L5901" i="4" s="1"/>
  <c r="K6466" i="4"/>
  <c r="L6466" i="4" s="1"/>
  <c r="K6498" i="4"/>
  <c r="L6498" i="4" s="1"/>
  <c r="K6530" i="4"/>
  <c r="L6530" i="4" s="1"/>
  <c r="K6562" i="4"/>
  <c r="L6562" i="4" s="1"/>
  <c r="K6594" i="4"/>
  <c r="L6594" i="4" s="1"/>
  <c r="K6626" i="4"/>
  <c r="L6626" i="4" s="1"/>
  <c r="K6658" i="4"/>
  <c r="L6658" i="4" s="1"/>
  <c r="K6690" i="4"/>
  <c r="L6690" i="4" s="1"/>
  <c r="K716" i="4"/>
  <c r="L716" i="4" s="1"/>
  <c r="K752" i="4"/>
  <c r="L752" i="4" s="1"/>
  <c r="K800" i="4"/>
  <c r="L800" i="4" s="1"/>
  <c r="K888" i="4"/>
  <c r="L888" i="4" s="1"/>
  <c r="K1306" i="4"/>
  <c r="L1306" i="4" s="1"/>
  <c r="K1402" i="4"/>
  <c r="L1402" i="4" s="1"/>
  <c r="K1562" i="4"/>
  <c r="L1562" i="4" s="1"/>
  <c r="K1578" i="4"/>
  <c r="L1578" i="4" s="1"/>
  <c r="K1594" i="4"/>
  <c r="L1594" i="4" s="1"/>
  <c r="K1610" i="4"/>
  <c r="L1610" i="4" s="1"/>
  <c r="K1626" i="4"/>
  <c r="L1626" i="4" s="1"/>
  <c r="K1642" i="4"/>
  <c r="L1642" i="4" s="1"/>
  <c r="K1658" i="4"/>
  <c r="L1658" i="4" s="1"/>
  <c r="K1674" i="4"/>
  <c r="L1674" i="4" s="1"/>
  <c r="K1690" i="4"/>
  <c r="L1690" i="4" s="1"/>
  <c r="K1764" i="4"/>
  <c r="L1764" i="4" s="1"/>
  <c r="K2308" i="4"/>
  <c r="L2308" i="4" s="1"/>
  <c r="K2340" i="4"/>
  <c r="L2340" i="4" s="1"/>
  <c r="K2372" i="4"/>
  <c r="L2372" i="4" s="1"/>
  <c r="K2019" i="4"/>
  <c r="L2019" i="4" s="1"/>
  <c r="K2083" i="4"/>
  <c r="L2083" i="4" s="1"/>
  <c r="K2147" i="4"/>
  <c r="L2147" i="4" s="1"/>
  <c r="K2211" i="4"/>
  <c r="L2211" i="4" s="1"/>
  <c r="K2259" i="4"/>
  <c r="L2259" i="4" s="1"/>
  <c r="K2275" i="4"/>
  <c r="L2275" i="4" s="1"/>
  <c r="K2291" i="4"/>
  <c r="L2291" i="4" s="1"/>
  <c r="K2305" i="4"/>
  <c r="L2305" i="4" s="1"/>
  <c r="K2321" i="4"/>
  <c r="L2321" i="4" s="1"/>
  <c r="K2337" i="4"/>
  <c r="L2337" i="4" s="1"/>
  <c r="K2353" i="4"/>
  <c r="L2353" i="4" s="1"/>
  <c r="K2369" i="4"/>
  <c r="L2369" i="4" s="1"/>
  <c r="K2385" i="4"/>
  <c r="L2385" i="4" s="1"/>
  <c r="K2401" i="4"/>
  <c r="L2401" i="4" s="1"/>
  <c r="K2547" i="4"/>
  <c r="L2547" i="4" s="1"/>
  <c r="K2570" i="4"/>
  <c r="L2570" i="4" s="1"/>
  <c r="K2611" i="4"/>
  <c r="L2611" i="4" s="1"/>
  <c r="K2634" i="4"/>
  <c r="L2634" i="4" s="1"/>
  <c r="K2675" i="4"/>
  <c r="L2675" i="4" s="1"/>
  <c r="K2698" i="4"/>
  <c r="L2698" i="4" s="1"/>
  <c r="K2739" i="4"/>
  <c r="L2739" i="4" s="1"/>
  <c r="K2762" i="4"/>
  <c r="L2762" i="4" s="1"/>
  <c r="K2803" i="4"/>
  <c r="L2803" i="4" s="1"/>
  <c r="K2826" i="4"/>
  <c r="L2826" i="4" s="1"/>
  <c r="K2867" i="4"/>
  <c r="L2867" i="4" s="1"/>
  <c r="K3300" i="4"/>
  <c r="L3300" i="4" s="1"/>
  <c r="K3332" i="4"/>
  <c r="L3332" i="4" s="1"/>
  <c r="K3761" i="4"/>
  <c r="L3761" i="4" s="1"/>
  <c r="K3825" i="4"/>
  <c r="L3825" i="4" s="1"/>
  <c r="K3889" i="4"/>
  <c r="L3889" i="4" s="1"/>
  <c r="K3953" i="4"/>
  <c r="L3953" i="4" s="1"/>
  <c r="K4049" i="4"/>
  <c r="L4049" i="4" s="1"/>
  <c r="K4177" i="4"/>
  <c r="L4177" i="4" s="1"/>
  <c r="K4305" i="4"/>
  <c r="L4305" i="4" s="1"/>
  <c r="K4097" i="4"/>
  <c r="L4097" i="4" s="1"/>
  <c r="K4225" i="4"/>
  <c r="L4225" i="4" s="1"/>
  <c r="K4513" i="4"/>
  <c r="L4513" i="4" s="1"/>
  <c r="K6079" i="4"/>
  <c r="L6079" i="4" s="1"/>
  <c r="K6111" i="4"/>
  <c r="L6111" i="4" s="1"/>
  <c r="K6239" i="4"/>
  <c r="L6239" i="4" s="1"/>
  <c r="K5442" i="4"/>
  <c r="L5442" i="4" s="1"/>
  <c r="K5538" i="4"/>
  <c r="L5538" i="4" s="1"/>
  <c r="K5713" i="4"/>
  <c r="L5713" i="4" s="1"/>
  <c r="K5905" i="4"/>
  <c r="L5905" i="4" s="1"/>
  <c r="K8118" i="4"/>
  <c r="L8118" i="4" s="1"/>
  <c r="K8150" i="4"/>
  <c r="L8150" i="4" s="1"/>
  <c r="K5793" i="4"/>
  <c r="L5793" i="4" s="1"/>
  <c r="K6977" i="4"/>
  <c r="L6977" i="4" s="1"/>
  <c r="K7009" i="4"/>
  <c r="L7009" i="4" s="1"/>
  <c r="K7041" i="4"/>
  <c r="L7041" i="4" s="1"/>
  <c r="K7073" i="4"/>
  <c r="L7073" i="4" s="1"/>
  <c r="K7105" i="4"/>
  <c r="L7105" i="4" s="1"/>
  <c r="K7137" i="4"/>
  <c r="L7137" i="4" s="1"/>
  <c r="K7169" i="4"/>
  <c r="L7169" i="4" s="1"/>
  <c r="K7201" i="4"/>
  <c r="L7201" i="4" s="1"/>
  <c r="K7233" i="4"/>
  <c r="L7233" i="4" s="1"/>
  <c r="K7265" i="4"/>
  <c r="L7265" i="4" s="1"/>
  <c r="K7297" i="4"/>
  <c r="L7297" i="4" s="1"/>
  <c r="K7329" i="4"/>
  <c r="L7329" i="4" s="1"/>
  <c r="K7361" i="4"/>
  <c r="L7361" i="4" s="1"/>
  <c r="K7393" i="4"/>
  <c r="L7393" i="4" s="1"/>
  <c r="K7425" i="4"/>
  <c r="L7425" i="4" s="1"/>
  <c r="K7457" i="4"/>
  <c r="L7457" i="4" s="1"/>
  <c r="K7489" i="4"/>
  <c r="L7489" i="4" s="1"/>
  <c r="K7521" i="4"/>
  <c r="L7521" i="4" s="1"/>
  <c r="K7553" i="4"/>
  <c r="L7553" i="4" s="1"/>
  <c r="K7585" i="4"/>
  <c r="L7585" i="4" s="1"/>
  <c r="K7617" i="4"/>
  <c r="L7617" i="4" s="1"/>
  <c r="K7649" i="4"/>
  <c r="L7649" i="4" s="1"/>
  <c r="K7681" i="4"/>
  <c r="L7681" i="4" s="1"/>
  <c r="K7713" i="4"/>
  <c r="L7713" i="4" s="1"/>
  <c r="K532" i="4"/>
  <c r="L532" i="4" s="1"/>
  <c r="K57" i="4"/>
  <c r="L57" i="4" s="1"/>
  <c r="K281" i="4"/>
  <c r="L281" i="4" s="1"/>
  <c r="K649" i="4"/>
  <c r="L649" i="4" s="1"/>
  <c r="K768" i="4"/>
  <c r="L768" i="4" s="1"/>
  <c r="K816" i="4"/>
  <c r="L816" i="4" s="1"/>
  <c r="K852" i="4"/>
  <c r="L852" i="4" s="1"/>
  <c r="K556" i="4"/>
  <c r="L556" i="4" s="1"/>
  <c r="K700" i="4"/>
  <c r="L700" i="4" s="1"/>
  <c r="K784" i="4"/>
  <c r="L784" i="4" s="1"/>
  <c r="K25" i="4"/>
  <c r="L25" i="4" s="1"/>
  <c r="K329" i="4"/>
  <c r="L329" i="4" s="1"/>
  <c r="K665" i="4"/>
  <c r="L665" i="4" s="1"/>
  <c r="K809" i="4"/>
  <c r="L809" i="4" s="1"/>
  <c r="K1001" i="4"/>
  <c r="L1001" i="4" s="1"/>
  <c r="K156" i="4"/>
  <c r="L156" i="4" s="1"/>
  <c r="K224" i="4"/>
  <c r="L224" i="4" s="1"/>
  <c r="K348" i="4"/>
  <c r="L348" i="4" s="1"/>
  <c r="K72" i="4"/>
  <c r="L72" i="4" s="1"/>
  <c r="K814" i="4"/>
  <c r="L814" i="4" s="1"/>
  <c r="K926" i="4"/>
  <c r="L926" i="4" s="1"/>
  <c r="K254" i="4"/>
  <c r="L254" i="4" s="1"/>
  <c r="K526" i="4"/>
  <c r="L526" i="4" s="1"/>
  <c r="K569" i="4"/>
  <c r="L569" i="4" s="1"/>
  <c r="K825" i="4"/>
  <c r="L825" i="4" s="1"/>
  <c r="K969" i="4"/>
  <c r="L969" i="4" s="1"/>
  <c r="K288" i="4"/>
  <c r="L288" i="4" s="1"/>
  <c r="K604" i="4"/>
  <c r="L604" i="4" s="1"/>
  <c r="K777" i="4"/>
  <c r="L777" i="4" s="1"/>
  <c r="K905" i="4"/>
  <c r="L905" i="4" s="1"/>
  <c r="K512" i="4"/>
  <c r="L512" i="4" s="1"/>
  <c r="K217" i="4"/>
  <c r="L217" i="4" s="1"/>
  <c r="K233" i="4"/>
  <c r="L233" i="4" s="1"/>
  <c r="K128" i="4"/>
  <c r="L128" i="4" s="1"/>
  <c r="K620" i="4"/>
  <c r="L620" i="4" s="1"/>
  <c r="K558" i="4"/>
  <c r="L558" i="4" s="1"/>
  <c r="K574" i="4"/>
  <c r="L574" i="4" s="1"/>
  <c r="K638" i="4"/>
  <c r="L638" i="4" s="1"/>
  <c r="K686" i="4"/>
  <c r="L686" i="4" s="1"/>
  <c r="K734" i="4"/>
  <c r="L734" i="4" s="1"/>
  <c r="K958" i="4"/>
  <c r="L958" i="4" s="1"/>
  <c r="K14" i="4"/>
  <c r="L14" i="4" s="1"/>
  <c r="K30" i="4"/>
  <c r="L30" i="4" s="1"/>
  <c r="K222" i="4"/>
  <c r="L222" i="4" s="1"/>
  <c r="K40" i="4"/>
  <c r="L40" i="4" s="1"/>
  <c r="K268" i="4"/>
  <c r="L268" i="4" s="1"/>
  <c r="K400" i="4"/>
  <c r="L400" i="4" s="1"/>
  <c r="K432" i="4"/>
  <c r="L432" i="4" s="1"/>
  <c r="K1027" i="4"/>
  <c r="L1027" i="4" s="1"/>
  <c r="K1028" i="4"/>
  <c r="L1028" i="4" s="1"/>
  <c r="K1091" i="4"/>
  <c r="L1091" i="4" s="1"/>
  <c r="K1093" i="4"/>
  <c r="L1093" i="4" s="1"/>
  <c r="K1123" i="4"/>
  <c r="L1123" i="4" s="1"/>
  <c r="K1139" i="4"/>
  <c r="L1139" i="4" s="1"/>
  <c r="K1166" i="4"/>
  <c r="L1166" i="4" s="1"/>
  <c r="K1140" i="4"/>
  <c r="L1140" i="4" s="1"/>
  <c r="K1155" i="4"/>
  <c r="L1155" i="4" s="1"/>
  <c r="K1171" i="4"/>
  <c r="L1171" i="4" s="1"/>
  <c r="K1237" i="4"/>
  <c r="L1237" i="4" s="1"/>
  <c r="K1253" i="4"/>
  <c r="L1253" i="4" s="1"/>
  <c r="K1299" i="4"/>
  <c r="L1299" i="4" s="1"/>
  <c r="K1317" i="4"/>
  <c r="L1317" i="4" s="1"/>
  <c r="K1363" i="4"/>
  <c r="L1363" i="4" s="1"/>
  <c r="K1300" i="4"/>
  <c r="L1300" i="4" s="1"/>
  <c r="K1338" i="4"/>
  <c r="L1338" i="4" s="1"/>
  <c r="K1379" i="4"/>
  <c r="L1379" i="4" s="1"/>
  <c r="K1411" i="4"/>
  <c r="L1411" i="4" s="1"/>
  <c r="K1443" i="4"/>
  <c r="L1443" i="4" s="1"/>
  <c r="K2532" i="4"/>
  <c r="L2532" i="4" s="1"/>
  <c r="K2596" i="4"/>
  <c r="L2596" i="4" s="1"/>
  <c r="K2660" i="4"/>
  <c r="L2660" i="4" s="1"/>
  <c r="K2403" i="4"/>
  <c r="L2403" i="4" s="1"/>
  <c r="K2419" i="4"/>
  <c r="L2419" i="4" s="1"/>
  <c r="K2435" i="4"/>
  <c r="L2435" i="4" s="1"/>
  <c r="K2451" i="4"/>
  <c r="L2451" i="4" s="1"/>
  <c r="K2467" i="4"/>
  <c r="L2467" i="4" s="1"/>
  <c r="K2483" i="4"/>
  <c r="L2483" i="4" s="1"/>
  <c r="K2883" i="4"/>
  <c r="L2883" i="4" s="1"/>
  <c r="K2915" i="4"/>
  <c r="L2915" i="4" s="1"/>
  <c r="K2947" i="4"/>
  <c r="L2947" i="4" s="1"/>
  <c r="K3777" i="4"/>
  <c r="L3777" i="4" s="1"/>
  <c r="K3841" i="4"/>
  <c r="L3841" i="4" s="1"/>
  <c r="K3905" i="4"/>
  <c r="L3905" i="4" s="1"/>
  <c r="K3969" i="4"/>
  <c r="L3969" i="4" s="1"/>
  <c r="K4081" i="4"/>
  <c r="L4081" i="4" s="1"/>
  <c r="K4209" i="4"/>
  <c r="L4209" i="4" s="1"/>
  <c r="K4001" i="4"/>
  <c r="L4001" i="4" s="1"/>
  <c r="K4129" i="4"/>
  <c r="L4129" i="4" s="1"/>
  <c r="K4257" i="4"/>
  <c r="L4257" i="4" s="1"/>
  <c r="K4337" i="4"/>
  <c r="L4337" i="4" s="1"/>
  <c r="K4369" i="4"/>
  <c r="L4369" i="4" s="1"/>
  <c r="K4401" i="4"/>
  <c r="L4401" i="4" s="1"/>
  <c r="K4593" i="4"/>
  <c r="L4593" i="4" s="1"/>
  <c r="K5489" i="4"/>
  <c r="L5489" i="4" s="1"/>
  <c r="K5505" i="4"/>
  <c r="L5505" i="4" s="1"/>
  <c r="K5521" i="4"/>
  <c r="L5521" i="4" s="1"/>
  <c r="K5537" i="4"/>
  <c r="L5537" i="4" s="1"/>
  <c r="K5553" i="4"/>
  <c r="L5553" i="4" s="1"/>
  <c r="K5569" i="4"/>
  <c r="L5569" i="4" s="1"/>
  <c r="K5585" i="4"/>
  <c r="L5585" i="4" s="1"/>
  <c r="K5601" i="4"/>
  <c r="L5601" i="4" s="1"/>
  <c r="K5617" i="4"/>
  <c r="L5617" i="4" s="1"/>
  <c r="K5777" i="4"/>
  <c r="L5777" i="4" s="1"/>
  <c r="K5857" i="4"/>
  <c r="L5857" i="4" s="1"/>
  <c r="K6865" i="4"/>
  <c r="L6865" i="4" s="1"/>
  <c r="K6897" i="4"/>
  <c r="L6897" i="4" s="1"/>
  <c r="K6929" i="4"/>
  <c r="L6929" i="4" s="1"/>
  <c r="K6961" i="4"/>
  <c r="L6961" i="4" s="1"/>
  <c r="K5745" i="4"/>
  <c r="L5745" i="4" s="1"/>
  <c r="K5937" i="4"/>
  <c r="L5937" i="4" s="1"/>
  <c r="K5889" i="4"/>
  <c r="L5889" i="4" s="1"/>
  <c r="K6976" i="4"/>
  <c r="L6976" i="4" s="1"/>
  <c r="K8801" i="4"/>
  <c r="L8801" i="4" s="1"/>
  <c r="K8993" i="4"/>
  <c r="L8993" i="4" s="1"/>
  <c r="K9121" i="4"/>
  <c r="L9121" i="4" s="1"/>
  <c r="K9196" i="4"/>
  <c r="L9196" i="4" s="1"/>
  <c r="K9281" i="4"/>
  <c r="L9281" i="4" s="1"/>
  <c r="K7745" i="4"/>
  <c r="L7745" i="4" s="1"/>
  <c r="K7777" i="4"/>
  <c r="L7777" i="4" s="1"/>
  <c r="K7809" i="4"/>
  <c r="L7809" i="4" s="1"/>
  <c r="K7841" i="4"/>
  <c r="L7841" i="4" s="1"/>
  <c r="K7873" i="4"/>
  <c r="L7873" i="4" s="1"/>
  <c r="K7905" i="4"/>
  <c r="L7905" i="4" s="1"/>
  <c r="K7937" i="4"/>
  <c r="L7937" i="4" s="1"/>
  <c r="K7969" i="4"/>
  <c r="L7969" i="4" s="1"/>
  <c r="K8001" i="4"/>
  <c r="L8001" i="4" s="1"/>
  <c r="K8033" i="4"/>
  <c r="L8033" i="4" s="1"/>
  <c r="K8065" i="4"/>
  <c r="L8065" i="4" s="1"/>
  <c r="K5522" i="4"/>
  <c r="L5522" i="4" s="1"/>
  <c r="K6991" i="4"/>
  <c r="L6991" i="4" s="1"/>
  <c r="K7023" i="4"/>
  <c r="L7023" i="4" s="1"/>
  <c r="K7055" i="4"/>
  <c r="L7055" i="4" s="1"/>
  <c r="K7087" i="4"/>
  <c r="L7087" i="4" s="1"/>
  <c r="K7119" i="4"/>
  <c r="L7119" i="4" s="1"/>
  <c r="K7151" i="4"/>
  <c r="L7151" i="4" s="1"/>
  <c r="K7183" i="4"/>
  <c r="L7183" i="4" s="1"/>
  <c r="K7215" i="4"/>
  <c r="L7215" i="4" s="1"/>
  <c r="K7247" i="4"/>
  <c r="L7247" i="4" s="1"/>
  <c r="K7279" i="4"/>
  <c r="L7279" i="4" s="1"/>
  <c r="K7311" i="4"/>
  <c r="L7311" i="4" s="1"/>
  <c r="K7343" i="4"/>
  <c r="L7343" i="4" s="1"/>
  <c r="K7375" i="4"/>
  <c r="L7375" i="4" s="1"/>
  <c r="K7407" i="4"/>
  <c r="L7407" i="4" s="1"/>
  <c r="K7439" i="4"/>
  <c r="L7439" i="4" s="1"/>
  <c r="K7471" i="4"/>
  <c r="L7471" i="4" s="1"/>
  <c r="K7503" i="4"/>
  <c r="L7503" i="4" s="1"/>
  <c r="K7535" i="4"/>
  <c r="L7535" i="4" s="1"/>
  <c r="K7567" i="4"/>
  <c r="L7567" i="4" s="1"/>
  <c r="K7599" i="4"/>
  <c r="L7599" i="4" s="1"/>
  <c r="K7631" i="4"/>
  <c r="L7631" i="4" s="1"/>
  <c r="K7663" i="4"/>
  <c r="L7663" i="4" s="1"/>
  <c r="K7695" i="4"/>
  <c r="L7695" i="4" s="1"/>
  <c r="K7727" i="4"/>
  <c r="L7727" i="4" s="1"/>
  <c r="K7759" i="4"/>
  <c r="L7759" i="4" s="1"/>
  <c r="K7791" i="4"/>
  <c r="L7791" i="4" s="1"/>
  <c r="K7823" i="4"/>
  <c r="L7823" i="4" s="1"/>
  <c r="K7855" i="4"/>
  <c r="L7855" i="4" s="1"/>
  <c r="K7887" i="4"/>
  <c r="L7887" i="4" s="1"/>
  <c r="K7919" i="4"/>
  <c r="L7919" i="4" s="1"/>
  <c r="K7951" i="4"/>
  <c r="L7951" i="4" s="1"/>
  <c r="K7983" i="4"/>
  <c r="L7983" i="4" s="1"/>
  <c r="K8015" i="4"/>
  <c r="L8015" i="4" s="1"/>
  <c r="K8047" i="4"/>
  <c r="L8047" i="4" s="1"/>
  <c r="K8079" i="4"/>
  <c r="L8079" i="4" s="1"/>
  <c r="K5825" i="4"/>
  <c r="L5825" i="4" s="1"/>
  <c r="K7088" i="4"/>
  <c r="L7088" i="4" s="1"/>
  <c r="K7152" i="4"/>
  <c r="L7152" i="4" s="1"/>
  <c r="K7344" i="4"/>
  <c r="L7344" i="4" s="1"/>
  <c r="K5761" i="4"/>
  <c r="L5761" i="4" s="1"/>
  <c r="K7200" i="4"/>
  <c r="L7200" i="4" s="1"/>
  <c r="K8833" i="4"/>
  <c r="L8833" i="4" s="1"/>
  <c r="K8865" i="4"/>
  <c r="L8865" i="4" s="1"/>
  <c r="K8897" i="4"/>
  <c r="L8897" i="4" s="1"/>
  <c r="K9025" i="4"/>
  <c r="L9025" i="4" s="1"/>
  <c r="K9153" i="4"/>
  <c r="L9153" i="4" s="1"/>
  <c r="K9313" i="4"/>
  <c r="L9313" i="4" s="1"/>
  <c r="K9409" i="4"/>
  <c r="L9409" i="4" s="1"/>
  <c r="K9473" i="4"/>
  <c r="L9473" i="4" s="1"/>
  <c r="K9537" i="4"/>
  <c r="L9537" i="4" s="1"/>
  <c r="K9601" i="4"/>
  <c r="L9601" i="4" s="1"/>
  <c r="K9665" i="4"/>
  <c r="L9665" i="4" s="1"/>
  <c r="K9729" i="4"/>
  <c r="L9729" i="4" s="1"/>
  <c r="K9777" i="4"/>
  <c r="L9777" i="4" s="1"/>
  <c r="K9809" i="4"/>
  <c r="L9809" i="4" s="1"/>
  <c r="K9841" i="4"/>
  <c r="L9841" i="4" s="1"/>
  <c r="K9873" i="4"/>
  <c r="L9873" i="4" s="1"/>
  <c r="K9905" i="4"/>
  <c r="L9905" i="4" s="1"/>
  <c r="K9937" i="4"/>
  <c r="L9937" i="4" s="1"/>
  <c r="K9969" i="4"/>
  <c r="L9969" i="4" s="1"/>
  <c r="K10001" i="4"/>
  <c r="L10001" i="4" s="1"/>
  <c r="K10033" i="4"/>
  <c r="L10033" i="4" s="1"/>
  <c r="K10065" i="4"/>
  <c r="L10065" i="4" s="1"/>
  <c r="K10097" i="4"/>
  <c r="L10097" i="4" s="1"/>
  <c r="K10129" i="4"/>
  <c r="L10129" i="4" s="1"/>
  <c r="K10161" i="4"/>
  <c r="L10161" i="4" s="1"/>
  <c r="K10209" i="4"/>
  <c r="L10209" i="4" s="1"/>
  <c r="K10273" i="4"/>
  <c r="L10273" i="4" s="1"/>
  <c r="K10337" i="4"/>
  <c r="L10337" i="4" s="1"/>
  <c r="K10401" i="4"/>
  <c r="L10401" i="4" s="1"/>
  <c r="K10465" i="4"/>
  <c r="L10465" i="4" s="1"/>
  <c r="K10529" i="4"/>
  <c r="L10529" i="4" s="1"/>
  <c r="K10593" i="4"/>
  <c r="L10593" i="4" s="1"/>
  <c r="K10191" i="4"/>
  <c r="L10191" i="4" s="1"/>
  <c r="K10214" i="4"/>
  <c r="L10214" i="4" s="1"/>
  <c r="K10225" i="4"/>
  <c r="L10225" i="4" s="1"/>
  <c r="K10255" i="4"/>
  <c r="L10255" i="4" s="1"/>
  <c r="K10278" i="4"/>
  <c r="L10278" i="4" s="1"/>
  <c r="K10289" i="4"/>
  <c r="L10289" i="4" s="1"/>
  <c r="K10319" i="4"/>
  <c r="L10319" i="4" s="1"/>
  <c r="K10342" i="4"/>
  <c r="L10342" i="4" s="1"/>
  <c r="K10353" i="4"/>
  <c r="L10353" i="4" s="1"/>
  <c r="K10383" i="4"/>
  <c r="L10383" i="4" s="1"/>
  <c r="K10406" i="4"/>
  <c r="L10406" i="4" s="1"/>
  <c r="K10417" i="4"/>
  <c r="L10417" i="4" s="1"/>
  <c r="K10447" i="4"/>
  <c r="L10447" i="4" s="1"/>
  <c r="K10470" i="4"/>
  <c r="L10470" i="4" s="1"/>
  <c r="K10481" i="4"/>
  <c r="L10481" i="4" s="1"/>
  <c r="K10511" i="4"/>
  <c r="L10511" i="4" s="1"/>
  <c r="K10534" i="4"/>
  <c r="L10534" i="4" s="1"/>
  <c r="K10545" i="4"/>
  <c r="L10545" i="4" s="1"/>
  <c r="K10560" i="4"/>
  <c r="L10560" i="4" s="1"/>
  <c r="K10575" i="4"/>
  <c r="L10575" i="4" s="1"/>
  <c r="K10598" i="4"/>
  <c r="L10598" i="4" s="1"/>
  <c r="K10609" i="4"/>
  <c r="L10609" i="4" s="1"/>
  <c r="K8948" i="4"/>
  <c r="L8948" i="4" s="1"/>
  <c r="K9076" i="4"/>
  <c r="L9076" i="4" s="1"/>
  <c r="K9332" i="4"/>
  <c r="L9332" i="4" s="1"/>
  <c r="K9396" i="4"/>
  <c r="L9396" i="4" s="1"/>
  <c r="K9460" i="4"/>
  <c r="L9460" i="4" s="1"/>
  <c r="K9524" i="4"/>
  <c r="L9524" i="4" s="1"/>
  <c r="K9588" i="4"/>
  <c r="L9588" i="4" s="1"/>
  <c r="K9652" i="4"/>
  <c r="L9652" i="4" s="1"/>
  <c r="K9716" i="4"/>
  <c r="L9716" i="4" s="1"/>
  <c r="K11703" i="4"/>
  <c r="L11703" i="4" s="1"/>
  <c r="K11799" i="4"/>
  <c r="L11799" i="4" s="1"/>
  <c r="K11847" i="4"/>
  <c r="L11847" i="4" s="1"/>
  <c r="K12103" i="4"/>
  <c r="L12103" i="4" s="1"/>
  <c r="K12247" i="4"/>
  <c r="L12247" i="4" s="1"/>
  <c r="K12359" i="4"/>
  <c r="L12359" i="4" s="1"/>
  <c r="K12423" i="4"/>
  <c r="L12423" i="4" s="1"/>
  <c r="K12551" i="4"/>
  <c r="L12551" i="4" s="1"/>
  <c r="K11223" i="4"/>
  <c r="L11223" i="4" s="1"/>
  <c r="K11255" i="4"/>
  <c r="L11255" i="4" s="1"/>
  <c r="K11287" i="4"/>
  <c r="L11287" i="4" s="1"/>
  <c r="K11319" i="4"/>
  <c r="L11319" i="4" s="1"/>
  <c r="K11351" i="4"/>
  <c r="L11351" i="4" s="1"/>
  <c r="K11383" i="4"/>
  <c r="L11383" i="4" s="1"/>
  <c r="K11415" i="4"/>
  <c r="L11415" i="4" s="1"/>
  <c r="K11447" i="4"/>
  <c r="L11447" i="4" s="1"/>
  <c r="K11879" i="4"/>
  <c r="L11879" i="4" s="1"/>
  <c r="K12087" i="4"/>
  <c r="L12087" i="4" s="1"/>
  <c r="K12311" i="4"/>
  <c r="L12311" i="4" s="1"/>
  <c r="K12343" i="4"/>
  <c r="L12343" i="4" s="1"/>
  <c r="K12718" i="4"/>
  <c r="L12718" i="4" s="1"/>
  <c r="K12750" i="4"/>
  <c r="L12750" i="4" s="1"/>
  <c r="K10625" i="4"/>
  <c r="L10625" i="4" s="1"/>
  <c r="K10641" i="4"/>
  <c r="L10641" i="4" s="1"/>
  <c r="K10657" i="4"/>
  <c r="L10657" i="4" s="1"/>
  <c r="K10673" i="4"/>
  <c r="L10673" i="4" s="1"/>
  <c r="K10689" i="4"/>
  <c r="L10689" i="4" s="1"/>
  <c r="K10705" i="4"/>
  <c r="L10705" i="4" s="1"/>
  <c r="K10721" i="4"/>
  <c r="L10721" i="4" s="1"/>
  <c r="K10737" i="4"/>
  <c r="L10737" i="4" s="1"/>
  <c r="K10753" i="4"/>
  <c r="L10753" i="4" s="1"/>
  <c r="K10769" i="4"/>
  <c r="L10769" i="4" s="1"/>
  <c r="K10785" i="4"/>
  <c r="L10785" i="4" s="1"/>
  <c r="K10801" i="4"/>
  <c r="L10801" i="4" s="1"/>
  <c r="K10817" i="4"/>
  <c r="L10817" i="4" s="1"/>
  <c r="K10833" i="4"/>
  <c r="L10833" i="4" s="1"/>
  <c r="K10849" i="4"/>
  <c r="L10849" i="4" s="1"/>
  <c r="K10865" i="4"/>
  <c r="L10865" i="4" s="1"/>
  <c r="K10881" i="4"/>
  <c r="L10881" i="4" s="1"/>
  <c r="K10897" i="4"/>
  <c r="L10897" i="4" s="1"/>
  <c r="K10913" i="4"/>
  <c r="L10913" i="4" s="1"/>
  <c r="K10929" i="4"/>
  <c r="L10929" i="4" s="1"/>
  <c r="K10945" i="4"/>
  <c r="L10945" i="4" s="1"/>
  <c r="K10961" i="4"/>
  <c r="L10961" i="4" s="1"/>
  <c r="K10977" i="4"/>
  <c r="L10977" i="4" s="1"/>
  <c r="K10993" i="4"/>
  <c r="L10993" i="4" s="1"/>
  <c r="K11009" i="4"/>
  <c r="L11009" i="4" s="1"/>
  <c r="K11025" i="4"/>
  <c r="L11025" i="4" s="1"/>
  <c r="K11041" i="4"/>
  <c r="L11041" i="4" s="1"/>
  <c r="K11057" i="4"/>
  <c r="L11057" i="4" s="1"/>
  <c r="K11073" i="4"/>
  <c r="L11073" i="4" s="1"/>
  <c r="K11089" i="4"/>
  <c r="L11089" i="4" s="1"/>
  <c r="K11105" i="4"/>
  <c r="L11105" i="4" s="1"/>
  <c r="K11121" i="4"/>
  <c r="L11121" i="4" s="1"/>
  <c r="K11137" i="4"/>
  <c r="L11137" i="4" s="1"/>
  <c r="K11153" i="4"/>
  <c r="L11153" i="4" s="1"/>
  <c r="K11169" i="4"/>
  <c r="L11169" i="4" s="1"/>
  <c r="K11185" i="4"/>
  <c r="L11185" i="4" s="1"/>
  <c r="K11201" i="4"/>
  <c r="L11201" i="4" s="1"/>
  <c r="K11217" i="4"/>
  <c r="L11217" i="4" s="1"/>
  <c r="K11233" i="4"/>
  <c r="L11233" i="4" s="1"/>
  <c r="K11249" i="4"/>
  <c r="L11249" i="4" s="1"/>
  <c r="K11265" i="4"/>
  <c r="L11265" i="4" s="1"/>
  <c r="K11281" i="4"/>
  <c r="L11281" i="4" s="1"/>
  <c r="K11297" i="4"/>
  <c r="L11297" i="4" s="1"/>
  <c r="K11313" i="4"/>
  <c r="L11313" i="4" s="1"/>
  <c r="K11329" i="4"/>
  <c r="L11329" i="4" s="1"/>
  <c r="K11345" i="4"/>
  <c r="L11345" i="4" s="1"/>
  <c r="K11361" i="4"/>
  <c r="L11361" i="4" s="1"/>
  <c r="K11377" i="4"/>
  <c r="L11377" i="4" s="1"/>
  <c r="K11393" i="4"/>
  <c r="L11393" i="4" s="1"/>
  <c r="K11409" i="4"/>
  <c r="L11409" i="4" s="1"/>
  <c r="K11425" i="4"/>
  <c r="L11425" i="4" s="1"/>
  <c r="K11441" i="4"/>
  <c r="L11441" i="4" s="1"/>
  <c r="K13038" i="4"/>
  <c r="L13038" i="4" s="1"/>
  <c r="K13070" i="4"/>
  <c r="L13070" i="4" s="1"/>
  <c r="K13102" i="4"/>
  <c r="L13102" i="4" s="1"/>
  <c r="K13134" i="4"/>
  <c r="L13134" i="4" s="1"/>
  <c r="K13166" i="4"/>
  <c r="L13166" i="4" s="1"/>
  <c r="K13198" i="4"/>
  <c r="L13198" i="4" s="1"/>
  <c r="K13230" i="4"/>
  <c r="L13230" i="4" s="1"/>
  <c r="K11639" i="4"/>
  <c r="L11639" i="4" s="1"/>
  <c r="K11719" i="4"/>
  <c r="L11719" i="4" s="1"/>
  <c r="K11895" i="4"/>
  <c r="L11895" i="4" s="1"/>
  <c r="K12183" i="4"/>
  <c r="L12183" i="4" s="1"/>
  <c r="K12231" i="4"/>
  <c r="L12231" i="4" s="1"/>
  <c r="K12375" i="4"/>
  <c r="L12375" i="4" s="1"/>
  <c r="K12471" i="4"/>
  <c r="L12471" i="4" s="1"/>
  <c r="K11776" i="4"/>
  <c r="L11776" i="4" s="1"/>
  <c r="K11808" i="4"/>
  <c r="L11808" i="4" s="1"/>
  <c r="K11840" i="4"/>
  <c r="L11840" i="4" s="1"/>
  <c r="K12000" i="4"/>
  <c r="L12000" i="4" s="1"/>
  <c r="K12256" i="4"/>
  <c r="L12256" i="4" s="1"/>
  <c r="K12288" i="4"/>
  <c r="L12288" i="4" s="1"/>
  <c r="K12448" i="4"/>
  <c r="L12448" i="4" s="1"/>
  <c r="K12608" i="4"/>
  <c r="L12608" i="4" s="1"/>
  <c r="K12640" i="4"/>
  <c r="L12640" i="4" s="1"/>
  <c r="K13192" i="4"/>
  <c r="L13192" i="4" s="1"/>
  <c r="K13233" i="4"/>
  <c r="L13233" i="4" s="1"/>
  <c r="K11473" i="4"/>
  <c r="L11473" i="4" s="1"/>
  <c r="K11505" i="4"/>
  <c r="L11505" i="4" s="1"/>
  <c r="K11537" i="4"/>
  <c r="L11537" i="4" s="1"/>
  <c r="K11569" i="4"/>
  <c r="L11569" i="4" s="1"/>
  <c r="K3729" i="4"/>
  <c r="L3729" i="4" s="1"/>
  <c r="K4449" i="4"/>
  <c r="L4449" i="4" s="1"/>
  <c r="K4481" i="4"/>
  <c r="L4481" i="4" s="1"/>
  <c r="K4625" i="4"/>
  <c r="L4625" i="4" s="1"/>
  <c r="K4753" i="4"/>
  <c r="L4753" i="4" s="1"/>
  <c r="K4769" i="4"/>
  <c r="L4769" i="4" s="1"/>
  <c r="K5473" i="4"/>
  <c r="L5473" i="4" s="1"/>
  <c r="K4641" i="4"/>
  <c r="L4641" i="4" s="1"/>
  <c r="K5969" i="4"/>
  <c r="L5969" i="4" s="1"/>
  <c r="K6737" i="4"/>
  <c r="L6737" i="4" s="1"/>
  <c r="K6801" i="4"/>
  <c r="L6801" i="4" s="1"/>
  <c r="K8353" i="4"/>
  <c r="L8353" i="4" s="1"/>
  <c r="K8977" i="4"/>
  <c r="L8977" i="4" s="1"/>
  <c r="K9233" i="4"/>
  <c r="L9233" i="4" s="1"/>
  <c r="K9489" i="4"/>
  <c r="L9489" i="4" s="1"/>
  <c r="K9745" i="4"/>
  <c r="L9745" i="4" s="1"/>
  <c r="K8881" i="4"/>
  <c r="L8881" i="4" s="1"/>
  <c r="K9393" i="4"/>
  <c r="L9393" i="4" s="1"/>
  <c r="K9041" i="4"/>
  <c r="L9041" i="4" s="1"/>
  <c r="K9329" i="4"/>
  <c r="L9329" i="4" s="1"/>
  <c r="K9681" i="4"/>
  <c r="L9681" i="4" s="1"/>
  <c r="K12897" i="4"/>
  <c r="L12897" i="4" s="1"/>
  <c r="K12913" i="4"/>
  <c r="L12913" i="4" s="1"/>
  <c r="K12977" i="4"/>
  <c r="L12977" i="4" s="1"/>
  <c r="K12705" i="4"/>
  <c r="L12705" i="4" s="1"/>
  <c r="K12177" i="4"/>
  <c r="L12177" i="4" s="1"/>
  <c r="K4529" i="4"/>
  <c r="L4529" i="4" s="1"/>
  <c r="K5137" i="4"/>
  <c r="L5137" i="4" s="1"/>
  <c r="K5105" i="4"/>
  <c r="L5105" i="4" s="1"/>
  <c r="K4785" i="4"/>
  <c r="L4785" i="4" s="1"/>
  <c r="K8321" i="4"/>
  <c r="L8321" i="4" s="1"/>
  <c r="K8721" i="4"/>
  <c r="L8721" i="4" s="1"/>
  <c r="K8497" i="4"/>
  <c r="L8497" i="4" s="1"/>
  <c r="K12321" i="4"/>
  <c r="L12321" i="4" s="1"/>
  <c r="K11809" i="4"/>
  <c r="L11809" i="4" s="1"/>
  <c r="K11873" i="4"/>
  <c r="L11873" i="4" s="1"/>
  <c r="K11937" i="4"/>
  <c r="L11937" i="4" s="1"/>
  <c r="K12001" i="4"/>
  <c r="L12001" i="4" s="1"/>
  <c r="K12065" i="4"/>
  <c r="L12065" i="4" s="1"/>
  <c r="K12129" i="4"/>
  <c r="L12129" i="4" s="1"/>
  <c r="K12289" i="4"/>
  <c r="L12289" i="4" s="1"/>
  <c r="K11745" i="4"/>
  <c r="L11745" i="4" s="1"/>
  <c r="K12817" i="4"/>
  <c r="L12817" i="4" s="1"/>
  <c r="K12881" i="4"/>
  <c r="L12881" i="4" s="1"/>
  <c r="K12417" i="4"/>
  <c r="L12417" i="4" s="1"/>
  <c r="K5249" i="4"/>
  <c r="L5249" i="4" s="1"/>
  <c r="K8177" i="4"/>
  <c r="L8177" i="4" s="1"/>
  <c r="K8209" i="4"/>
  <c r="L8209" i="4" s="1"/>
  <c r="K11649" i="4"/>
  <c r="L11649" i="4" s="1"/>
  <c r="K12961" i="4"/>
  <c r="L12961" i="4" s="1"/>
  <c r="K13217" i="4"/>
  <c r="L13217" i="4" s="1"/>
  <c r="K12545" i="4"/>
  <c r="L12545" i="4" s="1"/>
  <c r="K12401" i="4"/>
  <c r="L12401" i="4" s="1"/>
  <c r="K5121" i="4"/>
  <c r="L5121" i="4" s="1"/>
  <c r="K8257" i="4"/>
  <c r="L8257" i="4" s="1"/>
  <c r="K12433" i="4"/>
  <c r="L12433" i="4" s="1"/>
  <c r="K12625" i="4"/>
  <c r="L12625" i="4" s="1"/>
  <c r="K8561" i="4"/>
  <c r="L8561" i="4" s="1"/>
  <c r="K13047" i="4"/>
  <c r="L13047" i="4" s="1"/>
  <c r="K13095" i="4"/>
  <c r="L13095" i="4" s="1"/>
  <c r="K13201" i="4"/>
  <c r="L13201" i="4" s="1"/>
  <c r="K13176" i="4"/>
  <c r="L13176" i="4" s="1"/>
  <c r="K3713" i="4"/>
  <c r="L3713" i="4" s="1"/>
  <c r="K4609" i="4"/>
  <c r="L4609" i="4" s="1"/>
  <c r="K4833" i="4"/>
  <c r="L4833" i="4" s="1"/>
  <c r="K4945" i="4"/>
  <c r="L4945" i="4" s="1"/>
  <c r="K5953" i="4"/>
  <c r="L5953" i="4" s="1"/>
  <c r="K5281" i="4"/>
  <c r="L5281" i="4" s="1"/>
  <c r="K5313" i="4"/>
  <c r="L5313" i="4" s="1"/>
  <c r="K5345" i="4"/>
  <c r="L5345" i="4" s="1"/>
  <c r="K5377" i="4"/>
  <c r="L5377" i="4" s="1"/>
  <c r="K5409" i="4"/>
  <c r="L5409" i="4" s="1"/>
  <c r="K6001" i="4"/>
  <c r="L6001" i="4" s="1"/>
  <c r="K6033" i="4"/>
  <c r="L6033" i="4" s="1"/>
  <c r="K6065" i="4"/>
  <c r="L6065" i="4" s="1"/>
  <c r="K6097" i="4"/>
  <c r="L6097" i="4" s="1"/>
  <c r="K6129" i="4"/>
  <c r="L6129" i="4" s="1"/>
  <c r="K6161" i="4"/>
  <c r="L6161" i="4" s="1"/>
  <c r="K6193" i="4"/>
  <c r="L6193" i="4" s="1"/>
  <c r="K6225" i="4"/>
  <c r="L6225" i="4" s="1"/>
  <c r="K6257" i="4"/>
  <c r="L6257" i="4" s="1"/>
  <c r="K6289" i="4"/>
  <c r="L6289" i="4" s="1"/>
  <c r="K6321" i="4"/>
  <c r="L6321" i="4" s="1"/>
  <c r="K6353" i="4"/>
  <c r="L6353" i="4" s="1"/>
  <c r="K6385" i="4"/>
  <c r="L6385" i="4" s="1"/>
  <c r="K6417" i="4"/>
  <c r="L6417" i="4" s="1"/>
  <c r="K6449" i="4"/>
  <c r="L6449" i="4" s="1"/>
  <c r="K6481" i="4"/>
  <c r="L6481" i="4" s="1"/>
  <c r="K6513" i="4"/>
  <c r="L6513" i="4" s="1"/>
  <c r="K6545" i="4"/>
  <c r="L6545" i="4" s="1"/>
  <c r="K6577" i="4"/>
  <c r="L6577" i="4" s="1"/>
  <c r="K6609" i="4"/>
  <c r="L6609" i="4" s="1"/>
  <c r="K6641" i="4"/>
  <c r="L6641" i="4" s="1"/>
  <c r="K6673" i="4"/>
  <c r="L6673" i="4" s="1"/>
  <c r="K6705" i="4"/>
  <c r="L6705" i="4" s="1"/>
  <c r="K6721" i="4"/>
  <c r="L6721" i="4" s="1"/>
  <c r="K6785" i="4"/>
  <c r="L6785" i="4" s="1"/>
  <c r="K8289" i="4"/>
  <c r="L8289" i="4" s="1"/>
  <c r="K8097" i="4"/>
  <c r="L8097" i="4" s="1"/>
  <c r="K8513" i="4"/>
  <c r="L8513" i="4" s="1"/>
  <c r="K8673" i="4"/>
  <c r="L8673" i="4" s="1"/>
  <c r="K9009" i="4"/>
  <c r="L9009" i="4" s="1"/>
  <c r="K9521" i="4"/>
  <c r="L9521" i="4" s="1"/>
  <c r="K8689" i="4"/>
  <c r="L8689" i="4" s="1"/>
  <c r="K9169" i="4"/>
  <c r="L9169" i="4" s="1"/>
  <c r="K8657" i="4"/>
  <c r="L8657" i="4" s="1"/>
  <c r="K9457" i="4"/>
  <c r="L9457" i="4" s="1"/>
  <c r="K9585" i="4"/>
  <c r="L9585" i="4" s="1"/>
  <c r="K13041" i="4"/>
  <c r="L13041" i="4" s="1"/>
  <c r="K13073" i="4"/>
  <c r="L13073" i="4" s="1"/>
  <c r="K13105" i="4"/>
  <c r="L13105" i="4" s="1"/>
  <c r="K13137" i="4"/>
  <c r="L13137" i="4" s="1"/>
  <c r="K13169" i="4"/>
  <c r="L13169" i="4" s="1"/>
  <c r="K12657" i="4"/>
  <c r="L12657" i="4" s="1"/>
  <c r="K12721" i="4"/>
  <c r="L12721" i="4" s="1"/>
  <c r="K12241" i="4"/>
  <c r="L12241" i="4" s="1"/>
  <c r="K8193" i="4"/>
  <c r="L8193" i="4" s="1"/>
  <c r="K8305" i="4"/>
  <c r="L8305" i="4" s="1"/>
  <c r="K9073" i="4"/>
  <c r="L9073" i="4" s="1"/>
  <c r="K8113" i="4"/>
  <c r="L8113" i="4" s="1"/>
  <c r="K9201" i="4"/>
  <c r="L9201" i="4" s="1"/>
  <c r="K12145" i="4"/>
  <c r="L12145" i="4" s="1"/>
  <c r="K12273" i="4"/>
  <c r="L12273" i="4" s="1"/>
  <c r="K12257" i="4"/>
  <c r="L12257" i="4" s="1"/>
  <c r="K11825" i="4"/>
  <c r="L11825" i="4" s="1"/>
  <c r="K11889" i="4"/>
  <c r="L11889" i="4" s="1"/>
  <c r="K11953" i="4"/>
  <c r="L11953" i="4" s="1"/>
  <c r="K12017" i="4"/>
  <c r="L12017" i="4" s="1"/>
  <c r="K12081" i="4"/>
  <c r="L12081" i="4" s="1"/>
  <c r="K12353" i="4"/>
  <c r="L12353" i="4" s="1"/>
  <c r="K11761" i="4"/>
  <c r="L11761" i="4" s="1"/>
  <c r="K12449" i="4"/>
  <c r="L12449" i="4" s="1"/>
  <c r="K12833" i="4"/>
  <c r="L12833" i="4" s="1"/>
  <c r="K12481" i="4"/>
  <c r="L12481" i="4" s="1"/>
  <c r="K8273" i="4"/>
  <c r="L8273" i="4" s="1"/>
  <c r="K8417" i="4"/>
  <c r="L8417" i="4" s="1"/>
  <c r="K8529" i="4"/>
  <c r="L8529" i="4" s="1"/>
  <c r="K12577" i="4"/>
  <c r="L12577" i="4" s="1"/>
  <c r="K11697" i="4"/>
  <c r="L11697" i="4" s="1"/>
  <c r="K12593" i="4"/>
  <c r="L12593" i="4" s="1"/>
  <c r="K12561" i="4"/>
  <c r="L12561" i="4" s="1"/>
  <c r="K11665" i="4"/>
  <c r="L11665" i="4" s="1"/>
  <c r="K12945" i="4"/>
  <c r="L12945" i="4" s="1"/>
  <c r="K325" i="4"/>
  <c r="L325" i="4" s="1"/>
  <c r="K773" i="4"/>
  <c r="L773" i="4" s="1"/>
  <c r="K748" i="4"/>
  <c r="L748" i="4" s="1"/>
  <c r="K699" i="4"/>
  <c r="L699" i="4" s="1"/>
  <c r="K948" i="4"/>
  <c r="L948" i="4" s="1"/>
  <c r="K208" i="4"/>
  <c r="L208" i="4" s="1"/>
  <c r="K405" i="4"/>
  <c r="L405" i="4" s="1"/>
  <c r="K805" i="4"/>
  <c r="L805" i="4" s="1"/>
  <c r="K341" i="4"/>
  <c r="L341" i="4" s="1"/>
  <c r="K144" i="4"/>
  <c r="L144" i="4" s="1"/>
  <c r="K347" i="4"/>
  <c r="L347" i="4" s="1"/>
  <c r="K619" i="4"/>
  <c r="L619" i="4" s="1"/>
  <c r="K250" i="4"/>
  <c r="L250" i="4" s="1"/>
  <c r="K410" i="4"/>
  <c r="L410" i="4" s="1"/>
  <c r="K490" i="4"/>
  <c r="L490" i="4" s="1"/>
  <c r="K714" i="4"/>
  <c r="L714" i="4" s="1"/>
  <c r="K384" i="4"/>
  <c r="L384" i="4" s="1"/>
  <c r="K1146" i="4"/>
  <c r="L1146" i="4" s="1"/>
  <c r="K1232" i="4"/>
  <c r="L1232" i="4" s="1"/>
  <c r="K1264" i="4"/>
  <c r="L1264" i="4" s="1"/>
  <c r="K1472" i="4"/>
  <c r="L1472" i="4" s="1"/>
  <c r="K1478" i="4"/>
  <c r="L1478" i="4" s="1"/>
  <c r="K1997" i="4"/>
  <c r="L1997" i="4" s="1"/>
  <c r="K2061" i="4"/>
  <c r="L2061" i="4" s="1"/>
  <c r="K2125" i="4"/>
  <c r="L2125" i="4" s="1"/>
  <c r="K2189" i="4"/>
  <c r="L2189" i="4" s="1"/>
  <c r="K2253" i="4"/>
  <c r="L2253" i="4" s="1"/>
  <c r="K1903" i="4"/>
  <c r="L1903" i="4" s="1"/>
  <c r="K1967" i="4"/>
  <c r="L1967" i="4" s="1"/>
  <c r="K2262" i="4"/>
  <c r="L2262" i="4" s="1"/>
  <c r="K2278" i="4"/>
  <c r="L2278" i="4" s="1"/>
  <c r="K2294" i="4"/>
  <c r="L2294" i="4" s="1"/>
  <c r="K1821" i="4"/>
  <c r="L1821" i="4" s="1"/>
  <c r="K2381" i="4"/>
  <c r="L2381" i="4" s="1"/>
  <c r="K2822" i="4"/>
  <c r="L2822" i="4" s="1"/>
  <c r="K2991" i="4"/>
  <c r="L2991" i="4" s="1"/>
  <c r="K3056" i="4"/>
  <c r="L3056" i="4" s="1"/>
  <c r="K3120" i="4"/>
  <c r="L3120" i="4" s="1"/>
  <c r="K3184" i="4"/>
  <c r="L3184" i="4" s="1"/>
  <c r="K3248" i="4"/>
  <c r="L3248" i="4" s="1"/>
  <c r="K3312" i="4"/>
  <c r="L3312" i="4" s="1"/>
  <c r="K3376" i="4"/>
  <c r="L3376" i="4" s="1"/>
  <c r="K3440" i="4"/>
  <c r="L3440" i="4" s="1"/>
  <c r="K3504" i="4"/>
  <c r="L3504" i="4" s="1"/>
  <c r="K3568" i="4"/>
  <c r="L3568" i="4" s="1"/>
  <c r="K709" i="4"/>
  <c r="L709" i="4" s="1"/>
  <c r="K696" i="4"/>
  <c r="L696" i="4" s="1"/>
  <c r="K421" i="4"/>
  <c r="L421" i="4" s="1"/>
  <c r="K27" i="4"/>
  <c r="L27" i="4" s="1"/>
  <c r="K987" i="4"/>
  <c r="L987" i="4" s="1"/>
  <c r="K90" i="4"/>
  <c r="L90" i="4" s="1"/>
  <c r="K69" i="4"/>
  <c r="L69" i="4" s="1"/>
  <c r="K453" i="4"/>
  <c r="L453" i="4" s="1"/>
  <c r="K100" i="4"/>
  <c r="L100" i="4" s="1"/>
  <c r="K475" i="4"/>
  <c r="L475" i="4" s="1"/>
  <c r="K357" i="4"/>
  <c r="L357" i="4" s="1"/>
  <c r="K112" i="4"/>
  <c r="L112" i="4" s="1"/>
  <c r="K426" i="4"/>
  <c r="L426" i="4" s="1"/>
  <c r="K474" i="4"/>
  <c r="L474" i="4" s="1"/>
  <c r="K602" i="4"/>
  <c r="L602" i="4" s="1"/>
  <c r="K762" i="4"/>
  <c r="L762" i="4" s="1"/>
  <c r="K900" i="4"/>
  <c r="L900" i="4" s="1"/>
  <c r="K443" i="4"/>
  <c r="L443" i="4" s="1"/>
  <c r="K1041" i="4"/>
  <c r="L1041" i="4" s="1"/>
  <c r="K1121" i="4"/>
  <c r="L1121" i="4" s="1"/>
  <c r="K616" i="4"/>
  <c r="L616" i="4" s="1"/>
  <c r="K648" i="4"/>
  <c r="L648" i="4" s="1"/>
  <c r="K59" i="4"/>
  <c r="L59" i="4" s="1"/>
  <c r="K763" i="4"/>
  <c r="L763" i="4" s="1"/>
  <c r="K192" i="4"/>
  <c r="L192" i="4" s="1"/>
  <c r="K300" i="4"/>
  <c r="L300" i="4" s="1"/>
  <c r="K932" i="4"/>
  <c r="L932" i="4" s="1"/>
  <c r="K528" i="4"/>
  <c r="L528" i="4" s="1"/>
  <c r="K586" i="4"/>
  <c r="L586" i="4" s="1"/>
  <c r="K548" i="4"/>
  <c r="L548" i="4" s="1"/>
  <c r="K261" i="4"/>
  <c r="L261" i="4" s="1"/>
  <c r="K363" i="4"/>
  <c r="L363" i="4" s="1"/>
  <c r="K330" i="4"/>
  <c r="L330" i="4" s="1"/>
  <c r="K917" i="4"/>
  <c r="L917" i="4" s="1"/>
  <c r="K442" i="4"/>
  <c r="L442" i="4" s="1"/>
  <c r="K458" i="4"/>
  <c r="L458" i="4" s="1"/>
  <c r="K506" i="4"/>
  <c r="L506" i="4" s="1"/>
  <c r="K618" i="4"/>
  <c r="L618" i="4" s="1"/>
  <c r="K666" i="4"/>
  <c r="L666" i="4" s="1"/>
  <c r="K74" i="4"/>
  <c r="L74" i="4" s="1"/>
  <c r="K1328" i="4"/>
  <c r="L1328" i="4" s="1"/>
  <c r="K632" i="4"/>
  <c r="L632" i="4" s="1"/>
  <c r="K680" i="4"/>
  <c r="L680" i="4" s="1"/>
  <c r="K780" i="4"/>
  <c r="L780" i="4" s="1"/>
  <c r="K907" i="4"/>
  <c r="L907" i="4" s="1"/>
  <c r="K923" i="4"/>
  <c r="L923" i="4" s="1"/>
  <c r="K667" i="4"/>
  <c r="L667" i="4" s="1"/>
  <c r="K715" i="4"/>
  <c r="L715" i="4" s="1"/>
  <c r="K779" i="4"/>
  <c r="L779" i="4" s="1"/>
  <c r="K828" i="4"/>
  <c r="L828" i="4" s="1"/>
  <c r="K603" i="4"/>
  <c r="L603" i="4" s="1"/>
  <c r="K43" i="4"/>
  <c r="L43" i="4" s="1"/>
  <c r="K52" i="4"/>
  <c r="L52" i="4" s="1"/>
  <c r="K75" i="4"/>
  <c r="L75" i="4" s="1"/>
  <c r="K187" i="4"/>
  <c r="L187" i="4" s="1"/>
  <c r="K916" i="4"/>
  <c r="L916" i="4" s="1"/>
  <c r="K955" i="4"/>
  <c r="L955" i="4" s="1"/>
  <c r="K395" i="4"/>
  <c r="L395" i="4" s="1"/>
  <c r="K539" i="4"/>
  <c r="L539" i="4" s="1"/>
  <c r="K332" i="4"/>
  <c r="L332" i="4" s="1"/>
  <c r="K827" i="4"/>
  <c r="L827" i="4" s="1"/>
  <c r="K964" i="4"/>
  <c r="L964" i="4" s="1"/>
  <c r="K232" i="4"/>
  <c r="L232" i="4" s="1"/>
  <c r="K448" i="4"/>
  <c r="L448" i="4" s="1"/>
  <c r="K516" i="4"/>
  <c r="L516" i="4" s="1"/>
  <c r="K795" i="4"/>
  <c r="L795" i="4" s="1"/>
  <c r="K568" i="4"/>
  <c r="L568" i="4" s="1"/>
  <c r="K203" i="4"/>
  <c r="L203" i="4" s="1"/>
  <c r="K555" i="4"/>
  <c r="L555" i="4" s="1"/>
  <c r="K635" i="4"/>
  <c r="L635" i="4" s="1"/>
  <c r="K107" i="4"/>
  <c r="L107" i="4" s="1"/>
  <c r="K123" i="4"/>
  <c r="L123" i="4" s="1"/>
  <c r="K139" i="4"/>
  <c r="L139" i="4" s="1"/>
  <c r="K155" i="4"/>
  <c r="L155" i="4" s="1"/>
  <c r="K939" i="4"/>
  <c r="L939" i="4" s="1"/>
  <c r="K331" i="4"/>
  <c r="L331" i="4" s="1"/>
  <c r="K731" i="4"/>
  <c r="L731" i="4" s="1"/>
  <c r="K971" i="4"/>
  <c r="L971" i="4" s="1"/>
  <c r="K811" i="4"/>
  <c r="L811" i="4" s="1"/>
  <c r="K219" i="4"/>
  <c r="L219" i="4" s="1"/>
  <c r="K315" i="4"/>
  <c r="L315" i="4" s="1"/>
  <c r="K459" i="4"/>
  <c r="L459" i="4" s="1"/>
  <c r="K251" i="4"/>
  <c r="L251" i="4" s="1"/>
  <c r="K571" i="4"/>
  <c r="L571" i="4" s="1"/>
  <c r="K664" i="4"/>
  <c r="L664" i="4" s="1"/>
  <c r="K848" i="4"/>
  <c r="L848" i="4" s="1"/>
  <c r="K244" i="4"/>
  <c r="L244" i="4" s="1"/>
  <c r="K404" i="4"/>
  <c r="L404" i="4" s="1"/>
  <c r="K864" i="4"/>
  <c r="L864" i="4" s="1"/>
  <c r="K891" i="4"/>
  <c r="L891" i="4" s="1"/>
  <c r="K683" i="4"/>
  <c r="L683" i="4" s="1"/>
  <c r="K747" i="4"/>
  <c r="L747" i="4" s="1"/>
  <c r="K344" i="4"/>
  <c r="L344" i="4" s="1"/>
  <c r="K796" i="4"/>
  <c r="L796" i="4" s="1"/>
  <c r="K91" i="4"/>
  <c r="L91" i="4" s="1"/>
  <c r="K36" i="4"/>
  <c r="L36" i="4" s="1"/>
  <c r="K11" i="4"/>
  <c r="L11" i="4" s="1"/>
  <c r="K171" i="4"/>
  <c r="L171" i="4" s="1"/>
  <c r="K235" i="4"/>
  <c r="L235" i="4" s="1"/>
  <c r="K267" i="4"/>
  <c r="L267" i="4" s="1"/>
  <c r="K356" i="4"/>
  <c r="L356" i="4" s="1"/>
  <c r="K427" i="4"/>
  <c r="L427" i="4" s="1"/>
  <c r="K859" i="4"/>
  <c r="L859" i="4" s="1"/>
  <c r="K216" i="4"/>
  <c r="L216" i="4" s="1"/>
  <c r="K600" i="4"/>
  <c r="L600" i="4" s="1"/>
  <c r="K299" i="4"/>
  <c r="L299" i="4" s="1"/>
  <c r="K651" i="4"/>
  <c r="L651" i="4" s="1"/>
  <c r="K508" i="4"/>
  <c r="L508" i="4" s="1"/>
  <c r="K491" i="4"/>
  <c r="L491" i="4" s="1"/>
  <c r="K507" i="4"/>
  <c r="L507" i="4" s="1"/>
  <c r="K523" i="4"/>
  <c r="L523" i="4" s="1"/>
  <c r="K587" i="4"/>
  <c r="L587" i="4" s="1"/>
  <c r="K843" i="4"/>
  <c r="L843" i="4" s="1"/>
  <c r="K85" i="4"/>
  <c r="L85" i="4" s="1"/>
  <c r="K725" i="4"/>
  <c r="L725" i="4" s="1"/>
  <c r="K965" i="4"/>
  <c r="L965" i="4" s="1"/>
  <c r="K346" i="4"/>
  <c r="L346" i="4" s="1"/>
  <c r="K245" i="4"/>
  <c r="L245" i="4" s="1"/>
  <c r="K869" i="4"/>
  <c r="L869" i="4" s="1"/>
  <c r="K890" i="4"/>
  <c r="L890" i="4" s="1"/>
  <c r="K314" i="4"/>
  <c r="L314" i="4" s="1"/>
  <c r="K378" i="4"/>
  <c r="L378" i="4" s="1"/>
  <c r="K394" i="4"/>
  <c r="L394" i="4" s="1"/>
  <c r="K538" i="4"/>
  <c r="L538" i="4" s="1"/>
  <c r="K746" i="4"/>
  <c r="L746" i="4" s="1"/>
  <c r="K469" i="4"/>
  <c r="L469" i="4" s="1"/>
  <c r="K970" i="4"/>
  <c r="L970" i="4" s="1"/>
  <c r="K821" i="4"/>
  <c r="L821" i="4" s="1"/>
  <c r="K309" i="4"/>
  <c r="L309" i="4" s="1"/>
  <c r="K981" i="4"/>
  <c r="L981" i="4" s="1"/>
  <c r="K116" i="4"/>
  <c r="L116" i="4" s="1"/>
  <c r="K5" i="4"/>
  <c r="L5" i="4" s="1"/>
  <c r="K693" i="4"/>
  <c r="L693" i="4" s="1"/>
  <c r="K757" i="4"/>
  <c r="L757" i="4" s="1"/>
  <c r="K885" i="4"/>
  <c r="L885" i="4" s="1"/>
  <c r="K922" i="4"/>
  <c r="L922" i="4" s="1"/>
  <c r="K522" i="4"/>
  <c r="L522" i="4" s="1"/>
  <c r="K53" i="4"/>
  <c r="L53" i="4" s="1"/>
  <c r="K181" i="4"/>
  <c r="L181" i="4" s="1"/>
  <c r="K373" i="4"/>
  <c r="L373" i="4" s="1"/>
  <c r="K565" i="4"/>
  <c r="L565" i="4" s="1"/>
  <c r="K645" i="4"/>
  <c r="L645" i="4" s="1"/>
  <c r="K901" i="4"/>
  <c r="L901" i="4" s="1"/>
  <c r="K213" i="4"/>
  <c r="L213" i="4" s="1"/>
  <c r="K229" i="4"/>
  <c r="L229" i="4" s="1"/>
  <c r="K284" i="4"/>
  <c r="L284" i="4" s="1"/>
  <c r="K794" i="4"/>
  <c r="L794" i="4" s="1"/>
  <c r="K858" i="4"/>
  <c r="L858" i="4" s="1"/>
  <c r="K122" i="4"/>
  <c r="L122" i="4" s="1"/>
  <c r="K170" i="4"/>
  <c r="L170" i="4" s="1"/>
  <c r="K1008" i="4"/>
  <c r="L1008" i="4" s="1"/>
  <c r="K1072" i="4"/>
  <c r="L1072" i="4" s="1"/>
  <c r="K1098" i="4"/>
  <c r="L1098" i="4" s="1"/>
  <c r="K1231" i="4"/>
  <c r="L1231" i="4" s="1"/>
  <c r="K1248" i="4"/>
  <c r="L1248" i="4" s="1"/>
  <c r="K1350" i="4"/>
  <c r="L1350" i="4" s="1"/>
  <c r="K1382" i="4"/>
  <c r="L1382" i="4" s="1"/>
  <c r="K1414" i="4"/>
  <c r="L1414" i="4" s="1"/>
  <c r="K1446" i="4"/>
  <c r="L1446" i="4" s="1"/>
  <c r="K1494" i="4"/>
  <c r="L1494" i="4" s="1"/>
  <c r="K1510" i="4"/>
  <c r="L1510" i="4" s="1"/>
  <c r="K1526" i="4"/>
  <c r="L1526" i="4" s="1"/>
  <c r="K1542" i="4"/>
  <c r="L1542" i="4" s="1"/>
  <c r="K1558" i="4"/>
  <c r="L1558" i="4" s="1"/>
  <c r="K1574" i="4"/>
  <c r="L1574" i="4" s="1"/>
  <c r="K1590" i="4"/>
  <c r="L1590" i="4" s="1"/>
  <c r="K1606" i="4"/>
  <c r="L1606" i="4" s="1"/>
  <c r="K1622" i="4"/>
  <c r="L1622" i="4" s="1"/>
  <c r="K1638" i="4"/>
  <c r="L1638" i="4" s="1"/>
  <c r="K1654" i="4"/>
  <c r="L1654" i="4" s="1"/>
  <c r="K1670" i="4"/>
  <c r="L1670" i="4" s="1"/>
  <c r="K1686" i="4"/>
  <c r="L1686" i="4" s="1"/>
  <c r="K1581" i="4"/>
  <c r="L1581" i="4" s="1"/>
  <c r="K1613" i="4"/>
  <c r="L1613" i="4" s="1"/>
  <c r="K1645" i="4"/>
  <c r="L1645" i="4" s="1"/>
  <c r="K1677" i="4"/>
  <c r="L1677" i="4" s="1"/>
  <c r="K1373" i="4"/>
  <c r="L1373" i="4" s="1"/>
  <c r="K1696" i="4"/>
  <c r="L1696" i="4" s="1"/>
  <c r="K1981" i="4"/>
  <c r="L1981" i="4" s="1"/>
  <c r="K2045" i="4"/>
  <c r="L2045" i="4" s="1"/>
  <c r="K2109" i="4"/>
  <c r="L2109" i="4" s="1"/>
  <c r="K2173" i="4"/>
  <c r="L2173" i="4" s="1"/>
  <c r="K2237" i="4"/>
  <c r="L2237" i="4" s="1"/>
  <c r="K2301" i="4"/>
  <c r="L2301" i="4" s="1"/>
  <c r="K2895" i="4"/>
  <c r="L2895" i="4" s="1"/>
  <c r="K2927" i="4"/>
  <c r="L2927" i="4" s="1"/>
  <c r="K2959" i="4"/>
  <c r="L2959" i="4" s="1"/>
  <c r="K2534" i="4"/>
  <c r="L2534" i="4" s="1"/>
  <c r="K2662" i="4"/>
  <c r="L2662" i="4" s="1"/>
  <c r="K3741" i="4"/>
  <c r="L3741" i="4" s="1"/>
  <c r="K3773" i="4"/>
  <c r="L3773" i="4" s="1"/>
  <c r="K3805" i="4"/>
  <c r="L3805" i="4" s="1"/>
  <c r="K3837" i="4"/>
  <c r="L3837" i="4" s="1"/>
  <c r="K3869" i="4"/>
  <c r="L3869" i="4" s="1"/>
  <c r="K3901" i="4"/>
  <c r="L3901" i="4" s="1"/>
  <c r="K4252" i="4"/>
  <c r="L4252" i="4" s="1"/>
  <c r="K4284" i="4"/>
  <c r="L4284" i="4" s="1"/>
  <c r="K2870" i="4"/>
  <c r="L2870" i="4" s="1"/>
  <c r="K3760" i="4"/>
  <c r="L3760" i="4" s="1"/>
  <c r="K3792" i="4"/>
  <c r="L3792" i="4" s="1"/>
  <c r="K3824" i="4"/>
  <c r="L3824" i="4" s="1"/>
  <c r="K3856" i="4"/>
  <c r="L3856" i="4" s="1"/>
  <c r="K3888" i="4"/>
  <c r="L3888" i="4" s="1"/>
  <c r="K3920" i="4"/>
  <c r="L3920" i="4" s="1"/>
  <c r="K4333" i="4"/>
  <c r="L4333" i="4" s="1"/>
  <c r="K4365" i="4"/>
  <c r="L4365" i="4" s="1"/>
  <c r="K4397" i="4"/>
  <c r="L4397" i="4" s="1"/>
  <c r="K4445" i="4"/>
  <c r="L4445" i="4" s="1"/>
  <c r="K4477" i="4"/>
  <c r="L4477" i="4" s="1"/>
  <c r="K4525" i="4"/>
  <c r="L4525" i="4" s="1"/>
  <c r="K4733" i="4"/>
  <c r="L4733" i="4" s="1"/>
  <c r="K4765" i="4"/>
  <c r="L4765" i="4" s="1"/>
  <c r="K4797" i="4"/>
  <c r="L4797" i="4" s="1"/>
  <c r="K4829" i="4"/>
  <c r="L4829" i="4" s="1"/>
  <c r="K4861" i="4"/>
  <c r="L4861" i="4" s="1"/>
  <c r="K4893" i="4"/>
  <c r="L4893" i="4" s="1"/>
  <c r="K4925" i="4"/>
  <c r="L4925" i="4" s="1"/>
  <c r="K4957" i="4"/>
  <c r="L4957" i="4" s="1"/>
  <c r="K4989" i="4"/>
  <c r="L4989" i="4" s="1"/>
  <c r="K826" i="4"/>
  <c r="L826" i="4" s="1"/>
  <c r="K906" i="4"/>
  <c r="L906" i="4" s="1"/>
  <c r="K58" i="4"/>
  <c r="L58" i="4" s="1"/>
  <c r="K106" i="4"/>
  <c r="L106" i="4" s="1"/>
  <c r="K138" i="4"/>
  <c r="L138" i="4" s="1"/>
  <c r="K154" i="4"/>
  <c r="L154" i="4" s="1"/>
  <c r="K186" i="4"/>
  <c r="L186" i="4" s="1"/>
  <c r="K316" i="4"/>
  <c r="L316" i="4" s="1"/>
  <c r="K436" i="4"/>
  <c r="L436" i="4" s="1"/>
  <c r="K1190" i="4"/>
  <c r="L1190" i="4" s="1"/>
  <c r="K1216" i="4"/>
  <c r="L1216" i="4" s="1"/>
  <c r="K1312" i="4"/>
  <c r="L1312" i="4" s="1"/>
  <c r="K986" i="4"/>
  <c r="L986" i="4" s="1"/>
  <c r="K101" i="4"/>
  <c r="L101" i="4" s="1"/>
  <c r="K661" i="4"/>
  <c r="L661" i="4" s="1"/>
  <c r="K741" i="4"/>
  <c r="L741" i="4" s="1"/>
  <c r="K933" i="4"/>
  <c r="L933" i="4" s="1"/>
  <c r="K949" i="4"/>
  <c r="L949" i="4" s="1"/>
  <c r="K712" i="4"/>
  <c r="L712" i="4" s="1"/>
  <c r="K832" i="4"/>
  <c r="L832" i="4" s="1"/>
  <c r="K764" i="4"/>
  <c r="L764" i="4" s="1"/>
  <c r="K997" i="4"/>
  <c r="L997" i="4" s="1"/>
  <c r="K197" i="4"/>
  <c r="L197" i="4" s="1"/>
  <c r="K837" i="4"/>
  <c r="L837" i="4" s="1"/>
  <c r="K64" i="4"/>
  <c r="L64" i="4" s="1"/>
  <c r="K380" i="4"/>
  <c r="L380" i="4" s="1"/>
  <c r="K728" i="4"/>
  <c r="L728" i="4" s="1"/>
  <c r="K584" i="4"/>
  <c r="L584" i="4" s="1"/>
  <c r="K1000" i="4"/>
  <c r="L1000" i="4" s="1"/>
  <c r="K874" i="4"/>
  <c r="L874" i="4" s="1"/>
  <c r="K202" i="4"/>
  <c r="L202" i="4" s="1"/>
  <c r="K554" i="4"/>
  <c r="L554" i="4" s="1"/>
  <c r="K21" i="4"/>
  <c r="L21" i="4" s="1"/>
  <c r="K298" i="4"/>
  <c r="L298" i="4" s="1"/>
  <c r="K789" i="4"/>
  <c r="L789" i="4" s="1"/>
  <c r="K984" i="4"/>
  <c r="L984" i="4" s="1"/>
  <c r="K164" i="4"/>
  <c r="L164" i="4" s="1"/>
  <c r="K3933" i="4"/>
  <c r="L3933" i="4" s="1"/>
  <c r="K3965" i="4"/>
  <c r="L3965" i="4" s="1"/>
  <c r="K3997" i="4"/>
  <c r="L3997" i="4" s="1"/>
  <c r="K4029" i="4"/>
  <c r="L4029" i="4" s="1"/>
  <c r="K4061" i="4"/>
  <c r="L4061" i="4" s="1"/>
  <c r="K4093" i="4"/>
  <c r="L4093" i="4" s="1"/>
  <c r="K4125" i="4"/>
  <c r="L4125" i="4" s="1"/>
  <c r="K4157" i="4"/>
  <c r="L4157" i="4" s="1"/>
  <c r="K4189" i="4"/>
  <c r="L4189" i="4" s="1"/>
  <c r="K4221" i="4"/>
  <c r="L4221" i="4" s="1"/>
  <c r="K4253" i="4"/>
  <c r="L4253" i="4" s="1"/>
  <c r="K4285" i="4"/>
  <c r="L4285" i="4" s="1"/>
  <c r="K4527" i="4"/>
  <c r="L4527" i="4" s="1"/>
  <c r="K4623" i="4"/>
  <c r="L4623" i="4" s="1"/>
  <c r="K5518" i="4"/>
  <c r="L5518" i="4" s="1"/>
  <c r="K5550" i="4"/>
  <c r="L5550" i="4" s="1"/>
  <c r="K5582" i="4"/>
  <c r="L5582" i="4" s="1"/>
  <c r="K5614" i="4"/>
  <c r="L5614" i="4" s="1"/>
  <c r="K4406" i="4"/>
  <c r="L4406" i="4" s="1"/>
  <c r="K4710" i="4"/>
  <c r="L4710" i="4" s="1"/>
  <c r="K4742" i="4"/>
  <c r="L4742" i="4" s="1"/>
  <c r="K4774" i="4"/>
  <c r="L4774" i="4" s="1"/>
  <c r="K4806" i="4"/>
  <c r="L4806" i="4" s="1"/>
  <c r="K5296" i="4"/>
  <c r="L5296" i="4" s="1"/>
  <c r="K5328" i="4"/>
  <c r="L5328" i="4" s="1"/>
  <c r="K5360" i="4"/>
  <c r="L5360" i="4" s="1"/>
  <c r="K5392" i="4"/>
  <c r="L5392" i="4" s="1"/>
  <c r="K5424" i="4"/>
  <c r="L5424" i="4" s="1"/>
  <c r="K5631" i="4"/>
  <c r="L5631" i="4" s="1"/>
  <c r="K5677" i="4"/>
  <c r="L5677" i="4" s="1"/>
  <c r="K5695" i="4"/>
  <c r="L5695" i="4" s="1"/>
  <c r="K5741" i="4"/>
  <c r="L5741" i="4" s="1"/>
  <c r="K5759" i="4"/>
  <c r="L5759" i="4" s="1"/>
  <c r="K5805" i="4"/>
  <c r="L5805" i="4" s="1"/>
  <c r="K5869" i="4"/>
  <c r="L5869" i="4" s="1"/>
  <c r="K5933" i="4"/>
  <c r="L5933" i="4" s="1"/>
  <c r="K5949" i="4"/>
  <c r="L5949" i="4" s="1"/>
  <c r="K6482" i="4"/>
  <c r="L6482" i="4" s="1"/>
  <c r="K6514" i="4"/>
  <c r="L6514" i="4" s="1"/>
  <c r="K6546" i="4"/>
  <c r="L6546" i="4" s="1"/>
  <c r="K6578" i="4"/>
  <c r="L6578" i="4" s="1"/>
  <c r="K6610" i="4"/>
  <c r="L6610" i="4" s="1"/>
  <c r="K6642" i="4"/>
  <c r="L6642" i="4" s="1"/>
  <c r="K6674" i="4"/>
  <c r="L6674" i="4" s="1"/>
  <c r="K6706" i="4"/>
  <c r="L6706" i="4" s="1"/>
  <c r="K5183" i="4"/>
  <c r="L5183" i="4" s="1"/>
  <c r="K5247" i="4"/>
  <c r="L5247" i="4" s="1"/>
  <c r="K266" i="4"/>
  <c r="L266" i="4" s="1"/>
  <c r="K570" i="4"/>
  <c r="L570" i="4" s="1"/>
  <c r="K634" i="4"/>
  <c r="L634" i="4" s="1"/>
  <c r="K682" i="4"/>
  <c r="L682" i="4" s="1"/>
  <c r="K730" i="4"/>
  <c r="L730" i="4" s="1"/>
  <c r="K810" i="4"/>
  <c r="L810" i="4" s="1"/>
  <c r="K954" i="4"/>
  <c r="L954" i="4" s="1"/>
  <c r="K10" i="4"/>
  <c r="L10" i="4" s="1"/>
  <c r="K26" i="4"/>
  <c r="L26" i="4" s="1"/>
  <c r="K218" i="4"/>
  <c r="L218" i="4" s="1"/>
  <c r="K264" i="4"/>
  <c r="L264" i="4" s="1"/>
  <c r="K428" i="4"/>
  <c r="L428" i="4" s="1"/>
  <c r="K884" i="4"/>
  <c r="L884" i="4" s="1"/>
  <c r="K1024" i="4"/>
  <c r="L1024" i="4" s="1"/>
  <c r="K1082" i="4"/>
  <c r="L1082" i="4" s="1"/>
  <c r="K1089" i="4"/>
  <c r="L1089" i="4" s="1"/>
  <c r="K1137" i="4"/>
  <c r="L1137" i="4" s="1"/>
  <c r="K1162" i="4"/>
  <c r="L1162" i="4" s="1"/>
  <c r="K1280" i="4"/>
  <c r="L1280" i="4" s="1"/>
  <c r="K1360" i="4"/>
  <c r="L1360" i="4" s="1"/>
  <c r="K1456" i="4"/>
  <c r="L1456" i="4" s="1"/>
  <c r="K1565" i="4"/>
  <c r="L1565" i="4" s="1"/>
  <c r="K1597" i="4"/>
  <c r="L1597" i="4" s="1"/>
  <c r="K1629" i="4"/>
  <c r="L1629" i="4" s="1"/>
  <c r="K1661" i="4"/>
  <c r="L1661" i="4" s="1"/>
  <c r="K1693" i="4"/>
  <c r="L1693" i="4" s="1"/>
  <c r="K1405" i="4"/>
  <c r="L1405" i="4" s="1"/>
  <c r="K1501" i="4"/>
  <c r="L1501" i="4" s="1"/>
  <c r="K1517" i="4"/>
  <c r="L1517" i="4" s="1"/>
  <c r="K1533" i="4"/>
  <c r="L1533" i="4" s="1"/>
  <c r="K1549" i="4"/>
  <c r="L1549" i="4" s="1"/>
  <c r="K1437" i="4"/>
  <c r="L1437" i="4" s="1"/>
  <c r="K1824" i="4"/>
  <c r="L1824" i="4" s="1"/>
  <c r="K1840" i="4"/>
  <c r="L1840" i="4" s="1"/>
  <c r="K2013" i="4"/>
  <c r="L2013" i="4" s="1"/>
  <c r="K2077" i="4"/>
  <c r="L2077" i="4" s="1"/>
  <c r="K2141" i="4"/>
  <c r="L2141" i="4" s="1"/>
  <c r="K2205" i="4"/>
  <c r="L2205" i="4" s="1"/>
  <c r="K2269" i="4"/>
  <c r="L2269" i="4" s="1"/>
  <c r="K2285" i="4"/>
  <c r="L2285" i="4" s="1"/>
  <c r="K2365" i="4"/>
  <c r="L2365" i="4" s="1"/>
  <c r="K2413" i="4"/>
  <c r="L2413" i="4" s="1"/>
  <c r="K2429" i="4"/>
  <c r="L2429" i="4" s="1"/>
  <c r="K3757" i="4"/>
  <c r="L3757" i="4" s="1"/>
  <c r="K3789" i="4"/>
  <c r="L3789" i="4" s="1"/>
  <c r="K3821" i="4"/>
  <c r="L3821" i="4" s="1"/>
  <c r="K3853" i="4"/>
  <c r="L3853" i="4" s="1"/>
  <c r="K3885" i="4"/>
  <c r="L3885" i="4" s="1"/>
  <c r="K3917" i="4"/>
  <c r="L3917" i="4" s="1"/>
  <c r="K2790" i="4"/>
  <c r="L2790" i="4" s="1"/>
  <c r="K4268" i="4"/>
  <c r="L4268" i="4" s="1"/>
  <c r="K4300" i="4"/>
  <c r="L4300" i="4" s="1"/>
  <c r="K3629" i="4"/>
  <c r="L3629" i="4" s="1"/>
  <c r="K3645" i="4"/>
  <c r="L3645" i="4" s="1"/>
  <c r="K5021" i="4"/>
  <c r="L5021" i="4" s="1"/>
  <c r="K5053" i="4"/>
  <c r="L5053" i="4" s="1"/>
  <c r="K5085" i="4"/>
  <c r="L5085" i="4" s="1"/>
  <c r="K5117" i="4"/>
  <c r="L5117" i="4" s="1"/>
  <c r="K5149" i="4"/>
  <c r="L5149" i="4" s="1"/>
  <c r="K5181" i="4"/>
  <c r="L5181" i="4" s="1"/>
  <c r="K5213" i="4"/>
  <c r="L5213" i="4" s="1"/>
  <c r="K5245" i="4"/>
  <c r="L5245" i="4" s="1"/>
  <c r="K5629" i="4"/>
  <c r="L5629" i="4" s="1"/>
  <c r="K5693" i="4"/>
  <c r="L5693" i="4" s="1"/>
  <c r="K5757" i="4"/>
  <c r="L5757" i="4" s="1"/>
  <c r="K5821" i="4"/>
  <c r="L5821" i="4" s="1"/>
  <c r="K5885" i="4"/>
  <c r="L5885" i="4" s="1"/>
  <c r="K5963" i="4"/>
  <c r="L5963" i="4" s="1"/>
  <c r="K5995" i="4"/>
  <c r="L5995" i="4" s="1"/>
  <c r="K6027" i="4"/>
  <c r="L6027" i="4" s="1"/>
  <c r="K6059" i="4"/>
  <c r="L6059" i="4" s="1"/>
  <c r="K6091" i="4"/>
  <c r="L6091" i="4" s="1"/>
  <c r="K6123" i="4"/>
  <c r="L6123" i="4" s="1"/>
  <c r="K6155" i="4"/>
  <c r="L6155" i="4" s="1"/>
  <c r="K6187" i="4"/>
  <c r="L6187" i="4" s="1"/>
  <c r="K6219" i="4"/>
  <c r="L6219" i="4" s="1"/>
  <c r="K6251" i="4"/>
  <c r="L6251" i="4" s="1"/>
  <c r="K6283" i="4"/>
  <c r="L6283" i="4" s="1"/>
  <c r="K6315" i="4"/>
  <c r="L6315" i="4" s="1"/>
  <c r="K6347" i="4"/>
  <c r="L6347" i="4" s="1"/>
  <c r="K6379" i="4"/>
  <c r="L6379" i="4" s="1"/>
  <c r="K6411" i="4"/>
  <c r="L6411" i="4" s="1"/>
  <c r="K6443" i="4"/>
  <c r="L6443" i="4" s="1"/>
  <c r="K6475" i="4"/>
  <c r="L6475" i="4" s="1"/>
  <c r="K6507" i="4"/>
  <c r="L6507" i="4" s="1"/>
  <c r="K6539" i="4"/>
  <c r="L6539" i="4" s="1"/>
  <c r="K6571" i="4"/>
  <c r="L6571" i="4" s="1"/>
  <c r="K6603" i="4"/>
  <c r="L6603" i="4" s="1"/>
  <c r="K6635" i="4"/>
  <c r="L6635" i="4" s="1"/>
  <c r="K6667" i="4"/>
  <c r="L6667" i="4" s="1"/>
  <c r="K6699" i="4"/>
  <c r="L6699" i="4" s="1"/>
  <c r="K5787" i="4"/>
  <c r="L5787" i="4" s="1"/>
  <c r="K5819" i="4"/>
  <c r="L5819" i="4" s="1"/>
  <c r="K5851" i="4"/>
  <c r="L5851" i="4" s="1"/>
  <c r="K5883" i="4"/>
  <c r="L5883" i="4" s="1"/>
  <c r="K5915" i="4"/>
  <c r="L5915" i="4" s="1"/>
  <c r="K8628" i="4"/>
  <c r="L8628" i="4" s="1"/>
  <c r="K8754" i="4"/>
  <c r="L8754" i="4" s="1"/>
  <c r="K8786" i="4"/>
  <c r="L8786" i="4" s="1"/>
  <c r="K8818" i="4"/>
  <c r="L8818" i="4" s="1"/>
  <c r="K8850" i="4"/>
  <c r="L8850" i="4" s="1"/>
  <c r="K8882" i="4"/>
  <c r="L8882" i="4" s="1"/>
  <c r="K8914" i="4"/>
  <c r="L8914" i="4" s="1"/>
  <c r="K8946" i="4"/>
  <c r="L8946" i="4" s="1"/>
  <c r="K8978" i="4"/>
  <c r="L8978" i="4" s="1"/>
  <c r="K9010" i="4"/>
  <c r="L9010" i="4" s="1"/>
  <c r="K9042" i="4"/>
  <c r="L9042" i="4" s="1"/>
  <c r="K9074" i="4"/>
  <c r="L9074" i="4" s="1"/>
  <c r="K9106" i="4"/>
  <c r="L9106" i="4" s="1"/>
  <c r="K9138" i="4"/>
  <c r="L9138" i="4" s="1"/>
  <c r="K9170" i="4"/>
  <c r="L9170" i="4" s="1"/>
  <c r="K9202" i="4"/>
  <c r="L9202" i="4" s="1"/>
  <c r="K9234" i="4"/>
  <c r="L9234" i="4" s="1"/>
  <c r="K9266" i="4"/>
  <c r="L9266" i="4" s="1"/>
  <c r="K9298" i="4"/>
  <c r="L9298" i="4" s="1"/>
  <c r="K9330" i="4"/>
  <c r="L9330" i="4" s="1"/>
  <c r="K9362" i="4"/>
  <c r="L9362" i="4" s="1"/>
  <c r="K9394" i="4"/>
  <c r="L9394" i="4" s="1"/>
  <c r="K9426" i="4"/>
  <c r="L9426" i="4" s="1"/>
  <c r="K9458" i="4"/>
  <c r="L9458" i="4" s="1"/>
  <c r="K9490" i="4"/>
  <c r="L9490" i="4" s="1"/>
  <c r="K9522" i="4"/>
  <c r="L9522" i="4" s="1"/>
  <c r="K9554" i="4"/>
  <c r="L9554" i="4" s="1"/>
  <c r="K9586" i="4"/>
  <c r="L9586" i="4" s="1"/>
  <c r="K9618" i="4"/>
  <c r="L9618" i="4" s="1"/>
  <c r="K9650" i="4"/>
  <c r="L9650" i="4" s="1"/>
  <c r="K9682" i="4"/>
  <c r="L9682" i="4" s="1"/>
  <c r="K9714" i="4"/>
  <c r="L9714" i="4" s="1"/>
  <c r="K9746" i="4"/>
  <c r="L9746" i="4" s="1"/>
  <c r="K8269" i="4"/>
  <c r="L8269" i="4" s="1"/>
  <c r="K8397" i="4"/>
  <c r="L8397" i="4" s="1"/>
  <c r="K8525" i="4"/>
  <c r="L8525" i="4" s="1"/>
  <c r="K8653" i="4"/>
  <c r="L8653" i="4" s="1"/>
  <c r="K10237" i="4"/>
  <c r="L10237" i="4" s="1"/>
  <c r="K10301" i="4"/>
  <c r="L10301" i="4" s="1"/>
  <c r="K10365" i="4"/>
  <c r="L10365" i="4" s="1"/>
  <c r="K10429" i="4"/>
  <c r="L10429" i="4" s="1"/>
  <c r="K10493" i="4"/>
  <c r="L10493" i="4" s="1"/>
  <c r="K10557" i="4"/>
  <c r="L10557" i="4" s="1"/>
  <c r="K5947" i="4"/>
  <c r="L5947" i="4" s="1"/>
  <c r="K6845" i="4"/>
  <c r="L6845" i="4" s="1"/>
  <c r="K6877" i="4"/>
  <c r="L6877" i="4" s="1"/>
  <c r="K6909" i="4"/>
  <c r="L6909" i="4" s="1"/>
  <c r="K6941" i="4"/>
  <c r="L6941" i="4" s="1"/>
  <c r="K4719" i="4"/>
  <c r="L4719" i="4" s="1"/>
  <c r="K5260" i="4"/>
  <c r="L5260" i="4" s="1"/>
  <c r="K5488" i="4"/>
  <c r="L5488" i="4" s="1"/>
  <c r="K5504" i="4"/>
  <c r="L5504" i="4" s="1"/>
  <c r="K5520" i="4"/>
  <c r="L5520" i="4" s="1"/>
  <c r="K5536" i="4"/>
  <c r="L5536" i="4" s="1"/>
  <c r="K5552" i="4"/>
  <c r="L5552" i="4" s="1"/>
  <c r="K5568" i="4"/>
  <c r="L5568" i="4" s="1"/>
  <c r="K5584" i="4"/>
  <c r="L5584" i="4" s="1"/>
  <c r="K5600" i="4"/>
  <c r="L5600" i="4" s="1"/>
  <c r="K5616" i="4"/>
  <c r="L5616" i="4" s="1"/>
  <c r="K5678" i="4"/>
  <c r="L5678" i="4" s="1"/>
  <c r="K5742" i="4"/>
  <c r="L5742" i="4" s="1"/>
  <c r="K5806" i="4"/>
  <c r="L5806" i="4" s="1"/>
  <c r="K5870" i="4"/>
  <c r="L5870" i="4" s="1"/>
  <c r="K5934" i="4"/>
  <c r="L5934" i="4" s="1"/>
  <c r="K4614" i="4"/>
  <c r="L4614" i="4" s="1"/>
  <c r="K6220" i="4"/>
  <c r="L6220" i="4" s="1"/>
  <c r="K6284" i="4"/>
  <c r="L6284" i="4" s="1"/>
  <c r="K6348" i="4"/>
  <c r="L6348" i="4" s="1"/>
  <c r="K6412" i="4"/>
  <c r="L6412" i="4" s="1"/>
  <c r="K6476" i="4"/>
  <c r="L6476" i="4" s="1"/>
  <c r="K6540" i="4"/>
  <c r="L6540" i="4" s="1"/>
  <c r="K6604" i="4"/>
  <c r="L6604" i="4" s="1"/>
  <c r="K6668" i="4"/>
  <c r="L6668" i="4" s="1"/>
  <c r="K6731" i="4"/>
  <c r="L6731" i="4" s="1"/>
  <c r="K6763" i="4"/>
  <c r="L6763" i="4" s="1"/>
  <c r="K6795" i="4"/>
  <c r="L6795" i="4" s="1"/>
  <c r="K6827" i="4"/>
  <c r="L6827" i="4" s="1"/>
  <c r="K8107" i="4"/>
  <c r="L8107" i="4" s="1"/>
  <c r="K8139" i="4"/>
  <c r="L8139" i="4" s="1"/>
  <c r="K8184" i="4"/>
  <c r="L8184" i="4" s="1"/>
  <c r="K8248" i="4"/>
  <c r="L8248" i="4" s="1"/>
  <c r="K8312" i="4"/>
  <c r="L8312" i="4" s="1"/>
  <c r="K8376" i="4"/>
  <c r="L8376" i="4" s="1"/>
  <c r="K8440" i="4"/>
  <c r="L8440" i="4" s="1"/>
  <c r="K8504" i="4"/>
  <c r="L8504" i="4" s="1"/>
  <c r="K8568" i="4"/>
  <c r="L8568" i="4" s="1"/>
  <c r="K8237" i="4"/>
  <c r="L8237" i="4" s="1"/>
  <c r="K8365" i="4"/>
  <c r="L8365" i="4" s="1"/>
  <c r="K8493" i="4"/>
  <c r="L8493" i="4" s="1"/>
  <c r="K8621" i="4"/>
  <c r="L8621" i="4" s="1"/>
  <c r="K8749" i="4"/>
  <c r="L8749" i="4" s="1"/>
  <c r="K8780" i="4"/>
  <c r="L8780" i="4" s="1"/>
  <c r="K8972" i="4"/>
  <c r="L8972" i="4" s="1"/>
  <c r="K9060" i="4"/>
  <c r="L9060" i="4" s="1"/>
  <c r="K9100" i="4"/>
  <c r="L9100" i="4" s="1"/>
  <c r="K9260" i="4"/>
  <c r="L9260" i="4" s="1"/>
  <c r="K10189" i="4"/>
  <c r="L10189" i="4" s="1"/>
  <c r="K10253" i="4"/>
  <c r="L10253" i="4" s="1"/>
  <c r="K10317" i="4"/>
  <c r="L10317" i="4" s="1"/>
  <c r="K10352" i="4"/>
  <c r="L10352" i="4" s="1"/>
  <c r="K10381" i="4"/>
  <c r="L10381" i="4" s="1"/>
  <c r="K10445" i="4"/>
  <c r="L10445" i="4" s="1"/>
  <c r="K10480" i="4"/>
  <c r="L10480" i="4" s="1"/>
  <c r="K10509" i="4"/>
  <c r="L10509" i="4" s="1"/>
  <c r="K10573" i="4"/>
  <c r="L10573" i="4" s="1"/>
  <c r="K11613" i="4"/>
  <c r="L11613" i="4" s="1"/>
  <c r="K10616" i="4"/>
  <c r="L10616" i="4" s="1"/>
  <c r="K10648" i="4"/>
  <c r="L10648" i="4" s="1"/>
  <c r="K10680" i="4"/>
  <c r="L10680" i="4" s="1"/>
  <c r="K10744" i="4"/>
  <c r="L10744" i="4" s="1"/>
  <c r="K10776" i="4"/>
  <c r="L10776" i="4" s="1"/>
  <c r="K10904" i="4"/>
  <c r="L10904" i="4" s="1"/>
  <c r="K10936" i="4"/>
  <c r="L10936" i="4" s="1"/>
  <c r="K10984" i="4"/>
  <c r="L10984" i="4" s="1"/>
  <c r="K11016" i="4"/>
  <c r="L11016" i="4" s="1"/>
  <c r="K11048" i="4"/>
  <c r="L11048" i="4" s="1"/>
  <c r="K11080" i="4"/>
  <c r="L11080" i="4" s="1"/>
  <c r="K11112" i="4"/>
  <c r="L11112" i="4" s="1"/>
  <c r="K11144" i="4"/>
  <c r="L11144" i="4" s="1"/>
  <c r="K11176" i="4"/>
  <c r="L11176" i="4" s="1"/>
  <c r="K11208" i="4"/>
  <c r="L11208" i="4" s="1"/>
  <c r="K11475" i="4"/>
  <c r="L11475" i="4" s="1"/>
  <c r="K11507" i="4"/>
  <c r="L11507" i="4" s="1"/>
  <c r="K11539" i="4"/>
  <c r="L11539" i="4" s="1"/>
  <c r="K11571" i="4"/>
  <c r="L11571" i="4" s="1"/>
  <c r="K468" i="4"/>
  <c r="L468" i="4" s="1"/>
  <c r="K488" i="4"/>
  <c r="L488" i="4" s="1"/>
  <c r="K411" i="4"/>
  <c r="L411" i="4" s="1"/>
  <c r="K389" i="4"/>
  <c r="L389" i="4" s="1"/>
  <c r="K677" i="4"/>
  <c r="L677" i="4" s="1"/>
  <c r="K853" i="4"/>
  <c r="L853" i="4" s="1"/>
  <c r="K24" i="4"/>
  <c r="L24" i="4" s="1"/>
  <c r="K160" i="4"/>
  <c r="L160" i="4" s="1"/>
  <c r="K379" i="4"/>
  <c r="L379" i="4" s="1"/>
  <c r="K875" i="4"/>
  <c r="L875" i="4" s="1"/>
  <c r="K282" i="4"/>
  <c r="L282" i="4" s="1"/>
  <c r="K362" i="4"/>
  <c r="L362" i="4" s="1"/>
  <c r="K650" i="4"/>
  <c r="L650" i="4" s="1"/>
  <c r="K698" i="4"/>
  <c r="L698" i="4" s="1"/>
  <c r="K778" i="4"/>
  <c r="L778" i="4" s="1"/>
  <c r="K842" i="4"/>
  <c r="L842" i="4" s="1"/>
  <c r="K938" i="4"/>
  <c r="L938" i="4" s="1"/>
  <c r="K42" i="4"/>
  <c r="L42" i="4" s="1"/>
  <c r="K234" i="4"/>
  <c r="L234" i="4" s="1"/>
  <c r="K60" i="4"/>
  <c r="L60" i="4" s="1"/>
  <c r="K812" i="4"/>
  <c r="L812" i="4" s="1"/>
  <c r="K283" i="4"/>
  <c r="L283" i="4" s="1"/>
  <c r="K1034" i="4"/>
  <c r="L1034" i="4" s="1"/>
  <c r="K1050" i="4"/>
  <c r="L1050" i="4" s="1"/>
  <c r="K1073" i="4"/>
  <c r="L1073" i="4" s="1"/>
  <c r="K1153" i="4"/>
  <c r="L1153" i="4" s="1"/>
  <c r="K1169" i="4"/>
  <c r="L1169" i="4" s="1"/>
  <c r="K1178" i="4"/>
  <c r="L1178" i="4" s="1"/>
  <c r="K1233" i="4"/>
  <c r="L1233" i="4" s="1"/>
  <c r="K1869" i="4"/>
  <c r="L1869" i="4" s="1"/>
  <c r="K1885" i="4"/>
  <c r="L1885" i="4" s="1"/>
  <c r="K1901" i="4"/>
  <c r="L1901" i="4" s="1"/>
  <c r="K1917" i="4"/>
  <c r="L1917" i="4" s="1"/>
  <c r="K1933" i="4"/>
  <c r="L1933" i="4" s="1"/>
  <c r="K1949" i="4"/>
  <c r="L1949" i="4" s="1"/>
  <c r="K1965" i="4"/>
  <c r="L1965" i="4" s="1"/>
  <c r="K2029" i="4"/>
  <c r="L2029" i="4" s="1"/>
  <c r="K2093" i="4"/>
  <c r="L2093" i="4" s="1"/>
  <c r="K2157" i="4"/>
  <c r="L2157" i="4" s="1"/>
  <c r="K2221" i="4"/>
  <c r="L2221" i="4" s="1"/>
  <c r="K2416" i="4"/>
  <c r="L2416" i="4" s="1"/>
  <c r="K2432" i="4"/>
  <c r="L2432" i="4" s="1"/>
  <c r="K2445" i="4"/>
  <c r="L2445" i="4" s="1"/>
  <c r="K2461" i="4"/>
  <c r="L2461" i="4" s="1"/>
  <c r="K2477" i="4"/>
  <c r="L2477" i="4" s="1"/>
  <c r="K2493" i="4"/>
  <c r="L2493" i="4" s="1"/>
  <c r="K2544" i="4"/>
  <c r="L2544" i="4" s="1"/>
  <c r="K2608" i="4"/>
  <c r="L2608" i="4" s="1"/>
  <c r="K2672" i="4"/>
  <c r="L2672" i="4" s="1"/>
  <c r="K2736" i="4"/>
  <c r="L2736" i="4" s="1"/>
  <c r="K2800" i="4"/>
  <c r="L2800" i="4" s="1"/>
  <c r="K2864" i="4"/>
  <c r="L2864" i="4" s="1"/>
  <c r="K2896" i="4"/>
  <c r="L2896" i="4" s="1"/>
  <c r="K2928" i="4"/>
  <c r="L2928" i="4" s="1"/>
  <c r="K2960" i="4"/>
  <c r="L2960" i="4" s="1"/>
  <c r="K2317" i="4"/>
  <c r="L2317" i="4" s="1"/>
  <c r="K2774" i="4"/>
  <c r="L2774" i="4" s="1"/>
  <c r="K2982" i="4"/>
  <c r="L2982" i="4" s="1"/>
  <c r="K3302" i="4"/>
  <c r="L3302" i="4" s="1"/>
  <c r="K3334" i="4"/>
  <c r="L3334" i="4" s="1"/>
  <c r="K3366" i="4"/>
  <c r="L3366" i="4" s="1"/>
  <c r="K3478" i="4"/>
  <c r="L3478" i="4" s="1"/>
  <c r="K3510" i="4"/>
  <c r="L3510" i="4" s="1"/>
  <c r="K3542" i="4"/>
  <c r="L3542" i="4" s="1"/>
  <c r="K3574" i="4"/>
  <c r="L3574" i="4" s="1"/>
  <c r="K3606" i="4"/>
  <c r="L3606" i="4" s="1"/>
  <c r="K2518" i="4"/>
  <c r="L2518" i="4" s="1"/>
  <c r="K2646" i="4"/>
  <c r="L2646" i="4" s="1"/>
  <c r="K4063" i="4"/>
  <c r="L4063" i="4" s="1"/>
  <c r="K4317" i="4"/>
  <c r="L4317" i="4" s="1"/>
  <c r="K4349" i="4"/>
  <c r="L4349" i="4" s="1"/>
  <c r="K4381" i="4"/>
  <c r="L4381" i="4" s="1"/>
  <c r="K4413" i="4"/>
  <c r="L4413" i="4" s="1"/>
  <c r="K4429" i="4"/>
  <c r="L4429" i="4" s="1"/>
  <c r="K4461" i="4"/>
  <c r="L4461" i="4" s="1"/>
  <c r="K4493" i="4"/>
  <c r="L4493" i="4" s="1"/>
  <c r="K4509" i="4"/>
  <c r="L4509" i="4" s="1"/>
  <c r="K4717" i="4"/>
  <c r="L4717" i="4" s="1"/>
  <c r="K4749" i="4"/>
  <c r="L4749" i="4" s="1"/>
  <c r="K4781" i="4"/>
  <c r="L4781" i="4" s="1"/>
  <c r="K4813" i="4"/>
  <c r="L4813" i="4" s="1"/>
  <c r="K4845" i="4"/>
  <c r="L4845" i="4" s="1"/>
  <c r="K4877" i="4"/>
  <c r="L4877" i="4" s="1"/>
  <c r="K4909" i="4"/>
  <c r="L4909" i="4" s="1"/>
  <c r="K4941" i="4"/>
  <c r="L4941" i="4" s="1"/>
  <c r="K4973" i="4"/>
  <c r="L4973" i="4" s="1"/>
  <c r="K5005" i="4"/>
  <c r="L5005" i="4" s="1"/>
  <c r="K5037" i="4"/>
  <c r="L5037" i="4" s="1"/>
  <c r="K5069" i="4"/>
  <c r="L5069" i="4" s="1"/>
  <c r="K5101" i="4"/>
  <c r="L5101" i="4" s="1"/>
  <c r="K5133" i="4"/>
  <c r="L5133" i="4" s="1"/>
  <c r="K5165" i="4"/>
  <c r="L5165" i="4" s="1"/>
  <c r="K13216" i="4"/>
  <c r="L13216" i="4" s="1"/>
  <c r="K1114" i="4"/>
  <c r="L1114" i="4" s="1"/>
  <c r="K1009" i="4"/>
  <c r="L1009" i="4" s="1"/>
  <c r="K1265" i="4"/>
  <c r="L1265" i="4" s="1"/>
  <c r="K1297" i="4"/>
  <c r="L1297" i="4" s="1"/>
  <c r="K1485" i="4"/>
  <c r="L1485" i="4" s="1"/>
  <c r="K1741" i="4"/>
  <c r="L1741" i="4" s="1"/>
  <c r="K2349" i="4"/>
  <c r="L2349" i="4" s="1"/>
  <c r="K2621" i="4"/>
  <c r="L2621" i="4" s="1"/>
  <c r="K2669" i="4"/>
  <c r="L2669" i="4" s="1"/>
  <c r="K2973" i="4"/>
  <c r="L2973" i="4" s="1"/>
  <c r="K2541" i="4"/>
  <c r="L2541" i="4" s="1"/>
  <c r="K2989" i="4"/>
  <c r="L2989" i="4" s="1"/>
  <c r="K3021" i="4"/>
  <c r="L3021" i="4" s="1"/>
  <c r="K3101" i="4"/>
  <c r="L3101" i="4" s="1"/>
  <c r="K3165" i="4"/>
  <c r="L3165" i="4" s="1"/>
  <c r="K3357" i="4"/>
  <c r="L3357" i="4" s="1"/>
  <c r="K3485" i="4"/>
  <c r="L3485" i="4" s="1"/>
  <c r="K3661" i="4"/>
  <c r="L3661" i="4" s="1"/>
  <c r="K3725" i="4"/>
  <c r="L3725" i="4" s="1"/>
  <c r="K4701" i="4"/>
  <c r="L4701" i="4" s="1"/>
  <c r="K4573" i="4"/>
  <c r="L4573" i="4" s="1"/>
  <c r="K5469" i="4"/>
  <c r="L5469" i="4" s="1"/>
  <c r="K6765" i="4"/>
  <c r="L6765" i="4" s="1"/>
  <c r="K6829" i="4"/>
  <c r="L6829" i="4" s="1"/>
  <c r="K10620" i="4"/>
  <c r="L10620" i="4" s="1"/>
  <c r="K10748" i="4"/>
  <c r="L10748" i="4" s="1"/>
  <c r="K10780" i="4"/>
  <c r="L10780" i="4" s="1"/>
  <c r="K10876" i="4"/>
  <c r="L10876" i="4" s="1"/>
  <c r="K10988" i="4"/>
  <c r="L10988" i="4" s="1"/>
  <c r="K11020" i="4"/>
  <c r="L11020" i="4" s="1"/>
  <c r="K11052" i="4"/>
  <c r="L11052" i="4" s="1"/>
  <c r="K11084" i="4"/>
  <c r="L11084" i="4" s="1"/>
  <c r="K11116" i="4"/>
  <c r="L11116" i="4" s="1"/>
  <c r="K11452" i="4"/>
  <c r="L11452" i="4" s="1"/>
  <c r="K11864" i="4"/>
  <c r="L11864" i="4" s="1"/>
  <c r="K11992" i="4"/>
  <c r="L11992" i="4" s="1"/>
  <c r="K12216" i="4"/>
  <c r="L12216" i="4" s="1"/>
  <c r="K12376" i="4"/>
  <c r="L12376" i="4" s="1"/>
  <c r="K12440" i="4"/>
  <c r="L12440" i="4" s="1"/>
  <c r="K12632" i="4"/>
  <c r="L12632" i="4" s="1"/>
  <c r="K1002" i="4"/>
  <c r="L1002" i="4" s="1"/>
  <c r="K1249" i="4"/>
  <c r="L1249" i="4" s="1"/>
  <c r="K1789" i="4"/>
  <c r="L1789" i="4" s="1"/>
  <c r="K1421" i="4"/>
  <c r="L1421" i="4" s="1"/>
  <c r="K2637" i="4"/>
  <c r="L2637" i="4" s="1"/>
  <c r="K2909" i="4"/>
  <c r="L2909" i="4" s="1"/>
  <c r="K3037" i="4"/>
  <c r="L3037" i="4" s="1"/>
  <c r="K2557" i="4"/>
  <c r="L2557" i="4" s="1"/>
  <c r="K2893" i="4"/>
  <c r="L2893" i="4" s="1"/>
  <c r="K3229" i="4"/>
  <c r="L3229" i="4" s="1"/>
  <c r="K3325" i="4"/>
  <c r="L3325" i="4" s="1"/>
  <c r="K3453" i="4"/>
  <c r="L3453" i="4" s="1"/>
  <c r="K3581" i="4"/>
  <c r="L3581" i="4" s="1"/>
  <c r="K3117" i="4"/>
  <c r="L3117" i="4" s="1"/>
  <c r="K3181" i="4"/>
  <c r="L3181" i="4" s="1"/>
  <c r="K3245" i="4"/>
  <c r="L3245" i="4" s="1"/>
  <c r="K3309" i="4"/>
  <c r="L3309" i="4" s="1"/>
  <c r="K3373" i="4"/>
  <c r="L3373" i="4" s="1"/>
  <c r="K3437" i="4"/>
  <c r="L3437" i="4" s="1"/>
  <c r="K3501" i="4"/>
  <c r="L3501" i="4" s="1"/>
  <c r="K3565" i="4"/>
  <c r="L3565" i="4" s="1"/>
  <c r="K3677" i="4"/>
  <c r="L3677" i="4" s="1"/>
  <c r="K4669" i="4"/>
  <c r="L4669" i="4" s="1"/>
  <c r="K4557" i="4"/>
  <c r="L4557" i="4" s="1"/>
  <c r="K5277" i="4"/>
  <c r="L5277" i="4" s="1"/>
  <c r="K5309" i="4"/>
  <c r="L5309" i="4" s="1"/>
  <c r="K5341" i="4"/>
  <c r="L5341" i="4" s="1"/>
  <c r="K5373" i="4"/>
  <c r="L5373" i="4" s="1"/>
  <c r="K5405" i="4"/>
  <c r="L5405" i="4" s="1"/>
  <c r="K5437" i="4"/>
  <c r="L5437" i="4" s="1"/>
  <c r="K6749" i="4"/>
  <c r="L6749" i="4" s="1"/>
  <c r="K6813" i="4"/>
  <c r="L6813" i="4" s="1"/>
  <c r="K8157" i="4"/>
  <c r="L8157" i="4" s="1"/>
  <c r="K5197" i="4"/>
  <c r="L5197" i="4" s="1"/>
  <c r="K5229" i="4"/>
  <c r="L5229" i="4" s="1"/>
  <c r="K5661" i="4"/>
  <c r="L5661" i="4" s="1"/>
  <c r="K5725" i="4"/>
  <c r="L5725" i="4" s="1"/>
  <c r="K5789" i="4"/>
  <c r="L5789" i="4" s="1"/>
  <c r="K5853" i="4"/>
  <c r="L5853" i="4" s="1"/>
  <c r="K5917" i="4"/>
  <c r="L5917" i="4" s="1"/>
  <c r="K6987" i="4"/>
  <c r="L6987" i="4" s="1"/>
  <c r="K7736" i="4"/>
  <c r="L7736" i="4" s="1"/>
  <c r="K7800" i="4"/>
  <c r="L7800" i="4" s="1"/>
  <c r="K7864" i="4"/>
  <c r="L7864" i="4" s="1"/>
  <c r="K7928" i="4"/>
  <c r="L7928" i="4" s="1"/>
  <c r="K7992" i="4"/>
  <c r="L7992" i="4" s="1"/>
  <c r="K8056" i="4"/>
  <c r="L8056" i="4" s="1"/>
  <c r="K8104" i="4"/>
  <c r="L8104" i="4" s="1"/>
  <c r="K8136" i="4"/>
  <c r="L8136" i="4" s="1"/>
  <c r="K8205" i="4"/>
  <c r="L8205" i="4" s="1"/>
  <c r="K8333" i="4"/>
  <c r="L8333" i="4" s="1"/>
  <c r="K8461" i="4"/>
  <c r="L8461" i="4" s="1"/>
  <c r="K8589" i="4"/>
  <c r="L8589" i="4" s="1"/>
  <c r="K8717" i="4"/>
  <c r="L8717" i="4" s="1"/>
  <c r="K8940" i="4"/>
  <c r="L8940" i="4" s="1"/>
  <c r="K9068" i="4"/>
  <c r="L9068" i="4" s="1"/>
  <c r="K9356" i="4"/>
  <c r="L9356" i="4" s="1"/>
  <c r="K10205" i="4"/>
  <c r="L10205" i="4" s="1"/>
  <c r="K10269" i="4"/>
  <c r="L10269" i="4" s="1"/>
  <c r="K10333" i="4"/>
  <c r="L10333" i="4" s="1"/>
  <c r="K10397" i="4"/>
  <c r="L10397" i="4" s="1"/>
  <c r="K10461" i="4"/>
  <c r="L10461" i="4" s="1"/>
  <c r="K10496" i="4"/>
  <c r="L10496" i="4" s="1"/>
  <c r="K10525" i="4"/>
  <c r="L10525" i="4" s="1"/>
  <c r="K10589" i="4"/>
  <c r="L10589" i="4" s="1"/>
  <c r="K10621" i="4"/>
  <c r="L10621" i="4" s="1"/>
  <c r="K10637" i="4"/>
  <c r="L10637" i="4" s="1"/>
  <c r="K10653" i="4"/>
  <c r="L10653" i="4" s="1"/>
  <c r="K10669" i="4"/>
  <c r="L10669" i="4" s="1"/>
  <c r="K10685" i="4"/>
  <c r="L10685" i="4" s="1"/>
  <c r="K10701" i="4"/>
  <c r="L10701" i="4" s="1"/>
  <c r="K10717" i="4"/>
  <c r="L10717" i="4" s="1"/>
  <c r="K10733" i="4"/>
  <c r="L10733" i="4" s="1"/>
  <c r="K10749" i="4"/>
  <c r="L10749" i="4" s="1"/>
  <c r="K10765" i="4"/>
  <c r="L10765" i="4" s="1"/>
  <c r="K10781" i="4"/>
  <c r="L10781" i="4" s="1"/>
  <c r="K10797" i="4"/>
  <c r="L10797" i="4" s="1"/>
  <c r="K10813" i="4"/>
  <c r="L10813" i="4" s="1"/>
  <c r="K10829" i="4"/>
  <c r="L10829" i="4" s="1"/>
  <c r="K10845" i="4"/>
  <c r="L10845" i="4" s="1"/>
  <c r="K10861" i="4"/>
  <c r="L10861" i="4" s="1"/>
  <c r="K10877" i="4"/>
  <c r="L10877" i="4" s="1"/>
  <c r="K10893" i="4"/>
  <c r="L10893" i="4" s="1"/>
  <c r="K10909" i="4"/>
  <c r="L10909" i="4" s="1"/>
  <c r="K10925" i="4"/>
  <c r="L10925" i="4" s="1"/>
  <c r="K10941" i="4"/>
  <c r="L10941" i="4" s="1"/>
  <c r="K10957" i="4"/>
  <c r="L10957" i="4" s="1"/>
  <c r="K10973" i="4"/>
  <c r="L10973" i="4" s="1"/>
  <c r="K10989" i="4"/>
  <c r="L10989" i="4" s="1"/>
  <c r="K11005" i="4"/>
  <c r="L11005" i="4" s="1"/>
  <c r="K11021" i="4"/>
  <c r="L11021" i="4" s="1"/>
  <c r="K11037" i="4"/>
  <c r="L11037" i="4" s="1"/>
  <c r="K11053" i="4"/>
  <c r="L11053" i="4" s="1"/>
  <c r="K11069" i="4"/>
  <c r="L11069" i="4" s="1"/>
  <c r="K11085" i="4"/>
  <c r="L11085" i="4" s="1"/>
  <c r="K11101" i="4"/>
  <c r="L11101" i="4" s="1"/>
  <c r="K11117" i="4"/>
  <c r="L11117" i="4" s="1"/>
  <c r="K11133" i="4"/>
  <c r="L11133" i="4" s="1"/>
  <c r="K11149" i="4"/>
  <c r="L11149" i="4" s="1"/>
  <c r="K11165" i="4"/>
  <c r="L11165" i="4" s="1"/>
  <c r="K11181" i="4"/>
  <c r="L11181" i="4" s="1"/>
  <c r="K11197" i="4"/>
  <c r="L11197" i="4" s="1"/>
  <c r="K11213" i="4"/>
  <c r="L11213" i="4" s="1"/>
  <c r="K11229" i="4"/>
  <c r="L11229" i="4" s="1"/>
  <c r="K11245" i="4"/>
  <c r="L11245" i="4" s="1"/>
  <c r="K11261" i="4"/>
  <c r="L11261" i="4" s="1"/>
  <c r="K11277" i="4"/>
  <c r="L11277" i="4" s="1"/>
  <c r="K11293" i="4"/>
  <c r="L11293" i="4" s="1"/>
  <c r="K11309" i="4"/>
  <c r="L11309" i="4" s="1"/>
  <c r="K11325" i="4"/>
  <c r="L11325" i="4" s="1"/>
  <c r="K11341" i="4"/>
  <c r="L11341" i="4" s="1"/>
  <c r="K11357" i="4"/>
  <c r="L11357" i="4" s="1"/>
  <c r="K11373" i="4"/>
  <c r="L11373" i="4" s="1"/>
  <c r="K11389" i="4"/>
  <c r="L11389" i="4" s="1"/>
  <c r="K11405" i="4"/>
  <c r="L11405" i="4" s="1"/>
  <c r="K11421" i="4"/>
  <c r="L11421" i="4" s="1"/>
  <c r="K11437" i="4"/>
  <c r="L11437" i="4" s="1"/>
  <c r="K11453" i="4"/>
  <c r="L11453" i="4" s="1"/>
  <c r="K1103" i="4"/>
  <c r="L1103" i="4" s="1"/>
  <c r="K1071" i="4"/>
  <c r="L1071" i="4" s="1"/>
  <c r="K1136" i="4"/>
  <c r="L1136" i="4" s="1"/>
  <c r="K1152" i="4"/>
  <c r="L1152" i="4" s="1"/>
  <c r="K1168" i="4"/>
  <c r="L1168" i="4" s="1"/>
  <c r="K1215" i="4"/>
  <c r="L1215" i="4" s="1"/>
  <c r="K1296" i="4"/>
  <c r="L1296" i="4" s="1"/>
  <c r="K1455" i="4"/>
  <c r="L1455" i="4" s="1"/>
  <c r="K1471" i="4"/>
  <c r="L1471" i="4" s="1"/>
  <c r="K1375" i="4"/>
  <c r="L1375" i="4" s="1"/>
  <c r="K1407" i="4"/>
  <c r="L1407" i="4" s="1"/>
  <c r="K1439" i="4"/>
  <c r="L1439" i="4" s="1"/>
  <c r="K1718" i="4"/>
  <c r="L1718" i="4" s="1"/>
  <c r="K1750" i="4"/>
  <c r="L1750" i="4" s="1"/>
  <c r="K1766" i="4"/>
  <c r="L1766" i="4" s="1"/>
  <c r="K1798" i="4"/>
  <c r="L1798" i="4" s="1"/>
  <c r="K1743" i="4"/>
  <c r="L1743" i="4" s="1"/>
  <c r="K1728" i="4"/>
  <c r="L1728" i="4" s="1"/>
  <c r="K1839" i="4"/>
  <c r="L1839" i="4" s="1"/>
  <c r="K1855" i="4"/>
  <c r="L1855" i="4" s="1"/>
  <c r="K1919" i="4"/>
  <c r="L1919" i="4" s="1"/>
  <c r="K1983" i="4"/>
  <c r="L1983" i="4" s="1"/>
  <c r="K2015" i="4"/>
  <c r="L2015" i="4" s="1"/>
  <c r="K2047" i="4"/>
  <c r="L2047" i="4" s="1"/>
  <c r="K2079" i="4"/>
  <c r="L2079" i="4" s="1"/>
  <c r="K2111" i="4"/>
  <c r="L2111" i="4" s="1"/>
  <c r="K2143" i="4"/>
  <c r="L2143" i="4" s="1"/>
  <c r="K2175" i="4"/>
  <c r="L2175" i="4" s="1"/>
  <c r="K2207" i="4"/>
  <c r="L2207" i="4" s="1"/>
  <c r="K2239" i="4"/>
  <c r="L2239" i="4" s="1"/>
  <c r="K2271" i="4"/>
  <c r="L2271" i="4" s="1"/>
  <c r="K2287" i="4"/>
  <c r="L2287" i="4" s="1"/>
  <c r="K2447" i="4"/>
  <c r="L2447" i="4" s="1"/>
  <c r="K2463" i="4"/>
  <c r="L2463" i="4" s="1"/>
  <c r="K2479" i="4"/>
  <c r="L2479" i="4" s="1"/>
  <c r="K2495" i="4"/>
  <c r="L2495" i="4" s="1"/>
  <c r="K2528" i="4"/>
  <c r="L2528" i="4" s="1"/>
  <c r="K2592" i="4"/>
  <c r="L2592" i="4" s="1"/>
  <c r="K2656" i="4"/>
  <c r="L2656" i="4" s="1"/>
  <c r="K2720" i="4"/>
  <c r="L2720" i="4" s="1"/>
  <c r="K2784" i="4"/>
  <c r="L2784" i="4" s="1"/>
  <c r="K2848" i="4"/>
  <c r="L2848" i="4" s="1"/>
  <c r="K2512" i="4"/>
  <c r="L2512" i="4" s="1"/>
  <c r="K2566" i="4"/>
  <c r="L2566" i="4" s="1"/>
  <c r="K2694" i="4"/>
  <c r="L2694" i="4" s="1"/>
  <c r="K3040" i="4"/>
  <c r="L3040" i="4" s="1"/>
  <c r="K3104" i="4"/>
  <c r="L3104" i="4" s="1"/>
  <c r="K3168" i="4"/>
  <c r="L3168" i="4" s="1"/>
  <c r="K3232" i="4"/>
  <c r="L3232" i="4" s="1"/>
  <c r="K3296" i="4"/>
  <c r="L3296" i="4" s="1"/>
  <c r="K3360" i="4"/>
  <c r="L3360" i="4" s="1"/>
  <c r="K3424" i="4"/>
  <c r="L3424" i="4" s="1"/>
  <c r="K3488" i="4"/>
  <c r="L3488" i="4" s="1"/>
  <c r="K3552" i="4"/>
  <c r="L3552" i="4" s="1"/>
  <c r="K3616" i="4"/>
  <c r="L3616" i="4" s="1"/>
  <c r="K2838" i="4"/>
  <c r="L2838" i="4" s="1"/>
  <c r="K3014" i="4"/>
  <c r="L3014" i="4" s="1"/>
  <c r="K3046" i="4"/>
  <c r="L3046" i="4" s="1"/>
  <c r="K3094" i="4"/>
  <c r="L3094" i="4" s="1"/>
  <c r="K3126" i="4"/>
  <c r="L3126" i="4" s="1"/>
  <c r="K3158" i="4"/>
  <c r="L3158" i="4" s="1"/>
  <c r="K3190" i="4"/>
  <c r="L3190" i="4" s="1"/>
  <c r="K3222" i="4"/>
  <c r="L3222" i="4" s="1"/>
  <c r="K3254" i="4"/>
  <c r="L3254" i="4" s="1"/>
  <c r="K3398" i="4"/>
  <c r="L3398" i="4" s="1"/>
  <c r="K3430" i="4"/>
  <c r="L3430" i="4" s="1"/>
  <c r="K3462" i="4"/>
  <c r="L3462" i="4" s="1"/>
  <c r="K3638" i="4"/>
  <c r="L3638" i="4" s="1"/>
  <c r="K3654" i="4"/>
  <c r="L3654" i="4" s="1"/>
  <c r="K3670" i="4"/>
  <c r="L3670" i="4" s="1"/>
  <c r="K3686" i="4"/>
  <c r="L3686" i="4" s="1"/>
  <c r="K3702" i="4"/>
  <c r="L3702" i="4" s="1"/>
  <c r="K3718" i="4"/>
  <c r="L3718" i="4" s="1"/>
  <c r="K2550" i="4"/>
  <c r="L2550" i="4" s="1"/>
  <c r="K2678" i="4"/>
  <c r="L2678" i="4" s="1"/>
  <c r="K3951" i="4"/>
  <c r="L3951" i="4" s="1"/>
  <c r="K3983" i="4"/>
  <c r="L3983" i="4" s="1"/>
  <c r="K4015" i="4"/>
  <c r="L4015" i="4" s="1"/>
  <c r="K4095" i="4"/>
  <c r="L4095" i="4" s="1"/>
  <c r="K1135" i="4"/>
  <c r="L1135" i="4" s="1"/>
  <c r="K1366" i="4"/>
  <c r="L1366" i="4" s="1"/>
  <c r="K1398" i="4"/>
  <c r="L1398" i="4" s="1"/>
  <c r="K1430" i="4"/>
  <c r="L1430" i="4" s="1"/>
  <c r="K1487" i="4"/>
  <c r="L1487" i="4" s="1"/>
  <c r="K1871" i="4"/>
  <c r="L1871" i="4" s="1"/>
  <c r="K1935" i="4"/>
  <c r="L1935" i="4" s="1"/>
  <c r="K2304" i="4"/>
  <c r="L2304" i="4" s="1"/>
  <c r="K2320" i="4"/>
  <c r="L2320" i="4" s="1"/>
  <c r="K2336" i="4"/>
  <c r="L2336" i="4" s="1"/>
  <c r="K2352" i="4"/>
  <c r="L2352" i="4" s="1"/>
  <c r="K2368" i="4"/>
  <c r="L2368" i="4" s="1"/>
  <c r="K2384" i="4"/>
  <c r="L2384" i="4" s="1"/>
  <c r="K2400" i="4"/>
  <c r="L2400" i="4" s="1"/>
  <c r="K2406" i="4"/>
  <c r="L2406" i="4" s="1"/>
  <c r="K2422" i="4"/>
  <c r="L2422" i="4" s="1"/>
  <c r="K2438" i="4"/>
  <c r="L2438" i="4" s="1"/>
  <c r="K2576" i="4"/>
  <c r="L2576" i="4" s="1"/>
  <c r="K2640" i="4"/>
  <c r="L2640" i="4" s="1"/>
  <c r="K2704" i="4"/>
  <c r="L2704" i="4" s="1"/>
  <c r="K2768" i="4"/>
  <c r="L2768" i="4" s="1"/>
  <c r="K2832" i="4"/>
  <c r="L2832" i="4" s="1"/>
  <c r="K2880" i="4"/>
  <c r="L2880" i="4" s="1"/>
  <c r="K2912" i="4"/>
  <c r="L2912" i="4" s="1"/>
  <c r="K2944" i="4"/>
  <c r="L2944" i="4" s="1"/>
  <c r="K2879" i="4"/>
  <c r="L2879" i="4" s="1"/>
  <c r="K2911" i="4"/>
  <c r="L2911" i="4" s="1"/>
  <c r="K2943" i="4"/>
  <c r="L2943" i="4" s="1"/>
  <c r="K2975" i="4"/>
  <c r="L2975" i="4" s="1"/>
  <c r="K2598" i="4"/>
  <c r="L2598" i="4" s="1"/>
  <c r="K3024" i="4"/>
  <c r="L3024" i="4" s="1"/>
  <c r="K3088" i="4"/>
  <c r="L3088" i="4" s="1"/>
  <c r="K3152" i="4"/>
  <c r="L3152" i="4" s="1"/>
  <c r="K3216" i="4"/>
  <c r="L3216" i="4" s="1"/>
  <c r="K3280" i="4"/>
  <c r="L3280" i="4" s="1"/>
  <c r="K3344" i="4"/>
  <c r="L3344" i="4" s="1"/>
  <c r="K3408" i="4"/>
  <c r="L3408" i="4" s="1"/>
  <c r="K3472" i="4"/>
  <c r="L3472" i="4" s="1"/>
  <c r="K3536" i="4"/>
  <c r="L3536" i="4" s="1"/>
  <c r="K3600" i="4"/>
  <c r="L3600" i="4" s="1"/>
  <c r="K2710" i="4"/>
  <c r="L2710" i="4" s="1"/>
  <c r="K2998" i="4"/>
  <c r="L2998" i="4" s="1"/>
  <c r="K3078" i="4"/>
  <c r="L3078" i="4" s="1"/>
  <c r="K3286" i="4"/>
  <c r="L3286" i="4" s="1"/>
  <c r="K3318" i="4"/>
  <c r="L3318" i="4" s="1"/>
  <c r="K3350" i="4"/>
  <c r="L3350" i="4" s="1"/>
  <c r="K3382" i="4"/>
  <c r="L3382" i="4" s="1"/>
  <c r="K3494" i="4"/>
  <c r="L3494" i="4" s="1"/>
  <c r="K3526" i="4"/>
  <c r="L3526" i="4" s="1"/>
  <c r="K3558" i="4"/>
  <c r="L3558" i="4" s="1"/>
  <c r="K3590" i="4"/>
  <c r="L3590" i="4" s="1"/>
  <c r="K3622" i="4"/>
  <c r="L3622" i="4" s="1"/>
  <c r="K2582" i="4"/>
  <c r="L2582" i="4" s="1"/>
  <c r="K2726" i="4"/>
  <c r="L2726" i="4" s="1"/>
  <c r="K2854" i="4"/>
  <c r="L2854" i="4" s="1"/>
  <c r="K2742" i="4"/>
  <c r="L2742" i="4" s="1"/>
  <c r="K4294" i="4"/>
  <c r="L4294" i="4" s="1"/>
  <c r="K4534" i="4"/>
  <c r="L4534" i="4" s="1"/>
  <c r="K5502" i="4"/>
  <c r="L5502" i="4" s="1"/>
  <c r="K5534" i="4"/>
  <c r="L5534" i="4" s="1"/>
  <c r="K5566" i="4"/>
  <c r="L5566" i="4" s="1"/>
  <c r="K5598" i="4"/>
  <c r="L5598" i="4" s="1"/>
  <c r="K4511" i="4"/>
  <c r="L4511" i="4" s="1"/>
  <c r="K4726" i="4"/>
  <c r="L4726" i="4" s="1"/>
  <c r="K4758" i="4"/>
  <c r="L4758" i="4" s="1"/>
  <c r="K4790" i="4"/>
  <c r="L4790" i="4" s="1"/>
  <c r="K5663" i="4"/>
  <c r="L5663" i="4" s="1"/>
  <c r="K5727" i="4"/>
  <c r="L5727" i="4" s="1"/>
  <c r="K4735" i="4"/>
  <c r="L4735" i="4" s="1"/>
  <c r="K5470" i="4"/>
  <c r="L5470" i="4" s="1"/>
  <c r="K4550" i="4"/>
  <c r="L4550" i="4" s="1"/>
  <c r="K5646" i="4"/>
  <c r="L5646" i="4" s="1"/>
  <c r="K5710" i="4"/>
  <c r="L5710" i="4" s="1"/>
  <c r="K5774" i="4"/>
  <c r="L5774" i="4" s="1"/>
  <c r="K5838" i="4"/>
  <c r="L5838" i="4" s="1"/>
  <c r="K5902" i="4"/>
  <c r="L5902" i="4" s="1"/>
  <c r="K8098" i="4"/>
  <c r="L8098" i="4" s="1"/>
  <c r="K8130" i="4"/>
  <c r="L8130" i="4" s="1"/>
  <c r="K1087" i="4"/>
  <c r="L1087" i="4" s="1"/>
  <c r="K1199" i="4"/>
  <c r="L1199" i="4" s="1"/>
  <c r="K1206" i="4"/>
  <c r="L1206" i="4" s="1"/>
  <c r="K1238" i="4"/>
  <c r="L1238" i="4" s="1"/>
  <c r="K1391" i="4"/>
  <c r="L1391" i="4" s="1"/>
  <c r="K1423" i="4"/>
  <c r="L1423" i="4" s="1"/>
  <c r="K1503" i="4"/>
  <c r="L1503" i="4" s="1"/>
  <c r="K1519" i="4"/>
  <c r="L1519" i="4" s="1"/>
  <c r="K1535" i="4"/>
  <c r="L1535" i="4" s="1"/>
  <c r="K1551" i="4"/>
  <c r="L1551" i="4" s="1"/>
  <c r="K1567" i="4"/>
  <c r="L1567" i="4" s="1"/>
  <c r="K1583" i="4"/>
  <c r="L1583" i="4" s="1"/>
  <c r="K1599" i="4"/>
  <c r="L1599" i="4" s="1"/>
  <c r="K1615" i="4"/>
  <c r="L1615" i="4" s="1"/>
  <c r="K1631" i="4"/>
  <c r="L1631" i="4" s="1"/>
  <c r="K1647" i="4"/>
  <c r="L1647" i="4" s="1"/>
  <c r="K1663" i="4"/>
  <c r="L1663" i="4" s="1"/>
  <c r="K1679" i="4"/>
  <c r="L1679" i="4" s="1"/>
  <c r="K1695" i="4"/>
  <c r="L1695" i="4" s="1"/>
  <c r="K1734" i="4"/>
  <c r="L1734" i="4" s="1"/>
  <c r="K1702" i="4"/>
  <c r="L1702" i="4" s="1"/>
  <c r="K1727" i="4"/>
  <c r="L1727" i="4" s="1"/>
  <c r="K1744" i="4"/>
  <c r="L1744" i="4" s="1"/>
  <c r="K1782" i="4"/>
  <c r="L1782" i="4" s="1"/>
  <c r="K1887" i="4"/>
  <c r="L1887" i="4" s="1"/>
  <c r="K1951" i="4"/>
  <c r="L1951" i="4" s="1"/>
  <c r="K1999" i="4"/>
  <c r="L1999" i="4" s="1"/>
  <c r="K2031" i="4"/>
  <c r="L2031" i="4" s="1"/>
  <c r="K2063" i="4"/>
  <c r="L2063" i="4" s="1"/>
  <c r="K2095" i="4"/>
  <c r="L2095" i="4" s="1"/>
  <c r="K2127" i="4"/>
  <c r="L2127" i="4" s="1"/>
  <c r="K2159" i="4"/>
  <c r="L2159" i="4" s="1"/>
  <c r="K2191" i="4"/>
  <c r="L2191" i="4" s="1"/>
  <c r="K2223" i="4"/>
  <c r="L2223" i="4" s="1"/>
  <c r="K2255" i="4"/>
  <c r="L2255" i="4" s="1"/>
  <c r="K2511" i="4"/>
  <c r="L2511" i="4" s="1"/>
  <c r="K2415" i="4"/>
  <c r="L2415" i="4" s="1"/>
  <c r="K2431" i="4"/>
  <c r="L2431" i="4" s="1"/>
  <c r="K2502" i="4"/>
  <c r="L2502" i="4" s="1"/>
  <c r="K2560" i="4"/>
  <c r="L2560" i="4" s="1"/>
  <c r="K2624" i="4"/>
  <c r="L2624" i="4" s="1"/>
  <c r="K2688" i="4"/>
  <c r="L2688" i="4" s="1"/>
  <c r="K2752" i="4"/>
  <c r="L2752" i="4" s="1"/>
  <c r="K2816" i="4"/>
  <c r="L2816" i="4" s="1"/>
  <c r="K2630" i="4"/>
  <c r="L2630" i="4" s="1"/>
  <c r="K2758" i="4"/>
  <c r="L2758" i="4" s="1"/>
  <c r="K3008" i="4"/>
  <c r="L3008" i="4" s="1"/>
  <c r="K3072" i="4"/>
  <c r="L3072" i="4" s="1"/>
  <c r="K3136" i="4"/>
  <c r="L3136" i="4" s="1"/>
  <c r="K3200" i="4"/>
  <c r="L3200" i="4" s="1"/>
  <c r="K3264" i="4"/>
  <c r="L3264" i="4" s="1"/>
  <c r="K3328" i="4"/>
  <c r="L3328" i="4" s="1"/>
  <c r="K3392" i="4"/>
  <c r="L3392" i="4" s="1"/>
  <c r="K3456" i="4"/>
  <c r="L3456" i="4" s="1"/>
  <c r="K3520" i="4"/>
  <c r="L3520" i="4" s="1"/>
  <c r="K3584" i="4"/>
  <c r="L3584" i="4" s="1"/>
  <c r="K3030" i="4"/>
  <c r="L3030" i="4" s="1"/>
  <c r="K3062" i="4"/>
  <c r="L3062" i="4" s="1"/>
  <c r="K3110" i="4"/>
  <c r="L3110" i="4" s="1"/>
  <c r="K3142" i="4"/>
  <c r="L3142" i="4" s="1"/>
  <c r="K3174" i="4"/>
  <c r="L3174" i="4" s="1"/>
  <c r="K3206" i="4"/>
  <c r="L3206" i="4" s="1"/>
  <c r="K3238" i="4"/>
  <c r="L3238" i="4" s="1"/>
  <c r="K3270" i="4"/>
  <c r="L3270" i="4" s="1"/>
  <c r="K3414" i="4"/>
  <c r="L3414" i="4" s="1"/>
  <c r="K3446" i="4"/>
  <c r="L3446" i="4" s="1"/>
  <c r="K2614" i="4"/>
  <c r="L2614" i="4" s="1"/>
  <c r="K2806" i="4"/>
  <c r="L2806" i="4" s="1"/>
  <c r="K3967" i="4"/>
  <c r="L3967" i="4" s="1"/>
  <c r="K3999" i="4"/>
  <c r="L3999" i="4" s="1"/>
  <c r="K4031" i="4"/>
  <c r="L4031" i="4" s="1"/>
  <c r="K4079" i="4"/>
  <c r="L4079" i="4" s="1"/>
  <c r="K4111" i="4"/>
  <c r="L4111" i="4" s="1"/>
  <c r="K4143" i="4"/>
  <c r="L4143" i="4" s="1"/>
  <c r="K4175" i="4"/>
  <c r="L4175" i="4" s="1"/>
  <c r="K4207" i="4"/>
  <c r="L4207" i="4" s="1"/>
  <c r="K4239" i="4"/>
  <c r="L4239" i="4" s="1"/>
  <c r="K4271" i="4"/>
  <c r="L4271" i="4" s="1"/>
  <c r="K4303" i="4"/>
  <c r="L4303" i="4" s="1"/>
  <c r="K4006" i="4"/>
  <c r="L4006" i="4" s="1"/>
  <c r="K4070" i="4"/>
  <c r="L4070" i="4" s="1"/>
  <c r="K4134" i="4"/>
  <c r="L4134" i="4" s="1"/>
  <c r="K4198" i="4"/>
  <c r="L4198" i="4" s="1"/>
  <c r="K4262" i="4"/>
  <c r="L4262" i="4" s="1"/>
  <c r="K4447" i="4"/>
  <c r="L4447" i="4" s="1"/>
  <c r="K4479" i="4"/>
  <c r="L4479" i="4" s="1"/>
  <c r="K4655" i="4"/>
  <c r="L4655" i="4" s="1"/>
  <c r="K4846" i="4"/>
  <c r="L4846" i="4" s="1"/>
  <c r="K4878" i="4"/>
  <c r="L4878" i="4" s="1"/>
  <c r="K4910" i="4"/>
  <c r="L4910" i="4" s="1"/>
  <c r="K4942" i="4"/>
  <c r="L4942" i="4" s="1"/>
  <c r="K4974" i="4"/>
  <c r="L4974" i="4" s="1"/>
  <c r="K5006" i="4"/>
  <c r="L5006" i="4" s="1"/>
  <c r="K5038" i="4"/>
  <c r="L5038" i="4" s="1"/>
  <c r="K5070" i="4"/>
  <c r="L5070" i="4" s="1"/>
  <c r="K5102" i="4"/>
  <c r="L5102" i="4" s="1"/>
  <c r="K5134" i="4"/>
  <c r="L5134" i="4" s="1"/>
  <c r="K5166" i="4"/>
  <c r="L5166" i="4" s="1"/>
  <c r="K5198" i="4"/>
  <c r="L5198" i="4" s="1"/>
  <c r="K5230" i="4"/>
  <c r="L5230" i="4" s="1"/>
  <c r="K4598" i="4"/>
  <c r="L4598" i="4" s="1"/>
  <c r="K4662" i="4"/>
  <c r="L4662" i="4" s="1"/>
  <c r="K4556" i="4"/>
  <c r="L4556" i="4" s="1"/>
  <c r="K4575" i="4"/>
  <c r="L4575" i="4" s="1"/>
  <c r="K4620" i="4"/>
  <c r="L4620" i="4" s="1"/>
  <c r="K4639" i="4"/>
  <c r="L4639" i="4" s="1"/>
  <c r="K4684" i="4"/>
  <c r="L4684" i="4" s="1"/>
  <c r="K4703" i="4"/>
  <c r="L4703" i="4" s="1"/>
  <c r="K4751" i="4"/>
  <c r="L4751" i="4" s="1"/>
  <c r="K4879" i="4"/>
  <c r="L4879" i="4" s="1"/>
  <c r="K5007" i="4"/>
  <c r="L5007" i="4" s="1"/>
  <c r="K5135" i="4"/>
  <c r="L5135" i="4" s="1"/>
  <c r="K5472" i="4"/>
  <c r="L5472" i="4" s="1"/>
  <c r="K5647" i="4"/>
  <c r="L5647" i="4" s="1"/>
  <c r="K5711" i="4"/>
  <c r="L5711" i="4" s="1"/>
  <c r="K5775" i="4"/>
  <c r="L5775" i="4" s="1"/>
  <c r="K5454" i="4"/>
  <c r="L5454" i="4" s="1"/>
  <c r="K5440" i="4"/>
  <c r="L5440" i="4" s="1"/>
  <c r="K5630" i="4"/>
  <c r="L5630" i="4" s="1"/>
  <c r="K5694" i="4"/>
  <c r="L5694" i="4" s="1"/>
  <c r="K5758" i="4"/>
  <c r="L5758" i="4" s="1"/>
  <c r="K5822" i="4"/>
  <c r="L5822" i="4" s="1"/>
  <c r="K5886" i="4"/>
  <c r="L5886" i="4" s="1"/>
  <c r="K3744" i="4"/>
  <c r="L3744" i="4" s="1"/>
  <c r="K3776" i="4"/>
  <c r="L3776" i="4" s="1"/>
  <c r="K3808" i="4"/>
  <c r="L3808" i="4" s="1"/>
  <c r="K3840" i="4"/>
  <c r="L3840" i="4" s="1"/>
  <c r="K3872" i="4"/>
  <c r="L3872" i="4" s="1"/>
  <c r="K3904" i="4"/>
  <c r="L3904" i="4" s="1"/>
  <c r="K3935" i="4"/>
  <c r="L3935" i="4" s="1"/>
  <c r="K4047" i="4"/>
  <c r="L4047" i="4" s="1"/>
  <c r="K4127" i="4"/>
  <c r="L4127" i="4" s="1"/>
  <c r="K4159" i="4"/>
  <c r="L4159" i="4" s="1"/>
  <c r="K4191" i="4"/>
  <c r="L4191" i="4" s="1"/>
  <c r="K4223" i="4"/>
  <c r="L4223" i="4" s="1"/>
  <c r="K4255" i="4"/>
  <c r="L4255" i="4" s="1"/>
  <c r="K4287" i="4"/>
  <c r="L4287" i="4" s="1"/>
  <c r="K4038" i="4"/>
  <c r="L4038" i="4" s="1"/>
  <c r="K4102" i="4"/>
  <c r="L4102" i="4" s="1"/>
  <c r="K4166" i="4"/>
  <c r="L4166" i="4" s="1"/>
  <c r="K4230" i="4"/>
  <c r="L4230" i="4" s="1"/>
  <c r="K4431" i="4"/>
  <c r="L4431" i="4" s="1"/>
  <c r="K4463" i="4"/>
  <c r="L4463" i="4" s="1"/>
  <c r="K4495" i="4"/>
  <c r="L4495" i="4" s="1"/>
  <c r="K4559" i="4"/>
  <c r="L4559" i="4" s="1"/>
  <c r="K4591" i="4"/>
  <c r="L4591" i="4" s="1"/>
  <c r="K4687" i="4"/>
  <c r="L4687" i="4" s="1"/>
  <c r="K4830" i="4"/>
  <c r="L4830" i="4" s="1"/>
  <c r="K4862" i="4"/>
  <c r="L4862" i="4" s="1"/>
  <c r="K4894" i="4"/>
  <c r="L4894" i="4" s="1"/>
  <c r="K4926" i="4"/>
  <c r="L4926" i="4" s="1"/>
  <c r="K4958" i="4"/>
  <c r="L4958" i="4" s="1"/>
  <c r="K4990" i="4"/>
  <c r="L4990" i="4" s="1"/>
  <c r="K5022" i="4"/>
  <c r="L5022" i="4" s="1"/>
  <c r="K5054" i="4"/>
  <c r="L5054" i="4" s="1"/>
  <c r="K5086" i="4"/>
  <c r="L5086" i="4" s="1"/>
  <c r="K5118" i="4"/>
  <c r="L5118" i="4" s="1"/>
  <c r="K5150" i="4"/>
  <c r="L5150" i="4" s="1"/>
  <c r="K5182" i="4"/>
  <c r="L5182" i="4" s="1"/>
  <c r="K5214" i="4"/>
  <c r="L5214" i="4" s="1"/>
  <c r="K5246" i="4"/>
  <c r="L5246" i="4" s="1"/>
  <c r="K4566" i="4"/>
  <c r="L4566" i="4" s="1"/>
  <c r="K4630" i="4"/>
  <c r="L4630" i="4" s="1"/>
  <c r="K4694" i="4"/>
  <c r="L4694" i="4" s="1"/>
  <c r="K4543" i="4"/>
  <c r="L4543" i="4" s="1"/>
  <c r="K4588" i="4"/>
  <c r="L4588" i="4" s="1"/>
  <c r="K4607" i="4"/>
  <c r="L4607" i="4" s="1"/>
  <c r="K4652" i="4"/>
  <c r="L4652" i="4" s="1"/>
  <c r="K4671" i="4"/>
  <c r="L4671" i="4" s="1"/>
  <c r="K4815" i="4"/>
  <c r="L4815" i="4" s="1"/>
  <c r="K4943" i="4"/>
  <c r="L4943" i="4" s="1"/>
  <c r="K5071" i="4"/>
  <c r="L5071" i="4" s="1"/>
  <c r="K5199" i="4"/>
  <c r="L5199" i="4" s="1"/>
  <c r="K5679" i="4"/>
  <c r="L5679" i="4" s="1"/>
  <c r="K5743" i="4"/>
  <c r="L5743" i="4" s="1"/>
  <c r="K5950" i="4"/>
  <c r="L5950" i="4" s="1"/>
  <c r="K5979" i="4"/>
  <c r="L5979" i="4" s="1"/>
  <c r="K6011" i="4"/>
  <c r="L6011" i="4" s="1"/>
  <c r="K6043" i="4"/>
  <c r="L6043" i="4" s="1"/>
  <c r="K6075" i="4"/>
  <c r="L6075" i="4" s="1"/>
  <c r="K6107" i="4"/>
  <c r="L6107" i="4" s="1"/>
  <c r="K6139" i="4"/>
  <c r="L6139" i="4" s="1"/>
  <c r="K6171" i="4"/>
  <c r="L6171" i="4" s="1"/>
  <c r="K6203" i="4"/>
  <c r="L6203" i="4" s="1"/>
  <c r="K6235" i="4"/>
  <c r="L6235" i="4" s="1"/>
  <c r="K6267" i="4"/>
  <c r="L6267" i="4" s="1"/>
  <c r="K6299" i="4"/>
  <c r="L6299" i="4" s="1"/>
  <c r="K6331" i="4"/>
  <c r="L6331" i="4" s="1"/>
  <c r="K6363" i="4"/>
  <c r="L6363" i="4" s="1"/>
  <c r="K6395" i="4"/>
  <c r="L6395" i="4" s="1"/>
  <c r="K6427" i="4"/>
  <c r="L6427" i="4" s="1"/>
  <c r="K6459" i="4"/>
  <c r="L6459" i="4" s="1"/>
  <c r="K6491" i="4"/>
  <c r="L6491" i="4" s="1"/>
  <c r="K6523" i="4"/>
  <c r="L6523" i="4" s="1"/>
  <c r="K6555" i="4"/>
  <c r="L6555" i="4" s="1"/>
  <c r="K6587" i="4"/>
  <c r="L6587" i="4" s="1"/>
  <c r="K6619" i="4"/>
  <c r="L6619" i="4" s="1"/>
  <c r="K6651" i="4"/>
  <c r="L6651" i="4" s="1"/>
  <c r="K6683" i="4"/>
  <c r="L6683" i="4" s="1"/>
  <c r="K4799" i="4"/>
  <c r="L4799" i="4" s="1"/>
  <c r="K4863" i="4"/>
  <c r="L4863" i="4" s="1"/>
  <c r="K4927" i="4"/>
  <c r="L4927" i="4" s="1"/>
  <c r="K4991" i="4"/>
  <c r="L4991" i="4" s="1"/>
  <c r="K5055" i="4"/>
  <c r="L5055" i="4" s="1"/>
  <c r="K5119" i="4"/>
  <c r="L5119" i="4" s="1"/>
  <c r="K5438" i="4"/>
  <c r="L5438" i="4" s="1"/>
  <c r="K5803" i="4"/>
  <c r="L5803" i="4" s="1"/>
  <c r="K5835" i="4"/>
  <c r="L5835" i="4" s="1"/>
  <c r="K5867" i="4"/>
  <c r="L5867" i="4" s="1"/>
  <c r="K5899" i="4"/>
  <c r="L5899" i="4" s="1"/>
  <c r="K4678" i="4"/>
  <c r="L4678" i="4" s="1"/>
  <c r="K5662" i="4"/>
  <c r="L5662" i="4" s="1"/>
  <c r="K5726" i="4"/>
  <c r="L5726" i="4" s="1"/>
  <c r="K5790" i="4"/>
  <c r="L5790" i="4" s="1"/>
  <c r="K5854" i="4"/>
  <c r="L5854" i="4" s="1"/>
  <c r="K5918" i="4"/>
  <c r="L5918" i="4" s="1"/>
  <c r="K4646" i="4"/>
  <c r="L4646" i="4" s="1"/>
  <c r="K7019" i="4"/>
  <c r="L7019" i="4" s="1"/>
  <c r="K7051" i="4"/>
  <c r="L7051" i="4" s="1"/>
  <c r="K7083" i="4"/>
  <c r="L7083" i="4" s="1"/>
  <c r="K7115" i="4"/>
  <c r="L7115" i="4" s="1"/>
  <c r="K7147" i="4"/>
  <c r="L7147" i="4" s="1"/>
  <c r="K7179" i="4"/>
  <c r="L7179" i="4" s="1"/>
  <c r="K7211" i="4"/>
  <c r="L7211" i="4" s="1"/>
  <c r="K7243" i="4"/>
  <c r="L7243" i="4" s="1"/>
  <c r="K7275" i="4"/>
  <c r="L7275" i="4" s="1"/>
  <c r="K7307" i="4"/>
  <c r="L7307" i="4" s="1"/>
  <c r="K7339" i="4"/>
  <c r="L7339" i="4" s="1"/>
  <c r="K7371" i="4"/>
  <c r="L7371" i="4" s="1"/>
  <c r="K7403" i="4"/>
  <c r="L7403" i="4" s="1"/>
  <c r="K7435" i="4"/>
  <c r="L7435" i="4" s="1"/>
  <c r="K7467" i="4"/>
  <c r="L7467" i="4" s="1"/>
  <c r="K7499" i="4"/>
  <c r="L7499" i="4" s="1"/>
  <c r="K7531" i="4"/>
  <c r="L7531" i="4" s="1"/>
  <c r="K7563" i="4"/>
  <c r="L7563" i="4" s="1"/>
  <c r="K7595" i="4"/>
  <c r="L7595" i="4" s="1"/>
  <c r="K7627" i="4"/>
  <c r="L7627" i="4" s="1"/>
  <c r="K7659" i="4"/>
  <c r="L7659" i="4" s="1"/>
  <c r="K7691" i="4"/>
  <c r="L7691" i="4" s="1"/>
  <c r="K7723" i="4"/>
  <c r="L7723" i="4" s="1"/>
  <c r="K7755" i="4"/>
  <c r="L7755" i="4" s="1"/>
  <c r="K7787" i="4"/>
  <c r="L7787" i="4" s="1"/>
  <c r="K7819" i="4"/>
  <c r="L7819" i="4" s="1"/>
  <c r="K7851" i="4"/>
  <c r="L7851" i="4" s="1"/>
  <c r="K7883" i="4"/>
  <c r="L7883" i="4" s="1"/>
  <c r="K7915" i="4"/>
  <c r="L7915" i="4" s="1"/>
  <c r="K7947" i="4"/>
  <c r="L7947" i="4" s="1"/>
  <c r="K7979" i="4"/>
  <c r="L7979" i="4" s="1"/>
  <c r="K8011" i="4"/>
  <c r="L8011" i="4" s="1"/>
  <c r="K8043" i="4"/>
  <c r="L8043" i="4" s="1"/>
  <c r="K8075" i="4"/>
  <c r="L8075" i="4" s="1"/>
  <c r="K8203" i="4"/>
  <c r="L8203" i="4" s="1"/>
  <c r="K8267" i="4"/>
  <c r="L8267" i="4" s="1"/>
  <c r="K8331" i="4"/>
  <c r="L8331" i="4" s="1"/>
  <c r="K8395" i="4"/>
  <c r="L8395" i="4" s="1"/>
  <c r="K8459" i="4"/>
  <c r="L8459" i="4" s="1"/>
  <c r="K8523" i="4"/>
  <c r="L8523" i="4" s="1"/>
  <c r="K8587" i="4"/>
  <c r="L8587" i="4" s="1"/>
  <c r="K8651" i="4"/>
  <c r="L8651" i="4" s="1"/>
  <c r="K8715" i="4"/>
  <c r="L8715" i="4" s="1"/>
  <c r="K8763" i="4"/>
  <c r="L8763" i="4" s="1"/>
  <c r="K8795" i="4"/>
  <c r="L8795" i="4" s="1"/>
  <c r="K8827" i="4"/>
  <c r="L8827" i="4" s="1"/>
  <c r="K8859" i="4"/>
  <c r="L8859" i="4" s="1"/>
  <c r="K8891" i="4"/>
  <c r="L8891" i="4" s="1"/>
  <c r="K8923" i="4"/>
  <c r="L8923" i="4" s="1"/>
  <c r="K8955" i="4"/>
  <c r="L8955" i="4" s="1"/>
  <c r="K8987" i="4"/>
  <c r="L8987" i="4" s="1"/>
  <c r="K9019" i="4"/>
  <c r="L9019" i="4" s="1"/>
  <c r="K9051" i="4"/>
  <c r="L9051" i="4" s="1"/>
  <c r="K9083" i="4"/>
  <c r="L9083" i="4" s="1"/>
  <c r="K9115" i="4"/>
  <c r="L9115" i="4" s="1"/>
  <c r="K9147" i="4"/>
  <c r="L9147" i="4" s="1"/>
  <c r="K9179" i="4"/>
  <c r="L9179" i="4" s="1"/>
  <c r="K9211" i="4"/>
  <c r="L9211" i="4" s="1"/>
  <c r="K9243" i="4"/>
  <c r="L9243" i="4" s="1"/>
  <c r="K9275" i="4"/>
  <c r="L9275" i="4" s="1"/>
  <c r="K9307" i="4"/>
  <c r="L9307" i="4" s="1"/>
  <c r="K9339" i="4"/>
  <c r="L9339" i="4" s="1"/>
  <c r="K9371" i="4"/>
  <c r="L9371" i="4" s="1"/>
  <c r="K9403" i="4"/>
  <c r="L9403" i="4" s="1"/>
  <c r="K9435" i="4"/>
  <c r="L9435" i="4" s="1"/>
  <c r="K9467" i="4"/>
  <c r="L9467" i="4" s="1"/>
  <c r="K9499" i="4"/>
  <c r="L9499" i="4" s="1"/>
  <c r="K9531" i="4"/>
  <c r="L9531" i="4" s="1"/>
  <c r="K9563" i="4"/>
  <c r="L9563" i="4" s="1"/>
  <c r="K9595" i="4"/>
  <c r="L9595" i="4" s="1"/>
  <c r="K9627" i="4"/>
  <c r="L9627" i="4" s="1"/>
  <c r="K9659" i="4"/>
  <c r="L9659" i="4" s="1"/>
  <c r="K9691" i="4"/>
  <c r="L9691" i="4" s="1"/>
  <c r="K9723" i="4"/>
  <c r="L9723" i="4" s="1"/>
  <c r="K6971" i="4"/>
  <c r="L6971" i="4" s="1"/>
  <c r="K7003" i="4"/>
  <c r="L7003" i="4" s="1"/>
  <c r="K8114" i="4"/>
  <c r="L8114" i="4" s="1"/>
  <c r="K8146" i="4"/>
  <c r="L8146" i="4" s="1"/>
  <c r="K6715" i="4"/>
  <c r="L6715" i="4" s="1"/>
  <c r="K6747" i="4"/>
  <c r="L6747" i="4" s="1"/>
  <c r="K6779" i="4"/>
  <c r="L6779" i="4" s="1"/>
  <c r="K6811" i="4"/>
  <c r="L6811" i="4" s="1"/>
  <c r="K8091" i="4"/>
  <c r="L8091" i="4" s="1"/>
  <c r="K8123" i="4"/>
  <c r="L8123" i="4" s="1"/>
  <c r="K8770" i="4"/>
  <c r="L8770" i="4" s="1"/>
  <c r="K8802" i="4"/>
  <c r="L8802" i="4" s="1"/>
  <c r="K8834" i="4"/>
  <c r="L8834" i="4" s="1"/>
  <c r="K8866" i="4"/>
  <c r="L8866" i="4" s="1"/>
  <c r="K8898" i="4"/>
  <c r="L8898" i="4" s="1"/>
  <c r="K8930" i="4"/>
  <c r="L8930" i="4" s="1"/>
  <c r="K8962" i="4"/>
  <c r="L8962" i="4" s="1"/>
  <c r="K8994" i="4"/>
  <c r="L8994" i="4" s="1"/>
  <c r="K9026" i="4"/>
  <c r="L9026" i="4" s="1"/>
  <c r="K9058" i="4"/>
  <c r="L9058" i="4" s="1"/>
  <c r="K9090" i="4"/>
  <c r="L9090" i="4" s="1"/>
  <c r="K9122" i="4"/>
  <c r="L9122" i="4" s="1"/>
  <c r="K9154" i="4"/>
  <c r="L9154" i="4" s="1"/>
  <c r="K9186" i="4"/>
  <c r="L9186" i="4" s="1"/>
  <c r="K9218" i="4"/>
  <c r="L9218" i="4" s="1"/>
  <c r="K9250" i="4"/>
  <c r="L9250" i="4" s="1"/>
  <c r="K9282" i="4"/>
  <c r="L9282" i="4" s="1"/>
  <c r="K9314" i="4"/>
  <c r="L9314" i="4" s="1"/>
  <c r="K9346" i="4"/>
  <c r="L9346" i="4" s="1"/>
  <c r="K9378" i="4"/>
  <c r="L9378" i="4" s="1"/>
  <c r="K9410" i="4"/>
  <c r="L9410" i="4" s="1"/>
  <c r="K9442" i="4"/>
  <c r="L9442" i="4" s="1"/>
  <c r="K9474" i="4"/>
  <c r="L9474" i="4" s="1"/>
  <c r="K9506" i="4"/>
  <c r="L9506" i="4" s="1"/>
  <c r="K9538" i="4"/>
  <c r="L9538" i="4" s="1"/>
  <c r="K9570" i="4"/>
  <c r="L9570" i="4" s="1"/>
  <c r="K9602" i="4"/>
  <c r="L9602" i="4" s="1"/>
  <c r="K9634" i="4"/>
  <c r="L9634" i="4" s="1"/>
  <c r="K9666" i="4"/>
  <c r="L9666" i="4" s="1"/>
  <c r="K9698" i="4"/>
  <c r="L9698" i="4" s="1"/>
  <c r="K9730" i="4"/>
  <c r="L9730" i="4" s="1"/>
  <c r="K8210" i="4"/>
  <c r="L8210" i="4" s="1"/>
  <c r="K8338" i="4"/>
  <c r="L8338" i="4" s="1"/>
  <c r="K8466" i="4"/>
  <c r="L8466" i="4" s="1"/>
  <c r="K8594" i="4"/>
  <c r="L8594" i="4" s="1"/>
  <c r="K8722" i="4"/>
  <c r="L8722" i="4" s="1"/>
  <c r="K10203" i="4"/>
  <c r="L10203" i="4" s="1"/>
  <c r="K10235" i="4"/>
  <c r="L10235" i="4" s="1"/>
  <c r="K10267" i="4"/>
  <c r="L10267" i="4" s="1"/>
  <c r="K10299" i="4"/>
  <c r="L10299" i="4" s="1"/>
  <c r="K10331" i="4"/>
  <c r="L10331" i="4" s="1"/>
  <c r="K10363" i="4"/>
  <c r="L10363" i="4" s="1"/>
  <c r="K10395" i="4"/>
  <c r="L10395" i="4" s="1"/>
  <c r="K10427" i="4"/>
  <c r="L10427" i="4" s="1"/>
  <c r="K10459" i="4"/>
  <c r="L10459" i="4" s="1"/>
  <c r="K10491" i="4"/>
  <c r="L10491" i="4" s="1"/>
  <c r="K10523" i="4"/>
  <c r="L10523" i="4" s="1"/>
  <c r="K10555" i="4"/>
  <c r="L10555" i="4" s="1"/>
  <c r="K10587" i="4"/>
  <c r="L10587" i="4" s="1"/>
  <c r="K8162" i="4"/>
  <c r="L8162" i="4" s="1"/>
  <c r="K8226" i="4"/>
  <c r="L8226" i="4" s="1"/>
  <c r="K8290" i="4"/>
  <c r="L8290" i="4" s="1"/>
  <c r="K8354" i="4"/>
  <c r="L8354" i="4" s="1"/>
  <c r="K8418" i="4"/>
  <c r="L8418" i="4" s="1"/>
  <c r="K9771" i="4"/>
  <c r="L9771" i="4" s="1"/>
  <c r="K9803" i="4"/>
  <c r="L9803" i="4" s="1"/>
  <c r="K9835" i="4"/>
  <c r="L9835" i="4" s="1"/>
  <c r="K9867" i="4"/>
  <c r="L9867" i="4" s="1"/>
  <c r="K9899" i="4"/>
  <c r="L9899" i="4" s="1"/>
  <c r="K9931" i="4"/>
  <c r="L9931" i="4" s="1"/>
  <c r="K9963" i="4"/>
  <c r="L9963" i="4" s="1"/>
  <c r="K9995" i="4"/>
  <c r="L9995" i="4" s="1"/>
  <c r="K10027" i="4"/>
  <c r="L10027" i="4" s="1"/>
  <c r="K10059" i="4"/>
  <c r="L10059" i="4" s="1"/>
  <c r="K10091" i="4"/>
  <c r="L10091" i="4" s="1"/>
  <c r="K10123" i="4"/>
  <c r="L10123" i="4" s="1"/>
  <c r="K10155" i="4"/>
  <c r="L10155" i="4" s="1"/>
  <c r="K11658" i="4"/>
  <c r="L11658" i="4" s="1"/>
  <c r="K11770" i="4"/>
  <c r="L11770" i="4" s="1"/>
  <c r="K11834" i="4"/>
  <c r="L11834" i="4" s="1"/>
  <c r="K11946" i="4"/>
  <c r="L11946" i="4" s="1"/>
  <c r="K12074" i="4"/>
  <c r="L12074" i="4" s="1"/>
  <c r="K12138" i="4"/>
  <c r="L12138" i="4" s="1"/>
  <c r="K12282" i="4"/>
  <c r="L12282" i="4" s="1"/>
  <c r="K12666" i="4"/>
  <c r="L12666" i="4" s="1"/>
  <c r="K11690" i="4"/>
  <c r="L11690" i="4" s="1"/>
  <c r="K11754" i="4"/>
  <c r="L11754" i="4" s="1"/>
  <c r="K11866" i="4"/>
  <c r="L11866" i="4" s="1"/>
  <c r="K12026" i="4"/>
  <c r="L12026" i="4" s="1"/>
  <c r="K12170" i="4"/>
  <c r="L12170" i="4" s="1"/>
  <c r="K12266" i="4"/>
  <c r="L12266" i="4" s="1"/>
  <c r="K12330" i="4"/>
  <c r="L12330" i="4" s="1"/>
  <c r="K12410" i="4"/>
  <c r="L12410" i="4" s="1"/>
  <c r="K12506" i="4"/>
  <c r="L12506" i="4" s="1"/>
  <c r="K12730" i="4"/>
  <c r="L12730" i="4" s="1"/>
  <c r="K10652" i="4"/>
  <c r="L10652" i="4" s="1"/>
  <c r="K10684" i="4"/>
  <c r="L10684" i="4" s="1"/>
  <c r="K10908" i="4"/>
  <c r="L10908" i="4" s="1"/>
  <c r="K10940" i="4"/>
  <c r="L10940" i="4" s="1"/>
  <c r="K11148" i="4"/>
  <c r="L11148" i="4" s="1"/>
  <c r="K11180" i="4"/>
  <c r="L11180" i="4" s="1"/>
  <c r="K11244" i="4"/>
  <c r="L11244" i="4" s="1"/>
  <c r="K11914" i="4"/>
  <c r="L11914" i="4" s="1"/>
  <c r="K12298" i="4"/>
  <c r="L12298" i="4" s="1"/>
  <c r="K4582" i="4"/>
  <c r="L4582" i="4" s="1"/>
  <c r="K7035" i="4"/>
  <c r="L7035" i="4" s="1"/>
  <c r="K7067" i="4"/>
  <c r="L7067" i="4" s="1"/>
  <c r="K7099" i="4"/>
  <c r="L7099" i="4" s="1"/>
  <c r="K7131" i="4"/>
  <c r="L7131" i="4" s="1"/>
  <c r="K7163" i="4"/>
  <c r="L7163" i="4" s="1"/>
  <c r="K7195" i="4"/>
  <c r="L7195" i="4" s="1"/>
  <c r="K7227" i="4"/>
  <c r="L7227" i="4" s="1"/>
  <c r="K7259" i="4"/>
  <c r="L7259" i="4" s="1"/>
  <c r="K7291" i="4"/>
  <c r="L7291" i="4" s="1"/>
  <c r="K7323" i="4"/>
  <c r="L7323" i="4" s="1"/>
  <c r="K7355" i="4"/>
  <c r="L7355" i="4" s="1"/>
  <c r="K7387" i="4"/>
  <c r="L7387" i="4" s="1"/>
  <c r="K7419" i="4"/>
  <c r="L7419" i="4" s="1"/>
  <c r="K7451" i="4"/>
  <c r="L7451" i="4" s="1"/>
  <c r="K7483" i="4"/>
  <c r="L7483" i="4" s="1"/>
  <c r="K7515" i="4"/>
  <c r="L7515" i="4" s="1"/>
  <c r="K7547" i="4"/>
  <c r="L7547" i="4" s="1"/>
  <c r="K7579" i="4"/>
  <c r="L7579" i="4" s="1"/>
  <c r="K7611" i="4"/>
  <c r="L7611" i="4" s="1"/>
  <c r="K7643" i="4"/>
  <c r="L7643" i="4" s="1"/>
  <c r="K7675" i="4"/>
  <c r="L7675" i="4" s="1"/>
  <c r="K7707" i="4"/>
  <c r="L7707" i="4" s="1"/>
  <c r="K7739" i="4"/>
  <c r="L7739" i="4" s="1"/>
  <c r="K7771" i="4"/>
  <c r="L7771" i="4" s="1"/>
  <c r="K7803" i="4"/>
  <c r="L7803" i="4" s="1"/>
  <c r="K7835" i="4"/>
  <c r="L7835" i="4" s="1"/>
  <c r="K7867" i="4"/>
  <c r="L7867" i="4" s="1"/>
  <c r="K7899" i="4"/>
  <c r="L7899" i="4" s="1"/>
  <c r="K7931" i="4"/>
  <c r="L7931" i="4" s="1"/>
  <c r="K7963" i="4"/>
  <c r="L7963" i="4" s="1"/>
  <c r="K7995" i="4"/>
  <c r="L7995" i="4" s="1"/>
  <c r="K8027" i="4"/>
  <c r="L8027" i="4" s="1"/>
  <c r="K8059" i="4"/>
  <c r="L8059" i="4" s="1"/>
  <c r="K8171" i="4"/>
  <c r="L8171" i="4" s="1"/>
  <c r="K8235" i="4"/>
  <c r="L8235" i="4" s="1"/>
  <c r="K8299" i="4"/>
  <c r="L8299" i="4" s="1"/>
  <c r="K8363" i="4"/>
  <c r="L8363" i="4" s="1"/>
  <c r="K8427" i="4"/>
  <c r="L8427" i="4" s="1"/>
  <c r="K8491" i="4"/>
  <c r="L8491" i="4" s="1"/>
  <c r="K8555" i="4"/>
  <c r="L8555" i="4" s="1"/>
  <c r="K8619" i="4"/>
  <c r="L8619" i="4" s="1"/>
  <c r="K8683" i="4"/>
  <c r="L8683" i="4" s="1"/>
  <c r="K8747" i="4"/>
  <c r="L8747" i="4" s="1"/>
  <c r="K8779" i="4"/>
  <c r="L8779" i="4" s="1"/>
  <c r="K8811" i="4"/>
  <c r="L8811" i="4" s="1"/>
  <c r="K8843" i="4"/>
  <c r="L8843" i="4" s="1"/>
  <c r="K8875" i="4"/>
  <c r="L8875" i="4" s="1"/>
  <c r="K8907" i="4"/>
  <c r="L8907" i="4" s="1"/>
  <c r="K8939" i="4"/>
  <c r="L8939" i="4" s="1"/>
  <c r="K8971" i="4"/>
  <c r="L8971" i="4" s="1"/>
  <c r="K9003" i="4"/>
  <c r="L9003" i="4" s="1"/>
  <c r="K9035" i="4"/>
  <c r="L9035" i="4" s="1"/>
  <c r="K9067" i="4"/>
  <c r="L9067" i="4" s="1"/>
  <c r="K9099" i="4"/>
  <c r="L9099" i="4" s="1"/>
  <c r="K9131" i="4"/>
  <c r="L9131" i="4" s="1"/>
  <c r="K9163" i="4"/>
  <c r="L9163" i="4" s="1"/>
  <c r="K9195" i="4"/>
  <c r="L9195" i="4" s="1"/>
  <c r="K9227" i="4"/>
  <c r="L9227" i="4" s="1"/>
  <c r="K9259" i="4"/>
  <c r="L9259" i="4" s="1"/>
  <c r="K9291" i="4"/>
  <c r="L9291" i="4" s="1"/>
  <c r="K9323" i="4"/>
  <c r="L9323" i="4" s="1"/>
  <c r="K9355" i="4"/>
  <c r="L9355" i="4" s="1"/>
  <c r="K9387" i="4"/>
  <c r="L9387" i="4" s="1"/>
  <c r="K9419" i="4"/>
  <c r="L9419" i="4" s="1"/>
  <c r="K9451" i="4"/>
  <c r="L9451" i="4" s="1"/>
  <c r="K9483" i="4"/>
  <c r="L9483" i="4" s="1"/>
  <c r="K9515" i="4"/>
  <c r="L9515" i="4" s="1"/>
  <c r="K9547" i="4"/>
  <c r="L9547" i="4" s="1"/>
  <c r="K9579" i="4"/>
  <c r="L9579" i="4" s="1"/>
  <c r="K9611" i="4"/>
  <c r="L9611" i="4" s="1"/>
  <c r="K9643" i="4"/>
  <c r="L9643" i="4" s="1"/>
  <c r="K9675" i="4"/>
  <c r="L9675" i="4" s="1"/>
  <c r="K9707" i="4"/>
  <c r="L9707" i="4" s="1"/>
  <c r="K9739" i="4"/>
  <c r="L9739" i="4" s="1"/>
  <c r="K8178" i="4"/>
  <c r="L8178" i="4" s="1"/>
  <c r="K8306" i="4"/>
  <c r="L8306" i="4" s="1"/>
  <c r="K8434" i="4"/>
  <c r="L8434" i="4" s="1"/>
  <c r="K8562" i="4"/>
  <c r="L8562" i="4" s="1"/>
  <c r="K8690" i="4"/>
  <c r="L8690" i="4" s="1"/>
  <c r="K8155" i="4"/>
  <c r="L8155" i="4" s="1"/>
  <c r="K8674" i="4"/>
  <c r="L8674" i="4" s="1"/>
  <c r="K8450" i="4"/>
  <c r="L8450" i="4" s="1"/>
  <c r="K8706" i="4"/>
  <c r="L8706" i="4" s="1"/>
  <c r="K8482" i="4"/>
  <c r="L8482" i="4" s="1"/>
  <c r="K8610" i="4"/>
  <c r="L8610" i="4" s="1"/>
  <c r="K8738" i="4"/>
  <c r="L8738" i="4" s="1"/>
  <c r="K11619" i="4"/>
  <c r="L11619" i="4" s="1"/>
  <c r="K11651" i="4"/>
  <c r="L11651" i="4" s="1"/>
  <c r="K11683" i="4"/>
  <c r="L11683" i="4" s="1"/>
  <c r="K11715" i="4"/>
  <c r="L11715" i="4" s="1"/>
  <c r="K11747" i="4"/>
  <c r="L11747" i="4" s="1"/>
  <c r="K11779" i="4"/>
  <c r="L11779" i="4" s="1"/>
  <c r="K11811" i="4"/>
  <c r="L11811" i="4" s="1"/>
  <c r="K11843" i="4"/>
  <c r="L11843" i="4" s="1"/>
  <c r="K11875" i="4"/>
  <c r="L11875" i="4" s="1"/>
  <c r="K11907" i="4"/>
  <c r="L11907" i="4" s="1"/>
  <c r="K11939" i="4"/>
  <c r="L11939" i="4" s="1"/>
  <c r="K11971" i="4"/>
  <c r="L11971" i="4" s="1"/>
  <c r="K12003" i="4"/>
  <c r="L12003" i="4" s="1"/>
  <c r="K12035" i="4"/>
  <c r="L12035" i="4" s="1"/>
  <c r="K12067" i="4"/>
  <c r="L12067" i="4" s="1"/>
  <c r="K12099" i="4"/>
  <c r="L12099" i="4" s="1"/>
  <c r="K12131" i="4"/>
  <c r="L12131" i="4" s="1"/>
  <c r="K12163" i="4"/>
  <c r="L12163" i="4" s="1"/>
  <c r="K12195" i="4"/>
  <c r="L12195" i="4" s="1"/>
  <c r="K12227" i="4"/>
  <c r="L12227" i="4" s="1"/>
  <c r="K12259" i="4"/>
  <c r="L12259" i="4" s="1"/>
  <c r="K12291" i="4"/>
  <c r="L12291" i="4" s="1"/>
  <c r="K12323" i="4"/>
  <c r="L12323" i="4" s="1"/>
  <c r="K12355" i="4"/>
  <c r="L12355" i="4" s="1"/>
  <c r="K12387" i="4"/>
  <c r="L12387" i="4" s="1"/>
  <c r="K12419" i="4"/>
  <c r="L12419" i="4" s="1"/>
  <c r="K12451" i="4"/>
  <c r="L12451" i="4" s="1"/>
  <c r="K12483" i="4"/>
  <c r="L12483" i="4" s="1"/>
  <c r="K12515" i="4"/>
  <c r="L12515" i="4" s="1"/>
  <c r="K12547" i="4"/>
  <c r="L12547" i="4" s="1"/>
  <c r="K12579" i="4"/>
  <c r="L12579" i="4" s="1"/>
  <c r="K12611" i="4"/>
  <c r="L12611" i="4" s="1"/>
  <c r="K12643" i="4"/>
  <c r="L12643" i="4" s="1"/>
  <c r="K11978" i="4"/>
  <c r="L11978" i="4" s="1"/>
  <c r="K12042" i="4"/>
  <c r="L12042" i="4" s="1"/>
  <c r="K12586" i="4"/>
  <c r="L12586" i="4" s="1"/>
  <c r="K12634" i="4"/>
  <c r="L12634" i="4" s="1"/>
  <c r="K12746" i="4"/>
  <c r="L12746" i="4" s="1"/>
  <c r="K11626" i="4"/>
  <c r="L11626" i="4" s="1"/>
  <c r="K11706" i="4"/>
  <c r="L11706" i="4" s="1"/>
  <c r="K11786" i="4"/>
  <c r="L11786" i="4" s="1"/>
  <c r="K11962" i="4"/>
  <c r="L11962" i="4" s="1"/>
  <c r="K12202" i="4"/>
  <c r="L12202" i="4" s="1"/>
  <c r="K12426" i="4"/>
  <c r="L12426" i="4" s="1"/>
  <c r="K12522" i="4"/>
  <c r="L12522" i="4" s="1"/>
  <c r="K11930" i="4"/>
  <c r="L11930" i="4" s="1"/>
  <c r="K12122" i="4"/>
  <c r="L12122" i="4" s="1"/>
  <c r="K12538" i="4"/>
  <c r="L12538" i="4" s="1"/>
  <c r="K12682" i="4"/>
  <c r="L12682" i="4" s="1"/>
  <c r="K12714" i="4"/>
  <c r="L12714" i="4" s="1"/>
  <c r="K11904" i="4"/>
  <c r="L11904" i="4" s="1"/>
  <c r="K11936" i="4"/>
  <c r="L11936" i="4" s="1"/>
  <c r="K11968" i="4"/>
  <c r="L11968" i="4" s="1"/>
  <c r="K12064" i="4"/>
  <c r="L12064" i="4" s="1"/>
  <c r="K12096" i="4"/>
  <c r="L12096" i="4" s="1"/>
  <c r="K12416" i="4"/>
  <c r="L12416" i="4" s="1"/>
  <c r="K12480" i="4"/>
  <c r="L12480" i="4" s="1"/>
  <c r="K12576" i="4"/>
  <c r="L12576" i="4" s="1"/>
  <c r="K12996" i="4"/>
  <c r="L12996" i="4" s="1"/>
  <c r="K13043" i="4"/>
  <c r="L13043" i="4" s="1"/>
  <c r="K13075" i="4"/>
  <c r="L13075" i="4" s="1"/>
  <c r="K13107" i="4"/>
  <c r="L13107" i="4" s="1"/>
  <c r="K13139" i="4"/>
  <c r="L13139" i="4" s="1"/>
  <c r="K13171" i="4"/>
  <c r="L13171" i="4" s="1"/>
  <c r="K12948" i="4"/>
  <c r="L12948" i="4" s="1"/>
  <c r="K13040" i="4"/>
  <c r="L13040" i="4" s="1"/>
  <c r="K13104" i="4"/>
  <c r="L13104" i="4" s="1"/>
  <c r="K13136" i="4"/>
  <c r="L13136" i="4" s="1"/>
  <c r="K13168" i="4"/>
  <c r="L13168" i="4" s="1"/>
  <c r="K1055" i="4"/>
  <c r="L1055" i="4" s="1"/>
  <c r="K1200" i="4"/>
  <c r="L1200" i="4" s="1"/>
  <c r="K1183" i="4"/>
  <c r="L1183" i="4" s="1"/>
  <c r="K1254" i="4"/>
  <c r="L1254" i="4" s="1"/>
  <c r="K1344" i="4"/>
  <c r="L1344" i="4" s="1"/>
  <c r="K1286" i="4"/>
  <c r="L1286" i="4" s="1"/>
  <c r="K1302" i="4"/>
  <c r="L1302" i="4" s="1"/>
  <c r="K1462" i="4"/>
  <c r="L1462" i="4" s="1"/>
  <c r="K1376" i="4"/>
  <c r="L1376" i="4" s="1"/>
  <c r="K1776" i="4"/>
  <c r="L1776" i="4" s="1"/>
  <c r="K1520" i="4"/>
  <c r="L1520" i="4" s="1"/>
  <c r="K1862" i="4"/>
  <c r="L1862" i="4" s="1"/>
  <c r="K2038" i="4"/>
  <c r="L2038" i="4" s="1"/>
  <c r="K1958" i="4"/>
  <c r="L1958" i="4" s="1"/>
  <c r="K2112" i="4"/>
  <c r="L2112" i="4" s="1"/>
  <c r="K2256" i="4"/>
  <c r="L2256" i="4" s="1"/>
  <c r="K2288" i="4"/>
  <c r="L2288" i="4" s="1"/>
  <c r="K2367" i="4"/>
  <c r="L2367" i="4" s="1"/>
  <c r="K2246" i="4"/>
  <c r="L2246" i="4" s="1"/>
  <c r="K2086" i="4"/>
  <c r="L2086" i="4" s="1"/>
  <c r="K2182" i="4"/>
  <c r="L2182" i="4" s="1"/>
  <c r="K2342" i="4"/>
  <c r="L2342" i="4" s="1"/>
  <c r="K2448" i="4"/>
  <c r="L2448" i="4" s="1"/>
  <c r="K2464" i="4"/>
  <c r="L2464" i="4" s="1"/>
  <c r="K2886" i="4"/>
  <c r="L2886" i="4" s="1"/>
  <c r="K2719" i="4"/>
  <c r="L2719" i="4" s="1"/>
  <c r="K3039" i="4"/>
  <c r="L3039" i="4" s="1"/>
  <c r="K3087" i="4"/>
  <c r="L3087" i="4" s="1"/>
  <c r="K3215" i="4"/>
  <c r="L3215" i="4" s="1"/>
  <c r="K3343" i="4"/>
  <c r="L3343" i="4" s="1"/>
  <c r="K3471" i="4"/>
  <c r="L3471" i="4" s="1"/>
  <c r="K2781" i="4"/>
  <c r="L2781" i="4" s="1"/>
  <c r="K3750" i="4"/>
  <c r="L3750" i="4" s="1"/>
  <c r="K3990" i="4"/>
  <c r="L3990" i="4" s="1"/>
  <c r="K4022" i="4"/>
  <c r="L4022" i="4" s="1"/>
  <c r="K4086" i="4"/>
  <c r="L4086" i="4" s="1"/>
  <c r="K4278" i="4"/>
  <c r="L4278" i="4" s="1"/>
  <c r="K3391" i="4"/>
  <c r="L3391" i="4" s="1"/>
  <c r="K3648" i="4"/>
  <c r="L3648" i="4" s="1"/>
  <c r="K3839" i="4"/>
  <c r="L3839" i="4" s="1"/>
  <c r="K4192" i="4"/>
  <c r="L4192" i="4" s="1"/>
  <c r="K4224" i="4"/>
  <c r="L4224" i="4" s="1"/>
  <c r="K4319" i="4"/>
  <c r="L4319" i="4" s="1"/>
  <c r="K4351" i="4"/>
  <c r="L4351" i="4" s="1"/>
  <c r="K4988" i="4"/>
  <c r="L4988" i="4" s="1"/>
  <c r="K4454" i="4"/>
  <c r="L4454" i="4" s="1"/>
  <c r="K4518" i="4"/>
  <c r="L4518" i="4" s="1"/>
  <c r="K4924" i="4"/>
  <c r="L4924" i="4" s="1"/>
  <c r="K5036" i="4"/>
  <c r="L5036" i="4" s="1"/>
  <c r="K4508" i="4"/>
  <c r="L4508" i="4" s="1"/>
  <c r="K5180" i="4"/>
  <c r="L5180" i="4" s="1"/>
  <c r="K5212" i="4"/>
  <c r="L5212" i="4" s="1"/>
  <c r="K5262" i="4"/>
  <c r="L5262" i="4" s="1"/>
  <c r="K5294" i="4"/>
  <c r="L5294" i="4" s="1"/>
  <c r="K5326" i="4"/>
  <c r="L5326" i="4" s="1"/>
  <c r="K5358" i="4"/>
  <c r="L5358" i="4" s="1"/>
  <c r="K5390" i="4"/>
  <c r="L5390" i="4" s="1"/>
  <c r="K5422" i="4"/>
  <c r="L5422" i="4" s="1"/>
  <c r="K5100" i="4"/>
  <c r="L5100" i="4" s="1"/>
  <c r="K5228" i="4"/>
  <c r="L5228" i="4" s="1"/>
  <c r="K5263" i="4"/>
  <c r="L5263" i="4" s="1"/>
  <c r="K5904" i="4"/>
  <c r="L5904" i="4" s="1"/>
  <c r="K5920" i="4"/>
  <c r="L5920" i="4" s="1"/>
  <c r="K5535" i="4"/>
  <c r="L5535" i="4" s="1"/>
  <c r="K6013" i="4"/>
  <c r="L6013" i="4" s="1"/>
  <c r="K6780" i="4"/>
  <c r="L6780" i="4" s="1"/>
  <c r="K6859" i="4"/>
  <c r="L6859" i="4" s="1"/>
  <c r="K6898" i="4"/>
  <c r="L6898" i="4" s="1"/>
  <c r="K6940" i="4"/>
  <c r="L6940" i="4" s="1"/>
  <c r="K7042" i="4"/>
  <c r="L7042" i="4" s="1"/>
  <c r="K7074" i="4"/>
  <c r="L7074" i="4" s="1"/>
  <c r="K7106" i="4"/>
  <c r="L7106" i="4" s="1"/>
  <c r="K7138" i="4"/>
  <c r="L7138" i="4" s="1"/>
  <c r="K7170" i="4"/>
  <c r="L7170" i="4" s="1"/>
  <c r="K7202" i="4"/>
  <c r="L7202" i="4" s="1"/>
  <c r="K7234" i="4"/>
  <c r="L7234" i="4" s="1"/>
  <c r="K7266" i="4"/>
  <c r="L7266" i="4" s="1"/>
  <c r="K7298" i="4"/>
  <c r="L7298" i="4" s="1"/>
  <c r="K7330" i="4"/>
  <c r="L7330" i="4" s="1"/>
  <c r="K7362" i="4"/>
  <c r="L7362" i="4" s="1"/>
  <c r="K7394" i="4"/>
  <c r="L7394" i="4" s="1"/>
  <c r="K7426" i="4"/>
  <c r="L7426" i="4" s="1"/>
  <c r="K7458" i="4"/>
  <c r="L7458" i="4" s="1"/>
  <c r="K7490" i="4"/>
  <c r="L7490" i="4" s="1"/>
  <c r="K7522" i="4"/>
  <c r="L7522" i="4" s="1"/>
  <c r="K7554" i="4"/>
  <c r="L7554" i="4" s="1"/>
  <c r="K7586" i="4"/>
  <c r="L7586" i="4" s="1"/>
  <c r="K7618" i="4"/>
  <c r="L7618" i="4" s="1"/>
  <c r="K7650" i="4"/>
  <c r="L7650" i="4" s="1"/>
  <c r="K7682" i="4"/>
  <c r="L7682" i="4" s="1"/>
  <c r="K7714" i="4"/>
  <c r="L7714" i="4" s="1"/>
  <c r="K7746" i="4"/>
  <c r="L7746" i="4" s="1"/>
  <c r="K7778" i="4"/>
  <c r="L7778" i="4" s="1"/>
  <c r="K7810" i="4"/>
  <c r="L7810" i="4" s="1"/>
  <c r="K7842" i="4"/>
  <c r="L7842" i="4" s="1"/>
  <c r="K7874" i="4"/>
  <c r="L7874" i="4" s="1"/>
  <c r="K7906" i="4"/>
  <c r="L7906" i="4" s="1"/>
  <c r="K7938" i="4"/>
  <c r="L7938" i="4" s="1"/>
  <c r="K7970" i="4"/>
  <c r="L7970" i="4" s="1"/>
  <c r="K8002" i="4"/>
  <c r="L8002" i="4" s="1"/>
  <c r="K8034" i="4"/>
  <c r="L8034" i="4" s="1"/>
  <c r="K8066" i="4"/>
  <c r="L8066" i="4" s="1"/>
  <c r="K8232" i="4"/>
  <c r="L8232" i="4" s="1"/>
  <c r="K7133" i="4"/>
  <c r="L7133" i="4" s="1"/>
  <c r="K7149" i="4"/>
  <c r="L7149" i="4" s="1"/>
  <c r="K7261" i="4"/>
  <c r="L7261" i="4" s="1"/>
  <c r="K7277" i="4"/>
  <c r="L7277" i="4" s="1"/>
  <c r="K7389" i="4"/>
  <c r="L7389" i="4" s="1"/>
  <c r="K7405" i="4"/>
  <c r="L7405" i="4" s="1"/>
  <c r="K7517" i="4"/>
  <c r="L7517" i="4" s="1"/>
  <c r="K7533" i="4"/>
  <c r="L7533" i="4" s="1"/>
  <c r="K7645" i="4"/>
  <c r="L7645" i="4" s="1"/>
  <c r="K7661" i="4"/>
  <c r="L7661" i="4" s="1"/>
  <c r="K7773" i="4"/>
  <c r="L7773" i="4" s="1"/>
  <c r="K7789" i="4"/>
  <c r="L7789" i="4" s="1"/>
  <c r="K7848" i="4"/>
  <c r="L7848" i="4" s="1"/>
  <c r="K7901" i="4"/>
  <c r="L7901" i="4" s="1"/>
  <c r="K7917" i="4"/>
  <c r="L7917" i="4" s="1"/>
  <c r="K7976" i="4"/>
  <c r="L7976" i="4" s="1"/>
  <c r="K8029" i="4"/>
  <c r="L8029" i="4" s="1"/>
  <c r="K8045" i="4"/>
  <c r="L8045" i="4" s="1"/>
  <c r="K8285" i="4"/>
  <c r="L8285" i="4" s="1"/>
  <c r="K6398" i="4"/>
  <c r="L6398" i="4" s="1"/>
  <c r="K6802" i="4"/>
  <c r="L6802" i="4" s="1"/>
  <c r="K6962" i="4"/>
  <c r="L6962" i="4" s="1"/>
  <c r="K6030" i="4"/>
  <c r="L6030" i="4" s="1"/>
  <c r="K6094" i="4"/>
  <c r="L6094" i="4" s="1"/>
  <c r="K6142" i="4"/>
  <c r="L6142" i="4" s="1"/>
  <c r="K6206" i="4"/>
  <c r="L6206" i="4" s="1"/>
  <c r="K6270" i="4"/>
  <c r="L6270" i="4" s="1"/>
  <c r="K6318" i="4"/>
  <c r="L6318" i="4" s="1"/>
  <c r="K6382" i="4"/>
  <c r="L6382" i="4" s="1"/>
  <c r="K6446" i="4"/>
  <c r="L6446" i="4" s="1"/>
  <c r="K6764" i="4"/>
  <c r="L6764" i="4" s="1"/>
  <c r="K6989" i="4"/>
  <c r="L6989" i="4" s="1"/>
  <c r="K8936" i="4"/>
  <c r="L8936" i="4" s="1"/>
  <c r="K9192" i="4"/>
  <c r="L9192" i="4" s="1"/>
  <c r="K9448" i="4"/>
  <c r="L9448" i="4" s="1"/>
  <c r="K9704" i="4"/>
  <c r="L9704" i="4" s="1"/>
  <c r="K8445" i="4"/>
  <c r="L8445" i="4" s="1"/>
  <c r="K11818" i="4"/>
  <c r="L11818" i="4" s="1"/>
  <c r="K11882" i="4"/>
  <c r="L11882" i="4" s="1"/>
  <c r="K12090" i="4"/>
  <c r="L12090" i="4" s="1"/>
  <c r="K12218" i="4"/>
  <c r="L12218" i="4" s="1"/>
  <c r="K12314" i="4"/>
  <c r="L12314" i="4" s="1"/>
  <c r="K12346" i="4"/>
  <c r="L12346" i="4" s="1"/>
  <c r="K12442" i="4"/>
  <c r="L12442" i="4" s="1"/>
  <c r="K8514" i="4"/>
  <c r="L8514" i="4" s="1"/>
  <c r="K10708" i="4"/>
  <c r="L10708" i="4" s="1"/>
  <c r="K10820" i="4"/>
  <c r="L10820" i="4" s="1"/>
  <c r="K10836" i="4"/>
  <c r="L10836" i="4" s="1"/>
  <c r="K10868" i="4"/>
  <c r="L10868" i="4" s="1"/>
  <c r="K10964" i="4"/>
  <c r="L10964" i="4" s="1"/>
  <c r="K11236" i="4"/>
  <c r="L11236" i="4" s="1"/>
  <c r="K11268" i="4"/>
  <c r="L11268" i="4" s="1"/>
  <c r="K11300" i="4"/>
  <c r="L11300" i="4" s="1"/>
  <c r="K11332" i="4"/>
  <c r="L11332" i="4" s="1"/>
  <c r="K11364" i="4"/>
  <c r="L11364" i="4" s="1"/>
  <c r="K11412" i="4"/>
  <c r="L11412" i="4" s="1"/>
  <c r="K11444" i="4"/>
  <c r="L11444" i="4" s="1"/>
  <c r="K11642" i="4"/>
  <c r="L11642" i="4" s="1"/>
  <c r="K11898" i="4"/>
  <c r="L11898" i="4" s="1"/>
  <c r="K11994" i="4"/>
  <c r="L11994" i="4" s="1"/>
  <c r="K12186" i="4"/>
  <c r="L12186" i="4" s="1"/>
  <c r="K12554" i="4"/>
  <c r="L12554" i="4" s="1"/>
  <c r="K11784" i="4"/>
  <c r="L11784" i="4" s="1"/>
  <c r="K11880" i="4"/>
  <c r="L11880" i="4" s="1"/>
  <c r="K12040" i="4"/>
  <c r="L12040" i="4" s="1"/>
  <c r="K12104" i="4"/>
  <c r="L12104" i="4" s="1"/>
  <c r="K12136" i="4"/>
  <c r="L12136" i="4" s="1"/>
  <c r="K12168" i="4"/>
  <c r="L12168" i="4" s="1"/>
  <c r="K12264" i="4"/>
  <c r="L12264" i="4" s="1"/>
  <c r="K12296" i="4"/>
  <c r="L12296" i="4" s="1"/>
  <c r="K12328" i="4"/>
  <c r="L12328" i="4" s="1"/>
  <c r="K12360" i="4"/>
  <c r="L12360" i="4" s="1"/>
  <c r="K12584" i="4"/>
  <c r="L12584" i="4" s="1"/>
  <c r="K11603" i="4"/>
  <c r="L11603" i="4" s="1"/>
  <c r="K12936" i="4"/>
  <c r="L12936" i="4" s="1"/>
  <c r="K1088" i="4"/>
  <c r="L1088" i="4" s="1"/>
  <c r="K1104" i="4"/>
  <c r="L1104" i="4" s="1"/>
  <c r="K1120" i="4"/>
  <c r="L1120" i="4" s="1"/>
  <c r="K1184" i="4"/>
  <c r="L1184" i="4" s="1"/>
  <c r="K1279" i="4"/>
  <c r="L1279" i="4" s="1"/>
  <c r="K1392" i="4"/>
  <c r="L1392" i="4" s="1"/>
  <c r="K1318" i="4"/>
  <c r="L1318" i="4" s="1"/>
  <c r="K1504" i="4"/>
  <c r="L1504" i="4" s="1"/>
  <c r="K1711" i="4"/>
  <c r="L1711" i="4" s="1"/>
  <c r="K1664" i="4"/>
  <c r="L1664" i="4" s="1"/>
  <c r="K1791" i="4"/>
  <c r="L1791" i="4" s="1"/>
  <c r="K2006" i="4"/>
  <c r="L2006" i="4" s="1"/>
  <c r="K2134" i="4"/>
  <c r="L2134" i="4" s="1"/>
  <c r="K1926" i="4"/>
  <c r="L1926" i="4" s="1"/>
  <c r="K2016" i="4"/>
  <c r="L2016" i="4" s="1"/>
  <c r="K2144" i="4"/>
  <c r="L2144" i="4" s="1"/>
  <c r="K2192" i="4"/>
  <c r="L2192" i="4" s="1"/>
  <c r="K2319" i="4"/>
  <c r="L2319" i="4" s="1"/>
  <c r="K2399" i="4"/>
  <c r="L2399" i="4" s="1"/>
  <c r="K1936" i="4"/>
  <c r="L1936" i="4" s="1"/>
  <c r="K2150" i="4"/>
  <c r="L2150" i="4" s="1"/>
  <c r="K2454" i="4"/>
  <c r="L2454" i="4" s="1"/>
  <c r="K2470" i="4"/>
  <c r="L2470" i="4" s="1"/>
  <c r="K2230" i="4"/>
  <c r="L2230" i="4" s="1"/>
  <c r="K2480" i="4"/>
  <c r="L2480" i="4" s="1"/>
  <c r="K2496" i="4"/>
  <c r="L2496" i="4" s="1"/>
  <c r="K2543" i="4"/>
  <c r="L2543" i="4" s="1"/>
  <c r="K2976" i="4"/>
  <c r="L2976" i="4" s="1"/>
  <c r="K2992" i="4"/>
  <c r="L2992" i="4" s="1"/>
  <c r="K3327" i="4"/>
  <c r="L3327" i="4" s="1"/>
  <c r="K3423" i="4"/>
  <c r="L3423" i="4" s="1"/>
  <c r="K3487" i="4"/>
  <c r="L3487" i="4" s="1"/>
  <c r="K3551" i="4"/>
  <c r="L3551" i="4" s="1"/>
  <c r="K2950" i="4"/>
  <c r="L2950" i="4" s="1"/>
  <c r="K3055" i="4"/>
  <c r="L3055" i="4" s="1"/>
  <c r="K3119" i="4"/>
  <c r="L3119" i="4" s="1"/>
  <c r="K3247" i="4"/>
  <c r="L3247" i="4" s="1"/>
  <c r="K3375" i="4"/>
  <c r="L3375" i="4" s="1"/>
  <c r="K3503" i="4"/>
  <c r="L3503" i="4" s="1"/>
  <c r="K3871" i="4"/>
  <c r="L3871" i="4" s="1"/>
  <c r="K4054" i="4"/>
  <c r="L4054" i="4" s="1"/>
  <c r="K4182" i="4"/>
  <c r="L4182" i="4" s="1"/>
  <c r="K3766" i="4"/>
  <c r="L3766" i="4" s="1"/>
  <c r="K3830" i="4"/>
  <c r="L3830" i="4" s="1"/>
  <c r="K3894" i="4"/>
  <c r="L3894" i="4" s="1"/>
  <c r="K3734" i="4"/>
  <c r="L3734" i="4" s="1"/>
  <c r="K3798" i="4"/>
  <c r="L3798" i="4" s="1"/>
  <c r="K3862" i="4"/>
  <c r="L3862" i="4" s="1"/>
  <c r="K3679" i="4"/>
  <c r="L3679" i="4" s="1"/>
  <c r="K4716" i="4"/>
  <c r="L4716" i="4" s="1"/>
  <c r="K4310" i="4"/>
  <c r="L4310" i="4" s="1"/>
  <c r="K4438" i="4"/>
  <c r="L4438" i="4" s="1"/>
  <c r="K4892" i="4"/>
  <c r="L4892" i="4" s="1"/>
  <c r="K5020" i="4"/>
  <c r="L5020" i="4" s="1"/>
  <c r="K3759" i="4"/>
  <c r="L3759" i="4" s="1"/>
  <c r="K5052" i="4"/>
  <c r="L5052" i="4" s="1"/>
  <c r="K4604" i="4"/>
  <c r="L4604" i="4" s="1"/>
  <c r="K4831" i="4"/>
  <c r="L4831" i="4" s="1"/>
  <c r="K4636" i="4"/>
  <c r="L4636" i="4" s="1"/>
  <c r="K5084" i="4"/>
  <c r="L5084" i="4" s="1"/>
  <c r="K5103" i="4"/>
  <c r="L5103" i="4" s="1"/>
  <c r="K5231" i="4"/>
  <c r="L5231" i="4" s="1"/>
  <c r="K5087" i="4"/>
  <c r="L5087" i="4" s="1"/>
  <c r="K5327" i="4"/>
  <c r="L5327" i="4" s="1"/>
  <c r="K5648" i="4"/>
  <c r="L5648" i="4" s="1"/>
  <c r="K5712" i="4"/>
  <c r="L5712" i="4" s="1"/>
  <c r="K5279" i="4"/>
  <c r="L5279" i="4" s="1"/>
  <c r="K5824" i="4"/>
  <c r="L5824" i="4" s="1"/>
  <c r="K5968" i="4"/>
  <c r="L5968" i="4" s="1"/>
  <c r="K6125" i="4"/>
  <c r="L6125" i="4" s="1"/>
  <c r="K6189" i="4"/>
  <c r="L6189" i="4" s="1"/>
  <c r="K6253" i="4"/>
  <c r="L6253" i="4" s="1"/>
  <c r="K6332" i="4"/>
  <c r="L6332" i="4" s="1"/>
  <c r="K6396" i="4"/>
  <c r="L6396" i="4" s="1"/>
  <c r="K6460" i="4"/>
  <c r="L6460" i="4" s="1"/>
  <c r="K6524" i="4"/>
  <c r="L6524" i="4" s="1"/>
  <c r="K6588" i="4"/>
  <c r="L6588" i="4" s="1"/>
  <c r="K6652" i="4"/>
  <c r="L6652" i="4" s="1"/>
  <c r="K6716" i="4"/>
  <c r="L6716" i="4" s="1"/>
  <c r="K6978" i="4"/>
  <c r="L6978" i="4" s="1"/>
  <c r="K7052" i="4"/>
  <c r="L7052" i="4" s="1"/>
  <c r="K7084" i="4"/>
  <c r="L7084" i="4" s="1"/>
  <c r="K7116" i="4"/>
  <c r="L7116" i="4" s="1"/>
  <c r="K7148" i="4"/>
  <c r="L7148" i="4" s="1"/>
  <c r="K7180" i="4"/>
  <c r="L7180" i="4" s="1"/>
  <c r="K7212" i="4"/>
  <c r="L7212" i="4" s="1"/>
  <c r="K7244" i="4"/>
  <c r="L7244" i="4" s="1"/>
  <c r="K7276" i="4"/>
  <c r="L7276" i="4" s="1"/>
  <c r="K7308" i="4"/>
  <c r="L7308" i="4" s="1"/>
  <c r="K7340" i="4"/>
  <c r="L7340" i="4" s="1"/>
  <c r="K7372" i="4"/>
  <c r="L7372" i="4" s="1"/>
  <c r="K7404" i="4"/>
  <c r="L7404" i="4" s="1"/>
  <c r="K7436" i="4"/>
  <c r="L7436" i="4" s="1"/>
  <c r="K7468" i="4"/>
  <c r="L7468" i="4" s="1"/>
  <c r="K7500" i="4"/>
  <c r="L7500" i="4" s="1"/>
  <c r="K7532" i="4"/>
  <c r="L7532" i="4" s="1"/>
  <c r="K7564" i="4"/>
  <c r="L7564" i="4" s="1"/>
  <c r="K7596" i="4"/>
  <c r="L7596" i="4" s="1"/>
  <c r="K7628" i="4"/>
  <c r="L7628" i="4" s="1"/>
  <c r="K7660" i="4"/>
  <c r="L7660" i="4" s="1"/>
  <c r="K7692" i="4"/>
  <c r="L7692" i="4" s="1"/>
  <c r="K7724" i="4"/>
  <c r="L7724" i="4" s="1"/>
  <c r="K7101" i="4"/>
  <c r="L7101" i="4" s="1"/>
  <c r="K7117" i="4"/>
  <c r="L7117" i="4" s="1"/>
  <c r="K7229" i="4"/>
  <c r="L7229" i="4" s="1"/>
  <c r="K7245" i="4"/>
  <c r="L7245" i="4" s="1"/>
  <c r="K7357" i="4"/>
  <c r="L7357" i="4" s="1"/>
  <c r="K7373" i="4"/>
  <c r="L7373" i="4" s="1"/>
  <c r="K7485" i="4"/>
  <c r="L7485" i="4" s="1"/>
  <c r="K7501" i="4"/>
  <c r="L7501" i="4" s="1"/>
  <c r="K7613" i="4"/>
  <c r="L7613" i="4" s="1"/>
  <c r="K7629" i="4"/>
  <c r="L7629" i="4" s="1"/>
  <c r="K7741" i="4"/>
  <c r="L7741" i="4" s="1"/>
  <c r="K7757" i="4"/>
  <c r="L7757" i="4" s="1"/>
  <c r="K7816" i="4"/>
  <c r="L7816" i="4" s="1"/>
  <c r="K7869" i="4"/>
  <c r="L7869" i="4" s="1"/>
  <c r="K7885" i="4"/>
  <c r="L7885" i="4" s="1"/>
  <c r="K7944" i="4"/>
  <c r="L7944" i="4" s="1"/>
  <c r="K7997" i="4"/>
  <c r="L7997" i="4" s="1"/>
  <c r="K8013" i="4"/>
  <c r="L8013" i="4" s="1"/>
  <c r="K8072" i="4"/>
  <c r="L8072" i="4" s="1"/>
  <c r="K8221" i="4"/>
  <c r="L8221" i="4" s="1"/>
  <c r="K6046" i="4"/>
  <c r="L6046" i="4" s="1"/>
  <c r="K6812" i="4"/>
  <c r="L6812" i="4" s="1"/>
  <c r="K6907" i="4"/>
  <c r="L6907" i="4" s="1"/>
  <c r="K6988" i="4"/>
  <c r="L6988" i="4" s="1"/>
  <c r="K6062" i="4"/>
  <c r="L6062" i="4" s="1"/>
  <c r="K6096" i="4"/>
  <c r="L6096" i="4" s="1"/>
  <c r="K6144" i="4"/>
  <c r="L6144" i="4" s="1"/>
  <c r="K6818" i="4"/>
  <c r="L6818" i="4" s="1"/>
  <c r="K7005" i="4"/>
  <c r="L7005" i="4" s="1"/>
  <c r="K8616" i="4"/>
  <c r="L8616" i="4" s="1"/>
  <c r="K7768" i="4"/>
  <c r="L7768" i="4" s="1"/>
  <c r="K7832" i="4"/>
  <c r="L7832" i="4" s="1"/>
  <c r="K7896" i="4"/>
  <c r="L7896" i="4" s="1"/>
  <c r="K7960" i="4"/>
  <c r="L7960" i="4" s="1"/>
  <c r="K8024" i="4"/>
  <c r="L8024" i="4" s="1"/>
  <c r="K8088" i="4"/>
  <c r="L8088" i="4" s="1"/>
  <c r="K8120" i="4"/>
  <c r="L8120" i="4" s="1"/>
  <c r="K8152" i="4"/>
  <c r="L8152" i="4" s="1"/>
  <c r="K8242" i="4"/>
  <c r="L8242" i="4" s="1"/>
  <c r="K8370" i="4"/>
  <c r="L8370" i="4" s="1"/>
  <c r="K8498" i="4"/>
  <c r="L8498" i="4" s="1"/>
  <c r="K8626" i="4"/>
  <c r="L8626" i="4" s="1"/>
  <c r="K8168" i="4"/>
  <c r="L8168" i="4" s="1"/>
  <c r="K8644" i="4"/>
  <c r="L8644" i="4" s="1"/>
  <c r="K8546" i="4"/>
  <c r="L8546" i="4" s="1"/>
  <c r="K9004" i="4"/>
  <c r="L9004" i="4" s="1"/>
  <c r="K9132" i="4"/>
  <c r="L9132" i="4" s="1"/>
  <c r="K9292" i="4"/>
  <c r="L9292" i="4" s="1"/>
  <c r="K8578" i="4"/>
  <c r="L8578" i="4" s="1"/>
  <c r="K11635" i="4"/>
  <c r="L11635" i="4" s="1"/>
  <c r="K11667" i="4"/>
  <c r="L11667" i="4" s="1"/>
  <c r="K11699" i="4"/>
  <c r="L11699" i="4" s="1"/>
  <c r="K11731" i="4"/>
  <c r="L11731" i="4" s="1"/>
  <c r="K11763" i="4"/>
  <c r="L11763" i="4" s="1"/>
  <c r="K11795" i="4"/>
  <c r="L11795" i="4" s="1"/>
  <c r="K11827" i="4"/>
  <c r="L11827" i="4" s="1"/>
  <c r="K11859" i="4"/>
  <c r="L11859" i="4" s="1"/>
  <c r="K11891" i="4"/>
  <c r="L11891" i="4" s="1"/>
  <c r="K11923" i="4"/>
  <c r="L11923" i="4" s="1"/>
  <c r="K11955" i="4"/>
  <c r="L11955" i="4" s="1"/>
  <c r="K11987" i="4"/>
  <c r="L11987" i="4" s="1"/>
  <c r="K12019" i="4"/>
  <c r="L12019" i="4" s="1"/>
  <c r="K12051" i="4"/>
  <c r="L12051" i="4" s="1"/>
  <c r="K12083" i="4"/>
  <c r="L12083" i="4" s="1"/>
  <c r="K12115" i="4"/>
  <c r="L12115" i="4" s="1"/>
  <c r="K12147" i="4"/>
  <c r="L12147" i="4" s="1"/>
  <c r="K12179" i="4"/>
  <c r="L12179" i="4" s="1"/>
  <c r="K12211" i="4"/>
  <c r="L12211" i="4" s="1"/>
  <c r="K12243" i="4"/>
  <c r="L12243" i="4" s="1"/>
  <c r="K12275" i="4"/>
  <c r="L12275" i="4" s="1"/>
  <c r="K12307" i="4"/>
  <c r="L12307" i="4" s="1"/>
  <c r="K12339" i="4"/>
  <c r="L12339" i="4" s="1"/>
  <c r="K12371" i="4"/>
  <c r="L12371" i="4" s="1"/>
  <c r="K12403" i="4"/>
  <c r="L12403" i="4" s="1"/>
  <c r="K12435" i="4"/>
  <c r="L12435" i="4" s="1"/>
  <c r="K12467" i="4"/>
  <c r="L12467" i="4" s="1"/>
  <c r="K12499" i="4"/>
  <c r="L12499" i="4" s="1"/>
  <c r="K12531" i="4"/>
  <c r="L12531" i="4" s="1"/>
  <c r="K12563" i="4"/>
  <c r="L12563" i="4" s="1"/>
  <c r="K12595" i="4"/>
  <c r="L12595" i="4" s="1"/>
  <c r="K12627" i="4"/>
  <c r="L12627" i="4" s="1"/>
  <c r="K12010" i="4"/>
  <c r="L12010" i="4" s="1"/>
  <c r="K12394" i="4"/>
  <c r="L12394" i="4" s="1"/>
  <c r="K12570" i="4"/>
  <c r="L12570" i="4" s="1"/>
  <c r="K12602" i="4"/>
  <c r="L12602" i="4" s="1"/>
  <c r="K11674" i="4"/>
  <c r="L11674" i="4" s="1"/>
  <c r="K12154" i="4"/>
  <c r="L12154" i="4" s="1"/>
  <c r="K12234" i="4"/>
  <c r="L12234" i="4" s="1"/>
  <c r="K12378" i="4"/>
  <c r="L12378" i="4" s="1"/>
  <c r="K12474" i="4"/>
  <c r="L12474" i="4" s="1"/>
  <c r="K12618" i="4"/>
  <c r="L12618" i="4" s="1"/>
  <c r="K8642" i="4"/>
  <c r="L8642" i="4" s="1"/>
  <c r="K11610" i="4"/>
  <c r="L11610" i="4" s="1"/>
  <c r="K12659" i="4"/>
  <c r="L12659" i="4" s="1"/>
  <c r="K12675" i="4"/>
  <c r="L12675" i="4" s="1"/>
  <c r="K12691" i="4"/>
  <c r="L12691" i="4" s="1"/>
  <c r="K12707" i="4"/>
  <c r="L12707" i="4" s="1"/>
  <c r="K12723" i="4"/>
  <c r="L12723" i="4" s="1"/>
  <c r="K12739" i="4"/>
  <c r="L12739" i="4" s="1"/>
  <c r="K12755" i="4"/>
  <c r="L12755" i="4" s="1"/>
  <c r="K12771" i="4"/>
  <c r="L12771" i="4" s="1"/>
  <c r="K12787" i="4"/>
  <c r="L12787" i="4" s="1"/>
  <c r="K12803" i="4"/>
  <c r="L12803" i="4" s="1"/>
  <c r="K12819" i="4"/>
  <c r="L12819" i="4" s="1"/>
  <c r="K12835" i="4"/>
  <c r="L12835" i="4" s="1"/>
  <c r="K12851" i="4"/>
  <c r="L12851" i="4" s="1"/>
  <c r="K12867" i="4"/>
  <c r="L12867" i="4" s="1"/>
  <c r="K12883" i="4"/>
  <c r="L12883" i="4" s="1"/>
  <c r="K12899" i="4"/>
  <c r="L12899" i="4" s="1"/>
  <c r="K12915" i="4"/>
  <c r="L12915" i="4" s="1"/>
  <c r="K12931" i="4"/>
  <c r="L12931" i="4" s="1"/>
  <c r="K12947" i="4"/>
  <c r="L12947" i="4" s="1"/>
  <c r="K12963" i="4"/>
  <c r="L12963" i="4" s="1"/>
  <c r="K12979" i="4"/>
  <c r="L12979" i="4" s="1"/>
  <c r="K12995" i="4"/>
  <c r="L12995" i="4" s="1"/>
  <c r="K13011" i="4"/>
  <c r="L13011" i="4" s="1"/>
  <c r="K13027" i="4"/>
  <c r="L13027" i="4" s="1"/>
  <c r="K12490" i="4"/>
  <c r="L12490" i="4" s="1"/>
  <c r="K12698" i="4"/>
  <c r="L12698" i="4" s="1"/>
  <c r="K11760" i="4"/>
  <c r="L11760" i="4" s="1"/>
  <c r="K11856" i="4"/>
  <c r="L11856" i="4" s="1"/>
  <c r="K12464" i="4"/>
  <c r="L12464" i="4" s="1"/>
  <c r="K12496" i="4"/>
  <c r="L12496" i="4" s="1"/>
  <c r="K12560" i="4"/>
  <c r="L12560" i="4" s="1"/>
  <c r="K13004" i="4"/>
  <c r="L13004" i="4" s="1"/>
  <c r="K13059" i="4"/>
  <c r="L13059" i="4" s="1"/>
  <c r="K13091" i="4"/>
  <c r="L13091" i="4" s="1"/>
  <c r="K13123" i="4"/>
  <c r="L13123" i="4" s="1"/>
  <c r="K13155" i="4"/>
  <c r="L13155" i="4" s="1"/>
  <c r="K12940" i="4"/>
  <c r="L12940" i="4" s="1"/>
  <c r="K12972" i="4"/>
  <c r="L12972" i="4" s="1"/>
  <c r="K13056" i="4"/>
  <c r="L13056" i="4" s="1"/>
  <c r="K13120" i="4"/>
  <c r="L13120" i="4" s="1"/>
  <c r="K1018" i="4"/>
  <c r="L1018" i="4" s="1"/>
  <c r="K1039" i="4"/>
  <c r="L1039" i="4" s="1"/>
  <c r="K1066" i="4"/>
  <c r="L1066" i="4" s="1"/>
  <c r="K1357" i="4"/>
  <c r="L1357" i="4" s="1"/>
  <c r="K1712" i="4"/>
  <c r="L1712" i="4" s="1"/>
  <c r="K1760" i="4"/>
  <c r="L1760" i="4" s="1"/>
  <c r="K1680" i="4"/>
  <c r="L1680" i="4" s="1"/>
  <c r="K1894" i="4"/>
  <c r="L1894" i="4" s="1"/>
  <c r="K1792" i="4"/>
  <c r="L1792" i="4" s="1"/>
  <c r="K1808" i="4"/>
  <c r="L1808" i="4" s="1"/>
  <c r="K1974" i="4"/>
  <c r="L1974" i="4" s="1"/>
  <c r="K2102" i="4"/>
  <c r="L2102" i="4" s="1"/>
  <c r="K2048" i="4"/>
  <c r="L2048" i="4" s="1"/>
  <c r="K2224" i="4"/>
  <c r="L2224" i="4" s="1"/>
  <c r="K2272" i="4"/>
  <c r="L2272" i="4" s="1"/>
  <c r="K2358" i="4"/>
  <c r="L2358" i="4" s="1"/>
  <c r="K2208" i="4"/>
  <c r="L2208" i="4" s="1"/>
  <c r="K1968" i="4"/>
  <c r="L1968" i="4" s="1"/>
  <c r="K2166" i="4"/>
  <c r="L2166" i="4" s="1"/>
  <c r="K2397" i="4"/>
  <c r="L2397" i="4" s="1"/>
  <c r="K2374" i="4"/>
  <c r="L2374" i="4" s="1"/>
  <c r="K8684" i="4"/>
  <c r="L8684" i="4" s="1"/>
  <c r="K8733" i="4"/>
  <c r="L8733" i="4" s="1"/>
  <c r="K8840" i="4"/>
  <c r="L8840" i="4" s="1"/>
  <c r="K8893" i="4"/>
  <c r="L8893" i="4" s="1"/>
  <c r="K9037" i="4"/>
  <c r="L9037" i="4" s="1"/>
  <c r="K9352" i="4"/>
  <c r="L9352" i="4" s="1"/>
  <c r="K9533" i="4"/>
  <c r="L9533" i="4" s="1"/>
  <c r="K9549" i="4"/>
  <c r="L9549" i="4" s="1"/>
  <c r="K9676" i="4"/>
  <c r="L9676" i="4" s="1"/>
  <c r="K9772" i="4"/>
  <c r="L9772" i="4" s="1"/>
  <c r="K6939" i="4"/>
  <c r="L6939" i="4" s="1"/>
  <c r="K8605" i="4"/>
  <c r="L8605" i="4" s="1"/>
  <c r="K8656" i="4"/>
  <c r="L8656" i="4" s="1"/>
  <c r="K9000" i="4"/>
  <c r="L9000" i="4" s="1"/>
  <c r="K9053" i="4"/>
  <c r="L9053" i="4" s="1"/>
  <c r="K9197" i="4"/>
  <c r="L9197" i="4" s="1"/>
  <c r="K8744" i="4"/>
  <c r="L8744" i="4" s="1"/>
  <c r="K9773" i="4"/>
  <c r="L9773" i="4" s="1"/>
  <c r="K10440" i="4"/>
  <c r="L10440" i="4" s="1"/>
  <c r="K8877" i="4"/>
  <c r="L8877" i="4" s="1"/>
  <c r="K9388" i="4"/>
  <c r="L9388" i="4" s="1"/>
  <c r="K9501" i="4"/>
  <c r="L9501" i="4" s="1"/>
  <c r="K9644" i="4"/>
  <c r="L9644" i="4" s="1"/>
  <c r="K10188" i="4"/>
  <c r="L10188" i="4" s="1"/>
  <c r="K10258" i="4"/>
  <c r="L10258" i="4" s="1"/>
  <c r="K10280" i="4"/>
  <c r="L10280" i="4" s="1"/>
  <c r="K10562" i="4"/>
  <c r="L10562" i="4" s="1"/>
  <c r="K10619" i="4"/>
  <c r="L10619" i="4" s="1"/>
  <c r="K10635" i="4"/>
  <c r="L10635" i="4" s="1"/>
  <c r="K10651" i="4"/>
  <c r="L10651" i="4" s="1"/>
  <c r="K10667" i="4"/>
  <c r="L10667" i="4" s="1"/>
  <c r="K10683" i="4"/>
  <c r="L10683" i="4" s="1"/>
  <c r="K10699" i="4"/>
  <c r="L10699" i="4" s="1"/>
  <c r="K10731" i="4"/>
  <c r="L10731" i="4" s="1"/>
  <c r="K10763" i="4"/>
  <c r="L10763" i="4" s="1"/>
  <c r="K10795" i="4"/>
  <c r="L10795" i="4" s="1"/>
  <c r="K10827" i="4"/>
  <c r="L10827" i="4" s="1"/>
  <c r="K10859" i="4"/>
  <c r="L10859" i="4" s="1"/>
  <c r="K10891" i="4"/>
  <c r="L10891" i="4" s="1"/>
  <c r="K10923" i="4"/>
  <c r="L10923" i="4" s="1"/>
  <c r="K10955" i="4"/>
  <c r="L10955" i="4" s="1"/>
  <c r="K10987" i="4"/>
  <c r="L10987" i="4" s="1"/>
  <c r="K11019" i="4"/>
  <c r="L11019" i="4" s="1"/>
  <c r="K11051" i="4"/>
  <c r="L11051" i="4" s="1"/>
  <c r="K11083" i="4"/>
  <c r="L11083" i="4" s="1"/>
  <c r="K11115" i="4"/>
  <c r="L11115" i="4" s="1"/>
  <c r="K11147" i="4"/>
  <c r="L11147" i="4" s="1"/>
  <c r="K11179" i="4"/>
  <c r="L11179" i="4" s="1"/>
  <c r="K11211" i="4"/>
  <c r="L11211" i="4" s="1"/>
  <c r="K11620" i="4"/>
  <c r="L11620" i="4" s="1"/>
  <c r="K11684" i="4"/>
  <c r="L11684" i="4" s="1"/>
  <c r="K11748" i="4"/>
  <c r="L11748" i="4" s="1"/>
  <c r="K12036" i="4"/>
  <c r="L12036" i="4" s="1"/>
  <c r="K12132" i="4"/>
  <c r="L12132" i="4" s="1"/>
  <c r="K12324" i="4"/>
  <c r="L12324" i="4" s="1"/>
  <c r="K12388" i="4"/>
  <c r="L12388" i="4" s="1"/>
  <c r="K8716" i="4"/>
  <c r="L8716" i="4" s="1"/>
  <c r="K10248" i="4"/>
  <c r="L10248" i="4" s="1"/>
  <c r="K10412" i="4"/>
  <c r="L10412" i="4" s="1"/>
  <c r="K11549" i="4"/>
  <c r="L11549" i="4" s="1"/>
  <c r="K9484" i="4"/>
  <c r="L9484" i="4" s="1"/>
  <c r="K10252" i="4"/>
  <c r="L10252" i="4" s="1"/>
  <c r="K10626" i="4"/>
  <c r="L10626" i="4" s="1"/>
  <c r="K10658" i="4"/>
  <c r="L10658" i="4" s="1"/>
  <c r="K10690" i="4"/>
  <c r="L10690" i="4" s="1"/>
  <c r="K10722" i="4"/>
  <c r="L10722" i="4" s="1"/>
  <c r="K10754" i="4"/>
  <c r="L10754" i="4" s="1"/>
  <c r="K10786" i="4"/>
  <c r="L10786" i="4" s="1"/>
  <c r="K10818" i="4"/>
  <c r="L10818" i="4" s="1"/>
  <c r="K10850" i="4"/>
  <c r="L10850" i="4" s="1"/>
  <c r="K11501" i="4"/>
  <c r="L11501" i="4" s="1"/>
  <c r="K11560" i="4"/>
  <c r="L11560" i="4" s="1"/>
  <c r="K12800" i="4"/>
  <c r="L12800" i="4" s="1"/>
  <c r="K13060" i="4"/>
  <c r="L13060" i="4" s="1"/>
  <c r="K11274" i="4"/>
  <c r="L11274" i="4" s="1"/>
  <c r="K11306" i="4"/>
  <c r="L11306" i="4" s="1"/>
  <c r="K11338" i="4"/>
  <c r="L11338" i="4" s="1"/>
  <c r="K11370" i="4"/>
  <c r="L11370" i="4" s="1"/>
  <c r="K11402" i="4"/>
  <c r="L11402" i="4" s="1"/>
  <c r="K11434" i="4"/>
  <c r="L11434" i="4" s="1"/>
  <c r="K8669" i="4"/>
  <c r="L8669" i="4" s="1"/>
  <c r="K8968" i="4"/>
  <c r="L8968" i="4" s="1"/>
  <c r="K9021" i="4"/>
  <c r="L9021" i="4" s="1"/>
  <c r="K9165" i="4"/>
  <c r="L9165" i="4" s="1"/>
  <c r="K9480" i="4"/>
  <c r="L9480" i="4" s="1"/>
  <c r="K9661" i="4"/>
  <c r="L9661" i="4" s="1"/>
  <c r="K9677" i="4"/>
  <c r="L9677" i="4" s="1"/>
  <c r="K9762" i="4"/>
  <c r="L9762" i="4" s="1"/>
  <c r="K9778" i="4"/>
  <c r="L9778" i="4" s="1"/>
  <c r="K8488" i="4"/>
  <c r="L8488" i="4" s="1"/>
  <c r="K8680" i="4"/>
  <c r="L8680" i="4" s="1"/>
  <c r="K8813" i="4"/>
  <c r="L8813" i="4" s="1"/>
  <c r="K9128" i="4"/>
  <c r="L9128" i="4" s="1"/>
  <c r="K9181" i="4"/>
  <c r="L9181" i="4" s="1"/>
  <c r="K8861" i="4"/>
  <c r="L8861" i="4" s="1"/>
  <c r="K9517" i="4"/>
  <c r="L9517" i="4" s="1"/>
  <c r="K10312" i="4"/>
  <c r="L10312" i="4" s="1"/>
  <c r="K10524" i="4"/>
  <c r="L10524" i="4" s="1"/>
  <c r="K8989" i="4"/>
  <c r="L8989" i="4" s="1"/>
  <c r="K10434" i="4"/>
  <c r="L10434" i="4" s="1"/>
  <c r="K11219" i="4"/>
  <c r="L11219" i="4" s="1"/>
  <c r="K11251" i="4"/>
  <c r="L11251" i="4" s="1"/>
  <c r="K11283" i="4"/>
  <c r="L11283" i="4" s="1"/>
  <c r="K11315" i="4"/>
  <c r="L11315" i="4" s="1"/>
  <c r="K11347" i="4"/>
  <c r="L11347" i="4" s="1"/>
  <c r="K11379" i="4"/>
  <c r="L11379" i="4" s="1"/>
  <c r="K11411" i="4"/>
  <c r="L11411" i="4" s="1"/>
  <c r="K11443" i="4"/>
  <c r="L11443" i="4" s="1"/>
  <c r="K11484" i="4"/>
  <c r="L11484" i="4" s="1"/>
  <c r="K11724" i="4"/>
  <c r="L11724" i="4" s="1"/>
  <c r="K11756" i="4"/>
  <c r="L11756" i="4" s="1"/>
  <c r="K11820" i="4"/>
  <c r="L11820" i="4" s="1"/>
  <c r="K12012" i="4"/>
  <c r="L12012" i="4" s="1"/>
  <c r="K12076" i="4"/>
  <c r="L12076" i="4" s="1"/>
  <c r="K12204" i="4"/>
  <c r="L12204" i="4" s="1"/>
  <c r="K12236" i="4"/>
  <c r="L12236" i="4" s="1"/>
  <c r="K12364" i="4"/>
  <c r="L12364" i="4" s="1"/>
  <c r="K8816" i="4"/>
  <c r="L8816" i="4" s="1"/>
  <c r="K9117" i="4"/>
  <c r="L9117" i="4" s="1"/>
  <c r="K9452" i="4"/>
  <c r="L9452" i="4" s="1"/>
  <c r="K9512" i="4"/>
  <c r="L9512" i="4" s="1"/>
  <c r="K9580" i="4"/>
  <c r="L9580" i="4" s="1"/>
  <c r="K9800" i="4"/>
  <c r="L9800" i="4" s="1"/>
  <c r="K9832" i="4"/>
  <c r="L9832" i="4" s="1"/>
  <c r="K9864" i="4"/>
  <c r="L9864" i="4" s="1"/>
  <c r="K9896" i="4"/>
  <c r="L9896" i="4" s="1"/>
  <c r="K9928" i="4"/>
  <c r="L9928" i="4" s="1"/>
  <c r="K9960" i="4"/>
  <c r="L9960" i="4" s="1"/>
  <c r="K9992" i="4"/>
  <c r="L9992" i="4" s="1"/>
  <c r="K10024" i="4"/>
  <c r="L10024" i="4" s="1"/>
  <c r="K10056" i="4"/>
  <c r="L10056" i="4" s="1"/>
  <c r="K10088" i="4"/>
  <c r="L10088" i="4" s="1"/>
  <c r="K10120" i="4"/>
  <c r="L10120" i="4" s="1"/>
  <c r="K10152" i="4"/>
  <c r="L10152" i="4" s="1"/>
  <c r="K10284" i="4"/>
  <c r="L10284" i="4" s="1"/>
  <c r="K10552" i="4"/>
  <c r="L10552" i="4" s="1"/>
  <c r="K11480" i="4"/>
  <c r="L11480" i="4" s="1"/>
  <c r="K11517" i="4"/>
  <c r="L11517" i="4" s="1"/>
  <c r="K10520" i="4"/>
  <c r="L10520" i="4" s="1"/>
  <c r="K10890" i="4"/>
  <c r="L10890" i="4" s="1"/>
  <c r="K10922" i="4"/>
  <c r="L10922" i="4" s="1"/>
  <c r="K10954" i="4"/>
  <c r="L10954" i="4" s="1"/>
  <c r="K10986" i="4"/>
  <c r="L10986" i="4" s="1"/>
  <c r="K11018" i="4"/>
  <c r="L11018" i="4" s="1"/>
  <c r="K11050" i="4"/>
  <c r="L11050" i="4" s="1"/>
  <c r="K11082" i="4"/>
  <c r="L11082" i="4" s="1"/>
  <c r="K11114" i="4"/>
  <c r="L11114" i="4" s="1"/>
  <c r="K11146" i="4"/>
  <c r="L11146" i="4" s="1"/>
  <c r="K11178" i="4"/>
  <c r="L11178" i="4" s="1"/>
  <c r="K11210" i="4"/>
  <c r="L11210" i="4" s="1"/>
  <c r="K11242" i="4"/>
  <c r="L11242" i="4" s="1"/>
  <c r="K11564" i="4"/>
  <c r="L11564" i="4" s="1"/>
  <c r="K12680" i="4"/>
  <c r="L12680" i="4" s="1"/>
  <c r="K12808" i="4"/>
  <c r="L12808" i="4" s="1"/>
  <c r="K13164" i="4"/>
  <c r="L13164" i="4" s="1"/>
  <c r="K12476" i="4"/>
  <c r="L12476" i="4" s="1"/>
  <c r="K12540" i="4"/>
  <c r="L12540" i="4" s="1"/>
  <c r="K12604" i="4"/>
  <c r="L12604" i="4" s="1"/>
  <c r="K12636" i="4"/>
  <c r="L12636" i="4" s="1"/>
  <c r="K12669" i="4"/>
  <c r="L12669" i="4" s="1"/>
  <c r="K12701" i="4"/>
  <c r="L12701" i="4" s="1"/>
  <c r="K12733" i="4"/>
  <c r="L12733" i="4" s="1"/>
  <c r="K12810" i="4"/>
  <c r="L12810" i="4" s="1"/>
  <c r="K12842" i="4"/>
  <c r="L12842" i="4" s="1"/>
  <c r="K12874" i="4"/>
  <c r="L12874" i="4" s="1"/>
  <c r="K2326" i="4"/>
  <c r="L2326" i="4" s="1"/>
  <c r="K2525" i="4"/>
  <c r="L2525" i="4" s="1"/>
  <c r="K2815" i="4"/>
  <c r="L2815" i="4" s="1"/>
  <c r="K2918" i="4"/>
  <c r="L2918" i="4" s="1"/>
  <c r="K2655" i="4"/>
  <c r="L2655" i="4" s="1"/>
  <c r="K2783" i="4"/>
  <c r="L2783" i="4" s="1"/>
  <c r="K2573" i="4"/>
  <c r="L2573" i="4" s="1"/>
  <c r="K2685" i="4"/>
  <c r="L2685" i="4" s="1"/>
  <c r="K2717" i="4"/>
  <c r="L2717" i="4" s="1"/>
  <c r="K2925" i="4"/>
  <c r="L2925" i="4" s="1"/>
  <c r="K3053" i="4"/>
  <c r="L3053" i="4" s="1"/>
  <c r="K2845" i="4"/>
  <c r="L2845" i="4" s="1"/>
  <c r="K3007" i="4"/>
  <c r="L3007" i="4" s="1"/>
  <c r="K3133" i="4"/>
  <c r="L3133" i="4" s="1"/>
  <c r="K3197" i="4"/>
  <c r="L3197" i="4" s="1"/>
  <c r="K3293" i="4"/>
  <c r="L3293" i="4" s="1"/>
  <c r="K3421" i="4"/>
  <c r="L3421" i="4" s="1"/>
  <c r="K3549" i="4"/>
  <c r="L3549" i="4" s="1"/>
  <c r="K3151" i="4"/>
  <c r="L3151" i="4" s="1"/>
  <c r="K3279" i="4"/>
  <c r="L3279" i="4" s="1"/>
  <c r="K3407" i="4"/>
  <c r="L3407" i="4" s="1"/>
  <c r="K3535" i="4"/>
  <c r="L3535" i="4" s="1"/>
  <c r="K3807" i="4"/>
  <c r="L3807" i="4" s="1"/>
  <c r="K3878" i="4"/>
  <c r="L3878" i="4" s="1"/>
  <c r="K3984" i="4"/>
  <c r="L3984" i="4" s="1"/>
  <c r="K4150" i="4"/>
  <c r="L4150" i="4" s="1"/>
  <c r="K4214" i="4"/>
  <c r="L4214" i="4" s="1"/>
  <c r="K3693" i="4"/>
  <c r="L3693" i="4" s="1"/>
  <c r="K3775" i="4"/>
  <c r="L3775" i="4" s="1"/>
  <c r="K3903" i="4"/>
  <c r="L3903" i="4" s="1"/>
  <c r="K3952" i="4"/>
  <c r="L3952" i="4" s="1"/>
  <c r="K3613" i="4"/>
  <c r="L3613" i="4" s="1"/>
  <c r="K4176" i="4"/>
  <c r="L4176" i="4" s="1"/>
  <c r="K4208" i="4"/>
  <c r="L4208" i="4" s="1"/>
  <c r="K4240" i="4"/>
  <c r="L4240" i="4" s="1"/>
  <c r="K4335" i="4"/>
  <c r="L4335" i="4" s="1"/>
  <c r="K4732" i="4"/>
  <c r="L4732" i="4" s="1"/>
  <c r="K4844" i="4"/>
  <c r="L4844" i="4" s="1"/>
  <c r="K3942" i="4"/>
  <c r="L3942" i="4" s="1"/>
  <c r="K4422" i="4"/>
  <c r="L4422" i="4" s="1"/>
  <c r="K4486" i="4"/>
  <c r="L4486" i="4" s="1"/>
  <c r="K4524" i="4"/>
  <c r="L4524" i="4" s="1"/>
  <c r="K4700" i="4"/>
  <c r="L4700" i="4" s="1"/>
  <c r="K4764" i="4"/>
  <c r="L4764" i="4" s="1"/>
  <c r="K4876" i="4"/>
  <c r="L4876" i="4" s="1"/>
  <c r="K4895" i="4"/>
  <c r="L4895" i="4" s="1"/>
  <c r="K5004" i="4"/>
  <c r="L5004" i="4" s="1"/>
  <c r="K5023" i="4"/>
  <c r="L5023" i="4" s="1"/>
  <c r="K4605" i="4"/>
  <c r="L4605" i="4" s="1"/>
  <c r="K4780" i="4"/>
  <c r="L4780" i="4" s="1"/>
  <c r="K4541" i="4"/>
  <c r="L4541" i="4" s="1"/>
  <c r="K4637" i="4"/>
  <c r="L4637" i="4" s="1"/>
  <c r="K4911" i="4"/>
  <c r="L4911" i="4" s="1"/>
  <c r="K5278" i="4"/>
  <c r="L5278" i="4" s="1"/>
  <c r="K5310" i="4"/>
  <c r="L5310" i="4" s="1"/>
  <c r="K5342" i="4"/>
  <c r="L5342" i="4" s="1"/>
  <c r="K5374" i="4"/>
  <c r="L5374" i="4" s="1"/>
  <c r="K5406" i="4"/>
  <c r="L5406" i="4" s="1"/>
  <c r="K5132" i="4"/>
  <c r="L5132" i="4" s="1"/>
  <c r="K5485" i="4"/>
  <c r="L5485" i="4" s="1"/>
  <c r="K5455" i="4"/>
  <c r="L5455" i="4" s="1"/>
  <c r="K5840" i="4"/>
  <c r="L5840" i="4" s="1"/>
  <c r="K5471" i="4"/>
  <c r="L5471" i="4" s="1"/>
  <c r="K5966" i="4"/>
  <c r="L5966" i="4" s="1"/>
  <c r="K11514" i="4"/>
  <c r="L11514" i="4" s="1"/>
  <c r="K12436" i="4"/>
  <c r="L12436" i="4" s="1"/>
  <c r="K12668" i="4"/>
  <c r="L12668" i="4" s="1"/>
  <c r="K12732" i="4"/>
  <c r="L12732" i="4" s="1"/>
  <c r="K12973" i="4"/>
  <c r="L12973" i="4" s="1"/>
  <c r="K12989" i="4"/>
  <c r="L12989" i="4" s="1"/>
  <c r="K11533" i="4"/>
  <c r="L11533" i="4" s="1"/>
  <c r="K11645" i="4"/>
  <c r="L11645" i="4" s="1"/>
  <c r="K11709" i="4"/>
  <c r="L11709" i="4" s="1"/>
  <c r="K12704" i="4"/>
  <c r="L12704" i="4" s="1"/>
  <c r="K12820" i="4"/>
  <c r="L12820" i="4" s="1"/>
  <c r="K12852" i="4"/>
  <c r="L12852" i="4" s="1"/>
  <c r="K12884" i="4"/>
  <c r="L12884" i="4" s="1"/>
  <c r="K11546" i="4"/>
  <c r="L11546" i="4" s="1"/>
  <c r="K11672" i="4"/>
  <c r="L11672" i="4" s="1"/>
  <c r="K11741" i="4"/>
  <c r="L11741" i="4" s="1"/>
  <c r="K11805" i="4"/>
  <c r="L11805" i="4" s="1"/>
  <c r="K11869" i="4"/>
  <c r="L11869" i="4" s="1"/>
  <c r="K11933" i="4"/>
  <c r="L11933" i="4" s="1"/>
  <c r="K11997" i="4"/>
  <c r="L11997" i="4" s="1"/>
  <c r="K12061" i="4"/>
  <c r="L12061" i="4" s="1"/>
  <c r="K12125" i="4"/>
  <c r="L12125" i="4" s="1"/>
  <c r="K12237" i="4"/>
  <c r="L12237" i="4" s="1"/>
  <c r="K12365" i="4"/>
  <c r="L12365" i="4" s="1"/>
  <c r="K12764" i="4"/>
  <c r="L12764" i="4" s="1"/>
  <c r="K12778" i="4"/>
  <c r="L12778" i="4" s="1"/>
  <c r="K13008" i="4"/>
  <c r="L13008" i="4" s="1"/>
  <c r="K12845" i="4"/>
  <c r="L12845" i="4" s="1"/>
  <c r="K12941" i="4"/>
  <c r="L12941" i="4" s="1"/>
  <c r="K1201" i="4"/>
  <c r="L1201" i="4" s="1"/>
  <c r="K1488" i="4"/>
  <c r="L1488" i="4" s="1"/>
  <c r="K1888" i="4"/>
  <c r="L1888" i="4" s="1"/>
  <c r="K2333" i="4"/>
  <c r="L2333" i="4" s="1"/>
  <c r="K2032" i="4"/>
  <c r="L2032" i="4" s="1"/>
  <c r="K2799" i="4"/>
  <c r="L2799" i="4" s="1"/>
  <c r="K2559" i="4"/>
  <c r="L2559" i="4" s="1"/>
  <c r="K2813" i="4"/>
  <c r="L2813" i="4" s="1"/>
  <c r="K2797" i="4"/>
  <c r="L2797" i="4" s="1"/>
  <c r="K2934" i="4"/>
  <c r="L2934" i="4" s="1"/>
  <c r="K3664" i="4"/>
  <c r="L3664" i="4" s="1"/>
  <c r="K4380" i="4"/>
  <c r="L4380" i="4" s="1"/>
  <c r="K4685" i="4"/>
  <c r="L4685" i="4" s="1"/>
  <c r="K4128" i="4"/>
  <c r="L4128" i="4" s="1"/>
  <c r="K4415" i="4"/>
  <c r="L4415" i="4" s="1"/>
  <c r="K4444" i="4"/>
  <c r="L4444" i="4" s="1"/>
  <c r="K4016" i="4"/>
  <c r="L4016" i="4" s="1"/>
  <c r="K4080" i="4"/>
  <c r="L4080" i="4" s="1"/>
  <c r="K4144" i="4"/>
  <c r="L4144" i="4" s="1"/>
  <c r="K4342" i="4"/>
  <c r="L4342" i="4" s="1"/>
  <c r="K4326" i="4"/>
  <c r="L4326" i="4" s="1"/>
  <c r="K4390" i="4"/>
  <c r="L4390" i="4" s="1"/>
  <c r="K4621" i="4"/>
  <c r="L4621" i="4" s="1"/>
  <c r="K4812" i="4"/>
  <c r="L4812" i="4" s="1"/>
  <c r="K5068" i="4"/>
  <c r="L5068" i="4" s="1"/>
  <c r="K5359" i="4"/>
  <c r="L5359" i="4" s="1"/>
  <c r="K5728" i="4"/>
  <c r="L5728" i="4" s="1"/>
  <c r="K5311" i="4"/>
  <c r="L5311" i="4" s="1"/>
  <c r="K4940" i="4"/>
  <c r="L4940" i="4" s="1"/>
  <c r="K6048" i="4"/>
  <c r="L6048" i="4" s="1"/>
  <c r="K6973" i="4"/>
  <c r="L6973" i="4" s="1"/>
  <c r="K6029" i="4"/>
  <c r="L6029" i="4" s="1"/>
  <c r="K6158" i="4"/>
  <c r="L6158" i="4" s="1"/>
  <c r="K6236" i="4"/>
  <c r="L6236" i="4" s="1"/>
  <c r="K6286" i="4"/>
  <c r="L6286" i="4" s="1"/>
  <c r="K6350" i="4"/>
  <c r="L6350" i="4" s="1"/>
  <c r="K6414" i="4"/>
  <c r="L6414" i="4" s="1"/>
  <c r="K6876" i="4"/>
  <c r="L6876" i="4" s="1"/>
  <c r="K7026" i="4"/>
  <c r="L7026" i="4" s="1"/>
  <c r="K5792" i="4"/>
  <c r="L5792" i="4" s="1"/>
  <c r="K6061" i="4"/>
  <c r="L6061" i="4" s="1"/>
  <c r="K6173" i="4"/>
  <c r="L6173" i="4" s="1"/>
  <c r="K6364" i="4"/>
  <c r="L6364" i="4" s="1"/>
  <c r="K5487" i="4"/>
  <c r="L5487" i="4" s="1"/>
  <c r="K6732" i="4"/>
  <c r="L6732" i="4" s="1"/>
  <c r="K8253" i="4"/>
  <c r="L8253" i="4" s="1"/>
  <c r="K5936" i="4"/>
  <c r="L5936" i="4" s="1"/>
  <c r="K9373" i="4"/>
  <c r="L9373" i="4" s="1"/>
  <c r="K10354" i="4"/>
  <c r="L10354" i="4" s="1"/>
  <c r="K10610" i="4"/>
  <c r="L10610" i="4" s="1"/>
  <c r="K10594" i="4"/>
  <c r="L10594" i="4" s="1"/>
  <c r="K9581" i="4"/>
  <c r="L9581" i="4" s="1"/>
  <c r="K9485" i="4"/>
  <c r="L9485" i="4" s="1"/>
  <c r="K9469" i="4"/>
  <c r="L9469" i="4" s="1"/>
  <c r="K11592" i="4"/>
  <c r="L11592" i="4" s="1"/>
  <c r="K12221" i="4"/>
  <c r="L12221" i="4" s="1"/>
  <c r="K11661" i="4"/>
  <c r="L11661" i="4" s="1"/>
  <c r="K12720" i="4"/>
  <c r="L12720" i="4" s="1"/>
  <c r="K12141" i="4"/>
  <c r="L12141" i="4" s="1"/>
  <c r="K12269" i="4"/>
  <c r="L12269" i="4" s="1"/>
  <c r="K12397" i="4"/>
  <c r="L12397" i="4" s="1"/>
  <c r="K12429" i="4"/>
  <c r="L12429" i="4" s="1"/>
  <c r="K12461" i="4"/>
  <c r="L12461" i="4" s="1"/>
  <c r="K12493" i="4"/>
  <c r="L12493" i="4" s="1"/>
  <c r="K12525" i="4"/>
  <c r="L12525" i="4" s="1"/>
  <c r="K12557" i="4"/>
  <c r="L12557" i="4" s="1"/>
  <c r="K12589" i="4"/>
  <c r="L12589" i="4" s="1"/>
  <c r="K12621" i="4"/>
  <c r="L12621" i="4" s="1"/>
  <c r="K12653" i="4"/>
  <c r="L12653" i="4" s="1"/>
  <c r="K12765" i="4"/>
  <c r="L12765" i="4" s="1"/>
  <c r="K12938" i="4"/>
  <c r="L12938" i="4" s="1"/>
  <c r="K12954" i="4"/>
  <c r="L12954" i="4" s="1"/>
  <c r="K12861" i="4"/>
  <c r="L12861" i="4" s="1"/>
  <c r="K12781" i="4"/>
  <c r="L12781" i="4" s="1"/>
  <c r="K12957" i="4"/>
  <c r="L12957" i="4" s="1"/>
  <c r="K1023" i="4"/>
  <c r="L1023" i="4" s="1"/>
  <c r="K1632" i="4"/>
  <c r="L1632" i="4" s="1"/>
  <c r="K1568" i="4"/>
  <c r="L1568" i="4" s="1"/>
  <c r="K1408" i="4"/>
  <c r="L1408" i="4" s="1"/>
  <c r="K2128" i="4"/>
  <c r="L2128" i="4" s="1"/>
  <c r="K2335" i="4"/>
  <c r="L2335" i="4" s="1"/>
  <c r="K2703" i="4"/>
  <c r="L2703" i="4" s="1"/>
  <c r="K2575" i="4"/>
  <c r="L2575" i="4" s="1"/>
  <c r="K3295" i="4"/>
  <c r="L3295" i="4" s="1"/>
  <c r="K3103" i="4"/>
  <c r="L3103" i="4" s="1"/>
  <c r="K3359" i="4"/>
  <c r="L3359" i="4" s="1"/>
  <c r="K3647" i="4"/>
  <c r="L3647" i="4" s="1"/>
  <c r="K3782" i="4"/>
  <c r="L3782" i="4" s="1"/>
  <c r="K3910" i="4"/>
  <c r="L3910" i="4" s="1"/>
  <c r="K3968" i="4"/>
  <c r="L3968" i="4" s="1"/>
  <c r="K4112" i="4"/>
  <c r="L4112" i="4" s="1"/>
  <c r="K4383" i="4"/>
  <c r="L4383" i="4" s="1"/>
  <c r="K4000" i="4"/>
  <c r="L4000" i="4" s="1"/>
  <c r="K4358" i="4"/>
  <c r="L4358" i="4" s="1"/>
  <c r="K4048" i="4"/>
  <c r="L4048" i="4" s="1"/>
  <c r="K4374" i="4"/>
  <c r="L4374" i="4" s="1"/>
  <c r="K4428" i="4"/>
  <c r="L4428" i="4" s="1"/>
  <c r="K4492" i="4"/>
  <c r="L4492" i="4" s="1"/>
  <c r="K5501" i="4"/>
  <c r="L5501" i="4" s="1"/>
  <c r="K5565" i="4"/>
  <c r="L5565" i="4" s="1"/>
  <c r="K5632" i="4"/>
  <c r="L5632" i="4" s="1"/>
  <c r="K5215" i="4"/>
  <c r="L5215" i="4" s="1"/>
  <c r="K5982" i="4"/>
  <c r="L5982" i="4" s="1"/>
  <c r="K6366" i="4"/>
  <c r="L6366" i="4" s="1"/>
  <c r="K6956" i="4"/>
  <c r="L6956" i="4" s="1"/>
  <c r="K6032" i="4"/>
  <c r="L6032" i="4" s="1"/>
  <c r="K6126" i="4"/>
  <c r="L6126" i="4" s="1"/>
  <c r="K6160" i="4"/>
  <c r="L6160" i="4" s="1"/>
  <c r="K6204" i="4"/>
  <c r="L6204" i="4" s="1"/>
  <c r="K6254" i="4"/>
  <c r="L6254" i="4" s="1"/>
  <c r="K6843" i="4"/>
  <c r="L6843" i="4" s="1"/>
  <c r="K5965" i="4"/>
  <c r="L5965" i="4" s="1"/>
  <c r="K6093" i="4"/>
  <c r="L6093" i="4" s="1"/>
  <c r="K6205" i="4"/>
  <c r="L6205" i="4" s="1"/>
  <c r="K6301" i="4"/>
  <c r="L6301" i="4" s="1"/>
  <c r="K6381" i="4"/>
  <c r="L6381" i="4" s="1"/>
  <c r="K5952" i="4"/>
  <c r="L5952" i="4" s="1"/>
  <c r="K8392" i="4"/>
  <c r="L8392" i="4" s="1"/>
  <c r="K8109" i="4"/>
  <c r="L8109" i="4" s="1"/>
  <c r="K8189" i="4"/>
  <c r="L8189" i="4" s="1"/>
  <c r="K8637" i="4"/>
  <c r="L8637" i="4" s="1"/>
  <c r="K8776" i="4"/>
  <c r="L8776" i="4" s="1"/>
  <c r="K9389" i="4"/>
  <c r="L9389" i="4" s="1"/>
  <c r="K9160" i="4"/>
  <c r="L9160" i="4" s="1"/>
  <c r="K9693" i="4"/>
  <c r="L9693" i="4" s="1"/>
  <c r="K10466" i="4"/>
  <c r="L10466" i="4" s="1"/>
  <c r="K9288" i="4"/>
  <c r="L9288" i="4" s="1"/>
  <c r="K10418" i="4"/>
  <c r="L10418" i="4" s="1"/>
  <c r="K9613" i="4"/>
  <c r="L9613" i="4" s="1"/>
  <c r="K9597" i="4"/>
  <c r="L9597" i="4" s="1"/>
  <c r="K12157" i="4"/>
  <c r="L12157" i="4" s="1"/>
  <c r="K5856" i="4"/>
  <c r="L5856" i="4" s="1"/>
  <c r="K6733" i="4"/>
  <c r="L6733" i="4" s="1"/>
  <c r="K6797" i="4"/>
  <c r="L6797" i="4" s="1"/>
  <c r="K5503" i="4"/>
  <c r="L5503" i="4" s="1"/>
  <c r="K6866" i="4"/>
  <c r="L6866" i="4" s="1"/>
  <c r="K6930" i="4"/>
  <c r="L6930" i="4" s="1"/>
  <c r="K6077" i="4"/>
  <c r="L6077" i="4" s="1"/>
  <c r="K6349" i="4"/>
  <c r="L6349" i="4" s="1"/>
  <c r="K6413" i="4"/>
  <c r="L6413" i="4" s="1"/>
  <c r="K6477" i="4"/>
  <c r="L6477" i="4" s="1"/>
  <c r="K6541" i="4"/>
  <c r="L6541" i="4" s="1"/>
  <c r="K6605" i="4"/>
  <c r="L6605" i="4" s="1"/>
  <c r="K6669" i="4"/>
  <c r="L6669" i="4" s="1"/>
  <c r="K6834" i="4"/>
  <c r="L6834" i="4" s="1"/>
  <c r="K6875" i="4"/>
  <c r="L6875" i="4" s="1"/>
  <c r="K6946" i="4"/>
  <c r="L6946" i="4" s="1"/>
  <c r="K7020" i="4"/>
  <c r="L7020" i="4" s="1"/>
  <c r="K7058" i="4"/>
  <c r="L7058" i="4" s="1"/>
  <c r="K7090" i="4"/>
  <c r="L7090" i="4" s="1"/>
  <c r="K7122" i="4"/>
  <c r="L7122" i="4" s="1"/>
  <c r="K7154" i="4"/>
  <c r="L7154" i="4" s="1"/>
  <c r="K7186" i="4"/>
  <c r="L7186" i="4" s="1"/>
  <c r="K7218" i="4"/>
  <c r="L7218" i="4" s="1"/>
  <c r="K7250" i="4"/>
  <c r="L7250" i="4" s="1"/>
  <c r="K7282" i="4"/>
  <c r="L7282" i="4" s="1"/>
  <c r="K7314" i="4"/>
  <c r="L7314" i="4" s="1"/>
  <c r="K7346" i="4"/>
  <c r="L7346" i="4" s="1"/>
  <c r="K7378" i="4"/>
  <c r="L7378" i="4" s="1"/>
  <c r="K7410" i="4"/>
  <c r="L7410" i="4" s="1"/>
  <c r="K7442" i="4"/>
  <c r="L7442" i="4" s="1"/>
  <c r="K7474" i="4"/>
  <c r="L7474" i="4" s="1"/>
  <c r="K7506" i="4"/>
  <c r="L7506" i="4" s="1"/>
  <c r="K7538" i="4"/>
  <c r="L7538" i="4" s="1"/>
  <c r="K7570" i="4"/>
  <c r="L7570" i="4" s="1"/>
  <c r="K7602" i="4"/>
  <c r="L7602" i="4" s="1"/>
  <c r="K7634" i="4"/>
  <c r="L7634" i="4" s="1"/>
  <c r="K7666" i="4"/>
  <c r="L7666" i="4" s="1"/>
  <c r="K7698" i="4"/>
  <c r="L7698" i="4" s="1"/>
  <c r="K7730" i="4"/>
  <c r="L7730" i="4" s="1"/>
  <c r="K7762" i="4"/>
  <c r="L7762" i="4" s="1"/>
  <c r="K7794" i="4"/>
  <c r="L7794" i="4" s="1"/>
  <c r="K7826" i="4"/>
  <c r="L7826" i="4" s="1"/>
  <c r="K7858" i="4"/>
  <c r="L7858" i="4" s="1"/>
  <c r="K7890" i="4"/>
  <c r="L7890" i="4" s="1"/>
  <c r="K7922" i="4"/>
  <c r="L7922" i="4" s="1"/>
  <c r="K7954" i="4"/>
  <c r="L7954" i="4" s="1"/>
  <c r="K7986" i="4"/>
  <c r="L7986" i="4" s="1"/>
  <c r="K8018" i="4"/>
  <c r="L8018" i="4" s="1"/>
  <c r="K8050" i="4"/>
  <c r="L8050" i="4" s="1"/>
  <c r="K8082" i="4"/>
  <c r="L8082" i="4" s="1"/>
  <c r="K8360" i="4"/>
  <c r="L8360" i="4" s="1"/>
  <c r="K6891" i="4"/>
  <c r="L6891" i="4" s="1"/>
  <c r="K7069" i="4"/>
  <c r="L7069" i="4" s="1"/>
  <c r="K7085" i="4"/>
  <c r="L7085" i="4" s="1"/>
  <c r="K7197" i="4"/>
  <c r="L7197" i="4" s="1"/>
  <c r="K7213" i="4"/>
  <c r="L7213" i="4" s="1"/>
  <c r="K7325" i="4"/>
  <c r="L7325" i="4" s="1"/>
  <c r="K7341" i="4"/>
  <c r="L7341" i="4" s="1"/>
  <c r="K7453" i="4"/>
  <c r="L7453" i="4" s="1"/>
  <c r="K7469" i="4"/>
  <c r="L7469" i="4" s="1"/>
  <c r="K7581" i="4"/>
  <c r="L7581" i="4" s="1"/>
  <c r="K7597" i="4"/>
  <c r="L7597" i="4" s="1"/>
  <c r="K7709" i="4"/>
  <c r="L7709" i="4" s="1"/>
  <c r="K7725" i="4"/>
  <c r="L7725" i="4" s="1"/>
  <c r="K7784" i="4"/>
  <c r="L7784" i="4" s="1"/>
  <c r="K7837" i="4"/>
  <c r="L7837" i="4" s="1"/>
  <c r="K7853" i="4"/>
  <c r="L7853" i="4" s="1"/>
  <c r="K7912" i="4"/>
  <c r="L7912" i="4" s="1"/>
  <c r="K7965" i="4"/>
  <c r="L7965" i="4" s="1"/>
  <c r="K7981" i="4"/>
  <c r="L7981" i="4" s="1"/>
  <c r="K8040" i="4"/>
  <c r="L8040" i="4" s="1"/>
  <c r="K6334" i="4"/>
  <c r="L6334" i="4" s="1"/>
  <c r="K6738" i="4"/>
  <c r="L6738" i="4" s="1"/>
  <c r="K6923" i="4"/>
  <c r="L6923" i="4" s="1"/>
  <c r="K6994" i="4"/>
  <c r="L6994" i="4" s="1"/>
  <c r="K6064" i="4"/>
  <c r="L6064" i="4" s="1"/>
  <c r="K6110" i="4"/>
  <c r="L6110" i="4" s="1"/>
  <c r="K6174" i="4"/>
  <c r="L6174" i="4" s="1"/>
  <c r="K6238" i="4"/>
  <c r="L6238" i="4" s="1"/>
  <c r="K6302" i="4"/>
  <c r="L6302" i="4" s="1"/>
  <c r="K6828" i="4"/>
  <c r="L6828" i="4" s="1"/>
  <c r="K8125" i="4"/>
  <c r="L8125" i="4" s="1"/>
  <c r="K8264" i="4"/>
  <c r="L8264" i="4" s="1"/>
  <c r="K8456" i="4"/>
  <c r="L8456" i="4" s="1"/>
  <c r="K8808" i="4"/>
  <c r="L8808" i="4" s="1"/>
  <c r="K9320" i="4"/>
  <c r="L9320" i="4" s="1"/>
  <c r="K9576" i="4"/>
  <c r="L9576" i="4" s="1"/>
  <c r="K8584" i="4"/>
  <c r="L8584" i="4" s="1"/>
  <c r="K8701" i="4"/>
  <c r="L8701" i="4" s="1"/>
  <c r="K8781" i="4"/>
  <c r="L8781" i="4" s="1"/>
  <c r="K9096" i="4"/>
  <c r="L9096" i="4" s="1"/>
  <c r="K9149" i="4"/>
  <c r="L9149" i="4" s="1"/>
  <c r="K9208" i="4"/>
  <c r="L9208" i="4" s="1"/>
  <c r="K9293" i="4"/>
  <c r="L9293" i="4" s="1"/>
  <c r="K9420" i="4"/>
  <c r="L9420" i="4" s="1"/>
  <c r="K9608" i="4"/>
  <c r="L9608" i="4" s="1"/>
  <c r="K8748" i="4"/>
  <c r="L8748" i="4" s="1"/>
  <c r="K8797" i="4"/>
  <c r="L8797" i="4" s="1"/>
  <c r="K8941" i="4"/>
  <c r="L8941" i="4" s="1"/>
  <c r="K9232" i="4"/>
  <c r="L9232" i="4" s="1"/>
  <c r="K10184" i="4"/>
  <c r="L10184" i="4" s="1"/>
  <c r="K10306" i="4"/>
  <c r="L10306" i="4" s="1"/>
  <c r="K10444" i="4"/>
  <c r="L10444" i="4" s="1"/>
  <c r="K10514" i="4"/>
  <c r="L10514" i="4" s="1"/>
  <c r="K10580" i="4"/>
  <c r="L10580" i="4" s="1"/>
  <c r="K10715" i="4"/>
  <c r="L10715" i="4" s="1"/>
  <c r="K10747" i="4"/>
  <c r="L10747" i="4" s="1"/>
  <c r="K13050" i="4"/>
  <c r="L13050" i="4" s="1"/>
  <c r="K13082" i="4"/>
  <c r="L13082" i="4" s="1"/>
  <c r="K13114" i="4"/>
  <c r="L13114" i="4" s="1"/>
  <c r="K13146" i="4"/>
  <c r="L13146" i="4" s="1"/>
  <c r="K13178" i="4"/>
  <c r="L13178" i="4" s="1"/>
  <c r="K13053" i="4"/>
  <c r="L13053" i="4" s="1"/>
  <c r="K13085" i="4"/>
  <c r="L13085" i="4" s="1"/>
  <c r="K13117" i="4"/>
  <c r="L13117" i="4" s="1"/>
  <c r="K13149" i="4"/>
  <c r="L13149" i="4" s="1"/>
  <c r="K12970" i="4"/>
  <c r="L12970" i="4" s="1"/>
  <c r="K1757" i="4"/>
  <c r="L1757" i="4" s="1"/>
  <c r="K2351" i="4"/>
  <c r="L2351" i="4" s="1"/>
  <c r="K2623" i="4"/>
  <c r="L2623" i="4" s="1"/>
  <c r="K2671" i="4"/>
  <c r="L2671" i="4" s="1"/>
  <c r="K3696" i="4"/>
  <c r="L3696" i="4" s="1"/>
  <c r="K5615" i="4"/>
  <c r="L5615" i="4" s="1"/>
  <c r="K6445" i="4"/>
  <c r="L6445" i="4" s="1"/>
  <c r="K5581" i="4"/>
  <c r="L5581" i="4" s="1"/>
  <c r="K5599" i="4"/>
  <c r="L5599" i="4" s="1"/>
  <c r="K6684" i="4"/>
  <c r="L6684" i="4" s="1"/>
  <c r="K8573" i="4"/>
  <c r="L8573" i="4" s="1"/>
  <c r="K10402" i="4"/>
  <c r="L10402" i="4" s="1"/>
  <c r="K12189" i="4"/>
  <c r="L12189" i="4" s="1"/>
  <c r="K10322" i="4"/>
  <c r="L10322" i="4" s="1"/>
  <c r="K11853" i="4"/>
  <c r="L11853" i="4" s="1"/>
  <c r="K11981" i="4"/>
  <c r="L11981" i="4" s="1"/>
  <c r="K12109" i="4"/>
  <c r="L12109" i="4" s="1"/>
  <c r="K12381" i="4"/>
  <c r="L12381" i="4" s="1"/>
  <c r="K5551" i="4"/>
  <c r="L5551" i="4" s="1"/>
  <c r="K5407" i="4"/>
  <c r="L5407" i="4" s="1"/>
  <c r="K5808" i="4"/>
  <c r="L5808" i="4" s="1"/>
  <c r="K6882" i="4"/>
  <c r="L6882" i="4" s="1"/>
  <c r="K9384" i="4"/>
  <c r="L9384" i="4" s="1"/>
  <c r="K10498" i="4"/>
  <c r="L10498" i="4" s="1"/>
  <c r="K10274" i="4"/>
  <c r="L10274" i="4" s="1"/>
  <c r="K11587" i="4"/>
  <c r="L11587" i="4" s="1"/>
  <c r="K11757" i="4"/>
  <c r="L11757" i="4" s="1"/>
  <c r="K277" i="4"/>
  <c r="L277" i="4" s="1"/>
  <c r="K437" i="4"/>
  <c r="L437" i="4" s="1"/>
  <c r="K629" i="4"/>
  <c r="L629" i="4" s="1"/>
  <c r="K8477" i="4"/>
  <c r="L8477" i="4" s="1"/>
  <c r="K6701" i="4"/>
  <c r="L6701" i="4" s="1"/>
  <c r="K13187" i="4"/>
  <c r="L13187" i="4" s="1"/>
  <c r="K12986" i="4"/>
  <c r="L12986" i="4" s="1"/>
  <c r="K1057" i="4"/>
  <c r="L1057" i="4" s="1"/>
  <c r="K1359" i="4"/>
  <c r="L1359" i="4" s="1"/>
  <c r="K1600" i="4"/>
  <c r="L1600" i="4" s="1"/>
  <c r="K1247" i="4"/>
  <c r="L1247" i="4" s="1"/>
  <c r="K1830" i="4"/>
  <c r="L1830" i="4" s="1"/>
  <c r="K2847" i="4"/>
  <c r="L2847" i="4" s="1"/>
  <c r="K3823" i="4"/>
  <c r="L3823" i="4" s="1"/>
  <c r="K3712" i="4"/>
  <c r="L3712" i="4" s="1"/>
  <c r="K4160" i="4"/>
  <c r="L4160" i="4" s="1"/>
  <c r="K4367" i="4"/>
  <c r="L4367" i="4" s="1"/>
  <c r="K5517" i="4"/>
  <c r="L5517" i="4" s="1"/>
  <c r="K5439" i="4"/>
  <c r="L5439" i="4" s="1"/>
  <c r="K5583" i="4"/>
  <c r="L5583" i="4" s="1"/>
  <c r="K5776" i="4"/>
  <c r="L5776" i="4" s="1"/>
  <c r="K8957" i="4"/>
  <c r="L8957" i="4" s="1"/>
  <c r="K11498" i="4"/>
  <c r="L11498" i="4" s="1"/>
  <c r="K9725" i="4"/>
  <c r="L9725" i="4" s="1"/>
  <c r="K10338" i="4"/>
  <c r="L10338" i="4" s="1"/>
  <c r="K10578" i="4"/>
  <c r="L10578" i="4" s="1"/>
  <c r="K11885" i="4"/>
  <c r="L11885" i="4" s="1"/>
  <c r="K12013" i="4"/>
  <c r="L12013" i="4" s="1"/>
  <c r="K12253" i="4"/>
  <c r="L12253" i="4" s="1"/>
  <c r="K13021" i="4"/>
  <c r="L13021" i="4" s="1"/>
  <c r="K1920" i="4"/>
  <c r="L1920" i="4" s="1"/>
  <c r="K597" i="4"/>
  <c r="L597" i="4" s="1"/>
  <c r="K293" i="4"/>
  <c r="L293" i="4" s="1"/>
  <c r="K2639" i="4"/>
  <c r="L2639" i="4" s="1"/>
  <c r="K3680" i="4"/>
  <c r="L3680" i="4" s="1"/>
  <c r="K9101" i="4"/>
  <c r="L9101" i="4" s="1"/>
  <c r="K11789" i="4"/>
  <c r="L11789" i="4" s="1"/>
  <c r="K11725" i="4"/>
  <c r="L11725" i="4" s="1"/>
  <c r="K10779" i="4"/>
  <c r="L10779" i="4" s="1"/>
  <c r="K10811" i="4"/>
  <c r="L10811" i="4" s="1"/>
  <c r="K10843" i="4"/>
  <c r="L10843" i="4" s="1"/>
  <c r="K10875" i="4"/>
  <c r="L10875" i="4" s="1"/>
  <c r="K10907" i="4"/>
  <c r="L10907" i="4" s="1"/>
  <c r="K10939" i="4"/>
  <c r="L10939" i="4" s="1"/>
  <c r="K10971" i="4"/>
  <c r="L10971" i="4" s="1"/>
  <c r="K11003" i="4"/>
  <c r="L11003" i="4" s="1"/>
  <c r="K11035" i="4"/>
  <c r="L11035" i="4" s="1"/>
  <c r="K11067" i="4"/>
  <c r="L11067" i="4" s="1"/>
  <c r="K11099" i="4"/>
  <c r="L11099" i="4" s="1"/>
  <c r="K11131" i="4"/>
  <c r="L11131" i="4" s="1"/>
  <c r="K11163" i="4"/>
  <c r="L11163" i="4" s="1"/>
  <c r="K11195" i="4"/>
  <c r="L11195" i="4" s="1"/>
  <c r="K11924" i="4"/>
  <c r="L11924" i="4" s="1"/>
  <c r="K11988" i="4"/>
  <c r="L11988" i="4" s="1"/>
  <c r="K12180" i="4"/>
  <c r="L12180" i="4" s="1"/>
  <c r="K9516" i="4"/>
  <c r="L9516" i="4" s="1"/>
  <c r="K9708" i="4"/>
  <c r="L9708" i="4" s="1"/>
  <c r="K9789" i="4"/>
  <c r="L9789" i="4" s="1"/>
  <c r="K9804" i="4"/>
  <c r="L9804" i="4" s="1"/>
  <c r="K9836" i="4"/>
  <c r="L9836" i="4" s="1"/>
  <c r="K9868" i="4"/>
  <c r="L9868" i="4" s="1"/>
  <c r="K9900" i="4"/>
  <c r="L9900" i="4" s="1"/>
  <c r="K9932" i="4"/>
  <c r="L9932" i="4" s="1"/>
  <c r="K9964" i="4"/>
  <c r="L9964" i="4" s="1"/>
  <c r="K9996" i="4"/>
  <c r="L9996" i="4" s="1"/>
  <c r="K10028" i="4"/>
  <c r="L10028" i="4" s="1"/>
  <c r="K10060" i="4"/>
  <c r="L10060" i="4" s="1"/>
  <c r="K10092" i="4"/>
  <c r="L10092" i="4" s="1"/>
  <c r="K10124" i="4"/>
  <c r="L10124" i="4" s="1"/>
  <c r="K10156" i="4"/>
  <c r="L10156" i="4" s="1"/>
  <c r="K11485" i="4"/>
  <c r="L11485" i="4" s="1"/>
  <c r="K9612" i="4"/>
  <c r="L9612" i="4" s="1"/>
  <c r="K10216" i="4"/>
  <c r="L10216" i="4" s="1"/>
  <c r="K10642" i="4"/>
  <c r="L10642" i="4" s="1"/>
  <c r="K10674" i="4"/>
  <c r="L10674" i="4" s="1"/>
  <c r="K10706" i="4"/>
  <c r="L10706" i="4" s="1"/>
  <c r="K10738" i="4"/>
  <c r="L10738" i="4" s="1"/>
  <c r="K10770" i="4"/>
  <c r="L10770" i="4" s="1"/>
  <c r="K10802" i="4"/>
  <c r="L10802" i="4" s="1"/>
  <c r="K10834" i="4"/>
  <c r="L10834" i="4" s="1"/>
  <c r="K10866" i="4"/>
  <c r="L10866" i="4" s="1"/>
  <c r="K11565" i="4"/>
  <c r="L11565" i="4" s="1"/>
  <c r="K11258" i="4"/>
  <c r="L11258" i="4" s="1"/>
  <c r="K11290" i="4"/>
  <c r="L11290" i="4" s="1"/>
  <c r="K11322" i="4"/>
  <c r="L11322" i="4" s="1"/>
  <c r="K11354" i="4"/>
  <c r="L11354" i="4" s="1"/>
  <c r="K11386" i="4"/>
  <c r="L11386" i="4" s="1"/>
  <c r="K11418" i="4"/>
  <c r="L11418" i="4" s="1"/>
  <c r="K11450" i="4"/>
  <c r="L11450" i="4" s="1"/>
  <c r="K11578" i="4"/>
  <c r="L11578" i="4" s="1"/>
  <c r="K11469" i="4"/>
  <c r="L11469" i="4" s="1"/>
  <c r="K11528" i="4"/>
  <c r="L11528" i="4" s="1"/>
  <c r="K11677" i="4"/>
  <c r="L11677" i="4" s="1"/>
  <c r="K13188" i="4"/>
  <c r="L13188" i="4" s="1"/>
  <c r="K11482" i="4"/>
  <c r="L11482" i="4" s="1"/>
  <c r="K11640" i="4"/>
  <c r="L11640" i="4" s="1"/>
  <c r="K11773" i="4"/>
  <c r="L11773" i="4" s="1"/>
  <c r="K11837" i="4"/>
  <c r="L11837" i="4" s="1"/>
  <c r="K11901" i="4"/>
  <c r="L11901" i="4" s="1"/>
  <c r="K11965" i="4"/>
  <c r="L11965" i="4" s="1"/>
  <c r="K12029" i="4"/>
  <c r="L12029" i="4" s="1"/>
  <c r="K12093" i="4"/>
  <c r="L12093" i="4" s="1"/>
  <c r="K12173" i="4"/>
  <c r="L12173" i="4" s="1"/>
  <c r="K12301" i="4"/>
  <c r="L12301" i="4" s="1"/>
  <c r="K12756" i="4"/>
  <c r="L12756" i="4" s="1"/>
  <c r="K12908" i="4"/>
  <c r="L12908" i="4" s="1"/>
  <c r="K12813" i="4"/>
  <c r="L12813" i="4" s="1"/>
  <c r="K12877" i="4"/>
  <c r="L12877" i="4" s="1"/>
  <c r="K13005" i="4"/>
  <c r="L13005" i="4" s="1"/>
  <c r="K1185" i="4"/>
  <c r="L1185" i="4" s="1"/>
  <c r="K1648" i="4"/>
  <c r="L1648" i="4" s="1"/>
  <c r="K1469" i="4"/>
  <c r="L1469" i="4" s="1"/>
  <c r="K1584" i="4"/>
  <c r="L1584" i="4" s="1"/>
  <c r="K1709" i="4"/>
  <c r="L1709" i="4" s="1"/>
  <c r="K1814" i="4"/>
  <c r="L1814" i="4" s="1"/>
  <c r="K2000" i="4"/>
  <c r="L2000" i="4" s="1"/>
  <c r="K1837" i="4"/>
  <c r="L1837" i="4" s="1"/>
  <c r="K2303" i="4"/>
  <c r="L2303" i="4" s="1"/>
  <c r="K2749" i="4"/>
  <c r="L2749" i="4" s="1"/>
  <c r="K2863" i="4"/>
  <c r="L2863" i="4" s="1"/>
  <c r="K3167" i="4"/>
  <c r="L3167" i="4" s="1"/>
  <c r="K2902" i="4"/>
  <c r="L2902" i="4" s="1"/>
  <c r="K3135" i="4"/>
  <c r="L3135" i="4" s="1"/>
  <c r="K3728" i="4"/>
  <c r="L3728" i="4" s="1"/>
  <c r="K3599" i="4"/>
  <c r="L3599" i="4" s="1"/>
  <c r="K4348" i="4"/>
  <c r="L4348" i="4" s="1"/>
  <c r="K4412" i="4"/>
  <c r="L4412" i="4" s="1"/>
  <c r="K4572" i="4"/>
  <c r="L4572" i="4" s="1"/>
  <c r="K4396" i="4"/>
  <c r="L4396" i="4" s="1"/>
  <c r="K4476" i="4"/>
  <c r="L4476" i="4" s="1"/>
  <c r="K4540" i="4"/>
  <c r="L4540" i="4" s="1"/>
  <c r="K4783" i="4"/>
  <c r="L4783" i="4" s="1"/>
  <c r="K4847" i="4"/>
  <c r="L4847" i="4" s="1"/>
  <c r="K4956" i="4"/>
  <c r="L4956" i="4" s="1"/>
  <c r="K5039" i="4"/>
  <c r="L5039" i="4" s="1"/>
  <c r="K5664" i="4"/>
  <c r="L5664" i="4" s="1"/>
  <c r="K5423" i="4"/>
  <c r="L5423" i="4" s="1"/>
  <c r="K5567" i="4"/>
  <c r="L5567" i="4" s="1"/>
  <c r="K6016" i="4"/>
  <c r="L6016" i="4" s="1"/>
  <c r="K6128" i="4"/>
  <c r="L6128" i="4" s="1"/>
  <c r="K6300" i="4"/>
  <c r="L6300" i="4" s="1"/>
  <c r="K5981" i="4"/>
  <c r="L5981" i="4" s="1"/>
  <c r="K6109" i="4"/>
  <c r="L6109" i="4" s="1"/>
  <c r="K6237" i="4"/>
  <c r="L6237" i="4" s="1"/>
  <c r="K6317" i="4"/>
  <c r="L6317" i="4" s="1"/>
  <c r="K8328" i="4"/>
  <c r="L8328" i="4" s="1"/>
  <c r="K8520" i="4"/>
  <c r="L8520" i="4" s="1"/>
  <c r="K9256" i="4"/>
  <c r="L9256" i="4" s="1"/>
  <c r="K10226" i="4"/>
  <c r="L10226" i="4" s="1"/>
  <c r="K10372" i="4"/>
  <c r="L10372" i="4" s="1"/>
  <c r="K10482" i="4"/>
  <c r="L10482" i="4" s="1"/>
  <c r="K9416" i="4"/>
  <c r="L9416" i="4" s="1"/>
  <c r="K9629" i="4"/>
  <c r="L9629" i="4" s="1"/>
  <c r="K10468" i="4"/>
  <c r="L10468" i="4" s="1"/>
  <c r="K9672" i="4"/>
  <c r="L9672" i="4" s="1"/>
  <c r="K9213" i="4"/>
  <c r="L9213" i="4" s="1"/>
  <c r="K12349" i="4"/>
  <c r="L12349" i="4" s="1"/>
  <c r="K11596" i="4"/>
  <c r="L11596" i="4" s="1"/>
  <c r="K13034" i="4"/>
  <c r="L13034" i="4" s="1"/>
  <c r="K13066" i="4"/>
  <c r="L13066" i="4" s="1"/>
  <c r="K13098" i="4"/>
  <c r="L13098" i="4" s="1"/>
  <c r="K13130" i="4"/>
  <c r="L13130" i="4" s="1"/>
  <c r="K13162" i="4"/>
  <c r="L13162" i="4" s="1"/>
  <c r="K13037" i="4"/>
  <c r="L13037" i="4" s="1"/>
  <c r="K13069" i="4"/>
  <c r="L13069" i="4" s="1"/>
  <c r="K13101" i="4"/>
  <c r="L13101" i="4" s="1"/>
  <c r="K13133" i="4"/>
  <c r="L13133" i="4" s="1"/>
  <c r="K13165" i="4"/>
  <c r="L13165" i="4" s="1"/>
  <c r="K13210" i="4"/>
  <c r="L13210" i="4" s="1"/>
  <c r="K13018" i="4"/>
  <c r="L13018" i="4" s="1"/>
  <c r="K1616" i="4"/>
  <c r="L1616" i="4" s="1"/>
  <c r="K1311" i="4"/>
  <c r="L1311" i="4" s="1"/>
  <c r="K1343" i="4"/>
  <c r="L1343" i="4" s="1"/>
  <c r="K1056" i="4"/>
  <c r="L1056" i="4" s="1"/>
  <c r="K1872" i="4"/>
  <c r="L1872" i="4" s="1"/>
  <c r="K3855" i="4"/>
  <c r="L3855" i="4" s="1"/>
  <c r="K3919" i="4"/>
  <c r="L3919" i="4" s="1"/>
  <c r="K5151" i="4"/>
  <c r="L5151" i="4" s="1"/>
  <c r="K5295" i="4"/>
  <c r="L5295" i="4" s="1"/>
  <c r="K5519" i="4"/>
  <c r="L5519" i="4" s="1"/>
  <c r="K6509" i="4"/>
  <c r="L6509" i="4" s="1"/>
  <c r="K5613" i="4"/>
  <c r="L5613" i="4" s="1"/>
  <c r="K6924" i="4"/>
  <c r="L6924" i="4" s="1"/>
  <c r="K6556" i="4"/>
  <c r="L6556" i="4" s="1"/>
  <c r="K8829" i="4"/>
  <c r="L8829" i="4" s="1"/>
  <c r="K8973" i="4"/>
  <c r="L8973" i="4" s="1"/>
  <c r="K11530" i="4"/>
  <c r="L11530" i="4" s="1"/>
  <c r="K9709" i="4"/>
  <c r="L9709" i="4" s="1"/>
  <c r="K11562" i="4"/>
  <c r="L11562" i="4" s="1"/>
  <c r="K10340" i="4"/>
  <c r="L10340" i="4" s="1"/>
  <c r="K11466" i="4"/>
  <c r="L11466" i="4" s="1"/>
  <c r="K11917" i="4"/>
  <c r="L11917" i="4" s="1"/>
  <c r="K12045" i="4"/>
  <c r="L12045" i="4" s="1"/>
  <c r="K9741" i="4"/>
  <c r="L9741" i="4" s="1"/>
  <c r="K1453" i="4"/>
  <c r="L1453" i="4" s="1"/>
  <c r="K4589" i="4"/>
  <c r="L4589" i="4" s="1"/>
  <c r="K10210" i="4"/>
  <c r="L10210" i="4" s="1"/>
  <c r="K9325" i="4"/>
  <c r="L9325" i="4" s="1"/>
  <c r="K165" i="4"/>
  <c r="L165" i="4" s="1"/>
  <c r="K581" i="4"/>
  <c r="L581" i="4" s="1"/>
  <c r="K613" i="4"/>
  <c r="L613" i="4" s="1"/>
  <c r="K6428" i="4"/>
  <c r="L6428" i="4" s="1"/>
  <c r="K8552" i="4"/>
  <c r="L8552" i="4" s="1"/>
  <c r="K10242" i="4"/>
  <c r="L10242" i="4" s="1"/>
  <c r="K10194" i="4"/>
  <c r="L10194" i="4" s="1"/>
  <c r="K12317" i="4"/>
  <c r="L12317" i="4" s="1"/>
  <c r="K6620" i="4"/>
  <c r="L6620" i="4" s="1"/>
  <c r="K117" i="4"/>
  <c r="L117" i="4" s="1"/>
  <c r="K6213" i="4"/>
  <c r="L6213" i="4" s="1"/>
  <c r="K6245" i="4"/>
  <c r="L6245" i="4" s="1"/>
  <c r="K6277" i="4"/>
  <c r="L6277" i="4" s="1"/>
  <c r="K6309" i="4"/>
  <c r="L6309" i="4" s="1"/>
  <c r="K6341" i="4"/>
  <c r="L6341" i="4" s="1"/>
  <c r="K6373" i="4"/>
  <c r="L6373" i="4" s="1"/>
  <c r="K6405" i="4"/>
  <c r="L6405" i="4" s="1"/>
  <c r="K6437" i="4"/>
  <c r="L6437" i="4" s="1"/>
  <c r="K6469" i="4"/>
  <c r="L6469" i="4" s="1"/>
  <c r="K6501" i="4"/>
  <c r="L6501" i="4" s="1"/>
  <c r="K6533" i="4"/>
  <c r="L6533" i="4" s="1"/>
  <c r="K6565" i="4"/>
  <c r="L6565" i="4" s="1"/>
  <c r="K6597" i="4"/>
  <c r="L6597" i="4" s="1"/>
  <c r="K6629" i="4"/>
  <c r="L6629" i="4" s="1"/>
  <c r="K6661" i="4"/>
  <c r="L6661" i="4" s="1"/>
  <c r="K6693" i="4"/>
  <c r="L6693" i="4" s="1"/>
  <c r="K6853" i="4"/>
  <c r="L6853" i="4" s="1"/>
  <c r="K6885" i="4"/>
  <c r="L6885" i="4" s="1"/>
  <c r="K6917" i="4"/>
  <c r="L6917" i="4" s="1"/>
  <c r="K6949" i="4"/>
  <c r="L6949" i="4" s="1"/>
  <c r="K5621" i="4"/>
  <c r="L5621" i="4" s="1"/>
  <c r="K5685" i="4"/>
  <c r="L5685" i="4" s="1"/>
  <c r="K5749" i="4"/>
  <c r="L5749" i="4" s="1"/>
  <c r="K5813" i="4"/>
  <c r="L5813" i="4" s="1"/>
  <c r="K5877" i="4"/>
  <c r="L5877" i="4" s="1"/>
  <c r="K5941" i="4"/>
  <c r="L5941" i="4" s="1"/>
  <c r="K797" i="4"/>
  <c r="L797" i="4" s="1"/>
  <c r="K861" i="4"/>
  <c r="L861" i="4" s="1"/>
  <c r="K704" i="4"/>
  <c r="L704" i="4" s="1"/>
  <c r="K820" i="4"/>
  <c r="L820" i="4" s="1"/>
  <c r="K88" i="4"/>
  <c r="L88" i="4" s="1"/>
  <c r="K756" i="4"/>
  <c r="L756" i="4" s="1"/>
  <c r="K804" i="4"/>
  <c r="L804" i="4" s="1"/>
  <c r="K29" i="4"/>
  <c r="L29" i="4" s="1"/>
  <c r="K605" i="4"/>
  <c r="L605" i="4" s="1"/>
  <c r="K44" i="4"/>
  <c r="L44" i="4" s="1"/>
  <c r="K248" i="4"/>
  <c r="L248" i="4" s="1"/>
  <c r="K308" i="4"/>
  <c r="L308" i="4" s="1"/>
  <c r="K552" i="4"/>
  <c r="L552" i="4" s="1"/>
  <c r="K557" i="4"/>
  <c r="L557" i="4" s="1"/>
  <c r="K573" i="4"/>
  <c r="L573" i="4" s="1"/>
  <c r="K168" i="4"/>
  <c r="L168" i="4" s="1"/>
  <c r="K592" i="4"/>
  <c r="L592" i="4" s="1"/>
  <c r="K656" i="4"/>
  <c r="L656" i="4" s="1"/>
  <c r="K893" i="4"/>
  <c r="L893" i="4" s="1"/>
  <c r="K84" i="4"/>
  <c r="L84" i="4" s="1"/>
  <c r="K484" i="4"/>
  <c r="L484" i="4" s="1"/>
  <c r="K813" i="4"/>
  <c r="L813" i="4" s="1"/>
  <c r="K212" i="4"/>
  <c r="L212" i="4" s="1"/>
  <c r="K840" i="4"/>
  <c r="L840" i="4" s="1"/>
  <c r="K461" i="4"/>
  <c r="L461" i="4" s="1"/>
  <c r="K909" i="4"/>
  <c r="L909" i="4" s="1"/>
  <c r="K540" i="4"/>
  <c r="L540" i="4" s="1"/>
  <c r="K908" i="4"/>
  <c r="L908" i="4" s="1"/>
  <c r="K520" i="4"/>
  <c r="L520" i="4" s="1"/>
  <c r="K1429" i="4"/>
  <c r="L1429" i="4" s="1"/>
  <c r="K1557" i="4"/>
  <c r="L1557" i="4" s="1"/>
  <c r="K1589" i="4"/>
  <c r="L1589" i="4" s="1"/>
  <c r="K1621" i="4"/>
  <c r="L1621" i="4" s="1"/>
  <c r="K1653" i="4"/>
  <c r="L1653" i="4" s="1"/>
  <c r="K1685" i="4"/>
  <c r="L1685" i="4" s="1"/>
  <c r="K1717" i="4"/>
  <c r="L1717" i="4" s="1"/>
  <c r="K5973" i="4"/>
  <c r="L5973" i="4" s="1"/>
  <c r="K6005" i="4"/>
  <c r="L6005" i="4" s="1"/>
  <c r="K6037" i="4"/>
  <c r="L6037" i="4" s="1"/>
  <c r="K6069" i="4"/>
  <c r="L6069" i="4" s="1"/>
  <c r="K6101" i="4"/>
  <c r="L6101" i="4" s="1"/>
  <c r="K6133" i="4"/>
  <c r="L6133" i="4" s="1"/>
  <c r="K6165" i="4"/>
  <c r="L6165" i="4" s="1"/>
  <c r="K6197" i="4"/>
  <c r="L6197" i="4" s="1"/>
  <c r="K5669" i="4"/>
  <c r="L5669" i="4" s="1"/>
  <c r="K5733" i="4"/>
  <c r="L5733" i="4" s="1"/>
  <c r="K5797" i="4"/>
  <c r="L5797" i="4" s="1"/>
  <c r="K5861" i="4"/>
  <c r="L5861" i="4" s="1"/>
  <c r="K5925" i="4"/>
  <c r="L5925" i="4" s="1"/>
  <c r="K8757" i="4"/>
  <c r="L8757" i="4" s="1"/>
  <c r="K8789" i="4"/>
  <c r="L8789" i="4" s="1"/>
  <c r="K8821" i="4"/>
  <c r="L8821" i="4" s="1"/>
  <c r="K8853" i="4"/>
  <c r="L8853" i="4" s="1"/>
  <c r="K8101" i="4"/>
  <c r="L8101" i="4" s="1"/>
  <c r="K8149" i="4"/>
  <c r="L8149" i="4" s="1"/>
  <c r="K301" i="4"/>
  <c r="L301" i="4" s="1"/>
  <c r="K877" i="4"/>
  <c r="L877" i="4" s="1"/>
  <c r="K720" i="4"/>
  <c r="L720" i="4" s="1"/>
  <c r="K992" i="4"/>
  <c r="L992" i="4" s="1"/>
  <c r="K340" i="4"/>
  <c r="L340" i="4" s="1"/>
  <c r="K940" i="4"/>
  <c r="L940" i="4" s="1"/>
  <c r="K32" i="4"/>
  <c r="L32" i="4" s="1"/>
  <c r="K408" i="4"/>
  <c r="L408" i="4" s="1"/>
  <c r="K364" i="4"/>
  <c r="L364" i="4" s="1"/>
  <c r="K120" i="4"/>
  <c r="L120" i="4" s="1"/>
  <c r="K576" i="4"/>
  <c r="L576" i="4" s="1"/>
  <c r="K736" i="4"/>
  <c r="L736" i="4" s="1"/>
  <c r="K61" i="4"/>
  <c r="L61" i="4" s="1"/>
  <c r="K205" i="4"/>
  <c r="L205" i="4" s="1"/>
  <c r="K653" i="4"/>
  <c r="L653" i="4" s="1"/>
  <c r="K292" i="4"/>
  <c r="L292" i="4" s="1"/>
  <c r="K972" i="4"/>
  <c r="L972" i="4" s="1"/>
  <c r="K717" i="4"/>
  <c r="L717" i="4" s="1"/>
  <c r="K1074" i="4"/>
  <c r="L1074" i="4" s="1"/>
  <c r="K1145" i="4"/>
  <c r="L1145" i="4" s="1"/>
  <c r="K1154" i="4"/>
  <c r="L1154" i="4" s="1"/>
  <c r="K5237" i="4"/>
  <c r="L5237" i="4" s="1"/>
  <c r="K6229" i="4"/>
  <c r="L6229" i="4" s="1"/>
  <c r="K6261" i="4"/>
  <c r="L6261" i="4" s="1"/>
  <c r="K6293" i="4"/>
  <c r="L6293" i="4" s="1"/>
  <c r="K6325" i="4"/>
  <c r="L6325" i="4" s="1"/>
  <c r="K6357" i="4"/>
  <c r="L6357" i="4" s="1"/>
  <c r="K6389" i="4"/>
  <c r="L6389" i="4" s="1"/>
  <c r="K6421" i="4"/>
  <c r="L6421" i="4" s="1"/>
  <c r="K6453" i="4"/>
  <c r="L6453" i="4" s="1"/>
  <c r="K6485" i="4"/>
  <c r="L6485" i="4" s="1"/>
  <c r="K6517" i="4"/>
  <c r="L6517" i="4" s="1"/>
  <c r="K6549" i="4"/>
  <c r="L6549" i="4" s="1"/>
  <c r="K6581" i="4"/>
  <c r="L6581" i="4" s="1"/>
  <c r="K6613" i="4"/>
  <c r="L6613" i="4" s="1"/>
  <c r="K6645" i="4"/>
  <c r="L6645" i="4" s="1"/>
  <c r="K6677" i="4"/>
  <c r="L6677" i="4" s="1"/>
  <c r="K6709" i="4"/>
  <c r="L6709" i="4" s="1"/>
  <c r="K6869" i="4"/>
  <c r="L6869" i="4" s="1"/>
  <c r="K6901" i="4"/>
  <c r="L6901" i="4" s="1"/>
  <c r="K6933" i="4"/>
  <c r="L6933" i="4" s="1"/>
  <c r="K6965" i="4"/>
  <c r="L6965" i="4" s="1"/>
  <c r="K5653" i="4"/>
  <c r="L5653" i="4" s="1"/>
  <c r="K5717" i="4"/>
  <c r="L5717" i="4" s="1"/>
  <c r="K5781" i="4"/>
  <c r="L5781" i="4" s="1"/>
  <c r="K5845" i="4"/>
  <c r="L5845" i="4" s="1"/>
  <c r="K5909" i="4"/>
  <c r="L5909" i="4" s="1"/>
  <c r="K788" i="4"/>
  <c r="L788" i="4" s="1"/>
  <c r="K781" i="4"/>
  <c r="L781" i="4" s="1"/>
  <c r="K973" i="4"/>
  <c r="L973" i="4" s="1"/>
  <c r="K892" i="4"/>
  <c r="L892" i="4" s="1"/>
  <c r="K349" i="4"/>
  <c r="L349" i="4" s="1"/>
  <c r="K136" i="4"/>
  <c r="L136" i="4" s="1"/>
  <c r="K829" i="4"/>
  <c r="L829" i="4" s="1"/>
  <c r="K976" i="4"/>
  <c r="L976" i="4" s="1"/>
  <c r="K688" i="4"/>
  <c r="L688" i="4" s="1"/>
  <c r="K772" i="4"/>
  <c r="L772" i="4" s="1"/>
  <c r="K317" i="4"/>
  <c r="L317" i="4" s="1"/>
  <c r="K413" i="4"/>
  <c r="L413" i="4" s="1"/>
  <c r="K188" i="4"/>
  <c r="L188" i="4" s="1"/>
  <c r="K608" i="4"/>
  <c r="L608" i="4" s="1"/>
  <c r="K285" i="4"/>
  <c r="L285" i="4" s="1"/>
  <c r="K924" i="4"/>
  <c r="L924" i="4" s="1"/>
  <c r="K184" i="4"/>
  <c r="L184" i="4" s="1"/>
  <c r="K368" i="4"/>
  <c r="L368" i="4" s="1"/>
  <c r="K856" i="4"/>
  <c r="L856" i="4" s="1"/>
  <c r="K140" i="4"/>
  <c r="L140" i="4" s="1"/>
  <c r="K640" i="4"/>
  <c r="L640" i="4" s="1"/>
  <c r="K733" i="4"/>
  <c r="L733" i="4" s="1"/>
  <c r="K765" i="4"/>
  <c r="L765" i="4" s="1"/>
  <c r="K4" i="4"/>
  <c r="L4" i="4" s="1"/>
  <c r="K1081" i="4"/>
  <c r="L1081" i="4" s="1"/>
  <c r="K1113" i="4"/>
  <c r="L1113" i="4" s="1"/>
  <c r="K1170" i="4"/>
  <c r="L1170" i="4" s="1"/>
  <c r="K1257" i="4"/>
  <c r="L1257" i="4" s="1"/>
  <c r="K1321" i="4"/>
  <c r="L1321" i="4" s="1"/>
  <c r="K845" i="4"/>
  <c r="L845" i="4" s="1"/>
  <c r="K925" i="4"/>
  <c r="L925" i="4" s="1"/>
  <c r="K941" i="4"/>
  <c r="L941" i="4" s="1"/>
  <c r="K672" i="4"/>
  <c r="L672" i="4" s="1"/>
  <c r="K256" i="4"/>
  <c r="L256" i="4" s="1"/>
  <c r="K77" i="4"/>
  <c r="L77" i="4" s="1"/>
  <c r="K173" i="4"/>
  <c r="L173" i="4" s="1"/>
  <c r="K957" i="4"/>
  <c r="L957" i="4" s="1"/>
  <c r="K989" i="4"/>
  <c r="L989" i="4" s="1"/>
  <c r="K12" i="4"/>
  <c r="L12" i="4" s="1"/>
  <c r="K624" i="4"/>
  <c r="L624" i="4" s="1"/>
  <c r="K834" i="4"/>
  <c r="L834" i="4" s="1"/>
  <c r="K872" i="4"/>
  <c r="L872" i="4" s="1"/>
  <c r="K914" i="4"/>
  <c r="L914" i="4" s="1"/>
  <c r="K477" i="4"/>
  <c r="L477" i="4" s="1"/>
  <c r="K866" i="4"/>
  <c r="L866" i="4" s="1"/>
  <c r="K416" i="4"/>
  <c r="L416" i="4" s="1"/>
  <c r="K956" i="4"/>
  <c r="L956" i="4" s="1"/>
  <c r="K626" i="4"/>
  <c r="L626" i="4" s="1"/>
  <c r="K701" i="4"/>
  <c r="L701" i="4" s="1"/>
  <c r="K228" i="4"/>
  <c r="L228" i="4" s="1"/>
  <c r="K460" i="4"/>
  <c r="L460" i="4" s="1"/>
  <c r="K476" i="4"/>
  <c r="L476" i="4" s="1"/>
  <c r="K496" i="4"/>
  <c r="L496" i="4" s="1"/>
  <c r="K381" i="4"/>
  <c r="L381" i="4" s="1"/>
  <c r="K397" i="4"/>
  <c r="L397" i="4" s="1"/>
  <c r="K685" i="4"/>
  <c r="L685" i="4" s="1"/>
  <c r="K402" i="4"/>
  <c r="L402" i="4" s="1"/>
  <c r="K274" i="4"/>
  <c r="L274" i="4" s="1"/>
  <c r="K1989" i="4"/>
  <c r="L1989" i="4" s="1"/>
  <c r="K2053" i="4"/>
  <c r="L2053" i="4" s="1"/>
  <c r="K2117" i="4"/>
  <c r="L2117" i="4" s="1"/>
  <c r="K2181" i="4"/>
  <c r="L2181" i="4" s="1"/>
  <c r="K2245" i="4"/>
  <c r="L2245" i="4" s="1"/>
  <c r="K2503" i="4"/>
  <c r="L2503" i="4" s="1"/>
  <c r="K2296" i="4"/>
  <c r="L2296" i="4" s="1"/>
  <c r="K2414" i="4"/>
  <c r="L2414" i="4" s="1"/>
  <c r="K2430" i="4"/>
  <c r="L2430" i="4" s="1"/>
  <c r="K2535" i="4"/>
  <c r="L2535" i="4" s="1"/>
  <c r="K2558" i="4"/>
  <c r="L2558" i="4" s="1"/>
  <c r="K2599" i="4"/>
  <c r="L2599" i="4" s="1"/>
  <c r="K2622" i="4"/>
  <c r="L2622" i="4" s="1"/>
  <c r="K2663" i="4"/>
  <c r="L2663" i="4" s="1"/>
  <c r="K2686" i="4"/>
  <c r="L2686" i="4" s="1"/>
  <c r="K2727" i="4"/>
  <c r="L2727" i="4" s="1"/>
  <c r="K2750" i="4"/>
  <c r="L2750" i="4" s="1"/>
  <c r="K2791" i="4"/>
  <c r="L2791" i="4" s="1"/>
  <c r="K2814" i="4"/>
  <c r="L2814" i="4" s="1"/>
  <c r="K2855" i="4"/>
  <c r="L2855" i="4" s="1"/>
  <c r="K2376" i="4"/>
  <c r="L2376" i="4" s="1"/>
  <c r="K2885" i="4"/>
  <c r="L2885" i="4" s="1"/>
  <c r="K2949" i="4"/>
  <c r="L2949" i="4" s="1"/>
  <c r="K3749" i="4"/>
  <c r="L3749" i="4" s="1"/>
  <c r="K3781" i="4"/>
  <c r="L3781" i="4" s="1"/>
  <c r="K3813" i="4"/>
  <c r="L3813" i="4" s="1"/>
  <c r="K3845" i="4"/>
  <c r="L3845" i="4" s="1"/>
  <c r="K3877" i="4"/>
  <c r="L3877" i="4" s="1"/>
  <c r="K3909" i="4"/>
  <c r="L3909" i="4" s="1"/>
  <c r="K2936" i="4"/>
  <c r="L2936" i="4" s="1"/>
  <c r="K3016" i="4"/>
  <c r="L3016" i="4" s="1"/>
  <c r="K3080" i="4"/>
  <c r="L3080" i="4" s="1"/>
  <c r="K3144" i="4"/>
  <c r="L3144" i="4" s="1"/>
  <c r="K3208" i="4"/>
  <c r="L3208" i="4" s="1"/>
  <c r="K3272" i="4"/>
  <c r="L3272" i="4" s="1"/>
  <c r="K3336" i="4"/>
  <c r="L3336" i="4" s="1"/>
  <c r="K3400" i="4"/>
  <c r="L3400" i="4" s="1"/>
  <c r="K3464" i="4"/>
  <c r="L3464" i="4" s="1"/>
  <c r="K3528" i="4"/>
  <c r="L3528" i="4" s="1"/>
  <c r="K3592" i="4"/>
  <c r="L3592" i="4" s="1"/>
  <c r="K2999" i="4"/>
  <c r="L2999" i="4" s="1"/>
  <c r="K3063" i="4"/>
  <c r="L3063" i="4" s="1"/>
  <c r="K3127" i="4"/>
  <c r="L3127" i="4" s="1"/>
  <c r="K3191" i="4"/>
  <c r="L3191" i="4" s="1"/>
  <c r="K3255" i="4"/>
  <c r="L3255" i="4" s="1"/>
  <c r="K3319" i="4"/>
  <c r="L3319" i="4" s="1"/>
  <c r="K3383" i="4"/>
  <c r="L3383" i="4" s="1"/>
  <c r="K3447" i="4"/>
  <c r="L3447" i="4" s="1"/>
  <c r="K3511" i="4"/>
  <c r="L3511" i="4" s="1"/>
  <c r="K3575" i="4"/>
  <c r="L3575" i="4" s="1"/>
  <c r="K2328" i="4"/>
  <c r="L2328" i="4" s="1"/>
  <c r="K2990" i="4"/>
  <c r="L2990" i="4" s="1"/>
  <c r="K8885" i="4"/>
  <c r="L8885" i="4" s="1"/>
  <c r="K8917" i="4"/>
  <c r="L8917" i="4" s="1"/>
  <c r="K8949" i="4"/>
  <c r="L8949" i="4" s="1"/>
  <c r="K8981" i="4"/>
  <c r="L8981" i="4" s="1"/>
  <c r="K9013" i="4"/>
  <c r="L9013" i="4" s="1"/>
  <c r="K9045" i="4"/>
  <c r="L9045" i="4" s="1"/>
  <c r="K9077" i="4"/>
  <c r="L9077" i="4" s="1"/>
  <c r="K9109" i="4"/>
  <c r="L9109" i="4" s="1"/>
  <c r="K9141" i="4"/>
  <c r="L9141" i="4" s="1"/>
  <c r="K9173" i="4"/>
  <c r="L9173" i="4" s="1"/>
  <c r="K9205" i="4"/>
  <c r="L9205" i="4" s="1"/>
  <c r="K9237" i="4"/>
  <c r="L9237" i="4" s="1"/>
  <c r="K9269" i="4"/>
  <c r="L9269" i="4" s="1"/>
  <c r="K9301" i="4"/>
  <c r="L9301" i="4" s="1"/>
  <c r="K9333" i="4"/>
  <c r="L9333" i="4" s="1"/>
  <c r="K9365" i="4"/>
  <c r="L9365" i="4" s="1"/>
  <c r="K9397" i="4"/>
  <c r="L9397" i="4" s="1"/>
  <c r="K9429" i="4"/>
  <c r="L9429" i="4" s="1"/>
  <c r="K9461" i="4"/>
  <c r="L9461" i="4" s="1"/>
  <c r="K9493" i="4"/>
  <c r="L9493" i="4" s="1"/>
  <c r="K9525" i="4"/>
  <c r="L9525" i="4" s="1"/>
  <c r="K9557" i="4"/>
  <c r="L9557" i="4" s="1"/>
  <c r="K9589" i="4"/>
  <c r="L9589" i="4" s="1"/>
  <c r="K9621" i="4"/>
  <c r="L9621" i="4" s="1"/>
  <c r="K9653" i="4"/>
  <c r="L9653" i="4" s="1"/>
  <c r="K9685" i="4"/>
  <c r="L9685" i="4" s="1"/>
  <c r="K9717" i="4"/>
  <c r="L9717" i="4" s="1"/>
  <c r="K9749" i="4"/>
  <c r="L9749" i="4" s="1"/>
  <c r="K8133" i="4"/>
  <c r="L8133" i="4" s="1"/>
  <c r="K8389" i="4"/>
  <c r="L8389" i="4" s="1"/>
  <c r="K11605" i="4"/>
  <c r="L11605" i="4" s="1"/>
  <c r="K10629" i="4"/>
  <c r="L10629" i="4" s="1"/>
  <c r="K10645" i="4"/>
  <c r="L10645" i="4" s="1"/>
  <c r="K10661" i="4"/>
  <c r="L10661" i="4" s="1"/>
  <c r="K10677" i="4"/>
  <c r="L10677" i="4" s="1"/>
  <c r="K10693" i="4"/>
  <c r="L10693" i="4" s="1"/>
  <c r="K10709" i="4"/>
  <c r="L10709" i="4" s="1"/>
  <c r="K10725" i="4"/>
  <c r="L10725" i="4" s="1"/>
  <c r="K10741" i="4"/>
  <c r="L10741" i="4" s="1"/>
  <c r="K10757" i="4"/>
  <c r="L10757" i="4" s="1"/>
  <c r="K10773" i="4"/>
  <c r="L10773" i="4" s="1"/>
  <c r="K10789" i="4"/>
  <c r="L10789" i="4" s="1"/>
  <c r="K10805" i="4"/>
  <c r="L10805" i="4" s="1"/>
  <c r="K10821" i="4"/>
  <c r="L10821" i="4" s="1"/>
  <c r="K10837" i="4"/>
  <c r="L10837" i="4" s="1"/>
  <c r="K10853" i="4"/>
  <c r="L10853" i="4" s="1"/>
  <c r="K10869" i="4"/>
  <c r="L10869" i="4" s="1"/>
  <c r="K10885" i="4"/>
  <c r="L10885" i="4" s="1"/>
  <c r="K10901" i="4"/>
  <c r="L10901" i="4" s="1"/>
  <c r="K10917" i="4"/>
  <c r="L10917" i="4" s="1"/>
  <c r="K10933" i="4"/>
  <c r="L10933" i="4" s="1"/>
  <c r="K10949" i="4"/>
  <c r="L10949" i="4" s="1"/>
  <c r="K10965" i="4"/>
  <c r="L10965" i="4" s="1"/>
  <c r="K10981" i="4"/>
  <c r="L10981" i="4" s="1"/>
  <c r="K10997" i="4"/>
  <c r="L10997" i="4" s="1"/>
  <c r="K11013" i="4"/>
  <c r="L11013" i="4" s="1"/>
  <c r="K11029" i="4"/>
  <c r="L11029" i="4" s="1"/>
  <c r="K11045" i="4"/>
  <c r="L11045" i="4" s="1"/>
  <c r="K11061" i="4"/>
  <c r="L11061" i="4" s="1"/>
  <c r="K11077" i="4"/>
  <c r="L11077" i="4" s="1"/>
  <c r="K11093" i="4"/>
  <c r="L11093" i="4" s="1"/>
  <c r="K11109" i="4"/>
  <c r="L11109" i="4" s="1"/>
  <c r="K11125" i="4"/>
  <c r="L11125" i="4" s="1"/>
  <c r="K11141" i="4"/>
  <c r="L11141" i="4" s="1"/>
  <c r="K11157" i="4"/>
  <c r="L11157" i="4" s="1"/>
  <c r="K11173" i="4"/>
  <c r="L11173" i="4" s="1"/>
  <c r="K11189" i="4"/>
  <c r="L11189" i="4" s="1"/>
  <c r="K11205" i="4"/>
  <c r="L11205" i="4" s="1"/>
  <c r="K11221" i="4"/>
  <c r="L11221" i="4" s="1"/>
  <c r="K11237" i="4"/>
  <c r="L11237" i="4" s="1"/>
  <c r="K11253" i="4"/>
  <c r="L11253" i="4" s="1"/>
  <c r="K11269" i="4"/>
  <c r="L11269" i="4" s="1"/>
  <c r="K11285" i="4"/>
  <c r="L11285" i="4" s="1"/>
  <c r="K11301" i="4"/>
  <c r="L11301" i="4" s="1"/>
  <c r="K11317" i="4"/>
  <c r="L11317" i="4" s="1"/>
  <c r="K11333" i="4"/>
  <c r="L11333" i="4" s="1"/>
  <c r="K11349" i="4"/>
  <c r="L11349" i="4" s="1"/>
  <c r="K11365" i="4"/>
  <c r="L11365" i="4" s="1"/>
  <c r="K11381" i="4"/>
  <c r="L11381" i="4" s="1"/>
  <c r="K11397" i="4"/>
  <c r="L11397" i="4" s="1"/>
  <c r="K11413" i="4"/>
  <c r="L11413" i="4" s="1"/>
  <c r="K11429" i="4"/>
  <c r="L11429" i="4" s="1"/>
  <c r="K11445" i="4"/>
  <c r="L11445" i="4" s="1"/>
  <c r="K5445" i="4"/>
  <c r="L5445" i="4" s="1"/>
  <c r="K6757" i="4"/>
  <c r="L6757" i="4" s="1"/>
  <c r="K4286" i="4"/>
  <c r="L4286" i="4" s="1"/>
  <c r="K4501" i="4"/>
  <c r="L4501" i="4" s="1"/>
  <c r="K4526" i="4"/>
  <c r="L4526" i="4" s="1"/>
  <c r="K4734" i="4"/>
  <c r="L4734" i="4" s="1"/>
  <c r="K4766" i="4"/>
  <c r="L4766" i="4" s="1"/>
  <c r="K4798" i="4"/>
  <c r="L4798" i="4" s="1"/>
  <c r="K4414" i="4"/>
  <c r="L4414" i="4" s="1"/>
  <c r="K4548" i="4"/>
  <c r="L4548" i="4" s="1"/>
  <c r="K5494" i="4"/>
  <c r="L5494" i="4" s="1"/>
  <c r="K5526" i="4"/>
  <c r="L5526" i="4" s="1"/>
  <c r="K5558" i="4"/>
  <c r="L5558" i="4" s="1"/>
  <c r="K5590" i="4"/>
  <c r="L5590" i="4" s="1"/>
  <c r="K4046" i="4"/>
  <c r="L4046" i="4" s="1"/>
  <c r="K5957" i="4"/>
  <c r="L5957" i="4" s="1"/>
  <c r="K5989" i="4"/>
  <c r="L5989" i="4" s="1"/>
  <c r="K6021" i="4"/>
  <c r="L6021" i="4" s="1"/>
  <c r="K6053" i="4"/>
  <c r="L6053" i="4" s="1"/>
  <c r="K6085" i="4"/>
  <c r="L6085" i="4" s="1"/>
  <c r="K6117" i="4"/>
  <c r="L6117" i="4" s="1"/>
  <c r="K6149" i="4"/>
  <c r="L6149" i="4" s="1"/>
  <c r="K6181" i="4"/>
  <c r="L6181" i="4" s="1"/>
  <c r="K5637" i="4"/>
  <c r="L5637" i="4" s="1"/>
  <c r="K5701" i="4"/>
  <c r="L5701" i="4" s="1"/>
  <c r="K5765" i="4"/>
  <c r="L5765" i="4" s="1"/>
  <c r="K5829" i="4"/>
  <c r="L5829" i="4" s="1"/>
  <c r="K5893" i="4"/>
  <c r="L5893" i="4" s="1"/>
  <c r="K8773" i="4"/>
  <c r="L8773" i="4" s="1"/>
  <c r="K8805" i="4"/>
  <c r="L8805" i="4" s="1"/>
  <c r="K8837" i="4"/>
  <c r="L8837" i="4" s="1"/>
  <c r="K8869" i="4"/>
  <c r="L8869" i="4" s="1"/>
  <c r="K8117" i="4"/>
  <c r="L8117" i="4" s="1"/>
  <c r="K8645" i="4"/>
  <c r="L8645" i="4" s="1"/>
  <c r="K8453" i="4"/>
  <c r="L8453" i="4" s="1"/>
  <c r="K8581" i="4"/>
  <c r="L8581" i="4" s="1"/>
  <c r="K8709" i="4"/>
  <c r="L8709" i="4" s="1"/>
  <c r="K8901" i="4"/>
  <c r="L8901" i="4" s="1"/>
  <c r="K8933" i="4"/>
  <c r="L8933" i="4" s="1"/>
  <c r="K8965" i="4"/>
  <c r="L8965" i="4" s="1"/>
  <c r="K8997" i="4"/>
  <c r="L8997" i="4" s="1"/>
  <c r="K9029" i="4"/>
  <c r="L9029" i="4" s="1"/>
  <c r="K9061" i="4"/>
  <c r="L9061" i="4" s="1"/>
  <c r="K9093" i="4"/>
  <c r="L9093" i="4" s="1"/>
  <c r="K9125" i="4"/>
  <c r="L9125" i="4" s="1"/>
  <c r="K9157" i="4"/>
  <c r="L9157" i="4" s="1"/>
  <c r="K9189" i="4"/>
  <c r="L9189" i="4" s="1"/>
  <c r="K9221" i="4"/>
  <c r="L9221" i="4" s="1"/>
  <c r="K9253" i="4"/>
  <c r="L9253" i="4" s="1"/>
  <c r="K9285" i="4"/>
  <c r="L9285" i="4" s="1"/>
  <c r="K9317" i="4"/>
  <c r="L9317" i="4" s="1"/>
  <c r="K9349" i="4"/>
  <c r="L9349" i="4" s="1"/>
  <c r="K9381" i="4"/>
  <c r="L9381" i="4" s="1"/>
  <c r="K9413" i="4"/>
  <c r="L9413" i="4" s="1"/>
  <c r="K9445" i="4"/>
  <c r="L9445" i="4" s="1"/>
  <c r="K9477" i="4"/>
  <c r="L9477" i="4" s="1"/>
  <c r="K9509" i="4"/>
  <c r="L9509" i="4" s="1"/>
  <c r="K9541" i="4"/>
  <c r="L9541" i="4" s="1"/>
  <c r="K9573" i="4"/>
  <c r="L9573" i="4" s="1"/>
  <c r="K9605" i="4"/>
  <c r="L9605" i="4" s="1"/>
  <c r="K9637" i="4"/>
  <c r="L9637" i="4" s="1"/>
  <c r="K9669" i="4"/>
  <c r="L9669" i="4" s="1"/>
  <c r="K9701" i="4"/>
  <c r="L9701" i="4" s="1"/>
  <c r="K9733" i="4"/>
  <c r="L9733" i="4" s="1"/>
  <c r="K11589" i="4"/>
  <c r="L11589" i="4" s="1"/>
  <c r="K8341" i="4"/>
  <c r="L8341" i="4" s="1"/>
  <c r="K7109" i="4"/>
  <c r="L7109" i="4" s="1"/>
  <c r="K7125" i="4"/>
  <c r="L7125" i="4" s="1"/>
  <c r="K7237" i="4"/>
  <c r="L7237" i="4" s="1"/>
  <c r="K7253" i="4"/>
  <c r="L7253" i="4" s="1"/>
  <c r="K7365" i="4"/>
  <c r="L7365" i="4" s="1"/>
  <c r="K7381" i="4"/>
  <c r="L7381" i="4" s="1"/>
  <c r="K7493" i="4"/>
  <c r="L7493" i="4" s="1"/>
  <c r="K7509" i="4"/>
  <c r="L7509" i="4" s="1"/>
  <c r="K7621" i="4"/>
  <c r="L7621" i="4" s="1"/>
  <c r="K7637" i="4"/>
  <c r="L7637" i="4" s="1"/>
  <c r="K7749" i="4"/>
  <c r="L7749" i="4" s="1"/>
  <c r="K7765" i="4"/>
  <c r="L7765" i="4" s="1"/>
  <c r="K7877" i="4"/>
  <c r="L7877" i="4" s="1"/>
  <c r="K7893" i="4"/>
  <c r="L7893" i="4" s="1"/>
  <c r="K8005" i="4"/>
  <c r="L8005" i="4" s="1"/>
  <c r="K8021" i="4"/>
  <c r="L8021" i="4" s="1"/>
  <c r="K8325" i="4"/>
  <c r="L8325" i="4" s="1"/>
  <c r="K8165" i="4"/>
  <c r="L8165" i="4" s="1"/>
  <c r="K8485" i="4"/>
  <c r="L8485" i="4" s="1"/>
  <c r="K8725" i="4"/>
  <c r="L8725" i="4" s="1"/>
  <c r="K9765" i="4"/>
  <c r="L9765" i="4" s="1"/>
  <c r="K9781" i="4"/>
  <c r="L9781" i="4" s="1"/>
  <c r="K10341" i="4"/>
  <c r="L10341" i="4" s="1"/>
  <c r="K11541" i="4"/>
  <c r="L11541" i="4" s="1"/>
  <c r="K10277" i="4"/>
  <c r="L10277" i="4" s="1"/>
  <c r="K10405" i="4"/>
  <c r="L10405" i="4" s="1"/>
  <c r="K10533" i="4"/>
  <c r="L10533" i="4" s="1"/>
  <c r="K10245" i="4"/>
  <c r="L10245" i="4" s="1"/>
  <c r="K10549" i="4"/>
  <c r="L10549" i="4" s="1"/>
  <c r="K11637" i="4"/>
  <c r="L11637" i="4" s="1"/>
  <c r="K11701" i="4"/>
  <c r="L11701" i="4" s="1"/>
  <c r="K11829" i="4"/>
  <c r="L11829" i="4" s="1"/>
  <c r="K11957" i="4"/>
  <c r="L11957" i="4" s="1"/>
  <c r="K12085" i="4"/>
  <c r="L12085" i="4" s="1"/>
  <c r="K12965" i="4"/>
  <c r="L12965" i="4" s="1"/>
  <c r="K12981" i="4"/>
  <c r="L12981" i="4" s="1"/>
  <c r="K10229" i="4"/>
  <c r="L10229" i="4" s="1"/>
  <c r="K10437" i="4"/>
  <c r="L10437" i="4" s="1"/>
  <c r="K11749" i="4"/>
  <c r="L11749" i="4" s="1"/>
  <c r="K11877" i="4"/>
  <c r="L11877" i="4" s="1"/>
  <c r="K12005" i="4"/>
  <c r="L12005" i="4" s="1"/>
  <c r="K12405" i="4"/>
  <c r="L12405" i="4" s="1"/>
  <c r="K12437" i="4"/>
  <c r="L12437" i="4" s="1"/>
  <c r="K12469" i="4"/>
  <c r="L12469" i="4" s="1"/>
  <c r="K12501" i="4"/>
  <c r="L12501" i="4" s="1"/>
  <c r="K12533" i="4"/>
  <c r="L12533" i="4" s="1"/>
  <c r="K12565" i="4"/>
  <c r="L12565" i="4" s="1"/>
  <c r="K12597" i="4"/>
  <c r="L12597" i="4" s="1"/>
  <c r="K12629" i="4"/>
  <c r="L12629" i="4" s="1"/>
  <c r="K12165" i="4"/>
  <c r="L12165" i="4" s="1"/>
  <c r="K12997" i="4"/>
  <c r="L12997" i="4" s="1"/>
  <c r="K12133" i="4"/>
  <c r="L12133" i="4" s="1"/>
  <c r="K12389" i="4"/>
  <c r="L12389" i="4" s="1"/>
  <c r="K12805" i="4"/>
  <c r="L12805" i="4" s="1"/>
  <c r="K12869" i="4"/>
  <c r="L12869" i="4" s="1"/>
  <c r="K5525" i="4"/>
  <c r="L5525" i="4" s="1"/>
  <c r="K5589" i="4"/>
  <c r="L5589" i="4" s="1"/>
  <c r="K7013" i="4"/>
  <c r="L7013" i="4" s="1"/>
  <c r="K8629" i="4"/>
  <c r="L8629" i="4" s="1"/>
  <c r="K8741" i="4"/>
  <c r="L8741" i="4" s="1"/>
  <c r="K6997" i="4"/>
  <c r="L6997" i="4" s="1"/>
  <c r="K13013" i="4"/>
  <c r="L13013" i="4" s="1"/>
  <c r="K11525" i="4"/>
  <c r="L11525" i="4" s="1"/>
  <c r="K12917" i="4"/>
  <c r="L12917" i="4" s="1"/>
  <c r="K12373" i="4"/>
  <c r="L12373" i="4" s="1"/>
  <c r="K13205" i="4"/>
  <c r="L13205" i="4" s="1"/>
  <c r="K13189" i="4"/>
  <c r="L13189" i="4" s="1"/>
  <c r="K5269" i="4"/>
  <c r="L5269" i="4" s="1"/>
  <c r="K5301" i="4"/>
  <c r="L5301" i="4" s="1"/>
  <c r="K5333" i="4"/>
  <c r="L5333" i="4" s="1"/>
  <c r="K5365" i="4"/>
  <c r="L5365" i="4" s="1"/>
  <c r="K5397" i="4"/>
  <c r="L5397" i="4" s="1"/>
  <c r="K8277" i="4"/>
  <c r="L8277" i="4" s="1"/>
  <c r="K7077" i="4"/>
  <c r="L7077" i="4" s="1"/>
  <c r="K7093" i="4"/>
  <c r="L7093" i="4" s="1"/>
  <c r="K7205" i="4"/>
  <c r="L7205" i="4" s="1"/>
  <c r="K7221" i="4"/>
  <c r="L7221" i="4" s="1"/>
  <c r="K7333" i="4"/>
  <c r="L7333" i="4" s="1"/>
  <c r="K7349" i="4"/>
  <c r="L7349" i="4" s="1"/>
  <c r="K7461" i="4"/>
  <c r="L7461" i="4" s="1"/>
  <c r="K7477" i="4"/>
  <c r="L7477" i="4" s="1"/>
  <c r="K7589" i="4"/>
  <c r="L7589" i="4" s="1"/>
  <c r="K7605" i="4"/>
  <c r="L7605" i="4" s="1"/>
  <c r="K7717" i="4"/>
  <c r="L7717" i="4" s="1"/>
  <c r="K7733" i="4"/>
  <c r="L7733" i="4" s="1"/>
  <c r="K7845" i="4"/>
  <c r="L7845" i="4" s="1"/>
  <c r="K7861" i="4"/>
  <c r="L7861" i="4" s="1"/>
  <c r="K7973" i="4"/>
  <c r="L7973" i="4" s="1"/>
  <c r="K7989" i="4"/>
  <c r="L7989" i="4" s="1"/>
  <c r="K8261" i="4"/>
  <c r="L8261" i="4" s="1"/>
  <c r="K8181" i="4"/>
  <c r="L8181" i="4" s="1"/>
  <c r="K8309" i="4"/>
  <c r="L8309" i="4" s="1"/>
  <c r="K8437" i="4"/>
  <c r="L8437" i="4" s="1"/>
  <c r="K8293" i="4"/>
  <c r="L8293" i="4" s="1"/>
  <c r="K8661" i="4"/>
  <c r="L8661" i="4" s="1"/>
  <c r="K10213" i="4"/>
  <c r="L10213" i="4" s="1"/>
  <c r="K10517" i="4"/>
  <c r="L10517" i="4" s="1"/>
  <c r="K10613" i="4"/>
  <c r="L10613" i="4" s="1"/>
  <c r="K11509" i="4"/>
  <c r="L11509" i="4" s="1"/>
  <c r="K10421" i="4"/>
  <c r="L10421" i="4" s="1"/>
  <c r="K11653" i="4"/>
  <c r="L11653" i="4" s="1"/>
  <c r="K11733" i="4"/>
  <c r="L11733" i="4" s="1"/>
  <c r="K11861" i="4"/>
  <c r="L11861" i="4" s="1"/>
  <c r="K11989" i="4"/>
  <c r="L11989" i="4" s="1"/>
  <c r="K12117" i="4"/>
  <c r="L12117" i="4" s="1"/>
  <c r="K10309" i="4"/>
  <c r="L10309" i="4" s="1"/>
  <c r="K11781" i="4"/>
  <c r="L11781" i="4" s="1"/>
  <c r="K11909" i="4"/>
  <c r="L11909" i="4" s="1"/>
  <c r="K12037" i="4"/>
  <c r="L12037" i="4" s="1"/>
  <c r="K12661" i="4"/>
  <c r="L12661" i="4" s="1"/>
  <c r="K12693" i="4"/>
  <c r="L12693" i="4" s="1"/>
  <c r="K12725" i="4"/>
  <c r="L12725" i="4" s="1"/>
  <c r="K12757" i="4"/>
  <c r="L12757" i="4" s="1"/>
  <c r="K12773" i="4"/>
  <c r="L12773" i="4" s="1"/>
  <c r="K12229" i="4"/>
  <c r="L12229" i="4" s="1"/>
  <c r="K12197" i="4"/>
  <c r="L12197" i="4" s="1"/>
  <c r="K12821" i="4"/>
  <c r="L12821" i="4" s="1"/>
  <c r="K12885" i="4"/>
  <c r="L12885" i="4" s="1"/>
  <c r="K5429" i="4"/>
  <c r="L5429" i="4" s="1"/>
  <c r="K5461" i="4"/>
  <c r="L5461" i="4" s="1"/>
  <c r="K5509" i="4"/>
  <c r="L5509" i="4" s="1"/>
  <c r="K8677" i="4"/>
  <c r="L8677" i="4" s="1"/>
  <c r="K12149" i="4"/>
  <c r="L12149" i="4" s="1"/>
  <c r="K12277" i="4"/>
  <c r="L12277" i="4" s="1"/>
  <c r="K11461" i="4"/>
  <c r="L11461" i="4" s="1"/>
  <c r="K13045" i="4"/>
  <c r="L13045" i="4" s="1"/>
  <c r="K13077" i="4"/>
  <c r="L13077" i="4" s="1"/>
  <c r="K13109" i="4"/>
  <c r="L13109" i="4" s="1"/>
  <c r="K13141" i="4"/>
  <c r="L13141" i="4" s="1"/>
  <c r="K5573" i="4"/>
  <c r="L5573" i="4" s="1"/>
  <c r="K12181" i="4"/>
  <c r="L12181" i="4" s="1"/>
  <c r="K12245" i="4"/>
  <c r="L12245" i="4" s="1"/>
  <c r="K8693" i="4"/>
  <c r="L8693" i="4" s="1"/>
  <c r="K8213" i="4"/>
  <c r="L8213" i="4" s="1"/>
  <c r="K7045" i="4"/>
  <c r="L7045" i="4" s="1"/>
  <c r="K7061" i="4"/>
  <c r="L7061" i="4" s="1"/>
  <c r="K7173" i="4"/>
  <c r="L7173" i="4" s="1"/>
  <c r="K7189" i="4"/>
  <c r="L7189" i="4" s="1"/>
  <c r="K7301" i="4"/>
  <c r="L7301" i="4" s="1"/>
  <c r="K7317" i="4"/>
  <c r="L7317" i="4" s="1"/>
  <c r="K7429" i="4"/>
  <c r="L7429" i="4" s="1"/>
  <c r="K7445" i="4"/>
  <c r="L7445" i="4" s="1"/>
  <c r="K7557" i="4"/>
  <c r="L7557" i="4" s="1"/>
  <c r="K7573" i="4"/>
  <c r="L7573" i="4" s="1"/>
  <c r="K7685" i="4"/>
  <c r="L7685" i="4" s="1"/>
  <c r="K7701" i="4"/>
  <c r="L7701" i="4" s="1"/>
  <c r="K7813" i="4"/>
  <c r="L7813" i="4" s="1"/>
  <c r="K7829" i="4"/>
  <c r="L7829" i="4" s="1"/>
  <c r="K7941" i="4"/>
  <c r="L7941" i="4" s="1"/>
  <c r="K7957" i="4"/>
  <c r="L7957" i="4" s="1"/>
  <c r="K8069" i="4"/>
  <c r="L8069" i="4" s="1"/>
  <c r="K8085" i="4"/>
  <c r="L8085" i="4" s="1"/>
  <c r="K8197" i="4"/>
  <c r="L8197" i="4" s="1"/>
  <c r="K8421" i="4"/>
  <c r="L8421" i="4" s="1"/>
  <c r="K8565" i="4"/>
  <c r="L8565" i="4" s="1"/>
  <c r="K8533" i="4"/>
  <c r="L8533" i="4" s="1"/>
  <c r="K10389" i="4"/>
  <c r="L10389" i="4" s="1"/>
  <c r="K10597" i="4"/>
  <c r="L10597" i="4" s="1"/>
  <c r="K11477" i="4"/>
  <c r="L11477" i="4" s="1"/>
  <c r="K9797" i="4"/>
  <c r="L9797" i="4" s="1"/>
  <c r="K9813" i="4"/>
  <c r="L9813" i="4" s="1"/>
  <c r="K9829" i="4"/>
  <c r="L9829" i="4" s="1"/>
  <c r="K9845" i="4"/>
  <c r="L9845" i="4" s="1"/>
  <c r="K9861" i="4"/>
  <c r="L9861" i="4" s="1"/>
  <c r="K9877" i="4"/>
  <c r="L9877" i="4" s="1"/>
  <c r="K9893" i="4"/>
  <c r="L9893" i="4" s="1"/>
  <c r="K9909" i="4"/>
  <c r="L9909" i="4" s="1"/>
  <c r="K9925" i="4"/>
  <c r="L9925" i="4" s="1"/>
  <c r="K9941" i="4"/>
  <c r="L9941" i="4" s="1"/>
  <c r="K9957" i="4"/>
  <c r="L9957" i="4" s="1"/>
  <c r="K9973" i="4"/>
  <c r="L9973" i="4" s="1"/>
  <c r="K9989" i="4"/>
  <c r="L9989" i="4" s="1"/>
  <c r="K10005" i="4"/>
  <c r="L10005" i="4" s="1"/>
  <c r="K10021" i="4"/>
  <c r="L10021" i="4" s="1"/>
  <c r="K10037" i="4"/>
  <c r="L10037" i="4" s="1"/>
  <c r="K10053" i="4"/>
  <c r="L10053" i="4" s="1"/>
  <c r="K10069" i="4"/>
  <c r="L10069" i="4" s="1"/>
  <c r="K10085" i="4"/>
  <c r="L10085" i="4" s="1"/>
  <c r="K10101" i="4"/>
  <c r="L10101" i="4" s="1"/>
  <c r="K10117" i="4"/>
  <c r="L10117" i="4" s="1"/>
  <c r="K10133" i="4"/>
  <c r="L10133" i="4" s="1"/>
  <c r="K10149" i="4"/>
  <c r="L10149" i="4" s="1"/>
  <c r="K10165" i="4"/>
  <c r="L10165" i="4" s="1"/>
  <c r="K10181" i="4"/>
  <c r="L10181" i="4" s="1"/>
  <c r="K10293" i="4"/>
  <c r="L10293" i="4" s="1"/>
  <c r="K10501" i="4"/>
  <c r="L10501" i="4" s="1"/>
  <c r="K11669" i="4"/>
  <c r="L11669" i="4" s="1"/>
  <c r="K11765" i="4"/>
  <c r="L11765" i="4" s="1"/>
  <c r="K11893" i="4"/>
  <c r="L11893" i="4" s="1"/>
  <c r="K12021" i="4"/>
  <c r="L12021" i="4" s="1"/>
  <c r="K10485" i="4"/>
  <c r="L10485" i="4" s="1"/>
  <c r="K11813" i="4"/>
  <c r="L11813" i="4" s="1"/>
  <c r="K11941" i="4"/>
  <c r="L11941" i="4" s="1"/>
  <c r="K12069" i="4"/>
  <c r="L12069" i="4" s="1"/>
  <c r="K12421" i="4"/>
  <c r="L12421" i="4" s="1"/>
  <c r="K12453" i="4"/>
  <c r="L12453" i="4" s="1"/>
  <c r="K12485" i="4"/>
  <c r="L12485" i="4" s="1"/>
  <c r="K12517" i="4"/>
  <c r="L12517" i="4" s="1"/>
  <c r="K12549" i="4"/>
  <c r="L12549" i="4" s="1"/>
  <c r="K12581" i="4"/>
  <c r="L12581" i="4" s="1"/>
  <c r="K12613" i="4"/>
  <c r="L12613" i="4" s="1"/>
  <c r="K12645" i="4"/>
  <c r="L12645" i="4" s="1"/>
  <c r="K12293" i="4"/>
  <c r="L12293" i="4" s="1"/>
  <c r="K12933" i="4"/>
  <c r="L12933" i="4" s="1"/>
  <c r="K12261" i="4"/>
  <c r="L12261" i="4" s="1"/>
  <c r="K12837" i="4"/>
  <c r="L12837" i="4" s="1"/>
  <c r="K5493" i="4"/>
  <c r="L5493" i="4" s="1"/>
  <c r="K5557" i="4"/>
  <c r="L5557" i="4" s="1"/>
  <c r="K5605" i="4"/>
  <c r="L5605" i="4" s="1"/>
  <c r="K5477" i="4"/>
  <c r="L5477" i="4" s="1"/>
  <c r="K6725" i="4"/>
  <c r="L6725" i="4" s="1"/>
  <c r="K5541" i="4"/>
  <c r="L5541" i="4" s="1"/>
  <c r="K6805" i="4"/>
  <c r="L6805" i="4" s="1"/>
  <c r="K6981" i="4"/>
  <c r="L6981" i="4" s="1"/>
  <c r="K7029" i="4"/>
  <c r="L7029" i="4" s="1"/>
  <c r="K11557" i="4"/>
  <c r="L11557" i="4" s="1"/>
  <c r="K6741" i="4"/>
  <c r="L6741" i="4" s="1"/>
  <c r="K6789" i="4"/>
  <c r="L6789" i="4" s="1"/>
  <c r="K770" i="4"/>
  <c r="L770" i="4" s="1"/>
  <c r="K738" i="4"/>
  <c r="L738" i="4" s="1"/>
  <c r="K98" i="4"/>
  <c r="L98" i="4" s="1"/>
  <c r="K530" i="4"/>
  <c r="L530" i="4" s="1"/>
  <c r="K642" i="4"/>
  <c r="L642" i="4" s="1"/>
  <c r="K189" i="4"/>
  <c r="L189" i="4" s="1"/>
  <c r="K221" i="4"/>
  <c r="L221" i="4" s="1"/>
  <c r="K237" i="4"/>
  <c r="L237" i="4" s="1"/>
  <c r="K269" i="4"/>
  <c r="L269" i="4" s="1"/>
  <c r="K669" i="4"/>
  <c r="L669" i="4" s="1"/>
  <c r="K8064" i="4"/>
  <c r="L8064" i="4" s="1"/>
  <c r="K546" i="4"/>
  <c r="L546" i="4" s="1"/>
  <c r="K882" i="4"/>
  <c r="L882" i="4" s="1"/>
  <c r="K786" i="4"/>
  <c r="L786" i="4" s="1"/>
  <c r="K818" i="4"/>
  <c r="L818" i="4" s="1"/>
  <c r="K946" i="4"/>
  <c r="L946" i="4" s="1"/>
  <c r="K658" i="4"/>
  <c r="L658" i="4" s="1"/>
  <c r="K930" i="4"/>
  <c r="L930" i="4" s="1"/>
  <c r="K226" i="4"/>
  <c r="L226" i="4" s="1"/>
  <c r="K253" i="4"/>
  <c r="L253" i="4" s="1"/>
  <c r="K333" i="4"/>
  <c r="L333" i="4" s="1"/>
  <c r="K365" i="4"/>
  <c r="L365" i="4" s="1"/>
  <c r="K82" i="4"/>
  <c r="L82" i="4" s="1"/>
  <c r="K749" i="4"/>
  <c r="L749" i="4" s="1"/>
  <c r="K242" i="4"/>
  <c r="L242" i="4" s="1"/>
  <c r="K1384" i="4"/>
  <c r="L1384" i="4" s="1"/>
  <c r="K1448" i="4"/>
  <c r="L1448" i="4" s="1"/>
  <c r="K1464" i="4"/>
  <c r="L1464" i="4" s="1"/>
  <c r="K1368" i="4"/>
  <c r="L1368" i="4" s="1"/>
  <c r="K1438" i="4"/>
  <c r="L1438" i="4" s="1"/>
  <c r="K1383" i="4"/>
  <c r="L1383" i="4" s="1"/>
  <c r="K1479" i="4"/>
  <c r="L1479" i="4" s="1"/>
  <c r="K1559" i="4"/>
  <c r="L1559" i="4" s="1"/>
  <c r="K1575" i="4"/>
  <c r="L1575" i="4" s="1"/>
  <c r="K1591" i="4"/>
  <c r="L1591" i="4" s="1"/>
  <c r="K1607" i="4"/>
  <c r="L1607" i="4" s="1"/>
  <c r="K1623" i="4"/>
  <c r="L1623" i="4" s="1"/>
  <c r="K1639" i="4"/>
  <c r="L1639" i="4" s="1"/>
  <c r="K1655" i="4"/>
  <c r="L1655" i="4" s="1"/>
  <c r="K1671" i="4"/>
  <c r="L1671" i="4" s="1"/>
  <c r="K1687" i="4"/>
  <c r="L1687" i="4" s="1"/>
  <c r="K7968" i="4"/>
  <c r="L7968" i="4" s="1"/>
  <c r="K578" i="4"/>
  <c r="L578" i="4" s="1"/>
  <c r="K34" i="4"/>
  <c r="L34" i="4" s="1"/>
  <c r="K706" i="4"/>
  <c r="L706" i="4" s="1"/>
  <c r="K722" i="4"/>
  <c r="L722" i="4" s="1"/>
  <c r="K898" i="4"/>
  <c r="L898" i="4" s="1"/>
  <c r="K370" i="4"/>
  <c r="L370" i="4" s="1"/>
  <c r="K850" i="4"/>
  <c r="L850" i="4" s="1"/>
  <c r="K306" i="4"/>
  <c r="L306" i="4" s="1"/>
  <c r="K322" i="4"/>
  <c r="L322" i="4" s="1"/>
  <c r="K386" i="4"/>
  <c r="L386" i="4" s="1"/>
  <c r="K994" i="4"/>
  <c r="L994" i="4" s="1"/>
  <c r="K66" i="4"/>
  <c r="L66" i="4" s="1"/>
  <c r="K114" i="4"/>
  <c r="L114" i="4" s="1"/>
  <c r="K130" i="4"/>
  <c r="L130" i="4" s="1"/>
  <c r="K146" i="4"/>
  <c r="L146" i="4" s="1"/>
  <c r="K162" i="4"/>
  <c r="L162" i="4" s="1"/>
  <c r="K178" i="4"/>
  <c r="L178" i="4" s="1"/>
  <c r="K194" i="4"/>
  <c r="L194" i="4" s="1"/>
  <c r="K1016" i="4"/>
  <c r="L1016" i="4" s="1"/>
  <c r="K1095" i="4"/>
  <c r="L1095" i="4" s="1"/>
  <c r="K1128" i="4"/>
  <c r="L1128" i="4" s="1"/>
  <c r="K1207" i="4"/>
  <c r="L1207" i="4" s="1"/>
  <c r="K1303" i="4"/>
  <c r="L1303" i="4" s="1"/>
  <c r="K4542" i="4"/>
  <c r="L4542" i="4" s="1"/>
  <c r="K4606" i="4"/>
  <c r="L4606" i="4" s="1"/>
  <c r="K4670" i="4"/>
  <c r="L4670" i="4" s="1"/>
  <c r="K4838" i="4"/>
  <c r="L4838" i="4" s="1"/>
  <c r="K4870" i="4"/>
  <c r="L4870" i="4" s="1"/>
  <c r="K4902" i="4"/>
  <c r="L4902" i="4" s="1"/>
  <c r="K4934" i="4"/>
  <c r="L4934" i="4" s="1"/>
  <c r="K4966" i="4"/>
  <c r="L4966" i="4" s="1"/>
  <c r="K4998" i="4"/>
  <c r="L4998" i="4" s="1"/>
  <c r="K5030" i="4"/>
  <c r="L5030" i="4" s="1"/>
  <c r="K5062" i="4"/>
  <c r="L5062" i="4" s="1"/>
  <c r="K5094" i="4"/>
  <c r="L5094" i="4" s="1"/>
  <c r="K5126" i="4"/>
  <c r="L5126" i="4" s="1"/>
  <c r="K5158" i="4"/>
  <c r="L5158" i="4" s="1"/>
  <c r="K5190" i="4"/>
  <c r="L5190" i="4" s="1"/>
  <c r="K5222" i="4"/>
  <c r="L5222" i="4" s="1"/>
  <c r="K4708" i="4"/>
  <c r="L4708" i="4" s="1"/>
  <c r="K4836" i="4"/>
  <c r="L4836" i="4" s="1"/>
  <c r="K4964" i="4"/>
  <c r="L4964" i="4" s="1"/>
  <c r="K5092" i="4"/>
  <c r="L5092" i="4" s="1"/>
  <c r="K5496" i="4"/>
  <c r="L5496" i="4" s="1"/>
  <c r="K5512" i="4"/>
  <c r="L5512" i="4" s="1"/>
  <c r="K5528" i="4"/>
  <c r="L5528" i="4" s="1"/>
  <c r="K5544" i="4"/>
  <c r="L5544" i="4" s="1"/>
  <c r="K5560" i="4"/>
  <c r="L5560" i="4" s="1"/>
  <c r="K5576" i="4"/>
  <c r="L5576" i="4" s="1"/>
  <c r="K5592" i="4"/>
  <c r="L5592" i="4" s="1"/>
  <c r="K7760" i="4"/>
  <c r="L7760" i="4" s="1"/>
  <c r="K7824" i="4"/>
  <c r="L7824" i="4" s="1"/>
  <c r="K7872" i="4"/>
  <c r="L7872" i="4" s="1"/>
  <c r="K290" i="4"/>
  <c r="L290" i="4" s="1"/>
  <c r="K354" i="4"/>
  <c r="L354" i="4" s="1"/>
  <c r="K978" i="4"/>
  <c r="L978" i="4" s="1"/>
  <c r="K50" i="4"/>
  <c r="L50" i="4" s="1"/>
  <c r="K76" i="4"/>
  <c r="L76" i="4" s="1"/>
  <c r="K1031" i="4"/>
  <c r="L1031" i="4" s="1"/>
  <c r="K1058" i="4"/>
  <c r="L1058" i="4" s="1"/>
  <c r="K1017" i="4"/>
  <c r="L1017" i="4" s="1"/>
  <c r="K1042" i="4"/>
  <c r="L1042" i="4" s="1"/>
  <c r="K1063" i="4"/>
  <c r="L1063" i="4" s="1"/>
  <c r="K1064" i="4"/>
  <c r="L1064" i="4" s="1"/>
  <c r="K1079" i="4"/>
  <c r="L1079" i="4" s="1"/>
  <c r="K1090" i="4"/>
  <c r="L1090" i="4" s="1"/>
  <c r="K1096" i="4"/>
  <c r="L1096" i="4" s="1"/>
  <c r="K1129" i="4"/>
  <c r="L1129" i="4" s="1"/>
  <c r="K1182" i="4"/>
  <c r="L1182" i="4" s="1"/>
  <c r="K1214" i="4"/>
  <c r="L1214" i="4" s="1"/>
  <c r="K1287" i="4"/>
  <c r="L1287" i="4" s="1"/>
  <c r="K1305" i="4"/>
  <c r="L1305" i="4" s="1"/>
  <c r="K1246" i="4"/>
  <c r="L1246" i="4" s="1"/>
  <c r="K1463" i="4"/>
  <c r="L1463" i="4" s="1"/>
  <c r="K1358" i="4"/>
  <c r="L1358" i="4" s="1"/>
  <c r="K1397" i="4"/>
  <c r="L1397" i="4" s="1"/>
  <c r="K1431" i="4"/>
  <c r="L1431" i="4" s="1"/>
  <c r="K1406" i="4"/>
  <c r="L1406" i="4" s="1"/>
  <c r="K1486" i="4"/>
  <c r="L1486" i="4" s="1"/>
  <c r="K1502" i="4"/>
  <c r="L1502" i="4" s="1"/>
  <c r="K1518" i="4"/>
  <c r="L1518" i="4" s="1"/>
  <c r="K1534" i="4"/>
  <c r="L1534" i="4" s="1"/>
  <c r="K1550" i="4"/>
  <c r="L1550" i="4" s="1"/>
  <c r="K1566" i="4"/>
  <c r="L1566" i="4" s="1"/>
  <c r="K1582" i="4"/>
  <c r="L1582" i="4" s="1"/>
  <c r="K1598" i="4"/>
  <c r="L1598" i="4" s="1"/>
  <c r="K1614" i="4"/>
  <c r="L1614" i="4" s="1"/>
  <c r="K1630" i="4"/>
  <c r="L1630" i="4" s="1"/>
  <c r="K1646" i="4"/>
  <c r="L1646" i="4" s="1"/>
  <c r="K1662" i="4"/>
  <c r="L1662" i="4" s="1"/>
  <c r="K1678" i="4"/>
  <c r="L1678" i="4" s="1"/>
  <c r="K1694" i="4"/>
  <c r="L1694" i="4" s="1"/>
  <c r="K1509" i="4"/>
  <c r="L1509" i="4" s="1"/>
  <c r="K1525" i="4"/>
  <c r="L1525" i="4" s="1"/>
  <c r="K1541" i="4"/>
  <c r="L1541" i="4" s="1"/>
  <c r="K1726" i="4"/>
  <c r="L1726" i="4" s="1"/>
  <c r="K1735" i="4"/>
  <c r="L1735" i="4" s="1"/>
  <c r="K1768" i="4"/>
  <c r="L1768" i="4" s="1"/>
  <c r="K1800" i="4"/>
  <c r="L1800" i="4" s="1"/>
  <c r="K1752" i="4"/>
  <c r="L1752" i="4" s="1"/>
  <c r="K1861" i="4"/>
  <c r="L1861" i="4" s="1"/>
  <c r="K1877" i="4"/>
  <c r="L1877" i="4" s="1"/>
  <c r="K1893" i="4"/>
  <c r="L1893" i="4" s="1"/>
  <c r="K1909" i="4"/>
  <c r="L1909" i="4" s="1"/>
  <c r="K1925" i="4"/>
  <c r="L1925" i="4" s="1"/>
  <c r="K1941" i="4"/>
  <c r="L1941" i="4" s="1"/>
  <c r="K1957" i="4"/>
  <c r="L1957" i="4" s="1"/>
  <c r="K1973" i="4"/>
  <c r="L1973" i="4" s="1"/>
  <c r="K2037" i="4"/>
  <c r="L2037" i="4" s="1"/>
  <c r="K2101" i="4"/>
  <c r="L2101" i="4" s="1"/>
  <c r="K2165" i="4"/>
  <c r="L2165" i="4" s="1"/>
  <c r="K2229" i="4"/>
  <c r="L2229" i="4" s="1"/>
  <c r="K2344" i="4"/>
  <c r="L2344" i="4" s="1"/>
  <c r="K2903" i="4"/>
  <c r="L2903" i="4" s="1"/>
  <c r="K2935" i="4"/>
  <c r="L2935" i="4" s="1"/>
  <c r="K2967" i="4"/>
  <c r="L2967" i="4" s="1"/>
  <c r="K2407" i="4"/>
  <c r="L2407" i="4" s="1"/>
  <c r="K2423" i="4"/>
  <c r="L2423" i="4" s="1"/>
  <c r="K2439" i="4"/>
  <c r="L2439" i="4" s="1"/>
  <c r="K2519" i="4"/>
  <c r="L2519" i="4" s="1"/>
  <c r="K2542" i="4"/>
  <c r="L2542" i="4" s="1"/>
  <c r="K2583" i="4"/>
  <c r="L2583" i="4" s="1"/>
  <c r="K2606" i="4"/>
  <c r="L2606" i="4" s="1"/>
  <c r="K2647" i="4"/>
  <c r="L2647" i="4" s="1"/>
  <c r="K2670" i="4"/>
  <c r="L2670" i="4" s="1"/>
  <c r="K2711" i="4"/>
  <c r="L2711" i="4" s="1"/>
  <c r="K2734" i="4"/>
  <c r="L2734" i="4" s="1"/>
  <c r="K2775" i="4"/>
  <c r="L2775" i="4" s="1"/>
  <c r="K2798" i="4"/>
  <c r="L2798" i="4" s="1"/>
  <c r="K2839" i="4"/>
  <c r="L2839" i="4" s="1"/>
  <c r="K2862" i="4"/>
  <c r="L2862" i="4" s="1"/>
  <c r="K2392" i="4"/>
  <c r="L2392" i="4" s="1"/>
  <c r="K2901" i="4"/>
  <c r="L2901" i="4" s="1"/>
  <c r="K2965" i="4"/>
  <c r="L2965" i="4" s="1"/>
  <c r="K3630" i="4"/>
  <c r="L3630" i="4" s="1"/>
  <c r="K3646" i="4"/>
  <c r="L3646" i="4" s="1"/>
  <c r="K3662" i="4"/>
  <c r="L3662" i="4" s="1"/>
  <c r="K3678" i="4"/>
  <c r="L3678" i="4" s="1"/>
  <c r="K3694" i="4"/>
  <c r="L3694" i="4" s="1"/>
  <c r="K3710" i="4"/>
  <c r="L3710" i="4" s="1"/>
  <c r="K3726" i="4"/>
  <c r="L3726" i="4" s="1"/>
  <c r="K2888" i="4"/>
  <c r="L2888" i="4" s="1"/>
  <c r="K2952" i="4"/>
  <c r="L2952" i="4" s="1"/>
  <c r="K3000" i="4"/>
  <c r="L3000" i="4" s="1"/>
  <c r="K3064" i="4"/>
  <c r="L3064" i="4" s="1"/>
  <c r="K3128" i="4"/>
  <c r="L3128" i="4" s="1"/>
  <c r="K3192" i="4"/>
  <c r="L3192" i="4" s="1"/>
  <c r="K3256" i="4"/>
  <c r="L3256" i="4" s="1"/>
  <c r="K3320" i="4"/>
  <c r="L3320" i="4" s="1"/>
  <c r="K3384" i="4"/>
  <c r="L3384" i="4" s="1"/>
  <c r="K3448" i="4"/>
  <c r="L3448" i="4" s="1"/>
  <c r="K3512" i="4"/>
  <c r="L3512" i="4" s="1"/>
  <c r="K3576" i="4"/>
  <c r="L3576" i="4" s="1"/>
  <c r="K3925" i="4"/>
  <c r="L3925" i="4" s="1"/>
  <c r="K3957" i="4"/>
  <c r="L3957" i="4" s="1"/>
  <c r="K3989" i="4"/>
  <c r="L3989" i="4" s="1"/>
  <c r="K4021" i="4"/>
  <c r="L4021" i="4" s="1"/>
  <c r="K4053" i="4"/>
  <c r="L4053" i="4" s="1"/>
  <c r="K4085" i="4"/>
  <c r="L4085" i="4" s="1"/>
  <c r="K4117" i="4"/>
  <c r="L4117" i="4" s="1"/>
  <c r="K4149" i="4"/>
  <c r="L4149" i="4" s="1"/>
  <c r="K4181" i="4"/>
  <c r="L4181" i="4" s="1"/>
  <c r="K4213" i="4"/>
  <c r="L4213" i="4" s="1"/>
  <c r="K4245" i="4"/>
  <c r="L4245" i="4" s="1"/>
  <c r="K4277" i="4"/>
  <c r="L4277" i="4" s="1"/>
  <c r="K4309" i="4"/>
  <c r="L4309" i="4" s="1"/>
  <c r="K3015" i="4"/>
  <c r="L3015" i="4" s="1"/>
  <c r="K3079" i="4"/>
  <c r="L3079" i="4" s="1"/>
  <c r="K3143" i="4"/>
  <c r="L3143" i="4" s="1"/>
  <c r="K3207" i="4"/>
  <c r="L3207" i="4" s="1"/>
  <c r="K3271" i="4"/>
  <c r="L3271" i="4" s="1"/>
  <c r="K3335" i="4"/>
  <c r="L3335" i="4" s="1"/>
  <c r="K3399" i="4"/>
  <c r="L3399" i="4" s="1"/>
  <c r="K3463" i="4"/>
  <c r="L3463" i="4" s="1"/>
  <c r="K3527" i="4"/>
  <c r="L3527" i="4" s="1"/>
  <c r="K3591" i="4"/>
  <c r="L3591" i="4" s="1"/>
  <c r="K4244" i="4"/>
  <c r="L4244" i="4" s="1"/>
  <c r="K4276" i="4"/>
  <c r="L4276" i="4" s="1"/>
  <c r="K4308" i="4"/>
  <c r="L4308" i="4" s="1"/>
  <c r="K4325" i="4"/>
  <c r="L4325" i="4" s="1"/>
  <c r="K4357" i="4"/>
  <c r="L4357" i="4" s="1"/>
  <c r="K4389" i="4"/>
  <c r="L4389" i="4" s="1"/>
  <c r="K3998" i="4"/>
  <c r="L3998" i="4" s="1"/>
  <c r="K4062" i="4"/>
  <c r="L4062" i="4" s="1"/>
  <c r="K4126" i="4"/>
  <c r="L4126" i="4" s="1"/>
  <c r="K4190" i="4"/>
  <c r="L4190" i="4" s="1"/>
  <c r="K4254" i="4"/>
  <c r="L4254" i="4" s="1"/>
  <c r="K4437" i="4"/>
  <c r="L4437" i="4" s="1"/>
  <c r="K4469" i="4"/>
  <c r="L4469" i="4" s="1"/>
  <c r="K4439" i="4"/>
  <c r="L4439" i="4" s="1"/>
  <c r="K4471" i="4"/>
  <c r="L4471" i="4" s="1"/>
  <c r="K4503" i="4"/>
  <c r="L4503" i="4" s="1"/>
  <c r="K4654" i="4"/>
  <c r="L4654" i="4" s="1"/>
  <c r="K4709" i="4"/>
  <c r="L4709" i="4" s="1"/>
  <c r="K4741" i="4"/>
  <c r="L4741" i="4" s="1"/>
  <c r="K4773" i="4"/>
  <c r="L4773" i="4" s="1"/>
  <c r="K4805" i="4"/>
  <c r="L4805" i="4" s="1"/>
  <c r="K4837" i="4"/>
  <c r="L4837" i="4" s="1"/>
  <c r="K4869" i="4"/>
  <c r="L4869" i="4" s="1"/>
  <c r="K4901" i="4"/>
  <c r="L4901" i="4" s="1"/>
  <c r="K4933" i="4"/>
  <c r="L4933" i="4" s="1"/>
  <c r="K4965" i="4"/>
  <c r="L4965" i="4" s="1"/>
  <c r="K4997" i="4"/>
  <c r="L4997" i="4" s="1"/>
  <c r="K5029" i="4"/>
  <c r="L5029" i="4" s="1"/>
  <c r="K5061" i="4"/>
  <c r="L5061" i="4" s="1"/>
  <c r="K5093" i="4"/>
  <c r="L5093" i="4" s="1"/>
  <c r="K5125" i="4"/>
  <c r="L5125" i="4" s="1"/>
  <c r="K5157" i="4"/>
  <c r="L5157" i="4" s="1"/>
  <c r="K5189" i="4"/>
  <c r="L5189" i="4" s="1"/>
  <c r="K5221" i="4"/>
  <c r="L5221" i="4" s="1"/>
  <c r="K4014" i="4"/>
  <c r="L4014" i="4" s="1"/>
  <c r="K4567" i="4"/>
  <c r="L4567" i="4" s="1"/>
  <c r="K4612" i="4"/>
  <c r="L4612" i="4" s="1"/>
  <c r="K4631" i="4"/>
  <c r="L4631" i="4" s="1"/>
  <c r="K4676" i="4"/>
  <c r="L4676" i="4" s="1"/>
  <c r="K4695" i="4"/>
  <c r="L4695" i="4" s="1"/>
  <c r="K4174" i="4"/>
  <c r="L4174" i="4" s="1"/>
  <c r="K4517" i="4"/>
  <c r="L4517" i="4" s="1"/>
  <c r="K4711" i="4"/>
  <c r="L4711" i="4" s="1"/>
  <c r="K4839" i="4"/>
  <c r="L4839" i="4" s="1"/>
  <c r="K4967" i="4"/>
  <c r="L4967" i="4" s="1"/>
  <c r="K5095" i="4"/>
  <c r="L5095" i="4" s="1"/>
  <c r="K5220" i="4"/>
  <c r="L5220" i="4" s="1"/>
  <c r="K5304" i="4"/>
  <c r="L5304" i="4" s="1"/>
  <c r="K5336" i="4"/>
  <c r="L5336" i="4" s="1"/>
  <c r="K5368" i="4"/>
  <c r="L5368" i="4" s="1"/>
  <c r="K5400" i="4"/>
  <c r="L5400" i="4" s="1"/>
  <c r="K5432" i="4"/>
  <c r="L5432" i="4" s="1"/>
  <c r="K5638" i="4"/>
  <c r="L5638" i="4" s="1"/>
  <c r="K5702" i="4"/>
  <c r="L5702" i="4" s="1"/>
  <c r="K5766" i="4"/>
  <c r="L5766" i="4" s="1"/>
  <c r="K5830" i="4"/>
  <c r="L5830" i="4" s="1"/>
  <c r="K5894" i="4"/>
  <c r="L5894" i="4" s="1"/>
  <c r="K4078" i="4"/>
  <c r="L4078" i="4" s="1"/>
  <c r="K4206" i="4"/>
  <c r="L4206" i="4" s="1"/>
  <c r="K4615" i="4"/>
  <c r="L4615" i="4" s="1"/>
  <c r="K4740" i="4"/>
  <c r="L4740" i="4" s="1"/>
  <c r="K4999" i="4"/>
  <c r="L4999" i="4" s="1"/>
  <c r="K5060" i="4"/>
  <c r="L5060" i="4" s="1"/>
  <c r="K5124" i="4"/>
  <c r="L5124" i="4" s="1"/>
  <c r="K5188" i="4"/>
  <c r="L5188" i="4" s="1"/>
  <c r="K5252" i="4"/>
  <c r="L5252" i="4" s="1"/>
  <c r="K5462" i="4"/>
  <c r="L5462" i="4" s="1"/>
  <c r="K5671" i="4"/>
  <c r="L5671" i="4" s="1"/>
  <c r="K5735" i="4"/>
  <c r="L5735" i="4" s="1"/>
  <c r="K6458" i="4"/>
  <c r="L6458" i="4" s="1"/>
  <c r="K6490" i="4"/>
  <c r="L6490" i="4" s="1"/>
  <c r="K6522" i="4"/>
  <c r="L6522" i="4" s="1"/>
  <c r="K6554" i="4"/>
  <c r="L6554" i="4" s="1"/>
  <c r="K6586" i="4"/>
  <c r="L6586" i="4" s="1"/>
  <c r="K6618" i="4"/>
  <c r="L6618" i="4" s="1"/>
  <c r="K6650" i="4"/>
  <c r="L6650" i="4" s="1"/>
  <c r="K6682" i="4"/>
  <c r="L6682" i="4" s="1"/>
  <c r="K8115" i="4"/>
  <c r="L8115" i="4" s="1"/>
  <c r="K8147" i="4"/>
  <c r="L8147" i="4" s="1"/>
  <c r="K6723" i="4"/>
  <c r="L6723" i="4" s="1"/>
  <c r="K6755" i="4"/>
  <c r="L6755" i="4" s="1"/>
  <c r="K6787" i="4"/>
  <c r="L6787" i="4" s="1"/>
  <c r="K6819" i="4"/>
  <c r="L6819" i="4" s="1"/>
  <c r="K6292" i="4"/>
  <c r="L6292" i="4" s="1"/>
  <c r="K7043" i="4"/>
  <c r="L7043" i="4" s="1"/>
  <c r="K7171" i="4"/>
  <c r="L7171" i="4" s="1"/>
  <c r="K7299" i="4"/>
  <c r="L7299" i="4" s="1"/>
  <c r="K7427" i="4"/>
  <c r="L7427" i="4" s="1"/>
  <c r="K7555" i="4"/>
  <c r="L7555" i="4" s="1"/>
  <c r="K7683" i="4"/>
  <c r="L7683" i="4" s="1"/>
  <c r="K7811" i="4"/>
  <c r="L7811" i="4" s="1"/>
  <c r="K7939" i="4"/>
  <c r="L7939" i="4" s="1"/>
  <c r="K8067" i="4"/>
  <c r="L8067" i="4" s="1"/>
  <c r="K8664" i="4"/>
  <c r="L8664" i="4" s="1"/>
  <c r="K8728" i="4"/>
  <c r="L8728" i="4" s="1"/>
  <c r="K6196" i="4"/>
  <c r="L6196" i="4" s="1"/>
  <c r="K6708" i="4"/>
  <c r="L6708" i="4" s="1"/>
  <c r="K7888" i="4"/>
  <c r="L7888" i="4" s="1"/>
  <c r="K8160" i="4"/>
  <c r="L8160" i="4" s="1"/>
  <c r="K8211" i="4"/>
  <c r="L8211" i="4" s="1"/>
  <c r="K8288" i="4"/>
  <c r="L8288" i="4" s="1"/>
  <c r="K8339" i="4"/>
  <c r="L8339" i="4" s="1"/>
  <c r="K8416" i="4"/>
  <c r="L8416" i="4" s="1"/>
  <c r="K8467" i="4"/>
  <c r="L8467" i="4" s="1"/>
  <c r="K8544" i="4"/>
  <c r="L8544" i="4" s="1"/>
  <c r="K8595" i="4"/>
  <c r="L8595" i="4" s="1"/>
  <c r="K8672" i="4"/>
  <c r="L8672" i="4" s="1"/>
  <c r="K8723" i="4"/>
  <c r="L8723" i="4" s="1"/>
  <c r="K10211" i="4"/>
  <c r="L10211" i="4" s="1"/>
  <c r="K10243" i="4"/>
  <c r="L10243" i="4" s="1"/>
  <c r="K10275" i="4"/>
  <c r="L10275" i="4" s="1"/>
  <c r="K10307" i="4"/>
  <c r="L10307" i="4" s="1"/>
  <c r="K10339" i="4"/>
  <c r="L10339" i="4" s="1"/>
  <c r="K10371" i="4"/>
  <c r="L10371" i="4" s="1"/>
  <c r="K10403" i="4"/>
  <c r="L10403" i="4" s="1"/>
  <c r="K10435" i="4"/>
  <c r="L10435" i="4" s="1"/>
  <c r="K10467" i="4"/>
  <c r="L10467" i="4" s="1"/>
  <c r="K10499" i="4"/>
  <c r="L10499" i="4" s="1"/>
  <c r="K10531" i="4"/>
  <c r="L10531" i="4" s="1"/>
  <c r="K10563" i="4"/>
  <c r="L10563" i="4" s="1"/>
  <c r="K10595" i="4"/>
  <c r="L10595" i="4" s="1"/>
  <c r="K6356" i="4"/>
  <c r="L6356" i="4" s="1"/>
  <c r="K7027" i="4"/>
  <c r="L7027" i="4" s="1"/>
  <c r="K7155" i="4"/>
  <c r="L7155" i="4" s="1"/>
  <c r="K7283" i="4"/>
  <c r="L7283" i="4" s="1"/>
  <c r="K7411" i="4"/>
  <c r="L7411" i="4" s="1"/>
  <c r="K7539" i="4"/>
  <c r="L7539" i="4" s="1"/>
  <c r="K7667" i="4"/>
  <c r="L7667" i="4" s="1"/>
  <c r="K7795" i="4"/>
  <c r="L7795" i="4" s="1"/>
  <c r="K7923" i="4"/>
  <c r="L7923" i="4" s="1"/>
  <c r="K8051" i="4"/>
  <c r="L8051" i="4" s="1"/>
  <c r="K8138" i="4"/>
  <c r="L8138" i="4" s="1"/>
  <c r="K8186" i="4"/>
  <c r="L8186" i="4" s="1"/>
  <c r="K8218" i="4"/>
  <c r="L8218" i="4" s="1"/>
  <c r="K8250" i="4"/>
  <c r="L8250" i="4" s="1"/>
  <c r="K8282" i="4"/>
  <c r="L8282" i="4" s="1"/>
  <c r="K8314" i="4"/>
  <c r="L8314" i="4" s="1"/>
  <c r="K8346" i="4"/>
  <c r="L8346" i="4" s="1"/>
  <c r="K8378" i="4"/>
  <c r="L8378" i="4" s="1"/>
  <c r="K8410" i="4"/>
  <c r="L8410" i="4" s="1"/>
  <c r="K8442" i="4"/>
  <c r="L8442" i="4" s="1"/>
  <c r="K8474" i="4"/>
  <c r="L8474" i="4" s="1"/>
  <c r="K8506" i="4"/>
  <c r="L8506" i="4" s="1"/>
  <c r="K8538" i="4"/>
  <c r="L8538" i="4" s="1"/>
  <c r="K8570" i="4"/>
  <c r="L8570" i="4" s="1"/>
  <c r="K8602" i="4"/>
  <c r="L8602" i="4" s="1"/>
  <c r="K8634" i="4"/>
  <c r="L8634" i="4" s="1"/>
  <c r="K8666" i="4"/>
  <c r="L8666" i="4" s="1"/>
  <c r="K8698" i="4"/>
  <c r="L8698" i="4" s="1"/>
  <c r="K8730" i="4"/>
  <c r="L8730" i="4" s="1"/>
  <c r="K8762" i="4"/>
  <c r="L8762" i="4" s="1"/>
  <c r="K8794" i="4"/>
  <c r="L8794" i="4" s="1"/>
  <c r="K8826" i="4"/>
  <c r="L8826" i="4" s="1"/>
  <c r="K8858" i="4"/>
  <c r="L8858" i="4" s="1"/>
  <c r="K8890" i="4"/>
  <c r="L8890" i="4" s="1"/>
  <c r="K8922" i="4"/>
  <c r="L8922" i="4" s="1"/>
  <c r="K8954" i="4"/>
  <c r="L8954" i="4" s="1"/>
  <c r="K8986" i="4"/>
  <c r="L8986" i="4" s="1"/>
  <c r="K9018" i="4"/>
  <c r="L9018" i="4" s="1"/>
  <c r="K9050" i="4"/>
  <c r="L9050" i="4" s="1"/>
  <c r="K9082" i="4"/>
  <c r="L9082" i="4" s="1"/>
  <c r="K9114" i="4"/>
  <c r="L9114" i="4" s="1"/>
  <c r="K9146" i="4"/>
  <c r="L9146" i="4" s="1"/>
  <c r="K9178" i="4"/>
  <c r="L9178" i="4" s="1"/>
  <c r="K9210" i="4"/>
  <c r="L9210" i="4" s="1"/>
  <c r="K9242" i="4"/>
  <c r="L9242" i="4" s="1"/>
  <c r="K9274" i="4"/>
  <c r="L9274" i="4" s="1"/>
  <c r="K9306" i="4"/>
  <c r="L9306" i="4" s="1"/>
  <c r="K9338" i="4"/>
  <c r="L9338" i="4" s="1"/>
  <c r="K9370" i="4"/>
  <c r="L9370" i="4" s="1"/>
  <c r="K9402" i="4"/>
  <c r="L9402" i="4" s="1"/>
  <c r="K9434" i="4"/>
  <c r="L9434" i="4" s="1"/>
  <c r="K9466" i="4"/>
  <c r="L9466" i="4" s="1"/>
  <c r="K9498" i="4"/>
  <c r="L9498" i="4" s="1"/>
  <c r="K9530" i="4"/>
  <c r="L9530" i="4" s="1"/>
  <c r="K9562" i="4"/>
  <c r="L9562" i="4" s="1"/>
  <c r="K9594" i="4"/>
  <c r="L9594" i="4" s="1"/>
  <c r="K9626" i="4"/>
  <c r="L9626" i="4" s="1"/>
  <c r="K9658" i="4"/>
  <c r="L9658" i="4" s="1"/>
  <c r="K9690" i="4"/>
  <c r="L9690" i="4" s="1"/>
  <c r="K9722" i="4"/>
  <c r="L9722" i="4" s="1"/>
  <c r="K9754" i="4"/>
  <c r="L9754" i="4" s="1"/>
  <c r="K6260" i="4"/>
  <c r="L6260" i="4" s="1"/>
  <c r="K7808" i="4"/>
  <c r="L7808" i="4" s="1"/>
  <c r="K8000" i="4"/>
  <c r="L8000" i="4" s="1"/>
  <c r="K8195" i="4"/>
  <c r="L8195" i="4" s="1"/>
  <c r="K8259" i="4"/>
  <c r="L8259" i="4" s="1"/>
  <c r="K8323" i="4"/>
  <c r="L8323" i="4" s="1"/>
  <c r="K9763" i="4"/>
  <c r="L9763" i="4" s="1"/>
  <c r="K9795" i="4"/>
  <c r="L9795" i="4" s="1"/>
  <c r="K9827" i="4"/>
  <c r="L9827" i="4" s="1"/>
  <c r="K9859" i="4"/>
  <c r="L9859" i="4" s="1"/>
  <c r="K9891" i="4"/>
  <c r="L9891" i="4" s="1"/>
  <c r="K9923" i="4"/>
  <c r="L9923" i="4" s="1"/>
  <c r="K9955" i="4"/>
  <c r="L9955" i="4" s="1"/>
  <c r="K9987" i="4"/>
  <c r="L9987" i="4" s="1"/>
  <c r="K10019" i="4"/>
  <c r="L10019" i="4" s="1"/>
  <c r="K10051" i="4"/>
  <c r="L10051" i="4" s="1"/>
  <c r="K10083" i="4"/>
  <c r="L10083" i="4" s="1"/>
  <c r="K10115" i="4"/>
  <c r="L10115" i="4" s="1"/>
  <c r="K10147" i="4"/>
  <c r="L10147" i="4" s="1"/>
  <c r="K10179" i="4"/>
  <c r="L10179" i="4" s="1"/>
  <c r="K10336" i="4"/>
  <c r="L10336" i="4" s="1"/>
  <c r="K9372" i="4"/>
  <c r="L9372" i="4" s="1"/>
  <c r="K258" i="4"/>
  <c r="L258" i="4" s="1"/>
  <c r="K562" i="4"/>
  <c r="L562" i="4" s="1"/>
  <c r="K674" i="4"/>
  <c r="L674" i="4" s="1"/>
  <c r="K690" i="4"/>
  <c r="L690" i="4" s="1"/>
  <c r="K962" i="4"/>
  <c r="L962" i="4" s="1"/>
  <c r="K18" i="4"/>
  <c r="L18" i="4" s="1"/>
  <c r="K272" i="4"/>
  <c r="L272" i="4" s="1"/>
  <c r="K1026" i="4"/>
  <c r="L1026" i="4" s="1"/>
  <c r="K1065" i="4"/>
  <c r="L1065" i="4" s="1"/>
  <c r="K1097" i="4"/>
  <c r="L1097" i="4" s="1"/>
  <c r="K1127" i="4"/>
  <c r="L1127" i="4" s="1"/>
  <c r="K1143" i="4"/>
  <c r="L1143" i="4" s="1"/>
  <c r="K1122" i="4"/>
  <c r="L1122" i="4" s="1"/>
  <c r="K1161" i="4"/>
  <c r="L1161" i="4" s="1"/>
  <c r="K1239" i="4"/>
  <c r="L1239" i="4" s="1"/>
  <c r="K1271" i="4"/>
  <c r="L1271" i="4" s="1"/>
  <c r="K1289" i="4"/>
  <c r="L1289" i="4" s="1"/>
  <c r="K1335" i="4"/>
  <c r="L1335" i="4" s="1"/>
  <c r="K1198" i="4"/>
  <c r="L1198" i="4" s="1"/>
  <c r="K1454" i="4"/>
  <c r="L1454" i="4" s="1"/>
  <c r="K1352" i="4"/>
  <c r="L1352" i="4" s="1"/>
  <c r="K1416" i="4"/>
  <c r="L1416" i="4" s="1"/>
  <c r="K1365" i="4"/>
  <c r="L1365" i="4" s="1"/>
  <c r="K1399" i="4"/>
  <c r="L1399" i="4" s="1"/>
  <c r="K1374" i="4"/>
  <c r="L1374" i="4" s="1"/>
  <c r="K1432" i="4"/>
  <c r="L1432" i="4" s="1"/>
  <c r="K1573" i="4"/>
  <c r="L1573" i="4" s="1"/>
  <c r="K1605" i="4"/>
  <c r="L1605" i="4" s="1"/>
  <c r="K1637" i="4"/>
  <c r="L1637" i="4" s="1"/>
  <c r="K1669" i="4"/>
  <c r="L1669" i="4" s="1"/>
  <c r="K1415" i="4"/>
  <c r="L1415" i="4" s="1"/>
  <c r="K1495" i="4"/>
  <c r="L1495" i="4" s="1"/>
  <c r="K1511" i="4"/>
  <c r="L1511" i="4" s="1"/>
  <c r="K1527" i="4"/>
  <c r="L1527" i="4" s="1"/>
  <c r="K1543" i="4"/>
  <c r="L1543" i="4" s="1"/>
  <c r="K1447" i="4"/>
  <c r="L1447" i="4" s="1"/>
  <c r="K1749" i="4"/>
  <c r="L1749" i="4" s="1"/>
  <c r="K1733" i="4"/>
  <c r="L1733" i="4" s="1"/>
  <c r="K1813" i="4"/>
  <c r="L1813" i="4" s="1"/>
  <c r="K2021" i="4"/>
  <c r="L2021" i="4" s="1"/>
  <c r="K2085" i="4"/>
  <c r="L2085" i="4" s="1"/>
  <c r="K2149" i="4"/>
  <c r="L2149" i="4" s="1"/>
  <c r="K2213" i="4"/>
  <c r="L2213" i="4" s="1"/>
  <c r="K2270" i="4"/>
  <c r="L2270" i="4" s="1"/>
  <c r="K2286" i="4"/>
  <c r="L2286" i="4" s="1"/>
  <c r="K2360" i="4"/>
  <c r="L2360" i="4" s="1"/>
  <c r="K2408" i="4"/>
  <c r="L2408" i="4" s="1"/>
  <c r="K2424" i="4"/>
  <c r="L2424" i="4" s="1"/>
  <c r="K2440" i="4"/>
  <c r="L2440" i="4" s="1"/>
  <c r="K2453" i="4"/>
  <c r="L2453" i="4" s="1"/>
  <c r="K2469" i="4"/>
  <c r="L2469" i="4" s="1"/>
  <c r="K2485" i="4"/>
  <c r="L2485" i="4" s="1"/>
  <c r="K2526" i="4"/>
  <c r="L2526" i="4" s="1"/>
  <c r="K2567" i="4"/>
  <c r="L2567" i="4" s="1"/>
  <c r="K2590" i="4"/>
  <c r="L2590" i="4" s="1"/>
  <c r="K2631" i="4"/>
  <c r="L2631" i="4" s="1"/>
  <c r="K2654" i="4"/>
  <c r="L2654" i="4" s="1"/>
  <c r="K2695" i="4"/>
  <c r="L2695" i="4" s="1"/>
  <c r="K2718" i="4"/>
  <c r="L2718" i="4" s="1"/>
  <c r="K2759" i="4"/>
  <c r="L2759" i="4" s="1"/>
  <c r="K2782" i="4"/>
  <c r="L2782" i="4" s="1"/>
  <c r="K2823" i="4"/>
  <c r="L2823" i="4" s="1"/>
  <c r="K2846" i="4"/>
  <c r="L2846" i="4" s="1"/>
  <c r="K2312" i="4"/>
  <c r="L2312" i="4" s="1"/>
  <c r="K2504" i="4"/>
  <c r="L2504" i="4" s="1"/>
  <c r="K2917" i="4"/>
  <c r="L2917" i="4" s="1"/>
  <c r="K3765" i="4"/>
  <c r="L3765" i="4" s="1"/>
  <c r="K3797" i="4"/>
  <c r="L3797" i="4" s="1"/>
  <c r="K3829" i="4"/>
  <c r="L3829" i="4" s="1"/>
  <c r="K3861" i="4"/>
  <c r="L3861" i="4" s="1"/>
  <c r="K3893" i="4"/>
  <c r="L3893" i="4" s="1"/>
  <c r="K2904" i="4"/>
  <c r="L2904" i="4" s="1"/>
  <c r="K2968" i="4"/>
  <c r="L2968" i="4" s="1"/>
  <c r="K3048" i="4"/>
  <c r="L3048" i="4" s="1"/>
  <c r="K3112" i="4"/>
  <c r="L3112" i="4" s="1"/>
  <c r="K3176" i="4"/>
  <c r="L3176" i="4" s="1"/>
  <c r="K3240" i="4"/>
  <c r="L3240" i="4" s="1"/>
  <c r="K3304" i="4"/>
  <c r="L3304" i="4" s="1"/>
  <c r="K3368" i="4"/>
  <c r="L3368" i="4" s="1"/>
  <c r="K3432" i="4"/>
  <c r="L3432" i="4" s="1"/>
  <c r="K3496" i="4"/>
  <c r="L3496" i="4" s="1"/>
  <c r="K3560" i="4"/>
  <c r="L3560" i="4" s="1"/>
  <c r="K3624" i="4"/>
  <c r="L3624" i="4" s="1"/>
  <c r="K3031" i="4"/>
  <c r="L3031" i="4" s="1"/>
  <c r="K3095" i="4"/>
  <c r="L3095" i="4" s="1"/>
  <c r="K3159" i="4"/>
  <c r="L3159" i="4" s="1"/>
  <c r="K3223" i="4"/>
  <c r="L3223" i="4" s="1"/>
  <c r="K3287" i="4"/>
  <c r="L3287" i="4" s="1"/>
  <c r="K3351" i="4"/>
  <c r="L3351" i="4" s="1"/>
  <c r="K3415" i="4"/>
  <c r="L3415" i="4" s="1"/>
  <c r="K3479" i="4"/>
  <c r="L3479" i="4" s="1"/>
  <c r="K3543" i="4"/>
  <c r="L3543" i="4" s="1"/>
  <c r="K3607" i="4"/>
  <c r="L3607" i="4" s="1"/>
  <c r="K3637" i="4"/>
  <c r="L3637" i="4" s="1"/>
  <c r="K4110" i="4"/>
  <c r="L4110" i="4" s="1"/>
  <c r="K4622" i="4"/>
  <c r="L4622" i="4" s="1"/>
  <c r="K4718" i="4"/>
  <c r="L4718" i="4" s="1"/>
  <c r="K4750" i="4"/>
  <c r="L4750" i="4" s="1"/>
  <c r="K4782" i="4"/>
  <c r="L4782" i="4" s="1"/>
  <c r="K4814" i="4"/>
  <c r="L4814" i="4" s="1"/>
  <c r="K4142" i="4"/>
  <c r="L4142" i="4" s="1"/>
  <c r="K4535" i="4"/>
  <c r="L4535" i="4" s="1"/>
  <c r="K5510" i="4"/>
  <c r="L5510" i="4" s="1"/>
  <c r="K5542" i="4"/>
  <c r="L5542" i="4" s="1"/>
  <c r="K5574" i="4"/>
  <c r="L5574" i="4" s="1"/>
  <c r="K5606" i="4"/>
  <c r="L5606" i="4" s="1"/>
  <c r="K4574" i="4"/>
  <c r="L4574" i="4" s="1"/>
  <c r="K4638" i="4"/>
  <c r="L4638" i="4" s="1"/>
  <c r="K4702" i="4"/>
  <c r="L4702" i="4" s="1"/>
  <c r="K4822" i="4"/>
  <c r="L4822" i="4" s="1"/>
  <c r="K4854" i="4"/>
  <c r="L4854" i="4" s="1"/>
  <c r="K4886" i="4"/>
  <c r="L4886" i="4" s="1"/>
  <c r="K4918" i="4"/>
  <c r="L4918" i="4" s="1"/>
  <c r="K4950" i="4"/>
  <c r="L4950" i="4" s="1"/>
  <c r="K4982" i="4"/>
  <c r="L4982" i="4" s="1"/>
  <c r="K5014" i="4"/>
  <c r="L5014" i="4" s="1"/>
  <c r="K5046" i="4"/>
  <c r="L5046" i="4" s="1"/>
  <c r="K5078" i="4"/>
  <c r="L5078" i="4" s="1"/>
  <c r="K5110" i="4"/>
  <c r="L5110" i="4" s="1"/>
  <c r="K5142" i="4"/>
  <c r="L5142" i="4" s="1"/>
  <c r="K5174" i="4"/>
  <c r="L5174" i="4" s="1"/>
  <c r="K5206" i="4"/>
  <c r="L5206" i="4" s="1"/>
  <c r="K5238" i="4"/>
  <c r="L5238" i="4" s="1"/>
  <c r="K4772" i="4"/>
  <c r="L4772" i="4" s="1"/>
  <c r="K4900" i="4"/>
  <c r="L4900" i="4" s="1"/>
  <c r="K5028" i="4"/>
  <c r="L5028" i="4" s="1"/>
  <c r="K5156" i="4"/>
  <c r="L5156" i="4" s="1"/>
  <c r="K5223" i="4"/>
  <c r="L5223" i="4" s="1"/>
  <c r="K5448" i="4"/>
  <c r="L5448" i="4" s="1"/>
  <c r="K5622" i="4"/>
  <c r="L5622" i="4" s="1"/>
  <c r="K5686" i="4"/>
  <c r="L5686" i="4" s="1"/>
  <c r="K5750" i="4"/>
  <c r="L5750" i="4" s="1"/>
  <c r="K5814" i="4"/>
  <c r="L5814" i="4" s="1"/>
  <c r="K5878" i="4"/>
  <c r="L5878" i="4" s="1"/>
  <c r="K5942" i="4"/>
  <c r="L5942" i="4" s="1"/>
  <c r="K4647" i="4"/>
  <c r="L4647" i="4" s="1"/>
  <c r="K4743" i="4"/>
  <c r="L4743" i="4" s="1"/>
  <c r="K4804" i="4"/>
  <c r="L4804" i="4" s="1"/>
  <c r="K5063" i="4"/>
  <c r="L5063" i="4" s="1"/>
  <c r="K5127" i="4"/>
  <c r="L5127" i="4" s="1"/>
  <c r="K5191" i="4"/>
  <c r="L5191" i="4" s="1"/>
  <c r="K5478" i="4"/>
  <c r="L5478" i="4" s="1"/>
  <c r="K5655" i="4"/>
  <c r="L5655" i="4" s="1"/>
  <c r="K5719" i="4"/>
  <c r="L5719" i="4" s="1"/>
  <c r="K5955" i="4"/>
  <c r="L5955" i="4" s="1"/>
  <c r="K5987" i="4"/>
  <c r="L5987" i="4" s="1"/>
  <c r="K6019" i="4"/>
  <c r="L6019" i="4" s="1"/>
  <c r="K6051" i="4"/>
  <c r="L6051" i="4" s="1"/>
  <c r="K6083" i="4"/>
  <c r="L6083" i="4" s="1"/>
  <c r="K6115" i="4"/>
  <c r="L6115" i="4" s="1"/>
  <c r="K6147" i="4"/>
  <c r="L6147" i="4" s="1"/>
  <c r="K6179" i="4"/>
  <c r="L6179" i="4" s="1"/>
  <c r="K6211" i="4"/>
  <c r="L6211" i="4" s="1"/>
  <c r="K6243" i="4"/>
  <c r="L6243" i="4" s="1"/>
  <c r="K6275" i="4"/>
  <c r="L6275" i="4" s="1"/>
  <c r="K6307" i="4"/>
  <c r="L6307" i="4" s="1"/>
  <c r="K6339" i="4"/>
  <c r="L6339" i="4" s="1"/>
  <c r="K6371" i="4"/>
  <c r="L6371" i="4" s="1"/>
  <c r="K6403" i="4"/>
  <c r="L6403" i="4" s="1"/>
  <c r="K6435" i="4"/>
  <c r="L6435" i="4" s="1"/>
  <c r="K6467" i="4"/>
  <c r="L6467" i="4" s="1"/>
  <c r="K6499" i="4"/>
  <c r="L6499" i="4" s="1"/>
  <c r="K6531" i="4"/>
  <c r="L6531" i="4" s="1"/>
  <c r="K6563" i="4"/>
  <c r="L6563" i="4" s="1"/>
  <c r="K6595" i="4"/>
  <c r="L6595" i="4" s="1"/>
  <c r="K6627" i="4"/>
  <c r="L6627" i="4" s="1"/>
  <c r="K6659" i="4"/>
  <c r="L6659" i="4" s="1"/>
  <c r="K6691" i="4"/>
  <c r="L6691" i="4" s="1"/>
  <c r="K6244" i="4"/>
  <c r="L6244" i="4" s="1"/>
  <c r="K6308" i="4"/>
  <c r="L6308" i="4" s="1"/>
  <c r="K6372" i="4"/>
  <c r="L6372" i="4" s="1"/>
  <c r="K6436" i="4"/>
  <c r="L6436" i="4" s="1"/>
  <c r="K6500" i="4"/>
  <c r="L6500" i="4" s="1"/>
  <c r="K6564" i="4"/>
  <c r="L6564" i="4" s="1"/>
  <c r="K6628" i="4"/>
  <c r="L6628" i="4" s="1"/>
  <c r="K6692" i="4"/>
  <c r="L6692" i="4" s="1"/>
  <c r="K6420" i="4"/>
  <c r="L6420" i="4" s="1"/>
  <c r="K6676" i="4"/>
  <c r="L6676" i="4" s="1"/>
  <c r="K7075" i="4"/>
  <c r="L7075" i="4" s="1"/>
  <c r="K7203" i="4"/>
  <c r="L7203" i="4" s="1"/>
  <c r="K7331" i="4"/>
  <c r="L7331" i="4" s="1"/>
  <c r="K7459" i="4"/>
  <c r="L7459" i="4" s="1"/>
  <c r="K7587" i="4"/>
  <c r="L7587" i="4" s="1"/>
  <c r="K7715" i="4"/>
  <c r="L7715" i="4" s="1"/>
  <c r="K7843" i="4"/>
  <c r="L7843" i="4" s="1"/>
  <c r="K7971" i="4"/>
  <c r="L7971" i="4" s="1"/>
  <c r="K8202" i="4"/>
  <c r="L8202" i="4" s="1"/>
  <c r="K8266" i="4"/>
  <c r="L8266" i="4" s="1"/>
  <c r="K8330" i="4"/>
  <c r="L8330" i="4" s="1"/>
  <c r="K8394" i="4"/>
  <c r="L8394" i="4" s="1"/>
  <c r="K8458" i="4"/>
  <c r="L8458" i="4" s="1"/>
  <c r="K8522" i="4"/>
  <c r="L8522" i="4" s="1"/>
  <c r="K8586" i="4"/>
  <c r="L8586" i="4" s="1"/>
  <c r="K8650" i="4"/>
  <c r="L8650" i="4" s="1"/>
  <c r="K8692" i="4"/>
  <c r="L8692" i="4" s="1"/>
  <c r="K8714" i="4"/>
  <c r="L8714" i="4" s="1"/>
  <c r="K6324" i="4"/>
  <c r="L6324" i="4" s="1"/>
  <c r="K7728" i="4"/>
  <c r="L7728" i="4" s="1"/>
  <c r="K7792" i="4"/>
  <c r="L7792" i="4" s="1"/>
  <c r="K7984" i="4"/>
  <c r="L7984" i="4" s="1"/>
  <c r="K8080" i="4"/>
  <c r="L8080" i="4" s="1"/>
  <c r="K8179" i="4"/>
  <c r="L8179" i="4" s="1"/>
  <c r="K8256" i="4"/>
  <c r="L8256" i="4" s="1"/>
  <c r="K8307" i="4"/>
  <c r="L8307" i="4" s="1"/>
  <c r="K8384" i="4"/>
  <c r="L8384" i="4" s="1"/>
  <c r="K8435" i="4"/>
  <c r="L8435" i="4" s="1"/>
  <c r="K8512" i="4"/>
  <c r="L8512" i="4" s="1"/>
  <c r="K8563" i="4"/>
  <c r="L8563" i="4" s="1"/>
  <c r="K8640" i="4"/>
  <c r="L8640" i="4" s="1"/>
  <c r="K8691" i="4"/>
  <c r="L8691" i="4" s="1"/>
  <c r="K8732" i="4"/>
  <c r="L8732" i="4" s="1"/>
  <c r="K6484" i="4"/>
  <c r="L6484" i="4" s="1"/>
  <c r="K7059" i="4"/>
  <c r="L7059" i="4" s="1"/>
  <c r="K7187" i="4"/>
  <c r="L7187" i="4" s="1"/>
  <c r="K7315" i="4"/>
  <c r="L7315" i="4" s="1"/>
  <c r="K7443" i="4"/>
  <c r="L7443" i="4" s="1"/>
  <c r="K7571" i="4"/>
  <c r="L7571" i="4" s="1"/>
  <c r="K7699" i="4"/>
  <c r="L7699" i="4" s="1"/>
  <c r="K7827" i="4"/>
  <c r="L7827" i="4" s="1"/>
  <c r="K7955" i="4"/>
  <c r="L7955" i="4" s="1"/>
  <c r="K8083" i="4"/>
  <c r="L8083" i="4" s="1"/>
  <c r="K8122" i="4"/>
  <c r="L8122" i="4" s="1"/>
  <c r="K8144" i="4"/>
  <c r="L8144" i="4" s="1"/>
  <c r="K8771" i="4"/>
  <c r="L8771" i="4" s="1"/>
  <c r="K8803" i="4"/>
  <c r="L8803" i="4" s="1"/>
  <c r="K8835" i="4"/>
  <c r="L8835" i="4" s="1"/>
  <c r="K8867" i="4"/>
  <c r="L8867" i="4" s="1"/>
  <c r="K8899" i="4"/>
  <c r="L8899" i="4" s="1"/>
  <c r="K8931" i="4"/>
  <c r="L8931" i="4" s="1"/>
  <c r="K8963" i="4"/>
  <c r="L8963" i="4" s="1"/>
  <c r="K8995" i="4"/>
  <c r="L8995" i="4" s="1"/>
  <c r="K9027" i="4"/>
  <c r="L9027" i="4" s="1"/>
  <c r="K9059" i="4"/>
  <c r="L9059" i="4" s="1"/>
  <c r="K9091" i="4"/>
  <c r="L9091" i="4" s="1"/>
  <c r="K9123" i="4"/>
  <c r="L9123" i="4" s="1"/>
  <c r="K9155" i="4"/>
  <c r="L9155" i="4" s="1"/>
  <c r="K9187" i="4"/>
  <c r="L9187" i="4" s="1"/>
  <c r="K9219" i="4"/>
  <c r="L9219" i="4" s="1"/>
  <c r="K9251" i="4"/>
  <c r="L9251" i="4" s="1"/>
  <c r="K9283" i="4"/>
  <c r="L9283" i="4" s="1"/>
  <c r="K9315" i="4"/>
  <c r="L9315" i="4" s="1"/>
  <c r="K9347" i="4"/>
  <c r="L9347" i="4" s="1"/>
  <c r="K9379" i="4"/>
  <c r="L9379" i="4" s="1"/>
  <c r="K9411" i="4"/>
  <c r="L9411" i="4" s="1"/>
  <c r="K9443" i="4"/>
  <c r="L9443" i="4" s="1"/>
  <c r="K9475" i="4"/>
  <c r="L9475" i="4" s="1"/>
  <c r="K9507" i="4"/>
  <c r="L9507" i="4" s="1"/>
  <c r="K9539" i="4"/>
  <c r="L9539" i="4" s="1"/>
  <c r="K9571" i="4"/>
  <c r="L9571" i="4" s="1"/>
  <c r="K9603" i="4"/>
  <c r="L9603" i="4" s="1"/>
  <c r="K9635" i="4"/>
  <c r="L9635" i="4" s="1"/>
  <c r="K9667" i="4"/>
  <c r="L9667" i="4" s="1"/>
  <c r="K9699" i="4"/>
  <c r="L9699" i="4" s="1"/>
  <c r="K9731" i="4"/>
  <c r="L9731" i="4" s="1"/>
  <c r="K6388" i="4"/>
  <c r="L6388" i="4" s="1"/>
  <c r="K7904" i="4"/>
  <c r="L7904" i="4" s="1"/>
  <c r="K338" i="4"/>
  <c r="L338" i="4" s="1"/>
  <c r="K418" i="4"/>
  <c r="L418" i="4" s="1"/>
  <c r="K434" i="4"/>
  <c r="L434" i="4" s="1"/>
  <c r="K450" i="4"/>
  <c r="L450" i="4" s="1"/>
  <c r="K466" i="4"/>
  <c r="L466" i="4" s="1"/>
  <c r="K482" i="4"/>
  <c r="L482" i="4" s="1"/>
  <c r="K498" i="4"/>
  <c r="L498" i="4" s="1"/>
  <c r="K514" i="4"/>
  <c r="L514" i="4" s="1"/>
  <c r="K594" i="4"/>
  <c r="L594" i="4" s="1"/>
  <c r="K610" i="4"/>
  <c r="L610" i="4" s="1"/>
  <c r="K754" i="4"/>
  <c r="L754" i="4" s="1"/>
  <c r="K802" i="4"/>
  <c r="L802" i="4" s="1"/>
  <c r="K210" i="4"/>
  <c r="L210" i="4" s="1"/>
  <c r="K324" i="4"/>
  <c r="L324" i="4" s="1"/>
  <c r="K392" i="4"/>
  <c r="L392" i="4" s="1"/>
  <c r="K440" i="4"/>
  <c r="L440" i="4" s="1"/>
  <c r="K1015" i="4"/>
  <c r="L1015" i="4" s="1"/>
  <c r="K1049" i="4"/>
  <c r="L1049" i="4" s="1"/>
  <c r="K1032" i="4"/>
  <c r="L1032" i="4" s="1"/>
  <c r="K1048" i="4"/>
  <c r="L1048" i="4" s="1"/>
  <c r="K1144" i="4"/>
  <c r="L1144" i="4" s="1"/>
  <c r="K1138" i="4"/>
  <c r="L1138" i="4" s="1"/>
  <c r="K1240" i="4"/>
  <c r="L1240" i="4" s="1"/>
  <c r="K1223" i="4"/>
  <c r="L1223" i="4" s="1"/>
  <c r="K1241" i="4"/>
  <c r="L1241" i="4" s="1"/>
  <c r="K1351" i="4"/>
  <c r="L1351" i="4" s="1"/>
  <c r="K1255" i="4"/>
  <c r="L1255" i="4" s="1"/>
  <c r="K1273" i="4"/>
  <c r="L1273" i="4" s="1"/>
  <c r="K1319" i="4"/>
  <c r="L1319" i="4" s="1"/>
  <c r="K1337" i="4"/>
  <c r="L1337" i="4" s="1"/>
  <c r="K1310" i="4"/>
  <c r="L1310" i="4" s="1"/>
  <c r="K1367" i="4"/>
  <c r="L1367" i="4" s="1"/>
  <c r="K1400" i="4"/>
  <c r="L1400" i="4" s="1"/>
  <c r="K1742" i="4"/>
  <c r="L1742" i="4" s="1"/>
  <c r="K1710" i="4"/>
  <c r="L1710" i="4" s="1"/>
  <c r="K1736" i="4"/>
  <c r="L1736" i="4" s="1"/>
  <c r="K1816" i="4"/>
  <c r="L1816" i="4" s="1"/>
  <c r="K1832" i="4"/>
  <c r="L1832" i="4" s="1"/>
  <c r="K1848" i="4"/>
  <c r="L1848" i="4" s="1"/>
  <c r="K1784" i="4"/>
  <c r="L1784" i="4" s="1"/>
  <c r="K1720" i="4"/>
  <c r="L1720" i="4" s="1"/>
  <c r="K1831" i="4"/>
  <c r="L1831" i="4" s="1"/>
  <c r="K1847" i="4"/>
  <c r="L1847" i="4" s="1"/>
  <c r="K2261" i="4"/>
  <c r="L2261" i="4" s="1"/>
  <c r="K2277" i="4"/>
  <c r="L2277" i="4" s="1"/>
  <c r="K2293" i="4"/>
  <c r="L2293" i="4" s="1"/>
  <c r="K2005" i="4"/>
  <c r="L2005" i="4" s="1"/>
  <c r="K2069" i="4"/>
  <c r="L2069" i="4" s="1"/>
  <c r="K2133" i="4"/>
  <c r="L2133" i="4" s="1"/>
  <c r="K2197" i="4"/>
  <c r="L2197" i="4" s="1"/>
  <c r="K2263" i="4"/>
  <c r="L2263" i="4" s="1"/>
  <c r="K2279" i="4"/>
  <c r="L2279" i="4" s="1"/>
  <c r="K2295" i="4"/>
  <c r="L2295" i="4" s="1"/>
  <c r="K2311" i="4"/>
  <c r="L2311" i="4" s="1"/>
  <c r="K2327" i="4"/>
  <c r="L2327" i="4" s="1"/>
  <c r="K2343" i="4"/>
  <c r="L2343" i="4" s="1"/>
  <c r="K2359" i="4"/>
  <c r="L2359" i="4" s="1"/>
  <c r="K2375" i="4"/>
  <c r="L2375" i="4" s="1"/>
  <c r="K2391" i="4"/>
  <c r="L2391" i="4" s="1"/>
  <c r="K2887" i="4"/>
  <c r="L2887" i="4" s="1"/>
  <c r="K2919" i="4"/>
  <c r="L2919" i="4" s="1"/>
  <c r="K2951" i="4"/>
  <c r="L2951" i="4" s="1"/>
  <c r="K2405" i="4"/>
  <c r="L2405" i="4" s="1"/>
  <c r="K2421" i="4"/>
  <c r="L2421" i="4" s="1"/>
  <c r="K2437" i="4"/>
  <c r="L2437" i="4" s="1"/>
  <c r="K2455" i="4"/>
  <c r="L2455" i="4" s="1"/>
  <c r="K2471" i="4"/>
  <c r="L2471" i="4" s="1"/>
  <c r="K2487" i="4"/>
  <c r="L2487" i="4" s="1"/>
  <c r="K2510" i="4"/>
  <c r="L2510" i="4" s="1"/>
  <c r="K2551" i="4"/>
  <c r="L2551" i="4" s="1"/>
  <c r="K2574" i="4"/>
  <c r="L2574" i="4" s="1"/>
  <c r="K2615" i="4"/>
  <c r="L2615" i="4" s="1"/>
  <c r="K2638" i="4"/>
  <c r="L2638" i="4" s="1"/>
  <c r="K2679" i="4"/>
  <c r="L2679" i="4" s="1"/>
  <c r="K2702" i="4"/>
  <c r="L2702" i="4" s="1"/>
  <c r="K2743" i="4"/>
  <c r="L2743" i="4" s="1"/>
  <c r="K2766" i="4"/>
  <c r="L2766" i="4" s="1"/>
  <c r="K2807" i="4"/>
  <c r="L2807" i="4" s="1"/>
  <c r="K2830" i="4"/>
  <c r="L2830" i="4" s="1"/>
  <c r="K2871" i="4"/>
  <c r="L2871" i="4" s="1"/>
  <c r="K2933" i="4"/>
  <c r="L2933" i="4" s="1"/>
  <c r="K2920" i="4"/>
  <c r="L2920" i="4" s="1"/>
  <c r="K2983" i="4"/>
  <c r="L2983" i="4" s="1"/>
  <c r="K3032" i="4"/>
  <c r="L3032" i="4" s="1"/>
  <c r="K3096" i="4"/>
  <c r="L3096" i="4" s="1"/>
  <c r="K3160" i="4"/>
  <c r="L3160" i="4" s="1"/>
  <c r="K3224" i="4"/>
  <c r="L3224" i="4" s="1"/>
  <c r="K3288" i="4"/>
  <c r="L3288" i="4" s="1"/>
  <c r="K3352" i="4"/>
  <c r="L3352" i="4" s="1"/>
  <c r="K3416" i="4"/>
  <c r="L3416" i="4" s="1"/>
  <c r="K3480" i="4"/>
  <c r="L3480" i="4" s="1"/>
  <c r="K3544" i="4"/>
  <c r="L3544" i="4" s="1"/>
  <c r="K3608" i="4"/>
  <c r="L3608" i="4" s="1"/>
  <c r="K3941" i="4"/>
  <c r="L3941" i="4" s="1"/>
  <c r="K3973" i="4"/>
  <c r="L3973" i="4" s="1"/>
  <c r="K4005" i="4"/>
  <c r="L4005" i="4" s="1"/>
  <c r="K4037" i="4"/>
  <c r="L4037" i="4" s="1"/>
  <c r="K4069" i="4"/>
  <c r="L4069" i="4" s="1"/>
  <c r="K4101" i="4"/>
  <c r="L4101" i="4" s="1"/>
  <c r="K4133" i="4"/>
  <c r="L4133" i="4" s="1"/>
  <c r="K4165" i="4"/>
  <c r="L4165" i="4" s="1"/>
  <c r="K4197" i="4"/>
  <c r="L4197" i="4" s="1"/>
  <c r="K4229" i="4"/>
  <c r="L4229" i="4" s="1"/>
  <c r="K4261" i="4"/>
  <c r="L4261" i="4" s="1"/>
  <c r="K4293" i="4"/>
  <c r="L4293" i="4" s="1"/>
  <c r="K3047" i="4"/>
  <c r="L3047" i="4" s="1"/>
  <c r="K3111" i="4"/>
  <c r="L3111" i="4" s="1"/>
  <c r="K3175" i="4"/>
  <c r="L3175" i="4" s="1"/>
  <c r="K3239" i="4"/>
  <c r="L3239" i="4" s="1"/>
  <c r="K3303" i="4"/>
  <c r="L3303" i="4" s="1"/>
  <c r="K3367" i="4"/>
  <c r="L3367" i="4" s="1"/>
  <c r="K3431" i="4"/>
  <c r="L3431" i="4" s="1"/>
  <c r="K3495" i="4"/>
  <c r="L3495" i="4" s="1"/>
  <c r="K3559" i="4"/>
  <c r="L3559" i="4" s="1"/>
  <c r="K3623" i="4"/>
  <c r="L3623" i="4" s="1"/>
  <c r="K4260" i="4"/>
  <c r="L4260" i="4" s="1"/>
  <c r="K4292" i="4"/>
  <c r="L4292" i="4" s="1"/>
  <c r="K4341" i="4"/>
  <c r="L4341" i="4" s="1"/>
  <c r="K4373" i="4"/>
  <c r="L4373" i="4" s="1"/>
  <c r="K4405" i="4"/>
  <c r="L4405" i="4" s="1"/>
  <c r="K4030" i="4"/>
  <c r="L4030" i="4" s="1"/>
  <c r="K4094" i="4"/>
  <c r="L4094" i="4" s="1"/>
  <c r="K4158" i="4"/>
  <c r="L4158" i="4" s="1"/>
  <c r="K4222" i="4"/>
  <c r="L4222" i="4" s="1"/>
  <c r="K4421" i="4"/>
  <c r="L4421" i="4" s="1"/>
  <c r="K4453" i="4"/>
  <c r="L4453" i="4" s="1"/>
  <c r="K4485" i="4"/>
  <c r="L4485" i="4" s="1"/>
  <c r="K4423" i="4"/>
  <c r="L4423" i="4" s="1"/>
  <c r="K4455" i="4"/>
  <c r="L4455" i="4" s="1"/>
  <c r="K4487" i="4"/>
  <c r="L4487" i="4" s="1"/>
  <c r="K4238" i="4"/>
  <c r="L4238" i="4" s="1"/>
  <c r="K4558" i="4"/>
  <c r="L4558" i="4" s="1"/>
  <c r="K4590" i="4"/>
  <c r="L4590" i="4" s="1"/>
  <c r="K4686" i="4"/>
  <c r="L4686" i="4" s="1"/>
  <c r="K4725" i="4"/>
  <c r="L4725" i="4" s="1"/>
  <c r="K4757" i="4"/>
  <c r="L4757" i="4" s="1"/>
  <c r="K4789" i="4"/>
  <c r="L4789" i="4" s="1"/>
  <c r="K4821" i="4"/>
  <c r="L4821" i="4" s="1"/>
  <c r="K4853" i="4"/>
  <c r="L4853" i="4" s="1"/>
  <c r="K4885" i="4"/>
  <c r="L4885" i="4" s="1"/>
  <c r="K4917" i="4"/>
  <c r="L4917" i="4" s="1"/>
  <c r="K4949" i="4"/>
  <c r="L4949" i="4" s="1"/>
  <c r="K4981" i="4"/>
  <c r="L4981" i="4" s="1"/>
  <c r="K5013" i="4"/>
  <c r="L5013" i="4" s="1"/>
  <c r="K5045" i="4"/>
  <c r="L5045" i="4" s="1"/>
  <c r="K5077" i="4"/>
  <c r="L5077" i="4" s="1"/>
  <c r="K5109" i="4"/>
  <c r="L5109" i="4" s="1"/>
  <c r="K5141" i="4"/>
  <c r="L5141" i="4" s="1"/>
  <c r="K5173" i="4"/>
  <c r="L5173" i="4" s="1"/>
  <c r="K5205" i="4"/>
  <c r="L5205" i="4" s="1"/>
  <c r="K4270" i="4"/>
  <c r="L4270" i="4" s="1"/>
  <c r="K4500" i="4"/>
  <c r="L4500" i="4" s="1"/>
  <c r="K4580" i="4"/>
  <c r="L4580" i="4" s="1"/>
  <c r="K4599" i="4"/>
  <c r="L4599" i="4" s="1"/>
  <c r="K4644" i="4"/>
  <c r="L4644" i="4" s="1"/>
  <c r="K4663" i="4"/>
  <c r="L4663" i="4" s="1"/>
  <c r="K4302" i="4"/>
  <c r="L4302" i="4" s="1"/>
  <c r="K4775" i="4"/>
  <c r="L4775" i="4" s="1"/>
  <c r="K4903" i="4"/>
  <c r="L4903" i="4" s="1"/>
  <c r="K5031" i="4"/>
  <c r="L5031" i="4" s="1"/>
  <c r="K5159" i="4"/>
  <c r="L5159" i="4" s="1"/>
  <c r="K5288" i="4"/>
  <c r="L5288" i="4" s="1"/>
  <c r="K5320" i="4"/>
  <c r="L5320" i="4" s="1"/>
  <c r="K5352" i="4"/>
  <c r="L5352" i="4" s="1"/>
  <c r="K5384" i="4"/>
  <c r="L5384" i="4" s="1"/>
  <c r="K5416" i="4"/>
  <c r="L5416" i="4" s="1"/>
  <c r="K5670" i="4"/>
  <c r="L5670" i="4" s="1"/>
  <c r="K5734" i="4"/>
  <c r="L5734" i="4" s="1"/>
  <c r="K5798" i="4"/>
  <c r="L5798" i="4" s="1"/>
  <c r="K5862" i="4"/>
  <c r="L5862" i="4" s="1"/>
  <c r="K5926" i="4"/>
  <c r="L5926" i="4" s="1"/>
  <c r="K4551" i="4"/>
  <c r="L4551" i="4" s="1"/>
  <c r="K4807" i="4"/>
  <c r="L4807" i="4" s="1"/>
  <c r="K4868" i="4"/>
  <c r="L4868" i="4" s="1"/>
  <c r="K4932" i="4"/>
  <c r="L4932" i="4" s="1"/>
  <c r="K5268" i="4"/>
  <c r="L5268" i="4" s="1"/>
  <c r="K5639" i="4"/>
  <c r="L5639" i="4" s="1"/>
  <c r="K5703" i="4"/>
  <c r="L5703" i="4" s="1"/>
  <c r="K5767" i="4"/>
  <c r="L5767" i="4" s="1"/>
  <c r="K6474" i="4"/>
  <c r="L6474" i="4" s="1"/>
  <c r="K6506" i="4"/>
  <c r="L6506" i="4" s="1"/>
  <c r="K6538" i="4"/>
  <c r="L6538" i="4" s="1"/>
  <c r="K6570" i="4"/>
  <c r="L6570" i="4" s="1"/>
  <c r="K6602" i="4"/>
  <c r="L6602" i="4" s="1"/>
  <c r="K6634" i="4"/>
  <c r="L6634" i="4" s="1"/>
  <c r="K6666" i="4"/>
  <c r="L6666" i="4" s="1"/>
  <c r="K6698" i="4"/>
  <c r="L6698" i="4" s="1"/>
  <c r="K8099" i="4"/>
  <c r="L8099" i="4" s="1"/>
  <c r="K8131" i="4"/>
  <c r="L8131" i="4" s="1"/>
  <c r="K6212" i="4"/>
  <c r="L6212" i="4" s="1"/>
  <c r="K6739" i="4"/>
  <c r="L6739" i="4" s="1"/>
  <c r="K6771" i="4"/>
  <c r="L6771" i="4" s="1"/>
  <c r="K6803" i="4"/>
  <c r="L6803" i="4" s="1"/>
  <c r="K6835" i="4"/>
  <c r="L6835" i="4" s="1"/>
  <c r="K6979" i="4"/>
  <c r="L6979" i="4" s="1"/>
  <c r="K7107" i="4"/>
  <c r="L7107" i="4" s="1"/>
  <c r="K7235" i="4"/>
  <c r="L7235" i="4" s="1"/>
  <c r="K7363" i="4"/>
  <c r="L7363" i="4" s="1"/>
  <c r="K7491" i="4"/>
  <c r="L7491" i="4" s="1"/>
  <c r="K7619" i="4"/>
  <c r="L7619" i="4" s="1"/>
  <c r="K7747" i="4"/>
  <c r="L7747" i="4" s="1"/>
  <c r="K7875" i="4"/>
  <c r="L7875" i="4" s="1"/>
  <c r="K8003" i="4"/>
  <c r="L8003" i="4" s="1"/>
  <c r="K6452" i="4"/>
  <c r="L6452" i="4" s="1"/>
  <c r="K7856" i="4"/>
  <c r="L7856" i="4" s="1"/>
  <c r="K7952" i="4"/>
  <c r="L7952" i="4" s="1"/>
  <c r="K8048" i="4"/>
  <c r="L8048" i="4" s="1"/>
  <c r="K8224" i="4"/>
  <c r="L8224" i="4" s="1"/>
  <c r="K8275" i="4"/>
  <c r="L8275" i="4" s="1"/>
  <c r="K8352" i="4"/>
  <c r="L8352" i="4" s="1"/>
  <c r="K8403" i="4"/>
  <c r="L8403" i="4" s="1"/>
  <c r="K8480" i="4"/>
  <c r="L8480" i="4" s="1"/>
  <c r="K8531" i="4"/>
  <c r="L8531" i="4" s="1"/>
  <c r="K8608" i="4"/>
  <c r="L8608" i="4" s="1"/>
  <c r="K8659" i="4"/>
  <c r="L8659" i="4" s="1"/>
  <c r="K10195" i="4"/>
  <c r="L10195" i="4" s="1"/>
  <c r="K10227" i="4"/>
  <c r="L10227" i="4" s="1"/>
  <c r="K10259" i="4"/>
  <c r="L10259" i="4" s="1"/>
  <c r="K10291" i="4"/>
  <c r="L10291" i="4" s="1"/>
  <c r="K10323" i="4"/>
  <c r="L10323" i="4" s="1"/>
  <c r="K10355" i="4"/>
  <c r="L10355" i="4" s="1"/>
  <c r="K10387" i="4"/>
  <c r="L10387" i="4" s="1"/>
  <c r="K10419" i="4"/>
  <c r="L10419" i="4" s="1"/>
  <c r="K10451" i="4"/>
  <c r="L10451" i="4" s="1"/>
  <c r="K10483" i="4"/>
  <c r="L10483" i="4" s="1"/>
  <c r="K10515" i="4"/>
  <c r="L10515" i="4" s="1"/>
  <c r="K10547" i="4"/>
  <c r="L10547" i="4" s="1"/>
  <c r="K10579" i="4"/>
  <c r="L10579" i="4" s="1"/>
  <c r="K6612" i="4"/>
  <c r="L6612" i="4" s="1"/>
  <c r="K7091" i="4"/>
  <c r="L7091" i="4" s="1"/>
  <c r="K7219" i="4"/>
  <c r="L7219" i="4" s="1"/>
  <c r="K7347" i="4"/>
  <c r="L7347" i="4" s="1"/>
  <c r="K7475" i="4"/>
  <c r="L7475" i="4" s="1"/>
  <c r="K7603" i="4"/>
  <c r="L7603" i="4" s="1"/>
  <c r="K7731" i="4"/>
  <c r="L7731" i="4" s="1"/>
  <c r="K7859" i="4"/>
  <c r="L7859" i="4" s="1"/>
  <c r="K7987" i="4"/>
  <c r="L7987" i="4" s="1"/>
  <c r="K8128" i="4"/>
  <c r="L8128" i="4" s="1"/>
  <c r="K8778" i="4"/>
  <c r="L8778" i="4" s="1"/>
  <c r="K8810" i="4"/>
  <c r="L8810" i="4" s="1"/>
  <c r="K8842" i="4"/>
  <c r="L8842" i="4" s="1"/>
  <c r="K8874" i="4"/>
  <c r="L8874" i="4" s="1"/>
  <c r="K8906" i="4"/>
  <c r="L8906" i="4" s="1"/>
  <c r="K8938" i="4"/>
  <c r="L8938" i="4" s="1"/>
  <c r="K8970" i="4"/>
  <c r="L8970" i="4" s="1"/>
  <c r="K9002" i="4"/>
  <c r="L9002" i="4" s="1"/>
  <c r="K9034" i="4"/>
  <c r="L9034" i="4" s="1"/>
  <c r="K9066" i="4"/>
  <c r="L9066" i="4" s="1"/>
  <c r="K9098" i="4"/>
  <c r="L9098" i="4" s="1"/>
  <c r="K9130" i="4"/>
  <c r="L9130" i="4" s="1"/>
  <c r="K9162" i="4"/>
  <c r="L9162" i="4" s="1"/>
  <c r="K9194" i="4"/>
  <c r="L9194" i="4" s="1"/>
  <c r="K9226" i="4"/>
  <c r="L9226" i="4" s="1"/>
  <c r="K9258" i="4"/>
  <c r="L9258" i="4" s="1"/>
  <c r="K9290" i="4"/>
  <c r="L9290" i="4" s="1"/>
  <c r="K9322" i="4"/>
  <c r="L9322" i="4" s="1"/>
  <c r="K9354" i="4"/>
  <c r="L9354" i="4" s="1"/>
  <c r="K9386" i="4"/>
  <c r="L9386" i="4" s="1"/>
  <c r="K9418" i="4"/>
  <c r="L9418" i="4" s="1"/>
  <c r="K9450" i="4"/>
  <c r="L9450" i="4" s="1"/>
  <c r="K9482" i="4"/>
  <c r="L9482" i="4" s="1"/>
  <c r="K9514" i="4"/>
  <c r="L9514" i="4" s="1"/>
  <c r="K9546" i="4"/>
  <c r="L9546" i="4" s="1"/>
  <c r="K9578" i="4"/>
  <c r="L9578" i="4" s="1"/>
  <c r="K9610" i="4"/>
  <c r="L9610" i="4" s="1"/>
  <c r="K9642" i="4"/>
  <c r="L9642" i="4" s="1"/>
  <c r="K9674" i="4"/>
  <c r="L9674" i="4" s="1"/>
  <c r="K9706" i="4"/>
  <c r="L9706" i="4" s="1"/>
  <c r="K9738" i="4"/>
  <c r="L9738" i="4" s="1"/>
  <c r="K6516" i="4"/>
  <c r="L6516" i="4" s="1"/>
  <c r="K7936" i="4"/>
  <c r="L7936" i="4" s="1"/>
  <c r="K8163" i="4"/>
  <c r="L8163" i="4" s="1"/>
  <c r="K8227" i="4"/>
  <c r="L8227" i="4" s="1"/>
  <c r="K8291" i="4"/>
  <c r="L8291" i="4" s="1"/>
  <c r="K8355" i="4"/>
  <c r="L8355" i="4" s="1"/>
  <c r="K8451" i="4"/>
  <c r="L8451" i="4" s="1"/>
  <c r="K9779" i="4"/>
  <c r="L9779" i="4" s="1"/>
  <c r="K9811" i="4"/>
  <c r="L9811" i="4" s="1"/>
  <c r="K9843" i="4"/>
  <c r="L9843" i="4" s="1"/>
  <c r="K9875" i="4"/>
  <c r="L9875" i="4" s="1"/>
  <c r="K9907" i="4"/>
  <c r="L9907" i="4" s="1"/>
  <c r="K9939" i="4"/>
  <c r="L9939" i="4" s="1"/>
  <c r="K9971" i="4"/>
  <c r="L9971" i="4" s="1"/>
  <c r="K10003" i="4"/>
  <c r="L10003" i="4" s="1"/>
  <c r="K10035" i="4"/>
  <c r="L10035" i="4" s="1"/>
  <c r="K10067" i="4"/>
  <c r="L10067" i="4" s="1"/>
  <c r="K10099" i="4"/>
  <c r="L10099" i="4" s="1"/>
  <c r="K10131" i="4"/>
  <c r="L10131" i="4" s="1"/>
  <c r="K10163" i="4"/>
  <c r="L10163" i="4" s="1"/>
  <c r="K10368" i="4"/>
  <c r="L10368" i="4" s="1"/>
  <c r="K8820" i="4"/>
  <c r="L8820" i="4" s="1"/>
  <c r="K11467" i="4"/>
  <c r="L11467" i="4" s="1"/>
  <c r="K11499" i="4"/>
  <c r="L11499" i="4" s="1"/>
  <c r="K11531" i="4"/>
  <c r="L11531" i="4" s="1"/>
  <c r="K11563" i="4"/>
  <c r="L11563" i="4" s="1"/>
  <c r="K12738" i="4"/>
  <c r="L12738" i="4" s="1"/>
  <c r="K11634" i="4"/>
  <c r="L11634" i="4" s="1"/>
  <c r="K11666" i="4"/>
  <c r="L11666" i="4" s="1"/>
  <c r="K11698" i="4"/>
  <c r="L11698" i="4" s="1"/>
  <c r="K11730" i="4"/>
  <c r="L11730" i="4" s="1"/>
  <c r="K11762" i="4"/>
  <c r="L11762" i="4" s="1"/>
  <c r="K11794" i="4"/>
  <c r="L11794" i="4" s="1"/>
  <c r="K11826" i="4"/>
  <c r="L11826" i="4" s="1"/>
  <c r="K11858" i="4"/>
  <c r="L11858" i="4" s="1"/>
  <c r="K11890" i="4"/>
  <c r="L11890" i="4" s="1"/>
  <c r="K11922" i="4"/>
  <c r="L11922" i="4" s="1"/>
  <c r="K11954" i="4"/>
  <c r="L11954" i="4" s="1"/>
  <c r="K11986" i="4"/>
  <c r="L11986" i="4" s="1"/>
  <c r="K12018" i="4"/>
  <c r="L12018" i="4" s="1"/>
  <c r="K12050" i="4"/>
  <c r="L12050" i="4" s="1"/>
  <c r="K12082" i="4"/>
  <c r="L12082" i="4" s="1"/>
  <c r="K12114" i="4"/>
  <c r="L12114" i="4" s="1"/>
  <c r="K12146" i="4"/>
  <c r="L12146" i="4" s="1"/>
  <c r="K12178" i="4"/>
  <c r="L12178" i="4" s="1"/>
  <c r="K12210" i="4"/>
  <c r="L12210" i="4" s="1"/>
  <c r="K12242" i="4"/>
  <c r="L12242" i="4" s="1"/>
  <c r="K12274" i="4"/>
  <c r="L12274" i="4" s="1"/>
  <c r="K12306" i="4"/>
  <c r="L12306" i="4" s="1"/>
  <c r="K12338" i="4"/>
  <c r="L12338" i="4" s="1"/>
  <c r="K12370" i="4"/>
  <c r="L12370" i="4" s="1"/>
  <c r="K12402" i="4"/>
  <c r="L12402" i="4" s="1"/>
  <c r="K12434" i="4"/>
  <c r="L12434" i="4" s="1"/>
  <c r="K12466" i="4"/>
  <c r="L12466" i="4" s="1"/>
  <c r="K12498" i="4"/>
  <c r="L12498" i="4" s="1"/>
  <c r="K12530" i="4"/>
  <c r="L12530" i="4" s="1"/>
  <c r="K12562" i="4"/>
  <c r="L12562" i="4" s="1"/>
  <c r="K12594" i="4"/>
  <c r="L12594" i="4" s="1"/>
  <c r="K12626" i="4"/>
  <c r="L12626" i="4" s="1"/>
  <c r="K11643" i="4"/>
  <c r="L11643" i="4" s="1"/>
  <c r="K11675" i="4"/>
  <c r="L11675" i="4" s="1"/>
  <c r="K11707" i="4"/>
  <c r="L11707" i="4" s="1"/>
  <c r="K11739" i="4"/>
  <c r="L11739" i="4" s="1"/>
  <c r="K11771" i="4"/>
  <c r="L11771" i="4" s="1"/>
  <c r="K11803" i="4"/>
  <c r="L11803" i="4" s="1"/>
  <c r="K11835" i="4"/>
  <c r="L11835" i="4" s="1"/>
  <c r="K11867" i="4"/>
  <c r="L11867" i="4" s="1"/>
  <c r="K11899" i="4"/>
  <c r="L11899" i="4" s="1"/>
  <c r="K11931" i="4"/>
  <c r="L11931" i="4" s="1"/>
  <c r="K11963" i="4"/>
  <c r="L11963" i="4" s="1"/>
  <c r="K11995" i="4"/>
  <c r="L11995" i="4" s="1"/>
  <c r="K12027" i="4"/>
  <c r="L12027" i="4" s="1"/>
  <c r="K12059" i="4"/>
  <c r="L12059" i="4" s="1"/>
  <c r="K12091" i="4"/>
  <c r="L12091" i="4" s="1"/>
  <c r="K12123" i="4"/>
  <c r="L12123" i="4" s="1"/>
  <c r="K12155" i="4"/>
  <c r="L12155" i="4" s="1"/>
  <c r="K12187" i="4"/>
  <c r="L12187" i="4" s="1"/>
  <c r="K12219" i="4"/>
  <c r="L12219" i="4" s="1"/>
  <c r="K12251" i="4"/>
  <c r="L12251" i="4" s="1"/>
  <c r="K12283" i="4"/>
  <c r="L12283" i="4" s="1"/>
  <c r="K12315" i="4"/>
  <c r="L12315" i="4" s="1"/>
  <c r="K12347" i="4"/>
  <c r="L12347" i="4" s="1"/>
  <c r="K12379" i="4"/>
  <c r="L12379" i="4" s="1"/>
  <c r="K12411" i="4"/>
  <c r="L12411" i="4" s="1"/>
  <c r="K12443" i="4"/>
  <c r="L12443" i="4" s="1"/>
  <c r="K12475" i="4"/>
  <c r="L12475" i="4" s="1"/>
  <c r="K12507" i="4"/>
  <c r="L12507" i="4" s="1"/>
  <c r="K12539" i="4"/>
  <c r="L12539" i="4" s="1"/>
  <c r="K12571" i="4"/>
  <c r="L12571" i="4" s="1"/>
  <c r="K12603" i="4"/>
  <c r="L12603" i="4" s="1"/>
  <c r="K12635" i="4"/>
  <c r="L12635" i="4" s="1"/>
  <c r="K12658" i="4"/>
  <c r="L12658" i="4" s="1"/>
  <c r="K11792" i="4"/>
  <c r="L11792" i="4" s="1"/>
  <c r="K11888" i="4"/>
  <c r="L11888" i="4" s="1"/>
  <c r="K12272" i="4"/>
  <c r="L12272" i="4" s="1"/>
  <c r="K12592" i="4"/>
  <c r="L12592" i="4" s="1"/>
  <c r="K12624" i="4"/>
  <c r="L12624" i="4" s="1"/>
  <c r="K13179" i="4"/>
  <c r="L13179" i="4" s="1"/>
  <c r="K13202" i="4"/>
  <c r="L13202" i="4" s="1"/>
  <c r="K13020" i="4"/>
  <c r="L13020" i="4" s="1"/>
  <c r="K13186" i="4"/>
  <c r="L13186" i="4" s="1"/>
  <c r="K13208" i="4"/>
  <c r="L13208" i="4" s="1"/>
  <c r="K13227" i="4"/>
  <c r="L13227" i="4" s="1"/>
  <c r="K13152" i="4"/>
  <c r="L13152" i="4" s="1"/>
  <c r="K1111" i="4"/>
  <c r="L1111" i="4" s="1"/>
  <c r="K1208" i="4"/>
  <c r="L1208" i="4" s="1"/>
  <c r="K1272" i="4"/>
  <c r="L1272" i="4" s="1"/>
  <c r="K1224" i="4"/>
  <c r="L1224" i="4" s="1"/>
  <c r="K1225" i="4"/>
  <c r="L1225" i="4" s="1"/>
  <c r="K1176" i="4"/>
  <c r="L1176" i="4" s="1"/>
  <c r="K1294" i="4"/>
  <c r="L1294" i="4" s="1"/>
  <c r="K1304" i="4"/>
  <c r="L1304" i="4" s="1"/>
  <c r="K1413" i="4"/>
  <c r="L1413" i="4" s="1"/>
  <c r="K1512" i="4"/>
  <c r="L1512" i="4" s="1"/>
  <c r="K1477" i="4"/>
  <c r="L1477" i="4" s="1"/>
  <c r="K1870" i="4"/>
  <c r="L1870" i="4" s="1"/>
  <c r="K1863" i="4"/>
  <c r="L1863" i="4" s="1"/>
  <c r="K1799" i="4"/>
  <c r="L1799" i="4" s="1"/>
  <c r="K2008" i="4"/>
  <c r="L2008" i="4" s="1"/>
  <c r="K2136" i="4"/>
  <c r="L2136" i="4" s="1"/>
  <c r="K1934" i="4"/>
  <c r="L1934" i="4" s="1"/>
  <c r="K2024" i="4"/>
  <c r="L2024" i="4" s="1"/>
  <c r="K2088" i="4"/>
  <c r="L2088" i="4" s="1"/>
  <c r="K2152" i="4"/>
  <c r="L2152" i="4" s="1"/>
  <c r="K1943" i="4"/>
  <c r="L1943" i="4" s="1"/>
  <c r="K2302" i="4"/>
  <c r="L2302" i="4" s="1"/>
  <c r="K2382" i="4"/>
  <c r="L2382" i="4" s="1"/>
  <c r="K1976" i="4"/>
  <c r="L1976" i="4" s="1"/>
  <c r="K2216" i="4"/>
  <c r="L2216" i="4" s="1"/>
  <c r="K2350" i="4"/>
  <c r="L2350" i="4" s="1"/>
  <c r="K1960" i="4"/>
  <c r="L1960" i="4" s="1"/>
  <c r="K2398" i="4"/>
  <c r="L2398" i="4" s="1"/>
  <c r="K2456" i="4"/>
  <c r="L2456" i="4" s="1"/>
  <c r="K2472" i="4"/>
  <c r="L2472" i="4" s="1"/>
  <c r="K2552" i="4"/>
  <c r="L2552" i="4" s="1"/>
  <c r="K2616" i="4"/>
  <c r="L2616" i="4" s="1"/>
  <c r="K5608" i="4"/>
  <c r="L5608" i="4" s="1"/>
  <c r="K5654" i="4"/>
  <c r="L5654" i="4" s="1"/>
  <c r="K5718" i="4"/>
  <c r="L5718" i="4" s="1"/>
  <c r="K5782" i="4"/>
  <c r="L5782" i="4" s="1"/>
  <c r="K5846" i="4"/>
  <c r="L5846" i="4" s="1"/>
  <c r="K5910" i="4"/>
  <c r="L5910" i="4" s="1"/>
  <c r="K4679" i="4"/>
  <c r="L4679" i="4" s="1"/>
  <c r="K5480" i="4"/>
  <c r="L5480" i="4" s="1"/>
  <c r="K4871" i="4"/>
  <c r="L4871" i="4" s="1"/>
  <c r="K4935" i="4"/>
  <c r="L4935" i="4" s="1"/>
  <c r="K4996" i="4"/>
  <c r="L4996" i="4" s="1"/>
  <c r="K5276" i="4"/>
  <c r="L5276" i="4" s="1"/>
  <c r="K5623" i="4"/>
  <c r="L5623" i="4" s="1"/>
  <c r="K5687" i="4"/>
  <c r="L5687" i="4" s="1"/>
  <c r="K5751" i="4"/>
  <c r="L5751" i="4" s="1"/>
  <c r="K5971" i="4"/>
  <c r="L5971" i="4" s="1"/>
  <c r="K6003" i="4"/>
  <c r="L6003" i="4" s="1"/>
  <c r="K6035" i="4"/>
  <c r="L6035" i="4" s="1"/>
  <c r="K6067" i="4"/>
  <c r="L6067" i="4" s="1"/>
  <c r="K6099" i="4"/>
  <c r="L6099" i="4" s="1"/>
  <c r="K6131" i="4"/>
  <c r="L6131" i="4" s="1"/>
  <c r="K6163" i="4"/>
  <c r="L6163" i="4" s="1"/>
  <c r="K6195" i="4"/>
  <c r="L6195" i="4" s="1"/>
  <c r="K6227" i="4"/>
  <c r="L6227" i="4" s="1"/>
  <c r="K6259" i="4"/>
  <c r="L6259" i="4" s="1"/>
  <c r="K6291" i="4"/>
  <c r="L6291" i="4" s="1"/>
  <c r="K6323" i="4"/>
  <c r="L6323" i="4" s="1"/>
  <c r="K6355" i="4"/>
  <c r="L6355" i="4" s="1"/>
  <c r="K6387" i="4"/>
  <c r="L6387" i="4" s="1"/>
  <c r="K6419" i="4"/>
  <c r="L6419" i="4" s="1"/>
  <c r="K6451" i="4"/>
  <c r="L6451" i="4" s="1"/>
  <c r="K6483" i="4"/>
  <c r="L6483" i="4" s="1"/>
  <c r="K6515" i="4"/>
  <c r="L6515" i="4" s="1"/>
  <c r="K6547" i="4"/>
  <c r="L6547" i="4" s="1"/>
  <c r="K6579" i="4"/>
  <c r="L6579" i="4" s="1"/>
  <c r="K6611" i="4"/>
  <c r="L6611" i="4" s="1"/>
  <c r="K6643" i="4"/>
  <c r="L6643" i="4" s="1"/>
  <c r="K6675" i="4"/>
  <c r="L6675" i="4" s="1"/>
  <c r="K6707" i="4"/>
  <c r="L6707" i="4" s="1"/>
  <c r="K5464" i="4"/>
  <c r="L5464" i="4" s="1"/>
  <c r="K6276" i="4"/>
  <c r="L6276" i="4" s="1"/>
  <c r="K6340" i="4"/>
  <c r="L6340" i="4" s="1"/>
  <c r="K6404" i="4"/>
  <c r="L6404" i="4" s="1"/>
  <c r="K6468" i="4"/>
  <c r="L6468" i="4" s="1"/>
  <c r="K6532" i="4"/>
  <c r="L6532" i="4" s="1"/>
  <c r="K6596" i="4"/>
  <c r="L6596" i="4" s="1"/>
  <c r="K6660" i="4"/>
  <c r="L6660" i="4" s="1"/>
  <c r="K6548" i="4"/>
  <c r="L6548" i="4" s="1"/>
  <c r="K7011" i="4"/>
  <c r="L7011" i="4" s="1"/>
  <c r="K7139" i="4"/>
  <c r="L7139" i="4" s="1"/>
  <c r="K7267" i="4"/>
  <c r="L7267" i="4" s="1"/>
  <c r="K7395" i="4"/>
  <c r="L7395" i="4" s="1"/>
  <c r="K7523" i="4"/>
  <c r="L7523" i="4" s="1"/>
  <c r="K7651" i="4"/>
  <c r="L7651" i="4" s="1"/>
  <c r="K7779" i="4"/>
  <c r="L7779" i="4" s="1"/>
  <c r="K7907" i="4"/>
  <c r="L7907" i="4" s="1"/>
  <c r="K8035" i="4"/>
  <c r="L8035" i="4" s="1"/>
  <c r="K8170" i="4"/>
  <c r="L8170" i="4" s="1"/>
  <c r="K8234" i="4"/>
  <c r="L8234" i="4" s="1"/>
  <c r="K8298" i="4"/>
  <c r="L8298" i="4" s="1"/>
  <c r="K8362" i="4"/>
  <c r="L8362" i="4" s="1"/>
  <c r="K8426" i="4"/>
  <c r="L8426" i="4" s="1"/>
  <c r="K8490" i="4"/>
  <c r="L8490" i="4" s="1"/>
  <c r="K8554" i="4"/>
  <c r="L8554" i="4" s="1"/>
  <c r="K8618" i="4"/>
  <c r="L8618" i="4" s="1"/>
  <c r="K8682" i="4"/>
  <c r="L8682" i="4" s="1"/>
  <c r="K8746" i="4"/>
  <c r="L8746" i="4" s="1"/>
  <c r="K6580" i="4"/>
  <c r="L6580" i="4" s="1"/>
  <c r="K7920" i="4"/>
  <c r="L7920" i="4" s="1"/>
  <c r="K8016" i="4"/>
  <c r="L8016" i="4" s="1"/>
  <c r="K8192" i="4"/>
  <c r="L8192" i="4" s="1"/>
  <c r="K8243" i="4"/>
  <c r="L8243" i="4" s="1"/>
  <c r="K8320" i="4"/>
  <c r="L8320" i="4" s="1"/>
  <c r="K8371" i="4"/>
  <c r="L8371" i="4" s="1"/>
  <c r="K8448" i="4"/>
  <c r="L8448" i="4" s="1"/>
  <c r="K8499" i="4"/>
  <c r="L8499" i="4" s="1"/>
  <c r="K8576" i="4"/>
  <c r="L8576" i="4" s="1"/>
  <c r="K8627" i="4"/>
  <c r="L8627" i="4" s="1"/>
  <c r="K8704" i="4"/>
  <c r="L8704" i="4" s="1"/>
  <c r="K6228" i="4"/>
  <c r="L6228" i="4" s="1"/>
  <c r="K6995" i="4"/>
  <c r="L6995" i="4" s="1"/>
  <c r="K7123" i="4"/>
  <c r="L7123" i="4" s="1"/>
  <c r="K7251" i="4"/>
  <c r="L7251" i="4" s="1"/>
  <c r="K7379" i="4"/>
  <c r="L7379" i="4" s="1"/>
  <c r="K7507" i="4"/>
  <c r="L7507" i="4" s="1"/>
  <c r="K7635" i="4"/>
  <c r="L7635" i="4" s="1"/>
  <c r="K7763" i="4"/>
  <c r="L7763" i="4" s="1"/>
  <c r="K7891" i="4"/>
  <c r="L7891" i="4" s="1"/>
  <c r="K8019" i="4"/>
  <c r="L8019" i="4" s="1"/>
  <c r="K8106" i="4"/>
  <c r="L8106" i="4" s="1"/>
  <c r="K8154" i="4"/>
  <c r="L8154" i="4" s="1"/>
  <c r="K8755" i="4"/>
  <c r="L8755" i="4" s="1"/>
  <c r="K8787" i="4"/>
  <c r="L8787" i="4" s="1"/>
  <c r="K8819" i="4"/>
  <c r="L8819" i="4" s="1"/>
  <c r="K8851" i="4"/>
  <c r="L8851" i="4" s="1"/>
  <c r="K8883" i="4"/>
  <c r="L8883" i="4" s="1"/>
  <c r="K8915" i="4"/>
  <c r="L8915" i="4" s="1"/>
  <c r="K8947" i="4"/>
  <c r="L8947" i="4" s="1"/>
  <c r="K8979" i="4"/>
  <c r="L8979" i="4" s="1"/>
  <c r="K9011" i="4"/>
  <c r="L9011" i="4" s="1"/>
  <c r="K9043" i="4"/>
  <c r="L9043" i="4" s="1"/>
  <c r="K9075" i="4"/>
  <c r="L9075" i="4" s="1"/>
  <c r="K9107" i="4"/>
  <c r="L9107" i="4" s="1"/>
  <c r="K9139" i="4"/>
  <c r="L9139" i="4" s="1"/>
  <c r="K9171" i="4"/>
  <c r="L9171" i="4" s="1"/>
  <c r="K9203" i="4"/>
  <c r="L9203" i="4" s="1"/>
  <c r="K9235" i="4"/>
  <c r="L9235" i="4" s="1"/>
  <c r="K9267" i="4"/>
  <c r="L9267" i="4" s="1"/>
  <c r="K9299" i="4"/>
  <c r="L9299" i="4" s="1"/>
  <c r="K9331" i="4"/>
  <c r="L9331" i="4" s="1"/>
  <c r="K9363" i="4"/>
  <c r="L9363" i="4" s="1"/>
  <c r="K9395" i="4"/>
  <c r="L9395" i="4" s="1"/>
  <c r="K9427" i="4"/>
  <c r="L9427" i="4" s="1"/>
  <c r="K9459" i="4"/>
  <c r="L9459" i="4" s="1"/>
  <c r="K9491" i="4"/>
  <c r="L9491" i="4" s="1"/>
  <c r="K9523" i="4"/>
  <c r="L9523" i="4" s="1"/>
  <c r="K9555" i="4"/>
  <c r="L9555" i="4" s="1"/>
  <c r="K9587" i="4"/>
  <c r="L9587" i="4" s="1"/>
  <c r="K9619" i="4"/>
  <c r="L9619" i="4" s="1"/>
  <c r="K9651" i="4"/>
  <c r="L9651" i="4" s="1"/>
  <c r="K9683" i="4"/>
  <c r="L9683" i="4" s="1"/>
  <c r="K9715" i="4"/>
  <c r="L9715" i="4" s="1"/>
  <c r="K9747" i="4"/>
  <c r="L9747" i="4" s="1"/>
  <c r="K6644" i="4"/>
  <c r="L6644" i="4" s="1"/>
  <c r="K7744" i="4"/>
  <c r="L7744" i="4" s="1"/>
  <c r="K7840" i="4"/>
  <c r="L7840" i="4" s="1"/>
  <c r="K8032" i="4"/>
  <c r="L8032" i="4" s="1"/>
  <c r="K8611" i="4"/>
  <c r="L8611" i="4" s="1"/>
  <c r="K10544" i="4"/>
  <c r="L10544" i="4" s="1"/>
  <c r="K8788" i="4"/>
  <c r="L8788" i="4" s="1"/>
  <c r="K9436" i="4"/>
  <c r="L9436" i="4" s="1"/>
  <c r="K9500" i="4"/>
  <c r="L9500" i="4" s="1"/>
  <c r="K9564" i="4"/>
  <c r="L9564" i="4" s="1"/>
  <c r="K9628" i="4"/>
  <c r="L9628" i="4" s="1"/>
  <c r="K9692" i="4"/>
  <c r="L9692" i="4" s="1"/>
  <c r="K10632" i="4"/>
  <c r="L10632" i="4" s="1"/>
  <c r="K10664" i="4"/>
  <c r="L10664" i="4" s="1"/>
  <c r="K10696" i="4"/>
  <c r="L10696" i="4" s="1"/>
  <c r="K10760" i="4"/>
  <c r="L10760" i="4" s="1"/>
  <c r="K10792" i="4"/>
  <c r="L10792" i="4" s="1"/>
  <c r="K10888" i="4"/>
  <c r="L10888" i="4" s="1"/>
  <c r="K10920" i="4"/>
  <c r="L10920" i="4" s="1"/>
  <c r="K10952" i="4"/>
  <c r="L10952" i="4" s="1"/>
  <c r="K11000" i="4"/>
  <c r="L11000" i="4" s="1"/>
  <c r="K11064" i="4"/>
  <c r="L11064" i="4" s="1"/>
  <c r="K11096" i="4"/>
  <c r="L11096" i="4" s="1"/>
  <c r="K11128" i="4"/>
  <c r="L11128" i="4" s="1"/>
  <c r="K11160" i="4"/>
  <c r="L11160" i="4" s="1"/>
  <c r="K11192" i="4"/>
  <c r="L11192" i="4" s="1"/>
  <c r="K11256" i="4"/>
  <c r="L11256" i="4" s="1"/>
  <c r="K11608" i="4"/>
  <c r="L11608" i="4" s="1"/>
  <c r="K12706" i="4"/>
  <c r="L12706" i="4" s="1"/>
  <c r="K10636" i="4"/>
  <c r="L10636" i="4" s="1"/>
  <c r="K10668" i="4"/>
  <c r="L10668" i="4" s="1"/>
  <c r="K10764" i="4"/>
  <c r="L10764" i="4" s="1"/>
  <c r="K10892" i="4"/>
  <c r="L10892" i="4" s="1"/>
  <c r="K10924" i="4"/>
  <c r="L10924" i="4" s="1"/>
  <c r="K10956" i="4"/>
  <c r="L10956" i="4" s="1"/>
  <c r="K10972" i="4"/>
  <c r="L10972" i="4" s="1"/>
  <c r="K11004" i="4"/>
  <c r="L11004" i="4" s="1"/>
  <c r="K11483" i="4"/>
  <c r="L11483" i="4" s="1"/>
  <c r="K11515" i="4"/>
  <c r="L11515" i="4" s="1"/>
  <c r="K11547" i="4"/>
  <c r="L11547" i="4" s="1"/>
  <c r="K11579" i="4"/>
  <c r="L11579" i="4" s="1"/>
  <c r="K11650" i="4"/>
  <c r="L11650" i="4" s="1"/>
  <c r="K11682" i="4"/>
  <c r="L11682" i="4" s="1"/>
  <c r="K11714" i="4"/>
  <c r="L11714" i="4" s="1"/>
  <c r="K11746" i="4"/>
  <c r="L11746" i="4" s="1"/>
  <c r="K11778" i="4"/>
  <c r="L11778" i="4" s="1"/>
  <c r="K11810" i="4"/>
  <c r="L11810" i="4" s="1"/>
  <c r="K11842" i="4"/>
  <c r="L11842" i="4" s="1"/>
  <c r="K11874" i="4"/>
  <c r="L11874" i="4" s="1"/>
  <c r="K11906" i="4"/>
  <c r="L11906" i="4" s="1"/>
  <c r="K11938" i="4"/>
  <c r="L11938" i="4" s="1"/>
  <c r="K11970" i="4"/>
  <c r="L11970" i="4" s="1"/>
  <c r="K12002" i="4"/>
  <c r="L12002" i="4" s="1"/>
  <c r="K12034" i="4"/>
  <c r="L12034" i="4" s="1"/>
  <c r="K12066" i="4"/>
  <c r="L12066" i="4" s="1"/>
  <c r="K12098" i="4"/>
  <c r="L12098" i="4" s="1"/>
  <c r="K12130" i="4"/>
  <c r="L12130" i="4" s="1"/>
  <c r="K12162" i="4"/>
  <c r="L12162" i="4" s="1"/>
  <c r="K12194" i="4"/>
  <c r="L12194" i="4" s="1"/>
  <c r="K12226" i="4"/>
  <c r="L12226" i="4" s="1"/>
  <c r="K12258" i="4"/>
  <c r="L12258" i="4" s="1"/>
  <c r="K12290" i="4"/>
  <c r="L12290" i="4" s="1"/>
  <c r="K12322" i="4"/>
  <c r="L12322" i="4" s="1"/>
  <c r="K12354" i="4"/>
  <c r="L12354" i="4" s="1"/>
  <c r="K12386" i="4"/>
  <c r="L12386" i="4" s="1"/>
  <c r="K12418" i="4"/>
  <c r="L12418" i="4" s="1"/>
  <c r="K12450" i="4"/>
  <c r="L12450" i="4" s="1"/>
  <c r="K12482" i="4"/>
  <c r="L12482" i="4" s="1"/>
  <c r="K12514" i="4"/>
  <c r="L12514" i="4" s="1"/>
  <c r="K12546" i="4"/>
  <c r="L12546" i="4" s="1"/>
  <c r="K12578" i="4"/>
  <c r="L12578" i="4" s="1"/>
  <c r="K12610" i="4"/>
  <c r="L12610" i="4" s="1"/>
  <c r="K12642" i="4"/>
  <c r="L12642" i="4" s="1"/>
  <c r="K12674" i="4"/>
  <c r="L12674" i="4" s="1"/>
  <c r="K11627" i="4"/>
  <c r="L11627" i="4" s="1"/>
  <c r="K11659" i="4"/>
  <c r="L11659" i="4" s="1"/>
  <c r="K11691" i="4"/>
  <c r="L11691" i="4" s="1"/>
  <c r="K11723" i="4"/>
  <c r="L11723" i="4" s="1"/>
  <c r="K11755" i="4"/>
  <c r="L11755" i="4" s="1"/>
  <c r="K11787" i="4"/>
  <c r="L11787" i="4" s="1"/>
  <c r="K11819" i="4"/>
  <c r="L11819" i="4" s="1"/>
  <c r="K11851" i="4"/>
  <c r="L11851" i="4" s="1"/>
  <c r="K11883" i="4"/>
  <c r="L11883" i="4" s="1"/>
  <c r="K11915" i="4"/>
  <c r="L11915" i="4" s="1"/>
  <c r="K11947" i="4"/>
  <c r="L11947" i="4" s="1"/>
  <c r="K11979" i="4"/>
  <c r="L11979" i="4" s="1"/>
  <c r="K12011" i="4"/>
  <c r="L12011" i="4" s="1"/>
  <c r="K12043" i="4"/>
  <c r="L12043" i="4" s="1"/>
  <c r="K12075" i="4"/>
  <c r="L12075" i="4" s="1"/>
  <c r="K12107" i="4"/>
  <c r="L12107" i="4" s="1"/>
  <c r="K12139" i="4"/>
  <c r="L12139" i="4" s="1"/>
  <c r="K12171" i="4"/>
  <c r="L12171" i="4" s="1"/>
  <c r="K12203" i="4"/>
  <c r="L12203" i="4" s="1"/>
  <c r="K12235" i="4"/>
  <c r="L12235" i="4" s="1"/>
  <c r="K12267" i="4"/>
  <c r="L12267" i="4" s="1"/>
  <c r="K12299" i="4"/>
  <c r="L12299" i="4" s="1"/>
  <c r="K12331" i="4"/>
  <c r="L12331" i="4" s="1"/>
  <c r="K12363" i="4"/>
  <c r="L12363" i="4" s="1"/>
  <c r="K12395" i="4"/>
  <c r="L12395" i="4" s="1"/>
  <c r="K12427" i="4"/>
  <c r="L12427" i="4" s="1"/>
  <c r="K12459" i="4"/>
  <c r="L12459" i="4" s="1"/>
  <c r="K12491" i="4"/>
  <c r="L12491" i="4" s="1"/>
  <c r="K12523" i="4"/>
  <c r="L12523" i="4" s="1"/>
  <c r="K12555" i="4"/>
  <c r="L12555" i="4" s="1"/>
  <c r="K12587" i="4"/>
  <c r="L12587" i="4" s="1"/>
  <c r="K12619" i="4"/>
  <c r="L12619" i="4" s="1"/>
  <c r="K12651" i="4"/>
  <c r="L12651" i="4" s="1"/>
  <c r="K12667" i="4"/>
  <c r="L12667" i="4" s="1"/>
  <c r="K12683" i="4"/>
  <c r="L12683" i="4" s="1"/>
  <c r="K12699" i="4"/>
  <c r="L12699" i="4" s="1"/>
  <c r="K12715" i="4"/>
  <c r="L12715" i="4" s="1"/>
  <c r="K12731" i="4"/>
  <c r="L12731" i="4" s="1"/>
  <c r="K12747" i="4"/>
  <c r="L12747" i="4" s="1"/>
  <c r="K12763" i="4"/>
  <c r="L12763" i="4" s="1"/>
  <c r="K12779" i="4"/>
  <c r="L12779" i="4" s="1"/>
  <c r="K12795" i="4"/>
  <c r="L12795" i="4" s="1"/>
  <c r="K12811" i="4"/>
  <c r="L12811" i="4" s="1"/>
  <c r="K12827" i="4"/>
  <c r="L12827" i="4" s="1"/>
  <c r="K12843" i="4"/>
  <c r="L12843" i="4" s="1"/>
  <c r="K12859" i="4"/>
  <c r="L12859" i="4" s="1"/>
  <c r="K12875" i="4"/>
  <c r="L12875" i="4" s="1"/>
  <c r="K12891" i="4"/>
  <c r="L12891" i="4" s="1"/>
  <c r="K12907" i="4"/>
  <c r="L12907" i="4" s="1"/>
  <c r="K12923" i="4"/>
  <c r="L12923" i="4" s="1"/>
  <c r="K12939" i="4"/>
  <c r="L12939" i="4" s="1"/>
  <c r="K12955" i="4"/>
  <c r="L12955" i="4" s="1"/>
  <c r="K12971" i="4"/>
  <c r="L12971" i="4" s="1"/>
  <c r="K12987" i="4"/>
  <c r="L12987" i="4" s="1"/>
  <c r="K13003" i="4"/>
  <c r="L13003" i="4" s="1"/>
  <c r="K13019" i="4"/>
  <c r="L13019" i="4" s="1"/>
  <c r="K12128" i="4"/>
  <c r="L12128" i="4" s="1"/>
  <c r="K12192" i="4"/>
  <c r="L12192" i="4" s="1"/>
  <c r="K12512" i="4"/>
  <c r="L12512" i="4" s="1"/>
  <c r="K13211" i="4"/>
  <c r="L13211" i="4" s="1"/>
  <c r="K13234" i="4"/>
  <c r="L13234" i="4" s="1"/>
  <c r="K13195" i="4"/>
  <c r="L13195" i="4" s="1"/>
  <c r="K13218" i="4"/>
  <c r="L13218" i="4" s="1"/>
  <c r="K12980" i="4"/>
  <c r="L12980" i="4" s="1"/>
  <c r="K13072" i="4"/>
  <c r="L13072" i="4" s="1"/>
  <c r="K1159" i="4"/>
  <c r="L1159" i="4" s="1"/>
  <c r="K1262" i="4"/>
  <c r="L1262" i="4" s="1"/>
  <c r="K1496" i="4"/>
  <c r="L1496" i="4" s="1"/>
  <c r="K1751" i="4"/>
  <c r="L1751" i="4" s="1"/>
  <c r="K1774" i="4"/>
  <c r="L1774" i="4" s="1"/>
  <c r="K1880" i="4"/>
  <c r="L1880" i="4" s="1"/>
  <c r="K1902" i="4"/>
  <c r="L1902" i="4" s="1"/>
  <c r="K1845" i="4"/>
  <c r="L1845" i="4" s="1"/>
  <c r="K1895" i="4"/>
  <c r="L1895" i="4" s="1"/>
  <c r="K1959" i="4"/>
  <c r="L1959" i="4" s="1"/>
  <c r="K2072" i="4"/>
  <c r="L2072" i="4" s="1"/>
  <c r="K1928" i="4"/>
  <c r="L1928" i="4" s="1"/>
  <c r="K1911" i="4"/>
  <c r="L1911" i="4" s="1"/>
  <c r="K1992" i="4"/>
  <c r="L1992" i="4" s="1"/>
  <c r="K2056" i="4"/>
  <c r="L2056" i="4" s="1"/>
  <c r="K2120" i="4"/>
  <c r="L2120" i="4" s="1"/>
  <c r="K2184" i="4"/>
  <c r="L2184" i="4" s="1"/>
  <c r="K2168" i="4"/>
  <c r="L2168" i="4" s="1"/>
  <c r="K2222" i="4"/>
  <c r="L2222" i="4" s="1"/>
  <c r="K2517" i="4"/>
  <c r="L2517" i="4" s="1"/>
  <c r="K2584" i="4"/>
  <c r="L2584" i="4" s="1"/>
  <c r="K2648" i="4"/>
  <c r="L2648" i="4" s="1"/>
  <c r="K2190" i="4"/>
  <c r="L2190" i="4" s="1"/>
  <c r="K2581" i="4"/>
  <c r="L2581" i="4" s="1"/>
  <c r="K2645" i="4"/>
  <c r="L2645" i="4" s="1"/>
  <c r="K2712" i="4"/>
  <c r="L2712" i="4" s="1"/>
  <c r="K2840" i="4"/>
  <c r="L2840" i="4" s="1"/>
  <c r="K2837" i="4"/>
  <c r="L2837" i="4" s="1"/>
  <c r="K2869" i="4"/>
  <c r="L2869" i="4" s="1"/>
  <c r="K3022" i="4"/>
  <c r="L3022" i="4" s="1"/>
  <c r="K2757" i="4"/>
  <c r="L2757" i="4" s="1"/>
  <c r="K2789" i="4"/>
  <c r="L2789" i="4" s="1"/>
  <c r="K3029" i="4"/>
  <c r="L3029" i="4" s="1"/>
  <c r="K2792" i="4"/>
  <c r="L2792" i="4" s="1"/>
  <c r="K2821" i="4"/>
  <c r="L2821" i="4" s="1"/>
  <c r="K3173" i="4"/>
  <c r="L3173" i="4" s="1"/>
  <c r="K3301" i="4"/>
  <c r="L3301" i="4" s="1"/>
  <c r="K3397" i="4"/>
  <c r="L3397" i="4" s="1"/>
  <c r="K3461" i="4"/>
  <c r="L3461" i="4" s="1"/>
  <c r="K3525" i="4"/>
  <c r="L3525" i="4" s="1"/>
  <c r="K3589" i="4"/>
  <c r="L3589" i="4" s="1"/>
  <c r="K2926" i="4"/>
  <c r="L2926" i="4" s="1"/>
  <c r="K3278" i="4"/>
  <c r="L3278" i="4" s="1"/>
  <c r="K3406" i="4"/>
  <c r="L3406" i="4" s="1"/>
  <c r="K3534" i="4"/>
  <c r="L3534" i="4" s="1"/>
  <c r="K3102" i="4"/>
  <c r="L3102" i="4" s="1"/>
  <c r="K3166" i="4"/>
  <c r="L3166" i="4" s="1"/>
  <c r="K3230" i="4"/>
  <c r="L3230" i="4" s="1"/>
  <c r="K3294" i="4"/>
  <c r="L3294" i="4" s="1"/>
  <c r="K3358" i="4"/>
  <c r="L3358" i="4" s="1"/>
  <c r="K3422" i="4"/>
  <c r="L3422" i="4" s="1"/>
  <c r="K3486" i="4"/>
  <c r="L3486" i="4" s="1"/>
  <c r="K3550" i="4"/>
  <c r="L3550" i="4" s="1"/>
  <c r="K3614" i="4"/>
  <c r="L3614" i="4" s="1"/>
  <c r="K3704" i="4"/>
  <c r="L3704" i="4" s="1"/>
  <c r="K3774" i="4"/>
  <c r="L3774" i="4" s="1"/>
  <c r="K3896" i="4"/>
  <c r="L3896" i="4" s="1"/>
  <c r="K3927" i="4"/>
  <c r="L3927" i="4" s="1"/>
  <c r="K4007" i="4"/>
  <c r="L4007" i="4" s="1"/>
  <c r="K4120" i="4"/>
  <c r="L4120" i="4" s="1"/>
  <c r="K4168" i="4"/>
  <c r="L4168" i="4" s="1"/>
  <c r="K3751" i="4"/>
  <c r="L3751" i="4" s="1"/>
  <c r="K3879" i="4"/>
  <c r="L3879" i="4" s="1"/>
  <c r="K3960" i="4"/>
  <c r="L3960" i="4" s="1"/>
  <c r="K4334" i="4"/>
  <c r="L4334" i="4" s="1"/>
  <c r="K4366" i="4"/>
  <c r="L4366" i="4" s="1"/>
  <c r="K4398" i="4"/>
  <c r="L4398" i="4" s="1"/>
  <c r="K2680" i="4"/>
  <c r="L2680" i="4" s="1"/>
  <c r="K2549" i="4"/>
  <c r="L2549" i="4" s="1"/>
  <c r="K2613" i="4"/>
  <c r="L2613" i="4" s="1"/>
  <c r="K2677" i="4"/>
  <c r="L2677" i="4" s="1"/>
  <c r="K2693" i="4"/>
  <c r="L2693" i="4" s="1"/>
  <c r="K2725" i="4"/>
  <c r="L2725" i="4" s="1"/>
  <c r="K2872" i="4"/>
  <c r="L2872" i="4" s="1"/>
  <c r="K3045" i="4"/>
  <c r="L3045" i="4" s="1"/>
  <c r="K2853" i="4"/>
  <c r="L2853" i="4" s="1"/>
  <c r="K3054" i="4"/>
  <c r="L3054" i="4" s="1"/>
  <c r="K2744" i="4"/>
  <c r="L2744" i="4" s="1"/>
  <c r="K2981" i="4"/>
  <c r="L2981" i="4" s="1"/>
  <c r="K2997" i="4"/>
  <c r="L2997" i="4" s="1"/>
  <c r="K3109" i="4"/>
  <c r="L3109" i="4" s="1"/>
  <c r="K3237" i="4"/>
  <c r="L3237" i="4" s="1"/>
  <c r="K3333" i="4"/>
  <c r="L3333" i="4" s="1"/>
  <c r="K3429" i="4"/>
  <c r="L3429" i="4" s="1"/>
  <c r="K3493" i="4"/>
  <c r="L3493" i="4" s="1"/>
  <c r="K3557" i="4"/>
  <c r="L3557" i="4" s="1"/>
  <c r="K3246" i="4"/>
  <c r="L3246" i="4" s="1"/>
  <c r="K3342" i="4"/>
  <c r="L3342" i="4" s="1"/>
  <c r="K3470" i="4"/>
  <c r="L3470" i="4" s="1"/>
  <c r="K3134" i="4"/>
  <c r="L3134" i="4" s="1"/>
  <c r="K3198" i="4"/>
  <c r="L3198" i="4" s="1"/>
  <c r="K3262" i="4"/>
  <c r="L3262" i="4" s="1"/>
  <c r="K3326" i="4"/>
  <c r="L3326" i="4" s="1"/>
  <c r="K3390" i="4"/>
  <c r="L3390" i="4" s="1"/>
  <c r="K3454" i="4"/>
  <c r="L3454" i="4" s="1"/>
  <c r="K3518" i="4"/>
  <c r="L3518" i="4" s="1"/>
  <c r="K3582" i="4"/>
  <c r="L3582" i="4" s="1"/>
  <c r="K3640" i="4"/>
  <c r="L3640" i="4" s="1"/>
  <c r="K3672" i="4"/>
  <c r="L3672" i="4" s="1"/>
  <c r="K3768" i="4"/>
  <c r="L3768" i="4" s="1"/>
  <c r="K3847" i="4"/>
  <c r="L3847" i="4" s="1"/>
  <c r="K3902" i="4"/>
  <c r="L3902" i="4" s="1"/>
  <c r="K3992" i="4"/>
  <c r="L3992" i="4" s="1"/>
  <c r="K4024" i="4"/>
  <c r="L4024" i="4" s="1"/>
  <c r="K4040" i="4"/>
  <c r="L4040" i="4" s="1"/>
  <c r="K4055" i="4"/>
  <c r="L4055" i="4" s="1"/>
  <c r="K4071" i="4"/>
  <c r="L4071" i="4" s="1"/>
  <c r="K4104" i="4"/>
  <c r="L4104" i="4" s="1"/>
  <c r="K3621" i="4"/>
  <c r="L3621" i="4" s="1"/>
  <c r="K3815" i="4"/>
  <c r="L3815" i="4" s="1"/>
  <c r="K4318" i="4"/>
  <c r="L4318" i="4" s="1"/>
  <c r="K4350" i="4"/>
  <c r="L4350" i="4" s="1"/>
  <c r="K4382" i="4"/>
  <c r="L4382" i="4" s="1"/>
  <c r="K3701" i="4"/>
  <c r="L3701" i="4" s="1"/>
  <c r="K3703" i="4"/>
  <c r="L3703" i="4" s="1"/>
  <c r="K4660" i="4"/>
  <c r="L4660" i="4" s="1"/>
  <c r="K4788" i="4"/>
  <c r="L4788" i="4" s="1"/>
  <c r="K4919" i="4"/>
  <c r="L4919" i="4" s="1"/>
  <c r="K3671" i="4"/>
  <c r="L3671" i="4" s="1"/>
  <c r="K3767" i="4"/>
  <c r="L3767" i="4" s="1"/>
  <c r="K5076" i="4"/>
  <c r="L5076" i="4" s="1"/>
  <c r="K5479" i="4"/>
  <c r="L5479" i="4" s="1"/>
  <c r="K5108" i="4"/>
  <c r="L5108" i="4" s="1"/>
  <c r="K5239" i="4"/>
  <c r="L5239" i="4" s="1"/>
  <c r="K5446" i="4"/>
  <c r="L5446" i="4" s="1"/>
  <c r="K5859" i="4"/>
  <c r="L5859" i="4" s="1"/>
  <c r="K5575" i="4"/>
  <c r="L5575" i="4" s="1"/>
  <c r="K5720" i="4"/>
  <c r="L5720" i="4" s="1"/>
  <c r="K5848" i="4"/>
  <c r="L5848" i="4" s="1"/>
  <c r="K6714" i="4"/>
  <c r="L6714" i="4" s="1"/>
  <c r="K6756" i="4"/>
  <c r="L6756" i="4" s="1"/>
  <c r="K6778" i="4"/>
  <c r="L6778" i="4" s="1"/>
  <c r="K6820" i="4"/>
  <c r="L6820" i="4" s="1"/>
  <c r="K5607" i="4"/>
  <c r="L5607" i="4" s="1"/>
  <c r="K5672" i="4"/>
  <c r="L5672" i="4" s="1"/>
  <c r="K5736" i="4"/>
  <c r="L5736" i="4" s="1"/>
  <c r="K5800" i="4"/>
  <c r="L5800" i="4" s="1"/>
  <c r="K5864" i="4"/>
  <c r="L5864" i="4" s="1"/>
  <c r="K5976" i="4"/>
  <c r="L5976" i="4" s="1"/>
  <c r="K6040" i="4"/>
  <c r="L6040" i="4" s="1"/>
  <c r="K6104" i="4"/>
  <c r="L6104" i="4" s="1"/>
  <c r="K6168" i="4"/>
  <c r="L6168" i="4" s="1"/>
  <c r="K6996" i="4"/>
  <c r="L6996" i="4" s="1"/>
  <c r="K6150" i="4"/>
  <c r="L6150" i="4" s="1"/>
  <c r="K6214" i="4"/>
  <c r="L6214" i="4" s="1"/>
  <c r="K6278" i="4"/>
  <c r="L6278" i="4" s="1"/>
  <c r="K8176" i="4"/>
  <c r="L8176" i="4" s="1"/>
  <c r="K7018" i="4"/>
  <c r="L7018" i="4" s="1"/>
  <c r="K6326" i="4"/>
  <c r="L6326" i="4" s="1"/>
  <c r="K6390" i="4"/>
  <c r="L6390" i="4" s="1"/>
  <c r="K6454" i="4"/>
  <c r="L6454" i="4" s="1"/>
  <c r="K6922" i="4"/>
  <c r="L6922" i="4" s="1"/>
  <c r="K6964" i="4"/>
  <c r="L6964" i="4" s="1"/>
  <c r="K7012" i="4"/>
  <c r="L7012" i="4" s="1"/>
  <c r="K7076" i="4"/>
  <c r="L7076" i="4" s="1"/>
  <c r="K7140" i="4"/>
  <c r="L7140" i="4" s="1"/>
  <c r="K7204" i="4"/>
  <c r="L7204" i="4" s="1"/>
  <c r="K7268" i="4"/>
  <c r="L7268" i="4" s="1"/>
  <c r="K7332" i="4"/>
  <c r="L7332" i="4" s="1"/>
  <c r="K7396" i="4"/>
  <c r="L7396" i="4" s="1"/>
  <c r="K7460" i="4"/>
  <c r="L7460" i="4" s="1"/>
  <c r="K7524" i="4"/>
  <c r="L7524" i="4" s="1"/>
  <c r="K7588" i="4"/>
  <c r="L7588" i="4" s="1"/>
  <c r="K7652" i="4"/>
  <c r="L7652" i="4" s="1"/>
  <c r="K7716" i="4"/>
  <c r="L7716" i="4" s="1"/>
  <c r="K8400" i="4"/>
  <c r="L8400" i="4" s="1"/>
  <c r="K8624" i="4"/>
  <c r="L8624" i="4" s="1"/>
  <c r="K8764" i="4"/>
  <c r="L8764" i="4" s="1"/>
  <c r="K9276" i="4"/>
  <c r="L9276" i="4" s="1"/>
  <c r="K9720" i="4"/>
  <c r="L9720" i="4" s="1"/>
  <c r="K8496" i="4"/>
  <c r="L8496" i="4" s="1"/>
  <c r="K8856" i="4"/>
  <c r="L8856" i="4" s="1"/>
  <c r="K8924" i="4"/>
  <c r="L8924" i="4" s="1"/>
  <c r="K9788" i="4"/>
  <c r="L9788" i="4" s="1"/>
  <c r="K9802" i="4"/>
  <c r="L9802" i="4" s="1"/>
  <c r="K9818" i="4"/>
  <c r="L9818" i="4" s="1"/>
  <c r="K9834" i="4"/>
  <c r="L9834" i="4" s="1"/>
  <c r="K9850" i="4"/>
  <c r="L9850" i="4" s="1"/>
  <c r="K9866" i="4"/>
  <c r="L9866" i="4" s="1"/>
  <c r="K9882" i="4"/>
  <c r="L9882" i="4" s="1"/>
  <c r="K9898" i="4"/>
  <c r="L9898" i="4" s="1"/>
  <c r="K9914" i="4"/>
  <c r="L9914" i="4" s="1"/>
  <c r="K9930" i="4"/>
  <c r="L9930" i="4" s="1"/>
  <c r="K9946" i="4"/>
  <c r="L9946" i="4" s="1"/>
  <c r="K9962" i="4"/>
  <c r="L9962" i="4" s="1"/>
  <c r="K9978" i="4"/>
  <c r="L9978" i="4" s="1"/>
  <c r="K9994" i="4"/>
  <c r="L9994" i="4" s="1"/>
  <c r="K10010" i="4"/>
  <c r="L10010" i="4" s="1"/>
  <c r="K10026" i="4"/>
  <c r="L10026" i="4" s="1"/>
  <c r="K10042" i="4"/>
  <c r="L10042" i="4" s="1"/>
  <c r="K10058" i="4"/>
  <c r="L10058" i="4" s="1"/>
  <c r="K10074" i="4"/>
  <c r="L10074" i="4" s="1"/>
  <c r="K10090" i="4"/>
  <c r="L10090" i="4" s="1"/>
  <c r="K10106" i="4"/>
  <c r="L10106" i="4" s="1"/>
  <c r="K10122" i="4"/>
  <c r="L10122" i="4" s="1"/>
  <c r="K10138" i="4"/>
  <c r="L10138" i="4" s="1"/>
  <c r="K10154" i="4"/>
  <c r="L10154" i="4" s="1"/>
  <c r="K10170" i="4"/>
  <c r="L10170" i="4" s="1"/>
  <c r="K10250" i="4"/>
  <c r="L10250" i="4" s="1"/>
  <c r="K10396" i="4"/>
  <c r="L10396" i="4" s="1"/>
  <c r="K10484" i="4"/>
  <c r="L10484" i="4" s="1"/>
  <c r="K10554" i="4"/>
  <c r="L10554" i="4" s="1"/>
  <c r="K10200" i="4"/>
  <c r="L10200" i="4" s="1"/>
  <c r="K10236" i="4"/>
  <c r="L10236" i="4" s="1"/>
  <c r="K10266" i="4"/>
  <c r="L10266" i="4" s="1"/>
  <c r="K10474" i="4"/>
  <c r="L10474" i="4" s="1"/>
  <c r="K10627" i="4"/>
  <c r="L10627" i="4" s="1"/>
  <c r="K10643" i="4"/>
  <c r="L10643" i="4" s="1"/>
  <c r="K10659" i="4"/>
  <c r="L10659" i="4" s="1"/>
  <c r="K10675" i="4"/>
  <c r="L10675" i="4" s="1"/>
  <c r="K10691" i="4"/>
  <c r="L10691" i="4" s="1"/>
  <c r="K11227" i="4"/>
  <c r="L11227" i="4" s="1"/>
  <c r="K11259" i="4"/>
  <c r="L11259" i="4" s="1"/>
  <c r="K11291" i="4"/>
  <c r="L11291" i="4" s="1"/>
  <c r="K11323" i="4"/>
  <c r="L11323" i="4" s="1"/>
  <c r="K11355" i="4"/>
  <c r="L11355" i="4" s="1"/>
  <c r="K11387" i="4"/>
  <c r="L11387" i="4" s="1"/>
  <c r="K11419" i="4"/>
  <c r="L11419" i="4" s="1"/>
  <c r="K11451" i="4"/>
  <c r="L11451" i="4" s="1"/>
  <c r="K11580" i="4"/>
  <c r="L11580" i="4" s="1"/>
  <c r="K11828" i="4"/>
  <c r="L11828" i="4" s="1"/>
  <c r="K11956" i="4"/>
  <c r="L11956" i="4" s="1"/>
  <c r="K12020" i="4"/>
  <c r="L12020" i="4" s="1"/>
  <c r="K12052" i="4"/>
  <c r="L12052" i="4" s="1"/>
  <c r="K12244" i="4"/>
  <c r="L12244" i="4" s="1"/>
  <c r="K12308" i="4"/>
  <c r="L12308" i="4" s="1"/>
  <c r="K12340" i="4"/>
  <c r="L12340" i="4" s="1"/>
  <c r="K12372" i="4"/>
  <c r="L12372" i="4" s="1"/>
  <c r="K8860" i="4"/>
  <c r="L8860" i="4" s="1"/>
  <c r="K8956" i="4"/>
  <c r="L8956" i="4" s="1"/>
  <c r="K9200" i="4"/>
  <c r="L9200" i="4" s="1"/>
  <c r="K9770" i="4"/>
  <c r="L9770" i="4" s="1"/>
  <c r="K9820" i="4"/>
  <c r="L9820" i="4" s="1"/>
  <c r="K9852" i="4"/>
  <c r="L9852" i="4" s="1"/>
  <c r="K9884" i="4"/>
  <c r="L9884" i="4" s="1"/>
  <c r="K9916" i="4"/>
  <c r="L9916" i="4" s="1"/>
  <c r="K9948" i="4"/>
  <c r="L9948" i="4" s="1"/>
  <c r="K11036" i="4"/>
  <c r="L11036" i="4" s="1"/>
  <c r="K11068" i="4"/>
  <c r="L11068" i="4" s="1"/>
  <c r="K11100" i="4"/>
  <c r="L11100" i="4" s="1"/>
  <c r="K11132" i="4"/>
  <c r="L11132" i="4" s="1"/>
  <c r="K11164" i="4"/>
  <c r="L11164" i="4" s="1"/>
  <c r="K11196" i="4"/>
  <c r="L11196" i="4" s="1"/>
  <c r="K11260" i="4"/>
  <c r="L11260" i="4" s="1"/>
  <c r="K11736" i="4"/>
  <c r="L11736" i="4" s="1"/>
  <c r="K11768" i="4"/>
  <c r="L11768" i="4" s="1"/>
  <c r="K12088" i="4"/>
  <c r="L12088" i="4" s="1"/>
  <c r="K12120" i="4"/>
  <c r="L12120" i="4" s="1"/>
  <c r="K12152" i="4"/>
  <c r="L12152" i="4" s="1"/>
  <c r="K12312" i="4"/>
  <c r="L12312" i="4" s="1"/>
  <c r="K12344" i="4"/>
  <c r="L12344" i="4" s="1"/>
  <c r="K13035" i="4"/>
  <c r="L13035" i="4" s="1"/>
  <c r="K13067" i="4"/>
  <c r="L13067" i="4" s="1"/>
  <c r="K13099" i="4"/>
  <c r="L13099" i="4" s="1"/>
  <c r="K13131" i="4"/>
  <c r="L13131" i="4" s="1"/>
  <c r="K13163" i="4"/>
  <c r="L13163" i="4" s="1"/>
  <c r="K13200" i="4"/>
  <c r="L13200" i="4" s="1"/>
  <c r="K12960" i="4"/>
  <c r="L12960" i="4" s="1"/>
  <c r="K13032" i="4"/>
  <c r="L13032" i="4" s="1"/>
  <c r="K13128" i="4"/>
  <c r="L13128" i="4" s="1"/>
  <c r="K1010" i="4"/>
  <c r="L1010" i="4" s="1"/>
  <c r="K1160" i="4"/>
  <c r="L1160" i="4" s="1"/>
  <c r="K1349" i="4"/>
  <c r="L1349" i="4" s="1"/>
  <c r="K1209" i="4"/>
  <c r="L1209" i="4" s="1"/>
  <c r="K1278" i="4"/>
  <c r="L1278" i="4" s="1"/>
  <c r="K1493" i="4"/>
  <c r="L1493" i="4" s="1"/>
  <c r="K1719" i="4"/>
  <c r="L1719" i="4" s="1"/>
  <c r="K1480" i="4"/>
  <c r="L1480" i="4" s="1"/>
  <c r="K1896" i="4"/>
  <c r="L1896" i="4" s="1"/>
  <c r="K2104" i="4"/>
  <c r="L2104" i="4" s="1"/>
  <c r="K1950" i="4"/>
  <c r="L1950" i="4" s="1"/>
  <c r="K2247" i="4"/>
  <c r="L2247" i="4" s="1"/>
  <c r="K2280" i="4"/>
  <c r="L2280" i="4" s="1"/>
  <c r="K2334" i="4"/>
  <c r="L2334" i="4" s="1"/>
  <c r="K2167" i="4"/>
  <c r="L2167" i="4" s="1"/>
  <c r="K2446" i="4"/>
  <c r="L2446" i="4" s="1"/>
  <c r="K2462" i="4"/>
  <c r="L2462" i="4" s="1"/>
  <c r="K2520" i="4"/>
  <c r="L2520" i="4" s="1"/>
  <c r="K2501" i="4"/>
  <c r="L2501" i="4" s="1"/>
  <c r="K2568" i="4"/>
  <c r="L2568" i="4" s="1"/>
  <c r="K2632" i="4"/>
  <c r="L2632" i="4" s="1"/>
  <c r="K2366" i="4"/>
  <c r="L2366" i="4" s="1"/>
  <c r="K2488" i="4"/>
  <c r="L2488" i="4" s="1"/>
  <c r="K2565" i="4"/>
  <c r="L2565" i="4" s="1"/>
  <c r="K2629" i="4"/>
  <c r="L2629" i="4" s="1"/>
  <c r="K2696" i="4"/>
  <c r="L2696" i="4" s="1"/>
  <c r="K2824" i="4"/>
  <c r="L2824" i="4" s="1"/>
  <c r="K3077" i="4"/>
  <c r="L3077" i="4" s="1"/>
  <c r="K2776" i="4"/>
  <c r="L2776" i="4" s="1"/>
  <c r="K2984" i="4"/>
  <c r="L2984" i="4" s="1"/>
  <c r="K3006" i="4"/>
  <c r="L3006" i="4" s="1"/>
  <c r="K3070" i="4"/>
  <c r="L3070" i="4" s="1"/>
  <c r="K2910" i="4"/>
  <c r="L2910" i="4" s="1"/>
  <c r="K3141" i="4"/>
  <c r="L3141" i="4" s="1"/>
  <c r="K3269" i="4"/>
  <c r="L3269" i="4" s="1"/>
  <c r="K3365" i="4"/>
  <c r="L3365" i="4" s="1"/>
  <c r="K3086" i="4"/>
  <c r="L3086" i="4" s="1"/>
  <c r="K3150" i="4"/>
  <c r="L3150" i="4" s="1"/>
  <c r="K3214" i="4"/>
  <c r="L3214" i="4" s="1"/>
  <c r="K3310" i="4"/>
  <c r="L3310" i="4" s="1"/>
  <c r="K3438" i="4"/>
  <c r="L3438" i="4" s="1"/>
  <c r="K3566" i="4"/>
  <c r="L3566" i="4" s="1"/>
  <c r="K3656" i="4"/>
  <c r="L3656" i="4" s="1"/>
  <c r="K3720" i="4"/>
  <c r="L3720" i="4" s="1"/>
  <c r="K3783" i="4"/>
  <c r="L3783" i="4" s="1"/>
  <c r="K3838" i="4"/>
  <c r="L3838" i="4" s="1"/>
  <c r="K3934" i="4"/>
  <c r="L3934" i="4" s="1"/>
  <c r="K4056" i="4"/>
  <c r="L4056" i="4" s="1"/>
  <c r="K4072" i="4"/>
  <c r="L4072" i="4" s="1"/>
  <c r="K4152" i="4"/>
  <c r="L4152" i="4" s="1"/>
  <c r="K3790" i="4"/>
  <c r="L3790" i="4" s="1"/>
  <c r="K3854" i="4"/>
  <c r="L3854" i="4" s="1"/>
  <c r="K3918" i="4"/>
  <c r="L3918" i="4" s="1"/>
  <c r="K4343" i="4"/>
  <c r="L4343" i="4" s="1"/>
  <c r="K4375" i="4"/>
  <c r="L4375" i="4" s="1"/>
  <c r="K4407" i="4"/>
  <c r="L4407" i="4" s="1"/>
  <c r="K3653" i="4"/>
  <c r="L3653" i="4" s="1"/>
  <c r="K3717" i="4"/>
  <c r="L3717" i="4" s="1"/>
  <c r="K3758" i="4"/>
  <c r="L3758" i="4" s="1"/>
  <c r="K3822" i="4"/>
  <c r="L3822" i="4" s="1"/>
  <c r="K3886" i="4"/>
  <c r="L3886" i="4" s="1"/>
  <c r="K4756" i="4"/>
  <c r="L4756" i="4" s="1"/>
  <c r="K3950" i="4"/>
  <c r="L3950" i="4" s="1"/>
  <c r="K4372" i="4"/>
  <c r="L4372" i="4" s="1"/>
  <c r="K4404" i="4"/>
  <c r="L4404" i="4" s="1"/>
  <c r="K4430" i="4"/>
  <c r="L4430" i="4" s="1"/>
  <c r="K4446" i="4"/>
  <c r="L4446" i="4" s="1"/>
  <c r="K4494" i="4"/>
  <c r="L4494" i="4" s="1"/>
  <c r="K4532" i="4"/>
  <c r="L4532" i="4" s="1"/>
  <c r="K4628" i="4"/>
  <c r="L4628" i="4" s="1"/>
  <c r="K4791" i="4"/>
  <c r="L4791" i="4" s="1"/>
  <c r="K4564" i="4"/>
  <c r="L4564" i="4" s="1"/>
  <c r="K4855" i="4"/>
  <c r="L4855" i="4" s="1"/>
  <c r="K5111" i="4"/>
  <c r="L5111" i="4" s="1"/>
  <c r="K5254" i="4"/>
  <c r="L5254" i="4" s="1"/>
  <c r="K5286" i="4"/>
  <c r="L5286" i="4" s="1"/>
  <c r="K5318" i="4"/>
  <c r="L5318" i="4" s="1"/>
  <c r="K5350" i="4"/>
  <c r="L5350" i="4" s="1"/>
  <c r="K5382" i="4"/>
  <c r="L5382" i="4" s="1"/>
  <c r="K5414" i="4"/>
  <c r="L5414" i="4" s="1"/>
  <c r="K5923" i="4"/>
  <c r="L5923" i="4" s="1"/>
  <c r="K5495" i="4"/>
  <c r="L5495" i="4" s="1"/>
  <c r="K5591" i="4"/>
  <c r="L5591" i="4" s="1"/>
  <c r="K5944" i="4"/>
  <c r="L5944" i="4" s="1"/>
  <c r="K5624" i="4"/>
  <c r="L5624" i="4" s="1"/>
  <c r="K5752" i="4"/>
  <c r="L5752" i="4" s="1"/>
  <c r="K5880" i="4"/>
  <c r="L5880" i="4" s="1"/>
  <c r="K6740" i="4"/>
  <c r="L6740" i="4" s="1"/>
  <c r="K6762" i="4"/>
  <c r="L6762" i="4" s="1"/>
  <c r="K6804" i="4"/>
  <c r="L6804" i="4" s="1"/>
  <c r="K6826" i="4"/>
  <c r="L6826" i="4" s="1"/>
  <c r="K5511" i="4"/>
  <c r="L5511" i="4" s="1"/>
  <c r="K5640" i="4"/>
  <c r="L5640" i="4" s="1"/>
  <c r="K5896" i="4"/>
  <c r="L5896" i="4" s="1"/>
  <c r="K5992" i="4"/>
  <c r="L5992" i="4" s="1"/>
  <c r="K6056" i="4"/>
  <c r="L6056" i="4" s="1"/>
  <c r="K6120" i="4"/>
  <c r="L6120" i="4" s="1"/>
  <c r="K3669" i="4"/>
  <c r="L3669" i="4" s="1"/>
  <c r="K3733" i="4"/>
  <c r="L3733" i="4" s="1"/>
  <c r="K3982" i="4"/>
  <c r="L3982" i="4" s="1"/>
  <c r="K4884" i="4"/>
  <c r="L4884" i="4" s="1"/>
  <c r="K3975" i="4"/>
  <c r="L3975" i="4" s="1"/>
  <c r="K3735" i="4"/>
  <c r="L3735" i="4" s="1"/>
  <c r="K3799" i="4"/>
  <c r="L3799" i="4" s="1"/>
  <c r="K4820" i="4"/>
  <c r="L4820" i="4" s="1"/>
  <c r="K5463" i="4"/>
  <c r="L5463" i="4" s="1"/>
  <c r="K5907" i="4"/>
  <c r="L5907" i="4" s="1"/>
  <c r="K5827" i="4"/>
  <c r="L5827" i="4" s="1"/>
  <c r="K5875" i="4"/>
  <c r="L5875" i="4" s="1"/>
  <c r="K5079" i="4"/>
  <c r="L5079" i="4" s="1"/>
  <c r="K5172" i="4"/>
  <c r="L5172" i="4" s="1"/>
  <c r="K5960" i="4"/>
  <c r="L5960" i="4" s="1"/>
  <c r="K5527" i="4"/>
  <c r="L5527" i="4" s="1"/>
  <c r="K5656" i="4"/>
  <c r="L5656" i="4" s="1"/>
  <c r="K5784" i="4"/>
  <c r="L5784" i="4" s="1"/>
  <c r="K5912" i="4"/>
  <c r="L5912" i="4" s="1"/>
  <c r="K6724" i="4"/>
  <c r="L6724" i="4" s="1"/>
  <c r="K6746" i="4"/>
  <c r="L6746" i="4" s="1"/>
  <c r="K6788" i="4"/>
  <c r="L6788" i="4" s="1"/>
  <c r="K6810" i="4"/>
  <c r="L6810" i="4" s="1"/>
  <c r="K5704" i="4"/>
  <c r="L5704" i="4" s="1"/>
  <c r="K5768" i="4"/>
  <c r="L5768" i="4" s="1"/>
  <c r="K5832" i="4"/>
  <c r="L5832" i="4" s="1"/>
  <c r="K6008" i="4"/>
  <c r="L6008" i="4" s="1"/>
  <c r="K6072" i="4"/>
  <c r="L6072" i="4" s="1"/>
  <c r="K6136" i="4"/>
  <c r="L6136" i="4" s="1"/>
  <c r="K6890" i="4"/>
  <c r="L6890" i="4" s="1"/>
  <c r="K6954" i="4"/>
  <c r="L6954" i="4" s="1"/>
  <c r="K6118" i="4"/>
  <c r="L6118" i="4" s="1"/>
  <c r="K6182" i="4"/>
  <c r="L6182" i="4" s="1"/>
  <c r="K6246" i="4"/>
  <c r="L6246" i="4" s="1"/>
  <c r="K6310" i="4"/>
  <c r="L6310" i="4" s="1"/>
  <c r="K6374" i="4"/>
  <c r="L6374" i="4" s="1"/>
  <c r="K6438" i="4"/>
  <c r="L6438" i="4" s="1"/>
  <c r="K8304" i="4"/>
  <c r="L8304" i="4" s="1"/>
  <c r="K6915" i="4"/>
  <c r="L6915" i="4" s="1"/>
  <c r="K6963" i="4"/>
  <c r="L6963" i="4" s="1"/>
  <c r="K8547" i="4"/>
  <c r="L8547" i="4" s="1"/>
  <c r="K6899" i="4"/>
  <c r="L6899" i="4" s="1"/>
  <c r="K7044" i="4"/>
  <c r="L7044" i="4" s="1"/>
  <c r="K7108" i="4"/>
  <c r="L7108" i="4" s="1"/>
  <c r="K7172" i="4"/>
  <c r="L7172" i="4" s="1"/>
  <c r="K7236" i="4"/>
  <c r="L7236" i="4" s="1"/>
  <c r="K7300" i="4"/>
  <c r="L7300" i="4" s="1"/>
  <c r="K7364" i="4"/>
  <c r="L7364" i="4" s="1"/>
  <c r="K7428" i="4"/>
  <c r="L7428" i="4" s="1"/>
  <c r="K7492" i="4"/>
  <c r="L7492" i="4" s="1"/>
  <c r="K7556" i="4"/>
  <c r="L7556" i="4" s="1"/>
  <c r="K7620" i="4"/>
  <c r="L7620" i="4" s="1"/>
  <c r="K7684" i="4"/>
  <c r="L7684" i="4" s="1"/>
  <c r="K8592" i="4"/>
  <c r="L8592" i="4" s="1"/>
  <c r="K8952" i="4"/>
  <c r="L8952" i="4" s="1"/>
  <c r="K9020" i="4"/>
  <c r="L9020" i="4" s="1"/>
  <c r="K9464" i="4"/>
  <c r="L9464" i="4" s="1"/>
  <c r="K9756" i="4"/>
  <c r="L9756" i="4" s="1"/>
  <c r="K9112" i="4"/>
  <c r="L9112" i="4" s="1"/>
  <c r="K9180" i="4"/>
  <c r="L9180" i="4" s="1"/>
  <c r="K9116" i="4"/>
  <c r="L9116" i="4" s="1"/>
  <c r="K10112" i="4"/>
  <c r="L10112" i="4" s="1"/>
  <c r="K10298" i="4"/>
  <c r="L10298" i="4" s="1"/>
  <c r="K10506" i="4"/>
  <c r="L10506" i="4" s="1"/>
  <c r="K10604" i="4"/>
  <c r="L10604" i="4" s="1"/>
  <c r="K10218" i="4"/>
  <c r="L10218" i="4" s="1"/>
  <c r="K10456" i="4"/>
  <c r="L10456" i="4" s="1"/>
  <c r="K10522" i="4"/>
  <c r="L10522" i="4" s="1"/>
  <c r="K11243" i="4"/>
  <c r="L11243" i="4" s="1"/>
  <c r="K11275" i="4"/>
  <c r="L11275" i="4" s="1"/>
  <c r="K11307" i="4"/>
  <c r="L11307" i="4" s="1"/>
  <c r="K11339" i="4"/>
  <c r="L11339" i="4" s="1"/>
  <c r="K11371" i="4"/>
  <c r="L11371" i="4" s="1"/>
  <c r="K11403" i="4"/>
  <c r="L11403" i="4" s="1"/>
  <c r="K11435" i="4"/>
  <c r="L11435" i="4" s="1"/>
  <c r="K11516" i="4"/>
  <c r="L11516" i="4" s="1"/>
  <c r="K11652" i="4"/>
  <c r="L11652" i="4" s="1"/>
  <c r="K11716" i="4"/>
  <c r="L11716" i="4" s="1"/>
  <c r="K11812" i="4"/>
  <c r="L11812" i="4" s="1"/>
  <c r="K11908" i="4"/>
  <c r="L11908" i="4" s="1"/>
  <c r="K12004" i="4"/>
  <c r="L12004" i="4" s="1"/>
  <c r="K12100" i="4"/>
  <c r="L12100" i="4" s="1"/>
  <c r="K12164" i="4"/>
  <c r="L12164" i="4" s="1"/>
  <c r="K12196" i="4"/>
  <c r="L12196" i="4" s="1"/>
  <c r="K12228" i="4"/>
  <c r="L12228" i="4" s="1"/>
  <c r="K12292" i="4"/>
  <c r="L12292" i="4" s="1"/>
  <c r="K9308" i="4"/>
  <c r="L9308" i="4" s="1"/>
  <c r="K9980" i="4"/>
  <c r="L9980" i="4" s="1"/>
  <c r="K10012" i="4"/>
  <c r="L10012" i="4" s="1"/>
  <c r="K10044" i="4"/>
  <c r="L10044" i="4" s="1"/>
  <c r="K10076" i="4"/>
  <c r="L10076" i="4" s="1"/>
  <c r="K10140" i="4"/>
  <c r="L10140" i="4" s="1"/>
  <c r="K10172" i="4"/>
  <c r="L10172" i="4" s="1"/>
  <c r="K10204" i="4"/>
  <c r="L10204" i="4" s="1"/>
  <c r="K10362" i="4"/>
  <c r="L10362" i="4" s="1"/>
  <c r="K10424" i="4"/>
  <c r="L10424" i="4" s="1"/>
  <c r="K10504" i="4"/>
  <c r="L10504" i="4" s="1"/>
  <c r="K10570" i="4"/>
  <c r="L10570" i="4" s="1"/>
  <c r="K11576" i="4"/>
  <c r="L11576" i="4" s="1"/>
  <c r="K10600" i="4"/>
  <c r="L10600" i="4" s="1"/>
  <c r="K10898" i="4"/>
  <c r="L10898" i="4" s="1"/>
  <c r="K10930" i="4"/>
  <c r="L10930" i="4" s="1"/>
  <c r="K10962" i="4"/>
  <c r="L10962" i="4" s="1"/>
  <c r="K10994" i="4"/>
  <c r="L10994" i="4" s="1"/>
  <c r="K11026" i="4"/>
  <c r="L11026" i="4" s="1"/>
  <c r="K11058" i="4"/>
  <c r="L11058" i="4" s="1"/>
  <c r="K11090" i="4"/>
  <c r="L11090" i="4" s="1"/>
  <c r="K11122" i="4"/>
  <c r="L11122" i="4" s="1"/>
  <c r="K11154" i="4"/>
  <c r="L11154" i="4" s="1"/>
  <c r="K11186" i="4"/>
  <c r="L11186" i="4" s="1"/>
  <c r="K11218" i="4"/>
  <c r="L11218" i="4" s="1"/>
  <c r="K11538" i="4"/>
  <c r="L11538" i="4" s="1"/>
  <c r="K12696" i="4"/>
  <c r="L12696" i="4" s="1"/>
  <c r="K12780" i="4"/>
  <c r="L12780" i="4" s="1"/>
  <c r="K12848" i="4"/>
  <c r="L12848" i="4" s="1"/>
  <c r="K13076" i="4"/>
  <c r="L13076" i="4" s="1"/>
  <c r="K13140" i="4"/>
  <c r="L13140" i="4" s="1"/>
  <c r="K12452" i="4"/>
  <c r="L12452" i="4" s="1"/>
  <c r="K12644" i="4"/>
  <c r="L12644" i="4" s="1"/>
  <c r="K12684" i="4"/>
  <c r="L12684" i="4" s="1"/>
  <c r="K12716" i="4"/>
  <c r="L12716" i="4" s="1"/>
  <c r="K12818" i="4"/>
  <c r="L12818" i="4" s="1"/>
  <c r="K12850" i="4"/>
  <c r="L12850" i="4" s="1"/>
  <c r="K12882" i="4"/>
  <c r="L12882" i="4" s="1"/>
  <c r="K11570" i="4"/>
  <c r="L11570" i="4" s="1"/>
  <c r="K12736" i="4"/>
  <c r="L12736" i="4" s="1"/>
  <c r="K12804" i="4"/>
  <c r="L12804" i="4" s="1"/>
  <c r="K12836" i="4"/>
  <c r="L12836" i="4" s="1"/>
  <c r="K12868" i="4"/>
  <c r="L12868" i="4" s="1"/>
  <c r="K11266" i="4"/>
  <c r="L11266" i="4" s="1"/>
  <c r="K11298" i="4"/>
  <c r="L11298" i="4" s="1"/>
  <c r="K11330" i="4"/>
  <c r="L11330" i="4" s="1"/>
  <c r="K11362" i="4"/>
  <c r="L11362" i="4" s="1"/>
  <c r="K11394" i="4"/>
  <c r="L11394" i="4" s="1"/>
  <c r="K11426" i="4"/>
  <c r="L11426" i="4" s="1"/>
  <c r="K11586" i="4"/>
  <c r="L11586" i="4" s="1"/>
  <c r="K11704" i="4"/>
  <c r="L11704" i="4" s="1"/>
  <c r="K12660" i="4"/>
  <c r="L12660" i="4" s="1"/>
  <c r="K12692" i="4"/>
  <c r="L12692" i="4" s="1"/>
  <c r="K1918" i="4"/>
  <c r="L1918" i="4" s="1"/>
  <c r="K1758" i="4"/>
  <c r="L1758" i="4" s="1"/>
  <c r="K1765" i="4"/>
  <c r="L1765" i="4" s="1"/>
  <c r="K1854" i="4"/>
  <c r="L1854" i="4" s="1"/>
  <c r="K1982" i="4"/>
  <c r="L1982" i="4" s="1"/>
  <c r="K2158" i="4"/>
  <c r="L2158" i="4" s="1"/>
  <c r="K2078" i="4"/>
  <c r="L2078" i="4" s="1"/>
  <c r="K2142" i="4"/>
  <c r="L2142" i="4" s="1"/>
  <c r="K2341" i="4"/>
  <c r="L2341" i="4" s="1"/>
  <c r="K2325" i="4"/>
  <c r="L2325" i="4" s="1"/>
  <c r="K2958" i="4"/>
  <c r="L2958" i="4" s="1"/>
  <c r="K3093" i="4"/>
  <c r="L3093" i="4" s="1"/>
  <c r="K3381" i="4"/>
  <c r="L3381" i="4" s="1"/>
  <c r="K3800" i="4"/>
  <c r="L3800" i="4" s="1"/>
  <c r="K3806" i="4"/>
  <c r="L3806" i="4" s="1"/>
  <c r="K3943" i="4"/>
  <c r="L3943" i="4" s="1"/>
  <c r="K4420" i="4"/>
  <c r="L4420" i="4" s="1"/>
  <c r="K4119" i="4"/>
  <c r="L4119" i="4" s="1"/>
  <c r="K4183" i="4"/>
  <c r="L4183" i="4" s="1"/>
  <c r="K4677" i="4"/>
  <c r="L4677" i="4" s="1"/>
  <c r="K5175" i="4"/>
  <c r="L5175" i="4" s="1"/>
  <c r="K4724" i="4"/>
  <c r="L4724" i="4" s="1"/>
  <c r="K5015" i="4"/>
  <c r="L5015" i="4" s="1"/>
  <c r="K6852" i="4"/>
  <c r="L6852" i="4" s="1"/>
  <c r="K6858" i="4"/>
  <c r="L6858" i="4" s="1"/>
  <c r="K6906" i="4"/>
  <c r="L6906" i="4" s="1"/>
  <c r="K6851" i="4"/>
  <c r="L6851" i="4" s="1"/>
  <c r="K5255" i="4"/>
  <c r="L5255" i="4" s="1"/>
  <c r="K9016" i="4"/>
  <c r="L9016" i="4" s="1"/>
  <c r="K8419" i="4"/>
  <c r="L8419" i="4" s="1"/>
  <c r="K8090" i="4"/>
  <c r="L8090" i="4" s="1"/>
  <c r="K8888" i="4"/>
  <c r="L8888" i="4" s="1"/>
  <c r="K9400" i="4"/>
  <c r="L9400" i="4" s="1"/>
  <c r="K6102" i="4"/>
  <c r="L6102" i="4" s="1"/>
  <c r="K6842" i="4"/>
  <c r="L6842" i="4" s="1"/>
  <c r="K8368" i="4"/>
  <c r="L8368" i="4" s="1"/>
  <c r="K6947" i="4"/>
  <c r="L6947" i="4" s="1"/>
  <c r="K6931" i="4"/>
  <c r="L6931" i="4" s="1"/>
  <c r="K6883" i="4"/>
  <c r="L6883" i="4" s="1"/>
  <c r="K7028" i="4"/>
  <c r="L7028" i="4" s="1"/>
  <c r="K7092" i="4"/>
  <c r="L7092" i="4" s="1"/>
  <c r="K7156" i="4"/>
  <c r="L7156" i="4" s="1"/>
  <c r="K7220" i="4"/>
  <c r="L7220" i="4" s="1"/>
  <c r="K7284" i="4"/>
  <c r="L7284" i="4" s="1"/>
  <c r="K7348" i="4"/>
  <c r="L7348" i="4" s="1"/>
  <c r="K7412" i="4"/>
  <c r="L7412" i="4" s="1"/>
  <c r="K7476" i="4"/>
  <c r="L7476" i="4" s="1"/>
  <c r="K7540" i="4"/>
  <c r="L7540" i="4" s="1"/>
  <c r="K7604" i="4"/>
  <c r="L7604" i="4" s="1"/>
  <c r="K7668" i="4"/>
  <c r="L7668" i="4" s="1"/>
  <c r="K8387" i="4"/>
  <c r="L8387" i="4" s="1"/>
  <c r="K8272" i="4"/>
  <c r="L8272" i="4" s="1"/>
  <c r="K8464" i="4"/>
  <c r="L8464" i="4" s="1"/>
  <c r="K8920" i="4"/>
  <c r="L8920" i="4" s="1"/>
  <c r="K9176" i="4"/>
  <c r="L9176" i="4" s="1"/>
  <c r="K9432" i="4"/>
  <c r="L9432" i="4" s="1"/>
  <c r="K9688" i="4"/>
  <c r="L9688" i="4" s="1"/>
  <c r="K8528" i="4"/>
  <c r="L8528" i="4" s="1"/>
  <c r="K8675" i="4"/>
  <c r="L8675" i="4" s="1"/>
  <c r="K8892" i="4"/>
  <c r="L8892" i="4" s="1"/>
  <c r="K9336" i="4"/>
  <c r="L9336" i="4" s="1"/>
  <c r="K9784" i="4"/>
  <c r="L9784" i="4" s="1"/>
  <c r="K8984" i="4"/>
  <c r="L8984" i="4" s="1"/>
  <c r="K9052" i="4"/>
  <c r="L9052" i="4" s="1"/>
  <c r="K9216" i="4"/>
  <c r="L9216" i="4" s="1"/>
  <c r="K10268" i="4"/>
  <c r="L10268" i="4" s="1"/>
  <c r="K10356" i="4"/>
  <c r="L10356" i="4" s="1"/>
  <c r="K10426" i="4"/>
  <c r="L10426" i="4" s="1"/>
  <c r="K10568" i="4"/>
  <c r="L10568" i="4" s="1"/>
  <c r="K8828" i="4"/>
  <c r="L8828" i="4" s="1"/>
  <c r="K10346" i="4"/>
  <c r="L10346" i="4" s="1"/>
  <c r="K10723" i="4"/>
  <c r="L10723" i="4" s="1"/>
  <c r="K10755" i="4"/>
  <c r="L10755" i="4" s="1"/>
  <c r="K10787" i="4"/>
  <c r="L10787" i="4" s="1"/>
  <c r="K10819" i="4"/>
  <c r="L10819" i="4" s="1"/>
  <c r="K10851" i="4"/>
  <c r="L10851" i="4" s="1"/>
  <c r="K10883" i="4"/>
  <c r="L10883" i="4" s="1"/>
  <c r="K10915" i="4"/>
  <c r="L10915" i="4" s="1"/>
  <c r="K10947" i="4"/>
  <c r="L10947" i="4" s="1"/>
  <c r="K10979" i="4"/>
  <c r="L10979" i="4" s="1"/>
  <c r="K11011" i="4"/>
  <c r="L11011" i="4" s="1"/>
  <c r="K11043" i="4"/>
  <c r="L11043" i="4" s="1"/>
  <c r="K11075" i="4"/>
  <c r="L11075" i="4" s="1"/>
  <c r="K11107" i="4"/>
  <c r="L11107" i="4" s="1"/>
  <c r="K11139" i="4"/>
  <c r="L11139" i="4" s="1"/>
  <c r="K11171" i="4"/>
  <c r="L11171" i="4" s="1"/>
  <c r="K11203" i="4"/>
  <c r="L11203" i="4" s="1"/>
  <c r="K10314" i="4"/>
  <c r="L10314" i="4" s="1"/>
  <c r="K10460" i="4"/>
  <c r="L10460" i="4" s="1"/>
  <c r="K11512" i="4"/>
  <c r="L11512" i="4" s="1"/>
  <c r="K10508" i="4"/>
  <c r="L10508" i="4" s="1"/>
  <c r="K10882" i="4"/>
  <c r="L10882" i="4" s="1"/>
  <c r="K10914" i="4"/>
  <c r="L10914" i="4" s="1"/>
  <c r="K10946" i="4"/>
  <c r="L10946" i="4" s="1"/>
  <c r="K10978" i="4"/>
  <c r="L10978" i="4" s="1"/>
  <c r="K11010" i="4"/>
  <c r="L11010" i="4" s="1"/>
  <c r="K11042" i="4"/>
  <c r="L11042" i="4" s="1"/>
  <c r="K11074" i="4"/>
  <c r="L11074" i="4" s="1"/>
  <c r="K11106" i="4"/>
  <c r="L11106" i="4" s="1"/>
  <c r="K11138" i="4"/>
  <c r="L11138" i="4" s="1"/>
  <c r="K11170" i="4"/>
  <c r="L11170" i="4" s="1"/>
  <c r="K11202" i="4"/>
  <c r="L11202" i="4" s="1"/>
  <c r="K11234" i="4"/>
  <c r="L11234" i="4" s="1"/>
  <c r="K11474" i="4"/>
  <c r="L11474" i="4" s="1"/>
  <c r="K11618" i="4"/>
  <c r="L11618" i="4" s="1"/>
  <c r="K13092" i="4"/>
  <c r="L13092" i="4" s="1"/>
  <c r="K12404" i="4"/>
  <c r="L12404" i="4" s="1"/>
  <c r="K12468" i="4"/>
  <c r="L12468" i="4" s="1"/>
  <c r="K12532" i="4"/>
  <c r="L12532" i="4" s="1"/>
  <c r="K12802" i="4"/>
  <c r="L12802" i="4" s="1"/>
  <c r="K12834" i="4"/>
  <c r="L12834" i="4" s="1"/>
  <c r="K12866" i="4"/>
  <c r="L12866" i="4" s="1"/>
  <c r="K12896" i="4"/>
  <c r="L12896" i="4" s="1"/>
  <c r="K12912" i="4"/>
  <c r="L12912" i="4" s="1"/>
  <c r="K11464" i="4"/>
  <c r="L11464" i="4" s="1"/>
  <c r="K11506" i="4"/>
  <c r="L11506" i="4" s="1"/>
  <c r="K12776" i="4"/>
  <c r="L12776" i="4" s="1"/>
  <c r="K11250" i="4"/>
  <c r="L11250" i="4" s="1"/>
  <c r="K11282" i="4"/>
  <c r="L11282" i="4" s="1"/>
  <c r="K11314" i="4"/>
  <c r="L11314" i="4" s="1"/>
  <c r="K11346" i="4"/>
  <c r="L11346" i="4" s="1"/>
  <c r="K11378" i="4"/>
  <c r="L11378" i="4" s="1"/>
  <c r="K11410" i="4"/>
  <c r="L11410" i="4" s="1"/>
  <c r="K11442" i="4"/>
  <c r="L11442" i="4" s="1"/>
  <c r="K11602" i="4"/>
  <c r="L11602" i="4" s="1"/>
  <c r="K1080" i="4"/>
  <c r="L1080" i="4" s="1"/>
  <c r="K1230" i="4"/>
  <c r="L1230" i="4" s="1"/>
  <c r="K1047" i="4"/>
  <c r="L1047" i="4" s="1"/>
  <c r="K1112" i="4"/>
  <c r="L1112" i="4" s="1"/>
  <c r="K1704" i="4"/>
  <c r="L1704" i="4" s="1"/>
  <c r="K1944" i="4"/>
  <c r="L1944" i="4" s="1"/>
  <c r="K2030" i="4"/>
  <c r="L2030" i="4" s="1"/>
  <c r="K1790" i="4"/>
  <c r="L1790" i="4" s="1"/>
  <c r="K1815" i="4"/>
  <c r="L1815" i="4" s="1"/>
  <c r="K1975" i="4"/>
  <c r="L1975" i="4" s="1"/>
  <c r="K1998" i="4"/>
  <c r="L1998" i="4" s="1"/>
  <c r="K2110" i="4"/>
  <c r="L2110" i="4" s="1"/>
  <c r="K2103" i="4"/>
  <c r="L2103" i="4" s="1"/>
  <c r="K2206" i="4"/>
  <c r="L2206" i="4" s="1"/>
  <c r="K2238" i="4"/>
  <c r="L2238" i="4" s="1"/>
  <c r="K3445" i="4"/>
  <c r="L3445" i="4" s="1"/>
  <c r="K3189" i="4"/>
  <c r="L3189" i="4" s="1"/>
  <c r="K3944" i="4"/>
  <c r="L3944" i="4" s="1"/>
  <c r="K3509" i="4"/>
  <c r="L3509" i="4" s="1"/>
  <c r="K3639" i="4"/>
  <c r="L3639" i="4" s="1"/>
  <c r="K3742" i="4"/>
  <c r="L3742" i="4" s="1"/>
  <c r="K3870" i="4"/>
  <c r="L3870" i="4" s="1"/>
  <c r="K4340" i="4"/>
  <c r="L4340" i="4" s="1"/>
  <c r="K4533" i="4"/>
  <c r="L4533" i="4" s="1"/>
  <c r="K4516" i="4"/>
  <c r="L4516" i="4" s="1"/>
  <c r="K4199" i="4"/>
  <c r="L4199" i="4" s="1"/>
  <c r="K4759" i="4"/>
  <c r="L4759" i="4" s="1"/>
  <c r="K4980" i="4"/>
  <c r="L4980" i="4" s="1"/>
  <c r="K5047" i="4"/>
  <c r="L5047" i="4" s="1"/>
  <c r="K5319" i="4"/>
  <c r="L5319" i="4" s="1"/>
  <c r="K7130" i="4"/>
  <c r="L7130" i="4" s="1"/>
  <c r="K7194" i="4"/>
  <c r="L7194" i="4" s="1"/>
  <c r="K6294" i="4"/>
  <c r="L6294" i="4" s="1"/>
  <c r="K5143" i="4"/>
  <c r="L5143" i="4" s="1"/>
  <c r="K5928" i="4"/>
  <c r="L5928" i="4" s="1"/>
  <c r="K8208" i="4"/>
  <c r="L8208" i="4" s="1"/>
  <c r="K8579" i="4"/>
  <c r="L8579" i="4" s="1"/>
  <c r="K8096" i="4"/>
  <c r="L8096" i="4" s="1"/>
  <c r="K8760" i="4"/>
  <c r="L8760" i="4" s="1"/>
  <c r="K8988" i="4"/>
  <c r="L8988" i="4" s="1"/>
  <c r="K9496" i="4"/>
  <c r="L9496" i="4" s="1"/>
  <c r="K9624" i="4"/>
  <c r="L9624" i="4" s="1"/>
  <c r="K9240" i="4"/>
  <c r="L9240" i="4" s="1"/>
  <c r="K11458" i="4"/>
  <c r="L11458" i="4" s="1"/>
  <c r="K12978" i="4"/>
  <c r="L12978" i="4" s="1"/>
  <c r="K1390" i="4"/>
  <c r="L1390" i="4" s="1"/>
  <c r="K1592" i="4"/>
  <c r="L1592" i="4" s="1"/>
  <c r="K1806" i="4"/>
  <c r="L1806" i="4" s="1"/>
  <c r="K2071" i="4"/>
  <c r="L2071" i="4" s="1"/>
  <c r="K3816" i="4"/>
  <c r="L3816" i="4" s="1"/>
  <c r="K3880" i="4"/>
  <c r="L3880" i="4" s="1"/>
  <c r="K4279" i="4"/>
  <c r="L4279" i="4" s="1"/>
  <c r="K4151" i="4"/>
  <c r="L4151" i="4" s="1"/>
  <c r="K4852" i="4"/>
  <c r="L4852" i="4" s="1"/>
  <c r="K5431" i="4"/>
  <c r="L5431" i="4" s="1"/>
  <c r="K9244" i="4"/>
  <c r="L9244" i="4" s="1"/>
  <c r="K2215" i="4"/>
  <c r="L2215" i="4" s="1"/>
  <c r="K4581" i="4"/>
  <c r="L4581" i="4" s="1"/>
  <c r="K5207" i="4"/>
  <c r="L5207" i="4" s="1"/>
  <c r="K445" i="4"/>
  <c r="L445" i="4" s="1"/>
  <c r="K2023" i="4"/>
  <c r="L2023" i="4" s="1"/>
  <c r="K1656" i="4"/>
  <c r="L1656" i="4" s="1"/>
  <c r="K4661" i="4"/>
  <c r="L4661" i="4" s="1"/>
  <c r="K11548" i="4"/>
  <c r="L11548" i="4" s="1"/>
  <c r="K11644" i="4"/>
  <c r="L11644" i="4" s="1"/>
  <c r="K11740" i="4"/>
  <c r="L11740" i="4" s="1"/>
  <c r="K11964" i="4"/>
  <c r="L11964" i="4" s="1"/>
  <c r="K12028" i="4"/>
  <c r="L12028" i="4" s="1"/>
  <c r="K12060" i="4"/>
  <c r="L12060" i="4" s="1"/>
  <c r="K12220" i="4"/>
  <c r="L12220" i="4" s="1"/>
  <c r="K10234" i="4"/>
  <c r="L10234" i="4" s="1"/>
  <c r="K10296" i="4"/>
  <c r="L10296" i="4" s="1"/>
  <c r="K10442" i="4"/>
  <c r="L10442" i="4" s="1"/>
  <c r="K11492" i="4"/>
  <c r="L11492" i="4" s="1"/>
  <c r="K11544" i="4"/>
  <c r="L11544" i="4" s="1"/>
  <c r="K9340" i="4"/>
  <c r="L9340" i="4" s="1"/>
  <c r="K10300" i="4"/>
  <c r="L10300" i="4" s="1"/>
  <c r="K10428" i="4"/>
  <c r="L10428" i="4" s="1"/>
  <c r="K10618" i="4"/>
  <c r="L10618" i="4" s="1"/>
  <c r="K10650" i="4"/>
  <c r="L10650" i="4" s="1"/>
  <c r="K10682" i="4"/>
  <c r="L10682" i="4" s="1"/>
  <c r="K10714" i="4"/>
  <c r="L10714" i="4" s="1"/>
  <c r="K10746" i="4"/>
  <c r="L10746" i="4" s="1"/>
  <c r="K10778" i="4"/>
  <c r="L10778" i="4" s="1"/>
  <c r="K10810" i="4"/>
  <c r="L10810" i="4" s="1"/>
  <c r="K10842" i="4"/>
  <c r="L10842" i="4" s="1"/>
  <c r="K10874" i="4"/>
  <c r="L10874" i="4" s="1"/>
  <c r="K11664" i="4"/>
  <c r="L11664" i="4" s="1"/>
  <c r="K12428" i="4"/>
  <c r="L12428" i="4" s="1"/>
  <c r="K12556" i="4"/>
  <c r="L12556" i="4" s="1"/>
  <c r="K12588" i="4"/>
  <c r="L12588" i="4" s="1"/>
  <c r="K11595" i="4"/>
  <c r="L11595" i="4" s="1"/>
  <c r="K12930" i="4"/>
  <c r="L12930" i="4" s="1"/>
  <c r="K12946" i="4"/>
  <c r="L12946" i="4" s="1"/>
  <c r="K12962" i="4"/>
  <c r="L12962" i="4" s="1"/>
  <c r="K13180" i="4"/>
  <c r="L13180" i="4" s="1"/>
  <c r="K1192" i="4"/>
  <c r="L1192" i="4" s="1"/>
  <c r="K1193" i="4"/>
  <c r="L1193" i="4" s="1"/>
  <c r="K1106" i="4"/>
  <c r="L1106" i="4" s="1"/>
  <c r="K1640" i="4"/>
  <c r="L1640" i="4" s="1"/>
  <c r="K1033" i="4"/>
  <c r="L1033" i="4" s="1"/>
  <c r="K1797" i="4"/>
  <c r="L1797" i="4" s="1"/>
  <c r="K2007" i="4"/>
  <c r="L2007" i="4" s="1"/>
  <c r="K1781" i="4"/>
  <c r="L1781" i="4" s="1"/>
  <c r="K2309" i="4"/>
  <c r="L2309" i="4" s="1"/>
  <c r="K2894" i="4"/>
  <c r="L2894" i="4" s="1"/>
  <c r="K3655" i="4"/>
  <c r="L3655" i="4" s="1"/>
  <c r="K3736" i="4"/>
  <c r="L3736" i="4" s="1"/>
  <c r="K3864" i="4"/>
  <c r="L3864" i="4" s="1"/>
  <c r="K4436" i="4"/>
  <c r="L4436" i="4" s="1"/>
  <c r="K4452" i="4"/>
  <c r="L4452" i="4" s="1"/>
  <c r="K4597" i="4"/>
  <c r="L4597" i="4" s="1"/>
  <c r="K5447" i="4"/>
  <c r="L5447" i="4" s="1"/>
  <c r="K4629" i="4"/>
  <c r="L4629" i="4" s="1"/>
  <c r="K5271" i="4"/>
  <c r="L5271" i="4" s="1"/>
  <c r="K6948" i="4"/>
  <c r="L6948" i="4" s="1"/>
  <c r="K5367" i="4"/>
  <c r="L5367" i="4" s="1"/>
  <c r="K8112" i="4"/>
  <c r="L8112" i="4" s="1"/>
  <c r="K8336" i="4"/>
  <c r="L8336" i="4" s="1"/>
  <c r="K10330" i="4"/>
  <c r="L10330" i="4" s="1"/>
  <c r="K10586" i="4"/>
  <c r="L10586" i="4" s="1"/>
  <c r="K10282" i="4"/>
  <c r="L10282" i="4" s="1"/>
  <c r="K10538" i="4"/>
  <c r="L10538" i="4" s="1"/>
  <c r="K9368" i="4"/>
  <c r="L9368" i="4" s="1"/>
  <c r="K13042" i="4"/>
  <c r="L13042" i="4" s="1"/>
  <c r="K13074" i="4"/>
  <c r="L13074" i="4" s="1"/>
  <c r="K13106" i="4"/>
  <c r="L13106" i="4" s="1"/>
  <c r="K13138" i="4"/>
  <c r="L13138" i="4" s="1"/>
  <c r="K13170" i="4"/>
  <c r="L13170" i="4" s="1"/>
  <c r="K13010" i="4"/>
  <c r="L13010" i="4" s="1"/>
  <c r="K1624" i="4"/>
  <c r="L1624" i="4" s="1"/>
  <c r="K1576" i="4"/>
  <c r="L1576" i="4" s="1"/>
  <c r="K3831" i="4"/>
  <c r="L3831" i="4" s="1"/>
  <c r="K3895" i="4"/>
  <c r="L3895" i="4" s="1"/>
  <c r="K4231" i="4"/>
  <c r="L4231" i="4" s="1"/>
  <c r="K4295" i="4"/>
  <c r="L4295" i="4" s="1"/>
  <c r="K4215" i="4"/>
  <c r="L4215" i="4" s="1"/>
  <c r="K4087" i="4"/>
  <c r="L4087" i="4" s="1"/>
  <c r="K5303" i="4"/>
  <c r="L5303" i="4" s="1"/>
  <c r="K4887" i="4"/>
  <c r="L4887" i="4" s="1"/>
  <c r="K8560" i="4"/>
  <c r="L8560" i="4" s="1"/>
  <c r="K11554" i="4"/>
  <c r="L11554" i="4" s="1"/>
  <c r="K11490" i="4"/>
  <c r="L11490" i="4" s="1"/>
  <c r="K4693" i="4"/>
  <c r="L4693" i="4" s="1"/>
  <c r="K5287" i="4"/>
  <c r="L5287" i="4" s="1"/>
  <c r="K429" i="4"/>
  <c r="L429" i="4" s="1"/>
  <c r="K589" i="4"/>
  <c r="L589" i="4" s="1"/>
  <c r="K621" i="4"/>
  <c r="L621" i="4" s="1"/>
  <c r="K9272" i="4"/>
  <c r="L9272" i="4" s="1"/>
  <c r="K9656" i="4"/>
  <c r="L9656" i="4" s="1"/>
  <c r="K10410" i="4"/>
  <c r="L10410" i="4" s="1"/>
  <c r="K9528" i="4"/>
  <c r="L9528" i="4" s="1"/>
  <c r="K13026" i="4"/>
  <c r="L13026" i="4" s="1"/>
  <c r="K1461" i="4"/>
  <c r="L1461" i="4" s="1"/>
  <c r="K1688" i="4"/>
  <c r="L1688" i="4" s="1"/>
  <c r="K2119" i="4"/>
  <c r="L2119" i="4" s="1"/>
  <c r="K3752" i="4"/>
  <c r="L3752" i="4" s="1"/>
  <c r="K3848" i="4"/>
  <c r="L3848" i="4" s="1"/>
  <c r="K4135" i="4"/>
  <c r="L4135" i="4" s="1"/>
  <c r="K4247" i="4"/>
  <c r="L4247" i="4" s="1"/>
  <c r="K4311" i="4"/>
  <c r="L4311" i="4" s="1"/>
  <c r="K4200" i="4"/>
  <c r="L4200" i="4" s="1"/>
  <c r="K4232" i="4"/>
  <c r="L4232" i="4" s="1"/>
  <c r="K4596" i="4"/>
  <c r="L4596" i="4" s="1"/>
  <c r="K6884" i="4"/>
  <c r="L6884" i="4" s="1"/>
  <c r="K7098" i="4"/>
  <c r="L7098" i="4" s="1"/>
  <c r="K7466" i="4"/>
  <c r="L7466" i="4" s="1"/>
  <c r="K7690" i="4"/>
  <c r="L7690" i="4" s="1"/>
  <c r="K7946" i="4"/>
  <c r="L7946" i="4" s="1"/>
  <c r="K7610" i="4"/>
  <c r="L7610" i="4" s="1"/>
  <c r="K7450" i="4"/>
  <c r="L7450" i="4" s="1"/>
  <c r="K11612" i="4"/>
  <c r="L11612" i="4" s="1"/>
  <c r="K1528" i="4"/>
  <c r="L1528" i="4" s="1"/>
  <c r="K2231" i="4"/>
  <c r="L2231" i="4" s="1"/>
  <c r="K5351" i="4"/>
  <c r="L5351" i="4" s="1"/>
  <c r="K7210" i="4"/>
  <c r="L7210" i="4" s="1"/>
  <c r="K7418" i="4"/>
  <c r="L7418" i="4" s="1"/>
  <c r="K7786" i="4"/>
  <c r="L7786" i="4" s="1"/>
  <c r="K10532" i="4"/>
  <c r="L10532" i="4" s="1"/>
  <c r="K7706" i="4"/>
  <c r="L7706" i="4" s="1"/>
  <c r="K7978" i="4"/>
  <c r="L7978" i="4" s="1"/>
  <c r="K5958" i="4"/>
  <c r="L5958" i="4" s="1"/>
  <c r="K7482" i="4"/>
  <c r="L7482" i="4" s="1"/>
  <c r="K7226" i="4"/>
  <c r="L7226" i="4" s="1"/>
  <c r="K11522" i="4"/>
  <c r="L11522" i="4" s="1"/>
  <c r="K45" i="4"/>
  <c r="L45" i="4" s="1"/>
  <c r="K109" i="4"/>
  <c r="L109" i="4" s="1"/>
  <c r="K125" i="4"/>
  <c r="L125" i="4" s="1"/>
  <c r="K297" i="4"/>
  <c r="L297" i="4" s="1"/>
  <c r="K585" i="4"/>
  <c r="L585" i="4" s="1"/>
  <c r="K732" i="4"/>
  <c r="L732" i="4" s="1"/>
  <c r="K868" i="4"/>
  <c r="L868" i="4" s="1"/>
  <c r="K904" i="4"/>
  <c r="L904" i="4" s="1"/>
  <c r="K320" i="4"/>
  <c r="L320" i="4" s="1"/>
  <c r="K668" i="4"/>
  <c r="L668" i="4" s="1"/>
  <c r="K920" i="4"/>
  <c r="L920" i="4" s="1"/>
  <c r="K185" i="4"/>
  <c r="L185" i="4" s="1"/>
  <c r="K265" i="4"/>
  <c r="L265" i="4" s="1"/>
  <c r="K176" i="4"/>
  <c r="L176" i="4" s="1"/>
  <c r="K200" i="4"/>
  <c r="L200" i="4" s="1"/>
  <c r="K652" i="4"/>
  <c r="L652" i="4" s="1"/>
  <c r="K936" i="4"/>
  <c r="L936" i="4" s="1"/>
  <c r="K952" i="4"/>
  <c r="L952" i="4" s="1"/>
  <c r="K878" i="4"/>
  <c r="L878" i="4" s="1"/>
  <c r="K252" i="4"/>
  <c r="L252" i="4" s="1"/>
  <c r="K457" i="4"/>
  <c r="L457" i="4" s="1"/>
  <c r="K28" i="4"/>
  <c r="L28" i="4" s="1"/>
  <c r="K536" i="4"/>
  <c r="L536" i="4" s="1"/>
  <c r="K670" i="4"/>
  <c r="L670" i="4" s="1"/>
  <c r="K409" i="4"/>
  <c r="L409" i="4" s="1"/>
  <c r="K360" i="4"/>
  <c r="L360" i="4" s="1"/>
  <c r="K988" i="4"/>
  <c r="L988" i="4" s="1"/>
  <c r="K345" i="4"/>
  <c r="L345" i="4" s="1"/>
  <c r="K361" i="4"/>
  <c r="L361" i="4" s="1"/>
  <c r="K873" i="4"/>
  <c r="L873" i="4" s="1"/>
  <c r="K270" i="4"/>
  <c r="L270" i="4" s="1"/>
  <c r="K745" i="4"/>
  <c r="L745" i="4" s="1"/>
  <c r="K238" i="4"/>
  <c r="L238" i="4" s="1"/>
  <c r="K334" i="4"/>
  <c r="L334" i="4" s="1"/>
  <c r="K414" i="4"/>
  <c r="L414" i="4" s="1"/>
  <c r="K430" i="4"/>
  <c r="L430" i="4" s="1"/>
  <c r="K446" i="4"/>
  <c r="L446" i="4" s="1"/>
  <c r="K462" i="4"/>
  <c r="L462" i="4" s="1"/>
  <c r="K478" i="4"/>
  <c r="L478" i="4" s="1"/>
  <c r="K494" i="4"/>
  <c r="L494" i="4" s="1"/>
  <c r="K510" i="4"/>
  <c r="L510" i="4" s="1"/>
  <c r="K590" i="4"/>
  <c r="L590" i="4" s="1"/>
  <c r="K606" i="4"/>
  <c r="L606" i="4" s="1"/>
  <c r="K622" i="4"/>
  <c r="L622" i="4" s="1"/>
  <c r="K718" i="4"/>
  <c r="L718" i="4" s="1"/>
  <c r="K766" i="4"/>
  <c r="L766" i="4" s="1"/>
  <c r="K78" i="4"/>
  <c r="L78" i="4" s="1"/>
  <c r="K206" i="4"/>
  <c r="L206" i="4" s="1"/>
  <c r="K80" i="4"/>
  <c r="L80" i="4" s="1"/>
  <c r="K388" i="4"/>
  <c r="L388" i="4" s="1"/>
  <c r="K985" i="4"/>
  <c r="L985" i="4" s="1"/>
  <c r="K1045" i="4"/>
  <c r="L1045" i="4" s="1"/>
  <c r="K1086" i="4"/>
  <c r="L1086" i="4" s="1"/>
  <c r="K1109" i="4"/>
  <c r="L1109" i="4" s="1"/>
  <c r="K1075" i="4"/>
  <c r="L1075" i="4" s="1"/>
  <c r="K1141" i="4"/>
  <c r="L1141" i="4" s="1"/>
  <c r="K1134" i="4"/>
  <c r="L1134" i="4" s="1"/>
  <c r="K1150" i="4"/>
  <c r="L1150" i="4" s="1"/>
  <c r="K1204" i="4"/>
  <c r="L1204" i="4" s="1"/>
  <c r="K1236" i="4"/>
  <c r="L1236" i="4" s="1"/>
  <c r="K1210" i="4"/>
  <c r="L1210" i="4" s="1"/>
  <c r="K1283" i="4"/>
  <c r="L1283" i="4" s="1"/>
  <c r="K1301" i="4"/>
  <c r="L1301" i="4" s="1"/>
  <c r="K1347" i="4"/>
  <c r="L1347" i="4" s="1"/>
  <c r="K1284" i="4"/>
  <c r="L1284" i="4" s="1"/>
  <c r="K1348" i="4"/>
  <c r="L1348" i="4" s="1"/>
  <c r="K1258" i="4"/>
  <c r="L1258" i="4" s="1"/>
  <c r="K1226" i="4"/>
  <c r="L1226" i="4" s="1"/>
  <c r="K1491" i="4"/>
  <c r="L1491" i="4" s="1"/>
  <c r="K1555" i="4"/>
  <c r="L1555" i="4" s="1"/>
  <c r="K1571" i="4"/>
  <c r="L1571" i="4" s="1"/>
  <c r="K1587" i="4"/>
  <c r="L1587" i="4" s="1"/>
  <c r="K1603" i="4"/>
  <c r="L1603" i="4" s="1"/>
  <c r="K1619" i="4"/>
  <c r="L1619" i="4" s="1"/>
  <c r="K1635" i="4"/>
  <c r="L1635" i="4" s="1"/>
  <c r="K1651" i="4"/>
  <c r="L1651" i="4" s="1"/>
  <c r="K1667" i="4"/>
  <c r="L1667" i="4" s="1"/>
  <c r="K1683" i="4"/>
  <c r="L1683" i="4" s="1"/>
  <c r="K1354" i="4"/>
  <c r="L1354" i="4" s="1"/>
  <c r="K1812" i="4"/>
  <c r="L1812" i="4" s="1"/>
  <c r="K1828" i="4"/>
  <c r="L1828" i="4" s="1"/>
  <c r="K1844" i="4"/>
  <c r="L1844" i="4" s="1"/>
  <c r="K1795" i="4"/>
  <c r="L1795" i="4" s="1"/>
  <c r="K1748" i="4"/>
  <c r="L1748" i="4" s="1"/>
  <c r="K2036" i="4"/>
  <c r="L2036" i="4" s="1"/>
  <c r="K2100" i="4"/>
  <c r="L2100" i="4" s="1"/>
  <c r="K2164" i="4"/>
  <c r="L2164" i="4" s="1"/>
  <c r="K2228" i="4"/>
  <c r="L2228" i="4" s="1"/>
  <c r="K1841" i="4"/>
  <c r="L1841" i="4" s="1"/>
  <c r="K1985" i="4"/>
  <c r="L1985" i="4" s="1"/>
  <c r="K2017" i="4"/>
  <c r="L2017" i="4" s="1"/>
  <c r="K2049" i="4"/>
  <c r="L2049" i="4" s="1"/>
  <c r="K2081" i="4"/>
  <c r="L2081" i="4" s="1"/>
  <c r="K2113" i="4"/>
  <c r="L2113" i="4" s="1"/>
  <c r="K2145" i="4"/>
  <c r="L2145" i="4" s="1"/>
  <c r="K2177" i="4"/>
  <c r="L2177" i="4" s="1"/>
  <c r="K2209" i="4"/>
  <c r="L2209" i="4" s="1"/>
  <c r="K2257" i="4"/>
  <c r="L2257" i="4" s="1"/>
  <c r="K2273" i="4"/>
  <c r="L2273" i="4" s="1"/>
  <c r="K2289" i="4"/>
  <c r="L2289" i="4" s="1"/>
  <c r="K1857" i="4"/>
  <c r="L1857" i="4" s="1"/>
  <c r="K1873" i="4"/>
  <c r="L1873" i="4" s="1"/>
  <c r="K1889" i="4"/>
  <c r="L1889" i="4" s="1"/>
  <c r="K1905" i="4"/>
  <c r="L1905" i="4" s="1"/>
  <c r="K1921" i="4"/>
  <c r="L1921" i="4" s="1"/>
  <c r="K1937" i="4"/>
  <c r="L1937" i="4" s="1"/>
  <c r="K1953" i="4"/>
  <c r="L1953" i="4" s="1"/>
  <c r="K1969" i="4"/>
  <c r="L1969" i="4" s="1"/>
  <c r="K2003" i="4"/>
  <c r="L2003" i="4" s="1"/>
  <c r="K2067" i="4"/>
  <c r="L2067" i="4" s="1"/>
  <c r="K2131" i="4"/>
  <c r="L2131" i="4" s="1"/>
  <c r="K2195" i="4"/>
  <c r="L2195" i="4" s="1"/>
  <c r="K1825" i="4"/>
  <c r="L1825" i="4" s="1"/>
  <c r="K6671" i="4"/>
  <c r="L6671" i="4" s="1"/>
  <c r="K9647" i="4"/>
  <c r="L9647" i="4" s="1"/>
  <c r="K617" i="4"/>
  <c r="L617" i="4" s="1"/>
  <c r="K89" i="4"/>
  <c r="L89" i="4" s="1"/>
  <c r="K313" i="4"/>
  <c r="L313" i="4" s="1"/>
  <c r="K761" i="4"/>
  <c r="L761" i="4" s="1"/>
  <c r="K830" i="4"/>
  <c r="L830" i="4" s="1"/>
  <c r="K318" i="4"/>
  <c r="L318" i="4" s="1"/>
  <c r="K398" i="4"/>
  <c r="L398" i="4" s="1"/>
  <c r="K542" i="4"/>
  <c r="L542" i="4" s="1"/>
  <c r="K990" i="4"/>
  <c r="L990" i="4" s="1"/>
  <c r="K126" i="4"/>
  <c r="L126" i="4" s="1"/>
  <c r="K158" i="4"/>
  <c r="L158" i="4" s="1"/>
  <c r="K190" i="4"/>
  <c r="L190" i="4" s="1"/>
  <c r="K1011" i="4"/>
  <c r="L1011" i="4" s="1"/>
  <c r="K1107" i="4"/>
  <c r="L1107" i="4" s="1"/>
  <c r="K1331" i="4"/>
  <c r="L1331" i="4" s="1"/>
  <c r="K1268" i="4"/>
  <c r="L1268" i="4" s="1"/>
  <c r="K1274" i="4"/>
  <c r="L1274" i="4" s="1"/>
  <c r="K1370" i="4"/>
  <c r="L1370" i="4" s="1"/>
  <c r="K1460" i="4"/>
  <c r="L1460" i="4" s="1"/>
  <c r="K1476" i="4"/>
  <c r="L1476" i="4" s="1"/>
  <c r="K1796" i="4"/>
  <c r="L1796" i="4" s="1"/>
  <c r="K1779" i="4"/>
  <c r="L1779" i="4" s="1"/>
  <c r="K1802" i="4"/>
  <c r="L1802" i="4" s="1"/>
  <c r="K2020" i="4"/>
  <c r="L2020" i="4" s="1"/>
  <c r="K2084" i="4"/>
  <c r="L2084" i="4" s="1"/>
  <c r="K2148" i="4"/>
  <c r="L2148" i="4" s="1"/>
  <c r="K2212" i="4"/>
  <c r="L2212" i="4" s="1"/>
  <c r="K2324" i="4"/>
  <c r="L2324" i="4" s="1"/>
  <c r="K2356" i="4"/>
  <c r="L2356" i="4" s="1"/>
  <c r="K2388" i="4"/>
  <c r="L2388" i="4" s="1"/>
  <c r="K1859" i="4"/>
  <c r="L1859" i="4" s="1"/>
  <c r="K1875" i="4"/>
  <c r="L1875" i="4" s="1"/>
  <c r="K1891" i="4"/>
  <c r="L1891" i="4" s="1"/>
  <c r="K1907" i="4"/>
  <c r="L1907" i="4" s="1"/>
  <c r="K1923" i="4"/>
  <c r="L1923" i="4" s="1"/>
  <c r="K1939" i="4"/>
  <c r="L1939" i="4" s="1"/>
  <c r="K1955" i="4"/>
  <c r="L1955" i="4" s="1"/>
  <c r="K1971" i="4"/>
  <c r="L1971" i="4" s="1"/>
  <c r="K1987" i="4"/>
  <c r="L1987" i="4" s="1"/>
  <c r="K2051" i="4"/>
  <c r="L2051" i="4" s="1"/>
  <c r="K2115" i="4"/>
  <c r="L2115" i="4" s="1"/>
  <c r="K2179" i="4"/>
  <c r="L2179" i="4" s="1"/>
  <c r="K2243" i="4"/>
  <c r="L2243" i="4" s="1"/>
  <c r="K2564" i="4"/>
  <c r="L2564" i="4" s="1"/>
  <c r="K2628" i="4"/>
  <c r="L2628" i="4" s="1"/>
  <c r="K2899" i="4"/>
  <c r="L2899" i="4" s="1"/>
  <c r="K2931" i="4"/>
  <c r="L2931" i="4" s="1"/>
  <c r="K2963" i="4"/>
  <c r="L2963" i="4" s="1"/>
  <c r="K2538" i="4"/>
  <c r="L2538" i="4" s="1"/>
  <c r="K2579" i="4"/>
  <c r="L2579" i="4" s="1"/>
  <c r="K2602" i="4"/>
  <c r="L2602" i="4" s="1"/>
  <c r="K2643" i="4"/>
  <c r="L2643" i="4" s="1"/>
  <c r="K2666" i="4"/>
  <c r="L2666" i="4" s="1"/>
  <c r="K2707" i="4"/>
  <c r="L2707" i="4" s="1"/>
  <c r="K2730" i="4"/>
  <c r="L2730" i="4" s="1"/>
  <c r="K2771" i="4"/>
  <c r="L2771" i="4" s="1"/>
  <c r="K2794" i="4"/>
  <c r="L2794" i="4" s="1"/>
  <c r="K2835" i="4"/>
  <c r="L2835" i="4" s="1"/>
  <c r="K2858" i="4"/>
  <c r="L2858" i="4" s="1"/>
  <c r="K2996" i="4"/>
  <c r="L2996" i="4" s="1"/>
  <c r="K2986" i="4"/>
  <c r="L2986" i="4" s="1"/>
  <c r="K3076" i="4"/>
  <c r="L3076" i="4" s="1"/>
  <c r="K3284" i="4"/>
  <c r="L3284" i="4" s="1"/>
  <c r="K3316" i="4"/>
  <c r="L3316" i="4" s="1"/>
  <c r="K3348" i="4"/>
  <c r="L3348" i="4" s="1"/>
  <c r="K3380" i="4"/>
  <c r="L3380" i="4" s="1"/>
  <c r="K3492" i="4"/>
  <c r="L3492" i="4" s="1"/>
  <c r="K3524" i="4"/>
  <c r="L3524" i="4" s="1"/>
  <c r="K3556" i="4"/>
  <c r="L3556" i="4" s="1"/>
  <c r="K3588" i="4"/>
  <c r="L3588" i="4" s="1"/>
  <c r="K3620" i="4"/>
  <c r="L3620" i="4" s="1"/>
  <c r="K3009" i="4"/>
  <c r="L3009" i="4" s="1"/>
  <c r="K3050" i="4"/>
  <c r="L3050" i="4" s="1"/>
  <c r="K3073" i="4"/>
  <c r="L3073" i="4" s="1"/>
  <c r="K3114" i="4"/>
  <c r="L3114" i="4" s="1"/>
  <c r="K3137" i="4"/>
  <c r="L3137" i="4" s="1"/>
  <c r="K3178" i="4"/>
  <c r="L3178" i="4" s="1"/>
  <c r="K3201" i="4"/>
  <c r="L3201" i="4" s="1"/>
  <c r="K3242" i="4"/>
  <c r="L3242" i="4" s="1"/>
  <c r="K3265" i="4"/>
  <c r="L3265" i="4" s="1"/>
  <c r="K3306" i="4"/>
  <c r="L3306" i="4" s="1"/>
  <c r="K3329" i="4"/>
  <c r="L3329" i="4" s="1"/>
  <c r="K3370" i="4"/>
  <c r="L3370" i="4" s="1"/>
  <c r="K3393" i="4"/>
  <c r="L3393" i="4" s="1"/>
  <c r="K3434" i="4"/>
  <c r="L3434" i="4" s="1"/>
  <c r="K3457" i="4"/>
  <c r="L3457" i="4" s="1"/>
  <c r="K3498" i="4"/>
  <c r="L3498" i="4" s="1"/>
  <c r="K3521" i="4"/>
  <c r="L3521" i="4" s="1"/>
  <c r="K3562" i="4"/>
  <c r="L3562" i="4" s="1"/>
  <c r="K3585" i="4"/>
  <c r="L3585" i="4" s="1"/>
  <c r="K3626" i="4"/>
  <c r="L3626" i="4" s="1"/>
  <c r="K2954" i="4"/>
  <c r="L2954" i="4" s="1"/>
  <c r="K2938" i="4"/>
  <c r="L2938" i="4" s="1"/>
  <c r="K3940" i="4"/>
  <c r="L3940" i="4" s="1"/>
  <c r="K3972" i="4"/>
  <c r="L3972" i="4" s="1"/>
  <c r="K4004" i="4"/>
  <c r="L4004" i="4" s="1"/>
  <c r="K4036" i="4"/>
  <c r="L4036" i="4" s="1"/>
  <c r="K4068" i="4"/>
  <c r="L4068" i="4" s="1"/>
  <c r="K4100" i="4"/>
  <c r="L4100" i="4" s="1"/>
  <c r="K4132" i="4"/>
  <c r="L4132" i="4" s="1"/>
  <c r="K4164" i="4"/>
  <c r="L4164" i="4" s="1"/>
  <c r="K4196" i="4"/>
  <c r="L4196" i="4" s="1"/>
  <c r="K4228" i="4"/>
  <c r="L4228" i="4" s="1"/>
  <c r="K1475" i="4"/>
  <c r="L1475" i="4" s="1"/>
  <c r="K4531" i="4"/>
  <c r="L4531" i="4" s="1"/>
  <c r="K4544" i="4"/>
  <c r="L4544" i="4" s="1"/>
  <c r="K4563" i="4"/>
  <c r="L4563" i="4" s="1"/>
  <c r="K4627" i="4"/>
  <c r="L4627" i="4" s="1"/>
  <c r="K4691" i="4"/>
  <c r="L4691" i="4" s="1"/>
  <c r="K4834" i="4"/>
  <c r="L4834" i="4" s="1"/>
  <c r="K4866" i="4"/>
  <c r="L4866" i="4" s="1"/>
  <c r="K4898" i="4"/>
  <c r="L4898" i="4" s="1"/>
  <c r="K4930" i="4"/>
  <c r="L4930" i="4" s="1"/>
  <c r="K4962" i="4"/>
  <c r="L4962" i="4" s="1"/>
  <c r="K4994" i="4"/>
  <c r="L4994" i="4" s="1"/>
  <c r="K5026" i="4"/>
  <c r="L5026" i="4" s="1"/>
  <c r="K5058" i="4"/>
  <c r="L5058" i="4" s="1"/>
  <c r="K5090" i="4"/>
  <c r="L5090" i="4" s="1"/>
  <c r="K5122" i="4"/>
  <c r="L5122" i="4" s="1"/>
  <c r="K5154" i="4"/>
  <c r="L5154" i="4" s="1"/>
  <c r="K5186" i="4"/>
  <c r="L5186" i="4" s="1"/>
  <c r="K5218" i="4"/>
  <c r="L5218" i="4" s="1"/>
  <c r="K5250" i="4"/>
  <c r="L5250" i="4" s="1"/>
  <c r="K4490" i="4"/>
  <c r="L4490" i="4" s="1"/>
  <c r="K4512" i="4"/>
  <c r="L4512" i="4" s="1"/>
  <c r="K5458" i="4"/>
  <c r="L5458" i="4" s="1"/>
  <c r="K5492" i="4"/>
  <c r="L5492" i="4" s="1"/>
  <c r="K5508" i="4"/>
  <c r="L5508" i="4" s="1"/>
  <c r="K5524" i="4"/>
  <c r="L5524" i="4" s="1"/>
  <c r="K5540" i="4"/>
  <c r="L5540" i="4" s="1"/>
  <c r="K5556" i="4"/>
  <c r="L5556" i="4" s="1"/>
  <c r="K5572" i="4"/>
  <c r="L5572" i="4" s="1"/>
  <c r="K5588" i="4"/>
  <c r="L5588" i="4" s="1"/>
  <c r="K5604" i="4"/>
  <c r="L5604" i="4" s="1"/>
  <c r="K5839" i="4"/>
  <c r="L5839" i="4" s="1"/>
  <c r="K5903" i="4"/>
  <c r="L5903" i="4" s="1"/>
  <c r="K4746" i="4"/>
  <c r="L4746" i="4" s="1"/>
  <c r="K4810" i="4"/>
  <c r="L4810" i="4" s="1"/>
  <c r="K5476" i="4"/>
  <c r="L5476" i="4" s="1"/>
  <c r="K6559" i="4"/>
  <c r="L6559" i="4" s="1"/>
  <c r="K6591" i="4"/>
  <c r="L6591" i="4" s="1"/>
  <c r="K41" i="4"/>
  <c r="L41" i="4" s="1"/>
  <c r="K350" i="4"/>
  <c r="L350" i="4" s="1"/>
  <c r="K249" i="4"/>
  <c r="L249" i="4" s="1"/>
  <c r="K750" i="4"/>
  <c r="L750" i="4" s="1"/>
  <c r="K713" i="4"/>
  <c r="L713" i="4" s="1"/>
  <c r="K654" i="4"/>
  <c r="L654" i="4" s="1"/>
  <c r="K201" i="4"/>
  <c r="L201" i="4" s="1"/>
  <c r="K729" i="4"/>
  <c r="L729" i="4" s="1"/>
  <c r="K841" i="4"/>
  <c r="L841" i="4" s="1"/>
  <c r="K302" i="4"/>
  <c r="L302" i="4" s="1"/>
  <c r="K382" i="4"/>
  <c r="L382" i="4" s="1"/>
  <c r="K862" i="4"/>
  <c r="L862" i="4" s="1"/>
  <c r="K62" i="4"/>
  <c r="L62" i="4" s="1"/>
  <c r="K110" i="4"/>
  <c r="L110" i="4" s="1"/>
  <c r="K142" i="4"/>
  <c r="L142" i="4" s="1"/>
  <c r="K174" i="4"/>
  <c r="L174" i="4" s="1"/>
  <c r="K1012" i="4"/>
  <c r="L1012" i="4" s="1"/>
  <c r="K1076" i="4"/>
  <c r="L1076" i="4" s="1"/>
  <c r="K1267" i="4"/>
  <c r="L1267" i="4" s="1"/>
  <c r="K1332" i="4"/>
  <c r="L1332" i="4" s="1"/>
  <c r="K1395" i="4"/>
  <c r="L1395" i="4" s="1"/>
  <c r="K1427" i="4"/>
  <c r="L1427" i="4" s="1"/>
  <c r="K1434" i="4"/>
  <c r="L1434" i="4" s="1"/>
  <c r="K633" i="4"/>
  <c r="L633" i="4" s="1"/>
  <c r="K921" i="4"/>
  <c r="L921" i="4" s="1"/>
  <c r="K937" i="4"/>
  <c r="L937" i="4" s="1"/>
  <c r="K953" i="4"/>
  <c r="L953" i="4" s="1"/>
  <c r="K9" i="4"/>
  <c r="L9" i="4" s="1"/>
  <c r="K169" i="4"/>
  <c r="L169" i="4" s="1"/>
  <c r="K588" i="4"/>
  <c r="L588" i="4" s="1"/>
  <c r="K910" i="4"/>
  <c r="L910" i="4" s="1"/>
  <c r="K798" i="4"/>
  <c r="L798" i="4" s="1"/>
  <c r="K942" i="4"/>
  <c r="L942" i="4" s="1"/>
  <c r="K473" i="4"/>
  <c r="L473" i="4" s="1"/>
  <c r="K412" i="4"/>
  <c r="L412" i="4" s="1"/>
  <c r="K73" i="4"/>
  <c r="L73" i="4" s="1"/>
  <c r="K697" i="4"/>
  <c r="L697" i="4" s="1"/>
  <c r="K793" i="4"/>
  <c r="L793" i="4" s="1"/>
  <c r="K240" i="4"/>
  <c r="L240" i="4" s="1"/>
  <c r="K456" i="4"/>
  <c r="L456" i="4" s="1"/>
  <c r="K472" i="4"/>
  <c r="L472" i="4" s="1"/>
  <c r="K492" i="4"/>
  <c r="L492" i="4" s="1"/>
  <c r="K377" i="4"/>
  <c r="L377" i="4" s="1"/>
  <c r="K393" i="4"/>
  <c r="L393" i="4" s="1"/>
  <c r="K681" i="4"/>
  <c r="L681" i="4" s="1"/>
  <c r="K857" i="4"/>
  <c r="L857" i="4" s="1"/>
  <c r="K889" i="4"/>
  <c r="L889" i="4" s="1"/>
  <c r="K108" i="4"/>
  <c r="L108" i="4" s="1"/>
  <c r="K124" i="4"/>
  <c r="L124" i="4" s="1"/>
  <c r="K286" i="4"/>
  <c r="L286" i="4" s="1"/>
  <c r="K366" i="4"/>
  <c r="L366" i="4" s="1"/>
  <c r="K702" i="4"/>
  <c r="L702" i="4" s="1"/>
  <c r="K782" i="4"/>
  <c r="L782" i="4" s="1"/>
  <c r="K846" i="4"/>
  <c r="L846" i="4" s="1"/>
  <c r="K894" i="4"/>
  <c r="L894" i="4" s="1"/>
  <c r="K974" i="4"/>
  <c r="L974" i="4" s="1"/>
  <c r="K46" i="4"/>
  <c r="L46" i="4" s="1"/>
  <c r="K94" i="4"/>
  <c r="L94" i="4" s="1"/>
  <c r="K68" i="4"/>
  <c r="L68" i="4" s="1"/>
  <c r="K304" i="4"/>
  <c r="L304" i="4" s="1"/>
  <c r="K1038" i="4"/>
  <c r="L1038" i="4" s="1"/>
  <c r="K1054" i="4"/>
  <c r="L1054" i="4" s="1"/>
  <c r="K1060" i="4"/>
  <c r="L1060" i="4" s="1"/>
  <c r="K1125" i="4"/>
  <c r="L1125" i="4" s="1"/>
  <c r="K1194" i="4"/>
  <c r="L1194" i="4" s="1"/>
  <c r="K1219" i="4"/>
  <c r="L1219" i="4" s="1"/>
  <c r="K1235" i="4"/>
  <c r="L1235" i="4" s="1"/>
  <c r="K1251" i="4"/>
  <c r="L1251" i="4" s="1"/>
  <c r="K1269" i="4"/>
  <c r="L1269" i="4" s="1"/>
  <c r="K1315" i="4"/>
  <c r="L1315" i="4" s="1"/>
  <c r="K1333" i="4"/>
  <c r="L1333" i="4" s="1"/>
  <c r="K1364" i="4"/>
  <c r="L1364" i="4" s="1"/>
  <c r="K1252" i="4"/>
  <c r="L1252" i="4" s="1"/>
  <c r="K1316" i="4"/>
  <c r="L1316" i="4" s="1"/>
  <c r="K1322" i="4"/>
  <c r="L1322" i="4" s="1"/>
  <c r="K1459" i="4"/>
  <c r="L1459" i="4" s="1"/>
  <c r="K1290" i="4"/>
  <c r="L1290" i="4" s="1"/>
  <c r="K1498" i="4"/>
  <c r="L1498" i="4" s="1"/>
  <c r="K1514" i="4"/>
  <c r="L1514" i="4" s="1"/>
  <c r="K1530" i="4"/>
  <c r="L1530" i="4" s="1"/>
  <c r="K1546" i="4"/>
  <c r="L1546" i="4" s="1"/>
  <c r="K1507" i="4"/>
  <c r="L1507" i="4" s="1"/>
  <c r="K1523" i="4"/>
  <c r="L1523" i="4" s="1"/>
  <c r="K1539" i="4"/>
  <c r="L1539" i="4" s="1"/>
  <c r="K1780" i="4"/>
  <c r="L1780" i="4" s="1"/>
  <c r="K1697" i="4"/>
  <c r="L1697" i="4" s="1"/>
  <c r="K1763" i="4"/>
  <c r="L1763" i="4" s="1"/>
  <c r="K1786" i="4"/>
  <c r="L1786" i="4" s="1"/>
  <c r="K2004" i="4"/>
  <c r="L2004" i="4" s="1"/>
  <c r="K2068" i="4"/>
  <c r="L2068" i="4" s="1"/>
  <c r="K2132" i="4"/>
  <c r="L2132" i="4" s="1"/>
  <c r="K2196" i="4"/>
  <c r="L2196" i="4" s="1"/>
  <c r="K2001" i="4"/>
  <c r="L2001" i="4" s="1"/>
  <c r="K2033" i="4"/>
  <c r="L2033" i="4" s="1"/>
  <c r="K2065" i="4"/>
  <c r="L2065" i="4" s="1"/>
  <c r="K2097" i="4"/>
  <c r="L2097" i="4" s="1"/>
  <c r="K2129" i="4"/>
  <c r="L2129" i="4" s="1"/>
  <c r="K2161" i="4"/>
  <c r="L2161" i="4" s="1"/>
  <c r="K2193" i="4"/>
  <c r="L2193" i="4" s="1"/>
  <c r="K2225" i="4"/>
  <c r="L2225" i="4" s="1"/>
  <c r="K1860" i="4"/>
  <c r="L1860" i="4" s="1"/>
  <c r="K1876" i="4"/>
  <c r="L1876" i="4" s="1"/>
  <c r="K1892" i="4"/>
  <c r="L1892" i="4" s="1"/>
  <c r="K1908" i="4"/>
  <c r="L1908" i="4" s="1"/>
  <c r="K1924" i="4"/>
  <c r="L1924" i="4" s="1"/>
  <c r="K1940" i="4"/>
  <c r="L1940" i="4" s="1"/>
  <c r="K1956" i="4"/>
  <c r="L1956" i="4" s="1"/>
  <c r="K1972" i="4"/>
  <c r="L1972" i="4" s="1"/>
  <c r="K2035" i="4"/>
  <c r="L2035" i="4" s="1"/>
  <c r="K2099" i="4"/>
  <c r="L2099" i="4" s="1"/>
  <c r="K2163" i="4"/>
  <c r="L2163" i="4" s="1"/>
  <c r="K2227" i="4"/>
  <c r="L2227" i="4" s="1"/>
  <c r="K2266" i="4"/>
  <c r="L2266" i="4" s="1"/>
  <c r="K2282" i="4"/>
  <c r="L2282" i="4" s="1"/>
  <c r="K2548" i="4"/>
  <c r="L2548" i="4" s="1"/>
  <c r="K2612" i="4"/>
  <c r="L2612" i="4" s="1"/>
  <c r="K2676" i="4"/>
  <c r="L2676" i="4" s="1"/>
  <c r="K2900" i="4"/>
  <c r="L2900" i="4" s="1"/>
  <c r="K2932" i="4"/>
  <c r="L2932" i="4" s="1"/>
  <c r="K2964" i="4"/>
  <c r="L2964" i="4" s="1"/>
  <c r="K2410" i="4"/>
  <c r="L2410" i="4" s="1"/>
  <c r="K2426" i="4"/>
  <c r="L2426" i="4" s="1"/>
  <c r="K2442" i="4"/>
  <c r="L2442" i="4" s="1"/>
  <c r="K2449" i="4"/>
  <c r="L2449" i="4" s="1"/>
  <c r="K2465" i="4"/>
  <c r="L2465" i="4" s="1"/>
  <c r="K2481" i="4"/>
  <c r="L2481" i="4" s="1"/>
  <c r="K2497" i="4"/>
  <c r="L2497" i="4" s="1"/>
  <c r="K2513" i="4"/>
  <c r="L2513" i="4" s="1"/>
  <c r="K2522" i="4"/>
  <c r="L2522" i="4" s="1"/>
  <c r="K2563" i="4"/>
  <c r="L2563" i="4" s="1"/>
  <c r="K2586" i="4"/>
  <c r="L2586" i="4" s="1"/>
  <c r="K2627" i="4"/>
  <c r="L2627" i="4" s="1"/>
  <c r="K2650" i="4"/>
  <c r="L2650" i="4" s="1"/>
  <c r="K2691" i="4"/>
  <c r="L2691" i="4" s="1"/>
  <c r="K2714" i="4"/>
  <c r="L2714" i="4" s="1"/>
  <c r="K2755" i="4"/>
  <c r="L2755" i="4" s="1"/>
  <c r="K2778" i="4"/>
  <c r="L2778" i="4" s="1"/>
  <c r="K2819" i="4"/>
  <c r="L2819" i="4" s="1"/>
  <c r="K2842" i="4"/>
  <c r="L2842" i="4" s="1"/>
  <c r="K3028" i="4"/>
  <c r="L3028" i="4" s="1"/>
  <c r="K3060" i="4"/>
  <c r="L3060" i="4" s="1"/>
  <c r="K3108" i="4"/>
  <c r="L3108" i="4" s="1"/>
  <c r="K3140" i="4"/>
  <c r="L3140" i="4" s="1"/>
  <c r="K3172" i="4"/>
  <c r="L3172" i="4" s="1"/>
  <c r="K3204" i="4"/>
  <c r="L3204" i="4" s="1"/>
  <c r="K3236" i="4"/>
  <c r="L3236" i="4" s="1"/>
  <c r="K3268" i="4"/>
  <c r="L3268" i="4" s="1"/>
  <c r="K3412" i="4"/>
  <c r="L3412" i="4" s="1"/>
  <c r="K3444" i="4"/>
  <c r="L3444" i="4" s="1"/>
  <c r="K6511" i="4"/>
  <c r="L6511" i="4" s="1"/>
  <c r="K9023" i="4"/>
  <c r="L9023" i="4" s="1"/>
  <c r="K3642" i="4"/>
  <c r="L3642" i="4" s="1"/>
  <c r="K3658" i="4"/>
  <c r="L3658" i="4" s="1"/>
  <c r="K3674" i="4"/>
  <c r="L3674" i="4" s="1"/>
  <c r="K3690" i="4"/>
  <c r="L3690" i="4" s="1"/>
  <c r="K3706" i="4"/>
  <c r="L3706" i="4" s="1"/>
  <c r="K3722" i="4"/>
  <c r="L3722" i="4" s="1"/>
  <c r="K3034" i="4"/>
  <c r="L3034" i="4" s="1"/>
  <c r="K3057" i="4"/>
  <c r="L3057" i="4" s="1"/>
  <c r="K3098" i="4"/>
  <c r="L3098" i="4" s="1"/>
  <c r="K3121" i="4"/>
  <c r="L3121" i="4" s="1"/>
  <c r="K3162" i="4"/>
  <c r="L3162" i="4" s="1"/>
  <c r="K3185" i="4"/>
  <c r="L3185" i="4" s="1"/>
  <c r="K3226" i="4"/>
  <c r="L3226" i="4" s="1"/>
  <c r="K3249" i="4"/>
  <c r="L3249" i="4" s="1"/>
  <c r="K3290" i="4"/>
  <c r="L3290" i="4" s="1"/>
  <c r="K3313" i="4"/>
  <c r="L3313" i="4" s="1"/>
  <c r="K3354" i="4"/>
  <c r="L3354" i="4" s="1"/>
  <c r="K3377" i="4"/>
  <c r="L3377" i="4" s="1"/>
  <c r="K3418" i="4"/>
  <c r="L3418" i="4" s="1"/>
  <c r="K3441" i="4"/>
  <c r="L3441" i="4" s="1"/>
  <c r="K3482" i="4"/>
  <c r="L3482" i="4" s="1"/>
  <c r="K3505" i="4"/>
  <c r="L3505" i="4" s="1"/>
  <c r="K3546" i="4"/>
  <c r="L3546" i="4" s="1"/>
  <c r="K3569" i="4"/>
  <c r="L3569" i="4" s="1"/>
  <c r="K3610" i="4"/>
  <c r="L3610" i="4" s="1"/>
  <c r="K4451" i="4"/>
  <c r="L4451" i="4" s="1"/>
  <c r="K4483" i="4"/>
  <c r="L4483" i="4" s="1"/>
  <c r="K4403" i="4"/>
  <c r="L4403" i="4" s="1"/>
  <c r="K4528" i="4"/>
  <c r="L4528" i="4" s="1"/>
  <c r="K4608" i="4"/>
  <c r="L4608" i="4" s="1"/>
  <c r="K4672" i="4"/>
  <c r="L4672" i="4" s="1"/>
  <c r="K4570" i="4"/>
  <c r="L4570" i="4" s="1"/>
  <c r="K4634" i="4"/>
  <c r="L4634" i="4" s="1"/>
  <c r="K4698" i="4"/>
  <c r="L4698" i="4" s="1"/>
  <c r="K4762" i="4"/>
  <c r="L4762" i="4" s="1"/>
  <c r="K5264" i="4"/>
  <c r="L5264" i="4" s="1"/>
  <c r="K5474" i="4"/>
  <c r="L5474" i="4" s="1"/>
  <c r="K5823" i="4"/>
  <c r="L5823" i="4" s="1"/>
  <c r="K5887" i="4"/>
  <c r="L5887" i="4" s="1"/>
  <c r="K5970" i="4"/>
  <c r="L5970" i="4" s="1"/>
  <c r="K6002" i="4"/>
  <c r="L6002" i="4" s="1"/>
  <c r="K6034" i="4"/>
  <c r="L6034" i="4" s="1"/>
  <c r="K6066" i="4"/>
  <c r="L6066" i="4" s="1"/>
  <c r="K6098" i="4"/>
  <c r="L6098" i="4" s="1"/>
  <c r="K6130" i="4"/>
  <c r="L6130" i="4" s="1"/>
  <c r="K6162" i="4"/>
  <c r="L6162" i="4" s="1"/>
  <c r="K6194" i="4"/>
  <c r="L6194" i="4" s="1"/>
  <c r="K6226" i="4"/>
  <c r="L6226" i="4" s="1"/>
  <c r="K6258" i="4"/>
  <c r="L6258" i="4" s="1"/>
  <c r="K6290" i="4"/>
  <c r="L6290" i="4" s="1"/>
  <c r="K6322" i="4"/>
  <c r="L6322" i="4" s="1"/>
  <c r="K6354" i="4"/>
  <c r="L6354" i="4" s="1"/>
  <c r="K6386" i="4"/>
  <c r="L6386" i="4" s="1"/>
  <c r="K6418" i="4"/>
  <c r="L6418" i="4" s="1"/>
  <c r="K6450" i="4"/>
  <c r="L6450" i="4" s="1"/>
  <c r="K5983" i="4"/>
  <c r="L5983" i="4" s="1"/>
  <c r="K6143" i="4"/>
  <c r="L6143" i="4" s="1"/>
  <c r="K6223" i="4"/>
  <c r="L6223" i="4" s="1"/>
  <c r="K6271" i="4"/>
  <c r="L6271" i="4" s="1"/>
  <c r="K6303" i="4"/>
  <c r="L6303" i="4" s="1"/>
  <c r="K6335" i="4"/>
  <c r="L6335" i="4" s="1"/>
  <c r="K6383" i="4"/>
  <c r="L6383" i="4" s="1"/>
  <c r="K6431" i="4"/>
  <c r="L6431" i="4" s="1"/>
  <c r="K6463" i="4"/>
  <c r="L6463" i="4" s="1"/>
  <c r="K6543" i="4"/>
  <c r="L6543" i="4" s="1"/>
  <c r="K6623" i="4"/>
  <c r="L6623" i="4" s="1"/>
  <c r="K6655" i="4"/>
  <c r="L6655" i="4" s="1"/>
  <c r="K6703" i="4"/>
  <c r="L6703" i="4" s="1"/>
  <c r="K4496" i="4"/>
  <c r="L4496" i="4" s="1"/>
  <c r="K4730" i="4"/>
  <c r="L4730" i="4" s="1"/>
  <c r="K5300" i="4"/>
  <c r="L5300" i="4" s="1"/>
  <c r="K5332" i="4"/>
  <c r="L5332" i="4" s="1"/>
  <c r="K5364" i="4"/>
  <c r="L5364" i="4" s="1"/>
  <c r="K5396" i="4"/>
  <c r="L5396" i="4" s="1"/>
  <c r="K5428" i="4"/>
  <c r="L5428" i="4" s="1"/>
  <c r="K5443" i="4"/>
  <c r="L5443" i="4" s="1"/>
  <c r="K9119" i="4"/>
  <c r="L9119" i="4" s="1"/>
  <c r="K9359" i="4"/>
  <c r="L9359" i="4" s="1"/>
  <c r="K9391" i="4"/>
  <c r="L9391" i="4" s="1"/>
  <c r="K9423" i="4"/>
  <c r="L9423" i="4" s="1"/>
  <c r="K9455" i="4"/>
  <c r="L9455" i="4" s="1"/>
  <c r="K9487" i="4"/>
  <c r="L9487" i="4" s="1"/>
  <c r="K9535" i="4"/>
  <c r="L9535" i="4" s="1"/>
  <c r="K9567" i="4"/>
  <c r="L9567" i="4" s="1"/>
  <c r="K9599" i="4"/>
  <c r="L9599" i="4" s="1"/>
  <c r="K9679" i="4"/>
  <c r="L9679" i="4" s="1"/>
  <c r="K9711" i="4"/>
  <c r="L9711" i="4" s="1"/>
  <c r="K5972" i="4"/>
  <c r="L5972" i="4" s="1"/>
  <c r="K7072" i="4"/>
  <c r="L7072" i="4" s="1"/>
  <c r="K7136" i="4"/>
  <c r="L7136" i="4" s="1"/>
  <c r="K7232" i="4"/>
  <c r="L7232" i="4" s="1"/>
  <c r="K7328" i="4"/>
  <c r="L7328" i="4" s="1"/>
  <c r="K7392" i="4"/>
  <c r="L7392" i="4" s="1"/>
  <c r="K7456" i="4"/>
  <c r="L7456" i="4" s="1"/>
  <c r="K7552" i="4"/>
  <c r="L7552" i="4" s="1"/>
  <c r="K7616" i="4"/>
  <c r="L7616" i="4" s="1"/>
  <c r="K7712" i="4"/>
  <c r="L7712" i="4" s="1"/>
  <c r="K10192" i="4"/>
  <c r="L10192" i="4" s="1"/>
  <c r="K10207" i="4"/>
  <c r="L10207" i="4" s="1"/>
  <c r="K10230" i="4"/>
  <c r="L10230" i="4" s="1"/>
  <c r="K10256" i="4"/>
  <c r="L10256" i="4" s="1"/>
  <c r="K10271" i="4"/>
  <c r="L10271" i="4" s="1"/>
  <c r="K10294" i="4"/>
  <c r="L10294" i="4" s="1"/>
  <c r="K10320" i="4"/>
  <c r="L10320" i="4" s="1"/>
  <c r="K10335" i="4"/>
  <c r="L10335" i="4" s="1"/>
  <c r="K10358" i="4"/>
  <c r="L10358" i="4" s="1"/>
  <c r="K10399" i="4"/>
  <c r="L10399" i="4" s="1"/>
  <c r="K10422" i="4"/>
  <c r="L10422" i="4" s="1"/>
  <c r="K10448" i="4"/>
  <c r="L10448" i="4" s="1"/>
  <c r="K10463" i="4"/>
  <c r="L10463" i="4" s="1"/>
  <c r="K10486" i="4"/>
  <c r="L10486" i="4" s="1"/>
  <c r="K10527" i="4"/>
  <c r="L10527" i="4" s="1"/>
  <c r="K10550" i="4"/>
  <c r="L10550" i="4" s="1"/>
  <c r="K10591" i="4"/>
  <c r="L10591" i="4" s="1"/>
  <c r="K8852" i="4"/>
  <c r="L8852" i="4" s="1"/>
  <c r="K8980" i="4"/>
  <c r="L8980" i="4" s="1"/>
  <c r="K9108" i="4"/>
  <c r="L9108" i="4" s="1"/>
  <c r="K9236" i="4"/>
  <c r="L9236" i="4" s="1"/>
  <c r="K9364" i="4"/>
  <c r="L9364" i="4" s="1"/>
  <c r="K10624" i="4"/>
  <c r="L10624" i="4" s="1"/>
  <c r="K10656" i="4"/>
  <c r="L10656" i="4" s="1"/>
  <c r="K10688" i="4"/>
  <c r="L10688" i="4" s="1"/>
  <c r="K10752" i="4"/>
  <c r="L10752" i="4" s="1"/>
  <c r="K10784" i="4"/>
  <c r="L10784" i="4" s="1"/>
  <c r="K10880" i="4"/>
  <c r="L10880" i="4" s="1"/>
  <c r="K10912" i="4"/>
  <c r="L10912" i="4" s="1"/>
  <c r="K10944" i="4"/>
  <c r="L10944" i="4" s="1"/>
  <c r="K10992" i="4"/>
  <c r="L10992" i="4" s="1"/>
  <c r="K11024" i="4"/>
  <c r="L11024" i="4" s="1"/>
  <c r="K11056" i="4"/>
  <c r="L11056" i="4" s="1"/>
  <c r="K11088" i="4"/>
  <c r="L11088" i="4" s="1"/>
  <c r="K11120" i="4"/>
  <c r="L11120" i="4" s="1"/>
  <c r="K11152" i="4"/>
  <c r="L11152" i="4" s="1"/>
  <c r="K11184" i="4"/>
  <c r="L11184" i="4" s="1"/>
  <c r="K11248" i="4"/>
  <c r="L11248" i="4" s="1"/>
  <c r="K12007" i="4"/>
  <c r="L12007" i="4" s="1"/>
  <c r="K12567" i="4"/>
  <c r="L12567" i="4" s="1"/>
  <c r="K12599" i="4"/>
  <c r="L12599" i="4" s="1"/>
  <c r="K10623" i="4"/>
  <c r="L10623" i="4" s="1"/>
  <c r="K10655" i="4"/>
  <c r="L10655" i="4" s="1"/>
  <c r="K10687" i="4"/>
  <c r="L10687" i="4" s="1"/>
  <c r="K10719" i="4"/>
  <c r="L10719" i="4" s="1"/>
  <c r="K10751" i="4"/>
  <c r="L10751" i="4" s="1"/>
  <c r="K10783" i="4"/>
  <c r="L10783" i="4" s="1"/>
  <c r="K10815" i="4"/>
  <c r="L10815" i="4" s="1"/>
  <c r="K10847" i="4"/>
  <c r="L10847" i="4" s="1"/>
  <c r="K10879" i="4"/>
  <c r="L10879" i="4" s="1"/>
  <c r="K10911" i="4"/>
  <c r="L10911" i="4" s="1"/>
  <c r="K10943" i="4"/>
  <c r="L10943" i="4" s="1"/>
  <c r="K10975" i="4"/>
  <c r="L10975" i="4" s="1"/>
  <c r="K11007" i="4"/>
  <c r="L11007" i="4" s="1"/>
  <c r="K11039" i="4"/>
  <c r="L11039" i="4" s="1"/>
  <c r="K11071" i="4"/>
  <c r="L11071" i="4" s="1"/>
  <c r="K11103" i="4"/>
  <c r="L11103" i="4" s="1"/>
  <c r="K11135" i="4"/>
  <c r="L11135" i="4" s="1"/>
  <c r="K11167" i="4"/>
  <c r="L11167" i="4" s="1"/>
  <c r="K11199" i="4"/>
  <c r="L11199" i="4" s="1"/>
  <c r="K11671" i="4"/>
  <c r="L11671" i="4" s="1"/>
  <c r="K11975" i="4"/>
  <c r="L11975" i="4" s="1"/>
  <c r="K12615" i="4"/>
  <c r="L12615" i="4" s="1"/>
  <c r="K12686" i="4"/>
  <c r="L12686" i="4" s="1"/>
  <c r="K10628" i="4"/>
  <c r="L10628" i="4" s="1"/>
  <c r="K10660" i="4"/>
  <c r="L10660" i="4" s="1"/>
  <c r="K10692" i="4"/>
  <c r="L10692" i="4" s="1"/>
  <c r="K10756" i="4"/>
  <c r="L10756" i="4" s="1"/>
  <c r="K10788" i="4"/>
  <c r="L10788" i="4" s="1"/>
  <c r="K10884" i="4"/>
  <c r="L10884" i="4" s="1"/>
  <c r="K3364" i="4"/>
  <c r="L3364" i="4" s="1"/>
  <c r="K3476" i="4"/>
  <c r="L3476" i="4" s="1"/>
  <c r="K3508" i="4"/>
  <c r="L3508" i="4" s="1"/>
  <c r="K3540" i="4"/>
  <c r="L3540" i="4" s="1"/>
  <c r="K3572" i="4"/>
  <c r="L3572" i="4" s="1"/>
  <c r="K3604" i="4"/>
  <c r="L3604" i="4" s="1"/>
  <c r="K3018" i="4"/>
  <c r="L3018" i="4" s="1"/>
  <c r="K3041" i="4"/>
  <c r="L3041" i="4" s="1"/>
  <c r="K3082" i="4"/>
  <c r="L3082" i="4" s="1"/>
  <c r="K3105" i="4"/>
  <c r="L3105" i="4" s="1"/>
  <c r="K3146" i="4"/>
  <c r="L3146" i="4" s="1"/>
  <c r="K3169" i="4"/>
  <c r="L3169" i="4" s="1"/>
  <c r="K3210" i="4"/>
  <c r="L3210" i="4" s="1"/>
  <c r="K3233" i="4"/>
  <c r="L3233" i="4" s="1"/>
  <c r="K3274" i="4"/>
  <c r="L3274" i="4" s="1"/>
  <c r="K3297" i="4"/>
  <c r="L3297" i="4" s="1"/>
  <c r="K3338" i="4"/>
  <c r="L3338" i="4" s="1"/>
  <c r="K3361" i="4"/>
  <c r="L3361" i="4" s="1"/>
  <c r="K3402" i="4"/>
  <c r="L3402" i="4" s="1"/>
  <c r="K3425" i="4"/>
  <c r="L3425" i="4" s="1"/>
  <c r="K3466" i="4"/>
  <c r="L3466" i="4" s="1"/>
  <c r="K3489" i="4"/>
  <c r="L3489" i="4" s="1"/>
  <c r="K3530" i="4"/>
  <c r="L3530" i="4" s="1"/>
  <c r="K3553" i="4"/>
  <c r="L3553" i="4" s="1"/>
  <c r="K3594" i="4"/>
  <c r="L3594" i="4" s="1"/>
  <c r="K3617" i="4"/>
  <c r="L3617" i="4" s="1"/>
  <c r="K3633" i="4"/>
  <c r="L3633" i="4" s="1"/>
  <c r="K3649" i="4"/>
  <c r="L3649" i="4" s="1"/>
  <c r="K2922" i="4"/>
  <c r="L2922" i="4" s="1"/>
  <c r="K3924" i="4"/>
  <c r="L3924" i="4" s="1"/>
  <c r="K3956" i="4"/>
  <c r="L3956" i="4" s="1"/>
  <c r="K3988" i="4"/>
  <c r="L3988" i="4" s="1"/>
  <c r="K4020" i="4"/>
  <c r="L4020" i="4" s="1"/>
  <c r="K4052" i="4"/>
  <c r="L4052" i="4" s="1"/>
  <c r="K4084" i="4"/>
  <c r="L4084" i="4" s="1"/>
  <c r="K4116" i="4"/>
  <c r="L4116" i="4" s="1"/>
  <c r="K4148" i="4"/>
  <c r="L4148" i="4" s="1"/>
  <c r="K4180" i="4"/>
  <c r="L4180" i="4" s="1"/>
  <c r="K4212" i="4"/>
  <c r="L4212" i="4" s="1"/>
  <c r="K2906" i="4"/>
  <c r="L2906" i="4" s="1"/>
  <c r="K4515" i="4"/>
  <c r="L4515" i="4" s="1"/>
  <c r="K4595" i="4"/>
  <c r="L4595" i="4" s="1"/>
  <c r="K4659" i="4"/>
  <c r="L4659" i="4" s="1"/>
  <c r="K4818" i="4"/>
  <c r="L4818" i="4" s="1"/>
  <c r="K4850" i="4"/>
  <c r="L4850" i="4" s="1"/>
  <c r="K4882" i="4"/>
  <c r="L4882" i="4" s="1"/>
  <c r="K4914" i="4"/>
  <c r="L4914" i="4" s="1"/>
  <c r="K4946" i="4"/>
  <c r="L4946" i="4" s="1"/>
  <c r="K4978" i="4"/>
  <c r="L4978" i="4" s="1"/>
  <c r="K5010" i="4"/>
  <c r="L5010" i="4" s="1"/>
  <c r="K5042" i="4"/>
  <c r="L5042" i="4" s="1"/>
  <c r="K5074" i="4"/>
  <c r="L5074" i="4" s="1"/>
  <c r="K5106" i="4"/>
  <c r="L5106" i="4" s="1"/>
  <c r="K5138" i="4"/>
  <c r="L5138" i="4" s="1"/>
  <c r="K5170" i="4"/>
  <c r="L5170" i="4" s="1"/>
  <c r="K5202" i="4"/>
  <c r="L5202" i="4" s="1"/>
  <c r="K5234" i="4"/>
  <c r="L5234" i="4" s="1"/>
  <c r="K4426" i="4"/>
  <c r="L4426" i="4" s="1"/>
  <c r="K5807" i="4"/>
  <c r="L5807" i="4" s="1"/>
  <c r="K5871" i="4"/>
  <c r="L5871" i="4" s="1"/>
  <c r="K5935" i="4"/>
  <c r="L5935" i="4" s="1"/>
  <c r="K5460" i="4"/>
  <c r="L5460" i="4" s="1"/>
  <c r="K5967" i="4"/>
  <c r="L5967" i="4" s="1"/>
  <c r="K6015" i="4"/>
  <c r="L6015" i="4" s="1"/>
  <c r="K6063" i="4"/>
  <c r="L6063" i="4" s="1"/>
  <c r="K6095" i="4"/>
  <c r="L6095" i="4" s="1"/>
  <c r="K6127" i="4"/>
  <c r="L6127" i="4" s="1"/>
  <c r="K6175" i="4"/>
  <c r="L6175" i="4" s="1"/>
  <c r="K6255" i="4"/>
  <c r="L6255" i="4" s="1"/>
  <c r="K6415" i="4"/>
  <c r="L6415" i="4" s="1"/>
  <c r="K6495" i="4"/>
  <c r="L6495" i="4" s="1"/>
  <c r="K6527" i="4"/>
  <c r="L6527" i="4" s="1"/>
  <c r="K6575" i="4"/>
  <c r="L6575" i="4" s="1"/>
  <c r="K6607" i="4"/>
  <c r="L6607" i="4" s="1"/>
  <c r="K4794" i="4"/>
  <c r="L4794" i="4" s="1"/>
  <c r="K5444" i="4"/>
  <c r="L5444" i="4" s="1"/>
  <c r="K4714" i="4"/>
  <c r="L4714" i="4" s="1"/>
  <c r="K5602" i="4"/>
  <c r="L5602" i="4" s="1"/>
  <c r="K8102" i="4"/>
  <c r="L8102" i="4" s="1"/>
  <c r="K8134" i="4"/>
  <c r="L8134" i="4" s="1"/>
  <c r="K6052" i="4"/>
  <c r="L6052" i="4" s="1"/>
  <c r="K6116" i="4"/>
  <c r="L6116" i="4" s="1"/>
  <c r="K6180" i="4"/>
  <c r="L6180" i="4" s="1"/>
  <c r="K5586" i="4"/>
  <c r="L5586" i="4" s="1"/>
  <c r="K6975" i="4"/>
  <c r="L6975" i="4" s="1"/>
  <c r="K7007" i="4"/>
  <c r="L7007" i="4" s="1"/>
  <c r="K7039" i="4"/>
  <c r="L7039" i="4" s="1"/>
  <c r="K7071" i="4"/>
  <c r="L7071" i="4" s="1"/>
  <c r="K7103" i="4"/>
  <c r="L7103" i="4" s="1"/>
  <c r="K7135" i="4"/>
  <c r="L7135" i="4" s="1"/>
  <c r="K7167" i="4"/>
  <c r="L7167" i="4" s="1"/>
  <c r="K7199" i="4"/>
  <c r="L7199" i="4" s="1"/>
  <c r="K7231" i="4"/>
  <c r="L7231" i="4" s="1"/>
  <c r="K7263" i="4"/>
  <c r="L7263" i="4" s="1"/>
  <c r="K7295" i="4"/>
  <c r="L7295" i="4" s="1"/>
  <c r="K7327" i="4"/>
  <c r="L7327" i="4" s="1"/>
  <c r="K7359" i="4"/>
  <c r="L7359" i="4" s="1"/>
  <c r="K7391" i="4"/>
  <c r="L7391" i="4" s="1"/>
  <c r="K7423" i="4"/>
  <c r="L7423" i="4" s="1"/>
  <c r="K7455" i="4"/>
  <c r="L7455" i="4" s="1"/>
  <c r="K7487" i="4"/>
  <c r="L7487" i="4" s="1"/>
  <c r="K7519" i="4"/>
  <c r="L7519" i="4" s="1"/>
  <c r="K7551" i="4"/>
  <c r="L7551" i="4" s="1"/>
  <c r="K7583" i="4"/>
  <c r="L7583" i="4" s="1"/>
  <c r="K7615" i="4"/>
  <c r="L7615" i="4" s="1"/>
  <c r="K7647" i="4"/>
  <c r="L7647" i="4" s="1"/>
  <c r="K7679" i="4"/>
  <c r="L7679" i="4" s="1"/>
  <c r="K7711" i="4"/>
  <c r="L7711" i="4" s="1"/>
  <c r="K7743" i="4"/>
  <c r="L7743" i="4" s="1"/>
  <c r="K7775" i="4"/>
  <c r="L7775" i="4" s="1"/>
  <c r="K7807" i="4"/>
  <c r="L7807" i="4" s="1"/>
  <c r="K7839" i="4"/>
  <c r="L7839" i="4" s="1"/>
  <c r="K7871" i="4"/>
  <c r="L7871" i="4" s="1"/>
  <c r="K7903" i="4"/>
  <c r="L7903" i="4" s="1"/>
  <c r="K7935" i="4"/>
  <c r="L7935" i="4" s="1"/>
  <c r="K7967" i="4"/>
  <c r="L7967" i="4" s="1"/>
  <c r="K7999" i="4"/>
  <c r="L7999" i="4" s="1"/>
  <c r="K8031" i="4"/>
  <c r="L8031" i="4" s="1"/>
  <c r="K8063" i="4"/>
  <c r="L8063" i="4" s="1"/>
  <c r="K6164" i="4"/>
  <c r="L6164" i="4" s="1"/>
  <c r="K8198" i="4"/>
  <c r="L8198" i="4" s="1"/>
  <c r="K8262" i="4"/>
  <c r="L8262" i="4" s="1"/>
  <c r="K8326" i="4"/>
  <c r="L8326" i="4" s="1"/>
  <c r="K8390" i="4"/>
  <c r="L8390" i="4" s="1"/>
  <c r="K8454" i="4"/>
  <c r="L8454" i="4" s="1"/>
  <c r="K8518" i="4"/>
  <c r="L8518" i="4" s="1"/>
  <c r="K8582" i="4"/>
  <c r="L8582" i="4" s="1"/>
  <c r="K8646" i="4"/>
  <c r="L8646" i="4" s="1"/>
  <c r="K8660" i="4"/>
  <c r="L8660" i="4" s="1"/>
  <c r="K8710" i="4"/>
  <c r="L8710" i="4" s="1"/>
  <c r="K8724" i="4"/>
  <c r="L8724" i="4" s="1"/>
  <c r="K7056" i="4"/>
  <c r="L7056" i="4" s="1"/>
  <c r="K7120" i="4"/>
  <c r="L7120" i="4" s="1"/>
  <c r="K7280" i="4"/>
  <c r="L7280" i="4" s="1"/>
  <c r="K7536" i="4"/>
  <c r="L7536" i="4" s="1"/>
  <c r="K7600" i="4"/>
  <c r="L7600" i="4" s="1"/>
  <c r="K8156" i="4"/>
  <c r="L8156" i="4" s="1"/>
  <c r="K8175" i="4"/>
  <c r="L8175" i="4" s="1"/>
  <c r="K8284" i="4"/>
  <c r="L8284" i="4" s="1"/>
  <c r="K8303" i="4"/>
  <c r="L8303" i="4" s="1"/>
  <c r="K8412" i="4"/>
  <c r="L8412" i="4" s="1"/>
  <c r="K8431" i="4"/>
  <c r="L8431" i="4" s="1"/>
  <c r="K8540" i="4"/>
  <c r="L8540" i="4" s="1"/>
  <c r="K8559" i="4"/>
  <c r="L8559" i="4" s="1"/>
  <c r="K8687" i="4"/>
  <c r="L8687" i="4" s="1"/>
  <c r="K8767" i="4"/>
  <c r="L8767" i="4" s="1"/>
  <c r="K8799" i="4"/>
  <c r="L8799" i="4" s="1"/>
  <c r="K8831" i="4"/>
  <c r="L8831" i="4" s="1"/>
  <c r="K8863" i="4"/>
  <c r="L8863" i="4" s="1"/>
  <c r="K9151" i="4"/>
  <c r="L9151" i="4" s="1"/>
  <c r="K9183" i="4"/>
  <c r="L9183" i="4" s="1"/>
  <c r="K9215" i="4"/>
  <c r="L9215" i="4" s="1"/>
  <c r="K9247" i="4"/>
  <c r="L9247" i="4" s="1"/>
  <c r="K9279" i="4"/>
  <c r="L9279" i="4" s="1"/>
  <c r="K9311" i="4"/>
  <c r="L9311" i="4" s="1"/>
  <c r="K9631" i="4"/>
  <c r="L9631" i="4" s="1"/>
  <c r="K9663" i="4"/>
  <c r="L9663" i="4" s="1"/>
  <c r="K9743" i="4"/>
  <c r="L9743" i="4" s="1"/>
  <c r="K6100" i="4"/>
  <c r="L6100" i="4" s="1"/>
  <c r="K6004" i="4"/>
  <c r="L6004" i="4" s="1"/>
  <c r="K7008" i="4"/>
  <c r="L7008" i="4" s="1"/>
  <c r="K7168" i="4"/>
  <c r="L7168" i="4" s="1"/>
  <c r="K7264" i="4"/>
  <c r="L7264" i="4" s="1"/>
  <c r="K7488" i="4"/>
  <c r="L7488" i="4" s="1"/>
  <c r="K2516" i="4"/>
  <c r="L2516" i="4" s="1"/>
  <c r="K2580" i="4"/>
  <c r="L2580" i="4" s="1"/>
  <c r="K2644" i="4"/>
  <c r="L2644" i="4" s="1"/>
  <c r="K2884" i="4"/>
  <c r="L2884" i="4" s="1"/>
  <c r="K2916" i="4"/>
  <c r="L2916" i="4" s="1"/>
  <c r="K2948" i="4"/>
  <c r="L2948" i="4" s="1"/>
  <c r="K2404" i="4"/>
  <c r="L2404" i="4" s="1"/>
  <c r="K2420" i="4"/>
  <c r="L2420" i="4" s="1"/>
  <c r="K2436" i="4"/>
  <c r="L2436" i="4" s="1"/>
  <c r="K2531" i="4"/>
  <c r="L2531" i="4" s="1"/>
  <c r="K2554" i="4"/>
  <c r="L2554" i="4" s="1"/>
  <c r="K2595" i="4"/>
  <c r="L2595" i="4" s="1"/>
  <c r="K2618" i="4"/>
  <c r="L2618" i="4" s="1"/>
  <c r="K2659" i="4"/>
  <c r="L2659" i="4" s="1"/>
  <c r="K2682" i="4"/>
  <c r="L2682" i="4" s="1"/>
  <c r="K2723" i="4"/>
  <c r="L2723" i="4" s="1"/>
  <c r="K2746" i="4"/>
  <c r="L2746" i="4" s="1"/>
  <c r="K2787" i="4"/>
  <c r="L2787" i="4" s="1"/>
  <c r="K2810" i="4"/>
  <c r="L2810" i="4" s="1"/>
  <c r="K2851" i="4"/>
  <c r="L2851" i="4" s="1"/>
  <c r="K2874" i="4"/>
  <c r="L2874" i="4" s="1"/>
  <c r="K3012" i="4"/>
  <c r="L3012" i="4" s="1"/>
  <c r="K3044" i="4"/>
  <c r="L3044" i="4" s="1"/>
  <c r="K3092" i="4"/>
  <c r="L3092" i="4" s="1"/>
  <c r="K3124" i="4"/>
  <c r="L3124" i="4" s="1"/>
  <c r="K3156" i="4"/>
  <c r="L3156" i="4" s="1"/>
  <c r="K3188" i="4"/>
  <c r="L3188" i="4" s="1"/>
  <c r="K3220" i="4"/>
  <c r="L3220" i="4" s="1"/>
  <c r="K3252" i="4"/>
  <c r="L3252" i="4" s="1"/>
  <c r="K3396" i="4"/>
  <c r="L3396" i="4" s="1"/>
  <c r="K3428" i="4"/>
  <c r="L3428" i="4" s="1"/>
  <c r="K3460" i="4"/>
  <c r="L3460" i="4" s="1"/>
  <c r="K3002" i="4"/>
  <c r="L3002" i="4" s="1"/>
  <c r="K3025" i="4"/>
  <c r="L3025" i="4" s="1"/>
  <c r="K3066" i="4"/>
  <c r="L3066" i="4" s="1"/>
  <c r="K3089" i="4"/>
  <c r="L3089" i="4" s="1"/>
  <c r="K3130" i="4"/>
  <c r="L3130" i="4" s="1"/>
  <c r="K3153" i="4"/>
  <c r="L3153" i="4" s="1"/>
  <c r="K3194" i="4"/>
  <c r="L3194" i="4" s="1"/>
  <c r="K3217" i="4"/>
  <c r="L3217" i="4" s="1"/>
  <c r="K3258" i="4"/>
  <c r="L3258" i="4" s="1"/>
  <c r="K3281" i="4"/>
  <c r="L3281" i="4" s="1"/>
  <c r="K3322" i="4"/>
  <c r="L3322" i="4" s="1"/>
  <c r="K3345" i="4"/>
  <c r="L3345" i="4" s="1"/>
  <c r="K3386" i="4"/>
  <c r="L3386" i="4" s="1"/>
  <c r="K3409" i="4"/>
  <c r="L3409" i="4" s="1"/>
  <c r="K3450" i="4"/>
  <c r="L3450" i="4" s="1"/>
  <c r="K3473" i="4"/>
  <c r="L3473" i="4" s="1"/>
  <c r="K3514" i="4"/>
  <c r="L3514" i="4" s="1"/>
  <c r="K3537" i="4"/>
  <c r="L3537" i="4" s="1"/>
  <c r="K3578" i="4"/>
  <c r="L3578" i="4" s="1"/>
  <c r="K3601" i="4"/>
  <c r="L3601" i="4" s="1"/>
  <c r="K2890" i="4"/>
  <c r="L2890" i="4" s="1"/>
  <c r="K1124" i="4"/>
  <c r="L1124" i="4" s="1"/>
  <c r="K2970" i="4"/>
  <c r="L2970" i="4" s="1"/>
  <c r="K4435" i="4"/>
  <c r="L4435" i="4" s="1"/>
  <c r="K4467" i="4"/>
  <c r="L4467" i="4" s="1"/>
  <c r="K4499" i="4"/>
  <c r="L4499" i="4" s="1"/>
  <c r="K4419" i="4"/>
  <c r="L4419" i="4" s="1"/>
  <c r="K4506" i="4"/>
  <c r="L4506" i="4" s="1"/>
  <c r="K4576" i="4"/>
  <c r="L4576" i="4" s="1"/>
  <c r="K4640" i="4"/>
  <c r="L4640" i="4" s="1"/>
  <c r="K4704" i="4"/>
  <c r="L4704" i="4" s="1"/>
  <c r="K4458" i="4"/>
  <c r="L4458" i="4" s="1"/>
  <c r="K4538" i="4"/>
  <c r="L4538" i="4" s="1"/>
  <c r="K4602" i="4"/>
  <c r="L4602" i="4" s="1"/>
  <c r="K4666" i="4"/>
  <c r="L4666" i="4" s="1"/>
  <c r="K5491" i="4"/>
  <c r="L5491" i="4" s="1"/>
  <c r="K5507" i="4"/>
  <c r="L5507" i="4" s="1"/>
  <c r="K5523" i="4"/>
  <c r="L5523" i="4" s="1"/>
  <c r="K5539" i="4"/>
  <c r="L5539" i="4" s="1"/>
  <c r="K5555" i="4"/>
  <c r="L5555" i="4" s="1"/>
  <c r="K5571" i="4"/>
  <c r="L5571" i="4" s="1"/>
  <c r="K5587" i="4"/>
  <c r="L5587" i="4" s="1"/>
  <c r="K5603" i="4"/>
  <c r="L5603" i="4" s="1"/>
  <c r="K5791" i="4"/>
  <c r="L5791" i="4" s="1"/>
  <c r="K5855" i="4"/>
  <c r="L5855" i="4" s="1"/>
  <c r="K5919" i="4"/>
  <c r="L5919" i="4" s="1"/>
  <c r="K5954" i="4"/>
  <c r="L5954" i="4" s="1"/>
  <c r="K5986" i="4"/>
  <c r="L5986" i="4" s="1"/>
  <c r="K6018" i="4"/>
  <c r="L6018" i="4" s="1"/>
  <c r="K6050" i="4"/>
  <c r="L6050" i="4" s="1"/>
  <c r="K6082" i="4"/>
  <c r="L6082" i="4" s="1"/>
  <c r="K6114" i="4"/>
  <c r="L6114" i="4" s="1"/>
  <c r="K6146" i="4"/>
  <c r="L6146" i="4" s="1"/>
  <c r="K6178" i="4"/>
  <c r="L6178" i="4" s="1"/>
  <c r="K6210" i="4"/>
  <c r="L6210" i="4" s="1"/>
  <c r="K6242" i="4"/>
  <c r="L6242" i="4" s="1"/>
  <c r="K6274" i="4"/>
  <c r="L6274" i="4" s="1"/>
  <c r="K6306" i="4"/>
  <c r="L6306" i="4" s="1"/>
  <c r="K6338" i="4"/>
  <c r="L6338" i="4" s="1"/>
  <c r="K6370" i="4"/>
  <c r="L6370" i="4" s="1"/>
  <c r="K6402" i="4"/>
  <c r="L6402" i="4" s="1"/>
  <c r="K6434" i="4"/>
  <c r="L6434" i="4" s="1"/>
  <c r="K6047" i="4"/>
  <c r="L6047" i="4" s="1"/>
  <c r="K6159" i="4"/>
  <c r="L6159" i="4" s="1"/>
  <c r="K6207" i="4"/>
  <c r="L6207" i="4" s="1"/>
  <c r="K6287" i="4"/>
  <c r="L6287" i="4" s="1"/>
  <c r="K6319" i="4"/>
  <c r="L6319" i="4" s="1"/>
  <c r="K6367" i="4"/>
  <c r="L6367" i="4" s="1"/>
  <c r="K6399" i="4"/>
  <c r="L6399" i="4" s="1"/>
  <c r="K6447" i="4"/>
  <c r="L6447" i="4" s="1"/>
  <c r="K6479" i="4"/>
  <c r="L6479" i="4" s="1"/>
  <c r="K6639" i="4"/>
  <c r="L6639" i="4" s="1"/>
  <c r="K6687" i="4"/>
  <c r="L6687" i="4" s="1"/>
  <c r="K5284" i="4"/>
  <c r="L5284" i="4" s="1"/>
  <c r="K5316" i="4"/>
  <c r="L5316" i="4" s="1"/>
  <c r="K5348" i="4"/>
  <c r="L5348" i="4" s="1"/>
  <c r="K5380" i="4"/>
  <c r="L5380" i="4" s="1"/>
  <c r="K5412" i="4"/>
  <c r="L5412" i="4" s="1"/>
  <c r="K5951" i="4"/>
  <c r="L5951" i="4" s="1"/>
  <c r="K4778" i="4"/>
  <c r="L4778" i="4" s="1"/>
  <c r="K5506" i="4"/>
  <c r="L5506" i="4" s="1"/>
  <c r="K6735" i="4"/>
  <c r="L6735" i="4" s="1"/>
  <c r="K6767" i="4"/>
  <c r="L6767" i="4" s="1"/>
  <c r="K6799" i="4"/>
  <c r="L6799" i="4" s="1"/>
  <c r="K6831" i="4"/>
  <c r="L6831" i="4" s="1"/>
  <c r="K5956" i="4"/>
  <c r="L5956" i="4" s="1"/>
  <c r="K8095" i="4"/>
  <c r="L8095" i="4" s="1"/>
  <c r="K8127" i="4"/>
  <c r="L8127" i="4" s="1"/>
  <c r="K5490" i="4"/>
  <c r="L5490" i="4" s="1"/>
  <c r="K6982" i="4"/>
  <c r="L6982" i="4" s="1"/>
  <c r="K7014" i="4"/>
  <c r="L7014" i="4" s="1"/>
  <c r="K7046" i="4"/>
  <c r="L7046" i="4" s="1"/>
  <c r="K7078" i="4"/>
  <c r="L7078" i="4" s="1"/>
  <c r="K7110" i="4"/>
  <c r="L7110" i="4" s="1"/>
  <c r="K7142" i="4"/>
  <c r="L7142" i="4" s="1"/>
  <c r="K7174" i="4"/>
  <c r="L7174" i="4" s="1"/>
  <c r="K7206" i="4"/>
  <c r="L7206" i="4" s="1"/>
  <c r="K7238" i="4"/>
  <c r="L7238" i="4" s="1"/>
  <c r="K7270" i="4"/>
  <c r="L7270" i="4" s="1"/>
  <c r="K7302" i="4"/>
  <c r="L7302" i="4" s="1"/>
  <c r="K7334" i="4"/>
  <c r="L7334" i="4" s="1"/>
  <c r="K7366" i="4"/>
  <c r="L7366" i="4" s="1"/>
  <c r="K7398" i="4"/>
  <c r="L7398" i="4" s="1"/>
  <c r="K7430" i="4"/>
  <c r="L7430" i="4" s="1"/>
  <c r="K7462" i="4"/>
  <c r="L7462" i="4" s="1"/>
  <c r="K7494" i="4"/>
  <c r="L7494" i="4" s="1"/>
  <c r="K7526" i="4"/>
  <c r="L7526" i="4" s="1"/>
  <c r="K7558" i="4"/>
  <c r="L7558" i="4" s="1"/>
  <c r="K7590" i="4"/>
  <c r="L7590" i="4" s="1"/>
  <c r="K7622" i="4"/>
  <c r="L7622" i="4" s="1"/>
  <c r="K7654" i="4"/>
  <c r="L7654" i="4" s="1"/>
  <c r="K7686" i="4"/>
  <c r="L7686" i="4" s="1"/>
  <c r="K7718" i="4"/>
  <c r="L7718" i="4" s="1"/>
  <c r="K7750" i="4"/>
  <c r="L7750" i="4" s="1"/>
  <c r="K7782" i="4"/>
  <c r="L7782" i="4" s="1"/>
  <c r="K7814" i="4"/>
  <c r="L7814" i="4" s="1"/>
  <c r="K7846" i="4"/>
  <c r="L7846" i="4" s="1"/>
  <c r="K7878" i="4"/>
  <c r="L7878" i="4" s="1"/>
  <c r="K7910" i="4"/>
  <c r="L7910" i="4" s="1"/>
  <c r="K7942" i="4"/>
  <c r="L7942" i="4" s="1"/>
  <c r="K7974" i="4"/>
  <c r="L7974" i="4" s="1"/>
  <c r="K8006" i="4"/>
  <c r="L8006" i="4" s="1"/>
  <c r="K8038" i="4"/>
  <c r="L8038" i="4" s="1"/>
  <c r="K8070" i="4"/>
  <c r="L8070" i="4" s="1"/>
  <c r="K7024" i="4"/>
  <c r="L7024" i="4" s="1"/>
  <c r="K7184" i="4"/>
  <c r="L7184" i="4" s="1"/>
  <c r="K7248" i="4"/>
  <c r="L7248" i="4" s="1"/>
  <c r="K7376" i="4"/>
  <c r="L7376" i="4" s="1"/>
  <c r="K7440" i="4"/>
  <c r="L7440" i="4" s="1"/>
  <c r="K7504" i="4"/>
  <c r="L7504" i="4" s="1"/>
  <c r="K7664" i="4"/>
  <c r="L7664" i="4" s="1"/>
  <c r="K8252" i="4"/>
  <c r="L8252" i="4" s="1"/>
  <c r="K8271" i="4"/>
  <c r="L8271" i="4" s="1"/>
  <c r="K8380" i="4"/>
  <c r="L8380" i="4" s="1"/>
  <c r="K8399" i="4"/>
  <c r="L8399" i="4" s="1"/>
  <c r="K8508" i="4"/>
  <c r="L8508" i="4" s="1"/>
  <c r="K8527" i="4"/>
  <c r="L8527" i="4" s="1"/>
  <c r="K8655" i="4"/>
  <c r="L8655" i="4" s="1"/>
  <c r="K8895" i="4"/>
  <c r="L8895" i="4" s="1"/>
  <c r="K8927" i="4"/>
  <c r="L8927" i="4" s="1"/>
  <c r="K8959" i="4"/>
  <c r="L8959" i="4" s="1"/>
  <c r="K8991" i="4"/>
  <c r="L8991" i="4" s="1"/>
  <c r="K9039" i="4"/>
  <c r="L9039" i="4" s="1"/>
  <c r="K9071" i="4"/>
  <c r="L9071" i="4" s="1"/>
  <c r="K9103" i="4"/>
  <c r="L9103" i="4" s="1"/>
  <c r="K9343" i="4"/>
  <c r="L9343" i="4" s="1"/>
  <c r="K9375" i="4"/>
  <c r="L9375" i="4" s="1"/>
  <c r="K9407" i="4"/>
  <c r="L9407" i="4" s="1"/>
  <c r="K9439" i="4"/>
  <c r="L9439" i="4" s="1"/>
  <c r="K9471" i="4"/>
  <c r="L9471" i="4" s="1"/>
  <c r="K9519" i="4"/>
  <c r="L9519" i="4" s="1"/>
  <c r="K9551" i="4"/>
  <c r="L9551" i="4" s="1"/>
  <c r="K9583" i="4"/>
  <c r="L9583" i="4" s="1"/>
  <c r="K10916" i="4"/>
  <c r="L10916" i="4" s="1"/>
  <c r="K10948" i="4"/>
  <c r="L10948" i="4" s="1"/>
  <c r="K10996" i="4"/>
  <c r="L10996" i="4" s="1"/>
  <c r="K11060" i="4"/>
  <c r="L11060" i="4" s="1"/>
  <c r="K11092" i="4"/>
  <c r="L11092" i="4" s="1"/>
  <c r="K11124" i="4"/>
  <c r="L11124" i="4" s="1"/>
  <c r="K11156" i="4"/>
  <c r="L11156" i="4" s="1"/>
  <c r="K11188" i="4"/>
  <c r="L11188" i="4" s="1"/>
  <c r="K11252" i="4"/>
  <c r="L11252" i="4" s="1"/>
  <c r="K11463" i="4"/>
  <c r="L11463" i="4" s="1"/>
  <c r="K11495" i="4"/>
  <c r="L11495" i="4" s="1"/>
  <c r="K11527" i="4"/>
  <c r="L11527" i="4" s="1"/>
  <c r="K11559" i="4"/>
  <c r="L11559" i="4" s="1"/>
  <c r="K11600" i="4"/>
  <c r="L11600" i="4" s="1"/>
  <c r="K11630" i="4"/>
  <c r="L11630" i="4" s="1"/>
  <c r="K11662" i="4"/>
  <c r="L11662" i="4" s="1"/>
  <c r="K11694" i="4"/>
  <c r="L11694" i="4" s="1"/>
  <c r="K11726" i="4"/>
  <c r="L11726" i="4" s="1"/>
  <c r="K11758" i="4"/>
  <c r="L11758" i="4" s="1"/>
  <c r="K11790" i="4"/>
  <c r="L11790" i="4" s="1"/>
  <c r="K11822" i="4"/>
  <c r="L11822" i="4" s="1"/>
  <c r="K11854" i="4"/>
  <c r="L11854" i="4" s="1"/>
  <c r="K11886" i="4"/>
  <c r="L11886" i="4" s="1"/>
  <c r="K11918" i="4"/>
  <c r="L11918" i="4" s="1"/>
  <c r="K11950" i="4"/>
  <c r="L11950" i="4" s="1"/>
  <c r="K11982" i="4"/>
  <c r="L11982" i="4" s="1"/>
  <c r="K12014" i="4"/>
  <c r="L12014" i="4" s="1"/>
  <c r="K12046" i="4"/>
  <c r="L12046" i="4" s="1"/>
  <c r="K12078" i="4"/>
  <c r="L12078" i="4" s="1"/>
  <c r="K12110" i="4"/>
  <c r="L12110" i="4" s="1"/>
  <c r="K12142" i="4"/>
  <c r="L12142" i="4" s="1"/>
  <c r="K12174" i="4"/>
  <c r="L12174" i="4" s="1"/>
  <c r="K12206" i="4"/>
  <c r="L12206" i="4" s="1"/>
  <c r="K12238" i="4"/>
  <c r="L12238" i="4" s="1"/>
  <c r="K12270" i="4"/>
  <c r="L12270" i="4" s="1"/>
  <c r="K12302" i="4"/>
  <c r="L12302" i="4" s="1"/>
  <c r="K12334" i="4"/>
  <c r="L12334" i="4" s="1"/>
  <c r="K12366" i="4"/>
  <c r="L12366" i="4" s="1"/>
  <c r="K12398" i="4"/>
  <c r="L12398" i="4" s="1"/>
  <c r="K12430" i="4"/>
  <c r="L12430" i="4" s="1"/>
  <c r="K12462" i="4"/>
  <c r="L12462" i="4" s="1"/>
  <c r="K12494" i="4"/>
  <c r="L12494" i="4" s="1"/>
  <c r="K12526" i="4"/>
  <c r="L12526" i="4" s="1"/>
  <c r="K12558" i="4"/>
  <c r="L12558" i="4" s="1"/>
  <c r="K12590" i="4"/>
  <c r="L12590" i="4" s="1"/>
  <c r="K12622" i="4"/>
  <c r="L12622" i="4" s="1"/>
  <c r="K12654" i="4"/>
  <c r="L12654" i="4" s="1"/>
  <c r="K11735" i="4"/>
  <c r="L11735" i="4" s="1"/>
  <c r="K12135" i="4"/>
  <c r="L12135" i="4" s="1"/>
  <c r="K12263" i="4"/>
  <c r="L12263" i="4" s="1"/>
  <c r="K12391" i="4"/>
  <c r="L12391" i="4" s="1"/>
  <c r="K12487" i="4"/>
  <c r="L12487" i="4" s="1"/>
  <c r="K12734" i="4"/>
  <c r="L12734" i="4" s="1"/>
  <c r="K11912" i="4"/>
  <c r="L11912" i="4" s="1"/>
  <c r="K11944" i="4"/>
  <c r="L11944" i="4" s="1"/>
  <c r="K12072" i="4"/>
  <c r="L12072" i="4" s="1"/>
  <c r="K11614" i="4"/>
  <c r="L11614" i="4" s="1"/>
  <c r="K13063" i="4"/>
  <c r="L13063" i="4" s="1"/>
  <c r="K13111" i="4"/>
  <c r="L13111" i="4" s="1"/>
  <c r="K13223" i="4"/>
  <c r="L13223" i="4" s="1"/>
  <c r="K12952" i="4"/>
  <c r="L12952" i="4" s="1"/>
  <c r="K13144" i="4"/>
  <c r="L13144" i="4" s="1"/>
  <c r="K1118" i="4"/>
  <c r="L1118" i="4" s="1"/>
  <c r="K1059" i="4"/>
  <c r="L1059" i="4" s="1"/>
  <c r="K1205" i="4"/>
  <c r="L1205" i="4" s="1"/>
  <c r="K1188" i="4"/>
  <c r="L1188" i="4" s="1"/>
  <c r="K1345" i="4"/>
  <c r="L1345" i="4" s="1"/>
  <c r="K1572" i="4"/>
  <c r="L1572" i="4" s="1"/>
  <c r="K1636" i="4"/>
  <c r="L1636" i="4" s="1"/>
  <c r="K1732" i="4"/>
  <c r="L1732" i="4" s="1"/>
  <c r="K1761" i="4"/>
  <c r="L1761" i="4" s="1"/>
  <c r="K1412" i="4"/>
  <c r="L1412" i="4" s="1"/>
  <c r="K1898" i="4"/>
  <c r="L1898" i="4" s="1"/>
  <c r="K1994" i="4"/>
  <c r="L1994" i="4" s="1"/>
  <c r="K2122" i="4"/>
  <c r="L2122" i="4" s="1"/>
  <c r="K2355" i="4"/>
  <c r="L2355" i="4" s="1"/>
  <c r="K2314" i="4"/>
  <c r="L2314" i="4" s="1"/>
  <c r="K2138" i="4"/>
  <c r="L2138" i="4" s="1"/>
  <c r="K2298" i="4"/>
  <c r="L2298" i="4" s="1"/>
  <c r="K2452" i="4"/>
  <c r="L2452" i="4" s="1"/>
  <c r="K2468" i="4"/>
  <c r="L2468" i="4" s="1"/>
  <c r="K2724" i="4"/>
  <c r="L2724" i="4" s="1"/>
  <c r="K2234" i="4"/>
  <c r="L2234" i="4" s="1"/>
  <c r="K2689" i="4"/>
  <c r="L2689" i="4" s="1"/>
  <c r="K2721" i="4"/>
  <c r="L2721" i="4" s="1"/>
  <c r="K2849" i="4"/>
  <c r="L2849" i="4" s="1"/>
  <c r="K2609" i="4"/>
  <c r="L2609" i="4" s="1"/>
  <c r="K2641" i="4"/>
  <c r="L2641" i="4" s="1"/>
  <c r="K2801" i="4"/>
  <c r="L2801" i="4" s="1"/>
  <c r="K2836" i="4"/>
  <c r="L2836" i="4" s="1"/>
  <c r="K3603" i="4"/>
  <c r="L3603" i="4" s="1"/>
  <c r="K3665" i="4"/>
  <c r="L3665" i="4" s="1"/>
  <c r="K3754" i="4"/>
  <c r="L3754" i="4" s="1"/>
  <c r="K3844" i="4"/>
  <c r="L3844" i="4" s="1"/>
  <c r="K3978" i="4"/>
  <c r="L3978" i="4" s="1"/>
  <c r="K4067" i="4"/>
  <c r="L4067" i="4" s="1"/>
  <c r="K3962" i="4"/>
  <c r="L3962" i="4" s="1"/>
  <c r="K3763" i="4"/>
  <c r="L3763" i="4" s="1"/>
  <c r="K3850" i="4"/>
  <c r="L3850" i="4" s="1"/>
  <c r="K3891" i="4"/>
  <c r="L3891" i="4" s="1"/>
  <c r="K3946" i="4"/>
  <c r="L3946" i="4" s="1"/>
  <c r="K4339" i="4"/>
  <c r="L4339" i="4" s="1"/>
  <c r="K4371" i="4"/>
  <c r="L4371" i="4" s="1"/>
  <c r="K4042" i="4"/>
  <c r="L4042" i="4" s="1"/>
  <c r="K4106" i="4"/>
  <c r="L4106" i="4" s="1"/>
  <c r="K4170" i="4"/>
  <c r="L4170" i="4" s="1"/>
  <c r="K4202" i="4"/>
  <c r="L4202" i="4" s="1"/>
  <c r="K4234" i="4"/>
  <c r="L4234" i="4" s="1"/>
  <c r="K4266" i="4"/>
  <c r="L4266" i="4" s="1"/>
  <c r="K4298" i="4"/>
  <c r="L4298" i="4" s="1"/>
  <c r="K4330" i="4"/>
  <c r="L4330" i="4" s="1"/>
  <c r="K4320" i="4"/>
  <c r="L4320" i="4" s="1"/>
  <c r="K4915" i="4"/>
  <c r="L4915" i="4" s="1"/>
  <c r="K4819" i="4"/>
  <c r="L4819" i="4" s="1"/>
  <c r="K4352" i="4"/>
  <c r="L4352" i="4" s="1"/>
  <c r="K4851" i="4"/>
  <c r="L4851" i="4" s="1"/>
  <c r="K4522" i="4"/>
  <c r="L4522" i="4" s="1"/>
  <c r="K4883" i="4"/>
  <c r="L4883" i="4" s="1"/>
  <c r="K5107" i="4"/>
  <c r="L5107" i="4" s="1"/>
  <c r="K5732" i="4"/>
  <c r="L5732" i="4" s="1"/>
  <c r="K4800" i="4"/>
  <c r="L4800" i="4" s="1"/>
  <c r="K5056" i="4"/>
  <c r="L5056" i="4" s="1"/>
  <c r="K5139" i="4"/>
  <c r="L5139" i="4" s="1"/>
  <c r="K5635" i="4"/>
  <c r="L5635" i="4" s="1"/>
  <c r="K5700" i="4"/>
  <c r="L5700" i="4" s="1"/>
  <c r="K5203" i="4"/>
  <c r="L5203" i="4" s="1"/>
  <c r="K5187" i="4"/>
  <c r="L5187" i="4" s="1"/>
  <c r="K5908" i="4"/>
  <c r="L5908" i="4" s="1"/>
  <c r="K6726" i="4"/>
  <c r="L6726" i="4" s="1"/>
  <c r="K6768" i="4"/>
  <c r="L6768" i="4" s="1"/>
  <c r="K6790" i="4"/>
  <c r="L6790" i="4" s="1"/>
  <c r="K6832" i="4"/>
  <c r="L6832" i="4" s="1"/>
  <c r="K6911" i="4"/>
  <c r="L6911" i="4" s="1"/>
  <c r="K6944" i="4"/>
  <c r="L6944" i="4" s="1"/>
  <c r="K7756" i="4"/>
  <c r="L7756" i="4" s="1"/>
  <c r="K7788" i="4"/>
  <c r="L7788" i="4" s="1"/>
  <c r="K7820" i="4"/>
  <c r="L7820" i="4" s="1"/>
  <c r="K7852" i="4"/>
  <c r="L7852" i="4" s="1"/>
  <c r="K7884" i="4"/>
  <c r="L7884" i="4" s="1"/>
  <c r="K7916" i="4"/>
  <c r="L7916" i="4" s="1"/>
  <c r="K7948" i="4"/>
  <c r="L7948" i="4" s="1"/>
  <c r="K7980" i="4"/>
  <c r="L7980" i="4" s="1"/>
  <c r="K8012" i="4"/>
  <c r="L8012" i="4" s="1"/>
  <c r="K8044" i="4"/>
  <c r="L8044" i="4" s="1"/>
  <c r="K8076" i="4"/>
  <c r="L8076" i="4" s="1"/>
  <c r="K8287" i="4"/>
  <c r="L8287" i="4" s="1"/>
  <c r="K8332" i="4"/>
  <c r="L8332" i="4" s="1"/>
  <c r="K6863" i="4"/>
  <c r="L6863" i="4" s="1"/>
  <c r="K8092" i="4"/>
  <c r="L8092" i="4" s="1"/>
  <c r="K6400" i="4"/>
  <c r="L6400" i="4" s="1"/>
  <c r="K6528" i="4"/>
  <c r="L6528" i="4" s="1"/>
  <c r="K6656" i="4"/>
  <c r="L6656" i="4" s="1"/>
  <c r="K8140" i="4"/>
  <c r="L8140" i="4" s="1"/>
  <c r="K6208" i="4"/>
  <c r="L6208" i="4" s="1"/>
  <c r="K6272" i="4"/>
  <c r="L6272" i="4" s="1"/>
  <c r="K6320" i="4"/>
  <c r="L6320" i="4" s="1"/>
  <c r="K6384" i="4"/>
  <c r="L6384" i="4" s="1"/>
  <c r="K6448" i="4"/>
  <c r="L6448" i="4" s="1"/>
  <c r="K6512" i="4"/>
  <c r="L6512" i="4" s="1"/>
  <c r="K6576" i="4"/>
  <c r="L6576" i="4" s="1"/>
  <c r="K6640" i="4"/>
  <c r="L6640" i="4" s="1"/>
  <c r="K6704" i="4"/>
  <c r="L6704" i="4" s="1"/>
  <c r="K6959" i="4"/>
  <c r="L6959" i="4" s="1"/>
  <c r="K8575" i="4"/>
  <c r="L8575" i="4" s="1"/>
  <c r="K8310" i="4"/>
  <c r="L8310" i="4" s="1"/>
  <c r="K8792" i="4"/>
  <c r="L8792" i="4" s="1"/>
  <c r="K8214" i="4"/>
  <c r="L8214" i="4" s="1"/>
  <c r="K8688" i="4"/>
  <c r="L8688" i="4" s="1"/>
  <c r="K8918" i="4"/>
  <c r="L8918" i="4" s="1"/>
  <c r="K9190" i="4"/>
  <c r="L9190" i="4" s="1"/>
  <c r="K8812" i="4"/>
  <c r="L8812" i="4" s="1"/>
  <c r="K10182" i="4"/>
  <c r="L10182" i="4" s="1"/>
  <c r="K10223" i="4"/>
  <c r="L10223" i="4" s="1"/>
  <c r="K10246" i="4"/>
  <c r="L10246" i="4" s="1"/>
  <c r="K10287" i="4"/>
  <c r="L10287" i="4" s="1"/>
  <c r="K10310" i="4"/>
  <c r="L10310" i="4" s="1"/>
  <c r="K10351" i="4"/>
  <c r="L10351" i="4" s="1"/>
  <c r="K10374" i="4"/>
  <c r="L10374" i="4" s="1"/>
  <c r="K10415" i="4"/>
  <c r="L10415" i="4" s="1"/>
  <c r="K10438" i="4"/>
  <c r="L10438" i="4" s="1"/>
  <c r="K10479" i="4"/>
  <c r="L10479" i="4" s="1"/>
  <c r="K10502" i="4"/>
  <c r="L10502" i="4" s="1"/>
  <c r="K10528" i="4"/>
  <c r="L10528" i="4" s="1"/>
  <c r="K10543" i="4"/>
  <c r="L10543" i="4" s="1"/>
  <c r="K10566" i="4"/>
  <c r="L10566" i="4" s="1"/>
  <c r="K10592" i="4"/>
  <c r="L10592" i="4" s="1"/>
  <c r="K10607" i="4"/>
  <c r="L10607" i="4" s="1"/>
  <c r="K8756" i="4"/>
  <c r="L8756" i="4" s="1"/>
  <c r="K8884" i="4"/>
  <c r="L8884" i="4" s="1"/>
  <c r="K9012" i="4"/>
  <c r="L9012" i="4" s="1"/>
  <c r="K9140" i="4"/>
  <c r="L9140" i="4" s="1"/>
  <c r="K9268" i="4"/>
  <c r="L9268" i="4" s="1"/>
  <c r="K9428" i="4"/>
  <c r="L9428" i="4" s="1"/>
  <c r="K9492" i="4"/>
  <c r="L9492" i="4" s="1"/>
  <c r="K9556" i="4"/>
  <c r="L9556" i="4" s="1"/>
  <c r="K9620" i="4"/>
  <c r="L9620" i="4" s="1"/>
  <c r="K9684" i="4"/>
  <c r="L9684" i="4" s="1"/>
  <c r="K9748" i="4"/>
  <c r="L9748" i="4" s="1"/>
  <c r="K11767" i="4"/>
  <c r="L11767" i="4" s="1"/>
  <c r="K11831" i="4"/>
  <c r="L11831" i="4" s="1"/>
  <c r="K11943" i="4"/>
  <c r="L11943" i="4" s="1"/>
  <c r="K12071" i="4"/>
  <c r="L12071" i="4" s="1"/>
  <c r="K12119" i="4"/>
  <c r="L12119" i="4" s="1"/>
  <c r="K12279" i="4"/>
  <c r="L12279" i="4" s="1"/>
  <c r="K12519" i="4"/>
  <c r="L12519" i="4" s="1"/>
  <c r="K11239" i="4"/>
  <c r="L11239" i="4" s="1"/>
  <c r="K11271" i="4"/>
  <c r="L11271" i="4" s="1"/>
  <c r="K11303" i="4"/>
  <c r="L11303" i="4" s="1"/>
  <c r="K11335" i="4"/>
  <c r="L11335" i="4" s="1"/>
  <c r="K11367" i="4"/>
  <c r="L11367" i="4" s="1"/>
  <c r="K11399" i="4"/>
  <c r="L11399" i="4" s="1"/>
  <c r="K11431" i="4"/>
  <c r="L11431" i="4" s="1"/>
  <c r="K11591" i="4"/>
  <c r="L11591" i="4" s="1"/>
  <c r="K11751" i="4"/>
  <c r="L11751" i="4" s="1"/>
  <c r="K11863" i="4"/>
  <c r="L11863" i="4" s="1"/>
  <c r="K11927" i="4"/>
  <c r="L11927" i="4" s="1"/>
  <c r="K11991" i="4"/>
  <c r="L11991" i="4" s="1"/>
  <c r="K12327" i="4"/>
  <c r="L12327" i="4" s="1"/>
  <c r="K12702" i="4"/>
  <c r="L12702" i="4" s="1"/>
  <c r="K13054" i="4"/>
  <c r="L13054" i="4" s="1"/>
  <c r="K13086" i="4"/>
  <c r="L13086" i="4" s="1"/>
  <c r="K13118" i="4"/>
  <c r="L13118" i="4" s="1"/>
  <c r="K13150" i="4"/>
  <c r="L13150" i="4" s="1"/>
  <c r="K13182" i="4"/>
  <c r="L13182" i="4" s="1"/>
  <c r="K13214" i="4"/>
  <c r="L13214" i="4" s="1"/>
  <c r="K11655" i="4"/>
  <c r="L11655" i="4" s="1"/>
  <c r="K11783" i="4"/>
  <c r="L11783" i="4" s="1"/>
  <c r="K11911" i="4"/>
  <c r="L11911" i="4" s="1"/>
  <c r="K12039" i="4"/>
  <c r="L12039" i="4" s="1"/>
  <c r="K12151" i="4"/>
  <c r="L12151" i="4" s="1"/>
  <c r="K12199" i="4"/>
  <c r="L12199" i="4" s="1"/>
  <c r="K12295" i="4"/>
  <c r="L12295" i="4" s="1"/>
  <c r="K12439" i="4"/>
  <c r="L12439" i="4" s="1"/>
  <c r="K11824" i="4"/>
  <c r="L11824" i="4" s="1"/>
  <c r="K12048" i="4"/>
  <c r="L12048" i="4" s="1"/>
  <c r="K12112" i="4"/>
  <c r="L12112" i="4" s="1"/>
  <c r="K12176" i="4"/>
  <c r="L12176" i="4" s="1"/>
  <c r="K12208" i="4"/>
  <c r="L12208" i="4" s="1"/>
  <c r="K12240" i="4"/>
  <c r="L12240" i="4" s="1"/>
  <c r="K12304" i="4"/>
  <c r="L12304" i="4" s="1"/>
  <c r="K12336" i="4"/>
  <c r="L12336" i="4" s="1"/>
  <c r="K12368" i="4"/>
  <c r="L12368" i="4" s="1"/>
  <c r="K12400" i="4"/>
  <c r="L12400" i="4" s="1"/>
  <c r="K12656" i="4"/>
  <c r="L12656" i="4" s="1"/>
  <c r="K13224" i="4"/>
  <c r="L13224" i="4" s="1"/>
  <c r="K13143" i="4"/>
  <c r="L13143" i="4" s="1"/>
  <c r="K13127" i="4"/>
  <c r="L13127" i="4" s="1"/>
  <c r="K13191" i="4"/>
  <c r="L13191" i="4" s="1"/>
  <c r="K13232" i="4"/>
  <c r="L13232" i="4" s="1"/>
  <c r="K12956" i="4"/>
  <c r="L12956" i="4" s="1"/>
  <c r="K13088" i="4"/>
  <c r="L13088" i="4" s="1"/>
  <c r="K1006" i="4"/>
  <c r="L1006" i="4" s="1"/>
  <c r="K1157" i="4"/>
  <c r="L1157" i="4" s="1"/>
  <c r="K1187" i="4"/>
  <c r="L1187" i="4" s="1"/>
  <c r="K1156" i="4"/>
  <c r="L1156" i="4" s="1"/>
  <c r="K1489" i="4"/>
  <c r="L1489" i="4" s="1"/>
  <c r="K1444" i="4"/>
  <c r="L1444" i="4" s="1"/>
  <c r="K1492" i="4"/>
  <c r="L1492" i="4" s="1"/>
  <c r="K1361" i="4"/>
  <c r="L1361" i="4" s="1"/>
  <c r="K1716" i="4"/>
  <c r="L1716" i="4" s="1"/>
  <c r="K1827" i="4"/>
  <c r="L1827" i="4" s="1"/>
  <c r="K1882" i="4"/>
  <c r="L1882" i="4" s="1"/>
  <c r="K1946" i="4"/>
  <c r="L1946" i="4" s="1"/>
  <c r="K2026" i="4"/>
  <c r="L2026" i="4" s="1"/>
  <c r="K2154" i="4"/>
  <c r="L2154" i="4" s="1"/>
  <c r="K2170" i="4"/>
  <c r="L2170" i="4" s="1"/>
  <c r="K2276" i="4"/>
  <c r="L2276" i="4" s="1"/>
  <c r="K2307" i="4"/>
  <c r="L2307" i="4" s="1"/>
  <c r="K2458" i="4"/>
  <c r="L2458" i="4" s="1"/>
  <c r="K2499" i="4"/>
  <c r="L2499" i="4" s="1"/>
  <c r="K2515" i="4"/>
  <c r="L2515" i="4" s="1"/>
  <c r="K2740" i="4"/>
  <c r="L2740" i="4" s="1"/>
  <c r="K2484" i="4"/>
  <c r="L2484" i="4" s="1"/>
  <c r="K2561" i="4"/>
  <c r="L2561" i="4" s="1"/>
  <c r="K2593" i="4"/>
  <c r="L2593" i="4" s="1"/>
  <c r="K2657" i="4"/>
  <c r="L2657" i="4" s="1"/>
  <c r="K2897" i="4"/>
  <c r="L2897" i="4" s="1"/>
  <c r="K2961" i="4"/>
  <c r="L2961" i="4" s="1"/>
  <c r="K2772" i="4"/>
  <c r="L2772" i="4" s="1"/>
  <c r="K2804" i="4"/>
  <c r="L2804" i="4" s="1"/>
  <c r="K2769" i="4"/>
  <c r="L2769" i="4" s="1"/>
  <c r="K2852" i="4"/>
  <c r="L2852" i="4" s="1"/>
  <c r="K2945" i="4"/>
  <c r="L2945" i="4" s="1"/>
  <c r="K3780" i="4"/>
  <c r="L3780" i="4" s="1"/>
  <c r="K3923" i="4"/>
  <c r="L3923" i="4" s="1"/>
  <c r="K3770" i="4"/>
  <c r="L3770" i="4" s="1"/>
  <c r="K3834" i="4"/>
  <c r="L3834" i="4" s="1"/>
  <c r="K3898" i="4"/>
  <c r="L3898" i="4" s="1"/>
  <c r="K3971" i="4"/>
  <c r="L3971" i="4" s="1"/>
  <c r="K3738" i="4"/>
  <c r="L3738" i="4" s="1"/>
  <c r="K3802" i="4"/>
  <c r="L3802" i="4" s="1"/>
  <c r="K3866" i="4"/>
  <c r="L3866" i="4" s="1"/>
  <c r="K3930" i="4"/>
  <c r="L3930" i="4" s="1"/>
  <c r="K3994" i="4"/>
  <c r="L3994" i="4" s="1"/>
  <c r="K4058" i="4"/>
  <c r="L4058" i="4" s="1"/>
  <c r="K4122" i="4"/>
  <c r="L4122" i="4" s="1"/>
  <c r="K4272" i="4"/>
  <c r="L4272" i="4" s="1"/>
  <c r="K4304" i="4"/>
  <c r="L4304" i="4" s="1"/>
  <c r="K5043" i="4"/>
  <c r="L5043" i="4" s="1"/>
  <c r="K3811" i="4"/>
  <c r="L3811" i="4" s="1"/>
  <c r="K3875" i="4"/>
  <c r="L3875" i="4" s="1"/>
  <c r="K4362" i="4"/>
  <c r="L4362" i="4" s="1"/>
  <c r="K4394" i="4"/>
  <c r="L4394" i="4" s="1"/>
  <c r="K4442" i="4"/>
  <c r="L4442" i="4" s="1"/>
  <c r="K4560" i="4"/>
  <c r="L4560" i="4" s="1"/>
  <c r="K4368" i="4"/>
  <c r="L4368" i="4" s="1"/>
  <c r="K4979" i="4"/>
  <c r="L4979" i="4" s="1"/>
  <c r="K5235" i="4"/>
  <c r="L5235" i="4" s="1"/>
  <c r="K5282" i="4"/>
  <c r="L5282" i="4" s="1"/>
  <c r="K5314" i="4"/>
  <c r="L5314" i="4" s="1"/>
  <c r="K5346" i="4"/>
  <c r="L5346" i="4" s="1"/>
  <c r="K5378" i="4"/>
  <c r="L5378" i="4" s="1"/>
  <c r="K5410" i="4"/>
  <c r="L5410" i="4" s="1"/>
  <c r="K5668" i="4"/>
  <c r="L5668" i="4" s="1"/>
  <c r="K5779" i="4"/>
  <c r="L5779" i="4" s="1"/>
  <c r="K5924" i="4"/>
  <c r="L5924" i="4" s="1"/>
  <c r="K4656" i="4"/>
  <c r="L4656" i="4" s="1"/>
  <c r="K4864" i="4"/>
  <c r="L4864" i="4" s="1"/>
  <c r="K5072" i="4"/>
  <c r="L5072" i="4" s="1"/>
  <c r="K5699" i="4"/>
  <c r="L5699" i="4" s="1"/>
  <c r="K5104" i="4"/>
  <c r="L5104" i="4" s="1"/>
  <c r="K5171" i="4"/>
  <c r="L5171" i="4" s="1"/>
  <c r="K5232" i="4"/>
  <c r="L5232" i="4" s="1"/>
  <c r="K5636" i="4"/>
  <c r="L5636" i="4" s="1"/>
  <c r="K5747" i="4"/>
  <c r="L5747" i="4" s="1"/>
  <c r="K5892" i="4"/>
  <c r="L5892" i="4" s="1"/>
  <c r="K5200" i="4"/>
  <c r="L5200" i="4" s="1"/>
  <c r="K5650" i="4"/>
  <c r="L5650" i="4" s="1"/>
  <c r="K5570" i="4"/>
  <c r="L5570" i="4" s="1"/>
  <c r="K6719" i="4"/>
  <c r="L6719" i="4" s="1"/>
  <c r="K6751" i="4"/>
  <c r="L6751" i="4" s="1"/>
  <c r="K6783" i="4"/>
  <c r="L6783" i="4" s="1"/>
  <c r="K6815" i="4"/>
  <c r="L6815" i="4" s="1"/>
  <c r="K5988" i="4"/>
  <c r="L5988" i="4" s="1"/>
  <c r="K8111" i="4"/>
  <c r="L8111" i="4" s="1"/>
  <c r="K8143" i="4"/>
  <c r="L8143" i="4" s="1"/>
  <c r="K5554" i="4"/>
  <c r="L5554" i="4" s="1"/>
  <c r="K6998" i="4"/>
  <c r="L6998" i="4" s="1"/>
  <c r="K7030" i="4"/>
  <c r="L7030" i="4" s="1"/>
  <c r="K7062" i="4"/>
  <c r="L7062" i="4" s="1"/>
  <c r="K7094" i="4"/>
  <c r="L7094" i="4" s="1"/>
  <c r="K7126" i="4"/>
  <c r="L7126" i="4" s="1"/>
  <c r="K7158" i="4"/>
  <c r="L7158" i="4" s="1"/>
  <c r="K7190" i="4"/>
  <c r="L7190" i="4" s="1"/>
  <c r="K7222" i="4"/>
  <c r="L7222" i="4" s="1"/>
  <c r="K7254" i="4"/>
  <c r="L7254" i="4" s="1"/>
  <c r="K7286" i="4"/>
  <c r="L7286" i="4" s="1"/>
  <c r="K7318" i="4"/>
  <c r="L7318" i="4" s="1"/>
  <c r="K7350" i="4"/>
  <c r="L7350" i="4" s="1"/>
  <c r="K7382" i="4"/>
  <c r="L7382" i="4" s="1"/>
  <c r="K7414" i="4"/>
  <c r="L7414" i="4" s="1"/>
  <c r="K7446" i="4"/>
  <c r="L7446" i="4" s="1"/>
  <c r="K7478" i="4"/>
  <c r="L7478" i="4" s="1"/>
  <c r="K7510" i="4"/>
  <c r="L7510" i="4" s="1"/>
  <c r="K7542" i="4"/>
  <c r="L7542" i="4" s="1"/>
  <c r="K7574" i="4"/>
  <c r="L7574" i="4" s="1"/>
  <c r="K7606" i="4"/>
  <c r="L7606" i="4" s="1"/>
  <c r="K7638" i="4"/>
  <c r="L7638" i="4" s="1"/>
  <c r="K7670" i="4"/>
  <c r="L7670" i="4" s="1"/>
  <c r="K7702" i="4"/>
  <c r="L7702" i="4" s="1"/>
  <c r="K7734" i="4"/>
  <c r="L7734" i="4" s="1"/>
  <c r="K7766" i="4"/>
  <c r="L7766" i="4" s="1"/>
  <c r="K7798" i="4"/>
  <c r="L7798" i="4" s="1"/>
  <c r="K7830" i="4"/>
  <c r="L7830" i="4" s="1"/>
  <c r="K7862" i="4"/>
  <c r="L7862" i="4" s="1"/>
  <c r="K7894" i="4"/>
  <c r="L7894" i="4" s="1"/>
  <c r="K7926" i="4"/>
  <c r="L7926" i="4" s="1"/>
  <c r="K7958" i="4"/>
  <c r="L7958" i="4" s="1"/>
  <c r="K7990" i="4"/>
  <c r="L7990" i="4" s="1"/>
  <c r="K8022" i="4"/>
  <c r="L8022" i="4" s="1"/>
  <c r="K8054" i="4"/>
  <c r="L8054" i="4" s="1"/>
  <c r="K8086" i="4"/>
  <c r="L8086" i="4" s="1"/>
  <c r="K6036" i="4"/>
  <c r="L6036" i="4" s="1"/>
  <c r="K8632" i="4"/>
  <c r="L8632" i="4" s="1"/>
  <c r="K8696" i="4"/>
  <c r="L8696" i="4" s="1"/>
  <c r="K6068" i="4"/>
  <c r="L6068" i="4" s="1"/>
  <c r="K6992" i="4"/>
  <c r="L6992" i="4" s="1"/>
  <c r="K7216" i="4"/>
  <c r="L7216" i="4" s="1"/>
  <c r="K7312" i="4"/>
  <c r="L7312" i="4" s="1"/>
  <c r="K7408" i="4"/>
  <c r="L7408" i="4" s="1"/>
  <c r="K7472" i="4"/>
  <c r="L7472" i="4" s="1"/>
  <c r="K7696" i="4"/>
  <c r="L7696" i="4" s="1"/>
  <c r="K8188" i="4"/>
  <c r="L8188" i="4" s="1"/>
  <c r="K8207" i="4"/>
  <c r="L8207" i="4" s="1"/>
  <c r="K8316" i="4"/>
  <c r="L8316" i="4" s="1"/>
  <c r="K8335" i="4"/>
  <c r="L8335" i="4" s="1"/>
  <c r="K8444" i="4"/>
  <c r="L8444" i="4" s="1"/>
  <c r="K8463" i="4"/>
  <c r="L8463" i="4" s="1"/>
  <c r="K8572" i="4"/>
  <c r="L8572" i="4" s="1"/>
  <c r="K8591" i="4"/>
  <c r="L8591" i="4" s="1"/>
  <c r="K8719" i="4"/>
  <c r="L8719" i="4" s="1"/>
  <c r="K8879" i="4"/>
  <c r="L8879" i="4" s="1"/>
  <c r="K8911" i="4"/>
  <c r="L8911" i="4" s="1"/>
  <c r="K8943" i="4"/>
  <c r="L8943" i="4" s="1"/>
  <c r="K8975" i="4"/>
  <c r="L8975" i="4" s="1"/>
  <c r="K9007" i="4"/>
  <c r="L9007" i="4" s="1"/>
  <c r="K9055" i="4"/>
  <c r="L9055" i="4" s="1"/>
  <c r="K9087" i="4"/>
  <c r="L9087" i="4" s="1"/>
  <c r="K9135" i="4"/>
  <c r="L9135" i="4" s="1"/>
  <c r="K9167" i="4"/>
  <c r="L9167" i="4" s="1"/>
  <c r="K9199" i="4"/>
  <c r="L9199" i="4" s="1"/>
  <c r="K9231" i="4"/>
  <c r="L9231" i="4" s="1"/>
  <c r="K9263" i="4"/>
  <c r="L9263" i="4" s="1"/>
  <c r="K9295" i="4"/>
  <c r="L9295" i="4" s="1"/>
  <c r="K9327" i="4"/>
  <c r="L9327" i="4" s="1"/>
  <c r="K9503" i="4"/>
  <c r="L9503" i="4" s="1"/>
  <c r="K9615" i="4"/>
  <c r="L9615" i="4" s="1"/>
  <c r="K9695" i="4"/>
  <c r="L9695" i="4" s="1"/>
  <c r="K9727" i="4"/>
  <c r="L9727" i="4" s="1"/>
  <c r="K6132" i="4"/>
  <c r="L6132" i="4" s="1"/>
  <c r="K7040" i="4"/>
  <c r="L7040" i="4" s="1"/>
  <c r="K7104" i="4"/>
  <c r="L7104" i="4" s="1"/>
  <c r="K7296" i="4"/>
  <c r="L7296" i="4" s="1"/>
  <c r="K7360" i="4"/>
  <c r="L7360" i="4" s="1"/>
  <c r="K7424" i="4"/>
  <c r="L7424" i="4" s="1"/>
  <c r="K7520" i="4"/>
  <c r="L7520" i="4" s="1"/>
  <c r="K7584" i="4"/>
  <c r="L7584" i="4" s="1"/>
  <c r="K7648" i="4"/>
  <c r="L7648" i="4" s="1"/>
  <c r="K9228" i="4"/>
  <c r="L9228" i="4" s="1"/>
  <c r="K10614" i="4"/>
  <c r="L10614" i="4" s="1"/>
  <c r="K10198" i="4"/>
  <c r="L10198" i="4" s="1"/>
  <c r="K10224" i="4"/>
  <c r="L10224" i="4" s="1"/>
  <c r="K10239" i="4"/>
  <c r="L10239" i="4" s="1"/>
  <c r="K10262" i="4"/>
  <c r="L10262" i="4" s="1"/>
  <c r="K10288" i="4"/>
  <c r="L10288" i="4" s="1"/>
  <c r="K10303" i="4"/>
  <c r="L10303" i="4" s="1"/>
  <c r="K10326" i="4"/>
  <c r="L10326" i="4" s="1"/>
  <c r="K10367" i="4"/>
  <c r="L10367" i="4" s="1"/>
  <c r="K10390" i="4"/>
  <c r="L10390" i="4" s="1"/>
  <c r="K10416" i="4"/>
  <c r="L10416" i="4" s="1"/>
  <c r="K10431" i="4"/>
  <c r="L10431" i="4" s="1"/>
  <c r="K10454" i="4"/>
  <c r="L10454" i="4" s="1"/>
  <c r="K10495" i="4"/>
  <c r="L10495" i="4" s="1"/>
  <c r="K10518" i="4"/>
  <c r="L10518" i="4" s="1"/>
  <c r="K10559" i="4"/>
  <c r="L10559" i="4" s="1"/>
  <c r="K10582" i="4"/>
  <c r="L10582" i="4" s="1"/>
  <c r="K8916" i="4"/>
  <c r="L8916" i="4" s="1"/>
  <c r="K9044" i="4"/>
  <c r="L9044" i="4" s="1"/>
  <c r="K9172" i="4"/>
  <c r="L9172" i="4" s="1"/>
  <c r="K9300" i="4"/>
  <c r="L9300" i="4" s="1"/>
  <c r="K10728" i="4"/>
  <c r="L10728" i="4" s="1"/>
  <c r="K10808" i="4"/>
  <c r="L10808" i="4" s="1"/>
  <c r="K10824" i="4"/>
  <c r="L10824" i="4" s="1"/>
  <c r="K10856" i="4"/>
  <c r="L10856" i="4" s="1"/>
  <c r="K10968" i="4"/>
  <c r="L10968" i="4" s="1"/>
  <c r="K11032" i="4"/>
  <c r="L11032" i="4" s="1"/>
  <c r="K11224" i="4"/>
  <c r="L11224" i="4" s="1"/>
  <c r="K11288" i="4"/>
  <c r="L11288" i="4" s="1"/>
  <c r="K11320" i="4"/>
  <c r="L11320" i="4" s="1"/>
  <c r="K11352" i="4"/>
  <c r="L11352" i="4" s="1"/>
  <c r="K11400" i="4"/>
  <c r="L11400" i="4" s="1"/>
  <c r="K11432" i="4"/>
  <c r="L11432" i="4" s="1"/>
  <c r="K12023" i="4"/>
  <c r="L12023" i="4" s="1"/>
  <c r="K12407" i="4"/>
  <c r="L12407" i="4" s="1"/>
  <c r="K12535" i="4"/>
  <c r="L12535" i="4" s="1"/>
  <c r="K12583" i="4"/>
  <c r="L12583" i="4" s="1"/>
  <c r="K12631" i="4"/>
  <c r="L12631" i="4" s="1"/>
  <c r="K10639" i="4"/>
  <c r="L10639" i="4" s="1"/>
  <c r="K10671" i="4"/>
  <c r="L10671" i="4" s="1"/>
  <c r="K10703" i="4"/>
  <c r="L10703" i="4" s="1"/>
  <c r="K10735" i="4"/>
  <c r="L10735" i="4" s="1"/>
  <c r="K10767" i="4"/>
  <c r="L10767" i="4" s="1"/>
  <c r="K10799" i="4"/>
  <c r="L10799" i="4" s="1"/>
  <c r="K10831" i="4"/>
  <c r="L10831" i="4" s="1"/>
  <c r="K10863" i="4"/>
  <c r="L10863" i="4" s="1"/>
  <c r="K10895" i="4"/>
  <c r="L10895" i="4" s="1"/>
  <c r="K10927" i="4"/>
  <c r="L10927" i="4" s="1"/>
  <c r="K10959" i="4"/>
  <c r="L10959" i="4" s="1"/>
  <c r="K10991" i="4"/>
  <c r="L10991" i="4" s="1"/>
  <c r="K11023" i="4"/>
  <c r="L11023" i="4" s="1"/>
  <c r="K11055" i="4"/>
  <c r="L11055" i="4" s="1"/>
  <c r="K11087" i="4"/>
  <c r="L11087" i="4" s="1"/>
  <c r="K11119" i="4"/>
  <c r="L11119" i="4" s="1"/>
  <c r="K11151" i="4"/>
  <c r="L11151" i="4" s="1"/>
  <c r="K11183" i="4"/>
  <c r="L11183" i="4" s="1"/>
  <c r="K11607" i="4"/>
  <c r="L11607" i="4" s="1"/>
  <c r="K9430" i="4"/>
  <c r="L9430" i="4" s="1"/>
  <c r="K9702" i="4"/>
  <c r="L9702" i="4" s="1"/>
  <c r="K8630" i="4"/>
  <c r="L8630" i="4" s="1"/>
  <c r="K8720" i="4"/>
  <c r="L8720" i="4" s="1"/>
  <c r="K8838" i="4"/>
  <c r="L8838" i="4" s="1"/>
  <c r="K9078" i="4"/>
  <c r="L9078" i="4" s="1"/>
  <c r="K8556" i="4"/>
  <c r="L8556" i="4" s="1"/>
  <c r="K9780" i="4"/>
  <c r="L9780" i="4" s="1"/>
  <c r="K9812" i="4"/>
  <c r="L9812" i="4" s="1"/>
  <c r="K9844" i="4"/>
  <c r="L9844" i="4" s="1"/>
  <c r="K9876" i="4"/>
  <c r="L9876" i="4" s="1"/>
  <c r="K9908" i="4"/>
  <c r="L9908" i="4" s="1"/>
  <c r="K9940" i="4"/>
  <c r="L9940" i="4" s="1"/>
  <c r="K9972" i="4"/>
  <c r="L9972" i="4" s="1"/>
  <c r="K10004" i="4"/>
  <c r="L10004" i="4" s="1"/>
  <c r="K10036" i="4"/>
  <c r="L10036" i="4" s="1"/>
  <c r="K10068" i="4"/>
  <c r="L10068" i="4" s="1"/>
  <c r="K10100" i="4"/>
  <c r="L10100" i="4" s="1"/>
  <c r="K10132" i="4"/>
  <c r="L10132" i="4" s="1"/>
  <c r="K10164" i="4"/>
  <c r="L10164" i="4" s="1"/>
  <c r="K10476" i="4"/>
  <c r="L10476" i="4" s="1"/>
  <c r="K8758" i="4"/>
  <c r="L8758" i="4" s="1"/>
  <c r="K9270" i="4"/>
  <c r="L9270" i="4" s="1"/>
  <c r="K9526" i="4"/>
  <c r="L9526" i="4" s="1"/>
  <c r="K10196" i="4"/>
  <c r="L10196" i="4" s="1"/>
  <c r="K11536" i="4"/>
  <c r="L11536" i="4" s="1"/>
  <c r="K11628" i="4"/>
  <c r="L11628" i="4" s="1"/>
  <c r="K12044" i="4"/>
  <c r="L12044" i="4" s="1"/>
  <c r="K12108" i="4"/>
  <c r="L12108" i="4" s="1"/>
  <c r="K12140" i="4"/>
  <c r="L12140" i="4" s="1"/>
  <c r="K12300" i="4"/>
  <c r="L12300" i="4" s="1"/>
  <c r="K12332" i="4"/>
  <c r="L12332" i="4" s="1"/>
  <c r="K12396" i="4"/>
  <c r="L12396" i="4" s="1"/>
  <c r="K8902" i="4"/>
  <c r="L8902" i="4" s="1"/>
  <c r="K9744" i="4"/>
  <c r="L9744" i="4" s="1"/>
  <c r="K9782" i="4"/>
  <c r="L9782" i="4" s="1"/>
  <c r="K10420" i="4"/>
  <c r="L10420" i="4" s="1"/>
  <c r="K9814" i="4"/>
  <c r="L9814" i="4" s="1"/>
  <c r="K9878" i="4"/>
  <c r="L9878" i="4" s="1"/>
  <c r="K9942" i="4"/>
  <c r="L9942" i="4" s="1"/>
  <c r="K10006" i="4"/>
  <c r="L10006" i="4" s="1"/>
  <c r="K10070" i="4"/>
  <c r="L10070" i="4" s="1"/>
  <c r="K10134" i="4"/>
  <c r="L10134" i="4" s="1"/>
  <c r="K11534" i="4"/>
  <c r="L11534" i="4" s="1"/>
  <c r="K13068" i="4"/>
  <c r="L13068" i="4" s="1"/>
  <c r="K11246" i="4"/>
  <c r="L11246" i="4" s="1"/>
  <c r="K11278" i="4"/>
  <c r="L11278" i="4" s="1"/>
  <c r="K11310" i="4"/>
  <c r="L11310" i="4" s="1"/>
  <c r="K11342" i="4"/>
  <c r="L11342" i="4" s="1"/>
  <c r="K11374" i="4"/>
  <c r="L11374" i="4" s="1"/>
  <c r="K11406" i="4"/>
  <c r="L11406" i="4" s="1"/>
  <c r="K11438" i="4"/>
  <c r="L11438" i="4" s="1"/>
  <c r="K11518" i="4"/>
  <c r="L11518" i="4" s="1"/>
  <c r="K11632" i="4"/>
  <c r="L11632" i="4" s="1"/>
  <c r="K11566" i="4"/>
  <c r="L11566" i="4" s="1"/>
  <c r="K12860" i="4"/>
  <c r="L12860" i="4" s="1"/>
  <c r="K12892" i="4"/>
  <c r="L12892" i="4" s="1"/>
  <c r="K11550" i="4"/>
  <c r="L11550" i="4" s="1"/>
  <c r="K11624" i="4"/>
  <c r="L11624" i="4" s="1"/>
  <c r="K11688" i="4"/>
  <c r="L11688" i="4" s="1"/>
  <c r="K12814" i="4"/>
  <c r="L12814" i="4" s="1"/>
  <c r="K12846" i="4"/>
  <c r="L12846" i="4" s="1"/>
  <c r="K12878" i="4"/>
  <c r="L12878" i="4" s="1"/>
  <c r="K13012" i="4"/>
  <c r="L13012" i="4" s="1"/>
  <c r="K13207" i="4"/>
  <c r="L13207" i="4" s="1"/>
  <c r="K1221" i="4"/>
  <c r="L1221" i="4" s="1"/>
  <c r="K1172" i="4"/>
  <c r="L1172" i="4" s="1"/>
  <c r="K1508" i="4"/>
  <c r="L1508" i="4" s="1"/>
  <c r="K1652" i="4"/>
  <c r="L1652" i="4" s="1"/>
  <c r="K1457" i="4"/>
  <c r="L1457" i="4" s="1"/>
  <c r="K1524" i="4"/>
  <c r="L1524" i="4" s="1"/>
  <c r="K1699" i="4"/>
  <c r="L1699" i="4" s="1"/>
  <c r="K1850" i="4"/>
  <c r="L1850" i="4" s="1"/>
  <c r="K1978" i="4"/>
  <c r="L1978" i="4" s="1"/>
  <c r="K1754" i="4"/>
  <c r="L1754" i="4" s="1"/>
  <c r="K1793" i="4"/>
  <c r="L1793" i="4" s="1"/>
  <c r="K1818" i="4"/>
  <c r="L1818" i="4" s="1"/>
  <c r="K2218" i="4"/>
  <c r="L2218" i="4" s="1"/>
  <c r="K2506" i="4"/>
  <c r="L2506" i="4" s="1"/>
  <c r="K3059" i="4"/>
  <c r="L3059" i="4" s="1"/>
  <c r="K3091" i="4"/>
  <c r="L3091" i="4" s="1"/>
  <c r="K3267" i="4"/>
  <c r="L3267" i="4" s="1"/>
  <c r="K2881" i="4"/>
  <c r="L2881" i="4" s="1"/>
  <c r="K2993" i="4"/>
  <c r="L2993" i="4" s="1"/>
  <c r="K3107" i="4"/>
  <c r="L3107" i="4" s="1"/>
  <c r="K3363" i="4"/>
  <c r="L3363" i="4" s="1"/>
  <c r="K3491" i="4"/>
  <c r="L3491" i="4" s="1"/>
  <c r="K3764" i="4"/>
  <c r="L3764" i="4" s="1"/>
  <c r="K3828" i="4"/>
  <c r="L3828" i="4" s="1"/>
  <c r="K3892" i="4"/>
  <c r="L3892" i="4" s="1"/>
  <c r="K3443" i="4"/>
  <c r="L3443" i="4" s="1"/>
  <c r="K3667" i="4"/>
  <c r="L3667" i="4" s="1"/>
  <c r="K3683" i="4"/>
  <c r="L3683" i="4" s="1"/>
  <c r="K3571" i="4"/>
  <c r="L3571" i="4" s="1"/>
  <c r="K4416" i="4"/>
  <c r="L4416" i="4" s="1"/>
  <c r="K4179" i="4"/>
  <c r="L4179" i="4" s="1"/>
  <c r="K5940" i="4"/>
  <c r="L5940" i="4" s="1"/>
  <c r="K6752" i="4"/>
  <c r="L6752" i="4" s="1"/>
  <c r="K6774" i="4"/>
  <c r="L6774" i="4" s="1"/>
  <c r="K6816" i="4"/>
  <c r="L6816" i="4" s="1"/>
  <c r="K6838" i="4"/>
  <c r="L6838" i="4" s="1"/>
  <c r="K6918" i="4"/>
  <c r="L6918" i="4" s="1"/>
  <c r="K8223" i="4"/>
  <c r="L8223" i="4" s="1"/>
  <c r="K8268" i="4"/>
  <c r="L8268" i="4" s="1"/>
  <c r="K6943" i="4"/>
  <c r="L6943" i="4" s="1"/>
  <c r="K6854" i="4"/>
  <c r="L6854" i="4" s="1"/>
  <c r="K8255" i="4"/>
  <c r="L8255" i="4" s="1"/>
  <c r="K8383" i="4"/>
  <c r="L8383" i="4" s="1"/>
  <c r="K8511" i="4"/>
  <c r="L8511" i="4" s="1"/>
  <c r="K8607" i="4"/>
  <c r="L8607" i="4" s="1"/>
  <c r="K6518" i="4"/>
  <c r="L6518" i="4" s="1"/>
  <c r="K6582" i="4"/>
  <c r="L6582" i="4" s="1"/>
  <c r="K6646" i="4"/>
  <c r="L6646" i="4" s="1"/>
  <c r="K6710" i="4"/>
  <c r="L6710" i="4" s="1"/>
  <c r="K6879" i="4"/>
  <c r="L6879" i="4" s="1"/>
  <c r="K8806" i="4"/>
  <c r="L8806" i="4" s="1"/>
  <c r="K9046" i="4"/>
  <c r="L9046" i="4" s="1"/>
  <c r="K9318" i="4"/>
  <c r="L9318" i="4" s="1"/>
  <c r="K9558" i="4"/>
  <c r="L9558" i="4" s="1"/>
  <c r="K8415" i="4"/>
  <c r="L8415" i="4" s="1"/>
  <c r="K8966" i="4"/>
  <c r="L8966" i="4" s="1"/>
  <c r="K9206" i="4"/>
  <c r="L9206" i="4" s="1"/>
  <c r="K8598" i="4"/>
  <c r="L8598" i="4" s="1"/>
  <c r="K9584" i="4"/>
  <c r="L9584" i="4" s="1"/>
  <c r="K10348" i="4"/>
  <c r="L10348" i="4" s="1"/>
  <c r="K8524" i="4"/>
  <c r="L8524" i="4" s="1"/>
  <c r="K8774" i="4"/>
  <c r="L8774" i="4" s="1"/>
  <c r="K9212" i="4"/>
  <c r="L9212" i="4" s="1"/>
  <c r="K9286" i="4"/>
  <c r="L9286" i="4" s="1"/>
  <c r="K9398" i="4"/>
  <c r="L9398" i="4" s="1"/>
  <c r="K9542" i="4"/>
  <c r="L9542" i="4" s="1"/>
  <c r="K9654" i="4"/>
  <c r="L9654" i="4" s="1"/>
  <c r="K10536" i="4"/>
  <c r="L10536" i="4" s="1"/>
  <c r="K11504" i="4"/>
  <c r="L11504" i="4" s="1"/>
  <c r="K11700" i="4"/>
  <c r="L11700" i="4" s="1"/>
  <c r="K11732" i="4"/>
  <c r="L11732" i="4" s="1"/>
  <c r="K11764" i="4"/>
  <c r="L11764" i="4" s="1"/>
  <c r="K12084" i="4"/>
  <c r="L12084" i="4" s="1"/>
  <c r="K12148" i="4"/>
  <c r="L12148" i="4" s="1"/>
  <c r="K10292" i="4"/>
  <c r="L10292" i="4" s="1"/>
  <c r="K11720" i="4"/>
  <c r="L11720" i="4" s="1"/>
  <c r="K9830" i="4"/>
  <c r="L9830" i="4" s="1"/>
  <c r="K9894" i="4"/>
  <c r="L9894" i="4" s="1"/>
  <c r="K9958" i="4"/>
  <c r="L9958" i="4" s="1"/>
  <c r="K10022" i="4"/>
  <c r="L10022" i="4" s="1"/>
  <c r="K10086" i="4"/>
  <c r="L10086" i="4" s="1"/>
  <c r="K10150" i="4"/>
  <c r="L10150" i="4" s="1"/>
  <c r="K12816" i="4"/>
  <c r="L12816" i="4" s="1"/>
  <c r="K13044" i="4"/>
  <c r="L13044" i="4" s="1"/>
  <c r="K13108" i="4"/>
  <c r="L13108" i="4" s="1"/>
  <c r="K13172" i="4"/>
  <c r="L13172" i="4" s="1"/>
  <c r="K11648" i="4"/>
  <c r="L11648" i="4" s="1"/>
  <c r="K12420" i="4"/>
  <c r="L12420" i="4" s="1"/>
  <c r="K12484" i="4"/>
  <c r="L12484" i="4" s="1"/>
  <c r="K12516" i="4"/>
  <c r="L12516" i="4" s="1"/>
  <c r="K12548" i="4"/>
  <c r="L12548" i="4" s="1"/>
  <c r="K12580" i="4"/>
  <c r="L12580" i="4" s="1"/>
  <c r="K12612" i="4"/>
  <c r="L12612" i="4" s="1"/>
  <c r="K12796" i="4"/>
  <c r="L12796" i="4" s="1"/>
  <c r="K12904" i="4"/>
  <c r="L12904" i="4" s="1"/>
  <c r="K12672" i="4"/>
  <c r="L12672" i="4" s="1"/>
  <c r="K12772" i="4"/>
  <c r="L12772" i="4" s="1"/>
  <c r="K12942" i="4"/>
  <c r="L12942" i="4" s="1"/>
  <c r="K12958" i="4"/>
  <c r="L12958" i="4" s="1"/>
  <c r="K13016" i="4"/>
  <c r="L13016" i="4" s="1"/>
  <c r="K1061" i="4"/>
  <c r="L1061" i="4" s="1"/>
  <c r="K1189" i="4"/>
  <c r="L1189" i="4" s="1"/>
  <c r="K1102" i="4"/>
  <c r="L1102" i="4" s="1"/>
  <c r="K1396" i="4"/>
  <c r="L1396" i="4" s="1"/>
  <c r="K1633" i="4"/>
  <c r="L1633" i="4" s="1"/>
  <c r="K1713" i="4"/>
  <c r="L1713" i="4" s="1"/>
  <c r="K1681" i="4"/>
  <c r="L1681" i="4" s="1"/>
  <c r="K1425" i="4"/>
  <c r="L1425" i="4" s="1"/>
  <c r="K1620" i="4"/>
  <c r="L1620" i="4" s="1"/>
  <c r="K2106" i="4"/>
  <c r="L2106" i="4" s="1"/>
  <c r="K3011" i="4"/>
  <c r="L3011" i="4" s="1"/>
  <c r="K3251" i="4"/>
  <c r="L3251" i="4" s="1"/>
  <c r="K3155" i="4"/>
  <c r="L3155" i="4" s="1"/>
  <c r="K3299" i="4"/>
  <c r="L3299" i="4" s="1"/>
  <c r="K3171" i="4"/>
  <c r="L3171" i="4" s="1"/>
  <c r="K3123" i="4"/>
  <c r="L3123" i="4" s="1"/>
  <c r="K11959" i="4"/>
  <c r="L11959" i="4" s="1"/>
  <c r="K12647" i="4"/>
  <c r="L12647" i="4" s="1"/>
  <c r="K10716" i="4"/>
  <c r="L10716" i="4" s="1"/>
  <c r="K10844" i="4"/>
  <c r="L10844" i="4" s="1"/>
  <c r="K11212" i="4"/>
  <c r="L11212" i="4" s="1"/>
  <c r="K11276" i="4"/>
  <c r="L11276" i="4" s="1"/>
  <c r="K11308" i="4"/>
  <c r="L11308" i="4" s="1"/>
  <c r="K11340" i="4"/>
  <c r="L11340" i="4" s="1"/>
  <c r="K11372" i="4"/>
  <c r="L11372" i="4" s="1"/>
  <c r="K11388" i="4"/>
  <c r="L11388" i="4" s="1"/>
  <c r="K11420" i="4"/>
  <c r="L11420" i="4" s="1"/>
  <c r="K11479" i="4"/>
  <c r="L11479" i="4" s="1"/>
  <c r="K11511" i="4"/>
  <c r="L11511" i="4" s="1"/>
  <c r="K11543" i="4"/>
  <c r="L11543" i="4" s="1"/>
  <c r="K11575" i="4"/>
  <c r="L11575" i="4" s="1"/>
  <c r="K11646" i="4"/>
  <c r="L11646" i="4" s="1"/>
  <c r="K11678" i="4"/>
  <c r="L11678" i="4" s="1"/>
  <c r="K11710" i="4"/>
  <c r="L11710" i="4" s="1"/>
  <c r="K11742" i="4"/>
  <c r="L11742" i="4" s="1"/>
  <c r="K11774" i="4"/>
  <c r="L11774" i="4" s="1"/>
  <c r="K11806" i="4"/>
  <c r="L11806" i="4" s="1"/>
  <c r="K11838" i="4"/>
  <c r="L11838" i="4" s="1"/>
  <c r="K11870" i="4"/>
  <c r="L11870" i="4" s="1"/>
  <c r="K11902" i="4"/>
  <c r="L11902" i="4" s="1"/>
  <c r="K11934" i="4"/>
  <c r="L11934" i="4" s="1"/>
  <c r="K11966" i="4"/>
  <c r="L11966" i="4" s="1"/>
  <c r="K11998" i="4"/>
  <c r="L11998" i="4" s="1"/>
  <c r="K12030" i="4"/>
  <c r="L12030" i="4" s="1"/>
  <c r="K12062" i="4"/>
  <c r="L12062" i="4" s="1"/>
  <c r="K12094" i="4"/>
  <c r="L12094" i="4" s="1"/>
  <c r="K12126" i="4"/>
  <c r="L12126" i="4" s="1"/>
  <c r="K12158" i="4"/>
  <c r="L12158" i="4" s="1"/>
  <c r="K12190" i="4"/>
  <c r="L12190" i="4" s="1"/>
  <c r="K12222" i="4"/>
  <c r="L12222" i="4" s="1"/>
  <c r="K12254" i="4"/>
  <c r="L12254" i="4" s="1"/>
  <c r="K12286" i="4"/>
  <c r="L12286" i="4" s="1"/>
  <c r="K12318" i="4"/>
  <c r="L12318" i="4" s="1"/>
  <c r="K12350" i="4"/>
  <c r="L12350" i="4" s="1"/>
  <c r="K12382" i="4"/>
  <c r="L12382" i="4" s="1"/>
  <c r="K12414" i="4"/>
  <c r="L12414" i="4" s="1"/>
  <c r="K12446" i="4"/>
  <c r="L12446" i="4" s="1"/>
  <c r="K12478" i="4"/>
  <c r="L12478" i="4" s="1"/>
  <c r="K12510" i="4"/>
  <c r="L12510" i="4" s="1"/>
  <c r="K12542" i="4"/>
  <c r="L12542" i="4" s="1"/>
  <c r="K12574" i="4"/>
  <c r="L12574" i="4" s="1"/>
  <c r="K12606" i="4"/>
  <c r="L12606" i="4" s="1"/>
  <c r="K12638" i="4"/>
  <c r="L12638" i="4" s="1"/>
  <c r="K12663" i="4"/>
  <c r="L12663" i="4" s="1"/>
  <c r="K12679" i="4"/>
  <c r="L12679" i="4" s="1"/>
  <c r="K12695" i="4"/>
  <c r="L12695" i="4" s="1"/>
  <c r="K12711" i="4"/>
  <c r="L12711" i="4" s="1"/>
  <c r="K12727" i="4"/>
  <c r="L12727" i="4" s="1"/>
  <c r="K12743" i="4"/>
  <c r="L12743" i="4" s="1"/>
  <c r="K12759" i="4"/>
  <c r="L12759" i="4" s="1"/>
  <c r="K12775" i="4"/>
  <c r="L12775" i="4" s="1"/>
  <c r="K12791" i="4"/>
  <c r="L12791" i="4" s="1"/>
  <c r="K12807" i="4"/>
  <c r="L12807" i="4" s="1"/>
  <c r="K12823" i="4"/>
  <c r="L12823" i="4" s="1"/>
  <c r="K12839" i="4"/>
  <c r="L12839" i="4" s="1"/>
  <c r="K12855" i="4"/>
  <c r="L12855" i="4" s="1"/>
  <c r="K12871" i="4"/>
  <c r="L12871" i="4" s="1"/>
  <c r="K12887" i="4"/>
  <c r="L12887" i="4" s="1"/>
  <c r="K12903" i="4"/>
  <c r="L12903" i="4" s="1"/>
  <c r="K12919" i="4"/>
  <c r="L12919" i="4" s="1"/>
  <c r="K12935" i="4"/>
  <c r="L12935" i="4" s="1"/>
  <c r="K12951" i="4"/>
  <c r="L12951" i="4" s="1"/>
  <c r="K12967" i="4"/>
  <c r="L12967" i="4" s="1"/>
  <c r="K12983" i="4"/>
  <c r="L12983" i="4" s="1"/>
  <c r="K12999" i="4"/>
  <c r="L12999" i="4" s="1"/>
  <c r="K13015" i="4"/>
  <c r="L13015" i="4" s="1"/>
  <c r="K11623" i="4"/>
  <c r="L11623" i="4" s="1"/>
  <c r="K11687" i="4"/>
  <c r="L11687" i="4" s="1"/>
  <c r="K11815" i="4"/>
  <c r="L11815" i="4" s="1"/>
  <c r="K12055" i="4"/>
  <c r="L12055" i="4" s="1"/>
  <c r="K12167" i="4"/>
  <c r="L12167" i="4" s="1"/>
  <c r="K12215" i="4"/>
  <c r="L12215" i="4" s="1"/>
  <c r="K12455" i="4"/>
  <c r="L12455" i="4" s="1"/>
  <c r="K12503" i="4"/>
  <c r="L12503" i="4" s="1"/>
  <c r="K12670" i="4"/>
  <c r="L12670" i="4" s="1"/>
  <c r="K11960" i="4"/>
  <c r="L11960" i="4" s="1"/>
  <c r="K12024" i="4"/>
  <c r="L12024" i="4" s="1"/>
  <c r="K12184" i="4"/>
  <c r="L12184" i="4" s="1"/>
  <c r="K12504" i="4"/>
  <c r="L12504" i="4" s="1"/>
  <c r="K12536" i="4"/>
  <c r="L12536" i="4" s="1"/>
  <c r="K13079" i="4"/>
  <c r="L13079" i="4" s="1"/>
  <c r="K13159" i="4"/>
  <c r="L13159" i="4" s="1"/>
  <c r="K13031" i="4"/>
  <c r="L13031" i="4" s="1"/>
  <c r="K12944" i="4"/>
  <c r="L12944" i="4" s="1"/>
  <c r="K12976" i="4"/>
  <c r="L12976" i="4" s="1"/>
  <c r="K13064" i="4"/>
  <c r="L13064" i="4" s="1"/>
  <c r="K1108" i="4"/>
  <c r="L1108" i="4" s="1"/>
  <c r="K1077" i="4"/>
  <c r="L1077" i="4" s="1"/>
  <c r="K1482" i="4"/>
  <c r="L1482" i="4" s="1"/>
  <c r="K1604" i="4"/>
  <c r="L1604" i="4" s="1"/>
  <c r="K1668" i="4"/>
  <c r="L1668" i="4" s="1"/>
  <c r="K1738" i="4"/>
  <c r="L1738" i="4" s="1"/>
  <c r="K1553" i="4"/>
  <c r="L1553" i="4" s="1"/>
  <c r="K1843" i="4"/>
  <c r="L1843" i="4" s="1"/>
  <c r="K2058" i="4"/>
  <c r="L2058" i="4" s="1"/>
  <c r="K2362" i="4"/>
  <c r="L2362" i="4" s="1"/>
  <c r="K2010" i="4"/>
  <c r="L2010" i="4" s="1"/>
  <c r="K2339" i="4"/>
  <c r="L2339" i="4" s="1"/>
  <c r="K2378" i="4"/>
  <c r="L2378" i="4" s="1"/>
  <c r="K2692" i="4"/>
  <c r="L2692" i="4" s="1"/>
  <c r="K2756" i="4"/>
  <c r="L2756" i="4" s="1"/>
  <c r="K2500" i="4"/>
  <c r="L2500" i="4" s="1"/>
  <c r="K2833" i="4"/>
  <c r="L2833" i="4" s="1"/>
  <c r="K2865" i="4"/>
  <c r="L2865" i="4" s="1"/>
  <c r="K2529" i="4"/>
  <c r="L2529" i="4" s="1"/>
  <c r="K2625" i="4"/>
  <c r="L2625" i="4" s="1"/>
  <c r="K2753" i="4"/>
  <c r="L2753" i="4" s="1"/>
  <c r="K2817" i="4"/>
  <c r="L2817" i="4" s="1"/>
  <c r="K2788" i="4"/>
  <c r="L2788" i="4" s="1"/>
  <c r="K2868" i="4"/>
  <c r="L2868" i="4" s="1"/>
  <c r="K3697" i="4"/>
  <c r="L3697" i="4" s="1"/>
  <c r="K3859" i="4"/>
  <c r="L3859" i="4" s="1"/>
  <c r="K3882" i="4"/>
  <c r="L3882" i="4" s="1"/>
  <c r="K3987" i="4"/>
  <c r="L3987" i="4" s="1"/>
  <c r="K4003" i="4"/>
  <c r="L4003" i="4" s="1"/>
  <c r="K4019" i="4"/>
  <c r="L4019" i="4" s="1"/>
  <c r="K3786" i="4"/>
  <c r="L3786" i="4" s="1"/>
  <c r="K3827" i="4"/>
  <c r="L3827" i="4" s="1"/>
  <c r="K3914" i="4"/>
  <c r="L3914" i="4" s="1"/>
  <c r="K4323" i="4"/>
  <c r="L4323" i="4" s="1"/>
  <c r="K4355" i="4"/>
  <c r="L4355" i="4" s="1"/>
  <c r="K4387" i="4"/>
  <c r="L4387" i="4" s="1"/>
  <c r="K3939" i="4"/>
  <c r="L3939" i="4" s="1"/>
  <c r="K4010" i="4"/>
  <c r="L4010" i="4" s="1"/>
  <c r="K4074" i="4"/>
  <c r="L4074" i="4" s="1"/>
  <c r="K4138" i="4"/>
  <c r="L4138" i="4" s="1"/>
  <c r="K4186" i="4"/>
  <c r="L4186" i="4" s="1"/>
  <c r="K4218" i="4"/>
  <c r="L4218" i="4" s="1"/>
  <c r="K4250" i="4"/>
  <c r="L4250" i="4" s="1"/>
  <c r="K4282" i="4"/>
  <c r="L4282" i="4" s="1"/>
  <c r="K4314" i="4"/>
  <c r="L4314" i="4" s="1"/>
  <c r="K4346" i="4"/>
  <c r="L4346" i="4" s="1"/>
  <c r="K4611" i="4"/>
  <c r="L4611" i="4" s="1"/>
  <c r="K4880" i="4"/>
  <c r="L4880" i="4" s="1"/>
  <c r="K4896" i="4"/>
  <c r="L4896" i="4" s="1"/>
  <c r="K5008" i="4"/>
  <c r="L5008" i="4" s="1"/>
  <c r="K5024" i="4"/>
  <c r="L5024" i="4" s="1"/>
  <c r="K4384" i="4"/>
  <c r="L4384" i="4" s="1"/>
  <c r="K4675" i="4"/>
  <c r="L4675" i="4" s="1"/>
  <c r="K4755" i="4"/>
  <c r="L4755" i="4" s="1"/>
  <c r="K5011" i="4"/>
  <c r="L5011" i="4" s="1"/>
  <c r="K5715" i="4"/>
  <c r="L5715" i="4" s="1"/>
  <c r="K5860" i="4"/>
  <c r="L5860" i="4" s="1"/>
  <c r="K4688" i="4"/>
  <c r="L4688" i="4" s="1"/>
  <c r="K4912" i="4"/>
  <c r="L4912" i="4" s="1"/>
  <c r="K5763" i="4"/>
  <c r="L5763" i="4" s="1"/>
  <c r="K5683" i="4"/>
  <c r="L5683" i="4" s="1"/>
  <c r="K5828" i="4"/>
  <c r="L5828" i="4" s="1"/>
  <c r="K5667" i="4"/>
  <c r="L5667" i="4" s="1"/>
  <c r="K5216" i="4"/>
  <c r="L5216" i="4" s="1"/>
  <c r="K6736" i="4"/>
  <c r="L6736" i="4" s="1"/>
  <c r="K6758" i="4"/>
  <c r="L6758" i="4" s="1"/>
  <c r="K6800" i="4"/>
  <c r="L6800" i="4" s="1"/>
  <c r="K6822" i="4"/>
  <c r="L6822" i="4" s="1"/>
  <c r="K5152" i="4"/>
  <c r="L5152" i="4" s="1"/>
  <c r="K6886" i="4"/>
  <c r="L6886" i="4" s="1"/>
  <c r="K6950" i="4"/>
  <c r="L6950" i="4" s="1"/>
  <c r="K6368" i="4"/>
  <c r="L6368" i="4" s="1"/>
  <c r="K6432" i="4"/>
  <c r="L6432" i="4" s="1"/>
  <c r="K6496" i="4"/>
  <c r="L6496" i="4" s="1"/>
  <c r="K6560" i="4"/>
  <c r="L6560" i="4" s="1"/>
  <c r="K6624" i="4"/>
  <c r="L6624" i="4" s="1"/>
  <c r="K6688" i="4"/>
  <c r="L6688" i="4" s="1"/>
  <c r="K6966" i="4"/>
  <c r="L6966" i="4" s="1"/>
  <c r="K7740" i="4"/>
  <c r="L7740" i="4" s="1"/>
  <c r="K7772" i="4"/>
  <c r="L7772" i="4" s="1"/>
  <c r="K7804" i="4"/>
  <c r="L7804" i="4" s="1"/>
  <c r="K7836" i="4"/>
  <c r="L7836" i="4" s="1"/>
  <c r="K7868" i="4"/>
  <c r="L7868" i="4" s="1"/>
  <c r="K7900" i="4"/>
  <c r="L7900" i="4" s="1"/>
  <c r="K7932" i="4"/>
  <c r="L7932" i="4" s="1"/>
  <c r="K7964" i="4"/>
  <c r="L7964" i="4" s="1"/>
  <c r="K7996" i="4"/>
  <c r="L7996" i="4" s="1"/>
  <c r="K8028" i="4"/>
  <c r="L8028" i="4" s="1"/>
  <c r="K8060" i="4"/>
  <c r="L8060" i="4" s="1"/>
  <c r="K8108" i="4"/>
  <c r="L8108" i="4" s="1"/>
  <c r="K8204" i="4"/>
  <c r="L8204" i="4" s="1"/>
  <c r="K6895" i="4"/>
  <c r="L6895" i="4" s="1"/>
  <c r="K6336" i="4"/>
  <c r="L6336" i="4" s="1"/>
  <c r="K6464" i="4"/>
  <c r="L6464" i="4" s="1"/>
  <c r="K6592" i="4"/>
  <c r="L6592" i="4" s="1"/>
  <c r="K6240" i="4"/>
  <c r="L6240" i="4" s="1"/>
  <c r="K6304" i="4"/>
  <c r="L6304" i="4" s="1"/>
  <c r="K6864" i="4"/>
  <c r="L6864" i="4" s="1"/>
  <c r="K8124" i="4"/>
  <c r="L8124" i="4" s="1"/>
  <c r="K8735" i="4"/>
  <c r="L8735" i="4" s="1"/>
  <c r="K4211" i="4"/>
  <c r="L4211" i="4" s="1"/>
  <c r="K4275" i="4"/>
  <c r="L4275" i="4" s="1"/>
  <c r="K4739" i="4"/>
  <c r="L4739" i="4" s="1"/>
  <c r="K4931" i="4"/>
  <c r="L4931" i="4" s="1"/>
  <c r="K5219" i="4"/>
  <c r="L5219" i="4" s="1"/>
  <c r="K5363" i="4"/>
  <c r="L5363" i="4" s="1"/>
  <c r="K4707" i="4"/>
  <c r="L4707" i="4" s="1"/>
  <c r="K4899" i="4"/>
  <c r="L4899" i="4" s="1"/>
  <c r="K4992" i="4"/>
  <c r="L4992" i="4" s="1"/>
  <c r="K5315" i="4"/>
  <c r="L5315" i="4" s="1"/>
  <c r="K5666" i="4"/>
  <c r="L5666" i="4" s="1"/>
  <c r="K4867" i="4"/>
  <c r="L4867" i="4" s="1"/>
  <c r="K5136" i="4"/>
  <c r="L5136" i="4" s="1"/>
  <c r="K5331" i="4"/>
  <c r="L5331" i="4" s="1"/>
  <c r="K5459" i="4"/>
  <c r="L5459" i="4" s="1"/>
  <c r="K5684" i="4"/>
  <c r="L5684" i="4" s="1"/>
  <c r="K4960" i="4"/>
  <c r="L4960" i="4" s="1"/>
  <c r="K5714" i="4"/>
  <c r="L5714" i="4" s="1"/>
  <c r="K5748" i="4"/>
  <c r="L5748" i="4" s="1"/>
  <c r="K5812" i="4"/>
  <c r="L5812" i="4" s="1"/>
  <c r="K6912" i="4"/>
  <c r="L6912" i="4" s="1"/>
  <c r="K4816" i="4"/>
  <c r="L4816" i="4" s="1"/>
  <c r="K6288" i="4"/>
  <c r="L6288" i="4" s="1"/>
  <c r="K6352" i="4"/>
  <c r="L6352" i="4" s="1"/>
  <c r="K6416" i="4"/>
  <c r="L6416" i="4" s="1"/>
  <c r="K6480" i="4"/>
  <c r="L6480" i="4" s="1"/>
  <c r="K6544" i="4"/>
  <c r="L6544" i="4" s="1"/>
  <c r="K6608" i="4"/>
  <c r="L6608" i="4" s="1"/>
  <c r="K6672" i="4"/>
  <c r="L6672" i="4" s="1"/>
  <c r="K5698" i="4"/>
  <c r="L5698" i="4" s="1"/>
  <c r="K5794" i="4"/>
  <c r="L5794" i="4" s="1"/>
  <c r="K5890" i="4"/>
  <c r="L5890" i="4" s="1"/>
  <c r="K8479" i="4"/>
  <c r="L8479" i="4" s="1"/>
  <c r="K8703" i="4"/>
  <c r="L8703" i="4" s="1"/>
  <c r="K8300" i="4"/>
  <c r="L8300" i="4" s="1"/>
  <c r="K9008" i="4"/>
  <c r="L9008" i="4" s="1"/>
  <c r="K8342" i="4"/>
  <c r="L8342" i="4" s="1"/>
  <c r="K8502" i="4"/>
  <c r="L8502" i="4" s="1"/>
  <c r="K9238" i="4"/>
  <c r="L9238" i="4" s="1"/>
  <c r="K10047" i="4"/>
  <c r="L10047" i="4" s="1"/>
  <c r="K10710" i="4"/>
  <c r="L10710" i="4" s="1"/>
  <c r="K10774" i="4"/>
  <c r="L10774" i="4" s="1"/>
  <c r="K10838" i="4"/>
  <c r="L10838" i="4" s="1"/>
  <c r="K9366" i="4"/>
  <c r="L9366" i="4" s="1"/>
  <c r="K9478" i="4"/>
  <c r="L9478" i="4" s="1"/>
  <c r="K10031" i="4"/>
  <c r="L10031" i="4" s="1"/>
  <c r="K10596" i="4"/>
  <c r="L10596" i="4" s="1"/>
  <c r="K9622" i="4"/>
  <c r="L9622" i="4" s="1"/>
  <c r="K9951" i="4"/>
  <c r="L9951" i="4" s="1"/>
  <c r="K10564" i="4"/>
  <c r="L10564" i="4" s="1"/>
  <c r="K10926" i="4"/>
  <c r="L10926" i="4" s="1"/>
  <c r="K10990" i="4"/>
  <c r="L10990" i="4" s="1"/>
  <c r="K11054" i="4"/>
  <c r="L11054" i="4" s="1"/>
  <c r="K11118" i="4"/>
  <c r="L11118" i="4" s="1"/>
  <c r="K11182" i="4"/>
  <c r="L11182" i="4" s="1"/>
  <c r="K9382" i="4"/>
  <c r="L9382" i="4" s="1"/>
  <c r="K9590" i="4"/>
  <c r="L9590" i="4" s="1"/>
  <c r="K10127" i="4"/>
  <c r="L10127" i="4" s="1"/>
  <c r="K11540" i="4"/>
  <c r="L11540" i="4" s="1"/>
  <c r="K13022" i="4"/>
  <c r="L13022" i="4" s="1"/>
  <c r="K1588" i="4"/>
  <c r="L1588" i="4" s="1"/>
  <c r="K1203" i="4"/>
  <c r="L1203" i="4" s="1"/>
  <c r="K1731" i="4"/>
  <c r="L1731" i="4" s="1"/>
  <c r="K3075" i="4"/>
  <c r="L3075" i="4" s="1"/>
  <c r="K3395" i="4"/>
  <c r="L3395" i="4" s="1"/>
  <c r="K3427" i="4"/>
  <c r="L3427" i="4" s="1"/>
  <c r="K3331" i="4"/>
  <c r="L3331" i="4" s="1"/>
  <c r="K3635" i="4"/>
  <c r="L3635" i="4" s="1"/>
  <c r="K5059" i="4"/>
  <c r="L5059" i="4" s="1"/>
  <c r="K4650" i="4"/>
  <c r="L4650" i="4" s="1"/>
  <c r="K6470" i="4"/>
  <c r="L6470" i="4" s="1"/>
  <c r="K5874" i="4"/>
  <c r="L5874" i="4" s="1"/>
  <c r="K8662" i="4"/>
  <c r="L8662" i="4" s="1"/>
  <c r="K9136" i="4"/>
  <c r="L9136" i="4" s="1"/>
  <c r="K9424" i="4"/>
  <c r="L9424" i="4" s="1"/>
  <c r="K9520" i="4"/>
  <c r="L9520" i="4" s="1"/>
  <c r="K9871" i="4"/>
  <c r="L9871" i="4" s="1"/>
  <c r="K1386" i="4"/>
  <c r="L1386" i="4" s="1"/>
  <c r="K9680" i="4"/>
  <c r="L9680" i="4" s="1"/>
  <c r="K441" i="4"/>
  <c r="L441" i="4" s="1"/>
  <c r="K601" i="4"/>
  <c r="L601" i="4" s="1"/>
  <c r="K1409" i="4"/>
  <c r="L1409" i="4" s="1"/>
  <c r="K3812" i="4"/>
  <c r="L3812" i="4" s="1"/>
  <c r="K8998" i="4"/>
  <c r="L8998" i="4" s="1"/>
  <c r="K6960" i="4"/>
  <c r="L6960" i="4" s="1"/>
  <c r="K3523" i="4"/>
  <c r="L3523" i="4" s="1"/>
  <c r="K3619" i="4"/>
  <c r="L3619" i="4" s="1"/>
  <c r="K3652" i="4"/>
  <c r="L3652" i="4" s="1"/>
  <c r="K3475" i="4"/>
  <c r="L3475" i="4" s="1"/>
  <c r="K4163" i="4"/>
  <c r="L4163" i="4" s="1"/>
  <c r="K4480" i="4"/>
  <c r="L4480" i="4" s="1"/>
  <c r="K4115" i="4"/>
  <c r="L4115" i="4" s="1"/>
  <c r="K4131" i="4"/>
  <c r="L4131" i="4" s="1"/>
  <c r="K4432" i="4"/>
  <c r="L4432" i="4" s="1"/>
  <c r="K4227" i="4"/>
  <c r="L4227" i="4" s="1"/>
  <c r="K4291" i="4"/>
  <c r="L4291" i="4" s="1"/>
  <c r="K5299" i="4"/>
  <c r="L5299" i="4" s="1"/>
  <c r="K4784" i="4"/>
  <c r="L4784" i="4" s="1"/>
  <c r="K4928" i="4"/>
  <c r="L4928" i="4" s="1"/>
  <c r="K5251" i="4"/>
  <c r="L5251" i="4" s="1"/>
  <c r="K4803" i="4"/>
  <c r="L4803" i="4" s="1"/>
  <c r="K4771" i="4"/>
  <c r="L4771" i="4" s="1"/>
  <c r="K5123" i="4"/>
  <c r="L5123" i="4" s="1"/>
  <c r="K5395" i="4"/>
  <c r="L5395" i="4" s="1"/>
  <c r="K5716" i="4"/>
  <c r="L5716" i="4" s="1"/>
  <c r="K4944" i="4"/>
  <c r="L4944" i="4" s="1"/>
  <c r="K6256" i="4"/>
  <c r="L6256" i="4" s="1"/>
  <c r="K8492" i="4"/>
  <c r="L8492" i="4" s="1"/>
  <c r="K8880" i="4"/>
  <c r="L8880" i="4" s="1"/>
  <c r="K8236" i="4"/>
  <c r="L8236" i="4" s="1"/>
  <c r="K8374" i="4"/>
  <c r="L8374" i="4" s="1"/>
  <c r="K9855" i="4"/>
  <c r="L9855" i="4" s="1"/>
  <c r="K10111" i="4"/>
  <c r="L10111" i="4" s="1"/>
  <c r="K10726" i="4"/>
  <c r="L10726" i="4" s="1"/>
  <c r="K10790" i="4"/>
  <c r="L10790" i="4" s="1"/>
  <c r="K10854" i="4"/>
  <c r="L10854" i="4" s="1"/>
  <c r="K9839" i="4"/>
  <c r="L9839" i="4" s="1"/>
  <c r="K10095" i="4"/>
  <c r="L10095" i="4" s="1"/>
  <c r="K10015" i="4"/>
  <c r="L10015" i="4" s="1"/>
  <c r="K10260" i="4"/>
  <c r="L10260" i="4" s="1"/>
  <c r="K10878" i="4"/>
  <c r="L10878" i="4" s="1"/>
  <c r="K10942" i="4"/>
  <c r="L10942" i="4" s="1"/>
  <c r="K11006" i="4"/>
  <c r="L11006" i="4" s="1"/>
  <c r="K11070" i="4"/>
  <c r="L11070" i="4" s="1"/>
  <c r="K11134" i="4"/>
  <c r="L11134" i="4" s="1"/>
  <c r="K11198" i="4"/>
  <c r="L11198" i="4" s="1"/>
  <c r="K9392" i="4"/>
  <c r="L9392" i="4" s="1"/>
  <c r="K9766" i="4"/>
  <c r="L9766" i="4" s="1"/>
  <c r="K11488" i="4"/>
  <c r="L11488" i="4" s="1"/>
  <c r="K12926" i="4"/>
  <c r="L12926" i="4" s="1"/>
  <c r="K1715" i="4"/>
  <c r="L1715" i="4" s="1"/>
  <c r="K1569" i="4"/>
  <c r="L1569" i="4" s="1"/>
  <c r="K2387" i="4"/>
  <c r="L2387" i="4" s="1"/>
  <c r="K3203" i="4"/>
  <c r="L3203" i="4" s="1"/>
  <c r="K3731" i="4"/>
  <c r="L3731" i="4" s="1"/>
  <c r="K3715" i="4"/>
  <c r="L3715" i="4" s="1"/>
  <c r="K8246" i="4"/>
  <c r="L8246" i="4" s="1"/>
  <c r="K9552" i="4"/>
  <c r="L9552" i="4" s="1"/>
  <c r="K9807" i="4"/>
  <c r="L9807" i="4" s="1"/>
  <c r="K10159" i="4"/>
  <c r="L10159" i="4" s="1"/>
  <c r="K9935" i="4"/>
  <c r="L9935" i="4" s="1"/>
  <c r="K6847" i="4"/>
  <c r="L6847" i="4" s="1"/>
  <c r="K425" i="4"/>
  <c r="L425" i="4" s="1"/>
  <c r="K8912" i="4"/>
  <c r="L8912" i="4" s="1"/>
  <c r="K3748" i="4"/>
  <c r="L3748" i="4" s="1"/>
  <c r="K3876" i="4"/>
  <c r="L3876" i="4" s="1"/>
  <c r="K8588" i="4"/>
  <c r="L8588" i="4" s="1"/>
  <c r="K8824" i="4"/>
  <c r="L8824" i="4" s="1"/>
  <c r="K8934" i="4"/>
  <c r="L8934" i="4" s="1"/>
  <c r="K9174" i="4"/>
  <c r="L9174" i="4" s="1"/>
  <c r="K9446" i="4"/>
  <c r="L9446" i="4" s="1"/>
  <c r="K9686" i="4"/>
  <c r="L9686" i="4" s="1"/>
  <c r="K8460" i="4"/>
  <c r="L8460" i="4" s="1"/>
  <c r="K8566" i="4"/>
  <c r="L8566" i="4" s="1"/>
  <c r="K8694" i="4"/>
  <c r="L8694" i="4" s="1"/>
  <c r="K8822" i="4"/>
  <c r="L8822" i="4" s="1"/>
  <c r="K9094" i="4"/>
  <c r="L9094" i="4" s="1"/>
  <c r="K8652" i="4"/>
  <c r="L8652" i="4" s="1"/>
  <c r="K9072" i="4"/>
  <c r="L9072" i="4" s="1"/>
  <c r="K9328" i="4"/>
  <c r="L9328" i="4" s="1"/>
  <c r="K9712" i="4"/>
  <c r="L9712" i="4" s="1"/>
  <c r="K9791" i="4"/>
  <c r="L9791" i="4" s="1"/>
  <c r="K10488" i="4"/>
  <c r="L10488" i="4" s="1"/>
  <c r="K8534" i="4"/>
  <c r="L8534" i="4" s="1"/>
  <c r="K9414" i="4"/>
  <c r="L9414" i="4" s="1"/>
  <c r="K10452" i="4"/>
  <c r="L10452" i="4" s="1"/>
  <c r="K10630" i="4"/>
  <c r="L10630" i="4" s="1"/>
  <c r="K10646" i="4"/>
  <c r="L10646" i="4" s="1"/>
  <c r="K10662" i="4"/>
  <c r="L10662" i="4" s="1"/>
  <c r="K10678" i="4"/>
  <c r="L10678" i="4" s="1"/>
  <c r="K10694" i="4"/>
  <c r="L10694" i="4" s="1"/>
  <c r="K11598" i="4"/>
  <c r="L11598" i="4" s="1"/>
  <c r="K11868" i="4"/>
  <c r="L11868" i="4" s="1"/>
  <c r="K11900" i="4"/>
  <c r="L11900" i="4" s="1"/>
  <c r="K11996" i="4"/>
  <c r="L11996" i="4" s="1"/>
  <c r="K12188" i="4"/>
  <c r="L12188" i="4" s="1"/>
  <c r="K12380" i="4"/>
  <c r="L12380" i="4" s="1"/>
  <c r="K9360" i="4"/>
  <c r="L9360" i="4" s="1"/>
  <c r="K9775" i="4"/>
  <c r="L9775" i="4" s="1"/>
  <c r="K9846" i="4"/>
  <c r="L9846" i="4" s="1"/>
  <c r="K9910" i="4"/>
  <c r="L9910" i="4" s="1"/>
  <c r="K9974" i="4"/>
  <c r="L9974" i="4" s="1"/>
  <c r="K10038" i="4"/>
  <c r="L10038" i="4" s="1"/>
  <c r="K10102" i="4"/>
  <c r="L10102" i="4" s="1"/>
  <c r="K10166" i="4"/>
  <c r="L10166" i="4" s="1"/>
  <c r="K11470" i="4"/>
  <c r="L11470" i="4" s="1"/>
  <c r="K12712" i="4"/>
  <c r="L12712" i="4" s="1"/>
  <c r="K12824" i="4"/>
  <c r="L12824" i="4" s="1"/>
  <c r="K11262" i="4"/>
  <c r="L11262" i="4" s="1"/>
  <c r="K11294" i="4"/>
  <c r="L11294" i="4" s="1"/>
  <c r="K11326" i="4"/>
  <c r="L11326" i="4" s="1"/>
  <c r="K11358" i="4"/>
  <c r="L11358" i="4" s="1"/>
  <c r="K11390" i="4"/>
  <c r="L11390" i="4" s="1"/>
  <c r="K11422" i="4"/>
  <c r="L11422" i="4" s="1"/>
  <c r="K11454" i="4"/>
  <c r="L11454" i="4" s="1"/>
  <c r="K11582" i="4"/>
  <c r="L11582" i="4" s="1"/>
  <c r="K12460" i="4"/>
  <c r="L12460" i="4" s="1"/>
  <c r="K11502" i="4"/>
  <c r="L11502" i="4" s="1"/>
  <c r="K12688" i="4"/>
  <c r="L12688" i="4" s="1"/>
  <c r="K11486" i="4"/>
  <c r="L11486" i="4" s="1"/>
  <c r="K12830" i="4"/>
  <c r="L12830" i="4" s="1"/>
  <c r="K12862" i="4"/>
  <c r="L12862" i="4" s="1"/>
  <c r="K12894" i="4"/>
  <c r="L12894" i="4" s="1"/>
  <c r="K1070" i="4"/>
  <c r="L1070" i="4" s="1"/>
  <c r="K1022" i="4"/>
  <c r="L1022" i="4" s="1"/>
  <c r="K1013" i="4"/>
  <c r="L1013" i="4" s="1"/>
  <c r="K1601" i="4"/>
  <c r="L1601" i="4" s="1"/>
  <c r="K1466" i="4"/>
  <c r="L1466" i="4" s="1"/>
  <c r="K1722" i="4"/>
  <c r="L1722" i="4" s="1"/>
  <c r="K1684" i="4"/>
  <c r="L1684" i="4" s="1"/>
  <c r="K1428" i="4"/>
  <c r="L1428" i="4" s="1"/>
  <c r="K1809" i="4"/>
  <c r="L1809" i="4" s="1"/>
  <c r="K2094" i="4"/>
  <c r="L2094" i="4" s="1"/>
  <c r="K2202" i="4"/>
  <c r="L2202" i="4" s="1"/>
  <c r="K3027" i="4"/>
  <c r="L3027" i="4" s="1"/>
  <c r="K3219" i="4"/>
  <c r="L3219" i="4" s="1"/>
  <c r="K2977" i="4"/>
  <c r="L2977" i="4" s="1"/>
  <c r="K3187" i="4"/>
  <c r="L3187" i="4" s="1"/>
  <c r="K3315" i="4"/>
  <c r="L3315" i="4" s="1"/>
  <c r="K3555" i="4"/>
  <c r="L3555" i="4" s="1"/>
  <c r="K3796" i="4"/>
  <c r="L3796" i="4" s="1"/>
  <c r="K3860" i="4"/>
  <c r="L3860" i="4" s="1"/>
  <c r="K3700" i="4"/>
  <c r="L3700" i="4" s="1"/>
  <c r="K3636" i="4"/>
  <c r="L3636" i="4" s="1"/>
  <c r="K3507" i="4"/>
  <c r="L3507" i="4" s="1"/>
  <c r="K3699" i="4"/>
  <c r="L3699" i="4" s="1"/>
  <c r="K3955" i="4"/>
  <c r="L3955" i="4" s="1"/>
  <c r="K4099" i="4"/>
  <c r="L4099" i="4" s="1"/>
  <c r="K4579" i="4"/>
  <c r="L4579" i="4" s="1"/>
  <c r="K4554" i="4"/>
  <c r="L4554" i="4" s="1"/>
  <c r="K4147" i="4"/>
  <c r="L4147" i="4" s="1"/>
  <c r="K4195" i="4"/>
  <c r="L4195" i="4" s="1"/>
  <c r="K4243" i="4"/>
  <c r="L4243" i="4" s="1"/>
  <c r="K4307" i="4"/>
  <c r="L4307" i="4" s="1"/>
  <c r="K4682" i="4"/>
  <c r="L4682" i="4" s="1"/>
  <c r="K5184" i="4"/>
  <c r="L5184" i="4" s="1"/>
  <c r="K4736" i="4"/>
  <c r="L4736" i="4" s="1"/>
  <c r="K4963" i="4"/>
  <c r="L4963" i="4" s="1"/>
  <c r="K5040" i="4"/>
  <c r="L5040" i="4" s="1"/>
  <c r="K5427" i="4"/>
  <c r="L5427" i="4" s="1"/>
  <c r="K5267" i="4"/>
  <c r="L5267" i="4" s="1"/>
  <c r="K5620" i="4"/>
  <c r="L5620" i="4" s="1"/>
  <c r="K4832" i="4"/>
  <c r="L4832" i="4" s="1"/>
  <c r="K5780" i="4"/>
  <c r="L5780" i="4" s="1"/>
  <c r="K5844" i="4"/>
  <c r="L5844" i="4" s="1"/>
  <c r="K6880" i="4"/>
  <c r="L6880" i="4" s="1"/>
  <c r="K6224" i="4"/>
  <c r="L6224" i="4" s="1"/>
  <c r="K6927" i="4"/>
  <c r="L6927" i="4" s="1"/>
  <c r="K5027" i="4"/>
  <c r="L5027" i="4" s="1"/>
  <c r="K8944" i="4"/>
  <c r="L8944" i="4" s="1"/>
  <c r="K8752" i="4"/>
  <c r="L8752" i="4" s="1"/>
  <c r="K9264" i="4"/>
  <c r="L9264" i="4" s="1"/>
  <c r="K9919" i="4"/>
  <c r="L9919" i="4" s="1"/>
  <c r="K10175" i="4"/>
  <c r="L10175" i="4" s="1"/>
  <c r="K10742" i="4"/>
  <c r="L10742" i="4" s="1"/>
  <c r="K10806" i="4"/>
  <c r="L10806" i="4" s="1"/>
  <c r="K10870" i="4"/>
  <c r="L10870" i="4" s="1"/>
  <c r="K9759" i="4"/>
  <c r="L9759" i="4" s="1"/>
  <c r="K9903" i="4"/>
  <c r="L9903" i="4" s="1"/>
  <c r="K9823" i="4"/>
  <c r="L9823" i="4" s="1"/>
  <c r="K10079" i="4"/>
  <c r="L10079" i="4" s="1"/>
  <c r="K10894" i="4"/>
  <c r="L10894" i="4" s="1"/>
  <c r="K10958" i="4"/>
  <c r="L10958" i="4" s="1"/>
  <c r="K11022" i="4"/>
  <c r="L11022" i="4" s="1"/>
  <c r="K11086" i="4"/>
  <c r="L11086" i="4" s="1"/>
  <c r="K11150" i="4"/>
  <c r="L11150" i="4" s="1"/>
  <c r="K11214" i="4"/>
  <c r="L11214" i="4" s="1"/>
  <c r="K9999" i="4"/>
  <c r="L9999" i="4" s="1"/>
  <c r="K11508" i="4"/>
  <c r="L11508" i="4" s="1"/>
  <c r="K12974" i="4"/>
  <c r="L12974" i="4" s="1"/>
  <c r="K1556" i="4"/>
  <c r="L1556" i="4" s="1"/>
  <c r="K1422" i="4"/>
  <c r="L1422" i="4" s="1"/>
  <c r="K1326" i="4"/>
  <c r="L1326" i="4" s="1"/>
  <c r="K1418" i="4"/>
  <c r="L1418" i="4" s="1"/>
  <c r="K2087" i="4"/>
  <c r="L2087" i="4" s="1"/>
  <c r="K3651" i="4"/>
  <c r="L3651" i="4" s="1"/>
  <c r="K3732" i="4"/>
  <c r="L3732" i="4" s="1"/>
  <c r="K5168" i="4"/>
  <c r="L5168" i="4" s="1"/>
  <c r="K6928" i="4"/>
  <c r="L6928" i="4" s="1"/>
  <c r="K8166" i="4"/>
  <c r="L8166" i="4" s="1"/>
  <c r="K9040" i="4"/>
  <c r="L9040" i="4" s="1"/>
  <c r="K8438" i="4"/>
  <c r="L8438" i="4" s="1"/>
  <c r="K2055" i="4"/>
  <c r="L2055" i="4" s="1"/>
  <c r="K2174" i="4"/>
  <c r="L2174" i="4" s="1"/>
  <c r="K3668" i="4"/>
  <c r="L3668" i="4" s="1"/>
  <c r="K5088" i="4"/>
  <c r="L5088" i="4" s="1"/>
  <c r="K2323" i="4"/>
  <c r="L2323" i="4" s="1"/>
  <c r="K1822" i="4"/>
  <c r="L1822" i="4" s="1"/>
  <c r="K6896" i="4"/>
  <c r="L6896" i="4" s="1"/>
  <c r="K9168" i="4"/>
  <c r="L9168" i="4" s="1"/>
  <c r="K105" i="4"/>
  <c r="L105" i="4" s="1"/>
  <c r="K121" i="4"/>
  <c r="L121" i="4" s="1"/>
  <c r="K1019" i="4"/>
  <c r="L1019" i="4" s="1"/>
  <c r="K1115" i="4"/>
  <c r="L1115" i="4" s="1"/>
  <c r="K1186" i="4"/>
  <c r="L1186" i="4" s="1"/>
  <c r="K1227" i="4"/>
  <c r="L1227" i="4" s="1"/>
  <c r="K1275" i="4"/>
  <c r="L1275" i="4" s="1"/>
  <c r="K1339" i="4"/>
  <c r="L1339" i="4" s="1"/>
  <c r="K1202" i="4"/>
  <c r="L1202" i="4" s="1"/>
  <c r="K1387" i="4"/>
  <c r="L1387" i="4" s="1"/>
  <c r="K1483" i="4"/>
  <c r="L1483" i="4" s="1"/>
  <c r="K1563" i="4"/>
  <c r="L1563" i="4" s="1"/>
  <c r="K1579" i="4"/>
  <c r="L1579" i="4" s="1"/>
  <c r="K1595" i="4"/>
  <c r="L1595" i="4" s="1"/>
  <c r="K1611" i="4"/>
  <c r="L1611" i="4" s="1"/>
  <c r="K1627" i="4"/>
  <c r="L1627" i="4" s="1"/>
  <c r="K1643" i="4"/>
  <c r="L1643" i="4" s="1"/>
  <c r="K1659" i="4"/>
  <c r="L1659" i="4" s="1"/>
  <c r="K1675" i="4"/>
  <c r="L1675" i="4" s="1"/>
  <c r="K1691" i="4"/>
  <c r="L1691" i="4" s="1"/>
  <c r="K1499" i="4"/>
  <c r="L1499" i="4" s="1"/>
  <c r="K1515" i="4"/>
  <c r="L1515" i="4" s="1"/>
  <c r="K1531" i="4"/>
  <c r="L1531" i="4" s="1"/>
  <c r="K1547" i="4"/>
  <c r="L1547" i="4" s="1"/>
  <c r="K1762" i="4"/>
  <c r="L1762" i="4" s="1"/>
  <c r="K1803" i="4"/>
  <c r="L1803" i="4" s="1"/>
  <c r="K2027" i="4"/>
  <c r="L2027" i="4" s="1"/>
  <c r="K2091" i="4"/>
  <c r="L2091" i="4" s="1"/>
  <c r="K2155" i="4"/>
  <c r="L2155" i="4" s="1"/>
  <c r="K2219" i="4"/>
  <c r="L2219" i="4" s="1"/>
  <c r="K2012" i="4"/>
  <c r="L2012" i="4" s="1"/>
  <c r="K2076" i="4"/>
  <c r="L2076" i="4" s="1"/>
  <c r="K2140" i="4"/>
  <c r="L2140" i="4" s="1"/>
  <c r="K2204" i="4"/>
  <c r="L2204" i="4" s="1"/>
  <c r="K2258" i="4"/>
  <c r="L2258" i="4" s="1"/>
  <c r="K2274" i="4"/>
  <c r="L2274" i="4" s="1"/>
  <c r="K2290" i="4"/>
  <c r="L2290" i="4" s="1"/>
  <c r="K2002" i="4"/>
  <c r="L2002" i="4" s="1"/>
  <c r="K2066" i="4"/>
  <c r="L2066" i="4" s="1"/>
  <c r="K2130" i="4"/>
  <c r="L2130" i="4" s="1"/>
  <c r="K2194" i="4"/>
  <c r="L2194" i="4" s="1"/>
  <c r="K2530" i="4"/>
  <c r="L2530" i="4" s="1"/>
  <c r="K2571" i="4"/>
  <c r="L2571" i="4" s="1"/>
  <c r="K2594" i="4"/>
  <c r="L2594" i="4" s="1"/>
  <c r="K2635" i="4"/>
  <c r="L2635" i="4" s="1"/>
  <c r="K2658" i="4"/>
  <c r="L2658" i="4" s="1"/>
  <c r="K2706" i="4"/>
  <c r="L2706" i="4" s="1"/>
  <c r="K2738" i="4"/>
  <c r="L2738" i="4" s="1"/>
  <c r="K2770" i="4"/>
  <c r="L2770" i="4" s="1"/>
  <c r="K2802" i="4"/>
  <c r="L2802" i="4" s="1"/>
  <c r="K2834" i="4"/>
  <c r="L2834" i="4" s="1"/>
  <c r="K2866" i="4"/>
  <c r="L2866" i="4" s="1"/>
  <c r="K2402" i="4"/>
  <c r="L2402" i="4" s="1"/>
  <c r="K2418" i="4"/>
  <c r="L2418" i="4" s="1"/>
  <c r="K2434" i="4"/>
  <c r="L2434" i="4" s="1"/>
  <c r="K2540" i="4"/>
  <c r="L2540" i="4" s="1"/>
  <c r="K2604" i="4"/>
  <c r="L2604" i="4" s="1"/>
  <c r="K2668" i="4"/>
  <c r="L2668" i="4" s="1"/>
  <c r="K2732" i="4"/>
  <c r="L2732" i="4" s="1"/>
  <c r="K2796" i="4"/>
  <c r="L2796" i="4" s="1"/>
  <c r="K2860" i="4"/>
  <c r="L2860" i="4" s="1"/>
  <c r="K3042" i="4"/>
  <c r="L3042" i="4" s="1"/>
  <c r="K3106" i="4"/>
  <c r="L3106" i="4" s="1"/>
  <c r="K3170" i="4"/>
  <c r="L3170" i="4" s="1"/>
  <c r="K3234" i="4"/>
  <c r="L3234" i="4" s="1"/>
  <c r="K3298" i="4"/>
  <c r="L3298" i="4" s="1"/>
  <c r="K3362" i="4"/>
  <c r="L3362" i="4" s="1"/>
  <c r="K3426" i="4"/>
  <c r="L3426" i="4" s="1"/>
  <c r="K3490" i="4"/>
  <c r="L3490" i="4" s="1"/>
  <c r="K3554" i="4"/>
  <c r="L3554" i="4" s="1"/>
  <c r="K3618" i="4"/>
  <c r="L3618" i="4" s="1"/>
  <c r="K2988" i="4"/>
  <c r="L2988" i="4" s="1"/>
  <c r="K2994" i="4"/>
  <c r="L2994" i="4" s="1"/>
  <c r="K3948" i="4"/>
  <c r="L3948" i="4" s="1"/>
  <c r="K3980" i="4"/>
  <c r="L3980" i="4" s="1"/>
  <c r="K4012" i="4"/>
  <c r="L4012" i="4" s="1"/>
  <c r="K4044" i="4"/>
  <c r="L4044" i="4" s="1"/>
  <c r="K4076" i="4"/>
  <c r="L4076" i="4" s="1"/>
  <c r="K4108" i="4"/>
  <c r="L4108" i="4" s="1"/>
  <c r="K4140" i="4"/>
  <c r="L4140" i="4" s="1"/>
  <c r="K4172" i="4"/>
  <c r="L4172" i="4" s="1"/>
  <c r="K4204" i="4"/>
  <c r="L4204" i="4" s="1"/>
  <c r="K4236" i="4"/>
  <c r="L4236" i="4" s="1"/>
  <c r="K3995" i="4"/>
  <c r="L3995" i="4" s="1"/>
  <c r="K4632" i="4"/>
  <c r="L4632" i="4" s="1"/>
  <c r="K4706" i="4"/>
  <c r="L4706" i="4" s="1"/>
  <c r="K4738" i="4"/>
  <c r="L4738" i="4" s="1"/>
  <c r="K4770" i="4"/>
  <c r="L4770" i="4" s="1"/>
  <c r="K4802" i="4"/>
  <c r="L4802" i="4" s="1"/>
  <c r="K4539" i="4"/>
  <c r="L4539" i="4" s="1"/>
  <c r="K4603" i="4"/>
  <c r="L4603" i="4" s="1"/>
  <c r="K4667" i="4"/>
  <c r="L4667" i="4" s="1"/>
  <c r="K4827" i="4"/>
  <c r="L4827" i="4" s="1"/>
  <c r="K4955" i="4"/>
  <c r="L4955" i="4" s="1"/>
  <c r="K5083" i="4"/>
  <c r="L5083" i="4" s="1"/>
  <c r="K5210" i="4"/>
  <c r="L5210" i="4" s="1"/>
  <c r="K5256" i="4"/>
  <c r="L5256" i="4" s="1"/>
  <c r="K5450" i="4"/>
  <c r="L5450" i="4" s="1"/>
  <c r="K5946" i="4"/>
  <c r="L5946" i="4" s="1"/>
  <c r="K4874" i="4"/>
  <c r="L4874" i="4" s="1"/>
  <c r="K4938" i="4"/>
  <c r="L4938" i="4" s="1"/>
  <c r="K5002" i="4"/>
  <c r="L5002" i="4" s="1"/>
  <c r="K5066" i="4"/>
  <c r="L5066" i="4" s="1"/>
  <c r="K5176" i="4"/>
  <c r="L5176" i="4" s="1"/>
  <c r="K5240" i="4"/>
  <c r="L5240" i="4" s="1"/>
  <c r="K5514" i="4"/>
  <c r="L5514" i="4" s="1"/>
  <c r="K5578" i="4"/>
  <c r="L5578" i="4" s="1"/>
  <c r="K5627" i="4"/>
  <c r="L5627" i="4" s="1"/>
  <c r="K5659" i="4"/>
  <c r="L5659" i="4" s="1"/>
  <c r="K5691" i="4"/>
  <c r="L5691" i="4" s="1"/>
  <c r="K5723" i="4"/>
  <c r="L5723" i="4" s="1"/>
  <c r="K5771" i="4"/>
  <c r="L5771" i="4" s="1"/>
  <c r="K4859" i="4"/>
  <c r="L4859" i="4" s="1"/>
  <c r="K4923" i="4"/>
  <c r="L4923" i="4" s="1"/>
  <c r="K4986" i="4"/>
  <c r="L4986" i="4" s="1"/>
  <c r="K5292" i="4"/>
  <c r="L5292" i="4" s="1"/>
  <c r="K5324" i="4"/>
  <c r="L5324" i="4" s="1"/>
  <c r="K5356" i="4"/>
  <c r="L5356" i="4" s="1"/>
  <c r="K5388" i="4"/>
  <c r="L5388" i="4" s="1"/>
  <c r="K5420" i="4"/>
  <c r="L5420" i="4" s="1"/>
  <c r="K5783" i="4"/>
  <c r="L5783" i="4" s="1"/>
  <c r="K5847" i="4"/>
  <c r="L5847" i="4" s="1"/>
  <c r="K5911" i="4"/>
  <c r="L5911" i="4" s="1"/>
  <c r="K4842" i="4"/>
  <c r="L4842" i="4" s="1"/>
  <c r="K5226" i="4"/>
  <c r="L5226" i="4" s="1"/>
  <c r="K6039" i="4"/>
  <c r="L6039" i="4" s="1"/>
  <c r="K6167" i="4"/>
  <c r="L6167" i="4" s="1"/>
  <c r="K6295" i="4"/>
  <c r="L6295" i="4" s="1"/>
  <c r="K6423" i="4"/>
  <c r="L6423" i="4" s="1"/>
  <c r="K6551" i="4"/>
  <c r="L6551" i="4" s="1"/>
  <c r="K6679" i="4"/>
  <c r="L6679" i="4" s="1"/>
  <c r="K6990" i="4"/>
  <c r="L6990" i="4" s="1"/>
  <c r="K7022" i="4"/>
  <c r="L7022" i="4" s="1"/>
  <c r="K7054" i="4"/>
  <c r="L7054" i="4" s="1"/>
  <c r="K7086" i="4"/>
  <c r="L7086" i="4" s="1"/>
  <c r="K7118" i="4"/>
  <c r="L7118" i="4" s="1"/>
  <c r="K7150" i="4"/>
  <c r="L7150" i="4" s="1"/>
  <c r="K7182" i="4"/>
  <c r="L7182" i="4" s="1"/>
  <c r="K7214" i="4"/>
  <c r="L7214" i="4" s="1"/>
  <c r="K7246" i="4"/>
  <c r="L7246" i="4" s="1"/>
  <c r="K7278" i="4"/>
  <c r="L7278" i="4" s="1"/>
  <c r="K7310" i="4"/>
  <c r="L7310" i="4" s="1"/>
  <c r="K7342" i="4"/>
  <c r="L7342" i="4" s="1"/>
  <c r="K7374" i="4"/>
  <c r="L7374" i="4" s="1"/>
  <c r="K7406" i="4"/>
  <c r="L7406" i="4" s="1"/>
  <c r="K7438" i="4"/>
  <c r="L7438" i="4" s="1"/>
  <c r="K7470" i="4"/>
  <c r="L7470" i="4" s="1"/>
  <c r="K7502" i="4"/>
  <c r="L7502" i="4" s="1"/>
  <c r="K7534" i="4"/>
  <c r="L7534" i="4" s="1"/>
  <c r="K7566" i="4"/>
  <c r="L7566" i="4" s="1"/>
  <c r="K7598" i="4"/>
  <c r="L7598" i="4" s="1"/>
  <c r="K7630" i="4"/>
  <c r="L7630" i="4" s="1"/>
  <c r="K7662" i="4"/>
  <c r="L7662" i="4" s="1"/>
  <c r="K7694" i="4"/>
  <c r="L7694" i="4" s="1"/>
  <c r="K7726" i="4"/>
  <c r="L7726" i="4" s="1"/>
  <c r="K7758" i="4"/>
  <c r="L7758" i="4" s="1"/>
  <c r="K7790" i="4"/>
  <c r="L7790" i="4" s="1"/>
  <c r="K7822" i="4"/>
  <c r="L7822" i="4" s="1"/>
  <c r="K7854" i="4"/>
  <c r="L7854" i="4" s="1"/>
  <c r="K7886" i="4"/>
  <c r="L7886" i="4" s="1"/>
  <c r="K7918" i="4"/>
  <c r="L7918" i="4" s="1"/>
  <c r="K7950" i="4"/>
  <c r="L7950" i="4" s="1"/>
  <c r="K7982" i="4"/>
  <c r="L7982" i="4" s="1"/>
  <c r="K8014" i="4"/>
  <c r="L8014" i="4" s="1"/>
  <c r="K8046" i="4"/>
  <c r="L8046" i="4" s="1"/>
  <c r="K8078" i="4"/>
  <c r="L8078" i="4" s="1"/>
  <c r="K6060" i="4"/>
  <c r="L6060" i="4" s="1"/>
  <c r="K6124" i="4"/>
  <c r="L6124" i="4" s="1"/>
  <c r="K6055" i="4"/>
  <c r="L6055" i="4" s="1"/>
  <c r="K6183" i="4"/>
  <c r="L6183" i="4" s="1"/>
  <c r="K6311" i="4"/>
  <c r="L6311" i="4" s="1"/>
  <c r="K6439" i="4"/>
  <c r="L6439" i="4" s="1"/>
  <c r="K6567" i="4"/>
  <c r="L6567" i="4" s="1"/>
  <c r="K6695" i="4"/>
  <c r="L6695" i="4" s="1"/>
  <c r="K8110" i="4"/>
  <c r="L8110" i="4" s="1"/>
  <c r="K8142" i="4"/>
  <c r="L8142" i="4" s="1"/>
  <c r="K8119" i="4"/>
  <c r="L8119" i="4" s="1"/>
  <c r="K8151" i="4"/>
  <c r="L8151" i="4" s="1"/>
  <c r="K8206" i="4"/>
  <c r="L8206" i="4" s="1"/>
  <c r="K8334" i="4"/>
  <c r="L8334" i="4" s="1"/>
  <c r="K8462" i="4"/>
  <c r="L8462" i="4" s="1"/>
  <c r="K8590" i="4"/>
  <c r="L8590" i="4" s="1"/>
  <c r="K8718" i="4"/>
  <c r="L8718" i="4" s="1"/>
  <c r="K9284" i="4"/>
  <c r="L9284" i="4" s="1"/>
  <c r="K9412" i="4"/>
  <c r="L9412" i="4" s="1"/>
  <c r="K9476" i="4"/>
  <c r="L9476" i="4" s="1"/>
  <c r="K9540" i="4"/>
  <c r="L9540" i="4" s="1"/>
  <c r="K9668" i="4"/>
  <c r="L9668" i="4" s="1"/>
  <c r="K9732" i="4"/>
  <c r="L9732" i="4" s="1"/>
  <c r="K8839" i="4"/>
  <c r="L8839" i="4" s="1"/>
  <c r="K8967" i="4"/>
  <c r="L8967" i="4" s="1"/>
  <c r="K9095" i="4"/>
  <c r="L9095" i="4" s="1"/>
  <c r="K9223" i="4"/>
  <c r="L9223" i="4" s="1"/>
  <c r="K9351" i="4"/>
  <c r="L9351" i="4" s="1"/>
  <c r="K9479" i="4"/>
  <c r="L9479" i="4" s="1"/>
  <c r="K9607" i="4"/>
  <c r="L9607" i="4" s="1"/>
  <c r="K9735" i="4"/>
  <c r="L9735" i="4" s="1"/>
  <c r="K10240" i="4"/>
  <c r="L10240" i="4" s="1"/>
  <c r="K9204" i="4"/>
  <c r="L9204" i="4" s="1"/>
  <c r="K10615" i="4"/>
  <c r="L10615" i="4" s="1"/>
  <c r="K9207" i="4"/>
  <c r="L9207" i="4" s="1"/>
  <c r="K9719" i="4"/>
  <c r="L9719" i="4" s="1"/>
  <c r="K10375" i="4"/>
  <c r="L10375" i="4" s="1"/>
  <c r="K11240" i="4"/>
  <c r="L11240" i="4" s="1"/>
  <c r="K11272" i="4"/>
  <c r="L11272" i="4" s="1"/>
  <c r="K11304" i="4"/>
  <c r="L11304" i="4" s="1"/>
  <c r="K11336" i="4"/>
  <c r="L11336" i="4" s="1"/>
  <c r="K11368" i="4"/>
  <c r="L11368" i="4" s="1"/>
  <c r="K11384" i="4"/>
  <c r="L11384" i="4" s="1"/>
  <c r="K11416" i="4"/>
  <c r="L11416" i="4" s="1"/>
  <c r="K11448" i="4"/>
  <c r="L11448" i="4" s="1"/>
  <c r="K11616" i="4"/>
  <c r="L11616" i="4" s="1"/>
  <c r="K11638" i="4"/>
  <c r="L11638" i="4" s="1"/>
  <c r="K11670" i="4"/>
  <c r="L11670" i="4" s="1"/>
  <c r="K11702" i="4"/>
  <c r="L11702" i="4" s="1"/>
  <c r="K11734" i="4"/>
  <c r="L11734" i="4" s="1"/>
  <c r="K11766" i="4"/>
  <c r="L11766" i="4" s="1"/>
  <c r="K11798" i="4"/>
  <c r="L11798" i="4" s="1"/>
  <c r="K11830" i="4"/>
  <c r="L11830" i="4" s="1"/>
  <c r="K11862" i="4"/>
  <c r="L11862" i="4" s="1"/>
  <c r="K11894" i="4"/>
  <c r="L11894" i="4" s="1"/>
  <c r="K11926" i="4"/>
  <c r="L11926" i="4" s="1"/>
  <c r="K11958" i="4"/>
  <c r="L11958" i="4" s="1"/>
  <c r="K11990" i="4"/>
  <c r="L11990" i="4" s="1"/>
  <c r="K12022" i="4"/>
  <c r="L12022" i="4" s="1"/>
  <c r="K12054" i="4"/>
  <c r="L12054" i="4" s="1"/>
  <c r="K12086" i="4"/>
  <c r="L12086" i="4" s="1"/>
  <c r="K12118" i="4"/>
  <c r="L12118" i="4" s="1"/>
  <c r="K12150" i="4"/>
  <c r="L12150" i="4" s="1"/>
  <c r="K12182" i="4"/>
  <c r="L12182" i="4" s="1"/>
  <c r="K12214" i="4"/>
  <c r="L12214" i="4" s="1"/>
  <c r="K12246" i="4"/>
  <c r="L12246" i="4" s="1"/>
  <c r="K12278" i="4"/>
  <c r="L12278" i="4" s="1"/>
  <c r="K12310" i="4"/>
  <c r="L12310" i="4" s="1"/>
  <c r="K12342" i="4"/>
  <c r="L12342" i="4" s="1"/>
  <c r="K12374" i="4"/>
  <c r="L12374" i="4" s="1"/>
  <c r="K12406" i="4"/>
  <c r="L12406" i="4" s="1"/>
  <c r="K12438" i="4"/>
  <c r="L12438" i="4" s="1"/>
  <c r="K12470" i="4"/>
  <c r="L12470" i="4" s="1"/>
  <c r="K12502" i="4"/>
  <c r="L12502" i="4" s="1"/>
  <c r="K12534" i="4"/>
  <c r="L12534" i="4" s="1"/>
  <c r="K12566" i="4"/>
  <c r="L12566" i="4" s="1"/>
  <c r="K12598" i="4"/>
  <c r="L12598" i="4" s="1"/>
  <c r="K12630" i="4"/>
  <c r="L12630" i="4" s="1"/>
  <c r="K12742" i="4"/>
  <c r="L12742" i="4" s="1"/>
  <c r="K8983" i="4"/>
  <c r="L8983" i="4" s="1"/>
  <c r="K9495" i="4"/>
  <c r="L9495" i="4" s="1"/>
  <c r="K10263" i="4"/>
  <c r="L10263" i="4" s="1"/>
  <c r="K10519" i="4"/>
  <c r="L10519" i="4" s="1"/>
  <c r="K11215" i="4"/>
  <c r="L11215" i="4" s="1"/>
  <c r="K11247" i="4"/>
  <c r="L11247" i="4" s="1"/>
  <c r="K11279" i="4"/>
  <c r="L11279" i="4" s="1"/>
  <c r="K11311" i="4"/>
  <c r="L11311" i="4" s="1"/>
  <c r="K11343" i="4"/>
  <c r="L11343" i="4" s="1"/>
  <c r="K11375" i="4"/>
  <c r="L11375" i="4" s="1"/>
  <c r="K11407" i="4"/>
  <c r="L11407" i="4" s="1"/>
  <c r="K11439" i="4"/>
  <c r="L11439" i="4" s="1"/>
  <c r="K11647" i="4"/>
  <c r="L11647" i="4" s="1"/>
  <c r="K11679" i="4"/>
  <c r="L11679" i="4" s="1"/>
  <c r="K11711" i="4"/>
  <c r="L11711" i="4" s="1"/>
  <c r="K11743" i="4"/>
  <c r="L11743" i="4" s="1"/>
  <c r="K11775" i="4"/>
  <c r="L11775" i="4" s="1"/>
  <c r="K11807" i="4"/>
  <c r="L11807" i="4" s="1"/>
  <c r="K11839" i="4"/>
  <c r="L11839" i="4" s="1"/>
  <c r="K11871" i="4"/>
  <c r="L11871" i="4" s="1"/>
  <c r="K11903" i="4"/>
  <c r="L11903" i="4" s="1"/>
  <c r="K11935" i="4"/>
  <c r="L11935" i="4" s="1"/>
  <c r="K11967" i="4"/>
  <c r="L11967" i="4" s="1"/>
  <c r="K11999" i="4"/>
  <c r="L11999" i="4" s="1"/>
  <c r="K12031" i="4"/>
  <c r="L12031" i="4" s="1"/>
  <c r="K12063" i="4"/>
  <c r="L12063" i="4" s="1"/>
  <c r="K12095" i="4"/>
  <c r="L12095" i="4" s="1"/>
  <c r="K12127" i="4"/>
  <c r="L12127" i="4" s="1"/>
  <c r="K12159" i="4"/>
  <c r="L12159" i="4" s="1"/>
  <c r="K12191" i="4"/>
  <c r="L12191" i="4" s="1"/>
  <c r="K12223" i="4"/>
  <c r="L12223" i="4" s="1"/>
  <c r="K12255" i="4"/>
  <c r="L12255" i="4" s="1"/>
  <c r="K12287" i="4"/>
  <c r="L12287" i="4" s="1"/>
  <c r="K12319" i="4"/>
  <c r="L12319" i="4" s="1"/>
  <c r="K12351" i="4"/>
  <c r="L12351" i="4" s="1"/>
  <c r="K12383" i="4"/>
  <c r="L12383" i="4" s="1"/>
  <c r="K12415" i="4"/>
  <c r="L12415" i="4" s="1"/>
  <c r="K12447" i="4"/>
  <c r="L12447" i="4" s="1"/>
  <c r="K12479" i="4"/>
  <c r="L12479" i="4" s="1"/>
  <c r="K12511" i="4"/>
  <c r="L12511" i="4" s="1"/>
  <c r="K12543" i="4"/>
  <c r="L12543" i="4" s="1"/>
  <c r="K12575" i="4"/>
  <c r="L12575" i="4" s="1"/>
  <c r="K12607" i="4"/>
  <c r="L12607" i="4" s="1"/>
  <c r="K12639" i="4"/>
  <c r="L12639" i="4" s="1"/>
  <c r="K8759" i="4"/>
  <c r="L8759" i="4" s="1"/>
  <c r="K9271" i="4"/>
  <c r="L9271" i="4" s="1"/>
  <c r="K10215" i="4"/>
  <c r="L10215" i="4" s="1"/>
  <c r="K10471" i="4"/>
  <c r="L10471" i="4" s="1"/>
  <c r="K10700" i="4"/>
  <c r="L10700" i="4" s="1"/>
  <c r="K10732" i="4"/>
  <c r="L10732" i="4" s="1"/>
  <c r="K10796" i="4"/>
  <c r="L10796" i="4" s="1"/>
  <c r="K10812" i="4"/>
  <c r="L10812" i="4" s="1"/>
  <c r="K10828" i="4"/>
  <c r="L10828" i="4" s="1"/>
  <c r="K10860" i="4"/>
  <c r="L10860" i="4" s="1"/>
  <c r="K11228" i="4"/>
  <c r="L11228" i="4" s="1"/>
  <c r="K11292" i="4"/>
  <c r="L11292" i="4" s="1"/>
  <c r="K11324" i="4"/>
  <c r="L11324" i="4" s="1"/>
  <c r="K11356" i="4"/>
  <c r="L11356" i="4" s="1"/>
  <c r="K11404" i="4"/>
  <c r="L11404" i="4" s="1"/>
  <c r="K11436" i="4"/>
  <c r="L11436" i="4" s="1"/>
  <c r="K11615" i="4"/>
  <c r="L11615" i="4" s="1"/>
  <c r="K13030" i="4"/>
  <c r="L13030" i="4" s="1"/>
  <c r="K13062" i="4"/>
  <c r="L13062" i="4" s="1"/>
  <c r="K13094" i="4"/>
  <c r="L13094" i="4" s="1"/>
  <c r="K13126" i="4"/>
  <c r="L13126" i="4" s="1"/>
  <c r="K13158" i="4"/>
  <c r="L13158" i="4" s="1"/>
  <c r="K13190" i="4"/>
  <c r="L13190" i="4" s="1"/>
  <c r="K13222" i="4"/>
  <c r="L13222" i="4" s="1"/>
  <c r="K9047" i="4"/>
  <c r="L9047" i="4" s="1"/>
  <c r="K9559" i="4"/>
  <c r="L9559" i="4" s="1"/>
  <c r="K10359" i="4"/>
  <c r="L10359" i="4" s="1"/>
  <c r="K12710" i="4"/>
  <c r="L12710" i="4" s="1"/>
  <c r="K11800" i="4"/>
  <c r="L11800" i="4" s="1"/>
  <c r="K11832" i="4"/>
  <c r="L11832" i="4" s="1"/>
  <c r="K11896" i="4"/>
  <c r="L11896" i="4" s="1"/>
  <c r="K11928" i="4"/>
  <c r="L11928" i="4" s="1"/>
  <c r="K12056" i="4"/>
  <c r="L12056" i="4" s="1"/>
  <c r="K12248" i="4"/>
  <c r="L12248" i="4" s="1"/>
  <c r="K12280" i="4"/>
  <c r="L12280" i="4" s="1"/>
  <c r="K12408" i="4"/>
  <c r="L12408" i="4" s="1"/>
  <c r="K12472" i="4"/>
  <c r="L12472" i="4" s="1"/>
  <c r="K12568" i="4"/>
  <c r="L12568" i="4" s="1"/>
  <c r="K12600" i="4"/>
  <c r="L12600" i="4" s="1"/>
  <c r="K12992" i="4"/>
  <c r="L12992" i="4" s="1"/>
  <c r="K13183" i="4"/>
  <c r="L13183" i="4" s="1"/>
  <c r="K13087" i="4"/>
  <c r="L13087" i="4" s="1"/>
  <c r="K13135" i="4"/>
  <c r="L13135" i="4" s="1"/>
  <c r="K12928" i="4"/>
  <c r="L12928" i="4" s="1"/>
  <c r="K13231" i="4"/>
  <c r="L13231" i="4" s="1"/>
  <c r="K13096" i="4"/>
  <c r="L13096" i="4" s="1"/>
  <c r="K13160" i="4"/>
  <c r="L13160" i="4" s="1"/>
  <c r="K1116" i="4"/>
  <c r="L1116" i="4" s="1"/>
  <c r="K1243" i="4"/>
  <c r="L1243" i="4" s="1"/>
  <c r="K1404" i="4"/>
  <c r="L1404" i="4" s="1"/>
  <c r="K1890" i="4"/>
  <c r="L1890" i="4" s="1"/>
  <c r="K2363" i="4"/>
  <c r="L2363" i="4" s="1"/>
  <c r="K2284" i="4"/>
  <c r="L2284" i="4" s="1"/>
  <c r="K2331" i="4"/>
  <c r="L2331" i="4" s="1"/>
  <c r="K2379" i="4"/>
  <c r="L2379" i="4" s="1"/>
  <c r="K2444" i="4"/>
  <c r="L2444" i="4" s="1"/>
  <c r="K2460" i="4"/>
  <c r="L2460" i="4" s="1"/>
  <c r="K2914" i="4"/>
  <c r="L2914" i="4" s="1"/>
  <c r="K3355" i="4"/>
  <c r="L3355" i="4" s="1"/>
  <c r="K3483" i="4"/>
  <c r="L3483" i="4" s="1"/>
  <c r="K3675" i="4"/>
  <c r="L3675" i="4" s="1"/>
  <c r="K3771" i="4"/>
  <c r="L3771" i="4" s="1"/>
  <c r="K3906" i="4"/>
  <c r="L3906" i="4" s="1"/>
  <c r="K4027" i="4"/>
  <c r="L4027" i="4" s="1"/>
  <c r="K4043" i="4"/>
  <c r="L4043" i="4" s="1"/>
  <c r="K3979" i="4"/>
  <c r="L3979" i="4" s="1"/>
  <c r="K3746" i="4"/>
  <c r="L3746" i="4" s="1"/>
  <c r="K3874" i="4"/>
  <c r="L3874" i="4" s="1"/>
  <c r="K4018" i="4"/>
  <c r="L4018" i="4" s="1"/>
  <c r="K4082" i="4"/>
  <c r="L4082" i="4" s="1"/>
  <c r="K4146" i="4"/>
  <c r="L4146" i="4" s="1"/>
  <c r="K4210" i="4"/>
  <c r="L4210" i="4" s="1"/>
  <c r="K4274" i="4"/>
  <c r="L4274" i="4" s="1"/>
  <c r="K5080" i="4"/>
  <c r="L5080" i="4" s="1"/>
  <c r="K3819" i="4"/>
  <c r="L3819" i="4" s="1"/>
  <c r="K3883" i="4"/>
  <c r="L3883" i="4" s="1"/>
  <c r="K4939" i="4"/>
  <c r="L4939" i="4" s="1"/>
  <c r="K5016" i="4"/>
  <c r="L5016" i="4" s="1"/>
  <c r="K4664" i="4"/>
  <c r="L4664" i="4" s="1"/>
  <c r="K5788" i="4"/>
  <c r="L5788" i="4" s="1"/>
  <c r="K4578" i="4"/>
  <c r="L4578" i="4" s="1"/>
  <c r="K5208" i="4"/>
  <c r="L5208" i="4" s="1"/>
  <c r="K5434" i="4"/>
  <c r="L5434" i="4" s="1"/>
  <c r="K5756" i="4"/>
  <c r="L5756" i="4" s="1"/>
  <c r="K5035" i="4"/>
  <c r="L5035" i="4" s="1"/>
  <c r="K5676" i="4"/>
  <c r="L5676" i="4" s="1"/>
  <c r="K5740" i="4"/>
  <c r="L5740" i="4" s="1"/>
  <c r="K5804" i="4"/>
  <c r="L5804" i="4" s="1"/>
  <c r="K6184" i="4"/>
  <c r="L6184" i="4" s="1"/>
  <c r="K6248" i="4"/>
  <c r="L6248" i="4" s="1"/>
  <c r="K6312" i="4"/>
  <c r="L6312" i="4" s="1"/>
  <c r="K6376" i="4"/>
  <c r="L6376" i="4" s="1"/>
  <c r="K6440" i="4"/>
  <c r="L6440" i="4" s="1"/>
  <c r="K6504" i="4"/>
  <c r="L6504" i="4" s="1"/>
  <c r="K6568" i="4"/>
  <c r="L6568" i="4" s="1"/>
  <c r="K6632" i="4"/>
  <c r="L6632" i="4" s="1"/>
  <c r="K6696" i="4"/>
  <c r="L6696" i="4" s="1"/>
  <c r="K6728" i="4"/>
  <c r="L6728" i="4" s="1"/>
  <c r="K6750" i="4"/>
  <c r="L6750" i="4" s="1"/>
  <c r="K6792" i="4"/>
  <c r="L6792" i="4" s="1"/>
  <c r="K6814" i="4"/>
  <c r="L6814" i="4" s="1"/>
  <c r="K5980" i="4"/>
  <c r="L5980" i="4" s="1"/>
  <c r="K6919" i="4"/>
  <c r="L6919" i="4" s="1"/>
  <c r="K7112" i="4"/>
  <c r="L7112" i="4" s="1"/>
  <c r="K7240" i="4"/>
  <c r="L7240" i="4" s="1"/>
  <c r="K7368" i="4"/>
  <c r="L7368" i="4" s="1"/>
  <c r="K7496" i="4"/>
  <c r="L7496" i="4" s="1"/>
  <c r="K7624" i="4"/>
  <c r="L7624" i="4" s="1"/>
  <c r="K8132" i="4"/>
  <c r="L8132" i="4" s="1"/>
  <c r="K6855" i="4"/>
  <c r="L6855" i="4" s="1"/>
  <c r="K6076" i="4"/>
  <c r="L6076" i="4" s="1"/>
  <c r="K6984" i="4"/>
  <c r="L6984" i="4" s="1"/>
  <c r="K7732" i="4"/>
  <c r="L7732" i="4" s="1"/>
  <c r="K7796" i="4"/>
  <c r="L7796" i="4" s="1"/>
  <c r="K7860" i="4"/>
  <c r="L7860" i="4" s="1"/>
  <c r="K7924" i="4"/>
  <c r="L7924" i="4" s="1"/>
  <c r="K7988" i="4"/>
  <c r="L7988" i="4" s="1"/>
  <c r="K8052" i="4"/>
  <c r="L8052" i="4" s="1"/>
  <c r="K8158" i="4"/>
  <c r="L8158" i="4" s="1"/>
  <c r="K9758" i="4"/>
  <c r="L9758" i="4" s="1"/>
  <c r="K9790" i="4"/>
  <c r="L9790" i="4" s="1"/>
  <c r="K9056" i="4"/>
  <c r="L9056" i="4" s="1"/>
  <c r="K9150" i="4"/>
  <c r="L9150" i="4" s="1"/>
  <c r="K9294" i="4"/>
  <c r="L9294" i="4" s="1"/>
  <c r="K9568" i="4"/>
  <c r="L9568" i="4" s="1"/>
  <c r="K8942" i="4"/>
  <c r="L8942" i="4" s="1"/>
  <c r="K9454" i="4"/>
  <c r="L9454" i="4" s="1"/>
  <c r="K9566" i="4"/>
  <c r="L9566" i="4" s="1"/>
  <c r="K9630" i="4"/>
  <c r="L9630" i="4" s="1"/>
  <c r="K9822" i="4"/>
  <c r="L9822" i="4" s="1"/>
  <c r="K9854" i="4"/>
  <c r="L9854" i="4" s="1"/>
  <c r="K9886" i="4"/>
  <c r="L9886" i="4" s="1"/>
  <c r="K9918" i="4"/>
  <c r="L9918" i="4" s="1"/>
  <c r="K9950" i="4"/>
  <c r="L9950" i="4" s="1"/>
  <c r="K9982" i="4"/>
  <c r="L9982" i="4" s="1"/>
  <c r="K10014" i="4"/>
  <c r="L10014" i="4" s="1"/>
  <c r="K10046" i="4"/>
  <c r="L10046" i="4" s="1"/>
  <c r="K10078" i="4"/>
  <c r="L10078" i="4" s="1"/>
  <c r="K10110" i="4"/>
  <c r="L10110" i="4" s="1"/>
  <c r="K10142" i="4"/>
  <c r="L10142" i="4" s="1"/>
  <c r="K10174" i="4"/>
  <c r="L10174" i="4" s="1"/>
  <c r="K10270" i="4"/>
  <c r="L10270" i="4" s="1"/>
  <c r="K10478" i="4"/>
  <c r="L10478" i="4" s="1"/>
  <c r="K10584" i="4"/>
  <c r="L10584" i="4" s="1"/>
  <c r="K11472" i="4"/>
  <c r="L11472" i="4" s="1"/>
  <c r="K11772" i="4"/>
  <c r="L11772" i="4" s="1"/>
  <c r="K12092" i="4"/>
  <c r="L12092" i="4" s="1"/>
  <c r="K12124" i="4"/>
  <c r="L12124" i="4" s="1"/>
  <c r="K12316" i="4"/>
  <c r="L12316" i="4" s="1"/>
  <c r="K12348" i="4"/>
  <c r="L12348" i="4" s="1"/>
  <c r="K9472" i="4"/>
  <c r="L9472" i="4" s="1"/>
  <c r="K9518" i="4"/>
  <c r="L9518" i="4" s="1"/>
  <c r="K9600" i="4"/>
  <c r="L9600" i="4" s="1"/>
  <c r="K10376" i="4"/>
  <c r="L10376" i="4" s="1"/>
  <c r="K10540" i="4"/>
  <c r="L10540" i="4" s="1"/>
  <c r="K11728" i="4"/>
  <c r="L11728" i="4" s="1"/>
  <c r="K11558" i="4"/>
  <c r="L11558" i="4" s="1"/>
  <c r="K11588" i="4"/>
  <c r="L11588" i="4" s="1"/>
  <c r="K13052" i="4"/>
  <c r="L13052" i="4" s="1"/>
  <c r="K13116" i="4"/>
  <c r="L13116" i="4" s="1"/>
  <c r="K13204" i="4"/>
  <c r="L13204" i="4" s="1"/>
  <c r="K12492" i="4"/>
  <c r="L12492" i="4" s="1"/>
  <c r="K12620" i="4"/>
  <c r="L12620" i="4" s="1"/>
  <c r="K11462" i="4"/>
  <c r="L11462" i="4" s="1"/>
  <c r="K12752" i="4"/>
  <c r="L12752" i="4" s="1"/>
  <c r="K12812" i="4"/>
  <c r="L12812" i="4" s="1"/>
  <c r="K12844" i="4"/>
  <c r="L12844" i="4" s="1"/>
  <c r="K12876" i="4"/>
  <c r="L12876" i="4" s="1"/>
  <c r="K11270" i="4"/>
  <c r="L11270" i="4" s="1"/>
  <c r="K11302" i="4"/>
  <c r="L11302" i="4" s="1"/>
  <c r="K11334" i="4"/>
  <c r="L11334" i="4" s="1"/>
  <c r="K11366" i="4"/>
  <c r="L11366" i="4" s="1"/>
  <c r="K11398" i="4"/>
  <c r="L11398" i="4" s="1"/>
  <c r="K11430" i="4"/>
  <c r="L11430" i="4" s="1"/>
  <c r="K11656" i="4"/>
  <c r="L11656" i="4" s="1"/>
  <c r="K13024" i="4"/>
  <c r="L13024" i="4" s="1"/>
  <c r="K1420" i="4"/>
  <c r="L1420" i="4" s="1"/>
  <c r="K1484" i="4"/>
  <c r="L1484" i="4" s="1"/>
  <c r="K1596" i="4"/>
  <c r="L1596" i="4" s="1"/>
  <c r="K1851" i="4"/>
  <c r="L1851" i="4" s="1"/>
  <c r="K2971" i="4"/>
  <c r="L2971" i="4" s="1"/>
  <c r="K2898" i="4"/>
  <c r="L2898" i="4" s="1"/>
  <c r="K3099" i="4"/>
  <c r="L3099" i="4" s="1"/>
  <c r="K3420" i="4"/>
  <c r="L3420" i="4" s="1"/>
  <c r="K3388" i="4"/>
  <c r="L3388" i="4" s="1"/>
  <c r="K3484" i="4"/>
  <c r="L3484" i="4" s="1"/>
  <c r="K3580" i="4"/>
  <c r="L3580" i="4" s="1"/>
  <c r="K4171" i="4"/>
  <c r="L4171" i="4" s="1"/>
  <c r="K4379" i="4"/>
  <c r="L4379" i="4" s="1"/>
  <c r="K4123" i="4"/>
  <c r="L4123" i="4" s="1"/>
  <c r="K4424" i="4"/>
  <c r="L4424" i="4" s="1"/>
  <c r="K4488" i="4"/>
  <c r="L4488" i="4" s="1"/>
  <c r="K4075" i="4"/>
  <c r="L4075" i="4" s="1"/>
  <c r="K4139" i="4"/>
  <c r="L4139" i="4" s="1"/>
  <c r="K4203" i="4"/>
  <c r="L4203" i="4" s="1"/>
  <c r="K4267" i="4"/>
  <c r="L4267" i="4" s="1"/>
  <c r="K4610" i="4"/>
  <c r="L4610" i="4" s="1"/>
  <c r="K5307" i="4"/>
  <c r="L5307" i="4" s="1"/>
  <c r="K4843" i="4"/>
  <c r="L4843" i="4" s="1"/>
  <c r="K5259" i="4"/>
  <c r="L5259" i="4" s="1"/>
  <c r="K6140" i="4"/>
  <c r="L6140" i="4" s="1"/>
  <c r="K9120" i="4"/>
  <c r="L9120" i="4" s="1"/>
  <c r="K10238" i="4"/>
  <c r="L10238" i="4" s="1"/>
  <c r="K10494" i="4"/>
  <c r="L10494" i="4" s="1"/>
  <c r="K10934" i="4"/>
  <c r="L10934" i="4" s="1"/>
  <c r="K10998" i="4"/>
  <c r="L10998" i="4" s="1"/>
  <c r="K11062" i="4"/>
  <c r="L11062" i="4" s="1"/>
  <c r="K11126" i="4"/>
  <c r="L11126" i="4" s="1"/>
  <c r="K11190" i="4"/>
  <c r="L11190" i="4" s="1"/>
  <c r="K9248" i="4"/>
  <c r="L9248" i="4" s="1"/>
  <c r="K10382" i="4"/>
  <c r="L10382" i="4" s="1"/>
  <c r="K10436" i="4"/>
  <c r="L10436" i="4" s="1"/>
  <c r="K10702" i="4"/>
  <c r="L10702" i="4" s="1"/>
  <c r="K10766" i="4"/>
  <c r="L10766" i="4" s="1"/>
  <c r="K10830" i="4"/>
  <c r="L10830" i="4" s="1"/>
  <c r="K10334" i="4"/>
  <c r="L10334" i="4" s="1"/>
  <c r="K11542" i="4"/>
  <c r="L11542" i="4" s="1"/>
  <c r="K11552" i="4"/>
  <c r="L11552" i="4" s="1"/>
  <c r="K12918" i="4"/>
  <c r="L12918" i="4" s="1"/>
  <c r="K12982" i="4"/>
  <c r="L12982" i="4" s="1"/>
  <c r="K1218" i="4"/>
  <c r="L1218" i="4" s="1"/>
  <c r="K3116" i="4"/>
  <c r="L3116" i="4" s="1"/>
  <c r="K3276" i="4"/>
  <c r="L3276" i="4" s="1"/>
  <c r="K3019" i="4"/>
  <c r="L3019" i="4" s="1"/>
  <c r="K3340" i="4"/>
  <c r="L3340" i="4" s="1"/>
  <c r="K3627" i="4"/>
  <c r="L3627" i="4" s="1"/>
  <c r="K4498" i="4"/>
  <c r="L4498" i="4" s="1"/>
  <c r="K5067" i="4"/>
  <c r="L5067" i="4" s="1"/>
  <c r="K10212" i="4"/>
  <c r="L10212" i="4" s="1"/>
  <c r="K11606" i="4"/>
  <c r="L11606" i="4" s="1"/>
  <c r="K10286" i="4"/>
  <c r="L10286" i="4" s="1"/>
  <c r="K10462" i="4"/>
  <c r="L10462" i="4" s="1"/>
  <c r="K1067" i="4"/>
  <c r="L1067" i="4" s="1"/>
  <c r="K3259" i="4"/>
  <c r="L3259" i="4" s="1"/>
  <c r="K3052" i="4"/>
  <c r="L3052" i="4" s="1"/>
  <c r="K2987" i="4"/>
  <c r="L2987" i="4" s="1"/>
  <c r="K273" i="4"/>
  <c r="L273" i="4" s="1"/>
  <c r="K4504" i="4"/>
  <c r="L4504" i="4" s="1"/>
  <c r="K3452" i="4"/>
  <c r="L3452" i="4" s="1"/>
  <c r="K8446" i="4"/>
  <c r="L8446" i="4" s="1"/>
  <c r="K10276" i="4"/>
  <c r="L10276" i="4" s="1"/>
  <c r="K3467" i="4"/>
  <c r="L3467" i="4" s="1"/>
  <c r="K1163" i="4"/>
  <c r="L1163" i="4" s="1"/>
  <c r="K1259" i="4"/>
  <c r="L1259" i="4" s="1"/>
  <c r="K1323" i="4"/>
  <c r="L1323" i="4" s="1"/>
  <c r="K1378" i="4"/>
  <c r="L1378" i="4" s="1"/>
  <c r="K1410" i="4"/>
  <c r="L1410" i="4" s="1"/>
  <c r="K1442" i="4"/>
  <c r="L1442" i="4" s="1"/>
  <c r="K1403" i="4"/>
  <c r="L1403" i="4" s="1"/>
  <c r="K1723" i="4"/>
  <c r="L1723" i="4" s="1"/>
  <c r="K1746" i="4"/>
  <c r="L1746" i="4" s="1"/>
  <c r="K1787" i="4"/>
  <c r="L1787" i="4" s="1"/>
  <c r="K1810" i="4"/>
  <c r="L1810" i="4" s="1"/>
  <c r="K1730" i="4"/>
  <c r="L1730" i="4" s="1"/>
  <c r="K2011" i="4"/>
  <c r="L2011" i="4" s="1"/>
  <c r="K2075" i="4"/>
  <c r="L2075" i="4" s="1"/>
  <c r="K2139" i="4"/>
  <c r="L2139" i="4" s="1"/>
  <c r="K2203" i="4"/>
  <c r="L2203" i="4" s="1"/>
  <c r="K2267" i="4"/>
  <c r="L2267" i="4" s="1"/>
  <c r="K2283" i="4"/>
  <c r="L2283" i="4" s="1"/>
  <c r="K2018" i="4"/>
  <c r="L2018" i="4" s="1"/>
  <c r="K2082" i="4"/>
  <c r="L2082" i="4" s="1"/>
  <c r="K2146" i="4"/>
  <c r="L2146" i="4" s="1"/>
  <c r="K2210" i="4"/>
  <c r="L2210" i="4" s="1"/>
  <c r="K2555" i="4"/>
  <c r="L2555" i="4" s="1"/>
  <c r="K2578" i="4"/>
  <c r="L2578" i="4" s="1"/>
  <c r="K2619" i="4"/>
  <c r="L2619" i="4" s="1"/>
  <c r="K2642" i="4"/>
  <c r="L2642" i="4" s="1"/>
  <c r="K2683" i="4"/>
  <c r="L2683" i="4" s="1"/>
  <c r="K2715" i="4"/>
  <c r="L2715" i="4" s="1"/>
  <c r="K2747" i="4"/>
  <c r="L2747" i="4" s="1"/>
  <c r="K2779" i="4"/>
  <c r="L2779" i="4" s="1"/>
  <c r="K2811" i="4"/>
  <c r="L2811" i="4" s="1"/>
  <c r="K2843" i="4"/>
  <c r="L2843" i="4" s="1"/>
  <c r="K2875" i="4"/>
  <c r="L2875" i="4" s="1"/>
  <c r="K2411" i="4"/>
  <c r="L2411" i="4" s="1"/>
  <c r="K2427" i="4"/>
  <c r="L2427" i="4" s="1"/>
  <c r="K2443" i="4"/>
  <c r="L2443" i="4" s="1"/>
  <c r="K2459" i="4"/>
  <c r="L2459" i="4" s="1"/>
  <c r="K2475" i="4"/>
  <c r="L2475" i="4" s="1"/>
  <c r="K2491" i="4"/>
  <c r="L2491" i="4" s="1"/>
  <c r="K2524" i="4"/>
  <c r="L2524" i="4" s="1"/>
  <c r="K2588" i="4"/>
  <c r="L2588" i="4" s="1"/>
  <c r="K2652" i="4"/>
  <c r="L2652" i="4" s="1"/>
  <c r="K2716" i="4"/>
  <c r="L2716" i="4" s="1"/>
  <c r="K2780" i="4"/>
  <c r="L2780" i="4" s="1"/>
  <c r="K2844" i="4"/>
  <c r="L2844" i="4" s="1"/>
  <c r="K2892" i="4"/>
  <c r="L2892" i="4" s="1"/>
  <c r="K2924" i="4"/>
  <c r="L2924" i="4" s="1"/>
  <c r="K2956" i="4"/>
  <c r="L2956" i="4" s="1"/>
  <c r="K3026" i="4"/>
  <c r="L3026" i="4" s="1"/>
  <c r="K3090" i="4"/>
  <c r="L3090" i="4" s="1"/>
  <c r="K3154" i="4"/>
  <c r="L3154" i="4" s="1"/>
  <c r="K3218" i="4"/>
  <c r="L3218" i="4" s="1"/>
  <c r="K3282" i="4"/>
  <c r="L3282" i="4" s="1"/>
  <c r="K3346" i="4"/>
  <c r="L3346" i="4" s="1"/>
  <c r="K3410" i="4"/>
  <c r="L3410" i="4" s="1"/>
  <c r="K3474" i="4"/>
  <c r="L3474" i="4" s="1"/>
  <c r="K3538" i="4"/>
  <c r="L3538" i="4" s="1"/>
  <c r="K3602" i="4"/>
  <c r="L3602" i="4" s="1"/>
  <c r="K4427" i="4"/>
  <c r="L4427" i="4" s="1"/>
  <c r="K4459" i="4"/>
  <c r="L4459" i="4" s="1"/>
  <c r="K4491" i="4"/>
  <c r="L4491" i="4" s="1"/>
  <c r="K4411" i="4"/>
  <c r="L4411" i="4" s="1"/>
  <c r="K4523" i="4"/>
  <c r="L4523" i="4" s="1"/>
  <c r="K4536" i="4"/>
  <c r="L4536" i="4" s="1"/>
  <c r="K4594" i="4"/>
  <c r="L4594" i="4" s="1"/>
  <c r="K4658" i="4"/>
  <c r="L4658" i="4" s="1"/>
  <c r="K4584" i="4"/>
  <c r="L4584" i="4" s="1"/>
  <c r="K4648" i="4"/>
  <c r="L4648" i="4" s="1"/>
  <c r="K4808" i="4"/>
  <c r="L4808" i="4" s="1"/>
  <c r="K4890" i="4"/>
  <c r="L4890" i="4" s="1"/>
  <c r="K4936" i="4"/>
  <c r="L4936" i="4" s="1"/>
  <c r="K5018" i="4"/>
  <c r="L5018" i="4" s="1"/>
  <c r="K5064" i="4"/>
  <c r="L5064" i="4" s="1"/>
  <c r="K5146" i="4"/>
  <c r="L5146" i="4" s="1"/>
  <c r="K5192" i="4"/>
  <c r="L5192" i="4" s="1"/>
  <c r="K5211" i="4"/>
  <c r="L5211" i="4" s="1"/>
  <c r="K5451" i="4"/>
  <c r="L5451" i="4" s="1"/>
  <c r="K4792" i="4"/>
  <c r="L4792" i="4" s="1"/>
  <c r="K4856" i="4"/>
  <c r="L4856" i="4" s="1"/>
  <c r="K4920" i="4"/>
  <c r="L4920" i="4" s="1"/>
  <c r="K4984" i="4"/>
  <c r="L4984" i="4" s="1"/>
  <c r="K5048" i="4"/>
  <c r="L5048" i="4" s="1"/>
  <c r="K5112" i="4"/>
  <c r="L5112" i="4" s="1"/>
  <c r="K5530" i="4"/>
  <c r="L5530" i="4" s="1"/>
  <c r="K5594" i="4"/>
  <c r="L5594" i="4" s="1"/>
  <c r="K5755" i="4"/>
  <c r="L5755" i="4" s="1"/>
  <c r="K4776" i="4"/>
  <c r="L4776" i="4" s="1"/>
  <c r="K4987" i="4"/>
  <c r="L4987" i="4" s="1"/>
  <c r="K5050" i="4"/>
  <c r="L5050" i="4" s="1"/>
  <c r="K5114" i="4"/>
  <c r="L5114" i="4" s="1"/>
  <c r="K5178" i="4"/>
  <c r="L5178" i="4" s="1"/>
  <c r="K5242" i="4"/>
  <c r="L5242" i="4" s="1"/>
  <c r="K5962" i="4"/>
  <c r="L5962" i="4" s="1"/>
  <c r="K5994" i="4"/>
  <c r="L5994" i="4" s="1"/>
  <c r="K6026" i="4"/>
  <c r="L6026" i="4" s="1"/>
  <c r="K6058" i="4"/>
  <c r="L6058" i="4" s="1"/>
  <c r="K6090" i="4"/>
  <c r="L6090" i="4" s="1"/>
  <c r="K6122" i="4"/>
  <c r="L6122" i="4" s="1"/>
  <c r="K6154" i="4"/>
  <c r="L6154" i="4" s="1"/>
  <c r="K6186" i="4"/>
  <c r="L6186" i="4" s="1"/>
  <c r="K6218" i="4"/>
  <c r="L6218" i="4" s="1"/>
  <c r="K6250" i="4"/>
  <c r="L6250" i="4" s="1"/>
  <c r="K6282" i="4"/>
  <c r="L6282" i="4" s="1"/>
  <c r="K6314" i="4"/>
  <c r="L6314" i="4" s="1"/>
  <c r="K6346" i="4"/>
  <c r="L6346" i="4" s="1"/>
  <c r="K6378" i="4"/>
  <c r="L6378" i="4" s="1"/>
  <c r="K6410" i="4"/>
  <c r="L6410" i="4" s="1"/>
  <c r="K6442" i="4"/>
  <c r="L6442" i="4" s="1"/>
  <c r="K4906" i="4"/>
  <c r="L4906" i="4" s="1"/>
  <c r="K5098" i="4"/>
  <c r="L5098" i="4" s="1"/>
  <c r="K5964" i="4"/>
  <c r="L5964" i="4" s="1"/>
  <c r="K5959" i="4"/>
  <c r="L5959" i="4" s="1"/>
  <c r="K6087" i="4"/>
  <c r="L6087" i="4" s="1"/>
  <c r="K6215" i="4"/>
  <c r="L6215" i="4" s="1"/>
  <c r="K6343" i="4"/>
  <c r="L6343" i="4" s="1"/>
  <c r="K6471" i="4"/>
  <c r="L6471" i="4" s="1"/>
  <c r="K6599" i="4"/>
  <c r="L6599" i="4" s="1"/>
  <c r="K8167" i="4"/>
  <c r="L8167" i="4" s="1"/>
  <c r="K8231" i="4"/>
  <c r="L8231" i="4" s="1"/>
  <c r="K8295" i="4"/>
  <c r="L8295" i="4" s="1"/>
  <c r="K8359" i="4"/>
  <c r="L8359" i="4" s="1"/>
  <c r="K8423" i="4"/>
  <c r="L8423" i="4" s="1"/>
  <c r="K8487" i="4"/>
  <c r="L8487" i="4" s="1"/>
  <c r="K8551" i="4"/>
  <c r="L8551" i="4" s="1"/>
  <c r="K8615" i="4"/>
  <c r="L8615" i="4" s="1"/>
  <c r="K8679" i="4"/>
  <c r="L8679" i="4" s="1"/>
  <c r="K8743" i="4"/>
  <c r="L8743" i="4" s="1"/>
  <c r="K8174" i="4"/>
  <c r="L8174" i="4" s="1"/>
  <c r="K8302" i="4"/>
  <c r="L8302" i="4" s="1"/>
  <c r="K8430" i="4"/>
  <c r="L8430" i="4" s="1"/>
  <c r="K8558" i="4"/>
  <c r="L8558" i="4" s="1"/>
  <c r="K8686" i="4"/>
  <c r="L8686" i="4" s="1"/>
  <c r="K5466" i="4"/>
  <c r="L5466" i="4" s="1"/>
  <c r="K8836" i="4"/>
  <c r="L8836" i="4" s="1"/>
  <c r="K8868" i="4"/>
  <c r="L8868" i="4" s="1"/>
  <c r="K8900" i="4"/>
  <c r="L8900" i="4" s="1"/>
  <c r="K9028" i="4"/>
  <c r="L9028" i="4" s="1"/>
  <c r="K9220" i="4"/>
  <c r="L9220" i="4" s="1"/>
  <c r="K9252" i="4"/>
  <c r="L9252" i="4" s="1"/>
  <c r="K8871" i="4"/>
  <c r="L8871" i="4" s="1"/>
  <c r="K8999" i="4"/>
  <c r="L8999" i="4" s="1"/>
  <c r="K9127" i="4"/>
  <c r="L9127" i="4" s="1"/>
  <c r="K9255" i="4"/>
  <c r="L9255" i="4" s="1"/>
  <c r="K9383" i="4"/>
  <c r="L9383" i="4" s="1"/>
  <c r="K9511" i="4"/>
  <c r="L9511" i="4" s="1"/>
  <c r="K9639" i="4"/>
  <c r="L9639" i="4" s="1"/>
  <c r="K10512" i="4"/>
  <c r="L10512" i="4" s="1"/>
  <c r="K10576" i="4"/>
  <c r="L10576" i="4" s="1"/>
  <c r="K8823" i="4"/>
  <c r="L8823" i="4" s="1"/>
  <c r="K9335" i="4"/>
  <c r="L9335" i="4" s="1"/>
  <c r="K10183" i="4"/>
  <c r="L10183" i="4" s="1"/>
  <c r="K10439" i="4"/>
  <c r="L10439" i="4" s="1"/>
  <c r="K12678" i="4"/>
  <c r="L12678" i="4" s="1"/>
  <c r="K9111" i="4"/>
  <c r="L9111" i="4" s="1"/>
  <c r="K9623" i="4"/>
  <c r="L9623" i="4" s="1"/>
  <c r="K10327" i="4"/>
  <c r="L10327" i="4" s="1"/>
  <c r="K10583" i="4"/>
  <c r="L10583" i="4" s="1"/>
  <c r="K10647" i="4"/>
  <c r="L10647" i="4" s="1"/>
  <c r="K10679" i="4"/>
  <c r="L10679" i="4" s="1"/>
  <c r="K10711" i="4"/>
  <c r="L10711" i="4" s="1"/>
  <c r="K10743" i="4"/>
  <c r="L10743" i="4" s="1"/>
  <c r="K10775" i="4"/>
  <c r="L10775" i="4" s="1"/>
  <c r="K10807" i="4"/>
  <c r="L10807" i="4" s="1"/>
  <c r="K10839" i="4"/>
  <c r="L10839" i="4" s="1"/>
  <c r="K10871" i="4"/>
  <c r="L10871" i="4" s="1"/>
  <c r="K10903" i="4"/>
  <c r="L10903" i="4" s="1"/>
  <c r="K10935" i="4"/>
  <c r="L10935" i="4" s="1"/>
  <c r="K10967" i="4"/>
  <c r="L10967" i="4" s="1"/>
  <c r="K10999" i="4"/>
  <c r="L10999" i="4" s="1"/>
  <c r="K11031" i="4"/>
  <c r="L11031" i="4" s="1"/>
  <c r="K11063" i="4"/>
  <c r="L11063" i="4" s="1"/>
  <c r="K11095" i="4"/>
  <c r="L11095" i="4" s="1"/>
  <c r="K11127" i="4"/>
  <c r="L11127" i="4" s="1"/>
  <c r="K11159" i="4"/>
  <c r="L11159" i="4" s="1"/>
  <c r="K11191" i="4"/>
  <c r="L11191" i="4" s="1"/>
  <c r="K8887" i="4"/>
  <c r="L8887" i="4" s="1"/>
  <c r="K9399" i="4"/>
  <c r="L9399" i="4" s="1"/>
  <c r="K10279" i="4"/>
  <c r="L10279" i="4" s="1"/>
  <c r="K10535" i="4"/>
  <c r="L10535" i="4" s="1"/>
  <c r="K11455" i="4"/>
  <c r="L11455" i="4" s="1"/>
  <c r="K11487" i="4"/>
  <c r="L11487" i="4" s="1"/>
  <c r="K11519" i="4"/>
  <c r="L11519" i="4" s="1"/>
  <c r="K11551" i="4"/>
  <c r="L11551" i="4" s="1"/>
  <c r="K11583" i="4"/>
  <c r="L11583" i="4" s="1"/>
  <c r="K9175" i="4"/>
  <c r="L9175" i="4" s="1"/>
  <c r="K9687" i="4"/>
  <c r="L9687" i="4" s="1"/>
  <c r="K10423" i="4"/>
  <c r="L10423" i="4" s="1"/>
  <c r="K11744" i="4"/>
  <c r="L11744" i="4" s="1"/>
  <c r="K11872" i="4"/>
  <c r="L11872" i="4" s="1"/>
  <c r="K12032" i="4"/>
  <c r="L12032" i="4" s="1"/>
  <c r="K12160" i="4"/>
  <c r="L12160" i="4" s="1"/>
  <c r="K12224" i="4"/>
  <c r="L12224" i="4" s="1"/>
  <c r="K12320" i="4"/>
  <c r="L12320" i="4" s="1"/>
  <c r="K12352" i="4"/>
  <c r="L12352" i="4" s="1"/>
  <c r="K12384" i="4"/>
  <c r="L12384" i="4" s="1"/>
  <c r="K12544" i="4"/>
  <c r="L12544" i="4" s="1"/>
  <c r="K13103" i="4"/>
  <c r="L13103" i="4" s="1"/>
  <c r="K13151" i="4"/>
  <c r="L13151" i="4" s="1"/>
  <c r="K12932" i="4"/>
  <c r="L12932" i="4" s="1"/>
  <c r="K12964" i="4"/>
  <c r="L12964" i="4" s="1"/>
  <c r="K1084" i="4"/>
  <c r="L1084" i="4" s="1"/>
  <c r="K1180" i="4"/>
  <c r="L1180" i="4" s="1"/>
  <c r="K1179" i="4"/>
  <c r="L1179" i="4" s="1"/>
  <c r="K1372" i="4"/>
  <c r="L1372" i="4" s="1"/>
  <c r="K1330" i="4"/>
  <c r="L1330" i="4" s="1"/>
  <c r="K1474" i="4"/>
  <c r="L1474" i="4" s="1"/>
  <c r="K1874" i="4"/>
  <c r="L1874" i="4" s="1"/>
  <c r="K1835" i="4"/>
  <c r="L1835" i="4" s="1"/>
  <c r="K2315" i="4"/>
  <c r="L2315" i="4" s="1"/>
  <c r="K2395" i="4"/>
  <c r="L2395" i="4" s="1"/>
  <c r="K2450" i="4"/>
  <c r="L2450" i="4" s="1"/>
  <c r="K2466" i="4"/>
  <c r="L2466" i="4" s="1"/>
  <c r="K2476" i="4"/>
  <c r="L2476" i="4" s="1"/>
  <c r="K2492" i="4"/>
  <c r="L2492" i="4" s="1"/>
  <c r="K2514" i="4"/>
  <c r="L2514" i="4" s="1"/>
  <c r="K2508" i="4"/>
  <c r="L2508" i="4" s="1"/>
  <c r="K2962" i="4"/>
  <c r="L2962" i="4" s="1"/>
  <c r="K2930" i="4"/>
  <c r="L2930" i="4" s="1"/>
  <c r="K3227" i="4"/>
  <c r="L3227" i="4" s="1"/>
  <c r="K3323" i="4"/>
  <c r="L3323" i="4" s="1"/>
  <c r="K3451" i="4"/>
  <c r="L3451" i="4" s="1"/>
  <c r="K3579" i="4"/>
  <c r="L3579" i="4" s="1"/>
  <c r="K3659" i="4"/>
  <c r="L3659" i="4" s="1"/>
  <c r="K3723" i="4"/>
  <c r="L3723" i="4" s="1"/>
  <c r="K3842" i="4"/>
  <c r="L3842" i="4" s="1"/>
  <c r="K3868" i="4"/>
  <c r="L3868" i="4" s="1"/>
  <c r="K3970" i="4"/>
  <c r="L3970" i="4" s="1"/>
  <c r="K4059" i="4"/>
  <c r="L4059" i="4" s="1"/>
  <c r="K3794" i="4"/>
  <c r="L3794" i="4" s="1"/>
  <c r="K3858" i="4"/>
  <c r="L3858" i="4" s="1"/>
  <c r="K3954" i="4"/>
  <c r="L3954" i="4" s="1"/>
  <c r="K4322" i="4"/>
  <c r="L4322" i="4" s="1"/>
  <c r="K4354" i="4"/>
  <c r="L4354" i="4" s="1"/>
  <c r="K4386" i="4"/>
  <c r="L4386" i="4" s="1"/>
  <c r="K3803" i="4"/>
  <c r="L3803" i="4" s="1"/>
  <c r="K3938" i="4"/>
  <c r="L3938" i="4" s="1"/>
  <c r="K4034" i="4"/>
  <c r="L4034" i="4" s="1"/>
  <c r="K4098" i="4"/>
  <c r="L4098" i="4" s="1"/>
  <c r="K4162" i="4"/>
  <c r="L4162" i="4" s="1"/>
  <c r="K4226" i="4"/>
  <c r="L4226" i="4" s="1"/>
  <c r="K4290" i="4"/>
  <c r="L4290" i="4" s="1"/>
  <c r="K3243" i="4"/>
  <c r="L3243" i="4" s="1"/>
  <c r="K3762" i="4"/>
  <c r="L3762" i="4" s="1"/>
  <c r="K3826" i="4"/>
  <c r="L3826" i="4" s="1"/>
  <c r="K3890" i="4"/>
  <c r="L3890" i="4" s="1"/>
  <c r="K3947" i="4"/>
  <c r="L3947" i="4" s="1"/>
  <c r="K4619" i="4"/>
  <c r="L4619" i="4" s="1"/>
  <c r="K4434" i="4"/>
  <c r="L4434" i="4" s="1"/>
  <c r="K4811" i="4"/>
  <c r="L4811" i="4" s="1"/>
  <c r="K4696" i="4"/>
  <c r="L4696" i="4" s="1"/>
  <c r="K4875" i="4"/>
  <c r="L4875" i="4" s="1"/>
  <c r="K5099" i="4"/>
  <c r="L5099" i="4" s="1"/>
  <c r="K5724" i="4"/>
  <c r="L5724" i="4" s="1"/>
  <c r="K5131" i="4"/>
  <c r="L5131" i="4" s="1"/>
  <c r="K5274" i="4"/>
  <c r="L5274" i="4" s="1"/>
  <c r="K5306" i="4"/>
  <c r="L5306" i="4" s="1"/>
  <c r="K5338" i="4"/>
  <c r="L5338" i="4" s="1"/>
  <c r="K5370" i="4"/>
  <c r="L5370" i="4" s="1"/>
  <c r="K5402" i="4"/>
  <c r="L5402" i="4" s="1"/>
  <c r="K5692" i="4"/>
  <c r="L5692" i="4" s="1"/>
  <c r="K5355" i="4"/>
  <c r="L5355" i="4" s="1"/>
  <c r="K5642" i="4"/>
  <c r="L5642" i="4" s="1"/>
  <c r="K5932" i="4"/>
  <c r="L5932" i="4" s="1"/>
  <c r="K6200" i="4"/>
  <c r="L6200" i="4" s="1"/>
  <c r="K6264" i="4"/>
  <c r="L6264" i="4" s="1"/>
  <c r="K6328" i="4"/>
  <c r="L6328" i="4" s="1"/>
  <c r="K6392" i="4"/>
  <c r="L6392" i="4" s="1"/>
  <c r="K6456" i="4"/>
  <c r="L6456" i="4" s="1"/>
  <c r="K6520" i="4"/>
  <c r="L6520" i="4" s="1"/>
  <c r="K6584" i="4"/>
  <c r="L6584" i="4" s="1"/>
  <c r="K6648" i="4"/>
  <c r="L6648" i="4" s="1"/>
  <c r="K6712" i="4"/>
  <c r="L6712" i="4" s="1"/>
  <c r="K6734" i="4"/>
  <c r="L6734" i="4" s="1"/>
  <c r="K6776" i="4"/>
  <c r="L6776" i="4" s="1"/>
  <c r="K6798" i="4"/>
  <c r="L6798" i="4" s="1"/>
  <c r="K6840" i="4"/>
  <c r="L6840" i="4" s="1"/>
  <c r="K6967" i="4"/>
  <c r="L6967" i="4" s="1"/>
  <c r="K8148" i="4"/>
  <c r="L8148" i="4" s="1"/>
  <c r="K7080" i="4"/>
  <c r="L7080" i="4" s="1"/>
  <c r="K7208" i="4"/>
  <c r="L7208" i="4" s="1"/>
  <c r="K7336" i="4"/>
  <c r="L7336" i="4" s="1"/>
  <c r="K7464" i="4"/>
  <c r="L7464" i="4" s="1"/>
  <c r="K7592" i="4"/>
  <c r="L7592" i="4" s="1"/>
  <c r="K7720" i="4"/>
  <c r="L7720" i="4" s="1"/>
  <c r="K8350" i="4"/>
  <c r="L8350" i="4" s="1"/>
  <c r="K6044" i="4"/>
  <c r="L6044" i="4" s="1"/>
  <c r="K6526" i="4"/>
  <c r="L6526" i="4" s="1"/>
  <c r="K6654" i="4"/>
  <c r="L6654" i="4" s="1"/>
  <c r="K6903" i="4"/>
  <c r="L6903" i="4" s="1"/>
  <c r="K8116" i="4"/>
  <c r="L8116" i="4" s="1"/>
  <c r="K6510" i="4"/>
  <c r="L6510" i="4" s="1"/>
  <c r="K6574" i="4"/>
  <c r="L6574" i="4" s="1"/>
  <c r="K6638" i="4"/>
  <c r="L6638" i="4" s="1"/>
  <c r="K6702" i="4"/>
  <c r="L6702" i="4" s="1"/>
  <c r="K6871" i="4"/>
  <c r="L6871" i="4" s="1"/>
  <c r="K6958" i="4"/>
  <c r="L6958" i="4" s="1"/>
  <c r="K7748" i="4"/>
  <c r="L7748" i="4" s="1"/>
  <c r="K7812" i="4"/>
  <c r="L7812" i="4" s="1"/>
  <c r="K7876" i="4"/>
  <c r="L7876" i="4" s="1"/>
  <c r="K7940" i="4"/>
  <c r="L7940" i="4" s="1"/>
  <c r="K8004" i="4"/>
  <c r="L8004" i="4" s="1"/>
  <c r="K8068" i="4"/>
  <c r="L8068" i="4" s="1"/>
  <c r="K8768" i="4"/>
  <c r="L8768" i="4" s="1"/>
  <c r="K9024" i="4"/>
  <c r="L9024" i="4" s="1"/>
  <c r="K9280" i="4"/>
  <c r="L9280" i="4" s="1"/>
  <c r="K9536" i="4"/>
  <c r="L9536" i="4" s="1"/>
  <c r="K9767" i="4"/>
  <c r="L9767" i="4" s="1"/>
  <c r="K6887" i="4"/>
  <c r="L6887" i="4" s="1"/>
  <c r="K8766" i="4"/>
  <c r="L8766" i="4" s="1"/>
  <c r="K8910" i="4"/>
  <c r="L8910" i="4" s="1"/>
  <c r="K9184" i="4"/>
  <c r="L9184" i="4" s="1"/>
  <c r="K9278" i="4"/>
  <c r="L9278" i="4" s="1"/>
  <c r="K9406" i="4"/>
  <c r="L9406" i="4" s="1"/>
  <c r="K9422" i="4"/>
  <c r="L9422" i="4" s="1"/>
  <c r="K9696" i="4"/>
  <c r="L9696" i="4" s="1"/>
  <c r="K8478" i="4"/>
  <c r="L8478" i="4" s="1"/>
  <c r="K8832" i="4"/>
  <c r="L8832" i="4" s="1"/>
  <c r="K8926" i="4"/>
  <c r="L8926" i="4" s="1"/>
  <c r="K9070" i="4"/>
  <c r="L9070" i="4" s="1"/>
  <c r="K9310" i="4"/>
  <c r="L9310" i="4" s="1"/>
  <c r="K9694" i="4"/>
  <c r="L9694" i="4" s="1"/>
  <c r="K9792" i="4"/>
  <c r="L9792" i="4" s="1"/>
  <c r="K9824" i="4"/>
  <c r="L9824" i="4" s="1"/>
  <c r="K9856" i="4"/>
  <c r="L9856" i="4" s="1"/>
  <c r="K9888" i="4"/>
  <c r="L9888" i="4" s="1"/>
  <c r="K9920" i="4"/>
  <c r="L9920" i="4" s="1"/>
  <c r="K9952" i="4"/>
  <c r="L9952" i="4" s="1"/>
  <c r="K9984" i="4"/>
  <c r="L9984" i="4" s="1"/>
  <c r="K10016" i="4"/>
  <c r="L10016" i="4" s="1"/>
  <c r="K10048" i="4"/>
  <c r="L10048" i="4" s="1"/>
  <c r="K10080" i="4"/>
  <c r="L10080" i="4" s="1"/>
  <c r="K10144" i="4"/>
  <c r="L10144" i="4" s="1"/>
  <c r="K10176" i="4"/>
  <c r="L10176" i="4" s="1"/>
  <c r="K9262" i="4"/>
  <c r="L9262" i="4" s="1"/>
  <c r="K9799" i="4"/>
  <c r="L9799" i="4" s="1"/>
  <c r="K9831" i="4"/>
  <c r="L9831" i="4" s="1"/>
  <c r="K9863" i="4"/>
  <c r="L9863" i="4" s="1"/>
  <c r="K9895" i="4"/>
  <c r="L9895" i="4" s="1"/>
  <c r="K9927" i="4"/>
  <c r="L9927" i="4" s="1"/>
  <c r="K9959" i="4"/>
  <c r="L9959" i="4" s="1"/>
  <c r="K9991" i="4"/>
  <c r="L9991" i="4" s="1"/>
  <c r="K10023" i="4"/>
  <c r="L10023" i="4" s="1"/>
  <c r="K10055" i="4"/>
  <c r="L10055" i="4" s="1"/>
  <c r="K10087" i="4"/>
  <c r="L10087" i="4" s="1"/>
  <c r="K10119" i="4"/>
  <c r="L10119" i="4" s="1"/>
  <c r="K10151" i="4"/>
  <c r="L10151" i="4" s="1"/>
  <c r="K10350" i="4"/>
  <c r="L10350" i="4" s="1"/>
  <c r="K10492" i="4"/>
  <c r="L10492" i="4" s="1"/>
  <c r="K12068" i="4"/>
  <c r="L12068" i="4" s="1"/>
  <c r="K12356" i="4"/>
  <c r="L12356" i="4" s="1"/>
  <c r="K9728" i="4"/>
  <c r="L9728" i="4" s="1"/>
  <c r="K10548" i="4"/>
  <c r="L10548" i="4" s="1"/>
  <c r="K12664" i="4"/>
  <c r="L12664" i="4" s="1"/>
  <c r="K13156" i="4"/>
  <c r="L13156" i="4" s="1"/>
  <c r="K11590" i="4"/>
  <c r="L11590" i="4" s="1"/>
  <c r="K12596" i="4"/>
  <c r="L12596" i="4" s="1"/>
  <c r="K12628" i="4"/>
  <c r="L12628" i="4" s="1"/>
  <c r="K12700" i="4"/>
  <c r="L12700" i="4" s="1"/>
  <c r="K12708" i="4"/>
  <c r="L12708" i="4" s="1"/>
  <c r="K12806" i="4"/>
  <c r="L12806" i="4" s="1"/>
  <c r="K12838" i="4"/>
  <c r="L12838" i="4" s="1"/>
  <c r="K12870" i="4"/>
  <c r="L12870" i="4" s="1"/>
  <c r="K12900" i="4"/>
  <c r="L12900" i="4" s="1"/>
  <c r="K12934" i="4"/>
  <c r="L12934" i="4" s="1"/>
  <c r="K12950" i="4"/>
  <c r="L12950" i="4" s="1"/>
  <c r="K1564" i="4"/>
  <c r="L1564" i="4" s="1"/>
  <c r="K1500" i="4"/>
  <c r="L1500" i="4" s="1"/>
  <c r="K1826" i="4"/>
  <c r="L1826" i="4" s="1"/>
  <c r="K1938" i="4"/>
  <c r="L1938" i="4" s="1"/>
  <c r="K1819" i="4"/>
  <c r="L1819" i="4" s="1"/>
  <c r="K3100" i="4"/>
  <c r="L3100" i="4" s="1"/>
  <c r="K3163" i="4"/>
  <c r="L3163" i="4" s="1"/>
  <c r="K3324" i="4"/>
  <c r="L3324" i="4" s="1"/>
  <c r="K3083" i="4"/>
  <c r="L3083" i="4" s="1"/>
  <c r="K2923" i="4"/>
  <c r="L2923" i="4" s="1"/>
  <c r="K3131" i="4"/>
  <c r="L3131" i="4" s="1"/>
  <c r="K3211" i="4"/>
  <c r="L3211" i="4" s="1"/>
  <c r="K3644" i="4"/>
  <c r="L3644" i="4" s="1"/>
  <c r="K3756" i="4"/>
  <c r="L3756" i="4" s="1"/>
  <c r="K3820" i="4"/>
  <c r="L3820" i="4" s="1"/>
  <c r="K3884" i="4"/>
  <c r="L3884" i="4" s="1"/>
  <c r="K3548" i="4"/>
  <c r="L3548" i="4" s="1"/>
  <c r="K3612" i="4"/>
  <c r="L3612" i="4" s="1"/>
  <c r="K3435" i="4"/>
  <c r="L3435" i="4" s="1"/>
  <c r="K3963" i="4"/>
  <c r="L3963" i="4" s="1"/>
  <c r="K4107" i="4"/>
  <c r="L4107" i="4" s="1"/>
  <c r="K4219" i="4"/>
  <c r="L4219" i="4" s="1"/>
  <c r="K4283" i="4"/>
  <c r="L4283" i="4" s="1"/>
  <c r="K4155" i="4"/>
  <c r="L4155" i="4" s="1"/>
  <c r="K4472" i="4"/>
  <c r="L4472" i="4" s="1"/>
  <c r="K5195" i="4"/>
  <c r="L5195" i="4" s="1"/>
  <c r="K5275" i="4"/>
  <c r="L5275" i="4" s="1"/>
  <c r="K5435" i="4"/>
  <c r="L5435" i="4" s="1"/>
  <c r="K6951" i="4"/>
  <c r="L6951" i="4" s="1"/>
  <c r="K6108" i="4"/>
  <c r="L6108" i="4" s="1"/>
  <c r="K6478" i="4"/>
  <c r="L6478" i="4" s="1"/>
  <c r="K6542" i="4"/>
  <c r="L6542" i="4" s="1"/>
  <c r="K6606" i="4"/>
  <c r="L6606" i="4" s="1"/>
  <c r="K6670" i="4"/>
  <c r="L6670" i="4" s="1"/>
  <c r="K5770" i="4"/>
  <c r="L5770" i="4" s="1"/>
  <c r="K5868" i="4"/>
  <c r="L5868" i="4" s="1"/>
  <c r="K5882" i="4"/>
  <c r="L5882" i="4" s="1"/>
  <c r="K8318" i="4"/>
  <c r="L8318" i="4" s="1"/>
  <c r="K8574" i="4"/>
  <c r="L8574" i="4" s="1"/>
  <c r="K8702" i="4"/>
  <c r="L8702" i="4" s="1"/>
  <c r="K10190" i="4"/>
  <c r="L10190" i="4" s="1"/>
  <c r="K10244" i="4"/>
  <c r="L10244" i="4" s="1"/>
  <c r="K10446" i="4"/>
  <c r="L10446" i="4" s="1"/>
  <c r="K10886" i="4"/>
  <c r="L10886" i="4" s="1"/>
  <c r="K10950" i="4"/>
  <c r="L10950" i="4" s="1"/>
  <c r="K11014" i="4"/>
  <c r="L11014" i="4" s="1"/>
  <c r="K11078" i="4"/>
  <c r="L11078" i="4" s="1"/>
  <c r="K11142" i="4"/>
  <c r="L11142" i="4" s="1"/>
  <c r="K11206" i="4"/>
  <c r="L11206" i="4" s="1"/>
  <c r="K9764" i="4"/>
  <c r="L9764" i="4" s="1"/>
  <c r="K10302" i="4"/>
  <c r="L10302" i="4" s="1"/>
  <c r="K10558" i="4"/>
  <c r="L10558" i="4" s="1"/>
  <c r="K10718" i="4"/>
  <c r="L10718" i="4" s="1"/>
  <c r="K10782" i="4"/>
  <c r="L10782" i="4" s="1"/>
  <c r="K10846" i="4"/>
  <c r="L10846" i="4" s="1"/>
  <c r="K9342" i="4"/>
  <c r="L9342" i="4" s="1"/>
  <c r="K9376" i="4"/>
  <c r="L9376" i="4" s="1"/>
  <c r="K9742" i="4"/>
  <c r="L9742" i="4" s="1"/>
  <c r="K11478" i="4"/>
  <c r="L11478" i="4" s="1"/>
  <c r="K1007" i="4"/>
  <c r="L1007" i="4" s="1"/>
  <c r="K1263" i="4"/>
  <c r="L1263" i="4" s="1"/>
  <c r="K1222" i="4"/>
  <c r="L1222" i="4" s="1"/>
  <c r="K1327" i="4"/>
  <c r="L1327" i="4" s="1"/>
  <c r="K3020" i="4"/>
  <c r="L3020" i="4" s="1"/>
  <c r="K3035" i="4"/>
  <c r="L3035" i="4" s="1"/>
  <c r="K3356" i="4"/>
  <c r="L3356" i="4" s="1"/>
  <c r="K3708" i="4"/>
  <c r="L3708" i="4" s="1"/>
  <c r="K3292" i="4"/>
  <c r="L3292" i="4" s="1"/>
  <c r="K4530" i="4"/>
  <c r="L4530" i="4" s="1"/>
  <c r="K5227" i="4"/>
  <c r="L5227" i="4" s="1"/>
  <c r="K5096" i="4"/>
  <c r="L5096" i="4" s="1"/>
  <c r="K5754" i="4"/>
  <c r="L5754" i="4" s="1"/>
  <c r="K5850" i="4"/>
  <c r="L5850" i="4" s="1"/>
  <c r="K8974" i="4"/>
  <c r="L8974" i="4" s="1"/>
  <c r="K11584" i="4"/>
  <c r="L11584" i="4" s="1"/>
  <c r="K9614" i="4"/>
  <c r="L9614" i="4" s="1"/>
  <c r="K10542" i="4"/>
  <c r="L10542" i="4" s="1"/>
  <c r="K11520" i="4"/>
  <c r="L11520" i="4" s="1"/>
  <c r="K2118" i="4"/>
  <c r="L2118" i="4" s="1"/>
  <c r="K3260" i="4"/>
  <c r="L3260" i="4" s="1"/>
  <c r="K3372" i="4"/>
  <c r="L3372" i="4" s="1"/>
  <c r="K3403" i="4"/>
  <c r="L3403" i="4" s="1"/>
  <c r="K3772" i="4"/>
  <c r="L3772" i="4" s="1"/>
  <c r="K4344" i="4"/>
  <c r="L4344" i="4" s="1"/>
  <c r="K4715" i="4"/>
  <c r="L4715" i="4" s="1"/>
  <c r="K9470" i="4"/>
  <c r="L9470" i="4" s="1"/>
  <c r="K593" i="4"/>
  <c r="L593" i="4" s="1"/>
  <c r="K1334" i="4"/>
  <c r="L1334" i="4" s="1"/>
  <c r="K3500" i="4"/>
  <c r="L3500" i="4" s="1"/>
  <c r="K8542" i="4"/>
  <c r="L8542" i="4" s="1"/>
  <c r="K1991" i="4"/>
  <c r="L1991" i="4" s="1"/>
  <c r="K3468" i="4"/>
  <c r="L3468" i="4" s="1"/>
  <c r="K9598" i="4"/>
  <c r="L9598" i="4" s="1"/>
  <c r="K2383" i="4"/>
  <c r="L2383" i="4" s="1"/>
  <c r="K5786" i="4"/>
  <c r="L5786" i="4" s="1"/>
  <c r="K8103" i="4"/>
  <c r="L8103" i="4" s="1"/>
  <c r="K8135" i="4"/>
  <c r="L8135" i="4" s="1"/>
  <c r="K8270" i="4"/>
  <c r="L8270" i="4" s="1"/>
  <c r="K8398" i="4"/>
  <c r="L8398" i="4" s="1"/>
  <c r="K8526" i="4"/>
  <c r="L8526" i="4" s="1"/>
  <c r="K8654" i="4"/>
  <c r="L8654" i="4" s="1"/>
  <c r="K8676" i="4"/>
  <c r="L8676" i="4" s="1"/>
  <c r="K8708" i="4"/>
  <c r="L8708" i="4" s="1"/>
  <c r="K8740" i="4"/>
  <c r="L8740" i="4" s="1"/>
  <c r="K8772" i="4"/>
  <c r="L8772" i="4" s="1"/>
  <c r="K8804" i="4"/>
  <c r="L8804" i="4" s="1"/>
  <c r="K9348" i="4"/>
  <c r="L9348" i="4" s="1"/>
  <c r="K9380" i="4"/>
  <c r="L9380" i="4" s="1"/>
  <c r="K9508" i="4"/>
  <c r="L9508" i="4" s="1"/>
  <c r="K9636" i="4"/>
  <c r="L9636" i="4" s="1"/>
  <c r="K8775" i="4"/>
  <c r="L8775" i="4" s="1"/>
  <c r="K8903" i="4"/>
  <c r="L8903" i="4" s="1"/>
  <c r="K9031" i="4"/>
  <c r="L9031" i="4" s="1"/>
  <c r="K9159" i="4"/>
  <c r="L9159" i="4" s="1"/>
  <c r="K9287" i="4"/>
  <c r="L9287" i="4" s="1"/>
  <c r="K9415" i="4"/>
  <c r="L9415" i="4" s="1"/>
  <c r="K9543" i="4"/>
  <c r="L9543" i="4" s="1"/>
  <c r="K9671" i="4"/>
  <c r="L9671" i="4" s="1"/>
  <c r="K8951" i="4"/>
  <c r="L8951" i="4" s="1"/>
  <c r="K9463" i="4"/>
  <c r="L9463" i="4" s="1"/>
  <c r="K10247" i="4"/>
  <c r="L10247" i="4" s="1"/>
  <c r="K10503" i="4"/>
  <c r="L10503" i="4" s="1"/>
  <c r="K10640" i="4"/>
  <c r="L10640" i="4" s="1"/>
  <c r="K10768" i="4"/>
  <c r="L10768" i="4" s="1"/>
  <c r="K10896" i="4"/>
  <c r="L10896" i="4" s="1"/>
  <c r="K10928" i="4"/>
  <c r="L10928" i="4" s="1"/>
  <c r="K10960" i="4"/>
  <c r="L10960" i="4" s="1"/>
  <c r="K10976" i="4"/>
  <c r="L10976" i="4" s="1"/>
  <c r="K11008" i="4"/>
  <c r="L11008" i="4" s="1"/>
  <c r="K11040" i="4"/>
  <c r="L11040" i="4" s="1"/>
  <c r="K11072" i="4"/>
  <c r="L11072" i="4" s="1"/>
  <c r="K11104" i="4"/>
  <c r="L11104" i="4" s="1"/>
  <c r="K11136" i="4"/>
  <c r="L11136" i="4" s="1"/>
  <c r="K11168" i="4"/>
  <c r="L11168" i="4" s="1"/>
  <c r="K11200" i="4"/>
  <c r="L11200" i="4" s="1"/>
  <c r="K11264" i="4"/>
  <c r="L11264" i="4" s="1"/>
  <c r="K11622" i="4"/>
  <c r="L11622" i="4" s="1"/>
  <c r="K11654" i="4"/>
  <c r="L11654" i="4" s="1"/>
  <c r="K11686" i="4"/>
  <c r="L11686" i="4" s="1"/>
  <c r="K11718" i="4"/>
  <c r="L11718" i="4" s="1"/>
  <c r="K11750" i="4"/>
  <c r="L11750" i="4" s="1"/>
  <c r="K11782" i="4"/>
  <c r="L11782" i="4" s="1"/>
  <c r="K11814" i="4"/>
  <c r="L11814" i="4" s="1"/>
  <c r="K11846" i="4"/>
  <c r="L11846" i="4" s="1"/>
  <c r="K11878" i="4"/>
  <c r="L11878" i="4" s="1"/>
  <c r="K11910" i="4"/>
  <c r="L11910" i="4" s="1"/>
  <c r="K11942" i="4"/>
  <c r="L11942" i="4" s="1"/>
  <c r="K11974" i="4"/>
  <c r="L11974" i="4" s="1"/>
  <c r="K12006" i="4"/>
  <c r="L12006" i="4" s="1"/>
  <c r="K12038" i="4"/>
  <c r="L12038" i="4" s="1"/>
  <c r="K12070" i="4"/>
  <c r="L12070" i="4" s="1"/>
  <c r="K12102" i="4"/>
  <c r="L12102" i="4" s="1"/>
  <c r="K12134" i="4"/>
  <c r="L12134" i="4" s="1"/>
  <c r="K12166" i="4"/>
  <c r="L12166" i="4" s="1"/>
  <c r="K12198" i="4"/>
  <c r="L12198" i="4" s="1"/>
  <c r="K12230" i="4"/>
  <c r="L12230" i="4" s="1"/>
  <c r="K12262" i="4"/>
  <c r="L12262" i="4" s="1"/>
  <c r="K12294" i="4"/>
  <c r="L12294" i="4" s="1"/>
  <c r="K12326" i="4"/>
  <c r="L12326" i="4" s="1"/>
  <c r="K12358" i="4"/>
  <c r="L12358" i="4" s="1"/>
  <c r="K12390" i="4"/>
  <c r="L12390" i="4" s="1"/>
  <c r="K12422" i="4"/>
  <c r="L12422" i="4" s="1"/>
  <c r="K12454" i="4"/>
  <c r="L12454" i="4" s="1"/>
  <c r="K12486" i="4"/>
  <c r="L12486" i="4" s="1"/>
  <c r="K12518" i="4"/>
  <c r="L12518" i="4" s="1"/>
  <c r="K12550" i="4"/>
  <c r="L12550" i="4" s="1"/>
  <c r="K12582" i="4"/>
  <c r="L12582" i="4" s="1"/>
  <c r="K12614" i="4"/>
  <c r="L12614" i="4" s="1"/>
  <c r="K12646" i="4"/>
  <c r="L12646" i="4" s="1"/>
  <c r="K12694" i="4"/>
  <c r="L12694" i="4" s="1"/>
  <c r="K9239" i="4"/>
  <c r="L9239" i="4" s="1"/>
  <c r="K9751" i="4"/>
  <c r="L9751" i="4" s="1"/>
  <c r="K10391" i="4"/>
  <c r="L10391" i="4" s="1"/>
  <c r="K11231" i="4"/>
  <c r="L11231" i="4" s="1"/>
  <c r="K11263" i="4"/>
  <c r="L11263" i="4" s="1"/>
  <c r="K11295" i="4"/>
  <c r="L11295" i="4" s="1"/>
  <c r="K11327" i="4"/>
  <c r="L11327" i="4" s="1"/>
  <c r="K11359" i="4"/>
  <c r="L11359" i="4" s="1"/>
  <c r="K11391" i="4"/>
  <c r="L11391" i="4" s="1"/>
  <c r="K11423" i="4"/>
  <c r="L11423" i="4" s="1"/>
  <c r="K11631" i="4"/>
  <c r="L11631" i="4" s="1"/>
  <c r="K11663" i="4"/>
  <c r="L11663" i="4" s="1"/>
  <c r="K11695" i="4"/>
  <c r="L11695" i="4" s="1"/>
  <c r="K11727" i="4"/>
  <c r="L11727" i="4" s="1"/>
  <c r="K11759" i="4"/>
  <c r="L11759" i="4" s="1"/>
  <c r="K11791" i="4"/>
  <c r="L11791" i="4" s="1"/>
  <c r="K11823" i="4"/>
  <c r="L11823" i="4" s="1"/>
  <c r="K11855" i="4"/>
  <c r="L11855" i="4" s="1"/>
  <c r="K11887" i="4"/>
  <c r="L11887" i="4" s="1"/>
  <c r="K11919" i="4"/>
  <c r="L11919" i="4" s="1"/>
  <c r="K11951" i="4"/>
  <c r="L11951" i="4" s="1"/>
  <c r="K11983" i="4"/>
  <c r="L11983" i="4" s="1"/>
  <c r="K12015" i="4"/>
  <c r="L12015" i="4" s="1"/>
  <c r="K12047" i="4"/>
  <c r="L12047" i="4" s="1"/>
  <c r="K12079" i="4"/>
  <c r="L12079" i="4" s="1"/>
  <c r="K12111" i="4"/>
  <c r="L12111" i="4" s="1"/>
  <c r="K12143" i="4"/>
  <c r="L12143" i="4" s="1"/>
  <c r="K12175" i="4"/>
  <c r="L12175" i="4" s="1"/>
  <c r="K12207" i="4"/>
  <c r="L12207" i="4" s="1"/>
  <c r="K12239" i="4"/>
  <c r="L12239" i="4" s="1"/>
  <c r="K12271" i="4"/>
  <c r="L12271" i="4" s="1"/>
  <c r="K12303" i="4"/>
  <c r="L12303" i="4" s="1"/>
  <c r="K12335" i="4"/>
  <c r="L12335" i="4" s="1"/>
  <c r="K12367" i="4"/>
  <c r="L12367" i="4" s="1"/>
  <c r="K12399" i="4"/>
  <c r="L12399" i="4" s="1"/>
  <c r="K12431" i="4"/>
  <c r="L12431" i="4" s="1"/>
  <c r="K12463" i="4"/>
  <c r="L12463" i="4" s="1"/>
  <c r="K12495" i="4"/>
  <c r="L12495" i="4" s="1"/>
  <c r="K12527" i="4"/>
  <c r="L12527" i="4" s="1"/>
  <c r="K12559" i="4"/>
  <c r="L12559" i="4" s="1"/>
  <c r="K12591" i="4"/>
  <c r="L12591" i="4" s="1"/>
  <c r="K12623" i="4"/>
  <c r="L12623" i="4" s="1"/>
  <c r="K12655" i="4"/>
  <c r="L12655" i="4" s="1"/>
  <c r="K9015" i="4"/>
  <c r="L9015" i="4" s="1"/>
  <c r="K9527" i="4"/>
  <c r="L9527" i="4" s="1"/>
  <c r="K10343" i="4"/>
  <c r="L10343" i="4" s="1"/>
  <c r="K10599" i="4"/>
  <c r="L10599" i="4" s="1"/>
  <c r="K10644" i="4"/>
  <c r="L10644" i="4" s="1"/>
  <c r="K10676" i="4"/>
  <c r="L10676" i="4" s="1"/>
  <c r="K10740" i="4"/>
  <c r="L10740" i="4" s="1"/>
  <c r="K10772" i="4"/>
  <c r="L10772" i="4" s="1"/>
  <c r="K10900" i="4"/>
  <c r="L10900" i="4" s="1"/>
  <c r="K10932" i="4"/>
  <c r="L10932" i="4" s="1"/>
  <c r="K10980" i="4"/>
  <c r="L10980" i="4" s="1"/>
  <c r="K11012" i="4"/>
  <c r="L11012" i="4" s="1"/>
  <c r="K11044" i="4"/>
  <c r="L11044" i="4" s="1"/>
  <c r="K11076" i="4"/>
  <c r="L11076" i="4" s="1"/>
  <c r="K11108" i="4"/>
  <c r="L11108" i="4" s="1"/>
  <c r="K11140" i="4"/>
  <c r="L11140" i="4" s="1"/>
  <c r="K11172" i="4"/>
  <c r="L11172" i="4" s="1"/>
  <c r="K11204" i="4"/>
  <c r="L11204" i="4" s="1"/>
  <c r="K12671" i="4"/>
  <c r="L12671" i="4" s="1"/>
  <c r="K12687" i="4"/>
  <c r="L12687" i="4" s="1"/>
  <c r="K12703" i="4"/>
  <c r="L12703" i="4" s="1"/>
  <c r="K12719" i="4"/>
  <c r="L12719" i="4" s="1"/>
  <c r="K12735" i="4"/>
  <c r="L12735" i="4" s="1"/>
  <c r="K12751" i="4"/>
  <c r="L12751" i="4" s="1"/>
  <c r="K12767" i="4"/>
  <c r="L12767" i="4" s="1"/>
  <c r="K12783" i="4"/>
  <c r="L12783" i="4" s="1"/>
  <c r="K12799" i="4"/>
  <c r="L12799" i="4" s="1"/>
  <c r="K12815" i="4"/>
  <c r="L12815" i="4" s="1"/>
  <c r="K12831" i="4"/>
  <c r="L12831" i="4" s="1"/>
  <c r="K12847" i="4"/>
  <c r="L12847" i="4" s="1"/>
  <c r="K12863" i="4"/>
  <c r="L12863" i="4" s="1"/>
  <c r="K12879" i="4"/>
  <c r="L12879" i="4" s="1"/>
  <c r="K12895" i="4"/>
  <c r="L12895" i="4" s="1"/>
  <c r="K12911" i="4"/>
  <c r="L12911" i="4" s="1"/>
  <c r="K12927" i="4"/>
  <c r="L12927" i="4" s="1"/>
  <c r="K12943" i="4"/>
  <c r="L12943" i="4" s="1"/>
  <c r="K12959" i="4"/>
  <c r="L12959" i="4" s="1"/>
  <c r="K12975" i="4"/>
  <c r="L12975" i="4" s="1"/>
  <c r="K12991" i="4"/>
  <c r="L12991" i="4" s="1"/>
  <c r="K13007" i="4"/>
  <c r="L13007" i="4" s="1"/>
  <c r="K13023" i="4"/>
  <c r="L13023" i="4" s="1"/>
  <c r="K13046" i="4"/>
  <c r="L13046" i="4" s="1"/>
  <c r="K13078" i="4"/>
  <c r="L13078" i="4" s="1"/>
  <c r="K13110" i="4"/>
  <c r="L13110" i="4" s="1"/>
  <c r="K13142" i="4"/>
  <c r="L13142" i="4" s="1"/>
  <c r="K13174" i="4"/>
  <c r="L13174" i="4" s="1"/>
  <c r="K13206" i="4"/>
  <c r="L13206" i="4" s="1"/>
  <c r="K8791" i="4"/>
  <c r="L8791" i="4" s="1"/>
  <c r="K9303" i="4"/>
  <c r="L9303" i="4" s="1"/>
  <c r="K10231" i="4"/>
  <c r="L10231" i="4" s="1"/>
  <c r="K10487" i="4"/>
  <c r="L10487" i="4" s="1"/>
  <c r="K11752" i="4"/>
  <c r="L11752" i="4" s="1"/>
  <c r="K11816" i="4"/>
  <c r="L11816" i="4" s="1"/>
  <c r="K12008" i="4"/>
  <c r="L12008" i="4" s="1"/>
  <c r="K12200" i="4"/>
  <c r="L12200" i="4" s="1"/>
  <c r="K12232" i="4"/>
  <c r="L12232" i="4" s="1"/>
  <c r="K12456" i="4"/>
  <c r="L12456" i="4" s="1"/>
  <c r="K12520" i="4"/>
  <c r="L12520" i="4" s="1"/>
  <c r="K12648" i="4"/>
  <c r="L12648" i="4" s="1"/>
  <c r="K13000" i="4"/>
  <c r="L13000" i="4" s="1"/>
  <c r="K13215" i="4"/>
  <c r="L13215" i="4" s="1"/>
  <c r="K13039" i="4"/>
  <c r="L13039" i="4" s="1"/>
  <c r="K13119" i="4"/>
  <c r="L13119" i="4" s="1"/>
  <c r="K13167" i="4"/>
  <c r="L13167" i="4" s="1"/>
  <c r="K13199" i="4"/>
  <c r="L13199" i="4" s="1"/>
  <c r="K13080" i="4"/>
  <c r="L13080" i="4" s="1"/>
  <c r="K13184" i="4"/>
  <c r="L13184" i="4" s="1"/>
  <c r="K1052" i="4"/>
  <c r="L1052" i="4" s="1"/>
  <c r="K1036" i="4"/>
  <c r="L1036" i="4" s="1"/>
  <c r="K1707" i="4"/>
  <c r="L1707" i="4" s="1"/>
  <c r="K1388" i="4"/>
  <c r="L1388" i="4" s="1"/>
  <c r="K1490" i="4"/>
  <c r="L1490" i="4" s="1"/>
  <c r="K1452" i="4"/>
  <c r="L1452" i="4" s="1"/>
  <c r="K1858" i="4"/>
  <c r="L1858" i="4" s="1"/>
  <c r="K2268" i="4"/>
  <c r="L2268" i="4" s="1"/>
  <c r="K2299" i="4"/>
  <c r="L2299" i="4" s="1"/>
  <c r="K2507" i="4"/>
  <c r="L2507" i="4" s="1"/>
  <c r="K2347" i="4"/>
  <c r="L2347" i="4" s="1"/>
  <c r="K2882" i="4"/>
  <c r="L2882" i="4" s="1"/>
  <c r="K2946" i="4"/>
  <c r="L2946" i="4" s="1"/>
  <c r="K3291" i="4"/>
  <c r="L3291" i="4" s="1"/>
  <c r="K3419" i="4"/>
  <c r="L3419" i="4" s="1"/>
  <c r="K3547" i="4"/>
  <c r="L3547" i="4" s="1"/>
  <c r="K3707" i="4"/>
  <c r="L3707" i="4" s="1"/>
  <c r="K3778" i="4"/>
  <c r="L3778" i="4" s="1"/>
  <c r="K3804" i="4"/>
  <c r="L3804" i="4" s="1"/>
  <c r="K3899" i="4"/>
  <c r="L3899" i="4" s="1"/>
  <c r="K3147" i="4"/>
  <c r="L3147" i="4" s="1"/>
  <c r="K3611" i="4"/>
  <c r="L3611" i="4" s="1"/>
  <c r="K3810" i="4"/>
  <c r="L3810" i="4" s="1"/>
  <c r="K4050" i="4"/>
  <c r="L4050" i="4" s="1"/>
  <c r="K4114" i="4"/>
  <c r="L4114" i="4" s="1"/>
  <c r="K4178" i="4"/>
  <c r="L4178" i="4" s="1"/>
  <c r="K4242" i="4"/>
  <c r="L4242" i="4" s="1"/>
  <c r="K4306" i="4"/>
  <c r="L4306" i="4" s="1"/>
  <c r="K3115" i="4"/>
  <c r="L3115" i="4" s="1"/>
  <c r="K3922" i="4"/>
  <c r="L3922" i="4" s="1"/>
  <c r="K3986" i="4"/>
  <c r="L3986" i="4" s="1"/>
  <c r="K4824" i="4"/>
  <c r="L4824" i="4" s="1"/>
  <c r="K3787" i="4"/>
  <c r="L3787" i="4" s="1"/>
  <c r="K3851" i="4"/>
  <c r="L3851" i="4" s="1"/>
  <c r="K3915" i="4"/>
  <c r="L3915" i="4" s="1"/>
  <c r="K4418" i="4"/>
  <c r="L4418" i="4" s="1"/>
  <c r="K4968" i="4"/>
  <c r="L4968" i="4" s="1"/>
  <c r="K4760" i="4"/>
  <c r="L4760" i="4" s="1"/>
  <c r="K5660" i="4"/>
  <c r="L5660" i="4" s="1"/>
  <c r="K5916" i="4"/>
  <c r="L5916" i="4" s="1"/>
  <c r="K5628" i="4"/>
  <c r="L5628" i="4" s="1"/>
  <c r="K5884" i="4"/>
  <c r="L5884" i="4" s="1"/>
  <c r="K5403" i="4"/>
  <c r="L5403" i="4" s="1"/>
  <c r="K5644" i="4"/>
  <c r="L5644" i="4" s="1"/>
  <c r="K5708" i="4"/>
  <c r="L5708" i="4" s="1"/>
  <c r="K5772" i="4"/>
  <c r="L5772" i="4" s="1"/>
  <c r="K5836" i="4"/>
  <c r="L5836" i="4" s="1"/>
  <c r="K6216" i="4"/>
  <c r="L6216" i="4" s="1"/>
  <c r="K6280" i="4"/>
  <c r="L6280" i="4" s="1"/>
  <c r="K6344" i="4"/>
  <c r="L6344" i="4" s="1"/>
  <c r="K6408" i="4"/>
  <c r="L6408" i="4" s="1"/>
  <c r="K6472" i="4"/>
  <c r="L6472" i="4" s="1"/>
  <c r="K6536" i="4"/>
  <c r="L6536" i="4" s="1"/>
  <c r="K6600" i="4"/>
  <c r="L6600" i="4" s="1"/>
  <c r="K6664" i="4"/>
  <c r="L6664" i="4" s="1"/>
  <c r="K6718" i="4"/>
  <c r="L6718" i="4" s="1"/>
  <c r="K6760" i="4"/>
  <c r="L6760" i="4" s="1"/>
  <c r="K6782" i="4"/>
  <c r="L6782" i="4" s="1"/>
  <c r="K6824" i="4"/>
  <c r="L6824" i="4" s="1"/>
  <c r="K6862" i="4"/>
  <c r="L6862" i="4" s="1"/>
  <c r="K6926" i="4"/>
  <c r="L6926" i="4" s="1"/>
  <c r="K6935" i="4"/>
  <c r="L6935" i="4" s="1"/>
  <c r="K7016" i="4"/>
  <c r="L7016" i="4" s="1"/>
  <c r="K7048" i="4"/>
  <c r="L7048" i="4" s="1"/>
  <c r="K7176" i="4"/>
  <c r="L7176" i="4" s="1"/>
  <c r="K7304" i="4"/>
  <c r="L7304" i="4" s="1"/>
  <c r="K7432" i="4"/>
  <c r="L7432" i="4" s="1"/>
  <c r="K7560" i="4"/>
  <c r="L7560" i="4" s="1"/>
  <c r="K7688" i="4"/>
  <c r="L7688" i="4" s="1"/>
  <c r="K8286" i="4"/>
  <c r="L8286" i="4" s="1"/>
  <c r="K6878" i="4"/>
  <c r="L6878" i="4" s="1"/>
  <c r="K7764" i="4"/>
  <c r="L7764" i="4" s="1"/>
  <c r="K7828" i="4"/>
  <c r="L7828" i="4" s="1"/>
  <c r="K7892" i="4"/>
  <c r="L7892" i="4" s="1"/>
  <c r="K7956" i="4"/>
  <c r="L7956" i="4" s="1"/>
  <c r="K8020" i="4"/>
  <c r="L8020" i="4" s="1"/>
  <c r="K8084" i="4"/>
  <c r="L8084" i="4" s="1"/>
  <c r="K8254" i="4"/>
  <c r="L8254" i="4" s="1"/>
  <c r="K9774" i="4"/>
  <c r="L9774" i="4" s="1"/>
  <c r="K8510" i="4"/>
  <c r="L8510" i="4" s="1"/>
  <c r="K8894" i="4"/>
  <c r="L8894" i="4" s="1"/>
  <c r="K9038" i="4"/>
  <c r="L9038" i="4" s="1"/>
  <c r="K9312" i="4"/>
  <c r="L9312" i="4" s="1"/>
  <c r="K9534" i="4"/>
  <c r="L9534" i="4" s="1"/>
  <c r="K9550" i="4"/>
  <c r="L9550" i="4" s="1"/>
  <c r="K8796" i="4"/>
  <c r="L8796" i="4" s="1"/>
  <c r="K8960" i="4"/>
  <c r="L8960" i="4" s="1"/>
  <c r="K9054" i="4"/>
  <c r="L9054" i="4" s="1"/>
  <c r="K9198" i="4"/>
  <c r="L9198" i="4" s="1"/>
  <c r="K9118" i="4"/>
  <c r="L9118" i="4" s="1"/>
  <c r="K9438" i="4"/>
  <c r="L9438" i="4" s="1"/>
  <c r="K9582" i="4"/>
  <c r="L9582" i="4" s="1"/>
  <c r="K9796" i="4"/>
  <c r="L9796" i="4" s="1"/>
  <c r="K9828" i="4"/>
  <c r="L9828" i="4" s="1"/>
  <c r="K9860" i="4"/>
  <c r="L9860" i="4" s="1"/>
  <c r="K9892" i="4"/>
  <c r="L9892" i="4" s="1"/>
  <c r="K9924" i="4"/>
  <c r="L9924" i="4" s="1"/>
  <c r="K9956" i="4"/>
  <c r="L9956" i="4" s="1"/>
  <c r="K9988" i="4"/>
  <c r="L9988" i="4" s="1"/>
  <c r="K10020" i="4"/>
  <c r="L10020" i="4" s="1"/>
  <c r="K10052" i="4"/>
  <c r="L10052" i="4" s="1"/>
  <c r="K10084" i="4"/>
  <c r="L10084" i="4" s="1"/>
  <c r="K10116" i="4"/>
  <c r="L10116" i="4" s="1"/>
  <c r="K10148" i="4"/>
  <c r="L10148" i="4" s="1"/>
  <c r="K10180" i="4"/>
  <c r="L10180" i="4" s="1"/>
  <c r="K10612" i="4"/>
  <c r="L10612" i="4" s="1"/>
  <c r="K9390" i="4"/>
  <c r="L9390" i="4" s="1"/>
  <c r="K9646" i="4"/>
  <c r="L9646" i="4" s="1"/>
  <c r="K9806" i="4"/>
  <c r="L9806" i="4" s="1"/>
  <c r="K9838" i="4"/>
  <c r="L9838" i="4" s="1"/>
  <c r="K9870" i="4"/>
  <c r="L9870" i="4" s="1"/>
  <c r="K9902" i="4"/>
  <c r="L9902" i="4" s="1"/>
  <c r="K9934" i="4"/>
  <c r="L9934" i="4" s="1"/>
  <c r="K9966" i="4"/>
  <c r="L9966" i="4" s="1"/>
  <c r="K9998" i="4"/>
  <c r="L9998" i="4" s="1"/>
  <c r="K10030" i="4"/>
  <c r="L10030" i="4" s="1"/>
  <c r="K10062" i="4"/>
  <c r="L10062" i="4" s="1"/>
  <c r="K10094" i="4"/>
  <c r="L10094" i="4" s="1"/>
  <c r="K10126" i="4"/>
  <c r="L10126" i="4" s="1"/>
  <c r="K10158" i="4"/>
  <c r="L10158" i="4" s="1"/>
  <c r="K10222" i="4"/>
  <c r="L10222" i="4" s="1"/>
  <c r="K10364" i="4"/>
  <c r="L10364" i="4" s="1"/>
  <c r="K10526" i="4"/>
  <c r="L10526" i="4" s="1"/>
  <c r="K10622" i="4"/>
  <c r="L10622" i="4" s="1"/>
  <c r="K10638" i="4"/>
  <c r="L10638" i="4" s="1"/>
  <c r="K10654" i="4"/>
  <c r="L10654" i="4" s="1"/>
  <c r="K10670" i="4"/>
  <c r="L10670" i="4" s="1"/>
  <c r="K10686" i="4"/>
  <c r="L10686" i="4" s="1"/>
  <c r="K11660" i="4"/>
  <c r="L11660" i="4" s="1"/>
  <c r="K11980" i="4"/>
  <c r="L11980" i="4" s="1"/>
  <c r="K12172" i="4"/>
  <c r="L12172" i="4" s="1"/>
  <c r="K10332" i="4"/>
  <c r="L10332" i="4" s="1"/>
  <c r="K11556" i="4"/>
  <c r="L11556" i="4" s="1"/>
  <c r="K9502" i="4"/>
  <c r="L9502" i="4" s="1"/>
  <c r="K11494" i="4"/>
  <c r="L11494" i="4" s="1"/>
  <c r="K12840" i="4"/>
  <c r="L12840" i="4" s="1"/>
  <c r="K13036" i="4"/>
  <c r="L13036" i="4" s="1"/>
  <c r="K13100" i="4"/>
  <c r="L13100" i="4" s="1"/>
  <c r="K13132" i="4"/>
  <c r="L13132" i="4" s="1"/>
  <c r="K11696" i="4"/>
  <c r="L11696" i="4" s="1"/>
  <c r="K12412" i="4"/>
  <c r="L12412" i="4" s="1"/>
  <c r="K12444" i="4"/>
  <c r="L12444" i="4" s="1"/>
  <c r="K12572" i="4"/>
  <c r="L12572" i="4" s="1"/>
  <c r="K12790" i="4"/>
  <c r="L12790" i="4" s="1"/>
  <c r="K11526" i="4"/>
  <c r="L11526" i="4" s="1"/>
  <c r="K12784" i="4"/>
  <c r="L12784" i="4" s="1"/>
  <c r="K11254" i="4"/>
  <c r="L11254" i="4" s="1"/>
  <c r="K11286" i="4"/>
  <c r="L11286" i="4" s="1"/>
  <c r="K11318" i="4"/>
  <c r="L11318" i="4" s="1"/>
  <c r="K11350" i="4"/>
  <c r="L11350" i="4" s="1"/>
  <c r="K11382" i="4"/>
  <c r="L11382" i="4" s="1"/>
  <c r="K11414" i="4"/>
  <c r="L11414" i="4" s="1"/>
  <c r="K11446" i="4"/>
  <c r="L11446" i="4" s="1"/>
  <c r="K1298" i="4"/>
  <c r="L1298" i="4" s="1"/>
  <c r="K1051" i="4"/>
  <c r="L1051" i="4" s="1"/>
  <c r="K1740" i="4"/>
  <c r="L1740" i="4" s="1"/>
  <c r="K1970" i="4"/>
  <c r="L1970" i="4" s="1"/>
  <c r="K3003" i="4"/>
  <c r="L3003" i="4" s="1"/>
  <c r="K3164" i="4"/>
  <c r="L3164" i="4" s="1"/>
  <c r="K2955" i="4"/>
  <c r="L2955" i="4" s="1"/>
  <c r="K3132" i="4"/>
  <c r="L3132" i="4" s="1"/>
  <c r="K3195" i="4"/>
  <c r="L3195" i="4" s="1"/>
  <c r="K3595" i="4"/>
  <c r="L3595" i="4" s="1"/>
  <c r="K3516" i="4"/>
  <c r="L3516" i="4" s="1"/>
  <c r="K3563" i="4"/>
  <c r="L3563" i="4" s="1"/>
  <c r="K3596" i="4"/>
  <c r="L3596" i="4" s="1"/>
  <c r="K3643" i="4"/>
  <c r="L3643" i="4" s="1"/>
  <c r="K3755" i="4"/>
  <c r="L3755" i="4" s="1"/>
  <c r="K3436" i="4"/>
  <c r="L3436" i="4" s="1"/>
  <c r="K4347" i="4"/>
  <c r="L4347" i="4" s="1"/>
  <c r="K4456" i="4"/>
  <c r="L4456" i="4" s="1"/>
  <c r="K4235" i="4"/>
  <c r="L4235" i="4" s="1"/>
  <c r="K4299" i="4"/>
  <c r="L4299" i="4" s="1"/>
  <c r="K4091" i="4"/>
  <c r="L4091" i="4" s="1"/>
  <c r="K4674" i="4"/>
  <c r="L4674" i="4" s="1"/>
  <c r="K5032" i="4"/>
  <c r="L5032" i="4" s="1"/>
  <c r="K5419" i="4"/>
  <c r="L5419" i="4" s="1"/>
  <c r="K4360" i="4"/>
  <c r="L4360" i="4" s="1"/>
  <c r="K4779" i="4"/>
  <c r="L4779" i="4" s="1"/>
  <c r="K5387" i="4"/>
  <c r="L5387" i="4" s="1"/>
  <c r="K6622" i="4"/>
  <c r="L6622" i="4" s="1"/>
  <c r="K5722" i="4"/>
  <c r="L5722" i="4" s="1"/>
  <c r="K6894" i="4"/>
  <c r="L6894" i="4" s="1"/>
  <c r="K4907" i="4"/>
  <c r="L4907" i="4" s="1"/>
  <c r="K5163" i="4"/>
  <c r="L5163" i="4" s="1"/>
  <c r="K8190" i="4"/>
  <c r="L8190" i="4" s="1"/>
  <c r="K8992" i="4"/>
  <c r="L8992" i="4" s="1"/>
  <c r="K5948" i="4"/>
  <c r="L5948" i="4" s="1"/>
  <c r="K8990" i="4"/>
  <c r="L8990" i="4" s="1"/>
  <c r="K8864" i="4"/>
  <c r="L8864" i="4" s="1"/>
  <c r="K9504" i="4"/>
  <c r="L9504" i="4" s="1"/>
  <c r="K9632" i="4"/>
  <c r="L9632" i="4" s="1"/>
  <c r="K9760" i="4"/>
  <c r="L9760" i="4" s="1"/>
  <c r="K10366" i="4"/>
  <c r="L10366" i="4" s="1"/>
  <c r="K10902" i="4"/>
  <c r="L10902" i="4" s="1"/>
  <c r="K10966" i="4"/>
  <c r="L10966" i="4" s="1"/>
  <c r="K11030" i="4"/>
  <c r="L11030" i="4" s="1"/>
  <c r="K11094" i="4"/>
  <c r="L11094" i="4" s="1"/>
  <c r="K11158" i="4"/>
  <c r="L11158" i="4" s="1"/>
  <c r="K11222" i="4"/>
  <c r="L11222" i="4" s="1"/>
  <c r="K10254" i="4"/>
  <c r="L10254" i="4" s="1"/>
  <c r="K10308" i="4"/>
  <c r="L10308" i="4" s="1"/>
  <c r="K10510" i="4"/>
  <c r="L10510" i="4" s="1"/>
  <c r="K10734" i="4"/>
  <c r="L10734" i="4" s="1"/>
  <c r="K10798" i="4"/>
  <c r="L10798" i="4" s="1"/>
  <c r="K10862" i="4"/>
  <c r="L10862" i="4" s="1"/>
  <c r="K9086" i="4"/>
  <c r="L9086" i="4" s="1"/>
  <c r="K11574" i="4"/>
  <c r="L11574" i="4" s="1"/>
  <c r="K13014" i="4"/>
  <c r="L13014" i="4" s="1"/>
  <c r="K1035" i="4"/>
  <c r="L1035" i="4" s="1"/>
  <c r="K3004" i="4"/>
  <c r="L3004" i="4" s="1"/>
  <c r="K3180" i="4"/>
  <c r="L3180" i="4" s="1"/>
  <c r="K3036" i="4"/>
  <c r="L3036" i="4" s="1"/>
  <c r="K4248" i="4"/>
  <c r="L4248" i="4" s="1"/>
  <c r="K4312" i="4"/>
  <c r="L4312" i="4" s="1"/>
  <c r="K5898" i="4"/>
  <c r="L5898" i="4" s="1"/>
  <c r="K8648" i="4"/>
  <c r="L8648" i="4" s="1"/>
  <c r="K9214" i="4"/>
  <c r="L9214" i="4" s="1"/>
  <c r="K8638" i="4"/>
  <c r="L8638" i="4" s="1"/>
  <c r="K8414" i="4"/>
  <c r="L8414" i="4" s="1"/>
  <c r="K10404" i="4"/>
  <c r="L10404" i="4" s="1"/>
  <c r="K3307" i="4"/>
  <c r="L3307" i="4" s="1"/>
  <c r="K3564" i="4"/>
  <c r="L3564" i="4" s="1"/>
  <c r="K3084" i="4"/>
  <c r="L3084" i="4" s="1"/>
  <c r="K3404" i="4"/>
  <c r="L3404" i="4" s="1"/>
  <c r="K3836" i="4"/>
  <c r="L3836" i="4" s="1"/>
  <c r="K4376" i="4"/>
  <c r="L4376" i="4" s="1"/>
  <c r="K5690" i="4"/>
  <c r="L5690" i="4" s="1"/>
  <c r="K5914" i="4"/>
  <c r="L5914" i="4" s="1"/>
  <c r="K10590" i="4"/>
  <c r="L10590" i="4" s="1"/>
  <c r="K9486" i="4"/>
  <c r="L9486" i="4" s="1"/>
  <c r="K577" i="4"/>
  <c r="L577" i="4" s="1"/>
  <c r="K1724" i="4"/>
  <c r="L1724" i="4" s="1"/>
  <c r="K5866" i="4"/>
  <c r="L5866" i="4" s="1"/>
  <c r="K3148" i="4"/>
  <c r="L3148" i="4" s="1"/>
  <c r="K4642" i="4"/>
  <c r="L4642" i="4" s="1"/>
  <c r="K113" i="4"/>
  <c r="L113" i="4" s="1"/>
  <c r="K129" i="4"/>
  <c r="L129" i="4" s="1"/>
  <c r="K2" i="4"/>
  <c r="L2" i="5" l="1"/>
  <c r="K2" i="5"/>
  <c r="B6" i="5"/>
  <c r="B10" i="5"/>
  <c r="B3" i="5"/>
  <c r="B4" i="5" s="1"/>
  <c r="B7" i="5"/>
  <c r="L2" i="4"/>
  <c r="O2" i="5" l="1"/>
  <c r="E12" i="5"/>
  <c r="E11" i="5"/>
  <c r="P2" i="5"/>
  <c r="E13" i="5"/>
  <c r="B8" i="5"/>
  <c r="B11" i="5"/>
  <c r="E10" i="5" l="1"/>
  <c r="E1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<sst xmlns="http://schemas.openxmlformats.org/spreadsheetml/2006/main" count="158" uniqueCount="56">
  <si>
    <t>Bet per spin</t>
  </si>
  <si>
    <t>Number of reels</t>
  </si>
  <si>
    <t>Reel1</t>
  </si>
  <si>
    <t>Reel2</t>
  </si>
  <si>
    <t>Reel3</t>
  </si>
  <si>
    <t>Symbol</t>
  </si>
  <si>
    <t>ThreeKindMult</t>
  </si>
  <si>
    <t>Spin</t>
  </si>
  <si>
    <t>Stop1</t>
  </si>
  <si>
    <t>Sym1</t>
  </si>
  <si>
    <t>Stop2</t>
  </si>
  <si>
    <t>Sym2</t>
  </si>
  <si>
    <t>Stop3</t>
  </si>
  <si>
    <t>Sym3</t>
  </si>
  <si>
    <t>Win?</t>
  </si>
  <si>
    <t>Mult</t>
  </si>
  <si>
    <t>Bet</t>
  </si>
  <si>
    <t>Payout</t>
  </si>
  <si>
    <t>Net</t>
  </si>
  <si>
    <t xml:space="preserve">   XLOOKUP([@[Sym1]], Paytable[Symbol], Paytable[ThreeKindMult], 0),</t>
  </si>
  <si>
    <t xml:space="preserve">   0)</t>
  </si>
  <si>
    <t>Total spins</t>
  </si>
  <si>
    <t>Total bets</t>
  </si>
  <si>
    <t>Total payouts</t>
  </si>
  <si>
    <t>RTP</t>
  </si>
  <si>
    <t>Hit rate</t>
  </si>
  <si>
    <t>Avg payout per spin</t>
  </si>
  <si>
    <t>Avg net per spin</t>
  </si>
  <si>
    <t>Volatility (payouts)</t>
  </si>
  <si>
    <t>Volatility (net)</t>
  </si>
  <si>
    <t>🍒</t>
  </si>
  <si>
    <t>🍋</t>
  </si>
  <si>
    <t>🔔</t>
  </si>
  <si>
    <t>BAR</t>
  </si>
  <si>
    <t>TwoKindMult</t>
  </si>
  <si>
    <t>c1</t>
  </si>
  <si>
    <t>c2</t>
  </si>
  <si>
    <t>c3</t>
  </si>
  <si>
    <t>L1</t>
  </si>
  <si>
    <t>L2</t>
  </si>
  <si>
    <t>L3</t>
  </si>
  <si>
    <t>P3 (3oak)</t>
  </si>
  <si>
    <t>P2 (2oak)</t>
  </si>
  <si>
    <t>Mult3</t>
  </si>
  <si>
    <t>Mult2</t>
  </si>
  <si>
    <t>Contrib3</t>
  </si>
  <si>
    <t>Contrib2</t>
  </si>
  <si>
    <t>Theoretical RTP</t>
  </si>
  <si>
    <t>Theoretical Hit Rate</t>
  </si>
  <si>
    <t>3-of-a-kind Rate</t>
  </si>
  <si>
    <t>2-of-a-kind Rate</t>
  </si>
  <si>
    <t>Target RTP</t>
  </si>
  <si>
    <t>Scaling Factor</t>
  </si>
  <si>
    <t>🍇</t>
  </si>
  <si>
    <t>💎</t>
  </si>
  <si>
    <t>7️⃣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</si>
</sst>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"/>
    <numFmt numFmtId="165" formatCode="0.000%"/>
    <numFmt numFmtId="166" formatCode="0.00000"/>
    <numFmt numFmtId="167" formatCode="0.0000000000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0" fontId="0" fillId="0" borderId="0" xfId="0" applyNumberFormat="1"/>
    <xf numFmtId="167" fontId="0" fillId="0" borderId="0" xfId="0" applyNumberFormat="1"/>
  </cellXfs>
  <cellStyles count="2">
    <cellStyle name="Normal" xfId="0" builtinId="0"/>
    <cellStyle name="Per 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C3DB3-E132-4C99-A1C1-AFDC7B588134}" name="Paytable" displayName="Paytable" ref="A1:C8" totalsRowShown="0">
  <autoFilter ref="A1:C8" xr:uid="{FFFC3DB3-E132-4C99-A1C1-AFDC7B588134}"/>
  <tableColumns count="3">
    <tableColumn id="1" xr3:uid="{458BABF2-07E9-446D-AC26-E59898B8D916}" name="Symbol"/>
    <tableColumn id="2" xr3:uid="{A9DC05D2-3868-4F4D-BDA1-7FDBB72905AC}" name="TwoKindMult"/>
    <tableColumn id="3" xr3:uid="{2628EB43-784D-4389-9409-80FAF0BFB60E}" name="ThreeKindM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F9E568-4B76-4876-890E-D8E032E4D21D}" name="Spins" displayName="Spins" ref="A1:L13234" totalsRowShown="0">
  <autoFilter ref="A1:L13234" xr:uid="{C9F9E568-4B76-4876-890E-D8E032E4D21D}"/>
  <tableColumns count="12">
    <tableColumn id="1" xr3:uid="{DB07308E-07A7-4AF2-8337-1BD546E1E32E}" name="Spin">
      <calculatedColumnFormula>ROW()-1</calculatedColumnFormula>
    </tableColumn>
    <tableColumn id="2" xr3:uid="{D19EB61F-D348-4C2A-8542-59FE87F145F9}" name="Stop1">
      <calculatedColumnFormula>RANDBETWEEN(1,ROWS(Reel1))</calculatedColumnFormula>
    </tableColumn>
    <tableColumn id="3" xr3:uid="{F8E54B36-E634-4DA7-90F8-8373BD0BB0D9}" name="Sym1" dataDxfId="1">
      <calculatedColumnFormula array="1">INDEX(Reel1,Spins[[#This Row],[Stop1]])</calculatedColumnFormula>
    </tableColumn>
    <tableColumn id="4" xr3:uid="{836E6574-8BBB-4908-A8FB-C2B05C9FA057}" name="Stop2">
      <calculatedColumnFormula>RANDBETWEEN(1,ROWS(Reel2))</calculatedColumnFormula>
    </tableColumn>
    <tableColumn id="5" xr3:uid="{77069809-C266-4E99-B6AD-E6AADE316A9F}" name="Sym2">
      <calculatedColumnFormula array="1">INDEX(Reel2,Spins[[#This Row],[Stop2]])</calculatedColumnFormula>
    </tableColumn>
    <tableColumn id="6" xr3:uid="{8EE14866-C5C7-4C2E-8A00-E5DB4CDE91A7}" name="Stop3">
      <calculatedColumnFormula>RANDBETWEEN(1,ROWS(Reel3))</calculatedColumnFormula>
    </tableColumn>
    <tableColumn id="7" xr3:uid="{DC2414B4-6247-4839-B939-EDFCAC54EC5C}" name="Sym3">
      <calculatedColumnFormula array="1">INDEX(Reel3,Spins[[#This Row],[Stop3]])</calculatedColumnFormula>
    </tableColumn>
    <tableColumn id="8" xr3:uid="{3BD473F5-121F-4830-84AF-D8D5C76B3154}" name="Win?">
      <calculatedColumnFormula>AND(Spins[[#This Row],[Sym1]]=Spins[[#This Row],[Sym2]],Spins[[#This Row],[Sym2]]=Spins[[#This Row],[Sym3]])</calculatedColumnFormula>
    </tableColumn>
    <tableColumn id="9" xr3:uid="{E0D580D3-2C36-4FC5-B1D2-1F1A6B0727AD}" name="Mult" dataDxfId="0">
      <calculatedColumnFormula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calculatedColumnFormula>
    </tableColumn>
    <tableColumn id="10" xr3:uid="{F60BE7B2-66D9-4B8A-9ECB-54EC4222B934}" name="Bet">
      <calculatedColumnFormula>Bet</calculatedColumnFormula>
    </tableColumn>
    <tableColumn id="11" xr3:uid="{0F5F8DA9-4F43-42FE-B919-4CE728BA91D7}" name="Payout">
      <calculatedColumnFormula>Spins[[#This Row],[Mult]]*Spins[[#This Row],[Bet]]</calculatedColumnFormula>
    </tableColumn>
    <tableColumn id="12" xr3:uid="{E328B93D-8B98-47EC-9366-049C8F1612FF}" name="Net">
      <calculatedColumnFormula>Spins[[#This Row],[Payout]]-Spins[[#This Row],[Bet]]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B2D0-ACA6-4165-BB32-B979CEEC5E35}">
  <sheetPr codeName="Sheet1"/>
  <dimension ref="A1:B7"/>
  <sheetViews>
    <sheetView workbookViewId="0">
      <selection activeCell="E11" sqref="E11"/>
    </sheetView>
  </sheetViews>
  <sheetFormatPr defaultRowHeight="14.4" x14ac:dyDescent="0.3"/>
  <cols>
    <col min="1" max="1" width="14.33203125" customWidth="1"/>
  </cols>
  <sheetData>
    <row r="1" spans="1:2" x14ac:dyDescent="0.3">
      <c r="A1" t="s">
        <v>0</v>
      </c>
      <c r="B1" s="1">
        <v>1</v>
      </c>
    </row>
    <row r="2" spans="1:2" x14ac:dyDescent="0.3">
      <c r="A2" t="s">
        <v>1</v>
      </c>
      <c r="B2">
        <v>3</v>
      </c>
    </row>
    <row r="5" spans="1:2" x14ac:dyDescent="0.3">
      <c r="A5" t="s">
        <v>51</v>
      </c>
      <c r="B5">
        <v>0.96</v>
      </c>
    </row>
    <row r="7" spans="1:2" x14ac:dyDescent="0.3">
      <c r="A7" t="s">
        <v>52</v>
      </c>
      <c r="B7">
        <v>1.0044237779822571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00E1-1CF6-48CA-88B9-6A9D12334E88}">
  <sheetPr codeName="Sheet3"/>
  <dimension ref="A1:C8"/>
  <sheetViews>
    <sheetView workbookViewId="0">
      <selection activeCell="A2" sqref="A2"/>
    </sheetView>
  </sheetViews>
  <sheetFormatPr defaultRowHeight="14.4" x14ac:dyDescent="0.3"/>
  <cols>
    <col min="1" max="1" width="9.21875" customWidth="1"/>
    <col min="2" max="2" width="11.88671875" customWidth="1"/>
    <col min="3" max="3" width="16.109375" customWidth="1"/>
  </cols>
  <sheetData>
    <row r="1" spans="1:3" x14ac:dyDescent="0.3">
      <c r="A1" t="s">
        <v>5</v>
      </c>
      <c r="B1" t="s">
        <v>34</v>
      </c>
      <c r="C1" t="s">
        <v>6</v>
      </c>
    </row>
    <row r="2" spans="1:3" x14ac:dyDescent="0.3">
      <c r="A2" t="s">
        <v>31</v>
      </c>
      <c r="B2">
        <v>0.6</v>
      </c>
      <c r="C2">
        <v>14</v>
      </c>
    </row>
    <row r="3" spans="1:3" x14ac:dyDescent="0.3">
      <c r="A3" t="s">
        <v>30</v>
      </c>
      <c r="B3">
        <v>0.8</v>
      </c>
      <c r="C3">
        <v>16</v>
      </c>
    </row>
    <row r="4" spans="1:3" x14ac:dyDescent="0.3">
      <c r="A4" t="s">
        <v>53</v>
      </c>
      <c r="B4">
        <v>1.5</v>
      </c>
      <c r="C4">
        <v>20</v>
      </c>
    </row>
    <row r="5" spans="1:3" x14ac:dyDescent="0.3">
      <c r="A5" t="s">
        <v>32</v>
      </c>
      <c r="B5">
        <v>2.5</v>
      </c>
      <c r="C5">
        <v>30</v>
      </c>
    </row>
    <row r="6" spans="1:3" x14ac:dyDescent="0.3">
      <c r="A6" t="s">
        <v>33</v>
      </c>
      <c r="B6">
        <v>3</v>
      </c>
      <c r="C6">
        <v>60</v>
      </c>
    </row>
    <row r="7" spans="1:3" x14ac:dyDescent="0.3">
      <c r="A7" t="s">
        <v>55</v>
      </c>
      <c r="B7">
        <v>6</v>
      </c>
      <c r="C7">
        <v>100</v>
      </c>
    </row>
    <row r="8" spans="1:3" x14ac:dyDescent="0.3">
      <c r="A8" t="s">
        <v>54</v>
      </c>
      <c r="B8">
        <v>10</v>
      </c>
      <c r="C8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7346-1A15-4168-8500-D2E15F7D7ABC}">
  <sheetPr codeName="Sheet2"/>
  <dimension ref="A1:E32"/>
  <sheetViews>
    <sheetView zoomScale="70" zoomScaleNormal="70" workbookViewId="0">
      <selection activeCell="C29" sqref="C29"/>
    </sheetView>
  </sheetViews>
  <sheetFormatPr defaultRowHeight="14.4" x14ac:dyDescent="0.3"/>
  <sheetData>
    <row r="1" spans="1:5" x14ac:dyDescent="0.3">
      <c r="A1" t="s">
        <v>2</v>
      </c>
      <c r="B1" t="s">
        <v>3</v>
      </c>
      <c r="C1" t="s">
        <v>4</v>
      </c>
    </row>
    <row r="2" spans="1:5" x14ac:dyDescent="0.3">
      <c r="A2" t="s">
        <v>31</v>
      </c>
      <c r="B2" t="s">
        <v>31</v>
      </c>
      <c r="C2" t="s">
        <v>31</v>
      </c>
      <c r="E2" t="s">
        <v>31</v>
      </c>
    </row>
    <row r="3" spans="1:5" x14ac:dyDescent="0.3">
      <c r="A3" t="s">
        <v>31</v>
      </c>
      <c r="B3" t="s">
        <v>31</v>
      </c>
      <c r="C3" t="s">
        <v>31</v>
      </c>
      <c r="E3" t="s">
        <v>30</v>
      </c>
    </row>
    <row r="4" spans="1:5" x14ac:dyDescent="0.3">
      <c r="A4" t="s">
        <v>31</v>
      </c>
      <c r="B4" t="s">
        <v>31</v>
      </c>
      <c r="C4" t="s">
        <v>31</v>
      </c>
      <c r="E4" t="s">
        <v>53</v>
      </c>
    </row>
    <row r="5" spans="1:5" x14ac:dyDescent="0.3">
      <c r="A5" t="s">
        <v>31</v>
      </c>
      <c r="B5" t="s">
        <v>31</v>
      </c>
      <c r="C5" t="s">
        <v>31</v>
      </c>
      <c r="E5" t="s">
        <v>32</v>
      </c>
    </row>
    <row r="6" spans="1:5" x14ac:dyDescent="0.3">
      <c r="A6" t="s">
        <v>31</v>
      </c>
      <c r="B6" t="s">
        <v>31</v>
      </c>
      <c r="C6" t="s">
        <v>31</v>
      </c>
      <c r="E6" t="s">
        <v>33</v>
      </c>
    </row>
    <row r="7" spans="1:5" x14ac:dyDescent="0.3">
      <c r="A7" t="s">
        <v>31</v>
      </c>
      <c r="B7" t="s">
        <v>31</v>
      </c>
      <c r="C7" t="s">
        <v>30</v>
      </c>
      <c r="E7" t="s">
        <v>55</v>
      </c>
    </row>
    <row r="8" spans="1:5" x14ac:dyDescent="0.3">
      <c r="A8" t="s">
        <v>31</v>
      </c>
      <c r="B8" t="s">
        <v>31</v>
      </c>
      <c r="C8" t="s">
        <v>30</v>
      </c>
      <c r="E8" t="s">
        <v>54</v>
      </c>
    </row>
    <row r="9" spans="1:5" x14ac:dyDescent="0.3">
      <c r="A9" t="s">
        <v>31</v>
      </c>
      <c r="B9" t="s">
        <v>31</v>
      </c>
      <c r="C9" t="s">
        <v>30</v>
      </c>
    </row>
    <row r="10" spans="1:5" x14ac:dyDescent="0.3">
      <c r="A10" t="s">
        <v>31</v>
      </c>
      <c r="B10" t="s">
        <v>31</v>
      </c>
      <c r="C10" t="s">
        <v>30</v>
      </c>
    </row>
    <row r="11" spans="1:5" x14ac:dyDescent="0.3">
      <c r="A11" t="s">
        <v>31</v>
      </c>
      <c r="B11" t="s">
        <v>31</v>
      </c>
      <c r="C11" t="s">
        <v>30</v>
      </c>
    </row>
    <row r="12" spans="1:5" x14ac:dyDescent="0.3">
      <c r="A12" t="s">
        <v>31</v>
      </c>
      <c r="B12" t="s">
        <v>31</v>
      </c>
      <c r="C12" t="s">
        <v>30</v>
      </c>
    </row>
    <row r="13" spans="1:5" x14ac:dyDescent="0.3">
      <c r="A13" t="s">
        <v>31</v>
      </c>
      <c r="B13" t="s">
        <v>31</v>
      </c>
      <c r="C13" t="s">
        <v>30</v>
      </c>
    </row>
    <row r="14" spans="1:5" x14ac:dyDescent="0.3">
      <c r="A14" t="s">
        <v>31</v>
      </c>
      <c r="B14" t="s">
        <v>31</v>
      </c>
      <c r="C14" t="s">
        <v>53</v>
      </c>
    </row>
    <row r="15" spans="1:5" x14ac:dyDescent="0.3">
      <c r="A15" t="s">
        <v>31</v>
      </c>
      <c r="B15" t="s">
        <v>31</v>
      </c>
      <c r="C15" t="s">
        <v>53</v>
      </c>
    </row>
    <row r="16" spans="1:5" x14ac:dyDescent="0.3">
      <c r="A16" t="s">
        <v>30</v>
      </c>
      <c r="B16" t="s">
        <v>30</v>
      </c>
      <c r="C16" t="s">
        <v>53</v>
      </c>
    </row>
    <row r="17" spans="1:3" x14ac:dyDescent="0.3">
      <c r="A17" t="s">
        <v>30</v>
      </c>
      <c r="B17" t="s">
        <v>30</v>
      </c>
      <c r="C17" t="s">
        <v>53</v>
      </c>
    </row>
    <row r="18" spans="1:3" x14ac:dyDescent="0.3">
      <c r="A18" t="s">
        <v>30</v>
      </c>
      <c r="B18" t="s">
        <v>30</v>
      </c>
      <c r="C18" t="s">
        <v>53</v>
      </c>
    </row>
    <row r="19" spans="1:3" x14ac:dyDescent="0.3">
      <c r="A19" t="s">
        <v>30</v>
      </c>
      <c r="B19" t="s">
        <v>30</v>
      </c>
      <c r="C19" t="s">
        <v>32</v>
      </c>
    </row>
    <row r="20" spans="1:3" x14ac:dyDescent="0.3">
      <c r="A20" t="s">
        <v>30</v>
      </c>
      <c r="B20" t="s">
        <v>30</v>
      </c>
      <c r="C20" t="s">
        <v>32</v>
      </c>
    </row>
    <row r="21" spans="1:3" x14ac:dyDescent="0.3">
      <c r="A21" t="s">
        <v>30</v>
      </c>
      <c r="B21" t="s">
        <v>30</v>
      </c>
      <c r="C21" t="s">
        <v>32</v>
      </c>
    </row>
    <row r="22" spans="1:3" x14ac:dyDescent="0.3">
      <c r="A22" t="s">
        <v>30</v>
      </c>
      <c r="B22" t="s">
        <v>30</v>
      </c>
      <c r="C22" t="s">
        <v>32</v>
      </c>
    </row>
    <row r="23" spans="1:3" x14ac:dyDescent="0.3">
      <c r="A23" t="s">
        <v>53</v>
      </c>
      <c r="B23" t="s">
        <v>53</v>
      </c>
      <c r="C23" t="s">
        <v>32</v>
      </c>
    </row>
    <row r="24" spans="1:3" x14ac:dyDescent="0.3">
      <c r="A24" t="s">
        <v>53</v>
      </c>
      <c r="B24" t="s">
        <v>53</v>
      </c>
      <c r="C24" t="s">
        <v>33</v>
      </c>
    </row>
    <row r="25" spans="1:3" x14ac:dyDescent="0.3">
      <c r="A25" t="s">
        <v>53</v>
      </c>
      <c r="B25" t="s">
        <v>53</v>
      </c>
      <c r="C25" t="s">
        <v>33</v>
      </c>
    </row>
    <row r="26" spans="1:3" x14ac:dyDescent="0.3">
      <c r="A26" t="s">
        <v>32</v>
      </c>
      <c r="B26" t="s">
        <v>32</v>
      </c>
      <c r="C26" t="s">
        <v>33</v>
      </c>
    </row>
    <row r="27" spans="1:3" x14ac:dyDescent="0.3">
      <c r="A27" t="s">
        <v>32</v>
      </c>
      <c r="B27" t="s">
        <v>32</v>
      </c>
      <c r="C27" t="s">
        <v>33</v>
      </c>
    </row>
    <row r="28" spans="1:3" x14ac:dyDescent="0.3">
      <c r="A28" t="s">
        <v>33</v>
      </c>
      <c r="B28" t="s">
        <v>33</v>
      </c>
      <c r="C28" t="s">
        <v>55</v>
      </c>
    </row>
    <row r="29" spans="1:3" x14ac:dyDescent="0.3">
      <c r="A29" t="s">
        <v>33</v>
      </c>
      <c r="B29" t="s">
        <v>33</v>
      </c>
      <c r="C29" t="s">
        <v>55</v>
      </c>
    </row>
    <row r="30" spans="1:3" x14ac:dyDescent="0.3">
      <c r="A30" t="s">
        <v>55</v>
      </c>
      <c r="B30" t="s">
        <v>55</v>
      </c>
      <c r="C30" t="s">
        <v>55</v>
      </c>
    </row>
    <row r="31" spans="1:3" x14ac:dyDescent="0.3">
      <c r="A31" t="s">
        <v>55</v>
      </c>
      <c r="B31" t="s">
        <v>55</v>
      </c>
      <c r="C31" t="s">
        <v>54</v>
      </c>
    </row>
    <row r="32" spans="1:3" x14ac:dyDescent="0.3">
      <c r="A32" t="s">
        <v>54</v>
      </c>
      <c r="B32" t="s">
        <v>54</v>
      </c>
      <c r="C32" t="s">
        <v>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F23F-4BE6-4B47-99FF-192428A0B98E}">
  <sheetPr codeName="Sheet4"/>
  <dimension ref="A1:L13236"/>
  <sheetViews>
    <sheetView zoomScale="76" workbookViewId="0">
      <selection activeCell="K8" sqref="K8"/>
    </sheetView>
  </sheetViews>
  <sheetFormatPr defaultRowHeight="14.4" x14ac:dyDescent="0.3"/>
  <cols>
    <col min="1" max="1" width="7" bestFit="1" customWidth="1"/>
    <col min="2" max="2" width="8.109375" bestFit="1" customWidth="1"/>
    <col min="3" max="3" width="4.88671875" customWidth="1"/>
    <col min="4" max="4" width="8.109375" bestFit="1" customWidth="1"/>
    <col min="5" max="5" width="5.5546875" customWidth="1"/>
    <col min="6" max="6" width="8.109375" bestFit="1" customWidth="1"/>
    <col min="7" max="7" width="5.77734375" customWidth="1"/>
    <col min="8" max="8" width="11.5546875" customWidth="1"/>
    <col min="9" max="9" width="10.21875" customWidth="1"/>
    <col min="10" max="10" width="6" bestFit="1" customWidth="1"/>
    <col min="11" max="11" width="6.21875" customWidth="1"/>
    <col min="12" max="12" width="9.44140625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3">
      <c r="A2">
        <f>ROW()-1</f>
        <v>1</v>
      </c>
      <c r="B2">
        <f t="shared" ref="B2:B65" ca="1" si="0">RANDBETWEEN(1,ROWS(Reel1))</f>
        <v>12</v>
      </c>
      <c r="C2" t="str" cm="1">
        <f t="array" aca="1" ref="C2" ca="1">INDEX(Reel1,Spins[[#This Row],[Stop1]])</f>
        <v>🍋</v>
      </c>
      <c r="D2">
        <f t="shared" ref="D2:D65" ca="1" si="1">RANDBETWEEN(1,ROWS(Reel2))</f>
        <v>24</v>
      </c>
      <c r="E2" t="str" cm="1">
        <f t="array" aca="1" ref="E2" ca="1">INDEX(Reel2,Spins[[#This Row],[Stop2]])</f>
        <v>🍇</v>
      </c>
      <c r="F2">
        <f t="shared" ref="F2:F65" ca="1" si="2">RANDBETWEEN(1,ROWS(Reel3))</f>
        <v>22</v>
      </c>
      <c r="G2" t="str" cm="1">
        <f t="array" aca="1" ref="G2" ca="1">INDEX(Reel3,Spins[[#This Row],[Stop3]])</f>
        <v>🔔</v>
      </c>
      <c r="H2" t="b">
        <f ca="1">AND(Spins[[#This Row],[Sym1]]=Spins[[#This Row],[Sym2]],Spins[[#This Row],[Sym2]]=Spins[[#This Row],[Sym3]])</f>
        <v>0</v>
      </c>
      <c r="I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">
        <f t="shared" ref="J2:J65" si="3">Bet</f>
        <v>1</v>
      </c>
      <c r="K2">
        <f ca="1">Spins[[#This Row],[Mult]]*Spins[[#This Row],[Bet]]</f>
        <v>0</v>
      </c>
      <c r="L2">
        <f ca="1">Spins[[#This Row],[Payout]]-Spins[[#This Row],[Bet]]</f>
        <v>-1</v>
      </c>
    </row>
    <row r="3" spans="1:12" x14ac:dyDescent="0.3">
      <c r="A3">
        <f t="shared" ref="A3:A66" si="4">ROW()-1</f>
        <v>2</v>
      </c>
      <c r="B3">
        <f t="shared" ca="1" si="0"/>
        <v>13</v>
      </c>
      <c r="C3" t="str" cm="1">
        <f t="array" aca="1" ref="C3" ca="1">INDEX(Reel1,Spins[[#This Row],[Stop1]])</f>
        <v>🍋</v>
      </c>
      <c r="D3">
        <f t="shared" ca="1" si="1"/>
        <v>23</v>
      </c>
      <c r="E3" t="str" cm="1">
        <f t="array" aca="1" ref="E3" ca="1">INDEX(Reel2,Spins[[#This Row],[Stop2]])</f>
        <v>🍇</v>
      </c>
      <c r="F3">
        <f t="shared" ca="1" si="2"/>
        <v>10</v>
      </c>
      <c r="G3" t="str" cm="1">
        <f t="array" aca="1" ref="G3" ca="1">INDEX(Reel3,Spins[[#This Row],[Stop3]])</f>
        <v>🍒</v>
      </c>
      <c r="H3" t="b">
        <f ca="1">AND(Spins[[#This Row],[Sym1]]=Spins[[#This Row],[Sym2]],Spins[[#This Row],[Sym2]]=Spins[[#This Row],[Sym3]])</f>
        <v>0</v>
      </c>
      <c r="I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">
        <f t="shared" si="3"/>
        <v>1</v>
      </c>
      <c r="K3">
        <f ca="1">Spins[[#This Row],[Mult]]*Spins[[#This Row],[Bet]]</f>
        <v>0</v>
      </c>
      <c r="L3">
        <f ca="1">Spins[[#This Row],[Payout]]-Spins[[#This Row],[Bet]]</f>
        <v>-1</v>
      </c>
    </row>
    <row r="4" spans="1:12" x14ac:dyDescent="0.3">
      <c r="A4">
        <f t="shared" si="4"/>
        <v>3</v>
      </c>
      <c r="B4">
        <f t="shared" ca="1" si="0"/>
        <v>23</v>
      </c>
      <c r="C4" t="str" cm="1">
        <f t="array" aca="1" ref="C4" ca="1">INDEX(Reel1,Spins[[#This Row],[Stop1]])</f>
        <v>🍇</v>
      </c>
      <c r="D4">
        <f t="shared" ca="1" si="1"/>
        <v>13</v>
      </c>
      <c r="E4" t="str" cm="1">
        <f t="array" aca="1" ref="E4" ca="1">INDEX(Reel2,Spins[[#This Row],[Stop2]])</f>
        <v>🍋</v>
      </c>
      <c r="F4">
        <f t="shared" ca="1" si="2"/>
        <v>19</v>
      </c>
      <c r="G4" t="str" cm="1">
        <f t="array" aca="1" ref="G4" ca="1">INDEX(Reel3,Spins[[#This Row],[Stop3]])</f>
        <v>🔔</v>
      </c>
      <c r="H4" t="b">
        <f ca="1">AND(Spins[[#This Row],[Sym1]]=Spins[[#This Row],[Sym2]],Spins[[#This Row],[Sym2]]=Spins[[#This Row],[Sym3]])</f>
        <v>0</v>
      </c>
      <c r="I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">
        <f t="shared" si="3"/>
        <v>1</v>
      </c>
      <c r="K4">
        <f ca="1">Spins[[#This Row],[Mult]]*Spins[[#This Row],[Bet]]</f>
        <v>0</v>
      </c>
      <c r="L4">
        <f ca="1">Spins[[#This Row],[Payout]]-Spins[[#This Row],[Bet]]</f>
        <v>-1</v>
      </c>
    </row>
    <row r="5" spans="1:12" x14ac:dyDescent="0.3">
      <c r="A5">
        <f t="shared" si="4"/>
        <v>4</v>
      </c>
      <c r="B5">
        <f t="shared" ca="1" si="0"/>
        <v>18</v>
      </c>
      <c r="C5" t="str" cm="1">
        <f t="array" aca="1" ref="C5" ca="1">INDEX(Reel1,Spins[[#This Row],[Stop1]])</f>
        <v>🍒</v>
      </c>
      <c r="D5">
        <f t="shared" ca="1" si="1"/>
        <v>2</v>
      </c>
      <c r="E5" t="str" cm="1">
        <f t="array" aca="1" ref="E5" ca="1">INDEX(Reel2,Spins[[#This Row],[Stop2]])</f>
        <v>🍋</v>
      </c>
      <c r="F5">
        <f t="shared" ca="1" si="2"/>
        <v>5</v>
      </c>
      <c r="G5" t="str" cm="1">
        <f t="array" aca="1" ref="G5" ca="1">INDEX(Reel3,Spins[[#This Row],[Stop3]])</f>
        <v>🍋</v>
      </c>
      <c r="H5" t="b">
        <f ca="1">AND(Spins[[#This Row],[Sym1]]=Spins[[#This Row],[Sym2]],Spins[[#This Row],[Sym2]]=Spins[[#This Row],[Sym3]])</f>
        <v>0</v>
      </c>
      <c r="I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">
        <f t="shared" si="3"/>
        <v>1</v>
      </c>
      <c r="K5">
        <f ca="1">Spins[[#This Row],[Mult]]*Spins[[#This Row],[Bet]]</f>
        <v>0</v>
      </c>
      <c r="L5">
        <f ca="1">Spins[[#This Row],[Payout]]-Spins[[#This Row],[Bet]]</f>
        <v>-1</v>
      </c>
    </row>
    <row r="6" spans="1:12" x14ac:dyDescent="0.3">
      <c r="A6">
        <f t="shared" si="4"/>
        <v>5</v>
      </c>
      <c r="B6">
        <f t="shared" ca="1" si="0"/>
        <v>16</v>
      </c>
      <c r="C6" t="str" cm="1">
        <f t="array" aca="1" ref="C6" ca="1">INDEX(Reel1,Spins[[#This Row],[Stop1]])</f>
        <v>🍒</v>
      </c>
      <c r="D6">
        <f t="shared" ca="1" si="1"/>
        <v>26</v>
      </c>
      <c r="E6" t="str" cm="1">
        <f t="array" aca="1" ref="E6" ca="1">INDEX(Reel2,Spins[[#This Row],[Stop2]])</f>
        <v>🔔</v>
      </c>
      <c r="F6">
        <f t="shared" ca="1" si="2"/>
        <v>22</v>
      </c>
      <c r="G6" t="str" cm="1">
        <f t="array" aca="1" ref="G6" ca="1">INDEX(Reel3,Spins[[#This Row],[Stop3]])</f>
        <v>🔔</v>
      </c>
      <c r="H6" t="b">
        <f ca="1">AND(Spins[[#This Row],[Sym1]]=Spins[[#This Row],[Sym2]],Spins[[#This Row],[Sym2]]=Spins[[#This Row],[Sym3]])</f>
        <v>0</v>
      </c>
      <c r="I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">
        <f t="shared" si="3"/>
        <v>1</v>
      </c>
      <c r="K6">
        <f ca="1">Spins[[#This Row],[Mult]]*Spins[[#This Row],[Bet]]</f>
        <v>0</v>
      </c>
      <c r="L6">
        <f ca="1">Spins[[#This Row],[Payout]]-Spins[[#This Row],[Bet]]</f>
        <v>-1</v>
      </c>
    </row>
    <row r="7" spans="1:12" x14ac:dyDescent="0.3">
      <c r="A7">
        <f t="shared" si="4"/>
        <v>6</v>
      </c>
      <c r="B7">
        <f t="shared" ca="1" si="0"/>
        <v>7</v>
      </c>
      <c r="C7" t="str" cm="1">
        <f t="array" aca="1" ref="C7" ca="1">INDEX(Reel1,Spins[[#This Row],[Stop1]])</f>
        <v>🍋</v>
      </c>
      <c r="D7">
        <f t="shared" ca="1" si="1"/>
        <v>13</v>
      </c>
      <c r="E7" t="str" cm="1">
        <f t="array" aca="1" ref="E7" ca="1">INDEX(Reel2,Spins[[#This Row],[Stop2]])</f>
        <v>🍋</v>
      </c>
      <c r="F7">
        <f t="shared" ca="1" si="2"/>
        <v>16</v>
      </c>
      <c r="G7" t="str" cm="1">
        <f t="array" aca="1" ref="G7" ca="1">INDEX(Reel3,Spins[[#This Row],[Stop3]])</f>
        <v>🍇</v>
      </c>
      <c r="H7" t="b">
        <f ca="1">AND(Spins[[#This Row],[Sym1]]=Spins[[#This Row],[Sym2]],Spins[[#This Row],[Sym2]]=Spins[[#This Row],[Sym3]])</f>
        <v>0</v>
      </c>
      <c r="I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">
        <f t="shared" si="3"/>
        <v>1</v>
      </c>
      <c r="K7">
        <f ca="1">Spins[[#This Row],[Mult]]*Spins[[#This Row],[Bet]]</f>
        <v>0.6</v>
      </c>
      <c r="L7">
        <f ca="1">Spins[[#This Row],[Payout]]-Spins[[#This Row],[Bet]]</f>
        <v>-0.4</v>
      </c>
    </row>
    <row r="8" spans="1:12" x14ac:dyDescent="0.3">
      <c r="A8">
        <f t="shared" si="4"/>
        <v>7</v>
      </c>
      <c r="B8">
        <f t="shared" ca="1" si="0"/>
        <v>4</v>
      </c>
      <c r="C8" t="str" cm="1">
        <f t="array" aca="1" ref="C8" ca="1">INDEX(Reel1,Spins[[#This Row],[Stop1]])</f>
        <v>🍋</v>
      </c>
      <c r="D8">
        <f t="shared" ca="1" si="1"/>
        <v>5</v>
      </c>
      <c r="E8" t="str" cm="1">
        <f t="array" aca="1" ref="E8" ca="1">INDEX(Reel2,Spins[[#This Row],[Stop2]])</f>
        <v>🍋</v>
      </c>
      <c r="F8">
        <f t="shared" ca="1" si="2"/>
        <v>8</v>
      </c>
      <c r="G8" t="str" cm="1">
        <f t="array" aca="1" ref="G8" ca="1">INDEX(Reel3,Spins[[#This Row],[Stop3]])</f>
        <v>🍒</v>
      </c>
      <c r="H8" t="b">
        <f ca="1">AND(Spins[[#This Row],[Sym1]]=Spins[[#This Row],[Sym2]],Spins[[#This Row],[Sym2]]=Spins[[#This Row],[Sym3]])</f>
        <v>0</v>
      </c>
      <c r="I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">
        <f t="shared" si="3"/>
        <v>1</v>
      </c>
      <c r="K8">
        <f ca="1">Spins[[#This Row],[Mult]]*Spins[[#This Row],[Bet]]</f>
        <v>0.6</v>
      </c>
      <c r="L8">
        <f ca="1">Spins[[#This Row],[Payout]]-Spins[[#This Row],[Bet]]</f>
        <v>-0.4</v>
      </c>
    </row>
    <row r="9" spans="1:12" x14ac:dyDescent="0.3">
      <c r="A9">
        <f t="shared" si="4"/>
        <v>8</v>
      </c>
      <c r="B9">
        <f t="shared" ca="1" si="0"/>
        <v>2</v>
      </c>
      <c r="C9" t="str" cm="1">
        <f t="array" aca="1" ref="C9" ca="1">INDEX(Reel1,Spins[[#This Row],[Stop1]])</f>
        <v>🍋</v>
      </c>
      <c r="D9">
        <f t="shared" ca="1" si="1"/>
        <v>4</v>
      </c>
      <c r="E9" t="str" cm="1">
        <f t="array" aca="1" ref="E9" ca="1">INDEX(Reel2,Spins[[#This Row],[Stop2]])</f>
        <v>🍋</v>
      </c>
      <c r="F9">
        <f t="shared" ca="1" si="2"/>
        <v>9</v>
      </c>
      <c r="G9" t="str" cm="1">
        <f t="array" aca="1" ref="G9" ca="1">INDEX(Reel3,Spins[[#This Row],[Stop3]])</f>
        <v>🍒</v>
      </c>
      <c r="H9" t="b">
        <f ca="1">AND(Spins[[#This Row],[Sym1]]=Spins[[#This Row],[Sym2]],Spins[[#This Row],[Sym2]]=Spins[[#This Row],[Sym3]])</f>
        <v>0</v>
      </c>
      <c r="I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">
        <f t="shared" si="3"/>
        <v>1</v>
      </c>
      <c r="K9">
        <f ca="1">Spins[[#This Row],[Mult]]*Spins[[#This Row],[Bet]]</f>
        <v>0.6</v>
      </c>
      <c r="L9">
        <f ca="1">Spins[[#This Row],[Payout]]-Spins[[#This Row],[Bet]]</f>
        <v>-0.4</v>
      </c>
    </row>
    <row r="10" spans="1:12" x14ac:dyDescent="0.3">
      <c r="A10">
        <f t="shared" si="4"/>
        <v>9</v>
      </c>
      <c r="B10">
        <f t="shared" ca="1" si="0"/>
        <v>11</v>
      </c>
      <c r="C10" t="str" cm="1">
        <f t="array" aca="1" ref="C10" ca="1">INDEX(Reel1,Spins[[#This Row],[Stop1]])</f>
        <v>🍋</v>
      </c>
      <c r="D10">
        <f t="shared" ca="1" si="1"/>
        <v>22</v>
      </c>
      <c r="E10" t="str" cm="1">
        <f t="array" aca="1" ref="E10" ca="1">INDEX(Reel2,Spins[[#This Row],[Stop2]])</f>
        <v>🍇</v>
      </c>
      <c r="F10">
        <f t="shared" ca="1" si="2"/>
        <v>9</v>
      </c>
      <c r="G10" t="str" cm="1">
        <f t="array" aca="1" ref="G10" ca="1">INDEX(Reel3,Spins[[#This Row],[Stop3]])</f>
        <v>🍒</v>
      </c>
      <c r="H10" t="b">
        <f ca="1">AND(Spins[[#This Row],[Sym1]]=Spins[[#This Row],[Sym2]],Spins[[#This Row],[Sym2]]=Spins[[#This Row],[Sym3]])</f>
        <v>0</v>
      </c>
      <c r="I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">
        <f t="shared" si="3"/>
        <v>1</v>
      </c>
      <c r="K10">
        <f ca="1">Spins[[#This Row],[Mult]]*Spins[[#This Row],[Bet]]</f>
        <v>0</v>
      </c>
      <c r="L10">
        <f ca="1">Spins[[#This Row],[Payout]]-Spins[[#This Row],[Bet]]</f>
        <v>-1</v>
      </c>
    </row>
    <row r="11" spans="1:12" x14ac:dyDescent="0.3">
      <c r="A11">
        <f t="shared" si="4"/>
        <v>10</v>
      </c>
      <c r="B11">
        <f t="shared" ca="1" si="0"/>
        <v>13</v>
      </c>
      <c r="C11" t="str" cm="1">
        <f t="array" aca="1" ref="C11" ca="1">INDEX(Reel1,Spins[[#This Row],[Stop1]])</f>
        <v>🍋</v>
      </c>
      <c r="D11">
        <f t="shared" ca="1" si="1"/>
        <v>13</v>
      </c>
      <c r="E11" t="str" cm="1">
        <f t="array" aca="1" ref="E11" ca="1">INDEX(Reel2,Spins[[#This Row],[Stop2]])</f>
        <v>🍋</v>
      </c>
      <c r="F11">
        <f t="shared" ca="1" si="2"/>
        <v>25</v>
      </c>
      <c r="G11" t="str" cm="1">
        <f t="array" aca="1" ref="G11" ca="1">INDEX(Reel3,Spins[[#This Row],[Stop3]])</f>
        <v>BAR</v>
      </c>
      <c r="H11" t="b">
        <f ca="1">AND(Spins[[#This Row],[Sym1]]=Spins[[#This Row],[Sym2]],Spins[[#This Row],[Sym2]]=Spins[[#This Row],[Sym3]])</f>
        <v>0</v>
      </c>
      <c r="I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">
        <f t="shared" si="3"/>
        <v>1</v>
      </c>
      <c r="K11">
        <f ca="1">Spins[[#This Row],[Mult]]*Spins[[#This Row],[Bet]]</f>
        <v>0.6</v>
      </c>
      <c r="L11">
        <f ca="1">Spins[[#This Row],[Payout]]-Spins[[#This Row],[Bet]]</f>
        <v>-0.4</v>
      </c>
    </row>
    <row r="12" spans="1:12" x14ac:dyDescent="0.3">
      <c r="A12">
        <f t="shared" si="4"/>
        <v>11</v>
      </c>
      <c r="B12">
        <f t="shared" ca="1" si="0"/>
        <v>15</v>
      </c>
      <c r="C12" t="str" cm="1">
        <f t="array" aca="1" ref="C12" ca="1">INDEX(Reel1,Spins[[#This Row],[Stop1]])</f>
        <v>🍒</v>
      </c>
      <c r="D12">
        <f t="shared" ca="1" si="1"/>
        <v>3</v>
      </c>
      <c r="E12" t="str" cm="1">
        <f t="array" aca="1" ref="E12" ca="1">INDEX(Reel2,Spins[[#This Row],[Stop2]])</f>
        <v>🍋</v>
      </c>
      <c r="F12">
        <f t="shared" ca="1" si="2"/>
        <v>23</v>
      </c>
      <c r="G12" t="str" cm="1">
        <f t="array" aca="1" ref="G12" ca="1">INDEX(Reel3,Spins[[#This Row],[Stop3]])</f>
        <v>BAR</v>
      </c>
      <c r="H12" t="b">
        <f ca="1">AND(Spins[[#This Row],[Sym1]]=Spins[[#This Row],[Sym2]],Spins[[#This Row],[Sym2]]=Spins[[#This Row],[Sym3]])</f>
        <v>0</v>
      </c>
      <c r="I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">
        <f t="shared" si="3"/>
        <v>1</v>
      </c>
      <c r="K12">
        <f ca="1">Spins[[#This Row],[Mult]]*Spins[[#This Row],[Bet]]</f>
        <v>0</v>
      </c>
      <c r="L12">
        <f ca="1">Spins[[#This Row],[Payout]]-Spins[[#This Row],[Bet]]</f>
        <v>-1</v>
      </c>
    </row>
    <row r="13" spans="1:12" x14ac:dyDescent="0.3">
      <c r="A13">
        <f t="shared" si="4"/>
        <v>12</v>
      </c>
      <c r="B13">
        <f t="shared" ca="1" si="0"/>
        <v>14</v>
      </c>
      <c r="C13" t="str" cm="1">
        <f t="array" aca="1" ref="C13" ca="1">INDEX(Reel1,Spins[[#This Row],[Stop1]])</f>
        <v>🍋</v>
      </c>
      <c r="D13">
        <f t="shared" ca="1" si="1"/>
        <v>4</v>
      </c>
      <c r="E13" t="str" cm="1">
        <f t="array" aca="1" ref="E13" ca="1">INDEX(Reel2,Spins[[#This Row],[Stop2]])</f>
        <v>🍋</v>
      </c>
      <c r="F13">
        <f t="shared" ca="1" si="2"/>
        <v>15</v>
      </c>
      <c r="G13" t="str" cm="1">
        <f t="array" aca="1" ref="G13" ca="1">INDEX(Reel3,Spins[[#This Row],[Stop3]])</f>
        <v>🍇</v>
      </c>
      <c r="H13" t="b">
        <f ca="1">AND(Spins[[#This Row],[Sym1]]=Spins[[#This Row],[Sym2]],Spins[[#This Row],[Sym2]]=Spins[[#This Row],[Sym3]])</f>
        <v>0</v>
      </c>
      <c r="I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">
        <f t="shared" si="3"/>
        <v>1</v>
      </c>
      <c r="K13">
        <f ca="1">Spins[[#This Row],[Mult]]*Spins[[#This Row],[Bet]]</f>
        <v>0.6</v>
      </c>
      <c r="L13">
        <f ca="1">Spins[[#This Row],[Payout]]-Spins[[#This Row],[Bet]]</f>
        <v>-0.4</v>
      </c>
    </row>
    <row r="14" spans="1:12" x14ac:dyDescent="0.3">
      <c r="A14">
        <f t="shared" si="4"/>
        <v>13</v>
      </c>
      <c r="B14">
        <f t="shared" ca="1" si="0"/>
        <v>25</v>
      </c>
      <c r="C14" t="str" cm="1">
        <f t="array" aca="1" ref="C14" ca="1">INDEX(Reel1,Spins[[#This Row],[Stop1]])</f>
        <v>🔔</v>
      </c>
      <c r="D14">
        <f t="shared" ca="1" si="1"/>
        <v>26</v>
      </c>
      <c r="E14" t="str" cm="1">
        <f t="array" aca="1" ref="E14" ca="1">INDEX(Reel2,Spins[[#This Row],[Stop2]])</f>
        <v>🔔</v>
      </c>
      <c r="F14">
        <f t="shared" ca="1" si="2"/>
        <v>24</v>
      </c>
      <c r="G14" t="str" cm="1">
        <f t="array" aca="1" ref="G14" ca="1">INDEX(Reel3,Spins[[#This Row],[Stop3]])</f>
        <v>BAR</v>
      </c>
      <c r="H14" t="b">
        <f ca="1">AND(Spins[[#This Row],[Sym1]]=Spins[[#This Row],[Sym2]],Spins[[#This Row],[Sym2]]=Spins[[#This Row],[Sym3]])</f>
        <v>0</v>
      </c>
      <c r="I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4">
        <f t="shared" si="3"/>
        <v>1</v>
      </c>
      <c r="K14">
        <f ca="1">Spins[[#This Row],[Mult]]*Spins[[#This Row],[Bet]]</f>
        <v>2.5</v>
      </c>
      <c r="L14">
        <f ca="1">Spins[[#This Row],[Payout]]-Spins[[#This Row],[Bet]]</f>
        <v>1.5</v>
      </c>
    </row>
    <row r="15" spans="1:12" x14ac:dyDescent="0.3">
      <c r="A15">
        <f t="shared" si="4"/>
        <v>14</v>
      </c>
      <c r="B15">
        <f t="shared" ca="1" si="0"/>
        <v>21</v>
      </c>
      <c r="C15" t="str" cm="1">
        <f t="array" aca="1" ref="C15" ca="1">INDEX(Reel1,Spins[[#This Row],[Stop1]])</f>
        <v>🍒</v>
      </c>
      <c r="D15">
        <f t="shared" ca="1" si="1"/>
        <v>1</v>
      </c>
      <c r="E15" t="str" cm="1">
        <f t="array" aca="1" ref="E15" ca="1">INDEX(Reel2,Spins[[#This Row],[Stop2]])</f>
        <v>🍋</v>
      </c>
      <c r="F15">
        <f t="shared" ca="1" si="2"/>
        <v>9</v>
      </c>
      <c r="G15" t="str" cm="1">
        <f t="array" aca="1" ref="G15" ca="1">INDEX(Reel3,Spins[[#This Row],[Stop3]])</f>
        <v>🍒</v>
      </c>
      <c r="H15" t="b">
        <f ca="1">AND(Spins[[#This Row],[Sym1]]=Spins[[#This Row],[Sym2]],Spins[[#This Row],[Sym2]]=Spins[[#This Row],[Sym3]])</f>
        <v>0</v>
      </c>
      <c r="I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">
        <f t="shared" si="3"/>
        <v>1</v>
      </c>
      <c r="K15">
        <f ca="1">Spins[[#This Row],[Mult]]*Spins[[#This Row],[Bet]]</f>
        <v>0</v>
      </c>
      <c r="L15">
        <f ca="1">Spins[[#This Row],[Payout]]-Spins[[#This Row],[Bet]]</f>
        <v>-1</v>
      </c>
    </row>
    <row r="16" spans="1:12" x14ac:dyDescent="0.3">
      <c r="A16">
        <f t="shared" si="4"/>
        <v>15</v>
      </c>
      <c r="B16">
        <f t="shared" ca="1" si="0"/>
        <v>23</v>
      </c>
      <c r="C16" t="str" cm="1">
        <f t="array" aca="1" ref="C16" ca="1">INDEX(Reel1,Spins[[#This Row],[Stop1]])</f>
        <v>🍇</v>
      </c>
      <c r="D16">
        <f t="shared" ca="1" si="1"/>
        <v>28</v>
      </c>
      <c r="E16" t="str" cm="1">
        <f t="array" aca="1" ref="E16" ca="1">INDEX(Reel2,Spins[[#This Row],[Stop2]])</f>
        <v>BAR</v>
      </c>
      <c r="F16">
        <f t="shared" ca="1" si="2"/>
        <v>6</v>
      </c>
      <c r="G16" t="str" cm="1">
        <f t="array" aca="1" ref="G16" ca="1">INDEX(Reel3,Spins[[#This Row],[Stop3]])</f>
        <v>🍒</v>
      </c>
      <c r="H16" t="b">
        <f ca="1">AND(Spins[[#This Row],[Sym1]]=Spins[[#This Row],[Sym2]],Spins[[#This Row],[Sym2]]=Spins[[#This Row],[Sym3]])</f>
        <v>0</v>
      </c>
      <c r="I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">
        <f t="shared" si="3"/>
        <v>1</v>
      </c>
      <c r="K16">
        <f ca="1">Spins[[#This Row],[Mult]]*Spins[[#This Row],[Bet]]</f>
        <v>0</v>
      </c>
      <c r="L16">
        <f ca="1">Spins[[#This Row],[Payout]]-Spins[[#This Row],[Bet]]</f>
        <v>-1</v>
      </c>
    </row>
    <row r="17" spans="1:12" x14ac:dyDescent="0.3">
      <c r="A17">
        <f t="shared" si="4"/>
        <v>16</v>
      </c>
      <c r="B17">
        <f t="shared" ca="1" si="0"/>
        <v>22</v>
      </c>
      <c r="C17" t="str" cm="1">
        <f t="array" aca="1" ref="C17" ca="1">INDEX(Reel1,Spins[[#This Row],[Stop1]])</f>
        <v>🍇</v>
      </c>
      <c r="D17">
        <f t="shared" ca="1" si="1"/>
        <v>5</v>
      </c>
      <c r="E17" t="str" cm="1">
        <f t="array" aca="1" ref="E17" ca="1">INDEX(Reel2,Spins[[#This Row],[Stop2]])</f>
        <v>🍋</v>
      </c>
      <c r="F17">
        <f t="shared" ca="1" si="2"/>
        <v>4</v>
      </c>
      <c r="G17" t="str" cm="1">
        <f t="array" aca="1" ref="G17" ca="1">INDEX(Reel3,Spins[[#This Row],[Stop3]])</f>
        <v>🍋</v>
      </c>
      <c r="H17" t="b">
        <f ca="1">AND(Spins[[#This Row],[Sym1]]=Spins[[#This Row],[Sym2]],Spins[[#This Row],[Sym2]]=Spins[[#This Row],[Sym3]])</f>
        <v>0</v>
      </c>
      <c r="I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">
        <f t="shared" si="3"/>
        <v>1</v>
      </c>
      <c r="K17">
        <f ca="1">Spins[[#This Row],[Mult]]*Spins[[#This Row],[Bet]]</f>
        <v>0</v>
      </c>
      <c r="L17">
        <f ca="1">Spins[[#This Row],[Payout]]-Spins[[#This Row],[Bet]]</f>
        <v>-1</v>
      </c>
    </row>
    <row r="18" spans="1:12" x14ac:dyDescent="0.3">
      <c r="A18">
        <f t="shared" si="4"/>
        <v>17</v>
      </c>
      <c r="B18">
        <f t="shared" ca="1" si="0"/>
        <v>20</v>
      </c>
      <c r="C18" t="str" cm="1">
        <f t="array" aca="1" ref="C18" ca="1">INDEX(Reel1,Spins[[#This Row],[Stop1]])</f>
        <v>🍒</v>
      </c>
      <c r="D18">
        <f t="shared" ca="1" si="1"/>
        <v>31</v>
      </c>
      <c r="E18" t="str" cm="1">
        <f t="array" aca="1" ref="E18" ca="1">INDEX(Reel2,Spins[[#This Row],[Stop2]])</f>
        <v>💎</v>
      </c>
      <c r="F18">
        <f t="shared" ca="1" si="2"/>
        <v>5</v>
      </c>
      <c r="G18" t="str" cm="1">
        <f t="array" aca="1" ref="G18" ca="1">INDEX(Reel3,Spins[[#This Row],[Stop3]])</f>
        <v>🍋</v>
      </c>
      <c r="H18" t="b">
        <f ca="1">AND(Spins[[#This Row],[Sym1]]=Spins[[#This Row],[Sym2]],Spins[[#This Row],[Sym2]]=Spins[[#This Row],[Sym3]])</f>
        <v>0</v>
      </c>
      <c r="I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">
        <f t="shared" si="3"/>
        <v>1</v>
      </c>
      <c r="K18">
        <f ca="1">Spins[[#This Row],[Mult]]*Spins[[#This Row],[Bet]]</f>
        <v>0</v>
      </c>
      <c r="L18">
        <f ca="1">Spins[[#This Row],[Payout]]-Spins[[#This Row],[Bet]]</f>
        <v>-1</v>
      </c>
    </row>
    <row r="19" spans="1:12" x14ac:dyDescent="0.3">
      <c r="A19">
        <f t="shared" si="4"/>
        <v>18</v>
      </c>
      <c r="B19">
        <f t="shared" ca="1" si="0"/>
        <v>25</v>
      </c>
      <c r="C19" t="str" cm="1">
        <f t="array" aca="1" ref="C19" ca="1">INDEX(Reel1,Spins[[#This Row],[Stop1]])</f>
        <v>🔔</v>
      </c>
      <c r="D19">
        <f t="shared" ca="1" si="1"/>
        <v>16</v>
      </c>
      <c r="E19" t="str" cm="1">
        <f t="array" aca="1" ref="E19" ca="1">INDEX(Reel2,Spins[[#This Row],[Stop2]])</f>
        <v>🍒</v>
      </c>
      <c r="F19">
        <f t="shared" ca="1" si="2"/>
        <v>21</v>
      </c>
      <c r="G19" t="str" cm="1">
        <f t="array" aca="1" ref="G19" ca="1">INDEX(Reel3,Spins[[#This Row],[Stop3]])</f>
        <v>🔔</v>
      </c>
      <c r="H19" t="b">
        <f ca="1">AND(Spins[[#This Row],[Sym1]]=Spins[[#This Row],[Sym2]],Spins[[#This Row],[Sym2]]=Spins[[#This Row],[Sym3]])</f>
        <v>0</v>
      </c>
      <c r="I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">
        <f t="shared" si="3"/>
        <v>1</v>
      </c>
      <c r="K19">
        <f ca="1">Spins[[#This Row],[Mult]]*Spins[[#This Row],[Bet]]</f>
        <v>0</v>
      </c>
      <c r="L19">
        <f ca="1">Spins[[#This Row],[Payout]]-Spins[[#This Row],[Bet]]</f>
        <v>-1</v>
      </c>
    </row>
    <row r="20" spans="1:12" x14ac:dyDescent="0.3">
      <c r="A20">
        <f t="shared" si="4"/>
        <v>19</v>
      </c>
      <c r="B20">
        <f t="shared" ca="1" si="0"/>
        <v>25</v>
      </c>
      <c r="C20" t="str" cm="1">
        <f t="array" aca="1" ref="C20" ca="1">INDEX(Reel1,Spins[[#This Row],[Stop1]])</f>
        <v>🔔</v>
      </c>
      <c r="D20">
        <f t="shared" ca="1" si="1"/>
        <v>15</v>
      </c>
      <c r="E20" t="str" cm="1">
        <f t="array" aca="1" ref="E20" ca="1">INDEX(Reel2,Spins[[#This Row],[Stop2]])</f>
        <v>🍒</v>
      </c>
      <c r="F20">
        <f t="shared" ca="1" si="2"/>
        <v>11</v>
      </c>
      <c r="G20" t="str" cm="1">
        <f t="array" aca="1" ref="G20" ca="1">INDEX(Reel3,Spins[[#This Row],[Stop3]])</f>
        <v>🍒</v>
      </c>
      <c r="H20" t="b">
        <f ca="1">AND(Spins[[#This Row],[Sym1]]=Spins[[#This Row],[Sym2]],Spins[[#This Row],[Sym2]]=Spins[[#This Row],[Sym3]])</f>
        <v>0</v>
      </c>
      <c r="I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">
        <f t="shared" si="3"/>
        <v>1</v>
      </c>
      <c r="K20">
        <f ca="1">Spins[[#This Row],[Mult]]*Spins[[#This Row],[Bet]]</f>
        <v>0</v>
      </c>
      <c r="L20">
        <f ca="1">Spins[[#This Row],[Payout]]-Spins[[#This Row],[Bet]]</f>
        <v>-1</v>
      </c>
    </row>
    <row r="21" spans="1:12" x14ac:dyDescent="0.3">
      <c r="A21">
        <f t="shared" si="4"/>
        <v>20</v>
      </c>
      <c r="B21">
        <f t="shared" ca="1" si="0"/>
        <v>11</v>
      </c>
      <c r="C21" t="str" cm="1">
        <f t="array" aca="1" ref="C21" ca="1">INDEX(Reel1,Spins[[#This Row],[Stop1]])</f>
        <v>🍋</v>
      </c>
      <c r="D21">
        <f t="shared" ca="1" si="1"/>
        <v>28</v>
      </c>
      <c r="E21" t="str" cm="1">
        <f t="array" aca="1" ref="E21" ca="1">INDEX(Reel2,Spins[[#This Row],[Stop2]])</f>
        <v>BAR</v>
      </c>
      <c r="F21">
        <f t="shared" ca="1" si="2"/>
        <v>21</v>
      </c>
      <c r="G21" t="str" cm="1">
        <f t="array" aca="1" ref="G21" ca="1">INDEX(Reel3,Spins[[#This Row],[Stop3]])</f>
        <v>🔔</v>
      </c>
      <c r="H21" t="b">
        <f ca="1">AND(Spins[[#This Row],[Sym1]]=Spins[[#This Row],[Sym2]],Spins[[#This Row],[Sym2]]=Spins[[#This Row],[Sym3]])</f>
        <v>0</v>
      </c>
      <c r="I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">
        <f t="shared" si="3"/>
        <v>1</v>
      </c>
      <c r="K21">
        <f ca="1">Spins[[#This Row],[Mult]]*Spins[[#This Row],[Bet]]</f>
        <v>0</v>
      </c>
      <c r="L21">
        <f ca="1">Spins[[#This Row],[Payout]]-Spins[[#This Row],[Bet]]</f>
        <v>-1</v>
      </c>
    </row>
    <row r="22" spans="1:12" x14ac:dyDescent="0.3">
      <c r="A22">
        <f t="shared" si="4"/>
        <v>21</v>
      </c>
      <c r="B22">
        <f t="shared" ca="1" si="0"/>
        <v>1</v>
      </c>
      <c r="C22" t="str" cm="1">
        <f t="array" aca="1" ref="C22" ca="1">INDEX(Reel1,Spins[[#This Row],[Stop1]])</f>
        <v>🍋</v>
      </c>
      <c r="D22">
        <f t="shared" ca="1" si="1"/>
        <v>10</v>
      </c>
      <c r="E22" t="str" cm="1">
        <f t="array" aca="1" ref="E22" ca="1">INDEX(Reel2,Spins[[#This Row],[Stop2]])</f>
        <v>🍋</v>
      </c>
      <c r="F22">
        <f t="shared" ca="1" si="2"/>
        <v>10</v>
      </c>
      <c r="G22" t="str" cm="1">
        <f t="array" aca="1" ref="G22" ca="1">INDEX(Reel3,Spins[[#This Row],[Stop3]])</f>
        <v>🍒</v>
      </c>
      <c r="H22" t="b">
        <f ca="1">AND(Spins[[#This Row],[Sym1]]=Spins[[#This Row],[Sym2]],Spins[[#This Row],[Sym2]]=Spins[[#This Row],[Sym3]])</f>
        <v>0</v>
      </c>
      <c r="I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">
        <f t="shared" si="3"/>
        <v>1</v>
      </c>
      <c r="K22">
        <f ca="1">Spins[[#This Row],[Mult]]*Spins[[#This Row],[Bet]]</f>
        <v>0.6</v>
      </c>
      <c r="L22">
        <f ca="1">Spins[[#This Row],[Payout]]-Spins[[#This Row],[Bet]]</f>
        <v>-0.4</v>
      </c>
    </row>
    <row r="23" spans="1:12" x14ac:dyDescent="0.3">
      <c r="A23">
        <f t="shared" si="4"/>
        <v>22</v>
      </c>
      <c r="B23">
        <f t="shared" ca="1" si="0"/>
        <v>15</v>
      </c>
      <c r="C23" t="str" cm="1">
        <f t="array" aca="1" ref="C23" ca="1">INDEX(Reel1,Spins[[#This Row],[Stop1]])</f>
        <v>🍒</v>
      </c>
      <c r="D23">
        <f t="shared" ca="1" si="1"/>
        <v>26</v>
      </c>
      <c r="E23" t="str" cm="1">
        <f t="array" aca="1" ref="E23" ca="1">INDEX(Reel2,Spins[[#This Row],[Stop2]])</f>
        <v>🔔</v>
      </c>
      <c r="F23">
        <f t="shared" ca="1" si="2"/>
        <v>4</v>
      </c>
      <c r="G23" t="str" cm="1">
        <f t="array" aca="1" ref="G23" ca="1">INDEX(Reel3,Spins[[#This Row],[Stop3]])</f>
        <v>🍋</v>
      </c>
      <c r="H23" t="b">
        <f ca="1">AND(Spins[[#This Row],[Sym1]]=Spins[[#This Row],[Sym2]],Spins[[#This Row],[Sym2]]=Spins[[#This Row],[Sym3]])</f>
        <v>0</v>
      </c>
      <c r="I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">
        <f t="shared" si="3"/>
        <v>1</v>
      </c>
      <c r="K23">
        <f ca="1">Spins[[#This Row],[Mult]]*Spins[[#This Row],[Bet]]</f>
        <v>0</v>
      </c>
      <c r="L23">
        <f ca="1">Spins[[#This Row],[Payout]]-Spins[[#This Row],[Bet]]</f>
        <v>-1</v>
      </c>
    </row>
    <row r="24" spans="1:12" x14ac:dyDescent="0.3">
      <c r="A24">
        <f t="shared" si="4"/>
        <v>23</v>
      </c>
      <c r="B24">
        <f t="shared" ca="1" si="0"/>
        <v>20</v>
      </c>
      <c r="C24" t="str" cm="1">
        <f t="array" aca="1" ref="C24" ca="1">INDEX(Reel1,Spins[[#This Row],[Stop1]])</f>
        <v>🍒</v>
      </c>
      <c r="D24">
        <f t="shared" ca="1" si="1"/>
        <v>27</v>
      </c>
      <c r="E24" t="str" cm="1">
        <f t="array" aca="1" ref="E24" ca="1">INDEX(Reel2,Spins[[#This Row],[Stop2]])</f>
        <v>BAR</v>
      </c>
      <c r="F24">
        <f t="shared" ca="1" si="2"/>
        <v>4</v>
      </c>
      <c r="G24" t="str" cm="1">
        <f t="array" aca="1" ref="G24" ca="1">INDEX(Reel3,Spins[[#This Row],[Stop3]])</f>
        <v>🍋</v>
      </c>
      <c r="H24" t="b">
        <f ca="1">AND(Spins[[#This Row],[Sym1]]=Spins[[#This Row],[Sym2]],Spins[[#This Row],[Sym2]]=Spins[[#This Row],[Sym3]])</f>
        <v>0</v>
      </c>
      <c r="I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">
        <f t="shared" si="3"/>
        <v>1</v>
      </c>
      <c r="K24">
        <f ca="1">Spins[[#This Row],[Mult]]*Spins[[#This Row],[Bet]]</f>
        <v>0</v>
      </c>
      <c r="L24">
        <f ca="1">Spins[[#This Row],[Payout]]-Spins[[#This Row],[Bet]]</f>
        <v>-1</v>
      </c>
    </row>
    <row r="25" spans="1:12" x14ac:dyDescent="0.3">
      <c r="A25">
        <f t="shared" si="4"/>
        <v>24</v>
      </c>
      <c r="B25">
        <f t="shared" ca="1" si="0"/>
        <v>26</v>
      </c>
      <c r="C25" t="str" cm="1">
        <f t="array" aca="1" ref="C25" ca="1">INDEX(Reel1,Spins[[#This Row],[Stop1]])</f>
        <v>🔔</v>
      </c>
      <c r="D25">
        <f t="shared" ca="1" si="1"/>
        <v>30</v>
      </c>
      <c r="E25" t="str" cm="1">
        <f t="array" aca="1" ref="E25" ca="1">INDEX(Reel2,Spins[[#This Row],[Stop2]])</f>
        <v>7️⃣</v>
      </c>
      <c r="F25">
        <f t="shared" ca="1" si="2"/>
        <v>16</v>
      </c>
      <c r="G25" t="str" cm="1">
        <f t="array" aca="1" ref="G25" ca="1">INDEX(Reel3,Spins[[#This Row],[Stop3]])</f>
        <v>🍇</v>
      </c>
      <c r="H25" t="b">
        <f ca="1">AND(Spins[[#This Row],[Sym1]]=Spins[[#This Row],[Sym2]],Spins[[#This Row],[Sym2]]=Spins[[#This Row],[Sym3]])</f>
        <v>0</v>
      </c>
      <c r="I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">
        <f t="shared" si="3"/>
        <v>1</v>
      </c>
      <c r="K25">
        <f ca="1">Spins[[#This Row],[Mult]]*Spins[[#This Row],[Bet]]</f>
        <v>0</v>
      </c>
      <c r="L25">
        <f ca="1">Spins[[#This Row],[Payout]]-Spins[[#This Row],[Bet]]</f>
        <v>-1</v>
      </c>
    </row>
    <row r="26" spans="1:12" x14ac:dyDescent="0.3">
      <c r="A26">
        <f t="shared" si="4"/>
        <v>25</v>
      </c>
      <c r="B26">
        <f t="shared" ca="1" si="0"/>
        <v>18</v>
      </c>
      <c r="C26" t="str" cm="1">
        <f t="array" aca="1" ref="C26" ca="1">INDEX(Reel1,Spins[[#This Row],[Stop1]])</f>
        <v>🍒</v>
      </c>
      <c r="D26">
        <f t="shared" ca="1" si="1"/>
        <v>20</v>
      </c>
      <c r="E26" t="str" cm="1">
        <f t="array" aca="1" ref="E26" ca="1">INDEX(Reel2,Spins[[#This Row],[Stop2]])</f>
        <v>🍒</v>
      </c>
      <c r="F26">
        <f t="shared" ca="1" si="2"/>
        <v>22</v>
      </c>
      <c r="G26" t="str" cm="1">
        <f t="array" aca="1" ref="G26" ca="1">INDEX(Reel3,Spins[[#This Row],[Stop3]])</f>
        <v>🔔</v>
      </c>
      <c r="H26" t="b">
        <f ca="1">AND(Spins[[#This Row],[Sym1]]=Spins[[#This Row],[Sym2]],Spins[[#This Row],[Sym2]]=Spins[[#This Row],[Sym3]])</f>
        <v>0</v>
      </c>
      <c r="I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6">
        <f t="shared" si="3"/>
        <v>1</v>
      </c>
      <c r="K26">
        <f ca="1">Spins[[#This Row],[Mult]]*Spins[[#This Row],[Bet]]</f>
        <v>0.8</v>
      </c>
      <c r="L26">
        <f ca="1">Spins[[#This Row],[Payout]]-Spins[[#This Row],[Bet]]</f>
        <v>-0.19999999999999996</v>
      </c>
    </row>
    <row r="27" spans="1:12" x14ac:dyDescent="0.3">
      <c r="A27">
        <f t="shared" si="4"/>
        <v>26</v>
      </c>
      <c r="B27">
        <f t="shared" ca="1" si="0"/>
        <v>1</v>
      </c>
      <c r="C27" t="str" cm="1">
        <f t="array" aca="1" ref="C27" ca="1">INDEX(Reel1,Spins[[#This Row],[Stop1]])</f>
        <v>🍋</v>
      </c>
      <c r="D27">
        <f t="shared" ca="1" si="1"/>
        <v>9</v>
      </c>
      <c r="E27" t="str" cm="1">
        <f t="array" aca="1" ref="E27" ca="1">INDEX(Reel2,Spins[[#This Row],[Stop2]])</f>
        <v>🍋</v>
      </c>
      <c r="F27">
        <f t="shared" ca="1" si="2"/>
        <v>31</v>
      </c>
      <c r="G27" t="str" cm="1">
        <f t="array" aca="1" ref="G27" ca="1">INDEX(Reel3,Spins[[#This Row],[Stop3]])</f>
        <v>💎</v>
      </c>
      <c r="H27" t="b">
        <f ca="1">AND(Spins[[#This Row],[Sym1]]=Spins[[#This Row],[Sym2]],Spins[[#This Row],[Sym2]]=Spins[[#This Row],[Sym3]])</f>
        <v>0</v>
      </c>
      <c r="I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">
        <f t="shared" si="3"/>
        <v>1</v>
      </c>
      <c r="K27">
        <f ca="1">Spins[[#This Row],[Mult]]*Spins[[#This Row],[Bet]]</f>
        <v>0.6</v>
      </c>
      <c r="L27">
        <f ca="1">Spins[[#This Row],[Payout]]-Spins[[#This Row],[Bet]]</f>
        <v>-0.4</v>
      </c>
    </row>
    <row r="28" spans="1:12" x14ac:dyDescent="0.3">
      <c r="A28">
        <f t="shared" si="4"/>
        <v>27</v>
      </c>
      <c r="B28">
        <f t="shared" ca="1" si="0"/>
        <v>2</v>
      </c>
      <c r="C28" t="str" cm="1">
        <f t="array" aca="1" ref="C28" ca="1">INDEX(Reel1,Spins[[#This Row],[Stop1]])</f>
        <v>🍋</v>
      </c>
      <c r="D28">
        <f t="shared" ca="1" si="1"/>
        <v>6</v>
      </c>
      <c r="E28" t="str" cm="1">
        <f t="array" aca="1" ref="E28" ca="1">INDEX(Reel2,Spins[[#This Row],[Stop2]])</f>
        <v>🍋</v>
      </c>
      <c r="F28">
        <f t="shared" ca="1" si="2"/>
        <v>20</v>
      </c>
      <c r="G28" t="str" cm="1">
        <f t="array" aca="1" ref="G28" ca="1">INDEX(Reel3,Spins[[#This Row],[Stop3]])</f>
        <v>🔔</v>
      </c>
      <c r="H28" t="b">
        <f ca="1">AND(Spins[[#This Row],[Sym1]]=Spins[[#This Row],[Sym2]],Spins[[#This Row],[Sym2]]=Spins[[#This Row],[Sym3]])</f>
        <v>0</v>
      </c>
      <c r="I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">
        <f t="shared" si="3"/>
        <v>1</v>
      </c>
      <c r="K28">
        <f ca="1">Spins[[#This Row],[Mult]]*Spins[[#This Row],[Bet]]</f>
        <v>0.6</v>
      </c>
      <c r="L28">
        <f ca="1">Spins[[#This Row],[Payout]]-Spins[[#This Row],[Bet]]</f>
        <v>-0.4</v>
      </c>
    </row>
    <row r="29" spans="1:12" x14ac:dyDescent="0.3">
      <c r="A29">
        <f t="shared" si="4"/>
        <v>28</v>
      </c>
      <c r="B29">
        <f t="shared" ca="1" si="0"/>
        <v>27</v>
      </c>
      <c r="C29" t="str" cm="1">
        <f t="array" aca="1" ref="C29" ca="1">INDEX(Reel1,Spins[[#This Row],[Stop1]])</f>
        <v>BAR</v>
      </c>
      <c r="D29">
        <f t="shared" ca="1" si="1"/>
        <v>9</v>
      </c>
      <c r="E29" t="str" cm="1">
        <f t="array" aca="1" ref="E29" ca="1">INDEX(Reel2,Spins[[#This Row],[Stop2]])</f>
        <v>🍋</v>
      </c>
      <c r="F29">
        <f t="shared" ca="1" si="2"/>
        <v>22</v>
      </c>
      <c r="G29" t="str" cm="1">
        <f t="array" aca="1" ref="G29" ca="1">INDEX(Reel3,Spins[[#This Row],[Stop3]])</f>
        <v>🔔</v>
      </c>
      <c r="H29" t="b">
        <f ca="1">AND(Spins[[#This Row],[Sym1]]=Spins[[#This Row],[Sym2]],Spins[[#This Row],[Sym2]]=Spins[[#This Row],[Sym3]])</f>
        <v>0</v>
      </c>
      <c r="I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">
        <f t="shared" si="3"/>
        <v>1</v>
      </c>
      <c r="K29">
        <f ca="1">Spins[[#This Row],[Mult]]*Spins[[#This Row],[Bet]]</f>
        <v>0</v>
      </c>
      <c r="L29">
        <f ca="1">Spins[[#This Row],[Payout]]-Spins[[#This Row],[Bet]]</f>
        <v>-1</v>
      </c>
    </row>
    <row r="30" spans="1:12" x14ac:dyDescent="0.3">
      <c r="A30">
        <f t="shared" si="4"/>
        <v>29</v>
      </c>
      <c r="B30">
        <f t="shared" ca="1" si="0"/>
        <v>13</v>
      </c>
      <c r="C30" t="str" cm="1">
        <f t="array" aca="1" ref="C30" ca="1">INDEX(Reel1,Spins[[#This Row],[Stop1]])</f>
        <v>🍋</v>
      </c>
      <c r="D30">
        <f t="shared" ca="1" si="1"/>
        <v>17</v>
      </c>
      <c r="E30" t="str" cm="1">
        <f t="array" aca="1" ref="E30" ca="1">INDEX(Reel2,Spins[[#This Row],[Stop2]])</f>
        <v>🍒</v>
      </c>
      <c r="F30">
        <f t="shared" ca="1" si="2"/>
        <v>21</v>
      </c>
      <c r="G30" t="str" cm="1">
        <f t="array" aca="1" ref="G30" ca="1">INDEX(Reel3,Spins[[#This Row],[Stop3]])</f>
        <v>🔔</v>
      </c>
      <c r="H30" t="b">
        <f ca="1">AND(Spins[[#This Row],[Sym1]]=Spins[[#This Row],[Sym2]],Spins[[#This Row],[Sym2]]=Spins[[#This Row],[Sym3]])</f>
        <v>0</v>
      </c>
      <c r="I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">
        <f t="shared" si="3"/>
        <v>1</v>
      </c>
      <c r="K30">
        <f ca="1">Spins[[#This Row],[Mult]]*Spins[[#This Row],[Bet]]</f>
        <v>0</v>
      </c>
      <c r="L30">
        <f ca="1">Spins[[#This Row],[Payout]]-Spins[[#This Row],[Bet]]</f>
        <v>-1</v>
      </c>
    </row>
    <row r="31" spans="1:12" x14ac:dyDescent="0.3">
      <c r="A31">
        <f t="shared" si="4"/>
        <v>30</v>
      </c>
      <c r="B31">
        <f t="shared" ca="1" si="0"/>
        <v>14</v>
      </c>
      <c r="C31" t="str" cm="1">
        <f t="array" aca="1" ref="C31" ca="1">INDEX(Reel1,Spins[[#This Row],[Stop1]])</f>
        <v>🍋</v>
      </c>
      <c r="D31">
        <f t="shared" ca="1" si="1"/>
        <v>26</v>
      </c>
      <c r="E31" t="str" cm="1">
        <f t="array" aca="1" ref="E31" ca="1">INDEX(Reel2,Spins[[#This Row],[Stop2]])</f>
        <v>🔔</v>
      </c>
      <c r="F31">
        <f t="shared" ca="1" si="2"/>
        <v>26</v>
      </c>
      <c r="G31" t="str" cm="1">
        <f t="array" aca="1" ref="G31" ca="1">INDEX(Reel3,Spins[[#This Row],[Stop3]])</f>
        <v>BAR</v>
      </c>
      <c r="H31" t="b">
        <f ca="1">AND(Spins[[#This Row],[Sym1]]=Spins[[#This Row],[Sym2]],Spins[[#This Row],[Sym2]]=Spins[[#This Row],[Sym3]])</f>
        <v>0</v>
      </c>
      <c r="I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">
        <f t="shared" si="3"/>
        <v>1</v>
      </c>
      <c r="K31">
        <f ca="1">Spins[[#This Row],[Mult]]*Spins[[#This Row],[Bet]]</f>
        <v>0</v>
      </c>
      <c r="L31">
        <f ca="1">Spins[[#This Row],[Payout]]-Spins[[#This Row],[Bet]]</f>
        <v>-1</v>
      </c>
    </row>
    <row r="32" spans="1:12" x14ac:dyDescent="0.3">
      <c r="A32">
        <f t="shared" si="4"/>
        <v>31</v>
      </c>
      <c r="B32">
        <f t="shared" ca="1" si="0"/>
        <v>4</v>
      </c>
      <c r="C32" t="str" cm="1">
        <f t="array" aca="1" ref="C32" ca="1">INDEX(Reel1,Spins[[#This Row],[Stop1]])</f>
        <v>🍋</v>
      </c>
      <c r="D32">
        <f t="shared" ca="1" si="1"/>
        <v>6</v>
      </c>
      <c r="E32" t="str" cm="1">
        <f t="array" aca="1" ref="E32" ca="1">INDEX(Reel2,Spins[[#This Row],[Stop2]])</f>
        <v>🍋</v>
      </c>
      <c r="F32">
        <f t="shared" ca="1" si="2"/>
        <v>16</v>
      </c>
      <c r="G32" t="str" cm="1">
        <f t="array" aca="1" ref="G32" ca="1">INDEX(Reel3,Spins[[#This Row],[Stop3]])</f>
        <v>🍇</v>
      </c>
      <c r="H32" t="b">
        <f ca="1">AND(Spins[[#This Row],[Sym1]]=Spins[[#This Row],[Sym2]],Spins[[#This Row],[Sym2]]=Spins[[#This Row],[Sym3]])</f>
        <v>0</v>
      </c>
      <c r="I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">
        <f t="shared" si="3"/>
        <v>1</v>
      </c>
      <c r="K32">
        <f ca="1">Spins[[#This Row],[Mult]]*Spins[[#This Row],[Bet]]</f>
        <v>0.6</v>
      </c>
      <c r="L32">
        <f ca="1">Spins[[#This Row],[Payout]]-Spins[[#This Row],[Bet]]</f>
        <v>-0.4</v>
      </c>
    </row>
    <row r="33" spans="1:12" x14ac:dyDescent="0.3">
      <c r="A33">
        <f t="shared" si="4"/>
        <v>32</v>
      </c>
      <c r="B33">
        <f t="shared" ca="1" si="0"/>
        <v>19</v>
      </c>
      <c r="C33" t="str" cm="1">
        <f t="array" aca="1" ref="C33" ca="1">INDEX(Reel1,Spins[[#This Row],[Stop1]])</f>
        <v>🍒</v>
      </c>
      <c r="D33">
        <f t="shared" ca="1" si="1"/>
        <v>3</v>
      </c>
      <c r="E33" t="str" cm="1">
        <f t="array" aca="1" ref="E33" ca="1">INDEX(Reel2,Spins[[#This Row],[Stop2]])</f>
        <v>🍋</v>
      </c>
      <c r="F33">
        <f t="shared" ca="1" si="2"/>
        <v>12</v>
      </c>
      <c r="G33" t="str" cm="1">
        <f t="array" aca="1" ref="G33" ca="1">INDEX(Reel3,Spins[[#This Row],[Stop3]])</f>
        <v>🍒</v>
      </c>
      <c r="H33" t="b">
        <f ca="1">AND(Spins[[#This Row],[Sym1]]=Spins[[#This Row],[Sym2]],Spins[[#This Row],[Sym2]]=Spins[[#This Row],[Sym3]])</f>
        <v>0</v>
      </c>
      <c r="I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">
        <f t="shared" si="3"/>
        <v>1</v>
      </c>
      <c r="K33">
        <f ca="1">Spins[[#This Row],[Mult]]*Spins[[#This Row],[Bet]]</f>
        <v>0</v>
      </c>
      <c r="L33">
        <f ca="1">Spins[[#This Row],[Payout]]-Spins[[#This Row],[Bet]]</f>
        <v>-1</v>
      </c>
    </row>
    <row r="34" spans="1:12" x14ac:dyDescent="0.3">
      <c r="A34">
        <f t="shared" si="4"/>
        <v>33</v>
      </c>
      <c r="B34">
        <f t="shared" ca="1" si="0"/>
        <v>16</v>
      </c>
      <c r="C34" t="str" cm="1">
        <f t="array" aca="1" ref="C34" ca="1">INDEX(Reel1,Spins[[#This Row],[Stop1]])</f>
        <v>🍒</v>
      </c>
      <c r="D34">
        <f t="shared" ca="1" si="1"/>
        <v>18</v>
      </c>
      <c r="E34" t="str" cm="1">
        <f t="array" aca="1" ref="E34" ca="1">INDEX(Reel2,Spins[[#This Row],[Stop2]])</f>
        <v>🍒</v>
      </c>
      <c r="F34">
        <f t="shared" ca="1" si="2"/>
        <v>31</v>
      </c>
      <c r="G34" t="str" cm="1">
        <f t="array" aca="1" ref="G34" ca="1">INDEX(Reel3,Spins[[#This Row],[Stop3]])</f>
        <v>💎</v>
      </c>
      <c r="H34" t="b">
        <f ca="1">AND(Spins[[#This Row],[Sym1]]=Spins[[#This Row],[Sym2]],Spins[[#This Row],[Sym2]]=Spins[[#This Row],[Sym3]])</f>
        <v>0</v>
      </c>
      <c r="I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4">
        <f t="shared" si="3"/>
        <v>1</v>
      </c>
      <c r="K34">
        <f ca="1">Spins[[#This Row],[Mult]]*Spins[[#This Row],[Bet]]</f>
        <v>0.8</v>
      </c>
      <c r="L34">
        <f ca="1">Spins[[#This Row],[Payout]]-Spins[[#This Row],[Bet]]</f>
        <v>-0.19999999999999996</v>
      </c>
    </row>
    <row r="35" spans="1:12" x14ac:dyDescent="0.3">
      <c r="A35">
        <f t="shared" si="4"/>
        <v>34</v>
      </c>
      <c r="B35">
        <f t="shared" ca="1" si="0"/>
        <v>4</v>
      </c>
      <c r="C35" t="str" cm="1">
        <f t="array" aca="1" ref="C35" ca="1">INDEX(Reel1,Spins[[#This Row],[Stop1]])</f>
        <v>🍋</v>
      </c>
      <c r="D35">
        <f t="shared" ca="1" si="1"/>
        <v>18</v>
      </c>
      <c r="E35" t="str" cm="1">
        <f t="array" aca="1" ref="E35" ca="1">INDEX(Reel2,Spins[[#This Row],[Stop2]])</f>
        <v>🍒</v>
      </c>
      <c r="F35">
        <f t="shared" ca="1" si="2"/>
        <v>14</v>
      </c>
      <c r="G35" t="str" cm="1">
        <f t="array" aca="1" ref="G35" ca="1">INDEX(Reel3,Spins[[#This Row],[Stop3]])</f>
        <v>🍇</v>
      </c>
      <c r="H35" t="b">
        <f ca="1">AND(Spins[[#This Row],[Sym1]]=Spins[[#This Row],[Sym2]],Spins[[#This Row],[Sym2]]=Spins[[#This Row],[Sym3]])</f>
        <v>0</v>
      </c>
      <c r="I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">
        <f t="shared" si="3"/>
        <v>1</v>
      </c>
      <c r="K35">
        <f ca="1">Spins[[#This Row],[Mult]]*Spins[[#This Row],[Bet]]</f>
        <v>0</v>
      </c>
      <c r="L35">
        <f ca="1">Spins[[#This Row],[Payout]]-Spins[[#This Row],[Bet]]</f>
        <v>-1</v>
      </c>
    </row>
    <row r="36" spans="1:12" x14ac:dyDescent="0.3">
      <c r="A36">
        <f t="shared" si="4"/>
        <v>35</v>
      </c>
      <c r="B36">
        <f t="shared" ca="1" si="0"/>
        <v>29</v>
      </c>
      <c r="C36" t="str" cm="1">
        <f t="array" aca="1" ref="C36" ca="1">INDEX(Reel1,Spins[[#This Row],[Stop1]])</f>
        <v>7️⃣</v>
      </c>
      <c r="D36">
        <f t="shared" ca="1" si="1"/>
        <v>9</v>
      </c>
      <c r="E36" t="str" cm="1">
        <f t="array" aca="1" ref="E36" ca="1">INDEX(Reel2,Spins[[#This Row],[Stop2]])</f>
        <v>🍋</v>
      </c>
      <c r="F36">
        <f t="shared" ca="1" si="2"/>
        <v>21</v>
      </c>
      <c r="G36" t="str" cm="1">
        <f t="array" aca="1" ref="G36" ca="1">INDEX(Reel3,Spins[[#This Row],[Stop3]])</f>
        <v>🔔</v>
      </c>
      <c r="H36" t="b">
        <f ca="1">AND(Spins[[#This Row],[Sym1]]=Spins[[#This Row],[Sym2]],Spins[[#This Row],[Sym2]]=Spins[[#This Row],[Sym3]])</f>
        <v>0</v>
      </c>
      <c r="I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">
        <f t="shared" si="3"/>
        <v>1</v>
      </c>
      <c r="K36">
        <f ca="1">Spins[[#This Row],[Mult]]*Spins[[#This Row],[Bet]]</f>
        <v>0</v>
      </c>
      <c r="L36">
        <f ca="1">Spins[[#This Row],[Payout]]-Spins[[#This Row],[Bet]]</f>
        <v>-1</v>
      </c>
    </row>
    <row r="37" spans="1:12" x14ac:dyDescent="0.3">
      <c r="A37">
        <f t="shared" si="4"/>
        <v>36</v>
      </c>
      <c r="B37">
        <f t="shared" ca="1" si="0"/>
        <v>13</v>
      </c>
      <c r="C37" t="str" cm="1">
        <f t="array" aca="1" ref="C37" ca="1">INDEX(Reel1,Spins[[#This Row],[Stop1]])</f>
        <v>🍋</v>
      </c>
      <c r="D37">
        <f t="shared" ca="1" si="1"/>
        <v>18</v>
      </c>
      <c r="E37" t="str" cm="1">
        <f t="array" aca="1" ref="E37" ca="1">INDEX(Reel2,Spins[[#This Row],[Stop2]])</f>
        <v>🍒</v>
      </c>
      <c r="F37">
        <f t="shared" ca="1" si="2"/>
        <v>13</v>
      </c>
      <c r="G37" t="str" cm="1">
        <f t="array" aca="1" ref="G37" ca="1">INDEX(Reel3,Spins[[#This Row],[Stop3]])</f>
        <v>🍇</v>
      </c>
      <c r="H37" t="b">
        <f ca="1">AND(Spins[[#This Row],[Sym1]]=Spins[[#This Row],[Sym2]],Spins[[#This Row],[Sym2]]=Spins[[#This Row],[Sym3]])</f>
        <v>0</v>
      </c>
      <c r="I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">
        <f t="shared" si="3"/>
        <v>1</v>
      </c>
      <c r="K37">
        <f ca="1">Spins[[#This Row],[Mult]]*Spins[[#This Row],[Bet]]</f>
        <v>0</v>
      </c>
      <c r="L37">
        <f ca="1">Spins[[#This Row],[Payout]]-Spins[[#This Row],[Bet]]</f>
        <v>-1</v>
      </c>
    </row>
    <row r="38" spans="1:12" x14ac:dyDescent="0.3">
      <c r="A38">
        <f t="shared" si="4"/>
        <v>37</v>
      </c>
      <c r="B38">
        <f t="shared" ca="1" si="0"/>
        <v>1</v>
      </c>
      <c r="C38" t="str" cm="1">
        <f t="array" aca="1" ref="C38" ca="1">INDEX(Reel1,Spins[[#This Row],[Stop1]])</f>
        <v>🍋</v>
      </c>
      <c r="D38">
        <f t="shared" ca="1" si="1"/>
        <v>3</v>
      </c>
      <c r="E38" t="str" cm="1">
        <f t="array" aca="1" ref="E38" ca="1">INDEX(Reel2,Spins[[#This Row],[Stop2]])</f>
        <v>🍋</v>
      </c>
      <c r="F38">
        <f t="shared" ca="1" si="2"/>
        <v>9</v>
      </c>
      <c r="G38" t="str" cm="1">
        <f t="array" aca="1" ref="G38" ca="1">INDEX(Reel3,Spins[[#This Row],[Stop3]])</f>
        <v>🍒</v>
      </c>
      <c r="H38" t="b">
        <f ca="1">AND(Spins[[#This Row],[Sym1]]=Spins[[#This Row],[Sym2]],Spins[[#This Row],[Sym2]]=Spins[[#This Row],[Sym3]])</f>
        <v>0</v>
      </c>
      <c r="I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">
        <f t="shared" si="3"/>
        <v>1</v>
      </c>
      <c r="K38">
        <f ca="1">Spins[[#This Row],[Mult]]*Spins[[#This Row],[Bet]]</f>
        <v>0.6</v>
      </c>
      <c r="L38">
        <f ca="1">Spins[[#This Row],[Payout]]-Spins[[#This Row],[Bet]]</f>
        <v>-0.4</v>
      </c>
    </row>
    <row r="39" spans="1:12" x14ac:dyDescent="0.3">
      <c r="A39">
        <f t="shared" si="4"/>
        <v>38</v>
      </c>
      <c r="B39">
        <f t="shared" ca="1" si="0"/>
        <v>15</v>
      </c>
      <c r="C39" t="str" cm="1">
        <f t="array" aca="1" ref="C39" ca="1">INDEX(Reel1,Spins[[#This Row],[Stop1]])</f>
        <v>🍒</v>
      </c>
      <c r="D39">
        <f t="shared" ca="1" si="1"/>
        <v>22</v>
      </c>
      <c r="E39" t="str" cm="1">
        <f t="array" aca="1" ref="E39" ca="1">INDEX(Reel2,Spins[[#This Row],[Stop2]])</f>
        <v>🍇</v>
      </c>
      <c r="F39">
        <f t="shared" ca="1" si="2"/>
        <v>9</v>
      </c>
      <c r="G39" t="str" cm="1">
        <f t="array" aca="1" ref="G39" ca="1">INDEX(Reel3,Spins[[#This Row],[Stop3]])</f>
        <v>🍒</v>
      </c>
      <c r="H39" t="b">
        <f ca="1">AND(Spins[[#This Row],[Sym1]]=Spins[[#This Row],[Sym2]],Spins[[#This Row],[Sym2]]=Spins[[#This Row],[Sym3]])</f>
        <v>0</v>
      </c>
      <c r="I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">
        <f t="shared" si="3"/>
        <v>1</v>
      </c>
      <c r="K39">
        <f ca="1">Spins[[#This Row],[Mult]]*Spins[[#This Row],[Bet]]</f>
        <v>0</v>
      </c>
      <c r="L39">
        <f ca="1">Spins[[#This Row],[Payout]]-Spins[[#This Row],[Bet]]</f>
        <v>-1</v>
      </c>
    </row>
    <row r="40" spans="1:12" x14ac:dyDescent="0.3">
      <c r="A40">
        <f t="shared" si="4"/>
        <v>39</v>
      </c>
      <c r="B40">
        <f t="shared" ca="1" si="0"/>
        <v>8</v>
      </c>
      <c r="C40" t="str" cm="1">
        <f t="array" aca="1" ref="C40" ca="1">INDEX(Reel1,Spins[[#This Row],[Stop1]])</f>
        <v>🍋</v>
      </c>
      <c r="D40">
        <f t="shared" ca="1" si="1"/>
        <v>31</v>
      </c>
      <c r="E40" t="str" cm="1">
        <f t="array" aca="1" ref="E40" ca="1">INDEX(Reel2,Spins[[#This Row],[Stop2]])</f>
        <v>💎</v>
      </c>
      <c r="F40">
        <f t="shared" ca="1" si="2"/>
        <v>6</v>
      </c>
      <c r="G40" t="str" cm="1">
        <f t="array" aca="1" ref="G40" ca="1">INDEX(Reel3,Spins[[#This Row],[Stop3]])</f>
        <v>🍒</v>
      </c>
      <c r="H40" t="b">
        <f ca="1">AND(Spins[[#This Row],[Sym1]]=Spins[[#This Row],[Sym2]],Spins[[#This Row],[Sym2]]=Spins[[#This Row],[Sym3]])</f>
        <v>0</v>
      </c>
      <c r="I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">
        <f t="shared" si="3"/>
        <v>1</v>
      </c>
      <c r="K40">
        <f ca="1">Spins[[#This Row],[Mult]]*Spins[[#This Row],[Bet]]</f>
        <v>0</v>
      </c>
      <c r="L40">
        <f ca="1">Spins[[#This Row],[Payout]]-Spins[[#This Row],[Bet]]</f>
        <v>-1</v>
      </c>
    </row>
    <row r="41" spans="1:12" x14ac:dyDescent="0.3">
      <c r="A41">
        <f t="shared" si="4"/>
        <v>40</v>
      </c>
      <c r="B41">
        <f t="shared" ca="1" si="0"/>
        <v>4</v>
      </c>
      <c r="C41" t="str" cm="1">
        <f t="array" aca="1" ref="C41" ca="1">INDEX(Reel1,Spins[[#This Row],[Stop1]])</f>
        <v>🍋</v>
      </c>
      <c r="D41">
        <f t="shared" ca="1" si="1"/>
        <v>26</v>
      </c>
      <c r="E41" t="str" cm="1">
        <f t="array" aca="1" ref="E41" ca="1">INDEX(Reel2,Spins[[#This Row],[Stop2]])</f>
        <v>🔔</v>
      </c>
      <c r="F41">
        <f t="shared" ca="1" si="2"/>
        <v>2</v>
      </c>
      <c r="G41" t="str" cm="1">
        <f t="array" aca="1" ref="G41" ca="1">INDEX(Reel3,Spins[[#This Row],[Stop3]])</f>
        <v>🍋</v>
      </c>
      <c r="H41" t="b">
        <f ca="1">AND(Spins[[#This Row],[Sym1]]=Spins[[#This Row],[Sym2]],Spins[[#This Row],[Sym2]]=Spins[[#This Row],[Sym3]])</f>
        <v>0</v>
      </c>
      <c r="I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">
        <f t="shared" si="3"/>
        <v>1</v>
      </c>
      <c r="K41">
        <f ca="1">Spins[[#This Row],[Mult]]*Spins[[#This Row],[Bet]]</f>
        <v>0</v>
      </c>
      <c r="L41">
        <f ca="1">Spins[[#This Row],[Payout]]-Spins[[#This Row],[Bet]]</f>
        <v>-1</v>
      </c>
    </row>
    <row r="42" spans="1:12" x14ac:dyDescent="0.3">
      <c r="A42">
        <f t="shared" si="4"/>
        <v>41</v>
      </c>
      <c r="B42">
        <f t="shared" ca="1" si="0"/>
        <v>2</v>
      </c>
      <c r="C42" t="str" cm="1">
        <f t="array" aca="1" ref="C42" ca="1">INDEX(Reel1,Spins[[#This Row],[Stop1]])</f>
        <v>🍋</v>
      </c>
      <c r="D42">
        <f t="shared" ca="1" si="1"/>
        <v>11</v>
      </c>
      <c r="E42" t="str" cm="1">
        <f t="array" aca="1" ref="E42" ca="1">INDEX(Reel2,Spins[[#This Row],[Stop2]])</f>
        <v>🍋</v>
      </c>
      <c r="F42">
        <f t="shared" ca="1" si="2"/>
        <v>22</v>
      </c>
      <c r="G42" t="str" cm="1">
        <f t="array" aca="1" ref="G42" ca="1">INDEX(Reel3,Spins[[#This Row],[Stop3]])</f>
        <v>🔔</v>
      </c>
      <c r="H42" t="b">
        <f ca="1">AND(Spins[[#This Row],[Sym1]]=Spins[[#This Row],[Sym2]],Spins[[#This Row],[Sym2]]=Spins[[#This Row],[Sym3]])</f>
        <v>0</v>
      </c>
      <c r="I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">
        <f t="shared" si="3"/>
        <v>1</v>
      </c>
      <c r="K42">
        <f ca="1">Spins[[#This Row],[Mult]]*Spins[[#This Row],[Bet]]</f>
        <v>0.6</v>
      </c>
      <c r="L42">
        <f ca="1">Spins[[#This Row],[Payout]]-Spins[[#This Row],[Bet]]</f>
        <v>-0.4</v>
      </c>
    </row>
    <row r="43" spans="1:12" x14ac:dyDescent="0.3">
      <c r="A43">
        <f t="shared" si="4"/>
        <v>42</v>
      </c>
      <c r="B43">
        <f t="shared" ca="1" si="0"/>
        <v>11</v>
      </c>
      <c r="C43" t="str" cm="1">
        <f t="array" aca="1" ref="C43" ca="1">INDEX(Reel1,Spins[[#This Row],[Stop1]])</f>
        <v>🍋</v>
      </c>
      <c r="D43">
        <f t="shared" ca="1" si="1"/>
        <v>12</v>
      </c>
      <c r="E43" t="str" cm="1">
        <f t="array" aca="1" ref="E43" ca="1">INDEX(Reel2,Spins[[#This Row],[Stop2]])</f>
        <v>🍋</v>
      </c>
      <c r="F43">
        <f t="shared" ca="1" si="2"/>
        <v>2</v>
      </c>
      <c r="G43" t="str" cm="1">
        <f t="array" aca="1" ref="G43" ca="1">INDEX(Reel3,Spins[[#This Row],[Stop3]])</f>
        <v>🍋</v>
      </c>
      <c r="H43" t="b">
        <f ca="1">AND(Spins[[#This Row],[Sym1]]=Spins[[#This Row],[Sym2]],Spins[[#This Row],[Sym2]]=Spins[[#This Row],[Sym3]])</f>
        <v>1</v>
      </c>
      <c r="I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3">
        <f t="shared" si="3"/>
        <v>1</v>
      </c>
      <c r="K43">
        <f ca="1">Spins[[#This Row],[Mult]]*Spins[[#This Row],[Bet]]</f>
        <v>14</v>
      </c>
      <c r="L43">
        <f ca="1">Spins[[#This Row],[Payout]]-Spins[[#This Row],[Bet]]</f>
        <v>13</v>
      </c>
    </row>
    <row r="44" spans="1:12" x14ac:dyDescent="0.3">
      <c r="A44">
        <f t="shared" si="4"/>
        <v>43</v>
      </c>
      <c r="B44">
        <f t="shared" ca="1" si="0"/>
        <v>22</v>
      </c>
      <c r="C44" t="str" cm="1">
        <f t="array" aca="1" ref="C44" ca="1">INDEX(Reel1,Spins[[#This Row],[Stop1]])</f>
        <v>🍇</v>
      </c>
      <c r="D44">
        <f t="shared" ca="1" si="1"/>
        <v>9</v>
      </c>
      <c r="E44" t="str" cm="1">
        <f t="array" aca="1" ref="E44" ca="1">INDEX(Reel2,Spins[[#This Row],[Stop2]])</f>
        <v>🍋</v>
      </c>
      <c r="F44">
        <f t="shared" ca="1" si="2"/>
        <v>9</v>
      </c>
      <c r="G44" t="str" cm="1">
        <f t="array" aca="1" ref="G44" ca="1">INDEX(Reel3,Spins[[#This Row],[Stop3]])</f>
        <v>🍒</v>
      </c>
      <c r="H44" t="b">
        <f ca="1">AND(Spins[[#This Row],[Sym1]]=Spins[[#This Row],[Sym2]],Spins[[#This Row],[Sym2]]=Spins[[#This Row],[Sym3]])</f>
        <v>0</v>
      </c>
      <c r="I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">
        <f t="shared" si="3"/>
        <v>1</v>
      </c>
      <c r="K44">
        <f ca="1">Spins[[#This Row],[Mult]]*Spins[[#This Row],[Bet]]</f>
        <v>0</v>
      </c>
      <c r="L44">
        <f ca="1">Spins[[#This Row],[Payout]]-Spins[[#This Row],[Bet]]</f>
        <v>-1</v>
      </c>
    </row>
    <row r="45" spans="1:12" x14ac:dyDescent="0.3">
      <c r="A45">
        <f t="shared" si="4"/>
        <v>44</v>
      </c>
      <c r="B45">
        <f t="shared" ca="1" si="0"/>
        <v>2</v>
      </c>
      <c r="C45" t="str" cm="1">
        <f t="array" aca="1" ref="C45" ca="1">INDEX(Reel1,Spins[[#This Row],[Stop1]])</f>
        <v>🍋</v>
      </c>
      <c r="D45">
        <f t="shared" ca="1" si="1"/>
        <v>20</v>
      </c>
      <c r="E45" t="str" cm="1">
        <f t="array" aca="1" ref="E45" ca="1">INDEX(Reel2,Spins[[#This Row],[Stop2]])</f>
        <v>🍒</v>
      </c>
      <c r="F45">
        <f t="shared" ca="1" si="2"/>
        <v>7</v>
      </c>
      <c r="G45" t="str" cm="1">
        <f t="array" aca="1" ref="G45" ca="1">INDEX(Reel3,Spins[[#This Row],[Stop3]])</f>
        <v>🍒</v>
      </c>
      <c r="H45" t="b">
        <f ca="1">AND(Spins[[#This Row],[Sym1]]=Spins[[#This Row],[Sym2]],Spins[[#This Row],[Sym2]]=Spins[[#This Row],[Sym3]])</f>
        <v>0</v>
      </c>
      <c r="I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">
        <f t="shared" si="3"/>
        <v>1</v>
      </c>
      <c r="K45">
        <f ca="1">Spins[[#This Row],[Mult]]*Spins[[#This Row],[Bet]]</f>
        <v>0</v>
      </c>
      <c r="L45">
        <f ca="1">Spins[[#This Row],[Payout]]-Spins[[#This Row],[Bet]]</f>
        <v>-1</v>
      </c>
    </row>
    <row r="46" spans="1:12" x14ac:dyDescent="0.3">
      <c r="A46">
        <f t="shared" si="4"/>
        <v>45</v>
      </c>
      <c r="B46">
        <f t="shared" ca="1" si="0"/>
        <v>21</v>
      </c>
      <c r="C46" t="str" cm="1">
        <f t="array" aca="1" ref="C46" ca="1">INDEX(Reel1,Spins[[#This Row],[Stop1]])</f>
        <v>🍒</v>
      </c>
      <c r="D46">
        <f t="shared" ca="1" si="1"/>
        <v>28</v>
      </c>
      <c r="E46" t="str" cm="1">
        <f t="array" aca="1" ref="E46" ca="1">INDEX(Reel2,Spins[[#This Row],[Stop2]])</f>
        <v>BAR</v>
      </c>
      <c r="F46">
        <f t="shared" ca="1" si="2"/>
        <v>5</v>
      </c>
      <c r="G46" t="str" cm="1">
        <f t="array" aca="1" ref="G46" ca="1">INDEX(Reel3,Spins[[#This Row],[Stop3]])</f>
        <v>🍋</v>
      </c>
      <c r="H46" t="b">
        <f ca="1">AND(Spins[[#This Row],[Sym1]]=Spins[[#This Row],[Sym2]],Spins[[#This Row],[Sym2]]=Spins[[#This Row],[Sym3]])</f>
        <v>0</v>
      </c>
      <c r="I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">
        <f t="shared" si="3"/>
        <v>1</v>
      </c>
      <c r="K46">
        <f ca="1">Spins[[#This Row],[Mult]]*Spins[[#This Row],[Bet]]</f>
        <v>0</v>
      </c>
      <c r="L46">
        <f ca="1">Spins[[#This Row],[Payout]]-Spins[[#This Row],[Bet]]</f>
        <v>-1</v>
      </c>
    </row>
    <row r="47" spans="1:12" x14ac:dyDescent="0.3">
      <c r="A47">
        <f t="shared" si="4"/>
        <v>46</v>
      </c>
      <c r="B47">
        <f t="shared" ca="1" si="0"/>
        <v>28</v>
      </c>
      <c r="C47" t="str" cm="1">
        <f t="array" aca="1" ref="C47" ca="1">INDEX(Reel1,Spins[[#This Row],[Stop1]])</f>
        <v>BAR</v>
      </c>
      <c r="D47">
        <f t="shared" ca="1" si="1"/>
        <v>28</v>
      </c>
      <c r="E47" t="str" cm="1">
        <f t="array" aca="1" ref="E47" ca="1">INDEX(Reel2,Spins[[#This Row],[Stop2]])</f>
        <v>BAR</v>
      </c>
      <c r="F47">
        <f t="shared" ca="1" si="2"/>
        <v>26</v>
      </c>
      <c r="G47" t="str" cm="1">
        <f t="array" aca="1" ref="G47" ca="1">INDEX(Reel3,Spins[[#This Row],[Stop3]])</f>
        <v>BAR</v>
      </c>
      <c r="H47" t="b">
        <f ca="1">AND(Spins[[#This Row],[Sym1]]=Spins[[#This Row],[Sym2]],Spins[[#This Row],[Sym2]]=Spins[[#This Row],[Sym3]])</f>
        <v>1</v>
      </c>
      <c r="I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47">
        <f t="shared" si="3"/>
        <v>1</v>
      </c>
      <c r="K47">
        <f ca="1">Spins[[#This Row],[Mult]]*Spins[[#This Row],[Bet]]</f>
        <v>60</v>
      </c>
      <c r="L47">
        <f ca="1">Spins[[#This Row],[Payout]]-Spins[[#This Row],[Bet]]</f>
        <v>59</v>
      </c>
    </row>
    <row r="48" spans="1:12" x14ac:dyDescent="0.3">
      <c r="A48">
        <f t="shared" si="4"/>
        <v>47</v>
      </c>
      <c r="B48">
        <f t="shared" ca="1" si="0"/>
        <v>19</v>
      </c>
      <c r="C48" t="str" cm="1">
        <f t="array" aca="1" ref="C48" ca="1">INDEX(Reel1,Spins[[#This Row],[Stop1]])</f>
        <v>🍒</v>
      </c>
      <c r="D48">
        <f t="shared" ca="1" si="1"/>
        <v>11</v>
      </c>
      <c r="E48" t="str" cm="1">
        <f t="array" aca="1" ref="E48" ca="1">INDEX(Reel2,Spins[[#This Row],[Stop2]])</f>
        <v>🍋</v>
      </c>
      <c r="F48">
        <f t="shared" ca="1" si="2"/>
        <v>20</v>
      </c>
      <c r="G48" t="str" cm="1">
        <f t="array" aca="1" ref="G48" ca="1">INDEX(Reel3,Spins[[#This Row],[Stop3]])</f>
        <v>🔔</v>
      </c>
      <c r="H48" t="b">
        <f ca="1">AND(Spins[[#This Row],[Sym1]]=Spins[[#This Row],[Sym2]],Spins[[#This Row],[Sym2]]=Spins[[#This Row],[Sym3]])</f>
        <v>0</v>
      </c>
      <c r="I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">
        <f t="shared" si="3"/>
        <v>1</v>
      </c>
      <c r="K48">
        <f ca="1">Spins[[#This Row],[Mult]]*Spins[[#This Row],[Bet]]</f>
        <v>0</v>
      </c>
      <c r="L48">
        <f ca="1">Spins[[#This Row],[Payout]]-Spins[[#This Row],[Bet]]</f>
        <v>-1</v>
      </c>
    </row>
    <row r="49" spans="1:12" x14ac:dyDescent="0.3">
      <c r="A49">
        <f t="shared" si="4"/>
        <v>48</v>
      </c>
      <c r="B49">
        <f t="shared" ca="1" si="0"/>
        <v>17</v>
      </c>
      <c r="C49" t="str" cm="1">
        <f t="array" aca="1" ref="C49" ca="1">INDEX(Reel1,Spins[[#This Row],[Stop1]])</f>
        <v>🍒</v>
      </c>
      <c r="D49">
        <f t="shared" ca="1" si="1"/>
        <v>23</v>
      </c>
      <c r="E49" t="str" cm="1">
        <f t="array" aca="1" ref="E49" ca="1">INDEX(Reel2,Spins[[#This Row],[Stop2]])</f>
        <v>🍇</v>
      </c>
      <c r="F49">
        <f t="shared" ca="1" si="2"/>
        <v>22</v>
      </c>
      <c r="G49" t="str" cm="1">
        <f t="array" aca="1" ref="G49" ca="1">INDEX(Reel3,Spins[[#This Row],[Stop3]])</f>
        <v>🔔</v>
      </c>
      <c r="H49" t="b">
        <f ca="1">AND(Spins[[#This Row],[Sym1]]=Spins[[#This Row],[Sym2]],Spins[[#This Row],[Sym2]]=Spins[[#This Row],[Sym3]])</f>
        <v>0</v>
      </c>
      <c r="I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">
        <f t="shared" si="3"/>
        <v>1</v>
      </c>
      <c r="K49">
        <f ca="1">Spins[[#This Row],[Mult]]*Spins[[#This Row],[Bet]]</f>
        <v>0</v>
      </c>
      <c r="L49">
        <f ca="1">Spins[[#This Row],[Payout]]-Spins[[#This Row],[Bet]]</f>
        <v>-1</v>
      </c>
    </row>
    <row r="50" spans="1:12" x14ac:dyDescent="0.3">
      <c r="A50">
        <f t="shared" si="4"/>
        <v>49</v>
      </c>
      <c r="B50">
        <f t="shared" ca="1" si="0"/>
        <v>13</v>
      </c>
      <c r="C50" t="str" cm="1">
        <f t="array" aca="1" ref="C50" ca="1">INDEX(Reel1,Spins[[#This Row],[Stop1]])</f>
        <v>🍋</v>
      </c>
      <c r="D50">
        <f t="shared" ca="1" si="1"/>
        <v>15</v>
      </c>
      <c r="E50" t="str" cm="1">
        <f t="array" aca="1" ref="E50" ca="1">INDEX(Reel2,Spins[[#This Row],[Stop2]])</f>
        <v>🍒</v>
      </c>
      <c r="F50">
        <f t="shared" ca="1" si="2"/>
        <v>23</v>
      </c>
      <c r="G50" t="str" cm="1">
        <f t="array" aca="1" ref="G50" ca="1">INDEX(Reel3,Spins[[#This Row],[Stop3]])</f>
        <v>BAR</v>
      </c>
      <c r="H50" t="b">
        <f ca="1">AND(Spins[[#This Row],[Sym1]]=Spins[[#This Row],[Sym2]],Spins[[#This Row],[Sym2]]=Spins[[#This Row],[Sym3]])</f>
        <v>0</v>
      </c>
      <c r="I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">
        <f t="shared" si="3"/>
        <v>1</v>
      </c>
      <c r="K50">
        <f ca="1">Spins[[#This Row],[Mult]]*Spins[[#This Row],[Bet]]</f>
        <v>0</v>
      </c>
      <c r="L50">
        <f ca="1">Spins[[#This Row],[Payout]]-Spins[[#This Row],[Bet]]</f>
        <v>-1</v>
      </c>
    </row>
    <row r="51" spans="1:12" x14ac:dyDescent="0.3">
      <c r="A51">
        <f t="shared" si="4"/>
        <v>50</v>
      </c>
      <c r="B51">
        <f t="shared" ca="1" si="0"/>
        <v>21</v>
      </c>
      <c r="C51" t="str" cm="1">
        <f t="array" aca="1" ref="C51" ca="1">INDEX(Reel1,Spins[[#This Row],[Stop1]])</f>
        <v>🍒</v>
      </c>
      <c r="D51">
        <f t="shared" ca="1" si="1"/>
        <v>5</v>
      </c>
      <c r="E51" t="str" cm="1">
        <f t="array" aca="1" ref="E51" ca="1">INDEX(Reel2,Spins[[#This Row],[Stop2]])</f>
        <v>🍋</v>
      </c>
      <c r="F51">
        <f t="shared" ca="1" si="2"/>
        <v>27</v>
      </c>
      <c r="G51" t="str" cm="1">
        <f t="array" aca="1" ref="G51" ca="1">INDEX(Reel3,Spins[[#This Row],[Stop3]])</f>
        <v>7️⃣</v>
      </c>
      <c r="H51" t="b">
        <f ca="1">AND(Spins[[#This Row],[Sym1]]=Spins[[#This Row],[Sym2]],Spins[[#This Row],[Sym2]]=Spins[[#This Row],[Sym3]])</f>
        <v>0</v>
      </c>
      <c r="I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">
        <f t="shared" si="3"/>
        <v>1</v>
      </c>
      <c r="K51">
        <f ca="1">Spins[[#This Row],[Mult]]*Spins[[#This Row],[Bet]]</f>
        <v>0</v>
      </c>
      <c r="L51">
        <f ca="1">Spins[[#This Row],[Payout]]-Spins[[#This Row],[Bet]]</f>
        <v>-1</v>
      </c>
    </row>
    <row r="52" spans="1:12" x14ac:dyDescent="0.3">
      <c r="A52">
        <f t="shared" si="4"/>
        <v>51</v>
      </c>
      <c r="B52">
        <f t="shared" ca="1" si="0"/>
        <v>4</v>
      </c>
      <c r="C52" t="str" cm="1">
        <f t="array" aca="1" ref="C52" ca="1">INDEX(Reel1,Spins[[#This Row],[Stop1]])</f>
        <v>🍋</v>
      </c>
      <c r="D52">
        <f t="shared" ca="1" si="1"/>
        <v>3</v>
      </c>
      <c r="E52" t="str" cm="1">
        <f t="array" aca="1" ref="E52" ca="1">INDEX(Reel2,Spins[[#This Row],[Stop2]])</f>
        <v>🍋</v>
      </c>
      <c r="F52">
        <f t="shared" ca="1" si="2"/>
        <v>14</v>
      </c>
      <c r="G52" t="str" cm="1">
        <f t="array" aca="1" ref="G52" ca="1">INDEX(Reel3,Spins[[#This Row],[Stop3]])</f>
        <v>🍇</v>
      </c>
      <c r="H52" t="b">
        <f ca="1">AND(Spins[[#This Row],[Sym1]]=Spins[[#This Row],[Sym2]],Spins[[#This Row],[Sym2]]=Spins[[#This Row],[Sym3]])</f>
        <v>0</v>
      </c>
      <c r="I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">
        <f t="shared" si="3"/>
        <v>1</v>
      </c>
      <c r="K52">
        <f ca="1">Spins[[#This Row],[Mult]]*Spins[[#This Row],[Bet]]</f>
        <v>0.6</v>
      </c>
      <c r="L52">
        <f ca="1">Spins[[#This Row],[Payout]]-Spins[[#This Row],[Bet]]</f>
        <v>-0.4</v>
      </c>
    </row>
    <row r="53" spans="1:12" x14ac:dyDescent="0.3">
      <c r="A53">
        <f t="shared" si="4"/>
        <v>52</v>
      </c>
      <c r="B53">
        <f t="shared" ca="1" si="0"/>
        <v>24</v>
      </c>
      <c r="C53" t="str" cm="1">
        <f t="array" aca="1" ref="C53" ca="1">INDEX(Reel1,Spins[[#This Row],[Stop1]])</f>
        <v>🍇</v>
      </c>
      <c r="D53">
        <f t="shared" ca="1" si="1"/>
        <v>1</v>
      </c>
      <c r="E53" t="str" cm="1">
        <f t="array" aca="1" ref="E53" ca="1">INDEX(Reel2,Spins[[#This Row],[Stop2]])</f>
        <v>🍋</v>
      </c>
      <c r="F53">
        <f t="shared" ca="1" si="2"/>
        <v>7</v>
      </c>
      <c r="G53" t="str" cm="1">
        <f t="array" aca="1" ref="G53" ca="1">INDEX(Reel3,Spins[[#This Row],[Stop3]])</f>
        <v>🍒</v>
      </c>
      <c r="H53" t="b">
        <f ca="1">AND(Spins[[#This Row],[Sym1]]=Spins[[#This Row],[Sym2]],Spins[[#This Row],[Sym2]]=Spins[[#This Row],[Sym3]])</f>
        <v>0</v>
      </c>
      <c r="I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">
        <f t="shared" si="3"/>
        <v>1</v>
      </c>
      <c r="K53">
        <f ca="1">Spins[[#This Row],[Mult]]*Spins[[#This Row],[Bet]]</f>
        <v>0</v>
      </c>
      <c r="L53">
        <f ca="1">Spins[[#This Row],[Payout]]-Spins[[#This Row],[Bet]]</f>
        <v>-1</v>
      </c>
    </row>
    <row r="54" spans="1:12" x14ac:dyDescent="0.3">
      <c r="A54">
        <f t="shared" si="4"/>
        <v>53</v>
      </c>
      <c r="B54">
        <f t="shared" ca="1" si="0"/>
        <v>12</v>
      </c>
      <c r="C54" t="str" cm="1">
        <f t="array" aca="1" ref="C54" ca="1">INDEX(Reel1,Spins[[#This Row],[Stop1]])</f>
        <v>🍋</v>
      </c>
      <c r="D54">
        <f t="shared" ca="1" si="1"/>
        <v>19</v>
      </c>
      <c r="E54" t="str" cm="1">
        <f t="array" aca="1" ref="E54" ca="1">INDEX(Reel2,Spins[[#This Row],[Stop2]])</f>
        <v>🍒</v>
      </c>
      <c r="F54">
        <f t="shared" ca="1" si="2"/>
        <v>29</v>
      </c>
      <c r="G54" t="str" cm="1">
        <f t="array" aca="1" ref="G54" ca="1">INDEX(Reel3,Spins[[#This Row],[Stop3]])</f>
        <v>7️⃣</v>
      </c>
      <c r="H54" t="b">
        <f ca="1">AND(Spins[[#This Row],[Sym1]]=Spins[[#This Row],[Sym2]],Spins[[#This Row],[Sym2]]=Spins[[#This Row],[Sym3]])</f>
        <v>0</v>
      </c>
      <c r="I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">
        <f t="shared" si="3"/>
        <v>1</v>
      </c>
      <c r="K54">
        <f ca="1">Spins[[#This Row],[Mult]]*Spins[[#This Row],[Bet]]</f>
        <v>0</v>
      </c>
      <c r="L54">
        <f ca="1">Spins[[#This Row],[Payout]]-Spins[[#This Row],[Bet]]</f>
        <v>-1</v>
      </c>
    </row>
    <row r="55" spans="1:12" x14ac:dyDescent="0.3">
      <c r="A55">
        <f t="shared" si="4"/>
        <v>54</v>
      </c>
      <c r="B55">
        <f t="shared" ca="1" si="0"/>
        <v>1</v>
      </c>
      <c r="C55" t="str" cm="1">
        <f t="array" aca="1" ref="C55" ca="1">INDEX(Reel1,Spins[[#This Row],[Stop1]])</f>
        <v>🍋</v>
      </c>
      <c r="D55">
        <f t="shared" ca="1" si="1"/>
        <v>26</v>
      </c>
      <c r="E55" t="str" cm="1">
        <f t="array" aca="1" ref="E55" ca="1">INDEX(Reel2,Spins[[#This Row],[Stop2]])</f>
        <v>🔔</v>
      </c>
      <c r="F55">
        <f t="shared" ca="1" si="2"/>
        <v>26</v>
      </c>
      <c r="G55" t="str" cm="1">
        <f t="array" aca="1" ref="G55" ca="1">INDEX(Reel3,Spins[[#This Row],[Stop3]])</f>
        <v>BAR</v>
      </c>
      <c r="H55" t="b">
        <f ca="1">AND(Spins[[#This Row],[Sym1]]=Spins[[#This Row],[Sym2]],Spins[[#This Row],[Sym2]]=Spins[[#This Row],[Sym3]])</f>
        <v>0</v>
      </c>
      <c r="I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">
        <f t="shared" si="3"/>
        <v>1</v>
      </c>
      <c r="K55">
        <f ca="1">Spins[[#This Row],[Mult]]*Spins[[#This Row],[Bet]]</f>
        <v>0</v>
      </c>
      <c r="L55">
        <f ca="1">Spins[[#This Row],[Payout]]-Spins[[#This Row],[Bet]]</f>
        <v>-1</v>
      </c>
    </row>
    <row r="56" spans="1:12" x14ac:dyDescent="0.3">
      <c r="A56">
        <f t="shared" si="4"/>
        <v>55</v>
      </c>
      <c r="B56">
        <f t="shared" ca="1" si="0"/>
        <v>25</v>
      </c>
      <c r="C56" t="str" cm="1">
        <f t="array" aca="1" ref="C56" ca="1">INDEX(Reel1,Spins[[#This Row],[Stop1]])</f>
        <v>🔔</v>
      </c>
      <c r="D56">
        <f t="shared" ca="1" si="1"/>
        <v>1</v>
      </c>
      <c r="E56" t="str" cm="1">
        <f t="array" aca="1" ref="E56" ca="1">INDEX(Reel2,Spins[[#This Row],[Stop2]])</f>
        <v>🍋</v>
      </c>
      <c r="F56">
        <f t="shared" ca="1" si="2"/>
        <v>31</v>
      </c>
      <c r="G56" t="str" cm="1">
        <f t="array" aca="1" ref="G56" ca="1">INDEX(Reel3,Spins[[#This Row],[Stop3]])</f>
        <v>💎</v>
      </c>
      <c r="H56" t="b">
        <f ca="1">AND(Spins[[#This Row],[Sym1]]=Spins[[#This Row],[Sym2]],Spins[[#This Row],[Sym2]]=Spins[[#This Row],[Sym3]])</f>
        <v>0</v>
      </c>
      <c r="I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">
        <f t="shared" si="3"/>
        <v>1</v>
      </c>
      <c r="K56">
        <f ca="1">Spins[[#This Row],[Mult]]*Spins[[#This Row],[Bet]]</f>
        <v>0</v>
      </c>
      <c r="L56">
        <f ca="1">Spins[[#This Row],[Payout]]-Spins[[#This Row],[Bet]]</f>
        <v>-1</v>
      </c>
    </row>
    <row r="57" spans="1:12" x14ac:dyDescent="0.3">
      <c r="A57">
        <f t="shared" si="4"/>
        <v>56</v>
      </c>
      <c r="B57">
        <f t="shared" ca="1" si="0"/>
        <v>7</v>
      </c>
      <c r="C57" t="str" cm="1">
        <f t="array" aca="1" ref="C57" ca="1">INDEX(Reel1,Spins[[#This Row],[Stop1]])</f>
        <v>🍋</v>
      </c>
      <c r="D57">
        <f t="shared" ca="1" si="1"/>
        <v>23</v>
      </c>
      <c r="E57" t="str" cm="1">
        <f t="array" aca="1" ref="E57" ca="1">INDEX(Reel2,Spins[[#This Row],[Stop2]])</f>
        <v>🍇</v>
      </c>
      <c r="F57">
        <f t="shared" ca="1" si="2"/>
        <v>13</v>
      </c>
      <c r="G57" t="str" cm="1">
        <f t="array" aca="1" ref="G57" ca="1">INDEX(Reel3,Spins[[#This Row],[Stop3]])</f>
        <v>🍇</v>
      </c>
      <c r="H57" t="b">
        <f ca="1">AND(Spins[[#This Row],[Sym1]]=Spins[[#This Row],[Sym2]],Spins[[#This Row],[Sym2]]=Spins[[#This Row],[Sym3]])</f>
        <v>0</v>
      </c>
      <c r="I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">
        <f t="shared" si="3"/>
        <v>1</v>
      </c>
      <c r="K57">
        <f ca="1">Spins[[#This Row],[Mult]]*Spins[[#This Row],[Bet]]</f>
        <v>0</v>
      </c>
      <c r="L57">
        <f ca="1">Spins[[#This Row],[Payout]]-Spins[[#This Row],[Bet]]</f>
        <v>-1</v>
      </c>
    </row>
    <row r="58" spans="1:12" x14ac:dyDescent="0.3">
      <c r="A58">
        <f t="shared" si="4"/>
        <v>57</v>
      </c>
      <c r="B58">
        <f t="shared" ca="1" si="0"/>
        <v>7</v>
      </c>
      <c r="C58" t="str" cm="1">
        <f t="array" aca="1" ref="C58" ca="1">INDEX(Reel1,Spins[[#This Row],[Stop1]])</f>
        <v>🍋</v>
      </c>
      <c r="D58">
        <f t="shared" ca="1" si="1"/>
        <v>15</v>
      </c>
      <c r="E58" t="str" cm="1">
        <f t="array" aca="1" ref="E58" ca="1">INDEX(Reel2,Spins[[#This Row],[Stop2]])</f>
        <v>🍒</v>
      </c>
      <c r="F58">
        <f t="shared" ca="1" si="2"/>
        <v>9</v>
      </c>
      <c r="G58" t="str" cm="1">
        <f t="array" aca="1" ref="G58" ca="1">INDEX(Reel3,Spins[[#This Row],[Stop3]])</f>
        <v>🍒</v>
      </c>
      <c r="H58" t="b">
        <f ca="1">AND(Spins[[#This Row],[Sym1]]=Spins[[#This Row],[Sym2]],Spins[[#This Row],[Sym2]]=Spins[[#This Row],[Sym3]])</f>
        <v>0</v>
      </c>
      <c r="I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">
        <f t="shared" si="3"/>
        <v>1</v>
      </c>
      <c r="K58">
        <f ca="1">Spins[[#This Row],[Mult]]*Spins[[#This Row],[Bet]]</f>
        <v>0</v>
      </c>
      <c r="L58">
        <f ca="1">Spins[[#This Row],[Payout]]-Spins[[#This Row],[Bet]]</f>
        <v>-1</v>
      </c>
    </row>
    <row r="59" spans="1:12" x14ac:dyDescent="0.3">
      <c r="A59">
        <f t="shared" si="4"/>
        <v>58</v>
      </c>
      <c r="B59">
        <f t="shared" ca="1" si="0"/>
        <v>22</v>
      </c>
      <c r="C59" t="str" cm="1">
        <f t="array" aca="1" ref="C59" ca="1">INDEX(Reel1,Spins[[#This Row],[Stop1]])</f>
        <v>🍇</v>
      </c>
      <c r="D59">
        <f t="shared" ca="1" si="1"/>
        <v>25</v>
      </c>
      <c r="E59" t="str" cm="1">
        <f t="array" aca="1" ref="E59" ca="1">INDEX(Reel2,Spins[[#This Row],[Stop2]])</f>
        <v>🔔</v>
      </c>
      <c r="F59">
        <f t="shared" ca="1" si="2"/>
        <v>30</v>
      </c>
      <c r="G59" t="str" cm="1">
        <f t="array" aca="1" ref="G59" ca="1">INDEX(Reel3,Spins[[#This Row],[Stop3]])</f>
        <v>💎</v>
      </c>
      <c r="H59" t="b">
        <f ca="1">AND(Spins[[#This Row],[Sym1]]=Spins[[#This Row],[Sym2]],Spins[[#This Row],[Sym2]]=Spins[[#This Row],[Sym3]])</f>
        <v>0</v>
      </c>
      <c r="I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">
        <f t="shared" si="3"/>
        <v>1</v>
      </c>
      <c r="K59">
        <f ca="1">Spins[[#This Row],[Mult]]*Spins[[#This Row],[Bet]]</f>
        <v>0</v>
      </c>
      <c r="L59">
        <f ca="1">Spins[[#This Row],[Payout]]-Spins[[#This Row],[Bet]]</f>
        <v>-1</v>
      </c>
    </row>
    <row r="60" spans="1:12" x14ac:dyDescent="0.3">
      <c r="A60">
        <f t="shared" si="4"/>
        <v>59</v>
      </c>
      <c r="B60">
        <f t="shared" ca="1" si="0"/>
        <v>19</v>
      </c>
      <c r="C60" t="str" cm="1">
        <f t="array" aca="1" ref="C60" ca="1">INDEX(Reel1,Spins[[#This Row],[Stop1]])</f>
        <v>🍒</v>
      </c>
      <c r="D60">
        <f t="shared" ca="1" si="1"/>
        <v>18</v>
      </c>
      <c r="E60" t="str" cm="1">
        <f t="array" aca="1" ref="E60" ca="1">INDEX(Reel2,Spins[[#This Row],[Stop2]])</f>
        <v>🍒</v>
      </c>
      <c r="F60">
        <f t="shared" ca="1" si="2"/>
        <v>31</v>
      </c>
      <c r="G60" t="str" cm="1">
        <f t="array" aca="1" ref="G60" ca="1">INDEX(Reel3,Spins[[#This Row],[Stop3]])</f>
        <v>💎</v>
      </c>
      <c r="H60" t="b">
        <f ca="1">AND(Spins[[#This Row],[Sym1]]=Spins[[#This Row],[Sym2]],Spins[[#This Row],[Sym2]]=Spins[[#This Row],[Sym3]])</f>
        <v>0</v>
      </c>
      <c r="I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0">
        <f t="shared" si="3"/>
        <v>1</v>
      </c>
      <c r="K60">
        <f ca="1">Spins[[#This Row],[Mult]]*Spins[[#This Row],[Bet]]</f>
        <v>0.8</v>
      </c>
      <c r="L60">
        <f ca="1">Spins[[#This Row],[Payout]]-Spins[[#This Row],[Bet]]</f>
        <v>-0.19999999999999996</v>
      </c>
    </row>
    <row r="61" spans="1:12" x14ac:dyDescent="0.3">
      <c r="A61">
        <f t="shared" si="4"/>
        <v>60</v>
      </c>
      <c r="B61">
        <f t="shared" ca="1" si="0"/>
        <v>7</v>
      </c>
      <c r="C61" t="str" cm="1">
        <f t="array" aca="1" ref="C61" ca="1">INDEX(Reel1,Spins[[#This Row],[Stop1]])</f>
        <v>🍋</v>
      </c>
      <c r="D61">
        <f t="shared" ca="1" si="1"/>
        <v>3</v>
      </c>
      <c r="E61" t="str" cm="1">
        <f t="array" aca="1" ref="E61" ca="1">INDEX(Reel2,Spins[[#This Row],[Stop2]])</f>
        <v>🍋</v>
      </c>
      <c r="F61">
        <f t="shared" ca="1" si="2"/>
        <v>7</v>
      </c>
      <c r="G61" t="str" cm="1">
        <f t="array" aca="1" ref="G61" ca="1">INDEX(Reel3,Spins[[#This Row],[Stop3]])</f>
        <v>🍒</v>
      </c>
      <c r="H61" t="b">
        <f ca="1">AND(Spins[[#This Row],[Sym1]]=Spins[[#This Row],[Sym2]],Spins[[#This Row],[Sym2]]=Spins[[#This Row],[Sym3]])</f>
        <v>0</v>
      </c>
      <c r="I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">
        <f t="shared" si="3"/>
        <v>1</v>
      </c>
      <c r="K61">
        <f ca="1">Spins[[#This Row],[Mult]]*Spins[[#This Row],[Bet]]</f>
        <v>0.6</v>
      </c>
      <c r="L61">
        <f ca="1">Spins[[#This Row],[Payout]]-Spins[[#This Row],[Bet]]</f>
        <v>-0.4</v>
      </c>
    </row>
    <row r="62" spans="1:12" x14ac:dyDescent="0.3">
      <c r="A62">
        <f t="shared" si="4"/>
        <v>61</v>
      </c>
      <c r="B62">
        <f t="shared" ca="1" si="0"/>
        <v>31</v>
      </c>
      <c r="C62" t="str" cm="1">
        <f t="array" aca="1" ref="C62" ca="1">INDEX(Reel1,Spins[[#This Row],[Stop1]])</f>
        <v>💎</v>
      </c>
      <c r="D62">
        <f t="shared" ca="1" si="1"/>
        <v>24</v>
      </c>
      <c r="E62" t="str" cm="1">
        <f t="array" aca="1" ref="E62" ca="1">INDEX(Reel2,Spins[[#This Row],[Stop2]])</f>
        <v>🍇</v>
      </c>
      <c r="F62">
        <f t="shared" ca="1" si="2"/>
        <v>1</v>
      </c>
      <c r="G62" t="str" cm="1">
        <f t="array" aca="1" ref="G62" ca="1">INDEX(Reel3,Spins[[#This Row],[Stop3]])</f>
        <v>🍋</v>
      </c>
      <c r="H62" t="b">
        <f ca="1">AND(Spins[[#This Row],[Sym1]]=Spins[[#This Row],[Sym2]],Spins[[#This Row],[Sym2]]=Spins[[#This Row],[Sym3]])</f>
        <v>0</v>
      </c>
      <c r="I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">
        <f t="shared" si="3"/>
        <v>1</v>
      </c>
      <c r="K62">
        <f ca="1">Spins[[#This Row],[Mult]]*Spins[[#This Row],[Bet]]</f>
        <v>0</v>
      </c>
      <c r="L62">
        <f ca="1">Spins[[#This Row],[Payout]]-Spins[[#This Row],[Bet]]</f>
        <v>-1</v>
      </c>
    </row>
    <row r="63" spans="1:12" x14ac:dyDescent="0.3">
      <c r="A63">
        <f t="shared" si="4"/>
        <v>62</v>
      </c>
      <c r="B63">
        <f t="shared" ca="1" si="0"/>
        <v>31</v>
      </c>
      <c r="C63" t="str" cm="1">
        <f t="array" aca="1" ref="C63" ca="1">INDEX(Reel1,Spins[[#This Row],[Stop1]])</f>
        <v>💎</v>
      </c>
      <c r="D63">
        <f t="shared" ca="1" si="1"/>
        <v>26</v>
      </c>
      <c r="E63" t="str" cm="1">
        <f t="array" aca="1" ref="E63" ca="1">INDEX(Reel2,Spins[[#This Row],[Stop2]])</f>
        <v>🔔</v>
      </c>
      <c r="F63">
        <f t="shared" ca="1" si="2"/>
        <v>22</v>
      </c>
      <c r="G63" t="str" cm="1">
        <f t="array" aca="1" ref="G63" ca="1">INDEX(Reel3,Spins[[#This Row],[Stop3]])</f>
        <v>🔔</v>
      </c>
      <c r="H63" t="b">
        <f ca="1">AND(Spins[[#This Row],[Sym1]]=Spins[[#This Row],[Sym2]],Spins[[#This Row],[Sym2]]=Spins[[#This Row],[Sym3]])</f>
        <v>0</v>
      </c>
      <c r="I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">
        <f t="shared" si="3"/>
        <v>1</v>
      </c>
      <c r="K63">
        <f ca="1">Spins[[#This Row],[Mult]]*Spins[[#This Row],[Bet]]</f>
        <v>0</v>
      </c>
      <c r="L63">
        <f ca="1">Spins[[#This Row],[Payout]]-Spins[[#This Row],[Bet]]</f>
        <v>-1</v>
      </c>
    </row>
    <row r="64" spans="1:12" x14ac:dyDescent="0.3">
      <c r="A64">
        <f t="shared" si="4"/>
        <v>63</v>
      </c>
      <c r="B64">
        <f t="shared" ca="1" si="0"/>
        <v>2</v>
      </c>
      <c r="C64" t="str" cm="1">
        <f t="array" aca="1" ref="C64" ca="1">INDEX(Reel1,Spins[[#This Row],[Stop1]])</f>
        <v>🍋</v>
      </c>
      <c r="D64">
        <f t="shared" ca="1" si="1"/>
        <v>23</v>
      </c>
      <c r="E64" t="str" cm="1">
        <f t="array" aca="1" ref="E64" ca="1">INDEX(Reel2,Spins[[#This Row],[Stop2]])</f>
        <v>🍇</v>
      </c>
      <c r="F64">
        <f t="shared" ca="1" si="2"/>
        <v>30</v>
      </c>
      <c r="G64" t="str" cm="1">
        <f t="array" aca="1" ref="G64" ca="1">INDEX(Reel3,Spins[[#This Row],[Stop3]])</f>
        <v>💎</v>
      </c>
      <c r="H64" t="b">
        <f ca="1">AND(Spins[[#This Row],[Sym1]]=Spins[[#This Row],[Sym2]],Spins[[#This Row],[Sym2]]=Spins[[#This Row],[Sym3]])</f>
        <v>0</v>
      </c>
      <c r="I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">
        <f t="shared" si="3"/>
        <v>1</v>
      </c>
      <c r="K64">
        <f ca="1">Spins[[#This Row],[Mult]]*Spins[[#This Row],[Bet]]</f>
        <v>0</v>
      </c>
      <c r="L64">
        <f ca="1">Spins[[#This Row],[Payout]]-Spins[[#This Row],[Bet]]</f>
        <v>-1</v>
      </c>
    </row>
    <row r="65" spans="1:12" x14ac:dyDescent="0.3">
      <c r="A65">
        <f t="shared" si="4"/>
        <v>64</v>
      </c>
      <c r="B65">
        <f t="shared" ca="1" si="0"/>
        <v>1</v>
      </c>
      <c r="C65" t="str" cm="1">
        <f t="array" aca="1" ref="C65" ca="1">INDEX(Reel1,Spins[[#This Row],[Stop1]])</f>
        <v>🍋</v>
      </c>
      <c r="D65">
        <f t="shared" ca="1" si="1"/>
        <v>14</v>
      </c>
      <c r="E65" t="str" cm="1">
        <f t="array" aca="1" ref="E65" ca="1">INDEX(Reel2,Spins[[#This Row],[Stop2]])</f>
        <v>🍋</v>
      </c>
      <c r="F65">
        <f t="shared" ca="1" si="2"/>
        <v>1</v>
      </c>
      <c r="G65" t="str" cm="1">
        <f t="array" aca="1" ref="G65" ca="1">INDEX(Reel3,Spins[[#This Row],[Stop3]])</f>
        <v>🍋</v>
      </c>
      <c r="H65" t="b">
        <f ca="1">AND(Spins[[#This Row],[Sym1]]=Spins[[#This Row],[Sym2]],Spins[[#This Row],[Sym2]]=Spins[[#This Row],[Sym3]])</f>
        <v>1</v>
      </c>
      <c r="I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5">
        <f t="shared" si="3"/>
        <v>1</v>
      </c>
      <c r="K65">
        <f ca="1">Spins[[#This Row],[Mult]]*Spins[[#This Row],[Bet]]</f>
        <v>14</v>
      </c>
      <c r="L65">
        <f ca="1">Spins[[#This Row],[Payout]]-Spins[[#This Row],[Bet]]</f>
        <v>13</v>
      </c>
    </row>
    <row r="66" spans="1:12" x14ac:dyDescent="0.3">
      <c r="A66">
        <f t="shared" si="4"/>
        <v>65</v>
      </c>
      <c r="B66">
        <f t="shared" ref="B66:B129" ca="1" si="5">RANDBETWEEN(1,ROWS(Reel1))</f>
        <v>26</v>
      </c>
      <c r="C66" t="str" cm="1">
        <f t="array" aca="1" ref="C66" ca="1">INDEX(Reel1,Spins[[#This Row],[Stop1]])</f>
        <v>🔔</v>
      </c>
      <c r="D66">
        <f t="shared" ref="D66:D129" ca="1" si="6">RANDBETWEEN(1,ROWS(Reel2))</f>
        <v>16</v>
      </c>
      <c r="E66" t="str" cm="1">
        <f t="array" aca="1" ref="E66" ca="1">INDEX(Reel2,Spins[[#This Row],[Stop2]])</f>
        <v>🍒</v>
      </c>
      <c r="F66">
        <f t="shared" ref="F66:F129" ca="1" si="7">RANDBETWEEN(1,ROWS(Reel3))</f>
        <v>18</v>
      </c>
      <c r="G66" t="str" cm="1">
        <f t="array" aca="1" ref="G66" ca="1">INDEX(Reel3,Spins[[#This Row],[Stop3]])</f>
        <v>🔔</v>
      </c>
      <c r="H66" t="b">
        <f ca="1">AND(Spins[[#This Row],[Sym1]]=Spins[[#This Row],[Sym2]],Spins[[#This Row],[Sym2]]=Spins[[#This Row],[Sym3]])</f>
        <v>0</v>
      </c>
      <c r="I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">
        <f t="shared" ref="J66:J129" si="8">Bet</f>
        <v>1</v>
      </c>
      <c r="K66">
        <f ca="1">Spins[[#This Row],[Mult]]*Spins[[#This Row],[Bet]]</f>
        <v>0</v>
      </c>
      <c r="L66">
        <f ca="1">Spins[[#This Row],[Payout]]-Spins[[#This Row],[Bet]]</f>
        <v>-1</v>
      </c>
    </row>
    <row r="67" spans="1:12" x14ac:dyDescent="0.3">
      <c r="A67">
        <f t="shared" ref="A67:A130" si="9">ROW()-1</f>
        <v>66</v>
      </c>
      <c r="B67">
        <f t="shared" ca="1" si="5"/>
        <v>21</v>
      </c>
      <c r="C67" t="str" cm="1">
        <f t="array" aca="1" ref="C67" ca="1">INDEX(Reel1,Spins[[#This Row],[Stop1]])</f>
        <v>🍒</v>
      </c>
      <c r="D67">
        <f t="shared" ca="1" si="6"/>
        <v>24</v>
      </c>
      <c r="E67" t="str" cm="1">
        <f t="array" aca="1" ref="E67" ca="1">INDEX(Reel2,Spins[[#This Row],[Stop2]])</f>
        <v>🍇</v>
      </c>
      <c r="F67">
        <f t="shared" ca="1" si="7"/>
        <v>31</v>
      </c>
      <c r="G67" t="str" cm="1">
        <f t="array" aca="1" ref="G67" ca="1">INDEX(Reel3,Spins[[#This Row],[Stop3]])</f>
        <v>💎</v>
      </c>
      <c r="H67" t="b">
        <f ca="1">AND(Spins[[#This Row],[Sym1]]=Spins[[#This Row],[Sym2]],Spins[[#This Row],[Sym2]]=Spins[[#This Row],[Sym3]])</f>
        <v>0</v>
      </c>
      <c r="I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">
        <f t="shared" si="8"/>
        <v>1</v>
      </c>
      <c r="K67">
        <f ca="1">Spins[[#This Row],[Mult]]*Spins[[#This Row],[Bet]]</f>
        <v>0</v>
      </c>
      <c r="L67">
        <f ca="1">Spins[[#This Row],[Payout]]-Spins[[#This Row],[Bet]]</f>
        <v>-1</v>
      </c>
    </row>
    <row r="68" spans="1:12" x14ac:dyDescent="0.3">
      <c r="A68">
        <f t="shared" si="9"/>
        <v>67</v>
      </c>
      <c r="B68">
        <f t="shared" ca="1" si="5"/>
        <v>31</v>
      </c>
      <c r="C68" t="str" cm="1">
        <f t="array" aca="1" ref="C68" ca="1">INDEX(Reel1,Spins[[#This Row],[Stop1]])</f>
        <v>💎</v>
      </c>
      <c r="D68">
        <f t="shared" ca="1" si="6"/>
        <v>13</v>
      </c>
      <c r="E68" t="str" cm="1">
        <f t="array" aca="1" ref="E68" ca="1">INDEX(Reel2,Spins[[#This Row],[Stop2]])</f>
        <v>🍋</v>
      </c>
      <c r="F68">
        <f t="shared" ca="1" si="7"/>
        <v>30</v>
      </c>
      <c r="G68" t="str" cm="1">
        <f t="array" aca="1" ref="G68" ca="1">INDEX(Reel3,Spins[[#This Row],[Stop3]])</f>
        <v>💎</v>
      </c>
      <c r="H68" t="b">
        <f ca="1">AND(Spins[[#This Row],[Sym1]]=Spins[[#This Row],[Sym2]],Spins[[#This Row],[Sym2]]=Spins[[#This Row],[Sym3]])</f>
        <v>0</v>
      </c>
      <c r="I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">
        <f t="shared" si="8"/>
        <v>1</v>
      </c>
      <c r="K68">
        <f ca="1">Spins[[#This Row],[Mult]]*Spins[[#This Row],[Bet]]</f>
        <v>0</v>
      </c>
      <c r="L68">
        <f ca="1">Spins[[#This Row],[Payout]]-Spins[[#This Row],[Bet]]</f>
        <v>-1</v>
      </c>
    </row>
    <row r="69" spans="1:12" x14ac:dyDescent="0.3">
      <c r="A69">
        <f t="shared" si="9"/>
        <v>68</v>
      </c>
      <c r="B69">
        <f t="shared" ca="1" si="5"/>
        <v>11</v>
      </c>
      <c r="C69" t="str" cm="1">
        <f t="array" aca="1" ref="C69" ca="1">INDEX(Reel1,Spins[[#This Row],[Stop1]])</f>
        <v>🍋</v>
      </c>
      <c r="D69">
        <f t="shared" ca="1" si="6"/>
        <v>19</v>
      </c>
      <c r="E69" t="str" cm="1">
        <f t="array" aca="1" ref="E69" ca="1">INDEX(Reel2,Spins[[#This Row],[Stop2]])</f>
        <v>🍒</v>
      </c>
      <c r="F69">
        <f t="shared" ca="1" si="7"/>
        <v>30</v>
      </c>
      <c r="G69" t="str" cm="1">
        <f t="array" aca="1" ref="G69" ca="1">INDEX(Reel3,Spins[[#This Row],[Stop3]])</f>
        <v>💎</v>
      </c>
      <c r="H69" t="b">
        <f ca="1">AND(Spins[[#This Row],[Sym1]]=Spins[[#This Row],[Sym2]],Spins[[#This Row],[Sym2]]=Spins[[#This Row],[Sym3]])</f>
        <v>0</v>
      </c>
      <c r="I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">
        <f t="shared" si="8"/>
        <v>1</v>
      </c>
      <c r="K69">
        <f ca="1">Spins[[#This Row],[Mult]]*Spins[[#This Row],[Bet]]</f>
        <v>0</v>
      </c>
      <c r="L69">
        <f ca="1">Spins[[#This Row],[Payout]]-Spins[[#This Row],[Bet]]</f>
        <v>-1</v>
      </c>
    </row>
    <row r="70" spans="1:12" x14ac:dyDescent="0.3">
      <c r="A70">
        <f t="shared" si="9"/>
        <v>69</v>
      </c>
      <c r="B70">
        <f t="shared" ca="1" si="5"/>
        <v>8</v>
      </c>
      <c r="C70" t="str" cm="1">
        <f t="array" aca="1" ref="C70" ca="1">INDEX(Reel1,Spins[[#This Row],[Stop1]])</f>
        <v>🍋</v>
      </c>
      <c r="D70">
        <f t="shared" ca="1" si="6"/>
        <v>28</v>
      </c>
      <c r="E70" t="str" cm="1">
        <f t="array" aca="1" ref="E70" ca="1">INDEX(Reel2,Spins[[#This Row],[Stop2]])</f>
        <v>BAR</v>
      </c>
      <c r="F70">
        <f t="shared" ca="1" si="7"/>
        <v>13</v>
      </c>
      <c r="G70" t="str" cm="1">
        <f t="array" aca="1" ref="G70" ca="1">INDEX(Reel3,Spins[[#This Row],[Stop3]])</f>
        <v>🍇</v>
      </c>
      <c r="H70" t="b">
        <f ca="1">AND(Spins[[#This Row],[Sym1]]=Spins[[#This Row],[Sym2]],Spins[[#This Row],[Sym2]]=Spins[[#This Row],[Sym3]])</f>
        <v>0</v>
      </c>
      <c r="I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">
        <f t="shared" si="8"/>
        <v>1</v>
      </c>
      <c r="K70">
        <f ca="1">Spins[[#This Row],[Mult]]*Spins[[#This Row],[Bet]]</f>
        <v>0</v>
      </c>
      <c r="L70">
        <f ca="1">Spins[[#This Row],[Payout]]-Spins[[#This Row],[Bet]]</f>
        <v>-1</v>
      </c>
    </row>
    <row r="71" spans="1:12" x14ac:dyDescent="0.3">
      <c r="A71">
        <f t="shared" si="9"/>
        <v>70</v>
      </c>
      <c r="B71">
        <f t="shared" ca="1" si="5"/>
        <v>3</v>
      </c>
      <c r="C71" t="str" cm="1">
        <f t="array" aca="1" ref="C71" ca="1">INDEX(Reel1,Spins[[#This Row],[Stop1]])</f>
        <v>🍋</v>
      </c>
      <c r="D71">
        <f t="shared" ca="1" si="6"/>
        <v>30</v>
      </c>
      <c r="E71" t="str" cm="1">
        <f t="array" aca="1" ref="E71" ca="1">INDEX(Reel2,Spins[[#This Row],[Stop2]])</f>
        <v>7️⃣</v>
      </c>
      <c r="F71">
        <f t="shared" ca="1" si="7"/>
        <v>30</v>
      </c>
      <c r="G71" t="str" cm="1">
        <f t="array" aca="1" ref="G71" ca="1">INDEX(Reel3,Spins[[#This Row],[Stop3]])</f>
        <v>💎</v>
      </c>
      <c r="H71" t="b">
        <f ca="1">AND(Spins[[#This Row],[Sym1]]=Spins[[#This Row],[Sym2]],Spins[[#This Row],[Sym2]]=Spins[[#This Row],[Sym3]])</f>
        <v>0</v>
      </c>
      <c r="I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">
        <f t="shared" si="8"/>
        <v>1</v>
      </c>
      <c r="K71">
        <f ca="1">Spins[[#This Row],[Mult]]*Spins[[#This Row],[Bet]]</f>
        <v>0</v>
      </c>
      <c r="L71">
        <f ca="1">Spins[[#This Row],[Payout]]-Spins[[#This Row],[Bet]]</f>
        <v>-1</v>
      </c>
    </row>
    <row r="72" spans="1:12" x14ac:dyDescent="0.3">
      <c r="A72">
        <f t="shared" si="9"/>
        <v>71</v>
      </c>
      <c r="B72">
        <f t="shared" ca="1" si="5"/>
        <v>3</v>
      </c>
      <c r="C72" t="str" cm="1">
        <f t="array" aca="1" ref="C72" ca="1">INDEX(Reel1,Spins[[#This Row],[Stop1]])</f>
        <v>🍋</v>
      </c>
      <c r="D72">
        <f t="shared" ca="1" si="6"/>
        <v>24</v>
      </c>
      <c r="E72" t="str" cm="1">
        <f t="array" aca="1" ref="E72" ca="1">INDEX(Reel2,Spins[[#This Row],[Stop2]])</f>
        <v>🍇</v>
      </c>
      <c r="F72">
        <f t="shared" ca="1" si="7"/>
        <v>4</v>
      </c>
      <c r="G72" t="str" cm="1">
        <f t="array" aca="1" ref="G72" ca="1">INDEX(Reel3,Spins[[#This Row],[Stop3]])</f>
        <v>🍋</v>
      </c>
      <c r="H72" t="b">
        <f ca="1">AND(Spins[[#This Row],[Sym1]]=Spins[[#This Row],[Sym2]],Spins[[#This Row],[Sym2]]=Spins[[#This Row],[Sym3]])</f>
        <v>0</v>
      </c>
      <c r="I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">
        <f t="shared" si="8"/>
        <v>1</v>
      </c>
      <c r="K72">
        <f ca="1">Spins[[#This Row],[Mult]]*Spins[[#This Row],[Bet]]</f>
        <v>0</v>
      </c>
      <c r="L72">
        <f ca="1">Spins[[#This Row],[Payout]]-Spins[[#This Row],[Bet]]</f>
        <v>-1</v>
      </c>
    </row>
    <row r="73" spans="1:12" x14ac:dyDescent="0.3">
      <c r="A73">
        <f t="shared" si="9"/>
        <v>72</v>
      </c>
      <c r="B73">
        <f t="shared" ca="1" si="5"/>
        <v>11</v>
      </c>
      <c r="C73" t="str" cm="1">
        <f t="array" aca="1" ref="C73" ca="1">INDEX(Reel1,Spins[[#This Row],[Stop1]])</f>
        <v>🍋</v>
      </c>
      <c r="D73">
        <f t="shared" ca="1" si="6"/>
        <v>17</v>
      </c>
      <c r="E73" t="str" cm="1">
        <f t="array" aca="1" ref="E73" ca="1">INDEX(Reel2,Spins[[#This Row],[Stop2]])</f>
        <v>🍒</v>
      </c>
      <c r="F73">
        <f t="shared" ca="1" si="7"/>
        <v>29</v>
      </c>
      <c r="G73" t="str" cm="1">
        <f t="array" aca="1" ref="G73" ca="1">INDEX(Reel3,Spins[[#This Row],[Stop3]])</f>
        <v>7️⃣</v>
      </c>
      <c r="H73" t="b">
        <f ca="1">AND(Spins[[#This Row],[Sym1]]=Spins[[#This Row],[Sym2]],Spins[[#This Row],[Sym2]]=Spins[[#This Row],[Sym3]])</f>
        <v>0</v>
      </c>
      <c r="I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">
        <f t="shared" si="8"/>
        <v>1</v>
      </c>
      <c r="K73">
        <f ca="1">Spins[[#This Row],[Mult]]*Spins[[#This Row],[Bet]]</f>
        <v>0</v>
      </c>
      <c r="L73">
        <f ca="1">Spins[[#This Row],[Payout]]-Spins[[#This Row],[Bet]]</f>
        <v>-1</v>
      </c>
    </row>
    <row r="74" spans="1:12" x14ac:dyDescent="0.3">
      <c r="A74">
        <f t="shared" si="9"/>
        <v>73</v>
      </c>
      <c r="B74">
        <f t="shared" ca="1" si="5"/>
        <v>16</v>
      </c>
      <c r="C74" t="str" cm="1">
        <f t="array" aca="1" ref="C74" ca="1">INDEX(Reel1,Spins[[#This Row],[Stop1]])</f>
        <v>🍒</v>
      </c>
      <c r="D74">
        <f t="shared" ca="1" si="6"/>
        <v>9</v>
      </c>
      <c r="E74" t="str" cm="1">
        <f t="array" aca="1" ref="E74" ca="1">INDEX(Reel2,Spins[[#This Row],[Stop2]])</f>
        <v>🍋</v>
      </c>
      <c r="F74">
        <f t="shared" ca="1" si="7"/>
        <v>3</v>
      </c>
      <c r="G74" t="str" cm="1">
        <f t="array" aca="1" ref="G74" ca="1">INDEX(Reel3,Spins[[#This Row],[Stop3]])</f>
        <v>🍋</v>
      </c>
      <c r="H74" t="b">
        <f ca="1">AND(Spins[[#This Row],[Sym1]]=Spins[[#This Row],[Sym2]],Spins[[#This Row],[Sym2]]=Spins[[#This Row],[Sym3]])</f>
        <v>0</v>
      </c>
      <c r="I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">
        <f t="shared" si="8"/>
        <v>1</v>
      </c>
      <c r="K74">
        <f ca="1">Spins[[#This Row],[Mult]]*Spins[[#This Row],[Bet]]</f>
        <v>0</v>
      </c>
      <c r="L74">
        <f ca="1">Spins[[#This Row],[Payout]]-Spins[[#This Row],[Bet]]</f>
        <v>-1</v>
      </c>
    </row>
    <row r="75" spans="1:12" x14ac:dyDescent="0.3">
      <c r="A75">
        <f t="shared" si="9"/>
        <v>74</v>
      </c>
      <c r="B75">
        <f t="shared" ca="1" si="5"/>
        <v>27</v>
      </c>
      <c r="C75" t="str" cm="1">
        <f t="array" aca="1" ref="C75" ca="1">INDEX(Reel1,Spins[[#This Row],[Stop1]])</f>
        <v>BAR</v>
      </c>
      <c r="D75">
        <f t="shared" ca="1" si="6"/>
        <v>28</v>
      </c>
      <c r="E75" t="str" cm="1">
        <f t="array" aca="1" ref="E75" ca="1">INDEX(Reel2,Spins[[#This Row],[Stop2]])</f>
        <v>BAR</v>
      </c>
      <c r="F75">
        <f t="shared" ca="1" si="7"/>
        <v>30</v>
      </c>
      <c r="G75" t="str" cm="1">
        <f t="array" aca="1" ref="G75" ca="1">INDEX(Reel3,Spins[[#This Row],[Stop3]])</f>
        <v>💎</v>
      </c>
      <c r="H75" t="b">
        <f ca="1">AND(Spins[[#This Row],[Sym1]]=Spins[[#This Row],[Sym2]],Spins[[#This Row],[Sym2]]=Spins[[#This Row],[Sym3]])</f>
        <v>0</v>
      </c>
      <c r="I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75">
        <f t="shared" si="8"/>
        <v>1</v>
      </c>
      <c r="K75">
        <f ca="1">Spins[[#This Row],[Mult]]*Spins[[#This Row],[Bet]]</f>
        <v>3</v>
      </c>
      <c r="L75">
        <f ca="1">Spins[[#This Row],[Payout]]-Spins[[#This Row],[Bet]]</f>
        <v>2</v>
      </c>
    </row>
    <row r="76" spans="1:12" x14ac:dyDescent="0.3">
      <c r="A76">
        <f t="shared" si="9"/>
        <v>75</v>
      </c>
      <c r="B76">
        <f t="shared" ca="1" si="5"/>
        <v>16</v>
      </c>
      <c r="C76" t="str" cm="1">
        <f t="array" aca="1" ref="C76" ca="1">INDEX(Reel1,Spins[[#This Row],[Stop1]])</f>
        <v>🍒</v>
      </c>
      <c r="D76">
        <f t="shared" ca="1" si="6"/>
        <v>12</v>
      </c>
      <c r="E76" t="str" cm="1">
        <f t="array" aca="1" ref="E76" ca="1">INDEX(Reel2,Spins[[#This Row],[Stop2]])</f>
        <v>🍋</v>
      </c>
      <c r="F76">
        <f t="shared" ca="1" si="7"/>
        <v>15</v>
      </c>
      <c r="G76" t="str" cm="1">
        <f t="array" aca="1" ref="G76" ca="1">INDEX(Reel3,Spins[[#This Row],[Stop3]])</f>
        <v>🍇</v>
      </c>
      <c r="H76" t="b">
        <f ca="1">AND(Spins[[#This Row],[Sym1]]=Spins[[#This Row],[Sym2]],Spins[[#This Row],[Sym2]]=Spins[[#This Row],[Sym3]])</f>
        <v>0</v>
      </c>
      <c r="I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">
        <f t="shared" si="8"/>
        <v>1</v>
      </c>
      <c r="K76">
        <f ca="1">Spins[[#This Row],[Mult]]*Spins[[#This Row],[Bet]]</f>
        <v>0</v>
      </c>
      <c r="L76">
        <f ca="1">Spins[[#This Row],[Payout]]-Spins[[#This Row],[Bet]]</f>
        <v>-1</v>
      </c>
    </row>
    <row r="77" spans="1:12" x14ac:dyDescent="0.3">
      <c r="A77">
        <f t="shared" si="9"/>
        <v>76</v>
      </c>
      <c r="B77">
        <f t="shared" ca="1" si="5"/>
        <v>1</v>
      </c>
      <c r="C77" t="str" cm="1">
        <f t="array" aca="1" ref="C77" ca="1">INDEX(Reel1,Spins[[#This Row],[Stop1]])</f>
        <v>🍋</v>
      </c>
      <c r="D77">
        <f t="shared" ca="1" si="6"/>
        <v>4</v>
      </c>
      <c r="E77" t="str" cm="1">
        <f t="array" aca="1" ref="E77" ca="1">INDEX(Reel2,Spins[[#This Row],[Stop2]])</f>
        <v>🍋</v>
      </c>
      <c r="F77">
        <f t="shared" ca="1" si="7"/>
        <v>26</v>
      </c>
      <c r="G77" t="str" cm="1">
        <f t="array" aca="1" ref="G77" ca="1">INDEX(Reel3,Spins[[#This Row],[Stop3]])</f>
        <v>BAR</v>
      </c>
      <c r="H77" t="b">
        <f ca="1">AND(Spins[[#This Row],[Sym1]]=Spins[[#This Row],[Sym2]],Spins[[#This Row],[Sym2]]=Spins[[#This Row],[Sym3]])</f>
        <v>0</v>
      </c>
      <c r="I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">
        <f t="shared" si="8"/>
        <v>1</v>
      </c>
      <c r="K77">
        <f ca="1">Spins[[#This Row],[Mult]]*Spins[[#This Row],[Bet]]</f>
        <v>0.6</v>
      </c>
      <c r="L77">
        <f ca="1">Spins[[#This Row],[Payout]]-Spins[[#This Row],[Bet]]</f>
        <v>-0.4</v>
      </c>
    </row>
    <row r="78" spans="1:12" x14ac:dyDescent="0.3">
      <c r="A78">
        <f t="shared" si="9"/>
        <v>77</v>
      </c>
      <c r="B78">
        <f t="shared" ca="1" si="5"/>
        <v>21</v>
      </c>
      <c r="C78" t="str" cm="1">
        <f t="array" aca="1" ref="C78" ca="1">INDEX(Reel1,Spins[[#This Row],[Stop1]])</f>
        <v>🍒</v>
      </c>
      <c r="D78">
        <f t="shared" ca="1" si="6"/>
        <v>2</v>
      </c>
      <c r="E78" t="str" cm="1">
        <f t="array" aca="1" ref="E78" ca="1">INDEX(Reel2,Spins[[#This Row],[Stop2]])</f>
        <v>🍋</v>
      </c>
      <c r="F78">
        <f t="shared" ca="1" si="7"/>
        <v>29</v>
      </c>
      <c r="G78" t="str" cm="1">
        <f t="array" aca="1" ref="G78" ca="1">INDEX(Reel3,Spins[[#This Row],[Stop3]])</f>
        <v>7️⃣</v>
      </c>
      <c r="H78" t="b">
        <f ca="1">AND(Spins[[#This Row],[Sym1]]=Spins[[#This Row],[Sym2]],Spins[[#This Row],[Sym2]]=Spins[[#This Row],[Sym3]])</f>
        <v>0</v>
      </c>
      <c r="I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">
        <f t="shared" si="8"/>
        <v>1</v>
      </c>
      <c r="K78">
        <f ca="1">Spins[[#This Row],[Mult]]*Spins[[#This Row],[Bet]]</f>
        <v>0</v>
      </c>
      <c r="L78">
        <f ca="1">Spins[[#This Row],[Payout]]-Spins[[#This Row],[Bet]]</f>
        <v>-1</v>
      </c>
    </row>
    <row r="79" spans="1:12" x14ac:dyDescent="0.3">
      <c r="A79">
        <f t="shared" si="9"/>
        <v>78</v>
      </c>
      <c r="B79">
        <f t="shared" ca="1" si="5"/>
        <v>31</v>
      </c>
      <c r="C79" t="str" cm="1">
        <f t="array" aca="1" ref="C79" ca="1">INDEX(Reel1,Spins[[#This Row],[Stop1]])</f>
        <v>💎</v>
      </c>
      <c r="D79">
        <f t="shared" ca="1" si="6"/>
        <v>11</v>
      </c>
      <c r="E79" t="str" cm="1">
        <f t="array" aca="1" ref="E79" ca="1">INDEX(Reel2,Spins[[#This Row],[Stop2]])</f>
        <v>🍋</v>
      </c>
      <c r="F79">
        <f t="shared" ca="1" si="7"/>
        <v>24</v>
      </c>
      <c r="G79" t="str" cm="1">
        <f t="array" aca="1" ref="G79" ca="1">INDEX(Reel3,Spins[[#This Row],[Stop3]])</f>
        <v>BAR</v>
      </c>
      <c r="H79" t="b">
        <f ca="1">AND(Spins[[#This Row],[Sym1]]=Spins[[#This Row],[Sym2]],Spins[[#This Row],[Sym2]]=Spins[[#This Row],[Sym3]])</f>
        <v>0</v>
      </c>
      <c r="I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">
        <f t="shared" si="8"/>
        <v>1</v>
      </c>
      <c r="K79">
        <f ca="1">Spins[[#This Row],[Mult]]*Spins[[#This Row],[Bet]]</f>
        <v>0</v>
      </c>
      <c r="L79">
        <f ca="1">Spins[[#This Row],[Payout]]-Spins[[#This Row],[Bet]]</f>
        <v>-1</v>
      </c>
    </row>
    <row r="80" spans="1:12" x14ac:dyDescent="0.3">
      <c r="A80">
        <f t="shared" si="9"/>
        <v>79</v>
      </c>
      <c r="B80">
        <f t="shared" ca="1" si="5"/>
        <v>28</v>
      </c>
      <c r="C80" t="str" cm="1">
        <f t="array" aca="1" ref="C80" ca="1">INDEX(Reel1,Spins[[#This Row],[Stop1]])</f>
        <v>BAR</v>
      </c>
      <c r="D80">
        <f t="shared" ca="1" si="6"/>
        <v>30</v>
      </c>
      <c r="E80" t="str" cm="1">
        <f t="array" aca="1" ref="E80" ca="1">INDEX(Reel2,Spins[[#This Row],[Stop2]])</f>
        <v>7️⃣</v>
      </c>
      <c r="F80">
        <f t="shared" ca="1" si="7"/>
        <v>30</v>
      </c>
      <c r="G80" t="str" cm="1">
        <f t="array" aca="1" ref="G80" ca="1">INDEX(Reel3,Spins[[#This Row],[Stop3]])</f>
        <v>💎</v>
      </c>
      <c r="H80" t="b">
        <f ca="1">AND(Spins[[#This Row],[Sym1]]=Spins[[#This Row],[Sym2]],Spins[[#This Row],[Sym2]]=Spins[[#This Row],[Sym3]])</f>
        <v>0</v>
      </c>
      <c r="I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">
        <f t="shared" si="8"/>
        <v>1</v>
      </c>
      <c r="K80">
        <f ca="1">Spins[[#This Row],[Mult]]*Spins[[#This Row],[Bet]]</f>
        <v>0</v>
      </c>
      <c r="L80">
        <f ca="1">Spins[[#This Row],[Payout]]-Spins[[#This Row],[Bet]]</f>
        <v>-1</v>
      </c>
    </row>
    <row r="81" spans="1:12" x14ac:dyDescent="0.3">
      <c r="A81">
        <f t="shared" si="9"/>
        <v>80</v>
      </c>
      <c r="B81">
        <f t="shared" ca="1" si="5"/>
        <v>31</v>
      </c>
      <c r="C81" t="str" cm="1">
        <f t="array" aca="1" ref="C81" ca="1">INDEX(Reel1,Spins[[#This Row],[Stop1]])</f>
        <v>💎</v>
      </c>
      <c r="D81">
        <f t="shared" ca="1" si="6"/>
        <v>6</v>
      </c>
      <c r="E81" t="str" cm="1">
        <f t="array" aca="1" ref="E81" ca="1">INDEX(Reel2,Spins[[#This Row],[Stop2]])</f>
        <v>🍋</v>
      </c>
      <c r="F81">
        <f t="shared" ca="1" si="7"/>
        <v>13</v>
      </c>
      <c r="G81" t="str" cm="1">
        <f t="array" aca="1" ref="G81" ca="1">INDEX(Reel3,Spins[[#This Row],[Stop3]])</f>
        <v>🍇</v>
      </c>
      <c r="H81" t="b">
        <f ca="1">AND(Spins[[#This Row],[Sym1]]=Spins[[#This Row],[Sym2]],Spins[[#This Row],[Sym2]]=Spins[[#This Row],[Sym3]])</f>
        <v>0</v>
      </c>
      <c r="I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">
        <f t="shared" si="8"/>
        <v>1</v>
      </c>
      <c r="K81">
        <f ca="1">Spins[[#This Row],[Mult]]*Spins[[#This Row],[Bet]]</f>
        <v>0</v>
      </c>
      <c r="L81">
        <f ca="1">Spins[[#This Row],[Payout]]-Spins[[#This Row],[Bet]]</f>
        <v>-1</v>
      </c>
    </row>
    <row r="82" spans="1:12" x14ac:dyDescent="0.3">
      <c r="A82">
        <f t="shared" si="9"/>
        <v>81</v>
      </c>
      <c r="B82">
        <f t="shared" ca="1" si="5"/>
        <v>16</v>
      </c>
      <c r="C82" t="str" cm="1">
        <f t="array" aca="1" ref="C82" ca="1">INDEX(Reel1,Spins[[#This Row],[Stop1]])</f>
        <v>🍒</v>
      </c>
      <c r="D82">
        <f t="shared" ca="1" si="6"/>
        <v>31</v>
      </c>
      <c r="E82" t="str" cm="1">
        <f t="array" aca="1" ref="E82" ca="1">INDEX(Reel2,Spins[[#This Row],[Stop2]])</f>
        <v>💎</v>
      </c>
      <c r="F82">
        <f t="shared" ca="1" si="7"/>
        <v>25</v>
      </c>
      <c r="G82" t="str" cm="1">
        <f t="array" aca="1" ref="G82" ca="1">INDEX(Reel3,Spins[[#This Row],[Stop3]])</f>
        <v>BAR</v>
      </c>
      <c r="H82" t="b">
        <f ca="1">AND(Spins[[#This Row],[Sym1]]=Spins[[#This Row],[Sym2]],Spins[[#This Row],[Sym2]]=Spins[[#This Row],[Sym3]])</f>
        <v>0</v>
      </c>
      <c r="I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">
        <f t="shared" si="8"/>
        <v>1</v>
      </c>
      <c r="K82">
        <f ca="1">Spins[[#This Row],[Mult]]*Spins[[#This Row],[Bet]]</f>
        <v>0</v>
      </c>
      <c r="L82">
        <f ca="1">Spins[[#This Row],[Payout]]-Spins[[#This Row],[Bet]]</f>
        <v>-1</v>
      </c>
    </row>
    <row r="83" spans="1:12" x14ac:dyDescent="0.3">
      <c r="A83">
        <f t="shared" si="9"/>
        <v>82</v>
      </c>
      <c r="B83">
        <f t="shared" ca="1" si="5"/>
        <v>15</v>
      </c>
      <c r="C83" t="str" cm="1">
        <f t="array" aca="1" ref="C83" ca="1">INDEX(Reel1,Spins[[#This Row],[Stop1]])</f>
        <v>🍒</v>
      </c>
      <c r="D83">
        <f t="shared" ca="1" si="6"/>
        <v>12</v>
      </c>
      <c r="E83" t="str" cm="1">
        <f t="array" aca="1" ref="E83" ca="1">INDEX(Reel2,Spins[[#This Row],[Stop2]])</f>
        <v>🍋</v>
      </c>
      <c r="F83">
        <f t="shared" ca="1" si="7"/>
        <v>20</v>
      </c>
      <c r="G83" t="str" cm="1">
        <f t="array" aca="1" ref="G83" ca="1">INDEX(Reel3,Spins[[#This Row],[Stop3]])</f>
        <v>🔔</v>
      </c>
      <c r="H83" t="b">
        <f ca="1">AND(Spins[[#This Row],[Sym1]]=Spins[[#This Row],[Sym2]],Spins[[#This Row],[Sym2]]=Spins[[#This Row],[Sym3]])</f>
        <v>0</v>
      </c>
      <c r="I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">
        <f t="shared" si="8"/>
        <v>1</v>
      </c>
      <c r="K83">
        <f ca="1">Spins[[#This Row],[Mult]]*Spins[[#This Row],[Bet]]</f>
        <v>0</v>
      </c>
      <c r="L83">
        <f ca="1">Spins[[#This Row],[Payout]]-Spins[[#This Row],[Bet]]</f>
        <v>-1</v>
      </c>
    </row>
    <row r="84" spans="1:12" x14ac:dyDescent="0.3">
      <c r="A84">
        <f t="shared" si="9"/>
        <v>83</v>
      </c>
      <c r="B84">
        <f t="shared" ca="1" si="5"/>
        <v>16</v>
      </c>
      <c r="C84" t="str" cm="1">
        <f t="array" aca="1" ref="C84" ca="1">INDEX(Reel1,Spins[[#This Row],[Stop1]])</f>
        <v>🍒</v>
      </c>
      <c r="D84">
        <f t="shared" ca="1" si="6"/>
        <v>4</v>
      </c>
      <c r="E84" t="str" cm="1">
        <f t="array" aca="1" ref="E84" ca="1">INDEX(Reel2,Spins[[#This Row],[Stop2]])</f>
        <v>🍋</v>
      </c>
      <c r="F84">
        <f t="shared" ca="1" si="7"/>
        <v>22</v>
      </c>
      <c r="G84" t="str" cm="1">
        <f t="array" aca="1" ref="G84" ca="1">INDEX(Reel3,Spins[[#This Row],[Stop3]])</f>
        <v>🔔</v>
      </c>
      <c r="H84" t="b">
        <f ca="1">AND(Spins[[#This Row],[Sym1]]=Spins[[#This Row],[Sym2]],Spins[[#This Row],[Sym2]]=Spins[[#This Row],[Sym3]])</f>
        <v>0</v>
      </c>
      <c r="I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">
        <f t="shared" si="8"/>
        <v>1</v>
      </c>
      <c r="K84">
        <f ca="1">Spins[[#This Row],[Mult]]*Spins[[#This Row],[Bet]]</f>
        <v>0</v>
      </c>
      <c r="L84">
        <f ca="1">Spins[[#This Row],[Payout]]-Spins[[#This Row],[Bet]]</f>
        <v>-1</v>
      </c>
    </row>
    <row r="85" spans="1:12" x14ac:dyDescent="0.3">
      <c r="A85">
        <f t="shared" si="9"/>
        <v>84</v>
      </c>
      <c r="B85">
        <f t="shared" ca="1" si="5"/>
        <v>27</v>
      </c>
      <c r="C85" t="str" cm="1">
        <f t="array" aca="1" ref="C85" ca="1">INDEX(Reel1,Spins[[#This Row],[Stop1]])</f>
        <v>BAR</v>
      </c>
      <c r="D85">
        <f t="shared" ca="1" si="6"/>
        <v>22</v>
      </c>
      <c r="E85" t="str" cm="1">
        <f t="array" aca="1" ref="E85" ca="1">INDEX(Reel2,Spins[[#This Row],[Stop2]])</f>
        <v>🍇</v>
      </c>
      <c r="F85">
        <f t="shared" ca="1" si="7"/>
        <v>13</v>
      </c>
      <c r="G85" t="str" cm="1">
        <f t="array" aca="1" ref="G85" ca="1">INDEX(Reel3,Spins[[#This Row],[Stop3]])</f>
        <v>🍇</v>
      </c>
      <c r="H85" t="b">
        <f ca="1">AND(Spins[[#This Row],[Sym1]]=Spins[[#This Row],[Sym2]],Spins[[#This Row],[Sym2]]=Spins[[#This Row],[Sym3]])</f>
        <v>0</v>
      </c>
      <c r="I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">
        <f t="shared" si="8"/>
        <v>1</v>
      </c>
      <c r="K85">
        <f ca="1">Spins[[#This Row],[Mult]]*Spins[[#This Row],[Bet]]</f>
        <v>0</v>
      </c>
      <c r="L85">
        <f ca="1">Spins[[#This Row],[Payout]]-Spins[[#This Row],[Bet]]</f>
        <v>-1</v>
      </c>
    </row>
    <row r="86" spans="1:12" x14ac:dyDescent="0.3">
      <c r="A86">
        <f t="shared" si="9"/>
        <v>85</v>
      </c>
      <c r="B86">
        <f t="shared" ca="1" si="5"/>
        <v>30</v>
      </c>
      <c r="C86" t="str" cm="1">
        <f t="array" aca="1" ref="C86" ca="1">INDEX(Reel1,Spins[[#This Row],[Stop1]])</f>
        <v>7️⃣</v>
      </c>
      <c r="D86">
        <f t="shared" ca="1" si="6"/>
        <v>10</v>
      </c>
      <c r="E86" t="str" cm="1">
        <f t="array" aca="1" ref="E86" ca="1">INDEX(Reel2,Spins[[#This Row],[Stop2]])</f>
        <v>🍋</v>
      </c>
      <c r="F86">
        <f t="shared" ca="1" si="7"/>
        <v>16</v>
      </c>
      <c r="G86" t="str" cm="1">
        <f t="array" aca="1" ref="G86" ca="1">INDEX(Reel3,Spins[[#This Row],[Stop3]])</f>
        <v>🍇</v>
      </c>
      <c r="H86" t="b">
        <f ca="1">AND(Spins[[#This Row],[Sym1]]=Spins[[#This Row],[Sym2]],Spins[[#This Row],[Sym2]]=Spins[[#This Row],[Sym3]])</f>
        <v>0</v>
      </c>
      <c r="I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">
        <f t="shared" si="8"/>
        <v>1</v>
      </c>
      <c r="K86">
        <f ca="1">Spins[[#This Row],[Mult]]*Spins[[#This Row],[Bet]]</f>
        <v>0</v>
      </c>
      <c r="L86">
        <f ca="1">Spins[[#This Row],[Payout]]-Spins[[#This Row],[Bet]]</f>
        <v>-1</v>
      </c>
    </row>
    <row r="87" spans="1:12" x14ac:dyDescent="0.3">
      <c r="A87">
        <f t="shared" si="9"/>
        <v>86</v>
      </c>
      <c r="B87">
        <f t="shared" ca="1" si="5"/>
        <v>1</v>
      </c>
      <c r="C87" t="str" cm="1">
        <f t="array" aca="1" ref="C87" ca="1">INDEX(Reel1,Spins[[#This Row],[Stop1]])</f>
        <v>🍋</v>
      </c>
      <c r="D87">
        <f t="shared" ca="1" si="6"/>
        <v>15</v>
      </c>
      <c r="E87" t="str" cm="1">
        <f t="array" aca="1" ref="E87" ca="1">INDEX(Reel2,Spins[[#This Row],[Stop2]])</f>
        <v>🍒</v>
      </c>
      <c r="F87">
        <f t="shared" ca="1" si="7"/>
        <v>5</v>
      </c>
      <c r="G87" t="str" cm="1">
        <f t="array" aca="1" ref="G87" ca="1">INDEX(Reel3,Spins[[#This Row],[Stop3]])</f>
        <v>🍋</v>
      </c>
      <c r="H87" t="b">
        <f ca="1">AND(Spins[[#This Row],[Sym1]]=Spins[[#This Row],[Sym2]],Spins[[#This Row],[Sym2]]=Spins[[#This Row],[Sym3]])</f>
        <v>0</v>
      </c>
      <c r="I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">
        <f t="shared" si="8"/>
        <v>1</v>
      </c>
      <c r="K87">
        <f ca="1">Spins[[#This Row],[Mult]]*Spins[[#This Row],[Bet]]</f>
        <v>0</v>
      </c>
      <c r="L87">
        <f ca="1">Spins[[#This Row],[Payout]]-Spins[[#This Row],[Bet]]</f>
        <v>-1</v>
      </c>
    </row>
    <row r="88" spans="1:12" x14ac:dyDescent="0.3">
      <c r="A88">
        <f t="shared" si="9"/>
        <v>87</v>
      </c>
      <c r="B88">
        <f t="shared" ca="1" si="5"/>
        <v>30</v>
      </c>
      <c r="C88" t="str" cm="1">
        <f t="array" aca="1" ref="C88" ca="1">INDEX(Reel1,Spins[[#This Row],[Stop1]])</f>
        <v>7️⃣</v>
      </c>
      <c r="D88">
        <f t="shared" ca="1" si="6"/>
        <v>25</v>
      </c>
      <c r="E88" t="str" cm="1">
        <f t="array" aca="1" ref="E88" ca="1">INDEX(Reel2,Spins[[#This Row],[Stop2]])</f>
        <v>🔔</v>
      </c>
      <c r="F88">
        <f t="shared" ca="1" si="7"/>
        <v>23</v>
      </c>
      <c r="G88" t="str" cm="1">
        <f t="array" aca="1" ref="G88" ca="1">INDEX(Reel3,Spins[[#This Row],[Stop3]])</f>
        <v>BAR</v>
      </c>
      <c r="H88" t="b">
        <f ca="1">AND(Spins[[#This Row],[Sym1]]=Spins[[#This Row],[Sym2]],Spins[[#This Row],[Sym2]]=Spins[[#This Row],[Sym3]])</f>
        <v>0</v>
      </c>
      <c r="I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">
        <f t="shared" si="8"/>
        <v>1</v>
      </c>
      <c r="K88">
        <f ca="1">Spins[[#This Row],[Mult]]*Spins[[#This Row],[Bet]]</f>
        <v>0</v>
      </c>
      <c r="L88">
        <f ca="1">Spins[[#This Row],[Payout]]-Spins[[#This Row],[Bet]]</f>
        <v>-1</v>
      </c>
    </row>
    <row r="89" spans="1:12" x14ac:dyDescent="0.3">
      <c r="A89">
        <f t="shared" si="9"/>
        <v>88</v>
      </c>
      <c r="B89">
        <f t="shared" ca="1" si="5"/>
        <v>1</v>
      </c>
      <c r="C89" t="str" cm="1">
        <f t="array" aca="1" ref="C89" ca="1">INDEX(Reel1,Spins[[#This Row],[Stop1]])</f>
        <v>🍋</v>
      </c>
      <c r="D89">
        <f t="shared" ca="1" si="6"/>
        <v>28</v>
      </c>
      <c r="E89" t="str" cm="1">
        <f t="array" aca="1" ref="E89" ca="1">INDEX(Reel2,Spins[[#This Row],[Stop2]])</f>
        <v>BAR</v>
      </c>
      <c r="F89">
        <f t="shared" ca="1" si="7"/>
        <v>6</v>
      </c>
      <c r="G89" t="str" cm="1">
        <f t="array" aca="1" ref="G89" ca="1">INDEX(Reel3,Spins[[#This Row],[Stop3]])</f>
        <v>🍒</v>
      </c>
      <c r="H89" t="b">
        <f ca="1">AND(Spins[[#This Row],[Sym1]]=Spins[[#This Row],[Sym2]],Spins[[#This Row],[Sym2]]=Spins[[#This Row],[Sym3]])</f>
        <v>0</v>
      </c>
      <c r="I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">
        <f t="shared" si="8"/>
        <v>1</v>
      </c>
      <c r="K89">
        <f ca="1">Spins[[#This Row],[Mult]]*Spins[[#This Row],[Bet]]</f>
        <v>0</v>
      </c>
      <c r="L89">
        <f ca="1">Spins[[#This Row],[Payout]]-Spins[[#This Row],[Bet]]</f>
        <v>-1</v>
      </c>
    </row>
    <row r="90" spans="1:12" x14ac:dyDescent="0.3">
      <c r="A90">
        <f t="shared" si="9"/>
        <v>89</v>
      </c>
      <c r="B90">
        <f t="shared" ca="1" si="5"/>
        <v>28</v>
      </c>
      <c r="C90" t="str" cm="1">
        <f t="array" aca="1" ref="C90" ca="1">INDEX(Reel1,Spins[[#This Row],[Stop1]])</f>
        <v>BAR</v>
      </c>
      <c r="D90">
        <f t="shared" ca="1" si="6"/>
        <v>27</v>
      </c>
      <c r="E90" t="str" cm="1">
        <f t="array" aca="1" ref="E90" ca="1">INDEX(Reel2,Spins[[#This Row],[Stop2]])</f>
        <v>BAR</v>
      </c>
      <c r="F90">
        <f t="shared" ca="1" si="7"/>
        <v>24</v>
      </c>
      <c r="G90" t="str" cm="1">
        <f t="array" aca="1" ref="G90" ca="1">INDEX(Reel3,Spins[[#This Row],[Stop3]])</f>
        <v>BAR</v>
      </c>
      <c r="H90" t="b">
        <f ca="1">AND(Spins[[#This Row],[Sym1]]=Spins[[#This Row],[Sym2]],Spins[[#This Row],[Sym2]]=Spins[[#This Row],[Sym3]])</f>
        <v>1</v>
      </c>
      <c r="I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90">
        <f t="shared" si="8"/>
        <v>1</v>
      </c>
      <c r="K90">
        <f ca="1">Spins[[#This Row],[Mult]]*Spins[[#This Row],[Bet]]</f>
        <v>60</v>
      </c>
      <c r="L90">
        <f ca="1">Spins[[#This Row],[Payout]]-Spins[[#This Row],[Bet]]</f>
        <v>59</v>
      </c>
    </row>
    <row r="91" spans="1:12" x14ac:dyDescent="0.3">
      <c r="A91">
        <f t="shared" si="9"/>
        <v>90</v>
      </c>
      <c r="B91">
        <f t="shared" ca="1" si="5"/>
        <v>12</v>
      </c>
      <c r="C91" t="str" cm="1">
        <f t="array" aca="1" ref="C91" ca="1">INDEX(Reel1,Spins[[#This Row],[Stop1]])</f>
        <v>🍋</v>
      </c>
      <c r="D91">
        <f t="shared" ca="1" si="6"/>
        <v>6</v>
      </c>
      <c r="E91" t="str" cm="1">
        <f t="array" aca="1" ref="E91" ca="1">INDEX(Reel2,Spins[[#This Row],[Stop2]])</f>
        <v>🍋</v>
      </c>
      <c r="F91">
        <f t="shared" ca="1" si="7"/>
        <v>10</v>
      </c>
      <c r="G91" t="str" cm="1">
        <f t="array" aca="1" ref="G91" ca="1">INDEX(Reel3,Spins[[#This Row],[Stop3]])</f>
        <v>🍒</v>
      </c>
      <c r="H91" t="b">
        <f ca="1">AND(Spins[[#This Row],[Sym1]]=Spins[[#This Row],[Sym2]],Spins[[#This Row],[Sym2]]=Spins[[#This Row],[Sym3]])</f>
        <v>0</v>
      </c>
      <c r="I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">
        <f t="shared" si="8"/>
        <v>1</v>
      </c>
      <c r="K91">
        <f ca="1">Spins[[#This Row],[Mult]]*Spins[[#This Row],[Bet]]</f>
        <v>0.6</v>
      </c>
      <c r="L91">
        <f ca="1">Spins[[#This Row],[Payout]]-Spins[[#This Row],[Bet]]</f>
        <v>-0.4</v>
      </c>
    </row>
    <row r="92" spans="1:12" x14ac:dyDescent="0.3">
      <c r="A92">
        <f t="shared" si="9"/>
        <v>91</v>
      </c>
      <c r="B92">
        <f t="shared" ca="1" si="5"/>
        <v>25</v>
      </c>
      <c r="C92" t="str" cm="1">
        <f t="array" aca="1" ref="C92" ca="1">INDEX(Reel1,Spins[[#This Row],[Stop1]])</f>
        <v>🔔</v>
      </c>
      <c r="D92">
        <f t="shared" ca="1" si="6"/>
        <v>1</v>
      </c>
      <c r="E92" t="str" cm="1">
        <f t="array" aca="1" ref="E92" ca="1">INDEX(Reel2,Spins[[#This Row],[Stop2]])</f>
        <v>🍋</v>
      </c>
      <c r="F92">
        <f t="shared" ca="1" si="7"/>
        <v>22</v>
      </c>
      <c r="G92" t="str" cm="1">
        <f t="array" aca="1" ref="G92" ca="1">INDEX(Reel3,Spins[[#This Row],[Stop3]])</f>
        <v>🔔</v>
      </c>
      <c r="H92" t="b">
        <f ca="1">AND(Spins[[#This Row],[Sym1]]=Spins[[#This Row],[Sym2]],Spins[[#This Row],[Sym2]]=Spins[[#This Row],[Sym3]])</f>
        <v>0</v>
      </c>
      <c r="I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">
        <f t="shared" si="8"/>
        <v>1</v>
      </c>
      <c r="K92">
        <f ca="1">Spins[[#This Row],[Mult]]*Spins[[#This Row],[Bet]]</f>
        <v>0</v>
      </c>
      <c r="L92">
        <f ca="1">Spins[[#This Row],[Payout]]-Spins[[#This Row],[Bet]]</f>
        <v>-1</v>
      </c>
    </row>
    <row r="93" spans="1:12" x14ac:dyDescent="0.3">
      <c r="A93">
        <f t="shared" si="9"/>
        <v>92</v>
      </c>
      <c r="B93">
        <f t="shared" ca="1" si="5"/>
        <v>3</v>
      </c>
      <c r="C93" t="str" cm="1">
        <f t="array" aca="1" ref="C93" ca="1">INDEX(Reel1,Spins[[#This Row],[Stop1]])</f>
        <v>🍋</v>
      </c>
      <c r="D93">
        <f t="shared" ca="1" si="6"/>
        <v>7</v>
      </c>
      <c r="E93" t="str" cm="1">
        <f t="array" aca="1" ref="E93" ca="1">INDEX(Reel2,Spins[[#This Row],[Stop2]])</f>
        <v>🍋</v>
      </c>
      <c r="F93">
        <f t="shared" ca="1" si="7"/>
        <v>10</v>
      </c>
      <c r="G93" t="str" cm="1">
        <f t="array" aca="1" ref="G93" ca="1">INDEX(Reel3,Spins[[#This Row],[Stop3]])</f>
        <v>🍒</v>
      </c>
      <c r="H93" t="b">
        <f ca="1">AND(Spins[[#This Row],[Sym1]]=Spins[[#This Row],[Sym2]],Spins[[#This Row],[Sym2]]=Spins[[#This Row],[Sym3]])</f>
        <v>0</v>
      </c>
      <c r="I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">
        <f t="shared" si="8"/>
        <v>1</v>
      </c>
      <c r="K93">
        <f ca="1">Spins[[#This Row],[Mult]]*Spins[[#This Row],[Bet]]</f>
        <v>0.6</v>
      </c>
      <c r="L93">
        <f ca="1">Spins[[#This Row],[Payout]]-Spins[[#This Row],[Bet]]</f>
        <v>-0.4</v>
      </c>
    </row>
    <row r="94" spans="1:12" x14ac:dyDescent="0.3">
      <c r="A94">
        <f t="shared" si="9"/>
        <v>93</v>
      </c>
      <c r="B94">
        <f t="shared" ca="1" si="5"/>
        <v>7</v>
      </c>
      <c r="C94" t="str" cm="1">
        <f t="array" aca="1" ref="C94" ca="1">INDEX(Reel1,Spins[[#This Row],[Stop1]])</f>
        <v>🍋</v>
      </c>
      <c r="D94">
        <f t="shared" ca="1" si="6"/>
        <v>6</v>
      </c>
      <c r="E94" t="str" cm="1">
        <f t="array" aca="1" ref="E94" ca="1">INDEX(Reel2,Spins[[#This Row],[Stop2]])</f>
        <v>🍋</v>
      </c>
      <c r="F94">
        <f t="shared" ca="1" si="7"/>
        <v>19</v>
      </c>
      <c r="G94" t="str" cm="1">
        <f t="array" aca="1" ref="G94" ca="1">INDEX(Reel3,Spins[[#This Row],[Stop3]])</f>
        <v>🔔</v>
      </c>
      <c r="H94" t="b">
        <f ca="1">AND(Spins[[#This Row],[Sym1]]=Spins[[#This Row],[Sym2]],Spins[[#This Row],[Sym2]]=Spins[[#This Row],[Sym3]])</f>
        <v>0</v>
      </c>
      <c r="I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">
        <f t="shared" si="8"/>
        <v>1</v>
      </c>
      <c r="K94">
        <f ca="1">Spins[[#This Row],[Mult]]*Spins[[#This Row],[Bet]]</f>
        <v>0.6</v>
      </c>
      <c r="L94">
        <f ca="1">Spins[[#This Row],[Payout]]-Spins[[#This Row],[Bet]]</f>
        <v>-0.4</v>
      </c>
    </row>
    <row r="95" spans="1:12" x14ac:dyDescent="0.3">
      <c r="A95">
        <f t="shared" si="9"/>
        <v>94</v>
      </c>
      <c r="B95">
        <f t="shared" ca="1" si="5"/>
        <v>19</v>
      </c>
      <c r="C95" t="str" cm="1">
        <f t="array" aca="1" ref="C95" ca="1">INDEX(Reel1,Spins[[#This Row],[Stop1]])</f>
        <v>🍒</v>
      </c>
      <c r="D95">
        <f t="shared" ca="1" si="6"/>
        <v>11</v>
      </c>
      <c r="E95" t="str" cm="1">
        <f t="array" aca="1" ref="E95" ca="1">INDEX(Reel2,Spins[[#This Row],[Stop2]])</f>
        <v>🍋</v>
      </c>
      <c r="F95">
        <f t="shared" ca="1" si="7"/>
        <v>3</v>
      </c>
      <c r="G95" t="str" cm="1">
        <f t="array" aca="1" ref="G95" ca="1">INDEX(Reel3,Spins[[#This Row],[Stop3]])</f>
        <v>🍋</v>
      </c>
      <c r="H95" t="b">
        <f ca="1">AND(Spins[[#This Row],[Sym1]]=Spins[[#This Row],[Sym2]],Spins[[#This Row],[Sym2]]=Spins[[#This Row],[Sym3]])</f>
        <v>0</v>
      </c>
      <c r="I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">
        <f t="shared" si="8"/>
        <v>1</v>
      </c>
      <c r="K95">
        <f ca="1">Spins[[#This Row],[Mult]]*Spins[[#This Row],[Bet]]</f>
        <v>0</v>
      </c>
      <c r="L95">
        <f ca="1">Spins[[#This Row],[Payout]]-Spins[[#This Row],[Bet]]</f>
        <v>-1</v>
      </c>
    </row>
    <row r="96" spans="1:12" x14ac:dyDescent="0.3">
      <c r="A96">
        <f t="shared" si="9"/>
        <v>95</v>
      </c>
      <c r="B96">
        <f t="shared" ca="1" si="5"/>
        <v>3</v>
      </c>
      <c r="C96" t="str" cm="1">
        <f t="array" aca="1" ref="C96" ca="1">INDEX(Reel1,Spins[[#This Row],[Stop1]])</f>
        <v>🍋</v>
      </c>
      <c r="D96">
        <f t="shared" ca="1" si="6"/>
        <v>7</v>
      </c>
      <c r="E96" t="str" cm="1">
        <f t="array" aca="1" ref="E96" ca="1">INDEX(Reel2,Spins[[#This Row],[Stop2]])</f>
        <v>🍋</v>
      </c>
      <c r="F96">
        <f t="shared" ca="1" si="7"/>
        <v>20</v>
      </c>
      <c r="G96" t="str" cm="1">
        <f t="array" aca="1" ref="G96" ca="1">INDEX(Reel3,Spins[[#This Row],[Stop3]])</f>
        <v>🔔</v>
      </c>
      <c r="H96" t="b">
        <f ca="1">AND(Spins[[#This Row],[Sym1]]=Spins[[#This Row],[Sym2]],Spins[[#This Row],[Sym2]]=Spins[[#This Row],[Sym3]])</f>
        <v>0</v>
      </c>
      <c r="I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">
        <f t="shared" si="8"/>
        <v>1</v>
      </c>
      <c r="K96">
        <f ca="1">Spins[[#This Row],[Mult]]*Spins[[#This Row],[Bet]]</f>
        <v>0.6</v>
      </c>
      <c r="L96">
        <f ca="1">Spins[[#This Row],[Payout]]-Spins[[#This Row],[Bet]]</f>
        <v>-0.4</v>
      </c>
    </row>
    <row r="97" spans="1:12" x14ac:dyDescent="0.3">
      <c r="A97">
        <f t="shared" si="9"/>
        <v>96</v>
      </c>
      <c r="B97">
        <f t="shared" ca="1" si="5"/>
        <v>30</v>
      </c>
      <c r="C97" t="str" cm="1">
        <f t="array" aca="1" ref="C97" ca="1">INDEX(Reel1,Spins[[#This Row],[Stop1]])</f>
        <v>7️⃣</v>
      </c>
      <c r="D97">
        <f t="shared" ca="1" si="6"/>
        <v>24</v>
      </c>
      <c r="E97" t="str" cm="1">
        <f t="array" aca="1" ref="E97" ca="1">INDEX(Reel2,Spins[[#This Row],[Stop2]])</f>
        <v>🍇</v>
      </c>
      <c r="F97">
        <f t="shared" ca="1" si="7"/>
        <v>9</v>
      </c>
      <c r="G97" t="str" cm="1">
        <f t="array" aca="1" ref="G97" ca="1">INDEX(Reel3,Spins[[#This Row],[Stop3]])</f>
        <v>🍒</v>
      </c>
      <c r="H97" t="b">
        <f ca="1">AND(Spins[[#This Row],[Sym1]]=Spins[[#This Row],[Sym2]],Spins[[#This Row],[Sym2]]=Spins[[#This Row],[Sym3]])</f>
        <v>0</v>
      </c>
      <c r="I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">
        <f t="shared" si="8"/>
        <v>1</v>
      </c>
      <c r="K97">
        <f ca="1">Spins[[#This Row],[Mult]]*Spins[[#This Row],[Bet]]</f>
        <v>0</v>
      </c>
      <c r="L97">
        <f ca="1">Spins[[#This Row],[Payout]]-Spins[[#This Row],[Bet]]</f>
        <v>-1</v>
      </c>
    </row>
    <row r="98" spans="1:12" x14ac:dyDescent="0.3">
      <c r="A98">
        <f t="shared" si="9"/>
        <v>97</v>
      </c>
      <c r="B98">
        <f t="shared" ca="1" si="5"/>
        <v>17</v>
      </c>
      <c r="C98" t="str" cm="1">
        <f t="array" aca="1" ref="C98" ca="1">INDEX(Reel1,Spins[[#This Row],[Stop1]])</f>
        <v>🍒</v>
      </c>
      <c r="D98">
        <f t="shared" ca="1" si="6"/>
        <v>18</v>
      </c>
      <c r="E98" t="str" cm="1">
        <f t="array" aca="1" ref="E98" ca="1">INDEX(Reel2,Spins[[#This Row],[Stop2]])</f>
        <v>🍒</v>
      </c>
      <c r="F98">
        <f t="shared" ca="1" si="7"/>
        <v>3</v>
      </c>
      <c r="G98" t="str" cm="1">
        <f t="array" aca="1" ref="G98" ca="1">INDEX(Reel3,Spins[[#This Row],[Stop3]])</f>
        <v>🍋</v>
      </c>
      <c r="H98" t="b">
        <f ca="1">AND(Spins[[#This Row],[Sym1]]=Spins[[#This Row],[Sym2]],Spins[[#This Row],[Sym2]]=Spins[[#This Row],[Sym3]])</f>
        <v>0</v>
      </c>
      <c r="I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8">
        <f t="shared" si="8"/>
        <v>1</v>
      </c>
      <c r="K98">
        <f ca="1">Spins[[#This Row],[Mult]]*Spins[[#This Row],[Bet]]</f>
        <v>0.8</v>
      </c>
      <c r="L98">
        <f ca="1">Spins[[#This Row],[Payout]]-Spins[[#This Row],[Bet]]</f>
        <v>-0.19999999999999996</v>
      </c>
    </row>
    <row r="99" spans="1:12" x14ac:dyDescent="0.3">
      <c r="A99">
        <f t="shared" si="9"/>
        <v>98</v>
      </c>
      <c r="B99">
        <f t="shared" ca="1" si="5"/>
        <v>28</v>
      </c>
      <c r="C99" t="str" cm="1">
        <f t="array" aca="1" ref="C99" ca="1">INDEX(Reel1,Spins[[#This Row],[Stop1]])</f>
        <v>BAR</v>
      </c>
      <c r="D99">
        <f t="shared" ca="1" si="6"/>
        <v>23</v>
      </c>
      <c r="E99" t="str" cm="1">
        <f t="array" aca="1" ref="E99" ca="1">INDEX(Reel2,Spins[[#This Row],[Stop2]])</f>
        <v>🍇</v>
      </c>
      <c r="F99">
        <f t="shared" ca="1" si="7"/>
        <v>9</v>
      </c>
      <c r="G99" t="str" cm="1">
        <f t="array" aca="1" ref="G99" ca="1">INDEX(Reel3,Spins[[#This Row],[Stop3]])</f>
        <v>🍒</v>
      </c>
      <c r="H99" t="b">
        <f ca="1">AND(Spins[[#This Row],[Sym1]]=Spins[[#This Row],[Sym2]],Spins[[#This Row],[Sym2]]=Spins[[#This Row],[Sym3]])</f>
        <v>0</v>
      </c>
      <c r="I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">
        <f t="shared" si="8"/>
        <v>1</v>
      </c>
      <c r="K99">
        <f ca="1">Spins[[#This Row],[Mult]]*Spins[[#This Row],[Bet]]</f>
        <v>0</v>
      </c>
      <c r="L99">
        <f ca="1">Spins[[#This Row],[Payout]]-Spins[[#This Row],[Bet]]</f>
        <v>-1</v>
      </c>
    </row>
    <row r="100" spans="1:12" x14ac:dyDescent="0.3">
      <c r="A100">
        <f t="shared" si="9"/>
        <v>99</v>
      </c>
      <c r="B100">
        <f t="shared" ca="1" si="5"/>
        <v>25</v>
      </c>
      <c r="C100" t="str" cm="1">
        <f t="array" aca="1" ref="C100" ca="1">INDEX(Reel1,Spins[[#This Row],[Stop1]])</f>
        <v>🔔</v>
      </c>
      <c r="D100">
        <f t="shared" ca="1" si="6"/>
        <v>16</v>
      </c>
      <c r="E100" t="str" cm="1">
        <f t="array" aca="1" ref="E100" ca="1">INDEX(Reel2,Spins[[#This Row],[Stop2]])</f>
        <v>🍒</v>
      </c>
      <c r="F100">
        <f t="shared" ca="1" si="7"/>
        <v>13</v>
      </c>
      <c r="G100" t="str" cm="1">
        <f t="array" aca="1" ref="G100" ca="1">INDEX(Reel3,Spins[[#This Row],[Stop3]])</f>
        <v>🍇</v>
      </c>
      <c r="H100" t="b">
        <f ca="1">AND(Spins[[#This Row],[Sym1]]=Spins[[#This Row],[Sym2]],Spins[[#This Row],[Sym2]]=Spins[[#This Row],[Sym3]])</f>
        <v>0</v>
      </c>
      <c r="I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">
        <f t="shared" si="8"/>
        <v>1</v>
      </c>
      <c r="K100">
        <f ca="1">Spins[[#This Row],[Mult]]*Spins[[#This Row],[Bet]]</f>
        <v>0</v>
      </c>
      <c r="L100">
        <f ca="1">Spins[[#This Row],[Payout]]-Spins[[#This Row],[Bet]]</f>
        <v>-1</v>
      </c>
    </row>
    <row r="101" spans="1:12" x14ac:dyDescent="0.3">
      <c r="A101">
        <f t="shared" si="9"/>
        <v>100</v>
      </c>
      <c r="B101">
        <f t="shared" ca="1" si="5"/>
        <v>8</v>
      </c>
      <c r="C101" t="str" cm="1">
        <f t="array" aca="1" ref="C101" ca="1">INDEX(Reel1,Spins[[#This Row],[Stop1]])</f>
        <v>🍋</v>
      </c>
      <c r="D101">
        <f t="shared" ca="1" si="6"/>
        <v>15</v>
      </c>
      <c r="E101" t="str" cm="1">
        <f t="array" aca="1" ref="E101" ca="1">INDEX(Reel2,Spins[[#This Row],[Stop2]])</f>
        <v>🍒</v>
      </c>
      <c r="F101">
        <f t="shared" ca="1" si="7"/>
        <v>8</v>
      </c>
      <c r="G101" t="str" cm="1">
        <f t="array" aca="1" ref="G101" ca="1">INDEX(Reel3,Spins[[#This Row],[Stop3]])</f>
        <v>🍒</v>
      </c>
      <c r="H101" t="b">
        <f ca="1">AND(Spins[[#This Row],[Sym1]]=Spins[[#This Row],[Sym2]],Spins[[#This Row],[Sym2]]=Spins[[#This Row],[Sym3]])</f>
        <v>0</v>
      </c>
      <c r="I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">
        <f t="shared" si="8"/>
        <v>1</v>
      </c>
      <c r="K101">
        <f ca="1">Spins[[#This Row],[Mult]]*Spins[[#This Row],[Bet]]</f>
        <v>0</v>
      </c>
      <c r="L101">
        <f ca="1">Spins[[#This Row],[Payout]]-Spins[[#This Row],[Bet]]</f>
        <v>-1</v>
      </c>
    </row>
    <row r="102" spans="1:12" x14ac:dyDescent="0.3">
      <c r="A102">
        <f t="shared" si="9"/>
        <v>101</v>
      </c>
      <c r="B102">
        <f t="shared" ca="1" si="5"/>
        <v>16</v>
      </c>
      <c r="C102" t="str" cm="1">
        <f t="array" aca="1" ref="C102" ca="1">INDEX(Reel1,Spins[[#This Row],[Stop1]])</f>
        <v>🍒</v>
      </c>
      <c r="D102">
        <f t="shared" ca="1" si="6"/>
        <v>29</v>
      </c>
      <c r="E102" t="str" cm="1">
        <f t="array" aca="1" ref="E102" ca="1">INDEX(Reel2,Spins[[#This Row],[Stop2]])</f>
        <v>7️⃣</v>
      </c>
      <c r="F102">
        <f t="shared" ca="1" si="7"/>
        <v>19</v>
      </c>
      <c r="G102" t="str" cm="1">
        <f t="array" aca="1" ref="G102" ca="1">INDEX(Reel3,Spins[[#This Row],[Stop3]])</f>
        <v>🔔</v>
      </c>
      <c r="H102" t="b">
        <f ca="1">AND(Spins[[#This Row],[Sym1]]=Spins[[#This Row],[Sym2]],Spins[[#This Row],[Sym2]]=Spins[[#This Row],[Sym3]])</f>
        <v>0</v>
      </c>
      <c r="I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">
        <f t="shared" si="8"/>
        <v>1</v>
      </c>
      <c r="K102">
        <f ca="1">Spins[[#This Row],[Mult]]*Spins[[#This Row],[Bet]]</f>
        <v>0</v>
      </c>
      <c r="L102">
        <f ca="1">Spins[[#This Row],[Payout]]-Spins[[#This Row],[Bet]]</f>
        <v>-1</v>
      </c>
    </row>
    <row r="103" spans="1:12" x14ac:dyDescent="0.3">
      <c r="A103">
        <f t="shared" si="9"/>
        <v>102</v>
      </c>
      <c r="B103">
        <f t="shared" ca="1" si="5"/>
        <v>3</v>
      </c>
      <c r="C103" t="str" cm="1">
        <f t="array" aca="1" ref="C103" ca="1">INDEX(Reel1,Spins[[#This Row],[Stop1]])</f>
        <v>🍋</v>
      </c>
      <c r="D103">
        <f t="shared" ca="1" si="6"/>
        <v>30</v>
      </c>
      <c r="E103" t="str" cm="1">
        <f t="array" aca="1" ref="E103" ca="1">INDEX(Reel2,Spins[[#This Row],[Stop2]])</f>
        <v>7️⃣</v>
      </c>
      <c r="F103">
        <f t="shared" ca="1" si="7"/>
        <v>4</v>
      </c>
      <c r="G103" t="str" cm="1">
        <f t="array" aca="1" ref="G103" ca="1">INDEX(Reel3,Spins[[#This Row],[Stop3]])</f>
        <v>🍋</v>
      </c>
      <c r="H103" t="b">
        <f ca="1">AND(Spins[[#This Row],[Sym1]]=Spins[[#This Row],[Sym2]],Spins[[#This Row],[Sym2]]=Spins[[#This Row],[Sym3]])</f>
        <v>0</v>
      </c>
      <c r="I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">
        <f t="shared" si="8"/>
        <v>1</v>
      </c>
      <c r="K103">
        <f ca="1">Spins[[#This Row],[Mult]]*Spins[[#This Row],[Bet]]</f>
        <v>0</v>
      </c>
      <c r="L103">
        <f ca="1">Spins[[#This Row],[Payout]]-Spins[[#This Row],[Bet]]</f>
        <v>-1</v>
      </c>
    </row>
    <row r="104" spans="1:12" x14ac:dyDescent="0.3">
      <c r="A104">
        <f t="shared" si="9"/>
        <v>103</v>
      </c>
      <c r="B104">
        <f t="shared" ca="1" si="5"/>
        <v>7</v>
      </c>
      <c r="C104" t="str" cm="1">
        <f t="array" aca="1" ref="C104" ca="1">INDEX(Reel1,Spins[[#This Row],[Stop1]])</f>
        <v>🍋</v>
      </c>
      <c r="D104">
        <f t="shared" ca="1" si="6"/>
        <v>30</v>
      </c>
      <c r="E104" t="str" cm="1">
        <f t="array" aca="1" ref="E104" ca="1">INDEX(Reel2,Spins[[#This Row],[Stop2]])</f>
        <v>7️⃣</v>
      </c>
      <c r="F104">
        <f t="shared" ca="1" si="7"/>
        <v>2</v>
      </c>
      <c r="G104" t="str" cm="1">
        <f t="array" aca="1" ref="G104" ca="1">INDEX(Reel3,Spins[[#This Row],[Stop3]])</f>
        <v>🍋</v>
      </c>
      <c r="H104" t="b">
        <f ca="1">AND(Spins[[#This Row],[Sym1]]=Spins[[#This Row],[Sym2]],Spins[[#This Row],[Sym2]]=Spins[[#This Row],[Sym3]])</f>
        <v>0</v>
      </c>
      <c r="I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">
        <f t="shared" si="8"/>
        <v>1</v>
      </c>
      <c r="K104">
        <f ca="1">Spins[[#This Row],[Mult]]*Spins[[#This Row],[Bet]]</f>
        <v>0</v>
      </c>
      <c r="L104">
        <f ca="1">Spins[[#This Row],[Payout]]-Spins[[#This Row],[Bet]]</f>
        <v>-1</v>
      </c>
    </row>
    <row r="105" spans="1:12" x14ac:dyDescent="0.3">
      <c r="A105">
        <f t="shared" si="9"/>
        <v>104</v>
      </c>
      <c r="B105">
        <f t="shared" ca="1" si="5"/>
        <v>22</v>
      </c>
      <c r="C105" t="str" cm="1">
        <f t="array" aca="1" ref="C105" ca="1">INDEX(Reel1,Spins[[#This Row],[Stop1]])</f>
        <v>🍇</v>
      </c>
      <c r="D105">
        <f t="shared" ca="1" si="6"/>
        <v>24</v>
      </c>
      <c r="E105" t="str" cm="1">
        <f t="array" aca="1" ref="E105" ca="1">INDEX(Reel2,Spins[[#This Row],[Stop2]])</f>
        <v>🍇</v>
      </c>
      <c r="F105">
        <f t="shared" ca="1" si="7"/>
        <v>9</v>
      </c>
      <c r="G105" t="str" cm="1">
        <f t="array" aca="1" ref="G105" ca="1">INDEX(Reel3,Spins[[#This Row],[Stop3]])</f>
        <v>🍒</v>
      </c>
      <c r="H105" t="b">
        <f ca="1">AND(Spins[[#This Row],[Sym1]]=Spins[[#This Row],[Sym2]],Spins[[#This Row],[Sym2]]=Spins[[#This Row],[Sym3]])</f>
        <v>0</v>
      </c>
      <c r="I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5">
        <f t="shared" si="8"/>
        <v>1</v>
      </c>
      <c r="K105">
        <f ca="1">Spins[[#This Row],[Mult]]*Spins[[#This Row],[Bet]]</f>
        <v>1.5</v>
      </c>
      <c r="L105">
        <f ca="1">Spins[[#This Row],[Payout]]-Spins[[#This Row],[Bet]]</f>
        <v>0.5</v>
      </c>
    </row>
    <row r="106" spans="1:12" x14ac:dyDescent="0.3">
      <c r="A106">
        <f t="shared" si="9"/>
        <v>105</v>
      </c>
      <c r="B106">
        <f t="shared" ca="1" si="5"/>
        <v>31</v>
      </c>
      <c r="C106" t="str" cm="1">
        <f t="array" aca="1" ref="C106" ca="1">INDEX(Reel1,Spins[[#This Row],[Stop1]])</f>
        <v>💎</v>
      </c>
      <c r="D106">
        <f t="shared" ca="1" si="6"/>
        <v>1</v>
      </c>
      <c r="E106" t="str" cm="1">
        <f t="array" aca="1" ref="E106" ca="1">INDEX(Reel2,Spins[[#This Row],[Stop2]])</f>
        <v>🍋</v>
      </c>
      <c r="F106">
        <f t="shared" ca="1" si="7"/>
        <v>28</v>
      </c>
      <c r="G106" t="str" cm="1">
        <f t="array" aca="1" ref="G106" ca="1">INDEX(Reel3,Spins[[#This Row],[Stop3]])</f>
        <v>7️⃣</v>
      </c>
      <c r="H106" t="b">
        <f ca="1">AND(Spins[[#This Row],[Sym1]]=Spins[[#This Row],[Sym2]],Spins[[#This Row],[Sym2]]=Spins[[#This Row],[Sym3]])</f>
        <v>0</v>
      </c>
      <c r="I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">
        <f t="shared" si="8"/>
        <v>1</v>
      </c>
      <c r="K106">
        <f ca="1">Spins[[#This Row],[Mult]]*Spins[[#This Row],[Bet]]</f>
        <v>0</v>
      </c>
      <c r="L106">
        <f ca="1">Spins[[#This Row],[Payout]]-Spins[[#This Row],[Bet]]</f>
        <v>-1</v>
      </c>
    </row>
    <row r="107" spans="1:12" x14ac:dyDescent="0.3">
      <c r="A107">
        <f t="shared" si="9"/>
        <v>106</v>
      </c>
      <c r="B107">
        <f t="shared" ca="1" si="5"/>
        <v>13</v>
      </c>
      <c r="C107" t="str" cm="1">
        <f t="array" aca="1" ref="C107" ca="1">INDEX(Reel1,Spins[[#This Row],[Stop1]])</f>
        <v>🍋</v>
      </c>
      <c r="D107">
        <f t="shared" ca="1" si="6"/>
        <v>31</v>
      </c>
      <c r="E107" t="str" cm="1">
        <f t="array" aca="1" ref="E107" ca="1">INDEX(Reel2,Spins[[#This Row],[Stop2]])</f>
        <v>💎</v>
      </c>
      <c r="F107">
        <f t="shared" ca="1" si="7"/>
        <v>27</v>
      </c>
      <c r="G107" t="str" cm="1">
        <f t="array" aca="1" ref="G107" ca="1">INDEX(Reel3,Spins[[#This Row],[Stop3]])</f>
        <v>7️⃣</v>
      </c>
      <c r="H107" t="b">
        <f ca="1">AND(Spins[[#This Row],[Sym1]]=Spins[[#This Row],[Sym2]],Spins[[#This Row],[Sym2]]=Spins[[#This Row],[Sym3]])</f>
        <v>0</v>
      </c>
      <c r="I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">
        <f t="shared" si="8"/>
        <v>1</v>
      </c>
      <c r="K107">
        <f ca="1">Spins[[#This Row],[Mult]]*Spins[[#This Row],[Bet]]</f>
        <v>0</v>
      </c>
      <c r="L107">
        <f ca="1">Spins[[#This Row],[Payout]]-Spins[[#This Row],[Bet]]</f>
        <v>-1</v>
      </c>
    </row>
    <row r="108" spans="1:12" x14ac:dyDescent="0.3">
      <c r="A108">
        <f t="shared" si="9"/>
        <v>107</v>
      </c>
      <c r="B108">
        <f t="shared" ca="1" si="5"/>
        <v>5</v>
      </c>
      <c r="C108" t="str" cm="1">
        <f t="array" aca="1" ref="C108" ca="1">INDEX(Reel1,Spins[[#This Row],[Stop1]])</f>
        <v>🍋</v>
      </c>
      <c r="D108">
        <f t="shared" ca="1" si="6"/>
        <v>31</v>
      </c>
      <c r="E108" t="str" cm="1">
        <f t="array" aca="1" ref="E108" ca="1">INDEX(Reel2,Spins[[#This Row],[Stop2]])</f>
        <v>💎</v>
      </c>
      <c r="F108">
        <f t="shared" ca="1" si="7"/>
        <v>28</v>
      </c>
      <c r="G108" t="str" cm="1">
        <f t="array" aca="1" ref="G108" ca="1">INDEX(Reel3,Spins[[#This Row],[Stop3]])</f>
        <v>7️⃣</v>
      </c>
      <c r="H108" t="b">
        <f ca="1">AND(Spins[[#This Row],[Sym1]]=Spins[[#This Row],[Sym2]],Spins[[#This Row],[Sym2]]=Spins[[#This Row],[Sym3]])</f>
        <v>0</v>
      </c>
      <c r="I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">
        <f t="shared" si="8"/>
        <v>1</v>
      </c>
      <c r="K108">
        <f ca="1">Spins[[#This Row],[Mult]]*Spins[[#This Row],[Bet]]</f>
        <v>0</v>
      </c>
      <c r="L108">
        <f ca="1">Spins[[#This Row],[Payout]]-Spins[[#This Row],[Bet]]</f>
        <v>-1</v>
      </c>
    </row>
    <row r="109" spans="1:12" x14ac:dyDescent="0.3">
      <c r="A109">
        <f t="shared" si="9"/>
        <v>108</v>
      </c>
      <c r="B109">
        <f t="shared" ca="1" si="5"/>
        <v>16</v>
      </c>
      <c r="C109" t="str" cm="1">
        <f t="array" aca="1" ref="C109" ca="1">INDEX(Reel1,Spins[[#This Row],[Stop1]])</f>
        <v>🍒</v>
      </c>
      <c r="D109">
        <f t="shared" ca="1" si="6"/>
        <v>26</v>
      </c>
      <c r="E109" t="str" cm="1">
        <f t="array" aca="1" ref="E109" ca="1">INDEX(Reel2,Spins[[#This Row],[Stop2]])</f>
        <v>🔔</v>
      </c>
      <c r="F109">
        <f t="shared" ca="1" si="7"/>
        <v>12</v>
      </c>
      <c r="G109" t="str" cm="1">
        <f t="array" aca="1" ref="G109" ca="1">INDEX(Reel3,Spins[[#This Row],[Stop3]])</f>
        <v>🍒</v>
      </c>
      <c r="H109" t="b">
        <f ca="1">AND(Spins[[#This Row],[Sym1]]=Spins[[#This Row],[Sym2]],Spins[[#This Row],[Sym2]]=Spins[[#This Row],[Sym3]])</f>
        <v>0</v>
      </c>
      <c r="I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">
        <f t="shared" si="8"/>
        <v>1</v>
      </c>
      <c r="K109">
        <f ca="1">Spins[[#This Row],[Mult]]*Spins[[#This Row],[Bet]]</f>
        <v>0</v>
      </c>
      <c r="L109">
        <f ca="1">Spins[[#This Row],[Payout]]-Spins[[#This Row],[Bet]]</f>
        <v>-1</v>
      </c>
    </row>
    <row r="110" spans="1:12" x14ac:dyDescent="0.3">
      <c r="A110">
        <f t="shared" si="9"/>
        <v>109</v>
      </c>
      <c r="B110">
        <f t="shared" ca="1" si="5"/>
        <v>30</v>
      </c>
      <c r="C110" t="str" cm="1">
        <f t="array" aca="1" ref="C110" ca="1">INDEX(Reel1,Spins[[#This Row],[Stop1]])</f>
        <v>7️⃣</v>
      </c>
      <c r="D110">
        <f t="shared" ca="1" si="6"/>
        <v>7</v>
      </c>
      <c r="E110" t="str" cm="1">
        <f t="array" aca="1" ref="E110" ca="1">INDEX(Reel2,Spins[[#This Row],[Stop2]])</f>
        <v>🍋</v>
      </c>
      <c r="F110">
        <f t="shared" ca="1" si="7"/>
        <v>21</v>
      </c>
      <c r="G110" t="str" cm="1">
        <f t="array" aca="1" ref="G110" ca="1">INDEX(Reel3,Spins[[#This Row],[Stop3]])</f>
        <v>🔔</v>
      </c>
      <c r="H110" t="b">
        <f ca="1">AND(Spins[[#This Row],[Sym1]]=Spins[[#This Row],[Sym2]],Spins[[#This Row],[Sym2]]=Spins[[#This Row],[Sym3]])</f>
        <v>0</v>
      </c>
      <c r="I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">
        <f t="shared" si="8"/>
        <v>1</v>
      </c>
      <c r="K110">
        <f ca="1">Spins[[#This Row],[Mult]]*Spins[[#This Row],[Bet]]</f>
        <v>0</v>
      </c>
      <c r="L110">
        <f ca="1">Spins[[#This Row],[Payout]]-Spins[[#This Row],[Bet]]</f>
        <v>-1</v>
      </c>
    </row>
    <row r="111" spans="1:12" x14ac:dyDescent="0.3">
      <c r="A111">
        <f t="shared" si="9"/>
        <v>110</v>
      </c>
      <c r="B111">
        <f t="shared" ca="1" si="5"/>
        <v>29</v>
      </c>
      <c r="C111" t="str" cm="1">
        <f t="array" aca="1" ref="C111" ca="1">INDEX(Reel1,Spins[[#This Row],[Stop1]])</f>
        <v>7️⃣</v>
      </c>
      <c r="D111">
        <f t="shared" ca="1" si="6"/>
        <v>30</v>
      </c>
      <c r="E111" t="str" cm="1">
        <f t="array" aca="1" ref="E111" ca="1">INDEX(Reel2,Spins[[#This Row],[Stop2]])</f>
        <v>7️⃣</v>
      </c>
      <c r="F111">
        <f t="shared" ca="1" si="7"/>
        <v>16</v>
      </c>
      <c r="G111" t="str" cm="1">
        <f t="array" aca="1" ref="G111" ca="1">INDEX(Reel3,Spins[[#This Row],[Stop3]])</f>
        <v>🍇</v>
      </c>
      <c r="H111" t="b">
        <f ca="1">AND(Spins[[#This Row],[Sym1]]=Spins[[#This Row],[Sym2]],Spins[[#This Row],[Sym2]]=Spins[[#This Row],[Sym3]])</f>
        <v>0</v>
      </c>
      <c r="I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1">
        <f t="shared" si="8"/>
        <v>1</v>
      </c>
      <c r="K111">
        <f ca="1">Spins[[#This Row],[Mult]]*Spins[[#This Row],[Bet]]</f>
        <v>6</v>
      </c>
      <c r="L111">
        <f ca="1">Spins[[#This Row],[Payout]]-Spins[[#This Row],[Bet]]</f>
        <v>5</v>
      </c>
    </row>
    <row r="112" spans="1:12" x14ac:dyDescent="0.3">
      <c r="A112">
        <f t="shared" si="9"/>
        <v>111</v>
      </c>
      <c r="B112">
        <f t="shared" ca="1" si="5"/>
        <v>2</v>
      </c>
      <c r="C112" t="str" cm="1">
        <f t="array" aca="1" ref="C112" ca="1">INDEX(Reel1,Spins[[#This Row],[Stop1]])</f>
        <v>🍋</v>
      </c>
      <c r="D112">
        <f t="shared" ca="1" si="6"/>
        <v>22</v>
      </c>
      <c r="E112" t="str" cm="1">
        <f t="array" aca="1" ref="E112" ca="1">INDEX(Reel2,Spins[[#This Row],[Stop2]])</f>
        <v>🍇</v>
      </c>
      <c r="F112">
        <f t="shared" ca="1" si="7"/>
        <v>30</v>
      </c>
      <c r="G112" t="str" cm="1">
        <f t="array" aca="1" ref="G112" ca="1">INDEX(Reel3,Spins[[#This Row],[Stop3]])</f>
        <v>💎</v>
      </c>
      <c r="H112" t="b">
        <f ca="1">AND(Spins[[#This Row],[Sym1]]=Spins[[#This Row],[Sym2]],Spins[[#This Row],[Sym2]]=Spins[[#This Row],[Sym3]])</f>
        <v>0</v>
      </c>
      <c r="I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">
        <f t="shared" si="8"/>
        <v>1</v>
      </c>
      <c r="K112">
        <f ca="1">Spins[[#This Row],[Mult]]*Spins[[#This Row],[Bet]]</f>
        <v>0</v>
      </c>
      <c r="L112">
        <f ca="1">Spins[[#This Row],[Payout]]-Spins[[#This Row],[Bet]]</f>
        <v>-1</v>
      </c>
    </row>
    <row r="113" spans="1:12" x14ac:dyDescent="0.3">
      <c r="A113">
        <f t="shared" si="9"/>
        <v>112</v>
      </c>
      <c r="B113">
        <f t="shared" ca="1" si="5"/>
        <v>13</v>
      </c>
      <c r="C113" t="str" cm="1">
        <f t="array" aca="1" ref="C113" ca="1">INDEX(Reel1,Spins[[#This Row],[Stop1]])</f>
        <v>🍋</v>
      </c>
      <c r="D113">
        <f t="shared" ca="1" si="6"/>
        <v>13</v>
      </c>
      <c r="E113" t="str" cm="1">
        <f t="array" aca="1" ref="E113" ca="1">INDEX(Reel2,Spins[[#This Row],[Stop2]])</f>
        <v>🍋</v>
      </c>
      <c r="F113">
        <f t="shared" ca="1" si="7"/>
        <v>8</v>
      </c>
      <c r="G113" t="str" cm="1">
        <f t="array" aca="1" ref="G113" ca="1">INDEX(Reel3,Spins[[#This Row],[Stop3]])</f>
        <v>🍒</v>
      </c>
      <c r="H113" t="b">
        <f ca="1">AND(Spins[[#This Row],[Sym1]]=Spins[[#This Row],[Sym2]],Spins[[#This Row],[Sym2]]=Spins[[#This Row],[Sym3]])</f>
        <v>0</v>
      </c>
      <c r="I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">
        <f t="shared" si="8"/>
        <v>1</v>
      </c>
      <c r="K113">
        <f ca="1">Spins[[#This Row],[Mult]]*Spins[[#This Row],[Bet]]</f>
        <v>0.6</v>
      </c>
      <c r="L113">
        <f ca="1">Spins[[#This Row],[Payout]]-Spins[[#This Row],[Bet]]</f>
        <v>-0.4</v>
      </c>
    </row>
    <row r="114" spans="1:12" x14ac:dyDescent="0.3">
      <c r="A114">
        <f t="shared" si="9"/>
        <v>113</v>
      </c>
      <c r="B114">
        <f t="shared" ca="1" si="5"/>
        <v>23</v>
      </c>
      <c r="C114" t="str" cm="1">
        <f t="array" aca="1" ref="C114" ca="1">INDEX(Reel1,Spins[[#This Row],[Stop1]])</f>
        <v>🍇</v>
      </c>
      <c r="D114">
        <f t="shared" ca="1" si="6"/>
        <v>28</v>
      </c>
      <c r="E114" t="str" cm="1">
        <f t="array" aca="1" ref="E114" ca="1">INDEX(Reel2,Spins[[#This Row],[Stop2]])</f>
        <v>BAR</v>
      </c>
      <c r="F114">
        <f t="shared" ca="1" si="7"/>
        <v>13</v>
      </c>
      <c r="G114" t="str" cm="1">
        <f t="array" aca="1" ref="G114" ca="1">INDEX(Reel3,Spins[[#This Row],[Stop3]])</f>
        <v>🍇</v>
      </c>
      <c r="H114" t="b">
        <f ca="1">AND(Spins[[#This Row],[Sym1]]=Spins[[#This Row],[Sym2]],Spins[[#This Row],[Sym2]]=Spins[[#This Row],[Sym3]])</f>
        <v>0</v>
      </c>
      <c r="I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">
        <f t="shared" si="8"/>
        <v>1</v>
      </c>
      <c r="K114">
        <f ca="1">Spins[[#This Row],[Mult]]*Spins[[#This Row],[Bet]]</f>
        <v>0</v>
      </c>
      <c r="L114">
        <f ca="1">Spins[[#This Row],[Payout]]-Spins[[#This Row],[Bet]]</f>
        <v>-1</v>
      </c>
    </row>
    <row r="115" spans="1:12" x14ac:dyDescent="0.3">
      <c r="A115">
        <f t="shared" si="9"/>
        <v>114</v>
      </c>
      <c r="B115">
        <f t="shared" ca="1" si="5"/>
        <v>26</v>
      </c>
      <c r="C115" t="str" cm="1">
        <f t="array" aca="1" ref="C115" ca="1">INDEX(Reel1,Spins[[#This Row],[Stop1]])</f>
        <v>🔔</v>
      </c>
      <c r="D115">
        <f t="shared" ca="1" si="6"/>
        <v>8</v>
      </c>
      <c r="E115" t="str" cm="1">
        <f t="array" aca="1" ref="E115" ca="1">INDEX(Reel2,Spins[[#This Row],[Stop2]])</f>
        <v>🍋</v>
      </c>
      <c r="F115">
        <f t="shared" ca="1" si="7"/>
        <v>5</v>
      </c>
      <c r="G115" t="str" cm="1">
        <f t="array" aca="1" ref="G115" ca="1">INDEX(Reel3,Spins[[#This Row],[Stop3]])</f>
        <v>🍋</v>
      </c>
      <c r="H115" t="b">
        <f ca="1">AND(Spins[[#This Row],[Sym1]]=Spins[[#This Row],[Sym2]],Spins[[#This Row],[Sym2]]=Spins[[#This Row],[Sym3]])</f>
        <v>0</v>
      </c>
      <c r="I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">
        <f t="shared" si="8"/>
        <v>1</v>
      </c>
      <c r="K115">
        <f ca="1">Spins[[#This Row],[Mult]]*Spins[[#This Row],[Bet]]</f>
        <v>0</v>
      </c>
      <c r="L115">
        <f ca="1">Spins[[#This Row],[Payout]]-Spins[[#This Row],[Bet]]</f>
        <v>-1</v>
      </c>
    </row>
    <row r="116" spans="1:12" x14ac:dyDescent="0.3">
      <c r="A116">
        <f t="shared" si="9"/>
        <v>115</v>
      </c>
      <c r="B116">
        <f t="shared" ca="1" si="5"/>
        <v>16</v>
      </c>
      <c r="C116" t="str" cm="1">
        <f t="array" aca="1" ref="C116" ca="1">INDEX(Reel1,Spins[[#This Row],[Stop1]])</f>
        <v>🍒</v>
      </c>
      <c r="D116">
        <f t="shared" ca="1" si="6"/>
        <v>27</v>
      </c>
      <c r="E116" t="str" cm="1">
        <f t="array" aca="1" ref="E116" ca="1">INDEX(Reel2,Spins[[#This Row],[Stop2]])</f>
        <v>BAR</v>
      </c>
      <c r="F116">
        <f t="shared" ca="1" si="7"/>
        <v>25</v>
      </c>
      <c r="G116" t="str" cm="1">
        <f t="array" aca="1" ref="G116" ca="1">INDEX(Reel3,Spins[[#This Row],[Stop3]])</f>
        <v>BAR</v>
      </c>
      <c r="H116" t="b">
        <f ca="1">AND(Spins[[#This Row],[Sym1]]=Spins[[#This Row],[Sym2]],Spins[[#This Row],[Sym2]]=Spins[[#This Row],[Sym3]])</f>
        <v>0</v>
      </c>
      <c r="I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">
        <f t="shared" si="8"/>
        <v>1</v>
      </c>
      <c r="K116">
        <f ca="1">Spins[[#This Row],[Mult]]*Spins[[#This Row],[Bet]]</f>
        <v>0</v>
      </c>
      <c r="L116">
        <f ca="1">Spins[[#This Row],[Payout]]-Spins[[#This Row],[Bet]]</f>
        <v>-1</v>
      </c>
    </row>
    <row r="117" spans="1:12" x14ac:dyDescent="0.3">
      <c r="A117">
        <f t="shared" si="9"/>
        <v>116</v>
      </c>
      <c r="B117">
        <f t="shared" ca="1" si="5"/>
        <v>11</v>
      </c>
      <c r="C117" t="str" cm="1">
        <f t="array" aca="1" ref="C117" ca="1">INDEX(Reel1,Spins[[#This Row],[Stop1]])</f>
        <v>🍋</v>
      </c>
      <c r="D117">
        <f t="shared" ca="1" si="6"/>
        <v>8</v>
      </c>
      <c r="E117" t="str" cm="1">
        <f t="array" aca="1" ref="E117" ca="1">INDEX(Reel2,Spins[[#This Row],[Stop2]])</f>
        <v>🍋</v>
      </c>
      <c r="F117">
        <f t="shared" ca="1" si="7"/>
        <v>22</v>
      </c>
      <c r="G117" t="str" cm="1">
        <f t="array" aca="1" ref="G117" ca="1">INDEX(Reel3,Spins[[#This Row],[Stop3]])</f>
        <v>🔔</v>
      </c>
      <c r="H117" t="b">
        <f ca="1">AND(Spins[[#This Row],[Sym1]]=Spins[[#This Row],[Sym2]],Spins[[#This Row],[Sym2]]=Spins[[#This Row],[Sym3]])</f>
        <v>0</v>
      </c>
      <c r="I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">
        <f t="shared" si="8"/>
        <v>1</v>
      </c>
      <c r="K117">
        <f ca="1">Spins[[#This Row],[Mult]]*Spins[[#This Row],[Bet]]</f>
        <v>0.6</v>
      </c>
      <c r="L117">
        <f ca="1">Spins[[#This Row],[Payout]]-Spins[[#This Row],[Bet]]</f>
        <v>-0.4</v>
      </c>
    </row>
    <row r="118" spans="1:12" x14ac:dyDescent="0.3">
      <c r="A118">
        <f t="shared" si="9"/>
        <v>117</v>
      </c>
      <c r="B118">
        <f t="shared" ca="1" si="5"/>
        <v>10</v>
      </c>
      <c r="C118" t="str" cm="1">
        <f t="array" aca="1" ref="C118" ca="1">INDEX(Reel1,Spins[[#This Row],[Stop1]])</f>
        <v>🍋</v>
      </c>
      <c r="D118">
        <f t="shared" ca="1" si="6"/>
        <v>25</v>
      </c>
      <c r="E118" t="str" cm="1">
        <f t="array" aca="1" ref="E118" ca="1">INDEX(Reel2,Spins[[#This Row],[Stop2]])</f>
        <v>🔔</v>
      </c>
      <c r="F118">
        <f t="shared" ca="1" si="7"/>
        <v>27</v>
      </c>
      <c r="G118" t="str" cm="1">
        <f t="array" aca="1" ref="G118" ca="1">INDEX(Reel3,Spins[[#This Row],[Stop3]])</f>
        <v>7️⃣</v>
      </c>
      <c r="H118" t="b">
        <f ca="1">AND(Spins[[#This Row],[Sym1]]=Spins[[#This Row],[Sym2]],Spins[[#This Row],[Sym2]]=Spins[[#This Row],[Sym3]])</f>
        <v>0</v>
      </c>
      <c r="I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">
        <f t="shared" si="8"/>
        <v>1</v>
      </c>
      <c r="K118">
        <f ca="1">Spins[[#This Row],[Mult]]*Spins[[#This Row],[Bet]]</f>
        <v>0</v>
      </c>
      <c r="L118">
        <f ca="1">Spins[[#This Row],[Payout]]-Spins[[#This Row],[Bet]]</f>
        <v>-1</v>
      </c>
    </row>
    <row r="119" spans="1:12" x14ac:dyDescent="0.3">
      <c r="A119">
        <f t="shared" si="9"/>
        <v>118</v>
      </c>
      <c r="B119">
        <f t="shared" ca="1" si="5"/>
        <v>10</v>
      </c>
      <c r="C119" t="str" cm="1">
        <f t="array" aca="1" ref="C119" ca="1">INDEX(Reel1,Spins[[#This Row],[Stop1]])</f>
        <v>🍋</v>
      </c>
      <c r="D119">
        <f t="shared" ca="1" si="6"/>
        <v>21</v>
      </c>
      <c r="E119" t="str" cm="1">
        <f t="array" aca="1" ref="E119" ca="1">INDEX(Reel2,Spins[[#This Row],[Stop2]])</f>
        <v>🍒</v>
      </c>
      <c r="F119">
        <f t="shared" ca="1" si="7"/>
        <v>25</v>
      </c>
      <c r="G119" t="str" cm="1">
        <f t="array" aca="1" ref="G119" ca="1">INDEX(Reel3,Spins[[#This Row],[Stop3]])</f>
        <v>BAR</v>
      </c>
      <c r="H119" t="b">
        <f ca="1">AND(Spins[[#This Row],[Sym1]]=Spins[[#This Row],[Sym2]],Spins[[#This Row],[Sym2]]=Spins[[#This Row],[Sym3]])</f>
        <v>0</v>
      </c>
      <c r="I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">
        <f t="shared" si="8"/>
        <v>1</v>
      </c>
      <c r="K119">
        <f ca="1">Spins[[#This Row],[Mult]]*Spins[[#This Row],[Bet]]</f>
        <v>0</v>
      </c>
      <c r="L119">
        <f ca="1">Spins[[#This Row],[Payout]]-Spins[[#This Row],[Bet]]</f>
        <v>-1</v>
      </c>
    </row>
    <row r="120" spans="1:12" x14ac:dyDescent="0.3">
      <c r="A120">
        <f t="shared" si="9"/>
        <v>119</v>
      </c>
      <c r="B120">
        <f t="shared" ca="1" si="5"/>
        <v>13</v>
      </c>
      <c r="C120" t="str" cm="1">
        <f t="array" aca="1" ref="C120" ca="1">INDEX(Reel1,Spins[[#This Row],[Stop1]])</f>
        <v>🍋</v>
      </c>
      <c r="D120">
        <f t="shared" ca="1" si="6"/>
        <v>31</v>
      </c>
      <c r="E120" t="str" cm="1">
        <f t="array" aca="1" ref="E120" ca="1">INDEX(Reel2,Spins[[#This Row],[Stop2]])</f>
        <v>💎</v>
      </c>
      <c r="F120">
        <f t="shared" ca="1" si="7"/>
        <v>2</v>
      </c>
      <c r="G120" t="str" cm="1">
        <f t="array" aca="1" ref="G120" ca="1">INDEX(Reel3,Spins[[#This Row],[Stop3]])</f>
        <v>🍋</v>
      </c>
      <c r="H120" t="b">
        <f ca="1">AND(Spins[[#This Row],[Sym1]]=Spins[[#This Row],[Sym2]],Spins[[#This Row],[Sym2]]=Spins[[#This Row],[Sym3]])</f>
        <v>0</v>
      </c>
      <c r="I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">
        <f t="shared" si="8"/>
        <v>1</v>
      </c>
      <c r="K120">
        <f ca="1">Spins[[#This Row],[Mult]]*Spins[[#This Row],[Bet]]</f>
        <v>0</v>
      </c>
      <c r="L120">
        <f ca="1">Spins[[#This Row],[Payout]]-Spins[[#This Row],[Bet]]</f>
        <v>-1</v>
      </c>
    </row>
    <row r="121" spans="1:12" x14ac:dyDescent="0.3">
      <c r="A121">
        <f t="shared" si="9"/>
        <v>120</v>
      </c>
      <c r="B121">
        <f t="shared" ca="1" si="5"/>
        <v>18</v>
      </c>
      <c r="C121" t="str" cm="1">
        <f t="array" aca="1" ref="C121" ca="1">INDEX(Reel1,Spins[[#This Row],[Stop1]])</f>
        <v>🍒</v>
      </c>
      <c r="D121">
        <f t="shared" ca="1" si="6"/>
        <v>28</v>
      </c>
      <c r="E121" t="str" cm="1">
        <f t="array" aca="1" ref="E121" ca="1">INDEX(Reel2,Spins[[#This Row],[Stop2]])</f>
        <v>BAR</v>
      </c>
      <c r="F121">
        <f t="shared" ca="1" si="7"/>
        <v>10</v>
      </c>
      <c r="G121" t="str" cm="1">
        <f t="array" aca="1" ref="G121" ca="1">INDEX(Reel3,Spins[[#This Row],[Stop3]])</f>
        <v>🍒</v>
      </c>
      <c r="H121" t="b">
        <f ca="1">AND(Spins[[#This Row],[Sym1]]=Spins[[#This Row],[Sym2]],Spins[[#This Row],[Sym2]]=Spins[[#This Row],[Sym3]])</f>
        <v>0</v>
      </c>
      <c r="I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">
        <f t="shared" si="8"/>
        <v>1</v>
      </c>
      <c r="K121">
        <f ca="1">Spins[[#This Row],[Mult]]*Spins[[#This Row],[Bet]]</f>
        <v>0</v>
      </c>
      <c r="L121">
        <f ca="1">Spins[[#This Row],[Payout]]-Spins[[#This Row],[Bet]]</f>
        <v>-1</v>
      </c>
    </row>
    <row r="122" spans="1:12" x14ac:dyDescent="0.3">
      <c r="A122">
        <f t="shared" si="9"/>
        <v>121</v>
      </c>
      <c r="B122">
        <f t="shared" ca="1" si="5"/>
        <v>4</v>
      </c>
      <c r="C122" t="str" cm="1">
        <f t="array" aca="1" ref="C122" ca="1">INDEX(Reel1,Spins[[#This Row],[Stop1]])</f>
        <v>🍋</v>
      </c>
      <c r="D122">
        <f t="shared" ca="1" si="6"/>
        <v>9</v>
      </c>
      <c r="E122" t="str" cm="1">
        <f t="array" aca="1" ref="E122" ca="1">INDEX(Reel2,Spins[[#This Row],[Stop2]])</f>
        <v>🍋</v>
      </c>
      <c r="F122">
        <f t="shared" ca="1" si="7"/>
        <v>11</v>
      </c>
      <c r="G122" t="str" cm="1">
        <f t="array" aca="1" ref="G122" ca="1">INDEX(Reel3,Spins[[#This Row],[Stop3]])</f>
        <v>🍒</v>
      </c>
      <c r="H122" t="b">
        <f ca="1">AND(Spins[[#This Row],[Sym1]]=Spins[[#This Row],[Sym2]],Spins[[#This Row],[Sym2]]=Spins[[#This Row],[Sym3]])</f>
        <v>0</v>
      </c>
      <c r="I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">
        <f t="shared" si="8"/>
        <v>1</v>
      </c>
      <c r="K122">
        <f ca="1">Spins[[#This Row],[Mult]]*Spins[[#This Row],[Bet]]</f>
        <v>0.6</v>
      </c>
      <c r="L122">
        <f ca="1">Spins[[#This Row],[Payout]]-Spins[[#This Row],[Bet]]</f>
        <v>-0.4</v>
      </c>
    </row>
    <row r="123" spans="1:12" x14ac:dyDescent="0.3">
      <c r="A123">
        <f t="shared" si="9"/>
        <v>122</v>
      </c>
      <c r="B123">
        <f t="shared" ca="1" si="5"/>
        <v>31</v>
      </c>
      <c r="C123" t="str" cm="1">
        <f t="array" aca="1" ref="C123" ca="1">INDEX(Reel1,Spins[[#This Row],[Stop1]])</f>
        <v>💎</v>
      </c>
      <c r="D123">
        <f t="shared" ca="1" si="6"/>
        <v>5</v>
      </c>
      <c r="E123" t="str" cm="1">
        <f t="array" aca="1" ref="E123" ca="1">INDEX(Reel2,Spins[[#This Row],[Stop2]])</f>
        <v>🍋</v>
      </c>
      <c r="F123">
        <f t="shared" ca="1" si="7"/>
        <v>3</v>
      </c>
      <c r="G123" t="str" cm="1">
        <f t="array" aca="1" ref="G123" ca="1">INDEX(Reel3,Spins[[#This Row],[Stop3]])</f>
        <v>🍋</v>
      </c>
      <c r="H123" t="b">
        <f ca="1">AND(Spins[[#This Row],[Sym1]]=Spins[[#This Row],[Sym2]],Spins[[#This Row],[Sym2]]=Spins[[#This Row],[Sym3]])</f>
        <v>0</v>
      </c>
      <c r="I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">
        <f t="shared" si="8"/>
        <v>1</v>
      </c>
      <c r="K123">
        <f ca="1">Spins[[#This Row],[Mult]]*Spins[[#This Row],[Bet]]</f>
        <v>0</v>
      </c>
      <c r="L123">
        <f ca="1">Spins[[#This Row],[Payout]]-Spins[[#This Row],[Bet]]</f>
        <v>-1</v>
      </c>
    </row>
    <row r="124" spans="1:12" x14ac:dyDescent="0.3">
      <c r="A124">
        <f t="shared" si="9"/>
        <v>123</v>
      </c>
      <c r="B124">
        <f t="shared" ca="1" si="5"/>
        <v>11</v>
      </c>
      <c r="C124" t="str" cm="1">
        <f t="array" aca="1" ref="C124" ca="1">INDEX(Reel1,Spins[[#This Row],[Stop1]])</f>
        <v>🍋</v>
      </c>
      <c r="D124">
        <f t="shared" ca="1" si="6"/>
        <v>2</v>
      </c>
      <c r="E124" t="str" cm="1">
        <f t="array" aca="1" ref="E124" ca="1">INDEX(Reel2,Spins[[#This Row],[Stop2]])</f>
        <v>🍋</v>
      </c>
      <c r="F124">
        <f t="shared" ca="1" si="7"/>
        <v>11</v>
      </c>
      <c r="G124" t="str" cm="1">
        <f t="array" aca="1" ref="G124" ca="1">INDEX(Reel3,Spins[[#This Row],[Stop3]])</f>
        <v>🍒</v>
      </c>
      <c r="H124" t="b">
        <f ca="1">AND(Spins[[#This Row],[Sym1]]=Spins[[#This Row],[Sym2]],Spins[[#This Row],[Sym2]]=Spins[[#This Row],[Sym3]])</f>
        <v>0</v>
      </c>
      <c r="I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">
        <f t="shared" si="8"/>
        <v>1</v>
      </c>
      <c r="K124">
        <f ca="1">Spins[[#This Row],[Mult]]*Spins[[#This Row],[Bet]]</f>
        <v>0.6</v>
      </c>
      <c r="L124">
        <f ca="1">Spins[[#This Row],[Payout]]-Spins[[#This Row],[Bet]]</f>
        <v>-0.4</v>
      </c>
    </row>
    <row r="125" spans="1:12" x14ac:dyDescent="0.3">
      <c r="A125">
        <f t="shared" si="9"/>
        <v>124</v>
      </c>
      <c r="B125">
        <f t="shared" ca="1" si="5"/>
        <v>26</v>
      </c>
      <c r="C125" t="str" cm="1">
        <f t="array" aca="1" ref="C125" ca="1">INDEX(Reel1,Spins[[#This Row],[Stop1]])</f>
        <v>🔔</v>
      </c>
      <c r="D125">
        <f t="shared" ca="1" si="6"/>
        <v>29</v>
      </c>
      <c r="E125" t="str" cm="1">
        <f t="array" aca="1" ref="E125" ca="1">INDEX(Reel2,Spins[[#This Row],[Stop2]])</f>
        <v>7️⃣</v>
      </c>
      <c r="F125">
        <f t="shared" ca="1" si="7"/>
        <v>7</v>
      </c>
      <c r="G125" t="str" cm="1">
        <f t="array" aca="1" ref="G125" ca="1">INDEX(Reel3,Spins[[#This Row],[Stop3]])</f>
        <v>🍒</v>
      </c>
      <c r="H125" t="b">
        <f ca="1">AND(Spins[[#This Row],[Sym1]]=Spins[[#This Row],[Sym2]],Spins[[#This Row],[Sym2]]=Spins[[#This Row],[Sym3]])</f>
        <v>0</v>
      </c>
      <c r="I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">
        <f t="shared" si="8"/>
        <v>1</v>
      </c>
      <c r="K125">
        <f ca="1">Spins[[#This Row],[Mult]]*Spins[[#This Row],[Bet]]</f>
        <v>0</v>
      </c>
      <c r="L125">
        <f ca="1">Spins[[#This Row],[Payout]]-Spins[[#This Row],[Bet]]</f>
        <v>-1</v>
      </c>
    </row>
    <row r="126" spans="1:12" x14ac:dyDescent="0.3">
      <c r="A126">
        <f t="shared" si="9"/>
        <v>125</v>
      </c>
      <c r="B126">
        <f t="shared" ca="1" si="5"/>
        <v>5</v>
      </c>
      <c r="C126" t="str" cm="1">
        <f t="array" aca="1" ref="C126" ca="1">INDEX(Reel1,Spins[[#This Row],[Stop1]])</f>
        <v>🍋</v>
      </c>
      <c r="D126">
        <f t="shared" ca="1" si="6"/>
        <v>25</v>
      </c>
      <c r="E126" t="str" cm="1">
        <f t="array" aca="1" ref="E126" ca="1">INDEX(Reel2,Spins[[#This Row],[Stop2]])</f>
        <v>🔔</v>
      </c>
      <c r="F126">
        <f t="shared" ca="1" si="7"/>
        <v>9</v>
      </c>
      <c r="G126" t="str" cm="1">
        <f t="array" aca="1" ref="G126" ca="1">INDEX(Reel3,Spins[[#This Row],[Stop3]])</f>
        <v>🍒</v>
      </c>
      <c r="H126" t="b">
        <f ca="1">AND(Spins[[#This Row],[Sym1]]=Spins[[#This Row],[Sym2]],Spins[[#This Row],[Sym2]]=Spins[[#This Row],[Sym3]])</f>
        <v>0</v>
      </c>
      <c r="I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">
        <f t="shared" si="8"/>
        <v>1</v>
      </c>
      <c r="K126">
        <f ca="1">Spins[[#This Row],[Mult]]*Spins[[#This Row],[Bet]]</f>
        <v>0</v>
      </c>
      <c r="L126">
        <f ca="1">Spins[[#This Row],[Payout]]-Spins[[#This Row],[Bet]]</f>
        <v>-1</v>
      </c>
    </row>
    <row r="127" spans="1:12" x14ac:dyDescent="0.3">
      <c r="A127">
        <f t="shared" si="9"/>
        <v>126</v>
      </c>
      <c r="B127">
        <f t="shared" ca="1" si="5"/>
        <v>20</v>
      </c>
      <c r="C127" t="str" cm="1">
        <f t="array" aca="1" ref="C127" ca="1">INDEX(Reel1,Spins[[#This Row],[Stop1]])</f>
        <v>🍒</v>
      </c>
      <c r="D127">
        <f t="shared" ca="1" si="6"/>
        <v>12</v>
      </c>
      <c r="E127" t="str" cm="1">
        <f t="array" aca="1" ref="E127" ca="1">INDEX(Reel2,Spins[[#This Row],[Stop2]])</f>
        <v>🍋</v>
      </c>
      <c r="F127">
        <f t="shared" ca="1" si="7"/>
        <v>14</v>
      </c>
      <c r="G127" t="str" cm="1">
        <f t="array" aca="1" ref="G127" ca="1">INDEX(Reel3,Spins[[#This Row],[Stop3]])</f>
        <v>🍇</v>
      </c>
      <c r="H127" t="b">
        <f ca="1">AND(Spins[[#This Row],[Sym1]]=Spins[[#This Row],[Sym2]],Spins[[#This Row],[Sym2]]=Spins[[#This Row],[Sym3]])</f>
        <v>0</v>
      </c>
      <c r="I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">
        <f t="shared" si="8"/>
        <v>1</v>
      </c>
      <c r="K127">
        <f ca="1">Spins[[#This Row],[Mult]]*Spins[[#This Row],[Bet]]</f>
        <v>0</v>
      </c>
      <c r="L127">
        <f ca="1">Spins[[#This Row],[Payout]]-Spins[[#This Row],[Bet]]</f>
        <v>-1</v>
      </c>
    </row>
    <row r="128" spans="1:12" x14ac:dyDescent="0.3">
      <c r="A128">
        <f t="shared" si="9"/>
        <v>127</v>
      </c>
      <c r="B128">
        <f t="shared" ca="1" si="5"/>
        <v>26</v>
      </c>
      <c r="C128" t="str" cm="1">
        <f t="array" aca="1" ref="C128" ca="1">INDEX(Reel1,Spins[[#This Row],[Stop1]])</f>
        <v>🔔</v>
      </c>
      <c r="D128">
        <f t="shared" ca="1" si="6"/>
        <v>10</v>
      </c>
      <c r="E128" t="str" cm="1">
        <f t="array" aca="1" ref="E128" ca="1">INDEX(Reel2,Spins[[#This Row],[Stop2]])</f>
        <v>🍋</v>
      </c>
      <c r="F128">
        <f t="shared" ca="1" si="7"/>
        <v>7</v>
      </c>
      <c r="G128" t="str" cm="1">
        <f t="array" aca="1" ref="G128" ca="1">INDEX(Reel3,Spins[[#This Row],[Stop3]])</f>
        <v>🍒</v>
      </c>
      <c r="H128" t="b">
        <f ca="1">AND(Spins[[#This Row],[Sym1]]=Spins[[#This Row],[Sym2]],Spins[[#This Row],[Sym2]]=Spins[[#This Row],[Sym3]])</f>
        <v>0</v>
      </c>
      <c r="I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">
        <f t="shared" si="8"/>
        <v>1</v>
      </c>
      <c r="K128">
        <f ca="1">Spins[[#This Row],[Mult]]*Spins[[#This Row],[Bet]]</f>
        <v>0</v>
      </c>
      <c r="L128">
        <f ca="1">Spins[[#This Row],[Payout]]-Spins[[#This Row],[Bet]]</f>
        <v>-1</v>
      </c>
    </row>
    <row r="129" spans="1:12" x14ac:dyDescent="0.3">
      <c r="A129">
        <f t="shared" si="9"/>
        <v>128</v>
      </c>
      <c r="B129">
        <f t="shared" ca="1" si="5"/>
        <v>1</v>
      </c>
      <c r="C129" t="str" cm="1">
        <f t="array" aca="1" ref="C129" ca="1">INDEX(Reel1,Spins[[#This Row],[Stop1]])</f>
        <v>🍋</v>
      </c>
      <c r="D129">
        <f t="shared" ca="1" si="6"/>
        <v>21</v>
      </c>
      <c r="E129" t="str" cm="1">
        <f t="array" aca="1" ref="E129" ca="1">INDEX(Reel2,Spins[[#This Row],[Stop2]])</f>
        <v>🍒</v>
      </c>
      <c r="F129">
        <f t="shared" ca="1" si="7"/>
        <v>26</v>
      </c>
      <c r="G129" t="str" cm="1">
        <f t="array" aca="1" ref="G129" ca="1">INDEX(Reel3,Spins[[#This Row],[Stop3]])</f>
        <v>BAR</v>
      </c>
      <c r="H129" t="b">
        <f ca="1">AND(Spins[[#This Row],[Sym1]]=Spins[[#This Row],[Sym2]],Spins[[#This Row],[Sym2]]=Spins[[#This Row],[Sym3]])</f>
        <v>0</v>
      </c>
      <c r="I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">
        <f t="shared" si="8"/>
        <v>1</v>
      </c>
      <c r="K129">
        <f ca="1">Spins[[#This Row],[Mult]]*Spins[[#This Row],[Bet]]</f>
        <v>0</v>
      </c>
      <c r="L129">
        <f ca="1">Spins[[#This Row],[Payout]]-Spins[[#This Row],[Bet]]</f>
        <v>-1</v>
      </c>
    </row>
    <row r="130" spans="1:12" x14ac:dyDescent="0.3">
      <c r="A130">
        <f t="shared" si="9"/>
        <v>129</v>
      </c>
      <c r="B130">
        <f t="shared" ref="B130:B193" ca="1" si="10">RANDBETWEEN(1,ROWS(Reel1))</f>
        <v>26</v>
      </c>
      <c r="C130" t="str" cm="1">
        <f t="array" aca="1" ref="C130" ca="1">INDEX(Reel1,Spins[[#This Row],[Stop1]])</f>
        <v>🔔</v>
      </c>
      <c r="D130">
        <f t="shared" ref="D130:D193" ca="1" si="11">RANDBETWEEN(1,ROWS(Reel2))</f>
        <v>22</v>
      </c>
      <c r="E130" t="str" cm="1">
        <f t="array" aca="1" ref="E130" ca="1">INDEX(Reel2,Spins[[#This Row],[Stop2]])</f>
        <v>🍇</v>
      </c>
      <c r="F130">
        <f t="shared" ref="F130:F193" ca="1" si="12">RANDBETWEEN(1,ROWS(Reel3))</f>
        <v>15</v>
      </c>
      <c r="G130" t="str" cm="1">
        <f t="array" aca="1" ref="G130" ca="1">INDEX(Reel3,Spins[[#This Row],[Stop3]])</f>
        <v>🍇</v>
      </c>
      <c r="H130" t="b">
        <f ca="1">AND(Spins[[#This Row],[Sym1]]=Spins[[#This Row],[Sym2]],Spins[[#This Row],[Sym2]]=Spins[[#This Row],[Sym3]])</f>
        <v>0</v>
      </c>
      <c r="I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">
        <f t="shared" ref="J130:J193" si="13">Bet</f>
        <v>1</v>
      </c>
      <c r="K130">
        <f ca="1">Spins[[#This Row],[Mult]]*Spins[[#This Row],[Bet]]</f>
        <v>0</v>
      </c>
      <c r="L130">
        <f ca="1">Spins[[#This Row],[Payout]]-Spins[[#This Row],[Bet]]</f>
        <v>-1</v>
      </c>
    </row>
    <row r="131" spans="1:12" x14ac:dyDescent="0.3">
      <c r="A131">
        <f t="shared" ref="A131:A194" si="14">ROW()-1</f>
        <v>130</v>
      </c>
      <c r="B131">
        <f t="shared" ca="1" si="10"/>
        <v>7</v>
      </c>
      <c r="C131" t="str" cm="1">
        <f t="array" aca="1" ref="C131" ca="1">INDEX(Reel1,Spins[[#This Row],[Stop1]])</f>
        <v>🍋</v>
      </c>
      <c r="D131">
        <f t="shared" ca="1" si="11"/>
        <v>20</v>
      </c>
      <c r="E131" t="str" cm="1">
        <f t="array" aca="1" ref="E131" ca="1">INDEX(Reel2,Spins[[#This Row],[Stop2]])</f>
        <v>🍒</v>
      </c>
      <c r="F131">
        <f t="shared" ca="1" si="12"/>
        <v>13</v>
      </c>
      <c r="G131" t="str" cm="1">
        <f t="array" aca="1" ref="G131" ca="1">INDEX(Reel3,Spins[[#This Row],[Stop3]])</f>
        <v>🍇</v>
      </c>
      <c r="H131" t="b">
        <f ca="1">AND(Spins[[#This Row],[Sym1]]=Spins[[#This Row],[Sym2]],Spins[[#This Row],[Sym2]]=Spins[[#This Row],[Sym3]])</f>
        <v>0</v>
      </c>
      <c r="I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">
        <f t="shared" si="13"/>
        <v>1</v>
      </c>
      <c r="K131">
        <f ca="1">Spins[[#This Row],[Mult]]*Spins[[#This Row],[Bet]]</f>
        <v>0</v>
      </c>
      <c r="L131">
        <f ca="1">Spins[[#This Row],[Payout]]-Spins[[#This Row],[Bet]]</f>
        <v>-1</v>
      </c>
    </row>
    <row r="132" spans="1:12" x14ac:dyDescent="0.3">
      <c r="A132">
        <f t="shared" si="14"/>
        <v>131</v>
      </c>
      <c r="B132">
        <f t="shared" ca="1" si="10"/>
        <v>29</v>
      </c>
      <c r="C132" t="str" cm="1">
        <f t="array" aca="1" ref="C132" ca="1">INDEX(Reel1,Spins[[#This Row],[Stop1]])</f>
        <v>7️⃣</v>
      </c>
      <c r="D132">
        <f t="shared" ca="1" si="11"/>
        <v>22</v>
      </c>
      <c r="E132" t="str" cm="1">
        <f t="array" aca="1" ref="E132" ca="1">INDEX(Reel2,Spins[[#This Row],[Stop2]])</f>
        <v>🍇</v>
      </c>
      <c r="F132">
        <f t="shared" ca="1" si="12"/>
        <v>16</v>
      </c>
      <c r="G132" t="str" cm="1">
        <f t="array" aca="1" ref="G132" ca="1">INDEX(Reel3,Spins[[#This Row],[Stop3]])</f>
        <v>🍇</v>
      </c>
      <c r="H132" t="b">
        <f ca="1">AND(Spins[[#This Row],[Sym1]]=Spins[[#This Row],[Sym2]],Spins[[#This Row],[Sym2]]=Spins[[#This Row],[Sym3]])</f>
        <v>0</v>
      </c>
      <c r="I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">
        <f t="shared" si="13"/>
        <v>1</v>
      </c>
      <c r="K132">
        <f ca="1">Spins[[#This Row],[Mult]]*Spins[[#This Row],[Bet]]</f>
        <v>0</v>
      </c>
      <c r="L132">
        <f ca="1">Spins[[#This Row],[Payout]]-Spins[[#This Row],[Bet]]</f>
        <v>-1</v>
      </c>
    </row>
    <row r="133" spans="1:12" x14ac:dyDescent="0.3">
      <c r="A133">
        <f t="shared" si="14"/>
        <v>132</v>
      </c>
      <c r="B133">
        <f t="shared" ca="1" si="10"/>
        <v>23</v>
      </c>
      <c r="C133" t="str" cm="1">
        <f t="array" aca="1" ref="C133" ca="1">INDEX(Reel1,Spins[[#This Row],[Stop1]])</f>
        <v>🍇</v>
      </c>
      <c r="D133">
        <f t="shared" ca="1" si="11"/>
        <v>21</v>
      </c>
      <c r="E133" t="str" cm="1">
        <f t="array" aca="1" ref="E133" ca="1">INDEX(Reel2,Spins[[#This Row],[Stop2]])</f>
        <v>🍒</v>
      </c>
      <c r="F133">
        <f t="shared" ca="1" si="12"/>
        <v>29</v>
      </c>
      <c r="G133" t="str" cm="1">
        <f t="array" aca="1" ref="G133" ca="1">INDEX(Reel3,Spins[[#This Row],[Stop3]])</f>
        <v>7️⃣</v>
      </c>
      <c r="H133" t="b">
        <f ca="1">AND(Spins[[#This Row],[Sym1]]=Spins[[#This Row],[Sym2]],Spins[[#This Row],[Sym2]]=Spins[[#This Row],[Sym3]])</f>
        <v>0</v>
      </c>
      <c r="I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">
        <f t="shared" si="13"/>
        <v>1</v>
      </c>
      <c r="K133">
        <f ca="1">Spins[[#This Row],[Mult]]*Spins[[#This Row],[Bet]]</f>
        <v>0</v>
      </c>
      <c r="L133">
        <f ca="1">Spins[[#This Row],[Payout]]-Spins[[#This Row],[Bet]]</f>
        <v>-1</v>
      </c>
    </row>
    <row r="134" spans="1:12" x14ac:dyDescent="0.3">
      <c r="A134">
        <f t="shared" si="14"/>
        <v>133</v>
      </c>
      <c r="B134">
        <f t="shared" ca="1" si="10"/>
        <v>24</v>
      </c>
      <c r="C134" t="str" cm="1">
        <f t="array" aca="1" ref="C134" ca="1">INDEX(Reel1,Spins[[#This Row],[Stop1]])</f>
        <v>🍇</v>
      </c>
      <c r="D134">
        <f t="shared" ca="1" si="11"/>
        <v>1</v>
      </c>
      <c r="E134" t="str" cm="1">
        <f t="array" aca="1" ref="E134" ca="1">INDEX(Reel2,Spins[[#This Row],[Stop2]])</f>
        <v>🍋</v>
      </c>
      <c r="F134">
        <f t="shared" ca="1" si="12"/>
        <v>17</v>
      </c>
      <c r="G134" t="str" cm="1">
        <f t="array" aca="1" ref="G134" ca="1">INDEX(Reel3,Spins[[#This Row],[Stop3]])</f>
        <v>🍇</v>
      </c>
      <c r="H134" t="b">
        <f ca="1">AND(Spins[[#This Row],[Sym1]]=Spins[[#This Row],[Sym2]],Spins[[#This Row],[Sym2]]=Spins[[#This Row],[Sym3]])</f>
        <v>0</v>
      </c>
      <c r="I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">
        <f t="shared" si="13"/>
        <v>1</v>
      </c>
      <c r="K134">
        <f ca="1">Spins[[#This Row],[Mult]]*Spins[[#This Row],[Bet]]</f>
        <v>0</v>
      </c>
      <c r="L134">
        <f ca="1">Spins[[#This Row],[Payout]]-Spins[[#This Row],[Bet]]</f>
        <v>-1</v>
      </c>
    </row>
    <row r="135" spans="1:12" x14ac:dyDescent="0.3">
      <c r="A135">
        <f t="shared" si="14"/>
        <v>134</v>
      </c>
      <c r="B135">
        <f t="shared" ca="1" si="10"/>
        <v>31</v>
      </c>
      <c r="C135" t="str" cm="1">
        <f t="array" aca="1" ref="C135" ca="1">INDEX(Reel1,Spins[[#This Row],[Stop1]])</f>
        <v>💎</v>
      </c>
      <c r="D135">
        <f t="shared" ca="1" si="11"/>
        <v>20</v>
      </c>
      <c r="E135" t="str" cm="1">
        <f t="array" aca="1" ref="E135" ca="1">INDEX(Reel2,Spins[[#This Row],[Stop2]])</f>
        <v>🍒</v>
      </c>
      <c r="F135">
        <f t="shared" ca="1" si="12"/>
        <v>15</v>
      </c>
      <c r="G135" t="str" cm="1">
        <f t="array" aca="1" ref="G135" ca="1">INDEX(Reel3,Spins[[#This Row],[Stop3]])</f>
        <v>🍇</v>
      </c>
      <c r="H135" t="b">
        <f ca="1">AND(Spins[[#This Row],[Sym1]]=Spins[[#This Row],[Sym2]],Spins[[#This Row],[Sym2]]=Spins[[#This Row],[Sym3]])</f>
        <v>0</v>
      </c>
      <c r="I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">
        <f t="shared" si="13"/>
        <v>1</v>
      </c>
      <c r="K135">
        <f ca="1">Spins[[#This Row],[Mult]]*Spins[[#This Row],[Bet]]</f>
        <v>0</v>
      </c>
      <c r="L135">
        <f ca="1">Spins[[#This Row],[Payout]]-Spins[[#This Row],[Bet]]</f>
        <v>-1</v>
      </c>
    </row>
    <row r="136" spans="1:12" x14ac:dyDescent="0.3">
      <c r="A136">
        <f t="shared" si="14"/>
        <v>135</v>
      </c>
      <c r="B136">
        <f t="shared" ca="1" si="10"/>
        <v>24</v>
      </c>
      <c r="C136" t="str" cm="1">
        <f t="array" aca="1" ref="C136" ca="1">INDEX(Reel1,Spins[[#This Row],[Stop1]])</f>
        <v>🍇</v>
      </c>
      <c r="D136">
        <f t="shared" ca="1" si="11"/>
        <v>11</v>
      </c>
      <c r="E136" t="str" cm="1">
        <f t="array" aca="1" ref="E136" ca="1">INDEX(Reel2,Spins[[#This Row],[Stop2]])</f>
        <v>🍋</v>
      </c>
      <c r="F136">
        <f t="shared" ca="1" si="12"/>
        <v>17</v>
      </c>
      <c r="G136" t="str" cm="1">
        <f t="array" aca="1" ref="G136" ca="1">INDEX(Reel3,Spins[[#This Row],[Stop3]])</f>
        <v>🍇</v>
      </c>
      <c r="H136" t="b">
        <f ca="1">AND(Spins[[#This Row],[Sym1]]=Spins[[#This Row],[Sym2]],Spins[[#This Row],[Sym2]]=Spins[[#This Row],[Sym3]])</f>
        <v>0</v>
      </c>
      <c r="I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">
        <f t="shared" si="13"/>
        <v>1</v>
      </c>
      <c r="K136">
        <f ca="1">Spins[[#This Row],[Mult]]*Spins[[#This Row],[Bet]]</f>
        <v>0</v>
      </c>
      <c r="L136">
        <f ca="1">Spins[[#This Row],[Payout]]-Spins[[#This Row],[Bet]]</f>
        <v>-1</v>
      </c>
    </row>
    <row r="137" spans="1:12" x14ac:dyDescent="0.3">
      <c r="A137">
        <f t="shared" si="14"/>
        <v>136</v>
      </c>
      <c r="B137">
        <f t="shared" ca="1" si="10"/>
        <v>12</v>
      </c>
      <c r="C137" t="str" cm="1">
        <f t="array" aca="1" ref="C137" ca="1">INDEX(Reel1,Spins[[#This Row],[Stop1]])</f>
        <v>🍋</v>
      </c>
      <c r="D137">
        <f t="shared" ca="1" si="11"/>
        <v>13</v>
      </c>
      <c r="E137" t="str" cm="1">
        <f t="array" aca="1" ref="E137" ca="1">INDEX(Reel2,Spins[[#This Row],[Stop2]])</f>
        <v>🍋</v>
      </c>
      <c r="F137">
        <f t="shared" ca="1" si="12"/>
        <v>9</v>
      </c>
      <c r="G137" t="str" cm="1">
        <f t="array" aca="1" ref="G137" ca="1">INDEX(Reel3,Spins[[#This Row],[Stop3]])</f>
        <v>🍒</v>
      </c>
      <c r="H137" t="b">
        <f ca="1">AND(Spins[[#This Row],[Sym1]]=Spins[[#This Row],[Sym2]],Spins[[#This Row],[Sym2]]=Spins[[#This Row],[Sym3]])</f>
        <v>0</v>
      </c>
      <c r="I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7">
        <f t="shared" si="13"/>
        <v>1</v>
      </c>
      <c r="K137">
        <f ca="1">Spins[[#This Row],[Mult]]*Spins[[#This Row],[Bet]]</f>
        <v>0.6</v>
      </c>
      <c r="L137">
        <f ca="1">Spins[[#This Row],[Payout]]-Spins[[#This Row],[Bet]]</f>
        <v>-0.4</v>
      </c>
    </row>
    <row r="138" spans="1:12" x14ac:dyDescent="0.3">
      <c r="A138">
        <f t="shared" si="14"/>
        <v>137</v>
      </c>
      <c r="B138">
        <f t="shared" ca="1" si="10"/>
        <v>21</v>
      </c>
      <c r="C138" t="str" cm="1">
        <f t="array" aca="1" ref="C138" ca="1">INDEX(Reel1,Spins[[#This Row],[Stop1]])</f>
        <v>🍒</v>
      </c>
      <c r="D138">
        <f t="shared" ca="1" si="11"/>
        <v>28</v>
      </c>
      <c r="E138" t="str" cm="1">
        <f t="array" aca="1" ref="E138" ca="1">INDEX(Reel2,Spins[[#This Row],[Stop2]])</f>
        <v>BAR</v>
      </c>
      <c r="F138">
        <f t="shared" ca="1" si="12"/>
        <v>16</v>
      </c>
      <c r="G138" t="str" cm="1">
        <f t="array" aca="1" ref="G138" ca="1">INDEX(Reel3,Spins[[#This Row],[Stop3]])</f>
        <v>🍇</v>
      </c>
      <c r="H138" t="b">
        <f ca="1">AND(Spins[[#This Row],[Sym1]]=Spins[[#This Row],[Sym2]],Spins[[#This Row],[Sym2]]=Spins[[#This Row],[Sym3]])</f>
        <v>0</v>
      </c>
      <c r="I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">
        <f t="shared" si="13"/>
        <v>1</v>
      </c>
      <c r="K138">
        <f ca="1">Spins[[#This Row],[Mult]]*Spins[[#This Row],[Bet]]</f>
        <v>0</v>
      </c>
      <c r="L138">
        <f ca="1">Spins[[#This Row],[Payout]]-Spins[[#This Row],[Bet]]</f>
        <v>-1</v>
      </c>
    </row>
    <row r="139" spans="1:12" x14ac:dyDescent="0.3">
      <c r="A139">
        <f t="shared" si="14"/>
        <v>138</v>
      </c>
      <c r="B139">
        <f t="shared" ca="1" si="10"/>
        <v>23</v>
      </c>
      <c r="C139" t="str" cm="1">
        <f t="array" aca="1" ref="C139" ca="1">INDEX(Reel1,Spins[[#This Row],[Stop1]])</f>
        <v>🍇</v>
      </c>
      <c r="D139">
        <f t="shared" ca="1" si="11"/>
        <v>21</v>
      </c>
      <c r="E139" t="str" cm="1">
        <f t="array" aca="1" ref="E139" ca="1">INDEX(Reel2,Spins[[#This Row],[Stop2]])</f>
        <v>🍒</v>
      </c>
      <c r="F139">
        <f t="shared" ca="1" si="12"/>
        <v>8</v>
      </c>
      <c r="G139" t="str" cm="1">
        <f t="array" aca="1" ref="G139" ca="1">INDEX(Reel3,Spins[[#This Row],[Stop3]])</f>
        <v>🍒</v>
      </c>
      <c r="H139" t="b">
        <f ca="1">AND(Spins[[#This Row],[Sym1]]=Spins[[#This Row],[Sym2]],Spins[[#This Row],[Sym2]]=Spins[[#This Row],[Sym3]])</f>
        <v>0</v>
      </c>
      <c r="I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">
        <f t="shared" si="13"/>
        <v>1</v>
      </c>
      <c r="K139">
        <f ca="1">Spins[[#This Row],[Mult]]*Spins[[#This Row],[Bet]]</f>
        <v>0</v>
      </c>
      <c r="L139">
        <f ca="1">Spins[[#This Row],[Payout]]-Spins[[#This Row],[Bet]]</f>
        <v>-1</v>
      </c>
    </row>
    <row r="140" spans="1:12" x14ac:dyDescent="0.3">
      <c r="A140">
        <f t="shared" si="14"/>
        <v>139</v>
      </c>
      <c r="B140">
        <f t="shared" ca="1" si="10"/>
        <v>2</v>
      </c>
      <c r="C140" t="str" cm="1">
        <f t="array" aca="1" ref="C140" ca="1">INDEX(Reel1,Spins[[#This Row],[Stop1]])</f>
        <v>🍋</v>
      </c>
      <c r="D140">
        <f t="shared" ca="1" si="11"/>
        <v>11</v>
      </c>
      <c r="E140" t="str" cm="1">
        <f t="array" aca="1" ref="E140" ca="1">INDEX(Reel2,Spins[[#This Row],[Stop2]])</f>
        <v>🍋</v>
      </c>
      <c r="F140">
        <f t="shared" ca="1" si="12"/>
        <v>17</v>
      </c>
      <c r="G140" t="str" cm="1">
        <f t="array" aca="1" ref="G140" ca="1">INDEX(Reel3,Spins[[#This Row],[Stop3]])</f>
        <v>🍇</v>
      </c>
      <c r="H140" t="b">
        <f ca="1">AND(Spins[[#This Row],[Sym1]]=Spins[[#This Row],[Sym2]],Spins[[#This Row],[Sym2]]=Spins[[#This Row],[Sym3]])</f>
        <v>0</v>
      </c>
      <c r="I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0">
        <f t="shared" si="13"/>
        <v>1</v>
      </c>
      <c r="K140">
        <f ca="1">Spins[[#This Row],[Mult]]*Spins[[#This Row],[Bet]]</f>
        <v>0.6</v>
      </c>
      <c r="L140">
        <f ca="1">Spins[[#This Row],[Payout]]-Spins[[#This Row],[Bet]]</f>
        <v>-0.4</v>
      </c>
    </row>
    <row r="141" spans="1:12" x14ac:dyDescent="0.3">
      <c r="A141">
        <f t="shared" si="14"/>
        <v>140</v>
      </c>
      <c r="B141">
        <f t="shared" ca="1" si="10"/>
        <v>28</v>
      </c>
      <c r="C141" t="str" cm="1">
        <f t="array" aca="1" ref="C141" ca="1">INDEX(Reel1,Spins[[#This Row],[Stop1]])</f>
        <v>BAR</v>
      </c>
      <c r="D141">
        <f t="shared" ca="1" si="11"/>
        <v>9</v>
      </c>
      <c r="E141" t="str" cm="1">
        <f t="array" aca="1" ref="E141" ca="1">INDEX(Reel2,Spins[[#This Row],[Stop2]])</f>
        <v>🍋</v>
      </c>
      <c r="F141">
        <f t="shared" ca="1" si="12"/>
        <v>22</v>
      </c>
      <c r="G141" t="str" cm="1">
        <f t="array" aca="1" ref="G141" ca="1">INDEX(Reel3,Spins[[#This Row],[Stop3]])</f>
        <v>🔔</v>
      </c>
      <c r="H141" t="b">
        <f ca="1">AND(Spins[[#This Row],[Sym1]]=Spins[[#This Row],[Sym2]],Spins[[#This Row],[Sym2]]=Spins[[#This Row],[Sym3]])</f>
        <v>0</v>
      </c>
      <c r="I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">
        <f t="shared" si="13"/>
        <v>1</v>
      </c>
      <c r="K141">
        <f ca="1">Spins[[#This Row],[Mult]]*Spins[[#This Row],[Bet]]</f>
        <v>0</v>
      </c>
      <c r="L141">
        <f ca="1">Spins[[#This Row],[Payout]]-Spins[[#This Row],[Bet]]</f>
        <v>-1</v>
      </c>
    </row>
    <row r="142" spans="1:12" x14ac:dyDescent="0.3">
      <c r="A142">
        <f t="shared" si="14"/>
        <v>141</v>
      </c>
      <c r="B142">
        <f t="shared" ca="1" si="10"/>
        <v>18</v>
      </c>
      <c r="C142" t="str" cm="1">
        <f t="array" aca="1" ref="C142" ca="1">INDEX(Reel1,Spins[[#This Row],[Stop1]])</f>
        <v>🍒</v>
      </c>
      <c r="D142">
        <f t="shared" ca="1" si="11"/>
        <v>30</v>
      </c>
      <c r="E142" t="str" cm="1">
        <f t="array" aca="1" ref="E142" ca="1">INDEX(Reel2,Spins[[#This Row],[Stop2]])</f>
        <v>7️⃣</v>
      </c>
      <c r="F142">
        <f t="shared" ca="1" si="12"/>
        <v>24</v>
      </c>
      <c r="G142" t="str" cm="1">
        <f t="array" aca="1" ref="G142" ca="1">INDEX(Reel3,Spins[[#This Row],[Stop3]])</f>
        <v>BAR</v>
      </c>
      <c r="H142" t="b">
        <f ca="1">AND(Spins[[#This Row],[Sym1]]=Spins[[#This Row],[Sym2]],Spins[[#This Row],[Sym2]]=Spins[[#This Row],[Sym3]])</f>
        <v>0</v>
      </c>
      <c r="I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2">
        <f t="shared" si="13"/>
        <v>1</v>
      </c>
      <c r="K142">
        <f ca="1">Spins[[#This Row],[Mult]]*Spins[[#This Row],[Bet]]</f>
        <v>0</v>
      </c>
      <c r="L142">
        <f ca="1">Spins[[#This Row],[Payout]]-Spins[[#This Row],[Bet]]</f>
        <v>-1</v>
      </c>
    </row>
    <row r="143" spans="1:12" x14ac:dyDescent="0.3">
      <c r="A143">
        <f t="shared" si="14"/>
        <v>142</v>
      </c>
      <c r="B143">
        <f t="shared" ca="1" si="10"/>
        <v>18</v>
      </c>
      <c r="C143" t="str" cm="1">
        <f t="array" aca="1" ref="C143" ca="1">INDEX(Reel1,Spins[[#This Row],[Stop1]])</f>
        <v>🍒</v>
      </c>
      <c r="D143">
        <f t="shared" ca="1" si="11"/>
        <v>27</v>
      </c>
      <c r="E143" t="str" cm="1">
        <f t="array" aca="1" ref="E143" ca="1">INDEX(Reel2,Spins[[#This Row],[Stop2]])</f>
        <v>BAR</v>
      </c>
      <c r="F143">
        <f t="shared" ca="1" si="12"/>
        <v>21</v>
      </c>
      <c r="G143" t="str" cm="1">
        <f t="array" aca="1" ref="G143" ca="1">INDEX(Reel3,Spins[[#This Row],[Stop3]])</f>
        <v>🔔</v>
      </c>
      <c r="H143" t="b">
        <f ca="1">AND(Spins[[#This Row],[Sym1]]=Spins[[#This Row],[Sym2]],Spins[[#This Row],[Sym2]]=Spins[[#This Row],[Sym3]])</f>
        <v>0</v>
      </c>
      <c r="I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3">
        <f t="shared" si="13"/>
        <v>1</v>
      </c>
      <c r="K143">
        <f ca="1">Spins[[#This Row],[Mult]]*Spins[[#This Row],[Bet]]</f>
        <v>0</v>
      </c>
      <c r="L143">
        <f ca="1">Spins[[#This Row],[Payout]]-Spins[[#This Row],[Bet]]</f>
        <v>-1</v>
      </c>
    </row>
    <row r="144" spans="1:12" x14ac:dyDescent="0.3">
      <c r="A144">
        <f t="shared" si="14"/>
        <v>143</v>
      </c>
      <c r="B144">
        <f t="shared" ca="1" si="10"/>
        <v>29</v>
      </c>
      <c r="C144" t="str" cm="1">
        <f t="array" aca="1" ref="C144" ca="1">INDEX(Reel1,Spins[[#This Row],[Stop1]])</f>
        <v>7️⃣</v>
      </c>
      <c r="D144">
        <f t="shared" ca="1" si="11"/>
        <v>6</v>
      </c>
      <c r="E144" t="str" cm="1">
        <f t="array" aca="1" ref="E144" ca="1">INDEX(Reel2,Spins[[#This Row],[Stop2]])</f>
        <v>🍋</v>
      </c>
      <c r="F144">
        <f t="shared" ca="1" si="12"/>
        <v>31</v>
      </c>
      <c r="G144" t="str" cm="1">
        <f t="array" aca="1" ref="G144" ca="1">INDEX(Reel3,Spins[[#This Row],[Stop3]])</f>
        <v>💎</v>
      </c>
      <c r="H144" t="b">
        <f ca="1">AND(Spins[[#This Row],[Sym1]]=Spins[[#This Row],[Sym2]],Spins[[#This Row],[Sym2]]=Spins[[#This Row],[Sym3]])</f>
        <v>0</v>
      </c>
      <c r="I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4">
        <f t="shared" si="13"/>
        <v>1</v>
      </c>
      <c r="K144">
        <f ca="1">Spins[[#This Row],[Mult]]*Spins[[#This Row],[Bet]]</f>
        <v>0</v>
      </c>
      <c r="L144">
        <f ca="1">Spins[[#This Row],[Payout]]-Spins[[#This Row],[Bet]]</f>
        <v>-1</v>
      </c>
    </row>
    <row r="145" spans="1:12" x14ac:dyDescent="0.3">
      <c r="A145">
        <f t="shared" si="14"/>
        <v>144</v>
      </c>
      <c r="B145">
        <f t="shared" ca="1" si="10"/>
        <v>25</v>
      </c>
      <c r="C145" t="str" cm="1">
        <f t="array" aca="1" ref="C145" ca="1">INDEX(Reel1,Spins[[#This Row],[Stop1]])</f>
        <v>🔔</v>
      </c>
      <c r="D145">
        <f t="shared" ca="1" si="11"/>
        <v>9</v>
      </c>
      <c r="E145" t="str" cm="1">
        <f t="array" aca="1" ref="E145" ca="1">INDEX(Reel2,Spins[[#This Row],[Stop2]])</f>
        <v>🍋</v>
      </c>
      <c r="F145">
        <f t="shared" ca="1" si="12"/>
        <v>17</v>
      </c>
      <c r="G145" t="str" cm="1">
        <f t="array" aca="1" ref="G145" ca="1">INDEX(Reel3,Spins[[#This Row],[Stop3]])</f>
        <v>🍇</v>
      </c>
      <c r="H145" t="b">
        <f ca="1">AND(Spins[[#This Row],[Sym1]]=Spins[[#This Row],[Sym2]],Spins[[#This Row],[Sym2]]=Spins[[#This Row],[Sym3]])</f>
        <v>0</v>
      </c>
      <c r="I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5">
        <f t="shared" si="13"/>
        <v>1</v>
      </c>
      <c r="K145">
        <f ca="1">Spins[[#This Row],[Mult]]*Spins[[#This Row],[Bet]]</f>
        <v>0</v>
      </c>
      <c r="L145">
        <f ca="1">Spins[[#This Row],[Payout]]-Spins[[#This Row],[Bet]]</f>
        <v>-1</v>
      </c>
    </row>
    <row r="146" spans="1:12" x14ac:dyDescent="0.3">
      <c r="A146">
        <f t="shared" si="14"/>
        <v>145</v>
      </c>
      <c r="B146">
        <f t="shared" ca="1" si="10"/>
        <v>3</v>
      </c>
      <c r="C146" t="str" cm="1">
        <f t="array" aca="1" ref="C146" ca="1">INDEX(Reel1,Spins[[#This Row],[Stop1]])</f>
        <v>🍋</v>
      </c>
      <c r="D146">
        <f t="shared" ca="1" si="11"/>
        <v>18</v>
      </c>
      <c r="E146" t="str" cm="1">
        <f t="array" aca="1" ref="E146" ca="1">INDEX(Reel2,Spins[[#This Row],[Stop2]])</f>
        <v>🍒</v>
      </c>
      <c r="F146">
        <f t="shared" ca="1" si="12"/>
        <v>16</v>
      </c>
      <c r="G146" t="str" cm="1">
        <f t="array" aca="1" ref="G146" ca="1">INDEX(Reel3,Spins[[#This Row],[Stop3]])</f>
        <v>🍇</v>
      </c>
      <c r="H146" t="b">
        <f ca="1">AND(Spins[[#This Row],[Sym1]]=Spins[[#This Row],[Sym2]],Spins[[#This Row],[Sym2]]=Spins[[#This Row],[Sym3]])</f>
        <v>0</v>
      </c>
      <c r="I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">
        <f t="shared" si="13"/>
        <v>1</v>
      </c>
      <c r="K146">
        <f ca="1">Spins[[#This Row],[Mult]]*Spins[[#This Row],[Bet]]</f>
        <v>0</v>
      </c>
      <c r="L146">
        <f ca="1">Spins[[#This Row],[Payout]]-Spins[[#This Row],[Bet]]</f>
        <v>-1</v>
      </c>
    </row>
    <row r="147" spans="1:12" x14ac:dyDescent="0.3">
      <c r="A147">
        <f t="shared" si="14"/>
        <v>146</v>
      </c>
      <c r="B147">
        <f t="shared" ca="1" si="10"/>
        <v>2</v>
      </c>
      <c r="C147" t="str" cm="1">
        <f t="array" aca="1" ref="C147" ca="1">INDEX(Reel1,Spins[[#This Row],[Stop1]])</f>
        <v>🍋</v>
      </c>
      <c r="D147">
        <f t="shared" ca="1" si="11"/>
        <v>1</v>
      </c>
      <c r="E147" t="str" cm="1">
        <f t="array" aca="1" ref="E147" ca="1">INDEX(Reel2,Spins[[#This Row],[Stop2]])</f>
        <v>🍋</v>
      </c>
      <c r="F147">
        <f t="shared" ca="1" si="12"/>
        <v>12</v>
      </c>
      <c r="G147" t="str" cm="1">
        <f t="array" aca="1" ref="G147" ca="1">INDEX(Reel3,Spins[[#This Row],[Stop3]])</f>
        <v>🍒</v>
      </c>
      <c r="H147" t="b">
        <f ca="1">AND(Spins[[#This Row],[Sym1]]=Spins[[#This Row],[Sym2]],Spins[[#This Row],[Sym2]]=Spins[[#This Row],[Sym3]])</f>
        <v>0</v>
      </c>
      <c r="I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7">
        <f t="shared" si="13"/>
        <v>1</v>
      </c>
      <c r="K147">
        <f ca="1">Spins[[#This Row],[Mult]]*Spins[[#This Row],[Bet]]</f>
        <v>0.6</v>
      </c>
      <c r="L147">
        <f ca="1">Spins[[#This Row],[Payout]]-Spins[[#This Row],[Bet]]</f>
        <v>-0.4</v>
      </c>
    </row>
    <row r="148" spans="1:12" x14ac:dyDescent="0.3">
      <c r="A148">
        <f t="shared" si="14"/>
        <v>147</v>
      </c>
      <c r="B148">
        <f t="shared" ca="1" si="10"/>
        <v>20</v>
      </c>
      <c r="C148" t="str" cm="1">
        <f t="array" aca="1" ref="C148" ca="1">INDEX(Reel1,Spins[[#This Row],[Stop1]])</f>
        <v>🍒</v>
      </c>
      <c r="D148">
        <f t="shared" ca="1" si="11"/>
        <v>1</v>
      </c>
      <c r="E148" t="str" cm="1">
        <f t="array" aca="1" ref="E148" ca="1">INDEX(Reel2,Spins[[#This Row],[Stop2]])</f>
        <v>🍋</v>
      </c>
      <c r="F148">
        <f t="shared" ca="1" si="12"/>
        <v>30</v>
      </c>
      <c r="G148" t="str" cm="1">
        <f t="array" aca="1" ref="G148" ca="1">INDEX(Reel3,Spins[[#This Row],[Stop3]])</f>
        <v>💎</v>
      </c>
      <c r="H148" t="b">
        <f ca="1">AND(Spins[[#This Row],[Sym1]]=Spins[[#This Row],[Sym2]],Spins[[#This Row],[Sym2]]=Spins[[#This Row],[Sym3]])</f>
        <v>0</v>
      </c>
      <c r="I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">
        <f t="shared" si="13"/>
        <v>1</v>
      </c>
      <c r="K148">
        <f ca="1">Spins[[#This Row],[Mult]]*Spins[[#This Row],[Bet]]</f>
        <v>0</v>
      </c>
      <c r="L148">
        <f ca="1">Spins[[#This Row],[Payout]]-Spins[[#This Row],[Bet]]</f>
        <v>-1</v>
      </c>
    </row>
    <row r="149" spans="1:12" x14ac:dyDescent="0.3">
      <c r="A149">
        <f t="shared" si="14"/>
        <v>148</v>
      </c>
      <c r="B149">
        <f t="shared" ca="1" si="10"/>
        <v>28</v>
      </c>
      <c r="C149" t="str" cm="1">
        <f t="array" aca="1" ref="C149" ca="1">INDEX(Reel1,Spins[[#This Row],[Stop1]])</f>
        <v>BAR</v>
      </c>
      <c r="D149">
        <f t="shared" ca="1" si="11"/>
        <v>12</v>
      </c>
      <c r="E149" t="str" cm="1">
        <f t="array" aca="1" ref="E149" ca="1">INDEX(Reel2,Spins[[#This Row],[Stop2]])</f>
        <v>🍋</v>
      </c>
      <c r="F149">
        <f t="shared" ca="1" si="12"/>
        <v>10</v>
      </c>
      <c r="G149" t="str" cm="1">
        <f t="array" aca="1" ref="G149" ca="1">INDEX(Reel3,Spins[[#This Row],[Stop3]])</f>
        <v>🍒</v>
      </c>
      <c r="H149" t="b">
        <f ca="1">AND(Spins[[#This Row],[Sym1]]=Spins[[#This Row],[Sym2]],Spins[[#This Row],[Sym2]]=Spins[[#This Row],[Sym3]])</f>
        <v>0</v>
      </c>
      <c r="I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">
        <f t="shared" si="13"/>
        <v>1</v>
      </c>
      <c r="K149">
        <f ca="1">Spins[[#This Row],[Mult]]*Spins[[#This Row],[Bet]]</f>
        <v>0</v>
      </c>
      <c r="L149">
        <f ca="1">Spins[[#This Row],[Payout]]-Spins[[#This Row],[Bet]]</f>
        <v>-1</v>
      </c>
    </row>
    <row r="150" spans="1:12" x14ac:dyDescent="0.3">
      <c r="A150">
        <f t="shared" si="14"/>
        <v>149</v>
      </c>
      <c r="B150">
        <f t="shared" ca="1" si="10"/>
        <v>4</v>
      </c>
      <c r="C150" t="str" cm="1">
        <f t="array" aca="1" ref="C150" ca="1">INDEX(Reel1,Spins[[#This Row],[Stop1]])</f>
        <v>🍋</v>
      </c>
      <c r="D150">
        <f t="shared" ca="1" si="11"/>
        <v>26</v>
      </c>
      <c r="E150" t="str" cm="1">
        <f t="array" aca="1" ref="E150" ca="1">INDEX(Reel2,Spins[[#This Row],[Stop2]])</f>
        <v>🔔</v>
      </c>
      <c r="F150">
        <f t="shared" ca="1" si="12"/>
        <v>28</v>
      </c>
      <c r="G150" t="str" cm="1">
        <f t="array" aca="1" ref="G150" ca="1">INDEX(Reel3,Spins[[#This Row],[Stop3]])</f>
        <v>7️⃣</v>
      </c>
      <c r="H150" t="b">
        <f ca="1">AND(Spins[[#This Row],[Sym1]]=Spins[[#This Row],[Sym2]],Spins[[#This Row],[Sym2]]=Spins[[#This Row],[Sym3]])</f>
        <v>0</v>
      </c>
      <c r="I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">
        <f t="shared" si="13"/>
        <v>1</v>
      </c>
      <c r="K150">
        <f ca="1">Spins[[#This Row],[Mult]]*Spins[[#This Row],[Bet]]</f>
        <v>0</v>
      </c>
      <c r="L150">
        <f ca="1">Spins[[#This Row],[Payout]]-Spins[[#This Row],[Bet]]</f>
        <v>-1</v>
      </c>
    </row>
    <row r="151" spans="1:12" x14ac:dyDescent="0.3">
      <c r="A151">
        <f t="shared" si="14"/>
        <v>150</v>
      </c>
      <c r="B151">
        <f t="shared" ca="1" si="10"/>
        <v>30</v>
      </c>
      <c r="C151" t="str" cm="1">
        <f t="array" aca="1" ref="C151" ca="1">INDEX(Reel1,Spins[[#This Row],[Stop1]])</f>
        <v>7️⃣</v>
      </c>
      <c r="D151">
        <f t="shared" ca="1" si="11"/>
        <v>30</v>
      </c>
      <c r="E151" t="str" cm="1">
        <f t="array" aca="1" ref="E151" ca="1">INDEX(Reel2,Spins[[#This Row],[Stop2]])</f>
        <v>7️⃣</v>
      </c>
      <c r="F151">
        <f t="shared" ca="1" si="12"/>
        <v>16</v>
      </c>
      <c r="G151" t="str" cm="1">
        <f t="array" aca="1" ref="G151" ca="1">INDEX(Reel3,Spins[[#This Row],[Stop3]])</f>
        <v>🍇</v>
      </c>
      <c r="H151" t="b">
        <f ca="1">AND(Spins[[#This Row],[Sym1]]=Spins[[#This Row],[Sym2]],Spins[[#This Row],[Sym2]]=Spins[[#This Row],[Sym3]])</f>
        <v>0</v>
      </c>
      <c r="I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51">
        <f t="shared" si="13"/>
        <v>1</v>
      </c>
      <c r="K151">
        <f ca="1">Spins[[#This Row],[Mult]]*Spins[[#This Row],[Bet]]</f>
        <v>6</v>
      </c>
      <c r="L151">
        <f ca="1">Spins[[#This Row],[Payout]]-Spins[[#This Row],[Bet]]</f>
        <v>5</v>
      </c>
    </row>
    <row r="152" spans="1:12" x14ac:dyDescent="0.3">
      <c r="A152">
        <f t="shared" si="14"/>
        <v>151</v>
      </c>
      <c r="B152">
        <f t="shared" ca="1" si="10"/>
        <v>22</v>
      </c>
      <c r="C152" t="str" cm="1">
        <f t="array" aca="1" ref="C152" ca="1">INDEX(Reel1,Spins[[#This Row],[Stop1]])</f>
        <v>🍇</v>
      </c>
      <c r="D152">
        <f t="shared" ca="1" si="11"/>
        <v>14</v>
      </c>
      <c r="E152" t="str" cm="1">
        <f t="array" aca="1" ref="E152" ca="1">INDEX(Reel2,Spins[[#This Row],[Stop2]])</f>
        <v>🍋</v>
      </c>
      <c r="F152">
        <f t="shared" ca="1" si="12"/>
        <v>21</v>
      </c>
      <c r="G152" t="str" cm="1">
        <f t="array" aca="1" ref="G152" ca="1">INDEX(Reel3,Spins[[#This Row],[Stop3]])</f>
        <v>🔔</v>
      </c>
      <c r="H152" t="b">
        <f ca="1">AND(Spins[[#This Row],[Sym1]]=Spins[[#This Row],[Sym2]],Spins[[#This Row],[Sym2]]=Spins[[#This Row],[Sym3]])</f>
        <v>0</v>
      </c>
      <c r="I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">
        <f t="shared" si="13"/>
        <v>1</v>
      </c>
      <c r="K152">
        <f ca="1">Spins[[#This Row],[Mult]]*Spins[[#This Row],[Bet]]</f>
        <v>0</v>
      </c>
      <c r="L152">
        <f ca="1">Spins[[#This Row],[Payout]]-Spins[[#This Row],[Bet]]</f>
        <v>-1</v>
      </c>
    </row>
    <row r="153" spans="1:12" x14ac:dyDescent="0.3">
      <c r="A153">
        <f t="shared" si="14"/>
        <v>152</v>
      </c>
      <c r="B153">
        <f t="shared" ca="1" si="10"/>
        <v>9</v>
      </c>
      <c r="C153" t="str" cm="1">
        <f t="array" aca="1" ref="C153" ca="1">INDEX(Reel1,Spins[[#This Row],[Stop1]])</f>
        <v>🍋</v>
      </c>
      <c r="D153">
        <f t="shared" ca="1" si="11"/>
        <v>2</v>
      </c>
      <c r="E153" t="str" cm="1">
        <f t="array" aca="1" ref="E153" ca="1">INDEX(Reel2,Spins[[#This Row],[Stop2]])</f>
        <v>🍋</v>
      </c>
      <c r="F153">
        <f t="shared" ca="1" si="12"/>
        <v>9</v>
      </c>
      <c r="G153" t="str" cm="1">
        <f t="array" aca="1" ref="G153" ca="1">INDEX(Reel3,Spins[[#This Row],[Stop3]])</f>
        <v>🍒</v>
      </c>
      <c r="H153" t="b">
        <f ca="1">AND(Spins[[#This Row],[Sym1]]=Spins[[#This Row],[Sym2]],Spins[[#This Row],[Sym2]]=Spins[[#This Row],[Sym3]])</f>
        <v>0</v>
      </c>
      <c r="I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3">
        <f t="shared" si="13"/>
        <v>1</v>
      </c>
      <c r="K153">
        <f ca="1">Spins[[#This Row],[Mult]]*Spins[[#This Row],[Bet]]</f>
        <v>0.6</v>
      </c>
      <c r="L153">
        <f ca="1">Spins[[#This Row],[Payout]]-Spins[[#This Row],[Bet]]</f>
        <v>-0.4</v>
      </c>
    </row>
    <row r="154" spans="1:12" x14ac:dyDescent="0.3">
      <c r="A154">
        <f t="shared" si="14"/>
        <v>153</v>
      </c>
      <c r="B154">
        <f t="shared" ca="1" si="10"/>
        <v>5</v>
      </c>
      <c r="C154" t="str" cm="1">
        <f t="array" aca="1" ref="C154" ca="1">INDEX(Reel1,Spins[[#This Row],[Stop1]])</f>
        <v>🍋</v>
      </c>
      <c r="D154">
        <f t="shared" ca="1" si="11"/>
        <v>8</v>
      </c>
      <c r="E154" t="str" cm="1">
        <f t="array" aca="1" ref="E154" ca="1">INDEX(Reel2,Spins[[#This Row],[Stop2]])</f>
        <v>🍋</v>
      </c>
      <c r="F154">
        <f t="shared" ca="1" si="12"/>
        <v>31</v>
      </c>
      <c r="G154" t="str" cm="1">
        <f t="array" aca="1" ref="G154" ca="1">INDEX(Reel3,Spins[[#This Row],[Stop3]])</f>
        <v>💎</v>
      </c>
      <c r="H154" t="b">
        <f ca="1">AND(Spins[[#This Row],[Sym1]]=Spins[[#This Row],[Sym2]],Spins[[#This Row],[Sym2]]=Spins[[#This Row],[Sym3]])</f>
        <v>0</v>
      </c>
      <c r="I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4">
        <f t="shared" si="13"/>
        <v>1</v>
      </c>
      <c r="K154">
        <f ca="1">Spins[[#This Row],[Mult]]*Spins[[#This Row],[Bet]]</f>
        <v>0.6</v>
      </c>
      <c r="L154">
        <f ca="1">Spins[[#This Row],[Payout]]-Spins[[#This Row],[Bet]]</f>
        <v>-0.4</v>
      </c>
    </row>
    <row r="155" spans="1:12" x14ac:dyDescent="0.3">
      <c r="A155">
        <f t="shared" si="14"/>
        <v>154</v>
      </c>
      <c r="B155">
        <f t="shared" ca="1" si="10"/>
        <v>5</v>
      </c>
      <c r="C155" t="str" cm="1">
        <f t="array" aca="1" ref="C155" ca="1">INDEX(Reel1,Spins[[#This Row],[Stop1]])</f>
        <v>🍋</v>
      </c>
      <c r="D155">
        <f t="shared" ca="1" si="11"/>
        <v>17</v>
      </c>
      <c r="E155" t="str" cm="1">
        <f t="array" aca="1" ref="E155" ca="1">INDEX(Reel2,Spins[[#This Row],[Stop2]])</f>
        <v>🍒</v>
      </c>
      <c r="F155">
        <f t="shared" ca="1" si="12"/>
        <v>10</v>
      </c>
      <c r="G155" t="str" cm="1">
        <f t="array" aca="1" ref="G155" ca="1">INDEX(Reel3,Spins[[#This Row],[Stop3]])</f>
        <v>🍒</v>
      </c>
      <c r="H155" t="b">
        <f ca="1">AND(Spins[[#This Row],[Sym1]]=Spins[[#This Row],[Sym2]],Spins[[#This Row],[Sym2]]=Spins[[#This Row],[Sym3]])</f>
        <v>0</v>
      </c>
      <c r="I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">
        <f t="shared" si="13"/>
        <v>1</v>
      </c>
      <c r="K155">
        <f ca="1">Spins[[#This Row],[Mult]]*Spins[[#This Row],[Bet]]</f>
        <v>0</v>
      </c>
      <c r="L155">
        <f ca="1">Spins[[#This Row],[Payout]]-Spins[[#This Row],[Bet]]</f>
        <v>-1</v>
      </c>
    </row>
    <row r="156" spans="1:12" x14ac:dyDescent="0.3">
      <c r="A156">
        <f t="shared" si="14"/>
        <v>155</v>
      </c>
      <c r="B156">
        <f t="shared" ca="1" si="10"/>
        <v>10</v>
      </c>
      <c r="C156" t="str" cm="1">
        <f t="array" aca="1" ref="C156" ca="1">INDEX(Reel1,Spins[[#This Row],[Stop1]])</f>
        <v>🍋</v>
      </c>
      <c r="D156">
        <f t="shared" ca="1" si="11"/>
        <v>25</v>
      </c>
      <c r="E156" t="str" cm="1">
        <f t="array" aca="1" ref="E156" ca="1">INDEX(Reel2,Spins[[#This Row],[Stop2]])</f>
        <v>🔔</v>
      </c>
      <c r="F156">
        <f t="shared" ca="1" si="12"/>
        <v>20</v>
      </c>
      <c r="G156" t="str" cm="1">
        <f t="array" aca="1" ref="G156" ca="1">INDEX(Reel3,Spins[[#This Row],[Stop3]])</f>
        <v>🔔</v>
      </c>
      <c r="H156" t="b">
        <f ca="1">AND(Spins[[#This Row],[Sym1]]=Spins[[#This Row],[Sym2]],Spins[[#This Row],[Sym2]]=Spins[[#This Row],[Sym3]])</f>
        <v>0</v>
      </c>
      <c r="I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">
        <f t="shared" si="13"/>
        <v>1</v>
      </c>
      <c r="K156">
        <f ca="1">Spins[[#This Row],[Mult]]*Spins[[#This Row],[Bet]]</f>
        <v>0</v>
      </c>
      <c r="L156">
        <f ca="1">Spins[[#This Row],[Payout]]-Spins[[#This Row],[Bet]]</f>
        <v>-1</v>
      </c>
    </row>
    <row r="157" spans="1:12" x14ac:dyDescent="0.3">
      <c r="A157">
        <f t="shared" si="14"/>
        <v>156</v>
      </c>
      <c r="B157">
        <f t="shared" ca="1" si="10"/>
        <v>30</v>
      </c>
      <c r="C157" t="str" cm="1">
        <f t="array" aca="1" ref="C157" ca="1">INDEX(Reel1,Spins[[#This Row],[Stop1]])</f>
        <v>7️⃣</v>
      </c>
      <c r="D157">
        <f t="shared" ca="1" si="11"/>
        <v>26</v>
      </c>
      <c r="E157" t="str" cm="1">
        <f t="array" aca="1" ref="E157" ca="1">INDEX(Reel2,Spins[[#This Row],[Stop2]])</f>
        <v>🔔</v>
      </c>
      <c r="F157">
        <f t="shared" ca="1" si="12"/>
        <v>24</v>
      </c>
      <c r="G157" t="str" cm="1">
        <f t="array" aca="1" ref="G157" ca="1">INDEX(Reel3,Spins[[#This Row],[Stop3]])</f>
        <v>BAR</v>
      </c>
      <c r="H157" t="b">
        <f ca="1">AND(Spins[[#This Row],[Sym1]]=Spins[[#This Row],[Sym2]],Spins[[#This Row],[Sym2]]=Spins[[#This Row],[Sym3]])</f>
        <v>0</v>
      </c>
      <c r="I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7">
        <f t="shared" si="13"/>
        <v>1</v>
      </c>
      <c r="K157">
        <f ca="1">Spins[[#This Row],[Mult]]*Spins[[#This Row],[Bet]]</f>
        <v>0</v>
      </c>
      <c r="L157">
        <f ca="1">Spins[[#This Row],[Payout]]-Spins[[#This Row],[Bet]]</f>
        <v>-1</v>
      </c>
    </row>
    <row r="158" spans="1:12" x14ac:dyDescent="0.3">
      <c r="A158">
        <f t="shared" si="14"/>
        <v>157</v>
      </c>
      <c r="B158">
        <f t="shared" ca="1" si="10"/>
        <v>23</v>
      </c>
      <c r="C158" t="str" cm="1">
        <f t="array" aca="1" ref="C158" ca="1">INDEX(Reel1,Spins[[#This Row],[Stop1]])</f>
        <v>🍇</v>
      </c>
      <c r="D158">
        <f t="shared" ca="1" si="11"/>
        <v>10</v>
      </c>
      <c r="E158" t="str" cm="1">
        <f t="array" aca="1" ref="E158" ca="1">INDEX(Reel2,Spins[[#This Row],[Stop2]])</f>
        <v>🍋</v>
      </c>
      <c r="F158">
        <f t="shared" ca="1" si="12"/>
        <v>31</v>
      </c>
      <c r="G158" t="str" cm="1">
        <f t="array" aca="1" ref="G158" ca="1">INDEX(Reel3,Spins[[#This Row],[Stop3]])</f>
        <v>💎</v>
      </c>
      <c r="H158" t="b">
        <f ca="1">AND(Spins[[#This Row],[Sym1]]=Spins[[#This Row],[Sym2]],Spins[[#This Row],[Sym2]]=Spins[[#This Row],[Sym3]])</f>
        <v>0</v>
      </c>
      <c r="I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8">
        <f t="shared" si="13"/>
        <v>1</v>
      </c>
      <c r="K158">
        <f ca="1">Spins[[#This Row],[Mult]]*Spins[[#This Row],[Bet]]</f>
        <v>0</v>
      </c>
      <c r="L158">
        <f ca="1">Spins[[#This Row],[Payout]]-Spins[[#This Row],[Bet]]</f>
        <v>-1</v>
      </c>
    </row>
    <row r="159" spans="1:12" x14ac:dyDescent="0.3">
      <c r="A159">
        <f t="shared" si="14"/>
        <v>158</v>
      </c>
      <c r="B159">
        <f t="shared" ca="1" si="10"/>
        <v>27</v>
      </c>
      <c r="C159" t="str" cm="1">
        <f t="array" aca="1" ref="C159" ca="1">INDEX(Reel1,Spins[[#This Row],[Stop1]])</f>
        <v>BAR</v>
      </c>
      <c r="D159">
        <f t="shared" ca="1" si="11"/>
        <v>16</v>
      </c>
      <c r="E159" t="str" cm="1">
        <f t="array" aca="1" ref="E159" ca="1">INDEX(Reel2,Spins[[#This Row],[Stop2]])</f>
        <v>🍒</v>
      </c>
      <c r="F159">
        <f t="shared" ca="1" si="12"/>
        <v>8</v>
      </c>
      <c r="G159" t="str" cm="1">
        <f t="array" aca="1" ref="G159" ca="1">INDEX(Reel3,Spins[[#This Row],[Stop3]])</f>
        <v>🍒</v>
      </c>
      <c r="H159" t="b">
        <f ca="1">AND(Spins[[#This Row],[Sym1]]=Spins[[#This Row],[Sym2]],Spins[[#This Row],[Sym2]]=Spins[[#This Row],[Sym3]])</f>
        <v>0</v>
      </c>
      <c r="I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">
        <f t="shared" si="13"/>
        <v>1</v>
      </c>
      <c r="K159">
        <f ca="1">Spins[[#This Row],[Mult]]*Spins[[#This Row],[Bet]]</f>
        <v>0</v>
      </c>
      <c r="L159">
        <f ca="1">Spins[[#This Row],[Payout]]-Spins[[#This Row],[Bet]]</f>
        <v>-1</v>
      </c>
    </row>
    <row r="160" spans="1:12" x14ac:dyDescent="0.3">
      <c r="A160">
        <f t="shared" si="14"/>
        <v>159</v>
      </c>
      <c r="B160">
        <f t="shared" ca="1" si="10"/>
        <v>10</v>
      </c>
      <c r="C160" t="str" cm="1">
        <f t="array" aca="1" ref="C160" ca="1">INDEX(Reel1,Spins[[#This Row],[Stop1]])</f>
        <v>🍋</v>
      </c>
      <c r="D160">
        <f t="shared" ca="1" si="11"/>
        <v>22</v>
      </c>
      <c r="E160" t="str" cm="1">
        <f t="array" aca="1" ref="E160" ca="1">INDEX(Reel2,Spins[[#This Row],[Stop2]])</f>
        <v>🍇</v>
      </c>
      <c r="F160">
        <f t="shared" ca="1" si="12"/>
        <v>12</v>
      </c>
      <c r="G160" t="str" cm="1">
        <f t="array" aca="1" ref="G160" ca="1">INDEX(Reel3,Spins[[#This Row],[Stop3]])</f>
        <v>🍒</v>
      </c>
      <c r="H160" t="b">
        <f ca="1">AND(Spins[[#This Row],[Sym1]]=Spins[[#This Row],[Sym2]],Spins[[#This Row],[Sym2]]=Spins[[#This Row],[Sym3]])</f>
        <v>0</v>
      </c>
      <c r="I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">
        <f t="shared" si="13"/>
        <v>1</v>
      </c>
      <c r="K160">
        <f ca="1">Spins[[#This Row],[Mult]]*Spins[[#This Row],[Bet]]</f>
        <v>0</v>
      </c>
      <c r="L160">
        <f ca="1">Spins[[#This Row],[Payout]]-Spins[[#This Row],[Bet]]</f>
        <v>-1</v>
      </c>
    </row>
    <row r="161" spans="1:12" x14ac:dyDescent="0.3">
      <c r="A161">
        <f t="shared" si="14"/>
        <v>160</v>
      </c>
      <c r="B161">
        <f t="shared" ca="1" si="10"/>
        <v>13</v>
      </c>
      <c r="C161" t="str" cm="1">
        <f t="array" aca="1" ref="C161" ca="1">INDEX(Reel1,Spins[[#This Row],[Stop1]])</f>
        <v>🍋</v>
      </c>
      <c r="D161">
        <f t="shared" ca="1" si="11"/>
        <v>4</v>
      </c>
      <c r="E161" t="str" cm="1">
        <f t="array" aca="1" ref="E161" ca="1">INDEX(Reel2,Spins[[#This Row],[Stop2]])</f>
        <v>🍋</v>
      </c>
      <c r="F161">
        <f t="shared" ca="1" si="12"/>
        <v>4</v>
      </c>
      <c r="G161" t="str" cm="1">
        <f t="array" aca="1" ref="G161" ca="1">INDEX(Reel3,Spins[[#This Row],[Stop3]])</f>
        <v>🍋</v>
      </c>
      <c r="H161" t="b">
        <f ca="1">AND(Spins[[#This Row],[Sym1]]=Spins[[#This Row],[Sym2]],Spins[[#This Row],[Sym2]]=Spins[[#This Row],[Sym3]])</f>
        <v>1</v>
      </c>
      <c r="I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61">
        <f t="shared" si="13"/>
        <v>1</v>
      </c>
      <c r="K161">
        <f ca="1">Spins[[#This Row],[Mult]]*Spins[[#This Row],[Bet]]</f>
        <v>14</v>
      </c>
      <c r="L161">
        <f ca="1">Spins[[#This Row],[Payout]]-Spins[[#This Row],[Bet]]</f>
        <v>13</v>
      </c>
    </row>
    <row r="162" spans="1:12" x14ac:dyDescent="0.3">
      <c r="A162">
        <f t="shared" si="14"/>
        <v>161</v>
      </c>
      <c r="B162">
        <f t="shared" ca="1" si="10"/>
        <v>1</v>
      </c>
      <c r="C162" t="str" cm="1">
        <f t="array" aca="1" ref="C162" ca="1">INDEX(Reel1,Spins[[#This Row],[Stop1]])</f>
        <v>🍋</v>
      </c>
      <c r="D162">
        <f t="shared" ca="1" si="11"/>
        <v>4</v>
      </c>
      <c r="E162" t="str" cm="1">
        <f t="array" aca="1" ref="E162" ca="1">INDEX(Reel2,Spins[[#This Row],[Stop2]])</f>
        <v>🍋</v>
      </c>
      <c r="F162">
        <f t="shared" ca="1" si="12"/>
        <v>31</v>
      </c>
      <c r="G162" t="str" cm="1">
        <f t="array" aca="1" ref="G162" ca="1">INDEX(Reel3,Spins[[#This Row],[Stop3]])</f>
        <v>💎</v>
      </c>
      <c r="H162" t="b">
        <f ca="1">AND(Spins[[#This Row],[Sym1]]=Spins[[#This Row],[Sym2]],Spins[[#This Row],[Sym2]]=Spins[[#This Row],[Sym3]])</f>
        <v>0</v>
      </c>
      <c r="I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2">
        <f t="shared" si="13"/>
        <v>1</v>
      </c>
      <c r="K162">
        <f ca="1">Spins[[#This Row],[Mult]]*Spins[[#This Row],[Bet]]</f>
        <v>0.6</v>
      </c>
      <c r="L162">
        <f ca="1">Spins[[#This Row],[Payout]]-Spins[[#This Row],[Bet]]</f>
        <v>-0.4</v>
      </c>
    </row>
    <row r="163" spans="1:12" x14ac:dyDescent="0.3">
      <c r="A163">
        <f t="shared" si="14"/>
        <v>162</v>
      </c>
      <c r="B163">
        <f t="shared" ca="1" si="10"/>
        <v>18</v>
      </c>
      <c r="C163" t="str" cm="1">
        <f t="array" aca="1" ref="C163" ca="1">INDEX(Reel1,Spins[[#This Row],[Stop1]])</f>
        <v>🍒</v>
      </c>
      <c r="D163">
        <f t="shared" ca="1" si="11"/>
        <v>15</v>
      </c>
      <c r="E163" t="str" cm="1">
        <f t="array" aca="1" ref="E163" ca="1">INDEX(Reel2,Spins[[#This Row],[Stop2]])</f>
        <v>🍒</v>
      </c>
      <c r="F163">
        <f t="shared" ca="1" si="12"/>
        <v>9</v>
      </c>
      <c r="G163" t="str" cm="1">
        <f t="array" aca="1" ref="G163" ca="1">INDEX(Reel3,Spins[[#This Row],[Stop3]])</f>
        <v>🍒</v>
      </c>
      <c r="H163" t="b">
        <f ca="1">AND(Spins[[#This Row],[Sym1]]=Spins[[#This Row],[Sym2]],Spins[[#This Row],[Sym2]]=Spins[[#This Row],[Sym3]])</f>
        <v>1</v>
      </c>
      <c r="I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63">
        <f t="shared" si="13"/>
        <v>1</v>
      </c>
      <c r="K163">
        <f ca="1">Spins[[#This Row],[Mult]]*Spins[[#This Row],[Bet]]</f>
        <v>16</v>
      </c>
      <c r="L163">
        <f ca="1">Spins[[#This Row],[Payout]]-Spins[[#This Row],[Bet]]</f>
        <v>15</v>
      </c>
    </row>
    <row r="164" spans="1:12" x14ac:dyDescent="0.3">
      <c r="A164">
        <f t="shared" si="14"/>
        <v>163</v>
      </c>
      <c r="B164">
        <f t="shared" ca="1" si="10"/>
        <v>23</v>
      </c>
      <c r="C164" t="str" cm="1">
        <f t="array" aca="1" ref="C164" ca="1">INDEX(Reel1,Spins[[#This Row],[Stop1]])</f>
        <v>🍇</v>
      </c>
      <c r="D164">
        <f t="shared" ca="1" si="11"/>
        <v>29</v>
      </c>
      <c r="E164" t="str" cm="1">
        <f t="array" aca="1" ref="E164" ca="1">INDEX(Reel2,Spins[[#This Row],[Stop2]])</f>
        <v>7️⃣</v>
      </c>
      <c r="F164">
        <f t="shared" ca="1" si="12"/>
        <v>4</v>
      </c>
      <c r="G164" t="str" cm="1">
        <f t="array" aca="1" ref="G164" ca="1">INDEX(Reel3,Spins[[#This Row],[Stop3]])</f>
        <v>🍋</v>
      </c>
      <c r="H164" t="b">
        <f ca="1">AND(Spins[[#This Row],[Sym1]]=Spins[[#This Row],[Sym2]],Spins[[#This Row],[Sym2]]=Spins[[#This Row],[Sym3]])</f>
        <v>0</v>
      </c>
      <c r="I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">
        <f t="shared" si="13"/>
        <v>1</v>
      </c>
      <c r="K164">
        <f ca="1">Spins[[#This Row],[Mult]]*Spins[[#This Row],[Bet]]</f>
        <v>0</v>
      </c>
      <c r="L164">
        <f ca="1">Spins[[#This Row],[Payout]]-Spins[[#This Row],[Bet]]</f>
        <v>-1</v>
      </c>
    </row>
    <row r="165" spans="1:12" x14ac:dyDescent="0.3">
      <c r="A165">
        <f t="shared" si="14"/>
        <v>164</v>
      </c>
      <c r="B165">
        <f t="shared" ca="1" si="10"/>
        <v>20</v>
      </c>
      <c r="C165" t="str" cm="1">
        <f t="array" aca="1" ref="C165" ca="1">INDEX(Reel1,Spins[[#This Row],[Stop1]])</f>
        <v>🍒</v>
      </c>
      <c r="D165">
        <f t="shared" ca="1" si="11"/>
        <v>16</v>
      </c>
      <c r="E165" t="str" cm="1">
        <f t="array" aca="1" ref="E165" ca="1">INDEX(Reel2,Spins[[#This Row],[Stop2]])</f>
        <v>🍒</v>
      </c>
      <c r="F165">
        <f t="shared" ca="1" si="12"/>
        <v>21</v>
      </c>
      <c r="G165" t="str" cm="1">
        <f t="array" aca="1" ref="G165" ca="1">INDEX(Reel3,Spins[[#This Row],[Stop3]])</f>
        <v>🔔</v>
      </c>
      <c r="H165" t="b">
        <f ca="1">AND(Spins[[#This Row],[Sym1]]=Spins[[#This Row],[Sym2]],Spins[[#This Row],[Sym2]]=Spins[[#This Row],[Sym3]])</f>
        <v>0</v>
      </c>
      <c r="I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65">
        <f t="shared" si="13"/>
        <v>1</v>
      </c>
      <c r="K165">
        <f ca="1">Spins[[#This Row],[Mult]]*Spins[[#This Row],[Bet]]</f>
        <v>0.8</v>
      </c>
      <c r="L165">
        <f ca="1">Spins[[#This Row],[Payout]]-Spins[[#This Row],[Bet]]</f>
        <v>-0.19999999999999996</v>
      </c>
    </row>
    <row r="166" spans="1:12" x14ac:dyDescent="0.3">
      <c r="A166">
        <f t="shared" si="14"/>
        <v>165</v>
      </c>
      <c r="B166">
        <f t="shared" ca="1" si="10"/>
        <v>13</v>
      </c>
      <c r="C166" t="str" cm="1">
        <f t="array" aca="1" ref="C166" ca="1">INDEX(Reel1,Spins[[#This Row],[Stop1]])</f>
        <v>🍋</v>
      </c>
      <c r="D166">
        <f t="shared" ca="1" si="11"/>
        <v>26</v>
      </c>
      <c r="E166" t="str" cm="1">
        <f t="array" aca="1" ref="E166" ca="1">INDEX(Reel2,Spins[[#This Row],[Stop2]])</f>
        <v>🔔</v>
      </c>
      <c r="F166">
        <f t="shared" ca="1" si="12"/>
        <v>5</v>
      </c>
      <c r="G166" t="str" cm="1">
        <f t="array" aca="1" ref="G166" ca="1">INDEX(Reel3,Spins[[#This Row],[Stop3]])</f>
        <v>🍋</v>
      </c>
      <c r="H166" t="b">
        <f ca="1">AND(Spins[[#This Row],[Sym1]]=Spins[[#This Row],[Sym2]],Spins[[#This Row],[Sym2]]=Spins[[#This Row],[Sym3]])</f>
        <v>0</v>
      </c>
      <c r="I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">
        <f t="shared" si="13"/>
        <v>1</v>
      </c>
      <c r="K166">
        <f ca="1">Spins[[#This Row],[Mult]]*Spins[[#This Row],[Bet]]</f>
        <v>0</v>
      </c>
      <c r="L166">
        <f ca="1">Spins[[#This Row],[Payout]]-Spins[[#This Row],[Bet]]</f>
        <v>-1</v>
      </c>
    </row>
    <row r="167" spans="1:12" x14ac:dyDescent="0.3">
      <c r="A167">
        <f t="shared" si="14"/>
        <v>166</v>
      </c>
      <c r="B167">
        <f t="shared" ca="1" si="10"/>
        <v>3</v>
      </c>
      <c r="C167" t="str" cm="1">
        <f t="array" aca="1" ref="C167" ca="1">INDEX(Reel1,Spins[[#This Row],[Stop1]])</f>
        <v>🍋</v>
      </c>
      <c r="D167">
        <f t="shared" ca="1" si="11"/>
        <v>30</v>
      </c>
      <c r="E167" t="str" cm="1">
        <f t="array" aca="1" ref="E167" ca="1">INDEX(Reel2,Spins[[#This Row],[Stop2]])</f>
        <v>7️⃣</v>
      </c>
      <c r="F167">
        <f t="shared" ca="1" si="12"/>
        <v>29</v>
      </c>
      <c r="G167" t="str" cm="1">
        <f t="array" aca="1" ref="G167" ca="1">INDEX(Reel3,Spins[[#This Row],[Stop3]])</f>
        <v>7️⃣</v>
      </c>
      <c r="H167" t="b">
        <f ca="1">AND(Spins[[#This Row],[Sym1]]=Spins[[#This Row],[Sym2]],Spins[[#This Row],[Sym2]]=Spins[[#This Row],[Sym3]])</f>
        <v>0</v>
      </c>
      <c r="I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">
        <f t="shared" si="13"/>
        <v>1</v>
      </c>
      <c r="K167">
        <f ca="1">Spins[[#This Row],[Mult]]*Spins[[#This Row],[Bet]]</f>
        <v>0</v>
      </c>
      <c r="L167">
        <f ca="1">Spins[[#This Row],[Payout]]-Spins[[#This Row],[Bet]]</f>
        <v>-1</v>
      </c>
    </row>
    <row r="168" spans="1:12" x14ac:dyDescent="0.3">
      <c r="A168">
        <f t="shared" si="14"/>
        <v>167</v>
      </c>
      <c r="B168">
        <f t="shared" ca="1" si="10"/>
        <v>1</v>
      </c>
      <c r="C168" t="str" cm="1">
        <f t="array" aca="1" ref="C168" ca="1">INDEX(Reel1,Spins[[#This Row],[Stop1]])</f>
        <v>🍋</v>
      </c>
      <c r="D168">
        <f t="shared" ca="1" si="11"/>
        <v>30</v>
      </c>
      <c r="E168" t="str" cm="1">
        <f t="array" aca="1" ref="E168" ca="1">INDEX(Reel2,Spins[[#This Row],[Stop2]])</f>
        <v>7️⃣</v>
      </c>
      <c r="F168">
        <f t="shared" ca="1" si="12"/>
        <v>29</v>
      </c>
      <c r="G168" t="str" cm="1">
        <f t="array" aca="1" ref="G168" ca="1">INDEX(Reel3,Spins[[#This Row],[Stop3]])</f>
        <v>7️⃣</v>
      </c>
      <c r="H168" t="b">
        <f ca="1">AND(Spins[[#This Row],[Sym1]]=Spins[[#This Row],[Sym2]],Spins[[#This Row],[Sym2]]=Spins[[#This Row],[Sym3]])</f>
        <v>0</v>
      </c>
      <c r="I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">
        <f t="shared" si="13"/>
        <v>1</v>
      </c>
      <c r="K168">
        <f ca="1">Spins[[#This Row],[Mult]]*Spins[[#This Row],[Bet]]</f>
        <v>0</v>
      </c>
      <c r="L168">
        <f ca="1">Spins[[#This Row],[Payout]]-Spins[[#This Row],[Bet]]</f>
        <v>-1</v>
      </c>
    </row>
    <row r="169" spans="1:12" x14ac:dyDescent="0.3">
      <c r="A169">
        <f t="shared" si="14"/>
        <v>168</v>
      </c>
      <c r="B169">
        <f t="shared" ca="1" si="10"/>
        <v>4</v>
      </c>
      <c r="C169" t="str" cm="1">
        <f t="array" aca="1" ref="C169" ca="1">INDEX(Reel1,Spins[[#This Row],[Stop1]])</f>
        <v>🍋</v>
      </c>
      <c r="D169">
        <f t="shared" ca="1" si="11"/>
        <v>18</v>
      </c>
      <c r="E169" t="str" cm="1">
        <f t="array" aca="1" ref="E169" ca="1">INDEX(Reel2,Spins[[#This Row],[Stop2]])</f>
        <v>🍒</v>
      </c>
      <c r="F169">
        <f t="shared" ca="1" si="12"/>
        <v>29</v>
      </c>
      <c r="G169" t="str" cm="1">
        <f t="array" aca="1" ref="G169" ca="1">INDEX(Reel3,Spins[[#This Row],[Stop3]])</f>
        <v>7️⃣</v>
      </c>
      <c r="H169" t="b">
        <f ca="1">AND(Spins[[#This Row],[Sym1]]=Spins[[#This Row],[Sym2]],Spins[[#This Row],[Sym2]]=Spins[[#This Row],[Sym3]])</f>
        <v>0</v>
      </c>
      <c r="I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9">
        <f t="shared" si="13"/>
        <v>1</v>
      </c>
      <c r="K169">
        <f ca="1">Spins[[#This Row],[Mult]]*Spins[[#This Row],[Bet]]</f>
        <v>0</v>
      </c>
      <c r="L169">
        <f ca="1">Spins[[#This Row],[Payout]]-Spins[[#This Row],[Bet]]</f>
        <v>-1</v>
      </c>
    </row>
    <row r="170" spans="1:12" x14ac:dyDescent="0.3">
      <c r="A170">
        <f t="shared" si="14"/>
        <v>169</v>
      </c>
      <c r="B170">
        <f t="shared" ca="1" si="10"/>
        <v>2</v>
      </c>
      <c r="C170" t="str" cm="1">
        <f t="array" aca="1" ref="C170" ca="1">INDEX(Reel1,Spins[[#This Row],[Stop1]])</f>
        <v>🍋</v>
      </c>
      <c r="D170">
        <f t="shared" ca="1" si="11"/>
        <v>26</v>
      </c>
      <c r="E170" t="str" cm="1">
        <f t="array" aca="1" ref="E170" ca="1">INDEX(Reel2,Spins[[#This Row],[Stop2]])</f>
        <v>🔔</v>
      </c>
      <c r="F170">
        <f t="shared" ca="1" si="12"/>
        <v>9</v>
      </c>
      <c r="G170" t="str" cm="1">
        <f t="array" aca="1" ref="G170" ca="1">INDEX(Reel3,Spins[[#This Row],[Stop3]])</f>
        <v>🍒</v>
      </c>
      <c r="H170" t="b">
        <f ca="1">AND(Spins[[#This Row],[Sym1]]=Spins[[#This Row],[Sym2]],Spins[[#This Row],[Sym2]]=Spins[[#This Row],[Sym3]])</f>
        <v>0</v>
      </c>
      <c r="I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">
        <f t="shared" si="13"/>
        <v>1</v>
      </c>
      <c r="K170">
        <f ca="1">Spins[[#This Row],[Mult]]*Spins[[#This Row],[Bet]]</f>
        <v>0</v>
      </c>
      <c r="L170">
        <f ca="1">Spins[[#This Row],[Payout]]-Spins[[#This Row],[Bet]]</f>
        <v>-1</v>
      </c>
    </row>
    <row r="171" spans="1:12" x14ac:dyDescent="0.3">
      <c r="A171">
        <f t="shared" si="14"/>
        <v>170</v>
      </c>
      <c r="B171">
        <f t="shared" ca="1" si="10"/>
        <v>23</v>
      </c>
      <c r="C171" t="str" cm="1">
        <f t="array" aca="1" ref="C171" ca="1">INDEX(Reel1,Spins[[#This Row],[Stop1]])</f>
        <v>🍇</v>
      </c>
      <c r="D171">
        <f t="shared" ca="1" si="11"/>
        <v>8</v>
      </c>
      <c r="E171" t="str" cm="1">
        <f t="array" aca="1" ref="E171" ca="1">INDEX(Reel2,Spins[[#This Row],[Stop2]])</f>
        <v>🍋</v>
      </c>
      <c r="F171">
        <f t="shared" ca="1" si="12"/>
        <v>5</v>
      </c>
      <c r="G171" t="str" cm="1">
        <f t="array" aca="1" ref="G171" ca="1">INDEX(Reel3,Spins[[#This Row],[Stop3]])</f>
        <v>🍋</v>
      </c>
      <c r="H171" t="b">
        <f ca="1">AND(Spins[[#This Row],[Sym1]]=Spins[[#This Row],[Sym2]],Spins[[#This Row],[Sym2]]=Spins[[#This Row],[Sym3]])</f>
        <v>0</v>
      </c>
      <c r="I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">
        <f t="shared" si="13"/>
        <v>1</v>
      </c>
      <c r="K171">
        <f ca="1">Spins[[#This Row],[Mult]]*Spins[[#This Row],[Bet]]</f>
        <v>0</v>
      </c>
      <c r="L171">
        <f ca="1">Spins[[#This Row],[Payout]]-Spins[[#This Row],[Bet]]</f>
        <v>-1</v>
      </c>
    </row>
    <row r="172" spans="1:12" x14ac:dyDescent="0.3">
      <c r="A172">
        <f t="shared" si="14"/>
        <v>171</v>
      </c>
      <c r="B172">
        <f t="shared" ca="1" si="10"/>
        <v>9</v>
      </c>
      <c r="C172" t="str" cm="1">
        <f t="array" aca="1" ref="C172" ca="1">INDEX(Reel1,Spins[[#This Row],[Stop1]])</f>
        <v>🍋</v>
      </c>
      <c r="D172">
        <f t="shared" ca="1" si="11"/>
        <v>2</v>
      </c>
      <c r="E172" t="str" cm="1">
        <f t="array" aca="1" ref="E172" ca="1">INDEX(Reel2,Spins[[#This Row],[Stop2]])</f>
        <v>🍋</v>
      </c>
      <c r="F172">
        <f t="shared" ca="1" si="12"/>
        <v>9</v>
      </c>
      <c r="G172" t="str" cm="1">
        <f t="array" aca="1" ref="G172" ca="1">INDEX(Reel3,Spins[[#This Row],[Stop3]])</f>
        <v>🍒</v>
      </c>
      <c r="H172" t="b">
        <f ca="1">AND(Spins[[#This Row],[Sym1]]=Spins[[#This Row],[Sym2]],Spins[[#This Row],[Sym2]]=Spins[[#This Row],[Sym3]])</f>
        <v>0</v>
      </c>
      <c r="I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2">
        <f t="shared" si="13"/>
        <v>1</v>
      </c>
      <c r="K172">
        <f ca="1">Spins[[#This Row],[Mult]]*Spins[[#This Row],[Bet]]</f>
        <v>0.6</v>
      </c>
      <c r="L172">
        <f ca="1">Spins[[#This Row],[Payout]]-Spins[[#This Row],[Bet]]</f>
        <v>-0.4</v>
      </c>
    </row>
    <row r="173" spans="1:12" x14ac:dyDescent="0.3">
      <c r="A173">
        <f t="shared" si="14"/>
        <v>172</v>
      </c>
      <c r="B173">
        <f t="shared" ca="1" si="10"/>
        <v>23</v>
      </c>
      <c r="C173" t="str" cm="1">
        <f t="array" aca="1" ref="C173" ca="1">INDEX(Reel1,Spins[[#This Row],[Stop1]])</f>
        <v>🍇</v>
      </c>
      <c r="D173">
        <f t="shared" ca="1" si="11"/>
        <v>1</v>
      </c>
      <c r="E173" t="str" cm="1">
        <f t="array" aca="1" ref="E173" ca="1">INDEX(Reel2,Spins[[#This Row],[Stop2]])</f>
        <v>🍋</v>
      </c>
      <c r="F173">
        <f t="shared" ca="1" si="12"/>
        <v>9</v>
      </c>
      <c r="G173" t="str" cm="1">
        <f t="array" aca="1" ref="G173" ca="1">INDEX(Reel3,Spins[[#This Row],[Stop3]])</f>
        <v>🍒</v>
      </c>
      <c r="H173" t="b">
        <f ca="1">AND(Spins[[#This Row],[Sym1]]=Spins[[#This Row],[Sym2]],Spins[[#This Row],[Sym2]]=Spins[[#This Row],[Sym3]])</f>
        <v>0</v>
      </c>
      <c r="I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">
        <f t="shared" si="13"/>
        <v>1</v>
      </c>
      <c r="K173">
        <f ca="1">Spins[[#This Row],[Mult]]*Spins[[#This Row],[Bet]]</f>
        <v>0</v>
      </c>
      <c r="L173">
        <f ca="1">Spins[[#This Row],[Payout]]-Spins[[#This Row],[Bet]]</f>
        <v>-1</v>
      </c>
    </row>
    <row r="174" spans="1:12" x14ac:dyDescent="0.3">
      <c r="A174">
        <f t="shared" si="14"/>
        <v>173</v>
      </c>
      <c r="B174">
        <f t="shared" ca="1" si="10"/>
        <v>22</v>
      </c>
      <c r="C174" t="str" cm="1">
        <f t="array" aca="1" ref="C174" ca="1">INDEX(Reel1,Spins[[#This Row],[Stop1]])</f>
        <v>🍇</v>
      </c>
      <c r="D174">
        <f t="shared" ca="1" si="11"/>
        <v>12</v>
      </c>
      <c r="E174" t="str" cm="1">
        <f t="array" aca="1" ref="E174" ca="1">INDEX(Reel2,Spins[[#This Row],[Stop2]])</f>
        <v>🍋</v>
      </c>
      <c r="F174">
        <f t="shared" ca="1" si="12"/>
        <v>1</v>
      </c>
      <c r="G174" t="str" cm="1">
        <f t="array" aca="1" ref="G174" ca="1">INDEX(Reel3,Spins[[#This Row],[Stop3]])</f>
        <v>🍋</v>
      </c>
      <c r="H174" t="b">
        <f ca="1">AND(Spins[[#This Row],[Sym1]]=Spins[[#This Row],[Sym2]],Spins[[#This Row],[Sym2]]=Spins[[#This Row],[Sym3]])</f>
        <v>0</v>
      </c>
      <c r="I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4">
        <f t="shared" si="13"/>
        <v>1</v>
      </c>
      <c r="K174">
        <f ca="1">Spins[[#This Row],[Mult]]*Spins[[#This Row],[Bet]]</f>
        <v>0</v>
      </c>
      <c r="L174">
        <f ca="1">Spins[[#This Row],[Payout]]-Spins[[#This Row],[Bet]]</f>
        <v>-1</v>
      </c>
    </row>
    <row r="175" spans="1:12" x14ac:dyDescent="0.3">
      <c r="A175">
        <f t="shared" si="14"/>
        <v>174</v>
      </c>
      <c r="B175">
        <f t="shared" ca="1" si="10"/>
        <v>29</v>
      </c>
      <c r="C175" t="str" cm="1">
        <f t="array" aca="1" ref="C175" ca="1">INDEX(Reel1,Spins[[#This Row],[Stop1]])</f>
        <v>7️⃣</v>
      </c>
      <c r="D175">
        <f t="shared" ca="1" si="11"/>
        <v>23</v>
      </c>
      <c r="E175" t="str" cm="1">
        <f t="array" aca="1" ref="E175" ca="1">INDEX(Reel2,Spins[[#This Row],[Stop2]])</f>
        <v>🍇</v>
      </c>
      <c r="F175">
        <f t="shared" ca="1" si="12"/>
        <v>19</v>
      </c>
      <c r="G175" t="str" cm="1">
        <f t="array" aca="1" ref="G175" ca="1">INDEX(Reel3,Spins[[#This Row],[Stop3]])</f>
        <v>🔔</v>
      </c>
      <c r="H175" t="b">
        <f ca="1">AND(Spins[[#This Row],[Sym1]]=Spins[[#This Row],[Sym2]],Spins[[#This Row],[Sym2]]=Spins[[#This Row],[Sym3]])</f>
        <v>0</v>
      </c>
      <c r="I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">
        <f t="shared" si="13"/>
        <v>1</v>
      </c>
      <c r="K175">
        <f ca="1">Spins[[#This Row],[Mult]]*Spins[[#This Row],[Bet]]</f>
        <v>0</v>
      </c>
      <c r="L175">
        <f ca="1">Spins[[#This Row],[Payout]]-Spins[[#This Row],[Bet]]</f>
        <v>-1</v>
      </c>
    </row>
    <row r="176" spans="1:12" x14ac:dyDescent="0.3">
      <c r="A176">
        <f t="shared" si="14"/>
        <v>175</v>
      </c>
      <c r="B176">
        <f t="shared" ca="1" si="10"/>
        <v>17</v>
      </c>
      <c r="C176" t="str" cm="1">
        <f t="array" aca="1" ref="C176" ca="1">INDEX(Reel1,Spins[[#This Row],[Stop1]])</f>
        <v>🍒</v>
      </c>
      <c r="D176">
        <f t="shared" ca="1" si="11"/>
        <v>20</v>
      </c>
      <c r="E176" t="str" cm="1">
        <f t="array" aca="1" ref="E176" ca="1">INDEX(Reel2,Spins[[#This Row],[Stop2]])</f>
        <v>🍒</v>
      </c>
      <c r="F176">
        <f t="shared" ca="1" si="12"/>
        <v>8</v>
      </c>
      <c r="G176" t="str" cm="1">
        <f t="array" aca="1" ref="G176" ca="1">INDEX(Reel3,Spins[[#This Row],[Stop3]])</f>
        <v>🍒</v>
      </c>
      <c r="H176" t="b">
        <f ca="1">AND(Spins[[#This Row],[Sym1]]=Spins[[#This Row],[Sym2]],Spins[[#This Row],[Sym2]]=Spins[[#This Row],[Sym3]])</f>
        <v>1</v>
      </c>
      <c r="I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76">
        <f t="shared" si="13"/>
        <v>1</v>
      </c>
      <c r="K176">
        <f ca="1">Spins[[#This Row],[Mult]]*Spins[[#This Row],[Bet]]</f>
        <v>16</v>
      </c>
      <c r="L176">
        <f ca="1">Spins[[#This Row],[Payout]]-Spins[[#This Row],[Bet]]</f>
        <v>15</v>
      </c>
    </row>
    <row r="177" spans="1:12" x14ac:dyDescent="0.3">
      <c r="A177">
        <f t="shared" si="14"/>
        <v>176</v>
      </c>
      <c r="B177">
        <f t="shared" ca="1" si="10"/>
        <v>30</v>
      </c>
      <c r="C177" t="str" cm="1">
        <f t="array" aca="1" ref="C177" ca="1">INDEX(Reel1,Spins[[#This Row],[Stop1]])</f>
        <v>7️⃣</v>
      </c>
      <c r="D177">
        <f t="shared" ca="1" si="11"/>
        <v>7</v>
      </c>
      <c r="E177" t="str" cm="1">
        <f t="array" aca="1" ref="E177" ca="1">INDEX(Reel2,Spins[[#This Row],[Stop2]])</f>
        <v>🍋</v>
      </c>
      <c r="F177">
        <f t="shared" ca="1" si="12"/>
        <v>17</v>
      </c>
      <c r="G177" t="str" cm="1">
        <f t="array" aca="1" ref="G177" ca="1">INDEX(Reel3,Spins[[#This Row],[Stop3]])</f>
        <v>🍇</v>
      </c>
      <c r="H177" t="b">
        <f ca="1">AND(Spins[[#This Row],[Sym1]]=Spins[[#This Row],[Sym2]],Spins[[#This Row],[Sym2]]=Spins[[#This Row],[Sym3]])</f>
        <v>0</v>
      </c>
      <c r="I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7">
        <f t="shared" si="13"/>
        <v>1</v>
      </c>
      <c r="K177">
        <f ca="1">Spins[[#This Row],[Mult]]*Spins[[#This Row],[Bet]]</f>
        <v>0</v>
      </c>
      <c r="L177">
        <f ca="1">Spins[[#This Row],[Payout]]-Spins[[#This Row],[Bet]]</f>
        <v>-1</v>
      </c>
    </row>
    <row r="178" spans="1:12" x14ac:dyDescent="0.3">
      <c r="A178">
        <f t="shared" si="14"/>
        <v>177</v>
      </c>
      <c r="B178">
        <f t="shared" ca="1" si="10"/>
        <v>8</v>
      </c>
      <c r="C178" t="str" cm="1">
        <f t="array" aca="1" ref="C178" ca="1">INDEX(Reel1,Spins[[#This Row],[Stop1]])</f>
        <v>🍋</v>
      </c>
      <c r="D178">
        <f t="shared" ca="1" si="11"/>
        <v>6</v>
      </c>
      <c r="E178" t="str" cm="1">
        <f t="array" aca="1" ref="E178" ca="1">INDEX(Reel2,Spins[[#This Row],[Stop2]])</f>
        <v>🍋</v>
      </c>
      <c r="F178">
        <f t="shared" ca="1" si="12"/>
        <v>3</v>
      </c>
      <c r="G178" t="str" cm="1">
        <f t="array" aca="1" ref="G178" ca="1">INDEX(Reel3,Spins[[#This Row],[Stop3]])</f>
        <v>🍋</v>
      </c>
      <c r="H178" t="b">
        <f ca="1">AND(Spins[[#This Row],[Sym1]]=Spins[[#This Row],[Sym2]],Spins[[#This Row],[Sym2]]=Spins[[#This Row],[Sym3]])</f>
        <v>1</v>
      </c>
      <c r="I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78">
        <f t="shared" si="13"/>
        <v>1</v>
      </c>
      <c r="K178">
        <f ca="1">Spins[[#This Row],[Mult]]*Spins[[#This Row],[Bet]]</f>
        <v>14</v>
      </c>
      <c r="L178">
        <f ca="1">Spins[[#This Row],[Payout]]-Spins[[#This Row],[Bet]]</f>
        <v>13</v>
      </c>
    </row>
    <row r="179" spans="1:12" x14ac:dyDescent="0.3">
      <c r="A179">
        <f t="shared" si="14"/>
        <v>178</v>
      </c>
      <c r="B179">
        <f t="shared" ca="1" si="10"/>
        <v>19</v>
      </c>
      <c r="C179" t="str" cm="1">
        <f t="array" aca="1" ref="C179" ca="1">INDEX(Reel1,Spins[[#This Row],[Stop1]])</f>
        <v>🍒</v>
      </c>
      <c r="D179">
        <f t="shared" ca="1" si="11"/>
        <v>10</v>
      </c>
      <c r="E179" t="str" cm="1">
        <f t="array" aca="1" ref="E179" ca="1">INDEX(Reel2,Spins[[#This Row],[Stop2]])</f>
        <v>🍋</v>
      </c>
      <c r="F179">
        <f t="shared" ca="1" si="12"/>
        <v>21</v>
      </c>
      <c r="G179" t="str" cm="1">
        <f t="array" aca="1" ref="G179" ca="1">INDEX(Reel3,Spins[[#This Row],[Stop3]])</f>
        <v>🔔</v>
      </c>
      <c r="H179" t="b">
        <f ca="1">AND(Spins[[#This Row],[Sym1]]=Spins[[#This Row],[Sym2]],Spins[[#This Row],[Sym2]]=Spins[[#This Row],[Sym3]])</f>
        <v>0</v>
      </c>
      <c r="I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">
        <f t="shared" si="13"/>
        <v>1</v>
      </c>
      <c r="K179">
        <f ca="1">Spins[[#This Row],[Mult]]*Spins[[#This Row],[Bet]]</f>
        <v>0</v>
      </c>
      <c r="L179">
        <f ca="1">Spins[[#This Row],[Payout]]-Spins[[#This Row],[Bet]]</f>
        <v>-1</v>
      </c>
    </row>
    <row r="180" spans="1:12" x14ac:dyDescent="0.3">
      <c r="A180">
        <f t="shared" si="14"/>
        <v>179</v>
      </c>
      <c r="B180">
        <f t="shared" ca="1" si="10"/>
        <v>5</v>
      </c>
      <c r="C180" t="str" cm="1">
        <f t="array" aca="1" ref="C180" ca="1">INDEX(Reel1,Spins[[#This Row],[Stop1]])</f>
        <v>🍋</v>
      </c>
      <c r="D180">
        <f t="shared" ca="1" si="11"/>
        <v>17</v>
      </c>
      <c r="E180" t="str" cm="1">
        <f t="array" aca="1" ref="E180" ca="1">INDEX(Reel2,Spins[[#This Row],[Stop2]])</f>
        <v>🍒</v>
      </c>
      <c r="F180">
        <f t="shared" ca="1" si="12"/>
        <v>16</v>
      </c>
      <c r="G180" t="str" cm="1">
        <f t="array" aca="1" ref="G180" ca="1">INDEX(Reel3,Spins[[#This Row],[Stop3]])</f>
        <v>🍇</v>
      </c>
      <c r="H180" t="b">
        <f ca="1">AND(Spins[[#This Row],[Sym1]]=Spins[[#This Row],[Sym2]],Spins[[#This Row],[Sym2]]=Spins[[#This Row],[Sym3]])</f>
        <v>0</v>
      </c>
      <c r="I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">
        <f t="shared" si="13"/>
        <v>1</v>
      </c>
      <c r="K180">
        <f ca="1">Spins[[#This Row],[Mult]]*Spins[[#This Row],[Bet]]</f>
        <v>0</v>
      </c>
      <c r="L180">
        <f ca="1">Spins[[#This Row],[Payout]]-Spins[[#This Row],[Bet]]</f>
        <v>-1</v>
      </c>
    </row>
    <row r="181" spans="1:12" x14ac:dyDescent="0.3">
      <c r="A181">
        <f t="shared" si="14"/>
        <v>180</v>
      </c>
      <c r="B181">
        <f t="shared" ca="1" si="10"/>
        <v>5</v>
      </c>
      <c r="C181" t="str" cm="1">
        <f t="array" aca="1" ref="C181" ca="1">INDEX(Reel1,Spins[[#This Row],[Stop1]])</f>
        <v>🍋</v>
      </c>
      <c r="D181">
        <f t="shared" ca="1" si="11"/>
        <v>3</v>
      </c>
      <c r="E181" t="str" cm="1">
        <f t="array" aca="1" ref="E181" ca="1">INDEX(Reel2,Spins[[#This Row],[Stop2]])</f>
        <v>🍋</v>
      </c>
      <c r="F181">
        <f t="shared" ca="1" si="12"/>
        <v>6</v>
      </c>
      <c r="G181" t="str" cm="1">
        <f t="array" aca="1" ref="G181" ca="1">INDEX(Reel3,Spins[[#This Row],[Stop3]])</f>
        <v>🍒</v>
      </c>
      <c r="H181" t="b">
        <f ca="1">AND(Spins[[#This Row],[Sym1]]=Spins[[#This Row],[Sym2]],Spins[[#This Row],[Sym2]]=Spins[[#This Row],[Sym3]])</f>
        <v>0</v>
      </c>
      <c r="I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1">
        <f t="shared" si="13"/>
        <v>1</v>
      </c>
      <c r="K181">
        <f ca="1">Spins[[#This Row],[Mult]]*Spins[[#This Row],[Bet]]</f>
        <v>0.6</v>
      </c>
      <c r="L181">
        <f ca="1">Spins[[#This Row],[Payout]]-Spins[[#This Row],[Bet]]</f>
        <v>-0.4</v>
      </c>
    </row>
    <row r="182" spans="1:12" x14ac:dyDescent="0.3">
      <c r="A182">
        <f t="shared" si="14"/>
        <v>181</v>
      </c>
      <c r="B182">
        <f t="shared" ca="1" si="10"/>
        <v>13</v>
      </c>
      <c r="C182" t="str" cm="1">
        <f t="array" aca="1" ref="C182" ca="1">INDEX(Reel1,Spins[[#This Row],[Stop1]])</f>
        <v>🍋</v>
      </c>
      <c r="D182">
        <f t="shared" ca="1" si="11"/>
        <v>5</v>
      </c>
      <c r="E182" t="str" cm="1">
        <f t="array" aca="1" ref="E182" ca="1">INDEX(Reel2,Spins[[#This Row],[Stop2]])</f>
        <v>🍋</v>
      </c>
      <c r="F182">
        <f t="shared" ca="1" si="12"/>
        <v>5</v>
      </c>
      <c r="G182" t="str" cm="1">
        <f t="array" aca="1" ref="G182" ca="1">INDEX(Reel3,Spins[[#This Row],[Stop3]])</f>
        <v>🍋</v>
      </c>
      <c r="H182" t="b">
        <f ca="1">AND(Spins[[#This Row],[Sym1]]=Spins[[#This Row],[Sym2]],Spins[[#This Row],[Sym2]]=Spins[[#This Row],[Sym3]])</f>
        <v>1</v>
      </c>
      <c r="I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82">
        <f t="shared" si="13"/>
        <v>1</v>
      </c>
      <c r="K182">
        <f ca="1">Spins[[#This Row],[Mult]]*Spins[[#This Row],[Bet]]</f>
        <v>14</v>
      </c>
      <c r="L182">
        <f ca="1">Spins[[#This Row],[Payout]]-Spins[[#This Row],[Bet]]</f>
        <v>13</v>
      </c>
    </row>
    <row r="183" spans="1:12" x14ac:dyDescent="0.3">
      <c r="A183">
        <f t="shared" si="14"/>
        <v>182</v>
      </c>
      <c r="B183">
        <f t="shared" ca="1" si="10"/>
        <v>29</v>
      </c>
      <c r="C183" t="str" cm="1">
        <f t="array" aca="1" ref="C183" ca="1">INDEX(Reel1,Spins[[#This Row],[Stop1]])</f>
        <v>7️⃣</v>
      </c>
      <c r="D183">
        <f t="shared" ca="1" si="11"/>
        <v>7</v>
      </c>
      <c r="E183" t="str" cm="1">
        <f t="array" aca="1" ref="E183" ca="1">INDEX(Reel2,Spins[[#This Row],[Stop2]])</f>
        <v>🍋</v>
      </c>
      <c r="F183">
        <f t="shared" ca="1" si="12"/>
        <v>21</v>
      </c>
      <c r="G183" t="str" cm="1">
        <f t="array" aca="1" ref="G183" ca="1">INDEX(Reel3,Spins[[#This Row],[Stop3]])</f>
        <v>🔔</v>
      </c>
      <c r="H183" t="b">
        <f ca="1">AND(Spins[[#This Row],[Sym1]]=Spins[[#This Row],[Sym2]],Spins[[#This Row],[Sym2]]=Spins[[#This Row],[Sym3]])</f>
        <v>0</v>
      </c>
      <c r="I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">
        <f t="shared" si="13"/>
        <v>1</v>
      </c>
      <c r="K183">
        <f ca="1">Spins[[#This Row],[Mult]]*Spins[[#This Row],[Bet]]</f>
        <v>0</v>
      </c>
      <c r="L183">
        <f ca="1">Spins[[#This Row],[Payout]]-Spins[[#This Row],[Bet]]</f>
        <v>-1</v>
      </c>
    </row>
    <row r="184" spans="1:12" x14ac:dyDescent="0.3">
      <c r="A184">
        <f t="shared" si="14"/>
        <v>183</v>
      </c>
      <c r="B184">
        <f t="shared" ca="1" si="10"/>
        <v>19</v>
      </c>
      <c r="C184" t="str" cm="1">
        <f t="array" aca="1" ref="C184" ca="1">INDEX(Reel1,Spins[[#This Row],[Stop1]])</f>
        <v>🍒</v>
      </c>
      <c r="D184">
        <f t="shared" ca="1" si="11"/>
        <v>25</v>
      </c>
      <c r="E184" t="str" cm="1">
        <f t="array" aca="1" ref="E184" ca="1">INDEX(Reel2,Spins[[#This Row],[Stop2]])</f>
        <v>🔔</v>
      </c>
      <c r="F184">
        <f t="shared" ca="1" si="12"/>
        <v>17</v>
      </c>
      <c r="G184" t="str" cm="1">
        <f t="array" aca="1" ref="G184" ca="1">INDEX(Reel3,Spins[[#This Row],[Stop3]])</f>
        <v>🍇</v>
      </c>
      <c r="H184" t="b">
        <f ca="1">AND(Spins[[#This Row],[Sym1]]=Spins[[#This Row],[Sym2]],Spins[[#This Row],[Sym2]]=Spins[[#This Row],[Sym3]])</f>
        <v>0</v>
      </c>
      <c r="I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4">
        <f t="shared" si="13"/>
        <v>1</v>
      </c>
      <c r="K184">
        <f ca="1">Spins[[#This Row],[Mult]]*Spins[[#This Row],[Bet]]</f>
        <v>0</v>
      </c>
      <c r="L184">
        <f ca="1">Spins[[#This Row],[Payout]]-Spins[[#This Row],[Bet]]</f>
        <v>-1</v>
      </c>
    </row>
    <row r="185" spans="1:12" x14ac:dyDescent="0.3">
      <c r="A185">
        <f t="shared" si="14"/>
        <v>184</v>
      </c>
      <c r="B185">
        <f t="shared" ca="1" si="10"/>
        <v>21</v>
      </c>
      <c r="C185" t="str" cm="1">
        <f t="array" aca="1" ref="C185" ca="1">INDEX(Reel1,Spins[[#This Row],[Stop1]])</f>
        <v>🍒</v>
      </c>
      <c r="D185">
        <f t="shared" ca="1" si="11"/>
        <v>9</v>
      </c>
      <c r="E185" t="str" cm="1">
        <f t="array" aca="1" ref="E185" ca="1">INDEX(Reel2,Spins[[#This Row],[Stop2]])</f>
        <v>🍋</v>
      </c>
      <c r="F185">
        <f t="shared" ca="1" si="12"/>
        <v>20</v>
      </c>
      <c r="G185" t="str" cm="1">
        <f t="array" aca="1" ref="G185" ca="1">INDEX(Reel3,Spins[[#This Row],[Stop3]])</f>
        <v>🔔</v>
      </c>
      <c r="H185" t="b">
        <f ca="1">AND(Spins[[#This Row],[Sym1]]=Spins[[#This Row],[Sym2]],Spins[[#This Row],[Sym2]]=Spins[[#This Row],[Sym3]])</f>
        <v>0</v>
      </c>
      <c r="I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">
        <f t="shared" si="13"/>
        <v>1</v>
      </c>
      <c r="K185">
        <f ca="1">Spins[[#This Row],[Mult]]*Spins[[#This Row],[Bet]]</f>
        <v>0</v>
      </c>
      <c r="L185">
        <f ca="1">Spins[[#This Row],[Payout]]-Spins[[#This Row],[Bet]]</f>
        <v>-1</v>
      </c>
    </row>
    <row r="186" spans="1:12" x14ac:dyDescent="0.3">
      <c r="A186">
        <f t="shared" si="14"/>
        <v>185</v>
      </c>
      <c r="B186">
        <f t="shared" ca="1" si="10"/>
        <v>9</v>
      </c>
      <c r="C186" t="str" cm="1">
        <f t="array" aca="1" ref="C186" ca="1">INDEX(Reel1,Spins[[#This Row],[Stop1]])</f>
        <v>🍋</v>
      </c>
      <c r="D186">
        <f t="shared" ca="1" si="11"/>
        <v>31</v>
      </c>
      <c r="E186" t="str" cm="1">
        <f t="array" aca="1" ref="E186" ca="1">INDEX(Reel2,Spins[[#This Row],[Stop2]])</f>
        <v>💎</v>
      </c>
      <c r="F186">
        <f t="shared" ca="1" si="12"/>
        <v>20</v>
      </c>
      <c r="G186" t="str" cm="1">
        <f t="array" aca="1" ref="G186" ca="1">INDEX(Reel3,Spins[[#This Row],[Stop3]])</f>
        <v>🔔</v>
      </c>
      <c r="H186" t="b">
        <f ca="1">AND(Spins[[#This Row],[Sym1]]=Spins[[#This Row],[Sym2]],Spins[[#This Row],[Sym2]]=Spins[[#This Row],[Sym3]])</f>
        <v>0</v>
      </c>
      <c r="I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6">
        <f t="shared" si="13"/>
        <v>1</v>
      </c>
      <c r="K186">
        <f ca="1">Spins[[#This Row],[Mult]]*Spins[[#This Row],[Bet]]</f>
        <v>0</v>
      </c>
      <c r="L186">
        <f ca="1">Spins[[#This Row],[Payout]]-Spins[[#This Row],[Bet]]</f>
        <v>-1</v>
      </c>
    </row>
    <row r="187" spans="1:12" x14ac:dyDescent="0.3">
      <c r="A187">
        <f t="shared" si="14"/>
        <v>186</v>
      </c>
      <c r="B187">
        <f t="shared" ca="1" si="10"/>
        <v>28</v>
      </c>
      <c r="C187" t="str" cm="1">
        <f t="array" aca="1" ref="C187" ca="1">INDEX(Reel1,Spins[[#This Row],[Stop1]])</f>
        <v>BAR</v>
      </c>
      <c r="D187">
        <f t="shared" ca="1" si="11"/>
        <v>1</v>
      </c>
      <c r="E187" t="str" cm="1">
        <f t="array" aca="1" ref="E187" ca="1">INDEX(Reel2,Spins[[#This Row],[Stop2]])</f>
        <v>🍋</v>
      </c>
      <c r="F187">
        <f t="shared" ca="1" si="12"/>
        <v>26</v>
      </c>
      <c r="G187" t="str" cm="1">
        <f t="array" aca="1" ref="G187" ca="1">INDEX(Reel3,Spins[[#This Row],[Stop3]])</f>
        <v>BAR</v>
      </c>
      <c r="H187" t="b">
        <f ca="1">AND(Spins[[#This Row],[Sym1]]=Spins[[#This Row],[Sym2]],Spins[[#This Row],[Sym2]]=Spins[[#This Row],[Sym3]])</f>
        <v>0</v>
      </c>
      <c r="I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">
        <f t="shared" si="13"/>
        <v>1</v>
      </c>
      <c r="K187">
        <f ca="1">Spins[[#This Row],[Mult]]*Spins[[#This Row],[Bet]]</f>
        <v>0</v>
      </c>
      <c r="L187">
        <f ca="1">Spins[[#This Row],[Payout]]-Spins[[#This Row],[Bet]]</f>
        <v>-1</v>
      </c>
    </row>
    <row r="188" spans="1:12" x14ac:dyDescent="0.3">
      <c r="A188">
        <f t="shared" si="14"/>
        <v>187</v>
      </c>
      <c r="B188">
        <f t="shared" ca="1" si="10"/>
        <v>16</v>
      </c>
      <c r="C188" t="str" cm="1">
        <f t="array" aca="1" ref="C188" ca="1">INDEX(Reel1,Spins[[#This Row],[Stop1]])</f>
        <v>🍒</v>
      </c>
      <c r="D188">
        <f t="shared" ca="1" si="11"/>
        <v>29</v>
      </c>
      <c r="E188" t="str" cm="1">
        <f t="array" aca="1" ref="E188" ca="1">INDEX(Reel2,Spins[[#This Row],[Stop2]])</f>
        <v>7️⃣</v>
      </c>
      <c r="F188">
        <f t="shared" ca="1" si="12"/>
        <v>25</v>
      </c>
      <c r="G188" t="str" cm="1">
        <f t="array" aca="1" ref="G188" ca="1">INDEX(Reel3,Spins[[#This Row],[Stop3]])</f>
        <v>BAR</v>
      </c>
      <c r="H188" t="b">
        <f ca="1">AND(Spins[[#This Row],[Sym1]]=Spins[[#This Row],[Sym2]],Spins[[#This Row],[Sym2]]=Spins[[#This Row],[Sym3]])</f>
        <v>0</v>
      </c>
      <c r="I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8">
        <f t="shared" si="13"/>
        <v>1</v>
      </c>
      <c r="K188">
        <f ca="1">Spins[[#This Row],[Mult]]*Spins[[#This Row],[Bet]]</f>
        <v>0</v>
      </c>
      <c r="L188">
        <f ca="1">Spins[[#This Row],[Payout]]-Spins[[#This Row],[Bet]]</f>
        <v>-1</v>
      </c>
    </row>
    <row r="189" spans="1:12" x14ac:dyDescent="0.3">
      <c r="A189">
        <f t="shared" si="14"/>
        <v>188</v>
      </c>
      <c r="B189">
        <f t="shared" ca="1" si="10"/>
        <v>8</v>
      </c>
      <c r="C189" t="str" cm="1">
        <f t="array" aca="1" ref="C189" ca="1">INDEX(Reel1,Spins[[#This Row],[Stop1]])</f>
        <v>🍋</v>
      </c>
      <c r="D189">
        <f t="shared" ca="1" si="11"/>
        <v>31</v>
      </c>
      <c r="E189" t="str" cm="1">
        <f t="array" aca="1" ref="E189" ca="1">INDEX(Reel2,Spins[[#This Row],[Stop2]])</f>
        <v>💎</v>
      </c>
      <c r="F189">
        <f t="shared" ca="1" si="12"/>
        <v>10</v>
      </c>
      <c r="G189" t="str" cm="1">
        <f t="array" aca="1" ref="G189" ca="1">INDEX(Reel3,Spins[[#This Row],[Stop3]])</f>
        <v>🍒</v>
      </c>
      <c r="H189" t="b">
        <f ca="1">AND(Spins[[#This Row],[Sym1]]=Spins[[#This Row],[Sym2]],Spins[[#This Row],[Sym2]]=Spins[[#This Row],[Sym3]])</f>
        <v>0</v>
      </c>
      <c r="I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">
        <f t="shared" si="13"/>
        <v>1</v>
      </c>
      <c r="K189">
        <f ca="1">Spins[[#This Row],[Mult]]*Spins[[#This Row],[Bet]]</f>
        <v>0</v>
      </c>
      <c r="L189">
        <f ca="1">Spins[[#This Row],[Payout]]-Spins[[#This Row],[Bet]]</f>
        <v>-1</v>
      </c>
    </row>
    <row r="190" spans="1:12" x14ac:dyDescent="0.3">
      <c r="A190">
        <f t="shared" si="14"/>
        <v>189</v>
      </c>
      <c r="B190">
        <f t="shared" ca="1" si="10"/>
        <v>23</v>
      </c>
      <c r="C190" t="str" cm="1">
        <f t="array" aca="1" ref="C190" ca="1">INDEX(Reel1,Spins[[#This Row],[Stop1]])</f>
        <v>🍇</v>
      </c>
      <c r="D190">
        <f t="shared" ca="1" si="11"/>
        <v>2</v>
      </c>
      <c r="E190" t="str" cm="1">
        <f t="array" aca="1" ref="E190" ca="1">INDEX(Reel2,Spins[[#This Row],[Stop2]])</f>
        <v>🍋</v>
      </c>
      <c r="F190">
        <f t="shared" ca="1" si="12"/>
        <v>22</v>
      </c>
      <c r="G190" t="str" cm="1">
        <f t="array" aca="1" ref="G190" ca="1">INDEX(Reel3,Spins[[#This Row],[Stop3]])</f>
        <v>🔔</v>
      </c>
      <c r="H190" t="b">
        <f ca="1">AND(Spins[[#This Row],[Sym1]]=Spins[[#This Row],[Sym2]],Spins[[#This Row],[Sym2]]=Spins[[#This Row],[Sym3]])</f>
        <v>0</v>
      </c>
      <c r="I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">
        <f t="shared" si="13"/>
        <v>1</v>
      </c>
      <c r="K190">
        <f ca="1">Spins[[#This Row],[Mult]]*Spins[[#This Row],[Bet]]</f>
        <v>0</v>
      </c>
      <c r="L190">
        <f ca="1">Spins[[#This Row],[Payout]]-Spins[[#This Row],[Bet]]</f>
        <v>-1</v>
      </c>
    </row>
    <row r="191" spans="1:12" x14ac:dyDescent="0.3">
      <c r="A191">
        <f t="shared" si="14"/>
        <v>190</v>
      </c>
      <c r="B191">
        <f t="shared" ca="1" si="10"/>
        <v>19</v>
      </c>
      <c r="C191" t="str" cm="1">
        <f t="array" aca="1" ref="C191" ca="1">INDEX(Reel1,Spins[[#This Row],[Stop1]])</f>
        <v>🍒</v>
      </c>
      <c r="D191">
        <f t="shared" ca="1" si="11"/>
        <v>24</v>
      </c>
      <c r="E191" t="str" cm="1">
        <f t="array" aca="1" ref="E191" ca="1">INDEX(Reel2,Spins[[#This Row],[Stop2]])</f>
        <v>🍇</v>
      </c>
      <c r="F191">
        <f t="shared" ca="1" si="12"/>
        <v>11</v>
      </c>
      <c r="G191" t="str" cm="1">
        <f t="array" aca="1" ref="G191" ca="1">INDEX(Reel3,Spins[[#This Row],[Stop3]])</f>
        <v>🍒</v>
      </c>
      <c r="H191" t="b">
        <f ca="1">AND(Spins[[#This Row],[Sym1]]=Spins[[#This Row],[Sym2]],Spins[[#This Row],[Sym2]]=Spins[[#This Row],[Sym3]])</f>
        <v>0</v>
      </c>
      <c r="I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">
        <f t="shared" si="13"/>
        <v>1</v>
      </c>
      <c r="K191">
        <f ca="1">Spins[[#This Row],[Mult]]*Spins[[#This Row],[Bet]]</f>
        <v>0</v>
      </c>
      <c r="L191">
        <f ca="1">Spins[[#This Row],[Payout]]-Spins[[#This Row],[Bet]]</f>
        <v>-1</v>
      </c>
    </row>
    <row r="192" spans="1:12" x14ac:dyDescent="0.3">
      <c r="A192">
        <f t="shared" si="14"/>
        <v>191</v>
      </c>
      <c r="B192">
        <f t="shared" ca="1" si="10"/>
        <v>15</v>
      </c>
      <c r="C192" t="str" cm="1">
        <f t="array" aca="1" ref="C192" ca="1">INDEX(Reel1,Spins[[#This Row],[Stop1]])</f>
        <v>🍒</v>
      </c>
      <c r="D192">
        <f t="shared" ca="1" si="11"/>
        <v>12</v>
      </c>
      <c r="E192" t="str" cm="1">
        <f t="array" aca="1" ref="E192" ca="1">INDEX(Reel2,Spins[[#This Row],[Stop2]])</f>
        <v>🍋</v>
      </c>
      <c r="F192">
        <f t="shared" ca="1" si="12"/>
        <v>27</v>
      </c>
      <c r="G192" t="str" cm="1">
        <f t="array" aca="1" ref="G192" ca="1">INDEX(Reel3,Spins[[#This Row],[Stop3]])</f>
        <v>7️⃣</v>
      </c>
      <c r="H192" t="b">
        <f ca="1">AND(Spins[[#This Row],[Sym1]]=Spins[[#This Row],[Sym2]],Spins[[#This Row],[Sym2]]=Spins[[#This Row],[Sym3]])</f>
        <v>0</v>
      </c>
      <c r="I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2">
        <f t="shared" si="13"/>
        <v>1</v>
      </c>
      <c r="K192">
        <f ca="1">Spins[[#This Row],[Mult]]*Spins[[#This Row],[Bet]]</f>
        <v>0</v>
      </c>
      <c r="L192">
        <f ca="1">Spins[[#This Row],[Payout]]-Spins[[#This Row],[Bet]]</f>
        <v>-1</v>
      </c>
    </row>
    <row r="193" spans="1:12" x14ac:dyDescent="0.3">
      <c r="A193">
        <f t="shared" si="14"/>
        <v>192</v>
      </c>
      <c r="B193">
        <f t="shared" ca="1" si="10"/>
        <v>5</v>
      </c>
      <c r="C193" t="str" cm="1">
        <f t="array" aca="1" ref="C193" ca="1">INDEX(Reel1,Spins[[#This Row],[Stop1]])</f>
        <v>🍋</v>
      </c>
      <c r="D193">
        <f t="shared" ca="1" si="11"/>
        <v>19</v>
      </c>
      <c r="E193" t="str" cm="1">
        <f t="array" aca="1" ref="E193" ca="1">INDEX(Reel2,Spins[[#This Row],[Stop2]])</f>
        <v>🍒</v>
      </c>
      <c r="F193">
        <f t="shared" ca="1" si="12"/>
        <v>28</v>
      </c>
      <c r="G193" t="str" cm="1">
        <f t="array" aca="1" ref="G193" ca="1">INDEX(Reel3,Spins[[#This Row],[Stop3]])</f>
        <v>7️⃣</v>
      </c>
      <c r="H193" t="b">
        <f ca="1">AND(Spins[[#This Row],[Sym1]]=Spins[[#This Row],[Sym2]],Spins[[#This Row],[Sym2]]=Spins[[#This Row],[Sym3]])</f>
        <v>0</v>
      </c>
      <c r="I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3">
        <f t="shared" si="13"/>
        <v>1</v>
      </c>
      <c r="K193">
        <f ca="1">Spins[[#This Row],[Mult]]*Spins[[#This Row],[Bet]]</f>
        <v>0</v>
      </c>
      <c r="L193">
        <f ca="1">Spins[[#This Row],[Payout]]-Spins[[#This Row],[Bet]]</f>
        <v>-1</v>
      </c>
    </row>
    <row r="194" spans="1:12" x14ac:dyDescent="0.3">
      <c r="A194">
        <f t="shared" si="14"/>
        <v>193</v>
      </c>
      <c r="B194">
        <f t="shared" ref="B194:B257" ca="1" si="15">RANDBETWEEN(1,ROWS(Reel1))</f>
        <v>5</v>
      </c>
      <c r="C194" t="str" cm="1">
        <f t="array" aca="1" ref="C194" ca="1">INDEX(Reel1,Spins[[#This Row],[Stop1]])</f>
        <v>🍋</v>
      </c>
      <c r="D194">
        <f t="shared" ref="D194:D257" ca="1" si="16">RANDBETWEEN(1,ROWS(Reel2))</f>
        <v>1</v>
      </c>
      <c r="E194" t="str" cm="1">
        <f t="array" aca="1" ref="E194" ca="1">INDEX(Reel2,Spins[[#This Row],[Stop2]])</f>
        <v>🍋</v>
      </c>
      <c r="F194">
        <f t="shared" ref="F194:F257" ca="1" si="17">RANDBETWEEN(1,ROWS(Reel3))</f>
        <v>31</v>
      </c>
      <c r="G194" t="str" cm="1">
        <f t="array" aca="1" ref="G194" ca="1">INDEX(Reel3,Spins[[#This Row],[Stop3]])</f>
        <v>💎</v>
      </c>
      <c r="H194" t="b">
        <f ca="1">AND(Spins[[#This Row],[Sym1]]=Spins[[#This Row],[Sym2]],Spins[[#This Row],[Sym2]]=Spins[[#This Row],[Sym3]])</f>
        <v>0</v>
      </c>
      <c r="I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4">
        <f t="shared" ref="J194:J257" si="18">Bet</f>
        <v>1</v>
      </c>
      <c r="K194">
        <f ca="1">Spins[[#This Row],[Mult]]*Spins[[#This Row],[Bet]]</f>
        <v>0.6</v>
      </c>
      <c r="L194">
        <f ca="1">Spins[[#This Row],[Payout]]-Spins[[#This Row],[Bet]]</f>
        <v>-0.4</v>
      </c>
    </row>
    <row r="195" spans="1:12" x14ac:dyDescent="0.3">
      <c r="A195">
        <f t="shared" ref="A195:A258" si="19">ROW()-1</f>
        <v>194</v>
      </c>
      <c r="B195">
        <f t="shared" ca="1" si="15"/>
        <v>5</v>
      </c>
      <c r="C195" t="str" cm="1">
        <f t="array" aca="1" ref="C195" ca="1">INDEX(Reel1,Spins[[#This Row],[Stop1]])</f>
        <v>🍋</v>
      </c>
      <c r="D195">
        <f t="shared" ca="1" si="16"/>
        <v>19</v>
      </c>
      <c r="E195" t="str" cm="1">
        <f t="array" aca="1" ref="E195" ca="1">INDEX(Reel2,Spins[[#This Row],[Stop2]])</f>
        <v>🍒</v>
      </c>
      <c r="F195">
        <f t="shared" ca="1" si="17"/>
        <v>13</v>
      </c>
      <c r="G195" t="str" cm="1">
        <f t="array" aca="1" ref="G195" ca="1">INDEX(Reel3,Spins[[#This Row],[Stop3]])</f>
        <v>🍇</v>
      </c>
      <c r="H195" t="b">
        <f ca="1">AND(Spins[[#This Row],[Sym1]]=Spins[[#This Row],[Sym2]],Spins[[#This Row],[Sym2]]=Spins[[#This Row],[Sym3]])</f>
        <v>0</v>
      </c>
      <c r="I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">
        <f t="shared" si="18"/>
        <v>1</v>
      </c>
      <c r="K195">
        <f ca="1">Spins[[#This Row],[Mult]]*Spins[[#This Row],[Bet]]</f>
        <v>0</v>
      </c>
      <c r="L195">
        <f ca="1">Spins[[#This Row],[Payout]]-Spins[[#This Row],[Bet]]</f>
        <v>-1</v>
      </c>
    </row>
    <row r="196" spans="1:12" x14ac:dyDescent="0.3">
      <c r="A196">
        <f t="shared" si="19"/>
        <v>195</v>
      </c>
      <c r="B196">
        <f t="shared" ca="1" si="15"/>
        <v>5</v>
      </c>
      <c r="C196" t="str" cm="1">
        <f t="array" aca="1" ref="C196" ca="1">INDEX(Reel1,Spins[[#This Row],[Stop1]])</f>
        <v>🍋</v>
      </c>
      <c r="D196">
        <f t="shared" ca="1" si="16"/>
        <v>25</v>
      </c>
      <c r="E196" t="str" cm="1">
        <f t="array" aca="1" ref="E196" ca="1">INDEX(Reel2,Spins[[#This Row],[Stop2]])</f>
        <v>🔔</v>
      </c>
      <c r="F196">
        <f t="shared" ca="1" si="17"/>
        <v>17</v>
      </c>
      <c r="G196" t="str" cm="1">
        <f t="array" aca="1" ref="G196" ca="1">INDEX(Reel3,Spins[[#This Row],[Stop3]])</f>
        <v>🍇</v>
      </c>
      <c r="H196" t="b">
        <f ca="1">AND(Spins[[#This Row],[Sym1]]=Spins[[#This Row],[Sym2]],Spins[[#This Row],[Sym2]]=Spins[[#This Row],[Sym3]])</f>
        <v>0</v>
      </c>
      <c r="I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6">
        <f t="shared" si="18"/>
        <v>1</v>
      </c>
      <c r="K196">
        <f ca="1">Spins[[#This Row],[Mult]]*Spins[[#This Row],[Bet]]</f>
        <v>0</v>
      </c>
      <c r="L196">
        <f ca="1">Spins[[#This Row],[Payout]]-Spins[[#This Row],[Bet]]</f>
        <v>-1</v>
      </c>
    </row>
    <row r="197" spans="1:12" x14ac:dyDescent="0.3">
      <c r="A197">
        <f t="shared" si="19"/>
        <v>196</v>
      </c>
      <c r="B197">
        <f t="shared" ca="1" si="15"/>
        <v>16</v>
      </c>
      <c r="C197" t="str" cm="1">
        <f t="array" aca="1" ref="C197" ca="1">INDEX(Reel1,Spins[[#This Row],[Stop1]])</f>
        <v>🍒</v>
      </c>
      <c r="D197">
        <f t="shared" ca="1" si="16"/>
        <v>29</v>
      </c>
      <c r="E197" t="str" cm="1">
        <f t="array" aca="1" ref="E197" ca="1">INDEX(Reel2,Spins[[#This Row],[Stop2]])</f>
        <v>7️⃣</v>
      </c>
      <c r="F197">
        <f t="shared" ca="1" si="17"/>
        <v>21</v>
      </c>
      <c r="G197" t="str" cm="1">
        <f t="array" aca="1" ref="G197" ca="1">INDEX(Reel3,Spins[[#This Row],[Stop3]])</f>
        <v>🔔</v>
      </c>
      <c r="H197" t="b">
        <f ca="1">AND(Spins[[#This Row],[Sym1]]=Spins[[#This Row],[Sym2]],Spins[[#This Row],[Sym2]]=Spins[[#This Row],[Sym3]])</f>
        <v>0</v>
      </c>
      <c r="I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7">
        <f t="shared" si="18"/>
        <v>1</v>
      </c>
      <c r="K197">
        <f ca="1">Spins[[#This Row],[Mult]]*Spins[[#This Row],[Bet]]</f>
        <v>0</v>
      </c>
      <c r="L197">
        <f ca="1">Spins[[#This Row],[Payout]]-Spins[[#This Row],[Bet]]</f>
        <v>-1</v>
      </c>
    </row>
    <row r="198" spans="1:12" x14ac:dyDescent="0.3">
      <c r="A198">
        <f t="shared" si="19"/>
        <v>197</v>
      </c>
      <c r="B198">
        <f t="shared" ca="1" si="15"/>
        <v>27</v>
      </c>
      <c r="C198" t="str" cm="1">
        <f t="array" aca="1" ref="C198" ca="1">INDEX(Reel1,Spins[[#This Row],[Stop1]])</f>
        <v>BAR</v>
      </c>
      <c r="D198">
        <f t="shared" ca="1" si="16"/>
        <v>26</v>
      </c>
      <c r="E198" t="str" cm="1">
        <f t="array" aca="1" ref="E198" ca="1">INDEX(Reel2,Spins[[#This Row],[Stop2]])</f>
        <v>🔔</v>
      </c>
      <c r="F198">
        <f t="shared" ca="1" si="17"/>
        <v>27</v>
      </c>
      <c r="G198" t="str" cm="1">
        <f t="array" aca="1" ref="G198" ca="1">INDEX(Reel3,Spins[[#This Row],[Stop3]])</f>
        <v>7️⃣</v>
      </c>
      <c r="H198" t="b">
        <f ca="1">AND(Spins[[#This Row],[Sym1]]=Spins[[#This Row],[Sym2]],Spins[[#This Row],[Sym2]]=Spins[[#This Row],[Sym3]])</f>
        <v>0</v>
      </c>
      <c r="I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8">
        <f t="shared" si="18"/>
        <v>1</v>
      </c>
      <c r="K198">
        <f ca="1">Spins[[#This Row],[Mult]]*Spins[[#This Row],[Bet]]</f>
        <v>0</v>
      </c>
      <c r="L198">
        <f ca="1">Spins[[#This Row],[Payout]]-Spins[[#This Row],[Bet]]</f>
        <v>-1</v>
      </c>
    </row>
    <row r="199" spans="1:12" x14ac:dyDescent="0.3">
      <c r="A199">
        <f t="shared" si="19"/>
        <v>198</v>
      </c>
      <c r="B199">
        <f t="shared" ca="1" si="15"/>
        <v>26</v>
      </c>
      <c r="C199" t="str" cm="1">
        <f t="array" aca="1" ref="C199" ca="1">INDEX(Reel1,Spins[[#This Row],[Stop1]])</f>
        <v>🔔</v>
      </c>
      <c r="D199">
        <f t="shared" ca="1" si="16"/>
        <v>11</v>
      </c>
      <c r="E199" t="str" cm="1">
        <f t="array" aca="1" ref="E199" ca="1">INDEX(Reel2,Spins[[#This Row],[Stop2]])</f>
        <v>🍋</v>
      </c>
      <c r="F199">
        <f t="shared" ca="1" si="17"/>
        <v>6</v>
      </c>
      <c r="G199" t="str" cm="1">
        <f t="array" aca="1" ref="G199" ca="1">INDEX(Reel3,Spins[[#This Row],[Stop3]])</f>
        <v>🍒</v>
      </c>
      <c r="H199" t="b">
        <f ca="1">AND(Spins[[#This Row],[Sym1]]=Spins[[#This Row],[Sym2]],Spins[[#This Row],[Sym2]]=Spins[[#This Row],[Sym3]])</f>
        <v>0</v>
      </c>
      <c r="I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">
        <f t="shared" si="18"/>
        <v>1</v>
      </c>
      <c r="K199">
        <f ca="1">Spins[[#This Row],[Mult]]*Spins[[#This Row],[Bet]]</f>
        <v>0</v>
      </c>
      <c r="L199">
        <f ca="1">Spins[[#This Row],[Payout]]-Spins[[#This Row],[Bet]]</f>
        <v>-1</v>
      </c>
    </row>
    <row r="200" spans="1:12" x14ac:dyDescent="0.3">
      <c r="A200">
        <f t="shared" si="19"/>
        <v>199</v>
      </c>
      <c r="B200">
        <f t="shared" ca="1" si="15"/>
        <v>8</v>
      </c>
      <c r="C200" t="str" cm="1">
        <f t="array" aca="1" ref="C200" ca="1">INDEX(Reel1,Spins[[#This Row],[Stop1]])</f>
        <v>🍋</v>
      </c>
      <c r="D200">
        <f t="shared" ca="1" si="16"/>
        <v>24</v>
      </c>
      <c r="E200" t="str" cm="1">
        <f t="array" aca="1" ref="E200" ca="1">INDEX(Reel2,Spins[[#This Row],[Stop2]])</f>
        <v>🍇</v>
      </c>
      <c r="F200">
        <f t="shared" ca="1" si="17"/>
        <v>24</v>
      </c>
      <c r="G200" t="str" cm="1">
        <f t="array" aca="1" ref="G200" ca="1">INDEX(Reel3,Spins[[#This Row],[Stop3]])</f>
        <v>BAR</v>
      </c>
      <c r="H200" t="b">
        <f ca="1">AND(Spins[[#This Row],[Sym1]]=Spins[[#This Row],[Sym2]],Spins[[#This Row],[Sym2]]=Spins[[#This Row],[Sym3]])</f>
        <v>0</v>
      </c>
      <c r="I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">
        <f t="shared" si="18"/>
        <v>1</v>
      </c>
      <c r="K200">
        <f ca="1">Spins[[#This Row],[Mult]]*Spins[[#This Row],[Bet]]</f>
        <v>0</v>
      </c>
      <c r="L200">
        <f ca="1">Spins[[#This Row],[Payout]]-Spins[[#This Row],[Bet]]</f>
        <v>-1</v>
      </c>
    </row>
    <row r="201" spans="1:12" x14ac:dyDescent="0.3">
      <c r="A201">
        <f t="shared" si="19"/>
        <v>200</v>
      </c>
      <c r="B201">
        <f t="shared" ca="1" si="15"/>
        <v>20</v>
      </c>
      <c r="C201" t="str" cm="1">
        <f t="array" aca="1" ref="C201" ca="1">INDEX(Reel1,Spins[[#This Row],[Stop1]])</f>
        <v>🍒</v>
      </c>
      <c r="D201">
        <f t="shared" ca="1" si="16"/>
        <v>10</v>
      </c>
      <c r="E201" t="str" cm="1">
        <f t="array" aca="1" ref="E201" ca="1">INDEX(Reel2,Spins[[#This Row],[Stop2]])</f>
        <v>🍋</v>
      </c>
      <c r="F201">
        <f t="shared" ca="1" si="17"/>
        <v>18</v>
      </c>
      <c r="G201" t="str" cm="1">
        <f t="array" aca="1" ref="G201" ca="1">INDEX(Reel3,Spins[[#This Row],[Stop3]])</f>
        <v>🔔</v>
      </c>
      <c r="H201" t="b">
        <f ca="1">AND(Spins[[#This Row],[Sym1]]=Spins[[#This Row],[Sym2]],Spins[[#This Row],[Sym2]]=Spins[[#This Row],[Sym3]])</f>
        <v>0</v>
      </c>
      <c r="I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">
        <f t="shared" si="18"/>
        <v>1</v>
      </c>
      <c r="K201">
        <f ca="1">Spins[[#This Row],[Mult]]*Spins[[#This Row],[Bet]]</f>
        <v>0</v>
      </c>
      <c r="L201">
        <f ca="1">Spins[[#This Row],[Payout]]-Spins[[#This Row],[Bet]]</f>
        <v>-1</v>
      </c>
    </row>
    <row r="202" spans="1:12" x14ac:dyDescent="0.3">
      <c r="A202">
        <f t="shared" si="19"/>
        <v>201</v>
      </c>
      <c r="B202">
        <f t="shared" ca="1" si="15"/>
        <v>13</v>
      </c>
      <c r="C202" t="str" cm="1">
        <f t="array" aca="1" ref="C202" ca="1">INDEX(Reel1,Spins[[#This Row],[Stop1]])</f>
        <v>🍋</v>
      </c>
      <c r="D202">
        <f t="shared" ca="1" si="16"/>
        <v>3</v>
      </c>
      <c r="E202" t="str" cm="1">
        <f t="array" aca="1" ref="E202" ca="1">INDEX(Reel2,Spins[[#This Row],[Stop2]])</f>
        <v>🍋</v>
      </c>
      <c r="F202">
        <f t="shared" ca="1" si="17"/>
        <v>19</v>
      </c>
      <c r="G202" t="str" cm="1">
        <f t="array" aca="1" ref="G202" ca="1">INDEX(Reel3,Spins[[#This Row],[Stop3]])</f>
        <v>🔔</v>
      </c>
      <c r="H202" t="b">
        <f ca="1">AND(Spins[[#This Row],[Sym1]]=Spins[[#This Row],[Sym2]],Spins[[#This Row],[Sym2]]=Spins[[#This Row],[Sym3]])</f>
        <v>0</v>
      </c>
      <c r="I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2">
        <f t="shared" si="18"/>
        <v>1</v>
      </c>
      <c r="K202">
        <f ca="1">Spins[[#This Row],[Mult]]*Spins[[#This Row],[Bet]]</f>
        <v>0.6</v>
      </c>
      <c r="L202">
        <f ca="1">Spins[[#This Row],[Payout]]-Spins[[#This Row],[Bet]]</f>
        <v>-0.4</v>
      </c>
    </row>
    <row r="203" spans="1:12" x14ac:dyDescent="0.3">
      <c r="A203">
        <f t="shared" si="19"/>
        <v>202</v>
      </c>
      <c r="B203">
        <f t="shared" ca="1" si="15"/>
        <v>9</v>
      </c>
      <c r="C203" t="str" cm="1">
        <f t="array" aca="1" ref="C203" ca="1">INDEX(Reel1,Spins[[#This Row],[Stop1]])</f>
        <v>🍋</v>
      </c>
      <c r="D203">
        <f t="shared" ca="1" si="16"/>
        <v>11</v>
      </c>
      <c r="E203" t="str" cm="1">
        <f t="array" aca="1" ref="E203" ca="1">INDEX(Reel2,Spins[[#This Row],[Stop2]])</f>
        <v>🍋</v>
      </c>
      <c r="F203">
        <f t="shared" ca="1" si="17"/>
        <v>14</v>
      </c>
      <c r="G203" t="str" cm="1">
        <f t="array" aca="1" ref="G203" ca="1">INDEX(Reel3,Spins[[#This Row],[Stop3]])</f>
        <v>🍇</v>
      </c>
      <c r="H203" t="b">
        <f ca="1">AND(Spins[[#This Row],[Sym1]]=Spins[[#This Row],[Sym2]],Spins[[#This Row],[Sym2]]=Spins[[#This Row],[Sym3]])</f>
        <v>0</v>
      </c>
      <c r="I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3">
        <f t="shared" si="18"/>
        <v>1</v>
      </c>
      <c r="K203">
        <f ca="1">Spins[[#This Row],[Mult]]*Spins[[#This Row],[Bet]]</f>
        <v>0.6</v>
      </c>
      <c r="L203">
        <f ca="1">Spins[[#This Row],[Payout]]-Spins[[#This Row],[Bet]]</f>
        <v>-0.4</v>
      </c>
    </row>
    <row r="204" spans="1:12" x14ac:dyDescent="0.3">
      <c r="A204">
        <f t="shared" si="19"/>
        <v>203</v>
      </c>
      <c r="B204">
        <f t="shared" ca="1" si="15"/>
        <v>25</v>
      </c>
      <c r="C204" t="str" cm="1">
        <f t="array" aca="1" ref="C204" ca="1">INDEX(Reel1,Spins[[#This Row],[Stop1]])</f>
        <v>🔔</v>
      </c>
      <c r="D204">
        <f t="shared" ca="1" si="16"/>
        <v>4</v>
      </c>
      <c r="E204" t="str" cm="1">
        <f t="array" aca="1" ref="E204" ca="1">INDEX(Reel2,Spins[[#This Row],[Stop2]])</f>
        <v>🍋</v>
      </c>
      <c r="F204">
        <f t="shared" ca="1" si="17"/>
        <v>6</v>
      </c>
      <c r="G204" t="str" cm="1">
        <f t="array" aca="1" ref="G204" ca="1">INDEX(Reel3,Spins[[#This Row],[Stop3]])</f>
        <v>🍒</v>
      </c>
      <c r="H204" t="b">
        <f ca="1">AND(Spins[[#This Row],[Sym1]]=Spins[[#This Row],[Sym2]],Spins[[#This Row],[Sym2]]=Spins[[#This Row],[Sym3]])</f>
        <v>0</v>
      </c>
      <c r="I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">
        <f t="shared" si="18"/>
        <v>1</v>
      </c>
      <c r="K204">
        <f ca="1">Spins[[#This Row],[Mult]]*Spins[[#This Row],[Bet]]</f>
        <v>0</v>
      </c>
      <c r="L204">
        <f ca="1">Spins[[#This Row],[Payout]]-Spins[[#This Row],[Bet]]</f>
        <v>-1</v>
      </c>
    </row>
    <row r="205" spans="1:12" x14ac:dyDescent="0.3">
      <c r="A205">
        <f t="shared" si="19"/>
        <v>204</v>
      </c>
      <c r="B205">
        <f t="shared" ca="1" si="15"/>
        <v>19</v>
      </c>
      <c r="C205" t="str" cm="1">
        <f t="array" aca="1" ref="C205" ca="1">INDEX(Reel1,Spins[[#This Row],[Stop1]])</f>
        <v>🍒</v>
      </c>
      <c r="D205">
        <f t="shared" ca="1" si="16"/>
        <v>8</v>
      </c>
      <c r="E205" t="str" cm="1">
        <f t="array" aca="1" ref="E205" ca="1">INDEX(Reel2,Spins[[#This Row],[Stop2]])</f>
        <v>🍋</v>
      </c>
      <c r="F205">
        <f t="shared" ca="1" si="17"/>
        <v>30</v>
      </c>
      <c r="G205" t="str" cm="1">
        <f t="array" aca="1" ref="G205" ca="1">INDEX(Reel3,Spins[[#This Row],[Stop3]])</f>
        <v>💎</v>
      </c>
      <c r="H205" t="b">
        <f ca="1">AND(Spins[[#This Row],[Sym1]]=Spins[[#This Row],[Sym2]],Spins[[#This Row],[Sym2]]=Spins[[#This Row],[Sym3]])</f>
        <v>0</v>
      </c>
      <c r="I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">
        <f t="shared" si="18"/>
        <v>1</v>
      </c>
      <c r="K205">
        <f ca="1">Spins[[#This Row],[Mult]]*Spins[[#This Row],[Bet]]</f>
        <v>0</v>
      </c>
      <c r="L205">
        <f ca="1">Spins[[#This Row],[Payout]]-Spins[[#This Row],[Bet]]</f>
        <v>-1</v>
      </c>
    </row>
    <row r="206" spans="1:12" x14ac:dyDescent="0.3">
      <c r="A206">
        <f t="shared" si="19"/>
        <v>205</v>
      </c>
      <c r="B206">
        <f t="shared" ca="1" si="15"/>
        <v>30</v>
      </c>
      <c r="C206" t="str" cm="1">
        <f t="array" aca="1" ref="C206" ca="1">INDEX(Reel1,Spins[[#This Row],[Stop1]])</f>
        <v>7️⃣</v>
      </c>
      <c r="D206">
        <f t="shared" ca="1" si="16"/>
        <v>11</v>
      </c>
      <c r="E206" t="str" cm="1">
        <f t="array" aca="1" ref="E206" ca="1">INDEX(Reel2,Spins[[#This Row],[Stop2]])</f>
        <v>🍋</v>
      </c>
      <c r="F206">
        <f t="shared" ca="1" si="17"/>
        <v>4</v>
      </c>
      <c r="G206" t="str" cm="1">
        <f t="array" aca="1" ref="G206" ca="1">INDEX(Reel3,Spins[[#This Row],[Stop3]])</f>
        <v>🍋</v>
      </c>
      <c r="H206" t="b">
        <f ca="1">AND(Spins[[#This Row],[Sym1]]=Spins[[#This Row],[Sym2]],Spins[[#This Row],[Sym2]]=Spins[[#This Row],[Sym3]])</f>
        <v>0</v>
      </c>
      <c r="I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">
        <f t="shared" si="18"/>
        <v>1</v>
      </c>
      <c r="K206">
        <f ca="1">Spins[[#This Row],[Mult]]*Spins[[#This Row],[Bet]]</f>
        <v>0</v>
      </c>
      <c r="L206">
        <f ca="1">Spins[[#This Row],[Payout]]-Spins[[#This Row],[Bet]]</f>
        <v>-1</v>
      </c>
    </row>
    <row r="207" spans="1:12" x14ac:dyDescent="0.3">
      <c r="A207">
        <f t="shared" si="19"/>
        <v>206</v>
      </c>
      <c r="B207">
        <f t="shared" ca="1" si="15"/>
        <v>26</v>
      </c>
      <c r="C207" t="str" cm="1">
        <f t="array" aca="1" ref="C207" ca="1">INDEX(Reel1,Spins[[#This Row],[Stop1]])</f>
        <v>🔔</v>
      </c>
      <c r="D207">
        <f t="shared" ca="1" si="16"/>
        <v>19</v>
      </c>
      <c r="E207" t="str" cm="1">
        <f t="array" aca="1" ref="E207" ca="1">INDEX(Reel2,Spins[[#This Row],[Stop2]])</f>
        <v>🍒</v>
      </c>
      <c r="F207">
        <f t="shared" ca="1" si="17"/>
        <v>29</v>
      </c>
      <c r="G207" t="str" cm="1">
        <f t="array" aca="1" ref="G207" ca="1">INDEX(Reel3,Spins[[#This Row],[Stop3]])</f>
        <v>7️⃣</v>
      </c>
      <c r="H207" t="b">
        <f ca="1">AND(Spins[[#This Row],[Sym1]]=Spins[[#This Row],[Sym2]],Spins[[#This Row],[Sym2]]=Spins[[#This Row],[Sym3]])</f>
        <v>0</v>
      </c>
      <c r="I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">
        <f t="shared" si="18"/>
        <v>1</v>
      </c>
      <c r="K207">
        <f ca="1">Spins[[#This Row],[Mult]]*Spins[[#This Row],[Bet]]</f>
        <v>0</v>
      </c>
      <c r="L207">
        <f ca="1">Spins[[#This Row],[Payout]]-Spins[[#This Row],[Bet]]</f>
        <v>-1</v>
      </c>
    </row>
    <row r="208" spans="1:12" x14ac:dyDescent="0.3">
      <c r="A208">
        <f t="shared" si="19"/>
        <v>207</v>
      </c>
      <c r="B208">
        <f t="shared" ca="1" si="15"/>
        <v>19</v>
      </c>
      <c r="C208" t="str" cm="1">
        <f t="array" aca="1" ref="C208" ca="1">INDEX(Reel1,Spins[[#This Row],[Stop1]])</f>
        <v>🍒</v>
      </c>
      <c r="D208">
        <f t="shared" ca="1" si="16"/>
        <v>19</v>
      </c>
      <c r="E208" t="str" cm="1">
        <f t="array" aca="1" ref="E208" ca="1">INDEX(Reel2,Spins[[#This Row],[Stop2]])</f>
        <v>🍒</v>
      </c>
      <c r="F208">
        <f t="shared" ca="1" si="17"/>
        <v>29</v>
      </c>
      <c r="G208" t="str" cm="1">
        <f t="array" aca="1" ref="G208" ca="1">INDEX(Reel3,Spins[[#This Row],[Stop3]])</f>
        <v>7️⃣</v>
      </c>
      <c r="H208" t="b">
        <f ca="1">AND(Spins[[#This Row],[Sym1]]=Spins[[#This Row],[Sym2]],Spins[[#This Row],[Sym2]]=Spins[[#This Row],[Sym3]])</f>
        <v>0</v>
      </c>
      <c r="I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8">
        <f t="shared" si="18"/>
        <v>1</v>
      </c>
      <c r="K208">
        <f ca="1">Spins[[#This Row],[Mult]]*Spins[[#This Row],[Bet]]</f>
        <v>0.8</v>
      </c>
      <c r="L208">
        <f ca="1">Spins[[#This Row],[Payout]]-Spins[[#This Row],[Bet]]</f>
        <v>-0.19999999999999996</v>
      </c>
    </row>
    <row r="209" spans="1:12" x14ac:dyDescent="0.3">
      <c r="A209">
        <f t="shared" si="19"/>
        <v>208</v>
      </c>
      <c r="B209">
        <f t="shared" ca="1" si="15"/>
        <v>8</v>
      </c>
      <c r="C209" t="str" cm="1">
        <f t="array" aca="1" ref="C209" ca="1">INDEX(Reel1,Spins[[#This Row],[Stop1]])</f>
        <v>🍋</v>
      </c>
      <c r="D209">
        <f t="shared" ca="1" si="16"/>
        <v>5</v>
      </c>
      <c r="E209" t="str" cm="1">
        <f t="array" aca="1" ref="E209" ca="1">INDEX(Reel2,Spins[[#This Row],[Stop2]])</f>
        <v>🍋</v>
      </c>
      <c r="F209">
        <f t="shared" ca="1" si="17"/>
        <v>20</v>
      </c>
      <c r="G209" t="str" cm="1">
        <f t="array" aca="1" ref="G209" ca="1">INDEX(Reel3,Spins[[#This Row],[Stop3]])</f>
        <v>🔔</v>
      </c>
      <c r="H209" t="b">
        <f ca="1">AND(Spins[[#This Row],[Sym1]]=Spins[[#This Row],[Sym2]],Spins[[#This Row],[Sym2]]=Spins[[#This Row],[Sym3]])</f>
        <v>0</v>
      </c>
      <c r="I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9">
        <f t="shared" si="18"/>
        <v>1</v>
      </c>
      <c r="K209">
        <f ca="1">Spins[[#This Row],[Mult]]*Spins[[#This Row],[Bet]]</f>
        <v>0.6</v>
      </c>
      <c r="L209">
        <f ca="1">Spins[[#This Row],[Payout]]-Spins[[#This Row],[Bet]]</f>
        <v>-0.4</v>
      </c>
    </row>
    <row r="210" spans="1:12" x14ac:dyDescent="0.3">
      <c r="A210">
        <f t="shared" si="19"/>
        <v>209</v>
      </c>
      <c r="B210">
        <f t="shared" ca="1" si="15"/>
        <v>19</v>
      </c>
      <c r="C210" t="str" cm="1">
        <f t="array" aca="1" ref="C210" ca="1">INDEX(Reel1,Spins[[#This Row],[Stop1]])</f>
        <v>🍒</v>
      </c>
      <c r="D210">
        <f t="shared" ca="1" si="16"/>
        <v>9</v>
      </c>
      <c r="E210" t="str" cm="1">
        <f t="array" aca="1" ref="E210" ca="1">INDEX(Reel2,Spins[[#This Row],[Stop2]])</f>
        <v>🍋</v>
      </c>
      <c r="F210">
        <f t="shared" ca="1" si="17"/>
        <v>23</v>
      </c>
      <c r="G210" t="str" cm="1">
        <f t="array" aca="1" ref="G210" ca="1">INDEX(Reel3,Spins[[#This Row],[Stop3]])</f>
        <v>BAR</v>
      </c>
      <c r="H210" t="b">
        <f ca="1">AND(Spins[[#This Row],[Sym1]]=Spins[[#This Row],[Sym2]],Spins[[#This Row],[Sym2]]=Spins[[#This Row],[Sym3]])</f>
        <v>0</v>
      </c>
      <c r="I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">
        <f t="shared" si="18"/>
        <v>1</v>
      </c>
      <c r="K210">
        <f ca="1">Spins[[#This Row],[Mult]]*Spins[[#This Row],[Bet]]</f>
        <v>0</v>
      </c>
      <c r="L210">
        <f ca="1">Spins[[#This Row],[Payout]]-Spins[[#This Row],[Bet]]</f>
        <v>-1</v>
      </c>
    </row>
    <row r="211" spans="1:12" x14ac:dyDescent="0.3">
      <c r="A211">
        <f t="shared" si="19"/>
        <v>210</v>
      </c>
      <c r="B211">
        <f t="shared" ca="1" si="15"/>
        <v>24</v>
      </c>
      <c r="C211" t="str" cm="1">
        <f t="array" aca="1" ref="C211" ca="1">INDEX(Reel1,Spins[[#This Row],[Stop1]])</f>
        <v>🍇</v>
      </c>
      <c r="D211">
        <f t="shared" ca="1" si="16"/>
        <v>13</v>
      </c>
      <c r="E211" t="str" cm="1">
        <f t="array" aca="1" ref="E211" ca="1">INDEX(Reel2,Spins[[#This Row],[Stop2]])</f>
        <v>🍋</v>
      </c>
      <c r="F211">
        <f t="shared" ca="1" si="17"/>
        <v>13</v>
      </c>
      <c r="G211" t="str" cm="1">
        <f t="array" aca="1" ref="G211" ca="1">INDEX(Reel3,Spins[[#This Row],[Stop3]])</f>
        <v>🍇</v>
      </c>
      <c r="H211" t="b">
        <f ca="1">AND(Spins[[#This Row],[Sym1]]=Spins[[#This Row],[Sym2]],Spins[[#This Row],[Sym2]]=Spins[[#This Row],[Sym3]])</f>
        <v>0</v>
      </c>
      <c r="I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1">
        <f t="shared" si="18"/>
        <v>1</v>
      </c>
      <c r="K211">
        <f ca="1">Spins[[#This Row],[Mult]]*Spins[[#This Row],[Bet]]</f>
        <v>0</v>
      </c>
      <c r="L211">
        <f ca="1">Spins[[#This Row],[Payout]]-Spins[[#This Row],[Bet]]</f>
        <v>-1</v>
      </c>
    </row>
    <row r="212" spans="1:12" x14ac:dyDescent="0.3">
      <c r="A212">
        <f t="shared" si="19"/>
        <v>211</v>
      </c>
      <c r="B212">
        <f t="shared" ca="1" si="15"/>
        <v>10</v>
      </c>
      <c r="C212" t="str" cm="1">
        <f t="array" aca="1" ref="C212" ca="1">INDEX(Reel1,Spins[[#This Row],[Stop1]])</f>
        <v>🍋</v>
      </c>
      <c r="D212">
        <f t="shared" ca="1" si="16"/>
        <v>10</v>
      </c>
      <c r="E212" t="str" cm="1">
        <f t="array" aca="1" ref="E212" ca="1">INDEX(Reel2,Spins[[#This Row],[Stop2]])</f>
        <v>🍋</v>
      </c>
      <c r="F212">
        <f t="shared" ca="1" si="17"/>
        <v>25</v>
      </c>
      <c r="G212" t="str" cm="1">
        <f t="array" aca="1" ref="G212" ca="1">INDEX(Reel3,Spins[[#This Row],[Stop3]])</f>
        <v>BAR</v>
      </c>
      <c r="H212" t="b">
        <f ca="1">AND(Spins[[#This Row],[Sym1]]=Spins[[#This Row],[Sym2]],Spins[[#This Row],[Sym2]]=Spins[[#This Row],[Sym3]])</f>
        <v>0</v>
      </c>
      <c r="I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2">
        <f t="shared" si="18"/>
        <v>1</v>
      </c>
      <c r="K212">
        <f ca="1">Spins[[#This Row],[Mult]]*Spins[[#This Row],[Bet]]</f>
        <v>0.6</v>
      </c>
      <c r="L212">
        <f ca="1">Spins[[#This Row],[Payout]]-Spins[[#This Row],[Bet]]</f>
        <v>-0.4</v>
      </c>
    </row>
    <row r="213" spans="1:12" x14ac:dyDescent="0.3">
      <c r="A213">
        <f t="shared" si="19"/>
        <v>212</v>
      </c>
      <c r="B213">
        <f t="shared" ca="1" si="15"/>
        <v>14</v>
      </c>
      <c r="C213" t="str" cm="1">
        <f t="array" aca="1" ref="C213" ca="1">INDEX(Reel1,Spins[[#This Row],[Stop1]])</f>
        <v>🍋</v>
      </c>
      <c r="D213">
        <f t="shared" ca="1" si="16"/>
        <v>30</v>
      </c>
      <c r="E213" t="str" cm="1">
        <f t="array" aca="1" ref="E213" ca="1">INDEX(Reel2,Spins[[#This Row],[Stop2]])</f>
        <v>7️⃣</v>
      </c>
      <c r="F213">
        <f t="shared" ca="1" si="17"/>
        <v>29</v>
      </c>
      <c r="G213" t="str" cm="1">
        <f t="array" aca="1" ref="G213" ca="1">INDEX(Reel3,Spins[[#This Row],[Stop3]])</f>
        <v>7️⃣</v>
      </c>
      <c r="H213" t="b">
        <f ca="1">AND(Spins[[#This Row],[Sym1]]=Spins[[#This Row],[Sym2]],Spins[[#This Row],[Sym2]]=Spins[[#This Row],[Sym3]])</f>
        <v>0</v>
      </c>
      <c r="I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">
        <f t="shared" si="18"/>
        <v>1</v>
      </c>
      <c r="K213">
        <f ca="1">Spins[[#This Row],[Mult]]*Spins[[#This Row],[Bet]]</f>
        <v>0</v>
      </c>
      <c r="L213">
        <f ca="1">Spins[[#This Row],[Payout]]-Spins[[#This Row],[Bet]]</f>
        <v>-1</v>
      </c>
    </row>
    <row r="214" spans="1:12" x14ac:dyDescent="0.3">
      <c r="A214">
        <f t="shared" si="19"/>
        <v>213</v>
      </c>
      <c r="B214">
        <f t="shared" ca="1" si="15"/>
        <v>14</v>
      </c>
      <c r="C214" t="str" cm="1">
        <f t="array" aca="1" ref="C214" ca="1">INDEX(Reel1,Spins[[#This Row],[Stop1]])</f>
        <v>🍋</v>
      </c>
      <c r="D214">
        <f t="shared" ca="1" si="16"/>
        <v>10</v>
      </c>
      <c r="E214" t="str" cm="1">
        <f t="array" aca="1" ref="E214" ca="1">INDEX(Reel2,Spins[[#This Row],[Stop2]])</f>
        <v>🍋</v>
      </c>
      <c r="F214">
        <f t="shared" ca="1" si="17"/>
        <v>26</v>
      </c>
      <c r="G214" t="str" cm="1">
        <f t="array" aca="1" ref="G214" ca="1">INDEX(Reel3,Spins[[#This Row],[Stop3]])</f>
        <v>BAR</v>
      </c>
      <c r="H214" t="b">
        <f ca="1">AND(Spins[[#This Row],[Sym1]]=Spins[[#This Row],[Sym2]],Spins[[#This Row],[Sym2]]=Spins[[#This Row],[Sym3]])</f>
        <v>0</v>
      </c>
      <c r="I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4">
        <f t="shared" si="18"/>
        <v>1</v>
      </c>
      <c r="K214">
        <f ca="1">Spins[[#This Row],[Mult]]*Spins[[#This Row],[Bet]]</f>
        <v>0.6</v>
      </c>
      <c r="L214">
        <f ca="1">Spins[[#This Row],[Payout]]-Spins[[#This Row],[Bet]]</f>
        <v>-0.4</v>
      </c>
    </row>
    <row r="215" spans="1:12" x14ac:dyDescent="0.3">
      <c r="A215">
        <f t="shared" si="19"/>
        <v>214</v>
      </c>
      <c r="B215">
        <f t="shared" ca="1" si="15"/>
        <v>13</v>
      </c>
      <c r="C215" t="str" cm="1">
        <f t="array" aca="1" ref="C215" ca="1">INDEX(Reel1,Spins[[#This Row],[Stop1]])</f>
        <v>🍋</v>
      </c>
      <c r="D215">
        <f t="shared" ca="1" si="16"/>
        <v>21</v>
      </c>
      <c r="E215" t="str" cm="1">
        <f t="array" aca="1" ref="E215" ca="1">INDEX(Reel2,Spins[[#This Row],[Stop2]])</f>
        <v>🍒</v>
      </c>
      <c r="F215">
        <f t="shared" ca="1" si="17"/>
        <v>30</v>
      </c>
      <c r="G215" t="str" cm="1">
        <f t="array" aca="1" ref="G215" ca="1">INDEX(Reel3,Spins[[#This Row],[Stop3]])</f>
        <v>💎</v>
      </c>
      <c r="H215" t="b">
        <f ca="1">AND(Spins[[#This Row],[Sym1]]=Spins[[#This Row],[Sym2]],Spins[[#This Row],[Sym2]]=Spins[[#This Row],[Sym3]])</f>
        <v>0</v>
      </c>
      <c r="I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">
        <f t="shared" si="18"/>
        <v>1</v>
      </c>
      <c r="K215">
        <f ca="1">Spins[[#This Row],[Mult]]*Spins[[#This Row],[Bet]]</f>
        <v>0</v>
      </c>
      <c r="L215">
        <f ca="1">Spins[[#This Row],[Payout]]-Spins[[#This Row],[Bet]]</f>
        <v>-1</v>
      </c>
    </row>
    <row r="216" spans="1:12" x14ac:dyDescent="0.3">
      <c r="A216">
        <f t="shared" si="19"/>
        <v>215</v>
      </c>
      <c r="B216">
        <f t="shared" ca="1" si="15"/>
        <v>12</v>
      </c>
      <c r="C216" t="str" cm="1">
        <f t="array" aca="1" ref="C216" ca="1">INDEX(Reel1,Spins[[#This Row],[Stop1]])</f>
        <v>🍋</v>
      </c>
      <c r="D216">
        <f t="shared" ca="1" si="16"/>
        <v>31</v>
      </c>
      <c r="E216" t="str" cm="1">
        <f t="array" aca="1" ref="E216" ca="1">INDEX(Reel2,Spins[[#This Row],[Stop2]])</f>
        <v>💎</v>
      </c>
      <c r="F216">
        <f t="shared" ca="1" si="17"/>
        <v>3</v>
      </c>
      <c r="G216" t="str" cm="1">
        <f t="array" aca="1" ref="G216" ca="1">INDEX(Reel3,Spins[[#This Row],[Stop3]])</f>
        <v>🍋</v>
      </c>
      <c r="H216" t="b">
        <f ca="1">AND(Spins[[#This Row],[Sym1]]=Spins[[#This Row],[Sym2]],Spins[[#This Row],[Sym2]]=Spins[[#This Row],[Sym3]])</f>
        <v>0</v>
      </c>
      <c r="I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">
        <f t="shared" si="18"/>
        <v>1</v>
      </c>
      <c r="K216">
        <f ca="1">Spins[[#This Row],[Mult]]*Spins[[#This Row],[Bet]]</f>
        <v>0</v>
      </c>
      <c r="L216">
        <f ca="1">Spins[[#This Row],[Payout]]-Spins[[#This Row],[Bet]]</f>
        <v>-1</v>
      </c>
    </row>
    <row r="217" spans="1:12" x14ac:dyDescent="0.3">
      <c r="A217">
        <f t="shared" si="19"/>
        <v>216</v>
      </c>
      <c r="B217">
        <f t="shared" ca="1" si="15"/>
        <v>26</v>
      </c>
      <c r="C217" t="str" cm="1">
        <f t="array" aca="1" ref="C217" ca="1">INDEX(Reel1,Spins[[#This Row],[Stop1]])</f>
        <v>🔔</v>
      </c>
      <c r="D217">
        <f t="shared" ca="1" si="16"/>
        <v>8</v>
      </c>
      <c r="E217" t="str" cm="1">
        <f t="array" aca="1" ref="E217" ca="1">INDEX(Reel2,Spins[[#This Row],[Stop2]])</f>
        <v>🍋</v>
      </c>
      <c r="F217">
        <f t="shared" ca="1" si="17"/>
        <v>2</v>
      </c>
      <c r="G217" t="str" cm="1">
        <f t="array" aca="1" ref="G217" ca="1">INDEX(Reel3,Spins[[#This Row],[Stop3]])</f>
        <v>🍋</v>
      </c>
      <c r="H217" t="b">
        <f ca="1">AND(Spins[[#This Row],[Sym1]]=Spins[[#This Row],[Sym2]],Spins[[#This Row],[Sym2]]=Spins[[#This Row],[Sym3]])</f>
        <v>0</v>
      </c>
      <c r="I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">
        <f t="shared" si="18"/>
        <v>1</v>
      </c>
      <c r="K217">
        <f ca="1">Spins[[#This Row],[Mult]]*Spins[[#This Row],[Bet]]</f>
        <v>0</v>
      </c>
      <c r="L217">
        <f ca="1">Spins[[#This Row],[Payout]]-Spins[[#This Row],[Bet]]</f>
        <v>-1</v>
      </c>
    </row>
    <row r="218" spans="1:12" x14ac:dyDescent="0.3">
      <c r="A218">
        <f t="shared" si="19"/>
        <v>217</v>
      </c>
      <c r="B218">
        <f t="shared" ca="1" si="15"/>
        <v>7</v>
      </c>
      <c r="C218" t="str" cm="1">
        <f t="array" aca="1" ref="C218" ca="1">INDEX(Reel1,Spins[[#This Row],[Stop1]])</f>
        <v>🍋</v>
      </c>
      <c r="D218">
        <f t="shared" ca="1" si="16"/>
        <v>30</v>
      </c>
      <c r="E218" t="str" cm="1">
        <f t="array" aca="1" ref="E218" ca="1">INDEX(Reel2,Spins[[#This Row],[Stop2]])</f>
        <v>7️⃣</v>
      </c>
      <c r="F218">
        <f t="shared" ca="1" si="17"/>
        <v>24</v>
      </c>
      <c r="G218" t="str" cm="1">
        <f t="array" aca="1" ref="G218" ca="1">INDEX(Reel3,Spins[[#This Row],[Stop3]])</f>
        <v>BAR</v>
      </c>
      <c r="H218" t="b">
        <f ca="1">AND(Spins[[#This Row],[Sym1]]=Spins[[#This Row],[Sym2]],Spins[[#This Row],[Sym2]]=Spins[[#This Row],[Sym3]])</f>
        <v>0</v>
      </c>
      <c r="I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">
        <f t="shared" si="18"/>
        <v>1</v>
      </c>
      <c r="K218">
        <f ca="1">Spins[[#This Row],[Mult]]*Spins[[#This Row],[Bet]]</f>
        <v>0</v>
      </c>
      <c r="L218">
        <f ca="1">Spins[[#This Row],[Payout]]-Spins[[#This Row],[Bet]]</f>
        <v>-1</v>
      </c>
    </row>
    <row r="219" spans="1:12" x14ac:dyDescent="0.3">
      <c r="A219">
        <f t="shared" si="19"/>
        <v>218</v>
      </c>
      <c r="B219">
        <f t="shared" ca="1" si="15"/>
        <v>17</v>
      </c>
      <c r="C219" t="str" cm="1">
        <f t="array" aca="1" ref="C219" ca="1">INDEX(Reel1,Spins[[#This Row],[Stop1]])</f>
        <v>🍒</v>
      </c>
      <c r="D219">
        <f t="shared" ca="1" si="16"/>
        <v>29</v>
      </c>
      <c r="E219" t="str" cm="1">
        <f t="array" aca="1" ref="E219" ca="1">INDEX(Reel2,Spins[[#This Row],[Stop2]])</f>
        <v>7️⃣</v>
      </c>
      <c r="F219">
        <f t="shared" ca="1" si="17"/>
        <v>18</v>
      </c>
      <c r="G219" t="str" cm="1">
        <f t="array" aca="1" ref="G219" ca="1">INDEX(Reel3,Spins[[#This Row],[Stop3]])</f>
        <v>🔔</v>
      </c>
      <c r="H219" t="b">
        <f ca="1">AND(Spins[[#This Row],[Sym1]]=Spins[[#This Row],[Sym2]],Spins[[#This Row],[Sym2]]=Spins[[#This Row],[Sym3]])</f>
        <v>0</v>
      </c>
      <c r="I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">
        <f t="shared" si="18"/>
        <v>1</v>
      </c>
      <c r="K219">
        <f ca="1">Spins[[#This Row],[Mult]]*Spins[[#This Row],[Bet]]</f>
        <v>0</v>
      </c>
      <c r="L219">
        <f ca="1">Spins[[#This Row],[Payout]]-Spins[[#This Row],[Bet]]</f>
        <v>-1</v>
      </c>
    </row>
    <row r="220" spans="1:12" x14ac:dyDescent="0.3">
      <c r="A220">
        <f t="shared" si="19"/>
        <v>219</v>
      </c>
      <c r="B220">
        <f t="shared" ca="1" si="15"/>
        <v>17</v>
      </c>
      <c r="C220" t="str" cm="1">
        <f t="array" aca="1" ref="C220" ca="1">INDEX(Reel1,Spins[[#This Row],[Stop1]])</f>
        <v>🍒</v>
      </c>
      <c r="D220">
        <f t="shared" ca="1" si="16"/>
        <v>17</v>
      </c>
      <c r="E220" t="str" cm="1">
        <f t="array" aca="1" ref="E220" ca="1">INDEX(Reel2,Spins[[#This Row],[Stop2]])</f>
        <v>🍒</v>
      </c>
      <c r="F220">
        <f t="shared" ca="1" si="17"/>
        <v>27</v>
      </c>
      <c r="G220" t="str" cm="1">
        <f t="array" aca="1" ref="G220" ca="1">INDEX(Reel3,Spins[[#This Row],[Stop3]])</f>
        <v>7️⃣</v>
      </c>
      <c r="H220" t="b">
        <f ca="1">AND(Spins[[#This Row],[Sym1]]=Spins[[#This Row],[Sym2]],Spins[[#This Row],[Sym2]]=Spins[[#This Row],[Sym3]])</f>
        <v>0</v>
      </c>
      <c r="I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20">
        <f t="shared" si="18"/>
        <v>1</v>
      </c>
      <c r="K220">
        <f ca="1">Spins[[#This Row],[Mult]]*Spins[[#This Row],[Bet]]</f>
        <v>0.8</v>
      </c>
      <c r="L220">
        <f ca="1">Spins[[#This Row],[Payout]]-Spins[[#This Row],[Bet]]</f>
        <v>-0.19999999999999996</v>
      </c>
    </row>
    <row r="221" spans="1:12" x14ac:dyDescent="0.3">
      <c r="A221">
        <f t="shared" si="19"/>
        <v>220</v>
      </c>
      <c r="B221">
        <f t="shared" ca="1" si="15"/>
        <v>20</v>
      </c>
      <c r="C221" t="str" cm="1">
        <f t="array" aca="1" ref="C221" ca="1">INDEX(Reel1,Spins[[#This Row],[Stop1]])</f>
        <v>🍒</v>
      </c>
      <c r="D221">
        <f t="shared" ca="1" si="16"/>
        <v>27</v>
      </c>
      <c r="E221" t="str" cm="1">
        <f t="array" aca="1" ref="E221" ca="1">INDEX(Reel2,Spins[[#This Row],[Stop2]])</f>
        <v>BAR</v>
      </c>
      <c r="F221">
        <f t="shared" ca="1" si="17"/>
        <v>27</v>
      </c>
      <c r="G221" t="str" cm="1">
        <f t="array" aca="1" ref="G221" ca="1">INDEX(Reel3,Spins[[#This Row],[Stop3]])</f>
        <v>7️⃣</v>
      </c>
      <c r="H221" t="b">
        <f ca="1">AND(Spins[[#This Row],[Sym1]]=Spins[[#This Row],[Sym2]],Spins[[#This Row],[Sym2]]=Spins[[#This Row],[Sym3]])</f>
        <v>0</v>
      </c>
      <c r="I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1">
        <f t="shared" si="18"/>
        <v>1</v>
      </c>
      <c r="K221">
        <f ca="1">Spins[[#This Row],[Mult]]*Spins[[#This Row],[Bet]]</f>
        <v>0</v>
      </c>
      <c r="L221">
        <f ca="1">Spins[[#This Row],[Payout]]-Spins[[#This Row],[Bet]]</f>
        <v>-1</v>
      </c>
    </row>
    <row r="222" spans="1:12" x14ac:dyDescent="0.3">
      <c r="A222">
        <f t="shared" si="19"/>
        <v>221</v>
      </c>
      <c r="B222">
        <f t="shared" ca="1" si="15"/>
        <v>24</v>
      </c>
      <c r="C222" t="str" cm="1">
        <f t="array" aca="1" ref="C222" ca="1">INDEX(Reel1,Spins[[#This Row],[Stop1]])</f>
        <v>🍇</v>
      </c>
      <c r="D222">
        <f t="shared" ca="1" si="16"/>
        <v>13</v>
      </c>
      <c r="E222" t="str" cm="1">
        <f t="array" aca="1" ref="E222" ca="1">INDEX(Reel2,Spins[[#This Row],[Stop2]])</f>
        <v>🍋</v>
      </c>
      <c r="F222">
        <f t="shared" ca="1" si="17"/>
        <v>22</v>
      </c>
      <c r="G222" t="str" cm="1">
        <f t="array" aca="1" ref="G222" ca="1">INDEX(Reel3,Spins[[#This Row],[Stop3]])</f>
        <v>🔔</v>
      </c>
      <c r="H222" t="b">
        <f ca="1">AND(Spins[[#This Row],[Sym1]]=Spins[[#This Row],[Sym2]],Spins[[#This Row],[Sym2]]=Spins[[#This Row],[Sym3]])</f>
        <v>0</v>
      </c>
      <c r="I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">
        <f t="shared" si="18"/>
        <v>1</v>
      </c>
      <c r="K222">
        <f ca="1">Spins[[#This Row],[Mult]]*Spins[[#This Row],[Bet]]</f>
        <v>0</v>
      </c>
      <c r="L222">
        <f ca="1">Spins[[#This Row],[Payout]]-Spins[[#This Row],[Bet]]</f>
        <v>-1</v>
      </c>
    </row>
    <row r="223" spans="1:12" x14ac:dyDescent="0.3">
      <c r="A223">
        <f t="shared" si="19"/>
        <v>222</v>
      </c>
      <c r="B223">
        <f t="shared" ca="1" si="15"/>
        <v>6</v>
      </c>
      <c r="C223" t="str" cm="1">
        <f t="array" aca="1" ref="C223" ca="1">INDEX(Reel1,Spins[[#This Row],[Stop1]])</f>
        <v>🍋</v>
      </c>
      <c r="D223">
        <f t="shared" ca="1" si="16"/>
        <v>5</v>
      </c>
      <c r="E223" t="str" cm="1">
        <f t="array" aca="1" ref="E223" ca="1">INDEX(Reel2,Spins[[#This Row],[Stop2]])</f>
        <v>🍋</v>
      </c>
      <c r="F223">
        <f t="shared" ca="1" si="17"/>
        <v>31</v>
      </c>
      <c r="G223" t="str" cm="1">
        <f t="array" aca="1" ref="G223" ca="1">INDEX(Reel3,Spins[[#This Row],[Stop3]])</f>
        <v>💎</v>
      </c>
      <c r="H223" t="b">
        <f ca="1">AND(Spins[[#This Row],[Sym1]]=Spins[[#This Row],[Sym2]],Spins[[#This Row],[Sym2]]=Spins[[#This Row],[Sym3]])</f>
        <v>0</v>
      </c>
      <c r="I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3">
        <f t="shared" si="18"/>
        <v>1</v>
      </c>
      <c r="K223">
        <f ca="1">Spins[[#This Row],[Mult]]*Spins[[#This Row],[Bet]]</f>
        <v>0.6</v>
      </c>
      <c r="L223">
        <f ca="1">Spins[[#This Row],[Payout]]-Spins[[#This Row],[Bet]]</f>
        <v>-0.4</v>
      </c>
    </row>
    <row r="224" spans="1:12" x14ac:dyDescent="0.3">
      <c r="A224">
        <f t="shared" si="19"/>
        <v>223</v>
      </c>
      <c r="B224">
        <f t="shared" ca="1" si="15"/>
        <v>27</v>
      </c>
      <c r="C224" t="str" cm="1">
        <f t="array" aca="1" ref="C224" ca="1">INDEX(Reel1,Spins[[#This Row],[Stop1]])</f>
        <v>BAR</v>
      </c>
      <c r="D224">
        <f t="shared" ca="1" si="16"/>
        <v>19</v>
      </c>
      <c r="E224" t="str" cm="1">
        <f t="array" aca="1" ref="E224" ca="1">INDEX(Reel2,Spins[[#This Row],[Stop2]])</f>
        <v>🍒</v>
      </c>
      <c r="F224">
        <f t="shared" ca="1" si="17"/>
        <v>23</v>
      </c>
      <c r="G224" t="str" cm="1">
        <f t="array" aca="1" ref="G224" ca="1">INDEX(Reel3,Spins[[#This Row],[Stop3]])</f>
        <v>BAR</v>
      </c>
      <c r="H224" t="b">
        <f ca="1">AND(Spins[[#This Row],[Sym1]]=Spins[[#This Row],[Sym2]],Spins[[#This Row],[Sym2]]=Spins[[#This Row],[Sym3]])</f>
        <v>0</v>
      </c>
      <c r="I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">
        <f t="shared" si="18"/>
        <v>1</v>
      </c>
      <c r="K224">
        <f ca="1">Spins[[#This Row],[Mult]]*Spins[[#This Row],[Bet]]</f>
        <v>0</v>
      </c>
      <c r="L224">
        <f ca="1">Spins[[#This Row],[Payout]]-Spins[[#This Row],[Bet]]</f>
        <v>-1</v>
      </c>
    </row>
    <row r="225" spans="1:12" x14ac:dyDescent="0.3">
      <c r="A225">
        <f t="shared" si="19"/>
        <v>224</v>
      </c>
      <c r="B225">
        <f t="shared" ca="1" si="15"/>
        <v>11</v>
      </c>
      <c r="C225" t="str" cm="1">
        <f t="array" aca="1" ref="C225" ca="1">INDEX(Reel1,Spins[[#This Row],[Stop1]])</f>
        <v>🍋</v>
      </c>
      <c r="D225">
        <f t="shared" ca="1" si="16"/>
        <v>12</v>
      </c>
      <c r="E225" t="str" cm="1">
        <f t="array" aca="1" ref="E225" ca="1">INDEX(Reel2,Spins[[#This Row],[Stop2]])</f>
        <v>🍋</v>
      </c>
      <c r="F225">
        <f t="shared" ca="1" si="17"/>
        <v>22</v>
      </c>
      <c r="G225" t="str" cm="1">
        <f t="array" aca="1" ref="G225" ca="1">INDEX(Reel3,Spins[[#This Row],[Stop3]])</f>
        <v>🔔</v>
      </c>
      <c r="H225" t="b">
        <f ca="1">AND(Spins[[#This Row],[Sym1]]=Spins[[#This Row],[Sym2]],Spins[[#This Row],[Sym2]]=Spins[[#This Row],[Sym3]])</f>
        <v>0</v>
      </c>
      <c r="I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5">
        <f t="shared" si="18"/>
        <v>1</v>
      </c>
      <c r="K225">
        <f ca="1">Spins[[#This Row],[Mult]]*Spins[[#This Row],[Bet]]</f>
        <v>0.6</v>
      </c>
      <c r="L225">
        <f ca="1">Spins[[#This Row],[Payout]]-Spins[[#This Row],[Bet]]</f>
        <v>-0.4</v>
      </c>
    </row>
    <row r="226" spans="1:12" x14ac:dyDescent="0.3">
      <c r="A226">
        <f t="shared" si="19"/>
        <v>225</v>
      </c>
      <c r="B226">
        <f t="shared" ca="1" si="15"/>
        <v>27</v>
      </c>
      <c r="C226" t="str" cm="1">
        <f t="array" aca="1" ref="C226" ca="1">INDEX(Reel1,Spins[[#This Row],[Stop1]])</f>
        <v>BAR</v>
      </c>
      <c r="D226">
        <f t="shared" ca="1" si="16"/>
        <v>7</v>
      </c>
      <c r="E226" t="str" cm="1">
        <f t="array" aca="1" ref="E226" ca="1">INDEX(Reel2,Spins[[#This Row],[Stop2]])</f>
        <v>🍋</v>
      </c>
      <c r="F226">
        <f t="shared" ca="1" si="17"/>
        <v>14</v>
      </c>
      <c r="G226" t="str" cm="1">
        <f t="array" aca="1" ref="G226" ca="1">INDEX(Reel3,Spins[[#This Row],[Stop3]])</f>
        <v>🍇</v>
      </c>
      <c r="H226" t="b">
        <f ca="1">AND(Spins[[#This Row],[Sym1]]=Spins[[#This Row],[Sym2]],Spins[[#This Row],[Sym2]]=Spins[[#This Row],[Sym3]])</f>
        <v>0</v>
      </c>
      <c r="I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">
        <f t="shared" si="18"/>
        <v>1</v>
      </c>
      <c r="K226">
        <f ca="1">Spins[[#This Row],[Mult]]*Spins[[#This Row],[Bet]]</f>
        <v>0</v>
      </c>
      <c r="L226">
        <f ca="1">Spins[[#This Row],[Payout]]-Spins[[#This Row],[Bet]]</f>
        <v>-1</v>
      </c>
    </row>
    <row r="227" spans="1:12" x14ac:dyDescent="0.3">
      <c r="A227">
        <f t="shared" si="19"/>
        <v>226</v>
      </c>
      <c r="B227">
        <f t="shared" ca="1" si="15"/>
        <v>23</v>
      </c>
      <c r="C227" t="str" cm="1">
        <f t="array" aca="1" ref="C227" ca="1">INDEX(Reel1,Spins[[#This Row],[Stop1]])</f>
        <v>🍇</v>
      </c>
      <c r="D227">
        <f t="shared" ca="1" si="16"/>
        <v>19</v>
      </c>
      <c r="E227" t="str" cm="1">
        <f t="array" aca="1" ref="E227" ca="1">INDEX(Reel2,Spins[[#This Row],[Stop2]])</f>
        <v>🍒</v>
      </c>
      <c r="F227">
        <f t="shared" ca="1" si="17"/>
        <v>7</v>
      </c>
      <c r="G227" t="str" cm="1">
        <f t="array" aca="1" ref="G227" ca="1">INDEX(Reel3,Spins[[#This Row],[Stop3]])</f>
        <v>🍒</v>
      </c>
      <c r="H227" t="b">
        <f ca="1">AND(Spins[[#This Row],[Sym1]]=Spins[[#This Row],[Sym2]],Spins[[#This Row],[Sym2]]=Spins[[#This Row],[Sym3]])</f>
        <v>0</v>
      </c>
      <c r="I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">
        <f t="shared" si="18"/>
        <v>1</v>
      </c>
      <c r="K227">
        <f ca="1">Spins[[#This Row],[Mult]]*Spins[[#This Row],[Bet]]</f>
        <v>0</v>
      </c>
      <c r="L227">
        <f ca="1">Spins[[#This Row],[Payout]]-Spins[[#This Row],[Bet]]</f>
        <v>-1</v>
      </c>
    </row>
    <row r="228" spans="1:12" x14ac:dyDescent="0.3">
      <c r="A228">
        <f t="shared" si="19"/>
        <v>227</v>
      </c>
      <c r="B228">
        <f t="shared" ca="1" si="15"/>
        <v>2</v>
      </c>
      <c r="C228" t="str" cm="1">
        <f t="array" aca="1" ref="C228" ca="1">INDEX(Reel1,Spins[[#This Row],[Stop1]])</f>
        <v>🍋</v>
      </c>
      <c r="D228">
        <f t="shared" ca="1" si="16"/>
        <v>27</v>
      </c>
      <c r="E228" t="str" cm="1">
        <f t="array" aca="1" ref="E228" ca="1">INDEX(Reel2,Spins[[#This Row],[Stop2]])</f>
        <v>BAR</v>
      </c>
      <c r="F228">
        <f t="shared" ca="1" si="17"/>
        <v>11</v>
      </c>
      <c r="G228" t="str" cm="1">
        <f t="array" aca="1" ref="G228" ca="1">INDEX(Reel3,Spins[[#This Row],[Stop3]])</f>
        <v>🍒</v>
      </c>
      <c r="H228" t="b">
        <f ca="1">AND(Spins[[#This Row],[Sym1]]=Spins[[#This Row],[Sym2]],Spins[[#This Row],[Sym2]]=Spins[[#This Row],[Sym3]])</f>
        <v>0</v>
      </c>
      <c r="I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">
        <f t="shared" si="18"/>
        <v>1</v>
      </c>
      <c r="K228">
        <f ca="1">Spins[[#This Row],[Mult]]*Spins[[#This Row],[Bet]]</f>
        <v>0</v>
      </c>
      <c r="L228">
        <f ca="1">Spins[[#This Row],[Payout]]-Spins[[#This Row],[Bet]]</f>
        <v>-1</v>
      </c>
    </row>
    <row r="229" spans="1:12" x14ac:dyDescent="0.3">
      <c r="A229">
        <f t="shared" si="19"/>
        <v>228</v>
      </c>
      <c r="B229">
        <f t="shared" ca="1" si="15"/>
        <v>25</v>
      </c>
      <c r="C229" t="str" cm="1">
        <f t="array" aca="1" ref="C229" ca="1">INDEX(Reel1,Spins[[#This Row],[Stop1]])</f>
        <v>🔔</v>
      </c>
      <c r="D229">
        <f t="shared" ca="1" si="16"/>
        <v>23</v>
      </c>
      <c r="E229" t="str" cm="1">
        <f t="array" aca="1" ref="E229" ca="1">INDEX(Reel2,Spins[[#This Row],[Stop2]])</f>
        <v>🍇</v>
      </c>
      <c r="F229">
        <f t="shared" ca="1" si="17"/>
        <v>20</v>
      </c>
      <c r="G229" t="str" cm="1">
        <f t="array" aca="1" ref="G229" ca="1">INDEX(Reel3,Spins[[#This Row],[Stop3]])</f>
        <v>🔔</v>
      </c>
      <c r="H229" t="b">
        <f ca="1">AND(Spins[[#This Row],[Sym1]]=Spins[[#This Row],[Sym2]],Spins[[#This Row],[Sym2]]=Spins[[#This Row],[Sym3]])</f>
        <v>0</v>
      </c>
      <c r="I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">
        <f t="shared" si="18"/>
        <v>1</v>
      </c>
      <c r="K229">
        <f ca="1">Spins[[#This Row],[Mult]]*Spins[[#This Row],[Bet]]</f>
        <v>0</v>
      </c>
      <c r="L229">
        <f ca="1">Spins[[#This Row],[Payout]]-Spins[[#This Row],[Bet]]</f>
        <v>-1</v>
      </c>
    </row>
    <row r="230" spans="1:12" x14ac:dyDescent="0.3">
      <c r="A230">
        <f t="shared" si="19"/>
        <v>229</v>
      </c>
      <c r="B230">
        <f t="shared" ca="1" si="15"/>
        <v>10</v>
      </c>
      <c r="C230" t="str" cm="1">
        <f t="array" aca="1" ref="C230" ca="1">INDEX(Reel1,Spins[[#This Row],[Stop1]])</f>
        <v>🍋</v>
      </c>
      <c r="D230">
        <f t="shared" ca="1" si="16"/>
        <v>6</v>
      </c>
      <c r="E230" t="str" cm="1">
        <f t="array" aca="1" ref="E230" ca="1">INDEX(Reel2,Spins[[#This Row],[Stop2]])</f>
        <v>🍋</v>
      </c>
      <c r="F230">
        <f t="shared" ca="1" si="17"/>
        <v>10</v>
      </c>
      <c r="G230" t="str" cm="1">
        <f t="array" aca="1" ref="G230" ca="1">INDEX(Reel3,Spins[[#This Row],[Stop3]])</f>
        <v>🍒</v>
      </c>
      <c r="H230" t="b">
        <f ca="1">AND(Spins[[#This Row],[Sym1]]=Spins[[#This Row],[Sym2]],Spins[[#This Row],[Sym2]]=Spins[[#This Row],[Sym3]])</f>
        <v>0</v>
      </c>
      <c r="I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0">
        <f t="shared" si="18"/>
        <v>1</v>
      </c>
      <c r="K230">
        <f ca="1">Spins[[#This Row],[Mult]]*Spins[[#This Row],[Bet]]</f>
        <v>0.6</v>
      </c>
      <c r="L230">
        <f ca="1">Spins[[#This Row],[Payout]]-Spins[[#This Row],[Bet]]</f>
        <v>-0.4</v>
      </c>
    </row>
    <row r="231" spans="1:12" x14ac:dyDescent="0.3">
      <c r="A231">
        <f t="shared" si="19"/>
        <v>230</v>
      </c>
      <c r="B231">
        <f t="shared" ca="1" si="15"/>
        <v>16</v>
      </c>
      <c r="C231" t="str" cm="1">
        <f t="array" aca="1" ref="C231" ca="1">INDEX(Reel1,Spins[[#This Row],[Stop1]])</f>
        <v>🍒</v>
      </c>
      <c r="D231">
        <f t="shared" ca="1" si="16"/>
        <v>1</v>
      </c>
      <c r="E231" t="str" cm="1">
        <f t="array" aca="1" ref="E231" ca="1">INDEX(Reel2,Spins[[#This Row],[Stop2]])</f>
        <v>🍋</v>
      </c>
      <c r="F231">
        <f t="shared" ca="1" si="17"/>
        <v>24</v>
      </c>
      <c r="G231" t="str" cm="1">
        <f t="array" aca="1" ref="G231" ca="1">INDEX(Reel3,Spins[[#This Row],[Stop3]])</f>
        <v>BAR</v>
      </c>
      <c r="H231" t="b">
        <f ca="1">AND(Spins[[#This Row],[Sym1]]=Spins[[#This Row],[Sym2]],Spins[[#This Row],[Sym2]]=Spins[[#This Row],[Sym3]])</f>
        <v>0</v>
      </c>
      <c r="I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1">
        <f t="shared" si="18"/>
        <v>1</v>
      </c>
      <c r="K231">
        <f ca="1">Spins[[#This Row],[Mult]]*Spins[[#This Row],[Bet]]</f>
        <v>0</v>
      </c>
      <c r="L231">
        <f ca="1">Spins[[#This Row],[Payout]]-Spins[[#This Row],[Bet]]</f>
        <v>-1</v>
      </c>
    </row>
    <row r="232" spans="1:12" x14ac:dyDescent="0.3">
      <c r="A232">
        <f t="shared" si="19"/>
        <v>231</v>
      </c>
      <c r="B232">
        <f t="shared" ca="1" si="15"/>
        <v>31</v>
      </c>
      <c r="C232" t="str" cm="1">
        <f t="array" aca="1" ref="C232" ca="1">INDEX(Reel1,Spins[[#This Row],[Stop1]])</f>
        <v>💎</v>
      </c>
      <c r="D232">
        <f t="shared" ca="1" si="16"/>
        <v>21</v>
      </c>
      <c r="E232" t="str" cm="1">
        <f t="array" aca="1" ref="E232" ca="1">INDEX(Reel2,Spins[[#This Row],[Stop2]])</f>
        <v>🍒</v>
      </c>
      <c r="F232">
        <f t="shared" ca="1" si="17"/>
        <v>18</v>
      </c>
      <c r="G232" t="str" cm="1">
        <f t="array" aca="1" ref="G232" ca="1">INDEX(Reel3,Spins[[#This Row],[Stop3]])</f>
        <v>🔔</v>
      </c>
      <c r="H232" t="b">
        <f ca="1">AND(Spins[[#This Row],[Sym1]]=Spins[[#This Row],[Sym2]],Spins[[#This Row],[Sym2]]=Spins[[#This Row],[Sym3]])</f>
        <v>0</v>
      </c>
      <c r="I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2">
        <f t="shared" si="18"/>
        <v>1</v>
      </c>
      <c r="K232">
        <f ca="1">Spins[[#This Row],[Mult]]*Spins[[#This Row],[Bet]]</f>
        <v>0</v>
      </c>
      <c r="L232">
        <f ca="1">Spins[[#This Row],[Payout]]-Spins[[#This Row],[Bet]]</f>
        <v>-1</v>
      </c>
    </row>
    <row r="233" spans="1:12" x14ac:dyDescent="0.3">
      <c r="A233">
        <f t="shared" si="19"/>
        <v>232</v>
      </c>
      <c r="B233">
        <f t="shared" ca="1" si="15"/>
        <v>25</v>
      </c>
      <c r="C233" t="str" cm="1">
        <f t="array" aca="1" ref="C233" ca="1">INDEX(Reel1,Spins[[#This Row],[Stop1]])</f>
        <v>🔔</v>
      </c>
      <c r="D233">
        <f t="shared" ca="1" si="16"/>
        <v>3</v>
      </c>
      <c r="E233" t="str" cm="1">
        <f t="array" aca="1" ref="E233" ca="1">INDEX(Reel2,Spins[[#This Row],[Stop2]])</f>
        <v>🍋</v>
      </c>
      <c r="F233">
        <f t="shared" ca="1" si="17"/>
        <v>5</v>
      </c>
      <c r="G233" t="str" cm="1">
        <f t="array" aca="1" ref="G233" ca="1">INDEX(Reel3,Spins[[#This Row],[Stop3]])</f>
        <v>🍋</v>
      </c>
      <c r="H233" t="b">
        <f ca="1">AND(Spins[[#This Row],[Sym1]]=Spins[[#This Row],[Sym2]],Spins[[#This Row],[Sym2]]=Spins[[#This Row],[Sym3]])</f>
        <v>0</v>
      </c>
      <c r="I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">
        <f t="shared" si="18"/>
        <v>1</v>
      </c>
      <c r="K233">
        <f ca="1">Spins[[#This Row],[Mult]]*Spins[[#This Row],[Bet]]</f>
        <v>0</v>
      </c>
      <c r="L233">
        <f ca="1">Spins[[#This Row],[Payout]]-Spins[[#This Row],[Bet]]</f>
        <v>-1</v>
      </c>
    </row>
    <row r="234" spans="1:12" x14ac:dyDescent="0.3">
      <c r="A234">
        <f t="shared" si="19"/>
        <v>233</v>
      </c>
      <c r="B234">
        <f t="shared" ca="1" si="15"/>
        <v>12</v>
      </c>
      <c r="C234" t="str" cm="1">
        <f t="array" aca="1" ref="C234" ca="1">INDEX(Reel1,Spins[[#This Row],[Stop1]])</f>
        <v>🍋</v>
      </c>
      <c r="D234">
        <f t="shared" ca="1" si="16"/>
        <v>25</v>
      </c>
      <c r="E234" t="str" cm="1">
        <f t="array" aca="1" ref="E234" ca="1">INDEX(Reel2,Spins[[#This Row],[Stop2]])</f>
        <v>🔔</v>
      </c>
      <c r="F234">
        <f t="shared" ca="1" si="17"/>
        <v>28</v>
      </c>
      <c r="G234" t="str" cm="1">
        <f t="array" aca="1" ref="G234" ca="1">INDEX(Reel3,Spins[[#This Row],[Stop3]])</f>
        <v>7️⃣</v>
      </c>
      <c r="H234" t="b">
        <f ca="1">AND(Spins[[#This Row],[Sym1]]=Spins[[#This Row],[Sym2]],Spins[[#This Row],[Sym2]]=Spins[[#This Row],[Sym3]])</f>
        <v>0</v>
      </c>
      <c r="I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">
        <f t="shared" si="18"/>
        <v>1</v>
      </c>
      <c r="K234">
        <f ca="1">Spins[[#This Row],[Mult]]*Spins[[#This Row],[Bet]]</f>
        <v>0</v>
      </c>
      <c r="L234">
        <f ca="1">Spins[[#This Row],[Payout]]-Spins[[#This Row],[Bet]]</f>
        <v>-1</v>
      </c>
    </row>
    <row r="235" spans="1:12" x14ac:dyDescent="0.3">
      <c r="A235">
        <f t="shared" si="19"/>
        <v>234</v>
      </c>
      <c r="B235">
        <f t="shared" ca="1" si="15"/>
        <v>14</v>
      </c>
      <c r="C235" t="str" cm="1">
        <f t="array" aca="1" ref="C235" ca="1">INDEX(Reel1,Spins[[#This Row],[Stop1]])</f>
        <v>🍋</v>
      </c>
      <c r="D235">
        <f t="shared" ca="1" si="16"/>
        <v>26</v>
      </c>
      <c r="E235" t="str" cm="1">
        <f t="array" aca="1" ref="E235" ca="1">INDEX(Reel2,Spins[[#This Row],[Stop2]])</f>
        <v>🔔</v>
      </c>
      <c r="F235">
        <f t="shared" ca="1" si="17"/>
        <v>6</v>
      </c>
      <c r="G235" t="str" cm="1">
        <f t="array" aca="1" ref="G235" ca="1">INDEX(Reel3,Spins[[#This Row],[Stop3]])</f>
        <v>🍒</v>
      </c>
      <c r="H235" t="b">
        <f ca="1">AND(Spins[[#This Row],[Sym1]]=Spins[[#This Row],[Sym2]],Spins[[#This Row],[Sym2]]=Spins[[#This Row],[Sym3]])</f>
        <v>0</v>
      </c>
      <c r="I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">
        <f t="shared" si="18"/>
        <v>1</v>
      </c>
      <c r="K235">
        <f ca="1">Spins[[#This Row],[Mult]]*Spins[[#This Row],[Bet]]</f>
        <v>0</v>
      </c>
      <c r="L235">
        <f ca="1">Spins[[#This Row],[Payout]]-Spins[[#This Row],[Bet]]</f>
        <v>-1</v>
      </c>
    </row>
    <row r="236" spans="1:12" x14ac:dyDescent="0.3">
      <c r="A236">
        <f t="shared" si="19"/>
        <v>235</v>
      </c>
      <c r="B236">
        <f t="shared" ca="1" si="15"/>
        <v>24</v>
      </c>
      <c r="C236" t="str" cm="1">
        <f t="array" aca="1" ref="C236" ca="1">INDEX(Reel1,Spins[[#This Row],[Stop1]])</f>
        <v>🍇</v>
      </c>
      <c r="D236">
        <f t="shared" ca="1" si="16"/>
        <v>22</v>
      </c>
      <c r="E236" t="str" cm="1">
        <f t="array" aca="1" ref="E236" ca="1">INDEX(Reel2,Spins[[#This Row],[Stop2]])</f>
        <v>🍇</v>
      </c>
      <c r="F236">
        <f t="shared" ca="1" si="17"/>
        <v>31</v>
      </c>
      <c r="G236" t="str" cm="1">
        <f t="array" aca="1" ref="G236" ca="1">INDEX(Reel3,Spins[[#This Row],[Stop3]])</f>
        <v>💎</v>
      </c>
      <c r="H236" t="b">
        <f ca="1">AND(Spins[[#This Row],[Sym1]]=Spins[[#This Row],[Sym2]],Spins[[#This Row],[Sym2]]=Spins[[#This Row],[Sym3]])</f>
        <v>0</v>
      </c>
      <c r="I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236">
        <f t="shared" si="18"/>
        <v>1</v>
      </c>
      <c r="K236">
        <f ca="1">Spins[[#This Row],[Mult]]*Spins[[#This Row],[Bet]]</f>
        <v>1.5</v>
      </c>
      <c r="L236">
        <f ca="1">Spins[[#This Row],[Payout]]-Spins[[#This Row],[Bet]]</f>
        <v>0.5</v>
      </c>
    </row>
    <row r="237" spans="1:12" x14ac:dyDescent="0.3">
      <c r="A237">
        <f t="shared" si="19"/>
        <v>236</v>
      </c>
      <c r="B237">
        <f t="shared" ca="1" si="15"/>
        <v>31</v>
      </c>
      <c r="C237" t="str" cm="1">
        <f t="array" aca="1" ref="C237" ca="1">INDEX(Reel1,Spins[[#This Row],[Stop1]])</f>
        <v>💎</v>
      </c>
      <c r="D237">
        <f t="shared" ca="1" si="16"/>
        <v>6</v>
      </c>
      <c r="E237" t="str" cm="1">
        <f t="array" aca="1" ref="E237" ca="1">INDEX(Reel2,Spins[[#This Row],[Stop2]])</f>
        <v>🍋</v>
      </c>
      <c r="F237">
        <f t="shared" ca="1" si="17"/>
        <v>17</v>
      </c>
      <c r="G237" t="str" cm="1">
        <f t="array" aca="1" ref="G237" ca="1">INDEX(Reel3,Spins[[#This Row],[Stop3]])</f>
        <v>🍇</v>
      </c>
      <c r="H237" t="b">
        <f ca="1">AND(Spins[[#This Row],[Sym1]]=Spins[[#This Row],[Sym2]],Spins[[#This Row],[Sym2]]=Spins[[#This Row],[Sym3]])</f>
        <v>0</v>
      </c>
      <c r="I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">
        <f t="shared" si="18"/>
        <v>1</v>
      </c>
      <c r="K237">
        <f ca="1">Spins[[#This Row],[Mult]]*Spins[[#This Row],[Bet]]</f>
        <v>0</v>
      </c>
      <c r="L237">
        <f ca="1">Spins[[#This Row],[Payout]]-Spins[[#This Row],[Bet]]</f>
        <v>-1</v>
      </c>
    </row>
    <row r="238" spans="1:12" x14ac:dyDescent="0.3">
      <c r="A238">
        <f t="shared" si="19"/>
        <v>237</v>
      </c>
      <c r="B238">
        <f t="shared" ca="1" si="15"/>
        <v>16</v>
      </c>
      <c r="C238" t="str" cm="1">
        <f t="array" aca="1" ref="C238" ca="1">INDEX(Reel1,Spins[[#This Row],[Stop1]])</f>
        <v>🍒</v>
      </c>
      <c r="D238">
        <f t="shared" ca="1" si="16"/>
        <v>8</v>
      </c>
      <c r="E238" t="str" cm="1">
        <f t="array" aca="1" ref="E238" ca="1">INDEX(Reel2,Spins[[#This Row],[Stop2]])</f>
        <v>🍋</v>
      </c>
      <c r="F238">
        <f t="shared" ca="1" si="17"/>
        <v>21</v>
      </c>
      <c r="G238" t="str" cm="1">
        <f t="array" aca="1" ref="G238" ca="1">INDEX(Reel3,Spins[[#This Row],[Stop3]])</f>
        <v>🔔</v>
      </c>
      <c r="H238" t="b">
        <f ca="1">AND(Spins[[#This Row],[Sym1]]=Spins[[#This Row],[Sym2]],Spins[[#This Row],[Sym2]]=Spins[[#This Row],[Sym3]])</f>
        <v>0</v>
      </c>
      <c r="I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">
        <f t="shared" si="18"/>
        <v>1</v>
      </c>
      <c r="K238">
        <f ca="1">Spins[[#This Row],[Mult]]*Spins[[#This Row],[Bet]]</f>
        <v>0</v>
      </c>
      <c r="L238">
        <f ca="1">Spins[[#This Row],[Payout]]-Spins[[#This Row],[Bet]]</f>
        <v>-1</v>
      </c>
    </row>
    <row r="239" spans="1:12" x14ac:dyDescent="0.3">
      <c r="A239">
        <f t="shared" si="19"/>
        <v>238</v>
      </c>
      <c r="B239">
        <f t="shared" ca="1" si="15"/>
        <v>3</v>
      </c>
      <c r="C239" t="str" cm="1">
        <f t="array" aca="1" ref="C239" ca="1">INDEX(Reel1,Spins[[#This Row],[Stop1]])</f>
        <v>🍋</v>
      </c>
      <c r="D239">
        <f t="shared" ca="1" si="16"/>
        <v>22</v>
      </c>
      <c r="E239" t="str" cm="1">
        <f t="array" aca="1" ref="E239" ca="1">INDEX(Reel2,Spins[[#This Row],[Stop2]])</f>
        <v>🍇</v>
      </c>
      <c r="F239">
        <f t="shared" ca="1" si="17"/>
        <v>23</v>
      </c>
      <c r="G239" t="str" cm="1">
        <f t="array" aca="1" ref="G239" ca="1">INDEX(Reel3,Spins[[#This Row],[Stop3]])</f>
        <v>BAR</v>
      </c>
      <c r="H239" t="b">
        <f ca="1">AND(Spins[[#This Row],[Sym1]]=Spins[[#This Row],[Sym2]],Spins[[#This Row],[Sym2]]=Spins[[#This Row],[Sym3]])</f>
        <v>0</v>
      </c>
      <c r="I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">
        <f t="shared" si="18"/>
        <v>1</v>
      </c>
      <c r="K239">
        <f ca="1">Spins[[#This Row],[Mult]]*Spins[[#This Row],[Bet]]</f>
        <v>0</v>
      </c>
      <c r="L239">
        <f ca="1">Spins[[#This Row],[Payout]]-Spins[[#This Row],[Bet]]</f>
        <v>-1</v>
      </c>
    </row>
    <row r="240" spans="1:12" x14ac:dyDescent="0.3">
      <c r="A240">
        <f t="shared" si="19"/>
        <v>239</v>
      </c>
      <c r="B240">
        <f t="shared" ca="1" si="15"/>
        <v>27</v>
      </c>
      <c r="C240" t="str" cm="1">
        <f t="array" aca="1" ref="C240" ca="1">INDEX(Reel1,Spins[[#This Row],[Stop1]])</f>
        <v>BAR</v>
      </c>
      <c r="D240">
        <f t="shared" ca="1" si="16"/>
        <v>15</v>
      </c>
      <c r="E240" t="str" cm="1">
        <f t="array" aca="1" ref="E240" ca="1">INDEX(Reel2,Spins[[#This Row],[Stop2]])</f>
        <v>🍒</v>
      </c>
      <c r="F240">
        <f t="shared" ca="1" si="17"/>
        <v>20</v>
      </c>
      <c r="G240" t="str" cm="1">
        <f t="array" aca="1" ref="G240" ca="1">INDEX(Reel3,Spins[[#This Row],[Stop3]])</f>
        <v>🔔</v>
      </c>
      <c r="H240" t="b">
        <f ca="1">AND(Spins[[#This Row],[Sym1]]=Spins[[#This Row],[Sym2]],Spins[[#This Row],[Sym2]]=Spins[[#This Row],[Sym3]])</f>
        <v>0</v>
      </c>
      <c r="I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0">
        <f t="shared" si="18"/>
        <v>1</v>
      </c>
      <c r="K240">
        <f ca="1">Spins[[#This Row],[Mult]]*Spins[[#This Row],[Bet]]</f>
        <v>0</v>
      </c>
      <c r="L240">
        <f ca="1">Spins[[#This Row],[Payout]]-Spins[[#This Row],[Bet]]</f>
        <v>-1</v>
      </c>
    </row>
    <row r="241" spans="1:12" x14ac:dyDescent="0.3">
      <c r="A241">
        <f t="shared" si="19"/>
        <v>240</v>
      </c>
      <c r="B241">
        <f t="shared" ca="1" si="15"/>
        <v>9</v>
      </c>
      <c r="C241" t="str" cm="1">
        <f t="array" aca="1" ref="C241" ca="1">INDEX(Reel1,Spins[[#This Row],[Stop1]])</f>
        <v>🍋</v>
      </c>
      <c r="D241">
        <f t="shared" ca="1" si="16"/>
        <v>23</v>
      </c>
      <c r="E241" t="str" cm="1">
        <f t="array" aca="1" ref="E241" ca="1">INDEX(Reel2,Spins[[#This Row],[Stop2]])</f>
        <v>🍇</v>
      </c>
      <c r="F241">
        <f t="shared" ca="1" si="17"/>
        <v>20</v>
      </c>
      <c r="G241" t="str" cm="1">
        <f t="array" aca="1" ref="G241" ca="1">INDEX(Reel3,Spins[[#This Row],[Stop3]])</f>
        <v>🔔</v>
      </c>
      <c r="H241" t="b">
        <f ca="1">AND(Spins[[#This Row],[Sym1]]=Spins[[#This Row],[Sym2]],Spins[[#This Row],[Sym2]]=Spins[[#This Row],[Sym3]])</f>
        <v>0</v>
      </c>
      <c r="I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">
        <f t="shared" si="18"/>
        <v>1</v>
      </c>
      <c r="K241">
        <f ca="1">Spins[[#This Row],[Mult]]*Spins[[#This Row],[Bet]]</f>
        <v>0</v>
      </c>
      <c r="L241">
        <f ca="1">Spins[[#This Row],[Payout]]-Spins[[#This Row],[Bet]]</f>
        <v>-1</v>
      </c>
    </row>
    <row r="242" spans="1:12" x14ac:dyDescent="0.3">
      <c r="A242">
        <f t="shared" si="19"/>
        <v>241</v>
      </c>
      <c r="B242">
        <f t="shared" ca="1" si="15"/>
        <v>6</v>
      </c>
      <c r="C242" t="str" cm="1">
        <f t="array" aca="1" ref="C242" ca="1">INDEX(Reel1,Spins[[#This Row],[Stop1]])</f>
        <v>🍋</v>
      </c>
      <c r="D242">
        <f t="shared" ca="1" si="16"/>
        <v>14</v>
      </c>
      <c r="E242" t="str" cm="1">
        <f t="array" aca="1" ref="E242" ca="1">INDEX(Reel2,Spins[[#This Row],[Stop2]])</f>
        <v>🍋</v>
      </c>
      <c r="F242">
        <f t="shared" ca="1" si="17"/>
        <v>23</v>
      </c>
      <c r="G242" t="str" cm="1">
        <f t="array" aca="1" ref="G242" ca="1">INDEX(Reel3,Spins[[#This Row],[Stop3]])</f>
        <v>BAR</v>
      </c>
      <c r="H242" t="b">
        <f ca="1">AND(Spins[[#This Row],[Sym1]]=Spins[[#This Row],[Sym2]],Spins[[#This Row],[Sym2]]=Spins[[#This Row],[Sym3]])</f>
        <v>0</v>
      </c>
      <c r="I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2">
        <f t="shared" si="18"/>
        <v>1</v>
      </c>
      <c r="K242">
        <f ca="1">Spins[[#This Row],[Mult]]*Spins[[#This Row],[Bet]]</f>
        <v>0.6</v>
      </c>
      <c r="L242">
        <f ca="1">Spins[[#This Row],[Payout]]-Spins[[#This Row],[Bet]]</f>
        <v>-0.4</v>
      </c>
    </row>
    <row r="243" spans="1:12" x14ac:dyDescent="0.3">
      <c r="A243">
        <f t="shared" si="19"/>
        <v>242</v>
      </c>
      <c r="B243">
        <f t="shared" ca="1" si="15"/>
        <v>20</v>
      </c>
      <c r="C243" t="str" cm="1">
        <f t="array" aca="1" ref="C243" ca="1">INDEX(Reel1,Spins[[#This Row],[Stop1]])</f>
        <v>🍒</v>
      </c>
      <c r="D243">
        <f t="shared" ca="1" si="16"/>
        <v>13</v>
      </c>
      <c r="E243" t="str" cm="1">
        <f t="array" aca="1" ref="E243" ca="1">INDEX(Reel2,Spins[[#This Row],[Stop2]])</f>
        <v>🍋</v>
      </c>
      <c r="F243">
        <f t="shared" ca="1" si="17"/>
        <v>7</v>
      </c>
      <c r="G243" t="str" cm="1">
        <f t="array" aca="1" ref="G243" ca="1">INDEX(Reel3,Spins[[#This Row],[Stop3]])</f>
        <v>🍒</v>
      </c>
      <c r="H243" t="b">
        <f ca="1">AND(Spins[[#This Row],[Sym1]]=Spins[[#This Row],[Sym2]],Spins[[#This Row],[Sym2]]=Spins[[#This Row],[Sym3]])</f>
        <v>0</v>
      </c>
      <c r="I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">
        <f t="shared" si="18"/>
        <v>1</v>
      </c>
      <c r="K243">
        <f ca="1">Spins[[#This Row],[Mult]]*Spins[[#This Row],[Bet]]</f>
        <v>0</v>
      </c>
      <c r="L243">
        <f ca="1">Spins[[#This Row],[Payout]]-Spins[[#This Row],[Bet]]</f>
        <v>-1</v>
      </c>
    </row>
    <row r="244" spans="1:12" x14ac:dyDescent="0.3">
      <c r="A244">
        <f t="shared" si="19"/>
        <v>243</v>
      </c>
      <c r="B244">
        <f t="shared" ca="1" si="15"/>
        <v>16</v>
      </c>
      <c r="C244" t="str" cm="1">
        <f t="array" aca="1" ref="C244" ca="1">INDEX(Reel1,Spins[[#This Row],[Stop1]])</f>
        <v>🍒</v>
      </c>
      <c r="D244">
        <f t="shared" ca="1" si="16"/>
        <v>15</v>
      </c>
      <c r="E244" t="str" cm="1">
        <f t="array" aca="1" ref="E244" ca="1">INDEX(Reel2,Spins[[#This Row],[Stop2]])</f>
        <v>🍒</v>
      </c>
      <c r="F244">
        <f t="shared" ca="1" si="17"/>
        <v>22</v>
      </c>
      <c r="G244" t="str" cm="1">
        <f t="array" aca="1" ref="G244" ca="1">INDEX(Reel3,Spins[[#This Row],[Stop3]])</f>
        <v>🔔</v>
      </c>
      <c r="H244" t="b">
        <f ca="1">AND(Spins[[#This Row],[Sym1]]=Spins[[#This Row],[Sym2]],Spins[[#This Row],[Sym2]]=Spins[[#This Row],[Sym3]])</f>
        <v>0</v>
      </c>
      <c r="I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44">
        <f t="shared" si="18"/>
        <v>1</v>
      </c>
      <c r="K244">
        <f ca="1">Spins[[#This Row],[Mult]]*Spins[[#This Row],[Bet]]</f>
        <v>0.8</v>
      </c>
      <c r="L244">
        <f ca="1">Spins[[#This Row],[Payout]]-Spins[[#This Row],[Bet]]</f>
        <v>-0.19999999999999996</v>
      </c>
    </row>
    <row r="245" spans="1:12" x14ac:dyDescent="0.3">
      <c r="A245">
        <f t="shared" si="19"/>
        <v>244</v>
      </c>
      <c r="B245">
        <f t="shared" ca="1" si="15"/>
        <v>28</v>
      </c>
      <c r="C245" t="str" cm="1">
        <f t="array" aca="1" ref="C245" ca="1">INDEX(Reel1,Spins[[#This Row],[Stop1]])</f>
        <v>BAR</v>
      </c>
      <c r="D245">
        <f t="shared" ca="1" si="16"/>
        <v>12</v>
      </c>
      <c r="E245" t="str" cm="1">
        <f t="array" aca="1" ref="E245" ca="1">INDEX(Reel2,Spins[[#This Row],[Stop2]])</f>
        <v>🍋</v>
      </c>
      <c r="F245">
        <f t="shared" ca="1" si="17"/>
        <v>12</v>
      </c>
      <c r="G245" t="str" cm="1">
        <f t="array" aca="1" ref="G245" ca="1">INDEX(Reel3,Spins[[#This Row],[Stop3]])</f>
        <v>🍒</v>
      </c>
      <c r="H245" t="b">
        <f ca="1">AND(Spins[[#This Row],[Sym1]]=Spins[[#This Row],[Sym2]],Spins[[#This Row],[Sym2]]=Spins[[#This Row],[Sym3]])</f>
        <v>0</v>
      </c>
      <c r="I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">
        <f t="shared" si="18"/>
        <v>1</v>
      </c>
      <c r="K245">
        <f ca="1">Spins[[#This Row],[Mult]]*Spins[[#This Row],[Bet]]</f>
        <v>0</v>
      </c>
      <c r="L245">
        <f ca="1">Spins[[#This Row],[Payout]]-Spins[[#This Row],[Bet]]</f>
        <v>-1</v>
      </c>
    </row>
    <row r="246" spans="1:12" x14ac:dyDescent="0.3">
      <c r="A246">
        <f t="shared" si="19"/>
        <v>245</v>
      </c>
      <c r="B246">
        <f t="shared" ca="1" si="15"/>
        <v>17</v>
      </c>
      <c r="C246" t="str" cm="1">
        <f t="array" aca="1" ref="C246" ca="1">INDEX(Reel1,Spins[[#This Row],[Stop1]])</f>
        <v>🍒</v>
      </c>
      <c r="D246">
        <f t="shared" ca="1" si="16"/>
        <v>3</v>
      </c>
      <c r="E246" t="str" cm="1">
        <f t="array" aca="1" ref="E246" ca="1">INDEX(Reel2,Spins[[#This Row],[Stop2]])</f>
        <v>🍋</v>
      </c>
      <c r="F246">
        <f t="shared" ca="1" si="17"/>
        <v>27</v>
      </c>
      <c r="G246" t="str" cm="1">
        <f t="array" aca="1" ref="G246" ca="1">INDEX(Reel3,Spins[[#This Row],[Stop3]])</f>
        <v>7️⃣</v>
      </c>
      <c r="H246" t="b">
        <f ca="1">AND(Spins[[#This Row],[Sym1]]=Spins[[#This Row],[Sym2]],Spins[[#This Row],[Sym2]]=Spins[[#This Row],[Sym3]])</f>
        <v>0</v>
      </c>
      <c r="I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">
        <f t="shared" si="18"/>
        <v>1</v>
      </c>
      <c r="K246">
        <f ca="1">Spins[[#This Row],[Mult]]*Spins[[#This Row],[Bet]]</f>
        <v>0</v>
      </c>
      <c r="L246">
        <f ca="1">Spins[[#This Row],[Payout]]-Spins[[#This Row],[Bet]]</f>
        <v>-1</v>
      </c>
    </row>
    <row r="247" spans="1:12" x14ac:dyDescent="0.3">
      <c r="A247">
        <f t="shared" si="19"/>
        <v>246</v>
      </c>
      <c r="B247">
        <f t="shared" ca="1" si="15"/>
        <v>20</v>
      </c>
      <c r="C247" t="str" cm="1">
        <f t="array" aca="1" ref="C247" ca="1">INDEX(Reel1,Spins[[#This Row],[Stop1]])</f>
        <v>🍒</v>
      </c>
      <c r="D247">
        <f t="shared" ca="1" si="16"/>
        <v>26</v>
      </c>
      <c r="E247" t="str" cm="1">
        <f t="array" aca="1" ref="E247" ca="1">INDEX(Reel2,Spins[[#This Row],[Stop2]])</f>
        <v>🔔</v>
      </c>
      <c r="F247">
        <f t="shared" ca="1" si="17"/>
        <v>28</v>
      </c>
      <c r="G247" t="str" cm="1">
        <f t="array" aca="1" ref="G247" ca="1">INDEX(Reel3,Spins[[#This Row],[Stop3]])</f>
        <v>7️⃣</v>
      </c>
      <c r="H247" t="b">
        <f ca="1">AND(Spins[[#This Row],[Sym1]]=Spins[[#This Row],[Sym2]],Spins[[#This Row],[Sym2]]=Spins[[#This Row],[Sym3]])</f>
        <v>0</v>
      </c>
      <c r="I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">
        <f t="shared" si="18"/>
        <v>1</v>
      </c>
      <c r="K247">
        <f ca="1">Spins[[#This Row],[Mult]]*Spins[[#This Row],[Bet]]</f>
        <v>0</v>
      </c>
      <c r="L247">
        <f ca="1">Spins[[#This Row],[Payout]]-Spins[[#This Row],[Bet]]</f>
        <v>-1</v>
      </c>
    </row>
    <row r="248" spans="1:12" x14ac:dyDescent="0.3">
      <c r="A248">
        <f t="shared" si="19"/>
        <v>247</v>
      </c>
      <c r="B248">
        <f t="shared" ca="1" si="15"/>
        <v>24</v>
      </c>
      <c r="C248" t="str" cm="1">
        <f t="array" aca="1" ref="C248" ca="1">INDEX(Reel1,Spins[[#This Row],[Stop1]])</f>
        <v>🍇</v>
      </c>
      <c r="D248">
        <f t="shared" ca="1" si="16"/>
        <v>26</v>
      </c>
      <c r="E248" t="str" cm="1">
        <f t="array" aca="1" ref="E248" ca="1">INDEX(Reel2,Spins[[#This Row],[Stop2]])</f>
        <v>🔔</v>
      </c>
      <c r="F248">
        <f t="shared" ca="1" si="17"/>
        <v>13</v>
      </c>
      <c r="G248" t="str" cm="1">
        <f t="array" aca="1" ref="G248" ca="1">INDEX(Reel3,Spins[[#This Row],[Stop3]])</f>
        <v>🍇</v>
      </c>
      <c r="H248" t="b">
        <f ca="1">AND(Spins[[#This Row],[Sym1]]=Spins[[#This Row],[Sym2]],Spins[[#This Row],[Sym2]]=Spins[[#This Row],[Sym3]])</f>
        <v>0</v>
      </c>
      <c r="I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8">
        <f t="shared" si="18"/>
        <v>1</v>
      </c>
      <c r="K248">
        <f ca="1">Spins[[#This Row],[Mult]]*Spins[[#This Row],[Bet]]</f>
        <v>0</v>
      </c>
      <c r="L248">
        <f ca="1">Spins[[#This Row],[Payout]]-Spins[[#This Row],[Bet]]</f>
        <v>-1</v>
      </c>
    </row>
    <row r="249" spans="1:12" x14ac:dyDescent="0.3">
      <c r="A249">
        <f t="shared" si="19"/>
        <v>248</v>
      </c>
      <c r="B249">
        <f t="shared" ca="1" si="15"/>
        <v>21</v>
      </c>
      <c r="C249" t="str" cm="1">
        <f t="array" aca="1" ref="C249" ca="1">INDEX(Reel1,Spins[[#This Row],[Stop1]])</f>
        <v>🍒</v>
      </c>
      <c r="D249">
        <f t="shared" ca="1" si="16"/>
        <v>15</v>
      </c>
      <c r="E249" t="str" cm="1">
        <f t="array" aca="1" ref="E249" ca="1">INDEX(Reel2,Spins[[#This Row],[Stop2]])</f>
        <v>🍒</v>
      </c>
      <c r="F249">
        <f t="shared" ca="1" si="17"/>
        <v>9</v>
      </c>
      <c r="G249" t="str" cm="1">
        <f t="array" aca="1" ref="G249" ca="1">INDEX(Reel3,Spins[[#This Row],[Stop3]])</f>
        <v>🍒</v>
      </c>
      <c r="H249" t="b">
        <f ca="1">AND(Spins[[#This Row],[Sym1]]=Spins[[#This Row],[Sym2]],Spins[[#This Row],[Sym2]]=Spins[[#This Row],[Sym3]])</f>
        <v>1</v>
      </c>
      <c r="I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49">
        <f t="shared" si="18"/>
        <v>1</v>
      </c>
      <c r="K249">
        <f ca="1">Spins[[#This Row],[Mult]]*Spins[[#This Row],[Bet]]</f>
        <v>16</v>
      </c>
      <c r="L249">
        <f ca="1">Spins[[#This Row],[Payout]]-Spins[[#This Row],[Bet]]</f>
        <v>15</v>
      </c>
    </row>
    <row r="250" spans="1:12" x14ac:dyDescent="0.3">
      <c r="A250">
        <f t="shared" si="19"/>
        <v>249</v>
      </c>
      <c r="B250">
        <f t="shared" ca="1" si="15"/>
        <v>9</v>
      </c>
      <c r="C250" t="str" cm="1">
        <f t="array" aca="1" ref="C250" ca="1">INDEX(Reel1,Spins[[#This Row],[Stop1]])</f>
        <v>🍋</v>
      </c>
      <c r="D250">
        <f t="shared" ca="1" si="16"/>
        <v>28</v>
      </c>
      <c r="E250" t="str" cm="1">
        <f t="array" aca="1" ref="E250" ca="1">INDEX(Reel2,Spins[[#This Row],[Stop2]])</f>
        <v>BAR</v>
      </c>
      <c r="F250">
        <f t="shared" ca="1" si="17"/>
        <v>4</v>
      </c>
      <c r="G250" t="str" cm="1">
        <f t="array" aca="1" ref="G250" ca="1">INDEX(Reel3,Spins[[#This Row],[Stop3]])</f>
        <v>🍋</v>
      </c>
      <c r="H250" t="b">
        <f ca="1">AND(Spins[[#This Row],[Sym1]]=Spins[[#This Row],[Sym2]],Spins[[#This Row],[Sym2]]=Spins[[#This Row],[Sym3]])</f>
        <v>0</v>
      </c>
      <c r="I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">
        <f t="shared" si="18"/>
        <v>1</v>
      </c>
      <c r="K250">
        <f ca="1">Spins[[#This Row],[Mult]]*Spins[[#This Row],[Bet]]</f>
        <v>0</v>
      </c>
      <c r="L250">
        <f ca="1">Spins[[#This Row],[Payout]]-Spins[[#This Row],[Bet]]</f>
        <v>-1</v>
      </c>
    </row>
    <row r="251" spans="1:12" x14ac:dyDescent="0.3">
      <c r="A251">
        <f t="shared" si="19"/>
        <v>250</v>
      </c>
      <c r="B251">
        <f t="shared" ca="1" si="15"/>
        <v>24</v>
      </c>
      <c r="C251" t="str" cm="1">
        <f t="array" aca="1" ref="C251" ca="1">INDEX(Reel1,Spins[[#This Row],[Stop1]])</f>
        <v>🍇</v>
      </c>
      <c r="D251">
        <f t="shared" ca="1" si="16"/>
        <v>14</v>
      </c>
      <c r="E251" t="str" cm="1">
        <f t="array" aca="1" ref="E251" ca="1">INDEX(Reel2,Spins[[#This Row],[Stop2]])</f>
        <v>🍋</v>
      </c>
      <c r="F251">
        <f t="shared" ca="1" si="17"/>
        <v>16</v>
      </c>
      <c r="G251" t="str" cm="1">
        <f t="array" aca="1" ref="G251" ca="1">INDEX(Reel3,Spins[[#This Row],[Stop3]])</f>
        <v>🍇</v>
      </c>
      <c r="H251" t="b">
        <f ca="1">AND(Spins[[#This Row],[Sym1]]=Spins[[#This Row],[Sym2]],Spins[[#This Row],[Sym2]]=Spins[[#This Row],[Sym3]])</f>
        <v>0</v>
      </c>
      <c r="I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">
        <f t="shared" si="18"/>
        <v>1</v>
      </c>
      <c r="K251">
        <f ca="1">Spins[[#This Row],[Mult]]*Spins[[#This Row],[Bet]]</f>
        <v>0</v>
      </c>
      <c r="L251">
        <f ca="1">Spins[[#This Row],[Payout]]-Spins[[#This Row],[Bet]]</f>
        <v>-1</v>
      </c>
    </row>
    <row r="252" spans="1:12" x14ac:dyDescent="0.3">
      <c r="A252">
        <f t="shared" si="19"/>
        <v>251</v>
      </c>
      <c r="B252">
        <f t="shared" ca="1" si="15"/>
        <v>26</v>
      </c>
      <c r="C252" t="str" cm="1">
        <f t="array" aca="1" ref="C252" ca="1">INDEX(Reel1,Spins[[#This Row],[Stop1]])</f>
        <v>🔔</v>
      </c>
      <c r="D252">
        <f t="shared" ca="1" si="16"/>
        <v>3</v>
      </c>
      <c r="E252" t="str" cm="1">
        <f t="array" aca="1" ref="E252" ca="1">INDEX(Reel2,Spins[[#This Row],[Stop2]])</f>
        <v>🍋</v>
      </c>
      <c r="F252">
        <f t="shared" ca="1" si="17"/>
        <v>15</v>
      </c>
      <c r="G252" t="str" cm="1">
        <f t="array" aca="1" ref="G252" ca="1">INDEX(Reel3,Spins[[#This Row],[Stop3]])</f>
        <v>🍇</v>
      </c>
      <c r="H252" t="b">
        <f ca="1">AND(Spins[[#This Row],[Sym1]]=Spins[[#This Row],[Sym2]],Spins[[#This Row],[Sym2]]=Spins[[#This Row],[Sym3]])</f>
        <v>0</v>
      </c>
      <c r="I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2">
        <f t="shared" si="18"/>
        <v>1</v>
      </c>
      <c r="K252">
        <f ca="1">Spins[[#This Row],[Mult]]*Spins[[#This Row],[Bet]]</f>
        <v>0</v>
      </c>
      <c r="L252">
        <f ca="1">Spins[[#This Row],[Payout]]-Spins[[#This Row],[Bet]]</f>
        <v>-1</v>
      </c>
    </row>
    <row r="253" spans="1:12" x14ac:dyDescent="0.3">
      <c r="A253">
        <f t="shared" si="19"/>
        <v>252</v>
      </c>
      <c r="B253">
        <f t="shared" ca="1" si="15"/>
        <v>30</v>
      </c>
      <c r="C253" t="str" cm="1">
        <f t="array" aca="1" ref="C253" ca="1">INDEX(Reel1,Spins[[#This Row],[Stop1]])</f>
        <v>7️⃣</v>
      </c>
      <c r="D253">
        <f t="shared" ca="1" si="16"/>
        <v>25</v>
      </c>
      <c r="E253" t="str" cm="1">
        <f t="array" aca="1" ref="E253" ca="1">INDEX(Reel2,Spins[[#This Row],[Stop2]])</f>
        <v>🔔</v>
      </c>
      <c r="F253">
        <f t="shared" ca="1" si="17"/>
        <v>1</v>
      </c>
      <c r="G253" t="str" cm="1">
        <f t="array" aca="1" ref="G253" ca="1">INDEX(Reel3,Spins[[#This Row],[Stop3]])</f>
        <v>🍋</v>
      </c>
      <c r="H253" t="b">
        <f ca="1">AND(Spins[[#This Row],[Sym1]]=Spins[[#This Row],[Sym2]],Spins[[#This Row],[Sym2]]=Spins[[#This Row],[Sym3]])</f>
        <v>0</v>
      </c>
      <c r="I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">
        <f t="shared" si="18"/>
        <v>1</v>
      </c>
      <c r="K253">
        <f ca="1">Spins[[#This Row],[Mult]]*Spins[[#This Row],[Bet]]</f>
        <v>0</v>
      </c>
      <c r="L253">
        <f ca="1">Spins[[#This Row],[Payout]]-Spins[[#This Row],[Bet]]</f>
        <v>-1</v>
      </c>
    </row>
    <row r="254" spans="1:12" x14ac:dyDescent="0.3">
      <c r="A254">
        <f t="shared" si="19"/>
        <v>253</v>
      </c>
      <c r="B254">
        <f t="shared" ca="1" si="15"/>
        <v>9</v>
      </c>
      <c r="C254" t="str" cm="1">
        <f t="array" aca="1" ref="C254" ca="1">INDEX(Reel1,Spins[[#This Row],[Stop1]])</f>
        <v>🍋</v>
      </c>
      <c r="D254">
        <f t="shared" ca="1" si="16"/>
        <v>30</v>
      </c>
      <c r="E254" t="str" cm="1">
        <f t="array" aca="1" ref="E254" ca="1">INDEX(Reel2,Spins[[#This Row],[Stop2]])</f>
        <v>7️⃣</v>
      </c>
      <c r="F254">
        <f t="shared" ca="1" si="17"/>
        <v>20</v>
      </c>
      <c r="G254" t="str" cm="1">
        <f t="array" aca="1" ref="G254" ca="1">INDEX(Reel3,Spins[[#This Row],[Stop3]])</f>
        <v>🔔</v>
      </c>
      <c r="H254" t="b">
        <f ca="1">AND(Spins[[#This Row],[Sym1]]=Spins[[#This Row],[Sym2]],Spins[[#This Row],[Sym2]]=Spins[[#This Row],[Sym3]])</f>
        <v>0</v>
      </c>
      <c r="I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">
        <f t="shared" si="18"/>
        <v>1</v>
      </c>
      <c r="K254">
        <f ca="1">Spins[[#This Row],[Mult]]*Spins[[#This Row],[Bet]]</f>
        <v>0</v>
      </c>
      <c r="L254">
        <f ca="1">Spins[[#This Row],[Payout]]-Spins[[#This Row],[Bet]]</f>
        <v>-1</v>
      </c>
    </row>
    <row r="255" spans="1:12" x14ac:dyDescent="0.3">
      <c r="A255">
        <f t="shared" si="19"/>
        <v>254</v>
      </c>
      <c r="B255">
        <f t="shared" ca="1" si="15"/>
        <v>11</v>
      </c>
      <c r="C255" t="str" cm="1">
        <f t="array" aca="1" ref="C255" ca="1">INDEX(Reel1,Spins[[#This Row],[Stop1]])</f>
        <v>🍋</v>
      </c>
      <c r="D255">
        <f t="shared" ca="1" si="16"/>
        <v>20</v>
      </c>
      <c r="E255" t="str" cm="1">
        <f t="array" aca="1" ref="E255" ca="1">INDEX(Reel2,Spins[[#This Row],[Stop2]])</f>
        <v>🍒</v>
      </c>
      <c r="F255">
        <f t="shared" ca="1" si="17"/>
        <v>7</v>
      </c>
      <c r="G255" t="str" cm="1">
        <f t="array" aca="1" ref="G255" ca="1">INDEX(Reel3,Spins[[#This Row],[Stop3]])</f>
        <v>🍒</v>
      </c>
      <c r="H255" t="b">
        <f ca="1">AND(Spins[[#This Row],[Sym1]]=Spins[[#This Row],[Sym2]],Spins[[#This Row],[Sym2]]=Spins[[#This Row],[Sym3]])</f>
        <v>0</v>
      </c>
      <c r="I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">
        <f t="shared" si="18"/>
        <v>1</v>
      </c>
      <c r="K255">
        <f ca="1">Spins[[#This Row],[Mult]]*Spins[[#This Row],[Bet]]</f>
        <v>0</v>
      </c>
      <c r="L255">
        <f ca="1">Spins[[#This Row],[Payout]]-Spins[[#This Row],[Bet]]</f>
        <v>-1</v>
      </c>
    </row>
    <row r="256" spans="1:12" x14ac:dyDescent="0.3">
      <c r="A256">
        <f t="shared" si="19"/>
        <v>255</v>
      </c>
      <c r="B256">
        <f t="shared" ca="1" si="15"/>
        <v>15</v>
      </c>
      <c r="C256" t="str" cm="1">
        <f t="array" aca="1" ref="C256" ca="1">INDEX(Reel1,Spins[[#This Row],[Stop1]])</f>
        <v>🍒</v>
      </c>
      <c r="D256">
        <f t="shared" ca="1" si="16"/>
        <v>8</v>
      </c>
      <c r="E256" t="str" cm="1">
        <f t="array" aca="1" ref="E256" ca="1">INDEX(Reel2,Spins[[#This Row],[Stop2]])</f>
        <v>🍋</v>
      </c>
      <c r="F256">
        <f t="shared" ca="1" si="17"/>
        <v>14</v>
      </c>
      <c r="G256" t="str" cm="1">
        <f t="array" aca="1" ref="G256" ca="1">INDEX(Reel3,Spins[[#This Row],[Stop3]])</f>
        <v>🍇</v>
      </c>
      <c r="H256" t="b">
        <f ca="1">AND(Spins[[#This Row],[Sym1]]=Spins[[#This Row],[Sym2]],Spins[[#This Row],[Sym2]]=Spins[[#This Row],[Sym3]])</f>
        <v>0</v>
      </c>
      <c r="I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">
        <f t="shared" si="18"/>
        <v>1</v>
      </c>
      <c r="K256">
        <f ca="1">Spins[[#This Row],[Mult]]*Spins[[#This Row],[Bet]]</f>
        <v>0</v>
      </c>
      <c r="L256">
        <f ca="1">Spins[[#This Row],[Payout]]-Spins[[#This Row],[Bet]]</f>
        <v>-1</v>
      </c>
    </row>
    <row r="257" spans="1:12" x14ac:dyDescent="0.3">
      <c r="A257">
        <f t="shared" si="19"/>
        <v>256</v>
      </c>
      <c r="B257">
        <f t="shared" ca="1" si="15"/>
        <v>13</v>
      </c>
      <c r="C257" t="str" cm="1">
        <f t="array" aca="1" ref="C257" ca="1">INDEX(Reel1,Spins[[#This Row],[Stop1]])</f>
        <v>🍋</v>
      </c>
      <c r="D257">
        <f t="shared" ca="1" si="16"/>
        <v>27</v>
      </c>
      <c r="E257" t="str" cm="1">
        <f t="array" aca="1" ref="E257" ca="1">INDEX(Reel2,Spins[[#This Row],[Stop2]])</f>
        <v>BAR</v>
      </c>
      <c r="F257">
        <f t="shared" ca="1" si="17"/>
        <v>15</v>
      </c>
      <c r="G257" t="str" cm="1">
        <f t="array" aca="1" ref="G257" ca="1">INDEX(Reel3,Spins[[#This Row],[Stop3]])</f>
        <v>🍇</v>
      </c>
      <c r="H257" t="b">
        <f ca="1">AND(Spins[[#This Row],[Sym1]]=Spins[[#This Row],[Sym2]],Spins[[#This Row],[Sym2]]=Spins[[#This Row],[Sym3]])</f>
        <v>0</v>
      </c>
      <c r="I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">
        <f t="shared" si="18"/>
        <v>1</v>
      </c>
      <c r="K257">
        <f ca="1">Spins[[#This Row],[Mult]]*Spins[[#This Row],[Bet]]</f>
        <v>0</v>
      </c>
      <c r="L257">
        <f ca="1">Spins[[#This Row],[Payout]]-Spins[[#This Row],[Bet]]</f>
        <v>-1</v>
      </c>
    </row>
    <row r="258" spans="1:12" x14ac:dyDescent="0.3">
      <c r="A258">
        <f t="shared" si="19"/>
        <v>257</v>
      </c>
      <c r="B258">
        <f t="shared" ref="B258:B321" ca="1" si="20">RANDBETWEEN(1,ROWS(Reel1))</f>
        <v>21</v>
      </c>
      <c r="C258" t="str" cm="1">
        <f t="array" aca="1" ref="C258" ca="1">INDEX(Reel1,Spins[[#This Row],[Stop1]])</f>
        <v>🍒</v>
      </c>
      <c r="D258">
        <f t="shared" ref="D258:D321" ca="1" si="21">RANDBETWEEN(1,ROWS(Reel2))</f>
        <v>29</v>
      </c>
      <c r="E258" t="str" cm="1">
        <f t="array" aca="1" ref="E258" ca="1">INDEX(Reel2,Spins[[#This Row],[Stop2]])</f>
        <v>7️⃣</v>
      </c>
      <c r="F258">
        <f t="shared" ref="F258:F321" ca="1" si="22">RANDBETWEEN(1,ROWS(Reel3))</f>
        <v>31</v>
      </c>
      <c r="G258" t="str" cm="1">
        <f t="array" aca="1" ref="G258" ca="1">INDEX(Reel3,Spins[[#This Row],[Stop3]])</f>
        <v>💎</v>
      </c>
      <c r="H258" t="b">
        <f ca="1">AND(Spins[[#This Row],[Sym1]]=Spins[[#This Row],[Sym2]],Spins[[#This Row],[Sym2]]=Spins[[#This Row],[Sym3]])</f>
        <v>0</v>
      </c>
      <c r="I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8">
        <f t="shared" ref="J258:J321" si="23">Bet</f>
        <v>1</v>
      </c>
      <c r="K258">
        <f ca="1">Spins[[#This Row],[Mult]]*Spins[[#This Row],[Bet]]</f>
        <v>0</v>
      </c>
      <c r="L258">
        <f ca="1">Spins[[#This Row],[Payout]]-Spins[[#This Row],[Bet]]</f>
        <v>-1</v>
      </c>
    </row>
    <row r="259" spans="1:12" x14ac:dyDescent="0.3">
      <c r="A259">
        <f t="shared" ref="A259:A322" si="24">ROW()-1</f>
        <v>258</v>
      </c>
      <c r="B259">
        <f t="shared" ca="1" si="20"/>
        <v>13</v>
      </c>
      <c r="C259" t="str" cm="1">
        <f t="array" aca="1" ref="C259" ca="1">INDEX(Reel1,Spins[[#This Row],[Stop1]])</f>
        <v>🍋</v>
      </c>
      <c r="D259">
        <f t="shared" ca="1" si="21"/>
        <v>19</v>
      </c>
      <c r="E259" t="str" cm="1">
        <f t="array" aca="1" ref="E259" ca="1">INDEX(Reel2,Spins[[#This Row],[Stop2]])</f>
        <v>🍒</v>
      </c>
      <c r="F259">
        <f t="shared" ca="1" si="22"/>
        <v>21</v>
      </c>
      <c r="G259" t="str" cm="1">
        <f t="array" aca="1" ref="G259" ca="1">INDEX(Reel3,Spins[[#This Row],[Stop3]])</f>
        <v>🔔</v>
      </c>
      <c r="H259" t="b">
        <f ca="1">AND(Spins[[#This Row],[Sym1]]=Spins[[#This Row],[Sym2]],Spins[[#This Row],[Sym2]]=Spins[[#This Row],[Sym3]])</f>
        <v>0</v>
      </c>
      <c r="I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">
        <f t="shared" si="23"/>
        <v>1</v>
      </c>
      <c r="K259">
        <f ca="1">Spins[[#This Row],[Mult]]*Spins[[#This Row],[Bet]]</f>
        <v>0</v>
      </c>
      <c r="L259">
        <f ca="1">Spins[[#This Row],[Payout]]-Spins[[#This Row],[Bet]]</f>
        <v>-1</v>
      </c>
    </row>
    <row r="260" spans="1:12" x14ac:dyDescent="0.3">
      <c r="A260">
        <f t="shared" si="24"/>
        <v>259</v>
      </c>
      <c r="B260">
        <f t="shared" ca="1" si="20"/>
        <v>31</v>
      </c>
      <c r="C260" t="str" cm="1">
        <f t="array" aca="1" ref="C260" ca="1">INDEX(Reel1,Spins[[#This Row],[Stop1]])</f>
        <v>💎</v>
      </c>
      <c r="D260">
        <f t="shared" ca="1" si="21"/>
        <v>29</v>
      </c>
      <c r="E260" t="str" cm="1">
        <f t="array" aca="1" ref="E260" ca="1">INDEX(Reel2,Spins[[#This Row],[Stop2]])</f>
        <v>7️⃣</v>
      </c>
      <c r="F260">
        <f t="shared" ca="1" si="22"/>
        <v>15</v>
      </c>
      <c r="G260" t="str" cm="1">
        <f t="array" aca="1" ref="G260" ca="1">INDEX(Reel3,Spins[[#This Row],[Stop3]])</f>
        <v>🍇</v>
      </c>
      <c r="H260" t="b">
        <f ca="1">AND(Spins[[#This Row],[Sym1]]=Spins[[#This Row],[Sym2]],Spins[[#This Row],[Sym2]]=Spins[[#This Row],[Sym3]])</f>
        <v>0</v>
      </c>
      <c r="I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">
        <f t="shared" si="23"/>
        <v>1</v>
      </c>
      <c r="K260">
        <f ca="1">Spins[[#This Row],[Mult]]*Spins[[#This Row],[Bet]]</f>
        <v>0</v>
      </c>
      <c r="L260">
        <f ca="1">Spins[[#This Row],[Payout]]-Spins[[#This Row],[Bet]]</f>
        <v>-1</v>
      </c>
    </row>
    <row r="261" spans="1:12" x14ac:dyDescent="0.3">
      <c r="A261">
        <f t="shared" si="24"/>
        <v>260</v>
      </c>
      <c r="B261">
        <f t="shared" ca="1" si="20"/>
        <v>12</v>
      </c>
      <c r="C261" t="str" cm="1">
        <f t="array" aca="1" ref="C261" ca="1">INDEX(Reel1,Spins[[#This Row],[Stop1]])</f>
        <v>🍋</v>
      </c>
      <c r="D261">
        <f t="shared" ca="1" si="21"/>
        <v>14</v>
      </c>
      <c r="E261" t="str" cm="1">
        <f t="array" aca="1" ref="E261" ca="1">INDEX(Reel2,Spins[[#This Row],[Stop2]])</f>
        <v>🍋</v>
      </c>
      <c r="F261">
        <f t="shared" ca="1" si="22"/>
        <v>4</v>
      </c>
      <c r="G261" t="str" cm="1">
        <f t="array" aca="1" ref="G261" ca="1">INDEX(Reel3,Spins[[#This Row],[Stop3]])</f>
        <v>🍋</v>
      </c>
      <c r="H261" t="b">
        <f ca="1">AND(Spins[[#This Row],[Sym1]]=Spins[[#This Row],[Sym2]],Spins[[#This Row],[Sym2]]=Spins[[#This Row],[Sym3]])</f>
        <v>1</v>
      </c>
      <c r="I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61">
        <f t="shared" si="23"/>
        <v>1</v>
      </c>
      <c r="K261">
        <f ca="1">Spins[[#This Row],[Mult]]*Spins[[#This Row],[Bet]]</f>
        <v>14</v>
      </c>
      <c r="L261">
        <f ca="1">Spins[[#This Row],[Payout]]-Spins[[#This Row],[Bet]]</f>
        <v>13</v>
      </c>
    </row>
    <row r="262" spans="1:12" x14ac:dyDescent="0.3">
      <c r="A262">
        <f t="shared" si="24"/>
        <v>261</v>
      </c>
      <c r="B262">
        <f t="shared" ca="1" si="20"/>
        <v>21</v>
      </c>
      <c r="C262" t="str" cm="1">
        <f t="array" aca="1" ref="C262" ca="1">INDEX(Reel1,Spins[[#This Row],[Stop1]])</f>
        <v>🍒</v>
      </c>
      <c r="D262">
        <f t="shared" ca="1" si="21"/>
        <v>12</v>
      </c>
      <c r="E262" t="str" cm="1">
        <f t="array" aca="1" ref="E262" ca="1">INDEX(Reel2,Spins[[#This Row],[Stop2]])</f>
        <v>🍋</v>
      </c>
      <c r="F262">
        <f t="shared" ca="1" si="22"/>
        <v>21</v>
      </c>
      <c r="G262" t="str" cm="1">
        <f t="array" aca="1" ref="G262" ca="1">INDEX(Reel3,Spins[[#This Row],[Stop3]])</f>
        <v>🔔</v>
      </c>
      <c r="H262" t="b">
        <f ca="1">AND(Spins[[#This Row],[Sym1]]=Spins[[#This Row],[Sym2]],Spins[[#This Row],[Sym2]]=Spins[[#This Row],[Sym3]])</f>
        <v>0</v>
      </c>
      <c r="I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">
        <f t="shared" si="23"/>
        <v>1</v>
      </c>
      <c r="K262">
        <f ca="1">Spins[[#This Row],[Mult]]*Spins[[#This Row],[Bet]]</f>
        <v>0</v>
      </c>
      <c r="L262">
        <f ca="1">Spins[[#This Row],[Payout]]-Spins[[#This Row],[Bet]]</f>
        <v>-1</v>
      </c>
    </row>
    <row r="263" spans="1:12" x14ac:dyDescent="0.3">
      <c r="A263">
        <f t="shared" si="24"/>
        <v>262</v>
      </c>
      <c r="B263">
        <f t="shared" ca="1" si="20"/>
        <v>2</v>
      </c>
      <c r="C263" t="str" cm="1">
        <f t="array" aca="1" ref="C263" ca="1">INDEX(Reel1,Spins[[#This Row],[Stop1]])</f>
        <v>🍋</v>
      </c>
      <c r="D263">
        <f t="shared" ca="1" si="21"/>
        <v>5</v>
      </c>
      <c r="E263" t="str" cm="1">
        <f t="array" aca="1" ref="E263" ca="1">INDEX(Reel2,Spins[[#This Row],[Stop2]])</f>
        <v>🍋</v>
      </c>
      <c r="F263">
        <f t="shared" ca="1" si="22"/>
        <v>25</v>
      </c>
      <c r="G263" t="str" cm="1">
        <f t="array" aca="1" ref="G263" ca="1">INDEX(Reel3,Spins[[#This Row],[Stop3]])</f>
        <v>BAR</v>
      </c>
      <c r="H263" t="b">
        <f ca="1">AND(Spins[[#This Row],[Sym1]]=Spins[[#This Row],[Sym2]],Spins[[#This Row],[Sym2]]=Spins[[#This Row],[Sym3]])</f>
        <v>0</v>
      </c>
      <c r="I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3">
        <f t="shared" si="23"/>
        <v>1</v>
      </c>
      <c r="K263">
        <f ca="1">Spins[[#This Row],[Mult]]*Spins[[#This Row],[Bet]]</f>
        <v>0.6</v>
      </c>
      <c r="L263">
        <f ca="1">Spins[[#This Row],[Payout]]-Spins[[#This Row],[Bet]]</f>
        <v>-0.4</v>
      </c>
    </row>
    <row r="264" spans="1:12" x14ac:dyDescent="0.3">
      <c r="A264">
        <f t="shared" si="24"/>
        <v>263</v>
      </c>
      <c r="B264">
        <f t="shared" ca="1" si="20"/>
        <v>4</v>
      </c>
      <c r="C264" t="str" cm="1">
        <f t="array" aca="1" ref="C264" ca="1">INDEX(Reel1,Spins[[#This Row],[Stop1]])</f>
        <v>🍋</v>
      </c>
      <c r="D264">
        <f t="shared" ca="1" si="21"/>
        <v>26</v>
      </c>
      <c r="E264" t="str" cm="1">
        <f t="array" aca="1" ref="E264" ca="1">INDEX(Reel2,Spins[[#This Row],[Stop2]])</f>
        <v>🔔</v>
      </c>
      <c r="F264">
        <f t="shared" ca="1" si="22"/>
        <v>9</v>
      </c>
      <c r="G264" t="str" cm="1">
        <f t="array" aca="1" ref="G264" ca="1">INDEX(Reel3,Spins[[#This Row],[Stop3]])</f>
        <v>🍒</v>
      </c>
      <c r="H264" t="b">
        <f ca="1">AND(Spins[[#This Row],[Sym1]]=Spins[[#This Row],[Sym2]],Spins[[#This Row],[Sym2]]=Spins[[#This Row],[Sym3]])</f>
        <v>0</v>
      </c>
      <c r="I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">
        <f t="shared" si="23"/>
        <v>1</v>
      </c>
      <c r="K264">
        <f ca="1">Spins[[#This Row],[Mult]]*Spins[[#This Row],[Bet]]</f>
        <v>0</v>
      </c>
      <c r="L264">
        <f ca="1">Spins[[#This Row],[Payout]]-Spins[[#This Row],[Bet]]</f>
        <v>-1</v>
      </c>
    </row>
    <row r="265" spans="1:12" x14ac:dyDescent="0.3">
      <c r="A265">
        <f t="shared" si="24"/>
        <v>264</v>
      </c>
      <c r="B265">
        <f t="shared" ca="1" si="20"/>
        <v>7</v>
      </c>
      <c r="C265" t="str" cm="1">
        <f t="array" aca="1" ref="C265" ca="1">INDEX(Reel1,Spins[[#This Row],[Stop1]])</f>
        <v>🍋</v>
      </c>
      <c r="D265">
        <f t="shared" ca="1" si="21"/>
        <v>18</v>
      </c>
      <c r="E265" t="str" cm="1">
        <f t="array" aca="1" ref="E265" ca="1">INDEX(Reel2,Spins[[#This Row],[Stop2]])</f>
        <v>🍒</v>
      </c>
      <c r="F265">
        <f t="shared" ca="1" si="22"/>
        <v>29</v>
      </c>
      <c r="G265" t="str" cm="1">
        <f t="array" aca="1" ref="G265" ca="1">INDEX(Reel3,Spins[[#This Row],[Stop3]])</f>
        <v>7️⃣</v>
      </c>
      <c r="H265" t="b">
        <f ca="1">AND(Spins[[#This Row],[Sym1]]=Spins[[#This Row],[Sym2]],Spins[[#This Row],[Sym2]]=Spins[[#This Row],[Sym3]])</f>
        <v>0</v>
      </c>
      <c r="I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">
        <f t="shared" si="23"/>
        <v>1</v>
      </c>
      <c r="K265">
        <f ca="1">Spins[[#This Row],[Mult]]*Spins[[#This Row],[Bet]]</f>
        <v>0</v>
      </c>
      <c r="L265">
        <f ca="1">Spins[[#This Row],[Payout]]-Spins[[#This Row],[Bet]]</f>
        <v>-1</v>
      </c>
    </row>
    <row r="266" spans="1:12" x14ac:dyDescent="0.3">
      <c r="A266">
        <f t="shared" si="24"/>
        <v>265</v>
      </c>
      <c r="B266">
        <f t="shared" ca="1" si="20"/>
        <v>22</v>
      </c>
      <c r="C266" t="str" cm="1">
        <f t="array" aca="1" ref="C266" ca="1">INDEX(Reel1,Spins[[#This Row],[Stop1]])</f>
        <v>🍇</v>
      </c>
      <c r="D266">
        <f t="shared" ca="1" si="21"/>
        <v>7</v>
      </c>
      <c r="E266" t="str" cm="1">
        <f t="array" aca="1" ref="E266" ca="1">INDEX(Reel2,Spins[[#This Row],[Stop2]])</f>
        <v>🍋</v>
      </c>
      <c r="F266">
        <f t="shared" ca="1" si="22"/>
        <v>6</v>
      </c>
      <c r="G266" t="str" cm="1">
        <f t="array" aca="1" ref="G266" ca="1">INDEX(Reel3,Spins[[#This Row],[Stop3]])</f>
        <v>🍒</v>
      </c>
      <c r="H266" t="b">
        <f ca="1">AND(Spins[[#This Row],[Sym1]]=Spins[[#This Row],[Sym2]],Spins[[#This Row],[Sym2]]=Spins[[#This Row],[Sym3]])</f>
        <v>0</v>
      </c>
      <c r="I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">
        <f t="shared" si="23"/>
        <v>1</v>
      </c>
      <c r="K266">
        <f ca="1">Spins[[#This Row],[Mult]]*Spins[[#This Row],[Bet]]</f>
        <v>0</v>
      </c>
      <c r="L266">
        <f ca="1">Spins[[#This Row],[Payout]]-Spins[[#This Row],[Bet]]</f>
        <v>-1</v>
      </c>
    </row>
    <row r="267" spans="1:12" x14ac:dyDescent="0.3">
      <c r="A267">
        <f t="shared" si="24"/>
        <v>266</v>
      </c>
      <c r="B267">
        <f t="shared" ca="1" si="20"/>
        <v>25</v>
      </c>
      <c r="C267" t="str" cm="1">
        <f t="array" aca="1" ref="C267" ca="1">INDEX(Reel1,Spins[[#This Row],[Stop1]])</f>
        <v>🔔</v>
      </c>
      <c r="D267">
        <f t="shared" ca="1" si="21"/>
        <v>19</v>
      </c>
      <c r="E267" t="str" cm="1">
        <f t="array" aca="1" ref="E267" ca="1">INDEX(Reel2,Spins[[#This Row],[Stop2]])</f>
        <v>🍒</v>
      </c>
      <c r="F267">
        <f t="shared" ca="1" si="22"/>
        <v>7</v>
      </c>
      <c r="G267" t="str" cm="1">
        <f t="array" aca="1" ref="G267" ca="1">INDEX(Reel3,Spins[[#This Row],[Stop3]])</f>
        <v>🍒</v>
      </c>
      <c r="H267" t="b">
        <f ca="1">AND(Spins[[#This Row],[Sym1]]=Spins[[#This Row],[Sym2]],Spins[[#This Row],[Sym2]]=Spins[[#This Row],[Sym3]])</f>
        <v>0</v>
      </c>
      <c r="I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">
        <f t="shared" si="23"/>
        <v>1</v>
      </c>
      <c r="K267">
        <f ca="1">Spins[[#This Row],[Mult]]*Spins[[#This Row],[Bet]]</f>
        <v>0</v>
      </c>
      <c r="L267">
        <f ca="1">Spins[[#This Row],[Payout]]-Spins[[#This Row],[Bet]]</f>
        <v>-1</v>
      </c>
    </row>
    <row r="268" spans="1:12" x14ac:dyDescent="0.3">
      <c r="A268">
        <f t="shared" si="24"/>
        <v>267</v>
      </c>
      <c r="B268">
        <f t="shared" ca="1" si="20"/>
        <v>31</v>
      </c>
      <c r="C268" t="str" cm="1">
        <f t="array" aca="1" ref="C268" ca="1">INDEX(Reel1,Spins[[#This Row],[Stop1]])</f>
        <v>💎</v>
      </c>
      <c r="D268">
        <f t="shared" ca="1" si="21"/>
        <v>9</v>
      </c>
      <c r="E268" t="str" cm="1">
        <f t="array" aca="1" ref="E268" ca="1">INDEX(Reel2,Spins[[#This Row],[Stop2]])</f>
        <v>🍋</v>
      </c>
      <c r="F268">
        <f t="shared" ca="1" si="22"/>
        <v>28</v>
      </c>
      <c r="G268" t="str" cm="1">
        <f t="array" aca="1" ref="G268" ca="1">INDEX(Reel3,Spins[[#This Row],[Stop3]])</f>
        <v>7️⃣</v>
      </c>
      <c r="H268" t="b">
        <f ca="1">AND(Spins[[#This Row],[Sym1]]=Spins[[#This Row],[Sym2]],Spins[[#This Row],[Sym2]]=Spins[[#This Row],[Sym3]])</f>
        <v>0</v>
      </c>
      <c r="I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">
        <f t="shared" si="23"/>
        <v>1</v>
      </c>
      <c r="K268">
        <f ca="1">Spins[[#This Row],[Mult]]*Spins[[#This Row],[Bet]]</f>
        <v>0</v>
      </c>
      <c r="L268">
        <f ca="1">Spins[[#This Row],[Payout]]-Spins[[#This Row],[Bet]]</f>
        <v>-1</v>
      </c>
    </row>
    <row r="269" spans="1:12" x14ac:dyDescent="0.3">
      <c r="A269">
        <f t="shared" si="24"/>
        <v>268</v>
      </c>
      <c r="B269">
        <f t="shared" ca="1" si="20"/>
        <v>3</v>
      </c>
      <c r="C269" t="str" cm="1">
        <f t="array" aca="1" ref="C269" ca="1">INDEX(Reel1,Spins[[#This Row],[Stop1]])</f>
        <v>🍋</v>
      </c>
      <c r="D269">
        <f t="shared" ca="1" si="21"/>
        <v>9</v>
      </c>
      <c r="E269" t="str" cm="1">
        <f t="array" aca="1" ref="E269" ca="1">INDEX(Reel2,Spins[[#This Row],[Stop2]])</f>
        <v>🍋</v>
      </c>
      <c r="F269">
        <f t="shared" ca="1" si="22"/>
        <v>4</v>
      </c>
      <c r="G269" t="str" cm="1">
        <f t="array" aca="1" ref="G269" ca="1">INDEX(Reel3,Spins[[#This Row],[Stop3]])</f>
        <v>🍋</v>
      </c>
      <c r="H269" t="b">
        <f ca="1">AND(Spins[[#This Row],[Sym1]]=Spins[[#This Row],[Sym2]],Spins[[#This Row],[Sym2]]=Spins[[#This Row],[Sym3]])</f>
        <v>1</v>
      </c>
      <c r="I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69">
        <f t="shared" si="23"/>
        <v>1</v>
      </c>
      <c r="K269">
        <f ca="1">Spins[[#This Row],[Mult]]*Spins[[#This Row],[Bet]]</f>
        <v>14</v>
      </c>
      <c r="L269">
        <f ca="1">Spins[[#This Row],[Payout]]-Spins[[#This Row],[Bet]]</f>
        <v>13</v>
      </c>
    </row>
    <row r="270" spans="1:12" x14ac:dyDescent="0.3">
      <c r="A270">
        <f t="shared" si="24"/>
        <v>269</v>
      </c>
      <c r="B270">
        <f t="shared" ca="1" si="20"/>
        <v>21</v>
      </c>
      <c r="C270" t="str" cm="1">
        <f t="array" aca="1" ref="C270" ca="1">INDEX(Reel1,Spins[[#This Row],[Stop1]])</f>
        <v>🍒</v>
      </c>
      <c r="D270">
        <f t="shared" ca="1" si="21"/>
        <v>15</v>
      </c>
      <c r="E270" t="str" cm="1">
        <f t="array" aca="1" ref="E270" ca="1">INDEX(Reel2,Spins[[#This Row],[Stop2]])</f>
        <v>🍒</v>
      </c>
      <c r="F270">
        <f t="shared" ca="1" si="22"/>
        <v>19</v>
      </c>
      <c r="G270" t="str" cm="1">
        <f t="array" aca="1" ref="G270" ca="1">INDEX(Reel3,Spins[[#This Row],[Stop3]])</f>
        <v>🔔</v>
      </c>
      <c r="H270" t="b">
        <f ca="1">AND(Spins[[#This Row],[Sym1]]=Spins[[#This Row],[Sym2]],Spins[[#This Row],[Sym2]]=Spins[[#This Row],[Sym3]])</f>
        <v>0</v>
      </c>
      <c r="I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70">
        <f t="shared" si="23"/>
        <v>1</v>
      </c>
      <c r="K270">
        <f ca="1">Spins[[#This Row],[Mult]]*Spins[[#This Row],[Bet]]</f>
        <v>0.8</v>
      </c>
      <c r="L270">
        <f ca="1">Spins[[#This Row],[Payout]]-Spins[[#This Row],[Bet]]</f>
        <v>-0.19999999999999996</v>
      </c>
    </row>
    <row r="271" spans="1:12" x14ac:dyDescent="0.3">
      <c r="A271">
        <f t="shared" si="24"/>
        <v>270</v>
      </c>
      <c r="B271">
        <f t="shared" ca="1" si="20"/>
        <v>3</v>
      </c>
      <c r="C271" t="str" cm="1">
        <f t="array" aca="1" ref="C271" ca="1">INDEX(Reel1,Spins[[#This Row],[Stop1]])</f>
        <v>🍋</v>
      </c>
      <c r="D271">
        <f t="shared" ca="1" si="21"/>
        <v>10</v>
      </c>
      <c r="E271" t="str" cm="1">
        <f t="array" aca="1" ref="E271" ca="1">INDEX(Reel2,Spins[[#This Row],[Stop2]])</f>
        <v>🍋</v>
      </c>
      <c r="F271">
        <f t="shared" ca="1" si="22"/>
        <v>23</v>
      </c>
      <c r="G271" t="str" cm="1">
        <f t="array" aca="1" ref="G271" ca="1">INDEX(Reel3,Spins[[#This Row],[Stop3]])</f>
        <v>BAR</v>
      </c>
      <c r="H271" t="b">
        <f ca="1">AND(Spins[[#This Row],[Sym1]]=Spins[[#This Row],[Sym2]],Spins[[#This Row],[Sym2]]=Spins[[#This Row],[Sym3]])</f>
        <v>0</v>
      </c>
      <c r="I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1">
        <f t="shared" si="23"/>
        <v>1</v>
      </c>
      <c r="K271">
        <f ca="1">Spins[[#This Row],[Mult]]*Spins[[#This Row],[Bet]]</f>
        <v>0.6</v>
      </c>
      <c r="L271">
        <f ca="1">Spins[[#This Row],[Payout]]-Spins[[#This Row],[Bet]]</f>
        <v>-0.4</v>
      </c>
    </row>
    <row r="272" spans="1:12" x14ac:dyDescent="0.3">
      <c r="A272">
        <f t="shared" si="24"/>
        <v>271</v>
      </c>
      <c r="B272">
        <f t="shared" ca="1" si="20"/>
        <v>5</v>
      </c>
      <c r="C272" t="str" cm="1">
        <f t="array" aca="1" ref="C272" ca="1">INDEX(Reel1,Spins[[#This Row],[Stop1]])</f>
        <v>🍋</v>
      </c>
      <c r="D272">
        <f t="shared" ca="1" si="21"/>
        <v>3</v>
      </c>
      <c r="E272" t="str" cm="1">
        <f t="array" aca="1" ref="E272" ca="1">INDEX(Reel2,Spins[[#This Row],[Stop2]])</f>
        <v>🍋</v>
      </c>
      <c r="F272">
        <f t="shared" ca="1" si="22"/>
        <v>8</v>
      </c>
      <c r="G272" t="str" cm="1">
        <f t="array" aca="1" ref="G272" ca="1">INDEX(Reel3,Spins[[#This Row],[Stop3]])</f>
        <v>🍒</v>
      </c>
      <c r="H272" t="b">
        <f ca="1">AND(Spins[[#This Row],[Sym1]]=Spins[[#This Row],[Sym2]],Spins[[#This Row],[Sym2]]=Spins[[#This Row],[Sym3]])</f>
        <v>0</v>
      </c>
      <c r="I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2">
        <f t="shared" si="23"/>
        <v>1</v>
      </c>
      <c r="K272">
        <f ca="1">Spins[[#This Row],[Mult]]*Spins[[#This Row],[Bet]]</f>
        <v>0.6</v>
      </c>
      <c r="L272">
        <f ca="1">Spins[[#This Row],[Payout]]-Spins[[#This Row],[Bet]]</f>
        <v>-0.4</v>
      </c>
    </row>
    <row r="273" spans="1:12" x14ac:dyDescent="0.3">
      <c r="A273">
        <f t="shared" si="24"/>
        <v>272</v>
      </c>
      <c r="B273">
        <f t="shared" ca="1" si="20"/>
        <v>2</v>
      </c>
      <c r="C273" t="str" cm="1">
        <f t="array" aca="1" ref="C273" ca="1">INDEX(Reel1,Spins[[#This Row],[Stop1]])</f>
        <v>🍋</v>
      </c>
      <c r="D273">
        <f t="shared" ca="1" si="21"/>
        <v>14</v>
      </c>
      <c r="E273" t="str" cm="1">
        <f t="array" aca="1" ref="E273" ca="1">INDEX(Reel2,Spins[[#This Row],[Stop2]])</f>
        <v>🍋</v>
      </c>
      <c r="F273">
        <f t="shared" ca="1" si="22"/>
        <v>8</v>
      </c>
      <c r="G273" t="str" cm="1">
        <f t="array" aca="1" ref="G273" ca="1">INDEX(Reel3,Spins[[#This Row],[Stop3]])</f>
        <v>🍒</v>
      </c>
      <c r="H273" t="b">
        <f ca="1">AND(Spins[[#This Row],[Sym1]]=Spins[[#This Row],[Sym2]],Spins[[#This Row],[Sym2]]=Spins[[#This Row],[Sym3]])</f>
        <v>0</v>
      </c>
      <c r="I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3">
        <f t="shared" si="23"/>
        <v>1</v>
      </c>
      <c r="K273">
        <f ca="1">Spins[[#This Row],[Mult]]*Spins[[#This Row],[Bet]]</f>
        <v>0.6</v>
      </c>
      <c r="L273">
        <f ca="1">Spins[[#This Row],[Payout]]-Spins[[#This Row],[Bet]]</f>
        <v>-0.4</v>
      </c>
    </row>
    <row r="274" spans="1:12" x14ac:dyDescent="0.3">
      <c r="A274">
        <f t="shared" si="24"/>
        <v>273</v>
      </c>
      <c r="B274">
        <f t="shared" ca="1" si="20"/>
        <v>14</v>
      </c>
      <c r="C274" t="str" cm="1">
        <f t="array" aca="1" ref="C274" ca="1">INDEX(Reel1,Spins[[#This Row],[Stop1]])</f>
        <v>🍋</v>
      </c>
      <c r="D274">
        <f t="shared" ca="1" si="21"/>
        <v>13</v>
      </c>
      <c r="E274" t="str" cm="1">
        <f t="array" aca="1" ref="E274" ca="1">INDEX(Reel2,Spins[[#This Row],[Stop2]])</f>
        <v>🍋</v>
      </c>
      <c r="F274">
        <f t="shared" ca="1" si="22"/>
        <v>22</v>
      </c>
      <c r="G274" t="str" cm="1">
        <f t="array" aca="1" ref="G274" ca="1">INDEX(Reel3,Spins[[#This Row],[Stop3]])</f>
        <v>🔔</v>
      </c>
      <c r="H274" t="b">
        <f ca="1">AND(Spins[[#This Row],[Sym1]]=Spins[[#This Row],[Sym2]],Spins[[#This Row],[Sym2]]=Spins[[#This Row],[Sym3]])</f>
        <v>0</v>
      </c>
      <c r="I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4">
        <f t="shared" si="23"/>
        <v>1</v>
      </c>
      <c r="K274">
        <f ca="1">Spins[[#This Row],[Mult]]*Spins[[#This Row],[Bet]]</f>
        <v>0.6</v>
      </c>
      <c r="L274">
        <f ca="1">Spins[[#This Row],[Payout]]-Spins[[#This Row],[Bet]]</f>
        <v>-0.4</v>
      </c>
    </row>
    <row r="275" spans="1:12" x14ac:dyDescent="0.3">
      <c r="A275">
        <f t="shared" si="24"/>
        <v>274</v>
      </c>
      <c r="B275">
        <f t="shared" ca="1" si="20"/>
        <v>4</v>
      </c>
      <c r="C275" t="str" cm="1">
        <f t="array" aca="1" ref="C275" ca="1">INDEX(Reel1,Spins[[#This Row],[Stop1]])</f>
        <v>🍋</v>
      </c>
      <c r="D275">
        <f t="shared" ca="1" si="21"/>
        <v>12</v>
      </c>
      <c r="E275" t="str" cm="1">
        <f t="array" aca="1" ref="E275" ca="1">INDEX(Reel2,Spins[[#This Row],[Stop2]])</f>
        <v>🍋</v>
      </c>
      <c r="F275">
        <f t="shared" ca="1" si="22"/>
        <v>7</v>
      </c>
      <c r="G275" t="str" cm="1">
        <f t="array" aca="1" ref="G275" ca="1">INDEX(Reel3,Spins[[#This Row],[Stop3]])</f>
        <v>🍒</v>
      </c>
      <c r="H275" t="b">
        <f ca="1">AND(Spins[[#This Row],[Sym1]]=Spins[[#This Row],[Sym2]],Spins[[#This Row],[Sym2]]=Spins[[#This Row],[Sym3]])</f>
        <v>0</v>
      </c>
      <c r="I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5">
        <f t="shared" si="23"/>
        <v>1</v>
      </c>
      <c r="K275">
        <f ca="1">Spins[[#This Row],[Mult]]*Spins[[#This Row],[Bet]]</f>
        <v>0.6</v>
      </c>
      <c r="L275">
        <f ca="1">Spins[[#This Row],[Payout]]-Spins[[#This Row],[Bet]]</f>
        <v>-0.4</v>
      </c>
    </row>
    <row r="276" spans="1:12" x14ac:dyDescent="0.3">
      <c r="A276">
        <f t="shared" si="24"/>
        <v>275</v>
      </c>
      <c r="B276">
        <f t="shared" ca="1" si="20"/>
        <v>2</v>
      </c>
      <c r="C276" t="str" cm="1">
        <f t="array" aca="1" ref="C276" ca="1">INDEX(Reel1,Spins[[#This Row],[Stop1]])</f>
        <v>🍋</v>
      </c>
      <c r="D276">
        <f t="shared" ca="1" si="21"/>
        <v>25</v>
      </c>
      <c r="E276" t="str" cm="1">
        <f t="array" aca="1" ref="E276" ca="1">INDEX(Reel2,Spins[[#This Row],[Stop2]])</f>
        <v>🔔</v>
      </c>
      <c r="F276">
        <f t="shared" ca="1" si="22"/>
        <v>27</v>
      </c>
      <c r="G276" t="str" cm="1">
        <f t="array" aca="1" ref="G276" ca="1">INDEX(Reel3,Spins[[#This Row],[Stop3]])</f>
        <v>7️⃣</v>
      </c>
      <c r="H276" t="b">
        <f ca="1">AND(Spins[[#This Row],[Sym1]]=Spins[[#This Row],[Sym2]],Spins[[#This Row],[Sym2]]=Spins[[#This Row],[Sym3]])</f>
        <v>0</v>
      </c>
      <c r="I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6">
        <f t="shared" si="23"/>
        <v>1</v>
      </c>
      <c r="K276">
        <f ca="1">Spins[[#This Row],[Mult]]*Spins[[#This Row],[Bet]]</f>
        <v>0</v>
      </c>
      <c r="L276">
        <f ca="1">Spins[[#This Row],[Payout]]-Spins[[#This Row],[Bet]]</f>
        <v>-1</v>
      </c>
    </row>
    <row r="277" spans="1:12" x14ac:dyDescent="0.3">
      <c r="A277">
        <f t="shared" si="24"/>
        <v>276</v>
      </c>
      <c r="B277">
        <f t="shared" ca="1" si="20"/>
        <v>15</v>
      </c>
      <c r="C277" t="str" cm="1">
        <f t="array" aca="1" ref="C277" ca="1">INDEX(Reel1,Spins[[#This Row],[Stop1]])</f>
        <v>🍒</v>
      </c>
      <c r="D277">
        <f t="shared" ca="1" si="21"/>
        <v>22</v>
      </c>
      <c r="E277" t="str" cm="1">
        <f t="array" aca="1" ref="E277" ca="1">INDEX(Reel2,Spins[[#This Row],[Stop2]])</f>
        <v>🍇</v>
      </c>
      <c r="F277">
        <f t="shared" ca="1" si="22"/>
        <v>8</v>
      </c>
      <c r="G277" t="str" cm="1">
        <f t="array" aca="1" ref="G277" ca="1">INDEX(Reel3,Spins[[#This Row],[Stop3]])</f>
        <v>🍒</v>
      </c>
      <c r="H277" t="b">
        <f ca="1">AND(Spins[[#This Row],[Sym1]]=Spins[[#This Row],[Sym2]],Spins[[#This Row],[Sym2]]=Spins[[#This Row],[Sym3]])</f>
        <v>0</v>
      </c>
      <c r="I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">
        <f t="shared" si="23"/>
        <v>1</v>
      </c>
      <c r="K277">
        <f ca="1">Spins[[#This Row],[Mult]]*Spins[[#This Row],[Bet]]</f>
        <v>0</v>
      </c>
      <c r="L277">
        <f ca="1">Spins[[#This Row],[Payout]]-Spins[[#This Row],[Bet]]</f>
        <v>-1</v>
      </c>
    </row>
    <row r="278" spans="1:12" x14ac:dyDescent="0.3">
      <c r="A278">
        <f t="shared" si="24"/>
        <v>277</v>
      </c>
      <c r="B278">
        <f t="shared" ca="1" si="20"/>
        <v>24</v>
      </c>
      <c r="C278" t="str" cm="1">
        <f t="array" aca="1" ref="C278" ca="1">INDEX(Reel1,Spins[[#This Row],[Stop1]])</f>
        <v>🍇</v>
      </c>
      <c r="D278">
        <f t="shared" ca="1" si="21"/>
        <v>9</v>
      </c>
      <c r="E278" t="str" cm="1">
        <f t="array" aca="1" ref="E278" ca="1">INDEX(Reel2,Spins[[#This Row],[Stop2]])</f>
        <v>🍋</v>
      </c>
      <c r="F278">
        <f t="shared" ca="1" si="22"/>
        <v>1</v>
      </c>
      <c r="G278" t="str" cm="1">
        <f t="array" aca="1" ref="G278" ca="1">INDEX(Reel3,Spins[[#This Row],[Stop3]])</f>
        <v>🍋</v>
      </c>
      <c r="H278" t="b">
        <f ca="1">AND(Spins[[#This Row],[Sym1]]=Spins[[#This Row],[Sym2]],Spins[[#This Row],[Sym2]]=Spins[[#This Row],[Sym3]])</f>
        <v>0</v>
      </c>
      <c r="I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8">
        <f t="shared" si="23"/>
        <v>1</v>
      </c>
      <c r="K278">
        <f ca="1">Spins[[#This Row],[Mult]]*Spins[[#This Row],[Bet]]</f>
        <v>0</v>
      </c>
      <c r="L278">
        <f ca="1">Spins[[#This Row],[Payout]]-Spins[[#This Row],[Bet]]</f>
        <v>-1</v>
      </c>
    </row>
    <row r="279" spans="1:12" x14ac:dyDescent="0.3">
      <c r="A279">
        <f t="shared" si="24"/>
        <v>278</v>
      </c>
      <c r="B279">
        <f t="shared" ca="1" si="20"/>
        <v>13</v>
      </c>
      <c r="C279" t="str" cm="1">
        <f t="array" aca="1" ref="C279" ca="1">INDEX(Reel1,Spins[[#This Row],[Stop1]])</f>
        <v>🍋</v>
      </c>
      <c r="D279">
        <f t="shared" ca="1" si="21"/>
        <v>19</v>
      </c>
      <c r="E279" t="str" cm="1">
        <f t="array" aca="1" ref="E279" ca="1">INDEX(Reel2,Spins[[#This Row],[Stop2]])</f>
        <v>🍒</v>
      </c>
      <c r="F279">
        <f t="shared" ca="1" si="22"/>
        <v>1</v>
      </c>
      <c r="G279" t="str" cm="1">
        <f t="array" aca="1" ref="G279" ca="1">INDEX(Reel3,Spins[[#This Row],[Stop3]])</f>
        <v>🍋</v>
      </c>
      <c r="H279" t="b">
        <f ca="1">AND(Spins[[#This Row],[Sym1]]=Spins[[#This Row],[Sym2]],Spins[[#This Row],[Sym2]]=Spins[[#This Row],[Sym3]])</f>
        <v>0</v>
      </c>
      <c r="I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">
        <f t="shared" si="23"/>
        <v>1</v>
      </c>
      <c r="K279">
        <f ca="1">Spins[[#This Row],[Mult]]*Spins[[#This Row],[Bet]]</f>
        <v>0</v>
      </c>
      <c r="L279">
        <f ca="1">Spins[[#This Row],[Payout]]-Spins[[#This Row],[Bet]]</f>
        <v>-1</v>
      </c>
    </row>
    <row r="280" spans="1:12" x14ac:dyDescent="0.3">
      <c r="A280">
        <f t="shared" si="24"/>
        <v>279</v>
      </c>
      <c r="B280">
        <f t="shared" ca="1" si="20"/>
        <v>3</v>
      </c>
      <c r="C280" t="str" cm="1">
        <f t="array" aca="1" ref="C280" ca="1">INDEX(Reel1,Spins[[#This Row],[Stop1]])</f>
        <v>🍋</v>
      </c>
      <c r="D280">
        <f t="shared" ca="1" si="21"/>
        <v>2</v>
      </c>
      <c r="E280" t="str" cm="1">
        <f t="array" aca="1" ref="E280" ca="1">INDEX(Reel2,Spins[[#This Row],[Stop2]])</f>
        <v>🍋</v>
      </c>
      <c r="F280">
        <f t="shared" ca="1" si="22"/>
        <v>23</v>
      </c>
      <c r="G280" t="str" cm="1">
        <f t="array" aca="1" ref="G280" ca="1">INDEX(Reel3,Spins[[#This Row],[Stop3]])</f>
        <v>BAR</v>
      </c>
      <c r="H280" t="b">
        <f ca="1">AND(Spins[[#This Row],[Sym1]]=Spins[[#This Row],[Sym2]],Spins[[#This Row],[Sym2]]=Spins[[#This Row],[Sym3]])</f>
        <v>0</v>
      </c>
      <c r="I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0">
        <f t="shared" si="23"/>
        <v>1</v>
      </c>
      <c r="K280">
        <f ca="1">Spins[[#This Row],[Mult]]*Spins[[#This Row],[Bet]]</f>
        <v>0.6</v>
      </c>
      <c r="L280">
        <f ca="1">Spins[[#This Row],[Payout]]-Spins[[#This Row],[Bet]]</f>
        <v>-0.4</v>
      </c>
    </row>
    <row r="281" spans="1:12" x14ac:dyDescent="0.3">
      <c r="A281">
        <f t="shared" si="24"/>
        <v>280</v>
      </c>
      <c r="B281">
        <f t="shared" ca="1" si="20"/>
        <v>10</v>
      </c>
      <c r="C281" t="str" cm="1">
        <f t="array" aca="1" ref="C281" ca="1">INDEX(Reel1,Spins[[#This Row],[Stop1]])</f>
        <v>🍋</v>
      </c>
      <c r="D281">
        <f t="shared" ca="1" si="21"/>
        <v>3</v>
      </c>
      <c r="E281" t="str" cm="1">
        <f t="array" aca="1" ref="E281" ca="1">INDEX(Reel2,Spins[[#This Row],[Stop2]])</f>
        <v>🍋</v>
      </c>
      <c r="F281">
        <f t="shared" ca="1" si="22"/>
        <v>2</v>
      </c>
      <c r="G281" t="str" cm="1">
        <f t="array" aca="1" ref="G281" ca="1">INDEX(Reel3,Spins[[#This Row],[Stop3]])</f>
        <v>🍋</v>
      </c>
      <c r="H281" t="b">
        <f ca="1">AND(Spins[[#This Row],[Sym1]]=Spins[[#This Row],[Sym2]],Spins[[#This Row],[Sym2]]=Spins[[#This Row],[Sym3]])</f>
        <v>1</v>
      </c>
      <c r="I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81">
        <f t="shared" si="23"/>
        <v>1</v>
      </c>
      <c r="K281">
        <f ca="1">Spins[[#This Row],[Mult]]*Spins[[#This Row],[Bet]]</f>
        <v>14</v>
      </c>
      <c r="L281">
        <f ca="1">Spins[[#This Row],[Payout]]-Spins[[#This Row],[Bet]]</f>
        <v>13</v>
      </c>
    </row>
    <row r="282" spans="1:12" x14ac:dyDescent="0.3">
      <c r="A282">
        <f t="shared" si="24"/>
        <v>281</v>
      </c>
      <c r="B282">
        <f t="shared" ca="1" si="20"/>
        <v>30</v>
      </c>
      <c r="C282" t="str" cm="1">
        <f t="array" aca="1" ref="C282" ca="1">INDEX(Reel1,Spins[[#This Row],[Stop1]])</f>
        <v>7️⃣</v>
      </c>
      <c r="D282">
        <f t="shared" ca="1" si="21"/>
        <v>10</v>
      </c>
      <c r="E282" t="str" cm="1">
        <f t="array" aca="1" ref="E282" ca="1">INDEX(Reel2,Spins[[#This Row],[Stop2]])</f>
        <v>🍋</v>
      </c>
      <c r="F282">
        <f t="shared" ca="1" si="22"/>
        <v>13</v>
      </c>
      <c r="G282" t="str" cm="1">
        <f t="array" aca="1" ref="G282" ca="1">INDEX(Reel3,Spins[[#This Row],[Stop3]])</f>
        <v>🍇</v>
      </c>
      <c r="H282" t="b">
        <f ca="1">AND(Spins[[#This Row],[Sym1]]=Spins[[#This Row],[Sym2]],Spins[[#This Row],[Sym2]]=Spins[[#This Row],[Sym3]])</f>
        <v>0</v>
      </c>
      <c r="I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2">
        <f t="shared" si="23"/>
        <v>1</v>
      </c>
      <c r="K282">
        <f ca="1">Spins[[#This Row],[Mult]]*Spins[[#This Row],[Bet]]</f>
        <v>0</v>
      </c>
      <c r="L282">
        <f ca="1">Spins[[#This Row],[Payout]]-Spins[[#This Row],[Bet]]</f>
        <v>-1</v>
      </c>
    </row>
    <row r="283" spans="1:12" x14ac:dyDescent="0.3">
      <c r="A283">
        <f t="shared" si="24"/>
        <v>282</v>
      </c>
      <c r="B283">
        <f t="shared" ca="1" si="20"/>
        <v>10</v>
      </c>
      <c r="C283" t="str" cm="1">
        <f t="array" aca="1" ref="C283" ca="1">INDEX(Reel1,Spins[[#This Row],[Stop1]])</f>
        <v>🍋</v>
      </c>
      <c r="D283">
        <f t="shared" ca="1" si="21"/>
        <v>3</v>
      </c>
      <c r="E283" t="str" cm="1">
        <f t="array" aca="1" ref="E283" ca="1">INDEX(Reel2,Spins[[#This Row],[Stop2]])</f>
        <v>🍋</v>
      </c>
      <c r="F283">
        <f t="shared" ca="1" si="22"/>
        <v>18</v>
      </c>
      <c r="G283" t="str" cm="1">
        <f t="array" aca="1" ref="G283" ca="1">INDEX(Reel3,Spins[[#This Row],[Stop3]])</f>
        <v>🔔</v>
      </c>
      <c r="H283" t="b">
        <f ca="1">AND(Spins[[#This Row],[Sym1]]=Spins[[#This Row],[Sym2]],Spins[[#This Row],[Sym2]]=Spins[[#This Row],[Sym3]])</f>
        <v>0</v>
      </c>
      <c r="I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3">
        <f t="shared" si="23"/>
        <v>1</v>
      </c>
      <c r="K283">
        <f ca="1">Spins[[#This Row],[Mult]]*Spins[[#This Row],[Bet]]</f>
        <v>0.6</v>
      </c>
      <c r="L283">
        <f ca="1">Spins[[#This Row],[Payout]]-Spins[[#This Row],[Bet]]</f>
        <v>-0.4</v>
      </c>
    </row>
    <row r="284" spans="1:12" x14ac:dyDescent="0.3">
      <c r="A284">
        <f t="shared" si="24"/>
        <v>283</v>
      </c>
      <c r="B284">
        <f t="shared" ca="1" si="20"/>
        <v>12</v>
      </c>
      <c r="C284" t="str" cm="1">
        <f t="array" aca="1" ref="C284" ca="1">INDEX(Reel1,Spins[[#This Row],[Stop1]])</f>
        <v>🍋</v>
      </c>
      <c r="D284">
        <f t="shared" ca="1" si="21"/>
        <v>28</v>
      </c>
      <c r="E284" t="str" cm="1">
        <f t="array" aca="1" ref="E284" ca="1">INDEX(Reel2,Spins[[#This Row],[Stop2]])</f>
        <v>BAR</v>
      </c>
      <c r="F284">
        <f t="shared" ca="1" si="22"/>
        <v>19</v>
      </c>
      <c r="G284" t="str" cm="1">
        <f t="array" aca="1" ref="G284" ca="1">INDEX(Reel3,Spins[[#This Row],[Stop3]])</f>
        <v>🔔</v>
      </c>
      <c r="H284" t="b">
        <f ca="1">AND(Spins[[#This Row],[Sym1]]=Spins[[#This Row],[Sym2]],Spins[[#This Row],[Sym2]]=Spins[[#This Row],[Sym3]])</f>
        <v>0</v>
      </c>
      <c r="I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4">
        <f t="shared" si="23"/>
        <v>1</v>
      </c>
      <c r="K284">
        <f ca="1">Spins[[#This Row],[Mult]]*Spins[[#This Row],[Bet]]</f>
        <v>0</v>
      </c>
      <c r="L284">
        <f ca="1">Spins[[#This Row],[Payout]]-Spins[[#This Row],[Bet]]</f>
        <v>-1</v>
      </c>
    </row>
    <row r="285" spans="1:12" x14ac:dyDescent="0.3">
      <c r="A285">
        <f t="shared" si="24"/>
        <v>284</v>
      </c>
      <c r="B285">
        <f t="shared" ca="1" si="20"/>
        <v>27</v>
      </c>
      <c r="C285" t="str" cm="1">
        <f t="array" aca="1" ref="C285" ca="1">INDEX(Reel1,Spins[[#This Row],[Stop1]])</f>
        <v>BAR</v>
      </c>
      <c r="D285">
        <f t="shared" ca="1" si="21"/>
        <v>26</v>
      </c>
      <c r="E285" t="str" cm="1">
        <f t="array" aca="1" ref="E285" ca="1">INDEX(Reel2,Spins[[#This Row],[Stop2]])</f>
        <v>🔔</v>
      </c>
      <c r="F285">
        <f t="shared" ca="1" si="22"/>
        <v>13</v>
      </c>
      <c r="G285" t="str" cm="1">
        <f t="array" aca="1" ref="G285" ca="1">INDEX(Reel3,Spins[[#This Row],[Stop3]])</f>
        <v>🍇</v>
      </c>
      <c r="H285" t="b">
        <f ca="1">AND(Spins[[#This Row],[Sym1]]=Spins[[#This Row],[Sym2]],Spins[[#This Row],[Sym2]]=Spins[[#This Row],[Sym3]])</f>
        <v>0</v>
      </c>
      <c r="I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5">
        <f t="shared" si="23"/>
        <v>1</v>
      </c>
      <c r="K285">
        <f ca="1">Spins[[#This Row],[Mult]]*Spins[[#This Row],[Bet]]</f>
        <v>0</v>
      </c>
      <c r="L285">
        <f ca="1">Spins[[#This Row],[Payout]]-Spins[[#This Row],[Bet]]</f>
        <v>-1</v>
      </c>
    </row>
    <row r="286" spans="1:12" x14ac:dyDescent="0.3">
      <c r="A286">
        <f t="shared" si="24"/>
        <v>285</v>
      </c>
      <c r="B286">
        <f t="shared" ca="1" si="20"/>
        <v>16</v>
      </c>
      <c r="C286" t="str" cm="1">
        <f t="array" aca="1" ref="C286" ca="1">INDEX(Reel1,Spins[[#This Row],[Stop1]])</f>
        <v>🍒</v>
      </c>
      <c r="D286">
        <f t="shared" ca="1" si="21"/>
        <v>4</v>
      </c>
      <c r="E286" t="str" cm="1">
        <f t="array" aca="1" ref="E286" ca="1">INDEX(Reel2,Spins[[#This Row],[Stop2]])</f>
        <v>🍋</v>
      </c>
      <c r="F286">
        <f t="shared" ca="1" si="22"/>
        <v>12</v>
      </c>
      <c r="G286" t="str" cm="1">
        <f t="array" aca="1" ref="G286" ca="1">INDEX(Reel3,Spins[[#This Row],[Stop3]])</f>
        <v>🍒</v>
      </c>
      <c r="H286" t="b">
        <f ca="1">AND(Spins[[#This Row],[Sym1]]=Spins[[#This Row],[Sym2]],Spins[[#This Row],[Sym2]]=Spins[[#This Row],[Sym3]])</f>
        <v>0</v>
      </c>
      <c r="I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">
        <f t="shared" si="23"/>
        <v>1</v>
      </c>
      <c r="K286">
        <f ca="1">Spins[[#This Row],[Mult]]*Spins[[#This Row],[Bet]]</f>
        <v>0</v>
      </c>
      <c r="L286">
        <f ca="1">Spins[[#This Row],[Payout]]-Spins[[#This Row],[Bet]]</f>
        <v>-1</v>
      </c>
    </row>
    <row r="287" spans="1:12" x14ac:dyDescent="0.3">
      <c r="A287">
        <f t="shared" si="24"/>
        <v>286</v>
      </c>
      <c r="B287">
        <f t="shared" ca="1" si="20"/>
        <v>28</v>
      </c>
      <c r="C287" t="str" cm="1">
        <f t="array" aca="1" ref="C287" ca="1">INDEX(Reel1,Spins[[#This Row],[Stop1]])</f>
        <v>BAR</v>
      </c>
      <c r="D287">
        <f t="shared" ca="1" si="21"/>
        <v>2</v>
      </c>
      <c r="E287" t="str" cm="1">
        <f t="array" aca="1" ref="E287" ca="1">INDEX(Reel2,Spins[[#This Row],[Stop2]])</f>
        <v>🍋</v>
      </c>
      <c r="F287">
        <f t="shared" ca="1" si="22"/>
        <v>29</v>
      </c>
      <c r="G287" t="str" cm="1">
        <f t="array" aca="1" ref="G287" ca="1">INDEX(Reel3,Spins[[#This Row],[Stop3]])</f>
        <v>7️⃣</v>
      </c>
      <c r="H287" t="b">
        <f ca="1">AND(Spins[[#This Row],[Sym1]]=Spins[[#This Row],[Sym2]],Spins[[#This Row],[Sym2]]=Spins[[#This Row],[Sym3]])</f>
        <v>0</v>
      </c>
      <c r="I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">
        <f t="shared" si="23"/>
        <v>1</v>
      </c>
      <c r="K287">
        <f ca="1">Spins[[#This Row],[Mult]]*Spins[[#This Row],[Bet]]</f>
        <v>0</v>
      </c>
      <c r="L287">
        <f ca="1">Spins[[#This Row],[Payout]]-Spins[[#This Row],[Bet]]</f>
        <v>-1</v>
      </c>
    </row>
    <row r="288" spans="1:12" x14ac:dyDescent="0.3">
      <c r="A288">
        <f t="shared" si="24"/>
        <v>287</v>
      </c>
      <c r="B288">
        <f t="shared" ca="1" si="20"/>
        <v>10</v>
      </c>
      <c r="C288" t="str" cm="1">
        <f t="array" aca="1" ref="C288" ca="1">INDEX(Reel1,Spins[[#This Row],[Stop1]])</f>
        <v>🍋</v>
      </c>
      <c r="D288">
        <f t="shared" ca="1" si="21"/>
        <v>1</v>
      </c>
      <c r="E288" t="str" cm="1">
        <f t="array" aca="1" ref="E288" ca="1">INDEX(Reel2,Spins[[#This Row],[Stop2]])</f>
        <v>🍋</v>
      </c>
      <c r="F288">
        <f t="shared" ca="1" si="22"/>
        <v>21</v>
      </c>
      <c r="G288" t="str" cm="1">
        <f t="array" aca="1" ref="G288" ca="1">INDEX(Reel3,Spins[[#This Row],[Stop3]])</f>
        <v>🔔</v>
      </c>
      <c r="H288" t="b">
        <f ca="1">AND(Spins[[#This Row],[Sym1]]=Spins[[#This Row],[Sym2]],Spins[[#This Row],[Sym2]]=Spins[[#This Row],[Sym3]])</f>
        <v>0</v>
      </c>
      <c r="I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8">
        <f t="shared" si="23"/>
        <v>1</v>
      </c>
      <c r="K288">
        <f ca="1">Spins[[#This Row],[Mult]]*Spins[[#This Row],[Bet]]</f>
        <v>0.6</v>
      </c>
      <c r="L288">
        <f ca="1">Spins[[#This Row],[Payout]]-Spins[[#This Row],[Bet]]</f>
        <v>-0.4</v>
      </c>
    </row>
    <row r="289" spans="1:12" x14ac:dyDescent="0.3">
      <c r="A289">
        <f t="shared" si="24"/>
        <v>288</v>
      </c>
      <c r="B289">
        <f t="shared" ca="1" si="20"/>
        <v>28</v>
      </c>
      <c r="C289" t="str" cm="1">
        <f t="array" aca="1" ref="C289" ca="1">INDEX(Reel1,Spins[[#This Row],[Stop1]])</f>
        <v>BAR</v>
      </c>
      <c r="D289">
        <f t="shared" ca="1" si="21"/>
        <v>14</v>
      </c>
      <c r="E289" t="str" cm="1">
        <f t="array" aca="1" ref="E289" ca="1">INDEX(Reel2,Spins[[#This Row],[Stop2]])</f>
        <v>🍋</v>
      </c>
      <c r="F289">
        <f t="shared" ca="1" si="22"/>
        <v>18</v>
      </c>
      <c r="G289" t="str" cm="1">
        <f t="array" aca="1" ref="G289" ca="1">INDEX(Reel3,Spins[[#This Row],[Stop3]])</f>
        <v>🔔</v>
      </c>
      <c r="H289" t="b">
        <f ca="1">AND(Spins[[#This Row],[Sym1]]=Spins[[#This Row],[Sym2]],Spins[[#This Row],[Sym2]]=Spins[[#This Row],[Sym3]])</f>
        <v>0</v>
      </c>
      <c r="I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">
        <f t="shared" si="23"/>
        <v>1</v>
      </c>
      <c r="K289">
        <f ca="1">Spins[[#This Row],[Mult]]*Spins[[#This Row],[Bet]]</f>
        <v>0</v>
      </c>
      <c r="L289">
        <f ca="1">Spins[[#This Row],[Payout]]-Spins[[#This Row],[Bet]]</f>
        <v>-1</v>
      </c>
    </row>
    <row r="290" spans="1:12" x14ac:dyDescent="0.3">
      <c r="A290">
        <f t="shared" si="24"/>
        <v>289</v>
      </c>
      <c r="B290">
        <f t="shared" ca="1" si="20"/>
        <v>11</v>
      </c>
      <c r="C290" t="str" cm="1">
        <f t="array" aca="1" ref="C290" ca="1">INDEX(Reel1,Spins[[#This Row],[Stop1]])</f>
        <v>🍋</v>
      </c>
      <c r="D290">
        <f t="shared" ca="1" si="21"/>
        <v>6</v>
      </c>
      <c r="E290" t="str" cm="1">
        <f t="array" aca="1" ref="E290" ca="1">INDEX(Reel2,Spins[[#This Row],[Stop2]])</f>
        <v>🍋</v>
      </c>
      <c r="F290">
        <f t="shared" ca="1" si="22"/>
        <v>22</v>
      </c>
      <c r="G290" t="str" cm="1">
        <f t="array" aca="1" ref="G290" ca="1">INDEX(Reel3,Spins[[#This Row],[Stop3]])</f>
        <v>🔔</v>
      </c>
      <c r="H290" t="b">
        <f ca="1">AND(Spins[[#This Row],[Sym1]]=Spins[[#This Row],[Sym2]],Spins[[#This Row],[Sym2]]=Spins[[#This Row],[Sym3]])</f>
        <v>0</v>
      </c>
      <c r="I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0">
        <f t="shared" si="23"/>
        <v>1</v>
      </c>
      <c r="K290">
        <f ca="1">Spins[[#This Row],[Mult]]*Spins[[#This Row],[Bet]]</f>
        <v>0.6</v>
      </c>
      <c r="L290">
        <f ca="1">Spins[[#This Row],[Payout]]-Spins[[#This Row],[Bet]]</f>
        <v>-0.4</v>
      </c>
    </row>
    <row r="291" spans="1:12" x14ac:dyDescent="0.3">
      <c r="A291">
        <f t="shared" si="24"/>
        <v>290</v>
      </c>
      <c r="B291">
        <f t="shared" ca="1" si="20"/>
        <v>29</v>
      </c>
      <c r="C291" t="str" cm="1">
        <f t="array" aca="1" ref="C291" ca="1">INDEX(Reel1,Spins[[#This Row],[Stop1]])</f>
        <v>7️⃣</v>
      </c>
      <c r="D291">
        <f t="shared" ca="1" si="21"/>
        <v>10</v>
      </c>
      <c r="E291" t="str" cm="1">
        <f t="array" aca="1" ref="E291" ca="1">INDEX(Reel2,Spins[[#This Row],[Stop2]])</f>
        <v>🍋</v>
      </c>
      <c r="F291">
        <f t="shared" ca="1" si="22"/>
        <v>11</v>
      </c>
      <c r="G291" t="str" cm="1">
        <f t="array" aca="1" ref="G291" ca="1">INDEX(Reel3,Spins[[#This Row],[Stop3]])</f>
        <v>🍒</v>
      </c>
      <c r="H291" t="b">
        <f ca="1">AND(Spins[[#This Row],[Sym1]]=Spins[[#This Row],[Sym2]],Spins[[#This Row],[Sym2]]=Spins[[#This Row],[Sym3]])</f>
        <v>0</v>
      </c>
      <c r="I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1">
        <f t="shared" si="23"/>
        <v>1</v>
      </c>
      <c r="K291">
        <f ca="1">Spins[[#This Row],[Mult]]*Spins[[#This Row],[Bet]]</f>
        <v>0</v>
      </c>
      <c r="L291">
        <f ca="1">Spins[[#This Row],[Payout]]-Spins[[#This Row],[Bet]]</f>
        <v>-1</v>
      </c>
    </row>
    <row r="292" spans="1:12" x14ac:dyDescent="0.3">
      <c r="A292">
        <f t="shared" si="24"/>
        <v>291</v>
      </c>
      <c r="B292">
        <f t="shared" ca="1" si="20"/>
        <v>24</v>
      </c>
      <c r="C292" t="str" cm="1">
        <f t="array" aca="1" ref="C292" ca="1">INDEX(Reel1,Spins[[#This Row],[Stop1]])</f>
        <v>🍇</v>
      </c>
      <c r="D292">
        <f t="shared" ca="1" si="21"/>
        <v>9</v>
      </c>
      <c r="E292" t="str" cm="1">
        <f t="array" aca="1" ref="E292" ca="1">INDEX(Reel2,Spins[[#This Row],[Stop2]])</f>
        <v>🍋</v>
      </c>
      <c r="F292">
        <f t="shared" ca="1" si="22"/>
        <v>17</v>
      </c>
      <c r="G292" t="str" cm="1">
        <f t="array" aca="1" ref="G292" ca="1">INDEX(Reel3,Spins[[#This Row],[Stop3]])</f>
        <v>🍇</v>
      </c>
      <c r="H292" t="b">
        <f ca="1">AND(Spins[[#This Row],[Sym1]]=Spins[[#This Row],[Sym2]],Spins[[#This Row],[Sym2]]=Spins[[#This Row],[Sym3]])</f>
        <v>0</v>
      </c>
      <c r="I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">
        <f t="shared" si="23"/>
        <v>1</v>
      </c>
      <c r="K292">
        <f ca="1">Spins[[#This Row],[Mult]]*Spins[[#This Row],[Bet]]</f>
        <v>0</v>
      </c>
      <c r="L292">
        <f ca="1">Spins[[#This Row],[Payout]]-Spins[[#This Row],[Bet]]</f>
        <v>-1</v>
      </c>
    </row>
    <row r="293" spans="1:12" x14ac:dyDescent="0.3">
      <c r="A293">
        <f t="shared" si="24"/>
        <v>292</v>
      </c>
      <c r="B293">
        <f t="shared" ca="1" si="20"/>
        <v>31</v>
      </c>
      <c r="C293" t="str" cm="1">
        <f t="array" aca="1" ref="C293" ca="1">INDEX(Reel1,Spins[[#This Row],[Stop1]])</f>
        <v>💎</v>
      </c>
      <c r="D293">
        <f t="shared" ca="1" si="21"/>
        <v>27</v>
      </c>
      <c r="E293" t="str" cm="1">
        <f t="array" aca="1" ref="E293" ca="1">INDEX(Reel2,Spins[[#This Row],[Stop2]])</f>
        <v>BAR</v>
      </c>
      <c r="F293">
        <f t="shared" ca="1" si="22"/>
        <v>21</v>
      </c>
      <c r="G293" t="str" cm="1">
        <f t="array" aca="1" ref="G293" ca="1">INDEX(Reel3,Spins[[#This Row],[Stop3]])</f>
        <v>🔔</v>
      </c>
      <c r="H293" t="b">
        <f ca="1">AND(Spins[[#This Row],[Sym1]]=Spins[[#This Row],[Sym2]],Spins[[#This Row],[Sym2]]=Spins[[#This Row],[Sym3]])</f>
        <v>0</v>
      </c>
      <c r="I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">
        <f t="shared" si="23"/>
        <v>1</v>
      </c>
      <c r="K293">
        <f ca="1">Spins[[#This Row],[Mult]]*Spins[[#This Row],[Bet]]</f>
        <v>0</v>
      </c>
      <c r="L293">
        <f ca="1">Spins[[#This Row],[Payout]]-Spins[[#This Row],[Bet]]</f>
        <v>-1</v>
      </c>
    </row>
    <row r="294" spans="1:12" x14ac:dyDescent="0.3">
      <c r="A294">
        <f t="shared" si="24"/>
        <v>293</v>
      </c>
      <c r="B294">
        <f t="shared" ca="1" si="20"/>
        <v>9</v>
      </c>
      <c r="C294" t="str" cm="1">
        <f t="array" aca="1" ref="C294" ca="1">INDEX(Reel1,Spins[[#This Row],[Stop1]])</f>
        <v>🍋</v>
      </c>
      <c r="D294">
        <f t="shared" ca="1" si="21"/>
        <v>2</v>
      </c>
      <c r="E294" t="str" cm="1">
        <f t="array" aca="1" ref="E294" ca="1">INDEX(Reel2,Spins[[#This Row],[Stop2]])</f>
        <v>🍋</v>
      </c>
      <c r="F294">
        <f t="shared" ca="1" si="22"/>
        <v>4</v>
      </c>
      <c r="G294" t="str" cm="1">
        <f t="array" aca="1" ref="G294" ca="1">INDEX(Reel3,Spins[[#This Row],[Stop3]])</f>
        <v>🍋</v>
      </c>
      <c r="H294" t="b">
        <f ca="1">AND(Spins[[#This Row],[Sym1]]=Spins[[#This Row],[Sym2]],Spins[[#This Row],[Sym2]]=Spins[[#This Row],[Sym3]])</f>
        <v>1</v>
      </c>
      <c r="I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94">
        <f t="shared" si="23"/>
        <v>1</v>
      </c>
      <c r="K294">
        <f ca="1">Spins[[#This Row],[Mult]]*Spins[[#This Row],[Bet]]</f>
        <v>14</v>
      </c>
      <c r="L294">
        <f ca="1">Spins[[#This Row],[Payout]]-Spins[[#This Row],[Bet]]</f>
        <v>13</v>
      </c>
    </row>
    <row r="295" spans="1:12" x14ac:dyDescent="0.3">
      <c r="A295">
        <f t="shared" si="24"/>
        <v>294</v>
      </c>
      <c r="B295">
        <f t="shared" ca="1" si="20"/>
        <v>21</v>
      </c>
      <c r="C295" t="str" cm="1">
        <f t="array" aca="1" ref="C295" ca="1">INDEX(Reel1,Spins[[#This Row],[Stop1]])</f>
        <v>🍒</v>
      </c>
      <c r="D295">
        <f t="shared" ca="1" si="21"/>
        <v>4</v>
      </c>
      <c r="E295" t="str" cm="1">
        <f t="array" aca="1" ref="E295" ca="1">INDEX(Reel2,Spins[[#This Row],[Stop2]])</f>
        <v>🍋</v>
      </c>
      <c r="F295">
        <f t="shared" ca="1" si="22"/>
        <v>13</v>
      </c>
      <c r="G295" t="str" cm="1">
        <f t="array" aca="1" ref="G295" ca="1">INDEX(Reel3,Spins[[#This Row],[Stop3]])</f>
        <v>🍇</v>
      </c>
      <c r="H295" t="b">
        <f ca="1">AND(Spins[[#This Row],[Sym1]]=Spins[[#This Row],[Sym2]],Spins[[#This Row],[Sym2]]=Spins[[#This Row],[Sym3]])</f>
        <v>0</v>
      </c>
      <c r="I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">
        <f t="shared" si="23"/>
        <v>1</v>
      </c>
      <c r="K295">
        <f ca="1">Spins[[#This Row],[Mult]]*Spins[[#This Row],[Bet]]</f>
        <v>0</v>
      </c>
      <c r="L295">
        <f ca="1">Spins[[#This Row],[Payout]]-Spins[[#This Row],[Bet]]</f>
        <v>-1</v>
      </c>
    </row>
    <row r="296" spans="1:12" x14ac:dyDescent="0.3">
      <c r="A296">
        <f t="shared" si="24"/>
        <v>295</v>
      </c>
      <c r="B296">
        <f t="shared" ca="1" si="20"/>
        <v>10</v>
      </c>
      <c r="C296" t="str" cm="1">
        <f t="array" aca="1" ref="C296" ca="1">INDEX(Reel1,Spins[[#This Row],[Stop1]])</f>
        <v>🍋</v>
      </c>
      <c r="D296">
        <f t="shared" ca="1" si="21"/>
        <v>13</v>
      </c>
      <c r="E296" t="str" cm="1">
        <f t="array" aca="1" ref="E296" ca="1">INDEX(Reel2,Spins[[#This Row],[Stop2]])</f>
        <v>🍋</v>
      </c>
      <c r="F296">
        <f t="shared" ca="1" si="22"/>
        <v>25</v>
      </c>
      <c r="G296" t="str" cm="1">
        <f t="array" aca="1" ref="G296" ca="1">INDEX(Reel3,Spins[[#This Row],[Stop3]])</f>
        <v>BAR</v>
      </c>
      <c r="H296" t="b">
        <f ca="1">AND(Spins[[#This Row],[Sym1]]=Spins[[#This Row],[Sym2]],Spins[[#This Row],[Sym2]]=Spins[[#This Row],[Sym3]])</f>
        <v>0</v>
      </c>
      <c r="I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6">
        <f t="shared" si="23"/>
        <v>1</v>
      </c>
      <c r="K296">
        <f ca="1">Spins[[#This Row],[Mult]]*Spins[[#This Row],[Bet]]</f>
        <v>0.6</v>
      </c>
      <c r="L296">
        <f ca="1">Spins[[#This Row],[Payout]]-Spins[[#This Row],[Bet]]</f>
        <v>-0.4</v>
      </c>
    </row>
    <row r="297" spans="1:12" x14ac:dyDescent="0.3">
      <c r="A297">
        <f t="shared" si="24"/>
        <v>296</v>
      </c>
      <c r="B297">
        <f t="shared" ca="1" si="20"/>
        <v>26</v>
      </c>
      <c r="C297" t="str" cm="1">
        <f t="array" aca="1" ref="C297" ca="1">INDEX(Reel1,Spins[[#This Row],[Stop1]])</f>
        <v>🔔</v>
      </c>
      <c r="D297">
        <f t="shared" ca="1" si="21"/>
        <v>20</v>
      </c>
      <c r="E297" t="str" cm="1">
        <f t="array" aca="1" ref="E297" ca="1">INDEX(Reel2,Spins[[#This Row],[Stop2]])</f>
        <v>🍒</v>
      </c>
      <c r="F297">
        <f t="shared" ca="1" si="22"/>
        <v>21</v>
      </c>
      <c r="G297" t="str" cm="1">
        <f t="array" aca="1" ref="G297" ca="1">INDEX(Reel3,Spins[[#This Row],[Stop3]])</f>
        <v>🔔</v>
      </c>
      <c r="H297" t="b">
        <f ca="1">AND(Spins[[#This Row],[Sym1]]=Spins[[#This Row],[Sym2]],Spins[[#This Row],[Sym2]]=Spins[[#This Row],[Sym3]])</f>
        <v>0</v>
      </c>
      <c r="I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">
        <f t="shared" si="23"/>
        <v>1</v>
      </c>
      <c r="K297">
        <f ca="1">Spins[[#This Row],[Mult]]*Spins[[#This Row],[Bet]]</f>
        <v>0</v>
      </c>
      <c r="L297">
        <f ca="1">Spins[[#This Row],[Payout]]-Spins[[#This Row],[Bet]]</f>
        <v>-1</v>
      </c>
    </row>
    <row r="298" spans="1:12" x14ac:dyDescent="0.3">
      <c r="A298">
        <f t="shared" si="24"/>
        <v>297</v>
      </c>
      <c r="B298">
        <f t="shared" ca="1" si="20"/>
        <v>21</v>
      </c>
      <c r="C298" t="str" cm="1">
        <f t="array" aca="1" ref="C298" ca="1">INDEX(Reel1,Spins[[#This Row],[Stop1]])</f>
        <v>🍒</v>
      </c>
      <c r="D298">
        <f t="shared" ca="1" si="21"/>
        <v>30</v>
      </c>
      <c r="E298" t="str" cm="1">
        <f t="array" aca="1" ref="E298" ca="1">INDEX(Reel2,Spins[[#This Row],[Stop2]])</f>
        <v>7️⃣</v>
      </c>
      <c r="F298">
        <f t="shared" ca="1" si="22"/>
        <v>1</v>
      </c>
      <c r="G298" t="str" cm="1">
        <f t="array" aca="1" ref="G298" ca="1">INDEX(Reel3,Spins[[#This Row],[Stop3]])</f>
        <v>🍋</v>
      </c>
      <c r="H298" t="b">
        <f ca="1">AND(Spins[[#This Row],[Sym1]]=Spins[[#This Row],[Sym2]],Spins[[#This Row],[Sym2]]=Spins[[#This Row],[Sym3]])</f>
        <v>0</v>
      </c>
      <c r="I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">
        <f t="shared" si="23"/>
        <v>1</v>
      </c>
      <c r="K298">
        <f ca="1">Spins[[#This Row],[Mult]]*Spins[[#This Row],[Bet]]</f>
        <v>0</v>
      </c>
      <c r="L298">
        <f ca="1">Spins[[#This Row],[Payout]]-Spins[[#This Row],[Bet]]</f>
        <v>-1</v>
      </c>
    </row>
    <row r="299" spans="1:12" x14ac:dyDescent="0.3">
      <c r="A299">
        <f t="shared" si="24"/>
        <v>298</v>
      </c>
      <c r="B299">
        <f t="shared" ca="1" si="20"/>
        <v>13</v>
      </c>
      <c r="C299" t="str" cm="1">
        <f t="array" aca="1" ref="C299" ca="1">INDEX(Reel1,Spins[[#This Row],[Stop1]])</f>
        <v>🍋</v>
      </c>
      <c r="D299">
        <f t="shared" ca="1" si="21"/>
        <v>19</v>
      </c>
      <c r="E299" t="str" cm="1">
        <f t="array" aca="1" ref="E299" ca="1">INDEX(Reel2,Spins[[#This Row],[Stop2]])</f>
        <v>🍒</v>
      </c>
      <c r="F299">
        <f t="shared" ca="1" si="22"/>
        <v>8</v>
      </c>
      <c r="G299" t="str" cm="1">
        <f t="array" aca="1" ref="G299" ca="1">INDEX(Reel3,Spins[[#This Row],[Stop3]])</f>
        <v>🍒</v>
      </c>
      <c r="H299" t="b">
        <f ca="1">AND(Spins[[#This Row],[Sym1]]=Spins[[#This Row],[Sym2]],Spins[[#This Row],[Sym2]]=Spins[[#This Row],[Sym3]])</f>
        <v>0</v>
      </c>
      <c r="I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">
        <f t="shared" si="23"/>
        <v>1</v>
      </c>
      <c r="K299">
        <f ca="1">Spins[[#This Row],[Mult]]*Spins[[#This Row],[Bet]]</f>
        <v>0</v>
      </c>
      <c r="L299">
        <f ca="1">Spins[[#This Row],[Payout]]-Spins[[#This Row],[Bet]]</f>
        <v>-1</v>
      </c>
    </row>
    <row r="300" spans="1:12" x14ac:dyDescent="0.3">
      <c r="A300">
        <f t="shared" si="24"/>
        <v>299</v>
      </c>
      <c r="B300">
        <f t="shared" ca="1" si="20"/>
        <v>9</v>
      </c>
      <c r="C300" t="str" cm="1">
        <f t="array" aca="1" ref="C300" ca="1">INDEX(Reel1,Spins[[#This Row],[Stop1]])</f>
        <v>🍋</v>
      </c>
      <c r="D300">
        <f t="shared" ca="1" si="21"/>
        <v>28</v>
      </c>
      <c r="E300" t="str" cm="1">
        <f t="array" aca="1" ref="E300" ca="1">INDEX(Reel2,Spins[[#This Row],[Stop2]])</f>
        <v>BAR</v>
      </c>
      <c r="F300">
        <f t="shared" ca="1" si="22"/>
        <v>2</v>
      </c>
      <c r="G300" t="str" cm="1">
        <f t="array" aca="1" ref="G300" ca="1">INDEX(Reel3,Spins[[#This Row],[Stop3]])</f>
        <v>🍋</v>
      </c>
      <c r="H300" t="b">
        <f ca="1">AND(Spins[[#This Row],[Sym1]]=Spins[[#This Row],[Sym2]],Spins[[#This Row],[Sym2]]=Spins[[#This Row],[Sym3]])</f>
        <v>0</v>
      </c>
      <c r="I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">
        <f t="shared" si="23"/>
        <v>1</v>
      </c>
      <c r="K300">
        <f ca="1">Spins[[#This Row],[Mult]]*Spins[[#This Row],[Bet]]</f>
        <v>0</v>
      </c>
      <c r="L300">
        <f ca="1">Spins[[#This Row],[Payout]]-Spins[[#This Row],[Bet]]</f>
        <v>-1</v>
      </c>
    </row>
    <row r="301" spans="1:12" x14ac:dyDescent="0.3">
      <c r="A301">
        <f t="shared" si="24"/>
        <v>300</v>
      </c>
      <c r="B301">
        <f t="shared" ca="1" si="20"/>
        <v>15</v>
      </c>
      <c r="C301" t="str" cm="1">
        <f t="array" aca="1" ref="C301" ca="1">INDEX(Reel1,Spins[[#This Row],[Stop1]])</f>
        <v>🍒</v>
      </c>
      <c r="D301">
        <f t="shared" ca="1" si="21"/>
        <v>23</v>
      </c>
      <c r="E301" t="str" cm="1">
        <f t="array" aca="1" ref="E301" ca="1">INDEX(Reel2,Spins[[#This Row],[Stop2]])</f>
        <v>🍇</v>
      </c>
      <c r="F301">
        <f t="shared" ca="1" si="22"/>
        <v>23</v>
      </c>
      <c r="G301" t="str" cm="1">
        <f t="array" aca="1" ref="G301" ca="1">INDEX(Reel3,Spins[[#This Row],[Stop3]])</f>
        <v>BAR</v>
      </c>
      <c r="H301" t="b">
        <f ca="1">AND(Spins[[#This Row],[Sym1]]=Spins[[#This Row],[Sym2]],Spins[[#This Row],[Sym2]]=Spins[[#This Row],[Sym3]])</f>
        <v>0</v>
      </c>
      <c r="I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">
        <f t="shared" si="23"/>
        <v>1</v>
      </c>
      <c r="K301">
        <f ca="1">Spins[[#This Row],[Mult]]*Spins[[#This Row],[Bet]]</f>
        <v>0</v>
      </c>
      <c r="L301">
        <f ca="1">Spins[[#This Row],[Payout]]-Spins[[#This Row],[Bet]]</f>
        <v>-1</v>
      </c>
    </row>
    <row r="302" spans="1:12" x14ac:dyDescent="0.3">
      <c r="A302">
        <f t="shared" si="24"/>
        <v>301</v>
      </c>
      <c r="B302">
        <f t="shared" ca="1" si="20"/>
        <v>16</v>
      </c>
      <c r="C302" t="str" cm="1">
        <f t="array" aca="1" ref="C302" ca="1">INDEX(Reel1,Spins[[#This Row],[Stop1]])</f>
        <v>🍒</v>
      </c>
      <c r="D302">
        <f t="shared" ca="1" si="21"/>
        <v>13</v>
      </c>
      <c r="E302" t="str" cm="1">
        <f t="array" aca="1" ref="E302" ca="1">INDEX(Reel2,Spins[[#This Row],[Stop2]])</f>
        <v>🍋</v>
      </c>
      <c r="F302">
        <f t="shared" ca="1" si="22"/>
        <v>3</v>
      </c>
      <c r="G302" t="str" cm="1">
        <f t="array" aca="1" ref="G302" ca="1">INDEX(Reel3,Spins[[#This Row],[Stop3]])</f>
        <v>🍋</v>
      </c>
      <c r="H302" t="b">
        <f ca="1">AND(Spins[[#This Row],[Sym1]]=Spins[[#This Row],[Sym2]],Spins[[#This Row],[Sym2]]=Spins[[#This Row],[Sym3]])</f>
        <v>0</v>
      </c>
      <c r="I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">
        <f t="shared" si="23"/>
        <v>1</v>
      </c>
      <c r="K302">
        <f ca="1">Spins[[#This Row],[Mult]]*Spins[[#This Row],[Bet]]</f>
        <v>0</v>
      </c>
      <c r="L302">
        <f ca="1">Spins[[#This Row],[Payout]]-Spins[[#This Row],[Bet]]</f>
        <v>-1</v>
      </c>
    </row>
    <row r="303" spans="1:12" x14ac:dyDescent="0.3">
      <c r="A303">
        <f t="shared" si="24"/>
        <v>302</v>
      </c>
      <c r="B303">
        <f t="shared" ca="1" si="20"/>
        <v>29</v>
      </c>
      <c r="C303" t="str" cm="1">
        <f t="array" aca="1" ref="C303" ca="1">INDEX(Reel1,Spins[[#This Row],[Stop1]])</f>
        <v>7️⃣</v>
      </c>
      <c r="D303">
        <f t="shared" ca="1" si="21"/>
        <v>27</v>
      </c>
      <c r="E303" t="str" cm="1">
        <f t="array" aca="1" ref="E303" ca="1">INDEX(Reel2,Spins[[#This Row],[Stop2]])</f>
        <v>BAR</v>
      </c>
      <c r="F303">
        <f t="shared" ca="1" si="22"/>
        <v>3</v>
      </c>
      <c r="G303" t="str" cm="1">
        <f t="array" aca="1" ref="G303" ca="1">INDEX(Reel3,Spins[[#This Row],[Stop3]])</f>
        <v>🍋</v>
      </c>
      <c r="H303" t="b">
        <f ca="1">AND(Spins[[#This Row],[Sym1]]=Spins[[#This Row],[Sym2]],Spins[[#This Row],[Sym2]]=Spins[[#This Row],[Sym3]])</f>
        <v>0</v>
      </c>
      <c r="I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">
        <f t="shared" si="23"/>
        <v>1</v>
      </c>
      <c r="K303">
        <f ca="1">Spins[[#This Row],[Mult]]*Spins[[#This Row],[Bet]]</f>
        <v>0</v>
      </c>
      <c r="L303">
        <f ca="1">Spins[[#This Row],[Payout]]-Spins[[#This Row],[Bet]]</f>
        <v>-1</v>
      </c>
    </row>
    <row r="304" spans="1:12" x14ac:dyDescent="0.3">
      <c r="A304">
        <f t="shared" si="24"/>
        <v>303</v>
      </c>
      <c r="B304">
        <f t="shared" ca="1" si="20"/>
        <v>18</v>
      </c>
      <c r="C304" t="str" cm="1">
        <f t="array" aca="1" ref="C304" ca="1">INDEX(Reel1,Spins[[#This Row],[Stop1]])</f>
        <v>🍒</v>
      </c>
      <c r="D304">
        <f t="shared" ca="1" si="21"/>
        <v>31</v>
      </c>
      <c r="E304" t="str" cm="1">
        <f t="array" aca="1" ref="E304" ca="1">INDEX(Reel2,Spins[[#This Row],[Stop2]])</f>
        <v>💎</v>
      </c>
      <c r="F304">
        <f t="shared" ca="1" si="22"/>
        <v>1</v>
      </c>
      <c r="G304" t="str" cm="1">
        <f t="array" aca="1" ref="G304" ca="1">INDEX(Reel3,Spins[[#This Row],[Stop3]])</f>
        <v>🍋</v>
      </c>
      <c r="H304" t="b">
        <f ca="1">AND(Spins[[#This Row],[Sym1]]=Spins[[#This Row],[Sym2]],Spins[[#This Row],[Sym2]]=Spins[[#This Row],[Sym3]])</f>
        <v>0</v>
      </c>
      <c r="I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">
        <f t="shared" si="23"/>
        <v>1</v>
      </c>
      <c r="K304">
        <f ca="1">Spins[[#This Row],[Mult]]*Spins[[#This Row],[Bet]]</f>
        <v>0</v>
      </c>
      <c r="L304">
        <f ca="1">Spins[[#This Row],[Payout]]-Spins[[#This Row],[Bet]]</f>
        <v>-1</v>
      </c>
    </row>
    <row r="305" spans="1:12" x14ac:dyDescent="0.3">
      <c r="A305">
        <f t="shared" si="24"/>
        <v>304</v>
      </c>
      <c r="B305">
        <f t="shared" ca="1" si="20"/>
        <v>27</v>
      </c>
      <c r="C305" t="str" cm="1">
        <f t="array" aca="1" ref="C305" ca="1">INDEX(Reel1,Spins[[#This Row],[Stop1]])</f>
        <v>BAR</v>
      </c>
      <c r="D305">
        <f t="shared" ca="1" si="21"/>
        <v>20</v>
      </c>
      <c r="E305" t="str" cm="1">
        <f t="array" aca="1" ref="E305" ca="1">INDEX(Reel2,Spins[[#This Row],[Stop2]])</f>
        <v>🍒</v>
      </c>
      <c r="F305">
        <f t="shared" ca="1" si="22"/>
        <v>27</v>
      </c>
      <c r="G305" t="str" cm="1">
        <f t="array" aca="1" ref="G305" ca="1">INDEX(Reel3,Spins[[#This Row],[Stop3]])</f>
        <v>7️⃣</v>
      </c>
      <c r="H305" t="b">
        <f ca="1">AND(Spins[[#This Row],[Sym1]]=Spins[[#This Row],[Sym2]],Spins[[#This Row],[Sym2]]=Spins[[#This Row],[Sym3]])</f>
        <v>0</v>
      </c>
      <c r="I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5">
        <f t="shared" si="23"/>
        <v>1</v>
      </c>
      <c r="K305">
        <f ca="1">Spins[[#This Row],[Mult]]*Spins[[#This Row],[Bet]]</f>
        <v>0</v>
      </c>
      <c r="L305">
        <f ca="1">Spins[[#This Row],[Payout]]-Spins[[#This Row],[Bet]]</f>
        <v>-1</v>
      </c>
    </row>
    <row r="306" spans="1:12" x14ac:dyDescent="0.3">
      <c r="A306">
        <f t="shared" si="24"/>
        <v>305</v>
      </c>
      <c r="B306">
        <f t="shared" ca="1" si="20"/>
        <v>29</v>
      </c>
      <c r="C306" t="str" cm="1">
        <f t="array" aca="1" ref="C306" ca="1">INDEX(Reel1,Spins[[#This Row],[Stop1]])</f>
        <v>7️⃣</v>
      </c>
      <c r="D306">
        <f t="shared" ca="1" si="21"/>
        <v>23</v>
      </c>
      <c r="E306" t="str" cm="1">
        <f t="array" aca="1" ref="E306" ca="1">INDEX(Reel2,Spins[[#This Row],[Stop2]])</f>
        <v>🍇</v>
      </c>
      <c r="F306">
        <f t="shared" ca="1" si="22"/>
        <v>5</v>
      </c>
      <c r="G306" t="str" cm="1">
        <f t="array" aca="1" ref="G306" ca="1">INDEX(Reel3,Spins[[#This Row],[Stop3]])</f>
        <v>🍋</v>
      </c>
      <c r="H306" t="b">
        <f ca="1">AND(Spins[[#This Row],[Sym1]]=Spins[[#This Row],[Sym2]],Spins[[#This Row],[Sym2]]=Spins[[#This Row],[Sym3]])</f>
        <v>0</v>
      </c>
      <c r="I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">
        <f t="shared" si="23"/>
        <v>1</v>
      </c>
      <c r="K306">
        <f ca="1">Spins[[#This Row],[Mult]]*Spins[[#This Row],[Bet]]</f>
        <v>0</v>
      </c>
      <c r="L306">
        <f ca="1">Spins[[#This Row],[Payout]]-Spins[[#This Row],[Bet]]</f>
        <v>-1</v>
      </c>
    </row>
    <row r="307" spans="1:12" x14ac:dyDescent="0.3">
      <c r="A307">
        <f t="shared" si="24"/>
        <v>306</v>
      </c>
      <c r="B307">
        <f t="shared" ca="1" si="20"/>
        <v>2</v>
      </c>
      <c r="C307" t="str" cm="1">
        <f t="array" aca="1" ref="C307" ca="1">INDEX(Reel1,Spins[[#This Row],[Stop1]])</f>
        <v>🍋</v>
      </c>
      <c r="D307">
        <f t="shared" ca="1" si="21"/>
        <v>1</v>
      </c>
      <c r="E307" t="str" cm="1">
        <f t="array" aca="1" ref="E307" ca="1">INDEX(Reel2,Spins[[#This Row],[Stop2]])</f>
        <v>🍋</v>
      </c>
      <c r="F307">
        <f t="shared" ca="1" si="22"/>
        <v>4</v>
      </c>
      <c r="G307" t="str" cm="1">
        <f t="array" aca="1" ref="G307" ca="1">INDEX(Reel3,Spins[[#This Row],[Stop3]])</f>
        <v>🍋</v>
      </c>
      <c r="H307" t="b">
        <f ca="1">AND(Spins[[#This Row],[Sym1]]=Spins[[#This Row],[Sym2]],Spins[[#This Row],[Sym2]]=Spins[[#This Row],[Sym3]])</f>
        <v>1</v>
      </c>
      <c r="I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07">
        <f t="shared" si="23"/>
        <v>1</v>
      </c>
      <c r="K307">
        <f ca="1">Spins[[#This Row],[Mult]]*Spins[[#This Row],[Bet]]</f>
        <v>14</v>
      </c>
      <c r="L307">
        <f ca="1">Spins[[#This Row],[Payout]]-Spins[[#This Row],[Bet]]</f>
        <v>13</v>
      </c>
    </row>
    <row r="308" spans="1:12" x14ac:dyDescent="0.3">
      <c r="A308">
        <f t="shared" si="24"/>
        <v>307</v>
      </c>
      <c r="B308">
        <f t="shared" ca="1" si="20"/>
        <v>9</v>
      </c>
      <c r="C308" t="str" cm="1">
        <f t="array" aca="1" ref="C308" ca="1">INDEX(Reel1,Spins[[#This Row],[Stop1]])</f>
        <v>🍋</v>
      </c>
      <c r="D308">
        <f t="shared" ca="1" si="21"/>
        <v>18</v>
      </c>
      <c r="E308" t="str" cm="1">
        <f t="array" aca="1" ref="E308" ca="1">INDEX(Reel2,Spins[[#This Row],[Stop2]])</f>
        <v>🍒</v>
      </c>
      <c r="F308">
        <f t="shared" ca="1" si="22"/>
        <v>31</v>
      </c>
      <c r="G308" t="str" cm="1">
        <f t="array" aca="1" ref="G308" ca="1">INDEX(Reel3,Spins[[#This Row],[Stop3]])</f>
        <v>💎</v>
      </c>
      <c r="H308" t="b">
        <f ca="1">AND(Spins[[#This Row],[Sym1]]=Spins[[#This Row],[Sym2]],Spins[[#This Row],[Sym2]]=Spins[[#This Row],[Sym3]])</f>
        <v>0</v>
      </c>
      <c r="I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">
        <f t="shared" si="23"/>
        <v>1</v>
      </c>
      <c r="K308">
        <f ca="1">Spins[[#This Row],[Mult]]*Spins[[#This Row],[Bet]]</f>
        <v>0</v>
      </c>
      <c r="L308">
        <f ca="1">Spins[[#This Row],[Payout]]-Spins[[#This Row],[Bet]]</f>
        <v>-1</v>
      </c>
    </row>
    <row r="309" spans="1:12" x14ac:dyDescent="0.3">
      <c r="A309">
        <f t="shared" si="24"/>
        <v>308</v>
      </c>
      <c r="B309">
        <f t="shared" ca="1" si="20"/>
        <v>5</v>
      </c>
      <c r="C309" t="str" cm="1">
        <f t="array" aca="1" ref="C309" ca="1">INDEX(Reel1,Spins[[#This Row],[Stop1]])</f>
        <v>🍋</v>
      </c>
      <c r="D309">
        <f t="shared" ca="1" si="21"/>
        <v>17</v>
      </c>
      <c r="E309" t="str" cm="1">
        <f t="array" aca="1" ref="E309" ca="1">INDEX(Reel2,Spins[[#This Row],[Stop2]])</f>
        <v>🍒</v>
      </c>
      <c r="F309">
        <f t="shared" ca="1" si="22"/>
        <v>30</v>
      </c>
      <c r="G309" t="str" cm="1">
        <f t="array" aca="1" ref="G309" ca="1">INDEX(Reel3,Spins[[#This Row],[Stop3]])</f>
        <v>💎</v>
      </c>
      <c r="H309" t="b">
        <f ca="1">AND(Spins[[#This Row],[Sym1]]=Spins[[#This Row],[Sym2]],Spins[[#This Row],[Sym2]]=Spins[[#This Row],[Sym3]])</f>
        <v>0</v>
      </c>
      <c r="I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9">
        <f t="shared" si="23"/>
        <v>1</v>
      </c>
      <c r="K309">
        <f ca="1">Spins[[#This Row],[Mult]]*Spins[[#This Row],[Bet]]</f>
        <v>0</v>
      </c>
      <c r="L309">
        <f ca="1">Spins[[#This Row],[Payout]]-Spins[[#This Row],[Bet]]</f>
        <v>-1</v>
      </c>
    </row>
    <row r="310" spans="1:12" x14ac:dyDescent="0.3">
      <c r="A310">
        <f t="shared" si="24"/>
        <v>309</v>
      </c>
      <c r="B310">
        <f t="shared" ca="1" si="20"/>
        <v>14</v>
      </c>
      <c r="C310" t="str" cm="1">
        <f t="array" aca="1" ref="C310" ca="1">INDEX(Reel1,Spins[[#This Row],[Stop1]])</f>
        <v>🍋</v>
      </c>
      <c r="D310">
        <f t="shared" ca="1" si="21"/>
        <v>30</v>
      </c>
      <c r="E310" t="str" cm="1">
        <f t="array" aca="1" ref="E310" ca="1">INDEX(Reel2,Spins[[#This Row],[Stop2]])</f>
        <v>7️⃣</v>
      </c>
      <c r="F310">
        <f t="shared" ca="1" si="22"/>
        <v>6</v>
      </c>
      <c r="G310" t="str" cm="1">
        <f t="array" aca="1" ref="G310" ca="1">INDEX(Reel3,Spins[[#This Row],[Stop3]])</f>
        <v>🍒</v>
      </c>
      <c r="H310" t="b">
        <f ca="1">AND(Spins[[#This Row],[Sym1]]=Spins[[#This Row],[Sym2]],Spins[[#This Row],[Sym2]]=Spins[[#This Row],[Sym3]])</f>
        <v>0</v>
      </c>
      <c r="I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">
        <f t="shared" si="23"/>
        <v>1</v>
      </c>
      <c r="K310">
        <f ca="1">Spins[[#This Row],[Mult]]*Spins[[#This Row],[Bet]]</f>
        <v>0</v>
      </c>
      <c r="L310">
        <f ca="1">Spins[[#This Row],[Payout]]-Spins[[#This Row],[Bet]]</f>
        <v>-1</v>
      </c>
    </row>
    <row r="311" spans="1:12" x14ac:dyDescent="0.3">
      <c r="A311">
        <f t="shared" si="24"/>
        <v>310</v>
      </c>
      <c r="B311">
        <f t="shared" ca="1" si="20"/>
        <v>31</v>
      </c>
      <c r="C311" t="str" cm="1">
        <f t="array" aca="1" ref="C311" ca="1">INDEX(Reel1,Spins[[#This Row],[Stop1]])</f>
        <v>💎</v>
      </c>
      <c r="D311">
        <f t="shared" ca="1" si="21"/>
        <v>26</v>
      </c>
      <c r="E311" t="str" cm="1">
        <f t="array" aca="1" ref="E311" ca="1">INDEX(Reel2,Spins[[#This Row],[Stop2]])</f>
        <v>🔔</v>
      </c>
      <c r="F311">
        <f t="shared" ca="1" si="22"/>
        <v>11</v>
      </c>
      <c r="G311" t="str" cm="1">
        <f t="array" aca="1" ref="G311" ca="1">INDEX(Reel3,Spins[[#This Row],[Stop3]])</f>
        <v>🍒</v>
      </c>
      <c r="H311" t="b">
        <f ca="1">AND(Spins[[#This Row],[Sym1]]=Spins[[#This Row],[Sym2]],Spins[[#This Row],[Sym2]]=Spins[[#This Row],[Sym3]])</f>
        <v>0</v>
      </c>
      <c r="I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1">
        <f t="shared" si="23"/>
        <v>1</v>
      </c>
      <c r="K311">
        <f ca="1">Spins[[#This Row],[Mult]]*Spins[[#This Row],[Bet]]</f>
        <v>0</v>
      </c>
      <c r="L311">
        <f ca="1">Spins[[#This Row],[Payout]]-Spins[[#This Row],[Bet]]</f>
        <v>-1</v>
      </c>
    </row>
    <row r="312" spans="1:12" x14ac:dyDescent="0.3">
      <c r="A312">
        <f t="shared" si="24"/>
        <v>311</v>
      </c>
      <c r="B312">
        <f t="shared" ca="1" si="20"/>
        <v>31</v>
      </c>
      <c r="C312" t="str" cm="1">
        <f t="array" aca="1" ref="C312" ca="1">INDEX(Reel1,Spins[[#This Row],[Stop1]])</f>
        <v>💎</v>
      </c>
      <c r="D312">
        <f t="shared" ca="1" si="21"/>
        <v>7</v>
      </c>
      <c r="E312" t="str" cm="1">
        <f t="array" aca="1" ref="E312" ca="1">INDEX(Reel2,Spins[[#This Row],[Stop2]])</f>
        <v>🍋</v>
      </c>
      <c r="F312">
        <f t="shared" ca="1" si="22"/>
        <v>26</v>
      </c>
      <c r="G312" t="str" cm="1">
        <f t="array" aca="1" ref="G312" ca="1">INDEX(Reel3,Spins[[#This Row],[Stop3]])</f>
        <v>BAR</v>
      </c>
      <c r="H312" t="b">
        <f ca="1">AND(Spins[[#This Row],[Sym1]]=Spins[[#This Row],[Sym2]],Spins[[#This Row],[Sym2]]=Spins[[#This Row],[Sym3]])</f>
        <v>0</v>
      </c>
      <c r="I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">
        <f t="shared" si="23"/>
        <v>1</v>
      </c>
      <c r="K312">
        <f ca="1">Spins[[#This Row],[Mult]]*Spins[[#This Row],[Bet]]</f>
        <v>0</v>
      </c>
      <c r="L312">
        <f ca="1">Spins[[#This Row],[Payout]]-Spins[[#This Row],[Bet]]</f>
        <v>-1</v>
      </c>
    </row>
    <row r="313" spans="1:12" x14ac:dyDescent="0.3">
      <c r="A313">
        <f t="shared" si="24"/>
        <v>312</v>
      </c>
      <c r="B313">
        <f t="shared" ca="1" si="20"/>
        <v>2</v>
      </c>
      <c r="C313" t="str" cm="1">
        <f t="array" aca="1" ref="C313" ca="1">INDEX(Reel1,Spins[[#This Row],[Stop1]])</f>
        <v>🍋</v>
      </c>
      <c r="D313">
        <f t="shared" ca="1" si="21"/>
        <v>5</v>
      </c>
      <c r="E313" t="str" cm="1">
        <f t="array" aca="1" ref="E313" ca="1">INDEX(Reel2,Spins[[#This Row],[Stop2]])</f>
        <v>🍋</v>
      </c>
      <c r="F313">
        <f t="shared" ca="1" si="22"/>
        <v>31</v>
      </c>
      <c r="G313" t="str" cm="1">
        <f t="array" aca="1" ref="G313" ca="1">INDEX(Reel3,Spins[[#This Row],[Stop3]])</f>
        <v>💎</v>
      </c>
      <c r="H313" t="b">
        <f ca="1">AND(Spins[[#This Row],[Sym1]]=Spins[[#This Row],[Sym2]],Spins[[#This Row],[Sym2]]=Spins[[#This Row],[Sym3]])</f>
        <v>0</v>
      </c>
      <c r="I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3">
        <f t="shared" si="23"/>
        <v>1</v>
      </c>
      <c r="K313">
        <f ca="1">Spins[[#This Row],[Mult]]*Spins[[#This Row],[Bet]]</f>
        <v>0.6</v>
      </c>
      <c r="L313">
        <f ca="1">Spins[[#This Row],[Payout]]-Spins[[#This Row],[Bet]]</f>
        <v>-0.4</v>
      </c>
    </row>
    <row r="314" spans="1:12" x14ac:dyDescent="0.3">
      <c r="A314">
        <f t="shared" si="24"/>
        <v>313</v>
      </c>
      <c r="B314">
        <f t="shared" ca="1" si="20"/>
        <v>20</v>
      </c>
      <c r="C314" t="str" cm="1">
        <f t="array" aca="1" ref="C314" ca="1">INDEX(Reel1,Spins[[#This Row],[Stop1]])</f>
        <v>🍒</v>
      </c>
      <c r="D314">
        <f t="shared" ca="1" si="21"/>
        <v>21</v>
      </c>
      <c r="E314" t="str" cm="1">
        <f t="array" aca="1" ref="E314" ca="1">INDEX(Reel2,Spins[[#This Row],[Stop2]])</f>
        <v>🍒</v>
      </c>
      <c r="F314">
        <f t="shared" ca="1" si="22"/>
        <v>8</v>
      </c>
      <c r="G314" t="str" cm="1">
        <f t="array" aca="1" ref="G314" ca="1">INDEX(Reel3,Spins[[#This Row],[Stop3]])</f>
        <v>🍒</v>
      </c>
      <c r="H314" t="b">
        <f ca="1">AND(Spins[[#This Row],[Sym1]]=Spins[[#This Row],[Sym2]],Spins[[#This Row],[Sym2]]=Spins[[#This Row],[Sym3]])</f>
        <v>1</v>
      </c>
      <c r="I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314">
        <f t="shared" si="23"/>
        <v>1</v>
      </c>
      <c r="K314">
        <f ca="1">Spins[[#This Row],[Mult]]*Spins[[#This Row],[Bet]]</f>
        <v>16</v>
      </c>
      <c r="L314">
        <f ca="1">Spins[[#This Row],[Payout]]-Spins[[#This Row],[Bet]]</f>
        <v>15</v>
      </c>
    </row>
    <row r="315" spans="1:12" x14ac:dyDescent="0.3">
      <c r="A315">
        <f t="shared" si="24"/>
        <v>314</v>
      </c>
      <c r="B315">
        <f t="shared" ca="1" si="20"/>
        <v>11</v>
      </c>
      <c r="C315" t="str" cm="1">
        <f t="array" aca="1" ref="C315" ca="1">INDEX(Reel1,Spins[[#This Row],[Stop1]])</f>
        <v>🍋</v>
      </c>
      <c r="D315">
        <f t="shared" ca="1" si="21"/>
        <v>20</v>
      </c>
      <c r="E315" t="str" cm="1">
        <f t="array" aca="1" ref="E315" ca="1">INDEX(Reel2,Spins[[#This Row],[Stop2]])</f>
        <v>🍒</v>
      </c>
      <c r="F315">
        <f t="shared" ca="1" si="22"/>
        <v>29</v>
      </c>
      <c r="G315" t="str" cm="1">
        <f t="array" aca="1" ref="G315" ca="1">INDEX(Reel3,Spins[[#This Row],[Stop3]])</f>
        <v>7️⃣</v>
      </c>
      <c r="H315" t="b">
        <f ca="1">AND(Spins[[#This Row],[Sym1]]=Spins[[#This Row],[Sym2]],Spins[[#This Row],[Sym2]]=Spins[[#This Row],[Sym3]])</f>
        <v>0</v>
      </c>
      <c r="I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">
        <f t="shared" si="23"/>
        <v>1</v>
      </c>
      <c r="K315">
        <f ca="1">Spins[[#This Row],[Mult]]*Spins[[#This Row],[Bet]]</f>
        <v>0</v>
      </c>
      <c r="L315">
        <f ca="1">Spins[[#This Row],[Payout]]-Spins[[#This Row],[Bet]]</f>
        <v>-1</v>
      </c>
    </row>
    <row r="316" spans="1:12" x14ac:dyDescent="0.3">
      <c r="A316">
        <f t="shared" si="24"/>
        <v>315</v>
      </c>
      <c r="B316">
        <f t="shared" ca="1" si="20"/>
        <v>28</v>
      </c>
      <c r="C316" t="str" cm="1">
        <f t="array" aca="1" ref="C316" ca="1">INDEX(Reel1,Spins[[#This Row],[Stop1]])</f>
        <v>BAR</v>
      </c>
      <c r="D316">
        <f t="shared" ca="1" si="21"/>
        <v>1</v>
      </c>
      <c r="E316" t="str" cm="1">
        <f t="array" aca="1" ref="E316" ca="1">INDEX(Reel2,Spins[[#This Row],[Stop2]])</f>
        <v>🍋</v>
      </c>
      <c r="F316">
        <f t="shared" ca="1" si="22"/>
        <v>30</v>
      </c>
      <c r="G316" t="str" cm="1">
        <f t="array" aca="1" ref="G316" ca="1">INDEX(Reel3,Spins[[#This Row],[Stop3]])</f>
        <v>💎</v>
      </c>
      <c r="H316" t="b">
        <f ca="1">AND(Spins[[#This Row],[Sym1]]=Spins[[#This Row],[Sym2]],Spins[[#This Row],[Sym2]]=Spins[[#This Row],[Sym3]])</f>
        <v>0</v>
      </c>
      <c r="I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">
        <f t="shared" si="23"/>
        <v>1</v>
      </c>
      <c r="K316">
        <f ca="1">Spins[[#This Row],[Mult]]*Spins[[#This Row],[Bet]]</f>
        <v>0</v>
      </c>
      <c r="L316">
        <f ca="1">Spins[[#This Row],[Payout]]-Spins[[#This Row],[Bet]]</f>
        <v>-1</v>
      </c>
    </row>
    <row r="317" spans="1:12" x14ac:dyDescent="0.3">
      <c r="A317">
        <f t="shared" si="24"/>
        <v>316</v>
      </c>
      <c r="B317">
        <f t="shared" ca="1" si="20"/>
        <v>13</v>
      </c>
      <c r="C317" t="str" cm="1">
        <f t="array" aca="1" ref="C317" ca="1">INDEX(Reel1,Spins[[#This Row],[Stop1]])</f>
        <v>🍋</v>
      </c>
      <c r="D317">
        <f t="shared" ca="1" si="21"/>
        <v>11</v>
      </c>
      <c r="E317" t="str" cm="1">
        <f t="array" aca="1" ref="E317" ca="1">INDEX(Reel2,Spins[[#This Row],[Stop2]])</f>
        <v>🍋</v>
      </c>
      <c r="F317">
        <f t="shared" ca="1" si="22"/>
        <v>26</v>
      </c>
      <c r="G317" t="str" cm="1">
        <f t="array" aca="1" ref="G317" ca="1">INDEX(Reel3,Spins[[#This Row],[Stop3]])</f>
        <v>BAR</v>
      </c>
      <c r="H317" t="b">
        <f ca="1">AND(Spins[[#This Row],[Sym1]]=Spins[[#This Row],[Sym2]],Spins[[#This Row],[Sym2]]=Spins[[#This Row],[Sym3]])</f>
        <v>0</v>
      </c>
      <c r="I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7">
        <f t="shared" si="23"/>
        <v>1</v>
      </c>
      <c r="K317">
        <f ca="1">Spins[[#This Row],[Mult]]*Spins[[#This Row],[Bet]]</f>
        <v>0.6</v>
      </c>
      <c r="L317">
        <f ca="1">Spins[[#This Row],[Payout]]-Spins[[#This Row],[Bet]]</f>
        <v>-0.4</v>
      </c>
    </row>
    <row r="318" spans="1:12" x14ac:dyDescent="0.3">
      <c r="A318">
        <f t="shared" si="24"/>
        <v>317</v>
      </c>
      <c r="B318">
        <f t="shared" ca="1" si="20"/>
        <v>31</v>
      </c>
      <c r="C318" t="str" cm="1">
        <f t="array" aca="1" ref="C318" ca="1">INDEX(Reel1,Spins[[#This Row],[Stop1]])</f>
        <v>💎</v>
      </c>
      <c r="D318">
        <f t="shared" ca="1" si="21"/>
        <v>18</v>
      </c>
      <c r="E318" t="str" cm="1">
        <f t="array" aca="1" ref="E318" ca="1">INDEX(Reel2,Spins[[#This Row],[Stop2]])</f>
        <v>🍒</v>
      </c>
      <c r="F318">
        <f t="shared" ca="1" si="22"/>
        <v>11</v>
      </c>
      <c r="G318" t="str" cm="1">
        <f t="array" aca="1" ref="G318" ca="1">INDEX(Reel3,Spins[[#This Row],[Stop3]])</f>
        <v>🍒</v>
      </c>
      <c r="H318" t="b">
        <f ca="1">AND(Spins[[#This Row],[Sym1]]=Spins[[#This Row],[Sym2]],Spins[[#This Row],[Sym2]]=Spins[[#This Row],[Sym3]])</f>
        <v>0</v>
      </c>
      <c r="I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8">
        <f t="shared" si="23"/>
        <v>1</v>
      </c>
      <c r="K318">
        <f ca="1">Spins[[#This Row],[Mult]]*Spins[[#This Row],[Bet]]</f>
        <v>0</v>
      </c>
      <c r="L318">
        <f ca="1">Spins[[#This Row],[Payout]]-Spins[[#This Row],[Bet]]</f>
        <v>-1</v>
      </c>
    </row>
    <row r="319" spans="1:12" x14ac:dyDescent="0.3">
      <c r="A319">
        <f t="shared" si="24"/>
        <v>318</v>
      </c>
      <c r="B319">
        <f t="shared" ca="1" si="20"/>
        <v>13</v>
      </c>
      <c r="C319" t="str" cm="1">
        <f t="array" aca="1" ref="C319" ca="1">INDEX(Reel1,Spins[[#This Row],[Stop1]])</f>
        <v>🍋</v>
      </c>
      <c r="D319">
        <f t="shared" ca="1" si="21"/>
        <v>15</v>
      </c>
      <c r="E319" t="str" cm="1">
        <f t="array" aca="1" ref="E319" ca="1">INDEX(Reel2,Spins[[#This Row],[Stop2]])</f>
        <v>🍒</v>
      </c>
      <c r="F319">
        <f t="shared" ca="1" si="22"/>
        <v>31</v>
      </c>
      <c r="G319" t="str" cm="1">
        <f t="array" aca="1" ref="G319" ca="1">INDEX(Reel3,Spins[[#This Row],[Stop3]])</f>
        <v>💎</v>
      </c>
      <c r="H319" t="b">
        <f ca="1">AND(Spins[[#This Row],[Sym1]]=Spins[[#This Row],[Sym2]],Spins[[#This Row],[Sym2]]=Spins[[#This Row],[Sym3]])</f>
        <v>0</v>
      </c>
      <c r="I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">
        <f t="shared" si="23"/>
        <v>1</v>
      </c>
      <c r="K319">
        <f ca="1">Spins[[#This Row],[Mult]]*Spins[[#This Row],[Bet]]</f>
        <v>0</v>
      </c>
      <c r="L319">
        <f ca="1">Spins[[#This Row],[Payout]]-Spins[[#This Row],[Bet]]</f>
        <v>-1</v>
      </c>
    </row>
    <row r="320" spans="1:12" x14ac:dyDescent="0.3">
      <c r="A320">
        <f t="shared" si="24"/>
        <v>319</v>
      </c>
      <c r="B320">
        <f t="shared" ca="1" si="20"/>
        <v>13</v>
      </c>
      <c r="C320" t="str" cm="1">
        <f t="array" aca="1" ref="C320" ca="1">INDEX(Reel1,Spins[[#This Row],[Stop1]])</f>
        <v>🍋</v>
      </c>
      <c r="D320">
        <f t="shared" ca="1" si="21"/>
        <v>22</v>
      </c>
      <c r="E320" t="str" cm="1">
        <f t="array" aca="1" ref="E320" ca="1">INDEX(Reel2,Spins[[#This Row],[Stop2]])</f>
        <v>🍇</v>
      </c>
      <c r="F320">
        <f t="shared" ca="1" si="22"/>
        <v>4</v>
      </c>
      <c r="G320" t="str" cm="1">
        <f t="array" aca="1" ref="G320" ca="1">INDEX(Reel3,Spins[[#This Row],[Stop3]])</f>
        <v>🍋</v>
      </c>
      <c r="H320" t="b">
        <f ca="1">AND(Spins[[#This Row],[Sym1]]=Spins[[#This Row],[Sym2]],Spins[[#This Row],[Sym2]]=Spins[[#This Row],[Sym3]])</f>
        <v>0</v>
      </c>
      <c r="I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">
        <f t="shared" si="23"/>
        <v>1</v>
      </c>
      <c r="K320">
        <f ca="1">Spins[[#This Row],[Mult]]*Spins[[#This Row],[Bet]]</f>
        <v>0</v>
      </c>
      <c r="L320">
        <f ca="1">Spins[[#This Row],[Payout]]-Spins[[#This Row],[Bet]]</f>
        <v>-1</v>
      </c>
    </row>
    <row r="321" spans="1:12" x14ac:dyDescent="0.3">
      <c r="A321">
        <f t="shared" si="24"/>
        <v>320</v>
      </c>
      <c r="B321">
        <f t="shared" ca="1" si="20"/>
        <v>1</v>
      </c>
      <c r="C321" t="str" cm="1">
        <f t="array" aca="1" ref="C321" ca="1">INDEX(Reel1,Spins[[#This Row],[Stop1]])</f>
        <v>🍋</v>
      </c>
      <c r="D321">
        <f t="shared" ca="1" si="21"/>
        <v>22</v>
      </c>
      <c r="E321" t="str" cm="1">
        <f t="array" aca="1" ref="E321" ca="1">INDEX(Reel2,Spins[[#This Row],[Stop2]])</f>
        <v>🍇</v>
      </c>
      <c r="F321">
        <f t="shared" ca="1" si="22"/>
        <v>1</v>
      </c>
      <c r="G321" t="str" cm="1">
        <f t="array" aca="1" ref="G321" ca="1">INDEX(Reel3,Spins[[#This Row],[Stop3]])</f>
        <v>🍋</v>
      </c>
      <c r="H321" t="b">
        <f ca="1">AND(Spins[[#This Row],[Sym1]]=Spins[[#This Row],[Sym2]],Spins[[#This Row],[Sym2]]=Spins[[#This Row],[Sym3]])</f>
        <v>0</v>
      </c>
      <c r="I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">
        <f t="shared" si="23"/>
        <v>1</v>
      </c>
      <c r="K321">
        <f ca="1">Spins[[#This Row],[Mult]]*Spins[[#This Row],[Bet]]</f>
        <v>0</v>
      </c>
      <c r="L321">
        <f ca="1">Spins[[#This Row],[Payout]]-Spins[[#This Row],[Bet]]</f>
        <v>-1</v>
      </c>
    </row>
    <row r="322" spans="1:12" x14ac:dyDescent="0.3">
      <c r="A322">
        <f t="shared" si="24"/>
        <v>321</v>
      </c>
      <c r="B322">
        <f t="shared" ref="B322:B385" ca="1" si="25">RANDBETWEEN(1,ROWS(Reel1))</f>
        <v>9</v>
      </c>
      <c r="C322" t="str" cm="1">
        <f t="array" aca="1" ref="C322" ca="1">INDEX(Reel1,Spins[[#This Row],[Stop1]])</f>
        <v>🍋</v>
      </c>
      <c r="D322">
        <f t="shared" ref="D322:D385" ca="1" si="26">RANDBETWEEN(1,ROWS(Reel2))</f>
        <v>1</v>
      </c>
      <c r="E322" t="str" cm="1">
        <f t="array" aca="1" ref="E322" ca="1">INDEX(Reel2,Spins[[#This Row],[Stop2]])</f>
        <v>🍋</v>
      </c>
      <c r="F322">
        <f t="shared" ref="F322:F385" ca="1" si="27">RANDBETWEEN(1,ROWS(Reel3))</f>
        <v>1</v>
      </c>
      <c r="G322" t="str" cm="1">
        <f t="array" aca="1" ref="G322" ca="1">INDEX(Reel3,Spins[[#This Row],[Stop3]])</f>
        <v>🍋</v>
      </c>
      <c r="H322" t="b">
        <f ca="1">AND(Spins[[#This Row],[Sym1]]=Spins[[#This Row],[Sym2]],Spins[[#This Row],[Sym2]]=Spins[[#This Row],[Sym3]])</f>
        <v>1</v>
      </c>
      <c r="I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22">
        <f t="shared" ref="J322:J385" si="28">Bet</f>
        <v>1</v>
      </c>
      <c r="K322">
        <f ca="1">Spins[[#This Row],[Mult]]*Spins[[#This Row],[Bet]]</f>
        <v>14</v>
      </c>
      <c r="L322">
        <f ca="1">Spins[[#This Row],[Payout]]-Spins[[#This Row],[Bet]]</f>
        <v>13</v>
      </c>
    </row>
    <row r="323" spans="1:12" x14ac:dyDescent="0.3">
      <c r="A323">
        <f t="shared" ref="A323:A386" si="29">ROW()-1</f>
        <v>322</v>
      </c>
      <c r="B323">
        <f t="shared" ca="1" si="25"/>
        <v>25</v>
      </c>
      <c r="C323" t="str" cm="1">
        <f t="array" aca="1" ref="C323" ca="1">INDEX(Reel1,Spins[[#This Row],[Stop1]])</f>
        <v>🔔</v>
      </c>
      <c r="D323">
        <f t="shared" ca="1" si="26"/>
        <v>1</v>
      </c>
      <c r="E323" t="str" cm="1">
        <f t="array" aca="1" ref="E323" ca="1">INDEX(Reel2,Spins[[#This Row],[Stop2]])</f>
        <v>🍋</v>
      </c>
      <c r="F323">
        <f t="shared" ca="1" si="27"/>
        <v>23</v>
      </c>
      <c r="G323" t="str" cm="1">
        <f t="array" aca="1" ref="G323" ca="1">INDEX(Reel3,Spins[[#This Row],[Stop3]])</f>
        <v>BAR</v>
      </c>
      <c r="H323" t="b">
        <f ca="1">AND(Spins[[#This Row],[Sym1]]=Spins[[#This Row],[Sym2]],Spins[[#This Row],[Sym2]]=Spins[[#This Row],[Sym3]])</f>
        <v>0</v>
      </c>
      <c r="I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">
        <f t="shared" si="28"/>
        <v>1</v>
      </c>
      <c r="K323">
        <f ca="1">Spins[[#This Row],[Mult]]*Spins[[#This Row],[Bet]]</f>
        <v>0</v>
      </c>
      <c r="L323">
        <f ca="1">Spins[[#This Row],[Payout]]-Spins[[#This Row],[Bet]]</f>
        <v>-1</v>
      </c>
    </row>
    <row r="324" spans="1:12" x14ac:dyDescent="0.3">
      <c r="A324">
        <f t="shared" si="29"/>
        <v>323</v>
      </c>
      <c r="B324">
        <f t="shared" ca="1" si="25"/>
        <v>12</v>
      </c>
      <c r="C324" t="str" cm="1">
        <f t="array" aca="1" ref="C324" ca="1">INDEX(Reel1,Spins[[#This Row],[Stop1]])</f>
        <v>🍋</v>
      </c>
      <c r="D324">
        <f t="shared" ca="1" si="26"/>
        <v>22</v>
      </c>
      <c r="E324" t="str" cm="1">
        <f t="array" aca="1" ref="E324" ca="1">INDEX(Reel2,Spins[[#This Row],[Stop2]])</f>
        <v>🍇</v>
      </c>
      <c r="F324">
        <f t="shared" ca="1" si="27"/>
        <v>29</v>
      </c>
      <c r="G324" t="str" cm="1">
        <f t="array" aca="1" ref="G324" ca="1">INDEX(Reel3,Spins[[#This Row],[Stop3]])</f>
        <v>7️⃣</v>
      </c>
      <c r="H324" t="b">
        <f ca="1">AND(Spins[[#This Row],[Sym1]]=Spins[[#This Row],[Sym2]],Spins[[#This Row],[Sym2]]=Spins[[#This Row],[Sym3]])</f>
        <v>0</v>
      </c>
      <c r="I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">
        <f t="shared" si="28"/>
        <v>1</v>
      </c>
      <c r="K324">
        <f ca="1">Spins[[#This Row],[Mult]]*Spins[[#This Row],[Bet]]</f>
        <v>0</v>
      </c>
      <c r="L324">
        <f ca="1">Spins[[#This Row],[Payout]]-Spins[[#This Row],[Bet]]</f>
        <v>-1</v>
      </c>
    </row>
    <row r="325" spans="1:12" x14ac:dyDescent="0.3">
      <c r="A325">
        <f t="shared" si="29"/>
        <v>324</v>
      </c>
      <c r="B325">
        <f t="shared" ca="1" si="25"/>
        <v>23</v>
      </c>
      <c r="C325" t="str" cm="1">
        <f t="array" aca="1" ref="C325" ca="1">INDEX(Reel1,Spins[[#This Row],[Stop1]])</f>
        <v>🍇</v>
      </c>
      <c r="D325">
        <f t="shared" ca="1" si="26"/>
        <v>1</v>
      </c>
      <c r="E325" t="str" cm="1">
        <f t="array" aca="1" ref="E325" ca="1">INDEX(Reel2,Spins[[#This Row],[Stop2]])</f>
        <v>🍋</v>
      </c>
      <c r="F325">
        <f t="shared" ca="1" si="27"/>
        <v>29</v>
      </c>
      <c r="G325" t="str" cm="1">
        <f t="array" aca="1" ref="G325" ca="1">INDEX(Reel3,Spins[[#This Row],[Stop3]])</f>
        <v>7️⃣</v>
      </c>
      <c r="H325" t="b">
        <f ca="1">AND(Spins[[#This Row],[Sym1]]=Spins[[#This Row],[Sym2]],Spins[[#This Row],[Sym2]]=Spins[[#This Row],[Sym3]])</f>
        <v>0</v>
      </c>
      <c r="I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">
        <f t="shared" si="28"/>
        <v>1</v>
      </c>
      <c r="K325">
        <f ca="1">Spins[[#This Row],[Mult]]*Spins[[#This Row],[Bet]]</f>
        <v>0</v>
      </c>
      <c r="L325">
        <f ca="1">Spins[[#This Row],[Payout]]-Spins[[#This Row],[Bet]]</f>
        <v>-1</v>
      </c>
    </row>
    <row r="326" spans="1:12" x14ac:dyDescent="0.3">
      <c r="A326">
        <f t="shared" si="29"/>
        <v>325</v>
      </c>
      <c r="B326">
        <f t="shared" ca="1" si="25"/>
        <v>15</v>
      </c>
      <c r="C326" t="str" cm="1">
        <f t="array" aca="1" ref="C326" ca="1">INDEX(Reel1,Spins[[#This Row],[Stop1]])</f>
        <v>🍒</v>
      </c>
      <c r="D326">
        <f t="shared" ca="1" si="26"/>
        <v>27</v>
      </c>
      <c r="E326" t="str" cm="1">
        <f t="array" aca="1" ref="E326" ca="1">INDEX(Reel2,Spins[[#This Row],[Stop2]])</f>
        <v>BAR</v>
      </c>
      <c r="F326">
        <f t="shared" ca="1" si="27"/>
        <v>17</v>
      </c>
      <c r="G326" t="str" cm="1">
        <f t="array" aca="1" ref="G326" ca="1">INDEX(Reel3,Spins[[#This Row],[Stop3]])</f>
        <v>🍇</v>
      </c>
      <c r="H326" t="b">
        <f ca="1">AND(Spins[[#This Row],[Sym1]]=Spins[[#This Row],[Sym2]],Spins[[#This Row],[Sym2]]=Spins[[#This Row],[Sym3]])</f>
        <v>0</v>
      </c>
      <c r="I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">
        <f t="shared" si="28"/>
        <v>1</v>
      </c>
      <c r="K326">
        <f ca="1">Spins[[#This Row],[Mult]]*Spins[[#This Row],[Bet]]</f>
        <v>0</v>
      </c>
      <c r="L326">
        <f ca="1">Spins[[#This Row],[Payout]]-Spins[[#This Row],[Bet]]</f>
        <v>-1</v>
      </c>
    </row>
    <row r="327" spans="1:12" x14ac:dyDescent="0.3">
      <c r="A327">
        <f t="shared" si="29"/>
        <v>326</v>
      </c>
      <c r="B327">
        <f t="shared" ca="1" si="25"/>
        <v>12</v>
      </c>
      <c r="C327" t="str" cm="1">
        <f t="array" aca="1" ref="C327" ca="1">INDEX(Reel1,Spins[[#This Row],[Stop1]])</f>
        <v>🍋</v>
      </c>
      <c r="D327">
        <f t="shared" ca="1" si="26"/>
        <v>16</v>
      </c>
      <c r="E327" t="str" cm="1">
        <f t="array" aca="1" ref="E327" ca="1">INDEX(Reel2,Spins[[#This Row],[Stop2]])</f>
        <v>🍒</v>
      </c>
      <c r="F327">
        <f t="shared" ca="1" si="27"/>
        <v>4</v>
      </c>
      <c r="G327" t="str" cm="1">
        <f t="array" aca="1" ref="G327" ca="1">INDEX(Reel3,Spins[[#This Row],[Stop3]])</f>
        <v>🍋</v>
      </c>
      <c r="H327" t="b">
        <f ca="1">AND(Spins[[#This Row],[Sym1]]=Spins[[#This Row],[Sym2]],Spins[[#This Row],[Sym2]]=Spins[[#This Row],[Sym3]])</f>
        <v>0</v>
      </c>
      <c r="I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">
        <f t="shared" si="28"/>
        <v>1</v>
      </c>
      <c r="K327">
        <f ca="1">Spins[[#This Row],[Mult]]*Spins[[#This Row],[Bet]]</f>
        <v>0</v>
      </c>
      <c r="L327">
        <f ca="1">Spins[[#This Row],[Payout]]-Spins[[#This Row],[Bet]]</f>
        <v>-1</v>
      </c>
    </row>
    <row r="328" spans="1:12" x14ac:dyDescent="0.3">
      <c r="A328">
        <f t="shared" si="29"/>
        <v>327</v>
      </c>
      <c r="B328">
        <f t="shared" ca="1" si="25"/>
        <v>28</v>
      </c>
      <c r="C328" t="str" cm="1">
        <f t="array" aca="1" ref="C328" ca="1">INDEX(Reel1,Spins[[#This Row],[Stop1]])</f>
        <v>BAR</v>
      </c>
      <c r="D328">
        <f t="shared" ca="1" si="26"/>
        <v>22</v>
      </c>
      <c r="E328" t="str" cm="1">
        <f t="array" aca="1" ref="E328" ca="1">INDEX(Reel2,Spins[[#This Row],[Stop2]])</f>
        <v>🍇</v>
      </c>
      <c r="F328">
        <f t="shared" ca="1" si="27"/>
        <v>20</v>
      </c>
      <c r="G328" t="str" cm="1">
        <f t="array" aca="1" ref="G328" ca="1">INDEX(Reel3,Spins[[#This Row],[Stop3]])</f>
        <v>🔔</v>
      </c>
      <c r="H328" t="b">
        <f ca="1">AND(Spins[[#This Row],[Sym1]]=Spins[[#This Row],[Sym2]],Spins[[#This Row],[Sym2]]=Spins[[#This Row],[Sym3]])</f>
        <v>0</v>
      </c>
      <c r="I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8">
        <f t="shared" si="28"/>
        <v>1</v>
      </c>
      <c r="K328">
        <f ca="1">Spins[[#This Row],[Mult]]*Spins[[#This Row],[Bet]]</f>
        <v>0</v>
      </c>
      <c r="L328">
        <f ca="1">Spins[[#This Row],[Payout]]-Spins[[#This Row],[Bet]]</f>
        <v>-1</v>
      </c>
    </row>
    <row r="329" spans="1:12" x14ac:dyDescent="0.3">
      <c r="A329">
        <f t="shared" si="29"/>
        <v>328</v>
      </c>
      <c r="B329">
        <f t="shared" ca="1" si="25"/>
        <v>25</v>
      </c>
      <c r="C329" t="str" cm="1">
        <f t="array" aca="1" ref="C329" ca="1">INDEX(Reel1,Spins[[#This Row],[Stop1]])</f>
        <v>🔔</v>
      </c>
      <c r="D329">
        <f t="shared" ca="1" si="26"/>
        <v>30</v>
      </c>
      <c r="E329" t="str" cm="1">
        <f t="array" aca="1" ref="E329" ca="1">INDEX(Reel2,Spins[[#This Row],[Stop2]])</f>
        <v>7️⃣</v>
      </c>
      <c r="F329">
        <f t="shared" ca="1" si="27"/>
        <v>9</v>
      </c>
      <c r="G329" t="str" cm="1">
        <f t="array" aca="1" ref="G329" ca="1">INDEX(Reel3,Spins[[#This Row],[Stop3]])</f>
        <v>🍒</v>
      </c>
      <c r="H329" t="b">
        <f ca="1">AND(Spins[[#This Row],[Sym1]]=Spins[[#This Row],[Sym2]],Spins[[#This Row],[Sym2]]=Spins[[#This Row],[Sym3]])</f>
        <v>0</v>
      </c>
      <c r="I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9">
        <f t="shared" si="28"/>
        <v>1</v>
      </c>
      <c r="K329">
        <f ca="1">Spins[[#This Row],[Mult]]*Spins[[#This Row],[Bet]]</f>
        <v>0</v>
      </c>
      <c r="L329">
        <f ca="1">Spins[[#This Row],[Payout]]-Spins[[#This Row],[Bet]]</f>
        <v>-1</v>
      </c>
    </row>
    <row r="330" spans="1:12" x14ac:dyDescent="0.3">
      <c r="A330">
        <f t="shared" si="29"/>
        <v>329</v>
      </c>
      <c r="B330">
        <f t="shared" ca="1" si="25"/>
        <v>14</v>
      </c>
      <c r="C330" t="str" cm="1">
        <f t="array" aca="1" ref="C330" ca="1">INDEX(Reel1,Spins[[#This Row],[Stop1]])</f>
        <v>🍋</v>
      </c>
      <c r="D330">
        <f t="shared" ca="1" si="26"/>
        <v>20</v>
      </c>
      <c r="E330" t="str" cm="1">
        <f t="array" aca="1" ref="E330" ca="1">INDEX(Reel2,Spins[[#This Row],[Stop2]])</f>
        <v>🍒</v>
      </c>
      <c r="F330">
        <f t="shared" ca="1" si="27"/>
        <v>25</v>
      </c>
      <c r="G330" t="str" cm="1">
        <f t="array" aca="1" ref="G330" ca="1">INDEX(Reel3,Spins[[#This Row],[Stop3]])</f>
        <v>BAR</v>
      </c>
      <c r="H330" t="b">
        <f ca="1">AND(Spins[[#This Row],[Sym1]]=Spins[[#This Row],[Sym2]],Spins[[#This Row],[Sym2]]=Spins[[#This Row],[Sym3]])</f>
        <v>0</v>
      </c>
      <c r="I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">
        <f t="shared" si="28"/>
        <v>1</v>
      </c>
      <c r="K330">
        <f ca="1">Spins[[#This Row],[Mult]]*Spins[[#This Row],[Bet]]</f>
        <v>0</v>
      </c>
      <c r="L330">
        <f ca="1">Spins[[#This Row],[Payout]]-Spins[[#This Row],[Bet]]</f>
        <v>-1</v>
      </c>
    </row>
    <row r="331" spans="1:12" x14ac:dyDescent="0.3">
      <c r="A331">
        <f t="shared" si="29"/>
        <v>330</v>
      </c>
      <c r="B331">
        <f t="shared" ca="1" si="25"/>
        <v>19</v>
      </c>
      <c r="C331" t="str" cm="1">
        <f t="array" aca="1" ref="C331" ca="1">INDEX(Reel1,Spins[[#This Row],[Stop1]])</f>
        <v>🍒</v>
      </c>
      <c r="D331">
        <f t="shared" ca="1" si="26"/>
        <v>3</v>
      </c>
      <c r="E331" t="str" cm="1">
        <f t="array" aca="1" ref="E331" ca="1">INDEX(Reel2,Spins[[#This Row],[Stop2]])</f>
        <v>🍋</v>
      </c>
      <c r="F331">
        <f t="shared" ca="1" si="27"/>
        <v>19</v>
      </c>
      <c r="G331" t="str" cm="1">
        <f t="array" aca="1" ref="G331" ca="1">INDEX(Reel3,Spins[[#This Row],[Stop3]])</f>
        <v>🔔</v>
      </c>
      <c r="H331" t="b">
        <f ca="1">AND(Spins[[#This Row],[Sym1]]=Spins[[#This Row],[Sym2]],Spins[[#This Row],[Sym2]]=Spins[[#This Row],[Sym3]])</f>
        <v>0</v>
      </c>
      <c r="I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1">
        <f t="shared" si="28"/>
        <v>1</v>
      </c>
      <c r="K331">
        <f ca="1">Spins[[#This Row],[Mult]]*Spins[[#This Row],[Bet]]</f>
        <v>0</v>
      </c>
      <c r="L331">
        <f ca="1">Spins[[#This Row],[Payout]]-Spins[[#This Row],[Bet]]</f>
        <v>-1</v>
      </c>
    </row>
    <row r="332" spans="1:12" x14ac:dyDescent="0.3">
      <c r="A332">
        <f t="shared" si="29"/>
        <v>331</v>
      </c>
      <c r="B332">
        <f t="shared" ca="1" si="25"/>
        <v>11</v>
      </c>
      <c r="C332" t="str" cm="1">
        <f t="array" aca="1" ref="C332" ca="1">INDEX(Reel1,Spins[[#This Row],[Stop1]])</f>
        <v>🍋</v>
      </c>
      <c r="D332">
        <f t="shared" ca="1" si="26"/>
        <v>8</v>
      </c>
      <c r="E332" t="str" cm="1">
        <f t="array" aca="1" ref="E332" ca="1">INDEX(Reel2,Spins[[#This Row],[Stop2]])</f>
        <v>🍋</v>
      </c>
      <c r="F332">
        <f t="shared" ca="1" si="27"/>
        <v>26</v>
      </c>
      <c r="G332" t="str" cm="1">
        <f t="array" aca="1" ref="G332" ca="1">INDEX(Reel3,Spins[[#This Row],[Stop3]])</f>
        <v>BAR</v>
      </c>
      <c r="H332" t="b">
        <f ca="1">AND(Spins[[#This Row],[Sym1]]=Spins[[#This Row],[Sym2]],Spins[[#This Row],[Sym2]]=Spins[[#This Row],[Sym3]])</f>
        <v>0</v>
      </c>
      <c r="I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2">
        <f t="shared" si="28"/>
        <v>1</v>
      </c>
      <c r="K332">
        <f ca="1">Spins[[#This Row],[Mult]]*Spins[[#This Row],[Bet]]</f>
        <v>0.6</v>
      </c>
      <c r="L332">
        <f ca="1">Spins[[#This Row],[Payout]]-Spins[[#This Row],[Bet]]</f>
        <v>-0.4</v>
      </c>
    </row>
    <row r="333" spans="1:12" x14ac:dyDescent="0.3">
      <c r="A333">
        <f t="shared" si="29"/>
        <v>332</v>
      </c>
      <c r="B333">
        <f t="shared" ca="1" si="25"/>
        <v>15</v>
      </c>
      <c r="C333" t="str" cm="1">
        <f t="array" aca="1" ref="C333" ca="1">INDEX(Reel1,Spins[[#This Row],[Stop1]])</f>
        <v>🍒</v>
      </c>
      <c r="D333">
        <f t="shared" ca="1" si="26"/>
        <v>1</v>
      </c>
      <c r="E333" t="str" cm="1">
        <f t="array" aca="1" ref="E333" ca="1">INDEX(Reel2,Spins[[#This Row],[Stop2]])</f>
        <v>🍋</v>
      </c>
      <c r="F333">
        <f t="shared" ca="1" si="27"/>
        <v>22</v>
      </c>
      <c r="G333" t="str" cm="1">
        <f t="array" aca="1" ref="G333" ca="1">INDEX(Reel3,Spins[[#This Row],[Stop3]])</f>
        <v>🔔</v>
      </c>
      <c r="H333" t="b">
        <f ca="1">AND(Spins[[#This Row],[Sym1]]=Spins[[#This Row],[Sym2]],Spins[[#This Row],[Sym2]]=Spins[[#This Row],[Sym3]])</f>
        <v>0</v>
      </c>
      <c r="I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3">
        <f t="shared" si="28"/>
        <v>1</v>
      </c>
      <c r="K333">
        <f ca="1">Spins[[#This Row],[Mult]]*Spins[[#This Row],[Bet]]</f>
        <v>0</v>
      </c>
      <c r="L333">
        <f ca="1">Spins[[#This Row],[Payout]]-Spins[[#This Row],[Bet]]</f>
        <v>-1</v>
      </c>
    </row>
    <row r="334" spans="1:12" x14ac:dyDescent="0.3">
      <c r="A334">
        <f t="shared" si="29"/>
        <v>333</v>
      </c>
      <c r="B334">
        <f t="shared" ca="1" si="25"/>
        <v>26</v>
      </c>
      <c r="C334" t="str" cm="1">
        <f t="array" aca="1" ref="C334" ca="1">INDEX(Reel1,Spins[[#This Row],[Stop1]])</f>
        <v>🔔</v>
      </c>
      <c r="D334">
        <f t="shared" ca="1" si="26"/>
        <v>23</v>
      </c>
      <c r="E334" t="str" cm="1">
        <f t="array" aca="1" ref="E334" ca="1">INDEX(Reel2,Spins[[#This Row],[Stop2]])</f>
        <v>🍇</v>
      </c>
      <c r="F334">
        <f t="shared" ca="1" si="27"/>
        <v>8</v>
      </c>
      <c r="G334" t="str" cm="1">
        <f t="array" aca="1" ref="G334" ca="1">INDEX(Reel3,Spins[[#This Row],[Stop3]])</f>
        <v>🍒</v>
      </c>
      <c r="H334" t="b">
        <f ca="1">AND(Spins[[#This Row],[Sym1]]=Spins[[#This Row],[Sym2]],Spins[[#This Row],[Sym2]]=Spins[[#This Row],[Sym3]])</f>
        <v>0</v>
      </c>
      <c r="I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">
        <f t="shared" si="28"/>
        <v>1</v>
      </c>
      <c r="K334">
        <f ca="1">Spins[[#This Row],[Mult]]*Spins[[#This Row],[Bet]]</f>
        <v>0</v>
      </c>
      <c r="L334">
        <f ca="1">Spins[[#This Row],[Payout]]-Spins[[#This Row],[Bet]]</f>
        <v>-1</v>
      </c>
    </row>
    <row r="335" spans="1:12" x14ac:dyDescent="0.3">
      <c r="A335">
        <f t="shared" si="29"/>
        <v>334</v>
      </c>
      <c r="B335">
        <f t="shared" ca="1" si="25"/>
        <v>12</v>
      </c>
      <c r="C335" t="str" cm="1">
        <f t="array" aca="1" ref="C335" ca="1">INDEX(Reel1,Spins[[#This Row],[Stop1]])</f>
        <v>🍋</v>
      </c>
      <c r="D335">
        <f t="shared" ca="1" si="26"/>
        <v>6</v>
      </c>
      <c r="E335" t="str" cm="1">
        <f t="array" aca="1" ref="E335" ca="1">INDEX(Reel2,Spins[[#This Row],[Stop2]])</f>
        <v>🍋</v>
      </c>
      <c r="F335">
        <f t="shared" ca="1" si="27"/>
        <v>2</v>
      </c>
      <c r="G335" t="str" cm="1">
        <f t="array" aca="1" ref="G335" ca="1">INDEX(Reel3,Spins[[#This Row],[Stop3]])</f>
        <v>🍋</v>
      </c>
      <c r="H335" t="b">
        <f ca="1">AND(Spins[[#This Row],[Sym1]]=Spins[[#This Row],[Sym2]],Spins[[#This Row],[Sym2]]=Spins[[#This Row],[Sym3]])</f>
        <v>1</v>
      </c>
      <c r="I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5">
        <f t="shared" si="28"/>
        <v>1</v>
      </c>
      <c r="K335">
        <f ca="1">Spins[[#This Row],[Mult]]*Spins[[#This Row],[Bet]]</f>
        <v>14</v>
      </c>
      <c r="L335">
        <f ca="1">Spins[[#This Row],[Payout]]-Spins[[#This Row],[Bet]]</f>
        <v>13</v>
      </c>
    </row>
    <row r="336" spans="1:12" x14ac:dyDescent="0.3">
      <c r="A336">
        <f t="shared" si="29"/>
        <v>335</v>
      </c>
      <c r="B336">
        <f t="shared" ca="1" si="25"/>
        <v>21</v>
      </c>
      <c r="C336" t="str" cm="1">
        <f t="array" aca="1" ref="C336" ca="1">INDEX(Reel1,Spins[[#This Row],[Stop1]])</f>
        <v>🍒</v>
      </c>
      <c r="D336">
        <f t="shared" ca="1" si="26"/>
        <v>10</v>
      </c>
      <c r="E336" t="str" cm="1">
        <f t="array" aca="1" ref="E336" ca="1">INDEX(Reel2,Spins[[#This Row],[Stop2]])</f>
        <v>🍋</v>
      </c>
      <c r="F336">
        <f t="shared" ca="1" si="27"/>
        <v>28</v>
      </c>
      <c r="G336" t="str" cm="1">
        <f t="array" aca="1" ref="G336" ca="1">INDEX(Reel3,Spins[[#This Row],[Stop3]])</f>
        <v>7️⃣</v>
      </c>
      <c r="H336" t="b">
        <f ca="1">AND(Spins[[#This Row],[Sym1]]=Spins[[#This Row],[Sym2]],Spins[[#This Row],[Sym2]]=Spins[[#This Row],[Sym3]])</f>
        <v>0</v>
      </c>
      <c r="I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">
        <f t="shared" si="28"/>
        <v>1</v>
      </c>
      <c r="K336">
        <f ca="1">Spins[[#This Row],[Mult]]*Spins[[#This Row],[Bet]]</f>
        <v>0</v>
      </c>
      <c r="L336">
        <f ca="1">Spins[[#This Row],[Payout]]-Spins[[#This Row],[Bet]]</f>
        <v>-1</v>
      </c>
    </row>
    <row r="337" spans="1:12" x14ac:dyDescent="0.3">
      <c r="A337">
        <f t="shared" si="29"/>
        <v>336</v>
      </c>
      <c r="B337">
        <f t="shared" ca="1" si="25"/>
        <v>11</v>
      </c>
      <c r="C337" t="str" cm="1">
        <f t="array" aca="1" ref="C337" ca="1">INDEX(Reel1,Spins[[#This Row],[Stop1]])</f>
        <v>🍋</v>
      </c>
      <c r="D337">
        <f t="shared" ca="1" si="26"/>
        <v>28</v>
      </c>
      <c r="E337" t="str" cm="1">
        <f t="array" aca="1" ref="E337" ca="1">INDEX(Reel2,Spins[[#This Row],[Stop2]])</f>
        <v>BAR</v>
      </c>
      <c r="F337">
        <f t="shared" ca="1" si="27"/>
        <v>26</v>
      </c>
      <c r="G337" t="str" cm="1">
        <f t="array" aca="1" ref="G337" ca="1">INDEX(Reel3,Spins[[#This Row],[Stop3]])</f>
        <v>BAR</v>
      </c>
      <c r="H337" t="b">
        <f ca="1">AND(Spins[[#This Row],[Sym1]]=Spins[[#This Row],[Sym2]],Spins[[#This Row],[Sym2]]=Spins[[#This Row],[Sym3]])</f>
        <v>0</v>
      </c>
      <c r="I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">
        <f t="shared" si="28"/>
        <v>1</v>
      </c>
      <c r="K337">
        <f ca="1">Spins[[#This Row],[Mult]]*Spins[[#This Row],[Bet]]</f>
        <v>0</v>
      </c>
      <c r="L337">
        <f ca="1">Spins[[#This Row],[Payout]]-Spins[[#This Row],[Bet]]</f>
        <v>-1</v>
      </c>
    </row>
    <row r="338" spans="1:12" x14ac:dyDescent="0.3">
      <c r="A338">
        <f t="shared" si="29"/>
        <v>337</v>
      </c>
      <c r="B338">
        <f t="shared" ca="1" si="25"/>
        <v>3</v>
      </c>
      <c r="C338" t="str" cm="1">
        <f t="array" aca="1" ref="C338" ca="1">INDEX(Reel1,Spins[[#This Row],[Stop1]])</f>
        <v>🍋</v>
      </c>
      <c r="D338">
        <f t="shared" ca="1" si="26"/>
        <v>7</v>
      </c>
      <c r="E338" t="str" cm="1">
        <f t="array" aca="1" ref="E338" ca="1">INDEX(Reel2,Spins[[#This Row],[Stop2]])</f>
        <v>🍋</v>
      </c>
      <c r="F338">
        <f t="shared" ca="1" si="27"/>
        <v>2</v>
      </c>
      <c r="G338" t="str" cm="1">
        <f t="array" aca="1" ref="G338" ca="1">INDEX(Reel3,Spins[[#This Row],[Stop3]])</f>
        <v>🍋</v>
      </c>
      <c r="H338" t="b">
        <f ca="1">AND(Spins[[#This Row],[Sym1]]=Spins[[#This Row],[Sym2]],Spins[[#This Row],[Sym2]]=Spins[[#This Row],[Sym3]])</f>
        <v>1</v>
      </c>
      <c r="I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8">
        <f t="shared" si="28"/>
        <v>1</v>
      </c>
      <c r="K338">
        <f ca="1">Spins[[#This Row],[Mult]]*Spins[[#This Row],[Bet]]</f>
        <v>14</v>
      </c>
      <c r="L338">
        <f ca="1">Spins[[#This Row],[Payout]]-Spins[[#This Row],[Bet]]</f>
        <v>13</v>
      </c>
    </row>
    <row r="339" spans="1:12" x14ac:dyDescent="0.3">
      <c r="A339">
        <f t="shared" si="29"/>
        <v>338</v>
      </c>
      <c r="B339">
        <f t="shared" ca="1" si="25"/>
        <v>9</v>
      </c>
      <c r="C339" t="str" cm="1">
        <f t="array" aca="1" ref="C339" ca="1">INDEX(Reel1,Spins[[#This Row],[Stop1]])</f>
        <v>🍋</v>
      </c>
      <c r="D339">
        <f t="shared" ca="1" si="26"/>
        <v>26</v>
      </c>
      <c r="E339" t="str" cm="1">
        <f t="array" aca="1" ref="E339" ca="1">INDEX(Reel2,Spins[[#This Row],[Stop2]])</f>
        <v>🔔</v>
      </c>
      <c r="F339">
        <f t="shared" ca="1" si="27"/>
        <v>24</v>
      </c>
      <c r="G339" t="str" cm="1">
        <f t="array" aca="1" ref="G339" ca="1">INDEX(Reel3,Spins[[#This Row],[Stop3]])</f>
        <v>BAR</v>
      </c>
      <c r="H339" t="b">
        <f ca="1">AND(Spins[[#This Row],[Sym1]]=Spins[[#This Row],[Sym2]],Spins[[#This Row],[Sym2]]=Spins[[#This Row],[Sym3]])</f>
        <v>0</v>
      </c>
      <c r="I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">
        <f t="shared" si="28"/>
        <v>1</v>
      </c>
      <c r="K339">
        <f ca="1">Spins[[#This Row],[Mult]]*Spins[[#This Row],[Bet]]</f>
        <v>0</v>
      </c>
      <c r="L339">
        <f ca="1">Spins[[#This Row],[Payout]]-Spins[[#This Row],[Bet]]</f>
        <v>-1</v>
      </c>
    </row>
    <row r="340" spans="1:12" x14ac:dyDescent="0.3">
      <c r="A340">
        <f t="shared" si="29"/>
        <v>339</v>
      </c>
      <c r="B340">
        <f t="shared" ca="1" si="25"/>
        <v>27</v>
      </c>
      <c r="C340" t="str" cm="1">
        <f t="array" aca="1" ref="C340" ca="1">INDEX(Reel1,Spins[[#This Row],[Stop1]])</f>
        <v>BAR</v>
      </c>
      <c r="D340">
        <f t="shared" ca="1" si="26"/>
        <v>27</v>
      </c>
      <c r="E340" t="str" cm="1">
        <f t="array" aca="1" ref="E340" ca="1">INDEX(Reel2,Spins[[#This Row],[Stop2]])</f>
        <v>BAR</v>
      </c>
      <c r="F340">
        <f t="shared" ca="1" si="27"/>
        <v>3</v>
      </c>
      <c r="G340" t="str" cm="1">
        <f t="array" aca="1" ref="G340" ca="1">INDEX(Reel3,Spins[[#This Row],[Stop3]])</f>
        <v>🍋</v>
      </c>
      <c r="H340" t="b">
        <f ca="1">AND(Spins[[#This Row],[Sym1]]=Spins[[#This Row],[Sym2]],Spins[[#This Row],[Sym2]]=Spins[[#This Row],[Sym3]])</f>
        <v>0</v>
      </c>
      <c r="I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340">
        <f t="shared" si="28"/>
        <v>1</v>
      </c>
      <c r="K340">
        <f ca="1">Spins[[#This Row],[Mult]]*Spins[[#This Row],[Bet]]</f>
        <v>3</v>
      </c>
      <c r="L340">
        <f ca="1">Spins[[#This Row],[Payout]]-Spins[[#This Row],[Bet]]</f>
        <v>2</v>
      </c>
    </row>
    <row r="341" spans="1:12" x14ac:dyDescent="0.3">
      <c r="A341">
        <f t="shared" si="29"/>
        <v>340</v>
      </c>
      <c r="B341">
        <f t="shared" ca="1" si="25"/>
        <v>6</v>
      </c>
      <c r="C341" t="str" cm="1">
        <f t="array" aca="1" ref="C341" ca="1">INDEX(Reel1,Spins[[#This Row],[Stop1]])</f>
        <v>🍋</v>
      </c>
      <c r="D341">
        <f t="shared" ca="1" si="26"/>
        <v>25</v>
      </c>
      <c r="E341" t="str" cm="1">
        <f t="array" aca="1" ref="E341" ca="1">INDEX(Reel2,Spins[[#This Row],[Stop2]])</f>
        <v>🔔</v>
      </c>
      <c r="F341">
        <f t="shared" ca="1" si="27"/>
        <v>1</v>
      </c>
      <c r="G341" t="str" cm="1">
        <f t="array" aca="1" ref="G341" ca="1">INDEX(Reel3,Spins[[#This Row],[Stop3]])</f>
        <v>🍋</v>
      </c>
      <c r="H341" t="b">
        <f ca="1">AND(Spins[[#This Row],[Sym1]]=Spins[[#This Row],[Sym2]],Spins[[#This Row],[Sym2]]=Spins[[#This Row],[Sym3]])</f>
        <v>0</v>
      </c>
      <c r="I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1">
        <f t="shared" si="28"/>
        <v>1</v>
      </c>
      <c r="K341">
        <f ca="1">Spins[[#This Row],[Mult]]*Spins[[#This Row],[Bet]]</f>
        <v>0</v>
      </c>
      <c r="L341">
        <f ca="1">Spins[[#This Row],[Payout]]-Spins[[#This Row],[Bet]]</f>
        <v>-1</v>
      </c>
    </row>
    <row r="342" spans="1:12" x14ac:dyDescent="0.3">
      <c r="A342">
        <f t="shared" si="29"/>
        <v>341</v>
      </c>
      <c r="B342">
        <f t="shared" ca="1" si="25"/>
        <v>24</v>
      </c>
      <c r="C342" t="str" cm="1">
        <f t="array" aca="1" ref="C342" ca="1">INDEX(Reel1,Spins[[#This Row],[Stop1]])</f>
        <v>🍇</v>
      </c>
      <c r="D342">
        <f t="shared" ca="1" si="26"/>
        <v>23</v>
      </c>
      <c r="E342" t="str" cm="1">
        <f t="array" aca="1" ref="E342" ca="1">INDEX(Reel2,Spins[[#This Row],[Stop2]])</f>
        <v>🍇</v>
      </c>
      <c r="F342">
        <f t="shared" ca="1" si="27"/>
        <v>25</v>
      </c>
      <c r="G342" t="str" cm="1">
        <f t="array" aca="1" ref="G342" ca="1">INDEX(Reel3,Spins[[#This Row],[Stop3]])</f>
        <v>BAR</v>
      </c>
      <c r="H342" t="b">
        <f ca="1">AND(Spins[[#This Row],[Sym1]]=Spins[[#This Row],[Sym2]],Spins[[#This Row],[Sym2]]=Spins[[#This Row],[Sym3]])</f>
        <v>0</v>
      </c>
      <c r="I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42">
        <f t="shared" si="28"/>
        <v>1</v>
      </c>
      <c r="K342">
        <f ca="1">Spins[[#This Row],[Mult]]*Spins[[#This Row],[Bet]]</f>
        <v>1.5</v>
      </c>
      <c r="L342">
        <f ca="1">Spins[[#This Row],[Payout]]-Spins[[#This Row],[Bet]]</f>
        <v>0.5</v>
      </c>
    </row>
    <row r="343" spans="1:12" x14ac:dyDescent="0.3">
      <c r="A343">
        <f t="shared" si="29"/>
        <v>342</v>
      </c>
      <c r="B343">
        <f t="shared" ca="1" si="25"/>
        <v>13</v>
      </c>
      <c r="C343" t="str" cm="1">
        <f t="array" aca="1" ref="C343" ca="1">INDEX(Reel1,Spins[[#This Row],[Stop1]])</f>
        <v>🍋</v>
      </c>
      <c r="D343">
        <f t="shared" ca="1" si="26"/>
        <v>2</v>
      </c>
      <c r="E343" t="str" cm="1">
        <f t="array" aca="1" ref="E343" ca="1">INDEX(Reel2,Spins[[#This Row],[Stop2]])</f>
        <v>🍋</v>
      </c>
      <c r="F343">
        <f t="shared" ca="1" si="27"/>
        <v>22</v>
      </c>
      <c r="G343" t="str" cm="1">
        <f t="array" aca="1" ref="G343" ca="1">INDEX(Reel3,Spins[[#This Row],[Stop3]])</f>
        <v>🔔</v>
      </c>
      <c r="H343" t="b">
        <f ca="1">AND(Spins[[#This Row],[Sym1]]=Spins[[#This Row],[Sym2]],Spins[[#This Row],[Sym2]]=Spins[[#This Row],[Sym3]])</f>
        <v>0</v>
      </c>
      <c r="I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3">
        <f t="shared" si="28"/>
        <v>1</v>
      </c>
      <c r="K343">
        <f ca="1">Spins[[#This Row],[Mult]]*Spins[[#This Row],[Bet]]</f>
        <v>0.6</v>
      </c>
      <c r="L343">
        <f ca="1">Spins[[#This Row],[Payout]]-Spins[[#This Row],[Bet]]</f>
        <v>-0.4</v>
      </c>
    </row>
    <row r="344" spans="1:12" x14ac:dyDescent="0.3">
      <c r="A344">
        <f t="shared" si="29"/>
        <v>343</v>
      </c>
      <c r="B344">
        <f t="shared" ca="1" si="25"/>
        <v>15</v>
      </c>
      <c r="C344" t="str" cm="1">
        <f t="array" aca="1" ref="C344" ca="1">INDEX(Reel1,Spins[[#This Row],[Stop1]])</f>
        <v>🍒</v>
      </c>
      <c r="D344">
        <f t="shared" ca="1" si="26"/>
        <v>8</v>
      </c>
      <c r="E344" t="str" cm="1">
        <f t="array" aca="1" ref="E344" ca="1">INDEX(Reel2,Spins[[#This Row],[Stop2]])</f>
        <v>🍋</v>
      </c>
      <c r="F344">
        <f t="shared" ca="1" si="27"/>
        <v>15</v>
      </c>
      <c r="G344" t="str" cm="1">
        <f t="array" aca="1" ref="G344" ca="1">INDEX(Reel3,Spins[[#This Row],[Stop3]])</f>
        <v>🍇</v>
      </c>
      <c r="H344" t="b">
        <f ca="1">AND(Spins[[#This Row],[Sym1]]=Spins[[#This Row],[Sym2]],Spins[[#This Row],[Sym2]]=Spins[[#This Row],[Sym3]])</f>
        <v>0</v>
      </c>
      <c r="I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">
        <f t="shared" si="28"/>
        <v>1</v>
      </c>
      <c r="K344">
        <f ca="1">Spins[[#This Row],[Mult]]*Spins[[#This Row],[Bet]]</f>
        <v>0</v>
      </c>
      <c r="L344">
        <f ca="1">Spins[[#This Row],[Payout]]-Spins[[#This Row],[Bet]]</f>
        <v>-1</v>
      </c>
    </row>
    <row r="345" spans="1:12" x14ac:dyDescent="0.3">
      <c r="A345">
        <f t="shared" si="29"/>
        <v>344</v>
      </c>
      <c r="B345">
        <f t="shared" ca="1" si="25"/>
        <v>22</v>
      </c>
      <c r="C345" t="str" cm="1">
        <f t="array" aca="1" ref="C345" ca="1">INDEX(Reel1,Spins[[#This Row],[Stop1]])</f>
        <v>🍇</v>
      </c>
      <c r="D345">
        <f t="shared" ca="1" si="26"/>
        <v>17</v>
      </c>
      <c r="E345" t="str" cm="1">
        <f t="array" aca="1" ref="E345" ca="1">INDEX(Reel2,Spins[[#This Row],[Stop2]])</f>
        <v>🍒</v>
      </c>
      <c r="F345">
        <f t="shared" ca="1" si="27"/>
        <v>12</v>
      </c>
      <c r="G345" t="str" cm="1">
        <f t="array" aca="1" ref="G345" ca="1">INDEX(Reel3,Spins[[#This Row],[Stop3]])</f>
        <v>🍒</v>
      </c>
      <c r="H345" t="b">
        <f ca="1">AND(Spins[[#This Row],[Sym1]]=Spins[[#This Row],[Sym2]],Spins[[#This Row],[Sym2]]=Spins[[#This Row],[Sym3]])</f>
        <v>0</v>
      </c>
      <c r="I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">
        <f t="shared" si="28"/>
        <v>1</v>
      </c>
      <c r="K345">
        <f ca="1">Spins[[#This Row],[Mult]]*Spins[[#This Row],[Bet]]</f>
        <v>0</v>
      </c>
      <c r="L345">
        <f ca="1">Spins[[#This Row],[Payout]]-Spins[[#This Row],[Bet]]</f>
        <v>-1</v>
      </c>
    </row>
    <row r="346" spans="1:12" x14ac:dyDescent="0.3">
      <c r="A346">
        <f t="shared" si="29"/>
        <v>345</v>
      </c>
      <c r="B346">
        <f t="shared" ca="1" si="25"/>
        <v>2</v>
      </c>
      <c r="C346" t="str" cm="1">
        <f t="array" aca="1" ref="C346" ca="1">INDEX(Reel1,Spins[[#This Row],[Stop1]])</f>
        <v>🍋</v>
      </c>
      <c r="D346">
        <f t="shared" ca="1" si="26"/>
        <v>22</v>
      </c>
      <c r="E346" t="str" cm="1">
        <f t="array" aca="1" ref="E346" ca="1">INDEX(Reel2,Spins[[#This Row],[Stop2]])</f>
        <v>🍇</v>
      </c>
      <c r="F346">
        <f t="shared" ca="1" si="27"/>
        <v>5</v>
      </c>
      <c r="G346" t="str" cm="1">
        <f t="array" aca="1" ref="G346" ca="1">INDEX(Reel3,Spins[[#This Row],[Stop3]])</f>
        <v>🍋</v>
      </c>
      <c r="H346" t="b">
        <f ca="1">AND(Spins[[#This Row],[Sym1]]=Spins[[#This Row],[Sym2]],Spins[[#This Row],[Sym2]]=Spins[[#This Row],[Sym3]])</f>
        <v>0</v>
      </c>
      <c r="I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6">
        <f t="shared" si="28"/>
        <v>1</v>
      </c>
      <c r="K346">
        <f ca="1">Spins[[#This Row],[Mult]]*Spins[[#This Row],[Bet]]</f>
        <v>0</v>
      </c>
      <c r="L346">
        <f ca="1">Spins[[#This Row],[Payout]]-Spins[[#This Row],[Bet]]</f>
        <v>-1</v>
      </c>
    </row>
    <row r="347" spans="1:12" x14ac:dyDescent="0.3">
      <c r="A347">
        <f t="shared" si="29"/>
        <v>346</v>
      </c>
      <c r="B347">
        <f t="shared" ca="1" si="25"/>
        <v>31</v>
      </c>
      <c r="C347" t="str" cm="1">
        <f t="array" aca="1" ref="C347" ca="1">INDEX(Reel1,Spins[[#This Row],[Stop1]])</f>
        <v>💎</v>
      </c>
      <c r="D347">
        <f t="shared" ca="1" si="26"/>
        <v>28</v>
      </c>
      <c r="E347" t="str" cm="1">
        <f t="array" aca="1" ref="E347" ca="1">INDEX(Reel2,Spins[[#This Row],[Stop2]])</f>
        <v>BAR</v>
      </c>
      <c r="F347">
        <f t="shared" ca="1" si="27"/>
        <v>13</v>
      </c>
      <c r="G347" t="str" cm="1">
        <f t="array" aca="1" ref="G347" ca="1">INDEX(Reel3,Spins[[#This Row],[Stop3]])</f>
        <v>🍇</v>
      </c>
      <c r="H347" t="b">
        <f ca="1">AND(Spins[[#This Row],[Sym1]]=Spins[[#This Row],[Sym2]],Spins[[#This Row],[Sym2]]=Spins[[#This Row],[Sym3]])</f>
        <v>0</v>
      </c>
      <c r="I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">
        <f t="shared" si="28"/>
        <v>1</v>
      </c>
      <c r="K347">
        <f ca="1">Spins[[#This Row],[Mult]]*Spins[[#This Row],[Bet]]</f>
        <v>0</v>
      </c>
      <c r="L347">
        <f ca="1">Spins[[#This Row],[Payout]]-Spins[[#This Row],[Bet]]</f>
        <v>-1</v>
      </c>
    </row>
    <row r="348" spans="1:12" x14ac:dyDescent="0.3">
      <c r="A348">
        <f t="shared" si="29"/>
        <v>347</v>
      </c>
      <c r="B348">
        <f t="shared" ca="1" si="25"/>
        <v>1</v>
      </c>
      <c r="C348" t="str" cm="1">
        <f t="array" aca="1" ref="C348" ca="1">INDEX(Reel1,Spins[[#This Row],[Stop1]])</f>
        <v>🍋</v>
      </c>
      <c r="D348">
        <f t="shared" ca="1" si="26"/>
        <v>26</v>
      </c>
      <c r="E348" t="str" cm="1">
        <f t="array" aca="1" ref="E348" ca="1">INDEX(Reel2,Spins[[#This Row],[Stop2]])</f>
        <v>🔔</v>
      </c>
      <c r="F348">
        <f t="shared" ca="1" si="27"/>
        <v>25</v>
      </c>
      <c r="G348" t="str" cm="1">
        <f t="array" aca="1" ref="G348" ca="1">INDEX(Reel3,Spins[[#This Row],[Stop3]])</f>
        <v>BAR</v>
      </c>
      <c r="H348" t="b">
        <f ca="1">AND(Spins[[#This Row],[Sym1]]=Spins[[#This Row],[Sym2]],Spins[[#This Row],[Sym2]]=Spins[[#This Row],[Sym3]])</f>
        <v>0</v>
      </c>
      <c r="I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8">
        <f t="shared" si="28"/>
        <v>1</v>
      </c>
      <c r="K348">
        <f ca="1">Spins[[#This Row],[Mult]]*Spins[[#This Row],[Bet]]</f>
        <v>0</v>
      </c>
      <c r="L348">
        <f ca="1">Spins[[#This Row],[Payout]]-Spins[[#This Row],[Bet]]</f>
        <v>-1</v>
      </c>
    </row>
    <row r="349" spans="1:12" x14ac:dyDescent="0.3">
      <c r="A349">
        <f t="shared" si="29"/>
        <v>348</v>
      </c>
      <c r="B349">
        <f t="shared" ca="1" si="25"/>
        <v>16</v>
      </c>
      <c r="C349" t="str" cm="1">
        <f t="array" aca="1" ref="C349" ca="1">INDEX(Reel1,Spins[[#This Row],[Stop1]])</f>
        <v>🍒</v>
      </c>
      <c r="D349">
        <f t="shared" ca="1" si="26"/>
        <v>19</v>
      </c>
      <c r="E349" t="str" cm="1">
        <f t="array" aca="1" ref="E349" ca="1">INDEX(Reel2,Spins[[#This Row],[Stop2]])</f>
        <v>🍒</v>
      </c>
      <c r="F349">
        <f t="shared" ca="1" si="27"/>
        <v>26</v>
      </c>
      <c r="G349" t="str" cm="1">
        <f t="array" aca="1" ref="G349" ca="1">INDEX(Reel3,Spins[[#This Row],[Stop3]])</f>
        <v>BAR</v>
      </c>
      <c r="H349" t="b">
        <f ca="1">AND(Spins[[#This Row],[Sym1]]=Spins[[#This Row],[Sym2]],Spins[[#This Row],[Sym2]]=Spins[[#This Row],[Sym3]])</f>
        <v>0</v>
      </c>
      <c r="I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49">
        <f t="shared" si="28"/>
        <v>1</v>
      </c>
      <c r="K349">
        <f ca="1">Spins[[#This Row],[Mult]]*Spins[[#This Row],[Bet]]</f>
        <v>0.8</v>
      </c>
      <c r="L349">
        <f ca="1">Spins[[#This Row],[Payout]]-Spins[[#This Row],[Bet]]</f>
        <v>-0.19999999999999996</v>
      </c>
    </row>
    <row r="350" spans="1:12" x14ac:dyDescent="0.3">
      <c r="A350">
        <f t="shared" si="29"/>
        <v>349</v>
      </c>
      <c r="B350">
        <f t="shared" ca="1" si="25"/>
        <v>14</v>
      </c>
      <c r="C350" t="str" cm="1">
        <f t="array" aca="1" ref="C350" ca="1">INDEX(Reel1,Spins[[#This Row],[Stop1]])</f>
        <v>🍋</v>
      </c>
      <c r="D350">
        <f t="shared" ca="1" si="26"/>
        <v>27</v>
      </c>
      <c r="E350" t="str" cm="1">
        <f t="array" aca="1" ref="E350" ca="1">INDEX(Reel2,Spins[[#This Row],[Stop2]])</f>
        <v>BAR</v>
      </c>
      <c r="F350">
        <f t="shared" ca="1" si="27"/>
        <v>26</v>
      </c>
      <c r="G350" t="str" cm="1">
        <f t="array" aca="1" ref="G350" ca="1">INDEX(Reel3,Spins[[#This Row],[Stop3]])</f>
        <v>BAR</v>
      </c>
      <c r="H350" t="b">
        <f ca="1">AND(Spins[[#This Row],[Sym1]]=Spins[[#This Row],[Sym2]],Spins[[#This Row],[Sym2]]=Spins[[#This Row],[Sym3]])</f>
        <v>0</v>
      </c>
      <c r="I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">
        <f t="shared" si="28"/>
        <v>1</v>
      </c>
      <c r="K350">
        <f ca="1">Spins[[#This Row],[Mult]]*Spins[[#This Row],[Bet]]</f>
        <v>0</v>
      </c>
      <c r="L350">
        <f ca="1">Spins[[#This Row],[Payout]]-Spins[[#This Row],[Bet]]</f>
        <v>-1</v>
      </c>
    </row>
    <row r="351" spans="1:12" x14ac:dyDescent="0.3">
      <c r="A351">
        <f t="shared" si="29"/>
        <v>350</v>
      </c>
      <c r="B351">
        <f t="shared" ca="1" si="25"/>
        <v>21</v>
      </c>
      <c r="C351" t="str" cm="1">
        <f t="array" aca="1" ref="C351" ca="1">INDEX(Reel1,Spins[[#This Row],[Stop1]])</f>
        <v>🍒</v>
      </c>
      <c r="D351">
        <f t="shared" ca="1" si="26"/>
        <v>12</v>
      </c>
      <c r="E351" t="str" cm="1">
        <f t="array" aca="1" ref="E351" ca="1">INDEX(Reel2,Spins[[#This Row],[Stop2]])</f>
        <v>🍋</v>
      </c>
      <c r="F351">
        <f t="shared" ca="1" si="27"/>
        <v>18</v>
      </c>
      <c r="G351" t="str" cm="1">
        <f t="array" aca="1" ref="G351" ca="1">INDEX(Reel3,Spins[[#This Row],[Stop3]])</f>
        <v>🔔</v>
      </c>
      <c r="H351" t="b">
        <f ca="1">AND(Spins[[#This Row],[Sym1]]=Spins[[#This Row],[Sym2]],Spins[[#This Row],[Sym2]]=Spins[[#This Row],[Sym3]])</f>
        <v>0</v>
      </c>
      <c r="I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">
        <f t="shared" si="28"/>
        <v>1</v>
      </c>
      <c r="K351">
        <f ca="1">Spins[[#This Row],[Mult]]*Spins[[#This Row],[Bet]]</f>
        <v>0</v>
      </c>
      <c r="L351">
        <f ca="1">Spins[[#This Row],[Payout]]-Spins[[#This Row],[Bet]]</f>
        <v>-1</v>
      </c>
    </row>
    <row r="352" spans="1:12" x14ac:dyDescent="0.3">
      <c r="A352">
        <f t="shared" si="29"/>
        <v>351</v>
      </c>
      <c r="B352">
        <f t="shared" ca="1" si="25"/>
        <v>27</v>
      </c>
      <c r="C352" t="str" cm="1">
        <f t="array" aca="1" ref="C352" ca="1">INDEX(Reel1,Spins[[#This Row],[Stop1]])</f>
        <v>BAR</v>
      </c>
      <c r="D352">
        <f t="shared" ca="1" si="26"/>
        <v>23</v>
      </c>
      <c r="E352" t="str" cm="1">
        <f t="array" aca="1" ref="E352" ca="1">INDEX(Reel2,Spins[[#This Row],[Stop2]])</f>
        <v>🍇</v>
      </c>
      <c r="F352">
        <f t="shared" ca="1" si="27"/>
        <v>20</v>
      </c>
      <c r="G352" t="str" cm="1">
        <f t="array" aca="1" ref="G352" ca="1">INDEX(Reel3,Spins[[#This Row],[Stop3]])</f>
        <v>🔔</v>
      </c>
      <c r="H352" t="b">
        <f ca="1">AND(Spins[[#This Row],[Sym1]]=Spins[[#This Row],[Sym2]],Spins[[#This Row],[Sym2]]=Spins[[#This Row],[Sym3]])</f>
        <v>0</v>
      </c>
      <c r="I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2">
        <f t="shared" si="28"/>
        <v>1</v>
      </c>
      <c r="K352">
        <f ca="1">Spins[[#This Row],[Mult]]*Spins[[#This Row],[Bet]]</f>
        <v>0</v>
      </c>
      <c r="L352">
        <f ca="1">Spins[[#This Row],[Payout]]-Spins[[#This Row],[Bet]]</f>
        <v>-1</v>
      </c>
    </row>
    <row r="353" spans="1:12" x14ac:dyDescent="0.3">
      <c r="A353">
        <f t="shared" si="29"/>
        <v>352</v>
      </c>
      <c r="B353">
        <f t="shared" ca="1" si="25"/>
        <v>22</v>
      </c>
      <c r="C353" t="str" cm="1">
        <f t="array" aca="1" ref="C353" ca="1">INDEX(Reel1,Spins[[#This Row],[Stop1]])</f>
        <v>🍇</v>
      </c>
      <c r="D353">
        <f t="shared" ca="1" si="26"/>
        <v>3</v>
      </c>
      <c r="E353" t="str" cm="1">
        <f t="array" aca="1" ref="E353" ca="1">INDEX(Reel2,Spins[[#This Row],[Stop2]])</f>
        <v>🍋</v>
      </c>
      <c r="F353">
        <f t="shared" ca="1" si="27"/>
        <v>19</v>
      </c>
      <c r="G353" t="str" cm="1">
        <f t="array" aca="1" ref="G353" ca="1">INDEX(Reel3,Spins[[#This Row],[Stop3]])</f>
        <v>🔔</v>
      </c>
      <c r="H353" t="b">
        <f ca="1">AND(Spins[[#This Row],[Sym1]]=Spins[[#This Row],[Sym2]],Spins[[#This Row],[Sym2]]=Spins[[#This Row],[Sym3]])</f>
        <v>0</v>
      </c>
      <c r="I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">
        <f t="shared" si="28"/>
        <v>1</v>
      </c>
      <c r="K353">
        <f ca="1">Spins[[#This Row],[Mult]]*Spins[[#This Row],[Bet]]</f>
        <v>0</v>
      </c>
      <c r="L353">
        <f ca="1">Spins[[#This Row],[Payout]]-Spins[[#This Row],[Bet]]</f>
        <v>-1</v>
      </c>
    </row>
    <row r="354" spans="1:12" x14ac:dyDescent="0.3">
      <c r="A354">
        <f t="shared" si="29"/>
        <v>353</v>
      </c>
      <c r="B354">
        <f t="shared" ca="1" si="25"/>
        <v>2</v>
      </c>
      <c r="C354" t="str" cm="1">
        <f t="array" aca="1" ref="C354" ca="1">INDEX(Reel1,Spins[[#This Row],[Stop1]])</f>
        <v>🍋</v>
      </c>
      <c r="D354">
        <f t="shared" ca="1" si="26"/>
        <v>3</v>
      </c>
      <c r="E354" t="str" cm="1">
        <f t="array" aca="1" ref="E354" ca="1">INDEX(Reel2,Spins[[#This Row],[Stop2]])</f>
        <v>🍋</v>
      </c>
      <c r="F354">
        <f t="shared" ca="1" si="27"/>
        <v>26</v>
      </c>
      <c r="G354" t="str" cm="1">
        <f t="array" aca="1" ref="G354" ca="1">INDEX(Reel3,Spins[[#This Row],[Stop3]])</f>
        <v>BAR</v>
      </c>
      <c r="H354" t="b">
        <f ca="1">AND(Spins[[#This Row],[Sym1]]=Spins[[#This Row],[Sym2]],Spins[[#This Row],[Sym2]]=Spins[[#This Row],[Sym3]])</f>
        <v>0</v>
      </c>
      <c r="I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4">
        <f t="shared" si="28"/>
        <v>1</v>
      </c>
      <c r="K354">
        <f ca="1">Spins[[#This Row],[Mult]]*Spins[[#This Row],[Bet]]</f>
        <v>0.6</v>
      </c>
      <c r="L354">
        <f ca="1">Spins[[#This Row],[Payout]]-Spins[[#This Row],[Bet]]</f>
        <v>-0.4</v>
      </c>
    </row>
    <row r="355" spans="1:12" x14ac:dyDescent="0.3">
      <c r="A355">
        <f t="shared" si="29"/>
        <v>354</v>
      </c>
      <c r="B355">
        <f t="shared" ca="1" si="25"/>
        <v>1</v>
      </c>
      <c r="C355" t="str" cm="1">
        <f t="array" aca="1" ref="C355" ca="1">INDEX(Reel1,Spins[[#This Row],[Stop1]])</f>
        <v>🍋</v>
      </c>
      <c r="D355">
        <f t="shared" ca="1" si="26"/>
        <v>8</v>
      </c>
      <c r="E355" t="str" cm="1">
        <f t="array" aca="1" ref="E355" ca="1">INDEX(Reel2,Spins[[#This Row],[Stop2]])</f>
        <v>🍋</v>
      </c>
      <c r="F355">
        <f t="shared" ca="1" si="27"/>
        <v>11</v>
      </c>
      <c r="G355" t="str" cm="1">
        <f t="array" aca="1" ref="G355" ca="1">INDEX(Reel3,Spins[[#This Row],[Stop3]])</f>
        <v>🍒</v>
      </c>
      <c r="H355" t="b">
        <f ca="1">AND(Spins[[#This Row],[Sym1]]=Spins[[#This Row],[Sym2]],Spins[[#This Row],[Sym2]]=Spins[[#This Row],[Sym3]])</f>
        <v>0</v>
      </c>
      <c r="I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5">
        <f t="shared" si="28"/>
        <v>1</v>
      </c>
      <c r="K355">
        <f ca="1">Spins[[#This Row],[Mult]]*Spins[[#This Row],[Bet]]</f>
        <v>0.6</v>
      </c>
      <c r="L355">
        <f ca="1">Spins[[#This Row],[Payout]]-Spins[[#This Row],[Bet]]</f>
        <v>-0.4</v>
      </c>
    </row>
    <row r="356" spans="1:12" x14ac:dyDescent="0.3">
      <c r="A356">
        <f t="shared" si="29"/>
        <v>355</v>
      </c>
      <c r="B356">
        <f t="shared" ca="1" si="25"/>
        <v>11</v>
      </c>
      <c r="C356" t="str" cm="1">
        <f t="array" aca="1" ref="C356" ca="1">INDEX(Reel1,Spins[[#This Row],[Stop1]])</f>
        <v>🍋</v>
      </c>
      <c r="D356">
        <f t="shared" ca="1" si="26"/>
        <v>6</v>
      </c>
      <c r="E356" t="str" cm="1">
        <f t="array" aca="1" ref="E356" ca="1">INDEX(Reel2,Spins[[#This Row],[Stop2]])</f>
        <v>🍋</v>
      </c>
      <c r="F356">
        <f t="shared" ca="1" si="27"/>
        <v>4</v>
      </c>
      <c r="G356" t="str" cm="1">
        <f t="array" aca="1" ref="G356" ca="1">INDEX(Reel3,Spins[[#This Row],[Stop3]])</f>
        <v>🍋</v>
      </c>
      <c r="H356" t="b">
        <f ca="1">AND(Spins[[#This Row],[Sym1]]=Spins[[#This Row],[Sym2]],Spins[[#This Row],[Sym2]]=Spins[[#This Row],[Sym3]])</f>
        <v>1</v>
      </c>
      <c r="I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56">
        <f t="shared" si="28"/>
        <v>1</v>
      </c>
      <c r="K356">
        <f ca="1">Spins[[#This Row],[Mult]]*Spins[[#This Row],[Bet]]</f>
        <v>14</v>
      </c>
      <c r="L356">
        <f ca="1">Spins[[#This Row],[Payout]]-Spins[[#This Row],[Bet]]</f>
        <v>13</v>
      </c>
    </row>
    <row r="357" spans="1:12" x14ac:dyDescent="0.3">
      <c r="A357">
        <f t="shared" si="29"/>
        <v>356</v>
      </c>
      <c r="B357">
        <f t="shared" ca="1" si="25"/>
        <v>3</v>
      </c>
      <c r="C357" t="str" cm="1">
        <f t="array" aca="1" ref="C357" ca="1">INDEX(Reel1,Spins[[#This Row],[Stop1]])</f>
        <v>🍋</v>
      </c>
      <c r="D357">
        <f t="shared" ca="1" si="26"/>
        <v>8</v>
      </c>
      <c r="E357" t="str" cm="1">
        <f t="array" aca="1" ref="E357" ca="1">INDEX(Reel2,Spins[[#This Row],[Stop2]])</f>
        <v>🍋</v>
      </c>
      <c r="F357">
        <f t="shared" ca="1" si="27"/>
        <v>20</v>
      </c>
      <c r="G357" t="str" cm="1">
        <f t="array" aca="1" ref="G357" ca="1">INDEX(Reel3,Spins[[#This Row],[Stop3]])</f>
        <v>🔔</v>
      </c>
      <c r="H357" t="b">
        <f ca="1">AND(Spins[[#This Row],[Sym1]]=Spins[[#This Row],[Sym2]],Spins[[#This Row],[Sym2]]=Spins[[#This Row],[Sym3]])</f>
        <v>0</v>
      </c>
      <c r="I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7">
        <f t="shared" si="28"/>
        <v>1</v>
      </c>
      <c r="K357">
        <f ca="1">Spins[[#This Row],[Mult]]*Spins[[#This Row],[Bet]]</f>
        <v>0.6</v>
      </c>
      <c r="L357">
        <f ca="1">Spins[[#This Row],[Payout]]-Spins[[#This Row],[Bet]]</f>
        <v>-0.4</v>
      </c>
    </row>
    <row r="358" spans="1:12" x14ac:dyDescent="0.3">
      <c r="A358">
        <f t="shared" si="29"/>
        <v>357</v>
      </c>
      <c r="B358">
        <f t="shared" ca="1" si="25"/>
        <v>15</v>
      </c>
      <c r="C358" t="str" cm="1">
        <f t="array" aca="1" ref="C358" ca="1">INDEX(Reel1,Spins[[#This Row],[Stop1]])</f>
        <v>🍒</v>
      </c>
      <c r="D358">
        <f t="shared" ca="1" si="26"/>
        <v>16</v>
      </c>
      <c r="E358" t="str" cm="1">
        <f t="array" aca="1" ref="E358" ca="1">INDEX(Reel2,Spins[[#This Row],[Stop2]])</f>
        <v>🍒</v>
      </c>
      <c r="F358">
        <f t="shared" ca="1" si="27"/>
        <v>27</v>
      </c>
      <c r="G358" t="str" cm="1">
        <f t="array" aca="1" ref="G358" ca="1">INDEX(Reel3,Spins[[#This Row],[Stop3]])</f>
        <v>7️⃣</v>
      </c>
      <c r="H358" t="b">
        <f ca="1">AND(Spins[[#This Row],[Sym1]]=Spins[[#This Row],[Sym2]],Spins[[#This Row],[Sym2]]=Spins[[#This Row],[Sym3]])</f>
        <v>0</v>
      </c>
      <c r="I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58">
        <f t="shared" si="28"/>
        <v>1</v>
      </c>
      <c r="K358">
        <f ca="1">Spins[[#This Row],[Mult]]*Spins[[#This Row],[Bet]]</f>
        <v>0.8</v>
      </c>
      <c r="L358">
        <f ca="1">Spins[[#This Row],[Payout]]-Spins[[#This Row],[Bet]]</f>
        <v>-0.19999999999999996</v>
      </c>
    </row>
    <row r="359" spans="1:12" x14ac:dyDescent="0.3">
      <c r="A359">
        <f t="shared" si="29"/>
        <v>358</v>
      </c>
      <c r="B359">
        <f t="shared" ca="1" si="25"/>
        <v>13</v>
      </c>
      <c r="C359" t="str" cm="1">
        <f t="array" aca="1" ref="C359" ca="1">INDEX(Reel1,Spins[[#This Row],[Stop1]])</f>
        <v>🍋</v>
      </c>
      <c r="D359">
        <f t="shared" ca="1" si="26"/>
        <v>23</v>
      </c>
      <c r="E359" t="str" cm="1">
        <f t="array" aca="1" ref="E359" ca="1">INDEX(Reel2,Spins[[#This Row],[Stop2]])</f>
        <v>🍇</v>
      </c>
      <c r="F359">
        <f t="shared" ca="1" si="27"/>
        <v>27</v>
      </c>
      <c r="G359" t="str" cm="1">
        <f t="array" aca="1" ref="G359" ca="1">INDEX(Reel3,Spins[[#This Row],[Stop3]])</f>
        <v>7️⃣</v>
      </c>
      <c r="H359" t="b">
        <f ca="1">AND(Spins[[#This Row],[Sym1]]=Spins[[#This Row],[Sym2]],Spins[[#This Row],[Sym2]]=Spins[[#This Row],[Sym3]])</f>
        <v>0</v>
      </c>
      <c r="I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">
        <f t="shared" si="28"/>
        <v>1</v>
      </c>
      <c r="K359">
        <f ca="1">Spins[[#This Row],[Mult]]*Spins[[#This Row],[Bet]]</f>
        <v>0</v>
      </c>
      <c r="L359">
        <f ca="1">Spins[[#This Row],[Payout]]-Spins[[#This Row],[Bet]]</f>
        <v>-1</v>
      </c>
    </row>
    <row r="360" spans="1:12" x14ac:dyDescent="0.3">
      <c r="A360">
        <f t="shared" si="29"/>
        <v>359</v>
      </c>
      <c r="B360">
        <f t="shared" ca="1" si="25"/>
        <v>15</v>
      </c>
      <c r="C360" t="str" cm="1">
        <f t="array" aca="1" ref="C360" ca="1">INDEX(Reel1,Spins[[#This Row],[Stop1]])</f>
        <v>🍒</v>
      </c>
      <c r="D360">
        <f t="shared" ca="1" si="26"/>
        <v>11</v>
      </c>
      <c r="E360" t="str" cm="1">
        <f t="array" aca="1" ref="E360" ca="1">INDEX(Reel2,Spins[[#This Row],[Stop2]])</f>
        <v>🍋</v>
      </c>
      <c r="F360">
        <f t="shared" ca="1" si="27"/>
        <v>9</v>
      </c>
      <c r="G360" t="str" cm="1">
        <f t="array" aca="1" ref="G360" ca="1">INDEX(Reel3,Spins[[#This Row],[Stop3]])</f>
        <v>🍒</v>
      </c>
      <c r="H360" t="b">
        <f ca="1">AND(Spins[[#This Row],[Sym1]]=Spins[[#This Row],[Sym2]],Spins[[#This Row],[Sym2]]=Spins[[#This Row],[Sym3]])</f>
        <v>0</v>
      </c>
      <c r="I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">
        <f t="shared" si="28"/>
        <v>1</v>
      </c>
      <c r="K360">
        <f ca="1">Spins[[#This Row],[Mult]]*Spins[[#This Row],[Bet]]</f>
        <v>0</v>
      </c>
      <c r="L360">
        <f ca="1">Spins[[#This Row],[Payout]]-Spins[[#This Row],[Bet]]</f>
        <v>-1</v>
      </c>
    </row>
    <row r="361" spans="1:12" x14ac:dyDescent="0.3">
      <c r="A361">
        <f t="shared" si="29"/>
        <v>360</v>
      </c>
      <c r="B361">
        <f t="shared" ca="1" si="25"/>
        <v>9</v>
      </c>
      <c r="C361" t="str" cm="1">
        <f t="array" aca="1" ref="C361" ca="1">INDEX(Reel1,Spins[[#This Row],[Stop1]])</f>
        <v>🍋</v>
      </c>
      <c r="D361">
        <f t="shared" ca="1" si="26"/>
        <v>6</v>
      </c>
      <c r="E361" t="str" cm="1">
        <f t="array" aca="1" ref="E361" ca="1">INDEX(Reel2,Spins[[#This Row],[Stop2]])</f>
        <v>🍋</v>
      </c>
      <c r="F361">
        <f t="shared" ca="1" si="27"/>
        <v>29</v>
      </c>
      <c r="G361" t="str" cm="1">
        <f t="array" aca="1" ref="G361" ca="1">INDEX(Reel3,Spins[[#This Row],[Stop3]])</f>
        <v>7️⃣</v>
      </c>
      <c r="H361" t="b">
        <f ca="1">AND(Spins[[#This Row],[Sym1]]=Spins[[#This Row],[Sym2]],Spins[[#This Row],[Sym2]]=Spins[[#This Row],[Sym3]])</f>
        <v>0</v>
      </c>
      <c r="I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1">
        <f t="shared" si="28"/>
        <v>1</v>
      </c>
      <c r="K361">
        <f ca="1">Spins[[#This Row],[Mult]]*Spins[[#This Row],[Bet]]</f>
        <v>0.6</v>
      </c>
      <c r="L361">
        <f ca="1">Spins[[#This Row],[Payout]]-Spins[[#This Row],[Bet]]</f>
        <v>-0.4</v>
      </c>
    </row>
    <row r="362" spans="1:12" x14ac:dyDescent="0.3">
      <c r="A362">
        <f t="shared" si="29"/>
        <v>361</v>
      </c>
      <c r="B362">
        <f t="shared" ca="1" si="25"/>
        <v>25</v>
      </c>
      <c r="C362" t="str" cm="1">
        <f t="array" aca="1" ref="C362" ca="1">INDEX(Reel1,Spins[[#This Row],[Stop1]])</f>
        <v>🔔</v>
      </c>
      <c r="D362">
        <f t="shared" ca="1" si="26"/>
        <v>10</v>
      </c>
      <c r="E362" t="str" cm="1">
        <f t="array" aca="1" ref="E362" ca="1">INDEX(Reel2,Spins[[#This Row],[Stop2]])</f>
        <v>🍋</v>
      </c>
      <c r="F362">
        <f t="shared" ca="1" si="27"/>
        <v>18</v>
      </c>
      <c r="G362" t="str" cm="1">
        <f t="array" aca="1" ref="G362" ca="1">INDEX(Reel3,Spins[[#This Row],[Stop3]])</f>
        <v>🔔</v>
      </c>
      <c r="H362" t="b">
        <f ca="1">AND(Spins[[#This Row],[Sym1]]=Spins[[#This Row],[Sym2]],Spins[[#This Row],[Sym2]]=Spins[[#This Row],[Sym3]])</f>
        <v>0</v>
      </c>
      <c r="I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">
        <f t="shared" si="28"/>
        <v>1</v>
      </c>
      <c r="K362">
        <f ca="1">Spins[[#This Row],[Mult]]*Spins[[#This Row],[Bet]]</f>
        <v>0</v>
      </c>
      <c r="L362">
        <f ca="1">Spins[[#This Row],[Payout]]-Spins[[#This Row],[Bet]]</f>
        <v>-1</v>
      </c>
    </row>
    <row r="363" spans="1:12" x14ac:dyDescent="0.3">
      <c r="A363">
        <f t="shared" si="29"/>
        <v>362</v>
      </c>
      <c r="B363">
        <f t="shared" ca="1" si="25"/>
        <v>29</v>
      </c>
      <c r="C363" t="str" cm="1">
        <f t="array" aca="1" ref="C363" ca="1">INDEX(Reel1,Spins[[#This Row],[Stop1]])</f>
        <v>7️⃣</v>
      </c>
      <c r="D363">
        <f t="shared" ca="1" si="26"/>
        <v>30</v>
      </c>
      <c r="E363" t="str" cm="1">
        <f t="array" aca="1" ref="E363" ca="1">INDEX(Reel2,Spins[[#This Row],[Stop2]])</f>
        <v>7️⃣</v>
      </c>
      <c r="F363">
        <f t="shared" ca="1" si="27"/>
        <v>15</v>
      </c>
      <c r="G363" t="str" cm="1">
        <f t="array" aca="1" ref="G363" ca="1">INDEX(Reel3,Spins[[#This Row],[Stop3]])</f>
        <v>🍇</v>
      </c>
      <c r="H363" t="b">
        <f ca="1">AND(Spins[[#This Row],[Sym1]]=Spins[[#This Row],[Sym2]],Spins[[#This Row],[Sym2]]=Spins[[#This Row],[Sym3]])</f>
        <v>0</v>
      </c>
      <c r="I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363">
        <f t="shared" si="28"/>
        <v>1</v>
      </c>
      <c r="K363">
        <f ca="1">Spins[[#This Row],[Mult]]*Spins[[#This Row],[Bet]]</f>
        <v>6</v>
      </c>
      <c r="L363">
        <f ca="1">Spins[[#This Row],[Payout]]-Spins[[#This Row],[Bet]]</f>
        <v>5</v>
      </c>
    </row>
    <row r="364" spans="1:12" x14ac:dyDescent="0.3">
      <c r="A364">
        <f t="shared" si="29"/>
        <v>363</v>
      </c>
      <c r="B364">
        <f t="shared" ca="1" si="25"/>
        <v>11</v>
      </c>
      <c r="C364" t="str" cm="1">
        <f t="array" aca="1" ref="C364" ca="1">INDEX(Reel1,Spins[[#This Row],[Stop1]])</f>
        <v>🍋</v>
      </c>
      <c r="D364">
        <f t="shared" ca="1" si="26"/>
        <v>1</v>
      </c>
      <c r="E364" t="str" cm="1">
        <f t="array" aca="1" ref="E364" ca="1">INDEX(Reel2,Spins[[#This Row],[Stop2]])</f>
        <v>🍋</v>
      </c>
      <c r="F364">
        <f t="shared" ca="1" si="27"/>
        <v>2</v>
      </c>
      <c r="G364" t="str" cm="1">
        <f t="array" aca="1" ref="G364" ca="1">INDEX(Reel3,Spins[[#This Row],[Stop3]])</f>
        <v>🍋</v>
      </c>
      <c r="H364" t="b">
        <f ca="1">AND(Spins[[#This Row],[Sym1]]=Spins[[#This Row],[Sym2]],Spins[[#This Row],[Sym2]]=Spins[[#This Row],[Sym3]])</f>
        <v>1</v>
      </c>
      <c r="I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64">
        <f t="shared" si="28"/>
        <v>1</v>
      </c>
      <c r="K364">
        <f ca="1">Spins[[#This Row],[Mult]]*Spins[[#This Row],[Bet]]</f>
        <v>14</v>
      </c>
      <c r="L364">
        <f ca="1">Spins[[#This Row],[Payout]]-Spins[[#This Row],[Bet]]</f>
        <v>13</v>
      </c>
    </row>
    <row r="365" spans="1:12" x14ac:dyDescent="0.3">
      <c r="A365">
        <f t="shared" si="29"/>
        <v>364</v>
      </c>
      <c r="B365">
        <f t="shared" ca="1" si="25"/>
        <v>1</v>
      </c>
      <c r="C365" t="str" cm="1">
        <f t="array" aca="1" ref="C365" ca="1">INDEX(Reel1,Spins[[#This Row],[Stop1]])</f>
        <v>🍋</v>
      </c>
      <c r="D365">
        <f t="shared" ca="1" si="26"/>
        <v>28</v>
      </c>
      <c r="E365" t="str" cm="1">
        <f t="array" aca="1" ref="E365" ca="1">INDEX(Reel2,Spins[[#This Row],[Stop2]])</f>
        <v>BAR</v>
      </c>
      <c r="F365">
        <f t="shared" ca="1" si="27"/>
        <v>10</v>
      </c>
      <c r="G365" t="str" cm="1">
        <f t="array" aca="1" ref="G365" ca="1">INDEX(Reel3,Spins[[#This Row],[Stop3]])</f>
        <v>🍒</v>
      </c>
      <c r="H365" t="b">
        <f ca="1">AND(Spins[[#This Row],[Sym1]]=Spins[[#This Row],[Sym2]],Spins[[#This Row],[Sym2]]=Spins[[#This Row],[Sym3]])</f>
        <v>0</v>
      </c>
      <c r="I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">
        <f t="shared" si="28"/>
        <v>1</v>
      </c>
      <c r="K365">
        <f ca="1">Spins[[#This Row],[Mult]]*Spins[[#This Row],[Bet]]</f>
        <v>0</v>
      </c>
      <c r="L365">
        <f ca="1">Spins[[#This Row],[Payout]]-Spins[[#This Row],[Bet]]</f>
        <v>-1</v>
      </c>
    </row>
    <row r="366" spans="1:12" x14ac:dyDescent="0.3">
      <c r="A366">
        <f t="shared" si="29"/>
        <v>365</v>
      </c>
      <c r="B366">
        <f t="shared" ca="1" si="25"/>
        <v>1</v>
      </c>
      <c r="C366" t="str" cm="1">
        <f t="array" aca="1" ref="C366" ca="1">INDEX(Reel1,Spins[[#This Row],[Stop1]])</f>
        <v>🍋</v>
      </c>
      <c r="D366">
        <f t="shared" ca="1" si="26"/>
        <v>17</v>
      </c>
      <c r="E366" t="str" cm="1">
        <f t="array" aca="1" ref="E366" ca="1">INDEX(Reel2,Spins[[#This Row],[Stop2]])</f>
        <v>🍒</v>
      </c>
      <c r="F366">
        <f t="shared" ca="1" si="27"/>
        <v>13</v>
      </c>
      <c r="G366" t="str" cm="1">
        <f t="array" aca="1" ref="G366" ca="1">INDEX(Reel3,Spins[[#This Row],[Stop3]])</f>
        <v>🍇</v>
      </c>
      <c r="H366" t="b">
        <f ca="1">AND(Spins[[#This Row],[Sym1]]=Spins[[#This Row],[Sym2]],Spins[[#This Row],[Sym2]]=Spins[[#This Row],[Sym3]])</f>
        <v>0</v>
      </c>
      <c r="I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">
        <f t="shared" si="28"/>
        <v>1</v>
      </c>
      <c r="K366">
        <f ca="1">Spins[[#This Row],[Mult]]*Spins[[#This Row],[Bet]]</f>
        <v>0</v>
      </c>
      <c r="L366">
        <f ca="1">Spins[[#This Row],[Payout]]-Spins[[#This Row],[Bet]]</f>
        <v>-1</v>
      </c>
    </row>
    <row r="367" spans="1:12" x14ac:dyDescent="0.3">
      <c r="A367">
        <f t="shared" si="29"/>
        <v>366</v>
      </c>
      <c r="B367">
        <f t="shared" ca="1" si="25"/>
        <v>9</v>
      </c>
      <c r="C367" t="str" cm="1">
        <f t="array" aca="1" ref="C367" ca="1">INDEX(Reel1,Spins[[#This Row],[Stop1]])</f>
        <v>🍋</v>
      </c>
      <c r="D367">
        <f t="shared" ca="1" si="26"/>
        <v>31</v>
      </c>
      <c r="E367" t="str" cm="1">
        <f t="array" aca="1" ref="E367" ca="1">INDEX(Reel2,Spins[[#This Row],[Stop2]])</f>
        <v>💎</v>
      </c>
      <c r="F367">
        <f t="shared" ca="1" si="27"/>
        <v>26</v>
      </c>
      <c r="G367" t="str" cm="1">
        <f t="array" aca="1" ref="G367" ca="1">INDEX(Reel3,Spins[[#This Row],[Stop3]])</f>
        <v>BAR</v>
      </c>
      <c r="H367" t="b">
        <f ca="1">AND(Spins[[#This Row],[Sym1]]=Spins[[#This Row],[Sym2]],Spins[[#This Row],[Sym2]]=Spins[[#This Row],[Sym3]])</f>
        <v>0</v>
      </c>
      <c r="I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7">
        <f t="shared" si="28"/>
        <v>1</v>
      </c>
      <c r="K367">
        <f ca="1">Spins[[#This Row],[Mult]]*Spins[[#This Row],[Bet]]</f>
        <v>0</v>
      </c>
      <c r="L367">
        <f ca="1">Spins[[#This Row],[Payout]]-Spins[[#This Row],[Bet]]</f>
        <v>-1</v>
      </c>
    </row>
    <row r="368" spans="1:12" x14ac:dyDescent="0.3">
      <c r="A368">
        <f t="shared" si="29"/>
        <v>367</v>
      </c>
      <c r="B368">
        <f t="shared" ca="1" si="25"/>
        <v>24</v>
      </c>
      <c r="C368" t="str" cm="1">
        <f t="array" aca="1" ref="C368" ca="1">INDEX(Reel1,Spins[[#This Row],[Stop1]])</f>
        <v>🍇</v>
      </c>
      <c r="D368">
        <f t="shared" ca="1" si="26"/>
        <v>27</v>
      </c>
      <c r="E368" t="str" cm="1">
        <f t="array" aca="1" ref="E368" ca="1">INDEX(Reel2,Spins[[#This Row],[Stop2]])</f>
        <v>BAR</v>
      </c>
      <c r="F368">
        <f t="shared" ca="1" si="27"/>
        <v>16</v>
      </c>
      <c r="G368" t="str" cm="1">
        <f t="array" aca="1" ref="G368" ca="1">INDEX(Reel3,Spins[[#This Row],[Stop3]])</f>
        <v>🍇</v>
      </c>
      <c r="H368" t="b">
        <f ca="1">AND(Spins[[#This Row],[Sym1]]=Spins[[#This Row],[Sym2]],Spins[[#This Row],[Sym2]]=Spins[[#This Row],[Sym3]])</f>
        <v>0</v>
      </c>
      <c r="I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">
        <f t="shared" si="28"/>
        <v>1</v>
      </c>
      <c r="K368">
        <f ca="1">Spins[[#This Row],[Mult]]*Spins[[#This Row],[Bet]]</f>
        <v>0</v>
      </c>
      <c r="L368">
        <f ca="1">Spins[[#This Row],[Payout]]-Spins[[#This Row],[Bet]]</f>
        <v>-1</v>
      </c>
    </row>
    <row r="369" spans="1:12" x14ac:dyDescent="0.3">
      <c r="A369">
        <f t="shared" si="29"/>
        <v>368</v>
      </c>
      <c r="B369">
        <f t="shared" ca="1" si="25"/>
        <v>3</v>
      </c>
      <c r="C369" t="str" cm="1">
        <f t="array" aca="1" ref="C369" ca="1">INDEX(Reel1,Spins[[#This Row],[Stop1]])</f>
        <v>🍋</v>
      </c>
      <c r="D369">
        <f t="shared" ca="1" si="26"/>
        <v>1</v>
      </c>
      <c r="E369" t="str" cm="1">
        <f t="array" aca="1" ref="E369" ca="1">INDEX(Reel2,Spins[[#This Row],[Stop2]])</f>
        <v>🍋</v>
      </c>
      <c r="F369">
        <f t="shared" ca="1" si="27"/>
        <v>31</v>
      </c>
      <c r="G369" t="str" cm="1">
        <f t="array" aca="1" ref="G369" ca="1">INDEX(Reel3,Spins[[#This Row],[Stop3]])</f>
        <v>💎</v>
      </c>
      <c r="H369" t="b">
        <f ca="1">AND(Spins[[#This Row],[Sym1]]=Spins[[#This Row],[Sym2]],Spins[[#This Row],[Sym2]]=Spins[[#This Row],[Sym3]])</f>
        <v>0</v>
      </c>
      <c r="I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9">
        <f t="shared" si="28"/>
        <v>1</v>
      </c>
      <c r="K369">
        <f ca="1">Spins[[#This Row],[Mult]]*Spins[[#This Row],[Bet]]</f>
        <v>0.6</v>
      </c>
      <c r="L369">
        <f ca="1">Spins[[#This Row],[Payout]]-Spins[[#This Row],[Bet]]</f>
        <v>-0.4</v>
      </c>
    </row>
    <row r="370" spans="1:12" x14ac:dyDescent="0.3">
      <c r="A370">
        <f t="shared" si="29"/>
        <v>369</v>
      </c>
      <c r="B370">
        <f t="shared" ca="1" si="25"/>
        <v>9</v>
      </c>
      <c r="C370" t="str" cm="1">
        <f t="array" aca="1" ref="C370" ca="1">INDEX(Reel1,Spins[[#This Row],[Stop1]])</f>
        <v>🍋</v>
      </c>
      <c r="D370">
        <f t="shared" ca="1" si="26"/>
        <v>29</v>
      </c>
      <c r="E370" t="str" cm="1">
        <f t="array" aca="1" ref="E370" ca="1">INDEX(Reel2,Spins[[#This Row],[Stop2]])</f>
        <v>7️⃣</v>
      </c>
      <c r="F370">
        <f t="shared" ca="1" si="27"/>
        <v>14</v>
      </c>
      <c r="G370" t="str" cm="1">
        <f t="array" aca="1" ref="G370" ca="1">INDEX(Reel3,Spins[[#This Row],[Stop3]])</f>
        <v>🍇</v>
      </c>
      <c r="H370" t="b">
        <f ca="1">AND(Spins[[#This Row],[Sym1]]=Spins[[#This Row],[Sym2]],Spins[[#This Row],[Sym2]]=Spins[[#This Row],[Sym3]])</f>
        <v>0</v>
      </c>
      <c r="I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">
        <f t="shared" si="28"/>
        <v>1</v>
      </c>
      <c r="K370">
        <f ca="1">Spins[[#This Row],[Mult]]*Spins[[#This Row],[Bet]]</f>
        <v>0</v>
      </c>
      <c r="L370">
        <f ca="1">Spins[[#This Row],[Payout]]-Spins[[#This Row],[Bet]]</f>
        <v>-1</v>
      </c>
    </row>
    <row r="371" spans="1:12" x14ac:dyDescent="0.3">
      <c r="A371">
        <f t="shared" si="29"/>
        <v>370</v>
      </c>
      <c r="B371">
        <f t="shared" ca="1" si="25"/>
        <v>17</v>
      </c>
      <c r="C371" t="str" cm="1">
        <f t="array" aca="1" ref="C371" ca="1">INDEX(Reel1,Spins[[#This Row],[Stop1]])</f>
        <v>🍒</v>
      </c>
      <c r="D371">
        <f t="shared" ca="1" si="26"/>
        <v>2</v>
      </c>
      <c r="E371" t="str" cm="1">
        <f t="array" aca="1" ref="E371" ca="1">INDEX(Reel2,Spins[[#This Row],[Stop2]])</f>
        <v>🍋</v>
      </c>
      <c r="F371">
        <f t="shared" ca="1" si="27"/>
        <v>28</v>
      </c>
      <c r="G371" t="str" cm="1">
        <f t="array" aca="1" ref="G371" ca="1">INDEX(Reel3,Spins[[#This Row],[Stop3]])</f>
        <v>7️⃣</v>
      </c>
      <c r="H371" t="b">
        <f ca="1">AND(Spins[[#This Row],[Sym1]]=Spins[[#This Row],[Sym2]],Spins[[#This Row],[Sym2]]=Spins[[#This Row],[Sym3]])</f>
        <v>0</v>
      </c>
      <c r="I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">
        <f t="shared" si="28"/>
        <v>1</v>
      </c>
      <c r="K371">
        <f ca="1">Spins[[#This Row],[Mult]]*Spins[[#This Row],[Bet]]</f>
        <v>0</v>
      </c>
      <c r="L371">
        <f ca="1">Spins[[#This Row],[Payout]]-Spins[[#This Row],[Bet]]</f>
        <v>-1</v>
      </c>
    </row>
    <row r="372" spans="1:12" x14ac:dyDescent="0.3">
      <c r="A372">
        <f t="shared" si="29"/>
        <v>371</v>
      </c>
      <c r="B372">
        <f t="shared" ca="1" si="25"/>
        <v>8</v>
      </c>
      <c r="C372" t="str" cm="1">
        <f t="array" aca="1" ref="C372" ca="1">INDEX(Reel1,Spins[[#This Row],[Stop1]])</f>
        <v>🍋</v>
      </c>
      <c r="D372">
        <f t="shared" ca="1" si="26"/>
        <v>29</v>
      </c>
      <c r="E372" t="str" cm="1">
        <f t="array" aca="1" ref="E372" ca="1">INDEX(Reel2,Spins[[#This Row],[Stop2]])</f>
        <v>7️⃣</v>
      </c>
      <c r="F372">
        <f t="shared" ca="1" si="27"/>
        <v>29</v>
      </c>
      <c r="G372" t="str" cm="1">
        <f t="array" aca="1" ref="G372" ca="1">INDEX(Reel3,Spins[[#This Row],[Stop3]])</f>
        <v>7️⃣</v>
      </c>
      <c r="H372" t="b">
        <f ca="1">AND(Spins[[#This Row],[Sym1]]=Spins[[#This Row],[Sym2]],Spins[[#This Row],[Sym2]]=Spins[[#This Row],[Sym3]])</f>
        <v>0</v>
      </c>
      <c r="I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">
        <f t="shared" si="28"/>
        <v>1</v>
      </c>
      <c r="K372">
        <f ca="1">Spins[[#This Row],[Mult]]*Spins[[#This Row],[Bet]]</f>
        <v>0</v>
      </c>
      <c r="L372">
        <f ca="1">Spins[[#This Row],[Payout]]-Spins[[#This Row],[Bet]]</f>
        <v>-1</v>
      </c>
    </row>
    <row r="373" spans="1:12" x14ac:dyDescent="0.3">
      <c r="A373">
        <f t="shared" si="29"/>
        <v>372</v>
      </c>
      <c r="B373">
        <f t="shared" ca="1" si="25"/>
        <v>16</v>
      </c>
      <c r="C373" t="str" cm="1">
        <f t="array" aca="1" ref="C373" ca="1">INDEX(Reel1,Spins[[#This Row],[Stop1]])</f>
        <v>🍒</v>
      </c>
      <c r="D373">
        <f t="shared" ca="1" si="26"/>
        <v>12</v>
      </c>
      <c r="E373" t="str" cm="1">
        <f t="array" aca="1" ref="E373" ca="1">INDEX(Reel2,Spins[[#This Row],[Stop2]])</f>
        <v>🍋</v>
      </c>
      <c r="F373">
        <f t="shared" ca="1" si="27"/>
        <v>1</v>
      </c>
      <c r="G373" t="str" cm="1">
        <f t="array" aca="1" ref="G373" ca="1">INDEX(Reel3,Spins[[#This Row],[Stop3]])</f>
        <v>🍋</v>
      </c>
      <c r="H373" t="b">
        <f ca="1">AND(Spins[[#This Row],[Sym1]]=Spins[[#This Row],[Sym2]],Spins[[#This Row],[Sym2]]=Spins[[#This Row],[Sym3]])</f>
        <v>0</v>
      </c>
      <c r="I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">
        <f t="shared" si="28"/>
        <v>1</v>
      </c>
      <c r="K373">
        <f ca="1">Spins[[#This Row],[Mult]]*Spins[[#This Row],[Bet]]</f>
        <v>0</v>
      </c>
      <c r="L373">
        <f ca="1">Spins[[#This Row],[Payout]]-Spins[[#This Row],[Bet]]</f>
        <v>-1</v>
      </c>
    </row>
    <row r="374" spans="1:12" x14ac:dyDescent="0.3">
      <c r="A374">
        <f t="shared" si="29"/>
        <v>373</v>
      </c>
      <c r="B374">
        <f t="shared" ca="1" si="25"/>
        <v>11</v>
      </c>
      <c r="C374" t="str" cm="1">
        <f t="array" aca="1" ref="C374" ca="1">INDEX(Reel1,Spins[[#This Row],[Stop1]])</f>
        <v>🍋</v>
      </c>
      <c r="D374">
        <f t="shared" ca="1" si="26"/>
        <v>29</v>
      </c>
      <c r="E374" t="str" cm="1">
        <f t="array" aca="1" ref="E374" ca="1">INDEX(Reel2,Spins[[#This Row],[Stop2]])</f>
        <v>7️⃣</v>
      </c>
      <c r="F374">
        <f t="shared" ca="1" si="27"/>
        <v>4</v>
      </c>
      <c r="G374" t="str" cm="1">
        <f t="array" aca="1" ref="G374" ca="1">INDEX(Reel3,Spins[[#This Row],[Stop3]])</f>
        <v>🍋</v>
      </c>
      <c r="H374" t="b">
        <f ca="1">AND(Spins[[#This Row],[Sym1]]=Spins[[#This Row],[Sym2]],Spins[[#This Row],[Sym2]]=Spins[[#This Row],[Sym3]])</f>
        <v>0</v>
      </c>
      <c r="I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4">
        <f t="shared" si="28"/>
        <v>1</v>
      </c>
      <c r="K374">
        <f ca="1">Spins[[#This Row],[Mult]]*Spins[[#This Row],[Bet]]</f>
        <v>0</v>
      </c>
      <c r="L374">
        <f ca="1">Spins[[#This Row],[Payout]]-Spins[[#This Row],[Bet]]</f>
        <v>-1</v>
      </c>
    </row>
    <row r="375" spans="1:12" x14ac:dyDescent="0.3">
      <c r="A375">
        <f t="shared" si="29"/>
        <v>374</v>
      </c>
      <c r="B375">
        <f t="shared" ca="1" si="25"/>
        <v>11</v>
      </c>
      <c r="C375" t="str" cm="1">
        <f t="array" aca="1" ref="C375" ca="1">INDEX(Reel1,Spins[[#This Row],[Stop1]])</f>
        <v>🍋</v>
      </c>
      <c r="D375">
        <f t="shared" ca="1" si="26"/>
        <v>18</v>
      </c>
      <c r="E375" t="str" cm="1">
        <f t="array" aca="1" ref="E375" ca="1">INDEX(Reel2,Spins[[#This Row],[Stop2]])</f>
        <v>🍒</v>
      </c>
      <c r="F375">
        <f t="shared" ca="1" si="27"/>
        <v>9</v>
      </c>
      <c r="G375" t="str" cm="1">
        <f t="array" aca="1" ref="G375" ca="1">INDEX(Reel3,Spins[[#This Row],[Stop3]])</f>
        <v>🍒</v>
      </c>
      <c r="H375" t="b">
        <f ca="1">AND(Spins[[#This Row],[Sym1]]=Spins[[#This Row],[Sym2]],Spins[[#This Row],[Sym2]]=Spins[[#This Row],[Sym3]])</f>
        <v>0</v>
      </c>
      <c r="I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">
        <f t="shared" si="28"/>
        <v>1</v>
      </c>
      <c r="K375">
        <f ca="1">Spins[[#This Row],[Mult]]*Spins[[#This Row],[Bet]]</f>
        <v>0</v>
      </c>
      <c r="L375">
        <f ca="1">Spins[[#This Row],[Payout]]-Spins[[#This Row],[Bet]]</f>
        <v>-1</v>
      </c>
    </row>
    <row r="376" spans="1:12" x14ac:dyDescent="0.3">
      <c r="A376">
        <f t="shared" si="29"/>
        <v>375</v>
      </c>
      <c r="B376">
        <f t="shared" ca="1" si="25"/>
        <v>4</v>
      </c>
      <c r="C376" t="str" cm="1">
        <f t="array" aca="1" ref="C376" ca="1">INDEX(Reel1,Spins[[#This Row],[Stop1]])</f>
        <v>🍋</v>
      </c>
      <c r="D376">
        <f t="shared" ca="1" si="26"/>
        <v>28</v>
      </c>
      <c r="E376" t="str" cm="1">
        <f t="array" aca="1" ref="E376" ca="1">INDEX(Reel2,Spins[[#This Row],[Stop2]])</f>
        <v>BAR</v>
      </c>
      <c r="F376">
        <f t="shared" ca="1" si="27"/>
        <v>3</v>
      </c>
      <c r="G376" t="str" cm="1">
        <f t="array" aca="1" ref="G376" ca="1">INDEX(Reel3,Spins[[#This Row],[Stop3]])</f>
        <v>🍋</v>
      </c>
      <c r="H376" t="b">
        <f ca="1">AND(Spins[[#This Row],[Sym1]]=Spins[[#This Row],[Sym2]],Spins[[#This Row],[Sym2]]=Spins[[#This Row],[Sym3]])</f>
        <v>0</v>
      </c>
      <c r="I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">
        <f t="shared" si="28"/>
        <v>1</v>
      </c>
      <c r="K376">
        <f ca="1">Spins[[#This Row],[Mult]]*Spins[[#This Row],[Bet]]</f>
        <v>0</v>
      </c>
      <c r="L376">
        <f ca="1">Spins[[#This Row],[Payout]]-Spins[[#This Row],[Bet]]</f>
        <v>-1</v>
      </c>
    </row>
    <row r="377" spans="1:12" x14ac:dyDescent="0.3">
      <c r="A377">
        <f t="shared" si="29"/>
        <v>376</v>
      </c>
      <c r="B377">
        <f t="shared" ca="1" si="25"/>
        <v>9</v>
      </c>
      <c r="C377" t="str" cm="1">
        <f t="array" aca="1" ref="C377" ca="1">INDEX(Reel1,Spins[[#This Row],[Stop1]])</f>
        <v>🍋</v>
      </c>
      <c r="D377">
        <f t="shared" ca="1" si="26"/>
        <v>9</v>
      </c>
      <c r="E377" t="str" cm="1">
        <f t="array" aca="1" ref="E377" ca="1">INDEX(Reel2,Spins[[#This Row],[Stop2]])</f>
        <v>🍋</v>
      </c>
      <c r="F377">
        <f t="shared" ca="1" si="27"/>
        <v>11</v>
      </c>
      <c r="G377" t="str" cm="1">
        <f t="array" aca="1" ref="G377" ca="1">INDEX(Reel3,Spins[[#This Row],[Stop3]])</f>
        <v>🍒</v>
      </c>
      <c r="H377" t="b">
        <f ca="1">AND(Spins[[#This Row],[Sym1]]=Spins[[#This Row],[Sym2]],Spins[[#This Row],[Sym2]]=Spins[[#This Row],[Sym3]])</f>
        <v>0</v>
      </c>
      <c r="I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7">
        <f t="shared" si="28"/>
        <v>1</v>
      </c>
      <c r="K377">
        <f ca="1">Spins[[#This Row],[Mult]]*Spins[[#This Row],[Bet]]</f>
        <v>0.6</v>
      </c>
      <c r="L377">
        <f ca="1">Spins[[#This Row],[Payout]]-Spins[[#This Row],[Bet]]</f>
        <v>-0.4</v>
      </c>
    </row>
    <row r="378" spans="1:12" x14ac:dyDescent="0.3">
      <c r="A378">
        <f t="shared" si="29"/>
        <v>377</v>
      </c>
      <c r="B378">
        <f t="shared" ca="1" si="25"/>
        <v>17</v>
      </c>
      <c r="C378" t="str" cm="1">
        <f t="array" aca="1" ref="C378" ca="1">INDEX(Reel1,Spins[[#This Row],[Stop1]])</f>
        <v>🍒</v>
      </c>
      <c r="D378">
        <f t="shared" ca="1" si="26"/>
        <v>30</v>
      </c>
      <c r="E378" t="str" cm="1">
        <f t="array" aca="1" ref="E378" ca="1">INDEX(Reel2,Spins[[#This Row],[Stop2]])</f>
        <v>7️⃣</v>
      </c>
      <c r="F378">
        <f t="shared" ca="1" si="27"/>
        <v>26</v>
      </c>
      <c r="G378" t="str" cm="1">
        <f t="array" aca="1" ref="G378" ca="1">INDEX(Reel3,Spins[[#This Row],[Stop3]])</f>
        <v>BAR</v>
      </c>
      <c r="H378" t="b">
        <f ca="1">AND(Spins[[#This Row],[Sym1]]=Spins[[#This Row],[Sym2]],Spins[[#This Row],[Sym2]]=Spins[[#This Row],[Sym3]])</f>
        <v>0</v>
      </c>
      <c r="I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8">
        <f t="shared" si="28"/>
        <v>1</v>
      </c>
      <c r="K378">
        <f ca="1">Spins[[#This Row],[Mult]]*Spins[[#This Row],[Bet]]</f>
        <v>0</v>
      </c>
      <c r="L378">
        <f ca="1">Spins[[#This Row],[Payout]]-Spins[[#This Row],[Bet]]</f>
        <v>-1</v>
      </c>
    </row>
    <row r="379" spans="1:12" x14ac:dyDescent="0.3">
      <c r="A379">
        <f t="shared" si="29"/>
        <v>378</v>
      </c>
      <c r="B379">
        <f t="shared" ca="1" si="25"/>
        <v>14</v>
      </c>
      <c r="C379" t="str" cm="1">
        <f t="array" aca="1" ref="C379" ca="1">INDEX(Reel1,Spins[[#This Row],[Stop1]])</f>
        <v>🍋</v>
      </c>
      <c r="D379">
        <f t="shared" ca="1" si="26"/>
        <v>18</v>
      </c>
      <c r="E379" t="str" cm="1">
        <f t="array" aca="1" ref="E379" ca="1">INDEX(Reel2,Spins[[#This Row],[Stop2]])</f>
        <v>🍒</v>
      </c>
      <c r="F379">
        <f t="shared" ca="1" si="27"/>
        <v>20</v>
      </c>
      <c r="G379" t="str" cm="1">
        <f t="array" aca="1" ref="G379" ca="1">INDEX(Reel3,Spins[[#This Row],[Stop3]])</f>
        <v>🔔</v>
      </c>
      <c r="H379" t="b">
        <f ca="1">AND(Spins[[#This Row],[Sym1]]=Spins[[#This Row],[Sym2]],Spins[[#This Row],[Sym2]]=Spins[[#This Row],[Sym3]])</f>
        <v>0</v>
      </c>
      <c r="I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">
        <f t="shared" si="28"/>
        <v>1</v>
      </c>
      <c r="K379">
        <f ca="1">Spins[[#This Row],[Mult]]*Spins[[#This Row],[Bet]]</f>
        <v>0</v>
      </c>
      <c r="L379">
        <f ca="1">Spins[[#This Row],[Payout]]-Spins[[#This Row],[Bet]]</f>
        <v>-1</v>
      </c>
    </row>
    <row r="380" spans="1:12" x14ac:dyDescent="0.3">
      <c r="A380">
        <f t="shared" si="29"/>
        <v>379</v>
      </c>
      <c r="B380">
        <f t="shared" ca="1" si="25"/>
        <v>5</v>
      </c>
      <c r="C380" t="str" cm="1">
        <f t="array" aca="1" ref="C380" ca="1">INDEX(Reel1,Spins[[#This Row],[Stop1]])</f>
        <v>🍋</v>
      </c>
      <c r="D380">
        <f t="shared" ca="1" si="26"/>
        <v>31</v>
      </c>
      <c r="E380" t="str" cm="1">
        <f t="array" aca="1" ref="E380" ca="1">INDEX(Reel2,Spins[[#This Row],[Stop2]])</f>
        <v>💎</v>
      </c>
      <c r="F380">
        <f t="shared" ca="1" si="27"/>
        <v>5</v>
      </c>
      <c r="G380" t="str" cm="1">
        <f t="array" aca="1" ref="G380" ca="1">INDEX(Reel3,Spins[[#This Row],[Stop3]])</f>
        <v>🍋</v>
      </c>
      <c r="H380" t="b">
        <f ca="1">AND(Spins[[#This Row],[Sym1]]=Spins[[#This Row],[Sym2]],Spins[[#This Row],[Sym2]]=Spins[[#This Row],[Sym3]])</f>
        <v>0</v>
      </c>
      <c r="I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0">
        <f t="shared" si="28"/>
        <v>1</v>
      </c>
      <c r="K380">
        <f ca="1">Spins[[#This Row],[Mult]]*Spins[[#This Row],[Bet]]</f>
        <v>0</v>
      </c>
      <c r="L380">
        <f ca="1">Spins[[#This Row],[Payout]]-Spins[[#This Row],[Bet]]</f>
        <v>-1</v>
      </c>
    </row>
    <row r="381" spans="1:12" x14ac:dyDescent="0.3">
      <c r="A381">
        <f t="shared" si="29"/>
        <v>380</v>
      </c>
      <c r="B381">
        <f t="shared" ca="1" si="25"/>
        <v>30</v>
      </c>
      <c r="C381" t="str" cm="1">
        <f t="array" aca="1" ref="C381" ca="1">INDEX(Reel1,Spins[[#This Row],[Stop1]])</f>
        <v>7️⃣</v>
      </c>
      <c r="D381">
        <f t="shared" ca="1" si="26"/>
        <v>13</v>
      </c>
      <c r="E381" t="str" cm="1">
        <f t="array" aca="1" ref="E381" ca="1">INDEX(Reel2,Spins[[#This Row],[Stop2]])</f>
        <v>🍋</v>
      </c>
      <c r="F381">
        <f t="shared" ca="1" si="27"/>
        <v>8</v>
      </c>
      <c r="G381" t="str" cm="1">
        <f t="array" aca="1" ref="G381" ca="1">INDEX(Reel3,Spins[[#This Row],[Stop3]])</f>
        <v>🍒</v>
      </c>
      <c r="H381" t="b">
        <f ca="1">AND(Spins[[#This Row],[Sym1]]=Spins[[#This Row],[Sym2]],Spins[[#This Row],[Sym2]]=Spins[[#This Row],[Sym3]])</f>
        <v>0</v>
      </c>
      <c r="I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">
        <f t="shared" si="28"/>
        <v>1</v>
      </c>
      <c r="K381">
        <f ca="1">Spins[[#This Row],[Mult]]*Spins[[#This Row],[Bet]]</f>
        <v>0</v>
      </c>
      <c r="L381">
        <f ca="1">Spins[[#This Row],[Payout]]-Spins[[#This Row],[Bet]]</f>
        <v>-1</v>
      </c>
    </row>
    <row r="382" spans="1:12" x14ac:dyDescent="0.3">
      <c r="A382">
        <f t="shared" si="29"/>
        <v>381</v>
      </c>
      <c r="B382">
        <f t="shared" ca="1" si="25"/>
        <v>6</v>
      </c>
      <c r="C382" t="str" cm="1">
        <f t="array" aca="1" ref="C382" ca="1">INDEX(Reel1,Spins[[#This Row],[Stop1]])</f>
        <v>🍋</v>
      </c>
      <c r="D382">
        <f t="shared" ca="1" si="26"/>
        <v>29</v>
      </c>
      <c r="E382" t="str" cm="1">
        <f t="array" aca="1" ref="E382" ca="1">INDEX(Reel2,Spins[[#This Row],[Stop2]])</f>
        <v>7️⃣</v>
      </c>
      <c r="F382">
        <f t="shared" ca="1" si="27"/>
        <v>22</v>
      </c>
      <c r="G382" t="str" cm="1">
        <f t="array" aca="1" ref="G382" ca="1">INDEX(Reel3,Spins[[#This Row],[Stop3]])</f>
        <v>🔔</v>
      </c>
      <c r="H382" t="b">
        <f ca="1">AND(Spins[[#This Row],[Sym1]]=Spins[[#This Row],[Sym2]],Spins[[#This Row],[Sym2]]=Spins[[#This Row],[Sym3]])</f>
        <v>0</v>
      </c>
      <c r="I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">
        <f t="shared" si="28"/>
        <v>1</v>
      </c>
      <c r="K382">
        <f ca="1">Spins[[#This Row],[Mult]]*Spins[[#This Row],[Bet]]</f>
        <v>0</v>
      </c>
      <c r="L382">
        <f ca="1">Spins[[#This Row],[Payout]]-Spins[[#This Row],[Bet]]</f>
        <v>-1</v>
      </c>
    </row>
    <row r="383" spans="1:12" x14ac:dyDescent="0.3">
      <c r="A383">
        <f t="shared" si="29"/>
        <v>382</v>
      </c>
      <c r="B383">
        <f t="shared" ca="1" si="25"/>
        <v>26</v>
      </c>
      <c r="C383" t="str" cm="1">
        <f t="array" aca="1" ref="C383" ca="1">INDEX(Reel1,Spins[[#This Row],[Stop1]])</f>
        <v>🔔</v>
      </c>
      <c r="D383">
        <f t="shared" ca="1" si="26"/>
        <v>30</v>
      </c>
      <c r="E383" t="str" cm="1">
        <f t="array" aca="1" ref="E383" ca="1">INDEX(Reel2,Spins[[#This Row],[Stop2]])</f>
        <v>7️⃣</v>
      </c>
      <c r="F383">
        <f t="shared" ca="1" si="27"/>
        <v>14</v>
      </c>
      <c r="G383" t="str" cm="1">
        <f t="array" aca="1" ref="G383" ca="1">INDEX(Reel3,Spins[[#This Row],[Stop3]])</f>
        <v>🍇</v>
      </c>
      <c r="H383" t="b">
        <f ca="1">AND(Spins[[#This Row],[Sym1]]=Spins[[#This Row],[Sym2]],Spins[[#This Row],[Sym2]]=Spins[[#This Row],[Sym3]])</f>
        <v>0</v>
      </c>
      <c r="I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3">
        <f t="shared" si="28"/>
        <v>1</v>
      </c>
      <c r="K383">
        <f ca="1">Spins[[#This Row],[Mult]]*Spins[[#This Row],[Bet]]</f>
        <v>0</v>
      </c>
      <c r="L383">
        <f ca="1">Spins[[#This Row],[Payout]]-Spins[[#This Row],[Bet]]</f>
        <v>-1</v>
      </c>
    </row>
    <row r="384" spans="1:12" x14ac:dyDescent="0.3">
      <c r="A384">
        <f t="shared" si="29"/>
        <v>383</v>
      </c>
      <c r="B384">
        <f t="shared" ca="1" si="25"/>
        <v>13</v>
      </c>
      <c r="C384" t="str" cm="1">
        <f t="array" aca="1" ref="C384" ca="1">INDEX(Reel1,Spins[[#This Row],[Stop1]])</f>
        <v>🍋</v>
      </c>
      <c r="D384">
        <f t="shared" ca="1" si="26"/>
        <v>7</v>
      </c>
      <c r="E384" t="str" cm="1">
        <f t="array" aca="1" ref="E384" ca="1">INDEX(Reel2,Spins[[#This Row],[Stop2]])</f>
        <v>🍋</v>
      </c>
      <c r="F384">
        <f t="shared" ca="1" si="27"/>
        <v>4</v>
      </c>
      <c r="G384" t="str" cm="1">
        <f t="array" aca="1" ref="G384" ca="1">INDEX(Reel3,Spins[[#This Row],[Stop3]])</f>
        <v>🍋</v>
      </c>
      <c r="H384" t="b">
        <f ca="1">AND(Spins[[#This Row],[Sym1]]=Spins[[#This Row],[Sym2]],Spins[[#This Row],[Sym2]]=Spins[[#This Row],[Sym3]])</f>
        <v>1</v>
      </c>
      <c r="I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84">
        <f t="shared" si="28"/>
        <v>1</v>
      </c>
      <c r="K384">
        <f ca="1">Spins[[#This Row],[Mult]]*Spins[[#This Row],[Bet]]</f>
        <v>14</v>
      </c>
      <c r="L384">
        <f ca="1">Spins[[#This Row],[Payout]]-Spins[[#This Row],[Bet]]</f>
        <v>13</v>
      </c>
    </row>
    <row r="385" spans="1:12" x14ac:dyDescent="0.3">
      <c r="A385">
        <f t="shared" si="29"/>
        <v>384</v>
      </c>
      <c r="B385">
        <f t="shared" ca="1" si="25"/>
        <v>26</v>
      </c>
      <c r="C385" t="str" cm="1">
        <f t="array" aca="1" ref="C385" ca="1">INDEX(Reel1,Spins[[#This Row],[Stop1]])</f>
        <v>🔔</v>
      </c>
      <c r="D385">
        <f t="shared" ca="1" si="26"/>
        <v>24</v>
      </c>
      <c r="E385" t="str" cm="1">
        <f t="array" aca="1" ref="E385" ca="1">INDEX(Reel2,Spins[[#This Row],[Stop2]])</f>
        <v>🍇</v>
      </c>
      <c r="F385">
        <f t="shared" ca="1" si="27"/>
        <v>18</v>
      </c>
      <c r="G385" t="str" cm="1">
        <f t="array" aca="1" ref="G385" ca="1">INDEX(Reel3,Spins[[#This Row],[Stop3]])</f>
        <v>🔔</v>
      </c>
      <c r="H385" t="b">
        <f ca="1">AND(Spins[[#This Row],[Sym1]]=Spins[[#This Row],[Sym2]],Spins[[#This Row],[Sym2]]=Spins[[#This Row],[Sym3]])</f>
        <v>0</v>
      </c>
      <c r="I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">
        <f t="shared" si="28"/>
        <v>1</v>
      </c>
      <c r="K385">
        <f ca="1">Spins[[#This Row],[Mult]]*Spins[[#This Row],[Bet]]</f>
        <v>0</v>
      </c>
      <c r="L385">
        <f ca="1">Spins[[#This Row],[Payout]]-Spins[[#This Row],[Bet]]</f>
        <v>-1</v>
      </c>
    </row>
    <row r="386" spans="1:12" x14ac:dyDescent="0.3">
      <c r="A386">
        <f t="shared" si="29"/>
        <v>385</v>
      </c>
      <c r="B386">
        <f t="shared" ref="B386:B449" ca="1" si="30">RANDBETWEEN(1,ROWS(Reel1))</f>
        <v>26</v>
      </c>
      <c r="C386" t="str" cm="1">
        <f t="array" aca="1" ref="C386" ca="1">INDEX(Reel1,Spins[[#This Row],[Stop1]])</f>
        <v>🔔</v>
      </c>
      <c r="D386">
        <f t="shared" ref="D386:D449" ca="1" si="31">RANDBETWEEN(1,ROWS(Reel2))</f>
        <v>31</v>
      </c>
      <c r="E386" t="str" cm="1">
        <f t="array" aca="1" ref="E386" ca="1">INDEX(Reel2,Spins[[#This Row],[Stop2]])</f>
        <v>💎</v>
      </c>
      <c r="F386">
        <f t="shared" ref="F386:F449" ca="1" si="32">RANDBETWEEN(1,ROWS(Reel3))</f>
        <v>12</v>
      </c>
      <c r="G386" t="str" cm="1">
        <f t="array" aca="1" ref="G386" ca="1">INDEX(Reel3,Spins[[#This Row],[Stop3]])</f>
        <v>🍒</v>
      </c>
      <c r="H386" t="b">
        <f ca="1">AND(Spins[[#This Row],[Sym1]]=Spins[[#This Row],[Sym2]],Spins[[#This Row],[Sym2]]=Spins[[#This Row],[Sym3]])</f>
        <v>0</v>
      </c>
      <c r="I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">
        <f t="shared" ref="J386:J449" si="33">Bet</f>
        <v>1</v>
      </c>
      <c r="K386">
        <f ca="1">Spins[[#This Row],[Mult]]*Spins[[#This Row],[Bet]]</f>
        <v>0</v>
      </c>
      <c r="L386">
        <f ca="1">Spins[[#This Row],[Payout]]-Spins[[#This Row],[Bet]]</f>
        <v>-1</v>
      </c>
    </row>
    <row r="387" spans="1:12" x14ac:dyDescent="0.3">
      <c r="A387">
        <f t="shared" ref="A387:A450" si="34">ROW()-1</f>
        <v>386</v>
      </c>
      <c r="B387">
        <f t="shared" ca="1" si="30"/>
        <v>27</v>
      </c>
      <c r="C387" t="str" cm="1">
        <f t="array" aca="1" ref="C387" ca="1">INDEX(Reel1,Spins[[#This Row],[Stop1]])</f>
        <v>BAR</v>
      </c>
      <c r="D387">
        <f t="shared" ca="1" si="31"/>
        <v>14</v>
      </c>
      <c r="E387" t="str" cm="1">
        <f t="array" aca="1" ref="E387" ca="1">INDEX(Reel2,Spins[[#This Row],[Stop2]])</f>
        <v>🍋</v>
      </c>
      <c r="F387">
        <f t="shared" ca="1" si="32"/>
        <v>25</v>
      </c>
      <c r="G387" t="str" cm="1">
        <f t="array" aca="1" ref="G387" ca="1">INDEX(Reel3,Spins[[#This Row],[Stop3]])</f>
        <v>BAR</v>
      </c>
      <c r="H387" t="b">
        <f ca="1">AND(Spins[[#This Row],[Sym1]]=Spins[[#This Row],[Sym2]],Spins[[#This Row],[Sym2]]=Spins[[#This Row],[Sym3]])</f>
        <v>0</v>
      </c>
      <c r="I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7">
        <f t="shared" si="33"/>
        <v>1</v>
      </c>
      <c r="K387">
        <f ca="1">Spins[[#This Row],[Mult]]*Spins[[#This Row],[Bet]]</f>
        <v>0</v>
      </c>
      <c r="L387">
        <f ca="1">Spins[[#This Row],[Payout]]-Spins[[#This Row],[Bet]]</f>
        <v>-1</v>
      </c>
    </row>
    <row r="388" spans="1:12" x14ac:dyDescent="0.3">
      <c r="A388">
        <f t="shared" si="34"/>
        <v>387</v>
      </c>
      <c r="B388">
        <f t="shared" ca="1" si="30"/>
        <v>29</v>
      </c>
      <c r="C388" t="str" cm="1">
        <f t="array" aca="1" ref="C388" ca="1">INDEX(Reel1,Spins[[#This Row],[Stop1]])</f>
        <v>7️⃣</v>
      </c>
      <c r="D388">
        <f t="shared" ca="1" si="31"/>
        <v>8</v>
      </c>
      <c r="E388" t="str" cm="1">
        <f t="array" aca="1" ref="E388" ca="1">INDEX(Reel2,Spins[[#This Row],[Stop2]])</f>
        <v>🍋</v>
      </c>
      <c r="F388">
        <f t="shared" ca="1" si="32"/>
        <v>10</v>
      </c>
      <c r="G388" t="str" cm="1">
        <f t="array" aca="1" ref="G388" ca="1">INDEX(Reel3,Spins[[#This Row],[Stop3]])</f>
        <v>🍒</v>
      </c>
      <c r="H388" t="b">
        <f ca="1">AND(Spins[[#This Row],[Sym1]]=Spins[[#This Row],[Sym2]],Spins[[#This Row],[Sym2]]=Spins[[#This Row],[Sym3]])</f>
        <v>0</v>
      </c>
      <c r="I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">
        <f t="shared" si="33"/>
        <v>1</v>
      </c>
      <c r="K388">
        <f ca="1">Spins[[#This Row],[Mult]]*Spins[[#This Row],[Bet]]</f>
        <v>0</v>
      </c>
      <c r="L388">
        <f ca="1">Spins[[#This Row],[Payout]]-Spins[[#This Row],[Bet]]</f>
        <v>-1</v>
      </c>
    </row>
    <row r="389" spans="1:12" x14ac:dyDescent="0.3">
      <c r="A389">
        <f t="shared" si="34"/>
        <v>388</v>
      </c>
      <c r="B389">
        <f t="shared" ca="1" si="30"/>
        <v>10</v>
      </c>
      <c r="C389" t="str" cm="1">
        <f t="array" aca="1" ref="C389" ca="1">INDEX(Reel1,Spins[[#This Row],[Stop1]])</f>
        <v>🍋</v>
      </c>
      <c r="D389">
        <f t="shared" ca="1" si="31"/>
        <v>20</v>
      </c>
      <c r="E389" t="str" cm="1">
        <f t="array" aca="1" ref="E389" ca="1">INDEX(Reel2,Spins[[#This Row],[Stop2]])</f>
        <v>🍒</v>
      </c>
      <c r="F389">
        <f t="shared" ca="1" si="32"/>
        <v>16</v>
      </c>
      <c r="G389" t="str" cm="1">
        <f t="array" aca="1" ref="G389" ca="1">INDEX(Reel3,Spins[[#This Row],[Stop3]])</f>
        <v>🍇</v>
      </c>
      <c r="H389" t="b">
        <f ca="1">AND(Spins[[#This Row],[Sym1]]=Spins[[#This Row],[Sym2]],Spins[[#This Row],[Sym2]]=Spins[[#This Row],[Sym3]])</f>
        <v>0</v>
      </c>
      <c r="I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">
        <f t="shared" si="33"/>
        <v>1</v>
      </c>
      <c r="K389">
        <f ca="1">Spins[[#This Row],[Mult]]*Spins[[#This Row],[Bet]]</f>
        <v>0</v>
      </c>
      <c r="L389">
        <f ca="1">Spins[[#This Row],[Payout]]-Spins[[#This Row],[Bet]]</f>
        <v>-1</v>
      </c>
    </row>
    <row r="390" spans="1:12" x14ac:dyDescent="0.3">
      <c r="A390">
        <f t="shared" si="34"/>
        <v>389</v>
      </c>
      <c r="B390">
        <f t="shared" ca="1" si="30"/>
        <v>3</v>
      </c>
      <c r="C390" t="str" cm="1">
        <f t="array" aca="1" ref="C390" ca="1">INDEX(Reel1,Spins[[#This Row],[Stop1]])</f>
        <v>🍋</v>
      </c>
      <c r="D390">
        <f t="shared" ca="1" si="31"/>
        <v>13</v>
      </c>
      <c r="E390" t="str" cm="1">
        <f t="array" aca="1" ref="E390" ca="1">INDEX(Reel2,Spins[[#This Row],[Stop2]])</f>
        <v>🍋</v>
      </c>
      <c r="F390">
        <f t="shared" ca="1" si="32"/>
        <v>7</v>
      </c>
      <c r="G390" t="str" cm="1">
        <f t="array" aca="1" ref="G390" ca="1">INDEX(Reel3,Spins[[#This Row],[Stop3]])</f>
        <v>🍒</v>
      </c>
      <c r="H390" t="b">
        <f ca="1">AND(Spins[[#This Row],[Sym1]]=Spins[[#This Row],[Sym2]],Spins[[#This Row],[Sym2]]=Spins[[#This Row],[Sym3]])</f>
        <v>0</v>
      </c>
      <c r="I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0">
        <f t="shared" si="33"/>
        <v>1</v>
      </c>
      <c r="K390">
        <f ca="1">Spins[[#This Row],[Mult]]*Spins[[#This Row],[Bet]]</f>
        <v>0.6</v>
      </c>
      <c r="L390">
        <f ca="1">Spins[[#This Row],[Payout]]-Spins[[#This Row],[Bet]]</f>
        <v>-0.4</v>
      </c>
    </row>
    <row r="391" spans="1:12" x14ac:dyDescent="0.3">
      <c r="A391">
        <f t="shared" si="34"/>
        <v>390</v>
      </c>
      <c r="B391">
        <f t="shared" ca="1" si="30"/>
        <v>1</v>
      </c>
      <c r="C391" t="str" cm="1">
        <f t="array" aca="1" ref="C391" ca="1">INDEX(Reel1,Spins[[#This Row],[Stop1]])</f>
        <v>🍋</v>
      </c>
      <c r="D391">
        <f t="shared" ca="1" si="31"/>
        <v>15</v>
      </c>
      <c r="E391" t="str" cm="1">
        <f t="array" aca="1" ref="E391" ca="1">INDEX(Reel2,Spins[[#This Row],[Stop2]])</f>
        <v>🍒</v>
      </c>
      <c r="F391">
        <f t="shared" ca="1" si="32"/>
        <v>10</v>
      </c>
      <c r="G391" t="str" cm="1">
        <f t="array" aca="1" ref="G391" ca="1">INDEX(Reel3,Spins[[#This Row],[Stop3]])</f>
        <v>🍒</v>
      </c>
      <c r="H391" t="b">
        <f ca="1">AND(Spins[[#This Row],[Sym1]]=Spins[[#This Row],[Sym2]],Spins[[#This Row],[Sym2]]=Spins[[#This Row],[Sym3]])</f>
        <v>0</v>
      </c>
      <c r="I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">
        <f t="shared" si="33"/>
        <v>1</v>
      </c>
      <c r="K391">
        <f ca="1">Spins[[#This Row],[Mult]]*Spins[[#This Row],[Bet]]</f>
        <v>0</v>
      </c>
      <c r="L391">
        <f ca="1">Spins[[#This Row],[Payout]]-Spins[[#This Row],[Bet]]</f>
        <v>-1</v>
      </c>
    </row>
    <row r="392" spans="1:12" x14ac:dyDescent="0.3">
      <c r="A392">
        <f t="shared" si="34"/>
        <v>391</v>
      </c>
      <c r="B392">
        <f t="shared" ca="1" si="30"/>
        <v>6</v>
      </c>
      <c r="C392" t="str" cm="1">
        <f t="array" aca="1" ref="C392" ca="1">INDEX(Reel1,Spins[[#This Row],[Stop1]])</f>
        <v>🍋</v>
      </c>
      <c r="D392">
        <f t="shared" ca="1" si="31"/>
        <v>23</v>
      </c>
      <c r="E392" t="str" cm="1">
        <f t="array" aca="1" ref="E392" ca="1">INDEX(Reel2,Spins[[#This Row],[Stop2]])</f>
        <v>🍇</v>
      </c>
      <c r="F392">
        <f t="shared" ca="1" si="32"/>
        <v>22</v>
      </c>
      <c r="G392" t="str" cm="1">
        <f t="array" aca="1" ref="G392" ca="1">INDEX(Reel3,Spins[[#This Row],[Stop3]])</f>
        <v>🔔</v>
      </c>
      <c r="H392" t="b">
        <f ca="1">AND(Spins[[#This Row],[Sym1]]=Spins[[#This Row],[Sym2]],Spins[[#This Row],[Sym2]]=Spins[[#This Row],[Sym3]])</f>
        <v>0</v>
      </c>
      <c r="I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2">
        <f t="shared" si="33"/>
        <v>1</v>
      </c>
      <c r="K392">
        <f ca="1">Spins[[#This Row],[Mult]]*Spins[[#This Row],[Bet]]</f>
        <v>0</v>
      </c>
      <c r="L392">
        <f ca="1">Spins[[#This Row],[Payout]]-Spins[[#This Row],[Bet]]</f>
        <v>-1</v>
      </c>
    </row>
    <row r="393" spans="1:12" x14ac:dyDescent="0.3">
      <c r="A393">
        <f t="shared" si="34"/>
        <v>392</v>
      </c>
      <c r="B393">
        <f t="shared" ca="1" si="30"/>
        <v>14</v>
      </c>
      <c r="C393" t="str" cm="1">
        <f t="array" aca="1" ref="C393" ca="1">INDEX(Reel1,Spins[[#This Row],[Stop1]])</f>
        <v>🍋</v>
      </c>
      <c r="D393">
        <f t="shared" ca="1" si="31"/>
        <v>14</v>
      </c>
      <c r="E393" t="str" cm="1">
        <f t="array" aca="1" ref="E393" ca="1">INDEX(Reel2,Spins[[#This Row],[Stop2]])</f>
        <v>🍋</v>
      </c>
      <c r="F393">
        <f t="shared" ca="1" si="32"/>
        <v>12</v>
      </c>
      <c r="G393" t="str" cm="1">
        <f t="array" aca="1" ref="G393" ca="1">INDEX(Reel3,Spins[[#This Row],[Stop3]])</f>
        <v>🍒</v>
      </c>
      <c r="H393" t="b">
        <f ca="1">AND(Spins[[#This Row],[Sym1]]=Spins[[#This Row],[Sym2]],Spins[[#This Row],[Sym2]]=Spins[[#This Row],[Sym3]])</f>
        <v>0</v>
      </c>
      <c r="I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3">
        <f t="shared" si="33"/>
        <v>1</v>
      </c>
      <c r="K393">
        <f ca="1">Spins[[#This Row],[Mult]]*Spins[[#This Row],[Bet]]</f>
        <v>0.6</v>
      </c>
      <c r="L393">
        <f ca="1">Spins[[#This Row],[Payout]]-Spins[[#This Row],[Bet]]</f>
        <v>-0.4</v>
      </c>
    </row>
    <row r="394" spans="1:12" x14ac:dyDescent="0.3">
      <c r="A394">
        <f t="shared" si="34"/>
        <v>393</v>
      </c>
      <c r="B394">
        <f t="shared" ca="1" si="30"/>
        <v>14</v>
      </c>
      <c r="C394" t="str" cm="1">
        <f t="array" aca="1" ref="C394" ca="1">INDEX(Reel1,Spins[[#This Row],[Stop1]])</f>
        <v>🍋</v>
      </c>
      <c r="D394">
        <f t="shared" ca="1" si="31"/>
        <v>17</v>
      </c>
      <c r="E394" t="str" cm="1">
        <f t="array" aca="1" ref="E394" ca="1">INDEX(Reel2,Spins[[#This Row],[Stop2]])</f>
        <v>🍒</v>
      </c>
      <c r="F394">
        <f t="shared" ca="1" si="32"/>
        <v>12</v>
      </c>
      <c r="G394" t="str" cm="1">
        <f t="array" aca="1" ref="G394" ca="1">INDEX(Reel3,Spins[[#This Row],[Stop3]])</f>
        <v>🍒</v>
      </c>
      <c r="H394" t="b">
        <f ca="1">AND(Spins[[#This Row],[Sym1]]=Spins[[#This Row],[Sym2]],Spins[[#This Row],[Sym2]]=Spins[[#This Row],[Sym3]])</f>
        <v>0</v>
      </c>
      <c r="I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">
        <f t="shared" si="33"/>
        <v>1</v>
      </c>
      <c r="K394">
        <f ca="1">Spins[[#This Row],[Mult]]*Spins[[#This Row],[Bet]]</f>
        <v>0</v>
      </c>
      <c r="L394">
        <f ca="1">Spins[[#This Row],[Payout]]-Spins[[#This Row],[Bet]]</f>
        <v>-1</v>
      </c>
    </row>
    <row r="395" spans="1:12" x14ac:dyDescent="0.3">
      <c r="A395">
        <f t="shared" si="34"/>
        <v>394</v>
      </c>
      <c r="B395">
        <f t="shared" ca="1" si="30"/>
        <v>12</v>
      </c>
      <c r="C395" t="str" cm="1">
        <f t="array" aca="1" ref="C395" ca="1">INDEX(Reel1,Spins[[#This Row],[Stop1]])</f>
        <v>🍋</v>
      </c>
      <c r="D395">
        <f t="shared" ca="1" si="31"/>
        <v>21</v>
      </c>
      <c r="E395" t="str" cm="1">
        <f t="array" aca="1" ref="E395" ca="1">INDEX(Reel2,Spins[[#This Row],[Stop2]])</f>
        <v>🍒</v>
      </c>
      <c r="F395">
        <f t="shared" ca="1" si="32"/>
        <v>17</v>
      </c>
      <c r="G395" t="str" cm="1">
        <f t="array" aca="1" ref="G395" ca="1">INDEX(Reel3,Spins[[#This Row],[Stop3]])</f>
        <v>🍇</v>
      </c>
      <c r="H395" t="b">
        <f ca="1">AND(Spins[[#This Row],[Sym1]]=Spins[[#This Row],[Sym2]],Spins[[#This Row],[Sym2]]=Spins[[#This Row],[Sym3]])</f>
        <v>0</v>
      </c>
      <c r="I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">
        <f t="shared" si="33"/>
        <v>1</v>
      </c>
      <c r="K395">
        <f ca="1">Spins[[#This Row],[Mult]]*Spins[[#This Row],[Bet]]</f>
        <v>0</v>
      </c>
      <c r="L395">
        <f ca="1">Spins[[#This Row],[Payout]]-Spins[[#This Row],[Bet]]</f>
        <v>-1</v>
      </c>
    </row>
    <row r="396" spans="1:12" x14ac:dyDescent="0.3">
      <c r="A396">
        <f t="shared" si="34"/>
        <v>395</v>
      </c>
      <c r="B396">
        <f t="shared" ca="1" si="30"/>
        <v>15</v>
      </c>
      <c r="C396" t="str" cm="1">
        <f t="array" aca="1" ref="C396" ca="1">INDEX(Reel1,Spins[[#This Row],[Stop1]])</f>
        <v>🍒</v>
      </c>
      <c r="D396">
        <f t="shared" ca="1" si="31"/>
        <v>24</v>
      </c>
      <c r="E396" t="str" cm="1">
        <f t="array" aca="1" ref="E396" ca="1">INDEX(Reel2,Spins[[#This Row],[Stop2]])</f>
        <v>🍇</v>
      </c>
      <c r="F396">
        <f t="shared" ca="1" si="32"/>
        <v>12</v>
      </c>
      <c r="G396" t="str" cm="1">
        <f t="array" aca="1" ref="G396" ca="1">INDEX(Reel3,Spins[[#This Row],[Stop3]])</f>
        <v>🍒</v>
      </c>
      <c r="H396" t="b">
        <f ca="1">AND(Spins[[#This Row],[Sym1]]=Spins[[#This Row],[Sym2]],Spins[[#This Row],[Sym2]]=Spins[[#This Row],[Sym3]])</f>
        <v>0</v>
      </c>
      <c r="I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">
        <f t="shared" si="33"/>
        <v>1</v>
      </c>
      <c r="K396">
        <f ca="1">Spins[[#This Row],[Mult]]*Spins[[#This Row],[Bet]]</f>
        <v>0</v>
      </c>
      <c r="L396">
        <f ca="1">Spins[[#This Row],[Payout]]-Spins[[#This Row],[Bet]]</f>
        <v>-1</v>
      </c>
    </row>
    <row r="397" spans="1:12" x14ac:dyDescent="0.3">
      <c r="A397">
        <f t="shared" si="34"/>
        <v>396</v>
      </c>
      <c r="B397">
        <f t="shared" ca="1" si="30"/>
        <v>25</v>
      </c>
      <c r="C397" t="str" cm="1">
        <f t="array" aca="1" ref="C397" ca="1">INDEX(Reel1,Spins[[#This Row],[Stop1]])</f>
        <v>🔔</v>
      </c>
      <c r="D397">
        <f t="shared" ca="1" si="31"/>
        <v>31</v>
      </c>
      <c r="E397" t="str" cm="1">
        <f t="array" aca="1" ref="E397" ca="1">INDEX(Reel2,Spins[[#This Row],[Stop2]])</f>
        <v>💎</v>
      </c>
      <c r="F397">
        <f t="shared" ca="1" si="32"/>
        <v>3</v>
      </c>
      <c r="G397" t="str" cm="1">
        <f t="array" aca="1" ref="G397" ca="1">INDEX(Reel3,Spins[[#This Row],[Stop3]])</f>
        <v>🍋</v>
      </c>
      <c r="H397" t="b">
        <f ca="1">AND(Spins[[#This Row],[Sym1]]=Spins[[#This Row],[Sym2]],Spins[[#This Row],[Sym2]]=Spins[[#This Row],[Sym3]])</f>
        <v>0</v>
      </c>
      <c r="I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7">
        <f t="shared" si="33"/>
        <v>1</v>
      </c>
      <c r="K397">
        <f ca="1">Spins[[#This Row],[Mult]]*Spins[[#This Row],[Bet]]</f>
        <v>0</v>
      </c>
      <c r="L397">
        <f ca="1">Spins[[#This Row],[Payout]]-Spins[[#This Row],[Bet]]</f>
        <v>-1</v>
      </c>
    </row>
    <row r="398" spans="1:12" x14ac:dyDescent="0.3">
      <c r="A398">
        <f t="shared" si="34"/>
        <v>397</v>
      </c>
      <c r="B398">
        <f t="shared" ca="1" si="30"/>
        <v>23</v>
      </c>
      <c r="C398" t="str" cm="1">
        <f t="array" aca="1" ref="C398" ca="1">INDEX(Reel1,Spins[[#This Row],[Stop1]])</f>
        <v>🍇</v>
      </c>
      <c r="D398">
        <f t="shared" ca="1" si="31"/>
        <v>3</v>
      </c>
      <c r="E398" t="str" cm="1">
        <f t="array" aca="1" ref="E398" ca="1">INDEX(Reel2,Spins[[#This Row],[Stop2]])</f>
        <v>🍋</v>
      </c>
      <c r="F398">
        <f t="shared" ca="1" si="32"/>
        <v>20</v>
      </c>
      <c r="G398" t="str" cm="1">
        <f t="array" aca="1" ref="G398" ca="1">INDEX(Reel3,Spins[[#This Row],[Stop3]])</f>
        <v>🔔</v>
      </c>
      <c r="H398" t="b">
        <f ca="1">AND(Spins[[#This Row],[Sym1]]=Spins[[#This Row],[Sym2]],Spins[[#This Row],[Sym2]]=Spins[[#This Row],[Sym3]])</f>
        <v>0</v>
      </c>
      <c r="I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">
        <f t="shared" si="33"/>
        <v>1</v>
      </c>
      <c r="K398">
        <f ca="1">Spins[[#This Row],[Mult]]*Spins[[#This Row],[Bet]]</f>
        <v>0</v>
      </c>
      <c r="L398">
        <f ca="1">Spins[[#This Row],[Payout]]-Spins[[#This Row],[Bet]]</f>
        <v>-1</v>
      </c>
    </row>
    <row r="399" spans="1:12" x14ac:dyDescent="0.3">
      <c r="A399">
        <f t="shared" si="34"/>
        <v>398</v>
      </c>
      <c r="B399">
        <f t="shared" ca="1" si="30"/>
        <v>28</v>
      </c>
      <c r="C399" t="str" cm="1">
        <f t="array" aca="1" ref="C399" ca="1">INDEX(Reel1,Spins[[#This Row],[Stop1]])</f>
        <v>BAR</v>
      </c>
      <c r="D399">
        <f t="shared" ca="1" si="31"/>
        <v>10</v>
      </c>
      <c r="E399" t="str" cm="1">
        <f t="array" aca="1" ref="E399" ca="1">INDEX(Reel2,Spins[[#This Row],[Stop2]])</f>
        <v>🍋</v>
      </c>
      <c r="F399">
        <f t="shared" ca="1" si="32"/>
        <v>14</v>
      </c>
      <c r="G399" t="str" cm="1">
        <f t="array" aca="1" ref="G399" ca="1">INDEX(Reel3,Spins[[#This Row],[Stop3]])</f>
        <v>🍇</v>
      </c>
      <c r="H399" t="b">
        <f ca="1">AND(Spins[[#This Row],[Sym1]]=Spins[[#This Row],[Sym2]],Spins[[#This Row],[Sym2]]=Spins[[#This Row],[Sym3]])</f>
        <v>0</v>
      </c>
      <c r="I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9">
        <f t="shared" si="33"/>
        <v>1</v>
      </c>
      <c r="K399">
        <f ca="1">Spins[[#This Row],[Mult]]*Spins[[#This Row],[Bet]]</f>
        <v>0</v>
      </c>
      <c r="L399">
        <f ca="1">Spins[[#This Row],[Payout]]-Spins[[#This Row],[Bet]]</f>
        <v>-1</v>
      </c>
    </row>
    <row r="400" spans="1:12" x14ac:dyDescent="0.3">
      <c r="A400">
        <f t="shared" si="34"/>
        <v>399</v>
      </c>
      <c r="B400">
        <f t="shared" ca="1" si="30"/>
        <v>6</v>
      </c>
      <c r="C400" t="str" cm="1">
        <f t="array" aca="1" ref="C400" ca="1">INDEX(Reel1,Spins[[#This Row],[Stop1]])</f>
        <v>🍋</v>
      </c>
      <c r="D400">
        <f t="shared" ca="1" si="31"/>
        <v>14</v>
      </c>
      <c r="E400" t="str" cm="1">
        <f t="array" aca="1" ref="E400" ca="1">INDEX(Reel2,Spins[[#This Row],[Stop2]])</f>
        <v>🍋</v>
      </c>
      <c r="F400">
        <f t="shared" ca="1" si="32"/>
        <v>3</v>
      </c>
      <c r="G400" t="str" cm="1">
        <f t="array" aca="1" ref="G400" ca="1">INDEX(Reel3,Spins[[#This Row],[Stop3]])</f>
        <v>🍋</v>
      </c>
      <c r="H400" t="b">
        <f ca="1">AND(Spins[[#This Row],[Sym1]]=Spins[[#This Row],[Sym2]],Spins[[#This Row],[Sym2]]=Spins[[#This Row],[Sym3]])</f>
        <v>1</v>
      </c>
      <c r="I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00">
        <f t="shared" si="33"/>
        <v>1</v>
      </c>
      <c r="K400">
        <f ca="1">Spins[[#This Row],[Mult]]*Spins[[#This Row],[Bet]]</f>
        <v>14</v>
      </c>
      <c r="L400">
        <f ca="1">Spins[[#This Row],[Payout]]-Spins[[#This Row],[Bet]]</f>
        <v>13</v>
      </c>
    </row>
    <row r="401" spans="1:12" x14ac:dyDescent="0.3">
      <c r="A401">
        <f t="shared" si="34"/>
        <v>400</v>
      </c>
      <c r="B401">
        <f t="shared" ca="1" si="30"/>
        <v>25</v>
      </c>
      <c r="C401" t="str" cm="1">
        <f t="array" aca="1" ref="C401" ca="1">INDEX(Reel1,Spins[[#This Row],[Stop1]])</f>
        <v>🔔</v>
      </c>
      <c r="D401">
        <f t="shared" ca="1" si="31"/>
        <v>2</v>
      </c>
      <c r="E401" t="str" cm="1">
        <f t="array" aca="1" ref="E401" ca="1">INDEX(Reel2,Spins[[#This Row],[Stop2]])</f>
        <v>🍋</v>
      </c>
      <c r="F401">
        <f t="shared" ca="1" si="32"/>
        <v>28</v>
      </c>
      <c r="G401" t="str" cm="1">
        <f t="array" aca="1" ref="G401" ca="1">INDEX(Reel3,Spins[[#This Row],[Stop3]])</f>
        <v>7️⃣</v>
      </c>
      <c r="H401" t="b">
        <f ca="1">AND(Spins[[#This Row],[Sym1]]=Spins[[#This Row],[Sym2]],Spins[[#This Row],[Sym2]]=Spins[[#This Row],[Sym3]])</f>
        <v>0</v>
      </c>
      <c r="I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">
        <f t="shared" si="33"/>
        <v>1</v>
      </c>
      <c r="K401">
        <f ca="1">Spins[[#This Row],[Mult]]*Spins[[#This Row],[Bet]]</f>
        <v>0</v>
      </c>
      <c r="L401">
        <f ca="1">Spins[[#This Row],[Payout]]-Spins[[#This Row],[Bet]]</f>
        <v>-1</v>
      </c>
    </row>
    <row r="402" spans="1:12" x14ac:dyDescent="0.3">
      <c r="A402">
        <f t="shared" si="34"/>
        <v>401</v>
      </c>
      <c r="B402">
        <f t="shared" ca="1" si="30"/>
        <v>4</v>
      </c>
      <c r="C402" t="str" cm="1">
        <f t="array" aca="1" ref="C402" ca="1">INDEX(Reel1,Spins[[#This Row],[Stop1]])</f>
        <v>🍋</v>
      </c>
      <c r="D402">
        <f t="shared" ca="1" si="31"/>
        <v>9</v>
      </c>
      <c r="E402" t="str" cm="1">
        <f t="array" aca="1" ref="E402" ca="1">INDEX(Reel2,Spins[[#This Row],[Stop2]])</f>
        <v>🍋</v>
      </c>
      <c r="F402">
        <f t="shared" ca="1" si="32"/>
        <v>8</v>
      </c>
      <c r="G402" t="str" cm="1">
        <f t="array" aca="1" ref="G402" ca="1">INDEX(Reel3,Spins[[#This Row],[Stop3]])</f>
        <v>🍒</v>
      </c>
      <c r="H402" t="b">
        <f ca="1">AND(Spins[[#This Row],[Sym1]]=Spins[[#This Row],[Sym2]],Spins[[#This Row],[Sym2]]=Spins[[#This Row],[Sym3]])</f>
        <v>0</v>
      </c>
      <c r="I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2">
        <f t="shared" si="33"/>
        <v>1</v>
      </c>
      <c r="K402">
        <f ca="1">Spins[[#This Row],[Mult]]*Spins[[#This Row],[Bet]]</f>
        <v>0.6</v>
      </c>
      <c r="L402">
        <f ca="1">Spins[[#This Row],[Payout]]-Spins[[#This Row],[Bet]]</f>
        <v>-0.4</v>
      </c>
    </row>
    <row r="403" spans="1:12" x14ac:dyDescent="0.3">
      <c r="A403">
        <f t="shared" si="34"/>
        <v>402</v>
      </c>
      <c r="B403">
        <f t="shared" ca="1" si="30"/>
        <v>14</v>
      </c>
      <c r="C403" t="str" cm="1">
        <f t="array" aca="1" ref="C403" ca="1">INDEX(Reel1,Spins[[#This Row],[Stop1]])</f>
        <v>🍋</v>
      </c>
      <c r="D403">
        <f t="shared" ca="1" si="31"/>
        <v>7</v>
      </c>
      <c r="E403" t="str" cm="1">
        <f t="array" aca="1" ref="E403" ca="1">INDEX(Reel2,Spins[[#This Row],[Stop2]])</f>
        <v>🍋</v>
      </c>
      <c r="F403">
        <f t="shared" ca="1" si="32"/>
        <v>19</v>
      </c>
      <c r="G403" t="str" cm="1">
        <f t="array" aca="1" ref="G403" ca="1">INDEX(Reel3,Spins[[#This Row],[Stop3]])</f>
        <v>🔔</v>
      </c>
      <c r="H403" t="b">
        <f ca="1">AND(Spins[[#This Row],[Sym1]]=Spins[[#This Row],[Sym2]],Spins[[#This Row],[Sym2]]=Spins[[#This Row],[Sym3]])</f>
        <v>0</v>
      </c>
      <c r="I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3">
        <f t="shared" si="33"/>
        <v>1</v>
      </c>
      <c r="K403">
        <f ca="1">Spins[[#This Row],[Mult]]*Spins[[#This Row],[Bet]]</f>
        <v>0.6</v>
      </c>
      <c r="L403">
        <f ca="1">Spins[[#This Row],[Payout]]-Spins[[#This Row],[Bet]]</f>
        <v>-0.4</v>
      </c>
    </row>
    <row r="404" spans="1:12" x14ac:dyDescent="0.3">
      <c r="A404">
        <f t="shared" si="34"/>
        <v>403</v>
      </c>
      <c r="B404">
        <f t="shared" ca="1" si="30"/>
        <v>15</v>
      </c>
      <c r="C404" t="str" cm="1">
        <f t="array" aca="1" ref="C404" ca="1">INDEX(Reel1,Spins[[#This Row],[Stop1]])</f>
        <v>🍒</v>
      </c>
      <c r="D404">
        <f t="shared" ca="1" si="31"/>
        <v>26</v>
      </c>
      <c r="E404" t="str" cm="1">
        <f t="array" aca="1" ref="E404" ca="1">INDEX(Reel2,Spins[[#This Row],[Stop2]])</f>
        <v>🔔</v>
      </c>
      <c r="F404">
        <f t="shared" ca="1" si="32"/>
        <v>8</v>
      </c>
      <c r="G404" t="str" cm="1">
        <f t="array" aca="1" ref="G404" ca="1">INDEX(Reel3,Spins[[#This Row],[Stop3]])</f>
        <v>🍒</v>
      </c>
      <c r="H404" t="b">
        <f ca="1">AND(Spins[[#This Row],[Sym1]]=Spins[[#This Row],[Sym2]],Spins[[#This Row],[Sym2]]=Spins[[#This Row],[Sym3]])</f>
        <v>0</v>
      </c>
      <c r="I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4">
        <f t="shared" si="33"/>
        <v>1</v>
      </c>
      <c r="K404">
        <f ca="1">Spins[[#This Row],[Mult]]*Spins[[#This Row],[Bet]]</f>
        <v>0</v>
      </c>
      <c r="L404">
        <f ca="1">Spins[[#This Row],[Payout]]-Spins[[#This Row],[Bet]]</f>
        <v>-1</v>
      </c>
    </row>
    <row r="405" spans="1:12" x14ac:dyDescent="0.3">
      <c r="A405">
        <f t="shared" si="34"/>
        <v>404</v>
      </c>
      <c r="B405">
        <f t="shared" ca="1" si="30"/>
        <v>5</v>
      </c>
      <c r="C405" t="str" cm="1">
        <f t="array" aca="1" ref="C405" ca="1">INDEX(Reel1,Spins[[#This Row],[Stop1]])</f>
        <v>🍋</v>
      </c>
      <c r="D405">
        <f t="shared" ca="1" si="31"/>
        <v>6</v>
      </c>
      <c r="E405" t="str" cm="1">
        <f t="array" aca="1" ref="E405" ca="1">INDEX(Reel2,Spins[[#This Row],[Stop2]])</f>
        <v>🍋</v>
      </c>
      <c r="F405">
        <f t="shared" ca="1" si="32"/>
        <v>3</v>
      </c>
      <c r="G405" t="str" cm="1">
        <f t="array" aca="1" ref="G405" ca="1">INDEX(Reel3,Spins[[#This Row],[Stop3]])</f>
        <v>🍋</v>
      </c>
      <c r="H405" t="b">
        <f ca="1">AND(Spins[[#This Row],[Sym1]]=Spins[[#This Row],[Sym2]],Spins[[#This Row],[Sym2]]=Spins[[#This Row],[Sym3]])</f>
        <v>1</v>
      </c>
      <c r="I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05">
        <f t="shared" si="33"/>
        <v>1</v>
      </c>
      <c r="K405">
        <f ca="1">Spins[[#This Row],[Mult]]*Spins[[#This Row],[Bet]]</f>
        <v>14</v>
      </c>
      <c r="L405">
        <f ca="1">Spins[[#This Row],[Payout]]-Spins[[#This Row],[Bet]]</f>
        <v>13</v>
      </c>
    </row>
    <row r="406" spans="1:12" x14ac:dyDescent="0.3">
      <c r="A406">
        <f t="shared" si="34"/>
        <v>405</v>
      </c>
      <c r="B406">
        <f t="shared" ca="1" si="30"/>
        <v>6</v>
      </c>
      <c r="C406" t="str" cm="1">
        <f t="array" aca="1" ref="C406" ca="1">INDEX(Reel1,Spins[[#This Row],[Stop1]])</f>
        <v>🍋</v>
      </c>
      <c r="D406">
        <f t="shared" ca="1" si="31"/>
        <v>1</v>
      </c>
      <c r="E406" t="str" cm="1">
        <f t="array" aca="1" ref="E406" ca="1">INDEX(Reel2,Spins[[#This Row],[Stop2]])</f>
        <v>🍋</v>
      </c>
      <c r="F406">
        <f t="shared" ca="1" si="32"/>
        <v>21</v>
      </c>
      <c r="G406" t="str" cm="1">
        <f t="array" aca="1" ref="G406" ca="1">INDEX(Reel3,Spins[[#This Row],[Stop3]])</f>
        <v>🔔</v>
      </c>
      <c r="H406" t="b">
        <f ca="1">AND(Spins[[#This Row],[Sym1]]=Spins[[#This Row],[Sym2]],Spins[[#This Row],[Sym2]]=Spins[[#This Row],[Sym3]])</f>
        <v>0</v>
      </c>
      <c r="I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6">
        <f t="shared" si="33"/>
        <v>1</v>
      </c>
      <c r="K406">
        <f ca="1">Spins[[#This Row],[Mult]]*Spins[[#This Row],[Bet]]</f>
        <v>0.6</v>
      </c>
      <c r="L406">
        <f ca="1">Spins[[#This Row],[Payout]]-Spins[[#This Row],[Bet]]</f>
        <v>-0.4</v>
      </c>
    </row>
    <row r="407" spans="1:12" x14ac:dyDescent="0.3">
      <c r="A407">
        <f t="shared" si="34"/>
        <v>406</v>
      </c>
      <c r="B407">
        <f t="shared" ca="1" si="30"/>
        <v>15</v>
      </c>
      <c r="C407" t="str" cm="1">
        <f t="array" aca="1" ref="C407" ca="1">INDEX(Reel1,Spins[[#This Row],[Stop1]])</f>
        <v>🍒</v>
      </c>
      <c r="D407">
        <f t="shared" ca="1" si="31"/>
        <v>29</v>
      </c>
      <c r="E407" t="str" cm="1">
        <f t="array" aca="1" ref="E407" ca="1">INDEX(Reel2,Spins[[#This Row],[Stop2]])</f>
        <v>7️⃣</v>
      </c>
      <c r="F407">
        <f t="shared" ca="1" si="32"/>
        <v>20</v>
      </c>
      <c r="G407" t="str" cm="1">
        <f t="array" aca="1" ref="G407" ca="1">INDEX(Reel3,Spins[[#This Row],[Stop3]])</f>
        <v>🔔</v>
      </c>
      <c r="H407" t="b">
        <f ca="1">AND(Spins[[#This Row],[Sym1]]=Spins[[#This Row],[Sym2]],Spins[[#This Row],[Sym2]]=Spins[[#This Row],[Sym3]])</f>
        <v>0</v>
      </c>
      <c r="I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7">
        <f t="shared" si="33"/>
        <v>1</v>
      </c>
      <c r="K407">
        <f ca="1">Spins[[#This Row],[Mult]]*Spins[[#This Row],[Bet]]</f>
        <v>0</v>
      </c>
      <c r="L407">
        <f ca="1">Spins[[#This Row],[Payout]]-Spins[[#This Row],[Bet]]</f>
        <v>-1</v>
      </c>
    </row>
    <row r="408" spans="1:12" x14ac:dyDescent="0.3">
      <c r="A408">
        <f t="shared" si="34"/>
        <v>407</v>
      </c>
      <c r="B408">
        <f t="shared" ca="1" si="30"/>
        <v>1</v>
      </c>
      <c r="C408" t="str" cm="1">
        <f t="array" aca="1" ref="C408" ca="1">INDEX(Reel1,Spins[[#This Row],[Stop1]])</f>
        <v>🍋</v>
      </c>
      <c r="D408">
        <f t="shared" ca="1" si="31"/>
        <v>1</v>
      </c>
      <c r="E408" t="str" cm="1">
        <f t="array" aca="1" ref="E408" ca="1">INDEX(Reel2,Spins[[#This Row],[Stop2]])</f>
        <v>🍋</v>
      </c>
      <c r="F408">
        <f t="shared" ca="1" si="32"/>
        <v>6</v>
      </c>
      <c r="G408" t="str" cm="1">
        <f t="array" aca="1" ref="G408" ca="1">INDEX(Reel3,Spins[[#This Row],[Stop3]])</f>
        <v>🍒</v>
      </c>
      <c r="H408" t="b">
        <f ca="1">AND(Spins[[#This Row],[Sym1]]=Spins[[#This Row],[Sym2]],Spins[[#This Row],[Sym2]]=Spins[[#This Row],[Sym3]])</f>
        <v>0</v>
      </c>
      <c r="I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8">
        <f t="shared" si="33"/>
        <v>1</v>
      </c>
      <c r="K408">
        <f ca="1">Spins[[#This Row],[Mult]]*Spins[[#This Row],[Bet]]</f>
        <v>0.6</v>
      </c>
      <c r="L408">
        <f ca="1">Spins[[#This Row],[Payout]]-Spins[[#This Row],[Bet]]</f>
        <v>-0.4</v>
      </c>
    </row>
    <row r="409" spans="1:12" x14ac:dyDescent="0.3">
      <c r="A409">
        <f t="shared" si="34"/>
        <v>408</v>
      </c>
      <c r="B409">
        <f t="shared" ca="1" si="30"/>
        <v>5</v>
      </c>
      <c r="C409" t="str" cm="1">
        <f t="array" aca="1" ref="C409" ca="1">INDEX(Reel1,Spins[[#This Row],[Stop1]])</f>
        <v>🍋</v>
      </c>
      <c r="D409">
        <f t="shared" ca="1" si="31"/>
        <v>30</v>
      </c>
      <c r="E409" t="str" cm="1">
        <f t="array" aca="1" ref="E409" ca="1">INDEX(Reel2,Spins[[#This Row],[Stop2]])</f>
        <v>7️⃣</v>
      </c>
      <c r="F409">
        <f t="shared" ca="1" si="32"/>
        <v>1</v>
      </c>
      <c r="G409" t="str" cm="1">
        <f t="array" aca="1" ref="G409" ca="1">INDEX(Reel3,Spins[[#This Row],[Stop3]])</f>
        <v>🍋</v>
      </c>
      <c r="H409" t="b">
        <f ca="1">AND(Spins[[#This Row],[Sym1]]=Spins[[#This Row],[Sym2]],Spins[[#This Row],[Sym2]]=Spins[[#This Row],[Sym3]])</f>
        <v>0</v>
      </c>
      <c r="I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">
        <f t="shared" si="33"/>
        <v>1</v>
      </c>
      <c r="K409">
        <f ca="1">Spins[[#This Row],[Mult]]*Spins[[#This Row],[Bet]]</f>
        <v>0</v>
      </c>
      <c r="L409">
        <f ca="1">Spins[[#This Row],[Payout]]-Spins[[#This Row],[Bet]]</f>
        <v>-1</v>
      </c>
    </row>
    <row r="410" spans="1:12" x14ac:dyDescent="0.3">
      <c r="A410">
        <f t="shared" si="34"/>
        <v>409</v>
      </c>
      <c r="B410">
        <f t="shared" ca="1" si="30"/>
        <v>4</v>
      </c>
      <c r="C410" t="str" cm="1">
        <f t="array" aca="1" ref="C410" ca="1">INDEX(Reel1,Spins[[#This Row],[Stop1]])</f>
        <v>🍋</v>
      </c>
      <c r="D410">
        <f t="shared" ca="1" si="31"/>
        <v>21</v>
      </c>
      <c r="E410" t="str" cm="1">
        <f t="array" aca="1" ref="E410" ca="1">INDEX(Reel2,Spins[[#This Row],[Stop2]])</f>
        <v>🍒</v>
      </c>
      <c r="F410">
        <f t="shared" ca="1" si="32"/>
        <v>18</v>
      </c>
      <c r="G410" t="str" cm="1">
        <f t="array" aca="1" ref="G410" ca="1">INDEX(Reel3,Spins[[#This Row],[Stop3]])</f>
        <v>🔔</v>
      </c>
      <c r="H410" t="b">
        <f ca="1">AND(Spins[[#This Row],[Sym1]]=Spins[[#This Row],[Sym2]],Spins[[#This Row],[Sym2]]=Spins[[#This Row],[Sym3]])</f>
        <v>0</v>
      </c>
      <c r="I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">
        <f t="shared" si="33"/>
        <v>1</v>
      </c>
      <c r="K410">
        <f ca="1">Spins[[#This Row],[Mult]]*Spins[[#This Row],[Bet]]</f>
        <v>0</v>
      </c>
      <c r="L410">
        <f ca="1">Spins[[#This Row],[Payout]]-Spins[[#This Row],[Bet]]</f>
        <v>-1</v>
      </c>
    </row>
    <row r="411" spans="1:12" x14ac:dyDescent="0.3">
      <c r="A411">
        <f t="shared" si="34"/>
        <v>410</v>
      </c>
      <c r="B411">
        <f t="shared" ca="1" si="30"/>
        <v>17</v>
      </c>
      <c r="C411" t="str" cm="1">
        <f t="array" aca="1" ref="C411" ca="1">INDEX(Reel1,Spins[[#This Row],[Stop1]])</f>
        <v>🍒</v>
      </c>
      <c r="D411">
        <f t="shared" ca="1" si="31"/>
        <v>16</v>
      </c>
      <c r="E411" t="str" cm="1">
        <f t="array" aca="1" ref="E411" ca="1">INDEX(Reel2,Spins[[#This Row],[Stop2]])</f>
        <v>🍒</v>
      </c>
      <c r="F411">
        <f t="shared" ca="1" si="32"/>
        <v>6</v>
      </c>
      <c r="G411" t="str" cm="1">
        <f t="array" aca="1" ref="G411" ca="1">INDEX(Reel3,Spins[[#This Row],[Stop3]])</f>
        <v>🍒</v>
      </c>
      <c r="H411" t="b">
        <f ca="1">AND(Spins[[#This Row],[Sym1]]=Spins[[#This Row],[Sym2]],Spins[[#This Row],[Sym2]]=Spins[[#This Row],[Sym3]])</f>
        <v>1</v>
      </c>
      <c r="I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11">
        <f t="shared" si="33"/>
        <v>1</v>
      </c>
      <c r="K411">
        <f ca="1">Spins[[#This Row],[Mult]]*Spins[[#This Row],[Bet]]</f>
        <v>16</v>
      </c>
      <c r="L411">
        <f ca="1">Spins[[#This Row],[Payout]]-Spins[[#This Row],[Bet]]</f>
        <v>15</v>
      </c>
    </row>
    <row r="412" spans="1:12" x14ac:dyDescent="0.3">
      <c r="A412">
        <f t="shared" si="34"/>
        <v>411</v>
      </c>
      <c r="B412">
        <f t="shared" ca="1" si="30"/>
        <v>30</v>
      </c>
      <c r="C412" t="str" cm="1">
        <f t="array" aca="1" ref="C412" ca="1">INDEX(Reel1,Spins[[#This Row],[Stop1]])</f>
        <v>7️⃣</v>
      </c>
      <c r="D412">
        <f t="shared" ca="1" si="31"/>
        <v>18</v>
      </c>
      <c r="E412" t="str" cm="1">
        <f t="array" aca="1" ref="E412" ca="1">INDEX(Reel2,Spins[[#This Row],[Stop2]])</f>
        <v>🍒</v>
      </c>
      <c r="F412">
        <f t="shared" ca="1" si="32"/>
        <v>20</v>
      </c>
      <c r="G412" t="str" cm="1">
        <f t="array" aca="1" ref="G412" ca="1">INDEX(Reel3,Spins[[#This Row],[Stop3]])</f>
        <v>🔔</v>
      </c>
      <c r="H412" t="b">
        <f ca="1">AND(Spins[[#This Row],[Sym1]]=Spins[[#This Row],[Sym2]],Spins[[#This Row],[Sym2]]=Spins[[#This Row],[Sym3]])</f>
        <v>0</v>
      </c>
      <c r="I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2">
        <f t="shared" si="33"/>
        <v>1</v>
      </c>
      <c r="K412">
        <f ca="1">Spins[[#This Row],[Mult]]*Spins[[#This Row],[Bet]]</f>
        <v>0</v>
      </c>
      <c r="L412">
        <f ca="1">Spins[[#This Row],[Payout]]-Spins[[#This Row],[Bet]]</f>
        <v>-1</v>
      </c>
    </row>
    <row r="413" spans="1:12" x14ac:dyDescent="0.3">
      <c r="A413">
        <f t="shared" si="34"/>
        <v>412</v>
      </c>
      <c r="B413">
        <f t="shared" ca="1" si="30"/>
        <v>8</v>
      </c>
      <c r="C413" t="str" cm="1">
        <f t="array" aca="1" ref="C413" ca="1">INDEX(Reel1,Spins[[#This Row],[Stop1]])</f>
        <v>🍋</v>
      </c>
      <c r="D413">
        <f t="shared" ca="1" si="31"/>
        <v>4</v>
      </c>
      <c r="E413" t="str" cm="1">
        <f t="array" aca="1" ref="E413" ca="1">INDEX(Reel2,Spins[[#This Row],[Stop2]])</f>
        <v>🍋</v>
      </c>
      <c r="F413">
        <f t="shared" ca="1" si="32"/>
        <v>1</v>
      </c>
      <c r="G413" t="str" cm="1">
        <f t="array" aca="1" ref="G413" ca="1">INDEX(Reel3,Spins[[#This Row],[Stop3]])</f>
        <v>🍋</v>
      </c>
      <c r="H413" t="b">
        <f ca="1">AND(Spins[[#This Row],[Sym1]]=Spins[[#This Row],[Sym2]],Spins[[#This Row],[Sym2]]=Spins[[#This Row],[Sym3]])</f>
        <v>1</v>
      </c>
      <c r="I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13">
        <f t="shared" si="33"/>
        <v>1</v>
      </c>
      <c r="K413">
        <f ca="1">Spins[[#This Row],[Mult]]*Spins[[#This Row],[Bet]]</f>
        <v>14</v>
      </c>
      <c r="L413">
        <f ca="1">Spins[[#This Row],[Payout]]-Spins[[#This Row],[Bet]]</f>
        <v>13</v>
      </c>
    </row>
    <row r="414" spans="1:12" x14ac:dyDescent="0.3">
      <c r="A414">
        <f t="shared" si="34"/>
        <v>413</v>
      </c>
      <c r="B414">
        <f t="shared" ca="1" si="30"/>
        <v>23</v>
      </c>
      <c r="C414" t="str" cm="1">
        <f t="array" aca="1" ref="C414" ca="1">INDEX(Reel1,Spins[[#This Row],[Stop1]])</f>
        <v>🍇</v>
      </c>
      <c r="D414">
        <f t="shared" ca="1" si="31"/>
        <v>31</v>
      </c>
      <c r="E414" t="str" cm="1">
        <f t="array" aca="1" ref="E414" ca="1">INDEX(Reel2,Spins[[#This Row],[Stop2]])</f>
        <v>💎</v>
      </c>
      <c r="F414">
        <f t="shared" ca="1" si="32"/>
        <v>19</v>
      </c>
      <c r="G414" t="str" cm="1">
        <f t="array" aca="1" ref="G414" ca="1">INDEX(Reel3,Spins[[#This Row],[Stop3]])</f>
        <v>🔔</v>
      </c>
      <c r="H414" t="b">
        <f ca="1">AND(Spins[[#This Row],[Sym1]]=Spins[[#This Row],[Sym2]],Spins[[#This Row],[Sym2]]=Spins[[#This Row],[Sym3]])</f>
        <v>0</v>
      </c>
      <c r="I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">
        <f t="shared" si="33"/>
        <v>1</v>
      </c>
      <c r="K414">
        <f ca="1">Spins[[#This Row],[Mult]]*Spins[[#This Row],[Bet]]</f>
        <v>0</v>
      </c>
      <c r="L414">
        <f ca="1">Spins[[#This Row],[Payout]]-Spins[[#This Row],[Bet]]</f>
        <v>-1</v>
      </c>
    </row>
    <row r="415" spans="1:12" x14ac:dyDescent="0.3">
      <c r="A415">
        <f t="shared" si="34"/>
        <v>414</v>
      </c>
      <c r="B415">
        <f t="shared" ca="1" si="30"/>
        <v>31</v>
      </c>
      <c r="C415" t="str" cm="1">
        <f t="array" aca="1" ref="C415" ca="1">INDEX(Reel1,Spins[[#This Row],[Stop1]])</f>
        <v>💎</v>
      </c>
      <c r="D415">
        <f t="shared" ca="1" si="31"/>
        <v>17</v>
      </c>
      <c r="E415" t="str" cm="1">
        <f t="array" aca="1" ref="E415" ca="1">INDEX(Reel2,Spins[[#This Row],[Stop2]])</f>
        <v>🍒</v>
      </c>
      <c r="F415">
        <f t="shared" ca="1" si="32"/>
        <v>17</v>
      </c>
      <c r="G415" t="str" cm="1">
        <f t="array" aca="1" ref="G415" ca="1">INDEX(Reel3,Spins[[#This Row],[Stop3]])</f>
        <v>🍇</v>
      </c>
      <c r="H415" t="b">
        <f ca="1">AND(Spins[[#This Row],[Sym1]]=Spins[[#This Row],[Sym2]],Spins[[#This Row],[Sym2]]=Spins[[#This Row],[Sym3]])</f>
        <v>0</v>
      </c>
      <c r="I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">
        <f t="shared" si="33"/>
        <v>1</v>
      </c>
      <c r="K415">
        <f ca="1">Spins[[#This Row],[Mult]]*Spins[[#This Row],[Bet]]</f>
        <v>0</v>
      </c>
      <c r="L415">
        <f ca="1">Spins[[#This Row],[Payout]]-Spins[[#This Row],[Bet]]</f>
        <v>-1</v>
      </c>
    </row>
    <row r="416" spans="1:12" x14ac:dyDescent="0.3">
      <c r="A416">
        <f t="shared" si="34"/>
        <v>415</v>
      </c>
      <c r="B416">
        <f t="shared" ca="1" si="30"/>
        <v>9</v>
      </c>
      <c r="C416" t="str" cm="1">
        <f t="array" aca="1" ref="C416" ca="1">INDEX(Reel1,Spins[[#This Row],[Stop1]])</f>
        <v>🍋</v>
      </c>
      <c r="D416">
        <f t="shared" ca="1" si="31"/>
        <v>19</v>
      </c>
      <c r="E416" t="str" cm="1">
        <f t="array" aca="1" ref="E416" ca="1">INDEX(Reel2,Spins[[#This Row],[Stop2]])</f>
        <v>🍒</v>
      </c>
      <c r="F416">
        <f t="shared" ca="1" si="32"/>
        <v>2</v>
      </c>
      <c r="G416" t="str" cm="1">
        <f t="array" aca="1" ref="G416" ca="1">INDEX(Reel3,Spins[[#This Row],[Stop3]])</f>
        <v>🍋</v>
      </c>
      <c r="H416" t="b">
        <f ca="1">AND(Spins[[#This Row],[Sym1]]=Spins[[#This Row],[Sym2]],Spins[[#This Row],[Sym2]]=Spins[[#This Row],[Sym3]])</f>
        <v>0</v>
      </c>
      <c r="I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">
        <f t="shared" si="33"/>
        <v>1</v>
      </c>
      <c r="K416">
        <f ca="1">Spins[[#This Row],[Mult]]*Spins[[#This Row],[Bet]]</f>
        <v>0</v>
      </c>
      <c r="L416">
        <f ca="1">Spins[[#This Row],[Payout]]-Spins[[#This Row],[Bet]]</f>
        <v>-1</v>
      </c>
    </row>
    <row r="417" spans="1:12" x14ac:dyDescent="0.3">
      <c r="A417">
        <f t="shared" si="34"/>
        <v>416</v>
      </c>
      <c r="B417">
        <f t="shared" ca="1" si="30"/>
        <v>11</v>
      </c>
      <c r="C417" t="str" cm="1">
        <f t="array" aca="1" ref="C417" ca="1">INDEX(Reel1,Spins[[#This Row],[Stop1]])</f>
        <v>🍋</v>
      </c>
      <c r="D417">
        <f t="shared" ca="1" si="31"/>
        <v>5</v>
      </c>
      <c r="E417" t="str" cm="1">
        <f t="array" aca="1" ref="E417" ca="1">INDEX(Reel2,Spins[[#This Row],[Stop2]])</f>
        <v>🍋</v>
      </c>
      <c r="F417">
        <f t="shared" ca="1" si="32"/>
        <v>27</v>
      </c>
      <c r="G417" t="str" cm="1">
        <f t="array" aca="1" ref="G417" ca="1">INDEX(Reel3,Spins[[#This Row],[Stop3]])</f>
        <v>7️⃣</v>
      </c>
      <c r="H417" t="b">
        <f ca="1">AND(Spins[[#This Row],[Sym1]]=Spins[[#This Row],[Sym2]],Spins[[#This Row],[Sym2]]=Spins[[#This Row],[Sym3]])</f>
        <v>0</v>
      </c>
      <c r="I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7">
        <f t="shared" si="33"/>
        <v>1</v>
      </c>
      <c r="K417">
        <f ca="1">Spins[[#This Row],[Mult]]*Spins[[#This Row],[Bet]]</f>
        <v>0.6</v>
      </c>
      <c r="L417">
        <f ca="1">Spins[[#This Row],[Payout]]-Spins[[#This Row],[Bet]]</f>
        <v>-0.4</v>
      </c>
    </row>
    <row r="418" spans="1:12" x14ac:dyDescent="0.3">
      <c r="A418">
        <f t="shared" si="34"/>
        <v>417</v>
      </c>
      <c r="B418">
        <f t="shared" ca="1" si="30"/>
        <v>17</v>
      </c>
      <c r="C418" t="str" cm="1">
        <f t="array" aca="1" ref="C418" ca="1">INDEX(Reel1,Spins[[#This Row],[Stop1]])</f>
        <v>🍒</v>
      </c>
      <c r="D418">
        <f t="shared" ca="1" si="31"/>
        <v>11</v>
      </c>
      <c r="E418" t="str" cm="1">
        <f t="array" aca="1" ref="E418" ca="1">INDEX(Reel2,Spins[[#This Row],[Stop2]])</f>
        <v>🍋</v>
      </c>
      <c r="F418">
        <f t="shared" ca="1" si="32"/>
        <v>10</v>
      </c>
      <c r="G418" t="str" cm="1">
        <f t="array" aca="1" ref="G418" ca="1">INDEX(Reel3,Spins[[#This Row],[Stop3]])</f>
        <v>🍒</v>
      </c>
      <c r="H418" t="b">
        <f ca="1">AND(Spins[[#This Row],[Sym1]]=Spins[[#This Row],[Sym2]],Spins[[#This Row],[Sym2]]=Spins[[#This Row],[Sym3]])</f>
        <v>0</v>
      </c>
      <c r="I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">
        <f t="shared" si="33"/>
        <v>1</v>
      </c>
      <c r="K418">
        <f ca="1">Spins[[#This Row],[Mult]]*Spins[[#This Row],[Bet]]</f>
        <v>0</v>
      </c>
      <c r="L418">
        <f ca="1">Spins[[#This Row],[Payout]]-Spins[[#This Row],[Bet]]</f>
        <v>-1</v>
      </c>
    </row>
    <row r="419" spans="1:12" x14ac:dyDescent="0.3">
      <c r="A419">
        <f t="shared" si="34"/>
        <v>418</v>
      </c>
      <c r="B419">
        <f t="shared" ca="1" si="30"/>
        <v>5</v>
      </c>
      <c r="C419" t="str" cm="1">
        <f t="array" aca="1" ref="C419" ca="1">INDEX(Reel1,Spins[[#This Row],[Stop1]])</f>
        <v>🍋</v>
      </c>
      <c r="D419">
        <f t="shared" ca="1" si="31"/>
        <v>17</v>
      </c>
      <c r="E419" t="str" cm="1">
        <f t="array" aca="1" ref="E419" ca="1">INDEX(Reel2,Spins[[#This Row],[Stop2]])</f>
        <v>🍒</v>
      </c>
      <c r="F419">
        <f t="shared" ca="1" si="32"/>
        <v>17</v>
      </c>
      <c r="G419" t="str" cm="1">
        <f t="array" aca="1" ref="G419" ca="1">INDEX(Reel3,Spins[[#This Row],[Stop3]])</f>
        <v>🍇</v>
      </c>
      <c r="H419" t="b">
        <f ca="1">AND(Spins[[#This Row],[Sym1]]=Spins[[#This Row],[Sym2]],Spins[[#This Row],[Sym2]]=Spins[[#This Row],[Sym3]])</f>
        <v>0</v>
      </c>
      <c r="I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">
        <f t="shared" si="33"/>
        <v>1</v>
      </c>
      <c r="K419">
        <f ca="1">Spins[[#This Row],[Mult]]*Spins[[#This Row],[Bet]]</f>
        <v>0</v>
      </c>
      <c r="L419">
        <f ca="1">Spins[[#This Row],[Payout]]-Spins[[#This Row],[Bet]]</f>
        <v>-1</v>
      </c>
    </row>
    <row r="420" spans="1:12" x14ac:dyDescent="0.3">
      <c r="A420">
        <f t="shared" si="34"/>
        <v>419</v>
      </c>
      <c r="B420">
        <f t="shared" ca="1" si="30"/>
        <v>9</v>
      </c>
      <c r="C420" t="str" cm="1">
        <f t="array" aca="1" ref="C420" ca="1">INDEX(Reel1,Spins[[#This Row],[Stop1]])</f>
        <v>🍋</v>
      </c>
      <c r="D420">
        <f t="shared" ca="1" si="31"/>
        <v>18</v>
      </c>
      <c r="E420" t="str" cm="1">
        <f t="array" aca="1" ref="E420" ca="1">INDEX(Reel2,Spins[[#This Row],[Stop2]])</f>
        <v>🍒</v>
      </c>
      <c r="F420">
        <f t="shared" ca="1" si="32"/>
        <v>15</v>
      </c>
      <c r="G420" t="str" cm="1">
        <f t="array" aca="1" ref="G420" ca="1">INDEX(Reel3,Spins[[#This Row],[Stop3]])</f>
        <v>🍇</v>
      </c>
      <c r="H420" t="b">
        <f ca="1">AND(Spins[[#This Row],[Sym1]]=Spins[[#This Row],[Sym2]],Spins[[#This Row],[Sym2]]=Spins[[#This Row],[Sym3]])</f>
        <v>0</v>
      </c>
      <c r="I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">
        <f t="shared" si="33"/>
        <v>1</v>
      </c>
      <c r="K420">
        <f ca="1">Spins[[#This Row],[Mult]]*Spins[[#This Row],[Bet]]</f>
        <v>0</v>
      </c>
      <c r="L420">
        <f ca="1">Spins[[#This Row],[Payout]]-Spins[[#This Row],[Bet]]</f>
        <v>-1</v>
      </c>
    </row>
    <row r="421" spans="1:12" x14ac:dyDescent="0.3">
      <c r="A421">
        <f t="shared" si="34"/>
        <v>420</v>
      </c>
      <c r="B421">
        <f t="shared" ca="1" si="30"/>
        <v>22</v>
      </c>
      <c r="C421" t="str" cm="1">
        <f t="array" aca="1" ref="C421" ca="1">INDEX(Reel1,Spins[[#This Row],[Stop1]])</f>
        <v>🍇</v>
      </c>
      <c r="D421">
        <f t="shared" ca="1" si="31"/>
        <v>13</v>
      </c>
      <c r="E421" t="str" cm="1">
        <f t="array" aca="1" ref="E421" ca="1">INDEX(Reel2,Spins[[#This Row],[Stop2]])</f>
        <v>🍋</v>
      </c>
      <c r="F421">
        <f t="shared" ca="1" si="32"/>
        <v>18</v>
      </c>
      <c r="G421" t="str" cm="1">
        <f t="array" aca="1" ref="G421" ca="1">INDEX(Reel3,Spins[[#This Row],[Stop3]])</f>
        <v>🔔</v>
      </c>
      <c r="H421" t="b">
        <f ca="1">AND(Spins[[#This Row],[Sym1]]=Spins[[#This Row],[Sym2]],Spins[[#This Row],[Sym2]]=Spins[[#This Row],[Sym3]])</f>
        <v>0</v>
      </c>
      <c r="I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1">
        <f t="shared" si="33"/>
        <v>1</v>
      </c>
      <c r="K421">
        <f ca="1">Spins[[#This Row],[Mult]]*Spins[[#This Row],[Bet]]</f>
        <v>0</v>
      </c>
      <c r="L421">
        <f ca="1">Spins[[#This Row],[Payout]]-Spins[[#This Row],[Bet]]</f>
        <v>-1</v>
      </c>
    </row>
    <row r="422" spans="1:12" x14ac:dyDescent="0.3">
      <c r="A422">
        <f t="shared" si="34"/>
        <v>421</v>
      </c>
      <c r="B422">
        <f t="shared" ca="1" si="30"/>
        <v>14</v>
      </c>
      <c r="C422" t="str" cm="1">
        <f t="array" aca="1" ref="C422" ca="1">INDEX(Reel1,Spins[[#This Row],[Stop1]])</f>
        <v>🍋</v>
      </c>
      <c r="D422">
        <f t="shared" ca="1" si="31"/>
        <v>6</v>
      </c>
      <c r="E422" t="str" cm="1">
        <f t="array" aca="1" ref="E422" ca="1">INDEX(Reel2,Spins[[#This Row],[Stop2]])</f>
        <v>🍋</v>
      </c>
      <c r="F422">
        <f t="shared" ca="1" si="32"/>
        <v>26</v>
      </c>
      <c r="G422" t="str" cm="1">
        <f t="array" aca="1" ref="G422" ca="1">INDEX(Reel3,Spins[[#This Row],[Stop3]])</f>
        <v>BAR</v>
      </c>
      <c r="H422" t="b">
        <f ca="1">AND(Spins[[#This Row],[Sym1]]=Spins[[#This Row],[Sym2]],Spins[[#This Row],[Sym2]]=Spins[[#This Row],[Sym3]])</f>
        <v>0</v>
      </c>
      <c r="I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2">
        <f t="shared" si="33"/>
        <v>1</v>
      </c>
      <c r="K422">
        <f ca="1">Spins[[#This Row],[Mult]]*Spins[[#This Row],[Bet]]</f>
        <v>0.6</v>
      </c>
      <c r="L422">
        <f ca="1">Spins[[#This Row],[Payout]]-Spins[[#This Row],[Bet]]</f>
        <v>-0.4</v>
      </c>
    </row>
    <row r="423" spans="1:12" x14ac:dyDescent="0.3">
      <c r="A423">
        <f t="shared" si="34"/>
        <v>422</v>
      </c>
      <c r="B423">
        <f t="shared" ca="1" si="30"/>
        <v>27</v>
      </c>
      <c r="C423" t="str" cm="1">
        <f t="array" aca="1" ref="C423" ca="1">INDEX(Reel1,Spins[[#This Row],[Stop1]])</f>
        <v>BAR</v>
      </c>
      <c r="D423">
        <f t="shared" ca="1" si="31"/>
        <v>31</v>
      </c>
      <c r="E423" t="str" cm="1">
        <f t="array" aca="1" ref="E423" ca="1">INDEX(Reel2,Spins[[#This Row],[Stop2]])</f>
        <v>💎</v>
      </c>
      <c r="F423">
        <f t="shared" ca="1" si="32"/>
        <v>18</v>
      </c>
      <c r="G423" t="str" cm="1">
        <f t="array" aca="1" ref="G423" ca="1">INDEX(Reel3,Spins[[#This Row],[Stop3]])</f>
        <v>🔔</v>
      </c>
      <c r="H423" t="b">
        <f ca="1">AND(Spins[[#This Row],[Sym1]]=Spins[[#This Row],[Sym2]],Spins[[#This Row],[Sym2]]=Spins[[#This Row],[Sym3]])</f>
        <v>0</v>
      </c>
      <c r="I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3">
        <f t="shared" si="33"/>
        <v>1</v>
      </c>
      <c r="K423">
        <f ca="1">Spins[[#This Row],[Mult]]*Spins[[#This Row],[Bet]]</f>
        <v>0</v>
      </c>
      <c r="L423">
        <f ca="1">Spins[[#This Row],[Payout]]-Spins[[#This Row],[Bet]]</f>
        <v>-1</v>
      </c>
    </row>
    <row r="424" spans="1:12" x14ac:dyDescent="0.3">
      <c r="A424">
        <f t="shared" si="34"/>
        <v>423</v>
      </c>
      <c r="B424">
        <f t="shared" ca="1" si="30"/>
        <v>29</v>
      </c>
      <c r="C424" t="str" cm="1">
        <f t="array" aca="1" ref="C424" ca="1">INDEX(Reel1,Spins[[#This Row],[Stop1]])</f>
        <v>7️⃣</v>
      </c>
      <c r="D424">
        <f t="shared" ca="1" si="31"/>
        <v>5</v>
      </c>
      <c r="E424" t="str" cm="1">
        <f t="array" aca="1" ref="E424" ca="1">INDEX(Reel2,Spins[[#This Row],[Stop2]])</f>
        <v>🍋</v>
      </c>
      <c r="F424">
        <f t="shared" ca="1" si="32"/>
        <v>5</v>
      </c>
      <c r="G424" t="str" cm="1">
        <f t="array" aca="1" ref="G424" ca="1">INDEX(Reel3,Spins[[#This Row],[Stop3]])</f>
        <v>🍋</v>
      </c>
      <c r="H424" t="b">
        <f ca="1">AND(Spins[[#This Row],[Sym1]]=Spins[[#This Row],[Sym2]],Spins[[#This Row],[Sym2]]=Spins[[#This Row],[Sym3]])</f>
        <v>0</v>
      </c>
      <c r="I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">
        <f t="shared" si="33"/>
        <v>1</v>
      </c>
      <c r="K424">
        <f ca="1">Spins[[#This Row],[Mult]]*Spins[[#This Row],[Bet]]</f>
        <v>0</v>
      </c>
      <c r="L424">
        <f ca="1">Spins[[#This Row],[Payout]]-Spins[[#This Row],[Bet]]</f>
        <v>-1</v>
      </c>
    </row>
    <row r="425" spans="1:12" x14ac:dyDescent="0.3">
      <c r="A425">
        <f t="shared" si="34"/>
        <v>424</v>
      </c>
      <c r="B425">
        <f t="shared" ca="1" si="30"/>
        <v>8</v>
      </c>
      <c r="C425" t="str" cm="1">
        <f t="array" aca="1" ref="C425" ca="1">INDEX(Reel1,Spins[[#This Row],[Stop1]])</f>
        <v>🍋</v>
      </c>
      <c r="D425">
        <f t="shared" ca="1" si="31"/>
        <v>30</v>
      </c>
      <c r="E425" t="str" cm="1">
        <f t="array" aca="1" ref="E425" ca="1">INDEX(Reel2,Spins[[#This Row],[Stop2]])</f>
        <v>7️⃣</v>
      </c>
      <c r="F425">
        <f t="shared" ca="1" si="32"/>
        <v>30</v>
      </c>
      <c r="G425" t="str" cm="1">
        <f t="array" aca="1" ref="G425" ca="1">INDEX(Reel3,Spins[[#This Row],[Stop3]])</f>
        <v>💎</v>
      </c>
      <c r="H425" t="b">
        <f ca="1">AND(Spins[[#This Row],[Sym1]]=Spins[[#This Row],[Sym2]],Spins[[#This Row],[Sym2]]=Spins[[#This Row],[Sym3]])</f>
        <v>0</v>
      </c>
      <c r="I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">
        <f t="shared" si="33"/>
        <v>1</v>
      </c>
      <c r="K425">
        <f ca="1">Spins[[#This Row],[Mult]]*Spins[[#This Row],[Bet]]</f>
        <v>0</v>
      </c>
      <c r="L425">
        <f ca="1">Spins[[#This Row],[Payout]]-Spins[[#This Row],[Bet]]</f>
        <v>-1</v>
      </c>
    </row>
    <row r="426" spans="1:12" x14ac:dyDescent="0.3">
      <c r="A426">
        <f t="shared" si="34"/>
        <v>425</v>
      </c>
      <c r="B426">
        <f t="shared" ca="1" si="30"/>
        <v>21</v>
      </c>
      <c r="C426" t="str" cm="1">
        <f t="array" aca="1" ref="C426" ca="1">INDEX(Reel1,Spins[[#This Row],[Stop1]])</f>
        <v>🍒</v>
      </c>
      <c r="D426">
        <f t="shared" ca="1" si="31"/>
        <v>22</v>
      </c>
      <c r="E426" t="str" cm="1">
        <f t="array" aca="1" ref="E426" ca="1">INDEX(Reel2,Spins[[#This Row],[Stop2]])</f>
        <v>🍇</v>
      </c>
      <c r="F426">
        <f t="shared" ca="1" si="32"/>
        <v>9</v>
      </c>
      <c r="G426" t="str" cm="1">
        <f t="array" aca="1" ref="G426" ca="1">INDEX(Reel3,Spins[[#This Row],[Stop3]])</f>
        <v>🍒</v>
      </c>
      <c r="H426" t="b">
        <f ca="1">AND(Spins[[#This Row],[Sym1]]=Spins[[#This Row],[Sym2]],Spins[[#This Row],[Sym2]]=Spins[[#This Row],[Sym3]])</f>
        <v>0</v>
      </c>
      <c r="I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">
        <f t="shared" si="33"/>
        <v>1</v>
      </c>
      <c r="K426">
        <f ca="1">Spins[[#This Row],[Mult]]*Spins[[#This Row],[Bet]]</f>
        <v>0</v>
      </c>
      <c r="L426">
        <f ca="1">Spins[[#This Row],[Payout]]-Spins[[#This Row],[Bet]]</f>
        <v>-1</v>
      </c>
    </row>
    <row r="427" spans="1:12" x14ac:dyDescent="0.3">
      <c r="A427">
        <f t="shared" si="34"/>
        <v>426</v>
      </c>
      <c r="B427">
        <f t="shared" ca="1" si="30"/>
        <v>20</v>
      </c>
      <c r="C427" t="str" cm="1">
        <f t="array" aca="1" ref="C427" ca="1">INDEX(Reel1,Spins[[#This Row],[Stop1]])</f>
        <v>🍒</v>
      </c>
      <c r="D427">
        <f t="shared" ca="1" si="31"/>
        <v>23</v>
      </c>
      <c r="E427" t="str" cm="1">
        <f t="array" aca="1" ref="E427" ca="1">INDEX(Reel2,Spins[[#This Row],[Stop2]])</f>
        <v>🍇</v>
      </c>
      <c r="F427">
        <f t="shared" ca="1" si="32"/>
        <v>29</v>
      </c>
      <c r="G427" t="str" cm="1">
        <f t="array" aca="1" ref="G427" ca="1">INDEX(Reel3,Spins[[#This Row],[Stop3]])</f>
        <v>7️⃣</v>
      </c>
      <c r="H427" t="b">
        <f ca="1">AND(Spins[[#This Row],[Sym1]]=Spins[[#This Row],[Sym2]],Spins[[#This Row],[Sym2]]=Spins[[#This Row],[Sym3]])</f>
        <v>0</v>
      </c>
      <c r="I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7">
        <f t="shared" si="33"/>
        <v>1</v>
      </c>
      <c r="K427">
        <f ca="1">Spins[[#This Row],[Mult]]*Spins[[#This Row],[Bet]]</f>
        <v>0</v>
      </c>
      <c r="L427">
        <f ca="1">Spins[[#This Row],[Payout]]-Spins[[#This Row],[Bet]]</f>
        <v>-1</v>
      </c>
    </row>
    <row r="428" spans="1:12" x14ac:dyDescent="0.3">
      <c r="A428">
        <f t="shared" si="34"/>
        <v>427</v>
      </c>
      <c r="B428">
        <f t="shared" ca="1" si="30"/>
        <v>10</v>
      </c>
      <c r="C428" t="str" cm="1">
        <f t="array" aca="1" ref="C428" ca="1">INDEX(Reel1,Spins[[#This Row],[Stop1]])</f>
        <v>🍋</v>
      </c>
      <c r="D428">
        <f t="shared" ca="1" si="31"/>
        <v>16</v>
      </c>
      <c r="E428" t="str" cm="1">
        <f t="array" aca="1" ref="E428" ca="1">INDEX(Reel2,Spins[[#This Row],[Stop2]])</f>
        <v>🍒</v>
      </c>
      <c r="F428">
        <f t="shared" ca="1" si="32"/>
        <v>27</v>
      </c>
      <c r="G428" t="str" cm="1">
        <f t="array" aca="1" ref="G428" ca="1">INDEX(Reel3,Spins[[#This Row],[Stop3]])</f>
        <v>7️⃣</v>
      </c>
      <c r="H428" t="b">
        <f ca="1">AND(Spins[[#This Row],[Sym1]]=Spins[[#This Row],[Sym2]],Spins[[#This Row],[Sym2]]=Spins[[#This Row],[Sym3]])</f>
        <v>0</v>
      </c>
      <c r="I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">
        <f t="shared" si="33"/>
        <v>1</v>
      </c>
      <c r="K428">
        <f ca="1">Spins[[#This Row],[Mult]]*Spins[[#This Row],[Bet]]</f>
        <v>0</v>
      </c>
      <c r="L428">
        <f ca="1">Spins[[#This Row],[Payout]]-Spins[[#This Row],[Bet]]</f>
        <v>-1</v>
      </c>
    </row>
    <row r="429" spans="1:12" x14ac:dyDescent="0.3">
      <c r="A429">
        <f t="shared" si="34"/>
        <v>428</v>
      </c>
      <c r="B429">
        <f t="shared" ca="1" si="30"/>
        <v>27</v>
      </c>
      <c r="C429" t="str" cm="1">
        <f t="array" aca="1" ref="C429" ca="1">INDEX(Reel1,Spins[[#This Row],[Stop1]])</f>
        <v>BAR</v>
      </c>
      <c r="D429">
        <f t="shared" ca="1" si="31"/>
        <v>17</v>
      </c>
      <c r="E429" t="str" cm="1">
        <f t="array" aca="1" ref="E429" ca="1">INDEX(Reel2,Spins[[#This Row],[Stop2]])</f>
        <v>🍒</v>
      </c>
      <c r="F429">
        <f t="shared" ca="1" si="32"/>
        <v>19</v>
      </c>
      <c r="G429" t="str" cm="1">
        <f t="array" aca="1" ref="G429" ca="1">INDEX(Reel3,Spins[[#This Row],[Stop3]])</f>
        <v>🔔</v>
      </c>
      <c r="H429" t="b">
        <f ca="1">AND(Spins[[#This Row],[Sym1]]=Spins[[#This Row],[Sym2]],Spins[[#This Row],[Sym2]]=Spins[[#This Row],[Sym3]])</f>
        <v>0</v>
      </c>
      <c r="I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9">
        <f t="shared" si="33"/>
        <v>1</v>
      </c>
      <c r="K429">
        <f ca="1">Spins[[#This Row],[Mult]]*Spins[[#This Row],[Bet]]</f>
        <v>0</v>
      </c>
      <c r="L429">
        <f ca="1">Spins[[#This Row],[Payout]]-Spins[[#This Row],[Bet]]</f>
        <v>-1</v>
      </c>
    </row>
    <row r="430" spans="1:12" x14ac:dyDescent="0.3">
      <c r="A430">
        <f t="shared" si="34"/>
        <v>429</v>
      </c>
      <c r="B430">
        <f t="shared" ca="1" si="30"/>
        <v>1</v>
      </c>
      <c r="C430" t="str" cm="1">
        <f t="array" aca="1" ref="C430" ca="1">INDEX(Reel1,Spins[[#This Row],[Stop1]])</f>
        <v>🍋</v>
      </c>
      <c r="D430">
        <f t="shared" ca="1" si="31"/>
        <v>23</v>
      </c>
      <c r="E430" t="str" cm="1">
        <f t="array" aca="1" ref="E430" ca="1">INDEX(Reel2,Spins[[#This Row],[Stop2]])</f>
        <v>🍇</v>
      </c>
      <c r="F430">
        <f t="shared" ca="1" si="32"/>
        <v>31</v>
      </c>
      <c r="G430" t="str" cm="1">
        <f t="array" aca="1" ref="G430" ca="1">INDEX(Reel3,Spins[[#This Row],[Stop3]])</f>
        <v>💎</v>
      </c>
      <c r="H430" t="b">
        <f ca="1">AND(Spins[[#This Row],[Sym1]]=Spins[[#This Row],[Sym2]],Spins[[#This Row],[Sym2]]=Spins[[#This Row],[Sym3]])</f>
        <v>0</v>
      </c>
      <c r="I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0">
        <f t="shared" si="33"/>
        <v>1</v>
      </c>
      <c r="K430">
        <f ca="1">Spins[[#This Row],[Mult]]*Spins[[#This Row],[Bet]]</f>
        <v>0</v>
      </c>
      <c r="L430">
        <f ca="1">Spins[[#This Row],[Payout]]-Spins[[#This Row],[Bet]]</f>
        <v>-1</v>
      </c>
    </row>
    <row r="431" spans="1:12" x14ac:dyDescent="0.3">
      <c r="A431">
        <f t="shared" si="34"/>
        <v>430</v>
      </c>
      <c r="B431">
        <f t="shared" ca="1" si="30"/>
        <v>25</v>
      </c>
      <c r="C431" t="str" cm="1">
        <f t="array" aca="1" ref="C431" ca="1">INDEX(Reel1,Spins[[#This Row],[Stop1]])</f>
        <v>🔔</v>
      </c>
      <c r="D431">
        <f t="shared" ca="1" si="31"/>
        <v>8</v>
      </c>
      <c r="E431" t="str" cm="1">
        <f t="array" aca="1" ref="E431" ca="1">INDEX(Reel2,Spins[[#This Row],[Stop2]])</f>
        <v>🍋</v>
      </c>
      <c r="F431">
        <f t="shared" ca="1" si="32"/>
        <v>22</v>
      </c>
      <c r="G431" t="str" cm="1">
        <f t="array" aca="1" ref="G431" ca="1">INDEX(Reel3,Spins[[#This Row],[Stop3]])</f>
        <v>🔔</v>
      </c>
      <c r="H431" t="b">
        <f ca="1">AND(Spins[[#This Row],[Sym1]]=Spins[[#This Row],[Sym2]],Spins[[#This Row],[Sym2]]=Spins[[#This Row],[Sym3]])</f>
        <v>0</v>
      </c>
      <c r="I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">
        <f t="shared" si="33"/>
        <v>1</v>
      </c>
      <c r="K431">
        <f ca="1">Spins[[#This Row],[Mult]]*Spins[[#This Row],[Bet]]</f>
        <v>0</v>
      </c>
      <c r="L431">
        <f ca="1">Spins[[#This Row],[Payout]]-Spins[[#This Row],[Bet]]</f>
        <v>-1</v>
      </c>
    </row>
    <row r="432" spans="1:12" x14ac:dyDescent="0.3">
      <c r="A432">
        <f t="shared" si="34"/>
        <v>431</v>
      </c>
      <c r="B432">
        <f t="shared" ca="1" si="30"/>
        <v>17</v>
      </c>
      <c r="C432" t="str" cm="1">
        <f t="array" aca="1" ref="C432" ca="1">INDEX(Reel1,Spins[[#This Row],[Stop1]])</f>
        <v>🍒</v>
      </c>
      <c r="D432">
        <f t="shared" ca="1" si="31"/>
        <v>27</v>
      </c>
      <c r="E432" t="str" cm="1">
        <f t="array" aca="1" ref="E432" ca="1">INDEX(Reel2,Spins[[#This Row],[Stop2]])</f>
        <v>BAR</v>
      </c>
      <c r="F432">
        <f t="shared" ca="1" si="32"/>
        <v>14</v>
      </c>
      <c r="G432" t="str" cm="1">
        <f t="array" aca="1" ref="G432" ca="1">INDEX(Reel3,Spins[[#This Row],[Stop3]])</f>
        <v>🍇</v>
      </c>
      <c r="H432" t="b">
        <f ca="1">AND(Spins[[#This Row],[Sym1]]=Spins[[#This Row],[Sym2]],Spins[[#This Row],[Sym2]]=Spins[[#This Row],[Sym3]])</f>
        <v>0</v>
      </c>
      <c r="I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">
        <f t="shared" si="33"/>
        <v>1</v>
      </c>
      <c r="K432">
        <f ca="1">Spins[[#This Row],[Mult]]*Spins[[#This Row],[Bet]]</f>
        <v>0</v>
      </c>
      <c r="L432">
        <f ca="1">Spins[[#This Row],[Payout]]-Spins[[#This Row],[Bet]]</f>
        <v>-1</v>
      </c>
    </row>
    <row r="433" spans="1:12" x14ac:dyDescent="0.3">
      <c r="A433">
        <f t="shared" si="34"/>
        <v>432</v>
      </c>
      <c r="B433">
        <f t="shared" ca="1" si="30"/>
        <v>6</v>
      </c>
      <c r="C433" t="str" cm="1">
        <f t="array" aca="1" ref="C433" ca="1">INDEX(Reel1,Spins[[#This Row],[Stop1]])</f>
        <v>🍋</v>
      </c>
      <c r="D433">
        <f t="shared" ca="1" si="31"/>
        <v>13</v>
      </c>
      <c r="E433" t="str" cm="1">
        <f t="array" aca="1" ref="E433" ca="1">INDEX(Reel2,Spins[[#This Row],[Stop2]])</f>
        <v>🍋</v>
      </c>
      <c r="F433">
        <f t="shared" ca="1" si="32"/>
        <v>18</v>
      </c>
      <c r="G433" t="str" cm="1">
        <f t="array" aca="1" ref="G433" ca="1">INDEX(Reel3,Spins[[#This Row],[Stop3]])</f>
        <v>🔔</v>
      </c>
      <c r="H433" t="b">
        <f ca="1">AND(Spins[[#This Row],[Sym1]]=Spins[[#This Row],[Sym2]],Spins[[#This Row],[Sym2]]=Spins[[#This Row],[Sym3]])</f>
        <v>0</v>
      </c>
      <c r="I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3">
        <f t="shared" si="33"/>
        <v>1</v>
      </c>
      <c r="K433">
        <f ca="1">Spins[[#This Row],[Mult]]*Spins[[#This Row],[Bet]]</f>
        <v>0.6</v>
      </c>
      <c r="L433">
        <f ca="1">Spins[[#This Row],[Payout]]-Spins[[#This Row],[Bet]]</f>
        <v>-0.4</v>
      </c>
    </row>
    <row r="434" spans="1:12" x14ac:dyDescent="0.3">
      <c r="A434">
        <f t="shared" si="34"/>
        <v>433</v>
      </c>
      <c r="B434">
        <f t="shared" ca="1" si="30"/>
        <v>18</v>
      </c>
      <c r="C434" t="str" cm="1">
        <f t="array" aca="1" ref="C434" ca="1">INDEX(Reel1,Spins[[#This Row],[Stop1]])</f>
        <v>🍒</v>
      </c>
      <c r="D434">
        <f t="shared" ca="1" si="31"/>
        <v>11</v>
      </c>
      <c r="E434" t="str" cm="1">
        <f t="array" aca="1" ref="E434" ca="1">INDEX(Reel2,Spins[[#This Row],[Stop2]])</f>
        <v>🍋</v>
      </c>
      <c r="F434">
        <f t="shared" ca="1" si="32"/>
        <v>2</v>
      </c>
      <c r="G434" t="str" cm="1">
        <f t="array" aca="1" ref="G434" ca="1">INDEX(Reel3,Spins[[#This Row],[Stop3]])</f>
        <v>🍋</v>
      </c>
      <c r="H434" t="b">
        <f ca="1">AND(Spins[[#This Row],[Sym1]]=Spins[[#This Row],[Sym2]],Spins[[#This Row],[Sym2]]=Spins[[#This Row],[Sym3]])</f>
        <v>0</v>
      </c>
      <c r="I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">
        <f t="shared" si="33"/>
        <v>1</v>
      </c>
      <c r="K434">
        <f ca="1">Spins[[#This Row],[Mult]]*Spins[[#This Row],[Bet]]</f>
        <v>0</v>
      </c>
      <c r="L434">
        <f ca="1">Spins[[#This Row],[Payout]]-Spins[[#This Row],[Bet]]</f>
        <v>-1</v>
      </c>
    </row>
    <row r="435" spans="1:12" x14ac:dyDescent="0.3">
      <c r="A435">
        <f t="shared" si="34"/>
        <v>434</v>
      </c>
      <c r="B435">
        <f t="shared" ca="1" si="30"/>
        <v>3</v>
      </c>
      <c r="C435" t="str" cm="1">
        <f t="array" aca="1" ref="C435" ca="1">INDEX(Reel1,Spins[[#This Row],[Stop1]])</f>
        <v>🍋</v>
      </c>
      <c r="D435">
        <f t="shared" ca="1" si="31"/>
        <v>13</v>
      </c>
      <c r="E435" t="str" cm="1">
        <f t="array" aca="1" ref="E435" ca="1">INDEX(Reel2,Spins[[#This Row],[Stop2]])</f>
        <v>🍋</v>
      </c>
      <c r="F435">
        <f t="shared" ca="1" si="32"/>
        <v>3</v>
      </c>
      <c r="G435" t="str" cm="1">
        <f t="array" aca="1" ref="G435" ca="1">INDEX(Reel3,Spins[[#This Row],[Stop3]])</f>
        <v>🍋</v>
      </c>
      <c r="H435" t="b">
        <f ca="1">AND(Spins[[#This Row],[Sym1]]=Spins[[#This Row],[Sym2]],Spins[[#This Row],[Sym2]]=Spins[[#This Row],[Sym3]])</f>
        <v>1</v>
      </c>
      <c r="I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35">
        <f t="shared" si="33"/>
        <v>1</v>
      </c>
      <c r="K435">
        <f ca="1">Spins[[#This Row],[Mult]]*Spins[[#This Row],[Bet]]</f>
        <v>14</v>
      </c>
      <c r="L435">
        <f ca="1">Spins[[#This Row],[Payout]]-Spins[[#This Row],[Bet]]</f>
        <v>13</v>
      </c>
    </row>
    <row r="436" spans="1:12" x14ac:dyDescent="0.3">
      <c r="A436">
        <f t="shared" si="34"/>
        <v>435</v>
      </c>
      <c r="B436">
        <f t="shared" ca="1" si="30"/>
        <v>24</v>
      </c>
      <c r="C436" t="str" cm="1">
        <f t="array" aca="1" ref="C436" ca="1">INDEX(Reel1,Spins[[#This Row],[Stop1]])</f>
        <v>🍇</v>
      </c>
      <c r="D436">
        <f t="shared" ca="1" si="31"/>
        <v>11</v>
      </c>
      <c r="E436" t="str" cm="1">
        <f t="array" aca="1" ref="E436" ca="1">INDEX(Reel2,Spins[[#This Row],[Stop2]])</f>
        <v>🍋</v>
      </c>
      <c r="F436">
        <f t="shared" ca="1" si="32"/>
        <v>31</v>
      </c>
      <c r="G436" t="str" cm="1">
        <f t="array" aca="1" ref="G436" ca="1">INDEX(Reel3,Spins[[#This Row],[Stop3]])</f>
        <v>💎</v>
      </c>
      <c r="H436" t="b">
        <f ca="1">AND(Spins[[#This Row],[Sym1]]=Spins[[#This Row],[Sym2]],Spins[[#This Row],[Sym2]]=Spins[[#This Row],[Sym3]])</f>
        <v>0</v>
      </c>
      <c r="I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6">
        <f t="shared" si="33"/>
        <v>1</v>
      </c>
      <c r="K436">
        <f ca="1">Spins[[#This Row],[Mult]]*Spins[[#This Row],[Bet]]</f>
        <v>0</v>
      </c>
      <c r="L436">
        <f ca="1">Spins[[#This Row],[Payout]]-Spins[[#This Row],[Bet]]</f>
        <v>-1</v>
      </c>
    </row>
    <row r="437" spans="1:12" x14ac:dyDescent="0.3">
      <c r="A437">
        <f t="shared" si="34"/>
        <v>436</v>
      </c>
      <c r="B437">
        <f t="shared" ca="1" si="30"/>
        <v>2</v>
      </c>
      <c r="C437" t="str" cm="1">
        <f t="array" aca="1" ref="C437" ca="1">INDEX(Reel1,Spins[[#This Row],[Stop1]])</f>
        <v>🍋</v>
      </c>
      <c r="D437">
        <f t="shared" ca="1" si="31"/>
        <v>25</v>
      </c>
      <c r="E437" t="str" cm="1">
        <f t="array" aca="1" ref="E437" ca="1">INDEX(Reel2,Spins[[#This Row],[Stop2]])</f>
        <v>🔔</v>
      </c>
      <c r="F437">
        <f t="shared" ca="1" si="32"/>
        <v>9</v>
      </c>
      <c r="G437" t="str" cm="1">
        <f t="array" aca="1" ref="G437" ca="1">INDEX(Reel3,Spins[[#This Row],[Stop3]])</f>
        <v>🍒</v>
      </c>
      <c r="H437" t="b">
        <f ca="1">AND(Spins[[#This Row],[Sym1]]=Spins[[#This Row],[Sym2]],Spins[[#This Row],[Sym2]]=Spins[[#This Row],[Sym3]])</f>
        <v>0</v>
      </c>
      <c r="I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">
        <f t="shared" si="33"/>
        <v>1</v>
      </c>
      <c r="K437">
        <f ca="1">Spins[[#This Row],[Mult]]*Spins[[#This Row],[Bet]]</f>
        <v>0</v>
      </c>
      <c r="L437">
        <f ca="1">Spins[[#This Row],[Payout]]-Spins[[#This Row],[Bet]]</f>
        <v>-1</v>
      </c>
    </row>
    <row r="438" spans="1:12" x14ac:dyDescent="0.3">
      <c r="A438">
        <f t="shared" si="34"/>
        <v>437</v>
      </c>
      <c r="B438">
        <f t="shared" ca="1" si="30"/>
        <v>4</v>
      </c>
      <c r="C438" t="str" cm="1">
        <f t="array" aca="1" ref="C438" ca="1">INDEX(Reel1,Spins[[#This Row],[Stop1]])</f>
        <v>🍋</v>
      </c>
      <c r="D438">
        <f t="shared" ca="1" si="31"/>
        <v>3</v>
      </c>
      <c r="E438" t="str" cm="1">
        <f t="array" aca="1" ref="E438" ca="1">INDEX(Reel2,Spins[[#This Row],[Stop2]])</f>
        <v>🍋</v>
      </c>
      <c r="F438">
        <f t="shared" ca="1" si="32"/>
        <v>21</v>
      </c>
      <c r="G438" t="str" cm="1">
        <f t="array" aca="1" ref="G438" ca="1">INDEX(Reel3,Spins[[#This Row],[Stop3]])</f>
        <v>🔔</v>
      </c>
      <c r="H438" t="b">
        <f ca="1">AND(Spins[[#This Row],[Sym1]]=Spins[[#This Row],[Sym2]],Spins[[#This Row],[Sym2]]=Spins[[#This Row],[Sym3]])</f>
        <v>0</v>
      </c>
      <c r="I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8">
        <f t="shared" si="33"/>
        <v>1</v>
      </c>
      <c r="K438">
        <f ca="1">Spins[[#This Row],[Mult]]*Spins[[#This Row],[Bet]]</f>
        <v>0.6</v>
      </c>
      <c r="L438">
        <f ca="1">Spins[[#This Row],[Payout]]-Spins[[#This Row],[Bet]]</f>
        <v>-0.4</v>
      </c>
    </row>
    <row r="439" spans="1:12" x14ac:dyDescent="0.3">
      <c r="A439">
        <f t="shared" si="34"/>
        <v>438</v>
      </c>
      <c r="B439">
        <f t="shared" ca="1" si="30"/>
        <v>10</v>
      </c>
      <c r="C439" t="str" cm="1">
        <f t="array" aca="1" ref="C439" ca="1">INDEX(Reel1,Spins[[#This Row],[Stop1]])</f>
        <v>🍋</v>
      </c>
      <c r="D439">
        <f t="shared" ca="1" si="31"/>
        <v>13</v>
      </c>
      <c r="E439" t="str" cm="1">
        <f t="array" aca="1" ref="E439" ca="1">INDEX(Reel2,Spins[[#This Row],[Stop2]])</f>
        <v>🍋</v>
      </c>
      <c r="F439">
        <f t="shared" ca="1" si="32"/>
        <v>4</v>
      </c>
      <c r="G439" t="str" cm="1">
        <f t="array" aca="1" ref="G439" ca="1">INDEX(Reel3,Spins[[#This Row],[Stop3]])</f>
        <v>🍋</v>
      </c>
      <c r="H439" t="b">
        <f ca="1">AND(Spins[[#This Row],[Sym1]]=Spins[[#This Row],[Sym2]],Spins[[#This Row],[Sym2]]=Spins[[#This Row],[Sym3]])</f>
        <v>1</v>
      </c>
      <c r="I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39">
        <f t="shared" si="33"/>
        <v>1</v>
      </c>
      <c r="K439">
        <f ca="1">Spins[[#This Row],[Mult]]*Spins[[#This Row],[Bet]]</f>
        <v>14</v>
      </c>
      <c r="L439">
        <f ca="1">Spins[[#This Row],[Payout]]-Spins[[#This Row],[Bet]]</f>
        <v>13</v>
      </c>
    </row>
    <row r="440" spans="1:12" x14ac:dyDescent="0.3">
      <c r="A440">
        <f t="shared" si="34"/>
        <v>439</v>
      </c>
      <c r="B440">
        <f t="shared" ca="1" si="30"/>
        <v>5</v>
      </c>
      <c r="C440" t="str" cm="1">
        <f t="array" aca="1" ref="C440" ca="1">INDEX(Reel1,Spins[[#This Row],[Stop1]])</f>
        <v>🍋</v>
      </c>
      <c r="D440">
        <f t="shared" ca="1" si="31"/>
        <v>14</v>
      </c>
      <c r="E440" t="str" cm="1">
        <f t="array" aca="1" ref="E440" ca="1">INDEX(Reel2,Spins[[#This Row],[Stop2]])</f>
        <v>🍋</v>
      </c>
      <c r="F440">
        <f t="shared" ca="1" si="32"/>
        <v>25</v>
      </c>
      <c r="G440" t="str" cm="1">
        <f t="array" aca="1" ref="G440" ca="1">INDEX(Reel3,Spins[[#This Row],[Stop3]])</f>
        <v>BAR</v>
      </c>
      <c r="H440" t="b">
        <f ca="1">AND(Spins[[#This Row],[Sym1]]=Spins[[#This Row],[Sym2]],Spins[[#This Row],[Sym2]]=Spins[[#This Row],[Sym3]])</f>
        <v>0</v>
      </c>
      <c r="I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0">
        <f t="shared" si="33"/>
        <v>1</v>
      </c>
      <c r="K440">
        <f ca="1">Spins[[#This Row],[Mult]]*Spins[[#This Row],[Bet]]</f>
        <v>0.6</v>
      </c>
      <c r="L440">
        <f ca="1">Spins[[#This Row],[Payout]]-Spins[[#This Row],[Bet]]</f>
        <v>-0.4</v>
      </c>
    </row>
    <row r="441" spans="1:12" x14ac:dyDescent="0.3">
      <c r="A441">
        <f t="shared" si="34"/>
        <v>440</v>
      </c>
      <c r="B441">
        <f t="shared" ca="1" si="30"/>
        <v>2</v>
      </c>
      <c r="C441" t="str" cm="1">
        <f t="array" aca="1" ref="C441" ca="1">INDEX(Reel1,Spins[[#This Row],[Stop1]])</f>
        <v>🍋</v>
      </c>
      <c r="D441">
        <f t="shared" ca="1" si="31"/>
        <v>13</v>
      </c>
      <c r="E441" t="str" cm="1">
        <f t="array" aca="1" ref="E441" ca="1">INDEX(Reel2,Spins[[#This Row],[Stop2]])</f>
        <v>🍋</v>
      </c>
      <c r="F441">
        <f t="shared" ca="1" si="32"/>
        <v>12</v>
      </c>
      <c r="G441" t="str" cm="1">
        <f t="array" aca="1" ref="G441" ca="1">INDEX(Reel3,Spins[[#This Row],[Stop3]])</f>
        <v>🍒</v>
      </c>
      <c r="H441" t="b">
        <f ca="1">AND(Spins[[#This Row],[Sym1]]=Spins[[#This Row],[Sym2]],Spins[[#This Row],[Sym2]]=Spins[[#This Row],[Sym3]])</f>
        <v>0</v>
      </c>
      <c r="I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1">
        <f t="shared" si="33"/>
        <v>1</v>
      </c>
      <c r="K441">
        <f ca="1">Spins[[#This Row],[Mult]]*Spins[[#This Row],[Bet]]</f>
        <v>0.6</v>
      </c>
      <c r="L441">
        <f ca="1">Spins[[#This Row],[Payout]]-Spins[[#This Row],[Bet]]</f>
        <v>-0.4</v>
      </c>
    </row>
    <row r="442" spans="1:12" x14ac:dyDescent="0.3">
      <c r="A442">
        <f t="shared" si="34"/>
        <v>441</v>
      </c>
      <c r="B442">
        <f t="shared" ca="1" si="30"/>
        <v>22</v>
      </c>
      <c r="C442" t="str" cm="1">
        <f t="array" aca="1" ref="C442" ca="1">INDEX(Reel1,Spins[[#This Row],[Stop1]])</f>
        <v>🍇</v>
      </c>
      <c r="D442">
        <f t="shared" ca="1" si="31"/>
        <v>18</v>
      </c>
      <c r="E442" t="str" cm="1">
        <f t="array" aca="1" ref="E442" ca="1">INDEX(Reel2,Spins[[#This Row],[Stop2]])</f>
        <v>🍒</v>
      </c>
      <c r="F442">
        <f t="shared" ca="1" si="32"/>
        <v>16</v>
      </c>
      <c r="G442" t="str" cm="1">
        <f t="array" aca="1" ref="G442" ca="1">INDEX(Reel3,Spins[[#This Row],[Stop3]])</f>
        <v>🍇</v>
      </c>
      <c r="H442" t="b">
        <f ca="1">AND(Spins[[#This Row],[Sym1]]=Spins[[#This Row],[Sym2]],Spins[[#This Row],[Sym2]]=Spins[[#This Row],[Sym3]])</f>
        <v>0</v>
      </c>
      <c r="I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2">
        <f t="shared" si="33"/>
        <v>1</v>
      </c>
      <c r="K442">
        <f ca="1">Spins[[#This Row],[Mult]]*Spins[[#This Row],[Bet]]</f>
        <v>0</v>
      </c>
      <c r="L442">
        <f ca="1">Spins[[#This Row],[Payout]]-Spins[[#This Row],[Bet]]</f>
        <v>-1</v>
      </c>
    </row>
    <row r="443" spans="1:12" x14ac:dyDescent="0.3">
      <c r="A443">
        <f t="shared" si="34"/>
        <v>442</v>
      </c>
      <c r="B443">
        <f t="shared" ca="1" si="30"/>
        <v>17</v>
      </c>
      <c r="C443" t="str" cm="1">
        <f t="array" aca="1" ref="C443" ca="1">INDEX(Reel1,Spins[[#This Row],[Stop1]])</f>
        <v>🍒</v>
      </c>
      <c r="D443">
        <f t="shared" ca="1" si="31"/>
        <v>18</v>
      </c>
      <c r="E443" t="str" cm="1">
        <f t="array" aca="1" ref="E443" ca="1">INDEX(Reel2,Spins[[#This Row],[Stop2]])</f>
        <v>🍒</v>
      </c>
      <c r="F443">
        <f t="shared" ca="1" si="32"/>
        <v>2</v>
      </c>
      <c r="G443" t="str" cm="1">
        <f t="array" aca="1" ref="G443" ca="1">INDEX(Reel3,Spins[[#This Row],[Stop3]])</f>
        <v>🍋</v>
      </c>
      <c r="H443" t="b">
        <f ca="1">AND(Spins[[#This Row],[Sym1]]=Spins[[#This Row],[Sym2]],Spins[[#This Row],[Sym2]]=Spins[[#This Row],[Sym3]])</f>
        <v>0</v>
      </c>
      <c r="I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3">
        <f t="shared" si="33"/>
        <v>1</v>
      </c>
      <c r="K443">
        <f ca="1">Spins[[#This Row],[Mult]]*Spins[[#This Row],[Bet]]</f>
        <v>0.8</v>
      </c>
      <c r="L443">
        <f ca="1">Spins[[#This Row],[Payout]]-Spins[[#This Row],[Bet]]</f>
        <v>-0.19999999999999996</v>
      </c>
    </row>
    <row r="444" spans="1:12" x14ac:dyDescent="0.3">
      <c r="A444">
        <f t="shared" si="34"/>
        <v>443</v>
      </c>
      <c r="B444">
        <f t="shared" ca="1" si="30"/>
        <v>8</v>
      </c>
      <c r="C444" t="str" cm="1">
        <f t="array" aca="1" ref="C444" ca="1">INDEX(Reel1,Spins[[#This Row],[Stop1]])</f>
        <v>🍋</v>
      </c>
      <c r="D444">
        <f t="shared" ca="1" si="31"/>
        <v>4</v>
      </c>
      <c r="E444" t="str" cm="1">
        <f t="array" aca="1" ref="E444" ca="1">INDEX(Reel2,Spins[[#This Row],[Stop2]])</f>
        <v>🍋</v>
      </c>
      <c r="F444">
        <f t="shared" ca="1" si="32"/>
        <v>3</v>
      </c>
      <c r="G444" t="str" cm="1">
        <f t="array" aca="1" ref="G444" ca="1">INDEX(Reel3,Spins[[#This Row],[Stop3]])</f>
        <v>🍋</v>
      </c>
      <c r="H444" t="b">
        <f ca="1">AND(Spins[[#This Row],[Sym1]]=Spins[[#This Row],[Sym2]],Spins[[#This Row],[Sym2]]=Spins[[#This Row],[Sym3]])</f>
        <v>1</v>
      </c>
      <c r="I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44">
        <f t="shared" si="33"/>
        <v>1</v>
      </c>
      <c r="K444">
        <f ca="1">Spins[[#This Row],[Mult]]*Spins[[#This Row],[Bet]]</f>
        <v>14</v>
      </c>
      <c r="L444">
        <f ca="1">Spins[[#This Row],[Payout]]-Spins[[#This Row],[Bet]]</f>
        <v>13</v>
      </c>
    </row>
    <row r="445" spans="1:12" x14ac:dyDescent="0.3">
      <c r="A445">
        <f t="shared" si="34"/>
        <v>444</v>
      </c>
      <c r="B445">
        <f t="shared" ca="1" si="30"/>
        <v>22</v>
      </c>
      <c r="C445" t="str" cm="1">
        <f t="array" aca="1" ref="C445" ca="1">INDEX(Reel1,Spins[[#This Row],[Stop1]])</f>
        <v>🍇</v>
      </c>
      <c r="D445">
        <f t="shared" ca="1" si="31"/>
        <v>3</v>
      </c>
      <c r="E445" t="str" cm="1">
        <f t="array" aca="1" ref="E445" ca="1">INDEX(Reel2,Spins[[#This Row],[Stop2]])</f>
        <v>🍋</v>
      </c>
      <c r="F445">
        <f t="shared" ca="1" si="32"/>
        <v>17</v>
      </c>
      <c r="G445" t="str" cm="1">
        <f t="array" aca="1" ref="G445" ca="1">INDEX(Reel3,Spins[[#This Row],[Stop3]])</f>
        <v>🍇</v>
      </c>
      <c r="H445" t="b">
        <f ca="1">AND(Spins[[#This Row],[Sym1]]=Spins[[#This Row],[Sym2]],Spins[[#This Row],[Sym2]]=Spins[[#This Row],[Sym3]])</f>
        <v>0</v>
      </c>
      <c r="I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">
        <f t="shared" si="33"/>
        <v>1</v>
      </c>
      <c r="K445">
        <f ca="1">Spins[[#This Row],[Mult]]*Spins[[#This Row],[Bet]]</f>
        <v>0</v>
      </c>
      <c r="L445">
        <f ca="1">Spins[[#This Row],[Payout]]-Spins[[#This Row],[Bet]]</f>
        <v>-1</v>
      </c>
    </row>
    <row r="446" spans="1:12" x14ac:dyDescent="0.3">
      <c r="A446">
        <f t="shared" si="34"/>
        <v>445</v>
      </c>
      <c r="B446">
        <f t="shared" ca="1" si="30"/>
        <v>5</v>
      </c>
      <c r="C446" t="str" cm="1">
        <f t="array" aca="1" ref="C446" ca="1">INDEX(Reel1,Spins[[#This Row],[Stop1]])</f>
        <v>🍋</v>
      </c>
      <c r="D446">
        <f t="shared" ca="1" si="31"/>
        <v>13</v>
      </c>
      <c r="E446" t="str" cm="1">
        <f t="array" aca="1" ref="E446" ca="1">INDEX(Reel2,Spins[[#This Row],[Stop2]])</f>
        <v>🍋</v>
      </c>
      <c r="F446">
        <f t="shared" ca="1" si="32"/>
        <v>24</v>
      </c>
      <c r="G446" t="str" cm="1">
        <f t="array" aca="1" ref="G446" ca="1">INDEX(Reel3,Spins[[#This Row],[Stop3]])</f>
        <v>BAR</v>
      </c>
      <c r="H446" t="b">
        <f ca="1">AND(Spins[[#This Row],[Sym1]]=Spins[[#This Row],[Sym2]],Spins[[#This Row],[Sym2]]=Spins[[#This Row],[Sym3]])</f>
        <v>0</v>
      </c>
      <c r="I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6">
        <f t="shared" si="33"/>
        <v>1</v>
      </c>
      <c r="K446">
        <f ca="1">Spins[[#This Row],[Mult]]*Spins[[#This Row],[Bet]]</f>
        <v>0.6</v>
      </c>
      <c r="L446">
        <f ca="1">Spins[[#This Row],[Payout]]-Spins[[#This Row],[Bet]]</f>
        <v>-0.4</v>
      </c>
    </row>
    <row r="447" spans="1:12" x14ac:dyDescent="0.3">
      <c r="A447">
        <f t="shared" si="34"/>
        <v>446</v>
      </c>
      <c r="B447">
        <f t="shared" ca="1" si="30"/>
        <v>9</v>
      </c>
      <c r="C447" t="str" cm="1">
        <f t="array" aca="1" ref="C447" ca="1">INDEX(Reel1,Spins[[#This Row],[Stop1]])</f>
        <v>🍋</v>
      </c>
      <c r="D447">
        <f t="shared" ca="1" si="31"/>
        <v>4</v>
      </c>
      <c r="E447" t="str" cm="1">
        <f t="array" aca="1" ref="E447" ca="1">INDEX(Reel2,Spins[[#This Row],[Stop2]])</f>
        <v>🍋</v>
      </c>
      <c r="F447">
        <f t="shared" ca="1" si="32"/>
        <v>23</v>
      </c>
      <c r="G447" t="str" cm="1">
        <f t="array" aca="1" ref="G447" ca="1">INDEX(Reel3,Spins[[#This Row],[Stop3]])</f>
        <v>BAR</v>
      </c>
      <c r="H447" t="b">
        <f ca="1">AND(Spins[[#This Row],[Sym1]]=Spins[[#This Row],[Sym2]],Spins[[#This Row],[Sym2]]=Spins[[#This Row],[Sym3]])</f>
        <v>0</v>
      </c>
      <c r="I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7">
        <f t="shared" si="33"/>
        <v>1</v>
      </c>
      <c r="K447">
        <f ca="1">Spins[[#This Row],[Mult]]*Spins[[#This Row],[Bet]]</f>
        <v>0.6</v>
      </c>
      <c r="L447">
        <f ca="1">Spins[[#This Row],[Payout]]-Spins[[#This Row],[Bet]]</f>
        <v>-0.4</v>
      </c>
    </row>
    <row r="448" spans="1:12" x14ac:dyDescent="0.3">
      <c r="A448">
        <f t="shared" si="34"/>
        <v>447</v>
      </c>
      <c r="B448">
        <f t="shared" ca="1" si="30"/>
        <v>18</v>
      </c>
      <c r="C448" t="str" cm="1">
        <f t="array" aca="1" ref="C448" ca="1">INDEX(Reel1,Spins[[#This Row],[Stop1]])</f>
        <v>🍒</v>
      </c>
      <c r="D448">
        <f t="shared" ca="1" si="31"/>
        <v>24</v>
      </c>
      <c r="E448" t="str" cm="1">
        <f t="array" aca="1" ref="E448" ca="1">INDEX(Reel2,Spins[[#This Row],[Stop2]])</f>
        <v>🍇</v>
      </c>
      <c r="F448">
        <f t="shared" ca="1" si="32"/>
        <v>17</v>
      </c>
      <c r="G448" t="str" cm="1">
        <f t="array" aca="1" ref="G448" ca="1">INDEX(Reel3,Spins[[#This Row],[Stop3]])</f>
        <v>🍇</v>
      </c>
      <c r="H448" t="b">
        <f ca="1">AND(Spins[[#This Row],[Sym1]]=Spins[[#This Row],[Sym2]],Spins[[#This Row],[Sym2]]=Spins[[#This Row],[Sym3]])</f>
        <v>0</v>
      </c>
      <c r="I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">
        <f t="shared" si="33"/>
        <v>1</v>
      </c>
      <c r="K448">
        <f ca="1">Spins[[#This Row],[Mult]]*Spins[[#This Row],[Bet]]</f>
        <v>0</v>
      </c>
      <c r="L448">
        <f ca="1">Spins[[#This Row],[Payout]]-Spins[[#This Row],[Bet]]</f>
        <v>-1</v>
      </c>
    </row>
    <row r="449" spans="1:12" x14ac:dyDescent="0.3">
      <c r="A449">
        <f t="shared" si="34"/>
        <v>448</v>
      </c>
      <c r="B449">
        <f t="shared" ca="1" si="30"/>
        <v>7</v>
      </c>
      <c r="C449" t="str" cm="1">
        <f t="array" aca="1" ref="C449" ca="1">INDEX(Reel1,Spins[[#This Row],[Stop1]])</f>
        <v>🍋</v>
      </c>
      <c r="D449">
        <f t="shared" ca="1" si="31"/>
        <v>7</v>
      </c>
      <c r="E449" t="str" cm="1">
        <f t="array" aca="1" ref="E449" ca="1">INDEX(Reel2,Spins[[#This Row],[Stop2]])</f>
        <v>🍋</v>
      </c>
      <c r="F449">
        <f t="shared" ca="1" si="32"/>
        <v>3</v>
      </c>
      <c r="G449" t="str" cm="1">
        <f t="array" aca="1" ref="G449" ca="1">INDEX(Reel3,Spins[[#This Row],[Stop3]])</f>
        <v>🍋</v>
      </c>
      <c r="H449" t="b">
        <f ca="1">AND(Spins[[#This Row],[Sym1]]=Spins[[#This Row],[Sym2]],Spins[[#This Row],[Sym2]]=Spins[[#This Row],[Sym3]])</f>
        <v>1</v>
      </c>
      <c r="I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49">
        <f t="shared" si="33"/>
        <v>1</v>
      </c>
      <c r="K449">
        <f ca="1">Spins[[#This Row],[Mult]]*Spins[[#This Row],[Bet]]</f>
        <v>14</v>
      </c>
      <c r="L449">
        <f ca="1">Spins[[#This Row],[Payout]]-Spins[[#This Row],[Bet]]</f>
        <v>13</v>
      </c>
    </row>
    <row r="450" spans="1:12" x14ac:dyDescent="0.3">
      <c r="A450">
        <f t="shared" si="34"/>
        <v>449</v>
      </c>
      <c r="B450">
        <f t="shared" ref="B450:B513" ca="1" si="35">RANDBETWEEN(1,ROWS(Reel1))</f>
        <v>13</v>
      </c>
      <c r="C450" t="str" cm="1">
        <f t="array" aca="1" ref="C450" ca="1">INDEX(Reel1,Spins[[#This Row],[Stop1]])</f>
        <v>🍋</v>
      </c>
      <c r="D450">
        <f t="shared" ref="D450:D513" ca="1" si="36">RANDBETWEEN(1,ROWS(Reel2))</f>
        <v>26</v>
      </c>
      <c r="E450" t="str" cm="1">
        <f t="array" aca="1" ref="E450" ca="1">INDEX(Reel2,Spins[[#This Row],[Stop2]])</f>
        <v>🔔</v>
      </c>
      <c r="F450">
        <f t="shared" ref="F450:F513" ca="1" si="37">RANDBETWEEN(1,ROWS(Reel3))</f>
        <v>13</v>
      </c>
      <c r="G450" t="str" cm="1">
        <f t="array" aca="1" ref="G450" ca="1">INDEX(Reel3,Spins[[#This Row],[Stop3]])</f>
        <v>🍇</v>
      </c>
      <c r="H450" t="b">
        <f ca="1">AND(Spins[[#This Row],[Sym1]]=Spins[[#This Row],[Sym2]],Spins[[#This Row],[Sym2]]=Spins[[#This Row],[Sym3]])</f>
        <v>0</v>
      </c>
      <c r="I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">
        <f t="shared" ref="J450:J513" si="38">Bet</f>
        <v>1</v>
      </c>
      <c r="K450">
        <f ca="1">Spins[[#This Row],[Mult]]*Spins[[#This Row],[Bet]]</f>
        <v>0</v>
      </c>
      <c r="L450">
        <f ca="1">Spins[[#This Row],[Payout]]-Spins[[#This Row],[Bet]]</f>
        <v>-1</v>
      </c>
    </row>
    <row r="451" spans="1:12" x14ac:dyDescent="0.3">
      <c r="A451">
        <f t="shared" ref="A451:A514" si="39">ROW()-1</f>
        <v>450</v>
      </c>
      <c r="B451">
        <f t="shared" ca="1" si="35"/>
        <v>26</v>
      </c>
      <c r="C451" t="str" cm="1">
        <f t="array" aca="1" ref="C451" ca="1">INDEX(Reel1,Spins[[#This Row],[Stop1]])</f>
        <v>🔔</v>
      </c>
      <c r="D451">
        <f t="shared" ca="1" si="36"/>
        <v>5</v>
      </c>
      <c r="E451" t="str" cm="1">
        <f t="array" aca="1" ref="E451" ca="1">INDEX(Reel2,Spins[[#This Row],[Stop2]])</f>
        <v>🍋</v>
      </c>
      <c r="F451">
        <f t="shared" ca="1" si="37"/>
        <v>21</v>
      </c>
      <c r="G451" t="str" cm="1">
        <f t="array" aca="1" ref="G451" ca="1">INDEX(Reel3,Spins[[#This Row],[Stop3]])</f>
        <v>🔔</v>
      </c>
      <c r="H451" t="b">
        <f ca="1">AND(Spins[[#This Row],[Sym1]]=Spins[[#This Row],[Sym2]],Spins[[#This Row],[Sym2]]=Spins[[#This Row],[Sym3]])</f>
        <v>0</v>
      </c>
      <c r="I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">
        <f t="shared" si="38"/>
        <v>1</v>
      </c>
      <c r="K451">
        <f ca="1">Spins[[#This Row],[Mult]]*Spins[[#This Row],[Bet]]</f>
        <v>0</v>
      </c>
      <c r="L451">
        <f ca="1">Spins[[#This Row],[Payout]]-Spins[[#This Row],[Bet]]</f>
        <v>-1</v>
      </c>
    </row>
    <row r="452" spans="1:12" x14ac:dyDescent="0.3">
      <c r="A452">
        <f t="shared" si="39"/>
        <v>451</v>
      </c>
      <c r="B452">
        <f t="shared" ca="1" si="35"/>
        <v>2</v>
      </c>
      <c r="C452" t="str" cm="1">
        <f t="array" aca="1" ref="C452" ca="1">INDEX(Reel1,Spins[[#This Row],[Stop1]])</f>
        <v>🍋</v>
      </c>
      <c r="D452">
        <f t="shared" ca="1" si="36"/>
        <v>20</v>
      </c>
      <c r="E452" t="str" cm="1">
        <f t="array" aca="1" ref="E452" ca="1">INDEX(Reel2,Spins[[#This Row],[Stop2]])</f>
        <v>🍒</v>
      </c>
      <c r="F452">
        <f t="shared" ca="1" si="37"/>
        <v>6</v>
      </c>
      <c r="G452" t="str" cm="1">
        <f t="array" aca="1" ref="G452" ca="1">INDEX(Reel3,Spins[[#This Row],[Stop3]])</f>
        <v>🍒</v>
      </c>
      <c r="H452" t="b">
        <f ca="1">AND(Spins[[#This Row],[Sym1]]=Spins[[#This Row],[Sym2]],Spins[[#This Row],[Sym2]]=Spins[[#This Row],[Sym3]])</f>
        <v>0</v>
      </c>
      <c r="I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">
        <f t="shared" si="38"/>
        <v>1</v>
      </c>
      <c r="K452">
        <f ca="1">Spins[[#This Row],[Mult]]*Spins[[#This Row],[Bet]]</f>
        <v>0</v>
      </c>
      <c r="L452">
        <f ca="1">Spins[[#This Row],[Payout]]-Spins[[#This Row],[Bet]]</f>
        <v>-1</v>
      </c>
    </row>
    <row r="453" spans="1:12" x14ac:dyDescent="0.3">
      <c r="A453">
        <f t="shared" si="39"/>
        <v>452</v>
      </c>
      <c r="B453">
        <f t="shared" ca="1" si="35"/>
        <v>30</v>
      </c>
      <c r="C453" t="str" cm="1">
        <f t="array" aca="1" ref="C453" ca="1">INDEX(Reel1,Spins[[#This Row],[Stop1]])</f>
        <v>7️⃣</v>
      </c>
      <c r="D453">
        <f t="shared" ca="1" si="36"/>
        <v>31</v>
      </c>
      <c r="E453" t="str" cm="1">
        <f t="array" aca="1" ref="E453" ca="1">INDEX(Reel2,Spins[[#This Row],[Stop2]])</f>
        <v>💎</v>
      </c>
      <c r="F453">
        <f t="shared" ca="1" si="37"/>
        <v>21</v>
      </c>
      <c r="G453" t="str" cm="1">
        <f t="array" aca="1" ref="G453" ca="1">INDEX(Reel3,Spins[[#This Row],[Stop3]])</f>
        <v>🔔</v>
      </c>
      <c r="H453" t="b">
        <f ca="1">AND(Spins[[#This Row],[Sym1]]=Spins[[#This Row],[Sym2]],Spins[[#This Row],[Sym2]]=Spins[[#This Row],[Sym3]])</f>
        <v>0</v>
      </c>
      <c r="I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">
        <f t="shared" si="38"/>
        <v>1</v>
      </c>
      <c r="K453">
        <f ca="1">Spins[[#This Row],[Mult]]*Spins[[#This Row],[Bet]]</f>
        <v>0</v>
      </c>
      <c r="L453">
        <f ca="1">Spins[[#This Row],[Payout]]-Spins[[#This Row],[Bet]]</f>
        <v>-1</v>
      </c>
    </row>
    <row r="454" spans="1:12" x14ac:dyDescent="0.3">
      <c r="A454">
        <f t="shared" si="39"/>
        <v>453</v>
      </c>
      <c r="B454">
        <f t="shared" ca="1" si="35"/>
        <v>9</v>
      </c>
      <c r="C454" t="str" cm="1">
        <f t="array" aca="1" ref="C454" ca="1">INDEX(Reel1,Spins[[#This Row],[Stop1]])</f>
        <v>🍋</v>
      </c>
      <c r="D454">
        <f t="shared" ca="1" si="36"/>
        <v>29</v>
      </c>
      <c r="E454" t="str" cm="1">
        <f t="array" aca="1" ref="E454" ca="1">INDEX(Reel2,Spins[[#This Row],[Stop2]])</f>
        <v>7️⃣</v>
      </c>
      <c r="F454">
        <f t="shared" ca="1" si="37"/>
        <v>17</v>
      </c>
      <c r="G454" t="str" cm="1">
        <f t="array" aca="1" ref="G454" ca="1">INDEX(Reel3,Spins[[#This Row],[Stop3]])</f>
        <v>🍇</v>
      </c>
      <c r="H454" t="b">
        <f ca="1">AND(Spins[[#This Row],[Sym1]]=Spins[[#This Row],[Sym2]],Spins[[#This Row],[Sym2]]=Spins[[#This Row],[Sym3]])</f>
        <v>0</v>
      </c>
      <c r="I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">
        <f t="shared" si="38"/>
        <v>1</v>
      </c>
      <c r="K454">
        <f ca="1">Spins[[#This Row],[Mult]]*Spins[[#This Row],[Bet]]</f>
        <v>0</v>
      </c>
      <c r="L454">
        <f ca="1">Spins[[#This Row],[Payout]]-Spins[[#This Row],[Bet]]</f>
        <v>-1</v>
      </c>
    </row>
    <row r="455" spans="1:12" x14ac:dyDescent="0.3">
      <c r="A455">
        <f t="shared" si="39"/>
        <v>454</v>
      </c>
      <c r="B455">
        <f t="shared" ca="1" si="35"/>
        <v>20</v>
      </c>
      <c r="C455" t="str" cm="1">
        <f t="array" aca="1" ref="C455" ca="1">INDEX(Reel1,Spins[[#This Row],[Stop1]])</f>
        <v>🍒</v>
      </c>
      <c r="D455">
        <f t="shared" ca="1" si="36"/>
        <v>8</v>
      </c>
      <c r="E455" t="str" cm="1">
        <f t="array" aca="1" ref="E455" ca="1">INDEX(Reel2,Spins[[#This Row],[Stop2]])</f>
        <v>🍋</v>
      </c>
      <c r="F455">
        <f t="shared" ca="1" si="37"/>
        <v>29</v>
      </c>
      <c r="G455" t="str" cm="1">
        <f t="array" aca="1" ref="G455" ca="1">INDEX(Reel3,Spins[[#This Row],[Stop3]])</f>
        <v>7️⃣</v>
      </c>
      <c r="H455" t="b">
        <f ca="1">AND(Spins[[#This Row],[Sym1]]=Spins[[#This Row],[Sym2]],Spins[[#This Row],[Sym2]]=Spins[[#This Row],[Sym3]])</f>
        <v>0</v>
      </c>
      <c r="I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">
        <f t="shared" si="38"/>
        <v>1</v>
      </c>
      <c r="K455">
        <f ca="1">Spins[[#This Row],[Mult]]*Spins[[#This Row],[Bet]]</f>
        <v>0</v>
      </c>
      <c r="L455">
        <f ca="1">Spins[[#This Row],[Payout]]-Spins[[#This Row],[Bet]]</f>
        <v>-1</v>
      </c>
    </row>
    <row r="456" spans="1:12" x14ac:dyDescent="0.3">
      <c r="A456">
        <f t="shared" si="39"/>
        <v>455</v>
      </c>
      <c r="B456">
        <f t="shared" ca="1" si="35"/>
        <v>31</v>
      </c>
      <c r="C456" t="str" cm="1">
        <f t="array" aca="1" ref="C456" ca="1">INDEX(Reel1,Spins[[#This Row],[Stop1]])</f>
        <v>💎</v>
      </c>
      <c r="D456">
        <f t="shared" ca="1" si="36"/>
        <v>5</v>
      </c>
      <c r="E456" t="str" cm="1">
        <f t="array" aca="1" ref="E456" ca="1">INDEX(Reel2,Spins[[#This Row],[Stop2]])</f>
        <v>🍋</v>
      </c>
      <c r="F456">
        <f t="shared" ca="1" si="37"/>
        <v>1</v>
      </c>
      <c r="G456" t="str" cm="1">
        <f t="array" aca="1" ref="G456" ca="1">INDEX(Reel3,Spins[[#This Row],[Stop3]])</f>
        <v>🍋</v>
      </c>
      <c r="H456" t="b">
        <f ca="1">AND(Spins[[#This Row],[Sym1]]=Spins[[#This Row],[Sym2]],Spins[[#This Row],[Sym2]]=Spins[[#This Row],[Sym3]])</f>
        <v>0</v>
      </c>
      <c r="I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">
        <f t="shared" si="38"/>
        <v>1</v>
      </c>
      <c r="K456">
        <f ca="1">Spins[[#This Row],[Mult]]*Spins[[#This Row],[Bet]]</f>
        <v>0</v>
      </c>
      <c r="L456">
        <f ca="1">Spins[[#This Row],[Payout]]-Spins[[#This Row],[Bet]]</f>
        <v>-1</v>
      </c>
    </row>
    <row r="457" spans="1:12" x14ac:dyDescent="0.3">
      <c r="A457">
        <f t="shared" si="39"/>
        <v>456</v>
      </c>
      <c r="B457">
        <f t="shared" ca="1" si="35"/>
        <v>4</v>
      </c>
      <c r="C457" t="str" cm="1">
        <f t="array" aca="1" ref="C457" ca="1">INDEX(Reel1,Spins[[#This Row],[Stop1]])</f>
        <v>🍋</v>
      </c>
      <c r="D457">
        <f t="shared" ca="1" si="36"/>
        <v>10</v>
      </c>
      <c r="E457" t="str" cm="1">
        <f t="array" aca="1" ref="E457" ca="1">INDEX(Reel2,Spins[[#This Row],[Stop2]])</f>
        <v>🍋</v>
      </c>
      <c r="F457">
        <f t="shared" ca="1" si="37"/>
        <v>12</v>
      </c>
      <c r="G457" t="str" cm="1">
        <f t="array" aca="1" ref="G457" ca="1">INDEX(Reel3,Spins[[#This Row],[Stop3]])</f>
        <v>🍒</v>
      </c>
      <c r="H457" t="b">
        <f ca="1">AND(Spins[[#This Row],[Sym1]]=Spins[[#This Row],[Sym2]],Spins[[#This Row],[Sym2]]=Spins[[#This Row],[Sym3]])</f>
        <v>0</v>
      </c>
      <c r="I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7">
        <f t="shared" si="38"/>
        <v>1</v>
      </c>
      <c r="K457">
        <f ca="1">Spins[[#This Row],[Mult]]*Spins[[#This Row],[Bet]]</f>
        <v>0.6</v>
      </c>
      <c r="L457">
        <f ca="1">Spins[[#This Row],[Payout]]-Spins[[#This Row],[Bet]]</f>
        <v>-0.4</v>
      </c>
    </row>
    <row r="458" spans="1:12" x14ac:dyDescent="0.3">
      <c r="A458">
        <f t="shared" si="39"/>
        <v>457</v>
      </c>
      <c r="B458">
        <f t="shared" ca="1" si="35"/>
        <v>22</v>
      </c>
      <c r="C458" t="str" cm="1">
        <f t="array" aca="1" ref="C458" ca="1">INDEX(Reel1,Spins[[#This Row],[Stop1]])</f>
        <v>🍇</v>
      </c>
      <c r="D458">
        <f t="shared" ca="1" si="36"/>
        <v>26</v>
      </c>
      <c r="E458" t="str" cm="1">
        <f t="array" aca="1" ref="E458" ca="1">INDEX(Reel2,Spins[[#This Row],[Stop2]])</f>
        <v>🔔</v>
      </c>
      <c r="F458">
        <f t="shared" ca="1" si="37"/>
        <v>15</v>
      </c>
      <c r="G458" t="str" cm="1">
        <f t="array" aca="1" ref="G458" ca="1">INDEX(Reel3,Spins[[#This Row],[Stop3]])</f>
        <v>🍇</v>
      </c>
      <c r="H458" t="b">
        <f ca="1">AND(Spins[[#This Row],[Sym1]]=Spins[[#This Row],[Sym2]],Spins[[#This Row],[Sym2]]=Spins[[#This Row],[Sym3]])</f>
        <v>0</v>
      </c>
      <c r="I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">
        <f t="shared" si="38"/>
        <v>1</v>
      </c>
      <c r="K458">
        <f ca="1">Spins[[#This Row],[Mult]]*Spins[[#This Row],[Bet]]</f>
        <v>0</v>
      </c>
      <c r="L458">
        <f ca="1">Spins[[#This Row],[Payout]]-Spins[[#This Row],[Bet]]</f>
        <v>-1</v>
      </c>
    </row>
    <row r="459" spans="1:12" x14ac:dyDescent="0.3">
      <c r="A459">
        <f t="shared" si="39"/>
        <v>458</v>
      </c>
      <c r="B459">
        <f t="shared" ca="1" si="35"/>
        <v>31</v>
      </c>
      <c r="C459" t="str" cm="1">
        <f t="array" aca="1" ref="C459" ca="1">INDEX(Reel1,Spins[[#This Row],[Stop1]])</f>
        <v>💎</v>
      </c>
      <c r="D459">
        <f t="shared" ca="1" si="36"/>
        <v>15</v>
      </c>
      <c r="E459" t="str" cm="1">
        <f t="array" aca="1" ref="E459" ca="1">INDEX(Reel2,Spins[[#This Row],[Stop2]])</f>
        <v>🍒</v>
      </c>
      <c r="F459">
        <f t="shared" ca="1" si="37"/>
        <v>2</v>
      </c>
      <c r="G459" t="str" cm="1">
        <f t="array" aca="1" ref="G459" ca="1">INDEX(Reel3,Spins[[#This Row],[Stop3]])</f>
        <v>🍋</v>
      </c>
      <c r="H459" t="b">
        <f ca="1">AND(Spins[[#This Row],[Sym1]]=Spins[[#This Row],[Sym2]],Spins[[#This Row],[Sym2]]=Spins[[#This Row],[Sym3]])</f>
        <v>0</v>
      </c>
      <c r="I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">
        <f t="shared" si="38"/>
        <v>1</v>
      </c>
      <c r="K459">
        <f ca="1">Spins[[#This Row],[Mult]]*Spins[[#This Row],[Bet]]</f>
        <v>0</v>
      </c>
      <c r="L459">
        <f ca="1">Spins[[#This Row],[Payout]]-Spins[[#This Row],[Bet]]</f>
        <v>-1</v>
      </c>
    </row>
    <row r="460" spans="1:12" x14ac:dyDescent="0.3">
      <c r="A460">
        <f t="shared" si="39"/>
        <v>459</v>
      </c>
      <c r="B460">
        <f t="shared" ca="1" si="35"/>
        <v>16</v>
      </c>
      <c r="C460" t="str" cm="1">
        <f t="array" aca="1" ref="C460" ca="1">INDEX(Reel1,Spins[[#This Row],[Stop1]])</f>
        <v>🍒</v>
      </c>
      <c r="D460">
        <f t="shared" ca="1" si="36"/>
        <v>20</v>
      </c>
      <c r="E460" t="str" cm="1">
        <f t="array" aca="1" ref="E460" ca="1">INDEX(Reel2,Spins[[#This Row],[Stop2]])</f>
        <v>🍒</v>
      </c>
      <c r="F460">
        <f t="shared" ca="1" si="37"/>
        <v>15</v>
      </c>
      <c r="G460" t="str" cm="1">
        <f t="array" aca="1" ref="G460" ca="1">INDEX(Reel3,Spins[[#This Row],[Stop3]])</f>
        <v>🍇</v>
      </c>
      <c r="H460" t="b">
        <f ca="1">AND(Spins[[#This Row],[Sym1]]=Spins[[#This Row],[Sym2]],Spins[[#This Row],[Sym2]]=Spins[[#This Row],[Sym3]])</f>
        <v>0</v>
      </c>
      <c r="I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60">
        <f t="shared" si="38"/>
        <v>1</v>
      </c>
      <c r="K460">
        <f ca="1">Spins[[#This Row],[Mult]]*Spins[[#This Row],[Bet]]</f>
        <v>0.8</v>
      </c>
      <c r="L460">
        <f ca="1">Spins[[#This Row],[Payout]]-Spins[[#This Row],[Bet]]</f>
        <v>-0.19999999999999996</v>
      </c>
    </row>
    <row r="461" spans="1:12" x14ac:dyDescent="0.3">
      <c r="A461">
        <f t="shared" si="39"/>
        <v>460</v>
      </c>
      <c r="B461">
        <f t="shared" ca="1" si="35"/>
        <v>7</v>
      </c>
      <c r="C461" t="str" cm="1">
        <f t="array" aca="1" ref="C461" ca="1">INDEX(Reel1,Spins[[#This Row],[Stop1]])</f>
        <v>🍋</v>
      </c>
      <c r="D461">
        <f t="shared" ca="1" si="36"/>
        <v>16</v>
      </c>
      <c r="E461" t="str" cm="1">
        <f t="array" aca="1" ref="E461" ca="1">INDEX(Reel2,Spins[[#This Row],[Stop2]])</f>
        <v>🍒</v>
      </c>
      <c r="F461">
        <f t="shared" ca="1" si="37"/>
        <v>10</v>
      </c>
      <c r="G461" t="str" cm="1">
        <f t="array" aca="1" ref="G461" ca="1">INDEX(Reel3,Spins[[#This Row],[Stop3]])</f>
        <v>🍒</v>
      </c>
      <c r="H461" t="b">
        <f ca="1">AND(Spins[[#This Row],[Sym1]]=Spins[[#This Row],[Sym2]],Spins[[#This Row],[Sym2]]=Spins[[#This Row],[Sym3]])</f>
        <v>0</v>
      </c>
      <c r="I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">
        <f t="shared" si="38"/>
        <v>1</v>
      </c>
      <c r="K461">
        <f ca="1">Spins[[#This Row],[Mult]]*Spins[[#This Row],[Bet]]</f>
        <v>0</v>
      </c>
      <c r="L461">
        <f ca="1">Spins[[#This Row],[Payout]]-Spins[[#This Row],[Bet]]</f>
        <v>-1</v>
      </c>
    </row>
    <row r="462" spans="1:12" x14ac:dyDescent="0.3">
      <c r="A462">
        <f t="shared" si="39"/>
        <v>461</v>
      </c>
      <c r="B462">
        <f t="shared" ca="1" si="35"/>
        <v>5</v>
      </c>
      <c r="C462" t="str" cm="1">
        <f t="array" aca="1" ref="C462" ca="1">INDEX(Reel1,Spins[[#This Row],[Stop1]])</f>
        <v>🍋</v>
      </c>
      <c r="D462">
        <f t="shared" ca="1" si="36"/>
        <v>21</v>
      </c>
      <c r="E462" t="str" cm="1">
        <f t="array" aca="1" ref="E462" ca="1">INDEX(Reel2,Spins[[#This Row],[Stop2]])</f>
        <v>🍒</v>
      </c>
      <c r="F462">
        <f t="shared" ca="1" si="37"/>
        <v>26</v>
      </c>
      <c r="G462" t="str" cm="1">
        <f t="array" aca="1" ref="G462" ca="1">INDEX(Reel3,Spins[[#This Row],[Stop3]])</f>
        <v>BAR</v>
      </c>
      <c r="H462" t="b">
        <f ca="1">AND(Spins[[#This Row],[Sym1]]=Spins[[#This Row],[Sym2]],Spins[[#This Row],[Sym2]]=Spins[[#This Row],[Sym3]])</f>
        <v>0</v>
      </c>
      <c r="I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">
        <f t="shared" si="38"/>
        <v>1</v>
      </c>
      <c r="K462">
        <f ca="1">Spins[[#This Row],[Mult]]*Spins[[#This Row],[Bet]]</f>
        <v>0</v>
      </c>
      <c r="L462">
        <f ca="1">Spins[[#This Row],[Payout]]-Spins[[#This Row],[Bet]]</f>
        <v>-1</v>
      </c>
    </row>
    <row r="463" spans="1:12" x14ac:dyDescent="0.3">
      <c r="A463">
        <f t="shared" si="39"/>
        <v>462</v>
      </c>
      <c r="B463">
        <f t="shared" ca="1" si="35"/>
        <v>27</v>
      </c>
      <c r="C463" t="str" cm="1">
        <f t="array" aca="1" ref="C463" ca="1">INDEX(Reel1,Spins[[#This Row],[Stop1]])</f>
        <v>BAR</v>
      </c>
      <c r="D463">
        <f t="shared" ca="1" si="36"/>
        <v>18</v>
      </c>
      <c r="E463" t="str" cm="1">
        <f t="array" aca="1" ref="E463" ca="1">INDEX(Reel2,Spins[[#This Row],[Stop2]])</f>
        <v>🍒</v>
      </c>
      <c r="F463">
        <f t="shared" ca="1" si="37"/>
        <v>18</v>
      </c>
      <c r="G463" t="str" cm="1">
        <f t="array" aca="1" ref="G463" ca="1">INDEX(Reel3,Spins[[#This Row],[Stop3]])</f>
        <v>🔔</v>
      </c>
      <c r="H463" t="b">
        <f ca="1">AND(Spins[[#This Row],[Sym1]]=Spins[[#This Row],[Sym2]],Spins[[#This Row],[Sym2]]=Spins[[#This Row],[Sym3]])</f>
        <v>0</v>
      </c>
      <c r="I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">
        <f t="shared" si="38"/>
        <v>1</v>
      </c>
      <c r="K463">
        <f ca="1">Spins[[#This Row],[Mult]]*Spins[[#This Row],[Bet]]</f>
        <v>0</v>
      </c>
      <c r="L463">
        <f ca="1">Spins[[#This Row],[Payout]]-Spins[[#This Row],[Bet]]</f>
        <v>-1</v>
      </c>
    </row>
    <row r="464" spans="1:12" x14ac:dyDescent="0.3">
      <c r="A464">
        <f t="shared" si="39"/>
        <v>463</v>
      </c>
      <c r="B464">
        <f t="shared" ca="1" si="35"/>
        <v>25</v>
      </c>
      <c r="C464" t="str" cm="1">
        <f t="array" aca="1" ref="C464" ca="1">INDEX(Reel1,Spins[[#This Row],[Stop1]])</f>
        <v>🔔</v>
      </c>
      <c r="D464">
        <f t="shared" ca="1" si="36"/>
        <v>22</v>
      </c>
      <c r="E464" t="str" cm="1">
        <f t="array" aca="1" ref="E464" ca="1">INDEX(Reel2,Spins[[#This Row],[Stop2]])</f>
        <v>🍇</v>
      </c>
      <c r="F464">
        <f t="shared" ca="1" si="37"/>
        <v>15</v>
      </c>
      <c r="G464" t="str" cm="1">
        <f t="array" aca="1" ref="G464" ca="1">INDEX(Reel3,Spins[[#This Row],[Stop3]])</f>
        <v>🍇</v>
      </c>
      <c r="H464" t="b">
        <f ca="1">AND(Spins[[#This Row],[Sym1]]=Spins[[#This Row],[Sym2]],Spins[[#This Row],[Sym2]]=Spins[[#This Row],[Sym3]])</f>
        <v>0</v>
      </c>
      <c r="I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">
        <f t="shared" si="38"/>
        <v>1</v>
      </c>
      <c r="K464">
        <f ca="1">Spins[[#This Row],[Mult]]*Spins[[#This Row],[Bet]]</f>
        <v>0</v>
      </c>
      <c r="L464">
        <f ca="1">Spins[[#This Row],[Payout]]-Spins[[#This Row],[Bet]]</f>
        <v>-1</v>
      </c>
    </row>
    <row r="465" spans="1:12" x14ac:dyDescent="0.3">
      <c r="A465">
        <f t="shared" si="39"/>
        <v>464</v>
      </c>
      <c r="B465">
        <f t="shared" ca="1" si="35"/>
        <v>28</v>
      </c>
      <c r="C465" t="str" cm="1">
        <f t="array" aca="1" ref="C465" ca="1">INDEX(Reel1,Spins[[#This Row],[Stop1]])</f>
        <v>BAR</v>
      </c>
      <c r="D465">
        <f t="shared" ca="1" si="36"/>
        <v>28</v>
      </c>
      <c r="E465" t="str" cm="1">
        <f t="array" aca="1" ref="E465" ca="1">INDEX(Reel2,Spins[[#This Row],[Stop2]])</f>
        <v>BAR</v>
      </c>
      <c r="F465">
        <f t="shared" ca="1" si="37"/>
        <v>16</v>
      </c>
      <c r="G465" t="str" cm="1">
        <f t="array" aca="1" ref="G465" ca="1">INDEX(Reel3,Spins[[#This Row],[Stop3]])</f>
        <v>🍇</v>
      </c>
      <c r="H465" t="b">
        <f ca="1">AND(Spins[[#This Row],[Sym1]]=Spins[[#This Row],[Sym2]],Spins[[#This Row],[Sym2]]=Spins[[#This Row],[Sym3]])</f>
        <v>0</v>
      </c>
      <c r="I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465">
        <f t="shared" si="38"/>
        <v>1</v>
      </c>
      <c r="K465">
        <f ca="1">Spins[[#This Row],[Mult]]*Spins[[#This Row],[Bet]]</f>
        <v>3</v>
      </c>
      <c r="L465">
        <f ca="1">Spins[[#This Row],[Payout]]-Spins[[#This Row],[Bet]]</f>
        <v>2</v>
      </c>
    </row>
    <row r="466" spans="1:12" x14ac:dyDescent="0.3">
      <c r="A466">
        <f t="shared" si="39"/>
        <v>465</v>
      </c>
      <c r="B466">
        <f t="shared" ca="1" si="35"/>
        <v>23</v>
      </c>
      <c r="C466" t="str" cm="1">
        <f t="array" aca="1" ref="C466" ca="1">INDEX(Reel1,Spins[[#This Row],[Stop1]])</f>
        <v>🍇</v>
      </c>
      <c r="D466">
        <f t="shared" ca="1" si="36"/>
        <v>4</v>
      </c>
      <c r="E466" t="str" cm="1">
        <f t="array" aca="1" ref="E466" ca="1">INDEX(Reel2,Spins[[#This Row],[Stop2]])</f>
        <v>🍋</v>
      </c>
      <c r="F466">
        <f t="shared" ca="1" si="37"/>
        <v>26</v>
      </c>
      <c r="G466" t="str" cm="1">
        <f t="array" aca="1" ref="G466" ca="1">INDEX(Reel3,Spins[[#This Row],[Stop3]])</f>
        <v>BAR</v>
      </c>
      <c r="H466" t="b">
        <f ca="1">AND(Spins[[#This Row],[Sym1]]=Spins[[#This Row],[Sym2]],Spins[[#This Row],[Sym2]]=Spins[[#This Row],[Sym3]])</f>
        <v>0</v>
      </c>
      <c r="I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6">
        <f t="shared" si="38"/>
        <v>1</v>
      </c>
      <c r="K466">
        <f ca="1">Spins[[#This Row],[Mult]]*Spins[[#This Row],[Bet]]</f>
        <v>0</v>
      </c>
      <c r="L466">
        <f ca="1">Spins[[#This Row],[Payout]]-Spins[[#This Row],[Bet]]</f>
        <v>-1</v>
      </c>
    </row>
    <row r="467" spans="1:12" x14ac:dyDescent="0.3">
      <c r="A467">
        <f t="shared" si="39"/>
        <v>466</v>
      </c>
      <c r="B467">
        <f t="shared" ca="1" si="35"/>
        <v>26</v>
      </c>
      <c r="C467" t="str" cm="1">
        <f t="array" aca="1" ref="C467" ca="1">INDEX(Reel1,Spins[[#This Row],[Stop1]])</f>
        <v>🔔</v>
      </c>
      <c r="D467">
        <f t="shared" ca="1" si="36"/>
        <v>24</v>
      </c>
      <c r="E467" t="str" cm="1">
        <f t="array" aca="1" ref="E467" ca="1">INDEX(Reel2,Spins[[#This Row],[Stop2]])</f>
        <v>🍇</v>
      </c>
      <c r="F467">
        <f t="shared" ca="1" si="37"/>
        <v>9</v>
      </c>
      <c r="G467" t="str" cm="1">
        <f t="array" aca="1" ref="G467" ca="1">INDEX(Reel3,Spins[[#This Row],[Stop3]])</f>
        <v>🍒</v>
      </c>
      <c r="H467" t="b">
        <f ca="1">AND(Spins[[#This Row],[Sym1]]=Spins[[#This Row],[Sym2]],Spins[[#This Row],[Sym2]]=Spins[[#This Row],[Sym3]])</f>
        <v>0</v>
      </c>
      <c r="I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7">
        <f t="shared" si="38"/>
        <v>1</v>
      </c>
      <c r="K467">
        <f ca="1">Spins[[#This Row],[Mult]]*Spins[[#This Row],[Bet]]</f>
        <v>0</v>
      </c>
      <c r="L467">
        <f ca="1">Spins[[#This Row],[Payout]]-Spins[[#This Row],[Bet]]</f>
        <v>-1</v>
      </c>
    </row>
    <row r="468" spans="1:12" x14ac:dyDescent="0.3">
      <c r="A468">
        <f t="shared" si="39"/>
        <v>467</v>
      </c>
      <c r="B468">
        <f t="shared" ca="1" si="35"/>
        <v>26</v>
      </c>
      <c r="C468" t="str" cm="1">
        <f t="array" aca="1" ref="C468" ca="1">INDEX(Reel1,Spins[[#This Row],[Stop1]])</f>
        <v>🔔</v>
      </c>
      <c r="D468">
        <f t="shared" ca="1" si="36"/>
        <v>21</v>
      </c>
      <c r="E468" t="str" cm="1">
        <f t="array" aca="1" ref="E468" ca="1">INDEX(Reel2,Spins[[#This Row],[Stop2]])</f>
        <v>🍒</v>
      </c>
      <c r="F468">
        <f t="shared" ca="1" si="37"/>
        <v>5</v>
      </c>
      <c r="G468" t="str" cm="1">
        <f t="array" aca="1" ref="G468" ca="1">INDEX(Reel3,Spins[[#This Row],[Stop3]])</f>
        <v>🍋</v>
      </c>
      <c r="H468" t="b">
        <f ca="1">AND(Spins[[#This Row],[Sym1]]=Spins[[#This Row],[Sym2]],Spins[[#This Row],[Sym2]]=Spins[[#This Row],[Sym3]])</f>
        <v>0</v>
      </c>
      <c r="I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">
        <f t="shared" si="38"/>
        <v>1</v>
      </c>
      <c r="K468">
        <f ca="1">Spins[[#This Row],[Mult]]*Spins[[#This Row],[Bet]]</f>
        <v>0</v>
      </c>
      <c r="L468">
        <f ca="1">Spins[[#This Row],[Payout]]-Spins[[#This Row],[Bet]]</f>
        <v>-1</v>
      </c>
    </row>
    <row r="469" spans="1:12" x14ac:dyDescent="0.3">
      <c r="A469">
        <f t="shared" si="39"/>
        <v>468</v>
      </c>
      <c r="B469">
        <f t="shared" ca="1" si="35"/>
        <v>5</v>
      </c>
      <c r="C469" t="str" cm="1">
        <f t="array" aca="1" ref="C469" ca="1">INDEX(Reel1,Spins[[#This Row],[Stop1]])</f>
        <v>🍋</v>
      </c>
      <c r="D469">
        <f t="shared" ca="1" si="36"/>
        <v>3</v>
      </c>
      <c r="E469" t="str" cm="1">
        <f t="array" aca="1" ref="E469" ca="1">INDEX(Reel2,Spins[[#This Row],[Stop2]])</f>
        <v>🍋</v>
      </c>
      <c r="F469">
        <f t="shared" ca="1" si="37"/>
        <v>11</v>
      </c>
      <c r="G469" t="str" cm="1">
        <f t="array" aca="1" ref="G469" ca="1">INDEX(Reel3,Spins[[#This Row],[Stop3]])</f>
        <v>🍒</v>
      </c>
      <c r="H469" t="b">
        <f ca="1">AND(Spins[[#This Row],[Sym1]]=Spins[[#This Row],[Sym2]],Spins[[#This Row],[Sym2]]=Spins[[#This Row],[Sym3]])</f>
        <v>0</v>
      </c>
      <c r="I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9">
        <f t="shared" si="38"/>
        <v>1</v>
      </c>
      <c r="K469">
        <f ca="1">Spins[[#This Row],[Mult]]*Spins[[#This Row],[Bet]]</f>
        <v>0.6</v>
      </c>
      <c r="L469">
        <f ca="1">Spins[[#This Row],[Payout]]-Spins[[#This Row],[Bet]]</f>
        <v>-0.4</v>
      </c>
    </row>
    <row r="470" spans="1:12" x14ac:dyDescent="0.3">
      <c r="A470">
        <f t="shared" si="39"/>
        <v>469</v>
      </c>
      <c r="B470">
        <f t="shared" ca="1" si="35"/>
        <v>20</v>
      </c>
      <c r="C470" t="str" cm="1">
        <f t="array" aca="1" ref="C470" ca="1">INDEX(Reel1,Spins[[#This Row],[Stop1]])</f>
        <v>🍒</v>
      </c>
      <c r="D470">
        <f t="shared" ca="1" si="36"/>
        <v>23</v>
      </c>
      <c r="E470" t="str" cm="1">
        <f t="array" aca="1" ref="E470" ca="1">INDEX(Reel2,Spins[[#This Row],[Stop2]])</f>
        <v>🍇</v>
      </c>
      <c r="F470">
        <f t="shared" ca="1" si="37"/>
        <v>24</v>
      </c>
      <c r="G470" t="str" cm="1">
        <f t="array" aca="1" ref="G470" ca="1">INDEX(Reel3,Spins[[#This Row],[Stop3]])</f>
        <v>BAR</v>
      </c>
      <c r="H470" t="b">
        <f ca="1">AND(Spins[[#This Row],[Sym1]]=Spins[[#This Row],[Sym2]],Spins[[#This Row],[Sym2]]=Spins[[#This Row],[Sym3]])</f>
        <v>0</v>
      </c>
      <c r="I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">
        <f t="shared" si="38"/>
        <v>1</v>
      </c>
      <c r="K470">
        <f ca="1">Spins[[#This Row],[Mult]]*Spins[[#This Row],[Bet]]</f>
        <v>0</v>
      </c>
      <c r="L470">
        <f ca="1">Spins[[#This Row],[Payout]]-Spins[[#This Row],[Bet]]</f>
        <v>-1</v>
      </c>
    </row>
    <row r="471" spans="1:12" x14ac:dyDescent="0.3">
      <c r="A471">
        <f t="shared" si="39"/>
        <v>470</v>
      </c>
      <c r="B471">
        <f t="shared" ca="1" si="35"/>
        <v>21</v>
      </c>
      <c r="C471" t="str" cm="1">
        <f t="array" aca="1" ref="C471" ca="1">INDEX(Reel1,Spins[[#This Row],[Stop1]])</f>
        <v>🍒</v>
      </c>
      <c r="D471">
        <f t="shared" ca="1" si="36"/>
        <v>6</v>
      </c>
      <c r="E471" t="str" cm="1">
        <f t="array" aca="1" ref="E471" ca="1">INDEX(Reel2,Spins[[#This Row],[Stop2]])</f>
        <v>🍋</v>
      </c>
      <c r="F471">
        <f t="shared" ca="1" si="37"/>
        <v>19</v>
      </c>
      <c r="G471" t="str" cm="1">
        <f t="array" aca="1" ref="G471" ca="1">INDEX(Reel3,Spins[[#This Row],[Stop3]])</f>
        <v>🔔</v>
      </c>
      <c r="H471" t="b">
        <f ca="1">AND(Spins[[#This Row],[Sym1]]=Spins[[#This Row],[Sym2]],Spins[[#This Row],[Sym2]]=Spins[[#This Row],[Sym3]])</f>
        <v>0</v>
      </c>
      <c r="I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">
        <f t="shared" si="38"/>
        <v>1</v>
      </c>
      <c r="K471">
        <f ca="1">Spins[[#This Row],[Mult]]*Spins[[#This Row],[Bet]]</f>
        <v>0</v>
      </c>
      <c r="L471">
        <f ca="1">Spins[[#This Row],[Payout]]-Spins[[#This Row],[Bet]]</f>
        <v>-1</v>
      </c>
    </row>
    <row r="472" spans="1:12" x14ac:dyDescent="0.3">
      <c r="A472">
        <f t="shared" si="39"/>
        <v>471</v>
      </c>
      <c r="B472">
        <f t="shared" ca="1" si="35"/>
        <v>19</v>
      </c>
      <c r="C472" t="str" cm="1">
        <f t="array" aca="1" ref="C472" ca="1">INDEX(Reel1,Spins[[#This Row],[Stop1]])</f>
        <v>🍒</v>
      </c>
      <c r="D472">
        <f t="shared" ca="1" si="36"/>
        <v>21</v>
      </c>
      <c r="E472" t="str" cm="1">
        <f t="array" aca="1" ref="E472" ca="1">INDEX(Reel2,Spins[[#This Row],[Stop2]])</f>
        <v>🍒</v>
      </c>
      <c r="F472">
        <f t="shared" ca="1" si="37"/>
        <v>5</v>
      </c>
      <c r="G472" t="str" cm="1">
        <f t="array" aca="1" ref="G472" ca="1">INDEX(Reel3,Spins[[#This Row],[Stop3]])</f>
        <v>🍋</v>
      </c>
      <c r="H472" t="b">
        <f ca="1">AND(Spins[[#This Row],[Sym1]]=Spins[[#This Row],[Sym2]],Spins[[#This Row],[Sym2]]=Spins[[#This Row],[Sym3]])</f>
        <v>0</v>
      </c>
      <c r="I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72">
        <f t="shared" si="38"/>
        <v>1</v>
      </c>
      <c r="K472">
        <f ca="1">Spins[[#This Row],[Mult]]*Spins[[#This Row],[Bet]]</f>
        <v>0.8</v>
      </c>
      <c r="L472">
        <f ca="1">Spins[[#This Row],[Payout]]-Spins[[#This Row],[Bet]]</f>
        <v>-0.19999999999999996</v>
      </c>
    </row>
    <row r="473" spans="1:12" x14ac:dyDescent="0.3">
      <c r="A473">
        <f t="shared" si="39"/>
        <v>472</v>
      </c>
      <c r="B473">
        <f t="shared" ca="1" si="35"/>
        <v>7</v>
      </c>
      <c r="C473" t="str" cm="1">
        <f t="array" aca="1" ref="C473" ca="1">INDEX(Reel1,Spins[[#This Row],[Stop1]])</f>
        <v>🍋</v>
      </c>
      <c r="D473">
        <f t="shared" ca="1" si="36"/>
        <v>12</v>
      </c>
      <c r="E473" t="str" cm="1">
        <f t="array" aca="1" ref="E473" ca="1">INDEX(Reel2,Spins[[#This Row],[Stop2]])</f>
        <v>🍋</v>
      </c>
      <c r="F473">
        <f t="shared" ca="1" si="37"/>
        <v>29</v>
      </c>
      <c r="G473" t="str" cm="1">
        <f t="array" aca="1" ref="G473" ca="1">INDEX(Reel3,Spins[[#This Row],[Stop3]])</f>
        <v>7️⃣</v>
      </c>
      <c r="H473" t="b">
        <f ca="1">AND(Spins[[#This Row],[Sym1]]=Spins[[#This Row],[Sym2]],Spins[[#This Row],[Sym2]]=Spins[[#This Row],[Sym3]])</f>
        <v>0</v>
      </c>
      <c r="I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3">
        <f t="shared" si="38"/>
        <v>1</v>
      </c>
      <c r="K473">
        <f ca="1">Spins[[#This Row],[Mult]]*Spins[[#This Row],[Bet]]</f>
        <v>0.6</v>
      </c>
      <c r="L473">
        <f ca="1">Spins[[#This Row],[Payout]]-Spins[[#This Row],[Bet]]</f>
        <v>-0.4</v>
      </c>
    </row>
    <row r="474" spans="1:12" x14ac:dyDescent="0.3">
      <c r="A474">
        <f t="shared" si="39"/>
        <v>473</v>
      </c>
      <c r="B474">
        <f t="shared" ca="1" si="35"/>
        <v>25</v>
      </c>
      <c r="C474" t="str" cm="1">
        <f t="array" aca="1" ref="C474" ca="1">INDEX(Reel1,Spins[[#This Row],[Stop1]])</f>
        <v>🔔</v>
      </c>
      <c r="D474">
        <f t="shared" ca="1" si="36"/>
        <v>15</v>
      </c>
      <c r="E474" t="str" cm="1">
        <f t="array" aca="1" ref="E474" ca="1">INDEX(Reel2,Spins[[#This Row],[Stop2]])</f>
        <v>🍒</v>
      </c>
      <c r="F474">
        <f t="shared" ca="1" si="37"/>
        <v>7</v>
      </c>
      <c r="G474" t="str" cm="1">
        <f t="array" aca="1" ref="G474" ca="1">INDEX(Reel3,Spins[[#This Row],[Stop3]])</f>
        <v>🍒</v>
      </c>
      <c r="H474" t="b">
        <f ca="1">AND(Spins[[#This Row],[Sym1]]=Spins[[#This Row],[Sym2]],Spins[[#This Row],[Sym2]]=Spins[[#This Row],[Sym3]])</f>
        <v>0</v>
      </c>
      <c r="I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4">
        <f t="shared" si="38"/>
        <v>1</v>
      </c>
      <c r="K474">
        <f ca="1">Spins[[#This Row],[Mult]]*Spins[[#This Row],[Bet]]</f>
        <v>0</v>
      </c>
      <c r="L474">
        <f ca="1">Spins[[#This Row],[Payout]]-Spins[[#This Row],[Bet]]</f>
        <v>-1</v>
      </c>
    </row>
    <row r="475" spans="1:12" x14ac:dyDescent="0.3">
      <c r="A475">
        <f t="shared" si="39"/>
        <v>474</v>
      </c>
      <c r="B475">
        <f t="shared" ca="1" si="35"/>
        <v>15</v>
      </c>
      <c r="C475" t="str" cm="1">
        <f t="array" aca="1" ref="C475" ca="1">INDEX(Reel1,Spins[[#This Row],[Stop1]])</f>
        <v>🍒</v>
      </c>
      <c r="D475">
        <f t="shared" ca="1" si="36"/>
        <v>20</v>
      </c>
      <c r="E475" t="str" cm="1">
        <f t="array" aca="1" ref="E475" ca="1">INDEX(Reel2,Spins[[#This Row],[Stop2]])</f>
        <v>🍒</v>
      </c>
      <c r="F475">
        <f t="shared" ca="1" si="37"/>
        <v>28</v>
      </c>
      <c r="G475" t="str" cm="1">
        <f t="array" aca="1" ref="G475" ca="1">INDEX(Reel3,Spins[[#This Row],[Stop3]])</f>
        <v>7️⃣</v>
      </c>
      <c r="H475" t="b">
        <f ca="1">AND(Spins[[#This Row],[Sym1]]=Spins[[#This Row],[Sym2]],Spins[[#This Row],[Sym2]]=Spins[[#This Row],[Sym3]])</f>
        <v>0</v>
      </c>
      <c r="I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75">
        <f t="shared" si="38"/>
        <v>1</v>
      </c>
      <c r="K475">
        <f ca="1">Spins[[#This Row],[Mult]]*Spins[[#This Row],[Bet]]</f>
        <v>0.8</v>
      </c>
      <c r="L475">
        <f ca="1">Spins[[#This Row],[Payout]]-Spins[[#This Row],[Bet]]</f>
        <v>-0.19999999999999996</v>
      </c>
    </row>
    <row r="476" spans="1:12" x14ac:dyDescent="0.3">
      <c r="A476">
        <f t="shared" si="39"/>
        <v>475</v>
      </c>
      <c r="B476">
        <f t="shared" ca="1" si="35"/>
        <v>22</v>
      </c>
      <c r="C476" t="str" cm="1">
        <f t="array" aca="1" ref="C476" ca="1">INDEX(Reel1,Spins[[#This Row],[Stop1]])</f>
        <v>🍇</v>
      </c>
      <c r="D476">
        <f t="shared" ca="1" si="36"/>
        <v>13</v>
      </c>
      <c r="E476" t="str" cm="1">
        <f t="array" aca="1" ref="E476" ca="1">INDEX(Reel2,Spins[[#This Row],[Stop2]])</f>
        <v>🍋</v>
      </c>
      <c r="F476">
        <f t="shared" ca="1" si="37"/>
        <v>26</v>
      </c>
      <c r="G476" t="str" cm="1">
        <f t="array" aca="1" ref="G476" ca="1">INDEX(Reel3,Spins[[#This Row],[Stop3]])</f>
        <v>BAR</v>
      </c>
      <c r="H476" t="b">
        <f ca="1">AND(Spins[[#This Row],[Sym1]]=Spins[[#This Row],[Sym2]],Spins[[#This Row],[Sym2]]=Spins[[#This Row],[Sym3]])</f>
        <v>0</v>
      </c>
      <c r="I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6">
        <f t="shared" si="38"/>
        <v>1</v>
      </c>
      <c r="K476">
        <f ca="1">Spins[[#This Row],[Mult]]*Spins[[#This Row],[Bet]]</f>
        <v>0</v>
      </c>
      <c r="L476">
        <f ca="1">Spins[[#This Row],[Payout]]-Spins[[#This Row],[Bet]]</f>
        <v>-1</v>
      </c>
    </row>
    <row r="477" spans="1:12" x14ac:dyDescent="0.3">
      <c r="A477">
        <f t="shared" si="39"/>
        <v>476</v>
      </c>
      <c r="B477">
        <f t="shared" ca="1" si="35"/>
        <v>1</v>
      </c>
      <c r="C477" t="str" cm="1">
        <f t="array" aca="1" ref="C477" ca="1">INDEX(Reel1,Spins[[#This Row],[Stop1]])</f>
        <v>🍋</v>
      </c>
      <c r="D477">
        <f t="shared" ca="1" si="36"/>
        <v>15</v>
      </c>
      <c r="E477" t="str" cm="1">
        <f t="array" aca="1" ref="E477" ca="1">INDEX(Reel2,Spins[[#This Row],[Stop2]])</f>
        <v>🍒</v>
      </c>
      <c r="F477">
        <f t="shared" ca="1" si="37"/>
        <v>11</v>
      </c>
      <c r="G477" t="str" cm="1">
        <f t="array" aca="1" ref="G477" ca="1">INDEX(Reel3,Spins[[#This Row],[Stop3]])</f>
        <v>🍒</v>
      </c>
      <c r="H477" t="b">
        <f ca="1">AND(Spins[[#This Row],[Sym1]]=Spins[[#This Row],[Sym2]],Spins[[#This Row],[Sym2]]=Spins[[#This Row],[Sym3]])</f>
        <v>0</v>
      </c>
      <c r="I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">
        <f t="shared" si="38"/>
        <v>1</v>
      </c>
      <c r="K477">
        <f ca="1">Spins[[#This Row],[Mult]]*Spins[[#This Row],[Bet]]</f>
        <v>0</v>
      </c>
      <c r="L477">
        <f ca="1">Spins[[#This Row],[Payout]]-Spins[[#This Row],[Bet]]</f>
        <v>-1</v>
      </c>
    </row>
    <row r="478" spans="1:12" x14ac:dyDescent="0.3">
      <c r="A478">
        <f t="shared" si="39"/>
        <v>477</v>
      </c>
      <c r="B478">
        <f t="shared" ca="1" si="35"/>
        <v>17</v>
      </c>
      <c r="C478" t="str" cm="1">
        <f t="array" aca="1" ref="C478" ca="1">INDEX(Reel1,Spins[[#This Row],[Stop1]])</f>
        <v>🍒</v>
      </c>
      <c r="D478">
        <f t="shared" ca="1" si="36"/>
        <v>25</v>
      </c>
      <c r="E478" t="str" cm="1">
        <f t="array" aca="1" ref="E478" ca="1">INDEX(Reel2,Spins[[#This Row],[Stop2]])</f>
        <v>🔔</v>
      </c>
      <c r="F478">
        <f t="shared" ca="1" si="37"/>
        <v>9</v>
      </c>
      <c r="G478" t="str" cm="1">
        <f t="array" aca="1" ref="G478" ca="1">INDEX(Reel3,Spins[[#This Row],[Stop3]])</f>
        <v>🍒</v>
      </c>
      <c r="H478" t="b">
        <f ca="1">AND(Spins[[#This Row],[Sym1]]=Spins[[#This Row],[Sym2]],Spins[[#This Row],[Sym2]]=Spins[[#This Row],[Sym3]])</f>
        <v>0</v>
      </c>
      <c r="I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8">
        <f t="shared" si="38"/>
        <v>1</v>
      </c>
      <c r="K478">
        <f ca="1">Spins[[#This Row],[Mult]]*Spins[[#This Row],[Bet]]</f>
        <v>0</v>
      </c>
      <c r="L478">
        <f ca="1">Spins[[#This Row],[Payout]]-Spins[[#This Row],[Bet]]</f>
        <v>-1</v>
      </c>
    </row>
    <row r="479" spans="1:12" x14ac:dyDescent="0.3">
      <c r="A479">
        <f t="shared" si="39"/>
        <v>478</v>
      </c>
      <c r="B479">
        <f t="shared" ca="1" si="35"/>
        <v>9</v>
      </c>
      <c r="C479" t="str" cm="1">
        <f t="array" aca="1" ref="C479" ca="1">INDEX(Reel1,Spins[[#This Row],[Stop1]])</f>
        <v>🍋</v>
      </c>
      <c r="D479">
        <f t="shared" ca="1" si="36"/>
        <v>7</v>
      </c>
      <c r="E479" t="str" cm="1">
        <f t="array" aca="1" ref="E479" ca="1">INDEX(Reel2,Spins[[#This Row],[Stop2]])</f>
        <v>🍋</v>
      </c>
      <c r="F479">
        <f t="shared" ca="1" si="37"/>
        <v>12</v>
      </c>
      <c r="G479" t="str" cm="1">
        <f t="array" aca="1" ref="G479" ca="1">INDEX(Reel3,Spins[[#This Row],[Stop3]])</f>
        <v>🍒</v>
      </c>
      <c r="H479" t="b">
        <f ca="1">AND(Spins[[#This Row],[Sym1]]=Spins[[#This Row],[Sym2]],Spins[[#This Row],[Sym2]]=Spins[[#This Row],[Sym3]])</f>
        <v>0</v>
      </c>
      <c r="I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9">
        <f t="shared" si="38"/>
        <v>1</v>
      </c>
      <c r="K479">
        <f ca="1">Spins[[#This Row],[Mult]]*Spins[[#This Row],[Bet]]</f>
        <v>0.6</v>
      </c>
      <c r="L479">
        <f ca="1">Spins[[#This Row],[Payout]]-Spins[[#This Row],[Bet]]</f>
        <v>-0.4</v>
      </c>
    </row>
    <row r="480" spans="1:12" x14ac:dyDescent="0.3">
      <c r="A480">
        <f t="shared" si="39"/>
        <v>479</v>
      </c>
      <c r="B480">
        <f t="shared" ca="1" si="35"/>
        <v>24</v>
      </c>
      <c r="C480" t="str" cm="1">
        <f t="array" aca="1" ref="C480" ca="1">INDEX(Reel1,Spins[[#This Row],[Stop1]])</f>
        <v>🍇</v>
      </c>
      <c r="D480">
        <f t="shared" ca="1" si="36"/>
        <v>15</v>
      </c>
      <c r="E480" t="str" cm="1">
        <f t="array" aca="1" ref="E480" ca="1">INDEX(Reel2,Spins[[#This Row],[Stop2]])</f>
        <v>🍒</v>
      </c>
      <c r="F480">
        <f t="shared" ca="1" si="37"/>
        <v>26</v>
      </c>
      <c r="G480" t="str" cm="1">
        <f t="array" aca="1" ref="G480" ca="1">INDEX(Reel3,Spins[[#This Row],[Stop3]])</f>
        <v>BAR</v>
      </c>
      <c r="H480" t="b">
        <f ca="1">AND(Spins[[#This Row],[Sym1]]=Spins[[#This Row],[Sym2]],Spins[[#This Row],[Sym2]]=Spins[[#This Row],[Sym3]])</f>
        <v>0</v>
      </c>
      <c r="I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0">
        <f t="shared" si="38"/>
        <v>1</v>
      </c>
      <c r="K480">
        <f ca="1">Spins[[#This Row],[Mult]]*Spins[[#This Row],[Bet]]</f>
        <v>0</v>
      </c>
      <c r="L480">
        <f ca="1">Spins[[#This Row],[Payout]]-Spins[[#This Row],[Bet]]</f>
        <v>-1</v>
      </c>
    </row>
    <row r="481" spans="1:12" x14ac:dyDescent="0.3">
      <c r="A481">
        <f t="shared" si="39"/>
        <v>480</v>
      </c>
      <c r="B481">
        <f t="shared" ca="1" si="35"/>
        <v>20</v>
      </c>
      <c r="C481" t="str" cm="1">
        <f t="array" aca="1" ref="C481" ca="1">INDEX(Reel1,Spins[[#This Row],[Stop1]])</f>
        <v>🍒</v>
      </c>
      <c r="D481">
        <f t="shared" ca="1" si="36"/>
        <v>29</v>
      </c>
      <c r="E481" t="str" cm="1">
        <f t="array" aca="1" ref="E481" ca="1">INDEX(Reel2,Spins[[#This Row],[Stop2]])</f>
        <v>7️⃣</v>
      </c>
      <c r="F481">
        <f t="shared" ca="1" si="37"/>
        <v>31</v>
      </c>
      <c r="G481" t="str" cm="1">
        <f t="array" aca="1" ref="G481" ca="1">INDEX(Reel3,Spins[[#This Row],[Stop3]])</f>
        <v>💎</v>
      </c>
      <c r="H481" t="b">
        <f ca="1">AND(Spins[[#This Row],[Sym1]]=Spins[[#This Row],[Sym2]],Spins[[#This Row],[Sym2]]=Spins[[#This Row],[Sym3]])</f>
        <v>0</v>
      </c>
      <c r="I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1">
        <f t="shared" si="38"/>
        <v>1</v>
      </c>
      <c r="K481">
        <f ca="1">Spins[[#This Row],[Mult]]*Spins[[#This Row],[Bet]]</f>
        <v>0</v>
      </c>
      <c r="L481">
        <f ca="1">Spins[[#This Row],[Payout]]-Spins[[#This Row],[Bet]]</f>
        <v>-1</v>
      </c>
    </row>
    <row r="482" spans="1:12" x14ac:dyDescent="0.3">
      <c r="A482">
        <f t="shared" si="39"/>
        <v>481</v>
      </c>
      <c r="B482">
        <f t="shared" ca="1" si="35"/>
        <v>30</v>
      </c>
      <c r="C482" t="str" cm="1">
        <f t="array" aca="1" ref="C482" ca="1">INDEX(Reel1,Spins[[#This Row],[Stop1]])</f>
        <v>7️⃣</v>
      </c>
      <c r="D482">
        <f t="shared" ca="1" si="36"/>
        <v>17</v>
      </c>
      <c r="E482" t="str" cm="1">
        <f t="array" aca="1" ref="E482" ca="1">INDEX(Reel2,Spins[[#This Row],[Stop2]])</f>
        <v>🍒</v>
      </c>
      <c r="F482">
        <f t="shared" ca="1" si="37"/>
        <v>2</v>
      </c>
      <c r="G482" t="str" cm="1">
        <f t="array" aca="1" ref="G482" ca="1">INDEX(Reel3,Spins[[#This Row],[Stop3]])</f>
        <v>🍋</v>
      </c>
      <c r="H482" t="b">
        <f ca="1">AND(Spins[[#This Row],[Sym1]]=Spins[[#This Row],[Sym2]],Spins[[#This Row],[Sym2]]=Spins[[#This Row],[Sym3]])</f>
        <v>0</v>
      </c>
      <c r="I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">
        <f t="shared" si="38"/>
        <v>1</v>
      </c>
      <c r="K482">
        <f ca="1">Spins[[#This Row],[Mult]]*Spins[[#This Row],[Bet]]</f>
        <v>0</v>
      </c>
      <c r="L482">
        <f ca="1">Spins[[#This Row],[Payout]]-Spins[[#This Row],[Bet]]</f>
        <v>-1</v>
      </c>
    </row>
    <row r="483" spans="1:12" x14ac:dyDescent="0.3">
      <c r="A483">
        <f t="shared" si="39"/>
        <v>482</v>
      </c>
      <c r="B483">
        <f t="shared" ca="1" si="35"/>
        <v>10</v>
      </c>
      <c r="C483" t="str" cm="1">
        <f t="array" aca="1" ref="C483" ca="1">INDEX(Reel1,Spins[[#This Row],[Stop1]])</f>
        <v>🍋</v>
      </c>
      <c r="D483">
        <f t="shared" ca="1" si="36"/>
        <v>23</v>
      </c>
      <c r="E483" t="str" cm="1">
        <f t="array" aca="1" ref="E483" ca="1">INDEX(Reel2,Spins[[#This Row],[Stop2]])</f>
        <v>🍇</v>
      </c>
      <c r="F483">
        <f t="shared" ca="1" si="37"/>
        <v>19</v>
      </c>
      <c r="G483" t="str" cm="1">
        <f t="array" aca="1" ref="G483" ca="1">INDEX(Reel3,Spins[[#This Row],[Stop3]])</f>
        <v>🔔</v>
      </c>
      <c r="H483" t="b">
        <f ca="1">AND(Spins[[#This Row],[Sym1]]=Spins[[#This Row],[Sym2]],Spins[[#This Row],[Sym2]]=Spins[[#This Row],[Sym3]])</f>
        <v>0</v>
      </c>
      <c r="I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">
        <f t="shared" si="38"/>
        <v>1</v>
      </c>
      <c r="K483">
        <f ca="1">Spins[[#This Row],[Mult]]*Spins[[#This Row],[Bet]]</f>
        <v>0</v>
      </c>
      <c r="L483">
        <f ca="1">Spins[[#This Row],[Payout]]-Spins[[#This Row],[Bet]]</f>
        <v>-1</v>
      </c>
    </row>
    <row r="484" spans="1:12" x14ac:dyDescent="0.3">
      <c r="A484">
        <f t="shared" si="39"/>
        <v>483</v>
      </c>
      <c r="B484">
        <f t="shared" ca="1" si="35"/>
        <v>26</v>
      </c>
      <c r="C484" t="str" cm="1">
        <f t="array" aca="1" ref="C484" ca="1">INDEX(Reel1,Spins[[#This Row],[Stop1]])</f>
        <v>🔔</v>
      </c>
      <c r="D484">
        <f t="shared" ca="1" si="36"/>
        <v>18</v>
      </c>
      <c r="E484" t="str" cm="1">
        <f t="array" aca="1" ref="E484" ca="1">INDEX(Reel2,Spins[[#This Row],[Stop2]])</f>
        <v>🍒</v>
      </c>
      <c r="F484">
        <f t="shared" ca="1" si="37"/>
        <v>7</v>
      </c>
      <c r="G484" t="str" cm="1">
        <f t="array" aca="1" ref="G484" ca="1">INDEX(Reel3,Spins[[#This Row],[Stop3]])</f>
        <v>🍒</v>
      </c>
      <c r="H484" t="b">
        <f ca="1">AND(Spins[[#This Row],[Sym1]]=Spins[[#This Row],[Sym2]],Spins[[#This Row],[Sym2]]=Spins[[#This Row],[Sym3]])</f>
        <v>0</v>
      </c>
      <c r="I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">
        <f t="shared" si="38"/>
        <v>1</v>
      </c>
      <c r="K484">
        <f ca="1">Spins[[#This Row],[Mult]]*Spins[[#This Row],[Bet]]</f>
        <v>0</v>
      </c>
      <c r="L484">
        <f ca="1">Spins[[#This Row],[Payout]]-Spins[[#This Row],[Bet]]</f>
        <v>-1</v>
      </c>
    </row>
    <row r="485" spans="1:12" x14ac:dyDescent="0.3">
      <c r="A485">
        <f t="shared" si="39"/>
        <v>484</v>
      </c>
      <c r="B485">
        <f t="shared" ca="1" si="35"/>
        <v>26</v>
      </c>
      <c r="C485" t="str" cm="1">
        <f t="array" aca="1" ref="C485" ca="1">INDEX(Reel1,Spins[[#This Row],[Stop1]])</f>
        <v>🔔</v>
      </c>
      <c r="D485">
        <f t="shared" ca="1" si="36"/>
        <v>21</v>
      </c>
      <c r="E485" t="str" cm="1">
        <f t="array" aca="1" ref="E485" ca="1">INDEX(Reel2,Spins[[#This Row],[Stop2]])</f>
        <v>🍒</v>
      </c>
      <c r="F485">
        <f t="shared" ca="1" si="37"/>
        <v>10</v>
      </c>
      <c r="G485" t="str" cm="1">
        <f t="array" aca="1" ref="G485" ca="1">INDEX(Reel3,Spins[[#This Row],[Stop3]])</f>
        <v>🍒</v>
      </c>
      <c r="H485" t="b">
        <f ca="1">AND(Spins[[#This Row],[Sym1]]=Spins[[#This Row],[Sym2]],Spins[[#This Row],[Sym2]]=Spins[[#This Row],[Sym3]])</f>
        <v>0</v>
      </c>
      <c r="I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">
        <f t="shared" si="38"/>
        <v>1</v>
      </c>
      <c r="K485">
        <f ca="1">Spins[[#This Row],[Mult]]*Spins[[#This Row],[Bet]]</f>
        <v>0</v>
      </c>
      <c r="L485">
        <f ca="1">Spins[[#This Row],[Payout]]-Spins[[#This Row],[Bet]]</f>
        <v>-1</v>
      </c>
    </row>
    <row r="486" spans="1:12" x14ac:dyDescent="0.3">
      <c r="A486">
        <f t="shared" si="39"/>
        <v>485</v>
      </c>
      <c r="B486">
        <f t="shared" ca="1" si="35"/>
        <v>28</v>
      </c>
      <c r="C486" t="str" cm="1">
        <f t="array" aca="1" ref="C486" ca="1">INDEX(Reel1,Spins[[#This Row],[Stop1]])</f>
        <v>BAR</v>
      </c>
      <c r="D486">
        <f t="shared" ca="1" si="36"/>
        <v>21</v>
      </c>
      <c r="E486" t="str" cm="1">
        <f t="array" aca="1" ref="E486" ca="1">INDEX(Reel2,Spins[[#This Row],[Stop2]])</f>
        <v>🍒</v>
      </c>
      <c r="F486">
        <f t="shared" ca="1" si="37"/>
        <v>20</v>
      </c>
      <c r="G486" t="str" cm="1">
        <f t="array" aca="1" ref="G486" ca="1">INDEX(Reel3,Spins[[#This Row],[Stop3]])</f>
        <v>🔔</v>
      </c>
      <c r="H486" t="b">
        <f ca="1">AND(Spins[[#This Row],[Sym1]]=Spins[[#This Row],[Sym2]],Spins[[#This Row],[Sym2]]=Spins[[#This Row],[Sym3]])</f>
        <v>0</v>
      </c>
      <c r="I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6">
        <f t="shared" si="38"/>
        <v>1</v>
      </c>
      <c r="K486">
        <f ca="1">Spins[[#This Row],[Mult]]*Spins[[#This Row],[Bet]]</f>
        <v>0</v>
      </c>
      <c r="L486">
        <f ca="1">Spins[[#This Row],[Payout]]-Spins[[#This Row],[Bet]]</f>
        <v>-1</v>
      </c>
    </row>
    <row r="487" spans="1:12" x14ac:dyDescent="0.3">
      <c r="A487">
        <f t="shared" si="39"/>
        <v>486</v>
      </c>
      <c r="B487">
        <f t="shared" ca="1" si="35"/>
        <v>28</v>
      </c>
      <c r="C487" t="str" cm="1">
        <f t="array" aca="1" ref="C487" ca="1">INDEX(Reel1,Spins[[#This Row],[Stop1]])</f>
        <v>BAR</v>
      </c>
      <c r="D487">
        <f t="shared" ca="1" si="36"/>
        <v>18</v>
      </c>
      <c r="E487" t="str" cm="1">
        <f t="array" aca="1" ref="E487" ca="1">INDEX(Reel2,Spins[[#This Row],[Stop2]])</f>
        <v>🍒</v>
      </c>
      <c r="F487">
        <f t="shared" ca="1" si="37"/>
        <v>26</v>
      </c>
      <c r="G487" t="str" cm="1">
        <f t="array" aca="1" ref="G487" ca="1">INDEX(Reel3,Spins[[#This Row],[Stop3]])</f>
        <v>BAR</v>
      </c>
      <c r="H487" t="b">
        <f ca="1">AND(Spins[[#This Row],[Sym1]]=Spins[[#This Row],[Sym2]],Spins[[#This Row],[Sym2]]=Spins[[#This Row],[Sym3]])</f>
        <v>0</v>
      </c>
      <c r="I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7">
        <f t="shared" si="38"/>
        <v>1</v>
      </c>
      <c r="K487">
        <f ca="1">Spins[[#This Row],[Mult]]*Spins[[#This Row],[Bet]]</f>
        <v>0</v>
      </c>
      <c r="L487">
        <f ca="1">Spins[[#This Row],[Payout]]-Spins[[#This Row],[Bet]]</f>
        <v>-1</v>
      </c>
    </row>
    <row r="488" spans="1:12" x14ac:dyDescent="0.3">
      <c r="A488">
        <f t="shared" si="39"/>
        <v>487</v>
      </c>
      <c r="B488">
        <f t="shared" ca="1" si="35"/>
        <v>7</v>
      </c>
      <c r="C488" t="str" cm="1">
        <f t="array" aca="1" ref="C488" ca="1">INDEX(Reel1,Spins[[#This Row],[Stop1]])</f>
        <v>🍋</v>
      </c>
      <c r="D488">
        <f t="shared" ca="1" si="36"/>
        <v>20</v>
      </c>
      <c r="E488" t="str" cm="1">
        <f t="array" aca="1" ref="E488" ca="1">INDEX(Reel2,Spins[[#This Row],[Stop2]])</f>
        <v>🍒</v>
      </c>
      <c r="F488">
        <f t="shared" ca="1" si="37"/>
        <v>31</v>
      </c>
      <c r="G488" t="str" cm="1">
        <f t="array" aca="1" ref="G488" ca="1">INDEX(Reel3,Spins[[#This Row],[Stop3]])</f>
        <v>💎</v>
      </c>
      <c r="H488" t="b">
        <f ca="1">AND(Spins[[#This Row],[Sym1]]=Spins[[#This Row],[Sym2]],Spins[[#This Row],[Sym2]]=Spins[[#This Row],[Sym3]])</f>
        <v>0</v>
      </c>
      <c r="I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">
        <f t="shared" si="38"/>
        <v>1</v>
      </c>
      <c r="K488">
        <f ca="1">Spins[[#This Row],[Mult]]*Spins[[#This Row],[Bet]]</f>
        <v>0</v>
      </c>
      <c r="L488">
        <f ca="1">Spins[[#This Row],[Payout]]-Spins[[#This Row],[Bet]]</f>
        <v>-1</v>
      </c>
    </row>
    <row r="489" spans="1:12" x14ac:dyDescent="0.3">
      <c r="A489">
        <f t="shared" si="39"/>
        <v>488</v>
      </c>
      <c r="B489">
        <f t="shared" ca="1" si="35"/>
        <v>13</v>
      </c>
      <c r="C489" t="str" cm="1">
        <f t="array" aca="1" ref="C489" ca="1">INDEX(Reel1,Spins[[#This Row],[Stop1]])</f>
        <v>🍋</v>
      </c>
      <c r="D489">
        <f t="shared" ca="1" si="36"/>
        <v>2</v>
      </c>
      <c r="E489" t="str" cm="1">
        <f t="array" aca="1" ref="E489" ca="1">INDEX(Reel2,Spins[[#This Row],[Stop2]])</f>
        <v>🍋</v>
      </c>
      <c r="F489">
        <f t="shared" ca="1" si="37"/>
        <v>12</v>
      </c>
      <c r="G489" t="str" cm="1">
        <f t="array" aca="1" ref="G489" ca="1">INDEX(Reel3,Spins[[#This Row],[Stop3]])</f>
        <v>🍒</v>
      </c>
      <c r="H489" t="b">
        <f ca="1">AND(Spins[[#This Row],[Sym1]]=Spins[[#This Row],[Sym2]],Spins[[#This Row],[Sym2]]=Spins[[#This Row],[Sym3]])</f>
        <v>0</v>
      </c>
      <c r="I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9">
        <f t="shared" si="38"/>
        <v>1</v>
      </c>
      <c r="K489">
        <f ca="1">Spins[[#This Row],[Mult]]*Spins[[#This Row],[Bet]]</f>
        <v>0.6</v>
      </c>
      <c r="L489">
        <f ca="1">Spins[[#This Row],[Payout]]-Spins[[#This Row],[Bet]]</f>
        <v>-0.4</v>
      </c>
    </row>
    <row r="490" spans="1:12" x14ac:dyDescent="0.3">
      <c r="A490">
        <f t="shared" si="39"/>
        <v>489</v>
      </c>
      <c r="B490">
        <f t="shared" ca="1" si="35"/>
        <v>30</v>
      </c>
      <c r="C490" t="str" cm="1">
        <f t="array" aca="1" ref="C490" ca="1">INDEX(Reel1,Spins[[#This Row],[Stop1]])</f>
        <v>7️⃣</v>
      </c>
      <c r="D490">
        <f t="shared" ca="1" si="36"/>
        <v>26</v>
      </c>
      <c r="E490" t="str" cm="1">
        <f t="array" aca="1" ref="E490" ca="1">INDEX(Reel2,Spins[[#This Row],[Stop2]])</f>
        <v>🔔</v>
      </c>
      <c r="F490">
        <f t="shared" ca="1" si="37"/>
        <v>21</v>
      </c>
      <c r="G490" t="str" cm="1">
        <f t="array" aca="1" ref="G490" ca="1">INDEX(Reel3,Spins[[#This Row],[Stop3]])</f>
        <v>🔔</v>
      </c>
      <c r="H490" t="b">
        <f ca="1">AND(Spins[[#This Row],[Sym1]]=Spins[[#This Row],[Sym2]],Spins[[#This Row],[Sym2]]=Spins[[#This Row],[Sym3]])</f>
        <v>0</v>
      </c>
      <c r="I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">
        <f t="shared" si="38"/>
        <v>1</v>
      </c>
      <c r="K490">
        <f ca="1">Spins[[#This Row],[Mult]]*Spins[[#This Row],[Bet]]</f>
        <v>0</v>
      </c>
      <c r="L490">
        <f ca="1">Spins[[#This Row],[Payout]]-Spins[[#This Row],[Bet]]</f>
        <v>-1</v>
      </c>
    </row>
    <row r="491" spans="1:12" x14ac:dyDescent="0.3">
      <c r="A491">
        <f t="shared" si="39"/>
        <v>490</v>
      </c>
      <c r="B491">
        <f t="shared" ca="1" si="35"/>
        <v>31</v>
      </c>
      <c r="C491" t="str" cm="1">
        <f t="array" aca="1" ref="C491" ca="1">INDEX(Reel1,Spins[[#This Row],[Stop1]])</f>
        <v>💎</v>
      </c>
      <c r="D491">
        <f t="shared" ca="1" si="36"/>
        <v>19</v>
      </c>
      <c r="E491" t="str" cm="1">
        <f t="array" aca="1" ref="E491" ca="1">INDEX(Reel2,Spins[[#This Row],[Stop2]])</f>
        <v>🍒</v>
      </c>
      <c r="F491">
        <f t="shared" ca="1" si="37"/>
        <v>23</v>
      </c>
      <c r="G491" t="str" cm="1">
        <f t="array" aca="1" ref="G491" ca="1">INDEX(Reel3,Spins[[#This Row],[Stop3]])</f>
        <v>BAR</v>
      </c>
      <c r="H491" t="b">
        <f ca="1">AND(Spins[[#This Row],[Sym1]]=Spins[[#This Row],[Sym2]],Spins[[#This Row],[Sym2]]=Spins[[#This Row],[Sym3]])</f>
        <v>0</v>
      </c>
      <c r="I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">
        <f t="shared" si="38"/>
        <v>1</v>
      </c>
      <c r="K491">
        <f ca="1">Spins[[#This Row],[Mult]]*Spins[[#This Row],[Bet]]</f>
        <v>0</v>
      </c>
      <c r="L491">
        <f ca="1">Spins[[#This Row],[Payout]]-Spins[[#This Row],[Bet]]</f>
        <v>-1</v>
      </c>
    </row>
    <row r="492" spans="1:12" x14ac:dyDescent="0.3">
      <c r="A492">
        <f t="shared" si="39"/>
        <v>491</v>
      </c>
      <c r="B492">
        <f t="shared" ca="1" si="35"/>
        <v>1</v>
      </c>
      <c r="C492" t="str" cm="1">
        <f t="array" aca="1" ref="C492" ca="1">INDEX(Reel1,Spins[[#This Row],[Stop1]])</f>
        <v>🍋</v>
      </c>
      <c r="D492">
        <f t="shared" ca="1" si="36"/>
        <v>9</v>
      </c>
      <c r="E492" t="str" cm="1">
        <f t="array" aca="1" ref="E492" ca="1">INDEX(Reel2,Spins[[#This Row],[Stop2]])</f>
        <v>🍋</v>
      </c>
      <c r="F492">
        <f t="shared" ca="1" si="37"/>
        <v>18</v>
      </c>
      <c r="G492" t="str" cm="1">
        <f t="array" aca="1" ref="G492" ca="1">INDEX(Reel3,Spins[[#This Row],[Stop3]])</f>
        <v>🔔</v>
      </c>
      <c r="H492" t="b">
        <f ca="1">AND(Spins[[#This Row],[Sym1]]=Spins[[#This Row],[Sym2]],Spins[[#This Row],[Sym2]]=Spins[[#This Row],[Sym3]])</f>
        <v>0</v>
      </c>
      <c r="I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2">
        <f t="shared" si="38"/>
        <v>1</v>
      </c>
      <c r="K492">
        <f ca="1">Spins[[#This Row],[Mult]]*Spins[[#This Row],[Bet]]</f>
        <v>0.6</v>
      </c>
      <c r="L492">
        <f ca="1">Spins[[#This Row],[Payout]]-Spins[[#This Row],[Bet]]</f>
        <v>-0.4</v>
      </c>
    </row>
    <row r="493" spans="1:12" x14ac:dyDescent="0.3">
      <c r="A493">
        <f t="shared" si="39"/>
        <v>492</v>
      </c>
      <c r="B493">
        <f t="shared" ca="1" si="35"/>
        <v>12</v>
      </c>
      <c r="C493" t="str" cm="1">
        <f t="array" aca="1" ref="C493" ca="1">INDEX(Reel1,Spins[[#This Row],[Stop1]])</f>
        <v>🍋</v>
      </c>
      <c r="D493">
        <f t="shared" ca="1" si="36"/>
        <v>13</v>
      </c>
      <c r="E493" t="str" cm="1">
        <f t="array" aca="1" ref="E493" ca="1">INDEX(Reel2,Spins[[#This Row],[Stop2]])</f>
        <v>🍋</v>
      </c>
      <c r="F493">
        <f t="shared" ca="1" si="37"/>
        <v>8</v>
      </c>
      <c r="G493" t="str" cm="1">
        <f t="array" aca="1" ref="G493" ca="1">INDEX(Reel3,Spins[[#This Row],[Stop3]])</f>
        <v>🍒</v>
      </c>
      <c r="H493" t="b">
        <f ca="1">AND(Spins[[#This Row],[Sym1]]=Spins[[#This Row],[Sym2]],Spins[[#This Row],[Sym2]]=Spins[[#This Row],[Sym3]])</f>
        <v>0</v>
      </c>
      <c r="I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3">
        <f t="shared" si="38"/>
        <v>1</v>
      </c>
      <c r="K493">
        <f ca="1">Spins[[#This Row],[Mult]]*Spins[[#This Row],[Bet]]</f>
        <v>0.6</v>
      </c>
      <c r="L493">
        <f ca="1">Spins[[#This Row],[Payout]]-Spins[[#This Row],[Bet]]</f>
        <v>-0.4</v>
      </c>
    </row>
    <row r="494" spans="1:12" x14ac:dyDescent="0.3">
      <c r="A494">
        <f t="shared" si="39"/>
        <v>493</v>
      </c>
      <c r="B494">
        <f t="shared" ca="1" si="35"/>
        <v>7</v>
      </c>
      <c r="C494" t="str" cm="1">
        <f t="array" aca="1" ref="C494" ca="1">INDEX(Reel1,Spins[[#This Row],[Stop1]])</f>
        <v>🍋</v>
      </c>
      <c r="D494">
        <f t="shared" ca="1" si="36"/>
        <v>14</v>
      </c>
      <c r="E494" t="str" cm="1">
        <f t="array" aca="1" ref="E494" ca="1">INDEX(Reel2,Spins[[#This Row],[Stop2]])</f>
        <v>🍋</v>
      </c>
      <c r="F494">
        <f t="shared" ca="1" si="37"/>
        <v>25</v>
      </c>
      <c r="G494" t="str" cm="1">
        <f t="array" aca="1" ref="G494" ca="1">INDEX(Reel3,Spins[[#This Row],[Stop3]])</f>
        <v>BAR</v>
      </c>
      <c r="H494" t="b">
        <f ca="1">AND(Spins[[#This Row],[Sym1]]=Spins[[#This Row],[Sym2]],Spins[[#This Row],[Sym2]]=Spins[[#This Row],[Sym3]])</f>
        <v>0</v>
      </c>
      <c r="I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4">
        <f t="shared" si="38"/>
        <v>1</v>
      </c>
      <c r="K494">
        <f ca="1">Spins[[#This Row],[Mult]]*Spins[[#This Row],[Bet]]</f>
        <v>0.6</v>
      </c>
      <c r="L494">
        <f ca="1">Spins[[#This Row],[Payout]]-Spins[[#This Row],[Bet]]</f>
        <v>-0.4</v>
      </c>
    </row>
    <row r="495" spans="1:12" x14ac:dyDescent="0.3">
      <c r="A495">
        <f t="shared" si="39"/>
        <v>494</v>
      </c>
      <c r="B495">
        <f t="shared" ca="1" si="35"/>
        <v>30</v>
      </c>
      <c r="C495" t="str" cm="1">
        <f t="array" aca="1" ref="C495" ca="1">INDEX(Reel1,Spins[[#This Row],[Stop1]])</f>
        <v>7️⃣</v>
      </c>
      <c r="D495">
        <f t="shared" ca="1" si="36"/>
        <v>8</v>
      </c>
      <c r="E495" t="str" cm="1">
        <f t="array" aca="1" ref="E495" ca="1">INDEX(Reel2,Spins[[#This Row],[Stop2]])</f>
        <v>🍋</v>
      </c>
      <c r="F495">
        <f t="shared" ca="1" si="37"/>
        <v>28</v>
      </c>
      <c r="G495" t="str" cm="1">
        <f t="array" aca="1" ref="G495" ca="1">INDEX(Reel3,Spins[[#This Row],[Stop3]])</f>
        <v>7️⃣</v>
      </c>
      <c r="H495" t="b">
        <f ca="1">AND(Spins[[#This Row],[Sym1]]=Spins[[#This Row],[Sym2]],Spins[[#This Row],[Sym2]]=Spins[[#This Row],[Sym3]])</f>
        <v>0</v>
      </c>
      <c r="I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5">
        <f t="shared" si="38"/>
        <v>1</v>
      </c>
      <c r="K495">
        <f ca="1">Spins[[#This Row],[Mult]]*Spins[[#This Row],[Bet]]</f>
        <v>0</v>
      </c>
      <c r="L495">
        <f ca="1">Spins[[#This Row],[Payout]]-Spins[[#This Row],[Bet]]</f>
        <v>-1</v>
      </c>
    </row>
    <row r="496" spans="1:12" x14ac:dyDescent="0.3">
      <c r="A496">
        <f t="shared" si="39"/>
        <v>495</v>
      </c>
      <c r="B496">
        <f t="shared" ca="1" si="35"/>
        <v>8</v>
      </c>
      <c r="C496" t="str" cm="1">
        <f t="array" aca="1" ref="C496" ca="1">INDEX(Reel1,Spins[[#This Row],[Stop1]])</f>
        <v>🍋</v>
      </c>
      <c r="D496">
        <f t="shared" ca="1" si="36"/>
        <v>27</v>
      </c>
      <c r="E496" t="str" cm="1">
        <f t="array" aca="1" ref="E496" ca="1">INDEX(Reel2,Spins[[#This Row],[Stop2]])</f>
        <v>BAR</v>
      </c>
      <c r="F496">
        <f t="shared" ca="1" si="37"/>
        <v>6</v>
      </c>
      <c r="G496" t="str" cm="1">
        <f t="array" aca="1" ref="G496" ca="1">INDEX(Reel3,Spins[[#This Row],[Stop3]])</f>
        <v>🍒</v>
      </c>
      <c r="H496" t="b">
        <f ca="1">AND(Spins[[#This Row],[Sym1]]=Spins[[#This Row],[Sym2]],Spins[[#This Row],[Sym2]]=Spins[[#This Row],[Sym3]])</f>
        <v>0</v>
      </c>
      <c r="I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">
        <f t="shared" si="38"/>
        <v>1</v>
      </c>
      <c r="K496">
        <f ca="1">Spins[[#This Row],[Mult]]*Spins[[#This Row],[Bet]]</f>
        <v>0</v>
      </c>
      <c r="L496">
        <f ca="1">Spins[[#This Row],[Payout]]-Spins[[#This Row],[Bet]]</f>
        <v>-1</v>
      </c>
    </row>
    <row r="497" spans="1:12" x14ac:dyDescent="0.3">
      <c r="A497">
        <f t="shared" si="39"/>
        <v>496</v>
      </c>
      <c r="B497">
        <f t="shared" ca="1" si="35"/>
        <v>28</v>
      </c>
      <c r="C497" t="str" cm="1">
        <f t="array" aca="1" ref="C497" ca="1">INDEX(Reel1,Spins[[#This Row],[Stop1]])</f>
        <v>BAR</v>
      </c>
      <c r="D497">
        <f t="shared" ca="1" si="36"/>
        <v>29</v>
      </c>
      <c r="E497" t="str" cm="1">
        <f t="array" aca="1" ref="E497" ca="1">INDEX(Reel2,Spins[[#This Row],[Stop2]])</f>
        <v>7️⃣</v>
      </c>
      <c r="F497">
        <f t="shared" ca="1" si="37"/>
        <v>12</v>
      </c>
      <c r="G497" t="str" cm="1">
        <f t="array" aca="1" ref="G497" ca="1">INDEX(Reel3,Spins[[#This Row],[Stop3]])</f>
        <v>🍒</v>
      </c>
      <c r="H497" t="b">
        <f ca="1">AND(Spins[[#This Row],[Sym1]]=Spins[[#This Row],[Sym2]],Spins[[#This Row],[Sym2]]=Spins[[#This Row],[Sym3]])</f>
        <v>0</v>
      </c>
      <c r="I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">
        <f t="shared" si="38"/>
        <v>1</v>
      </c>
      <c r="K497">
        <f ca="1">Spins[[#This Row],[Mult]]*Spins[[#This Row],[Bet]]</f>
        <v>0</v>
      </c>
      <c r="L497">
        <f ca="1">Spins[[#This Row],[Payout]]-Spins[[#This Row],[Bet]]</f>
        <v>-1</v>
      </c>
    </row>
    <row r="498" spans="1:12" x14ac:dyDescent="0.3">
      <c r="A498">
        <f t="shared" si="39"/>
        <v>497</v>
      </c>
      <c r="B498">
        <f t="shared" ca="1" si="35"/>
        <v>29</v>
      </c>
      <c r="C498" t="str" cm="1">
        <f t="array" aca="1" ref="C498" ca="1">INDEX(Reel1,Spins[[#This Row],[Stop1]])</f>
        <v>7️⃣</v>
      </c>
      <c r="D498">
        <f t="shared" ca="1" si="36"/>
        <v>14</v>
      </c>
      <c r="E498" t="str" cm="1">
        <f t="array" aca="1" ref="E498" ca="1">INDEX(Reel2,Spins[[#This Row],[Stop2]])</f>
        <v>🍋</v>
      </c>
      <c r="F498">
        <f t="shared" ca="1" si="37"/>
        <v>28</v>
      </c>
      <c r="G498" t="str" cm="1">
        <f t="array" aca="1" ref="G498" ca="1">INDEX(Reel3,Spins[[#This Row],[Stop3]])</f>
        <v>7️⃣</v>
      </c>
      <c r="H498" t="b">
        <f ca="1">AND(Spins[[#This Row],[Sym1]]=Spins[[#This Row],[Sym2]],Spins[[#This Row],[Sym2]]=Spins[[#This Row],[Sym3]])</f>
        <v>0</v>
      </c>
      <c r="I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8">
        <f t="shared" si="38"/>
        <v>1</v>
      </c>
      <c r="K498">
        <f ca="1">Spins[[#This Row],[Mult]]*Spins[[#This Row],[Bet]]</f>
        <v>0</v>
      </c>
      <c r="L498">
        <f ca="1">Spins[[#This Row],[Payout]]-Spins[[#This Row],[Bet]]</f>
        <v>-1</v>
      </c>
    </row>
    <row r="499" spans="1:12" x14ac:dyDescent="0.3">
      <c r="A499">
        <f t="shared" si="39"/>
        <v>498</v>
      </c>
      <c r="B499">
        <f t="shared" ca="1" si="35"/>
        <v>15</v>
      </c>
      <c r="C499" t="str" cm="1">
        <f t="array" aca="1" ref="C499" ca="1">INDEX(Reel1,Spins[[#This Row],[Stop1]])</f>
        <v>🍒</v>
      </c>
      <c r="D499">
        <f t="shared" ca="1" si="36"/>
        <v>17</v>
      </c>
      <c r="E499" t="str" cm="1">
        <f t="array" aca="1" ref="E499" ca="1">INDEX(Reel2,Spins[[#This Row],[Stop2]])</f>
        <v>🍒</v>
      </c>
      <c r="F499">
        <f t="shared" ca="1" si="37"/>
        <v>7</v>
      </c>
      <c r="G499" t="str" cm="1">
        <f t="array" aca="1" ref="G499" ca="1">INDEX(Reel3,Spins[[#This Row],[Stop3]])</f>
        <v>🍒</v>
      </c>
      <c r="H499" t="b">
        <f ca="1">AND(Spins[[#This Row],[Sym1]]=Spins[[#This Row],[Sym2]],Spins[[#This Row],[Sym2]]=Spins[[#This Row],[Sym3]])</f>
        <v>1</v>
      </c>
      <c r="I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99">
        <f t="shared" si="38"/>
        <v>1</v>
      </c>
      <c r="K499">
        <f ca="1">Spins[[#This Row],[Mult]]*Spins[[#This Row],[Bet]]</f>
        <v>16</v>
      </c>
      <c r="L499">
        <f ca="1">Spins[[#This Row],[Payout]]-Spins[[#This Row],[Bet]]</f>
        <v>15</v>
      </c>
    </row>
    <row r="500" spans="1:12" x14ac:dyDescent="0.3">
      <c r="A500">
        <f t="shared" si="39"/>
        <v>499</v>
      </c>
      <c r="B500">
        <f t="shared" ca="1" si="35"/>
        <v>27</v>
      </c>
      <c r="C500" t="str" cm="1">
        <f t="array" aca="1" ref="C500" ca="1">INDEX(Reel1,Spins[[#This Row],[Stop1]])</f>
        <v>BAR</v>
      </c>
      <c r="D500">
        <f t="shared" ca="1" si="36"/>
        <v>25</v>
      </c>
      <c r="E500" t="str" cm="1">
        <f t="array" aca="1" ref="E500" ca="1">INDEX(Reel2,Spins[[#This Row],[Stop2]])</f>
        <v>🔔</v>
      </c>
      <c r="F500">
        <f t="shared" ca="1" si="37"/>
        <v>27</v>
      </c>
      <c r="G500" t="str" cm="1">
        <f t="array" aca="1" ref="G500" ca="1">INDEX(Reel3,Spins[[#This Row],[Stop3]])</f>
        <v>7️⃣</v>
      </c>
      <c r="H500" t="b">
        <f ca="1">AND(Spins[[#This Row],[Sym1]]=Spins[[#This Row],[Sym2]],Spins[[#This Row],[Sym2]]=Spins[[#This Row],[Sym3]])</f>
        <v>0</v>
      </c>
      <c r="I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0">
        <f t="shared" si="38"/>
        <v>1</v>
      </c>
      <c r="K500">
        <f ca="1">Spins[[#This Row],[Mult]]*Spins[[#This Row],[Bet]]</f>
        <v>0</v>
      </c>
      <c r="L500">
        <f ca="1">Spins[[#This Row],[Payout]]-Spins[[#This Row],[Bet]]</f>
        <v>-1</v>
      </c>
    </row>
    <row r="501" spans="1:12" x14ac:dyDescent="0.3">
      <c r="A501">
        <f t="shared" si="39"/>
        <v>500</v>
      </c>
      <c r="B501">
        <f t="shared" ca="1" si="35"/>
        <v>27</v>
      </c>
      <c r="C501" t="str" cm="1">
        <f t="array" aca="1" ref="C501" ca="1">INDEX(Reel1,Spins[[#This Row],[Stop1]])</f>
        <v>BAR</v>
      </c>
      <c r="D501">
        <f t="shared" ca="1" si="36"/>
        <v>9</v>
      </c>
      <c r="E501" t="str" cm="1">
        <f t="array" aca="1" ref="E501" ca="1">INDEX(Reel2,Spins[[#This Row],[Stop2]])</f>
        <v>🍋</v>
      </c>
      <c r="F501">
        <f t="shared" ca="1" si="37"/>
        <v>11</v>
      </c>
      <c r="G501" t="str" cm="1">
        <f t="array" aca="1" ref="G501" ca="1">INDEX(Reel3,Spins[[#This Row],[Stop3]])</f>
        <v>🍒</v>
      </c>
      <c r="H501" t="b">
        <f ca="1">AND(Spins[[#This Row],[Sym1]]=Spins[[#This Row],[Sym2]],Spins[[#This Row],[Sym2]]=Spins[[#This Row],[Sym3]])</f>
        <v>0</v>
      </c>
      <c r="I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">
        <f t="shared" si="38"/>
        <v>1</v>
      </c>
      <c r="K501">
        <f ca="1">Spins[[#This Row],[Mult]]*Spins[[#This Row],[Bet]]</f>
        <v>0</v>
      </c>
      <c r="L501">
        <f ca="1">Spins[[#This Row],[Payout]]-Spins[[#This Row],[Bet]]</f>
        <v>-1</v>
      </c>
    </row>
    <row r="502" spans="1:12" x14ac:dyDescent="0.3">
      <c r="A502">
        <f t="shared" si="39"/>
        <v>501</v>
      </c>
      <c r="B502">
        <f t="shared" ca="1" si="35"/>
        <v>15</v>
      </c>
      <c r="C502" t="str" cm="1">
        <f t="array" aca="1" ref="C502" ca="1">INDEX(Reel1,Spins[[#This Row],[Stop1]])</f>
        <v>🍒</v>
      </c>
      <c r="D502">
        <f t="shared" ca="1" si="36"/>
        <v>25</v>
      </c>
      <c r="E502" t="str" cm="1">
        <f t="array" aca="1" ref="E502" ca="1">INDEX(Reel2,Spins[[#This Row],[Stop2]])</f>
        <v>🔔</v>
      </c>
      <c r="F502">
        <f t="shared" ca="1" si="37"/>
        <v>27</v>
      </c>
      <c r="G502" t="str" cm="1">
        <f t="array" aca="1" ref="G502" ca="1">INDEX(Reel3,Spins[[#This Row],[Stop3]])</f>
        <v>7️⃣</v>
      </c>
      <c r="H502" t="b">
        <f ca="1">AND(Spins[[#This Row],[Sym1]]=Spins[[#This Row],[Sym2]],Spins[[#This Row],[Sym2]]=Spins[[#This Row],[Sym3]])</f>
        <v>0</v>
      </c>
      <c r="I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">
        <f t="shared" si="38"/>
        <v>1</v>
      </c>
      <c r="K502">
        <f ca="1">Spins[[#This Row],[Mult]]*Spins[[#This Row],[Bet]]</f>
        <v>0</v>
      </c>
      <c r="L502">
        <f ca="1">Spins[[#This Row],[Payout]]-Spins[[#This Row],[Bet]]</f>
        <v>-1</v>
      </c>
    </row>
    <row r="503" spans="1:12" x14ac:dyDescent="0.3">
      <c r="A503">
        <f t="shared" si="39"/>
        <v>502</v>
      </c>
      <c r="B503">
        <f t="shared" ca="1" si="35"/>
        <v>7</v>
      </c>
      <c r="C503" t="str" cm="1">
        <f t="array" aca="1" ref="C503" ca="1">INDEX(Reel1,Spins[[#This Row],[Stop1]])</f>
        <v>🍋</v>
      </c>
      <c r="D503">
        <f t="shared" ca="1" si="36"/>
        <v>22</v>
      </c>
      <c r="E503" t="str" cm="1">
        <f t="array" aca="1" ref="E503" ca="1">INDEX(Reel2,Spins[[#This Row],[Stop2]])</f>
        <v>🍇</v>
      </c>
      <c r="F503">
        <f t="shared" ca="1" si="37"/>
        <v>12</v>
      </c>
      <c r="G503" t="str" cm="1">
        <f t="array" aca="1" ref="G503" ca="1">INDEX(Reel3,Spins[[#This Row],[Stop3]])</f>
        <v>🍒</v>
      </c>
      <c r="H503" t="b">
        <f ca="1">AND(Spins[[#This Row],[Sym1]]=Spins[[#This Row],[Sym2]],Spins[[#This Row],[Sym2]]=Spins[[#This Row],[Sym3]])</f>
        <v>0</v>
      </c>
      <c r="I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">
        <f t="shared" si="38"/>
        <v>1</v>
      </c>
      <c r="K503">
        <f ca="1">Spins[[#This Row],[Mult]]*Spins[[#This Row],[Bet]]</f>
        <v>0</v>
      </c>
      <c r="L503">
        <f ca="1">Spins[[#This Row],[Payout]]-Spins[[#This Row],[Bet]]</f>
        <v>-1</v>
      </c>
    </row>
    <row r="504" spans="1:12" x14ac:dyDescent="0.3">
      <c r="A504">
        <f t="shared" si="39"/>
        <v>503</v>
      </c>
      <c r="B504">
        <f t="shared" ca="1" si="35"/>
        <v>4</v>
      </c>
      <c r="C504" t="str" cm="1">
        <f t="array" aca="1" ref="C504" ca="1">INDEX(Reel1,Spins[[#This Row],[Stop1]])</f>
        <v>🍋</v>
      </c>
      <c r="D504">
        <f t="shared" ca="1" si="36"/>
        <v>24</v>
      </c>
      <c r="E504" t="str" cm="1">
        <f t="array" aca="1" ref="E504" ca="1">INDEX(Reel2,Spins[[#This Row],[Stop2]])</f>
        <v>🍇</v>
      </c>
      <c r="F504">
        <f t="shared" ca="1" si="37"/>
        <v>29</v>
      </c>
      <c r="G504" t="str" cm="1">
        <f t="array" aca="1" ref="G504" ca="1">INDEX(Reel3,Spins[[#This Row],[Stop3]])</f>
        <v>7️⃣</v>
      </c>
      <c r="H504" t="b">
        <f ca="1">AND(Spins[[#This Row],[Sym1]]=Spins[[#This Row],[Sym2]],Spins[[#This Row],[Sym2]]=Spins[[#This Row],[Sym3]])</f>
        <v>0</v>
      </c>
      <c r="I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">
        <f t="shared" si="38"/>
        <v>1</v>
      </c>
      <c r="K504">
        <f ca="1">Spins[[#This Row],[Mult]]*Spins[[#This Row],[Bet]]</f>
        <v>0</v>
      </c>
      <c r="L504">
        <f ca="1">Spins[[#This Row],[Payout]]-Spins[[#This Row],[Bet]]</f>
        <v>-1</v>
      </c>
    </row>
    <row r="505" spans="1:12" x14ac:dyDescent="0.3">
      <c r="A505">
        <f t="shared" si="39"/>
        <v>504</v>
      </c>
      <c r="B505">
        <f t="shared" ca="1" si="35"/>
        <v>20</v>
      </c>
      <c r="C505" t="str" cm="1">
        <f t="array" aca="1" ref="C505" ca="1">INDEX(Reel1,Spins[[#This Row],[Stop1]])</f>
        <v>🍒</v>
      </c>
      <c r="D505">
        <f t="shared" ca="1" si="36"/>
        <v>21</v>
      </c>
      <c r="E505" t="str" cm="1">
        <f t="array" aca="1" ref="E505" ca="1">INDEX(Reel2,Spins[[#This Row],[Stop2]])</f>
        <v>🍒</v>
      </c>
      <c r="F505">
        <f t="shared" ca="1" si="37"/>
        <v>14</v>
      </c>
      <c r="G505" t="str" cm="1">
        <f t="array" aca="1" ref="G505" ca="1">INDEX(Reel3,Spins[[#This Row],[Stop3]])</f>
        <v>🍇</v>
      </c>
      <c r="H505" t="b">
        <f ca="1">AND(Spins[[#This Row],[Sym1]]=Spins[[#This Row],[Sym2]],Spins[[#This Row],[Sym2]]=Spins[[#This Row],[Sym3]])</f>
        <v>0</v>
      </c>
      <c r="I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05">
        <f t="shared" si="38"/>
        <v>1</v>
      </c>
      <c r="K505">
        <f ca="1">Spins[[#This Row],[Mult]]*Spins[[#This Row],[Bet]]</f>
        <v>0.8</v>
      </c>
      <c r="L505">
        <f ca="1">Spins[[#This Row],[Payout]]-Spins[[#This Row],[Bet]]</f>
        <v>-0.19999999999999996</v>
      </c>
    </row>
    <row r="506" spans="1:12" x14ac:dyDescent="0.3">
      <c r="A506">
        <f t="shared" si="39"/>
        <v>505</v>
      </c>
      <c r="B506">
        <f t="shared" ca="1" si="35"/>
        <v>4</v>
      </c>
      <c r="C506" t="str" cm="1">
        <f t="array" aca="1" ref="C506" ca="1">INDEX(Reel1,Spins[[#This Row],[Stop1]])</f>
        <v>🍋</v>
      </c>
      <c r="D506">
        <f t="shared" ca="1" si="36"/>
        <v>31</v>
      </c>
      <c r="E506" t="str" cm="1">
        <f t="array" aca="1" ref="E506" ca="1">INDEX(Reel2,Spins[[#This Row],[Stop2]])</f>
        <v>💎</v>
      </c>
      <c r="F506">
        <f t="shared" ca="1" si="37"/>
        <v>10</v>
      </c>
      <c r="G506" t="str" cm="1">
        <f t="array" aca="1" ref="G506" ca="1">INDEX(Reel3,Spins[[#This Row],[Stop3]])</f>
        <v>🍒</v>
      </c>
      <c r="H506" t="b">
        <f ca="1">AND(Spins[[#This Row],[Sym1]]=Spins[[#This Row],[Sym2]],Spins[[#This Row],[Sym2]]=Spins[[#This Row],[Sym3]])</f>
        <v>0</v>
      </c>
      <c r="I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6">
        <f t="shared" si="38"/>
        <v>1</v>
      </c>
      <c r="K506">
        <f ca="1">Spins[[#This Row],[Mult]]*Spins[[#This Row],[Bet]]</f>
        <v>0</v>
      </c>
      <c r="L506">
        <f ca="1">Spins[[#This Row],[Payout]]-Spins[[#This Row],[Bet]]</f>
        <v>-1</v>
      </c>
    </row>
    <row r="507" spans="1:12" x14ac:dyDescent="0.3">
      <c r="A507">
        <f t="shared" si="39"/>
        <v>506</v>
      </c>
      <c r="B507">
        <f t="shared" ca="1" si="35"/>
        <v>9</v>
      </c>
      <c r="C507" t="str" cm="1">
        <f t="array" aca="1" ref="C507" ca="1">INDEX(Reel1,Spins[[#This Row],[Stop1]])</f>
        <v>🍋</v>
      </c>
      <c r="D507">
        <f t="shared" ca="1" si="36"/>
        <v>22</v>
      </c>
      <c r="E507" t="str" cm="1">
        <f t="array" aca="1" ref="E507" ca="1">INDEX(Reel2,Spins[[#This Row],[Stop2]])</f>
        <v>🍇</v>
      </c>
      <c r="F507">
        <f t="shared" ca="1" si="37"/>
        <v>22</v>
      </c>
      <c r="G507" t="str" cm="1">
        <f t="array" aca="1" ref="G507" ca="1">INDEX(Reel3,Spins[[#This Row],[Stop3]])</f>
        <v>🔔</v>
      </c>
      <c r="H507" t="b">
        <f ca="1">AND(Spins[[#This Row],[Sym1]]=Spins[[#This Row],[Sym2]],Spins[[#This Row],[Sym2]]=Spins[[#This Row],[Sym3]])</f>
        <v>0</v>
      </c>
      <c r="I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">
        <f t="shared" si="38"/>
        <v>1</v>
      </c>
      <c r="K507">
        <f ca="1">Spins[[#This Row],[Mult]]*Spins[[#This Row],[Bet]]</f>
        <v>0</v>
      </c>
      <c r="L507">
        <f ca="1">Spins[[#This Row],[Payout]]-Spins[[#This Row],[Bet]]</f>
        <v>-1</v>
      </c>
    </row>
    <row r="508" spans="1:12" x14ac:dyDescent="0.3">
      <c r="A508">
        <f t="shared" si="39"/>
        <v>507</v>
      </c>
      <c r="B508">
        <f t="shared" ca="1" si="35"/>
        <v>27</v>
      </c>
      <c r="C508" t="str" cm="1">
        <f t="array" aca="1" ref="C508" ca="1">INDEX(Reel1,Spins[[#This Row],[Stop1]])</f>
        <v>BAR</v>
      </c>
      <c r="D508">
        <f t="shared" ca="1" si="36"/>
        <v>21</v>
      </c>
      <c r="E508" t="str" cm="1">
        <f t="array" aca="1" ref="E508" ca="1">INDEX(Reel2,Spins[[#This Row],[Stop2]])</f>
        <v>🍒</v>
      </c>
      <c r="F508">
        <f t="shared" ca="1" si="37"/>
        <v>3</v>
      </c>
      <c r="G508" t="str" cm="1">
        <f t="array" aca="1" ref="G508" ca="1">INDEX(Reel3,Spins[[#This Row],[Stop3]])</f>
        <v>🍋</v>
      </c>
      <c r="H508" t="b">
        <f ca="1">AND(Spins[[#This Row],[Sym1]]=Spins[[#This Row],[Sym2]],Spins[[#This Row],[Sym2]]=Spins[[#This Row],[Sym3]])</f>
        <v>0</v>
      </c>
      <c r="I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">
        <f t="shared" si="38"/>
        <v>1</v>
      </c>
      <c r="K508">
        <f ca="1">Spins[[#This Row],[Mult]]*Spins[[#This Row],[Bet]]</f>
        <v>0</v>
      </c>
      <c r="L508">
        <f ca="1">Spins[[#This Row],[Payout]]-Spins[[#This Row],[Bet]]</f>
        <v>-1</v>
      </c>
    </row>
    <row r="509" spans="1:12" x14ac:dyDescent="0.3">
      <c r="A509">
        <f t="shared" si="39"/>
        <v>508</v>
      </c>
      <c r="B509">
        <f t="shared" ca="1" si="35"/>
        <v>25</v>
      </c>
      <c r="C509" t="str" cm="1">
        <f t="array" aca="1" ref="C509" ca="1">INDEX(Reel1,Spins[[#This Row],[Stop1]])</f>
        <v>🔔</v>
      </c>
      <c r="D509">
        <f t="shared" ca="1" si="36"/>
        <v>23</v>
      </c>
      <c r="E509" t="str" cm="1">
        <f t="array" aca="1" ref="E509" ca="1">INDEX(Reel2,Spins[[#This Row],[Stop2]])</f>
        <v>🍇</v>
      </c>
      <c r="F509">
        <f t="shared" ca="1" si="37"/>
        <v>26</v>
      </c>
      <c r="G509" t="str" cm="1">
        <f t="array" aca="1" ref="G509" ca="1">INDEX(Reel3,Spins[[#This Row],[Stop3]])</f>
        <v>BAR</v>
      </c>
      <c r="H509" t="b">
        <f ca="1">AND(Spins[[#This Row],[Sym1]]=Spins[[#This Row],[Sym2]],Spins[[#This Row],[Sym2]]=Spins[[#This Row],[Sym3]])</f>
        <v>0</v>
      </c>
      <c r="I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">
        <f t="shared" si="38"/>
        <v>1</v>
      </c>
      <c r="K509">
        <f ca="1">Spins[[#This Row],[Mult]]*Spins[[#This Row],[Bet]]</f>
        <v>0</v>
      </c>
      <c r="L509">
        <f ca="1">Spins[[#This Row],[Payout]]-Spins[[#This Row],[Bet]]</f>
        <v>-1</v>
      </c>
    </row>
    <row r="510" spans="1:12" x14ac:dyDescent="0.3">
      <c r="A510">
        <f t="shared" si="39"/>
        <v>509</v>
      </c>
      <c r="B510">
        <f t="shared" ca="1" si="35"/>
        <v>10</v>
      </c>
      <c r="C510" t="str" cm="1">
        <f t="array" aca="1" ref="C510" ca="1">INDEX(Reel1,Spins[[#This Row],[Stop1]])</f>
        <v>🍋</v>
      </c>
      <c r="D510">
        <f t="shared" ca="1" si="36"/>
        <v>31</v>
      </c>
      <c r="E510" t="str" cm="1">
        <f t="array" aca="1" ref="E510" ca="1">INDEX(Reel2,Spins[[#This Row],[Stop2]])</f>
        <v>💎</v>
      </c>
      <c r="F510">
        <f t="shared" ca="1" si="37"/>
        <v>28</v>
      </c>
      <c r="G510" t="str" cm="1">
        <f t="array" aca="1" ref="G510" ca="1">INDEX(Reel3,Spins[[#This Row],[Stop3]])</f>
        <v>7️⃣</v>
      </c>
      <c r="H510" t="b">
        <f ca="1">AND(Spins[[#This Row],[Sym1]]=Spins[[#This Row],[Sym2]],Spins[[#This Row],[Sym2]]=Spins[[#This Row],[Sym3]])</f>
        <v>0</v>
      </c>
      <c r="I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0">
        <f t="shared" si="38"/>
        <v>1</v>
      </c>
      <c r="K510">
        <f ca="1">Spins[[#This Row],[Mult]]*Spins[[#This Row],[Bet]]</f>
        <v>0</v>
      </c>
      <c r="L510">
        <f ca="1">Spins[[#This Row],[Payout]]-Spins[[#This Row],[Bet]]</f>
        <v>-1</v>
      </c>
    </row>
    <row r="511" spans="1:12" x14ac:dyDescent="0.3">
      <c r="A511">
        <f t="shared" si="39"/>
        <v>510</v>
      </c>
      <c r="B511">
        <f t="shared" ca="1" si="35"/>
        <v>20</v>
      </c>
      <c r="C511" t="str" cm="1">
        <f t="array" aca="1" ref="C511" ca="1">INDEX(Reel1,Spins[[#This Row],[Stop1]])</f>
        <v>🍒</v>
      </c>
      <c r="D511">
        <f t="shared" ca="1" si="36"/>
        <v>2</v>
      </c>
      <c r="E511" t="str" cm="1">
        <f t="array" aca="1" ref="E511" ca="1">INDEX(Reel2,Spins[[#This Row],[Stop2]])</f>
        <v>🍋</v>
      </c>
      <c r="F511">
        <f t="shared" ca="1" si="37"/>
        <v>19</v>
      </c>
      <c r="G511" t="str" cm="1">
        <f t="array" aca="1" ref="G511" ca="1">INDEX(Reel3,Spins[[#This Row],[Stop3]])</f>
        <v>🔔</v>
      </c>
      <c r="H511" t="b">
        <f ca="1">AND(Spins[[#This Row],[Sym1]]=Spins[[#This Row],[Sym2]],Spins[[#This Row],[Sym2]]=Spins[[#This Row],[Sym3]])</f>
        <v>0</v>
      </c>
      <c r="I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1">
        <f t="shared" si="38"/>
        <v>1</v>
      </c>
      <c r="K511">
        <f ca="1">Spins[[#This Row],[Mult]]*Spins[[#This Row],[Bet]]</f>
        <v>0</v>
      </c>
      <c r="L511">
        <f ca="1">Spins[[#This Row],[Payout]]-Spins[[#This Row],[Bet]]</f>
        <v>-1</v>
      </c>
    </row>
    <row r="512" spans="1:12" x14ac:dyDescent="0.3">
      <c r="A512">
        <f t="shared" si="39"/>
        <v>511</v>
      </c>
      <c r="B512">
        <f t="shared" ca="1" si="35"/>
        <v>28</v>
      </c>
      <c r="C512" t="str" cm="1">
        <f t="array" aca="1" ref="C512" ca="1">INDEX(Reel1,Spins[[#This Row],[Stop1]])</f>
        <v>BAR</v>
      </c>
      <c r="D512">
        <f t="shared" ca="1" si="36"/>
        <v>8</v>
      </c>
      <c r="E512" t="str" cm="1">
        <f t="array" aca="1" ref="E512" ca="1">INDEX(Reel2,Spins[[#This Row],[Stop2]])</f>
        <v>🍋</v>
      </c>
      <c r="F512">
        <f t="shared" ca="1" si="37"/>
        <v>10</v>
      </c>
      <c r="G512" t="str" cm="1">
        <f t="array" aca="1" ref="G512" ca="1">INDEX(Reel3,Spins[[#This Row],[Stop3]])</f>
        <v>🍒</v>
      </c>
      <c r="H512" t="b">
        <f ca="1">AND(Spins[[#This Row],[Sym1]]=Spins[[#This Row],[Sym2]],Spins[[#This Row],[Sym2]]=Spins[[#This Row],[Sym3]])</f>
        <v>0</v>
      </c>
      <c r="I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">
        <f t="shared" si="38"/>
        <v>1</v>
      </c>
      <c r="K512">
        <f ca="1">Spins[[#This Row],[Mult]]*Spins[[#This Row],[Bet]]</f>
        <v>0</v>
      </c>
      <c r="L512">
        <f ca="1">Spins[[#This Row],[Payout]]-Spins[[#This Row],[Bet]]</f>
        <v>-1</v>
      </c>
    </row>
    <row r="513" spans="1:12" x14ac:dyDescent="0.3">
      <c r="A513">
        <f t="shared" si="39"/>
        <v>512</v>
      </c>
      <c r="B513">
        <f t="shared" ca="1" si="35"/>
        <v>18</v>
      </c>
      <c r="C513" t="str" cm="1">
        <f t="array" aca="1" ref="C513" ca="1">INDEX(Reel1,Spins[[#This Row],[Stop1]])</f>
        <v>🍒</v>
      </c>
      <c r="D513">
        <f t="shared" ca="1" si="36"/>
        <v>11</v>
      </c>
      <c r="E513" t="str" cm="1">
        <f t="array" aca="1" ref="E513" ca="1">INDEX(Reel2,Spins[[#This Row],[Stop2]])</f>
        <v>🍋</v>
      </c>
      <c r="F513">
        <f t="shared" ca="1" si="37"/>
        <v>9</v>
      </c>
      <c r="G513" t="str" cm="1">
        <f t="array" aca="1" ref="G513" ca="1">INDEX(Reel3,Spins[[#This Row],[Stop3]])</f>
        <v>🍒</v>
      </c>
      <c r="H513" t="b">
        <f ca="1">AND(Spins[[#This Row],[Sym1]]=Spins[[#This Row],[Sym2]],Spins[[#This Row],[Sym2]]=Spins[[#This Row],[Sym3]])</f>
        <v>0</v>
      </c>
      <c r="I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">
        <f t="shared" si="38"/>
        <v>1</v>
      </c>
      <c r="K513">
        <f ca="1">Spins[[#This Row],[Mult]]*Spins[[#This Row],[Bet]]</f>
        <v>0</v>
      </c>
      <c r="L513">
        <f ca="1">Spins[[#This Row],[Payout]]-Spins[[#This Row],[Bet]]</f>
        <v>-1</v>
      </c>
    </row>
    <row r="514" spans="1:12" x14ac:dyDescent="0.3">
      <c r="A514">
        <f t="shared" si="39"/>
        <v>513</v>
      </c>
      <c r="B514">
        <f t="shared" ref="B514:B577" ca="1" si="40">RANDBETWEEN(1,ROWS(Reel1))</f>
        <v>18</v>
      </c>
      <c r="C514" t="str" cm="1">
        <f t="array" aca="1" ref="C514" ca="1">INDEX(Reel1,Spins[[#This Row],[Stop1]])</f>
        <v>🍒</v>
      </c>
      <c r="D514">
        <f t="shared" ref="D514:D577" ca="1" si="41">RANDBETWEEN(1,ROWS(Reel2))</f>
        <v>24</v>
      </c>
      <c r="E514" t="str" cm="1">
        <f t="array" aca="1" ref="E514" ca="1">INDEX(Reel2,Spins[[#This Row],[Stop2]])</f>
        <v>🍇</v>
      </c>
      <c r="F514">
        <f t="shared" ref="F514:F577" ca="1" si="42">RANDBETWEEN(1,ROWS(Reel3))</f>
        <v>20</v>
      </c>
      <c r="G514" t="str" cm="1">
        <f t="array" aca="1" ref="G514" ca="1">INDEX(Reel3,Spins[[#This Row],[Stop3]])</f>
        <v>🔔</v>
      </c>
      <c r="H514" t="b">
        <f ca="1">AND(Spins[[#This Row],[Sym1]]=Spins[[#This Row],[Sym2]],Spins[[#This Row],[Sym2]]=Spins[[#This Row],[Sym3]])</f>
        <v>0</v>
      </c>
      <c r="I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">
        <f t="shared" ref="J514:J577" si="43">Bet</f>
        <v>1</v>
      </c>
      <c r="K514">
        <f ca="1">Spins[[#This Row],[Mult]]*Spins[[#This Row],[Bet]]</f>
        <v>0</v>
      </c>
      <c r="L514">
        <f ca="1">Spins[[#This Row],[Payout]]-Spins[[#This Row],[Bet]]</f>
        <v>-1</v>
      </c>
    </row>
    <row r="515" spans="1:12" x14ac:dyDescent="0.3">
      <c r="A515">
        <f t="shared" ref="A515:A578" si="44">ROW()-1</f>
        <v>514</v>
      </c>
      <c r="B515">
        <f t="shared" ca="1" si="40"/>
        <v>6</v>
      </c>
      <c r="C515" t="str" cm="1">
        <f t="array" aca="1" ref="C515" ca="1">INDEX(Reel1,Spins[[#This Row],[Stop1]])</f>
        <v>🍋</v>
      </c>
      <c r="D515">
        <f t="shared" ca="1" si="41"/>
        <v>4</v>
      </c>
      <c r="E515" t="str" cm="1">
        <f t="array" aca="1" ref="E515" ca="1">INDEX(Reel2,Spins[[#This Row],[Stop2]])</f>
        <v>🍋</v>
      </c>
      <c r="F515">
        <f t="shared" ca="1" si="42"/>
        <v>4</v>
      </c>
      <c r="G515" t="str" cm="1">
        <f t="array" aca="1" ref="G515" ca="1">INDEX(Reel3,Spins[[#This Row],[Stop3]])</f>
        <v>🍋</v>
      </c>
      <c r="H515" t="b">
        <f ca="1">AND(Spins[[#This Row],[Sym1]]=Spins[[#This Row],[Sym2]],Spins[[#This Row],[Sym2]]=Spins[[#This Row],[Sym3]])</f>
        <v>1</v>
      </c>
      <c r="I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15">
        <f t="shared" si="43"/>
        <v>1</v>
      </c>
      <c r="K515">
        <f ca="1">Spins[[#This Row],[Mult]]*Spins[[#This Row],[Bet]]</f>
        <v>14</v>
      </c>
      <c r="L515">
        <f ca="1">Spins[[#This Row],[Payout]]-Spins[[#This Row],[Bet]]</f>
        <v>13</v>
      </c>
    </row>
    <row r="516" spans="1:12" x14ac:dyDescent="0.3">
      <c r="A516">
        <f t="shared" si="44"/>
        <v>515</v>
      </c>
      <c r="B516">
        <f t="shared" ca="1" si="40"/>
        <v>23</v>
      </c>
      <c r="C516" t="str" cm="1">
        <f t="array" aca="1" ref="C516" ca="1">INDEX(Reel1,Spins[[#This Row],[Stop1]])</f>
        <v>🍇</v>
      </c>
      <c r="D516">
        <f t="shared" ca="1" si="41"/>
        <v>3</v>
      </c>
      <c r="E516" t="str" cm="1">
        <f t="array" aca="1" ref="E516" ca="1">INDEX(Reel2,Spins[[#This Row],[Stop2]])</f>
        <v>🍋</v>
      </c>
      <c r="F516">
        <f t="shared" ca="1" si="42"/>
        <v>16</v>
      </c>
      <c r="G516" t="str" cm="1">
        <f t="array" aca="1" ref="G516" ca="1">INDEX(Reel3,Spins[[#This Row],[Stop3]])</f>
        <v>🍇</v>
      </c>
      <c r="H516" t="b">
        <f ca="1">AND(Spins[[#This Row],[Sym1]]=Spins[[#This Row],[Sym2]],Spins[[#This Row],[Sym2]]=Spins[[#This Row],[Sym3]])</f>
        <v>0</v>
      </c>
      <c r="I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6">
        <f t="shared" si="43"/>
        <v>1</v>
      </c>
      <c r="K516">
        <f ca="1">Spins[[#This Row],[Mult]]*Spins[[#This Row],[Bet]]</f>
        <v>0</v>
      </c>
      <c r="L516">
        <f ca="1">Spins[[#This Row],[Payout]]-Spins[[#This Row],[Bet]]</f>
        <v>-1</v>
      </c>
    </row>
    <row r="517" spans="1:12" x14ac:dyDescent="0.3">
      <c r="A517">
        <f t="shared" si="44"/>
        <v>516</v>
      </c>
      <c r="B517">
        <f t="shared" ca="1" si="40"/>
        <v>11</v>
      </c>
      <c r="C517" t="str" cm="1">
        <f t="array" aca="1" ref="C517" ca="1">INDEX(Reel1,Spins[[#This Row],[Stop1]])</f>
        <v>🍋</v>
      </c>
      <c r="D517">
        <f t="shared" ca="1" si="41"/>
        <v>24</v>
      </c>
      <c r="E517" t="str" cm="1">
        <f t="array" aca="1" ref="E517" ca="1">INDEX(Reel2,Spins[[#This Row],[Stop2]])</f>
        <v>🍇</v>
      </c>
      <c r="F517">
        <f t="shared" ca="1" si="42"/>
        <v>8</v>
      </c>
      <c r="G517" t="str" cm="1">
        <f t="array" aca="1" ref="G517" ca="1">INDEX(Reel3,Spins[[#This Row],[Stop3]])</f>
        <v>🍒</v>
      </c>
      <c r="H517" t="b">
        <f ca="1">AND(Spins[[#This Row],[Sym1]]=Spins[[#This Row],[Sym2]],Spins[[#This Row],[Sym2]]=Spins[[#This Row],[Sym3]])</f>
        <v>0</v>
      </c>
      <c r="I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7">
        <f t="shared" si="43"/>
        <v>1</v>
      </c>
      <c r="K517">
        <f ca="1">Spins[[#This Row],[Mult]]*Spins[[#This Row],[Bet]]</f>
        <v>0</v>
      </c>
      <c r="L517">
        <f ca="1">Spins[[#This Row],[Payout]]-Spins[[#This Row],[Bet]]</f>
        <v>-1</v>
      </c>
    </row>
    <row r="518" spans="1:12" x14ac:dyDescent="0.3">
      <c r="A518">
        <f t="shared" si="44"/>
        <v>517</v>
      </c>
      <c r="B518">
        <f t="shared" ca="1" si="40"/>
        <v>19</v>
      </c>
      <c r="C518" t="str" cm="1">
        <f t="array" aca="1" ref="C518" ca="1">INDEX(Reel1,Spins[[#This Row],[Stop1]])</f>
        <v>🍒</v>
      </c>
      <c r="D518">
        <f t="shared" ca="1" si="41"/>
        <v>13</v>
      </c>
      <c r="E518" t="str" cm="1">
        <f t="array" aca="1" ref="E518" ca="1">INDEX(Reel2,Spins[[#This Row],[Stop2]])</f>
        <v>🍋</v>
      </c>
      <c r="F518">
        <f t="shared" ca="1" si="42"/>
        <v>13</v>
      </c>
      <c r="G518" t="str" cm="1">
        <f t="array" aca="1" ref="G518" ca="1">INDEX(Reel3,Spins[[#This Row],[Stop3]])</f>
        <v>🍇</v>
      </c>
      <c r="H518" t="b">
        <f ca="1">AND(Spins[[#This Row],[Sym1]]=Spins[[#This Row],[Sym2]],Spins[[#This Row],[Sym2]]=Spins[[#This Row],[Sym3]])</f>
        <v>0</v>
      </c>
      <c r="I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">
        <f t="shared" si="43"/>
        <v>1</v>
      </c>
      <c r="K518">
        <f ca="1">Spins[[#This Row],[Mult]]*Spins[[#This Row],[Bet]]</f>
        <v>0</v>
      </c>
      <c r="L518">
        <f ca="1">Spins[[#This Row],[Payout]]-Spins[[#This Row],[Bet]]</f>
        <v>-1</v>
      </c>
    </row>
    <row r="519" spans="1:12" x14ac:dyDescent="0.3">
      <c r="A519">
        <f t="shared" si="44"/>
        <v>518</v>
      </c>
      <c r="B519">
        <f t="shared" ca="1" si="40"/>
        <v>24</v>
      </c>
      <c r="C519" t="str" cm="1">
        <f t="array" aca="1" ref="C519" ca="1">INDEX(Reel1,Spins[[#This Row],[Stop1]])</f>
        <v>🍇</v>
      </c>
      <c r="D519">
        <f t="shared" ca="1" si="41"/>
        <v>12</v>
      </c>
      <c r="E519" t="str" cm="1">
        <f t="array" aca="1" ref="E519" ca="1">INDEX(Reel2,Spins[[#This Row],[Stop2]])</f>
        <v>🍋</v>
      </c>
      <c r="F519">
        <f t="shared" ca="1" si="42"/>
        <v>28</v>
      </c>
      <c r="G519" t="str" cm="1">
        <f t="array" aca="1" ref="G519" ca="1">INDEX(Reel3,Spins[[#This Row],[Stop3]])</f>
        <v>7️⃣</v>
      </c>
      <c r="H519" t="b">
        <f ca="1">AND(Spins[[#This Row],[Sym1]]=Spins[[#This Row],[Sym2]],Spins[[#This Row],[Sym2]]=Spins[[#This Row],[Sym3]])</f>
        <v>0</v>
      </c>
      <c r="I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">
        <f t="shared" si="43"/>
        <v>1</v>
      </c>
      <c r="K519">
        <f ca="1">Spins[[#This Row],[Mult]]*Spins[[#This Row],[Bet]]</f>
        <v>0</v>
      </c>
      <c r="L519">
        <f ca="1">Spins[[#This Row],[Payout]]-Spins[[#This Row],[Bet]]</f>
        <v>-1</v>
      </c>
    </row>
    <row r="520" spans="1:12" x14ac:dyDescent="0.3">
      <c r="A520">
        <f t="shared" si="44"/>
        <v>519</v>
      </c>
      <c r="B520">
        <f t="shared" ca="1" si="40"/>
        <v>16</v>
      </c>
      <c r="C520" t="str" cm="1">
        <f t="array" aca="1" ref="C520" ca="1">INDEX(Reel1,Spins[[#This Row],[Stop1]])</f>
        <v>🍒</v>
      </c>
      <c r="D520">
        <f t="shared" ca="1" si="41"/>
        <v>3</v>
      </c>
      <c r="E520" t="str" cm="1">
        <f t="array" aca="1" ref="E520" ca="1">INDEX(Reel2,Spins[[#This Row],[Stop2]])</f>
        <v>🍋</v>
      </c>
      <c r="F520">
        <f t="shared" ca="1" si="42"/>
        <v>15</v>
      </c>
      <c r="G520" t="str" cm="1">
        <f t="array" aca="1" ref="G520" ca="1">INDEX(Reel3,Spins[[#This Row],[Stop3]])</f>
        <v>🍇</v>
      </c>
      <c r="H520" t="b">
        <f ca="1">AND(Spins[[#This Row],[Sym1]]=Spins[[#This Row],[Sym2]],Spins[[#This Row],[Sym2]]=Spins[[#This Row],[Sym3]])</f>
        <v>0</v>
      </c>
      <c r="I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0">
        <f t="shared" si="43"/>
        <v>1</v>
      </c>
      <c r="K520">
        <f ca="1">Spins[[#This Row],[Mult]]*Spins[[#This Row],[Bet]]</f>
        <v>0</v>
      </c>
      <c r="L520">
        <f ca="1">Spins[[#This Row],[Payout]]-Spins[[#This Row],[Bet]]</f>
        <v>-1</v>
      </c>
    </row>
    <row r="521" spans="1:12" x14ac:dyDescent="0.3">
      <c r="A521">
        <f t="shared" si="44"/>
        <v>520</v>
      </c>
      <c r="B521">
        <f t="shared" ca="1" si="40"/>
        <v>16</v>
      </c>
      <c r="C521" t="str" cm="1">
        <f t="array" aca="1" ref="C521" ca="1">INDEX(Reel1,Spins[[#This Row],[Stop1]])</f>
        <v>🍒</v>
      </c>
      <c r="D521">
        <f t="shared" ca="1" si="41"/>
        <v>11</v>
      </c>
      <c r="E521" t="str" cm="1">
        <f t="array" aca="1" ref="E521" ca="1">INDEX(Reel2,Spins[[#This Row],[Stop2]])</f>
        <v>🍋</v>
      </c>
      <c r="F521">
        <f t="shared" ca="1" si="42"/>
        <v>21</v>
      </c>
      <c r="G521" t="str" cm="1">
        <f t="array" aca="1" ref="G521" ca="1">INDEX(Reel3,Spins[[#This Row],[Stop3]])</f>
        <v>🔔</v>
      </c>
      <c r="H521" t="b">
        <f ca="1">AND(Spins[[#This Row],[Sym1]]=Spins[[#This Row],[Sym2]],Spins[[#This Row],[Sym2]]=Spins[[#This Row],[Sym3]])</f>
        <v>0</v>
      </c>
      <c r="I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">
        <f t="shared" si="43"/>
        <v>1</v>
      </c>
      <c r="K521">
        <f ca="1">Spins[[#This Row],[Mult]]*Spins[[#This Row],[Bet]]</f>
        <v>0</v>
      </c>
      <c r="L521">
        <f ca="1">Spins[[#This Row],[Payout]]-Spins[[#This Row],[Bet]]</f>
        <v>-1</v>
      </c>
    </row>
    <row r="522" spans="1:12" x14ac:dyDescent="0.3">
      <c r="A522">
        <f t="shared" si="44"/>
        <v>521</v>
      </c>
      <c r="B522">
        <f t="shared" ca="1" si="40"/>
        <v>17</v>
      </c>
      <c r="C522" t="str" cm="1">
        <f t="array" aca="1" ref="C522" ca="1">INDEX(Reel1,Spins[[#This Row],[Stop1]])</f>
        <v>🍒</v>
      </c>
      <c r="D522">
        <f t="shared" ca="1" si="41"/>
        <v>12</v>
      </c>
      <c r="E522" t="str" cm="1">
        <f t="array" aca="1" ref="E522" ca="1">INDEX(Reel2,Spins[[#This Row],[Stop2]])</f>
        <v>🍋</v>
      </c>
      <c r="F522">
        <f t="shared" ca="1" si="42"/>
        <v>3</v>
      </c>
      <c r="G522" t="str" cm="1">
        <f t="array" aca="1" ref="G522" ca="1">INDEX(Reel3,Spins[[#This Row],[Stop3]])</f>
        <v>🍋</v>
      </c>
      <c r="H522" t="b">
        <f ca="1">AND(Spins[[#This Row],[Sym1]]=Spins[[#This Row],[Sym2]],Spins[[#This Row],[Sym2]]=Spins[[#This Row],[Sym3]])</f>
        <v>0</v>
      </c>
      <c r="I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2">
        <f t="shared" si="43"/>
        <v>1</v>
      </c>
      <c r="K522">
        <f ca="1">Spins[[#This Row],[Mult]]*Spins[[#This Row],[Bet]]</f>
        <v>0</v>
      </c>
      <c r="L522">
        <f ca="1">Spins[[#This Row],[Payout]]-Spins[[#This Row],[Bet]]</f>
        <v>-1</v>
      </c>
    </row>
    <row r="523" spans="1:12" x14ac:dyDescent="0.3">
      <c r="A523">
        <f t="shared" si="44"/>
        <v>522</v>
      </c>
      <c r="B523">
        <f t="shared" ca="1" si="40"/>
        <v>3</v>
      </c>
      <c r="C523" t="str" cm="1">
        <f t="array" aca="1" ref="C523" ca="1">INDEX(Reel1,Spins[[#This Row],[Stop1]])</f>
        <v>🍋</v>
      </c>
      <c r="D523">
        <f t="shared" ca="1" si="41"/>
        <v>19</v>
      </c>
      <c r="E523" t="str" cm="1">
        <f t="array" aca="1" ref="E523" ca="1">INDEX(Reel2,Spins[[#This Row],[Stop2]])</f>
        <v>🍒</v>
      </c>
      <c r="F523">
        <f t="shared" ca="1" si="42"/>
        <v>27</v>
      </c>
      <c r="G523" t="str" cm="1">
        <f t="array" aca="1" ref="G523" ca="1">INDEX(Reel3,Spins[[#This Row],[Stop3]])</f>
        <v>7️⃣</v>
      </c>
      <c r="H523" t="b">
        <f ca="1">AND(Spins[[#This Row],[Sym1]]=Spins[[#This Row],[Sym2]],Spins[[#This Row],[Sym2]]=Spins[[#This Row],[Sym3]])</f>
        <v>0</v>
      </c>
      <c r="I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3">
        <f t="shared" si="43"/>
        <v>1</v>
      </c>
      <c r="K523">
        <f ca="1">Spins[[#This Row],[Mult]]*Spins[[#This Row],[Bet]]</f>
        <v>0</v>
      </c>
      <c r="L523">
        <f ca="1">Spins[[#This Row],[Payout]]-Spins[[#This Row],[Bet]]</f>
        <v>-1</v>
      </c>
    </row>
    <row r="524" spans="1:12" x14ac:dyDescent="0.3">
      <c r="A524">
        <f t="shared" si="44"/>
        <v>523</v>
      </c>
      <c r="B524">
        <f t="shared" ca="1" si="40"/>
        <v>25</v>
      </c>
      <c r="C524" t="str" cm="1">
        <f t="array" aca="1" ref="C524" ca="1">INDEX(Reel1,Spins[[#This Row],[Stop1]])</f>
        <v>🔔</v>
      </c>
      <c r="D524">
        <f t="shared" ca="1" si="41"/>
        <v>5</v>
      </c>
      <c r="E524" t="str" cm="1">
        <f t="array" aca="1" ref="E524" ca="1">INDEX(Reel2,Spins[[#This Row],[Stop2]])</f>
        <v>🍋</v>
      </c>
      <c r="F524">
        <f t="shared" ca="1" si="42"/>
        <v>8</v>
      </c>
      <c r="G524" t="str" cm="1">
        <f t="array" aca="1" ref="G524" ca="1">INDEX(Reel3,Spins[[#This Row],[Stop3]])</f>
        <v>🍒</v>
      </c>
      <c r="H524" t="b">
        <f ca="1">AND(Spins[[#This Row],[Sym1]]=Spins[[#This Row],[Sym2]],Spins[[#This Row],[Sym2]]=Spins[[#This Row],[Sym3]])</f>
        <v>0</v>
      </c>
      <c r="I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">
        <f t="shared" si="43"/>
        <v>1</v>
      </c>
      <c r="K524">
        <f ca="1">Spins[[#This Row],[Mult]]*Spins[[#This Row],[Bet]]</f>
        <v>0</v>
      </c>
      <c r="L524">
        <f ca="1">Spins[[#This Row],[Payout]]-Spins[[#This Row],[Bet]]</f>
        <v>-1</v>
      </c>
    </row>
    <row r="525" spans="1:12" x14ac:dyDescent="0.3">
      <c r="A525">
        <f t="shared" si="44"/>
        <v>524</v>
      </c>
      <c r="B525">
        <f t="shared" ca="1" si="40"/>
        <v>24</v>
      </c>
      <c r="C525" t="str" cm="1">
        <f t="array" aca="1" ref="C525" ca="1">INDEX(Reel1,Spins[[#This Row],[Stop1]])</f>
        <v>🍇</v>
      </c>
      <c r="D525">
        <f t="shared" ca="1" si="41"/>
        <v>5</v>
      </c>
      <c r="E525" t="str" cm="1">
        <f t="array" aca="1" ref="E525" ca="1">INDEX(Reel2,Spins[[#This Row],[Stop2]])</f>
        <v>🍋</v>
      </c>
      <c r="F525">
        <f t="shared" ca="1" si="42"/>
        <v>13</v>
      </c>
      <c r="G525" t="str" cm="1">
        <f t="array" aca="1" ref="G525" ca="1">INDEX(Reel3,Spins[[#This Row],[Stop3]])</f>
        <v>🍇</v>
      </c>
      <c r="H525" t="b">
        <f ca="1">AND(Spins[[#This Row],[Sym1]]=Spins[[#This Row],[Sym2]],Spins[[#This Row],[Sym2]]=Spins[[#This Row],[Sym3]])</f>
        <v>0</v>
      </c>
      <c r="I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5">
        <f t="shared" si="43"/>
        <v>1</v>
      </c>
      <c r="K525">
        <f ca="1">Spins[[#This Row],[Mult]]*Spins[[#This Row],[Bet]]</f>
        <v>0</v>
      </c>
      <c r="L525">
        <f ca="1">Spins[[#This Row],[Payout]]-Spins[[#This Row],[Bet]]</f>
        <v>-1</v>
      </c>
    </row>
    <row r="526" spans="1:12" x14ac:dyDescent="0.3">
      <c r="A526">
        <f t="shared" si="44"/>
        <v>525</v>
      </c>
      <c r="B526">
        <f t="shared" ca="1" si="40"/>
        <v>12</v>
      </c>
      <c r="C526" t="str" cm="1">
        <f t="array" aca="1" ref="C526" ca="1">INDEX(Reel1,Spins[[#This Row],[Stop1]])</f>
        <v>🍋</v>
      </c>
      <c r="D526">
        <f t="shared" ca="1" si="41"/>
        <v>28</v>
      </c>
      <c r="E526" t="str" cm="1">
        <f t="array" aca="1" ref="E526" ca="1">INDEX(Reel2,Spins[[#This Row],[Stop2]])</f>
        <v>BAR</v>
      </c>
      <c r="F526">
        <f t="shared" ca="1" si="42"/>
        <v>7</v>
      </c>
      <c r="G526" t="str" cm="1">
        <f t="array" aca="1" ref="G526" ca="1">INDEX(Reel3,Spins[[#This Row],[Stop3]])</f>
        <v>🍒</v>
      </c>
      <c r="H526" t="b">
        <f ca="1">AND(Spins[[#This Row],[Sym1]]=Spins[[#This Row],[Sym2]],Spins[[#This Row],[Sym2]]=Spins[[#This Row],[Sym3]])</f>
        <v>0</v>
      </c>
      <c r="I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6">
        <f t="shared" si="43"/>
        <v>1</v>
      </c>
      <c r="K526">
        <f ca="1">Spins[[#This Row],[Mult]]*Spins[[#This Row],[Bet]]</f>
        <v>0</v>
      </c>
      <c r="L526">
        <f ca="1">Spins[[#This Row],[Payout]]-Spins[[#This Row],[Bet]]</f>
        <v>-1</v>
      </c>
    </row>
    <row r="527" spans="1:12" x14ac:dyDescent="0.3">
      <c r="A527">
        <f t="shared" si="44"/>
        <v>526</v>
      </c>
      <c r="B527">
        <f t="shared" ca="1" si="40"/>
        <v>17</v>
      </c>
      <c r="C527" t="str" cm="1">
        <f t="array" aca="1" ref="C527" ca="1">INDEX(Reel1,Spins[[#This Row],[Stop1]])</f>
        <v>🍒</v>
      </c>
      <c r="D527">
        <f t="shared" ca="1" si="41"/>
        <v>11</v>
      </c>
      <c r="E527" t="str" cm="1">
        <f t="array" aca="1" ref="E527" ca="1">INDEX(Reel2,Spins[[#This Row],[Stop2]])</f>
        <v>🍋</v>
      </c>
      <c r="F527">
        <f t="shared" ca="1" si="42"/>
        <v>7</v>
      </c>
      <c r="G527" t="str" cm="1">
        <f t="array" aca="1" ref="G527" ca="1">INDEX(Reel3,Spins[[#This Row],[Stop3]])</f>
        <v>🍒</v>
      </c>
      <c r="H527" t="b">
        <f ca="1">AND(Spins[[#This Row],[Sym1]]=Spins[[#This Row],[Sym2]],Spins[[#This Row],[Sym2]]=Spins[[#This Row],[Sym3]])</f>
        <v>0</v>
      </c>
      <c r="I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">
        <f t="shared" si="43"/>
        <v>1</v>
      </c>
      <c r="K527">
        <f ca="1">Spins[[#This Row],[Mult]]*Spins[[#This Row],[Bet]]</f>
        <v>0</v>
      </c>
      <c r="L527">
        <f ca="1">Spins[[#This Row],[Payout]]-Spins[[#This Row],[Bet]]</f>
        <v>-1</v>
      </c>
    </row>
    <row r="528" spans="1:12" x14ac:dyDescent="0.3">
      <c r="A528">
        <f t="shared" si="44"/>
        <v>527</v>
      </c>
      <c r="B528">
        <f t="shared" ca="1" si="40"/>
        <v>7</v>
      </c>
      <c r="C528" t="str" cm="1">
        <f t="array" aca="1" ref="C528" ca="1">INDEX(Reel1,Spins[[#This Row],[Stop1]])</f>
        <v>🍋</v>
      </c>
      <c r="D528">
        <f t="shared" ca="1" si="41"/>
        <v>29</v>
      </c>
      <c r="E528" t="str" cm="1">
        <f t="array" aca="1" ref="E528" ca="1">INDEX(Reel2,Spins[[#This Row],[Stop2]])</f>
        <v>7️⃣</v>
      </c>
      <c r="F528">
        <f t="shared" ca="1" si="42"/>
        <v>26</v>
      </c>
      <c r="G528" t="str" cm="1">
        <f t="array" aca="1" ref="G528" ca="1">INDEX(Reel3,Spins[[#This Row],[Stop3]])</f>
        <v>BAR</v>
      </c>
      <c r="H528" t="b">
        <f ca="1">AND(Spins[[#This Row],[Sym1]]=Spins[[#This Row],[Sym2]],Spins[[#This Row],[Sym2]]=Spins[[#This Row],[Sym3]])</f>
        <v>0</v>
      </c>
      <c r="I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8">
        <f t="shared" si="43"/>
        <v>1</v>
      </c>
      <c r="K528">
        <f ca="1">Spins[[#This Row],[Mult]]*Spins[[#This Row],[Bet]]</f>
        <v>0</v>
      </c>
      <c r="L528">
        <f ca="1">Spins[[#This Row],[Payout]]-Spins[[#This Row],[Bet]]</f>
        <v>-1</v>
      </c>
    </row>
    <row r="529" spans="1:12" x14ac:dyDescent="0.3">
      <c r="A529">
        <f t="shared" si="44"/>
        <v>528</v>
      </c>
      <c r="B529">
        <f t="shared" ca="1" si="40"/>
        <v>19</v>
      </c>
      <c r="C529" t="str" cm="1">
        <f t="array" aca="1" ref="C529" ca="1">INDEX(Reel1,Spins[[#This Row],[Stop1]])</f>
        <v>🍒</v>
      </c>
      <c r="D529">
        <f t="shared" ca="1" si="41"/>
        <v>30</v>
      </c>
      <c r="E529" t="str" cm="1">
        <f t="array" aca="1" ref="E529" ca="1">INDEX(Reel2,Spins[[#This Row],[Stop2]])</f>
        <v>7️⃣</v>
      </c>
      <c r="F529">
        <f t="shared" ca="1" si="42"/>
        <v>16</v>
      </c>
      <c r="G529" t="str" cm="1">
        <f t="array" aca="1" ref="G529" ca="1">INDEX(Reel3,Spins[[#This Row],[Stop3]])</f>
        <v>🍇</v>
      </c>
      <c r="H529" t="b">
        <f ca="1">AND(Spins[[#This Row],[Sym1]]=Spins[[#This Row],[Sym2]],Spins[[#This Row],[Sym2]]=Spins[[#This Row],[Sym3]])</f>
        <v>0</v>
      </c>
      <c r="I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">
        <f t="shared" si="43"/>
        <v>1</v>
      </c>
      <c r="K529">
        <f ca="1">Spins[[#This Row],[Mult]]*Spins[[#This Row],[Bet]]</f>
        <v>0</v>
      </c>
      <c r="L529">
        <f ca="1">Spins[[#This Row],[Payout]]-Spins[[#This Row],[Bet]]</f>
        <v>-1</v>
      </c>
    </row>
    <row r="530" spans="1:12" x14ac:dyDescent="0.3">
      <c r="A530">
        <f t="shared" si="44"/>
        <v>529</v>
      </c>
      <c r="B530">
        <f t="shared" ca="1" si="40"/>
        <v>12</v>
      </c>
      <c r="C530" t="str" cm="1">
        <f t="array" aca="1" ref="C530" ca="1">INDEX(Reel1,Spins[[#This Row],[Stop1]])</f>
        <v>🍋</v>
      </c>
      <c r="D530">
        <f t="shared" ca="1" si="41"/>
        <v>29</v>
      </c>
      <c r="E530" t="str" cm="1">
        <f t="array" aca="1" ref="E530" ca="1">INDEX(Reel2,Spins[[#This Row],[Stop2]])</f>
        <v>7️⃣</v>
      </c>
      <c r="F530">
        <f t="shared" ca="1" si="42"/>
        <v>20</v>
      </c>
      <c r="G530" t="str" cm="1">
        <f t="array" aca="1" ref="G530" ca="1">INDEX(Reel3,Spins[[#This Row],[Stop3]])</f>
        <v>🔔</v>
      </c>
      <c r="H530" t="b">
        <f ca="1">AND(Spins[[#This Row],[Sym1]]=Spins[[#This Row],[Sym2]],Spins[[#This Row],[Sym2]]=Spins[[#This Row],[Sym3]])</f>
        <v>0</v>
      </c>
      <c r="I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0">
        <f t="shared" si="43"/>
        <v>1</v>
      </c>
      <c r="K530">
        <f ca="1">Spins[[#This Row],[Mult]]*Spins[[#This Row],[Bet]]</f>
        <v>0</v>
      </c>
      <c r="L530">
        <f ca="1">Spins[[#This Row],[Payout]]-Spins[[#This Row],[Bet]]</f>
        <v>-1</v>
      </c>
    </row>
    <row r="531" spans="1:12" x14ac:dyDescent="0.3">
      <c r="A531">
        <f t="shared" si="44"/>
        <v>530</v>
      </c>
      <c r="B531">
        <f t="shared" ca="1" si="40"/>
        <v>26</v>
      </c>
      <c r="C531" t="str" cm="1">
        <f t="array" aca="1" ref="C531" ca="1">INDEX(Reel1,Spins[[#This Row],[Stop1]])</f>
        <v>🔔</v>
      </c>
      <c r="D531">
        <f t="shared" ca="1" si="41"/>
        <v>14</v>
      </c>
      <c r="E531" t="str" cm="1">
        <f t="array" aca="1" ref="E531" ca="1">INDEX(Reel2,Spins[[#This Row],[Stop2]])</f>
        <v>🍋</v>
      </c>
      <c r="F531">
        <f t="shared" ca="1" si="42"/>
        <v>1</v>
      </c>
      <c r="G531" t="str" cm="1">
        <f t="array" aca="1" ref="G531" ca="1">INDEX(Reel3,Spins[[#This Row],[Stop3]])</f>
        <v>🍋</v>
      </c>
      <c r="H531" t="b">
        <f ca="1">AND(Spins[[#This Row],[Sym1]]=Spins[[#This Row],[Sym2]],Spins[[#This Row],[Sym2]]=Spins[[#This Row],[Sym3]])</f>
        <v>0</v>
      </c>
      <c r="I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1">
        <f t="shared" si="43"/>
        <v>1</v>
      </c>
      <c r="K531">
        <f ca="1">Spins[[#This Row],[Mult]]*Spins[[#This Row],[Bet]]</f>
        <v>0</v>
      </c>
      <c r="L531">
        <f ca="1">Spins[[#This Row],[Payout]]-Spins[[#This Row],[Bet]]</f>
        <v>-1</v>
      </c>
    </row>
    <row r="532" spans="1:12" x14ac:dyDescent="0.3">
      <c r="A532">
        <f t="shared" si="44"/>
        <v>531</v>
      </c>
      <c r="B532">
        <f t="shared" ca="1" si="40"/>
        <v>27</v>
      </c>
      <c r="C532" t="str" cm="1">
        <f t="array" aca="1" ref="C532" ca="1">INDEX(Reel1,Spins[[#This Row],[Stop1]])</f>
        <v>BAR</v>
      </c>
      <c r="D532">
        <f t="shared" ca="1" si="41"/>
        <v>20</v>
      </c>
      <c r="E532" t="str" cm="1">
        <f t="array" aca="1" ref="E532" ca="1">INDEX(Reel2,Spins[[#This Row],[Stop2]])</f>
        <v>🍒</v>
      </c>
      <c r="F532">
        <f t="shared" ca="1" si="42"/>
        <v>5</v>
      </c>
      <c r="G532" t="str" cm="1">
        <f t="array" aca="1" ref="G532" ca="1">INDEX(Reel3,Spins[[#This Row],[Stop3]])</f>
        <v>🍋</v>
      </c>
      <c r="H532" t="b">
        <f ca="1">AND(Spins[[#This Row],[Sym1]]=Spins[[#This Row],[Sym2]],Spins[[#This Row],[Sym2]]=Spins[[#This Row],[Sym3]])</f>
        <v>0</v>
      </c>
      <c r="I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2">
        <f t="shared" si="43"/>
        <v>1</v>
      </c>
      <c r="K532">
        <f ca="1">Spins[[#This Row],[Mult]]*Spins[[#This Row],[Bet]]</f>
        <v>0</v>
      </c>
      <c r="L532">
        <f ca="1">Spins[[#This Row],[Payout]]-Spins[[#This Row],[Bet]]</f>
        <v>-1</v>
      </c>
    </row>
    <row r="533" spans="1:12" x14ac:dyDescent="0.3">
      <c r="A533">
        <f t="shared" si="44"/>
        <v>532</v>
      </c>
      <c r="B533">
        <f t="shared" ca="1" si="40"/>
        <v>5</v>
      </c>
      <c r="C533" t="str" cm="1">
        <f t="array" aca="1" ref="C533" ca="1">INDEX(Reel1,Spins[[#This Row],[Stop1]])</f>
        <v>🍋</v>
      </c>
      <c r="D533">
        <f t="shared" ca="1" si="41"/>
        <v>7</v>
      </c>
      <c r="E533" t="str" cm="1">
        <f t="array" aca="1" ref="E533" ca="1">INDEX(Reel2,Spins[[#This Row],[Stop2]])</f>
        <v>🍋</v>
      </c>
      <c r="F533">
        <f t="shared" ca="1" si="42"/>
        <v>1</v>
      </c>
      <c r="G533" t="str" cm="1">
        <f t="array" aca="1" ref="G533" ca="1">INDEX(Reel3,Spins[[#This Row],[Stop3]])</f>
        <v>🍋</v>
      </c>
      <c r="H533" t="b">
        <f ca="1">AND(Spins[[#This Row],[Sym1]]=Spins[[#This Row],[Sym2]],Spins[[#This Row],[Sym2]]=Spins[[#This Row],[Sym3]])</f>
        <v>1</v>
      </c>
      <c r="I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33">
        <f t="shared" si="43"/>
        <v>1</v>
      </c>
      <c r="K533">
        <f ca="1">Spins[[#This Row],[Mult]]*Spins[[#This Row],[Bet]]</f>
        <v>14</v>
      </c>
      <c r="L533">
        <f ca="1">Spins[[#This Row],[Payout]]-Spins[[#This Row],[Bet]]</f>
        <v>13</v>
      </c>
    </row>
    <row r="534" spans="1:12" x14ac:dyDescent="0.3">
      <c r="A534">
        <f t="shared" si="44"/>
        <v>533</v>
      </c>
      <c r="B534">
        <f t="shared" ca="1" si="40"/>
        <v>15</v>
      </c>
      <c r="C534" t="str" cm="1">
        <f t="array" aca="1" ref="C534" ca="1">INDEX(Reel1,Spins[[#This Row],[Stop1]])</f>
        <v>🍒</v>
      </c>
      <c r="D534">
        <f t="shared" ca="1" si="41"/>
        <v>31</v>
      </c>
      <c r="E534" t="str" cm="1">
        <f t="array" aca="1" ref="E534" ca="1">INDEX(Reel2,Spins[[#This Row],[Stop2]])</f>
        <v>💎</v>
      </c>
      <c r="F534">
        <f t="shared" ca="1" si="42"/>
        <v>2</v>
      </c>
      <c r="G534" t="str" cm="1">
        <f t="array" aca="1" ref="G534" ca="1">INDEX(Reel3,Spins[[#This Row],[Stop3]])</f>
        <v>🍋</v>
      </c>
      <c r="H534" t="b">
        <f ca="1">AND(Spins[[#This Row],[Sym1]]=Spins[[#This Row],[Sym2]],Spins[[#This Row],[Sym2]]=Spins[[#This Row],[Sym3]])</f>
        <v>0</v>
      </c>
      <c r="I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">
        <f t="shared" si="43"/>
        <v>1</v>
      </c>
      <c r="K534">
        <f ca="1">Spins[[#This Row],[Mult]]*Spins[[#This Row],[Bet]]</f>
        <v>0</v>
      </c>
      <c r="L534">
        <f ca="1">Spins[[#This Row],[Payout]]-Spins[[#This Row],[Bet]]</f>
        <v>-1</v>
      </c>
    </row>
    <row r="535" spans="1:12" x14ac:dyDescent="0.3">
      <c r="A535">
        <f t="shared" si="44"/>
        <v>534</v>
      </c>
      <c r="B535">
        <f t="shared" ca="1" si="40"/>
        <v>5</v>
      </c>
      <c r="C535" t="str" cm="1">
        <f t="array" aca="1" ref="C535" ca="1">INDEX(Reel1,Spins[[#This Row],[Stop1]])</f>
        <v>🍋</v>
      </c>
      <c r="D535">
        <f t="shared" ca="1" si="41"/>
        <v>1</v>
      </c>
      <c r="E535" t="str" cm="1">
        <f t="array" aca="1" ref="E535" ca="1">INDEX(Reel2,Spins[[#This Row],[Stop2]])</f>
        <v>🍋</v>
      </c>
      <c r="F535">
        <f t="shared" ca="1" si="42"/>
        <v>19</v>
      </c>
      <c r="G535" t="str" cm="1">
        <f t="array" aca="1" ref="G535" ca="1">INDEX(Reel3,Spins[[#This Row],[Stop3]])</f>
        <v>🔔</v>
      </c>
      <c r="H535" t="b">
        <f ca="1">AND(Spins[[#This Row],[Sym1]]=Spins[[#This Row],[Sym2]],Spins[[#This Row],[Sym2]]=Spins[[#This Row],[Sym3]])</f>
        <v>0</v>
      </c>
      <c r="I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5">
        <f t="shared" si="43"/>
        <v>1</v>
      </c>
      <c r="K535">
        <f ca="1">Spins[[#This Row],[Mult]]*Spins[[#This Row],[Bet]]</f>
        <v>0.6</v>
      </c>
      <c r="L535">
        <f ca="1">Spins[[#This Row],[Payout]]-Spins[[#This Row],[Bet]]</f>
        <v>-0.4</v>
      </c>
    </row>
    <row r="536" spans="1:12" x14ac:dyDescent="0.3">
      <c r="A536">
        <f t="shared" si="44"/>
        <v>535</v>
      </c>
      <c r="B536">
        <f t="shared" ca="1" si="40"/>
        <v>24</v>
      </c>
      <c r="C536" t="str" cm="1">
        <f t="array" aca="1" ref="C536" ca="1">INDEX(Reel1,Spins[[#This Row],[Stop1]])</f>
        <v>🍇</v>
      </c>
      <c r="D536">
        <f t="shared" ca="1" si="41"/>
        <v>31</v>
      </c>
      <c r="E536" t="str" cm="1">
        <f t="array" aca="1" ref="E536" ca="1">INDEX(Reel2,Spins[[#This Row],[Stop2]])</f>
        <v>💎</v>
      </c>
      <c r="F536">
        <f t="shared" ca="1" si="42"/>
        <v>13</v>
      </c>
      <c r="G536" t="str" cm="1">
        <f t="array" aca="1" ref="G536" ca="1">INDEX(Reel3,Spins[[#This Row],[Stop3]])</f>
        <v>🍇</v>
      </c>
      <c r="H536" t="b">
        <f ca="1">AND(Spins[[#This Row],[Sym1]]=Spins[[#This Row],[Sym2]],Spins[[#This Row],[Sym2]]=Spins[[#This Row],[Sym3]])</f>
        <v>0</v>
      </c>
      <c r="I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">
        <f t="shared" si="43"/>
        <v>1</v>
      </c>
      <c r="K536">
        <f ca="1">Spins[[#This Row],[Mult]]*Spins[[#This Row],[Bet]]</f>
        <v>0</v>
      </c>
      <c r="L536">
        <f ca="1">Spins[[#This Row],[Payout]]-Spins[[#This Row],[Bet]]</f>
        <v>-1</v>
      </c>
    </row>
    <row r="537" spans="1:12" x14ac:dyDescent="0.3">
      <c r="A537">
        <f t="shared" si="44"/>
        <v>536</v>
      </c>
      <c r="B537">
        <f t="shared" ca="1" si="40"/>
        <v>1</v>
      </c>
      <c r="C537" t="str" cm="1">
        <f t="array" aca="1" ref="C537" ca="1">INDEX(Reel1,Spins[[#This Row],[Stop1]])</f>
        <v>🍋</v>
      </c>
      <c r="D537">
        <f t="shared" ca="1" si="41"/>
        <v>16</v>
      </c>
      <c r="E537" t="str" cm="1">
        <f t="array" aca="1" ref="E537" ca="1">INDEX(Reel2,Spins[[#This Row],[Stop2]])</f>
        <v>🍒</v>
      </c>
      <c r="F537">
        <f t="shared" ca="1" si="42"/>
        <v>20</v>
      </c>
      <c r="G537" t="str" cm="1">
        <f t="array" aca="1" ref="G537" ca="1">INDEX(Reel3,Spins[[#This Row],[Stop3]])</f>
        <v>🔔</v>
      </c>
      <c r="H537" t="b">
        <f ca="1">AND(Spins[[#This Row],[Sym1]]=Spins[[#This Row],[Sym2]],Spins[[#This Row],[Sym2]]=Spins[[#This Row],[Sym3]])</f>
        <v>0</v>
      </c>
      <c r="I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">
        <f t="shared" si="43"/>
        <v>1</v>
      </c>
      <c r="K537">
        <f ca="1">Spins[[#This Row],[Mult]]*Spins[[#This Row],[Bet]]</f>
        <v>0</v>
      </c>
      <c r="L537">
        <f ca="1">Spins[[#This Row],[Payout]]-Spins[[#This Row],[Bet]]</f>
        <v>-1</v>
      </c>
    </row>
    <row r="538" spans="1:12" x14ac:dyDescent="0.3">
      <c r="A538">
        <f t="shared" si="44"/>
        <v>537</v>
      </c>
      <c r="B538">
        <f t="shared" ca="1" si="40"/>
        <v>11</v>
      </c>
      <c r="C538" t="str" cm="1">
        <f t="array" aca="1" ref="C538" ca="1">INDEX(Reel1,Spins[[#This Row],[Stop1]])</f>
        <v>🍋</v>
      </c>
      <c r="D538">
        <f t="shared" ca="1" si="41"/>
        <v>28</v>
      </c>
      <c r="E538" t="str" cm="1">
        <f t="array" aca="1" ref="E538" ca="1">INDEX(Reel2,Spins[[#This Row],[Stop2]])</f>
        <v>BAR</v>
      </c>
      <c r="F538">
        <f t="shared" ca="1" si="42"/>
        <v>19</v>
      </c>
      <c r="G538" t="str" cm="1">
        <f t="array" aca="1" ref="G538" ca="1">INDEX(Reel3,Spins[[#This Row],[Stop3]])</f>
        <v>🔔</v>
      </c>
      <c r="H538" t="b">
        <f ca="1">AND(Spins[[#This Row],[Sym1]]=Spins[[#This Row],[Sym2]],Spins[[#This Row],[Sym2]]=Spins[[#This Row],[Sym3]])</f>
        <v>0</v>
      </c>
      <c r="I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">
        <f t="shared" si="43"/>
        <v>1</v>
      </c>
      <c r="K538">
        <f ca="1">Spins[[#This Row],[Mult]]*Spins[[#This Row],[Bet]]</f>
        <v>0</v>
      </c>
      <c r="L538">
        <f ca="1">Spins[[#This Row],[Payout]]-Spins[[#This Row],[Bet]]</f>
        <v>-1</v>
      </c>
    </row>
    <row r="539" spans="1:12" x14ac:dyDescent="0.3">
      <c r="A539">
        <f t="shared" si="44"/>
        <v>538</v>
      </c>
      <c r="B539">
        <f t="shared" ca="1" si="40"/>
        <v>31</v>
      </c>
      <c r="C539" t="str" cm="1">
        <f t="array" aca="1" ref="C539" ca="1">INDEX(Reel1,Spins[[#This Row],[Stop1]])</f>
        <v>💎</v>
      </c>
      <c r="D539">
        <f t="shared" ca="1" si="41"/>
        <v>5</v>
      </c>
      <c r="E539" t="str" cm="1">
        <f t="array" aca="1" ref="E539" ca="1">INDEX(Reel2,Spins[[#This Row],[Stop2]])</f>
        <v>🍋</v>
      </c>
      <c r="F539">
        <f t="shared" ca="1" si="42"/>
        <v>8</v>
      </c>
      <c r="G539" t="str" cm="1">
        <f t="array" aca="1" ref="G539" ca="1">INDEX(Reel3,Spins[[#This Row],[Stop3]])</f>
        <v>🍒</v>
      </c>
      <c r="H539" t="b">
        <f ca="1">AND(Spins[[#This Row],[Sym1]]=Spins[[#This Row],[Sym2]],Spins[[#This Row],[Sym2]]=Spins[[#This Row],[Sym3]])</f>
        <v>0</v>
      </c>
      <c r="I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">
        <f t="shared" si="43"/>
        <v>1</v>
      </c>
      <c r="K539">
        <f ca="1">Spins[[#This Row],[Mult]]*Spins[[#This Row],[Bet]]</f>
        <v>0</v>
      </c>
      <c r="L539">
        <f ca="1">Spins[[#This Row],[Payout]]-Spins[[#This Row],[Bet]]</f>
        <v>-1</v>
      </c>
    </row>
    <row r="540" spans="1:12" x14ac:dyDescent="0.3">
      <c r="A540">
        <f t="shared" si="44"/>
        <v>539</v>
      </c>
      <c r="B540">
        <f t="shared" ca="1" si="40"/>
        <v>20</v>
      </c>
      <c r="C540" t="str" cm="1">
        <f t="array" aca="1" ref="C540" ca="1">INDEX(Reel1,Spins[[#This Row],[Stop1]])</f>
        <v>🍒</v>
      </c>
      <c r="D540">
        <f t="shared" ca="1" si="41"/>
        <v>18</v>
      </c>
      <c r="E540" t="str" cm="1">
        <f t="array" aca="1" ref="E540" ca="1">INDEX(Reel2,Spins[[#This Row],[Stop2]])</f>
        <v>🍒</v>
      </c>
      <c r="F540">
        <f t="shared" ca="1" si="42"/>
        <v>31</v>
      </c>
      <c r="G540" t="str" cm="1">
        <f t="array" aca="1" ref="G540" ca="1">INDEX(Reel3,Spins[[#This Row],[Stop3]])</f>
        <v>💎</v>
      </c>
      <c r="H540" t="b">
        <f ca="1">AND(Spins[[#This Row],[Sym1]]=Spins[[#This Row],[Sym2]],Spins[[#This Row],[Sym2]]=Spins[[#This Row],[Sym3]])</f>
        <v>0</v>
      </c>
      <c r="I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40">
        <f t="shared" si="43"/>
        <v>1</v>
      </c>
      <c r="K540">
        <f ca="1">Spins[[#This Row],[Mult]]*Spins[[#This Row],[Bet]]</f>
        <v>0.8</v>
      </c>
      <c r="L540">
        <f ca="1">Spins[[#This Row],[Payout]]-Spins[[#This Row],[Bet]]</f>
        <v>-0.19999999999999996</v>
      </c>
    </row>
    <row r="541" spans="1:12" x14ac:dyDescent="0.3">
      <c r="A541">
        <f t="shared" si="44"/>
        <v>540</v>
      </c>
      <c r="B541">
        <f t="shared" ca="1" si="40"/>
        <v>7</v>
      </c>
      <c r="C541" t="str" cm="1">
        <f t="array" aca="1" ref="C541" ca="1">INDEX(Reel1,Spins[[#This Row],[Stop1]])</f>
        <v>🍋</v>
      </c>
      <c r="D541">
        <f t="shared" ca="1" si="41"/>
        <v>7</v>
      </c>
      <c r="E541" t="str" cm="1">
        <f t="array" aca="1" ref="E541" ca="1">INDEX(Reel2,Spins[[#This Row],[Stop2]])</f>
        <v>🍋</v>
      </c>
      <c r="F541">
        <f t="shared" ca="1" si="42"/>
        <v>28</v>
      </c>
      <c r="G541" t="str" cm="1">
        <f t="array" aca="1" ref="G541" ca="1">INDEX(Reel3,Spins[[#This Row],[Stop3]])</f>
        <v>7️⃣</v>
      </c>
      <c r="H541" t="b">
        <f ca="1">AND(Spins[[#This Row],[Sym1]]=Spins[[#This Row],[Sym2]],Spins[[#This Row],[Sym2]]=Spins[[#This Row],[Sym3]])</f>
        <v>0</v>
      </c>
      <c r="I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1">
        <f t="shared" si="43"/>
        <v>1</v>
      </c>
      <c r="K541">
        <f ca="1">Spins[[#This Row],[Mult]]*Spins[[#This Row],[Bet]]</f>
        <v>0.6</v>
      </c>
      <c r="L541">
        <f ca="1">Spins[[#This Row],[Payout]]-Spins[[#This Row],[Bet]]</f>
        <v>-0.4</v>
      </c>
    </row>
    <row r="542" spans="1:12" x14ac:dyDescent="0.3">
      <c r="A542">
        <f t="shared" si="44"/>
        <v>541</v>
      </c>
      <c r="B542">
        <f t="shared" ca="1" si="40"/>
        <v>5</v>
      </c>
      <c r="C542" t="str" cm="1">
        <f t="array" aca="1" ref="C542" ca="1">INDEX(Reel1,Spins[[#This Row],[Stop1]])</f>
        <v>🍋</v>
      </c>
      <c r="D542">
        <f t="shared" ca="1" si="41"/>
        <v>30</v>
      </c>
      <c r="E542" t="str" cm="1">
        <f t="array" aca="1" ref="E542" ca="1">INDEX(Reel2,Spins[[#This Row],[Stop2]])</f>
        <v>7️⃣</v>
      </c>
      <c r="F542">
        <f t="shared" ca="1" si="42"/>
        <v>9</v>
      </c>
      <c r="G542" t="str" cm="1">
        <f t="array" aca="1" ref="G542" ca="1">INDEX(Reel3,Spins[[#This Row],[Stop3]])</f>
        <v>🍒</v>
      </c>
      <c r="H542" t="b">
        <f ca="1">AND(Spins[[#This Row],[Sym1]]=Spins[[#This Row],[Sym2]],Spins[[#This Row],[Sym2]]=Spins[[#This Row],[Sym3]])</f>
        <v>0</v>
      </c>
      <c r="I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">
        <f t="shared" si="43"/>
        <v>1</v>
      </c>
      <c r="K542">
        <f ca="1">Spins[[#This Row],[Mult]]*Spins[[#This Row],[Bet]]</f>
        <v>0</v>
      </c>
      <c r="L542">
        <f ca="1">Spins[[#This Row],[Payout]]-Spins[[#This Row],[Bet]]</f>
        <v>-1</v>
      </c>
    </row>
    <row r="543" spans="1:12" x14ac:dyDescent="0.3">
      <c r="A543">
        <f t="shared" si="44"/>
        <v>542</v>
      </c>
      <c r="B543">
        <f t="shared" ca="1" si="40"/>
        <v>9</v>
      </c>
      <c r="C543" t="str" cm="1">
        <f t="array" aca="1" ref="C543" ca="1">INDEX(Reel1,Spins[[#This Row],[Stop1]])</f>
        <v>🍋</v>
      </c>
      <c r="D543">
        <f t="shared" ca="1" si="41"/>
        <v>21</v>
      </c>
      <c r="E543" t="str" cm="1">
        <f t="array" aca="1" ref="E543" ca="1">INDEX(Reel2,Spins[[#This Row],[Stop2]])</f>
        <v>🍒</v>
      </c>
      <c r="F543">
        <f t="shared" ca="1" si="42"/>
        <v>30</v>
      </c>
      <c r="G543" t="str" cm="1">
        <f t="array" aca="1" ref="G543" ca="1">INDEX(Reel3,Spins[[#This Row],[Stop3]])</f>
        <v>💎</v>
      </c>
      <c r="H543" t="b">
        <f ca="1">AND(Spins[[#This Row],[Sym1]]=Spins[[#This Row],[Sym2]],Spins[[#This Row],[Sym2]]=Spins[[#This Row],[Sym3]])</f>
        <v>0</v>
      </c>
      <c r="I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3">
        <f t="shared" si="43"/>
        <v>1</v>
      </c>
      <c r="K543">
        <f ca="1">Spins[[#This Row],[Mult]]*Spins[[#This Row],[Bet]]</f>
        <v>0</v>
      </c>
      <c r="L543">
        <f ca="1">Spins[[#This Row],[Payout]]-Spins[[#This Row],[Bet]]</f>
        <v>-1</v>
      </c>
    </row>
    <row r="544" spans="1:12" x14ac:dyDescent="0.3">
      <c r="A544">
        <f t="shared" si="44"/>
        <v>543</v>
      </c>
      <c r="B544">
        <f t="shared" ca="1" si="40"/>
        <v>10</v>
      </c>
      <c r="C544" t="str" cm="1">
        <f t="array" aca="1" ref="C544" ca="1">INDEX(Reel1,Spins[[#This Row],[Stop1]])</f>
        <v>🍋</v>
      </c>
      <c r="D544">
        <f t="shared" ca="1" si="41"/>
        <v>8</v>
      </c>
      <c r="E544" t="str" cm="1">
        <f t="array" aca="1" ref="E544" ca="1">INDEX(Reel2,Spins[[#This Row],[Stop2]])</f>
        <v>🍋</v>
      </c>
      <c r="F544">
        <f t="shared" ca="1" si="42"/>
        <v>26</v>
      </c>
      <c r="G544" t="str" cm="1">
        <f t="array" aca="1" ref="G544" ca="1">INDEX(Reel3,Spins[[#This Row],[Stop3]])</f>
        <v>BAR</v>
      </c>
      <c r="H544" t="b">
        <f ca="1">AND(Spins[[#This Row],[Sym1]]=Spins[[#This Row],[Sym2]],Spins[[#This Row],[Sym2]]=Spins[[#This Row],[Sym3]])</f>
        <v>0</v>
      </c>
      <c r="I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4">
        <f t="shared" si="43"/>
        <v>1</v>
      </c>
      <c r="K544">
        <f ca="1">Spins[[#This Row],[Mult]]*Spins[[#This Row],[Bet]]</f>
        <v>0.6</v>
      </c>
      <c r="L544">
        <f ca="1">Spins[[#This Row],[Payout]]-Spins[[#This Row],[Bet]]</f>
        <v>-0.4</v>
      </c>
    </row>
    <row r="545" spans="1:12" x14ac:dyDescent="0.3">
      <c r="A545">
        <f t="shared" si="44"/>
        <v>544</v>
      </c>
      <c r="B545">
        <f t="shared" ca="1" si="40"/>
        <v>12</v>
      </c>
      <c r="C545" t="str" cm="1">
        <f t="array" aca="1" ref="C545" ca="1">INDEX(Reel1,Spins[[#This Row],[Stop1]])</f>
        <v>🍋</v>
      </c>
      <c r="D545">
        <f t="shared" ca="1" si="41"/>
        <v>15</v>
      </c>
      <c r="E545" t="str" cm="1">
        <f t="array" aca="1" ref="E545" ca="1">INDEX(Reel2,Spins[[#This Row],[Stop2]])</f>
        <v>🍒</v>
      </c>
      <c r="F545">
        <f t="shared" ca="1" si="42"/>
        <v>22</v>
      </c>
      <c r="G545" t="str" cm="1">
        <f t="array" aca="1" ref="G545" ca="1">INDEX(Reel3,Spins[[#This Row],[Stop3]])</f>
        <v>🔔</v>
      </c>
      <c r="H545" t="b">
        <f ca="1">AND(Spins[[#This Row],[Sym1]]=Spins[[#This Row],[Sym2]],Spins[[#This Row],[Sym2]]=Spins[[#This Row],[Sym3]])</f>
        <v>0</v>
      </c>
      <c r="I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">
        <f t="shared" si="43"/>
        <v>1</v>
      </c>
      <c r="K545">
        <f ca="1">Spins[[#This Row],[Mult]]*Spins[[#This Row],[Bet]]</f>
        <v>0</v>
      </c>
      <c r="L545">
        <f ca="1">Spins[[#This Row],[Payout]]-Spins[[#This Row],[Bet]]</f>
        <v>-1</v>
      </c>
    </row>
    <row r="546" spans="1:12" x14ac:dyDescent="0.3">
      <c r="A546">
        <f t="shared" si="44"/>
        <v>545</v>
      </c>
      <c r="B546">
        <f t="shared" ca="1" si="40"/>
        <v>13</v>
      </c>
      <c r="C546" t="str" cm="1">
        <f t="array" aca="1" ref="C546" ca="1">INDEX(Reel1,Spins[[#This Row],[Stop1]])</f>
        <v>🍋</v>
      </c>
      <c r="D546">
        <f t="shared" ca="1" si="41"/>
        <v>3</v>
      </c>
      <c r="E546" t="str" cm="1">
        <f t="array" aca="1" ref="E546" ca="1">INDEX(Reel2,Spins[[#This Row],[Stop2]])</f>
        <v>🍋</v>
      </c>
      <c r="F546">
        <f t="shared" ca="1" si="42"/>
        <v>17</v>
      </c>
      <c r="G546" t="str" cm="1">
        <f t="array" aca="1" ref="G546" ca="1">INDEX(Reel3,Spins[[#This Row],[Stop3]])</f>
        <v>🍇</v>
      </c>
      <c r="H546" t="b">
        <f ca="1">AND(Spins[[#This Row],[Sym1]]=Spins[[#This Row],[Sym2]],Spins[[#This Row],[Sym2]]=Spins[[#This Row],[Sym3]])</f>
        <v>0</v>
      </c>
      <c r="I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6">
        <f t="shared" si="43"/>
        <v>1</v>
      </c>
      <c r="K546">
        <f ca="1">Spins[[#This Row],[Mult]]*Spins[[#This Row],[Bet]]</f>
        <v>0.6</v>
      </c>
      <c r="L546">
        <f ca="1">Spins[[#This Row],[Payout]]-Spins[[#This Row],[Bet]]</f>
        <v>-0.4</v>
      </c>
    </row>
    <row r="547" spans="1:12" x14ac:dyDescent="0.3">
      <c r="A547">
        <f t="shared" si="44"/>
        <v>546</v>
      </c>
      <c r="B547">
        <f t="shared" ca="1" si="40"/>
        <v>22</v>
      </c>
      <c r="C547" t="str" cm="1">
        <f t="array" aca="1" ref="C547" ca="1">INDEX(Reel1,Spins[[#This Row],[Stop1]])</f>
        <v>🍇</v>
      </c>
      <c r="D547">
        <f t="shared" ca="1" si="41"/>
        <v>3</v>
      </c>
      <c r="E547" t="str" cm="1">
        <f t="array" aca="1" ref="E547" ca="1">INDEX(Reel2,Spins[[#This Row],[Stop2]])</f>
        <v>🍋</v>
      </c>
      <c r="F547">
        <f t="shared" ca="1" si="42"/>
        <v>7</v>
      </c>
      <c r="G547" t="str" cm="1">
        <f t="array" aca="1" ref="G547" ca="1">INDEX(Reel3,Spins[[#This Row],[Stop3]])</f>
        <v>🍒</v>
      </c>
      <c r="H547" t="b">
        <f ca="1">AND(Spins[[#This Row],[Sym1]]=Spins[[#This Row],[Sym2]],Spins[[#This Row],[Sym2]]=Spins[[#This Row],[Sym3]])</f>
        <v>0</v>
      </c>
      <c r="I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">
        <f t="shared" si="43"/>
        <v>1</v>
      </c>
      <c r="K547">
        <f ca="1">Spins[[#This Row],[Mult]]*Spins[[#This Row],[Bet]]</f>
        <v>0</v>
      </c>
      <c r="L547">
        <f ca="1">Spins[[#This Row],[Payout]]-Spins[[#This Row],[Bet]]</f>
        <v>-1</v>
      </c>
    </row>
    <row r="548" spans="1:12" x14ac:dyDescent="0.3">
      <c r="A548">
        <f t="shared" si="44"/>
        <v>547</v>
      </c>
      <c r="B548">
        <f t="shared" ca="1" si="40"/>
        <v>9</v>
      </c>
      <c r="C548" t="str" cm="1">
        <f t="array" aca="1" ref="C548" ca="1">INDEX(Reel1,Spins[[#This Row],[Stop1]])</f>
        <v>🍋</v>
      </c>
      <c r="D548">
        <f t="shared" ca="1" si="41"/>
        <v>31</v>
      </c>
      <c r="E548" t="str" cm="1">
        <f t="array" aca="1" ref="E548" ca="1">INDEX(Reel2,Spins[[#This Row],[Stop2]])</f>
        <v>💎</v>
      </c>
      <c r="F548">
        <f t="shared" ca="1" si="42"/>
        <v>9</v>
      </c>
      <c r="G548" t="str" cm="1">
        <f t="array" aca="1" ref="G548" ca="1">INDEX(Reel3,Spins[[#This Row],[Stop3]])</f>
        <v>🍒</v>
      </c>
      <c r="H548" t="b">
        <f ca="1">AND(Spins[[#This Row],[Sym1]]=Spins[[#This Row],[Sym2]],Spins[[#This Row],[Sym2]]=Spins[[#This Row],[Sym3]])</f>
        <v>0</v>
      </c>
      <c r="I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">
        <f t="shared" si="43"/>
        <v>1</v>
      </c>
      <c r="K548">
        <f ca="1">Spins[[#This Row],[Mult]]*Spins[[#This Row],[Bet]]</f>
        <v>0</v>
      </c>
      <c r="L548">
        <f ca="1">Spins[[#This Row],[Payout]]-Spins[[#This Row],[Bet]]</f>
        <v>-1</v>
      </c>
    </row>
    <row r="549" spans="1:12" x14ac:dyDescent="0.3">
      <c r="A549">
        <f t="shared" si="44"/>
        <v>548</v>
      </c>
      <c r="B549">
        <f t="shared" ca="1" si="40"/>
        <v>29</v>
      </c>
      <c r="C549" t="str" cm="1">
        <f t="array" aca="1" ref="C549" ca="1">INDEX(Reel1,Spins[[#This Row],[Stop1]])</f>
        <v>7️⃣</v>
      </c>
      <c r="D549">
        <f t="shared" ca="1" si="41"/>
        <v>10</v>
      </c>
      <c r="E549" t="str" cm="1">
        <f t="array" aca="1" ref="E549" ca="1">INDEX(Reel2,Spins[[#This Row],[Stop2]])</f>
        <v>🍋</v>
      </c>
      <c r="F549">
        <f t="shared" ca="1" si="42"/>
        <v>4</v>
      </c>
      <c r="G549" t="str" cm="1">
        <f t="array" aca="1" ref="G549" ca="1">INDEX(Reel3,Spins[[#This Row],[Stop3]])</f>
        <v>🍋</v>
      </c>
      <c r="H549" t="b">
        <f ca="1">AND(Spins[[#This Row],[Sym1]]=Spins[[#This Row],[Sym2]],Spins[[#This Row],[Sym2]]=Spins[[#This Row],[Sym3]])</f>
        <v>0</v>
      </c>
      <c r="I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">
        <f t="shared" si="43"/>
        <v>1</v>
      </c>
      <c r="K549">
        <f ca="1">Spins[[#This Row],[Mult]]*Spins[[#This Row],[Bet]]</f>
        <v>0</v>
      </c>
      <c r="L549">
        <f ca="1">Spins[[#This Row],[Payout]]-Spins[[#This Row],[Bet]]</f>
        <v>-1</v>
      </c>
    </row>
    <row r="550" spans="1:12" x14ac:dyDescent="0.3">
      <c r="A550">
        <f t="shared" si="44"/>
        <v>549</v>
      </c>
      <c r="B550">
        <f t="shared" ca="1" si="40"/>
        <v>6</v>
      </c>
      <c r="C550" t="str" cm="1">
        <f t="array" aca="1" ref="C550" ca="1">INDEX(Reel1,Spins[[#This Row],[Stop1]])</f>
        <v>🍋</v>
      </c>
      <c r="D550">
        <f t="shared" ca="1" si="41"/>
        <v>4</v>
      </c>
      <c r="E550" t="str" cm="1">
        <f t="array" aca="1" ref="E550" ca="1">INDEX(Reel2,Spins[[#This Row],[Stop2]])</f>
        <v>🍋</v>
      </c>
      <c r="F550">
        <f t="shared" ca="1" si="42"/>
        <v>27</v>
      </c>
      <c r="G550" t="str" cm="1">
        <f t="array" aca="1" ref="G550" ca="1">INDEX(Reel3,Spins[[#This Row],[Stop3]])</f>
        <v>7️⃣</v>
      </c>
      <c r="H550" t="b">
        <f ca="1">AND(Spins[[#This Row],[Sym1]]=Spins[[#This Row],[Sym2]],Spins[[#This Row],[Sym2]]=Spins[[#This Row],[Sym3]])</f>
        <v>0</v>
      </c>
      <c r="I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0">
        <f t="shared" si="43"/>
        <v>1</v>
      </c>
      <c r="K550">
        <f ca="1">Spins[[#This Row],[Mult]]*Spins[[#This Row],[Bet]]</f>
        <v>0.6</v>
      </c>
      <c r="L550">
        <f ca="1">Spins[[#This Row],[Payout]]-Spins[[#This Row],[Bet]]</f>
        <v>-0.4</v>
      </c>
    </row>
    <row r="551" spans="1:12" x14ac:dyDescent="0.3">
      <c r="A551">
        <f t="shared" si="44"/>
        <v>550</v>
      </c>
      <c r="B551">
        <f t="shared" ca="1" si="40"/>
        <v>24</v>
      </c>
      <c r="C551" t="str" cm="1">
        <f t="array" aca="1" ref="C551" ca="1">INDEX(Reel1,Spins[[#This Row],[Stop1]])</f>
        <v>🍇</v>
      </c>
      <c r="D551">
        <f t="shared" ca="1" si="41"/>
        <v>4</v>
      </c>
      <c r="E551" t="str" cm="1">
        <f t="array" aca="1" ref="E551" ca="1">INDEX(Reel2,Spins[[#This Row],[Stop2]])</f>
        <v>🍋</v>
      </c>
      <c r="F551">
        <f t="shared" ca="1" si="42"/>
        <v>17</v>
      </c>
      <c r="G551" t="str" cm="1">
        <f t="array" aca="1" ref="G551" ca="1">INDEX(Reel3,Spins[[#This Row],[Stop3]])</f>
        <v>🍇</v>
      </c>
      <c r="H551" t="b">
        <f ca="1">AND(Spins[[#This Row],[Sym1]]=Spins[[#This Row],[Sym2]],Spins[[#This Row],[Sym2]]=Spins[[#This Row],[Sym3]])</f>
        <v>0</v>
      </c>
      <c r="I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1">
        <f t="shared" si="43"/>
        <v>1</v>
      </c>
      <c r="K551">
        <f ca="1">Spins[[#This Row],[Mult]]*Spins[[#This Row],[Bet]]</f>
        <v>0</v>
      </c>
      <c r="L551">
        <f ca="1">Spins[[#This Row],[Payout]]-Spins[[#This Row],[Bet]]</f>
        <v>-1</v>
      </c>
    </row>
    <row r="552" spans="1:12" x14ac:dyDescent="0.3">
      <c r="A552">
        <f t="shared" si="44"/>
        <v>551</v>
      </c>
      <c r="B552">
        <f t="shared" ca="1" si="40"/>
        <v>31</v>
      </c>
      <c r="C552" t="str" cm="1">
        <f t="array" aca="1" ref="C552" ca="1">INDEX(Reel1,Spins[[#This Row],[Stop1]])</f>
        <v>💎</v>
      </c>
      <c r="D552">
        <f t="shared" ca="1" si="41"/>
        <v>26</v>
      </c>
      <c r="E552" t="str" cm="1">
        <f t="array" aca="1" ref="E552" ca="1">INDEX(Reel2,Spins[[#This Row],[Stop2]])</f>
        <v>🔔</v>
      </c>
      <c r="F552">
        <f t="shared" ca="1" si="42"/>
        <v>1</v>
      </c>
      <c r="G552" t="str" cm="1">
        <f t="array" aca="1" ref="G552" ca="1">INDEX(Reel3,Spins[[#This Row],[Stop3]])</f>
        <v>🍋</v>
      </c>
      <c r="H552" t="b">
        <f ca="1">AND(Spins[[#This Row],[Sym1]]=Spins[[#This Row],[Sym2]],Spins[[#This Row],[Sym2]]=Spins[[#This Row],[Sym3]])</f>
        <v>0</v>
      </c>
      <c r="I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">
        <f t="shared" si="43"/>
        <v>1</v>
      </c>
      <c r="K552">
        <f ca="1">Spins[[#This Row],[Mult]]*Spins[[#This Row],[Bet]]</f>
        <v>0</v>
      </c>
      <c r="L552">
        <f ca="1">Spins[[#This Row],[Payout]]-Spins[[#This Row],[Bet]]</f>
        <v>-1</v>
      </c>
    </row>
    <row r="553" spans="1:12" x14ac:dyDescent="0.3">
      <c r="A553">
        <f t="shared" si="44"/>
        <v>552</v>
      </c>
      <c r="B553">
        <f t="shared" ca="1" si="40"/>
        <v>17</v>
      </c>
      <c r="C553" t="str" cm="1">
        <f t="array" aca="1" ref="C553" ca="1">INDEX(Reel1,Spins[[#This Row],[Stop1]])</f>
        <v>🍒</v>
      </c>
      <c r="D553">
        <f t="shared" ca="1" si="41"/>
        <v>27</v>
      </c>
      <c r="E553" t="str" cm="1">
        <f t="array" aca="1" ref="E553" ca="1">INDEX(Reel2,Spins[[#This Row],[Stop2]])</f>
        <v>BAR</v>
      </c>
      <c r="F553">
        <f t="shared" ca="1" si="42"/>
        <v>18</v>
      </c>
      <c r="G553" t="str" cm="1">
        <f t="array" aca="1" ref="G553" ca="1">INDEX(Reel3,Spins[[#This Row],[Stop3]])</f>
        <v>🔔</v>
      </c>
      <c r="H553" t="b">
        <f ca="1">AND(Spins[[#This Row],[Sym1]]=Spins[[#This Row],[Sym2]],Spins[[#This Row],[Sym2]]=Spins[[#This Row],[Sym3]])</f>
        <v>0</v>
      </c>
      <c r="I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">
        <f t="shared" si="43"/>
        <v>1</v>
      </c>
      <c r="K553">
        <f ca="1">Spins[[#This Row],[Mult]]*Spins[[#This Row],[Bet]]</f>
        <v>0</v>
      </c>
      <c r="L553">
        <f ca="1">Spins[[#This Row],[Payout]]-Spins[[#This Row],[Bet]]</f>
        <v>-1</v>
      </c>
    </row>
    <row r="554" spans="1:12" x14ac:dyDescent="0.3">
      <c r="A554">
        <f t="shared" si="44"/>
        <v>553</v>
      </c>
      <c r="B554">
        <f t="shared" ca="1" si="40"/>
        <v>13</v>
      </c>
      <c r="C554" t="str" cm="1">
        <f t="array" aca="1" ref="C554" ca="1">INDEX(Reel1,Spins[[#This Row],[Stop1]])</f>
        <v>🍋</v>
      </c>
      <c r="D554">
        <f t="shared" ca="1" si="41"/>
        <v>18</v>
      </c>
      <c r="E554" t="str" cm="1">
        <f t="array" aca="1" ref="E554" ca="1">INDEX(Reel2,Spins[[#This Row],[Stop2]])</f>
        <v>🍒</v>
      </c>
      <c r="F554">
        <f t="shared" ca="1" si="42"/>
        <v>22</v>
      </c>
      <c r="G554" t="str" cm="1">
        <f t="array" aca="1" ref="G554" ca="1">INDEX(Reel3,Spins[[#This Row],[Stop3]])</f>
        <v>🔔</v>
      </c>
      <c r="H554" t="b">
        <f ca="1">AND(Spins[[#This Row],[Sym1]]=Spins[[#This Row],[Sym2]],Spins[[#This Row],[Sym2]]=Spins[[#This Row],[Sym3]])</f>
        <v>0</v>
      </c>
      <c r="I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">
        <f t="shared" si="43"/>
        <v>1</v>
      </c>
      <c r="K554">
        <f ca="1">Spins[[#This Row],[Mult]]*Spins[[#This Row],[Bet]]</f>
        <v>0</v>
      </c>
      <c r="L554">
        <f ca="1">Spins[[#This Row],[Payout]]-Spins[[#This Row],[Bet]]</f>
        <v>-1</v>
      </c>
    </row>
    <row r="555" spans="1:12" x14ac:dyDescent="0.3">
      <c r="A555">
        <f t="shared" si="44"/>
        <v>554</v>
      </c>
      <c r="B555">
        <f t="shared" ca="1" si="40"/>
        <v>13</v>
      </c>
      <c r="C555" t="str" cm="1">
        <f t="array" aca="1" ref="C555" ca="1">INDEX(Reel1,Spins[[#This Row],[Stop1]])</f>
        <v>🍋</v>
      </c>
      <c r="D555">
        <f t="shared" ca="1" si="41"/>
        <v>26</v>
      </c>
      <c r="E555" t="str" cm="1">
        <f t="array" aca="1" ref="E555" ca="1">INDEX(Reel2,Spins[[#This Row],[Stop2]])</f>
        <v>🔔</v>
      </c>
      <c r="F555">
        <f t="shared" ca="1" si="42"/>
        <v>5</v>
      </c>
      <c r="G555" t="str" cm="1">
        <f t="array" aca="1" ref="G555" ca="1">INDEX(Reel3,Spins[[#This Row],[Stop3]])</f>
        <v>🍋</v>
      </c>
      <c r="H555" t="b">
        <f ca="1">AND(Spins[[#This Row],[Sym1]]=Spins[[#This Row],[Sym2]],Spins[[#This Row],[Sym2]]=Spins[[#This Row],[Sym3]])</f>
        <v>0</v>
      </c>
      <c r="I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">
        <f t="shared" si="43"/>
        <v>1</v>
      </c>
      <c r="K555">
        <f ca="1">Spins[[#This Row],[Mult]]*Spins[[#This Row],[Bet]]</f>
        <v>0</v>
      </c>
      <c r="L555">
        <f ca="1">Spins[[#This Row],[Payout]]-Spins[[#This Row],[Bet]]</f>
        <v>-1</v>
      </c>
    </row>
    <row r="556" spans="1:12" x14ac:dyDescent="0.3">
      <c r="A556">
        <f t="shared" si="44"/>
        <v>555</v>
      </c>
      <c r="B556">
        <f t="shared" ca="1" si="40"/>
        <v>28</v>
      </c>
      <c r="C556" t="str" cm="1">
        <f t="array" aca="1" ref="C556" ca="1">INDEX(Reel1,Spins[[#This Row],[Stop1]])</f>
        <v>BAR</v>
      </c>
      <c r="D556">
        <f t="shared" ca="1" si="41"/>
        <v>10</v>
      </c>
      <c r="E556" t="str" cm="1">
        <f t="array" aca="1" ref="E556" ca="1">INDEX(Reel2,Spins[[#This Row],[Stop2]])</f>
        <v>🍋</v>
      </c>
      <c r="F556">
        <f t="shared" ca="1" si="42"/>
        <v>18</v>
      </c>
      <c r="G556" t="str" cm="1">
        <f t="array" aca="1" ref="G556" ca="1">INDEX(Reel3,Spins[[#This Row],[Stop3]])</f>
        <v>🔔</v>
      </c>
      <c r="H556" t="b">
        <f ca="1">AND(Spins[[#This Row],[Sym1]]=Spins[[#This Row],[Sym2]],Spins[[#This Row],[Sym2]]=Spins[[#This Row],[Sym3]])</f>
        <v>0</v>
      </c>
      <c r="I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">
        <f t="shared" si="43"/>
        <v>1</v>
      </c>
      <c r="K556">
        <f ca="1">Spins[[#This Row],[Mult]]*Spins[[#This Row],[Bet]]</f>
        <v>0</v>
      </c>
      <c r="L556">
        <f ca="1">Spins[[#This Row],[Payout]]-Spins[[#This Row],[Bet]]</f>
        <v>-1</v>
      </c>
    </row>
    <row r="557" spans="1:12" x14ac:dyDescent="0.3">
      <c r="A557">
        <f t="shared" si="44"/>
        <v>556</v>
      </c>
      <c r="B557">
        <f t="shared" ca="1" si="40"/>
        <v>2</v>
      </c>
      <c r="C557" t="str" cm="1">
        <f t="array" aca="1" ref="C557" ca="1">INDEX(Reel1,Spins[[#This Row],[Stop1]])</f>
        <v>🍋</v>
      </c>
      <c r="D557">
        <f t="shared" ca="1" si="41"/>
        <v>22</v>
      </c>
      <c r="E557" t="str" cm="1">
        <f t="array" aca="1" ref="E557" ca="1">INDEX(Reel2,Spins[[#This Row],[Stop2]])</f>
        <v>🍇</v>
      </c>
      <c r="F557">
        <f t="shared" ca="1" si="42"/>
        <v>15</v>
      </c>
      <c r="G557" t="str" cm="1">
        <f t="array" aca="1" ref="G557" ca="1">INDEX(Reel3,Spins[[#This Row],[Stop3]])</f>
        <v>🍇</v>
      </c>
      <c r="H557" t="b">
        <f ca="1">AND(Spins[[#This Row],[Sym1]]=Spins[[#This Row],[Sym2]],Spins[[#This Row],[Sym2]]=Spins[[#This Row],[Sym3]])</f>
        <v>0</v>
      </c>
      <c r="I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7">
        <f t="shared" si="43"/>
        <v>1</v>
      </c>
      <c r="K557">
        <f ca="1">Spins[[#This Row],[Mult]]*Spins[[#This Row],[Bet]]</f>
        <v>0</v>
      </c>
      <c r="L557">
        <f ca="1">Spins[[#This Row],[Payout]]-Spins[[#This Row],[Bet]]</f>
        <v>-1</v>
      </c>
    </row>
    <row r="558" spans="1:12" x14ac:dyDescent="0.3">
      <c r="A558">
        <f t="shared" si="44"/>
        <v>557</v>
      </c>
      <c r="B558">
        <f t="shared" ca="1" si="40"/>
        <v>20</v>
      </c>
      <c r="C558" t="str" cm="1">
        <f t="array" aca="1" ref="C558" ca="1">INDEX(Reel1,Spins[[#This Row],[Stop1]])</f>
        <v>🍒</v>
      </c>
      <c r="D558">
        <f t="shared" ca="1" si="41"/>
        <v>5</v>
      </c>
      <c r="E558" t="str" cm="1">
        <f t="array" aca="1" ref="E558" ca="1">INDEX(Reel2,Spins[[#This Row],[Stop2]])</f>
        <v>🍋</v>
      </c>
      <c r="F558">
        <f t="shared" ca="1" si="42"/>
        <v>8</v>
      </c>
      <c r="G558" t="str" cm="1">
        <f t="array" aca="1" ref="G558" ca="1">INDEX(Reel3,Spins[[#This Row],[Stop3]])</f>
        <v>🍒</v>
      </c>
      <c r="H558" t="b">
        <f ca="1">AND(Spins[[#This Row],[Sym1]]=Spins[[#This Row],[Sym2]],Spins[[#This Row],[Sym2]]=Spins[[#This Row],[Sym3]])</f>
        <v>0</v>
      </c>
      <c r="I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">
        <f t="shared" si="43"/>
        <v>1</v>
      </c>
      <c r="K558">
        <f ca="1">Spins[[#This Row],[Mult]]*Spins[[#This Row],[Bet]]</f>
        <v>0</v>
      </c>
      <c r="L558">
        <f ca="1">Spins[[#This Row],[Payout]]-Spins[[#This Row],[Bet]]</f>
        <v>-1</v>
      </c>
    </row>
    <row r="559" spans="1:12" x14ac:dyDescent="0.3">
      <c r="A559">
        <f t="shared" si="44"/>
        <v>558</v>
      </c>
      <c r="B559">
        <f t="shared" ca="1" si="40"/>
        <v>10</v>
      </c>
      <c r="C559" t="str" cm="1">
        <f t="array" aca="1" ref="C559" ca="1">INDEX(Reel1,Spins[[#This Row],[Stop1]])</f>
        <v>🍋</v>
      </c>
      <c r="D559">
        <f t="shared" ca="1" si="41"/>
        <v>25</v>
      </c>
      <c r="E559" t="str" cm="1">
        <f t="array" aca="1" ref="E559" ca="1">INDEX(Reel2,Spins[[#This Row],[Stop2]])</f>
        <v>🔔</v>
      </c>
      <c r="F559">
        <f t="shared" ca="1" si="42"/>
        <v>23</v>
      </c>
      <c r="G559" t="str" cm="1">
        <f t="array" aca="1" ref="G559" ca="1">INDEX(Reel3,Spins[[#This Row],[Stop3]])</f>
        <v>BAR</v>
      </c>
      <c r="H559" t="b">
        <f ca="1">AND(Spins[[#This Row],[Sym1]]=Spins[[#This Row],[Sym2]],Spins[[#This Row],[Sym2]]=Spins[[#This Row],[Sym3]])</f>
        <v>0</v>
      </c>
      <c r="I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">
        <f t="shared" si="43"/>
        <v>1</v>
      </c>
      <c r="K559">
        <f ca="1">Spins[[#This Row],[Mult]]*Spins[[#This Row],[Bet]]</f>
        <v>0</v>
      </c>
      <c r="L559">
        <f ca="1">Spins[[#This Row],[Payout]]-Spins[[#This Row],[Bet]]</f>
        <v>-1</v>
      </c>
    </row>
    <row r="560" spans="1:12" x14ac:dyDescent="0.3">
      <c r="A560">
        <f t="shared" si="44"/>
        <v>559</v>
      </c>
      <c r="B560">
        <f t="shared" ca="1" si="40"/>
        <v>1</v>
      </c>
      <c r="C560" t="str" cm="1">
        <f t="array" aca="1" ref="C560" ca="1">INDEX(Reel1,Spins[[#This Row],[Stop1]])</f>
        <v>🍋</v>
      </c>
      <c r="D560">
        <f t="shared" ca="1" si="41"/>
        <v>31</v>
      </c>
      <c r="E560" t="str" cm="1">
        <f t="array" aca="1" ref="E560" ca="1">INDEX(Reel2,Spins[[#This Row],[Stop2]])</f>
        <v>💎</v>
      </c>
      <c r="F560">
        <f t="shared" ca="1" si="42"/>
        <v>22</v>
      </c>
      <c r="G560" t="str" cm="1">
        <f t="array" aca="1" ref="G560" ca="1">INDEX(Reel3,Spins[[#This Row],[Stop3]])</f>
        <v>🔔</v>
      </c>
      <c r="H560" t="b">
        <f ca="1">AND(Spins[[#This Row],[Sym1]]=Spins[[#This Row],[Sym2]],Spins[[#This Row],[Sym2]]=Spins[[#This Row],[Sym3]])</f>
        <v>0</v>
      </c>
      <c r="I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0">
        <f t="shared" si="43"/>
        <v>1</v>
      </c>
      <c r="K560">
        <f ca="1">Spins[[#This Row],[Mult]]*Spins[[#This Row],[Bet]]</f>
        <v>0</v>
      </c>
      <c r="L560">
        <f ca="1">Spins[[#This Row],[Payout]]-Spins[[#This Row],[Bet]]</f>
        <v>-1</v>
      </c>
    </row>
    <row r="561" spans="1:12" x14ac:dyDescent="0.3">
      <c r="A561">
        <f t="shared" si="44"/>
        <v>560</v>
      </c>
      <c r="B561">
        <f t="shared" ca="1" si="40"/>
        <v>2</v>
      </c>
      <c r="C561" t="str" cm="1">
        <f t="array" aca="1" ref="C561" ca="1">INDEX(Reel1,Spins[[#This Row],[Stop1]])</f>
        <v>🍋</v>
      </c>
      <c r="D561">
        <f t="shared" ca="1" si="41"/>
        <v>29</v>
      </c>
      <c r="E561" t="str" cm="1">
        <f t="array" aca="1" ref="E561" ca="1">INDEX(Reel2,Spins[[#This Row],[Stop2]])</f>
        <v>7️⃣</v>
      </c>
      <c r="F561">
        <f t="shared" ca="1" si="42"/>
        <v>11</v>
      </c>
      <c r="G561" t="str" cm="1">
        <f t="array" aca="1" ref="G561" ca="1">INDEX(Reel3,Spins[[#This Row],[Stop3]])</f>
        <v>🍒</v>
      </c>
      <c r="H561" t="b">
        <f ca="1">AND(Spins[[#This Row],[Sym1]]=Spins[[#This Row],[Sym2]],Spins[[#This Row],[Sym2]]=Spins[[#This Row],[Sym3]])</f>
        <v>0</v>
      </c>
      <c r="I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">
        <f t="shared" si="43"/>
        <v>1</v>
      </c>
      <c r="K561">
        <f ca="1">Spins[[#This Row],[Mult]]*Spins[[#This Row],[Bet]]</f>
        <v>0</v>
      </c>
      <c r="L561">
        <f ca="1">Spins[[#This Row],[Payout]]-Spins[[#This Row],[Bet]]</f>
        <v>-1</v>
      </c>
    </row>
    <row r="562" spans="1:12" x14ac:dyDescent="0.3">
      <c r="A562">
        <f t="shared" si="44"/>
        <v>561</v>
      </c>
      <c r="B562">
        <f t="shared" ca="1" si="40"/>
        <v>31</v>
      </c>
      <c r="C562" t="str" cm="1">
        <f t="array" aca="1" ref="C562" ca="1">INDEX(Reel1,Spins[[#This Row],[Stop1]])</f>
        <v>💎</v>
      </c>
      <c r="D562">
        <f t="shared" ca="1" si="41"/>
        <v>11</v>
      </c>
      <c r="E562" t="str" cm="1">
        <f t="array" aca="1" ref="E562" ca="1">INDEX(Reel2,Spins[[#This Row],[Stop2]])</f>
        <v>🍋</v>
      </c>
      <c r="F562">
        <f t="shared" ca="1" si="42"/>
        <v>26</v>
      </c>
      <c r="G562" t="str" cm="1">
        <f t="array" aca="1" ref="G562" ca="1">INDEX(Reel3,Spins[[#This Row],[Stop3]])</f>
        <v>BAR</v>
      </c>
      <c r="H562" t="b">
        <f ca="1">AND(Spins[[#This Row],[Sym1]]=Spins[[#This Row],[Sym2]],Spins[[#This Row],[Sym2]]=Spins[[#This Row],[Sym3]])</f>
        <v>0</v>
      </c>
      <c r="I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">
        <f t="shared" si="43"/>
        <v>1</v>
      </c>
      <c r="K562">
        <f ca="1">Spins[[#This Row],[Mult]]*Spins[[#This Row],[Bet]]</f>
        <v>0</v>
      </c>
      <c r="L562">
        <f ca="1">Spins[[#This Row],[Payout]]-Spins[[#This Row],[Bet]]</f>
        <v>-1</v>
      </c>
    </row>
    <row r="563" spans="1:12" x14ac:dyDescent="0.3">
      <c r="A563">
        <f t="shared" si="44"/>
        <v>562</v>
      </c>
      <c r="B563">
        <f t="shared" ca="1" si="40"/>
        <v>16</v>
      </c>
      <c r="C563" t="str" cm="1">
        <f t="array" aca="1" ref="C563" ca="1">INDEX(Reel1,Spins[[#This Row],[Stop1]])</f>
        <v>🍒</v>
      </c>
      <c r="D563">
        <f t="shared" ca="1" si="41"/>
        <v>10</v>
      </c>
      <c r="E563" t="str" cm="1">
        <f t="array" aca="1" ref="E563" ca="1">INDEX(Reel2,Spins[[#This Row],[Stop2]])</f>
        <v>🍋</v>
      </c>
      <c r="F563">
        <f t="shared" ca="1" si="42"/>
        <v>13</v>
      </c>
      <c r="G563" t="str" cm="1">
        <f t="array" aca="1" ref="G563" ca="1">INDEX(Reel3,Spins[[#This Row],[Stop3]])</f>
        <v>🍇</v>
      </c>
      <c r="H563" t="b">
        <f ca="1">AND(Spins[[#This Row],[Sym1]]=Spins[[#This Row],[Sym2]],Spins[[#This Row],[Sym2]]=Spins[[#This Row],[Sym3]])</f>
        <v>0</v>
      </c>
      <c r="I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">
        <f t="shared" si="43"/>
        <v>1</v>
      </c>
      <c r="K563">
        <f ca="1">Spins[[#This Row],[Mult]]*Spins[[#This Row],[Bet]]</f>
        <v>0</v>
      </c>
      <c r="L563">
        <f ca="1">Spins[[#This Row],[Payout]]-Spins[[#This Row],[Bet]]</f>
        <v>-1</v>
      </c>
    </row>
    <row r="564" spans="1:12" x14ac:dyDescent="0.3">
      <c r="A564">
        <f t="shared" si="44"/>
        <v>563</v>
      </c>
      <c r="B564">
        <f t="shared" ca="1" si="40"/>
        <v>18</v>
      </c>
      <c r="C564" t="str" cm="1">
        <f t="array" aca="1" ref="C564" ca="1">INDEX(Reel1,Spins[[#This Row],[Stop1]])</f>
        <v>🍒</v>
      </c>
      <c r="D564">
        <f t="shared" ca="1" si="41"/>
        <v>19</v>
      </c>
      <c r="E564" t="str" cm="1">
        <f t="array" aca="1" ref="E564" ca="1">INDEX(Reel2,Spins[[#This Row],[Stop2]])</f>
        <v>🍒</v>
      </c>
      <c r="F564">
        <f t="shared" ca="1" si="42"/>
        <v>30</v>
      </c>
      <c r="G564" t="str" cm="1">
        <f t="array" aca="1" ref="G564" ca="1">INDEX(Reel3,Spins[[#This Row],[Stop3]])</f>
        <v>💎</v>
      </c>
      <c r="H564" t="b">
        <f ca="1">AND(Spins[[#This Row],[Sym1]]=Spins[[#This Row],[Sym2]],Spins[[#This Row],[Sym2]]=Spins[[#This Row],[Sym3]])</f>
        <v>0</v>
      </c>
      <c r="I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64">
        <f t="shared" si="43"/>
        <v>1</v>
      </c>
      <c r="K564">
        <f ca="1">Spins[[#This Row],[Mult]]*Spins[[#This Row],[Bet]]</f>
        <v>0.8</v>
      </c>
      <c r="L564">
        <f ca="1">Spins[[#This Row],[Payout]]-Spins[[#This Row],[Bet]]</f>
        <v>-0.19999999999999996</v>
      </c>
    </row>
    <row r="565" spans="1:12" x14ac:dyDescent="0.3">
      <c r="A565">
        <f t="shared" si="44"/>
        <v>564</v>
      </c>
      <c r="B565">
        <f t="shared" ca="1" si="40"/>
        <v>13</v>
      </c>
      <c r="C565" t="str" cm="1">
        <f t="array" aca="1" ref="C565" ca="1">INDEX(Reel1,Spins[[#This Row],[Stop1]])</f>
        <v>🍋</v>
      </c>
      <c r="D565">
        <f t="shared" ca="1" si="41"/>
        <v>9</v>
      </c>
      <c r="E565" t="str" cm="1">
        <f t="array" aca="1" ref="E565" ca="1">INDEX(Reel2,Spins[[#This Row],[Stop2]])</f>
        <v>🍋</v>
      </c>
      <c r="F565">
        <f t="shared" ca="1" si="42"/>
        <v>14</v>
      </c>
      <c r="G565" t="str" cm="1">
        <f t="array" aca="1" ref="G565" ca="1">INDEX(Reel3,Spins[[#This Row],[Stop3]])</f>
        <v>🍇</v>
      </c>
      <c r="H565" t="b">
        <f ca="1">AND(Spins[[#This Row],[Sym1]]=Spins[[#This Row],[Sym2]],Spins[[#This Row],[Sym2]]=Spins[[#This Row],[Sym3]])</f>
        <v>0</v>
      </c>
      <c r="I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5">
        <f t="shared" si="43"/>
        <v>1</v>
      </c>
      <c r="K565">
        <f ca="1">Spins[[#This Row],[Mult]]*Spins[[#This Row],[Bet]]</f>
        <v>0.6</v>
      </c>
      <c r="L565">
        <f ca="1">Spins[[#This Row],[Payout]]-Spins[[#This Row],[Bet]]</f>
        <v>-0.4</v>
      </c>
    </row>
    <row r="566" spans="1:12" x14ac:dyDescent="0.3">
      <c r="A566">
        <f t="shared" si="44"/>
        <v>565</v>
      </c>
      <c r="B566">
        <f t="shared" ca="1" si="40"/>
        <v>1</v>
      </c>
      <c r="C566" t="str" cm="1">
        <f t="array" aca="1" ref="C566" ca="1">INDEX(Reel1,Spins[[#This Row],[Stop1]])</f>
        <v>🍋</v>
      </c>
      <c r="D566">
        <f t="shared" ca="1" si="41"/>
        <v>7</v>
      </c>
      <c r="E566" t="str" cm="1">
        <f t="array" aca="1" ref="E566" ca="1">INDEX(Reel2,Spins[[#This Row],[Stop2]])</f>
        <v>🍋</v>
      </c>
      <c r="F566">
        <f t="shared" ca="1" si="42"/>
        <v>31</v>
      </c>
      <c r="G566" t="str" cm="1">
        <f t="array" aca="1" ref="G566" ca="1">INDEX(Reel3,Spins[[#This Row],[Stop3]])</f>
        <v>💎</v>
      </c>
      <c r="H566" t="b">
        <f ca="1">AND(Spins[[#This Row],[Sym1]]=Spins[[#This Row],[Sym2]],Spins[[#This Row],[Sym2]]=Spins[[#This Row],[Sym3]])</f>
        <v>0</v>
      </c>
      <c r="I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6">
        <f t="shared" si="43"/>
        <v>1</v>
      </c>
      <c r="K566">
        <f ca="1">Spins[[#This Row],[Mult]]*Spins[[#This Row],[Bet]]</f>
        <v>0.6</v>
      </c>
      <c r="L566">
        <f ca="1">Spins[[#This Row],[Payout]]-Spins[[#This Row],[Bet]]</f>
        <v>-0.4</v>
      </c>
    </row>
    <row r="567" spans="1:12" x14ac:dyDescent="0.3">
      <c r="A567">
        <f t="shared" si="44"/>
        <v>566</v>
      </c>
      <c r="B567">
        <f t="shared" ca="1" si="40"/>
        <v>17</v>
      </c>
      <c r="C567" t="str" cm="1">
        <f t="array" aca="1" ref="C567" ca="1">INDEX(Reel1,Spins[[#This Row],[Stop1]])</f>
        <v>🍒</v>
      </c>
      <c r="D567">
        <f t="shared" ca="1" si="41"/>
        <v>13</v>
      </c>
      <c r="E567" t="str" cm="1">
        <f t="array" aca="1" ref="E567" ca="1">INDEX(Reel2,Spins[[#This Row],[Stop2]])</f>
        <v>🍋</v>
      </c>
      <c r="F567">
        <f t="shared" ca="1" si="42"/>
        <v>10</v>
      </c>
      <c r="G567" t="str" cm="1">
        <f t="array" aca="1" ref="G567" ca="1">INDEX(Reel3,Spins[[#This Row],[Stop3]])</f>
        <v>🍒</v>
      </c>
      <c r="H567" t="b">
        <f ca="1">AND(Spins[[#This Row],[Sym1]]=Spins[[#This Row],[Sym2]],Spins[[#This Row],[Sym2]]=Spins[[#This Row],[Sym3]])</f>
        <v>0</v>
      </c>
      <c r="I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7">
        <f t="shared" si="43"/>
        <v>1</v>
      </c>
      <c r="K567">
        <f ca="1">Spins[[#This Row],[Mult]]*Spins[[#This Row],[Bet]]</f>
        <v>0</v>
      </c>
      <c r="L567">
        <f ca="1">Spins[[#This Row],[Payout]]-Spins[[#This Row],[Bet]]</f>
        <v>-1</v>
      </c>
    </row>
    <row r="568" spans="1:12" x14ac:dyDescent="0.3">
      <c r="A568">
        <f t="shared" si="44"/>
        <v>567</v>
      </c>
      <c r="B568">
        <f t="shared" ca="1" si="40"/>
        <v>25</v>
      </c>
      <c r="C568" t="str" cm="1">
        <f t="array" aca="1" ref="C568" ca="1">INDEX(Reel1,Spins[[#This Row],[Stop1]])</f>
        <v>🔔</v>
      </c>
      <c r="D568">
        <f t="shared" ca="1" si="41"/>
        <v>25</v>
      </c>
      <c r="E568" t="str" cm="1">
        <f t="array" aca="1" ref="E568" ca="1">INDEX(Reel2,Spins[[#This Row],[Stop2]])</f>
        <v>🔔</v>
      </c>
      <c r="F568">
        <f t="shared" ca="1" si="42"/>
        <v>3</v>
      </c>
      <c r="G568" t="str" cm="1">
        <f t="array" aca="1" ref="G568" ca="1">INDEX(Reel3,Spins[[#This Row],[Stop3]])</f>
        <v>🍋</v>
      </c>
      <c r="H568" t="b">
        <f ca="1">AND(Spins[[#This Row],[Sym1]]=Spins[[#This Row],[Sym2]],Spins[[#This Row],[Sym2]]=Spins[[#This Row],[Sym3]])</f>
        <v>0</v>
      </c>
      <c r="I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568">
        <f t="shared" si="43"/>
        <v>1</v>
      </c>
      <c r="K568">
        <f ca="1">Spins[[#This Row],[Mult]]*Spins[[#This Row],[Bet]]</f>
        <v>2.5</v>
      </c>
      <c r="L568">
        <f ca="1">Spins[[#This Row],[Payout]]-Spins[[#This Row],[Bet]]</f>
        <v>1.5</v>
      </c>
    </row>
    <row r="569" spans="1:12" x14ac:dyDescent="0.3">
      <c r="A569">
        <f t="shared" si="44"/>
        <v>568</v>
      </c>
      <c r="B569">
        <f t="shared" ca="1" si="40"/>
        <v>18</v>
      </c>
      <c r="C569" t="str" cm="1">
        <f t="array" aca="1" ref="C569" ca="1">INDEX(Reel1,Spins[[#This Row],[Stop1]])</f>
        <v>🍒</v>
      </c>
      <c r="D569">
        <f t="shared" ca="1" si="41"/>
        <v>2</v>
      </c>
      <c r="E569" t="str" cm="1">
        <f t="array" aca="1" ref="E569" ca="1">INDEX(Reel2,Spins[[#This Row],[Stop2]])</f>
        <v>🍋</v>
      </c>
      <c r="F569">
        <f t="shared" ca="1" si="42"/>
        <v>30</v>
      </c>
      <c r="G569" t="str" cm="1">
        <f t="array" aca="1" ref="G569" ca="1">INDEX(Reel3,Spins[[#This Row],[Stop3]])</f>
        <v>💎</v>
      </c>
      <c r="H569" t="b">
        <f ca="1">AND(Spins[[#This Row],[Sym1]]=Spins[[#This Row],[Sym2]],Spins[[#This Row],[Sym2]]=Spins[[#This Row],[Sym3]])</f>
        <v>0</v>
      </c>
      <c r="I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">
        <f t="shared" si="43"/>
        <v>1</v>
      </c>
      <c r="K569">
        <f ca="1">Spins[[#This Row],[Mult]]*Spins[[#This Row],[Bet]]</f>
        <v>0</v>
      </c>
      <c r="L569">
        <f ca="1">Spins[[#This Row],[Payout]]-Spins[[#This Row],[Bet]]</f>
        <v>-1</v>
      </c>
    </row>
    <row r="570" spans="1:12" x14ac:dyDescent="0.3">
      <c r="A570">
        <f t="shared" si="44"/>
        <v>569</v>
      </c>
      <c r="B570">
        <f t="shared" ca="1" si="40"/>
        <v>29</v>
      </c>
      <c r="C570" t="str" cm="1">
        <f t="array" aca="1" ref="C570" ca="1">INDEX(Reel1,Spins[[#This Row],[Stop1]])</f>
        <v>7️⃣</v>
      </c>
      <c r="D570">
        <f t="shared" ca="1" si="41"/>
        <v>24</v>
      </c>
      <c r="E570" t="str" cm="1">
        <f t="array" aca="1" ref="E570" ca="1">INDEX(Reel2,Spins[[#This Row],[Stop2]])</f>
        <v>🍇</v>
      </c>
      <c r="F570">
        <f t="shared" ca="1" si="42"/>
        <v>11</v>
      </c>
      <c r="G570" t="str" cm="1">
        <f t="array" aca="1" ref="G570" ca="1">INDEX(Reel3,Spins[[#This Row],[Stop3]])</f>
        <v>🍒</v>
      </c>
      <c r="H570" t="b">
        <f ca="1">AND(Spins[[#This Row],[Sym1]]=Spins[[#This Row],[Sym2]],Spins[[#This Row],[Sym2]]=Spins[[#This Row],[Sym3]])</f>
        <v>0</v>
      </c>
      <c r="I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">
        <f t="shared" si="43"/>
        <v>1</v>
      </c>
      <c r="K570">
        <f ca="1">Spins[[#This Row],[Mult]]*Spins[[#This Row],[Bet]]</f>
        <v>0</v>
      </c>
      <c r="L570">
        <f ca="1">Spins[[#This Row],[Payout]]-Spins[[#This Row],[Bet]]</f>
        <v>-1</v>
      </c>
    </row>
    <row r="571" spans="1:12" x14ac:dyDescent="0.3">
      <c r="A571">
        <f t="shared" si="44"/>
        <v>570</v>
      </c>
      <c r="B571">
        <f t="shared" ca="1" si="40"/>
        <v>22</v>
      </c>
      <c r="C571" t="str" cm="1">
        <f t="array" aca="1" ref="C571" ca="1">INDEX(Reel1,Spins[[#This Row],[Stop1]])</f>
        <v>🍇</v>
      </c>
      <c r="D571">
        <f t="shared" ca="1" si="41"/>
        <v>8</v>
      </c>
      <c r="E571" t="str" cm="1">
        <f t="array" aca="1" ref="E571" ca="1">INDEX(Reel2,Spins[[#This Row],[Stop2]])</f>
        <v>🍋</v>
      </c>
      <c r="F571">
        <f t="shared" ca="1" si="42"/>
        <v>30</v>
      </c>
      <c r="G571" t="str" cm="1">
        <f t="array" aca="1" ref="G571" ca="1">INDEX(Reel3,Spins[[#This Row],[Stop3]])</f>
        <v>💎</v>
      </c>
      <c r="H571" t="b">
        <f ca="1">AND(Spins[[#This Row],[Sym1]]=Spins[[#This Row],[Sym2]],Spins[[#This Row],[Sym2]]=Spins[[#This Row],[Sym3]])</f>
        <v>0</v>
      </c>
      <c r="I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">
        <f t="shared" si="43"/>
        <v>1</v>
      </c>
      <c r="K571">
        <f ca="1">Spins[[#This Row],[Mult]]*Spins[[#This Row],[Bet]]</f>
        <v>0</v>
      </c>
      <c r="L571">
        <f ca="1">Spins[[#This Row],[Payout]]-Spins[[#This Row],[Bet]]</f>
        <v>-1</v>
      </c>
    </row>
    <row r="572" spans="1:12" x14ac:dyDescent="0.3">
      <c r="A572">
        <f t="shared" si="44"/>
        <v>571</v>
      </c>
      <c r="B572">
        <f t="shared" ca="1" si="40"/>
        <v>9</v>
      </c>
      <c r="C572" t="str" cm="1">
        <f t="array" aca="1" ref="C572" ca="1">INDEX(Reel1,Spins[[#This Row],[Stop1]])</f>
        <v>🍋</v>
      </c>
      <c r="D572">
        <f t="shared" ca="1" si="41"/>
        <v>19</v>
      </c>
      <c r="E572" t="str" cm="1">
        <f t="array" aca="1" ref="E572" ca="1">INDEX(Reel2,Spins[[#This Row],[Stop2]])</f>
        <v>🍒</v>
      </c>
      <c r="F572">
        <f t="shared" ca="1" si="42"/>
        <v>28</v>
      </c>
      <c r="G572" t="str" cm="1">
        <f t="array" aca="1" ref="G572" ca="1">INDEX(Reel3,Spins[[#This Row],[Stop3]])</f>
        <v>7️⃣</v>
      </c>
      <c r="H572" t="b">
        <f ca="1">AND(Spins[[#This Row],[Sym1]]=Spins[[#This Row],[Sym2]],Spins[[#This Row],[Sym2]]=Spins[[#This Row],[Sym3]])</f>
        <v>0</v>
      </c>
      <c r="I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">
        <f t="shared" si="43"/>
        <v>1</v>
      </c>
      <c r="K572">
        <f ca="1">Spins[[#This Row],[Mult]]*Spins[[#This Row],[Bet]]</f>
        <v>0</v>
      </c>
      <c r="L572">
        <f ca="1">Spins[[#This Row],[Payout]]-Spins[[#This Row],[Bet]]</f>
        <v>-1</v>
      </c>
    </row>
    <row r="573" spans="1:12" x14ac:dyDescent="0.3">
      <c r="A573">
        <f t="shared" si="44"/>
        <v>572</v>
      </c>
      <c r="B573">
        <f t="shared" ca="1" si="40"/>
        <v>9</v>
      </c>
      <c r="C573" t="str" cm="1">
        <f t="array" aca="1" ref="C573" ca="1">INDEX(Reel1,Spins[[#This Row],[Stop1]])</f>
        <v>🍋</v>
      </c>
      <c r="D573">
        <f t="shared" ca="1" si="41"/>
        <v>19</v>
      </c>
      <c r="E573" t="str" cm="1">
        <f t="array" aca="1" ref="E573" ca="1">INDEX(Reel2,Spins[[#This Row],[Stop2]])</f>
        <v>🍒</v>
      </c>
      <c r="F573">
        <f t="shared" ca="1" si="42"/>
        <v>15</v>
      </c>
      <c r="G573" t="str" cm="1">
        <f t="array" aca="1" ref="G573" ca="1">INDEX(Reel3,Spins[[#This Row],[Stop3]])</f>
        <v>🍇</v>
      </c>
      <c r="H573" t="b">
        <f ca="1">AND(Spins[[#This Row],[Sym1]]=Spins[[#This Row],[Sym2]],Spins[[#This Row],[Sym2]]=Spins[[#This Row],[Sym3]])</f>
        <v>0</v>
      </c>
      <c r="I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">
        <f t="shared" si="43"/>
        <v>1</v>
      </c>
      <c r="K573">
        <f ca="1">Spins[[#This Row],[Mult]]*Spins[[#This Row],[Bet]]</f>
        <v>0</v>
      </c>
      <c r="L573">
        <f ca="1">Spins[[#This Row],[Payout]]-Spins[[#This Row],[Bet]]</f>
        <v>-1</v>
      </c>
    </row>
    <row r="574" spans="1:12" x14ac:dyDescent="0.3">
      <c r="A574">
        <f t="shared" si="44"/>
        <v>573</v>
      </c>
      <c r="B574">
        <f t="shared" ca="1" si="40"/>
        <v>13</v>
      </c>
      <c r="C574" t="str" cm="1">
        <f t="array" aca="1" ref="C574" ca="1">INDEX(Reel1,Spins[[#This Row],[Stop1]])</f>
        <v>🍋</v>
      </c>
      <c r="D574">
        <f t="shared" ca="1" si="41"/>
        <v>11</v>
      </c>
      <c r="E574" t="str" cm="1">
        <f t="array" aca="1" ref="E574" ca="1">INDEX(Reel2,Spins[[#This Row],[Stop2]])</f>
        <v>🍋</v>
      </c>
      <c r="F574">
        <f t="shared" ca="1" si="42"/>
        <v>1</v>
      </c>
      <c r="G574" t="str" cm="1">
        <f t="array" aca="1" ref="G574" ca="1">INDEX(Reel3,Spins[[#This Row],[Stop3]])</f>
        <v>🍋</v>
      </c>
      <c r="H574" t="b">
        <f ca="1">AND(Spins[[#This Row],[Sym1]]=Spins[[#This Row],[Sym2]],Spins[[#This Row],[Sym2]]=Spins[[#This Row],[Sym3]])</f>
        <v>1</v>
      </c>
      <c r="I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74">
        <f t="shared" si="43"/>
        <v>1</v>
      </c>
      <c r="K574">
        <f ca="1">Spins[[#This Row],[Mult]]*Spins[[#This Row],[Bet]]</f>
        <v>14</v>
      </c>
      <c r="L574">
        <f ca="1">Spins[[#This Row],[Payout]]-Spins[[#This Row],[Bet]]</f>
        <v>13</v>
      </c>
    </row>
    <row r="575" spans="1:12" x14ac:dyDescent="0.3">
      <c r="A575">
        <f t="shared" si="44"/>
        <v>574</v>
      </c>
      <c r="B575">
        <f t="shared" ca="1" si="40"/>
        <v>13</v>
      </c>
      <c r="C575" t="str" cm="1">
        <f t="array" aca="1" ref="C575" ca="1">INDEX(Reel1,Spins[[#This Row],[Stop1]])</f>
        <v>🍋</v>
      </c>
      <c r="D575">
        <f t="shared" ca="1" si="41"/>
        <v>16</v>
      </c>
      <c r="E575" t="str" cm="1">
        <f t="array" aca="1" ref="E575" ca="1">INDEX(Reel2,Spins[[#This Row],[Stop2]])</f>
        <v>🍒</v>
      </c>
      <c r="F575">
        <f t="shared" ca="1" si="42"/>
        <v>26</v>
      </c>
      <c r="G575" t="str" cm="1">
        <f t="array" aca="1" ref="G575" ca="1">INDEX(Reel3,Spins[[#This Row],[Stop3]])</f>
        <v>BAR</v>
      </c>
      <c r="H575" t="b">
        <f ca="1">AND(Spins[[#This Row],[Sym1]]=Spins[[#This Row],[Sym2]],Spins[[#This Row],[Sym2]]=Spins[[#This Row],[Sym3]])</f>
        <v>0</v>
      </c>
      <c r="I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">
        <f t="shared" si="43"/>
        <v>1</v>
      </c>
      <c r="K575">
        <f ca="1">Spins[[#This Row],[Mult]]*Spins[[#This Row],[Bet]]</f>
        <v>0</v>
      </c>
      <c r="L575">
        <f ca="1">Spins[[#This Row],[Payout]]-Spins[[#This Row],[Bet]]</f>
        <v>-1</v>
      </c>
    </row>
    <row r="576" spans="1:12" x14ac:dyDescent="0.3">
      <c r="A576">
        <f t="shared" si="44"/>
        <v>575</v>
      </c>
      <c r="B576">
        <f t="shared" ca="1" si="40"/>
        <v>1</v>
      </c>
      <c r="C576" t="str" cm="1">
        <f t="array" aca="1" ref="C576" ca="1">INDEX(Reel1,Spins[[#This Row],[Stop1]])</f>
        <v>🍋</v>
      </c>
      <c r="D576">
        <f t="shared" ca="1" si="41"/>
        <v>28</v>
      </c>
      <c r="E576" t="str" cm="1">
        <f t="array" aca="1" ref="E576" ca="1">INDEX(Reel2,Spins[[#This Row],[Stop2]])</f>
        <v>BAR</v>
      </c>
      <c r="F576">
        <f t="shared" ca="1" si="42"/>
        <v>25</v>
      </c>
      <c r="G576" t="str" cm="1">
        <f t="array" aca="1" ref="G576" ca="1">INDEX(Reel3,Spins[[#This Row],[Stop3]])</f>
        <v>BAR</v>
      </c>
      <c r="H576" t="b">
        <f ca="1">AND(Spins[[#This Row],[Sym1]]=Spins[[#This Row],[Sym2]],Spins[[#This Row],[Sym2]]=Spins[[#This Row],[Sym3]])</f>
        <v>0</v>
      </c>
      <c r="I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">
        <f t="shared" si="43"/>
        <v>1</v>
      </c>
      <c r="K576">
        <f ca="1">Spins[[#This Row],[Mult]]*Spins[[#This Row],[Bet]]</f>
        <v>0</v>
      </c>
      <c r="L576">
        <f ca="1">Spins[[#This Row],[Payout]]-Spins[[#This Row],[Bet]]</f>
        <v>-1</v>
      </c>
    </row>
    <row r="577" spans="1:12" x14ac:dyDescent="0.3">
      <c r="A577">
        <f t="shared" si="44"/>
        <v>576</v>
      </c>
      <c r="B577">
        <f t="shared" ca="1" si="40"/>
        <v>18</v>
      </c>
      <c r="C577" t="str" cm="1">
        <f t="array" aca="1" ref="C577" ca="1">INDEX(Reel1,Spins[[#This Row],[Stop1]])</f>
        <v>🍒</v>
      </c>
      <c r="D577">
        <f t="shared" ca="1" si="41"/>
        <v>7</v>
      </c>
      <c r="E577" t="str" cm="1">
        <f t="array" aca="1" ref="E577" ca="1">INDEX(Reel2,Spins[[#This Row],[Stop2]])</f>
        <v>🍋</v>
      </c>
      <c r="F577">
        <f t="shared" ca="1" si="42"/>
        <v>9</v>
      </c>
      <c r="G577" t="str" cm="1">
        <f t="array" aca="1" ref="G577" ca="1">INDEX(Reel3,Spins[[#This Row],[Stop3]])</f>
        <v>🍒</v>
      </c>
      <c r="H577" t="b">
        <f ca="1">AND(Spins[[#This Row],[Sym1]]=Spins[[#This Row],[Sym2]],Spins[[#This Row],[Sym2]]=Spins[[#This Row],[Sym3]])</f>
        <v>0</v>
      </c>
      <c r="I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">
        <f t="shared" si="43"/>
        <v>1</v>
      </c>
      <c r="K577">
        <f ca="1">Spins[[#This Row],[Mult]]*Spins[[#This Row],[Bet]]</f>
        <v>0</v>
      </c>
      <c r="L577">
        <f ca="1">Spins[[#This Row],[Payout]]-Spins[[#This Row],[Bet]]</f>
        <v>-1</v>
      </c>
    </row>
    <row r="578" spans="1:12" x14ac:dyDescent="0.3">
      <c r="A578">
        <f t="shared" si="44"/>
        <v>577</v>
      </c>
      <c r="B578">
        <f t="shared" ref="B578:B641" ca="1" si="45">RANDBETWEEN(1,ROWS(Reel1))</f>
        <v>4</v>
      </c>
      <c r="C578" t="str" cm="1">
        <f t="array" aca="1" ref="C578" ca="1">INDEX(Reel1,Spins[[#This Row],[Stop1]])</f>
        <v>🍋</v>
      </c>
      <c r="D578">
        <f t="shared" ref="D578:D641" ca="1" si="46">RANDBETWEEN(1,ROWS(Reel2))</f>
        <v>20</v>
      </c>
      <c r="E578" t="str" cm="1">
        <f t="array" aca="1" ref="E578" ca="1">INDEX(Reel2,Spins[[#This Row],[Stop2]])</f>
        <v>🍒</v>
      </c>
      <c r="F578">
        <f t="shared" ref="F578:F641" ca="1" si="47">RANDBETWEEN(1,ROWS(Reel3))</f>
        <v>31</v>
      </c>
      <c r="G578" t="str" cm="1">
        <f t="array" aca="1" ref="G578" ca="1">INDEX(Reel3,Spins[[#This Row],[Stop3]])</f>
        <v>💎</v>
      </c>
      <c r="H578" t="b">
        <f ca="1">AND(Spins[[#This Row],[Sym1]]=Spins[[#This Row],[Sym2]],Spins[[#This Row],[Sym2]]=Spins[[#This Row],[Sym3]])</f>
        <v>0</v>
      </c>
      <c r="I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">
        <f t="shared" ref="J578:J641" si="48">Bet</f>
        <v>1</v>
      </c>
      <c r="K578">
        <f ca="1">Spins[[#This Row],[Mult]]*Spins[[#This Row],[Bet]]</f>
        <v>0</v>
      </c>
      <c r="L578">
        <f ca="1">Spins[[#This Row],[Payout]]-Spins[[#This Row],[Bet]]</f>
        <v>-1</v>
      </c>
    </row>
    <row r="579" spans="1:12" x14ac:dyDescent="0.3">
      <c r="A579">
        <f t="shared" ref="A579:A642" si="49">ROW()-1</f>
        <v>578</v>
      </c>
      <c r="B579">
        <f t="shared" ca="1" si="45"/>
        <v>31</v>
      </c>
      <c r="C579" t="str" cm="1">
        <f t="array" aca="1" ref="C579" ca="1">INDEX(Reel1,Spins[[#This Row],[Stop1]])</f>
        <v>💎</v>
      </c>
      <c r="D579">
        <f t="shared" ca="1" si="46"/>
        <v>23</v>
      </c>
      <c r="E579" t="str" cm="1">
        <f t="array" aca="1" ref="E579" ca="1">INDEX(Reel2,Spins[[#This Row],[Stop2]])</f>
        <v>🍇</v>
      </c>
      <c r="F579">
        <f t="shared" ca="1" si="47"/>
        <v>5</v>
      </c>
      <c r="G579" t="str" cm="1">
        <f t="array" aca="1" ref="G579" ca="1">INDEX(Reel3,Spins[[#This Row],[Stop3]])</f>
        <v>🍋</v>
      </c>
      <c r="H579" t="b">
        <f ca="1">AND(Spins[[#This Row],[Sym1]]=Spins[[#This Row],[Sym2]],Spins[[#This Row],[Sym2]]=Spins[[#This Row],[Sym3]])</f>
        <v>0</v>
      </c>
      <c r="I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">
        <f t="shared" si="48"/>
        <v>1</v>
      </c>
      <c r="K579">
        <f ca="1">Spins[[#This Row],[Mult]]*Spins[[#This Row],[Bet]]</f>
        <v>0</v>
      </c>
      <c r="L579">
        <f ca="1">Spins[[#This Row],[Payout]]-Spins[[#This Row],[Bet]]</f>
        <v>-1</v>
      </c>
    </row>
    <row r="580" spans="1:12" x14ac:dyDescent="0.3">
      <c r="A580">
        <f t="shared" si="49"/>
        <v>579</v>
      </c>
      <c r="B580">
        <f t="shared" ca="1" si="45"/>
        <v>12</v>
      </c>
      <c r="C580" t="str" cm="1">
        <f t="array" aca="1" ref="C580" ca="1">INDEX(Reel1,Spins[[#This Row],[Stop1]])</f>
        <v>🍋</v>
      </c>
      <c r="D580">
        <f t="shared" ca="1" si="46"/>
        <v>9</v>
      </c>
      <c r="E580" t="str" cm="1">
        <f t="array" aca="1" ref="E580" ca="1">INDEX(Reel2,Spins[[#This Row],[Stop2]])</f>
        <v>🍋</v>
      </c>
      <c r="F580">
        <f t="shared" ca="1" si="47"/>
        <v>19</v>
      </c>
      <c r="G580" t="str" cm="1">
        <f t="array" aca="1" ref="G580" ca="1">INDEX(Reel3,Spins[[#This Row],[Stop3]])</f>
        <v>🔔</v>
      </c>
      <c r="H580" t="b">
        <f ca="1">AND(Spins[[#This Row],[Sym1]]=Spins[[#This Row],[Sym2]],Spins[[#This Row],[Sym2]]=Spins[[#This Row],[Sym3]])</f>
        <v>0</v>
      </c>
      <c r="I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0">
        <f t="shared" si="48"/>
        <v>1</v>
      </c>
      <c r="K580">
        <f ca="1">Spins[[#This Row],[Mult]]*Spins[[#This Row],[Bet]]</f>
        <v>0.6</v>
      </c>
      <c r="L580">
        <f ca="1">Spins[[#This Row],[Payout]]-Spins[[#This Row],[Bet]]</f>
        <v>-0.4</v>
      </c>
    </row>
    <row r="581" spans="1:12" x14ac:dyDescent="0.3">
      <c r="A581">
        <f t="shared" si="49"/>
        <v>580</v>
      </c>
      <c r="B581">
        <f t="shared" ca="1" si="45"/>
        <v>21</v>
      </c>
      <c r="C581" t="str" cm="1">
        <f t="array" aca="1" ref="C581" ca="1">INDEX(Reel1,Spins[[#This Row],[Stop1]])</f>
        <v>🍒</v>
      </c>
      <c r="D581">
        <f t="shared" ca="1" si="46"/>
        <v>17</v>
      </c>
      <c r="E581" t="str" cm="1">
        <f t="array" aca="1" ref="E581" ca="1">INDEX(Reel2,Spins[[#This Row],[Stop2]])</f>
        <v>🍒</v>
      </c>
      <c r="F581">
        <f t="shared" ca="1" si="47"/>
        <v>30</v>
      </c>
      <c r="G581" t="str" cm="1">
        <f t="array" aca="1" ref="G581" ca="1">INDEX(Reel3,Spins[[#This Row],[Stop3]])</f>
        <v>💎</v>
      </c>
      <c r="H581" t="b">
        <f ca="1">AND(Spins[[#This Row],[Sym1]]=Spins[[#This Row],[Sym2]],Spins[[#This Row],[Sym2]]=Spins[[#This Row],[Sym3]])</f>
        <v>0</v>
      </c>
      <c r="I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81">
        <f t="shared" si="48"/>
        <v>1</v>
      </c>
      <c r="K581">
        <f ca="1">Spins[[#This Row],[Mult]]*Spins[[#This Row],[Bet]]</f>
        <v>0.8</v>
      </c>
      <c r="L581">
        <f ca="1">Spins[[#This Row],[Payout]]-Spins[[#This Row],[Bet]]</f>
        <v>-0.19999999999999996</v>
      </c>
    </row>
    <row r="582" spans="1:12" x14ac:dyDescent="0.3">
      <c r="A582">
        <f t="shared" si="49"/>
        <v>581</v>
      </c>
      <c r="B582">
        <f t="shared" ca="1" si="45"/>
        <v>9</v>
      </c>
      <c r="C582" t="str" cm="1">
        <f t="array" aca="1" ref="C582" ca="1">INDEX(Reel1,Spins[[#This Row],[Stop1]])</f>
        <v>🍋</v>
      </c>
      <c r="D582">
        <f t="shared" ca="1" si="46"/>
        <v>15</v>
      </c>
      <c r="E582" t="str" cm="1">
        <f t="array" aca="1" ref="E582" ca="1">INDEX(Reel2,Spins[[#This Row],[Stop2]])</f>
        <v>🍒</v>
      </c>
      <c r="F582">
        <f t="shared" ca="1" si="47"/>
        <v>21</v>
      </c>
      <c r="G582" t="str" cm="1">
        <f t="array" aca="1" ref="G582" ca="1">INDEX(Reel3,Spins[[#This Row],[Stop3]])</f>
        <v>🔔</v>
      </c>
      <c r="H582" t="b">
        <f ca="1">AND(Spins[[#This Row],[Sym1]]=Spins[[#This Row],[Sym2]],Spins[[#This Row],[Sym2]]=Spins[[#This Row],[Sym3]])</f>
        <v>0</v>
      </c>
      <c r="I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2">
        <f t="shared" si="48"/>
        <v>1</v>
      </c>
      <c r="K582">
        <f ca="1">Spins[[#This Row],[Mult]]*Spins[[#This Row],[Bet]]</f>
        <v>0</v>
      </c>
      <c r="L582">
        <f ca="1">Spins[[#This Row],[Payout]]-Spins[[#This Row],[Bet]]</f>
        <v>-1</v>
      </c>
    </row>
    <row r="583" spans="1:12" x14ac:dyDescent="0.3">
      <c r="A583">
        <f t="shared" si="49"/>
        <v>582</v>
      </c>
      <c r="B583">
        <f t="shared" ca="1" si="45"/>
        <v>17</v>
      </c>
      <c r="C583" t="str" cm="1">
        <f t="array" aca="1" ref="C583" ca="1">INDEX(Reel1,Spins[[#This Row],[Stop1]])</f>
        <v>🍒</v>
      </c>
      <c r="D583">
        <f t="shared" ca="1" si="46"/>
        <v>1</v>
      </c>
      <c r="E583" t="str" cm="1">
        <f t="array" aca="1" ref="E583" ca="1">INDEX(Reel2,Spins[[#This Row],[Stop2]])</f>
        <v>🍋</v>
      </c>
      <c r="F583">
        <f t="shared" ca="1" si="47"/>
        <v>25</v>
      </c>
      <c r="G583" t="str" cm="1">
        <f t="array" aca="1" ref="G583" ca="1">INDEX(Reel3,Spins[[#This Row],[Stop3]])</f>
        <v>BAR</v>
      </c>
      <c r="H583" t="b">
        <f ca="1">AND(Spins[[#This Row],[Sym1]]=Spins[[#This Row],[Sym2]],Spins[[#This Row],[Sym2]]=Spins[[#This Row],[Sym3]])</f>
        <v>0</v>
      </c>
      <c r="I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">
        <f t="shared" si="48"/>
        <v>1</v>
      </c>
      <c r="K583">
        <f ca="1">Spins[[#This Row],[Mult]]*Spins[[#This Row],[Bet]]</f>
        <v>0</v>
      </c>
      <c r="L583">
        <f ca="1">Spins[[#This Row],[Payout]]-Spins[[#This Row],[Bet]]</f>
        <v>-1</v>
      </c>
    </row>
    <row r="584" spans="1:12" x14ac:dyDescent="0.3">
      <c r="A584">
        <f t="shared" si="49"/>
        <v>583</v>
      </c>
      <c r="B584">
        <f t="shared" ca="1" si="45"/>
        <v>2</v>
      </c>
      <c r="C584" t="str" cm="1">
        <f t="array" aca="1" ref="C584" ca="1">INDEX(Reel1,Spins[[#This Row],[Stop1]])</f>
        <v>🍋</v>
      </c>
      <c r="D584">
        <f t="shared" ca="1" si="46"/>
        <v>30</v>
      </c>
      <c r="E584" t="str" cm="1">
        <f t="array" aca="1" ref="E584" ca="1">INDEX(Reel2,Spins[[#This Row],[Stop2]])</f>
        <v>7️⃣</v>
      </c>
      <c r="F584">
        <f t="shared" ca="1" si="47"/>
        <v>10</v>
      </c>
      <c r="G584" t="str" cm="1">
        <f t="array" aca="1" ref="G584" ca="1">INDEX(Reel3,Spins[[#This Row],[Stop3]])</f>
        <v>🍒</v>
      </c>
      <c r="H584" t="b">
        <f ca="1">AND(Spins[[#This Row],[Sym1]]=Spins[[#This Row],[Sym2]],Spins[[#This Row],[Sym2]]=Spins[[#This Row],[Sym3]])</f>
        <v>0</v>
      </c>
      <c r="I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">
        <f t="shared" si="48"/>
        <v>1</v>
      </c>
      <c r="K584">
        <f ca="1">Spins[[#This Row],[Mult]]*Spins[[#This Row],[Bet]]</f>
        <v>0</v>
      </c>
      <c r="L584">
        <f ca="1">Spins[[#This Row],[Payout]]-Spins[[#This Row],[Bet]]</f>
        <v>-1</v>
      </c>
    </row>
    <row r="585" spans="1:12" x14ac:dyDescent="0.3">
      <c r="A585">
        <f t="shared" si="49"/>
        <v>584</v>
      </c>
      <c r="B585">
        <f t="shared" ca="1" si="45"/>
        <v>6</v>
      </c>
      <c r="C585" t="str" cm="1">
        <f t="array" aca="1" ref="C585" ca="1">INDEX(Reel1,Spins[[#This Row],[Stop1]])</f>
        <v>🍋</v>
      </c>
      <c r="D585">
        <f t="shared" ca="1" si="46"/>
        <v>30</v>
      </c>
      <c r="E585" t="str" cm="1">
        <f t="array" aca="1" ref="E585" ca="1">INDEX(Reel2,Spins[[#This Row],[Stop2]])</f>
        <v>7️⃣</v>
      </c>
      <c r="F585">
        <f t="shared" ca="1" si="47"/>
        <v>17</v>
      </c>
      <c r="G585" t="str" cm="1">
        <f t="array" aca="1" ref="G585" ca="1">INDEX(Reel3,Spins[[#This Row],[Stop3]])</f>
        <v>🍇</v>
      </c>
      <c r="H585" t="b">
        <f ca="1">AND(Spins[[#This Row],[Sym1]]=Spins[[#This Row],[Sym2]],Spins[[#This Row],[Sym2]]=Spins[[#This Row],[Sym3]])</f>
        <v>0</v>
      </c>
      <c r="I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5">
        <f t="shared" si="48"/>
        <v>1</v>
      </c>
      <c r="K585">
        <f ca="1">Spins[[#This Row],[Mult]]*Spins[[#This Row],[Bet]]</f>
        <v>0</v>
      </c>
      <c r="L585">
        <f ca="1">Spins[[#This Row],[Payout]]-Spins[[#This Row],[Bet]]</f>
        <v>-1</v>
      </c>
    </row>
    <row r="586" spans="1:12" x14ac:dyDescent="0.3">
      <c r="A586">
        <f t="shared" si="49"/>
        <v>585</v>
      </c>
      <c r="B586">
        <f t="shared" ca="1" si="45"/>
        <v>2</v>
      </c>
      <c r="C586" t="str" cm="1">
        <f t="array" aca="1" ref="C586" ca="1">INDEX(Reel1,Spins[[#This Row],[Stop1]])</f>
        <v>🍋</v>
      </c>
      <c r="D586">
        <f t="shared" ca="1" si="46"/>
        <v>11</v>
      </c>
      <c r="E586" t="str" cm="1">
        <f t="array" aca="1" ref="E586" ca="1">INDEX(Reel2,Spins[[#This Row],[Stop2]])</f>
        <v>🍋</v>
      </c>
      <c r="F586">
        <f t="shared" ca="1" si="47"/>
        <v>30</v>
      </c>
      <c r="G586" t="str" cm="1">
        <f t="array" aca="1" ref="G586" ca="1">INDEX(Reel3,Spins[[#This Row],[Stop3]])</f>
        <v>💎</v>
      </c>
      <c r="H586" t="b">
        <f ca="1">AND(Spins[[#This Row],[Sym1]]=Spins[[#This Row],[Sym2]],Spins[[#This Row],[Sym2]]=Spins[[#This Row],[Sym3]])</f>
        <v>0</v>
      </c>
      <c r="I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6">
        <f t="shared" si="48"/>
        <v>1</v>
      </c>
      <c r="K586">
        <f ca="1">Spins[[#This Row],[Mult]]*Spins[[#This Row],[Bet]]</f>
        <v>0.6</v>
      </c>
      <c r="L586">
        <f ca="1">Spins[[#This Row],[Payout]]-Spins[[#This Row],[Bet]]</f>
        <v>-0.4</v>
      </c>
    </row>
    <row r="587" spans="1:12" x14ac:dyDescent="0.3">
      <c r="A587">
        <f t="shared" si="49"/>
        <v>586</v>
      </c>
      <c r="B587">
        <f t="shared" ca="1" si="45"/>
        <v>6</v>
      </c>
      <c r="C587" t="str" cm="1">
        <f t="array" aca="1" ref="C587" ca="1">INDEX(Reel1,Spins[[#This Row],[Stop1]])</f>
        <v>🍋</v>
      </c>
      <c r="D587">
        <f t="shared" ca="1" si="46"/>
        <v>11</v>
      </c>
      <c r="E587" t="str" cm="1">
        <f t="array" aca="1" ref="E587" ca="1">INDEX(Reel2,Spins[[#This Row],[Stop2]])</f>
        <v>🍋</v>
      </c>
      <c r="F587">
        <f t="shared" ca="1" si="47"/>
        <v>24</v>
      </c>
      <c r="G587" t="str" cm="1">
        <f t="array" aca="1" ref="G587" ca="1">INDEX(Reel3,Spins[[#This Row],[Stop3]])</f>
        <v>BAR</v>
      </c>
      <c r="H587" t="b">
        <f ca="1">AND(Spins[[#This Row],[Sym1]]=Spins[[#This Row],[Sym2]],Spins[[#This Row],[Sym2]]=Spins[[#This Row],[Sym3]])</f>
        <v>0</v>
      </c>
      <c r="I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7">
        <f t="shared" si="48"/>
        <v>1</v>
      </c>
      <c r="K587">
        <f ca="1">Spins[[#This Row],[Mult]]*Spins[[#This Row],[Bet]]</f>
        <v>0.6</v>
      </c>
      <c r="L587">
        <f ca="1">Spins[[#This Row],[Payout]]-Spins[[#This Row],[Bet]]</f>
        <v>-0.4</v>
      </c>
    </row>
    <row r="588" spans="1:12" x14ac:dyDescent="0.3">
      <c r="A588">
        <f t="shared" si="49"/>
        <v>587</v>
      </c>
      <c r="B588">
        <f t="shared" ca="1" si="45"/>
        <v>13</v>
      </c>
      <c r="C588" t="str" cm="1">
        <f t="array" aca="1" ref="C588" ca="1">INDEX(Reel1,Spins[[#This Row],[Stop1]])</f>
        <v>🍋</v>
      </c>
      <c r="D588">
        <f t="shared" ca="1" si="46"/>
        <v>26</v>
      </c>
      <c r="E588" t="str" cm="1">
        <f t="array" aca="1" ref="E588" ca="1">INDEX(Reel2,Spins[[#This Row],[Stop2]])</f>
        <v>🔔</v>
      </c>
      <c r="F588">
        <f t="shared" ca="1" si="47"/>
        <v>2</v>
      </c>
      <c r="G588" t="str" cm="1">
        <f t="array" aca="1" ref="G588" ca="1">INDEX(Reel3,Spins[[#This Row],[Stop3]])</f>
        <v>🍋</v>
      </c>
      <c r="H588" t="b">
        <f ca="1">AND(Spins[[#This Row],[Sym1]]=Spins[[#This Row],[Sym2]],Spins[[#This Row],[Sym2]]=Spins[[#This Row],[Sym3]])</f>
        <v>0</v>
      </c>
      <c r="I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">
        <f t="shared" si="48"/>
        <v>1</v>
      </c>
      <c r="K588">
        <f ca="1">Spins[[#This Row],[Mult]]*Spins[[#This Row],[Bet]]</f>
        <v>0</v>
      </c>
      <c r="L588">
        <f ca="1">Spins[[#This Row],[Payout]]-Spins[[#This Row],[Bet]]</f>
        <v>-1</v>
      </c>
    </row>
    <row r="589" spans="1:12" x14ac:dyDescent="0.3">
      <c r="A589">
        <f t="shared" si="49"/>
        <v>588</v>
      </c>
      <c r="B589">
        <f t="shared" ca="1" si="45"/>
        <v>27</v>
      </c>
      <c r="C589" t="str" cm="1">
        <f t="array" aca="1" ref="C589" ca="1">INDEX(Reel1,Spins[[#This Row],[Stop1]])</f>
        <v>BAR</v>
      </c>
      <c r="D589">
        <f t="shared" ca="1" si="46"/>
        <v>28</v>
      </c>
      <c r="E589" t="str" cm="1">
        <f t="array" aca="1" ref="E589" ca="1">INDEX(Reel2,Spins[[#This Row],[Stop2]])</f>
        <v>BAR</v>
      </c>
      <c r="F589">
        <f t="shared" ca="1" si="47"/>
        <v>15</v>
      </c>
      <c r="G589" t="str" cm="1">
        <f t="array" aca="1" ref="G589" ca="1">INDEX(Reel3,Spins[[#This Row],[Stop3]])</f>
        <v>🍇</v>
      </c>
      <c r="H589" t="b">
        <f ca="1">AND(Spins[[#This Row],[Sym1]]=Spins[[#This Row],[Sym2]],Spins[[#This Row],[Sym2]]=Spins[[#This Row],[Sym3]])</f>
        <v>0</v>
      </c>
      <c r="I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589">
        <f t="shared" si="48"/>
        <v>1</v>
      </c>
      <c r="K589">
        <f ca="1">Spins[[#This Row],[Mult]]*Spins[[#This Row],[Bet]]</f>
        <v>3</v>
      </c>
      <c r="L589">
        <f ca="1">Spins[[#This Row],[Payout]]-Spins[[#This Row],[Bet]]</f>
        <v>2</v>
      </c>
    </row>
    <row r="590" spans="1:12" x14ac:dyDescent="0.3">
      <c r="A590">
        <f t="shared" si="49"/>
        <v>589</v>
      </c>
      <c r="B590">
        <f t="shared" ca="1" si="45"/>
        <v>19</v>
      </c>
      <c r="C590" t="str" cm="1">
        <f t="array" aca="1" ref="C590" ca="1">INDEX(Reel1,Spins[[#This Row],[Stop1]])</f>
        <v>🍒</v>
      </c>
      <c r="D590">
        <f t="shared" ca="1" si="46"/>
        <v>22</v>
      </c>
      <c r="E590" t="str" cm="1">
        <f t="array" aca="1" ref="E590" ca="1">INDEX(Reel2,Spins[[#This Row],[Stop2]])</f>
        <v>🍇</v>
      </c>
      <c r="F590">
        <f t="shared" ca="1" si="47"/>
        <v>4</v>
      </c>
      <c r="G590" t="str" cm="1">
        <f t="array" aca="1" ref="G590" ca="1">INDEX(Reel3,Spins[[#This Row],[Stop3]])</f>
        <v>🍋</v>
      </c>
      <c r="H590" t="b">
        <f ca="1">AND(Spins[[#This Row],[Sym1]]=Spins[[#This Row],[Sym2]],Spins[[#This Row],[Sym2]]=Spins[[#This Row],[Sym3]])</f>
        <v>0</v>
      </c>
      <c r="I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">
        <f t="shared" si="48"/>
        <v>1</v>
      </c>
      <c r="K590">
        <f ca="1">Spins[[#This Row],[Mult]]*Spins[[#This Row],[Bet]]</f>
        <v>0</v>
      </c>
      <c r="L590">
        <f ca="1">Spins[[#This Row],[Payout]]-Spins[[#This Row],[Bet]]</f>
        <v>-1</v>
      </c>
    </row>
    <row r="591" spans="1:12" x14ac:dyDescent="0.3">
      <c r="A591">
        <f t="shared" si="49"/>
        <v>590</v>
      </c>
      <c r="B591">
        <f t="shared" ca="1" si="45"/>
        <v>22</v>
      </c>
      <c r="C591" t="str" cm="1">
        <f t="array" aca="1" ref="C591" ca="1">INDEX(Reel1,Spins[[#This Row],[Stop1]])</f>
        <v>🍇</v>
      </c>
      <c r="D591">
        <f t="shared" ca="1" si="46"/>
        <v>4</v>
      </c>
      <c r="E591" t="str" cm="1">
        <f t="array" aca="1" ref="E591" ca="1">INDEX(Reel2,Spins[[#This Row],[Stop2]])</f>
        <v>🍋</v>
      </c>
      <c r="F591">
        <f t="shared" ca="1" si="47"/>
        <v>11</v>
      </c>
      <c r="G591" t="str" cm="1">
        <f t="array" aca="1" ref="G591" ca="1">INDEX(Reel3,Spins[[#This Row],[Stop3]])</f>
        <v>🍒</v>
      </c>
      <c r="H591" t="b">
        <f ca="1">AND(Spins[[#This Row],[Sym1]]=Spins[[#This Row],[Sym2]],Spins[[#This Row],[Sym2]]=Spins[[#This Row],[Sym3]])</f>
        <v>0</v>
      </c>
      <c r="I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">
        <f t="shared" si="48"/>
        <v>1</v>
      </c>
      <c r="K591">
        <f ca="1">Spins[[#This Row],[Mult]]*Spins[[#This Row],[Bet]]</f>
        <v>0</v>
      </c>
      <c r="L591">
        <f ca="1">Spins[[#This Row],[Payout]]-Spins[[#This Row],[Bet]]</f>
        <v>-1</v>
      </c>
    </row>
    <row r="592" spans="1:12" x14ac:dyDescent="0.3">
      <c r="A592">
        <f t="shared" si="49"/>
        <v>591</v>
      </c>
      <c r="B592">
        <f t="shared" ca="1" si="45"/>
        <v>4</v>
      </c>
      <c r="C592" t="str" cm="1">
        <f t="array" aca="1" ref="C592" ca="1">INDEX(Reel1,Spins[[#This Row],[Stop1]])</f>
        <v>🍋</v>
      </c>
      <c r="D592">
        <f t="shared" ca="1" si="46"/>
        <v>13</v>
      </c>
      <c r="E592" t="str" cm="1">
        <f t="array" aca="1" ref="E592" ca="1">INDEX(Reel2,Spins[[#This Row],[Stop2]])</f>
        <v>🍋</v>
      </c>
      <c r="F592">
        <f t="shared" ca="1" si="47"/>
        <v>25</v>
      </c>
      <c r="G592" t="str" cm="1">
        <f t="array" aca="1" ref="G592" ca="1">INDEX(Reel3,Spins[[#This Row],[Stop3]])</f>
        <v>BAR</v>
      </c>
      <c r="H592" t="b">
        <f ca="1">AND(Spins[[#This Row],[Sym1]]=Spins[[#This Row],[Sym2]],Spins[[#This Row],[Sym2]]=Spins[[#This Row],[Sym3]])</f>
        <v>0</v>
      </c>
      <c r="I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2">
        <f t="shared" si="48"/>
        <v>1</v>
      </c>
      <c r="K592">
        <f ca="1">Spins[[#This Row],[Mult]]*Spins[[#This Row],[Bet]]</f>
        <v>0.6</v>
      </c>
      <c r="L592">
        <f ca="1">Spins[[#This Row],[Payout]]-Spins[[#This Row],[Bet]]</f>
        <v>-0.4</v>
      </c>
    </row>
    <row r="593" spans="1:12" x14ac:dyDescent="0.3">
      <c r="A593">
        <f t="shared" si="49"/>
        <v>592</v>
      </c>
      <c r="B593">
        <f t="shared" ca="1" si="45"/>
        <v>8</v>
      </c>
      <c r="C593" t="str" cm="1">
        <f t="array" aca="1" ref="C593" ca="1">INDEX(Reel1,Spins[[#This Row],[Stop1]])</f>
        <v>🍋</v>
      </c>
      <c r="D593">
        <f t="shared" ca="1" si="46"/>
        <v>5</v>
      </c>
      <c r="E593" t="str" cm="1">
        <f t="array" aca="1" ref="E593" ca="1">INDEX(Reel2,Spins[[#This Row],[Stop2]])</f>
        <v>🍋</v>
      </c>
      <c r="F593">
        <f t="shared" ca="1" si="47"/>
        <v>16</v>
      </c>
      <c r="G593" t="str" cm="1">
        <f t="array" aca="1" ref="G593" ca="1">INDEX(Reel3,Spins[[#This Row],[Stop3]])</f>
        <v>🍇</v>
      </c>
      <c r="H593" t="b">
        <f ca="1">AND(Spins[[#This Row],[Sym1]]=Spins[[#This Row],[Sym2]],Spins[[#This Row],[Sym2]]=Spins[[#This Row],[Sym3]])</f>
        <v>0</v>
      </c>
      <c r="I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3">
        <f t="shared" si="48"/>
        <v>1</v>
      </c>
      <c r="K593">
        <f ca="1">Spins[[#This Row],[Mult]]*Spins[[#This Row],[Bet]]</f>
        <v>0.6</v>
      </c>
      <c r="L593">
        <f ca="1">Spins[[#This Row],[Payout]]-Spins[[#This Row],[Bet]]</f>
        <v>-0.4</v>
      </c>
    </row>
    <row r="594" spans="1:12" x14ac:dyDescent="0.3">
      <c r="A594">
        <f t="shared" si="49"/>
        <v>593</v>
      </c>
      <c r="B594">
        <f t="shared" ca="1" si="45"/>
        <v>15</v>
      </c>
      <c r="C594" t="str" cm="1">
        <f t="array" aca="1" ref="C594" ca="1">INDEX(Reel1,Spins[[#This Row],[Stop1]])</f>
        <v>🍒</v>
      </c>
      <c r="D594">
        <f t="shared" ca="1" si="46"/>
        <v>23</v>
      </c>
      <c r="E594" t="str" cm="1">
        <f t="array" aca="1" ref="E594" ca="1">INDEX(Reel2,Spins[[#This Row],[Stop2]])</f>
        <v>🍇</v>
      </c>
      <c r="F594">
        <f t="shared" ca="1" si="47"/>
        <v>24</v>
      </c>
      <c r="G594" t="str" cm="1">
        <f t="array" aca="1" ref="G594" ca="1">INDEX(Reel3,Spins[[#This Row],[Stop3]])</f>
        <v>BAR</v>
      </c>
      <c r="H594" t="b">
        <f ca="1">AND(Spins[[#This Row],[Sym1]]=Spins[[#This Row],[Sym2]],Spins[[#This Row],[Sym2]]=Spins[[#This Row],[Sym3]])</f>
        <v>0</v>
      </c>
      <c r="I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4">
        <f t="shared" si="48"/>
        <v>1</v>
      </c>
      <c r="K594">
        <f ca="1">Spins[[#This Row],[Mult]]*Spins[[#This Row],[Bet]]</f>
        <v>0</v>
      </c>
      <c r="L594">
        <f ca="1">Spins[[#This Row],[Payout]]-Spins[[#This Row],[Bet]]</f>
        <v>-1</v>
      </c>
    </row>
    <row r="595" spans="1:12" x14ac:dyDescent="0.3">
      <c r="A595">
        <f t="shared" si="49"/>
        <v>594</v>
      </c>
      <c r="B595">
        <f t="shared" ca="1" si="45"/>
        <v>22</v>
      </c>
      <c r="C595" t="str" cm="1">
        <f t="array" aca="1" ref="C595" ca="1">INDEX(Reel1,Spins[[#This Row],[Stop1]])</f>
        <v>🍇</v>
      </c>
      <c r="D595">
        <f t="shared" ca="1" si="46"/>
        <v>4</v>
      </c>
      <c r="E595" t="str" cm="1">
        <f t="array" aca="1" ref="E595" ca="1">INDEX(Reel2,Spins[[#This Row],[Stop2]])</f>
        <v>🍋</v>
      </c>
      <c r="F595">
        <f t="shared" ca="1" si="47"/>
        <v>21</v>
      </c>
      <c r="G595" t="str" cm="1">
        <f t="array" aca="1" ref="G595" ca="1">INDEX(Reel3,Spins[[#This Row],[Stop3]])</f>
        <v>🔔</v>
      </c>
      <c r="H595" t="b">
        <f ca="1">AND(Spins[[#This Row],[Sym1]]=Spins[[#This Row],[Sym2]],Spins[[#This Row],[Sym2]]=Spins[[#This Row],[Sym3]])</f>
        <v>0</v>
      </c>
      <c r="I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">
        <f t="shared" si="48"/>
        <v>1</v>
      </c>
      <c r="K595">
        <f ca="1">Spins[[#This Row],[Mult]]*Spins[[#This Row],[Bet]]</f>
        <v>0</v>
      </c>
      <c r="L595">
        <f ca="1">Spins[[#This Row],[Payout]]-Spins[[#This Row],[Bet]]</f>
        <v>-1</v>
      </c>
    </row>
    <row r="596" spans="1:12" x14ac:dyDescent="0.3">
      <c r="A596">
        <f t="shared" si="49"/>
        <v>595</v>
      </c>
      <c r="B596">
        <f t="shared" ca="1" si="45"/>
        <v>15</v>
      </c>
      <c r="C596" t="str" cm="1">
        <f t="array" aca="1" ref="C596" ca="1">INDEX(Reel1,Spins[[#This Row],[Stop1]])</f>
        <v>🍒</v>
      </c>
      <c r="D596">
        <f t="shared" ca="1" si="46"/>
        <v>5</v>
      </c>
      <c r="E596" t="str" cm="1">
        <f t="array" aca="1" ref="E596" ca="1">INDEX(Reel2,Spins[[#This Row],[Stop2]])</f>
        <v>🍋</v>
      </c>
      <c r="F596">
        <f t="shared" ca="1" si="47"/>
        <v>22</v>
      </c>
      <c r="G596" t="str" cm="1">
        <f t="array" aca="1" ref="G596" ca="1">INDEX(Reel3,Spins[[#This Row],[Stop3]])</f>
        <v>🔔</v>
      </c>
      <c r="H596" t="b">
        <f ca="1">AND(Spins[[#This Row],[Sym1]]=Spins[[#This Row],[Sym2]],Spins[[#This Row],[Sym2]]=Spins[[#This Row],[Sym3]])</f>
        <v>0</v>
      </c>
      <c r="I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6">
        <f t="shared" si="48"/>
        <v>1</v>
      </c>
      <c r="K596">
        <f ca="1">Spins[[#This Row],[Mult]]*Spins[[#This Row],[Bet]]</f>
        <v>0</v>
      </c>
      <c r="L596">
        <f ca="1">Spins[[#This Row],[Payout]]-Spins[[#This Row],[Bet]]</f>
        <v>-1</v>
      </c>
    </row>
    <row r="597" spans="1:12" x14ac:dyDescent="0.3">
      <c r="A597">
        <f t="shared" si="49"/>
        <v>596</v>
      </c>
      <c r="B597">
        <f t="shared" ca="1" si="45"/>
        <v>14</v>
      </c>
      <c r="C597" t="str" cm="1">
        <f t="array" aca="1" ref="C597" ca="1">INDEX(Reel1,Spins[[#This Row],[Stop1]])</f>
        <v>🍋</v>
      </c>
      <c r="D597">
        <f t="shared" ca="1" si="46"/>
        <v>19</v>
      </c>
      <c r="E597" t="str" cm="1">
        <f t="array" aca="1" ref="E597" ca="1">INDEX(Reel2,Spins[[#This Row],[Stop2]])</f>
        <v>🍒</v>
      </c>
      <c r="F597">
        <f t="shared" ca="1" si="47"/>
        <v>13</v>
      </c>
      <c r="G597" t="str" cm="1">
        <f t="array" aca="1" ref="G597" ca="1">INDEX(Reel3,Spins[[#This Row],[Stop3]])</f>
        <v>🍇</v>
      </c>
      <c r="H597" t="b">
        <f ca="1">AND(Spins[[#This Row],[Sym1]]=Spins[[#This Row],[Sym2]],Spins[[#This Row],[Sym2]]=Spins[[#This Row],[Sym3]])</f>
        <v>0</v>
      </c>
      <c r="I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7">
        <f t="shared" si="48"/>
        <v>1</v>
      </c>
      <c r="K597">
        <f ca="1">Spins[[#This Row],[Mult]]*Spins[[#This Row],[Bet]]</f>
        <v>0</v>
      </c>
      <c r="L597">
        <f ca="1">Spins[[#This Row],[Payout]]-Spins[[#This Row],[Bet]]</f>
        <v>-1</v>
      </c>
    </row>
    <row r="598" spans="1:12" x14ac:dyDescent="0.3">
      <c r="A598">
        <f t="shared" si="49"/>
        <v>597</v>
      </c>
      <c r="B598">
        <f t="shared" ca="1" si="45"/>
        <v>11</v>
      </c>
      <c r="C598" t="str" cm="1">
        <f t="array" aca="1" ref="C598" ca="1">INDEX(Reel1,Spins[[#This Row],[Stop1]])</f>
        <v>🍋</v>
      </c>
      <c r="D598">
        <f t="shared" ca="1" si="46"/>
        <v>14</v>
      </c>
      <c r="E598" t="str" cm="1">
        <f t="array" aca="1" ref="E598" ca="1">INDEX(Reel2,Spins[[#This Row],[Stop2]])</f>
        <v>🍋</v>
      </c>
      <c r="F598">
        <f t="shared" ca="1" si="47"/>
        <v>18</v>
      </c>
      <c r="G598" t="str" cm="1">
        <f t="array" aca="1" ref="G598" ca="1">INDEX(Reel3,Spins[[#This Row],[Stop3]])</f>
        <v>🔔</v>
      </c>
      <c r="H598" t="b">
        <f ca="1">AND(Spins[[#This Row],[Sym1]]=Spins[[#This Row],[Sym2]],Spins[[#This Row],[Sym2]]=Spins[[#This Row],[Sym3]])</f>
        <v>0</v>
      </c>
      <c r="I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8">
        <f t="shared" si="48"/>
        <v>1</v>
      </c>
      <c r="K598">
        <f ca="1">Spins[[#This Row],[Mult]]*Spins[[#This Row],[Bet]]</f>
        <v>0.6</v>
      </c>
      <c r="L598">
        <f ca="1">Spins[[#This Row],[Payout]]-Spins[[#This Row],[Bet]]</f>
        <v>-0.4</v>
      </c>
    </row>
    <row r="599" spans="1:12" x14ac:dyDescent="0.3">
      <c r="A599">
        <f t="shared" si="49"/>
        <v>598</v>
      </c>
      <c r="B599">
        <f t="shared" ca="1" si="45"/>
        <v>24</v>
      </c>
      <c r="C599" t="str" cm="1">
        <f t="array" aca="1" ref="C599" ca="1">INDEX(Reel1,Spins[[#This Row],[Stop1]])</f>
        <v>🍇</v>
      </c>
      <c r="D599">
        <f t="shared" ca="1" si="46"/>
        <v>2</v>
      </c>
      <c r="E599" t="str" cm="1">
        <f t="array" aca="1" ref="E599" ca="1">INDEX(Reel2,Spins[[#This Row],[Stop2]])</f>
        <v>🍋</v>
      </c>
      <c r="F599">
        <f t="shared" ca="1" si="47"/>
        <v>20</v>
      </c>
      <c r="G599" t="str" cm="1">
        <f t="array" aca="1" ref="G599" ca="1">INDEX(Reel3,Spins[[#This Row],[Stop3]])</f>
        <v>🔔</v>
      </c>
      <c r="H599" t="b">
        <f ca="1">AND(Spins[[#This Row],[Sym1]]=Spins[[#This Row],[Sym2]],Spins[[#This Row],[Sym2]]=Spins[[#This Row],[Sym3]])</f>
        <v>0</v>
      </c>
      <c r="I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">
        <f t="shared" si="48"/>
        <v>1</v>
      </c>
      <c r="K599">
        <f ca="1">Spins[[#This Row],[Mult]]*Spins[[#This Row],[Bet]]</f>
        <v>0</v>
      </c>
      <c r="L599">
        <f ca="1">Spins[[#This Row],[Payout]]-Spins[[#This Row],[Bet]]</f>
        <v>-1</v>
      </c>
    </row>
    <row r="600" spans="1:12" x14ac:dyDescent="0.3">
      <c r="A600">
        <f t="shared" si="49"/>
        <v>599</v>
      </c>
      <c r="B600">
        <f t="shared" ca="1" si="45"/>
        <v>26</v>
      </c>
      <c r="C600" t="str" cm="1">
        <f t="array" aca="1" ref="C600" ca="1">INDEX(Reel1,Spins[[#This Row],[Stop1]])</f>
        <v>🔔</v>
      </c>
      <c r="D600">
        <f t="shared" ca="1" si="46"/>
        <v>6</v>
      </c>
      <c r="E600" t="str" cm="1">
        <f t="array" aca="1" ref="E600" ca="1">INDEX(Reel2,Spins[[#This Row],[Stop2]])</f>
        <v>🍋</v>
      </c>
      <c r="F600">
        <f t="shared" ca="1" si="47"/>
        <v>19</v>
      </c>
      <c r="G600" t="str" cm="1">
        <f t="array" aca="1" ref="G600" ca="1">INDEX(Reel3,Spins[[#This Row],[Stop3]])</f>
        <v>🔔</v>
      </c>
      <c r="H600" t="b">
        <f ca="1">AND(Spins[[#This Row],[Sym1]]=Spins[[#This Row],[Sym2]],Spins[[#This Row],[Sym2]]=Spins[[#This Row],[Sym3]])</f>
        <v>0</v>
      </c>
      <c r="I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">
        <f t="shared" si="48"/>
        <v>1</v>
      </c>
      <c r="K600">
        <f ca="1">Spins[[#This Row],[Mult]]*Spins[[#This Row],[Bet]]</f>
        <v>0</v>
      </c>
      <c r="L600">
        <f ca="1">Spins[[#This Row],[Payout]]-Spins[[#This Row],[Bet]]</f>
        <v>-1</v>
      </c>
    </row>
    <row r="601" spans="1:12" x14ac:dyDescent="0.3">
      <c r="A601">
        <f t="shared" si="49"/>
        <v>600</v>
      </c>
      <c r="B601">
        <f t="shared" ca="1" si="45"/>
        <v>14</v>
      </c>
      <c r="C601" t="str" cm="1">
        <f t="array" aca="1" ref="C601" ca="1">INDEX(Reel1,Spins[[#This Row],[Stop1]])</f>
        <v>🍋</v>
      </c>
      <c r="D601">
        <f t="shared" ca="1" si="46"/>
        <v>11</v>
      </c>
      <c r="E601" t="str" cm="1">
        <f t="array" aca="1" ref="E601" ca="1">INDEX(Reel2,Spins[[#This Row],[Stop2]])</f>
        <v>🍋</v>
      </c>
      <c r="F601">
        <f t="shared" ca="1" si="47"/>
        <v>20</v>
      </c>
      <c r="G601" t="str" cm="1">
        <f t="array" aca="1" ref="G601" ca="1">INDEX(Reel3,Spins[[#This Row],[Stop3]])</f>
        <v>🔔</v>
      </c>
      <c r="H601" t="b">
        <f ca="1">AND(Spins[[#This Row],[Sym1]]=Spins[[#This Row],[Sym2]],Spins[[#This Row],[Sym2]]=Spins[[#This Row],[Sym3]])</f>
        <v>0</v>
      </c>
      <c r="I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1">
        <f t="shared" si="48"/>
        <v>1</v>
      </c>
      <c r="K601">
        <f ca="1">Spins[[#This Row],[Mult]]*Spins[[#This Row],[Bet]]</f>
        <v>0.6</v>
      </c>
      <c r="L601">
        <f ca="1">Spins[[#This Row],[Payout]]-Spins[[#This Row],[Bet]]</f>
        <v>-0.4</v>
      </c>
    </row>
    <row r="602" spans="1:12" x14ac:dyDescent="0.3">
      <c r="A602">
        <f t="shared" si="49"/>
        <v>601</v>
      </c>
      <c r="B602">
        <f t="shared" ca="1" si="45"/>
        <v>29</v>
      </c>
      <c r="C602" t="str" cm="1">
        <f t="array" aca="1" ref="C602" ca="1">INDEX(Reel1,Spins[[#This Row],[Stop1]])</f>
        <v>7️⃣</v>
      </c>
      <c r="D602">
        <f t="shared" ca="1" si="46"/>
        <v>26</v>
      </c>
      <c r="E602" t="str" cm="1">
        <f t="array" aca="1" ref="E602" ca="1">INDEX(Reel2,Spins[[#This Row],[Stop2]])</f>
        <v>🔔</v>
      </c>
      <c r="F602">
        <f t="shared" ca="1" si="47"/>
        <v>20</v>
      </c>
      <c r="G602" t="str" cm="1">
        <f t="array" aca="1" ref="G602" ca="1">INDEX(Reel3,Spins[[#This Row],[Stop3]])</f>
        <v>🔔</v>
      </c>
      <c r="H602" t="b">
        <f ca="1">AND(Spins[[#This Row],[Sym1]]=Spins[[#This Row],[Sym2]],Spins[[#This Row],[Sym2]]=Spins[[#This Row],[Sym3]])</f>
        <v>0</v>
      </c>
      <c r="I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">
        <f t="shared" si="48"/>
        <v>1</v>
      </c>
      <c r="K602">
        <f ca="1">Spins[[#This Row],[Mult]]*Spins[[#This Row],[Bet]]</f>
        <v>0</v>
      </c>
      <c r="L602">
        <f ca="1">Spins[[#This Row],[Payout]]-Spins[[#This Row],[Bet]]</f>
        <v>-1</v>
      </c>
    </row>
    <row r="603" spans="1:12" x14ac:dyDescent="0.3">
      <c r="A603">
        <f t="shared" si="49"/>
        <v>602</v>
      </c>
      <c r="B603">
        <f t="shared" ca="1" si="45"/>
        <v>1</v>
      </c>
      <c r="C603" t="str" cm="1">
        <f t="array" aca="1" ref="C603" ca="1">INDEX(Reel1,Spins[[#This Row],[Stop1]])</f>
        <v>🍋</v>
      </c>
      <c r="D603">
        <f t="shared" ca="1" si="46"/>
        <v>11</v>
      </c>
      <c r="E603" t="str" cm="1">
        <f t="array" aca="1" ref="E603" ca="1">INDEX(Reel2,Spins[[#This Row],[Stop2]])</f>
        <v>🍋</v>
      </c>
      <c r="F603">
        <f t="shared" ca="1" si="47"/>
        <v>8</v>
      </c>
      <c r="G603" t="str" cm="1">
        <f t="array" aca="1" ref="G603" ca="1">INDEX(Reel3,Spins[[#This Row],[Stop3]])</f>
        <v>🍒</v>
      </c>
      <c r="H603" t="b">
        <f ca="1">AND(Spins[[#This Row],[Sym1]]=Spins[[#This Row],[Sym2]],Spins[[#This Row],[Sym2]]=Spins[[#This Row],[Sym3]])</f>
        <v>0</v>
      </c>
      <c r="I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3">
        <f t="shared" si="48"/>
        <v>1</v>
      </c>
      <c r="K603">
        <f ca="1">Spins[[#This Row],[Mult]]*Spins[[#This Row],[Bet]]</f>
        <v>0.6</v>
      </c>
      <c r="L603">
        <f ca="1">Spins[[#This Row],[Payout]]-Spins[[#This Row],[Bet]]</f>
        <v>-0.4</v>
      </c>
    </row>
    <row r="604" spans="1:12" x14ac:dyDescent="0.3">
      <c r="A604">
        <f t="shared" si="49"/>
        <v>603</v>
      </c>
      <c r="B604">
        <f t="shared" ca="1" si="45"/>
        <v>31</v>
      </c>
      <c r="C604" t="str" cm="1">
        <f t="array" aca="1" ref="C604" ca="1">INDEX(Reel1,Spins[[#This Row],[Stop1]])</f>
        <v>💎</v>
      </c>
      <c r="D604">
        <f t="shared" ca="1" si="46"/>
        <v>11</v>
      </c>
      <c r="E604" t="str" cm="1">
        <f t="array" aca="1" ref="E604" ca="1">INDEX(Reel2,Spins[[#This Row],[Stop2]])</f>
        <v>🍋</v>
      </c>
      <c r="F604">
        <f t="shared" ca="1" si="47"/>
        <v>18</v>
      </c>
      <c r="G604" t="str" cm="1">
        <f t="array" aca="1" ref="G604" ca="1">INDEX(Reel3,Spins[[#This Row],[Stop3]])</f>
        <v>🔔</v>
      </c>
      <c r="H604" t="b">
        <f ca="1">AND(Spins[[#This Row],[Sym1]]=Spins[[#This Row],[Sym2]],Spins[[#This Row],[Sym2]]=Spins[[#This Row],[Sym3]])</f>
        <v>0</v>
      </c>
      <c r="I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">
        <f t="shared" si="48"/>
        <v>1</v>
      </c>
      <c r="K604">
        <f ca="1">Spins[[#This Row],[Mult]]*Spins[[#This Row],[Bet]]</f>
        <v>0</v>
      </c>
      <c r="L604">
        <f ca="1">Spins[[#This Row],[Payout]]-Spins[[#This Row],[Bet]]</f>
        <v>-1</v>
      </c>
    </row>
    <row r="605" spans="1:12" x14ac:dyDescent="0.3">
      <c r="A605">
        <f t="shared" si="49"/>
        <v>604</v>
      </c>
      <c r="B605">
        <f t="shared" ca="1" si="45"/>
        <v>15</v>
      </c>
      <c r="C605" t="str" cm="1">
        <f t="array" aca="1" ref="C605" ca="1">INDEX(Reel1,Spins[[#This Row],[Stop1]])</f>
        <v>🍒</v>
      </c>
      <c r="D605">
        <f t="shared" ca="1" si="46"/>
        <v>13</v>
      </c>
      <c r="E605" t="str" cm="1">
        <f t="array" aca="1" ref="E605" ca="1">INDEX(Reel2,Spins[[#This Row],[Stop2]])</f>
        <v>🍋</v>
      </c>
      <c r="F605">
        <f t="shared" ca="1" si="47"/>
        <v>12</v>
      </c>
      <c r="G605" t="str" cm="1">
        <f t="array" aca="1" ref="G605" ca="1">INDEX(Reel3,Spins[[#This Row],[Stop3]])</f>
        <v>🍒</v>
      </c>
      <c r="H605" t="b">
        <f ca="1">AND(Spins[[#This Row],[Sym1]]=Spins[[#This Row],[Sym2]],Spins[[#This Row],[Sym2]]=Spins[[#This Row],[Sym3]])</f>
        <v>0</v>
      </c>
      <c r="I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">
        <f t="shared" si="48"/>
        <v>1</v>
      </c>
      <c r="K605">
        <f ca="1">Spins[[#This Row],[Mult]]*Spins[[#This Row],[Bet]]</f>
        <v>0</v>
      </c>
      <c r="L605">
        <f ca="1">Spins[[#This Row],[Payout]]-Spins[[#This Row],[Bet]]</f>
        <v>-1</v>
      </c>
    </row>
    <row r="606" spans="1:12" x14ac:dyDescent="0.3">
      <c r="A606">
        <f t="shared" si="49"/>
        <v>605</v>
      </c>
      <c r="B606">
        <f t="shared" ca="1" si="45"/>
        <v>17</v>
      </c>
      <c r="C606" t="str" cm="1">
        <f t="array" aca="1" ref="C606" ca="1">INDEX(Reel1,Spins[[#This Row],[Stop1]])</f>
        <v>🍒</v>
      </c>
      <c r="D606">
        <f t="shared" ca="1" si="46"/>
        <v>8</v>
      </c>
      <c r="E606" t="str" cm="1">
        <f t="array" aca="1" ref="E606" ca="1">INDEX(Reel2,Spins[[#This Row],[Stop2]])</f>
        <v>🍋</v>
      </c>
      <c r="F606">
        <f t="shared" ca="1" si="47"/>
        <v>29</v>
      </c>
      <c r="G606" t="str" cm="1">
        <f t="array" aca="1" ref="G606" ca="1">INDEX(Reel3,Spins[[#This Row],[Stop3]])</f>
        <v>7️⃣</v>
      </c>
      <c r="H606" t="b">
        <f ca="1">AND(Spins[[#This Row],[Sym1]]=Spins[[#This Row],[Sym2]],Spins[[#This Row],[Sym2]]=Spins[[#This Row],[Sym3]])</f>
        <v>0</v>
      </c>
      <c r="I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">
        <f t="shared" si="48"/>
        <v>1</v>
      </c>
      <c r="K606">
        <f ca="1">Spins[[#This Row],[Mult]]*Spins[[#This Row],[Bet]]</f>
        <v>0</v>
      </c>
      <c r="L606">
        <f ca="1">Spins[[#This Row],[Payout]]-Spins[[#This Row],[Bet]]</f>
        <v>-1</v>
      </c>
    </row>
    <row r="607" spans="1:12" x14ac:dyDescent="0.3">
      <c r="A607">
        <f t="shared" si="49"/>
        <v>606</v>
      </c>
      <c r="B607">
        <f t="shared" ca="1" si="45"/>
        <v>9</v>
      </c>
      <c r="C607" t="str" cm="1">
        <f t="array" aca="1" ref="C607" ca="1">INDEX(Reel1,Spins[[#This Row],[Stop1]])</f>
        <v>🍋</v>
      </c>
      <c r="D607">
        <f t="shared" ca="1" si="46"/>
        <v>12</v>
      </c>
      <c r="E607" t="str" cm="1">
        <f t="array" aca="1" ref="E607" ca="1">INDEX(Reel2,Spins[[#This Row],[Stop2]])</f>
        <v>🍋</v>
      </c>
      <c r="F607">
        <f t="shared" ca="1" si="47"/>
        <v>3</v>
      </c>
      <c r="G607" t="str" cm="1">
        <f t="array" aca="1" ref="G607" ca="1">INDEX(Reel3,Spins[[#This Row],[Stop3]])</f>
        <v>🍋</v>
      </c>
      <c r="H607" t="b">
        <f ca="1">AND(Spins[[#This Row],[Sym1]]=Spins[[#This Row],[Sym2]],Spins[[#This Row],[Sym2]]=Spins[[#This Row],[Sym3]])</f>
        <v>1</v>
      </c>
      <c r="I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07">
        <f t="shared" si="48"/>
        <v>1</v>
      </c>
      <c r="K607">
        <f ca="1">Spins[[#This Row],[Mult]]*Spins[[#This Row],[Bet]]</f>
        <v>14</v>
      </c>
      <c r="L607">
        <f ca="1">Spins[[#This Row],[Payout]]-Spins[[#This Row],[Bet]]</f>
        <v>13</v>
      </c>
    </row>
    <row r="608" spans="1:12" x14ac:dyDescent="0.3">
      <c r="A608">
        <f t="shared" si="49"/>
        <v>607</v>
      </c>
      <c r="B608">
        <f t="shared" ca="1" si="45"/>
        <v>16</v>
      </c>
      <c r="C608" t="str" cm="1">
        <f t="array" aca="1" ref="C608" ca="1">INDEX(Reel1,Spins[[#This Row],[Stop1]])</f>
        <v>🍒</v>
      </c>
      <c r="D608">
        <f t="shared" ca="1" si="46"/>
        <v>18</v>
      </c>
      <c r="E608" t="str" cm="1">
        <f t="array" aca="1" ref="E608" ca="1">INDEX(Reel2,Spins[[#This Row],[Stop2]])</f>
        <v>🍒</v>
      </c>
      <c r="F608">
        <f t="shared" ca="1" si="47"/>
        <v>18</v>
      </c>
      <c r="G608" t="str" cm="1">
        <f t="array" aca="1" ref="G608" ca="1">INDEX(Reel3,Spins[[#This Row],[Stop3]])</f>
        <v>🔔</v>
      </c>
      <c r="H608" t="b">
        <f ca="1">AND(Spins[[#This Row],[Sym1]]=Spins[[#This Row],[Sym2]],Spins[[#This Row],[Sym2]]=Spins[[#This Row],[Sym3]])</f>
        <v>0</v>
      </c>
      <c r="I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08">
        <f t="shared" si="48"/>
        <v>1</v>
      </c>
      <c r="K608">
        <f ca="1">Spins[[#This Row],[Mult]]*Spins[[#This Row],[Bet]]</f>
        <v>0.8</v>
      </c>
      <c r="L608">
        <f ca="1">Spins[[#This Row],[Payout]]-Spins[[#This Row],[Bet]]</f>
        <v>-0.19999999999999996</v>
      </c>
    </row>
    <row r="609" spans="1:12" x14ac:dyDescent="0.3">
      <c r="A609">
        <f t="shared" si="49"/>
        <v>608</v>
      </c>
      <c r="B609">
        <f t="shared" ca="1" si="45"/>
        <v>28</v>
      </c>
      <c r="C609" t="str" cm="1">
        <f t="array" aca="1" ref="C609" ca="1">INDEX(Reel1,Spins[[#This Row],[Stop1]])</f>
        <v>BAR</v>
      </c>
      <c r="D609">
        <f t="shared" ca="1" si="46"/>
        <v>24</v>
      </c>
      <c r="E609" t="str" cm="1">
        <f t="array" aca="1" ref="E609" ca="1">INDEX(Reel2,Spins[[#This Row],[Stop2]])</f>
        <v>🍇</v>
      </c>
      <c r="F609">
        <f t="shared" ca="1" si="47"/>
        <v>8</v>
      </c>
      <c r="G609" t="str" cm="1">
        <f t="array" aca="1" ref="G609" ca="1">INDEX(Reel3,Spins[[#This Row],[Stop3]])</f>
        <v>🍒</v>
      </c>
      <c r="H609" t="b">
        <f ca="1">AND(Spins[[#This Row],[Sym1]]=Spins[[#This Row],[Sym2]],Spins[[#This Row],[Sym2]]=Spins[[#This Row],[Sym3]])</f>
        <v>0</v>
      </c>
      <c r="I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">
        <f t="shared" si="48"/>
        <v>1</v>
      </c>
      <c r="K609">
        <f ca="1">Spins[[#This Row],[Mult]]*Spins[[#This Row],[Bet]]</f>
        <v>0</v>
      </c>
      <c r="L609">
        <f ca="1">Spins[[#This Row],[Payout]]-Spins[[#This Row],[Bet]]</f>
        <v>-1</v>
      </c>
    </row>
    <row r="610" spans="1:12" x14ac:dyDescent="0.3">
      <c r="A610">
        <f t="shared" si="49"/>
        <v>609</v>
      </c>
      <c r="B610">
        <f t="shared" ca="1" si="45"/>
        <v>30</v>
      </c>
      <c r="C610" t="str" cm="1">
        <f t="array" aca="1" ref="C610" ca="1">INDEX(Reel1,Spins[[#This Row],[Stop1]])</f>
        <v>7️⃣</v>
      </c>
      <c r="D610">
        <f t="shared" ca="1" si="46"/>
        <v>24</v>
      </c>
      <c r="E610" t="str" cm="1">
        <f t="array" aca="1" ref="E610" ca="1">INDEX(Reel2,Spins[[#This Row],[Stop2]])</f>
        <v>🍇</v>
      </c>
      <c r="F610">
        <f t="shared" ca="1" si="47"/>
        <v>12</v>
      </c>
      <c r="G610" t="str" cm="1">
        <f t="array" aca="1" ref="G610" ca="1">INDEX(Reel3,Spins[[#This Row],[Stop3]])</f>
        <v>🍒</v>
      </c>
      <c r="H610" t="b">
        <f ca="1">AND(Spins[[#This Row],[Sym1]]=Spins[[#This Row],[Sym2]],Spins[[#This Row],[Sym2]]=Spins[[#This Row],[Sym3]])</f>
        <v>0</v>
      </c>
      <c r="I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">
        <f t="shared" si="48"/>
        <v>1</v>
      </c>
      <c r="K610">
        <f ca="1">Spins[[#This Row],[Mult]]*Spins[[#This Row],[Bet]]</f>
        <v>0</v>
      </c>
      <c r="L610">
        <f ca="1">Spins[[#This Row],[Payout]]-Spins[[#This Row],[Bet]]</f>
        <v>-1</v>
      </c>
    </row>
    <row r="611" spans="1:12" x14ac:dyDescent="0.3">
      <c r="A611">
        <f t="shared" si="49"/>
        <v>610</v>
      </c>
      <c r="B611">
        <f t="shared" ca="1" si="45"/>
        <v>17</v>
      </c>
      <c r="C611" t="str" cm="1">
        <f t="array" aca="1" ref="C611" ca="1">INDEX(Reel1,Spins[[#This Row],[Stop1]])</f>
        <v>🍒</v>
      </c>
      <c r="D611">
        <f t="shared" ca="1" si="46"/>
        <v>10</v>
      </c>
      <c r="E611" t="str" cm="1">
        <f t="array" aca="1" ref="E611" ca="1">INDEX(Reel2,Spins[[#This Row],[Stop2]])</f>
        <v>🍋</v>
      </c>
      <c r="F611">
        <f t="shared" ca="1" si="47"/>
        <v>26</v>
      </c>
      <c r="G611" t="str" cm="1">
        <f t="array" aca="1" ref="G611" ca="1">INDEX(Reel3,Spins[[#This Row],[Stop3]])</f>
        <v>BAR</v>
      </c>
      <c r="H611" t="b">
        <f ca="1">AND(Spins[[#This Row],[Sym1]]=Spins[[#This Row],[Sym2]],Spins[[#This Row],[Sym2]]=Spins[[#This Row],[Sym3]])</f>
        <v>0</v>
      </c>
      <c r="I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">
        <f t="shared" si="48"/>
        <v>1</v>
      </c>
      <c r="K611">
        <f ca="1">Spins[[#This Row],[Mult]]*Spins[[#This Row],[Bet]]</f>
        <v>0</v>
      </c>
      <c r="L611">
        <f ca="1">Spins[[#This Row],[Payout]]-Spins[[#This Row],[Bet]]</f>
        <v>-1</v>
      </c>
    </row>
    <row r="612" spans="1:12" x14ac:dyDescent="0.3">
      <c r="A612">
        <f t="shared" si="49"/>
        <v>611</v>
      </c>
      <c r="B612">
        <f t="shared" ca="1" si="45"/>
        <v>14</v>
      </c>
      <c r="C612" t="str" cm="1">
        <f t="array" aca="1" ref="C612" ca="1">INDEX(Reel1,Spins[[#This Row],[Stop1]])</f>
        <v>🍋</v>
      </c>
      <c r="D612">
        <f t="shared" ca="1" si="46"/>
        <v>16</v>
      </c>
      <c r="E612" t="str" cm="1">
        <f t="array" aca="1" ref="E612" ca="1">INDEX(Reel2,Spins[[#This Row],[Stop2]])</f>
        <v>🍒</v>
      </c>
      <c r="F612">
        <f t="shared" ca="1" si="47"/>
        <v>24</v>
      </c>
      <c r="G612" t="str" cm="1">
        <f t="array" aca="1" ref="G612" ca="1">INDEX(Reel3,Spins[[#This Row],[Stop3]])</f>
        <v>BAR</v>
      </c>
      <c r="H612" t="b">
        <f ca="1">AND(Spins[[#This Row],[Sym1]]=Spins[[#This Row],[Sym2]],Spins[[#This Row],[Sym2]]=Spins[[#This Row],[Sym3]])</f>
        <v>0</v>
      </c>
      <c r="I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2">
        <f t="shared" si="48"/>
        <v>1</v>
      </c>
      <c r="K612">
        <f ca="1">Spins[[#This Row],[Mult]]*Spins[[#This Row],[Bet]]</f>
        <v>0</v>
      </c>
      <c r="L612">
        <f ca="1">Spins[[#This Row],[Payout]]-Spins[[#This Row],[Bet]]</f>
        <v>-1</v>
      </c>
    </row>
    <row r="613" spans="1:12" x14ac:dyDescent="0.3">
      <c r="A613">
        <f t="shared" si="49"/>
        <v>612</v>
      </c>
      <c r="B613">
        <f t="shared" ca="1" si="45"/>
        <v>15</v>
      </c>
      <c r="C613" t="str" cm="1">
        <f t="array" aca="1" ref="C613" ca="1">INDEX(Reel1,Spins[[#This Row],[Stop1]])</f>
        <v>🍒</v>
      </c>
      <c r="D613">
        <f t="shared" ca="1" si="46"/>
        <v>10</v>
      </c>
      <c r="E613" t="str" cm="1">
        <f t="array" aca="1" ref="E613" ca="1">INDEX(Reel2,Spins[[#This Row],[Stop2]])</f>
        <v>🍋</v>
      </c>
      <c r="F613">
        <f t="shared" ca="1" si="47"/>
        <v>10</v>
      </c>
      <c r="G613" t="str" cm="1">
        <f t="array" aca="1" ref="G613" ca="1">INDEX(Reel3,Spins[[#This Row],[Stop3]])</f>
        <v>🍒</v>
      </c>
      <c r="H613" t="b">
        <f ca="1">AND(Spins[[#This Row],[Sym1]]=Spins[[#This Row],[Sym2]],Spins[[#This Row],[Sym2]]=Spins[[#This Row],[Sym3]])</f>
        <v>0</v>
      </c>
      <c r="I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3">
        <f t="shared" si="48"/>
        <v>1</v>
      </c>
      <c r="K613">
        <f ca="1">Spins[[#This Row],[Mult]]*Spins[[#This Row],[Bet]]</f>
        <v>0</v>
      </c>
      <c r="L613">
        <f ca="1">Spins[[#This Row],[Payout]]-Spins[[#This Row],[Bet]]</f>
        <v>-1</v>
      </c>
    </row>
    <row r="614" spans="1:12" x14ac:dyDescent="0.3">
      <c r="A614">
        <f t="shared" si="49"/>
        <v>613</v>
      </c>
      <c r="B614">
        <f t="shared" ca="1" si="45"/>
        <v>9</v>
      </c>
      <c r="C614" t="str" cm="1">
        <f t="array" aca="1" ref="C614" ca="1">INDEX(Reel1,Spins[[#This Row],[Stop1]])</f>
        <v>🍋</v>
      </c>
      <c r="D614">
        <f t="shared" ca="1" si="46"/>
        <v>31</v>
      </c>
      <c r="E614" t="str" cm="1">
        <f t="array" aca="1" ref="E614" ca="1">INDEX(Reel2,Spins[[#This Row],[Stop2]])</f>
        <v>💎</v>
      </c>
      <c r="F614">
        <f t="shared" ca="1" si="47"/>
        <v>26</v>
      </c>
      <c r="G614" t="str" cm="1">
        <f t="array" aca="1" ref="G614" ca="1">INDEX(Reel3,Spins[[#This Row],[Stop3]])</f>
        <v>BAR</v>
      </c>
      <c r="H614" t="b">
        <f ca="1">AND(Spins[[#This Row],[Sym1]]=Spins[[#This Row],[Sym2]],Spins[[#This Row],[Sym2]]=Spins[[#This Row],[Sym3]])</f>
        <v>0</v>
      </c>
      <c r="I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">
        <f t="shared" si="48"/>
        <v>1</v>
      </c>
      <c r="K614">
        <f ca="1">Spins[[#This Row],[Mult]]*Spins[[#This Row],[Bet]]</f>
        <v>0</v>
      </c>
      <c r="L614">
        <f ca="1">Spins[[#This Row],[Payout]]-Spins[[#This Row],[Bet]]</f>
        <v>-1</v>
      </c>
    </row>
    <row r="615" spans="1:12" x14ac:dyDescent="0.3">
      <c r="A615">
        <f t="shared" si="49"/>
        <v>614</v>
      </c>
      <c r="B615">
        <f t="shared" ca="1" si="45"/>
        <v>25</v>
      </c>
      <c r="C615" t="str" cm="1">
        <f t="array" aca="1" ref="C615" ca="1">INDEX(Reel1,Spins[[#This Row],[Stop1]])</f>
        <v>🔔</v>
      </c>
      <c r="D615">
        <f t="shared" ca="1" si="46"/>
        <v>31</v>
      </c>
      <c r="E615" t="str" cm="1">
        <f t="array" aca="1" ref="E615" ca="1">INDEX(Reel2,Spins[[#This Row],[Stop2]])</f>
        <v>💎</v>
      </c>
      <c r="F615">
        <f t="shared" ca="1" si="47"/>
        <v>21</v>
      </c>
      <c r="G615" t="str" cm="1">
        <f t="array" aca="1" ref="G615" ca="1">INDEX(Reel3,Spins[[#This Row],[Stop3]])</f>
        <v>🔔</v>
      </c>
      <c r="H615" t="b">
        <f ca="1">AND(Spins[[#This Row],[Sym1]]=Spins[[#This Row],[Sym2]],Spins[[#This Row],[Sym2]]=Spins[[#This Row],[Sym3]])</f>
        <v>0</v>
      </c>
      <c r="I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">
        <f t="shared" si="48"/>
        <v>1</v>
      </c>
      <c r="K615">
        <f ca="1">Spins[[#This Row],[Mult]]*Spins[[#This Row],[Bet]]</f>
        <v>0</v>
      </c>
      <c r="L615">
        <f ca="1">Spins[[#This Row],[Payout]]-Spins[[#This Row],[Bet]]</f>
        <v>-1</v>
      </c>
    </row>
    <row r="616" spans="1:12" x14ac:dyDescent="0.3">
      <c r="A616">
        <f t="shared" si="49"/>
        <v>615</v>
      </c>
      <c r="B616">
        <f t="shared" ca="1" si="45"/>
        <v>23</v>
      </c>
      <c r="C616" t="str" cm="1">
        <f t="array" aca="1" ref="C616" ca="1">INDEX(Reel1,Spins[[#This Row],[Stop1]])</f>
        <v>🍇</v>
      </c>
      <c r="D616">
        <f t="shared" ca="1" si="46"/>
        <v>25</v>
      </c>
      <c r="E616" t="str" cm="1">
        <f t="array" aca="1" ref="E616" ca="1">INDEX(Reel2,Spins[[#This Row],[Stop2]])</f>
        <v>🔔</v>
      </c>
      <c r="F616">
        <f t="shared" ca="1" si="47"/>
        <v>3</v>
      </c>
      <c r="G616" t="str" cm="1">
        <f t="array" aca="1" ref="G616" ca="1">INDEX(Reel3,Spins[[#This Row],[Stop3]])</f>
        <v>🍋</v>
      </c>
      <c r="H616" t="b">
        <f ca="1">AND(Spins[[#This Row],[Sym1]]=Spins[[#This Row],[Sym2]],Spins[[#This Row],[Sym2]]=Spins[[#This Row],[Sym3]])</f>
        <v>0</v>
      </c>
      <c r="I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">
        <f t="shared" si="48"/>
        <v>1</v>
      </c>
      <c r="K616">
        <f ca="1">Spins[[#This Row],[Mult]]*Spins[[#This Row],[Bet]]</f>
        <v>0</v>
      </c>
      <c r="L616">
        <f ca="1">Spins[[#This Row],[Payout]]-Spins[[#This Row],[Bet]]</f>
        <v>-1</v>
      </c>
    </row>
    <row r="617" spans="1:12" x14ac:dyDescent="0.3">
      <c r="A617">
        <f t="shared" si="49"/>
        <v>616</v>
      </c>
      <c r="B617">
        <f t="shared" ca="1" si="45"/>
        <v>22</v>
      </c>
      <c r="C617" t="str" cm="1">
        <f t="array" aca="1" ref="C617" ca="1">INDEX(Reel1,Spins[[#This Row],[Stop1]])</f>
        <v>🍇</v>
      </c>
      <c r="D617">
        <f t="shared" ca="1" si="46"/>
        <v>13</v>
      </c>
      <c r="E617" t="str" cm="1">
        <f t="array" aca="1" ref="E617" ca="1">INDEX(Reel2,Spins[[#This Row],[Stop2]])</f>
        <v>🍋</v>
      </c>
      <c r="F617">
        <f t="shared" ca="1" si="47"/>
        <v>5</v>
      </c>
      <c r="G617" t="str" cm="1">
        <f t="array" aca="1" ref="G617" ca="1">INDEX(Reel3,Spins[[#This Row],[Stop3]])</f>
        <v>🍋</v>
      </c>
      <c r="H617" t="b">
        <f ca="1">AND(Spins[[#This Row],[Sym1]]=Spins[[#This Row],[Sym2]],Spins[[#This Row],[Sym2]]=Spins[[#This Row],[Sym3]])</f>
        <v>0</v>
      </c>
      <c r="I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">
        <f t="shared" si="48"/>
        <v>1</v>
      </c>
      <c r="K617">
        <f ca="1">Spins[[#This Row],[Mult]]*Spins[[#This Row],[Bet]]</f>
        <v>0</v>
      </c>
      <c r="L617">
        <f ca="1">Spins[[#This Row],[Payout]]-Spins[[#This Row],[Bet]]</f>
        <v>-1</v>
      </c>
    </row>
    <row r="618" spans="1:12" x14ac:dyDescent="0.3">
      <c r="A618">
        <f t="shared" si="49"/>
        <v>617</v>
      </c>
      <c r="B618">
        <f t="shared" ca="1" si="45"/>
        <v>18</v>
      </c>
      <c r="C618" t="str" cm="1">
        <f t="array" aca="1" ref="C618" ca="1">INDEX(Reel1,Spins[[#This Row],[Stop1]])</f>
        <v>🍒</v>
      </c>
      <c r="D618">
        <f t="shared" ca="1" si="46"/>
        <v>16</v>
      </c>
      <c r="E618" t="str" cm="1">
        <f t="array" aca="1" ref="E618" ca="1">INDEX(Reel2,Spins[[#This Row],[Stop2]])</f>
        <v>🍒</v>
      </c>
      <c r="F618">
        <f t="shared" ca="1" si="47"/>
        <v>20</v>
      </c>
      <c r="G618" t="str" cm="1">
        <f t="array" aca="1" ref="G618" ca="1">INDEX(Reel3,Spins[[#This Row],[Stop3]])</f>
        <v>🔔</v>
      </c>
      <c r="H618" t="b">
        <f ca="1">AND(Spins[[#This Row],[Sym1]]=Spins[[#This Row],[Sym2]],Spins[[#This Row],[Sym2]]=Spins[[#This Row],[Sym3]])</f>
        <v>0</v>
      </c>
      <c r="I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18">
        <f t="shared" si="48"/>
        <v>1</v>
      </c>
      <c r="K618">
        <f ca="1">Spins[[#This Row],[Mult]]*Spins[[#This Row],[Bet]]</f>
        <v>0.8</v>
      </c>
      <c r="L618">
        <f ca="1">Spins[[#This Row],[Payout]]-Spins[[#This Row],[Bet]]</f>
        <v>-0.19999999999999996</v>
      </c>
    </row>
    <row r="619" spans="1:12" x14ac:dyDescent="0.3">
      <c r="A619">
        <f t="shared" si="49"/>
        <v>618</v>
      </c>
      <c r="B619">
        <f t="shared" ca="1" si="45"/>
        <v>19</v>
      </c>
      <c r="C619" t="str" cm="1">
        <f t="array" aca="1" ref="C619" ca="1">INDEX(Reel1,Spins[[#This Row],[Stop1]])</f>
        <v>🍒</v>
      </c>
      <c r="D619">
        <f t="shared" ca="1" si="46"/>
        <v>5</v>
      </c>
      <c r="E619" t="str" cm="1">
        <f t="array" aca="1" ref="E619" ca="1">INDEX(Reel2,Spins[[#This Row],[Stop2]])</f>
        <v>🍋</v>
      </c>
      <c r="F619">
        <f t="shared" ca="1" si="47"/>
        <v>22</v>
      </c>
      <c r="G619" t="str" cm="1">
        <f t="array" aca="1" ref="G619" ca="1">INDEX(Reel3,Spins[[#This Row],[Stop3]])</f>
        <v>🔔</v>
      </c>
      <c r="H619" t="b">
        <f ca="1">AND(Spins[[#This Row],[Sym1]]=Spins[[#This Row],[Sym2]],Spins[[#This Row],[Sym2]]=Spins[[#This Row],[Sym3]])</f>
        <v>0</v>
      </c>
      <c r="I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">
        <f t="shared" si="48"/>
        <v>1</v>
      </c>
      <c r="K619">
        <f ca="1">Spins[[#This Row],[Mult]]*Spins[[#This Row],[Bet]]</f>
        <v>0</v>
      </c>
      <c r="L619">
        <f ca="1">Spins[[#This Row],[Payout]]-Spins[[#This Row],[Bet]]</f>
        <v>-1</v>
      </c>
    </row>
    <row r="620" spans="1:12" x14ac:dyDescent="0.3">
      <c r="A620">
        <f t="shared" si="49"/>
        <v>619</v>
      </c>
      <c r="B620">
        <f t="shared" ca="1" si="45"/>
        <v>18</v>
      </c>
      <c r="C620" t="str" cm="1">
        <f t="array" aca="1" ref="C620" ca="1">INDEX(Reel1,Spins[[#This Row],[Stop1]])</f>
        <v>🍒</v>
      </c>
      <c r="D620">
        <f t="shared" ca="1" si="46"/>
        <v>17</v>
      </c>
      <c r="E620" t="str" cm="1">
        <f t="array" aca="1" ref="E620" ca="1">INDEX(Reel2,Spins[[#This Row],[Stop2]])</f>
        <v>🍒</v>
      </c>
      <c r="F620">
        <f t="shared" ca="1" si="47"/>
        <v>14</v>
      </c>
      <c r="G620" t="str" cm="1">
        <f t="array" aca="1" ref="G620" ca="1">INDEX(Reel3,Spins[[#This Row],[Stop3]])</f>
        <v>🍇</v>
      </c>
      <c r="H620" t="b">
        <f ca="1">AND(Spins[[#This Row],[Sym1]]=Spins[[#This Row],[Sym2]],Spins[[#This Row],[Sym2]]=Spins[[#This Row],[Sym3]])</f>
        <v>0</v>
      </c>
      <c r="I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0">
        <f t="shared" si="48"/>
        <v>1</v>
      </c>
      <c r="K620">
        <f ca="1">Spins[[#This Row],[Mult]]*Spins[[#This Row],[Bet]]</f>
        <v>0.8</v>
      </c>
      <c r="L620">
        <f ca="1">Spins[[#This Row],[Payout]]-Spins[[#This Row],[Bet]]</f>
        <v>-0.19999999999999996</v>
      </c>
    </row>
    <row r="621" spans="1:12" x14ac:dyDescent="0.3">
      <c r="A621">
        <f t="shared" si="49"/>
        <v>620</v>
      </c>
      <c r="B621">
        <f t="shared" ca="1" si="45"/>
        <v>22</v>
      </c>
      <c r="C621" t="str" cm="1">
        <f t="array" aca="1" ref="C621" ca="1">INDEX(Reel1,Spins[[#This Row],[Stop1]])</f>
        <v>🍇</v>
      </c>
      <c r="D621">
        <f t="shared" ca="1" si="46"/>
        <v>17</v>
      </c>
      <c r="E621" t="str" cm="1">
        <f t="array" aca="1" ref="E621" ca="1">INDEX(Reel2,Spins[[#This Row],[Stop2]])</f>
        <v>🍒</v>
      </c>
      <c r="F621">
        <f t="shared" ca="1" si="47"/>
        <v>13</v>
      </c>
      <c r="G621" t="str" cm="1">
        <f t="array" aca="1" ref="G621" ca="1">INDEX(Reel3,Spins[[#This Row],[Stop3]])</f>
        <v>🍇</v>
      </c>
      <c r="H621" t="b">
        <f ca="1">AND(Spins[[#This Row],[Sym1]]=Spins[[#This Row],[Sym2]],Spins[[#This Row],[Sym2]]=Spins[[#This Row],[Sym3]])</f>
        <v>0</v>
      </c>
      <c r="I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1">
        <f t="shared" si="48"/>
        <v>1</v>
      </c>
      <c r="K621">
        <f ca="1">Spins[[#This Row],[Mult]]*Spins[[#This Row],[Bet]]</f>
        <v>0</v>
      </c>
      <c r="L621">
        <f ca="1">Spins[[#This Row],[Payout]]-Spins[[#This Row],[Bet]]</f>
        <v>-1</v>
      </c>
    </row>
    <row r="622" spans="1:12" x14ac:dyDescent="0.3">
      <c r="A622">
        <f t="shared" si="49"/>
        <v>621</v>
      </c>
      <c r="B622">
        <f t="shared" ca="1" si="45"/>
        <v>6</v>
      </c>
      <c r="C622" t="str" cm="1">
        <f t="array" aca="1" ref="C622" ca="1">INDEX(Reel1,Spins[[#This Row],[Stop1]])</f>
        <v>🍋</v>
      </c>
      <c r="D622">
        <f t="shared" ca="1" si="46"/>
        <v>23</v>
      </c>
      <c r="E622" t="str" cm="1">
        <f t="array" aca="1" ref="E622" ca="1">INDEX(Reel2,Spins[[#This Row],[Stop2]])</f>
        <v>🍇</v>
      </c>
      <c r="F622">
        <f t="shared" ca="1" si="47"/>
        <v>23</v>
      </c>
      <c r="G622" t="str" cm="1">
        <f t="array" aca="1" ref="G622" ca="1">INDEX(Reel3,Spins[[#This Row],[Stop3]])</f>
        <v>BAR</v>
      </c>
      <c r="H622" t="b">
        <f ca="1">AND(Spins[[#This Row],[Sym1]]=Spins[[#This Row],[Sym2]],Spins[[#This Row],[Sym2]]=Spins[[#This Row],[Sym3]])</f>
        <v>0</v>
      </c>
      <c r="I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">
        <f t="shared" si="48"/>
        <v>1</v>
      </c>
      <c r="K622">
        <f ca="1">Spins[[#This Row],[Mult]]*Spins[[#This Row],[Bet]]</f>
        <v>0</v>
      </c>
      <c r="L622">
        <f ca="1">Spins[[#This Row],[Payout]]-Spins[[#This Row],[Bet]]</f>
        <v>-1</v>
      </c>
    </row>
    <row r="623" spans="1:12" x14ac:dyDescent="0.3">
      <c r="A623">
        <f t="shared" si="49"/>
        <v>622</v>
      </c>
      <c r="B623">
        <f t="shared" ca="1" si="45"/>
        <v>7</v>
      </c>
      <c r="C623" t="str" cm="1">
        <f t="array" aca="1" ref="C623" ca="1">INDEX(Reel1,Spins[[#This Row],[Stop1]])</f>
        <v>🍋</v>
      </c>
      <c r="D623">
        <f t="shared" ca="1" si="46"/>
        <v>15</v>
      </c>
      <c r="E623" t="str" cm="1">
        <f t="array" aca="1" ref="E623" ca="1">INDEX(Reel2,Spins[[#This Row],[Stop2]])</f>
        <v>🍒</v>
      </c>
      <c r="F623">
        <f t="shared" ca="1" si="47"/>
        <v>1</v>
      </c>
      <c r="G623" t="str" cm="1">
        <f t="array" aca="1" ref="G623" ca="1">INDEX(Reel3,Spins[[#This Row],[Stop3]])</f>
        <v>🍋</v>
      </c>
      <c r="H623" t="b">
        <f ca="1">AND(Spins[[#This Row],[Sym1]]=Spins[[#This Row],[Sym2]],Spins[[#This Row],[Sym2]]=Spins[[#This Row],[Sym3]])</f>
        <v>0</v>
      </c>
      <c r="I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3">
        <f t="shared" si="48"/>
        <v>1</v>
      </c>
      <c r="K623">
        <f ca="1">Spins[[#This Row],[Mult]]*Spins[[#This Row],[Bet]]</f>
        <v>0</v>
      </c>
      <c r="L623">
        <f ca="1">Spins[[#This Row],[Payout]]-Spins[[#This Row],[Bet]]</f>
        <v>-1</v>
      </c>
    </row>
    <row r="624" spans="1:12" x14ac:dyDescent="0.3">
      <c r="A624">
        <f t="shared" si="49"/>
        <v>623</v>
      </c>
      <c r="B624">
        <f t="shared" ca="1" si="45"/>
        <v>14</v>
      </c>
      <c r="C624" t="str" cm="1">
        <f t="array" aca="1" ref="C624" ca="1">INDEX(Reel1,Spins[[#This Row],[Stop1]])</f>
        <v>🍋</v>
      </c>
      <c r="D624">
        <f t="shared" ca="1" si="46"/>
        <v>27</v>
      </c>
      <c r="E624" t="str" cm="1">
        <f t="array" aca="1" ref="E624" ca="1">INDEX(Reel2,Spins[[#This Row],[Stop2]])</f>
        <v>BAR</v>
      </c>
      <c r="F624">
        <f t="shared" ca="1" si="47"/>
        <v>18</v>
      </c>
      <c r="G624" t="str" cm="1">
        <f t="array" aca="1" ref="G624" ca="1">INDEX(Reel3,Spins[[#This Row],[Stop3]])</f>
        <v>🔔</v>
      </c>
      <c r="H624" t="b">
        <f ca="1">AND(Spins[[#This Row],[Sym1]]=Spins[[#This Row],[Sym2]],Spins[[#This Row],[Sym2]]=Spins[[#This Row],[Sym3]])</f>
        <v>0</v>
      </c>
      <c r="I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">
        <f t="shared" si="48"/>
        <v>1</v>
      </c>
      <c r="K624">
        <f ca="1">Spins[[#This Row],[Mult]]*Spins[[#This Row],[Bet]]</f>
        <v>0</v>
      </c>
      <c r="L624">
        <f ca="1">Spins[[#This Row],[Payout]]-Spins[[#This Row],[Bet]]</f>
        <v>-1</v>
      </c>
    </row>
    <row r="625" spans="1:12" x14ac:dyDescent="0.3">
      <c r="A625">
        <f t="shared" si="49"/>
        <v>624</v>
      </c>
      <c r="B625">
        <f t="shared" ca="1" si="45"/>
        <v>18</v>
      </c>
      <c r="C625" t="str" cm="1">
        <f t="array" aca="1" ref="C625" ca="1">INDEX(Reel1,Spins[[#This Row],[Stop1]])</f>
        <v>🍒</v>
      </c>
      <c r="D625">
        <f t="shared" ca="1" si="46"/>
        <v>27</v>
      </c>
      <c r="E625" t="str" cm="1">
        <f t="array" aca="1" ref="E625" ca="1">INDEX(Reel2,Spins[[#This Row],[Stop2]])</f>
        <v>BAR</v>
      </c>
      <c r="F625">
        <f t="shared" ca="1" si="47"/>
        <v>8</v>
      </c>
      <c r="G625" t="str" cm="1">
        <f t="array" aca="1" ref="G625" ca="1">INDEX(Reel3,Spins[[#This Row],[Stop3]])</f>
        <v>🍒</v>
      </c>
      <c r="H625" t="b">
        <f ca="1">AND(Spins[[#This Row],[Sym1]]=Spins[[#This Row],[Sym2]],Spins[[#This Row],[Sym2]]=Spins[[#This Row],[Sym3]])</f>
        <v>0</v>
      </c>
      <c r="I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5">
        <f t="shared" si="48"/>
        <v>1</v>
      </c>
      <c r="K625">
        <f ca="1">Spins[[#This Row],[Mult]]*Spins[[#This Row],[Bet]]</f>
        <v>0</v>
      </c>
      <c r="L625">
        <f ca="1">Spins[[#This Row],[Payout]]-Spins[[#This Row],[Bet]]</f>
        <v>-1</v>
      </c>
    </row>
    <row r="626" spans="1:12" x14ac:dyDescent="0.3">
      <c r="A626">
        <f t="shared" si="49"/>
        <v>625</v>
      </c>
      <c r="B626">
        <f t="shared" ca="1" si="45"/>
        <v>12</v>
      </c>
      <c r="C626" t="str" cm="1">
        <f t="array" aca="1" ref="C626" ca="1">INDEX(Reel1,Spins[[#This Row],[Stop1]])</f>
        <v>🍋</v>
      </c>
      <c r="D626">
        <f t="shared" ca="1" si="46"/>
        <v>19</v>
      </c>
      <c r="E626" t="str" cm="1">
        <f t="array" aca="1" ref="E626" ca="1">INDEX(Reel2,Spins[[#This Row],[Stop2]])</f>
        <v>🍒</v>
      </c>
      <c r="F626">
        <f t="shared" ca="1" si="47"/>
        <v>31</v>
      </c>
      <c r="G626" t="str" cm="1">
        <f t="array" aca="1" ref="G626" ca="1">INDEX(Reel3,Spins[[#This Row],[Stop3]])</f>
        <v>💎</v>
      </c>
      <c r="H626" t="b">
        <f ca="1">AND(Spins[[#This Row],[Sym1]]=Spins[[#This Row],[Sym2]],Spins[[#This Row],[Sym2]]=Spins[[#This Row],[Sym3]])</f>
        <v>0</v>
      </c>
      <c r="I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6">
        <f t="shared" si="48"/>
        <v>1</v>
      </c>
      <c r="K626">
        <f ca="1">Spins[[#This Row],[Mult]]*Spins[[#This Row],[Bet]]</f>
        <v>0</v>
      </c>
      <c r="L626">
        <f ca="1">Spins[[#This Row],[Payout]]-Spins[[#This Row],[Bet]]</f>
        <v>-1</v>
      </c>
    </row>
    <row r="627" spans="1:12" x14ac:dyDescent="0.3">
      <c r="A627">
        <f t="shared" si="49"/>
        <v>626</v>
      </c>
      <c r="B627">
        <f t="shared" ca="1" si="45"/>
        <v>10</v>
      </c>
      <c r="C627" t="str" cm="1">
        <f t="array" aca="1" ref="C627" ca="1">INDEX(Reel1,Spins[[#This Row],[Stop1]])</f>
        <v>🍋</v>
      </c>
      <c r="D627">
        <f t="shared" ca="1" si="46"/>
        <v>14</v>
      </c>
      <c r="E627" t="str" cm="1">
        <f t="array" aca="1" ref="E627" ca="1">INDEX(Reel2,Spins[[#This Row],[Stop2]])</f>
        <v>🍋</v>
      </c>
      <c r="F627">
        <f t="shared" ca="1" si="47"/>
        <v>13</v>
      </c>
      <c r="G627" t="str" cm="1">
        <f t="array" aca="1" ref="G627" ca="1">INDEX(Reel3,Spins[[#This Row],[Stop3]])</f>
        <v>🍇</v>
      </c>
      <c r="H627" t="b">
        <f ca="1">AND(Spins[[#This Row],[Sym1]]=Spins[[#This Row],[Sym2]],Spins[[#This Row],[Sym2]]=Spins[[#This Row],[Sym3]])</f>
        <v>0</v>
      </c>
      <c r="I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7">
        <f t="shared" si="48"/>
        <v>1</v>
      </c>
      <c r="K627">
        <f ca="1">Spins[[#This Row],[Mult]]*Spins[[#This Row],[Bet]]</f>
        <v>0.6</v>
      </c>
      <c r="L627">
        <f ca="1">Spins[[#This Row],[Payout]]-Spins[[#This Row],[Bet]]</f>
        <v>-0.4</v>
      </c>
    </row>
    <row r="628" spans="1:12" x14ac:dyDescent="0.3">
      <c r="A628">
        <f t="shared" si="49"/>
        <v>627</v>
      </c>
      <c r="B628">
        <f t="shared" ca="1" si="45"/>
        <v>19</v>
      </c>
      <c r="C628" t="str" cm="1">
        <f t="array" aca="1" ref="C628" ca="1">INDEX(Reel1,Spins[[#This Row],[Stop1]])</f>
        <v>🍒</v>
      </c>
      <c r="D628">
        <f t="shared" ca="1" si="46"/>
        <v>6</v>
      </c>
      <c r="E628" t="str" cm="1">
        <f t="array" aca="1" ref="E628" ca="1">INDEX(Reel2,Spins[[#This Row],[Stop2]])</f>
        <v>🍋</v>
      </c>
      <c r="F628">
        <f t="shared" ca="1" si="47"/>
        <v>9</v>
      </c>
      <c r="G628" t="str" cm="1">
        <f t="array" aca="1" ref="G628" ca="1">INDEX(Reel3,Spins[[#This Row],[Stop3]])</f>
        <v>🍒</v>
      </c>
      <c r="H628" t="b">
        <f ca="1">AND(Spins[[#This Row],[Sym1]]=Spins[[#This Row],[Sym2]],Spins[[#This Row],[Sym2]]=Spins[[#This Row],[Sym3]])</f>
        <v>0</v>
      </c>
      <c r="I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">
        <f t="shared" si="48"/>
        <v>1</v>
      </c>
      <c r="K628">
        <f ca="1">Spins[[#This Row],[Mult]]*Spins[[#This Row],[Bet]]</f>
        <v>0</v>
      </c>
      <c r="L628">
        <f ca="1">Spins[[#This Row],[Payout]]-Spins[[#This Row],[Bet]]</f>
        <v>-1</v>
      </c>
    </row>
    <row r="629" spans="1:12" x14ac:dyDescent="0.3">
      <c r="A629">
        <f t="shared" si="49"/>
        <v>628</v>
      </c>
      <c r="B629">
        <f t="shared" ca="1" si="45"/>
        <v>14</v>
      </c>
      <c r="C629" t="str" cm="1">
        <f t="array" aca="1" ref="C629" ca="1">INDEX(Reel1,Spins[[#This Row],[Stop1]])</f>
        <v>🍋</v>
      </c>
      <c r="D629">
        <f t="shared" ca="1" si="46"/>
        <v>19</v>
      </c>
      <c r="E629" t="str" cm="1">
        <f t="array" aca="1" ref="E629" ca="1">INDEX(Reel2,Spins[[#This Row],[Stop2]])</f>
        <v>🍒</v>
      </c>
      <c r="F629">
        <f t="shared" ca="1" si="47"/>
        <v>20</v>
      </c>
      <c r="G629" t="str" cm="1">
        <f t="array" aca="1" ref="G629" ca="1">INDEX(Reel3,Spins[[#This Row],[Stop3]])</f>
        <v>🔔</v>
      </c>
      <c r="H629" t="b">
        <f ca="1">AND(Spins[[#This Row],[Sym1]]=Spins[[#This Row],[Sym2]],Spins[[#This Row],[Sym2]]=Spins[[#This Row],[Sym3]])</f>
        <v>0</v>
      </c>
      <c r="I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9">
        <f t="shared" si="48"/>
        <v>1</v>
      </c>
      <c r="K629">
        <f ca="1">Spins[[#This Row],[Mult]]*Spins[[#This Row],[Bet]]</f>
        <v>0</v>
      </c>
      <c r="L629">
        <f ca="1">Spins[[#This Row],[Payout]]-Spins[[#This Row],[Bet]]</f>
        <v>-1</v>
      </c>
    </row>
    <row r="630" spans="1:12" x14ac:dyDescent="0.3">
      <c r="A630">
        <f t="shared" si="49"/>
        <v>629</v>
      </c>
      <c r="B630">
        <f t="shared" ca="1" si="45"/>
        <v>16</v>
      </c>
      <c r="C630" t="str" cm="1">
        <f t="array" aca="1" ref="C630" ca="1">INDEX(Reel1,Spins[[#This Row],[Stop1]])</f>
        <v>🍒</v>
      </c>
      <c r="D630">
        <f t="shared" ca="1" si="46"/>
        <v>10</v>
      </c>
      <c r="E630" t="str" cm="1">
        <f t="array" aca="1" ref="E630" ca="1">INDEX(Reel2,Spins[[#This Row],[Stop2]])</f>
        <v>🍋</v>
      </c>
      <c r="F630">
        <f t="shared" ca="1" si="47"/>
        <v>22</v>
      </c>
      <c r="G630" t="str" cm="1">
        <f t="array" aca="1" ref="G630" ca="1">INDEX(Reel3,Spins[[#This Row],[Stop3]])</f>
        <v>🔔</v>
      </c>
      <c r="H630" t="b">
        <f ca="1">AND(Spins[[#This Row],[Sym1]]=Spins[[#This Row],[Sym2]],Spins[[#This Row],[Sym2]]=Spins[[#This Row],[Sym3]])</f>
        <v>0</v>
      </c>
      <c r="I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0">
        <f t="shared" si="48"/>
        <v>1</v>
      </c>
      <c r="K630">
        <f ca="1">Spins[[#This Row],[Mult]]*Spins[[#This Row],[Bet]]</f>
        <v>0</v>
      </c>
      <c r="L630">
        <f ca="1">Spins[[#This Row],[Payout]]-Spins[[#This Row],[Bet]]</f>
        <v>-1</v>
      </c>
    </row>
    <row r="631" spans="1:12" x14ac:dyDescent="0.3">
      <c r="A631">
        <f t="shared" si="49"/>
        <v>630</v>
      </c>
      <c r="B631">
        <f t="shared" ca="1" si="45"/>
        <v>8</v>
      </c>
      <c r="C631" t="str" cm="1">
        <f t="array" aca="1" ref="C631" ca="1">INDEX(Reel1,Spins[[#This Row],[Stop1]])</f>
        <v>🍋</v>
      </c>
      <c r="D631">
        <f t="shared" ca="1" si="46"/>
        <v>14</v>
      </c>
      <c r="E631" t="str" cm="1">
        <f t="array" aca="1" ref="E631" ca="1">INDEX(Reel2,Spins[[#This Row],[Stop2]])</f>
        <v>🍋</v>
      </c>
      <c r="F631">
        <f t="shared" ca="1" si="47"/>
        <v>4</v>
      </c>
      <c r="G631" t="str" cm="1">
        <f t="array" aca="1" ref="G631" ca="1">INDEX(Reel3,Spins[[#This Row],[Stop3]])</f>
        <v>🍋</v>
      </c>
      <c r="H631" t="b">
        <f ca="1">AND(Spins[[#This Row],[Sym1]]=Spins[[#This Row],[Sym2]],Spins[[#This Row],[Sym2]]=Spins[[#This Row],[Sym3]])</f>
        <v>1</v>
      </c>
      <c r="I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31">
        <f t="shared" si="48"/>
        <v>1</v>
      </c>
      <c r="K631">
        <f ca="1">Spins[[#This Row],[Mult]]*Spins[[#This Row],[Bet]]</f>
        <v>14</v>
      </c>
      <c r="L631">
        <f ca="1">Spins[[#This Row],[Payout]]-Spins[[#This Row],[Bet]]</f>
        <v>13</v>
      </c>
    </row>
    <row r="632" spans="1:12" x14ac:dyDescent="0.3">
      <c r="A632">
        <f t="shared" si="49"/>
        <v>631</v>
      </c>
      <c r="B632">
        <f t="shared" ca="1" si="45"/>
        <v>26</v>
      </c>
      <c r="C632" t="str" cm="1">
        <f t="array" aca="1" ref="C632" ca="1">INDEX(Reel1,Spins[[#This Row],[Stop1]])</f>
        <v>🔔</v>
      </c>
      <c r="D632">
        <f t="shared" ca="1" si="46"/>
        <v>30</v>
      </c>
      <c r="E632" t="str" cm="1">
        <f t="array" aca="1" ref="E632" ca="1">INDEX(Reel2,Spins[[#This Row],[Stop2]])</f>
        <v>7️⃣</v>
      </c>
      <c r="F632">
        <f t="shared" ca="1" si="47"/>
        <v>20</v>
      </c>
      <c r="G632" t="str" cm="1">
        <f t="array" aca="1" ref="G632" ca="1">INDEX(Reel3,Spins[[#This Row],[Stop3]])</f>
        <v>🔔</v>
      </c>
      <c r="H632" t="b">
        <f ca="1">AND(Spins[[#This Row],[Sym1]]=Spins[[#This Row],[Sym2]],Spins[[#This Row],[Sym2]]=Spins[[#This Row],[Sym3]])</f>
        <v>0</v>
      </c>
      <c r="I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2">
        <f t="shared" si="48"/>
        <v>1</v>
      </c>
      <c r="K632">
        <f ca="1">Spins[[#This Row],[Mult]]*Spins[[#This Row],[Bet]]</f>
        <v>0</v>
      </c>
      <c r="L632">
        <f ca="1">Spins[[#This Row],[Payout]]-Spins[[#This Row],[Bet]]</f>
        <v>-1</v>
      </c>
    </row>
    <row r="633" spans="1:12" x14ac:dyDescent="0.3">
      <c r="A633">
        <f t="shared" si="49"/>
        <v>632</v>
      </c>
      <c r="B633">
        <f t="shared" ca="1" si="45"/>
        <v>1</v>
      </c>
      <c r="C633" t="str" cm="1">
        <f t="array" aca="1" ref="C633" ca="1">INDEX(Reel1,Spins[[#This Row],[Stop1]])</f>
        <v>🍋</v>
      </c>
      <c r="D633">
        <f t="shared" ca="1" si="46"/>
        <v>25</v>
      </c>
      <c r="E633" t="str" cm="1">
        <f t="array" aca="1" ref="E633" ca="1">INDEX(Reel2,Spins[[#This Row],[Stop2]])</f>
        <v>🔔</v>
      </c>
      <c r="F633">
        <f t="shared" ca="1" si="47"/>
        <v>7</v>
      </c>
      <c r="G633" t="str" cm="1">
        <f t="array" aca="1" ref="G633" ca="1">INDEX(Reel3,Spins[[#This Row],[Stop3]])</f>
        <v>🍒</v>
      </c>
      <c r="H633" t="b">
        <f ca="1">AND(Spins[[#This Row],[Sym1]]=Spins[[#This Row],[Sym2]],Spins[[#This Row],[Sym2]]=Spins[[#This Row],[Sym3]])</f>
        <v>0</v>
      </c>
      <c r="I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">
        <f t="shared" si="48"/>
        <v>1</v>
      </c>
      <c r="K633">
        <f ca="1">Spins[[#This Row],[Mult]]*Spins[[#This Row],[Bet]]</f>
        <v>0</v>
      </c>
      <c r="L633">
        <f ca="1">Spins[[#This Row],[Payout]]-Spins[[#This Row],[Bet]]</f>
        <v>-1</v>
      </c>
    </row>
    <row r="634" spans="1:12" x14ac:dyDescent="0.3">
      <c r="A634">
        <f t="shared" si="49"/>
        <v>633</v>
      </c>
      <c r="B634">
        <f t="shared" ca="1" si="45"/>
        <v>29</v>
      </c>
      <c r="C634" t="str" cm="1">
        <f t="array" aca="1" ref="C634" ca="1">INDEX(Reel1,Spins[[#This Row],[Stop1]])</f>
        <v>7️⃣</v>
      </c>
      <c r="D634">
        <f t="shared" ca="1" si="46"/>
        <v>13</v>
      </c>
      <c r="E634" t="str" cm="1">
        <f t="array" aca="1" ref="E634" ca="1">INDEX(Reel2,Spins[[#This Row],[Stop2]])</f>
        <v>🍋</v>
      </c>
      <c r="F634">
        <f t="shared" ca="1" si="47"/>
        <v>18</v>
      </c>
      <c r="G634" t="str" cm="1">
        <f t="array" aca="1" ref="G634" ca="1">INDEX(Reel3,Spins[[#This Row],[Stop3]])</f>
        <v>🔔</v>
      </c>
      <c r="H634" t="b">
        <f ca="1">AND(Spins[[#This Row],[Sym1]]=Spins[[#This Row],[Sym2]],Spins[[#This Row],[Sym2]]=Spins[[#This Row],[Sym3]])</f>
        <v>0</v>
      </c>
      <c r="I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">
        <f t="shared" si="48"/>
        <v>1</v>
      </c>
      <c r="K634">
        <f ca="1">Spins[[#This Row],[Mult]]*Spins[[#This Row],[Bet]]</f>
        <v>0</v>
      </c>
      <c r="L634">
        <f ca="1">Spins[[#This Row],[Payout]]-Spins[[#This Row],[Bet]]</f>
        <v>-1</v>
      </c>
    </row>
    <row r="635" spans="1:12" x14ac:dyDescent="0.3">
      <c r="A635">
        <f t="shared" si="49"/>
        <v>634</v>
      </c>
      <c r="B635">
        <f t="shared" ca="1" si="45"/>
        <v>18</v>
      </c>
      <c r="C635" t="str" cm="1">
        <f t="array" aca="1" ref="C635" ca="1">INDEX(Reel1,Spins[[#This Row],[Stop1]])</f>
        <v>🍒</v>
      </c>
      <c r="D635">
        <f t="shared" ca="1" si="46"/>
        <v>9</v>
      </c>
      <c r="E635" t="str" cm="1">
        <f t="array" aca="1" ref="E635" ca="1">INDEX(Reel2,Spins[[#This Row],[Stop2]])</f>
        <v>🍋</v>
      </c>
      <c r="F635">
        <f t="shared" ca="1" si="47"/>
        <v>4</v>
      </c>
      <c r="G635" t="str" cm="1">
        <f t="array" aca="1" ref="G635" ca="1">INDEX(Reel3,Spins[[#This Row],[Stop3]])</f>
        <v>🍋</v>
      </c>
      <c r="H635" t="b">
        <f ca="1">AND(Spins[[#This Row],[Sym1]]=Spins[[#This Row],[Sym2]],Spins[[#This Row],[Sym2]]=Spins[[#This Row],[Sym3]])</f>
        <v>0</v>
      </c>
      <c r="I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">
        <f t="shared" si="48"/>
        <v>1</v>
      </c>
      <c r="K635">
        <f ca="1">Spins[[#This Row],[Mult]]*Spins[[#This Row],[Bet]]</f>
        <v>0</v>
      </c>
      <c r="L635">
        <f ca="1">Spins[[#This Row],[Payout]]-Spins[[#This Row],[Bet]]</f>
        <v>-1</v>
      </c>
    </row>
    <row r="636" spans="1:12" x14ac:dyDescent="0.3">
      <c r="A636">
        <f t="shared" si="49"/>
        <v>635</v>
      </c>
      <c r="B636">
        <f t="shared" ca="1" si="45"/>
        <v>13</v>
      </c>
      <c r="C636" t="str" cm="1">
        <f t="array" aca="1" ref="C636" ca="1">INDEX(Reel1,Spins[[#This Row],[Stop1]])</f>
        <v>🍋</v>
      </c>
      <c r="D636">
        <f t="shared" ca="1" si="46"/>
        <v>10</v>
      </c>
      <c r="E636" t="str" cm="1">
        <f t="array" aca="1" ref="E636" ca="1">INDEX(Reel2,Spins[[#This Row],[Stop2]])</f>
        <v>🍋</v>
      </c>
      <c r="F636">
        <f t="shared" ca="1" si="47"/>
        <v>5</v>
      </c>
      <c r="G636" t="str" cm="1">
        <f t="array" aca="1" ref="G636" ca="1">INDEX(Reel3,Spins[[#This Row],[Stop3]])</f>
        <v>🍋</v>
      </c>
      <c r="H636" t="b">
        <f ca="1">AND(Spins[[#This Row],[Sym1]]=Spins[[#This Row],[Sym2]],Spins[[#This Row],[Sym2]]=Spins[[#This Row],[Sym3]])</f>
        <v>1</v>
      </c>
      <c r="I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36">
        <f t="shared" si="48"/>
        <v>1</v>
      </c>
      <c r="K636">
        <f ca="1">Spins[[#This Row],[Mult]]*Spins[[#This Row],[Bet]]</f>
        <v>14</v>
      </c>
      <c r="L636">
        <f ca="1">Spins[[#This Row],[Payout]]-Spins[[#This Row],[Bet]]</f>
        <v>13</v>
      </c>
    </row>
    <row r="637" spans="1:12" x14ac:dyDescent="0.3">
      <c r="A637">
        <f t="shared" si="49"/>
        <v>636</v>
      </c>
      <c r="B637">
        <f t="shared" ca="1" si="45"/>
        <v>30</v>
      </c>
      <c r="C637" t="str" cm="1">
        <f t="array" aca="1" ref="C637" ca="1">INDEX(Reel1,Spins[[#This Row],[Stop1]])</f>
        <v>7️⃣</v>
      </c>
      <c r="D637">
        <f t="shared" ca="1" si="46"/>
        <v>19</v>
      </c>
      <c r="E637" t="str" cm="1">
        <f t="array" aca="1" ref="E637" ca="1">INDEX(Reel2,Spins[[#This Row],[Stop2]])</f>
        <v>🍒</v>
      </c>
      <c r="F637">
        <f t="shared" ca="1" si="47"/>
        <v>28</v>
      </c>
      <c r="G637" t="str" cm="1">
        <f t="array" aca="1" ref="G637" ca="1">INDEX(Reel3,Spins[[#This Row],[Stop3]])</f>
        <v>7️⃣</v>
      </c>
      <c r="H637" t="b">
        <f ca="1">AND(Spins[[#This Row],[Sym1]]=Spins[[#This Row],[Sym2]],Spins[[#This Row],[Sym2]]=Spins[[#This Row],[Sym3]])</f>
        <v>0</v>
      </c>
      <c r="I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7">
        <f t="shared" si="48"/>
        <v>1</v>
      </c>
      <c r="K637">
        <f ca="1">Spins[[#This Row],[Mult]]*Spins[[#This Row],[Bet]]</f>
        <v>0</v>
      </c>
      <c r="L637">
        <f ca="1">Spins[[#This Row],[Payout]]-Spins[[#This Row],[Bet]]</f>
        <v>-1</v>
      </c>
    </row>
    <row r="638" spans="1:12" x14ac:dyDescent="0.3">
      <c r="A638">
        <f t="shared" si="49"/>
        <v>637</v>
      </c>
      <c r="B638">
        <f t="shared" ca="1" si="45"/>
        <v>24</v>
      </c>
      <c r="C638" t="str" cm="1">
        <f t="array" aca="1" ref="C638" ca="1">INDEX(Reel1,Spins[[#This Row],[Stop1]])</f>
        <v>🍇</v>
      </c>
      <c r="D638">
        <f t="shared" ca="1" si="46"/>
        <v>18</v>
      </c>
      <c r="E638" t="str" cm="1">
        <f t="array" aca="1" ref="E638" ca="1">INDEX(Reel2,Spins[[#This Row],[Stop2]])</f>
        <v>🍒</v>
      </c>
      <c r="F638">
        <f t="shared" ca="1" si="47"/>
        <v>29</v>
      </c>
      <c r="G638" t="str" cm="1">
        <f t="array" aca="1" ref="G638" ca="1">INDEX(Reel3,Spins[[#This Row],[Stop3]])</f>
        <v>7️⃣</v>
      </c>
      <c r="H638" t="b">
        <f ca="1">AND(Spins[[#This Row],[Sym1]]=Spins[[#This Row],[Sym2]],Spins[[#This Row],[Sym2]]=Spins[[#This Row],[Sym3]])</f>
        <v>0</v>
      </c>
      <c r="I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">
        <f t="shared" si="48"/>
        <v>1</v>
      </c>
      <c r="K638">
        <f ca="1">Spins[[#This Row],[Mult]]*Spins[[#This Row],[Bet]]</f>
        <v>0</v>
      </c>
      <c r="L638">
        <f ca="1">Spins[[#This Row],[Payout]]-Spins[[#This Row],[Bet]]</f>
        <v>-1</v>
      </c>
    </row>
    <row r="639" spans="1:12" x14ac:dyDescent="0.3">
      <c r="A639">
        <f t="shared" si="49"/>
        <v>638</v>
      </c>
      <c r="B639">
        <f t="shared" ca="1" si="45"/>
        <v>4</v>
      </c>
      <c r="C639" t="str" cm="1">
        <f t="array" aca="1" ref="C639" ca="1">INDEX(Reel1,Spins[[#This Row],[Stop1]])</f>
        <v>🍋</v>
      </c>
      <c r="D639">
        <f t="shared" ca="1" si="46"/>
        <v>24</v>
      </c>
      <c r="E639" t="str" cm="1">
        <f t="array" aca="1" ref="E639" ca="1">INDEX(Reel2,Spins[[#This Row],[Stop2]])</f>
        <v>🍇</v>
      </c>
      <c r="F639">
        <f t="shared" ca="1" si="47"/>
        <v>13</v>
      </c>
      <c r="G639" t="str" cm="1">
        <f t="array" aca="1" ref="G639" ca="1">INDEX(Reel3,Spins[[#This Row],[Stop3]])</f>
        <v>🍇</v>
      </c>
      <c r="H639" t="b">
        <f ca="1">AND(Spins[[#This Row],[Sym1]]=Spins[[#This Row],[Sym2]],Spins[[#This Row],[Sym2]]=Spins[[#This Row],[Sym3]])</f>
        <v>0</v>
      </c>
      <c r="I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">
        <f t="shared" si="48"/>
        <v>1</v>
      </c>
      <c r="K639">
        <f ca="1">Spins[[#This Row],[Mult]]*Spins[[#This Row],[Bet]]</f>
        <v>0</v>
      </c>
      <c r="L639">
        <f ca="1">Spins[[#This Row],[Payout]]-Spins[[#This Row],[Bet]]</f>
        <v>-1</v>
      </c>
    </row>
    <row r="640" spans="1:12" x14ac:dyDescent="0.3">
      <c r="A640">
        <f t="shared" si="49"/>
        <v>639</v>
      </c>
      <c r="B640">
        <f t="shared" ca="1" si="45"/>
        <v>31</v>
      </c>
      <c r="C640" t="str" cm="1">
        <f t="array" aca="1" ref="C640" ca="1">INDEX(Reel1,Spins[[#This Row],[Stop1]])</f>
        <v>💎</v>
      </c>
      <c r="D640">
        <f t="shared" ca="1" si="46"/>
        <v>15</v>
      </c>
      <c r="E640" t="str" cm="1">
        <f t="array" aca="1" ref="E640" ca="1">INDEX(Reel2,Spins[[#This Row],[Stop2]])</f>
        <v>🍒</v>
      </c>
      <c r="F640">
        <f t="shared" ca="1" si="47"/>
        <v>16</v>
      </c>
      <c r="G640" t="str" cm="1">
        <f t="array" aca="1" ref="G640" ca="1">INDEX(Reel3,Spins[[#This Row],[Stop3]])</f>
        <v>🍇</v>
      </c>
      <c r="H640" t="b">
        <f ca="1">AND(Spins[[#This Row],[Sym1]]=Spins[[#This Row],[Sym2]],Spins[[#This Row],[Sym2]]=Spins[[#This Row],[Sym3]])</f>
        <v>0</v>
      </c>
      <c r="I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">
        <f t="shared" si="48"/>
        <v>1</v>
      </c>
      <c r="K640">
        <f ca="1">Spins[[#This Row],[Mult]]*Spins[[#This Row],[Bet]]</f>
        <v>0</v>
      </c>
      <c r="L640">
        <f ca="1">Spins[[#This Row],[Payout]]-Spins[[#This Row],[Bet]]</f>
        <v>-1</v>
      </c>
    </row>
    <row r="641" spans="1:12" x14ac:dyDescent="0.3">
      <c r="A641">
        <f t="shared" si="49"/>
        <v>640</v>
      </c>
      <c r="B641">
        <f t="shared" ca="1" si="45"/>
        <v>19</v>
      </c>
      <c r="C641" t="str" cm="1">
        <f t="array" aca="1" ref="C641" ca="1">INDEX(Reel1,Spins[[#This Row],[Stop1]])</f>
        <v>🍒</v>
      </c>
      <c r="D641">
        <f t="shared" ca="1" si="46"/>
        <v>25</v>
      </c>
      <c r="E641" t="str" cm="1">
        <f t="array" aca="1" ref="E641" ca="1">INDEX(Reel2,Spins[[#This Row],[Stop2]])</f>
        <v>🔔</v>
      </c>
      <c r="F641">
        <f t="shared" ca="1" si="47"/>
        <v>1</v>
      </c>
      <c r="G641" t="str" cm="1">
        <f t="array" aca="1" ref="G641" ca="1">INDEX(Reel3,Spins[[#This Row],[Stop3]])</f>
        <v>🍋</v>
      </c>
      <c r="H641" t="b">
        <f ca="1">AND(Spins[[#This Row],[Sym1]]=Spins[[#This Row],[Sym2]],Spins[[#This Row],[Sym2]]=Spins[[#This Row],[Sym3]])</f>
        <v>0</v>
      </c>
      <c r="I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">
        <f t="shared" si="48"/>
        <v>1</v>
      </c>
      <c r="K641">
        <f ca="1">Spins[[#This Row],[Mult]]*Spins[[#This Row],[Bet]]</f>
        <v>0</v>
      </c>
      <c r="L641">
        <f ca="1">Spins[[#This Row],[Payout]]-Spins[[#This Row],[Bet]]</f>
        <v>-1</v>
      </c>
    </row>
    <row r="642" spans="1:12" x14ac:dyDescent="0.3">
      <c r="A642">
        <f t="shared" si="49"/>
        <v>641</v>
      </c>
      <c r="B642">
        <f t="shared" ref="B642:B705" ca="1" si="50">RANDBETWEEN(1,ROWS(Reel1))</f>
        <v>14</v>
      </c>
      <c r="C642" t="str" cm="1">
        <f t="array" aca="1" ref="C642" ca="1">INDEX(Reel1,Spins[[#This Row],[Stop1]])</f>
        <v>🍋</v>
      </c>
      <c r="D642">
        <f t="shared" ref="D642:D705" ca="1" si="51">RANDBETWEEN(1,ROWS(Reel2))</f>
        <v>12</v>
      </c>
      <c r="E642" t="str" cm="1">
        <f t="array" aca="1" ref="E642" ca="1">INDEX(Reel2,Spins[[#This Row],[Stop2]])</f>
        <v>🍋</v>
      </c>
      <c r="F642">
        <f t="shared" ref="F642:F705" ca="1" si="52">RANDBETWEEN(1,ROWS(Reel3))</f>
        <v>15</v>
      </c>
      <c r="G642" t="str" cm="1">
        <f t="array" aca="1" ref="G642" ca="1">INDEX(Reel3,Spins[[#This Row],[Stop3]])</f>
        <v>🍇</v>
      </c>
      <c r="H642" t="b">
        <f ca="1">AND(Spins[[#This Row],[Sym1]]=Spins[[#This Row],[Sym2]],Spins[[#This Row],[Sym2]]=Spins[[#This Row],[Sym3]])</f>
        <v>0</v>
      </c>
      <c r="I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2">
        <f t="shared" ref="J642:J705" si="53">Bet</f>
        <v>1</v>
      </c>
      <c r="K642">
        <f ca="1">Spins[[#This Row],[Mult]]*Spins[[#This Row],[Bet]]</f>
        <v>0.6</v>
      </c>
      <c r="L642">
        <f ca="1">Spins[[#This Row],[Payout]]-Spins[[#This Row],[Bet]]</f>
        <v>-0.4</v>
      </c>
    </row>
    <row r="643" spans="1:12" x14ac:dyDescent="0.3">
      <c r="A643">
        <f t="shared" ref="A643:A706" si="54">ROW()-1</f>
        <v>642</v>
      </c>
      <c r="B643">
        <f t="shared" ca="1" si="50"/>
        <v>7</v>
      </c>
      <c r="C643" t="str" cm="1">
        <f t="array" aca="1" ref="C643" ca="1">INDEX(Reel1,Spins[[#This Row],[Stop1]])</f>
        <v>🍋</v>
      </c>
      <c r="D643">
        <f t="shared" ca="1" si="51"/>
        <v>26</v>
      </c>
      <c r="E643" t="str" cm="1">
        <f t="array" aca="1" ref="E643" ca="1">INDEX(Reel2,Spins[[#This Row],[Stop2]])</f>
        <v>🔔</v>
      </c>
      <c r="F643">
        <f t="shared" ca="1" si="52"/>
        <v>21</v>
      </c>
      <c r="G643" t="str" cm="1">
        <f t="array" aca="1" ref="G643" ca="1">INDEX(Reel3,Spins[[#This Row],[Stop3]])</f>
        <v>🔔</v>
      </c>
      <c r="H643" t="b">
        <f ca="1">AND(Spins[[#This Row],[Sym1]]=Spins[[#This Row],[Sym2]],Spins[[#This Row],[Sym2]]=Spins[[#This Row],[Sym3]])</f>
        <v>0</v>
      </c>
      <c r="I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3">
        <f t="shared" si="53"/>
        <v>1</v>
      </c>
      <c r="K643">
        <f ca="1">Spins[[#This Row],[Mult]]*Spins[[#This Row],[Bet]]</f>
        <v>0</v>
      </c>
      <c r="L643">
        <f ca="1">Spins[[#This Row],[Payout]]-Spins[[#This Row],[Bet]]</f>
        <v>-1</v>
      </c>
    </row>
    <row r="644" spans="1:12" x14ac:dyDescent="0.3">
      <c r="A644">
        <f t="shared" si="54"/>
        <v>643</v>
      </c>
      <c r="B644">
        <f t="shared" ca="1" si="50"/>
        <v>26</v>
      </c>
      <c r="C644" t="str" cm="1">
        <f t="array" aca="1" ref="C644" ca="1">INDEX(Reel1,Spins[[#This Row],[Stop1]])</f>
        <v>🔔</v>
      </c>
      <c r="D644">
        <f t="shared" ca="1" si="51"/>
        <v>24</v>
      </c>
      <c r="E644" t="str" cm="1">
        <f t="array" aca="1" ref="E644" ca="1">INDEX(Reel2,Spins[[#This Row],[Stop2]])</f>
        <v>🍇</v>
      </c>
      <c r="F644">
        <f t="shared" ca="1" si="52"/>
        <v>14</v>
      </c>
      <c r="G644" t="str" cm="1">
        <f t="array" aca="1" ref="G644" ca="1">INDEX(Reel3,Spins[[#This Row],[Stop3]])</f>
        <v>🍇</v>
      </c>
      <c r="H644" t="b">
        <f ca="1">AND(Spins[[#This Row],[Sym1]]=Spins[[#This Row],[Sym2]],Spins[[#This Row],[Sym2]]=Spins[[#This Row],[Sym3]])</f>
        <v>0</v>
      </c>
      <c r="I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4">
        <f t="shared" si="53"/>
        <v>1</v>
      </c>
      <c r="K644">
        <f ca="1">Spins[[#This Row],[Mult]]*Spins[[#This Row],[Bet]]</f>
        <v>0</v>
      </c>
      <c r="L644">
        <f ca="1">Spins[[#This Row],[Payout]]-Spins[[#This Row],[Bet]]</f>
        <v>-1</v>
      </c>
    </row>
    <row r="645" spans="1:12" x14ac:dyDescent="0.3">
      <c r="A645">
        <f t="shared" si="54"/>
        <v>644</v>
      </c>
      <c r="B645">
        <f t="shared" ca="1" si="50"/>
        <v>18</v>
      </c>
      <c r="C645" t="str" cm="1">
        <f t="array" aca="1" ref="C645" ca="1">INDEX(Reel1,Spins[[#This Row],[Stop1]])</f>
        <v>🍒</v>
      </c>
      <c r="D645">
        <f t="shared" ca="1" si="51"/>
        <v>1</v>
      </c>
      <c r="E645" t="str" cm="1">
        <f t="array" aca="1" ref="E645" ca="1">INDEX(Reel2,Spins[[#This Row],[Stop2]])</f>
        <v>🍋</v>
      </c>
      <c r="F645">
        <f t="shared" ca="1" si="52"/>
        <v>16</v>
      </c>
      <c r="G645" t="str" cm="1">
        <f t="array" aca="1" ref="G645" ca="1">INDEX(Reel3,Spins[[#This Row],[Stop3]])</f>
        <v>🍇</v>
      </c>
      <c r="H645" t="b">
        <f ca="1">AND(Spins[[#This Row],[Sym1]]=Spins[[#This Row],[Sym2]],Spins[[#This Row],[Sym2]]=Spins[[#This Row],[Sym3]])</f>
        <v>0</v>
      </c>
      <c r="I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5">
        <f t="shared" si="53"/>
        <v>1</v>
      </c>
      <c r="K645">
        <f ca="1">Spins[[#This Row],[Mult]]*Spins[[#This Row],[Bet]]</f>
        <v>0</v>
      </c>
      <c r="L645">
        <f ca="1">Spins[[#This Row],[Payout]]-Spins[[#This Row],[Bet]]</f>
        <v>-1</v>
      </c>
    </row>
    <row r="646" spans="1:12" x14ac:dyDescent="0.3">
      <c r="A646">
        <f t="shared" si="54"/>
        <v>645</v>
      </c>
      <c r="B646">
        <f t="shared" ca="1" si="50"/>
        <v>26</v>
      </c>
      <c r="C646" t="str" cm="1">
        <f t="array" aca="1" ref="C646" ca="1">INDEX(Reel1,Spins[[#This Row],[Stop1]])</f>
        <v>🔔</v>
      </c>
      <c r="D646">
        <f t="shared" ca="1" si="51"/>
        <v>29</v>
      </c>
      <c r="E646" t="str" cm="1">
        <f t="array" aca="1" ref="E646" ca="1">INDEX(Reel2,Spins[[#This Row],[Stop2]])</f>
        <v>7️⃣</v>
      </c>
      <c r="F646">
        <f t="shared" ca="1" si="52"/>
        <v>27</v>
      </c>
      <c r="G646" t="str" cm="1">
        <f t="array" aca="1" ref="G646" ca="1">INDEX(Reel3,Spins[[#This Row],[Stop3]])</f>
        <v>7️⃣</v>
      </c>
      <c r="H646" t="b">
        <f ca="1">AND(Spins[[#This Row],[Sym1]]=Spins[[#This Row],[Sym2]],Spins[[#This Row],[Sym2]]=Spins[[#This Row],[Sym3]])</f>
        <v>0</v>
      </c>
      <c r="I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6">
        <f t="shared" si="53"/>
        <v>1</v>
      </c>
      <c r="K646">
        <f ca="1">Spins[[#This Row],[Mult]]*Spins[[#This Row],[Bet]]</f>
        <v>0</v>
      </c>
      <c r="L646">
        <f ca="1">Spins[[#This Row],[Payout]]-Spins[[#This Row],[Bet]]</f>
        <v>-1</v>
      </c>
    </row>
    <row r="647" spans="1:12" x14ac:dyDescent="0.3">
      <c r="A647">
        <f t="shared" si="54"/>
        <v>646</v>
      </c>
      <c r="B647">
        <f t="shared" ca="1" si="50"/>
        <v>27</v>
      </c>
      <c r="C647" t="str" cm="1">
        <f t="array" aca="1" ref="C647" ca="1">INDEX(Reel1,Spins[[#This Row],[Stop1]])</f>
        <v>BAR</v>
      </c>
      <c r="D647">
        <f t="shared" ca="1" si="51"/>
        <v>27</v>
      </c>
      <c r="E647" t="str" cm="1">
        <f t="array" aca="1" ref="E647" ca="1">INDEX(Reel2,Spins[[#This Row],[Stop2]])</f>
        <v>BAR</v>
      </c>
      <c r="F647">
        <f t="shared" ca="1" si="52"/>
        <v>18</v>
      </c>
      <c r="G647" t="str" cm="1">
        <f t="array" aca="1" ref="G647" ca="1">INDEX(Reel3,Spins[[#This Row],[Stop3]])</f>
        <v>🔔</v>
      </c>
      <c r="H647" t="b">
        <f ca="1">AND(Spins[[#This Row],[Sym1]]=Spins[[#This Row],[Sym2]],Spins[[#This Row],[Sym2]]=Spins[[#This Row],[Sym3]])</f>
        <v>0</v>
      </c>
      <c r="I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647">
        <f t="shared" si="53"/>
        <v>1</v>
      </c>
      <c r="K647">
        <f ca="1">Spins[[#This Row],[Mult]]*Spins[[#This Row],[Bet]]</f>
        <v>3</v>
      </c>
      <c r="L647">
        <f ca="1">Spins[[#This Row],[Payout]]-Spins[[#This Row],[Bet]]</f>
        <v>2</v>
      </c>
    </row>
    <row r="648" spans="1:12" x14ac:dyDescent="0.3">
      <c r="A648">
        <f t="shared" si="54"/>
        <v>647</v>
      </c>
      <c r="B648">
        <f t="shared" ca="1" si="50"/>
        <v>29</v>
      </c>
      <c r="C648" t="str" cm="1">
        <f t="array" aca="1" ref="C648" ca="1">INDEX(Reel1,Spins[[#This Row],[Stop1]])</f>
        <v>7️⃣</v>
      </c>
      <c r="D648">
        <f t="shared" ca="1" si="51"/>
        <v>6</v>
      </c>
      <c r="E648" t="str" cm="1">
        <f t="array" aca="1" ref="E648" ca="1">INDEX(Reel2,Spins[[#This Row],[Stop2]])</f>
        <v>🍋</v>
      </c>
      <c r="F648">
        <f t="shared" ca="1" si="52"/>
        <v>1</v>
      </c>
      <c r="G648" t="str" cm="1">
        <f t="array" aca="1" ref="G648" ca="1">INDEX(Reel3,Spins[[#This Row],[Stop3]])</f>
        <v>🍋</v>
      </c>
      <c r="H648" t="b">
        <f ca="1">AND(Spins[[#This Row],[Sym1]]=Spins[[#This Row],[Sym2]],Spins[[#This Row],[Sym2]]=Spins[[#This Row],[Sym3]])</f>
        <v>0</v>
      </c>
      <c r="I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">
        <f t="shared" si="53"/>
        <v>1</v>
      </c>
      <c r="K648">
        <f ca="1">Spins[[#This Row],[Mult]]*Spins[[#This Row],[Bet]]</f>
        <v>0</v>
      </c>
      <c r="L648">
        <f ca="1">Spins[[#This Row],[Payout]]-Spins[[#This Row],[Bet]]</f>
        <v>-1</v>
      </c>
    </row>
    <row r="649" spans="1:12" x14ac:dyDescent="0.3">
      <c r="A649">
        <f t="shared" si="54"/>
        <v>648</v>
      </c>
      <c r="B649">
        <f t="shared" ca="1" si="50"/>
        <v>5</v>
      </c>
      <c r="C649" t="str" cm="1">
        <f t="array" aca="1" ref="C649" ca="1">INDEX(Reel1,Spins[[#This Row],[Stop1]])</f>
        <v>🍋</v>
      </c>
      <c r="D649">
        <f t="shared" ca="1" si="51"/>
        <v>9</v>
      </c>
      <c r="E649" t="str" cm="1">
        <f t="array" aca="1" ref="E649" ca="1">INDEX(Reel2,Spins[[#This Row],[Stop2]])</f>
        <v>🍋</v>
      </c>
      <c r="F649">
        <f t="shared" ca="1" si="52"/>
        <v>9</v>
      </c>
      <c r="G649" t="str" cm="1">
        <f t="array" aca="1" ref="G649" ca="1">INDEX(Reel3,Spins[[#This Row],[Stop3]])</f>
        <v>🍒</v>
      </c>
      <c r="H649" t="b">
        <f ca="1">AND(Spins[[#This Row],[Sym1]]=Spins[[#This Row],[Sym2]],Spins[[#This Row],[Sym2]]=Spins[[#This Row],[Sym3]])</f>
        <v>0</v>
      </c>
      <c r="I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9">
        <f t="shared" si="53"/>
        <v>1</v>
      </c>
      <c r="K649">
        <f ca="1">Spins[[#This Row],[Mult]]*Spins[[#This Row],[Bet]]</f>
        <v>0.6</v>
      </c>
      <c r="L649">
        <f ca="1">Spins[[#This Row],[Payout]]-Spins[[#This Row],[Bet]]</f>
        <v>-0.4</v>
      </c>
    </row>
    <row r="650" spans="1:12" x14ac:dyDescent="0.3">
      <c r="A650">
        <f t="shared" si="54"/>
        <v>649</v>
      </c>
      <c r="B650">
        <f t="shared" ca="1" si="50"/>
        <v>18</v>
      </c>
      <c r="C650" t="str" cm="1">
        <f t="array" aca="1" ref="C650" ca="1">INDEX(Reel1,Spins[[#This Row],[Stop1]])</f>
        <v>🍒</v>
      </c>
      <c r="D650">
        <f t="shared" ca="1" si="51"/>
        <v>5</v>
      </c>
      <c r="E650" t="str" cm="1">
        <f t="array" aca="1" ref="E650" ca="1">INDEX(Reel2,Spins[[#This Row],[Stop2]])</f>
        <v>🍋</v>
      </c>
      <c r="F650">
        <f t="shared" ca="1" si="52"/>
        <v>29</v>
      </c>
      <c r="G650" t="str" cm="1">
        <f t="array" aca="1" ref="G650" ca="1">INDEX(Reel3,Spins[[#This Row],[Stop3]])</f>
        <v>7️⃣</v>
      </c>
      <c r="H650" t="b">
        <f ca="1">AND(Spins[[#This Row],[Sym1]]=Spins[[#This Row],[Sym2]],Spins[[#This Row],[Sym2]]=Spins[[#This Row],[Sym3]])</f>
        <v>0</v>
      </c>
      <c r="I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">
        <f t="shared" si="53"/>
        <v>1</v>
      </c>
      <c r="K650">
        <f ca="1">Spins[[#This Row],[Mult]]*Spins[[#This Row],[Bet]]</f>
        <v>0</v>
      </c>
      <c r="L650">
        <f ca="1">Spins[[#This Row],[Payout]]-Spins[[#This Row],[Bet]]</f>
        <v>-1</v>
      </c>
    </row>
    <row r="651" spans="1:12" x14ac:dyDescent="0.3">
      <c r="A651">
        <f t="shared" si="54"/>
        <v>650</v>
      </c>
      <c r="B651">
        <f t="shared" ca="1" si="50"/>
        <v>7</v>
      </c>
      <c r="C651" t="str" cm="1">
        <f t="array" aca="1" ref="C651" ca="1">INDEX(Reel1,Spins[[#This Row],[Stop1]])</f>
        <v>🍋</v>
      </c>
      <c r="D651">
        <f t="shared" ca="1" si="51"/>
        <v>19</v>
      </c>
      <c r="E651" t="str" cm="1">
        <f t="array" aca="1" ref="E651" ca="1">INDEX(Reel2,Spins[[#This Row],[Stop2]])</f>
        <v>🍒</v>
      </c>
      <c r="F651">
        <f t="shared" ca="1" si="52"/>
        <v>31</v>
      </c>
      <c r="G651" t="str" cm="1">
        <f t="array" aca="1" ref="G651" ca="1">INDEX(Reel3,Spins[[#This Row],[Stop3]])</f>
        <v>💎</v>
      </c>
      <c r="H651" t="b">
        <f ca="1">AND(Spins[[#This Row],[Sym1]]=Spins[[#This Row],[Sym2]],Spins[[#This Row],[Sym2]]=Spins[[#This Row],[Sym3]])</f>
        <v>0</v>
      </c>
      <c r="I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1">
        <f t="shared" si="53"/>
        <v>1</v>
      </c>
      <c r="K651">
        <f ca="1">Spins[[#This Row],[Mult]]*Spins[[#This Row],[Bet]]</f>
        <v>0</v>
      </c>
      <c r="L651">
        <f ca="1">Spins[[#This Row],[Payout]]-Spins[[#This Row],[Bet]]</f>
        <v>-1</v>
      </c>
    </row>
    <row r="652" spans="1:12" x14ac:dyDescent="0.3">
      <c r="A652">
        <f t="shared" si="54"/>
        <v>651</v>
      </c>
      <c r="B652">
        <f t="shared" ca="1" si="50"/>
        <v>25</v>
      </c>
      <c r="C652" t="str" cm="1">
        <f t="array" aca="1" ref="C652" ca="1">INDEX(Reel1,Spins[[#This Row],[Stop1]])</f>
        <v>🔔</v>
      </c>
      <c r="D652">
        <f t="shared" ca="1" si="51"/>
        <v>4</v>
      </c>
      <c r="E652" t="str" cm="1">
        <f t="array" aca="1" ref="E652" ca="1">INDEX(Reel2,Spins[[#This Row],[Stop2]])</f>
        <v>🍋</v>
      </c>
      <c r="F652">
        <f t="shared" ca="1" si="52"/>
        <v>2</v>
      </c>
      <c r="G652" t="str" cm="1">
        <f t="array" aca="1" ref="G652" ca="1">INDEX(Reel3,Spins[[#This Row],[Stop3]])</f>
        <v>🍋</v>
      </c>
      <c r="H652" t="b">
        <f ca="1">AND(Spins[[#This Row],[Sym1]]=Spins[[#This Row],[Sym2]],Spins[[#This Row],[Sym2]]=Spins[[#This Row],[Sym3]])</f>
        <v>0</v>
      </c>
      <c r="I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">
        <f t="shared" si="53"/>
        <v>1</v>
      </c>
      <c r="K652">
        <f ca="1">Spins[[#This Row],[Mult]]*Spins[[#This Row],[Bet]]</f>
        <v>0</v>
      </c>
      <c r="L652">
        <f ca="1">Spins[[#This Row],[Payout]]-Spins[[#This Row],[Bet]]</f>
        <v>-1</v>
      </c>
    </row>
    <row r="653" spans="1:12" x14ac:dyDescent="0.3">
      <c r="A653">
        <f t="shared" si="54"/>
        <v>652</v>
      </c>
      <c r="B653">
        <f t="shared" ca="1" si="50"/>
        <v>23</v>
      </c>
      <c r="C653" t="str" cm="1">
        <f t="array" aca="1" ref="C653" ca="1">INDEX(Reel1,Spins[[#This Row],[Stop1]])</f>
        <v>🍇</v>
      </c>
      <c r="D653">
        <f t="shared" ca="1" si="51"/>
        <v>3</v>
      </c>
      <c r="E653" t="str" cm="1">
        <f t="array" aca="1" ref="E653" ca="1">INDEX(Reel2,Spins[[#This Row],[Stop2]])</f>
        <v>🍋</v>
      </c>
      <c r="F653">
        <f t="shared" ca="1" si="52"/>
        <v>5</v>
      </c>
      <c r="G653" t="str" cm="1">
        <f t="array" aca="1" ref="G653" ca="1">INDEX(Reel3,Spins[[#This Row],[Stop3]])</f>
        <v>🍋</v>
      </c>
      <c r="H653" t="b">
        <f ca="1">AND(Spins[[#This Row],[Sym1]]=Spins[[#This Row],[Sym2]],Spins[[#This Row],[Sym2]]=Spins[[#This Row],[Sym3]])</f>
        <v>0</v>
      </c>
      <c r="I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3">
        <f t="shared" si="53"/>
        <v>1</v>
      </c>
      <c r="K653">
        <f ca="1">Spins[[#This Row],[Mult]]*Spins[[#This Row],[Bet]]</f>
        <v>0</v>
      </c>
      <c r="L653">
        <f ca="1">Spins[[#This Row],[Payout]]-Spins[[#This Row],[Bet]]</f>
        <v>-1</v>
      </c>
    </row>
    <row r="654" spans="1:12" x14ac:dyDescent="0.3">
      <c r="A654">
        <f t="shared" si="54"/>
        <v>653</v>
      </c>
      <c r="B654">
        <f t="shared" ca="1" si="50"/>
        <v>6</v>
      </c>
      <c r="C654" t="str" cm="1">
        <f t="array" aca="1" ref="C654" ca="1">INDEX(Reel1,Spins[[#This Row],[Stop1]])</f>
        <v>🍋</v>
      </c>
      <c r="D654">
        <f t="shared" ca="1" si="51"/>
        <v>8</v>
      </c>
      <c r="E654" t="str" cm="1">
        <f t="array" aca="1" ref="E654" ca="1">INDEX(Reel2,Spins[[#This Row],[Stop2]])</f>
        <v>🍋</v>
      </c>
      <c r="F654">
        <f t="shared" ca="1" si="52"/>
        <v>22</v>
      </c>
      <c r="G654" t="str" cm="1">
        <f t="array" aca="1" ref="G654" ca="1">INDEX(Reel3,Spins[[#This Row],[Stop3]])</f>
        <v>🔔</v>
      </c>
      <c r="H654" t="b">
        <f ca="1">AND(Spins[[#This Row],[Sym1]]=Spins[[#This Row],[Sym2]],Spins[[#This Row],[Sym2]]=Spins[[#This Row],[Sym3]])</f>
        <v>0</v>
      </c>
      <c r="I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4">
        <f t="shared" si="53"/>
        <v>1</v>
      </c>
      <c r="K654">
        <f ca="1">Spins[[#This Row],[Mult]]*Spins[[#This Row],[Bet]]</f>
        <v>0.6</v>
      </c>
      <c r="L654">
        <f ca="1">Spins[[#This Row],[Payout]]-Spins[[#This Row],[Bet]]</f>
        <v>-0.4</v>
      </c>
    </row>
    <row r="655" spans="1:12" x14ac:dyDescent="0.3">
      <c r="A655">
        <f t="shared" si="54"/>
        <v>654</v>
      </c>
      <c r="B655">
        <f t="shared" ca="1" si="50"/>
        <v>8</v>
      </c>
      <c r="C655" t="str" cm="1">
        <f t="array" aca="1" ref="C655" ca="1">INDEX(Reel1,Spins[[#This Row],[Stop1]])</f>
        <v>🍋</v>
      </c>
      <c r="D655">
        <f t="shared" ca="1" si="51"/>
        <v>11</v>
      </c>
      <c r="E655" t="str" cm="1">
        <f t="array" aca="1" ref="E655" ca="1">INDEX(Reel2,Spins[[#This Row],[Stop2]])</f>
        <v>🍋</v>
      </c>
      <c r="F655">
        <f t="shared" ca="1" si="52"/>
        <v>25</v>
      </c>
      <c r="G655" t="str" cm="1">
        <f t="array" aca="1" ref="G655" ca="1">INDEX(Reel3,Spins[[#This Row],[Stop3]])</f>
        <v>BAR</v>
      </c>
      <c r="H655" t="b">
        <f ca="1">AND(Spins[[#This Row],[Sym1]]=Spins[[#This Row],[Sym2]],Spins[[#This Row],[Sym2]]=Spins[[#This Row],[Sym3]])</f>
        <v>0</v>
      </c>
      <c r="I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5">
        <f t="shared" si="53"/>
        <v>1</v>
      </c>
      <c r="K655">
        <f ca="1">Spins[[#This Row],[Mult]]*Spins[[#This Row],[Bet]]</f>
        <v>0.6</v>
      </c>
      <c r="L655">
        <f ca="1">Spins[[#This Row],[Payout]]-Spins[[#This Row],[Bet]]</f>
        <v>-0.4</v>
      </c>
    </row>
    <row r="656" spans="1:12" x14ac:dyDescent="0.3">
      <c r="A656">
        <f t="shared" si="54"/>
        <v>655</v>
      </c>
      <c r="B656">
        <f t="shared" ca="1" si="50"/>
        <v>3</v>
      </c>
      <c r="C656" t="str" cm="1">
        <f t="array" aca="1" ref="C656" ca="1">INDEX(Reel1,Spins[[#This Row],[Stop1]])</f>
        <v>🍋</v>
      </c>
      <c r="D656">
        <f t="shared" ca="1" si="51"/>
        <v>25</v>
      </c>
      <c r="E656" t="str" cm="1">
        <f t="array" aca="1" ref="E656" ca="1">INDEX(Reel2,Spins[[#This Row],[Stop2]])</f>
        <v>🔔</v>
      </c>
      <c r="F656">
        <f t="shared" ca="1" si="52"/>
        <v>10</v>
      </c>
      <c r="G656" t="str" cm="1">
        <f t="array" aca="1" ref="G656" ca="1">INDEX(Reel3,Spins[[#This Row],[Stop3]])</f>
        <v>🍒</v>
      </c>
      <c r="H656" t="b">
        <f ca="1">AND(Spins[[#This Row],[Sym1]]=Spins[[#This Row],[Sym2]],Spins[[#This Row],[Sym2]]=Spins[[#This Row],[Sym3]])</f>
        <v>0</v>
      </c>
      <c r="I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">
        <f t="shared" si="53"/>
        <v>1</v>
      </c>
      <c r="K656">
        <f ca="1">Spins[[#This Row],[Mult]]*Spins[[#This Row],[Bet]]</f>
        <v>0</v>
      </c>
      <c r="L656">
        <f ca="1">Spins[[#This Row],[Payout]]-Spins[[#This Row],[Bet]]</f>
        <v>-1</v>
      </c>
    </row>
    <row r="657" spans="1:12" x14ac:dyDescent="0.3">
      <c r="A657">
        <f t="shared" si="54"/>
        <v>656</v>
      </c>
      <c r="B657">
        <f t="shared" ca="1" si="50"/>
        <v>1</v>
      </c>
      <c r="C657" t="str" cm="1">
        <f t="array" aca="1" ref="C657" ca="1">INDEX(Reel1,Spins[[#This Row],[Stop1]])</f>
        <v>🍋</v>
      </c>
      <c r="D657">
        <f t="shared" ca="1" si="51"/>
        <v>6</v>
      </c>
      <c r="E657" t="str" cm="1">
        <f t="array" aca="1" ref="E657" ca="1">INDEX(Reel2,Spins[[#This Row],[Stop2]])</f>
        <v>🍋</v>
      </c>
      <c r="F657">
        <f t="shared" ca="1" si="52"/>
        <v>26</v>
      </c>
      <c r="G657" t="str" cm="1">
        <f t="array" aca="1" ref="G657" ca="1">INDEX(Reel3,Spins[[#This Row],[Stop3]])</f>
        <v>BAR</v>
      </c>
      <c r="H657" t="b">
        <f ca="1">AND(Spins[[#This Row],[Sym1]]=Spins[[#This Row],[Sym2]],Spins[[#This Row],[Sym2]]=Spins[[#This Row],[Sym3]])</f>
        <v>0</v>
      </c>
      <c r="I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7">
        <f t="shared" si="53"/>
        <v>1</v>
      </c>
      <c r="K657">
        <f ca="1">Spins[[#This Row],[Mult]]*Spins[[#This Row],[Bet]]</f>
        <v>0.6</v>
      </c>
      <c r="L657">
        <f ca="1">Spins[[#This Row],[Payout]]-Spins[[#This Row],[Bet]]</f>
        <v>-0.4</v>
      </c>
    </row>
    <row r="658" spans="1:12" x14ac:dyDescent="0.3">
      <c r="A658">
        <f t="shared" si="54"/>
        <v>657</v>
      </c>
      <c r="B658">
        <f t="shared" ca="1" si="50"/>
        <v>20</v>
      </c>
      <c r="C658" t="str" cm="1">
        <f t="array" aca="1" ref="C658" ca="1">INDEX(Reel1,Spins[[#This Row],[Stop1]])</f>
        <v>🍒</v>
      </c>
      <c r="D658">
        <f t="shared" ca="1" si="51"/>
        <v>30</v>
      </c>
      <c r="E658" t="str" cm="1">
        <f t="array" aca="1" ref="E658" ca="1">INDEX(Reel2,Spins[[#This Row],[Stop2]])</f>
        <v>7️⃣</v>
      </c>
      <c r="F658">
        <f t="shared" ca="1" si="52"/>
        <v>29</v>
      </c>
      <c r="G658" t="str" cm="1">
        <f t="array" aca="1" ref="G658" ca="1">INDEX(Reel3,Spins[[#This Row],[Stop3]])</f>
        <v>7️⃣</v>
      </c>
      <c r="H658" t="b">
        <f ca="1">AND(Spins[[#This Row],[Sym1]]=Spins[[#This Row],[Sym2]],Spins[[#This Row],[Sym2]]=Spins[[#This Row],[Sym3]])</f>
        <v>0</v>
      </c>
      <c r="I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">
        <f t="shared" si="53"/>
        <v>1</v>
      </c>
      <c r="K658">
        <f ca="1">Spins[[#This Row],[Mult]]*Spins[[#This Row],[Bet]]</f>
        <v>0</v>
      </c>
      <c r="L658">
        <f ca="1">Spins[[#This Row],[Payout]]-Spins[[#This Row],[Bet]]</f>
        <v>-1</v>
      </c>
    </row>
    <row r="659" spans="1:12" x14ac:dyDescent="0.3">
      <c r="A659">
        <f t="shared" si="54"/>
        <v>658</v>
      </c>
      <c r="B659">
        <f t="shared" ca="1" si="50"/>
        <v>23</v>
      </c>
      <c r="C659" t="str" cm="1">
        <f t="array" aca="1" ref="C659" ca="1">INDEX(Reel1,Spins[[#This Row],[Stop1]])</f>
        <v>🍇</v>
      </c>
      <c r="D659">
        <f t="shared" ca="1" si="51"/>
        <v>8</v>
      </c>
      <c r="E659" t="str" cm="1">
        <f t="array" aca="1" ref="E659" ca="1">INDEX(Reel2,Spins[[#This Row],[Stop2]])</f>
        <v>🍋</v>
      </c>
      <c r="F659">
        <f t="shared" ca="1" si="52"/>
        <v>10</v>
      </c>
      <c r="G659" t="str" cm="1">
        <f t="array" aca="1" ref="G659" ca="1">INDEX(Reel3,Spins[[#This Row],[Stop3]])</f>
        <v>🍒</v>
      </c>
      <c r="H659" t="b">
        <f ca="1">AND(Spins[[#This Row],[Sym1]]=Spins[[#This Row],[Sym2]],Spins[[#This Row],[Sym2]]=Spins[[#This Row],[Sym3]])</f>
        <v>0</v>
      </c>
      <c r="I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9">
        <f t="shared" si="53"/>
        <v>1</v>
      </c>
      <c r="K659">
        <f ca="1">Spins[[#This Row],[Mult]]*Spins[[#This Row],[Bet]]</f>
        <v>0</v>
      </c>
      <c r="L659">
        <f ca="1">Spins[[#This Row],[Payout]]-Spins[[#This Row],[Bet]]</f>
        <v>-1</v>
      </c>
    </row>
    <row r="660" spans="1:12" x14ac:dyDescent="0.3">
      <c r="A660">
        <f t="shared" si="54"/>
        <v>659</v>
      </c>
      <c r="B660">
        <f t="shared" ca="1" si="50"/>
        <v>11</v>
      </c>
      <c r="C660" t="str" cm="1">
        <f t="array" aca="1" ref="C660" ca="1">INDEX(Reel1,Spins[[#This Row],[Stop1]])</f>
        <v>🍋</v>
      </c>
      <c r="D660">
        <f t="shared" ca="1" si="51"/>
        <v>29</v>
      </c>
      <c r="E660" t="str" cm="1">
        <f t="array" aca="1" ref="E660" ca="1">INDEX(Reel2,Spins[[#This Row],[Stop2]])</f>
        <v>7️⃣</v>
      </c>
      <c r="F660">
        <f t="shared" ca="1" si="52"/>
        <v>4</v>
      </c>
      <c r="G660" t="str" cm="1">
        <f t="array" aca="1" ref="G660" ca="1">INDEX(Reel3,Spins[[#This Row],[Stop3]])</f>
        <v>🍋</v>
      </c>
      <c r="H660" t="b">
        <f ca="1">AND(Spins[[#This Row],[Sym1]]=Spins[[#This Row],[Sym2]],Spins[[#This Row],[Sym2]]=Spins[[#This Row],[Sym3]])</f>
        <v>0</v>
      </c>
      <c r="I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">
        <f t="shared" si="53"/>
        <v>1</v>
      </c>
      <c r="K660">
        <f ca="1">Spins[[#This Row],[Mult]]*Spins[[#This Row],[Bet]]</f>
        <v>0</v>
      </c>
      <c r="L660">
        <f ca="1">Spins[[#This Row],[Payout]]-Spins[[#This Row],[Bet]]</f>
        <v>-1</v>
      </c>
    </row>
    <row r="661" spans="1:12" x14ac:dyDescent="0.3">
      <c r="A661">
        <f t="shared" si="54"/>
        <v>660</v>
      </c>
      <c r="B661">
        <f t="shared" ca="1" si="50"/>
        <v>22</v>
      </c>
      <c r="C661" t="str" cm="1">
        <f t="array" aca="1" ref="C661" ca="1">INDEX(Reel1,Spins[[#This Row],[Stop1]])</f>
        <v>🍇</v>
      </c>
      <c r="D661">
        <f t="shared" ca="1" si="51"/>
        <v>12</v>
      </c>
      <c r="E661" t="str" cm="1">
        <f t="array" aca="1" ref="E661" ca="1">INDEX(Reel2,Spins[[#This Row],[Stop2]])</f>
        <v>🍋</v>
      </c>
      <c r="F661">
        <f t="shared" ca="1" si="52"/>
        <v>23</v>
      </c>
      <c r="G661" t="str" cm="1">
        <f t="array" aca="1" ref="G661" ca="1">INDEX(Reel3,Spins[[#This Row],[Stop3]])</f>
        <v>BAR</v>
      </c>
      <c r="H661" t="b">
        <f ca="1">AND(Spins[[#This Row],[Sym1]]=Spins[[#This Row],[Sym2]],Spins[[#This Row],[Sym2]]=Spins[[#This Row],[Sym3]])</f>
        <v>0</v>
      </c>
      <c r="I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">
        <f t="shared" si="53"/>
        <v>1</v>
      </c>
      <c r="K661">
        <f ca="1">Spins[[#This Row],[Mult]]*Spins[[#This Row],[Bet]]</f>
        <v>0</v>
      </c>
      <c r="L661">
        <f ca="1">Spins[[#This Row],[Payout]]-Spins[[#This Row],[Bet]]</f>
        <v>-1</v>
      </c>
    </row>
    <row r="662" spans="1:12" x14ac:dyDescent="0.3">
      <c r="A662">
        <f t="shared" si="54"/>
        <v>661</v>
      </c>
      <c r="B662">
        <f t="shared" ca="1" si="50"/>
        <v>16</v>
      </c>
      <c r="C662" t="str" cm="1">
        <f t="array" aca="1" ref="C662" ca="1">INDEX(Reel1,Spins[[#This Row],[Stop1]])</f>
        <v>🍒</v>
      </c>
      <c r="D662">
        <f t="shared" ca="1" si="51"/>
        <v>18</v>
      </c>
      <c r="E662" t="str" cm="1">
        <f t="array" aca="1" ref="E662" ca="1">INDEX(Reel2,Spins[[#This Row],[Stop2]])</f>
        <v>🍒</v>
      </c>
      <c r="F662">
        <f t="shared" ca="1" si="52"/>
        <v>14</v>
      </c>
      <c r="G662" t="str" cm="1">
        <f t="array" aca="1" ref="G662" ca="1">INDEX(Reel3,Spins[[#This Row],[Stop3]])</f>
        <v>🍇</v>
      </c>
      <c r="H662" t="b">
        <f ca="1">AND(Spins[[#This Row],[Sym1]]=Spins[[#This Row],[Sym2]],Spins[[#This Row],[Sym2]]=Spins[[#This Row],[Sym3]])</f>
        <v>0</v>
      </c>
      <c r="I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62">
        <f t="shared" si="53"/>
        <v>1</v>
      </c>
      <c r="K662">
        <f ca="1">Spins[[#This Row],[Mult]]*Spins[[#This Row],[Bet]]</f>
        <v>0.8</v>
      </c>
      <c r="L662">
        <f ca="1">Spins[[#This Row],[Payout]]-Spins[[#This Row],[Bet]]</f>
        <v>-0.19999999999999996</v>
      </c>
    </row>
    <row r="663" spans="1:12" x14ac:dyDescent="0.3">
      <c r="A663">
        <f t="shared" si="54"/>
        <v>662</v>
      </c>
      <c r="B663">
        <f t="shared" ca="1" si="50"/>
        <v>22</v>
      </c>
      <c r="C663" t="str" cm="1">
        <f t="array" aca="1" ref="C663" ca="1">INDEX(Reel1,Spins[[#This Row],[Stop1]])</f>
        <v>🍇</v>
      </c>
      <c r="D663">
        <f t="shared" ca="1" si="51"/>
        <v>1</v>
      </c>
      <c r="E663" t="str" cm="1">
        <f t="array" aca="1" ref="E663" ca="1">INDEX(Reel2,Spins[[#This Row],[Stop2]])</f>
        <v>🍋</v>
      </c>
      <c r="F663">
        <f t="shared" ca="1" si="52"/>
        <v>6</v>
      </c>
      <c r="G663" t="str" cm="1">
        <f t="array" aca="1" ref="G663" ca="1">INDEX(Reel3,Spins[[#This Row],[Stop3]])</f>
        <v>🍒</v>
      </c>
      <c r="H663" t="b">
        <f ca="1">AND(Spins[[#This Row],[Sym1]]=Spins[[#This Row],[Sym2]],Spins[[#This Row],[Sym2]]=Spins[[#This Row],[Sym3]])</f>
        <v>0</v>
      </c>
      <c r="I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">
        <f t="shared" si="53"/>
        <v>1</v>
      </c>
      <c r="K663">
        <f ca="1">Spins[[#This Row],[Mult]]*Spins[[#This Row],[Bet]]</f>
        <v>0</v>
      </c>
      <c r="L663">
        <f ca="1">Spins[[#This Row],[Payout]]-Spins[[#This Row],[Bet]]</f>
        <v>-1</v>
      </c>
    </row>
    <row r="664" spans="1:12" x14ac:dyDescent="0.3">
      <c r="A664">
        <f t="shared" si="54"/>
        <v>663</v>
      </c>
      <c r="B664">
        <f t="shared" ca="1" si="50"/>
        <v>12</v>
      </c>
      <c r="C664" t="str" cm="1">
        <f t="array" aca="1" ref="C664" ca="1">INDEX(Reel1,Spins[[#This Row],[Stop1]])</f>
        <v>🍋</v>
      </c>
      <c r="D664">
        <f t="shared" ca="1" si="51"/>
        <v>19</v>
      </c>
      <c r="E664" t="str" cm="1">
        <f t="array" aca="1" ref="E664" ca="1">INDEX(Reel2,Spins[[#This Row],[Stop2]])</f>
        <v>🍒</v>
      </c>
      <c r="F664">
        <f t="shared" ca="1" si="52"/>
        <v>15</v>
      </c>
      <c r="G664" t="str" cm="1">
        <f t="array" aca="1" ref="G664" ca="1">INDEX(Reel3,Spins[[#This Row],[Stop3]])</f>
        <v>🍇</v>
      </c>
      <c r="H664" t="b">
        <f ca="1">AND(Spins[[#This Row],[Sym1]]=Spins[[#This Row],[Sym2]],Spins[[#This Row],[Sym2]]=Spins[[#This Row],[Sym3]])</f>
        <v>0</v>
      </c>
      <c r="I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4">
        <f t="shared" si="53"/>
        <v>1</v>
      </c>
      <c r="K664">
        <f ca="1">Spins[[#This Row],[Mult]]*Spins[[#This Row],[Bet]]</f>
        <v>0</v>
      </c>
      <c r="L664">
        <f ca="1">Spins[[#This Row],[Payout]]-Spins[[#This Row],[Bet]]</f>
        <v>-1</v>
      </c>
    </row>
    <row r="665" spans="1:12" x14ac:dyDescent="0.3">
      <c r="A665">
        <f t="shared" si="54"/>
        <v>664</v>
      </c>
      <c r="B665">
        <f t="shared" ca="1" si="50"/>
        <v>20</v>
      </c>
      <c r="C665" t="str" cm="1">
        <f t="array" aca="1" ref="C665" ca="1">INDEX(Reel1,Spins[[#This Row],[Stop1]])</f>
        <v>🍒</v>
      </c>
      <c r="D665">
        <f t="shared" ca="1" si="51"/>
        <v>9</v>
      </c>
      <c r="E665" t="str" cm="1">
        <f t="array" aca="1" ref="E665" ca="1">INDEX(Reel2,Spins[[#This Row],[Stop2]])</f>
        <v>🍋</v>
      </c>
      <c r="F665">
        <f t="shared" ca="1" si="52"/>
        <v>23</v>
      </c>
      <c r="G665" t="str" cm="1">
        <f t="array" aca="1" ref="G665" ca="1">INDEX(Reel3,Spins[[#This Row],[Stop3]])</f>
        <v>BAR</v>
      </c>
      <c r="H665" t="b">
        <f ca="1">AND(Spins[[#This Row],[Sym1]]=Spins[[#This Row],[Sym2]],Spins[[#This Row],[Sym2]]=Spins[[#This Row],[Sym3]])</f>
        <v>0</v>
      </c>
      <c r="I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">
        <f t="shared" si="53"/>
        <v>1</v>
      </c>
      <c r="K665">
        <f ca="1">Spins[[#This Row],[Mult]]*Spins[[#This Row],[Bet]]</f>
        <v>0</v>
      </c>
      <c r="L665">
        <f ca="1">Spins[[#This Row],[Payout]]-Spins[[#This Row],[Bet]]</f>
        <v>-1</v>
      </c>
    </row>
    <row r="666" spans="1:12" x14ac:dyDescent="0.3">
      <c r="A666">
        <f t="shared" si="54"/>
        <v>665</v>
      </c>
      <c r="B666">
        <f t="shared" ca="1" si="50"/>
        <v>15</v>
      </c>
      <c r="C666" t="str" cm="1">
        <f t="array" aca="1" ref="C666" ca="1">INDEX(Reel1,Spins[[#This Row],[Stop1]])</f>
        <v>🍒</v>
      </c>
      <c r="D666">
        <f t="shared" ca="1" si="51"/>
        <v>21</v>
      </c>
      <c r="E666" t="str" cm="1">
        <f t="array" aca="1" ref="E666" ca="1">INDEX(Reel2,Spins[[#This Row],[Stop2]])</f>
        <v>🍒</v>
      </c>
      <c r="F666">
        <f t="shared" ca="1" si="52"/>
        <v>16</v>
      </c>
      <c r="G666" t="str" cm="1">
        <f t="array" aca="1" ref="G666" ca="1">INDEX(Reel3,Spins[[#This Row],[Stop3]])</f>
        <v>🍇</v>
      </c>
      <c r="H666" t="b">
        <f ca="1">AND(Spins[[#This Row],[Sym1]]=Spins[[#This Row],[Sym2]],Spins[[#This Row],[Sym2]]=Spins[[#This Row],[Sym3]])</f>
        <v>0</v>
      </c>
      <c r="I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66">
        <f t="shared" si="53"/>
        <v>1</v>
      </c>
      <c r="K666">
        <f ca="1">Spins[[#This Row],[Mult]]*Spins[[#This Row],[Bet]]</f>
        <v>0.8</v>
      </c>
      <c r="L666">
        <f ca="1">Spins[[#This Row],[Payout]]-Spins[[#This Row],[Bet]]</f>
        <v>-0.19999999999999996</v>
      </c>
    </row>
    <row r="667" spans="1:12" x14ac:dyDescent="0.3">
      <c r="A667">
        <f t="shared" si="54"/>
        <v>666</v>
      </c>
      <c r="B667">
        <f t="shared" ca="1" si="50"/>
        <v>2</v>
      </c>
      <c r="C667" t="str" cm="1">
        <f t="array" aca="1" ref="C667" ca="1">INDEX(Reel1,Spins[[#This Row],[Stop1]])</f>
        <v>🍋</v>
      </c>
      <c r="D667">
        <f t="shared" ca="1" si="51"/>
        <v>1</v>
      </c>
      <c r="E667" t="str" cm="1">
        <f t="array" aca="1" ref="E667" ca="1">INDEX(Reel2,Spins[[#This Row],[Stop2]])</f>
        <v>🍋</v>
      </c>
      <c r="F667">
        <f t="shared" ca="1" si="52"/>
        <v>7</v>
      </c>
      <c r="G667" t="str" cm="1">
        <f t="array" aca="1" ref="G667" ca="1">INDEX(Reel3,Spins[[#This Row],[Stop3]])</f>
        <v>🍒</v>
      </c>
      <c r="H667" t="b">
        <f ca="1">AND(Spins[[#This Row],[Sym1]]=Spins[[#This Row],[Sym2]],Spins[[#This Row],[Sym2]]=Spins[[#This Row],[Sym3]])</f>
        <v>0</v>
      </c>
      <c r="I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7">
        <f t="shared" si="53"/>
        <v>1</v>
      </c>
      <c r="K667">
        <f ca="1">Spins[[#This Row],[Mult]]*Spins[[#This Row],[Bet]]</f>
        <v>0.6</v>
      </c>
      <c r="L667">
        <f ca="1">Spins[[#This Row],[Payout]]-Spins[[#This Row],[Bet]]</f>
        <v>-0.4</v>
      </c>
    </row>
    <row r="668" spans="1:12" x14ac:dyDescent="0.3">
      <c r="A668">
        <f t="shared" si="54"/>
        <v>667</v>
      </c>
      <c r="B668">
        <f t="shared" ca="1" si="50"/>
        <v>21</v>
      </c>
      <c r="C668" t="str" cm="1">
        <f t="array" aca="1" ref="C668" ca="1">INDEX(Reel1,Spins[[#This Row],[Stop1]])</f>
        <v>🍒</v>
      </c>
      <c r="D668">
        <f t="shared" ca="1" si="51"/>
        <v>31</v>
      </c>
      <c r="E668" t="str" cm="1">
        <f t="array" aca="1" ref="E668" ca="1">INDEX(Reel2,Spins[[#This Row],[Stop2]])</f>
        <v>💎</v>
      </c>
      <c r="F668">
        <f t="shared" ca="1" si="52"/>
        <v>31</v>
      </c>
      <c r="G668" t="str" cm="1">
        <f t="array" aca="1" ref="G668" ca="1">INDEX(Reel3,Spins[[#This Row],[Stop3]])</f>
        <v>💎</v>
      </c>
      <c r="H668" t="b">
        <f ca="1">AND(Spins[[#This Row],[Sym1]]=Spins[[#This Row],[Sym2]],Spins[[#This Row],[Sym2]]=Spins[[#This Row],[Sym3]])</f>
        <v>0</v>
      </c>
      <c r="I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8">
        <f t="shared" si="53"/>
        <v>1</v>
      </c>
      <c r="K668">
        <f ca="1">Spins[[#This Row],[Mult]]*Spins[[#This Row],[Bet]]</f>
        <v>0</v>
      </c>
      <c r="L668">
        <f ca="1">Spins[[#This Row],[Payout]]-Spins[[#This Row],[Bet]]</f>
        <v>-1</v>
      </c>
    </row>
    <row r="669" spans="1:12" x14ac:dyDescent="0.3">
      <c r="A669">
        <f t="shared" si="54"/>
        <v>668</v>
      </c>
      <c r="B669">
        <f t="shared" ca="1" si="50"/>
        <v>2</v>
      </c>
      <c r="C669" t="str" cm="1">
        <f t="array" aca="1" ref="C669" ca="1">INDEX(Reel1,Spins[[#This Row],[Stop1]])</f>
        <v>🍋</v>
      </c>
      <c r="D669">
        <f t="shared" ca="1" si="51"/>
        <v>26</v>
      </c>
      <c r="E669" t="str" cm="1">
        <f t="array" aca="1" ref="E669" ca="1">INDEX(Reel2,Spins[[#This Row],[Stop2]])</f>
        <v>🔔</v>
      </c>
      <c r="F669">
        <f t="shared" ca="1" si="52"/>
        <v>30</v>
      </c>
      <c r="G669" t="str" cm="1">
        <f t="array" aca="1" ref="G669" ca="1">INDEX(Reel3,Spins[[#This Row],[Stop3]])</f>
        <v>💎</v>
      </c>
      <c r="H669" t="b">
        <f ca="1">AND(Spins[[#This Row],[Sym1]]=Spins[[#This Row],[Sym2]],Spins[[#This Row],[Sym2]]=Spins[[#This Row],[Sym3]])</f>
        <v>0</v>
      </c>
      <c r="I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">
        <f t="shared" si="53"/>
        <v>1</v>
      </c>
      <c r="K669">
        <f ca="1">Spins[[#This Row],[Mult]]*Spins[[#This Row],[Bet]]</f>
        <v>0</v>
      </c>
      <c r="L669">
        <f ca="1">Spins[[#This Row],[Payout]]-Spins[[#This Row],[Bet]]</f>
        <v>-1</v>
      </c>
    </row>
    <row r="670" spans="1:12" x14ac:dyDescent="0.3">
      <c r="A670">
        <f t="shared" si="54"/>
        <v>669</v>
      </c>
      <c r="B670">
        <f t="shared" ca="1" si="50"/>
        <v>21</v>
      </c>
      <c r="C670" t="str" cm="1">
        <f t="array" aca="1" ref="C670" ca="1">INDEX(Reel1,Spins[[#This Row],[Stop1]])</f>
        <v>🍒</v>
      </c>
      <c r="D670">
        <f t="shared" ca="1" si="51"/>
        <v>28</v>
      </c>
      <c r="E670" t="str" cm="1">
        <f t="array" aca="1" ref="E670" ca="1">INDEX(Reel2,Spins[[#This Row],[Stop2]])</f>
        <v>BAR</v>
      </c>
      <c r="F670">
        <f t="shared" ca="1" si="52"/>
        <v>4</v>
      </c>
      <c r="G670" t="str" cm="1">
        <f t="array" aca="1" ref="G670" ca="1">INDEX(Reel3,Spins[[#This Row],[Stop3]])</f>
        <v>🍋</v>
      </c>
      <c r="H670" t="b">
        <f ca="1">AND(Spins[[#This Row],[Sym1]]=Spins[[#This Row],[Sym2]],Spins[[#This Row],[Sym2]]=Spins[[#This Row],[Sym3]])</f>
        <v>0</v>
      </c>
      <c r="I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">
        <f t="shared" si="53"/>
        <v>1</v>
      </c>
      <c r="K670">
        <f ca="1">Spins[[#This Row],[Mult]]*Spins[[#This Row],[Bet]]</f>
        <v>0</v>
      </c>
      <c r="L670">
        <f ca="1">Spins[[#This Row],[Payout]]-Spins[[#This Row],[Bet]]</f>
        <v>-1</v>
      </c>
    </row>
    <row r="671" spans="1:12" x14ac:dyDescent="0.3">
      <c r="A671">
        <f t="shared" si="54"/>
        <v>670</v>
      </c>
      <c r="B671">
        <f t="shared" ca="1" si="50"/>
        <v>15</v>
      </c>
      <c r="C671" t="str" cm="1">
        <f t="array" aca="1" ref="C671" ca="1">INDEX(Reel1,Spins[[#This Row],[Stop1]])</f>
        <v>🍒</v>
      </c>
      <c r="D671">
        <f t="shared" ca="1" si="51"/>
        <v>7</v>
      </c>
      <c r="E671" t="str" cm="1">
        <f t="array" aca="1" ref="E671" ca="1">INDEX(Reel2,Spins[[#This Row],[Stop2]])</f>
        <v>🍋</v>
      </c>
      <c r="F671">
        <f t="shared" ca="1" si="52"/>
        <v>13</v>
      </c>
      <c r="G671" t="str" cm="1">
        <f t="array" aca="1" ref="G671" ca="1">INDEX(Reel3,Spins[[#This Row],[Stop3]])</f>
        <v>🍇</v>
      </c>
      <c r="H671" t="b">
        <f ca="1">AND(Spins[[#This Row],[Sym1]]=Spins[[#This Row],[Sym2]],Spins[[#This Row],[Sym2]]=Spins[[#This Row],[Sym3]])</f>
        <v>0</v>
      </c>
      <c r="I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">
        <f t="shared" si="53"/>
        <v>1</v>
      </c>
      <c r="K671">
        <f ca="1">Spins[[#This Row],[Mult]]*Spins[[#This Row],[Bet]]</f>
        <v>0</v>
      </c>
      <c r="L671">
        <f ca="1">Spins[[#This Row],[Payout]]-Spins[[#This Row],[Bet]]</f>
        <v>-1</v>
      </c>
    </row>
    <row r="672" spans="1:12" x14ac:dyDescent="0.3">
      <c r="A672">
        <f t="shared" si="54"/>
        <v>671</v>
      </c>
      <c r="B672">
        <f t="shared" ca="1" si="50"/>
        <v>15</v>
      </c>
      <c r="C672" t="str" cm="1">
        <f t="array" aca="1" ref="C672" ca="1">INDEX(Reel1,Spins[[#This Row],[Stop1]])</f>
        <v>🍒</v>
      </c>
      <c r="D672">
        <f t="shared" ca="1" si="51"/>
        <v>22</v>
      </c>
      <c r="E672" t="str" cm="1">
        <f t="array" aca="1" ref="E672" ca="1">INDEX(Reel2,Spins[[#This Row],[Stop2]])</f>
        <v>🍇</v>
      </c>
      <c r="F672">
        <f t="shared" ca="1" si="52"/>
        <v>1</v>
      </c>
      <c r="G672" t="str" cm="1">
        <f t="array" aca="1" ref="G672" ca="1">INDEX(Reel3,Spins[[#This Row],[Stop3]])</f>
        <v>🍋</v>
      </c>
      <c r="H672" t="b">
        <f ca="1">AND(Spins[[#This Row],[Sym1]]=Spins[[#This Row],[Sym2]],Spins[[#This Row],[Sym2]]=Spins[[#This Row],[Sym3]])</f>
        <v>0</v>
      </c>
      <c r="I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">
        <f t="shared" si="53"/>
        <v>1</v>
      </c>
      <c r="K672">
        <f ca="1">Spins[[#This Row],[Mult]]*Spins[[#This Row],[Bet]]</f>
        <v>0</v>
      </c>
      <c r="L672">
        <f ca="1">Spins[[#This Row],[Payout]]-Spins[[#This Row],[Bet]]</f>
        <v>-1</v>
      </c>
    </row>
    <row r="673" spans="1:12" x14ac:dyDescent="0.3">
      <c r="A673">
        <f t="shared" si="54"/>
        <v>672</v>
      </c>
      <c r="B673">
        <f t="shared" ca="1" si="50"/>
        <v>16</v>
      </c>
      <c r="C673" t="str" cm="1">
        <f t="array" aca="1" ref="C673" ca="1">INDEX(Reel1,Spins[[#This Row],[Stop1]])</f>
        <v>🍒</v>
      </c>
      <c r="D673">
        <f t="shared" ca="1" si="51"/>
        <v>26</v>
      </c>
      <c r="E673" t="str" cm="1">
        <f t="array" aca="1" ref="E673" ca="1">INDEX(Reel2,Spins[[#This Row],[Stop2]])</f>
        <v>🔔</v>
      </c>
      <c r="F673">
        <f t="shared" ca="1" si="52"/>
        <v>10</v>
      </c>
      <c r="G673" t="str" cm="1">
        <f t="array" aca="1" ref="G673" ca="1">INDEX(Reel3,Spins[[#This Row],[Stop3]])</f>
        <v>🍒</v>
      </c>
      <c r="H673" t="b">
        <f ca="1">AND(Spins[[#This Row],[Sym1]]=Spins[[#This Row],[Sym2]],Spins[[#This Row],[Sym2]]=Spins[[#This Row],[Sym3]])</f>
        <v>0</v>
      </c>
      <c r="I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3">
        <f t="shared" si="53"/>
        <v>1</v>
      </c>
      <c r="K673">
        <f ca="1">Spins[[#This Row],[Mult]]*Spins[[#This Row],[Bet]]</f>
        <v>0</v>
      </c>
      <c r="L673">
        <f ca="1">Spins[[#This Row],[Payout]]-Spins[[#This Row],[Bet]]</f>
        <v>-1</v>
      </c>
    </row>
    <row r="674" spans="1:12" x14ac:dyDescent="0.3">
      <c r="A674">
        <f t="shared" si="54"/>
        <v>673</v>
      </c>
      <c r="B674">
        <f t="shared" ca="1" si="50"/>
        <v>23</v>
      </c>
      <c r="C674" t="str" cm="1">
        <f t="array" aca="1" ref="C674" ca="1">INDEX(Reel1,Spins[[#This Row],[Stop1]])</f>
        <v>🍇</v>
      </c>
      <c r="D674">
        <f t="shared" ca="1" si="51"/>
        <v>23</v>
      </c>
      <c r="E674" t="str" cm="1">
        <f t="array" aca="1" ref="E674" ca="1">INDEX(Reel2,Spins[[#This Row],[Stop2]])</f>
        <v>🍇</v>
      </c>
      <c r="F674">
        <f t="shared" ca="1" si="52"/>
        <v>12</v>
      </c>
      <c r="G674" t="str" cm="1">
        <f t="array" aca="1" ref="G674" ca="1">INDEX(Reel3,Spins[[#This Row],[Stop3]])</f>
        <v>🍒</v>
      </c>
      <c r="H674" t="b">
        <f ca="1">AND(Spins[[#This Row],[Sym1]]=Spins[[#This Row],[Sym2]],Spins[[#This Row],[Sym2]]=Spins[[#This Row],[Sym3]])</f>
        <v>0</v>
      </c>
      <c r="I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674">
        <f t="shared" si="53"/>
        <v>1</v>
      </c>
      <c r="K674">
        <f ca="1">Spins[[#This Row],[Mult]]*Spins[[#This Row],[Bet]]</f>
        <v>1.5</v>
      </c>
      <c r="L674">
        <f ca="1">Spins[[#This Row],[Payout]]-Spins[[#This Row],[Bet]]</f>
        <v>0.5</v>
      </c>
    </row>
    <row r="675" spans="1:12" x14ac:dyDescent="0.3">
      <c r="A675">
        <f t="shared" si="54"/>
        <v>674</v>
      </c>
      <c r="B675">
        <f t="shared" ca="1" si="50"/>
        <v>28</v>
      </c>
      <c r="C675" t="str" cm="1">
        <f t="array" aca="1" ref="C675" ca="1">INDEX(Reel1,Spins[[#This Row],[Stop1]])</f>
        <v>BAR</v>
      </c>
      <c r="D675">
        <f t="shared" ca="1" si="51"/>
        <v>24</v>
      </c>
      <c r="E675" t="str" cm="1">
        <f t="array" aca="1" ref="E675" ca="1">INDEX(Reel2,Spins[[#This Row],[Stop2]])</f>
        <v>🍇</v>
      </c>
      <c r="F675">
        <f t="shared" ca="1" si="52"/>
        <v>1</v>
      </c>
      <c r="G675" t="str" cm="1">
        <f t="array" aca="1" ref="G675" ca="1">INDEX(Reel3,Spins[[#This Row],[Stop3]])</f>
        <v>🍋</v>
      </c>
      <c r="H675" t="b">
        <f ca="1">AND(Spins[[#This Row],[Sym1]]=Spins[[#This Row],[Sym2]],Spins[[#This Row],[Sym2]]=Spins[[#This Row],[Sym3]])</f>
        <v>0</v>
      </c>
      <c r="I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">
        <f t="shared" si="53"/>
        <v>1</v>
      </c>
      <c r="K675">
        <f ca="1">Spins[[#This Row],[Mult]]*Spins[[#This Row],[Bet]]</f>
        <v>0</v>
      </c>
      <c r="L675">
        <f ca="1">Spins[[#This Row],[Payout]]-Spins[[#This Row],[Bet]]</f>
        <v>-1</v>
      </c>
    </row>
    <row r="676" spans="1:12" x14ac:dyDescent="0.3">
      <c r="A676">
        <f t="shared" si="54"/>
        <v>675</v>
      </c>
      <c r="B676">
        <f t="shared" ca="1" si="50"/>
        <v>26</v>
      </c>
      <c r="C676" t="str" cm="1">
        <f t="array" aca="1" ref="C676" ca="1">INDEX(Reel1,Spins[[#This Row],[Stop1]])</f>
        <v>🔔</v>
      </c>
      <c r="D676">
        <f t="shared" ca="1" si="51"/>
        <v>2</v>
      </c>
      <c r="E676" t="str" cm="1">
        <f t="array" aca="1" ref="E676" ca="1">INDEX(Reel2,Spins[[#This Row],[Stop2]])</f>
        <v>🍋</v>
      </c>
      <c r="F676">
        <f t="shared" ca="1" si="52"/>
        <v>23</v>
      </c>
      <c r="G676" t="str" cm="1">
        <f t="array" aca="1" ref="G676" ca="1">INDEX(Reel3,Spins[[#This Row],[Stop3]])</f>
        <v>BAR</v>
      </c>
      <c r="H676" t="b">
        <f ca="1">AND(Spins[[#This Row],[Sym1]]=Spins[[#This Row],[Sym2]],Spins[[#This Row],[Sym2]]=Spins[[#This Row],[Sym3]])</f>
        <v>0</v>
      </c>
      <c r="I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">
        <f t="shared" si="53"/>
        <v>1</v>
      </c>
      <c r="K676">
        <f ca="1">Spins[[#This Row],[Mult]]*Spins[[#This Row],[Bet]]</f>
        <v>0</v>
      </c>
      <c r="L676">
        <f ca="1">Spins[[#This Row],[Payout]]-Spins[[#This Row],[Bet]]</f>
        <v>-1</v>
      </c>
    </row>
    <row r="677" spans="1:12" x14ac:dyDescent="0.3">
      <c r="A677">
        <f t="shared" si="54"/>
        <v>676</v>
      </c>
      <c r="B677">
        <f t="shared" ca="1" si="50"/>
        <v>7</v>
      </c>
      <c r="C677" t="str" cm="1">
        <f t="array" aca="1" ref="C677" ca="1">INDEX(Reel1,Spins[[#This Row],[Stop1]])</f>
        <v>🍋</v>
      </c>
      <c r="D677">
        <f t="shared" ca="1" si="51"/>
        <v>5</v>
      </c>
      <c r="E677" t="str" cm="1">
        <f t="array" aca="1" ref="E677" ca="1">INDEX(Reel2,Spins[[#This Row],[Stop2]])</f>
        <v>🍋</v>
      </c>
      <c r="F677">
        <f t="shared" ca="1" si="52"/>
        <v>15</v>
      </c>
      <c r="G677" t="str" cm="1">
        <f t="array" aca="1" ref="G677" ca="1">INDEX(Reel3,Spins[[#This Row],[Stop3]])</f>
        <v>🍇</v>
      </c>
      <c r="H677" t="b">
        <f ca="1">AND(Spins[[#This Row],[Sym1]]=Spins[[#This Row],[Sym2]],Spins[[#This Row],[Sym2]]=Spins[[#This Row],[Sym3]])</f>
        <v>0</v>
      </c>
      <c r="I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7">
        <f t="shared" si="53"/>
        <v>1</v>
      </c>
      <c r="K677">
        <f ca="1">Spins[[#This Row],[Mult]]*Spins[[#This Row],[Bet]]</f>
        <v>0.6</v>
      </c>
      <c r="L677">
        <f ca="1">Spins[[#This Row],[Payout]]-Spins[[#This Row],[Bet]]</f>
        <v>-0.4</v>
      </c>
    </row>
    <row r="678" spans="1:12" x14ac:dyDescent="0.3">
      <c r="A678">
        <f t="shared" si="54"/>
        <v>677</v>
      </c>
      <c r="B678">
        <f t="shared" ca="1" si="50"/>
        <v>27</v>
      </c>
      <c r="C678" t="str" cm="1">
        <f t="array" aca="1" ref="C678" ca="1">INDEX(Reel1,Spins[[#This Row],[Stop1]])</f>
        <v>BAR</v>
      </c>
      <c r="D678">
        <f t="shared" ca="1" si="51"/>
        <v>13</v>
      </c>
      <c r="E678" t="str" cm="1">
        <f t="array" aca="1" ref="E678" ca="1">INDEX(Reel2,Spins[[#This Row],[Stop2]])</f>
        <v>🍋</v>
      </c>
      <c r="F678">
        <f t="shared" ca="1" si="52"/>
        <v>17</v>
      </c>
      <c r="G678" t="str" cm="1">
        <f t="array" aca="1" ref="G678" ca="1">INDEX(Reel3,Spins[[#This Row],[Stop3]])</f>
        <v>🍇</v>
      </c>
      <c r="H678" t="b">
        <f ca="1">AND(Spins[[#This Row],[Sym1]]=Spins[[#This Row],[Sym2]],Spins[[#This Row],[Sym2]]=Spins[[#This Row],[Sym3]])</f>
        <v>0</v>
      </c>
      <c r="I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8">
        <f t="shared" si="53"/>
        <v>1</v>
      </c>
      <c r="K678">
        <f ca="1">Spins[[#This Row],[Mult]]*Spins[[#This Row],[Bet]]</f>
        <v>0</v>
      </c>
      <c r="L678">
        <f ca="1">Spins[[#This Row],[Payout]]-Spins[[#This Row],[Bet]]</f>
        <v>-1</v>
      </c>
    </row>
    <row r="679" spans="1:12" x14ac:dyDescent="0.3">
      <c r="A679">
        <f t="shared" si="54"/>
        <v>678</v>
      </c>
      <c r="B679">
        <f t="shared" ca="1" si="50"/>
        <v>7</v>
      </c>
      <c r="C679" t="str" cm="1">
        <f t="array" aca="1" ref="C679" ca="1">INDEX(Reel1,Spins[[#This Row],[Stop1]])</f>
        <v>🍋</v>
      </c>
      <c r="D679">
        <f t="shared" ca="1" si="51"/>
        <v>18</v>
      </c>
      <c r="E679" t="str" cm="1">
        <f t="array" aca="1" ref="E679" ca="1">INDEX(Reel2,Spins[[#This Row],[Stop2]])</f>
        <v>🍒</v>
      </c>
      <c r="F679">
        <f t="shared" ca="1" si="52"/>
        <v>28</v>
      </c>
      <c r="G679" t="str" cm="1">
        <f t="array" aca="1" ref="G679" ca="1">INDEX(Reel3,Spins[[#This Row],[Stop3]])</f>
        <v>7️⃣</v>
      </c>
      <c r="H679" t="b">
        <f ca="1">AND(Spins[[#This Row],[Sym1]]=Spins[[#This Row],[Sym2]],Spins[[#This Row],[Sym2]]=Spins[[#This Row],[Sym3]])</f>
        <v>0</v>
      </c>
      <c r="I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">
        <f t="shared" si="53"/>
        <v>1</v>
      </c>
      <c r="K679">
        <f ca="1">Spins[[#This Row],[Mult]]*Spins[[#This Row],[Bet]]</f>
        <v>0</v>
      </c>
      <c r="L679">
        <f ca="1">Spins[[#This Row],[Payout]]-Spins[[#This Row],[Bet]]</f>
        <v>-1</v>
      </c>
    </row>
    <row r="680" spans="1:12" x14ac:dyDescent="0.3">
      <c r="A680">
        <f t="shared" si="54"/>
        <v>679</v>
      </c>
      <c r="B680">
        <f t="shared" ca="1" si="50"/>
        <v>6</v>
      </c>
      <c r="C680" t="str" cm="1">
        <f t="array" aca="1" ref="C680" ca="1">INDEX(Reel1,Spins[[#This Row],[Stop1]])</f>
        <v>🍋</v>
      </c>
      <c r="D680">
        <f t="shared" ca="1" si="51"/>
        <v>13</v>
      </c>
      <c r="E680" t="str" cm="1">
        <f t="array" aca="1" ref="E680" ca="1">INDEX(Reel2,Spins[[#This Row],[Stop2]])</f>
        <v>🍋</v>
      </c>
      <c r="F680">
        <f t="shared" ca="1" si="52"/>
        <v>5</v>
      </c>
      <c r="G680" t="str" cm="1">
        <f t="array" aca="1" ref="G680" ca="1">INDEX(Reel3,Spins[[#This Row],[Stop3]])</f>
        <v>🍋</v>
      </c>
      <c r="H680" t="b">
        <f ca="1">AND(Spins[[#This Row],[Sym1]]=Spins[[#This Row],[Sym2]],Spins[[#This Row],[Sym2]]=Spins[[#This Row],[Sym3]])</f>
        <v>1</v>
      </c>
      <c r="I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80">
        <f t="shared" si="53"/>
        <v>1</v>
      </c>
      <c r="K680">
        <f ca="1">Spins[[#This Row],[Mult]]*Spins[[#This Row],[Bet]]</f>
        <v>14</v>
      </c>
      <c r="L680">
        <f ca="1">Spins[[#This Row],[Payout]]-Spins[[#This Row],[Bet]]</f>
        <v>13</v>
      </c>
    </row>
    <row r="681" spans="1:12" x14ac:dyDescent="0.3">
      <c r="A681">
        <f t="shared" si="54"/>
        <v>680</v>
      </c>
      <c r="B681">
        <f t="shared" ca="1" si="50"/>
        <v>22</v>
      </c>
      <c r="C681" t="str" cm="1">
        <f t="array" aca="1" ref="C681" ca="1">INDEX(Reel1,Spins[[#This Row],[Stop1]])</f>
        <v>🍇</v>
      </c>
      <c r="D681">
        <f t="shared" ca="1" si="51"/>
        <v>15</v>
      </c>
      <c r="E681" t="str" cm="1">
        <f t="array" aca="1" ref="E681" ca="1">INDEX(Reel2,Spins[[#This Row],[Stop2]])</f>
        <v>🍒</v>
      </c>
      <c r="F681">
        <f t="shared" ca="1" si="52"/>
        <v>16</v>
      </c>
      <c r="G681" t="str" cm="1">
        <f t="array" aca="1" ref="G681" ca="1">INDEX(Reel3,Spins[[#This Row],[Stop3]])</f>
        <v>🍇</v>
      </c>
      <c r="H681" t="b">
        <f ca="1">AND(Spins[[#This Row],[Sym1]]=Spins[[#This Row],[Sym2]],Spins[[#This Row],[Sym2]]=Spins[[#This Row],[Sym3]])</f>
        <v>0</v>
      </c>
      <c r="I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1">
        <f t="shared" si="53"/>
        <v>1</v>
      </c>
      <c r="K681">
        <f ca="1">Spins[[#This Row],[Mult]]*Spins[[#This Row],[Bet]]</f>
        <v>0</v>
      </c>
      <c r="L681">
        <f ca="1">Spins[[#This Row],[Payout]]-Spins[[#This Row],[Bet]]</f>
        <v>-1</v>
      </c>
    </row>
    <row r="682" spans="1:12" x14ac:dyDescent="0.3">
      <c r="A682">
        <f t="shared" si="54"/>
        <v>681</v>
      </c>
      <c r="B682">
        <f t="shared" ca="1" si="50"/>
        <v>4</v>
      </c>
      <c r="C682" t="str" cm="1">
        <f t="array" aca="1" ref="C682" ca="1">INDEX(Reel1,Spins[[#This Row],[Stop1]])</f>
        <v>🍋</v>
      </c>
      <c r="D682">
        <f t="shared" ca="1" si="51"/>
        <v>28</v>
      </c>
      <c r="E682" t="str" cm="1">
        <f t="array" aca="1" ref="E682" ca="1">INDEX(Reel2,Spins[[#This Row],[Stop2]])</f>
        <v>BAR</v>
      </c>
      <c r="F682">
        <f t="shared" ca="1" si="52"/>
        <v>5</v>
      </c>
      <c r="G682" t="str" cm="1">
        <f t="array" aca="1" ref="G682" ca="1">INDEX(Reel3,Spins[[#This Row],[Stop3]])</f>
        <v>🍋</v>
      </c>
      <c r="H682" t="b">
        <f ca="1">AND(Spins[[#This Row],[Sym1]]=Spins[[#This Row],[Sym2]],Spins[[#This Row],[Sym2]]=Spins[[#This Row],[Sym3]])</f>
        <v>0</v>
      </c>
      <c r="I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">
        <f t="shared" si="53"/>
        <v>1</v>
      </c>
      <c r="K682">
        <f ca="1">Spins[[#This Row],[Mult]]*Spins[[#This Row],[Bet]]</f>
        <v>0</v>
      </c>
      <c r="L682">
        <f ca="1">Spins[[#This Row],[Payout]]-Spins[[#This Row],[Bet]]</f>
        <v>-1</v>
      </c>
    </row>
    <row r="683" spans="1:12" x14ac:dyDescent="0.3">
      <c r="A683">
        <f t="shared" si="54"/>
        <v>682</v>
      </c>
      <c r="B683">
        <f t="shared" ca="1" si="50"/>
        <v>24</v>
      </c>
      <c r="C683" t="str" cm="1">
        <f t="array" aca="1" ref="C683" ca="1">INDEX(Reel1,Spins[[#This Row],[Stop1]])</f>
        <v>🍇</v>
      </c>
      <c r="D683">
        <f t="shared" ca="1" si="51"/>
        <v>18</v>
      </c>
      <c r="E683" t="str" cm="1">
        <f t="array" aca="1" ref="E683" ca="1">INDEX(Reel2,Spins[[#This Row],[Stop2]])</f>
        <v>🍒</v>
      </c>
      <c r="F683">
        <f t="shared" ca="1" si="52"/>
        <v>18</v>
      </c>
      <c r="G683" t="str" cm="1">
        <f t="array" aca="1" ref="G683" ca="1">INDEX(Reel3,Spins[[#This Row],[Stop3]])</f>
        <v>🔔</v>
      </c>
      <c r="H683" t="b">
        <f ca="1">AND(Spins[[#This Row],[Sym1]]=Spins[[#This Row],[Sym2]],Spins[[#This Row],[Sym2]]=Spins[[#This Row],[Sym3]])</f>
        <v>0</v>
      </c>
      <c r="I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">
        <f t="shared" si="53"/>
        <v>1</v>
      </c>
      <c r="K683">
        <f ca="1">Spins[[#This Row],[Mult]]*Spins[[#This Row],[Bet]]</f>
        <v>0</v>
      </c>
      <c r="L683">
        <f ca="1">Spins[[#This Row],[Payout]]-Spins[[#This Row],[Bet]]</f>
        <v>-1</v>
      </c>
    </row>
    <row r="684" spans="1:12" x14ac:dyDescent="0.3">
      <c r="A684">
        <f t="shared" si="54"/>
        <v>683</v>
      </c>
      <c r="B684">
        <f t="shared" ca="1" si="50"/>
        <v>19</v>
      </c>
      <c r="C684" t="str" cm="1">
        <f t="array" aca="1" ref="C684" ca="1">INDEX(Reel1,Spins[[#This Row],[Stop1]])</f>
        <v>🍒</v>
      </c>
      <c r="D684">
        <f t="shared" ca="1" si="51"/>
        <v>28</v>
      </c>
      <c r="E684" t="str" cm="1">
        <f t="array" aca="1" ref="E684" ca="1">INDEX(Reel2,Spins[[#This Row],[Stop2]])</f>
        <v>BAR</v>
      </c>
      <c r="F684">
        <f t="shared" ca="1" si="52"/>
        <v>9</v>
      </c>
      <c r="G684" t="str" cm="1">
        <f t="array" aca="1" ref="G684" ca="1">INDEX(Reel3,Spins[[#This Row],[Stop3]])</f>
        <v>🍒</v>
      </c>
      <c r="H684" t="b">
        <f ca="1">AND(Spins[[#This Row],[Sym1]]=Spins[[#This Row],[Sym2]],Spins[[#This Row],[Sym2]]=Spins[[#This Row],[Sym3]])</f>
        <v>0</v>
      </c>
      <c r="I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">
        <f t="shared" si="53"/>
        <v>1</v>
      </c>
      <c r="K684">
        <f ca="1">Spins[[#This Row],[Mult]]*Spins[[#This Row],[Bet]]</f>
        <v>0</v>
      </c>
      <c r="L684">
        <f ca="1">Spins[[#This Row],[Payout]]-Spins[[#This Row],[Bet]]</f>
        <v>-1</v>
      </c>
    </row>
    <row r="685" spans="1:12" x14ac:dyDescent="0.3">
      <c r="A685">
        <f t="shared" si="54"/>
        <v>684</v>
      </c>
      <c r="B685">
        <f t="shared" ca="1" si="50"/>
        <v>2</v>
      </c>
      <c r="C685" t="str" cm="1">
        <f t="array" aca="1" ref="C685" ca="1">INDEX(Reel1,Spins[[#This Row],[Stop1]])</f>
        <v>🍋</v>
      </c>
      <c r="D685">
        <f t="shared" ca="1" si="51"/>
        <v>2</v>
      </c>
      <c r="E685" t="str" cm="1">
        <f t="array" aca="1" ref="E685" ca="1">INDEX(Reel2,Spins[[#This Row],[Stop2]])</f>
        <v>🍋</v>
      </c>
      <c r="F685">
        <f t="shared" ca="1" si="52"/>
        <v>9</v>
      </c>
      <c r="G685" t="str" cm="1">
        <f t="array" aca="1" ref="G685" ca="1">INDEX(Reel3,Spins[[#This Row],[Stop3]])</f>
        <v>🍒</v>
      </c>
      <c r="H685" t="b">
        <f ca="1">AND(Spins[[#This Row],[Sym1]]=Spins[[#This Row],[Sym2]],Spins[[#This Row],[Sym2]]=Spins[[#This Row],[Sym3]])</f>
        <v>0</v>
      </c>
      <c r="I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5">
        <f t="shared" si="53"/>
        <v>1</v>
      </c>
      <c r="K685">
        <f ca="1">Spins[[#This Row],[Mult]]*Spins[[#This Row],[Bet]]</f>
        <v>0.6</v>
      </c>
      <c r="L685">
        <f ca="1">Spins[[#This Row],[Payout]]-Spins[[#This Row],[Bet]]</f>
        <v>-0.4</v>
      </c>
    </row>
    <row r="686" spans="1:12" x14ac:dyDescent="0.3">
      <c r="A686">
        <f t="shared" si="54"/>
        <v>685</v>
      </c>
      <c r="B686">
        <f t="shared" ca="1" si="50"/>
        <v>15</v>
      </c>
      <c r="C686" t="str" cm="1">
        <f t="array" aca="1" ref="C686" ca="1">INDEX(Reel1,Spins[[#This Row],[Stop1]])</f>
        <v>🍒</v>
      </c>
      <c r="D686">
        <f t="shared" ca="1" si="51"/>
        <v>26</v>
      </c>
      <c r="E686" t="str" cm="1">
        <f t="array" aca="1" ref="E686" ca="1">INDEX(Reel2,Spins[[#This Row],[Stop2]])</f>
        <v>🔔</v>
      </c>
      <c r="F686">
        <f t="shared" ca="1" si="52"/>
        <v>18</v>
      </c>
      <c r="G686" t="str" cm="1">
        <f t="array" aca="1" ref="G686" ca="1">INDEX(Reel3,Spins[[#This Row],[Stop3]])</f>
        <v>🔔</v>
      </c>
      <c r="H686" t="b">
        <f ca="1">AND(Spins[[#This Row],[Sym1]]=Spins[[#This Row],[Sym2]],Spins[[#This Row],[Sym2]]=Spins[[#This Row],[Sym3]])</f>
        <v>0</v>
      </c>
      <c r="I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">
        <f t="shared" si="53"/>
        <v>1</v>
      </c>
      <c r="K686">
        <f ca="1">Spins[[#This Row],[Mult]]*Spins[[#This Row],[Bet]]</f>
        <v>0</v>
      </c>
      <c r="L686">
        <f ca="1">Spins[[#This Row],[Payout]]-Spins[[#This Row],[Bet]]</f>
        <v>-1</v>
      </c>
    </row>
    <row r="687" spans="1:12" x14ac:dyDescent="0.3">
      <c r="A687">
        <f t="shared" si="54"/>
        <v>686</v>
      </c>
      <c r="B687">
        <f t="shared" ca="1" si="50"/>
        <v>27</v>
      </c>
      <c r="C687" t="str" cm="1">
        <f t="array" aca="1" ref="C687" ca="1">INDEX(Reel1,Spins[[#This Row],[Stop1]])</f>
        <v>BAR</v>
      </c>
      <c r="D687">
        <f t="shared" ca="1" si="51"/>
        <v>26</v>
      </c>
      <c r="E687" t="str" cm="1">
        <f t="array" aca="1" ref="E687" ca="1">INDEX(Reel2,Spins[[#This Row],[Stop2]])</f>
        <v>🔔</v>
      </c>
      <c r="F687">
        <f t="shared" ca="1" si="52"/>
        <v>25</v>
      </c>
      <c r="G687" t="str" cm="1">
        <f t="array" aca="1" ref="G687" ca="1">INDEX(Reel3,Spins[[#This Row],[Stop3]])</f>
        <v>BAR</v>
      </c>
      <c r="H687" t="b">
        <f ca="1">AND(Spins[[#This Row],[Sym1]]=Spins[[#This Row],[Sym2]],Spins[[#This Row],[Sym2]]=Spins[[#This Row],[Sym3]])</f>
        <v>0</v>
      </c>
      <c r="I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">
        <f t="shared" si="53"/>
        <v>1</v>
      </c>
      <c r="K687">
        <f ca="1">Spins[[#This Row],[Mult]]*Spins[[#This Row],[Bet]]</f>
        <v>0</v>
      </c>
      <c r="L687">
        <f ca="1">Spins[[#This Row],[Payout]]-Spins[[#This Row],[Bet]]</f>
        <v>-1</v>
      </c>
    </row>
    <row r="688" spans="1:12" x14ac:dyDescent="0.3">
      <c r="A688">
        <f t="shared" si="54"/>
        <v>687</v>
      </c>
      <c r="B688">
        <f t="shared" ca="1" si="50"/>
        <v>6</v>
      </c>
      <c r="C688" t="str" cm="1">
        <f t="array" aca="1" ref="C688" ca="1">INDEX(Reel1,Spins[[#This Row],[Stop1]])</f>
        <v>🍋</v>
      </c>
      <c r="D688">
        <f t="shared" ca="1" si="51"/>
        <v>16</v>
      </c>
      <c r="E688" t="str" cm="1">
        <f t="array" aca="1" ref="E688" ca="1">INDEX(Reel2,Spins[[#This Row],[Stop2]])</f>
        <v>🍒</v>
      </c>
      <c r="F688">
        <f t="shared" ca="1" si="52"/>
        <v>22</v>
      </c>
      <c r="G688" t="str" cm="1">
        <f t="array" aca="1" ref="G688" ca="1">INDEX(Reel3,Spins[[#This Row],[Stop3]])</f>
        <v>🔔</v>
      </c>
      <c r="H688" t="b">
        <f ca="1">AND(Spins[[#This Row],[Sym1]]=Spins[[#This Row],[Sym2]],Spins[[#This Row],[Sym2]]=Spins[[#This Row],[Sym3]])</f>
        <v>0</v>
      </c>
      <c r="I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8">
        <f t="shared" si="53"/>
        <v>1</v>
      </c>
      <c r="K688">
        <f ca="1">Spins[[#This Row],[Mult]]*Spins[[#This Row],[Bet]]</f>
        <v>0</v>
      </c>
      <c r="L688">
        <f ca="1">Spins[[#This Row],[Payout]]-Spins[[#This Row],[Bet]]</f>
        <v>-1</v>
      </c>
    </row>
    <row r="689" spans="1:12" x14ac:dyDescent="0.3">
      <c r="A689">
        <f t="shared" si="54"/>
        <v>688</v>
      </c>
      <c r="B689">
        <f t="shared" ca="1" si="50"/>
        <v>2</v>
      </c>
      <c r="C689" t="str" cm="1">
        <f t="array" aca="1" ref="C689" ca="1">INDEX(Reel1,Spins[[#This Row],[Stop1]])</f>
        <v>🍋</v>
      </c>
      <c r="D689">
        <f t="shared" ca="1" si="51"/>
        <v>4</v>
      </c>
      <c r="E689" t="str" cm="1">
        <f t="array" aca="1" ref="E689" ca="1">INDEX(Reel2,Spins[[#This Row],[Stop2]])</f>
        <v>🍋</v>
      </c>
      <c r="F689">
        <f t="shared" ca="1" si="52"/>
        <v>12</v>
      </c>
      <c r="G689" t="str" cm="1">
        <f t="array" aca="1" ref="G689" ca="1">INDEX(Reel3,Spins[[#This Row],[Stop3]])</f>
        <v>🍒</v>
      </c>
      <c r="H689" t="b">
        <f ca="1">AND(Spins[[#This Row],[Sym1]]=Spins[[#This Row],[Sym2]],Spins[[#This Row],[Sym2]]=Spins[[#This Row],[Sym3]])</f>
        <v>0</v>
      </c>
      <c r="I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9">
        <f t="shared" si="53"/>
        <v>1</v>
      </c>
      <c r="K689">
        <f ca="1">Spins[[#This Row],[Mult]]*Spins[[#This Row],[Bet]]</f>
        <v>0.6</v>
      </c>
      <c r="L689">
        <f ca="1">Spins[[#This Row],[Payout]]-Spins[[#This Row],[Bet]]</f>
        <v>-0.4</v>
      </c>
    </row>
    <row r="690" spans="1:12" x14ac:dyDescent="0.3">
      <c r="A690">
        <f t="shared" si="54"/>
        <v>689</v>
      </c>
      <c r="B690">
        <f t="shared" ca="1" si="50"/>
        <v>1</v>
      </c>
      <c r="C690" t="str" cm="1">
        <f t="array" aca="1" ref="C690" ca="1">INDEX(Reel1,Spins[[#This Row],[Stop1]])</f>
        <v>🍋</v>
      </c>
      <c r="D690">
        <f t="shared" ca="1" si="51"/>
        <v>26</v>
      </c>
      <c r="E690" t="str" cm="1">
        <f t="array" aca="1" ref="E690" ca="1">INDEX(Reel2,Spins[[#This Row],[Stop2]])</f>
        <v>🔔</v>
      </c>
      <c r="F690">
        <f t="shared" ca="1" si="52"/>
        <v>7</v>
      </c>
      <c r="G690" t="str" cm="1">
        <f t="array" aca="1" ref="G690" ca="1">INDEX(Reel3,Spins[[#This Row],[Stop3]])</f>
        <v>🍒</v>
      </c>
      <c r="H690" t="b">
        <f ca="1">AND(Spins[[#This Row],[Sym1]]=Spins[[#This Row],[Sym2]],Spins[[#This Row],[Sym2]]=Spins[[#This Row],[Sym3]])</f>
        <v>0</v>
      </c>
      <c r="I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0">
        <f t="shared" si="53"/>
        <v>1</v>
      </c>
      <c r="K690">
        <f ca="1">Spins[[#This Row],[Mult]]*Spins[[#This Row],[Bet]]</f>
        <v>0</v>
      </c>
      <c r="L690">
        <f ca="1">Spins[[#This Row],[Payout]]-Spins[[#This Row],[Bet]]</f>
        <v>-1</v>
      </c>
    </row>
    <row r="691" spans="1:12" x14ac:dyDescent="0.3">
      <c r="A691">
        <f t="shared" si="54"/>
        <v>690</v>
      </c>
      <c r="B691">
        <f t="shared" ca="1" si="50"/>
        <v>24</v>
      </c>
      <c r="C691" t="str" cm="1">
        <f t="array" aca="1" ref="C691" ca="1">INDEX(Reel1,Spins[[#This Row],[Stop1]])</f>
        <v>🍇</v>
      </c>
      <c r="D691">
        <f t="shared" ca="1" si="51"/>
        <v>27</v>
      </c>
      <c r="E691" t="str" cm="1">
        <f t="array" aca="1" ref="E691" ca="1">INDEX(Reel2,Spins[[#This Row],[Stop2]])</f>
        <v>BAR</v>
      </c>
      <c r="F691">
        <f t="shared" ca="1" si="52"/>
        <v>6</v>
      </c>
      <c r="G691" t="str" cm="1">
        <f t="array" aca="1" ref="G691" ca="1">INDEX(Reel3,Spins[[#This Row],[Stop3]])</f>
        <v>🍒</v>
      </c>
      <c r="H691" t="b">
        <f ca="1">AND(Spins[[#This Row],[Sym1]]=Spins[[#This Row],[Sym2]],Spins[[#This Row],[Sym2]]=Spins[[#This Row],[Sym3]])</f>
        <v>0</v>
      </c>
      <c r="I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1">
        <f t="shared" si="53"/>
        <v>1</v>
      </c>
      <c r="K691">
        <f ca="1">Spins[[#This Row],[Mult]]*Spins[[#This Row],[Bet]]</f>
        <v>0</v>
      </c>
      <c r="L691">
        <f ca="1">Spins[[#This Row],[Payout]]-Spins[[#This Row],[Bet]]</f>
        <v>-1</v>
      </c>
    </row>
    <row r="692" spans="1:12" x14ac:dyDescent="0.3">
      <c r="A692">
        <f t="shared" si="54"/>
        <v>691</v>
      </c>
      <c r="B692">
        <f t="shared" ca="1" si="50"/>
        <v>18</v>
      </c>
      <c r="C692" t="str" cm="1">
        <f t="array" aca="1" ref="C692" ca="1">INDEX(Reel1,Spins[[#This Row],[Stop1]])</f>
        <v>🍒</v>
      </c>
      <c r="D692">
        <f t="shared" ca="1" si="51"/>
        <v>11</v>
      </c>
      <c r="E692" t="str" cm="1">
        <f t="array" aca="1" ref="E692" ca="1">INDEX(Reel2,Spins[[#This Row],[Stop2]])</f>
        <v>🍋</v>
      </c>
      <c r="F692">
        <f t="shared" ca="1" si="52"/>
        <v>3</v>
      </c>
      <c r="G692" t="str" cm="1">
        <f t="array" aca="1" ref="G692" ca="1">INDEX(Reel3,Spins[[#This Row],[Stop3]])</f>
        <v>🍋</v>
      </c>
      <c r="H692" t="b">
        <f ca="1">AND(Spins[[#This Row],[Sym1]]=Spins[[#This Row],[Sym2]],Spins[[#This Row],[Sym2]]=Spins[[#This Row],[Sym3]])</f>
        <v>0</v>
      </c>
      <c r="I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2">
        <f t="shared" si="53"/>
        <v>1</v>
      </c>
      <c r="K692">
        <f ca="1">Spins[[#This Row],[Mult]]*Spins[[#This Row],[Bet]]</f>
        <v>0</v>
      </c>
      <c r="L692">
        <f ca="1">Spins[[#This Row],[Payout]]-Spins[[#This Row],[Bet]]</f>
        <v>-1</v>
      </c>
    </row>
    <row r="693" spans="1:12" x14ac:dyDescent="0.3">
      <c r="A693">
        <f t="shared" si="54"/>
        <v>692</v>
      </c>
      <c r="B693">
        <f t="shared" ca="1" si="50"/>
        <v>25</v>
      </c>
      <c r="C693" t="str" cm="1">
        <f t="array" aca="1" ref="C693" ca="1">INDEX(Reel1,Spins[[#This Row],[Stop1]])</f>
        <v>🔔</v>
      </c>
      <c r="D693">
        <f t="shared" ca="1" si="51"/>
        <v>23</v>
      </c>
      <c r="E693" t="str" cm="1">
        <f t="array" aca="1" ref="E693" ca="1">INDEX(Reel2,Spins[[#This Row],[Stop2]])</f>
        <v>🍇</v>
      </c>
      <c r="F693">
        <f t="shared" ca="1" si="52"/>
        <v>1</v>
      </c>
      <c r="G693" t="str" cm="1">
        <f t="array" aca="1" ref="G693" ca="1">INDEX(Reel3,Spins[[#This Row],[Stop3]])</f>
        <v>🍋</v>
      </c>
      <c r="H693" t="b">
        <f ca="1">AND(Spins[[#This Row],[Sym1]]=Spins[[#This Row],[Sym2]],Spins[[#This Row],[Sym2]]=Spins[[#This Row],[Sym3]])</f>
        <v>0</v>
      </c>
      <c r="I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">
        <f t="shared" si="53"/>
        <v>1</v>
      </c>
      <c r="K693">
        <f ca="1">Spins[[#This Row],[Mult]]*Spins[[#This Row],[Bet]]</f>
        <v>0</v>
      </c>
      <c r="L693">
        <f ca="1">Spins[[#This Row],[Payout]]-Spins[[#This Row],[Bet]]</f>
        <v>-1</v>
      </c>
    </row>
    <row r="694" spans="1:12" x14ac:dyDescent="0.3">
      <c r="A694">
        <f t="shared" si="54"/>
        <v>693</v>
      </c>
      <c r="B694">
        <f t="shared" ca="1" si="50"/>
        <v>4</v>
      </c>
      <c r="C694" t="str" cm="1">
        <f t="array" aca="1" ref="C694" ca="1">INDEX(Reel1,Spins[[#This Row],[Stop1]])</f>
        <v>🍋</v>
      </c>
      <c r="D694">
        <f t="shared" ca="1" si="51"/>
        <v>10</v>
      </c>
      <c r="E694" t="str" cm="1">
        <f t="array" aca="1" ref="E694" ca="1">INDEX(Reel2,Spins[[#This Row],[Stop2]])</f>
        <v>🍋</v>
      </c>
      <c r="F694">
        <f t="shared" ca="1" si="52"/>
        <v>8</v>
      </c>
      <c r="G694" t="str" cm="1">
        <f t="array" aca="1" ref="G694" ca="1">INDEX(Reel3,Spins[[#This Row],[Stop3]])</f>
        <v>🍒</v>
      </c>
      <c r="H694" t="b">
        <f ca="1">AND(Spins[[#This Row],[Sym1]]=Spins[[#This Row],[Sym2]],Spins[[#This Row],[Sym2]]=Spins[[#This Row],[Sym3]])</f>
        <v>0</v>
      </c>
      <c r="I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4">
        <f t="shared" si="53"/>
        <v>1</v>
      </c>
      <c r="K694">
        <f ca="1">Spins[[#This Row],[Mult]]*Spins[[#This Row],[Bet]]</f>
        <v>0.6</v>
      </c>
      <c r="L694">
        <f ca="1">Spins[[#This Row],[Payout]]-Spins[[#This Row],[Bet]]</f>
        <v>-0.4</v>
      </c>
    </row>
    <row r="695" spans="1:12" x14ac:dyDescent="0.3">
      <c r="A695">
        <f t="shared" si="54"/>
        <v>694</v>
      </c>
      <c r="B695">
        <f t="shared" ca="1" si="50"/>
        <v>13</v>
      </c>
      <c r="C695" t="str" cm="1">
        <f t="array" aca="1" ref="C695" ca="1">INDEX(Reel1,Spins[[#This Row],[Stop1]])</f>
        <v>🍋</v>
      </c>
      <c r="D695">
        <f t="shared" ca="1" si="51"/>
        <v>9</v>
      </c>
      <c r="E695" t="str" cm="1">
        <f t="array" aca="1" ref="E695" ca="1">INDEX(Reel2,Spins[[#This Row],[Stop2]])</f>
        <v>🍋</v>
      </c>
      <c r="F695">
        <f t="shared" ca="1" si="52"/>
        <v>6</v>
      </c>
      <c r="G695" t="str" cm="1">
        <f t="array" aca="1" ref="G695" ca="1">INDEX(Reel3,Spins[[#This Row],[Stop3]])</f>
        <v>🍒</v>
      </c>
      <c r="H695" t="b">
        <f ca="1">AND(Spins[[#This Row],[Sym1]]=Spins[[#This Row],[Sym2]],Spins[[#This Row],[Sym2]]=Spins[[#This Row],[Sym3]])</f>
        <v>0</v>
      </c>
      <c r="I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5">
        <f t="shared" si="53"/>
        <v>1</v>
      </c>
      <c r="K695">
        <f ca="1">Spins[[#This Row],[Mult]]*Spins[[#This Row],[Bet]]</f>
        <v>0.6</v>
      </c>
      <c r="L695">
        <f ca="1">Spins[[#This Row],[Payout]]-Spins[[#This Row],[Bet]]</f>
        <v>-0.4</v>
      </c>
    </row>
    <row r="696" spans="1:12" x14ac:dyDescent="0.3">
      <c r="A696">
        <f t="shared" si="54"/>
        <v>695</v>
      </c>
      <c r="B696">
        <f t="shared" ca="1" si="50"/>
        <v>5</v>
      </c>
      <c r="C696" t="str" cm="1">
        <f t="array" aca="1" ref="C696" ca="1">INDEX(Reel1,Spins[[#This Row],[Stop1]])</f>
        <v>🍋</v>
      </c>
      <c r="D696">
        <f t="shared" ca="1" si="51"/>
        <v>1</v>
      </c>
      <c r="E696" t="str" cm="1">
        <f t="array" aca="1" ref="E696" ca="1">INDEX(Reel2,Spins[[#This Row],[Stop2]])</f>
        <v>🍋</v>
      </c>
      <c r="F696">
        <f t="shared" ca="1" si="52"/>
        <v>9</v>
      </c>
      <c r="G696" t="str" cm="1">
        <f t="array" aca="1" ref="G696" ca="1">INDEX(Reel3,Spins[[#This Row],[Stop3]])</f>
        <v>🍒</v>
      </c>
      <c r="H696" t="b">
        <f ca="1">AND(Spins[[#This Row],[Sym1]]=Spins[[#This Row],[Sym2]],Spins[[#This Row],[Sym2]]=Spins[[#This Row],[Sym3]])</f>
        <v>0</v>
      </c>
      <c r="I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6">
        <f t="shared" si="53"/>
        <v>1</v>
      </c>
      <c r="K696">
        <f ca="1">Spins[[#This Row],[Mult]]*Spins[[#This Row],[Bet]]</f>
        <v>0.6</v>
      </c>
      <c r="L696">
        <f ca="1">Spins[[#This Row],[Payout]]-Spins[[#This Row],[Bet]]</f>
        <v>-0.4</v>
      </c>
    </row>
    <row r="697" spans="1:12" x14ac:dyDescent="0.3">
      <c r="A697">
        <f t="shared" si="54"/>
        <v>696</v>
      </c>
      <c r="B697">
        <f t="shared" ca="1" si="50"/>
        <v>31</v>
      </c>
      <c r="C697" t="str" cm="1">
        <f t="array" aca="1" ref="C697" ca="1">INDEX(Reel1,Spins[[#This Row],[Stop1]])</f>
        <v>💎</v>
      </c>
      <c r="D697">
        <f t="shared" ca="1" si="51"/>
        <v>17</v>
      </c>
      <c r="E697" t="str" cm="1">
        <f t="array" aca="1" ref="E697" ca="1">INDEX(Reel2,Spins[[#This Row],[Stop2]])</f>
        <v>🍒</v>
      </c>
      <c r="F697">
        <f t="shared" ca="1" si="52"/>
        <v>4</v>
      </c>
      <c r="G697" t="str" cm="1">
        <f t="array" aca="1" ref="G697" ca="1">INDEX(Reel3,Spins[[#This Row],[Stop3]])</f>
        <v>🍋</v>
      </c>
      <c r="H697" t="b">
        <f ca="1">AND(Spins[[#This Row],[Sym1]]=Spins[[#This Row],[Sym2]],Spins[[#This Row],[Sym2]]=Spins[[#This Row],[Sym3]])</f>
        <v>0</v>
      </c>
      <c r="I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">
        <f t="shared" si="53"/>
        <v>1</v>
      </c>
      <c r="K697">
        <f ca="1">Spins[[#This Row],[Mult]]*Spins[[#This Row],[Bet]]</f>
        <v>0</v>
      </c>
      <c r="L697">
        <f ca="1">Spins[[#This Row],[Payout]]-Spins[[#This Row],[Bet]]</f>
        <v>-1</v>
      </c>
    </row>
    <row r="698" spans="1:12" x14ac:dyDescent="0.3">
      <c r="A698">
        <f t="shared" si="54"/>
        <v>697</v>
      </c>
      <c r="B698">
        <f t="shared" ca="1" si="50"/>
        <v>24</v>
      </c>
      <c r="C698" t="str" cm="1">
        <f t="array" aca="1" ref="C698" ca="1">INDEX(Reel1,Spins[[#This Row],[Stop1]])</f>
        <v>🍇</v>
      </c>
      <c r="D698">
        <f t="shared" ca="1" si="51"/>
        <v>17</v>
      </c>
      <c r="E698" t="str" cm="1">
        <f t="array" aca="1" ref="E698" ca="1">INDEX(Reel2,Spins[[#This Row],[Stop2]])</f>
        <v>🍒</v>
      </c>
      <c r="F698">
        <f t="shared" ca="1" si="52"/>
        <v>26</v>
      </c>
      <c r="G698" t="str" cm="1">
        <f t="array" aca="1" ref="G698" ca="1">INDEX(Reel3,Spins[[#This Row],[Stop3]])</f>
        <v>BAR</v>
      </c>
      <c r="H698" t="b">
        <f ca="1">AND(Spins[[#This Row],[Sym1]]=Spins[[#This Row],[Sym2]],Spins[[#This Row],[Sym2]]=Spins[[#This Row],[Sym3]])</f>
        <v>0</v>
      </c>
      <c r="I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">
        <f t="shared" si="53"/>
        <v>1</v>
      </c>
      <c r="K698">
        <f ca="1">Spins[[#This Row],[Mult]]*Spins[[#This Row],[Bet]]</f>
        <v>0</v>
      </c>
      <c r="L698">
        <f ca="1">Spins[[#This Row],[Payout]]-Spins[[#This Row],[Bet]]</f>
        <v>-1</v>
      </c>
    </row>
    <row r="699" spans="1:12" x14ac:dyDescent="0.3">
      <c r="A699">
        <f t="shared" si="54"/>
        <v>698</v>
      </c>
      <c r="B699">
        <f t="shared" ca="1" si="50"/>
        <v>10</v>
      </c>
      <c r="C699" t="str" cm="1">
        <f t="array" aca="1" ref="C699" ca="1">INDEX(Reel1,Spins[[#This Row],[Stop1]])</f>
        <v>🍋</v>
      </c>
      <c r="D699">
        <f t="shared" ca="1" si="51"/>
        <v>18</v>
      </c>
      <c r="E699" t="str" cm="1">
        <f t="array" aca="1" ref="E699" ca="1">INDEX(Reel2,Spins[[#This Row],[Stop2]])</f>
        <v>🍒</v>
      </c>
      <c r="F699">
        <f t="shared" ca="1" si="52"/>
        <v>7</v>
      </c>
      <c r="G699" t="str" cm="1">
        <f t="array" aca="1" ref="G699" ca="1">INDEX(Reel3,Spins[[#This Row],[Stop3]])</f>
        <v>🍒</v>
      </c>
      <c r="H699" t="b">
        <f ca="1">AND(Spins[[#This Row],[Sym1]]=Spins[[#This Row],[Sym2]],Spins[[#This Row],[Sym2]]=Spins[[#This Row],[Sym3]])</f>
        <v>0</v>
      </c>
      <c r="I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">
        <f t="shared" si="53"/>
        <v>1</v>
      </c>
      <c r="K699">
        <f ca="1">Spins[[#This Row],[Mult]]*Spins[[#This Row],[Bet]]</f>
        <v>0</v>
      </c>
      <c r="L699">
        <f ca="1">Spins[[#This Row],[Payout]]-Spins[[#This Row],[Bet]]</f>
        <v>-1</v>
      </c>
    </row>
    <row r="700" spans="1:12" x14ac:dyDescent="0.3">
      <c r="A700">
        <f t="shared" si="54"/>
        <v>699</v>
      </c>
      <c r="B700">
        <f t="shared" ca="1" si="50"/>
        <v>26</v>
      </c>
      <c r="C700" t="str" cm="1">
        <f t="array" aca="1" ref="C700" ca="1">INDEX(Reel1,Spins[[#This Row],[Stop1]])</f>
        <v>🔔</v>
      </c>
      <c r="D700">
        <f t="shared" ca="1" si="51"/>
        <v>18</v>
      </c>
      <c r="E700" t="str" cm="1">
        <f t="array" aca="1" ref="E700" ca="1">INDEX(Reel2,Spins[[#This Row],[Stop2]])</f>
        <v>🍒</v>
      </c>
      <c r="F700">
        <f t="shared" ca="1" si="52"/>
        <v>18</v>
      </c>
      <c r="G700" t="str" cm="1">
        <f t="array" aca="1" ref="G700" ca="1">INDEX(Reel3,Spins[[#This Row],[Stop3]])</f>
        <v>🔔</v>
      </c>
      <c r="H700" t="b">
        <f ca="1">AND(Spins[[#This Row],[Sym1]]=Spins[[#This Row],[Sym2]],Spins[[#This Row],[Sym2]]=Spins[[#This Row],[Sym3]])</f>
        <v>0</v>
      </c>
      <c r="I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">
        <f t="shared" si="53"/>
        <v>1</v>
      </c>
      <c r="K700">
        <f ca="1">Spins[[#This Row],[Mult]]*Spins[[#This Row],[Bet]]</f>
        <v>0</v>
      </c>
      <c r="L700">
        <f ca="1">Spins[[#This Row],[Payout]]-Spins[[#This Row],[Bet]]</f>
        <v>-1</v>
      </c>
    </row>
    <row r="701" spans="1:12" x14ac:dyDescent="0.3">
      <c r="A701">
        <f t="shared" si="54"/>
        <v>700</v>
      </c>
      <c r="B701">
        <f t="shared" ca="1" si="50"/>
        <v>18</v>
      </c>
      <c r="C701" t="str" cm="1">
        <f t="array" aca="1" ref="C701" ca="1">INDEX(Reel1,Spins[[#This Row],[Stop1]])</f>
        <v>🍒</v>
      </c>
      <c r="D701">
        <f t="shared" ca="1" si="51"/>
        <v>22</v>
      </c>
      <c r="E701" t="str" cm="1">
        <f t="array" aca="1" ref="E701" ca="1">INDEX(Reel2,Spins[[#This Row],[Stop2]])</f>
        <v>🍇</v>
      </c>
      <c r="F701">
        <f t="shared" ca="1" si="52"/>
        <v>31</v>
      </c>
      <c r="G701" t="str" cm="1">
        <f t="array" aca="1" ref="G701" ca="1">INDEX(Reel3,Spins[[#This Row],[Stop3]])</f>
        <v>💎</v>
      </c>
      <c r="H701" t="b">
        <f ca="1">AND(Spins[[#This Row],[Sym1]]=Spins[[#This Row],[Sym2]],Spins[[#This Row],[Sym2]]=Spins[[#This Row],[Sym3]])</f>
        <v>0</v>
      </c>
      <c r="I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">
        <f t="shared" si="53"/>
        <v>1</v>
      </c>
      <c r="K701">
        <f ca="1">Spins[[#This Row],[Mult]]*Spins[[#This Row],[Bet]]</f>
        <v>0</v>
      </c>
      <c r="L701">
        <f ca="1">Spins[[#This Row],[Payout]]-Spins[[#This Row],[Bet]]</f>
        <v>-1</v>
      </c>
    </row>
    <row r="702" spans="1:12" x14ac:dyDescent="0.3">
      <c r="A702">
        <f t="shared" si="54"/>
        <v>701</v>
      </c>
      <c r="B702">
        <f t="shared" ca="1" si="50"/>
        <v>22</v>
      </c>
      <c r="C702" t="str" cm="1">
        <f t="array" aca="1" ref="C702" ca="1">INDEX(Reel1,Spins[[#This Row],[Stop1]])</f>
        <v>🍇</v>
      </c>
      <c r="D702">
        <f t="shared" ca="1" si="51"/>
        <v>16</v>
      </c>
      <c r="E702" t="str" cm="1">
        <f t="array" aca="1" ref="E702" ca="1">INDEX(Reel2,Spins[[#This Row],[Stop2]])</f>
        <v>🍒</v>
      </c>
      <c r="F702">
        <f t="shared" ca="1" si="52"/>
        <v>15</v>
      </c>
      <c r="G702" t="str" cm="1">
        <f t="array" aca="1" ref="G702" ca="1">INDEX(Reel3,Spins[[#This Row],[Stop3]])</f>
        <v>🍇</v>
      </c>
      <c r="H702" t="b">
        <f ca="1">AND(Spins[[#This Row],[Sym1]]=Spins[[#This Row],[Sym2]],Spins[[#This Row],[Sym2]]=Spins[[#This Row],[Sym3]])</f>
        <v>0</v>
      </c>
      <c r="I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2">
        <f t="shared" si="53"/>
        <v>1</v>
      </c>
      <c r="K702">
        <f ca="1">Spins[[#This Row],[Mult]]*Spins[[#This Row],[Bet]]</f>
        <v>0</v>
      </c>
      <c r="L702">
        <f ca="1">Spins[[#This Row],[Payout]]-Spins[[#This Row],[Bet]]</f>
        <v>-1</v>
      </c>
    </row>
    <row r="703" spans="1:12" x14ac:dyDescent="0.3">
      <c r="A703">
        <f t="shared" si="54"/>
        <v>702</v>
      </c>
      <c r="B703">
        <f t="shared" ca="1" si="50"/>
        <v>10</v>
      </c>
      <c r="C703" t="str" cm="1">
        <f t="array" aca="1" ref="C703" ca="1">INDEX(Reel1,Spins[[#This Row],[Stop1]])</f>
        <v>🍋</v>
      </c>
      <c r="D703">
        <f t="shared" ca="1" si="51"/>
        <v>10</v>
      </c>
      <c r="E703" t="str" cm="1">
        <f t="array" aca="1" ref="E703" ca="1">INDEX(Reel2,Spins[[#This Row],[Stop2]])</f>
        <v>🍋</v>
      </c>
      <c r="F703">
        <f t="shared" ca="1" si="52"/>
        <v>25</v>
      </c>
      <c r="G703" t="str" cm="1">
        <f t="array" aca="1" ref="G703" ca="1">INDEX(Reel3,Spins[[#This Row],[Stop3]])</f>
        <v>BAR</v>
      </c>
      <c r="H703" t="b">
        <f ca="1">AND(Spins[[#This Row],[Sym1]]=Spins[[#This Row],[Sym2]],Spins[[#This Row],[Sym2]]=Spins[[#This Row],[Sym3]])</f>
        <v>0</v>
      </c>
      <c r="I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3">
        <f t="shared" si="53"/>
        <v>1</v>
      </c>
      <c r="K703">
        <f ca="1">Spins[[#This Row],[Mult]]*Spins[[#This Row],[Bet]]</f>
        <v>0.6</v>
      </c>
      <c r="L703">
        <f ca="1">Spins[[#This Row],[Payout]]-Spins[[#This Row],[Bet]]</f>
        <v>-0.4</v>
      </c>
    </row>
    <row r="704" spans="1:12" x14ac:dyDescent="0.3">
      <c r="A704">
        <f t="shared" si="54"/>
        <v>703</v>
      </c>
      <c r="B704">
        <f t="shared" ca="1" si="50"/>
        <v>13</v>
      </c>
      <c r="C704" t="str" cm="1">
        <f t="array" aca="1" ref="C704" ca="1">INDEX(Reel1,Spins[[#This Row],[Stop1]])</f>
        <v>🍋</v>
      </c>
      <c r="D704">
        <f t="shared" ca="1" si="51"/>
        <v>18</v>
      </c>
      <c r="E704" t="str" cm="1">
        <f t="array" aca="1" ref="E704" ca="1">INDEX(Reel2,Spins[[#This Row],[Stop2]])</f>
        <v>🍒</v>
      </c>
      <c r="F704">
        <f t="shared" ca="1" si="52"/>
        <v>25</v>
      </c>
      <c r="G704" t="str" cm="1">
        <f t="array" aca="1" ref="G704" ca="1">INDEX(Reel3,Spins[[#This Row],[Stop3]])</f>
        <v>BAR</v>
      </c>
      <c r="H704" t="b">
        <f ca="1">AND(Spins[[#This Row],[Sym1]]=Spins[[#This Row],[Sym2]],Spins[[#This Row],[Sym2]]=Spins[[#This Row],[Sym3]])</f>
        <v>0</v>
      </c>
      <c r="I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">
        <f t="shared" si="53"/>
        <v>1</v>
      </c>
      <c r="K704">
        <f ca="1">Spins[[#This Row],[Mult]]*Spins[[#This Row],[Bet]]</f>
        <v>0</v>
      </c>
      <c r="L704">
        <f ca="1">Spins[[#This Row],[Payout]]-Spins[[#This Row],[Bet]]</f>
        <v>-1</v>
      </c>
    </row>
    <row r="705" spans="1:12" x14ac:dyDescent="0.3">
      <c r="A705">
        <f t="shared" si="54"/>
        <v>704</v>
      </c>
      <c r="B705">
        <f t="shared" ca="1" si="50"/>
        <v>18</v>
      </c>
      <c r="C705" t="str" cm="1">
        <f t="array" aca="1" ref="C705" ca="1">INDEX(Reel1,Spins[[#This Row],[Stop1]])</f>
        <v>🍒</v>
      </c>
      <c r="D705">
        <f t="shared" ca="1" si="51"/>
        <v>29</v>
      </c>
      <c r="E705" t="str" cm="1">
        <f t="array" aca="1" ref="E705" ca="1">INDEX(Reel2,Spins[[#This Row],[Stop2]])</f>
        <v>7️⃣</v>
      </c>
      <c r="F705">
        <f t="shared" ca="1" si="52"/>
        <v>20</v>
      </c>
      <c r="G705" t="str" cm="1">
        <f t="array" aca="1" ref="G705" ca="1">INDEX(Reel3,Spins[[#This Row],[Stop3]])</f>
        <v>🔔</v>
      </c>
      <c r="H705" t="b">
        <f ca="1">AND(Spins[[#This Row],[Sym1]]=Spins[[#This Row],[Sym2]],Spins[[#This Row],[Sym2]]=Spins[[#This Row],[Sym3]])</f>
        <v>0</v>
      </c>
      <c r="I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">
        <f t="shared" si="53"/>
        <v>1</v>
      </c>
      <c r="K705">
        <f ca="1">Spins[[#This Row],[Mult]]*Spins[[#This Row],[Bet]]</f>
        <v>0</v>
      </c>
      <c r="L705">
        <f ca="1">Spins[[#This Row],[Payout]]-Spins[[#This Row],[Bet]]</f>
        <v>-1</v>
      </c>
    </row>
    <row r="706" spans="1:12" x14ac:dyDescent="0.3">
      <c r="A706">
        <f t="shared" si="54"/>
        <v>705</v>
      </c>
      <c r="B706">
        <f t="shared" ref="B706:B769" ca="1" si="55">RANDBETWEEN(1,ROWS(Reel1))</f>
        <v>23</v>
      </c>
      <c r="C706" t="str" cm="1">
        <f t="array" aca="1" ref="C706" ca="1">INDEX(Reel1,Spins[[#This Row],[Stop1]])</f>
        <v>🍇</v>
      </c>
      <c r="D706">
        <f t="shared" ref="D706:D769" ca="1" si="56">RANDBETWEEN(1,ROWS(Reel2))</f>
        <v>6</v>
      </c>
      <c r="E706" t="str" cm="1">
        <f t="array" aca="1" ref="E706" ca="1">INDEX(Reel2,Spins[[#This Row],[Stop2]])</f>
        <v>🍋</v>
      </c>
      <c r="F706">
        <f t="shared" ref="F706:F769" ca="1" si="57">RANDBETWEEN(1,ROWS(Reel3))</f>
        <v>8</v>
      </c>
      <c r="G706" t="str" cm="1">
        <f t="array" aca="1" ref="G706" ca="1">INDEX(Reel3,Spins[[#This Row],[Stop3]])</f>
        <v>🍒</v>
      </c>
      <c r="H706" t="b">
        <f ca="1">AND(Spins[[#This Row],[Sym1]]=Spins[[#This Row],[Sym2]],Spins[[#This Row],[Sym2]]=Spins[[#This Row],[Sym3]])</f>
        <v>0</v>
      </c>
      <c r="I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6">
        <f t="shared" ref="J706:J769" si="58">Bet</f>
        <v>1</v>
      </c>
      <c r="K706">
        <f ca="1">Spins[[#This Row],[Mult]]*Spins[[#This Row],[Bet]]</f>
        <v>0</v>
      </c>
      <c r="L706">
        <f ca="1">Spins[[#This Row],[Payout]]-Spins[[#This Row],[Bet]]</f>
        <v>-1</v>
      </c>
    </row>
    <row r="707" spans="1:12" x14ac:dyDescent="0.3">
      <c r="A707">
        <f t="shared" ref="A707:A770" si="59">ROW()-1</f>
        <v>706</v>
      </c>
      <c r="B707">
        <f t="shared" ca="1" si="55"/>
        <v>15</v>
      </c>
      <c r="C707" t="str" cm="1">
        <f t="array" aca="1" ref="C707" ca="1">INDEX(Reel1,Spins[[#This Row],[Stop1]])</f>
        <v>🍒</v>
      </c>
      <c r="D707">
        <f t="shared" ca="1" si="56"/>
        <v>3</v>
      </c>
      <c r="E707" t="str" cm="1">
        <f t="array" aca="1" ref="E707" ca="1">INDEX(Reel2,Spins[[#This Row],[Stop2]])</f>
        <v>🍋</v>
      </c>
      <c r="F707">
        <f t="shared" ca="1" si="57"/>
        <v>21</v>
      </c>
      <c r="G707" t="str" cm="1">
        <f t="array" aca="1" ref="G707" ca="1">INDEX(Reel3,Spins[[#This Row],[Stop3]])</f>
        <v>🔔</v>
      </c>
      <c r="H707" t="b">
        <f ca="1">AND(Spins[[#This Row],[Sym1]]=Spins[[#This Row],[Sym2]],Spins[[#This Row],[Sym2]]=Spins[[#This Row],[Sym3]])</f>
        <v>0</v>
      </c>
      <c r="I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">
        <f t="shared" si="58"/>
        <v>1</v>
      </c>
      <c r="K707">
        <f ca="1">Spins[[#This Row],[Mult]]*Spins[[#This Row],[Bet]]</f>
        <v>0</v>
      </c>
      <c r="L707">
        <f ca="1">Spins[[#This Row],[Payout]]-Spins[[#This Row],[Bet]]</f>
        <v>-1</v>
      </c>
    </row>
    <row r="708" spans="1:12" x14ac:dyDescent="0.3">
      <c r="A708">
        <f t="shared" si="59"/>
        <v>707</v>
      </c>
      <c r="B708">
        <f t="shared" ca="1" si="55"/>
        <v>13</v>
      </c>
      <c r="C708" t="str" cm="1">
        <f t="array" aca="1" ref="C708" ca="1">INDEX(Reel1,Spins[[#This Row],[Stop1]])</f>
        <v>🍋</v>
      </c>
      <c r="D708">
        <f t="shared" ca="1" si="56"/>
        <v>22</v>
      </c>
      <c r="E708" t="str" cm="1">
        <f t="array" aca="1" ref="E708" ca="1">INDEX(Reel2,Spins[[#This Row],[Stop2]])</f>
        <v>🍇</v>
      </c>
      <c r="F708">
        <f t="shared" ca="1" si="57"/>
        <v>22</v>
      </c>
      <c r="G708" t="str" cm="1">
        <f t="array" aca="1" ref="G708" ca="1">INDEX(Reel3,Spins[[#This Row],[Stop3]])</f>
        <v>🔔</v>
      </c>
      <c r="H708" t="b">
        <f ca="1">AND(Spins[[#This Row],[Sym1]]=Spins[[#This Row],[Sym2]],Spins[[#This Row],[Sym2]]=Spins[[#This Row],[Sym3]])</f>
        <v>0</v>
      </c>
      <c r="I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">
        <f t="shared" si="58"/>
        <v>1</v>
      </c>
      <c r="K708">
        <f ca="1">Spins[[#This Row],[Mult]]*Spins[[#This Row],[Bet]]</f>
        <v>0</v>
      </c>
      <c r="L708">
        <f ca="1">Spins[[#This Row],[Payout]]-Spins[[#This Row],[Bet]]</f>
        <v>-1</v>
      </c>
    </row>
    <row r="709" spans="1:12" x14ac:dyDescent="0.3">
      <c r="A709">
        <f t="shared" si="59"/>
        <v>708</v>
      </c>
      <c r="B709">
        <f t="shared" ca="1" si="55"/>
        <v>19</v>
      </c>
      <c r="C709" t="str" cm="1">
        <f t="array" aca="1" ref="C709" ca="1">INDEX(Reel1,Spins[[#This Row],[Stop1]])</f>
        <v>🍒</v>
      </c>
      <c r="D709">
        <f t="shared" ca="1" si="56"/>
        <v>30</v>
      </c>
      <c r="E709" t="str" cm="1">
        <f t="array" aca="1" ref="E709" ca="1">INDEX(Reel2,Spins[[#This Row],[Stop2]])</f>
        <v>7️⃣</v>
      </c>
      <c r="F709">
        <f t="shared" ca="1" si="57"/>
        <v>15</v>
      </c>
      <c r="G709" t="str" cm="1">
        <f t="array" aca="1" ref="G709" ca="1">INDEX(Reel3,Spins[[#This Row],[Stop3]])</f>
        <v>🍇</v>
      </c>
      <c r="H709" t="b">
        <f ca="1">AND(Spins[[#This Row],[Sym1]]=Spins[[#This Row],[Sym2]],Spins[[#This Row],[Sym2]]=Spins[[#This Row],[Sym3]])</f>
        <v>0</v>
      </c>
      <c r="I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">
        <f t="shared" si="58"/>
        <v>1</v>
      </c>
      <c r="K709">
        <f ca="1">Spins[[#This Row],[Mult]]*Spins[[#This Row],[Bet]]</f>
        <v>0</v>
      </c>
      <c r="L709">
        <f ca="1">Spins[[#This Row],[Payout]]-Spins[[#This Row],[Bet]]</f>
        <v>-1</v>
      </c>
    </row>
    <row r="710" spans="1:12" x14ac:dyDescent="0.3">
      <c r="A710">
        <f t="shared" si="59"/>
        <v>709</v>
      </c>
      <c r="B710">
        <f t="shared" ca="1" si="55"/>
        <v>6</v>
      </c>
      <c r="C710" t="str" cm="1">
        <f t="array" aca="1" ref="C710" ca="1">INDEX(Reel1,Spins[[#This Row],[Stop1]])</f>
        <v>🍋</v>
      </c>
      <c r="D710">
        <f t="shared" ca="1" si="56"/>
        <v>17</v>
      </c>
      <c r="E710" t="str" cm="1">
        <f t="array" aca="1" ref="E710" ca="1">INDEX(Reel2,Spins[[#This Row],[Stop2]])</f>
        <v>🍒</v>
      </c>
      <c r="F710">
        <f t="shared" ca="1" si="57"/>
        <v>21</v>
      </c>
      <c r="G710" t="str" cm="1">
        <f t="array" aca="1" ref="G710" ca="1">INDEX(Reel3,Spins[[#This Row],[Stop3]])</f>
        <v>🔔</v>
      </c>
      <c r="H710" t="b">
        <f ca="1">AND(Spins[[#This Row],[Sym1]]=Spins[[#This Row],[Sym2]],Spins[[#This Row],[Sym2]]=Spins[[#This Row],[Sym3]])</f>
        <v>0</v>
      </c>
      <c r="I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">
        <f t="shared" si="58"/>
        <v>1</v>
      </c>
      <c r="K710">
        <f ca="1">Spins[[#This Row],[Mult]]*Spins[[#This Row],[Bet]]</f>
        <v>0</v>
      </c>
      <c r="L710">
        <f ca="1">Spins[[#This Row],[Payout]]-Spins[[#This Row],[Bet]]</f>
        <v>-1</v>
      </c>
    </row>
    <row r="711" spans="1:12" x14ac:dyDescent="0.3">
      <c r="A711">
        <f t="shared" si="59"/>
        <v>710</v>
      </c>
      <c r="B711">
        <f t="shared" ca="1" si="55"/>
        <v>24</v>
      </c>
      <c r="C711" t="str" cm="1">
        <f t="array" aca="1" ref="C711" ca="1">INDEX(Reel1,Spins[[#This Row],[Stop1]])</f>
        <v>🍇</v>
      </c>
      <c r="D711">
        <f t="shared" ca="1" si="56"/>
        <v>13</v>
      </c>
      <c r="E711" t="str" cm="1">
        <f t="array" aca="1" ref="E711" ca="1">INDEX(Reel2,Spins[[#This Row],[Stop2]])</f>
        <v>🍋</v>
      </c>
      <c r="F711">
        <f t="shared" ca="1" si="57"/>
        <v>20</v>
      </c>
      <c r="G711" t="str" cm="1">
        <f t="array" aca="1" ref="G711" ca="1">INDEX(Reel3,Spins[[#This Row],[Stop3]])</f>
        <v>🔔</v>
      </c>
      <c r="H711" t="b">
        <f ca="1">AND(Spins[[#This Row],[Sym1]]=Spins[[#This Row],[Sym2]],Spins[[#This Row],[Sym2]]=Spins[[#This Row],[Sym3]])</f>
        <v>0</v>
      </c>
      <c r="I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">
        <f t="shared" si="58"/>
        <v>1</v>
      </c>
      <c r="K711">
        <f ca="1">Spins[[#This Row],[Mult]]*Spins[[#This Row],[Bet]]</f>
        <v>0</v>
      </c>
      <c r="L711">
        <f ca="1">Spins[[#This Row],[Payout]]-Spins[[#This Row],[Bet]]</f>
        <v>-1</v>
      </c>
    </row>
    <row r="712" spans="1:12" x14ac:dyDescent="0.3">
      <c r="A712">
        <f t="shared" si="59"/>
        <v>711</v>
      </c>
      <c r="B712">
        <f t="shared" ca="1" si="55"/>
        <v>4</v>
      </c>
      <c r="C712" t="str" cm="1">
        <f t="array" aca="1" ref="C712" ca="1">INDEX(Reel1,Spins[[#This Row],[Stop1]])</f>
        <v>🍋</v>
      </c>
      <c r="D712">
        <f t="shared" ca="1" si="56"/>
        <v>23</v>
      </c>
      <c r="E712" t="str" cm="1">
        <f t="array" aca="1" ref="E712" ca="1">INDEX(Reel2,Spins[[#This Row],[Stop2]])</f>
        <v>🍇</v>
      </c>
      <c r="F712">
        <f t="shared" ca="1" si="57"/>
        <v>29</v>
      </c>
      <c r="G712" t="str" cm="1">
        <f t="array" aca="1" ref="G712" ca="1">INDEX(Reel3,Spins[[#This Row],[Stop3]])</f>
        <v>7️⃣</v>
      </c>
      <c r="H712" t="b">
        <f ca="1">AND(Spins[[#This Row],[Sym1]]=Spins[[#This Row],[Sym2]],Spins[[#This Row],[Sym2]]=Spins[[#This Row],[Sym3]])</f>
        <v>0</v>
      </c>
      <c r="I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">
        <f t="shared" si="58"/>
        <v>1</v>
      </c>
      <c r="K712">
        <f ca="1">Spins[[#This Row],[Mult]]*Spins[[#This Row],[Bet]]</f>
        <v>0</v>
      </c>
      <c r="L712">
        <f ca="1">Spins[[#This Row],[Payout]]-Spins[[#This Row],[Bet]]</f>
        <v>-1</v>
      </c>
    </row>
    <row r="713" spans="1:12" x14ac:dyDescent="0.3">
      <c r="A713">
        <f t="shared" si="59"/>
        <v>712</v>
      </c>
      <c r="B713">
        <f t="shared" ca="1" si="55"/>
        <v>1</v>
      </c>
      <c r="C713" t="str" cm="1">
        <f t="array" aca="1" ref="C713" ca="1">INDEX(Reel1,Spins[[#This Row],[Stop1]])</f>
        <v>🍋</v>
      </c>
      <c r="D713">
        <f t="shared" ca="1" si="56"/>
        <v>18</v>
      </c>
      <c r="E713" t="str" cm="1">
        <f t="array" aca="1" ref="E713" ca="1">INDEX(Reel2,Spins[[#This Row],[Stop2]])</f>
        <v>🍒</v>
      </c>
      <c r="F713">
        <f t="shared" ca="1" si="57"/>
        <v>10</v>
      </c>
      <c r="G713" t="str" cm="1">
        <f t="array" aca="1" ref="G713" ca="1">INDEX(Reel3,Spins[[#This Row],[Stop3]])</f>
        <v>🍒</v>
      </c>
      <c r="H713" t="b">
        <f ca="1">AND(Spins[[#This Row],[Sym1]]=Spins[[#This Row],[Sym2]],Spins[[#This Row],[Sym2]]=Spins[[#This Row],[Sym3]])</f>
        <v>0</v>
      </c>
      <c r="I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">
        <f t="shared" si="58"/>
        <v>1</v>
      </c>
      <c r="K713">
        <f ca="1">Spins[[#This Row],[Mult]]*Spins[[#This Row],[Bet]]</f>
        <v>0</v>
      </c>
      <c r="L713">
        <f ca="1">Spins[[#This Row],[Payout]]-Spins[[#This Row],[Bet]]</f>
        <v>-1</v>
      </c>
    </row>
    <row r="714" spans="1:12" x14ac:dyDescent="0.3">
      <c r="A714">
        <f t="shared" si="59"/>
        <v>713</v>
      </c>
      <c r="B714">
        <f t="shared" ca="1" si="55"/>
        <v>14</v>
      </c>
      <c r="C714" t="str" cm="1">
        <f t="array" aca="1" ref="C714" ca="1">INDEX(Reel1,Spins[[#This Row],[Stop1]])</f>
        <v>🍋</v>
      </c>
      <c r="D714">
        <f t="shared" ca="1" si="56"/>
        <v>3</v>
      </c>
      <c r="E714" t="str" cm="1">
        <f t="array" aca="1" ref="E714" ca="1">INDEX(Reel2,Spins[[#This Row],[Stop2]])</f>
        <v>🍋</v>
      </c>
      <c r="F714">
        <f t="shared" ca="1" si="57"/>
        <v>30</v>
      </c>
      <c r="G714" t="str" cm="1">
        <f t="array" aca="1" ref="G714" ca="1">INDEX(Reel3,Spins[[#This Row],[Stop3]])</f>
        <v>💎</v>
      </c>
      <c r="H714" t="b">
        <f ca="1">AND(Spins[[#This Row],[Sym1]]=Spins[[#This Row],[Sym2]],Spins[[#This Row],[Sym2]]=Spins[[#This Row],[Sym3]])</f>
        <v>0</v>
      </c>
      <c r="I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4">
        <f t="shared" si="58"/>
        <v>1</v>
      </c>
      <c r="K714">
        <f ca="1">Spins[[#This Row],[Mult]]*Spins[[#This Row],[Bet]]</f>
        <v>0.6</v>
      </c>
      <c r="L714">
        <f ca="1">Spins[[#This Row],[Payout]]-Spins[[#This Row],[Bet]]</f>
        <v>-0.4</v>
      </c>
    </row>
    <row r="715" spans="1:12" x14ac:dyDescent="0.3">
      <c r="A715">
        <f t="shared" si="59"/>
        <v>714</v>
      </c>
      <c r="B715">
        <f t="shared" ca="1" si="55"/>
        <v>2</v>
      </c>
      <c r="C715" t="str" cm="1">
        <f t="array" aca="1" ref="C715" ca="1">INDEX(Reel1,Spins[[#This Row],[Stop1]])</f>
        <v>🍋</v>
      </c>
      <c r="D715">
        <f t="shared" ca="1" si="56"/>
        <v>21</v>
      </c>
      <c r="E715" t="str" cm="1">
        <f t="array" aca="1" ref="E715" ca="1">INDEX(Reel2,Spins[[#This Row],[Stop2]])</f>
        <v>🍒</v>
      </c>
      <c r="F715">
        <f t="shared" ca="1" si="57"/>
        <v>11</v>
      </c>
      <c r="G715" t="str" cm="1">
        <f t="array" aca="1" ref="G715" ca="1">INDEX(Reel3,Spins[[#This Row],[Stop3]])</f>
        <v>🍒</v>
      </c>
      <c r="H715" t="b">
        <f ca="1">AND(Spins[[#This Row],[Sym1]]=Spins[[#This Row],[Sym2]],Spins[[#This Row],[Sym2]]=Spins[[#This Row],[Sym3]])</f>
        <v>0</v>
      </c>
      <c r="I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5">
        <f t="shared" si="58"/>
        <v>1</v>
      </c>
      <c r="K715">
        <f ca="1">Spins[[#This Row],[Mult]]*Spins[[#This Row],[Bet]]</f>
        <v>0</v>
      </c>
      <c r="L715">
        <f ca="1">Spins[[#This Row],[Payout]]-Spins[[#This Row],[Bet]]</f>
        <v>-1</v>
      </c>
    </row>
    <row r="716" spans="1:12" x14ac:dyDescent="0.3">
      <c r="A716">
        <f t="shared" si="59"/>
        <v>715</v>
      </c>
      <c r="B716">
        <f t="shared" ca="1" si="55"/>
        <v>9</v>
      </c>
      <c r="C716" t="str" cm="1">
        <f t="array" aca="1" ref="C716" ca="1">INDEX(Reel1,Spins[[#This Row],[Stop1]])</f>
        <v>🍋</v>
      </c>
      <c r="D716">
        <f t="shared" ca="1" si="56"/>
        <v>27</v>
      </c>
      <c r="E716" t="str" cm="1">
        <f t="array" aca="1" ref="E716" ca="1">INDEX(Reel2,Spins[[#This Row],[Stop2]])</f>
        <v>BAR</v>
      </c>
      <c r="F716">
        <f t="shared" ca="1" si="57"/>
        <v>10</v>
      </c>
      <c r="G716" t="str" cm="1">
        <f t="array" aca="1" ref="G716" ca="1">INDEX(Reel3,Spins[[#This Row],[Stop3]])</f>
        <v>🍒</v>
      </c>
      <c r="H716" t="b">
        <f ca="1">AND(Spins[[#This Row],[Sym1]]=Spins[[#This Row],[Sym2]],Spins[[#This Row],[Sym2]]=Spins[[#This Row],[Sym3]])</f>
        <v>0</v>
      </c>
      <c r="I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">
        <f t="shared" si="58"/>
        <v>1</v>
      </c>
      <c r="K716">
        <f ca="1">Spins[[#This Row],[Mult]]*Spins[[#This Row],[Bet]]</f>
        <v>0</v>
      </c>
      <c r="L716">
        <f ca="1">Spins[[#This Row],[Payout]]-Spins[[#This Row],[Bet]]</f>
        <v>-1</v>
      </c>
    </row>
    <row r="717" spans="1:12" x14ac:dyDescent="0.3">
      <c r="A717">
        <f t="shared" si="59"/>
        <v>716</v>
      </c>
      <c r="B717">
        <f t="shared" ca="1" si="55"/>
        <v>5</v>
      </c>
      <c r="C717" t="str" cm="1">
        <f t="array" aca="1" ref="C717" ca="1">INDEX(Reel1,Spins[[#This Row],[Stop1]])</f>
        <v>🍋</v>
      </c>
      <c r="D717">
        <f t="shared" ca="1" si="56"/>
        <v>10</v>
      </c>
      <c r="E717" t="str" cm="1">
        <f t="array" aca="1" ref="E717" ca="1">INDEX(Reel2,Spins[[#This Row],[Stop2]])</f>
        <v>🍋</v>
      </c>
      <c r="F717">
        <f t="shared" ca="1" si="57"/>
        <v>18</v>
      </c>
      <c r="G717" t="str" cm="1">
        <f t="array" aca="1" ref="G717" ca="1">INDEX(Reel3,Spins[[#This Row],[Stop3]])</f>
        <v>🔔</v>
      </c>
      <c r="H717" t="b">
        <f ca="1">AND(Spins[[#This Row],[Sym1]]=Spins[[#This Row],[Sym2]],Spins[[#This Row],[Sym2]]=Spins[[#This Row],[Sym3]])</f>
        <v>0</v>
      </c>
      <c r="I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7">
        <f t="shared" si="58"/>
        <v>1</v>
      </c>
      <c r="K717">
        <f ca="1">Spins[[#This Row],[Mult]]*Spins[[#This Row],[Bet]]</f>
        <v>0.6</v>
      </c>
      <c r="L717">
        <f ca="1">Spins[[#This Row],[Payout]]-Spins[[#This Row],[Bet]]</f>
        <v>-0.4</v>
      </c>
    </row>
    <row r="718" spans="1:12" x14ac:dyDescent="0.3">
      <c r="A718">
        <f t="shared" si="59"/>
        <v>717</v>
      </c>
      <c r="B718">
        <f t="shared" ca="1" si="55"/>
        <v>7</v>
      </c>
      <c r="C718" t="str" cm="1">
        <f t="array" aca="1" ref="C718" ca="1">INDEX(Reel1,Spins[[#This Row],[Stop1]])</f>
        <v>🍋</v>
      </c>
      <c r="D718">
        <f t="shared" ca="1" si="56"/>
        <v>25</v>
      </c>
      <c r="E718" t="str" cm="1">
        <f t="array" aca="1" ref="E718" ca="1">INDEX(Reel2,Spins[[#This Row],[Stop2]])</f>
        <v>🔔</v>
      </c>
      <c r="F718">
        <f t="shared" ca="1" si="57"/>
        <v>15</v>
      </c>
      <c r="G718" t="str" cm="1">
        <f t="array" aca="1" ref="G718" ca="1">INDEX(Reel3,Spins[[#This Row],[Stop3]])</f>
        <v>🍇</v>
      </c>
      <c r="H718" t="b">
        <f ca="1">AND(Spins[[#This Row],[Sym1]]=Spins[[#This Row],[Sym2]],Spins[[#This Row],[Sym2]]=Spins[[#This Row],[Sym3]])</f>
        <v>0</v>
      </c>
      <c r="I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">
        <f t="shared" si="58"/>
        <v>1</v>
      </c>
      <c r="K718">
        <f ca="1">Spins[[#This Row],[Mult]]*Spins[[#This Row],[Bet]]</f>
        <v>0</v>
      </c>
      <c r="L718">
        <f ca="1">Spins[[#This Row],[Payout]]-Spins[[#This Row],[Bet]]</f>
        <v>-1</v>
      </c>
    </row>
    <row r="719" spans="1:12" x14ac:dyDescent="0.3">
      <c r="A719">
        <f t="shared" si="59"/>
        <v>718</v>
      </c>
      <c r="B719">
        <f t="shared" ca="1" si="55"/>
        <v>26</v>
      </c>
      <c r="C719" t="str" cm="1">
        <f t="array" aca="1" ref="C719" ca="1">INDEX(Reel1,Spins[[#This Row],[Stop1]])</f>
        <v>🔔</v>
      </c>
      <c r="D719">
        <f t="shared" ca="1" si="56"/>
        <v>4</v>
      </c>
      <c r="E719" t="str" cm="1">
        <f t="array" aca="1" ref="E719" ca="1">INDEX(Reel2,Spins[[#This Row],[Stop2]])</f>
        <v>🍋</v>
      </c>
      <c r="F719">
        <f t="shared" ca="1" si="57"/>
        <v>19</v>
      </c>
      <c r="G719" t="str" cm="1">
        <f t="array" aca="1" ref="G719" ca="1">INDEX(Reel3,Spins[[#This Row],[Stop3]])</f>
        <v>🔔</v>
      </c>
      <c r="H719" t="b">
        <f ca="1">AND(Spins[[#This Row],[Sym1]]=Spins[[#This Row],[Sym2]],Spins[[#This Row],[Sym2]]=Spins[[#This Row],[Sym3]])</f>
        <v>0</v>
      </c>
      <c r="I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9">
        <f t="shared" si="58"/>
        <v>1</v>
      </c>
      <c r="K719">
        <f ca="1">Spins[[#This Row],[Mult]]*Spins[[#This Row],[Bet]]</f>
        <v>0</v>
      </c>
      <c r="L719">
        <f ca="1">Spins[[#This Row],[Payout]]-Spins[[#This Row],[Bet]]</f>
        <v>-1</v>
      </c>
    </row>
    <row r="720" spans="1:12" x14ac:dyDescent="0.3">
      <c r="A720">
        <f t="shared" si="59"/>
        <v>719</v>
      </c>
      <c r="B720">
        <f t="shared" ca="1" si="55"/>
        <v>5</v>
      </c>
      <c r="C720" t="str" cm="1">
        <f t="array" aca="1" ref="C720" ca="1">INDEX(Reel1,Spins[[#This Row],[Stop1]])</f>
        <v>🍋</v>
      </c>
      <c r="D720">
        <f t="shared" ca="1" si="56"/>
        <v>18</v>
      </c>
      <c r="E720" t="str" cm="1">
        <f t="array" aca="1" ref="E720" ca="1">INDEX(Reel2,Spins[[#This Row],[Stop2]])</f>
        <v>🍒</v>
      </c>
      <c r="F720">
        <f t="shared" ca="1" si="57"/>
        <v>9</v>
      </c>
      <c r="G720" t="str" cm="1">
        <f t="array" aca="1" ref="G720" ca="1">INDEX(Reel3,Spins[[#This Row],[Stop3]])</f>
        <v>🍒</v>
      </c>
      <c r="H720" t="b">
        <f ca="1">AND(Spins[[#This Row],[Sym1]]=Spins[[#This Row],[Sym2]],Spins[[#This Row],[Sym2]]=Spins[[#This Row],[Sym3]])</f>
        <v>0</v>
      </c>
      <c r="I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">
        <f t="shared" si="58"/>
        <v>1</v>
      </c>
      <c r="K720">
        <f ca="1">Spins[[#This Row],[Mult]]*Spins[[#This Row],[Bet]]</f>
        <v>0</v>
      </c>
      <c r="L720">
        <f ca="1">Spins[[#This Row],[Payout]]-Spins[[#This Row],[Bet]]</f>
        <v>-1</v>
      </c>
    </row>
    <row r="721" spans="1:12" x14ac:dyDescent="0.3">
      <c r="A721">
        <f t="shared" si="59"/>
        <v>720</v>
      </c>
      <c r="B721">
        <f t="shared" ca="1" si="55"/>
        <v>25</v>
      </c>
      <c r="C721" t="str" cm="1">
        <f t="array" aca="1" ref="C721" ca="1">INDEX(Reel1,Spins[[#This Row],[Stop1]])</f>
        <v>🔔</v>
      </c>
      <c r="D721">
        <f t="shared" ca="1" si="56"/>
        <v>20</v>
      </c>
      <c r="E721" t="str" cm="1">
        <f t="array" aca="1" ref="E721" ca="1">INDEX(Reel2,Spins[[#This Row],[Stop2]])</f>
        <v>🍒</v>
      </c>
      <c r="F721">
        <f t="shared" ca="1" si="57"/>
        <v>7</v>
      </c>
      <c r="G721" t="str" cm="1">
        <f t="array" aca="1" ref="G721" ca="1">INDEX(Reel3,Spins[[#This Row],[Stop3]])</f>
        <v>🍒</v>
      </c>
      <c r="H721" t="b">
        <f ca="1">AND(Spins[[#This Row],[Sym1]]=Spins[[#This Row],[Sym2]],Spins[[#This Row],[Sym2]]=Spins[[#This Row],[Sym3]])</f>
        <v>0</v>
      </c>
      <c r="I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1">
        <f t="shared" si="58"/>
        <v>1</v>
      </c>
      <c r="K721">
        <f ca="1">Spins[[#This Row],[Mult]]*Spins[[#This Row],[Bet]]</f>
        <v>0</v>
      </c>
      <c r="L721">
        <f ca="1">Spins[[#This Row],[Payout]]-Spins[[#This Row],[Bet]]</f>
        <v>-1</v>
      </c>
    </row>
    <row r="722" spans="1:12" x14ac:dyDescent="0.3">
      <c r="A722">
        <f t="shared" si="59"/>
        <v>721</v>
      </c>
      <c r="B722">
        <f t="shared" ca="1" si="55"/>
        <v>21</v>
      </c>
      <c r="C722" t="str" cm="1">
        <f t="array" aca="1" ref="C722" ca="1">INDEX(Reel1,Spins[[#This Row],[Stop1]])</f>
        <v>🍒</v>
      </c>
      <c r="D722">
        <f t="shared" ca="1" si="56"/>
        <v>5</v>
      </c>
      <c r="E722" t="str" cm="1">
        <f t="array" aca="1" ref="E722" ca="1">INDEX(Reel2,Spins[[#This Row],[Stop2]])</f>
        <v>🍋</v>
      </c>
      <c r="F722">
        <f t="shared" ca="1" si="57"/>
        <v>17</v>
      </c>
      <c r="G722" t="str" cm="1">
        <f t="array" aca="1" ref="G722" ca="1">INDEX(Reel3,Spins[[#This Row],[Stop3]])</f>
        <v>🍇</v>
      </c>
      <c r="H722" t="b">
        <f ca="1">AND(Spins[[#This Row],[Sym1]]=Spins[[#This Row],[Sym2]],Spins[[#This Row],[Sym2]]=Spins[[#This Row],[Sym3]])</f>
        <v>0</v>
      </c>
      <c r="I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">
        <f t="shared" si="58"/>
        <v>1</v>
      </c>
      <c r="K722">
        <f ca="1">Spins[[#This Row],[Mult]]*Spins[[#This Row],[Bet]]</f>
        <v>0</v>
      </c>
      <c r="L722">
        <f ca="1">Spins[[#This Row],[Payout]]-Spins[[#This Row],[Bet]]</f>
        <v>-1</v>
      </c>
    </row>
    <row r="723" spans="1:12" x14ac:dyDescent="0.3">
      <c r="A723">
        <f t="shared" si="59"/>
        <v>722</v>
      </c>
      <c r="B723">
        <f t="shared" ca="1" si="55"/>
        <v>22</v>
      </c>
      <c r="C723" t="str" cm="1">
        <f t="array" aca="1" ref="C723" ca="1">INDEX(Reel1,Spins[[#This Row],[Stop1]])</f>
        <v>🍇</v>
      </c>
      <c r="D723">
        <f t="shared" ca="1" si="56"/>
        <v>24</v>
      </c>
      <c r="E723" t="str" cm="1">
        <f t="array" aca="1" ref="E723" ca="1">INDEX(Reel2,Spins[[#This Row],[Stop2]])</f>
        <v>🍇</v>
      </c>
      <c r="F723">
        <f t="shared" ca="1" si="57"/>
        <v>21</v>
      </c>
      <c r="G723" t="str" cm="1">
        <f t="array" aca="1" ref="G723" ca="1">INDEX(Reel3,Spins[[#This Row],[Stop3]])</f>
        <v>🔔</v>
      </c>
      <c r="H723" t="b">
        <f ca="1">AND(Spins[[#This Row],[Sym1]]=Spins[[#This Row],[Sym2]],Spins[[#This Row],[Sym2]]=Spins[[#This Row],[Sym3]])</f>
        <v>0</v>
      </c>
      <c r="I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23">
        <f t="shared" si="58"/>
        <v>1</v>
      </c>
      <c r="K723">
        <f ca="1">Spins[[#This Row],[Mult]]*Spins[[#This Row],[Bet]]</f>
        <v>1.5</v>
      </c>
      <c r="L723">
        <f ca="1">Spins[[#This Row],[Payout]]-Spins[[#This Row],[Bet]]</f>
        <v>0.5</v>
      </c>
    </row>
    <row r="724" spans="1:12" x14ac:dyDescent="0.3">
      <c r="A724">
        <f t="shared" si="59"/>
        <v>723</v>
      </c>
      <c r="B724">
        <f t="shared" ca="1" si="55"/>
        <v>30</v>
      </c>
      <c r="C724" t="str" cm="1">
        <f t="array" aca="1" ref="C724" ca="1">INDEX(Reel1,Spins[[#This Row],[Stop1]])</f>
        <v>7️⃣</v>
      </c>
      <c r="D724">
        <f t="shared" ca="1" si="56"/>
        <v>19</v>
      </c>
      <c r="E724" t="str" cm="1">
        <f t="array" aca="1" ref="E724" ca="1">INDEX(Reel2,Spins[[#This Row],[Stop2]])</f>
        <v>🍒</v>
      </c>
      <c r="F724">
        <f t="shared" ca="1" si="57"/>
        <v>26</v>
      </c>
      <c r="G724" t="str" cm="1">
        <f t="array" aca="1" ref="G724" ca="1">INDEX(Reel3,Spins[[#This Row],[Stop3]])</f>
        <v>BAR</v>
      </c>
      <c r="H724" t="b">
        <f ca="1">AND(Spins[[#This Row],[Sym1]]=Spins[[#This Row],[Sym2]],Spins[[#This Row],[Sym2]]=Spins[[#This Row],[Sym3]])</f>
        <v>0</v>
      </c>
      <c r="I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">
        <f t="shared" si="58"/>
        <v>1</v>
      </c>
      <c r="K724">
        <f ca="1">Spins[[#This Row],[Mult]]*Spins[[#This Row],[Bet]]</f>
        <v>0</v>
      </c>
      <c r="L724">
        <f ca="1">Spins[[#This Row],[Payout]]-Spins[[#This Row],[Bet]]</f>
        <v>-1</v>
      </c>
    </row>
    <row r="725" spans="1:12" x14ac:dyDescent="0.3">
      <c r="A725">
        <f t="shared" si="59"/>
        <v>724</v>
      </c>
      <c r="B725">
        <f t="shared" ca="1" si="55"/>
        <v>11</v>
      </c>
      <c r="C725" t="str" cm="1">
        <f t="array" aca="1" ref="C725" ca="1">INDEX(Reel1,Spins[[#This Row],[Stop1]])</f>
        <v>🍋</v>
      </c>
      <c r="D725">
        <f t="shared" ca="1" si="56"/>
        <v>7</v>
      </c>
      <c r="E725" t="str" cm="1">
        <f t="array" aca="1" ref="E725" ca="1">INDEX(Reel2,Spins[[#This Row],[Stop2]])</f>
        <v>🍋</v>
      </c>
      <c r="F725">
        <f t="shared" ca="1" si="57"/>
        <v>27</v>
      </c>
      <c r="G725" t="str" cm="1">
        <f t="array" aca="1" ref="G725" ca="1">INDEX(Reel3,Spins[[#This Row],[Stop3]])</f>
        <v>7️⃣</v>
      </c>
      <c r="H725" t="b">
        <f ca="1">AND(Spins[[#This Row],[Sym1]]=Spins[[#This Row],[Sym2]],Spins[[#This Row],[Sym2]]=Spins[[#This Row],[Sym3]])</f>
        <v>0</v>
      </c>
      <c r="I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5">
        <f t="shared" si="58"/>
        <v>1</v>
      </c>
      <c r="K725">
        <f ca="1">Spins[[#This Row],[Mult]]*Spins[[#This Row],[Bet]]</f>
        <v>0.6</v>
      </c>
      <c r="L725">
        <f ca="1">Spins[[#This Row],[Payout]]-Spins[[#This Row],[Bet]]</f>
        <v>-0.4</v>
      </c>
    </row>
    <row r="726" spans="1:12" x14ac:dyDescent="0.3">
      <c r="A726">
        <f t="shared" si="59"/>
        <v>725</v>
      </c>
      <c r="B726">
        <f t="shared" ca="1" si="55"/>
        <v>10</v>
      </c>
      <c r="C726" t="str" cm="1">
        <f t="array" aca="1" ref="C726" ca="1">INDEX(Reel1,Spins[[#This Row],[Stop1]])</f>
        <v>🍋</v>
      </c>
      <c r="D726">
        <f t="shared" ca="1" si="56"/>
        <v>10</v>
      </c>
      <c r="E726" t="str" cm="1">
        <f t="array" aca="1" ref="E726" ca="1">INDEX(Reel2,Spins[[#This Row],[Stop2]])</f>
        <v>🍋</v>
      </c>
      <c r="F726">
        <f t="shared" ca="1" si="57"/>
        <v>23</v>
      </c>
      <c r="G726" t="str" cm="1">
        <f t="array" aca="1" ref="G726" ca="1">INDEX(Reel3,Spins[[#This Row],[Stop3]])</f>
        <v>BAR</v>
      </c>
      <c r="H726" t="b">
        <f ca="1">AND(Spins[[#This Row],[Sym1]]=Spins[[#This Row],[Sym2]],Spins[[#This Row],[Sym2]]=Spins[[#This Row],[Sym3]])</f>
        <v>0</v>
      </c>
      <c r="I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6">
        <f t="shared" si="58"/>
        <v>1</v>
      </c>
      <c r="K726">
        <f ca="1">Spins[[#This Row],[Mult]]*Spins[[#This Row],[Bet]]</f>
        <v>0.6</v>
      </c>
      <c r="L726">
        <f ca="1">Spins[[#This Row],[Payout]]-Spins[[#This Row],[Bet]]</f>
        <v>-0.4</v>
      </c>
    </row>
    <row r="727" spans="1:12" x14ac:dyDescent="0.3">
      <c r="A727">
        <f t="shared" si="59"/>
        <v>726</v>
      </c>
      <c r="B727">
        <f t="shared" ca="1" si="55"/>
        <v>28</v>
      </c>
      <c r="C727" t="str" cm="1">
        <f t="array" aca="1" ref="C727" ca="1">INDEX(Reel1,Spins[[#This Row],[Stop1]])</f>
        <v>BAR</v>
      </c>
      <c r="D727">
        <f t="shared" ca="1" si="56"/>
        <v>23</v>
      </c>
      <c r="E727" t="str" cm="1">
        <f t="array" aca="1" ref="E727" ca="1">INDEX(Reel2,Spins[[#This Row],[Stop2]])</f>
        <v>🍇</v>
      </c>
      <c r="F727">
        <f t="shared" ca="1" si="57"/>
        <v>28</v>
      </c>
      <c r="G727" t="str" cm="1">
        <f t="array" aca="1" ref="G727" ca="1">INDEX(Reel3,Spins[[#This Row],[Stop3]])</f>
        <v>7️⃣</v>
      </c>
      <c r="H727" t="b">
        <f ca="1">AND(Spins[[#This Row],[Sym1]]=Spins[[#This Row],[Sym2]],Spins[[#This Row],[Sym2]]=Spins[[#This Row],[Sym3]])</f>
        <v>0</v>
      </c>
      <c r="I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">
        <f t="shared" si="58"/>
        <v>1</v>
      </c>
      <c r="K727">
        <f ca="1">Spins[[#This Row],[Mult]]*Spins[[#This Row],[Bet]]</f>
        <v>0</v>
      </c>
      <c r="L727">
        <f ca="1">Spins[[#This Row],[Payout]]-Spins[[#This Row],[Bet]]</f>
        <v>-1</v>
      </c>
    </row>
    <row r="728" spans="1:12" x14ac:dyDescent="0.3">
      <c r="A728">
        <f t="shared" si="59"/>
        <v>727</v>
      </c>
      <c r="B728">
        <f t="shared" ca="1" si="55"/>
        <v>21</v>
      </c>
      <c r="C728" t="str" cm="1">
        <f t="array" aca="1" ref="C728" ca="1">INDEX(Reel1,Spins[[#This Row],[Stop1]])</f>
        <v>🍒</v>
      </c>
      <c r="D728">
        <f t="shared" ca="1" si="56"/>
        <v>10</v>
      </c>
      <c r="E728" t="str" cm="1">
        <f t="array" aca="1" ref="E728" ca="1">INDEX(Reel2,Spins[[#This Row],[Stop2]])</f>
        <v>🍋</v>
      </c>
      <c r="F728">
        <f t="shared" ca="1" si="57"/>
        <v>13</v>
      </c>
      <c r="G728" t="str" cm="1">
        <f t="array" aca="1" ref="G728" ca="1">INDEX(Reel3,Spins[[#This Row],[Stop3]])</f>
        <v>🍇</v>
      </c>
      <c r="H728" t="b">
        <f ca="1">AND(Spins[[#This Row],[Sym1]]=Spins[[#This Row],[Sym2]],Spins[[#This Row],[Sym2]]=Spins[[#This Row],[Sym3]])</f>
        <v>0</v>
      </c>
      <c r="I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">
        <f t="shared" si="58"/>
        <v>1</v>
      </c>
      <c r="K728">
        <f ca="1">Spins[[#This Row],[Mult]]*Spins[[#This Row],[Bet]]</f>
        <v>0</v>
      </c>
      <c r="L728">
        <f ca="1">Spins[[#This Row],[Payout]]-Spins[[#This Row],[Bet]]</f>
        <v>-1</v>
      </c>
    </row>
    <row r="729" spans="1:12" x14ac:dyDescent="0.3">
      <c r="A729">
        <f t="shared" si="59"/>
        <v>728</v>
      </c>
      <c r="B729">
        <f t="shared" ca="1" si="55"/>
        <v>7</v>
      </c>
      <c r="C729" t="str" cm="1">
        <f t="array" aca="1" ref="C729" ca="1">INDEX(Reel1,Spins[[#This Row],[Stop1]])</f>
        <v>🍋</v>
      </c>
      <c r="D729">
        <f t="shared" ca="1" si="56"/>
        <v>17</v>
      </c>
      <c r="E729" t="str" cm="1">
        <f t="array" aca="1" ref="E729" ca="1">INDEX(Reel2,Spins[[#This Row],[Stop2]])</f>
        <v>🍒</v>
      </c>
      <c r="F729">
        <f t="shared" ca="1" si="57"/>
        <v>6</v>
      </c>
      <c r="G729" t="str" cm="1">
        <f t="array" aca="1" ref="G729" ca="1">INDEX(Reel3,Spins[[#This Row],[Stop3]])</f>
        <v>🍒</v>
      </c>
      <c r="H729" t="b">
        <f ca="1">AND(Spins[[#This Row],[Sym1]]=Spins[[#This Row],[Sym2]],Spins[[#This Row],[Sym2]]=Spins[[#This Row],[Sym3]])</f>
        <v>0</v>
      </c>
      <c r="I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">
        <f t="shared" si="58"/>
        <v>1</v>
      </c>
      <c r="K729">
        <f ca="1">Spins[[#This Row],[Mult]]*Spins[[#This Row],[Bet]]</f>
        <v>0</v>
      </c>
      <c r="L729">
        <f ca="1">Spins[[#This Row],[Payout]]-Spins[[#This Row],[Bet]]</f>
        <v>-1</v>
      </c>
    </row>
    <row r="730" spans="1:12" x14ac:dyDescent="0.3">
      <c r="A730">
        <f t="shared" si="59"/>
        <v>729</v>
      </c>
      <c r="B730">
        <f t="shared" ca="1" si="55"/>
        <v>4</v>
      </c>
      <c r="C730" t="str" cm="1">
        <f t="array" aca="1" ref="C730" ca="1">INDEX(Reel1,Spins[[#This Row],[Stop1]])</f>
        <v>🍋</v>
      </c>
      <c r="D730">
        <f t="shared" ca="1" si="56"/>
        <v>13</v>
      </c>
      <c r="E730" t="str" cm="1">
        <f t="array" aca="1" ref="E730" ca="1">INDEX(Reel2,Spins[[#This Row],[Stop2]])</f>
        <v>🍋</v>
      </c>
      <c r="F730">
        <f t="shared" ca="1" si="57"/>
        <v>22</v>
      </c>
      <c r="G730" t="str" cm="1">
        <f t="array" aca="1" ref="G730" ca="1">INDEX(Reel3,Spins[[#This Row],[Stop3]])</f>
        <v>🔔</v>
      </c>
      <c r="H730" t="b">
        <f ca="1">AND(Spins[[#This Row],[Sym1]]=Spins[[#This Row],[Sym2]],Spins[[#This Row],[Sym2]]=Spins[[#This Row],[Sym3]])</f>
        <v>0</v>
      </c>
      <c r="I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0">
        <f t="shared" si="58"/>
        <v>1</v>
      </c>
      <c r="K730">
        <f ca="1">Spins[[#This Row],[Mult]]*Spins[[#This Row],[Bet]]</f>
        <v>0.6</v>
      </c>
      <c r="L730">
        <f ca="1">Spins[[#This Row],[Payout]]-Spins[[#This Row],[Bet]]</f>
        <v>-0.4</v>
      </c>
    </row>
    <row r="731" spans="1:12" x14ac:dyDescent="0.3">
      <c r="A731">
        <f t="shared" si="59"/>
        <v>730</v>
      </c>
      <c r="B731">
        <f t="shared" ca="1" si="55"/>
        <v>28</v>
      </c>
      <c r="C731" t="str" cm="1">
        <f t="array" aca="1" ref="C731" ca="1">INDEX(Reel1,Spins[[#This Row],[Stop1]])</f>
        <v>BAR</v>
      </c>
      <c r="D731">
        <f t="shared" ca="1" si="56"/>
        <v>3</v>
      </c>
      <c r="E731" t="str" cm="1">
        <f t="array" aca="1" ref="E731" ca="1">INDEX(Reel2,Spins[[#This Row],[Stop2]])</f>
        <v>🍋</v>
      </c>
      <c r="F731">
        <f t="shared" ca="1" si="57"/>
        <v>27</v>
      </c>
      <c r="G731" t="str" cm="1">
        <f t="array" aca="1" ref="G731" ca="1">INDEX(Reel3,Spins[[#This Row],[Stop3]])</f>
        <v>7️⃣</v>
      </c>
      <c r="H731" t="b">
        <f ca="1">AND(Spins[[#This Row],[Sym1]]=Spins[[#This Row],[Sym2]],Spins[[#This Row],[Sym2]]=Spins[[#This Row],[Sym3]])</f>
        <v>0</v>
      </c>
      <c r="I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">
        <f t="shared" si="58"/>
        <v>1</v>
      </c>
      <c r="K731">
        <f ca="1">Spins[[#This Row],[Mult]]*Spins[[#This Row],[Bet]]</f>
        <v>0</v>
      </c>
      <c r="L731">
        <f ca="1">Spins[[#This Row],[Payout]]-Spins[[#This Row],[Bet]]</f>
        <v>-1</v>
      </c>
    </row>
    <row r="732" spans="1:12" x14ac:dyDescent="0.3">
      <c r="A732">
        <f t="shared" si="59"/>
        <v>731</v>
      </c>
      <c r="B732">
        <f t="shared" ca="1" si="55"/>
        <v>12</v>
      </c>
      <c r="C732" t="str" cm="1">
        <f t="array" aca="1" ref="C732" ca="1">INDEX(Reel1,Spins[[#This Row],[Stop1]])</f>
        <v>🍋</v>
      </c>
      <c r="D732">
        <f t="shared" ca="1" si="56"/>
        <v>15</v>
      </c>
      <c r="E732" t="str" cm="1">
        <f t="array" aca="1" ref="E732" ca="1">INDEX(Reel2,Spins[[#This Row],[Stop2]])</f>
        <v>🍒</v>
      </c>
      <c r="F732">
        <f t="shared" ca="1" si="57"/>
        <v>26</v>
      </c>
      <c r="G732" t="str" cm="1">
        <f t="array" aca="1" ref="G732" ca="1">INDEX(Reel3,Spins[[#This Row],[Stop3]])</f>
        <v>BAR</v>
      </c>
      <c r="H732" t="b">
        <f ca="1">AND(Spins[[#This Row],[Sym1]]=Spins[[#This Row],[Sym2]],Spins[[#This Row],[Sym2]]=Spins[[#This Row],[Sym3]])</f>
        <v>0</v>
      </c>
      <c r="I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">
        <f t="shared" si="58"/>
        <v>1</v>
      </c>
      <c r="K732">
        <f ca="1">Spins[[#This Row],[Mult]]*Spins[[#This Row],[Bet]]</f>
        <v>0</v>
      </c>
      <c r="L732">
        <f ca="1">Spins[[#This Row],[Payout]]-Spins[[#This Row],[Bet]]</f>
        <v>-1</v>
      </c>
    </row>
    <row r="733" spans="1:12" x14ac:dyDescent="0.3">
      <c r="A733">
        <f t="shared" si="59"/>
        <v>732</v>
      </c>
      <c r="B733">
        <f t="shared" ca="1" si="55"/>
        <v>31</v>
      </c>
      <c r="C733" t="str" cm="1">
        <f t="array" aca="1" ref="C733" ca="1">INDEX(Reel1,Spins[[#This Row],[Stop1]])</f>
        <v>💎</v>
      </c>
      <c r="D733">
        <f t="shared" ca="1" si="56"/>
        <v>11</v>
      </c>
      <c r="E733" t="str" cm="1">
        <f t="array" aca="1" ref="E733" ca="1">INDEX(Reel2,Spins[[#This Row],[Stop2]])</f>
        <v>🍋</v>
      </c>
      <c r="F733">
        <f t="shared" ca="1" si="57"/>
        <v>9</v>
      </c>
      <c r="G733" t="str" cm="1">
        <f t="array" aca="1" ref="G733" ca="1">INDEX(Reel3,Spins[[#This Row],[Stop3]])</f>
        <v>🍒</v>
      </c>
      <c r="H733" t="b">
        <f ca="1">AND(Spins[[#This Row],[Sym1]]=Spins[[#This Row],[Sym2]],Spins[[#This Row],[Sym2]]=Spins[[#This Row],[Sym3]])</f>
        <v>0</v>
      </c>
      <c r="I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3">
        <f t="shared" si="58"/>
        <v>1</v>
      </c>
      <c r="K733">
        <f ca="1">Spins[[#This Row],[Mult]]*Spins[[#This Row],[Bet]]</f>
        <v>0</v>
      </c>
      <c r="L733">
        <f ca="1">Spins[[#This Row],[Payout]]-Spins[[#This Row],[Bet]]</f>
        <v>-1</v>
      </c>
    </row>
    <row r="734" spans="1:12" x14ac:dyDescent="0.3">
      <c r="A734">
        <f t="shared" si="59"/>
        <v>733</v>
      </c>
      <c r="B734">
        <f t="shared" ca="1" si="55"/>
        <v>13</v>
      </c>
      <c r="C734" t="str" cm="1">
        <f t="array" aca="1" ref="C734" ca="1">INDEX(Reel1,Spins[[#This Row],[Stop1]])</f>
        <v>🍋</v>
      </c>
      <c r="D734">
        <f t="shared" ca="1" si="56"/>
        <v>25</v>
      </c>
      <c r="E734" t="str" cm="1">
        <f t="array" aca="1" ref="E734" ca="1">INDEX(Reel2,Spins[[#This Row],[Stop2]])</f>
        <v>🔔</v>
      </c>
      <c r="F734">
        <f t="shared" ca="1" si="57"/>
        <v>19</v>
      </c>
      <c r="G734" t="str" cm="1">
        <f t="array" aca="1" ref="G734" ca="1">INDEX(Reel3,Spins[[#This Row],[Stop3]])</f>
        <v>🔔</v>
      </c>
      <c r="H734" t="b">
        <f ca="1">AND(Spins[[#This Row],[Sym1]]=Spins[[#This Row],[Sym2]],Spins[[#This Row],[Sym2]]=Spins[[#This Row],[Sym3]])</f>
        <v>0</v>
      </c>
      <c r="I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">
        <f t="shared" si="58"/>
        <v>1</v>
      </c>
      <c r="K734">
        <f ca="1">Spins[[#This Row],[Mult]]*Spins[[#This Row],[Bet]]</f>
        <v>0</v>
      </c>
      <c r="L734">
        <f ca="1">Spins[[#This Row],[Payout]]-Spins[[#This Row],[Bet]]</f>
        <v>-1</v>
      </c>
    </row>
    <row r="735" spans="1:12" x14ac:dyDescent="0.3">
      <c r="A735">
        <f t="shared" si="59"/>
        <v>734</v>
      </c>
      <c r="B735">
        <f t="shared" ca="1" si="55"/>
        <v>7</v>
      </c>
      <c r="C735" t="str" cm="1">
        <f t="array" aca="1" ref="C735" ca="1">INDEX(Reel1,Spins[[#This Row],[Stop1]])</f>
        <v>🍋</v>
      </c>
      <c r="D735">
        <f t="shared" ca="1" si="56"/>
        <v>23</v>
      </c>
      <c r="E735" t="str" cm="1">
        <f t="array" aca="1" ref="E735" ca="1">INDEX(Reel2,Spins[[#This Row],[Stop2]])</f>
        <v>🍇</v>
      </c>
      <c r="F735">
        <f t="shared" ca="1" si="57"/>
        <v>24</v>
      </c>
      <c r="G735" t="str" cm="1">
        <f t="array" aca="1" ref="G735" ca="1">INDEX(Reel3,Spins[[#This Row],[Stop3]])</f>
        <v>BAR</v>
      </c>
      <c r="H735" t="b">
        <f ca="1">AND(Spins[[#This Row],[Sym1]]=Spins[[#This Row],[Sym2]],Spins[[#This Row],[Sym2]]=Spins[[#This Row],[Sym3]])</f>
        <v>0</v>
      </c>
      <c r="I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">
        <f t="shared" si="58"/>
        <v>1</v>
      </c>
      <c r="K735">
        <f ca="1">Spins[[#This Row],[Mult]]*Spins[[#This Row],[Bet]]</f>
        <v>0</v>
      </c>
      <c r="L735">
        <f ca="1">Spins[[#This Row],[Payout]]-Spins[[#This Row],[Bet]]</f>
        <v>-1</v>
      </c>
    </row>
    <row r="736" spans="1:12" x14ac:dyDescent="0.3">
      <c r="A736">
        <f t="shared" si="59"/>
        <v>735</v>
      </c>
      <c r="B736">
        <f t="shared" ca="1" si="55"/>
        <v>20</v>
      </c>
      <c r="C736" t="str" cm="1">
        <f t="array" aca="1" ref="C736" ca="1">INDEX(Reel1,Spins[[#This Row],[Stop1]])</f>
        <v>🍒</v>
      </c>
      <c r="D736">
        <f t="shared" ca="1" si="56"/>
        <v>17</v>
      </c>
      <c r="E736" t="str" cm="1">
        <f t="array" aca="1" ref="E736" ca="1">INDEX(Reel2,Spins[[#This Row],[Stop2]])</f>
        <v>🍒</v>
      </c>
      <c r="F736">
        <f t="shared" ca="1" si="57"/>
        <v>29</v>
      </c>
      <c r="G736" t="str" cm="1">
        <f t="array" aca="1" ref="G736" ca="1">INDEX(Reel3,Spins[[#This Row],[Stop3]])</f>
        <v>7️⃣</v>
      </c>
      <c r="H736" t="b">
        <f ca="1">AND(Spins[[#This Row],[Sym1]]=Spins[[#This Row],[Sym2]],Spins[[#This Row],[Sym2]]=Spins[[#This Row],[Sym3]])</f>
        <v>0</v>
      </c>
      <c r="I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36">
        <f t="shared" si="58"/>
        <v>1</v>
      </c>
      <c r="K736">
        <f ca="1">Spins[[#This Row],[Mult]]*Spins[[#This Row],[Bet]]</f>
        <v>0.8</v>
      </c>
      <c r="L736">
        <f ca="1">Spins[[#This Row],[Payout]]-Spins[[#This Row],[Bet]]</f>
        <v>-0.19999999999999996</v>
      </c>
    </row>
    <row r="737" spans="1:12" x14ac:dyDescent="0.3">
      <c r="A737">
        <f t="shared" si="59"/>
        <v>736</v>
      </c>
      <c r="B737">
        <f t="shared" ca="1" si="55"/>
        <v>25</v>
      </c>
      <c r="C737" t="str" cm="1">
        <f t="array" aca="1" ref="C737" ca="1">INDEX(Reel1,Spins[[#This Row],[Stop1]])</f>
        <v>🔔</v>
      </c>
      <c r="D737">
        <f t="shared" ca="1" si="56"/>
        <v>4</v>
      </c>
      <c r="E737" t="str" cm="1">
        <f t="array" aca="1" ref="E737" ca="1">INDEX(Reel2,Spins[[#This Row],[Stop2]])</f>
        <v>🍋</v>
      </c>
      <c r="F737">
        <f t="shared" ca="1" si="57"/>
        <v>23</v>
      </c>
      <c r="G737" t="str" cm="1">
        <f t="array" aca="1" ref="G737" ca="1">INDEX(Reel3,Spins[[#This Row],[Stop3]])</f>
        <v>BAR</v>
      </c>
      <c r="H737" t="b">
        <f ca="1">AND(Spins[[#This Row],[Sym1]]=Spins[[#This Row],[Sym2]],Spins[[#This Row],[Sym2]]=Spins[[#This Row],[Sym3]])</f>
        <v>0</v>
      </c>
      <c r="I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">
        <f t="shared" si="58"/>
        <v>1</v>
      </c>
      <c r="K737">
        <f ca="1">Spins[[#This Row],[Mult]]*Spins[[#This Row],[Bet]]</f>
        <v>0</v>
      </c>
      <c r="L737">
        <f ca="1">Spins[[#This Row],[Payout]]-Spins[[#This Row],[Bet]]</f>
        <v>-1</v>
      </c>
    </row>
    <row r="738" spans="1:12" x14ac:dyDescent="0.3">
      <c r="A738">
        <f t="shared" si="59"/>
        <v>737</v>
      </c>
      <c r="B738">
        <f t="shared" ca="1" si="55"/>
        <v>22</v>
      </c>
      <c r="C738" t="str" cm="1">
        <f t="array" aca="1" ref="C738" ca="1">INDEX(Reel1,Spins[[#This Row],[Stop1]])</f>
        <v>🍇</v>
      </c>
      <c r="D738">
        <f t="shared" ca="1" si="56"/>
        <v>8</v>
      </c>
      <c r="E738" t="str" cm="1">
        <f t="array" aca="1" ref="E738" ca="1">INDEX(Reel2,Spins[[#This Row],[Stop2]])</f>
        <v>🍋</v>
      </c>
      <c r="F738">
        <f t="shared" ca="1" si="57"/>
        <v>19</v>
      </c>
      <c r="G738" t="str" cm="1">
        <f t="array" aca="1" ref="G738" ca="1">INDEX(Reel3,Spins[[#This Row],[Stop3]])</f>
        <v>🔔</v>
      </c>
      <c r="H738" t="b">
        <f ca="1">AND(Spins[[#This Row],[Sym1]]=Spins[[#This Row],[Sym2]],Spins[[#This Row],[Sym2]]=Spins[[#This Row],[Sym3]])</f>
        <v>0</v>
      </c>
      <c r="I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8">
        <f t="shared" si="58"/>
        <v>1</v>
      </c>
      <c r="K738">
        <f ca="1">Spins[[#This Row],[Mult]]*Spins[[#This Row],[Bet]]</f>
        <v>0</v>
      </c>
      <c r="L738">
        <f ca="1">Spins[[#This Row],[Payout]]-Spins[[#This Row],[Bet]]</f>
        <v>-1</v>
      </c>
    </row>
    <row r="739" spans="1:12" x14ac:dyDescent="0.3">
      <c r="A739">
        <f t="shared" si="59"/>
        <v>738</v>
      </c>
      <c r="B739">
        <f t="shared" ca="1" si="55"/>
        <v>16</v>
      </c>
      <c r="C739" t="str" cm="1">
        <f t="array" aca="1" ref="C739" ca="1">INDEX(Reel1,Spins[[#This Row],[Stop1]])</f>
        <v>🍒</v>
      </c>
      <c r="D739">
        <f t="shared" ca="1" si="56"/>
        <v>3</v>
      </c>
      <c r="E739" t="str" cm="1">
        <f t="array" aca="1" ref="E739" ca="1">INDEX(Reel2,Spins[[#This Row],[Stop2]])</f>
        <v>🍋</v>
      </c>
      <c r="F739">
        <f t="shared" ca="1" si="57"/>
        <v>25</v>
      </c>
      <c r="G739" t="str" cm="1">
        <f t="array" aca="1" ref="G739" ca="1">INDEX(Reel3,Spins[[#This Row],[Stop3]])</f>
        <v>BAR</v>
      </c>
      <c r="H739" t="b">
        <f ca="1">AND(Spins[[#This Row],[Sym1]]=Spins[[#This Row],[Sym2]],Spins[[#This Row],[Sym2]]=Spins[[#This Row],[Sym3]])</f>
        <v>0</v>
      </c>
      <c r="I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9">
        <f t="shared" si="58"/>
        <v>1</v>
      </c>
      <c r="K739">
        <f ca="1">Spins[[#This Row],[Mult]]*Spins[[#This Row],[Bet]]</f>
        <v>0</v>
      </c>
      <c r="L739">
        <f ca="1">Spins[[#This Row],[Payout]]-Spins[[#This Row],[Bet]]</f>
        <v>-1</v>
      </c>
    </row>
    <row r="740" spans="1:12" x14ac:dyDescent="0.3">
      <c r="A740">
        <f t="shared" si="59"/>
        <v>739</v>
      </c>
      <c r="B740">
        <f t="shared" ca="1" si="55"/>
        <v>2</v>
      </c>
      <c r="C740" t="str" cm="1">
        <f t="array" aca="1" ref="C740" ca="1">INDEX(Reel1,Spins[[#This Row],[Stop1]])</f>
        <v>🍋</v>
      </c>
      <c r="D740">
        <f t="shared" ca="1" si="56"/>
        <v>7</v>
      </c>
      <c r="E740" t="str" cm="1">
        <f t="array" aca="1" ref="E740" ca="1">INDEX(Reel2,Spins[[#This Row],[Stop2]])</f>
        <v>🍋</v>
      </c>
      <c r="F740">
        <f t="shared" ca="1" si="57"/>
        <v>29</v>
      </c>
      <c r="G740" t="str" cm="1">
        <f t="array" aca="1" ref="G740" ca="1">INDEX(Reel3,Spins[[#This Row],[Stop3]])</f>
        <v>7️⃣</v>
      </c>
      <c r="H740" t="b">
        <f ca="1">AND(Spins[[#This Row],[Sym1]]=Spins[[#This Row],[Sym2]],Spins[[#This Row],[Sym2]]=Spins[[#This Row],[Sym3]])</f>
        <v>0</v>
      </c>
      <c r="I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0">
        <f t="shared" si="58"/>
        <v>1</v>
      </c>
      <c r="K740">
        <f ca="1">Spins[[#This Row],[Mult]]*Spins[[#This Row],[Bet]]</f>
        <v>0.6</v>
      </c>
      <c r="L740">
        <f ca="1">Spins[[#This Row],[Payout]]-Spins[[#This Row],[Bet]]</f>
        <v>-0.4</v>
      </c>
    </row>
    <row r="741" spans="1:12" x14ac:dyDescent="0.3">
      <c r="A741">
        <f t="shared" si="59"/>
        <v>740</v>
      </c>
      <c r="B741">
        <f t="shared" ca="1" si="55"/>
        <v>13</v>
      </c>
      <c r="C741" t="str" cm="1">
        <f t="array" aca="1" ref="C741" ca="1">INDEX(Reel1,Spins[[#This Row],[Stop1]])</f>
        <v>🍋</v>
      </c>
      <c r="D741">
        <f t="shared" ca="1" si="56"/>
        <v>17</v>
      </c>
      <c r="E741" t="str" cm="1">
        <f t="array" aca="1" ref="E741" ca="1">INDEX(Reel2,Spins[[#This Row],[Stop2]])</f>
        <v>🍒</v>
      </c>
      <c r="F741">
        <f t="shared" ca="1" si="57"/>
        <v>22</v>
      </c>
      <c r="G741" t="str" cm="1">
        <f t="array" aca="1" ref="G741" ca="1">INDEX(Reel3,Spins[[#This Row],[Stop3]])</f>
        <v>🔔</v>
      </c>
      <c r="H741" t="b">
        <f ca="1">AND(Spins[[#This Row],[Sym1]]=Spins[[#This Row],[Sym2]],Spins[[#This Row],[Sym2]]=Spins[[#This Row],[Sym3]])</f>
        <v>0</v>
      </c>
      <c r="I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1">
        <f t="shared" si="58"/>
        <v>1</v>
      </c>
      <c r="K741">
        <f ca="1">Spins[[#This Row],[Mult]]*Spins[[#This Row],[Bet]]</f>
        <v>0</v>
      </c>
      <c r="L741">
        <f ca="1">Spins[[#This Row],[Payout]]-Spins[[#This Row],[Bet]]</f>
        <v>-1</v>
      </c>
    </row>
    <row r="742" spans="1:12" x14ac:dyDescent="0.3">
      <c r="A742">
        <f t="shared" si="59"/>
        <v>741</v>
      </c>
      <c r="B742">
        <f t="shared" ca="1" si="55"/>
        <v>1</v>
      </c>
      <c r="C742" t="str" cm="1">
        <f t="array" aca="1" ref="C742" ca="1">INDEX(Reel1,Spins[[#This Row],[Stop1]])</f>
        <v>🍋</v>
      </c>
      <c r="D742">
        <f t="shared" ca="1" si="56"/>
        <v>28</v>
      </c>
      <c r="E742" t="str" cm="1">
        <f t="array" aca="1" ref="E742" ca="1">INDEX(Reel2,Spins[[#This Row],[Stop2]])</f>
        <v>BAR</v>
      </c>
      <c r="F742">
        <f t="shared" ca="1" si="57"/>
        <v>6</v>
      </c>
      <c r="G742" t="str" cm="1">
        <f t="array" aca="1" ref="G742" ca="1">INDEX(Reel3,Spins[[#This Row],[Stop3]])</f>
        <v>🍒</v>
      </c>
      <c r="H742" t="b">
        <f ca="1">AND(Spins[[#This Row],[Sym1]]=Spins[[#This Row],[Sym2]],Spins[[#This Row],[Sym2]]=Spins[[#This Row],[Sym3]])</f>
        <v>0</v>
      </c>
      <c r="I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">
        <f t="shared" si="58"/>
        <v>1</v>
      </c>
      <c r="K742">
        <f ca="1">Spins[[#This Row],[Mult]]*Spins[[#This Row],[Bet]]</f>
        <v>0</v>
      </c>
      <c r="L742">
        <f ca="1">Spins[[#This Row],[Payout]]-Spins[[#This Row],[Bet]]</f>
        <v>-1</v>
      </c>
    </row>
    <row r="743" spans="1:12" x14ac:dyDescent="0.3">
      <c r="A743">
        <f t="shared" si="59"/>
        <v>742</v>
      </c>
      <c r="B743">
        <f t="shared" ca="1" si="55"/>
        <v>9</v>
      </c>
      <c r="C743" t="str" cm="1">
        <f t="array" aca="1" ref="C743" ca="1">INDEX(Reel1,Spins[[#This Row],[Stop1]])</f>
        <v>🍋</v>
      </c>
      <c r="D743">
        <f t="shared" ca="1" si="56"/>
        <v>27</v>
      </c>
      <c r="E743" t="str" cm="1">
        <f t="array" aca="1" ref="E743" ca="1">INDEX(Reel2,Spins[[#This Row],[Stop2]])</f>
        <v>BAR</v>
      </c>
      <c r="F743">
        <f t="shared" ca="1" si="57"/>
        <v>15</v>
      </c>
      <c r="G743" t="str" cm="1">
        <f t="array" aca="1" ref="G743" ca="1">INDEX(Reel3,Spins[[#This Row],[Stop3]])</f>
        <v>🍇</v>
      </c>
      <c r="H743" t="b">
        <f ca="1">AND(Spins[[#This Row],[Sym1]]=Spins[[#This Row],[Sym2]],Spins[[#This Row],[Sym2]]=Spins[[#This Row],[Sym3]])</f>
        <v>0</v>
      </c>
      <c r="I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3">
        <f t="shared" si="58"/>
        <v>1</v>
      </c>
      <c r="K743">
        <f ca="1">Spins[[#This Row],[Mult]]*Spins[[#This Row],[Bet]]</f>
        <v>0</v>
      </c>
      <c r="L743">
        <f ca="1">Spins[[#This Row],[Payout]]-Spins[[#This Row],[Bet]]</f>
        <v>-1</v>
      </c>
    </row>
    <row r="744" spans="1:12" x14ac:dyDescent="0.3">
      <c r="A744">
        <f t="shared" si="59"/>
        <v>743</v>
      </c>
      <c r="B744">
        <f t="shared" ca="1" si="55"/>
        <v>17</v>
      </c>
      <c r="C744" t="str" cm="1">
        <f t="array" aca="1" ref="C744" ca="1">INDEX(Reel1,Spins[[#This Row],[Stop1]])</f>
        <v>🍒</v>
      </c>
      <c r="D744">
        <f t="shared" ca="1" si="56"/>
        <v>6</v>
      </c>
      <c r="E744" t="str" cm="1">
        <f t="array" aca="1" ref="E744" ca="1">INDEX(Reel2,Spins[[#This Row],[Stop2]])</f>
        <v>🍋</v>
      </c>
      <c r="F744">
        <f t="shared" ca="1" si="57"/>
        <v>13</v>
      </c>
      <c r="G744" t="str" cm="1">
        <f t="array" aca="1" ref="G744" ca="1">INDEX(Reel3,Spins[[#This Row],[Stop3]])</f>
        <v>🍇</v>
      </c>
      <c r="H744" t="b">
        <f ca="1">AND(Spins[[#This Row],[Sym1]]=Spins[[#This Row],[Sym2]],Spins[[#This Row],[Sym2]]=Spins[[#This Row],[Sym3]])</f>
        <v>0</v>
      </c>
      <c r="I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">
        <f t="shared" si="58"/>
        <v>1</v>
      </c>
      <c r="K744">
        <f ca="1">Spins[[#This Row],[Mult]]*Spins[[#This Row],[Bet]]</f>
        <v>0</v>
      </c>
      <c r="L744">
        <f ca="1">Spins[[#This Row],[Payout]]-Spins[[#This Row],[Bet]]</f>
        <v>-1</v>
      </c>
    </row>
    <row r="745" spans="1:12" x14ac:dyDescent="0.3">
      <c r="A745">
        <f t="shared" si="59"/>
        <v>744</v>
      </c>
      <c r="B745">
        <f t="shared" ca="1" si="55"/>
        <v>1</v>
      </c>
      <c r="C745" t="str" cm="1">
        <f t="array" aca="1" ref="C745" ca="1">INDEX(Reel1,Spins[[#This Row],[Stop1]])</f>
        <v>🍋</v>
      </c>
      <c r="D745">
        <f t="shared" ca="1" si="56"/>
        <v>22</v>
      </c>
      <c r="E745" t="str" cm="1">
        <f t="array" aca="1" ref="E745" ca="1">INDEX(Reel2,Spins[[#This Row],[Stop2]])</f>
        <v>🍇</v>
      </c>
      <c r="F745">
        <f t="shared" ca="1" si="57"/>
        <v>20</v>
      </c>
      <c r="G745" t="str" cm="1">
        <f t="array" aca="1" ref="G745" ca="1">INDEX(Reel3,Spins[[#This Row],[Stop3]])</f>
        <v>🔔</v>
      </c>
      <c r="H745" t="b">
        <f ca="1">AND(Spins[[#This Row],[Sym1]]=Spins[[#This Row],[Sym2]],Spins[[#This Row],[Sym2]]=Spins[[#This Row],[Sym3]])</f>
        <v>0</v>
      </c>
      <c r="I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">
        <f t="shared" si="58"/>
        <v>1</v>
      </c>
      <c r="K745">
        <f ca="1">Spins[[#This Row],[Mult]]*Spins[[#This Row],[Bet]]</f>
        <v>0</v>
      </c>
      <c r="L745">
        <f ca="1">Spins[[#This Row],[Payout]]-Spins[[#This Row],[Bet]]</f>
        <v>-1</v>
      </c>
    </row>
    <row r="746" spans="1:12" x14ac:dyDescent="0.3">
      <c r="A746">
        <f t="shared" si="59"/>
        <v>745</v>
      </c>
      <c r="B746">
        <f t="shared" ca="1" si="55"/>
        <v>4</v>
      </c>
      <c r="C746" t="str" cm="1">
        <f t="array" aca="1" ref="C746" ca="1">INDEX(Reel1,Spins[[#This Row],[Stop1]])</f>
        <v>🍋</v>
      </c>
      <c r="D746">
        <f t="shared" ca="1" si="56"/>
        <v>8</v>
      </c>
      <c r="E746" t="str" cm="1">
        <f t="array" aca="1" ref="E746" ca="1">INDEX(Reel2,Spins[[#This Row],[Stop2]])</f>
        <v>🍋</v>
      </c>
      <c r="F746">
        <f t="shared" ca="1" si="57"/>
        <v>23</v>
      </c>
      <c r="G746" t="str" cm="1">
        <f t="array" aca="1" ref="G746" ca="1">INDEX(Reel3,Spins[[#This Row],[Stop3]])</f>
        <v>BAR</v>
      </c>
      <c r="H746" t="b">
        <f ca="1">AND(Spins[[#This Row],[Sym1]]=Spins[[#This Row],[Sym2]],Spins[[#This Row],[Sym2]]=Spins[[#This Row],[Sym3]])</f>
        <v>0</v>
      </c>
      <c r="I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6">
        <f t="shared" si="58"/>
        <v>1</v>
      </c>
      <c r="K746">
        <f ca="1">Spins[[#This Row],[Mult]]*Spins[[#This Row],[Bet]]</f>
        <v>0.6</v>
      </c>
      <c r="L746">
        <f ca="1">Spins[[#This Row],[Payout]]-Spins[[#This Row],[Bet]]</f>
        <v>-0.4</v>
      </c>
    </row>
    <row r="747" spans="1:12" x14ac:dyDescent="0.3">
      <c r="A747">
        <f t="shared" si="59"/>
        <v>746</v>
      </c>
      <c r="B747">
        <f t="shared" ca="1" si="55"/>
        <v>18</v>
      </c>
      <c r="C747" t="str" cm="1">
        <f t="array" aca="1" ref="C747" ca="1">INDEX(Reel1,Spins[[#This Row],[Stop1]])</f>
        <v>🍒</v>
      </c>
      <c r="D747">
        <f t="shared" ca="1" si="56"/>
        <v>14</v>
      </c>
      <c r="E747" t="str" cm="1">
        <f t="array" aca="1" ref="E747" ca="1">INDEX(Reel2,Spins[[#This Row],[Stop2]])</f>
        <v>🍋</v>
      </c>
      <c r="F747">
        <f t="shared" ca="1" si="57"/>
        <v>11</v>
      </c>
      <c r="G747" t="str" cm="1">
        <f t="array" aca="1" ref="G747" ca="1">INDEX(Reel3,Spins[[#This Row],[Stop3]])</f>
        <v>🍒</v>
      </c>
      <c r="H747" t="b">
        <f ca="1">AND(Spins[[#This Row],[Sym1]]=Spins[[#This Row],[Sym2]],Spins[[#This Row],[Sym2]]=Spins[[#This Row],[Sym3]])</f>
        <v>0</v>
      </c>
      <c r="I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">
        <f t="shared" si="58"/>
        <v>1</v>
      </c>
      <c r="K747">
        <f ca="1">Spins[[#This Row],[Mult]]*Spins[[#This Row],[Bet]]</f>
        <v>0</v>
      </c>
      <c r="L747">
        <f ca="1">Spins[[#This Row],[Payout]]-Spins[[#This Row],[Bet]]</f>
        <v>-1</v>
      </c>
    </row>
    <row r="748" spans="1:12" x14ac:dyDescent="0.3">
      <c r="A748">
        <f t="shared" si="59"/>
        <v>747</v>
      </c>
      <c r="B748">
        <f t="shared" ca="1" si="55"/>
        <v>11</v>
      </c>
      <c r="C748" t="str" cm="1">
        <f t="array" aca="1" ref="C748" ca="1">INDEX(Reel1,Spins[[#This Row],[Stop1]])</f>
        <v>🍋</v>
      </c>
      <c r="D748">
        <f t="shared" ca="1" si="56"/>
        <v>11</v>
      </c>
      <c r="E748" t="str" cm="1">
        <f t="array" aca="1" ref="E748" ca="1">INDEX(Reel2,Spins[[#This Row],[Stop2]])</f>
        <v>🍋</v>
      </c>
      <c r="F748">
        <f t="shared" ca="1" si="57"/>
        <v>31</v>
      </c>
      <c r="G748" t="str" cm="1">
        <f t="array" aca="1" ref="G748" ca="1">INDEX(Reel3,Spins[[#This Row],[Stop3]])</f>
        <v>💎</v>
      </c>
      <c r="H748" t="b">
        <f ca="1">AND(Spins[[#This Row],[Sym1]]=Spins[[#This Row],[Sym2]],Spins[[#This Row],[Sym2]]=Spins[[#This Row],[Sym3]])</f>
        <v>0</v>
      </c>
      <c r="I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8">
        <f t="shared" si="58"/>
        <v>1</v>
      </c>
      <c r="K748">
        <f ca="1">Spins[[#This Row],[Mult]]*Spins[[#This Row],[Bet]]</f>
        <v>0.6</v>
      </c>
      <c r="L748">
        <f ca="1">Spins[[#This Row],[Payout]]-Spins[[#This Row],[Bet]]</f>
        <v>-0.4</v>
      </c>
    </row>
    <row r="749" spans="1:12" x14ac:dyDescent="0.3">
      <c r="A749">
        <f t="shared" si="59"/>
        <v>748</v>
      </c>
      <c r="B749">
        <f t="shared" ca="1" si="55"/>
        <v>18</v>
      </c>
      <c r="C749" t="str" cm="1">
        <f t="array" aca="1" ref="C749" ca="1">INDEX(Reel1,Spins[[#This Row],[Stop1]])</f>
        <v>🍒</v>
      </c>
      <c r="D749">
        <f t="shared" ca="1" si="56"/>
        <v>20</v>
      </c>
      <c r="E749" t="str" cm="1">
        <f t="array" aca="1" ref="E749" ca="1">INDEX(Reel2,Spins[[#This Row],[Stop2]])</f>
        <v>🍒</v>
      </c>
      <c r="F749">
        <f t="shared" ca="1" si="57"/>
        <v>31</v>
      </c>
      <c r="G749" t="str" cm="1">
        <f t="array" aca="1" ref="G749" ca="1">INDEX(Reel3,Spins[[#This Row],[Stop3]])</f>
        <v>💎</v>
      </c>
      <c r="H749" t="b">
        <f ca="1">AND(Spins[[#This Row],[Sym1]]=Spins[[#This Row],[Sym2]],Spins[[#This Row],[Sym2]]=Spins[[#This Row],[Sym3]])</f>
        <v>0</v>
      </c>
      <c r="I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49">
        <f t="shared" si="58"/>
        <v>1</v>
      </c>
      <c r="K749">
        <f ca="1">Spins[[#This Row],[Mult]]*Spins[[#This Row],[Bet]]</f>
        <v>0.8</v>
      </c>
      <c r="L749">
        <f ca="1">Spins[[#This Row],[Payout]]-Spins[[#This Row],[Bet]]</f>
        <v>-0.19999999999999996</v>
      </c>
    </row>
    <row r="750" spans="1:12" x14ac:dyDescent="0.3">
      <c r="A750">
        <f t="shared" si="59"/>
        <v>749</v>
      </c>
      <c r="B750">
        <f t="shared" ca="1" si="55"/>
        <v>11</v>
      </c>
      <c r="C750" t="str" cm="1">
        <f t="array" aca="1" ref="C750" ca="1">INDEX(Reel1,Spins[[#This Row],[Stop1]])</f>
        <v>🍋</v>
      </c>
      <c r="D750">
        <f t="shared" ca="1" si="56"/>
        <v>4</v>
      </c>
      <c r="E750" t="str" cm="1">
        <f t="array" aca="1" ref="E750" ca="1">INDEX(Reel2,Spins[[#This Row],[Stop2]])</f>
        <v>🍋</v>
      </c>
      <c r="F750">
        <f t="shared" ca="1" si="57"/>
        <v>10</v>
      </c>
      <c r="G750" t="str" cm="1">
        <f t="array" aca="1" ref="G750" ca="1">INDEX(Reel3,Spins[[#This Row],[Stop3]])</f>
        <v>🍒</v>
      </c>
      <c r="H750" t="b">
        <f ca="1">AND(Spins[[#This Row],[Sym1]]=Spins[[#This Row],[Sym2]],Spins[[#This Row],[Sym2]]=Spins[[#This Row],[Sym3]])</f>
        <v>0</v>
      </c>
      <c r="I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0">
        <f t="shared" si="58"/>
        <v>1</v>
      </c>
      <c r="K750">
        <f ca="1">Spins[[#This Row],[Mult]]*Spins[[#This Row],[Bet]]</f>
        <v>0.6</v>
      </c>
      <c r="L750">
        <f ca="1">Spins[[#This Row],[Payout]]-Spins[[#This Row],[Bet]]</f>
        <v>-0.4</v>
      </c>
    </row>
    <row r="751" spans="1:12" x14ac:dyDescent="0.3">
      <c r="A751">
        <f t="shared" si="59"/>
        <v>750</v>
      </c>
      <c r="B751">
        <f t="shared" ca="1" si="55"/>
        <v>16</v>
      </c>
      <c r="C751" t="str" cm="1">
        <f t="array" aca="1" ref="C751" ca="1">INDEX(Reel1,Spins[[#This Row],[Stop1]])</f>
        <v>🍒</v>
      </c>
      <c r="D751">
        <f t="shared" ca="1" si="56"/>
        <v>16</v>
      </c>
      <c r="E751" t="str" cm="1">
        <f t="array" aca="1" ref="E751" ca="1">INDEX(Reel2,Spins[[#This Row],[Stop2]])</f>
        <v>🍒</v>
      </c>
      <c r="F751">
        <f t="shared" ca="1" si="57"/>
        <v>16</v>
      </c>
      <c r="G751" t="str" cm="1">
        <f t="array" aca="1" ref="G751" ca="1">INDEX(Reel3,Spins[[#This Row],[Stop3]])</f>
        <v>🍇</v>
      </c>
      <c r="H751" t="b">
        <f ca="1">AND(Spins[[#This Row],[Sym1]]=Spins[[#This Row],[Sym2]],Spins[[#This Row],[Sym2]]=Spins[[#This Row],[Sym3]])</f>
        <v>0</v>
      </c>
      <c r="I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1">
        <f t="shared" si="58"/>
        <v>1</v>
      </c>
      <c r="K751">
        <f ca="1">Spins[[#This Row],[Mult]]*Spins[[#This Row],[Bet]]</f>
        <v>0.8</v>
      </c>
      <c r="L751">
        <f ca="1">Spins[[#This Row],[Payout]]-Spins[[#This Row],[Bet]]</f>
        <v>-0.19999999999999996</v>
      </c>
    </row>
    <row r="752" spans="1:12" x14ac:dyDescent="0.3">
      <c r="A752">
        <f t="shared" si="59"/>
        <v>751</v>
      </c>
      <c r="B752">
        <f t="shared" ca="1" si="55"/>
        <v>10</v>
      </c>
      <c r="C752" t="str" cm="1">
        <f t="array" aca="1" ref="C752" ca="1">INDEX(Reel1,Spins[[#This Row],[Stop1]])</f>
        <v>🍋</v>
      </c>
      <c r="D752">
        <f t="shared" ca="1" si="56"/>
        <v>29</v>
      </c>
      <c r="E752" t="str" cm="1">
        <f t="array" aca="1" ref="E752" ca="1">INDEX(Reel2,Spins[[#This Row],[Stop2]])</f>
        <v>7️⃣</v>
      </c>
      <c r="F752">
        <f t="shared" ca="1" si="57"/>
        <v>20</v>
      </c>
      <c r="G752" t="str" cm="1">
        <f t="array" aca="1" ref="G752" ca="1">INDEX(Reel3,Spins[[#This Row],[Stop3]])</f>
        <v>🔔</v>
      </c>
      <c r="H752" t="b">
        <f ca="1">AND(Spins[[#This Row],[Sym1]]=Spins[[#This Row],[Sym2]],Spins[[#This Row],[Sym2]]=Spins[[#This Row],[Sym3]])</f>
        <v>0</v>
      </c>
      <c r="I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2">
        <f t="shared" si="58"/>
        <v>1</v>
      </c>
      <c r="K752">
        <f ca="1">Spins[[#This Row],[Mult]]*Spins[[#This Row],[Bet]]</f>
        <v>0</v>
      </c>
      <c r="L752">
        <f ca="1">Spins[[#This Row],[Payout]]-Spins[[#This Row],[Bet]]</f>
        <v>-1</v>
      </c>
    </row>
    <row r="753" spans="1:12" x14ac:dyDescent="0.3">
      <c r="A753">
        <f t="shared" si="59"/>
        <v>752</v>
      </c>
      <c r="B753">
        <f t="shared" ca="1" si="55"/>
        <v>12</v>
      </c>
      <c r="C753" t="str" cm="1">
        <f t="array" aca="1" ref="C753" ca="1">INDEX(Reel1,Spins[[#This Row],[Stop1]])</f>
        <v>🍋</v>
      </c>
      <c r="D753">
        <f t="shared" ca="1" si="56"/>
        <v>4</v>
      </c>
      <c r="E753" t="str" cm="1">
        <f t="array" aca="1" ref="E753" ca="1">INDEX(Reel2,Spins[[#This Row],[Stop2]])</f>
        <v>🍋</v>
      </c>
      <c r="F753">
        <f t="shared" ca="1" si="57"/>
        <v>9</v>
      </c>
      <c r="G753" t="str" cm="1">
        <f t="array" aca="1" ref="G753" ca="1">INDEX(Reel3,Spins[[#This Row],[Stop3]])</f>
        <v>🍒</v>
      </c>
      <c r="H753" t="b">
        <f ca="1">AND(Spins[[#This Row],[Sym1]]=Spins[[#This Row],[Sym2]],Spins[[#This Row],[Sym2]]=Spins[[#This Row],[Sym3]])</f>
        <v>0</v>
      </c>
      <c r="I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3">
        <f t="shared" si="58"/>
        <v>1</v>
      </c>
      <c r="K753">
        <f ca="1">Spins[[#This Row],[Mult]]*Spins[[#This Row],[Bet]]</f>
        <v>0.6</v>
      </c>
      <c r="L753">
        <f ca="1">Spins[[#This Row],[Payout]]-Spins[[#This Row],[Bet]]</f>
        <v>-0.4</v>
      </c>
    </row>
    <row r="754" spans="1:12" x14ac:dyDescent="0.3">
      <c r="A754">
        <f t="shared" si="59"/>
        <v>753</v>
      </c>
      <c r="B754">
        <f t="shared" ca="1" si="55"/>
        <v>31</v>
      </c>
      <c r="C754" t="str" cm="1">
        <f t="array" aca="1" ref="C754" ca="1">INDEX(Reel1,Spins[[#This Row],[Stop1]])</f>
        <v>💎</v>
      </c>
      <c r="D754">
        <f t="shared" ca="1" si="56"/>
        <v>23</v>
      </c>
      <c r="E754" t="str" cm="1">
        <f t="array" aca="1" ref="E754" ca="1">INDEX(Reel2,Spins[[#This Row],[Stop2]])</f>
        <v>🍇</v>
      </c>
      <c r="F754">
        <f t="shared" ca="1" si="57"/>
        <v>5</v>
      </c>
      <c r="G754" t="str" cm="1">
        <f t="array" aca="1" ref="G754" ca="1">INDEX(Reel3,Spins[[#This Row],[Stop3]])</f>
        <v>🍋</v>
      </c>
      <c r="H754" t="b">
        <f ca="1">AND(Spins[[#This Row],[Sym1]]=Spins[[#This Row],[Sym2]],Spins[[#This Row],[Sym2]]=Spins[[#This Row],[Sym3]])</f>
        <v>0</v>
      </c>
      <c r="I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4">
        <f t="shared" si="58"/>
        <v>1</v>
      </c>
      <c r="K754">
        <f ca="1">Spins[[#This Row],[Mult]]*Spins[[#This Row],[Bet]]</f>
        <v>0</v>
      </c>
      <c r="L754">
        <f ca="1">Spins[[#This Row],[Payout]]-Spins[[#This Row],[Bet]]</f>
        <v>-1</v>
      </c>
    </row>
    <row r="755" spans="1:12" x14ac:dyDescent="0.3">
      <c r="A755">
        <f t="shared" si="59"/>
        <v>754</v>
      </c>
      <c r="B755">
        <f t="shared" ca="1" si="55"/>
        <v>21</v>
      </c>
      <c r="C755" t="str" cm="1">
        <f t="array" aca="1" ref="C755" ca="1">INDEX(Reel1,Spins[[#This Row],[Stop1]])</f>
        <v>🍒</v>
      </c>
      <c r="D755">
        <f t="shared" ca="1" si="56"/>
        <v>22</v>
      </c>
      <c r="E755" t="str" cm="1">
        <f t="array" aca="1" ref="E755" ca="1">INDEX(Reel2,Spins[[#This Row],[Stop2]])</f>
        <v>🍇</v>
      </c>
      <c r="F755">
        <f t="shared" ca="1" si="57"/>
        <v>20</v>
      </c>
      <c r="G755" t="str" cm="1">
        <f t="array" aca="1" ref="G755" ca="1">INDEX(Reel3,Spins[[#This Row],[Stop3]])</f>
        <v>🔔</v>
      </c>
      <c r="H755" t="b">
        <f ca="1">AND(Spins[[#This Row],[Sym1]]=Spins[[#This Row],[Sym2]],Spins[[#This Row],[Sym2]]=Spins[[#This Row],[Sym3]])</f>
        <v>0</v>
      </c>
      <c r="I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5">
        <f t="shared" si="58"/>
        <v>1</v>
      </c>
      <c r="K755">
        <f ca="1">Spins[[#This Row],[Mult]]*Spins[[#This Row],[Bet]]</f>
        <v>0</v>
      </c>
      <c r="L755">
        <f ca="1">Spins[[#This Row],[Payout]]-Spins[[#This Row],[Bet]]</f>
        <v>-1</v>
      </c>
    </row>
    <row r="756" spans="1:12" x14ac:dyDescent="0.3">
      <c r="A756">
        <f t="shared" si="59"/>
        <v>755</v>
      </c>
      <c r="B756">
        <f t="shared" ca="1" si="55"/>
        <v>21</v>
      </c>
      <c r="C756" t="str" cm="1">
        <f t="array" aca="1" ref="C756" ca="1">INDEX(Reel1,Spins[[#This Row],[Stop1]])</f>
        <v>🍒</v>
      </c>
      <c r="D756">
        <f t="shared" ca="1" si="56"/>
        <v>16</v>
      </c>
      <c r="E756" t="str" cm="1">
        <f t="array" aca="1" ref="E756" ca="1">INDEX(Reel2,Spins[[#This Row],[Stop2]])</f>
        <v>🍒</v>
      </c>
      <c r="F756">
        <f t="shared" ca="1" si="57"/>
        <v>3</v>
      </c>
      <c r="G756" t="str" cm="1">
        <f t="array" aca="1" ref="G756" ca="1">INDEX(Reel3,Spins[[#This Row],[Stop3]])</f>
        <v>🍋</v>
      </c>
      <c r="H756" t="b">
        <f ca="1">AND(Spins[[#This Row],[Sym1]]=Spins[[#This Row],[Sym2]],Spins[[#This Row],[Sym2]]=Spins[[#This Row],[Sym3]])</f>
        <v>0</v>
      </c>
      <c r="I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6">
        <f t="shared" si="58"/>
        <v>1</v>
      </c>
      <c r="K756">
        <f ca="1">Spins[[#This Row],[Mult]]*Spins[[#This Row],[Bet]]</f>
        <v>0.8</v>
      </c>
      <c r="L756">
        <f ca="1">Spins[[#This Row],[Payout]]-Spins[[#This Row],[Bet]]</f>
        <v>-0.19999999999999996</v>
      </c>
    </row>
    <row r="757" spans="1:12" x14ac:dyDescent="0.3">
      <c r="A757">
        <f t="shared" si="59"/>
        <v>756</v>
      </c>
      <c r="B757">
        <f t="shared" ca="1" si="55"/>
        <v>19</v>
      </c>
      <c r="C757" t="str" cm="1">
        <f t="array" aca="1" ref="C757" ca="1">INDEX(Reel1,Spins[[#This Row],[Stop1]])</f>
        <v>🍒</v>
      </c>
      <c r="D757">
        <f t="shared" ca="1" si="56"/>
        <v>6</v>
      </c>
      <c r="E757" t="str" cm="1">
        <f t="array" aca="1" ref="E757" ca="1">INDEX(Reel2,Spins[[#This Row],[Stop2]])</f>
        <v>🍋</v>
      </c>
      <c r="F757">
        <f t="shared" ca="1" si="57"/>
        <v>21</v>
      </c>
      <c r="G757" t="str" cm="1">
        <f t="array" aca="1" ref="G757" ca="1">INDEX(Reel3,Spins[[#This Row],[Stop3]])</f>
        <v>🔔</v>
      </c>
      <c r="H757" t="b">
        <f ca="1">AND(Spins[[#This Row],[Sym1]]=Spins[[#This Row],[Sym2]],Spins[[#This Row],[Sym2]]=Spins[[#This Row],[Sym3]])</f>
        <v>0</v>
      </c>
      <c r="I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">
        <f t="shared" si="58"/>
        <v>1</v>
      </c>
      <c r="K757">
        <f ca="1">Spins[[#This Row],[Mult]]*Spins[[#This Row],[Bet]]</f>
        <v>0</v>
      </c>
      <c r="L757">
        <f ca="1">Spins[[#This Row],[Payout]]-Spins[[#This Row],[Bet]]</f>
        <v>-1</v>
      </c>
    </row>
    <row r="758" spans="1:12" x14ac:dyDescent="0.3">
      <c r="A758">
        <f t="shared" si="59"/>
        <v>757</v>
      </c>
      <c r="B758">
        <f t="shared" ca="1" si="55"/>
        <v>19</v>
      </c>
      <c r="C758" t="str" cm="1">
        <f t="array" aca="1" ref="C758" ca="1">INDEX(Reel1,Spins[[#This Row],[Stop1]])</f>
        <v>🍒</v>
      </c>
      <c r="D758">
        <f t="shared" ca="1" si="56"/>
        <v>13</v>
      </c>
      <c r="E758" t="str" cm="1">
        <f t="array" aca="1" ref="E758" ca="1">INDEX(Reel2,Spins[[#This Row],[Stop2]])</f>
        <v>🍋</v>
      </c>
      <c r="F758">
        <f t="shared" ca="1" si="57"/>
        <v>24</v>
      </c>
      <c r="G758" t="str" cm="1">
        <f t="array" aca="1" ref="G758" ca="1">INDEX(Reel3,Spins[[#This Row],[Stop3]])</f>
        <v>BAR</v>
      </c>
      <c r="H758" t="b">
        <f ca="1">AND(Spins[[#This Row],[Sym1]]=Spins[[#This Row],[Sym2]],Spins[[#This Row],[Sym2]]=Spins[[#This Row],[Sym3]])</f>
        <v>0</v>
      </c>
      <c r="I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">
        <f t="shared" si="58"/>
        <v>1</v>
      </c>
      <c r="K758">
        <f ca="1">Spins[[#This Row],[Mult]]*Spins[[#This Row],[Bet]]</f>
        <v>0</v>
      </c>
      <c r="L758">
        <f ca="1">Spins[[#This Row],[Payout]]-Spins[[#This Row],[Bet]]</f>
        <v>-1</v>
      </c>
    </row>
    <row r="759" spans="1:12" x14ac:dyDescent="0.3">
      <c r="A759">
        <f t="shared" si="59"/>
        <v>758</v>
      </c>
      <c r="B759">
        <f t="shared" ca="1" si="55"/>
        <v>20</v>
      </c>
      <c r="C759" t="str" cm="1">
        <f t="array" aca="1" ref="C759" ca="1">INDEX(Reel1,Spins[[#This Row],[Stop1]])</f>
        <v>🍒</v>
      </c>
      <c r="D759">
        <f t="shared" ca="1" si="56"/>
        <v>30</v>
      </c>
      <c r="E759" t="str" cm="1">
        <f t="array" aca="1" ref="E759" ca="1">INDEX(Reel2,Spins[[#This Row],[Stop2]])</f>
        <v>7️⃣</v>
      </c>
      <c r="F759">
        <f t="shared" ca="1" si="57"/>
        <v>11</v>
      </c>
      <c r="G759" t="str" cm="1">
        <f t="array" aca="1" ref="G759" ca="1">INDEX(Reel3,Spins[[#This Row],[Stop3]])</f>
        <v>🍒</v>
      </c>
      <c r="H759" t="b">
        <f ca="1">AND(Spins[[#This Row],[Sym1]]=Spins[[#This Row],[Sym2]],Spins[[#This Row],[Sym2]]=Spins[[#This Row],[Sym3]])</f>
        <v>0</v>
      </c>
      <c r="I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">
        <f t="shared" si="58"/>
        <v>1</v>
      </c>
      <c r="K759">
        <f ca="1">Spins[[#This Row],[Mult]]*Spins[[#This Row],[Bet]]</f>
        <v>0</v>
      </c>
      <c r="L759">
        <f ca="1">Spins[[#This Row],[Payout]]-Spins[[#This Row],[Bet]]</f>
        <v>-1</v>
      </c>
    </row>
    <row r="760" spans="1:12" x14ac:dyDescent="0.3">
      <c r="A760">
        <f t="shared" si="59"/>
        <v>759</v>
      </c>
      <c r="B760">
        <f t="shared" ca="1" si="55"/>
        <v>16</v>
      </c>
      <c r="C760" t="str" cm="1">
        <f t="array" aca="1" ref="C760" ca="1">INDEX(Reel1,Spins[[#This Row],[Stop1]])</f>
        <v>🍒</v>
      </c>
      <c r="D760">
        <f t="shared" ca="1" si="56"/>
        <v>11</v>
      </c>
      <c r="E760" t="str" cm="1">
        <f t="array" aca="1" ref="E760" ca="1">INDEX(Reel2,Spins[[#This Row],[Stop2]])</f>
        <v>🍋</v>
      </c>
      <c r="F760">
        <f t="shared" ca="1" si="57"/>
        <v>2</v>
      </c>
      <c r="G760" t="str" cm="1">
        <f t="array" aca="1" ref="G760" ca="1">INDEX(Reel3,Spins[[#This Row],[Stop3]])</f>
        <v>🍋</v>
      </c>
      <c r="H760" t="b">
        <f ca="1">AND(Spins[[#This Row],[Sym1]]=Spins[[#This Row],[Sym2]],Spins[[#This Row],[Sym2]]=Spins[[#This Row],[Sym3]])</f>
        <v>0</v>
      </c>
      <c r="I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">
        <f t="shared" si="58"/>
        <v>1</v>
      </c>
      <c r="K760">
        <f ca="1">Spins[[#This Row],[Mult]]*Spins[[#This Row],[Bet]]</f>
        <v>0</v>
      </c>
      <c r="L760">
        <f ca="1">Spins[[#This Row],[Payout]]-Spins[[#This Row],[Bet]]</f>
        <v>-1</v>
      </c>
    </row>
    <row r="761" spans="1:12" x14ac:dyDescent="0.3">
      <c r="A761">
        <f t="shared" si="59"/>
        <v>760</v>
      </c>
      <c r="B761">
        <f t="shared" ca="1" si="55"/>
        <v>28</v>
      </c>
      <c r="C761" t="str" cm="1">
        <f t="array" aca="1" ref="C761" ca="1">INDEX(Reel1,Spins[[#This Row],[Stop1]])</f>
        <v>BAR</v>
      </c>
      <c r="D761">
        <f t="shared" ca="1" si="56"/>
        <v>31</v>
      </c>
      <c r="E761" t="str" cm="1">
        <f t="array" aca="1" ref="E761" ca="1">INDEX(Reel2,Spins[[#This Row],[Stop2]])</f>
        <v>💎</v>
      </c>
      <c r="F761">
        <f t="shared" ca="1" si="57"/>
        <v>22</v>
      </c>
      <c r="G761" t="str" cm="1">
        <f t="array" aca="1" ref="G761" ca="1">INDEX(Reel3,Spins[[#This Row],[Stop3]])</f>
        <v>🔔</v>
      </c>
      <c r="H761" t="b">
        <f ca="1">AND(Spins[[#This Row],[Sym1]]=Spins[[#This Row],[Sym2]],Spins[[#This Row],[Sym2]]=Spins[[#This Row],[Sym3]])</f>
        <v>0</v>
      </c>
      <c r="I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1">
        <f t="shared" si="58"/>
        <v>1</v>
      </c>
      <c r="K761">
        <f ca="1">Spins[[#This Row],[Mult]]*Spins[[#This Row],[Bet]]</f>
        <v>0</v>
      </c>
      <c r="L761">
        <f ca="1">Spins[[#This Row],[Payout]]-Spins[[#This Row],[Bet]]</f>
        <v>-1</v>
      </c>
    </row>
    <row r="762" spans="1:12" x14ac:dyDescent="0.3">
      <c r="A762">
        <f t="shared" si="59"/>
        <v>761</v>
      </c>
      <c r="B762">
        <f t="shared" ca="1" si="55"/>
        <v>13</v>
      </c>
      <c r="C762" t="str" cm="1">
        <f t="array" aca="1" ref="C762" ca="1">INDEX(Reel1,Spins[[#This Row],[Stop1]])</f>
        <v>🍋</v>
      </c>
      <c r="D762">
        <f t="shared" ca="1" si="56"/>
        <v>14</v>
      </c>
      <c r="E762" t="str" cm="1">
        <f t="array" aca="1" ref="E762" ca="1">INDEX(Reel2,Spins[[#This Row],[Stop2]])</f>
        <v>🍋</v>
      </c>
      <c r="F762">
        <f t="shared" ca="1" si="57"/>
        <v>27</v>
      </c>
      <c r="G762" t="str" cm="1">
        <f t="array" aca="1" ref="G762" ca="1">INDEX(Reel3,Spins[[#This Row],[Stop3]])</f>
        <v>7️⃣</v>
      </c>
      <c r="H762" t="b">
        <f ca="1">AND(Spins[[#This Row],[Sym1]]=Spins[[#This Row],[Sym2]],Spins[[#This Row],[Sym2]]=Spins[[#This Row],[Sym3]])</f>
        <v>0</v>
      </c>
      <c r="I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2">
        <f t="shared" si="58"/>
        <v>1</v>
      </c>
      <c r="K762">
        <f ca="1">Spins[[#This Row],[Mult]]*Spins[[#This Row],[Bet]]</f>
        <v>0.6</v>
      </c>
      <c r="L762">
        <f ca="1">Spins[[#This Row],[Payout]]-Spins[[#This Row],[Bet]]</f>
        <v>-0.4</v>
      </c>
    </row>
    <row r="763" spans="1:12" x14ac:dyDescent="0.3">
      <c r="A763">
        <f t="shared" si="59"/>
        <v>762</v>
      </c>
      <c r="B763">
        <f t="shared" ca="1" si="55"/>
        <v>16</v>
      </c>
      <c r="C763" t="str" cm="1">
        <f t="array" aca="1" ref="C763" ca="1">INDEX(Reel1,Spins[[#This Row],[Stop1]])</f>
        <v>🍒</v>
      </c>
      <c r="D763">
        <f t="shared" ca="1" si="56"/>
        <v>18</v>
      </c>
      <c r="E763" t="str" cm="1">
        <f t="array" aca="1" ref="E763" ca="1">INDEX(Reel2,Spins[[#This Row],[Stop2]])</f>
        <v>🍒</v>
      </c>
      <c r="F763">
        <f t="shared" ca="1" si="57"/>
        <v>16</v>
      </c>
      <c r="G763" t="str" cm="1">
        <f t="array" aca="1" ref="G763" ca="1">INDEX(Reel3,Spins[[#This Row],[Stop3]])</f>
        <v>🍇</v>
      </c>
      <c r="H763" t="b">
        <f ca="1">AND(Spins[[#This Row],[Sym1]]=Spins[[#This Row],[Sym2]],Spins[[#This Row],[Sym2]]=Spins[[#This Row],[Sym3]])</f>
        <v>0</v>
      </c>
      <c r="I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63">
        <f t="shared" si="58"/>
        <v>1</v>
      </c>
      <c r="K763">
        <f ca="1">Spins[[#This Row],[Mult]]*Spins[[#This Row],[Bet]]</f>
        <v>0.8</v>
      </c>
      <c r="L763">
        <f ca="1">Spins[[#This Row],[Payout]]-Spins[[#This Row],[Bet]]</f>
        <v>-0.19999999999999996</v>
      </c>
    </row>
    <row r="764" spans="1:12" x14ac:dyDescent="0.3">
      <c r="A764">
        <f t="shared" si="59"/>
        <v>763</v>
      </c>
      <c r="B764">
        <f t="shared" ca="1" si="55"/>
        <v>16</v>
      </c>
      <c r="C764" t="str" cm="1">
        <f t="array" aca="1" ref="C764" ca="1">INDEX(Reel1,Spins[[#This Row],[Stop1]])</f>
        <v>🍒</v>
      </c>
      <c r="D764">
        <f t="shared" ca="1" si="56"/>
        <v>25</v>
      </c>
      <c r="E764" t="str" cm="1">
        <f t="array" aca="1" ref="E764" ca="1">INDEX(Reel2,Spins[[#This Row],[Stop2]])</f>
        <v>🔔</v>
      </c>
      <c r="F764">
        <f t="shared" ca="1" si="57"/>
        <v>21</v>
      </c>
      <c r="G764" t="str" cm="1">
        <f t="array" aca="1" ref="G764" ca="1">INDEX(Reel3,Spins[[#This Row],[Stop3]])</f>
        <v>🔔</v>
      </c>
      <c r="H764" t="b">
        <f ca="1">AND(Spins[[#This Row],[Sym1]]=Spins[[#This Row],[Sym2]],Spins[[#This Row],[Sym2]]=Spins[[#This Row],[Sym3]])</f>
        <v>0</v>
      </c>
      <c r="I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">
        <f t="shared" si="58"/>
        <v>1</v>
      </c>
      <c r="K764">
        <f ca="1">Spins[[#This Row],[Mult]]*Spins[[#This Row],[Bet]]</f>
        <v>0</v>
      </c>
      <c r="L764">
        <f ca="1">Spins[[#This Row],[Payout]]-Spins[[#This Row],[Bet]]</f>
        <v>-1</v>
      </c>
    </row>
    <row r="765" spans="1:12" x14ac:dyDescent="0.3">
      <c r="A765">
        <f t="shared" si="59"/>
        <v>764</v>
      </c>
      <c r="B765">
        <f t="shared" ca="1" si="55"/>
        <v>22</v>
      </c>
      <c r="C765" t="str" cm="1">
        <f t="array" aca="1" ref="C765" ca="1">INDEX(Reel1,Spins[[#This Row],[Stop1]])</f>
        <v>🍇</v>
      </c>
      <c r="D765">
        <f t="shared" ca="1" si="56"/>
        <v>25</v>
      </c>
      <c r="E765" t="str" cm="1">
        <f t="array" aca="1" ref="E765" ca="1">INDEX(Reel2,Spins[[#This Row],[Stop2]])</f>
        <v>🔔</v>
      </c>
      <c r="F765">
        <f t="shared" ca="1" si="57"/>
        <v>10</v>
      </c>
      <c r="G765" t="str" cm="1">
        <f t="array" aca="1" ref="G765" ca="1">INDEX(Reel3,Spins[[#This Row],[Stop3]])</f>
        <v>🍒</v>
      </c>
      <c r="H765" t="b">
        <f ca="1">AND(Spins[[#This Row],[Sym1]]=Spins[[#This Row],[Sym2]],Spins[[#This Row],[Sym2]]=Spins[[#This Row],[Sym3]])</f>
        <v>0</v>
      </c>
      <c r="I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">
        <f t="shared" si="58"/>
        <v>1</v>
      </c>
      <c r="K765">
        <f ca="1">Spins[[#This Row],[Mult]]*Spins[[#This Row],[Bet]]</f>
        <v>0</v>
      </c>
      <c r="L765">
        <f ca="1">Spins[[#This Row],[Payout]]-Spins[[#This Row],[Bet]]</f>
        <v>-1</v>
      </c>
    </row>
    <row r="766" spans="1:12" x14ac:dyDescent="0.3">
      <c r="A766">
        <f t="shared" si="59"/>
        <v>765</v>
      </c>
      <c r="B766">
        <f t="shared" ca="1" si="55"/>
        <v>15</v>
      </c>
      <c r="C766" t="str" cm="1">
        <f t="array" aca="1" ref="C766" ca="1">INDEX(Reel1,Spins[[#This Row],[Stop1]])</f>
        <v>🍒</v>
      </c>
      <c r="D766">
        <f t="shared" ca="1" si="56"/>
        <v>17</v>
      </c>
      <c r="E766" t="str" cm="1">
        <f t="array" aca="1" ref="E766" ca="1">INDEX(Reel2,Spins[[#This Row],[Stop2]])</f>
        <v>🍒</v>
      </c>
      <c r="F766">
        <f t="shared" ca="1" si="57"/>
        <v>15</v>
      </c>
      <c r="G766" t="str" cm="1">
        <f t="array" aca="1" ref="G766" ca="1">INDEX(Reel3,Spins[[#This Row],[Stop3]])</f>
        <v>🍇</v>
      </c>
      <c r="H766" t="b">
        <f ca="1">AND(Spins[[#This Row],[Sym1]]=Spins[[#This Row],[Sym2]],Spins[[#This Row],[Sym2]]=Spins[[#This Row],[Sym3]])</f>
        <v>0</v>
      </c>
      <c r="I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66">
        <f t="shared" si="58"/>
        <v>1</v>
      </c>
      <c r="K766">
        <f ca="1">Spins[[#This Row],[Mult]]*Spins[[#This Row],[Bet]]</f>
        <v>0.8</v>
      </c>
      <c r="L766">
        <f ca="1">Spins[[#This Row],[Payout]]-Spins[[#This Row],[Bet]]</f>
        <v>-0.19999999999999996</v>
      </c>
    </row>
    <row r="767" spans="1:12" x14ac:dyDescent="0.3">
      <c r="A767">
        <f t="shared" si="59"/>
        <v>766</v>
      </c>
      <c r="B767">
        <f t="shared" ca="1" si="55"/>
        <v>9</v>
      </c>
      <c r="C767" t="str" cm="1">
        <f t="array" aca="1" ref="C767" ca="1">INDEX(Reel1,Spins[[#This Row],[Stop1]])</f>
        <v>🍋</v>
      </c>
      <c r="D767">
        <f t="shared" ca="1" si="56"/>
        <v>3</v>
      </c>
      <c r="E767" t="str" cm="1">
        <f t="array" aca="1" ref="E767" ca="1">INDEX(Reel2,Spins[[#This Row],[Stop2]])</f>
        <v>🍋</v>
      </c>
      <c r="F767">
        <f t="shared" ca="1" si="57"/>
        <v>8</v>
      </c>
      <c r="G767" t="str" cm="1">
        <f t="array" aca="1" ref="G767" ca="1">INDEX(Reel3,Spins[[#This Row],[Stop3]])</f>
        <v>🍒</v>
      </c>
      <c r="H767" t="b">
        <f ca="1">AND(Spins[[#This Row],[Sym1]]=Spins[[#This Row],[Sym2]],Spins[[#This Row],[Sym2]]=Spins[[#This Row],[Sym3]])</f>
        <v>0</v>
      </c>
      <c r="I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7">
        <f t="shared" si="58"/>
        <v>1</v>
      </c>
      <c r="K767">
        <f ca="1">Spins[[#This Row],[Mult]]*Spins[[#This Row],[Bet]]</f>
        <v>0.6</v>
      </c>
      <c r="L767">
        <f ca="1">Spins[[#This Row],[Payout]]-Spins[[#This Row],[Bet]]</f>
        <v>-0.4</v>
      </c>
    </row>
    <row r="768" spans="1:12" x14ac:dyDescent="0.3">
      <c r="A768">
        <f t="shared" si="59"/>
        <v>767</v>
      </c>
      <c r="B768">
        <f t="shared" ca="1" si="55"/>
        <v>28</v>
      </c>
      <c r="C768" t="str" cm="1">
        <f t="array" aca="1" ref="C768" ca="1">INDEX(Reel1,Spins[[#This Row],[Stop1]])</f>
        <v>BAR</v>
      </c>
      <c r="D768">
        <f t="shared" ca="1" si="56"/>
        <v>28</v>
      </c>
      <c r="E768" t="str" cm="1">
        <f t="array" aca="1" ref="E768" ca="1">INDEX(Reel2,Spins[[#This Row],[Stop2]])</f>
        <v>BAR</v>
      </c>
      <c r="F768">
        <f t="shared" ca="1" si="57"/>
        <v>30</v>
      </c>
      <c r="G768" t="str" cm="1">
        <f t="array" aca="1" ref="G768" ca="1">INDEX(Reel3,Spins[[#This Row],[Stop3]])</f>
        <v>💎</v>
      </c>
      <c r="H768" t="b">
        <f ca="1">AND(Spins[[#This Row],[Sym1]]=Spins[[#This Row],[Sym2]],Spins[[#This Row],[Sym2]]=Spins[[#This Row],[Sym3]])</f>
        <v>0</v>
      </c>
      <c r="I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768">
        <f t="shared" si="58"/>
        <v>1</v>
      </c>
      <c r="K768">
        <f ca="1">Spins[[#This Row],[Mult]]*Spins[[#This Row],[Bet]]</f>
        <v>3</v>
      </c>
      <c r="L768">
        <f ca="1">Spins[[#This Row],[Payout]]-Spins[[#This Row],[Bet]]</f>
        <v>2</v>
      </c>
    </row>
    <row r="769" spans="1:12" x14ac:dyDescent="0.3">
      <c r="A769">
        <f t="shared" si="59"/>
        <v>768</v>
      </c>
      <c r="B769">
        <f t="shared" ca="1" si="55"/>
        <v>2</v>
      </c>
      <c r="C769" t="str" cm="1">
        <f t="array" aca="1" ref="C769" ca="1">INDEX(Reel1,Spins[[#This Row],[Stop1]])</f>
        <v>🍋</v>
      </c>
      <c r="D769">
        <f t="shared" ca="1" si="56"/>
        <v>1</v>
      </c>
      <c r="E769" t="str" cm="1">
        <f t="array" aca="1" ref="E769" ca="1">INDEX(Reel2,Spins[[#This Row],[Stop2]])</f>
        <v>🍋</v>
      </c>
      <c r="F769">
        <f t="shared" ca="1" si="57"/>
        <v>25</v>
      </c>
      <c r="G769" t="str" cm="1">
        <f t="array" aca="1" ref="G769" ca="1">INDEX(Reel3,Spins[[#This Row],[Stop3]])</f>
        <v>BAR</v>
      </c>
      <c r="H769" t="b">
        <f ca="1">AND(Spins[[#This Row],[Sym1]]=Spins[[#This Row],[Sym2]],Spins[[#This Row],[Sym2]]=Spins[[#This Row],[Sym3]])</f>
        <v>0</v>
      </c>
      <c r="I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9">
        <f t="shared" si="58"/>
        <v>1</v>
      </c>
      <c r="K769">
        <f ca="1">Spins[[#This Row],[Mult]]*Spins[[#This Row],[Bet]]</f>
        <v>0.6</v>
      </c>
      <c r="L769">
        <f ca="1">Spins[[#This Row],[Payout]]-Spins[[#This Row],[Bet]]</f>
        <v>-0.4</v>
      </c>
    </row>
    <row r="770" spans="1:12" x14ac:dyDescent="0.3">
      <c r="A770">
        <f t="shared" si="59"/>
        <v>769</v>
      </c>
      <c r="B770">
        <f t="shared" ref="B770:B833" ca="1" si="60">RANDBETWEEN(1,ROWS(Reel1))</f>
        <v>24</v>
      </c>
      <c r="C770" t="str" cm="1">
        <f t="array" aca="1" ref="C770" ca="1">INDEX(Reel1,Spins[[#This Row],[Stop1]])</f>
        <v>🍇</v>
      </c>
      <c r="D770">
        <f t="shared" ref="D770:D833" ca="1" si="61">RANDBETWEEN(1,ROWS(Reel2))</f>
        <v>21</v>
      </c>
      <c r="E770" t="str" cm="1">
        <f t="array" aca="1" ref="E770" ca="1">INDEX(Reel2,Spins[[#This Row],[Stop2]])</f>
        <v>🍒</v>
      </c>
      <c r="F770">
        <f t="shared" ref="F770:F833" ca="1" si="62">RANDBETWEEN(1,ROWS(Reel3))</f>
        <v>30</v>
      </c>
      <c r="G770" t="str" cm="1">
        <f t="array" aca="1" ref="G770" ca="1">INDEX(Reel3,Spins[[#This Row],[Stop3]])</f>
        <v>💎</v>
      </c>
      <c r="H770" t="b">
        <f ca="1">AND(Spins[[#This Row],[Sym1]]=Spins[[#This Row],[Sym2]],Spins[[#This Row],[Sym2]]=Spins[[#This Row],[Sym3]])</f>
        <v>0</v>
      </c>
      <c r="I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">
        <f t="shared" ref="J770:J833" si="63">Bet</f>
        <v>1</v>
      </c>
      <c r="K770">
        <f ca="1">Spins[[#This Row],[Mult]]*Spins[[#This Row],[Bet]]</f>
        <v>0</v>
      </c>
      <c r="L770">
        <f ca="1">Spins[[#This Row],[Payout]]-Spins[[#This Row],[Bet]]</f>
        <v>-1</v>
      </c>
    </row>
    <row r="771" spans="1:12" x14ac:dyDescent="0.3">
      <c r="A771">
        <f t="shared" ref="A771:A834" si="64">ROW()-1</f>
        <v>770</v>
      </c>
      <c r="B771">
        <f t="shared" ca="1" si="60"/>
        <v>16</v>
      </c>
      <c r="C771" t="str" cm="1">
        <f t="array" aca="1" ref="C771" ca="1">INDEX(Reel1,Spins[[#This Row],[Stop1]])</f>
        <v>🍒</v>
      </c>
      <c r="D771">
        <f t="shared" ca="1" si="61"/>
        <v>15</v>
      </c>
      <c r="E771" t="str" cm="1">
        <f t="array" aca="1" ref="E771" ca="1">INDEX(Reel2,Spins[[#This Row],[Stop2]])</f>
        <v>🍒</v>
      </c>
      <c r="F771">
        <f t="shared" ca="1" si="62"/>
        <v>21</v>
      </c>
      <c r="G771" t="str" cm="1">
        <f t="array" aca="1" ref="G771" ca="1">INDEX(Reel3,Spins[[#This Row],[Stop3]])</f>
        <v>🔔</v>
      </c>
      <c r="H771" t="b">
        <f ca="1">AND(Spins[[#This Row],[Sym1]]=Spins[[#This Row],[Sym2]],Spins[[#This Row],[Sym2]]=Spins[[#This Row],[Sym3]])</f>
        <v>0</v>
      </c>
      <c r="I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71">
        <f t="shared" si="63"/>
        <v>1</v>
      </c>
      <c r="K771">
        <f ca="1">Spins[[#This Row],[Mult]]*Spins[[#This Row],[Bet]]</f>
        <v>0.8</v>
      </c>
      <c r="L771">
        <f ca="1">Spins[[#This Row],[Payout]]-Spins[[#This Row],[Bet]]</f>
        <v>-0.19999999999999996</v>
      </c>
    </row>
    <row r="772" spans="1:12" x14ac:dyDescent="0.3">
      <c r="A772">
        <f t="shared" si="64"/>
        <v>771</v>
      </c>
      <c r="B772">
        <f t="shared" ca="1" si="60"/>
        <v>29</v>
      </c>
      <c r="C772" t="str" cm="1">
        <f t="array" aca="1" ref="C772" ca="1">INDEX(Reel1,Spins[[#This Row],[Stop1]])</f>
        <v>7️⃣</v>
      </c>
      <c r="D772">
        <f t="shared" ca="1" si="61"/>
        <v>28</v>
      </c>
      <c r="E772" t="str" cm="1">
        <f t="array" aca="1" ref="E772" ca="1">INDEX(Reel2,Spins[[#This Row],[Stop2]])</f>
        <v>BAR</v>
      </c>
      <c r="F772">
        <f t="shared" ca="1" si="62"/>
        <v>14</v>
      </c>
      <c r="G772" t="str" cm="1">
        <f t="array" aca="1" ref="G772" ca="1">INDEX(Reel3,Spins[[#This Row],[Stop3]])</f>
        <v>🍇</v>
      </c>
      <c r="H772" t="b">
        <f ca="1">AND(Spins[[#This Row],[Sym1]]=Spins[[#This Row],[Sym2]],Spins[[#This Row],[Sym2]]=Spins[[#This Row],[Sym3]])</f>
        <v>0</v>
      </c>
      <c r="I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">
        <f t="shared" si="63"/>
        <v>1</v>
      </c>
      <c r="K772">
        <f ca="1">Spins[[#This Row],[Mult]]*Spins[[#This Row],[Bet]]</f>
        <v>0</v>
      </c>
      <c r="L772">
        <f ca="1">Spins[[#This Row],[Payout]]-Spins[[#This Row],[Bet]]</f>
        <v>-1</v>
      </c>
    </row>
    <row r="773" spans="1:12" x14ac:dyDescent="0.3">
      <c r="A773">
        <f t="shared" si="64"/>
        <v>772</v>
      </c>
      <c r="B773">
        <f t="shared" ca="1" si="60"/>
        <v>6</v>
      </c>
      <c r="C773" t="str" cm="1">
        <f t="array" aca="1" ref="C773" ca="1">INDEX(Reel1,Spins[[#This Row],[Stop1]])</f>
        <v>🍋</v>
      </c>
      <c r="D773">
        <f t="shared" ca="1" si="61"/>
        <v>15</v>
      </c>
      <c r="E773" t="str" cm="1">
        <f t="array" aca="1" ref="E773" ca="1">INDEX(Reel2,Spins[[#This Row],[Stop2]])</f>
        <v>🍒</v>
      </c>
      <c r="F773">
        <f t="shared" ca="1" si="62"/>
        <v>8</v>
      </c>
      <c r="G773" t="str" cm="1">
        <f t="array" aca="1" ref="G773" ca="1">INDEX(Reel3,Spins[[#This Row],[Stop3]])</f>
        <v>🍒</v>
      </c>
      <c r="H773" t="b">
        <f ca="1">AND(Spins[[#This Row],[Sym1]]=Spins[[#This Row],[Sym2]],Spins[[#This Row],[Sym2]]=Spins[[#This Row],[Sym3]])</f>
        <v>0</v>
      </c>
      <c r="I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">
        <f t="shared" si="63"/>
        <v>1</v>
      </c>
      <c r="K773">
        <f ca="1">Spins[[#This Row],[Mult]]*Spins[[#This Row],[Bet]]</f>
        <v>0</v>
      </c>
      <c r="L773">
        <f ca="1">Spins[[#This Row],[Payout]]-Spins[[#This Row],[Bet]]</f>
        <v>-1</v>
      </c>
    </row>
    <row r="774" spans="1:12" x14ac:dyDescent="0.3">
      <c r="A774">
        <f t="shared" si="64"/>
        <v>773</v>
      </c>
      <c r="B774">
        <f t="shared" ca="1" si="60"/>
        <v>31</v>
      </c>
      <c r="C774" t="str" cm="1">
        <f t="array" aca="1" ref="C774" ca="1">INDEX(Reel1,Spins[[#This Row],[Stop1]])</f>
        <v>💎</v>
      </c>
      <c r="D774">
        <f t="shared" ca="1" si="61"/>
        <v>25</v>
      </c>
      <c r="E774" t="str" cm="1">
        <f t="array" aca="1" ref="E774" ca="1">INDEX(Reel2,Spins[[#This Row],[Stop2]])</f>
        <v>🔔</v>
      </c>
      <c r="F774">
        <f t="shared" ca="1" si="62"/>
        <v>15</v>
      </c>
      <c r="G774" t="str" cm="1">
        <f t="array" aca="1" ref="G774" ca="1">INDEX(Reel3,Spins[[#This Row],[Stop3]])</f>
        <v>🍇</v>
      </c>
      <c r="H774" t="b">
        <f ca="1">AND(Spins[[#This Row],[Sym1]]=Spins[[#This Row],[Sym2]],Spins[[#This Row],[Sym2]]=Spins[[#This Row],[Sym3]])</f>
        <v>0</v>
      </c>
      <c r="I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4">
        <f t="shared" si="63"/>
        <v>1</v>
      </c>
      <c r="K774">
        <f ca="1">Spins[[#This Row],[Mult]]*Spins[[#This Row],[Bet]]</f>
        <v>0</v>
      </c>
      <c r="L774">
        <f ca="1">Spins[[#This Row],[Payout]]-Spins[[#This Row],[Bet]]</f>
        <v>-1</v>
      </c>
    </row>
    <row r="775" spans="1:12" x14ac:dyDescent="0.3">
      <c r="A775">
        <f t="shared" si="64"/>
        <v>774</v>
      </c>
      <c r="B775">
        <f t="shared" ca="1" si="60"/>
        <v>18</v>
      </c>
      <c r="C775" t="str" cm="1">
        <f t="array" aca="1" ref="C775" ca="1">INDEX(Reel1,Spins[[#This Row],[Stop1]])</f>
        <v>🍒</v>
      </c>
      <c r="D775">
        <f t="shared" ca="1" si="61"/>
        <v>22</v>
      </c>
      <c r="E775" t="str" cm="1">
        <f t="array" aca="1" ref="E775" ca="1">INDEX(Reel2,Spins[[#This Row],[Stop2]])</f>
        <v>🍇</v>
      </c>
      <c r="F775">
        <f t="shared" ca="1" si="62"/>
        <v>9</v>
      </c>
      <c r="G775" t="str" cm="1">
        <f t="array" aca="1" ref="G775" ca="1">INDEX(Reel3,Spins[[#This Row],[Stop3]])</f>
        <v>🍒</v>
      </c>
      <c r="H775" t="b">
        <f ca="1">AND(Spins[[#This Row],[Sym1]]=Spins[[#This Row],[Sym2]],Spins[[#This Row],[Sym2]]=Spins[[#This Row],[Sym3]])</f>
        <v>0</v>
      </c>
      <c r="I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">
        <f t="shared" si="63"/>
        <v>1</v>
      </c>
      <c r="K775">
        <f ca="1">Spins[[#This Row],[Mult]]*Spins[[#This Row],[Bet]]</f>
        <v>0</v>
      </c>
      <c r="L775">
        <f ca="1">Spins[[#This Row],[Payout]]-Spins[[#This Row],[Bet]]</f>
        <v>-1</v>
      </c>
    </row>
    <row r="776" spans="1:12" x14ac:dyDescent="0.3">
      <c r="A776">
        <f t="shared" si="64"/>
        <v>775</v>
      </c>
      <c r="B776">
        <f t="shared" ca="1" si="60"/>
        <v>20</v>
      </c>
      <c r="C776" t="str" cm="1">
        <f t="array" aca="1" ref="C776" ca="1">INDEX(Reel1,Spins[[#This Row],[Stop1]])</f>
        <v>🍒</v>
      </c>
      <c r="D776">
        <f t="shared" ca="1" si="61"/>
        <v>6</v>
      </c>
      <c r="E776" t="str" cm="1">
        <f t="array" aca="1" ref="E776" ca="1">INDEX(Reel2,Spins[[#This Row],[Stop2]])</f>
        <v>🍋</v>
      </c>
      <c r="F776">
        <f t="shared" ca="1" si="62"/>
        <v>25</v>
      </c>
      <c r="G776" t="str" cm="1">
        <f t="array" aca="1" ref="G776" ca="1">INDEX(Reel3,Spins[[#This Row],[Stop3]])</f>
        <v>BAR</v>
      </c>
      <c r="H776" t="b">
        <f ca="1">AND(Spins[[#This Row],[Sym1]]=Spins[[#This Row],[Sym2]],Spins[[#This Row],[Sym2]]=Spins[[#This Row],[Sym3]])</f>
        <v>0</v>
      </c>
      <c r="I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">
        <f t="shared" si="63"/>
        <v>1</v>
      </c>
      <c r="K776">
        <f ca="1">Spins[[#This Row],[Mult]]*Spins[[#This Row],[Bet]]</f>
        <v>0</v>
      </c>
      <c r="L776">
        <f ca="1">Spins[[#This Row],[Payout]]-Spins[[#This Row],[Bet]]</f>
        <v>-1</v>
      </c>
    </row>
    <row r="777" spans="1:12" x14ac:dyDescent="0.3">
      <c r="A777">
        <f t="shared" si="64"/>
        <v>776</v>
      </c>
      <c r="B777">
        <f t="shared" ca="1" si="60"/>
        <v>27</v>
      </c>
      <c r="C777" t="str" cm="1">
        <f t="array" aca="1" ref="C777" ca="1">INDEX(Reel1,Spins[[#This Row],[Stop1]])</f>
        <v>BAR</v>
      </c>
      <c r="D777">
        <f t="shared" ca="1" si="61"/>
        <v>24</v>
      </c>
      <c r="E777" t="str" cm="1">
        <f t="array" aca="1" ref="E777" ca="1">INDEX(Reel2,Spins[[#This Row],[Stop2]])</f>
        <v>🍇</v>
      </c>
      <c r="F777">
        <f t="shared" ca="1" si="62"/>
        <v>28</v>
      </c>
      <c r="G777" t="str" cm="1">
        <f t="array" aca="1" ref="G777" ca="1">INDEX(Reel3,Spins[[#This Row],[Stop3]])</f>
        <v>7️⃣</v>
      </c>
      <c r="H777" t="b">
        <f ca="1">AND(Spins[[#This Row],[Sym1]]=Spins[[#This Row],[Sym2]],Spins[[#This Row],[Sym2]]=Spins[[#This Row],[Sym3]])</f>
        <v>0</v>
      </c>
      <c r="I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">
        <f t="shared" si="63"/>
        <v>1</v>
      </c>
      <c r="K777">
        <f ca="1">Spins[[#This Row],[Mult]]*Spins[[#This Row],[Bet]]</f>
        <v>0</v>
      </c>
      <c r="L777">
        <f ca="1">Spins[[#This Row],[Payout]]-Spins[[#This Row],[Bet]]</f>
        <v>-1</v>
      </c>
    </row>
    <row r="778" spans="1:12" x14ac:dyDescent="0.3">
      <c r="A778">
        <f t="shared" si="64"/>
        <v>777</v>
      </c>
      <c r="B778">
        <f t="shared" ca="1" si="60"/>
        <v>27</v>
      </c>
      <c r="C778" t="str" cm="1">
        <f t="array" aca="1" ref="C778" ca="1">INDEX(Reel1,Spins[[#This Row],[Stop1]])</f>
        <v>BAR</v>
      </c>
      <c r="D778">
        <f t="shared" ca="1" si="61"/>
        <v>4</v>
      </c>
      <c r="E778" t="str" cm="1">
        <f t="array" aca="1" ref="E778" ca="1">INDEX(Reel2,Spins[[#This Row],[Stop2]])</f>
        <v>🍋</v>
      </c>
      <c r="F778">
        <f t="shared" ca="1" si="62"/>
        <v>11</v>
      </c>
      <c r="G778" t="str" cm="1">
        <f t="array" aca="1" ref="G778" ca="1">INDEX(Reel3,Spins[[#This Row],[Stop3]])</f>
        <v>🍒</v>
      </c>
      <c r="H778" t="b">
        <f ca="1">AND(Spins[[#This Row],[Sym1]]=Spins[[#This Row],[Sym2]],Spins[[#This Row],[Sym2]]=Spins[[#This Row],[Sym3]])</f>
        <v>0</v>
      </c>
      <c r="I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8">
        <f t="shared" si="63"/>
        <v>1</v>
      </c>
      <c r="K778">
        <f ca="1">Spins[[#This Row],[Mult]]*Spins[[#This Row],[Bet]]</f>
        <v>0</v>
      </c>
      <c r="L778">
        <f ca="1">Spins[[#This Row],[Payout]]-Spins[[#This Row],[Bet]]</f>
        <v>-1</v>
      </c>
    </row>
    <row r="779" spans="1:12" x14ac:dyDescent="0.3">
      <c r="A779">
        <f t="shared" si="64"/>
        <v>778</v>
      </c>
      <c r="B779">
        <f t="shared" ca="1" si="60"/>
        <v>23</v>
      </c>
      <c r="C779" t="str" cm="1">
        <f t="array" aca="1" ref="C779" ca="1">INDEX(Reel1,Spins[[#This Row],[Stop1]])</f>
        <v>🍇</v>
      </c>
      <c r="D779">
        <f t="shared" ca="1" si="61"/>
        <v>10</v>
      </c>
      <c r="E779" t="str" cm="1">
        <f t="array" aca="1" ref="E779" ca="1">INDEX(Reel2,Spins[[#This Row],[Stop2]])</f>
        <v>🍋</v>
      </c>
      <c r="F779">
        <f t="shared" ca="1" si="62"/>
        <v>1</v>
      </c>
      <c r="G779" t="str" cm="1">
        <f t="array" aca="1" ref="G779" ca="1">INDEX(Reel3,Spins[[#This Row],[Stop3]])</f>
        <v>🍋</v>
      </c>
      <c r="H779" t="b">
        <f ca="1">AND(Spins[[#This Row],[Sym1]]=Spins[[#This Row],[Sym2]],Spins[[#This Row],[Sym2]]=Spins[[#This Row],[Sym3]])</f>
        <v>0</v>
      </c>
      <c r="I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">
        <f t="shared" si="63"/>
        <v>1</v>
      </c>
      <c r="K779">
        <f ca="1">Spins[[#This Row],[Mult]]*Spins[[#This Row],[Bet]]</f>
        <v>0</v>
      </c>
      <c r="L779">
        <f ca="1">Spins[[#This Row],[Payout]]-Spins[[#This Row],[Bet]]</f>
        <v>-1</v>
      </c>
    </row>
    <row r="780" spans="1:12" x14ac:dyDescent="0.3">
      <c r="A780">
        <f t="shared" si="64"/>
        <v>779</v>
      </c>
      <c r="B780">
        <f t="shared" ca="1" si="60"/>
        <v>16</v>
      </c>
      <c r="C780" t="str" cm="1">
        <f t="array" aca="1" ref="C780" ca="1">INDEX(Reel1,Spins[[#This Row],[Stop1]])</f>
        <v>🍒</v>
      </c>
      <c r="D780">
        <f t="shared" ca="1" si="61"/>
        <v>17</v>
      </c>
      <c r="E780" t="str" cm="1">
        <f t="array" aca="1" ref="E780" ca="1">INDEX(Reel2,Spins[[#This Row],[Stop2]])</f>
        <v>🍒</v>
      </c>
      <c r="F780">
        <f t="shared" ca="1" si="62"/>
        <v>2</v>
      </c>
      <c r="G780" t="str" cm="1">
        <f t="array" aca="1" ref="G780" ca="1">INDEX(Reel3,Spins[[#This Row],[Stop3]])</f>
        <v>🍋</v>
      </c>
      <c r="H780" t="b">
        <f ca="1">AND(Spins[[#This Row],[Sym1]]=Spins[[#This Row],[Sym2]],Spins[[#This Row],[Sym2]]=Spins[[#This Row],[Sym3]])</f>
        <v>0</v>
      </c>
      <c r="I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80">
        <f t="shared" si="63"/>
        <v>1</v>
      </c>
      <c r="K780">
        <f ca="1">Spins[[#This Row],[Mult]]*Spins[[#This Row],[Bet]]</f>
        <v>0.8</v>
      </c>
      <c r="L780">
        <f ca="1">Spins[[#This Row],[Payout]]-Spins[[#This Row],[Bet]]</f>
        <v>-0.19999999999999996</v>
      </c>
    </row>
    <row r="781" spans="1:12" x14ac:dyDescent="0.3">
      <c r="A781">
        <f t="shared" si="64"/>
        <v>780</v>
      </c>
      <c r="B781">
        <f t="shared" ca="1" si="60"/>
        <v>11</v>
      </c>
      <c r="C781" t="str" cm="1">
        <f t="array" aca="1" ref="C781" ca="1">INDEX(Reel1,Spins[[#This Row],[Stop1]])</f>
        <v>🍋</v>
      </c>
      <c r="D781">
        <f t="shared" ca="1" si="61"/>
        <v>25</v>
      </c>
      <c r="E781" t="str" cm="1">
        <f t="array" aca="1" ref="E781" ca="1">INDEX(Reel2,Spins[[#This Row],[Stop2]])</f>
        <v>🔔</v>
      </c>
      <c r="F781">
        <f t="shared" ca="1" si="62"/>
        <v>5</v>
      </c>
      <c r="G781" t="str" cm="1">
        <f t="array" aca="1" ref="G781" ca="1">INDEX(Reel3,Spins[[#This Row],[Stop3]])</f>
        <v>🍋</v>
      </c>
      <c r="H781" t="b">
        <f ca="1">AND(Spins[[#This Row],[Sym1]]=Spins[[#This Row],[Sym2]],Spins[[#This Row],[Sym2]]=Spins[[#This Row],[Sym3]])</f>
        <v>0</v>
      </c>
      <c r="I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">
        <f t="shared" si="63"/>
        <v>1</v>
      </c>
      <c r="K781">
        <f ca="1">Spins[[#This Row],[Mult]]*Spins[[#This Row],[Bet]]</f>
        <v>0</v>
      </c>
      <c r="L781">
        <f ca="1">Spins[[#This Row],[Payout]]-Spins[[#This Row],[Bet]]</f>
        <v>-1</v>
      </c>
    </row>
    <row r="782" spans="1:12" x14ac:dyDescent="0.3">
      <c r="A782">
        <f t="shared" si="64"/>
        <v>781</v>
      </c>
      <c r="B782">
        <f t="shared" ca="1" si="60"/>
        <v>7</v>
      </c>
      <c r="C782" t="str" cm="1">
        <f t="array" aca="1" ref="C782" ca="1">INDEX(Reel1,Spins[[#This Row],[Stop1]])</f>
        <v>🍋</v>
      </c>
      <c r="D782">
        <f t="shared" ca="1" si="61"/>
        <v>2</v>
      </c>
      <c r="E782" t="str" cm="1">
        <f t="array" aca="1" ref="E782" ca="1">INDEX(Reel2,Spins[[#This Row],[Stop2]])</f>
        <v>🍋</v>
      </c>
      <c r="F782">
        <f t="shared" ca="1" si="62"/>
        <v>3</v>
      </c>
      <c r="G782" t="str" cm="1">
        <f t="array" aca="1" ref="G782" ca="1">INDEX(Reel3,Spins[[#This Row],[Stop3]])</f>
        <v>🍋</v>
      </c>
      <c r="H782" t="b">
        <f ca="1">AND(Spins[[#This Row],[Sym1]]=Spins[[#This Row],[Sym2]],Spins[[#This Row],[Sym2]]=Spins[[#This Row],[Sym3]])</f>
        <v>1</v>
      </c>
      <c r="I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82">
        <f t="shared" si="63"/>
        <v>1</v>
      </c>
      <c r="K782">
        <f ca="1">Spins[[#This Row],[Mult]]*Spins[[#This Row],[Bet]]</f>
        <v>14</v>
      </c>
      <c r="L782">
        <f ca="1">Spins[[#This Row],[Payout]]-Spins[[#This Row],[Bet]]</f>
        <v>13</v>
      </c>
    </row>
    <row r="783" spans="1:12" x14ac:dyDescent="0.3">
      <c r="A783">
        <f t="shared" si="64"/>
        <v>782</v>
      </c>
      <c r="B783">
        <f t="shared" ca="1" si="60"/>
        <v>3</v>
      </c>
      <c r="C783" t="str" cm="1">
        <f t="array" aca="1" ref="C783" ca="1">INDEX(Reel1,Spins[[#This Row],[Stop1]])</f>
        <v>🍋</v>
      </c>
      <c r="D783">
        <f t="shared" ca="1" si="61"/>
        <v>8</v>
      </c>
      <c r="E783" t="str" cm="1">
        <f t="array" aca="1" ref="E783" ca="1">INDEX(Reel2,Spins[[#This Row],[Stop2]])</f>
        <v>🍋</v>
      </c>
      <c r="F783">
        <f t="shared" ca="1" si="62"/>
        <v>4</v>
      </c>
      <c r="G783" t="str" cm="1">
        <f t="array" aca="1" ref="G783" ca="1">INDEX(Reel3,Spins[[#This Row],[Stop3]])</f>
        <v>🍋</v>
      </c>
      <c r="H783" t="b">
        <f ca="1">AND(Spins[[#This Row],[Sym1]]=Spins[[#This Row],[Sym2]],Spins[[#This Row],[Sym2]]=Spins[[#This Row],[Sym3]])</f>
        <v>1</v>
      </c>
      <c r="I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83">
        <f t="shared" si="63"/>
        <v>1</v>
      </c>
      <c r="K783">
        <f ca="1">Spins[[#This Row],[Mult]]*Spins[[#This Row],[Bet]]</f>
        <v>14</v>
      </c>
      <c r="L783">
        <f ca="1">Spins[[#This Row],[Payout]]-Spins[[#This Row],[Bet]]</f>
        <v>13</v>
      </c>
    </row>
    <row r="784" spans="1:12" x14ac:dyDescent="0.3">
      <c r="A784">
        <f t="shared" si="64"/>
        <v>783</v>
      </c>
      <c r="B784">
        <f t="shared" ca="1" si="60"/>
        <v>6</v>
      </c>
      <c r="C784" t="str" cm="1">
        <f t="array" aca="1" ref="C784" ca="1">INDEX(Reel1,Spins[[#This Row],[Stop1]])</f>
        <v>🍋</v>
      </c>
      <c r="D784">
        <f t="shared" ca="1" si="61"/>
        <v>5</v>
      </c>
      <c r="E784" t="str" cm="1">
        <f t="array" aca="1" ref="E784" ca="1">INDEX(Reel2,Spins[[#This Row],[Stop2]])</f>
        <v>🍋</v>
      </c>
      <c r="F784">
        <f t="shared" ca="1" si="62"/>
        <v>3</v>
      </c>
      <c r="G784" t="str" cm="1">
        <f t="array" aca="1" ref="G784" ca="1">INDEX(Reel3,Spins[[#This Row],[Stop3]])</f>
        <v>🍋</v>
      </c>
      <c r="H784" t="b">
        <f ca="1">AND(Spins[[#This Row],[Sym1]]=Spins[[#This Row],[Sym2]],Spins[[#This Row],[Sym2]]=Spins[[#This Row],[Sym3]])</f>
        <v>1</v>
      </c>
      <c r="I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84">
        <f t="shared" si="63"/>
        <v>1</v>
      </c>
      <c r="K784">
        <f ca="1">Spins[[#This Row],[Mult]]*Spins[[#This Row],[Bet]]</f>
        <v>14</v>
      </c>
      <c r="L784">
        <f ca="1">Spins[[#This Row],[Payout]]-Spins[[#This Row],[Bet]]</f>
        <v>13</v>
      </c>
    </row>
    <row r="785" spans="1:12" x14ac:dyDescent="0.3">
      <c r="A785">
        <f t="shared" si="64"/>
        <v>784</v>
      </c>
      <c r="B785">
        <f t="shared" ca="1" si="60"/>
        <v>13</v>
      </c>
      <c r="C785" t="str" cm="1">
        <f t="array" aca="1" ref="C785" ca="1">INDEX(Reel1,Spins[[#This Row],[Stop1]])</f>
        <v>🍋</v>
      </c>
      <c r="D785">
        <f t="shared" ca="1" si="61"/>
        <v>31</v>
      </c>
      <c r="E785" t="str" cm="1">
        <f t="array" aca="1" ref="E785" ca="1">INDEX(Reel2,Spins[[#This Row],[Stop2]])</f>
        <v>💎</v>
      </c>
      <c r="F785">
        <f t="shared" ca="1" si="62"/>
        <v>2</v>
      </c>
      <c r="G785" t="str" cm="1">
        <f t="array" aca="1" ref="G785" ca="1">INDEX(Reel3,Spins[[#This Row],[Stop3]])</f>
        <v>🍋</v>
      </c>
      <c r="H785" t="b">
        <f ca="1">AND(Spins[[#This Row],[Sym1]]=Spins[[#This Row],[Sym2]],Spins[[#This Row],[Sym2]]=Spins[[#This Row],[Sym3]])</f>
        <v>0</v>
      </c>
      <c r="I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">
        <f t="shared" si="63"/>
        <v>1</v>
      </c>
      <c r="K785">
        <f ca="1">Spins[[#This Row],[Mult]]*Spins[[#This Row],[Bet]]</f>
        <v>0</v>
      </c>
      <c r="L785">
        <f ca="1">Spins[[#This Row],[Payout]]-Spins[[#This Row],[Bet]]</f>
        <v>-1</v>
      </c>
    </row>
    <row r="786" spans="1:12" x14ac:dyDescent="0.3">
      <c r="A786">
        <f t="shared" si="64"/>
        <v>785</v>
      </c>
      <c r="B786">
        <f t="shared" ca="1" si="60"/>
        <v>6</v>
      </c>
      <c r="C786" t="str" cm="1">
        <f t="array" aca="1" ref="C786" ca="1">INDEX(Reel1,Spins[[#This Row],[Stop1]])</f>
        <v>🍋</v>
      </c>
      <c r="D786">
        <f t="shared" ca="1" si="61"/>
        <v>22</v>
      </c>
      <c r="E786" t="str" cm="1">
        <f t="array" aca="1" ref="E786" ca="1">INDEX(Reel2,Spins[[#This Row],[Stop2]])</f>
        <v>🍇</v>
      </c>
      <c r="F786">
        <f t="shared" ca="1" si="62"/>
        <v>9</v>
      </c>
      <c r="G786" t="str" cm="1">
        <f t="array" aca="1" ref="G786" ca="1">INDEX(Reel3,Spins[[#This Row],[Stop3]])</f>
        <v>🍒</v>
      </c>
      <c r="H786" t="b">
        <f ca="1">AND(Spins[[#This Row],[Sym1]]=Spins[[#This Row],[Sym2]],Spins[[#This Row],[Sym2]]=Spins[[#This Row],[Sym3]])</f>
        <v>0</v>
      </c>
      <c r="I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">
        <f t="shared" si="63"/>
        <v>1</v>
      </c>
      <c r="K786">
        <f ca="1">Spins[[#This Row],[Mult]]*Spins[[#This Row],[Bet]]</f>
        <v>0</v>
      </c>
      <c r="L786">
        <f ca="1">Spins[[#This Row],[Payout]]-Spins[[#This Row],[Bet]]</f>
        <v>-1</v>
      </c>
    </row>
    <row r="787" spans="1:12" x14ac:dyDescent="0.3">
      <c r="A787">
        <f t="shared" si="64"/>
        <v>786</v>
      </c>
      <c r="B787">
        <f t="shared" ca="1" si="60"/>
        <v>26</v>
      </c>
      <c r="C787" t="str" cm="1">
        <f t="array" aca="1" ref="C787" ca="1">INDEX(Reel1,Spins[[#This Row],[Stop1]])</f>
        <v>🔔</v>
      </c>
      <c r="D787">
        <f t="shared" ca="1" si="61"/>
        <v>9</v>
      </c>
      <c r="E787" t="str" cm="1">
        <f t="array" aca="1" ref="E787" ca="1">INDEX(Reel2,Spins[[#This Row],[Stop2]])</f>
        <v>🍋</v>
      </c>
      <c r="F787">
        <f t="shared" ca="1" si="62"/>
        <v>11</v>
      </c>
      <c r="G787" t="str" cm="1">
        <f t="array" aca="1" ref="G787" ca="1">INDEX(Reel3,Spins[[#This Row],[Stop3]])</f>
        <v>🍒</v>
      </c>
      <c r="H787" t="b">
        <f ca="1">AND(Spins[[#This Row],[Sym1]]=Spins[[#This Row],[Sym2]],Spins[[#This Row],[Sym2]]=Spins[[#This Row],[Sym3]])</f>
        <v>0</v>
      </c>
      <c r="I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">
        <f t="shared" si="63"/>
        <v>1</v>
      </c>
      <c r="K787">
        <f ca="1">Spins[[#This Row],[Mult]]*Spins[[#This Row],[Bet]]</f>
        <v>0</v>
      </c>
      <c r="L787">
        <f ca="1">Spins[[#This Row],[Payout]]-Spins[[#This Row],[Bet]]</f>
        <v>-1</v>
      </c>
    </row>
    <row r="788" spans="1:12" x14ac:dyDescent="0.3">
      <c r="A788">
        <f t="shared" si="64"/>
        <v>787</v>
      </c>
      <c r="B788">
        <f t="shared" ca="1" si="60"/>
        <v>18</v>
      </c>
      <c r="C788" t="str" cm="1">
        <f t="array" aca="1" ref="C788" ca="1">INDEX(Reel1,Spins[[#This Row],[Stop1]])</f>
        <v>🍒</v>
      </c>
      <c r="D788">
        <f t="shared" ca="1" si="61"/>
        <v>14</v>
      </c>
      <c r="E788" t="str" cm="1">
        <f t="array" aca="1" ref="E788" ca="1">INDEX(Reel2,Spins[[#This Row],[Stop2]])</f>
        <v>🍋</v>
      </c>
      <c r="F788">
        <f t="shared" ca="1" si="62"/>
        <v>21</v>
      </c>
      <c r="G788" t="str" cm="1">
        <f t="array" aca="1" ref="G788" ca="1">INDEX(Reel3,Spins[[#This Row],[Stop3]])</f>
        <v>🔔</v>
      </c>
      <c r="H788" t="b">
        <f ca="1">AND(Spins[[#This Row],[Sym1]]=Spins[[#This Row],[Sym2]],Spins[[#This Row],[Sym2]]=Spins[[#This Row],[Sym3]])</f>
        <v>0</v>
      </c>
      <c r="I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">
        <f t="shared" si="63"/>
        <v>1</v>
      </c>
      <c r="K788">
        <f ca="1">Spins[[#This Row],[Mult]]*Spins[[#This Row],[Bet]]</f>
        <v>0</v>
      </c>
      <c r="L788">
        <f ca="1">Spins[[#This Row],[Payout]]-Spins[[#This Row],[Bet]]</f>
        <v>-1</v>
      </c>
    </row>
    <row r="789" spans="1:12" x14ac:dyDescent="0.3">
      <c r="A789">
        <f t="shared" si="64"/>
        <v>788</v>
      </c>
      <c r="B789">
        <f t="shared" ca="1" si="60"/>
        <v>10</v>
      </c>
      <c r="C789" t="str" cm="1">
        <f t="array" aca="1" ref="C789" ca="1">INDEX(Reel1,Spins[[#This Row],[Stop1]])</f>
        <v>🍋</v>
      </c>
      <c r="D789">
        <f t="shared" ca="1" si="61"/>
        <v>10</v>
      </c>
      <c r="E789" t="str" cm="1">
        <f t="array" aca="1" ref="E789" ca="1">INDEX(Reel2,Spins[[#This Row],[Stop2]])</f>
        <v>🍋</v>
      </c>
      <c r="F789">
        <f t="shared" ca="1" si="62"/>
        <v>15</v>
      </c>
      <c r="G789" t="str" cm="1">
        <f t="array" aca="1" ref="G789" ca="1">INDEX(Reel3,Spins[[#This Row],[Stop3]])</f>
        <v>🍇</v>
      </c>
      <c r="H789" t="b">
        <f ca="1">AND(Spins[[#This Row],[Sym1]]=Spins[[#This Row],[Sym2]],Spins[[#This Row],[Sym2]]=Spins[[#This Row],[Sym3]])</f>
        <v>0</v>
      </c>
      <c r="I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9">
        <f t="shared" si="63"/>
        <v>1</v>
      </c>
      <c r="K789">
        <f ca="1">Spins[[#This Row],[Mult]]*Spins[[#This Row],[Bet]]</f>
        <v>0.6</v>
      </c>
      <c r="L789">
        <f ca="1">Spins[[#This Row],[Payout]]-Spins[[#This Row],[Bet]]</f>
        <v>-0.4</v>
      </c>
    </row>
    <row r="790" spans="1:12" x14ac:dyDescent="0.3">
      <c r="A790">
        <f t="shared" si="64"/>
        <v>789</v>
      </c>
      <c r="B790">
        <f t="shared" ca="1" si="60"/>
        <v>24</v>
      </c>
      <c r="C790" t="str" cm="1">
        <f t="array" aca="1" ref="C790" ca="1">INDEX(Reel1,Spins[[#This Row],[Stop1]])</f>
        <v>🍇</v>
      </c>
      <c r="D790">
        <f t="shared" ca="1" si="61"/>
        <v>19</v>
      </c>
      <c r="E790" t="str" cm="1">
        <f t="array" aca="1" ref="E790" ca="1">INDEX(Reel2,Spins[[#This Row],[Stop2]])</f>
        <v>🍒</v>
      </c>
      <c r="F790">
        <f t="shared" ca="1" si="62"/>
        <v>13</v>
      </c>
      <c r="G790" t="str" cm="1">
        <f t="array" aca="1" ref="G790" ca="1">INDEX(Reel3,Spins[[#This Row],[Stop3]])</f>
        <v>🍇</v>
      </c>
      <c r="H790" t="b">
        <f ca="1">AND(Spins[[#This Row],[Sym1]]=Spins[[#This Row],[Sym2]],Spins[[#This Row],[Sym2]]=Spins[[#This Row],[Sym3]])</f>
        <v>0</v>
      </c>
      <c r="I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">
        <f t="shared" si="63"/>
        <v>1</v>
      </c>
      <c r="K790">
        <f ca="1">Spins[[#This Row],[Mult]]*Spins[[#This Row],[Bet]]</f>
        <v>0</v>
      </c>
      <c r="L790">
        <f ca="1">Spins[[#This Row],[Payout]]-Spins[[#This Row],[Bet]]</f>
        <v>-1</v>
      </c>
    </row>
    <row r="791" spans="1:12" x14ac:dyDescent="0.3">
      <c r="A791">
        <f t="shared" si="64"/>
        <v>790</v>
      </c>
      <c r="B791">
        <f t="shared" ca="1" si="60"/>
        <v>10</v>
      </c>
      <c r="C791" t="str" cm="1">
        <f t="array" aca="1" ref="C791" ca="1">INDEX(Reel1,Spins[[#This Row],[Stop1]])</f>
        <v>🍋</v>
      </c>
      <c r="D791">
        <f t="shared" ca="1" si="61"/>
        <v>5</v>
      </c>
      <c r="E791" t="str" cm="1">
        <f t="array" aca="1" ref="E791" ca="1">INDEX(Reel2,Spins[[#This Row],[Stop2]])</f>
        <v>🍋</v>
      </c>
      <c r="F791">
        <f t="shared" ca="1" si="62"/>
        <v>29</v>
      </c>
      <c r="G791" t="str" cm="1">
        <f t="array" aca="1" ref="G791" ca="1">INDEX(Reel3,Spins[[#This Row],[Stop3]])</f>
        <v>7️⃣</v>
      </c>
      <c r="H791" t="b">
        <f ca="1">AND(Spins[[#This Row],[Sym1]]=Spins[[#This Row],[Sym2]],Spins[[#This Row],[Sym2]]=Spins[[#This Row],[Sym3]])</f>
        <v>0</v>
      </c>
      <c r="I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1">
        <f t="shared" si="63"/>
        <v>1</v>
      </c>
      <c r="K791">
        <f ca="1">Spins[[#This Row],[Mult]]*Spins[[#This Row],[Bet]]</f>
        <v>0.6</v>
      </c>
      <c r="L791">
        <f ca="1">Spins[[#This Row],[Payout]]-Spins[[#This Row],[Bet]]</f>
        <v>-0.4</v>
      </c>
    </row>
    <row r="792" spans="1:12" x14ac:dyDescent="0.3">
      <c r="A792">
        <f t="shared" si="64"/>
        <v>791</v>
      </c>
      <c r="B792">
        <f t="shared" ca="1" si="60"/>
        <v>9</v>
      </c>
      <c r="C792" t="str" cm="1">
        <f t="array" aca="1" ref="C792" ca="1">INDEX(Reel1,Spins[[#This Row],[Stop1]])</f>
        <v>🍋</v>
      </c>
      <c r="D792">
        <f t="shared" ca="1" si="61"/>
        <v>16</v>
      </c>
      <c r="E792" t="str" cm="1">
        <f t="array" aca="1" ref="E792" ca="1">INDEX(Reel2,Spins[[#This Row],[Stop2]])</f>
        <v>🍒</v>
      </c>
      <c r="F792">
        <f t="shared" ca="1" si="62"/>
        <v>7</v>
      </c>
      <c r="G792" t="str" cm="1">
        <f t="array" aca="1" ref="G792" ca="1">INDEX(Reel3,Spins[[#This Row],[Stop3]])</f>
        <v>🍒</v>
      </c>
      <c r="H792" t="b">
        <f ca="1">AND(Spins[[#This Row],[Sym1]]=Spins[[#This Row],[Sym2]],Spins[[#This Row],[Sym2]]=Spins[[#This Row],[Sym3]])</f>
        <v>0</v>
      </c>
      <c r="I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">
        <f t="shared" si="63"/>
        <v>1</v>
      </c>
      <c r="K792">
        <f ca="1">Spins[[#This Row],[Mult]]*Spins[[#This Row],[Bet]]</f>
        <v>0</v>
      </c>
      <c r="L792">
        <f ca="1">Spins[[#This Row],[Payout]]-Spins[[#This Row],[Bet]]</f>
        <v>-1</v>
      </c>
    </row>
    <row r="793" spans="1:12" x14ac:dyDescent="0.3">
      <c r="A793">
        <f t="shared" si="64"/>
        <v>792</v>
      </c>
      <c r="B793">
        <f t="shared" ca="1" si="60"/>
        <v>4</v>
      </c>
      <c r="C793" t="str" cm="1">
        <f t="array" aca="1" ref="C793" ca="1">INDEX(Reel1,Spins[[#This Row],[Stop1]])</f>
        <v>🍋</v>
      </c>
      <c r="D793">
        <f t="shared" ca="1" si="61"/>
        <v>4</v>
      </c>
      <c r="E793" t="str" cm="1">
        <f t="array" aca="1" ref="E793" ca="1">INDEX(Reel2,Spins[[#This Row],[Stop2]])</f>
        <v>🍋</v>
      </c>
      <c r="F793">
        <f t="shared" ca="1" si="62"/>
        <v>14</v>
      </c>
      <c r="G793" t="str" cm="1">
        <f t="array" aca="1" ref="G793" ca="1">INDEX(Reel3,Spins[[#This Row],[Stop3]])</f>
        <v>🍇</v>
      </c>
      <c r="H793" t="b">
        <f ca="1">AND(Spins[[#This Row],[Sym1]]=Spins[[#This Row],[Sym2]],Spins[[#This Row],[Sym2]]=Spins[[#This Row],[Sym3]])</f>
        <v>0</v>
      </c>
      <c r="I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3">
        <f t="shared" si="63"/>
        <v>1</v>
      </c>
      <c r="K793">
        <f ca="1">Spins[[#This Row],[Mult]]*Spins[[#This Row],[Bet]]</f>
        <v>0.6</v>
      </c>
      <c r="L793">
        <f ca="1">Spins[[#This Row],[Payout]]-Spins[[#This Row],[Bet]]</f>
        <v>-0.4</v>
      </c>
    </row>
    <row r="794" spans="1:12" x14ac:dyDescent="0.3">
      <c r="A794">
        <f t="shared" si="64"/>
        <v>793</v>
      </c>
      <c r="B794">
        <f t="shared" ca="1" si="60"/>
        <v>6</v>
      </c>
      <c r="C794" t="str" cm="1">
        <f t="array" aca="1" ref="C794" ca="1">INDEX(Reel1,Spins[[#This Row],[Stop1]])</f>
        <v>🍋</v>
      </c>
      <c r="D794">
        <f t="shared" ca="1" si="61"/>
        <v>11</v>
      </c>
      <c r="E794" t="str" cm="1">
        <f t="array" aca="1" ref="E794" ca="1">INDEX(Reel2,Spins[[#This Row],[Stop2]])</f>
        <v>🍋</v>
      </c>
      <c r="F794">
        <f t="shared" ca="1" si="62"/>
        <v>9</v>
      </c>
      <c r="G794" t="str" cm="1">
        <f t="array" aca="1" ref="G794" ca="1">INDEX(Reel3,Spins[[#This Row],[Stop3]])</f>
        <v>🍒</v>
      </c>
      <c r="H794" t="b">
        <f ca="1">AND(Spins[[#This Row],[Sym1]]=Spins[[#This Row],[Sym2]],Spins[[#This Row],[Sym2]]=Spins[[#This Row],[Sym3]])</f>
        <v>0</v>
      </c>
      <c r="I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4">
        <f t="shared" si="63"/>
        <v>1</v>
      </c>
      <c r="K794">
        <f ca="1">Spins[[#This Row],[Mult]]*Spins[[#This Row],[Bet]]</f>
        <v>0.6</v>
      </c>
      <c r="L794">
        <f ca="1">Spins[[#This Row],[Payout]]-Spins[[#This Row],[Bet]]</f>
        <v>-0.4</v>
      </c>
    </row>
    <row r="795" spans="1:12" x14ac:dyDescent="0.3">
      <c r="A795">
        <f t="shared" si="64"/>
        <v>794</v>
      </c>
      <c r="B795">
        <f t="shared" ca="1" si="60"/>
        <v>23</v>
      </c>
      <c r="C795" t="str" cm="1">
        <f t="array" aca="1" ref="C795" ca="1">INDEX(Reel1,Spins[[#This Row],[Stop1]])</f>
        <v>🍇</v>
      </c>
      <c r="D795">
        <f t="shared" ca="1" si="61"/>
        <v>10</v>
      </c>
      <c r="E795" t="str" cm="1">
        <f t="array" aca="1" ref="E795" ca="1">INDEX(Reel2,Spins[[#This Row],[Stop2]])</f>
        <v>🍋</v>
      </c>
      <c r="F795">
        <f t="shared" ca="1" si="62"/>
        <v>24</v>
      </c>
      <c r="G795" t="str" cm="1">
        <f t="array" aca="1" ref="G795" ca="1">INDEX(Reel3,Spins[[#This Row],[Stop3]])</f>
        <v>BAR</v>
      </c>
      <c r="H795" t="b">
        <f ca="1">AND(Spins[[#This Row],[Sym1]]=Spins[[#This Row],[Sym2]],Spins[[#This Row],[Sym2]]=Spins[[#This Row],[Sym3]])</f>
        <v>0</v>
      </c>
      <c r="I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">
        <f t="shared" si="63"/>
        <v>1</v>
      </c>
      <c r="K795">
        <f ca="1">Spins[[#This Row],[Mult]]*Spins[[#This Row],[Bet]]</f>
        <v>0</v>
      </c>
      <c r="L795">
        <f ca="1">Spins[[#This Row],[Payout]]-Spins[[#This Row],[Bet]]</f>
        <v>-1</v>
      </c>
    </row>
    <row r="796" spans="1:12" x14ac:dyDescent="0.3">
      <c r="A796">
        <f t="shared" si="64"/>
        <v>795</v>
      </c>
      <c r="B796">
        <f t="shared" ca="1" si="60"/>
        <v>8</v>
      </c>
      <c r="C796" t="str" cm="1">
        <f t="array" aca="1" ref="C796" ca="1">INDEX(Reel1,Spins[[#This Row],[Stop1]])</f>
        <v>🍋</v>
      </c>
      <c r="D796">
        <f t="shared" ca="1" si="61"/>
        <v>9</v>
      </c>
      <c r="E796" t="str" cm="1">
        <f t="array" aca="1" ref="E796" ca="1">INDEX(Reel2,Spins[[#This Row],[Stop2]])</f>
        <v>🍋</v>
      </c>
      <c r="F796">
        <f t="shared" ca="1" si="62"/>
        <v>1</v>
      </c>
      <c r="G796" t="str" cm="1">
        <f t="array" aca="1" ref="G796" ca="1">INDEX(Reel3,Spins[[#This Row],[Stop3]])</f>
        <v>🍋</v>
      </c>
      <c r="H796" t="b">
        <f ca="1">AND(Spins[[#This Row],[Sym1]]=Spins[[#This Row],[Sym2]],Spins[[#This Row],[Sym2]]=Spins[[#This Row],[Sym3]])</f>
        <v>1</v>
      </c>
      <c r="I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96">
        <f t="shared" si="63"/>
        <v>1</v>
      </c>
      <c r="K796">
        <f ca="1">Spins[[#This Row],[Mult]]*Spins[[#This Row],[Bet]]</f>
        <v>14</v>
      </c>
      <c r="L796">
        <f ca="1">Spins[[#This Row],[Payout]]-Spins[[#This Row],[Bet]]</f>
        <v>13</v>
      </c>
    </row>
    <row r="797" spans="1:12" x14ac:dyDescent="0.3">
      <c r="A797">
        <f t="shared" si="64"/>
        <v>796</v>
      </c>
      <c r="B797">
        <f t="shared" ca="1" si="60"/>
        <v>2</v>
      </c>
      <c r="C797" t="str" cm="1">
        <f t="array" aca="1" ref="C797" ca="1">INDEX(Reel1,Spins[[#This Row],[Stop1]])</f>
        <v>🍋</v>
      </c>
      <c r="D797">
        <f t="shared" ca="1" si="61"/>
        <v>24</v>
      </c>
      <c r="E797" t="str" cm="1">
        <f t="array" aca="1" ref="E797" ca="1">INDEX(Reel2,Spins[[#This Row],[Stop2]])</f>
        <v>🍇</v>
      </c>
      <c r="F797">
        <f t="shared" ca="1" si="62"/>
        <v>26</v>
      </c>
      <c r="G797" t="str" cm="1">
        <f t="array" aca="1" ref="G797" ca="1">INDEX(Reel3,Spins[[#This Row],[Stop3]])</f>
        <v>BAR</v>
      </c>
      <c r="H797" t="b">
        <f ca="1">AND(Spins[[#This Row],[Sym1]]=Spins[[#This Row],[Sym2]],Spins[[#This Row],[Sym2]]=Spins[[#This Row],[Sym3]])</f>
        <v>0</v>
      </c>
      <c r="I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">
        <f t="shared" si="63"/>
        <v>1</v>
      </c>
      <c r="K797">
        <f ca="1">Spins[[#This Row],[Mult]]*Spins[[#This Row],[Bet]]</f>
        <v>0</v>
      </c>
      <c r="L797">
        <f ca="1">Spins[[#This Row],[Payout]]-Spins[[#This Row],[Bet]]</f>
        <v>-1</v>
      </c>
    </row>
    <row r="798" spans="1:12" x14ac:dyDescent="0.3">
      <c r="A798">
        <f t="shared" si="64"/>
        <v>797</v>
      </c>
      <c r="B798">
        <f t="shared" ca="1" si="60"/>
        <v>31</v>
      </c>
      <c r="C798" t="str" cm="1">
        <f t="array" aca="1" ref="C798" ca="1">INDEX(Reel1,Spins[[#This Row],[Stop1]])</f>
        <v>💎</v>
      </c>
      <c r="D798">
        <f t="shared" ca="1" si="61"/>
        <v>10</v>
      </c>
      <c r="E798" t="str" cm="1">
        <f t="array" aca="1" ref="E798" ca="1">INDEX(Reel2,Spins[[#This Row],[Stop2]])</f>
        <v>🍋</v>
      </c>
      <c r="F798">
        <f t="shared" ca="1" si="62"/>
        <v>5</v>
      </c>
      <c r="G798" t="str" cm="1">
        <f t="array" aca="1" ref="G798" ca="1">INDEX(Reel3,Spins[[#This Row],[Stop3]])</f>
        <v>🍋</v>
      </c>
      <c r="H798" t="b">
        <f ca="1">AND(Spins[[#This Row],[Sym1]]=Spins[[#This Row],[Sym2]],Spins[[#This Row],[Sym2]]=Spins[[#This Row],[Sym3]])</f>
        <v>0</v>
      </c>
      <c r="I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">
        <f t="shared" si="63"/>
        <v>1</v>
      </c>
      <c r="K798">
        <f ca="1">Spins[[#This Row],[Mult]]*Spins[[#This Row],[Bet]]</f>
        <v>0</v>
      </c>
      <c r="L798">
        <f ca="1">Spins[[#This Row],[Payout]]-Spins[[#This Row],[Bet]]</f>
        <v>-1</v>
      </c>
    </row>
    <row r="799" spans="1:12" x14ac:dyDescent="0.3">
      <c r="A799">
        <f t="shared" si="64"/>
        <v>798</v>
      </c>
      <c r="B799">
        <f t="shared" ca="1" si="60"/>
        <v>12</v>
      </c>
      <c r="C799" t="str" cm="1">
        <f t="array" aca="1" ref="C799" ca="1">INDEX(Reel1,Spins[[#This Row],[Stop1]])</f>
        <v>🍋</v>
      </c>
      <c r="D799">
        <f t="shared" ca="1" si="61"/>
        <v>14</v>
      </c>
      <c r="E799" t="str" cm="1">
        <f t="array" aca="1" ref="E799" ca="1">INDEX(Reel2,Spins[[#This Row],[Stop2]])</f>
        <v>🍋</v>
      </c>
      <c r="F799">
        <f t="shared" ca="1" si="62"/>
        <v>29</v>
      </c>
      <c r="G799" t="str" cm="1">
        <f t="array" aca="1" ref="G799" ca="1">INDEX(Reel3,Spins[[#This Row],[Stop3]])</f>
        <v>7️⃣</v>
      </c>
      <c r="H799" t="b">
        <f ca="1">AND(Spins[[#This Row],[Sym1]]=Spins[[#This Row],[Sym2]],Spins[[#This Row],[Sym2]]=Spins[[#This Row],[Sym3]])</f>
        <v>0</v>
      </c>
      <c r="I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9">
        <f t="shared" si="63"/>
        <v>1</v>
      </c>
      <c r="K799">
        <f ca="1">Spins[[#This Row],[Mult]]*Spins[[#This Row],[Bet]]</f>
        <v>0.6</v>
      </c>
      <c r="L799">
        <f ca="1">Spins[[#This Row],[Payout]]-Spins[[#This Row],[Bet]]</f>
        <v>-0.4</v>
      </c>
    </row>
    <row r="800" spans="1:12" x14ac:dyDescent="0.3">
      <c r="A800">
        <f t="shared" si="64"/>
        <v>799</v>
      </c>
      <c r="B800">
        <f t="shared" ca="1" si="60"/>
        <v>13</v>
      </c>
      <c r="C800" t="str" cm="1">
        <f t="array" aca="1" ref="C800" ca="1">INDEX(Reel1,Spins[[#This Row],[Stop1]])</f>
        <v>🍋</v>
      </c>
      <c r="D800">
        <f t="shared" ca="1" si="61"/>
        <v>23</v>
      </c>
      <c r="E800" t="str" cm="1">
        <f t="array" aca="1" ref="E800" ca="1">INDEX(Reel2,Spins[[#This Row],[Stop2]])</f>
        <v>🍇</v>
      </c>
      <c r="F800">
        <f t="shared" ca="1" si="62"/>
        <v>31</v>
      </c>
      <c r="G800" t="str" cm="1">
        <f t="array" aca="1" ref="G800" ca="1">INDEX(Reel3,Spins[[#This Row],[Stop3]])</f>
        <v>💎</v>
      </c>
      <c r="H800" t="b">
        <f ca="1">AND(Spins[[#This Row],[Sym1]]=Spins[[#This Row],[Sym2]],Spins[[#This Row],[Sym2]]=Spins[[#This Row],[Sym3]])</f>
        <v>0</v>
      </c>
      <c r="I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">
        <f t="shared" si="63"/>
        <v>1</v>
      </c>
      <c r="K800">
        <f ca="1">Spins[[#This Row],[Mult]]*Spins[[#This Row],[Bet]]</f>
        <v>0</v>
      </c>
      <c r="L800">
        <f ca="1">Spins[[#This Row],[Payout]]-Spins[[#This Row],[Bet]]</f>
        <v>-1</v>
      </c>
    </row>
    <row r="801" spans="1:12" x14ac:dyDescent="0.3">
      <c r="A801">
        <f t="shared" si="64"/>
        <v>800</v>
      </c>
      <c r="B801">
        <f t="shared" ca="1" si="60"/>
        <v>21</v>
      </c>
      <c r="C801" t="str" cm="1">
        <f t="array" aca="1" ref="C801" ca="1">INDEX(Reel1,Spins[[#This Row],[Stop1]])</f>
        <v>🍒</v>
      </c>
      <c r="D801">
        <f t="shared" ca="1" si="61"/>
        <v>8</v>
      </c>
      <c r="E801" t="str" cm="1">
        <f t="array" aca="1" ref="E801" ca="1">INDEX(Reel2,Spins[[#This Row],[Stop2]])</f>
        <v>🍋</v>
      </c>
      <c r="F801">
        <f t="shared" ca="1" si="62"/>
        <v>15</v>
      </c>
      <c r="G801" t="str" cm="1">
        <f t="array" aca="1" ref="G801" ca="1">INDEX(Reel3,Spins[[#This Row],[Stop3]])</f>
        <v>🍇</v>
      </c>
      <c r="H801" t="b">
        <f ca="1">AND(Spins[[#This Row],[Sym1]]=Spins[[#This Row],[Sym2]],Spins[[#This Row],[Sym2]]=Spins[[#This Row],[Sym3]])</f>
        <v>0</v>
      </c>
      <c r="I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">
        <f t="shared" si="63"/>
        <v>1</v>
      </c>
      <c r="K801">
        <f ca="1">Spins[[#This Row],[Mult]]*Spins[[#This Row],[Bet]]</f>
        <v>0</v>
      </c>
      <c r="L801">
        <f ca="1">Spins[[#This Row],[Payout]]-Spins[[#This Row],[Bet]]</f>
        <v>-1</v>
      </c>
    </row>
    <row r="802" spans="1:12" x14ac:dyDescent="0.3">
      <c r="A802">
        <f t="shared" si="64"/>
        <v>801</v>
      </c>
      <c r="B802">
        <f t="shared" ca="1" si="60"/>
        <v>19</v>
      </c>
      <c r="C802" t="str" cm="1">
        <f t="array" aca="1" ref="C802" ca="1">INDEX(Reel1,Spins[[#This Row],[Stop1]])</f>
        <v>🍒</v>
      </c>
      <c r="D802">
        <f t="shared" ca="1" si="61"/>
        <v>25</v>
      </c>
      <c r="E802" t="str" cm="1">
        <f t="array" aca="1" ref="E802" ca="1">INDEX(Reel2,Spins[[#This Row],[Stop2]])</f>
        <v>🔔</v>
      </c>
      <c r="F802">
        <f t="shared" ca="1" si="62"/>
        <v>21</v>
      </c>
      <c r="G802" t="str" cm="1">
        <f t="array" aca="1" ref="G802" ca="1">INDEX(Reel3,Spins[[#This Row],[Stop3]])</f>
        <v>🔔</v>
      </c>
      <c r="H802" t="b">
        <f ca="1">AND(Spins[[#This Row],[Sym1]]=Spins[[#This Row],[Sym2]],Spins[[#This Row],[Sym2]]=Spins[[#This Row],[Sym3]])</f>
        <v>0</v>
      </c>
      <c r="I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2">
        <f t="shared" si="63"/>
        <v>1</v>
      </c>
      <c r="K802">
        <f ca="1">Spins[[#This Row],[Mult]]*Spins[[#This Row],[Bet]]</f>
        <v>0</v>
      </c>
      <c r="L802">
        <f ca="1">Spins[[#This Row],[Payout]]-Spins[[#This Row],[Bet]]</f>
        <v>-1</v>
      </c>
    </row>
    <row r="803" spans="1:12" x14ac:dyDescent="0.3">
      <c r="A803">
        <f t="shared" si="64"/>
        <v>802</v>
      </c>
      <c r="B803">
        <f t="shared" ca="1" si="60"/>
        <v>26</v>
      </c>
      <c r="C803" t="str" cm="1">
        <f t="array" aca="1" ref="C803" ca="1">INDEX(Reel1,Spins[[#This Row],[Stop1]])</f>
        <v>🔔</v>
      </c>
      <c r="D803">
        <f t="shared" ca="1" si="61"/>
        <v>24</v>
      </c>
      <c r="E803" t="str" cm="1">
        <f t="array" aca="1" ref="E803" ca="1">INDEX(Reel2,Spins[[#This Row],[Stop2]])</f>
        <v>🍇</v>
      </c>
      <c r="F803">
        <f t="shared" ca="1" si="62"/>
        <v>17</v>
      </c>
      <c r="G803" t="str" cm="1">
        <f t="array" aca="1" ref="G803" ca="1">INDEX(Reel3,Spins[[#This Row],[Stop3]])</f>
        <v>🍇</v>
      </c>
      <c r="H803" t="b">
        <f ca="1">AND(Spins[[#This Row],[Sym1]]=Spins[[#This Row],[Sym2]],Spins[[#This Row],[Sym2]]=Spins[[#This Row],[Sym3]])</f>
        <v>0</v>
      </c>
      <c r="I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">
        <f t="shared" si="63"/>
        <v>1</v>
      </c>
      <c r="K803">
        <f ca="1">Spins[[#This Row],[Mult]]*Spins[[#This Row],[Bet]]</f>
        <v>0</v>
      </c>
      <c r="L803">
        <f ca="1">Spins[[#This Row],[Payout]]-Spins[[#This Row],[Bet]]</f>
        <v>-1</v>
      </c>
    </row>
    <row r="804" spans="1:12" x14ac:dyDescent="0.3">
      <c r="A804">
        <f t="shared" si="64"/>
        <v>803</v>
      </c>
      <c r="B804">
        <f t="shared" ca="1" si="60"/>
        <v>9</v>
      </c>
      <c r="C804" t="str" cm="1">
        <f t="array" aca="1" ref="C804" ca="1">INDEX(Reel1,Spins[[#This Row],[Stop1]])</f>
        <v>🍋</v>
      </c>
      <c r="D804">
        <f t="shared" ca="1" si="61"/>
        <v>16</v>
      </c>
      <c r="E804" t="str" cm="1">
        <f t="array" aca="1" ref="E804" ca="1">INDEX(Reel2,Spins[[#This Row],[Stop2]])</f>
        <v>🍒</v>
      </c>
      <c r="F804">
        <f t="shared" ca="1" si="62"/>
        <v>21</v>
      </c>
      <c r="G804" t="str" cm="1">
        <f t="array" aca="1" ref="G804" ca="1">INDEX(Reel3,Spins[[#This Row],[Stop3]])</f>
        <v>🔔</v>
      </c>
      <c r="H804" t="b">
        <f ca="1">AND(Spins[[#This Row],[Sym1]]=Spins[[#This Row],[Sym2]],Spins[[#This Row],[Sym2]]=Spins[[#This Row],[Sym3]])</f>
        <v>0</v>
      </c>
      <c r="I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">
        <f t="shared" si="63"/>
        <v>1</v>
      </c>
      <c r="K804">
        <f ca="1">Spins[[#This Row],[Mult]]*Spins[[#This Row],[Bet]]</f>
        <v>0</v>
      </c>
      <c r="L804">
        <f ca="1">Spins[[#This Row],[Payout]]-Spins[[#This Row],[Bet]]</f>
        <v>-1</v>
      </c>
    </row>
    <row r="805" spans="1:12" x14ac:dyDescent="0.3">
      <c r="A805">
        <f t="shared" si="64"/>
        <v>804</v>
      </c>
      <c r="B805">
        <f t="shared" ca="1" si="60"/>
        <v>12</v>
      </c>
      <c r="C805" t="str" cm="1">
        <f t="array" aca="1" ref="C805" ca="1">INDEX(Reel1,Spins[[#This Row],[Stop1]])</f>
        <v>🍋</v>
      </c>
      <c r="D805">
        <f t="shared" ca="1" si="61"/>
        <v>11</v>
      </c>
      <c r="E805" t="str" cm="1">
        <f t="array" aca="1" ref="E805" ca="1">INDEX(Reel2,Spins[[#This Row],[Stop2]])</f>
        <v>🍋</v>
      </c>
      <c r="F805">
        <f t="shared" ca="1" si="62"/>
        <v>21</v>
      </c>
      <c r="G805" t="str" cm="1">
        <f t="array" aca="1" ref="G805" ca="1">INDEX(Reel3,Spins[[#This Row],[Stop3]])</f>
        <v>🔔</v>
      </c>
      <c r="H805" t="b">
        <f ca="1">AND(Spins[[#This Row],[Sym1]]=Spins[[#This Row],[Sym2]],Spins[[#This Row],[Sym2]]=Spins[[#This Row],[Sym3]])</f>
        <v>0</v>
      </c>
      <c r="I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5">
        <f t="shared" si="63"/>
        <v>1</v>
      </c>
      <c r="K805">
        <f ca="1">Spins[[#This Row],[Mult]]*Spins[[#This Row],[Bet]]</f>
        <v>0.6</v>
      </c>
      <c r="L805">
        <f ca="1">Spins[[#This Row],[Payout]]-Spins[[#This Row],[Bet]]</f>
        <v>-0.4</v>
      </c>
    </row>
    <row r="806" spans="1:12" x14ac:dyDescent="0.3">
      <c r="A806">
        <f t="shared" si="64"/>
        <v>805</v>
      </c>
      <c r="B806">
        <f t="shared" ca="1" si="60"/>
        <v>4</v>
      </c>
      <c r="C806" t="str" cm="1">
        <f t="array" aca="1" ref="C806" ca="1">INDEX(Reel1,Spins[[#This Row],[Stop1]])</f>
        <v>🍋</v>
      </c>
      <c r="D806">
        <f t="shared" ca="1" si="61"/>
        <v>19</v>
      </c>
      <c r="E806" t="str" cm="1">
        <f t="array" aca="1" ref="E806" ca="1">INDEX(Reel2,Spins[[#This Row],[Stop2]])</f>
        <v>🍒</v>
      </c>
      <c r="F806">
        <f t="shared" ca="1" si="62"/>
        <v>22</v>
      </c>
      <c r="G806" t="str" cm="1">
        <f t="array" aca="1" ref="G806" ca="1">INDEX(Reel3,Spins[[#This Row],[Stop3]])</f>
        <v>🔔</v>
      </c>
      <c r="H806" t="b">
        <f ca="1">AND(Spins[[#This Row],[Sym1]]=Spins[[#This Row],[Sym2]],Spins[[#This Row],[Sym2]]=Spins[[#This Row],[Sym3]])</f>
        <v>0</v>
      </c>
      <c r="I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">
        <f t="shared" si="63"/>
        <v>1</v>
      </c>
      <c r="K806">
        <f ca="1">Spins[[#This Row],[Mult]]*Spins[[#This Row],[Bet]]</f>
        <v>0</v>
      </c>
      <c r="L806">
        <f ca="1">Spins[[#This Row],[Payout]]-Spins[[#This Row],[Bet]]</f>
        <v>-1</v>
      </c>
    </row>
    <row r="807" spans="1:12" x14ac:dyDescent="0.3">
      <c r="A807">
        <f t="shared" si="64"/>
        <v>806</v>
      </c>
      <c r="B807">
        <f t="shared" ca="1" si="60"/>
        <v>23</v>
      </c>
      <c r="C807" t="str" cm="1">
        <f t="array" aca="1" ref="C807" ca="1">INDEX(Reel1,Spins[[#This Row],[Stop1]])</f>
        <v>🍇</v>
      </c>
      <c r="D807">
        <f t="shared" ca="1" si="61"/>
        <v>13</v>
      </c>
      <c r="E807" t="str" cm="1">
        <f t="array" aca="1" ref="E807" ca="1">INDEX(Reel2,Spins[[#This Row],[Stop2]])</f>
        <v>🍋</v>
      </c>
      <c r="F807">
        <f t="shared" ca="1" si="62"/>
        <v>11</v>
      </c>
      <c r="G807" t="str" cm="1">
        <f t="array" aca="1" ref="G807" ca="1">INDEX(Reel3,Spins[[#This Row],[Stop3]])</f>
        <v>🍒</v>
      </c>
      <c r="H807" t="b">
        <f ca="1">AND(Spins[[#This Row],[Sym1]]=Spins[[#This Row],[Sym2]],Spins[[#This Row],[Sym2]]=Spins[[#This Row],[Sym3]])</f>
        <v>0</v>
      </c>
      <c r="I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">
        <f t="shared" si="63"/>
        <v>1</v>
      </c>
      <c r="K807">
        <f ca="1">Spins[[#This Row],[Mult]]*Spins[[#This Row],[Bet]]</f>
        <v>0</v>
      </c>
      <c r="L807">
        <f ca="1">Spins[[#This Row],[Payout]]-Spins[[#This Row],[Bet]]</f>
        <v>-1</v>
      </c>
    </row>
    <row r="808" spans="1:12" x14ac:dyDescent="0.3">
      <c r="A808">
        <f t="shared" si="64"/>
        <v>807</v>
      </c>
      <c r="B808">
        <f t="shared" ca="1" si="60"/>
        <v>22</v>
      </c>
      <c r="C808" t="str" cm="1">
        <f t="array" aca="1" ref="C808" ca="1">INDEX(Reel1,Spins[[#This Row],[Stop1]])</f>
        <v>🍇</v>
      </c>
      <c r="D808">
        <f t="shared" ca="1" si="61"/>
        <v>21</v>
      </c>
      <c r="E808" t="str" cm="1">
        <f t="array" aca="1" ref="E808" ca="1">INDEX(Reel2,Spins[[#This Row],[Stop2]])</f>
        <v>🍒</v>
      </c>
      <c r="F808">
        <f t="shared" ca="1" si="62"/>
        <v>5</v>
      </c>
      <c r="G808" t="str" cm="1">
        <f t="array" aca="1" ref="G808" ca="1">INDEX(Reel3,Spins[[#This Row],[Stop3]])</f>
        <v>🍋</v>
      </c>
      <c r="H808" t="b">
        <f ca="1">AND(Spins[[#This Row],[Sym1]]=Spins[[#This Row],[Sym2]],Spins[[#This Row],[Sym2]]=Spins[[#This Row],[Sym3]])</f>
        <v>0</v>
      </c>
      <c r="I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">
        <f t="shared" si="63"/>
        <v>1</v>
      </c>
      <c r="K808">
        <f ca="1">Spins[[#This Row],[Mult]]*Spins[[#This Row],[Bet]]</f>
        <v>0</v>
      </c>
      <c r="L808">
        <f ca="1">Spins[[#This Row],[Payout]]-Spins[[#This Row],[Bet]]</f>
        <v>-1</v>
      </c>
    </row>
    <row r="809" spans="1:12" x14ac:dyDescent="0.3">
      <c r="A809">
        <f t="shared" si="64"/>
        <v>808</v>
      </c>
      <c r="B809">
        <f t="shared" ca="1" si="60"/>
        <v>26</v>
      </c>
      <c r="C809" t="str" cm="1">
        <f t="array" aca="1" ref="C809" ca="1">INDEX(Reel1,Spins[[#This Row],[Stop1]])</f>
        <v>🔔</v>
      </c>
      <c r="D809">
        <f t="shared" ca="1" si="61"/>
        <v>4</v>
      </c>
      <c r="E809" t="str" cm="1">
        <f t="array" aca="1" ref="E809" ca="1">INDEX(Reel2,Spins[[#This Row],[Stop2]])</f>
        <v>🍋</v>
      </c>
      <c r="F809">
        <f t="shared" ca="1" si="62"/>
        <v>22</v>
      </c>
      <c r="G809" t="str" cm="1">
        <f t="array" aca="1" ref="G809" ca="1">INDEX(Reel3,Spins[[#This Row],[Stop3]])</f>
        <v>🔔</v>
      </c>
      <c r="H809" t="b">
        <f ca="1">AND(Spins[[#This Row],[Sym1]]=Spins[[#This Row],[Sym2]],Spins[[#This Row],[Sym2]]=Spins[[#This Row],[Sym3]])</f>
        <v>0</v>
      </c>
      <c r="I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">
        <f t="shared" si="63"/>
        <v>1</v>
      </c>
      <c r="K809">
        <f ca="1">Spins[[#This Row],[Mult]]*Spins[[#This Row],[Bet]]</f>
        <v>0</v>
      </c>
      <c r="L809">
        <f ca="1">Spins[[#This Row],[Payout]]-Spins[[#This Row],[Bet]]</f>
        <v>-1</v>
      </c>
    </row>
    <row r="810" spans="1:12" x14ac:dyDescent="0.3">
      <c r="A810">
        <f t="shared" si="64"/>
        <v>809</v>
      </c>
      <c r="B810">
        <f t="shared" ca="1" si="60"/>
        <v>17</v>
      </c>
      <c r="C810" t="str" cm="1">
        <f t="array" aca="1" ref="C810" ca="1">INDEX(Reel1,Spins[[#This Row],[Stop1]])</f>
        <v>🍒</v>
      </c>
      <c r="D810">
        <f t="shared" ca="1" si="61"/>
        <v>16</v>
      </c>
      <c r="E810" t="str" cm="1">
        <f t="array" aca="1" ref="E810" ca="1">INDEX(Reel2,Spins[[#This Row],[Stop2]])</f>
        <v>🍒</v>
      </c>
      <c r="F810">
        <f t="shared" ca="1" si="62"/>
        <v>1</v>
      </c>
      <c r="G810" t="str" cm="1">
        <f t="array" aca="1" ref="G810" ca="1">INDEX(Reel3,Spins[[#This Row],[Stop3]])</f>
        <v>🍋</v>
      </c>
      <c r="H810" t="b">
        <f ca="1">AND(Spins[[#This Row],[Sym1]]=Spins[[#This Row],[Sym2]],Spins[[#This Row],[Sym2]]=Spins[[#This Row],[Sym3]])</f>
        <v>0</v>
      </c>
      <c r="I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10">
        <f t="shared" si="63"/>
        <v>1</v>
      </c>
      <c r="K810">
        <f ca="1">Spins[[#This Row],[Mult]]*Spins[[#This Row],[Bet]]</f>
        <v>0.8</v>
      </c>
      <c r="L810">
        <f ca="1">Spins[[#This Row],[Payout]]-Spins[[#This Row],[Bet]]</f>
        <v>-0.19999999999999996</v>
      </c>
    </row>
    <row r="811" spans="1:12" x14ac:dyDescent="0.3">
      <c r="A811">
        <f t="shared" si="64"/>
        <v>810</v>
      </c>
      <c r="B811">
        <f t="shared" ca="1" si="60"/>
        <v>31</v>
      </c>
      <c r="C811" t="str" cm="1">
        <f t="array" aca="1" ref="C811" ca="1">INDEX(Reel1,Spins[[#This Row],[Stop1]])</f>
        <v>💎</v>
      </c>
      <c r="D811">
        <f t="shared" ca="1" si="61"/>
        <v>11</v>
      </c>
      <c r="E811" t="str" cm="1">
        <f t="array" aca="1" ref="E811" ca="1">INDEX(Reel2,Spins[[#This Row],[Stop2]])</f>
        <v>🍋</v>
      </c>
      <c r="F811">
        <f t="shared" ca="1" si="62"/>
        <v>19</v>
      </c>
      <c r="G811" t="str" cm="1">
        <f t="array" aca="1" ref="G811" ca="1">INDEX(Reel3,Spins[[#This Row],[Stop3]])</f>
        <v>🔔</v>
      </c>
      <c r="H811" t="b">
        <f ca="1">AND(Spins[[#This Row],[Sym1]]=Spins[[#This Row],[Sym2]],Spins[[#This Row],[Sym2]]=Spins[[#This Row],[Sym3]])</f>
        <v>0</v>
      </c>
      <c r="I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">
        <f t="shared" si="63"/>
        <v>1</v>
      </c>
      <c r="K811">
        <f ca="1">Spins[[#This Row],[Mult]]*Spins[[#This Row],[Bet]]</f>
        <v>0</v>
      </c>
      <c r="L811">
        <f ca="1">Spins[[#This Row],[Payout]]-Spins[[#This Row],[Bet]]</f>
        <v>-1</v>
      </c>
    </row>
    <row r="812" spans="1:12" x14ac:dyDescent="0.3">
      <c r="A812">
        <f t="shared" si="64"/>
        <v>811</v>
      </c>
      <c r="B812">
        <f t="shared" ca="1" si="60"/>
        <v>8</v>
      </c>
      <c r="C812" t="str" cm="1">
        <f t="array" aca="1" ref="C812" ca="1">INDEX(Reel1,Spins[[#This Row],[Stop1]])</f>
        <v>🍋</v>
      </c>
      <c r="D812">
        <f t="shared" ca="1" si="61"/>
        <v>7</v>
      </c>
      <c r="E812" t="str" cm="1">
        <f t="array" aca="1" ref="E812" ca="1">INDEX(Reel2,Spins[[#This Row],[Stop2]])</f>
        <v>🍋</v>
      </c>
      <c r="F812">
        <f t="shared" ca="1" si="62"/>
        <v>30</v>
      </c>
      <c r="G812" t="str" cm="1">
        <f t="array" aca="1" ref="G812" ca="1">INDEX(Reel3,Spins[[#This Row],[Stop3]])</f>
        <v>💎</v>
      </c>
      <c r="H812" t="b">
        <f ca="1">AND(Spins[[#This Row],[Sym1]]=Spins[[#This Row],[Sym2]],Spins[[#This Row],[Sym2]]=Spins[[#This Row],[Sym3]])</f>
        <v>0</v>
      </c>
      <c r="I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2">
        <f t="shared" si="63"/>
        <v>1</v>
      </c>
      <c r="K812">
        <f ca="1">Spins[[#This Row],[Mult]]*Spins[[#This Row],[Bet]]</f>
        <v>0.6</v>
      </c>
      <c r="L812">
        <f ca="1">Spins[[#This Row],[Payout]]-Spins[[#This Row],[Bet]]</f>
        <v>-0.4</v>
      </c>
    </row>
    <row r="813" spans="1:12" x14ac:dyDescent="0.3">
      <c r="A813">
        <f t="shared" si="64"/>
        <v>812</v>
      </c>
      <c r="B813">
        <f t="shared" ca="1" si="60"/>
        <v>30</v>
      </c>
      <c r="C813" t="str" cm="1">
        <f t="array" aca="1" ref="C813" ca="1">INDEX(Reel1,Spins[[#This Row],[Stop1]])</f>
        <v>7️⃣</v>
      </c>
      <c r="D813">
        <f t="shared" ca="1" si="61"/>
        <v>5</v>
      </c>
      <c r="E813" t="str" cm="1">
        <f t="array" aca="1" ref="E813" ca="1">INDEX(Reel2,Spins[[#This Row],[Stop2]])</f>
        <v>🍋</v>
      </c>
      <c r="F813">
        <f t="shared" ca="1" si="62"/>
        <v>4</v>
      </c>
      <c r="G813" t="str" cm="1">
        <f t="array" aca="1" ref="G813" ca="1">INDEX(Reel3,Spins[[#This Row],[Stop3]])</f>
        <v>🍋</v>
      </c>
      <c r="H813" t="b">
        <f ca="1">AND(Spins[[#This Row],[Sym1]]=Spins[[#This Row],[Sym2]],Spins[[#This Row],[Sym2]]=Spins[[#This Row],[Sym3]])</f>
        <v>0</v>
      </c>
      <c r="I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">
        <f t="shared" si="63"/>
        <v>1</v>
      </c>
      <c r="K813">
        <f ca="1">Spins[[#This Row],[Mult]]*Spins[[#This Row],[Bet]]</f>
        <v>0</v>
      </c>
      <c r="L813">
        <f ca="1">Spins[[#This Row],[Payout]]-Spins[[#This Row],[Bet]]</f>
        <v>-1</v>
      </c>
    </row>
    <row r="814" spans="1:12" x14ac:dyDescent="0.3">
      <c r="A814">
        <f t="shared" si="64"/>
        <v>813</v>
      </c>
      <c r="B814">
        <f t="shared" ca="1" si="60"/>
        <v>22</v>
      </c>
      <c r="C814" t="str" cm="1">
        <f t="array" aca="1" ref="C814" ca="1">INDEX(Reel1,Spins[[#This Row],[Stop1]])</f>
        <v>🍇</v>
      </c>
      <c r="D814">
        <f t="shared" ca="1" si="61"/>
        <v>19</v>
      </c>
      <c r="E814" t="str" cm="1">
        <f t="array" aca="1" ref="E814" ca="1">INDEX(Reel2,Spins[[#This Row],[Stop2]])</f>
        <v>🍒</v>
      </c>
      <c r="F814">
        <f t="shared" ca="1" si="62"/>
        <v>23</v>
      </c>
      <c r="G814" t="str" cm="1">
        <f t="array" aca="1" ref="G814" ca="1">INDEX(Reel3,Spins[[#This Row],[Stop3]])</f>
        <v>BAR</v>
      </c>
      <c r="H814" t="b">
        <f ca="1">AND(Spins[[#This Row],[Sym1]]=Spins[[#This Row],[Sym2]],Spins[[#This Row],[Sym2]]=Spins[[#This Row],[Sym3]])</f>
        <v>0</v>
      </c>
      <c r="I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4">
        <f t="shared" si="63"/>
        <v>1</v>
      </c>
      <c r="K814">
        <f ca="1">Spins[[#This Row],[Mult]]*Spins[[#This Row],[Bet]]</f>
        <v>0</v>
      </c>
      <c r="L814">
        <f ca="1">Spins[[#This Row],[Payout]]-Spins[[#This Row],[Bet]]</f>
        <v>-1</v>
      </c>
    </row>
    <row r="815" spans="1:12" x14ac:dyDescent="0.3">
      <c r="A815">
        <f t="shared" si="64"/>
        <v>814</v>
      </c>
      <c r="B815">
        <f t="shared" ca="1" si="60"/>
        <v>11</v>
      </c>
      <c r="C815" t="str" cm="1">
        <f t="array" aca="1" ref="C815" ca="1">INDEX(Reel1,Spins[[#This Row],[Stop1]])</f>
        <v>🍋</v>
      </c>
      <c r="D815">
        <f t="shared" ca="1" si="61"/>
        <v>18</v>
      </c>
      <c r="E815" t="str" cm="1">
        <f t="array" aca="1" ref="E815" ca="1">INDEX(Reel2,Spins[[#This Row],[Stop2]])</f>
        <v>🍒</v>
      </c>
      <c r="F815">
        <f t="shared" ca="1" si="62"/>
        <v>9</v>
      </c>
      <c r="G815" t="str" cm="1">
        <f t="array" aca="1" ref="G815" ca="1">INDEX(Reel3,Spins[[#This Row],[Stop3]])</f>
        <v>🍒</v>
      </c>
      <c r="H815" t="b">
        <f ca="1">AND(Spins[[#This Row],[Sym1]]=Spins[[#This Row],[Sym2]],Spins[[#This Row],[Sym2]]=Spins[[#This Row],[Sym3]])</f>
        <v>0</v>
      </c>
      <c r="I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5">
        <f t="shared" si="63"/>
        <v>1</v>
      </c>
      <c r="K815">
        <f ca="1">Spins[[#This Row],[Mult]]*Spins[[#This Row],[Bet]]</f>
        <v>0</v>
      </c>
      <c r="L815">
        <f ca="1">Spins[[#This Row],[Payout]]-Spins[[#This Row],[Bet]]</f>
        <v>-1</v>
      </c>
    </row>
    <row r="816" spans="1:12" x14ac:dyDescent="0.3">
      <c r="A816">
        <f t="shared" si="64"/>
        <v>815</v>
      </c>
      <c r="B816">
        <f t="shared" ca="1" si="60"/>
        <v>5</v>
      </c>
      <c r="C816" t="str" cm="1">
        <f t="array" aca="1" ref="C816" ca="1">INDEX(Reel1,Spins[[#This Row],[Stop1]])</f>
        <v>🍋</v>
      </c>
      <c r="D816">
        <f t="shared" ca="1" si="61"/>
        <v>12</v>
      </c>
      <c r="E816" t="str" cm="1">
        <f t="array" aca="1" ref="E816" ca="1">INDEX(Reel2,Spins[[#This Row],[Stop2]])</f>
        <v>🍋</v>
      </c>
      <c r="F816">
        <f t="shared" ca="1" si="62"/>
        <v>20</v>
      </c>
      <c r="G816" t="str" cm="1">
        <f t="array" aca="1" ref="G816" ca="1">INDEX(Reel3,Spins[[#This Row],[Stop3]])</f>
        <v>🔔</v>
      </c>
      <c r="H816" t="b">
        <f ca="1">AND(Spins[[#This Row],[Sym1]]=Spins[[#This Row],[Sym2]],Spins[[#This Row],[Sym2]]=Spins[[#This Row],[Sym3]])</f>
        <v>0</v>
      </c>
      <c r="I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6">
        <f t="shared" si="63"/>
        <v>1</v>
      </c>
      <c r="K816">
        <f ca="1">Spins[[#This Row],[Mult]]*Spins[[#This Row],[Bet]]</f>
        <v>0.6</v>
      </c>
      <c r="L816">
        <f ca="1">Spins[[#This Row],[Payout]]-Spins[[#This Row],[Bet]]</f>
        <v>-0.4</v>
      </c>
    </row>
    <row r="817" spans="1:12" x14ac:dyDescent="0.3">
      <c r="A817">
        <f t="shared" si="64"/>
        <v>816</v>
      </c>
      <c r="B817">
        <f t="shared" ca="1" si="60"/>
        <v>18</v>
      </c>
      <c r="C817" t="str" cm="1">
        <f t="array" aca="1" ref="C817" ca="1">INDEX(Reel1,Spins[[#This Row],[Stop1]])</f>
        <v>🍒</v>
      </c>
      <c r="D817">
        <f t="shared" ca="1" si="61"/>
        <v>9</v>
      </c>
      <c r="E817" t="str" cm="1">
        <f t="array" aca="1" ref="E817" ca="1">INDEX(Reel2,Spins[[#This Row],[Stop2]])</f>
        <v>🍋</v>
      </c>
      <c r="F817">
        <f t="shared" ca="1" si="62"/>
        <v>23</v>
      </c>
      <c r="G817" t="str" cm="1">
        <f t="array" aca="1" ref="G817" ca="1">INDEX(Reel3,Spins[[#This Row],[Stop3]])</f>
        <v>BAR</v>
      </c>
      <c r="H817" t="b">
        <f ca="1">AND(Spins[[#This Row],[Sym1]]=Spins[[#This Row],[Sym2]],Spins[[#This Row],[Sym2]]=Spins[[#This Row],[Sym3]])</f>
        <v>0</v>
      </c>
      <c r="I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">
        <f t="shared" si="63"/>
        <v>1</v>
      </c>
      <c r="K817">
        <f ca="1">Spins[[#This Row],[Mult]]*Spins[[#This Row],[Bet]]</f>
        <v>0</v>
      </c>
      <c r="L817">
        <f ca="1">Spins[[#This Row],[Payout]]-Spins[[#This Row],[Bet]]</f>
        <v>-1</v>
      </c>
    </row>
    <row r="818" spans="1:12" x14ac:dyDescent="0.3">
      <c r="A818">
        <f t="shared" si="64"/>
        <v>817</v>
      </c>
      <c r="B818">
        <f t="shared" ca="1" si="60"/>
        <v>18</v>
      </c>
      <c r="C818" t="str" cm="1">
        <f t="array" aca="1" ref="C818" ca="1">INDEX(Reel1,Spins[[#This Row],[Stop1]])</f>
        <v>🍒</v>
      </c>
      <c r="D818">
        <f t="shared" ca="1" si="61"/>
        <v>24</v>
      </c>
      <c r="E818" t="str" cm="1">
        <f t="array" aca="1" ref="E818" ca="1">INDEX(Reel2,Spins[[#This Row],[Stop2]])</f>
        <v>🍇</v>
      </c>
      <c r="F818">
        <f t="shared" ca="1" si="62"/>
        <v>11</v>
      </c>
      <c r="G818" t="str" cm="1">
        <f t="array" aca="1" ref="G818" ca="1">INDEX(Reel3,Spins[[#This Row],[Stop3]])</f>
        <v>🍒</v>
      </c>
      <c r="H818" t="b">
        <f ca="1">AND(Spins[[#This Row],[Sym1]]=Spins[[#This Row],[Sym2]],Spins[[#This Row],[Sym2]]=Spins[[#This Row],[Sym3]])</f>
        <v>0</v>
      </c>
      <c r="I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">
        <f t="shared" si="63"/>
        <v>1</v>
      </c>
      <c r="K818">
        <f ca="1">Spins[[#This Row],[Mult]]*Spins[[#This Row],[Bet]]</f>
        <v>0</v>
      </c>
      <c r="L818">
        <f ca="1">Spins[[#This Row],[Payout]]-Spins[[#This Row],[Bet]]</f>
        <v>-1</v>
      </c>
    </row>
    <row r="819" spans="1:12" x14ac:dyDescent="0.3">
      <c r="A819">
        <f t="shared" si="64"/>
        <v>818</v>
      </c>
      <c r="B819">
        <f t="shared" ca="1" si="60"/>
        <v>20</v>
      </c>
      <c r="C819" t="str" cm="1">
        <f t="array" aca="1" ref="C819" ca="1">INDEX(Reel1,Spins[[#This Row],[Stop1]])</f>
        <v>🍒</v>
      </c>
      <c r="D819">
        <f t="shared" ca="1" si="61"/>
        <v>19</v>
      </c>
      <c r="E819" t="str" cm="1">
        <f t="array" aca="1" ref="E819" ca="1">INDEX(Reel2,Spins[[#This Row],[Stop2]])</f>
        <v>🍒</v>
      </c>
      <c r="F819">
        <f t="shared" ca="1" si="62"/>
        <v>25</v>
      </c>
      <c r="G819" t="str" cm="1">
        <f t="array" aca="1" ref="G819" ca="1">INDEX(Reel3,Spins[[#This Row],[Stop3]])</f>
        <v>BAR</v>
      </c>
      <c r="H819" t="b">
        <f ca="1">AND(Spins[[#This Row],[Sym1]]=Spins[[#This Row],[Sym2]],Spins[[#This Row],[Sym2]]=Spins[[#This Row],[Sym3]])</f>
        <v>0</v>
      </c>
      <c r="I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19">
        <f t="shared" si="63"/>
        <v>1</v>
      </c>
      <c r="K819">
        <f ca="1">Spins[[#This Row],[Mult]]*Spins[[#This Row],[Bet]]</f>
        <v>0.8</v>
      </c>
      <c r="L819">
        <f ca="1">Spins[[#This Row],[Payout]]-Spins[[#This Row],[Bet]]</f>
        <v>-0.19999999999999996</v>
      </c>
    </row>
    <row r="820" spans="1:12" x14ac:dyDescent="0.3">
      <c r="A820">
        <f t="shared" si="64"/>
        <v>819</v>
      </c>
      <c r="B820">
        <f t="shared" ca="1" si="60"/>
        <v>31</v>
      </c>
      <c r="C820" t="str" cm="1">
        <f t="array" aca="1" ref="C820" ca="1">INDEX(Reel1,Spins[[#This Row],[Stop1]])</f>
        <v>💎</v>
      </c>
      <c r="D820">
        <f t="shared" ca="1" si="61"/>
        <v>2</v>
      </c>
      <c r="E820" t="str" cm="1">
        <f t="array" aca="1" ref="E820" ca="1">INDEX(Reel2,Spins[[#This Row],[Stop2]])</f>
        <v>🍋</v>
      </c>
      <c r="F820">
        <f t="shared" ca="1" si="62"/>
        <v>30</v>
      </c>
      <c r="G820" t="str" cm="1">
        <f t="array" aca="1" ref="G820" ca="1">INDEX(Reel3,Spins[[#This Row],[Stop3]])</f>
        <v>💎</v>
      </c>
      <c r="H820" t="b">
        <f ca="1">AND(Spins[[#This Row],[Sym1]]=Spins[[#This Row],[Sym2]],Spins[[#This Row],[Sym2]]=Spins[[#This Row],[Sym3]])</f>
        <v>0</v>
      </c>
      <c r="I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">
        <f t="shared" si="63"/>
        <v>1</v>
      </c>
      <c r="K820">
        <f ca="1">Spins[[#This Row],[Mult]]*Spins[[#This Row],[Bet]]</f>
        <v>0</v>
      </c>
      <c r="L820">
        <f ca="1">Spins[[#This Row],[Payout]]-Spins[[#This Row],[Bet]]</f>
        <v>-1</v>
      </c>
    </row>
    <row r="821" spans="1:12" x14ac:dyDescent="0.3">
      <c r="A821">
        <f t="shared" si="64"/>
        <v>820</v>
      </c>
      <c r="B821">
        <f t="shared" ca="1" si="60"/>
        <v>19</v>
      </c>
      <c r="C821" t="str" cm="1">
        <f t="array" aca="1" ref="C821" ca="1">INDEX(Reel1,Spins[[#This Row],[Stop1]])</f>
        <v>🍒</v>
      </c>
      <c r="D821">
        <f t="shared" ca="1" si="61"/>
        <v>22</v>
      </c>
      <c r="E821" t="str" cm="1">
        <f t="array" aca="1" ref="E821" ca="1">INDEX(Reel2,Spins[[#This Row],[Stop2]])</f>
        <v>🍇</v>
      </c>
      <c r="F821">
        <f t="shared" ca="1" si="62"/>
        <v>22</v>
      </c>
      <c r="G821" t="str" cm="1">
        <f t="array" aca="1" ref="G821" ca="1">INDEX(Reel3,Spins[[#This Row],[Stop3]])</f>
        <v>🔔</v>
      </c>
      <c r="H821" t="b">
        <f ca="1">AND(Spins[[#This Row],[Sym1]]=Spins[[#This Row],[Sym2]],Spins[[#This Row],[Sym2]]=Spins[[#This Row],[Sym3]])</f>
        <v>0</v>
      </c>
      <c r="I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">
        <f t="shared" si="63"/>
        <v>1</v>
      </c>
      <c r="K821">
        <f ca="1">Spins[[#This Row],[Mult]]*Spins[[#This Row],[Bet]]</f>
        <v>0</v>
      </c>
      <c r="L821">
        <f ca="1">Spins[[#This Row],[Payout]]-Spins[[#This Row],[Bet]]</f>
        <v>-1</v>
      </c>
    </row>
    <row r="822" spans="1:12" x14ac:dyDescent="0.3">
      <c r="A822">
        <f t="shared" si="64"/>
        <v>821</v>
      </c>
      <c r="B822">
        <f t="shared" ca="1" si="60"/>
        <v>31</v>
      </c>
      <c r="C822" t="str" cm="1">
        <f t="array" aca="1" ref="C822" ca="1">INDEX(Reel1,Spins[[#This Row],[Stop1]])</f>
        <v>💎</v>
      </c>
      <c r="D822">
        <f t="shared" ca="1" si="61"/>
        <v>3</v>
      </c>
      <c r="E822" t="str" cm="1">
        <f t="array" aca="1" ref="E822" ca="1">INDEX(Reel2,Spins[[#This Row],[Stop2]])</f>
        <v>🍋</v>
      </c>
      <c r="F822">
        <f t="shared" ca="1" si="62"/>
        <v>29</v>
      </c>
      <c r="G822" t="str" cm="1">
        <f t="array" aca="1" ref="G822" ca="1">INDEX(Reel3,Spins[[#This Row],[Stop3]])</f>
        <v>7️⃣</v>
      </c>
      <c r="H822" t="b">
        <f ca="1">AND(Spins[[#This Row],[Sym1]]=Spins[[#This Row],[Sym2]],Spins[[#This Row],[Sym2]]=Spins[[#This Row],[Sym3]])</f>
        <v>0</v>
      </c>
      <c r="I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">
        <f t="shared" si="63"/>
        <v>1</v>
      </c>
      <c r="K822">
        <f ca="1">Spins[[#This Row],[Mult]]*Spins[[#This Row],[Bet]]</f>
        <v>0</v>
      </c>
      <c r="L822">
        <f ca="1">Spins[[#This Row],[Payout]]-Spins[[#This Row],[Bet]]</f>
        <v>-1</v>
      </c>
    </row>
    <row r="823" spans="1:12" x14ac:dyDescent="0.3">
      <c r="A823">
        <f t="shared" si="64"/>
        <v>822</v>
      </c>
      <c r="B823">
        <f t="shared" ca="1" si="60"/>
        <v>14</v>
      </c>
      <c r="C823" t="str" cm="1">
        <f t="array" aca="1" ref="C823" ca="1">INDEX(Reel1,Spins[[#This Row],[Stop1]])</f>
        <v>🍋</v>
      </c>
      <c r="D823">
        <f t="shared" ca="1" si="61"/>
        <v>27</v>
      </c>
      <c r="E823" t="str" cm="1">
        <f t="array" aca="1" ref="E823" ca="1">INDEX(Reel2,Spins[[#This Row],[Stop2]])</f>
        <v>BAR</v>
      </c>
      <c r="F823">
        <f t="shared" ca="1" si="62"/>
        <v>21</v>
      </c>
      <c r="G823" t="str" cm="1">
        <f t="array" aca="1" ref="G823" ca="1">INDEX(Reel3,Spins[[#This Row],[Stop3]])</f>
        <v>🔔</v>
      </c>
      <c r="H823" t="b">
        <f ca="1">AND(Spins[[#This Row],[Sym1]]=Spins[[#This Row],[Sym2]],Spins[[#This Row],[Sym2]]=Spins[[#This Row],[Sym3]])</f>
        <v>0</v>
      </c>
      <c r="I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">
        <f t="shared" si="63"/>
        <v>1</v>
      </c>
      <c r="K823">
        <f ca="1">Spins[[#This Row],[Mult]]*Spins[[#This Row],[Bet]]</f>
        <v>0</v>
      </c>
      <c r="L823">
        <f ca="1">Spins[[#This Row],[Payout]]-Spins[[#This Row],[Bet]]</f>
        <v>-1</v>
      </c>
    </row>
    <row r="824" spans="1:12" x14ac:dyDescent="0.3">
      <c r="A824">
        <f t="shared" si="64"/>
        <v>823</v>
      </c>
      <c r="B824">
        <f t="shared" ca="1" si="60"/>
        <v>2</v>
      </c>
      <c r="C824" t="str" cm="1">
        <f t="array" aca="1" ref="C824" ca="1">INDEX(Reel1,Spins[[#This Row],[Stop1]])</f>
        <v>🍋</v>
      </c>
      <c r="D824">
        <f t="shared" ca="1" si="61"/>
        <v>30</v>
      </c>
      <c r="E824" t="str" cm="1">
        <f t="array" aca="1" ref="E824" ca="1">INDEX(Reel2,Spins[[#This Row],[Stop2]])</f>
        <v>7️⃣</v>
      </c>
      <c r="F824">
        <f t="shared" ca="1" si="62"/>
        <v>16</v>
      </c>
      <c r="G824" t="str" cm="1">
        <f t="array" aca="1" ref="G824" ca="1">INDEX(Reel3,Spins[[#This Row],[Stop3]])</f>
        <v>🍇</v>
      </c>
      <c r="H824" t="b">
        <f ca="1">AND(Spins[[#This Row],[Sym1]]=Spins[[#This Row],[Sym2]],Spins[[#This Row],[Sym2]]=Spins[[#This Row],[Sym3]])</f>
        <v>0</v>
      </c>
      <c r="I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">
        <f t="shared" si="63"/>
        <v>1</v>
      </c>
      <c r="K824">
        <f ca="1">Spins[[#This Row],[Mult]]*Spins[[#This Row],[Bet]]</f>
        <v>0</v>
      </c>
      <c r="L824">
        <f ca="1">Spins[[#This Row],[Payout]]-Spins[[#This Row],[Bet]]</f>
        <v>-1</v>
      </c>
    </row>
    <row r="825" spans="1:12" x14ac:dyDescent="0.3">
      <c r="A825">
        <f t="shared" si="64"/>
        <v>824</v>
      </c>
      <c r="B825">
        <f t="shared" ca="1" si="60"/>
        <v>15</v>
      </c>
      <c r="C825" t="str" cm="1">
        <f t="array" aca="1" ref="C825" ca="1">INDEX(Reel1,Spins[[#This Row],[Stop1]])</f>
        <v>🍒</v>
      </c>
      <c r="D825">
        <f t="shared" ca="1" si="61"/>
        <v>11</v>
      </c>
      <c r="E825" t="str" cm="1">
        <f t="array" aca="1" ref="E825" ca="1">INDEX(Reel2,Spins[[#This Row],[Stop2]])</f>
        <v>🍋</v>
      </c>
      <c r="F825">
        <f t="shared" ca="1" si="62"/>
        <v>13</v>
      </c>
      <c r="G825" t="str" cm="1">
        <f t="array" aca="1" ref="G825" ca="1">INDEX(Reel3,Spins[[#This Row],[Stop3]])</f>
        <v>🍇</v>
      </c>
      <c r="H825" t="b">
        <f ca="1">AND(Spins[[#This Row],[Sym1]]=Spins[[#This Row],[Sym2]],Spins[[#This Row],[Sym2]]=Spins[[#This Row],[Sym3]])</f>
        <v>0</v>
      </c>
      <c r="I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">
        <f t="shared" si="63"/>
        <v>1</v>
      </c>
      <c r="K825">
        <f ca="1">Spins[[#This Row],[Mult]]*Spins[[#This Row],[Bet]]</f>
        <v>0</v>
      </c>
      <c r="L825">
        <f ca="1">Spins[[#This Row],[Payout]]-Spins[[#This Row],[Bet]]</f>
        <v>-1</v>
      </c>
    </row>
    <row r="826" spans="1:12" x14ac:dyDescent="0.3">
      <c r="A826">
        <f t="shared" si="64"/>
        <v>825</v>
      </c>
      <c r="B826">
        <f t="shared" ca="1" si="60"/>
        <v>1</v>
      </c>
      <c r="C826" t="str" cm="1">
        <f t="array" aca="1" ref="C826" ca="1">INDEX(Reel1,Spins[[#This Row],[Stop1]])</f>
        <v>🍋</v>
      </c>
      <c r="D826">
        <f t="shared" ca="1" si="61"/>
        <v>9</v>
      </c>
      <c r="E826" t="str" cm="1">
        <f t="array" aca="1" ref="E826" ca="1">INDEX(Reel2,Spins[[#This Row],[Stop2]])</f>
        <v>🍋</v>
      </c>
      <c r="F826">
        <f t="shared" ca="1" si="62"/>
        <v>30</v>
      </c>
      <c r="G826" t="str" cm="1">
        <f t="array" aca="1" ref="G826" ca="1">INDEX(Reel3,Spins[[#This Row],[Stop3]])</f>
        <v>💎</v>
      </c>
      <c r="H826" t="b">
        <f ca="1">AND(Spins[[#This Row],[Sym1]]=Spins[[#This Row],[Sym2]],Spins[[#This Row],[Sym2]]=Spins[[#This Row],[Sym3]])</f>
        <v>0</v>
      </c>
      <c r="I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6">
        <f t="shared" si="63"/>
        <v>1</v>
      </c>
      <c r="K826">
        <f ca="1">Spins[[#This Row],[Mult]]*Spins[[#This Row],[Bet]]</f>
        <v>0.6</v>
      </c>
      <c r="L826">
        <f ca="1">Spins[[#This Row],[Payout]]-Spins[[#This Row],[Bet]]</f>
        <v>-0.4</v>
      </c>
    </row>
    <row r="827" spans="1:12" x14ac:dyDescent="0.3">
      <c r="A827">
        <f t="shared" si="64"/>
        <v>826</v>
      </c>
      <c r="B827">
        <f t="shared" ca="1" si="60"/>
        <v>29</v>
      </c>
      <c r="C827" t="str" cm="1">
        <f t="array" aca="1" ref="C827" ca="1">INDEX(Reel1,Spins[[#This Row],[Stop1]])</f>
        <v>7️⃣</v>
      </c>
      <c r="D827">
        <f t="shared" ca="1" si="61"/>
        <v>20</v>
      </c>
      <c r="E827" t="str" cm="1">
        <f t="array" aca="1" ref="E827" ca="1">INDEX(Reel2,Spins[[#This Row],[Stop2]])</f>
        <v>🍒</v>
      </c>
      <c r="F827">
        <f t="shared" ca="1" si="62"/>
        <v>31</v>
      </c>
      <c r="G827" t="str" cm="1">
        <f t="array" aca="1" ref="G827" ca="1">INDEX(Reel3,Spins[[#This Row],[Stop3]])</f>
        <v>💎</v>
      </c>
      <c r="H827" t="b">
        <f ca="1">AND(Spins[[#This Row],[Sym1]]=Spins[[#This Row],[Sym2]],Spins[[#This Row],[Sym2]]=Spins[[#This Row],[Sym3]])</f>
        <v>0</v>
      </c>
      <c r="I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">
        <f t="shared" si="63"/>
        <v>1</v>
      </c>
      <c r="K827">
        <f ca="1">Spins[[#This Row],[Mult]]*Spins[[#This Row],[Bet]]</f>
        <v>0</v>
      </c>
      <c r="L827">
        <f ca="1">Spins[[#This Row],[Payout]]-Spins[[#This Row],[Bet]]</f>
        <v>-1</v>
      </c>
    </row>
    <row r="828" spans="1:12" x14ac:dyDescent="0.3">
      <c r="A828">
        <f t="shared" si="64"/>
        <v>827</v>
      </c>
      <c r="B828">
        <f t="shared" ca="1" si="60"/>
        <v>9</v>
      </c>
      <c r="C828" t="str" cm="1">
        <f t="array" aca="1" ref="C828" ca="1">INDEX(Reel1,Spins[[#This Row],[Stop1]])</f>
        <v>🍋</v>
      </c>
      <c r="D828">
        <f t="shared" ca="1" si="61"/>
        <v>7</v>
      </c>
      <c r="E828" t="str" cm="1">
        <f t="array" aca="1" ref="E828" ca="1">INDEX(Reel2,Spins[[#This Row],[Stop2]])</f>
        <v>🍋</v>
      </c>
      <c r="F828">
        <f t="shared" ca="1" si="62"/>
        <v>12</v>
      </c>
      <c r="G828" t="str" cm="1">
        <f t="array" aca="1" ref="G828" ca="1">INDEX(Reel3,Spins[[#This Row],[Stop3]])</f>
        <v>🍒</v>
      </c>
      <c r="H828" t="b">
        <f ca="1">AND(Spins[[#This Row],[Sym1]]=Spins[[#This Row],[Sym2]],Spins[[#This Row],[Sym2]]=Spins[[#This Row],[Sym3]])</f>
        <v>0</v>
      </c>
      <c r="I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8">
        <f t="shared" si="63"/>
        <v>1</v>
      </c>
      <c r="K828">
        <f ca="1">Spins[[#This Row],[Mult]]*Spins[[#This Row],[Bet]]</f>
        <v>0.6</v>
      </c>
      <c r="L828">
        <f ca="1">Spins[[#This Row],[Payout]]-Spins[[#This Row],[Bet]]</f>
        <v>-0.4</v>
      </c>
    </row>
    <row r="829" spans="1:12" x14ac:dyDescent="0.3">
      <c r="A829">
        <f t="shared" si="64"/>
        <v>828</v>
      </c>
      <c r="B829">
        <f t="shared" ca="1" si="60"/>
        <v>6</v>
      </c>
      <c r="C829" t="str" cm="1">
        <f t="array" aca="1" ref="C829" ca="1">INDEX(Reel1,Spins[[#This Row],[Stop1]])</f>
        <v>🍋</v>
      </c>
      <c r="D829">
        <f t="shared" ca="1" si="61"/>
        <v>28</v>
      </c>
      <c r="E829" t="str" cm="1">
        <f t="array" aca="1" ref="E829" ca="1">INDEX(Reel2,Spins[[#This Row],[Stop2]])</f>
        <v>BAR</v>
      </c>
      <c r="F829">
        <f t="shared" ca="1" si="62"/>
        <v>2</v>
      </c>
      <c r="G829" t="str" cm="1">
        <f t="array" aca="1" ref="G829" ca="1">INDEX(Reel3,Spins[[#This Row],[Stop3]])</f>
        <v>🍋</v>
      </c>
      <c r="H829" t="b">
        <f ca="1">AND(Spins[[#This Row],[Sym1]]=Spins[[#This Row],[Sym2]],Spins[[#This Row],[Sym2]]=Spins[[#This Row],[Sym3]])</f>
        <v>0</v>
      </c>
      <c r="I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">
        <f t="shared" si="63"/>
        <v>1</v>
      </c>
      <c r="K829">
        <f ca="1">Spins[[#This Row],[Mult]]*Spins[[#This Row],[Bet]]</f>
        <v>0</v>
      </c>
      <c r="L829">
        <f ca="1">Spins[[#This Row],[Payout]]-Spins[[#This Row],[Bet]]</f>
        <v>-1</v>
      </c>
    </row>
    <row r="830" spans="1:12" x14ac:dyDescent="0.3">
      <c r="A830">
        <f t="shared" si="64"/>
        <v>829</v>
      </c>
      <c r="B830">
        <f t="shared" ca="1" si="60"/>
        <v>16</v>
      </c>
      <c r="C830" t="str" cm="1">
        <f t="array" aca="1" ref="C830" ca="1">INDEX(Reel1,Spins[[#This Row],[Stop1]])</f>
        <v>🍒</v>
      </c>
      <c r="D830">
        <f t="shared" ca="1" si="61"/>
        <v>7</v>
      </c>
      <c r="E830" t="str" cm="1">
        <f t="array" aca="1" ref="E830" ca="1">INDEX(Reel2,Spins[[#This Row],[Stop2]])</f>
        <v>🍋</v>
      </c>
      <c r="F830">
        <f t="shared" ca="1" si="62"/>
        <v>4</v>
      </c>
      <c r="G830" t="str" cm="1">
        <f t="array" aca="1" ref="G830" ca="1">INDEX(Reel3,Spins[[#This Row],[Stop3]])</f>
        <v>🍋</v>
      </c>
      <c r="H830" t="b">
        <f ca="1">AND(Spins[[#This Row],[Sym1]]=Spins[[#This Row],[Sym2]],Spins[[#This Row],[Sym2]]=Spins[[#This Row],[Sym3]])</f>
        <v>0</v>
      </c>
      <c r="I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">
        <f t="shared" si="63"/>
        <v>1</v>
      </c>
      <c r="K830">
        <f ca="1">Spins[[#This Row],[Mult]]*Spins[[#This Row],[Bet]]</f>
        <v>0</v>
      </c>
      <c r="L830">
        <f ca="1">Spins[[#This Row],[Payout]]-Spins[[#This Row],[Bet]]</f>
        <v>-1</v>
      </c>
    </row>
    <row r="831" spans="1:12" x14ac:dyDescent="0.3">
      <c r="A831">
        <f t="shared" si="64"/>
        <v>830</v>
      </c>
      <c r="B831">
        <f t="shared" ca="1" si="60"/>
        <v>24</v>
      </c>
      <c r="C831" t="str" cm="1">
        <f t="array" aca="1" ref="C831" ca="1">INDEX(Reel1,Spins[[#This Row],[Stop1]])</f>
        <v>🍇</v>
      </c>
      <c r="D831">
        <f t="shared" ca="1" si="61"/>
        <v>26</v>
      </c>
      <c r="E831" t="str" cm="1">
        <f t="array" aca="1" ref="E831" ca="1">INDEX(Reel2,Spins[[#This Row],[Stop2]])</f>
        <v>🔔</v>
      </c>
      <c r="F831">
        <f t="shared" ca="1" si="62"/>
        <v>4</v>
      </c>
      <c r="G831" t="str" cm="1">
        <f t="array" aca="1" ref="G831" ca="1">INDEX(Reel3,Spins[[#This Row],[Stop3]])</f>
        <v>🍋</v>
      </c>
      <c r="H831" t="b">
        <f ca="1">AND(Spins[[#This Row],[Sym1]]=Spins[[#This Row],[Sym2]],Spins[[#This Row],[Sym2]]=Spins[[#This Row],[Sym3]])</f>
        <v>0</v>
      </c>
      <c r="I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">
        <f t="shared" si="63"/>
        <v>1</v>
      </c>
      <c r="K831">
        <f ca="1">Spins[[#This Row],[Mult]]*Spins[[#This Row],[Bet]]</f>
        <v>0</v>
      </c>
      <c r="L831">
        <f ca="1">Spins[[#This Row],[Payout]]-Spins[[#This Row],[Bet]]</f>
        <v>-1</v>
      </c>
    </row>
    <row r="832" spans="1:12" x14ac:dyDescent="0.3">
      <c r="A832">
        <f t="shared" si="64"/>
        <v>831</v>
      </c>
      <c r="B832">
        <f t="shared" ca="1" si="60"/>
        <v>19</v>
      </c>
      <c r="C832" t="str" cm="1">
        <f t="array" aca="1" ref="C832" ca="1">INDEX(Reel1,Spins[[#This Row],[Stop1]])</f>
        <v>🍒</v>
      </c>
      <c r="D832">
        <f t="shared" ca="1" si="61"/>
        <v>15</v>
      </c>
      <c r="E832" t="str" cm="1">
        <f t="array" aca="1" ref="E832" ca="1">INDEX(Reel2,Spins[[#This Row],[Stop2]])</f>
        <v>🍒</v>
      </c>
      <c r="F832">
        <f t="shared" ca="1" si="62"/>
        <v>7</v>
      </c>
      <c r="G832" t="str" cm="1">
        <f t="array" aca="1" ref="G832" ca="1">INDEX(Reel3,Spins[[#This Row],[Stop3]])</f>
        <v>🍒</v>
      </c>
      <c r="H832" t="b">
        <f ca="1">AND(Spins[[#This Row],[Sym1]]=Spins[[#This Row],[Sym2]],Spins[[#This Row],[Sym2]]=Spins[[#This Row],[Sym3]])</f>
        <v>1</v>
      </c>
      <c r="I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32">
        <f t="shared" si="63"/>
        <v>1</v>
      </c>
      <c r="K832">
        <f ca="1">Spins[[#This Row],[Mult]]*Spins[[#This Row],[Bet]]</f>
        <v>16</v>
      </c>
      <c r="L832">
        <f ca="1">Spins[[#This Row],[Payout]]-Spins[[#This Row],[Bet]]</f>
        <v>15</v>
      </c>
    </row>
    <row r="833" spans="1:12" x14ac:dyDescent="0.3">
      <c r="A833">
        <f t="shared" si="64"/>
        <v>832</v>
      </c>
      <c r="B833">
        <f t="shared" ca="1" si="60"/>
        <v>22</v>
      </c>
      <c r="C833" t="str" cm="1">
        <f t="array" aca="1" ref="C833" ca="1">INDEX(Reel1,Spins[[#This Row],[Stop1]])</f>
        <v>🍇</v>
      </c>
      <c r="D833">
        <f t="shared" ca="1" si="61"/>
        <v>28</v>
      </c>
      <c r="E833" t="str" cm="1">
        <f t="array" aca="1" ref="E833" ca="1">INDEX(Reel2,Spins[[#This Row],[Stop2]])</f>
        <v>BAR</v>
      </c>
      <c r="F833">
        <f t="shared" ca="1" si="62"/>
        <v>1</v>
      </c>
      <c r="G833" t="str" cm="1">
        <f t="array" aca="1" ref="G833" ca="1">INDEX(Reel3,Spins[[#This Row],[Stop3]])</f>
        <v>🍋</v>
      </c>
      <c r="H833" t="b">
        <f ca="1">AND(Spins[[#This Row],[Sym1]]=Spins[[#This Row],[Sym2]],Spins[[#This Row],[Sym2]]=Spins[[#This Row],[Sym3]])</f>
        <v>0</v>
      </c>
      <c r="I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">
        <f t="shared" si="63"/>
        <v>1</v>
      </c>
      <c r="K833">
        <f ca="1">Spins[[#This Row],[Mult]]*Spins[[#This Row],[Bet]]</f>
        <v>0</v>
      </c>
      <c r="L833">
        <f ca="1">Spins[[#This Row],[Payout]]-Spins[[#This Row],[Bet]]</f>
        <v>-1</v>
      </c>
    </row>
    <row r="834" spans="1:12" x14ac:dyDescent="0.3">
      <c r="A834">
        <f t="shared" si="64"/>
        <v>833</v>
      </c>
      <c r="B834">
        <f t="shared" ref="B834:B897" ca="1" si="65">RANDBETWEEN(1,ROWS(Reel1))</f>
        <v>26</v>
      </c>
      <c r="C834" t="str" cm="1">
        <f t="array" aca="1" ref="C834" ca="1">INDEX(Reel1,Spins[[#This Row],[Stop1]])</f>
        <v>🔔</v>
      </c>
      <c r="D834">
        <f t="shared" ref="D834:D897" ca="1" si="66">RANDBETWEEN(1,ROWS(Reel2))</f>
        <v>21</v>
      </c>
      <c r="E834" t="str" cm="1">
        <f t="array" aca="1" ref="E834" ca="1">INDEX(Reel2,Spins[[#This Row],[Stop2]])</f>
        <v>🍒</v>
      </c>
      <c r="F834">
        <f t="shared" ref="F834:F897" ca="1" si="67">RANDBETWEEN(1,ROWS(Reel3))</f>
        <v>14</v>
      </c>
      <c r="G834" t="str" cm="1">
        <f t="array" aca="1" ref="G834" ca="1">INDEX(Reel3,Spins[[#This Row],[Stop3]])</f>
        <v>🍇</v>
      </c>
      <c r="H834" t="b">
        <f ca="1">AND(Spins[[#This Row],[Sym1]]=Spins[[#This Row],[Sym2]],Spins[[#This Row],[Sym2]]=Spins[[#This Row],[Sym3]])</f>
        <v>0</v>
      </c>
      <c r="I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">
        <f t="shared" ref="J834:J897" si="68">Bet</f>
        <v>1</v>
      </c>
      <c r="K834">
        <f ca="1">Spins[[#This Row],[Mult]]*Spins[[#This Row],[Bet]]</f>
        <v>0</v>
      </c>
      <c r="L834">
        <f ca="1">Spins[[#This Row],[Payout]]-Spins[[#This Row],[Bet]]</f>
        <v>-1</v>
      </c>
    </row>
    <row r="835" spans="1:12" x14ac:dyDescent="0.3">
      <c r="A835">
        <f t="shared" ref="A835:A898" si="69">ROW()-1</f>
        <v>834</v>
      </c>
      <c r="B835">
        <f t="shared" ca="1" si="65"/>
        <v>23</v>
      </c>
      <c r="C835" t="str" cm="1">
        <f t="array" aca="1" ref="C835" ca="1">INDEX(Reel1,Spins[[#This Row],[Stop1]])</f>
        <v>🍇</v>
      </c>
      <c r="D835">
        <f t="shared" ca="1" si="66"/>
        <v>27</v>
      </c>
      <c r="E835" t="str" cm="1">
        <f t="array" aca="1" ref="E835" ca="1">INDEX(Reel2,Spins[[#This Row],[Stop2]])</f>
        <v>BAR</v>
      </c>
      <c r="F835">
        <f t="shared" ca="1" si="67"/>
        <v>30</v>
      </c>
      <c r="G835" t="str" cm="1">
        <f t="array" aca="1" ref="G835" ca="1">INDEX(Reel3,Spins[[#This Row],[Stop3]])</f>
        <v>💎</v>
      </c>
      <c r="H835" t="b">
        <f ca="1">AND(Spins[[#This Row],[Sym1]]=Spins[[#This Row],[Sym2]],Spins[[#This Row],[Sym2]]=Spins[[#This Row],[Sym3]])</f>
        <v>0</v>
      </c>
      <c r="I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">
        <f t="shared" si="68"/>
        <v>1</v>
      </c>
      <c r="K835">
        <f ca="1">Spins[[#This Row],[Mult]]*Spins[[#This Row],[Bet]]</f>
        <v>0</v>
      </c>
      <c r="L835">
        <f ca="1">Spins[[#This Row],[Payout]]-Spins[[#This Row],[Bet]]</f>
        <v>-1</v>
      </c>
    </row>
    <row r="836" spans="1:12" x14ac:dyDescent="0.3">
      <c r="A836">
        <f t="shared" si="69"/>
        <v>835</v>
      </c>
      <c r="B836">
        <f t="shared" ca="1" si="65"/>
        <v>17</v>
      </c>
      <c r="C836" t="str" cm="1">
        <f t="array" aca="1" ref="C836" ca="1">INDEX(Reel1,Spins[[#This Row],[Stop1]])</f>
        <v>🍒</v>
      </c>
      <c r="D836">
        <f t="shared" ca="1" si="66"/>
        <v>29</v>
      </c>
      <c r="E836" t="str" cm="1">
        <f t="array" aca="1" ref="E836" ca="1">INDEX(Reel2,Spins[[#This Row],[Stop2]])</f>
        <v>7️⃣</v>
      </c>
      <c r="F836">
        <f t="shared" ca="1" si="67"/>
        <v>30</v>
      </c>
      <c r="G836" t="str" cm="1">
        <f t="array" aca="1" ref="G836" ca="1">INDEX(Reel3,Spins[[#This Row],[Stop3]])</f>
        <v>💎</v>
      </c>
      <c r="H836" t="b">
        <f ca="1">AND(Spins[[#This Row],[Sym1]]=Spins[[#This Row],[Sym2]],Spins[[#This Row],[Sym2]]=Spins[[#This Row],[Sym3]])</f>
        <v>0</v>
      </c>
      <c r="I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">
        <f t="shared" si="68"/>
        <v>1</v>
      </c>
      <c r="K836">
        <f ca="1">Spins[[#This Row],[Mult]]*Spins[[#This Row],[Bet]]</f>
        <v>0</v>
      </c>
      <c r="L836">
        <f ca="1">Spins[[#This Row],[Payout]]-Spins[[#This Row],[Bet]]</f>
        <v>-1</v>
      </c>
    </row>
    <row r="837" spans="1:12" x14ac:dyDescent="0.3">
      <c r="A837">
        <f t="shared" si="69"/>
        <v>836</v>
      </c>
      <c r="B837">
        <f t="shared" ca="1" si="65"/>
        <v>31</v>
      </c>
      <c r="C837" t="str" cm="1">
        <f t="array" aca="1" ref="C837" ca="1">INDEX(Reel1,Spins[[#This Row],[Stop1]])</f>
        <v>💎</v>
      </c>
      <c r="D837">
        <f t="shared" ca="1" si="66"/>
        <v>28</v>
      </c>
      <c r="E837" t="str" cm="1">
        <f t="array" aca="1" ref="E837" ca="1">INDEX(Reel2,Spins[[#This Row],[Stop2]])</f>
        <v>BAR</v>
      </c>
      <c r="F837">
        <f t="shared" ca="1" si="67"/>
        <v>26</v>
      </c>
      <c r="G837" t="str" cm="1">
        <f t="array" aca="1" ref="G837" ca="1">INDEX(Reel3,Spins[[#This Row],[Stop3]])</f>
        <v>BAR</v>
      </c>
      <c r="H837" t="b">
        <f ca="1">AND(Spins[[#This Row],[Sym1]]=Spins[[#This Row],[Sym2]],Spins[[#This Row],[Sym2]]=Spins[[#This Row],[Sym3]])</f>
        <v>0</v>
      </c>
      <c r="I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7">
        <f t="shared" si="68"/>
        <v>1</v>
      </c>
      <c r="K837">
        <f ca="1">Spins[[#This Row],[Mult]]*Spins[[#This Row],[Bet]]</f>
        <v>0</v>
      </c>
      <c r="L837">
        <f ca="1">Spins[[#This Row],[Payout]]-Spins[[#This Row],[Bet]]</f>
        <v>-1</v>
      </c>
    </row>
    <row r="838" spans="1:12" x14ac:dyDescent="0.3">
      <c r="A838">
        <f t="shared" si="69"/>
        <v>837</v>
      </c>
      <c r="B838">
        <f t="shared" ca="1" si="65"/>
        <v>16</v>
      </c>
      <c r="C838" t="str" cm="1">
        <f t="array" aca="1" ref="C838" ca="1">INDEX(Reel1,Spins[[#This Row],[Stop1]])</f>
        <v>🍒</v>
      </c>
      <c r="D838">
        <f t="shared" ca="1" si="66"/>
        <v>28</v>
      </c>
      <c r="E838" t="str" cm="1">
        <f t="array" aca="1" ref="E838" ca="1">INDEX(Reel2,Spins[[#This Row],[Stop2]])</f>
        <v>BAR</v>
      </c>
      <c r="F838">
        <f t="shared" ca="1" si="67"/>
        <v>20</v>
      </c>
      <c r="G838" t="str" cm="1">
        <f t="array" aca="1" ref="G838" ca="1">INDEX(Reel3,Spins[[#This Row],[Stop3]])</f>
        <v>🔔</v>
      </c>
      <c r="H838" t="b">
        <f ca="1">AND(Spins[[#This Row],[Sym1]]=Spins[[#This Row],[Sym2]],Spins[[#This Row],[Sym2]]=Spins[[#This Row],[Sym3]])</f>
        <v>0</v>
      </c>
      <c r="I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">
        <f t="shared" si="68"/>
        <v>1</v>
      </c>
      <c r="K838">
        <f ca="1">Spins[[#This Row],[Mult]]*Spins[[#This Row],[Bet]]</f>
        <v>0</v>
      </c>
      <c r="L838">
        <f ca="1">Spins[[#This Row],[Payout]]-Spins[[#This Row],[Bet]]</f>
        <v>-1</v>
      </c>
    </row>
    <row r="839" spans="1:12" x14ac:dyDescent="0.3">
      <c r="A839">
        <f t="shared" si="69"/>
        <v>838</v>
      </c>
      <c r="B839">
        <f t="shared" ca="1" si="65"/>
        <v>9</v>
      </c>
      <c r="C839" t="str" cm="1">
        <f t="array" aca="1" ref="C839" ca="1">INDEX(Reel1,Spins[[#This Row],[Stop1]])</f>
        <v>🍋</v>
      </c>
      <c r="D839">
        <f t="shared" ca="1" si="66"/>
        <v>25</v>
      </c>
      <c r="E839" t="str" cm="1">
        <f t="array" aca="1" ref="E839" ca="1">INDEX(Reel2,Spins[[#This Row],[Stop2]])</f>
        <v>🔔</v>
      </c>
      <c r="F839">
        <f t="shared" ca="1" si="67"/>
        <v>9</v>
      </c>
      <c r="G839" t="str" cm="1">
        <f t="array" aca="1" ref="G839" ca="1">INDEX(Reel3,Spins[[#This Row],[Stop3]])</f>
        <v>🍒</v>
      </c>
      <c r="H839" t="b">
        <f ca="1">AND(Spins[[#This Row],[Sym1]]=Spins[[#This Row],[Sym2]],Spins[[#This Row],[Sym2]]=Spins[[#This Row],[Sym3]])</f>
        <v>0</v>
      </c>
      <c r="I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9">
        <f t="shared" si="68"/>
        <v>1</v>
      </c>
      <c r="K839">
        <f ca="1">Spins[[#This Row],[Mult]]*Spins[[#This Row],[Bet]]</f>
        <v>0</v>
      </c>
      <c r="L839">
        <f ca="1">Spins[[#This Row],[Payout]]-Spins[[#This Row],[Bet]]</f>
        <v>-1</v>
      </c>
    </row>
    <row r="840" spans="1:12" x14ac:dyDescent="0.3">
      <c r="A840">
        <f t="shared" si="69"/>
        <v>839</v>
      </c>
      <c r="B840">
        <f t="shared" ca="1" si="65"/>
        <v>7</v>
      </c>
      <c r="C840" t="str" cm="1">
        <f t="array" aca="1" ref="C840" ca="1">INDEX(Reel1,Spins[[#This Row],[Stop1]])</f>
        <v>🍋</v>
      </c>
      <c r="D840">
        <f t="shared" ca="1" si="66"/>
        <v>11</v>
      </c>
      <c r="E840" t="str" cm="1">
        <f t="array" aca="1" ref="E840" ca="1">INDEX(Reel2,Spins[[#This Row],[Stop2]])</f>
        <v>🍋</v>
      </c>
      <c r="F840">
        <f t="shared" ca="1" si="67"/>
        <v>16</v>
      </c>
      <c r="G840" t="str" cm="1">
        <f t="array" aca="1" ref="G840" ca="1">INDEX(Reel3,Spins[[#This Row],[Stop3]])</f>
        <v>🍇</v>
      </c>
      <c r="H840" t="b">
        <f ca="1">AND(Spins[[#This Row],[Sym1]]=Spins[[#This Row],[Sym2]],Spins[[#This Row],[Sym2]]=Spins[[#This Row],[Sym3]])</f>
        <v>0</v>
      </c>
      <c r="I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0">
        <f t="shared" si="68"/>
        <v>1</v>
      </c>
      <c r="K840">
        <f ca="1">Spins[[#This Row],[Mult]]*Spins[[#This Row],[Bet]]</f>
        <v>0.6</v>
      </c>
      <c r="L840">
        <f ca="1">Spins[[#This Row],[Payout]]-Spins[[#This Row],[Bet]]</f>
        <v>-0.4</v>
      </c>
    </row>
    <row r="841" spans="1:12" x14ac:dyDescent="0.3">
      <c r="A841">
        <f t="shared" si="69"/>
        <v>840</v>
      </c>
      <c r="B841">
        <f t="shared" ca="1" si="65"/>
        <v>29</v>
      </c>
      <c r="C841" t="str" cm="1">
        <f t="array" aca="1" ref="C841" ca="1">INDEX(Reel1,Spins[[#This Row],[Stop1]])</f>
        <v>7️⃣</v>
      </c>
      <c r="D841">
        <f t="shared" ca="1" si="66"/>
        <v>31</v>
      </c>
      <c r="E841" t="str" cm="1">
        <f t="array" aca="1" ref="E841" ca="1">INDEX(Reel2,Spins[[#This Row],[Stop2]])</f>
        <v>💎</v>
      </c>
      <c r="F841">
        <f t="shared" ca="1" si="67"/>
        <v>27</v>
      </c>
      <c r="G841" t="str" cm="1">
        <f t="array" aca="1" ref="G841" ca="1">INDEX(Reel3,Spins[[#This Row],[Stop3]])</f>
        <v>7️⃣</v>
      </c>
      <c r="H841" t="b">
        <f ca="1">AND(Spins[[#This Row],[Sym1]]=Spins[[#This Row],[Sym2]],Spins[[#This Row],[Sym2]]=Spins[[#This Row],[Sym3]])</f>
        <v>0</v>
      </c>
      <c r="I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">
        <f t="shared" si="68"/>
        <v>1</v>
      </c>
      <c r="K841">
        <f ca="1">Spins[[#This Row],[Mult]]*Spins[[#This Row],[Bet]]</f>
        <v>0</v>
      </c>
      <c r="L841">
        <f ca="1">Spins[[#This Row],[Payout]]-Spins[[#This Row],[Bet]]</f>
        <v>-1</v>
      </c>
    </row>
    <row r="842" spans="1:12" x14ac:dyDescent="0.3">
      <c r="A842">
        <f t="shared" si="69"/>
        <v>841</v>
      </c>
      <c r="B842">
        <f t="shared" ca="1" si="65"/>
        <v>13</v>
      </c>
      <c r="C842" t="str" cm="1">
        <f t="array" aca="1" ref="C842" ca="1">INDEX(Reel1,Spins[[#This Row],[Stop1]])</f>
        <v>🍋</v>
      </c>
      <c r="D842">
        <f t="shared" ca="1" si="66"/>
        <v>31</v>
      </c>
      <c r="E842" t="str" cm="1">
        <f t="array" aca="1" ref="E842" ca="1">INDEX(Reel2,Spins[[#This Row],[Stop2]])</f>
        <v>💎</v>
      </c>
      <c r="F842">
        <f t="shared" ca="1" si="67"/>
        <v>18</v>
      </c>
      <c r="G842" t="str" cm="1">
        <f t="array" aca="1" ref="G842" ca="1">INDEX(Reel3,Spins[[#This Row],[Stop3]])</f>
        <v>🔔</v>
      </c>
      <c r="H842" t="b">
        <f ca="1">AND(Spins[[#This Row],[Sym1]]=Spins[[#This Row],[Sym2]],Spins[[#This Row],[Sym2]]=Spins[[#This Row],[Sym3]])</f>
        <v>0</v>
      </c>
      <c r="I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">
        <f t="shared" si="68"/>
        <v>1</v>
      </c>
      <c r="K842">
        <f ca="1">Spins[[#This Row],[Mult]]*Spins[[#This Row],[Bet]]</f>
        <v>0</v>
      </c>
      <c r="L842">
        <f ca="1">Spins[[#This Row],[Payout]]-Spins[[#This Row],[Bet]]</f>
        <v>-1</v>
      </c>
    </row>
    <row r="843" spans="1:12" x14ac:dyDescent="0.3">
      <c r="A843">
        <f t="shared" si="69"/>
        <v>842</v>
      </c>
      <c r="B843">
        <f t="shared" ca="1" si="65"/>
        <v>18</v>
      </c>
      <c r="C843" t="str" cm="1">
        <f t="array" aca="1" ref="C843" ca="1">INDEX(Reel1,Spins[[#This Row],[Stop1]])</f>
        <v>🍒</v>
      </c>
      <c r="D843">
        <f t="shared" ca="1" si="66"/>
        <v>10</v>
      </c>
      <c r="E843" t="str" cm="1">
        <f t="array" aca="1" ref="E843" ca="1">INDEX(Reel2,Spins[[#This Row],[Stop2]])</f>
        <v>🍋</v>
      </c>
      <c r="F843">
        <f t="shared" ca="1" si="67"/>
        <v>31</v>
      </c>
      <c r="G843" t="str" cm="1">
        <f t="array" aca="1" ref="G843" ca="1">INDEX(Reel3,Spins[[#This Row],[Stop3]])</f>
        <v>💎</v>
      </c>
      <c r="H843" t="b">
        <f ca="1">AND(Spins[[#This Row],[Sym1]]=Spins[[#This Row],[Sym2]],Spins[[#This Row],[Sym2]]=Spins[[#This Row],[Sym3]])</f>
        <v>0</v>
      </c>
      <c r="I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">
        <f t="shared" si="68"/>
        <v>1</v>
      </c>
      <c r="K843">
        <f ca="1">Spins[[#This Row],[Mult]]*Spins[[#This Row],[Bet]]</f>
        <v>0</v>
      </c>
      <c r="L843">
        <f ca="1">Spins[[#This Row],[Payout]]-Spins[[#This Row],[Bet]]</f>
        <v>-1</v>
      </c>
    </row>
    <row r="844" spans="1:12" x14ac:dyDescent="0.3">
      <c r="A844">
        <f t="shared" si="69"/>
        <v>843</v>
      </c>
      <c r="B844">
        <f t="shared" ca="1" si="65"/>
        <v>15</v>
      </c>
      <c r="C844" t="str" cm="1">
        <f t="array" aca="1" ref="C844" ca="1">INDEX(Reel1,Spins[[#This Row],[Stop1]])</f>
        <v>🍒</v>
      </c>
      <c r="D844">
        <f t="shared" ca="1" si="66"/>
        <v>15</v>
      </c>
      <c r="E844" t="str" cm="1">
        <f t="array" aca="1" ref="E844" ca="1">INDEX(Reel2,Spins[[#This Row],[Stop2]])</f>
        <v>🍒</v>
      </c>
      <c r="F844">
        <f t="shared" ca="1" si="67"/>
        <v>28</v>
      </c>
      <c r="G844" t="str" cm="1">
        <f t="array" aca="1" ref="G844" ca="1">INDEX(Reel3,Spins[[#This Row],[Stop3]])</f>
        <v>7️⃣</v>
      </c>
      <c r="H844" t="b">
        <f ca="1">AND(Spins[[#This Row],[Sym1]]=Spins[[#This Row],[Sym2]],Spins[[#This Row],[Sym2]]=Spins[[#This Row],[Sym3]])</f>
        <v>0</v>
      </c>
      <c r="I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44">
        <f t="shared" si="68"/>
        <v>1</v>
      </c>
      <c r="K844">
        <f ca="1">Spins[[#This Row],[Mult]]*Spins[[#This Row],[Bet]]</f>
        <v>0.8</v>
      </c>
      <c r="L844">
        <f ca="1">Spins[[#This Row],[Payout]]-Spins[[#This Row],[Bet]]</f>
        <v>-0.19999999999999996</v>
      </c>
    </row>
    <row r="845" spans="1:12" x14ac:dyDescent="0.3">
      <c r="A845">
        <f t="shared" si="69"/>
        <v>844</v>
      </c>
      <c r="B845">
        <f t="shared" ca="1" si="65"/>
        <v>24</v>
      </c>
      <c r="C845" t="str" cm="1">
        <f t="array" aca="1" ref="C845" ca="1">INDEX(Reel1,Spins[[#This Row],[Stop1]])</f>
        <v>🍇</v>
      </c>
      <c r="D845">
        <f t="shared" ca="1" si="66"/>
        <v>23</v>
      </c>
      <c r="E845" t="str" cm="1">
        <f t="array" aca="1" ref="E845" ca="1">INDEX(Reel2,Spins[[#This Row],[Stop2]])</f>
        <v>🍇</v>
      </c>
      <c r="F845">
        <f t="shared" ca="1" si="67"/>
        <v>1</v>
      </c>
      <c r="G845" t="str" cm="1">
        <f t="array" aca="1" ref="G845" ca="1">INDEX(Reel3,Spins[[#This Row],[Stop3]])</f>
        <v>🍋</v>
      </c>
      <c r="H845" t="b">
        <f ca="1">AND(Spins[[#This Row],[Sym1]]=Spins[[#This Row],[Sym2]],Spins[[#This Row],[Sym2]]=Spins[[#This Row],[Sym3]])</f>
        <v>0</v>
      </c>
      <c r="I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45">
        <f t="shared" si="68"/>
        <v>1</v>
      </c>
      <c r="K845">
        <f ca="1">Spins[[#This Row],[Mult]]*Spins[[#This Row],[Bet]]</f>
        <v>1.5</v>
      </c>
      <c r="L845">
        <f ca="1">Spins[[#This Row],[Payout]]-Spins[[#This Row],[Bet]]</f>
        <v>0.5</v>
      </c>
    </row>
    <row r="846" spans="1:12" x14ac:dyDescent="0.3">
      <c r="A846">
        <f t="shared" si="69"/>
        <v>845</v>
      </c>
      <c r="B846">
        <f t="shared" ca="1" si="65"/>
        <v>6</v>
      </c>
      <c r="C846" t="str" cm="1">
        <f t="array" aca="1" ref="C846" ca="1">INDEX(Reel1,Spins[[#This Row],[Stop1]])</f>
        <v>🍋</v>
      </c>
      <c r="D846">
        <f t="shared" ca="1" si="66"/>
        <v>24</v>
      </c>
      <c r="E846" t="str" cm="1">
        <f t="array" aca="1" ref="E846" ca="1">INDEX(Reel2,Spins[[#This Row],[Stop2]])</f>
        <v>🍇</v>
      </c>
      <c r="F846">
        <f t="shared" ca="1" si="67"/>
        <v>11</v>
      </c>
      <c r="G846" t="str" cm="1">
        <f t="array" aca="1" ref="G846" ca="1">INDEX(Reel3,Spins[[#This Row],[Stop3]])</f>
        <v>🍒</v>
      </c>
      <c r="H846" t="b">
        <f ca="1">AND(Spins[[#This Row],[Sym1]]=Spins[[#This Row],[Sym2]],Spins[[#This Row],[Sym2]]=Spins[[#This Row],[Sym3]])</f>
        <v>0</v>
      </c>
      <c r="I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6">
        <f t="shared" si="68"/>
        <v>1</v>
      </c>
      <c r="K846">
        <f ca="1">Spins[[#This Row],[Mult]]*Spins[[#This Row],[Bet]]</f>
        <v>0</v>
      </c>
      <c r="L846">
        <f ca="1">Spins[[#This Row],[Payout]]-Spins[[#This Row],[Bet]]</f>
        <v>-1</v>
      </c>
    </row>
    <row r="847" spans="1:12" x14ac:dyDescent="0.3">
      <c r="A847">
        <f t="shared" si="69"/>
        <v>846</v>
      </c>
      <c r="B847">
        <f t="shared" ca="1" si="65"/>
        <v>25</v>
      </c>
      <c r="C847" t="str" cm="1">
        <f t="array" aca="1" ref="C847" ca="1">INDEX(Reel1,Spins[[#This Row],[Stop1]])</f>
        <v>🔔</v>
      </c>
      <c r="D847">
        <f t="shared" ca="1" si="66"/>
        <v>30</v>
      </c>
      <c r="E847" t="str" cm="1">
        <f t="array" aca="1" ref="E847" ca="1">INDEX(Reel2,Spins[[#This Row],[Stop2]])</f>
        <v>7️⃣</v>
      </c>
      <c r="F847">
        <f t="shared" ca="1" si="67"/>
        <v>23</v>
      </c>
      <c r="G847" t="str" cm="1">
        <f t="array" aca="1" ref="G847" ca="1">INDEX(Reel3,Spins[[#This Row],[Stop3]])</f>
        <v>BAR</v>
      </c>
      <c r="H847" t="b">
        <f ca="1">AND(Spins[[#This Row],[Sym1]]=Spins[[#This Row],[Sym2]],Spins[[#This Row],[Sym2]]=Spins[[#This Row],[Sym3]])</f>
        <v>0</v>
      </c>
      <c r="I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7">
        <f t="shared" si="68"/>
        <v>1</v>
      </c>
      <c r="K847">
        <f ca="1">Spins[[#This Row],[Mult]]*Spins[[#This Row],[Bet]]</f>
        <v>0</v>
      </c>
      <c r="L847">
        <f ca="1">Spins[[#This Row],[Payout]]-Spins[[#This Row],[Bet]]</f>
        <v>-1</v>
      </c>
    </row>
    <row r="848" spans="1:12" x14ac:dyDescent="0.3">
      <c r="A848">
        <f t="shared" si="69"/>
        <v>847</v>
      </c>
      <c r="B848">
        <f t="shared" ca="1" si="65"/>
        <v>27</v>
      </c>
      <c r="C848" t="str" cm="1">
        <f t="array" aca="1" ref="C848" ca="1">INDEX(Reel1,Spins[[#This Row],[Stop1]])</f>
        <v>BAR</v>
      </c>
      <c r="D848">
        <f t="shared" ca="1" si="66"/>
        <v>20</v>
      </c>
      <c r="E848" t="str" cm="1">
        <f t="array" aca="1" ref="E848" ca="1">INDEX(Reel2,Spins[[#This Row],[Stop2]])</f>
        <v>🍒</v>
      </c>
      <c r="F848">
        <f t="shared" ca="1" si="67"/>
        <v>25</v>
      </c>
      <c r="G848" t="str" cm="1">
        <f t="array" aca="1" ref="G848" ca="1">INDEX(Reel3,Spins[[#This Row],[Stop3]])</f>
        <v>BAR</v>
      </c>
      <c r="H848" t="b">
        <f ca="1">AND(Spins[[#This Row],[Sym1]]=Spins[[#This Row],[Sym2]],Spins[[#This Row],[Sym2]]=Spins[[#This Row],[Sym3]])</f>
        <v>0</v>
      </c>
      <c r="I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">
        <f t="shared" si="68"/>
        <v>1</v>
      </c>
      <c r="K848">
        <f ca="1">Spins[[#This Row],[Mult]]*Spins[[#This Row],[Bet]]</f>
        <v>0</v>
      </c>
      <c r="L848">
        <f ca="1">Spins[[#This Row],[Payout]]-Spins[[#This Row],[Bet]]</f>
        <v>-1</v>
      </c>
    </row>
    <row r="849" spans="1:12" x14ac:dyDescent="0.3">
      <c r="A849">
        <f t="shared" si="69"/>
        <v>848</v>
      </c>
      <c r="B849">
        <f t="shared" ca="1" si="65"/>
        <v>6</v>
      </c>
      <c r="C849" t="str" cm="1">
        <f t="array" aca="1" ref="C849" ca="1">INDEX(Reel1,Spins[[#This Row],[Stop1]])</f>
        <v>🍋</v>
      </c>
      <c r="D849">
        <f t="shared" ca="1" si="66"/>
        <v>26</v>
      </c>
      <c r="E849" t="str" cm="1">
        <f t="array" aca="1" ref="E849" ca="1">INDEX(Reel2,Spins[[#This Row],[Stop2]])</f>
        <v>🔔</v>
      </c>
      <c r="F849">
        <f t="shared" ca="1" si="67"/>
        <v>13</v>
      </c>
      <c r="G849" t="str" cm="1">
        <f t="array" aca="1" ref="G849" ca="1">INDEX(Reel3,Spins[[#This Row],[Stop3]])</f>
        <v>🍇</v>
      </c>
      <c r="H849" t="b">
        <f ca="1">AND(Spins[[#This Row],[Sym1]]=Spins[[#This Row],[Sym2]],Spins[[#This Row],[Sym2]]=Spins[[#This Row],[Sym3]])</f>
        <v>0</v>
      </c>
      <c r="I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">
        <f t="shared" si="68"/>
        <v>1</v>
      </c>
      <c r="K849">
        <f ca="1">Spins[[#This Row],[Mult]]*Spins[[#This Row],[Bet]]</f>
        <v>0</v>
      </c>
      <c r="L849">
        <f ca="1">Spins[[#This Row],[Payout]]-Spins[[#This Row],[Bet]]</f>
        <v>-1</v>
      </c>
    </row>
    <row r="850" spans="1:12" x14ac:dyDescent="0.3">
      <c r="A850">
        <f t="shared" si="69"/>
        <v>849</v>
      </c>
      <c r="B850">
        <f t="shared" ca="1" si="65"/>
        <v>23</v>
      </c>
      <c r="C850" t="str" cm="1">
        <f t="array" aca="1" ref="C850" ca="1">INDEX(Reel1,Spins[[#This Row],[Stop1]])</f>
        <v>🍇</v>
      </c>
      <c r="D850">
        <f t="shared" ca="1" si="66"/>
        <v>23</v>
      </c>
      <c r="E850" t="str" cm="1">
        <f t="array" aca="1" ref="E850" ca="1">INDEX(Reel2,Spins[[#This Row],[Stop2]])</f>
        <v>🍇</v>
      </c>
      <c r="F850">
        <f t="shared" ca="1" si="67"/>
        <v>25</v>
      </c>
      <c r="G850" t="str" cm="1">
        <f t="array" aca="1" ref="G850" ca="1">INDEX(Reel3,Spins[[#This Row],[Stop3]])</f>
        <v>BAR</v>
      </c>
      <c r="H850" t="b">
        <f ca="1">AND(Spins[[#This Row],[Sym1]]=Spins[[#This Row],[Sym2]],Spins[[#This Row],[Sym2]]=Spins[[#This Row],[Sym3]])</f>
        <v>0</v>
      </c>
      <c r="I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50">
        <f t="shared" si="68"/>
        <v>1</v>
      </c>
      <c r="K850">
        <f ca="1">Spins[[#This Row],[Mult]]*Spins[[#This Row],[Bet]]</f>
        <v>1.5</v>
      </c>
      <c r="L850">
        <f ca="1">Spins[[#This Row],[Payout]]-Spins[[#This Row],[Bet]]</f>
        <v>0.5</v>
      </c>
    </row>
    <row r="851" spans="1:12" x14ac:dyDescent="0.3">
      <c r="A851">
        <f t="shared" si="69"/>
        <v>850</v>
      </c>
      <c r="B851">
        <f t="shared" ca="1" si="65"/>
        <v>30</v>
      </c>
      <c r="C851" t="str" cm="1">
        <f t="array" aca="1" ref="C851" ca="1">INDEX(Reel1,Spins[[#This Row],[Stop1]])</f>
        <v>7️⃣</v>
      </c>
      <c r="D851">
        <f t="shared" ca="1" si="66"/>
        <v>6</v>
      </c>
      <c r="E851" t="str" cm="1">
        <f t="array" aca="1" ref="E851" ca="1">INDEX(Reel2,Spins[[#This Row],[Stop2]])</f>
        <v>🍋</v>
      </c>
      <c r="F851">
        <f t="shared" ca="1" si="67"/>
        <v>19</v>
      </c>
      <c r="G851" t="str" cm="1">
        <f t="array" aca="1" ref="G851" ca="1">INDEX(Reel3,Spins[[#This Row],[Stop3]])</f>
        <v>🔔</v>
      </c>
      <c r="H851" t="b">
        <f ca="1">AND(Spins[[#This Row],[Sym1]]=Spins[[#This Row],[Sym2]],Spins[[#This Row],[Sym2]]=Spins[[#This Row],[Sym3]])</f>
        <v>0</v>
      </c>
      <c r="I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">
        <f t="shared" si="68"/>
        <v>1</v>
      </c>
      <c r="K851">
        <f ca="1">Spins[[#This Row],[Mult]]*Spins[[#This Row],[Bet]]</f>
        <v>0</v>
      </c>
      <c r="L851">
        <f ca="1">Spins[[#This Row],[Payout]]-Spins[[#This Row],[Bet]]</f>
        <v>-1</v>
      </c>
    </row>
    <row r="852" spans="1:12" x14ac:dyDescent="0.3">
      <c r="A852">
        <f t="shared" si="69"/>
        <v>851</v>
      </c>
      <c r="B852">
        <f t="shared" ca="1" si="65"/>
        <v>4</v>
      </c>
      <c r="C852" t="str" cm="1">
        <f t="array" aca="1" ref="C852" ca="1">INDEX(Reel1,Spins[[#This Row],[Stop1]])</f>
        <v>🍋</v>
      </c>
      <c r="D852">
        <f t="shared" ca="1" si="66"/>
        <v>25</v>
      </c>
      <c r="E852" t="str" cm="1">
        <f t="array" aca="1" ref="E852" ca="1">INDEX(Reel2,Spins[[#This Row],[Stop2]])</f>
        <v>🔔</v>
      </c>
      <c r="F852">
        <f t="shared" ca="1" si="67"/>
        <v>30</v>
      </c>
      <c r="G852" t="str" cm="1">
        <f t="array" aca="1" ref="G852" ca="1">INDEX(Reel3,Spins[[#This Row],[Stop3]])</f>
        <v>💎</v>
      </c>
      <c r="H852" t="b">
        <f ca="1">AND(Spins[[#This Row],[Sym1]]=Spins[[#This Row],[Sym2]],Spins[[#This Row],[Sym2]]=Spins[[#This Row],[Sym3]])</f>
        <v>0</v>
      </c>
      <c r="I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">
        <f t="shared" si="68"/>
        <v>1</v>
      </c>
      <c r="K852">
        <f ca="1">Spins[[#This Row],[Mult]]*Spins[[#This Row],[Bet]]</f>
        <v>0</v>
      </c>
      <c r="L852">
        <f ca="1">Spins[[#This Row],[Payout]]-Spins[[#This Row],[Bet]]</f>
        <v>-1</v>
      </c>
    </row>
    <row r="853" spans="1:12" x14ac:dyDescent="0.3">
      <c r="A853">
        <f t="shared" si="69"/>
        <v>852</v>
      </c>
      <c r="B853">
        <f t="shared" ca="1" si="65"/>
        <v>1</v>
      </c>
      <c r="C853" t="str" cm="1">
        <f t="array" aca="1" ref="C853" ca="1">INDEX(Reel1,Spins[[#This Row],[Stop1]])</f>
        <v>🍋</v>
      </c>
      <c r="D853">
        <f t="shared" ca="1" si="66"/>
        <v>19</v>
      </c>
      <c r="E853" t="str" cm="1">
        <f t="array" aca="1" ref="E853" ca="1">INDEX(Reel2,Spins[[#This Row],[Stop2]])</f>
        <v>🍒</v>
      </c>
      <c r="F853">
        <f t="shared" ca="1" si="67"/>
        <v>9</v>
      </c>
      <c r="G853" t="str" cm="1">
        <f t="array" aca="1" ref="G853" ca="1">INDEX(Reel3,Spins[[#This Row],[Stop3]])</f>
        <v>🍒</v>
      </c>
      <c r="H853" t="b">
        <f ca="1">AND(Spins[[#This Row],[Sym1]]=Spins[[#This Row],[Sym2]],Spins[[#This Row],[Sym2]]=Spins[[#This Row],[Sym3]])</f>
        <v>0</v>
      </c>
      <c r="I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3">
        <f t="shared" si="68"/>
        <v>1</v>
      </c>
      <c r="K853">
        <f ca="1">Spins[[#This Row],[Mult]]*Spins[[#This Row],[Bet]]</f>
        <v>0</v>
      </c>
      <c r="L853">
        <f ca="1">Spins[[#This Row],[Payout]]-Spins[[#This Row],[Bet]]</f>
        <v>-1</v>
      </c>
    </row>
    <row r="854" spans="1:12" x14ac:dyDescent="0.3">
      <c r="A854">
        <f t="shared" si="69"/>
        <v>853</v>
      </c>
      <c r="B854">
        <f t="shared" ca="1" si="65"/>
        <v>17</v>
      </c>
      <c r="C854" t="str" cm="1">
        <f t="array" aca="1" ref="C854" ca="1">INDEX(Reel1,Spins[[#This Row],[Stop1]])</f>
        <v>🍒</v>
      </c>
      <c r="D854">
        <f t="shared" ca="1" si="66"/>
        <v>23</v>
      </c>
      <c r="E854" t="str" cm="1">
        <f t="array" aca="1" ref="E854" ca="1">INDEX(Reel2,Spins[[#This Row],[Stop2]])</f>
        <v>🍇</v>
      </c>
      <c r="F854">
        <f t="shared" ca="1" si="67"/>
        <v>20</v>
      </c>
      <c r="G854" t="str" cm="1">
        <f t="array" aca="1" ref="G854" ca="1">INDEX(Reel3,Spins[[#This Row],[Stop3]])</f>
        <v>🔔</v>
      </c>
      <c r="H854" t="b">
        <f ca="1">AND(Spins[[#This Row],[Sym1]]=Spins[[#This Row],[Sym2]],Spins[[#This Row],[Sym2]]=Spins[[#This Row],[Sym3]])</f>
        <v>0</v>
      </c>
      <c r="I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">
        <f t="shared" si="68"/>
        <v>1</v>
      </c>
      <c r="K854">
        <f ca="1">Spins[[#This Row],[Mult]]*Spins[[#This Row],[Bet]]</f>
        <v>0</v>
      </c>
      <c r="L854">
        <f ca="1">Spins[[#This Row],[Payout]]-Spins[[#This Row],[Bet]]</f>
        <v>-1</v>
      </c>
    </row>
    <row r="855" spans="1:12" x14ac:dyDescent="0.3">
      <c r="A855">
        <f t="shared" si="69"/>
        <v>854</v>
      </c>
      <c r="B855">
        <f t="shared" ca="1" si="65"/>
        <v>29</v>
      </c>
      <c r="C855" t="str" cm="1">
        <f t="array" aca="1" ref="C855" ca="1">INDEX(Reel1,Spins[[#This Row],[Stop1]])</f>
        <v>7️⃣</v>
      </c>
      <c r="D855">
        <f t="shared" ca="1" si="66"/>
        <v>16</v>
      </c>
      <c r="E855" t="str" cm="1">
        <f t="array" aca="1" ref="E855" ca="1">INDEX(Reel2,Spins[[#This Row],[Stop2]])</f>
        <v>🍒</v>
      </c>
      <c r="F855">
        <f t="shared" ca="1" si="67"/>
        <v>30</v>
      </c>
      <c r="G855" t="str" cm="1">
        <f t="array" aca="1" ref="G855" ca="1">INDEX(Reel3,Spins[[#This Row],[Stop3]])</f>
        <v>💎</v>
      </c>
      <c r="H855" t="b">
        <f ca="1">AND(Spins[[#This Row],[Sym1]]=Spins[[#This Row],[Sym2]],Spins[[#This Row],[Sym2]]=Spins[[#This Row],[Sym3]])</f>
        <v>0</v>
      </c>
      <c r="I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">
        <f t="shared" si="68"/>
        <v>1</v>
      </c>
      <c r="K855">
        <f ca="1">Spins[[#This Row],[Mult]]*Spins[[#This Row],[Bet]]</f>
        <v>0</v>
      </c>
      <c r="L855">
        <f ca="1">Spins[[#This Row],[Payout]]-Spins[[#This Row],[Bet]]</f>
        <v>-1</v>
      </c>
    </row>
    <row r="856" spans="1:12" x14ac:dyDescent="0.3">
      <c r="A856">
        <f t="shared" si="69"/>
        <v>855</v>
      </c>
      <c r="B856">
        <f t="shared" ca="1" si="65"/>
        <v>5</v>
      </c>
      <c r="C856" t="str" cm="1">
        <f t="array" aca="1" ref="C856" ca="1">INDEX(Reel1,Spins[[#This Row],[Stop1]])</f>
        <v>🍋</v>
      </c>
      <c r="D856">
        <f t="shared" ca="1" si="66"/>
        <v>15</v>
      </c>
      <c r="E856" t="str" cm="1">
        <f t="array" aca="1" ref="E856" ca="1">INDEX(Reel2,Spins[[#This Row],[Stop2]])</f>
        <v>🍒</v>
      </c>
      <c r="F856">
        <f t="shared" ca="1" si="67"/>
        <v>2</v>
      </c>
      <c r="G856" t="str" cm="1">
        <f t="array" aca="1" ref="G856" ca="1">INDEX(Reel3,Spins[[#This Row],[Stop3]])</f>
        <v>🍋</v>
      </c>
      <c r="H856" t="b">
        <f ca="1">AND(Spins[[#This Row],[Sym1]]=Spins[[#This Row],[Sym2]],Spins[[#This Row],[Sym2]]=Spins[[#This Row],[Sym3]])</f>
        <v>0</v>
      </c>
      <c r="I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6">
        <f t="shared" si="68"/>
        <v>1</v>
      </c>
      <c r="K856">
        <f ca="1">Spins[[#This Row],[Mult]]*Spins[[#This Row],[Bet]]</f>
        <v>0</v>
      </c>
      <c r="L856">
        <f ca="1">Spins[[#This Row],[Payout]]-Spins[[#This Row],[Bet]]</f>
        <v>-1</v>
      </c>
    </row>
    <row r="857" spans="1:12" x14ac:dyDescent="0.3">
      <c r="A857">
        <f t="shared" si="69"/>
        <v>856</v>
      </c>
      <c r="B857">
        <f t="shared" ca="1" si="65"/>
        <v>2</v>
      </c>
      <c r="C857" t="str" cm="1">
        <f t="array" aca="1" ref="C857" ca="1">INDEX(Reel1,Spins[[#This Row],[Stop1]])</f>
        <v>🍋</v>
      </c>
      <c r="D857">
        <f t="shared" ca="1" si="66"/>
        <v>29</v>
      </c>
      <c r="E857" t="str" cm="1">
        <f t="array" aca="1" ref="E857" ca="1">INDEX(Reel2,Spins[[#This Row],[Stop2]])</f>
        <v>7️⃣</v>
      </c>
      <c r="F857">
        <f t="shared" ca="1" si="67"/>
        <v>12</v>
      </c>
      <c r="G857" t="str" cm="1">
        <f t="array" aca="1" ref="G857" ca="1">INDEX(Reel3,Spins[[#This Row],[Stop3]])</f>
        <v>🍒</v>
      </c>
      <c r="H857" t="b">
        <f ca="1">AND(Spins[[#This Row],[Sym1]]=Spins[[#This Row],[Sym2]],Spins[[#This Row],[Sym2]]=Spins[[#This Row],[Sym3]])</f>
        <v>0</v>
      </c>
      <c r="I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7">
        <f t="shared" si="68"/>
        <v>1</v>
      </c>
      <c r="K857">
        <f ca="1">Spins[[#This Row],[Mult]]*Spins[[#This Row],[Bet]]</f>
        <v>0</v>
      </c>
      <c r="L857">
        <f ca="1">Spins[[#This Row],[Payout]]-Spins[[#This Row],[Bet]]</f>
        <v>-1</v>
      </c>
    </row>
    <row r="858" spans="1:12" x14ac:dyDescent="0.3">
      <c r="A858">
        <f t="shared" si="69"/>
        <v>857</v>
      </c>
      <c r="B858">
        <f t="shared" ca="1" si="65"/>
        <v>15</v>
      </c>
      <c r="C858" t="str" cm="1">
        <f t="array" aca="1" ref="C858" ca="1">INDEX(Reel1,Spins[[#This Row],[Stop1]])</f>
        <v>🍒</v>
      </c>
      <c r="D858">
        <f t="shared" ca="1" si="66"/>
        <v>9</v>
      </c>
      <c r="E858" t="str" cm="1">
        <f t="array" aca="1" ref="E858" ca="1">INDEX(Reel2,Spins[[#This Row],[Stop2]])</f>
        <v>🍋</v>
      </c>
      <c r="F858">
        <f t="shared" ca="1" si="67"/>
        <v>16</v>
      </c>
      <c r="G858" t="str" cm="1">
        <f t="array" aca="1" ref="G858" ca="1">INDEX(Reel3,Spins[[#This Row],[Stop3]])</f>
        <v>🍇</v>
      </c>
      <c r="H858" t="b">
        <f ca="1">AND(Spins[[#This Row],[Sym1]]=Spins[[#This Row],[Sym2]],Spins[[#This Row],[Sym2]]=Spins[[#This Row],[Sym3]])</f>
        <v>0</v>
      </c>
      <c r="I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">
        <f t="shared" si="68"/>
        <v>1</v>
      </c>
      <c r="K858">
        <f ca="1">Spins[[#This Row],[Mult]]*Spins[[#This Row],[Bet]]</f>
        <v>0</v>
      </c>
      <c r="L858">
        <f ca="1">Spins[[#This Row],[Payout]]-Spins[[#This Row],[Bet]]</f>
        <v>-1</v>
      </c>
    </row>
    <row r="859" spans="1:12" x14ac:dyDescent="0.3">
      <c r="A859">
        <f t="shared" si="69"/>
        <v>858</v>
      </c>
      <c r="B859">
        <f t="shared" ca="1" si="65"/>
        <v>21</v>
      </c>
      <c r="C859" t="str" cm="1">
        <f t="array" aca="1" ref="C859" ca="1">INDEX(Reel1,Spins[[#This Row],[Stop1]])</f>
        <v>🍒</v>
      </c>
      <c r="D859">
        <f t="shared" ca="1" si="66"/>
        <v>22</v>
      </c>
      <c r="E859" t="str" cm="1">
        <f t="array" aca="1" ref="E859" ca="1">INDEX(Reel2,Spins[[#This Row],[Stop2]])</f>
        <v>🍇</v>
      </c>
      <c r="F859">
        <f t="shared" ca="1" si="67"/>
        <v>14</v>
      </c>
      <c r="G859" t="str" cm="1">
        <f t="array" aca="1" ref="G859" ca="1">INDEX(Reel3,Spins[[#This Row],[Stop3]])</f>
        <v>🍇</v>
      </c>
      <c r="H859" t="b">
        <f ca="1">AND(Spins[[#This Row],[Sym1]]=Spins[[#This Row],[Sym2]],Spins[[#This Row],[Sym2]]=Spins[[#This Row],[Sym3]])</f>
        <v>0</v>
      </c>
      <c r="I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">
        <f t="shared" si="68"/>
        <v>1</v>
      </c>
      <c r="K859">
        <f ca="1">Spins[[#This Row],[Mult]]*Spins[[#This Row],[Bet]]</f>
        <v>0</v>
      </c>
      <c r="L859">
        <f ca="1">Spins[[#This Row],[Payout]]-Spins[[#This Row],[Bet]]</f>
        <v>-1</v>
      </c>
    </row>
    <row r="860" spans="1:12" x14ac:dyDescent="0.3">
      <c r="A860">
        <f t="shared" si="69"/>
        <v>859</v>
      </c>
      <c r="B860">
        <f t="shared" ca="1" si="65"/>
        <v>15</v>
      </c>
      <c r="C860" t="str" cm="1">
        <f t="array" aca="1" ref="C860" ca="1">INDEX(Reel1,Spins[[#This Row],[Stop1]])</f>
        <v>🍒</v>
      </c>
      <c r="D860">
        <f t="shared" ca="1" si="66"/>
        <v>1</v>
      </c>
      <c r="E860" t="str" cm="1">
        <f t="array" aca="1" ref="E860" ca="1">INDEX(Reel2,Spins[[#This Row],[Stop2]])</f>
        <v>🍋</v>
      </c>
      <c r="F860">
        <f t="shared" ca="1" si="67"/>
        <v>13</v>
      </c>
      <c r="G860" t="str" cm="1">
        <f t="array" aca="1" ref="G860" ca="1">INDEX(Reel3,Spins[[#This Row],[Stop3]])</f>
        <v>🍇</v>
      </c>
      <c r="H860" t="b">
        <f ca="1">AND(Spins[[#This Row],[Sym1]]=Spins[[#This Row],[Sym2]],Spins[[#This Row],[Sym2]]=Spins[[#This Row],[Sym3]])</f>
        <v>0</v>
      </c>
      <c r="I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0">
        <f t="shared" si="68"/>
        <v>1</v>
      </c>
      <c r="K860">
        <f ca="1">Spins[[#This Row],[Mult]]*Spins[[#This Row],[Bet]]</f>
        <v>0</v>
      </c>
      <c r="L860">
        <f ca="1">Spins[[#This Row],[Payout]]-Spins[[#This Row],[Bet]]</f>
        <v>-1</v>
      </c>
    </row>
    <row r="861" spans="1:12" x14ac:dyDescent="0.3">
      <c r="A861">
        <f t="shared" si="69"/>
        <v>860</v>
      </c>
      <c r="B861">
        <f t="shared" ca="1" si="65"/>
        <v>28</v>
      </c>
      <c r="C861" t="str" cm="1">
        <f t="array" aca="1" ref="C861" ca="1">INDEX(Reel1,Spins[[#This Row],[Stop1]])</f>
        <v>BAR</v>
      </c>
      <c r="D861">
        <f t="shared" ca="1" si="66"/>
        <v>20</v>
      </c>
      <c r="E861" t="str" cm="1">
        <f t="array" aca="1" ref="E861" ca="1">INDEX(Reel2,Spins[[#This Row],[Stop2]])</f>
        <v>🍒</v>
      </c>
      <c r="F861">
        <f t="shared" ca="1" si="67"/>
        <v>17</v>
      </c>
      <c r="G861" t="str" cm="1">
        <f t="array" aca="1" ref="G861" ca="1">INDEX(Reel3,Spins[[#This Row],[Stop3]])</f>
        <v>🍇</v>
      </c>
      <c r="H861" t="b">
        <f ca="1">AND(Spins[[#This Row],[Sym1]]=Spins[[#This Row],[Sym2]],Spins[[#This Row],[Sym2]]=Spins[[#This Row],[Sym3]])</f>
        <v>0</v>
      </c>
      <c r="I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">
        <f t="shared" si="68"/>
        <v>1</v>
      </c>
      <c r="K861">
        <f ca="1">Spins[[#This Row],[Mult]]*Spins[[#This Row],[Bet]]</f>
        <v>0</v>
      </c>
      <c r="L861">
        <f ca="1">Spins[[#This Row],[Payout]]-Spins[[#This Row],[Bet]]</f>
        <v>-1</v>
      </c>
    </row>
    <row r="862" spans="1:12" x14ac:dyDescent="0.3">
      <c r="A862">
        <f t="shared" si="69"/>
        <v>861</v>
      </c>
      <c r="B862">
        <f t="shared" ca="1" si="65"/>
        <v>12</v>
      </c>
      <c r="C862" t="str" cm="1">
        <f t="array" aca="1" ref="C862" ca="1">INDEX(Reel1,Spins[[#This Row],[Stop1]])</f>
        <v>🍋</v>
      </c>
      <c r="D862">
        <f t="shared" ca="1" si="66"/>
        <v>6</v>
      </c>
      <c r="E862" t="str" cm="1">
        <f t="array" aca="1" ref="E862" ca="1">INDEX(Reel2,Spins[[#This Row],[Stop2]])</f>
        <v>🍋</v>
      </c>
      <c r="F862">
        <f t="shared" ca="1" si="67"/>
        <v>19</v>
      </c>
      <c r="G862" t="str" cm="1">
        <f t="array" aca="1" ref="G862" ca="1">INDEX(Reel3,Spins[[#This Row],[Stop3]])</f>
        <v>🔔</v>
      </c>
      <c r="H862" t="b">
        <f ca="1">AND(Spins[[#This Row],[Sym1]]=Spins[[#This Row],[Sym2]],Spins[[#This Row],[Sym2]]=Spins[[#This Row],[Sym3]])</f>
        <v>0</v>
      </c>
      <c r="I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2">
        <f t="shared" si="68"/>
        <v>1</v>
      </c>
      <c r="K862">
        <f ca="1">Spins[[#This Row],[Mult]]*Spins[[#This Row],[Bet]]</f>
        <v>0.6</v>
      </c>
      <c r="L862">
        <f ca="1">Spins[[#This Row],[Payout]]-Spins[[#This Row],[Bet]]</f>
        <v>-0.4</v>
      </c>
    </row>
    <row r="863" spans="1:12" x14ac:dyDescent="0.3">
      <c r="A863">
        <f t="shared" si="69"/>
        <v>862</v>
      </c>
      <c r="B863">
        <f t="shared" ca="1" si="65"/>
        <v>26</v>
      </c>
      <c r="C863" t="str" cm="1">
        <f t="array" aca="1" ref="C863" ca="1">INDEX(Reel1,Spins[[#This Row],[Stop1]])</f>
        <v>🔔</v>
      </c>
      <c r="D863">
        <f t="shared" ca="1" si="66"/>
        <v>15</v>
      </c>
      <c r="E863" t="str" cm="1">
        <f t="array" aca="1" ref="E863" ca="1">INDEX(Reel2,Spins[[#This Row],[Stop2]])</f>
        <v>🍒</v>
      </c>
      <c r="F863">
        <f t="shared" ca="1" si="67"/>
        <v>21</v>
      </c>
      <c r="G863" t="str" cm="1">
        <f t="array" aca="1" ref="G863" ca="1">INDEX(Reel3,Spins[[#This Row],[Stop3]])</f>
        <v>🔔</v>
      </c>
      <c r="H863" t="b">
        <f ca="1">AND(Spins[[#This Row],[Sym1]]=Spins[[#This Row],[Sym2]],Spins[[#This Row],[Sym2]]=Spins[[#This Row],[Sym3]])</f>
        <v>0</v>
      </c>
      <c r="I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3">
        <f t="shared" si="68"/>
        <v>1</v>
      </c>
      <c r="K863">
        <f ca="1">Spins[[#This Row],[Mult]]*Spins[[#This Row],[Bet]]</f>
        <v>0</v>
      </c>
      <c r="L863">
        <f ca="1">Spins[[#This Row],[Payout]]-Spins[[#This Row],[Bet]]</f>
        <v>-1</v>
      </c>
    </row>
    <row r="864" spans="1:12" x14ac:dyDescent="0.3">
      <c r="A864">
        <f t="shared" si="69"/>
        <v>863</v>
      </c>
      <c r="B864">
        <f t="shared" ca="1" si="65"/>
        <v>16</v>
      </c>
      <c r="C864" t="str" cm="1">
        <f t="array" aca="1" ref="C864" ca="1">INDEX(Reel1,Spins[[#This Row],[Stop1]])</f>
        <v>🍒</v>
      </c>
      <c r="D864">
        <f t="shared" ca="1" si="66"/>
        <v>3</v>
      </c>
      <c r="E864" t="str" cm="1">
        <f t="array" aca="1" ref="E864" ca="1">INDEX(Reel2,Spins[[#This Row],[Stop2]])</f>
        <v>🍋</v>
      </c>
      <c r="F864">
        <f t="shared" ca="1" si="67"/>
        <v>7</v>
      </c>
      <c r="G864" t="str" cm="1">
        <f t="array" aca="1" ref="G864" ca="1">INDEX(Reel3,Spins[[#This Row],[Stop3]])</f>
        <v>🍒</v>
      </c>
      <c r="H864" t="b">
        <f ca="1">AND(Spins[[#This Row],[Sym1]]=Spins[[#This Row],[Sym2]],Spins[[#This Row],[Sym2]]=Spins[[#This Row],[Sym3]])</f>
        <v>0</v>
      </c>
      <c r="I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">
        <f t="shared" si="68"/>
        <v>1</v>
      </c>
      <c r="K864">
        <f ca="1">Spins[[#This Row],[Mult]]*Spins[[#This Row],[Bet]]</f>
        <v>0</v>
      </c>
      <c r="L864">
        <f ca="1">Spins[[#This Row],[Payout]]-Spins[[#This Row],[Bet]]</f>
        <v>-1</v>
      </c>
    </row>
    <row r="865" spans="1:12" x14ac:dyDescent="0.3">
      <c r="A865">
        <f t="shared" si="69"/>
        <v>864</v>
      </c>
      <c r="B865">
        <f t="shared" ca="1" si="65"/>
        <v>4</v>
      </c>
      <c r="C865" t="str" cm="1">
        <f t="array" aca="1" ref="C865" ca="1">INDEX(Reel1,Spins[[#This Row],[Stop1]])</f>
        <v>🍋</v>
      </c>
      <c r="D865">
        <f t="shared" ca="1" si="66"/>
        <v>20</v>
      </c>
      <c r="E865" t="str" cm="1">
        <f t="array" aca="1" ref="E865" ca="1">INDEX(Reel2,Spins[[#This Row],[Stop2]])</f>
        <v>🍒</v>
      </c>
      <c r="F865">
        <f t="shared" ca="1" si="67"/>
        <v>27</v>
      </c>
      <c r="G865" t="str" cm="1">
        <f t="array" aca="1" ref="G865" ca="1">INDEX(Reel3,Spins[[#This Row],[Stop3]])</f>
        <v>7️⃣</v>
      </c>
      <c r="H865" t="b">
        <f ca="1">AND(Spins[[#This Row],[Sym1]]=Spins[[#This Row],[Sym2]],Spins[[#This Row],[Sym2]]=Spins[[#This Row],[Sym3]])</f>
        <v>0</v>
      </c>
      <c r="I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5">
        <f t="shared" si="68"/>
        <v>1</v>
      </c>
      <c r="K865">
        <f ca="1">Spins[[#This Row],[Mult]]*Spins[[#This Row],[Bet]]</f>
        <v>0</v>
      </c>
      <c r="L865">
        <f ca="1">Spins[[#This Row],[Payout]]-Spins[[#This Row],[Bet]]</f>
        <v>-1</v>
      </c>
    </row>
    <row r="866" spans="1:12" x14ac:dyDescent="0.3">
      <c r="A866">
        <f t="shared" si="69"/>
        <v>865</v>
      </c>
      <c r="B866">
        <f t="shared" ca="1" si="65"/>
        <v>28</v>
      </c>
      <c r="C866" t="str" cm="1">
        <f t="array" aca="1" ref="C866" ca="1">INDEX(Reel1,Spins[[#This Row],[Stop1]])</f>
        <v>BAR</v>
      </c>
      <c r="D866">
        <f t="shared" ca="1" si="66"/>
        <v>5</v>
      </c>
      <c r="E866" t="str" cm="1">
        <f t="array" aca="1" ref="E866" ca="1">INDEX(Reel2,Spins[[#This Row],[Stop2]])</f>
        <v>🍋</v>
      </c>
      <c r="F866">
        <f t="shared" ca="1" si="67"/>
        <v>16</v>
      </c>
      <c r="G866" t="str" cm="1">
        <f t="array" aca="1" ref="G866" ca="1">INDEX(Reel3,Spins[[#This Row],[Stop3]])</f>
        <v>🍇</v>
      </c>
      <c r="H866" t="b">
        <f ca="1">AND(Spins[[#This Row],[Sym1]]=Spins[[#This Row],[Sym2]],Spins[[#This Row],[Sym2]]=Spins[[#This Row],[Sym3]])</f>
        <v>0</v>
      </c>
      <c r="I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">
        <f t="shared" si="68"/>
        <v>1</v>
      </c>
      <c r="K866">
        <f ca="1">Spins[[#This Row],[Mult]]*Spins[[#This Row],[Bet]]</f>
        <v>0</v>
      </c>
      <c r="L866">
        <f ca="1">Spins[[#This Row],[Payout]]-Spins[[#This Row],[Bet]]</f>
        <v>-1</v>
      </c>
    </row>
    <row r="867" spans="1:12" x14ac:dyDescent="0.3">
      <c r="A867">
        <f t="shared" si="69"/>
        <v>866</v>
      </c>
      <c r="B867">
        <f t="shared" ca="1" si="65"/>
        <v>12</v>
      </c>
      <c r="C867" t="str" cm="1">
        <f t="array" aca="1" ref="C867" ca="1">INDEX(Reel1,Spins[[#This Row],[Stop1]])</f>
        <v>🍋</v>
      </c>
      <c r="D867">
        <f t="shared" ca="1" si="66"/>
        <v>28</v>
      </c>
      <c r="E867" t="str" cm="1">
        <f t="array" aca="1" ref="E867" ca="1">INDEX(Reel2,Spins[[#This Row],[Stop2]])</f>
        <v>BAR</v>
      </c>
      <c r="F867">
        <f t="shared" ca="1" si="67"/>
        <v>12</v>
      </c>
      <c r="G867" t="str" cm="1">
        <f t="array" aca="1" ref="G867" ca="1">INDEX(Reel3,Spins[[#This Row],[Stop3]])</f>
        <v>🍒</v>
      </c>
      <c r="H867" t="b">
        <f ca="1">AND(Spins[[#This Row],[Sym1]]=Spins[[#This Row],[Sym2]],Spins[[#This Row],[Sym2]]=Spins[[#This Row],[Sym3]])</f>
        <v>0</v>
      </c>
      <c r="I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7">
        <f t="shared" si="68"/>
        <v>1</v>
      </c>
      <c r="K867">
        <f ca="1">Spins[[#This Row],[Mult]]*Spins[[#This Row],[Bet]]</f>
        <v>0</v>
      </c>
      <c r="L867">
        <f ca="1">Spins[[#This Row],[Payout]]-Spins[[#This Row],[Bet]]</f>
        <v>-1</v>
      </c>
    </row>
    <row r="868" spans="1:12" x14ac:dyDescent="0.3">
      <c r="A868">
        <f t="shared" si="69"/>
        <v>867</v>
      </c>
      <c r="B868">
        <f t="shared" ca="1" si="65"/>
        <v>2</v>
      </c>
      <c r="C868" t="str" cm="1">
        <f t="array" aca="1" ref="C868" ca="1">INDEX(Reel1,Spins[[#This Row],[Stop1]])</f>
        <v>🍋</v>
      </c>
      <c r="D868">
        <f t="shared" ca="1" si="66"/>
        <v>28</v>
      </c>
      <c r="E868" t="str" cm="1">
        <f t="array" aca="1" ref="E868" ca="1">INDEX(Reel2,Spins[[#This Row],[Stop2]])</f>
        <v>BAR</v>
      </c>
      <c r="F868">
        <f t="shared" ca="1" si="67"/>
        <v>25</v>
      </c>
      <c r="G868" t="str" cm="1">
        <f t="array" aca="1" ref="G868" ca="1">INDEX(Reel3,Spins[[#This Row],[Stop3]])</f>
        <v>BAR</v>
      </c>
      <c r="H868" t="b">
        <f ca="1">AND(Spins[[#This Row],[Sym1]]=Spins[[#This Row],[Sym2]],Spins[[#This Row],[Sym2]]=Spins[[#This Row],[Sym3]])</f>
        <v>0</v>
      </c>
      <c r="I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8">
        <f t="shared" si="68"/>
        <v>1</v>
      </c>
      <c r="K868">
        <f ca="1">Spins[[#This Row],[Mult]]*Spins[[#This Row],[Bet]]</f>
        <v>0</v>
      </c>
      <c r="L868">
        <f ca="1">Spins[[#This Row],[Payout]]-Spins[[#This Row],[Bet]]</f>
        <v>-1</v>
      </c>
    </row>
    <row r="869" spans="1:12" x14ac:dyDescent="0.3">
      <c r="A869">
        <f t="shared" si="69"/>
        <v>868</v>
      </c>
      <c r="B869">
        <f t="shared" ca="1" si="65"/>
        <v>3</v>
      </c>
      <c r="C869" t="str" cm="1">
        <f t="array" aca="1" ref="C869" ca="1">INDEX(Reel1,Spins[[#This Row],[Stop1]])</f>
        <v>🍋</v>
      </c>
      <c r="D869">
        <f t="shared" ca="1" si="66"/>
        <v>17</v>
      </c>
      <c r="E869" t="str" cm="1">
        <f t="array" aca="1" ref="E869" ca="1">INDEX(Reel2,Spins[[#This Row],[Stop2]])</f>
        <v>🍒</v>
      </c>
      <c r="F869">
        <f t="shared" ca="1" si="67"/>
        <v>27</v>
      </c>
      <c r="G869" t="str" cm="1">
        <f t="array" aca="1" ref="G869" ca="1">INDEX(Reel3,Spins[[#This Row],[Stop3]])</f>
        <v>7️⃣</v>
      </c>
      <c r="H869" t="b">
        <f ca="1">AND(Spins[[#This Row],[Sym1]]=Spins[[#This Row],[Sym2]],Spins[[#This Row],[Sym2]]=Spins[[#This Row],[Sym3]])</f>
        <v>0</v>
      </c>
      <c r="I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">
        <f t="shared" si="68"/>
        <v>1</v>
      </c>
      <c r="K869">
        <f ca="1">Spins[[#This Row],[Mult]]*Spins[[#This Row],[Bet]]</f>
        <v>0</v>
      </c>
      <c r="L869">
        <f ca="1">Spins[[#This Row],[Payout]]-Spins[[#This Row],[Bet]]</f>
        <v>-1</v>
      </c>
    </row>
    <row r="870" spans="1:12" x14ac:dyDescent="0.3">
      <c r="A870">
        <f t="shared" si="69"/>
        <v>869</v>
      </c>
      <c r="B870">
        <f t="shared" ca="1" si="65"/>
        <v>15</v>
      </c>
      <c r="C870" t="str" cm="1">
        <f t="array" aca="1" ref="C870" ca="1">INDEX(Reel1,Spins[[#This Row],[Stop1]])</f>
        <v>🍒</v>
      </c>
      <c r="D870">
        <f t="shared" ca="1" si="66"/>
        <v>1</v>
      </c>
      <c r="E870" t="str" cm="1">
        <f t="array" aca="1" ref="E870" ca="1">INDEX(Reel2,Spins[[#This Row],[Stop2]])</f>
        <v>🍋</v>
      </c>
      <c r="F870">
        <f t="shared" ca="1" si="67"/>
        <v>28</v>
      </c>
      <c r="G870" t="str" cm="1">
        <f t="array" aca="1" ref="G870" ca="1">INDEX(Reel3,Spins[[#This Row],[Stop3]])</f>
        <v>7️⃣</v>
      </c>
      <c r="H870" t="b">
        <f ca="1">AND(Spins[[#This Row],[Sym1]]=Spins[[#This Row],[Sym2]],Spins[[#This Row],[Sym2]]=Spins[[#This Row],[Sym3]])</f>
        <v>0</v>
      </c>
      <c r="I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">
        <f t="shared" si="68"/>
        <v>1</v>
      </c>
      <c r="K870">
        <f ca="1">Spins[[#This Row],[Mult]]*Spins[[#This Row],[Bet]]</f>
        <v>0</v>
      </c>
      <c r="L870">
        <f ca="1">Spins[[#This Row],[Payout]]-Spins[[#This Row],[Bet]]</f>
        <v>-1</v>
      </c>
    </row>
    <row r="871" spans="1:12" x14ac:dyDescent="0.3">
      <c r="A871">
        <f t="shared" si="69"/>
        <v>870</v>
      </c>
      <c r="B871">
        <f t="shared" ca="1" si="65"/>
        <v>27</v>
      </c>
      <c r="C871" t="str" cm="1">
        <f t="array" aca="1" ref="C871" ca="1">INDEX(Reel1,Spins[[#This Row],[Stop1]])</f>
        <v>BAR</v>
      </c>
      <c r="D871">
        <f t="shared" ca="1" si="66"/>
        <v>26</v>
      </c>
      <c r="E871" t="str" cm="1">
        <f t="array" aca="1" ref="E871" ca="1">INDEX(Reel2,Spins[[#This Row],[Stop2]])</f>
        <v>🔔</v>
      </c>
      <c r="F871">
        <f t="shared" ca="1" si="67"/>
        <v>3</v>
      </c>
      <c r="G871" t="str" cm="1">
        <f t="array" aca="1" ref="G871" ca="1">INDEX(Reel3,Spins[[#This Row],[Stop3]])</f>
        <v>🍋</v>
      </c>
      <c r="H871" t="b">
        <f ca="1">AND(Spins[[#This Row],[Sym1]]=Spins[[#This Row],[Sym2]],Spins[[#This Row],[Sym2]]=Spins[[#This Row],[Sym3]])</f>
        <v>0</v>
      </c>
      <c r="I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">
        <f t="shared" si="68"/>
        <v>1</v>
      </c>
      <c r="K871">
        <f ca="1">Spins[[#This Row],[Mult]]*Spins[[#This Row],[Bet]]</f>
        <v>0</v>
      </c>
      <c r="L871">
        <f ca="1">Spins[[#This Row],[Payout]]-Spins[[#This Row],[Bet]]</f>
        <v>-1</v>
      </c>
    </row>
    <row r="872" spans="1:12" x14ac:dyDescent="0.3">
      <c r="A872">
        <f t="shared" si="69"/>
        <v>871</v>
      </c>
      <c r="B872">
        <f t="shared" ca="1" si="65"/>
        <v>16</v>
      </c>
      <c r="C872" t="str" cm="1">
        <f t="array" aca="1" ref="C872" ca="1">INDEX(Reel1,Spins[[#This Row],[Stop1]])</f>
        <v>🍒</v>
      </c>
      <c r="D872">
        <f t="shared" ca="1" si="66"/>
        <v>22</v>
      </c>
      <c r="E872" t="str" cm="1">
        <f t="array" aca="1" ref="E872" ca="1">INDEX(Reel2,Spins[[#This Row],[Stop2]])</f>
        <v>🍇</v>
      </c>
      <c r="F872">
        <f t="shared" ca="1" si="67"/>
        <v>31</v>
      </c>
      <c r="G872" t="str" cm="1">
        <f t="array" aca="1" ref="G872" ca="1">INDEX(Reel3,Spins[[#This Row],[Stop3]])</f>
        <v>💎</v>
      </c>
      <c r="H872" t="b">
        <f ca="1">AND(Spins[[#This Row],[Sym1]]=Spins[[#This Row],[Sym2]],Spins[[#This Row],[Sym2]]=Spins[[#This Row],[Sym3]])</f>
        <v>0</v>
      </c>
      <c r="I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">
        <f t="shared" si="68"/>
        <v>1</v>
      </c>
      <c r="K872">
        <f ca="1">Spins[[#This Row],[Mult]]*Spins[[#This Row],[Bet]]</f>
        <v>0</v>
      </c>
      <c r="L872">
        <f ca="1">Spins[[#This Row],[Payout]]-Spins[[#This Row],[Bet]]</f>
        <v>-1</v>
      </c>
    </row>
    <row r="873" spans="1:12" x14ac:dyDescent="0.3">
      <c r="A873">
        <f t="shared" si="69"/>
        <v>872</v>
      </c>
      <c r="B873">
        <f t="shared" ca="1" si="65"/>
        <v>21</v>
      </c>
      <c r="C873" t="str" cm="1">
        <f t="array" aca="1" ref="C873" ca="1">INDEX(Reel1,Spins[[#This Row],[Stop1]])</f>
        <v>🍒</v>
      </c>
      <c r="D873">
        <f t="shared" ca="1" si="66"/>
        <v>12</v>
      </c>
      <c r="E873" t="str" cm="1">
        <f t="array" aca="1" ref="E873" ca="1">INDEX(Reel2,Spins[[#This Row],[Stop2]])</f>
        <v>🍋</v>
      </c>
      <c r="F873">
        <f t="shared" ca="1" si="67"/>
        <v>1</v>
      </c>
      <c r="G873" t="str" cm="1">
        <f t="array" aca="1" ref="G873" ca="1">INDEX(Reel3,Spins[[#This Row],[Stop3]])</f>
        <v>🍋</v>
      </c>
      <c r="H873" t="b">
        <f ca="1">AND(Spins[[#This Row],[Sym1]]=Spins[[#This Row],[Sym2]],Spins[[#This Row],[Sym2]]=Spins[[#This Row],[Sym3]])</f>
        <v>0</v>
      </c>
      <c r="I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3">
        <f t="shared" si="68"/>
        <v>1</v>
      </c>
      <c r="K873">
        <f ca="1">Spins[[#This Row],[Mult]]*Spins[[#This Row],[Bet]]</f>
        <v>0</v>
      </c>
      <c r="L873">
        <f ca="1">Spins[[#This Row],[Payout]]-Spins[[#This Row],[Bet]]</f>
        <v>-1</v>
      </c>
    </row>
    <row r="874" spans="1:12" x14ac:dyDescent="0.3">
      <c r="A874">
        <f t="shared" si="69"/>
        <v>873</v>
      </c>
      <c r="B874">
        <f t="shared" ca="1" si="65"/>
        <v>30</v>
      </c>
      <c r="C874" t="str" cm="1">
        <f t="array" aca="1" ref="C874" ca="1">INDEX(Reel1,Spins[[#This Row],[Stop1]])</f>
        <v>7️⃣</v>
      </c>
      <c r="D874">
        <f t="shared" ca="1" si="66"/>
        <v>19</v>
      </c>
      <c r="E874" t="str" cm="1">
        <f t="array" aca="1" ref="E874" ca="1">INDEX(Reel2,Spins[[#This Row],[Stop2]])</f>
        <v>🍒</v>
      </c>
      <c r="F874">
        <f t="shared" ca="1" si="67"/>
        <v>12</v>
      </c>
      <c r="G874" t="str" cm="1">
        <f t="array" aca="1" ref="G874" ca="1">INDEX(Reel3,Spins[[#This Row],[Stop3]])</f>
        <v>🍒</v>
      </c>
      <c r="H874" t="b">
        <f ca="1">AND(Spins[[#This Row],[Sym1]]=Spins[[#This Row],[Sym2]],Spins[[#This Row],[Sym2]]=Spins[[#This Row],[Sym3]])</f>
        <v>0</v>
      </c>
      <c r="I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">
        <f t="shared" si="68"/>
        <v>1</v>
      </c>
      <c r="K874">
        <f ca="1">Spins[[#This Row],[Mult]]*Spins[[#This Row],[Bet]]</f>
        <v>0</v>
      </c>
      <c r="L874">
        <f ca="1">Spins[[#This Row],[Payout]]-Spins[[#This Row],[Bet]]</f>
        <v>-1</v>
      </c>
    </row>
    <row r="875" spans="1:12" x14ac:dyDescent="0.3">
      <c r="A875">
        <f t="shared" si="69"/>
        <v>874</v>
      </c>
      <c r="B875">
        <f t="shared" ca="1" si="65"/>
        <v>16</v>
      </c>
      <c r="C875" t="str" cm="1">
        <f t="array" aca="1" ref="C875" ca="1">INDEX(Reel1,Spins[[#This Row],[Stop1]])</f>
        <v>🍒</v>
      </c>
      <c r="D875">
        <f t="shared" ca="1" si="66"/>
        <v>27</v>
      </c>
      <c r="E875" t="str" cm="1">
        <f t="array" aca="1" ref="E875" ca="1">INDEX(Reel2,Spins[[#This Row],[Stop2]])</f>
        <v>BAR</v>
      </c>
      <c r="F875">
        <f t="shared" ca="1" si="67"/>
        <v>28</v>
      </c>
      <c r="G875" t="str" cm="1">
        <f t="array" aca="1" ref="G875" ca="1">INDEX(Reel3,Spins[[#This Row],[Stop3]])</f>
        <v>7️⃣</v>
      </c>
      <c r="H875" t="b">
        <f ca="1">AND(Spins[[#This Row],[Sym1]]=Spins[[#This Row],[Sym2]],Spins[[#This Row],[Sym2]]=Spins[[#This Row],[Sym3]])</f>
        <v>0</v>
      </c>
      <c r="I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">
        <f t="shared" si="68"/>
        <v>1</v>
      </c>
      <c r="K875">
        <f ca="1">Spins[[#This Row],[Mult]]*Spins[[#This Row],[Bet]]</f>
        <v>0</v>
      </c>
      <c r="L875">
        <f ca="1">Spins[[#This Row],[Payout]]-Spins[[#This Row],[Bet]]</f>
        <v>-1</v>
      </c>
    </row>
    <row r="876" spans="1:12" x14ac:dyDescent="0.3">
      <c r="A876">
        <f t="shared" si="69"/>
        <v>875</v>
      </c>
      <c r="B876">
        <f t="shared" ca="1" si="65"/>
        <v>19</v>
      </c>
      <c r="C876" t="str" cm="1">
        <f t="array" aca="1" ref="C876" ca="1">INDEX(Reel1,Spins[[#This Row],[Stop1]])</f>
        <v>🍒</v>
      </c>
      <c r="D876">
        <f t="shared" ca="1" si="66"/>
        <v>10</v>
      </c>
      <c r="E876" t="str" cm="1">
        <f t="array" aca="1" ref="E876" ca="1">INDEX(Reel2,Spins[[#This Row],[Stop2]])</f>
        <v>🍋</v>
      </c>
      <c r="F876">
        <f t="shared" ca="1" si="67"/>
        <v>29</v>
      </c>
      <c r="G876" t="str" cm="1">
        <f t="array" aca="1" ref="G876" ca="1">INDEX(Reel3,Spins[[#This Row],[Stop3]])</f>
        <v>7️⃣</v>
      </c>
      <c r="H876" t="b">
        <f ca="1">AND(Spins[[#This Row],[Sym1]]=Spins[[#This Row],[Sym2]],Spins[[#This Row],[Sym2]]=Spins[[#This Row],[Sym3]])</f>
        <v>0</v>
      </c>
      <c r="I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">
        <f t="shared" si="68"/>
        <v>1</v>
      </c>
      <c r="K876">
        <f ca="1">Spins[[#This Row],[Mult]]*Spins[[#This Row],[Bet]]</f>
        <v>0</v>
      </c>
      <c r="L876">
        <f ca="1">Spins[[#This Row],[Payout]]-Spins[[#This Row],[Bet]]</f>
        <v>-1</v>
      </c>
    </row>
    <row r="877" spans="1:12" x14ac:dyDescent="0.3">
      <c r="A877">
        <f t="shared" si="69"/>
        <v>876</v>
      </c>
      <c r="B877">
        <f t="shared" ca="1" si="65"/>
        <v>14</v>
      </c>
      <c r="C877" t="str" cm="1">
        <f t="array" aca="1" ref="C877" ca="1">INDEX(Reel1,Spins[[#This Row],[Stop1]])</f>
        <v>🍋</v>
      </c>
      <c r="D877">
        <f t="shared" ca="1" si="66"/>
        <v>25</v>
      </c>
      <c r="E877" t="str" cm="1">
        <f t="array" aca="1" ref="E877" ca="1">INDEX(Reel2,Spins[[#This Row],[Stop2]])</f>
        <v>🔔</v>
      </c>
      <c r="F877">
        <f t="shared" ca="1" si="67"/>
        <v>9</v>
      </c>
      <c r="G877" t="str" cm="1">
        <f t="array" aca="1" ref="G877" ca="1">INDEX(Reel3,Spins[[#This Row],[Stop3]])</f>
        <v>🍒</v>
      </c>
      <c r="H877" t="b">
        <f ca="1">AND(Spins[[#This Row],[Sym1]]=Spins[[#This Row],[Sym2]],Spins[[#This Row],[Sym2]]=Spins[[#This Row],[Sym3]])</f>
        <v>0</v>
      </c>
      <c r="I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">
        <f t="shared" si="68"/>
        <v>1</v>
      </c>
      <c r="K877">
        <f ca="1">Spins[[#This Row],[Mult]]*Spins[[#This Row],[Bet]]</f>
        <v>0</v>
      </c>
      <c r="L877">
        <f ca="1">Spins[[#This Row],[Payout]]-Spins[[#This Row],[Bet]]</f>
        <v>-1</v>
      </c>
    </row>
    <row r="878" spans="1:12" x14ac:dyDescent="0.3">
      <c r="A878">
        <f t="shared" si="69"/>
        <v>877</v>
      </c>
      <c r="B878">
        <f t="shared" ca="1" si="65"/>
        <v>25</v>
      </c>
      <c r="C878" t="str" cm="1">
        <f t="array" aca="1" ref="C878" ca="1">INDEX(Reel1,Spins[[#This Row],[Stop1]])</f>
        <v>🔔</v>
      </c>
      <c r="D878">
        <f t="shared" ca="1" si="66"/>
        <v>11</v>
      </c>
      <c r="E878" t="str" cm="1">
        <f t="array" aca="1" ref="E878" ca="1">INDEX(Reel2,Spins[[#This Row],[Stop2]])</f>
        <v>🍋</v>
      </c>
      <c r="F878">
        <f t="shared" ca="1" si="67"/>
        <v>12</v>
      </c>
      <c r="G878" t="str" cm="1">
        <f t="array" aca="1" ref="G878" ca="1">INDEX(Reel3,Spins[[#This Row],[Stop3]])</f>
        <v>🍒</v>
      </c>
      <c r="H878" t="b">
        <f ca="1">AND(Spins[[#This Row],[Sym1]]=Spins[[#This Row],[Sym2]],Spins[[#This Row],[Sym2]]=Spins[[#This Row],[Sym3]])</f>
        <v>0</v>
      </c>
      <c r="I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">
        <f t="shared" si="68"/>
        <v>1</v>
      </c>
      <c r="K878">
        <f ca="1">Spins[[#This Row],[Mult]]*Spins[[#This Row],[Bet]]</f>
        <v>0</v>
      </c>
      <c r="L878">
        <f ca="1">Spins[[#This Row],[Payout]]-Spins[[#This Row],[Bet]]</f>
        <v>-1</v>
      </c>
    </row>
    <row r="879" spans="1:12" x14ac:dyDescent="0.3">
      <c r="A879">
        <f t="shared" si="69"/>
        <v>878</v>
      </c>
      <c r="B879">
        <f t="shared" ca="1" si="65"/>
        <v>17</v>
      </c>
      <c r="C879" t="str" cm="1">
        <f t="array" aca="1" ref="C879" ca="1">INDEX(Reel1,Spins[[#This Row],[Stop1]])</f>
        <v>🍒</v>
      </c>
      <c r="D879">
        <f t="shared" ca="1" si="66"/>
        <v>28</v>
      </c>
      <c r="E879" t="str" cm="1">
        <f t="array" aca="1" ref="E879" ca="1">INDEX(Reel2,Spins[[#This Row],[Stop2]])</f>
        <v>BAR</v>
      </c>
      <c r="F879">
        <f t="shared" ca="1" si="67"/>
        <v>14</v>
      </c>
      <c r="G879" t="str" cm="1">
        <f t="array" aca="1" ref="G879" ca="1">INDEX(Reel3,Spins[[#This Row],[Stop3]])</f>
        <v>🍇</v>
      </c>
      <c r="H879" t="b">
        <f ca="1">AND(Spins[[#This Row],[Sym1]]=Spins[[#This Row],[Sym2]],Spins[[#This Row],[Sym2]]=Spins[[#This Row],[Sym3]])</f>
        <v>0</v>
      </c>
      <c r="I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">
        <f t="shared" si="68"/>
        <v>1</v>
      </c>
      <c r="K879">
        <f ca="1">Spins[[#This Row],[Mult]]*Spins[[#This Row],[Bet]]</f>
        <v>0</v>
      </c>
      <c r="L879">
        <f ca="1">Spins[[#This Row],[Payout]]-Spins[[#This Row],[Bet]]</f>
        <v>-1</v>
      </c>
    </row>
    <row r="880" spans="1:12" x14ac:dyDescent="0.3">
      <c r="A880">
        <f t="shared" si="69"/>
        <v>879</v>
      </c>
      <c r="B880">
        <f t="shared" ca="1" si="65"/>
        <v>24</v>
      </c>
      <c r="C880" t="str" cm="1">
        <f t="array" aca="1" ref="C880" ca="1">INDEX(Reel1,Spins[[#This Row],[Stop1]])</f>
        <v>🍇</v>
      </c>
      <c r="D880">
        <f t="shared" ca="1" si="66"/>
        <v>26</v>
      </c>
      <c r="E880" t="str" cm="1">
        <f t="array" aca="1" ref="E880" ca="1">INDEX(Reel2,Spins[[#This Row],[Stop2]])</f>
        <v>🔔</v>
      </c>
      <c r="F880">
        <f t="shared" ca="1" si="67"/>
        <v>18</v>
      </c>
      <c r="G880" t="str" cm="1">
        <f t="array" aca="1" ref="G880" ca="1">INDEX(Reel3,Spins[[#This Row],[Stop3]])</f>
        <v>🔔</v>
      </c>
      <c r="H880" t="b">
        <f ca="1">AND(Spins[[#This Row],[Sym1]]=Spins[[#This Row],[Sym2]],Spins[[#This Row],[Sym2]]=Spins[[#This Row],[Sym3]])</f>
        <v>0</v>
      </c>
      <c r="I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">
        <f t="shared" si="68"/>
        <v>1</v>
      </c>
      <c r="K880">
        <f ca="1">Spins[[#This Row],[Mult]]*Spins[[#This Row],[Bet]]</f>
        <v>0</v>
      </c>
      <c r="L880">
        <f ca="1">Spins[[#This Row],[Payout]]-Spins[[#This Row],[Bet]]</f>
        <v>-1</v>
      </c>
    </row>
    <row r="881" spans="1:12" x14ac:dyDescent="0.3">
      <c r="A881">
        <f t="shared" si="69"/>
        <v>880</v>
      </c>
      <c r="B881">
        <f t="shared" ca="1" si="65"/>
        <v>8</v>
      </c>
      <c r="C881" t="str" cm="1">
        <f t="array" aca="1" ref="C881" ca="1">INDEX(Reel1,Spins[[#This Row],[Stop1]])</f>
        <v>🍋</v>
      </c>
      <c r="D881">
        <f t="shared" ca="1" si="66"/>
        <v>15</v>
      </c>
      <c r="E881" t="str" cm="1">
        <f t="array" aca="1" ref="E881" ca="1">INDEX(Reel2,Spins[[#This Row],[Stop2]])</f>
        <v>🍒</v>
      </c>
      <c r="F881">
        <f t="shared" ca="1" si="67"/>
        <v>18</v>
      </c>
      <c r="G881" t="str" cm="1">
        <f t="array" aca="1" ref="G881" ca="1">INDEX(Reel3,Spins[[#This Row],[Stop3]])</f>
        <v>🔔</v>
      </c>
      <c r="H881" t="b">
        <f ca="1">AND(Spins[[#This Row],[Sym1]]=Spins[[#This Row],[Sym2]],Spins[[#This Row],[Sym2]]=Spins[[#This Row],[Sym3]])</f>
        <v>0</v>
      </c>
      <c r="I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">
        <f t="shared" si="68"/>
        <v>1</v>
      </c>
      <c r="K881">
        <f ca="1">Spins[[#This Row],[Mult]]*Spins[[#This Row],[Bet]]</f>
        <v>0</v>
      </c>
      <c r="L881">
        <f ca="1">Spins[[#This Row],[Payout]]-Spins[[#This Row],[Bet]]</f>
        <v>-1</v>
      </c>
    </row>
    <row r="882" spans="1:12" x14ac:dyDescent="0.3">
      <c r="A882">
        <f t="shared" si="69"/>
        <v>881</v>
      </c>
      <c r="B882">
        <f t="shared" ca="1" si="65"/>
        <v>23</v>
      </c>
      <c r="C882" t="str" cm="1">
        <f t="array" aca="1" ref="C882" ca="1">INDEX(Reel1,Spins[[#This Row],[Stop1]])</f>
        <v>🍇</v>
      </c>
      <c r="D882">
        <f t="shared" ca="1" si="66"/>
        <v>25</v>
      </c>
      <c r="E882" t="str" cm="1">
        <f t="array" aca="1" ref="E882" ca="1">INDEX(Reel2,Spins[[#This Row],[Stop2]])</f>
        <v>🔔</v>
      </c>
      <c r="F882">
        <f t="shared" ca="1" si="67"/>
        <v>15</v>
      </c>
      <c r="G882" t="str" cm="1">
        <f t="array" aca="1" ref="G882" ca="1">INDEX(Reel3,Spins[[#This Row],[Stop3]])</f>
        <v>🍇</v>
      </c>
      <c r="H882" t="b">
        <f ca="1">AND(Spins[[#This Row],[Sym1]]=Spins[[#This Row],[Sym2]],Spins[[#This Row],[Sym2]]=Spins[[#This Row],[Sym3]])</f>
        <v>0</v>
      </c>
      <c r="I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">
        <f t="shared" si="68"/>
        <v>1</v>
      </c>
      <c r="K882">
        <f ca="1">Spins[[#This Row],[Mult]]*Spins[[#This Row],[Bet]]</f>
        <v>0</v>
      </c>
      <c r="L882">
        <f ca="1">Spins[[#This Row],[Payout]]-Spins[[#This Row],[Bet]]</f>
        <v>-1</v>
      </c>
    </row>
    <row r="883" spans="1:12" x14ac:dyDescent="0.3">
      <c r="A883">
        <f t="shared" si="69"/>
        <v>882</v>
      </c>
      <c r="B883">
        <f t="shared" ca="1" si="65"/>
        <v>17</v>
      </c>
      <c r="C883" t="str" cm="1">
        <f t="array" aca="1" ref="C883" ca="1">INDEX(Reel1,Spins[[#This Row],[Stop1]])</f>
        <v>🍒</v>
      </c>
      <c r="D883">
        <f t="shared" ca="1" si="66"/>
        <v>19</v>
      </c>
      <c r="E883" t="str" cm="1">
        <f t="array" aca="1" ref="E883" ca="1">INDEX(Reel2,Spins[[#This Row],[Stop2]])</f>
        <v>🍒</v>
      </c>
      <c r="F883">
        <f t="shared" ca="1" si="67"/>
        <v>6</v>
      </c>
      <c r="G883" t="str" cm="1">
        <f t="array" aca="1" ref="G883" ca="1">INDEX(Reel3,Spins[[#This Row],[Stop3]])</f>
        <v>🍒</v>
      </c>
      <c r="H883" t="b">
        <f ca="1">AND(Spins[[#This Row],[Sym1]]=Spins[[#This Row],[Sym2]],Spins[[#This Row],[Sym2]]=Spins[[#This Row],[Sym3]])</f>
        <v>1</v>
      </c>
      <c r="I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83">
        <f t="shared" si="68"/>
        <v>1</v>
      </c>
      <c r="K883">
        <f ca="1">Spins[[#This Row],[Mult]]*Spins[[#This Row],[Bet]]</f>
        <v>16</v>
      </c>
      <c r="L883">
        <f ca="1">Spins[[#This Row],[Payout]]-Spins[[#This Row],[Bet]]</f>
        <v>15</v>
      </c>
    </row>
    <row r="884" spans="1:12" x14ac:dyDescent="0.3">
      <c r="A884">
        <f t="shared" si="69"/>
        <v>883</v>
      </c>
      <c r="B884">
        <f t="shared" ca="1" si="65"/>
        <v>21</v>
      </c>
      <c r="C884" t="str" cm="1">
        <f t="array" aca="1" ref="C884" ca="1">INDEX(Reel1,Spins[[#This Row],[Stop1]])</f>
        <v>🍒</v>
      </c>
      <c r="D884">
        <f t="shared" ca="1" si="66"/>
        <v>29</v>
      </c>
      <c r="E884" t="str" cm="1">
        <f t="array" aca="1" ref="E884" ca="1">INDEX(Reel2,Spins[[#This Row],[Stop2]])</f>
        <v>7️⃣</v>
      </c>
      <c r="F884">
        <f t="shared" ca="1" si="67"/>
        <v>5</v>
      </c>
      <c r="G884" t="str" cm="1">
        <f t="array" aca="1" ref="G884" ca="1">INDEX(Reel3,Spins[[#This Row],[Stop3]])</f>
        <v>🍋</v>
      </c>
      <c r="H884" t="b">
        <f ca="1">AND(Spins[[#This Row],[Sym1]]=Spins[[#This Row],[Sym2]],Spins[[#This Row],[Sym2]]=Spins[[#This Row],[Sym3]])</f>
        <v>0</v>
      </c>
      <c r="I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">
        <f t="shared" si="68"/>
        <v>1</v>
      </c>
      <c r="K884">
        <f ca="1">Spins[[#This Row],[Mult]]*Spins[[#This Row],[Bet]]</f>
        <v>0</v>
      </c>
      <c r="L884">
        <f ca="1">Spins[[#This Row],[Payout]]-Spins[[#This Row],[Bet]]</f>
        <v>-1</v>
      </c>
    </row>
    <row r="885" spans="1:12" x14ac:dyDescent="0.3">
      <c r="A885">
        <f t="shared" si="69"/>
        <v>884</v>
      </c>
      <c r="B885">
        <f t="shared" ca="1" si="65"/>
        <v>26</v>
      </c>
      <c r="C885" t="str" cm="1">
        <f t="array" aca="1" ref="C885" ca="1">INDEX(Reel1,Spins[[#This Row],[Stop1]])</f>
        <v>🔔</v>
      </c>
      <c r="D885">
        <f t="shared" ca="1" si="66"/>
        <v>24</v>
      </c>
      <c r="E885" t="str" cm="1">
        <f t="array" aca="1" ref="E885" ca="1">INDEX(Reel2,Spins[[#This Row],[Stop2]])</f>
        <v>🍇</v>
      </c>
      <c r="F885">
        <f t="shared" ca="1" si="67"/>
        <v>29</v>
      </c>
      <c r="G885" t="str" cm="1">
        <f t="array" aca="1" ref="G885" ca="1">INDEX(Reel3,Spins[[#This Row],[Stop3]])</f>
        <v>7️⃣</v>
      </c>
      <c r="H885" t="b">
        <f ca="1">AND(Spins[[#This Row],[Sym1]]=Spins[[#This Row],[Sym2]],Spins[[#This Row],[Sym2]]=Spins[[#This Row],[Sym3]])</f>
        <v>0</v>
      </c>
      <c r="I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5">
        <f t="shared" si="68"/>
        <v>1</v>
      </c>
      <c r="K885">
        <f ca="1">Spins[[#This Row],[Mult]]*Spins[[#This Row],[Bet]]</f>
        <v>0</v>
      </c>
      <c r="L885">
        <f ca="1">Spins[[#This Row],[Payout]]-Spins[[#This Row],[Bet]]</f>
        <v>-1</v>
      </c>
    </row>
    <row r="886" spans="1:12" x14ac:dyDescent="0.3">
      <c r="A886">
        <f t="shared" si="69"/>
        <v>885</v>
      </c>
      <c r="B886">
        <f t="shared" ca="1" si="65"/>
        <v>27</v>
      </c>
      <c r="C886" t="str" cm="1">
        <f t="array" aca="1" ref="C886" ca="1">INDEX(Reel1,Spins[[#This Row],[Stop1]])</f>
        <v>BAR</v>
      </c>
      <c r="D886">
        <f t="shared" ca="1" si="66"/>
        <v>4</v>
      </c>
      <c r="E886" t="str" cm="1">
        <f t="array" aca="1" ref="E886" ca="1">INDEX(Reel2,Spins[[#This Row],[Stop2]])</f>
        <v>🍋</v>
      </c>
      <c r="F886">
        <f t="shared" ca="1" si="67"/>
        <v>7</v>
      </c>
      <c r="G886" t="str" cm="1">
        <f t="array" aca="1" ref="G886" ca="1">INDEX(Reel3,Spins[[#This Row],[Stop3]])</f>
        <v>🍒</v>
      </c>
      <c r="H886" t="b">
        <f ca="1">AND(Spins[[#This Row],[Sym1]]=Spins[[#This Row],[Sym2]],Spins[[#This Row],[Sym2]]=Spins[[#This Row],[Sym3]])</f>
        <v>0</v>
      </c>
      <c r="I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">
        <f t="shared" si="68"/>
        <v>1</v>
      </c>
      <c r="K886">
        <f ca="1">Spins[[#This Row],[Mult]]*Spins[[#This Row],[Bet]]</f>
        <v>0</v>
      </c>
      <c r="L886">
        <f ca="1">Spins[[#This Row],[Payout]]-Spins[[#This Row],[Bet]]</f>
        <v>-1</v>
      </c>
    </row>
    <row r="887" spans="1:12" x14ac:dyDescent="0.3">
      <c r="A887">
        <f t="shared" si="69"/>
        <v>886</v>
      </c>
      <c r="B887">
        <f t="shared" ca="1" si="65"/>
        <v>26</v>
      </c>
      <c r="C887" t="str" cm="1">
        <f t="array" aca="1" ref="C887" ca="1">INDEX(Reel1,Spins[[#This Row],[Stop1]])</f>
        <v>🔔</v>
      </c>
      <c r="D887">
        <f t="shared" ca="1" si="66"/>
        <v>19</v>
      </c>
      <c r="E887" t="str" cm="1">
        <f t="array" aca="1" ref="E887" ca="1">INDEX(Reel2,Spins[[#This Row],[Stop2]])</f>
        <v>🍒</v>
      </c>
      <c r="F887">
        <f t="shared" ca="1" si="67"/>
        <v>1</v>
      </c>
      <c r="G887" t="str" cm="1">
        <f t="array" aca="1" ref="G887" ca="1">INDEX(Reel3,Spins[[#This Row],[Stop3]])</f>
        <v>🍋</v>
      </c>
      <c r="H887" t="b">
        <f ca="1">AND(Spins[[#This Row],[Sym1]]=Spins[[#This Row],[Sym2]],Spins[[#This Row],[Sym2]]=Spins[[#This Row],[Sym3]])</f>
        <v>0</v>
      </c>
      <c r="I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7">
        <f t="shared" si="68"/>
        <v>1</v>
      </c>
      <c r="K887">
        <f ca="1">Spins[[#This Row],[Mult]]*Spins[[#This Row],[Bet]]</f>
        <v>0</v>
      </c>
      <c r="L887">
        <f ca="1">Spins[[#This Row],[Payout]]-Spins[[#This Row],[Bet]]</f>
        <v>-1</v>
      </c>
    </row>
    <row r="888" spans="1:12" x14ac:dyDescent="0.3">
      <c r="A888">
        <f t="shared" si="69"/>
        <v>887</v>
      </c>
      <c r="B888">
        <f t="shared" ca="1" si="65"/>
        <v>13</v>
      </c>
      <c r="C888" t="str" cm="1">
        <f t="array" aca="1" ref="C888" ca="1">INDEX(Reel1,Spins[[#This Row],[Stop1]])</f>
        <v>🍋</v>
      </c>
      <c r="D888">
        <f t="shared" ca="1" si="66"/>
        <v>11</v>
      </c>
      <c r="E888" t="str" cm="1">
        <f t="array" aca="1" ref="E888" ca="1">INDEX(Reel2,Spins[[#This Row],[Stop2]])</f>
        <v>🍋</v>
      </c>
      <c r="F888">
        <f t="shared" ca="1" si="67"/>
        <v>20</v>
      </c>
      <c r="G888" t="str" cm="1">
        <f t="array" aca="1" ref="G888" ca="1">INDEX(Reel3,Spins[[#This Row],[Stop3]])</f>
        <v>🔔</v>
      </c>
      <c r="H888" t="b">
        <f ca="1">AND(Spins[[#This Row],[Sym1]]=Spins[[#This Row],[Sym2]],Spins[[#This Row],[Sym2]]=Spins[[#This Row],[Sym3]])</f>
        <v>0</v>
      </c>
      <c r="I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8">
        <f t="shared" si="68"/>
        <v>1</v>
      </c>
      <c r="K888">
        <f ca="1">Spins[[#This Row],[Mult]]*Spins[[#This Row],[Bet]]</f>
        <v>0.6</v>
      </c>
      <c r="L888">
        <f ca="1">Spins[[#This Row],[Payout]]-Spins[[#This Row],[Bet]]</f>
        <v>-0.4</v>
      </c>
    </row>
    <row r="889" spans="1:12" x14ac:dyDescent="0.3">
      <c r="A889">
        <f t="shared" si="69"/>
        <v>888</v>
      </c>
      <c r="B889">
        <f t="shared" ca="1" si="65"/>
        <v>16</v>
      </c>
      <c r="C889" t="str" cm="1">
        <f t="array" aca="1" ref="C889" ca="1">INDEX(Reel1,Spins[[#This Row],[Stop1]])</f>
        <v>🍒</v>
      </c>
      <c r="D889">
        <f t="shared" ca="1" si="66"/>
        <v>9</v>
      </c>
      <c r="E889" t="str" cm="1">
        <f t="array" aca="1" ref="E889" ca="1">INDEX(Reel2,Spins[[#This Row],[Stop2]])</f>
        <v>🍋</v>
      </c>
      <c r="F889">
        <f t="shared" ca="1" si="67"/>
        <v>22</v>
      </c>
      <c r="G889" t="str" cm="1">
        <f t="array" aca="1" ref="G889" ca="1">INDEX(Reel3,Spins[[#This Row],[Stop3]])</f>
        <v>🔔</v>
      </c>
      <c r="H889" t="b">
        <f ca="1">AND(Spins[[#This Row],[Sym1]]=Spins[[#This Row],[Sym2]],Spins[[#This Row],[Sym2]]=Spins[[#This Row],[Sym3]])</f>
        <v>0</v>
      </c>
      <c r="I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">
        <f t="shared" si="68"/>
        <v>1</v>
      </c>
      <c r="K889">
        <f ca="1">Spins[[#This Row],[Mult]]*Spins[[#This Row],[Bet]]</f>
        <v>0</v>
      </c>
      <c r="L889">
        <f ca="1">Spins[[#This Row],[Payout]]-Spins[[#This Row],[Bet]]</f>
        <v>-1</v>
      </c>
    </row>
    <row r="890" spans="1:12" x14ac:dyDescent="0.3">
      <c r="A890">
        <f t="shared" si="69"/>
        <v>889</v>
      </c>
      <c r="B890">
        <f t="shared" ca="1" si="65"/>
        <v>26</v>
      </c>
      <c r="C890" t="str" cm="1">
        <f t="array" aca="1" ref="C890" ca="1">INDEX(Reel1,Spins[[#This Row],[Stop1]])</f>
        <v>🔔</v>
      </c>
      <c r="D890">
        <f t="shared" ca="1" si="66"/>
        <v>18</v>
      </c>
      <c r="E890" t="str" cm="1">
        <f t="array" aca="1" ref="E890" ca="1">INDEX(Reel2,Spins[[#This Row],[Stop2]])</f>
        <v>🍒</v>
      </c>
      <c r="F890">
        <f t="shared" ca="1" si="67"/>
        <v>2</v>
      </c>
      <c r="G890" t="str" cm="1">
        <f t="array" aca="1" ref="G890" ca="1">INDEX(Reel3,Spins[[#This Row],[Stop3]])</f>
        <v>🍋</v>
      </c>
      <c r="H890" t="b">
        <f ca="1">AND(Spins[[#This Row],[Sym1]]=Spins[[#This Row],[Sym2]],Spins[[#This Row],[Sym2]]=Spins[[#This Row],[Sym3]])</f>
        <v>0</v>
      </c>
      <c r="I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0">
        <f t="shared" si="68"/>
        <v>1</v>
      </c>
      <c r="K890">
        <f ca="1">Spins[[#This Row],[Mult]]*Spins[[#This Row],[Bet]]</f>
        <v>0</v>
      </c>
      <c r="L890">
        <f ca="1">Spins[[#This Row],[Payout]]-Spins[[#This Row],[Bet]]</f>
        <v>-1</v>
      </c>
    </row>
    <row r="891" spans="1:12" x14ac:dyDescent="0.3">
      <c r="A891">
        <f t="shared" si="69"/>
        <v>890</v>
      </c>
      <c r="B891">
        <f t="shared" ca="1" si="65"/>
        <v>3</v>
      </c>
      <c r="C891" t="str" cm="1">
        <f t="array" aca="1" ref="C891" ca="1">INDEX(Reel1,Spins[[#This Row],[Stop1]])</f>
        <v>🍋</v>
      </c>
      <c r="D891">
        <f t="shared" ca="1" si="66"/>
        <v>30</v>
      </c>
      <c r="E891" t="str" cm="1">
        <f t="array" aca="1" ref="E891" ca="1">INDEX(Reel2,Spins[[#This Row],[Stop2]])</f>
        <v>7️⃣</v>
      </c>
      <c r="F891">
        <f t="shared" ca="1" si="67"/>
        <v>8</v>
      </c>
      <c r="G891" t="str" cm="1">
        <f t="array" aca="1" ref="G891" ca="1">INDEX(Reel3,Spins[[#This Row],[Stop3]])</f>
        <v>🍒</v>
      </c>
      <c r="H891" t="b">
        <f ca="1">AND(Spins[[#This Row],[Sym1]]=Spins[[#This Row],[Sym2]],Spins[[#This Row],[Sym2]]=Spins[[#This Row],[Sym3]])</f>
        <v>0</v>
      </c>
      <c r="I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">
        <f t="shared" si="68"/>
        <v>1</v>
      </c>
      <c r="K891">
        <f ca="1">Spins[[#This Row],[Mult]]*Spins[[#This Row],[Bet]]</f>
        <v>0</v>
      </c>
      <c r="L891">
        <f ca="1">Spins[[#This Row],[Payout]]-Spins[[#This Row],[Bet]]</f>
        <v>-1</v>
      </c>
    </row>
    <row r="892" spans="1:12" x14ac:dyDescent="0.3">
      <c r="A892">
        <f t="shared" si="69"/>
        <v>891</v>
      </c>
      <c r="B892">
        <f t="shared" ca="1" si="65"/>
        <v>22</v>
      </c>
      <c r="C892" t="str" cm="1">
        <f t="array" aca="1" ref="C892" ca="1">INDEX(Reel1,Spins[[#This Row],[Stop1]])</f>
        <v>🍇</v>
      </c>
      <c r="D892">
        <f t="shared" ca="1" si="66"/>
        <v>11</v>
      </c>
      <c r="E892" t="str" cm="1">
        <f t="array" aca="1" ref="E892" ca="1">INDEX(Reel2,Spins[[#This Row],[Stop2]])</f>
        <v>🍋</v>
      </c>
      <c r="F892">
        <f t="shared" ca="1" si="67"/>
        <v>2</v>
      </c>
      <c r="G892" t="str" cm="1">
        <f t="array" aca="1" ref="G892" ca="1">INDEX(Reel3,Spins[[#This Row],[Stop3]])</f>
        <v>🍋</v>
      </c>
      <c r="H892" t="b">
        <f ca="1">AND(Spins[[#This Row],[Sym1]]=Spins[[#This Row],[Sym2]],Spins[[#This Row],[Sym2]]=Spins[[#This Row],[Sym3]])</f>
        <v>0</v>
      </c>
      <c r="I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">
        <f t="shared" si="68"/>
        <v>1</v>
      </c>
      <c r="K892">
        <f ca="1">Spins[[#This Row],[Mult]]*Spins[[#This Row],[Bet]]</f>
        <v>0</v>
      </c>
      <c r="L892">
        <f ca="1">Spins[[#This Row],[Payout]]-Spins[[#This Row],[Bet]]</f>
        <v>-1</v>
      </c>
    </row>
    <row r="893" spans="1:12" x14ac:dyDescent="0.3">
      <c r="A893">
        <f t="shared" si="69"/>
        <v>892</v>
      </c>
      <c r="B893">
        <f t="shared" ca="1" si="65"/>
        <v>18</v>
      </c>
      <c r="C893" t="str" cm="1">
        <f t="array" aca="1" ref="C893" ca="1">INDEX(Reel1,Spins[[#This Row],[Stop1]])</f>
        <v>🍒</v>
      </c>
      <c r="D893">
        <f t="shared" ca="1" si="66"/>
        <v>6</v>
      </c>
      <c r="E893" t="str" cm="1">
        <f t="array" aca="1" ref="E893" ca="1">INDEX(Reel2,Spins[[#This Row],[Stop2]])</f>
        <v>🍋</v>
      </c>
      <c r="F893">
        <f t="shared" ca="1" si="67"/>
        <v>27</v>
      </c>
      <c r="G893" t="str" cm="1">
        <f t="array" aca="1" ref="G893" ca="1">INDEX(Reel3,Spins[[#This Row],[Stop3]])</f>
        <v>7️⃣</v>
      </c>
      <c r="H893" t="b">
        <f ca="1">AND(Spins[[#This Row],[Sym1]]=Spins[[#This Row],[Sym2]],Spins[[#This Row],[Sym2]]=Spins[[#This Row],[Sym3]])</f>
        <v>0</v>
      </c>
      <c r="I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3">
        <f t="shared" si="68"/>
        <v>1</v>
      </c>
      <c r="K893">
        <f ca="1">Spins[[#This Row],[Mult]]*Spins[[#This Row],[Bet]]</f>
        <v>0</v>
      </c>
      <c r="L893">
        <f ca="1">Spins[[#This Row],[Payout]]-Spins[[#This Row],[Bet]]</f>
        <v>-1</v>
      </c>
    </row>
    <row r="894" spans="1:12" x14ac:dyDescent="0.3">
      <c r="A894">
        <f t="shared" si="69"/>
        <v>893</v>
      </c>
      <c r="B894">
        <f t="shared" ca="1" si="65"/>
        <v>18</v>
      </c>
      <c r="C894" t="str" cm="1">
        <f t="array" aca="1" ref="C894" ca="1">INDEX(Reel1,Spins[[#This Row],[Stop1]])</f>
        <v>🍒</v>
      </c>
      <c r="D894">
        <f t="shared" ca="1" si="66"/>
        <v>10</v>
      </c>
      <c r="E894" t="str" cm="1">
        <f t="array" aca="1" ref="E894" ca="1">INDEX(Reel2,Spins[[#This Row],[Stop2]])</f>
        <v>🍋</v>
      </c>
      <c r="F894">
        <f t="shared" ca="1" si="67"/>
        <v>1</v>
      </c>
      <c r="G894" t="str" cm="1">
        <f t="array" aca="1" ref="G894" ca="1">INDEX(Reel3,Spins[[#This Row],[Stop3]])</f>
        <v>🍋</v>
      </c>
      <c r="H894" t="b">
        <f ca="1">AND(Spins[[#This Row],[Sym1]]=Spins[[#This Row],[Sym2]],Spins[[#This Row],[Sym2]]=Spins[[#This Row],[Sym3]])</f>
        <v>0</v>
      </c>
      <c r="I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4">
        <f t="shared" si="68"/>
        <v>1</v>
      </c>
      <c r="K894">
        <f ca="1">Spins[[#This Row],[Mult]]*Spins[[#This Row],[Bet]]</f>
        <v>0</v>
      </c>
      <c r="L894">
        <f ca="1">Spins[[#This Row],[Payout]]-Spins[[#This Row],[Bet]]</f>
        <v>-1</v>
      </c>
    </row>
    <row r="895" spans="1:12" x14ac:dyDescent="0.3">
      <c r="A895">
        <f t="shared" si="69"/>
        <v>894</v>
      </c>
      <c r="B895">
        <f t="shared" ca="1" si="65"/>
        <v>7</v>
      </c>
      <c r="C895" t="str" cm="1">
        <f t="array" aca="1" ref="C895" ca="1">INDEX(Reel1,Spins[[#This Row],[Stop1]])</f>
        <v>🍋</v>
      </c>
      <c r="D895">
        <f t="shared" ca="1" si="66"/>
        <v>1</v>
      </c>
      <c r="E895" t="str" cm="1">
        <f t="array" aca="1" ref="E895" ca="1">INDEX(Reel2,Spins[[#This Row],[Stop2]])</f>
        <v>🍋</v>
      </c>
      <c r="F895">
        <f t="shared" ca="1" si="67"/>
        <v>15</v>
      </c>
      <c r="G895" t="str" cm="1">
        <f t="array" aca="1" ref="G895" ca="1">INDEX(Reel3,Spins[[#This Row],[Stop3]])</f>
        <v>🍇</v>
      </c>
      <c r="H895" t="b">
        <f ca="1">AND(Spins[[#This Row],[Sym1]]=Spins[[#This Row],[Sym2]],Spins[[#This Row],[Sym2]]=Spins[[#This Row],[Sym3]])</f>
        <v>0</v>
      </c>
      <c r="I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5">
        <f t="shared" si="68"/>
        <v>1</v>
      </c>
      <c r="K895">
        <f ca="1">Spins[[#This Row],[Mult]]*Spins[[#This Row],[Bet]]</f>
        <v>0.6</v>
      </c>
      <c r="L895">
        <f ca="1">Spins[[#This Row],[Payout]]-Spins[[#This Row],[Bet]]</f>
        <v>-0.4</v>
      </c>
    </row>
    <row r="896" spans="1:12" x14ac:dyDescent="0.3">
      <c r="A896">
        <f t="shared" si="69"/>
        <v>895</v>
      </c>
      <c r="B896">
        <f t="shared" ca="1" si="65"/>
        <v>16</v>
      </c>
      <c r="C896" t="str" cm="1">
        <f t="array" aca="1" ref="C896" ca="1">INDEX(Reel1,Spins[[#This Row],[Stop1]])</f>
        <v>🍒</v>
      </c>
      <c r="D896">
        <f t="shared" ca="1" si="66"/>
        <v>14</v>
      </c>
      <c r="E896" t="str" cm="1">
        <f t="array" aca="1" ref="E896" ca="1">INDEX(Reel2,Spins[[#This Row],[Stop2]])</f>
        <v>🍋</v>
      </c>
      <c r="F896">
        <f t="shared" ca="1" si="67"/>
        <v>13</v>
      </c>
      <c r="G896" t="str" cm="1">
        <f t="array" aca="1" ref="G896" ca="1">INDEX(Reel3,Spins[[#This Row],[Stop3]])</f>
        <v>🍇</v>
      </c>
      <c r="H896" t="b">
        <f ca="1">AND(Spins[[#This Row],[Sym1]]=Spins[[#This Row],[Sym2]],Spins[[#This Row],[Sym2]]=Spins[[#This Row],[Sym3]])</f>
        <v>0</v>
      </c>
      <c r="I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">
        <f t="shared" si="68"/>
        <v>1</v>
      </c>
      <c r="K896">
        <f ca="1">Spins[[#This Row],[Mult]]*Spins[[#This Row],[Bet]]</f>
        <v>0</v>
      </c>
      <c r="L896">
        <f ca="1">Spins[[#This Row],[Payout]]-Spins[[#This Row],[Bet]]</f>
        <v>-1</v>
      </c>
    </row>
    <row r="897" spans="1:12" x14ac:dyDescent="0.3">
      <c r="A897">
        <f t="shared" si="69"/>
        <v>896</v>
      </c>
      <c r="B897">
        <f t="shared" ca="1" si="65"/>
        <v>21</v>
      </c>
      <c r="C897" t="str" cm="1">
        <f t="array" aca="1" ref="C897" ca="1">INDEX(Reel1,Spins[[#This Row],[Stop1]])</f>
        <v>🍒</v>
      </c>
      <c r="D897">
        <f t="shared" ca="1" si="66"/>
        <v>9</v>
      </c>
      <c r="E897" t="str" cm="1">
        <f t="array" aca="1" ref="E897" ca="1">INDEX(Reel2,Spins[[#This Row],[Stop2]])</f>
        <v>🍋</v>
      </c>
      <c r="F897">
        <f t="shared" ca="1" si="67"/>
        <v>4</v>
      </c>
      <c r="G897" t="str" cm="1">
        <f t="array" aca="1" ref="G897" ca="1">INDEX(Reel3,Spins[[#This Row],[Stop3]])</f>
        <v>🍋</v>
      </c>
      <c r="H897" t="b">
        <f ca="1">AND(Spins[[#This Row],[Sym1]]=Spins[[#This Row],[Sym2]],Spins[[#This Row],[Sym2]]=Spins[[#This Row],[Sym3]])</f>
        <v>0</v>
      </c>
      <c r="I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">
        <f t="shared" si="68"/>
        <v>1</v>
      </c>
      <c r="K897">
        <f ca="1">Spins[[#This Row],[Mult]]*Spins[[#This Row],[Bet]]</f>
        <v>0</v>
      </c>
      <c r="L897">
        <f ca="1">Spins[[#This Row],[Payout]]-Spins[[#This Row],[Bet]]</f>
        <v>-1</v>
      </c>
    </row>
    <row r="898" spans="1:12" x14ac:dyDescent="0.3">
      <c r="A898">
        <f t="shared" si="69"/>
        <v>897</v>
      </c>
      <c r="B898">
        <f t="shared" ref="B898:B961" ca="1" si="70">RANDBETWEEN(1,ROWS(Reel1))</f>
        <v>6</v>
      </c>
      <c r="C898" t="str" cm="1">
        <f t="array" aca="1" ref="C898" ca="1">INDEX(Reel1,Spins[[#This Row],[Stop1]])</f>
        <v>🍋</v>
      </c>
      <c r="D898">
        <f t="shared" ref="D898:D961" ca="1" si="71">RANDBETWEEN(1,ROWS(Reel2))</f>
        <v>14</v>
      </c>
      <c r="E898" t="str" cm="1">
        <f t="array" aca="1" ref="E898" ca="1">INDEX(Reel2,Spins[[#This Row],[Stop2]])</f>
        <v>🍋</v>
      </c>
      <c r="F898">
        <f t="shared" ref="F898:F961" ca="1" si="72">RANDBETWEEN(1,ROWS(Reel3))</f>
        <v>15</v>
      </c>
      <c r="G898" t="str" cm="1">
        <f t="array" aca="1" ref="G898" ca="1">INDEX(Reel3,Spins[[#This Row],[Stop3]])</f>
        <v>🍇</v>
      </c>
      <c r="H898" t="b">
        <f ca="1">AND(Spins[[#This Row],[Sym1]]=Spins[[#This Row],[Sym2]],Spins[[#This Row],[Sym2]]=Spins[[#This Row],[Sym3]])</f>
        <v>0</v>
      </c>
      <c r="I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8">
        <f t="shared" ref="J898:J961" si="73">Bet</f>
        <v>1</v>
      </c>
      <c r="K898">
        <f ca="1">Spins[[#This Row],[Mult]]*Spins[[#This Row],[Bet]]</f>
        <v>0.6</v>
      </c>
      <c r="L898">
        <f ca="1">Spins[[#This Row],[Payout]]-Spins[[#This Row],[Bet]]</f>
        <v>-0.4</v>
      </c>
    </row>
    <row r="899" spans="1:12" x14ac:dyDescent="0.3">
      <c r="A899">
        <f t="shared" ref="A899:A962" si="74">ROW()-1</f>
        <v>898</v>
      </c>
      <c r="B899">
        <f t="shared" ca="1" si="70"/>
        <v>5</v>
      </c>
      <c r="C899" t="str" cm="1">
        <f t="array" aca="1" ref="C899" ca="1">INDEX(Reel1,Spins[[#This Row],[Stop1]])</f>
        <v>🍋</v>
      </c>
      <c r="D899">
        <f t="shared" ca="1" si="71"/>
        <v>12</v>
      </c>
      <c r="E899" t="str" cm="1">
        <f t="array" aca="1" ref="E899" ca="1">INDEX(Reel2,Spins[[#This Row],[Stop2]])</f>
        <v>🍋</v>
      </c>
      <c r="F899">
        <f t="shared" ca="1" si="72"/>
        <v>2</v>
      </c>
      <c r="G899" t="str" cm="1">
        <f t="array" aca="1" ref="G899" ca="1">INDEX(Reel3,Spins[[#This Row],[Stop3]])</f>
        <v>🍋</v>
      </c>
      <c r="H899" t="b">
        <f ca="1">AND(Spins[[#This Row],[Sym1]]=Spins[[#This Row],[Sym2]],Spins[[#This Row],[Sym2]]=Spins[[#This Row],[Sym3]])</f>
        <v>1</v>
      </c>
      <c r="I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99">
        <f t="shared" si="73"/>
        <v>1</v>
      </c>
      <c r="K899">
        <f ca="1">Spins[[#This Row],[Mult]]*Spins[[#This Row],[Bet]]</f>
        <v>14</v>
      </c>
      <c r="L899">
        <f ca="1">Spins[[#This Row],[Payout]]-Spins[[#This Row],[Bet]]</f>
        <v>13</v>
      </c>
    </row>
    <row r="900" spans="1:12" x14ac:dyDescent="0.3">
      <c r="A900">
        <f t="shared" si="74"/>
        <v>899</v>
      </c>
      <c r="B900">
        <f t="shared" ca="1" si="70"/>
        <v>17</v>
      </c>
      <c r="C900" t="str" cm="1">
        <f t="array" aca="1" ref="C900" ca="1">INDEX(Reel1,Spins[[#This Row],[Stop1]])</f>
        <v>🍒</v>
      </c>
      <c r="D900">
        <f t="shared" ca="1" si="71"/>
        <v>20</v>
      </c>
      <c r="E900" t="str" cm="1">
        <f t="array" aca="1" ref="E900" ca="1">INDEX(Reel2,Spins[[#This Row],[Stop2]])</f>
        <v>🍒</v>
      </c>
      <c r="F900">
        <f t="shared" ca="1" si="72"/>
        <v>5</v>
      </c>
      <c r="G900" t="str" cm="1">
        <f t="array" aca="1" ref="G900" ca="1">INDEX(Reel3,Spins[[#This Row],[Stop3]])</f>
        <v>🍋</v>
      </c>
      <c r="H900" t="b">
        <f ca="1">AND(Spins[[#This Row],[Sym1]]=Spins[[#This Row],[Sym2]],Spins[[#This Row],[Sym2]]=Spins[[#This Row],[Sym3]])</f>
        <v>0</v>
      </c>
      <c r="I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00">
        <f t="shared" si="73"/>
        <v>1</v>
      </c>
      <c r="K900">
        <f ca="1">Spins[[#This Row],[Mult]]*Spins[[#This Row],[Bet]]</f>
        <v>0.8</v>
      </c>
      <c r="L900">
        <f ca="1">Spins[[#This Row],[Payout]]-Spins[[#This Row],[Bet]]</f>
        <v>-0.19999999999999996</v>
      </c>
    </row>
    <row r="901" spans="1:12" x14ac:dyDescent="0.3">
      <c r="A901">
        <f t="shared" si="74"/>
        <v>900</v>
      </c>
      <c r="B901">
        <f t="shared" ca="1" si="70"/>
        <v>14</v>
      </c>
      <c r="C901" t="str" cm="1">
        <f t="array" aca="1" ref="C901" ca="1">INDEX(Reel1,Spins[[#This Row],[Stop1]])</f>
        <v>🍋</v>
      </c>
      <c r="D901">
        <f t="shared" ca="1" si="71"/>
        <v>3</v>
      </c>
      <c r="E901" t="str" cm="1">
        <f t="array" aca="1" ref="E901" ca="1">INDEX(Reel2,Spins[[#This Row],[Stop2]])</f>
        <v>🍋</v>
      </c>
      <c r="F901">
        <f t="shared" ca="1" si="72"/>
        <v>26</v>
      </c>
      <c r="G901" t="str" cm="1">
        <f t="array" aca="1" ref="G901" ca="1">INDEX(Reel3,Spins[[#This Row],[Stop3]])</f>
        <v>BAR</v>
      </c>
      <c r="H901" t="b">
        <f ca="1">AND(Spins[[#This Row],[Sym1]]=Spins[[#This Row],[Sym2]],Spins[[#This Row],[Sym2]]=Spins[[#This Row],[Sym3]])</f>
        <v>0</v>
      </c>
      <c r="I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1">
        <f t="shared" si="73"/>
        <v>1</v>
      </c>
      <c r="K901">
        <f ca="1">Spins[[#This Row],[Mult]]*Spins[[#This Row],[Bet]]</f>
        <v>0.6</v>
      </c>
      <c r="L901">
        <f ca="1">Spins[[#This Row],[Payout]]-Spins[[#This Row],[Bet]]</f>
        <v>-0.4</v>
      </c>
    </row>
    <row r="902" spans="1:12" x14ac:dyDescent="0.3">
      <c r="A902">
        <f t="shared" si="74"/>
        <v>901</v>
      </c>
      <c r="B902">
        <f t="shared" ca="1" si="70"/>
        <v>25</v>
      </c>
      <c r="C902" t="str" cm="1">
        <f t="array" aca="1" ref="C902" ca="1">INDEX(Reel1,Spins[[#This Row],[Stop1]])</f>
        <v>🔔</v>
      </c>
      <c r="D902">
        <f t="shared" ca="1" si="71"/>
        <v>8</v>
      </c>
      <c r="E902" t="str" cm="1">
        <f t="array" aca="1" ref="E902" ca="1">INDEX(Reel2,Spins[[#This Row],[Stop2]])</f>
        <v>🍋</v>
      </c>
      <c r="F902">
        <f t="shared" ca="1" si="72"/>
        <v>19</v>
      </c>
      <c r="G902" t="str" cm="1">
        <f t="array" aca="1" ref="G902" ca="1">INDEX(Reel3,Spins[[#This Row],[Stop3]])</f>
        <v>🔔</v>
      </c>
      <c r="H902" t="b">
        <f ca="1">AND(Spins[[#This Row],[Sym1]]=Spins[[#This Row],[Sym2]],Spins[[#This Row],[Sym2]]=Spins[[#This Row],[Sym3]])</f>
        <v>0</v>
      </c>
      <c r="I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2">
        <f t="shared" si="73"/>
        <v>1</v>
      </c>
      <c r="K902">
        <f ca="1">Spins[[#This Row],[Mult]]*Spins[[#This Row],[Bet]]</f>
        <v>0</v>
      </c>
      <c r="L902">
        <f ca="1">Spins[[#This Row],[Payout]]-Spins[[#This Row],[Bet]]</f>
        <v>-1</v>
      </c>
    </row>
    <row r="903" spans="1:12" x14ac:dyDescent="0.3">
      <c r="A903">
        <f t="shared" si="74"/>
        <v>902</v>
      </c>
      <c r="B903">
        <f t="shared" ca="1" si="70"/>
        <v>21</v>
      </c>
      <c r="C903" t="str" cm="1">
        <f t="array" aca="1" ref="C903" ca="1">INDEX(Reel1,Spins[[#This Row],[Stop1]])</f>
        <v>🍒</v>
      </c>
      <c r="D903">
        <f t="shared" ca="1" si="71"/>
        <v>6</v>
      </c>
      <c r="E903" t="str" cm="1">
        <f t="array" aca="1" ref="E903" ca="1">INDEX(Reel2,Spins[[#This Row],[Stop2]])</f>
        <v>🍋</v>
      </c>
      <c r="F903">
        <f t="shared" ca="1" si="72"/>
        <v>8</v>
      </c>
      <c r="G903" t="str" cm="1">
        <f t="array" aca="1" ref="G903" ca="1">INDEX(Reel3,Spins[[#This Row],[Stop3]])</f>
        <v>🍒</v>
      </c>
      <c r="H903" t="b">
        <f ca="1">AND(Spins[[#This Row],[Sym1]]=Spins[[#This Row],[Sym2]],Spins[[#This Row],[Sym2]]=Spins[[#This Row],[Sym3]])</f>
        <v>0</v>
      </c>
      <c r="I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">
        <f t="shared" si="73"/>
        <v>1</v>
      </c>
      <c r="K903">
        <f ca="1">Spins[[#This Row],[Mult]]*Spins[[#This Row],[Bet]]</f>
        <v>0</v>
      </c>
      <c r="L903">
        <f ca="1">Spins[[#This Row],[Payout]]-Spins[[#This Row],[Bet]]</f>
        <v>-1</v>
      </c>
    </row>
    <row r="904" spans="1:12" x14ac:dyDescent="0.3">
      <c r="A904">
        <f t="shared" si="74"/>
        <v>903</v>
      </c>
      <c r="B904">
        <f t="shared" ca="1" si="70"/>
        <v>14</v>
      </c>
      <c r="C904" t="str" cm="1">
        <f t="array" aca="1" ref="C904" ca="1">INDEX(Reel1,Spins[[#This Row],[Stop1]])</f>
        <v>🍋</v>
      </c>
      <c r="D904">
        <f t="shared" ca="1" si="71"/>
        <v>12</v>
      </c>
      <c r="E904" t="str" cm="1">
        <f t="array" aca="1" ref="E904" ca="1">INDEX(Reel2,Spins[[#This Row],[Stop2]])</f>
        <v>🍋</v>
      </c>
      <c r="F904">
        <f t="shared" ca="1" si="72"/>
        <v>24</v>
      </c>
      <c r="G904" t="str" cm="1">
        <f t="array" aca="1" ref="G904" ca="1">INDEX(Reel3,Spins[[#This Row],[Stop3]])</f>
        <v>BAR</v>
      </c>
      <c r="H904" t="b">
        <f ca="1">AND(Spins[[#This Row],[Sym1]]=Spins[[#This Row],[Sym2]],Spins[[#This Row],[Sym2]]=Spins[[#This Row],[Sym3]])</f>
        <v>0</v>
      </c>
      <c r="I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4">
        <f t="shared" si="73"/>
        <v>1</v>
      </c>
      <c r="K904">
        <f ca="1">Spins[[#This Row],[Mult]]*Spins[[#This Row],[Bet]]</f>
        <v>0.6</v>
      </c>
      <c r="L904">
        <f ca="1">Spins[[#This Row],[Payout]]-Spins[[#This Row],[Bet]]</f>
        <v>-0.4</v>
      </c>
    </row>
    <row r="905" spans="1:12" x14ac:dyDescent="0.3">
      <c r="A905">
        <f t="shared" si="74"/>
        <v>904</v>
      </c>
      <c r="B905">
        <f t="shared" ca="1" si="70"/>
        <v>13</v>
      </c>
      <c r="C905" t="str" cm="1">
        <f t="array" aca="1" ref="C905" ca="1">INDEX(Reel1,Spins[[#This Row],[Stop1]])</f>
        <v>🍋</v>
      </c>
      <c r="D905">
        <f t="shared" ca="1" si="71"/>
        <v>24</v>
      </c>
      <c r="E905" t="str" cm="1">
        <f t="array" aca="1" ref="E905" ca="1">INDEX(Reel2,Spins[[#This Row],[Stop2]])</f>
        <v>🍇</v>
      </c>
      <c r="F905">
        <f t="shared" ca="1" si="72"/>
        <v>8</v>
      </c>
      <c r="G905" t="str" cm="1">
        <f t="array" aca="1" ref="G905" ca="1">INDEX(Reel3,Spins[[#This Row],[Stop3]])</f>
        <v>🍒</v>
      </c>
      <c r="H905" t="b">
        <f ca="1">AND(Spins[[#This Row],[Sym1]]=Spins[[#This Row],[Sym2]],Spins[[#This Row],[Sym2]]=Spins[[#This Row],[Sym3]])</f>
        <v>0</v>
      </c>
      <c r="I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">
        <f t="shared" si="73"/>
        <v>1</v>
      </c>
      <c r="K905">
        <f ca="1">Spins[[#This Row],[Mult]]*Spins[[#This Row],[Bet]]</f>
        <v>0</v>
      </c>
      <c r="L905">
        <f ca="1">Spins[[#This Row],[Payout]]-Spins[[#This Row],[Bet]]</f>
        <v>-1</v>
      </c>
    </row>
    <row r="906" spans="1:12" x14ac:dyDescent="0.3">
      <c r="A906">
        <f t="shared" si="74"/>
        <v>905</v>
      </c>
      <c r="B906">
        <f t="shared" ca="1" si="70"/>
        <v>11</v>
      </c>
      <c r="C906" t="str" cm="1">
        <f t="array" aca="1" ref="C906" ca="1">INDEX(Reel1,Spins[[#This Row],[Stop1]])</f>
        <v>🍋</v>
      </c>
      <c r="D906">
        <f t="shared" ca="1" si="71"/>
        <v>27</v>
      </c>
      <c r="E906" t="str" cm="1">
        <f t="array" aca="1" ref="E906" ca="1">INDEX(Reel2,Spins[[#This Row],[Stop2]])</f>
        <v>BAR</v>
      </c>
      <c r="F906">
        <f t="shared" ca="1" si="72"/>
        <v>5</v>
      </c>
      <c r="G906" t="str" cm="1">
        <f t="array" aca="1" ref="G906" ca="1">INDEX(Reel3,Spins[[#This Row],[Stop3]])</f>
        <v>🍋</v>
      </c>
      <c r="H906" t="b">
        <f ca="1">AND(Spins[[#This Row],[Sym1]]=Spins[[#This Row],[Sym2]],Spins[[#This Row],[Sym2]]=Spins[[#This Row],[Sym3]])</f>
        <v>0</v>
      </c>
      <c r="I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">
        <f t="shared" si="73"/>
        <v>1</v>
      </c>
      <c r="K906">
        <f ca="1">Spins[[#This Row],[Mult]]*Spins[[#This Row],[Bet]]</f>
        <v>0</v>
      </c>
      <c r="L906">
        <f ca="1">Spins[[#This Row],[Payout]]-Spins[[#This Row],[Bet]]</f>
        <v>-1</v>
      </c>
    </row>
    <row r="907" spans="1:12" x14ac:dyDescent="0.3">
      <c r="A907">
        <f t="shared" si="74"/>
        <v>906</v>
      </c>
      <c r="B907">
        <f t="shared" ca="1" si="70"/>
        <v>10</v>
      </c>
      <c r="C907" t="str" cm="1">
        <f t="array" aca="1" ref="C907" ca="1">INDEX(Reel1,Spins[[#This Row],[Stop1]])</f>
        <v>🍋</v>
      </c>
      <c r="D907">
        <f t="shared" ca="1" si="71"/>
        <v>6</v>
      </c>
      <c r="E907" t="str" cm="1">
        <f t="array" aca="1" ref="E907" ca="1">INDEX(Reel2,Spins[[#This Row],[Stop2]])</f>
        <v>🍋</v>
      </c>
      <c r="F907">
        <f t="shared" ca="1" si="72"/>
        <v>17</v>
      </c>
      <c r="G907" t="str" cm="1">
        <f t="array" aca="1" ref="G907" ca="1">INDEX(Reel3,Spins[[#This Row],[Stop3]])</f>
        <v>🍇</v>
      </c>
      <c r="H907" t="b">
        <f ca="1">AND(Spins[[#This Row],[Sym1]]=Spins[[#This Row],[Sym2]],Spins[[#This Row],[Sym2]]=Spins[[#This Row],[Sym3]])</f>
        <v>0</v>
      </c>
      <c r="I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7">
        <f t="shared" si="73"/>
        <v>1</v>
      </c>
      <c r="K907">
        <f ca="1">Spins[[#This Row],[Mult]]*Spins[[#This Row],[Bet]]</f>
        <v>0.6</v>
      </c>
      <c r="L907">
        <f ca="1">Spins[[#This Row],[Payout]]-Spins[[#This Row],[Bet]]</f>
        <v>-0.4</v>
      </c>
    </row>
    <row r="908" spans="1:12" x14ac:dyDescent="0.3">
      <c r="A908">
        <f t="shared" si="74"/>
        <v>907</v>
      </c>
      <c r="B908">
        <f t="shared" ca="1" si="70"/>
        <v>8</v>
      </c>
      <c r="C908" t="str" cm="1">
        <f t="array" aca="1" ref="C908" ca="1">INDEX(Reel1,Spins[[#This Row],[Stop1]])</f>
        <v>🍋</v>
      </c>
      <c r="D908">
        <f t="shared" ca="1" si="71"/>
        <v>13</v>
      </c>
      <c r="E908" t="str" cm="1">
        <f t="array" aca="1" ref="E908" ca="1">INDEX(Reel2,Spins[[#This Row],[Stop2]])</f>
        <v>🍋</v>
      </c>
      <c r="F908">
        <f t="shared" ca="1" si="72"/>
        <v>16</v>
      </c>
      <c r="G908" t="str" cm="1">
        <f t="array" aca="1" ref="G908" ca="1">INDEX(Reel3,Spins[[#This Row],[Stop3]])</f>
        <v>🍇</v>
      </c>
      <c r="H908" t="b">
        <f ca="1">AND(Spins[[#This Row],[Sym1]]=Spins[[#This Row],[Sym2]],Spins[[#This Row],[Sym2]]=Spins[[#This Row],[Sym3]])</f>
        <v>0</v>
      </c>
      <c r="I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8">
        <f t="shared" si="73"/>
        <v>1</v>
      </c>
      <c r="K908">
        <f ca="1">Spins[[#This Row],[Mult]]*Spins[[#This Row],[Bet]]</f>
        <v>0.6</v>
      </c>
      <c r="L908">
        <f ca="1">Spins[[#This Row],[Payout]]-Spins[[#This Row],[Bet]]</f>
        <v>-0.4</v>
      </c>
    </row>
    <row r="909" spans="1:12" x14ac:dyDescent="0.3">
      <c r="A909">
        <f t="shared" si="74"/>
        <v>908</v>
      </c>
      <c r="B909">
        <f t="shared" ca="1" si="70"/>
        <v>11</v>
      </c>
      <c r="C909" t="str" cm="1">
        <f t="array" aca="1" ref="C909" ca="1">INDEX(Reel1,Spins[[#This Row],[Stop1]])</f>
        <v>🍋</v>
      </c>
      <c r="D909">
        <f t="shared" ca="1" si="71"/>
        <v>30</v>
      </c>
      <c r="E909" t="str" cm="1">
        <f t="array" aca="1" ref="E909" ca="1">INDEX(Reel2,Spins[[#This Row],[Stop2]])</f>
        <v>7️⃣</v>
      </c>
      <c r="F909">
        <f t="shared" ca="1" si="72"/>
        <v>19</v>
      </c>
      <c r="G909" t="str" cm="1">
        <f t="array" aca="1" ref="G909" ca="1">INDEX(Reel3,Spins[[#This Row],[Stop3]])</f>
        <v>🔔</v>
      </c>
      <c r="H909" t="b">
        <f ca="1">AND(Spins[[#This Row],[Sym1]]=Spins[[#This Row],[Sym2]],Spins[[#This Row],[Sym2]]=Spins[[#This Row],[Sym3]])</f>
        <v>0</v>
      </c>
      <c r="I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">
        <f t="shared" si="73"/>
        <v>1</v>
      </c>
      <c r="K909">
        <f ca="1">Spins[[#This Row],[Mult]]*Spins[[#This Row],[Bet]]</f>
        <v>0</v>
      </c>
      <c r="L909">
        <f ca="1">Spins[[#This Row],[Payout]]-Spins[[#This Row],[Bet]]</f>
        <v>-1</v>
      </c>
    </row>
    <row r="910" spans="1:12" x14ac:dyDescent="0.3">
      <c r="A910">
        <f t="shared" si="74"/>
        <v>909</v>
      </c>
      <c r="B910">
        <f t="shared" ca="1" si="70"/>
        <v>1</v>
      </c>
      <c r="C910" t="str" cm="1">
        <f t="array" aca="1" ref="C910" ca="1">INDEX(Reel1,Spins[[#This Row],[Stop1]])</f>
        <v>🍋</v>
      </c>
      <c r="D910">
        <f t="shared" ca="1" si="71"/>
        <v>15</v>
      </c>
      <c r="E910" t="str" cm="1">
        <f t="array" aca="1" ref="E910" ca="1">INDEX(Reel2,Spins[[#This Row],[Stop2]])</f>
        <v>🍒</v>
      </c>
      <c r="F910">
        <f t="shared" ca="1" si="72"/>
        <v>30</v>
      </c>
      <c r="G910" t="str" cm="1">
        <f t="array" aca="1" ref="G910" ca="1">INDEX(Reel3,Spins[[#This Row],[Stop3]])</f>
        <v>💎</v>
      </c>
      <c r="H910" t="b">
        <f ca="1">AND(Spins[[#This Row],[Sym1]]=Spins[[#This Row],[Sym2]],Spins[[#This Row],[Sym2]]=Spins[[#This Row],[Sym3]])</f>
        <v>0</v>
      </c>
      <c r="I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0">
        <f t="shared" si="73"/>
        <v>1</v>
      </c>
      <c r="K910">
        <f ca="1">Spins[[#This Row],[Mult]]*Spins[[#This Row],[Bet]]</f>
        <v>0</v>
      </c>
      <c r="L910">
        <f ca="1">Spins[[#This Row],[Payout]]-Spins[[#This Row],[Bet]]</f>
        <v>-1</v>
      </c>
    </row>
    <row r="911" spans="1:12" x14ac:dyDescent="0.3">
      <c r="A911">
        <f t="shared" si="74"/>
        <v>910</v>
      </c>
      <c r="B911">
        <f t="shared" ca="1" si="70"/>
        <v>28</v>
      </c>
      <c r="C911" t="str" cm="1">
        <f t="array" aca="1" ref="C911" ca="1">INDEX(Reel1,Spins[[#This Row],[Stop1]])</f>
        <v>BAR</v>
      </c>
      <c r="D911">
        <f t="shared" ca="1" si="71"/>
        <v>20</v>
      </c>
      <c r="E911" t="str" cm="1">
        <f t="array" aca="1" ref="E911" ca="1">INDEX(Reel2,Spins[[#This Row],[Stop2]])</f>
        <v>🍒</v>
      </c>
      <c r="F911">
        <f t="shared" ca="1" si="72"/>
        <v>21</v>
      </c>
      <c r="G911" t="str" cm="1">
        <f t="array" aca="1" ref="G911" ca="1">INDEX(Reel3,Spins[[#This Row],[Stop3]])</f>
        <v>🔔</v>
      </c>
      <c r="H911" t="b">
        <f ca="1">AND(Spins[[#This Row],[Sym1]]=Spins[[#This Row],[Sym2]],Spins[[#This Row],[Sym2]]=Spins[[#This Row],[Sym3]])</f>
        <v>0</v>
      </c>
      <c r="I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">
        <f t="shared" si="73"/>
        <v>1</v>
      </c>
      <c r="K911">
        <f ca="1">Spins[[#This Row],[Mult]]*Spins[[#This Row],[Bet]]</f>
        <v>0</v>
      </c>
      <c r="L911">
        <f ca="1">Spins[[#This Row],[Payout]]-Spins[[#This Row],[Bet]]</f>
        <v>-1</v>
      </c>
    </row>
    <row r="912" spans="1:12" x14ac:dyDescent="0.3">
      <c r="A912">
        <f t="shared" si="74"/>
        <v>911</v>
      </c>
      <c r="B912">
        <f t="shared" ca="1" si="70"/>
        <v>6</v>
      </c>
      <c r="C912" t="str" cm="1">
        <f t="array" aca="1" ref="C912" ca="1">INDEX(Reel1,Spins[[#This Row],[Stop1]])</f>
        <v>🍋</v>
      </c>
      <c r="D912">
        <f t="shared" ca="1" si="71"/>
        <v>27</v>
      </c>
      <c r="E912" t="str" cm="1">
        <f t="array" aca="1" ref="E912" ca="1">INDEX(Reel2,Spins[[#This Row],[Stop2]])</f>
        <v>BAR</v>
      </c>
      <c r="F912">
        <f t="shared" ca="1" si="72"/>
        <v>29</v>
      </c>
      <c r="G912" t="str" cm="1">
        <f t="array" aca="1" ref="G912" ca="1">INDEX(Reel3,Spins[[#This Row],[Stop3]])</f>
        <v>7️⃣</v>
      </c>
      <c r="H912" t="b">
        <f ca="1">AND(Spins[[#This Row],[Sym1]]=Spins[[#This Row],[Sym2]],Spins[[#This Row],[Sym2]]=Spins[[#This Row],[Sym3]])</f>
        <v>0</v>
      </c>
      <c r="I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">
        <f t="shared" si="73"/>
        <v>1</v>
      </c>
      <c r="K912">
        <f ca="1">Spins[[#This Row],[Mult]]*Spins[[#This Row],[Bet]]</f>
        <v>0</v>
      </c>
      <c r="L912">
        <f ca="1">Spins[[#This Row],[Payout]]-Spins[[#This Row],[Bet]]</f>
        <v>-1</v>
      </c>
    </row>
    <row r="913" spans="1:12" x14ac:dyDescent="0.3">
      <c r="A913">
        <f t="shared" si="74"/>
        <v>912</v>
      </c>
      <c r="B913">
        <f t="shared" ca="1" si="70"/>
        <v>19</v>
      </c>
      <c r="C913" t="str" cm="1">
        <f t="array" aca="1" ref="C913" ca="1">INDEX(Reel1,Spins[[#This Row],[Stop1]])</f>
        <v>🍒</v>
      </c>
      <c r="D913">
        <f t="shared" ca="1" si="71"/>
        <v>12</v>
      </c>
      <c r="E913" t="str" cm="1">
        <f t="array" aca="1" ref="E913" ca="1">INDEX(Reel2,Spins[[#This Row],[Stop2]])</f>
        <v>🍋</v>
      </c>
      <c r="F913">
        <f t="shared" ca="1" si="72"/>
        <v>17</v>
      </c>
      <c r="G913" t="str" cm="1">
        <f t="array" aca="1" ref="G913" ca="1">INDEX(Reel3,Spins[[#This Row],[Stop3]])</f>
        <v>🍇</v>
      </c>
      <c r="H913" t="b">
        <f ca="1">AND(Spins[[#This Row],[Sym1]]=Spins[[#This Row],[Sym2]],Spins[[#This Row],[Sym2]]=Spins[[#This Row],[Sym3]])</f>
        <v>0</v>
      </c>
      <c r="I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3">
        <f t="shared" si="73"/>
        <v>1</v>
      </c>
      <c r="K913">
        <f ca="1">Spins[[#This Row],[Mult]]*Spins[[#This Row],[Bet]]</f>
        <v>0</v>
      </c>
      <c r="L913">
        <f ca="1">Spins[[#This Row],[Payout]]-Spins[[#This Row],[Bet]]</f>
        <v>-1</v>
      </c>
    </row>
    <row r="914" spans="1:12" x14ac:dyDescent="0.3">
      <c r="A914">
        <f t="shared" si="74"/>
        <v>913</v>
      </c>
      <c r="B914">
        <f t="shared" ca="1" si="70"/>
        <v>10</v>
      </c>
      <c r="C914" t="str" cm="1">
        <f t="array" aca="1" ref="C914" ca="1">INDEX(Reel1,Spins[[#This Row],[Stop1]])</f>
        <v>🍋</v>
      </c>
      <c r="D914">
        <f t="shared" ca="1" si="71"/>
        <v>8</v>
      </c>
      <c r="E914" t="str" cm="1">
        <f t="array" aca="1" ref="E914" ca="1">INDEX(Reel2,Spins[[#This Row],[Stop2]])</f>
        <v>🍋</v>
      </c>
      <c r="F914">
        <f t="shared" ca="1" si="72"/>
        <v>16</v>
      </c>
      <c r="G914" t="str" cm="1">
        <f t="array" aca="1" ref="G914" ca="1">INDEX(Reel3,Spins[[#This Row],[Stop3]])</f>
        <v>🍇</v>
      </c>
      <c r="H914" t="b">
        <f ca="1">AND(Spins[[#This Row],[Sym1]]=Spins[[#This Row],[Sym2]],Spins[[#This Row],[Sym2]]=Spins[[#This Row],[Sym3]])</f>
        <v>0</v>
      </c>
      <c r="I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4">
        <f t="shared" si="73"/>
        <v>1</v>
      </c>
      <c r="K914">
        <f ca="1">Spins[[#This Row],[Mult]]*Spins[[#This Row],[Bet]]</f>
        <v>0.6</v>
      </c>
      <c r="L914">
        <f ca="1">Spins[[#This Row],[Payout]]-Spins[[#This Row],[Bet]]</f>
        <v>-0.4</v>
      </c>
    </row>
    <row r="915" spans="1:12" x14ac:dyDescent="0.3">
      <c r="A915">
        <f t="shared" si="74"/>
        <v>914</v>
      </c>
      <c r="B915">
        <f t="shared" ca="1" si="70"/>
        <v>28</v>
      </c>
      <c r="C915" t="str" cm="1">
        <f t="array" aca="1" ref="C915" ca="1">INDEX(Reel1,Spins[[#This Row],[Stop1]])</f>
        <v>BAR</v>
      </c>
      <c r="D915">
        <f t="shared" ca="1" si="71"/>
        <v>11</v>
      </c>
      <c r="E915" t="str" cm="1">
        <f t="array" aca="1" ref="E915" ca="1">INDEX(Reel2,Spins[[#This Row],[Stop2]])</f>
        <v>🍋</v>
      </c>
      <c r="F915">
        <f t="shared" ca="1" si="72"/>
        <v>30</v>
      </c>
      <c r="G915" t="str" cm="1">
        <f t="array" aca="1" ref="G915" ca="1">INDEX(Reel3,Spins[[#This Row],[Stop3]])</f>
        <v>💎</v>
      </c>
      <c r="H915" t="b">
        <f ca="1">AND(Spins[[#This Row],[Sym1]]=Spins[[#This Row],[Sym2]],Spins[[#This Row],[Sym2]]=Spins[[#This Row],[Sym3]])</f>
        <v>0</v>
      </c>
      <c r="I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5">
        <f t="shared" si="73"/>
        <v>1</v>
      </c>
      <c r="K915">
        <f ca="1">Spins[[#This Row],[Mult]]*Spins[[#This Row],[Bet]]</f>
        <v>0</v>
      </c>
      <c r="L915">
        <f ca="1">Spins[[#This Row],[Payout]]-Spins[[#This Row],[Bet]]</f>
        <v>-1</v>
      </c>
    </row>
    <row r="916" spans="1:12" x14ac:dyDescent="0.3">
      <c r="A916">
        <f t="shared" si="74"/>
        <v>915</v>
      </c>
      <c r="B916">
        <f t="shared" ca="1" si="70"/>
        <v>22</v>
      </c>
      <c r="C916" t="str" cm="1">
        <f t="array" aca="1" ref="C916" ca="1">INDEX(Reel1,Spins[[#This Row],[Stop1]])</f>
        <v>🍇</v>
      </c>
      <c r="D916">
        <f t="shared" ca="1" si="71"/>
        <v>28</v>
      </c>
      <c r="E916" t="str" cm="1">
        <f t="array" aca="1" ref="E916" ca="1">INDEX(Reel2,Spins[[#This Row],[Stop2]])</f>
        <v>BAR</v>
      </c>
      <c r="F916">
        <f t="shared" ca="1" si="72"/>
        <v>9</v>
      </c>
      <c r="G916" t="str" cm="1">
        <f t="array" aca="1" ref="G916" ca="1">INDEX(Reel3,Spins[[#This Row],[Stop3]])</f>
        <v>🍒</v>
      </c>
      <c r="H916" t="b">
        <f ca="1">AND(Spins[[#This Row],[Sym1]]=Spins[[#This Row],[Sym2]],Spins[[#This Row],[Sym2]]=Spins[[#This Row],[Sym3]])</f>
        <v>0</v>
      </c>
      <c r="I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">
        <f t="shared" si="73"/>
        <v>1</v>
      </c>
      <c r="K916">
        <f ca="1">Spins[[#This Row],[Mult]]*Spins[[#This Row],[Bet]]</f>
        <v>0</v>
      </c>
      <c r="L916">
        <f ca="1">Spins[[#This Row],[Payout]]-Spins[[#This Row],[Bet]]</f>
        <v>-1</v>
      </c>
    </row>
    <row r="917" spans="1:12" x14ac:dyDescent="0.3">
      <c r="A917">
        <f t="shared" si="74"/>
        <v>916</v>
      </c>
      <c r="B917">
        <f t="shared" ca="1" si="70"/>
        <v>3</v>
      </c>
      <c r="C917" t="str" cm="1">
        <f t="array" aca="1" ref="C917" ca="1">INDEX(Reel1,Spins[[#This Row],[Stop1]])</f>
        <v>🍋</v>
      </c>
      <c r="D917">
        <f t="shared" ca="1" si="71"/>
        <v>7</v>
      </c>
      <c r="E917" t="str" cm="1">
        <f t="array" aca="1" ref="E917" ca="1">INDEX(Reel2,Spins[[#This Row],[Stop2]])</f>
        <v>🍋</v>
      </c>
      <c r="F917">
        <f t="shared" ca="1" si="72"/>
        <v>17</v>
      </c>
      <c r="G917" t="str" cm="1">
        <f t="array" aca="1" ref="G917" ca="1">INDEX(Reel3,Spins[[#This Row],[Stop3]])</f>
        <v>🍇</v>
      </c>
      <c r="H917" t="b">
        <f ca="1">AND(Spins[[#This Row],[Sym1]]=Spins[[#This Row],[Sym2]],Spins[[#This Row],[Sym2]]=Spins[[#This Row],[Sym3]])</f>
        <v>0</v>
      </c>
      <c r="I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7">
        <f t="shared" si="73"/>
        <v>1</v>
      </c>
      <c r="K917">
        <f ca="1">Spins[[#This Row],[Mult]]*Spins[[#This Row],[Bet]]</f>
        <v>0.6</v>
      </c>
      <c r="L917">
        <f ca="1">Spins[[#This Row],[Payout]]-Spins[[#This Row],[Bet]]</f>
        <v>-0.4</v>
      </c>
    </row>
    <row r="918" spans="1:12" x14ac:dyDescent="0.3">
      <c r="A918">
        <f t="shared" si="74"/>
        <v>917</v>
      </c>
      <c r="B918">
        <f t="shared" ca="1" si="70"/>
        <v>10</v>
      </c>
      <c r="C918" t="str" cm="1">
        <f t="array" aca="1" ref="C918" ca="1">INDEX(Reel1,Spins[[#This Row],[Stop1]])</f>
        <v>🍋</v>
      </c>
      <c r="D918">
        <f t="shared" ca="1" si="71"/>
        <v>12</v>
      </c>
      <c r="E918" t="str" cm="1">
        <f t="array" aca="1" ref="E918" ca="1">INDEX(Reel2,Spins[[#This Row],[Stop2]])</f>
        <v>🍋</v>
      </c>
      <c r="F918">
        <f t="shared" ca="1" si="72"/>
        <v>31</v>
      </c>
      <c r="G918" t="str" cm="1">
        <f t="array" aca="1" ref="G918" ca="1">INDEX(Reel3,Spins[[#This Row],[Stop3]])</f>
        <v>💎</v>
      </c>
      <c r="H918" t="b">
        <f ca="1">AND(Spins[[#This Row],[Sym1]]=Spins[[#This Row],[Sym2]],Spins[[#This Row],[Sym2]]=Spins[[#This Row],[Sym3]])</f>
        <v>0</v>
      </c>
      <c r="I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8">
        <f t="shared" si="73"/>
        <v>1</v>
      </c>
      <c r="K918">
        <f ca="1">Spins[[#This Row],[Mult]]*Spins[[#This Row],[Bet]]</f>
        <v>0.6</v>
      </c>
      <c r="L918">
        <f ca="1">Spins[[#This Row],[Payout]]-Spins[[#This Row],[Bet]]</f>
        <v>-0.4</v>
      </c>
    </row>
    <row r="919" spans="1:12" x14ac:dyDescent="0.3">
      <c r="A919">
        <f t="shared" si="74"/>
        <v>918</v>
      </c>
      <c r="B919">
        <f t="shared" ca="1" si="70"/>
        <v>6</v>
      </c>
      <c r="C919" t="str" cm="1">
        <f t="array" aca="1" ref="C919" ca="1">INDEX(Reel1,Spins[[#This Row],[Stop1]])</f>
        <v>🍋</v>
      </c>
      <c r="D919">
        <f t="shared" ca="1" si="71"/>
        <v>15</v>
      </c>
      <c r="E919" t="str" cm="1">
        <f t="array" aca="1" ref="E919" ca="1">INDEX(Reel2,Spins[[#This Row],[Stop2]])</f>
        <v>🍒</v>
      </c>
      <c r="F919">
        <f t="shared" ca="1" si="72"/>
        <v>20</v>
      </c>
      <c r="G919" t="str" cm="1">
        <f t="array" aca="1" ref="G919" ca="1">INDEX(Reel3,Spins[[#This Row],[Stop3]])</f>
        <v>🔔</v>
      </c>
      <c r="H919" t="b">
        <f ca="1">AND(Spins[[#This Row],[Sym1]]=Spins[[#This Row],[Sym2]],Spins[[#This Row],[Sym2]]=Spins[[#This Row],[Sym3]])</f>
        <v>0</v>
      </c>
      <c r="I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9">
        <f t="shared" si="73"/>
        <v>1</v>
      </c>
      <c r="K919">
        <f ca="1">Spins[[#This Row],[Mult]]*Spins[[#This Row],[Bet]]</f>
        <v>0</v>
      </c>
      <c r="L919">
        <f ca="1">Spins[[#This Row],[Payout]]-Spins[[#This Row],[Bet]]</f>
        <v>-1</v>
      </c>
    </row>
    <row r="920" spans="1:12" x14ac:dyDescent="0.3">
      <c r="A920">
        <f t="shared" si="74"/>
        <v>919</v>
      </c>
      <c r="B920">
        <f t="shared" ca="1" si="70"/>
        <v>17</v>
      </c>
      <c r="C920" t="str" cm="1">
        <f t="array" aca="1" ref="C920" ca="1">INDEX(Reel1,Spins[[#This Row],[Stop1]])</f>
        <v>🍒</v>
      </c>
      <c r="D920">
        <f t="shared" ca="1" si="71"/>
        <v>19</v>
      </c>
      <c r="E920" t="str" cm="1">
        <f t="array" aca="1" ref="E920" ca="1">INDEX(Reel2,Spins[[#This Row],[Stop2]])</f>
        <v>🍒</v>
      </c>
      <c r="F920">
        <f t="shared" ca="1" si="72"/>
        <v>14</v>
      </c>
      <c r="G920" t="str" cm="1">
        <f t="array" aca="1" ref="G920" ca="1">INDEX(Reel3,Spins[[#This Row],[Stop3]])</f>
        <v>🍇</v>
      </c>
      <c r="H920" t="b">
        <f ca="1">AND(Spins[[#This Row],[Sym1]]=Spins[[#This Row],[Sym2]],Spins[[#This Row],[Sym2]]=Spins[[#This Row],[Sym3]])</f>
        <v>0</v>
      </c>
      <c r="I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20">
        <f t="shared" si="73"/>
        <v>1</v>
      </c>
      <c r="K920">
        <f ca="1">Spins[[#This Row],[Mult]]*Spins[[#This Row],[Bet]]</f>
        <v>0.8</v>
      </c>
      <c r="L920">
        <f ca="1">Spins[[#This Row],[Payout]]-Spins[[#This Row],[Bet]]</f>
        <v>-0.19999999999999996</v>
      </c>
    </row>
    <row r="921" spans="1:12" x14ac:dyDescent="0.3">
      <c r="A921">
        <f t="shared" si="74"/>
        <v>920</v>
      </c>
      <c r="B921">
        <f t="shared" ca="1" si="70"/>
        <v>2</v>
      </c>
      <c r="C921" t="str" cm="1">
        <f t="array" aca="1" ref="C921" ca="1">INDEX(Reel1,Spins[[#This Row],[Stop1]])</f>
        <v>🍋</v>
      </c>
      <c r="D921">
        <f t="shared" ca="1" si="71"/>
        <v>16</v>
      </c>
      <c r="E921" t="str" cm="1">
        <f t="array" aca="1" ref="E921" ca="1">INDEX(Reel2,Spins[[#This Row],[Stop2]])</f>
        <v>🍒</v>
      </c>
      <c r="F921">
        <f t="shared" ca="1" si="72"/>
        <v>30</v>
      </c>
      <c r="G921" t="str" cm="1">
        <f t="array" aca="1" ref="G921" ca="1">INDEX(Reel3,Spins[[#This Row],[Stop3]])</f>
        <v>💎</v>
      </c>
      <c r="H921" t="b">
        <f ca="1">AND(Spins[[#This Row],[Sym1]]=Spins[[#This Row],[Sym2]],Spins[[#This Row],[Sym2]]=Spins[[#This Row],[Sym3]])</f>
        <v>0</v>
      </c>
      <c r="I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">
        <f t="shared" si="73"/>
        <v>1</v>
      </c>
      <c r="K921">
        <f ca="1">Spins[[#This Row],[Mult]]*Spins[[#This Row],[Bet]]</f>
        <v>0</v>
      </c>
      <c r="L921">
        <f ca="1">Spins[[#This Row],[Payout]]-Spins[[#This Row],[Bet]]</f>
        <v>-1</v>
      </c>
    </row>
    <row r="922" spans="1:12" x14ac:dyDescent="0.3">
      <c r="A922">
        <f t="shared" si="74"/>
        <v>921</v>
      </c>
      <c r="B922">
        <f t="shared" ca="1" si="70"/>
        <v>29</v>
      </c>
      <c r="C922" t="str" cm="1">
        <f t="array" aca="1" ref="C922" ca="1">INDEX(Reel1,Spins[[#This Row],[Stop1]])</f>
        <v>7️⃣</v>
      </c>
      <c r="D922">
        <f t="shared" ca="1" si="71"/>
        <v>13</v>
      </c>
      <c r="E922" t="str" cm="1">
        <f t="array" aca="1" ref="E922" ca="1">INDEX(Reel2,Spins[[#This Row],[Stop2]])</f>
        <v>🍋</v>
      </c>
      <c r="F922">
        <f t="shared" ca="1" si="72"/>
        <v>4</v>
      </c>
      <c r="G922" t="str" cm="1">
        <f t="array" aca="1" ref="G922" ca="1">INDEX(Reel3,Spins[[#This Row],[Stop3]])</f>
        <v>🍋</v>
      </c>
      <c r="H922" t="b">
        <f ca="1">AND(Spins[[#This Row],[Sym1]]=Spins[[#This Row],[Sym2]],Spins[[#This Row],[Sym2]]=Spins[[#This Row],[Sym3]])</f>
        <v>0</v>
      </c>
      <c r="I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">
        <f t="shared" si="73"/>
        <v>1</v>
      </c>
      <c r="K922">
        <f ca="1">Spins[[#This Row],[Mult]]*Spins[[#This Row],[Bet]]</f>
        <v>0</v>
      </c>
      <c r="L922">
        <f ca="1">Spins[[#This Row],[Payout]]-Spins[[#This Row],[Bet]]</f>
        <v>-1</v>
      </c>
    </row>
    <row r="923" spans="1:12" x14ac:dyDescent="0.3">
      <c r="A923">
        <f t="shared" si="74"/>
        <v>922</v>
      </c>
      <c r="B923">
        <f t="shared" ca="1" si="70"/>
        <v>25</v>
      </c>
      <c r="C923" t="str" cm="1">
        <f t="array" aca="1" ref="C923" ca="1">INDEX(Reel1,Spins[[#This Row],[Stop1]])</f>
        <v>🔔</v>
      </c>
      <c r="D923">
        <f t="shared" ca="1" si="71"/>
        <v>9</v>
      </c>
      <c r="E923" t="str" cm="1">
        <f t="array" aca="1" ref="E923" ca="1">INDEX(Reel2,Spins[[#This Row],[Stop2]])</f>
        <v>🍋</v>
      </c>
      <c r="F923">
        <f t="shared" ca="1" si="72"/>
        <v>4</v>
      </c>
      <c r="G923" t="str" cm="1">
        <f t="array" aca="1" ref="G923" ca="1">INDEX(Reel3,Spins[[#This Row],[Stop3]])</f>
        <v>🍋</v>
      </c>
      <c r="H923" t="b">
        <f ca="1">AND(Spins[[#This Row],[Sym1]]=Spins[[#This Row],[Sym2]],Spins[[#This Row],[Sym2]]=Spins[[#This Row],[Sym3]])</f>
        <v>0</v>
      </c>
      <c r="I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">
        <f t="shared" si="73"/>
        <v>1</v>
      </c>
      <c r="K923">
        <f ca="1">Spins[[#This Row],[Mult]]*Spins[[#This Row],[Bet]]</f>
        <v>0</v>
      </c>
      <c r="L923">
        <f ca="1">Spins[[#This Row],[Payout]]-Spins[[#This Row],[Bet]]</f>
        <v>-1</v>
      </c>
    </row>
    <row r="924" spans="1:12" x14ac:dyDescent="0.3">
      <c r="A924">
        <f t="shared" si="74"/>
        <v>923</v>
      </c>
      <c r="B924">
        <f t="shared" ca="1" si="70"/>
        <v>17</v>
      </c>
      <c r="C924" t="str" cm="1">
        <f t="array" aca="1" ref="C924" ca="1">INDEX(Reel1,Spins[[#This Row],[Stop1]])</f>
        <v>🍒</v>
      </c>
      <c r="D924">
        <f t="shared" ca="1" si="71"/>
        <v>24</v>
      </c>
      <c r="E924" t="str" cm="1">
        <f t="array" aca="1" ref="E924" ca="1">INDEX(Reel2,Spins[[#This Row],[Stop2]])</f>
        <v>🍇</v>
      </c>
      <c r="F924">
        <f t="shared" ca="1" si="72"/>
        <v>23</v>
      </c>
      <c r="G924" t="str" cm="1">
        <f t="array" aca="1" ref="G924" ca="1">INDEX(Reel3,Spins[[#This Row],[Stop3]])</f>
        <v>BAR</v>
      </c>
      <c r="H924" t="b">
        <f ca="1">AND(Spins[[#This Row],[Sym1]]=Spins[[#This Row],[Sym2]],Spins[[#This Row],[Sym2]]=Spins[[#This Row],[Sym3]])</f>
        <v>0</v>
      </c>
      <c r="I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">
        <f t="shared" si="73"/>
        <v>1</v>
      </c>
      <c r="K924">
        <f ca="1">Spins[[#This Row],[Mult]]*Spins[[#This Row],[Bet]]</f>
        <v>0</v>
      </c>
      <c r="L924">
        <f ca="1">Spins[[#This Row],[Payout]]-Spins[[#This Row],[Bet]]</f>
        <v>-1</v>
      </c>
    </row>
    <row r="925" spans="1:12" x14ac:dyDescent="0.3">
      <c r="A925">
        <f t="shared" si="74"/>
        <v>924</v>
      </c>
      <c r="B925">
        <f t="shared" ca="1" si="70"/>
        <v>23</v>
      </c>
      <c r="C925" t="str" cm="1">
        <f t="array" aca="1" ref="C925" ca="1">INDEX(Reel1,Spins[[#This Row],[Stop1]])</f>
        <v>🍇</v>
      </c>
      <c r="D925">
        <f t="shared" ca="1" si="71"/>
        <v>5</v>
      </c>
      <c r="E925" t="str" cm="1">
        <f t="array" aca="1" ref="E925" ca="1">INDEX(Reel2,Spins[[#This Row],[Stop2]])</f>
        <v>🍋</v>
      </c>
      <c r="F925">
        <f t="shared" ca="1" si="72"/>
        <v>11</v>
      </c>
      <c r="G925" t="str" cm="1">
        <f t="array" aca="1" ref="G925" ca="1">INDEX(Reel3,Spins[[#This Row],[Stop3]])</f>
        <v>🍒</v>
      </c>
      <c r="H925" t="b">
        <f ca="1">AND(Spins[[#This Row],[Sym1]]=Spins[[#This Row],[Sym2]],Spins[[#This Row],[Sym2]]=Spins[[#This Row],[Sym3]])</f>
        <v>0</v>
      </c>
      <c r="I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5">
        <f t="shared" si="73"/>
        <v>1</v>
      </c>
      <c r="K925">
        <f ca="1">Spins[[#This Row],[Mult]]*Spins[[#This Row],[Bet]]</f>
        <v>0</v>
      </c>
      <c r="L925">
        <f ca="1">Spins[[#This Row],[Payout]]-Spins[[#This Row],[Bet]]</f>
        <v>-1</v>
      </c>
    </row>
    <row r="926" spans="1:12" x14ac:dyDescent="0.3">
      <c r="A926">
        <f t="shared" si="74"/>
        <v>925</v>
      </c>
      <c r="B926">
        <f t="shared" ca="1" si="70"/>
        <v>27</v>
      </c>
      <c r="C926" t="str" cm="1">
        <f t="array" aca="1" ref="C926" ca="1">INDEX(Reel1,Spins[[#This Row],[Stop1]])</f>
        <v>BAR</v>
      </c>
      <c r="D926">
        <f t="shared" ca="1" si="71"/>
        <v>20</v>
      </c>
      <c r="E926" t="str" cm="1">
        <f t="array" aca="1" ref="E926" ca="1">INDEX(Reel2,Spins[[#This Row],[Stop2]])</f>
        <v>🍒</v>
      </c>
      <c r="F926">
        <f t="shared" ca="1" si="72"/>
        <v>20</v>
      </c>
      <c r="G926" t="str" cm="1">
        <f t="array" aca="1" ref="G926" ca="1">INDEX(Reel3,Spins[[#This Row],[Stop3]])</f>
        <v>🔔</v>
      </c>
      <c r="H926" t="b">
        <f ca="1">AND(Spins[[#This Row],[Sym1]]=Spins[[#This Row],[Sym2]],Spins[[#This Row],[Sym2]]=Spins[[#This Row],[Sym3]])</f>
        <v>0</v>
      </c>
      <c r="I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6">
        <f t="shared" si="73"/>
        <v>1</v>
      </c>
      <c r="K926">
        <f ca="1">Spins[[#This Row],[Mult]]*Spins[[#This Row],[Bet]]</f>
        <v>0</v>
      </c>
      <c r="L926">
        <f ca="1">Spins[[#This Row],[Payout]]-Spins[[#This Row],[Bet]]</f>
        <v>-1</v>
      </c>
    </row>
    <row r="927" spans="1:12" x14ac:dyDescent="0.3">
      <c r="A927">
        <f t="shared" si="74"/>
        <v>926</v>
      </c>
      <c r="B927">
        <f t="shared" ca="1" si="70"/>
        <v>24</v>
      </c>
      <c r="C927" t="str" cm="1">
        <f t="array" aca="1" ref="C927" ca="1">INDEX(Reel1,Spins[[#This Row],[Stop1]])</f>
        <v>🍇</v>
      </c>
      <c r="D927">
        <f t="shared" ca="1" si="71"/>
        <v>14</v>
      </c>
      <c r="E927" t="str" cm="1">
        <f t="array" aca="1" ref="E927" ca="1">INDEX(Reel2,Spins[[#This Row],[Stop2]])</f>
        <v>🍋</v>
      </c>
      <c r="F927">
        <f t="shared" ca="1" si="72"/>
        <v>21</v>
      </c>
      <c r="G927" t="str" cm="1">
        <f t="array" aca="1" ref="G927" ca="1">INDEX(Reel3,Spins[[#This Row],[Stop3]])</f>
        <v>🔔</v>
      </c>
      <c r="H927" t="b">
        <f ca="1">AND(Spins[[#This Row],[Sym1]]=Spins[[#This Row],[Sym2]],Spins[[#This Row],[Sym2]]=Spins[[#This Row],[Sym3]])</f>
        <v>0</v>
      </c>
      <c r="I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">
        <f t="shared" si="73"/>
        <v>1</v>
      </c>
      <c r="K927">
        <f ca="1">Spins[[#This Row],[Mult]]*Spins[[#This Row],[Bet]]</f>
        <v>0</v>
      </c>
      <c r="L927">
        <f ca="1">Spins[[#This Row],[Payout]]-Spins[[#This Row],[Bet]]</f>
        <v>-1</v>
      </c>
    </row>
    <row r="928" spans="1:12" x14ac:dyDescent="0.3">
      <c r="A928">
        <f t="shared" si="74"/>
        <v>927</v>
      </c>
      <c r="B928">
        <f t="shared" ca="1" si="70"/>
        <v>22</v>
      </c>
      <c r="C928" t="str" cm="1">
        <f t="array" aca="1" ref="C928" ca="1">INDEX(Reel1,Spins[[#This Row],[Stop1]])</f>
        <v>🍇</v>
      </c>
      <c r="D928">
        <f t="shared" ca="1" si="71"/>
        <v>11</v>
      </c>
      <c r="E928" t="str" cm="1">
        <f t="array" aca="1" ref="E928" ca="1">INDEX(Reel2,Spins[[#This Row],[Stop2]])</f>
        <v>🍋</v>
      </c>
      <c r="F928">
        <f t="shared" ca="1" si="72"/>
        <v>12</v>
      </c>
      <c r="G928" t="str" cm="1">
        <f t="array" aca="1" ref="G928" ca="1">INDEX(Reel3,Spins[[#This Row],[Stop3]])</f>
        <v>🍒</v>
      </c>
      <c r="H928" t="b">
        <f ca="1">AND(Spins[[#This Row],[Sym1]]=Spins[[#This Row],[Sym2]],Spins[[#This Row],[Sym2]]=Spins[[#This Row],[Sym3]])</f>
        <v>0</v>
      </c>
      <c r="I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">
        <f t="shared" si="73"/>
        <v>1</v>
      </c>
      <c r="K928">
        <f ca="1">Spins[[#This Row],[Mult]]*Spins[[#This Row],[Bet]]</f>
        <v>0</v>
      </c>
      <c r="L928">
        <f ca="1">Spins[[#This Row],[Payout]]-Spins[[#This Row],[Bet]]</f>
        <v>-1</v>
      </c>
    </row>
    <row r="929" spans="1:12" x14ac:dyDescent="0.3">
      <c r="A929">
        <f t="shared" si="74"/>
        <v>928</v>
      </c>
      <c r="B929">
        <f t="shared" ca="1" si="70"/>
        <v>19</v>
      </c>
      <c r="C929" t="str" cm="1">
        <f t="array" aca="1" ref="C929" ca="1">INDEX(Reel1,Spins[[#This Row],[Stop1]])</f>
        <v>🍒</v>
      </c>
      <c r="D929">
        <f t="shared" ca="1" si="71"/>
        <v>8</v>
      </c>
      <c r="E929" t="str" cm="1">
        <f t="array" aca="1" ref="E929" ca="1">INDEX(Reel2,Spins[[#This Row],[Stop2]])</f>
        <v>🍋</v>
      </c>
      <c r="F929">
        <f t="shared" ca="1" si="72"/>
        <v>14</v>
      </c>
      <c r="G929" t="str" cm="1">
        <f t="array" aca="1" ref="G929" ca="1">INDEX(Reel3,Spins[[#This Row],[Stop3]])</f>
        <v>🍇</v>
      </c>
      <c r="H929" t="b">
        <f ca="1">AND(Spins[[#This Row],[Sym1]]=Spins[[#This Row],[Sym2]],Spins[[#This Row],[Sym2]]=Spins[[#This Row],[Sym3]])</f>
        <v>0</v>
      </c>
      <c r="I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9">
        <f t="shared" si="73"/>
        <v>1</v>
      </c>
      <c r="K929">
        <f ca="1">Spins[[#This Row],[Mult]]*Spins[[#This Row],[Bet]]</f>
        <v>0</v>
      </c>
      <c r="L929">
        <f ca="1">Spins[[#This Row],[Payout]]-Spins[[#This Row],[Bet]]</f>
        <v>-1</v>
      </c>
    </row>
    <row r="930" spans="1:12" x14ac:dyDescent="0.3">
      <c r="A930">
        <f t="shared" si="74"/>
        <v>929</v>
      </c>
      <c r="B930">
        <f t="shared" ca="1" si="70"/>
        <v>5</v>
      </c>
      <c r="C930" t="str" cm="1">
        <f t="array" aca="1" ref="C930" ca="1">INDEX(Reel1,Spins[[#This Row],[Stop1]])</f>
        <v>🍋</v>
      </c>
      <c r="D930">
        <f t="shared" ca="1" si="71"/>
        <v>10</v>
      </c>
      <c r="E930" t="str" cm="1">
        <f t="array" aca="1" ref="E930" ca="1">INDEX(Reel2,Spins[[#This Row],[Stop2]])</f>
        <v>🍋</v>
      </c>
      <c r="F930">
        <f t="shared" ca="1" si="72"/>
        <v>27</v>
      </c>
      <c r="G930" t="str" cm="1">
        <f t="array" aca="1" ref="G930" ca="1">INDEX(Reel3,Spins[[#This Row],[Stop3]])</f>
        <v>7️⃣</v>
      </c>
      <c r="H930" t="b">
        <f ca="1">AND(Spins[[#This Row],[Sym1]]=Spins[[#This Row],[Sym2]],Spins[[#This Row],[Sym2]]=Spins[[#This Row],[Sym3]])</f>
        <v>0</v>
      </c>
      <c r="I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0">
        <f t="shared" si="73"/>
        <v>1</v>
      </c>
      <c r="K930">
        <f ca="1">Spins[[#This Row],[Mult]]*Spins[[#This Row],[Bet]]</f>
        <v>0.6</v>
      </c>
      <c r="L930">
        <f ca="1">Spins[[#This Row],[Payout]]-Spins[[#This Row],[Bet]]</f>
        <v>-0.4</v>
      </c>
    </row>
    <row r="931" spans="1:12" x14ac:dyDescent="0.3">
      <c r="A931">
        <f t="shared" si="74"/>
        <v>930</v>
      </c>
      <c r="B931">
        <f t="shared" ca="1" si="70"/>
        <v>11</v>
      </c>
      <c r="C931" t="str" cm="1">
        <f t="array" aca="1" ref="C931" ca="1">INDEX(Reel1,Spins[[#This Row],[Stop1]])</f>
        <v>🍋</v>
      </c>
      <c r="D931">
        <f t="shared" ca="1" si="71"/>
        <v>29</v>
      </c>
      <c r="E931" t="str" cm="1">
        <f t="array" aca="1" ref="E931" ca="1">INDEX(Reel2,Spins[[#This Row],[Stop2]])</f>
        <v>7️⃣</v>
      </c>
      <c r="F931">
        <f t="shared" ca="1" si="72"/>
        <v>8</v>
      </c>
      <c r="G931" t="str" cm="1">
        <f t="array" aca="1" ref="G931" ca="1">INDEX(Reel3,Spins[[#This Row],[Stop3]])</f>
        <v>🍒</v>
      </c>
      <c r="H931" t="b">
        <f ca="1">AND(Spins[[#This Row],[Sym1]]=Spins[[#This Row],[Sym2]],Spins[[#This Row],[Sym2]]=Spins[[#This Row],[Sym3]])</f>
        <v>0</v>
      </c>
      <c r="I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">
        <f t="shared" si="73"/>
        <v>1</v>
      </c>
      <c r="K931">
        <f ca="1">Spins[[#This Row],[Mult]]*Spins[[#This Row],[Bet]]</f>
        <v>0</v>
      </c>
      <c r="L931">
        <f ca="1">Spins[[#This Row],[Payout]]-Spins[[#This Row],[Bet]]</f>
        <v>-1</v>
      </c>
    </row>
    <row r="932" spans="1:12" x14ac:dyDescent="0.3">
      <c r="A932">
        <f t="shared" si="74"/>
        <v>931</v>
      </c>
      <c r="B932">
        <f t="shared" ca="1" si="70"/>
        <v>22</v>
      </c>
      <c r="C932" t="str" cm="1">
        <f t="array" aca="1" ref="C932" ca="1">INDEX(Reel1,Spins[[#This Row],[Stop1]])</f>
        <v>🍇</v>
      </c>
      <c r="D932">
        <f t="shared" ca="1" si="71"/>
        <v>27</v>
      </c>
      <c r="E932" t="str" cm="1">
        <f t="array" aca="1" ref="E932" ca="1">INDEX(Reel2,Spins[[#This Row],[Stop2]])</f>
        <v>BAR</v>
      </c>
      <c r="F932">
        <f t="shared" ca="1" si="72"/>
        <v>4</v>
      </c>
      <c r="G932" t="str" cm="1">
        <f t="array" aca="1" ref="G932" ca="1">INDEX(Reel3,Spins[[#This Row],[Stop3]])</f>
        <v>🍋</v>
      </c>
      <c r="H932" t="b">
        <f ca="1">AND(Spins[[#This Row],[Sym1]]=Spins[[#This Row],[Sym2]],Spins[[#This Row],[Sym2]]=Spins[[#This Row],[Sym3]])</f>
        <v>0</v>
      </c>
      <c r="I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2">
        <f t="shared" si="73"/>
        <v>1</v>
      </c>
      <c r="K932">
        <f ca="1">Spins[[#This Row],[Mult]]*Spins[[#This Row],[Bet]]</f>
        <v>0</v>
      </c>
      <c r="L932">
        <f ca="1">Spins[[#This Row],[Payout]]-Spins[[#This Row],[Bet]]</f>
        <v>-1</v>
      </c>
    </row>
    <row r="933" spans="1:12" x14ac:dyDescent="0.3">
      <c r="A933">
        <f t="shared" si="74"/>
        <v>932</v>
      </c>
      <c r="B933">
        <f t="shared" ca="1" si="70"/>
        <v>8</v>
      </c>
      <c r="C933" t="str" cm="1">
        <f t="array" aca="1" ref="C933" ca="1">INDEX(Reel1,Spins[[#This Row],[Stop1]])</f>
        <v>🍋</v>
      </c>
      <c r="D933">
        <f t="shared" ca="1" si="71"/>
        <v>26</v>
      </c>
      <c r="E933" t="str" cm="1">
        <f t="array" aca="1" ref="E933" ca="1">INDEX(Reel2,Spins[[#This Row],[Stop2]])</f>
        <v>🔔</v>
      </c>
      <c r="F933">
        <f t="shared" ca="1" si="72"/>
        <v>14</v>
      </c>
      <c r="G933" t="str" cm="1">
        <f t="array" aca="1" ref="G933" ca="1">INDEX(Reel3,Spins[[#This Row],[Stop3]])</f>
        <v>🍇</v>
      </c>
      <c r="H933" t="b">
        <f ca="1">AND(Spins[[#This Row],[Sym1]]=Spins[[#This Row],[Sym2]],Spins[[#This Row],[Sym2]]=Spins[[#This Row],[Sym3]])</f>
        <v>0</v>
      </c>
      <c r="I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">
        <f t="shared" si="73"/>
        <v>1</v>
      </c>
      <c r="K933">
        <f ca="1">Spins[[#This Row],[Mult]]*Spins[[#This Row],[Bet]]</f>
        <v>0</v>
      </c>
      <c r="L933">
        <f ca="1">Spins[[#This Row],[Payout]]-Spins[[#This Row],[Bet]]</f>
        <v>-1</v>
      </c>
    </row>
    <row r="934" spans="1:12" x14ac:dyDescent="0.3">
      <c r="A934">
        <f t="shared" si="74"/>
        <v>933</v>
      </c>
      <c r="B934">
        <f t="shared" ca="1" si="70"/>
        <v>13</v>
      </c>
      <c r="C934" t="str" cm="1">
        <f t="array" aca="1" ref="C934" ca="1">INDEX(Reel1,Spins[[#This Row],[Stop1]])</f>
        <v>🍋</v>
      </c>
      <c r="D934">
        <f t="shared" ca="1" si="71"/>
        <v>5</v>
      </c>
      <c r="E934" t="str" cm="1">
        <f t="array" aca="1" ref="E934" ca="1">INDEX(Reel2,Spins[[#This Row],[Stop2]])</f>
        <v>🍋</v>
      </c>
      <c r="F934">
        <f t="shared" ca="1" si="72"/>
        <v>16</v>
      </c>
      <c r="G934" t="str" cm="1">
        <f t="array" aca="1" ref="G934" ca="1">INDEX(Reel3,Spins[[#This Row],[Stop3]])</f>
        <v>🍇</v>
      </c>
      <c r="H934" t="b">
        <f ca="1">AND(Spins[[#This Row],[Sym1]]=Spins[[#This Row],[Sym2]],Spins[[#This Row],[Sym2]]=Spins[[#This Row],[Sym3]])</f>
        <v>0</v>
      </c>
      <c r="I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4">
        <f t="shared" si="73"/>
        <v>1</v>
      </c>
      <c r="K934">
        <f ca="1">Spins[[#This Row],[Mult]]*Spins[[#This Row],[Bet]]</f>
        <v>0.6</v>
      </c>
      <c r="L934">
        <f ca="1">Spins[[#This Row],[Payout]]-Spins[[#This Row],[Bet]]</f>
        <v>-0.4</v>
      </c>
    </row>
    <row r="935" spans="1:12" x14ac:dyDescent="0.3">
      <c r="A935">
        <f t="shared" si="74"/>
        <v>934</v>
      </c>
      <c r="B935">
        <f t="shared" ca="1" si="70"/>
        <v>3</v>
      </c>
      <c r="C935" t="str" cm="1">
        <f t="array" aca="1" ref="C935" ca="1">INDEX(Reel1,Spins[[#This Row],[Stop1]])</f>
        <v>🍋</v>
      </c>
      <c r="D935">
        <f t="shared" ca="1" si="71"/>
        <v>9</v>
      </c>
      <c r="E935" t="str" cm="1">
        <f t="array" aca="1" ref="E935" ca="1">INDEX(Reel2,Spins[[#This Row],[Stop2]])</f>
        <v>🍋</v>
      </c>
      <c r="F935">
        <f t="shared" ca="1" si="72"/>
        <v>4</v>
      </c>
      <c r="G935" t="str" cm="1">
        <f t="array" aca="1" ref="G935" ca="1">INDEX(Reel3,Spins[[#This Row],[Stop3]])</f>
        <v>🍋</v>
      </c>
      <c r="H935" t="b">
        <f ca="1">AND(Spins[[#This Row],[Sym1]]=Spins[[#This Row],[Sym2]],Spins[[#This Row],[Sym2]]=Spins[[#This Row],[Sym3]])</f>
        <v>1</v>
      </c>
      <c r="I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35">
        <f t="shared" si="73"/>
        <v>1</v>
      </c>
      <c r="K935">
        <f ca="1">Spins[[#This Row],[Mult]]*Spins[[#This Row],[Bet]]</f>
        <v>14</v>
      </c>
      <c r="L935">
        <f ca="1">Spins[[#This Row],[Payout]]-Spins[[#This Row],[Bet]]</f>
        <v>13</v>
      </c>
    </row>
    <row r="936" spans="1:12" x14ac:dyDescent="0.3">
      <c r="A936">
        <f t="shared" si="74"/>
        <v>935</v>
      </c>
      <c r="B936">
        <f t="shared" ca="1" si="70"/>
        <v>2</v>
      </c>
      <c r="C936" t="str" cm="1">
        <f t="array" aca="1" ref="C936" ca="1">INDEX(Reel1,Spins[[#This Row],[Stop1]])</f>
        <v>🍋</v>
      </c>
      <c r="D936">
        <f t="shared" ca="1" si="71"/>
        <v>8</v>
      </c>
      <c r="E936" t="str" cm="1">
        <f t="array" aca="1" ref="E936" ca="1">INDEX(Reel2,Spins[[#This Row],[Stop2]])</f>
        <v>🍋</v>
      </c>
      <c r="F936">
        <f t="shared" ca="1" si="72"/>
        <v>7</v>
      </c>
      <c r="G936" t="str" cm="1">
        <f t="array" aca="1" ref="G936" ca="1">INDEX(Reel3,Spins[[#This Row],[Stop3]])</f>
        <v>🍒</v>
      </c>
      <c r="H936" t="b">
        <f ca="1">AND(Spins[[#This Row],[Sym1]]=Spins[[#This Row],[Sym2]],Spins[[#This Row],[Sym2]]=Spins[[#This Row],[Sym3]])</f>
        <v>0</v>
      </c>
      <c r="I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6">
        <f t="shared" si="73"/>
        <v>1</v>
      </c>
      <c r="K936">
        <f ca="1">Spins[[#This Row],[Mult]]*Spins[[#This Row],[Bet]]</f>
        <v>0.6</v>
      </c>
      <c r="L936">
        <f ca="1">Spins[[#This Row],[Payout]]-Spins[[#This Row],[Bet]]</f>
        <v>-0.4</v>
      </c>
    </row>
    <row r="937" spans="1:12" x14ac:dyDescent="0.3">
      <c r="A937">
        <f t="shared" si="74"/>
        <v>936</v>
      </c>
      <c r="B937">
        <f t="shared" ca="1" si="70"/>
        <v>26</v>
      </c>
      <c r="C937" t="str" cm="1">
        <f t="array" aca="1" ref="C937" ca="1">INDEX(Reel1,Spins[[#This Row],[Stop1]])</f>
        <v>🔔</v>
      </c>
      <c r="D937">
        <f t="shared" ca="1" si="71"/>
        <v>31</v>
      </c>
      <c r="E937" t="str" cm="1">
        <f t="array" aca="1" ref="E937" ca="1">INDEX(Reel2,Spins[[#This Row],[Stop2]])</f>
        <v>💎</v>
      </c>
      <c r="F937">
        <f t="shared" ca="1" si="72"/>
        <v>24</v>
      </c>
      <c r="G937" t="str" cm="1">
        <f t="array" aca="1" ref="G937" ca="1">INDEX(Reel3,Spins[[#This Row],[Stop3]])</f>
        <v>BAR</v>
      </c>
      <c r="H937" t="b">
        <f ca="1">AND(Spins[[#This Row],[Sym1]]=Spins[[#This Row],[Sym2]],Spins[[#This Row],[Sym2]]=Spins[[#This Row],[Sym3]])</f>
        <v>0</v>
      </c>
      <c r="I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7">
        <f t="shared" si="73"/>
        <v>1</v>
      </c>
      <c r="K937">
        <f ca="1">Spins[[#This Row],[Mult]]*Spins[[#This Row],[Bet]]</f>
        <v>0</v>
      </c>
      <c r="L937">
        <f ca="1">Spins[[#This Row],[Payout]]-Spins[[#This Row],[Bet]]</f>
        <v>-1</v>
      </c>
    </row>
    <row r="938" spans="1:12" x14ac:dyDescent="0.3">
      <c r="A938">
        <f t="shared" si="74"/>
        <v>937</v>
      </c>
      <c r="B938">
        <f t="shared" ca="1" si="70"/>
        <v>3</v>
      </c>
      <c r="C938" t="str" cm="1">
        <f t="array" aca="1" ref="C938" ca="1">INDEX(Reel1,Spins[[#This Row],[Stop1]])</f>
        <v>🍋</v>
      </c>
      <c r="D938">
        <f t="shared" ca="1" si="71"/>
        <v>29</v>
      </c>
      <c r="E938" t="str" cm="1">
        <f t="array" aca="1" ref="E938" ca="1">INDEX(Reel2,Spins[[#This Row],[Stop2]])</f>
        <v>7️⃣</v>
      </c>
      <c r="F938">
        <f t="shared" ca="1" si="72"/>
        <v>3</v>
      </c>
      <c r="G938" t="str" cm="1">
        <f t="array" aca="1" ref="G938" ca="1">INDEX(Reel3,Spins[[#This Row],[Stop3]])</f>
        <v>🍋</v>
      </c>
      <c r="H938" t="b">
        <f ca="1">AND(Spins[[#This Row],[Sym1]]=Spins[[#This Row],[Sym2]],Spins[[#This Row],[Sym2]]=Spins[[#This Row],[Sym3]])</f>
        <v>0</v>
      </c>
      <c r="I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">
        <f t="shared" si="73"/>
        <v>1</v>
      </c>
      <c r="K938">
        <f ca="1">Spins[[#This Row],[Mult]]*Spins[[#This Row],[Bet]]</f>
        <v>0</v>
      </c>
      <c r="L938">
        <f ca="1">Spins[[#This Row],[Payout]]-Spins[[#This Row],[Bet]]</f>
        <v>-1</v>
      </c>
    </row>
    <row r="939" spans="1:12" x14ac:dyDescent="0.3">
      <c r="A939">
        <f t="shared" si="74"/>
        <v>938</v>
      </c>
      <c r="B939">
        <f t="shared" ca="1" si="70"/>
        <v>25</v>
      </c>
      <c r="C939" t="str" cm="1">
        <f t="array" aca="1" ref="C939" ca="1">INDEX(Reel1,Spins[[#This Row],[Stop1]])</f>
        <v>🔔</v>
      </c>
      <c r="D939">
        <f t="shared" ca="1" si="71"/>
        <v>22</v>
      </c>
      <c r="E939" t="str" cm="1">
        <f t="array" aca="1" ref="E939" ca="1">INDEX(Reel2,Spins[[#This Row],[Stop2]])</f>
        <v>🍇</v>
      </c>
      <c r="F939">
        <f t="shared" ca="1" si="72"/>
        <v>18</v>
      </c>
      <c r="G939" t="str" cm="1">
        <f t="array" aca="1" ref="G939" ca="1">INDEX(Reel3,Spins[[#This Row],[Stop3]])</f>
        <v>🔔</v>
      </c>
      <c r="H939" t="b">
        <f ca="1">AND(Spins[[#This Row],[Sym1]]=Spins[[#This Row],[Sym2]],Spins[[#This Row],[Sym2]]=Spins[[#This Row],[Sym3]])</f>
        <v>0</v>
      </c>
      <c r="I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">
        <f t="shared" si="73"/>
        <v>1</v>
      </c>
      <c r="K939">
        <f ca="1">Spins[[#This Row],[Mult]]*Spins[[#This Row],[Bet]]</f>
        <v>0</v>
      </c>
      <c r="L939">
        <f ca="1">Spins[[#This Row],[Payout]]-Spins[[#This Row],[Bet]]</f>
        <v>-1</v>
      </c>
    </row>
    <row r="940" spans="1:12" x14ac:dyDescent="0.3">
      <c r="A940">
        <f t="shared" si="74"/>
        <v>939</v>
      </c>
      <c r="B940">
        <f t="shared" ca="1" si="70"/>
        <v>20</v>
      </c>
      <c r="C940" t="str" cm="1">
        <f t="array" aca="1" ref="C940" ca="1">INDEX(Reel1,Spins[[#This Row],[Stop1]])</f>
        <v>🍒</v>
      </c>
      <c r="D940">
        <f t="shared" ca="1" si="71"/>
        <v>7</v>
      </c>
      <c r="E940" t="str" cm="1">
        <f t="array" aca="1" ref="E940" ca="1">INDEX(Reel2,Spins[[#This Row],[Stop2]])</f>
        <v>🍋</v>
      </c>
      <c r="F940">
        <f t="shared" ca="1" si="72"/>
        <v>11</v>
      </c>
      <c r="G940" t="str" cm="1">
        <f t="array" aca="1" ref="G940" ca="1">INDEX(Reel3,Spins[[#This Row],[Stop3]])</f>
        <v>🍒</v>
      </c>
      <c r="H940" t="b">
        <f ca="1">AND(Spins[[#This Row],[Sym1]]=Spins[[#This Row],[Sym2]],Spins[[#This Row],[Sym2]]=Spins[[#This Row],[Sym3]])</f>
        <v>0</v>
      </c>
      <c r="I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">
        <f t="shared" si="73"/>
        <v>1</v>
      </c>
      <c r="K940">
        <f ca="1">Spins[[#This Row],[Mult]]*Spins[[#This Row],[Bet]]</f>
        <v>0</v>
      </c>
      <c r="L940">
        <f ca="1">Spins[[#This Row],[Payout]]-Spins[[#This Row],[Bet]]</f>
        <v>-1</v>
      </c>
    </row>
    <row r="941" spans="1:12" x14ac:dyDescent="0.3">
      <c r="A941">
        <f t="shared" si="74"/>
        <v>940</v>
      </c>
      <c r="B941">
        <f t="shared" ca="1" si="70"/>
        <v>14</v>
      </c>
      <c r="C941" t="str" cm="1">
        <f t="array" aca="1" ref="C941" ca="1">INDEX(Reel1,Spins[[#This Row],[Stop1]])</f>
        <v>🍋</v>
      </c>
      <c r="D941">
        <f t="shared" ca="1" si="71"/>
        <v>20</v>
      </c>
      <c r="E941" t="str" cm="1">
        <f t="array" aca="1" ref="E941" ca="1">INDEX(Reel2,Spins[[#This Row],[Stop2]])</f>
        <v>🍒</v>
      </c>
      <c r="F941">
        <f t="shared" ca="1" si="72"/>
        <v>23</v>
      </c>
      <c r="G941" t="str" cm="1">
        <f t="array" aca="1" ref="G941" ca="1">INDEX(Reel3,Spins[[#This Row],[Stop3]])</f>
        <v>BAR</v>
      </c>
      <c r="H941" t="b">
        <f ca="1">AND(Spins[[#This Row],[Sym1]]=Spins[[#This Row],[Sym2]],Spins[[#This Row],[Sym2]]=Spins[[#This Row],[Sym3]])</f>
        <v>0</v>
      </c>
      <c r="I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">
        <f t="shared" si="73"/>
        <v>1</v>
      </c>
      <c r="K941">
        <f ca="1">Spins[[#This Row],[Mult]]*Spins[[#This Row],[Bet]]</f>
        <v>0</v>
      </c>
      <c r="L941">
        <f ca="1">Spins[[#This Row],[Payout]]-Spins[[#This Row],[Bet]]</f>
        <v>-1</v>
      </c>
    </row>
    <row r="942" spans="1:12" x14ac:dyDescent="0.3">
      <c r="A942">
        <f t="shared" si="74"/>
        <v>941</v>
      </c>
      <c r="B942">
        <f t="shared" ca="1" si="70"/>
        <v>3</v>
      </c>
      <c r="C942" t="str" cm="1">
        <f t="array" aca="1" ref="C942" ca="1">INDEX(Reel1,Spins[[#This Row],[Stop1]])</f>
        <v>🍋</v>
      </c>
      <c r="D942">
        <f t="shared" ca="1" si="71"/>
        <v>21</v>
      </c>
      <c r="E942" t="str" cm="1">
        <f t="array" aca="1" ref="E942" ca="1">INDEX(Reel2,Spins[[#This Row],[Stop2]])</f>
        <v>🍒</v>
      </c>
      <c r="F942">
        <f t="shared" ca="1" si="72"/>
        <v>21</v>
      </c>
      <c r="G942" t="str" cm="1">
        <f t="array" aca="1" ref="G942" ca="1">INDEX(Reel3,Spins[[#This Row],[Stop3]])</f>
        <v>🔔</v>
      </c>
      <c r="H942" t="b">
        <f ca="1">AND(Spins[[#This Row],[Sym1]]=Spins[[#This Row],[Sym2]],Spins[[#This Row],[Sym2]]=Spins[[#This Row],[Sym3]])</f>
        <v>0</v>
      </c>
      <c r="I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">
        <f t="shared" si="73"/>
        <v>1</v>
      </c>
      <c r="K942">
        <f ca="1">Spins[[#This Row],[Mult]]*Spins[[#This Row],[Bet]]</f>
        <v>0</v>
      </c>
      <c r="L942">
        <f ca="1">Spins[[#This Row],[Payout]]-Spins[[#This Row],[Bet]]</f>
        <v>-1</v>
      </c>
    </row>
    <row r="943" spans="1:12" x14ac:dyDescent="0.3">
      <c r="A943">
        <f t="shared" si="74"/>
        <v>942</v>
      </c>
      <c r="B943">
        <f t="shared" ca="1" si="70"/>
        <v>22</v>
      </c>
      <c r="C943" t="str" cm="1">
        <f t="array" aca="1" ref="C943" ca="1">INDEX(Reel1,Spins[[#This Row],[Stop1]])</f>
        <v>🍇</v>
      </c>
      <c r="D943">
        <f t="shared" ca="1" si="71"/>
        <v>7</v>
      </c>
      <c r="E943" t="str" cm="1">
        <f t="array" aca="1" ref="E943" ca="1">INDEX(Reel2,Spins[[#This Row],[Stop2]])</f>
        <v>🍋</v>
      </c>
      <c r="F943">
        <f t="shared" ca="1" si="72"/>
        <v>21</v>
      </c>
      <c r="G943" t="str" cm="1">
        <f t="array" aca="1" ref="G943" ca="1">INDEX(Reel3,Spins[[#This Row],[Stop3]])</f>
        <v>🔔</v>
      </c>
      <c r="H943" t="b">
        <f ca="1">AND(Spins[[#This Row],[Sym1]]=Spins[[#This Row],[Sym2]],Spins[[#This Row],[Sym2]]=Spins[[#This Row],[Sym3]])</f>
        <v>0</v>
      </c>
      <c r="I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3">
        <f t="shared" si="73"/>
        <v>1</v>
      </c>
      <c r="K943">
        <f ca="1">Spins[[#This Row],[Mult]]*Spins[[#This Row],[Bet]]</f>
        <v>0</v>
      </c>
      <c r="L943">
        <f ca="1">Spins[[#This Row],[Payout]]-Spins[[#This Row],[Bet]]</f>
        <v>-1</v>
      </c>
    </row>
    <row r="944" spans="1:12" x14ac:dyDescent="0.3">
      <c r="A944">
        <f t="shared" si="74"/>
        <v>943</v>
      </c>
      <c r="B944">
        <f t="shared" ca="1" si="70"/>
        <v>5</v>
      </c>
      <c r="C944" t="str" cm="1">
        <f t="array" aca="1" ref="C944" ca="1">INDEX(Reel1,Spins[[#This Row],[Stop1]])</f>
        <v>🍋</v>
      </c>
      <c r="D944">
        <f t="shared" ca="1" si="71"/>
        <v>4</v>
      </c>
      <c r="E944" t="str" cm="1">
        <f t="array" aca="1" ref="E944" ca="1">INDEX(Reel2,Spins[[#This Row],[Stop2]])</f>
        <v>🍋</v>
      </c>
      <c r="F944">
        <f t="shared" ca="1" si="72"/>
        <v>17</v>
      </c>
      <c r="G944" t="str" cm="1">
        <f t="array" aca="1" ref="G944" ca="1">INDEX(Reel3,Spins[[#This Row],[Stop3]])</f>
        <v>🍇</v>
      </c>
      <c r="H944" t="b">
        <f ca="1">AND(Spins[[#This Row],[Sym1]]=Spins[[#This Row],[Sym2]],Spins[[#This Row],[Sym2]]=Spins[[#This Row],[Sym3]])</f>
        <v>0</v>
      </c>
      <c r="I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4">
        <f t="shared" si="73"/>
        <v>1</v>
      </c>
      <c r="K944">
        <f ca="1">Spins[[#This Row],[Mult]]*Spins[[#This Row],[Bet]]</f>
        <v>0.6</v>
      </c>
      <c r="L944">
        <f ca="1">Spins[[#This Row],[Payout]]-Spins[[#This Row],[Bet]]</f>
        <v>-0.4</v>
      </c>
    </row>
    <row r="945" spans="1:12" x14ac:dyDescent="0.3">
      <c r="A945">
        <f t="shared" si="74"/>
        <v>944</v>
      </c>
      <c r="B945">
        <f t="shared" ca="1" si="70"/>
        <v>9</v>
      </c>
      <c r="C945" t="str" cm="1">
        <f t="array" aca="1" ref="C945" ca="1">INDEX(Reel1,Spins[[#This Row],[Stop1]])</f>
        <v>🍋</v>
      </c>
      <c r="D945">
        <f t="shared" ca="1" si="71"/>
        <v>26</v>
      </c>
      <c r="E945" t="str" cm="1">
        <f t="array" aca="1" ref="E945" ca="1">INDEX(Reel2,Spins[[#This Row],[Stop2]])</f>
        <v>🔔</v>
      </c>
      <c r="F945">
        <f t="shared" ca="1" si="72"/>
        <v>8</v>
      </c>
      <c r="G945" t="str" cm="1">
        <f t="array" aca="1" ref="G945" ca="1">INDEX(Reel3,Spins[[#This Row],[Stop3]])</f>
        <v>🍒</v>
      </c>
      <c r="H945" t="b">
        <f ca="1">AND(Spins[[#This Row],[Sym1]]=Spins[[#This Row],[Sym2]],Spins[[#This Row],[Sym2]]=Spins[[#This Row],[Sym3]])</f>
        <v>0</v>
      </c>
      <c r="I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">
        <f t="shared" si="73"/>
        <v>1</v>
      </c>
      <c r="K945">
        <f ca="1">Spins[[#This Row],[Mult]]*Spins[[#This Row],[Bet]]</f>
        <v>0</v>
      </c>
      <c r="L945">
        <f ca="1">Spins[[#This Row],[Payout]]-Spins[[#This Row],[Bet]]</f>
        <v>-1</v>
      </c>
    </row>
    <row r="946" spans="1:12" x14ac:dyDescent="0.3">
      <c r="A946">
        <f t="shared" si="74"/>
        <v>945</v>
      </c>
      <c r="B946">
        <f t="shared" ca="1" si="70"/>
        <v>21</v>
      </c>
      <c r="C946" t="str" cm="1">
        <f t="array" aca="1" ref="C946" ca="1">INDEX(Reel1,Spins[[#This Row],[Stop1]])</f>
        <v>🍒</v>
      </c>
      <c r="D946">
        <f t="shared" ca="1" si="71"/>
        <v>7</v>
      </c>
      <c r="E946" t="str" cm="1">
        <f t="array" aca="1" ref="E946" ca="1">INDEX(Reel2,Spins[[#This Row],[Stop2]])</f>
        <v>🍋</v>
      </c>
      <c r="F946">
        <f t="shared" ca="1" si="72"/>
        <v>23</v>
      </c>
      <c r="G946" t="str" cm="1">
        <f t="array" aca="1" ref="G946" ca="1">INDEX(Reel3,Spins[[#This Row],[Stop3]])</f>
        <v>BAR</v>
      </c>
      <c r="H946" t="b">
        <f ca="1">AND(Spins[[#This Row],[Sym1]]=Spins[[#This Row],[Sym2]],Spins[[#This Row],[Sym2]]=Spins[[#This Row],[Sym3]])</f>
        <v>0</v>
      </c>
      <c r="I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">
        <f t="shared" si="73"/>
        <v>1</v>
      </c>
      <c r="K946">
        <f ca="1">Spins[[#This Row],[Mult]]*Spins[[#This Row],[Bet]]</f>
        <v>0</v>
      </c>
      <c r="L946">
        <f ca="1">Spins[[#This Row],[Payout]]-Spins[[#This Row],[Bet]]</f>
        <v>-1</v>
      </c>
    </row>
    <row r="947" spans="1:12" x14ac:dyDescent="0.3">
      <c r="A947">
        <f t="shared" si="74"/>
        <v>946</v>
      </c>
      <c r="B947">
        <f t="shared" ca="1" si="70"/>
        <v>3</v>
      </c>
      <c r="C947" t="str" cm="1">
        <f t="array" aca="1" ref="C947" ca="1">INDEX(Reel1,Spins[[#This Row],[Stop1]])</f>
        <v>🍋</v>
      </c>
      <c r="D947">
        <f t="shared" ca="1" si="71"/>
        <v>28</v>
      </c>
      <c r="E947" t="str" cm="1">
        <f t="array" aca="1" ref="E947" ca="1">INDEX(Reel2,Spins[[#This Row],[Stop2]])</f>
        <v>BAR</v>
      </c>
      <c r="F947">
        <f t="shared" ca="1" si="72"/>
        <v>19</v>
      </c>
      <c r="G947" t="str" cm="1">
        <f t="array" aca="1" ref="G947" ca="1">INDEX(Reel3,Spins[[#This Row],[Stop3]])</f>
        <v>🔔</v>
      </c>
      <c r="H947" t="b">
        <f ca="1">AND(Spins[[#This Row],[Sym1]]=Spins[[#This Row],[Sym2]],Spins[[#This Row],[Sym2]]=Spins[[#This Row],[Sym3]])</f>
        <v>0</v>
      </c>
      <c r="I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">
        <f t="shared" si="73"/>
        <v>1</v>
      </c>
      <c r="K947">
        <f ca="1">Spins[[#This Row],[Mult]]*Spins[[#This Row],[Bet]]</f>
        <v>0</v>
      </c>
      <c r="L947">
        <f ca="1">Spins[[#This Row],[Payout]]-Spins[[#This Row],[Bet]]</f>
        <v>-1</v>
      </c>
    </row>
    <row r="948" spans="1:12" x14ac:dyDescent="0.3">
      <c r="A948">
        <f t="shared" si="74"/>
        <v>947</v>
      </c>
      <c r="B948">
        <f t="shared" ca="1" si="70"/>
        <v>24</v>
      </c>
      <c r="C948" t="str" cm="1">
        <f t="array" aca="1" ref="C948" ca="1">INDEX(Reel1,Spins[[#This Row],[Stop1]])</f>
        <v>🍇</v>
      </c>
      <c r="D948">
        <f t="shared" ca="1" si="71"/>
        <v>21</v>
      </c>
      <c r="E948" t="str" cm="1">
        <f t="array" aca="1" ref="E948" ca="1">INDEX(Reel2,Spins[[#This Row],[Stop2]])</f>
        <v>🍒</v>
      </c>
      <c r="F948">
        <f t="shared" ca="1" si="72"/>
        <v>23</v>
      </c>
      <c r="G948" t="str" cm="1">
        <f t="array" aca="1" ref="G948" ca="1">INDEX(Reel3,Spins[[#This Row],[Stop3]])</f>
        <v>BAR</v>
      </c>
      <c r="H948" t="b">
        <f ca="1">AND(Spins[[#This Row],[Sym1]]=Spins[[#This Row],[Sym2]],Spins[[#This Row],[Sym2]]=Spins[[#This Row],[Sym3]])</f>
        <v>0</v>
      </c>
      <c r="I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">
        <f t="shared" si="73"/>
        <v>1</v>
      </c>
      <c r="K948">
        <f ca="1">Spins[[#This Row],[Mult]]*Spins[[#This Row],[Bet]]</f>
        <v>0</v>
      </c>
      <c r="L948">
        <f ca="1">Spins[[#This Row],[Payout]]-Spins[[#This Row],[Bet]]</f>
        <v>-1</v>
      </c>
    </row>
    <row r="949" spans="1:12" x14ac:dyDescent="0.3">
      <c r="A949">
        <f t="shared" si="74"/>
        <v>948</v>
      </c>
      <c r="B949">
        <f t="shared" ca="1" si="70"/>
        <v>2</v>
      </c>
      <c r="C949" t="str" cm="1">
        <f t="array" aca="1" ref="C949" ca="1">INDEX(Reel1,Spins[[#This Row],[Stop1]])</f>
        <v>🍋</v>
      </c>
      <c r="D949">
        <f t="shared" ca="1" si="71"/>
        <v>26</v>
      </c>
      <c r="E949" t="str" cm="1">
        <f t="array" aca="1" ref="E949" ca="1">INDEX(Reel2,Spins[[#This Row],[Stop2]])</f>
        <v>🔔</v>
      </c>
      <c r="F949">
        <f t="shared" ca="1" si="72"/>
        <v>10</v>
      </c>
      <c r="G949" t="str" cm="1">
        <f t="array" aca="1" ref="G949" ca="1">INDEX(Reel3,Spins[[#This Row],[Stop3]])</f>
        <v>🍒</v>
      </c>
      <c r="H949" t="b">
        <f ca="1">AND(Spins[[#This Row],[Sym1]]=Spins[[#This Row],[Sym2]],Spins[[#This Row],[Sym2]]=Spins[[#This Row],[Sym3]])</f>
        <v>0</v>
      </c>
      <c r="I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9">
        <f t="shared" si="73"/>
        <v>1</v>
      </c>
      <c r="K949">
        <f ca="1">Spins[[#This Row],[Mult]]*Spins[[#This Row],[Bet]]</f>
        <v>0</v>
      </c>
      <c r="L949">
        <f ca="1">Spins[[#This Row],[Payout]]-Spins[[#This Row],[Bet]]</f>
        <v>-1</v>
      </c>
    </row>
    <row r="950" spans="1:12" x14ac:dyDescent="0.3">
      <c r="A950">
        <f t="shared" si="74"/>
        <v>949</v>
      </c>
      <c r="B950">
        <f t="shared" ca="1" si="70"/>
        <v>31</v>
      </c>
      <c r="C950" t="str" cm="1">
        <f t="array" aca="1" ref="C950" ca="1">INDEX(Reel1,Spins[[#This Row],[Stop1]])</f>
        <v>💎</v>
      </c>
      <c r="D950">
        <f t="shared" ca="1" si="71"/>
        <v>4</v>
      </c>
      <c r="E950" t="str" cm="1">
        <f t="array" aca="1" ref="E950" ca="1">INDEX(Reel2,Spins[[#This Row],[Stop2]])</f>
        <v>🍋</v>
      </c>
      <c r="F950">
        <f t="shared" ca="1" si="72"/>
        <v>23</v>
      </c>
      <c r="G950" t="str" cm="1">
        <f t="array" aca="1" ref="G950" ca="1">INDEX(Reel3,Spins[[#This Row],[Stop3]])</f>
        <v>BAR</v>
      </c>
      <c r="H950" t="b">
        <f ca="1">AND(Spins[[#This Row],[Sym1]]=Spins[[#This Row],[Sym2]],Spins[[#This Row],[Sym2]]=Spins[[#This Row],[Sym3]])</f>
        <v>0</v>
      </c>
      <c r="I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">
        <f t="shared" si="73"/>
        <v>1</v>
      </c>
      <c r="K950">
        <f ca="1">Spins[[#This Row],[Mult]]*Spins[[#This Row],[Bet]]</f>
        <v>0</v>
      </c>
      <c r="L950">
        <f ca="1">Spins[[#This Row],[Payout]]-Spins[[#This Row],[Bet]]</f>
        <v>-1</v>
      </c>
    </row>
    <row r="951" spans="1:12" x14ac:dyDescent="0.3">
      <c r="A951">
        <f t="shared" si="74"/>
        <v>950</v>
      </c>
      <c r="B951">
        <f t="shared" ca="1" si="70"/>
        <v>13</v>
      </c>
      <c r="C951" t="str" cm="1">
        <f t="array" aca="1" ref="C951" ca="1">INDEX(Reel1,Spins[[#This Row],[Stop1]])</f>
        <v>🍋</v>
      </c>
      <c r="D951">
        <f t="shared" ca="1" si="71"/>
        <v>26</v>
      </c>
      <c r="E951" t="str" cm="1">
        <f t="array" aca="1" ref="E951" ca="1">INDEX(Reel2,Spins[[#This Row],[Stop2]])</f>
        <v>🔔</v>
      </c>
      <c r="F951">
        <f t="shared" ca="1" si="72"/>
        <v>4</v>
      </c>
      <c r="G951" t="str" cm="1">
        <f t="array" aca="1" ref="G951" ca="1">INDEX(Reel3,Spins[[#This Row],[Stop3]])</f>
        <v>🍋</v>
      </c>
      <c r="H951" t="b">
        <f ca="1">AND(Spins[[#This Row],[Sym1]]=Spins[[#This Row],[Sym2]],Spins[[#This Row],[Sym2]]=Spins[[#This Row],[Sym3]])</f>
        <v>0</v>
      </c>
      <c r="I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">
        <f t="shared" si="73"/>
        <v>1</v>
      </c>
      <c r="K951">
        <f ca="1">Spins[[#This Row],[Mult]]*Spins[[#This Row],[Bet]]</f>
        <v>0</v>
      </c>
      <c r="L951">
        <f ca="1">Spins[[#This Row],[Payout]]-Spins[[#This Row],[Bet]]</f>
        <v>-1</v>
      </c>
    </row>
    <row r="952" spans="1:12" x14ac:dyDescent="0.3">
      <c r="A952">
        <f t="shared" si="74"/>
        <v>951</v>
      </c>
      <c r="B952">
        <f t="shared" ca="1" si="70"/>
        <v>26</v>
      </c>
      <c r="C952" t="str" cm="1">
        <f t="array" aca="1" ref="C952" ca="1">INDEX(Reel1,Spins[[#This Row],[Stop1]])</f>
        <v>🔔</v>
      </c>
      <c r="D952">
        <f t="shared" ca="1" si="71"/>
        <v>28</v>
      </c>
      <c r="E952" t="str" cm="1">
        <f t="array" aca="1" ref="E952" ca="1">INDEX(Reel2,Spins[[#This Row],[Stop2]])</f>
        <v>BAR</v>
      </c>
      <c r="F952">
        <f t="shared" ca="1" si="72"/>
        <v>17</v>
      </c>
      <c r="G952" t="str" cm="1">
        <f t="array" aca="1" ref="G952" ca="1">INDEX(Reel3,Spins[[#This Row],[Stop3]])</f>
        <v>🍇</v>
      </c>
      <c r="H952" t="b">
        <f ca="1">AND(Spins[[#This Row],[Sym1]]=Spins[[#This Row],[Sym2]],Spins[[#This Row],[Sym2]]=Spins[[#This Row],[Sym3]])</f>
        <v>0</v>
      </c>
      <c r="I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">
        <f t="shared" si="73"/>
        <v>1</v>
      </c>
      <c r="K952">
        <f ca="1">Spins[[#This Row],[Mult]]*Spins[[#This Row],[Bet]]</f>
        <v>0</v>
      </c>
      <c r="L952">
        <f ca="1">Spins[[#This Row],[Payout]]-Spins[[#This Row],[Bet]]</f>
        <v>-1</v>
      </c>
    </row>
    <row r="953" spans="1:12" x14ac:dyDescent="0.3">
      <c r="A953">
        <f t="shared" si="74"/>
        <v>952</v>
      </c>
      <c r="B953">
        <f t="shared" ca="1" si="70"/>
        <v>13</v>
      </c>
      <c r="C953" t="str" cm="1">
        <f t="array" aca="1" ref="C953" ca="1">INDEX(Reel1,Spins[[#This Row],[Stop1]])</f>
        <v>🍋</v>
      </c>
      <c r="D953">
        <f t="shared" ca="1" si="71"/>
        <v>18</v>
      </c>
      <c r="E953" t="str" cm="1">
        <f t="array" aca="1" ref="E953" ca="1">INDEX(Reel2,Spins[[#This Row],[Stop2]])</f>
        <v>🍒</v>
      </c>
      <c r="F953">
        <f t="shared" ca="1" si="72"/>
        <v>5</v>
      </c>
      <c r="G953" t="str" cm="1">
        <f t="array" aca="1" ref="G953" ca="1">INDEX(Reel3,Spins[[#This Row],[Stop3]])</f>
        <v>🍋</v>
      </c>
      <c r="H953" t="b">
        <f ca="1">AND(Spins[[#This Row],[Sym1]]=Spins[[#This Row],[Sym2]],Spins[[#This Row],[Sym2]]=Spins[[#This Row],[Sym3]])</f>
        <v>0</v>
      </c>
      <c r="I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">
        <f t="shared" si="73"/>
        <v>1</v>
      </c>
      <c r="K953">
        <f ca="1">Spins[[#This Row],[Mult]]*Spins[[#This Row],[Bet]]</f>
        <v>0</v>
      </c>
      <c r="L953">
        <f ca="1">Spins[[#This Row],[Payout]]-Spins[[#This Row],[Bet]]</f>
        <v>-1</v>
      </c>
    </row>
    <row r="954" spans="1:12" x14ac:dyDescent="0.3">
      <c r="A954">
        <f t="shared" si="74"/>
        <v>953</v>
      </c>
      <c r="B954">
        <f t="shared" ca="1" si="70"/>
        <v>29</v>
      </c>
      <c r="C954" t="str" cm="1">
        <f t="array" aca="1" ref="C954" ca="1">INDEX(Reel1,Spins[[#This Row],[Stop1]])</f>
        <v>7️⃣</v>
      </c>
      <c r="D954">
        <f t="shared" ca="1" si="71"/>
        <v>7</v>
      </c>
      <c r="E954" t="str" cm="1">
        <f t="array" aca="1" ref="E954" ca="1">INDEX(Reel2,Spins[[#This Row],[Stop2]])</f>
        <v>🍋</v>
      </c>
      <c r="F954">
        <f t="shared" ca="1" si="72"/>
        <v>29</v>
      </c>
      <c r="G954" t="str" cm="1">
        <f t="array" aca="1" ref="G954" ca="1">INDEX(Reel3,Spins[[#This Row],[Stop3]])</f>
        <v>7️⃣</v>
      </c>
      <c r="H954" t="b">
        <f ca="1">AND(Spins[[#This Row],[Sym1]]=Spins[[#This Row],[Sym2]],Spins[[#This Row],[Sym2]]=Spins[[#This Row],[Sym3]])</f>
        <v>0</v>
      </c>
      <c r="I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4">
        <f t="shared" si="73"/>
        <v>1</v>
      </c>
      <c r="K954">
        <f ca="1">Spins[[#This Row],[Mult]]*Spins[[#This Row],[Bet]]</f>
        <v>0</v>
      </c>
      <c r="L954">
        <f ca="1">Spins[[#This Row],[Payout]]-Spins[[#This Row],[Bet]]</f>
        <v>-1</v>
      </c>
    </row>
    <row r="955" spans="1:12" x14ac:dyDescent="0.3">
      <c r="A955">
        <f t="shared" si="74"/>
        <v>954</v>
      </c>
      <c r="B955">
        <f t="shared" ca="1" si="70"/>
        <v>16</v>
      </c>
      <c r="C955" t="str" cm="1">
        <f t="array" aca="1" ref="C955" ca="1">INDEX(Reel1,Spins[[#This Row],[Stop1]])</f>
        <v>🍒</v>
      </c>
      <c r="D955">
        <f t="shared" ca="1" si="71"/>
        <v>23</v>
      </c>
      <c r="E955" t="str" cm="1">
        <f t="array" aca="1" ref="E955" ca="1">INDEX(Reel2,Spins[[#This Row],[Stop2]])</f>
        <v>🍇</v>
      </c>
      <c r="F955">
        <f t="shared" ca="1" si="72"/>
        <v>22</v>
      </c>
      <c r="G955" t="str" cm="1">
        <f t="array" aca="1" ref="G955" ca="1">INDEX(Reel3,Spins[[#This Row],[Stop3]])</f>
        <v>🔔</v>
      </c>
      <c r="H955" t="b">
        <f ca="1">AND(Spins[[#This Row],[Sym1]]=Spins[[#This Row],[Sym2]],Spins[[#This Row],[Sym2]]=Spins[[#This Row],[Sym3]])</f>
        <v>0</v>
      </c>
      <c r="I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">
        <f t="shared" si="73"/>
        <v>1</v>
      </c>
      <c r="K955">
        <f ca="1">Spins[[#This Row],[Mult]]*Spins[[#This Row],[Bet]]</f>
        <v>0</v>
      </c>
      <c r="L955">
        <f ca="1">Spins[[#This Row],[Payout]]-Spins[[#This Row],[Bet]]</f>
        <v>-1</v>
      </c>
    </row>
    <row r="956" spans="1:12" x14ac:dyDescent="0.3">
      <c r="A956">
        <f t="shared" si="74"/>
        <v>955</v>
      </c>
      <c r="B956">
        <f t="shared" ca="1" si="70"/>
        <v>2</v>
      </c>
      <c r="C956" t="str" cm="1">
        <f t="array" aca="1" ref="C956" ca="1">INDEX(Reel1,Spins[[#This Row],[Stop1]])</f>
        <v>🍋</v>
      </c>
      <c r="D956">
        <f t="shared" ca="1" si="71"/>
        <v>6</v>
      </c>
      <c r="E956" t="str" cm="1">
        <f t="array" aca="1" ref="E956" ca="1">INDEX(Reel2,Spins[[#This Row],[Stop2]])</f>
        <v>🍋</v>
      </c>
      <c r="F956">
        <f t="shared" ca="1" si="72"/>
        <v>12</v>
      </c>
      <c r="G956" t="str" cm="1">
        <f t="array" aca="1" ref="G956" ca="1">INDEX(Reel3,Spins[[#This Row],[Stop3]])</f>
        <v>🍒</v>
      </c>
      <c r="H956" t="b">
        <f ca="1">AND(Spins[[#This Row],[Sym1]]=Spins[[#This Row],[Sym2]],Spins[[#This Row],[Sym2]]=Spins[[#This Row],[Sym3]])</f>
        <v>0</v>
      </c>
      <c r="I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6">
        <f t="shared" si="73"/>
        <v>1</v>
      </c>
      <c r="K956">
        <f ca="1">Spins[[#This Row],[Mult]]*Spins[[#This Row],[Bet]]</f>
        <v>0.6</v>
      </c>
      <c r="L956">
        <f ca="1">Spins[[#This Row],[Payout]]-Spins[[#This Row],[Bet]]</f>
        <v>-0.4</v>
      </c>
    </row>
    <row r="957" spans="1:12" x14ac:dyDescent="0.3">
      <c r="A957">
        <f t="shared" si="74"/>
        <v>956</v>
      </c>
      <c r="B957">
        <f t="shared" ca="1" si="70"/>
        <v>16</v>
      </c>
      <c r="C957" t="str" cm="1">
        <f t="array" aca="1" ref="C957" ca="1">INDEX(Reel1,Spins[[#This Row],[Stop1]])</f>
        <v>🍒</v>
      </c>
      <c r="D957">
        <f t="shared" ca="1" si="71"/>
        <v>16</v>
      </c>
      <c r="E957" t="str" cm="1">
        <f t="array" aca="1" ref="E957" ca="1">INDEX(Reel2,Spins[[#This Row],[Stop2]])</f>
        <v>🍒</v>
      </c>
      <c r="F957">
        <f t="shared" ca="1" si="72"/>
        <v>17</v>
      </c>
      <c r="G957" t="str" cm="1">
        <f t="array" aca="1" ref="G957" ca="1">INDEX(Reel3,Spins[[#This Row],[Stop3]])</f>
        <v>🍇</v>
      </c>
      <c r="H957" t="b">
        <f ca="1">AND(Spins[[#This Row],[Sym1]]=Spins[[#This Row],[Sym2]],Spins[[#This Row],[Sym2]]=Spins[[#This Row],[Sym3]])</f>
        <v>0</v>
      </c>
      <c r="I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57">
        <f t="shared" si="73"/>
        <v>1</v>
      </c>
      <c r="K957">
        <f ca="1">Spins[[#This Row],[Mult]]*Spins[[#This Row],[Bet]]</f>
        <v>0.8</v>
      </c>
      <c r="L957">
        <f ca="1">Spins[[#This Row],[Payout]]-Spins[[#This Row],[Bet]]</f>
        <v>-0.19999999999999996</v>
      </c>
    </row>
    <row r="958" spans="1:12" x14ac:dyDescent="0.3">
      <c r="A958">
        <f t="shared" si="74"/>
        <v>957</v>
      </c>
      <c r="B958">
        <f t="shared" ca="1" si="70"/>
        <v>11</v>
      </c>
      <c r="C958" t="str" cm="1">
        <f t="array" aca="1" ref="C958" ca="1">INDEX(Reel1,Spins[[#This Row],[Stop1]])</f>
        <v>🍋</v>
      </c>
      <c r="D958">
        <f t="shared" ca="1" si="71"/>
        <v>30</v>
      </c>
      <c r="E958" t="str" cm="1">
        <f t="array" aca="1" ref="E958" ca="1">INDEX(Reel2,Spins[[#This Row],[Stop2]])</f>
        <v>7️⃣</v>
      </c>
      <c r="F958">
        <f t="shared" ca="1" si="72"/>
        <v>10</v>
      </c>
      <c r="G958" t="str" cm="1">
        <f t="array" aca="1" ref="G958" ca="1">INDEX(Reel3,Spins[[#This Row],[Stop3]])</f>
        <v>🍒</v>
      </c>
      <c r="H958" t="b">
        <f ca="1">AND(Spins[[#This Row],[Sym1]]=Spins[[#This Row],[Sym2]],Spins[[#This Row],[Sym2]]=Spins[[#This Row],[Sym3]])</f>
        <v>0</v>
      </c>
      <c r="I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">
        <f t="shared" si="73"/>
        <v>1</v>
      </c>
      <c r="K958">
        <f ca="1">Spins[[#This Row],[Mult]]*Spins[[#This Row],[Bet]]</f>
        <v>0</v>
      </c>
      <c r="L958">
        <f ca="1">Spins[[#This Row],[Payout]]-Spins[[#This Row],[Bet]]</f>
        <v>-1</v>
      </c>
    </row>
    <row r="959" spans="1:12" x14ac:dyDescent="0.3">
      <c r="A959">
        <f t="shared" si="74"/>
        <v>958</v>
      </c>
      <c r="B959">
        <f t="shared" ca="1" si="70"/>
        <v>5</v>
      </c>
      <c r="C959" t="str" cm="1">
        <f t="array" aca="1" ref="C959" ca="1">INDEX(Reel1,Spins[[#This Row],[Stop1]])</f>
        <v>🍋</v>
      </c>
      <c r="D959">
        <f t="shared" ca="1" si="71"/>
        <v>22</v>
      </c>
      <c r="E959" t="str" cm="1">
        <f t="array" aca="1" ref="E959" ca="1">INDEX(Reel2,Spins[[#This Row],[Stop2]])</f>
        <v>🍇</v>
      </c>
      <c r="F959">
        <f t="shared" ca="1" si="72"/>
        <v>23</v>
      </c>
      <c r="G959" t="str" cm="1">
        <f t="array" aca="1" ref="G959" ca="1">INDEX(Reel3,Spins[[#This Row],[Stop3]])</f>
        <v>BAR</v>
      </c>
      <c r="H959" t="b">
        <f ca="1">AND(Spins[[#This Row],[Sym1]]=Spins[[#This Row],[Sym2]],Spins[[#This Row],[Sym2]]=Spins[[#This Row],[Sym3]])</f>
        <v>0</v>
      </c>
      <c r="I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9">
        <f t="shared" si="73"/>
        <v>1</v>
      </c>
      <c r="K959">
        <f ca="1">Spins[[#This Row],[Mult]]*Spins[[#This Row],[Bet]]</f>
        <v>0</v>
      </c>
      <c r="L959">
        <f ca="1">Spins[[#This Row],[Payout]]-Spins[[#This Row],[Bet]]</f>
        <v>-1</v>
      </c>
    </row>
    <row r="960" spans="1:12" x14ac:dyDescent="0.3">
      <c r="A960">
        <f t="shared" si="74"/>
        <v>959</v>
      </c>
      <c r="B960">
        <f t="shared" ca="1" si="70"/>
        <v>18</v>
      </c>
      <c r="C960" t="str" cm="1">
        <f t="array" aca="1" ref="C960" ca="1">INDEX(Reel1,Spins[[#This Row],[Stop1]])</f>
        <v>🍒</v>
      </c>
      <c r="D960">
        <f t="shared" ca="1" si="71"/>
        <v>5</v>
      </c>
      <c r="E960" t="str" cm="1">
        <f t="array" aca="1" ref="E960" ca="1">INDEX(Reel2,Spins[[#This Row],[Stop2]])</f>
        <v>🍋</v>
      </c>
      <c r="F960">
        <f t="shared" ca="1" si="72"/>
        <v>12</v>
      </c>
      <c r="G960" t="str" cm="1">
        <f t="array" aca="1" ref="G960" ca="1">INDEX(Reel3,Spins[[#This Row],[Stop3]])</f>
        <v>🍒</v>
      </c>
      <c r="H960" t="b">
        <f ca="1">AND(Spins[[#This Row],[Sym1]]=Spins[[#This Row],[Sym2]],Spins[[#This Row],[Sym2]]=Spins[[#This Row],[Sym3]])</f>
        <v>0</v>
      </c>
      <c r="I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">
        <f t="shared" si="73"/>
        <v>1</v>
      </c>
      <c r="K960">
        <f ca="1">Spins[[#This Row],[Mult]]*Spins[[#This Row],[Bet]]</f>
        <v>0</v>
      </c>
      <c r="L960">
        <f ca="1">Spins[[#This Row],[Payout]]-Spins[[#This Row],[Bet]]</f>
        <v>-1</v>
      </c>
    </row>
    <row r="961" spans="1:12" x14ac:dyDescent="0.3">
      <c r="A961">
        <f t="shared" si="74"/>
        <v>960</v>
      </c>
      <c r="B961">
        <f t="shared" ca="1" si="70"/>
        <v>8</v>
      </c>
      <c r="C961" t="str" cm="1">
        <f t="array" aca="1" ref="C961" ca="1">INDEX(Reel1,Spins[[#This Row],[Stop1]])</f>
        <v>🍋</v>
      </c>
      <c r="D961">
        <f t="shared" ca="1" si="71"/>
        <v>26</v>
      </c>
      <c r="E961" t="str" cm="1">
        <f t="array" aca="1" ref="E961" ca="1">INDEX(Reel2,Spins[[#This Row],[Stop2]])</f>
        <v>🔔</v>
      </c>
      <c r="F961">
        <f t="shared" ca="1" si="72"/>
        <v>7</v>
      </c>
      <c r="G961" t="str" cm="1">
        <f t="array" aca="1" ref="G961" ca="1">INDEX(Reel3,Spins[[#This Row],[Stop3]])</f>
        <v>🍒</v>
      </c>
      <c r="H961" t="b">
        <f ca="1">AND(Spins[[#This Row],[Sym1]]=Spins[[#This Row],[Sym2]],Spins[[#This Row],[Sym2]]=Spins[[#This Row],[Sym3]])</f>
        <v>0</v>
      </c>
      <c r="I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1">
        <f t="shared" si="73"/>
        <v>1</v>
      </c>
      <c r="K961">
        <f ca="1">Spins[[#This Row],[Mult]]*Spins[[#This Row],[Bet]]</f>
        <v>0</v>
      </c>
      <c r="L961">
        <f ca="1">Spins[[#This Row],[Payout]]-Spins[[#This Row],[Bet]]</f>
        <v>-1</v>
      </c>
    </row>
    <row r="962" spans="1:12" x14ac:dyDescent="0.3">
      <c r="A962">
        <f t="shared" si="74"/>
        <v>961</v>
      </c>
      <c r="B962">
        <f t="shared" ref="B962:B1025" ca="1" si="75">RANDBETWEEN(1,ROWS(Reel1))</f>
        <v>29</v>
      </c>
      <c r="C962" t="str" cm="1">
        <f t="array" aca="1" ref="C962" ca="1">INDEX(Reel1,Spins[[#This Row],[Stop1]])</f>
        <v>7️⃣</v>
      </c>
      <c r="D962">
        <f t="shared" ref="D962:D1025" ca="1" si="76">RANDBETWEEN(1,ROWS(Reel2))</f>
        <v>14</v>
      </c>
      <c r="E962" t="str" cm="1">
        <f t="array" aca="1" ref="E962" ca="1">INDEX(Reel2,Spins[[#This Row],[Stop2]])</f>
        <v>🍋</v>
      </c>
      <c r="F962">
        <f t="shared" ref="F962:F1025" ca="1" si="77">RANDBETWEEN(1,ROWS(Reel3))</f>
        <v>24</v>
      </c>
      <c r="G962" t="str" cm="1">
        <f t="array" aca="1" ref="G962" ca="1">INDEX(Reel3,Spins[[#This Row],[Stop3]])</f>
        <v>BAR</v>
      </c>
      <c r="H962" t="b">
        <f ca="1">AND(Spins[[#This Row],[Sym1]]=Spins[[#This Row],[Sym2]],Spins[[#This Row],[Sym2]]=Spins[[#This Row],[Sym3]])</f>
        <v>0</v>
      </c>
      <c r="I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">
        <f t="shared" ref="J962:J1025" si="78">Bet</f>
        <v>1</v>
      </c>
      <c r="K962">
        <f ca="1">Spins[[#This Row],[Mult]]*Spins[[#This Row],[Bet]]</f>
        <v>0</v>
      </c>
      <c r="L962">
        <f ca="1">Spins[[#This Row],[Payout]]-Spins[[#This Row],[Bet]]</f>
        <v>-1</v>
      </c>
    </row>
    <row r="963" spans="1:12" x14ac:dyDescent="0.3">
      <c r="A963">
        <f t="shared" ref="A963:A1217" si="79">ROW()-1</f>
        <v>962</v>
      </c>
      <c r="B963">
        <f t="shared" ca="1" si="75"/>
        <v>27</v>
      </c>
      <c r="C963" t="str" cm="1">
        <f t="array" aca="1" ref="C963" ca="1">INDEX(Reel1,Spins[[#This Row],[Stop1]])</f>
        <v>BAR</v>
      </c>
      <c r="D963">
        <f t="shared" ca="1" si="76"/>
        <v>6</v>
      </c>
      <c r="E963" t="str" cm="1">
        <f t="array" aca="1" ref="E963" ca="1">INDEX(Reel2,Spins[[#This Row],[Stop2]])</f>
        <v>🍋</v>
      </c>
      <c r="F963">
        <f t="shared" ca="1" si="77"/>
        <v>26</v>
      </c>
      <c r="G963" t="str" cm="1">
        <f t="array" aca="1" ref="G963" ca="1">INDEX(Reel3,Spins[[#This Row],[Stop3]])</f>
        <v>BAR</v>
      </c>
      <c r="H963" t="b">
        <f ca="1">AND(Spins[[#This Row],[Sym1]]=Spins[[#This Row],[Sym2]],Spins[[#This Row],[Sym2]]=Spins[[#This Row],[Sym3]])</f>
        <v>0</v>
      </c>
      <c r="I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">
        <f t="shared" si="78"/>
        <v>1</v>
      </c>
      <c r="K963">
        <f ca="1">Spins[[#This Row],[Mult]]*Spins[[#This Row],[Bet]]</f>
        <v>0</v>
      </c>
      <c r="L963">
        <f ca="1">Spins[[#This Row],[Payout]]-Spins[[#This Row],[Bet]]</f>
        <v>-1</v>
      </c>
    </row>
    <row r="964" spans="1:12" x14ac:dyDescent="0.3">
      <c r="A964">
        <f t="shared" si="79"/>
        <v>963</v>
      </c>
      <c r="B964">
        <f t="shared" ca="1" si="75"/>
        <v>22</v>
      </c>
      <c r="C964" t="str" cm="1">
        <f t="array" aca="1" ref="C964" ca="1">INDEX(Reel1,Spins[[#This Row],[Stop1]])</f>
        <v>🍇</v>
      </c>
      <c r="D964">
        <f t="shared" ca="1" si="76"/>
        <v>13</v>
      </c>
      <c r="E964" t="str" cm="1">
        <f t="array" aca="1" ref="E964" ca="1">INDEX(Reel2,Spins[[#This Row],[Stop2]])</f>
        <v>🍋</v>
      </c>
      <c r="F964">
        <f t="shared" ca="1" si="77"/>
        <v>3</v>
      </c>
      <c r="G964" t="str" cm="1">
        <f t="array" aca="1" ref="G964" ca="1">INDEX(Reel3,Spins[[#This Row],[Stop3]])</f>
        <v>🍋</v>
      </c>
      <c r="H964" t="b">
        <f ca="1">AND(Spins[[#This Row],[Sym1]]=Spins[[#This Row],[Sym2]],Spins[[#This Row],[Sym2]]=Spins[[#This Row],[Sym3]])</f>
        <v>0</v>
      </c>
      <c r="I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">
        <f t="shared" si="78"/>
        <v>1</v>
      </c>
      <c r="K964">
        <f ca="1">Spins[[#This Row],[Mult]]*Spins[[#This Row],[Bet]]</f>
        <v>0</v>
      </c>
      <c r="L964">
        <f ca="1">Spins[[#This Row],[Payout]]-Spins[[#This Row],[Bet]]</f>
        <v>-1</v>
      </c>
    </row>
    <row r="965" spans="1:12" x14ac:dyDescent="0.3">
      <c r="A965">
        <f t="shared" si="79"/>
        <v>964</v>
      </c>
      <c r="B965">
        <f t="shared" ca="1" si="75"/>
        <v>31</v>
      </c>
      <c r="C965" t="str" cm="1">
        <f t="array" aca="1" ref="C965" ca="1">INDEX(Reel1,Spins[[#This Row],[Stop1]])</f>
        <v>💎</v>
      </c>
      <c r="D965">
        <f t="shared" ca="1" si="76"/>
        <v>3</v>
      </c>
      <c r="E965" t="str" cm="1">
        <f t="array" aca="1" ref="E965" ca="1">INDEX(Reel2,Spins[[#This Row],[Stop2]])</f>
        <v>🍋</v>
      </c>
      <c r="F965">
        <f t="shared" ca="1" si="77"/>
        <v>31</v>
      </c>
      <c r="G965" t="str" cm="1">
        <f t="array" aca="1" ref="G965" ca="1">INDEX(Reel3,Spins[[#This Row],[Stop3]])</f>
        <v>💎</v>
      </c>
      <c r="H965" t="b">
        <f ca="1">AND(Spins[[#This Row],[Sym1]]=Spins[[#This Row],[Sym2]],Spins[[#This Row],[Sym2]]=Spins[[#This Row],[Sym3]])</f>
        <v>0</v>
      </c>
      <c r="I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">
        <f t="shared" si="78"/>
        <v>1</v>
      </c>
      <c r="K965">
        <f ca="1">Spins[[#This Row],[Mult]]*Spins[[#This Row],[Bet]]</f>
        <v>0</v>
      </c>
      <c r="L965">
        <f ca="1">Spins[[#This Row],[Payout]]-Spins[[#This Row],[Bet]]</f>
        <v>-1</v>
      </c>
    </row>
    <row r="966" spans="1:12" x14ac:dyDescent="0.3">
      <c r="A966">
        <f t="shared" si="79"/>
        <v>965</v>
      </c>
      <c r="B966">
        <f t="shared" ca="1" si="75"/>
        <v>6</v>
      </c>
      <c r="C966" t="str" cm="1">
        <f t="array" aca="1" ref="C966" ca="1">INDEX(Reel1,Spins[[#This Row],[Stop1]])</f>
        <v>🍋</v>
      </c>
      <c r="D966">
        <f t="shared" ca="1" si="76"/>
        <v>13</v>
      </c>
      <c r="E966" t="str" cm="1">
        <f t="array" aca="1" ref="E966" ca="1">INDEX(Reel2,Spins[[#This Row],[Stop2]])</f>
        <v>🍋</v>
      </c>
      <c r="F966">
        <f t="shared" ca="1" si="77"/>
        <v>10</v>
      </c>
      <c r="G966" t="str" cm="1">
        <f t="array" aca="1" ref="G966" ca="1">INDEX(Reel3,Spins[[#This Row],[Stop3]])</f>
        <v>🍒</v>
      </c>
      <c r="H966" t="b">
        <f ca="1">AND(Spins[[#This Row],[Sym1]]=Spins[[#This Row],[Sym2]],Spins[[#This Row],[Sym2]]=Spins[[#This Row],[Sym3]])</f>
        <v>0</v>
      </c>
      <c r="I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6">
        <f t="shared" si="78"/>
        <v>1</v>
      </c>
      <c r="K966">
        <f ca="1">Spins[[#This Row],[Mult]]*Spins[[#This Row],[Bet]]</f>
        <v>0.6</v>
      </c>
      <c r="L966">
        <f ca="1">Spins[[#This Row],[Payout]]-Spins[[#This Row],[Bet]]</f>
        <v>-0.4</v>
      </c>
    </row>
    <row r="967" spans="1:12" x14ac:dyDescent="0.3">
      <c r="A967">
        <f t="shared" si="79"/>
        <v>966</v>
      </c>
      <c r="B967">
        <f t="shared" ca="1" si="75"/>
        <v>12</v>
      </c>
      <c r="C967" t="str" cm="1">
        <f t="array" aca="1" ref="C967" ca="1">INDEX(Reel1,Spins[[#This Row],[Stop1]])</f>
        <v>🍋</v>
      </c>
      <c r="D967">
        <f t="shared" ca="1" si="76"/>
        <v>26</v>
      </c>
      <c r="E967" t="str" cm="1">
        <f t="array" aca="1" ref="E967" ca="1">INDEX(Reel2,Spins[[#This Row],[Stop2]])</f>
        <v>🔔</v>
      </c>
      <c r="F967">
        <f t="shared" ca="1" si="77"/>
        <v>21</v>
      </c>
      <c r="G967" t="str" cm="1">
        <f t="array" aca="1" ref="G967" ca="1">INDEX(Reel3,Spins[[#This Row],[Stop3]])</f>
        <v>🔔</v>
      </c>
      <c r="H967" t="b">
        <f ca="1">AND(Spins[[#This Row],[Sym1]]=Spins[[#This Row],[Sym2]],Spins[[#This Row],[Sym2]]=Spins[[#This Row],[Sym3]])</f>
        <v>0</v>
      </c>
      <c r="I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7">
        <f t="shared" si="78"/>
        <v>1</v>
      </c>
      <c r="K967">
        <f ca="1">Spins[[#This Row],[Mult]]*Spins[[#This Row],[Bet]]</f>
        <v>0</v>
      </c>
      <c r="L967">
        <f ca="1">Spins[[#This Row],[Payout]]-Spins[[#This Row],[Bet]]</f>
        <v>-1</v>
      </c>
    </row>
    <row r="968" spans="1:12" x14ac:dyDescent="0.3">
      <c r="A968">
        <f t="shared" si="79"/>
        <v>967</v>
      </c>
      <c r="B968">
        <f t="shared" ca="1" si="75"/>
        <v>27</v>
      </c>
      <c r="C968" t="str" cm="1">
        <f t="array" aca="1" ref="C968" ca="1">INDEX(Reel1,Spins[[#This Row],[Stop1]])</f>
        <v>BAR</v>
      </c>
      <c r="D968">
        <f t="shared" ca="1" si="76"/>
        <v>23</v>
      </c>
      <c r="E968" t="str" cm="1">
        <f t="array" aca="1" ref="E968" ca="1">INDEX(Reel2,Spins[[#This Row],[Stop2]])</f>
        <v>🍇</v>
      </c>
      <c r="F968">
        <f t="shared" ca="1" si="77"/>
        <v>6</v>
      </c>
      <c r="G968" t="str" cm="1">
        <f t="array" aca="1" ref="G968" ca="1">INDEX(Reel3,Spins[[#This Row],[Stop3]])</f>
        <v>🍒</v>
      </c>
      <c r="H968" t="b">
        <f ca="1">AND(Spins[[#This Row],[Sym1]]=Spins[[#This Row],[Sym2]],Spins[[#This Row],[Sym2]]=Spins[[#This Row],[Sym3]])</f>
        <v>0</v>
      </c>
      <c r="I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">
        <f t="shared" si="78"/>
        <v>1</v>
      </c>
      <c r="K968">
        <f ca="1">Spins[[#This Row],[Mult]]*Spins[[#This Row],[Bet]]</f>
        <v>0</v>
      </c>
      <c r="L968">
        <f ca="1">Spins[[#This Row],[Payout]]-Spins[[#This Row],[Bet]]</f>
        <v>-1</v>
      </c>
    </row>
    <row r="969" spans="1:12" x14ac:dyDescent="0.3">
      <c r="A969">
        <f t="shared" si="79"/>
        <v>968</v>
      </c>
      <c r="B969">
        <f t="shared" ca="1" si="75"/>
        <v>20</v>
      </c>
      <c r="C969" t="str" cm="1">
        <f t="array" aca="1" ref="C969" ca="1">INDEX(Reel1,Spins[[#This Row],[Stop1]])</f>
        <v>🍒</v>
      </c>
      <c r="D969">
        <f t="shared" ca="1" si="76"/>
        <v>31</v>
      </c>
      <c r="E969" t="str" cm="1">
        <f t="array" aca="1" ref="E969" ca="1">INDEX(Reel2,Spins[[#This Row],[Stop2]])</f>
        <v>💎</v>
      </c>
      <c r="F969">
        <f t="shared" ca="1" si="77"/>
        <v>21</v>
      </c>
      <c r="G969" t="str" cm="1">
        <f t="array" aca="1" ref="G969" ca="1">INDEX(Reel3,Spins[[#This Row],[Stop3]])</f>
        <v>🔔</v>
      </c>
      <c r="H969" t="b">
        <f ca="1">AND(Spins[[#This Row],[Sym1]]=Spins[[#This Row],[Sym2]],Spins[[#This Row],[Sym2]]=Spins[[#This Row],[Sym3]])</f>
        <v>0</v>
      </c>
      <c r="I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9">
        <f t="shared" si="78"/>
        <v>1</v>
      </c>
      <c r="K969">
        <f ca="1">Spins[[#This Row],[Mult]]*Spins[[#This Row],[Bet]]</f>
        <v>0</v>
      </c>
      <c r="L969">
        <f ca="1">Spins[[#This Row],[Payout]]-Spins[[#This Row],[Bet]]</f>
        <v>-1</v>
      </c>
    </row>
    <row r="970" spans="1:12" x14ac:dyDescent="0.3">
      <c r="A970">
        <f t="shared" si="79"/>
        <v>969</v>
      </c>
      <c r="B970">
        <f t="shared" ca="1" si="75"/>
        <v>14</v>
      </c>
      <c r="C970" t="str" cm="1">
        <f t="array" aca="1" ref="C970" ca="1">INDEX(Reel1,Spins[[#This Row],[Stop1]])</f>
        <v>🍋</v>
      </c>
      <c r="D970">
        <f t="shared" ca="1" si="76"/>
        <v>9</v>
      </c>
      <c r="E970" t="str" cm="1">
        <f t="array" aca="1" ref="E970" ca="1">INDEX(Reel2,Spins[[#This Row],[Stop2]])</f>
        <v>🍋</v>
      </c>
      <c r="F970">
        <f t="shared" ca="1" si="77"/>
        <v>17</v>
      </c>
      <c r="G970" t="str" cm="1">
        <f t="array" aca="1" ref="G970" ca="1">INDEX(Reel3,Spins[[#This Row],[Stop3]])</f>
        <v>🍇</v>
      </c>
      <c r="H970" t="b">
        <f ca="1">AND(Spins[[#This Row],[Sym1]]=Spins[[#This Row],[Sym2]],Spins[[#This Row],[Sym2]]=Spins[[#This Row],[Sym3]])</f>
        <v>0</v>
      </c>
      <c r="I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0">
        <f t="shared" si="78"/>
        <v>1</v>
      </c>
      <c r="K970">
        <f ca="1">Spins[[#This Row],[Mult]]*Spins[[#This Row],[Bet]]</f>
        <v>0.6</v>
      </c>
      <c r="L970">
        <f ca="1">Spins[[#This Row],[Payout]]-Spins[[#This Row],[Bet]]</f>
        <v>-0.4</v>
      </c>
    </row>
    <row r="971" spans="1:12" x14ac:dyDescent="0.3">
      <c r="A971">
        <f t="shared" si="79"/>
        <v>970</v>
      </c>
      <c r="B971">
        <f t="shared" ca="1" si="75"/>
        <v>26</v>
      </c>
      <c r="C971" t="str" cm="1">
        <f t="array" aca="1" ref="C971" ca="1">INDEX(Reel1,Spins[[#This Row],[Stop1]])</f>
        <v>🔔</v>
      </c>
      <c r="D971">
        <f t="shared" ca="1" si="76"/>
        <v>7</v>
      </c>
      <c r="E971" t="str" cm="1">
        <f t="array" aca="1" ref="E971" ca="1">INDEX(Reel2,Spins[[#This Row],[Stop2]])</f>
        <v>🍋</v>
      </c>
      <c r="F971">
        <f t="shared" ca="1" si="77"/>
        <v>21</v>
      </c>
      <c r="G971" t="str" cm="1">
        <f t="array" aca="1" ref="G971" ca="1">INDEX(Reel3,Spins[[#This Row],[Stop3]])</f>
        <v>🔔</v>
      </c>
      <c r="H971" t="b">
        <f ca="1">AND(Spins[[#This Row],[Sym1]]=Spins[[#This Row],[Sym2]],Spins[[#This Row],[Sym2]]=Spins[[#This Row],[Sym3]])</f>
        <v>0</v>
      </c>
      <c r="I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">
        <f t="shared" si="78"/>
        <v>1</v>
      </c>
      <c r="K971">
        <f ca="1">Spins[[#This Row],[Mult]]*Spins[[#This Row],[Bet]]</f>
        <v>0</v>
      </c>
      <c r="L971">
        <f ca="1">Spins[[#This Row],[Payout]]-Spins[[#This Row],[Bet]]</f>
        <v>-1</v>
      </c>
    </row>
    <row r="972" spans="1:12" x14ac:dyDescent="0.3">
      <c r="A972">
        <f t="shared" si="79"/>
        <v>971</v>
      </c>
      <c r="B972">
        <f t="shared" ca="1" si="75"/>
        <v>31</v>
      </c>
      <c r="C972" t="str" cm="1">
        <f t="array" aca="1" ref="C972" ca="1">INDEX(Reel1,Spins[[#This Row],[Stop1]])</f>
        <v>💎</v>
      </c>
      <c r="D972">
        <f t="shared" ca="1" si="76"/>
        <v>10</v>
      </c>
      <c r="E972" t="str" cm="1">
        <f t="array" aca="1" ref="E972" ca="1">INDEX(Reel2,Spins[[#This Row],[Stop2]])</f>
        <v>🍋</v>
      </c>
      <c r="F972">
        <f t="shared" ca="1" si="77"/>
        <v>6</v>
      </c>
      <c r="G972" t="str" cm="1">
        <f t="array" aca="1" ref="G972" ca="1">INDEX(Reel3,Spins[[#This Row],[Stop3]])</f>
        <v>🍒</v>
      </c>
      <c r="H972" t="b">
        <f ca="1">AND(Spins[[#This Row],[Sym1]]=Spins[[#This Row],[Sym2]],Spins[[#This Row],[Sym2]]=Spins[[#This Row],[Sym3]])</f>
        <v>0</v>
      </c>
      <c r="I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2">
        <f t="shared" si="78"/>
        <v>1</v>
      </c>
      <c r="K972">
        <f ca="1">Spins[[#This Row],[Mult]]*Spins[[#This Row],[Bet]]</f>
        <v>0</v>
      </c>
      <c r="L972">
        <f ca="1">Spins[[#This Row],[Payout]]-Spins[[#This Row],[Bet]]</f>
        <v>-1</v>
      </c>
    </row>
    <row r="973" spans="1:12" x14ac:dyDescent="0.3">
      <c r="A973">
        <f t="shared" si="79"/>
        <v>972</v>
      </c>
      <c r="B973">
        <f t="shared" ca="1" si="75"/>
        <v>3</v>
      </c>
      <c r="C973" t="str" cm="1">
        <f t="array" aca="1" ref="C973" ca="1">INDEX(Reel1,Spins[[#This Row],[Stop1]])</f>
        <v>🍋</v>
      </c>
      <c r="D973">
        <f t="shared" ca="1" si="76"/>
        <v>13</v>
      </c>
      <c r="E973" t="str" cm="1">
        <f t="array" aca="1" ref="E973" ca="1">INDEX(Reel2,Spins[[#This Row],[Stop2]])</f>
        <v>🍋</v>
      </c>
      <c r="F973">
        <f t="shared" ca="1" si="77"/>
        <v>10</v>
      </c>
      <c r="G973" t="str" cm="1">
        <f t="array" aca="1" ref="G973" ca="1">INDEX(Reel3,Spins[[#This Row],[Stop3]])</f>
        <v>🍒</v>
      </c>
      <c r="H973" t="b">
        <f ca="1">AND(Spins[[#This Row],[Sym1]]=Spins[[#This Row],[Sym2]],Spins[[#This Row],[Sym2]]=Spins[[#This Row],[Sym3]])</f>
        <v>0</v>
      </c>
      <c r="I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3">
        <f t="shared" si="78"/>
        <v>1</v>
      </c>
      <c r="K973">
        <f ca="1">Spins[[#This Row],[Mult]]*Spins[[#This Row],[Bet]]</f>
        <v>0.6</v>
      </c>
      <c r="L973">
        <f ca="1">Spins[[#This Row],[Payout]]-Spins[[#This Row],[Bet]]</f>
        <v>-0.4</v>
      </c>
    </row>
    <row r="974" spans="1:12" x14ac:dyDescent="0.3">
      <c r="A974">
        <f t="shared" si="79"/>
        <v>973</v>
      </c>
      <c r="B974">
        <f t="shared" ca="1" si="75"/>
        <v>16</v>
      </c>
      <c r="C974" t="str" cm="1">
        <f t="array" aca="1" ref="C974" ca="1">INDEX(Reel1,Spins[[#This Row],[Stop1]])</f>
        <v>🍒</v>
      </c>
      <c r="D974">
        <f t="shared" ca="1" si="76"/>
        <v>31</v>
      </c>
      <c r="E974" t="str" cm="1">
        <f t="array" aca="1" ref="E974" ca="1">INDEX(Reel2,Spins[[#This Row],[Stop2]])</f>
        <v>💎</v>
      </c>
      <c r="F974">
        <f t="shared" ca="1" si="77"/>
        <v>25</v>
      </c>
      <c r="G974" t="str" cm="1">
        <f t="array" aca="1" ref="G974" ca="1">INDEX(Reel3,Spins[[#This Row],[Stop3]])</f>
        <v>BAR</v>
      </c>
      <c r="H974" t="b">
        <f ca="1">AND(Spins[[#This Row],[Sym1]]=Spins[[#This Row],[Sym2]],Spins[[#This Row],[Sym2]]=Spins[[#This Row],[Sym3]])</f>
        <v>0</v>
      </c>
      <c r="I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">
        <f t="shared" si="78"/>
        <v>1</v>
      </c>
      <c r="K974">
        <f ca="1">Spins[[#This Row],[Mult]]*Spins[[#This Row],[Bet]]</f>
        <v>0</v>
      </c>
      <c r="L974">
        <f ca="1">Spins[[#This Row],[Payout]]-Spins[[#This Row],[Bet]]</f>
        <v>-1</v>
      </c>
    </row>
    <row r="975" spans="1:12" x14ac:dyDescent="0.3">
      <c r="A975">
        <f t="shared" si="79"/>
        <v>974</v>
      </c>
      <c r="B975">
        <f t="shared" ca="1" si="75"/>
        <v>2</v>
      </c>
      <c r="C975" t="str" cm="1">
        <f t="array" aca="1" ref="C975" ca="1">INDEX(Reel1,Spins[[#This Row],[Stop1]])</f>
        <v>🍋</v>
      </c>
      <c r="D975">
        <f t="shared" ca="1" si="76"/>
        <v>20</v>
      </c>
      <c r="E975" t="str" cm="1">
        <f t="array" aca="1" ref="E975" ca="1">INDEX(Reel2,Spins[[#This Row],[Stop2]])</f>
        <v>🍒</v>
      </c>
      <c r="F975">
        <f t="shared" ca="1" si="77"/>
        <v>23</v>
      </c>
      <c r="G975" t="str" cm="1">
        <f t="array" aca="1" ref="G975" ca="1">INDEX(Reel3,Spins[[#This Row],[Stop3]])</f>
        <v>BAR</v>
      </c>
      <c r="H975" t="b">
        <f ca="1">AND(Spins[[#This Row],[Sym1]]=Spins[[#This Row],[Sym2]],Spins[[#This Row],[Sym2]]=Spins[[#This Row],[Sym3]])</f>
        <v>0</v>
      </c>
      <c r="I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">
        <f t="shared" si="78"/>
        <v>1</v>
      </c>
      <c r="K975">
        <f ca="1">Spins[[#This Row],[Mult]]*Spins[[#This Row],[Bet]]</f>
        <v>0</v>
      </c>
      <c r="L975">
        <f ca="1">Spins[[#This Row],[Payout]]-Spins[[#This Row],[Bet]]</f>
        <v>-1</v>
      </c>
    </row>
    <row r="976" spans="1:12" x14ac:dyDescent="0.3">
      <c r="A976">
        <f t="shared" si="79"/>
        <v>975</v>
      </c>
      <c r="B976">
        <f t="shared" ca="1" si="75"/>
        <v>20</v>
      </c>
      <c r="C976" t="str" cm="1">
        <f t="array" aca="1" ref="C976" ca="1">INDEX(Reel1,Spins[[#This Row],[Stop1]])</f>
        <v>🍒</v>
      </c>
      <c r="D976">
        <f t="shared" ca="1" si="76"/>
        <v>23</v>
      </c>
      <c r="E976" t="str" cm="1">
        <f t="array" aca="1" ref="E976" ca="1">INDEX(Reel2,Spins[[#This Row],[Stop2]])</f>
        <v>🍇</v>
      </c>
      <c r="F976">
        <f t="shared" ca="1" si="77"/>
        <v>26</v>
      </c>
      <c r="G976" t="str" cm="1">
        <f t="array" aca="1" ref="G976" ca="1">INDEX(Reel3,Spins[[#This Row],[Stop3]])</f>
        <v>BAR</v>
      </c>
      <c r="H976" t="b">
        <f ca="1">AND(Spins[[#This Row],[Sym1]]=Spins[[#This Row],[Sym2]],Spins[[#This Row],[Sym2]]=Spins[[#This Row],[Sym3]])</f>
        <v>0</v>
      </c>
      <c r="I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">
        <f t="shared" si="78"/>
        <v>1</v>
      </c>
      <c r="K976">
        <f ca="1">Spins[[#This Row],[Mult]]*Spins[[#This Row],[Bet]]</f>
        <v>0</v>
      </c>
      <c r="L976">
        <f ca="1">Spins[[#This Row],[Payout]]-Spins[[#This Row],[Bet]]</f>
        <v>-1</v>
      </c>
    </row>
    <row r="977" spans="1:12" x14ac:dyDescent="0.3">
      <c r="A977">
        <f t="shared" si="79"/>
        <v>976</v>
      </c>
      <c r="B977">
        <f t="shared" ca="1" si="75"/>
        <v>5</v>
      </c>
      <c r="C977" t="str" cm="1">
        <f t="array" aca="1" ref="C977" ca="1">INDEX(Reel1,Spins[[#This Row],[Stop1]])</f>
        <v>🍋</v>
      </c>
      <c r="D977">
        <f t="shared" ca="1" si="76"/>
        <v>30</v>
      </c>
      <c r="E977" t="str" cm="1">
        <f t="array" aca="1" ref="E977" ca="1">INDEX(Reel2,Spins[[#This Row],[Stop2]])</f>
        <v>7️⃣</v>
      </c>
      <c r="F977">
        <f t="shared" ca="1" si="77"/>
        <v>5</v>
      </c>
      <c r="G977" t="str" cm="1">
        <f t="array" aca="1" ref="G977" ca="1">INDEX(Reel3,Spins[[#This Row],[Stop3]])</f>
        <v>🍋</v>
      </c>
      <c r="H977" t="b">
        <f ca="1">AND(Spins[[#This Row],[Sym1]]=Spins[[#This Row],[Sym2]],Spins[[#This Row],[Sym2]]=Spins[[#This Row],[Sym3]])</f>
        <v>0</v>
      </c>
      <c r="I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">
        <f t="shared" si="78"/>
        <v>1</v>
      </c>
      <c r="K977">
        <f ca="1">Spins[[#This Row],[Mult]]*Spins[[#This Row],[Bet]]</f>
        <v>0</v>
      </c>
      <c r="L977">
        <f ca="1">Spins[[#This Row],[Payout]]-Spins[[#This Row],[Bet]]</f>
        <v>-1</v>
      </c>
    </row>
    <row r="978" spans="1:12" x14ac:dyDescent="0.3">
      <c r="A978">
        <f t="shared" si="79"/>
        <v>977</v>
      </c>
      <c r="B978">
        <f t="shared" ca="1" si="75"/>
        <v>31</v>
      </c>
      <c r="C978" t="str" cm="1">
        <f t="array" aca="1" ref="C978" ca="1">INDEX(Reel1,Spins[[#This Row],[Stop1]])</f>
        <v>💎</v>
      </c>
      <c r="D978">
        <f t="shared" ca="1" si="76"/>
        <v>6</v>
      </c>
      <c r="E978" t="str" cm="1">
        <f t="array" aca="1" ref="E978" ca="1">INDEX(Reel2,Spins[[#This Row],[Stop2]])</f>
        <v>🍋</v>
      </c>
      <c r="F978">
        <f t="shared" ca="1" si="77"/>
        <v>28</v>
      </c>
      <c r="G978" t="str" cm="1">
        <f t="array" aca="1" ref="G978" ca="1">INDEX(Reel3,Spins[[#This Row],[Stop3]])</f>
        <v>7️⃣</v>
      </c>
      <c r="H978" t="b">
        <f ca="1">AND(Spins[[#This Row],[Sym1]]=Spins[[#This Row],[Sym2]],Spins[[#This Row],[Sym2]]=Spins[[#This Row],[Sym3]])</f>
        <v>0</v>
      </c>
      <c r="I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">
        <f t="shared" si="78"/>
        <v>1</v>
      </c>
      <c r="K978">
        <f ca="1">Spins[[#This Row],[Mult]]*Spins[[#This Row],[Bet]]</f>
        <v>0</v>
      </c>
      <c r="L978">
        <f ca="1">Spins[[#This Row],[Payout]]-Spins[[#This Row],[Bet]]</f>
        <v>-1</v>
      </c>
    </row>
    <row r="979" spans="1:12" x14ac:dyDescent="0.3">
      <c r="A979">
        <f t="shared" si="79"/>
        <v>978</v>
      </c>
      <c r="B979">
        <f t="shared" ca="1" si="75"/>
        <v>2</v>
      </c>
      <c r="C979" t="str" cm="1">
        <f t="array" aca="1" ref="C979" ca="1">INDEX(Reel1,Spins[[#This Row],[Stop1]])</f>
        <v>🍋</v>
      </c>
      <c r="D979">
        <f t="shared" ca="1" si="76"/>
        <v>31</v>
      </c>
      <c r="E979" t="str" cm="1">
        <f t="array" aca="1" ref="E979" ca="1">INDEX(Reel2,Spins[[#This Row],[Stop2]])</f>
        <v>💎</v>
      </c>
      <c r="F979">
        <f t="shared" ca="1" si="77"/>
        <v>18</v>
      </c>
      <c r="G979" t="str" cm="1">
        <f t="array" aca="1" ref="G979" ca="1">INDEX(Reel3,Spins[[#This Row],[Stop3]])</f>
        <v>🔔</v>
      </c>
      <c r="H979" t="b">
        <f ca="1">AND(Spins[[#This Row],[Sym1]]=Spins[[#This Row],[Sym2]],Spins[[#This Row],[Sym2]]=Spins[[#This Row],[Sym3]])</f>
        <v>0</v>
      </c>
      <c r="I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">
        <f t="shared" si="78"/>
        <v>1</v>
      </c>
      <c r="K979">
        <f ca="1">Spins[[#This Row],[Mult]]*Spins[[#This Row],[Bet]]</f>
        <v>0</v>
      </c>
      <c r="L979">
        <f ca="1">Spins[[#This Row],[Payout]]-Spins[[#This Row],[Bet]]</f>
        <v>-1</v>
      </c>
    </row>
    <row r="980" spans="1:12" x14ac:dyDescent="0.3">
      <c r="A980">
        <f t="shared" si="79"/>
        <v>979</v>
      </c>
      <c r="B980">
        <f t="shared" ca="1" si="75"/>
        <v>25</v>
      </c>
      <c r="C980" t="str" cm="1">
        <f t="array" aca="1" ref="C980" ca="1">INDEX(Reel1,Spins[[#This Row],[Stop1]])</f>
        <v>🔔</v>
      </c>
      <c r="D980">
        <f t="shared" ca="1" si="76"/>
        <v>9</v>
      </c>
      <c r="E980" t="str" cm="1">
        <f t="array" aca="1" ref="E980" ca="1">INDEX(Reel2,Spins[[#This Row],[Stop2]])</f>
        <v>🍋</v>
      </c>
      <c r="F980">
        <f t="shared" ca="1" si="77"/>
        <v>9</v>
      </c>
      <c r="G980" t="str" cm="1">
        <f t="array" aca="1" ref="G980" ca="1">INDEX(Reel3,Spins[[#This Row],[Stop3]])</f>
        <v>🍒</v>
      </c>
      <c r="H980" t="b">
        <f ca="1">AND(Spins[[#This Row],[Sym1]]=Spins[[#This Row],[Sym2]],Spins[[#This Row],[Sym2]]=Spins[[#This Row],[Sym3]])</f>
        <v>0</v>
      </c>
      <c r="I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">
        <f t="shared" si="78"/>
        <v>1</v>
      </c>
      <c r="K980">
        <f ca="1">Spins[[#This Row],[Mult]]*Spins[[#This Row],[Bet]]</f>
        <v>0</v>
      </c>
      <c r="L980">
        <f ca="1">Spins[[#This Row],[Payout]]-Spins[[#This Row],[Bet]]</f>
        <v>-1</v>
      </c>
    </row>
    <row r="981" spans="1:12" x14ac:dyDescent="0.3">
      <c r="A981">
        <f t="shared" si="79"/>
        <v>980</v>
      </c>
      <c r="B981">
        <f t="shared" ca="1" si="75"/>
        <v>16</v>
      </c>
      <c r="C981" t="str" cm="1">
        <f t="array" aca="1" ref="C981" ca="1">INDEX(Reel1,Spins[[#This Row],[Stop1]])</f>
        <v>🍒</v>
      </c>
      <c r="D981">
        <f t="shared" ca="1" si="76"/>
        <v>10</v>
      </c>
      <c r="E981" t="str" cm="1">
        <f t="array" aca="1" ref="E981" ca="1">INDEX(Reel2,Spins[[#This Row],[Stop2]])</f>
        <v>🍋</v>
      </c>
      <c r="F981">
        <f t="shared" ca="1" si="77"/>
        <v>19</v>
      </c>
      <c r="G981" t="str" cm="1">
        <f t="array" aca="1" ref="G981" ca="1">INDEX(Reel3,Spins[[#This Row],[Stop3]])</f>
        <v>🔔</v>
      </c>
      <c r="H981" t="b">
        <f ca="1">AND(Spins[[#This Row],[Sym1]]=Spins[[#This Row],[Sym2]],Spins[[#This Row],[Sym2]]=Spins[[#This Row],[Sym3]])</f>
        <v>0</v>
      </c>
      <c r="I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">
        <f t="shared" si="78"/>
        <v>1</v>
      </c>
      <c r="K981">
        <f ca="1">Spins[[#This Row],[Mult]]*Spins[[#This Row],[Bet]]</f>
        <v>0</v>
      </c>
      <c r="L981">
        <f ca="1">Spins[[#This Row],[Payout]]-Spins[[#This Row],[Bet]]</f>
        <v>-1</v>
      </c>
    </row>
    <row r="982" spans="1:12" x14ac:dyDescent="0.3">
      <c r="A982">
        <f t="shared" si="79"/>
        <v>981</v>
      </c>
      <c r="B982">
        <f t="shared" ca="1" si="75"/>
        <v>11</v>
      </c>
      <c r="C982" t="str" cm="1">
        <f t="array" aca="1" ref="C982" ca="1">INDEX(Reel1,Spins[[#This Row],[Stop1]])</f>
        <v>🍋</v>
      </c>
      <c r="D982">
        <f t="shared" ca="1" si="76"/>
        <v>9</v>
      </c>
      <c r="E982" t="str" cm="1">
        <f t="array" aca="1" ref="E982" ca="1">INDEX(Reel2,Spins[[#This Row],[Stop2]])</f>
        <v>🍋</v>
      </c>
      <c r="F982">
        <f t="shared" ca="1" si="77"/>
        <v>6</v>
      </c>
      <c r="G982" t="str" cm="1">
        <f t="array" aca="1" ref="G982" ca="1">INDEX(Reel3,Spins[[#This Row],[Stop3]])</f>
        <v>🍒</v>
      </c>
      <c r="H982" t="b">
        <f ca="1">AND(Spins[[#This Row],[Sym1]]=Spins[[#This Row],[Sym2]],Spins[[#This Row],[Sym2]]=Spins[[#This Row],[Sym3]])</f>
        <v>0</v>
      </c>
      <c r="I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2">
        <f t="shared" si="78"/>
        <v>1</v>
      </c>
      <c r="K982">
        <f ca="1">Spins[[#This Row],[Mult]]*Spins[[#This Row],[Bet]]</f>
        <v>0.6</v>
      </c>
      <c r="L982">
        <f ca="1">Spins[[#This Row],[Payout]]-Spins[[#This Row],[Bet]]</f>
        <v>-0.4</v>
      </c>
    </row>
    <row r="983" spans="1:12" x14ac:dyDescent="0.3">
      <c r="A983">
        <f t="shared" si="79"/>
        <v>982</v>
      </c>
      <c r="B983">
        <f t="shared" ca="1" si="75"/>
        <v>6</v>
      </c>
      <c r="C983" t="str" cm="1">
        <f t="array" aca="1" ref="C983" ca="1">INDEX(Reel1,Spins[[#This Row],[Stop1]])</f>
        <v>🍋</v>
      </c>
      <c r="D983">
        <f t="shared" ca="1" si="76"/>
        <v>24</v>
      </c>
      <c r="E983" t="str" cm="1">
        <f t="array" aca="1" ref="E983" ca="1">INDEX(Reel2,Spins[[#This Row],[Stop2]])</f>
        <v>🍇</v>
      </c>
      <c r="F983">
        <f t="shared" ca="1" si="77"/>
        <v>19</v>
      </c>
      <c r="G983" t="str" cm="1">
        <f t="array" aca="1" ref="G983" ca="1">INDEX(Reel3,Spins[[#This Row],[Stop3]])</f>
        <v>🔔</v>
      </c>
      <c r="H983" t="b">
        <f ca="1">AND(Spins[[#This Row],[Sym1]]=Spins[[#This Row],[Sym2]],Spins[[#This Row],[Sym2]]=Spins[[#This Row],[Sym3]])</f>
        <v>0</v>
      </c>
      <c r="I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">
        <f t="shared" si="78"/>
        <v>1</v>
      </c>
      <c r="K983">
        <f ca="1">Spins[[#This Row],[Mult]]*Spins[[#This Row],[Bet]]</f>
        <v>0</v>
      </c>
      <c r="L983">
        <f ca="1">Spins[[#This Row],[Payout]]-Spins[[#This Row],[Bet]]</f>
        <v>-1</v>
      </c>
    </row>
    <row r="984" spans="1:12" x14ac:dyDescent="0.3">
      <c r="A984">
        <f t="shared" si="79"/>
        <v>983</v>
      </c>
      <c r="B984">
        <f t="shared" ca="1" si="75"/>
        <v>28</v>
      </c>
      <c r="C984" t="str" cm="1">
        <f t="array" aca="1" ref="C984" ca="1">INDEX(Reel1,Spins[[#This Row],[Stop1]])</f>
        <v>BAR</v>
      </c>
      <c r="D984">
        <f t="shared" ca="1" si="76"/>
        <v>25</v>
      </c>
      <c r="E984" t="str" cm="1">
        <f t="array" aca="1" ref="E984" ca="1">INDEX(Reel2,Spins[[#This Row],[Stop2]])</f>
        <v>🔔</v>
      </c>
      <c r="F984">
        <f t="shared" ca="1" si="77"/>
        <v>3</v>
      </c>
      <c r="G984" t="str" cm="1">
        <f t="array" aca="1" ref="G984" ca="1">INDEX(Reel3,Spins[[#This Row],[Stop3]])</f>
        <v>🍋</v>
      </c>
      <c r="H984" t="b">
        <f ca="1">AND(Spins[[#This Row],[Sym1]]=Spins[[#This Row],[Sym2]],Spins[[#This Row],[Sym2]]=Spins[[#This Row],[Sym3]])</f>
        <v>0</v>
      </c>
      <c r="I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">
        <f t="shared" si="78"/>
        <v>1</v>
      </c>
      <c r="K984">
        <f ca="1">Spins[[#This Row],[Mult]]*Spins[[#This Row],[Bet]]</f>
        <v>0</v>
      </c>
      <c r="L984">
        <f ca="1">Spins[[#This Row],[Payout]]-Spins[[#This Row],[Bet]]</f>
        <v>-1</v>
      </c>
    </row>
    <row r="985" spans="1:12" x14ac:dyDescent="0.3">
      <c r="A985">
        <f t="shared" si="79"/>
        <v>984</v>
      </c>
      <c r="B985">
        <f t="shared" ca="1" si="75"/>
        <v>8</v>
      </c>
      <c r="C985" t="str" cm="1">
        <f t="array" aca="1" ref="C985" ca="1">INDEX(Reel1,Spins[[#This Row],[Stop1]])</f>
        <v>🍋</v>
      </c>
      <c r="D985">
        <f t="shared" ca="1" si="76"/>
        <v>27</v>
      </c>
      <c r="E985" t="str" cm="1">
        <f t="array" aca="1" ref="E985" ca="1">INDEX(Reel2,Spins[[#This Row],[Stop2]])</f>
        <v>BAR</v>
      </c>
      <c r="F985">
        <f t="shared" ca="1" si="77"/>
        <v>23</v>
      </c>
      <c r="G985" t="str" cm="1">
        <f t="array" aca="1" ref="G985" ca="1">INDEX(Reel3,Spins[[#This Row],[Stop3]])</f>
        <v>BAR</v>
      </c>
      <c r="H985" t="b">
        <f ca="1">AND(Spins[[#This Row],[Sym1]]=Spins[[#This Row],[Sym2]],Spins[[#This Row],[Sym2]]=Spins[[#This Row],[Sym3]])</f>
        <v>0</v>
      </c>
      <c r="I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">
        <f t="shared" si="78"/>
        <v>1</v>
      </c>
      <c r="K985">
        <f ca="1">Spins[[#This Row],[Mult]]*Spins[[#This Row],[Bet]]</f>
        <v>0</v>
      </c>
      <c r="L985">
        <f ca="1">Spins[[#This Row],[Payout]]-Spins[[#This Row],[Bet]]</f>
        <v>-1</v>
      </c>
    </row>
    <row r="986" spans="1:12" x14ac:dyDescent="0.3">
      <c r="A986">
        <f t="shared" si="79"/>
        <v>985</v>
      </c>
      <c r="B986">
        <f t="shared" ca="1" si="75"/>
        <v>23</v>
      </c>
      <c r="C986" t="str" cm="1">
        <f t="array" aca="1" ref="C986" ca="1">INDEX(Reel1,Spins[[#This Row],[Stop1]])</f>
        <v>🍇</v>
      </c>
      <c r="D986">
        <f t="shared" ca="1" si="76"/>
        <v>26</v>
      </c>
      <c r="E986" t="str" cm="1">
        <f t="array" aca="1" ref="E986" ca="1">INDEX(Reel2,Spins[[#This Row],[Stop2]])</f>
        <v>🔔</v>
      </c>
      <c r="F986">
        <f t="shared" ca="1" si="77"/>
        <v>13</v>
      </c>
      <c r="G986" t="str" cm="1">
        <f t="array" aca="1" ref="G986" ca="1">INDEX(Reel3,Spins[[#This Row],[Stop3]])</f>
        <v>🍇</v>
      </c>
      <c r="H986" t="b">
        <f ca="1">AND(Spins[[#This Row],[Sym1]]=Spins[[#This Row],[Sym2]],Spins[[#This Row],[Sym2]]=Spins[[#This Row],[Sym3]])</f>
        <v>0</v>
      </c>
      <c r="I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">
        <f t="shared" si="78"/>
        <v>1</v>
      </c>
      <c r="K986">
        <f ca="1">Spins[[#This Row],[Mult]]*Spins[[#This Row],[Bet]]</f>
        <v>0</v>
      </c>
      <c r="L986">
        <f ca="1">Spins[[#This Row],[Payout]]-Spins[[#This Row],[Bet]]</f>
        <v>-1</v>
      </c>
    </row>
    <row r="987" spans="1:12" x14ac:dyDescent="0.3">
      <c r="A987">
        <f t="shared" si="79"/>
        <v>986</v>
      </c>
      <c r="B987">
        <f t="shared" ca="1" si="75"/>
        <v>21</v>
      </c>
      <c r="C987" t="str" cm="1">
        <f t="array" aca="1" ref="C987" ca="1">INDEX(Reel1,Spins[[#This Row],[Stop1]])</f>
        <v>🍒</v>
      </c>
      <c r="D987">
        <f t="shared" ca="1" si="76"/>
        <v>11</v>
      </c>
      <c r="E987" t="str" cm="1">
        <f t="array" aca="1" ref="E987" ca="1">INDEX(Reel2,Spins[[#This Row],[Stop2]])</f>
        <v>🍋</v>
      </c>
      <c r="F987">
        <f t="shared" ca="1" si="77"/>
        <v>22</v>
      </c>
      <c r="G987" t="str" cm="1">
        <f t="array" aca="1" ref="G987" ca="1">INDEX(Reel3,Spins[[#This Row],[Stop3]])</f>
        <v>🔔</v>
      </c>
      <c r="H987" t="b">
        <f ca="1">AND(Spins[[#This Row],[Sym1]]=Spins[[#This Row],[Sym2]],Spins[[#This Row],[Sym2]]=Spins[[#This Row],[Sym3]])</f>
        <v>0</v>
      </c>
      <c r="I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">
        <f t="shared" si="78"/>
        <v>1</v>
      </c>
      <c r="K987">
        <f ca="1">Spins[[#This Row],[Mult]]*Spins[[#This Row],[Bet]]</f>
        <v>0</v>
      </c>
      <c r="L987">
        <f ca="1">Spins[[#This Row],[Payout]]-Spins[[#This Row],[Bet]]</f>
        <v>-1</v>
      </c>
    </row>
    <row r="988" spans="1:12" x14ac:dyDescent="0.3">
      <c r="A988">
        <f t="shared" si="79"/>
        <v>987</v>
      </c>
      <c r="B988">
        <f t="shared" ca="1" si="75"/>
        <v>25</v>
      </c>
      <c r="C988" t="str" cm="1">
        <f t="array" aca="1" ref="C988" ca="1">INDEX(Reel1,Spins[[#This Row],[Stop1]])</f>
        <v>🔔</v>
      </c>
      <c r="D988">
        <f t="shared" ca="1" si="76"/>
        <v>25</v>
      </c>
      <c r="E988" t="str" cm="1">
        <f t="array" aca="1" ref="E988" ca="1">INDEX(Reel2,Spins[[#This Row],[Stop2]])</f>
        <v>🔔</v>
      </c>
      <c r="F988">
        <f t="shared" ca="1" si="77"/>
        <v>20</v>
      </c>
      <c r="G988" t="str" cm="1">
        <f t="array" aca="1" ref="G988" ca="1">INDEX(Reel3,Spins[[#This Row],[Stop3]])</f>
        <v>🔔</v>
      </c>
      <c r="H988" t="b">
        <f ca="1">AND(Spins[[#This Row],[Sym1]]=Spins[[#This Row],[Sym2]],Spins[[#This Row],[Sym2]]=Spins[[#This Row],[Sym3]])</f>
        <v>1</v>
      </c>
      <c r="I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988">
        <f t="shared" si="78"/>
        <v>1</v>
      </c>
      <c r="K988">
        <f ca="1">Spins[[#This Row],[Mult]]*Spins[[#This Row],[Bet]]</f>
        <v>30</v>
      </c>
      <c r="L988">
        <f ca="1">Spins[[#This Row],[Payout]]-Spins[[#This Row],[Bet]]</f>
        <v>29</v>
      </c>
    </row>
    <row r="989" spans="1:12" x14ac:dyDescent="0.3">
      <c r="A989">
        <f t="shared" si="79"/>
        <v>988</v>
      </c>
      <c r="B989">
        <f t="shared" ca="1" si="75"/>
        <v>18</v>
      </c>
      <c r="C989" t="str" cm="1">
        <f t="array" aca="1" ref="C989" ca="1">INDEX(Reel1,Spins[[#This Row],[Stop1]])</f>
        <v>🍒</v>
      </c>
      <c r="D989">
        <f t="shared" ca="1" si="76"/>
        <v>18</v>
      </c>
      <c r="E989" t="str" cm="1">
        <f t="array" aca="1" ref="E989" ca="1">INDEX(Reel2,Spins[[#This Row],[Stop2]])</f>
        <v>🍒</v>
      </c>
      <c r="F989">
        <f t="shared" ca="1" si="77"/>
        <v>15</v>
      </c>
      <c r="G989" t="str" cm="1">
        <f t="array" aca="1" ref="G989" ca="1">INDEX(Reel3,Spins[[#This Row],[Stop3]])</f>
        <v>🍇</v>
      </c>
      <c r="H989" t="b">
        <f ca="1">AND(Spins[[#This Row],[Sym1]]=Spins[[#This Row],[Sym2]],Spins[[#This Row],[Sym2]]=Spins[[#This Row],[Sym3]])</f>
        <v>0</v>
      </c>
      <c r="I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89">
        <f t="shared" si="78"/>
        <v>1</v>
      </c>
      <c r="K989">
        <f ca="1">Spins[[#This Row],[Mult]]*Spins[[#This Row],[Bet]]</f>
        <v>0.8</v>
      </c>
      <c r="L989">
        <f ca="1">Spins[[#This Row],[Payout]]-Spins[[#This Row],[Bet]]</f>
        <v>-0.19999999999999996</v>
      </c>
    </row>
    <row r="990" spans="1:12" x14ac:dyDescent="0.3">
      <c r="A990">
        <f t="shared" si="79"/>
        <v>989</v>
      </c>
      <c r="B990">
        <f t="shared" ca="1" si="75"/>
        <v>12</v>
      </c>
      <c r="C990" t="str" cm="1">
        <f t="array" aca="1" ref="C990" ca="1">INDEX(Reel1,Spins[[#This Row],[Stop1]])</f>
        <v>🍋</v>
      </c>
      <c r="D990">
        <f t="shared" ca="1" si="76"/>
        <v>26</v>
      </c>
      <c r="E990" t="str" cm="1">
        <f t="array" aca="1" ref="E990" ca="1">INDEX(Reel2,Spins[[#This Row],[Stop2]])</f>
        <v>🔔</v>
      </c>
      <c r="F990">
        <f t="shared" ca="1" si="77"/>
        <v>7</v>
      </c>
      <c r="G990" t="str" cm="1">
        <f t="array" aca="1" ref="G990" ca="1">INDEX(Reel3,Spins[[#This Row],[Stop3]])</f>
        <v>🍒</v>
      </c>
      <c r="H990" t="b">
        <f ca="1">AND(Spins[[#This Row],[Sym1]]=Spins[[#This Row],[Sym2]],Spins[[#This Row],[Sym2]]=Spins[[#This Row],[Sym3]])</f>
        <v>0</v>
      </c>
      <c r="I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">
        <f t="shared" si="78"/>
        <v>1</v>
      </c>
      <c r="K990">
        <f ca="1">Spins[[#This Row],[Mult]]*Spins[[#This Row],[Bet]]</f>
        <v>0</v>
      </c>
      <c r="L990">
        <f ca="1">Spins[[#This Row],[Payout]]-Spins[[#This Row],[Bet]]</f>
        <v>-1</v>
      </c>
    </row>
    <row r="991" spans="1:12" x14ac:dyDescent="0.3">
      <c r="A991">
        <f t="shared" si="79"/>
        <v>990</v>
      </c>
      <c r="B991">
        <f t="shared" ca="1" si="75"/>
        <v>2</v>
      </c>
      <c r="C991" t="str" cm="1">
        <f t="array" aca="1" ref="C991" ca="1">INDEX(Reel1,Spins[[#This Row],[Stop1]])</f>
        <v>🍋</v>
      </c>
      <c r="D991">
        <f t="shared" ca="1" si="76"/>
        <v>2</v>
      </c>
      <c r="E991" t="str" cm="1">
        <f t="array" aca="1" ref="E991" ca="1">INDEX(Reel2,Spins[[#This Row],[Stop2]])</f>
        <v>🍋</v>
      </c>
      <c r="F991">
        <f t="shared" ca="1" si="77"/>
        <v>10</v>
      </c>
      <c r="G991" t="str" cm="1">
        <f t="array" aca="1" ref="G991" ca="1">INDEX(Reel3,Spins[[#This Row],[Stop3]])</f>
        <v>🍒</v>
      </c>
      <c r="H991" t="b">
        <f ca="1">AND(Spins[[#This Row],[Sym1]]=Spins[[#This Row],[Sym2]],Spins[[#This Row],[Sym2]]=Spins[[#This Row],[Sym3]])</f>
        <v>0</v>
      </c>
      <c r="I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1">
        <f t="shared" si="78"/>
        <v>1</v>
      </c>
      <c r="K991">
        <f ca="1">Spins[[#This Row],[Mult]]*Spins[[#This Row],[Bet]]</f>
        <v>0.6</v>
      </c>
      <c r="L991">
        <f ca="1">Spins[[#This Row],[Payout]]-Spins[[#This Row],[Bet]]</f>
        <v>-0.4</v>
      </c>
    </row>
    <row r="992" spans="1:12" x14ac:dyDescent="0.3">
      <c r="A992">
        <f t="shared" si="79"/>
        <v>991</v>
      </c>
      <c r="B992">
        <f t="shared" ca="1" si="75"/>
        <v>13</v>
      </c>
      <c r="C992" t="str" cm="1">
        <f t="array" aca="1" ref="C992" ca="1">INDEX(Reel1,Spins[[#This Row],[Stop1]])</f>
        <v>🍋</v>
      </c>
      <c r="D992">
        <f t="shared" ca="1" si="76"/>
        <v>10</v>
      </c>
      <c r="E992" t="str" cm="1">
        <f t="array" aca="1" ref="E992" ca="1">INDEX(Reel2,Spins[[#This Row],[Stop2]])</f>
        <v>🍋</v>
      </c>
      <c r="F992">
        <f t="shared" ca="1" si="77"/>
        <v>13</v>
      </c>
      <c r="G992" t="str" cm="1">
        <f t="array" aca="1" ref="G992" ca="1">INDEX(Reel3,Spins[[#This Row],[Stop3]])</f>
        <v>🍇</v>
      </c>
      <c r="H992" t="b">
        <f ca="1">AND(Spins[[#This Row],[Sym1]]=Spins[[#This Row],[Sym2]],Spins[[#This Row],[Sym2]]=Spins[[#This Row],[Sym3]])</f>
        <v>0</v>
      </c>
      <c r="I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2">
        <f t="shared" si="78"/>
        <v>1</v>
      </c>
      <c r="K992">
        <f ca="1">Spins[[#This Row],[Mult]]*Spins[[#This Row],[Bet]]</f>
        <v>0.6</v>
      </c>
      <c r="L992">
        <f ca="1">Spins[[#This Row],[Payout]]-Spins[[#This Row],[Bet]]</f>
        <v>-0.4</v>
      </c>
    </row>
    <row r="993" spans="1:12" x14ac:dyDescent="0.3">
      <c r="A993">
        <f t="shared" si="79"/>
        <v>992</v>
      </c>
      <c r="B993">
        <f t="shared" ca="1" si="75"/>
        <v>7</v>
      </c>
      <c r="C993" t="str" cm="1">
        <f t="array" aca="1" ref="C993" ca="1">INDEX(Reel1,Spins[[#This Row],[Stop1]])</f>
        <v>🍋</v>
      </c>
      <c r="D993">
        <f t="shared" ca="1" si="76"/>
        <v>5</v>
      </c>
      <c r="E993" t="str" cm="1">
        <f t="array" aca="1" ref="E993" ca="1">INDEX(Reel2,Spins[[#This Row],[Stop2]])</f>
        <v>🍋</v>
      </c>
      <c r="F993">
        <f t="shared" ca="1" si="77"/>
        <v>22</v>
      </c>
      <c r="G993" t="str" cm="1">
        <f t="array" aca="1" ref="G993" ca="1">INDEX(Reel3,Spins[[#This Row],[Stop3]])</f>
        <v>🔔</v>
      </c>
      <c r="H993" t="b">
        <f ca="1">AND(Spins[[#This Row],[Sym1]]=Spins[[#This Row],[Sym2]],Spins[[#This Row],[Sym2]]=Spins[[#This Row],[Sym3]])</f>
        <v>0</v>
      </c>
      <c r="I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3">
        <f t="shared" si="78"/>
        <v>1</v>
      </c>
      <c r="K993">
        <f ca="1">Spins[[#This Row],[Mult]]*Spins[[#This Row],[Bet]]</f>
        <v>0.6</v>
      </c>
      <c r="L993">
        <f ca="1">Spins[[#This Row],[Payout]]-Spins[[#This Row],[Bet]]</f>
        <v>-0.4</v>
      </c>
    </row>
    <row r="994" spans="1:12" x14ac:dyDescent="0.3">
      <c r="A994">
        <f t="shared" si="79"/>
        <v>993</v>
      </c>
      <c r="B994">
        <f t="shared" ca="1" si="75"/>
        <v>8</v>
      </c>
      <c r="C994" t="str" cm="1">
        <f t="array" aca="1" ref="C994" ca="1">INDEX(Reel1,Spins[[#This Row],[Stop1]])</f>
        <v>🍋</v>
      </c>
      <c r="D994">
        <f t="shared" ca="1" si="76"/>
        <v>7</v>
      </c>
      <c r="E994" t="str" cm="1">
        <f t="array" aca="1" ref="E994" ca="1">INDEX(Reel2,Spins[[#This Row],[Stop2]])</f>
        <v>🍋</v>
      </c>
      <c r="F994">
        <f t="shared" ca="1" si="77"/>
        <v>4</v>
      </c>
      <c r="G994" t="str" cm="1">
        <f t="array" aca="1" ref="G994" ca="1">INDEX(Reel3,Spins[[#This Row],[Stop3]])</f>
        <v>🍋</v>
      </c>
      <c r="H994" t="b">
        <f ca="1">AND(Spins[[#This Row],[Sym1]]=Spins[[#This Row],[Sym2]],Spins[[#This Row],[Sym2]]=Spins[[#This Row],[Sym3]])</f>
        <v>1</v>
      </c>
      <c r="I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94">
        <f t="shared" si="78"/>
        <v>1</v>
      </c>
      <c r="K994">
        <f ca="1">Spins[[#This Row],[Mult]]*Spins[[#This Row],[Bet]]</f>
        <v>14</v>
      </c>
      <c r="L994">
        <f ca="1">Spins[[#This Row],[Payout]]-Spins[[#This Row],[Bet]]</f>
        <v>13</v>
      </c>
    </row>
    <row r="995" spans="1:12" x14ac:dyDescent="0.3">
      <c r="A995">
        <f t="shared" si="79"/>
        <v>994</v>
      </c>
      <c r="B995">
        <f t="shared" ca="1" si="75"/>
        <v>18</v>
      </c>
      <c r="C995" t="str" cm="1">
        <f t="array" aca="1" ref="C995" ca="1">INDEX(Reel1,Spins[[#This Row],[Stop1]])</f>
        <v>🍒</v>
      </c>
      <c r="D995">
        <f t="shared" ca="1" si="76"/>
        <v>28</v>
      </c>
      <c r="E995" t="str" cm="1">
        <f t="array" aca="1" ref="E995" ca="1">INDEX(Reel2,Spins[[#This Row],[Stop2]])</f>
        <v>BAR</v>
      </c>
      <c r="F995">
        <f t="shared" ca="1" si="77"/>
        <v>1</v>
      </c>
      <c r="G995" t="str" cm="1">
        <f t="array" aca="1" ref="G995" ca="1">INDEX(Reel3,Spins[[#This Row],[Stop3]])</f>
        <v>🍋</v>
      </c>
      <c r="H995" t="b">
        <f ca="1">AND(Spins[[#This Row],[Sym1]]=Spins[[#This Row],[Sym2]],Spins[[#This Row],[Sym2]]=Spins[[#This Row],[Sym3]])</f>
        <v>0</v>
      </c>
      <c r="I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">
        <f t="shared" si="78"/>
        <v>1</v>
      </c>
      <c r="K995">
        <f ca="1">Spins[[#This Row],[Mult]]*Spins[[#This Row],[Bet]]</f>
        <v>0</v>
      </c>
      <c r="L995">
        <f ca="1">Spins[[#This Row],[Payout]]-Spins[[#This Row],[Bet]]</f>
        <v>-1</v>
      </c>
    </row>
    <row r="996" spans="1:12" x14ac:dyDescent="0.3">
      <c r="A996">
        <f t="shared" si="79"/>
        <v>995</v>
      </c>
      <c r="B996">
        <f t="shared" ca="1" si="75"/>
        <v>21</v>
      </c>
      <c r="C996" t="str" cm="1">
        <f t="array" aca="1" ref="C996" ca="1">INDEX(Reel1,Spins[[#This Row],[Stop1]])</f>
        <v>🍒</v>
      </c>
      <c r="D996">
        <f t="shared" ca="1" si="76"/>
        <v>25</v>
      </c>
      <c r="E996" t="str" cm="1">
        <f t="array" aca="1" ref="E996" ca="1">INDEX(Reel2,Spins[[#This Row],[Stop2]])</f>
        <v>🔔</v>
      </c>
      <c r="F996">
        <f t="shared" ca="1" si="77"/>
        <v>2</v>
      </c>
      <c r="G996" t="str" cm="1">
        <f t="array" aca="1" ref="G996" ca="1">INDEX(Reel3,Spins[[#This Row],[Stop3]])</f>
        <v>🍋</v>
      </c>
      <c r="H996" t="b">
        <f ca="1">AND(Spins[[#This Row],[Sym1]]=Spins[[#This Row],[Sym2]],Spins[[#This Row],[Sym2]]=Spins[[#This Row],[Sym3]])</f>
        <v>0</v>
      </c>
      <c r="I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">
        <f t="shared" si="78"/>
        <v>1</v>
      </c>
      <c r="K996">
        <f ca="1">Spins[[#This Row],[Mult]]*Spins[[#This Row],[Bet]]</f>
        <v>0</v>
      </c>
      <c r="L996">
        <f ca="1">Spins[[#This Row],[Payout]]-Spins[[#This Row],[Bet]]</f>
        <v>-1</v>
      </c>
    </row>
    <row r="997" spans="1:12" x14ac:dyDescent="0.3">
      <c r="A997">
        <f t="shared" si="79"/>
        <v>996</v>
      </c>
      <c r="B997">
        <f t="shared" ca="1" si="75"/>
        <v>4</v>
      </c>
      <c r="C997" t="str" cm="1">
        <f t="array" aca="1" ref="C997" ca="1">INDEX(Reel1,Spins[[#This Row],[Stop1]])</f>
        <v>🍋</v>
      </c>
      <c r="D997">
        <f t="shared" ca="1" si="76"/>
        <v>28</v>
      </c>
      <c r="E997" t="str" cm="1">
        <f t="array" aca="1" ref="E997" ca="1">INDEX(Reel2,Spins[[#This Row],[Stop2]])</f>
        <v>BAR</v>
      </c>
      <c r="F997">
        <f t="shared" ca="1" si="77"/>
        <v>9</v>
      </c>
      <c r="G997" t="str" cm="1">
        <f t="array" aca="1" ref="G997" ca="1">INDEX(Reel3,Spins[[#This Row],[Stop3]])</f>
        <v>🍒</v>
      </c>
      <c r="H997" t="b">
        <f ca="1">AND(Spins[[#This Row],[Sym1]]=Spins[[#This Row],[Sym2]],Spins[[#This Row],[Sym2]]=Spins[[#This Row],[Sym3]])</f>
        <v>0</v>
      </c>
      <c r="I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">
        <f t="shared" si="78"/>
        <v>1</v>
      </c>
      <c r="K997">
        <f ca="1">Spins[[#This Row],[Mult]]*Spins[[#This Row],[Bet]]</f>
        <v>0</v>
      </c>
      <c r="L997">
        <f ca="1">Spins[[#This Row],[Payout]]-Spins[[#This Row],[Bet]]</f>
        <v>-1</v>
      </c>
    </row>
    <row r="998" spans="1:12" x14ac:dyDescent="0.3">
      <c r="A998">
        <f t="shared" si="79"/>
        <v>997</v>
      </c>
      <c r="B998">
        <f t="shared" ca="1" si="75"/>
        <v>16</v>
      </c>
      <c r="C998" t="str" cm="1">
        <f t="array" aca="1" ref="C998" ca="1">INDEX(Reel1,Spins[[#This Row],[Stop1]])</f>
        <v>🍒</v>
      </c>
      <c r="D998">
        <f t="shared" ca="1" si="76"/>
        <v>11</v>
      </c>
      <c r="E998" t="str" cm="1">
        <f t="array" aca="1" ref="E998" ca="1">INDEX(Reel2,Spins[[#This Row],[Stop2]])</f>
        <v>🍋</v>
      </c>
      <c r="F998">
        <f t="shared" ca="1" si="77"/>
        <v>6</v>
      </c>
      <c r="G998" t="str" cm="1">
        <f t="array" aca="1" ref="G998" ca="1">INDEX(Reel3,Spins[[#This Row],[Stop3]])</f>
        <v>🍒</v>
      </c>
      <c r="H998" t="b">
        <f ca="1">AND(Spins[[#This Row],[Sym1]]=Spins[[#This Row],[Sym2]],Spins[[#This Row],[Sym2]]=Spins[[#This Row],[Sym3]])</f>
        <v>0</v>
      </c>
      <c r="I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8">
        <f t="shared" si="78"/>
        <v>1</v>
      </c>
      <c r="K998">
        <f ca="1">Spins[[#This Row],[Mult]]*Spins[[#This Row],[Bet]]</f>
        <v>0</v>
      </c>
      <c r="L998">
        <f ca="1">Spins[[#This Row],[Payout]]-Spins[[#This Row],[Bet]]</f>
        <v>-1</v>
      </c>
    </row>
    <row r="999" spans="1:12" x14ac:dyDescent="0.3">
      <c r="A999">
        <f t="shared" si="79"/>
        <v>998</v>
      </c>
      <c r="B999">
        <f t="shared" ca="1" si="75"/>
        <v>1</v>
      </c>
      <c r="C999" t="str" cm="1">
        <f t="array" aca="1" ref="C999" ca="1">INDEX(Reel1,Spins[[#This Row],[Stop1]])</f>
        <v>🍋</v>
      </c>
      <c r="D999">
        <f t="shared" ca="1" si="76"/>
        <v>24</v>
      </c>
      <c r="E999" t="str" cm="1">
        <f t="array" aca="1" ref="E999" ca="1">INDEX(Reel2,Spins[[#This Row],[Stop2]])</f>
        <v>🍇</v>
      </c>
      <c r="F999">
        <f t="shared" ca="1" si="77"/>
        <v>12</v>
      </c>
      <c r="G999" t="str" cm="1">
        <f t="array" aca="1" ref="G999" ca="1">INDEX(Reel3,Spins[[#This Row],[Stop3]])</f>
        <v>🍒</v>
      </c>
      <c r="H999" t="b">
        <f ca="1">AND(Spins[[#This Row],[Sym1]]=Spins[[#This Row],[Sym2]],Spins[[#This Row],[Sym2]]=Spins[[#This Row],[Sym3]])</f>
        <v>0</v>
      </c>
      <c r="I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">
        <f t="shared" si="78"/>
        <v>1</v>
      </c>
      <c r="K999">
        <f ca="1">Spins[[#This Row],[Mult]]*Spins[[#This Row],[Bet]]</f>
        <v>0</v>
      </c>
      <c r="L999">
        <f ca="1">Spins[[#This Row],[Payout]]-Spins[[#This Row],[Bet]]</f>
        <v>-1</v>
      </c>
    </row>
    <row r="1000" spans="1:12" x14ac:dyDescent="0.3">
      <c r="A1000">
        <f t="shared" si="79"/>
        <v>999</v>
      </c>
      <c r="B1000">
        <f t="shared" ca="1" si="75"/>
        <v>29</v>
      </c>
      <c r="C1000" t="str" cm="1">
        <f t="array" aca="1" ref="C1000" ca="1">INDEX(Reel1,Spins[[#This Row],[Stop1]])</f>
        <v>7️⃣</v>
      </c>
      <c r="D1000">
        <f t="shared" ca="1" si="76"/>
        <v>16</v>
      </c>
      <c r="E1000" t="str" cm="1">
        <f t="array" aca="1" ref="E1000" ca="1">INDEX(Reel2,Spins[[#This Row],[Stop2]])</f>
        <v>🍒</v>
      </c>
      <c r="F1000">
        <f t="shared" ca="1" si="77"/>
        <v>1</v>
      </c>
      <c r="G1000" t="str" cm="1">
        <f t="array" aca="1" ref="G1000" ca="1">INDEX(Reel3,Spins[[#This Row],[Stop3]])</f>
        <v>🍋</v>
      </c>
      <c r="H1000" t="b">
        <f ca="1">AND(Spins[[#This Row],[Sym1]]=Spins[[#This Row],[Sym2]],Spins[[#This Row],[Sym2]]=Spins[[#This Row],[Sym3]])</f>
        <v>0</v>
      </c>
      <c r="I1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">
        <f t="shared" si="78"/>
        <v>1</v>
      </c>
      <c r="K1000">
        <f ca="1">Spins[[#This Row],[Mult]]*Spins[[#This Row],[Bet]]</f>
        <v>0</v>
      </c>
      <c r="L1000">
        <f ca="1">Spins[[#This Row],[Payout]]-Spins[[#This Row],[Bet]]</f>
        <v>-1</v>
      </c>
    </row>
    <row r="1001" spans="1:12" x14ac:dyDescent="0.3">
      <c r="A1001">
        <f t="shared" si="79"/>
        <v>1000</v>
      </c>
      <c r="B1001">
        <f t="shared" ca="1" si="75"/>
        <v>6</v>
      </c>
      <c r="C1001" t="str" cm="1">
        <f t="array" aca="1" ref="C1001" ca="1">INDEX(Reel1,Spins[[#This Row],[Stop1]])</f>
        <v>🍋</v>
      </c>
      <c r="D1001">
        <f t="shared" ca="1" si="76"/>
        <v>21</v>
      </c>
      <c r="E1001" t="str" cm="1">
        <f t="array" aca="1" ref="E1001" ca="1">INDEX(Reel2,Spins[[#This Row],[Stop2]])</f>
        <v>🍒</v>
      </c>
      <c r="F1001">
        <f t="shared" ca="1" si="77"/>
        <v>4</v>
      </c>
      <c r="G1001" t="str" cm="1">
        <f t="array" aca="1" ref="G1001" ca="1">INDEX(Reel3,Spins[[#This Row],[Stop3]])</f>
        <v>🍋</v>
      </c>
      <c r="H1001" t="b">
        <f ca="1">AND(Spins[[#This Row],[Sym1]]=Spins[[#This Row],[Sym2]],Spins[[#This Row],[Sym2]]=Spins[[#This Row],[Sym3]])</f>
        <v>0</v>
      </c>
      <c r="I1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">
        <f t="shared" si="78"/>
        <v>1</v>
      </c>
      <c r="K1001">
        <f ca="1">Spins[[#This Row],[Mult]]*Spins[[#This Row],[Bet]]</f>
        <v>0</v>
      </c>
      <c r="L1001">
        <f ca="1">Spins[[#This Row],[Payout]]-Spins[[#This Row],[Bet]]</f>
        <v>-1</v>
      </c>
    </row>
    <row r="1002" spans="1:12" x14ac:dyDescent="0.3">
      <c r="A1002">
        <f t="shared" si="79"/>
        <v>1001</v>
      </c>
      <c r="B1002">
        <f t="shared" ca="1" si="75"/>
        <v>12</v>
      </c>
      <c r="C1002" t="str" cm="1">
        <f t="array" aca="1" ref="C1002" ca="1">INDEX(Reel1,Spins[[#This Row],[Stop1]])</f>
        <v>🍋</v>
      </c>
      <c r="D1002">
        <f t="shared" ca="1" si="76"/>
        <v>16</v>
      </c>
      <c r="E1002" t="str" cm="1">
        <f t="array" aca="1" ref="E1002" ca="1">INDEX(Reel2,Spins[[#This Row],[Stop2]])</f>
        <v>🍒</v>
      </c>
      <c r="F1002">
        <f t="shared" ca="1" si="77"/>
        <v>29</v>
      </c>
      <c r="G1002" t="str" cm="1">
        <f t="array" aca="1" ref="G1002" ca="1">INDEX(Reel3,Spins[[#This Row],[Stop3]])</f>
        <v>7️⃣</v>
      </c>
      <c r="H1002" t="b">
        <f ca="1">AND(Spins[[#This Row],[Sym1]]=Spins[[#This Row],[Sym2]],Spins[[#This Row],[Sym2]]=Spins[[#This Row],[Sym3]])</f>
        <v>0</v>
      </c>
      <c r="I1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">
        <f t="shared" si="78"/>
        <v>1</v>
      </c>
      <c r="K1002">
        <f ca="1">Spins[[#This Row],[Mult]]*Spins[[#This Row],[Bet]]</f>
        <v>0</v>
      </c>
      <c r="L1002">
        <f ca="1">Spins[[#This Row],[Payout]]-Spins[[#This Row],[Bet]]</f>
        <v>-1</v>
      </c>
    </row>
    <row r="1003" spans="1:12" x14ac:dyDescent="0.3">
      <c r="A1003">
        <f t="shared" si="79"/>
        <v>1002</v>
      </c>
      <c r="B1003">
        <f t="shared" ca="1" si="75"/>
        <v>29</v>
      </c>
      <c r="C1003" t="str" cm="1">
        <f t="array" aca="1" ref="C1003" ca="1">INDEX(Reel1,Spins[[#This Row],[Stop1]])</f>
        <v>7️⃣</v>
      </c>
      <c r="D1003">
        <f t="shared" ca="1" si="76"/>
        <v>22</v>
      </c>
      <c r="E1003" t="str" cm="1">
        <f t="array" aca="1" ref="E1003" ca="1">INDEX(Reel2,Spins[[#This Row],[Stop2]])</f>
        <v>🍇</v>
      </c>
      <c r="F1003">
        <f t="shared" ca="1" si="77"/>
        <v>22</v>
      </c>
      <c r="G1003" t="str" cm="1">
        <f t="array" aca="1" ref="G1003" ca="1">INDEX(Reel3,Spins[[#This Row],[Stop3]])</f>
        <v>🔔</v>
      </c>
      <c r="H1003" t="b">
        <f ca="1">AND(Spins[[#This Row],[Sym1]]=Spins[[#This Row],[Sym2]],Spins[[#This Row],[Sym2]]=Spins[[#This Row],[Sym3]])</f>
        <v>0</v>
      </c>
      <c r="I1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3">
        <f t="shared" si="78"/>
        <v>1</v>
      </c>
      <c r="K1003">
        <f ca="1">Spins[[#This Row],[Mult]]*Spins[[#This Row],[Bet]]</f>
        <v>0</v>
      </c>
      <c r="L1003">
        <f ca="1">Spins[[#This Row],[Payout]]-Spins[[#This Row],[Bet]]</f>
        <v>-1</v>
      </c>
    </row>
    <row r="1004" spans="1:12" x14ac:dyDescent="0.3">
      <c r="A1004">
        <f t="shared" si="79"/>
        <v>1003</v>
      </c>
      <c r="B1004">
        <f t="shared" ca="1" si="75"/>
        <v>15</v>
      </c>
      <c r="C1004" t="str" cm="1">
        <f t="array" aca="1" ref="C1004" ca="1">INDEX(Reel1,Spins[[#This Row],[Stop1]])</f>
        <v>🍒</v>
      </c>
      <c r="D1004">
        <f t="shared" ca="1" si="76"/>
        <v>16</v>
      </c>
      <c r="E1004" t="str" cm="1">
        <f t="array" aca="1" ref="E1004" ca="1">INDEX(Reel2,Spins[[#This Row],[Stop2]])</f>
        <v>🍒</v>
      </c>
      <c r="F1004">
        <f t="shared" ca="1" si="77"/>
        <v>15</v>
      </c>
      <c r="G1004" t="str" cm="1">
        <f t="array" aca="1" ref="G1004" ca="1">INDEX(Reel3,Spins[[#This Row],[Stop3]])</f>
        <v>🍇</v>
      </c>
      <c r="H1004" t="b">
        <f ca="1">AND(Spins[[#This Row],[Sym1]]=Spins[[#This Row],[Sym2]],Spins[[#This Row],[Sym2]]=Spins[[#This Row],[Sym3]])</f>
        <v>0</v>
      </c>
      <c r="I1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04">
        <f t="shared" si="78"/>
        <v>1</v>
      </c>
      <c r="K1004">
        <f ca="1">Spins[[#This Row],[Mult]]*Spins[[#This Row],[Bet]]</f>
        <v>0.8</v>
      </c>
      <c r="L1004">
        <f ca="1">Spins[[#This Row],[Payout]]-Spins[[#This Row],[Bet]]</f>
        <v>-0.19999999999999996</v>
      </c>
    </row>
    <row r="1005" spans="1:12" x14ac:dyDescent="0.3">
      <c r="A1005">
        <f t="shared" si="79"/>
        <v>1004</v>
      </c>
      <c r="B1005">
        <f t="shared" ca="1" si="75"/>
        <v>6</v>
      </c>
      <c r="C1005" t="str" cm="1">
        <f t="array" aca="1" ref="C1005" ca="1">INDEX(Reel1,Spins[[#This Row],[Stop1]])</f>
        <v>🍋</v>
      </c>
      <c r="D1005">
        <f t="shared" ca="1" si="76"/>
        <v>18</v>
      </c>
      <c r="E1005" t="str" cm="1">
        <f t="array" aca="1" ref="E1005" ca="1">INDEX(Reel2,Spins[[#This Row],[Stop2]])</f>
        <v>🍒</v>
      </c>
      <c r="F1005">
        <f t="shared" ca="1" si="77"/>
        <v>12</v>
      </c>
      <c r="G1005" t="str" cm="1">
        <f t="array" aca="1" ref="G1005" ca="1">INDEX(Reel3,Spins[[#This Row],[Stop3]])</f>
        <v>🍒</v>
      </c>
      <c r="H1005" t="b">
        <f ca="1">AND(Spins[[#This Row],[Sym1]]=Spins[[#This Row],[Sym2]],Spins[[#This Row],[Sym2]]=Spins[[#This Row],[Sym3]])</f>
        <v>0</v>
      </c>
      <c r="I1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">
        <f t="shared" si="78"/>
        <v>1</v>
      </c>
      <c r="K1005">
        <f ca="1">Spins[[#This Row],[Mult]]*Spins[[#This Row],[Bet]]</f>
        <v>0</v>
      </c>
      <c r="L1005">
        <f ca="1">Spins[[#This Row],[Payout]]-Spins[[#This Row],[Bet]]</f>
        <v>-1</v>
      </c>
    </row>
    <row r="1006" spans="1:12" x14ac:dyDescent="0.3">
      <c r="A1006">
        <f t="shared" si="79"/>
        <v>1005</v>
      </c>
      <c r="B1006">
        <f t="shared" ca="1" si="75"/>
        <v>6</v>
      </c>
      <c r="C1006" t="str" cm="1">
        <f t="array" aca="1" ref="C1006" ca="1">INDEX(Reel1,Spins[[#This Row],[Stop1]])</f>
        <v>🍋</v>
      </c>
      <c r="D1006">
        <f t="shared" ca="1" si="76"/>
        <v>2</v>
      </c>
      <c r="E1006" t="str" cm="1">
        <f t="array" aca="1" ref="E1006" ca="1">INDEX(Reel2,Spins[[#This Row],[Stop2]])</f>
        <v>🍋</v>
      </c>
      <c r="F1006">
        <f t="shared" ca="1" si="77"/>
        <v>2</v>
      </c>
      <c r="G1006" t="str" cm="1">
        <f t="array" aca="1" ref="G1006" ca="1">INDEX(Reel3,Spins[[#This Row],[Stop3]])</f>
        <v>🍋</v>
      </c>
      <c r="H1006" t="b">
        <f ca="1">AND(Spins[[#This Row],[Sym1]]=Spins[[#This Row],[Sym2]],Spins[[#This Row],[Sym2]]=Spins[[#This Row],[Sym3]])</f>
        <v>1</v>
      </c>
      <c r="I1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06">
        <f t="shared" si="78"/>
        <v>1</v>
      </c>
      <c r="K1006">
        <f ca="1">Spins[[#This Row],[Mult]]*Spins[[#This Row],[Bet]]</f>
        <v>14</v>
      </c>
      <c r="L1006">
        <f ca="1">Spins[[#This Row],[Payout]]-Spins[[#This Row],[Bet]]</f>
        <v>13</v>
      </c>
    </row>
    <row r="1007" spans="1:12" x14ac:dyDescent="0.3">
      <c r="A1007">
        <f t="shared" si="79"/>
        <v>1006</v>
      </c>
      <c r="B1007">
        <f t="shared" ca="1" si="75"/>
        <v>5</v>
      </c>
      <c r="C1007" t="str" cm="1">
        <f t="array" aca="1" ref="C1007" ca="1">INDEX(Reel1,Spins[[#This Row],[Stop1]])</f>
        <v>🍋</v>
      </c>
      <c r="D1007">
        <f t="shared" ca="1" si="76"/>
        <v>19</v>
      </c>
      <c r="E1007" t="str" cm="1">
        <f t="array" aca="1" ref="E1007" ca="1">INDEX(Reel2,Spins[[#This Row],[Stop2]])</f>
        <v>🍒</v>
      </c>
      <c r="F1007">
        <f t="shared" ca="1" si="77"/>
        <v>8</v>
      </c>
      <c r="G1007" t="str" cm="1">
        <f t="array" aca="1" ref="G1007" ca="1">INDEX(Reel3,Spins[[#This Row],[Stop3]])</f>
        <v>🍒</v>
      </c>
      <c r="H1007" t="b">
        <f ca="1">AND(Spins[[#This Row],[Sym1]]=Spins[[#This Row],[Sym2]],Spins[[#This Row],[Sym2]]=Spins[[#This Row],[Sym3]])</f>
        <v>0</v>
      </c>
      <c r="I1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">
        <f t="shared" si="78"/>
        <v>1</v>
      </c>
      <c r="K1007">
        <f ca="1">Spins[[#This Row],[Mult]]*Spins[[#This Row],[Bet]]</f>
        <v>0</v>
      </c>
      <c r="L1007">
        <f ca="1">Spins[[#This Row],[Payout]]-Spins[[#This Row],[Bet]]</f>
        <v>-1</v>
      </c>
    </row>
    <row r="1008" spans="1:12" x14ac:dyDescent="0.3">
      <c r="A1008">
        <f t="shared" si="79"/>
        <v>1007</v>
      </c>
      <c r="B1008">
        <f t="shared" ca="1" si="75"/>
        <v>26</v>
      </c>
      <c r="C1008" t="str" cm="1">
        <f t="array" aca="1" ref="C1008" ca="1">INDEX(Reel1,Spins[[#This Row],[Stop1]])</f>
        <v>🔔</v>
      </c>
      <c r="D1008">
        <f t="shared" ca="1" si="76"/>
        <v>15</v>
      </c>
      <c r="E1008" t="str" cm="1">
        <f t="array" aca="1" ref="E1008" ca="1">INDEX(Reel2,Spins[[#This Row],[Stop2]])</f>
        <v>🍒</v>
      </c>
      <c r="F1008">
        <f t="shared" ca="1" si="77"/>
        <v>2</v>
      </c>
      <c r="G1008" t="str" cm="1">
        <f t="array" aca="1" ref="G1008" ca="1">INDEX(Reel3,Spins[[#This Row],[Stop3]])</f>
        <v>🍋</v>
      </c>
      <c r="H1008" t="b">
        <f ca="1">AND(Spins[[#This Row],[Sym1]]=Spins[[#This Row],[Sym2]],Spins[[#This Row],[Sym2]]=Spins[[#This Row],[Sym3]])</f>
        <v>0</v>
      </c>
      <c r="I1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">
        <f t="shared" si="78"/>
        <v>1</v>
      </c>
      <c r="K1008">
        <f ca="1">Spins[[#This Row],[Mult]]*Spins[[#This Row],[Bet]]</f>
        <v>0</v>
      </c>
      <c r="L1008">
        <f ca="1">Spins[[#This Row],[Payout]]-Spins[[#This Row],[Bet]]</f>
        <v>-1</v>
      </c>
    </row>
    <row r="1009" spans="1:12" x14ac:dyDescent="0.3">
      <c r="A1009">
        <f t="shared" si="79"/>
        <v>1008</v>
      </c>
      <c r="B1009">
        <f t="shared" ca="1" si="75"/>
        <v>15</v>
      </c>
      <c r="C1009" t="str" cm="1">
        <f t="array" aca="1" ref="C1009" ca="1">INDEX(Reel1,Spins[[#This Row],[Stop1]])</f>
        <v>🍒</v>
      </c>
      <c r="D1009">
        <f t="shared" ca="1" si="76"/>
        <v>15</v>
      </c>
      <c r="E1009" t="str" cm="1">
        <f t="array" aca="1" ref="E1009" ca="1">INDEX(Reel2,Spins[[#This Row],[Stop2]])</f>
        <v>🍒</v>
      </c>
      <c r="F1009">
        <f t="shared" ca="1" si="77"/>
        <v>16</v>
      </c>
      <c r="G1009" t="str" cm="1">
        <f t="array" aca="1" ref="G1009" ca="1">INDEX(Reel3,Spins[[#This Row],[Stop3]])</f>
        <v>🍇</v>
      </c>
      <c r="H1009" t="b">
        <f ca="1">AND(Spins[[#This Row],[Sym1]]=Spins[[#This Row],[Sym2]],Spins[[#This Row],[Sym2]]=Spins[[#This Row],[Sym3]])</f>
        <v>0</v>
      </c>
      <c r="I1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09">
        <f t="shared" si="78"/>
        <v>1</v>
      </c>
      <c r="K1009">
        <f ca="1">Spins[[#This Row],[Mult]]*Spins[[#This Row],[Bet]]</f>
        <v>0.8</v>
      </c>
      <c r="L1009">
        <f ca="1">Spins[[#This Row],[Payout]]-Spins[[#This Row],[Bet]]</f>
        <v>-0.19999999999999996</v>
      </c>
    </row>
    <row r="1010" spans="1:12" x14ac:dyDescent="0.3">
      <c r="A1010">
        <f t="shared" si="79"/>
        <v>1009</v>
      </c>
      <c r="B1010">
        <f t="shared" ca="1" si="75"/>
        <v>24</v>
      </c>
      <c r="C1010" t="str" cm="1">
        <f t="array" aca="1" ref="C1010" ca="1">INDEX(Reel1,Spins[[#This Row],[Stop1]])</f>
        <v>🍇</v>
      </c>
      <c r="D1010">
        <f t="shared" ca="1" si="76"/>
        <v>13</v>
      </c>
      <c r="E1010" t="str" cm="1">
        <f t="array" aca="1" ref="E1010" ca="1">INDEX(Reel2,Spins[[#This Row],[Stop2]])</f>
        <v>🍋</v>
      </c>
      <c r="F1010">
        <f t="shared" ca="1" si="77"/>
        <v>24</v>
      </c>
      <c r="G1010" t="str" cm="1">
        <f t="array" aca="1" ref="G1010" ca="1">INDEX(Reel3,Spins[[#This Row],[Stop3]])</f>
        <v>BAR</v>
      </c>
      <c r="H1010" t="b">
        <f ca="1">AND(Spins[[#This Row],[Sym1]]=Spins[[#This Row],[Sym2]],Spins[[#This Row],[Sym2]]=Spins[[#This Row],[Sym3]])</f>
        <v>0</v>
      </c>
      <c r="I1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">
        <f t="shared" si="78"/>
        <v>1</v>
      </c>
      <c r="K1010">
        <f ca="1">Spins[[#This Row],[Mult]]*Spins[[#This Row],[Bet]]</f>
        <v>0</v>
      </c>
      <c r="L1010">
        <f ca="1">Spins[[#This Row],[Payout]]-Spins[[#This Row],[Bet]]</f>
        <v>-1</v>
      </c>
    </row>
    <row r="1011" spans="1:12" x14ac:dyDescent="0.3">
      <c r="A1011">
        <f t="shared" si="79"/>
        <v>1010</v>
      </c>
      <c r="B1011">
        <f t="shared" ca="1" si="75"/>
        <v>5</v>
      </c>
      <c r="C1011" t="str" cm="1">
        <f t="array" aca="1" ref="C1011" ca="1">INDEX(Reel1,Spins[[#This Row],[Stop1]])</f>
        <v>🍋</v>
      </c>
      <c r="D1011">
        <f t="shared" ca="1" si="76"/>
        <v>20</v>
      </c>
      <c r="E1011" t="str" cm="1">
        <f t="array" aca="1" ref="E1011" ca="1">INDEX(Reel2,Spins[[#This Row],[Stop2]])</f>
        <v>🍒</v>
      </c>
      <c r="F1011">
        <f t="shared" ca="1" si="77"/>
        <v>23</v>
      </c>
      <c r="G1011" t="str" cm="1">
        <f t="array" aca="1" ref="G1011" ca="1">INDEX(Reel3,Spins[[#This Row],[Stop3]])</f>
        <v>BAR</v>
      </c>
      <c r="H1011" t="b">
        <f ca="1">AND(Spins[[#This Row],[Sym1]]=Spins[[#This Row],[Sym2]],Spins[[#This Row],[Sym2]]=Spins[[#This Row],[Sym3]])</f>
        <v>0</v>
      </c>
      <c r="I1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">
        <f t="shared" si="78"/>
        <v>1</v>
      </c>
      <c r="K1011">
        <f ca="1">Spins[[#This Row],[Mult]]*Spins[[#This Row],[Bet]]</f>
        <v>0</v>
      </c>
      <c r="L1011">
        <f ca="1">Spins[[#This Row],[Payout]]-Spins[[#This Row],[Bet]]</f>
        <v>-1</v>
      </c>
    </row>
    <row r="1012" spans="1:12" x14ac:dyDescent="0.3">
      <c r="A1012">
        <f t="shared" si="79"/>
        <v>1011</v>
      </c>
      <c r="B1012">
        <f t="shared" ca="1" si="75"/>
        <v>24</v>
      </c>
      <c r="C1012" t="str" cm="1">
        <f t="array" aca="1" ref="C1012" ca="1">INDEX(Reel1,Spins[[#This Row],[Stop1]])</f>
        <v>🍇</v>
      </c>
      <c r="D1012">
        <f t="shared" ca="1" si="76"/>
        <v>17</v>
      </c>
      <c r="E1012" t="str" cm="1">
        <f t="array" aca="1" ref="E1012" ca="1">INDEX(Reel2,Spins[[#This Row],[Stop2]])</f>
        <v>🍒</v>
      </c>
      <c r="F1012">
        <f t="shared" ca="1" si="77"/>
        <v>13</v>
      </c>
      <c r="G1012" t="str" cm="1">
        <f t="array" aca="1" ref="G1012" ca="1">INDEX(Reel3,Spins[[#This Row],[Stop3]])</f>
        <v>🍇</v>
      </c>
      <c r="H1012" t="b">
        <f ca="1">AND(Spins[[#This Row],[Sym1]]=Spins[[#This Row],[Sym2]],Spins[[#This Row],[Sym2]]=Spins[[#This Row],[Sym3]])</f>
        <v>0</v>
      </c>
      <c r="I1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">
        <f t="shared" si="78"/>
        <v>1</v>
      </c>
      <c r="K1012">
        <f ca="1">Spins[[#This Row],[Mult]]*Spins[[#This Row],[Bet]]</f>
        <v>0</v>
      </c>
      <c r="L1012">
        <f ca="1">Spins[[#This Row],[Payout]]-Spins[[#This Row],[Bet]]</f>
        <v>-1</v>
      </c>
    </row>
    <row r="1013" spans="1:12" x14ac:dyDescent="0.3">
      <c r="A1013">
        <f t="shared" si="79"/>
        <v>1012</v>
      </c>
      <c r="B1013">
        <f t="shared" ca="1" si="75"/>
        <v>31</v>
      </c>
      <c r="C1013" t="str" cm="1">
        <f t="array" aca="1" ref="C1013" ca="1">INDEX(Reel1,Spins[[#This Row],[Stop1]])</f>
        <v>💎</v>
      </c>
      <c r="D1013">
        <f t="shared" ca="1" si="76"/>
        <v>28</v>
      </c>
      <c r="E1013" t="str" cm="1">
        <f t="array" aca="1" ref="E1013" ca="1">INDEX(Reel2,Spins[[#This Row],[Stop2]])</f>
        <v>BAR</v>
      </c>
      <c r="F1013">
        <f t="shared" ca="1" si="77"/>
        <v>30</v>
      </c>
      <c r="G1013" t="str" cm="1">
        <f t="array" aca="1" ref="G1013" ca="1">INDEX(Reel3,Spins[[#This Row],[Stop3]])</f>
        <v>💎</v>
      </c>
      <c r="H1013" t="b">
        <f ca="1">AND(Spins[[#This Row],[Sym1]]=Spins[[#This Row],[Sym2]],Spins[[#This Row],[Sym2]]=Spins[[#This Row],[Sym3]])</f>
        <v>0</v>
      </c>
      <c r="I1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">
        <f t="shared" si="78"/>
        <v>1</v>
      </c>
      <c r="K1013">
        <f ca="1">Spins[[#This Row],[Mult]]*Spins[[#This Row],[Bet]]</f>
        <v>0</v>
      </c>
      <c r="L1013">
        <f ca="1">Spins[[#This Row],[Payout]]-Spins[[#This Row],[Bet]]</f>
        <v>-1</v>
      </c>
    </row>
    <row r="1014" spans="1:12" x14ac:dyDescent="0.3">
      <c r="A1014">
        <f t="shared" si="79"/>
        <v>1013</v>
      </c>
      <c r="B1014">
        <f t="shared" ca="1" si="75"/>
        <v>11</v>
      </c>
      <c r="C1014" t="str" cm="1">
        <f t="array" aca="1" ref="C1014" ca="1">INDEX(Reel1,Spins[[#This Row],[Stop1]])</f>
        <v>🍋</v>
      </c>
      <c r="D1014">
        <f t="shared" ca="1" si="76"/>
        <v>6</v>
      </c>
      <c r="E1014" t="str" cm="1">
        <f t="array" aca="1" ref="E1014" ca="1">INDEX(Reel2,Spins[[#This Row],[Stop2]])</f>
        <v>🍋</v>
      </c>
      <c r="F1014">
        <f t="shared" ca="1" si="77"/>
        <v>28</v>
      </c>
      <c r="G1014" t="str" cm="1">
        <f t="array" aca="1" ref="G1014" ca="1">INDEX(Reel3,Spins[[#This Row],[Stop3]])</f>
        <v>7️⃣</v>
      </c>
      <c r="H1014" t="b">
        <f ca="1">AND(Spins[[#This Row],[Sym1]]=Spins[[#This Row],[Sym2]],Spins[[#This Row],[Sym2]]=Spins[[#This Row],[Sym3]])</f>
        <v>0</v>
      </c>
      <c r="I1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4">
        <f t="shared" si="78"/>
        <v>1</v>
      </c>
      <c r="K1014">
        <f ca="1">Spins[[#This Row],[Mult]]*Spins[[#This Row],[Bet]]</f>
        <v>0.6</v>
      </c>
      <c r="L1014">
        <f ca="1">Spins[[#This Row],[Payout]]-Spins[[#This Row],[Bet]]</f>
        <v>-0.4</v>
      </c>
    </row>
    <row r="1015" spans="1:12" x14ac:dyDescent="0.3">
      <c r="A1015">
        <f t="shared" si="79"/>
        <v>1014</v>
      </c>
      <c r="B1015">
        <f t="shared" ca="1" si="75"/>
        <v>10</v>
      </c>
      <c r="C1015" t="str" cm="1">
        <f t="array" aca="1" ref="C1015" ca="1">INDEX(Reel1,Spins[[#This Row],[Stop1]])</f>
        <v>🍋</v>
      </c>
      <c r="D1015">
        <f t="shared" ca="1" si="76"/>
        <v>24</v>
      </c>
      <c r="E1015" t="str" cm="1">
        <f t="array" aca="1" ref="E1015" ca="1">INDEX(Reel2,Spins[[#This Row],[Stop2]])</f>
        <v>🍇</v>
      </c>
      <c r="F1015">
        <f t="shared" ca="1" si="77"/>
        <v>25</v>
      </c>
      <c r="G1015" t="str" cm="1">
        <f t="array" aca="1" ref="G1015" ca="1">INDEX(Reel3,Spins[[#This Row],[Stop3]])</f>
        <v>BAR</v>
      </c>
      <c r="H1015" t="b">
        <f ca="1">AND(Spins[[#This Row],[Sym1]]=Spins[[#This Row],[Sym2]],Spins[[#This Row],[Sym2]]=Spins[[#This Row],[Sym3]])</f>
        <v>0</v>
      </c>
      <c r="I1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5">
        <f t="shared" si="78"/>
        <v>1</v>
      </c>
      <c r="K1015">
        <f ca="1">Spins[[#This Row],[Mult]]*Spins[[#This Row],[Bet]]</f>
        <v>0</v>
      </c>
      <c r="L1015">
        <f ca="1">Spins[[#This Row],[Payout]]-Spins[[#This Row],[Bet]]</f>
        <v>-1</v>
      </c>
    </row>
    <row r="1016" spans="1:12" x14ac:dyDescent="0.3">
      <c r="A1016">
        <f t="shared" si="79"/>
        <v>1015</v>
      </c>
      <c r="B1016">
        <f t="shared" ca="1" si="75"/>
        <v>15</v>
      </c>
      <c r="C1016" t="str" cm="1">
        <f t="array" aca="1" ref="C1016" ca="1">INDEX(Reel1,Spins[[#This Row],[Stop1]])</f>
        <v>🍒</v>
      </c>
      <c r="D1016">
        <f t="shared" ca="1" si="76"/>
        <v>13</v>
      </c>
      <c r="E1016" t="str" cm="1">
        <f t="array" aca="1" ref="E1016" ca="1">INDEX(Reel2,Spins[[#This Row],[Stop2]])</f>
        <v>🍋</v>
      </c>
      <c r="F1016">
        <f t="shared" ca="1" si="77"/>
        <v>26</v>
      </c>
      <c r="G1016" t="str" cm="1">
        <f t="array" aca="1" ref="G1016" ca="1">INDEX(Reel3,Spins[[#This Row],[Stop3]])</f>
        <v>BAR</v>
      </c>
      <c r="H1016" t="b">
        <f ca="1">AND(Spins[[#This Row],[Sym1]]=Spins[[#This Row],[Sym2]],Spins[[#This Row],[Sym2]]=Spins[[#This Row],[Sym3]])</f>
        <v>0</v>
      </c>
      <c r="I1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6">
        <f t="shared" si="78"/>
        <v>1</v>
      </c>
      <c r="K1016">
        <f ca="1">Spins[[#This Row],[Mult]]*Spins[[#This Row],[Bet]]</f>
        <v>0</v>
      </c>
      <c r="L1016">
        <f ca="1">Spins[[#This Row],[Payout]]-Spins[[#This Row],[Bet]]</f>
        <v>-1</v>
      </c>
    </row>
    <row r="1017" spans="1:12" x14ac:dyDescent="0.3">
      <c r="A1017">
        <f t="shared" si="79"/>
        <v>1016</v>
      </c>
      <c r="B1017">
        <f t="shared" ca="1" si="75"/>
        <v>26</v>
      </c>
      <c r="C1017" t="str" cm="1">
        <f t="array" aca="1" ref="C1017" ca="1">INDEX(Reel1,Spins[[#This Row],[Stop1]])</f>
        <v>🔔</v>
      </c>
      <c r="D1017">
        <f t="shared" ca="1" si="76"/>
        <v>2</v>
      </c>
      <c r="E1017" t="str" cm="1">
        <f t="array" aca="1" ref="E1017" ca="1">INDEX(Reel2,Spins[[#This Row],[Stop2]])</f>
        <v>🍋</v>
      </c>
      <c r="F1017">
        <f t="shared" ca="1" si="77"/>
        <v>25</v>
      </c>
      <c r="G1017" t="str" cm="1">
        <f t="array" aca="1" ref="G1017" ca="1">INDEX(Reel3,Spins[[#This Row],[Stop3]])</f>
        <v>BAR</v>
      </c>
      <c r="H1017" t="b">
        <f ca="1">AND(Spins[[#This Row],[Sym1]]=Spins[[#This Row],[Sym2]],Spins[[#This Row],[Sym2]]=Spins[[#This Row],[Sym3]])</f>
        <v>0</v>
      </c>
      <c r="I1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">
        <f t="shared" si="78"/>
        <v>1</v>
      </c>
      <c r="K1017">
        <f ca="1">Spins[[#This Row],[Mult]]*Spins[[#This Row],[Bet]]</f>
        <v>0</v>
      </c>
      <c r="L1017">
        <f ca="1">Spins[[#This Row],[Payout]]-Spins[[#This Row],[Bet]]</f>
        <v>-1</v>
      </c>
    </row>
    <row r="1018" spans="1:12" x14ac:dyDescent="0.3">
      <c r="A1018">
        <f t="shared" si="79"/>
        <v>1017</v>
      </c>
      <c r="B1018">
        <f t="shared" ca="1" si="75"/>
        <v>21</v>
      </c>
      <c r="C1018" t="str" cm="1">
        <f t="array" aca="1" ref="C1018" ca="1">INDEX(Reel1,Spins[[#This Row],[Stop1]])</f>
        <v>🍒</v>
      </c>
      <c r="D1018">
        <f t="shared" ca="1" si="76"/>
        <v>18</v>
      </c>
      <c r="E1018" t="str" cm="1">
        <f t="array" aca="1" ref="E1018" ca="1">INDEX(Reel2,Spins[[#This Row],[Stop2]])</f>
        <v>🍒</v>
      </c>
      <c r="F1018">
        <f t="shared" ca="1" si="77"/>
        <v>15</v>
      </c>
      <c r="G1018" t="str" cm="1">
        <f t="array" aca="1" ref="G1018" ca="1">INDEX(Reel3,Spins[[#This Row],[Stop3]])</f>
        <v>🍇</v>
      </c>
      <c r="H1018" t="b">
        <f ca="1">AND(Spins[[#This Row],[Sym1]]=Spins[[#This Row],[Sym2]],Spins[[#This Row],[Sym2]]=Spins[[#This Row],[Sym3]])</f>
        <v>0</v>
      </c>
      <c r="I1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18">
        <f t="shared" si="78"/>
        <v>1</v>
      </c>
      <c r="K1018">
        <f ca="1">Spins[[#This Row],[Mult]]*Spins[[#This Row],[Bet]]</f>
        <v>0.8</v>
      </c>
      <c r="L1018">
        <f ca="1">Spins[[#This Row],[Payout]]-Spins[[#This Row],[Bet]]</f>
        <v>-0.19999999999999996</v>
      </c>
    </row>
    <row r="1019" spans="1:12" x14ac:dyDescent="0.3">
      <c r="A1019">
        <f t="shared" si="79"/>
        <v>1018</v>
      </c>
      <c r="B1019">
        <f t="shared" ca="1" si="75"/>
        <v>18</v>
      </c>
      <c r="C1019" t="str" cm="1">
        <f t="array" aca="1" ref="C1019" ca="1">INDEX(Reel1,Spins[[#This Row],[Stop1]])</f>
        <v>🍒</v>
      </c>
      <c r="D1019">
        <f t="shared" ca="1" si="76"/>
        <v>18</v>
      </c>
      <c r="E1019" t="str" cm="1">
        <f t="array" aca="1" ref="E1019" ca="1">INDEX(Reel2,Spins[[#This Row],[Stop2]])</f>
        <v>🍒</v>
      </c>
      <c r="F1019">
        <f t="shared" ca="1" si="77"/>
        <v>9</v>
      </c>
      <c r="G1019" t="str" cm="1">
        <f t="array" aca="1" ref="G1019" ca="1">INDEX(Reel3,Spins[[#This Row],[Stop3]])</f>
        <v>🍒</v>
      </c>
      <c r="H1019" t="b">
        <f ca="1">AND(Spins[[#This Row],[Sym1]]=Spins[[#This Row],[Sym2]],Spins[[#This Row],[Sym2]]=Spins[[#This Row],[Sym3]])</f>
        <v>1</v>
      </c>
      <c r="I1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19">
        <f t="shared" si="78"/>
        <v>1</v>
      </c>
      <c r="K1019">
        <f ca="1">Spins[[#This Row],[Mult]]*Spins[[#This Row],[Bet]]</f>
        <v>16</v>
      </c>
      <c r="L1019">
        <f ca="1">Spins[[#This Row],[Payout]]-Spins[[#This Row],[Bet]]</f>
        <v>15</v>
      </c>
    </row>
    <row r="1020" spans="1:12" x14ac:dyDescent="0.3">
      <c r="A1020">
        <f t="shared" si="79"/>
        <v>1019</v>
      </c>
      <c r="B1020">
        <f t="shared" ca="1" si="75"/>
        <v>15</v>
      </c>
      <c r="C1020" t="str" cm="1">
        <f t="array" aca="1" ref="C1020" ca="1">INDEX(Reel1,Spins[[#This Row],[Stop1]])</f>
        <v>🍒</v>
      </c>
      <c r="D1020">
        <f t="shared" ca="1" si="76"/>
        <v>29</v>
      </c>
      <c r="E1020" t="str" cm="1">
        <f t="array" aca="1" ref="E1020" ca="1">INDEX(Reel2,Spins[[#This Row],[Stop2]])</f>
        <v>7️⃣</v>
      </c>
      <c r="F1020">
        <f t="shared" ca="1" si="77"/>
        <v>2</v>
      </c>
      <c r="G1020" t="str" cm="1">
        <f t="array" aca="1" ref="G1020" ca="1">INDEX(Reel3,Spins[[#This Row],[Stop3]])</f>
        <v>🍋</v>
      </c>
      <c r="H1020" t="b">
        <f ca="1">AND(Spins[[#This Row],[Sym1]]=Spins[[#This Row],[Sym2]],Spins[[#This Row],[Sym2]]=Spins[[#This Row],[Sym3]])</f>
        <v>0</v>
      </c>
      <c r="I1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">
        <f t="shared" si="78"/>
        <v>1</v>
      </c>
      <c r="K1020">
        <f ca="1">Spins[[#This Row],[Mult]]*Spins[[#This Row],[Bet]]</f>
        <v>0</v>
      </c>
      <c r="L1020">
        <f ca="1">Spins[[#This Row],[Payout]]-Spins[[#This Row],[Bet]]</f>
        <v>-1</v>
      </c>
    </row>
    <row r="1021" spans="1:12" x14ac:dyDescent="0.3">
      <c r="A1021">
        <f t="shared" si="79"/>
        <v>1020</v>
      </c>
      <c r="B1021">
        <f t="shared" ca="1" si="75"/>
        <v>13</v>
      </c>
      <c r="C1021" t="str" cm="1">
        <f t="array" aca="1" ref="C1021" ca="1">INDEX(Reel1,Spins[[#This Row],[Stop1]])</f>
        <v>🍋</v>
      </c>
      <c r="D1021">
        <f t="shared" ca="1" si="76"/>
        <v>12</v>
      </c>
      <c r="E1021" t="str" cm="1">
        <f t="array" aca="1" ref="E1021" ca="1">INDEX(Reel2,Spins[[#This Row],[Stop2]])</f>
        <v>🍋</v>
      </c>
      <c r="F1021">
        <f t="shared" ca="1" si="77"/>
        <v>31</v>
      </c>
      <c r="G1021" t="str" cm="1">
        <f t="array" aca="1" ref="G1021" ca="1">INDEX(Reel3,Spins[[#This Row],[Stop3]])</f>
        <v>💎</v>
      </c>
      <c r="H1021" t="b">
        <f ca="1">AND(Spins[[#This Row],[Sym1]]=Spins[[#This Row],[Sym2]],Spins[[#This Row],[Sym2]]=Spins[[#This Row],[Sym3]])</f>
        <v>0</v>
      </c>
      <c r="I1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1">
        <f t="shared" si="78"/>
        <v>1</v>
      </c>
      <c r="K1021">
        <f ca="1">Spins[[#This Row],[Mult]]*Spins[[#This Row],[Bet]]</f>
        <v>0.6</v>
      </c>
      <c r="L1021">
        <f ca="1">Spins[[#This Row],[Payout]]-Spins[[#This Row],[Bet]]</f>
        <v>-0.4</v>
      </c>
    </row>
    <row r="1022" spans="1:12" x14ac:dyDescent="0.3">
      <c r="A1022">
        <f t="shared" si="79"/>
        <v>1021</v>
      </c>
      <c r="B1022">
        <f t="shared" ca="1" si="75"/>
        <v>8</v>
      </c>
      <c r="C1022" t="str" cm="1">
        <f t="array" aca="1" ref="C1022" ca="1">INDEX(Reel1,Spins[[#This Row],[Stop1]])</f>
        <v>🍋</v>
      </c>
      <c r="D1022">
        <f t="shared" ca="1" si="76"/>
        <v>4</v>
      </c>
      <c r="E1022" t="str" cm="1">
        <f t="array" aca="1" ref="E1022" ca="1">INDEX(Reel2,Spins[[#This Row],[Stop2]])</f>
        <v>🍋</v>
      </c>
      <c r="F1022">
        <f t="shared" ca="1" si="77"/>
        <v>21</v>
      </c>
      <c r="G1022" t="str" cm="1">
        <f t="array" aca="1" ref="G1022" ca="1">INDEX(Reel3,Spins[[#This Row],[Stop3]])</f>
        <v>🔔</v>
      </c>
      <c r="H1022" t="b">
        <f ca="1">AND(Spins[[#This Row],[Sym1]]=Spins[[#This Row],[Sym2]],Spins[[#This Row],[Sym2]]=Spins[[#This Row],[Sym3]])</f>
        <v>0</v>
      </c>
      <c r="I1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2">
        <f t="shared" si="78"/>
        <v>1</v>
      </c>
      <c r="K1022">
        <f ca="1">Spins[[#This Row],[Mult]]*Spins[[#This Row],[Bet]]</f>
        <v>0.6</v>
      </c>
      <c r="L1022">
        <f ca="1">Spins[[#This Row],[Payout]]-Spins[[#This Row],[Bet]]</f>
        <v>-0.4</v>
      </c>
    </row>
    <row r="1023" spans="1:12" x14ac:dyDescent="0.3">
      <c r="A1023">
        <f t="shared" si="79"/>
        <v>1022</v>
      </c>
      <c r="B1023">
        <f t="shared" ca="1" si="75"/>
        <v>25</v>
      </c>
      <c r="C1023" t="str" cm="1">
        <f t="array" aca="1" ref="C1023" ca="1">INDEX(Reel1,Spins[[#This Row],[Stop1]])</f>
        <v>🔔</v>
      </c>
      <c r="D1023">
        <f t="shared" ca="1" si="76"/>
        <v>8</v>
      </c>
      <c r="E1023" t="str" cm="1">
        <f t="array" aca="1" ref="E1023" ca="1">INDEX(Reel2,Spins[[#This Row],[Stop2]])</f>
        <v>🍋</v>
      </c>
      <c r="F1023">
        <f t="shared" ca="1" si="77"/>
        <v>31</v>
      </c>
      <c r="G1023" t="str" cm="1">
        <f t="array" aca="1" ref="G1023" ca="1">INDEX(Reel3,Spins[[#This Row],[Stop3]])</f>
        <v>💎</v>
      </c>
      <c r="H1023" t="b">
        <f ca="1">AND(Spins[[#This Row],[Sym1]]=Spins[[#This Row],[Sym2]],Spins[[#This Row],[Sym2]]=Spins[[#This Row],[Sym3]])</f>
        <v>0</v>
      </c>
      <c r="I1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">
        <f t="shared" si="78"/>
        <v>1</v>
      </c>
      <c r="K1023">
        <f ca="1">Spins[[#This Row],[Mult]]*Spins[[#This Row],[Bet]]</f>
        <v>0</v>
      </c>
      <c r="L1023">
        <f ca="1">Spins[[#This Row],[Payout]]-Spins[[#This Row],[Bet]]</f>
        <v>-1</v>
      </c>
    </row>
    <row r="1024" spans="1:12" x14ac:dyDescent="0.3">
      <c r="A1024">
        <f t="shared" si="79"/>
        <v>1023</v>
      </c>
      <c r="B1024">
        <f t="shared" ca="1" si="75"/>
        <v>11</v>
      </c>
      <c r="C1024" t="str" cm="1">
        <f t="array" aca="1" ref="C1024" ca="1">INDEX(Reel1,Spins[[#This Row],[Stop1]])</f>
        <v>🍋</v>
      </c>
      <c r="D1024">
        <f t="shared" ca="1" si="76"/>
        <v>12</v>
      </c>
      <c r="E1024" t="str" cm="1">
        <f t="array" aca="1" ref="E1024" ca="1">INDEX(Reel2,Spins[[#This Row],[Stop2]])</f>
        <v>🍋</v>
      </c>
      <c r="F1024">
        <f t="shared" ca="1" si="77"/>
        <v>6</v>
      </c>
      <c r="G1024" t="str" cm="1">
        <f t="array" aca="1" ref="G1024" ca="1">INDEX(Reel3,Spins[[#This Row],[Stop3]])</f>
        <v>🍒</v>
      </c>
      <c r="H1024" t="b">
        <f ca="1">AND(Spins[[#This Row],[Sym1]]=Spins[[#This Row],[Sym2]],Spins[[#This Row],[Sym2]]=Spins[[#This Row],[Sym3]])</f>
        <v>0</v>
      </c>
      <c r="I1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4">
        <f t="shared" si="78"/>
        <v>1</v>
      </c>
      <c r="K1024">
        <f ca="1">Spins[[#This Row],[Mult]]*Spins[[#This Row],[Bet]]</f>
        <v>0.6</v>
      </c>
      <c r="L1024">
        <f ca="1">Spins[[#This Row],[Payout]]-Spins[[#This Row],[Bet]]</f>
        <v>-0.4</v>
      </c>
    </row>
    <row r="1025" spans="1:12" x14ac:dyDescent="0.3">
      <c r="A1025">
        <f t="shared" si="79"/>
        <v>1024</v>
      </c>
      <c r="B1025">
        <f t="shared" ca="1" si="75"/>
        <v>4</v>
      </c>
      <c r="C1025" t="str" cm="1">
        <f t="array" aca="1" ref="C1025" ca="1">INDEX(Reel1,Spins[[#This Row],[Stop1]])</f>
        <v>🍋</v>
      </c>
      <c r="D1025">
        <f t="shared" ca="1" si="76"/>
        <v>13</v>
      </c>
      <c r="E1025" t="str" cm="1">
        <f t="array" aca="1" ref="E1025" ca="1">INDEX(Reel2,Spins[[#This Row],[Stop2]])</f>
        <v>🍋</v>
      </c>
      <c r="F1025">
        <f t="shared" ca="1" si="77"/>
        <v>21</v>
      </c>
      <c r="G1025" t="str" cm="1">
        <f t="array" aca="1" ref="G1025" ca="1">INDEX(Reel3,Spins[[#This Row],[Stop3]])</f>
        <v>🔔</v>
      </c>
      <c r="H1025" t="b">
        <f ca="1">AND(Spins[[#This Row],[Sym1]]=Spins[[#This Row],[Sym2]],Spins[[#This Row],[Sym2]]=Spins[[#This Row],[Sym3]])</f>
        <v>0</v>
      </c>
      <c r="I1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5">
        <f t="shared" si="78"/>
        <v>1</v>
      </c>
      <c r="K1025">
        <f ca="1">Spins[[#This Row],[Mult]]*Spins[[#This Row],[Bet]]</f>
        <v>0.6</v>
      </c>
      <c r="L1025">
        <f ca="1">Spins[[#This Row],[Payout]]-Spins[[#This Row],[Bet]]</f>
        <v>-0.4</v>
      </c>
    </row>
    <row r="1026" spans="1:12" x14ac:dyDescent="0.3">
      <c r="A1026">
        <f t="shared" si="79"/>
        <v>1025</v>
      </c>
      <c r="B1026">
        <f t="shared" ref="B1026:B1089" ca="1" si="80">RANDBETWEEN(1,ROWS(Reel1))</f>
        <v>7</v>
      </c>
      <c r="C1026" t="str" cm="1">
        <f t="array" aca="1" ref="C1026" ca="1">INDEX(Reel1,Spins[[#This Row],[Stop1]])</f>
        <v>🍋</v>
      </c>
      <c r="D1026">
        <f t="shared" ref="D1026:D1089" ca="1" si="81">RANDBETWEEN(1,ROWS(Reel2))</f>
        <v>29</v>
      </c>
      <c r="E1026" t="str" cm="1">
        <f t="array" aca="1" ref="E1026" ca="1">INDEX(Reel2,Spins[[#This Row],[Stop2]])</f>
        <v>7️⃣</v>
      </c>
      <c r="F1026">
        <f t="shared" ref="F1026:F1089" ca="1" si="82">RANDBETWEEN(1,ROWS(Reel3))</f>
        <v>7</v>
      </c>
      <c r="G1026" t="str" cm="1">
        <f t="array" aca="1" ref="G1026" ca="1">INDEX(Reel3,Spins[[#This Row],[Stop3]])</f>
        <v>🍒</v>
      </c>
      <c r="H1026" t="b">
        <f ca="1">AND(Spins[[#This Row],[Sym1]]=Spins[[#This Row],[Sym2]],Spins[[#This Row],[Sym2]]=Spins[[#This Row],[Sym3]])</f>
        <v>0</v>
      </c>
      <c r="I1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6">
        <f t="shared" ref="J1026:J1089" si="83">Bet</f>
        <v>1</v>
      </c>
      <c r="K1026">
        <f ca="1">Spins[[#This Row],[Mult]]*Spins[[#This Row],[Bet]]</f>
        <v>0</v>
      </c>
      <c r="L1026">
        <f ca="1">Spins[[#This Row],[Payout]]-Spins[[#This Row],[Bet]]</f>
        <v>-1</v>
      </c>
    </row>
    <row r="1027" spans="1:12" x14ac:dyDescent="0.3">
      <c r="A1027">
        <f t="shared" si="79"/>
        <v>1026</v>
      </c>
      <c r="B1027">
        <f t="shared" ca="1" si="80"/>
        <v>4</v>
      </c>
      <c r="C1027" t="str" cm="1">
        <f t="array" aca="1" ref="C1027" ca="1">INDEX(Reel1,Spins[[#This Row],[Stop1]])</f>
        <v>🍋</v>
      </c>
      <c r="D1027">
        <f t="shared" ca="1" si="81"/>
        <v>15</v>
      </c>
      <c r="E1027" t="str" cm="1">
        <f t="array" aca="1" ref="E1027" ca="1">INDEX(Reel2,Spins[[#This Row],[Stop2]])</f>
        <v>🍒</v>
      </c>
      <c r="F1027">
        <f t="shared" ca="1" si="82"/>
        <v>1</v>
      </c>
      <c r="G1027" t="str" cm="1">
        <f t="array" aca="1" ref="G1027" ca="1">INDEX(Reel3,Spins[[#This Row],[Stop3]])</f>
        <v>🍋</v>
      </c>
      <c r="H1027" t="b">
        <f ca="1">AND(Spins[[#This Row],[Sym1]]=Spins[[#This Row],[Sym2]],Spins[[#This Row],[Sym2]]=Spins[[#This Row],[Sym3]])</f>
        <v>0</v>
      </c>
      <c r="I1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7">
        <f t="shared" si="83"/>
        <v>1</v>
      </c>
      <c r="K1027">
        <f ca="1">Spins[[#This Row],[Mult]]*Spins[[#This Row],[Bet]]</f>
        <v>0</v>
      </c>
      <c r="L1027">
        <f ca="1">Spins[[#This Row],[Payout]]-Spins[[#This Row],[Bet]]</f>
        <v>-1</v>
      </c>
    </row>
    <row r="1028" spans="1:12" x14ac:dyDescent="0.3">
      <c r="A1028">
        <f t="shared" si="79"/>
        <v>1027</v>
      </c>
      <c r="B1028">
        <f t="shared" ca="1" si="80"/>
        <v>27</v>
      </c>
      <c r="C1028" t="str" cm="1">
        <f t="array" aca="1" ref="C1028" ca="1">INDEX(Reel1,Spins[[#This Row],[Stop1]])</f>
        <v>BAR</v>
      </c>
      <c r="D1028">
        <f t="shared" ca="1" si="81"/>
        <v>4</v>
      </c>
      <c r="E1028" t="str" cm="1">
        <f t="array" aca="1" ref="E1028" ca="1">INDEX(Reel2,Spins[[#This Row],[Stop2]])</f>
        <v>🍋</v>
      </c>
      <c r="F1028">
        <f t="shared" ca="1" si="82"/>
        <v>18</v>
      </c>
      <c r="G1028" t="str" cm="1">
        <f t="array" aca="1" ref="G1028" ca="1">INDEX(Reel3,Spins[[#This Row],[Stop3]])</f>
        <v>🔔</v>
      </c>
      <c r="H1028" t="b">
        <f ca="1">AND(Spins[[#This Row],[Sym1]]=Spins[[#This Row],[Sym2]],Spins[[#This Row],[Sym2]]=Spins[[#This Row],[Sym3]])</f>
        <v>0</v>
      </c>
      <c r="I1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">
        <f t="shared" si="83"/>
        <v>1</v>
      </c>
      <c r="K1028">
        <f ca="1">Spins[[#This Row],[Mult]]*Spins[[#This Row],[Bet]]</f>
        <v>0</v>
      </c>
      <c r="L1028">
        <f ca="1">Spins[[#This Row],[Payout]]-Spins[[#This Row],[Bet]]</f>
        <v>-1</v>
      </c>
    </row>
    <row r="1029" spans="1:12" x14ac:dyDescent="0.3">
      <c r="A1029">
        <f t="shared" si="79"/>
        <v>1028</v>
      </c>
      <c r="B1029">
        <f t="shared" ca="1" si="80"/>
        <v>15</v>
      </c>
      <c r="C1029" t="str" cm="1">
        <f t="array" aca="1" ref="C1029" ca="1">INDEX(Reel1,Spins[[#This Row],[Stop1]])</f>
        <v>🍒</v>
      </c>
      <c r="D1029">
        <f t="shared" ca="1" si="81"/>
        <v>11</v>
      </c>
      <c r="E1029" t="str" cm="1">
        <f t="array" aca="1" ref="E1029" ca="1">INDEX(Reel2,Spins[[#This Row],[Stop2]])</f>
        <v>🍋</v>
      </c>
      <c r="F1029">
        <f t="shared" ca="1" si="82"/>
        <v>29</v>
      </c>
      <c r="G1029" t="str" cm="1">
        <f t="array" aca="1" ref="G1029" ca="1">INDEX(Reel3,Spins[[#This Row],[Stop3]])</f>
        <v>7️⃣</v>
      </c>
      <c r="H1029" t="b">
        <f ca="1">AND(Spins[[#This Row],[Sym1]]=Spins[[#This Row],[Sym2]],Spins[[#This Row],[Sym2]]=Spins[[#This Row],[Sym3]])</f>
        <v>0</v>
      </c>
      <c r="I1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">
        <f t="shared" si="83"/>
        <v>1</v>
      </c>
      <c r="K1029">
        <f ca="1">Spins[[#This Row],[Mult]]*Spins[[#This Row],[Bet]]</f>
        <v>0</v>
      </c>
      <c r="L1029">
        <f ca="1">Spins[[#This Row],[Payout]]-Spins[[#This Row],[Bet]]</f>
        <v>-1</v>
      </c>
    </row>
    <row r="1030" spans="1:12" x14ac:dyDescent="0.3">
      <c r="A1030">
        <f t="shared" si="79"/>
        <v>1029</v>
      </c>
      <c r="B1030">
        <f t="shared" ca="1" si="80"/>
        <v>18</v>
      </c>
      <c r="C1030" t="str" cm="1">
        <f t="array" aca="1" ref="C1030" ca="1">INDEX(Reel1,Spins[[#This Row],[Stop1]])</f>
        <v>🍒</v>
      </c>
      <c r="D1030">
        <f t="shared" ca="1" si="81"/>
        <v>12</v>
      </c>
      <c r="E1030" t="str" cm="1">
        <f t="array" aca="1" ref="E1030" ca="1">INDEX(Reel2,Spins[[#This Row],[Stop2]])</f>
        <v>🍋</v>
      </c>
      <c r="F1030">
        <f t="shared" ca="1" si="82"/>
        <v>5</v>
      </c>
      <c r="G1030" t="str" cm="1">
        <f t="array" aca="1" ref="G1030" ca="1">INDEX(Reel3,Spins[[#This Row],[Stop3]])</f>
        <v>🍋</v>
      </c>
      <c r="H1030" t="b">
        <f ca="1">AND(Spins[[#This Row],[Sym1]]=Spins[[#This Row],[Sym2]],Spins[[#This Row],[Sym2]]=Spins[[#This Row],[Sym3]])</f>
        <v>0</v>
      </c>
      <c r="I1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">
        <f t="shared" si="83"/>
        <v>1</v>
      </c>
      <c r="K1030">
        <f ca="1">Spins[[#This Row],[Mult]]*Spins[[#This Row],[Bet]]</f>
        <v>0</v>
      </c>
      <c r="L1030">
        <f ca="1">Spins[[#This Row],[Payout]]-Spins[[#This Row],[Bet]]</f>
        <v>-1</v>
      </c>
    </row>
    <row r="1031" spans="1:12" x14ac:dyDescent="0.3">
      <c r="A1031">
        <f t="shared" si="79"/>
        <v>1030</v>
      </c>
      <c r="B1031">
        <f t="shared" ca="1" si="80"/>
        <v>21</v>
      </c>
      <c r="C1031" t="str" cm="1">
        <f t="array" aca="1" ref="C1031" ca="1">INDEX(Reel1,Spins[[#This Row],[Stop1]])</f>
        <v>🍒</v>
      </c>
      <c r="D1031">
        <f t="shared" ca="1" si="81"/>
        <v>2</v>
      </c>
      <c r="E1031" t="str" cm="1">
        <f t="array" aca="1" ref="E1031" ca="1">INDEX(Reel2,Spins[[#This Row],[Stop2]])</f>
        <v>🍋</v>
      </c>
      <c r="F1031">
        <f t="shared" ca="1" si="82"/>
        <v>24</v>
      </c>
      <c r="G1031" t="str" cm="1">
        <f t="array" aca="1" ref="G1031" ca="1">INDEX(Reel3,Spins[[#This Row],[Stop3]])</f>
        <v>BAR</v>
      </c>
      <c r="H1031" t="b">
        <f ca="1">AND(Spins[[#This Row],[Sym1]]=Spins[[#This Row],[Sym2]],Spins[[#This Row],[Sym2]]=Spins[[#This Row],[Sym3]])</f>
        <v>0</v>
      </c>
      <c r="I1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">
        <f t="shared" si="83"/>
        <v>1</v>
      </c>
      <c r="K1031">
        <f ca="1">Spins[[#This Row],[Mult]]*Spins[[#This Row],[Bet]]</f>
        <v>0</v>
      </c>
      <c r="L1031">
        <f ca="1">Spins[[#This Row],[Payout]]-Spins[[#This Row],[Bet]]</f>
        <v>-1</v>
      </c>
    </row>
    <row r="1032" spans="1:12" x14ac:dyDescent="0.3">
      <c r="A1032">
        <f t="shared" si="79"/>
        <v>1031</v>
      </c>
      <c r="B1032">
        <f t="shared" ca="1" si="80"/>
        <v>23</v>
      </c>
      <c r="C1032" t="str" cm="1">
        <f t="array" aca="1" ref="C1032" ca="1">INDEX(Reel1,Spins[[#This Row],[Stop1]])</f>
        <v>🍇</v>
      </c>
      <c r="D1032">
        <f t="shared" ca="1" si="81"/>
        <v>4</v>
      </c>
      <c r="E1032" t="str" cm="1">
        <f t="array" aca="1" ref="E1032" ca="1">INDEX(Reel2,Spins[[#This Row],[Stop2]])</f>
        <v>🍋</v>
      </c>
      <c r="F1032">
        <f t="shared" ca="1" si="82"/>
        <v>20</v>
      </c>
      <c r="G1032" t="str" cm="1">
        <f t="array" aca="1" ref="G1032" ca="1">INDEX(Reel3,Spins[[#This Row],[Stop3]])</f>
        <v>🔔</v>
      </c>
      <c r="H1032" t="b">
        <f ca="1">AND(Spins[[#This Row],[Sym1]]=Spins[[#This Row],[Sym2]],Spins[[#This Row],[Sym2]]=Spins[[#This Row],[Sym3]])</f>
        <v>0</v>
      </c>
      <c r="I1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2">
        <f t="shared" si="83"/>
        <v>1</v>
      </c>
      <c r="K1032">
        <f ca="1">Spins[[#This Row],[Mult]]*Spins[[#This Row],[Bet]]</f>
        <v>0</v>
      </c>
      <c r="L1032">
        <f ca="1">Spins[[#This Row],[Payout]]-Spins[[#This Row],[Bet]]</f>
        <v>-1</v>
      </c>
    </row>
    <row r="1033" spans="1:12" x14ac:dyDescent="0.3">
      <c r="A1033">
        <f t="shared" si="79"/>
        <v>1032</v>
      </c>
      <c r="B1033">
        <f t="shared" ca="1" si="80"/>
        <v>8</v>
      </c>
      <c r="C1033" t="str" cm="1">
        <f t="array" aca="1" ref="C1033" ca="1">INDEX(Reel1,Spins[[#This Row],[Stop1]])</f>
        <v>🍋</v>
      </c>
      <c r="D1033">
        <f t="shared" ca="1" si="81"/>
        <v>8</v>
      </c>
      <c r="E1033" t="str" cm="1">
        <f t="array" aca="1" ref="E1033" ca="1">INDEX(Reel2,Spins[[#This Row],[Stop2]])</f>
        <v>🍋</v>
      </c>
      <c r="F1033">
        <f t="shared" ca="1" si="82"/>
        <v>18</v>
      </c>
      <c r="G1033" t="str" cm="1">
        <f t="array" aca="1" ref="G1033" ca="1">INDEX(Reel3,Spins[[#This Row],[Stop3]])</f>
        <v>🔔</v>
      </c>
      <c r="H1033" t="b">
        <f ca="1">AND(Spins[[#This Row],[Sym1]]=Spins[[#This Row],[Sym2]],Spins[[#This Row],[Sym2]]=Spins[[#This Row],[Sym3]])</f>
        <v>0</v>
      </c>
      <c r="I1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3">
        <f t="shared" si="83"/>
        <v>1</v>
      </c>
      <c r="K1033">
        <f ca="1">Spins[[#This Row],[Mult]]*Spins[[#This Row],[Bet]]</f>
        <v>0.6</v>
      </c>
      <c r="L1033">
        <f ca="1">Spins[[#This Row],[Payout]]-Spins[[#This Row],[Bet]]</f>
        <v>-0.4</v>
      </c>
    </row>
    <row r="1034" spans="1:12" x14ac:dyDescent="0.3">
      <c r="A1034">
        <f t="shared" si="79"/>
        <v>1033</v>
      </c>
      <c r="B1034">
        <f t="shared" ca="1" si="80"/>
        <v>9</v>
      </c>
      <c r="C1034" t="str" cm="1">
        <f t="array" aca="1" ref="C1034" ca="1">INDEX(Reel1,Spins[[#This Row],[Stop1]])</f>
        <v>🍋</v>
      </c>
      <c r="D1034">
        <f t="shared" ca="1" si="81"/>
        <v>26</v>
      </c>
      <c r="E1034" t="str" cm="1">
        <f t="array" aca="1" ref="E1034" ca="1">INDEX(Reel2,Spins[[#This Row],[Stop2]])</f>
        <v>🔔</v>
      </c>
      <c r="F1034">
        <f t="shared" ca="1" si="82"/>
        <v>25</v>
      </c>
      <c r="G1034" t="str" cm="1">
        <f t="array" aca="1" ref="G1034" ca="1">INDEX(Reel3,Spins[[#This Row],[Stop3]])</f>
        <v>BAR</v>
      </c>
      <c r="H1034" t="b">
        <f ca="1">AND(Spins[[#This Row],[Sym1]]=Spins[[#This Row],[Sym2]],Spins[[#This Row],[Sym2]]=Spins[[#This Row],[Sym3]])</f>
        <v>0</v>
      </c>
      <c r="I1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4">
        <f t="shared" si="83"/>
        <v>1</v>
      </c>
      <c r="K1034">
        <f ca="1">Spins[[#This Row],[Mult]]*Spins[[#This Row],[Bet]]</f>
        <v>0</v>
      </c>
      <c r="L1034">
        <f ca="1">Spins[[#This Row],[Payout]]-Spins[[#This Row],[Bet]]</f>
        <v>-1</v>
      </c>
    </row>
    <row r="1035" spans="1:12" x14ac:dyDescent="0.3">
      <c r="A1035">
        <f t="shared" si="79"/>
        <v>1034</v>
      </c>
      <c r="B1035">
        <f t="shared" ca="1" si="80"/>
        <v>17</v>
      </c>
      <c r="C1035" t="str" cm="1">
        <f t="array" aca="1" ref="C1035" ca="1">INDEX(Reel1,Spins[[#This Row],[Stop1]])</f>
        <v>🍒</v>
      </c>
      <c r="D1035">
        <f t="shared" ca="1" si="81"/>
        <v>20</v>
      </c>
      <c r="E1035" t="str" cm="1">
        <f t="array" aca="1" ref="E1035" ca="1">INDEX(Reel2,Spins[[#This Row],[Stop2]])</f>
        <v>🍒</v>
      </c>
      <c r="F1035">
        <f t="shared" ca="1" si="82"/>
        <v>12</v>
      </c>
      <c r="G1035" t="str" cm="1">
        <f t="array" aca="1" ref="G1035" ca="1">INDEX(Reel3,Spins[[#This Row],[Stop3]])</f>
        <v>🍒</v>
      </c>
      <c r="H1035" t="b">
        <f ca="1">AND(Spins[[#This Row],[Sym1]]=Spins[[#This Row],[Sym2]],Spins[[#This Row],[Sym2]]=Spins[[#This Row],[Sym3]])</f>
        <v>1</v>
      </c>
      <c r="I1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35">
        <f t="shared" si="83"/>
        <v>1</v>
      </c>
      <c r="K1035">
        <f ca="1">Spins[[#This Row],[Mult]]*Spins[[#This Row],[Bet]]</f>
        <v>16</v>
      </c>
      <c r="L1035">
        <f ca="1">Spins[[#This Row],[Payout]]-Spins[[#This Row],[Bet]]</f>
        <v>15</v>
      </c>
    </row>
    <row r="1036" spans="1:12" x14ac:dyDescent="0.3">
      <c r="A1036">
        <f t="shared" si="79"/>
        <v>1035</v>
      </c>
      <c r="B1036">
        <f t="shared" ca="1" si="80"/>
        <v>23</v>
      </c>
      <c r="C1036" t="str" cm="1">
        <f t="array" aca="1" ref="C1036" ca="1">INDEX(Reel1,Spins[[#This Row],[Stop1]])</f>
        <v>🍇</v>
      </c>
      <c r="D1036">
        <f t="shared" ca="1" si="81"/>
        <v>31</v>
      </c>
      <c r="E1036" t="str" cm="1">
        <f t="array" aca="1" ref="E1036" ca="1">INDEX(Reel2,Spins[[#This Row],[Stop2]])</f>
        <v>💎</v>
      </c>
      <c r="F1036">
        <f t="shared" ca="1" si="82"/>
        <v>21</v>
      </c>
      <c r="G1036" t="str" cm="1">
        <f t="array" aca="1" ref="G1036" ca="1">INDEX(Reel3,Spins[[#This Row],[Stop3]])</f>
        <v>🔔</v>
      </c>
      <c r="H1036" t="b">
        <f ca="1">AND(Spins[[#This Row],[Sym1]]=Spins[[#This Row],[Sym2]],Spins[[#This Row],[Sym2]]=Spins[[#This Row],[Sym3]])</f>
        <v>0</v>
      </c>
      <c r="I1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">
        <f t="shared" si="83"/>
        <v>1</v>
      </c>
      <c r="K1036">
        <f ca="1">Spins[[#This Row],[Mult]]*Spins[[#This Row],[Bet]]</f>
        <v>0</v>
      </c>
      <c r="L1036">
        <f ca="1">Spins[[#This Row],[Payout]]-Spins[[#This Row],[Bet]]</f>
        <v>-1</v>
      </c>
    </row>
    <row r="1037" spans="1:12" x14ac:dyDescent="0.3">
      <c r="A1037">
        <f t="shared" si="79"/>
        <v>1036</v>
      </c>
      <c r="B1037">
        <f t="shared" ca="1" si="80"/>
        <v>17</v>
      </c>
      <c r="C1037" t="str" cm="1">
        <f t="array" aca="1" ref="C1037" ca="1">INDEX(Reel1,Spins[[#This Row],[Stop1]])</f>
        <v>🍒</v>
      </c>
      <c r="D1037">
        <f t="shared" ca="1" si="81"/>
        <v>27</v>
      </c>
      <c r="E1037" t="str" cm="1">
        <f t="array" aca="1" ref="E1037" ca="1">INDEX(Reel2,Spins[[#This Row],[Stop2]])</f>
        <v>BAR</v>
      </c>
      <c r="F1037">
        <f t="shared" ca="1" si="82"/>
        <v>2</v>
      </c>
      <c r="G1037" t="str" cm="1">
        <f t="array" aca="1" ref="G1037" ca="1">INDEX(Reel3,Spins[[#This Row],[Stop3]])</f>
        <v>🍋</v>
      </c>
      <c r="H1037" t="b">
        <f ca="1">AND(Spins[[#This Row],[Sym1]]=Spins[[#This Row],[Sym2]],Spins[[#This Row],[Sym2]]=Spins[[#This Row],[Sym3]])</f>
        <v>0</v>
      </c>
      <c r="I1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">
        <f t="shared" si="83"/>
        <v>1</v>
      </c>
      <c r="K1037">
        <f ca="1">Spins[[#This Row],[Mult]]*Spins[[#This Row],[Bet]]</f>
        <v>0</v>
      </c>
      <c r="L1037">
        <f ca="1">Spins[[#This Row],[Payout]]-Spins[[#This Row],[Bet]]</f>
        <v>-1</v>
      </c>
    </row>
    <row r="1038" spans="1:12" x14ac:dyDescent="0.3">
      <c r="A1038">
        <f t="shared" si="79"/>
        <v>1037</v>
      </c>
      <c r="B1038">
        <f t="shared" ca="1" si="80"/>
        <v>25</v>
      </c>
      <c r="C1038" t="str" cm="1">
        <f t="array" aca="1" ref="C1038" ca="1">INDEX(Reel1,Spins[[#This Row],[Stop1]])</f>
        <v>🔔</v>
      </c>
      <c r="D1038">
        <f t="shared" ca="1" si="81"/>
        <v>13</v>
      </c>
      <c r="E1038" t="str" cm="1">
        <f t="array" aca="1" ref="E1038" ca="1">INDEX(Reel2,Spins[[#This Row],[Stop2]])</f>
        <v>🍋</v>
      </c>
      <c r="F1038">
        <f t="shared" ca="1" si="82"/>
        <v>9</v>
      </c>
      <c r="G1038" t="str" cm="1">
        <f t="array" aca="1" ref="G1038" ca="1">INDEX(Reel3,Spins[[#This Row],[Stop3]])</f>
        <v>🍒</v>
      </c>
      <c r="H1038" t="b">
        <f ca="1">AND(Spins[[#This Row],[Sym1]]=Spins[[#This Row],[Sym2]],Spins[[#This Row],[Sym2]]=Spins[[#This Row],[Sym3]])</f>
        <v>0</v>
      </c>
      <c r="I1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">
        <f t="shared" si="83"/>
        <v>1</v>
      </c>
      <c r="K1038">
        <f ca="1">Spins[[#This Row],[Mult]]*Spins[[#This Row],[Bet]]</f>
        <v>0</v>
      </c>
      <c r="L1038">
        <f ca="1">Spins[[#This Row],[Payout]]-Spins[[#This Row],[Bet]]</f>
        <v>-1</v>
      </c>
    </row>
    <row r="1039" spans="1:12" x14ac:dyDescent="0.3">
      <c r="A1039">
        <f t="shared" si="79"/>
        <v>1038</v>
      </c>
      <c r="B1039">
        <f t="shared" ca="1" si="80"/>
        <v>8</v>
      </c>
      <c r="C1039" t="str" cm="1">
        <f t="array" aca="1" ref="C1039" ca="1">INDEX(Reel1,Spins[[#This Row],[Stop1]])</f>
        <v>🍋</v>
      </c>
      <c r="D1039">
        <f t="shared" ca="1" si="81"/>
        <v>31</v>
      </c>
      <c r="E1039" t="str" cm="1">
        <f t="array" aca="1" ref="E1039" ca="1">INDEX(Reel2,Spins[[#This Row],[Stop2]])</f>
        <v>💎</v>
      </c>
      <c r="F1039">
        <f t="shared" ca="1" si="82"/>
        <v>12</v>
      </c>
      <c r="G1039" t="str" cm="1">
        <f t="array" aca="1" ref="G1039" ca="1">INDEX(Reel3,Spins[[#This Row],[Stop3]])</f>
        <v>🍒</v>
      </c>
      <c r="H1039" t="b">
        <f ca="1">AND(Spins[[#This Row],[Sym1]]=Spins[[#This Row],[Sym2]],Spins[[#This Row],[Sym2]]=Spins[[#This Row],[Sym3]])</f>
        <v>0</v>
      </c>
      <c r="I1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">
        <f t="shared" si="83"/>
        <v>1</v>
      </c>
      <c r="K1039">
        <f ca="1">Spins[[#This Row],[Mult]]*Spins[[#This Row],[Bet]]</f>
        <v>0</v>
      </c>
      <c r="L1039">
        <f ca="1">Spins[[#This Row],[Payout]]-Spins[[#This Row],[Bet]]</f>
        <v>-1</v>
      </c>
    </row>
    <row r="1040" spans="1:12" x14ac:dyDescent="0.3">
      <c r="A1040">
        <f t="shared" si="79"/>
        <v>1039</v>
      </c>
      <c r="B1040">
        <f t="shared" ca="1" si="80"/>
        <v>22</v>
      </c>
      <c r="C1040" t="str" cm="1">
        <f t="array" aca="1" ref="C1040" ca="1">INDEX(Reel1,Spins[[#This Row],[Stop1]])</f>
        <v>🍇</v>
      </c>
      <c r="D1040">
        <f t="shared" ca="1" si="81"/>
        <v>4</v>
      </c>
      <c r="E1040" t="str" cm="1">
        <f t="array" aca="1" ref="E1040" ca="1">INDEX(Reel2,Spins[[#This Row],[Stop2]])</f>
        <v>🍋</v>
      </c>
      <c r="F1040">
        <f t="shared" ca="1" si="82"/>
        <v>5</v>
      </c>
      <c r="G1040" t="str" cm="1">
        <f t="array" aca="1" ref="G1040" ca="1">INDEX(Reel3,Spins[[#This Row],[Stop3]])</f>
        <v>🍋</v>
      </c>
      <c r="H1040" t="b">
        <f ca="1">AND(Spins[[#This Row],[Sym1]]=Spins[[#This Row],[Sym2]],Spins[[#This Row],[Sym2]]=Spins[[#This Row],[Sym3]])</f>
        <v>0</v>
      </c>
      <c r="I1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">
        <f t="shared" si="83"/>
        <v>1</v>
      </c>
      <c r="K1040">
        <f ca="1">Spins[[#This Row],[Mult]]*Spins[[#This Row],[Bet]]</f>
        <v>0</v>
      </c>
      <c r="L1040">
        <f ca="1">Spins[[#This Row],[Payout]]-Spins[[#This Row],[Bet]]</f>
        <v>-1</v>
      </c>
    </row>
    <row r="1041" spans="1:12" x14ac:dyDescent="0.3">
      <c r="A1041">
        <f t="shared" si="79"/>
        <v>1040</v>
      </c>
      <c r="B1041">
        <f t="shared" ca="1" si="80"/>
        <v>5</v>
      </c>
      <c r="C1041" t="str" cm="1">
        <f t="array" aca="1" ref="C1041" ca="1">INDEX(Reel1,Spins[[#This Row],[Stop1]])</f>
        <v>🍋</v>
      </c>
      <c r="D1041">
        <f t="shared" ca="1" si="81"/>
        <v>25</v>
      </c>
      <c r="E1041" t="str" cm="1">
        <f t="array" aca="1" ref="E1041" ca="1">INDEX(Reel2,Spins[[#This Row],[Stop2]])</f>
        <v>🔔</v>
      </c>
      <c r="F1041">
        <f t="shared" ca="1" si="82"/>
        <v>23</v>
      </c>
      <c r="G1041" t="str" cm="1">
        <f t="array" aca="1" ref="G1041" ca="1">INDEX(Reel3,Spins[[#This Row],[Stop3]])</f>
        <v>BAR</v>
      </c>
      <c r="H1041" t="b">
        <f ca="1">AND(Spins[[#This Row],[Sym1]]=Spins[[#This Row],[Sym2]],Spins[[#This Row],[Sym2]]=Spins[[#This Row],[Sym3]])</f>
        <v>0</v>
      </c>
      <c r="I1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">
        <f t="shared" si="83"/>
        <v>1</v>
      </c>
      <c r="K1041">
        <f ca="1">Spins[[#This Row],[Mult]]*Spins[[#This Row],[Bet]]</f>
        <v>0</v>
      </c>
      <c r="L1041">
        <f ca="1">Spins[[#This Row],[Payout]]-Spins[[#This Row],[Bet]]</f>
        <v>-1</v>
      </c>
    </row>
    <row r="1042" spans="1:12" x14ac:dyDescent="0.3">
      <c r="A1042">
        <f t="shared" si="79"/>
        <v>1041</v>
      </c>
      <c r="B1042">
        <f t="shared" ca="1" si="80"/>
        <v>15</v>
      </c>
      <c r="C1042" t="str" cm="1">
        <f t="array" aca="1" ref="C1042" ca="1">INDEX(Reel1,Spins[[#This Row],[Stop1]])</f>
        <v>🍒</v>
      </c>
      <c r="D1042">
        <f t="shared" ca="1" si="81"/>
        <v>17</v>
      </c>
      <c r="E1042" t="str" cm="1">
        <f t="array" aca="1" ref="E1042" ca="1">INDEX(Reel2,Spins[[#This Row],[Stop2]])</f>
        <v>🍒</v>
      </c>
      <c r="F1042">
        <f t="shared" ca="1" si="82"/>
        <v>16</v>
      </c>
      <c r="G1042" t="str" cm="1">
        <f t="array" aca="1" ref="G1042" ca="1">INDEX(Reel3,Spins[[#This Row],[Stop3]])</f>
        <v>🍇</v>
      </c>
      <c r="H1042" t="b">
        <f ca="1">AND(Spins[[#This Row],[Sym1]]=Spins[[#This Row],[Sym2]],Spins[[#This Row],[Sym2]]=Spins[[#This Row],[Sym3]])</f>
        <v>0</v>
      </c>
      <c r="I1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42">
        <f t="shared" si="83"/>
        <v>1</v>
      </c>
      <c r="K1042">
        <f ca="1">Spins[[#This Row],[Mult]]*Spins[[#This Row],[Bet]]</f>
        <v>0.8</v>
      </c>
      <c r="L1042">
        <f ca="1">Spins[[#This Row],[Payout]]-Spins[[#This Row],[Bet]]</f>
        <v>-0.19999999999999996</v>
      </c>
    </row>
    <row r="1043" spans="1:12" x14ac:dyDescent="0.3">
      <c r="A1043">
        <f t="shared" si="79"/>
        <v>1042</v>
      </c>
      <c r="B1043">
        <f t="shared" ca="1" si="80"/>
        <v>26</v>
      </c>
      <c r="C1043" t="str" cm="1">
        <f t="array" aca="1" ref="C1043" ca="1">INDEX(Reel1,Spins[[#This Row],[Stop1]])</f>
        <v>🔔</v>
      </c>
      <c r="D1043">
        <f t="shared" ca="1" si="81"/>
        <v>24</v>
      </c>
      <c r="E1043" t="str" cm="1">
        <f t="array" aca="1" ref="E1043" ca="1">INDEX(Reel2,Spins[[#This Row],[Stop2]])</f>
        <v>🍇</v>
      </c>
      <c r="F1043">
        <f t="shared" ca="1" si="82"/>
        <v>7</v>
      </c>
      <c r="G1043" t="str" cm="1">
        <f t="array" aca="1" ref="G1043" ca="1">INDEX(Reel3,Spins[[#This Row],[Stop3]])</f>
        <v>🍒</v>
      </c>
      <c r="H1043" t="b">
        <f ca="1">AND(Spins[[#This Row],[Sym1]]=Spins[[#This Row],[Sym2]],Spins[[#This Row],[Sym2]]=Spins[[#This Row],[Sym3]])</f>
        <v>0</v>
      </c>
      <c r="I1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">
        <f t="shared" si="83"/>
        <v>1</v>
      </c>
      <c r="K1043">
        <f ca="1">Spins[[#This Row],[Mult]]*Spins[[#This Row],[Bet]]</f>
        <v>0</v>
      </c>
      <c r="L1043">
        <f ca="1">Spins[[#This Row],[Payout]]-Spins[[#This Row],[Bet]]</f>
        <v>-1</v>
      </c>
    </row>
    <row r="1044" spans="1:12" x14ac:dyDescent="0.3">
      <c r="A1044">
        <f t="shared" si="79"/>
        <v>1043</v>
      </c>
      <c r="B1044">
        <f t="shared" ca="1" si="80"/>
        <v>9</v>
      </c>
      <c r="C1044" t="str" cm="1">
        <f t="array" aca="1" ref="C1044" ca="1">INDEX(Reel1,Spins[[#This Row],[Stop1]])</f>
        <v>🍋</v>
      </c>
      <c r="D1044">
        <f t="shared" ca="1" si="81"/>
        <v>29</v>
      </c>
      <c r="E1044" t="str" cm="1">
        <f t="array" aca="1" ref="E1044" ca="1">INDEX(Reel2,Spins[[#This Row],[Stop2]])</f>
        <v>7️⃣</v>
      </c>
      <c r="F1044">
        <f t="shared" ca="1" si="82"/>
        <v>10</v>
      </c>
      <c r="G1044" t="str" cm="1">
        <f t="array" aca="1" ref="G1044" ca="1">INDEX(Reel3,Spins[[#This Row],[Stop3]])</f>
        <v>🍒</v>
      </c>
      <c r="H1044" t="b">
        <f ca="1">AND(Spins[[#This Row],[Sym1]]=Spins[[#This Row],[Sym2]],Spins[[#This Row],[Sym2]]=Spins[[#This Row],[Sym3]])</f>
        <v>0</v>
      </c>
      <c r="I1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">
        <f t="shared" si="83"/>
        <v>1</v>
      </c>
      <c r="K1044">
        <f ca="1">Spins[[#This Row],[Mult]]*Spins[[#This Row],[Bet]]</f>
        <v>0</v>
      </c>
      <c r="L1044">
        <f ca="1">Spins[[#This Row],[Payout]]-Spins[[#This Row],[Bet]]</f>
        <v>-1</v>
      </c>
    </row>
    <row r="1045" spans="1:12" x14ac:dyDescent="0.3">
      <c r="A1045">
        <f t="shared" si="79"/>
        <v>1044</v>
      </c>
      <c r="B1045">
        <f t="shared" ca="1" si="80"/>
        <v>7</v>
      </c>
      <c r="C1045" t="str" cm="1">
        <f t="array" aca="1" ref="C1045" ca="1">INDEX(Reel1,Spins[[#This Row],[Stop1]])</f>
        <v>🍋</v>
      </c>
      <c r="D1045">
        <f t="shared" ca="1" si="81"/>
        <v>26</v>
      </c>
      <c r="E1045" t="str" cm="1">
        <f t="array" aca="1" ref="E1045" ca="1">INDEX(Reel2,Spins[[#This Row],[Stop2]])</f>
        <v>🔔</v>
      </c>
      <c r="F1045">
        <f t="shared" ca="1" si="82"/>
        <v>30</v>
      </c>
      <c r="G1045" t="str" cm="1">
        <f t="array" aca="1" ref="G1045" ca="1">INDEX(Reel3,Spins[[#This Row],[Stop3]])</f>
        <v>💎</v>
      </c>
      <c r="H1045" t="b">
        <f ca="1">AND(Spins[[#This Row],[Sym1]]=Spins[[#This Row],[Sym2]],Spins[[#This Row],[Sym2]]=Spins[[#This Row],[Sym3]])</f>
        <v>0</v>
      </c>
      <c r="I1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5">
        <f t="shared" si="83"/>
        <v>1</v>
      </c>
      <c r="K1045">
        <f ca="1">Spins[[#This Row],[Mult]]*Spins[[#This Row],[Bet]]</f>
        <v>0</v>
      </c>
      <c r="L1045">
        <f ca="1">Spins[[#This Row],[Payout]]-Spins[[#This Row],[Bet]]</f>
        <v>-1</v>
      </c>
    </row>
    <row r="1046" spans="1:12" x14ac:dyDescent="0.3">
      <c r="A1046">
        <f t="shared" si="79"/>
        <v>1045</v>
      </c>
      <c r="B1046">
        <f t="shared" ca="1" si="80"/>
        <v>28</v>
      </c>
      <c r="C1046" t="str" cm="1">
        <f t="array" aca="1" ref="C1046" ca="1">INDEX(Reel1,Spins[[#This Row],[Stop1]])</f>
        <v>BAR</v>
      </c>
      <c r="D1046">
        <f t="shared" ca="1" si="81"/>
        <v>23</v>
      </c>
      <c r="E1046" t="str" cm="1">
        <f t="array" aca="1" ref="E1046" ca="1">INDEX(Reel2,Spins[[#This Row],[Stop2]])</f>
        <v>🍇</v>
      </c>
      <c r="F1046">
        <f t="shared" ca="1" si="82"/>
        <v>13</v>
      </c>
      <c r="G1046" t="str" cm="1">
        <f t="array" aca="1" ref="G1046" ca="1">INDEX(Reel3,Spins[[#This Row],[Stop3]])</f>
        <v>🍇</v>
      </c>
      <c r="H1046" t="b">
        <f ca="1">AND(Spins[[#This Row],[Sym1]]=Spins[[#This Row],[Sym2]],Spins[[#This Row],[Sym2]]=Spins[[#This Row],[Sym3]])</f>
        <v>0</v>
      </c>
      <c r="I1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">
        <f t="shared" si="83"/>
        <v>1</v>
      </c>
      <c r="K1046">
        <f ca="1">Spins[[#This Row],[Mult]]*Spins[[#This Row],[Bet]]</f>
        <v>0</v>
      </c>
      <c r="L1046">
        <f ca="1">Spins[[#This Row],[Payout]]-Spins[[#This Row],[Bet]]</f>
        <v>-1</v>
      </c>
    </row>
    <row r="1047" spans="1:12" x14ac:dyDescent="0.3">
      <c r="A1047">
        <f t="shared" si="79"/>
        <v>1046</v>
      </c>
      <c r="B1047">
        <f t="shared" ca="1" si="80"/>
        <v>8</v>
      </c>
      <c r="C1047" t="str" cm="1">
        <f t="array" aca="1" ref="C1047" ca="1">INDEX(Reel1,Spins[[#This Row],[Stop1]])</f>
        <v>🍋</v>
      </c>
      <c r="D1047">
        <f t="shared" ca="1" si="81"/>
        <v>16</v>
      </c>
      <c r="E1047" t="str" cm="1">
        <f t="array" aca="1" ref="E1047" ca="1">INDEX(Reel2,Spins[[#This Row],[Stop2]])</f>
        <v>🍒</v>
      </c>
      <c r="F1047">
        <f t="shared" ca="1" si="82"/>
        <v>22</v>
      </c>
      <c r="G1047" t="str" cm="1">
        <f t="array" aca="1" ref="G1047" ca="1">INDEX(Reel3,Spins[[#This Row],[Stop3]])</f>
        <v>🔔</v>
      </c>
      <c r="H1047" t="b">
        <f ca="1">AND(Spins[[#This Row],[Sym1]]=Spins[[#This Row],[Sym2]],Spins[[#This Row],[Sym2]]=Spins[[#This Row],[Sym3]])</f>
        <v>0</v>
      </c>
      <c r="I1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7">
        <f t="shared" si="83"/>
        <v>1</v>
      </c>
      <c r="K1047">
        <f ca="1">Spins[[#This Row],[Mult]]*Spins[[#This Row],[Bet]]</f>
        <v>0</v>
      </c>
      <c r="L1047">
        <f ca="1">Spins[[#This Row],[Payout]]-Spins[[#This Row],[Bet]]</f>
        <v>-1</v>
      </c>
    </row>
    <row r="1048" spans="1:12" x14ac:dyDescent="0.3">
      <c r="A1048">
        <f t="shared" si="79"/>
        <v>1047</v>
      </c>
      <c r="B1048">
        <f t="shared" ca="1" si="80"/>
        <v>24</v>
      </c>
      <c r="C1048" t="str" cm="1">
        <f t="array" aca="1" ref="C1048" ca="1">INDEX(Reel1,Spins[[#This Row],[Stop1]])</f>
        <v>🍇</v>
      </c>
      <c r="D1048">
        <f t="shared" ca="1" si="81"/>
        <v>1</v>
      </c>
      <c r="E1048" t="str" cm="1">
        <f t="array" aca="1" ref="E1048" ca="1">INDEX(Reel2,Spins[[#This Row],[Stop2]])</f>
        <v>🍋</v>
      </c>
      <c r="F1048">
        <f t="shared" ca="1" si="82"/>
        <v>6</v>
      </c>
      <c r="G1048" t="str" cm="1">
        <f t="array" aca="1" ref="G1048" ca="1">INDEX(Reel3,Spins[[#This Row],[Stop3]])</f>
        <v>🍒</v>
      </c>
      <c r="H1048" t="b">
        <f ca="1">AND(Spins[[#This Row],[Sym1]]=Spins[[#This Row],[Sym2]],Spins[[#This Row],[Sym2]]=Spins[[#This Row],[Sym3]])</f>
        <v>0</v>
      </c>
      <c r="I1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">
        <f t="shared" si="83"/>
        <v>1</v>
      </c>
      <c r="K1048">
        <f ca="1">Spins[[#This Row],[Mult]]*Spins[[#This Row],[Bet]]</f>
        <v>0</v>
      </c>
      <c r="L1048">
        <f ca="1">Spins[[#This Row],[Payout]]-Spins[[#This Row],[Bet]]</f>
        <v>-1</v>
      </c>
    </row>
    <row r="1049" spans="1:12" x14ac:dyDescent="0.3">
      <c r="A1049">
        <f t="shared" si="79"/>
        <v>1048</v>
      </c>
      <c r="B1049">
        <f t="shared" ca="1" si="80"/>
        <v>7</v>
      </c>
      <c r="C1049" t="str" cm="1">
        <f t="array" aca="1" ref="C1049" ca="1">INDEX(Reel1,Spins[[#This Row],[Stop1]])</f>
        <v>🍋</v>
      </c>
      <c r="D1049">
        <f t="shared" ca="1" si="81"/>
        <v>5</v>
      </c>
      <c r="E1049" t="str" cm="1">
        <f t="array" aca="1" ref="E1049" ca="1">INDEX(Reel2,Spins[[#This Row],[Stop2]])</f>
        <v>🍋</v>
      </c>
      <c r="F1049">
        <f t="shared" ca="1" si="82"/>
        <v>4</v>
      </c>
      <c r="G1049" t="str" cm="1">
        <f t="array" aca="1" ref="G1049" ca="1">INDEX(Reel3,Spins[[#This Row],[Stop3]])</f>
        <v>🍋</v>
      </c>
      <c r="H1049" t="b">
        <f ca="1">AND(Spins[[#This Row],[Sym1]]=Spins[[#This Row],[Sym2]],Spins[[#This Row],[Sym2]]=Spins[[#This Row],[Sym3]])</f>
        <v>1</v>
      </c>
      <c r="I1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49">
        <f t="shared" si="83"/>
        <v>1</v>
      </c>
      <c r="K1049">
        <f ca="1">Spins[[#This Row],[Mult]]*Spins[[#This Row],[Bet]]</f>
        <v>14</v>
      </c>
      <c r="L1049">
        <f ca="1">Spins[[#This Row],[Payout]]-Spins[[#This Row],[Bet]]</f>
        <v>13</v>
      </c>
    </row>
    <row r="1050" spans="1:12" x14ac:dyDescent="0.3">
      <c r="A1050">
        <f t="shared" si="79"/>
        <v>1049</v>
      </c>
      <c r="B1050">
        <f t="shared" ca="1" si="80"/>
        <v>30</v>
      </c>
      <c r="C1050" t="str" cm="1">
        <f t="array" aca="1" ref="C1050" ca="1">INDEX(Reel1,Spins[[#This Row],[Stop1]])</f>
        <v>7️⃣</v>
      </c>
      <c r="D1050">
        <f t="shared" ca="1" si="81"/>
        <v>4</v>
      </c>
      <c r="E1050" t="str" cm="1">
        <f t="array" aca="1" ref="E1050" ca="1">INDEX(Reel2,Spins[[#This Row],[Stop2]])</f>
        <v>🍋</v>
      </c>
      <c r="F1050">
        <f t="shared" ca="1" si="82"/>
        <v>8</v>
      </c>
      <c r="G1050" t="str" cm="1">
        <f t="array" aca="1" ref="G1050" ca="1">INDEX(Reel3,Spins[[#This Row],[Stop3]])</f>
        <v>🍒</v>
      </c>
      <c r="H1050" t="b">
        <f ca="1">AND(Spins[[#This Row],[Sym1]]=Spins[[#This Row],[Sym2]],Spins[[#This Row],[Sym2]]=Spins[[#This Row],[Sym3]])</f>
        <v>0</v>
      </c>
      <c r="I1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">
        <f t="shared" si="83"/>
        <v>1</v>
      </c>
      <c r="K1050">
        <f ca="1">Spins[[#This Row],[Mult]]*Spins[[#This Row],[Bet]]</f>
        <v>0</v>
      </c>
      <c r="L1050">
        <f ca="1">Spins[[#This Row],[Payout]]-Spins[[#This Row],[Bet]]</f>
        <v>-1</v>
      </c>
    </row>
    <row r="1051" spans="1:12" x14ac:dyDescent="0.3">
      <c r="A1051">
        <f t="shared" si="79"/>
        <v>1050</v>
      </c>
      <c r="B1051">
        <f t="shared" ca="1" si="80"/>
        <v>7</v>
      </c>
      <c r="C1051" t="str" cm="1">
        <f t="array" aca="1" ref="C1051" ca="1">INDEX(Reel1,Spins[[#This Row],[Stop1]])</f>
        <v>🍋</v>
      </c>
      <c r="D1051">
        <f t="shared" ca="1" si="81"/>
        <v>31</v>
      </c>
      <c r="E1051" t="str" cm="1">
        <f t="array" aca="1" ref="E1051" ca="1">INDEX(Reel2,Spins[[#This Row],[Stop2]])</f>
        <v>💎</v>
      </c>
      <c r="F1051">
        <f t="shared" ca="1" si="82"/>
        <v>15</v>
      </c>
      <c r="G1051" t="str" cm="1">
        <f t="array" aca="1" ref="G1051" ca="1">INDEX(Reel3,Spins[[#This Row],[Stop3]])</f>
        <v>🍇</v>
      </c>
      <c r="H1051" t="b">
        <f ca="1">AND(Spins[[#This Row],[Sym1]]=Spins[[#This Row],[Sym2]],Spins[[#This Row],[Sym2]]=Spins[[#This Row],[Sym3]])</f>
        <v>0</v>
      </c>
      <c r="I1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">
        <f t="shared" si="83"/>
        <v>1</v>
      </c>
      <c r="K1051">
        <f ca="1">Spins[[#This Row],[Mult]]*Spins[[#This Row],[Bet]]</f>
        <v>0</v>
      </c>
      <c r="L1051">
        <f ca="1">Spins[[#This Row],[Payout]]-Spins[[#This Row],[Bet]]</f>
        <v>-1</v>
      </c>
    </row>
    <row r="1052" spans="1:12" x14ac:dyDescent="0.3">
      <c r="A1052">
        <f t="shared" si="79"/>
        <v>1051</v>
      </c>
      <c r="B1052">
        <f t="shared" ca="1" si="80"/>
        <v>16</v>
      </c>
      <c r="C1052" t="str" cm="1">
        <f t="array" aca="1" ref="C1052" ca="1">INDEX(Reel1,Spins[[#This Row],[Stop1]])</f>
        <v>🍒</v>
      </c>
      <c r="D1052">
        <f t="shared" ca="1" si="81"/>
        <v>18</v>
      </c>
      <c r="E1052" t="str" cm="1">
        <f t="array" aca="1" ref="E1052" ca="1">INDEX(Reel2,Spins[[#This Row],[Stop2]])</f>
        <v>🍒</v>
      </c>
      <c r="F1052">
        <f t="shared" ca="1" si="82"/>
        <v>3</v>
      </c>
      <c r="G1052" t="str" cm="1">
        <f t="array" aca="1" ref="G1052" ca="1">INDEX(Reel3,Spins[[#This Row],[Stop3]])</f>
        <v>🍋</v>
      </c>
      <c r="H1052" t="b">
        <f ca="1">AND(Spins[[#This Row],[Sym1]]=Spins[[#This Row],[Sym2]],Spins[[#This Row],[Sym2]]=Spins[[#This Row],[Sym3]])</f>
        <v>0</v>
      </c>
      <c r="I1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52">
        <f t="shared" si="83"/>
        <v>1</v>
      </c>
      <c r="K1052">
        <f ca="1">Spins[[#This Row],[Mult]]*Spins[[#This Row],[Bet]]</f>
        <v>0.8</v>
      </c>
      <c r="L1052">
        <f ca="1">Spins[[#This Row],[Payout]]-Spins[[#This Row],[Bet]]</f>
        <v>-0.19999999999999996</v>
      </c>
    </row>
    <row r="1053" spans="1:12" x14ac:dyDescent="0.3">
      <c r="A1053">
        <f t="shared" si="79"/>
        <v>1052</v>
      </c>
      <c r="B1053">
        <f t="shared" ca="1" si="80"/>
        <v>7</v>
      </c>
      <c r="C1053" t="str" cm="1">
        <f t="array" aca="1" ref="C1053" ca="1">INDEX(Reel1,Spins[[#This Row],[Stop1]])</f>
        <v>🍋</v>
      </c>
      <c r="D1053">
        <f t="shared" ca="1" si="81"/>
        <v>22</v>
      </c>
      <c r="E1053" t="str" cm="1">
        <f t="array" aca="1" ref="E1053" ca="1">INDEX(Reel2,Spins[[#This Row],[Stop2]])</f>
        <v>🍇</v>
      </c>
      <c r="F1053">
        <f t="shared" ca="1" si="82"/>
        <v>1</v>
      </c>
      <c r="G1053" t="str" cm="1">
        <f t="array" aca="1" ref="G1053" ca="1">INDEX(Reel3,Spins[[#This Row],[Stop3]])</f>
        <v>🍋</v>
      </c>
      <c r="H1053" t="b">
        <f ca="1">AND(Spins[[#This Row],[Sym1]]=Spins[[#This Row],[Sym2]],Spins[[#This Row],[Sym2]]=Spins[[#This Row],[Sym3]])</f>
        <v>0</v>
      </c>
      <c r="I1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">
        <f t="shared" si="83"/>
        <v>1</v>
      </c>
      <c r="K1053">
        <f ca="1">Spins[[#This Row],[Mult]]*Spins[[#This Row],[Bet]]</f>
        <v>0</v>
      </c>
      <c r="L1053">
        <f ca="1">Spins[[#This Row],[Payout]]-Spins[[#This Row],[Bet]]</f>
        <v>-1</v>
      </c>
    </row>
    <row r="1054" spans="1:12" x14ac:dyDescent="0.3">
      <c r="A1054">
        <f t="shared" si="79"/>
        <v>1053</v>
      </c>
      <c r="B1054">
        <f t="shared" ca="1" si="80"/>
        <v>30</v>
      </c>
      <c r="C1054" t="str" cm="1">
        <f t="array" aca="1" ref="C1054" ca="1">INDEX(Reel1,Spins[[#This Row],[Stop1]])</f>
        <v>7️⃣</v>
      </c>
      <c r="D1054">
        <f t="shared" ca="1" si="81"/>
        <v>17</v>
      </c>
      <c r="E1054" t="str" cm="1">
        <f t="array" aca="1" ref="E1054" ca="1">INDEX(Reel2,Spins[[#This Row],[Stop2]])</f>
        <v>🍒</v>
      </c>
      <c r="F1054">
        <f t="shared" ca="1" si="82"/>
        <v>23</v>
      </c>
      <c r="G1054" t="str" cm="1">
        <f t="array" aca="1" ref="G1054" ca="1">INDEX(Reel3,Spins[[#This Row],[Stop3]])</f>
        <v>BAR</v>
      </c>
      <c r="H1054" t="b">
        <f ca="1">AND(Spins[[#This Row],[Sym1]]=Spins[[#This Row],[Sym2]],Spins[[#This Row],[Sym2]]=Spins[[#This Row],[Sym3]])</f>
        <v>0</v>
      </c>
      <c r="I1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">
        <f t="shared" si="83"/>
        <v>1</v>
      </c>
      <c r="K1054">
        <f ca="1">Spins[[#This Row],[Mult]]*Spins[[#This Row],[Bet]]</f>
        <v>0</v>
      </c>
      <c r="L1054">
        <f ca="1">Spins[[#This Row],[Payout]]-Spins[[#This Row],[Bet]]</f>
        <v>-1</v>
      </c>
    </row>
    <row r="1055" spans="1:12" x14ac:dyDescent="0.3">
      <c r="A1055">
        <f t="shared" si="79"/>
        <v>1054</v>
      </c>
      <c r="B1055">
        <f t="shared" ca="1" si="80"/>
        <v>6</v>
      </c>
      <c r="C1055" t="str" cm="1">
        <f t="array" aca="1" ref="C1055" ca="1">INDEX(Reel1,Spins[[#This Row],[Stop1]])</f>
        <v>🍋</v>
      </c>
      <c r="D1055">
        <f t="shared" ca="1" si="81"/>
        <v>7</v>
      </c>
      <c r="E1055" t="str" cm="1">
        <f t="array" aca="1" ref="E1055" ca="1">INDEX(Reel2,Spins[[#This Row],[Stop2]])</f>
        <v>🍋</v>
      </c>
      <c r="F1055">
        <f t="shared" ca="1" si="82"/>
        <v>29</v>
      </c>
      <c r="G1055" t="str" cm="1">
        <f t="array" aca="1" ref="G1055" ca="1">INDEX(Reel3,Spins[[#This Row],[Stop3]])</f>
        <v>7️⃣</v>
      </c>
      <c r="H1055" t="b">
        <f ca="1">AND(Spins[[#This Row],[Sym1]]=Spins[[#This Row],[Sym2]],Spins[[#This Row],[Sym2]]=Spins[[#This Row],[Sym3]])</f>
        <v>0</v>
      </c>
      <c r="I1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5">
        <f t="shared" si="83"/>
        <v>1</v>
      </c>
      <c r="K1055">
        <f ca="1">Spins[[#This Row],[Mult]]*Spins[[#This Row],[Bet]]</f>
        <v>0.6</v>
      </c>
      <c r="L1055">
        <f ca="1">Spins[[#This Row],[Payout]]-Spins[[#This Row],[Bet]]</f>
        <v>-0.4</v>
      </c>
    </row>
    <row r="1056" spans="1:12" x14ac:dyDescent="0.3">
      <c r="A1056">
        <f t="shared" si="79"/>
        <v>1055</v>
      </c>
      <c r="B1056">
        <f t="shared" ca="1" si="80"/>
        <v>10</v>
      </c>
      <c r="C1056" t="str" cm="1">
        <f t="array" aca="1" ref="C1056" ca="1">INDEX(Reel1,Spins[[#This Row],[Stop1]])</f>
        <v>🍋</v>
      </c>
      <c r="D1056">
        <f t="shared" ca="1" si="81"/>
        <v>4</v>
      </c>
      <c r="E1056" t="str" cm="1">
        <f t="array" aca="1" ref="E1056" ca="1">INDEX(Reel2,Spins[[#This Row],[Stop2]])</f>
        <v>🍋</v>
      </c>
      <c r="F1056">
        <f t="shared" ca="1" si="82"/>
        <v>23</v>
      </c>
      <c r="G1056" t="str" cm="1">
        <f t="array" aca="1" ref="G1056" ca="1">INDEX(Reel3,Spins[[#This Row],[Stop3]])</f>
        <v>BAR</v>
      </c>
      <c r="H1056" t="b">
        <f ca="1">AND(Spins[[#This Row],[Sym1]]=Spins[[#This Row],[Sym2]],Spins[[#This Row],[Sym2]]=Spins[[#This Row],[Sym3]])</f>
        <v>0</v>
      </c>
      <c r="I1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6">
        <f t="shared" si="83"/>
        <v>1</v>
      </c>
      <c r="K1056">
        <f ca="1">Spins[[#This Row],[Mult]]*Spins[[#This Row],[Bet]]</f>
        <v>0.6</v>
      </c>
      <c r="L1056">
        <f ca="1">Spins[[#This Row],[Payout]]-Spins[[#This Row],[Bet]]</f>
        <v>-0.4</v>
      </c>
    </row>
    <row r="1057" spans="1:12" x14ac:dyDescent="0.3">
      <c r="A1057">
        <f t="shared" si="79"/>
        <v>1056</v>
      </c>
      <c r="B1057">
        <f t="shared" ca="1" si="80"/>
        <v>18</v>
      </c>
      <c r="C1057" t="str" cm="1">
        <f t="array" aca="1" ref="C1057" ca="1">INDEX(Reel1,Spins[[#This Row],[Stop1]])</f>
        <v>🍒</v>
      </c>
      <c r="D1057">
        <f t="shared" ca="1" si="81"/>
        <v>30</v>
      </c>
      <c r="E1057" t="str" cm="1">
        <f t="array" aca="1" ref="E1057" ca="1">INDEX(Reel2,Spins[[#This Row],[Stop2]])</f>
        <v>7️⃣</v>
      </c>
      <c r="F1057">
        <f t="shared" ca="1" si="82"/>
        <v>14</v>
      </c>
      <c r="G1057" t="str" cm="1">
        <f t="array" aca="1" ref="G1057" ca="1">INDEX(Reel3,Spins[[#This Row],[Stop3]])</f>
        <v>🍇</v>
      </c>
      <c r="H1057" t="b">
        <f ca="1">AND(Spins[[#This Row],[Sym1]]=Spins[[#This Row],[Sym2]],Spins[[#This Row],[Sym2]]=Spins[[#This Row],[Sym3]])</f>
        <v>0</v>
      </c>
      <c r="I1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">
        <f t="shared" si="83"/>
        <v>1</v>
      </c>
      <c r="K1057">
        <f ca="1">Spins[[#This Row],[Mult]]*Spins[[#This Row],[Bet]]</f>
        <v>0</v>
      </c>
      <c r="L1057">
        <f ca="1">Spins[[#This Row],[Payout]]-Spins[[#This Row],[Bet]]</f>
        <v>-1</v>
      </c>
    </row>
    <row r="1058" spans="1:12" x14ac:dyDescent="0.3">
      <c r="A1058">
        <f t="shared" si="79"/>
        <v>1057</v>
      </c>
      <c r="B1058">
        <f t="shared" ca="1" si="80"/>
        <v>14</v>
      </c>
      <c r="C1058" t="str" cm="1">
        <f t="array" aca="1" ref="C1058" ca="1">INDEX(Reel1,Spins[[#This Row],[Stop1]])</f>
        <v>🍋</v>
      </c>
      <c r="D1058">
        <f t="shared" ca="1" si="81"/>
        <v>2</v>
      </c>
      <c r="E1058" t="str" cm="1">
        <f t="array" aca="1" ref="E1058" ca="1">INDEX(Reel2,Spins[[#This Row],[Stop2]])</f>
        <v>🍋</v>
      </c>
      <c r="F1058">
        <f t="shared" ca="1" si="82"/>
        <v>11</v>
      </c>
      <c r="G1058" t="str" cm="1">
        <f t="array" aca="1" ref="G1058" ca="1">INDEX(Reel3,Spins[[#This Row],[Stop3]])</f>
        <v>🍒</v>
      </c>
      <c r="H1058" t="b">
        <f ca="1">AND(Spins[[#This Row],[Sym1]]=Spins[[#This Row],[Sym2]],Spins[[#This Row],[Sym2]]=Spins[[#This Row],[Sym3]])</f>
        <v>0</v>
      </c>
      <c r="I1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8">
        <f t="shared" si="83"/>
        <v>1</v>
      </c>
      <c r="K1058">
        <f ca="1">Spins[[#This Row],[Mult]]*Spins[[#This Row],[Bet]]</f>
        <v>0.6</v>
      </c>
      <c r="L1058">
        <f ca="1">Spins[[#This Row],[Payout]]-Spins[[#This Row],[Bet]]</f>
        <v>-0.4</v>
      </c>
    </row>
    <row r="1059" spans="1:12" x14ac:dyDescent="0.3">
      <c r="A1059">
        <f t="shared" si="79"/>
        <v>1058</v>
      </c>
      <c r="B1059">
        <f t="shared" ca="1" si="80"/>
        <v>4</v>
      </c>
      <c r="C1059" t="str" cm="1">
        <f t="array" aca="1" ref="C1059" ca="1">INDEX(Reel1,Spins[[#This Row],[Stop1]])</f>
        <v>🍋</v>
      </c>
      <c r="D1059">
        <f t="shared" ca="1" si="81"/>
        <v>27</v>
      </c>
      <c r="E1059" t="str" cm="1">
        <f t="array" aca="1" ref="E1059" ca="1">INDEX(Reel2,Spins[[#This Row],[Stop2]])</f>
        <v>BAR</v>
      </c>
      <c r="F1059">
        <f t="shared" ca="1" si="82"/>
        <v>28</v>
      </c>
      <c r="G1059" t="str" cm="1">
        <f t="array" aca="1" ref="G1059" ca="1">INDEX(Reel3,Spins[[#This Row],[Stop3]])</f>
        <v>7️⃣</v>
      </c>
      <c r="H1059" t="b">
        <f ca="1">AND(Spins[[#This Row],[Sym1]]=Spins[[#This Row],[Sym2]],Spins[[#This Row],[Sym2]]=Spins[[#This Row],[Sym3]])</f>
        <v>0</v>
      </c>
      <c r="I1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">
        <f t="shared" si="83"/>
        <v>1</v>
      </c>
      <c r="K1059">
        <f ca="1">Spins[[#This Row],[Mult]]*Spins[[#This Row],[Bet]]</f>
        <v>0</v>
      </c>
      <c r="L1059">
        <f ca="1">Spins[[#This Row],[Payout]]-Spins[[#This Row],[Bet]]</f>
        <v>-1</v>
      </c>
    </row>
    <row r="1060" spans="1:12" x14ac:dyDescent="0.3">
      <c r="A1060">
        <f t="shared" si="79"/>
        <v>1059</v>
      </c>
      <c r="B1060">
        <f t="shared" ca="1" si="80"/>
        <v>1</v>
      </c>
      <c r="C1060" t="str" cm="1">
        <f t="array" aca="1" ref="C1060" ca="1">INDEX(Reel1,Spins[[#This Row],[Stop1]])</f>
        <v>🍋</v>
      </c>
      <c r="D1060">
        <f t="shared" ca="1" si="81"/>
        <v>6</v>
      </c>
      <c r="E1060" t="str" cm="1">
        <f t="array" aca="1" ref="E1060" ca="1">INDEX(Reel2,Spins[[#This Row],[Stop2]])</f>
        <v>🍋</v>
      </c>
      <c r="F1060">
        <f t="shared" ca="1" si="82"/>
        <v>30</v>
      </c>
      <c r="G1060" t="str" cm="1">
        <f t="array" aca="1" ref="G1060" ca="1">INDEX(Reel3,Spins[[#This Row],[Stop3]])</f>
        <v>💎</v>
      </c>
      <c r="H1060" t="b">
        <f ca="1">AND(Spins[[#This Row],[Sym1]]=Spins[[#This Row],[Sym2]],Spins[[#This Row],[Sym2]]=Spins[[#This Row],[Sym3]])</f>
        <v>0</v>
      </c>
      <c r="I1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0">
        <f t="shared" si="83"/>
        <v>1</v>
      </c>
      <c r="K1060">
        <f ca="1">Spins[[#This Row],[Mult]]*Spins[[#This Row],[Bet]]</f>
        <v>0.6</v>
      </c>
      <c r="L1060">
        <f ca="1">Spins[[#This Row],[Payout]]-Spins[[#This Row],[Bet]]</f>
        <v>-0.4</v>
      </c>
    </row>
    <row r="1061" spans="1:12" x14ac:dyDescent="0.3">
      <c r="A1061">
        <f t="shared" si="79"/>
        <v>1060</v>
      </c>
      <c r="B1061">
        <f t="shared" ca="1" si="80"/>
        <v>19</v>
      </c>
      <c r="C1061" t="str" cm="1">
        <f t="array" aca="1" ref="C1061" ca="1">INDEX(Reel1,Spins[[#This Row],[Stop1]])</f>
        <v>🍒</v>
      </c>
      <c r="D1061">
        <f t="shared" ca="1" si="81"/>
        <v>30</v>
      </c>
      <c r="E1061" t="str" cm="1">
        <f t="array" aca="1" ref="E1061" ca="1">INDEX(Reel2,Spins[[#This Row],[Stop2]])</f>
        <v>7️⃣</v>
      </c>
      <c r="F1061">
        <f t="shared" ca="1" si="82"/>
        <v>29</v>
      </c>
      <c r="G1061" t="str" cm="1">
        <f t="array" aca="1" ref="G1061" ca="1">INDEX(Reel3,Spins[[#This Row],[Stop3]])</f>
        <v>7️⃣</v>
      </c>
      <c r="H1061" t="b">
        <f ca="1">AND(Spins[[#This Row],[Sym1]]=Spins[[#This Row],[Sym2]],Spins[[#This Row],[Sym2]]=Spins[[#This Row],[Sym3]])</f>
        <v>0</v>
      </c>
      <c r="I1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">
        <f t="shared" si="83"/>
        <v>1</v>
      </c>
      <c r="K1061">
        <f ca="1">Spins[[#This Row],[Mult]]*Spins[[#This Row],[Bet]]</f>
        <v>0</v>
      </c>
      <c r="L1061">
        <f ca="1">Spins[[#This Row],[Payout]]-Spins[[#This Row],[Bet]]</f>
        <v>-1</v>
      </c>
    </row>
    <row r="1062" spans="1:12" x14ac:dyDescent="0.3">
      <c r="A1062">
        <f t="shared" si="79"/>
        <v>1061</v>
      </c>
      <c r="B1062">
        <f t="shared" ca="1" si="80"/>
        <v>9</v>
      </c>
      <c r="C1062" t="str" cm="1">
        <f t="array" aca="1" ref="C1062" ca="1">INDEX(Reel1,Spins[[#This Row],[Stop1]])</f>
        <v>🍋</v>
      </c>
      <c r="D1062">
        <f t="shared" ca="1" si="81"/>
        <v>22</v>
      </c>
      <c r="E1062" t="str" cm="1">
        <f t="array" aca="1" ref="E1062" ca="1">INDEX(Reel2,Spins[[#This Row],[Stop2]])</f>
        <v>🍇</v>
      </c>
      <c r="F1062">
        <f t="shared" ca="1" si="82"/>
        <v>8</v>
      </c>
      <c r="G1062" t="str" cm="1">
        <f t="array" aca="1" ref="G1062" ca="1">INDEX(Reel3,Spins[[#This Row],[Stop3]])</f>
        <v>🍒</v>
      </c>
      <c r="H1062" t="b">
        <f ca="1">AND(Spins[[#This Row],[Sym1]]=Spins[[#This Row],[Sym2]],Spins[[#This Row],[Sym2]]=Spins[[#This Row],[Sym3]])</f>
        <v>0</v>
      </c>
      <c r="I1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2">
        <f t="shared" si="83"/>
        <v>1</v>
      </c>
      <c r="K1062">
        <f ca="1">Spins[[#This Row],[Mult]]*Spins[[#This Row],[Bet]]</f>
        <v>0</v>
      </c>
      <c r="L1062">
        <f ca="1">Spins[[#This Row],[Payout]]-Spins[[#This Row],[Bet]]</f>
        <v>-1</v>
      </c>
    </row>
    <row r="1063" spans="1:12" x14ac:dyDescent="0.3">
      <c r="A1063">
        <f t="shared" si="79"/>
        <v>1062</v>
      </c>
      <c r="B1063">
        <f t="shared" ca="1" si="80"/>
        <v>23</v>
      </c>
      <c r="C1063" t="str" cm="1">
        <f t="array" aca="1" ref="C1063" ca="1">INDEX(Reel1,Spins[[#This Row],[Stop1]])</f>
        <v>🍇</v>
      </c>
      <c r="D1063">
        <f t="shared" ca="1" si="81"/>
        <v>14</v>
      </c>
      <c r="E1063" t="str" cm="1">
        <f t="array" aca="1" ref="E1063" ca="1">INDEX(Reel2,Spins[[#This Row],[Stop2]])</f>
        <v>🍋</v>
      </c>
      <c r="F1063">
        <f t="shared" ca="1" si="82"/>
        <v>18</v>
      </c>
      <c r="G1063" t="str" cm="1">
        <f t="array" aca="1" ref="G1063" ca="1">INDEX(Reel3,Spins[[#This Row],[Stop3]])</f>
        <v>🔔</v>
      </c>
      <c r="H1063" t="b">
        <f ca="1">AND(Spins[[#This Row],[Sym1]]=Spins[[#This Row],[Sym2]],Spins[[#This Row],[Sym2]]=Spins[[#This Row],[Sym3]])</f>
        <v>0</v>
      </c>
      <c r="I1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3">
        <f t="shared" si="83"/>
        <v>1</v>
      </c>
      <c r="K1063">
        <f ca="1">Spins[[#This Row],[Mult]]*Spins[[#This Row],[Bet]]</f>
        <v>0</v>
      </c>
      <c r="L1063">
        <f ca="1">Spins[[#This Row],[Payout]]-Spins[[#This Row],[Bet]]</f>
        <v>-1</v>
      </c>
    </row>
    <row r="1064" spans="1:12" x14ac:dyDescent="0.3">
      <c r="A1064">
        <f t="shared" si="79"/>
        <v>1063</v>
      </c>
      <c r="B1064">
        <f t="shared" ca="1" si="80"/>
        <v>26</v>
      </c>
      <c r="C1064" t="str" cm="1">
        <f t="array" aca="1" ref="C1064" ca="1">INDEX(Reel1,Spins[[#This Row],[Stop1]])</f>
        <v>🔔</v>
      </c>
      <c r="D1064">
        <f t="shared" ca="1" si="81"/>
        <v>24</v>
      </c>
      <c r="E1064" t="str" cm="1">
        <f t="array" aca="1" ref="E1064" ca="1">INDEX(Reel2,Spins[[#This Row],[Stop2]])</f>
        <v>🍇</v>
      </c>
      <c r="F1064">
        <f t="shared" ca="1" si="82"/>
        <v>4</v>
      </c>
      <c r="G1064" t="str" cm="1">
        <f t="array" aca="1" ref="G1064" ca="1">INDEX(Reel3,Spins[[#This Row],[Stop3]])</f>
        <v>🍋</v>
      </c>
      <c r="H1064" t="b">
        <f ca="1">AND(Spins[[#This Row],[Sym1]]=Spins[[#This Row],[Sym2]],Spins[[#This Row],[Sym2]]=Spins[[#This Row],[Sym3]])</f>
        <v>0</v>
      </c>
      <c r="I1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">
        <f t="shared" si="83"/>
        <v>1</v>
      </c>
      <c r="K1064">
        <f ca="1">Spins[[#This Row],[Mult]]*Spins[[#This Row],[Bet]]</f>
        <v>0</v>
      </c>
      <c r="L1064">
        <f ca="1">Spins[[#This Row],[Payout]]-Spins[[#This Row],[Bet]]</f>
        <v>-1</v>
      </c>
    </row>
    <row r="1065" spans="1:12" x14ac:dyDescent="0.3">
      <c r="A1065">
        <f t="shared" si="79"/>
        <v>1064</v>
      </c>
      <c r="B1065">
        <f t="shared" ca="1" si="80"/>
        <v>25</v>
      </c>
      <c r="C1065" t="str" cm="1">
        <f t="array" aca="1" ref="C1065" ca="1">INDEX(Reel1,Spins[[#This Row],[Stop1]])</f>
        <v>🔔</v>
      </c>
      <c r="D1065">
        <f t="shared" ca="1" si="81"/>
        <v>5</v>
      </c>
      <c r="E1065" t="str" cm="1">
        <f t="array" aca="1" ref="E1065" ca="1">INDEX(Reel2,Spins[[#This Row],[Stop2]])</f>
        <v>🍋</v>
      </c>
      <c r="F1065">
        <f t="shared" ca="1" si="82"/>
        <v>27</v>
      </c>
      <c r="G1065" t="str" cm="1">
        <f t="array" aca="1" ref="G1065" ca="1">INDEX(Reel3,Spins[[#This Row],[Stop3]])</f>
        <v>7️⃣</v>
      </c>
      <c r="H1065" t="b">
        <f ca="1">AND(Spins[[#This Row],[Sym1]]=Spins[[#This Row],[Sym2]],Spins[[#This Row],[Sym2]]=Spins[[#This Row],[Sym3]])</f>
        <v>0</v>
      </c>
      <c r="I1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">
        <f t="shared" si="83"/>
        <v>1</v>
      </c>
      <c r="K1065">
        <f ca="1">Spins[[#This Row],[Mult]]*Spins[[#This Row],[Bet]]</f>
        <v>0</v>
      </c>
      <c r="L1065">
        <f ca="1">Spins[[#This Row],[Payout]]-Spins[[#This Row],[Bet]]</f>
        <v>-1</v>
      </c>
    </row>
    <row r="1066" spans="1:12" x14ac:dyDescent="0.3">
      <c r="A1066">
        <f t="shared" si="79"/>
        <v>1065</v>
      </c>
      <c r="B1066">
        <f t="shared" ca="1" si="80"/>
        <v>24</v>
      </c>
      <c r="C1066" t="str" cm="1">
        <f t="array" aca="1" ref="C1066" ca="1">INDEX(Reel1,Spins[[#This Row],[Stop1]])</f>
        <v>🍇</v>
      </c>
      <c r="D1066">
        <f t="shared" ca="1" si="81"/>
        <v>10</v>
      </c>
      <c r="E1066" t="str" cm="1">
        <f t="array" aca="1" ref="E1066" ca="1">INDEX(Reel2,Spins[[#This Row],[Stop2]])</f>
        <v>🍋</v>
      </c>
      <c r="F1066">
        <f t="shared" ca="1" si="82"/>
        <v>7</v>
      </c>
      <c r="G1066" t="str" cm="1">
        <f t="array" aca="1" ref="G1066" ca="1">INDEX(Reel3,Spins[[#This Row],[Stop3]])</f>
        <v>🍒</v>
      </c>
      <c r="H1066" t="b">
        <f ca="1">AND(Spins[[#This Row],[Sym1]]=Spins[[#This Row],[Sym2]],Spins[[#This Row],[Sym2]]=Spins[[#This Row],[Sym3]])</f>
        <v>0</v>
      </c>
      <c r="I1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">
        <f t="shared" si="83"/>
        <v>1</v>
      </c>
      <c r="K1066">
        <f ca="1">Spins[[#This Row],[Mult]]*Spins[[#This Row],[Bet]]</f>
        <v>0</v>
      </c>
      <c r="L1066">
        <f ca="1">Spins[[#This Row],[Payout]]-Spins[[#This Row],[Bet]]</f>
        <v>-1</v>
      </c>
    </row>
    <row r="1067" spans="1:12" x14ac:dyDescent="0.3">
      <c r="A1067">
        <f t="shared" si="79"/>
        <v>1066</v>
      </c>
      <c r="B1067">
        <f t="shared" ca="1" si="80"/>
        <v>4</v>
      </c>
      <c r="C1067" t="str" cm="1">
        <f t="array" aca="1" ref="C1067" ca="1">INDEX(Reel1,Spins[[#This Row],[Stop1]])</f>
        <v>🍋</v>
      </c>
      <c r="D1067">
        <f t="shared" ca="1" si="81"/>
        <v>27</v>
      </c>
      <c r="E1067" t="str" cm="1">
        <f t="array" aca="1" ref="E1067" ca="1">INDEX(Reel2,Spins[[#This Row],[Stop2]])</f>
        <v>BAR</v>
      </c>
      <c r="F1067">
        <f t="shared" ca="1" si="82"/>
        <v>15</v>
      </c>
      <c r="G1067" t="str" cm="1">
        <f t="array" aca="1" ref="G1067" ca="1">INDEX(Reel3,Spins[[#This Row],[Stop3]])</f>
        <v>🍇</v>
      </c>
      <c r="H1067" t="b">
        <f ca="1">AND(Spins[[#This Row],[Sym1]]=Spins[[#This Row],[Sym2]],Spins[[#This Row],[Sym2]]=Spins[[#This Row],[Sym3]])</f>
        <v>0</v>
      </c>
      <c r="I1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">
        <f t="shared" si="83"/>
        <v>1</v>
      </c>
      <c r="K1067">
        <f ca="1">Spins[[#This Row],[Mult]]*Spins[[#This Row],[Bet]]</f>
        <v>0</v>
      </c>
      <c r="L1067">
        <f ca="1">Spins[[#This Row],[Payout]]-Spins[[#This Row],[Bet]]</f>
        <v>-1</v>
      </c>
    </row>
    <row r="1068" spans="1:12" x14ac:dyDescent="0.3">
      <c r="A1068">
        <f t="shared" si="79"/>
        <v>1067</v>
      </c>
      <c r="B1068">
        <f t="shared" ca="1" si="80"/>
        <v>15</v>
      </c>
      <c r="C1068" t="str" cm="1">
        <f t="array" aca="1" ref="C1068" ca="1">INDEX(Reel1,Spins[[#This Row],[Stop1]])</f>
        <v>🍒</v>
      </c>
      <c r="D1068">
        <f t="shared" ca="1" si="81"/>
        <v>20</v>
      </c>
      <c r="E1068" t="str" cm="1">
        <f t="array" aca="1" ref="E1068" ca="1">INDEX(Reel2,Spins[[#This Row],[Stop2]])</f>
        <v>🍒</v>
      </c>
      <c r="F1068">
        <f t="shared" ca="1" si="82"/>
        <v>10</v>
      </c>
      <c r="G1068" t="str" cm="1">
        <f t="array" aca="1" ref="G1068" ca="1">INDEX(Reel3,Spins[[#This Row],[Stop3]])</f>
        <v>🍒</v>
      </c>
      <c r="H1068" t="b">
        <f ca="1">AND(Spins[[#This Row],[Sym1]]=Spins[[#This Row],[Sym2]],Spins[[#This Row],[Sym2]]=Spins[[#This Row],[Sym3]])</f>
        <v>1</v>
      </c>
      <c r="I1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68">
        <f t="shared" si="83"/>
        <v>1</v>
      </c>
      <c r="K1068">
        <f ca="1">Spins[[#This Row],[Mult]]*Spins[[#This Row],[Bet]]</f>
        <v>16</v>
      </c>
      <c r="L1068">
        <f ca="1">Spins[[#This Row],[Payout]]-Spins[[#This Row],[Bet]]</f>
        <v>15</v>
      </c>
    </row>
    <row r="1069" spans="1:12" x14ac:dyDescent="0.3">
      <c r="A1069">
        <f t="shared" si="79"/>
        <v>1068</v>
      </c>
      <c r="B1069">
        <f t="shared" ca="1" si="80"/>
        <v>1</v>
      </c>
      <c r="C1069" t="str" cm="1">
        <f t="array" aca="1" ref="C1069" ca="1">INDEX(Reel1,Spins[[#This Row],[Stop1]])</f>
        <v>🍋</v>
      </c>
      <c r="D1069">
        <f t="shared" ca="1" si="81"/>
        <v>9</v>
      </c>
      <c r="E1069" t="str" cm="1">
        <f t="array" aca="1" ref="E1069" ca="1">INDEX(Reel2,Spins[[#This Row],[Stop2]])</f>
        <v>🍋</v>
      </c>
      <c r="F1069">
        <f t="shared" ca="1" si="82"/>
        <v>14</v>
      </c>
      <c r="G1069" t="str" cm="1">
        <f t="array" aca="1" ref="G1069" ca="1">INDEX(Reel3,Spins[[#This Row],[Stop3]])</f>
        <v>🍇</v>
      </c>
      <c r="H1069" t="b">
        <f ca="1">AND(Spins[[#This Row],[Sym1]]=Spins[[#This Row],[Sym2]],Spins[[#This Row],[Sym2]]=Spins[[#This Row],[Sym3]])</f>
        <v>0</v>
      </c>
      <c r="I1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9">
        <f t="shared" si="83"/>
        <v>1</v>
      </c>
      <c r="K1069">
        <f ca="1">Spins[[#This Row],[Mult]]*Spins[[#This Row],[Bet]]</f>
        <v>0.6</v>
      </c>
      <c r="L1069">
        <f ca="1">Spins[[#This Row],[Payout]]-Spins[[#This Row],[Bet]]</f>
        <v>-0.4</v>
      </c>
    </row>
    <row r="1070" spans="1:12" x14ac:dyDescent="0.3">
      <c r="A1070">
        <f t="shared" si="79"/>
        <v>1069</v>
      </c>
      <c r="B1070">
        <f t="shared" ca="1" si="80"/>
        <v>15</v>
      </c>
      <c r="C1070" t="str" cm="1">
        <f t="array" aca="1" ref="C1070" ca="1">INDEX(Reel1,Spins[[#This Row],[Stop1]])</f>
        <v>🍒</v>
      </c>
      <c r="D1070">
        <f t="shared" ca="1" si="81"/>
        <v>8</v>
      </c>
      <c r="E1070" t="str" cm="1">
        <f t="array" aca="1" ref="E1070" ca="1">INDEX(Reel2,Spins[[#This Row],[Stop2]])</f>
        <v>🍋</v>
      </c>
      <c r="F1070">
        <f t="shared" ca="1" si="82"/>
        <v>29</v>
      </c>
      <c r="G1070" t="str" cm="1">
        <f t="array" aca="1" ref="G1070" ca="1">INDEX(Reel3,Spins[[#This Row],[Stop3]])</f>
        <v>7️⃣</v>
      </c>
      <c r="H1070" t="b">
        <f ca="1">AND(Spins[[#This Row],[Sym1]]=Spins[[#This Row],[Sym2]],Spins[[#This Row],[Sym2]]=Spins[[#This Row],[Sym3]])</f>
        <v>0</v>
      </c>
      <c r="I1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">
        <f t="shared" si="83"/>
        <v>1</v>
      </c>
      <c r="K1070">
        <f ca="1">Spins[[#This Row],[Mult]]*Spins[[#This Row],[Bet]]</f>
        <v>0</v>
      </c>
      <c r="L1070">
        <f ca="1">Spins[[#This Row],[Payout]]-Spins[[#This Row],[Bet]]</f>
        <v>-1</v>
      </c>
    </row>
    <row r="1071" spans="1:12" x14ac:dyDescent="0.3">
      <c r="A1071">
        <f t="shared" si="79"/>
        <v>1070</v>
      </c>
      <c r="B1071">
        <f t="shared" ca="1" si="80"/>
        <v>16</v>
      </c>
      <c r="C1071" t="str" cm="1">
        <f t="array" aca="1" ref="C1071" ca="1">INDEX(Reel1,Spins[[#This Row],[Stop1]])</f>
        <v>🍒</v>
      </c>
      <c r="D1071">
        <f t="shared" ca="1" si="81"/>
        <v>29</v>
      </c>
      <c r="E1071" t="str" cm="1">
        <f t="array" aca="1" ref="E1071" ca="1">INDEX(Reel2,Spins[[#This Row],[Stop2]])</f>
        <v>7️⃣</v>
      </c>
      <c r="F1071">
        <f t="shared" ca="1" si="82"/>
        <v>25</v>
      </c>
      <c r="G1071" t="str" cm="1">
        <f t="array" aca="1" ref="G1071" ca="1">INDEX(Reel3,Spins[[#This Row],[Stop3]])</f>
        <v>BAR</v>
      </c>
      <c r="H1071" t="b">
        <f ca="1">AND(Spins[[#This Row],[Sym1]]=Spins[[#This Row],[Sym2]],Spins[[#This Row],[Sym2]]=Spins[[#This Row],[Sym3]])</f>
        <v>0</v>
      </c>
      <c r="I1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">
        <f t="shared" si="83"/>
        <v>1</v>
      </c>
      <c r="K1071">
        <f ca="1">Spins[[#This Row],[Mult]]*Spins[[#This Row],[Bet]]</f>
        <v>0</v>
      </c>
      <c r="L1071">
        <f ca="1">Spins[[#This Row],[Payout]]-Spins[[#This Row],[Bet]]</f>
        <v>-1</v>
      </c>
    </row>
    <row r="1072" spans="1:12" x14ac:dyDescent="0.3">
      <c r="A1072">
        <f t="shared" si="79"/>
        <v>1071</v>
      </c>
      <c r="B1072">
        <f t="shared" ca="1" si="80"/>
        <v>13</v>
      </c>
      <c r="C1072" t="str" cm="1">
        <f t="array" aca="1" ref="C1072" ca="1">INDEX(Reel1,Spins[[#This Row],[Stop1]])</f>
        <v>🍋</v>
      </c>
      <c r="D1072">
        <f t="shared" ca="1" si="81"/>
        <v>29</v>
      </c>
      <c r="E1072" t="str" cm="1">
        <f t="array" aca="1" ref="E1072" ca="1">INDEX(Reel2,Spins[[#This Row],[Stop2]])</f>
        <v>7️⃣</v>
      </c>
      <c r="F1072">
        <f t="shared" ca="1" si="82"/>
        <v>26</v>
      </c>
      <c r="G1072" t="str" cm="1">
        <f t="array" aca="1" ref="G1072" ca="1">INDEX(Reel3,Spins[[#This Row],[Stop3]])</f>
        <v>BAR</v>
      </c>
      <c r="H1072" t="b">
        <f ca="1">AND(Spins[[#This Row],[Sym1]]=Spins[[#This Row],[Sym2]],Spins[[#This Row],[Sym2]]=Spins[[#This Row],[Sym3]])</f>
        <v>0</v>
      </c>
      <c r="I1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2">
        <f t="shared" si="83"/>
        <v>1</v>
      </c>
      <c r="K1072">
        <f ca="1">Spins[[#This Row],[Mult]]*Spins[[#This Row],[Bet]]</f>
        <v>0</v>
      </c>
      <c r="L1072">
        <f ca="1">Spins[[#This Row],[Payout]]-Spins[[#This Row],[Bet]]</f>
        <v>-1</v>
      </c>
    </row>
    <row r="1073" spans="1:12" x14ac:dyDescent="0.3">
      <c r="A1073">
        <f t="shared" si="79"/>
        <v>1072</v>
      </c>
      <c r="B1073">
        <f t="shared" ca="1" si="80"/>
        <v>10</v>
      </c>
      <c r="C1073" t="str" cm="1">
        <f t="array" aca="1" ref="C1073" ca="1">INDEX(Reel1,Spins[[#This Row],[Stop1]])</f>
        <v>🍋</v>
      </c>
      <c r="D1073">
        <f t="shared" ca="1" si="81"/>
        <v>27</v>
      </c>
      <c r="E1073" t="str" cm="1">
        <f t="array" aca="1" ref="E1073" ca="1">INDEX(Reel2,Spins[[#This Row],[Stop2]])</f>
        <v>BAR</v>
      </c>
      <c r="F1073">
        <f t="shared" ca="1" si="82"/>
        <v>11</v>
      </c>
      <c r="G1073" t="str" cm="1">
        <f t="array" aca="1" ref="G1073" ca="1">INDEX(Reel3,Spins[[#This Row],[Stop3]])</f>
        <v>🍒</v>
      </c>
      <c r="H1073" t="b">
        <f ca="1">AND(Spins[[#This Row],[Sym1]]=Spins[[#This Row],[Sym2]],Spins[[#This Row],[Sym2]]=Spins[[#This Row],[Sym3]])</f>
        <v>0</v>
      </c>
      <c r="I1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">
        <f t="shared" si="83"/>
        <v>1</v>
      </c>
      <c r="K1073">
        <f ca="1">Spins[[#This Row],[Mult]]*Spins[[#This Row],[Bet]]</f>
        <v>0</v>
      </c>
      <c r="L1073">
        <f ca="1">Spins[[#This Row],[Payout]]-Spins[[#This Row],[Bet]]</f>
        <v>-1</v>
      </c>
    </row>
    <row r="1074" spans="1:12" x14ac:dyDescent="0.3">
      <c r="A1074">
        <f t="shared" si="79"/>
        <v>1073</v>
      </c>
      <c r="B1074">
        <f t="shared" ca="1" si="80"/>
        <v>1</v>
      </c>
      <c r="C1074" t="str" cm="1">
        <f t="array" aca="1" ref="C1074" ca="1">INDEX(Reel1,Spins[[#This Row],[Stop1]])</f>
        <v>🍋</v>
      </c>
      <c r="D1074">
        <f t="shared" ca="1" si="81"/>
        <v>18</v>
      </c>
      <c r="E1074" t="str" cm="1">
        <f t="array" aca="1" ref="E1074" ca="1">INDEX(Reel2,Spins[[#This Row],[Stop2]])</f>
        <v>🍒</v>
      </c>
      <c r="F1074">
        <f t="shared" ca="1" si="82"/>
        <v>24</v>
      </c>
      <c r="G1074" t="str" cm="1">
        <f t="array" aca="1" ref="G1074" ca="1">INDEX(Reel3,Spins[[#This Row],[Stop3]])</f>
        <v>BAR</v>
      </c>
      <c r="H1074" t="b">
        <f ca="1">AND(Spins[[#This Row],[Sym1]]=Spins[[#This Row],[Sym2]],Spins[[#This Row],[Sym2]]=Spins[[#This Row],[Sym3]])</f>
        <v>0</v>
      </c>
      <c r="I1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4">
        <f t="shared" si="83"/>
        <v>1</v>
      </c>
      <c r="K1074">
        <f ca="1">Spins[[#This Row],[Mult]]*Spins[[#This Row],[Bet]]</f>
        <v>0</v>
      </c>
      <c r="L1074">
        <f ca="1">Spins[[#This Row],[Payout]]-Spins[[#This Row],[Bet]]</f>
        <v>-1</v>
      </c>
    </row>
    <row r="1075" spans="1:12" x14ac:dyDescent="0.3">
      <c r="A1075">
        <f t="shared" si="79"/>
        <v>1074</v>
      </c>
      <c r="B1075">
        <f t="shared" ca="1" si="80"/>
        <v>20</v>
      </c>
      <c r="C1075" t="str" cm="1">
        <f t="array" aca="1" ref="C1075" ca="1">INDEX(Reel1,Spins[[#This Row],[Stop1]])</f>
        <v>🍒</v>
      </c>
      <c r="D1075">
        <f t="shared" ca="1" si="81"/>
        <v>16</v>
      </c>
      <c r="E1075" t="str" cm="1">
        <f t="array" aca="1" ref="E1075" ca="1">INDEX(Reel2,Spins[[#This Row],[Stop2]])</f>
        <v>🍒</v>
      </c>
      <c r="F1075">
        <f t="shared" ca="1" si="82"/>
        <v>29</v>
      </c>
      <c r="G1075" t="str" cm="1">
        <f t="array" aca="1" ref="G1075" ca="1">INDEX(Reel3,Spins[[#This Row],[Stop3]])</f>
        <v>7️⃣</v>
      </c>
      <c r="H1075" t="b">
        <f ca="1">AND(Spins[[#This Row],[Sym1]]=Spins[[#This Row],[Sym2]],Spins[[#This Row],[Sym2]]=Spins[[#This Row],[Sym3]])</f>
        <v>0</v>
      </c>
      <c r="I1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75">
        <f t="shared" si="83"/>
        <v>1</v>
      </c>
      <c r="K1075">
        <f ca="1">Spins[[#This Row],[Mult]]*Spins[[#This Row],[Bet]]</f>
        <v>0.8</v>
      </c>
      <c r="L1075">
        <f ca="1">Spins[[#This Row],[Payout]]-Spins[[#This Row],[Bet]]</f>
        <v>-0.19999999999999996</v>
      </c>
    </row>
    <row r="1076" spans="1:12" x14ac:dyDescent="0.3">
      <c r="A1076">
        <f t="shared" si="79"/>
        <v>1075</v>
      </c>
      <c r="B1076">
        <f t="shared" ca="1" si="80"/>
        <v>12</v>
      </c>
      <c r="C1076" t="str" cm="1">
        <f t="array" aca="1" ref="C1076" ca="1">INDEX(Reel1,Spins[[#This Row],[Stop1]])</f>
        <v>🍋</v>
      </c>
      <c r="D1076">
        <f t="shared" ca="1" si="81"/>
        <v>23</v>
      </c>
      <c r="E1076" t="str" cm="1">
        <f t="array" aca="1" ref="E1076" ca="1">INDEX(Reel2,Spins[[#This Row],[Stop2]])</f>
        <v>🍇</v>
      </c>
      <c r="F1076">
        <f t="shared" ca="1" si="82"/>
        <v>9</v>
      </c>
      <c r="G1076" t="str" cm="1">
        <f t="array" aca="1" ref="G1076" ca="1">INDEX(Reel3,Spins[[#This Row],[Stop3]])</f>
        <v>🍒</v>
      </c>
      <c r="H1076" t="b">
        <f ca="1">AND(Spins[[#This Row],[Sym1]]=Spins[[#This Row],[Sym2]],Spins[[#This Row],[Sym2]]=Spins[[#This Row],[Sym3]])</f>
        <v>0</v>
      </c>
      <c r="I1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6">
        <f t="shared" si="83"/>
        <v>1</v>
      </c>
      <c r="K1076">
        <f ca="1">Spins[[#This Row],[Mult]]*Spins[[#This Row],[Bet]]</f>
        <v>0</v>
      </c>
      <c r="L1076">
        <f ca="1">Spins[[#This Row],[Payout]]-Spins[[#This Row],[Bet]]</f>
        <v>-1</v>
      </c>
    </row>
    <row r="1077" spans="1:12" x14ac:dyDescent="0.3">
      <c r="A1077">
        <f t="shared" si="79"/>
        <v>1076</v>
      </c>
      <c r="B1077">
        <f t="shared" ca="1" si="80"/>
        <v>2</v>
      </c>
      <c r="C1077" t="str" cm="1">
        <f t="array" aca="1" ref="C1077" ca="1">INDEX(Reel1,Spins[[#This Row],[Stop1]])</f>
        <v>🍋</v>
      </c>
      <c r="D1077">
        <f t="shared" ca="1" si="81"/>
        <v>17</v>
      </c>
      <c r="E1077" t="str" cm="1">
        <f t="array" aca="1" ref="E1077" ca="1">INDEX(Reel2,Spins[[#This Row],[Stop2]])</f>
        <v>🍒</v>
      </c>
      <c r="F1077">
        <f t="shared" ca="1" si="82"/>
        <v>3</v>
      </c>
      <c r="G1077" t="str" cm="1">
        <f t="array" aca="1" ref="G1077" ca="1">INDEX(Reel3,Spins[[#This Row],[Stop3]])</f>
        <v>🍋</v>
      </c>
      <c r="H1077" t="b">
        <f ca="1">AND(Spins[[#This Row],[Sym1]]=Spins[[#This Row],[Sym2]],Spins[[#This Row],[Sym2]]=Spins[[#This Row],[Sym3]])</f>
        <v>0</v>
      </c>
      <c r="I1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">
        <f t="shared" si="83"/>
        <v>1</v>
      </c>
      <c r="K1077">
        <f ca="1">Spins[[#This Row],[Mult]]*Spins[[#This Row],[Bet]]</f>
        <v>0</v>
      </c>
      <c r="L1077">
        <f ca="1">Spins[[#This Row],[Payout]]-Spins[[#This Row],[Bet]]</f>
        <v>-1</v>
      </c>
    </row>
    <row r="1078" spans="1:12" x14ac:dyDescent="0.3">
      <c r="A1078">
        <f t="shared" si="79"/>
        <v>1077</v>
      </c>
      <c r="B1078">
        <f t="shared" ca="1" si="80"/>
        <v>28</v>
      </c>
      <c r="C1078" t="str" cm="1">
        <f t="array" aca="1" ref="C1078" ca="1">INDEX(Reel1,Spins[[#This Row],[Stop1]])</f>
        <v>BAR</v>
      </c>
      <c r="D1078">
        <f t="shared" ca="1" si="81"/>
        <v>27</v>
      </c>
      <c r="E1078" t="str" cm="1">
        <f t="array" aca="1" ref="E1078" ca="1">INDEX(Reel2,Spins[[#This Row],[Stop2]])</f>
        <v>BAR</v>
      </c>
      <c r="F1078">
        <f t="shared" ca="1" si="82"/>
        <v>11</v>
      </c>
      <c r="G1078" t="str" cm="1">
        <f t="array" aca="1" ref="G1078" ca="1">INDEX(Reel3,Spins[[#This Row],[Stop3]])</f>
        <v>🍒</v>
      </c>
      <c r="H1078" t="b">
        <f ca="1">AND(Spins[[#This Row],[Sym1]]=Spins[[#This Row],[Sym2]],Spins[[#This Row],[Sym2]]=Spins[[#This Row],[Sym3]])</f>
        <v>0</v>
      </c>
      <c r="I1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078">
        <f t="shared" si="83"/>
        <v>1</v>
      </c>
      <c r="K1078">
        <f ca="1">Spins[[#This Row],[Mult]]*Spins[[#This Row],[Bet]]</f>
        <v>3</v>
      </c>
      <c r="L1078">
        <f ca="1">Spins[[#This Row],[Payout]]-Spins[[#This Row],[Bet]]</f>
        <v>2</v>
      </c>
    </row>
    <row r="1079" spans="1:12" x14ac:dyDescent="0.3">
      <c r="A1079">
        <f t="shared" si="79"/>
        <v>1078</v>
      </c>
      <c r="B1079">
        <f t="shared" ca="1" si="80"/>
        <v>23</v>
      </c>
      <c r="C1079" t="str" cm="1">
        <f t="array" aca="1" ref="C1079" ca="1">INDEX(Reel1,Spins[[#This Row],[Stop1]])</f>
        <v>🍇</v>
      </c>
      <c r="D1079">
        <f t="shared" ca="1" si="81"/>
        <v>10</v>
      </c>
      <c r="E1079" t="str" cm="1">
        <f t="array" aca="1" ref="E1079" ca="1">INDEX(Reel2,Spins[[#This Row],[Stop2]])</f>
        <v>🍋</v>
      </c>
      <c r="F1079">
        <f t="shared" ca="1" si="82"/>
        <v>29</v>
      </c>
      <c r="G1079" t="str" cm="1">
        <f t="array" aca="1" ref="G1079" ca="1">INDEX(Reel3,Spins[[#This Row],[Stop3]])</f>
        <v>7️⃣</v>
      </c>
      <c r="H1079" t="b">
        <f ca="1">AND(Spins[[#This Row],[Sym1]]=Spins[[#This Row],[Sym2]],Spins[[#This Row],[Sym2]]=Spins[[#This Row],[Sym3]])</f>
        <v>0</v>
      </c>
      <c r="I1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9">
        <f t="shared" si="83"/>
        <v>1</v>
      </c>
      <c r="K1079">
        <f ca="1">Spins[[#This Row],[Mult]]*Spins[[#This Row],[Bet]]</f>
        <v>0</v>
      </c>
      <c r="L1079">
        <f ca="1">Spins[[#This Row],[Payout]]-Spins[[#This Row],[Bet]]</f>
        <v>-1</v>
      </c>
    </row>
    <row r="1080" spans="1:12" x14ac:dyDescent="0.3">
      <c r="A1080">
        <f t="shared" si="79"/>
        <v>1079</v>
      </c>
      <c r="B1080">
        <f t="shared" ca="1" si="80"/>
        <v>12</v>
      </c>
      <c r="C1080" t="str" cm="1">
        <f t="array" aca="1" ref="C1080" ca="1">INDEX(Reel1,Spins[[#This Row],[Stop1]])</f>
        <v>🍋</v>
      </c>
      <c r="D1080">
        <f t="shared" ca="1" si="81"/>
        <v>31</v>
      </c>
      <c r="E1080" t="str" cm="1">
        <f t="array" aca="1" ref="E1080" ca="1">INDEX(Reel2,Spins[[#This Row],[Stop2]])</f>
        <v>💎</v>
      </c>
      <c r="F1080">
        <f t="shared" ca="1" si="82"/>
        <v>26</v>
      </c>
      <c r="G1080" t="str" cm="1">
        <f t="array" aca="1" ref="G1080" ca="1">INDEX(Reel3,Spins[[#This Row],[Stop3]])</f>
        <v>BAR</v>
      </c>
      <c r="H1080" t="b">
        <f ca="1">AND(Spins[[#This Row],[Sym1]]=Spins[[#This Row],[Sym2]],Spins[[#This Row],[Sym2]]=Spins[[#This Row],[Sym3]])</f>
        <v>0</v>
      </c>
      <c r="I1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">
        <f t="shared" si="83"/>
        <v>1</v>
      </c>
      <c r="K1080">
        <f ca="1">Spins[[#This Row],[Mult]]*Spins[[#This Row],[Bet]]</f>
        <v>0</v>
      </c>
      <c r="L1080">
        <f ca="1">Spins[[#This Row],[Payout]]-Spins[[#This Row],[Bet]]</f>
        <v>-1</v>
      </c>
    </row>
    <row r="1081" spans="1:12" x14ac:dyDescent="0.3">
      <c r="A1081">
        <f t="shared" si="79"/>
        <v>1080</v>
      </c>
      <c r="B1081">
        <f t="shared" ca="1" si="80"/>
        <v>4</v>
      </c>
      <c r="C1081" t="str" cm="1">
        <f t="array" aca="1" ref="C1081" ca="1">INDEX(Reel1,Spins[[#This Row],[Stop1]])</f>
        <v>🍋</v>
      </c>
      <c r="D1081">
        <f t="shared" ca="1" si="81"/>
        <v>9</v>
      </c>
      <c r="E1081" t="str" cm="1">
        <f t="array" aca="1" ref="E1081" ca="1">INDEX(Reel2,Spins[[#This Row],[Stop2]])</f>
        <v>🍋</v>
      </c>
      <c r="F1081">
        <f t="shared" ca="1" si="82"/>
        <v>31</v>
      </c>
      <c r="G1081" t="str" cm="1">
        <f t="array" aca="1" ref="G1081" ca="1">INDEX(Reel3,Spins[[#This Row],[Stop3]])</f>
        <v>💎</v>
      </c>
      <c r="H1081" t="b">
        <f ca="1">AND(Spins[[#This Row],[Sym1]]=Spins[[#This Row],[Sym2]],Spins[[#This Row],[Sym2]]=Spins[[#This Row],[Sym3]])</f>
        <v>0</v>
      </c>
      <c r="I1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1">
        <f t="shared" si="83"/>
        <v>1</v>
      </c>
      <c r="K1081">
        <f ca="1">Spins[[#This Row],[Mult]]*Spins[[#This Row],[Bet]]</f>
        <v>0.6</v>
      </c>
      <c r="L1081">
        <f ca="1">Spins[[#This Row],[Payout]]-Spins[[#This Row],[Bet]]</f>
        <v>-0.4</v>
      </c>
    </row>
    <row r="1082" spans="1:12" x14ac:dyDescent="0.3">
      <c r="A1082">
        <f t="shared" si="79"/>
        <v>1081</v>
      </c>
      <c r="B1082">
        <f t="shared" ca="1" si="80"/>
        <v>20</v>
      </c>
      <c r="C1082" t="str" cm="1">
        <f t="array" aca="1" ref="C1082" ca="1">INDEX(Reel1,Spins[[#This Row],[Stop1]])</f>
        <v>🍒</v>
      </c>
      <c r="D1082">
        <f t="shared" ca="1" si="81"/>
        <v>28</v>
      </c>
      <c r="E1082" t="str" cm="1">
        <f t="array" aca="1" ref="E1082" ca="1">INDEX(Reel2,Spins[[#This Row],[Stop2]])</f>
        <v>BAR</v>
      </c>
      <c r="F1082">
        <f t="shared" ca="1" si="82"/>
        <v>13</v>
      </c>
      <c r="G1082" t="str" cm="1">
        <f t="array" aca="1" ref="G1082" ca="1">INDEX(Reel3,Spins[[#This Row],[Stop3]])</f>
        <v>🍇</v>
      </c>
      <c r="H1082" t="b">
        <f ca="1">AND(Spins[[#This Row],[Sym1]]=Spins[[#This Row],[Sym2]],Spins[[#This Row],[Sym2]]=Spins[[#This Row],[Sym3]])</f>
        <v>0</v>
      </c>
      <c r="I1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">
        <f t="shared" si="83"/>
        <v>1</v>
      </c>
      <c r="K1082">
        <f ca="1">Spins[[#This Row],[Mult]]*Spins[[#This Row],[Bet]]</f>
        <v>0</v>
      </c>
      <c r="L1082">
        <f ca="1">Spins[[#This Row],[Payout]]-Spins[[#This Row],[Bet]]</f>
        <v>-1</v>
      </c>
    </row>
    <row r="1083" spans="1:12" x14ac:dyDescent="0.3">
      <c r="A1083">
        <f t="shared" si="79"/>
        <v>1082</v>
      </c>
      <c r="B1083">
        <f t="shared" ca="1" si="80"/>
        <v>25</v>
      </c>
      <c r="C1083" t="str" cm="1">
        <f t="array" aca="1" ref="C1083" ca="1">INDEX(Reel1,Spins[[#This Row],[Stop1]])</f>
        <v>🔔</v>
      </c>
      <c r="D1083">
        <f t="shared" ca="1" si="81"/>
        <v>9</v>
      </c>
      <c r="E1083" t="str" cm="1">
        <f t="array" aca="1" ref="E1083" ca="1">INDEX(Reel2,Spins[[#This Row],[Stop2]])</f>
        <v>🍋</v>
      </c>
      <c r="F1083">
        <f t="shared" ca="1" si="82"/>
        <v>25</v>
      </c>
      <c r="G1083" t="str" cm="1">
        <f t="array" aca="1" ref="G1083" ca="1">INDEX(Reel3,Spins[[#This Row],[Stop3]])</f>
        <v>BAR</v>
      </c>
      <c r="H1083" t="b">
        <f ca="1">AND(Spins[[#This Row],[Sym1]]=Spins[[#This Row],[Sym2]],Spins[[#This Row],[Sym2]]=Spins[[#This Row],[Sym3]])</f>
        <v>0</v>
      </c>
      <c r="I1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3">
        <f t="shared" si="83"/>
        <v>1</v>
      </c>
      <c r="K1083">
        <f ca="1">Spins[[#This Row],[Mult]]*Spins[[#This Row],[Bet]]</f>
        <v>0</v>
      </c>
      <c r="L1083">
        <f ca="1">Spins[[#This Row],[Payout]]-Spins[[#This Row],[Bet]]</f>
        <v>-1</v>
      </c>
    </row>
    <row r="1084" spans="1:12" x14ac:dyDescent="0.3">
      <c r="A1084">
        <f t="shared" si="79"/>
        <v>1083</v>
      </c>
      <c r="B1084">
        <f t="shared" ca="1" si="80"/>
        <v>23</v>
      </c>
      <c r="C1084" t="str" cm="1">
        <f t="array" aca="1" ref="C1084" ca="1">INDEX(Reel1,Spins[[#This Row],[Stop1]])</f>
        <v>🍇</v>
      </c>
      <c r="D1084">
        <f t="shared" ca="1" si="81"/>
        <v>30</v>
      </c>
      <c r="E1084" t="str" cm="1">
        <f t="array" aca="1" ref="E1084" ca="1">INDEX(Reel2,Spins[[#This Row],[Stop2]])</f>
        <v>7️⃣</v>
      </c>
      <c r="F1084">
        <f t="shared" ca="1" si="82"/>
        <v>19</v>
      </c>
      <c r="G1084" t="str" cm="1">
        <f t="array" aca="1" ref="G1084" ca="1">INDEX(Reel3,Spins[[#This Row],[Stop3]])</f>
        <v>🔔</v>
      </c>
      <c r="H1084" t="b">
        <f ca="1">AND(Spins[[#This Row],[Sym1]]=Spins[[#This Row],[Sym2]],Spins[[#This Row],[Sym2]]=Spins[[#This Row],[Sym3]])</f>
        <v>0</v>
      </c>
      <c r="I1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4">
        <f t="shared" si="83"/>
        <v>1</v>
      </c>
      <c r="K1084">
        <f ca="1">Spins[[#This Row],[Mult]]*Spins[[#This Row],[Bet]]</f>
        <v>0</v>
      </c>
      <c r="L1084">
        <f ca="1">Spins[[#This Row],[Payout]]-Spins[[#This Row],[Bet]]</f>
        <v>-1</v>
      </c>
    </row>
    <row r="1085" spans="1:12" x14ac:dyDescent="0.3">
      <c r="A1085">
        <f t="shared" si="79"/>
        <v>1084</v>
      </c>
      <c r="B1085">
        <f t="shared" ca="1" si="80"/>
        <v>7</v>
      </c>
      <c r="C1085" t="str" cm="1">
        <f t="array" aca="1" ref="C1085" ca="1">INDEX(Reel1,Spins[[#This Row],[Stop1]])</f>
        <v>🍋</v>
      </c>
      <c r="D1085">
        <f t="shared" ca="1" si="81"/>
        <v>13</v>
      </c>
      <c r="E1085" t="str" cm="1">
        <f t="array" aca="1" ref="E1085" ca="1">INDEX(Reel2,Spins[[#This Row],[Stop2]])</f>
        <v>🍋</v>
      </c>
      <c r="F1085">
        <f t="shared" ca="1" si="82"/>
        <v>9</v>
      </c>
      <c r="G1085" t="str" cm="1">
        <f t="array" aca="1" ref="G1085" ca="1">INDEX(Reel3,Spins[[#This Row],[Stop3]])</f>
        <v>🍒</v>
      </c>
      <c r="H1085" t="b">
        <f ca="1">AND(Spins[[#This Row],[Sym1]]=Spins[[#This Row],[Sym2]],Spins[[#This Row],[Sym2]]=Spins[[#This Row],[Sym3]])</f>
        <v>0</v>
      </c>
      <c r="I1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5">
        <f t="shared" si="83"/>
        <v>1</v>
      </c>
      <c r="K1085">
        <f ca="1">Spins[[#This Row],[Mult]]*Spins[[#This Row],[Bet]]</f>
        <v>0.6</v>
      </c>
      <c r="L1085">
        <f ca="1">Spins[[#This Row],[Payout]]-Spins[[#This Row],[Bet]]</f>
        <v>-0.4</v>
      </c>
    </row>
    <row r="1086" spans="1:12" x14ac:dyDescent="0.3">
      <c r="A1086">
        <f t="shared" si="79"/>
        <v>1085</v>
      </c>
      <c r="B1086">
        <f t="shared" ca="1" si="80"/>
        <v>18</v>
      </c>
      <c r="C1086" t="str" cm="1">
        <f t="array" aca="1" ref="C1086" ca="1">INDEX(Reel1,Spins[[#This Row],[Stop1]])</f>
        <v>🍒</v>
      </c>
      <c r="D1086">
        <f t="shared" ca="1" si="81"/>
        <v>28</v>
      </c>
      <c r="E1086" t="str" cm="1">
        <f t="array" aca="1" ref="E1086" ca="1">INDEX(Reel2,Spins[[#This Row],[Stop2]])</f>
        <v>BAR</v>
      </c>
      <c r="F1086">
        <f t="shared" ca="1" si="82"/>
        <v>9</v>
      </c>
      <c r="G1086" t="str" cm="1">
        <f t="array" aca="1" ref="G1086" ca="1">INDEX(Reel3,Spins[[#This Row],[Stop3]])</f>
        <v>🍒</v>
      </c>
      <c r="H1086" t="b">
        <f ca="1">AND(Spins[[#This Row],[Sym1]]=Spins[[#This Row],[Sym2]],Spins[[#This Row],[Sym2]]=Spins[[#This Row],[Sym3]])</f>
        <v>0</v>
      </c>
      <c r="I1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6">
        <f t="shared" si="83"/>
        <v>1</v>
      </c>
      <c r="K1086">
        <f ca="1">Spins[[#This Row],[Mult]]*Spins[[#This Row],[Bet]]</f>
        <v>0</v>
      </c>
      <c r="L1086">
        <f ca="1">Spins[[#This Row],[Payout]]-Spins[[#This Row],[Bet]]</f>
        <v>-1</v>
      </c>
    </row>
    <row r="1087" spans="1:12" x14ac:dyDescent="0.3">
      <c r="A1087">
        <f t="shared" si="79"/>
        <v>1086</v>
      </c>
      <c r="B1087">
        <f t="shared" ca="1" si="80"/>
        <v>3</v>
      </c>
      <c r="C1087" t="str" cm="1">
        <f t="array" aca="1" ref="C1087" ca="1">INDEX(Reel1,Spins[[#This Row],[Stop1]])</f>
        <v>🍋</v>
      </c>
      <c r="D1087">
        <f t="shared" ca="1" si="81"/>
        <v>27</v>
      </c>
      <c r="E1087" t="str" cm="1">
        <f t="array" aca="1" ref="E1087" ca="1">INDEX(Reel2,Spins[[#This Row],[Stop2]])</f>
        <v>BAR</v>
      </c>
      <c r="F1087">
        <f t="shared" ca="1" si="82"/>
        <v>10</v>
      </c>
      <c r="G1087" t="str" cm="1">
        <f t="array" aca="1" ref="G1087" ca="1">INDEX(Reel3,Spins[[#This Row],[Stop3]])</f>
        <v>🍒</v>
      </c>
      <c r="H1087" t="b">
        <f ca="1">AND(Spins[[#This Row],[Sym1]]=Spins[[#This Row],[Sym2]],Spins[[#This Row],[Sym2]]=Spins[[#This Row],[Sym3]])</f>
        <v>0</v>
      </c>
      <c r="I1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">
        <f t="shared" si="83"/>
        <v>1</v>
      </c>
      <c r="K1087">
        <f ca="1">Spins[[#This Row],[Mult]]*Spins[[#This Row],[Bet]]</f>
        <v>0</v>
      </c>
      <c r="L1087">
        <f ca="1">Spins[[#This Row],[Payout]]-Spins[[#This Row],[Bet]]</f>
        <v>-1</v>
      </c>
    </row>
    <row r="1088" spans="1:12" x14ac:dyDescent="0.3">
      <c r="A1088">
        <f t="shared" si="79"/>
        <v>1087</v>
      </c>
      <c r="B1088">
        <f t="shared" ca="1" si="80"/>
        <v>7</v>
      </c>
      <c r="C1088" t="str" cm="1">
        <f t="array" aca="1" ref="C1088" ca="1">INDEX(Reel1,Spins[[#This Row],[Stop1]])</f>
        <v>🍋</v>
      </c>
      <c r="D1088">
        <f t="shared" ca="1" si="81"/>
        <v>28</v>
      </c>
      <c r="E1088" t="str" cm="1">
        <f t="array" aca="1" ref="E1088" ca="1">INDEX(Reel2,Spins[[#This Row],[Stop2]])</f>
        <v>BAR</v>
      </c>
      <c r="F1088">
        <f t="shared" ca="1" si="82"/>
        <v>1</v>
      </c>
      <c r="G1088" t="str" cm="1">
        <f t="array" aca="1" ref="G1088" ca="1">INDEX(Reel3,Spins[[#This Row],[Stop3]])</f>
        <v>🍋</v>
      </c>
      <c r="H1088" t="b">
        <f ca="1">AND(Spins[[#This Row],[Sym1]]=Spins[[#This Row],[Sym2]],Spins[[#This Row],[Sym2]]=Spins[[#This Row],[Sym3]])</f>
        <v>0</v>
      </c>
      <c r="I1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">
        <f t="shared" si="83"/>
        <v>1</v>
      </c>
      <c r="K1088">
        <f ca="1">Spins[[#This Row],[Mult]]*Spins[[#This Row],[Bet]]</f>
        <v>0</v>
      </c>
      <c r="L1088">
        <f ca="1">Spins[[#This Row],[Payout]]-Spins[[#This Row],[Bet]]</f>
        <v>-1</v>
      </c>
    </row>
    <row r="1089" spans="1:12" x14ac:dyDescent="0.3">
      <c r="A1089">
        <f t="shared" si="79"/>
        <v>1088</v>
      </c>
      <c r="B1089">
        <f t="shared" ca="1" si="80"/>
        <v>3</v>
      </c>
      <c r="C1089" t="str" cm="1">
        <f t="array" aca="1" ref="C1089" ca="1">INDEX(Reel1,Spins[[#This Row],[Stop1]])</f>
        <v>🍋</v>
      </c>
      <c r="D1089">
        <f t="shared" ca="1" si="81"/>
        <v>3</v>
      </c>
      <c r="E1089" t="str" cm="1">
        <f t="array" aca="1" ref="E1089" ca="1">INDEX(Reel2,Spins[[#This Row],[Stop2]])</f>
        <v>🍋</v>
      </c>
      <c r="F1089">
        <f t="shared" ca="1" si="82"/>
        <v>19</v>
      </c>
      <c r="G1089" t="str" cm="1">
        <f t="array" aca="1" ref="G1089" ca="1">INDEX(Reel3,Spins[[#This Row],[Stop3]])</f>
        <v>🔔</v>
      </c>
      <c r="H1089" t="b">
        <f ca="1">AND(Spins[[#This Row],[Sym1]]=Spins[[#This Row],[Sym2]],Spins[[#This Row],[Sym2]]=Spins[[#This Row],[Sym3]])</f>
        <v>0</v>
      </c>
      <c r="I1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9">
        <f t="shared" si="83"/>
        <v>1</v>
      </c>
      <c r="K1089">
        <f ca="1">Spins[[#This Row],[Mult]]*Spins[[#This Row],[Bet]]</f>
        <v>0.6</v>
      </c>
      <c r="L1089">
        <f ca="1">Spins[[#This Row],[Payout]]-Spins[[#This Row],[Bet]]</f>
        <v>-0.4</v>
      </c>
    </row>
    <row r="1090" spans="1:12" x14ac:dyDescent="0.3">
      <c r="A1090">
        <f t="shared" si="79"/>
        <v>1089</v>
      </c>
      <c r="B1090">
        <f t="shared" ref="B1090:B1153" ca="1" si="84">RANDBETWEEN(1,ROWS(Reel1))</f>
        <v>14</v>
      </c>
      <c r="C1090" t="str" cm="1">
        <f t="array" aca="1" ref="C1090" ca="1">INDEX(Reel1,Spins[[#This Row],[Stop1]])</f>
        <v>🍋</v>
      </c>
      <c r="D1090">
        <f t="shared" ref="D1090:D1153" ca="1" si="85">RANDBETWEEN(1,ROWS(Reel2))</f>
        <v>19</v>
      </c>
      <c r="E1090" t="str" cm="1">
        <f t="array" aca="1" ref="E1090" ca="1">INDEX(Reel2,Spins[[#This Row],[Stop2]])</f>
        <v>🍒</v>
      </c>
      <c r="F1090">
        <f t="shared" ref="F1090:F1153" ca="1" si="86">RANDBETWEEN(1,ROWS(Reel3))</f>
        <v>6</v>
      </c>
      <c r="G1090" t="str" cm="1">
        <f t="array" aca="1" ref="G1090" ca="1">INDEX(Reel3,Spins[[#This Row],[Stop3]])</f>
        <v>🍒</v>
      </c>
      <c r="H1090" t="b">
        <f ca="1">AND(Spins[[#This Row],[Sym1]]=Spins[[#This Row],[Sym2]],Spins[[#This Row],[Sym2]]=Spins[[#This Row],[Sym3]])</f>
        <v>0</v>
      </c>
      <c r="I1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">
        <f t="shared" ref="J1090:J1153" si="87">Bet</f>
        <v>1</v>
      </c>
      <c r="K1090">
        <f ca="1">Spins[[#This Row],[Mult]]*Spins[[#This Row],[Bet]]</f>
        <v>0</v>
      </c>
      <c r="L1090">
        <f ca="1">Spins[[#This Row],[Payout]]-Spins[[#This Row],[Bet]]</f>
        <v>-1</v>
      </c>
    </row>
    <row r="1091" spans="1:12" x14ac:dyDescent="0.3">
      <c r="A1091">
        <f t="shared" si="79"/>
        <v>1090</v>
      </c>
      <c r="B1091">
        <f t="shared" ca="1" si="84"/>
        <v>23</v>
      </c>
      <c r="C1091" t="str" cm="1">
        <f t="array" aca="1" ref="C1091" ca="1">INDEX(Reel1,Spins[[#This Row],[Stop1]])</f>
        <v>🍇</v>
      </c>
      <c r="D1091">
        <f t="shared" ca="1" si="85"/>
        <v>8</v>
      </c>
      <c r="E1091" t="str" cm="1">
        <f t="array" aca="1" ref="E1091" ca="1">INDEX(Reel2,Spins[[#This Row],[Stop2]])</f>
        <v>🍋</v>
      </c>
      <c r="F1091">
        <f t="shared" ca="1" si="86"/>
        <v>13</v>
      </c>
      <c r="G1091" t="str" cm="1">
        <f t="array" aca="1" ref="G1091" ca="1">INDEX(Reel3,Spins[[#This Row],[Stop3]])</f>
        <v>🍇</v>
      </c>
      <c r="H1091" t="b">
        <f ca="1">AND(Spins[[#This Row],[Sym1]]=Spins[[#This Row],[Sym2]],Spins[[#This Row],[Sym2]]=Spins[[#This Row],[Sym3]])</f>
        <v>0</v>
      </c>
      <c r="I1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1">
        <f t="shared" si="87"/>
        <v>1</v>
      </c>
      <c r="K1091">
        <f ca="1">Spins[[#This Row],[Mult]]*Spins[[#This Row],[Bet]]</f>
        <v>0</v>
      </c>
      <c r="L1091">
        <f ca="1">Spins[[#This Row],[Payout]]-Spins[[#This Row],[Bet]]</f>
        <v>-1</v>
      </c>
    </row>
    <row r="1092" spans="1:12" x14ac:dyDescent="0.3">
      <c r="A1092">
        <f t="shared" si="79"/>
        <v>1091</v>
      </c>
      <c r="B1092">
        <f t="shared" ca="1" si="84"/>
        <v>25</v>
      </c>
      <c r="C1092" t="str" cm="1">
        <f t="array" aca="1" ref="C1092" ca="1">INDEX(Reel1,Spins[[#This Row],[Stop1]])</f>
        <v>🔔</v>
      </c>
      <c r="D1092">
        <f t="shared" ca="1" si="85"/>
        <v>28</v>
      </c>
      <c r="E1092" t="str" cm="1">
        <f t="array" aca="1" ref="E1092" ca="1">INDEX(Reel2,Spins[[#This Row],[Stop2]])</f>
        <v>BAR</v>
      </c>
      <c r="F1092">
        <f t="shared" ca="1" si="86"/>
        <v>20</v>
      </c>
      <c r="G1092" t="str" cm="1">
        <f t="array" aca="1" ref="G1092" ca="1">INDEX(Reel3,Spins[[#This Row],[Stop3]])</f>
        <v>🔔</v>
      </c>
      <c r="H1092" t="b">
        <f ca="1">AND(Spins[[#This Row],[Sym1]]=Spins[[#This Row],[Sym2]],Spins[[#This Row],[Sym2]]=Spins[[#This Row],[Sym3]])</f>
        <v>0</v>
      </c>
      <c r="I1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2">
        <f t="shared" si="87"/>
        <v>1</v>
      </c>
      <c r="K1092">
        <f ca="1">Spins[[#This Row],[Mult]]*Spins[[#This Row],[Bet]]</f>
        <v>0</v>
      </c>
      <c r="L1092">
        <f ca="1">Spins[[#This Row],[Payout]]-Spins[[#This Row],[Bet]]</f>
        <v>-1</v>
      </c>
    </row>
    <row r="1093" spans="1:12" x14ac:dyDescent="0.3">
      <c r="A1093">
        <f t="shared" si="79"/>
        <v>1092</v>
      </c>
      <c r="B1093">
        <f t="shared" ca="1" si="84"/>
        <v>17</v>
      </c>
      <c r="C1093" t="str" cm="1">
        <f t="array" aca="1" ref="C1093" ca="1">INDEX(Reel1,Spins[[#This Row],[Stop1]])</f>
        <v>🍒</v>
      </c>
      <c r="D1093">
        <f t="shared" ca="1" si="85"/>
        <v>4</v>
      </c>
      <c r="E1093" t="str" cm="1">
        <f t="array" aca="1" ref="E1093" ca="1">INDEX(Reel2,Spins[[#This Row],[Stop2]])</f>
        <v>🍋</v>
      </c>
      <c r="F1093">
        <f t="shared" ca="1" si="86"/>
        <v>22</v>
      </c>
      <c r="G1093" t="str" cm="1">
        <f t="array" aca="1" ref="G1093" ca="1">INDEX(Reel3,Spins[[#This Row],[Stop3]])</f>
        <v>🔔</v>
      </c>
      <c r="H1093" t="b">
        <f ca="1">AND(Spins[[#This Row],[Sym1]]=Spins[[#This Row],[Sym2]],Spins[[#This Row],[Sym2]]=Spins[[#This Row],[Sym3]])</f>
        <v>0</v>
      </c>
      <c r="I1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3">
        <f t="shared" si="87"/>
        <v>1</v>
      </c>
      <c r="K1093">
        <f ca="1">Spins[[#This Row],[Mult]]*Spins[[#This Row],[Bet]]</f>
        <v>0</v>
      </c>
      <c r="L1093">
        <f ca="1">Spins[[#This Row],[Payout]]-Spins[[#This Row],[Bet]]</f>
        <v>-1</v>
      </c>
    </row>
    <row r="1094" spans="1:12" x14ac:dyDescent="0.3">
      <c r="A1094">
        <f t="shared" si="79"/>
        <v>1093</v>
      </c>
      <c r="B1094">
        <f t="shared" ca="1" si="84"/>
        <v>16</v>
      </c>
      <c r="C1094" t="str" cm="1">
        <f t="array" aca="1" ref="C1094" ca="1">INDEX(Reel1,Spins[[#This Row],[Stop1]])</f>
        <v>🍒</v>
      </c>
      <c r="D1094">
        <f t="shared" ca="1" si="85"/>
        <v>23</v>
      </c>
      <c r="E1094" t="str" cm="1">
        <f t="array" aca="1" ref="E1094" ca="1">INDEX(Reel2,Spins[[#This Row],[Stop2]])</f>
        <v>🍇</v>
      </c>
      <c r="F1094">
        <f t="shared" ca="1" si="86"/>
        <v>20</v>
      </c>
      <c r="G1094" t="str" cm="1">
        <f t="array" aca="1" ref="G1094" ca="1">INDEX(Reel3,Spins[[#This Row],[Stop3]])</f>
        <v>🔔</v>
      </c>
      <c r="H1094" t="b">
        <f ca="1">AND(Spins[[#This Row],[Sym1]]=Spins[[#This Row],[Sym2]],Spins[[#This Row],[Sym2]]=Spins[[#This Row],[Sym3]])</f>
        <v>0</v>
      </c>
      <c r="I1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">
        <f t="shared" si="87"/>
        <v>1</v>
      </c>
      <c r="K1094">
        <f ca="1">Spins[[#This Row],[Mult]]*Spins[[#This Row],[Bet]]</f>
        <v>0</v>
      </c>
      <c r="L1094">
        <f ca="1">Spins[[#This Row],[Payout]]-Spins[[#This Row],[Bet]]</f>
        <v>-1</v>
      </c>
    </row>
    <row r="1095" spans="1:12" x14ac:dyDescent="0.3">
      <c r="A1095">
        <f t="shared" si="79"/>
        <v>1094</v>
      </c>
      <c r="B1095">
        <f t="shared" ca="1" si="84"/>
        <v>12</v>
      </c>
      <c r="C1095" t="str" cm="1">
        <f t="array" aca="1" ref="C1095" ca="1">INDEX(Reel1,Spins[[#This Row],[Stop1]])</f>
        <v>🍋</v>
      </c>
      <c r="D1095">
        <f t="shared" ca="1" si="85"/>
        <v>22</v>
      </c>
      <c r="E1095" t="str" cm="1">
        <f t="array" aca="1" ref="E1095" ca="1">INDEX(Reel2,Spins[[#This Row],[Stop2]])</f>
        <v>🍇</v>
      </c>
      <c r="F1095">
        <f t="shared" ca="1" si="86"/>
        <v>8</v>
      </c>
      <c r="G1095" t="str" cm="1">
        <f t="array" aca="1" ref="G1095" ca="1">INDEX(Reel3,Spins[[#This Row],[Stop3]])</f>
        <v>🍒</v>
      </c>
      <c r="H1095" t="b">
        <f ca="1">AND(Spins[[#This Row],[Sym1]]=Spins[[#This Row],[Sym2]],Spins[[#This Row],[Sym2]]=Spins[[#This Row],[Sym3]])</f>
        <v>0</v>
      </c>
      <c r="I1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5">
        <f t="shared" si="87"/>
        <v>1</v>
      </c>
      <c r="K1095">
        <f ca="1">Spins[[#This Row],[Mult]]*Spins[[#This Row],[Bet]]</f>
        <v>0</v>
      </c>
      <c r="L1095">
        <f ca="1">Spins[[#This Row],[Payout]]-Spins[[#This Row],[Bet]]</f>
        <v>-1</v>
      </c>
    </row>
    <row r="1096" spans="1:12" x14ac:dyDescent="0.3">
      <c r="A1096">
        <f t="shared" si="79"/>
        <v>1095</v>
      </c>
      <c r="B1096">
        <f t="shared" ca="1" si="84"/>
        <v>25</v>
      </c>
      <c r="C1096" t="str" cm="1">
        <f t="array" aca="1" ref="C1096" ca="1">INDEX(Reel1,Spins[[#This Row],[Stop1]])</f>
        <v>🔔</v>
      </c>
      <c r="D1096">
        <f t="shared" ca="1" si="85"/>
        <v>13</v>
      </c>
      <c r="E1096" t="str" cm="1">
        <f t="array" aca="1" ref="E1096" ca="1">INDEX(Reel2,Spins[[#This Row],[Stop2]])</f>
        <v>🍋</v>
      </c>
      <c r="F1096">
        <f t="shared" ca="1" si="86"/>
        <v>4</v>
      </c>
      <c r="G1096" t="str" cm="1">
        <f t="array" aca="1" ref="G1096" ca="1">INDEX(Reel3,Spins[[#This Row],[Stop3]])</f>
        <v>🍋</v>
      </c>
      <c r="H1096" t="b">
        <f ca="1">AND(Spins[[#This Row],[Sym1]]=Spins[[#This Row],[Sym2]],Spins[[#This Row],[Sym2]]=Spins[[#This Row],[Sym3]])</f>
        <v>0</v>
      </c>
      <c r="I1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">
        <f t="shared" si="87"/>
        <v>1</v>
      </c>
      <c r="K1096">
        <f ca="1">Spins[[#This Row],[Mult]]*Spins[[#This Row],[Bet]]</f>
        <v>0</v>
      </c>
      <c r="L1096">
        <f ca="1">Spins[[#This Row],[Payout]]-Spins[[#This Row],[Bet]]</f>
        <v>-1</v>
      </c>
    </row>
    <row r="1097" spans="1:12" x14ac:dyDescent="0.3">
      <c r="A1097">
        <f t="shared" si="79"/>
        <v>1096</v>
      </c>
      <c r="B1097">
        <f t="shared" ca="1" si="84"/>
        <v>28</v>
      </c>
      <c r="C1097" t="str" cm="1">
        <f t="array" aca="1" ref="C1097" ca="1">INDEX(Reel1,Spins[[#This Row],[Stop1]])</f>
        <v>BAR</v>
      </c>
      <c r="D1097">
        <f t="shared" ca="1" si="85"/>
        <v>12</v>
      </c>
      <c r="E1097" t="str" cm="1">
        <f t="array" aca="1" ref="E1097" ca="1">INDEX(Reel2,Spins[[#This Row],[Stop2]])</f>
        <v>🍋</v>
      </c>
      <c r="F1097">
        <f t="shared" ca="1" si="86"/>
        <v>17</v>
      </c>
      <c r="G1097" t="str" cm="1">
        <f t="array" aca="1" ref="G1097" ca="1">INDEX(Reel3,Spins[[#This Row],[Stop3]])</f>
        <v>🍇</v>
      </c>
      <c r="H1097" t="b">
        <f ca="1">AND(Spins[[#This Row],[Sym1]]=Spins[[#This Row],[Sym2]],Spins[[#This Row],[Sym2]]=Spins[[#This Row],[Sym3]])</f>
        <v>0</v>
      </c>
      <c r="I1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">
        <f t="shared" si="87"/>
        <v>1</v>
      </c>
      <c r="K1097">
        <f ca="1">Spins[[#This Row],[Mult]]*Spins[[#This Row],[Bet]]</f>
        <v>0</v>
      </c>
      <c r="L1097">
        <f ca="1">Spins[[#This Row],[Payout]]-Spins[[#This Row],[Bet]]</f>
        <v>-1</v>
      </c>
    </row>
    <row r="1098" spans="1:12" x14ac:dyDescent="0.3">
      <c r="A1098">
        <f t="shared" si="79"/>
        <v>1097</v>
      </c>
      <c r="B1098">
        <f t="shared" ca="1" si="84"/>
        <v>6</v>
      </c>
      <c r="C1098" t="str" cm="1">
        <f t="array" aca="1" ref="C1098" ca="1">INDEX(Reel1,Spins[[#This Row],[Stop1]])</f>
        <v>🍋</v>
      </c>
      <c r="D1098">
        <f t="shared" ca="1" si="85"/>
        <v>30</v>
      </c>
      <c r="E1098" t="str" cm="1">
        <f t="array" aca="1" ref="E1098" ca="1">INDEX(Reel2,Spins[[#This Row],[Stop2]])</f>
        <v>7️⃣</v>
      </c>
      <c r="F1098">
        <f t="shared" ca="1" si="86"/>
        <v>30</v>
      </c>
      <c r="G1098" t="str" cm="1">
        <f t="array" aca="1" ref="G1098" ca="1">INDEX(Reel3,Spins[[#This Row],[Stop3]])</f>
        <v>💎</v>
      </c>
      <c r="H1098" t="b">
        <f ca="1">AND(Spins[[#This Row],[Sym1]]=Spins[[#This Row],[Sym2]],Spins[[#This Row],[Sym2]]=Spins[[#This Row],[Sym3]])</f>
        <v>0</v>
      </c>
      <c r="I1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8">
        <f t="shared" si="87"/>
        <v>1</v>
      </c>
      <c r="K1098">
        <f ca="1">Spins[[#This Row],[Mult]]*Spins[[#This Row],[Bet]]</f>
        <v>0</v>
      </c>
      <c r="L1098">
        <f ca="1">Spins[[#This Row],[Payout]]-Spins[[#This Row],[Bet]]</f>
        <v>-1</v>
      </c>
    </row>
    <row r="1099" spans="1:12" x14ac:dyDescent="0.3">
      <c r="A1099">
        <f t="shared" si="79"/>
        <v>1098</v>
      </c>
      <c r="B1099">
        <f t="shared" ca="1" si="84"/>
        <v>11</v>
      </c>
      <c r="C1099" t="str" cm="1">
        <f t="array" aca="1" ref="C1099" ca="1">INDEX(Reel1,Spins[[#This Row],[Stop1]])</f>
        <v>🍋</v>
      </c>
      <c r="D1099">
        <f t="shared" ca="1" si="85"/>
        <v>15</v>
      </c>
      <c r="E1099" t="str" cm="1">
        <f t="array" aca="1" ref="E1099" ca="1">INDEX(Reel2,Spins[[#This Row],[Stop2]])</f>
        <v>🍒</v>
      </c>
      <c r="F1099">
        <f t="shared" ca="1" si="86"/>
        <v>31</v>
      </c>
      <c r="G1099" t="str" cm="1">
        <f t="array" aca="1" ref="G1099" ca="1">INDEX(Reel3,Spins[[#This Row],[Stop3]])</f>
        <v>💎</v>
      </c>
      <c r="H1099" t="b">
        <f ca="1">AND(Spins[[#This Row],[Sym1]]=Spins[[#This Row],[Sym2]],Spins[[#This Row],[Sym2]]=Spins[[#This Row],[Sym3]])</f>
        <v>0</v>
      </c>
      <c r="I1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9">
        <f t="shared" si="87"/>
        <v>1</v>
      </c>
      <c r="K1099">
        <f ca="1">Spins[[#This Row],[Mult]]*Spins[[#This Row],[Bet]]</f>
        <v>0</v>
      </c>
      <c r="L1099">
        <f ca="1">Spins[[#This Row],[Payout]]-Spins[[#This Row],[Bet]]</f>
        <v>-1</v>
      </c>
    </row>
    <row r="1100" spans="1:12" x14ac:dyDescent="0.3">
      <c r="A1100">
        <f t="shared" si="79"/>
        <v>1099</v>
      </c>
      <c r="B1100">
        <f t="shared" ca="1" si="84"/>
        <v>2</v>
      </c>
      <c r="C1100" t="str" cm="1">
        <f t="array" aca="1" ref="C1100" ca="1">INDEX(Reel1,Spins[[#This Row],[Stop1]])</f>
        <v>🍋</v>
      </c>
      <c r="D1100">
        <f t="shared" ca="1" si="85"/>
        <v>11</v>
      </c>
      <c r="E1100" t="str" cm="1">
        <f t="array" aca="1" ref="E1100" ca="1">INDEX(Reel2,Spins[[#This Row],[Stop2]])</f>
        <v>🍋</v>
      </c>
      <c r="F1100">
        <f t="shared" ca="1" si="86"/>
        <v>4</v>
      </c>
      <c r="G1100" t="str" cm="1">
        <f t="array" aca="1" ref="G1100" ca="1">INDEX(Reel3,Spins[[#This Row],[Stop3]])</f>
        <v>🍋</v>
      </c>
      <c r="H1100" t="b">
        <f ca="1">AND(Spins[[#This Row],[Sym1]]=Spins[[#This Row],[Sym2]],Spins[[#This Row],[Sym2]]=Spins[[#This Row],[Sym3]])</f>
        <v>1</v>
      </c>
      <c r="I1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00">
        <f t="shared" si="87"/>
        <v>1</v>
      </c>
      <c r="K1100">
        <f ca="1">Spins[[#This Row],[Mult]]*Spins[[#This Row],[Bet]]</f>
        <v>14</v>
      </c>
      <c r="L1100">
        <f ca="1">Spins[[#This Row],[Payout]]-Spins[[#This Row],[Bet]]</f>
        <v>13</v>
      </c>
    </row>
    <row r="1101" spans="1:12" x14ac:dyDescent="0.3">
      <c r="A1101">
        <f t="shared" si="79"/>
        <v>1100</v>
      </c>
      <c r="B1101">
        <f t="shared" ca="1" si="84"/>
        <v>20</v>
      </c>
      <c r="C1101" t="str" cm="1">
        <f t="array" aca="1" ref="C1101" ca="1">INDEX(Reel1,Spins[[#This Row],[Stop1]])</f>
        <v>🍒</v>
      </c>
      <c r="D1101">
        <f t="shared" ca="1" si="85"/>
        <v>22</v>
      </c>
      <c r="E1101" t="str" cm="1">
        <f t="array" aca="1" ref="E1101" ca="1">INDEX(Reel2,Spins[[#This Row],[Stop2]])</f>
        <v>🍇</v>
      </c>
      <c r="F1101">
        <f t="shared" ca="1" si="86"/>
        <v>7</v>
      </c>
      <c r="G1101" t="str" cm="1">
        <f t="array" aca="1" ref="G1101" ca="1">INDEX(Reel3,Spins[[#This Row],[Stop3]])</f>
        <v>🍒</v>
      </c>
      <c r="H1101" t="b">
        <f ca="1">AND(Spins[[#This Row],[Sym1]]=Spins[[#This Row],[Sym2]],Spins[[#This Row],[Sym2]]=Spins[[#This Row],[Sym3]])</f>
        <v>0</v>
      </c>
      <c r="I1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">
        <f t="shared" si="87"/>
        <v>1</v>
      </c>
      <c r="K1101">
        <f ca="1">Spins[[#This Row],[Mult]]*Spins[[#This Row],[Bet]]</f>
        <v>0</v>
      </c>
      <c r="L1101">
        <f ca="1">Spins[[#This Row],[Payout]]-Spins[[#This Row],[Bet]]</f>
        <v>-1</v>
      </c>
    </row>
    <row r="1102" spans="1:12" x14ac:dyDescent="0.3">
      <c r="A1102">
        <f t="shared" si="79"/>
        <v>1101</v>
      </c>
      <c r="B1102">
        <f t="shared" ca="1" si="84"/>
        <v>19</v>
      </c>
      <c r="C1102" t="str" cm="1">
        <f t="array" aca="1" ref="C1102" ca="1">INDEX(Reel1,Spins[[#This Row],[Stop1]])</f>
        <v>🍒</v>
      </c>
      <c r="D1102">
        <f t="shared" ca="1" si="85"/>
        <v>18</v>
      </c>
      <c r="E1102" t="str" cm="1">
        <f t="array" aca="1" ref="E1102" ca="1">INDEX(Reel2,Spins[[#This Row],[Stop2]])</f>
        <v>🍒</v>
      </c>
      <c r="F1102">
        <f t="shared" ca="1" si="86"/>
        <v>21</v>
      </c>
      <c r="G1102" t="str" cm="1">
        <f t="array" aca="1" ref="G1102" ca="1">INDEX(Reel3,Spins[[#This Row],[Stop3]])</f>
        <v>🔔</v>
      </c>
      <c r="H1102" t="b">
        <f ca="1">AND(Spins[[#This Row],[Sym1]]=Spins[[#This Row],[Sym2]],Spins[[#This Row],[Sym2]]=Spins[[#This Row],[Sym3]])</f>
        <v>0</v>
      </c>
      <c r="I1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02">
        <f t="shared" si="87"/>
        <v>1</v>
      </c>
      <c r="K1102">
        <f ca="1">Spins[[#This Row],[Mult]]*Spins[[#This Row],[Bet]]</f>
        <v>0.8</v>
      </c>
      <c r="L1102">
        <f ca="1">Spins[[#This Row],[Payout]]-Spins[[#This Row],[Bet]]</f>
        <v>-0.19999999999999996</v>
      </c>
    </row>
    <row r="1103" spans="1:12" x14ac:dyDescent="0.3">
      <c r="A1103">
        <f t="shared" si="79"/>
        <v>1102</v>
      </c>
      <c r="B1103">
        <f t="shared" ca="1" si="84"/>
        <v>8</v>
      </c>
      <c r="C1103" t="str" cm="1">
        <f t="array" aca="1" ref="C1103" ca="1">INDEX(Reel1,Spins[[#This Row],[Stop1]])</f>
        <v>🍋</v>
      </c>
      <c r="D1103">
        <f t="shared" ca="1" si="85"/>
        <v>4</v>
      </c>
      <c r="E1103" t="str" cm="1">
        <f t="array" aca="1" ref="E1103" ca="1">INDEX(Reel2,Spins[[#This Row],[Stop2]])</f>
        <v>🍋</v>
      </c>
      <c r="F1103">
        <f t="shared" ca="1" si="86"/>
        <v>30</v>
      </c>
      <c r="G1103" t="str" cm="1">
        <f t="array" aca="1" ref="G1103" ca="1">INDEX(Reel3,Spins[[#This Row],[Stop3]])</f>
        <v>💎</v>
      </c>
      <c r="H1103" t="b">
        <f ca="1">AND(Spins[[#This Row],[Sym1]]=Spins[[#This Row],[Sym2]],Spins[[#This Row],[Sym2]]=Spins[[#This Row],[Sym3]])</f>
        <v>0</v>
      </c>
      <c r="I1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3">
        <f t="shared" si="87"/>
        <v>1</v>
      </c>
      <c r="K1103">
        <f ca="1">Spins[[#This Row],[Mult]]*Spins[[#This Row],[Bet]]</f>
        <v>0.6</v>
      </c>
      <c r="L1103">
        <f ca="1">Spins[[#This Row],[Payout]]-Spins[[#This Row],[Bet]]</f>
        <v>-0.4</v>
      </c>
    </row>
    <row r="1104" spans="1:12" x14ac:dyDescent="0.3">
      <c r="A1104">
        <f t="shared" si="79"/>
        <v>1103</v>
      </c>
      <c r="B1104">
        <f t="shared" ca="1" si="84"/>
        <v>27</v>
      </c>
      <c r="C1104" t="str" cm="1">
        <f t="array" aca="1" ref="C1104" ca="1">INDEX(Reel1,Spins[[#This Row],[Stop1]])</f>
        <v>BAR</v>
      </c>
      <c r="D1104">
        <f t="shared" ca="1" si="85"/>
        <v>22</v>
      </c>
      <c r="E1104" t="str" cm="1">
        <f t="array" aca="1" ref="E1104" ca="1">INDEX(Reel2,Spins[[#This Row],[Stop2]])</f>
        <v>🍇</v>
      </c>
      <c r="F1104">
        <f t="shared" ca="1" si="86"/>
        <v>22</v>
      </c>
      <c r="G1104" t="str" cm="1">
        <f t="array" aca="1" ref="G1104" ca="1">INDEX(Reel3,Spins[[#This Row],[Stop3]])</f>
        <v>🔔</v>
      </c>
      <c r="H1104" t="b">
        <f ca="1">AND(Spins[[#This Row],[Sym1]]=Spins[[#This Row],[Sym2]],Spins[[#This Row],[Sym2]]=Spins[[#This Row],[Sym3]])</f>
        <v>0</v>
      </c>
      <c r="I1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4">
        <f t="shared" si="87"/>
        <v>1</v>
      </c>
      <c r="K1104">
        <f ca="1">Spins[[#This Row],[Mult]]*Spins[[#This Row],[Bet]]</f>
        <v>0</v>
      </c>
      <c r="L1104">
        <f ca="1">Spins[[#This Row],[Payout]]-Spins[[#This Row],[Bet]]</f>
        <v>-1</v>
      </c>
    </row>
    <row r="1105" spans="1:12" x14ac:dyDescent="0.3">
      <c r="A1105">
        <f t="shared" si="79"/>
        <v>1104</v>
      </c>
      <c r="B1105">
        <f t="shared" ca="1" si="84"/>
        <v>29</v>
      </c>
      <c r="C1105" t="str" cm="1">
        <f t="array" aca="1" ref="C1105" ca="1">INDEX(Reel1,Spins[[#This Row],[Stop1]])</f>
        <v>7️⃣</v>
      </c>
      <c r="D1105">
        <f t="shared" ca="1" si="85"/>
        <v>24</v>
      </c>
      <c r="E1105" t="str" cm="1">
        <f t="array" aca="1" ref="E1105" ca="1">INDEX(Reel2,Spins[[#This Row],[Stop2]])</f>
        <v>🍇</v>
      </c>
      <c r="F1105">
        <f t="shared" ca="1" si="86"/>
        <v>8</v>
      </c>
      <c r="G1105" t="str" cm="1">
        <f t="array" aca="1" ref="G1105" ca="1">INDEX(Reel3,Spins[[#This Row],[Stop3]])</f>
        <v>🍒</v>
      </c>
      <c r="H1105" t="b">
        <f ca="1">AND(Spins[[#This Row],[Sym1]]=Spins[[#This Row],[Sym2]],Spins[[#This Row],[Sym2]]=Spins[[#This Row],[Sym3]])</f>
        <v>0</v>
      </c>
      <c r="I1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">
        <f t="shared" si="87"/>
        <v>1</v>
      </c>
      <c r="K1105">
        <f ca="1">Spins[[#This Row],[Mult]]*Spins[[#This Row],[Bet]]</f>
        <v>0</v>
      </c>
      <c r="L1105">
        <f ca="1">Spins[[#This Row],[Payout]]-Spins[[#This Row],[Bet]]</f>
        <v>-1</v>
      </c>
    </row>
    <row r="1106" spans="1:12" x14ac:dyDescent="0.3">
      <c r="A1106">
        <f t="shared" si="79"/>
        <v>1105</v>
      </c>
      <c r="B1106">
        <f t="shared" ca="1" si="84"/>
        <v>29</v>
      </c>
      <c r="C1106" t="str" cm="1">
        <f t="array" aca="1" ref="C1106" ca="1">INDEX(Reel1,Spins[[#This Row],[Stop1]])</f>
        <v>7️⃣</v>
      </c>
      <c r="D1106">
        <f t="shared" ca="1" si="85"/>
        <v>2</v>
      </c>
      <c r="E1106" t="str" cm="1">
        <f t="array" aca="1" ref="E1106" ca="1">INDEX(Reel2,Spins[[#This Row],[Stop2]])</f>
        <v>🍋</v>
      </c>
      <c r="F1106">
        <f t="shared" ca="1" si="86"/>
        <v>22</v>
      </c>
      <c r="G1106" t="str" cm="1">
        <f t="array" aca="1" ref="G1106" ca="1">INDEX(Reel3,Spins[[#This Row],[Stop3]])</f>
        <v>🔔</v>
      </c>
      <c r="H1106" t="b">
        <f ca="1">AND(Spins[[#This Row],[Sym1]]=Spins[[#This Row],[Sym2]],Spins[[#This Row],[Sym2]]=Spins[[#This Row],[Sym3]])</f>
        <v>0</v>
      </c>
      <c r="I1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">
        <f t="shared" si="87"/>
        <v>1</v>
      </c>
      <c r="K1106">
        <f ca="1">Spins[[#This Row],[Mult]]*Spins[[#This Row],[Bet]]</f>
        <v>0</v>
      </c>
      <c r="L1106">
        <f ca="1">Spins[[#This Row],[Payout]]-Spins[[#This Row],[Bet]]</f>
        <v>-1</v>
      </c>
    </row>
    <row r="1107" spans="1:12" x14ac:dyDescent="0.3">
      <c r="A1107">
        <f t="shared" si="79"/>
        <v>1106</v>
      </c>
      <c r="B1107">
        <f t="shared" ca="1" si="84"/>
        <v>12</v>
      </c>
      <c r="C1107" t="str" cm="1">
        <f t="array" aca="1" ref="C1107" ca="1">INDEX(Reel1,Spins[[#This Row],[Stop1]])</f>
        <v>🍋</v>
      </c>
      <c r="D1107">
        <f t="shared" ca="1" si="85"/>
        <v>31</v>
      </c>
      <c r="E1107" t="str" cm="1">
        <f t="array" aca="1" ref="E1107" ca="1">INDEX(Reel2,Spins[[#This Row],[Stop2]])</f>
        <v>💎</v>
      </c>
      <c r="F1107">
        <f t="shared" ca="1" si="86"/>
        <v>22</v>
      </c>
      <c r="G1107" t="str" cm="1">
        <f t="array" aca="1" ref="G1107" ca="1">INDEX(Reel3,Spins[[#This Row],[Stop3]])</f>
        <v>🔔</v>
      </c>
      <c r="H1107" t="b">
        <f ca="1">AND(Spins[[#This Row],[Sym1]]=Spins[[#This Row],[Sym2]],Spins[[#This Row],[Sym2]]=Spins[[#This Row],[Sym3]])</f>
        <v>0</v>
      </c>
      <c r="I1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">
        <f t="shared" si="87"/>
        <v>1</v>
      </c>
      <c r="K1107">
        <f ca="1">Spins[[#This Row],[Mult]]*Spins[[#This Row],[Bet]]</f>
        <v>0</v>
      </c>
      <c r="L1107">
        <f ca="1">Spins[[#This Row],[Payout]]-Spins[[#This Row],[Bet]]</f>
        <v>-1</v>
      </c>
    </row>
    <row r="1108" spans="1:12" x14ac:dyDescent="0.3">
      <c r="A1108">
        <f t="shared" si="79"/>
        <v>1107</v>
      </c>
      <c r="B1108">
        <f t="shared" ca="1" si="84"/>
        <v>8</v>
      </c>
      <c r="C1108" t="str" cm="1">
        <f t="array" aca="1" ref="C1108" ca="1">INDEX(Reel1,Spins[[#This Row],[Stop1]])</f>
        <v>🍋</v>
      </c>
      <c r="D1108">
        <f t="shared" ca="1" si="85"/>
        <v>7</v>
      </c>
      <c r="E1108" t="str" cm="1">
        <f t="array" aca="1" ref="E1108" ca="1">INDEX(Reel2,Spins[[#This Row],[Stop2]])</f>
        <v>🍋</v>
      </c>
      <c r="F1108">
        <f t="shared" ca="1" si="86"/>
        <v>29</v>
      </c>
      <c r="G1108" t="str" cm="1">
        <f t="array" aca="1" ref="G1108" ca="1">INDEX(Reel3,Spins[[#This Row],[Stop3]])</f>
        <v>7️⃣</v>
      </c>
      <c r="H1108" t="b">
        <f ca="1">AND(Spins[[#This Row],[Sym1]]=Spins[[#This Row],[Sym2]],Spins[[#This Row],[Sym2]]=Spins[[#This Row],[Sym3]])</f>
        <v>0</v>
      </c>
      <c r="I1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8">
        <f t="shared" si="87"/>
        <v>1</v>
      </c>
      <c r="K1108">
        <f ca="1">Spins[[#This Row],[Mult]]*Spins[[#This Row],[Bet]]</f>
        <v>0.6</v>
      </c>
      <c r="L1108">
        <f ca="1">Spins[[#This Row],[Payout]]-Spins[[#This Row],[Bet]]</f>
        <v>-0.4</v>
      </c>
    </row>
    <row r="1109" spans="1:12" x14ac:dyDescent="0.3">
      <c r="A1109">
        <f t="shared" si="79"/>
        <v>1108</v>
      </c>
      <c r="B1109">
        <f t="shared" ca="1" si="84"/>
        <v>29</v>
      </c>
      <c r="C1109" t="str" cm="1">
        <f t="array" aca="1" ref="C1109" ca="1">INDEX(Reel1,Spins[[#This Row],[Stop1]])</f>
        <v>7️⃣</v>
      </c>
      <c r="D1109">
        <f t="shared" ca="1" si="85"/>
        <v>4</v>
      </c>
      <c r="E1109" t="str" cm="1">
        <f t="array" aca="1" ref="E1109" ca="1">INDEX(Reel2,Spins[[#This Row],[Stop2]])</f>
        <v>🍋</v>
      </c>
      <c r="F1109">
        <f t="shared" ca="1" si="86"/>
        <v>14</v>
      </c>
      <c r="G1109" t="str" cm="1">
        <f t="array" aca="1" ref="G1109" ca="1">INDEX(Reel3,Spins[[#This Row],[Stop3]])</f>
        <v>🍇</v>
      </c>
      <c r="H1109" t="b">
        <f ca="1">AND(Spins[[#This Row],[Sym1]]=Spins[[#This Row],[Sym2]],Spins[[#This Row],[Sym2]]=Spins[[#This Row],[Sym3]])</f>
        <v>0</v>
      </c>
      <c r="I1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9">
        <f t="shared" si="87"/>
        <v>1</v>
      </c>
      <c r="K1109">
        <f ca="1">Spins[[#This Row],[Mult]]*Spins[[#This Row],[Bet]]</f>
        <v>0</v>
      </c>
      <c r="L1109">
        <f ca="1">Spins[[#This Row],[Payout]]-Spins[[#This Row],[Bet]]</f>
        <v>-1</v>
      </c>
    </row>
    <row r="1110" spans="1:12" x14ac:dyDescent="0.3">
      <c r="A1110">
        <f t="shared" si="79"/>
        <v>1109</v>
      </c>
      <c r="B1110">
        <f t="shared" ca="1" si="84"/>
        <v>26</v>
      </c>
      <c r="C1110" t="str" cm="1">
        <f t="array" aca="1" ref="C1110" ca="1">INDEX(Reel1,Spins[[#This Row],[Stop1]])</f>
        <v>🔔</v>
      </c>
      <c r="D1110">
        <f t="shared" ca="1" si="85"/>
        <v>1</v>
      </c>
      <c r="E1110" t="str" cm="1">
        <f t="array" aca="1" ref="E1110" ca="1">INDEX(Reel2,Spins[[#This Row],[Stop2]])</f>
        <v>🍋</v>
      </c>
      <c r="F1110">
        <f t="shared" ca="1" si="86"/>
        <v>16</v>
      </c>
      <c r="G1110" t="str" cm="1">
        <f t="array" aca="1" ref="G1110" ca="1">INDEX(Reel3,Spins[[#This Row],[Stop3]])</f>
        <v>🍇</v>
      </c>
      <c r="H1110" t="b">
        <f ca="1">AND(Spins[[#This Row],[Sym1]]=Spins[[#This Row],[Sym2]],Spins[[#This Row],[Sym2]]=Spins[[#This Row],[Sym3]])</f>
        <v>0</v>
      </c>
      <c r="I1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">
        <f t="shared" si="87"/>
        <v>1</v>
      </c>
      <c r="K1110">
        <f ca="1">Spins[[#This Row],[Mult]]*Spins[[#This Row],[Bet]]</f>
        <v>0</v>
      </c>
      <c r="L1110">
        <f ca="1">Spins[[#This Row],[Payout]]-Spins[[#This Row],[Bet]]</f>
        <v>-1</v>
      </c>
    </row>
    <row r="1111" spans="1:12" x14ac:dyDescent="0.3">
      <c r="A1111">
        <f t="shared" si="79"/>
        <v>1110</v>
      </c>
      <c r="B1111">
        <f t="shared" ca="1" si="84"/>
        <v>3</v>
      </c>
      <c r="C1111" t="str" cm="1">
        <f t="array" aca="1" ref="C1111" ca="1">INDEX(Reel1,Spins[[#This Row],[Stop1]])</f>
        <v>🍋</v>
      </c>
      <c r="D1111">
        <f t="shared" ca="1" si="85"/>
        <v>30</v>
      </c>
      <c r="E1111" t="str" cm="1">
        <f t="array" aca="1" ref="E1111" ca="1">INDEX(Reel2,Spins[[#This Row],[Stop2]])</f>
        <v>7️⃣</v>
      </c>
      <c r="F1111">
        <f t="shared" ca="1" si="86"/>
        <v>27</v>
      </c>
      <c r="G1111" t="str" cm="1">
        <f t="array" aca="1" ref="G1111" ca="1">INDEX(Reel3,Spins[[#This Row],[Stop3]])</f>
        <v>7️⃣</v>
      </c>
      <c r="H1111" t="b">
        <f ca="1">AND(Spins[[#This Row],[Sym1]]=Spins[[#This Row],[Sym2]],Spins[[#This Row],[Sym2]]=Spins[[#This Row],[Sym3]])</f>
        <v>0</v>
      </c>
      <c r="I1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1">
        <f t="shared" si="87"/>
        <v>1</v>
      </c>
      <c r="K1111">
        <f ca="1">Spins[[#This Row],[Mult]]*Spins[[#This Row],[Bet]]</f>
        <v>0</v>
      </c>
      <c r="L1111">
        <f ca="1">Spins[[#This Row],[Payout]]-Spins[[#This Row],[Bet]]</f>
        <v>-1</v>
      </c>
    </row>
    <row r="1112" spans="1:12" x14ac:dyDescent="0.3">
      <c r="A1112">
        <f t="shared" si="79"/>
        <v>1111</v>
      </c>
      <c r="B1112">
        <f t="shared" ca="1" si="84"/>
        <v>15</v>
      </c>
      <c r="C1112" t="str" cm="1">
        <f t="array" aca="1" ref="C1112" ca="1">INDEX(Reel1,Spins[[#This Row],[Stop1]])</f>
        <v>🍒</v>
      </c>
      <c r="D1112">
        <f t="shared" ca="1" si="85"/>
        <v>2</v>
      </c>
      <c r="E1112" t="str" cm="1">
        <f t="array" aca="1" ref="E1112" ca="1">INDEX(Reel2,Spins[[#This Row],[Stop2]])</f>
        <v>🍋</v>
      </c>
      <c r="F1112">
        <f t="shared" ca="1" si="86"/>
        <v>1</v>
      </c>
      <c r="G1112" t="str" cm="1">
        <f t="array" aca="1" ref="G1112" ca="1">INDEX(Reel3,Spins[[#This Row],[Stop3]])</f>
        <v>🍋</v>
      </c>
      <c r="H1112" t="b">
        <f ca="1">AND(Spins[[#This Row],[Sym1]]=Spins[[#This Row],[Sym2]],Spins[[#This Row],[Sym2]]=Spins[[#This Row],[Sym3]])</f>
        <v>0</v>
      </c>
      <c r="I1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">
        <f t="shared" si="87"/>
        <v>1</v>
      </c>
      <c r="K1112">
        <f ca="1">Spins[[#This Row],[Mult]]*Spins[[#This Row],[Bet]]</f>
        <v>0</v>
      </c>
      <c r="L1112">
        <f ca="1">Spins[[#This Row],[Payout]]-Spins[[#This Row],[Bet]]</f>
        <v>-1</v>
      </c>
    </row>
    <row r="1113" spans="1:12" x14ac:dyDescent="0.3">
      <c r="A1113">
        <f t="shared" si="79"/>
        <v>1112</v>
      </c>
      <c r="B1113">
        <f t="shared" ca="1" si="84"/>
        <v>14</v>
      </c>
      <c r="C1113" t="str" cm="1">
        <f t="array" aca="1" ref="C1113" ca="1">INDEX(Reel1,Spins[[#This Row],[Stop1]])</f>
        <v>🍋</v>
      </c>
      <c r="D1113">
        <f t="shared" ca="1" si="85"/>
        <v>2</v>
      </c>
      <c r="E1113" t="str" cm="1">
        <f t="array" aca="1" ref="E1113" ca="1">INDEX(Reel2,Spins[[#This Row],[Stop2]])</f>
        <v>🍋</v>
      </c>
      <c r="F1113">
        <f t="shared" ca="1" si="86"/>
        <v>26</v>
      </c>
      <c r="G1113" t="str" cm="1">
        <f t="array" aca="1" ref="G1113" ca="1">INDEX(Reel3,Spins[[#This Row],[Stop3]])</f>
        <v>BAR</v>
      </c>
      <c r="H1113" t="b">
        <f ca="1">AND(Spins[[#This Row],[Sym1]]=Spins[[#This Row],[Sym2]],Spins[[#This Row],[Sym2]]=Spins[[#This Row],[Sym3]])</f>
        <v>0</v>
      </c>
      <c r="I1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3">
        <f t="shared" si="87"/>
        <v>1</v>
      </c>
      <c r="K1113">
        <f ca="1">Spins[[#This Row],[Mult]]*Spins[[#This Row],[Bet]]</f>
        <v>0.6</v>
      </c>
      <c r="L1113">
        <f ca="1">Spins[[#This Row],[Payout]]-Spins[[#This Row],[Bet]]</f>
        <v>-0.4</v>
      </c>
    </row>
    <row r="1114" spans="1:12" x14ac:dyDescent="0.3">
      <c r="A1114">
        <f t="shared" si="79"/>
        <v>1113</v>
      </c>
      <c r="B1114">
        <f t="shared" ca="1" si="84"/>
        <v>22</v>
      </c>
      <c r="C1114" t="str" cm="1">
        <f t="array" aca="1" ref="C1114" ca="1">INDEX(Reel1,Spins[[#This Row],[Stop1]])</f>
        <v>🍇</v>
      </c>
      <c r="D1114">
        <f t="shared" ca="1" si="85"/>
        <v>13</v>
      </c>
      <c r="E1114" t="str" cm="1">
        <f t="array" aca="1" ref="E1114" ca="1">INDEX(Reel2,Spins[[#This Row],[Stop2]])</f>
        <v>🍋</v>
      </c>
      <c r="F1114">
        <f t="shared" ca="1" si="86"/>
        <v>24</v>
      </c>
      <c r="G1114" t="str" cm="1">
        <f t="array" aca="1" ref="G1114" ca="1">INDEX(Reel3,Spins[[#This Row],[Stop3]])</f>
        <v>BAR</v>
      </c>
      <c r="H1114" t="b">
        <f ca="1">AND(Spins[[#This Row],[Sym1]]=Spins[[#This Row],[Sym2]],Spins[[#This Row],[Sym2]]=Spins[[#This Row],[Sym3]])</f>
        <v>0</v>
      </c>
      <c r="I1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4">
        <f t="shared" si="87"/>
        <v>1</v>
      </c>
      <c r="K1114">
        <f ca="1">Spins[[#This Row],[Mult]]*Spins[[#This Row],[Bet]]</f>
        <v>0</v>
      </c>
      <c r="L1114">
        <f ca="1">Spins[[#This Row],[Payout]]-Spins[[#This Row],[Bet]]</f>
        <v>-1</v>
      </c>
    </row>
    <row r="1115" spans="1:12" x14ac:dyDescent="0.3">
      <c r="A1115">
        <f t="shared" si="79"/>
        <v>1114</v>
      </c>
      <c r="B1115">
        <f t="shared" ca="1" si="84"/>
        <v>27</v>
      </c>
      <c r="C1115" t="str" cm="1">
        <f t="array" aca="1" ref="C1115" ca="1">INDEX(Reel1,Spins[[#This Row],[Stop1]])</f>
        <v>BAR</v>
      </c>
      <c r="D1115">
        <f t="shared" ca="1" si="85"/>
        <v>11</v>
      </c>
      <c r="E1115" t="str" cm="1">
        <f t="array" aca="1" ref="E1115" ca="1">INDEX(Reel2,Spins[[#This Row],[Stop2]])</f>
        <v>🍋</v>
      </c>
      <c r="F1115">
        <f t="shared" ca="1" si="86"/>
        <v>23</v>
      </c>
      <c r="G1115" t="str" cm="1">
        <f t="array" aca="1" ref="G1115" ca="1">INDEX(Reel3,Spins[[#This Row],[Stop3]])</f>
        <v>BAR</v>
      </c>
      <c r="H1115" t="b">
        <f ca="1">AND(Spins[[#This Row],[Sym1]]=Spins[[#This Row],[Sym2]],Spins[[#This Row],[Sym2]]=Spins[[#This Row],[Sym3]])</f>
        <v>0</v>
      </c>
      <c r="I1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">
        <f t="shared" si="87"/>
        <v>1</v>
      </c>
      <c r="K1115">
        <f ca="1">Spins[[#This Row],[Mult]]*Spins[[#This Row],[Bet]]</f>
        <v>0</v>
      </c>
      <c r="L1115">
        <f ca="1">Spins[[#This Row],[Payout]]-Spins[[#This Row],[Bet]]</f>
        <v>-1</v>
      </c>
    </row>
    <row r="1116" spans="1:12" x14ac:dyDescent="0.3">
      <c r="A1116">
        <f t="shared" si="79"/>
        <v>1115</v>
      </c>
      <c r="B1116">
        <f t="shared" ca="1" si="84"/>
        <v>24</v>
      </c>
      <c r="C1116" t="str" cm="1">
        <f t="array" aca="1" ref="C1116" ca="1">INDEX(Reel1,Spins[[#This Row],[Stop1]])</f>
        <v>🍇</v>
      </c>
      <c r="D1116">
        <f t="shared" ca="1" si="85"/>
        <v>16</v>
      </c>
      <c r="E1116" t="str" cm="1">
        <f t="array" aca="1" ref="E1116" ca="1">INDEX(Reel2,Spins[[#This Row],[Stop2]])</f>
        <v>🍒</v>
      </c>
      <c r="F1116">
        <f t="shared" ca="1" si="86"/>
        <v>15</v>
      </c>
      <c r="G1116" t="str" cm="1">
        <f t="array" aca="1" ref="G1116" ca="1">INDEX(Reel3,Spins[[#This Row],[Stop3]])</f>
        <v>🍇</v>
      </c>
      <c r="H1116" t="b">
        <f ca="1">AND(Spins[[#This Row],[Sym1]]=Spins[[#This Row],[Sym2]],Spins[[#This Row],[Sym2]]=Spins[[#This Row],[Sym3]])</f>
        <v>0</v>
      </c>
      <c r="I1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">
        <f t="shared" si="87"/>
        <v>1</v>
      </c>
      <c r="K1116">
        <f ca="1">Spins[[#This Row],[Mult]]*Spins[[#This Row],[Bet]]</f>
        <v>0</v>
      </c>
      <c r="L1116">
        <f ca="1">Spins[[#This Row],[Payout]]-Spins[[#This Row],[Bet]]</f>
        <v>-1</v>
      </c>
    </row>
    <row r="1117" spans="1:12" x14ac:dyDescent="0.3">
      <c r="A1117">
        <f t="shared" si="79"/>
        <v>1116</v>
      </c>
      <c r="B1117">
        <f t="shared" ca="1" si="84"/>
        <v>30</v>
      </c>
      <c r="C1117" t="str" cm="1">
        <f t="array" aca="1" ref="C1117" ca="1">INDEX(Reel1,Spins[[#This Row],[Stop1]])</f>
        <v>7️⃣</v>
      </c>
      <c r="D1117">
        <f t="shared" ca="1" si="85"/>
        <v>2</v>
      </c>
      <c r="E1117" t="str" cm="1">
        <f t="array" aca="1" ref="E1117" ca="1">INDEX(Reel2,Spins[[#This Row],[Stop2]])</f>
        <v>🍋</v>
      </c>
      <c r="F1117">
        <f t="shared" ca="1" si="86"/>
        <v>23</v>
      </c>
      <c r="G1117" t="str" cm="1">
        <f t="array" aca="1" ref="G1117" ca="1">INDEX(Reel3,Spins[[#This Row],[Stop3]])</f>
        <v>BAR</v>
      </c>
      <c r="H1117" t="b">
        <f ca="1">AND(Spins[[#This Row],[Sym1]]=Spins[[#This Row],[Sym2]],Spins[[#This Row],[Sym2]]=Spins[[#This Row],[Sym3]])</f>
        <v>0</v>
      </c>
      <c r="I1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">
        <f t="shared" si="87"/>
        <v>1</v>
      </c>
      <c r="K1117">
        <f ca="1">Spins[[#This Row],[Mult]]*Spins[[#This Row],[Bet]]</f>
        <v>0</v>
      </c>
      <c r="L1117">
        <f ca="1">Spins[[#This Row],[Payout]]-Spins[[#This Row],[Bet]]</f>
        <v>-1</v>
      </c>
    </row>
    <row r="1118" spans="1:12" x14ac:dyDescent="0.3">
      <c r="A1118">
        <f t="shared" si="79"/>
        <v>1117</v>
      </c>
      <c r="B1118">
        <f t="shared" ca="1" si="84"/>
        <v>6</v>
      </c>
      <c r="C1118" t="str" cm="1">
        <f t="array" aca="1" ref="C1118" ca="1">INDEX(Reel1,Spins[[#This Row],[Stop1]])</f>
        <v>🍋</v>
      </c>
      <c r="D1118">
        <f t="shared" ca="1" si="85"/>
        <v>26</v>
      </c>
      <c r="E1118" t="str" cm="1">
        <f t="array" aca="1" ref="E1118" ca="1">INDEX(Reel2,Spins[[#This Row],[Stop2]])</f>
        <v>🔔</v>
      </c>
      <c r="F1118">
        <f t="shared" ca="1" si="86"/>
        <v>28</v>
      </c>
      <c r="G1118" t="str" cm="1">
        <f t="array" aca="1" ref="G1118" ca="1">INDEX(Reel3,Spins[[#This Row],[Stop3]])</f>
        <v>7️⃣</v>
      </c>
      <c r="H1118" t="b">
        <f ca="1">AND(Spins[[#This Row],[Sym1]]=Spins[[#This Row],[Sym2]],Spins[[#This Row],[Sym2]]=Spins[[#This Row],[Sym3]])</f>
        <v>0</v>
      </c>
      <c r="I1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">
        <f t="shared" si="87"/>
        <v>1</v>
      </c>
      <c r="K1118">
        <f ca="1">Spins[[#This Row],[Mult]]*Spins[[#This Row],[Bet]]</f>
        <v>0</v>
      </c>
      <c r="L1118">
        <f ca="1">Spins[[#This Row],[Payout]]-Spins[[#This Row],[Bet]]</f>
        <v>-1</v>
      </c>
    </row>
    <row r="1119" spans="1:12" x14ac:dyDescent="0.3">
      <c r="A1119">
        <f t="shared" si="79"/>
        <v>1118</v>
      </c>
      <c r="B1119">
        <f t="shared" ca="1" si="84"/>
        <v>13</v>
      </c>
      <c r="C1119" t="str" cm="1">
        <f t="array" aca="1" ref="C1119" ca="1">INDEX(Reel1,Spins[[#This Row],[Stop1]])</f>
        <v>🍋</v>
      </c>
      <c r="D1119">
        <f t="shared" ca="1" si="85"/>
        <v>15</v>
      </c>
      <c r="E1119" t="str" cm="1">
        <f t="array" aca="1" ref="E1119" ca="1">INDEX(Reel2,Spins[[#This Row],[Stop2]])</f>
        <v>🍒</v>
      </c>
      <c r="F1119">
        <f t="shared" ca="1" si="86"/>
        <v>14</v>
      </c>
      <c r="G1119" t="str" cm="1">
        <f t="array" aca="1" ref="G1119" ca="1">INDEX(Reel3,Spins[[#This Row],[Stop3]])</f>
        <v>🍇</v>
      </c>
      <c r="H1119" t="b">
        <f ca="1">AND(Spins[[#This Row],[Sym1]]=Spins[[#This Row],[Sym2]],Spins[[#This Row],[Sym2]]=Spins[[#This Row],[Sym3]])</f>
        <v>0</v>
      </c>
      <c r="I1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9">
        <f t="shared" si="87"/>
        <v>1</v>
      </c>
      <c r="K1119">
        <f ca="1">Spins[[#This Row],[Mult]]*Spins[[#This Row],[Bet]]</f>
        <v>0</v>
      </c>
      <c r="L1119">
        <f ca="1">Spins[[#This Row],[Payout]]-Spins[[#This Row],[Bet]]</f>
        <v>-1</v>
      </c>
    </row>
    <row r="1120" spans="1:12" x14ac:dyDescent="0.3">
      <c r="A1120">
        <f t="shared" si="79"/>
        <v>1119</v>
      </c>
      <c r="B1120">
        <f t="shared" ca="1" si="84"/>
        <v>11</v>
      </c>
      <c r="C1120" t="str" cm="1">
        <f t="array" aca="1" ref="C1120" ca="1">INDEX(Reel1,Spins[[#This Row],[Stop1]])</f>
        <v>🍋</v>
      </c>
      <c r="D1120">
        <f t="shared" ca="1" si="85"/>
        <v>29</v>
      </c>
      <c r="E1120" t="str" cm="1">
        <f t="array" aca="1" ref="E1120" ca="1">INDEX(Reel2,Spins[[#This Row],[Stop2]])</f>
        <v>7️⃣</v>
      </c>
      <c r="F1120">
        <f t="shared" ca="1" si="86"/>
        <v>22</v>
      </c>
      <c r="G1120" t="str" cm="1">
        <f t="array" aca="1" ref="G1120" ca="1">INDEX(Reel3,Spins[[#This Row],[Stop3]])</f>
        <v>🔔</v>
      </c>
      <c r="H1120" t="b">
        <f ca="1">AND(Spins[[#This Row],[Sym1]]=Spins[[#This Row],[Sym2]],Spins[[#This Row],[Sym2]]=Spins[[#This Row],[Sym3]])</f>
        <v>0</v>
      </c>
      <c r="I1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">
        <f t="shared" si="87"/>
        <v>1</v>
      </c>
      <c r="K1120">
        <f ca="1">Spins[[#This Row],[Mult]]*Spins[[#This Row],[Bet]]</f>
        <v>0</v>
      </c>
      <c r="L1120">
        <f ca="1">Spins[[#This Row],[Payout]]-Spins[[#This Row],[Bet]]</f>
        <v>-1</v>
      </c>
    </row>
    <row r="1121" spans="1:12" x14ac:dyDescent="0.3">
      <c r="A1121">
        <f t="shared" si="79"/>
        <v>1120</v>
      </c>
      <c r="B1121">
        <f t="shared" ca="1" si="84"/>
        <v>9</v>
      </c>
      <c r="C1121" t="str" cm="1">
        <f t="array" aca="1" ref="C1121" ca="1">INDEX(Reel1,Spins[[#This Row],[Stop1]])</f>
        <v>🍋</v>
      </c>
      <c r="D1121">
        <f t="shared" ca="1" si="85"/>
        <v>11</v>
      </c>
      <c r="E1121" t="str" cm="1">
        <f t="array" aca="1" ref="E1121" ca="1">INDEX(Reel2,Spins[[#This Row],[Stop2]])</f>
        <v>🍋</v>
      </c>
      <c r="F1121">
        <f t="shared" ca="1" si="86"/>
        <v>20</v>
      </c>
      <c r="G1121" t="str" cm="1">
        <f t="array" aca="1" ref="G1121" ca="1">INDEX(Reel3,Spins[[#This Row],[Stop3]])</f>
        <v>🔔</v>
      </c>
      <c r="H1121" t="b">
        <f ca="1">AND(Spins[[#This Row],[Sym1]]=Spins[[#This Row],[Sym2]],Spins[[#This Row],[Sym2]]=Spins[[#This Row],[Sym3]])</f>
        <v>0</v>
      </c>
      <c r="I1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1">
        <f t="shared" si="87"/>
        <v>1</v>
      </c>
      <c r="K1121">
        <f ca="1">Spins[[#This Row],[Mult]]*Spins[[#This Row],[Bet]]</f>
        <v>0.6</v>
      </c>
      <c r="L1121">
        <f ca="1">Spins[[#This Row],[Payout]]-Spins[[#This Row],[Bet]]</f>
        <v>-0.4</v>
      </c>
    </row>
    <row r="1122" spans="1:12" x14ac:dyDescent="0.3">
      <c r="A1122">
        <f t="shared" si="79"/>
        <v>1121</v>
      </c>
      <c r="B1122">
        <f t="shared" ca="1" si="84"/>
        <v>9</v>
      </c>
      <c r="C1122" t="str" cm="1">
        <f t="array" aca="1" ref="C1122" ca="1">INDEX(Reel1,Spins[[#This Row],[Stop1]])</f>
        <v>🍋</v>
      </c>
      <c r="D1122">
        <f t="shared" ca="1" si="85"/>
        <v>27</v>
      </c>
      <c r="E1122" t="str" cm="1">
        <f t="array" aca="1" ref="E1122" ca="1">INDEX(Reel2,Spins[[#This Row],[Stop2]])</f>
        <v>BAR</v>
      </c>
      <c r="F1122">
        <f t="shared" ca="1" si="86"/>
        <v>3</v>
      </c>
      <c r="G1122" t="str" cm="1">
        <f t="array" aca="1" ref="G1122" ca="1">INDEX(Reel3,Spins[[#This Row],[Stop3]])</f>
        <v>🍋</v>
      </c>
      <c r="H1122" t="b">
        <f ca="1">AND(Spins[[#This Row],[Sym1]]=Spins[[#This Row],[Sym2]],Spins[[#This Row],[Sym2]]=Spins[[#This Row],[Sym3]])</f>
        <v>0</v>
      </c>
      <c r="I1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2">
        <f t="shared" si="87"/>
        <v>1</v>
      </c>
      <c r="K1122">
        <f ca="1">Spins[[#This Row],[Mult]]*Spins[[#This Row],[Bet]]</f>
        <v>0</v>
      </c>
      <c r="L1122">
        <f ca="1">Spins[[#This Row],[Payout]]-Spins[[#This Row],[Bet]]</f>
        <v>-1</v>
      </c>
    </row>
    <row r="1123" spans="1:12" x14ac:dyDescent="0.3">
      <c r="A1123">
        <f t="shared" si="79"/>
        <v>1122</v>
      </c>
      <c r="B1123">
        <f t="shared" ca="1" si="84"/>
        <v>25</v>
      </c>
      <c r="C1123" t="str" cm="1">
        <f t="array" aca="1" ref="C1123" ca="1">INDEX(Reel1,Spins[[#This Row],[Stop1]])</f>
        <v>🔔</v>
      </c>
      <c r="D1123">
        <f t="shared" ca="1" si="85"/>
        <v>9</v>
      </c>
      <c r="E1123" t="str" cm="1">
        <f t="array" aca="1" ref="E1123" ca="1">INDEX(Reel2,Spins[[#This Row],[Stop2]])</f>
        <v>🍋</v>
      </c>
      <c r="F1123">
        <f t="shared" ca="1" si="86"/>
        <v>5</v>
      </c>
      <c r="G1123" t="str" cm="1">
        <f t="array" aca="1" ref="G1123" ca="1">INDEX(Reel3,Spins[[#This Row],[Stop3]])</f>
        <v>🍋</v>
      </c>
      <c r="H1123" t="b">
        <f ca="1">AND(Spins[[#This Row],[Sym1]]=Spins[[#This Row],[Sym2]],Spins[[#This Row],[Sym2]]=Spins[[#This Row],[Sym3]])</f>
        <v>0</v>
      </c>
      <c r="I1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3">
        <f t="shared" si="87"/>
        <v>1</v>
      </c>
      <c r="K1123">
        <f ca="1">Spins[[#This Row],[Mult]]*Spins[[#This Row],[Bet]]</f>
        <v>0</v>
      </c>
      <c r="L1123">
        <f ca="1">Spins[[#This Row],[Payout]]-Spins[[#This Row],[Bet]]</f>
        <v>-1</v>
      </c>
    </row>
    <row r="1124" spans="1:12" x14ac:dyDescent="0.3">
      <c r="A1124">
        <f t="shared" si="79"/>
        <v>1123</v>
      </c>
      <c r="B1124">
        <f t="shared" ca="1" si="84"/>
        <v>23</v>
      </c>
      <c r="C1124" t="str" cm="1">
        <f t="array" aca="1" ref="C1124" ca="1">INDEX(Reel1,Spins[[#This Row],[Stop1]])</f>
        <v>🍇</v>
      </c>
      <c r="D1124">
        <f t="shared" ca="1" si="85"/>
        <v>14</v>
      </c>
      <c r="E1124" t="str" cm="1">
        <f t="array" aca="1" ref="E1124" ca="1">INDEX(Reel2,Spins[[#This Row],[Stop2]])</f>
        <v>🍋</v>
      </c>
      <c r="F1124">
        <f t="shared" ca="1" si="86"/>
        <v>9</v>
      </c>
      <c r="G1124" t="str" cm="1">
        <f t="array" aca="1" ref="G1124" ca="1">INDEX(Reel3,Spins[[#This Row],[Stop3]])</f>
        <v>🍒</v>
      </c>
      <c r="H1124" t="b">
        <f ca="1">AND(Spins[[#This Row],[Sym1]]=Spins[[#This Row],[Sym2]],Spins[[#This Row],[Sym2]]=Spins[[#This Row],[Sym3]])</f>
        <v>0</v>
      </c>
      <c r="I1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4">
        <f t="shared" si="87"/>
        <v>1</v>
      </c>
      <c r="K1124">
        <f ca="1">Spins[[#This Row],[Mult]]*Spins[[#This Row],[Bet]]</f>
        <v>0</v>
      </c>
      <c r="L1124">
        <f ca="1">Spins[[#This Row],[Payout]]-Spins[[#This Row],[Bet]]</f>
        <v>-1</v>
      </c>
    </row>
    <row r="1125" spans="1:12" x14ac:dyDescent="0.3">
      <c r="A1125">
        <f t="shared" si="79"/>
        <v>1124</v>
      </c>
      <c r="B1125">
        <f t="shared" ca="1" si="84"/>
        <v>4</v>
      </c>
      <c r="C1125" t="str" cm="1">
        <f t="array" aca="1" ref="C1125" ca="1">INDEX(Reel1,Spins[[#This Row],[Stop1]])</f>
        <v>🍋</v>
      </c>
      <c r="D1125">
        <f t="shared" ca="1" si="85"/>
        <v>23</v>
      </c>
      <c r="E1125" t="str" cm="1">
        <f t="array" aca="1" ref="E1125" ca="1">INDEX(Reel2,Spins[[#This Row],[Stop2]])</f>
        <v>🍇</v>
      </c>
      <c r="F1125">
        <f t="shared" ca="1" si="86"/>
        <v>29</v>
      </c>
      <c r="G1125" t="str" cm="1">
        <f t="array" aca="1" ref="G1125" ca="1">INDEX(Reel3,Spins[[#This Row],[Stop3]])</f>
        <v>7️⃣</v>
      </c>
      <c r="H1125" t="b">
        <f ca="1">AND(Spins[[#This Row],[Sym1]]=Spins[[#This Row],[Sym2]],Spins[[#This Row],[Sym2]]=Spins[[#This Row],[Sym3]])</f>
        <v>0</v>
      </c>
      <c r="I1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">
        <f t="shared" si="87"/>
        <v>1</v>
      </c>
      <c r="K1125">
        <f ca="1">Spins[[#This Row],[Mult]]*Spins[[#This Row],[Bet]]</f>
        <v>0</v>
      </c>
      <c r="L1125">
        <f ca="1">Spins[[#This Row],[Payout]]-Spins[[#This Row],[Bet]]</f>
        <v>-1</v>
      </c>
    </row>
    <row r="1126" spans="1:12" x14ac:dyDescent="0.3">
      <c r="A1126">
        <f t="shared" si="79"/>
        <v>1125</v>
      </c>
      <c r="B1126">
        <f t="shared" ca="1" si="84"/>
        <v>22</v>
      </c>
      <c r="C1126" t="str" cm="1">
        <f t="array" aca="1" ref="C1126" ca="1">INDEX(Reel1,Spins[[#This Row],[Stop1]])</f>
        <v>🍇</v>
      </c>
      <c r="D1126">
        <f t="shared" ca="1" si="85"/>
        <v>25</v>
      </c>
      <c r="E1126" t="str" cm="1">
        <f t="array" aca="1" ref="E1126" ca="1">INDEX(Reel2,Spins[[#This Row],[Stop2]])</f>
        <v>🔔</v>
      </c>
      <c r="F1126">
        <f t="shared" ca="1" si="86"/>
        <v>22</v>
      </c>
      <c r="G1126" t="str" cm="1">
        <f t="array" aca="1" ref="G1126" ca="1">INDEX(Reel3,Spins[[#This Row],[Stop3]])</f>
        <v>🔔</v>
      </c>
      <c r="H1126" t="b">
        <f ca="1">AND(Spins[[#This Row],[Sym1]]=Spins[[#This Row],[Sym2]],Spins[[#This Row],[Sym2]]=Spins[[#This Row],[Sym3]])</f>
        <v>0</v>
      </c>
      <c r="I1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">
        <f t="shared" si="87"/>
        <v>1</v>
      </c>
      <c r="K1126">
        <f ca="1">Spins[[#This Row],[Mult]]*Spins[[#This Row],[Bet]]</f>
        <v>0</v>
      </c>
      <c r="L1126">
        <f ca="1">Spins[[#This Row],[Payout]]-Spins[[#This Row],[Bet]]</f>
        <v>-1</v>
      </c>
    </row>
    <row r="1127" spans="1:12" x14ac:dyDescent="0.3">
      <c r="A1127">
        <f t="shared" si="79"/>
        <v>1126</v>
      </c>
      <c r="B1127">
        <f t="shared" ca="1" si="84"/>
        <v>23</v>
      </c>
      <c r="C1127" t="str" cm="1">
        <f t="array" aca="1" ref="C1127" ca="1">INDEX(Reel1,Spins[[#This Row],[Stop1]])</f>
        <v>🍇</v>
      </c>
      <c r="D1127">
        <f t="shared" ca="1" si="85"/>
        <v>30</v>
      </c>
      <c r="E1127" t="str" cm="1">
        <f t="array" aca="1" ref="E1127" ca="1">INDEX(Reel2,Spins[[#This Row],[Stop2]])</f>
        <v>7️⃣</v>
      </c>
      <c r="F1127">
        <f t="shared" ca="1" si="86"/>
        <v>7</v>
      </c>
      <c r="G1127" t="str" cm="1">
        <f t="array" aca="1" ref="G1127" ca="1">INDEX(Reel3,Spins[[#This Row],[Stop3]])</f>
        <v>🍒</v>
      </c>
      <c r="H1127" t="b">
        <f ca="1">AND(Spins[[#This Row],[Sym1]]=Spins[[#This Row],[Sym2]],Spins[[#This Row],[Sym2]]=Spins[[#This Row],[Sym3]])</f>
        <v>0</v>
      </c>
      <c r="I1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">
        <f t="shared" si="87"/>
        <v>1</v>
      </c>
      <c r="K1127">
        <f ca="1">Spins[[#This Row],[Mult]]*Spins[[#This Row],[Bet]]</f>
        <v>0</v>
      </c>
      <c r="L1127">
        <f ca="1">Spins[[#This Row],[Payout]]-Spins[[#This Row],[Bet]]</f>
        <v>-1</v>
      </c>
    </row>
    <row r="1128" spans="1:12" x14ac:dyDescent="0.3">
      <c r="A1128">
        <f t="shared" si="79"/>
        <v>1127</v>
      </c>
      <c r="B1128">
        <f t="shared" ca="1" si="84"/>
        <v>30</v>
      </c>
      <c r="C1128" t="str" cm="1">
        <f t="array" aca="1" ref="C1128" ca="1">INDEX(Reel1,Spins[[#This Row],[Stop1]])</f>
        <v>7️⃣</v>
      </c>
      <c r="D1128">
        <f t="shared" ca="1" si="85"/>
        <v>17</v>
      </c>
      <c r="E1128" t="str" cm="1">
        <f t="array" aca="1" ref="E1128" ca="1">INDEX(Reel2,Spins[[#This Row],[Stop2]])</f>
        <v>🍒</v>
      </c>
      <c r="F1128">
        <f t="shared" ca="1" si="86"/>
        <v>31</v>
      </c>
      <c r="G1128" t="str" cm="1">
        <f t="array" aca="1" ref="G1128" ca="1">INDEX(Reel3,Spins[[#This Row],[Stop3]])</f>
        <v>💎</v>
      </c>
      <c r="H1128" t="b">
        <f ca="1">AND(Spins[[#This Row],[Sym1]]=Spins[[#This Row],[Sym2]],Spins[[#This Row],[Sym2]]=Spins[[#This Row],[Sym3]])</f>
        <v>0</v>
      </c>
      <c r="I1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">
        <f t="shared" si="87"/>
        <v>1</v>
      </c>
      <c r="K1128">
        <f ca="1">Spins[[#This Row],[Mult]]*Spins[[#This Row],[Bet]]</f>
        <v>0</v>
      </c>
      <c r="L1128">
        <f ca="1">Spins[[#This Row],[Payout]]-Spins[[#This Row],[Bet]]</f>
        <v>-1</v>
      </c>
    </row>
    <row r="1129" spans="1:12" x14ac:dyDescent="0.3">
      <c r="A1129">
        <f t="shared" si="79"/>
        <v>1128</v>
      </c>
      <c r="B1129">
        <f t="shared" ca="1" si="84"/>
        <v>31</v>
      </c>
      <c r="C1129" t="str" cm="1">
        <f t="array" aca="1" ref="C1129" ca="1">INDEX(Reel1,Spins[[#This Row],[Stop1]])</f>
        <v>💎</v>
      </c>
      <c r="D1129">
        <f t="shared" ca="1" si="85"/>
        <v>27</v>
      </c>
      <c r="E1129" t="str" cm="1">
        <f t="array" aca="1" ref="E1129" ca="1">INDEX(Reel2,Spins[[#This Row],[Stop2]])</f>
        <v>BAR</v>
      </c>
      <c r="F1129">
        <f t="shared" ca="1" si="86"/>
        <v>17</v>
      </c>
      <c r="G1129" t="str" cm="1">
        <f t="array" aca="1" ref="G1129" ca="1">INDEX(Reel3,Spins[[#This Row],[Stop3]])</f>
        <v>🍇</v>
      </c>
      <c r="H1129" t="b">
        <f ca="1">AND(Spins[[#This Row],[Sym1]]=Spins[[#This Row],[Sym2]],Spins[[#This Row],[Sym2]]=Spins[[#This Row],[Sym3]])</f>
        <v>0</v>
      </c>
      <c r="I1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">
        <f t="shared" si="87"/>
        <v>1</v>
      </c>
      <c r="K1129">
        <f ca="1">Spins[[#This Row],[Mult]]*Spins[[#This Row],[Bet]]</f>
        <v>0</v>
      </c>
      <c r="L1129">
        <f ca="1">Spins[[#This Row],[Payout]]-Spins[[#This Row],[Bet]]</f>
        <v>-1</v>
      </c>
    </row>
    <row r="1130" spans="1:12" x14ac:dyDescent="0.3">
      <c r="A1130">
        <f t="shared" si="79"/>
        <v>1129</v>
      </c>
      <c r="B1130">
        <f t="shared" ca="1" si="84"/>
        <v>1</v>
      </c>
      <c r="C1130" t="str" cm="1">
        <f t="array" aca="1" ref="C1130" ca="1">INDEX(Reel1,Spins[[#This Row],[Stop1]])</f>
        <v>🍋</v>
      </c>
      <c r="D1130">
        <f t="shared" ca="1" si="85"/>
        <v>12</v>
      </c>
      <c r="E1130" t="str" cm="1">
        <f t="array" aca="1" ref="E1130" ca="1">INDEX(Reel2,Spins[[#This Row],[Stop2]])</f>
        <v>🍋</v>
      </c>
      <c r="F1130">
        <f t="shared" ca="1" si="86"/>
        <v>20</v>
      </c>
      <c r="G1130" t="str" cm="1">
        <f t="array" aca="1" ref="G1130" ca="1">INDEX(Reel3,Spins[[#This Row],[Stop3]])</f>
        <v>🔔</v>
      </c>
      <c r="H1130" t="b">
        <f ca="1">AND(Spins[[#This Row],[Sym1]]=Spins[[#This Row],[Sym2]],Spins[[#This Row],[Sym2]]=Spins[[#This Row],[Sym3]])</f>
        <v>0</v>
      </c>
      <c r="I1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0">
        <f t="shared" si="87"/>
        <v>1</v>
      </c>
      <c r="K1130">
        <f ca="1">Spins[[#This Row],[Mult]]*Spins[[#This Row],[Bet]]</f>
        <v>0.6</v>
      </c>
      <c r="L1130">
        <f ca="1">Spins[[#This Row],[Payout]]-Spins[[#This Row],[Bet]]</f>
        <v>-0.4</v>
      </c>
    </row>
    <row r="1131" spans="1:12" x14ac:dyDescent="0.3">
      <c r="A1131">
        <f t="shared" si="79"/>
        <v>1130</v>
      </c>
      <c r="B1131">
        <f t="shared" ca="1" si="84"/>
        <v>31</v>
      </c>
      <c r="C1131" t="str" cm="1">
        <f t="array" aca="1" ref="C1131" ca="1">INDEX(Reel1,Spins[[#This Row],[Stop1]])</f>
        <v>💎</v>
      </c>
      <c r="D1131">
        <f t="shared" ca="1" si="85"/>
        <v>13</v>
      </c>
      <c r="E1131" t="str" cm="1">
        <f t="array" aca="1" ref="E1131" ca="1">INDEX(Reel2,Spins[[#This Row],[Stop2]])</f>
        <v>🍋</v>
      </c>
      <c r="F1131">
        <f t="shared" ca="1" si="86"/>
        <v>23</v>
      </c>
      <c r="G1131" t="str" cm="1">
        <f t="array" aca="1" ref="G1131" ca="1">INDEX(Reel3,Spins[[#This Row],[Stop3]])</f>
        <v>BAR</v>
      </c>
      <c r="H1131" t="b">
        <f ca="1">AND(Spins[[#This Row],[Sym1]]=Spins[[#This Row],[Sym2]],Spins[[#This Row],[Sym2]]=Spins[[#This Row],[Sym3]])</f>
        <v>0</v>
      </c>
      <c r="I1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">
        <f t="shared" si="87"/>
        <v>1</v>
      </c>
      <c r="K1131">
        <f ca="1">Spins[[#This Row],[Mult]]*Spins[[#This Row],[Bet]]</f>
        <v>0</v>
      </c>
      <c r="L1131">
        <f ca="1">Spins[[#This Row],[Payout]]-Spins[[#This Row],[Bet]]</f>
        <v>-1</v>
      </c>
    </row>
    <row r="1132" spans="1:12" x14ac:dyDescent="0.3">
      <c r="A1132">
        <f t="shared" si="79"/>
        <v>1131</v>
      </c>
      <c r="B1132">
        <f t="shared" ca="1" si="84"/>
        <v>18</v>
      </c>
      <c r="C1132" t="str" cm="1">
        <f t="array" aca="1" ref="C1132" ca="1">INDEX(Reel1,Spins[[#This Row],[Stop1]])</f>
        <v>🍒</v>
      </c>
      <c r="D1132">
        <f t="shared" ca="1" si="85"/>
        <v>25</v>
      </c>
      <c r="E1132" t="str" cm="1">
        <f t="array" aca="1" ref="E1132" ca="1">INDEX(Reel2,Spins[[#This Row],[Stop2]])</f>
        <v>🔔</v>
      </c>
      <c r="F1132">
        <f t="shared" ca="1" si="86"/>
        <v>8</v>
      </c>
      <c r="G1132" t="str" cm="1">
        <f t="array" aca="1" ref="G1132" ca="1">INDEX(Reel3,Spins[[#This Row],[Stop3]])</f>
        <v>🍒</v>
      </c>
      <c r="H1132" t="b">
        <f ca="1">AND(Spins[[#This Row],[Sym1]]=Spins[[#This Row],[Sym2]],Spins[[#This Row],[Sym2]]=Spins[[#This Row],[Sym3]])</f>
        <v>0</v>
      </c>
      <c r="I1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2">
        <f t="shared" si="87"/>
        <v>1</v>
      </c>
      <c r="K1132">
        <f ca="1">Spins[[#This Row],[Mult]]*Spins[[#This Row],[Bet]]</f>
        <v>0</v>
      </c>
      <c r="L1132">
        <f ca="1">Spins[[#This Row],[Payout]]-Spins[[#This Row],[Bet]]</f>
        <v>-1</v>
      </c>
    </row>
    <row r="1133" spans="1:12" x14ac:dyDescent="0.3">
      <c r="A1133">
        <f t="shared" si="79"/>
        <v>1132</v>
      </c>
      <c r="B1133">
        <f t="shared" ca="1" si="84"/>
        <v>4</v>
      </c>
      <c r="C1133" t="str" cm="1">
        <f t="array" aca="1" ref="C1133" ca="1">INDEX(Reel1,Spins[[#This Row],[Stop1]])</f>
        <v>🍋</v>
      </c>
      <c r="D1133">
        <f t="shared" ca="1" si="85"/>
        <v>17</v>
      </c>
      <c r="E1133" t="str" cm="1">
        <f t="array" aca="1" ref="E1133" ca="1">INDEX(Reel2,Spins[[#This Row],[Stop2]])</f>
        <v>🍒</v>
      </c>
      <c r="F1133">
        <f t="shared" ca="1" si="86"/>
        <v>9</v>
      </c>
      <c r="G1133" t="str" cm="1">
        <f t="array" aca="1" ref="G1133" ca="1">INDEX(Reel3,Spins[[#This Row],[Stop3]])</f>
        <v>🍒</v>
      </c>
      <c r="H1133" t="b">
        <f ca="1">AND(Spins[[#This Row],[Sym1]]=Spins[[#This Row],[Sym2]],Spins[[#This Row],[Sym2]]=Spins[[#This Row],[Sym3]])</f>
        <v>0</v>
      </c>
      <c r="I1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">
        <f t="shared" si="87"/>
        <v>1</v>
      </c>
      <c r="K1133">
        <f ca="1">Spins[[#This Row],[Mult]]*Spins[[#This Row],[Bet]]</f>
        <v>0</v>
      </c>
      <c r="L1133">
        <f ca="1">Spins[[#This Row],[Payout]]-Spins[[#This Row],[Bet]]</f>
        <v>-1</v>
      </c>
    </row>
    <row r="1134" spans="1:12" x14ac:dyDescent="0.3">
      <c r="A1134">
        <f t="shared" si="79"/>
        <v>1133</v>
      </c>
      <c r="B1134">
        <f t="shared" ca="1" si="84"/>
        <v>29</v>
      </c>
      <c r="C1134" t="str" cm="1">
        <f t="array" aca="1" ref="C1134" ca="1">INDEX(Reel1,Spins[[#This Row],[Stop1]])</f>
        <v>7️⃣</v>
      </c>
      <c r="D1134">
        <f t="shared" ca="1" si="85"/>
        <v>6</v>
      </c>
      <c r="E1134" t="str" cm="1">
        <f t="array" aca="1" ref="E1134" ca="1">INDEX(Reel2,Spins[[#This Row],[Stop2]])</f>
        <v>🍋</v>
      </c>
      <c r="F1134">
        <f t="shared" ca="1" si="86"/>
        <v>5</v>
      </c>
      <c r="G1134" t="str" cm="1">
        <f t="array" aca="1" ref="G1134" ca="1">INDEX(Reel3,Spins[[#This Row],[Stop3]])</f>
        <v>🍋</v>
      </c>
      <c r="H1134" t="b">
        <f ca="1">AND(Spins[[#This Row],[Sym1]]=Spins[[#This Row],[Sym2]],Spins[[#This Row],[Sym2]]=Spins[[#This Row],[Sym3]])</f>
        <v>0</v>
      </c>
      <c r="I1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">
        <f t="shared" si="87"/>
        <v>1</v>
      </c>
      <c r="K1134">
        <f ca="1">Spins[[#This Row],[Mult]]*Spins[[#This Row],[Bet]]</f>
        <v>0</v>
      </c>
      <c r="L1134">
        <f ca="1">Spins[[#This Row],[Payout]]-Spins[[#This Row],[Bet]]</f>
        <v>-1</v>
      </c>
    </row>
    <row r="1135" spans="1:12" x14ac:dyDescent="0.3">
      <c r="A1135">
        <f t="shared" si="79"/>
        <v>1134</v>
      </c>
      <c r="B1135">
        <f t="shared" ca="1" si="84"/>
        <v>14</v>
      </c>
      <c r="C1135" t="str" cm="1">
        <f t="array" aca="1" ref="C1135" ca="1">INDEX(Reel1,Spins[[#This Row],[Stop1]])</f>
        <v>🍋</v>
      </c>
      <c r="D1135">
        <f t="shared" ca="1" si="85"/>
        <v>15</v>
      </c>
      <c r="E1135" t="str" cm="1">
        <f t="array" aca="1" ref="E1135" ca="1">INDEX(Reel2,Spins[[#This Row],[Stop2]])</f>
        <v>🍒</v>
      </c>
      <c r="F1135">
        <f t="shared" ca="1" si="86"/>
        <v>31</v>
      </c>
      <c r="G1135" t="str" cm="1">
        <f t="array" aca="1" ref="G1135" ca="1">INDEX(Reel3,Spins[[#This Row],[Stop3]])</f>
        <v>💎</v>
      </c>
      <c r="H1135" t="b">
        <f ca="1">AND(Spins[[#This Row],[Sym1]]=Spins[[#This Row],[Sym2]],Spins[[#This Row],[Sym2]]=Spins[[#This Row],[Sym3]])</f>
        <v>0</v>
      </c>
      <c r="I1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5">
        <f t="shared" si="87"/>
        <v>1</v>
      </c>
      <c r="K1135">
        <f ca="1">Spins[[#This Row],[Mult]]*Spins[[#This Row],[Bet]]</f>
        <v>0</v>
      </c>
      <c r="L1135">
        <f ca="1">Spins[[#This Row],[Payout]]-Spins[[#This Row],[Bet]]</f>
        <v>-1</v>
      </c>
    </row>
    <row r="1136" spans="1:12" x14ac:dyDescent="0.3">
      <c r="A1136">
        <f t="shared" si="79"/>
        <v>1135</v>
      </c>
      <c r="B1136">
        <f t="shared" ca="1" si="84"/>
        <v>15</v>
      </c>
      <c r="C1136" t="str" cm="1">
        <f t="array" aca="1" ref="C1136" ca="1">INDEX(Reel1,Spins[[#This Row],[Stop1]])</f>
        <v>🍒</v>
      </c>
      <c r="D1136">
        <f t="shared" ca="1" si="85"/>
        <v>2</v>
      </c>
      <c r="E1136" t="str" cm="1">
        <f t="array" aca="1" ref="E1136" ca="1">INDEX(Reel2,Spins[[#This Row],[Stop2]])</f>
        <v>🍋</v>
      </c>
      <c r="F1136">
        <f t="shared" ca="1" si="86"/>
        <v>11</v>
      </c>
      <c r="G1136" t="str" cm="1">
        <f t="array" aca="1" ref="G1136" ca="1">INDEX(Reel3,Spins[[#This Row],[Stop3]])</f>
        <v>🍒</v>
      </c>
      <c r="H1136" t="b">
        <f ca="1">AND(Spins[[#This Row],[Sym1]]=Spins[[#This Row],[Sym2]],Spins[[#This Row],[Sym2]]=Spins[[#This Row],[Sym3]])</f>
        <v>0</v>
      </c>
      <c r="I1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">
        <f t="shared" si="87"/>
        <v>1</v>
      </c>
      <c r="K1136">
        <f ca="1">Spins[[#This Row],[Mult]]*Spins[[#This Row],[Bet]]</f>
        <v>0</v>
      </c>
      <c r="L1136">
        <f ca="1">Spins[[#This Row],[Payout]]-Spins[[#This Row],[Bet]]</f>
        <v>-1</v>
      </c>
    </row>
    <row r="1137" spans="1:12" x14ac:dyDescent="0.3">
      <c r="A1137">
        <f t="shared" si="79"/>
        <v>1136</v>
      </c>
      <c r="B1137">
        <f t="shared" ca="1" si="84"/>
        <v>9</v>
      </c>
      <c r="C1137" t="str" cm="1">
        <f t="array" aca="1" ref="C1137" ca="1">INDEX(Reel1,Spins[[#This Row],[Stop1]])</f>
        <v>🍋</v>
      </c>
      <c r="D1137">
        <f t="shared" ca="1" si="85"/>
        <v>16</v>
      </c>
      <c r="E1137" t="str" cm="1">
        <f t="array" aca="1" ref="E1137" ca="1">INDEX(Reel2,Spins[[#This Row],[Stop2]])</f>
        <v>🍒</v>
      </c>
      <c r="F1137">
        <f t="shared" ca="1" si="86"/>
        <v>7</v>
      </c>
      <c r="G1137" t="str" cm="1">
        <f t="array" aca="1" ref="G1137" ca="1">INDEX(Reel3,Spins[[#This Row],[Stop3]])</f>
        <v>🍒</v>
      </c>
      <c r="H1137" t="b">
        <f ca="1">AND(Spins[[#This Row],[Sym1]]=Spins[[#This Row],[Sym2]],Spins[[#This Row],[Sym2]]=Spins[[#This Row],[Sym3]])</f>
        <v>0</v>
      </c>
      <c r="I1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">
        <f t="shared" si="87"/>
        <v>1</v>
      </c>
      <c r="K1137">
        <f ca="1">Spins[[#This Row],[Mult]]*Spins[[#This Row],[Bet]]</f>
        <v>0</v>
      </c>
      <c r="L1137">
        <f ca="1">Spins[[#This Row],[Payout]]-Spins[[#This Row],[Bet]]</f>
        <v>-1</v>
      </c>
    </row>
    <row r="1138" spans="1:12" x14ac:dyDescent="0.3">
      <c r="A1138">
        <f t="shared" si="79"/>
        <v>1137</v>
      </c>
      <c r="B1138">
        <f t="shared" ca="1" si="84"/>
        <v>6</v>
      </c>
      <c r="C1138" t="str" cm="1">
        <f t="array" aca="1" ref="C1138" ca="1">INDEX(Reel1,Spins[[#This Row],[Stop1]])</f>
        <v>🍋</v>
      </c>
      <c r="D1138">
        <f t="shared" ca="1" si="85"/>
        <v>14</v>
      </c>
      <c r="E1138" t="str" cm="1">
        <f t="array" aca="1" ref="E1138" ca="1">INDEX(Reel2,Spins[[#This Row],[Stop2]])</f>
        <v>🍋</v>
      </c>
      <c r="F1138">
        <f t="shared" ca="1" si="86"/>
        <v>26</v>
      </c>
      <c r="G1138" t="str" cm="1">
        <f t="array" aca="1" ref="G1138" ca="1">INDEX(Reel3,Spins[[#This Row],[Stop3]])</f>
        <v>BAR</v>
      </c>
      <c r="H1138" t="b">
        <f ca="1">AND(Spins[[#This Row],[Sym1]]=Spins[[#This Row],[Sym2]],Spins[[#This Row],[Sym2]]=Spins[[#This Row],[Sym3]])</f>
        <v>0</v>
      </c>
      <c r="I1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8">
        <f t="shared" si="87"/>
        <v>1</v>
      </c>
      <c r="K1138">
        <f ca="1">Spins[[#This Row],[Mult]]*Spins[[#This Row],[Bet]]</f>
        <v>0.6</v>
      </c>
      <c r="L1138">
        <f ca="1">Spins[[#This Row],[Payout]]-Spins[[#This Row],[Bet]]</f>
        <v>-0.4</v>
      </c>
    </row>
    <row r="1139" spans="1:12" x14ac:dyDescent="0.3">
      <c r="A1139">
        <f t="shared" si="79"/>
        <v>1138</v>
      </c>
      <c r="B1139">
        <f t="shared" ca="1" si="84"/>
        <v>17</v>
      </c>
      <c r="C1139" t="str" cm="1">
        <f t="array" aca="1" ref="C1139" ca="1">INDEX(Reel1,Spins[[#This Row],[Stop1]])</f>
        <v>🍒</v>
      </c>
      <c r="D1139">
        <f t="shared" ca="1" si="85"/>
        <v>22</v>
      </c>
      <c r="E1139" t="str" cm="1">
        <f t="array" aca="1" ref="E1139" ca="1">INDEX(Reel2,Spins[[#This Row],[Stop2]])</f>
        <v>🍇</v>
      </c>
      <c r="F1139">
        <f t="shared" ca="1" si="86"/>
        <v>21</v>
      </c>
      <c r="G1139" t="str" cm="1">
        <f t="array" aca="1" ref="G1139" ca="1">INDEX(Reel3,Spins[[#This Row],[Stop3]])</f>
        <v>🔔</v>
      </c>
      <c r="H1139" t="b">
        <f ca="1">AND(Spins[[#This Row],[Sym1]]=Spins[[#This Row],[Sym2]],Spins[[#This Row],[Sym2]]=Spins[[#This Row],[Sym3]])</f>
        <v>0</v>
      </c>
      <c r="I1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">
        <f t="shared" si="87"/>
        <v>1</v>
      </c>
      <c r="K1139">
        <f ca="1">Spins[[#This Row],[Mult]]*Spins[[#This Row],[Bet]]</f>
        <v>0</v>
      </c>
      <c r="L1139">
        <f ca="1">Spins[[#This Row],[Payout]]-Spins[[#This Row],[Bet]]</f>
        <v>-1</v>
      </c>
    </row>
    <row r="1140" spans="1:12" x14ac:dyDescent="0.3">
      <c r="A1140">
        <f t="shared" si="79"/>
        <v>1139</v>
      </c>
      <c r="B1140">
        <f t="shared" ca="1" si="84"/>
        <v>10</v>
      </c>
      <c r="C1140" t="str" cm="1">
        <f t="array" aca="1" ref="C1140" ca="1">INDEX(Reel1,Spins[[#This Row],[Stop1]])</f>
        <v>🍋</v>
      </c>
      <c r="D1140">
        <f t="shared" ca="1" si="85"/>
        <v>16</v>
      </c>
      <c r="E1140" t="str" cm="1">
        <f t="array" aca="1" ref="E1140" ca="1">INDEX(Reel2,Spins[[#This Row],[Stop2]])</f>
        <v>🍒</v>
      </c>
      <c r="F1140">
        <f t="shared" ca="1" si="86"/>
        <v>24</v>
      </c>
      <c r="G1140" t="str" cm="1">
        <f t="array" aca="1" ref="G1140" ca="1">INDEX(Reel3,Spins[[#This Row],[Stop3]])</f>
        <v>BAR</v>
      </c>
      <c r="H1140" t="b">
        <f ca="1">AND(Spins[[#This Row],[Sym1]]=Spins[[#This Row],[Sym2]],Spins[[#This Row],[Sym2]]=Spins[[#This Row],[Sym3]])</f>
        <v>0</v>
      </c>
      <c r="I1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">
        <f t="shared" si="87"/>
        <v>1</v>
      </c>
      <c r="K1140">
        <f ca="1">Spins[[#This Row],[Mult]]*Spins[[#This Row],[Bet]]</f>
        <v>0</v>
      </c>
      <c r="L1140">
        <f ca="1">Spins[[#This Row],[Payout]]-Spins[[#This Row],[Bet]]</f>
        <v>-1</v>
      </c>
    </row>
    <row r="1141" spans="1:12" x14ac:dyDescent="0.3">
      <c r="A1141">
        <f t="shared" si="79"/>
        <v>1140</v>
      </c>
      <c r="B1141">
        <f t="shared" ca="1" si="84"/>
        <v>28</v>
      </c>
      <c r="C1141" t="str" cm="1">
        <f t="array" aca="1" ref="C1141" ca="1">INDEX(Reel1,Spins[[#This Row],[Stop1]])</f>
        <v>BAR</v>
      </c>
      <c r="D1141">
        <f t="shared" ca="1" si="85"/>
        <v>17</v>
      </c>
      <c r="E1141" t="str" cm="1">
        <f t="array" aca="1" ref="E1141" ca="1">INDEX(Reel2,Spins[[#This Row],[Stop2]])</f>
        <v>🍒</v>
      </c>
      <c r="F1141">
        <f t="shared" ca="1" si="86"/>
        <v>7</v>
      </c>
      <c r="G1141" t="str" cm="1">
        <f t="array" aca="1" ref="G1141" ca="1">INDEX(Reel3,Spins[[#This Row],[Stop3]])</f>
        <v>🍒</v>
      </c>
      <c r="H1141" t="b">
        <f ca="1">AND(Spins[[#This Row],[Sym1]]=Spins[[#This Row],[Sym2]],Spins[[#This Row],[Sym2]]=Spins[[#This Row],[Sym3]])</f>
        <v>0</v>
      </c>
      <c r="I1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">
        <f t="shared" si="87"/>
        <v>1</v>
      </c>
      <c r="K1141">
        <f ca="1">Spins[[#This Row],[Mult]]*Spins[[#This Row],[Bet]]</f>
        <v>0</v>
      </c>
      <c r="L1141">
        <f ca="1">Spins[[#This Row],[Payout]]-Spins[[#This Row],[Bet]]</f>
        <v>-1</v>
      </c>
    </row>
    <row r="1142" spans="1:12" x14ac:dyDescent="0.3">
      <c r="A1142">
        <f t="shared" si="79"/>
        <v>1141</v>
      </c>
      <c r="B1142">
        <f t="shared" ca="1" si="84"/>
        <v>9</v>
      </c>
      <c r="C1142" t="str" cm="1">
        <f t="array" aca="1" ref="C1142" ca="1">INDEX(Reel1,Spins[[#This Row],[Stop1]])</f>
        <v>🍋</v>
      </c>
      <c r="D1142">
        <f t="shared" ca="1" si="85"/>
        <v>19</v>
      </c>
      <c r="E1142" t="str" cm="1">
        <f t="array" aca="1" ref="E1142" ca="1">INDEX(Reel2,Spins[[#This Row],[Stop2]])</f>
        <v>🍒</v>
      </c>
      <c r="F1142">
        <f t="shared" ca="1" si="86"/>
        <v>7</v>
      </c>
      <c r="G1142" t="str" cm="1">
        <f t="array" aca="1" ref="G1142" ca="1">INDEX(Reel3,Spins[[#This Row],[Stop3]])</f>
        <v>🍒</v>
      </c>
      <c r="H1142" t="b">
        <f ca="1">AND(Spins[[#This Row],[Sym1]]=Spins[[#This Row],[Sym2]],Spins[[#This Row],[Sym2]]=Spins[[#This Row],[Sym3]])</f>
        <v>0</v>
      </c>
      <c r="I1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2">
        <f t="shared" si="87"/>
        <v>1</v>
      </c>
      <c r="K1142">
        <f ca="1">Spins[[#This Row],[Mult]]*Spins[[#This Row],[Bet]]</f>
        <v>0</v>
      </c>
      <c r="L1142">
        <f ca="1">Spins[[#This Row],[Payout]]-Spins[[#This Row],[Bet]]</f>
        <v>-1</v>
      </c>
    </row>
    <row r="1143" spans="1:12" x14ac:dyDescent="0.3">
      <c r="A1143">
        <f t="shared" si="79"/>
        <v>1142</v>
      </c>
      <c r="B1143">
        <f t="shared" ca="1" si="84"/>
        <v>16</v>
      </c>
      <c r="C1143" t="str" cm="1">
        <f t="array" aca="1" ref="C1143" ca="1">INDEX(Reel1,Spins[[#This Row],[Stop1]])</f>
        <v>🍒</v>
      </c>
      <c r="D1143">
        <f t="shared" ca="1" si="85"/>
        <v>23</v>
      </c>
      <c r="E1143" t="str" cm="1">
        <f t="array" aca="1" ref="E1143" ca="1">INDEX(Reel2,Spins[[#This Row],[Stop2]])</f>
        <v>🍇</v>
      </c>
      <c r="F1143">
        <f t="shared" ca="1" si="86"/>
        <v>2</v>
      </c>
      <c r="G1143" t="str" cm="1">
        <f t="array" aca="1" ref="G1143" ca="1">INDEX(Reel3,Spins[[#This Row],[Stop3]])</f>
        <v>🍋</v>
      </c>
      <c r="H1143" t="b">
        <f ca="1">AND(Spins[[#This Row],[Sym1]]=Spins[[#This Row],[Sym2]],Spins[[#This Row],[Sym2]]=Spins[[#This Row],[Sym3]])</f>
        <v>0</v>
      </c>
      <c r="I1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">
        <f t="shared" si="87"/>
        <v>1</v>
      </c>
      <c r="K1143">
        <f ca="1">Spins[[#This Row],[Mult]]*Spins[[#This Row],[Bet]]</f>
        <v>0</v>
      </c>
      <c r="L1143">
        <f ca="1">Spins[[#This Row],[Payout]]-Spins[[#This Row],[Bet]]</f>
        <v>-1</v>
      </c>
    </row>
    <row r="1144" spans="1:12" x14ac:dyDescent="0.3">
      <c r="A1144">
        <f t="shared" si="79"/>
        <v>1143</v>
      </c>
      <c r="B1144">
        <f t="shared" ca="1" si="84"/>
        <v>10</v>
      </c>
      <c r="C1144" t="str" cm="1">
        <f t="array" aca="1" ref="C1144" ca="1">INDEX(Reel1,Spins[[#This Row],[Stop1]])</f>
        <v>🍋</v>
      </c>
      <c r="D1144">
        <f t="shared" ca="1" si="85"/>
        <v>19</v>
      </c>
      <c r="E1144" t="str" cm="1">
        <f t="array" aca="1" ref="E1144" ca="1">INDEX(Reel2,Spins[[#This Row],[Stop2]])</f>
        <v>🍒</v>
      </c>
      <c r="F1144">
        <f t="shared" ca="1" si="86"/>
        <v>17</v>
      </c>
      <c r="G1144" t="str" cm="1">
        <f t="array" aca="1" ref="G1144" ca="1">INDEX(Reel3,Spins[[#This Row],[Stop3]])</f>
        <v>🍇</v>
      </c>
      <c r="H1144" t="b">
        <f ca="1">AND(Spins[[#This Row],[Sym1]]=Spins[[#This Row],[Sym2]],Spins[[#This Row],[Sym2]]=Spins[[#This Row],[Sym3]])</f>
        <v>0</v>
      </c>
      <c r="I1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4">
        <f t="shared" si="87"/>
        <v>1</v>
      </c>
      <c r="K1144">
        <f ca="1">Spins[[#This Row],[Mult]]*Spins[[#This Row],[Bet]]</f>
        <v>0</v>
      </c>
      <c r="L1144">
        <f ca="1">Spins[[#This Row],[Payout]]-Spins[[#This Row],[Bet]]</f>
        <v>-1</v>
      </c>
    </row>
    <row r="1145" spans="1:12" x14ac:dyDescent="0.3">
      <c r="A1145">
        <f t="shared" si="79"/>
        <v>1144</v>
      </c>
      <c r="B1145">
        <f t="shared" ca="1" si="84"/>
        <v>15</v>
      </c>
      <c r="C1145" t="str" cm="1">
        <f t="array" aca="1" ref="C1145" ca="1">INDEX(Reel1,Spins[[#This Row],[Stop1]])</f>
        <v>🍒</v>
      </c>
      <c r="D1145">
        <f t="shared" ca="1" si="85"/>
        <v>14</v>
      </c>
      <c r="E1145" t="str" cm="1">
        <f t="array" aca="1" ref="E1145" ca="1">INDEX(Reel2,Spins[[#This Row],[Stop2]])</f>
        <v>🍋</v>
      </c>
      <c r="F1145">
        <f t="shared" ca="1" si="86"/>
        <v>1</v>
      </c>
      <c r="G1145" t="str" cm="1">
        <f t="array" aca="1" ref="G1145" ca="1">INDEX(Reel3,Spins[[#This Row],[Stop3]])</f>
        <v>🍋</v>
      </c>
      <c r="H1145" t="b">
        <f ca="1">AND(Spins[[#This Row],[Sym1]]=Spins[[#This Row],[Sym2]],Spins[[#This Row],[Sym2]]=Spins[[#This Row],[Sym3]])</f>
        <v>0</v>
      </c>
      <c r="I1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">
        <f t="shared" si="87"/>
        <v>1</v>
      </c>
      <c r="K1145">
        <f ca="1">Spins[[#This Row],[Mult]]*Spins[[#This Row],[Bet]]</f>
        <v>0</v>
      </c>
      <c r="L1145">
        <f ca="1">Spins[[#This Row],[Payout]]-Spins[[#This Row],[Bet]]</f>
        <v>-1</v>
      </c>
    </row>
    <row r="1146" spans="1:12" x14ac:dyDescent="0.3">
      <c r="A1146">
        <f t="shared" si="79"/>
        <v>1145</v>
      </c>
      <c r="B1146">
        <f t="shared" ca="1" si="84"/>
        <v>29</v>
      </c>
      <c r="C1146" t="str" cm="1">
        <f t="array" aca="1" ref="C1146" ca="1">INDEX(Reel1,Spins[[#This Row],[Stop1]])</f>
        <v>7️⃣</v>
      </c>
      <c r="D1146">
        <f t="shared" ca="1" si="85"/>
        <v>23</v>
      </c>
      <c r="E1146" t="str" cm="1">
        <f t="array" aca="1" ref="E1146" ca="1">INDEX(Reel2,Spins[[#This Row],[Stop2]])</f>
        <v>🍇</v>
      </c>
      <c r="F1146">
        <f t="shared" ca="1" si="86"/>
        <v>16</v>
      </c>
      <c r="G1146" t="str" cm="1">
        <f t="array" aca="1" ref="G1146" ca="1">INDEX(Reel3,Spins[[#This Row],[Stop3]])</f>
        <v>🍇</v>
      </c>
      <c r="H1146" t="b">
        <f ca="1">AND(Spins[[#This Row],[Sym1]]=Spins[[#This Row],[Sym2]],Spins[[#This Row],[Sym2]]=Spins[[#This Row],[Sym3]])</f>
        <v>0</v>
      </c>
      <c r="I1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6">
        <f t="shared" si="87"/>
        <v>1</v>
      </c>
      <c r="K1146">
        <f ca="1">Spins[[#This Row],[Mult]]*Spins[[#This Row],[Bet]]</f>
        <v>0</v>
      </c>
      <c r="L1146">
        <f ca="1">Spins[[#This Row],[Payout]]-Spins[[#This Row],[Bet]]</f>
        <v>-1</v>
      </c>
    </row>
    <row r="1147" spans="1:12" x14ac:dyDescent="0.3">
      <c r="A1147">
        <f t="shared" si="79"/>
        <v>1146</v>
      </c>
      <c r="B1147">
        <f t="shared" ca="1" si="84"/>
        <v>17</v>
      </c>
      <c r="C1147" t="str" cm="1">
        <f t="array" aca="1" ref="C1147" ca="1">INDEX(Reel1,Spins[[#This Row],[Stop1]])</f>
        <v>🍒</v>
      </c>
      <c r="D1147">
        <f t="shared" ca="1" si="85"/>
        <v>2</v>
      </c>
      <c r="E1147" t="str" cm="1">
        <f t="array" aca="1" ref="E1147" ca="1">INDEX(Reel2,Spins[[#This Row],[Stop2]])</f>
        <v>🍋</v>
      </c>
      <c r="F1147">
        <f t="shared" ca="1" si="86"/>
        <v>11</v>
      </c>
      <c r="G1147" t="str" cm="1">
        <f t="array" aca="1" ref="G1147" ca="1">INDEX(Reel3,Spins[[#This Row],[Stop3]])</f>
        <v>🍒</v>
      </c>
      <c r="H1147" t="b">
        <f ca="1">AND(Spins[[#This Row],[Sym1]]=Spins[[#This Row],[Sym2]],Spins[[#This Row],[Sym2]]=Spins[[#This Row],[Sym3]])</f>
        <v>0</v>
      </c>
      <c r="I1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">
        <f t="shared" si="87"/>
        <v>1</v>
      </c>
      <c r="K1147">
        <f ca="1">Spins[[#This Row],[Mult]]*Spins[[#This Row],[Bet]]</f>
        <v>0</v>
      </c>
      <c r="L1147">
        <f ca="1">Spins[[#This Row],[Payout]]-Spins[[#This Row],[Bet]]</f>
        <v>-1</v>
      </c>
    </row>
    <row r="1148" spans="1:12" x14ac:dyDescent="0.3">
      <c r="A1148">
        <f t="shared" si="79"/>
        <v>1147</v>
      </c>
      <c r="B1148">
        <f t="shared" ca="1" si="84"/>
        <v>20</v>
      </c>
      <c r="C1148" t="str" cm="1">
        <f t="array" aca="1" ref="C1148" ca="1">INDEX(Reel1,Spins[[#This Row],[Stop1]])</f>
        <v>🍒</v>
      </c>
      <c r="D1148">
        <f t="shared" ca="1" si="85"/>
        <v>19</v>
      </c>
      <c r="E1148" t="str" cm="1">
        <f t="array" aca="1" ref="E1148" ca="1">INDEX(Reel2,Spins[[#This Row],[Stop2]])</f>
        <v>🍒</v>
      </c>
      <c r="F1148">
        <f t="shared" ca="1" si="86"/>
        <v>3</v>
      </c>
      <c r="G1148" t="str" cm="1">
        <f t="array" aca="1" ref="G1148" ca="1">INDEX(Reel3,Spins[[#This Row],[Stop3]])</f>
        <v>🍋</v>
      </c>
      <c r="H1148" t="b">
        <f ca="1">AND(Spins[[#This Row],[Sym1]]=Spins[[#This Row],[Sym2]],Spins[[#This Row],[Sym2]]=Spins[[#This Row],[Sym3]])</f>
        <v>0</v>
      </c>
      <c r="I1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48">
        <f t="shared" si="87"/>
        <v>1</v>
      </c>
      <c r="K1148">
        <f ca="1">Spins[[#This Row],[Mult]]*Spins[[#This Row],[Bet]]</f>
        <v>0.8</v>
      </c>
      <c r="L1148">
        <f ca="1">Spins[[#This Row],[Payout]]-Spins[[#This Row],[Bet]]</f>
        <v>-0.19999999999999996</v>
      </c>
    </row>
    <row r="1149" spans="1:12" x14ac:dyDescent="0.3">
      <c r="A1149">
        <f t="shared" si="79"/>
        <v>1148</v>
      </c>
      <c r="B1149">
        <f t="shared" ca="1" si="84"/>
        <v>10</v>
      </c>
      <c r="C1149" t="str" cm="1">
        <f t="array" aca="1" ref="C1149" ca="1">INDEX(Reel1,Spins[[#This Row],[Stop1]])</f>
        <v>🍋</v>
      </c>
      <c r="D1149">
        <f t="shared" ca="1" si="85"/>
        <v>28</v>
      </c>
      <c r="E1149" t="str" cm="1">
        <f t="array" aca="1" ref="E1149" ca="1">INDEX(Reel2,Spins[[#This Row],[Stop2]])</f>
        <v>BAR</v>
      </c>
      <c r="F1149">
        <f t="shared" ca="1" si="86"/>
        <v>15</v>
      </c>
      <c r="G1149" t="str" cm="1">
        <f t="array" aca="1" ref="G1149" ca="1">INDEX(Reel3,Spins[[#This Row],[Stop3]])</f>
        <v>🍇</v>
      </c>
      <c r="H1149" t="b">
        <f ca="1">AND(Spins[[#This Row],[Sym1]]=Spins[[#This Row],[Sym2]],Spins[[#This Row],[Sym2]]=Spins[[#This Row],[Sym3]])</f>
        <v>0</v>
      </c>
      <c r="I1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">
        <f t="shared" si="87"/>
        <v>1</v>
      </c>
      <c r="K1149">
        <f ca="1">Spins[[#This Row],[Mult]]*Spins[[#This Row],[Bet]]</f>
        <v>0</v>
      </c>
      <c r="L1149">
        <f ca="1">Spins[[#This Row],[Payout]]-Spins[[#This Row],[Bet]]</f>
        <v>-1</v>
      </c>
    </row>
    <row r="1150" spans="1:12" x14ac:dyDescent="0.3">
      <c r="A1150">
        <f t="shared" si="79"/>
        <v>1149</v>
      </c>
      <c r="B1150">
        <f t="shared" ca="1" si="84"/>
        <v>7</v>
      </c>
      <c r="C1150" t="str" cm="1">
        <f t="array" aca="1" ref="C1150" ca="1">INDEX(Reel1,Spins[[#This Row],[Stop1]])</f>
        <v>🍋</v>
      </c>
      <c r="D1150">
        <f t="shared" ca="1" si="85"/>
        <v>19</v>
      </c>
      <c r="E1150" t="str" cm="1">
        <f t="array" aca="1" ref="E1150" ca="1">INDEX(Reel2,Spins[[#This Row],[Stop2]])</f>
        <v>🍒</v>
      </c>
      <c r="F1150">
        <f t="shared" ca="1" si="86"/>
        <v>5</v>
      </c>
      <c r="G1150" t="str" cm="1">
        <f t="array" aca="1" ref="G1150" ca="1">INDEX(Reel3,Spins[[#This Row],[Stop3]])</f>
        <v>🍋</v>
      </c>
      <c r="H1150" t="b">
        <f ca="1">AND(Spins[[#This Row],[Sym1]]=Spins[[#This Row],[Sym2]],Spins[[#This Row],[Sym2]]=Spins[[#This Row],[Sym3]])</f>
        <v>0</v>
      </c>
      <c r="I1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">
        <f t="shared" si="87"/>
        <v>1</v>
      </c>
      <c r="K1150">
        <f ca="1">Spins[[#This Row],[Mult]]*Spins[[#This Row],[Bet]]</f>
        <v>0</v>
      </c>
      <c r="L1150">
        <f ca="1">Spins[[#This Row],[Payout]]-Spins[[#This Row],[Bet]]</f>
        <v>-1</v>
      </c>
    </row>
    <row r="1151" spans="1:12" x14ac:dyDescent="0.3">
      <c r="A1151">
        <f t="shared" si="79"/>
        <v>1150</v>
      </c>
      <c r="B1151">
        <f t="shared" ca="1" si="84"/>
        <v>16</v>
      </c>
      <c r="C1151" t="str" cm="1">
        <f t="array" aca="1" ref="C1151" ca="1">INDEX(Reel1,Spins[[#This Row],[Stop1]])</f>
        <v>🍒</v>
      </c>
      <c r="D1151">
        <f t="shared" ca="1" si="85"/>
        <v>20</v>
      </c>
      <c r="E1151" t="str" cm="1">
        <f t="array" aca="1" ref="E1151" ca="1">INDEX(Reel2,Spins[[#This Row],[Stop2]])</f>
        <v>🍒</v>
      </c>
      <c r="F1151">
        <f t="shared" ca="1" si="86"/>
        <v>11</v>
      </c>
      <c r="G1151" t="str" cm="1">
        <f t="array" aca="1" ref="G1151" ca="1">INDEX(Reel3,Spins[[#This Row],[Stop3]])</f>
        <v>🍒</v>
      </c>
      <c r="H1151" t="b">
        <f ca="1">AND(Spins[[#This Row],[Sym1]]=Spins[[#This Row],[Sym2]],Spins[[#This Row],[Sym2]]=Spins[[#This Row],[Sym3]])</f>
        <v>1</v>
      </c>
      <c r="I1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51">
        <f t="shared" si="87"/>
        <v>1</v>
      </c>
      <c r="K1151">
        <f ca="1">Spins[[#This Row],[Mult]]*Spins[[#This Row],[Bet]]</f>
        <v>16</v>
      </c>
      <c r="L1151">
        <f ca="1">Spins[[#This Row],[Payout]]-Spins[[#This Row],[Bet]]</f>
        <v>15</v>
      </c>
    </row>
    <row r="1152" spans="1:12" x14ac:dyDescent="0.3">
      <c r="A1152">
        <f t="shared" si="79"/>
        <v>1151</v>
      </c>
      <c r="B1152">
        <f t="shared" ca="1" si="84"/>
        <v>1</v>
      </c>
      <c r="C1152" t="str" cm="1">
        <f t="array" aca="1" ref="C1152" ca="1">INDEX(Reel1,Spins[[#This Row],[Stop1]])</f>
        <v>🍋</v>
      </c>
      <c r="D1152">
        <f t="shared" ca="1" si="85"/>
        <v>14</v>
      </c>
      <c r="E1152" t="str" cm="1">
        <f t="array" aca="1" ref="E1152" ca="1">INDEX(Reel2,Spins[[#This Row],[Stop2]])</f>
        <v>🍋</v>
      </c>
      <c r="F1152">
        <f t="shared" ca="1" si="86"/>
        <v>18</v>
      </c>
      <c r="G1152" t="str" cm="1">
        <f t="array" aca="1" ref="G1152" ca="1">INDEX(Reel3,Spins[[#This Row],[Stop3]])</f>
        <v>🔔</v>
      </c>
      <c r="H1152" t="b">
        <f ca="1">AND(Spins[[#This Row],[Sym1]]=Spins[[#This Row],[Sym2]],Spins[[#This Row],[Sym2]]=Spins[[#This Row],[Sym3]])</f>
        <v>0</v>
      </c>
      <c r="I1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2">
        <f t="shared" si="87"/>
        <v>1</v>
      </c>
      <c r="K1152">
        <f ca="1">Spins[[#This Row],[Mult]]*Spins[[#This Row],[Bet]]</f>
        <v>0.6</v>
      </c>
      <c r="L1152">
        <f ca="1">Spins[[#This Row],[Payout]]-Spins[[#This Row],[Bet]]</f>
        <v>-0.4</v>
      </c>
    </row>
    <row r="1153" spans="1:12" x14ac:dyDescent="0.3">
      <c r="A1153">
        <f t="shared" si="79"/>
        <v>1152</v>
      </c>
      <c r="B1153">
        <f t="shared" ca="1" si="84"/>
        <v>11</v>
      </c>
      <c r="C1153" t="str" cm="1">
        <f t="array" aca="1" ref="C1153" ca="1">INDEX(Reel1,Spins[[#This Row],[Stop1]])</f>
        <v>🍋</v>
      </c>
      <c r="D1153">
        <f t="shared" ca="1" si="85"/>
        <v>24</v>
      </c>
      <c r="E1153" t="str" cm="1">
        <f t="array" aca="1" ref="E1153" ca="1">INDEX(Reel2,Spins[[#This Row],[Stop2]])</f>
        <v>🍇</v>
      </c>
      <c r="F1153">
        <f t="shared" ca="1" si="86"/>
        <v>25</v>
      </c>
      <c r="G1153" t="str" cm="1">
        <f t="array" aca="1" ref="G1153" ca="1">INDEX(Reel3,Spins[[#This Row],[Stop3]])</f>
        <v>BAR</v>
      </c>
      <c r="H1153" t="b">
        <f ca="1">AND(Spins[[#This Row],[Sym1]]=Spins[[#This Row],[Sym2]],Spins[[#This Row],[Sym2]]=Spins[[#This Row],[Sym3]])</f>
        <v>0</v>
      </c>
      <c r="I1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3">
        <f t="shared" si="87"/>
        <v>1</v>
      </c>
      <c r="K1153">
        <f ca="1">Spins[[#This Row],[Mult]]*Spins[[#This Row],[Bet]]</f>
        <v>0</v>
      </c>
      <c r="L1153">
        <f ca="1">Spins[[#This Row],[Payout]]-Spins[[#This Row],[Bet]]</f>
        <v>-1</v>
      </c>
    </row>
    <row r="1154" spans="1:12" x14ac:dyDescent="0.3">
      <c r="A1154">
        <f t="shared" si="79"/>
        <v>1153</v>
      </c>
      <c r="B1154">
        <f t="shared" ref="B1154:B1217" ca="1" si="88">RANDBETWEEN(1,ROWS(Reel1))</f>
        <v>8</v>
      </c>
      <c r="C1154" t="str" cm="1">
        <f t="array" aca="1" ref="C1154" ca="1">INDEX(Reel1,Spins[[#This Row],[Stop1]])</f>
        <v>🍋</v>
      </c>
      <c r="D1154">
        <f t="shared" ref="D1154:D1217" ca="1" si="89">RANDBETWEEN(1,ROWS(Reel2))</f>
        <v>5</v>
      </c>
      <c r="E1154" t="str" cm="1">
        <f t="array" aca="1" ref="E1154" ca="1">INDEX(Reel2,Spins[[#This Row],[Stop2]])</f>
        <v>🍋</v>
      </c>
      <c r="F1154">
        <f t="shared" ref="F1154:F1217" ca="1" si="90">RANDBETWEEN(1,ROWS(Reel3))</f>
        <v>27</v>
      </c>
      <c r="G1154" t="str" cm="1">
        <f t="array" aca="1" ref="G1154" ca="1">INDEX(Reel3,Spins[[#This Row],[Stop3]])</f>
        <v>7️⃣</v>
      </c>
      <c r="H1154" t="b">
        <f ca="1">AND(Spins[[#This Row],[Sym1]]=Spins[[#This Row],[Sym2]],Spins[[#This Row],[Sym2]]=Spins[[#This Row],[Sym3]])</f>
        <v>0</v>
      </c>
      <c r="I1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4">
        <f t="shared" ref="J1154:J1217" si="91">Bet</f>
        <v>1</v>
      </c>
      <c r="K1154">
        <f ca="1">Spins[[#This Row],[Mult]]*Spins[[#This Row],[Bet]]</f>
        <v>0.6</v>
      </c>
      <c r="L1154">
        <f ca="1">Spins[[#This Row],[Payout]]-Spins[[#This Row],[Bet]]</f>
        <v>-0.4</v>
      </c>
    </row>
    <row r="1155" spans="1:12" x14ac:dyDescent="0.3">
      <c r="A1155">
        <f t="shared" si="79"/>
        <v>1154</v>
      </c>
      <c r="B1155">
        <f t="shared" ca="1" si="88"/>
        <v>28</v>
      </c>
      <c r="C1155" t="str" cm="1">
        <f t="array" aca="1" ref="C1155" ca="1">INDEX(Reel1,Spins[[#This Row],[Stop1]])</f>
        <v>BAR</v>
      </c>
      <c r="D1155">
        <f t="shared" ca="1" si="89"/>
        <v>14</v>
      </c>
      <c r="E1155" t="str" cm="1">
        <f t="array" aca="1" ref="E1155" ca="1">INDEX(Reel2,Spins[[#This Row],[Stop2]])</f>
        <v>🍋</v>
      </c>
      <c r="F1155">
        <f t="shared" ca="1" si="90"/>
        <v>11</v>
      </c>
      <c r="G1155" t="str" cm="1">
        <f t="array" aca="1" ref="G1155" ca="1">INDEX(Reel3,Spins[[#This Row],[Stop3]])</f>
        <v>🍒</v>
      </c>
      <c r="H1155" t="b">
        <f ca="1">AND(Spins[[#This Row],[Sym1]]=Spins[[#This Row],[Sym2]],Spins[[#This Row],[Sym2]]=Spins[[#This Row],[Sym3]])</f>
        <v>0</v>
      </c>
      <c r="I1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">
        <f t="shared" si="91"/>
        <v>1</v>
      </c>
      <c r="K1155">
        <f ca="1">Spins[[#This Row],[Mult]]*Spins[[#This Row],[Bet]]</f>
        <v>0</v>
      </c>
      <c r="L1155">
        <f ca="1">Spins[[#This Row],[Payout]]-Spins[[#This Row],[Bet]]</f>
        <v>-1</v>
      </c>
    </row>
    <row r="1156" spans="1:12" x14ac:dyDescent="0.3">
      <c r="A1156">
        <f t="shared" si="79"/>
        <v>1155</v>
      </c>
      <c r="B1156">
        <f t="shared" ca="1" si="88"/>
        <v>4</v>
      </c>
      <c r="C1156" t="str" cm="1">
        <f t="array" aca="1" ref="C1156" ca="1">INDEX(Reel1,Spins[[#This Row],[Stop1]])</f>
        <v>🍋</v>
      </c>
      <c r="D1156">
        <f t="shared" ca="1" si="89"/>
        <v>6</v>
      </c>
      <c r="E1156" t="str" cm="1">
        <f t="array" aca="1" ref="E1156" ca="1">INDEX(Reel2,Spins[[#This Row],[Stop2]])</f>
        <v>🍋</v>
      </c>
      <c r="F1156">
        <f t="shared" ca="1" si="90"/>
        <v>19</v>
      </c>
      <c r="G1156" t="str" cm="1">
        <f t="array" aca="1" ref="G1156" ca="1">INDEX(Reel3,Spins[[#This Row],[Stop3]])</f>
        <v>🔔</v>
      </c>
      <c r="H1156" t="b">
        <f ca="1">AND(Spins[[#This Row],[Sym1]]=Spins[[#This Row],[Sym2]],Spins[[#This Row],[Sym2]]=Spins[[#This Row],[Sym3]])</f>
        <v>0</v>
      </c>
      <c r="I1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6">
        <f t="shared" si="91"/>
        <v>1</v>
      </c>
      <c r="K1156">
        <f ca="1">Spins[[#This Row],[Mult]]*Spins[[#This Row],[Bet]]</f>
        <v>0.6</v>
      </c>
      <c r="L1156">
        <f ca="1">Spins[[#This Row],[Payout]]-Spins[[#This Row],[Bet]]</f>
        <v>-0.4</v>
      </c>
    </row>
    <row r="1157" spans="1:12" x14ac:dyDescent="0.3">
      <c r="A1157">
        <f t="shared" si="79"/>
        <v>1156</v>
      </c>
      <c r="B1157">
        <f t="shared" ca="1" si="88"/>
        <v>9</v>
      </c>
      <c r="C1157" t="str" cm="1">
        <f t="array" aca="1" ref="C1157" ca="1">INDEX(Reel1,Spins[[#This Row],[Stop1]])</f>
        <v>🍋</v>
      </c>
      <c r="D1157">
        <f t="shared" ca="1" si="89"/>
        <v>13</v>
      </c>
      <c r="E1157" t="str" cm="1">
        <f t="array" aca="1" ref="E1157" ca="1">INDEX(Reel2,Spins[[#This Row],[Stop2]])</f>
        <v>🍋</v>
      </c>
      <c r="F1157">
        <f t="shared" ca="1" si="90"/>
        <v>7</v>
      </c>
      <c r="G1157" t="str" cm="1">
        <f t="array" aca="1" ref="G1157" ca="1">INDEX(Reel3,Spins[[#This Row],[Stop3]])</f>
        <v>🍒</v>
      </c>
      <c r="H1157" t="b">
        <f ca="1">AND(Spins[[#This Row],[Sym1]]=Spins[[#This Row],[Sym2]],Spins[[#This Row],[Sym2]]=Spins[[#This Row],[Sym3]])</f>
        <v>0</v>
      </c>
      <c r="I1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7">
        <f t="shared" si="91"/>
        <v>1</v>
      </c>
      <c r="K1157">
        <f ca="1">Spins[[#This Row],[Mult]]*Spins[[#This Row],[Bet]]</f>
        <v>0.6</v>
      </c>
      <c r="L1157">
        <f ca="1">Spins[[#This Row],[Payout]]-Spins[[#This Row],[Bet]]</f>
        <v>-0.4</v>
      </c>
    </row>
    <row r="1158" spans="1:12" x14ac:dyDescent="0.3">
      <c r="A1158">
        <f t="shared" si="79"/>
        <v>1157</v>
      </c>
      <c r="B1158">
        <f t="shared" ca="1" si="88"/>
        <v>28</v>
      </c>
      <c r="C1158" t="str" cm="1">
        <f t="array" aca="1" ref="C1158" ca="1">INDEX(Reel1,Spins[[#This Row],[Stop1]])</f>
        <v>BAR</v>
      </c>
      <c r="D1158">
        <f t="shared" ca="1" si="89"/>
        <v>18</v>
      </c>
      <c r="E1158" t="str" cm="1">
        <f t="array" aca="1" ref="E1158" ca="1">INDEX(Reel2,Spins[[#This Row],[Stop2]])</f>
        <v>🍒</v>
      </c>
      <c r="F1158">
        <f t="shared" ca="1" si="90"/>
        <v>15</v>
      </c>
      <c r="G1158" t="str" cm="1">
        <f t="array" aca="1" ref="G1158" ca="1">INDEX(Reel3,Spins[[#This Row],[Stop3]])</f>
        <v>🍇</v>
      </c>
      <c r="H1158" t="b">
        <f ca="1">AND(Spins[[#This Row],[Sym1]]=Spins[[#This Row],[Sym2]],Spins[[#This Row],[Sym2]]=Spins[[#This Row],[Sym3]])</f>
        <v>0</v>
      </c>
      <c r="I1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">
        <f t="shared" si="91"/>
        <v>1</v>
      </c>
      <c r="K1158">
        <f ca="1">Spins[[#This Row],[Mult]]*Spins[[#This Row],[Bet]]</f>
        <v>0</v>
      </c>
      <c r="L1158">
        <f ca="1">Spins[[#This Row],[Payout]]-Spins[[#This Row],[Bet]]</f>
        <v>-1</v>
      </c>
    </row>
    <row r="1159" spans="1:12" x14ac:dyDescent="0.3">
      <c r="A1159">
        <f t="shared" si="79"/>
        <v>1158</v>
      </c>
      <c r="B1159">
        <f t="shared" ca="1" si="88"/>
        <v>7</v>
      </c>
      <c r="C1159" t="str" cm="1">
        <f t="array" aca="1" ref="C1159" ca="1">INDEX(Reel1,Spins[[#This Row],[Stop1]])</f>
        <v>🍋</v>
      </c>
      <c r="D1159">
        <f t="shared" ca="1" si="89"/>
        <v>16</v>
      </c>
      <c r="E1159" t="str" cm="1">
        <f t="array" aca="1" ref="E1159" ca="1">INDEX(Reel2,Spins[[#This Row],[Stop2]])</f>
        <v>🍒</v>
      </c>
      <c r="F1159">
        <f t="shared" ca="1" si="90"/>
        <v>8</v>
      </c>
      <c r="G1159" t="str" cm="1">
        <f t="array" aca="1" ref="G1159" ca="1">INDEX(Reel3,Spins[[#This Row],[Stop3]])</f>
        <v>🍒</v>
      </c>
      <c r="H1159" t="b">
        <f ca="1">AND(Spins[[#This Row],[Sym1]]=Spins[[#This Row],[Sym2]],Spins[[#This Row],[Sym2]]=Spins[[#This Row],[Sym3]])</f>
        <v>0</v>
      </c>
      <c r="I1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">
        <f t="shared" si="91"/>
        <v>1</v>
      </c>
      <c r="K1159">
        <f ca="1">Spins[[#This Row],[Mult]]*Spins[[#This Row],[Bet]]</f>
        <v>0</v>
      </c>
      <c r="L1159">
        <f ca="1">Spins[[#This Row],[Payout]]-Spins[[#This Row],[Bet]]</f>
        <v>-1</v>
      </c>
    </row>
    <row r="1160" spans="1:12" x14ac:dyDescent="0.3">
      <c r="A1160">
        <f t="shared" si="79"/>
        <v>1159</v>
      </c>
      <c r="B1160">
        <f t="shared" ca="1" si="88"/>
        <v>4</v>
      </c>
      <c r="C1160" t="str" cm="1">
        <f t="array" aca="1" ref="C1160" ca="1">INDEX(Reel1,Spins[[#This Row],[Stop1]])</f>
        <v>🍋</v>
      </c>
      <c r="D1160">
        <f t="shared" ca="1" si="89"/>
        <v>15</v>
      </c>
      <c r="E1160" t="str" cm="1">
        <f t="array" aca="1" ref="E1160" ca="1">INDEX(Reel2,Spins[[#This Row],[Stop2]])</f>
        <v>🍒</v>
      </c>
      <c r="F1160">
        <f t="shared" ca="1" si="90"/>
        <v>28</v>
      </c>
      <c r="G1160" t="str" cm="1">
        <f t="array" aca="1" ref="G1160" ca="1">INDEX(Reel3,Spins[[#This Row],[Stop3]])</f>
        <v>7️⃣</v>
      </c>
      <c r="H1160" t="b">
        <f ca="1">AND(Spins[[#This Row],[Sym1]]=Spins[[#This Row],[Sym2]],Spins[[#This Row],[Sym2]]=Spins[[#This Row],[Sym3]])</f>
        <v>0</v>
      </c>
      <c r="I1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0">
        <f t="shared" si="91"/>
        <v>1</v>
      </c>
      <c r="K1160">
        <f ca="1">Spins[[#This Row],[Mult]]*Spins[[#This Row],[Bet]]</f>
        <v>0</v>
      </c>
      <c r="L1160">
        <f ca="1">Spins[[#This Row],[Payout]]-Spins[[#This Row],[Bet]]</f>
        <v>-1</v>
      </c>
    </row>
    <row r="1161" spans="1:12" x14ac:dyDescent="0.3">
      <c r="A1161">
        <f t="shared" si="79"/>
        <v>1160</v>
      </c>
      <c r="B1161">
        <f t="shared" ca="1" si="88"/>
        <v>2</v>
      </c>
      <c r="C1161" t="str" cm="1">
        <f t="array" aca="1" ref="C1161" ca="1">INDEX(Reel1,Spins[[#This Row],[Stop1]])</f>
        <v>🍋</v>
      </c>
      <c r="D1161">
        <f t="shared" ca="1" si="89"/>
        <v>16</v>
      </c>
      <c r="E1161" t="str" cm="1">
        <f t="array" aca="1" ref="E1161" ca="1">INDEX(Reel2,Spins[[#This Row],[Stop2]])</f>
        <v>🍒</v>
      </c>
      <c r="F1161">
        <f t="shared" ca="1" si="90"/>
        <v>10</v>
      </c>
      <c r="G1161" t="str" cm="1">
        <f t="array" aca="1" ref="G1161" ca="1">INDEX(Reel3,Spins[[#This Row],[Stop3]])</f>
        <v>🍒</v>
      </c>
      <c r="H1161" t="b">
        <f ca="1">AND(Spins[[#This Row],[Sym1]]=Spins[[#This Row],[Sym2]],Spins[[#This Row],[Sym2]]=Spins[[#This Row],[Sym3]])</f>
        <v>0</v>
      </c>
      <c r="I1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">
        <f t="shared" si="91"/>
        <v>1</v>
      </c>
      <c r="K1161">
        <f ca="1">Spins[[#This Row],[Mult]]*Spins[[#This Row],[Bet]]</f>
        <v>0</v>
      </c>
      <c r="L1161">
        <f ca="1">Spins[[#This Row],[Payout]]-Spins[[#This Row],[Bet]]</f>
        <v>-1</v>
      </c>
    </row>
    <row r="1162" spans="1:12" x14ac:dyDescent="0.3">
      <c r="A1162">
        <f t="shared" si="79"/>
        <v>1161</v>
      </c>
      <c r="B1162">
        <f t="shared" ca="1" si="88"/>
        <v>13</v>
      </c>
      <c r="C1162" t="str" cm="1">
        <f t="array" aca="1" ref="C1162" ca="1">INDEX(Reel1,Spins[[#This Row],[Stop1]])</f>
        <v>🍋</v>
      </c>
      <c r="D1162">
        <f t="shared" ca="1" si="89"/>
        <v>27</v>
      </c>
      <c r="E1162" t="str" cm="1">
        <f t="array" aca="1" ref="E1162" ca="1">INDEX(Reel2,Spins[[#This Row],[Stop2]])</f>
        <v>BAR</v>
      </c>
      <c r="F1162">
        <f t="shared" ca="1" si="90"/>
        <v>6</v>
      </c>
      <c r="G1162" t="str" cm="1">
        <f t="array" aca="1" ref="G1162" ca="1">INDEX(Reel3,Spins[[#This Row],[Stop3]])</f>
        <v>🍒</v>
      </c>
      <c r="H1162" t="b">
        <f ca="1">AND(Spins[[#This Row],[Sym1]]=Spins[[#This Row],[Sym2]],Spins[[#This Row],[Sym2]]=Spins[[#This Row],[Sym3]])</f>
        <v>0</v>
      </c>
      <c r="I1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">
        <f t="shared" si="91"/>
        <v>1</v>
      </c>
      <c r="K1162">
        <f ca="1">Spins[[#This Row],[Mult]]*Spins[[#This Row],[Bet]]</f>
        <v>0</v>
      </c>
      <c r="L1162">
        <f ca="1">Spins[[#This Row],[Payout]]-Spins[[#This Row],[Bet]]</f>
        <v>-1</v>
      </c>
    </row>
    <row r="1163" spans="1:12" x14ac:dyDescent="0.3">
      <c r="A1163">
        <f t="shared" si="79"/>
        <v>1162</v>
      </c>
      <c r="B1163">
        <f t="shared" ca="1" si="88"/>
        <v>25</v>
      </c>
      <c r="C1163" t="str" cm="1">
        <f t="array" aca="1" ref="C1163" ca="1">INDEX(Reel1,Spins[[#This Row],[Stop1]])</f>
        <v>🔔</v>
      </c>
      <c r="D1163">
        <f t="shared" ca="1" si="89"/>
        <v>19</v>
      </c>
      <c r="E1163" t="str" cm="1">
        <f t="array" aca="1" ref="E1163" ca="1">INDEX(Reel2,Spins[[#This Row],[Stop2]])</f>
        <v>🍒</v>
      </c>
      <c r="F1163">
        <f t="shared" ca="1" si="90"/>
        <v>4</v>
      </c>
      <c r="G1163" t="str" cm="1">
        <f t="array" aca="1" ref="G1163" ca="1">INDEX(Reel3,Spins[[#This Row],[Stop3]])</f>
        <v>🍋</v>
      </c>
      <c r="H1163" t="b">
        <f ca="1">AND(Spins[[#This Row],[Sym1]]=Spins[[#This Row],[Sym2]],Spins[[#This Row],[Sym2]]=Spins[[#This Row],[Sym3]])</f>
        <v>0</v>
      </c>
      <c r="I1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">
        <f t="shared" si="91"/>
        <v>1</v>
      </c>
      <c r="K1163">
        <f ca="1">Spins[[#This Row],[Mult]]*Spins[[#This Row],[Bet]]</f>
        <v>0</v>
      </c>
      <c r="L1163">
        <f ca="1">Spins[[#This Row],[Payout]]-Spins[[#This Row],[Bet]]</f>
        <v>-1</v>
      </c>
    </row>
    <row r="1164" spans="1:12" x14ac:dyDescent="0.3">
      <c r="A1164">
        <f t="shared" si="79"/>
        <v>1163</v>
      </c>
      <c r="B1164">
        <f t="shared" ca="1" si="88"/>
        <v>6</v>
      </c>
      <c r="C1164" t="str" cm="1">
        <f t="array" aca="1" ref="C1164" ca="1">INDEX(Reel1,Spins[[#This Row],[Stop1]])</f>
        <v>🍋</v>
      </c>
      <c r="D1164">
        <f t="shared" ca="1" si="89"/>
        <v>22</v>
      </c>
      <c r="E1164" t="str" cm="1">
        <f t="array" aca="1" ref="E1164" ca="1">INDEX(Reel2,Spins[[#This Row],[Stop2]])</f>
        <v>🍇</v>
      </c>
      <c r="F1164">
        <f t="shared" ca="1" si="90"/>
        <v>7</v>
      </c>
      <c r="G1164" t="str" cm="1">
        <f t="array" aca="1" ref="G1164" ca="1">INDEX(Reel3,Spins[[#This Row],[Stop3]])</f>
        <v>🍒</v>
      </c>
      <c r="H1164" t="b">
        <f ca="1">AND(Spins[[#This Row],[Sym1]]=Spins[[#This Row],[Sym2]],Spins[[#This Row],[Sym2]]=Spins[[#This Row],[Sym3]])</f>
        <v>0</v>
      </c>
      <c r="I1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4">
        <f t="shared" si="91"/>
        <v>1</v>
      </c>
      <c r="K1164">
        <f ca="1">Spins[[#This Row],[Mult]]*Spins[[#This Row],[Bet]]</f>
        <v>0</v>
      </c>
      <c r="L1164">
        <f ca="1">Spins[[#This Row],[Payout]]-Spins[[#This Row],[Bet]]</f>
        <v>-1</v>
      </c>
    </row>
    <row r="1165" spans="1:12" x14ac:dyDescent="0.3">
      <c r="A1165">
        <f t="shared" si="79"/>
        <v>1164</v>
      </c>
      <c r="B1165">
        <f t="shared" ca="1" si="88"/>
        <v>4</v>
      </c>
      <c r="C1165" t="str" cm="1">
        <f t="array" aca="1" ref="C1165" ca="1">INDEX(Reel1,Spins[[#This Row],[Stop1]])</f>
        <v>🍋</v>
      </c>
      <c r="D1165">
        <f t="shared" ca="1" si="89"/>
        <v>6</v>
      </c>
      <c r="E1165" t="str" cm="1">
        <f t="array" aca="1" ref="E1165" ca="1">INDEX(Reel2,Spins[[#This Row],[Stop2]])</f>
        <v>🍋</v>
      </c>
      <c r="F1165">
        <f t="shared" ca="1" si="90"/>
        <v>17</v>
      </c>
      <c r="G1165" t="str" cm="1">
        <f t="array" aca="1" ref="G1165" ca="1">INDEX(Reel3,Spins[[#This Row],[Stop3]])</f>
        <v>🍇</v>
      </c>
      <c r="H1165" t="b">
        <f ca="1">AND(Spins[[#This Row],[Sym1]]=Spins[[#This Row],[Sym2]],Spins[[#This Row],[Sym2]]=Spins[[#This Row],[Sym3]])</f>
        <v>0</v>
      </c>
      <c r="I1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5">
        <f t="shared" si="91"/>
        <v>1</v>
      </c>
      <c r="K1165">
        <f ca="1">Spins[[#This Row],[Mult]]*Spins[[#This Row],[Bet]]</f>
        <v>0.6</v>
      </c>
      <c r="L1165">
        <f ca="1">Spins[[#This Row],[Payout]]-Spins[[#This Row],[Bet]]</f>
        <v>-0.4</v>
      </c>
    </row>
    <row r="1166" spans="1:12" x14ac:dyDescent="0.3">
      <c r="A1166">
        <f t="shared" si="79"/>
        <v>1165</v>
      </c>
      <c r="B1166">
        <f t="shared" ca="1" si="88"/>
        <v>8</v>
      </c>
      <c r="C1166" t="str" cm="1">
        <f t="array" aca="1" ref="C1166" ca="1">INDEX(Reel1,Spins[[#This Row],[Stop1]])</f>
        <v>🍋</v>
      </c>
      <c r="D1166">
        <f t="shared" ca="1" si="89"/>
        <v>20</v>
      </c>
      <c r="E1166" t="str" cm="1">
        <f t="array" aca="1" ref="E1166" ca="1">INDEX(Reel2,Spins[[#This Row],[Stop2]])</f>
        <v>🍒</v>
      </c>
      <c r="F1166">
        <f t="shared" ca="1" si="90"/>
        <v>6</v>
      </c>
      <c r="G1166" t="str" cm="1">
        <f t="array" aca="1" ref="G1166" ca="1">INDEX(Reel3,Spins[[#This Row],[Stop3]])</f>
        <v>🍒</v>
      </c>
      <c r="H1166" t="b">
        <f ca="1">AND(Spins[[#This Row],[Sym1]]=Spins[[#This Row],[Sym2]],Spins[[#This Row],[Sym2]]=Spins[[#This Row],[Sym3]])</f>
        <v>0</v>
      </c>
      <c r="I1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">
        <f t="shared" si="91"/>
        <v>1</v>
      </c>
      <c r="K1166">
        <f ca="1">Spins[[#This Row],[Mult]]*Spins[[#This Row],[Bet]]</f>
        <v>0</v>
      </c>
      <c r="L1166">
        <f ca="1">Spins[[#This Row],[Payout]]-Spins[[#This Row],[Bet]]</f>
        <v>-1</v>
      </c>
    </row>
    <row r="1167" spans="1:12" x14ac:dyDescent="0.3">
      <c r="A1167">
        <f t="shared" si="79"/>
        <v>1166</v>
      </c>
      <c r="B1167">
        <f t="shared" ca="1" si="88"/>
        <v>10</v>
      </c>
      <c r="C1167" t="str" cm="1">
        <f t="array" aca="1" ref="C1167" ca="1">INDEX(Reel1,Spins[[#This Row],[Stop1]])</f>
        <v>🍋</v>
      </c>
      <c r="D1167">
        <f t="shared" ca="1" si="89"/>
        <v>31</v>
      </c>
      <c r="E1167" t="str" cm="1">
        <f t="array" aca="1" ref="E1167" ca="1">INDEX(Reel2,Spins[[#This Row],[Stop2]])</f>
        <v>💎</v>
      </c>
      <c r="F1167">
        <f t="shared" ca="1" si="90"/>
        <v>24</v>
      </c>
      <c r="G1167" t="str" cm="1">
        <f t="array" aca="1" ref="G1167" ca="1">INDEX(Reel3,Spins[[#This Row],[Stop3]])</f>
        <v>BAR</v>
      </c>
      <c r="H1167" t="b">
        <f ca="1">AND(Spins[[#This Row],[Sym1]]=Spins[[#This Row],[Sym2]],Spins[[#This Row],[Sym2]]=Spins[[#This Row],[Sym3]])</f>
        <v>0</v>
      </c>
      <c r="I1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">
        <f t="shared" si="91"/>
        <v>1</v>
      </c>
      <c r="K1167">
        <f ca="1">Spins[[#This Row],[Mult]]*Spins[[#This Row],[Bet]]</f>
        <v>0</v>
      </c>
      <c r="L1167">
        <f ca="1">Spins[[#This Row],[Payout]]-Spins[[#This Row],[Bet]]</f>
        <v>-1</v>
      </c>
    </row>
    <row r="1168" spans="1:12" x14ac:dyDescent="0.3">
      <c r="A1168">
        <f t="shared" si="79"/>
        <v>1167</v>
      </c>
      <c r="B1168">
        <f t="shared" ca="1" si="88"/>
        <v>25</v>
      </c>
      <c r="C1168" t="str" cm="1">
        <f t="array" aca="1" ref="C1168" ca="1">INDEX(Reel1,Spins[[#This Row],[Stop1]])</f>
        <v>🔔</v>
      </c>
      <c r="D1168">
        <f t="shared" ca="1" si="89"/>
        <v>14</v>
      </c>
      <c r="E1168" t="str" cm="1">
        <f t="array" aca="1" ref="E1168" ca="1">INDEX(Reel2,Spins[[#This Row],[Stop2]])</f>
        <v>🍋</v>
      </c>
      <c r="F1168">
        <f t="shared" ca="1" si="90"/>
        <v>2</v>
      </c>
      <c r="G1168" t="str" cm="1">
        <f t="array" aca="1" ref="G1168" ca="1">INDEX(Reel3,Spins[[#This Row],[Stop3]])</f>
        <v>🍋</v>
      </c>
      <c r="H1168" t="b">
        <f ca="1">AND(Spins[[#This Row],[Sym1]]=Spins[[#This Row],[Sym2]],Spins[[#This Row],[Sym2]]=Spins[[#This Row],[Sym3]])</f>
        <v>0</v>
      </c>
      <c r="I1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">
        <f t="shared" si="91"/>
        <v>1</v>
      </c>
      <c r="K1168">
        <f ca="1">Spins[[#This Row],[Mult]]*Spins[[#This Row],[Bet]]</f>
        <v>0</v>
      </c>
      <c r="L1168">
        <f ca="1">Spins[[#This Row],[Payout]]-Spins[[#This Row],[Bet]]</f>
        <v>-1</v>
      </c>
    </row>
    <row r="1169" spans="1:12" x14ac:dyDescent="0.3">
      <c r="A1169">
        <f t="shared" si="79"/>
        <v>1168</v>
      </c>
      <c r="B1169">
        <f t="shared" ca="1" si="88"/>
        <v>2</v>
      </c>
      <c r="C1169" t="str" cm="1">
        <f t="array" aca="1" ref="C1169" ca="1">INDEX(Reel1,Spins[[#This Row],[Stop1]])</f>
        <v>🍋</v>
      </c>
      <c r="D1169">
        <f t="shared" ca="1" si="89"/>
        <v>17</v>
      </c>
      <c r="E1169" t="str" cm="1">
        <f t="array" aca="1" ref="E1169" ca="1">INDEX(Reel2,Spins[[#This Row],[Stop2]])</f>
        <v>🍒</v>
      </c>
      <c r="F1169">
        <f t="shared" ca="1" si="90"/>
        <v>19</v>
      </c>
      <c r="G1169" t="str" cm="1">
        <f t="array" aca="1" ref="G1169" ca="1">INDEX(Reel3,Spins[[#This Row],[Stop3]])</f>
        <v>🔔</v>
      </c>
      <c r="H1169" t="b">
        <f ca="1">AND(Spins[[#This Row],[Sym1]]=Spins[[#This Row],[Sym2]],Spins[[#This Row],[Sym2]]=Spins[[#This Row],[Sym3]])</f>
        <v>0</v>
      </c>
      <c r="I1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">
        <f t="shared" si="91"/>
        <v>1</v>
      </c>
      <c r="K1169">
        <f ca="1">Spins[[#This Row],[Mult]]*Spins[[#This Row],[Bet]]</f>
        <v>0</v>
      </c>
      <c r="L1169">
        <f ca="1">Spins[[#This Row],[Payout]]-Spins[[#This Row],[Bet]]</f>
        <v>-1</v>
      </c>
    </row>
    <row r="1170" spans="1:12" x14ac:dyDescent="0.3">
      <c r="A1170">
        <f t="shared" si="79"/>
        <v>1169</v>
      </c>
      <c r="B1170">
        <f t="shared" ca="1" si="88"/>
        <v>30</v>
      </c>
      <c r="C1170" t="str" cm="1">
        <f t="array" aca="1" ref="C1170" ca="1">INDEX(Reel1,Spins[[#This Row],[Stop1]])</f>
        <v>7️⃣</v>
      </c>
      <c r="D1170">
        <f t="shared" ca="1" si="89"/>
        <v>26</v>
      </c>
      <c r="E1170" t="str" cm="1">
        <f t="array" aca="1" ref="E1170" ca="1">INDEX(Reel2,Spins[[#This Row],[Stop2]])</f>
        <v>🔔</v>
      </c>
      <c r="F1170">
        <f t="shared" ca="1" si="90"/>
        <v>30</v>
      </c>
      <c r="G1170" t="str" cm="1">
        <f t="array" aca="1" ref="G1170" ca="1">INDEX(Reel3,Spins[[#This Row],[Stop3]])</f>
        <v>💎</v>
      </c>
      <c r="H1170" t="b">
        <f ca="1">AND(Spins[[#This Row],[Sym1]]=Spins[[#This Row],[Sym2]],Spins[[#This Row],[Sym2]]=Spins[[#This Row],[Sym3]])</f>
        <v>0</v>
      </c>
      <c r="I1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">
        <f t="shared" si="91"/>
        <v>1</v>
      </c>
      <c r="K1170">
        <f ca="1">Spins[[#This Row],[Mult]]*Spins[[#This Row],[Bet]]</f>
        <v>0</v>
      </c>
      <c r="L1170">
        <f ca="1">Spins[[#This Row],[Payout]]-Spins[[#This Row],[Bet]]</f>
        <v>-1</v>
      </c>
    </row>
    <row r="1171" spans="1:12" x14ac:dyDescent="0.3">
      <c r="A1171">
        <f t="shared" si="79"/>
        <v>1170</v>
      </c>
      <c r="B1171">
        <f t="shared" ca="1" si="88"/>
        <v>25</v>
      </c>
      <c r="C1171" t="str" cm="1">
        <f t="array" aca="1" ref="C1171" ca="1">INDEX(Reel1,Spins[[#This Row],[Stop1]])</f>
        <v>🔔</v>
      </c>
      <c r="D1171">
        <f t="shared" ca="1" si="89"/>
        <v>3</v>
      </c>
      <c r="E1171" t="str" cm="1">
        <f t="array" aca="1" ref="E1171" ca="1">INDEX(Reel2,Spins[[#This Row],[Stop2]])</f>
        <v>🍋</v>
      </c>
      <c r="F1171">
        <f t="shared" ca="1" si="90"/>
        <v>18</v>
      </c>
      <c r="G1171" t="str" cm="1">
        <f t="array" aca="1" ref="G1171" ca="1">INDEX(Reel3,Spins[[#This Row],[Stop3]])</f>
        <v>🔔</v>
      </c>
      <c r="H1171" t="b">
        <f ca="1">AND(Spins[[#This Row],[Sym1]]=Spins[[#This Row],[Sym2]],Spins[[#This Row],[Sym2]]=Spins[[#This Row],[Sym3]])</f>
        <v>0</v>
      </c>
      <c r="I1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">
        <f t="shared" si="91"/>
        <v>1</v>
      </c>
      <c r="K1171">
        <f ca="1">Spins[[#This Row],[Mult]]*Spins[[#This Row],[Bet]]</f>
        <v>0</v>
      </c>
      <c r="L1171">
        <f ca="1">Spins[[#This Row],[Payout]]-Spins[[#This Row],[Bet]]</f>
        <v>-1</v>
      </c>
    </row>
    <row r="1172" spans="1:12" x14ac:dyDescent="0.3">
      <c r="A1172">
        <f t="shared" si="79"/>
        <v>1171</v>
      </c>
      <c r="B1172">
        <f t="shared" ca="1" si="88"/>
        <v>4</v>
      </c>
      <c r="C1172" t="str" cm="1">
        <f t="array" aca="1" ref="C1172" ca="1">INDEX(Reel1,Spins[[#This Row],[Stop1]])</f>
        <v>🍋</v>
      </c>
      <c r="D1172">
        <f t="shared" ca="1" si="89"/>
        <v>28</v>
      </c>
      <c r="E1172" t="str" cm="1">
        <f t="array" aca="1" ref="E1172" ca="1">INDEX(Reel2,Spins[[#This Row],[Stop2]])</f>
        <v>BAR</v>
      </c>
      <c r="F1172">
        <f t="shared" ca="1" si="90"/>
        <v>29</v>
      </c>
      <c r="G1172" t="str" cm="1">
        <f t="array" aca="1" ref="G1172" ca="1">INDEX(Reel3,Spins[[#This Row],[Stop3]])</f>
        <v>7️⃣</v>
      </c>
      <c r="H1172" t="b">
        <f ca="1">AND(Spins[[#This Row],[Sym1]]=Spins[[#This Row],[Sym2]],Spins[[#This Row],[Sym2]]=Spins[[#This Row],[Sym3]])</f>
        <v>0</v>
      </c>
      <c r="I1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2">
        <f t="shared" si="91"/>
        <v>1</v>
      </c>
      <c r="K1172">
        <f ca="1">Spins[[#This Row],[Mult]]*Spins[[#This Row],[Bet]]</f>
        <v>0</v>
      </c>
      <c r="L1172">
        <f ca="1">Spins[[#This Row],[Payout]]-Spins[[#This Row],[Bet]]</f>
        <v>-1</v>
      </c>
    </row>
    <row r="1173" spans="1:12" x14ac:dyDescent="0.3">
      <c r="A1173">
        <f t="shared" si="79"/>
        <v>1172</v>
      </c>
      <c r="B1173">
        <f t="shared" ca="1" si="88"/>
        <v>31</v>
      </c>
      <c r="C1173" t="str" cm="1">
        <f t="array" aca="1" ref="C1173" ca="1">INDEX(Reel1,Spins[[#This Row],[Stop1]])</f>
        <v>💎</v>
      </c>
      <c r="D1173">
        <f t="shared" ca="1" si="89"/>
        <v>28</v>
      </c>
      <c r="E1173" t="str" cm="1">
        <f t="array" aca="1" ref="E1173" ca="1">INDEX(Reel2,Spins[[#This Row],[Stop2]])</f>
        <v>BAR</v>
      </c>
      <c r="F1173">
        <f t="shared" ca="1" si="90"/>
        <v>16</v>
      </c>
      <c r="G1173" t="str" cm="1">
        <f t="array" aca="1" ref="G1173" ca="1">INDEX(Reel3,Spins[[#This Row],[Stop3]])</f>
        <v>🍇</v>
      </c>
      <c r="H1173" t="b">
        <f ca="1">AND(Spins[[#This Row],[Sym1]]=Spins[[#This Row],[Sym2]],Spins[[#This Row],[Sym2]]=Spins[[#This Row],[Sym3]])</f>
        <v>0</v>
      </c>
      <c r="I1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3">
        <f t="shared" si="91"/>
        <v>1</v>
      </c>
      <c r="K1173">
        <f ca="1">Spins[[#This Row],[Mult]]*Spins[[#This Row],[Bet]]</f>
        <v>0</v>
      </c>
      <c r="L1173">
        <f ca="1">Spins[[#This Row],[Payout]]-Spins[[#This Row],[Bet]]</f>
        <v>-1</v>
      </c>
    </row>
    <row r="1174" spans="1:12" x14ac:dyDescent="0.3">
      <c r="A1174">
        <f t="shared" si="79"/>
        <v>1173</v>
      </c>
      <c r="B1174">
        <f t="shared" ca="1" si="88"/>
        <v>9</v>
      </c>
      <c r="C1174" t="str" cm="1">
        <f t="array" aca="1" ref="C1174" ca="1">INDEX(Reel1,Spins[[#This Row],[Stop1]])</f>
        <v>🍋</v>
      </c>
      <c r="D1174">
        <f t="shared" ca="1" si="89"/>
        <v>1</v>
      </c>
      <c r="E1174" t="str" cm="1">
        <f t="array" aca="1" ref="E1174" ca="1">INDEX(Reel2,Spins[[#This Row],[Stop2]])</f>
        <v>🍋</v>
      </c>
      <c r="F1174">
        <f t="shared" ca="1" si="90"/>
        <v>1</v>
      </c>
      <c r="G1174" t="str" cm="1">
        <f t="array" aca="1" ref="G1174" ca="1">INDEX(Reel3,Spins[[#This Row],[Stop3]])</f>
        <v>🍋</v>
      </c>
      <c r="H1174" t="b">
        <f ca="1">AND(Spins[[#This Row],[Sym1]]=Spins[[#This Row],[Sym2]],Spins[[#This Row],[Sym2]]=Spins[[#This Row],[Sym3]])</f>
        <v>1</v>
      </c>
      <c r="I1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74">
        <f t="shared" si="91"/>
        <v>1</v>
      </c>
      <c r="K1174">
        <f ca="1">Spins[[#This Row],[Mult]]*Spins[[#This Row],[Bet]]</f>
        <v>14</v>
      </c>
      <c r="L1174">
        <f ca="1">Spins[[#This Row],[Payout]]-Spins[[#This Row],[Bet]]</f>
        <v>13</v>
      </c>
    </row>
    <row r="1175" spans="1:12" x14ac:dyDescent="0.3">
      <c r="A1175">
        <f t="shared" si="79"/>
        <v>1174</v>
      </c>
      <c r="B1175">
        <f t="shared" ca="1" si="88"/>
        <v>30</v>
      </c>
      <c r="C1175" t="str" cm="1">
        <f t="array" aca="1" ref="C1175" ca="1">INDEX(Reel1,Spins[[#This Row],[Stop1]])</f>
        <v>7️⃣</v>
      </c>
      <c r="D1175">
        <f t="shared" ca="1" si="89"/>
        <v>30</v>
      </c>
      <c r="E1175" t="str" cm="1">
        <f t="array" aca="1" ref="E1175" ca="1">INDEX(Reel2,Spins[[#This Row],[Stop2]])</f>
        <v>7️⃣</v>
      </c>
      <c r="F1175">
        <f t="shared" ca="1" si="90"/>
        <v>19</v>
      </c>
      <c r="G1175" t="str" cm="1">
        <f t="array" aca="1" ref="G1175" ca="1">INDEX(Reel3,Spins[[#This Row],[Stop3]])</f>
        <v>🔔</v>
      </c>
      <c r="H1175" t="b">
        <f ca="1">AND(Spins[[#This Row],[Sym1]]=Spins[[#This Row],[Sym2]],Spins[[#This Row],[Sym2]]=Spins[[#This Row],[Sym3]])</f>
        <v>0</v>
      </c>
      <c r="I1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75">
        <f t="shared" si="91"/>
        <v>1</v>
      </c>
      <c r="K1175">
        <f ca="1">Spins[[#This Row],[Mult]]*Spins[[#This Row],[Bet]]</f>
        <v>6</v>
      </c>
      <c r="L1175">
        <f ca="1">Spins[[#This Row],[Payout]]-Spins[[#This Row],[Bet]]</f>
        <v>5</v>
      </c>
    </row>
    <row r="1176" spans="1:12" x14ac:dyDescent="0.3">
      <c r="A1176">
        <f t="shared" si="79"/>
        <v>1175</v>
      </c>
      <c r="B1176">
        <f t="shared" ca="1" si="88"/>
        <v>16</v>
      </c>
      <c r="C1176" t="str" cm="1">
        <f t="array" aca="1" ref="C1176" ca="1">INDEX(Reel1,Spins[[#This Row],[Stop1]])</f>
        <v>🍒</v>
      </c>
      <c r="D1176">
        <f t="shared" ca="1" si="89"/>
        <v>7</v>
      </c>
      <c r="E1176" t="str" cm="1">
        <f t="array" aca="1" ref="E1176" ca="1">INDEX(Reel2,Spins[[#This Row],[Stop2]])</f>
        <v>🍋</v>
      </c>
      <c r="F1176">
        <f t="shared" ca="1" si="90"/>
        <v>3</v>
      </c>
      <c r="G1176" t="str" cm="1">
        <f t="array" aca="1" ref="G1176" ca="1">INDEX(Reel3,Spins[[#This Row],[Stop3]])</f>
        <v>🍋</v>
      </c>
      <c r="H1176" t="b">
        <f ca="1">AND(Spins[[#This Row],[Sym1]]=Spins[[#This Row],[Sym2]],Spins[[#This Row],[Sym2]]=Spins[[#This Row],[Sym3]])</f>
        <v>0</v>
      </c>
      <c r="I1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">
        <f t="shared" si="91"/>
        <v>1</v>
      </c>
      <c r="K1176">
        <f ca="1">Spins[[#This Row],[Mult]]*Spins[[#This Row],[Bet]]</f>
        <v>0</v>
      </c>
      <c r="L1176">
        <f ca="1">Spins[[#This Row],[Payout]]-Spins[[#This Row],[Bet]]</f>
        <v>-1</v>
      </c>
    </row>
    <row r="1177" spans="1:12" x14ac:dyDescent="0.3">
      <c r="A1177">
        <f t="shared" si="79"/>
        <v>1176</v>
      </c>
      <c r="B1177">
        <f t="shared" ca="1" si="88"/>
        <v>16</v>
      </c>
      <c r="C1177" t="str" cm="1">
        <f t="array" aca="1" ref="C1177" ca="1">INDEX(Reel1,Spins[[#This Row],[Stop1]])</f>
        <v>🍒</v>
      </c>
      <c r="D1177">
        <f t="shared" ca="1" si="89"/>
        <v>24</v>
      </c>
      <c r="E1177" t="str" cm="1">
        <f t="array" aca="1" ref="E1177" ca="1">INDEX(Reel2,Spins[[#This Row],[Stop2]])</f>
        <v>🍇</v>
      </c>
      <c r="F1177">
        <f t="shared" ca="1" si="90"/>
        <v>30</v>
      </c>
      <c r="G1177" t="str" cm="1">
        <f t="array" aca="1" ref="G1177" ca="1">INDEX(Reel3,Spins[[#This Row],[Stop3]])</f>
        <v>💎</v>
      </c>
      <c r="H1177" t="b">
        <f ca="1">AND(Spins[[#This Row],[Sym1]]=Spins[[#This Row],[Sym2]],Spins[[#This Row],[Sym2]]=Spins[[#This Row],[Sym3]])</f>
        <v>0</v>
      </c>
      <c r="I1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">
        <f t="shared" si="91"/>
        <v>1</v>
      </c>
      <c r="K1177">
        <f ca="1">Spins[[#This Row],[Mult]]*Spins[[#This Row],[Bet]]</f>
        <v>0</v>
      </c>
      <c r="L1177">
        <f ca="1">Spins[[#This Row],[Payout]]-Spins[[#This Row],[Bet]]</f>
        <v>-1</v>
      </c>
    </row>
    <row r="1178" spans="1:12" x14ac:dyDescent="0.3">
      <c r="A1178">
        <f t="shared" si="79"/>
        <v>1177</v>
      </c>
      <c r="B1178">
        <f t="shared" ca="1" si="88"/>
        <v>13</v>
      </c>
      <c r="C1178" t="str" cm="1">
        <f t="array" aca="1" ref="C1178" ca="1">INDEX(Reel1,Spins[[#This Row],[Stop1]])</f>
        <v>🍋</v>
      </c>
      <c r="D1178">
        <f t="shared" ca="1" si="89"/>
        <v>27</v>
      </c>
      <c r="E1178" t="str" cm="1">
        <f t="array" aca="1" ref="E1178" ca="1">INDEX(Reel2,Spins[[#This Row],[Stop2]])</f>
        <v>BAR</v>
      </c>
      <c r="F1178">
        <f t="shared" ca="1" si="90"/>
        <v>29</v>
      </c>
      <c r="G1178" t="str" cm="1">
        <f t="array" aca="1" ref="G1178" ca="1">INDEX(Reel3,Spins[[#This Row],[Stop3]])</f>
        <v>7️⃣</v>
      </c>
      <c r="H1178" t="b">
        <f ca="1">AND(Spins[[#This Row],[Sym1]]=Spins[[#This Row],[Sym2]],Spins[[#This Row],[Sym2]]=Spins[[#This Row],[Sym3]])</f>
        <v>0</v>
      </c>
      <c r="I1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8">
        <f t="shared" si="91"/>
        <v>1</v>
      </c>
      <c r="K1178">
        <f ca="1">Spins[[#This Row],[Mult]]*Spins[[#This Row],[Bet]]</f>
        <v>0</v>
      </c>
      <c r="L1178">
        <f ca="1">Spins[[#This Row],[Payout]]-Spins[[#This Row],[Bet]]</f>
        <v>-1</v>
      </c>
    </row>
    <row r="1179" spans="1:12" x14ac:dyDescent="0.3">
      <c r="A1179">
        <f t="shared" si="79"/>
        <v>1178</v>
      </c>
      <c r="B1179">
        <f t="shared" ca="1" si="88"/>
        <v>23</v>
      </c>
      <c r="C1179" t="str" cm="1">
        <f t="array" aca="1" ref="C1179" ca="1">INDEX(Reel1,Spins[[#This Row],[Stop1]])</f>
        <v>🍇</v>
      </c>
      <c r="D1179">
        <f t="shared" ca="1" si="89"/>
        <v>5</v>
      </c>
      <c r="E1179" t="str" cm="1">
        <f t="array" aca="1" ref="E1179" ca="1">INDEX(Reel2,Spins[[#This Row],[Stop2]])</f>
        <v>🍋</v>
      </c>
      <c r="F1179">
        <f t="shared" ca="1" si="90"/>
        <v>7</v>
      </c>
      <c r="G1179" t="str" cm="1">
        <f t="array" aca="1" ref="G1179" ca="1">INDEX(Reel3,Spins[[#This Row],[Stop3]])</f>
        <v>🍒</v>
      </c>
      <c r="H1179" t="b">
        <f ca="1">AND(Spins[[#This Row],[Sym1]]=Spins[[#This Row],[Sym2]],Spins[[#This Row],[Sym2]]=Spins[[#This Row],[Sym3]])</f>
        <v>0</v>
      </c>
      <c r="I1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">
        <f t="shared" si="91"/>
        <v>1</v>
      </c>
      <c r="K1179">
        <f ca="1">Spins[[#This Row],[Mult]]*Spins[[#This Row],[Bet]]</f>
        <v>0</v>
      </c>
      <c r="L1179">
        <f ca="1">Spins[[#This Row],[Payout]]-Spins[[#This Row],[Bet]]</f>
        <v>-1</v>
      </c>
    </row>
    <row r="1180" spans="1:12" x14ac:dyDescent="0.3">
      <c r="A1180">
        <f t="shared" si="79"/>
        <v>1179</v>
      </c>
      <c r="B1180">
        <f t="shared" ca="1" si="88"/>
        <v>25</v>
      </c>
      <c r="C1180" t="str" cm="1">
        <f t="array" aca="1" ref="C1180" ca="1">INDEX(Reel1,Spins[[#This Row],[Stop1]])</f>
        <v>🔔</v>
      </c>
      <c r="D1180">
        <f t="shared" ca="1" si="89"/>
        <v>26</v>
      </c>
      <c r="E1180" t="str" cm="1">
        <f t="array" aca="1" ref="E1180" ca="1">INDEX(Reel2,Spins[[#This Row],[Stop2]])</f>
        <v>🔔</v>
      </c>
      <c r="F1180">
        <f t="shared" ca="1" si="90"/>
        <v>21</v>
      </c>
      <c r="G1180" t="str" cm="1">
        <f t="array" aca="1" ref="G1180" ca="1">INDEX(Reel3,Spins[[#This Row],[Stop3]])</f>
        <v>🔔</v>
      </c>
      <c r="H1180" t="b">
        <f ca="1">AND(Spins[[#This Row],[Sym1]]=Spins[[#This Row],[Sym2]],Spins[[#This Row],[Sym2]]=Spins[[#This Row],[Sym3]])</f>
        <v>1</v>
      </c>
      <c r="I1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1180">
        <f t="shared" si="91"/>
        <v>1</v>
      </c>
      <c r="K1180">
        <f ca="1">Spins[[#This Row],[Mult]]*Spins[[#This Row],[Bet]]</f>
        <v>30</v>
      </c>
      <c r="L1180">
        <f ca="1">Spins[[#This Row],[Payout]]-Spins[[#This Row],[Bet]]</f>
        <v>29</v>
      </c>
    </row>
    <row r="1181" spans="1:12" x14ac:dyDescent="0.3">
      <c r="A1181">
        <f t="shared" si="79"/>
        <v>1180</v>
      </c>
      <c r="B1181">
        <f t="shared" ca="1" si="88"/>
        <v>10</v>
      </c>
      <c r="C1181" t="str" cm="1">
        <f t="array" aca="1" ref="C1181" ca="1">INDEX(Reel1,Spins[[#This Row],[Stop1]])</f>
        <v>🍋</v>
      </c>
      <c r="D1181">
        <f t="shared" ca="1" si="89"/>
        <v>15</v>
      </c>
      <c r="E1181" t="str" cm="1">
        <f t="array" aca="1" ref="E1181" ca="1">INDEX(Reel2,Spins[[#This Row],[Stop2]])</f>
        <v>🍒</v>
      </c>
      <c r="F1181">
        <f t="shared" ca="1" si="90"/>
        <v>2</v>
      </c>
      <c r="G1181" t="str" cm="1">
        <f t="array" aca="1" ref="G1181" ca="1">INDEX(Reel3,Spins[[#This Row],[Stop3]])</f>
        <v>🍋</v>
      </c>
      <c r="H1181" t="b">
        <f ca="1">AND(Spins[[#This Row],[Sym1]]=Spins[[#This Row],[Sym2]],Spins[[#This Row],[Sym2]]=Spins[[#This Row],[Sym3]])</f>
        <v>0</v>
      </c>
      <c r="I1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">
        <f t="shared" si="91"/>
        <v>1</v>
      </c>
      <c r="K1181">
        <f ca="1">Spins[[#This Row],[Mult]]*Spins[[#This Row],[Bet]]</f>
        <v>0</v>
      </c>
      <c r="L1181">
        <f ca="1">Spins[[#This Row],[Payout]]-Spins[[#This Row],[Bet]]</f>
        <v>-1</v>
      </c>
    </row>
    <row r="1182" spans="1:12" x14ac:dyDescent="0.3">
      <c r="A1182">
        <f t="shared" si="79"/>
        <v>1181</v>
      </c>
      <c r="B1182">
        <f t="shared" ca="1" si="88"/>
        <v>3</v>
      </c>
      <c r="C1182" t="str" cm="1">
        <f t="array" aca="1" ref="C1182" ca="1">INDEX(Reel1,Spins[[#This Row],[Stop1]])</f>
        <v>🍋</v>
      </c>
      <c r="D1182">
        <f t="shared" ca="1" si="89"/>
        <v>4</v>
      </c>
      <c r="E1182" t="str" cm="1">
        <f t="array" aca="1" ref="E1182" ca="1">INDEX(Reel2,Spins[[#This Row],[Stop2]])</f>
        <v>🍋</v>
      </c>
      <c r="F1182">
        <f t="shared" ca="1" si="90"/>
        <v>21</v>
      </c>
      <c r="G1182" t="str" cm="1">
        <f t="array" aca="1" ref="G1182" ca="1">INDEX(Reel3,Spins[[#This Row],[Stop3]])</f>
        <v>🔔</v>
      </c>
      <c r="H1182" t="b">
        <f ca="1">AND(Spins[[#This Row],[Sym1]]=Spins[[#This Row],[Sym2]],Spins[[#This Row],[Sym2]]=Spins[[#This Row],[Sym3]])</f>
        <v>0</v>
      </c>
      <c r="I1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2">
        <f t="shared" si="91"/>
        <v>1</v>
      </c>
      <c r="K1182">
        <f ca="1">Spins[[#This Row],[Mult]]*Spins[[#This Row],[Bet]]</f>
        <v>0.6</v>
      </c>
      <c r="L1182">
        <f ca="1">Spins[[#This Row],[Payout]]-Spins[[#This Row],[Bet]]</f>
        <v>-0.4</v>
      </c>
    </row>
    <row r="1183" spans="1:12" x14ac:dyDescent="0.3">
      <c r="A1183">
        <f t="shared" si="79"/>
        <v>1182</v>
      </c>
      <c r="B1183">
        <f t="shared" ca="1" si="88"/>
        <v>6</v>
      </c>
      <c r="C1183" t="str" cm="1">
        <f t="array" aca="1" ref="C1183" ca="1">INDEX(Reel1,Spins[[#This Row],[Stop1]])</f>
        <v>🍋</v>
      </c>
      <c r="D1183">
        <f t="shared" ca="1" si="89"/>
        <v>7</v>
      </c>
      <c r="E1183" t="str" cm="1">
        <f t="array" aca="1" ref="E1183" ca="1">INDEX(Reel2,Spins[[#This Row],[Stop2]])</f>
        <v>🍋</v>
      </c>
      <c r="F1183">
        <f t="shared" ca="1" si="90"/>
        <v>4</v>
      </c>
      <c r="G1183" t="str" cm="1">
        <f t="array" aca="1" ref="G1183" ca="1">INDEX(Reel3,Spins[[#This Row],[Stop3]])</f>
        <v>🍋</v>
      </c>
      <c r="H1183" t="b">
        <f ca="1">AND(Spins[[#This Row],[Sym1]]=Spins[[#This Row],[Sym2]],Spins[[#This Row],[Sym2]]=Spins[[#This Row],[Sym3]])</f>
        <v>1</v>
      </c>
      <c r="I1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83">
        <f t="shared" si="91"/>
        <v>1</v>
      </c>
      <c r="K1183">
        <f ca="1">Spins[[#This Row],[Mult]]*Spins[[#This Row],[Bet]]</f>
        <v>14</v>
      </c>
      <c r="L1183">
        <f ca="1">Spins[[#This Row],[Payout]]-Spins[[#This Row],[Bet]]</f>
        <v>13</v>
      </c>
    </row>
    <row r="1184" spans="1:12" x14ac:dyDescent="0.3">
      <c r="A1184">
        <f t="shared" si="79"/>
        <v>1183</v>
      </c>
      <c r="B1184">
        <f t="shared" ca="1" si="88"/>
        <v>20</v>
      </c>
      <c r="C1184" t="str" cm="1">
        <f t="array" aca="1" ref="C1184" ca="1">INDEX(Reel1,Spins[[#This Row],[Stop1]])</f>
        <v>🍒</v>
      </c>
      <c r="D1184">
        <f t="shared" ca="1" si="89"/>
        <v>21</v>
      </c>
      <c r="E1184" t="str" cm="1">
        <f t="array" aca="1" ref="E1184" ca="1">INDEX(Reel2,Spins[[#This Row],[Stop2]])</f>
        <v>🍒</v>
      </c>
      <c r="F1184">
        <f t="shared" ca="1" si="90"/>
        <v>2</v>
      </c>
      <c r="G1184" t="str" cm="1">
        <f t="array" aca="1" ref="G1184" ca="1">INDEX(Reel3,Spins[[#This Row],[Stop3]])</f>
        <v>🍋</v>
      </c>
      <c r="H1184" t="b">
        <f ca="1">AND(Spins[[#This Row],[Sym1]]=Spins[[#This Row],[Sym2]],Spins[[#This Row],[Sym2]]=Spins[[#This Row],[Sym3]])</f>
        <v>0</v>
      </c>
      <c r="I1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84">
        <f t="shared" si="91"/>
        <v>1</v>
      </c>
      <c r="K1184">
        <f ca="1">Spins[[#This Row],[Mult]]*Spins[[#This Row],[Bet]]</f>
        <v>0.8</v>
      </c>
      <c r="L1184">
        <f ca="1">Spins[[#This Row],[Payout]]-Spins[[#This Row],[Bet]]</f>
        <v>-0.19999999999999996</v>
      </c>
    </row>
    <row r="1185" spans="1:12" x14ac:dyDescent="0.3">
      <c r="A1185">
        <f t="shared" si="79"/>
        <v>1184</v>
      </c>
      <c r="B1185">
        <f t="shared" ca="1" si="88"/>
        <v>28</v>
      </c>
      <c r="C1185" t="str" cm="1">
        <f t="array" aca="1" ref="C1185" ca="1">INDEX(Reel1,Spins[[#This Row],[Stop1]])</f>
        <v>BAR</v>
      </c>
      <c r="D1185">
        <f t="shared" ca="1" si="89"/>
        <v>27</v>
      </c>
      <c r="E1185" t="str" cm="1">
        <f t="array" aca="1" ref="E1185" ca="1">INDEX(Reel2,Spins[[#This Row],[Stop2]])</f>
        <v>BAR</v>
      </c>
      <c r="F1185">
        <f t="shared" ca="1" si="90"/>
        <v>12</v>
      </c>
      <c r="G1185" t="str" cm="1">
        <f t="array" aca="1" ref="G1185" ca="1">INDEX(Reel3,Spins[[#This Row],[Stop3]])</f>
        <v>🍒</v>
      </c>
      <c r="H1185" t="b">
        <f ca="1">AND(Spins[[#This Row],[Sym1]]=Spins[[#This Row],[Sym2]],Spins[[#This Row],[Sym2]]=Spins[[#This Row],[Sym3]])</f>
        <v>0</v>
      </c>
      <c r="I1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185">
        <f t="shared" si="91"/>
        <v>1</v>
      </c>
      <c r="K1185">
        <f ca="1">Spins[[#This Row],[Mult]]*Spins[[#This Row],[Bet]]</f>
        <v>3</v>
      </c>
      <c r="L1185">
        <f ca="1">Spins[[#This Row],[Payout]]-Spins[[#This Row],[Bet]]</f>
        <v>2</v>
      </c>
    </row>
    <row r="1186" spans="1:12" x14ac:dyDescent="0.3">
      <c r="A1186">
        <f t="shared" si="79"/>
        <v>1185</v>
      </c>
      <c r="B1186">
        <f t="shared" ca="1" si="88"/>
        <v>30</v>
      </c>
      <c r="C1186" t="str" cm="1">
        <f t="array" aca="1" ref="C1186" ca="1">INDEX(Reel1,Spins[[#This Row],[Stop1]])</f>
        <v>7️⃣</v>
      </c>
      <c r="D1186">
        <f t="shared" ca="1" si="89"/>
        <v>20</v>
      </c>
      <c r="E1186" t="str" cm="1">
        <f t="array" aca="1" ref="E1186" ca="1">INDEX(Reel2,Spins[[#This Row],[Stop2]])</f>
        <v>🍒</v>
      </c>
      <c r="F1186">
        <f t="shared" ca="1" si="90"/>
        <v>30</v>
      </c>
      <c r="G1186" t="str" cm="1">
        <f t="array" aca="1" ref="G1186" ca="1">INDEX(Reel3,Spins[[#This Row],[Stop3]])</f>
        <v>💎</v>
      </c>
      <c r="H1186" t="b">
        <f ca="1">AND(Spins[[#This Row],[Sym1]]=Spins[[#This Row],[Sym2]],Spins[[#This Row],[Sym2]]=Spins[[#This Row],[Sym3]])</f>
        <v>0</v>
      </c>
      <c r="I1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6">
        <f t="shared" si="91"/>
        <v>1</v>
      </c>
      <c r="K1186">
        <f ca="1">Spins[[#This Row],[Mult]]*Spins[[#This Row],[Bet]]</f>
        <v>0</v>
      </c>
      <c r="L1186">
        <f ca="1">Spins[[#This Row],[Payout]]-Spins[[#This Row],[Bet]]</f>
        <v>-1</v>
      </c>
    </row>
    <row r="1187" spans="1:12" x14ac:dyDescent="0.3">
      <c r="A1187">
        <f t="shared" si="79"/>
        <v>1186</v>
      </c>
      <c r="B1187">
        <f t="shared" ca="1" si="88"/>
        <v>31</v>
      </c>
      <c r="C1187" t="str" cm="1">
        <f t="array" aca="1" ref="C1187" ca="1">INDEX(Reel1,Spins[[#This Row],[Stop1]])</f>
        <v>💎</v>
      </c>
      <c r="D1187">
        <f t="shared" ca="1" si="89"/>
        <v>11</v>
      </c>
      <c r="E1187" t="str" cm="1">
        <f t="array" aca="1" ref="E1187" ca="1">INDEX(Reel2,Spins[[#This Row],[Stop2]])</f>
        <v>🍋</v>
      </c>
      <c r="F1187">
        <f t="shared" ca="1" si="90"/>
        <v>28</v>
      </c>
      <c r="G1187" t="str" cm="1">
        <f t="array" aca="1" ref="G1187" ca="1">INDEX(Reel3,Spins[[#This Row],[Stop3]])</f>
        <v>7️⃣</v>
      </c>
      <c r="H1187" t="b">
        <f ca="1">AND(Spins[[#This Row],[Sym1]]=Spins[[#This Row],[Sym2]],Spins[[#This Row],[Sym2]]=Spins[[#This Row],[Sym3]])</f>
        <v>0</v>
      </c>
      <c r="I1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">
        <f t="shared" si="91"/>
        <v>1</v>
      </c>
      <c r="K1187">
        <f ca="1">Spins[[#This Row],[Mult]]*Spins[[#This Row],[Bet]]</f>
        <v>0</v>
      </c>
      <c r="L1187">
        <f ca="1">Spins[[#This Row],[Payout]]-Spins[[#This Row],[Bet]]</f>
        <v>-1</v>
      </c>
    </row>
    <row r="1188" spans="1:12" x14ac:dyDescent="0.3">
      <c r="A1188">
        <f t="shared" si="79"/>
        <v>1187</v>
      </c>
      <c r="B1188">
        <f t="shared" ca="1" si="88"/>
        <v>2</v>
      </c>
      <c r="C1188" t="str" cm="1">
        <f t="array" aca="1" ref="C1188" ca="1">INDEX(Reel1,Spins[[#This Row],[Stop1]])</f>
        <v>🍋</v>
      </c>
      <c r="D1188">
        <f t="shared" ca="1" si="89"/>
        <v>15</v>
      </c>
      <c r="E1188" t="str" cm="1">
        <f t="array" aca="1" ref="E1188" ca="1">INDEX(Reel2,Spins[[#This Row],[Stop2]])</f>
        <v>🍒</v>
      </c>
      <c r="F1188">
        <f t="shared" ca="1" si="90"/>
        <v>30</v>
      </c>
      <c r="G1188" t="str" cm="1">
        <f t="array" aca="1" ref="G1188" ca="1">INDEX(Reel3,Spins[[#This Row],[Stop3]])</f>
        <v>💎</v>
      </c>
      <c r="H1188" t="b">
        <f ca="1">AND(Spins[[#This Row],[Sym1]]=Spins[[#This Row],[Sym2]],Spins[[#This Row],[Sym2]]=Spins[[#This Row],[Sym3]])</f>
        <v>0</v>
      </c>
      <c r="I1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">
        <f t="shared" si="91"/>
        <v>1</v>
      </c>
      <c r="K1188">
        <f ca="1">Spins[[#This Row],[Mult]]*Spins[[#This Row],[Bet]]</f>
        <v>0</v>
      </c>
      <c r="L1188">
        <f ca="1">Spins[[#This Row],[Payout]]-Spins[[#This Row],[Bet]]</f>
        <v>-1</v>
      </c>
    </row>
    <row r="1189" spans="1:12" x14ac:dyDescent="0.3">
      <c r="A1189">
        <f t="shared" si="79"/>
        <v>1188</v>
      </c>
      <c r="B1189">
        <f t="shared" ca="1" si="88"/>
        <v>1</v>
      </c>
      <c r="C1189" t="str" cm="1">
        <f t="array" aca="1" ref="C1189" ca="1">INDEX(Reel1,Spins[[#This Row],[Stop1]])</f>
        <v>🍋</v>
      </c>
      <c r="D1189">
        <f t="shared" ca="1" si="89"/>
        <v>4</v>
      </c>
      <c r="E1189" t="str" cm="1">
        <f t="array" aca="1" ref="E1189" ca="1">INDEX(Reel2,Spins[[#This Row],[Stop2]])</f>
        <v>🍋</v>
      </c>
      <c r="F1189">
        <f t="shared" ca="1" si="90"/>
        <v>14</v>
      </c>
      <c r="G1189" t="str" cm="1">
        <f t="array" aca="1" ref="G1189" ca="1">INDEX(Reel3,Spins[[#This Row],[Stop3]])</f>
        <v>🍇</v>
      </c>
      <c r="H1189" t="b">
        <f ca="1">AND(Spins[[#This Row],[Sym1]]=Spins[[#This Row],[Sym2]],Spins[[#This Row],[Sym2]]=Spins[[#This Row],[Sym3]])</f>
        <v>0</v>
      </c>
      <c r="I1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9">
        <f t="shared" si="91"/>
        <v>1</v>
      </c>
      <c r="K1189">
        <f ca="1">Spins[[#This Row],[Mult]]*Spins[[#This Row],[Bet]]</f>
        <v>0.6</v>
      </c>
      <c r="L1189">
        <f ca="1">Spins[[#This Row],[Payout]]-Spins[[#This Row],[Bet]]</f>
        <v>-0.4</v>
      </c>
    </row>
    <row r="1190" spans="1:12" x14ac:dyDescent="0.3">
      <c r="A1190">
        <f t="shared" si="79"/>
        <v>1189</v>
      </c>
      <c r="B1190">
        <f t="shared" ca="1" si="88"/>
        <v>30</v>
      </c>
      <c r="C1190" t="str" cm="1">
        <f t="array" aca="1" ref="C1190" ca="1">INDEX(Reel1,Spins[[#This Row],[Stop1]])</f>
        <v>7️⃣</v>
      </c>
      <c r="D1190">
        <f t="shared" ca="1" si="89"/>
        <v>1</v>
      </c>
      <c r="E1190" t="str" cm="1">
        <f t="array" aca="1" ref="E1190" ca="1">INDEX(Reel2,Spins[[#This Row],[Stop2]])</f>
        <v>🍋</v>
      </c>
      <c r="F1190">
        <f t="shared" ca="1" si="90"/>
        <v>1</v>
      </c>
      <c r="G1190" t="str" cm="1">
        <f t="array" aca="1" ref="G1190" ca="1">INDEX(Reel3,Spins[[#This Row],[Stop3]])</f>
        <v>🍋</v>
      </c>
      <c r="H1190" t="b">
        <f ca="1">AND(Spins[[#This Row],[Sym1]]=Spins[[#This Row],[Sym2]],Spins[[#This Row],[Sym2]]=Spins[[#This Row],[Sym3]])</f>
        <v>0</v>
      </c>
      <c r="I1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0">
        <f t="shared" si="91"/>
        <v>1</v>
      </c>
      <c r="K1190">
        <f ca="1">Spins[[#This Row],[Mult]]*Spins[[#This Row],[Bet]]</f>
        <v>0</v>
      </c>
      <c r="L1190">
        <f ca="1">Spins[[#This Row],[Payout]]-Spins[[#This Row],[Bet]]</f>
        <v>-1</v>
      </c>
    </row>
    <row r="1191" spans="1:12" x14ac:dyDescent="0.3">
      <c r="A1191">
        <f t="shared" si="79"/>
        <v>1190</v>
      </c>
      <c r="B1191">
        <f t="shared" ca="1" si="88"/>
        <v>9</v>
      </c>
      <c r="C1191" t="str" cm="1">
        <f t="array" aca="1" ref="C1191" ca="1">INDEX(Reel1,Spins[[#This Row],[Stop1]])</f>
        <v>🍋</v>
      </c>
      <c r="D1191">
        <f t="shared" ca="1" si="89"/>
        <v>17</v>
      </c>
      <c r="E1191" t="str" cm="1">
        <f t="array" aca="1" ref="E1191" ca="1">INDEX(Reel2,Spins[[#This Row],[Stop2]])</f>
        <v>🍒</v>
      </c>
      <c r="F1191">
        <f t="shared" ca="1" si="90"/>
        <v>25</v>
      </c>
      <c r="G1191" t="str" cm="1">
        <f t="array" aca="1" ref="G1191" ca="1">INDEX(Reel3,Spins[[#This Row],[Stop3]])</f>
        <v>BAR</v>
      </c>
      <c r="H1191" t="b">
        <f ca="1">AND(Spins[[#This Row],[Sym1]]=Spins[[#This Row],[Sym2]],Spins[[#This Row],[Sym2]]=Spins[[#This Row],[Sym3]])</f>
        <v>0</v>
      </c>
      <c r="I1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">
        <f t="shared" si="91"/>
        <v>1</v>
      </c>
      <c r="K1191">
        <f ca="1">Spins[[#This Row],[Mult]]*Spins[[#This Row],[Bet]]</f>
        <v>0</v>
      </c>
      <c r="L1191">
        <f ca="1">Spins[[#This Row],[Payout]]-Spins[[#This Row],[Bet]]</f>
        <v>-1</v>
      </c>
    </row>
    <row r="1192" spans="1:12" x14ac:dyDescent="0.3">
      <c r="A1192">
        <f t="shared" si="79"/>
        <v>1191</v>
      </c>
      <c r="B1192">
        <f t="shared" ca="1" si="88"/>
        <v>1</v>
      </c>
      <c r="C1192" t="str" cm="1">
        <f t="array" aca="1" ref="C1192" ca="1">INDEX(Reel1,Spins[[#This Row],[Stop1]])</f>
        <v>🍋</v>
      </c>
      <c r="D1192">
        <f t="shared" ca="1" si="89"/>
        <v>28</v>
      </c>
      <c r="E1192" t="str" cm="1">
        <f t="array" aca="1" ref="E1192" ca="1">INDEX(Reel2,Spins[[#This Row],[Stop2]])</f>
        <v>BAR</v>
      </c>
      <c r="F1192">
        <f t="shared" ca="1" si="90"/>
        <v>6</v>
      </c>
      <c r="G1192" t="str" cm="1">
        <f t="array" aca="1" ref="G1192" ca="1">INDEX(Reel3,Spins[[#This Row],[Stop3]])</f>
        <v>🍒</v>
      </c>
      <c r="H1192" t="b">
        <f ca="1">AND(Spins[[#This Row],[Sym1]]=Spins[[#This Row],[Sym2]],Spins[[#This Row],[Sym2]]=Spins[[#This Row],[Sym3]])</f>
        <v>0</v>
      </c>
      <c r="I1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">
        <f t="shared" si="91"/>
        <v>1</v>
      </c>
      <c r="K1192">
        <f ca="1">Spins[[#This Row],[Mult]]*Spins[[#This Row],[Bet]]</f>
        <v>0</v>
      </c>
      <c r="L1192">
        <f ca="1">Spins[[#This Row],[Payout]]-Spins[[#This Row],[Bet]]</f>
        <v>-1</v>
      </c>
    </row>
    <row r="1193" spans="1:12" x14ac:dyDescent="0.3">
      <c r="A1193">
        <f t="shared" si="79"/>
        <v>1192</v>
      </c>
      <c r="B1193">
        <f t="shared" ca="1" si="88"/>
        <v>6</v>
      </c>
      <c r="C1193" t="str" cm="1">
        <f t="array" aca="1" ref="C1193" ca="1">INDEX(Reel1,Spins[[#This Row],[Stop1]])</f>
        <v>🍋</v>
      </c>
      <c r="D1193">
        <f t="shared" ca="1" si="89"/>
        <v>9</v>
      </c>
      <c r="E1193" t="str" cm="1">
        <f t="array" aca="1" ref="E1193" ca="1">INDEX(Reel2,Spins[[#This Row],[Stop2]])</f>
        <v>🍋</v>
      </c>
      <c r="F1193">
        <f t="shared" ca="1" si="90"/>
        <v>17</v>
      </c>
      <c r="G1193" t="str" cm="1">
        <f t="array" aca="1" ref="G1193" ca="1">INDEX(Reel3,Spins[[#This Row],[Stop3]])</f>
        <v>🍇</v>
      </c>
      <c r="H1193" t="b">
        <f ca="1">AND(Spins[[#This Row],[Sym1]]=Spins[[#This Row],[Sym2]],Spins[[#This Row],[Sym2]]=Spins[[#This Row],[Sym3]])</f>
        <v>0</v>
      </c>
      <c r="I1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3">
        <f t="shared" si="91"/>
        <v>1</v>
      </c>
      <c r="K1193">
        <f ca="1">Spins[[#This Row],[Mult]]*Spins[[#This Row],[Bet]]</f>
        <v>0.6</v>
      </c>
      <c r="L1193">
        <f ca="1">Spins[[#This Row],[Payout]]-Spins[[#This Row],[Bet]]</f>
        <v>-0.4</v>
      </c>
    </row>
    <row r="1194" spans="1:12" x14ac:dyDescent="0.3">
      <c r="A1194">
        <f t="shared" si="79"/>
        <v>1193</v>
      </c>
      <c r="B1194">
        <f t="shared" ca="1" si="88"/>
        <v>1</v>
      </c>
      <c r="C1194" t="str" cm="1">
        <f t="array" aca="1" ref="C1194" ca="1">INDEX(Reel1,Spins[[#This Row],[Stop1]])</f>
        <v>🍋</v>
      </c>
      <c r="D1194">
        <f t="shared" ca="1" si="89"/>
        <v>12</v>
      </c>
      <c r="E1194" t="str" cm="1">
        <f t="array" aca="1" ref="E1194" ca="1">INDEX(Reel2,Spins[[#This Row],[Stop2]])</f>
        <v>🍋</v>
      </c>
      <c r="F1194">
        <f t="shared" ca="1" si="90"/>
        <v>1</v>
      </c>
      <c r="G1194" t="str" cm="1">
        <f t="array" aca="1" ref="G1194" ca="1">INDEX(Reel3,Spins[[#This Row],[Stop3]])</f>
        <v>🍋</v>
      </c>
      <c r="H1194" t="b">
        <f ca="1">AND(Spins[[#This Row],[Sym1]]=Spins[[#This Row],[Sym2]],Spins[[#This Row],[Sym2]]=Spins[[#This Row],[Sym3]])</f>
        <v>1</v>
      </c>
      <c r="I1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94">
        <f t="shared" si="91"/>
        <v>1</v>
      </c>
      <c r="K1194">
        <f ca="1">Spins[[#This Row],[Mult]]*Spins[[#This Row],[Bet]]</f>
        <v>14</v>
      </c>
      <c r="L1194">
        <f ca="1">Spins[[#This Row],[Payout]]-Spins[[#This Row],[Bet]]</f>
        <v>13</v>
      </c>
    </row>
    <row r="1195" spans="1:12" x14ac:dyDescent="0.3">
      <c r="A1195">
        <f t="shared" si="79"/>
        <v>1194</v>
      </c>
      <c r="B1195">
        <f t="shared" ca="1" si="88"/>
        <v>3</v>
      </c>
      <c r="C1195" t="str" cm="1">
        <f t="array" aca="1" ref="C1195" ca="1">INDEX(Reel1,Spins[[#This Row],[Stop1]])</f>
        <v>🍋</v>
      </c>
      <c r="D1195">
        <f t="shared" ca="1" si="89"/>
        <v>13</v>
      </c>
      <c r="E1195" t="str" cm="1">
        <f t="array" aca="1" ref="E1195" ca="1">INDEX(Reel2,Spins[[#This Row],[Stop2]])</f>
        <v>🍋</v>
      </c>
      <c r="F1195">
        <f t="shared" ca="1" si="90"/>
        <v>7</v>
      </c>
      <c r="G1195" t="str" cm="1">
        <f t="array" aca="1" ref="G1195" ca="1">INDEX(Reel3,Spins[[#This Row],[Stop3]])</f>
        <v>🍒</v>
      </c>
      <c r="H1195" t="b">
        <f ca="1">AND(Spins[[#This Row],[Sym1]]=Spins[[#This Row],[Sym2]],Spins[[#This Row],[Sym2]]=Spins[[#This Row],[Sym3]])</f>
        <v>0</v>
      </c>
      <c r="I1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5">
        <f t="shared" si="91"/>
        <v>1</v>
      </c>
      <c r="K1195">
        <f ca="1">Spins[[#This Row],[Mult]]*Spins[[#This Row],[Bet]]</f>
        <v>0.6</v>
      </c>
      <c r="L1195">
        <f ca="1">Spins[[#This Row],[Payout]]-Spins[[#This Row],[Bet]]</f>
        <v>-0.4</v>
      </c>
    </row>
    <row r="1196" spans="1:12" x14ac:dyDescent="0.3">
      <c r="A1196">
        <f t="shared" si="79"/>
        <v>1195</v>
      </c>
      <c r="B1196">
        <f t="shared" ca="1" si="88"/>
        <v>27</v>
      </c>
      <c r="C1196" t="str" cm="1">
        <f t="array" aca="1" ref="C1196" ca="1">INDEX(Reel1,Spins[[#This Row],[Stop1]])</f>
        <v>BAR</v>
      </c>
      <c r="D1196">
        <f t="shared" ca="1" si="89"/>
        <v>18</v>
      </c>
      <c r="E1196" t="str" cm="1">
        <f t="array" aca="1" ref="E1196" ca="1">INDEX(Reel2,Spins[[#This Row],[Stop2]])</f>
        <v>🍒</v>
      </c>
      <c r="F1196">
        <f t="shared" ca="1" si="90"/>
        <v>11</v>
      </c>
      <c r="G1196" t="str" cm="1">
        <f t="array" aca="1" ref="G1196" ca="1">INDEX(Reel3,Spins[[#This Row],[Stop3]])</f>
        <v>🍒</v>
      </c>
      <c r="H1196" t="b">
        <f ca="1">AND(Spins[[#This Row],[Sym1]]=Spins[[#This Row],[Sym2]],Spins[[#This Row],[Sym2]]=Spins[[#This Row],[Sym3]])</f>
        <v>0</v>
      </c>
      <c r="I1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">
        <f t="shared" si="91"/>
        <v>1</v>
      </c>
      <c r="K1196">
        <f ca="1">Spins[[#This Row],[Mult]]*Spins[[#This Row],[Bet]]</f>
        <v>0</v>
      </c>
      <c r="L1196">
        <f ca="1">Spins[[#This Row],[Payout]]-Spins[[#This Row],[Bet]]</f>
        <v>-1</v>
      </c>
    </row>
    <row r="1197" spans="1:12" x14ac:dyDescent="0.3">
      <c r="A1197">
        <f t="shared" si="79"/>
        <v>1196</v>
      </c>
      <c r="B1197">
        <f t="shared" ca="1" si="88"/>
        <v>8</v>
      </c>
      <c r="C1197" t="str" cm="1">
        <f t="array" aca="1" ref="C1197" ca="1">INDEX(Reel1,Spins[[#This Row],[Stop1]])</f>
        <v>🍋</v>
      </c>
      <c r="D1197">
        <f t="shared" ca="1" si="89"/>
        <v>11</v>
      </c>
      <c r="E1197" t="str" cm="1">
        <f t="array" aca="1" ref="E1197" ca="1">INDEX(Reel2,Spins[[#This Row],[Stop2]])</f>
        <v>🍋</v>
      </c>
      <c r="F1197">
        <f t="shared" ca="1" si="90"/>
        <v>5</v>
      </c>
      <c r="G1197" t="str" cm="1">
        <f t="array" aca="1" ref="G1197" ca="1">INDEX(Reel3,Spins[[#This Row],[Stop3]])</f>
        <v>🍋</v>
      </c>
      <c r="H1197" t="b">
        <f ca="1">AND(Spins[[#This Row],[Sym1]]=Spins[[#This Row],[Sym2]],Spins[[#This Row],[Sym2]]=Spins[[#This Row],[Sym3]])</f>
        <v>1</v>
      </c>
      <c r="I1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97">
        <f t="shared" si="91"/>
        <v>1</v>
      </c>
      <c r="K1197">
        <f ca="1">Spins[[#This Row],[Mult]]*Spins[[#This Row],[Bet]]</f>
        <v>14</v>
      </c>
      <c r="L1197">
        <f ca="1">Spins[[#This Row],[Payout]]-Spins[[#This Row],[Bet]]</f>
        <v>13</v>
      </c>
    </row>
    <row r="1198" spans="1:12" x14ac:dyDescent="0.3">
      <c r="A1198">
        <f t="shared" si="79"/>
        <v>1197</v>
      </c>
      <c r="B1198">
        <f t="shared" ca="1" si="88"/>
        <v>15</v>
      </c>
      <c r="C1198" t="str" cm="1">
        <f t="array" aca="1" ref="C1198" ca="1">INDEX(Reel1,Spins[[#This Row],[Stop1]])</f>
        <v>🍒</v>
      </c>
      <c r="D1198">
        <f t="shared" ca="1" si="89"/>
        <v>6</v>
      </c>
      <c r="E1198" t="str" cm="1">
        <f t="array" aca="1" ref="E1198" ca="1">INDEX(Reel2,Spins[[#This Row],[Stop2]])</f>
        <v>🍋</v>
      </c>
      <c r="F1198">
        <f t="shared" ca="1" si="90"/>
        <v>21</v>
      </c>
      <c r="G1198" t="str" cm="1">
        <f t="array" aca="1" ref="G1198" ca="1">INDEX(Reel3,Spins[[#This Row],[Stop3]])</f>
        <v>🔔</v>
      </c>
      <c r="H1198" t="b">
        <f ca="1">AND(Spins[[#This Row],[Sym1]]=Spins[[#This Row],[Sym2]],Spins[[#This Row],[Sym2]]=Spins[[#This Row],[Sym3]])</f>
        <v>0</v>
      </c>
      <c r="I1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">
        <f t="shared" si="91"/>
        <v>1</v>
      </c>
      <c r="K1198">
        <f ca="1">Spins[[#This Row],[Mult]]*Spins[[#This Row],[Bet]]</f>
        <v>0</v>
      </c>
      <c r="L1198">
        <f ca="1">Spins[[#This Row],[Payout]]-Spins[[#This Row],[Bet]]</f>
        <v>-1</v>
      </c>
    </row>
    <row r="1199" spans="1:12" x14ac:dyDescent="0.3">
      <c r="A1199">
        <f t="shared" si="79"/>
        <v>1198</v>
      </c>
      <c r="B1199">
        <f t="shared" ca="1" si="88"/>
        <v>4</v>
      </c>
      <c r="C1199" t="str" cm="1">
        <f t="array" aca="1" ref="C1199" ca="1">INDEX(Reel1,Spins[[#This Row],[Stop1]])</f>
        <v>🍋</v>
      </c>
      <c r="D1199">
        <f t="shared" ca="1" si="89"/>
        <v>2</v>
      </c>
      <c r="E1199" t="str" cm="1">
        <f t="array" aca="1" ref="E1199" ca="1">INDEX(Reel2,Spins[[#This Row],[Stop2]])</f>
        <v>🍋</v>
      </c>
      <c r="F1199">
        <f t="shared" ca="1" si="90"/>
        <v>20</v>
      </c>
      <c r="G1199" t="str" cm="1">
        <f t="array" aca="1" ref="G1199" ca="1">INDEX(Reel3,Spins[[#This Row],[Stop3]])</f>
        <v>🔔</v>
      </c>
      <c r="H1199" t="b">
        <f ca="1">AND(Spins[[#This Row],[Sym1]]=Spins[[#This Row],[Sym2]],Spins[[#This Row],[Sym2]]=Spins[[#This Row],[Sym3]])</f>
        <v>0</v>
      </c>
      <c r="I1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9">
        <f t="shared" si="91"/>
        <v>1</v>
      </c>
      <c r="K1199">
        <f ca="1">Spins[[#This Row],[Mult]]*Spins[[#This Row],[Bet]]</f>
        <v>0.6</v>
      </c>
      <c r="L1199">
        <f ca="1">Spins[[#This Row],[Payout]]-Spins[[#This Row],[Bet]]</f>
        <v>-0.4</v>
      </c>
    </row>
    <row r="1200" spans="1:12" x14ac:dyDescent="0.3">
      <c r="A1200">
        <f t="shared" si="79"/>
        <v>1199</v>
      </c>
      <c r="B1200">
        <f t="shared" ca="1" si="88"/>
        <v>25</v>
      </c>
      <c r="C1200" t="str" cm="1">
        <f t="array" aca="1" ref="C1200" ca="1">INDEX(Reel1,Spins[[#This Row],[Stop1]])</f>
        <v>🔔</v>
      </c>
      <c r="D1200">
        <f t="shared" ca="1" si="89"/>
        <v>27</v>
      </c>
      <c r="E1200" t="str" cm="1">
        <f t="array" aca="1" ref="E1200" ca="1">INDEX(Reel2,Spins[[#This Row],[Stop2]])</f>
        <v>BAR</v>
      </c>
      <c r="F1200">
        <f t="shared" ca="1" si="90"/>
        <v>11</v>
      </c>
      <c r="G1200" t="str" cm="1">
        <f t="array" aca="1" ref="G1200" ca="1">INDEX(Reel3,Spins[[#This Row],[Stop3]])</f>
        <v>🍒</v>
      </c>
      <c r="H1200" t="b">
        <f ca="1">AND(Spins[[#This Row],[Sym1]]=Spins[[#This Row],[Sym2]],Spins[[#This Row],[Sym2]]=Spins[[#This Row],[Sym3]])</f>
        <v>0</v>
      </c>
      <c r="I1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">
        <f t="shared" si="91"/>
        <v>1</v>
      </c>
      <c r="K1200">
        <f ca="1">Spins[[#This Row],[Mult]]*Spins[[#This Row],[Bet]]</f>
        <v>0</v>
      </c>
      <c r="L1200">
        <f ca="1">Spins[[#This Row],[Payout]]-Spins[[#This Row],[Bet]]</f>
        <v>-1</v>
      </c>
    </row>
    <row r="1201" spans="1:12" x14ac:dyDescent="0.3">
      <c r="A1201">
        <f t="shared" si="79"/>
        <v>1200</v>
      </c>
      <c r="B1201">
        <f t="shared" ca="1" si="88"/>
        <v>13</v>
      </c>
      <c r="C1201" t="str" cm="1">
        <f t="array" aca="1" ref="C1201" ca="1">INDEX(Reel1,Spins[[#This Row],[Stop1]])</f>
        <v>🍋</v>
      </c>
      <c r="D1201">
        <f t="shared" ca="1" si="89"/>
        <v>9</v>
      </c>
      <c r="E1201" t="str" cm="1">
        <f t="array" aca="1" ref="E1201" ca="1">INDEX(Reel2,Spins[[#This Row],[Stop2]])</f>
        <v>🍋</v>
      </c>
      <c r="F1201">
        <f t="shared" ca="1" si="90"/>
        <v>4</v>
      </c>
      <c r="G1201" t="str" cm="1">
        <f t="array" aca="1" ref="G1201" ca="1">INDEX(Reel3,Spins[[#This Row],[Stop3]])</f>
        <v>🍋</v>
      </c>
      <c r="H1201" t="b">
        <f ca="1">AND(Spins[[#This Row],[Sym1]]=Spins[[#This Row],[Sym2]],Spins[[#This Row],[Sym2]]=Spins[[#This Row],[Sym3]])</f>
        <v>1</v>
      </c>
      <c r="I1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01">
        <f t="shared" si="91"/>
        <v>1</v>
      </c>
      <c r="K1201">
        <f ca="1">Spins[[#This Row],[Mult]]*Spins[[#This Row],[Bet]]</f>
        <v>14</v>
      </c>
      <c r="L1201">
        <f ca="1">Spins[[#This Row],[Payout]]-Spins[[#This Row],[Bet]]</f>
        <v>13</v>
      </c>
    </row>
    <row r="1202" spans="1:12" x14ac:dyDescent="0.3">
      <c r="A1202">
        <f t="shared" si="79"/>
        <v>1201</v>
      </c>
      <c r="B1202">
        <f t="shared" ca="1" si="88"/>
        <v>28</v>
      </c>
      <c r="C1202" t="str" cm="1">
        <f t="array" aca="1" ref="C1202" ca="1">INDEX(Reel1,Spins[[#This Row],[Stop1]])</f>
        <v>BAR</v>
      </c>
      <c r="D1202">
        <f t="shared" ca="1" si="89"/>
        <v>22</v>
      </c>
      <c r="E1202" t="str" cm="1">
        <f t="array" aca="1" ref="E1202" ca="1">INDEX(Reel2,Spins[[#This Row],[Stop2]])</f>
        <v>🍇</v>
      </c>
      <c r="F1202">
        <f t="shared" ca="1" si="90"/>
        <v>11</v>
      </c>
      <c r="G1202" t="str" cm="1">
        <f t="array" aca="1" ref="G1202" ca="1">INDEX(Reel3,Spins[[#This Row],[Stop3]])</f>
        <v>🍒</v>
      </c>
      <c r="H1202" t="b">
        <f ca="1">AND(Spins[[#This Row],[Sym1]]=Spins[[#This Row],[Sym2]],Spins[[#This Row],[Sym2]]=Spins[[#This Row],[Sym3]])</f>
        <v>0</v>
      </c>
      <c r="I1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">
        <f t="shared" si="91"/>
        <v>1</v>
      </c>
      <c r="K1202">
        <f ca="1">Spins[[#This Row],[Mult]]*Spins[[#This Row],[Bet]]</f>
        <v>0</v>
      </c>
      <c r="L1202">
        <f ca="1">Spins[[#This Row],[Payout]]-Spins[[#This Row],[Bet]]</f>
        <v>-1</v>
      </c>
    </row>
    <row r="1203" spans="1:12" x14ac:dyDescent="0.3">
      <c r="A1203">
        <f t="shared" si="79"/>
        <v>1202</v>
      </c>
      <c r="B1203">
        <f t="shared" ca="1" si="88"/>
        <v>17</v>
      </c>
      <c r="C1203" t="str" cm="1">
        <f t="array" aca="1" ref="C1203" ca="1">INDEX(Reel1,Spins[[#This Row],[Stop1]])</f>
        <v>🍒</v>
      </c>
      <c r="D1203">
        <f t="shared" ca="1" si="89"/>
        <v>8</v>
      </c>
      <c r="E1203" t="str" cm="1">
        <f t="array" aca="1" ref="E1203" ca="1">INDEX(Reel2,Spins[[#This Row],[Stop2]])</f>
        <v>🍋</v>
      </c>
      <c r="F1203">
        <f t="shared" ca="1" si="90"/>
        <v>17</v>
      </c>
      <c r="G1203" t="str" cm="1">
        <f t="array" aca="1" ref="G1203" ca="1">INDEX(Reel3,Spins[[#This Row],[Stop3]])</f>
        <v>🍇</v>
      </c>
      <c r="H1203" t="b">
        <f ca="1">AND(Spins[[#This Row],[Sym1]]=Spins[[#This Row],[Sym2]],Spins[[#This Row],[Sym2]]=Spins[[#This Row],[Sym3]])</f>
        <v>0</v>
      </c>
      <c r="I1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">
        <f t="shared" si="91"/>
        <v>1</v>
      </c>
      <c r="K1203">
        <f ca="1">Spins[[#This Row],[Mult]]*Spins[[#This Row],[Bet]]</f>
        <v>0</v>
      </c>
      <c r="L1203">
        <f ca="1">Spins[[#This Row],[Payout]]-Spins[[#This Row],[Bet]]</f>
        <v>-1</v>
      </c>
    </row>
    <row r="1204" spans="1:12" x14ac:dyDescent="0.3">
      <c r="A1204">
        <f t="shared" si="79"/>
        <v>1203</v>
      </c>
      <c r="B1204">
        <f t="shared" ca="1" si="88"/>
        <v>14</v>
      </c>
      <c r="C1204" t="str" cm="1">
        <f t="array" aca="1" ref="C1204" ca="1">INDEX(Reel1,Spins[[#This Row],[Stop1]])</f>
        <v>🍋</v>
      </c>
      <c r="D1204">
        <f t="shared" ca="1" si="89"/>
        <v>18</v>
      </c>
      <c r="E1204" t="str" cm="1">
        <f t="array" aca="1" ref="E1204" ca="1">INDEX(Reel2,Spins[[#This Row],[Stop2]])</f>
        <v>🍒</v>
      </c>
      <c r="F1204">
        <f t="shared" ca="1" si="90"/>
        <v>31</v>
      </c>
      <c r="G1204" t="str" cm="1">
        <f t="array" aca="1" ref="G1204" ca="1">INDEX(Reel3,Spins[[#This Row],[Stop3]])</f>
        <v>💎</v>
      </c>
      <c r="H1204" t="b">
        <f ca="1">AND(Spins[[#This Row],[Sym1]]=Spins[[#This Row],[Sym2]],Spins[[#This Row],[Sym2]]=Spins[[#This Row],[Sym3]])</f>
        <v>0</v>
      </c>
      <c r="I1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">
        <f t="shared" si="91"/>
        <v>1</v>
      </c>
      <c r="K1204">
        <f ca="1">Spins[[#This Row],[Mult]]*Spins[[#This Row],[Bet]]</f>
        <v>0</v>
      </c>
      <c r="L1204">
        <f ca="1">Spins[[#This Row],[Payout]]-Spins[[#This Row],[Bet]]</f>
        <v>-1</v>
      </c>
    </row>
    <row r="1205" spans="1:12" x14ac:dyDescent="0.3">
      <c r="A1205">
        <f t="shared" si="79"/>
        <v>1204</v>
      </c>
      <c r="B1205">
        <f t="shared" ca="1" si="88"/>
        <v>22</v>
      </c>
      <c r="C1205" t="str" cm="1">
        <f t="array" aca="1" ref="C1205" ca="1">INDEX(Reel1,Spins[[#This Row],[Stop1]])</f>
        <v>🍇</v>
      </c>
      <c r="D1205">
        <f t="shared" ca="1" si="89"/>
        <v>28</v>
      </c>
      <c r="E1205" t="str" cm="1">
        <f t="array" aca="1" ref="E1205" ca="1">INDEX(Reel2,Spins[[#This Row],[Stop2]])</f>
        <v>BAR</v>
      </c>
      <c r="F1205">
        <f t="shared" ca="1" si="90"/>
        <v>15</v>
      </c>
      <c r="G1205" t="str" cm="1">
        <f t="array" aca="1" ref="G1205" ca="1">INDEX(Reel3,Spins[[#This Row],[Stop3]])</f>
        <v>🍇</v>
      </c>
      <c r="H1205" t="b">
        <f ca="1">AND(Spins[[#This Row],[Sym1]]=Spins[[#This Row],[Sym2]],Spins[[#This Row],[Sym2]]=Spins[[#This Row],[Sym3]])</f>
        <v>0</v>
      </c>
      <c r="I1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">
        <f t="shared" si="91"/>
        <v>1</v>
      </c>
      <c r="K1205">
        <f ca="1">Spins[[#This Row],[Mult]]*Spins[[#This Row],[Bet]]</f>
        <v>0</v>
      </c>
      <c r="L1205">
        <f ca="1">Spins[[#This Row],[Payout]]-Spins[[#This Row],[Bet]]</f>
        <v>-1</v>
      </c>
    </row>
    <row r="1206" spans="1:12" x14ac:dyDescent="0.3">
      <c r="A1206">
        <f t="shared" si="79"/>
        <v>1205</v>
      </c>
      <c r="B1206">
        <f t="shared" ca="1" si="88"/>
        <v>30</v>
      </c>
      <c r="C1206" t="str" cm="1">
        <f t="array" aca="1" ref="C1206" ca="1">INDEX(Reel1,Spins[[#This Row],[Stop1]])</f>
        <v>7️⃣</v>
      </c>
      <c r="D1206">
        <f t="shared" ca="1" si="89"/>
        <v>7</v>
      </c>
      <c r="E1206" t="str" cm="1">
        <f t="array" aca="1" ref="E1206" ca="1">INDEX(Reel2,Spins[[#This Row],[Stop2]])</f>
        <v>🍋</v>
      </c>
      <c r="F1206">
        <f t="shared" ca="1" si="90"/>
        <v>26</v>
      </c>
      <c r="G1206" t="str" cm="1">
        <f t="array" aca="1" ref="G1206" ca="1">INDEX(Reel3,Spins[[#This Row],[Stop3]])</f>
        <v>BAR</v>
      </c>
      <c r="H1206" t="b">
        <f ca="1">AND(Spins[[#This Row],[Sym1]]=Spins[[#This Row],[Sym2]],Spins[[#This Row],[Sym2]]=Spins[[#This Row],[Sym3]])</f>
        <v>0</v>
      </c>
      <c r="I1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">
        <f t="shared" si="91"/>
        <v>1</v>
      </c>
      <c r="K1206">
        <f ca="1">Spins[[#This Row],[Mult]]*Spins[[#This Row],[Bet]]</f>
        <v>0</v>
      </c>
      <c r="L1206">
        <f ca="1">Spins[[#This Row],[Payout]]-Spins[[#This Row],[Bet]]</f>
        <v>-1</v>
      </c>
    </row>
    <row r="1207" spans="1:12" x14ac:dyDescent="0.3">
      <c r="A1207">
        <f t="shared" si="79"/>
        <v>1206</v>
      </c>
      <c r="B1207">
        <f t="shared" ca="1" si="88"/>
        <v>31</v>
      </c>
      <c r="C1207" t="str" cm="1">
        <f t="array" aca="1" ref="C1207" ca="1">INDEX(Reel1,Spins[[#This Row],[Stop1]])</f>
        <v>💎</v>
      </c>
      <c r="D1207">
        <f t="shared" ca="1" si="89"/>
        <v>12</v>
      </c>
      <c r="E1207" t="str" cm="1">
        <f t="array" aca="1" ref="E1207" ca="1">INDEX(Reel2,Spins[[#This Row],[Stop2]])</f>
        <v>🍋</v>
      </c>
      <c r="F1207">
        <f t="shared" ca="1" si="90"/>
        <v>31</v>
      </c>
      <c r="G1207" t="str" cm="1">
        <f t="array" aca="1" ref="G1207" ca="1">INDEX(Reel3,Spins[[#This Row],[Stop3]])</f>
        <v>💎</v>
      </c>
      <c r="H1207" t="b">
        <f ca="1">AND(Spins[[#This Row],[Sym1]]=Spins[[#This Row],[Sym2]],Spins[[#This Row],[Sym2]]=Spins[[#This Row],[Sym3]])</f>
        <v>0</v>
      </c>
      <c r="I1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">
        <f t="shared" si="91"/>
        <v>1</v>
      </c>
      <c r="K1207">
        <f ca="1">Spins[[#This Row],[Mult]]*Spins[[#This Row],[Bet]]</f>
        <v>0</v>
      </c>
      <c r="L1207">
        <f ca="1">Spins[[#This Row],[Payout]]-Spins[[#This Row],[Bet]]</f>
        <v>-1</v>
      </c>
    </row>
    <row r="1208" spans="1:12" x14ac:dyDescent="0.3">
      <c r="A1208">
        <f t="shared" si="79"/>
        <v>1207</v>
      </c>
      <c r="B1208">
        <f t="shared" ca="1" si="88"/>
        <v>13</v>
      </c>
      <c r="C1208" t="str" cm="1">
        <f t="array" aca="1" ref="C1208" ca="1">INDEX(Reel1,Spins[[#This Row],[Stop1]])</f>
        <v>🍋</v>
      </c>
      <c r="D1208">
        <f t="shared" ca="1" si="89"/>
        <v>16</v>
      </c>
      <c r="E1208" t="str" cm="1">
        <f t="array" aca="1" ref="E1208" ca="1">INDEX(Reel2,Spins[[#This Row],[Stop2]])</f>
        <v>🍒</v>
      </c>
      <c r="F1208">
        <f t="shared" ca="1" si="90"/>
        <v>8</v>
      </c>
      <c r="G1208" t="str" cm="1">
        <f t="array" aca="1" ref="G1208" ca="1">INDEX(Reel3,Spins[[#This Row],[Stop3]])</f>
        <v>🍒</v>
      </c>
      <c r="H1208" t="b">
        <f ca="1">AND(Spins[[#This Row],[Sym1]]=Spins[[#This Row],[Sym2]],Spins[[#This Row],[Sym2]]=Spins[[#This Row],[Sym3]])</f>
        <v>0</v>
      </c>
      <c r="I1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8">
        <f t="shared" si="91"/>
        <v>1</v>
      </c>
      <c r="K1208">
        <f ca="1">Spins[[#This Row],[Mult]]*Spins[[#This Row],[Bet]]</f>
        <v>0</v>
      </c>
      <c r="L1208">
        <f ca="1">Spins[[#This Row],[Payout]]-Spins[[#This Row],[Bet]]</f>
        <v>-1</v>
      </c>
    </row>
    <row r="1209" spans="1:12" x14ac:dyDescent="0.3">
      <c r="A1209">
        <f t="shared" si="79"/>
        <v>1208</v>
      </c>
      <c r="B1209">
        <f t="shared" ca="1" si="88"/>
        <v>19</v>
      </c>
      <c r="C1209" t="str" cm="1">
        <f t="array" aca="1" ref="C1209" ca="1">INDEX(Reel1,Spins[[#This Row],[Stop1]])</f>
        <v>🍒</v>
      </c>
      <c r="D1209">
        <f t="shared" ca="1" si="89"/>
        <v>20</v>
      </c>
      <c r="E1209" t="str" cm="1">
        <f t="array" aca="1" ref="E1209" ca="1">INDEX(Reel2,Spins[[#This Row],[Stop2]])</f>
        <v>🍒</v>
      </c>
      <c r="F1209">
        <f t="shared" ca="1" si="90"/>
        <v>12</v>
      </c>
      <c r="G1209" t="str" cm="1">
        <f t="array" aca="1" ref="G1209" ca="1">INDEX(Reel3,Spins[[#This Row],[Stop3]])</f>
        <v>🍒</v>
      </c>
      <c r="H1209" t="b">
        <f ca="1">AND(Spins[[#This Row],[Sym1]]=Spins[[#This Row],[Sym2]],Spins[[#This Row],[Sym2]]=Spins[[#This Row],[Sym3]])</f>
        <v>1</v>
      </c>
      <c r="I1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09">
        <f t="shared" si="91"/>
        <v>1</v>
      </c>
      <c r="K1209">
        <f ca="1">Spins[[#This Row],[Mult]]*Spins[[#This Row],[Bet]]</f>
        <v>16</v>
      </c>
      <c r="L1209">
        <f ca="1">Spins[[#This Row],[Payout]]-Spins[[#This Row],[Bet]]</f>
        <v>15</v>
      </c>
    </row>
    <row r="1210" spans="1:12" x14ac:dyDescent="0.3">
      <c r="A1210">
        <f t="shared" si="79"/>
        <v>1209</v>
      </c>
      <c r="B1210">
        <f t="shared" ca="1" si="88"/>
        <v>29</v>
      </c>
      <c r="C1210" t="str" cm="1">
        <f t="array" aca="1" ref="C1210" ca="1">INDEX(Reel1,Spins[[#This Row],[Stop1]])</f>
        <v>7️⃣</v>
      </c>
      <c r="D1210">
        <f t="shared" ca="1" si="89"/>
        <v>4</v>
      </c>
      <c r="E1210" t="str" cm="1">
        <f t="array" aca="1" ref="E1210" ca="1">INDEX(Reel2,Spins[[#This Row],[Stop2]])</f>
        <v>🍋</v>
      </c>
      <c r="F1210">
        <f t="shared" ca="1" si="90"/>
        <v>6</v>
      </c>
      <c r="G1210" t="str" cm="1">
        <f t="array" aca="1" ref="G1210" ca="1">INDEX(Reel3,Spins[[#This Row],[Stop3]])</f>
        <v>🍒</v>
      </c>
      <c r="H1210" t="b">
        <f ca="1">AND(Spins[[#This Row],[Sym1]]=Spins[[#This Row],[Sym2]],Spins[[#This Row],[Sym2]]=Spins[[#This Row],[Sym3]])</f>
        <v>0</v>
      </c>
      <c r="I1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">
        <f t="shared" si="91"/>
        <v>1</v>
      </c>
      <c r="K1210">
        <f ca="1">Spins[[#This Row],[Mult]]*Spins[[#This Row],[Bet]]</f>
        <v>0</v>
      </c>
      <c r="L1210">
        <f ca="1">Spins[[#This Row],[Payout]]-Spins[[#This Row],[Bet]]</f>
        <v>-1</v>
      </c>
    </row>
    <row r="1211" spans="1:12" x14ac:dyDescent="0.3">
      <c r="A1211">
        <f t="shared" si="79"/>
        <v>1210</v>
      </c>
      <c r="B1211">
        <f t="shared" ca="1" si="88"/>
        <v>17</v>
      </c>
      <c r="C1211" t="str" cm="1">
        <f t="array" aca="1" ref="C1211" ca="1">INDEX(Reel1,Spins[[#This Row],[Stop1]])</f>
        <v>🍒</v>
      </c>
      <c r="D1211">
        <f t="shared" ca="1" si="89"/>
        <v>1</v>
      </c>
      <c r="E1211" t="str" cm="1">
        <f t="array" aca="1" ref="E1211" ca="1">INDEX(Reel2,Spins[[#This Row],[Stop2]])</f>
        <v>🍋</v>
      </c>
      <c r="F1211">
        <f t="shared" ca="1" si="90"/>
        <v>17</v>
      </c>
      <c r="G1211" t="str" cm="1">
        <f t="array" aca="1" ref="G1211" ca="1">INDEX(Reel3,Spins[[#This Row],[Stop3]])</f>
        <v>🍇</v>
      </c>
      <c r="H1211" t="b">
        <f ca="1">AND(Spins[[#This Row],[Sym1]]=Spins[[#This Row],[Sym2]],Spins[[#This Row],[Sym2]]=Spins[[#This Row],[Sym3]])</f>
        <v>0</v>
      </c>
      <c r="I1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">
        <f t="shared" si="91"/>
        <v>1</v>
      </c>
      <c r="K1211">
        <f ca="1">Spins[[#This Row],[Mult]]*Spins[[#This Row],[Bet]]</f>
        <v>0</v>
      </c>
      <c r="L1211">
        <f ca="1">Spins[[#This Row],[Payout]]-Spins[[#This Row],[Bet]]</f>
        <v>-1</v>
      </c>
    </row>
    <row r="1212" spans="1:12" x14ac:dyDescent="0.3">
      <c r="A1212">
        <f t="shared" si="79"/>
        <v>1211</v>
      </c>
      <c r="B1212">
        <f t="shared" ca="1" si="88"/>
        <v>10</v>
      </c>
      <c r="C1212" t="str" cm="1">
        <f t="array" aca="1" ref="C1212" ca="1">INDEX(Reel1,Spins[[#This Row],[Stop1]])</f>
        <v>🍋</v>
      </c>
      <c r="D1212">
        <f t="shared" ca="1" si="89"/>
        <v>7</v>
      </c>
      <c r="E1212" t="str" cm="1">
        <f t="array" aca="1" ref="E1212" ca="1">INDEX(Reel2,Spins[[#This Row],[Stop2]])</f>
        <v>🍋</v>
      </c>
      <c r="F1212">
        <f t="shared" ca="1" si="90"/>
        <v>26</v>
      </c>
      <c r="G1212" t="str" cm="1">
        <f t="array" aca="1" ref="G1212" ca="1">INDEX(Reel3,Spins[[#This Row],[Stop3]])</f>
        <v>BAR</v>
      </c>
      <c r="H1212" t="b">
        <f ca="1">AND(Spins[[#This Row],[Sym1]]=Spins[[#This Row],[Sym2]],Spins[[#This Row],[Sym2]]=Spins[[#This Row],[Sym3]])</f>
        <v>0</v>
      </c>
      <c r="I1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2">
        <f t="shared" si="91"/>
        <v>1</v>
      </c>
      <c r="K1212">
        <f ca="1">Spins[[#This Row],[Mult]]*Spins[[#This Row],[Bet]]</f>
        <v>0.6</v>
      </c>
      <c r="L1212">
        <f ca="1">Spins[[#This Row],[Payout]]-Spins[[#This Row],[Bet]]</f>
        <v>-0.4</v>
      </c>
    </row>
    <row r="1213" spans="1:12" x14ac:dyDescent="0.3">
      <c r="A1213">
        <f t="shared" si="79"/>
        <v>1212</v>
      </c>
      <c r="B1213">
        <f t="shared" ca="1" si="88"/>
        <v>12</v>
      </c>
      <c r="C1213" t="str" cm="1">
        <f t="array" aca="1" ref="C1213" ca="1">INDEX(Reel1,Spins[[#This Row],[Stop1]])</f>
        <v>🍋</v>
      </c>
      <c r="D1213">
        <f t="shared" ca="1" si="89"/>
        <v>18</v>
      </c>
      <c r="E1213" t="str" cm="1">
        <f t="array" aca="1" ref="E1213" ca="1">INDEX(Reel2,Spins[[#This Row],[Stop2]])</f>
        <v>🍒</v>
      </c>
      <c r="F1213">
        <f t="shared" ca="1" si="90"/>
        <v>19</v>
      </c>
      <c r="G1213" t="str" cm="1">
        <f t="array" aca="1" ref="G1213" ca="1">INDEX(Reel3,Spins[[#This Row],[Stop3]])</f>
        <v>🔔</v>
      </c>
      <c r="H1213" t="b">
        <f ca="1">AND(Spins[[#This Row],[Sym1]]=Spins[[#This Row],[Sym2]],Spins[[#This Row],[Sym2]]=Spins[[#This Row],[Sym3]])</f>
        <v>0</v>
      </c>
      <c r="I1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">
        <f t="shared" si="91"/>
        <v>1</v>
      </c>
      <c r="K1213">
        <f ca="1">Spins[[#This Row],[Mult]]*Spins[[#This Row],[Bet]]</f>
        <v>0</v>
      </c>
      <c r="L1213">
        <f ca="1">Spins[[#This Row],[Payout]]-Spins[[#This Row],[Bet]]</f>
        <v>-1</v>
      </c>
    </row>
    <row r="1214" spans="1:12" x14ac:dyDescent="0.3">
      <c r="A1214">
        <f t="shared" si="79"/>
        <v>1213</v>
      </c>
      <c r="B1214">
        <f t="shared" ca="1" si="88"/>
        <v>10</v>
      </c>
      <c r="C1214" t="str" cm="1">
        <f t="array" aca="1" ref="C1214" ca="1">INDEX(Reel1,Spins[[#This Row],[Stop1]])</f>
        <v>🍋</v>
      </c>
      <c r="D1214">
        <f t="shared" ca="1" si="89"/>
        <v>15</v>
      </c>
      <c r="E1214" t="str" cm="1">
        <f t="array" aca="1" ref="E1214" ca="1">INDEX(Reel2,Spins[[#This Row],[Stop2]])</f>
        <v>🍒</v>
      </c>
      <c r="F1214">
        <f t="shared" ca="1" si="90"/>
        <v>16</v>
      </c>
      <c r="G1214" t="str" cm="1">
        <f t="array" aca="1" ref="G1214" ca="1">INDEX(Reel3,Spins[[#This Row],[Stop3]])</f>
        <v>🍇</v>
      </c>
      <c r="H1214" t="b">
        <f ca="1">AND(Spins[[#This Row],[Sym1]]=Spins[[#This Row],[Sym2]],Spins[[#This Row],[Sym2]]=Spins[[#This Row],[Sym3]])</f>
        <v>0</v>
      </c>
      <c r="I1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4">
        <f t="shared" si="91"/>
        <v>1</v>
      </c>
      <c r="K1214">
        <f ca="1">Spins[[#This Row],[Mult]]*Spins[[#This Row],[Bet]]</f>
        <v>0</v>
      </c>
      <c r="L1214">
        <f ca="1">Spins[[#This Row],[Payout]]-Spins[[#This Row],[Bet]]</f>
        <v>-1</v>
      </c>
    </row>
    <row r="1215" spans="1:12" x14ac:dyDescent="0.3">
      <c r="A1215">
        <f t="shared" si="79"/>
        <v>1214</v>
      </c>
      <c r="B1215">
        <f t="shared" ca="1" si="88"/>
        <v>7</v>
      </c>
      <c r="C1215" t="str" cm="1">
        <f t="array" aca="1" ref="C1215" ca="1">INDEX(Reel1,Spins[[#This Row],[Stop1]])</f>
        <v>🍋</v>
      </c>
      <c r="D1215">
        <f t="shared" ca="1" si="89"/>
        <v>3</v>
      </c>
      <c r="E1215" t="str" cm="1">
        <f t="array" aca="1" ref="E1215" ca="1">INDEX(Reel2,Spins[[#This Row],[Stop2]])</f>
        <v>🍋</v>
      </c>
      <c r="F1215">
        <f t="shared" ca="1" si="90"/>
        <v>5</v>
      </c>
      <c r="G1215" t="str" cm="1">
        <f t="array" aca="1" ref="G1215" ca="1">INDEX(Reel3,Spins[[#This Row],[Stop3]])</f>
        <v>🍋</v>
      </c>
      <c r="H1215" t="b">
        <f ca="1">AND(Spins[[#This Row],[Sym1]]=Spins[[#This Row],[Sym2]],Spins[[#This Row],[Sym2]]=Spins[[#This Row],[Sym3]])</f>
        <v>1</v>
      </c>
      <c r="I1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15">
        <f t="shared" si="91"/>
        <v>1</v>
      </c>
      <c r="K1215">
        <f ca="1">Spins[[#This Row],[Mult]]*Spins[[#This Row],[Bet]]</f>
        <v>14</v>
      </c>
      <c r="L1215">
        <f ca="1">Spins[[#This Row],[Payout]]-Spins[[#This Row],[Bet]]</f>
        <v>13</v>
      </c>
    </row>
    <row r="1216" spans="1:12" x14ac:dyDescent="0.3">
      <c r="A1216">
        <f t="shared" si="79"/>
        <v>1215</v>
      </c>
      <c r="B1216">
        <f t="shared" ca="1" si="88"/>
        <v>3</v>
      </c>
      <c r="C1216" t="str" cm="1">
        <f t="array" aca="1" ref="C1216" ca="1">INDEX(Reel1,Spins[[#This Row],[Stop1]])</f>
        <v>🍋</v>
      </c>
      <c r="D1216">
        <f t="shared" ca="1" si="89"/>
        <v>7</v>
      </c>
      <c r="E1216" t="str" cm="1">
        <f t="array" aca="1" ref="E1216" ca="1">INDEX(Reel2,Spins[[#This Row],[Stop2]])</f>
        <v>🍋</v>
      </c>
      <c r="F1216">
        <f t="shared" ca="1" si="90"/>
        <v>12</v>
      </c>
      <c r="G1216" t="str" cm="1">
        <f t="array" aca="1" ref="G1216" ca="1">INDEX(Reel3,Spins[[#This Row],[Stop3]])</f>
        <v>🍒</v>
      </c>
      <c r="H1216" t="b">
        <f ca="1">AND(Spins[[#This Row],[Sym1]]=Spins[[#This Row],[Sym2]],Spins[[#This Row],[Sym2]]=Spins[[#This Row],[Sym3]])</f>
        <v>0</v>
      </c>
      <c r="I1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6">
        <f t="shared" si="91"/>
        <v>1</v>
      </c>
      <c r="K1216">
        <f ca="1">Spins[[#This Row],[Mult]]*Spins[[#This Row],[Bet]]</f>
        <v>0.6</v>
      </c>
      <c r="L1216">
        <f ca="1">Spins[[#This Row],[Payout]]-Spins[[#This Row],[Bet]]</f>
        <v>-0.4</v>
      </c>
    </row>
    <row r="1217" spans="1:12" x14ac:dyDescent="0.3">
      <c r="A1217">
        <f t="shared" si="79"/>
        <v>1216</v>
      </c>
      <c r="B1217">
        <f t="shared" ca="1" si="88"/>
        <v>26</v>
      </c>
      <c r="C1217" t="str" cm="1">
        <f t="array" aca="1" ref="C1217" ca="1">INDEX(Reel1,Spins[[#This Row],[Stop1]])</f>
        <v>🔔</v>
      </c>
      <c r="D1217">
        <f t="shared" ca="1" si="89"/>
        <v>5</v>
      </c>
      <c r="E1217" t="str" cm="1">
        <f t="array" aca="1" ref="E1217" ca="1">INDEX(Reel2,Spins[[#This Row],[Stop2]])</f>
        <v>🍋</v>
      </c>
      <c r="F1217">
        <f t="shared" ca="1" si="90"/>
        <v>13</v>
      </c>
      <c r="G1217" t="str" cm="1">
        <f t="array" aca="1" ref="G1217" ca="1">INDEX(Reel3,Spins[[#This Row],[Stop3]])</f>
        <v>🍇</v>
      </c>
      <c r="H1217" t="b">
        <f ca="1">AND(Spins[[#This Row],[Sym1]]=Spins[[#This Row],[Sym2]],Spins[[#This Row],[Sym2]]=Spins[[#This Row],[Sym3]])</f>
        <v>0</v>
      </c>
      <c r="I1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">
        <f t="shared" si="91"/>
        <v>1</v>
      </c>
      <c r="K1217">
        <f ca="1">Spins[[#This Row],[Mult]]*Spins[[#This Row],[Bet]]</f>
        <v>0</v>
      </c>
      <c r="L1217">
        <f ca="1">Spins[[#This Row],[Payout]]-Spins[[#This Row],[Bet]]</f>
        <v>-1</v>
      </c>
    </row>
    <row r="1218" spans="1:12" x14ac:dyDescent="0.3">
      <c r="A1218">
        <f t="shared" ref="A1218:A1281" si="92">ROW()-1</f>
        <v>1217</v>
      </c>
      <c r="B1218">
        <f t="shared" ref="B1218:B1281" ca="1" si="93">RANDBETWEEN(1,ROWS(Reel1))</f>
        <v>27</v>
      </c>
      <c r="C1218" t="str" cm="1">
        <f t="array" aca="1" ref="C1218" ca="1">INDEX(Reel1,Spins[[#This Row],[Stop1]])</f>
        <v>BAR</v>
      </c>
      <c r="D1218">
        <f t="shared" ref="D1218:D1281" ca="1" si="94">RANDBETWEEN(1,ROWS(Reel2))</f>
        <v>9</v>
      </c>
      <c r="E1218" t="str" cm="1">
        <f t="array" aca="1" ref="E1218" ca="1">INDEX(Reel2,Spins[[#This Row],[Stop2]])</f>
        <v>🍋</v>
      </c>
      <c r="F1218">
        <f t="shared" ref="F1218:F1281" ca="1" si="95">RANDBETWEEN(1,ROWS(Reel3))</f>
        <v>18</v>
      </c>
      <c r="G1218" t="str" cm="1">
        <f t="array" aca="1" ref="G1218" ca="1">INDEX(Reel3,Spins[[#This Row],[Stop3]])</f>
        <v>🔔</v>
      </c>
      <c r="H1218" t="b">
        <f ca="1">AND(Spins[[#This Row],[Sym1]]=Spins[[#This Row],[Sym2]],Spins[[#This Row],[Sym2]]=Spins[[#This Row],[Sym3]])</f>
        <v>0</v>
      </c>
      <c r="I1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">
        <f t="shared" ref="J1218:J1281" si="96">Bet</f>
        <v>1</v>
      </c>
      <c r="K1218">
        <f ca="1">Spins[[#This Row],[Mult]]*Spins[[#This Row],[Bet]]</f>
        <v>0</v>
      </c>
      <c r="L1218">
        <f ca="1">Spins[[#This Row],[Payout]]-Spins[[#This Row],[Bet]]</f>
        <v>-1</v>
      </c>
    </row>
    <row r="1219" spans="1:12" x14ac:dyDescent="0.3">
      <c r="A1219">
        <f t="shared" si="92"/>
        <v>1218</v>
      </c>
      <c r="B1219">
        <f t="shared" ca="1" si="93"/>
        <v>31</v>
      </c>
      <c r="C1219" t="str" cm="1">
        <f t="array" aca="1" ref="C1219" ca="1">INDEX(Reel1,Spins[[#This Row],[Stop1]])</f>
        <v>💎</v>
      </c>
      <c r="D1219">
        <f t="shared" ca="1" si="94"/>
        <v>2</v>
      </c>
      <c r="E1219" t="str" cm="1">
        <f t="array" aca="1" ref="E1219" ca="1">INDEX(Reel2,Spins[[#This Row],[Stop2]])</f>
        <v>🍋</v>
      </c>
      <c r="F1219">
        <f t="shared" ca="1" si="95"/>
        <v>24</v>
      </c>
      <c r="G1219" t="str" cm="1">
        <f t="array" aca="1" ref="G1219" ca="1">INDEX(Reel3,Spins[[#This Row],[Stop3]])</f>
        <v>BAR</v>
      </c>
      <c r="H1219" t="b">
        <f ca="1">AND(Spins[[#This Row],[Sym1]]=Spins[[#This Row],[Sym2]],Spins[[#This Row],[Sym2]]=Spins[[#This Row],[Sym3]])</f>
        <v>0</v>
      </c>
      <c r="I1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9">
        <f t="shared" si="96"/>
        <v>1</v>
      </c>
      <c r="K1219">
        <f ca="1">Spins[[#This Row],[Mult]]*Spins[[#This Row],[Bet]]</f>
        <v>0</v>
      </c>
      <c r="L1219">
        <f ca="1">Spins[[#This Row],[Payout]]-Spins[[#This Row],[Bet]]</f>
        <v>-1</v>
      </c>
    </row>
    <row r="1220" spans="1:12" x14ac:dyDescent="0.3">
      <c r="A1220">
        <f t="shared" si="92"/>
        <v>1219</v>
      </c>
      <c r="B1220">
        <f t="shared" ca="1" si="93"/>
        <v>25</v>
      </c>
      <c r="C1220" t="str" cm="1">
        <f t="array" aca="1" ref="C1220" ca="1">INDEX(Reel1,Spins[[#This Row],[Stop1]])</f>
        <v>🔔</v>
      </c>
      <c r="D1220">
        <f t="shared" ca="1" si="94"/>
        <v>6</v>
      </c>
      <c r="E1220" t="str" cm="1">
        <f t="array" aca="1" ref="E1220" ca="1">INDEX(Reel2,Spins[[#This Row],[Stop2]])</f>
        <v>🍋</v>
      </c>
      <c r="F1220">
        <f t="shared" ca="1" si="95"/>
        <v>12</v>
      </c>
      <c r="G1220" t="str" cm="1">
        <f t="array" aca="1" ref="G1220" ca="1">INDEX(Reel3,Spins[[#This Row],[Stop3]])</f>
        <v>🍒</v>
      </c>
      <c r="H1220" t="b">
        <f ca="1">AND(Spins[[#This Row],[Sym1]]=Spins[[#This Row],[Sym2]],Spins[[#This Row],[Sym2]]=Spins[[#This Row],[Sym3]])</f>
        <v>0</v>
      </c>
      <c r="I1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">
        <f t="shared" si="96"/>
        <v>1</v>
      </c>
      <c r="K1220">
        <f ca="1">Spins[[#This Row],[Mult]]*Spins[[#This Row],[Bet]]</f>
        <v>0</v>
      </c>
      <c r="L1220">
        <f ca="1">Spins[[#This Row],[Payout]]-Spins[[#This Row],[Bet]]</f>
        <v>-1</v>
      </c>
    </row>
    <row r="1221" spans="1:12" x14ac:dyDescent="0.3">
      <c r="A1221">
        <f t="shared" si="92"/>
        <v>1220</v>
      </c>
      <c r="B1221">
        <f t="shared" ca="1" si="93"/>
        <v>16</v>
      </c>
      <c r="C1221" t="str" cm="1">
        <f t="array" aca="1" ref="C1221" ca="1">INDEX(Reel1,Spins[[#This Row],[Stop1]])</f>
        <v>🍒</v>
      </c>
      <c r="D1221">
        <f t="shared" ca="1" si="94"/>
        <v>17</v>
      </c>
      <c r="E1221" t="str" cm="1">
        <f t="array" aca="1" ref="E1221" ca="1">INDEX(Reel2,Spins[[#This Row],[Stop2]])</f>
        <v>🍒</v>
      </c>
      <c r="F1221">
        <f t="shared" ca="1" si="95"/>
        <v>23</v>
      </c>
      <c r="G1221" t="str" cm="1">
        <f t="array" aca="1" ref="G1221" ca="1">INDEX(Reel3,Spins[[#This Row],[Stop3]])</f>
        <v>BAR</v>
      </c>
      <c r="H1221" t="b">
        <f ca="1">AND(Spins[[#This Row],[Sym1]]=Spins[[#This Row],[Sym2]],Spins[[#This Row],[Sym2]]=Spins[[#This Row],[Sym3]])</f>
        <v>0</v>
      </c>
      <c r="I1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21">
        <f t="shared" si="96"/>
        <v>1</v>
      </c>
      <c r="K1221">
        <f ca="1">Spins[[#This Row],[Mult]]*Spins[[#This Row],[Bet]]</f>
        <v>0.8</v>
      </c>
      <c r="L1221">
        <f ca="1">Spins[[#This Row],[Payout]]-Spins[[#This Row],[Bet]]</f>
        <v>-0.19999999999999996</v>
      </c>
    </row>
    <row r="1222" spans="1:12" x14ac:dyDescent="0.3">
      <c r="A1222">
        <f t="shared" si="92"/>
        <v>1221</v>
      </c>
      <c r="B1222">
        <f t="shared" ca="1" si="93"/>
        <v>20</v>
      </c>
      <c r="C1222" t="str" cm="1">
        <f t="array" aca="1" ref="C1222" ca="1">INDEX(Reel1,Spins[[#This Row],[Stop1]])</f>
        <v>🍒</v>
      </c>
      <c r="D1222">
        <f t="shared" ca="1" si="94"/>
        <v>28</v>
      </c>
      <c r="E1222" t="str" cm="1">
        <f t="array" aca="1" ref="E1222" ca="1">INDEX(Reel2,Spins[[#This Row],[Stop2]])</f>
        <v>BAR</v>
      </c>
      <c r="F1222">
        <f t="shared" ca="1" si="95"/>
        <v>11</v>
      </c>
      <c r="G1222" t="str" cm="1">
        <f t="array" aca="1" ref="G1222" ca="1">INDEX(Reel3,Spins[[#This Row],[Stop3]])</f>
        <v>🍒</v>
      </c>
      <c r="H1222" t="b">
        <f ca="1">AND(Spins[[#This Row],[Sym1]]=Spins[[#This Row],[Sym2]],Spins[[#This Row],[Sym2]]=Spins[[#This Row],[Sym3]])</f>
        <v>0</v>
      </c>
      <c r="I1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">
        <f t="shared" si="96"/>
        <v>1</v>
      </c>
      <c r="K1222">
        <f ca="1">Spins[[#This Row],[Mult]]*Spins[[#This Row],[Bet]]</f>
        <v>0</v>
      </c>
      <c r="L1222">
        <f ca="1">Spins[[#This Row],[Payout]]-Spins[[#This Row],[Bet]]</f>
        <v>-1</v>
      </c>
    </row>
    <row r="1223" spans="1:12" x14ac:dyDescent="0.3">
      <c r="A1223">
        <f t="shared" si="92"/>
        <v>1222</v>
      </c>
      <c r="B1223">
        <f t="shared" ca="1" si="93"/>
        <v>11</v>
      </c>
      <c r="C1223" t="str" cm="1">
        <f t="array" aca="1" ref="C1223" ca="1">INDEX(Reel1,Spins[[#This Row],[Stop1]])</f>
        <v>🍋</v>
      </c>
      <c r="D1223">
        <f t="shared" ca="1" si="94"/>
        <v>19</v>
      </c>
      <c r="E1223" t="str" cm="1">
        <f t="array" aca="1" ref="E1223" ca="1">INDEX(Reel2,Spins[[#This Row],[Stop2]])</f>
        <v>🍒</v>
      </c>
      <c r="F1223">
        <f t="shared" ca="1" si="95"/>
        <v>18</v>
      </c>
      <c r="G1223" t="str" cm="1">
        <f t="array" aca="1" ref="G1223" ca="1">INDEX(Reel3,Spins[[#This Row],[Stop3]])</f>
        <v>🔔</v>
      </c>
      <c r="H1223" t="b">
        <f ca="1">AND(Spins[[#This Row],[Sym1]]=Spins[[#This Row],[Sym2]],Spins[[#This Row],[Sym2]]=Spins[[#This Row],[Sym3]])</f>
        <v>0</v>
      </c>
      <c r="I1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">
        <f t="shared" si="96"/>
        <v>1</v>
      </c>
      <c r="K1223">
        <f ca="1">Spins[[#This Row],[Mult]]*Spins[[#This Row],[Bet]]</f>
        <v>0</v>
      </c>
      <c r="L1223">
        <f ca="1">Spins[[#This Row],[Payout]]-Spins[[#This Row],[Bet]]</f>
        <v>-1</v>
      </c>
    </row>
    <row r="1224" spans="1:12" x14ac:dyDescent="0.3">
      <c r="A1224">
        <f t="shared" si="92"/>
        <v>1223</v>
      </c>
      <c r="B1224">
        <f t="shared" ca="1" si="93"/>
        <v>19</v>
      </c>
      <c r="C1224" t="str" cm="1">
        <f t="array" aca="1" ref="C1224" ca="1">INDEX(Reel1,Spins[[#This Row],[Stop1]])</f>
        <v>🍒</v>
      </c>
      <c r="D1224">
        <f t="shared" ca="1" si="94"/>
        <v>17</v>
      </c>
      <c r="E1224" t="str" cm="1">
        <f t="array" aca="1" ref="E1224" ca="1">INDEX(Reel2,Spins[[#This Row],[Stop2]])</f>
        <v>🍒</v>
      </c>
      <c r="F1224">
        <f t="shared" ca="1" si="95"/>
        <v>18</v>
      </c>
      <c r="G1224" t="str" cm="1">
        <f t="array" aca="1" ref="G1224" ca="1">INDEX(Reel3,Spins[[#This Row],[Stop3]])</f>
        <v>🔔</v>
      </c>
      <c r="H1224" t="b">
        <f ca="1">AND(Spins[[#This Row],[Sym1]]=Spins[[#This Row],[Sym2]],Spins[[#This Row],[Sym2]]=Spins[[#This Row],[Sym3]])</f>
        <v>0</v>
      </c>
      <c r="I1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24">
        <f t="shared" si="96"/>
        <v>1</v>
      </c>
      <c r="K1224">
        <f ca="1">Spins[[#This Row],[Mult]]*Spins[[#This Row],[Bet]]</f>
        <v>0.8</v>
      </c>
      <c r="L1224">
        <f ca="1">Spins[[#This Row],[Payout]]-Spins[[#This Row],[Bet]]</f>
        <v>-0.19999999999999996</v>
      </c>
    </row>
    <row r="1225" spans="1:12" x14ac:dyDescent="0.3">
      <c r="A1225">
        <f t="shared" si="92"/>
        <v>1224</v>
      </c>
      <c r="B1225">
        <f t="shared" ca="1" si="93"/>
        <v>22</v>
      </c>
      <c r="C1225" t="str" cm="1">
        <f t="array" aca="1" ref="C1225" ca="1">INDEX(Reel1,Spins[[#This Row],[Stop1]])</f>
        <v>🍇</v>
      </c>
      <c r="D1225">
        <f t="shared" ca="1" si="94"/>
        <v>6</v>
      </c>
      <c r="E1225" t="str" cm="1">
        <f t="array" aca="1" ref="E1225" ca="1">INDEX(Reel2,Spins[[#This Row],[Stop2]])</f>
        <v>🍋</v>
      </c>
      <c r="F1225">
        <f t="shared" ca="1" si="95"/>
        <v>30</v>
      </c>
      <c r="G1225" t="str" cm="1">
        <f t="array" aca="1" ref="G1225" ca="1">INDEX(Reel3,Spins[[#This Row],[Stop3]])</f>
        <v>💎</v>
      </c>
      <c r="H1225" t="b">
        <f ca="1">AND(Spins[[#This Row],[Sym1]]=Spins[[#This Row],[Sym2]],Spins[[#This Row],[Sym2]]=Spins[[#This Row],[Sym3]])</f>
        <v>0</v>
      </c>
      <c r="I1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5">
        <f t="shared" si="96"/>
        <v>1</v>
      </c>
      <c r="K1225">
        <f ca="1">Spins[[#This Row],[Mult]]*Spins[[#This Row],[Bet]]</f>
        <v>0</v>
      </c>
      <c r="L1225">
        <f ca="1">Spins[[#This Row],[Payout]]-Spins[[#This Row],[Bet]]</f>
        <v>-1</v>
      </c>
    </row>
    <row r="1226" spans="1:12" x14ac:dyDescent="0.3">
      <c r="A1226">
        <f t="shared" si="92"/>
        <v>1225</v>
      </c>
      <c r="B1226">
        <f t="shared" ca="1" si="93"/>
        <v>21</v>
      </c>
      <c r="C1226" t="str" cm="1">
        <f t="array" aca="1" ref="C1226" ca="1">INDEX(Reel1,Spins[[#This Row],[Stop1]])</f>
        <v>🍒</v>
      </c>
      <c r="D1226">
        <f t="shared" ca="1" si="94"/>
        <v>13</v>
      </c>
      <c r="E1226" t="str" cm="1">
        <f t="array" aca="1" ref="E1226" ca="1">INDEX(Reel2,Spins[[#This Row],[Stop2]])</f>
        <v>🍋</v>
      </c>
      <c r="F1226">
        <f t="shared" ca="1" si="95"/>
        <v>17</v>
      </c>
      <c r="G1226" t="str" cm="1">
        <f t="array" aca="1" ref="G1226" ca="1">INDEX(Reel3,Spins[[#This Row],[Stop3]])</f>
        <v>🍇</v>
      </c>
      <c r="H1226" t="b">
        <f ca="1">AND(Spins[[#This Row],[Sym1]]=Spins[[#This Row],[Sym2]],Spins[[#This Row],[Sym2]]=Spins[[#This Row],[Sym3]])</f>
        <v>0</v>
      </c>
      <c r="I1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">
        <f t="shared" si="96"/>
        <v>1</v>
      </c>
      <c r="K1226">
        <f ca="1">Spins[[#This Row],[Mult]]*Spins[[#This Row],[Bet]]</f>
        <v>0</v>
      </c>
      <c r="L1226">
        <f ca="1">Spins[[#This Row],[Payout]]-Spins[[#This Row],[Bet]]</f>
        <v>-1</v>
      </c>
    </row>
    <row r="1227" spans="1:12" x14ac:dyDescent="0.3">
      <c r="A1227">
        <f t="shared" si="92"/>
        <v>1226</v>
      </c>
      <c r="B1227">
        <f t="shared" ca="1" si="93"/>
        <v>21</v>
      </c>
      <c r="C1227" t="str" cm="1">
        <f t="array" aca="1" ref="C1227" ca="1">INDEX(Reel1,Spins[[#This Row],[Stop1]])</f>
        <v>🍒</v>
      </c>
      <c r="D1227">
        <f t="shared" ca="1" si="94"/>
        <v>23</v>
      </c>
      <c r="E1227" t="str" cm="1">
        <f t="array" aca="1" ref="E1227" ca="1">INDEX(Reel2,Spins[[#This Row],[Stop2]])</f>
        <v>🍇</v>
      </c>
      <c r="F1227">
        <f t="shared" ca="1" si="95"/>
        <v>21</v>
      </c>
      <c r="G1227" t="str" cm="1">
        <f t="array" aca="1" ref="G1227" ca="1">INDEX(Reel3,Spins[[#This Row],[Stop3]])</f>
        <v>🔔</v>
      </c>
      <c r="H1227" t="b">
        <f ca="1">AND(Spins[[#This Row],[Sym1]]=Spins[[#This Row],[Sym2]],Spins[[#This Row],[Sym2]]=Spins[[#This Row],[Sym3]])</f>
        <v>0</v>
      </c>
      <c r="I1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">
        <f t="shared" si="96"/>
        <v>1</v>
      </c>
      <c r="K1227">
        <f ca="1">Spins[[#This Row],[Mult]]*Spins[[#This Row],[Bet]]</f>
        <v>0</v>
      </c>
      <c r="L1227">
        <f ca="1">Spins[[#This Row],[Payout]]-Spins[[#This Row],[Bet]]</f>
        <v>-1</v>
      </c>
    </row>
    <row r="1228" spans="1:12" x14ac:dyDescent="0.3">
      <c r="A1228">
        <f t="shared" si="92"/>
        <v>1227</v>
      </c>
      <c r="B1228">
        <f t="shared" ca="1" si="93"/>
        <v>5</v>
      </c>
      <c r="C1228" t="str" cm="1">
        <f t="array" aca="1" ref="C1228" ca="1">INDEX(Reel1,Spins[[#This Row],[Stop1]])</f>
        <v>🍋</v>
      </c>
      <c r="D1228">
        <f t="shared" ca="1" si="94"/>
        <v>31</v>
      </c>
      <c r="E1228" t="str" cm="1">
        <f t="array" aca="1" ref="E1228" ca="1">INDEX(Reel2,Spins[[#This Row],[Stop2]])</f>
        <v>💎</v>
      </c>
      <c r="F1228">
        <f t="shared" ca="1" si="95"/>
        <v>24</v>
      </c>
      <c r="G1228" t="str" cm="1">
        <f t="array" aca="1" ref="G1228" ca="1">INDEX(Reel3,Spins[[#This Row],[Stop3]])</f>
        <v>BAR</v>
      </c>
      <c r="H1228" t="b">
        <f ca="1">AND(Spins[[#This Row],[Sym1]]=Spins[[#This Row],[Sym2]],Spins[[#This Row],[Sym2]]=Spins[[#This Row],[Sym3]])</f>
        <v>0</v>
      </c>
      <c r="I1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">
        <f t="shared" si="96"/>
        <v>1</v>
      </c>
      <c r="K1228">
        <f ca="1">Spins[[#This Row],[Mult]]*Spins[[#This Row],[Bet]]</f>
        <v>0</v>
      </c>
      <c r="L1228">
        <f ca="1">Spins[[#This Row],[Payout]]-Spins[[#This Row],[Bet]]</f>
        <v>-1</v>
      </c>
    </row>
    <row r="1229" spans="1:12" x14ac:dyDescent="0.3">
      <c r="A1229">
        <f t="shared" si="92"/>
        <v>1228</v>
      </c>
      <c r="B1229">
        <f t="shared" ca="1" si="93"/>
        <v>28</v>
      </c>
      <c r="C1229" t="str" cm="1">
        <f t="array" aca="1" ref="C1229" ca="1">INDEX(Reel1,Spins[[#This Row],[Stop1]])</f>
        <v>BAR</v>
      </c>
      <c r="D1229">
        <f t="shared" ca="1" si="94"/>
        <v>18</v>
      </c>
      <c r="E1229" t="str" cm="1">
        <f t="array" aca="1" ref="E1229" ca="1">INDEX(Reel2,Spins[[#This Row],[Stop2]])</f>
        <v>🍒</v>
      </c>
      <c r="F1229">
        <f t="shared" ca="1" si="95"/>
        <v>4</v>
      </c>
      <c r="G1229" t="str" cm="1">
        <f t="array" aca="1" ref="G1229" ca="1">INDEX(Reel3,Spins[[#This Row],[Stop3]])</f>
        <v>🍋</v>
      </c>
      <c r="H1229" t="b">
        <f ca="1">AND(Spins[[#This Row],[Sym1]]=Spins[[#This Row],[Sym2]],Spins[[#This Row],[Sym2]]=Spins[[#This Row],[Sym3]])</f>
        <v>0</v>
      </c>
      <c r="I1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">
        <f t="shared" si="96"/>
        <v>1</v>
      </c>
      <c r="K1229">
        <f ca="1">Spins[[#This Row],[Mult]]*Spins[[#This Row],[Bet]]</f>
        <v>0</v>
      </c>
      <c r="L1229">
        <f ca="1">Spins[[#This Row],[Payout]]-Spins[[#This Row],[Bet]]</f>
        <v>-1</v>
      </c>
    </row>
    <row r="1230" spans="1:12" x14ac:dyDescent="0.3">
      <c r="A1230">
        <f t="shared" si="92"/>
        <v>1229</v>
      </c>
      <c r="B1230">
        <f t="shared" ca="1" si="93"/>
        <v>22</v>
      </c>
      <c r="C1230" t="str" cm="1">
        <f t="array" aca="1" ref="C1230" ca="1">INDEX(Reel1,Spins[[#This Row],[Stop1]])</f>
        <v>🍇</v>
      </c>
      <c r="D1230">
        <f t="shared" ca="1" si="94"/>
        <v>20</v>
      </c>
      <c r="E1230" t="str" cm="1">
        <f t="array" aca="1" ref="E1230" ca="1">INDEX(Reel2,Spins[[#This Row],[Stop2]])</f>
        <v>🍒</v>
      </c>
      <c r="F1230">
        <f t="shared" ca="1" si="95"/>
        <v>22</v>
      </c>
      <c r="G1230" t="str" cm="1">
        <f t="array" aca="1" ref="G1230" ca="1">INDEX(Reel3,Spins[[#This Row],[Stop3]])</f>
        <v>🔔</v>
      </c>
      <c r="H1230" t="b">
        <f ca="1">AND(Spins[[#This Row],[Sym1]]=Spins[[#This Row],[Sym2]],Spins[[#This Row],[Sym2]]=Spins[[#This Row],[Sym3]])</f>
        <v>0</v>
      </c>
      <c r="I1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">
        <f t="shared" si="96"/>
        <v>1</v>
      </c>
      <c r="K1230">
        <f ca="1">Spins[[#This Row],[Mult]]*Spins[[#This Row],[Bet]]</f>
        <v>0</v>
      </c>
      <c r="L1230">
        <f ca="1">Spins[[#This Row],[Payout]]-Spins[[#This Row],[Bet]]</f>
        <v>-1</v>
      </c>
    </row>
    <row r="1231" spans="1:12" x14ac:dyDescent="0.3">
      <c r="A1231">
        <f t="shared" si="92"/>
        <v>1230</v>
      </c>
      <c r="B1231">
        <f t="shared" ca="1" si="93"/>
        <v>4</v>
      </c>
      <c r="C1231" t="str" cm="1">
        <f t="array" aca="1" ref="C1231" ca="1">INDEX(Reel1,Spins[[#This Row],[Stop1]])</f>
        <v>🍋</v>
      </c>
      <c r="D1231">
        <f t="shared" ca="1" si="94"/>
        <v>27</v>
      </c>
      <c r="E1231" t="str" cm="1">
        <f t="array" aca="1" ref="E1231" ca="1">INDEX(Reel2,Spins[[#This Row],[Stop2]])</f>
        <v>BAR</v>
      </c>
      <c r="F1231">
        <f t="shared" ca="1" si="95"/>
        <v>23</v>
      </c>
      <c r="G1231" t="str" cm="1">
        <f t="array" aca="1" ref="G1231" ca="1">INDEX(Reel3,Spins[[#This Row],[Stop3]])</f>
        <v>BAR</v>
      </c>
      <c r="H1231" t="b">
        <f ca="1">AND(Spins[[#This Row],[Sym1]]=Spins[[#This Row],[Sym2]],Spins[[#This Row],[Sym2]]=Spins[[#This Row],[Sym3]])</f>
        <v>0</v>
      </c>
      <c r="I1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">
        <f t="shared" si="96"/>
        <v>1</v>
      </c>
      <c r="K1231">
        <f ca="1">Spins[[#This Row],[Mult]]*Spins[[#This Row],[Bet]]</f>
        <v>0</v>
      </c>
      <c r="L1231">
        <f ca="1">Spins[[#This Row],[Payout]]-Spins[[#This Row],[Bet]]</f>
        <v>-1</v>
      </c>
    </row>
    <row r="1232" spans="1:12" x14ac:dyDescent="0.3">
      <c r="A1232">
        <f t="shared" si="92"/>
        <v>1231</v>
      </c>
      <c r="B1232">
        <f t="shared" ca="1" si="93"/>
        <v>11</v>
      </c>
      <c r="C1232" t="str" cm="1">
        <f t="array" aca="1" ref="C1232" ca="1">INDEX(Reel1,Spins[[#This Row],[Stop1]])</f>
        <v>🍋</v>
      </c>
      <c r="D1232">
        <f t="shared" ca="1" si="94"/>
        <v>28</v>
      </c>
      <c r="E1232" t="str" cm="1">
        <f t="array" aca="1" ref="E1232" ca="1">INDEX(Reel2,Spins[[#This Row],[Stop2]])</f>
        <v>BAR</v>
      </c>
      <c r="F1232">
        <f t="shared" ca="1" si="95"/>
        <v>14</v>
      </c>
      <c r="G1232" t="str" cm="1">
        <f t="array" aca="1" ref="G1232" ca="1">INDEX(Reel3,Spins[[#This Row],[Stop3]])</f>
        <v>🍇</v>
      </c>
      <c r="H1232" t="b">
        <f ca="1">AND(Spins[[#This Row],[Sym1]]=Spins[[#This Row],[Sym2]],Spins[[#This Row],[Sym2]]=Spins[[#This Row],[Sym3]])</f>
        <v>0</v>
      </c>
      <c r="I1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2">
        <f t="shared" si="96"/>
        <v>1</v>
      </c>
      <c r="K1232">
        <f ca="1">Spins[[#This Row],[Mult]]*Spins[[#This Row],[Bet]]</f>
        <v>0</v>
      </c>
      <c r="L1232">
        <f ca="1">Spins[[#This Row],[Payout]]-Spins[[#This Row],[Bet]]</f>
        <v>-1</v>
      </c>
    </row>
    <row r="1233" spans="1:12" x14ac:dyDescent="0.3">
      <c r="A1233">
        <f t="shared" si="92"/>
        <v>1232</v>
      </c>
      <c r="B1233">
        <f t="shared" ca="1" si="93"/>
        <v>20</v>
      </c>
      <c r="C1233" t="str" cm="1">
        <f t="array" aca="1" ref="C1233" ca="1">INDEX(Reel1,Spins[[#This Row],[Stop1]])</f>
        <v>🍒</v>
      </c>
      <c r="D1233">
        <f t="shared" ca="1" si="94"/>
        <v>17</v>
      </c>
      <c r="E1233" t="str" cm="1">
        <f t="array" aca="1" ref="E1233" ca="1">INDEX(Reel2,Spins[[#This Row],[Stop2]])</f>
        <v>🍒</v>
      </c>
      <c r="F1233">
        <f t="shared" ca="1" si="95"/>
        <v>12</v>
      </c>
      <c r="G1233" t="str" cm="1">
        <f t="array" aca="1" ref="G1233" ca="1">INDEX(Reel3,Spins[[#This Row],[Stop3]])</f>
        <v>🍒</v>
      </c>
      <c r="H1233" t="b">
        <f ca="1">AND(Spins[[#This Row],[Sym1]]=Spins[[#This Row],[Sym2]],Spins[[#This Row],[Sym2]]=Spins[[#This Row],[Sym3]])</f>
        <v>1</v>
      </c>
      <c r="I1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33">
        <f t="shared" si="96"/>
        <v>1</v>
      </c>
      <c r="K1233">
        <f ca="1">Spins[[#This Row],[Mult]]*Spins[[#This Row],[Bet]]</f>
        <v>16</v>
      </c>
      <c r="L1233">
        <f ca="1">Spins[[#This Row],[Payout]]-Spins[[#This Row],[Bet]]</f>
        <v>15</v>
      </c>
    </row>
    <row r="1234" spans="1:12" x14ac:dyDescent="0.3">
      <c r="A1234">
        <f t="shared" si="92"/>
        <v>1233</v>
      </c>
      <c r="B1234">
        <f t="shared" ca="1" si="93"/>
        <v>12</v>
      </c>
      <c r="C1234" t="str" cm="1">
        <f t="array" aca="1" ref="C1234" ca="1">INDEX(Reel1,Spins[[#This Row],[Stop1]])</f>
        <v>🍋</v>
      </c>
      <c r="D1234">
        <f t="shared" ca="1" si="94"/>
        <v>12</v>
      </c>
      <c r="E1234" t="str" cm="1">
        <f t="array" aca="1" ref="E1234" ca="1">INDEX(Reel2,Spins[[#This Row],[Stop2]])</f>
        <v>🍋</v>
      </c>
      <c r="F1234">
        <f t="shared" ca="1" si="95"/>
        <v>4</v>
      </c>
      <c r="G1234" t="str" cm="1">
        <f t="array" aca="1" ref="G1234" ca="1">INDEX(Reel3,Spins[[#This Row],[Stop3]])</f>
        <v>🍋</v>
      </c>
      <c r="H1234" t="b">
        <f ca="1">AND(Spins[[#This Row],[Sym1]]=Spins[[#This Row],[Sym2]],Spins[[#This Row],[Sym2]]=Spins[[#This Row],[Sym3]])</f>
        <v>1</v>
      </c>
      <c r="I1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34">
        <f t="shared" si="96"/>
        <v>1</v>
      </c>
      <c r="K1234">
        <f ca="1">Spins[[#This Row],[Mult]]*Spins[[#This Row],[Bet]]</f>
        <v>14</v>
      </c>
      <c r="L1234">
        <f ca="1">Spins[[#This Row],[Payout]]-Spins[[#This Row],[Bet]]</f>
        <v>13</v>
      </c>
    </row>
    <row r="1235" spans="1:12" x14ac:dyDescent="0.3">
      <c r="A1235">
        <f t="shared" si="92"/>
        <v>1234</v>
      </c>
      <c r="B1235">
        <f t="shared" ca="1" si="93"/>
        <v>24</v>
      </c>
      <c r="C1235" t="str" cm="1">
        <f t="array" aca="1" ref="C1235" ca="1">INDEX(Reel1,Spins[[#This Row],[Stop1]])</f>
        <v>🍇</v>
      </c>
      <c r="D1235">
        <f t="shared" ca="1" si="94"/>
        <v>7</v>
      </c>
      <c r="E1235" t="str" cm="1">
        <f t="array" aca="1" ref="E1235" ca="1">INDEX(Reel2,Spins[[#This Row],[Stop2]])</f>
        <v>🍋</v>
      </c>
      <c r="F1235">
        <f t="shared" ca="1" si="95"/>
        <v>16</v>
      </c>
      <c r="G1235" t="str" cm="1">
        <f t="array" aca="1" ref="G1235" ca="1">INDEX(Reel3,Spins[[#This Row],[Stop3]])</f>
        <v>🍇</v>
      </c>
      <c r="H1235" t="b">
        <f ca="1">AND(Spins[[#This Row],[Sym1]]=Spins[[#This Row],[Sym2]],Spins[[#This Row],[Sym2]]=Spins[[#This Row],[Sym3]])</f>
        <v>0</v>
      </c>
      <c r="I1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">
        <f t="shared" si="96"/>
        <v>1</v>
      </c>
      <c r="K1235">
        <f ca="1">Spins[[#This Row],[Mult]]*Spins[[#This Row],[Bet]]</f>
        <v>0</v>
      </c>
      <c r="L1235">
        <f ca="1">Spins[[#This Row],[Payout]]-Spins[[#This Row],[Bet]]</f>
        <v>-1</v>
      </c>
    </row>
    <row r="1236" spans="1:12" x14ac:dyDescent="0.3">
      <c r="A1236">
        <f t="shared" si="92"/>
        <v>1235</v>
      </c>
      <c r="B1236">
        <f t="shared" ca="1" si="93"/>
        <v>22</v>
      </c>
      <c r="C1236" t="str" cm="1">
        <f t="array" aca="1" ref="C1236" ca="1">INDEX(Reel1,Spins[[#This Row],[Stop1]])</f>
        <v>🍇</v>
      </c>
      <c r="D1236">
        <f t="shared" ca="1" si="94"/>
        <v>1</v>
      </c>
      <c r="E1236" t="str" cm="1">
        <f t="array" aca="1" ref="E1236" ca="1">INDEX(Reel2,Spins[[#This Row],[Stop2]])</f>
        <v>🍋</v>
      </c>
      <c r="F1236">
        <f t="shared" ca="1" si="95"/>
        <v>17</v>
      </c>
      <c r="G1236" t="str" cm="1">
        <f t="array" aca="1" ref="G1236" ca="1">INDEX(Reel3,Spins[[#This Row],[Stop3]])</f>
        <v>🍇</v>
      </c>
      <c r="H1236" t="b">
        <f ca="1">AND(Spins[[#This Row],[Sym1]]=Spins[[#This Row],[Sym2]],Spins[[#This Row],[Sym2]]=Spins[[#This Row],[Sym3]])</f>
        <v>0</v>
      </c>
      <c r="I1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">
        <f t="shared" si="96"/>
        <v>1</v>
      </c>
      <c r="K1236">
        <f ca="1">Spins[[#This Row],[Mult]]*Spins[[#This Row],[Bet]]</f>
        <v>0</v>
      </c>
      <c r="L1236">
        <f ca="1">Spins[[#This Row],[Payout]]-Spins[[#This Row],[Bet]]</f>
        <v>-1</v>
      </c>
    </row>
    <row r="1237" spans="1:12" x14ac:dyDescent="0.3">
      <c r="A1237">
        <f t="shared" si="92"/>
        <v>1236</v>
      </c>
      <c r="B1237">
        <f t="shared" ca="1" si="93"/>
        <v>31</v>
      </c>
      <c r="C1237" t="str" cm="1">
        <f t="array" aca="1" ref="C1237" ca="1">INDEX(Reel1,Spins[[#This Row],[Stop1]])</f>
        <v>💎</v>
      </c>
      <c r="D1237">
        <f t="shared" ca="1" si="94"/>
        <v>19</v>
      </c>
      <c r="E1237" t="str" cm="1">
        <f t="array" aca="1" ref="E1237" ca="1">INDEX(Reel2,Spins[[#This Row],[Stop2]])</f>
        <v>🍒</v>
      </c>
      <c r="F1237">
        <f t="shared" ca="1" si="95"/>
        <v>5</v>
      </c>
      <c r="G1237" t="str" cm="1">
        <f t="array" aca="1" ref="G1237" ca="1">INDEX(Reel3,Spins[[#This Row],[Stop3]])</f>
        <v>🍋</v>
      </c>
      <c r="H1237" t="b">
        <f ca="1">AND(Spins[[#This Row],[Sym1]]=Spins[[#This Row],[Sym2]],Spins[[#This Row],[Sym2]]=Spins[[#This Row],[Sym3]])</f>
        <v>0</v>
      </c>
      <c r="I1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">
        <f t="shared" si="96"/>
        <v>1</v>
      </c>
      <c r="K1237">
        <f ca="1">Spins[[#This Row],[Mult]]*Spins[[#This Row],[Bet]]</f>
        <v>0</v>
      </c>
      <c r="L1237">
        <f ca="1">Spins[[#This Row],[Payout]]-Spins[[#This Row],[Bet]]</f>
        <v>-1</v>
      </c>
    </row>
    <row r="1238" spans="1:12" x14ac:dyDescent="0.3">
      <c r="A1238">
        <f t="shared" si="92"/>
        <v>1237</v>
      </c>
      <c r="B1238">
        <f t="shared" ca="1" si="93"/>
        <v>26</v>
      </c>
      <c r="C1238" t="str" cm="1">
        <f t="array" aca="1" ref="C1238" ca="1">INDEX(Reel1,Spins[[#This Row],[Stop1]])</f>
        <v>🔔</v>
      </c>
      <c r="D1238">
        <f t="shared" ca="1" si="94"/>
        <v>15</v>
      </c>
      <c r="E1238" t="str" cm="1">
        <f t="array" aca="1" ref="E1238" ca="1">INDEX(Reel2,Spins[[#This Row],[Stop2]])</f>
        <v>🍒</v>
      </c>
      <c r="F1238">
        <f t="shared" ca="1" si="95"/>
        <v>26</v>
      </c>
      <c r="G1238" t="str" cm="1">
        <f t="array" aca="1" ref="G1238" ca="1">INDEX(Reel3,Spins[[#This Row],[Stop3]])</f>
        <v>BAR</v>
      </c>
      <c r="H1238" t="b">
        <f ca="1">AND(Spins[[#This Row],[Sym1]]=Spins[[#This Row],[Sym2]],Spins[[#This Row],[Sym2]]=Spins[[#This Row],[Sym3]])</f>
        <v>0</v>
      </c>
      <c r="I1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">
        <f t="shared" si="96"/>
        <v>1</v>
      </c>
      <c r="K1238">
        <f ca="1">Spins[[#This Row],[Mult]]*Spins[[#This Row],[Bet]]</f>
        <v>0</v>
      </c>
      <c r="L1238">
        <f ca="1">Spins[[#This Row],[Payout]]-Spins[[#This Row],[Bet]]</f>
        <v>-1</v>
      </c>
    </row>
    <row r="1239" spans="1:12" x14ac:dyDescent="0.3">
      <c r="A1239">
        <f t="shared" si="92"/>
        <v>1238</v>
      </c>
      <c r="B1239">
        <f t="shared" ca="1" si="93"/>
        <v>13</v>
      </c>
      <c r="C1239" t="str" cm="1">
        <f t="array" aca="1" ref="C1239" ca="1">INDEX(Reel1,Spins[[#This Row],[Stop1]])</f>
        <v>🍋</v>
      </c>
      <c r="D1239">
        <f t="shared" ca="1" si="94"/>
        <v>19</v>
      </c>
      <c r="E1239" t="str" cm="1">
        <f t="array" aca="1" ref="E1239" ca="1">INDEX(Reel2,Spins[[#This Row],[Stop2]])</f>
        <v>🍒</v>
      </c>
      <c r="F1239">
        <f t="shared" ca="1" si="95"/>
        <v>16</v>
      </c>
      <c r="G1239" t="str" cm="1">
        <f t="array" aca="1" ref="G1239" ca="1">INDEX(Reel3,Spins[[#This Row],[Stop3]])</f>
        <v>🍇</v>
      </c>
      <c r="H1239" t="b">
        <f ca="1">AND(Spins[[#This Row],[Sym1]]=Spins[[#This Row],[Sym2]],Spins[[#This Row],[Sym2]]=Spins[[#This Row],[Sym3]])</f>
        <v>0</v>
      </c>
      <c r="I1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">
        <f t="shared" si="96"/>
        <v>1</v>
      </c>
      <c r="K1239">
        <f ca="1">Spins[[#This Row],[Mult]]*Spins[[#This Row],[Bet]]</f>
        <v>0</v>
      </c>
      <c r="L1239">
        <f ca="1">Spins[[#This Row],[Payout]]-Spins[[#This Row],[Bet]]</f>
        <v>-1</v>
      </c>
    </row>
    <row r="1240" spans="1:12" x14ac:dyDescent="0.3">
      <c r="A1240">
        <f t="shared" si="92"/>
        <v>1239</v>
      </c>
      <c r="B1240">
        <f t="shared" ca="1" si="93"/>
        <v>9</v>
      </c>
      <c r="C1240" t="str" cm="1">
        <f t="array" aca="1" ref="C1240" ca="1">INDEX(Reel1,Spins[[#This Row],[Stop1]])</f>
        <v>🍋</v>
      </c>
      <c r="D1240">
        <f t="shared" ca="1" si="94"/>
        <v>5</v>
      </c>
      <c r="E1240" t="str" cm="1">
        <f t="array" aca="1" ref="E1240" ca="1">INDEX(Reel2,Spins[[#This Row],[Stop2]])</f>
        <v>🍋</v>
      </c>
      <c r="F1240">
        <f t="shared" ca="1" si="95"/>
        <v>5</v>
      </c>
      <c r="G1240" t="str" cm="1">
        <f t="array" aca="1" ref="G1240" ca="1">INDEX(Reel3,Spins[[#This Row],[Stop3]])</f>
        <v>🍋</v>
      </c>
      <c r="H1240" t="b">
        <f ca="1">AND(Spins[[#This Row],[Sym1]]=Spins[[#This Row],[Sym2]],Spins[[#This Row],[Sym2]]=Spins[[#This Row],[Sym3]])</f>
        <v>1</v>
      </c>
      <c r="I1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40">
        <f t="shared" si="96"/>
        <v>1</v>
      </c>
      <c r="K1240">
        <f ca="1">Spins[[#This Row],[Mult]]*Spins[[#This Row],[Bet]]</f>
        <v>14</v>
      </c>
      <c r="L1240">
        <f ca="1">Spins[[#This Row],[Payout]]-Spins[[#This Row],[Bet]]</f>
        <v>13</v>
      </c>
    </row>
    <row r="1241" spans="1:12" x14ac:dyDescent="0.3">
      <c r="A1241">
        <f t="shared" si="92"/>
        <v>1240</v>
      </c>
      <c r="B1241">
        <f t="shared" ca="1" si="93"/>
        <v>14</v>
      </c>
      <c r="C1241" t="str" cm="1">
        <f t="array" aca="1" ref="C1241" ca="1">INDEX(Reel1,Spins[[#This Row],[Stop1]])</f>
        <v>🍋</v>
      </c>
      <c r="D1241">
        <f t="shared" ca="1" si="94"/>
        <v>17</v>
      </c>
      <c r="E1241" t="str" cm="1">
        <f t="array" aca="1" ref="E1241" ca="1">INDEX(Reel2,Spins[[#This Row],[Stop2]])</f>
        <v>🍒</v>
      </c>
      <c r="F1241">
        <f t="shared" ca="1" si="95"/>
        <v>13</v>
      </c>
      <c r="G1241" t="str" cm="1">
        <f t="array" aca="1" ref="G1241" ca="1">INDEX(Reel3,Spins[[#This Row],[Stop3]])</f>
        <v>🍇</v>
      </c>
      <c r="H1241" t="b">
        <f ca="1">AND(Spins[[#This Row],[Sym1]]=Spins[[#This Row],[Sym2]],Spins[[#This Row],[Sym2]]=Spins[[#This Row],[Sym3]])</f>
        <v>0</v>
      </c>
      <c r="I1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">
        <f t="shared" si="96"/>
        <v>1</v>
      </c>
      <c r="K1241">
        <f ca="1">Spins[[#This Row],[Mult]]*Spins[[#This Row],[Bet]]</f>
        <v>0</v>
      </c>
      <c r="L1241">
        <f ca="1">Spins[[#This Row],[Payout]]-Spins[[#This Row],[Bet]]</f>
        <v>-1</v>
      </c>
    </row>
    <row r="1242" spans="1:12" x14ac:dyDescent="0.3">
      <c r="A1242">
        <f t="shared" si="92"/>
        <v>1241</v>
      </c>
      <c r="B1242">
        <f t="shared" ca="1" si="93"/>
        <v>3</v>
      </c>
      <c r="C1242" t="str" cm="1">
        <f t="array" aca="1" ref="C1242" ca="1">INDEX(Reel1,Spins[[#This Row],[Stop1]])</f>
        <v>🍋</v>
      </c>
      <c r="D1242">
        <f t="shared" ca="1" si="94"/>
        <v>12</v>
      </c>
      <c r="E1242" t="str" cm="1">
        <f t="array" aca="1" ref="E1242" ca="1">INDEX(Reel2,Spins[[#This Row],[Stop2]])</f>
        <v>🍋</v>
      </c>
      <c r="F1242">
        <f t="shared" ca="1" si="95"/>
        <v>9</v>
      </c>
      <c r="G1242" t="str" cm="1">
        <f t="array" aca="1" ref="G1242" ca="1">INDEX(Reel3,Spins[[#This Row],[Stop3]])</f>
        <v>🍒</v>
      </c>
      <c r="H1242" t="b">
        <f ca="1">AND(Spins[[#This Row],[Sym1]]=Spins[[#This Row],[Sym2]],Spins[[#This Row],[Sym2]]=Spins[[#This Row],[Sym3]])</f>
        <v>0</v>
      </c>
      <c r="I1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2">
        <f t="shared" si="96"/>
        <v>1</v>
      </c>
      <c r="K1242">
        <f ca="1">Spins[[#This Row],[Mult]]*Spins[[#This Row],[Bet]]</f>
        <v>0.6</v>
      </c>
      <c r="L1242">
        <f ca="1">Spins[[#This Row],[Payout]]-Spins[[#This Row],[Bet]]</f>
        <v>-0.4</v>
      </c>
    </row>
    <row r="1243" spans="1:12" x14ac:dyDescent="0.3">
      <c r="A1243">
        <f t="shared" si="92"/>
        <v>1242</v>
      </c>
      <c r="B1243">
        <f t="shared" ca="1" si="93"/>
        <v>24</v>
      </c>
      <c r="C1243" t="str" cm="1">
        <f t="array" aca="1" ref="C1243" ca="1">INDEX(Reel1,Spins[[#This Row],[Stop1]])</f>
        <v>🍇</v>
      </c>
      <c r="D1243">
        <f t="shared" ca="1" si="94"/>
        <v>5</v>
      </c>
      <c r="E1243" t="str" cm="1">
        <f t="array" aca="1" ref="E1243" ca="1">INDEX(Reel2,Spins[[#This Row],[Stop2]])</f>
        <v>🍋</v>
      </c>
      <c r="F1243">
        <f t="shared" ca="1" si="95"/>
        <v>19</v>
      </c>
      <c r="G1243" t="str" cm="1">
        <f t="array" aca="1" ref="G1243" ca="1">INDEX(Reel3,Spins[[#This Row],[Stop3]])</f>
        <v>🔔</v>
      </c>
      <c r="H1243" t="b">
        <f ca="1">AND(Spins[[#This Row],[Sym1]]=Spins[[#This Row],[Sym2]],Spins[[#This Row],[Sym2]]=Spins[[#This Row],[Sym3]])</f>
        <v>0</v>
      </c>
      <c r="I1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">
        <f t="shared" si="96"/>
        <v>1</v>
      </c>
      <c r="K1243">
        <f ca="1">Spins[[#This Row],[Mult]]*Spins[[#This Row],[Bet]]</f>
        <v>0</v>
      </c>
      <c r="L1243">
        <f ca="1">Spins[[#This Row],[Payout]]-Spins[[#This Row],[Bet]]</f>
        <v>-1</v>
      </c>
    </row>
    <row r="1244" spans="1:12" x14ac:dyDescent="0.3">
      <c r="A1244">
        <f t="shared" si="92"/>
        <v>1243</v>
      </c>
      <c r="B1244">
        <f t="shared" ca="1" si="93"/>
        <v>21</v>
      </c>
      <c r="C1244" t="str" cm="1">
        <f t="array" aca="1" ref="C1244" ca="1">INDEX(Reel1,Spins[[#This Row],[Stop1]])</f>
        <v>🍒</v>
      </c>
      <c r="D1244">
        <f t="shared" ca="1" si="94"/>
        <v>5</v>
      </c>
      <c r="E1244" t="str" cm="1">
        <f t="array" aca="1" ref="E1244" ca="1">INDEX(Reel2,Spins[[#This Row],[Stop2]])</f>
        <v>🍋</v>
      </c>
      <c r="F1244">
        <f t="shared" ca="1" si="95"/>
        <v>22</v>
      </c>
      <c r="G1244" t="str" cm="1">
        <f t="array" aca="1" ref="G1244" ca="1">INDEX(Reel3,Spins[[#This Row],[Stop3]])</f>
        <v>🔔</v>
      </c>
      <c r="H1244" t="b">
        <f ca="1">AND(Spins[[#This Row],[Sym1]]=Spins[[#This Row],[Sym2]],Spins[[#This Row],[Sym2]]=Spins[[#This Row],[Sym3]])</f>
        <v>0</v>
      </c>
      <c r="I1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4">
        <f t="shared" si="96"/>
        <v>1</v>
      </c>
      <c r="K1244">
        <f ca="1">Spins[[#This Row],[Mult]]*Spins[[#This Row],[Bet]]</f>
        <v>0</v>
      </c>
      <c r="L1244">
        <f ca="1">Spins[[#This Row],[Payout]]-Spins[[#This Row],[Bet]]</f>
        <v>-1</v>
      </c>
    </row>
    <row r="1245" spans="1:12" x14ac:dyDescent="0.3">
      <c r="A1245">
        <f t="shared" si="92"/>
        <v>1244</v>
      </c>
      <c r="B1245">
        <f t="shared" ca="1" si="93"/>
        <v>2</v>
      </c>
      <c r="C1245" t="str" cm="1">
        <f t="array" aca="1" ref="C1245" ca="1">INDEX(Reel1,Spins[[#This Row],[Stop1]])</f>
        <v>🍋</v>
      </c>
      <c r="D1245">
        <f t="shared" ca="1" si="94"/>
        <v>2</v>
      </c>
      <c r="E1245" t="str" cm="1">
        <f t="array" aca="1" ref="E1245" ca="1">INDEX(Reel2,Spins[[#This Row],[Stop2]])</f>
        <v>🍋</v>
      </c>
      <c r="F1245">
        <f t="shared" ca="1" si="95"/>
        <v>3</v>
      </c>
      <c r="G1245" t="str" cm="1">
        <f t="array" aca="1" ref="G1245" ca="1">INDEX(Reel3,Spins[[#This Row],[Stop3]])</f>
        <v>🍋</v>
      </c>
      <c r="H1245" t="b">
        <f ca="1">AND(Spins[[#This Row],[Sym1]]=Spins[[#This Row],[Sym2]],Spins[[#This Row],[Sym2]]=Spins[[#This Row],[Sym3]])</f>
        <v>1</v>
      </c>
      <c r="I1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45">
        <f t="shared" si="96"/>
        <v>1</v>
      </c>
      <c r="K1245">
        <f ca="1">Spins[[#This Row],[Mult]]*Spins[[#This Row],[Bet]]</f>
        <v>14</v>
      </c>
      <c r="L1245">
        <f ca="1">Spins[[#This Row],[Payout]]-Spins[[#This Row],[Bet]]</f>
        <v>13</v>
      </c>
    </row>
    <row r="1246" spans="1:12" x14ac:dyDescent="0.3">
      <c r="A1246">
        <f t="shared" si="92"/>
        <v>1245</v>
      </c>
      <c r="B1246">
        <f t="shared" ca="1" si="93"/>
        <v>6</v>
      </c>
      <c r="C1246" t="str" cm="1">
        <f t="array" aca="1" ref="C1246" ca="1">INDEX(Reel1,Spins[[#This Row],[Stop1]])</f>
        <v>🍋</v>
      </c>
      <c r="D1246">
        <f t="shared" ca="1" si="94"/>
        <v>22</v>
      </c>
      <c r="E1246" t="str" cm="1">
        <f t="array" aca="1" ref="E1246" ca="1">INDEX(Reel2,Spins[[#This Row],[Stop2]])</f>
        <v>🍇</v>
      </c>
      <c r="F1246">
        <f t="shared" ca="1" si="95"/>
        <v>27</v>
      </c>
      <c r="G1246" t="str" cm="1">
        <f t="array" aca="1" ref="G1246" ca="1">INDEX(Reel3,Spins[[#This Row],[Stop3]])</f>
        <v>7️⃣</v>
      </c>
      <c r="H1246" t="b">
        <f ca="1">AND(Spins[[#This Row],[Sym1]]=Spins[[#This Row],[Sym2]],Spins[[#This Row],[Sym2]]=Spins[[#This Row],[Sym3]])</f>
        <v>0</v>
      </c>
      <c r="I1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">
        <f t="shared" si="96"/>
        <v>1</v>
      </c>
      <c r="K1246">
        <f ca="1">Spins[[#This Row],[Mult]]*Spins[[#This Row],[Bet]]</f>
        <v>0</v>
      </c>
      <c r="L1246">
        <f ca="1">Spins[[#This Row],[Payout]]-Spins[[#This Row],[Bet]]</f>
        <v>-1</v>
      </c>
    </row>
    <row r="1247" spans="1:12" x14ac:dyDescent="0.3">
      <c r="A1247">
        <f t="shared" si="92"/>
        <v>1246</v>
      </c>
      <c r="B1247">
        <f t="shared" ca="1" si="93"/>
        <v>26</v>
      </c>
      <c r="C1247" t="str" cm="1">
        <f t="array" aca="1" ref="C1247" ca="1">INDEX(Reel1,Spins[[#This Row],[Stop1]])</f>
        <v>🔔</v>
      </c>
      <c r="D1247">
        <f t="shared" ca="1" si="94"/>
        <v>24</v>
      </c>
      <c r="E1247" t="str" cm="1">
        <f t="array" aca="1" ref="E1247" ca="1">INDEX(Reel2,Spins[[#This Row],[Stop2]])</f>
        <v>🍇</v>
      </c>
      <c r="F1247">
        <f t="shared" ca="1" si="95"/>
        <v>5</v>
      </c>
      <c r="G1247" t="str" cm="1">
        <f t="array" aca="1" ref="G1247" ca="1">INDEX(Reel3,Spins[[#This Row],[Stop3]])</f>
        <v>🍋</v>
      </c>
      <c r="H1247" t="b">
        <f ca="1">AND(Spins[[#This Row],[Sym1]]=Spins[[#This Row],[Sym2]],Spins[[#This Row],[Sym2]]=Spins[[#This Row],[Sym3]])</f>
        <v>0</v>
      </c>
      <c r="I1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7">
        <f t="shared" si="96"/>
        <v>1</v>
      </c>
      <c r="K1247">
        <f ca="1">Spins[[#This Row],[Mult]]*Spins[[#This Row],[Bet]]</f>
        <v>0</v>
      </c>
      <c r="L1247">
        <f ca="1">Spins[[#This Row],[Payout]]-Spins[[#This Row],[Bet]]</f>
        <v>-1</v>
      </c>
    </row>
    <row r="1248" spans="1:12" x14ac:dyDescent="0.3">
      <c r="A1248">
        <f t="shared" si="92"/>
        <v>1247</v>
      </c>
      <c r="B1248">
        <f t="shared" ca="1" si="93"/>
        <v>28</v>
      </c>
      <c r="C1248" t="str" cm="1">
        <f t="array" aca="1" ref="C1248" ca="1">INDEX(Reel1,Spins[[#This Row],[Stop1]])</f>
        <v>BAR</v>
      </c>
      <c r="D1248">
        <f t="shared" ca="1" si="94"/>
        <v>10</v>
      </c>
      <c r="E1248" t="str" cm="1">
        <f t="array" aca="1" ref="E1248" ca="1">INDEX(Reel2,Spins[[#This Row],[Stop2]])</f>
        <v>🍋</v>
      </c>
      <c r="F1248">
        <f t="shared" ca="1" si="95"/>
        <v>10</v>
      </c>
      <c r="G1248" t="str" cm="1">
        <f t="array" aca="1" ref="G1248" ca="1">INDEX(Reel3,Spins[[#This Row],[Stop3]])</f>
        <v>🍒</v>
      </c>
      <c r="H1248" t="b">
        <f ca="1">AND(Spins[[#This Row],[Sym1]]=Spins[[#This Row],[Sym2]],Spins[[#This Row],[Sym2]]=Spins[[#This Row],[Sym3]])</f>
        <v>0</v>
      </c>
      <c r="I1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">
        <f t="shared" si="96"/>
        <v>1</v>
      </c>
      <c r="K1248">
        <f ca="1">Spins[[#This Row],[Mult]]*Spins[[#This Row],[Bet]]</f>
        <v>0</v>
      </c>
      <c r="L1248">
        <f ca="1">Spins[[#This Row],[Payout]]-Spins[[#This Row],[Bet]]</f>
        <v>-1</v>
      </c>
    </row>
    <row r="1249" spans="1:12" x14ac:dyDescent="0.3">
      <c r="A1249">
        <f t="shared" si="92"/>
        <v>1248</v>
      </c>
      <c r="B1249">
        <f t="shared" ca="1" si="93"/>
        <v>22</v>
      </c>
      <c r="C1249" t="str" cm="1">
        <f t="array" aca="1" ref="C1249" ca="1">INDEX(Reel1,Spins[[#This Row],[Stop1]])</f>
        <v>🍇</v>
      </c>
      <c r="D1249">
        <f t="shared" ca="1" si="94"/>
        <v>14</v>
      </c>
      <c r="E1249" t="str" cm="1">
        <f t="array" aca="1" ref="E1249" ca="1">INDEX(Reel2,Spins[[#This Row],[Stop2]])</f>
        <v>🍋</v>
      </c>
      <c r="F1249">
        <f t="shared" ca="1" si="95"/>
        <v>13</v>
      </c>
      <c r="G1249" t="str" cm="1">
        <f t="array" aca="1" ref="G1249" ca="1">INDEX(Reel3,Spins[[#This Row],[Stop3]])</f>
        <v>🍇</v>
      </c>
      <c r="H1249" t="b">
        <f ca="1">AND(Spins[[#This Row],[Sym1]]=Spins[[#This Row],[Sym2]],Spins[[#This Row],[Sym2]]=Spins[[#This Row],[Sym3]])</f>
        <v>0</v>
      </c>
      <c r="I1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9">
        <f t="shared" si="96"/>
        <v>1</v>
      </c>
      <c r="K1249">
        <f ca="1">Spins[[#This Row],[Mult]]*Spins[[#This Row],[Bet]]</f>
        <v>0</v>
      </c>
      <c r="L1249">
        <f ca="1">Spins[[#This Row],[Payout]]-Spins[[#This Row],[Bet]]</f>
        <v>-1</v>
      </c>
    </row>
    <row r="1250" spans="1:12" x14ac:dyDescent="0.3">
      <c r="A1250">
        <f t="shared" si="92"/>
        <v>1249</v>
      </c>
      <c r="B1250">
        <f t="shared" ca="1" si="93"/>
        <v>9</v>
      </c>
      <c r="C1250" t="str" cm="1">
        <f t="array" aca="1" ref="C1250" ca="1">INDEX(Reel1,Spins[[#This Row],[Stop1]])</f>
        <v>🍋</v>
      </c>
      <c r="D1250">
        <f t="shared" ca="1" si="94"/>
        <v>8</v>
      </c>
      <c r="E1250" t="str" cm="1">
        <f t="array" aca="1" ref="E1250" ca="1">INDEX(Reel2,Spins[[#This Row],[Stop2]])</f>
        <v>🍋</v>
      </c>
      <c r="F1250">
        <f t="shared" ca="1" si="95"/>
        <v>1</v>
      </c>
      <c r="G1250" t="str" cm="1">
        <f t="array" aca="1" ref="G1250" ca="1">INDEX(Reel3,Spins[[#This Row],[Stop3]])</f>
        <v>🍋</v>
      </c>
      <c r="H1250" t="b">
        <f ca="1">AND(Spins[[#This Row],[Sym1]]=Spins[[#This Row],[Sym2]],Spins[[#This Row],[Sym2]]=Spins[[#This Row],[Sym3]])</f>
        <v>1</v>
      </c>
      <c r="I1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50">
        <f t="shared" si="96"/>
        <v>1</v>
      </c>
      <c r="K1250">
        <f ca="1">Spins[[#This Row],[Mult]]*Spins[[#This Row],[Bet]]</f>
        <v>14</v>
      </c>
      <c r="L1250">
        <f ca="1">Spins[[#This Row],[Payout]]-Spins[[#This Row],[Bet]]</f>
        <v>13</v>
      </c>
    </row>
    <row r="1251" spans="1:12" x14ac:dyDescent="0.3">
      <c r="A1251">
        <f t="shared" si="92"/>
        <v>1250</v>
      </c>
      <c r="B1251">
        <f t="shared" ca="1" si="93"/>
        <v>25</v>
      </c>
      <c r="C1251" t="str" cm="1">
        <f t="array" aca="1" ref="C1251" ca="1">INDEX(Reel1,Spins[[#This Row],[Stop1]])</f>
        <v>🔔</v>
      </c>
      <c r="D1251">
        <f t="shared" ca="1" si="94"/>
        <v>1</v>
      </c>
      <c r="E1251" t="str" cm="1">
        <f t="array" aca="1" ref="E1251" ca="1">INDEX(Reel2,Spins[[#This Row],[Stop2]])</f>
        <v>🍋</v>
      </c>
      <c r="F1251">
        <f t="shared" ca="1" si="95"/>
        <v>16</v>
      </c>
      <c r="G1251" t="str" cm="1">
        <f t="array" aca="1" ref="G1251" ca="1">INDEX(Reel3,Spins[[#This Row],[Stop3]])</f>
        <v>🍇</v>
      </c>
      <c r="H1251" t="b">
        <f ca="1">AND(Spins[[#This Row],[Sym1]]=Spins[[#This Row],[Sym2]],Spins[[#This Row],[Sym2]]=Spins[[#This Row],[Sym3]])</f>
        <v>0</v>
      </c>
      <c r="I1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1">
        <f t="shared" si="96"/>
        <v>1</v>
      </c>
      <c r="K1251">
        <f ca="1">Spins[[#This Row],[Mult]]*Spins[[#This Row],[Bet]]</f>
        <v>0</v>
      </c>
      <c r="L1251">
        <f ca="1">Spins[[#This Row],[Payout]]-Spins[[#This Row],[Bet]]</f>
        <v>-1</v>
      </c>
    </row>
    <row r="1252" spans="1:12" x14ac:dyDescent="0.3">
      <c r="A1252">
        <f t="shared" si="92"/>
        <v>1251</v>
      </c>
      <c r="B1252">
        <f t="shared" ca="1" si="93"/>
        <v>26</v>
      </c>
      <c r="C1252" t="str" cm="1">
        <f t="array" aca="1" ref="C1252" ca="1">INDEX(Reel1,Spins[[#This Row],[Stop1]])</f>
        <v>🔔</v>
      </c>
      <c r="D1252">
        <f t="shared" ca="1" si="94"/>
        <v>17</v>
      </c>
      <c r="E1252" t="str" cm="1">
        <f t="array" aca="1" ref="E1252" ca="1">INDEX(Reel2,Spins[[#This Row],[Stop2]])</f>
        <v>🍒</v>
      </c>
      <c r="F1252">
        <f t="shared" ca="1" si="95"/>
        <v>26</v>
      </c>
      <c r="G1252" t="str" cm="1">
        <f t="array" aca="1" ref="G1252" ca="1">INDEX(Reel3,Spins[[#This Row],[Stop3]])</f>
        <v>BAR</v>
      </c>
      <c r="H1252" t="b">
        <f ca="1">AND(Spins[[#This Row],[Sym1]]=Spins[[#This Row],[Sym2]],Spins[[#This Row],[Sym2]]=Spins[[#This Row],[Sym3]])</f>
        <v>0</v>
      </c>
      <c r="I1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">
        <f t="shared" si="96"/>
        <v>1</v>
      </c>
      <c r="K1252">
        <f ca="1">Spins[[#This Row],[Mult]]*Spins[[#This Row],[Bet]]</f>
        <v>0</v>
      </c>
      <c r="L1252">
        <f ca="1">Spins[[#This Row],[Payout]]-Spins[[#This Row],[Bet]]</f>
        <v>-1</v>
      </c>
    </row>
    <row r="1253" spans="1:12" x14ac:dyDescent="0.3">
      <c r="A1253">
        <f t="shared" si="92"/>
        <v>1252</v>
      </c>
      <c r="B1253">
        <f t="shared" ca="1" si="93"/>
        <v>14</v>
      </c>
      <c r="C1253" t="str" cm="1">
        <f t="array" aca="1" ref="C1253" ca="1">INDEX(Reel1,Spins[[#This Row],[Stop1]])</f>
        <v>🍋</v>
      </c>
      <c r="D1253">
        <f t="shared" ca="1" si="94"/>
        <v>22</v>
      </c>
      <c r="E1253" t="str" cm="1">
        <f t="array" aca="1" ref="E1253" ca="1">INDEX(Reel2,Spins[[#This Row],[Stop2]])</f>
        <v>🍇</v>
      </c>
      <c r="F1253">
        <f t="shared" ca="1" si="95"/>
        <v>26</v>
      </c>
      <c r="G1253" t="str" cm="1">
        <f t="array" aca="1" ref="G1253" ca="1">INDEX(Reel3,Spins[[#This Row],[Stop3]])</f>
        <v>BAR</v>
      </c>
      <c r="H1253" t="b">
        <f ca="1">AND(Spins[[#This Row],[Sym1]]=Spins[[#This Row],[Sym2]],Spins[[#This Row],[Sym2]]=Spins[[#This Row],[Sym3]])</f>
        <v>0</v>
      </c>
      <c r="I1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3">
        <f t="shared" si="96"/>
        <v>1</v>
      </c>
      <c r="K1253">
        <f ca="1">Spins[[#This Row],[Mult]]*Spins[[#This Row],[Bet]]</f>
        <v>0</v>
      </c>
      <c r="L1253">
        <f ca="1">Spins[[#This Row],[Payout]]-Spins[[#This Row],[Bet]]</f>
        <v>-1</v>
      </c>
    </row>
    <row r="1254" spans="1:12" x14ac:dyDescent="0.3">
      <c r="A1254">
        <f t="shared" si="92"/>
        <v>1253</v>
      </c>
      <c r="B1254">
        <f t="shared" ca="1" si="93"/>
        <v>7</v>
      </c>
      <c r="C1254" t="str" cm="1">
        <f t="array" aca="1" ref="C1254" ca="1">INDEX(Reel1,Spins[[#This Row],[Stop1]])</f>
        <v>🍋</v>
      </c>
      <c r="D1254">
        <f t="shared" ca="1" si="94"/>
        <v>11</v>
      </c>
      <c r="E1254" t="str" cm="1">
        <f t="array" aca="1" ref="E1254" ca="1">INDEX(Reel2,Spins[[#This Row],[Stop2]])</f>
        <v>🍋</v>
      </c>
      <c r="F1254">
        <f t="shared" ca="1" si="95"/>
        <v>7</v>
      </c>
      <c r="G1254" t="str" cm="1">
        <f t="array" aca="1" ref="G1254" ca="1">INDEX(Reel3,Spins[[#This Row],[Stop3]])</f>
        <v>🍒</v>
      </c>
      <c r="H1254" t="b">
        <f ca="1">AND(Spins[[#This Row],[Sym1]]=Spins[[#This Row],[Sym2]],Spins[[#This Row],[Sym2]]=Spins[[#This Row],[Sym3]])</f>
        <v>0</v>
      </c>
      <c r="I1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4">
        <f t="shared" si="96"/>
        <v>1</v>
      </c>
      <c r="K1254">
        <f ca="1">Spins[[#This Row],[Mult]]*Spins[[#This Row],[Bet]]</f>
        <v>0.6</v>
      </c>
      <c r="L1254">
        <f ca="1">Spins[[#This Row],[Payout]]-Spins[[#This Row],[Bet]]</f>
        <v>-0.4</v>
      </c>
    </row>
    <row r="1255" spans="1:12" x14ac:dyDescent="0.3">
      <c r="A1255">
        <f t="shared" si="92"/>
        <v>1254</v>
      </c>
      <c r="B1255">
        <f t="shared" ca="1" si="93"/>
        <v>5</v>
      </c>
      <c r="C1255" t="str" cm="1">
        <f t="array" aca="1" ref="C1255" ca="1">INDEX(Reel1,Spins[[#This Row],[Stop1]])</f>
        <v>🍋</v>
      </c>
      <c r="D1255">
        <f t="shared" ca="1" si="94"/>
        <v>26</v>
      </c>
      <c r="E1255" t="str" cm="1">
        <f t="array" aca="1" ref="E1255" ca="1">INDEX(Reel2,Spins[[#This Row],[Stop2]])</f>
        <v>🔔</v>
      </c>
      <c r="F1255">
        <f t="shared" ca="1" si="95"/>
        <v>16</v>
      </c>
      <c r="G1255" t="str" cm="1">
        <f t="array" aca="1" ref="G1255" ca="1">INDEX(Reel3,Spins[[#This Row],[Stop3]])</f>
        <v>🍇</v>
      </c>
      <c r="H1255" t="b">
        <f ca="1">AND(Spins[[#This Row],[Sym1]]=Spins[[#This Row],[Sym2]],Spins[[#This Row],[Sym2]]=Spins[[#This Row],[Sym3]])</f>
        <v>0</v>
      </c>
      <c r="I1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5">
        <f t="shared" si="96"/>
        <v>1</v>
      </c>
      <c r="K1255">
        <f ca="1">Spins[[#This Row],[Mult]]*Spins[[#This Row],[Bet]]</f>
        <v>0</v>
      </c>
      <c r="L1255">
        <f ca="1">Spins[[#This Row],[Payout]]-Spins[[#This Row],[Bet]]</f>
        <v>-1</v>
      </c>
    </row>
    <row r="1256" spans="1:12" x14ac:dyDescent="0.3">
      <c r="A1256">
        <f t="shared" si="92"/>
        <v>1255</v>
      </c>
      <c r="B1256">
        <f t="shared" ca="1" si="93"/>
        <v>21</v>
      </c>
      <c r="C1256" t="str" cm="1">
        <f t="array" aca="1" ref="C1256" ca="1">INDEX(Reel1,Spins[[#This Row],[Stop1]])</f>
        <v>🍒</v>
      </c>
      <c r="D1256">
        <f t="shared" ca="1" si="94"/>
        <v>31</v>
      </c>
      <c r="E1256" t="str" cm="1">
        <f t="array" aca="1" ref="E1256" ca="1">INDEX(Reel2,Spins[[#This Row],[Stop2]])</f>
        <v>💎</v>
      </c>
      <c r="F1256">
        <f t="shared" ca="1" si="95"/>
        <v>24</v>
      </c>
      <c r="G1256" t="str" cm="1">
        <f t="array" aca="1" ref="G1256" ca="1">INDEX(Reel3,Spins[[#This Row],[Stop3]])</f>
        <v>BAR</v>
      </c>
      <c r="H1256" t="b">
        <f ca="1">AND(Spins[[#This Row],[Sym1]]=Spins[[#This Row],[Sym2]],Spins[[#This Row],[Sym2]]=Spins[[#This Row],[Sym3]])</f>
        <v>0</v>
      </c>
      <c r="I1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">
        <f t="shared" si="96"/>
        <v>1</v>
      </c>
      <c r="K1256">
        <f ca="1">Spins[[#This Row],[Mult]]*Spins[[#This Row],[Bet]]</f>
        <v>0</v>
      </c>
      <c r="L1256">
        <f ca="1">Spins[[#This Row],[Payout]]-Spins[[#This Row],[Bet]]</f>
        <v>-1</v>
      </c>
    </row>
    <row r="1257" spans="1:12" x14ac:dyDescent="0.3">
      <c r="A1257">
        <f t="shared" si="92"/>
        <v>1256</v>
      </c>
      <c r="B1257">
        <f t="shared" ca="1" si="93"/>
        <v>27</v>
      </c>
      <c r="C1257" t="str" cm="1">
        <f t="array" aca="1" ref="C1257" ca="1">INDEX(Reel1,Spins[[#This Row],[Stop1]])</f>
        <v>BAR</v>
      </c>
      <c r="D1257">
        <f t="shared" ca="1" si="94"/>
        <v>16</v>
      </c>
      <c r="E1257" t="str" cm="1">
        <f t="array" aca="1" ref="E1257" ca="1">INDEX(Reel2,Spins[[#This Row],[Stop2]])</f>
        <v>🍒</v>
      </c>
      <c r="F1257">
        <f t="shared" ca="1" si="95"/>
        <v>17</v>
      </c>
      <c r="G1257" t="str" cm="1">
        <f t="array" aca="1" ref="G1257" ca="1">INDEX(Reel3,Spins[[#This Row],[Stop3]])</f>
        <v>🍇</v>
      </c>
      <c r="H1257" t="b">
        <f ca="1">AND(Spins[[#This Row],[Sym1]]=Spins[[#This Row],[Sym2]],Spins[[#This Row],[Sym2]]=Spins[[#This Row],[Sym3]])</f>
        <v>0</v>
      </c>
      <c r="I1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">
        <f t="shared" si="96"/>
        <v>1</v>
      </c>
      <c r="K1257">
        <f ca="1">Spins[[#This Row],[Mult]]*Spins[[#This Row],[Bet]]</f>
        <v>0</v>
      </c>
      <c r="L1257">
        <f ca="1">Spins[[#This Row],[Payout]]-Spins[[#This Row],[Bet]]</f>
        <v>-1</v>
      </c>
    </row>
    <row r="1258" spans="1:12" x14ac:dyDescent="0.3">
      <c r="A1258">
        <f t="shared" si="92"/>
        <v>1257</v>
      </c>
      <c r="B1258">
        <f t="shared" ca="1" si="93"/>
        <v>16</v>
      </c>
      <c r="C1258" t="str" cm="1">
        <f t="array" aca="1" ref="C1258" ca="1">INDEX(Reel1,Spins[[#This Row],[Stop1]])</f>
        <v>🍒</v>
      </c>
      <c r="D1258">
        <f t="shared" ca="1" si="94"/>
        <v>7</v>
      </c>
      <c r="E1258" t="str" cm="1">
        <f t="array" aca="1" ref="E1258" ca="1">INDEX(Reel2,Spins[[#This Row],[Stop2]])</f>
        <v>🍋</v>
      </c>
      <c r="F1258">
        <f t="shared" ca="1" si="95"/>
        <v>6</v>
      </c>
      <c r="G1258" t="str" cm="1">
        <f t="array" aca="1" ref="G1258" ca="1">INDEX(Reel3,Spins[[#This Row],[Stop3]])</f>
        <v>🍒</v>
      </c>
      <c r="H1258" t="b">
        <f ca="1">AND(Spins[[#This Row],[Sym1]]=Spins[[#This Row],[Sym2]],Spins[[#This Row],[Sym2]]=Spins[[#This Row],[Sym3]])</f>
        <v>0</v>
      </c>
      <c r="I1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">
        <f t="shared" si="96"/>
        <v>1</v>
      </c>
      <c r="K1258">
        <f ca="1">Spins[[#This Row],[Mult]]*Spins[[#This Row],[Bet]]</f>
        <v>0</v>
      </c>
      <c r="L1258">
        <f ca="1">Spins[[#This Row],[Payout]]-Spins[[#This Row],[Bet]]</f>
        <v>-1</v>
      </c>
    </row>
    <row r="1259" spans="1:12" x14ac:dyDescent="0.3">
      <c r="A1259">
        <f t="shared" si="92"/>
        <v>1258</v>
      </c>
      <c r="B1259">
        <f t="shared" ca="1" si="93"/>
        <v>22</v>
      </c>
      <c r="C1259" t="str" cm="1">
        <f t="array" aca="1" ref="C1259" ca="1">INDEX(Reel1,Spins[[#This Row],[Stop1]])</f>
        <v>🍇</v>
      </c>
      <c r="D1259">
        <f t="shared" ca="1" si="94"/>
        <v>28</v>
      </c>
      <c r="E1259" t="str" cm="1">
        <f t="array" aca="1" ref="E1259" ca="1">INDEX(Reel2,Spins[[#This Row],[Stop2]])</f>
        <v>BAR</v>
      </c>
      <c r="F1259">
        <f t="shared" ca="1" si="95"/>
        <v>4</v>
      </c>
      <c r="G1259" t="str" cm="1">
        <f t="array" aca="1" ref="G1259" ca="1">INDEX(Reel3,Spins[[#This Row],[Stop3]])</f>
        <v>🍋</v>
      </c>
      <c r="H1259" t="b">
        <f ca="1">AND(Spins[[#This Row],[Sym1]]=Spins[[#This Row],[Sym2]],Spins[[#This Row],[Sym2]]=Spins[[#This Row],[Sym3]])</f>
        <v>0</v>
      </c>
      <c r="I1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">
        <f t="shared" si="96"/>
        <v>1</v>
      </c>
      <c r="K1259">
        <f ca="1">Spins[[#This Row],[Mult]]*Spins[[#This Row],[Bet]]</f>
        <v>0</v>
      </c>
      <c r="L1259">
        <f ca="1">Spins[[#This Row],[Payout]]-Spins[[#This Row],[Bet]]</f>
        <v>-1</v>
      </c>
    </row>
    <row r="1260" spans="1:12" x14ac:dyDescent="0.3">
      <c r="A1260">
        <f t="shared" si="92"/>
        <v>1259</v>
      </c>
      <c r="B1260">
        <f t="shared" ca="1" si="93"/>
        <v>17</v>
      </c>
      <c r="C1260" t="str" cm="1">
        <f t="array" aca="1" ref="C1260" ca="1">INDEX(Reel1,Spins[[#This Row],[Stop1]])</f>
        <v>🍒</v>
      </c>
      <c r="D1260">
        <f t="shared" ca="1" si="94"/>
        <v>10</v>
      </c>
      <c r="E1260" t="str" cm="1">
        <f t="array" aca="1" ref="E1260" ca="1">INDEX(Reel2,Spins[[#This Row],[Stop2]])</f>
        <v>🍋</v>
      </c>
      <c r="F1260">
        <f t="shared" ca="1" si="95"/>
        <v>28</v>
      </c>
      <c r="G1260" t="str" cm="1">
        <f t="array" aca="1" ref="G1260" ca="1">INDEX(Reel3,Spins[[#This Row],[Stop3]])</f>
        <v>7️⃣</v>
      </c>
      <c r="H1260" t="b">
        <f ca="1">AND(Spins[[#This Row],[Sym1]]=Spins[[#This Row],[Sym2]],Spins[[#This Row],[Sym2]]=Spins[[#This Row],[Sym3]])</f>
        <v>0</v>
      </c>
      <c r="I1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">
        <f t="shared" si="96"/>
        <v>1</v>
      </c>
      <c r="K1260">
        <f ca="1">Spins[[#This Row],[Mult]]*Spins[[#This Row],[Bet]]</f>
        <v>0</v>
      </c>
      <c r="L1260">
        <f ca="1">Spins[[#This Row],[Payout]]-Spins[[#This Row],[Bet]]</f>
        <v>-1</v>
      </c>
    </row>
    <row r="1261" spans="1:12" x14ac:dyDescent="0.3">
      <c r="A1261">
        <f t="shared" si="92"/>
        <v>1260</v>
      </c>
      <c r="B1261">
        <f t="shared" ca="1" si="93"/>
        <v>12</v>
      </c>
      <c r="C1261" t="str" cm="1">
        <f t="array" aca="1" ref="C1261" ca="1">INDEX(Reel1,Spins[[#This Row],[Stop1]])</f>
        <v>🍋</v>
      </c>
      <c r="D1261">
        <f t="shared" ca="1" si="94"/>
        <v>5</v>
      </c>
      <c r="E1261" t="str" cm="1">
        <f t="array" aca="1" ref="E1261" ca="1">INDEX(Reel2,Spins[[#This Row],[Stop2]])</f>
        <v>🍋</v>
      </c>
      <c r="F1261">
        <f t="shared" ca="1" si="95"/>
        <v>21</v>
      </c>
      <c r="G1261" t="str" cm="1">
        <f t="array" aca="1" ref="G1261" ca="1">INDEX(Reel3,Spins[[#This Row],[Stop3]])</f>
        <v>🔔</v>
      </c>
      <c r="H1261" t="b">
        <f ca="1">AND(Spins[[#This Row],[Sym1]]=Spins[[#This Row],[Sym2]],Spins[[#This Row],[Sym2]]=Spins[[#This Row],[Sym3]])</f>
        <v>0</v>
      </c>
      <c r="I1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1">
        <f t="shared" si="96"/>
        <v>1</v>
      </c>
      <c r="K1261">
        <f ca="1">Spins[[#This Row],[Mult]]*Spins[[#This Row],[Bet]]</f>
        <v>0.6</v>
      </c>
      <c r="L1261">
        <f ca="1">Spins[[#This Row],[Payout]]-Spins[[#This Row],[Bet]]</f>
        <v>-0.4</v>
      </c>
    </row>
    <row r="1262" spans="1:12" x14ac:dyDescent="0.3">
      <c r="A1262">
        <f t="shared" si="92"/>
        <v>1261</v>
      </c>
      <c r="B1262">
        <f t="shared" ca="1" si="93"/>
        <v>24</v>
      </c>
      <c r="C1262" t="str" cm="1">
        <f t="array" aca="1" ref="C1262" ca="1">INDEX(Reel1,Spins[[#This Row],[Stop1]])</f>
        <v>🍇</v>
      </c>
      <c r="D1262">
        <f t="shared" ca="1" si="94"/>
        <v>22</v>
      </c>
      <c r="E1262" t="str" cm="1">
        <f t="array" aca="1" ref="E1262" ca="1">INDEX(Reel2,Spins[[#This Row],[Stop2]])</f>
        <v>🍇</v>
      </c>
      <c r="F1262">
        <f t="shared" ca="1" si="95"/>
        <v>10</v>
      </c>
      <c r="G1262" t="str" cm="1">
        <f t="array" aca="1" ref="G1262" ca="1">INDEX(Reel3,Spins[[#This Row],[Stop3]])</f>
        <v>🍒</v>
      </c>
      <c r="H1262" t="b">
        <f ca="1">AND(Spins[[#This Row],[Sym1]]=Spins[[#This Row],[Sym2]],Spins[[#This Row],[Sym2]]=Spins[[#This Row],[Sym3]])</f>
        <v>0</v>
      </c>
      <c r="I1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262">
        <f t="shared" si="96"/>
        <v>1</v>
      </c>
      <c r="K1262">
        <f ca="1">Spins[[#This Row],[Mult]]*Spins[[#This Row],[Bet]]</f>
        <v>1.5</v>
      </c>
      <c r="L1262">
        <f ca="1">Spins[[#This Row],[Payout]]-Spins[[#This Row],[Bet]]</f>
        <v>0.5</v>
      </c>
    </row>
    <row r="1263" spans="1:12" x14ac:dyDescent="0.3">
      <c r="A1263">
        <f t="shared" si="92"/>
        <v>1262</v>
      </c>
      <c r="B1263">
        <f t="shared" ca="1" si="93"/>
        <v>5</v>
      </c>
      <c r="C1263" t="str" cm="1">
        <f t="array" aca="1" ref="C1263" ca="1">INDEX(Reel1,Spins[[#This Row],[Stop1]])</f>
        <v>🍋</v>
      </c>
      <c r="D1263">
        <f t="shared" ca="1" si="94"/>
        <v>4</v>
      </c>
      <c r="E1263" t="str" cm="1">
        <f t="array" aca="1" ref="E1263" ca="1">INDEX(Reel2,Spins[[#This Row],[Stop2]])</f>
        <v>🍋</v>
      </c>
      <c r="F1263">
        <f t="shared" ca="1" si="95"/>
        <v>21</v>
      </c>
      <c r="G1263" t="str" cm="1">
        <f t="array" aca="1" ref="G1263" ca="1">INDEX(Reel3,Spins[[#This Row],[Stop3]])</f>
        <v>🔔</v>
      </c>
      <c r="H1263" t="b">
        <f ca="1">AND(Spins[[#This Row],[Sym1]]=Spins[[#This Row],[Sym2]],Spins[[#This Row],[Sym2]]=Spins[[#This Row],[Sym3]])</f>
        <v>0</v>
      </c>
      <c r="I1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3">
        <f t="shared" si="96"/>
        <v>1</v>
      </c>
      <c r="K1263">
        <f ca="1">Spins[[#This Row],[Mult]]*Spins[[#This Row],[Bet]]</f>
        <v>0.6</v>
      </c>
      <c r="L1263">
        <f ca="1">Spins[[#This Row],[Payout]]-Spins[[#This Row],[Bet]]</f>
        <v>-0.4</v>
      </c>
    </row>
    <row r="1264" spans="1:12" x14ac:dyDescent="0.3">
      <c r="A1264">
        <f t="shared" si="92"/>
        <v>1263</v>
      </c>
      <c r="B1264">
        <f t="shared" ca="1" si="93"/>
        <v>21</v>
      </c>
      <c r="C1264" t="str" cm="1">
        <f t="array" aca="1" ref="C1264" ca="1">INDEX(Reel1,Spins[[#This Row],[Stop1]])</f>
        <v>🍒</v>
      </c>
      <c r="D1264">
        <f t="shared" ca="1" si="94"/>
        <v>14</v>
      </c>
      <c r="E1264" t="str" cm="1">
        <f t="array" aca="1" ref="E1264" ca="1">INDEX(Reel2,Spins[[#This Row],[Stop2]])</f>
        <v>🍋</v>
      </c>
      <c r="F1264">
        <f t="shared" ca="1" si="95"/>
        <v>6</v>
      </c>
      <c r="G1264" t="str" cm="1">
        <f t="array" aca="1" ref="G1264" ca="1">INDEX(Reel3,Spins[[#This Row],[Stop3]])</f>
        <v>🍒</v>
      </c>
      <c r="H1264" t="b">
        <f ca="1">AND(Spins[[#This Row],[Sym1]]=Spins[[#This Row],[Sym2]],Spins[[#This Row],[Sym2]]=Spins[[#This Row],[Sym3]])</f>
        <v>0</v>
      </c>
      <c r="I1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">
        <f t="shared" si="96"/>
        <v>1</v>
      </c>
      <c r="K1264">
        <f ca="1">Spins[[#This Row],[Mult]]*Spins[[#This Row],[Bet]]</f>
        <v>0</v>
      </c>
      <c r="L1264">
        <f ca="1">Spins[[#This Row],[Payout]]-Spins[[#This Row],[Bet]]</f>
        <v>-1</v>
      </c>
    </row>
    <row r="1265" spans="1:12" x14ac:dyDescent="0.3">
      <c r="A1265">
        <f t="shared" si="92"/>
        <v>1264</v>
      </c>
      <c r="B1265">
        <f t="shared" ca="1" si="93"/>
        <v>8</v>
      </c>
      <c r="C1265" t="str" cm="1">
        <f t="array" aca="1" ref="C1265" ca="1">INDEX(Reel1,Spins[[#This Row],[Stop1]])</f>
        <v>🍋</v>
      </c>
      <c r="D1265">
        <f t="shared" ca="1" si="94"/>
        <v>29</v>
      </c>
      <c r="E1265" t="str" cm="1">
        <f t="array" aca="1" ref="E1265" ca="1">INDEX(Reel2,Spins[[#This Row],[Stop2]])</f>
        <v>7️⃣</v>
      </c>
      <c r="F1265">
        <f t="shared" ca="1" si="95"/>
        <v>3</v>
      </c>
      <c r="G1265" t="str" cm="1">
        <f t="array" aca="1" ref="G1265" ca="1">INDEX(Reel3,Spins[[#This Row],[Stop3]])</f>
        <v>🍋</v>
      </c>
      <c r="H1265" t="b">
        <f ca="1">AND(Spins[[#This Row],[Sym1]]=Spins[[#This Row],[Sym2]],Spins[[#This Row],[Sym2]]=Spins[[#This Row],[Sym3]])</f>
        <v>0</v>
      </c>
      <c r="I1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">
        <f t="shared" si="96"/>
        <v>1</v>
      </c>
      <c r="K1265">
        <f ca="1">Spins[[#This Row],[Mult]]*Spins[[#This Row],[Bet]]</f>
        <v>0</v>
      </c>
      <c r="L1265">
        <f ca="1">Spins[[#This Row],[Payout]]-Spins[[#This Row],[Bet]]</f>
        <v>-1</v>
      </c>
    </row>
    <row r="1266" spans="1:12" x14ac:dyDescent="0.3">
      <c r="A1266">
        <f t="shared" si="92"/>
        <v>1265</v>
      </c>
      <c r="B1266">
        <f t="shared" ca="1" si="93"/>
        <v>9</v>
      </c>
      <c r="C1266" t="str" cm="1">
        <f t="array" aca="1" ref="C1266" ca="1">INDEX(Reel1,Spins[[#This Row],[Stop1]])</f>
        <v>🍋</v>
      </c>
      <c r="D1266">
        <f t="shared" ca="1" si="94"/>
        <v>31</v>
      </c>
      <c r="E1266" t="str" cm="1">
        <f t="array" aca="1" ref="E1266" ca="1">INDEX(Reel2,Spins[[#This Row],[Stop2]])</f>
        <v>💎</v>
      </c>
      <c r="F1266">
        <f t="shared" ca="1" si="95"/>
        <v>2</v>
      </c>
      <c r="G1266" t="str" cm="1">
        <f t="array" aca="1" ref="G1266" ca="1">INDEX(Reel3,Spins[[#This Row],[Stop3]])</f>
        <v>🍋</v>
      </c>
      <c r="H1266" t="b">
        <f ca="1">AND(Spins[[#This Row],[Sym1]]=Spins[[#This Row],[Sym2]],Spins[[#This Row],[Sym2]]=Spins[[#This Row],[Sym3]])</f>
        <v>0</v>
      </c>
      <c r="I1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">
        <f t="shared" si="96"/>
        <v>1</v>
      </c>
      <c r="K1266">
        <f ca="1">Spins[[#This Row],[Mult]]*Spins[[#This Row],[Bet]]</f>
        <v>0</v>
      </c>
      <c r="L1266">
        <f ca="1">Spins[[#This Row],[Payout]]-Spins[[#This Row],[Bet]]</f>
        <v>-1</v>
      </c>
    </row>
    <row r="1267" spans="1:12" x14ac:dyDescent="0.3">
      <c r="A1267">
        <f t="shared" si="92"/>
        <v>1266</v>
      </c>
      <c r="B1267">
        <f t="shared" ca="1" si="93"/>
        <v>20</v>
      </c>
      <c r="C1267" t="str" cm="1">
        <f t="array" aca="1" ref="C1267" ca="1">INDEX(Reel1,Spins[[#This Row],[Stop1]])</f>
        <v>🍒</v>
      </c>
      <c r="D1267">
        <f t="shared" ca="1" si="94"/>
        <v>31</v>
      </c>
      <c r="E1267" t="str" cm="1">
        <f t="array" aca="1" ref="E1267" ca="1">INDEX(Reel2,Spins[[#This Row],[Stop2]])</f>
        <v>💎</v>
      </c>
      <c r="F1267">
        <f t="shared" ca="1" si="95"/>
        <v>6</v>
      </c>
      <c r="G1267" t="str" cm="1">
        <f t="array" aca="1" ref="G1267" ca="1">INDEX(Reel3,Spins[[#This Row],[Stop3]])</f>
        <v>🍒</v>
      </c>
      <c r="H1267" t="b">
        <f ca="1">AND(Spins[[#This Row],[Sym1]]=Spins[[#This Row],[Sym2]],Spins[[#This Row],[Sym2]]=Spins[[#This Row],[Sym3]])</f>
        <v>0</v>
      </c>
      <c r="I1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">
        <f t="shared" si="96"/>
        <v>1</v>
      </c>
      <c r="K1267">
        <f ca="1">Spins[[#This Row],[Mult]]*Spins[[#This Row],[Bet]]</f>
        <v>0</v>
      </c>
      <c r="L1267">
        <f ca="1">Spins[[#This Row],[Payout]]-Spins[[#This Row],[Bet]]</f>
        <v>-1</v>
      </c>
    </row>
    <row r="1268" spans="1:12" x14ac:dyDescent="0.3">
      <c r="A1268">
        <f t="shared" si="92"/>
        <v>1267</v>
      </c>
      <c r="B1268">
        <f t="shared" ca="1" si="93"/>
        <v>18</v>
      </c>
      <c r="C1268" t="str" cm="1">
        <f t="array" aca="1" ref="C1268" ca="1">INDEX(Reel1,Spins[[#This Row],[Stop1]])</f>
        <v>🍒</v>
      </c>
      <c r="D1268">
        <f t="shared" ca="1" si="94"/>
        <v>16</v>
      </c>
      <c r="E1268" t="str" cm="1">
        <f t="array" aca="1" ref="E1268" ca="1">INDEX(Reel2,Spins[[#This Row],[Stop2]])</f>
        <v>🍒</v>
      </c>
      <c r="F1268">
        <f t="shared" ca="1" si="95"/>
        <v>15</v>
      </c>
      <c r="G1268" t="str" cm="1">
        <f t="array" aca="1" ref="G1268" ca="1">INDEX(Reel3,Spins[[#This Row],[Stop3]])</f>
        <v>🍇</v>
      </c>
      <c r="H1268" t="b">
        <f ca="1">AND(Spins[[#This Row],[Sym1]]=Spins[[#This Row],[Sym2]],Spins[[#This Row],[Sym2]]=Spins[[#This Row],[Sym3]])</f>
        <v>0</v>
      </c>
      <c r="I1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68">
        <f t="shared" si="96"/>
        <v>1</v>
      </c>
      <c r="K1268">
        <f ca="1">Spins[[#This Row],[Mult]]*Spins[[#This Row],[Bet]]</f>
        <v>0.8</v>
      </c>
      <c r="L1268">
        <f ca="1">Spins[[#This Row],[Payout]]-Spins[[#This Row],[Bet]]</f>
        <v>-0.19999999999999996</v>
      </c>
    </row>
    <row r="1269" spans="1:12" x14ac:dyDescent="0.3">
      <c r="A1269">
        <f t="shared" si="92"/>
        <v>1268</v>
      </c>
      <c r="B1269">
        <f t="shared" ca="1" si="93"/>
        <v>13</v>
      </c>
      <c r="C1269" t="str" cm="1">
        <f t="array" aca="1" ref="C1269" ca="1">INDEX(Reel1,Spins[[#This Row],[Stop1]])</f>
        <v>🍋</v>
      </c>
      <c r="D1269">
        <f t="shared" ca="1" si="94"/>
        <v>10</v>
      </c>
      <c r="E1269" t="str" cm="1">
        <f t="array" aca="1" ref="E1269" ca="1">INDEX(Reel2,Spins[[#This Row],[Stop2]])</f>
        <v>🍋</v>
      </c>
      <c r="F1269">
        <f t="shared" ca="1" si="95"/>
        <v>11</v>
      </c>
      <c r="G1269" t="str" cm="1">
        <f t="array" aca="1" ref="G1269" ca="1">INDEX(Reel3,Spins[[#This Row],[Stop3]])</f>
        <v>🍒</v>
      </c>
      <c r="H1269" t="b">
        <f ca="1">AND(Spins[[#This Row],[Sym1]]=Spins[[#This Row],[Sym2]],Spins[[#This Row],[Sym2]]=Spins[[#This Row],[Sym3]])</f>
        <v>0</v>
      </c>
      <c r="I1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9">
        <f t="shared" si="96"/>
        <v>1</v>
      </c>
      <c r="K1269">
        <f ca="1">Spins[[#This Row],[Mult]]*Spins[[#This Row],[Bet]]</f>
        <v>0.6</v>
      </c>
      <c r="L1269">
        <f ca="1">Spins[[#This Row],[Payout]]-Spins[[#This Row],[Bet]]</f>
        <v>-0.4</v>
      </c>
    </row>
    <row r="1270" spans="1:12" x14ac:dyDescent="0.3">
      <c r="A1270">
        <f t="shared" si="92"/>
        <v>1269</v>
      </c>
      <c r="B1270">
        <f t="shared" ca="1" si="93"/>
        <v>21</v>
      </c>
      <c r="C1270" t="str" cm="1">
        <f t="array" aca="1" ref="C1270" ca="1">INDEX(Reel1,Spins[[#This Row],[Stop1]])</f>
        <v>🍒</v>
      </c>
      <c r="D1270">
        <f t="shared" ca="1" si="94"/>
        <v>20</v>
      </c>
      <c r="E1270" t="str" cm="1">
        <f t="array" aca="1" ref="E1270" ca="1">INDEX(Reel2,Spins[[#This Row],[Stop2]])</f>
        <v>🍒</v>
      </c>
      <c r="F1270">
        <f t="shared" ca="1" si="95"/>
        <v>13</v>
      </c>
      <c r="G1270" t="str" cm="1">
        <f t="array" aca="1" ref="G1270" ca="1">INDEX(Reel3,Spins[[#This Row],[Stop3]])</f>
        <v>🍇</v>
      </c>
      <c r="H1270" t="b">
        <f ca="1">AND(Spins[[#This Row],[Sym1]]=Spins[[#This Row],[Sym2]],Spins[[#This Row],[Sym2]]=Spins[[#This Row],[Sym3]])</f>
        <v>0</v>
      </c>
      <c r="I1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70">
        <f t="shared" si="96"/>
        <v>1</v>
      </c>
      <c r="K1270">
        <f ca="1">Spins[[#This Row],[Mult]]*Spins[[#This Row],[Bet]]</f>
        <v>0.8</v>
      </c>
      <c r="L1270">
        <f ca="1">Spins[[#This Row],[Payout]]-Spins[[#This Row],[Bet]]</f>
        <v>-0.19999999999999996</v>
      </c>
    </row>
    <row r="1271" spans="1:12" x14ac:dyDescent="0.3">
      <c r="A1271">
        <f t="shared" si="92"/>
        <v>1270</v>
      </c>
      <c r="B1271">
        <f t="shared" ca="1" si="93"/>
        <v>2</v>
      </c>
      <c r="C1271" t="str" cm="1">
        <f t="array" aca="1" ref="C1271" ca="1">INDEX(Reel1,Spins[[#This Row],[Stop1]])</f>
        <v>🍋</v>
      </c>
      <c r="D1271">
        <f t="shared" ca="1" si="94"/>
        <v>13</v>
      </c>
      <c r="E1271" t="str" cm="1">
        <f t="array" aca="1" ref="E1271" ca="1">INDEX(Reel2,Spins[[#This Row],[Stop2]])</f>
        <v>🍋</v>
      </c>
      <c r="F1271">
        <f t="shared" ca="1" si="95"/>
        <v>21</v>
      </c>
      <c r="G1271" t="str" cm="1">
        <f t="array" aca="1" ref="G1271" ca="1">INDEX(Reel3,Spins[[#This Row],[Stop3]])</f>
        <v>🔔</v>
      </c>
      <c r="H1271" t="b">
        <f ca="1">AND(Spins[[#This Row],[Sym1]]=Spins[[#This Row],[Sym2]],Spins[[#This Row],[Sym2]]=Spins[[#This Row],[Sym3]])</f>
        <v>0</v>
      </c>
      <c r="I1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1">
        <f t="shared" si="96"/>
        <v>1</v>
      </c>
      <c r="K1271">
        <f ca="1">Spins[[#This Row],[Mult]]*Spins[[#This Row],[Bet]]</f>
        <v>0.6</v>
      </c>
      <c r="L1271">
        <f ca="1">Spins[[#This Row],[Payout]]-Spins[[#This Row],[Bet]]</f>
        <v>-0.4</v>
      </c>
    </row>
    <row r="1272" spans="1:12" x14ac:dyDescent="0.3">
      <c r="A1272">
        <f t="shared" si="92"/>
        <v>1271</v>
      </c>
      <c r="B1272">
        <f t="shared" ca="1" si="93"/>
        <v>17</v>
      </c>
      <c r="C1272" t="str" cm="1">
        <f t="array" aca="1" ref="C1272" ca="1">INDEX(Reel1,Spins[[#This Row],[Stop1]])</f>
        <v>🍒</v>
      </c>
      <c r="D1272">
        <f t="shared" ca="1" si="94"/>
        <v>29</v>
      </c>
      <c r="E1272" t="str" cm="1">
        <f t="array" aca="1" ref="E1272" ca="1">INDEX(Reel2,Spins[[#This Row],[Stop2]])</f>
        <v>7️⃣</v>
      </c>
      <c r="F1272">
        <f t="shared" ca="1" si="95"/>
        <v>11</v>
      </c>
      <c r="G1272" t="str" cm="1">
        <f t="array" aca="1" ref="G1272" ca="1">INDEX(Reel3,Spins[[#This Row],[Stop3]])</f>
        <v>🍒</v>
      </c>
      <c r="H1272" t="b">
        <f ca="1">AND(Spins[[#This Row],[Sym1]]=Spins[[#This Row],[Sym2]],Spins[[#This Row],[Sym2]]=Spins[[#This Row],[Sym3]])</f>
        <v>0</v>
      </c>
      <c r="I1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">
        <f t="shared" si="96"/>
        <v>1</v>
      </c>
      <c r="K1272">
        <f ca="1">Spins[[#This Row],[Mult]]*Spins[[#This Row],[Bet]]</f>
        <v>0</v>
      </c>
      <c r="L1272">
        <f ca="1">Spins[[#This Row],[Payout]]-Spins[[#This Row],[Bet]]</f>
        <v>-1</v>
      </c>
    </row>
    <row r="1273" spans="1:12" x14ac:dyDescent="0.3">
      <c r="A1273">
        <f t="shared" si="92"/>
        <v>1272</v>
      </c>
      <c r="B1273">
        <f t="shared" ca="1" si="93"/>
        <v>15</v>
      </c>
      <c r="C1273" t="str" cm="1">
        <f t="array" aca="1" ref="C1273" ca="1">INDEX(Reel1,Spins[[#This Row],[Stop1]])</f>
        <v>🍒</v>
      </c>
      <c r="D1273">
        <f t="shared" ca="1" si="94"/>
        <v>20</v>
      </c>
      <c r="E1273" t="str" cm="1">
        <f t="array" aca="1" ref="E1273" ca="1">INDEX(Reel2,Spins[[#This Row],[Stop2]])</f>
        <v>🍒</v>
      </c>
      <c r="F1273">
        <f t="shared" ca="1" si="95"/>
        <v>31</v>
      </c>
      <c r="G1273" t="str" cm="1">
        <f t="array" aca="1" ref="G1273" ca="1">INDEX(Reel3,Spins[[#This Row],[Stop3]])</f>
        <v>💎</v>
      </c>
      <c r="H1273" t="b">
        <f ca="1">AND(Spins[[#This Row],[Sym1]]=Spins[[#This Row],[Sym2]],Spins[[#This Row],[Sym2]]=Spins[[#This Row],[Sym3]])</f>
        <v>0</v>
      </c>
      <c r="I1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73">
        <f t="shared" si="96"/>
        <v>1</v>
      </c>
      <c r="K1273">
        <f ca="1">Spins[[#This Row],[Mult]]*Spins[[#This Row],[Bet]]</f>
        <v>0.8</v>
      </c>
      <c r="L1273">
        <f ca="1">Spins[[#This Row],[Payout]]-Spins[[#This Row],[Bet]]</f>
        <v>-0.19999999999999996</v>
      </c>
    </row>
    <row r="1274" spans="1:12" x14ac:dyDescent="0.3">
      <c r="A1274">
        <f t="shared" si="92"/>
        <v>1273</v>
      </c>
      <c r="B1274">
        <f t="shared" ca="1" si="93"/>
        <v>7</v>
      </c>
      <c r="C1274" t="str" cm="1">
        <f t="array" aca="1" ref="C1274" ca="1">INDEX(Reel1,Spins[[#This Row],[Stop1]])</f>
        <v>🍋</v>
      </c>
      <c r="D1274">
        <f t="shared" ca="1" si="94"/>
        <v>1</v>
      </c>
      <c r="E1274" t="str" cm="1">
        <f t="array" aca="1" ref="E1274" ca="1">INDEX(Reel2,Spins[[#This Row],[Stop2]])</f>
        <v>🍋</v>
      </c>
      <c r="F1274">
        <f t="shared" ca="1" si="95"/>
        <v>10</v>
      </c>
      <c r="G1274" t="str" cm="1">
        <f t="array" aca="1" ref="G1274" ca="1">INDEX(Reel3,Spins[[#This Row],[Stop3]])</f>
        <v>🍒</v>
      </c>
      <c r="H1274" t="b">
        <f ca="1">AND(Spins[[#This Row],[Sym1]]=Spins[[#This Row],[Sym2]],Spins[[#This Row],[Sym2]]=Spins[[#This Row],[Sym3]])</f>
        <v>0</v>
      </c>
      <c r="I1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4">
        <f t="shared" si="96"/>
        <v>1</v>
      </c>
      <c r="K1274">
        <f ca="1">Spins[[#This Row],[Mult]]*Spins[[#This Row],[Bet]]</f>
        <v>0.6</v>
      </c>
      <c r="L1274">
        <f ca="1">Spins[[#This Row],[Payout]]-Spins[[#This Row],[Bet]]</f>
        <v>-0.4</v>
      </c>
    </row>
    <row r="1275" spans="1:12" x14ac:dyDescent="0.3">
      <c r="A1275">
        <f t="shared" si="92"/>
        <v>1274</v>
      </c>
      <c r="B1275">
        <f t="shared" ca="1" si="93"/>
        <v>3</v>
      </c>
      <c r="C1275" t="str" cm="1">
        <f t="array" aca="1" ref="C1275" ca="1">INDEX(Reel1,Spins[[#This Row],[Stop1]])</f>
        <v>🍋</v>
      </c>
      <c r="D1275">
        <f t="shared" ca="1" si="94"/>
        <v>24</v>
      </c>
      <c r="E1275" t="str" cm="1">
        <f t="array" aca="1" ref="E1275" ca="1">INDEX(Reel2,Spins[[#This Row],[Stop2]])</f>
        <v>🍇</v>
      </c>
      <c r="F1275">
        <f t="shared" ca="1" si="95"/>
        <v>27</v>
      </c>
      <c r="G1275" t="str" cm="1">
        <f t="array" aca="1" ref="G1275" ca="1">INDEX(Reel3,Spins[[#This Row],[Stop3]])</f>
        <v>7️⃣</v>
      </c>
      <c r="H1275" t="b">
        <f ca="1">AND(Spins[[#This Row],[Sym1]]=Spins[[#This Row],[Sym2]],Spins[[#This Row],[Sym2]]=Spins[[#This Row],[Sym3]])</f>
        <v>0</v>
      </c>
      <c r="I1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">
        <f t="shared" si="96"/>
        <v>1</v>
      </c>
      <c r="K1275">
        <f ca="1">Spins[[#This Row],[Mult]]*Spins[[#This Row],[Bet]]</f>
        <v>0</v>
      </c>
      <c r="L1275">
        <f ca="1">Spins[[#This Row],[Payout]]-Spins[[#This Row],[Bet]]</f>
        <v>-1</v>
      </c>
    </row>
    <row r="1276" spans="1:12" x14ac:dyDescent="0.3">
      <c r="A1276">
        <f t="shared" si="92"/>
        <v>1275</v>
      </c>
      <c r="B1276">
        <f t="shared" ca="1" si="93"/>
        <v>15</v>
      </c>
      <c r="C1276" t="str" cm="1">
        <f t="array" aca="1" ref="C1276" ca="1">INDEX(Reel1,Spins[[#This Row],[Stop1]])</f>
        <v>🍒</v>
      </c>
      <c r="D1276">
        <f t="shared" ca="1" si="94"/>
        <v>30</v>
      </c>
      <c r="E1276" t="str" cm="1">
        <f t="array" aca="1" ref="E1276" ca="1">INDEX(Reel2,Spins[[#This Row],[Stop2]])</f>
        <v>7️⃣</v>
      </c>
      <c r="F1276">
        <f t="shared" ca="1" si="95"/>
        <v>4</v>
      </c>
      <c r="G1276" t="str" cm="1">
        <f t="array" aca="1" ref="G1276" ca="1">INDEX(Reel3,Spins[[#This Row],[Stop3]])</f>
        <v>🍋</v>
      </c>
      <c r="H1276" t="b">
        <f ca="1">AND(Spins[[#This Row],[Sym1]]=Spins[[#This Row],[Sym2]],Spins[[#This Row],[Sym2]]=Spins[[#This Row],[Sym3]])</f>
        <v>0</v>
      </c>
      <c r="I1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6">
        <f t="shared" si="96"/>
        <v>1</v>
      </c>
      <c r="K1276">
        <f ca="1">Spins[[#This Row],[Mult]]*Spins[[#This Row],[Bet]]</f>
        <v>0</v>
      </c>
      <c r="L1276">
        <f ca="1">Spins[[#This Row],[Payout]]-Spins[[#This Row],[Bet]]</f>
        <v>-1</v>
      </c>
    </row>
    <row r="1277" spans="1:12" x14ac:dyDescent="0.3">
      <c r="A1277">
        <f t="shared" si="92"/>
        <v>1276</v>
      </c>
      <c r="B1277">
        <f t="shared" ca="1" si="93"/>
        <v>14</v>
      </c>
      <c r="C1277" t="str" cm="1">
        <f t="array" aca="1" ref="C1277" ca="1">INDEX(Reel1,Spins[[#This Row],[Stop1]])</f>
        <v>🍋</v>
      </c>
      <c r="D1277">
        <f t="shared" ca="1" si="94"/>
        <v>9</v>
      </c>
      <c r="E1277" t="str" cm="1">
        <f t="array" aca="1" ref="E1277" ca="1">INDEX(Reel2,Spins[[#This Row],[Stop2]])</f>
        <v>🍋</v>
      </c>
      <c r="F1277">
        <f t="shared" ca="1" si="95"/>
        <v>16</v>
      </c>
      <c r="G1277" t="str" cm="1">
        <f t="array" aca="1" ref="G1277" ca="1">INDEX(Reel3,Spins[[#This Row],[Stop3]])</f>
        <v>🍇</v>
      </c>
      <c r="H1277" t="b">
        <f ca="1">AND(Spins[[#This Row],[Sym1]]=Spins[[#This Row],[Sym2]],Spins[[#This Row],[Sym2]]=Spins[[#This Row],[Sym3]])</f>
        <v>0</v>
      </c>
      <c r="I1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7">
        <f t="shared" si="96"/>
        <v>1</v>
      </c>
      <c r="K1277">
        <f ca="1">Spins[[#This Row],[Mult]]*Spins[[#This Row],[Bet]]</f>
        <v>0.6</v>
      </c>
      <c r="L1277">
        <f ca="1">Spins[[#This Row],[Payout]]-Spins[[#This Row],[Bet]]</f>
        <v>-0.4</v>
      </c>
    </row>
    <row r="1278" spans="1:12" x14ac:dyDescent="0.3">
      <c r="A1278">
        <f t="shared" si="92"/>
        <v>1277</v>
      </c>
      <c r="B1278">
        <f t="shared" ca="1" si="93"/>
        <v>20</v>
      </c>
      <c r="C1278" t="str" cm="1">
        <f t="array" aca="1" ref="C1278" ca="1">INDEX(Reel1,Spins[[#This Row],[Stop1]])</f>
        <v>🍒</v>
      </c>
      <c r="D1278">
        <f t="shared" ca="1" si="94"/>
        <v>29</v>
      </c>
      <c r="E1278" t="str" cm="1">
        <f t="array" aca="1" ref="E1278" ca="1">INDEX(Reel2,Spins[[#This Row],[Stop2]])</f>
        <v>7️⃣</v>
      </c>
      <c r="F1278">
        <f t="shared" ca="1" si="95"/>
        <v>19</v>
      </c>
      <c r="G1278" t="str" cm="1">
        <f t="array" aca="1" ref="G1278" ca="1">INDEX(Reel3,Spins[[#This Row],[Stop3]])</f>
        <v>🔔</v>
      </c>
      <c r="H1278" t="b">
        <f ca="1">AND(Spins[[#This Row],[Sym1]]=Spins[[#This Row],[Sym2]],Spins[[#This Row],[Sym2]]=Spins[[#This Row],[Sym3]])</f>
        <v>0</v>
      </c>
      <c r="I1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8">
        <f t="shared" si="96"/>
        <v>1</v>
      </c>
      <c r="K1278">
        <f ca="1">Spins[[#This Row],[Mult]]*Spins[[#This Row],[Bet]]</f>
        <v>0</v>
      </c>
      <c r="L1278">
        <f ca="1">Spins[[#This Row],[Payout]]-Spins[[#This Row],[Bet]]</f>
        <v>-1</v>
      </c>
    </row>
    <row r="1279" spans="1:12" x14ac:dyDescent="0.3">
      <c r="A1279">
        <f t="shared" si="92"/>
        <v>1278</v>
      </c>
      <c r="B1279">
        <f t="shared" ca="1" si="93"/>
        <v>27</v>
      </c>
      <c r="C1279" t="str" cm="1">
        <f t="array" aca="1" ref="C1279" ca="1">INDEX(Reel1,Spins[[#This Row],[Stop1]])</f>
        <v>BAR</v>
      </c>
      <c r="D1279">
        <f t="shared" ca="1" si="94"/>
        <v>25</v>
      </c>
      <c r="E1279" t="str" cm="1">
        <f t="array" aca="1" ref="E1279" ca="1">INDEX(Reel2,Spins[[#This Row],[Stop2]])</f>
        <v>🔔</v>
      </c>
      <c r="F1279">
        <f t="shared" ca="1" si="95"/>
        <v>9</v>
      </c>
      <c r="G1279" t="str" cm="1">
        <f t="array" aca="1" ref="G1279" ca="1">INDEX(Reel3,Spins[[#This Row],[Stop3]])</f>
        <v>🍒</v>
      </c>
      <c r="H1279" t="b">
        <f ca="1">AND(Spins[[#This Row],[Sym1]]=Spins[[#This Row],[Sym2]],Spins[[#This Row],[Sym2]]=Spins[[#This Row],[Sym3]])</f>
        <v>0</v>
      </c>
      <c r="I1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">
        <f t="shared" si="96"/>
        <v>1</v>
      </c>
      <c r="K1279">
        <f ca="1">Spins[[#This Row],[Mult]]*Spins[[#This Row],[Bet]]</f>
        <v>0</v>
      </c>
      <c r="L1279">
        <f ca="1">Spins[[#This Row],[Payout]]-Spins[[#This Row],[Bet]]</f>
        <v>-1</v>
      </c>
    </row>
    <row r="1280" spans="1:12" x14ac:dyDescent="0.3">
      <c r="A1280">
        <f t="shared" si="92"/>
        <v>1279</v>
      </c>
      <c r="B1280">
        <f t="shared" ca="1" si="93"/>
        <v>2</v>
      </c>
      <c r="C1280" t="str" cm="1">
        <f t="array" aca="1" ref="C1280" ca="1">INDEX(Reel1,Spins[[#This Row],[Stop1]])</f>
        <v>🍋</v>
      </c>
      <c r="D1280">
        <f t="shared" ca="1" si="94"/>
        <v>12</v>
      </c>
      <c r="E1280" t="str" cm="1">
        <f t="array" aca="1" ref="E1280" ca="1">INDEX(Reel2,Spins[[#This Row],[Stop2]])</f>
        <v>🍋</v>
      </c>
      <c r="F1280">
        <f t="shared" ca="1" si="95"/>
        <v>21</v>
      </c>
      <c r="G1280" t="str" cm="1">
        <f t="array" aca="1" ref="G1280" ca="1">INDEX(Reel3,Spins[[#This Row],[Stop3]])</f>
        <v>🔔</v>
      </c>
      <c r="H1280" t="b">
        <f ca="1">AND(Spins[[#This Row],[Sym1]]=Spins[[#This Row],[Sym2]],Spins[[#This Row],[Sym2]]=Spins[[#This Row],[Sym3]])</f>
        <v>0</v>
      </c>
      <c r="I1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0">
        <f t="shared" si="96"/>
        <v>1</v>
      </c>
      <c r="K1280">
        <f ca="1">Spins[[#This Row],[Mult]]*Spins[[#This Row],[Bet]]</f>
        <v>0.6</v>
      </c>
      <c r="L1280">
        <f ca="1">Spins[[#This Row],[Payout]]-Spins[[#This Row],[Bet]]</f>
        <v>-0.4</v>
      </c>
    </row>
    <row r="1281" spans="1:12" x14ac:dyDescent="0.3">
      <c r="A1281">
        <f t="shared" si="92"/>
        <v>1280</v>
      </c>
      <c r="B1281">
        <f t="shared" ca="1" si="93"/>
        <v>16</v>
      </c>
      <c r="C1281" t="str" cm="1">
        <f t="array" aca="1" ref="C1281" ca="1">INDEX(Reel1,Spins[[#This Row],[Stop1]])</f>
        <v>🍒</v>
      </c>
      <c r="D1281">
        <f t="shared" ca="1" si="94"/>
        <v>13</v>
      </c>
      <c r="E1281" t="str" cm="1">
        <f t="array" aca="1" ref="E1281" ca="1">INDEX(Reel2,Spins[[#This Row],[Stop2]])</f>
        <v>🍋</v>
      </c>
      <c r="F1281">
        <f t="shared" ca="1" si="95"/>
        <v>5</v>
      </c>
      <c r="G1281" t="str" cm="1">
        <f t="array" aca="1" ref="G1281" ca="1">INDEX(Reel3,Spins[[#This Row],[Stop3]])</f>
        <v>🍋</v>
      </c>
      <c r="H1281" t="b">
        <f ca="1">AND(Spins[[#This Row],[Sym1]]=Spins[[#This Row],[Sym2]],Spins[[#This Row],[Sym2]]=Spins[[#This Row],[Sym3]])</f>
        <v>0</v>
      </c>
      <c r="I1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1">
        <f t="shared" si="96"/>
        <v>1</v>
      </c>
      <c r="K1281">
        <f ca="1">Spins[[#This Row],[Mult]]*Spins[[#This Row],[Bet]]</f>
        <v>0</v>
      </c>
      <c r="L1281">
        <f ca="1">Spins[[#This Row],[Payout]]-Spins[[#This Row],[Bet]]</f>
        <v>-1</v>
      </c>
    </row>
    <row r="1282" spans="1:12" x14ac:dyDescent="0.3">
      <c r="A1282">
        <f t="shared" ref="A1282:A1345" si="97">ROW()-1</f>
        <v>1281</v>
      </c>
      <c r="B1282">
        <f t="shared" ref="B1282:B1345" ca="1" si="98">RANDBETWEEN(1,ROWS(Reel1))</f>
        <v>25</v>
      </c>
      <c r="C1282" t="str" cm="1">
        <f t="array" aca="1" ref="C1282" ca="1">INDEX(Reel1,Spins[[#This Row],[Stop1]])</f>
        <v>🔔</v>
      </c>
      <c r="D1282">
        <f t="shared" ref="D1282:D1345" ca="1" si="99">RANDBETWEEN(1,ROWS(Reel2))</f>
        <v>11</v>
      </c>
      <c r="E1282" t="str" cm="1">
        <f t="array" aca="1" ref="E1282" ca="1">INDEX(Reel2,Spins[[#This Row],[Stop2]])</f>
        <v>🍋</v>
      </c>
      <c r="F1282">
        <f t="shared" ref="F1282:F1345" ca="1" si="100">RANDBETWEEN(1,ROWS(Reel3))</f>
        <v>22</v>
      </c>
      <c r="G1282" t="str" cm="1">
        <f t="array" aca="1" ref="G1282" ca="1">INDEX(Reel3,Spins[[#This Row],[Stop3]])</f>
        <v>🔔</v>
      </c>
      <c r="H1282" t="b">
        <f ca="1">AND(Spins[[#This Row],[Sym1]]=Spins[[#This Row],[Sym2]],Spins[[#This Row],[Sym2]]=Spins[[#This Row],[Sym3]])</f>
        <v>0</v>
      </c>
      <c r="I1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">
        <f t="shared" ref="J1282:J1345" si="101">Bet</f>
        <v>1</v>
      </c>
      <c r="K1282">
        <f ca="1">Spins[[#This Row],[Mult]]*Spins[[#This Row],[Bet]]</f>
        <v>0</v>
      </c>
      <c r="L1282">
        <f ca="1">Spins[[#This Row],[Payout]]-Spins[[#This Row],[Bet]]</f>
        <v>-1</v>
      </c>
    </row>
    <row r="1283" spans="1:12" x14ac:dyDescent="0.3">
      <c r="A1283">
        <f t="shared" si="97"/>
        <v>1282</v>
      </c>
      <c r="B1283">
        <f t="shared" ca="1" si="98"/>
        <v>6</v>
      </c>
      <c r="C1283" t="str" cm="1">
        <f t="array" aca="1" ref="C1283" ca="1">INDEX(Reel1,Spins[[#This Row],[Stop1]])</f>
        <v>🍋</v>
      </c>
      <c r="D1283">
        <f t="shared" ca="1" si="99"/>
        <v>22</v>
      </c>
      <c r="E1283" t="str" cm="1">
        <f t="array" aca="1" ref="E1283" ca="1">INDEX(Reel2,Spins[[#This Row],[Stop2]])</f>
        <v>🍇</v>
      </c>
      <c r="F1283">
        <f t="shared" ca="1" si="100"/>
        <v>12</v>
      </c>
      <c r="G1283" t="str" cm="1">
        <f t="array" aca="1" ref="G1283" ca="1">INDEX(Reel3,Spins[[#This Row],[Stop3]])</f>
        <v>🍒</v>
      </c>
      <c r="H1283" t="b">
        <f ca="1">AND(Spins[[#This Row],[Sym1]]=Spins[[#This Row],[Sym2]],Spins[[#This Row],[Sym2]]=Spins[[#This Row],[Sym3]])</f>
        <v>0</v>
      </c>
      <c r="I1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">
        <f t="shared" si="101"/>
        <v>1</v>
      </c>
      <c r="K1283">
        <f ca="1">Spins[[#This Row],[Mult]]*Spins[[#This Row],[Bet]]</f>
        <v>0</v>
      </c>
      <c r="L1283">
        <f ca="1">Spins[[#This Row],[Payout]]-Spins[[#This Row],[Bet]]</f>
        <v>-1</v>
      </c>
    </row>
    <row r="1284" spans="1:12" x14ac:dyDescent="0.3">
      <c r="A1284">
        <f t="shared" si="97"/>
        <v>1283</v>
      </c>
      <c r="B1284">
        <f t="shared" ca="1" si="98"/>
        <v>16</v>
      </c>
      <c r="C1284" t="str" cm="1">
        <f t="array" aca="1" ref="C1284" ca="1">INDEX(Reel1,Spins[[#This Row],[Stop1]])</f>
        <v>🍒</v>
      </c>
      <c r="D1284">
        <f t="shared" ca="1" si="99"/>
        <v>18</v>
      </c>
      <c r="E1284" t="str" cm="1">
        <f t="array" aca="1" ref="E1284" ca="1">INDEX(Reel2,Spins[[#This Row],[Stop2]])</f>
        <v>🍒</v>
      </c>
      <c r="F1284">
        <f t="shared" ca="1" si="100"/>
        <v>4</v>
      </c>
      <c r="G1284" t="str" cm="1">
        <f t="array" aca="1" ref="G1284" ca="1">INDEX(Reel3,Spins[[#This Row],[Stop3]])</f>
        <v>🍋</v>
      </c>
      <c r="H1284" t="b">
        <f ca="1">AND(Spins[[#This Row],[Sym1]]=Spins[[#This Row],[Sym2]],Spins[[#This Row],[Sym2]]=Spins[[#This Row],[Sym3]])</f>
        <v>0</v>
      </c>
      <c r="I1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84">
        <f t="shared" si="101"/>
        <v>1</v>
      </c>
      <c r="K1284">
        <f ca="1">Spins[[#This Row],[Mult]]*Spins[[#This Row],[Bet]]</f>
        <v>0.8</v>
      </c>
      <c r="L1284">
        <f ca="1">Spins[[#This Row],[Payout]]-Spins[[#This Row],[Bet]]</f>
        <v>-0.19999999999999996</v>
      </c>
    </row>
    <row r="1285" spans="1:12" x14ac:dyDescent="0.3">
      <c r="A1285">
        <f t="shared" si="97"/>
        <v>1284</v>
      </c>
      <c r="B1285">
        <f t="shared" ca="1" si="98"/>
        <v>11</v>
      </c>
      <c r="C1285" t="str" cm="1">
        <f t="array" aca="1" ref="C1285" ca="1">INDEX(Reel1,Spins[[#This Row],[Stop1]])</f>
        <v>🍋</v>
      </c>
      <c r="D1285">
        <f t="shared" ca="1" si="99"/>
        <v>2</v>
      </c>
      <c r="E1285" t="str" cm="1">
        <f t="array" aca="1" ref="E1285" ca="1">INDEX(Reel2,Spins[[#This Row],[Stop2]])</f>
        <v>🍋</v>
      </c>
      <c r="F1285">
        <f t="shared" ca="1" si="100"/>
        <v>17</v>
      </c>
      <c r="G1285" t="str" cm="1">
        <f t="array" aca="1" ref="G1285" ca="1">INDEX(Reel3,Spins[[#This Row],[Stop3]])</f>
        <v>🍇</v>
      </c>
      <c r="H1285" t="b">
        <f ca="1">AND(Spins[[#This Row],[Sym1]]=Spins[[#This Row],[Sym2]],Spins[[#This Row],[Sym2]]=Spins[[#This Row],[Sym3]])</f>
        <v>0</v>
      </c>
      <c r="I1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5">
        <f t="shared" si="101"/>
        <v>1</v>
      </c>
      <c r="K1285">
        <f ca="1">Spins[[#This Row],[Mult]]*Spins[[#This Row],[Bet]]</f>
        <v>0.6</v>
      </c>
      <c r="L1285">
        <f ca="1">Spins[[#This Row],[Payout]]-Spins[[#This Row],[Bet]]</f>
        <v>-0.4</v>
      </c>
    </row>
    <row r="1286" spans="1:12" x14ac:dyDescent="0.3">
      <c r="A1286">
        <f t="shared" si="97"/>
        <v>1285</v>
      </c>
      <c r="B1286">
        <f t="shared" ca="1" si="98"/>
        <v>11</v>
      </c>
      <c r="C1286" t="str" cm="1">
        <f t="array" aca="1" ref="C1286" ca="1">INDEX(Reel1,Spins[[#This Row],[Stop1]])</f>
        <v>🍋</v>
      </c>
      <c r="D1286">
        <f t="shared" ca="1" si="99"/>
        <v>29</v>
      </c>
      <c r="E1286" t="str" cm="1">
        <f t="array" aca="1" ref="E1286" ca="1">INDEX(Reel2,Spins[[#This Row],[Stop2]])</f>
        <v>7️⃣</v>
      </c>
      <c r="F1286">
        <f t="shared" ca="1" si="100"/>
        <v>10</v>
      </c>
      <c r="G1286" t="str" cm="1">
        <f t="array" aca="1" ref="G1286" ca="1">INDEX(Reel3,Spins[[#This Row],[Stop3]])</f>
        <v>🍒</v>
      </c>
      <c r="H1286" t="b">
        <f ca="1">AND(Spins[[#This Row],[Sym1]]=Spins[[#This Row],[Sym2]],Spins[[#This Row],[Sym2]]=Spins[[#This Row],[Sym3]])</f>
        <v>0</v>
      </c>
      <c r="I1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">
        <f t="shared" si="101"/>
        <v>1</v>
      </c>
      <c r="K1286">
        <f ca="1">Spins[[#This Row],[Mult]]*Spins[[#This Row],[Bet]]</f>
        <v>0</v>
      </c>
      <c r="L1286">
        <f ca="1">Spins[[#This Row],[Payout]]-Spins[[#This Row],[Bet]]</f>
        <v>-1</v>
      </c>
    </row>
    <row r="1287" spans="1:12" x14ac:dyDescent="0.3">
      <c r="A1287">
        <f t="shared" si="97"/>
        <v>1286</v>
      </c>
      <c r="B1287">
        <f t="shared" ca="1" si="98"/>
        <v>5</v>
      </c>
      <c r="C1287" t="str" cm="1">
        <f t="array" aca="1" ref="C1287" ca="1">INDEX(Reel1,Spins[[#This Row],[Stop1]])</f>
        <v>🍋</v>
      </c>
      <c r="D1287">
        <f t="shared" ca="1" si="99"/>
        <v>7</v>
      </c>
      <c r="E1287" t="str" cm="1">
        <f t="array" aca="1" ref="E1287" ca="1">INDEX(Reel2,Spins[[#This Row],[Stop2]])</f>
        <v>🍋</v>
      </c>
      <c r="F1287">
        <f t="shared" ca="1" si="100"/>
        <v>3</v>
      </c>
      <c r="G1287" t="str" cm="1">
        <f t="array" aca="1" ref="G1287" ca="1">INDEX(Reel3,Spins[[#This Row],[Stop3]])</f>
        <v>🍋</v>
      </c>
      <c r="H1287" t="b">
        <f ca="1">AND(Spins[[#This Row],[Sym1]]=Spins[[#This Row],[Sym2]],Spins[[#This Row],[Sym2]]=Spins[[#This Row],[Sym3]])</f>
        <v>1</v>
      </c>
      <c r="I1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87">
        <f t="shared" si="101"/>
        <v>1</v>
      </c>
      <c r="K1287">
        <f ca="1">Spins[[#This Row],[Mult]]*Spins[[#This Row],[Bet]]</f>
        <v>14</v>
      </c>
      <c r="L1287">
        <f ca="1">Spins[[#This Row],[Payout]]-Spins[[#This Row],[Bet]]</f>
        <v>13</v>
      </c>
    </row>
    <row r="1288" spans="1:12" x14ac:dyDescent="0.3">
      <c r="A1288">
        <f t="shared" si="97"/>
        <v>1287</v>
      </c>
      <c r="B1288">
        <f t="shared" ca="1" si="98"/>
        <v>3</v>
      </c>
      <c r="C1288" t="str" cm="1">
        <f t="array" aca="1" ref="C1288" ca="1">INDEX(Reel1,Spins[[#This Row],[Stop1]])</f>
        <v>🍋</v>
      </c>
      <c r="D1288">
        <f t="shared" ca="1" si="99"/>
        <v>10</v>
      </c>
      <c r="E1288" t="str" cm="1">
        <f t="array" aca="1" ref="E1288" ca="1">INDEX(Reel2,Spins[[#This Row],[Stop2]])</f>
        <v>🍋</v>
      </c>
      <c r="F1288">
        <f t="shared" ca="1" si="100"/>
        <v>8</v>
      </c>
      <c r="G1288" t="str" cm="1">
        <f t="array" aca="1" ref="G1288" ca="1">INDEX(Reel3,Spins[[#This Row],[Stop3]])</f>
        <v>🍒</v>
      </c>
      <c r="H1288" t="b">
        <f ca="1">AND(Spins[[#This Row],[Sym1]]=Spins[[#This Row],[Sym2]],Spins[[#This Row],[Sym2]]=Spins[[#This Row],[Sym3]])</f>
        <v>0</v>
      </c>
      <c r="I1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8">
        <f t="shared" si="101"/>
        <v>1</v>
      </c>
      <c r="K1288">
        <f ca="1">Spins[[#This Row],[Mult]]*Spins[[#This Row],[Bet]]</f>
        <v>0.6</v>
      </c>
      <c r="L1288">
        <f ca="1">Spins[[#This Row],[Payout]]-Spins[[#This Row],[Bet]]</f>
        <v>-0.4</v>
      </c>
    </row>
    <row r="1289" spans="1:12" x14ac:dyDescent="0.3">
      <c r="A1289">
        <f t="shared" si="97"/>
        <v>1288</v>
      </c>
      <c r="B1289">
        <f t="shared" ca="1" si="98"/>
        <v>28</v>
      </c>
      <c r="C1289" t="str" cm="1">
        <f t="array" aca="1" ref="C1289" ca="1">INDEX(Reel1,Spins[[#This Row],[Stop1]])</f>
        <v>BAR</v>
      </c>
      <c r="D1289">
        <f t="shared" ca="1" si="99"/>
        <v>15</v>
      </c>
      <c r="E1289" t="str" cm="1">
        <f t="array" aca="1" ref="E1289" ca="1">INDEX(Reel2,Spins[[#This Row],[Stop2]])</f>
        <v>🍒</v>
      </c>
      <c r="F1289">
        <f t="shared" ca="1" si="100"/>
        <v>9</v>
      </c>
      <c r="G1289" t="str" cm="1">
        <f t="array" aca="1" ref="G1289" ca="1">INDEX(Reel3,Spins[[#This Row],[Stop3]])</f>
        <v>🍒</v>
      </c>
      <c r="H1289" t="b">
        <f ca="1">AND(Spins[[#This Row],[Sym1]]=Spins[[#This Row],[Sym2]],Spins[[#This Row],[Sym2]]=Spins[[#This Row],[Sym3]])</f>
        <v>0</v>
      </c>
      <c r="I1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">
        <f t="shared" si="101"/>
        <v>1</v>
      </c>
      <c r="K1289">
        <f ca="1">Spins[[#This Row],[Mult]]*Spins[[#This Row],[Bet]]</f>
        <v>0</v>
      </c>
      <c r="L1289">
        <f ca="1">Spins[[#This Row],[Payout]]-Spins[[#This Row],[Bet]]</f>
        <v>-1</v>
      </c>
    </row>
    <row r="1290" spans="1:12" x14ac:dyDescent="0.3">
      <c r="A1290">
        <f t="shared" si="97"/>
        <v>1289</v>
      </c>
      <c r="B1290">
        <f t="shared" ca="1" si="98"/>
        <v>9</v>
      </c>
      <c r="C1290" t="str" cm="1">
        <f t="array" aca="1" ref="C1290" ca="1">INDEX(Reel1,Spins[[#This Row],[Stop1]])</f>
        <v>🍋</v>
      </c>
      <c r="D1290">
        <f t="shared" ca="1" si="99"/>
        <v>8</v>
      </c>
      <c r="E1290" t="str" cm="1">
        <f t="array" aca="1" ref="E1290" ca="1">INDEX(Reel2,Spins[[#This Row],[Stop2]])</f>
        <v>🍋</v>
      </c>
      <c r="F1290">
        <f t="shared" ca="1" si="100"/>
        <v>23</v>
      </c>
      <c r="G1290" t="str" cm="1">
        <f t="array" aca="1" ref="G1290" ca="1">INDEX(Reel3,Spins[[#This Row],[Stop3]])</f>
        <v>BAR</v>
      </c>
      <c r="H1290" t="b">
        <f ca="1">AND(Spins[[#This Row],[Sym1]]=Spins[[#This Row],[Sym2]],Spins[[#This Row],[Sym2]]=Spins[[#This Row],[Sym3]])</f>
        <v>0</v>
      </c>
      <c r="I1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0">
        <f t="shared" si="101"/>
        <v>1</v>
      </c>
      <c r="K1290">
        <f ca="1">Spins[[#This Row],[Mult]]*Spins[[#This Row],[Bet]]</f>
        <v>0.6</v>
      </c>
      <c r="L1290">
        <f ca="1">Spins[[#This Row],[Payout]]-Spins[[#This Row],[Bet]]</f>
        <v>-0.4</v>
      </c>
    </row>
    <row r="1291" spans="1:12" x14ac:dyDescent="0.3">
      <c r="A1291">
        <f t="shared" si="97"/>
        <v>1290</v>
      </c>
      <c r="B1291">
        <f t="shared" ca="1" si="98"/>
        <v>23</v>
      </c>
      <c r="C1291" t="str" cm="1">
        <f t="array" aca="1" ref="C1291" ca="1">INDEX(Reel1,Spins[[#This Row],[Stop1]])</f>
        <v>🍇</v>
      </c>
      <c r="D1291">
        <f t="shared" ca="1" si="99"/>
        <v>1</v>
      </c>
      <c r="E1291" t="str" cm="1">
        <f t="array" aca="1" ref="E1291" ca="1">INDEX(Reel2,Spins[[#This Row],[Stop2]])</f>
        <v>🍋</v>
      </c>
      <c r="F1291">
        <f t="shared" ca="1" si="100"/>
        <v>4</v>
      </c>
      <c r="G1291" t="str" cm="1">
        <f t="array" aca="1" ref="G1291" ca="1">INDEX(Reel3,Spins[[#This Row],[Stop3]])</f>
        <v>🍋</v>
      </c>
      <c r="H1291" t="b">
        <f ca="1">AND(Spins[[#This Row],[Sym1]]=Spins[[#This Row],[Sym2]],Spins[[#This Row],[Sym2]]=Spins[[#This Row],[Sym3]])</f>
        <v>0</v>
      </c>
      <c r="I1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">
        <f t="shared" si="101"/>
        <v>1</v>
      </c>
      <c r="K1291">
        <f ca="1">Spins[[#This Row],[Mult]]*Spins[[#This Row],[Bet]]</f>
        <v>0</v>
      </c>
      <c r="L1291">
        <f ca="1">Spins[[#This Row],[Payout]]-Spins[[#This Row],[Bet]]</f>
        <v>-1</v>
      </c>
    </row>
    <row r="1292" spans="1:12" x14ac:dyDescent="0.3">
      <c r="A1292">
        <f t="shared" si="97"/>
        <v>1291</v>
      </c>
      <c r="B1292">
        <f t="shared" ca="1" si="98"/>
        <v>11</v>
      </c>
      <c r="C1292" t="str" cm="1">
        <f t="array" aca="1" ref="C1292" ca="1">INDEX(Reel1,Spins[[#This Row],[Stop1]])</f>
        <v>🍋</v>
      </c>
      <c r="D1292">
        <f t="shared" ca="1" si="99"/>
        <v>18</v>
      </c>
      <c r="E1292" t="str" cm="1">
        <f t="array" aca="1" ref="E1292" ca="1">INDEX(Reel2,Spins[[#This Row],[Stop2]])</f>
        <v>🍒</v>
      </c>
      <c r="F1292">
        <f t="shared" ca="1" si="100"/>
        <v>2</v>
      </c>
      <c r="G1292" t="str" cm="1">
        <f t="array" aca="1" ref="G1292" ca="1">INDEX(Reel3,Spins[[#This Row],[Stop3]])</f>
        <v>🍋</v>
      </c>
      <c r="H1292" t="b">
        <f ca="1">AND(Spins[[#This Row],[Sym1]]=Spins[[#This Row],[Sym2]],Spins[[#This Row],[Sym2]]=Spins[[#This Row],[Sym3]])</f>
        <v>0</v>
      </c>
      <c r="I1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2">
        <f t="shared" si="101"/>
        <v>1</v>
      </c>
      <c r="K1292">
        <f ca="1">Spins[[#This Row],[Mult]]*Spins[[#This Row],[Bet]]</f>
        <v>0</v>
      </c>
      <c r="L1292">
        <f ca="1">Spins[[#This Row],[Payout]]-Spins[[#This Row],[Bet]]</f>
        <v>-1</v>
      </c>
    </row>
    <row r="1293" spans="1:12" x14ac:dyDescent="0.3">
      <c r="A1293">
        <f t="shared" si="97"/>
        <v>1292</v>
      </c>
      <c r="B1293">
        <f t="shared" ca="1" si="98"/>
        <v>29</v>
      </c>
      <c r="C1293" t="str" cm="1">
        <f t="array" aca="1" ref="C1293" ca="1">INDEX(Reel1,Spins[[#This Row],[Stop1]])</f>
        <v>7️⃣</v>
      </c>
      <c r="D1293">
        <f t="shared" ca="1" si="99"/>
        <v>4</v>
      </c>
      <c r="E1293" t="str" cm="1">
        <f t="array" aca="1" ref="E1293" ca="1">INDEX(Reel2,Spins[[#This Row],[Stop2]])</f>
        <v>🍋</v>
      </c>
      <c r="F1293">
        <f t="shared" ca="1" si="100"/>
        <v>26</v>
      </c>
      <c r="G1293" t="str" cm="1">
        <f t="array" aca="1" ref="G1293" ca="1">INDEX(Reel3,Spins[[#This Row],[Stop3]])</f>
        <v>BAR</v>
      </c>
      <c r="H1293" t="b">
        <f ca="1">AND(Spins[[#This Row],[Sym1]]=Spins[[#This Row],[Sym2]],Spins[[#This Row],[Sym2]]=Spins[[#This Row],[Sym3]])</f>
        <v>0</v>
      </c>
      <c r="I1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3">
        <f t="shared" si="101"/>
        <v>1</v>
      </c>
      <c r="K1293">
        <f ca="1">Spins[[#This Row],[Mult]]*Spins[[#This Row],[Bet]]</f>
        <v>0</v>
      </c>
      <c r="L1293">
        <f ca="1">Spins[[#This Row],[Payout]]-Spins[[#This Row],[Bet]]</f>
        <v>-1</v>
      </c>
    </row>
    <row r="1294" spans="1:12" x14ac:dyDescent="0.3">
      <c r="A1294">
        <f t="shared" si="97"/>
        <v>1293</v>
      </c>
      <c r="B1294">
        <f t="shared" ca="1" si="98"/>
        <v>15</v>
      </c>
      <c r="C1294" t="str" cm="1">
        <f t="array" aca="1" ref="C1294" ca="1">INDEX(Reel1,Spins[[#This Row],[Stop1]])</f>
        <v>🍒</v>
      </c>
      <c r="D1294">
        <f t="shared" ca="1" si="99"/>
        <v>9</v>
      </c>
      <c r="E1294" t="str" cm="1">
        <f t="array" aca="1" ref="E1294" ca="1">INDEX(Reel2,Spins[[#This Row],[Stop2]])</f>
        <v>🍋</v>
      </c>
      <c r="F1294">
        <f t="shared" ca="1" si="100"/>
        <v>26</v>
      </c>
      <c r="G1294" t="str" cm="1">
        <f t="array" aca="1" ref="G1294" ca="1">INDEX(Reel3,Spins[[#This Row],[Stop3]])</f>
        <v>BAR</v>
      </c>
      <c r="H1294" t="b">
        <f ca="1">AND(Spins[[#This Row],[Sym1]]=Spins[[#This Row],[Sym2]],Spins[[#This Row],[Sym2]]=Spins[[#This Row],[Sym3]])</f>
        <v>0</v>
      </c>
      <c r="I1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">
        <f t="shared" si="101"/>
        <v>1</v>
      </c>
      <c r="K1294">
        <f ca="1">Spins[[#This Row],[Mult]]*Spins[[#This Row],[Bet]]</f>
        <v>0</v>
      </c>
      <c r="L1294">
        <f ca="1">Spins[[#This Row],[Payout]]-Spins[[#This Row],[Bet]]</f>
        <v>-1</v>
      </c>
    </row>
    <row r="1295" spans="1:12" x14ac:dyDescent="0.3">
      <c r="A1295">
        <f t="shared" si="97"/>
        <v>1294</v>
      </c>
      <c r="B1295">
        <f t="shared" ca="1" si="98"/>
        <v>7</v>
      </c>
      <c r="C1295" t="str" cm="1">
        <f t="array" aca="1" ref="C1295" ca="1">INDEX(Reel1,Spins[[#This Row],[Stop1]])</f>
        <v>🍋</v>
      </c>
      <c r="D1295">
        <f t="shared" ca="1" si="99"/>
        <v>13</v>
      </c>
      <c r="E1295" t="str" cm="1">
        <f t="array" aca="1" ref="E1295" ca="1">INDEX(Reel2,Spins[[#This Row],[Stop2]])</f>
        <v>🍋</v>
      </c>
      <c r="F1295">
        <f t="shared" ca="1" si="100"/>
        <v>11</v>
      </c>
      <c r="G1295" t="str" cm="1">
        <f t="array" aca="1" ref="G1295" ca="1">INDEX(Reel3,Spins[[#This Row],[Stop3]])</f>
        <v>🍒</v>
      </c>
      <c r="H1295" t="b">
        <f ca="1">AND(Spins[[#This Row],[Sym1]]=Spins[[#This Row],[Sym2]],Spins[[#This Row],[Sym2]]=Spins[[#This Row],[Sym3]])</f>
        <v>0</v>
      </c>
      <c r="I1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5">
        <f t="shared" si="101"/>
        <v>1</v>
      </c>
      <c r="K1295">
        <f ca="1">Spins[[#This Row],[Mult]]*Spins[[#This Row],[Bet]]</f>
        <v>0.6</v>
      </c>
      <c r="L1295">
        <f ca="1">Spins[[#This Row],[Payout]]-Spins[[#This Row],[Bet]]</f>
        <v>-0.4</v>
      </c>
    </row>
    <row r="1296" spans="1:12" x14ac:dyDescent="0.3">
      <c r="A1296">
        <f t="shared" si="97"/>
        <v>1295</v>
      </c>
      <c r="B1296">
        <f t="shared" ca="1" si="98"/>
        <v>7</v>
      </c>
      <c r="C1296" t="str" cm="1">
        <f t="array" aca="1" ref="C1296" ca="1">INDEX(Reel1,Spins[[#This Row],[Stop1]])</f>
        <v>🍋</v>
      </c>
      <c r="D1296">
        <f t="shared" ca="1" si="99"/>
        <v>6</v>
      </c>
      <c r="E1296" t="str" cm="1">
        <f t="array" aca="1" ref="E1296" ca="1">INDEX(Reel2,Spins[[#This Row],[Stop2]])</f>
        <v>🍋</v>
      </c>
      <c r="F1296">
        <f t="shared" ca="1" si="100"/>
        <v>10</v>
      </c>
      <c r="G1296" t="str" cm="1">
        <f t="array" aca="1" ref="G1296" ca="1">INDEX(Reel3,Spins[[#This Row],[Stop3]])</f>
        <v>🍒</v>
      </c>
      <c r="H1296" t="b">
        <f ca="1">AND(Spins[[#This Row],[Sym1]]=Spins[[#This Row],[Sym2]],Spins[[#This Row],[Sym2]]=Spins[[#This Row],[Sym3]])</f>
        <v>0</v>
      </c>
      <c r="I1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6">
        <f t="shared" si="101"/>
        <v>1</v>
      </c>
      <c r="K1296">
        <f ca="1">Spins[[#This Row],[Mult]]*Spins[[#This Row],[Bet]]</f>
        <v>0.6</v>
      </c>
      <c r="L1296">
        <f ca="1">Spins[[#This Row],[Payout]]-Spins[[#This Row],[Bet]]</f>
        <v>-0.4</v>
      </c>
    </row>
    <row r="1297" spans="1:12" x14ac:dyDescent="0.3">
      <c r="A1297">
        <f t="shared" si="97"/>
        <v>1296</v>
      </c>
      <c r="B1297">
        <f t="shared" ca="1" si="98"/>
        <v>24</v>
      </c>
      <c r="C1297" t="str" cm="1">
        <f t="array" aca="1" ref="C1297" ca="1">INDEX(Reel1,Spins[[#This Row],[Stop1]])</f>
        <v>🍇</v>
      </c>
      <c r="D1297">
        <f t="shared" ca="1" si="99"/>
        <v>26</v>
      </c>
      <c r="E1297" t="str" cm="1">
        <f t="array" aca="1" ref="E1297" ca="1">INDEX(Reel2,Spins[[#This Row],[Stop2]])</f>
        <v>🔔</v>
      </c>
      <c r="F1297">
        <f t="shared" ca="1" si="100"/>
        <v>16</v>
      </c>
      <c r="G1297" t="str" cm="1">
        <f t="array" aca="1" ref="G1297" ca="1">INDEX(Reel3,Spins[[#This Row],[Stop3]])</f>
        <v>🍇</v>
      </c>
      <c r="H1297" t="b">
        <f ca="1">AND(Spins[[#This Row],[Sym1]]=Spins[[#This Row],[Sym2]],Spins[[#This Row],[Sym2]]=Spins[[#This Row],[Sym3]])</f>
        <v>0</v>
      </c>
      <c r="I1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7">
        <f t="shared" si="101"/>
        <v>1</v>
      </c>
      <c r="K1297">
        <f ca="1">Spins[[#This Row],[Mult]]*Spins[[#This Row],[Bet]]</f>
        <v>0</v>
      </c>
      <c r="L1297">
        <f ca="1">Spins[[#This Row],[Payout]]-Spins[[#This Row],[Bet]]</f>
        <v>-1</v>
      </c>
    </row>
    <row r="1298" spans="1:12" x14ac:dyDescent="0.3">
      <c r="A1298">
        <f t="shared" si="97"/>
        <v>1297</v>
      </c>
      <c r="B1298">
        <f t="shared" ca="1" si="98"/>
        <v>12</v>
      </c>
      <c r="C1298" t="str" cm="1">
        <f t="array" aca="1" ref="C1298" ca="1">INDEX(Reel1,Spins[[#This Row],[Stop1]])</f>
        <v>🍋</v>
      </c>
      <c r="D1298">
        <f t="shared" ca="1" si="99"/>
        <v>3</v>
      </c>
      <c r="E1298" t="str" cm="1">
        <f t="array" aca="1" ref="E1298" ca="1">INDEX(Reel2,Spins[[#This Row],[Stop2]])</f>
        <v>🍋</v>
      </c>
      <c r="F1298">
        <f t="shared" ca="1" si="100"/>
        <v>4</v>
      </c>
      <c r="G1298" t="str" cm="1">
        <f t="array" aca="1" ref="G1298" ca="1">INDEX(Reel3,Spins[[#This Row],[Stop3]])</f>
        <v>🍋</v>
      </c>
      <c r="H1298" t="b">
        <f ca="1">AND(Spins[[#This Row],[Sym1]]=Spins[[#This Row],[Sym2]],Spins[[#This Row],[Sym2]]=Spins[[#This Row],[Sym3]])</f>
        <v>1</v>
      </c>
      <c r="I1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98">
        <f t="shared" si="101"/>
        <v>1</v>
      </c>
      <c r="K1298">
        <f ca="1">Spins[[#This Row],[Mult]]*Spins[[#This Row],[Bet]]</f>
        <v>14</v>
      </c>
      <c r="L1298">
        <f ca="1">Spins[[#This Row],[Payout]]-Spins[[#This Row],[Bet]]</f>
        <v>13</v>
      </c>
    </row>
    <row r="1299" spans="1:12" x14ac:dyDescent="0.3">
      <c r="A1299">
        <f t="shared" si="97"/>
        <v>1298</v>
      </c>
      <c r="B1299">
        <f t="shared" ca="1" si="98"/>
        <v>27</v>
      </c>
      <c r="C1299" t="str" cm="1">
        <f t="array" aca="1" ref="C1299" ca="1">INDEX(Reel1,Spins[[#This Row],[Stop1]])</f>
        <v>BAR</v>
      </c>
      <c r="D1299">
        <f t="shared" ca="1" si="99"/>
        <v>12</v>
      </c>
      <c r="E1299" t="str" cm="1">
        <f t="array" aca="1" ref="E1299" ca="1">INDEX(Reel2,Spins[[#This Row],[Stop2]])</f>
        <v>🍋</v>
      </c>
      <c r="F1299">
        <f t="shared" ca="1" si="100"/>
        <v>20</v>
      </c>
      <c r="G1299" t="str" cm="1">
        <f t="array" aca="1" ref="G1299" ca="1">INDEX(Reel3,Spins[[#This Row],[Stop3]])</f>
        <v>🔔</v>
      </c>
      <c r="H1299" t="b">
        <f ca="1">AND(Spins[[#This Row],[Sym1]]=Spins[[#This Row],[Sym2]],Spins[[#This Row],[Sym2]]=Spins[[#This Row],[Sym3]])</f>
        <v>0</v>
      </c>
      <c r="I1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">
        <f t="shared" si="101"/>
        <v>1</v>
      </c>
      <c r="K1299">
        <f ca="1">Spins[[#This Row],[Mult]]*Spins[[#This Row],[Bet]]</f>
        <v>0</v>
      </c>
      <c r="L1299">
        <f ca="1">Spins[[#This Row],[Payout]]-Spins[[#This Row],[Bet]]</f>
        <v>-1</v>
      </c>
    </row>
    <row r="1300" spans="1:12" x14ac:dyDescent="0.3">
      <c r="A1300">
        <f t="shared" si="97"/>
        <v>1299</v>
      </c>
      <c r="B1300">
        <f t="shared" ca="1" si="98"/>
        <v>12</v>
      </c>
      <c r="C1300" t="str" cm="1">
        <f t="array" aca="1" ref="C1300" ca="1">INDEX(Reel1,Spins[[#This Row],[Stop1]])</f>
        <v>🍋</v>
      </c>
      <c r="D1300">
        <f t="shared" ca="1" si="99"/>
        <v>21</v>
      </c>
      <c r="E1300" t="str" cm="1">
        <f t="array" aca="1" ref="E1300" ca="1">INDEX(Reel2,Spins[[#This Row],[Stop2]])</f>
        <v>🍒</v>
      </c>
      <c r="F1300">
        <f t="shared" ca="1" si="100"/>
        <v>21</v>
      </c>
      <c r="G1300" t="str" cm="1">
        <f t="array" aca="1" ref="G1300" ca="1">INDEX(Reel3,Spins[[#This Row],[Stop3]])</f>
        <v>🔔</v>
      </c>
      <c r="H1300" t="b">
        <f ca="1">AND(Spins[[#This Row],[Sym1]]=Spins[[#This Row],[Sym2]],Spins[[#This Row],[Sym2]]=Spins[[#This Row],[Sym3]])</f>
        <v>0</v>
      </c>
      <c r="I1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">
        <f t="shared" si="101"/>
        <v>1</v>
      </c>
      <c r="K1300">
        <f ca="1">Spins[[#This Row],[Mult]]*Spins[[#This Row],[Bet]]</f>
        <v>0</v>
      </c>
      <c r="L1300">
        <f ca="1">Spins[[#This Row],[Payout]]-Spins[[#This Row],[Bet]]</f>
        <v>-1</v>
      </c>
    </row>
    <row r="1301" spans="1:12" x14ac:dyDescent="0.3">
      <c r="A1301">
        <f t="shared" si="97"/>
        <v>1300</v>
      </c>
      <c r="B1301">
        <f t="shared" ca="1" si="98"/>
        <v>26</v>
      </c>
      <c r="C1301" t="str" cm="1">
        <f t="array" aca="1" ref="C1301" ca="1">INDEX(Reel1,Spins[[#This Row],[Stop1]])</f>
        <v>🔔</v>
      </c>
      <c r="D1301">
        <f t="shared" ca="1" si="99"/>
        <v>9</v>
      </c>
      <c r="E1301" t="str" cm="1">
        <f t="array" aca="1" ref="E1301" ca="1">INDEX(Reel2,Spins[[#This Row],[Stop2]])</f>
        <v>🍋</v>
      </c>
      <c r="F1301">
        <f t="shared" ca="1" si="100"/>
        <v>22</v>
      </c>
      <c r="G1301" t="str" cm="1">
        <f t="array" aca="1" ref="G1301" ca="1">INDEX(Reel3,Spins[[#This Row],[Stop3]])</f>
        <v>🔔</v>
      </c>
      <c r="H1301" t="b">
        <f ca="1">AND(Spins[[#This Row],[Sym1]]=Spins[[#This Row],[Sym2]],Spins[[#This Row],[Sym2]]=Spins[[#This Row],[Sym3]])</f>
        <v>0</v>
      </c>
      <c r="I1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">
        <f t="shared" si="101"/>
        <v>1</v>
      </c>
      <c r="K1301">
        <f ca="1">Spins[[#This Row],[Mult]]*Spins[[#This Row],[Bet]]</f>
        <v>0</v>
      </c>
      <c r="L1301">
        <f ca="1">Spins[[#This Row],[Payout]]-Spins[[#This Row],[Bet]]</f>
        <v>-1</v>
      </c>
    </row>
    <row r="1302" spans="1:12" x14ac:dyDescent="0.3">
      <c r="A1302">
        <f t="shared" si="97"/>
        <v>1301</v>
      </c>
      <c r="B1302">
        <f t="shared" ca="1" si="98"/>
        <v>31</v>
      </c>
      <c r="C1302" t="str" cm="1">
        <f t="array" aca="1" ref="C1302" ca="1">INDEX(Reel1,Spins[[#This Row],[Stop1]])</f>
        <v>💎</v>
      </c>
      <c r="D1302">
        <f t="shared" ca="1" si="99"/>
        <v>25</v>
      </c>
      <c r="E1302" t="str" cm="1">
        <f t="array" aca="1" ref="E1302" ca="1">INDEX(Reel2,Spins[[#This Row],[Stop2]])</f>
        <v>🔔</v>
      </c>
      <c r="F1302">
        <f t="shared" ca="1" si="100"/>
        <v>5</v>
      </c>
      <c r="G1302" t="str" cm="1">
        <f t="array" aca="1" ref="G1302" ca="1">INDEX(Reel3,Spins[[#This Row],[Stop3]])</f>
        <v>🍋</v>
      </c>
      <c r="H1302" t="b">
        <f ca="1">AND(Spins[[#This Row],[Sym1]]=Spins[[#This Row],[Sym2]],Spins[[#This Row],[Sym2]]=Spins[[#This Row],[Sym3]])</f>
        <v>0</v>
      </c>
      <c r="I1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">
        <f t="shared" si="101"/>
        <v>1</v>
      </c>
      <c r="K1302">
        <f ca="1">Spins[[#This Row],[Mult]]*Spins[[#This Row],[Bet]]</f>
        <v>0</v>
      </c>
      <c r="L1302">
        <f ca="1">Spins[[#This Row],[Payout]]-Spins[[#This Row],[Bet]]</f>
        <v>-1</v>
      </c>
    </row>
    <row r="1303" spans="1:12" x14ac:dyDescent="0.3">
      <c r="A1303">
        <f t="shared" si="97"/>
        <v>1302</v>
      </c>
      <c r="B1303">
        <f t="shared" ca="1" si="98"/>
        <v>28</v>
      </c>
      <c r="C1303" t="str" cm="1">
        <f t="array" aca="1" ref="C1303" ca="1">INDEX(Reel1,Spins[[#This Row],[Stop1]])</f>
        <v>BAR</v>
      </c>
      <c r="D1303">
        <f t="shared" ca="1" si="99"/>
        <v>14</v>
      </c>
      <c r="E1303" t="str" cm="1">
        <f t="array" aca="1" ref="E1303" ca="1">INDEX(Reel2,Spins[[#This Row],[Stop2]])</f>
        <v>🍋</v>
      </c>
      <c r="F1303">
        <f t="shared" ca="1" si="100"/>
        <v>27</v>
      </c>
      <c r="G1303" t="str" cm="1">
        <f t="array" aca="1" ref="G1303" ca="1">INDEX(Reel3,Spins[[#This Row],[Stop3]])</f>
        <v>7️⃣</v>
      </c>
      <c r="H1303" t="b">
        <f ca="1">AND(Spins[[#This Row],[Sym1]]=Spins[[#This Row],[Sym2]],Spins[[#This Row],[Sym2]]=Spins[[#This Row],[Sym3]])</f>
        <v>0</v>
      </c>
      <c r="I1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">
        <f t="shared" si="101"/>
        <v>1</v>
      </c>
      <c r="K1303">
        <f ca="1">Spins[[#This Row],[Mult]]*Spins[[#This Row],[Bet]]</f>
        <v>0</v>
      </c>
      <c r="L1303">
        <f ca="1">Spins[[#This Row],[Payout]]-Spins[[#This Row],[Bet]]</f>
        <v>-1</v>
      </c>
    </row>
    <row r="1304" spans="1:12" x14ac:dyDescent="0.3">
      <c r="A1304">
        <f t="shared" si="97"/>
        <v>1303</v>
      </c>
      <c r="B1304">
        <f t="shared" ca="1" si="98"/>
        <v>16</v>
      </c>
      <c r="C1304" t="str" cm="1">
        <f t="array" aca="1" ref="C1304" ca="1">INDEX(Reel1,Spins[[#This Row],[Stop1]])</f>
        <v>🍒</v>
      </c>
      <c r="D1304">
        <f t="shared" ca="1" si="99"/>
        <v>10</v>
      </c>
      <c r="E1304" t="str" cm="1">
        <f t="array" aca="1" ref="E1304" ca="1">INDEX(Reel2,Spins[[#This Row],[Stop2]])</f>
        <v>🍋</v>
      </c>
      <c r="F1304">
        <f t="shared" ca="1" si="100"/>
        <v>12</v>
      </c>
      <c r="G1304" t="str" cm="1">
        <f t="array" aca="1" ref="G1304" ca="1">INDEX(Reel3,Spins[[#This Row],[Stop3]])</f>
        <v>🍒</v>
      </c>
      <c r="H1304" t="b">
        <f ca="1">AND(Spins[[#This Row],[Sym1]]=Spins[[#This Row],[Sym2]],Spins[[#This Row],[Sym2]]=Spins[[#This Row],[Sym3]])</f>
        <v>0</v>
      </c>
      <c r="I1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4">
        <f t="shared" si="101"/>
        <v>1</v>
      </c>
      <c r="K1304">
        <f ca="1">Spins[[#This Row],[Mult]]*Spins[[#This Row],[Bet]]</f>
        <v>0</v>
      </c>
      <c r="L1304">
        <f ca="1">Spins[[#This Row],[Payout]]-Spins[[#This Row],[Bet]]</f>
        <v>-1</v>
      </c>
    </row>
    <row r="1305" spans="1:12" x14ac:dyDescent="0.3">
      <c r="A1305">
        <f t="shared" si="97"/>
        <v>1304</v>
      </c>
      <c r="B1305">
        <f t="shared" ca="1" si="98"/>
        <v>18</v>
      </c>
      <c r="C1305" t="str" cm="1">
        <f t="array" aca="1" ref="C1305" ca="1">INDEX(Reel1,Spins[[#This Row],[Stop1]])</f>
        <v>🍒</v>
      </c>
      <c r="D1305">
        <f t="shared" ca="1" si="99"/>
        <v>27</v>
      </c>
      <c r="E1305" t="str" cm="1">
        <f t="array" aca="1" ref="E1305" ca="1">INDEX(Reel2,Spins[[#This Row],[Stop2]])</f>
        <v>BAR</v>
      </c>
      <c r="F1305">
        <f t="shared" ca="1" si="100"/>
        <v>4</v>
      </c>
      <c r="G1305" t="str" cm="1">
        <f t="array" aca="1" ref="G1305" ca="1">INDEX(Reel3,Spins[[#This Row],[Stop3]])</f>
        <v>🍋</v>
      </c>
      <c r="H1305" t="b">
        <f ca="1">AND(Spins[[#This Row],[Sym1]]=Spins[[#This Row],[Sym2]],Spins[[#This Row],[Sym2]]=Spins[[#This Row],[Sym3]])</f>
        <v>0</v>
      </c>
      <c r="I1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5">
        <f t="shared" si="101"/>
        <v>1</v>
      </c>
      <c r="K1305">
        <f ca="1">Spins[[#This Row],[Mult]]*Spins[[#This Row],[Bet]]</f>
        <v>0</v>
      </c>
      <c r="L1305">
        <f ca="1">Spins[[#This Row],[Payout]]-Spins[[#This Row],[Bet]]</f>
        <v>-1</v>
      </c>
    </row>
    <row r="1306" spans="1:12" x14ac:dyDescent="0.3">
      <c r="A1306">
        <f t="shared" si="97"/>
        <v>1305</v>
      </c>
      <c r="B1306">
        <f t="shared" ca="1" si="98"/>
        <v>7</v>
      </c>
      <c r="C1306" t="str" cm="1">
        <f t="array" aca="1" ref="C1306" ca="1">INDEX(Reel1,Spins[[#This Row],[Stop1]])</f>
        <v>🍋</v>
      </c>
      <c r="D1306">
        <f t="shared" ca="1" si="99"/>
        <v>11</v>
      </c>
      <c r="E1306" t="str" cm="1">
        <f t="array" aca="1" ref="E1306" ca="1">INDEX(Reel2,Spins[[#This Row],[Stop2]])</f>
        <v>🍋</v>
      </c>
      <c r="F1306">
        <f t="shared" ca="1" si="100"/>
        <v>1</v>
      </c>
      <c r="G1306" t="str" cm="1">
        <f t="array" aca="1" ref="G1306" ca="1">INDEX(Reel3,Spins[[#This Row],[Stop3]])</f>
        <v>🍋</v>
      </c>
      <c r="H1306" t="b">
        <f ca="1">AND(Spins[[#This Row],[Sym1]]=Spins[[#This Row],[Sym2]],Spins[[#This Row],[Sym2]]=Spins[[#This Row],[Sym3]])</f>
        <v>1</v>
      </c>
      <c r="I1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06">
        <f t="shared" si="101"/>
        <v>1</v>
      </c>
      <c r="K1306">
        <f ca="1">Spins[[#This Row],[Mult]]*Spins[[#This Row],[Bet]]</f>
        <v>14</v>
      </c>
      <c r="L1306">
        <f ca="1">Spins[[#This Row],[Payout]]-Spins[[#This Row],[Bet]]</f>
        <v>13</v>
      </c>
    </row>
    <row r="1307" spans="1:12" x14ac:dyDescent="0.3">
      <c r="A1307">
        <f t="shared" si="97"/>
        <v>1306</v>
      </c>
      <c r="B1307">
        <f t="shared" ca="1" si="98"/>
        <v>9</v>
      </c>
      <c r="C1307" t="str" cm="1">
        <f t="array" aca="1" ref="C1307" ca="1">INDEX(Reel1,Spins[[#This Row],[Stop1]])</f>
        <v>🍋</v>
      </c>
      <c r="D1307">
        <f t="shared" ca="1" si="99"/>
        <v>18</v>
      </c>
      <c r="E1307" t="str" cm="1">
        <f t="array" aca="1" ref="E1307" ca="1">INDEX(Reel2,Spins[[#This Row],[Stop2]])</f>
        <v>🍒</v>
      </c>
      <c r="F1307">
        <f t="shared" ca="1" si="100"/>
        <v>7</v>
      </c>
      <c r="G1307" t="str" cm="1">
        <f t="array" aca="1" ref="G1307" ca="1">INDEX(Reel3,Spins[[#This Row],[Stop3]])</f>
        <v>🍒</v>
      </c>
      <c r="H1307" t="b">
        <f ca="1">AND(Spins[[#This Row],[Sym1]]=Spins[[#This Row],[Sym2]],Spins[[#This Row],[Sym2]]=Spins[[#This Row],[Sym3]])</f>
        <v>0</v>
      </c>
      <c r="I1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">
        <f t="shared" si="101"/>
        <v>1</v>
      </c>
      <c r="K1307">
        <f ca="1">Spins[[#This Row],[Mult]]*Spins[[#This Row],[Bet]]</f>
        <v>0</v>
      </c>
      <c r="L1307">
        <f ca="1">Spins[[#This Row],[Payout]]-Spins[[#This Row],[Bet]]</f>
        <v>-1</v>
      </c>
    </row>
    <row r="1308" spans="1:12" x14ac:dyDescent="0.3">
      <c r="A1308">
        <f t="shared" si="97"/>
        <v>1307</v>
      </c>
      <c r="B1308">
        <f t="shared" ca="1" si="98"/>
        <v>15</v>
      </c>
      <c r="C1308" t="str" cm="1">
        <f t="array" aca="1" ref="C1308" ca="1">INDEX(Reel1,Spins[[#This Row],[Stop1]])</f>
        <v>🍒</v>
      </c>
      <c r="D1308">
        <f t="shared" ca="1" si="99"/>
        <v>2</v>
      </c>
      <c r="E1308" t="str" cm="1">
        <f t="array" aca="1" ref="E1308" ca="1">INDEX(Reel2,Spins[[#This Row],[Stop2]])</f>
        <v>🍋</v>
      </c>
      <c r="F1308">
        <f t="shared" ca="1" si="100"/>
        <v>13</v>
      </c>
      <c r="G1308" t="str" cm="1">
        <f t="array" aca="1" ref="G1308" ca="1">INDEX(Reel3,Spins[[#This Row],[Stop3]])</f>
        <v>🍇</v>
      </c>
      <c r="H1308" t="b">
        <f ca="1">AND(Spins[[#This Row],[Sym1]]=Spins[[#This Row],[Sym2]],Spins[[#This Row],[Sym2]]=Spins[[#This Row],[Sym3]])</f>
        <v>0</v>
      </c>
      <c r="I1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8">
        <f t="shared" si="101"/>
        <v>1</v>
      </c>
      <c r="K1308">
        <f ca="1">Spins[[#This Row],[Mult]]*Spins[[#This Row],[Bet]]</f>
        <v>0</v>
      </c>
      <c r="L1308">
        <f ca="1">Spins[[#This Row],[Payout]]-Spins[[#This Row],[Bet]]</f>
        <v>-1</v>
      </c>
    </row>
    <row r="1309" spans="1:12" x14ac:dyDescent="0.3">
      <c r="A1309">
        <f t="shared" si="97"/>
        <v>1308</v>
      </c>
      <c r="B1309">
        <f t="shared" ca="1" si="98"/>
        <v>4</v>
      </c>
      <c r="C1309" t="str" cm="1">
        <f t="array" aca="1" ref="C1309" ca="1">INDEX(Reel1,Spins[[#This Row],[Stop1]])</f>
        <v>🍋</v>
      </c>
      <c r="D1309">
        <f t="shared" ca="1" si="99"/>
        <v>9</v>
      </c>
      <c r="E1309" t="str" cm="1">
        <f t="array" aca="1" ref="E1309" ca="1">INDEX(Reel2,Spins[[#This Row],[Stop2]])</f>
        <v>🍋</v>
      </c>
      <c r="F1309">
        <f t="shared" ca="1" si="100"/>
        <v>24</v>
      </c>
      <c r="G1309" t="str" cm="1">
        <f t="array" aca="1" ref="G1309" ca="1">INDEX(Reel3,Spins[[#This Row],[Stop3]])</f>
        <v>BAR</v>
      </c>
      <c r="H1309" t="b">
        <f ca="1">AND(Spins[[#This Row],[Sym1]]=Spins[[#This Row],[Sym2]],Spins[[#This Row],[Sym2]]=Spins[[#This Row],[Sym3]])</f>
        <v>0</v>
      </c>
      <c r="I1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9">
        <f t="shared" si="101"/>
        <v>1</v>
      </c>
      <c r="K1309">
        <f ca="1">Spins[[#This Row],[Mult]]*Spins[[#This Row],[Bet]]</f>
        <v>0.6</v>
      </c>
      <c r="L1309">
        <f ca="1">Spins[[#This Row],[Payout]]-Spins[[#This Row],[Bet]]</f>
        <v>-0.4</v>
      </c>
    </row>
    <row r="1310" spans="1:12" x14ac:dyDescent="0.3">
      <c r="A1310">
        <f t="shared" si="97"/>
        <v>1309</v>
      </c>
      <c r="B1310">
        <f t="shared" ca="1" si="98"/>
        <v>22</v>
      </c>
      <c r="C1310" t="str" cm="1">
        <f t="array" aca="1" ref="C1310" ca="1">INDEX(Reel1,Spins[[#This Row],[Stop1]])</f>
        <v>🍇</v>
      </c>
      <c r="D1310">
        <f t="shared" ca="1" si="99"/>
        <v>24</v>
      </c>
      <c r="E1310" t="str" cm="1">
        <f t="array" aca="1" ref="E1310" ca="1">INDEX(Reel2,Spins[[#This Row],[Stop2]])</f>
        <v>🍇</v>
      </c>
      <c r="F1310">
        <f t="shared" ca="1" si="100"/>
        <v>28</v>
      </c>
      <c r="G1310" t="str" cm="1">
        <f t="array" aca="1" ref="G1310" ca="1">INDEX(Reel3,Spins[[#This Row],[Stop3]])</f>
        <v>7️⃣</v>
      </c>
      <c r="H1310" t="b">
        <f ca="1">AND(Spins[[#This Row],[Sym1]]=Spins[[#This Row],[Sym2]],Spins[[#This Row],[Sym2]]=Spins[[#This Row],[Sym3]])</f>
        <v>0</v>
      </c>
      <c r="I1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310">
        <f t="shared" si="101"/>
        <v>1</v>
      </c>
      <c r="K1310">
        <f ca="1">Spins[[#This Row],[Mult]]*Spins[[#This Row],[Bet]]</f>
        <v>1.5</v>
      </c>
      <c r="L1310">
        <f ca="1">Spins[[#This Row],[Payout]]-Spins[[#This Row],[Bet]]</f>
        <v>0.5</v>
      </c>
    </row>
    <row r="1311" spans="1:12" x14ac:dyDescent="0.3">
      <c r="A1311">
        <f t="shared" si="97"/>
        <v>1310</v>
      </c>
      <c r="B1311">
        <f t="shared" ca="1" si="98"/>
        <v>11</v>
      </c>
      <c r="C1311" t="str" cm="1">
        <f t="array" aca="1" ref="C1311" ca="1">INDEX(Reel1,Spins[[#This Row],[Stop1]])</f>
        <v>🍋</v>
      </c>
      <c r="D1311">
        <f t="shared" ca="1" si="99"/>
        <v>19</v>
      </c>
      <c r="E1311" t="str" cm="1">
        <f t="array" aca="1" ref="E1311" ca="1">INDEX(Reel2,Spins[[#This Row],[Stop2]])</f>
        <v>🍒</v>
      </c>
      <c r="F1311">
        <f t="shared" ca="1" si="100"/>
        <v>1</v>
      </c>
      <c r="G1311" t="str" cm="1">
        <f t="array" aca="1" ref="G1311" ca="1">INDEX(Reel3,Spins[[#This Row],[Stop3]])</f>
        <v>🍋</v>
      </c>
      <c r="H1311" t="b">
        <f ca="1">AND(Spins[[#This Row],[Sym1]]=Spins[[#This Row],[Sym2]],Spins[[#This Row],[Sym2]]=Spins[[#This Row],[Sym3]])</f>
        <v>0</v>
      </c>
      <c r="I1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">
        <f t="shared" si="101"/>
        <v>1</v>
      </c>
      <c r="K1311">
        <f ca="1">Spins[[#This Row],[Mult]]*Spins[[#This Row],[Bet]]</f>
        <v>0</v>
      </c>
      <c r="L1311">
        <f ca="1">Spins[[#This Row],[Payout]]-Spins[[#This Row],[Bet]]</f>
        <v>-1</v>
      </c>
    </row>
    <row r="1312" spans="1:12" x14ac:dyDescent="0.3">
      <c r="A1312">
        <f t="shared" si="97"/>
        <v>1311</v>
      </c>
      <c r="B1312">
        <f t="shared" ca="1" si="98"/>
        <v>19</v>
      </c>
      <c r="C1312" t="str" cm="1">
        <f t="array" aca="1" ref="C1312" ca="1">INDEX(Reel1,Spins[[#This Row],[Stop1]])</f>
        <v>🍒</v>
      </c>
      <c r="D1312">
        <f t="shared" ca="1" si="99"/>
        <v>23</v>
      </c>
      <c r="E1312" t="str" cm="1">
        <f t="array" aca="1" ref="E1312" ca="1">INDEX(Reel2,Spins[[#This Row],[Stop2]])</f>
        <v>🍇</v>
      </c>
      <c r="F1312">
        <f t="shared" ca="1" si="100"/>
        <v>14</v>
      </c>
      <c r="G1312" t="str" cm="1">
        <f t="array" aca="1" ref="G1312" ca="1">INDEX(Reel3,Spins[[#This Row],[Stop3]])</f>
        <v>🍇</v>
      </c>
      <c r="H1312" t="b">
        <f ca="1">AND(Spins[[#This Row],[Sym1]]=Spins[[#This Row],[Sym2]],Spins[[#This Row],[Sym2]]=Spins[[#This Row],[Sym3]])</f>
        <v>0</v>
      </c>
      <c r="I1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">
        <f t="shared" si="101"/>
        <v>1</v>
      </c>
      <c r="K1312">
        <f ca="1">Spins[[#This Row],[Mult]]*Spins[[#This Row],[Bet]]</f>
        <v>0</v>
      </c>
      <c r="L1312">
        <f ca="1">Spins[[#This Row],[Payout]]-Spins[[#This Row],[Bet]]</f>
        <v>-1</v>
      </c>
    </row>
    <row r="1313" spans="1:12" x14ac:dyDescent="0.3">
      <c r="A1313">
        <f t="shared" si="97"/>
        <v>1312</v>
      </c>
      <c r="B1313">
        <f t="shared" ca="1" si="98"/>
        <v>26</v>
      </c>
      <c r="C1313" t="str" cm="1">
        <f t="array" aca="1" ref="C1313" ca="1">INDEX(Reel1,Spins[[#This Row],[Stop1]])</f>
        <v>🔔</v>
      </c>
      <c r="D1313">
        <f t="shared" ca="1" si="99"/>
        <v>20</v>
      </c>
      <c r="E1313" t="str" cm="1">
        <f t="array" aca="1" ref="E1313" ca="1">INDEX(Reel2,Spins[[#This Row],[Stop2]])</f>
        <v>🍒</v>
      </c>
      <c r="F1313">
        <f t="shared" ca="1" si="100"/>
        <v>14</v>
      </c>
      <c r="G1313" t="str" cm="1">
        <f t="array" aca="1" ref="G1313" ca="1">INDEX(Reel3,Spins[[#This Row],[Stop3]])</f>
        <v>🍇</v>
      </c>
      <c r="H1313" t="b">
        <f ca="1">AND(Spins[[#This Row],[Sym1]]=Spins[[#This Row],[Sym2]],Spins[[#This Row],[Sym2]]=Spins[[#This Row],[Sym3]])</f>
        <v>0</v>
      </c>
      <c r="I1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">
        <f t="shared" si="101"/>
        <v>1</v>
      </c>
      <c r="K1313">
        <f ca="1">Spins[[#This Row],[Mult]]*Spins[[#This Row],[Bet]]</f>
        <v>0</v>
      </c>
      <c r="L1313">
        <f ca="1">Spins[[#This Row],[Payout]]-Spins[[#This Row],[Bet]]</f>
        <v>-1</v>
      </c>
    </row>
    <row r="1314" spans="1:12" x14ac:dyDescent="0.3">
      <c r="A1314">
        <f t="shared" si="97"/>
        <v>1313</v>
      </c>
      <c r="B1314">
        <f t="shared" ca="1" si="98"/>
        <v>10</v>
      </c>
      <c r="C1314" t="str" cm="1">
        <f t="array" aca="1" ref="C1314" ca="1">INDEX(Reel1,Spins[[#This Row],[Stop1]])</f>
        <v>🍋</v>
      </c>
      <c r="D1314">
        <f t="shared" ca="1" si="99"/>
        <v>6</v>
      </c>
      <c r="E1314" t="str" cm="1">
        <f t="array" aca="1" ref="E1314" ca="1">INDEX(Reel2,Spins[[#This Row],[Stop2]])</f>
        <v>🍋</v>
      </c>
      <c r="F1314">
        <f t="shared" ca="1" si="100"/>
        <v>7</v>
      </c>
      <c r="G1314" t="str" cm="1">
        <f t="array" aca="1" ref="G1314" ca="1">INDEX(Reel3,Spins[[#This Row],[Stop3]])</f>
        <v>🍒</v>
      </c>
      <c r="H1314" t="b">
        <f ca="1">AND(Spins[[#This Row],[Sym1]]=Spins[[#This Row],[Sym2]],Spins[[#This Row],[Sym2]]=Spins[[#This Row],[Sym3]])</f>
        <v>0</v>
      </c>
      <c r="I1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4">
        <f t="shared" si="101"/>
        <v>1</v>
      </c>
      <c r="K1314">
        <f ca="1">Spins[[#This Row],[Mult]]*Spins[[#This Row],[Bet]]</f>
        <v>0.6</v>
      </c>
      <c r="L1314">
        <f ca="1">Spins[[#This Row],[Payout]]-Spins[[#This Row],[Bet]]</f>
        <v>-0.4</v>
      </c>
    </row>
    <row r="1315" spans="1:12" x14ac:dyDescent="0.3">
      <c r="A1315">
        <f t="shared" si="97"/>
        <v>1314</v>
      </c>
      <c r="B1315">
        <f t="shared" ca="1" si="98"/>
        <v>4</v>
      </c>
      <c r="C1315" t="str" cm="1">
        <f t="array" aca="1" ref="C1315" ca="1">INDEX(Reel1,Spins[[#This Row],[Stop1]])</f>
        <v>🍋</v>
      </c>
      <c r="D1315">
        <f t="shared" ca="1" si="99"/>
        <v>30</v>
      </c>
      <c r="E1315" t="str" cm="1">
        <f t="array" aca="1" ref="E1315" ca="1">INDEX(Reel2,Spins[[#This Row],[Stop2]])</f>
        <v>7️⃣</v>
      </c>
      <c r="F1315">
        <f t="shared" ca="1" si="100"/>
        <v>25</v>
      </c>
      <c r="G1315" t="str" cm="1">
        <f t="array" aca="1" ref="G1315" ca="1">INDEX(Reel3,Spins[[#This Row],[Stop3]])</f>
        <v>BAR</v>
      </c>
      <c r="H1315" t="b">
        <f ca="1">AND(Spins[[#This Row],[Sym1]]=Spins[[#This Row],[Sym2]],Spins[[#This Row],[Sym2]]=Spins[[#This Row],[Sym3]])</f>
        <v>0</v>
      </c>
      <c r="I1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">
        <f t="shared" si="101"/>
        <v>1</v>
      </c>
      <c r="K1315">
        <f ca="1">Spins[[#This Row],[Mult]]*Spins[[#This Row],[Bet]]</f>
        <v>0</v>
      </c>
      <c r="L1315">
        <f ca="1">Spins[[#This Row],[Payout]]-Spins[[#This Row],[Bet]]</f>
        <v>-1</v>
      </c>
    </row>
    <row r="1316" spans="1:12" x14ac:dyDescent="0.3">
      <c r="A1316">
        <f t="shared" si="97"/>
        <v>1315</v>
      </c>
      <c r="B1316">
        <f t="shared" ca="1" si="98"/>
        <v>16</v>
      </c>
      <c r="C1316" t="str" cm="1">
        <f t="array" aca="1" ref="C1316" ca="1">INDEX(Reel1,Spins[[#This Row],[Stop1]])</f>
        <v>🍒</v>
      </c>
      <c r="D1316">
        <f t="shared" ca="1" si="99"/>
        <v>12</v>
      </c>
      <c r="E1316" t="str" cm="1">
        <f t="array" aca="1" ref="E1316" ca="1">INDEX(Reel2,Spins[[#This Row],[Stop2]])</f>
        <v>🍋</v>
      </c>
      <c r="F1316">
        <f t="shared" ca="1" si="100"/>
        <v>17</v>
      </c>
      <c r="G1316" t="str" cm="1">
        <f t="array" aca="1" ref="G1316" ca="1">INDEX(Reel3,Spins[[#This Row],[Stop3]])</f>
        <v>🍇</v>
      </c>
      <c r="H1316" t="b">
        <f ca="1">AND(Spins[[#This Row],[Sym1]]=Spins[[#This Row],[Sym2]],Spins[[#This Row],[Sym2]]=Spins[[#This Row],[Sym3]])</f>
        <v>0</v>
      </c>
      <c r="I1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">
        <f t="shared" si="101"/>
        <v>1</v>
      </c>
      <c r="K1316">
        <f ca="1">Spins[[#This Row],[Mult]]*Spins[[#This Row],[Bet]]</f>
        <v>0</v>
      </c>
      <c r="L1316">
        <f ca="1">Spins[[#This Row],[Payout]]-Spins[[#This Row],[Bet]]</f>
        <v>-1</v>
      </c>
    </row>
    <row r="1317" spans="1:12" x14ac:dyDescent="0.3">
      <c r="A1317">
        <f t="shared" si="97"/>
        <v>1316</v>
      </c>
      <c r="B1317">
        <f t="shared" ca="1" si="98"/>
        <v>13</v>
      </c>
      <c r="C1317" t="str" cm="1">
        <f t="array" aca="1" ref="C1317" ca="1">INDEX(Reel1,Spins[[#This Row],[Stop1]])</f>
        <v>🍋</v>
      </c>
      <c r="D1317">
        <f t="shared" ca="1" si="99"/>
        <v>13</v>
      </c>
      <c r="E1317" t="str" cm="1">
        <f t="array" aca="1" ref="E1317" ca="1">INDEX(Reel2,Spins[[#This Row],[Stop2]])</f>
        <v>🍋</v>
      </c>
      <c r="F1317">
        <f t="shared" ca="1" si="100"/>
        <v>3</v>
      </c>
      <c r="G1317" t="str" cm="1">
        <f t="array" aca="1" ref="G1317" ca="1">INDEX(Reel3,Spins[[#This Row],[Stop3]])</f>
        <v>🍋</v>
      </c>
      <c r="H1317" t="b">
        <f ca="1">AND(Spins[[#This Row],[Sym1]]=Spins[[#This Row],[Sym2]],Spins[[#This Row],[Sym2]]=Spins[[#This Row],[Sym3]])</f>
        <v>1</v>
      </c>
      <c r="I1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17">
        <f t="shared" si="101"/>
        <v>1</v>
      </c>
      <c r="K1317">
        <f ca="1">Spins[[#This Row],[Mult]]*Spins[[#This Row],[Bet]]</f>
        <v>14</v>
      </c>
      <c r="L1317">
        <f ca="1">Spins[[#This Row],[Payout]]-Spins[[#This Row],[Bet]]</f>
        <v>13</v>
      </c>
    </row>
    <row r="1318" spans="1:12" x14ac:dyDescent="0.3">
      <c r="A1318">
        <f t="shared" si="97"/>
        <v>1317</v>
      </c>
      <c r="B1318">
        <f t="shared" ca="1" si="98"/>
        <v>26</v>
      </c>
      <c r="C1318" t="str" cm="1">
        <f t="array" aca="1" ref="C1318" ca="1">INDEX(Reel1,Spins[[#This Row],[Stop1]])</f>
        <v>🔔</v>
      </c>
      <c r="D1318">
        <f t="shared" ca="1" si="99"/>
        <v>2</v>
      </c>
      <c r="E1318" t="str" cm="1">
        <f t="array" aca="1" ref="E1318" ca="1">INDEX(Reel2,Spins[[#This Row],[Stop2]])</f>
        <v>🍋</v>
      </c>
      <c r="F1318">
        <f t="shared" ca="1" si="100"/>
        <v>30</v>
      </c>
      <c r="G1318" t="str" cm="1">
        <f t="array" aca="1" ref="G1318" ca="1">INDEX(Reel3,Spins[[#This Row],[Stop3]])</f>
        <v>💎</v>
      </c>
      <c r="H1318" t="b">
        <f ca="1">AND(Spins[[#This Row],[Sym1]]=Spins[[#This Row],[Sym2]],Spins[[#This Row],[Sym2]]=Spins[[#This Row],[Sym3]])</f>
        <v>0</v>
      </c>
      <c r="I1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">
        <f t="shared" si="101"/>
        <v>1</v>
      </c>
      <c r="K1318">
        <f ca="1">Spins[[#This Row],[Mult]]*Spins[[#This Row],[Bet]]</f>
        <v>0</v>
      </c>
      <c r="L1318">
        <f ca="1">Spins[[#This Row],[Payout]]-Spins[[#This Row],[Bet]]</f>
        <v>-1</v>
      </c>
    </row>
    <row r="1319" spans="1:12" x14ac:dyDescent="0.3">
      <c r="A1319">
        <f t="shared" si="97"/>
        <v>1318</v>
      </c>
      <c r="B1319">
        <f t="shared" ca="1" si="98"/>
        <v>16</v>
      </c>
      <c r="C1319" t="str" cm="1">
        <f t="array" aca="1" ref="C1319" ca="1">INDEX(Reel1,Spins[[#This Row],[Stop1]])</f>
        <v>🍒</v>
      </c>
      <c r="D1319">
        <f t="shared" ca="1" si="99"/>
        <v>4</v>
      </c>
      <c r="E1319" t="str" cm="1">
        <f t="array" aca="1" ref="E1319" ca="1">INDEX(Reel2,Spins[[#This Row],[Stop2]])</f>
        <v>🍋</v>
      </c>
      <c r="F1319">
        <f t="shared" ca="1" si="100"/>
        <v>11</v>
      </c>
      <c r="G1319" t="str" cm="1">
        <f t="array" aca="1" ref="G1319" ca="1">INDEX(Reel3,Spins[[#This Row],[Stop3]])</f>
        <v>🍒</v>
      </c>
      <c r="H1319" t="b">
        <f ca="1">AND(Spins[[#This Row],[Sym1]]=Spins[[#This Row],[Sym2]],Spins[[#This Row],[Sym2]]=Spins[[#This Row],[Sym3]])</f>
        <v>0</v>
      </c>
      <c r="I1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">
        <f t="shared" si="101"/>
        <v>1</v>
      </c>
      <c r="K1319">
        <f ca="1">Spins[[#This Row],[Mult]]*Spins[[#This Row],[Bet]]</f>
        <v>0</v>
      </c>
      <c r="L1319">
        <f ca="1">Spins[[#This Row],[Payout]]-Spins[[#This Row],[Bet]]</f>
        <v>-1</v>
      </c>
    </row>
    <row r="1320" spans="1:12" x14ac:dyDescent="0.3">
      <c r="A1320">
        <f t="shared" si="97"/>
        <v>1319</v>
      </c>
      <c r="B1320">
        <f t="shared" ca="1" si="98"/>
        <v>11</v>
      </c>
      <c r="C1320" t="str" cm="1">
        <f t="array" aca="1" ref="C1320" ca="1">INDEX(Reel1,Spins[[#This Row],[Stop1]])</f>
        <v>🍋</v>
      </c>
      <c r="D1320">
        <f t="shared" ca="1" si="99"/>
        <v>3</v>
      </c>
      <c r="E1320" t="str" cm="1">
        <f t="array" aca="1" ref="E1320" ca="1">INDEX(Reel2,Spins[[#This Row],[Stop2]])</f>
        <v>🍋</v>
      </c>
      <c r="F1320">
        <f t="shared" ca="1" si="100"/>
        <v>6</v>
      </c>
      <c r="G1320" t="str" cm="1">
        <f t="array" aca="1" ref="G1320" ca="1">INDEX(Reel3,Spins[[#This Row],[Stop3]])</f>
        <v>🍒</v>
      </c>
      <c r="H1320" t="b">
        <f ca="1">AND(Spins[[#This Row],[Sym1]]=Spins[[#This Row],[Sym2]],Spins[[#This Row],[Sym2]]=Spins[[#This Row],[Sym3]])</f>
        <v>0</v>
      </c>
      <c r="I1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0">
        <f t="shared" si="101"/>
        <v>1</v>
      </c>
      <c r="K1320">
        <f ca="1">Spins[[#This Row],[Mult]]*Spins[[#This Row],[Bet]]</f>
        <v>0.6</v>
      </c>
      <c r="L1320">
        <f ca="1">Spins[[#This Row],[Payout]]-Spins[[#This Row],[Bet]]</f>
        <v>-0.4</v>
      </c>
    </row>
    <row r="1321" spans="1:12" x14ac:dyDescent="0.3">
      <c r="A1321">
        <f t="shared" si="97"/>
        <v>1320</v>
      </c>
      <c r="B1321">
        <f t="shared" ca="1" si="98"/>
        <v>6</v>
      </c>
      <c r="C1321" t="str" cm="1">
        <f t="array" aca="1" ref="C1321" ca="1">INDEX(Reel1,Spins[[#This Row],[Stop1]])</f>
        <v>🍋</v>
      </c>
      <c r="D1321">
        <f t="shared" ca="1" si="99"/>
        <v>21</v>
      </c>
      <c r="E1321" t="str" cm="1">
        <f t="array" aca="1" ref="E1321" ca="1">INDEX(Reel2,Spins[[#This Row],[Stop2]])</f>
        <v>🍒</v>
      </c>
      <c r="F1321">
        <f t="shared" ca="1" si="100"/>
        <v>16</v>
      </c>
      <c r="G1321" t="str" cm="1">
        <f t="array" aca="1" ref="G1321" ca="1">INDEX(Reel3,Spins[[#This Row],[Stop3]])</f>
        <v>🍇</v>
      </c>
      <c r="H1321" t="b">
        <f ca="1">AND(Spins[[#This Row],[Sym1]]=Spins[[#This Row],[Sym2]],Spins[[#This Row],[Sym2]]=Spins[[#This Row],[Sym3]])</f>
        <v>0</v>
      </c>
      <c r="I1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1">
        <f t="shared" si="101"/>
        <v>1</v>
      </c>
      <c r="K1321">
        <f ca="1">Spins[[#This Row],[Mult]]*Spins[[#This Row],[Bet]]</f>
        <v>0</v>
      </c>
      <c r="L1321">
        <f ca="1">Spins[[#This Row],[Payout]]-Spins[[#This Row],[Bet]]</f>
        <v>-1</v>
      </c>
    </row>
    <row r="1322" spans="1:12" x14ac:dyDescent="0.3">
      <c r="A1322">
        <f t="shared" si="97"/>
        <v>1321</v>
      </c>
      <c r="B1322">
        <f t="shared" ca="1" si="98"/>
        <v>11</v>
      </c>
      <c r="C1322" t="str" cm="1">
        <f t="array" aca="1" ref="C1322" ca="1">INDEX(Reel1,Spins[[#This Row],[Stop1]])</f>
        <v>🍋</v>
      </c>
      <c r="D1322">
        <f t="shared" ca="1" si="99"/>
        <v>10</v>
      </c>
      <c r="E1322" t="str" cm="1">
        <f t="array" aca="1" ref="E1322" ca="1">INDEX(Reel2,Spins[[#This Row],[Stop2]])</f>
        <v>🍋</v>
      </c>
      <c r="F1322">
        <f t="shared" ca="1" si="100"/>
        <v>28</v>
      </c>
      <c r="G1322" t="str" cm="1">
        <f t="array" aca="1" ref="G1322" ca="1">INDEX(Reel3,Spins[[#This Row],[Stop3]])</f>
        <v>7️⃣</v>
      </c>
      <c r="H1322" t="b">
        <f ca="1">AND(Spins[[#This Row],[Sym1]]=Spins[[#This Row],[Sym2]],Spins[[#This Row],[Sym2]]=Spins[[#This Row],[Sym3]])</f>
        <v>0</v>
      </c>
      <c r="I1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2">
        <f t="shared" si="101"/>
        <v>1</v>
      </c>
      <c r="K1322">
        <f ca="1">Spins[[#This Row],[Mult]]*Spins[[#This Row],[Bet]]</f>
        <v>0.6</v>
      </c>
      <c r="L1322">
        <f ca="1">Spins[[#This Row],[Payout]]-Spins[[#This Row],[Bet]]</f>
        <v>-0.4</v>
      </c>
    </row>
    <row r="1323" spans="1:12" x14ac:dyDescent="0.3">
      <c r="A1323">
        <f t="shared" si="97"/>
        <v>1322</v>
      </c>
      <c r="B1323">
        <f t="shared" ca="1" si="98"/>
        <v>19</v>
      </c>
      <c r="C1323" t="str" cm="1">
        <f t="array" aca="1" ref="C1323" ca="1">INDEX(Reel1,Spins[[#This Row],[Stop1]])</f>
        <v>🍒</v>
      </c>
      <c r="D1323">
        <f t="shared" ca="1" si="99"/>
        <v>2</v>
      </c>
      <c r="E1323" t="str" cm="1">
        <f t="array" aca="1" ref="E1323" ca="1">INDEX(Reel2,Spins[[#This Row],[Stop2]])</f>
        <v>🍋</v>
      </c>
      <c r="F1323">
        <f t="shared" ca="1" si="100"/>
        <v>22</v>
      </c>
      <c r="G1323" t="str" cm="1">
        <f t="array" aca="1" ref="G1323" ca="1">INDEX(Reel3,Spins[[#This Row],[Stop3]])</f>
        <v>🔔</v>
      </c>
      <c r="H1323" t="b">
        <f ca="1">AND(Spins[[#This Row],[Sym1]]=Spins[[#This Row],[Sym2]],Spins[[#This Row],[Sym2]]=Spins[[#This Row],[Sym3]])</f>
        <v>0</v>
      </c>
      <c r="I1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3">
        <f t="shared" si="101"/>
        <v>1</v>
      </c>
      <c r="K1323">
        <f ca="1">Spins[[#This Row],[Mult]]*Spins[[#This Row],[Bet]]</f>
        <v>0</v>
      </c>
      <c r="L1323">
        <f ca="1">Spins[[#This Row],[Payout]]-Spins[[#This Row],[Bet]]</f>
        <v>-1</v>
      </c>
    </row>
    <row r="1324" spans="1:12" x14ac:dyDescent="0.3">
      <c r="A1324">
        <f t="shared" si="97"/>
        <v>1323</v>
      </c>
      <c r="B1324">
        <f t="shared" ca="1" si="98"/>
        <v>30</v>
      </c>
      <c r="C1324" t="str" cm="1">
        <f t="array" aca="1" ref="C1324" ca="1">INDEX(Reel1,Spins[[#This Row],[Stop1]])</f>
        <v>7️⃣</v>
      </c>
      <c r="D1324">
        <f t="shared" ca="1" si="99"/>
        <v>25</v>
      </c>
      <c r="E1324" t="str" cm="1">
        <f t="array" aca="1" ref="E1324" ca="1">INDEX(Reel2,Spins[[#This Row],[Stop2]])</f>
        <v>🔔</v>
      </c>
      <c r="F1324">
        <f t="shared" ca="1" si="100"/>
        <v>16</v>
      </c>
      <c r="G1324" t="str" cm="1">
        <f t="array" aca="1" ref="G1324" ca="1">INDEX(Reel3,Spins[[#This Row],[Stop3]])</f>
        <v>🍇</v>
      </c>
      <c r="H1324" t="b">
        <f ca="1">AND(Spins[[#This Row],[Sym1]]=Spins[[#This Row],[Sym2]],Spins[[#This Row],[Sym2]]=Spins[[#This Row],[Sym3]])</f>
        <v>0</v>
      </c>
      <c r="I1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4">
        <f t="shared" si="101"/>
        <v>1</v>
      </c>
      <c r="K1324">
        <f ca="1">Spins[[#This Row],[Mult]]*Spins[[#This Row],[Bet]]</f>
        <v>0</v>
      </c>
      <c r="L1324">
        <f ca="1">Spins[[#This Row],[Payout]]-Spins[[#This Row],[Bet]]</f>
        <v>-1</v>
      </c>
    </row>
    <row r="1325" spans="1:12" x14ac:dyDescent="0.3">
      <c r="A1325">
        <f t="shared" si="97"/>
        <v>1324</v>
      </c>
      <c r="B1325">
        <f t="shared" ca="1" si="98"/>
        <v>14</v>
      </c>
      <c r="C1325" t="str" cm="1">
        <f t="array" aca="1" ref="C1325" ca="1">INDEX(Reel1,Spins[[#This Row],[Stop1]])</f>
        <v>🍋</v>
      </c>
      <c r="D1325">
        <f t="shared" ca="1" si="99"/>
        <v>21</v>
      </c>
      <c r="E1325" t="str" cm="1">
        <f t="array" aca="1" ref="E1325" ca="1">INDEX(Reel2,Spins[[#This Row],[Stop2]])</f>
        <v>🍒</v>
      </c>
      <c r="F1325">
        <f t="shared" ca="1" si="100"/>
        <v>3</v>
      </c>
      <c r="G1325" t="str" cm="1">
        <f t="array" aca="1" ref="G1325" ca="1">INDEX(Reel3,Spins[[#This Row],[Stop3]])</f>
        <v>🍋</v>
      </c>
      <c r="H1325" t="b">
        <f ca="1">AND(Spins[[#This Row],[Sym1]]=Spins[[#This Row],[Sym2]],Spins[[#This Row],[Sym2]]=Spins[[#This Row],[Sym3]])</f>
        <v>0</v>
      </c>
      <c r="I1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5">
        <f t="shared" si="101"/>
        <v>1</v>
      </c>
      <c r="K1325">
        <f ca="1">Spins[[#This Row],[Mult]]*Spins[[#This Row],[Bet]]</f>
        <v>0</v>
      </c>
      <c r="L1325">
        <f ca="1">Spins[[#This Row],[Payout]]-Spins[[#This Row],[Bet]]</f>
        <v>-1</v>
      </c>
    </row>
    <row r="1326" spans="1:12" x14ac:dyDescent="0.3">
      <c r="A1326">
        <f t="shared" si="97"/>
        <v>1325</v>
      </c>
      <c r="B1326">
        <f t="shared" ca="1" si="98"/>
        <v>6</v>
      </c>
      <c r="C1326" t="str" cm="1">
        <f t="array" aca="1" ref="C1326" ca="1">INDEX(Reel1,Spins[[#This Row],[Stop1]])</f>
        <v>🍋</v>
      </c>
      <c r="D1326">
        <f t="shared" ca="1" si="99"/>
        <v>6</v>
      </c>
      <c r="E1326" t="str" cm="1">
        <f t="array" aca="1" ref="E1326" ca="1">INDEX(Reel2,Spins[[#This Row],[Stop2]])</f>
        <v>🍋</v>
      </c>
      <c r="F1326">
        <f t="shared" ca="1" si="100"/>
        <v>12</v>
      </c>
      <c r="G1326" t="str" cm="1">
        <f t="array" aca="1" ref="G1326" ca="1">INDEX(Reel3,Spins[[#This Row],[Stop3]])</f>
        <v>🍒</v>
      </c>
      <c r="H1326" t="b">
        <f ca="1">AND(Spins[[#This Row],[Sym1]]=Spins[[#This Row],[Sym2]],Spins[[#This Row],[Sym2]]=Spins[[#This Row],[Sym3]])</f>
        <v>0</v>
      </c>
      <c r="I1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6">
        <f t="shared" si="101"/>
        <v>1</v>
      </c>
      <c r="K1326">
        <f ca="1">Spins[[#This Row],[Mult]]*Spins[[#This Row],[Bet]]</f>
        <v>0.6</v>
      </c>
      <c r="L1326">
        <f ca="1">Spins[[#This Row],[Payout]]-Spins[[#This Row],[Bet]]</f>
        <v>-0.4</v>
      </c>
    </row>
    <row r="1327" spans="1:12" x14ac:dyDescent="0.3">
      <c r="A1327">
        <f t="shared" si="97"/>
        <v>1326</v>
      </c>
      <c r="B1327">
        <f t="shared" ca="1" si="98"/>
        <v>24</v>
      </c>
      <c r="C1327" t="str" cm="1">
        <f t="array" aca="1" ref="C1327" ca="1">INDEX(Reel1,Spins[[#This Row],[Stop1]])</f>
        <v>🍇</v>
      </c>
      <c r="D1327">
        <f t="shared" ca="1" si="99"/>
        <v>11</v>
      </c>
      <c r="E1327" t="str" cm="1">
        <f t="array" aca="1" ref="E1327" ca="1">INDEX(Reel2,Spins[[#This Row],[Stop2]])</f>
        <v>🍋</v>
      </c>
      <c r="F1327">
        <f t="shared" ca="1" si="100"/>
        <v>20</v>
      </c>
      <c r="G1327" t="str" cm="1">
        <f t="array" aca="1" ref="G1327" ca="1">INDEX(Reel3,Spins[[#This Row],[Stop3]])</f>
        <v>🔔</v>
      </c>
      <c r="H1327" t="b">
        <f ca="1">AND(Spins[[#This Row],[Sym1]]=Spins[[#This Row],[Sym2]],Spins[[#This Row],[Sym2]]=Spins[[#This Row],[Sym3]])</f>
        <v>0</v>
      </c>
      <c r="I1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7">
        <f t="shared" si="101"/>
        <v>1</v>
      </c>
      <c r="K1327">
        <f ca="1">Spins[[#This Row],[Mult]]*Spins[[#This Row],[Bet]]</f>
        <v>0</v>
      </c>
      <c r="L1327">
        <f ca="1">Spins[[#This Row],[Payout]]-Spins[[#This Row],[Bet]]</f>
        <v>-1</v>
      </c>
    </row>
    <row r="1328" spans="1:12" x14ac:dyDescent="0.3">
      <c r="A1328">
        <f t="shared" si="97"/>
        <v>1327</v>
      </c>
      <c r="B1328">
        <f t="shared" ca="1" si="98"/>
        <v>18</v>
      </c>
      <c r="C1328" t="str" cm="1">
        <f t="array" aca="1" ref="C1328" ca="1">INDEX(Reel1,Spins[[#This Row],[Stop1]])</f>
        <v>🍒</v>
      </c>
      <c r="D1328">
        <f t="shared" ca="1" si="99"/>
        <v>24</v>
      </c>
      <c r="E1328" t="str" cm="1">
        <f t="array" aca="1" ref="E1328" ca="1">INDEX(Reel2,Spins[[#This Row],[Stop2]])</f>
        <v>🍇</v>
      </c>
      <c r="F1328">
        <f t="shared" ca="1" si="100"/>
        <v>15</v>
      </c>
      <c r="G1328" t="str" cm="1">
        <f t="array" aca="1" ref="G1328" ca="1">INDEX(Reel3,Spins[[#This Row],[Stop3]])</f>
        <v>🍇</v>
      </c>
      <c r="H1328" t="b">
        <f ca="1">AND(Spins[[#This Row],[Sym1]]=Spins[[#This Row],[Sym2]],Spins[[#This Row],[Sym2]]=Spins[[#This Row],[Sym3]])</f>
        <v>0</v>
      </c>
      <c r="I1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8">
        <f t="shared" si="101"/>
        <v>1</v>
      </c>
      <c r="K1328">
        <f ca="1">Spins[[#This Row],[Mult]]*Spins[[#This Row],[Bet]]</f>
        <v>0</v>
      </c>
      <c r="L1328">
        <f ca="1">Spins[[#This Row],[Payout]]-Spins[[#This Row],[Bet]]</f>
        <v>-1</v>
      </c>
    </row>
    <row r="1329" spans="1:12" x14ac:dyDescent="0.3">
      <c r="A1329">
        <f t="shared" si="97"/>
        <v>1328</v>
      </c>
      <c r="B1329">
        <f t="shared" ca="1" si="98"/>
        <v>4</v>
      </c>
      <c r="C1329" t="str" cm="1">
        <f t="array" aca="1" ref="C1329" ca="1">INDEX(Reel1,Spins[[#This Row],[Stop1]])</f>
        <v>🍋</v>
      </c>
      <c r="D1329">
        <f t="shared" ca="1" si="99"/>
        <v>11</v>
      </c>
      <c r="E1329" t="str" cm="1">
        <f t="array" aca="1" ref="E1329" ca="1">INDEX(Reel2,Spins[[#This Row],[Stop2]])</f>
        <v>🍋</v>
      </c>
      <c r="F1329">
        <f t="shared" ca="1" si="100"/>
        <v>2</v>
      </c>
      <c r="G1329" t="str" cm="1">
        <f t="array" aca="1" ref="G1329" ca="1">INDEX(Reel3,Spins[[#This Row],[Stop3]])</f>
        <v>🍋</v>
      </c>
      <c r="H1329" t="b">
        <f ca="1">AND(Spins[[#This Row],[Sym1]]=Spins[[#This Row],[Sym2]],Spins[[#This Row],[Sym2]]=Spins[[#This Row],[Sym3]])</f>
        <v>1</v>
      </c>
      <c r="I1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29">
        <f t="shared" si="101"/>
        <v>1</v>
      </c>
      <c r="K1329">
        <f ca="1">Spins[[#This Row],[Mult]]*Spins[[#This Row],[Bet]]</f>
        <v>14</v>
      </c>
      <c r="L1329">
        <f ca="1">Spins[[#This Row],[Payout]]-Spins[[#This Row],[Bet]]</f>
        <v>13</v>
      </c>
    </row>
    <row r="1330" spans="1:12" x14ac:dyDescent="0.3">
      <c r="A1330">
        <f t="shared" si="97"/>
        <v>1329</v>
      </c>
      <c r="B1330">
        <f t="shared" ca="1" si="98"/>
        <v>20</v>
      </c>
      <c r="C1330" t="str" cm="1">
        <f t="array" aca="1" ref="C1330" ca="1">INDEX(Reel1,Spins[[#This Row],[Stop1]])</f>
        <v>🍒</v>
      </c>
      <c r="D1330">
        <f t="shared" ca="1" si="99"/>
        <v>3</v>
      </c>
      <c r="E1330" t="str" cm="1">
        <f t="array" aca="1" ref="E1330" ca="1">INDEX(Reel2,Spins[[#This Row],[Stop2]])</f>
        <v>🍋</v>
      </c>
      <c r="F1330">
        <f t="shared" ca="1" si="100"/>
        <v>18</v>
      </c>
      <c r="G1330" t="str" cm="1">
        <f t="array" aca="1" ref="G1330" ca="1">INDEX(Reel3,Spins[[#This Row],[Stop3]])</f>
        <v>🔔</v>
      </c>
      <c r="H1330" t="b">
        <f ca="1">AND(Spins[[#This Row],[Sym1]]=Spins[[#This Row],[Sym2]],Spins[[#This Row],[Sym2]]=Spins[[#This Row],[Sym3]])</f>
        <v>0</v>
      </c>
      <c r="I1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0">
        <f t="shared" si="101"/>
        <v>1</v>
      </c>
      <c r="K1330">
        <f ca="1">Spins[[#This Row],[Mult]]*Spins[[#This Row],[Bet]]</f>
        <v>0</v>
      </c>
      <c r="L1330">
        <f ca="1">Spins[[#This Row],[Payout]]-Spins[[#This Row],[Bet]]</f>
        <v>-1</v>
      </c>
    </row>
    <row r="1331" spans="1:12" x14ac:dyDescent="0.3">
      <c r="A1331">
        <f t="shared" si="97"/>
        <v>1330</v>
      </c>
      <c r="B1331">
        <f t="shared" ca="1" si="98"/>
        <v>10</v>
      </c>
      <c r="C1331" t="str" cm="1">
        <f t="array" aca="1" ref="C1331" ca="1">INDEX(Reel1,Spins[[#This Row],[Stop1]])</f>
        <v>🍋</v>
      </c>
      <c r="D1331">
        <f t="shared" ca="1" si="99"/>
        <v>20</v>
      </c>
      <c r="E1331" t="str" cm="1">
        <f t="array" aca="1" ref="E1331" ca="1">INDEX(Reel2,Spins[[#This Row],[Stop2]])</f>
        <v>🍒</v>
      </c>
      <c r="F1331">
        <f t="shared" ca="1" si="100"/>
        <v>31</v>
      </c>
      <c r="G1331" t="str" cm="1">
        <f t="array" aca="1" ref="G1331" ca="1">INDEX(Reel3,Spins[[#This Row],[Stop3]])</f>
        <v>💎</v>
      </c>
      <c r="H1331" t="b">
        <f ca="1">AND(Spins[[#This Row],[Sym1]]=Spins[[#This Row],[Sym2]],Spins[[#This Row],[Sym2]]=Spins[[#This Row],[Sym3]])</f>
        <v>0</v>
      </c>
      <c r="I1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1">
        <f t="shared" si="101"/>
        <v>1</v>
      </c>
      <c r="K1331">
        <f ca="1">Spins[[#This Row],[Mult]]*Spins[[#This Row],[Bet]]</f>
        <v>0</v>
      </c>
      <c r="L1331">
        <f ca="1">Spins[[#This Row],[Payout]]-Spins[[#This Row],[Bet]]</f>
        <v>-1</v>
      </c>
    </row>
    <row r="1332" spans="1:12" x14ac:dyDescent="0.3">
      <c r="A1332">
        <f t="shared" si="97"/>
        <v>1331</v>
      </c>
      <c r="B1332">
        <f t="shared" ca="1" si="98"/>
        <v>15</v>
      </c>
      <c r="C1332" t="str" cm="1">
        <f t="array" aca="1" ref="C1332" ca="1">INDEX(Reel1,Spins[[#This Row],[Stop1]])</f>
        <v>🍒</v>
      </c>
      <c r="D1332">
        <f t="shared" ca="1" si="99"/>
        <v>7</v>
      </c>
      <c r="E1332" t="str" cm="1">
        <f t="array" aca="1" ref="E1332" ca="1">INDEX(Reel2,Spins[[#This Row],[Stop2]])</f>
        <v>🍋</v>
      </c>
      <c r="F1332">
        <f t="shared" ca="1" si="100"/>
        <v>11</v>
      </c>
      <c r="G1332" t="str" cm="1">
        <f t="array" aca="1" ref="G1332" ca="1">INDEX(Reel3,Spins[[#This Row],[Stop3]])</f>
        <v>🍒</v>
      </c>
      <c r="H1332" t="b">
        <f ca="1">AND(Spins[[#This Row],[Sym1]]=Spins[[#This Row],[Sym2]],Spins[[#This Row],[Sym2]]=Spins[[#This Row],[Sym3]])</f>
        <v>0</v>
      </c>
      <c r="I1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2">
        <f t="shared" si="101"/>
        <v>1</v>
      </c>
      <c r="K1332">
        <f ca="1">Spins[[#This Row],[Mult]]*Spins[[#This Row],[Bet]]</f>
        <v>0</v>
      </c>
      <c r="L1332">
        <f ca="1">Spins[[#This Row],[Payout]]-Spins[[#This Row],[Bet]]</f>
        <v>-1</v>
      </c>
    </row>
    <row r="1333" spans="1:12" x14ac:dyDescent="0.3">
      <c r="A1333">
        <f t="shared" si="97"/>
        <v>1332</v>
      </c>
      <c r="B1333">
        <f t="shared" ca="1" si="98"/>
        <v>18</v>
      </c>
      <c r="C1333" t="str" cm="1">
        <f t="array" aca="1" ref="C1333" ca="1">INDEX(Reel1,Spins[[#This Row],[Stop1]])</f>
        <v>🍒</v>
      </c>
      <c r="D1333">
        <f t="shared" ca="1" si="99"/>
        <v>1</v>
      </c>
      <c r="E1333" t="str" cm="1">
        <f t="array" aca="1" ref="E1333" ca="1">INDEX(Reel2,Spins[[#This Row],[Stop2]])</f>
        <v>🍋</v>
      </c>
      <c r="F1333">
        <f t="shared" ca="1" si="100"/>
        <v>19</v>
      </c>
      <c r="G1333" t="str" cm="1">
        <f t="array" aca="1" ref="G1333" ca="1">INDEX(Reel3,Spins[[#This Row],[Stop3]])</f>
        <v>🔔</v>
      </c>
      <c r="H1333" t="b">
        <f ca="1">AND(Spins[[#This Row],[Sym1]]=Spins[[#This Row],[Sym2]],Spins[[#This Row],[Sym2]]=Spins[[#This Row],[Sym3]])</f>
        <v>0</v>
      </c>
      <c r="I1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3">
        <f t="shared" si="101"/>
        <v>1</v>
      </c>
      <c r="K1333">
        <f ca="1">Spins[[#This Row],[Mult]]*Spins[[#This Row],[Bet]]</f>
        <v>0</v>
      </c>
      <c r="L1333">
        <f ca="1">Spins[[#This Row],[Payout]]-Spins[[#This Row],[Bet]]</f>
        <v>-1</v>
      </c>
    </row>
    <row r="1334" spans="1:12" x14ac:dyDescent="0.3">
      <c r="A1334">
        <f t="shared" si="97"/>
        <v>1333</v>
      </c>
      <c r="B1334">
        <f t="shared" ca="1" si="98"/>
        <v>14</v>
      </c>
      <c r="C1334" t="str" cm="1">
        <f t="array" aca="1" ref="C1334" ca="1">INDEX(Reel1,Spins[[#This Row],[Stop1]])</f>
        <v>🍋</v>
      </c>
      <c r="D1334">
        <f t="shared" ca="1" si="99"/>
        <v>27</v>
      </c>
      <c r="E1334" t="str" cm="1">
        <f t="array" aca="1" ref="E1334" ca="1">INDEX(Reel2,Spins[[#This Row],[Stop2]])</f>
        <v>BAR</v>
      </c>
      <c r="F1334">
        <f t="shared" ca="1" si="100"/>
        <v>27</v>
      </c>
      <c r="G1334" t="str" cm="1">
        <f t="array" aca="1" ref="G1334" ca="1">INDEX(Reel3,Spins[[#This Row],[Stop3]])</f>
        <v>7️⃣</v>
      </c>
      <c r="H1334" t="b">
        <f ca="1">AND(Spins[[#This Row],[Sym1]]=Spins[[#This Row],[Sym2]],Spins[[#This Row],[Sym2]]=Spins[[#This Row],[Sym3]])</f>
        <v>0</v>
      </c>
      <c r="I1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4">
        <f t="shared" si="101"/>
        <v>1</v>
      </c>
      <c r="K1334">
        <f ca="1">Spins[[#This Row],[Mult]]*Spins[[#This Row],[Bet]]</f>
        <v>0</v>
      </c>
      <c r="L1334">
        <f ca="1">Spins[[#This Row],[Payout]]-Spins[[#This Row],[Bet]]</f>
        <v>-1</v>
      </c>
    </row>
    <row r="1335" spans="1:12" x14ac:dyDescent="0.3">
      <c r="A1335">
        <f t="shared" si="97"/>
        <v>1334</v>
      </c>
      <c r="B1335">
        <f t="shared" ca="1" si="98"/>
        <v>9</v>
      </c>
      <c r="C1335" t="str" cm="1">
        <f t="array" aca="1" ref="C1335" ca="1">INDEX(Reel1,Spins[[#This Row],[Stop1]])</f>
        <v>🍋</v>
      </c>
      <c r="D1335">
        <f t="shared" ca="1" si="99"/>
        <v>15</v>
      </c>
      <c r="E1335" t="str" cm="1">
        <f t="array" aca="1" ref="E1335" ca="1">INDEX(Reel2,Spins[[#This Row],[Stop2]])</f>
        <v>🍒</v>
      </c>
      <c r="F1335">
        <f t="shared" ca="1" si="100"/>
        <v>21</v>
      </c>
      <c r="G1335" t="str" cm="1">
        <f t="array" aca="1" ref="G1335" ca="1">INDEX(Reel3,Spins[[#This Row],[Stop3]])</f>
        <v>🔔</v>
      </c>
      <c r="H1335" t="b">
        <f ca="1">AND(Spins[[#This Row],[Sym1]]=Spins[[#This Row],[Sym2]],Spins[[#This Row],[Sym2]]=Spins[[#This Row],[Sym3]])</f>
        <v>0</v>
      </c>
      <c r="I1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5">
        <f t="shared" si="101"/>
        <v>1</v>
      </c>
      <c r="K1335">
        <f ca="1">Spins[[#This Row],[Mult]]*Spins[[#This Row],[Bet]]</f>
        <v>0</v>
      </c>
      <c r="L1335">
        <f ca="1">Spins[[#This Row],[Payout]]-Spins[[#This Row],[Bet]]</f>
        <v>-1</v>
      </c>
    </row>
    <row r="1336" spans="1:12" x14ac:dyDescent="0.3">
      <c r="A1336">
        <f t="shared" si="97"/>
        <v>1335</v>
      </c>
      <c r="B1336">
        <f t="shared" ca="1" si="98"/>
        <v>7</v>
      </c>
      <c r="C1336" t="str" cm="1">
        <f t="array" aca="1" ref="C1336" ca="1">INDEX(Reel1,Spins[[#This Row],[Stop1]])</f>
        <v>🍋</v>
      </c>
      <c r="D1336">
        <f t="shared" ca="1" si="99"/>
        <v>13</v>
      </c>
      <c r="E1336" t="str" cm="1">
        <f t="array" aca="1" ref="E1336" ca="1">INDEX(Reel2,Spins[[#This Row],[Stop2]])</f>
        <v>🍋</v>
      </c>
      <c r="F1336">
        <f t="shared" ca="1" si="100"/>
        <v>27</v>
      </c>
      <c r="G1336" t="str" cm="1">
        <f t="array" aca="1" ref="G1336" ca="1">INDEX(Reel3,Spins[[#This Row],[Stop3]])</f>
        <v>7️⃣</v>
      </c>
      <c r="H1336" t="b">
        <f ca="1">AND(Spins[[#This Row],[Sym1]]=Spins[[#This Row],[Sym2]],Spins[[#This Row],[Sym2]]=Spins[[#This Row],[Sym3]])</f>
        <v>0</v>
      </c>
      <c r="I1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36">
        <f t="shared" si="101"/>
        <v>1</v>
      </c>
      <c r="K1336">
        <f ca="1">Spins[[#This Row],[Mult]]*Spins[[#This Row],[Bet]]</f>
        <v>0.6</v>
      </c>
      <c r="L1336">
        <f ca="1">Spins[[#This Row],[Payout]]-Spins[[#This Row],[Bet]]</f>
        <v>-0.4</v>
      </c>
    </row>
    <row r="1337" spans="1:12" x14ac:dyDescent="0.3">
      <c r="A1337">
        <f t="shared" si="97"/>
        <v>1336</v>
      </c>
      <c r="B1337">
        <f t="shared" ca="1" si="98"/>
        <v>22</v>
      </c>
      <c r="C1337" t="str" cm="1">
        <f t="array" aca="1" ref="C1337" ca="1">INDEX(Reel1,Spins[[#This Row],[Stop1]])</f>
        <v>🍇</v>
      </c>
      <c r="D1337">
        <f t="shared" ca="1" si="99"/>
        <v>8</v>
      </c>
      <c r="E1337" t="str" cm="1">
        <f t="array" aca="1" ref="E1337" ca="1">INDEX(Reel2,Spins[[#This Row],[Stop2]])</f>
        <v>🍋</v>
      </c>
      <c r="F1337">
        <f t="shared" ca="1" si="100"/>
        <v>15</v>
      </c>
      <c r="G1337" t="str" cm="1">
        <f t="array" aca="1" ref="G1337" ca="1">INDEX(Reel3,Spins[[#This Row],[Stop3]])</f>
        <v>🍇</v>
      </c>
      <c r="H1337" t="b">
        <f ca="1">AND(Spins[[#This Row],[Sym1]]=Spins[[#This Row],[Sym2]],Spins[[#This Row],[Sym2]]=Spins[[#This Row],[Sym3]])</f>
        <v>0</v>
      </c>
      <c r="I1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37">
        <f t="shared" si="101"/>
        <v>1</v>
      </c>
      <c r="K1337">
        <f ca="1">Spins[[#This Row],[Mult]]*Spins[[#This Row],[Bet]]</f>
        <v>0</v>
      </c>
      <c r="L1337">
        <f ca="1">Spins[[#This Row],[Payout]]-Spins[[#This Row],[Bet]]</f>
        <v>-1</v>
      </c>
    </row>
    <row r="1338" spans="1:12" x14ac:dyDescent="0.3">
      <c r="A1338">
        <f t="shared" si="97"/>
        <v>1337</v>
      </c>
      <c r="B1338">
        <f t="shared" ca="1" si="98"/>
        <v>9</v>
      </c>
      <c r="C1338" t="str" cm="1">
        <f t="array" aca="1" ref="C1338" ca="1">INDEX(Reel1,Spins[[#This Row],[Stop1]])</f>
        <v>🍋</v>
      </c>
      <c r="D1338">
        <f t="shared" ca="1" si="99"/>
        <v>3</v>
      </c>
      <c r="E1338" t="str" cm="1">
        <f t="array" aca="1" ref="E1338" ca="1">INDEX(Reel2,Spins[[#This Row],[Stop2]])</f>
        <v>🍋</v>
      </c>
      <c r="F1338">
        <f t="shared" ca="1" si="100"/>
        <v>20</v>
      </c>
      <c r="G1338" t="str" cm="1">
        <f t="array" aca="1" ref="G1338" ca="1">INDEX(Reel3,Spins[[#This Row],[Stop3]])</f>
        <v>🔔</v>
      </c>
      <c r="H1338" t="b">
        <f ca="1">AND(Spins[[#This Row],[Sym1]]=Spins[[#This Row],[Sym2]],Spins[[#This Row],[Sym2]]=Spins[[#This Row],[Sym3]])</f>
        <v>0</v>
      </c>
      <c r="I1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38">
        <f t="shared" si="101"/>
        <v>1</v>
      </c>
      <c r="K1338">
        <f ca="1">Spins[[#This Row],[Mult]]*Spins[[#This Row],[Bet]]</f>
        <v>0.6</v>
      </c>
      <c r="L1338">
        <f ca="1">Spins[[#This Row],[Payout]]-Spins[[#This Row],[Bet]]</f>
        <v>-0.4</v>
      </c>
    </row>
    <row r="1339" spans="1:12" x14ac:dyDescent="0.3">
      <c r="A1339">
        <f t="shared" si="97"/>
        <v>1338</v>
      </c>
      <c r="B1339">
        <f t="shared" ca="1" si="98"/>
        <v>8</v>
      </c>
      <c r="C1339" t="str" cm="1">
        <f t="array" aca="1" ref="C1339" ca="1">INDEX(Reel1,Spins[[#This Row],[Stop1]])</f>
        <v>🍋</v>
      </c>
      <c r="D1339">
        <f t="shared" ca="1" si="99"/>
        <v>8</v>
      </c>
      <c r="E1339" t="str" cm="1">
        <f t="array" aca="1" ref="E1339" ca="1">INDEX(Reel2,Spins[[#This Row],[Stop2]])</f>
        <v>🍋</v>
      </c>
      <c r="F1339">
        <f t="shared" ca="1" si="100"/>
        <v>2</v>
      </c>
      <c r="G1339" t="str" cm="1">
        <f t="array" aca="1" ref="G1339" ca="1">INDEX(Reel3,Spins[[#This Row],[Stop3]])</f>
        <v>🍋</v>
      </c>
      <c r="H1339" t="b">
        <f ca="1">AND(Spins[[#This Row],[Sym1]]=Spins[[#This Row],[Sym2]],Spins[[#This Row],[Sym2]]=Spins[[#This Row],[Sym3]])</f>
        <v>1</v>
      </c>
      <c r="I1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39">
        <f t="shared" si="101"/>
        <v>1</v>
      </c>
      <c r="K1339">
        <f ca="1">Spins[[#This Row],[Mult]]*Spins[[#This Row],[Bet]]</f>
        <v>14</v>
      </c>
      <c r="L1339">
        <f ca="1">Spins[[#This Row],[Payout]]-Spins[[#This Row],[Bet]]</f>
        <v>13</v>
      </c>
    </row>
    <row r="1340" spans="1:12" x14ac:dyDescent="0.3">
      <c r="A1340">
        <f t="shared" si="97"/>
        <v>1339</v>
      </c>
      <c r="B1340">
        <f t="shared" ca="1" si="98"/>
        <v>15</v>
      </c>
      <c r="C1340" t="str" cm="1">
        <f t="array" aca="1" ref="C1340" ca="1">INDEX(Reel1,Spins[[#This Row],[Stop1]])</f>
        <v>🍒</v>
      </c>
      <c r="D1340">
        <f t="shared" ca="1" si="99"/>
        <v>1</v>
      </c>
      <c r="E1340" t="str" cm="1">
        <f t="array" aca="1" ref="E1340" ca="1">INDEX(Reel2,Spins[[#This Row],[Stop2]])</f>
        <v>🍋</v>
      </c>
      <c r="F1340">
        <f t="shared" ca="1" si="100"/>
        <v>25</v>
      </c>
      <c r="G1340" t="str" cm="1">
        <f t="array" aca="1" ref="G1340" ca="1">INDEX(Reel3,Spins[[#This Row],[Stop3]])</f>
        <v>BAR</v>
      </c>
      <c r="H1340" t="b">
        <f ca="1">AND(Spins[[#This Row],[Sym1]]=Spins[[#This Row],[Sym2]],Spins[[#This Row],[Sym2]]=Spins[[#This Row],[Sym3]])</f>
        <v>0</v>
      </c>
      <c r="I1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0">
        <f t="shared" si="101"/>
        <v>1</v>
      </c>
      <c r="K1340">
        <f ca="1">Spins[[#This Row],[Mult]]*Spins[[#This Row],[Bet]]</f>
        <v>0</v>
      </c>
      <c r="L1340">
        <f ca="1">Spins[[#This Row],[Payout]]-Spins[[#This Row],[Bet]]</f>
        <v>-1</v>
      </c>
    </row>
    <row r="1341" spans="1:12" x14ac:dyDescent="0.3">
      <c r="A1341">
        <f t="shared" si="97"/>
        <v>1340</v>
      </c>
      <c r="B1341">
        <f t="shared" ca="1" si="98"/>
        <v>16</v>
      </c>
      <c r="C1341" t="str" cm="1">
        <f t="array" aca="1" ref="C1341" ca="1">INDEX(Reel1,Spins[[#This Row],[Stop1]])</f>
        <v>🍒</v>
      </c>
      <c r="D1341">
        <f t="shared" ca="1" si="99"/>
        <v>27</v>
      </c>
      <c r="E1341" t="str" cm="1">
        <f t="array" aca="1" ref="E1341" ca="1">INDEX(Reel2,Spins[[#This Row],[Stop2]])</f>
        <v>BAR</v>
      </c>
      <c r="F1341">
        <f t="shared" ca="1" si="100"/>
        <v>7</v>
      </c>
      <c r="G1341" t="str" cm="1">
        <f t="array" aca="1" ref="G1341" ca="1">INDEX(Reel3,Spins[[#This Row],[Stop3]])</f>
        <v>🍒</v>
      </c>
      <c r="H1341" t="b">
        <f ca="1">AND(Spins[[#This Row],[Sym1]]=Spins[[#This Row],[Sym2]],Spins[[#This Row],[Sym2]]=Spins[[#This Row],[Sym3]])</f>
        <v>0</v>
      </c>
      <c r="I1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1">
        <f t="shared" si="101"/>
        <v>1</v>
      </c>
      <c r="K1341">
        <f ca="1">Spins[[#This Row],[Mult]]*Spins[[#This Row],[Bet]]</f>
        <v>0</v>
      </c>
      <c r="L1341">
        <f ca="1">Spins[[#This Row],[Payout]]-Spins[[#This Row],[Bet]]</f>
        <v>-1</v>
      </c>
    </row>
    <row r="1342" spans="1:12" x14ac:dyDescent="0.3">
      <c r="A1342">
        <f t="shared" si="97"/>
        <v>1341</v>
      </c>
      <c r="B1342">
        <f t="shared" ca="1" si="98"/>
        <v>6</v>
      </c>
      <c r="C1342" t="str" cm="1">
        <f t="array" aca="1" ref="C1342" ca="1">INDEX(Reel1,Spins[[#This Row],[Stop1]])</f>
        <v>🍋</v>
      </c>
      <c r="D1342">
        <f t="shared" ca="1" si="99"/>
        <v>30</v>
      </c>
      <c r="E1342" t="str" cm="1">
        <f t="array" aca="1" ref="E1342" ca="1">INDEX(Reel2,Spins[[#This Row],[Stop2]])</f>
        <v>7️⃣</v>
      </c>
      <c r="F1342">
        <f t="shared" ca="1" si="100"/>
        <v>5</v>
      </c>
      <c r="G1342" t="str" cm="1">
        <f t="array" aca="1" ref="G1342" ca="1">INDEX(Reel3,Spins[[#This Row],[Stop3]])</f>
        <v>🍋</v>
      </c>
      <c r="H1342" t="b">
        <f ca="1">AND(Spins[[#This Row],[Sym1]]=Spins[[#This Row],[Sym2]],Spins[[#This Row],[Sym2]]=Spins[[#This Row],[Sym3]])</f>
        <v>0</v>
      </c>
      <c r="I1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2">
        <f t="shared" si="101"/>
        <v>1</v>
      </c>
      <c r="K1342">
        <f ca="1">Spins[[#This Row],[Mult]]*Spins[[#This Row],[Bet]]</f>
        <v>0</v>
      </c>
      <c r="L1342">
        <f ca="1">Spins[[#This Row],[Payout]]-Spins[[#This Row],[Bet]]</f>
        <v>-1</v>
      </c>
    </row>
    <row r="1343" spans="1:12" x14ac:dyDescent="0.3">
      <c r="A1343">
        <f t="shared" si="97"/>
        <v>1342</v>
      </c>
      <c r="B1343">
        <f t="shared" ca="1" si="98"/>
        <v>25</v>
      </c>
      <c r="C1343" t="str" cm="1">
        <f t="array" aca="1" ref="C1343" ca="1">INDEX(Reel1,Spins[[#This Row],[Stop1]])</f>
        <v>🔔</v>
      </c>
      <c r="D1343">
        <f t="shared" ca="1" si="99"/>
        <v>2</v>
      </c>
      <c r="E1343" t="str" cm="1">
        <f t="array" aca="1" ref="E1343" ca="1">INDEX(Reel2,Spins[[#This Row],[Stop2]])</f>
        <v>🍋</v>
      </c>
      <c r="F1343">
        <f t="shared" ca="1" si="100"/>
        <v>28</v>
      </c>
      <c r="G1343" t="str" cm="1">
        <f t="array" aca="1" ref="G1343" ca="1">INDEX(Reel3,Spins[[#This Row],[Stop3]])</f>
        <v>7️⃣</v>
      </c>
      <c r="H1343" t="b">
        <f ca="1">AND(Spins[[#This Row],[Sym1]]=Spins[[#This Row],[Sym2]],Spins[[#This Row],[Sym2]]=Spins[[#This Row],[Sym3]])</f>
        <v>0</v>
      </c>
      <c r="I1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3">
        <f t="shared" si="101"/>
        <v>1</v>
      </c>
      <c r="K1343">
        <f ca="1">Spins[[#This Row],[Mult]]*Spins[[#This Row],[Bet]]</f>
        <v>0</v>
      </c>
      <c r="L1343">
        <f ca="1">Spins[[#This Row],[Payout]]-Spins[[#This Row],[Bet]]</f>
        <v>-1</v>
      </c>
    </row>
    <row r="1344" spans="1:12" x14ac:dyDescent="0.3">
      <c r="A1344">
        <f t="shared" si="97"/>
        <v>1343</v>
      </c>
      <c r="B1344">
        <f t="shared" ca="1" si="98"/>
        <v>12</v>
      </c>
      <c r="C1344" t="str" cm="1">
        <f t="array" aca="1" ref="C1344" ca="1">INDEX(Reel1,Spins[[#This Row],[Stop1]])</f>
        <v>🍋</v>
      </c>
      <c r="D1344">
        <f t="shared" ca="1" si="99"/>
        <v>15</v>
      </c>
      <c r="E1344" t="str" cm="1">
        <f t="array" aca="1" ref="E1344" ca="1">INDEX(Reel2,Spins[[#This Row],[Stop2]])</f>
        <v>🍒</v>
      </c>
      <c r="F1344">
        <f t="shared" ca="1" si="100"/>
        <v>11</v>
      </c>
      <c r="G1344" t="str" cm="1">
        <f t="array" aca="1" ref="G1344" ca="1">INDEX(Reel3,Spins[[#This Row],[Stop3]])</f>
        <v>🍒</v>
      </c>
      <c r="H1344" t="b">
        <f ca="1">AND(Spins[[#This Row],[Sym1]]=Spins[[#This Row],[Sym2]],Spins[[#This Row],[Sym2]]=Spins[[#This Row],[Sym3]])</f>
        <v>0</v>
      </c>
      <c r="I1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4">
        <f t="shared" si="101"/>
        <v>1</v>
      </c>
      <c r="K1344">
        <f ca="1">Spins[[#This Row],[Mult]]*Spins[[#This Row],[Bet]]</f>
        <v>0</v>
      </c>
      <c r="L1344">
        <f ca="1">Spins[[#This Row],[Payout]]-Spins[[#This Row],[Bet]]</f>
        <v>-1</v>
      </c>
    </row>
    <row r="1345" spans="1:12" x14ac:dyDescent="0.3">
      <c r="A1345">
        <f t="shared" si="97"/>
        <v>1344</v>
      </c>
      <c r="B1345">
        <f t="shared" ca="1" si="98"/>
        <v>14</v>
      </c>
      <c r="C1345" t="str" cm="1">
        <f t="array" aca="1" ref="C1345" ca="1">INDEX(Reel1,Spins[[#This Row],[Stop1]])</f>
        <v>🍋</v>
      </c>
      <c r="D1345">
        <f t="shared" ca="1" si="99"/>
        <v>25</v>
      </c>
      <c r="E1345" t="str" cm="1">
        <f t="array" aca="1" ref="E1345" ca="1">INDEX(Reel2,Spins[[#This Row],[Stop2]])</f>
        <v>🔔</v>
      </c>
      <c r="F1345">
        <f t="shared" ca="1" si="100"/>
        <v>6</v>
      </c>
      <c r="G1345" t="str" cm="1">
        <f t="array" aca="1" ref="G1345" ca="1">INDEX(Reel3,Spins[[#This Row],[Stop3]])</f>
        <v>🍒</v>
      </c>
      <c r="H1345" t="b">
        <f ca="1">AND(Spins[[#This Row],[Sym1]]=Spins[[#This Row],[Sym2]],Spins[[#This Row],[Sym2]]=Spins[[#This Row],[Sym3]])</f>
        <v>0</v>
      </c>
      <c r="I1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5">
        <f t="shared" si="101"/>
        <v>1</v>
      </c>
      <c r="K1345">
        <f ca="1">Spins[[#This Row],[Mult]]*Spins[[#This Row],[Bet]]</f>
        <v>0</v>
      </c>
      <c r="L1345">
        <f ca="1">Spins[[#This Row],[Payout]]-Spins[[#This Row],[Bet]]</f>
        <v>-1</v>
      </c>
    </row>
    <row r="1346" spans="1:12" x14ac:dyDescent="0.3">
      <c r="A1346">
        <f t="shared" ref="A1346:A1409" si="102">ROW()-1</f>
        <v>1345</v>
      </c>
      <c r="B1346">
        <f t="shared" ref="B1346:B1409" ca="1" si="103">RANDBETWEEN(1,ROWS(Reel1))</f>
        <v>21</v>
      </c>
      <c r="C1346" t="str" cm="1">
        <f t="array" aca="1" ref="C1346" ca="1">INDEX(Reel1,Spins[[#This Row],[Stop1]])</f>
        <v>🍒</v>
      </c>
      <c r="D1346">
        <f t="shared" ref="D1346:D1409" ca="1" si="104">RANDBETWEEN(1,ROWS(Reel2))</f>
        <v>14</v>
      </c>
      <c r="E1346" t="str" cm="1">
        <f t="array" aca="1" ref="E1346" ca="1">INDEX(Reel2,Spins[[#This Row],[Stop2]])</f>
        <v>🍋</v>
      </c>
      <c r="F1346">
        <f t="shared" ref="F1346:F1409" ca="1" si="105">RANDBETWEEN(1,ROWS(Reel3))</f>
        <v>18</v>
      </c>
      <c r="G1346" t="str" cm="1">
        <f t="array" aca="1" ref="G1346" ca="1">INDEX(Reel3,Spins[[#This Row],[Stop3]])</f>
        <v>🔔</v>
      </c>
      <c r="H1346" t="b">
        <f ca="1">AND(Spins[[#This Row],[Sym1]]=Spins[[#This Row],[Sym2]],Spins[[#This Row],[Sym2]]=Spins[[#This Row],[Sym3]])</f>
        <v>0</v>
      </c>
      <c r="I1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6">
        <f t="shared" ref="J1346:J1409" si="106">Bet</f>
        <v>1</v>
      </c>
      <c r="K1346">
        <f ca="1">Spins[[#This Row],[Mult]]*Spins[[#This Row],[Bet]]</f>
        <v>0</v>
      </c>
      <c r="L1346">
        <f ca="1">Spins[[#This Row],[Payout]]-Spins[[#This Row],[Bet]]</f>
        <v>-1</v>
      </c>
    </row>
    <row r="1347" spans="1:12" x14ac:dyDescent="0.3">
      <c r="A1347">
        <f t="shared" si="102"/>
        <v>1346</v>
      </c>
      <c r="B1347">
        <f t="shared" ca="1" si="103"/>
        <v>18</v>
      </c>
      <c r="C1347" t="str" cm="1">
        <f t="array" aca="1" ref="C1347" ca="1">INDEX(Reel1,Spins[[#This Row],[Stop1]])</f>
        <v>🍒</v>
      </c>
      <c r="D1347">
        <f t="shared" ca="1" si="104"/>
        <v>13</v>
      </c>
      <c r="E1347" t="str" cm="1">
        <f t="array" aca="1" ref="E1347" ca="1">INDEX(Reel2,Spins[[#This Row],[Stop2]])</f>
        <v>🍋</v>
      </c>
      <c r="F1347">
        <f t="shared" ca="1" si="105"/>
        <v>19</v>
      </c>
      <c r="G1347" t="str" cm="1">
        <f t="array" aca="1" ref="G1347" ca="1">INDEX(Reel3,Spins[[#This Row],[Stop3]])</f>
        <v>🔔</v>
      </c>
      <c r="H1347" t="b">
        <f ca="1">AND(Spins[[#This Row],[Sym1]]=Spins[[#This Row],[Sym2]],Spins[[#This Row],[Sym2]]=Spins[[#This Row],[Sym3]])</f>
        <v>0</v>
      </c>
      <c r="I1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47">
        <f t="shared" si="106"/>
        <v>1</v>
      </c>
      <c r="K1347">
        <f ca="1">Spins[[#This Row],[Mult]]*Spins[[#This Row],[Bet]]</f>
        <v>0</v>
      </c>
      <c r="L1347">
        <f ca="1">Spins[[#This Row],[Payout]]-Spins[[#This Row],[Bet]]</f>
        <v>-1</v>
      </c>
    </row>
    <row r="1348" spans="1:12" x14ac:dyDescent="0.3">
      <c r="A1348">
        <f t="shared" si="102"/>
        <v>1347</v>
      </c>
      <c r="B1348">
        <f t="shared" ca="1" si="103"/>
        <v>5</v>
      </c>
      <c r="C1348" t="str" cm="1">
        <f t="array" aca="1" ref="C1348" ca="1">INDEX(Reel1,Spins[[#This Row],[Stop1]])</f>
        <v>🍋</v>
      </c>
      <c r="D1348">
        <f t="shared" ca="1" si="104"/>
        <v>2</v>
      </c>
      <c r="E1348" t="str" cm="1">
        <f t="array" aca="1" ref="E1348" ca="1">INDEX(Reel2,Spins[[#This Row],[Stop2]])</f>
        <v>🍋</v>
      </c>
      <c r="F1348">
        <f t="shared" ca="1" si="105"/>
        <v>4</v>
      </c>
      <c r="G1348" t="str" cm="1">
        <f t="array" aca="1" ref="G1348" ca="1">INDEX(Reel3,Spins[[#This Row],[Stop3]])</f>
        <v>🍋</v>
      </c>
      <c r="H1348" t="b">
        <f ca="1">AND(Spins[[#This Row],[Sym1]]=Spins[[#This Row],[Sym2]],Spins[[#This Row],[Sym2]]=Spins[[#This Row],[Sym3]])</f>
        <v>1</v>
      </c>
      <c r="I1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48">
        <f t="shared" si="106"/>
        <v>1</v>
      </c>
      <c r="K1348">
        <f ca="1">Spins[[#This Row],[Mult]]*Spins[[#This Row],[Bet]]</f>
        <v>14</v>
      </c>
      <c r="L1348">
        <f ca="1">Spins[[#This Row],[Payout]]-Spins[[#This Row],[Bet]]</f>
        <v>13</v>
      </c>
    </row>
    <row r="1349" spans="1:12" x14ac:dyDescent="0.3">
      <c r="A1349">
        <f t="shared" si="102"/>
        <v>1348</v>
      </c>
      <c r="B1349">
        <f t="shared" ca="1" si="103"/>
        <v>1</v>
      </c>
      <c r="C1349" t="str" cm="1">
        <f t="array" aca="1" ref="C1349" ca="1">INDEX(Reel1,Spins[[#This Row],[Stop1]])</f>
        <v>🍋</v>
      </c>
      <c r="D1349">
        <f t="shared" ca="1" si="104"/>
        <v>7</v>
      </c>
      <c r="E1349" t="str" cm="1">
        <f t="array" aca="1" ref="E1349" ca="1">INDEX(Reel2,Spins[[#This Row],[Stop2]])</f>
        <v>🍋</v>
      </c>
      <c r="F1349">
        <f t="shared" ca="1" si="105"/>
        <v>24</v>
      </c>
      <c r="G1349" t="str" cm="1">
        <f t="array" aca="1" ref="G1349" ca="1">INDEX(Reel3,Spins[[#This Row],[Stop3]])</f>
        <v>BAR</v>
      </c>
      <c r="H1349" t="b">
        <f ca="1">AND(Spins[[#This Row],[Sym1]]=Spins[[#This Row],[Sym2]],Spins[[#This Row],[Sym2]]=Spins[[#This Row],[Sym3]])</f>
        <v>0</v>
      </c>
      <c r="I1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49">
        <f t="shared" si="106"/>
        <v>1</v>
      </c>
      <c r="K1349">
        <f ca="1">Spins[[#This Row],[Mult]]*Spins[[#This Row],[Bet]]</f>
        <v>0.6</v>
      </c>
      <c r="L1349">
        <f ca="1">Spins[[#This Row],[Payout]]-Spins[[#This Row],[Bet]]</f>
        <v>-0.4</v>
      </c>
    </row>
    <row r="1350" spans="1:12" x14ac:dyDescent="0.3">
      <c r="A1350">
        <f t="shared" si="102"/>
        <v>1349</v>
      </c>
      <c r="B1350">
        <f t="shared" ca="1" si="103"/>
        <v>13</v>
      </c>
      <c r="C1350" t="str" cm="1">
        <f t="array" aca="1" ref="C1350" ca="1">INDEX(Reel1,Spins[[#This Row],[Stop1]])</f>
        <v>🍋</v>
      </c>
      <c r="D1350">
        <f t="shared" ca="1" si="104"/>
        <v>11</v>
      </c>
      <c r="E1350" t="str" cm="1">
        <f t="array" aca="1" ref="E1350" ca="1">INDEX(Reel2,Spins[[#This Row],[Stop2]])</f>
        <v>🍋</v>
      </c>
      <c r="F1350">
        <f t="shared" ca="1" si="105"/>
        <v>8</v>
      </c>
      <c r="G1350" t="str" cm="1">
        <f t="array" aca="1" ref="G1350" ca="1">INDEX(Reel3,Spins[[#This Row],[Stop3]])</f>
        <v>🍒</v>
      </c>
      <c r="H1350" t="b">
        <f ca="1">AND(Spins[[#This Row],[Sym1]]=Spins[[#This Row],[Sym2]],Spins[[#This Row],[Sym2]]=Spins[[#This Row],[Sym3]])</f>
        <v>0</v>
      </c>
      <c r="I1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50">
        <f t="shared" si="106"/>
        <v>1</v>
      </c>
      <c r="K1350">
        <f ca="1">Spins[[#This Row],[Mult]]*Spins[[#This Row],[Bet]]</f>
        <v>0.6</v>
      </c>
      <c r="L1350">
        <f ca="1">Spins[[#This Row],[Payout]]-Spins[[#This Row],[Bet]]</f>
        <v>-0.4</v>
      </c>
    </row>
    <row r="1351" spans="1:12" x14ac:dyDescent="0.3">
      <c r="A1351">
        <f t="shared" si="102"/>
        <v>1350</v>
      </c>
      <c r="B1351">
        <f t="shared" ca="1" si="103"/>
        <v>15</v>
      </c>
      <c r="C1351" t="str" cm="1">
        <f t="array" aca="1" ref="C1351" ca="1">INDEX(Reel1,Spins[[#This Row],[Stop1]])</f>
        <v>🍒</v>
      </c>
      <c r="D1351">
        <f t="shared" ca="1" si="104"/>
        <v>5</v>
      </c>
      <c r="E1351" t="str" cm="1">
        <f t="array" aca="1" ref="E1351" ca="1">INDEX(Reel2,Spins[[#This Row],[Stop2]])</f>
        <v>🍋</v>
      </c>
      <c r="F1351">
        <f t="shared" ca="1" si="105"/>
        <v>1</v>
      </c>
      <c r="G1351" t="str" cm="1">
        <f t="array" aca="1" ref="G1351" ca="1">INDEX(Reel3,Spins[[#This Row],[Stop3]])</f>
        <v>🍋</v>
      </c>
      <c r="H1351" t="b">
        <f ca="1">AND(Spins[[#This Row],[Sym1]]=Spins[[#This Row],[Sym2]],Spins[[#This Row],[Sym2]]=Spins[[#This Row],[Sym3]])</f>
        <v>0</v>
      </c>
      <c r="I1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1">
        <f t="shared" si="106"/>
        <v>1</v>
      </c>
      <c r="K1351">
        <f ca="1">Spins[[#This Row],[Mult]]*Spins[[#This Row],[Bet]]</f>
        <v>0</v>
      </c>
      <c r="L1351">
        <f ca="1">Spins[[#This Row],[Payout]]-Spins[[#This Row],[Bet]]</f>
        <v>-1</v>
      </c>
    </row>
    <row r="1352" spans="1:12" x14ac:dyDescent="0.3">
      <c r="A1352">
        <f t="shared" si="102"/>
        <v>1351</v>
      </c>
      <c r="B1352">
        <f t="shared" ca="1" si="103"/>
        <v>1</v>
      </c>
      <c r="C1352" t="str" cm="1">
        <f t="array" aca="1" ref="C1352" ca="1">INDEX(Reel1,Spins[[#This Row],[Stop1]])</f>
        <v>🍋</v>
      </c>
      <c r="D1352">
        <f t="shared" ca="1" si="104"/>
        <v>4</v>
      </c>
      <c r="E1352" t="str" cm="1">
        <f t="array" aca="1" ref="E1352" ca="1">INDEX(Reel2,Spins[[#This Row],[Stop2]])</f>
        <v>🍋</v>
      </c>
      <c r="F1352">
        <f t="shared" ca="1" si="105"/>
        <v>4</v>
      </c>
      <c r="G1352" t="str" cm="1">
        <f t="array" aca="1" ref="G1352" ca="1">INDEX(Reel3,Spins[[#This Row],[Stop3]])</f>
        <v>🍋</v>
      </c>
      <c r="H1352" t="b">
        <f ca="1">AND(Spins[[#This Row],[Sym1]]=Spins[[#This Row],[Sym2]],Spins[[#This Row],[Sym2]]=Spins[[#This Row],[Sym3]])</f>
        <v>1</v>
      </c>
      <c r="I1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52">
        <f t="shared" si="106"/>
        <v>1</v>
      </c>
      <c r="K1352">
        <f ca="1">Spins[[#This Row],[Mult]]*Spins[[#This Row],[Bet]]</f>
        <v>14</v>
      </c>
      <c r="L1352">
        <f ca="1">Spins[[#This Row],[Payout]]-Spins[[#This Row],[Bet]]</f>
        <v>13</v>
      </c>
    </row>
    <row r="1353" spans="1:12" x14ac:dyDescent="0.3">
      <c r="A1353">
        <f t="shared" si="102"/>
        <v>1352</v>
      </c>
      <c r="B1353">
        <f t="shared" ca="1" si="103"/>
        <v>7</v>
      </c>
      <c r="C1353" t="str" cm="1">
        <f t="array" aca="1" ref="C1353" ca="1">INDEX(Reel1,Spins[[#This Row],[Stop1]])</f>
        <v>🍋</v>
      </c>
      <c r="D1353">
        <f t="shared" ca="1" si="104"/>
        <v>16</v>
      </c>
      <c r="E1353" t="str" cm="1">
        <f t="array" aca="1" ref="E1353" ca="1">INDEX(Reel2,Spins[[#This Row],[Stop2]])</f>
        <v>🍒</v>
      </c>
      <c r="F1353">
        <f t="shared" ca="1" si="105"/>
        <v>26</v>
      </c>
      <c r="G1353" t="str" cm="1">
        <f t="array" aca="1" ref="G1353" ca="1">INDEX(Reel3,Spins[[#This Row],[Stop3]])</f>
        <v>BAR</v>
      </c>
      <c r="H1353" t="b">
        <f ca="1">AND(Spins[[#This Row],[Sym1]]=Spins[[#This Row],[Sym2]],Spins[[#This Row],[Sym2]]=Spins[[#This Row],[Sym3]])</f>
        <v>0</v>
      </c>
      <c r="I1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3">
        <f t="shared" si="106"/>
        <v>1</v>
      </c>
      <c r="K1353">
        <f ca="1">Spins[[#This Row],[Mult]]*Spins[[#This Row],[Bet]]</f>
        <v>0</v>
      </c>
      <c r="L1353">
        <f ca="1">Spins[[#This Row],[Payout]]-Spins[[#This Row],[Bet]]</f>
        <v>-1</v>
      </c>
    </row>
    <row r="1354" spans="1:12" x14ac:dyDescent="0.3">
      <c r="A1354">
        <f t="shared" si="102"/>
        <v>1353</v>
      </c>
      <c r="B1354">
        <f t="shared" ca="1" si="103"/>
        <v>22</v>
      </c>
      <c r="C1354" t="str" cm="1">
        <f t="array" aca="1" ref="C1354" ca="1">INDEX(Reel1,Spins[[#This Row],[Stop1]])</f>
        <v>🍇</v>
      </c>
      <c r="D1354">
        <f t="shared" ca="1" si="104"/>
        <v>5</v>
      </c>
      <c r="E1354" t="str" cm="1">
        <f t="array" aca="1" ref="E1354" ca="1">INDEX(Reel2,Spins[[#This Row],[Stop2]])</f>
        <v>🍋</v>
      </c>
      <c r="F1354">
        <f t="shared" ca="1" si="105"/>
        <v>23</v>
      </c>
      <c r="G1354" t="str" cm="1">
        <f t="array" aca="1" ref="G1354" ca="1">INDEX(Reel3,Spins[[#This Row],[Stop3]])</f>
        <v>BAR</v>
      </c>
      <c r="H1354" t="b">
        <f ca="1">AND(Spins[[#This Row],[Sym1]]=Spins[[#This Row],[Sym2]],Spins[[#This Row],[Sym2]]=Spins[[#This Row],[Sym3]])</f>
        <v>0</v>
      </c>
      <c r="I1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4">
        <f t="shared" si="106"/>
        <v>1</v>
      </c>
      <c r="K1354">
        <f ca="1">Spins[[#This Row],[Mult]]*Spins[[#This Row],[Bet]]</f>
        <v>0</v>
      </c>
      <c r="L1354">
        <f ca="1">Spins[[#This Row],[Payout]]-Spins[[#This Row],[Bet]]</f>
        <v>-1</v>
      </c>
    </row>
    <row r="1355" spans="1:12" x14ac:dyDescent="0.3">
      <c r="A1355">
        <f t="shared" si="102"/>
        <v>1354</v>
      </c>
      <c r="B1355">
        <f t="shared" ca="1" si="103"/>
        <v>8</v>
      </c>
      <c r="C1355" t="str" cm="1">
        <f t="array" aca="1" ref="C1355" ca="1">INDEX(Reel1,Spins[[#This Row],[Stop1]])</f>
        <v>🍋</v>
      </c>
      <c r="D1355">
        <f t="shared" ca="1" si="104"/>
        <v>18</v>
      </c>
      <c r="E1355" t="str" cm="1">
        <f t="array" aca="1" ref="E1355" ca="1">INDEX(Reel2,Spins[[#This Row],[Stop2]])</f>
        <v>🍒</v>
      </c>
      <c r="F1355">
        <f t="shared" ca="1" si="105"/>
        <v>13</v>
      </c>
      <c r="G1355" t="str" cm="1">
        <f t="array" aca="1" ref="G1355" ca="1">INDEX(Reel3,Spins[[#This Row],[Stop3]])</f>
        <v>🍇</v>
      </c>
      <c r="H1355" t="b">
        <f ca="1">AND(Spins[[#This Row],[Sym1]]=Spins[[#This Row],[Sym2]],Spins[[#This Row],[Sym2]]=Spins[[#This Row],[Sym3]])</f>
        <v>0</v>
      </c>
      <c r="I1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5">
        <f t="shared" si="106"/>
        <v>1</v>
      </c>
      <c r="K1355">
        <f ca="1">Spins[[#This Row],[Mult]]*Spins[[#This Row],[Bet]]</f>
        <v>0</v>
      </c>
      <c r="L1355">
        <f ca="1">Spins[[#This Row],[Payout]]-Spins[[#This Row],[Bet]]</f>
        <v>-1</v>
      </c>
    </row>
    <row r="1356" spans="1:12" x14ac:dyDescent="0.3">
      <c r="A1356">
        <f t="shared" si="102"/>
        <v>1355</v>
      </c>
      <c r="B1356">
        <f t="shared" ca="1" si="103"/>
        <v>5</v>
      </c>
      <c r="C1356" t="str" cm="1">
        <f t="array" aca="1" ref="C1356" ca="1">INDEX(Reel1,Spins[[#This Row],[Stop1]])</f>
        <v>🍋</v>
      </c>
      <c r="D1356">
        <f t="shared" ca="1" si="104"/>
        <v>10</v>
      </c>
      <c r="E1356" t="str" cm="1">
        <f t="array" aca="1" ref="E1356" ca="1">INDEX(Reel2,Spins[[#This Row],[Stop2]])</f>
        <v>🍋</v>
      </c>
      <c r="F1356">
        <f t="shared" ca="1" si="105"/>
        <v>21</v>
      </c>
      <c r="G1356" t="str" cm="1">
        <f t="array" aca="1" ref="G1356" ca="1">INDEX(Reel3,Spins[[#This Row],[Stop3]])</f>
        <v>🔔</v>
      </c>
      <c r="H1356" t="b">
        <f ca="1">AND(Spins[[#This Row],[Sym1]]=Spins[[#This Row],[Sym2]],Spins[[#This Row],[Sym2]]=Spins[[#This Row],[Sym3]])</f>
        <v>0</v>
      </c>
      <c r="I1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56">
        <f t="shared" si="106"/>
        <v>1</v>
      </c>
      <c r="K1356">
        <f ca="1">Spins[[#This Row],[Mult]]*Spins[[#This Row],[Bet]]</f>
        <v>0.6</v>
      </c>
      <c r="L1356">
        <f ca="1">Spins[[#This Row],[Payout]]-Spins[[#This Row],[Bet]]</f>
        <v>-0.4</v>
      </c>
    </row>
    <row r="1357" spans="1:12" x14ac:dyDescent="0.3">
      <c r="A1357">
        <f t="shared" si="102"/>
        <v>1356</v>
      </c>
      <c r="B1357">
        <f t="shared" ca="1" si="103"/>
        <v>14</v>
      </c>
      <c r="C1357" t="str" cm="1">
        <f t="array" aca="1" ref="C1357" ca="1">INDEX(Reel1,Spins[[#This Row],[Stop1]])</f>
        <v>🍋</v>
      </c>
      <c r="D1357">
        <f t="shared" ca="1" si="104"/>
        <v>19</v>
      </c>
      <c r="E1357" t="str" cm="1">
        <f t="array" aca="1" ref="E1357" ca="1">INDEX(Reel2,Spins[[#This Row],[Stop2]])</f>
        <v>🍒</v>
      </c>
      <c r="F1357">
        <f t="shared" ca="1" si="105"/>
        <v>10</v>
      </c>
      <c r="G1357" t="str" cm="1">
        <f t="array" aca="1" ref="G1357" ca="1">INDEX(Reel3,Spins[[#This Row],[Stop3]])</f>
        <v>🍒</v>
      </c>
      <c r="H1357" t="b">
        <f ca="1">AND(Spins[[#This Row],[Sym1]]=Spins[[#This Row],[Sym2]],Spins[[#This Row],[Sym2]]=Spins[[#This Row],[Sym3]])</f>
        <v>0</v>
      </c>
      <c r="I1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7">
        <f t="shared" si="106"/>
        <v>1</v>
      </c>
      <c r="K1357">
        <f ca="1">Spins[[#This Row],[Mult]]*Spins[[#This Row],[Bet]]</f>
        <v>0</v>
      </c>
      <c r="L1357">
        <f ca="1">Spins[[#This Row],[Payout]]-Spins[[#This Row],[Bet]]</f>
        <v>-1</v>
      </c>
    </row>
    <row r="1358" spans="1:12" x14ac:dyDescent="0.3">
      <c r="A1358">
        <f t="shared" si="102"/>
        <v>1357</v>
      </c>
      <c r="B1358">
        <f t="shared" ca="1" si="103"/>
        <v>19</v>
      </c>
      <c r="C1358" t="str" cm="1">
        <f t="array" aca="1" ref="C1358" ca="1">INDEX(Reel1,Spins[[#This Row],[Stop1]])</f>
        <v>🍒</v>
      </c>
      <c r="D1358">
        <f t="shared" ca="1" si="104"/>
        <v>9</v>
      </c>
      <c r="E1358" t="str" cm="1">
        <f t="array" aca="1" ref="E1358" ca="1">INDEX(Reel2,Spins[[#This Row],[Stop2]])</f>
        <v>🍋</v>
      </c>
      <c r="F1358">
        <f t="shared" ca="1" si="105"/>
        <v>6</v>
      </c>
      <c r="G1358" t="str" cm="1">
        <f t="array" aca="1" ref="G1358" ca="1">INDEX(Reel3,Spins[[#This Row],[Stop3]])</f>
        <v>🍒</v>
      </c>
      <c r="H1358" t="b">
        <f ca="1">AND(Spins[[#This Row],[Sym1]]=Spins[[#This Row],[Sym2]],Spins[[#This Row],[Sym2]]=Spins[[#This Row],[Sym3]])</f>
        <v>0</v>
      </c>
      <c r="I1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8">
        <f t="shared" si="106"/>
        <v>1</v>
      </c>
      <c r="K1358">
        <f ca="1">Spins[[#This Row],[Mult]]*Spins[[#This Row],[Bet]]</f>
        <v>0</v>
      </c>
      <c r="L1358">
        <f ca="1">Spins[[#This Row],[Payout]]-Spins[[#This Row],[Bet]]</f>
        <v>-1</v>
      </c>
    </row>
    <row r="1359" spans="1:12" x14ac:dyDescent="0.3">
      <c r="A1359">
        <f t="shared" si="102"/>
        <v>1358</v>
      </c>
      <c r="B1359">
        <f t="shared" ca="1" si="103"/>
        <v>22</v>
      </c>
      <c r="C1359" t="str" cm="1">
        <f t="array" aca="1" ref="C1359" ca="1">INDEX(Reel1,Spins[[#This Row],[Stop1]])</f>
        <v>🍇</v>
      </c>
      <c r="D1359">
        <f t="shared" ca="1" si="104"/>
        <v>9</v>
      </c>
      <c r="E1359" t="str" cm="1">
        <f t="array" aca="1" ref="E1359" ca="1">INDEX(Reel2,Spins[[#This Row],[Stop2]])</f>
        <v>🍋</v>
      </c>
      <c r="F1359">
        <f t="shared" ca="1" si="105"/>
        <v>28</v>
      </c>
      <c r="G1359" t="str" cm="1">
        <f t="array" aca="1" ref="G1359" ca="1">INDEX(Reel3,Spins[[#This Row],[Stop3]])</f>
        <v>7️⃣</v>
      </c>
      <c r="H1359" t="b">
        <f ca="1">AND(Spins[[#This Row],[Sym1]]=Spins[[#This Row],[Sym2]],Spins[[#This Row],[Sym2]]=Spins[[#This Row],[Sym3]])</f>
        <v>0</v>
      </c>
      <c r="I1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59">
        <f t="shared" si="106"/>
        <v>1</v>
      </c>
      <c r="K1359">
        <f ca="1">Spins[[#This Row],[Mult]]*Spins[[#This Row],[Bet]]</f>
        <v>0</v>
      </c>
      <c r="L1359">
        <f ca="1">Spins[[#This Row],[Payout]]-Spins[[#This Row],[Bet]]</f>
        <v>-1</v>
      </c>
    </row>
    <row r="1360" spans="1:12" x14ac:dyDescent="0.3">
      <c r="A1360">
        <f t="shared" si="102"/>
        <v>1359</v>
      </c>
      <c r="B1360">
        <f t="shared" ca="1" si="103"/>
        <v>31</v>
      </c>
      <c r="C1360" t="str" cm="1">
        <f t="array" aca="1" ref="C1360" ca="1">INDEX(Reel1,Spins[[#This Row],[Stop1]])</f>
        <v>💎</v>
      </c>
      <c r="D1360">
        <f t="shared" ca="1" si="104"/>
        <v>3</v>
      </c>
      <c r="E1360" t="str" cm="1">
        <f t="array" aca="1" ref="E1360" ca="1">INDEX(Reel2,Spins[[#This Row],[Stop2]])</f>
        <v>🍋</v>
      </c>
      <c r="F1360">
        <f t="shared" ca="1" si="105"/>
        <v>16</v>
      </c>
      <c r="G1360" t="str" cm="1">
        <f t="array" aca="1" ref="G1360" ca="1">INDEX(Reel3,Spins[[#This Row],[Stop3]])</f>
        <v>🍇</v>
      </c>
      <c r="H1360" t="b">
        <f ca="1">AND(Spins[[#This Row],[Sym1]]=Spins[[#This Row],[Sym2]],Spins[[#This Row],[Sym2]]=Spins[[#This Row],[Sym3]])</f>
        <v>0</v>
      </c>
      <c r="I1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0">
        <f t="shared" si="106"/>
        <v>1</v>
      </c>
      <c r="K1360">
        <f ca="1">Spins[[#This Row],[Mult]]*Spins[[#This Row],[Bet]]</f>
        <v>0</v>
      </c>
      <c r="L1360">
        <f ca="1">Spins[[#This Row],[Payout]]-Spins[[#This Row],[Bet]]</f>
        <v>-1</v>
      </c>
    </row>
    <row r="1361" spans="1:12" x14ac:dyDescent="0.3">
      <c r="A1361">
        <f t="shared" si="102"/>
        <v>1360</v>
      </c>
      <c r="B1361">
        <f t="shared" ca="1" si="103"/>
        <v>17</v>
      </c>
      <c r="C1361" t="str" cm="1">
        <f t="array" aca="1" ref="C1361" ca="1">INDEX(Reel1,Spins[[#This Row],[Stop1]])</f>
        <v>🍒</v>
      </c>
      <c r="D1361">
        <f t="shared" ca="1" si="104"/>
        <v>27</v>
      </c>
      <c r="E1361" t="str" cm="1">
        <f t="array" aca="1" ref="E1361" ca="1">INDEX(Reel2,Spins[[#This Row],[Stop2]])</f>
        <v>BAR</v>
      </c>
      <c r="F1361">
        <f t="shared" ca="1" si="105"/>
        <v>25</v>
      </c>
      <c r="G1361" t="str" cm="1">
        <f t="array" aca="1" ref="G1361" ca="1">INDEX(Reel3,Spins[[#This Row],[Stop3]])</f>
        <v>BAR</v>
      </c>
      <c r="H1361" t="b">
        <f ca="1">AND(Spins[[#This Row],[Sym1]]=Spins[[#This Row],[Sym2]],Spins[[#This Row],[Sym2]]=Spins[[#This Row],[Sym3]])</f>
        <v>0</v>
      </c>
      <c r="I1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1">
        <f t="shared" si="106"/>
        <v>1</v>
      </c>
      <c r="K1361">
        <f ca="1">Spins[[#This Row],[Mult]]*Spins[[#This Row],[Bet]]</f>
        <v>0</v>
      </c>
      <c r="L1361">
        <f ca="1">Spins[[#This Row],[Payout]]-Spins[[#This Row],[Bet]]</f>
        <v>-1</v>
      </c>
    </row>
    <row r="1362" spans="1:12" x14ac:dyDescent="0.3">
      <c r="A1362">
        <f t="shared" si="102"/>
        <v>1361</v>
      </c>
      <c r="B1362">
        <f t="shared" ca="1" si="103"/>
        <v>20</v>
      </c>
      <c r="C1362" t="str" cm="1">
        <f t="array" aca="1" ref="C1362" ca="1">INDEX(Reel1,Spins[[#This Row],[Stop1]])</f>
        <v>🍒</v>
      </c>
      <c r="D1362">
        <f t="shared" ca="1" si="104"/>
        <v>1</v>
      </c>
      <c r="E1362" t="str" cm="1">
        <f t="array" aca="1" ref="E1362" ca="1">INDEX(Reel2,Spins[[#This Row],[Stop2]])</f>
        <v>🍋</v>
      </c>
      <c r="F1362">
        <f t="shared" ca="1" si="105"/>
        <v>4</v>
      </c>
      <c r="G1362" t="str" cm="1">
        <f t="array" aca="1" ref="G1362" ca="1">INDEX(Reel3,Spins[[#This Row],[Stop3]])</f>
        <v>🍋</v>
      </c>
      <c r="H1362" t="b">
        <f ca="1">AND(Spins[[#This Row],[Sym1]]=Spins[[#This Row],[Sym2]],Spins[[#This Row],[Sym2]]=Spins[[#This Row],[Sym3]])</f>
        <v>0</v>
      </c>
      <c r="I1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2">
        <f t="shared" si="106"/>
        <v>1</v>
      </c>
      <c r="K1362">
        <f ca="1">Spins[[#This Row],[Mult]]*Spins[[#This Row],[Bet]]</f>
        <v>0</v>
      </c>
      <c r="L1362">
        <f ca="1">Spins[[#This Row],[Payout]]-Spins[[#This Row],[Bet]]</f>
        <v>-1</v>
      </c>
    </row>
    <row r="1363" spans="1:12" x14ac:dyDescent="0.3">
      <c r="A1363">
        <f t="shared" si="102"/>
        <v>1362</v>
      </c>
      <c r="B1363">
        <f t="shared" ca="1" si="103"/>
        <v>12</v>
      </c>
      <c r="C1363" t="str" cm="1">
        <f t="array" aca="1" ref="C1363" ca="1">INDEX(Reel1,Spins[[#This Row],[Stop1]])</f>
        <v>🍋</v>
      </c>
      <c r="D1363">
        <f t="shared" ca="1" si="104"/>
        <v>4</v>
      </c>
      <c r="E1363" t="str" cm="1">
        <f t="array" aca="1" ref="E1363" ca="1">INDEX(Reel2,Spins[[#This Row],[Stop2]])</f>
        <v>🍋</v>
      </c>
      <c r="F1363">
        <f t="shared" ca="1" si="105"/>
        <v>31</v>
      </c>
      <c r="G1363" t="str" cm="1">
        <f t="array" aca="1" ref="G1363" ca="1">INDEX(Reel3,Spins[[#This Row],[Stop3]])</f>
        <v>💎</v>
      </c>
      <c r="H1363" t="b">
        <f ca="1">AND(Spins[[#This Row],[Sym1]]=Spins[[#This Row],[Sym2]],Spins[[#This Row],[Sym2]]=Spins[[#This Row],[Sym3]])</f>
        <v>0</v>
      </c>
      <c r="I1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63">
        <f t="shared" si="106"/>
        <v>1</v>
      </c>
      <c r="K1363">
        <f ca="1">Spins[[#This Row],[Mult]]*Spins[[#This Row],[Bet]]</f>
        <v>0.6</v>
      </c>
      <c r="L1363">
        <f ca="1">Spins[[#This Row],[Payout]]-Spins[[#This Row],[Bet]]</f>
        <v>-0.4</v>
      </c>
    </row>
    <row r="1364" spans="1:12" x14ac:dyDescent="0.3">
      <c r="A1364">
        <f t="shared" si="102"/>
        <v>1363</v>
      </c>
      <c r="B1364">
        <f t="shared" ca="1" si="103"/>
        <v>12</v>
      </c>
      <c r="C1364" t="str" cm="1">
        <f t="array" aca="1" ref="C1364" ca="1">INDEX(Reel1,Spins[[#This Row],[Stop1]])</f>
        <v>🍋</v>
      </c>
      <c r="D1364">
        <f t="shared" ca="1" si="104"/>
        <v>24</v>
      </c>
      <c r="E1364" t="str" cm="1">
        <f t="array" aca="1" ref="E1364" ca="1">INDEX(Reel2,Spins[[#This Row],[Stop2]])</f>
        <v>🍇</v>
      </c>
      <c r="F1364">
        <f t="shared" ca="1" si="105"/>
        <v>27</v>
      </c>
      <c r="G1364" t="str" cm="1">
        <f t="array" aca="1" ref="G1364" ca="1">INDEX(Reel3,Spins[[#This Row],[Stop3]])</f>
        <v>7️⃣</v>
      </c>
      <c r="H1364" t="b">
        <f ca="1">AND(Spins[[#This Row],[Sym1]]=Spins[[#This Row],[Sym2]],Spins[[#This Row],[Sym2]]=Spins[[#This Row],[Sym3]])</f>
        <v>0</v>
      </c>
      <c r="I1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4">
        <f t="shared" si="106"/>
        <v>1</v>
      </c>
      <c r="K1364">
        <f ca="1">Spins[[#This Row],[Mult]]*Spins[[#This Row],[Bet]]</f>
        <v>0</v>
      </c>
      <c r="L1364">
        <f ca="1">Spins[[#This Row],[Payout]]-Spins[[#This Row],[Bet]]</f>
        <v>-1</v>
      </c>
    </row>
    <row r="1365" spans="1:12" x14ac:dyDescent="0.3">
      <c r="A1365">
        <f t="shared" si="102"/>
        <v>1364</v>
      </c>
      <c r="B1365">
        <f t="shared" ca="1" si="103"/>
        <v>4</v>
      </c>
      <c r="C1365" t="str" cm="1">
        <f t="array" aca="1" ref="C1365" ca="1">INDEX(Reel1,Spins[[#This Row],[Stop1]])</f>
        <v>🍋</v>
      </c>
      <c r="D1365">
        <f t="shared" ca="1" si="104"/>
        <v>29</v>
      </c>
      <c r="E1365" t="str" cm="1">
        <f t="array" aca="1" ref="E1365" ca="1">INDEX(Reel2,Spins[[#This Row],[Stop2]])</f>
        <v>7️⃣</v>
      </c>
      <c r="F1365">
        <f t="shared" ca="1" si="105"/>
        <v>6</v>
      </c>
      <c r="G1365" t="str" cm="1">
        <f t="array" aca="1" ref="G1365" ca="1">INDEX(Reel3,Spins[[#This Row],[Stop3]])</f>
        <v>🍒</v>
      </c>
      <c r="H1365" t="b">
        <f ca="1">AND(Spins[[#This Row],[Sym1]]=Spins[[#This Row],[Sym2]],Spins[[#This Row],[Sym2]]=Spins[[#This Row],[Sym3]])</f>
        <v>0</v>
      </c>
      <c r="I1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5">
        <f t="shared" si="106"/>
        <v>1</v>
      </c>
      <c r="K1365">
        <f ca="1">Spins[[#This Row],[Mult]]*Spins[[#This Row],[Bet]]</f>
        <v>0</v>
      </c>
      <c r="L1365">
        <f ca="1">Spins[[#This Row],[Payout]]-Spins[[#This Row],[Bet]]</f>
        <v>-1</v>
      </c>
    </row>
    <row r="1366" spans="1:12" x14ac:dyDescent="0.3">
      <c r="A1366">
        <f t="shared" si="102"/>
        <v>1365</v>
      </c>
      <c r="B1366">
        <f t="shared" ca="1" si="103"/>
        <v>8</v>
      </c>
      <c r="C1366" t="str" cm="1">
        <f t="array" aca="1" ref="C1366" ca="1">INDEX(Reel1,Spins[[#This Row],[Stop1]])</f>
        <v>🍋</v>
      </c>
      <c r="D1366">
        <f t="shared" ca="1" si="104"/>
        <v>10</v>
      </c>
      <c r="E1366" t="str" cm="1">
        <f t="array" aca="1" ref="E1366" ca="1">INDEX(Reel2,Spins[[#This Row],[Stop2]])</f>
        <v>🍋</v>
      </c>
      <c r="F1366">
        <f t="shared" ca="1" si="105"/>
        <v>3</v>
      </c>
      <c r="G1366" t="str" cm="1">
        <f t="array" aca="1" ref="G1366" ca="1">INDEX(Reel3,Spins[[#This Row],[Stop3]])</f>
        <v>🍋</v>
      </c>
      <c r="H1366" t="b">
        <f ca="1">AND(Spins[[#This Row],[Sym1]]=Spins[[#This Row],[Sym2]],Spins[[#This Row],[Sym2]]=Spins[[#This Row],[Sym3]])</f>
        <v>1</v>
      </c>
      <c r="I1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66">
        <f t="shared" si="106"/>
        <v>1</v>
      </c>
      <c r="K1366">
        <f ca="1">Spins[[#This Row],[Mult]]*Spins[[#This Row],[Bet]]</f>
        <v>14</v>
      </c>
      <c r="L1366">
        <f ca="1">Spins[[#This Row],[Payout]]-Spins[[#This Row],[Bet]]</f>
        <v>13</v>
      </c>
    </row>
    <row r="1367" spans="1:12" x14ac:dyDescent="0.3">
      <c r="A1367">
        <f t="shared" si="102"/>
        <v>1366</v>
      </c>
      <c r="B1367">
        <f t="shared" ca="1" si="103"/>
        <v>26</v>
      </c>
      <c r="C1367" t="str" cm="1">
        <f t="array" aca="1" ref="C1367" ca="1">INDEX(Reel1,Spins[[#This Row],[Stop1]])</f>
        <v>🔔</v>
      </c>
      <c r="D1367">
        <f t="shared" ca="1" si="104"/>
        <v>17</v>
      </c>
      <c r="E1367" t="str" cm="1">
        <f t="array" aca="1" ref="E1367" ca="1">INDEX(Reel2,Spins[[#This Row],[Stop2]])</f>
        <v>🍒</v>
      </c>
      <c r="F1367">
        <f t="shared" ca="1" si="105"/>
        <v>31</v>
      </c>
      <c r="G1367" t="str" cm="1">
        <f t="array" aca="1" ref="G1367" ca="1">INDEX(Reel3,Spins[[#This Row],[Stop3]])</f>
        <v>💎</v>
      </c>
      <c r="H1367" t="b">
        <f ca="1">AND(Spins[[#This Row],[Sym1]]=Spins[[#This Row],[Sym2]],Spins[[#This Row],[Sym2]]=Spins[[#This Row],[Sym3]])</f>
        <v>0</v>
      </c>
      <c r="I1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7">
        <f t="shared" si="106"/>
        <v>1</v>
      </c>
      <c r="K1367">
        <f ca="1">Spins[[#This Row],[Mult]]*Spins[[#This Row],[Bet]]</f>
        <v>0</v>
      </c>
      <c r="L1367">
        <f ca="1">Spins[[#This Row],[Payout]]-Spins[[#This Row],[Bet]]</f>
        <v>-1</v>
      </c>
    </row>
    <row r="1368" spans="1:12" x14ac:dyDescent="0.3">
      <c r="A1368">
        <f t="shared" si="102"/>
        <v>1367</v>
      </c>
      <c r="B1368">
        <f t="shared" ca="1" si="103"/>
        <v>11</v>
      </c>
      <c r="C1368" t="str" cm="1">
        <f t="array" aca="1" ref="C1368" ca="1">INDEX(Reel1,Spins[[#This Row],[Stop1]])</f>
        <v>🍋</v>
      </c>
      <c r="D1368">
        <f t="shared" ca="1" si="104"/>
        <v>29</v>
      </c>
      <c r="E1368" t="str" cm="1">
        <f t="array" aca="1" ref="E1368" ca="1">INDEX(Reel2,Spins[[#This Row],[Stop2]])</f>
        <v>7️⃣</v>
      </c>
      <c r="F1368">
        <f t="shared" ca="1" si="105"/>
        <v>1</v>
      </c>
      <c r="G1368" t="str" cm="1">
        <f t="array" aca="1" ref="G1368" ca="1">INDEX(Reel3,Spins[[#This Row],[Stop3]])</f>
        <v>🍋</v>
      </c>
      <c r="H1368" t="b">
        <f ca="1">AND(Spins[[#This Row],[Sym1]]=Spins[[#This Row],[Sym2]],Spins[[#This Row],[Sym2]]=Spins[[#This Row],[Sym3]])</f>
        <v>0</v>
      </c>
      <c r="I1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8">
        <f t="shared" si="106"/>
        <v>1</v>
      </c>
      <c r="K1368">
        <f ca="1">Spins[[#This Row],[Mult]]*Spins[[#This Row],[Bet]]</f>
        <v>0</v>
      </c>
      <c r="L1368">
        <f ca="1">Spins[[#This Row],[Payout]]-Spins[[#This Row],[Bet]]</f>
        <v>-1</v>
      </c>
    </row>
    <row r="1369" spans="1:12" x14ac:dyDescent="0.3">
      <c r="A1369">
        <f t="shared" si="102"/>
        <v>1368</v>
      </c>
      <c r="B1369">
        <f t="shared" ca="1" si="103"/>
        <v>27</v>
      </c>
      <c r="C1369" t="str" cm="1">
        <f t="array" aca="1" ref="C1369" ca="1">INDEX(Reel1,Spins[[#This Row],[Stop1]])</f>
        <v>BAR</v>
      </c>
      <c r="D1369">
        <f t="shared" ca="1" si="104"/>
        <v>2</v>
      </c>
      <c r="E1369" t="str" cm="1">
        <f t="array" aca="1" ref="E1369" ca="1">INDEX(Reel2,Spins[[#This Row],[Stop2]])</f>
        <v>🍋</v>
      </c>
      <c r="F1369">
        <f t="shared" ca="1" si="105"/>
        <v>27</v>
      </c>
      <c r="G1369" t="str" cm="1">
        <f t="array" aca="1" ref="G1369" ca="1">INDEX(Reel3,Spins[[#This Row],[Stop3]])</f>
        <v>7️⃣</v>
      </c>
      <c r="H1369" t="b">
        <f ca="1">AND(Spins[[#This Row],[Sym1]]=Spins[[#This Row],[Sym2]],Spins[[#This Row],[Sym2]]=Spins[[#This Row],[Sym3]])</f>
        <v>0</v>
      </c>
      <c r="I1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69">
        <f t="shared" si="106"/>
        <v>1</v>
      </c>
      <c r="K1369">
        <f ca="1">Spins[[#This Row],[Mult]]*Spins[[#This Row],[Bet]]</f>
        <v>0</v>
      </c>
      <c r="L1369">
        <f ca="1">Spins[[#This Row],[Payout]]-Spins[[#This Row],[Bet]]</f>
        <v>-1</v>
      </c>
    </row>
    <row r="1370" spans="1:12" x14ac:dyDescent="0.3">
      <c r="A1370">
        <f t="shared" si="102"/>
        <v>1369</v>
      </c>
      <c r="B1370">
        <f t="shared" ca="1" si="103"/>
        <v>2</v>
      </c>
      <c r="C1370" t="str" cm="1">
        <f t="array" aca="1" ref="C1370" ca="1">INDEX(Reel1,Spins[[#This Row],[Stop1]])</f>
        <v>🍋</v>
      </c>
      <c r="D1370">
        <f t="shared" ca="1" si="104"/>
        <v>24</v>
      </c>
      <c r="E1370" t="str" cm="1">
        <f t="array" aca="1" ref="E1370" ca="1">INDEX(Reel2,Spins[[#This Row],[Stop2]])</f>
        <v>🍇</v>
      </c>
      <c r="F1370">
        <f t="shared" ca="1" si="105"/>
        <v>14</v>
      </c>
      <c r="G1370" t="str" cm="1">
        <f t="array" aca="1" ref="G1370" ca="1">INDEX(Reel3,Spins[[#This Row],[Stop3]])</f>
        <v>🍇</v>
      </c>
      <c r="H1370" t="b">
        <f ca="1">AND(Spins[[#This Row],[Sym1]]=Spins[[#This Row],[Sym2]],Spins[[#This Row],[Sym2]]=Spins[[#This Row],[Sym3]])</f>
        <v>0</v>
      </c>
      <c r="I1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70">
        <f t="shared" si="106"/>
        <v>1</v>
      </c>
      <c r="K1370">
        <f ca="1">Spins[[#This Row],[Mult]]*Spins[[#This Row],[Bet]]</f>
        <v>0</v>
      </c>
      <c r="L1370">
        <f ca="1">Spins[[#This Row],[Payout]]-Spins[[#This Row],[Bet]]</f>
        <v>-1</v>
      </c>
    </row>
    <row r="1371" spans="1:12" x14ac:dyDescent="0.3">
      <c r="A1371">
        <f t="shared" si="102"/>
        <v>1370</v>
      </c>
      <c r="B1371">
        <f t="shared" ca="1" si="103"/>
        <v>12</v>
      </c>
      <c r="C1371" t="str" cm="1">
        <f t="array" aca="1" ref="C1371" ca="1">INDEX(Reel1,Spins[[#This Row],[Stop1]])</f>
        <v>🍋</v>
      </c>
      <c r="D1371">
        <f t="shared" ca="1" si="104"/>
        <v>6</v>
      </c>
      <c r="E1371" t="str" cm="1">
        <f t="array" aca="1" ref="E1371" ca="1">INDEX(Reel2,Spins[[#This Row],[Stop2]])</f>
        <v>🍋</v>
      </c>
      <c r="F1371">
        <f t="shared" ca="1" si="105"/>
        <v>19</v>
      </c>
      <c r="G1371" t="str" cm="1">
        <f t="array" aca="1" ref="G1371" ca="1">INDEX(Reel3,Spins[[#This Row],[Stop3]])</f>
        <v>🔔</v>
      </c>
      <c r="H1371" t="b">
        <f ca="1">AND(Spins[[#This Row],[Sym1]]=Spins[[#This Row],[Sym2]],Spins[[#This Row],[Sym2]]=Spins[[#This Row],[Sym3]])</f>
        <v>0</v>
      </c>
      <c r="I1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71">
        <f t="shared" si="106"/>
        <v>1</v>
      </c>
      <c r="K1371">
        <f ca="1">Spins[[#This Row],[Mult]]*Spins[[#This Row],[Bet]]</f>
        <v>0.6</v>
      </c>
      <c r="L1371">
        <f ca="1">Spins[[#This Row],[Payout]]-Spins[[#This Row],[Bet]]</f>
        <v>-0.4</v>
      </c>
    </row>
    <row r="1372" spans="1:12" x14ac:dyDescent="0.3">
      <c r="A1372">
        <f t="shared" si="102"/>
        <v>1371</v>
      </c>
      <c r="B1372">
        <f t="shared" ca="1" si="103"/>
        <v>31</v>
      </c>
      <c r="C1372" t="str" cm="1">
        <f t="array" aca="1" ref="C1372" ca="1">INDEX(Reel1,Spins[[#This Row],[Stop1]])</f>
        <v>💎</v>
      </c>
      <c r="D1372">
        <f t="shared" ca="1" si="104"/>
        <v>1</v>
      </c>
      <c r="E1372" t="str" cm="1">
        <f t="array" aca="1" ref="E1372" ca="1">INDEX(Reel2,Spins[[#This Row],[Stop2]])</f>
        <v>🍋</v>
      </c>
      <c r="F1372">
        <f t="shared" ca="1" si="105"/>
        <v>24</v>
      </c>
      <c r="G1372" t="str" cm="1">
        <f t="array" aca="1" ref="G1372" ca="1">INDEX(Reel3,Spins[[#This Row],[Stop3]])</f>
        <v>BAR</v>
      </c>
      <c r="H1372" t="b">
        <f ca="1">AND(Spins[[#This Row],[Sym1]]=Spins[[#This Row],[Sym2]],Spins[[#This Row],[Sym2]]=Spins[[#This Row],[Sym3]])</f>
        <v>0</v>
      </c>
      <c r="I1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72">
        <f t="shared" si="106"/>
        <v>1</v>
      </c>
      <c r="K1372">
        <f ca="1">Spins[[#This Row],[Mult]]*Spins[[#This Row],[Bet]]</f>
        <v>0</v>
      </c>
      <c r="L1372">
        <f ca="1">Spins[[#This Row],[Payout]]-Spins[[#This Row],[Bet]]</f>
        <v>-1</v>
      </c>
    </row>
    <row r="1373" spans="1:12" x14ac:dyDescent="0.3">
      <c r="A1373">
        <f t="shared" si="102"/>
        <v>1372</v>
      </c>
      <c r="B1373">
        <f t="shared" ca="1" si="103"/>
        <v>9</v>
      </c>
      <c r="C1373" t="str" cm="1">
        <f t="array" aca="1" ref="C1373" ca="1">INDEX(Reel1,Spins[[#This Row],[Stop1]])</f>
        <v>🍋</v>
      </c>
      <c r="D1373">
        <f t="shared" ca="1" si="104"/>
        <v>11</v>
      </c>
      <c r="E1373" t="str" cm="1">
        <f t="array" aca="1" ref="E1373" ca="1">INDEX(Reel2,Spins[[#This Row],[Stop2]])</f>
        <v>🍋</v>
      </c>
      <c r="F1373">
        <f t="shared" ca="1" si="105"/>
        <v>6</v>
      </c>
      <c r="G1373" t="str" cm="1">
        <f t="array" aca="1" ref="G1373" ca="1">INDEX(Reel3,Spins[[#This Row],[Stop3]])</f>
        <v>🍒</v>
      </c>
      <c r="H1373" t="b">
        <f ca="1">AND(Spins[[#This Row],[Sym1]]=Spins[[#This Row],[Sym2]],Spins[[#This Row],[Sym2]]=Spins[[#This Row],[Sym3]])</f>
        <v>0</v>
      </c>
      <c r="I1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73">
        <f t="shared" si="106"/>
        <v>1</v>
      </c>
      <c r="K1373">
        <f ca="1">Spins[[#This Row],[Mult]]*Spins[[#This Row],[Bet]]</f>
        <v>0.6</v>
      </c>
      <c r="L1373">
        <f ca="1">Spins[[#This Row],[Payout]]-Spins[[#This Row],[Bet]]</f>
        <v>-0.4</v>
      </c>
    </row>
    <row r="1374" spans="1:12" x14ac:dyDescent="0.3">
      <c r="A1374">
        <f t="shared" si="102"/>
        <v>1373</v>
      </c>
      <c r="B1374">
        <f t="shared" ca="1" si="103"/>
        <v>6</v>
      </c>
      <c r="C1374" t="str" cm="1">
        <f t="array" aca="1" ref="C1374" ca="1">INDEX(Reel1,Spins[[#This Row],[Stop1]])</f>
        <v>🍋</v>
      </c>
      <c r="D1374">
        <f t="shared" ca="1" si="104"/>
        <v>29</v>
      </c>
      <c r="E1374" t="str" cm="1">
        <f t="array" aca="1" ref="E1374" ca="1">INDEX(Reel2,Spins[[#This Row],[Stop2]])</f>
        <v>7️⃣</v>
      </c>
      <c r="F1374">
        <f t="shared" ca="1" si="105"/>
        <v>22</v>
      </c>
      <c r="G1374" t="str" cm="1">
        <f t="array" aca="1" ref="G1374" ca="1">INDEX(Reel3,Spins[[#This Row],[Stop3]])</f>
        <v>🔔</v>
      </c>
      <c r="H1374" t="b">
        <f ca="1">AND(Spins[[#This Row],[Sym1]]=Spins[[#This Row],[Sym2]],Spins[[#This Row],[Sym2]]=Spins[[#This Row],[Sym3]])</f>
        <v>0</v>
      </c>
      <c r="I1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74">
        <f t="shared" si="106"/>
        <v>1</v>
      </c>
      <c r="K1374">
        <f ca="1">Spins[[#This Row],[Mult]]*Spins[[#This Row],[Bet]]</f>
        <v>0</v>
      </c>
      <c r="L1374">
        <f ca="1">Spins[[#This Row],[Payout]]-Spins[[#This Row],[Bet]]</f>
        <v>-1</v>
      </c>
    </row>
    <row r="1375" spans="1:12" x14ac:dyDescent="0.3">
      <c r="A1375">
        <f t="shared" si="102"/>
        <v>1374</v>
      </c>
      <c r="B1375">
        <f t="shared" ca="1" si="103"/>
        <v>16</v>
      </c>
      <c r="C1375" t="str" cm="1">
        <f t="array" aca="1" ref="C1375" ca="1">INDEX(Reel1,Spins[[#This Row],[Stop1]])</f>
        <v>🍒</v>
      </c>
      <c r="D1375">
        <f t="shared" ca="1" si="104"/>
        <v>3</v>
      </c>
      <c r="E1375" t="str" cm="1">
        <f t="array" aca="1" ref="E1375" ca="1">INDEX(Reel2,Spins[[#This Row],[Stop2]])</f>
        <v>🍋</v>
      </c>
      <c r="F1375">
        <f t="shared" ca="1" si="105"/>
        <v>29</v>
      </c>
      <c r="G1375" t="str" cm="1">
        <f t="array" aca="1" ref="G1375" ca="1">INDEX(Reel3,Spins[[#This Row],[Stop3]])</f>
        <v>7️⃣</v>
      </c>
      <c r="H1375" t="b">
        <f ca="1">AND(Spins[[#This Row],[Sym1]]=Spins[[#This Row],[Sym2]],Spins[[#This Row],[Sym2]]=Spins[[#This Row],[Sym3]])</f>
        <v>0</v>
      </c>
      <c r="I1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75">
        <f t="shared" si="106"/>
        <v>1</v>
      </c>
      <c r="K1375">
        <f ca="1">Spins[[#This Row],[Mult]]*Spins[[#This Row],[Bet]]</f>
        <v>0</v>
      </c>
      <c r="L1375">
        <f ca="1">Spins[[#This Row],[Payout]]-Spins[[#This Row],[Bet]]</f>
        <v>-1</v>
      </c>
    </row>
    <row r="1376" spans="1:12" x14ac:dyDescent="0.3">
      <c r="A1376">
        <f t="shared" si="102"/>
        <v>1375</v>
      </c>
      <c r="B1376">
        <f t="shared" ca="1" si="103"/>
        <v>12</v>
      </c>
      <c r="C1376" t="str" cm="1">
        <f t="array" aca="1" ref="C1376" ca="1">INDEX(Reel1,Spins[[#This Row],[Stop1]])</f>
        <v>🍋</v>
      </c>
      <c r="D1376">
        <f t="shared" ca="1" si="104"/>
        <v>2</v>
      </c>
      <c r="E1376" t="str" cm="1">
        <f t="array" aca="1" ref="E1376" ca="1">INDEX(Reel2,Spins[[#This Row],[Stop2]])</f>
        <v>🍋</v>
      </c>
      <c r="F1376">
        <f t="shared" ca="1" si="105"/>
        <v>14</v>
      </c>
      <c r="G1376" t="str" cm="1">
        <f t="array" aca="1" ref="G1376" ca="1">INDEX(Reel3,Spins[[#This Row],[Stop3]])</f>
        <v>🍇</v>
      </c>
      <c r="H1376" t="b">
        <f ca="1">AND(Spins[[#This Row],[Sym1]]=Spins[[#This Row],[Sym2]],Spins[[#This Row],[Sym2]]=Spins[[#This Row],[Sym3]])</f>
        <v>0</v>
      </c>
      <c r="I1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76">
        <f t="shared" si="106"/>
        <v>1</v>
      </c>
      <c r="K1376">
        <f ca="1">Spins[[#This Row],[Mult]]*Spins[[#This Row],[Bet]]</f>
        <v>0.6</v>
      </c>
      <c r="L1376">
        <f ca="1">Spins[[#This Row],[Payout]]-Spins[[#This Row],[Bet]]</f>
        <v>-0.4</v>
      </c>
    </row>
    <row r="1377" spans="1:12" x14ac:dyDescent="0.3">
      <c r="A1377">
        <f t="shared" si="102"/>
        <v>1376</v>
      </c>
      <c r="B1377">
        <f t="shared" ca="1" si="103"/>
        <v>30</v>
      </c>
      <c r="C1377" t="str" cm="1">
        <f t="array" aca="1" ref="C1377" ca="1">INDEX(Reel1,Spins[[#This Row],[Stop1]])</f>
        <v>7️⃣</v>
      </c>
      <c r="D1377">
        <f t="shared" ca="1" si="104"/>
        <v>15</v>
      </c>
      <c r="E1377" t="str" cm="1">
        <f t="array" aca="1" ref="E1377" ca="1">INDEX(Reel2,Spins[[#This Row],[Stop2]])</f>
        <v>🍒</v>
      </c>
      <c r="F1377">
        <f t="shared" ca="1" si="105"/>
        <v>15</v>
      </c>
      <c r="G1377" t="str" cm="1">
        <f t="array" aca="1" ref="G1377" ca="1">INDEX(Reel3,Spins[[#This Row],[Stop3]])</f>
        <v>🍇</v>
      </c>
      <c r="H1377" t="b">
        <f ca="1">AND(Spins[[#This Row],[Sym1]]=Spins[[#This Row],[Sym2]],Spins[[#This Row],[Sym2]]=Spins[[#This Row],[Sym3]])</f>
        <v>0</v>
      </c>
      <c r="I1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77">
        <f t="shared" si="106"/>
        <v>1</v>
      </c>
      <c r="K1377">
        <f ca="1">Spins[[#This Row],[Mult]]*Spins[[#This Row],[Bet]]</f>
        <v>0</v>
      </c>
      <c r="L1377">
        <f ca="1">Spins[[#This Row],[Payout]]-Spins[[#This Row],[Bet]]</f>
        <v>-1</v>
      </c>
    </row>
    <row r="1378" spans="1:12" x14ac:dyDescent="0.3">
      <c r="A1378">
        <f t="shared" si="102"/>
        <v>1377</v>
      </c>
      <c r="B1378">
        <f t="shared" ca="1" si="103"/>
        <v>6</v>
      </c>
      <c r="C1378" t="str" cm="1">
        <f t="array" aca="1" ref="C1378" ca="1">INDEX(Reel1,Spins[[#This Row],[Stop1]])</f>
        <v>🍋</v>
      </c>
      <c r="D1378">
        <f t="shared" ca="1" si="104"/>
        <v>16</v>
      </c>
      <c r="E1378" t="str" cm="1">
        <f t="array" aca="1" ref="E1378" ca="1">INDEX(Reel2,Spins[[#This Row],[Stop2]])</f>
        <v>🍒</v>
      </c>
      <c r="F1378">
        <f t="shared" ca="1" si="105"/>
        <v>14</v>
      </c>
      <c r="G1378" t="str" cm="1">
        <f t="array" aca="1" ref="G1378" ca="1">INDEX(Reel3,Spins[[#This Row],[Stop3]])</f>
        <v>🍇</v>
      </c>
      <c r="H1378" t="b">
        <f ca="1">AND(Spins[[#This Row],[Sym1]]=Spins[[#This Row],[Sym2]],Spins[[#This Row],[Sym2]]=Spins[[#This Row],[Sym3]])</f>
        <v>0</v>
      </c>
      <c r="I1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78">
        <f t="shared" si="106"/>
        <v>1</v>
      </c>
      <c r="K1378">
        <f ca="1">Spins[[#This Row],[Mult]]*Spins[[#This Row],[Bet]]</f>
        <v>0</v>
      </c>
      <c r="L1378">
        <f ca="1">Spins[[#This Row],[Payout]]-Spins[[#This Row],[Bet]]</f>
        <v>-1</v>
      </c>
    </row>
    <row r="1379" spans="1:12" x14ac:dyDescent="0.3">
      <c r="A1379">
        <f t="shared" si="102"/>
        <v>1378</v>
      </c>
      <c r="B1379">
        <f t="shared" ca="1" si="103"/>
        <v>25</v>
      </c>
      <c r="C1379" t="str" cm="1">
        <f t="array" aca="1" ref="C1379" ca="1">INDEX(Reel1,Spins[[#This Row],[Stop1]])</f>
        <v>🔔</v>
      </c>
      <c r="D1379">
        <f t="shared" ca="1" si="104"/>
        <v>21</v>
      </c>
      <c r="E1379" t="str" cm="1">
        <f t="array" aca="1" ref="E1379" ca="1">INDEX(Reel2,Spins[[#This Row],[Stop2]])</f>
        <v>🍒</v>
      </c>
      <c r="F1379">
        <f t="shared" ca="1" si="105"/>
        <v>20</v>
      </c>
      <c r="G1379" t="str" cm="1">
        <f t="array" aca="1" ref="G1379" ca="1">INDEX(Reel3,Spins[[#This Row],[Stop3]])</f>
        <v>🔔</v>
      </c>
      <c r="H1379" t="b">
        <f ca="1">AND(Spins[[#This Row],[Sym1]]=Spins[[#This Row],[Sym2]],Spins[[#This Row],[Sym2]]=Spins[[#This Row],[Sym3]])</f>
        <v>0</v>
      </c>
      <c r="I1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79">
        <f t="shared" si="106"/>
        <v>1</v>
      </c>
      <c r="K1379">
        <f ca="1">Spins[[#This Row],[Mult]]*Spins[[#This Row],[Bet]]</f>
        <v>0</v>
      </c>
      <c r="L1379">
        <f ca="1">Spins[[#This Row],[Payout]]-Spins[[#This Row],[Bet]]</f>
        <v>-1</v>
      </c>
    </row>
    <row r="1380" spans="1:12" x14ac:dyDescent="0.3">
      <c r="A1380">
        <f t="shared" si="102"/>
        <v>1379</v>
      </c>
      <c r="B1380">
        <f t="shared" ca="1" si="103"/>
        <v>25</v>
      </c>
      <c r="C1380" t="str" cm="1">
        <f t="array" aca="1" ref="C1380" ca="1">INDEX(Reel1,Spins[[#This Row],[Stop1]])</f>
        <v>🔔</v>
      </c>
      <c r="D1380">
        <f t="shared" ca="1" si="104"/>
        <v>20</v>
      </c>
      <c r="E1380" t="str" cm="1">
        <f t="array" aca="1" ref="E1380" ca="1">INDEX(Reel2,Spins[[#This Row],[Stop2]])</f>
        <v>🍒</v>
      </c>
      <c r="F1380">
        <f t="shared" ca="1" si="105"/>
        <v>18</v>
      </c>
      <c r="G1380" t="str" cm="1">
        <f t="array" aca="1" ref="G1380" ca="1">INDEX(Reel3,Spins[[#This Row],[Stop3]])</f>
        <v>🔔</v>
      </c>
      <c r="H1380" t="b">
        <f ca="1">AND(Spins[[#This Row],[Sym1]]=Spins[[#This Row],[Sym2]],Spins[[#This Row],[Sym2]]=Spins[[#This Row],[Sym3]])</f>
        <v>0</v>
      </c>
      <c r="I1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0">
        <f t="shared" si="106"/>
        <v>1</v>
      </c>
      <c r="K1380">
        <f ca="1">Spins[[#This Row],[Mult]]*Spins[[#This Row],[Bet]]</f>
        <v>0</v>
      </c>
      <c r="L1380">
        <f ca="1">Spins[[#This Row],[Payout]]-Spins[[#This Row],[Bet]]</f>
        <v>-1</v>
      </c>
    </row>
    <row r="1381" spans="1:12" x14ac:dyDescent="0.3">
      <c r="A1381">
        <f t="shared" si="102"/>
        <v>1380</v>
      </c>
      <c r="B1381">
        <f t="shared" ca="1" si="103"/>
        <v>24</v>
      </c>
      <c r="C1381" t="str" cm="1">
        <f t="array" aca="1" ref="C1381" ca="1">INDEX(Reel1,Spins[[#This Row],[Stop1]])</f>
        <v>🍇</v>
      </c>
      <c r="D1381">
        <f t="shared" ca="1" si="104"/>
        <v>5</v>
      </c>
      <c r="E1381" t="str" cm="1">
        <f t="array" aca="1" ref="E1381" ca="1">INDEX(Reel2,Spins[[#This Row],[Stop2]])</f>
        <v>🍋</v>
      </c>
      <c r="F1381">
        <f t="shared" ca="1" si="105"/>
        <v>10</v>
      </c>
      <c r="G1381" t="str" cm="1">
        <f t="array" aca="1" ref="G1381" ca="1">INDEX(Reel3,Spins[[#This Row],[Stop3]])</f>
        <v>🍒</v>
      </c>
      <c r="H1381" t="b">
        <f ca="1">AND(Spins[[#This Row],[Sym1]]=Spins[[#This Row],[Sym2]],Spins[[#This Row],[Sym2]]=Spins[[#This Row],[Sym3]])</f>
        <v>0</v>
      </c>
      <c r="I1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1">
        <f t="shared" si="106"/>
        <v>1</v>
      </c>
      <c r="K1381">
        <f ca="1">Spins[[#This Row],[Mult]]*Spins[[#This Row],[Bet]]</f>
        <v>0</v>
      </c>
      <c r="L1381">
        <f ca="1">Spins[[#This Row],[Payout]]-Spins[[#This Row],[Bet]]</f>
        <v>-1</v>
      </c>
    </row>
    <row r="1382" spans="1:12" x14ac:dyDescent="0.3">
      <c r="A1382">
        <f t="shared" si="102"/>
        <v>1381</v>
      </c>
      <c r="B1382">
        <f t="shared" ca="1" si="103"/>
        <v>8</v>
      </c>
      <c r="C1382" t="str" cm="1">
        <f t="array" aca="1" ref="C1382" ca="1">INDEX(Reel1,Spins[[#This Row],[Stop1]])</f>
        <v>🍋</v>
      </c>
      <c r="D1382">
        <f t="shared" ca="1" si="104"/>
        <v>3</v>
      </c>
      <c r="E1382" t="str" cm="1">
        <f t="array" aca="1" ref="E1382" ca="1">INDEX(Reel2,Spins[[#This Row],[Stop2]])</f>
        <v>🍋</v>
      </c>
      <c r="F1382">
        <f t="shared" ca="1" si="105"/>
        <v>15</v>
      </c>
      <c r="G1382" t="str" cm="1">
        <f t="array" aca="1" ref="G1382" ca="1">INDEX(Reel3,Spins[[#This Row],[Stop3]])</f>
        <v>🍇</v>
      </c>
      <c r="H1382" t="b">
        <f ca="1">AND(Spins[[#This Row],[Sym1]]=Spins[[#This Row],[Sym2]],Spins[[#This Row],[Sym2]]=Spins[[#This Row],[Sym3]])</f>
        <v>0</v>
      </c>
      <c r="I1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82">
        <f t="shared" si="106"/>
        <v>1</v>
      </c>
      <c r="K1382">
        <f ca="1">Spins[[#This Row],[Mult]]*Spins[[#This Row],[Bet]]</f>
        <v>0.6</v>
      </c>
      <c r="L1382">
        <f ca="1">Spins[[#This Row],[Payout]]-Spins[[#This Row],[Bet]]</f>
        <v>-0.4</v>
      </c>
    </row>
    <row r="1383" spans="1:12" x14ac:dyDescent="0.3">
      <c r="A1383">
        <f t="shared" si="102"/>
        <v>1382</v>
      </c>
      <c r="B1383">
        <f t="shared" ca="1" si="103"/>
        <v>25</v>
      </c>
      <c r="C1383" t="str" cm="1">
        <f t="array" aca="1" ref="C1383" ca="1">INDEX(Reel1,Spins[[#This Row],[Stop1]])</f>
        <v>🔔</v>
      </c>
      <c r="D1383">
        <f t="shared" ca="1" si="104"/>
        <v>7</v>
      </c>
      <c r="E1383" t="str" cm="1">
        <f t="array" aca="1" ref="E1383" ca="1">INDEX(Reel2,Spins[[#This Row],[Stop2]])</f>
        <v>🍋</v>
      </c>
      <c r="F1383">
        <f t="shared" ca="1" si="105"/>
        <v>29</v>
      </c>
      <c r="G1383" t="str" cm="1">
        <f t="array" aca="1" ref="G1383" ca="1">INDEX(Reel3,Spins[[#This Row],[Stop3]])</f>
        <v>7️⃣</v>
      </c>
      <c r="H1383" t="b">
        <f ca="1">AND(Spins[[#This Row],[Sym1]]=Spins[[#This Row],[Sym2]],Spins[[#This Row],[Sym2]]=Spins[[#This Row],[Sym3]])</f>
        <v>0</v>
      </c>
      <c r="I1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3">
        <f t="shared" si="106"/>
        <v>1</v>
      </c>
      <c r="K1383">
        <f ca="1">Spins[[#This Row],[Mult]]*Spins[[#This Row],[Bet]]</f>
        <v>0</v>
      </c>
      <c r="L1383">
        <f ca="1">Spins[[#This Row],[Payout]]-Spins[[#This Row],[Bet]]</f>
        <v>-1</v>
      </c>
    </row>
    <row r="1384" spans="1:12" x14ac:dyDescent="0.3">
      <c r="A1384">
        <f t="shared" si="102"/>
        <v>1383</v>
      </c>
      <c r="B1384">
        <f t="shared" ca="1" si="103"/>
        <v>6</v>
      </c>
      <c r="C1384" t="str" cm="1">
        <f t="array" aca="1" ref="C1384" ca="1">INDEX(Reel1,Spins[[#This Row],[Stop1]])</f>
        <v>🍋</v>
      </c>
      <c r="D1384">
        <f t="shared" ca="1" si="104"/>
        <v>6</v>
      </c>
      <c r="E1384" t="str" cm="1">
        <f t="array" aca="1" ref="E1384" ca="1">INDEX(Reel2,Spins[[#This Row],[Stop2]])</f>
        <v>🍋</v>
      </c>
      <c r="F1384">
        <f t="shared" ca="1" si="105"/>
        <v>7</v>
      </c>
      <c r="G1384" t="str" cm="1">
        <f t="array" aca="1" ref="G1384" ca="1">INDEX(Reel3,Spins[[#This Row],[Stop3]])</f>
        <v>🍒</v>
      </c>
      <c r="H1384" t="b">
        <f ca="1">AND(Spins[[#This Row],[Sym1]]=Spins[[#This Row],[Sym2]],Spins[[#This Row],[Sym2]]=Spins[[#This Row],[Sym3]])</f>
        <v>0</v>
      </c>
      <c r="I1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84">
        <f t="shared" si="106"/>
        <v>1</v>
      </c>
      <c r="K1384">
        <f ca="1">Spins[[#This Row],[Mult]]*Spins[[#This Row],[Bet]]</f>
        <v>0.6</v>
      </c>
      <c r="L1384">
        <f ca="1">Spins[[#This Row],[Payout]]-Spins[[#This Row],[Bet]]</f>
        <v>-0.4</v>
      </c>
    </row>
    <row r="1385" spans="1:12" x14ac:dyDescent="0.3">
      <c r="A1385">
        <f t="shared" si="102"/>
        <v>1384</v>
      </c>
      <c r="B1385">
        <f t="shared" ca="1" si="103"/>
        <v>17</v>
      </c>
      <c r="C1385" t="str" cm="1">
        <f t="array" aca="1" ref="C1385" ca="1">INDEX(Reel1,Spins[[#This Row],[Stop1]])</f>
        <v>🍒</v>
      </c>
      <c r="D1385">
        <f t="shared" ca="1" si="104"/>
        <v>8</v>
      </c>
      <c r="E1385" t="str" cm="1">
        <f t="array" aca="1" ref="E1385" ca="1">INDEX(Reel2,Spins[[#This Row],[Stop2]])</f>
        <v>🍋</v>
      </c>
      <c r="F1385">
        <f t="shared" ca="1" si="105"/>
        <v>11</v>
      </c>
      <c r="G1385" t="str" cm="1">
        <f t="array" aca="1" ref="G1385" ca="1">INDEX(Reel3,Spins[[#This Row],[Stop3]])</f>
        <v>🍒</v>
      </c>
      <c r="H1385" t="b">
        <f ca="1">AND(Spins[[#This Row],[Sym1]]=Spins[[#This Row],[Sym2]],Spins[[#This Row],[Sym2]]=Spins[[#This Row],[Sym3]])</f>
        <v>0</v>
      </c>
      <c r="I1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5">
        <f t="shared" si="106"/>
        <v>1</v>
      </c>
      <c r="K1385">
        <f ca="1">Spins[[#This Row],[Mult]]*Spins[[#This Row],[Bet]]</f>
        <v>0</v>
      </c>
      <c r="L1385">
        <f ca="1">Spins[[#This Row],[Payout]]-Spins[[#This Row],[Bet]]</f>
        <v>-1</v>
      </c>
    </row>
    <row r="1386" spans="1:12" x14ac:dyDescent="0.3">
      <c r="A1386">
        <f t="shared" si="102"/>
        <v>1385</v>
      </c>
      <c r="B1386">
        <f t="shared" ca="1" si="103"/>
        <v>25</v>
      </c>
      <c r="C1386" t="str" cm="1">
        <f t="array" aca="1" ref="C1386" ca="1">INDEX(Reel1,Spins[[#This Row],[Stop1]])</f>
        <v>🔔</v>
      </c>
      <c r="D1386">
        <f t="shared" ca="1" si="104"/>
        <v>11</v>
      </c>
      <c r="E1386" t="str" cm="1">
        <f t="array" aca="1" ref="E1386" ca="1">INDEX(Reel2,Spins[[#This Row],[Stop2]])</f>
        <v>🍋</v>
      </c>
      <c r="F1386">
        <f t="shared" ca="1" si="105"/>
        <v>26</v>
      </c>
      <c r="G1386" t="str" cm="1">
        <f t="array" aca="1" ref="G1386" ca="1">INDEX(Reel3,Spins[[#This Row],[Stop3]])</f>
        <v>BAR</v>
      </c>
      <c r="H1386" t="b">
        <f ca="1">AND(Spins[[#This Row],[Sym1]]=Spins[[#This Row],[Sym2]],Spins[[#This Row],[Sym2]]=Spins[[#This Row],[Sym3]])</f>
        <v>0</v>
      </c>
      <c r="I1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6">
        <f t="shared" si="106"/>
        <v>1</v>
      </c>
      <c r="K1386">
        <f ca="1">Spins[[#This Row],[Mult]]*Spins[[#This Row],[Bet]]</f>
        <v>0</v>
      </c>
      <c r="L1386">
        <f ca="1">Spins[[#This Row],[Payout]]-Spins[[#This Row],[Bet]]</f>
        <v>-1</v>
      </c>
    </row>
    <row r="1387" spans="1:12" x14ac:dyDescent="0.3">
      <c r="A1387">
        <f t="shared" si="102"/>
        <v>1386</v>
      </c>
      <c r="B1387">
        <f t="shared" ca="1" si="103"/>
        <v>4</v>
      </c>
      <c r="C1387" t="str" cm="1">
        <f t="array" aca="1" ref="C1387" ca="1">INDEX(Reel1,Spins[[#This Row],[Stop1]])</f>
        <v>🍋</v>
      </c>
      <c r="D1387">
        <f t="shared" ca="1" si="104"/>
        <v>26</v>
      </c>
      <c r="E1387" t="str" cm="1">
        <f t="array" aca="1" ref="E1387" ca="1">INDEX(Reel2,Spins[[#This Row],[Stop2]])</f>
        <v>🔔</v>
      </c>
      <c r="F1387">
        <f t="shared" ca="1" si="105"/>
        <v>4</v>
      </c>
      <c r="G1387" t="str" cm="1">
        <f t="array" aca="1" ref="G1387" ca="1">INDEX(Reel3,Spins[[#This Row],[Stop3]])</f>
        <v>🍋</v>
      </c>
      <c r="H1387" t="b">
        <f ca="1">AND(Spins[[#This Row],[Sym1]]=Spins[[#This Row],[Sym2]],Spins[[#This Row],[Sym2]]=Spins[[#This Row],[Sym3]])</f>
        <v>0</v>
      </c>
      <c r="I1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7">
        <f t="shared" si="106"/>
        <v>1</v>
      </c>
      <c r="K1387">
        <f ca="1">Spins[[#This Row],[Mult]]*Spins[[#This Row],[Bet]]</f>
        <v>0</v>
      </c>
      <c r="L1387">
        <f ca="1">Spins[[#This Row],[Payout]]-Spins[[#This Row],[Bet]]</f>
        <v>-1</v>
      </c>
    </row>
    <row r="1388" spans="1:12" x14ac:dyDescent="0.3">
      <c r="A1388">
        <f t="shared" si="102"/>
        <v>1387</v>
      </c>
      <c r="B1388">
        <f t="shared" ca="1" si="103"/>
        <v>17</v>
      </c>
      <c r="C1388" t="str" cm="1">
        <f t="array" aca="1" ref="C1388" ca="1">INDEX(Reel1,Spins[[#This Row],[Stop1]])</f>
        <v>🍒</v>
      </c>
      <c r="D1388">
        <f t="shared" ca="1" si="104"/>
        <v>13</v>
      </c>
      <c r="E1388" t="str" cm="1">
        <f t="array" aca="1" ref="E1388" ca="1">INDEX(Reel2,Spins[[#This Row],[Stop2]])</f>
        <v>🍋</v>
      </c>
      <c r="F1388">
        <f t="shared" ca="1" si="105"/>
        <v>17</v>
      </c>
      <c r="G1388" t="str" cm="1">
        <f t="array" aca="1" ref="G1388" ca="1">INDEX(Reel3,Spins[[#This Row],[Stop3]])</f>
        <v>🍇</v>
      </c>
      <c r="H1388" t="b">
        <f ca="1">AND(Spins[[#This Row],[Sym1]]=Spins[[#This Row],[Sym2]],Spins[[#This Row],[Sym2]]=Spins[[#This Row],[Sym3]])</f>
        <v>0</v>
      </c>
      <c r="I1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8">
        <f t="shared" si="106"/>
        <v>1</v>
      </c>
      <c r="K1388">
        <f ca="1">Spins[[#This Row],[Mult]]*Spins[[#This Row],[Bet]]</f>
        <v>0</v>
      </c>
      <c r="L1388">
        <f ca="1">Spins[[#This Row],[Payout]]-Spins[[#This Row],[Bet]]</f>
        <v>-1</v>
      </c>
    </row>
    <row r="1389" spans="1:12" x14ac:dyDescent="0.3">
      <c r="A1389">
        <f t="shared" si="102"/>
        <v>1388</v>
      </c>
      <c r="B1389">
        <f t="shared" ca="1" si="103"/>
        <v>7</v>
      </c>
      <c r="C1389" t="str" cm="1">
        <f t="array" aca="1" ref="C1389" ca="1">INDEX(Reel1,Spins[[#This Row],[Stop1]])</f>
        <v>🍋</v>
      </c>
      <c r="D1389">
        <f t="shared" ca="1" si="104"/>
        <v>23</v>
      </c>
      <c r="E1389" t="str" cm="1">
        <f t="array" aca="1" ref="E1389" ca="1">INDEX(Reel2,Spins[[#This Row],[Stop2]])</f>
        <v>🍇</v>
      </c>
      <c r="F1389">
        <f t="shared" ca="1" si="105"/>
        <v>9</v>
      </c>
      <c r="G1389" t="str" cm="1">
        <f t="array" aca="1" ref="G1389" ca="1">INDEX(Reel3,Spins[[#This Row],[Stop3]])</f>
        <v>🍒</v>
      </c>
      <c r="H1389" t="b">
        <f ca="1">AND(Spins[[#This Row],[Sym1]]=Spins[[#This Row],[Sym2]],Spins[[#This Row],[Sym2]]=Spins[[#This Row],[Sym3]])</f>
        <v>0</v>
      </c>
      <c r="I1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89">
        <f t="shared" si="106"/>
        <v>1</v>
      </c>
      <c r="K1389">
        <f ca="1">Spins[[#This Row],[Mult]]*Spins[[#This Row],[Bet]]</f>
        <v>0</v>
      </c>
      <c r="L1389">
        <f ca="1">Spins[[#This Row],[Payout]]-Spins[[#This Row],[Bet]]</f>
        <v>-1</v>
      </c>
    </row>
    <row r="1390" spans="1:12" x14ac:dyDescent="0.3">
      <c r="A1390">
        <f t="shared" si="102"/>
        <v>1389</v>
      </c>
      <c r="B1390">
        <f t="shared" ca="1" si="103"/>
        <v>2</v>
      </c>
      <c r="C1390" t="str" cm="1">
        <f t="array" aca="1" ref="C1390" ca="1">INDEX(Reel1,Spins[[#This Row],[Stop1]])</f>
        <v>🍋</v>
      </c>
      <c r="D1390">
        <f t="shared" ca="1" si="104"/>
        <v>23</v>
      </c>
      <c r="E1390" t="str" cm="1">
        <f t="array" aca="1" ref="E1390" ca="1">INDEX(Reel2,Spins[[#This Row],[Stop2]])</f>
        <v>🍇</v>
      </c>
      <c r="F1390">
        <f t="shared" ca="1" si="105"/>
        <v>9</v>
      </c>
      <c r="G1390" t="str" cm="1">
        <f t="array" aca="1" ref="G1390" ca="1">INDEX(Reel3,Spins[[#This Row],[Stop3]])</f>
        <v>🍒</v>
      </c>
      <c r="H1390" t="b">
        <f ca="1">AND(Spins[[#This Row],[Sym1]]=Spins[[#This Row],[Sym2]],Spins[[#This Row],[Sym2]]=Spins[[#This Row],[Sym3]])</f>
        <v>0</v>
      </c>
      <c r="I1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0">
        <f t="shared" si="106"/>
        <v>1</v>
      </c>
      <c r="K1390">
        <f ca="1">Spins[[#This Row],[Mult]]*Spins[[#This Row],[Bet]]</f>
        <v>0</v>
      </c>
      <c r="L1390">
        <f ca="1">Spins[[#This Row],[Payout]]-Spins[[#This Row],[Bet]]</f>
        <v>-1</v>
      </c>
    </row>
    <row r="1391" spans="1:12" x14ac:dyDescent="0.3">
      <c r="A1391">
        <f t="shared" si="102"/>
        <v>1390</v>
      </c>
      <c r="B1391">
        <f t="shared" ca="1" si="103"/>
        <v>9</v>
      </c>
      <c r="C1391" t="str" cm="1">
        <f t="array" aca="1" ref="C1391" ca="1">INDEX(Reel1,Spins[[#This Row],[Stop1]])</f>
        <v>🍋</v>
      </c>
      <c r="D1391">
        <f t="shared" ca="1" si="104"/>
        <v>14</v>
      </c>
      <c r="E1391" t="str" cm="1">
        <f t="array" aca="1" ref="E1391" ca="1">INDEX(Reel2,Spins[[#This Row],[Stop2]])</f>
        <v>🍋</v>
      </c>
      <c r="F1391">
        <f t="shared" ca="1" si="105"/>
        <v>23</v>
      </c>
      <c r="G1391" t="str" cm="1">
        <f t="array" aca="1" ref="G1391" ca="1">INDEX(Reel3,Spins[[#This Row],[Stop3]])</f>
        <v>BAR</v>
      </c>
      <c r="H1391" t="b">
        <f ca="1">AND(Spins[[#This Row],[Sym1]]=Spins[[#This Row],[Sym2]],Spins[[#This Row],[Sym2]]=Spins[[#This Row],[Sym3]])</f>
        <v>0</v>
      </c>
      <c r="I1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91">
        <f t="shared" si="106"/>
        <v>1</v>
      </c>
      <c r="K1391">
        <f ca="1">Spins[[#This Row],[Mult]]*Spins[[#This Row],[Bet]]</f>
        <v>0.6</v>
      </c>
      <c r="L1391">
        <f ca="1">Spins[[#This Row],[Payout]]-Spins[[#This Row],[Bet]]</f>
        <v>-0.4</v>
      </c>
    </row>
    <row r="1392" spans="1:12" x14ac:dyDescent="0.3">
      <c r="A1392">
        <f t="shared" si="102"/>
        <v>1391</v>
      </c>
      <c r="B1392">
        <f t="shared" ca="1" si="103"/>
        <v>3</v>
      </c>
      <c r="C1392" t="str" cm="1">
        <f t="array" aca="1" ref="C1392" ca="1">INDEX(Reel1,Spins[[#This Row],[Stop1]])</f>
        <v>🍋</v>
      </c>
      <c r="D1392">
        <f t="shared" ca="1" si="104"/>
        <v>25</v>
      </c>
      <c r="E1392" t="str" cm="1">
        <f t="array" aca="1" ref="E1392" ca="1">INDEX(Reel2,Spins[[#This Row],[Stop2]])</f>
        <v>🔔</v>
      </c>
      <c r="F1392">
        <f t="shared" ca="1" si="105"/>
        <v>31</v>
      </c>
      <c r="G1392" t="str" cm="1">
        <f t="array" aca="1" ref="G1392" ca="1">INDEX(Reel3,Spins[[#This Row],[Stop3]])</f>
        <v>💎</v>
      </c>
      <c r="H1392" t="b">
        <f ca="1">AND(Spins[[#This Row],[Sym1]]=Spins[[#This Row],[Sym2]],Spins[[#This Row],[Sym2]]=Spins[[#This Row],[Sym3]])</f>
        <v>0</v>
      </c>
      <c r="I1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2">
        <f t="shared" si="106"/>
        <v>1</v>
      </c>
      <c r="K1392">
        <f ca="1">Spins[[#This Row],[Mult]]*Spins[[#This Row],[Bet]]</f>
        <v>0</v>
      </c>
      <c r="L1392">
        <f ca="1">Spins[[#This Row],[Payout]]-Spins[[#This Row],[Bet]]</f>
        <v>-1</v>
      </c>
    </row>
    <row r="1393" spans="1:12" x14ac:dyDescent="0.3">
      <c r="A1393">
        <f t="shared" si="102"/>
        <v>1392</v>
      </c>
      <c r="B1393">
        <f t="shared" ca="1" si="103"/>
        <v>15</v>
      </c>
      <c r="C1393" t="str" cm="1">
        <f t="array" aca="1" ref="C1393" ca="1">INDEX(Reel1,Spins[[#This Row],[Stop1]])</f>
        <v>🍒</v>
      </c>
      <c r="D1393">
        <f t="shared" ca="1" si="104"/>
        <v>6</v>
      </c>
      <c r="E1393" t="str" cm="1">
        <f t="array" aca="1" ref="E1393" ca="1">INDEX(Reel2,Spins[[#This Row],[Stop2]])</f>
        <v>🍋</v>
      </c>
      <c r="F1393">
        <f t="shared" ca="1" si="105"/>
        <v>28</v>
      </c>
      <c r="G1393" t="str" cm="1">
        <f t="array" aca="1" ref="G1393" ca="1">INDEX(Reel3,Spins[[#This Row],[Stop3]])</f>
        <v>7️⃣</v>
      </c>
      <c r="H1393" t="b">
        <f ca="1">AND(Spins[[#This Row],[Sym1]]=Spins[[#This Row],[Sym2]],Spins[[#This Row],[Sym2]]=Spins[[#This Row],[Sym3]])</f>
        <v>0</v>
      </c>
      <c r="I1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3">
        <f t="shared" si="106"/>
        <v>1</v>
      </c>
      <c r="K1393">
        <f ca="1">Spins[[#This Row],[Mult]]*Spins[[#This Row],[Bet]]</f>
        <v>0</v>
      </c>
      <c r="L1393">
        <f ca="1">Spins[[#This Row],[Payout]]-Spins[[#This Row],[Bet]]</f>
        <v>-1</v>
      </c>
    </row>
    <row r="1394" spans="1:12" x14ac:dyDescent="0.3">
      <c r="A1394">
        <f t="shared" si="102"/>
        <v>1393</v>
      </c>
      <c r="B1394">
        <f t="shared" ca="1" si="103"/>
        <v>22</v>
      </c>
      <c r="C1394" t="str" cm="1">
        <f t="array" aca="1" ref="C1394" ca="1">INDEX(Reel1,Spins[[#This Row],[Stop1]])</f>
        <v>🍇</v>
      </c>
      <c r="D1394">
        <f t="shared" ca="1" si="104"/>
        <v>16</v>
      </c>
      <c r="E1394" t="str" cm="1">
        <f t="array" aca="1" ref="E1394" ca="1">INDEX(Reel2,Spins[[#This Row],[Stop2]])</f>
        <v>🍒</v>
      </c>
      <c r="F1394">
        <f t="shared" ca="1" si="105"/>
        <v>8</v>
      </c>
      <c r="G1394" t="str" cm="1">
        <f t="array" aca="1" ref="G1394" ca="1">INDEX(Reel3,Spins[[#This Row],[Stop3]])</f>
        <v>🍒</v>
      </c>
      <c r="H1394" t="b">
        <f ca="1">AND(Spins[[#This Row],[Sym1]]=Spins[[#This Row],[Sym2]],Spins[[#This Row],[Sym2]]=Spins[[#This Row],[Sym3]])</f>
        <v>0</v>
      </c>
      <c r="I1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4">
        <f t="shared" si="106"/>
        <v>1</v>
      </c>
      <c r="K1394">
        <f ca="1">Spins[[#This Row],[Mult]]*Spins[[#This Row],[Bet]]</f>
        <v>0</v>
      </c>
      <c r="L1394">
        <f ca="1">Spins[[#This Row],[Payout]]-Spins[[#This Row],[Bet]]</f>
        <v>-1</v>
      </c>
    </row>
    <row r="1395" spans="1:12" x14ac:dyDescent="0.3">
      <c r="A1395">
        <f t="shared" si="102"/>
        <v>1394</v>
      </c>
      <c r="B1395">
        <f t="shared" ca="1" si="103"/>
        <v>26</v>
      </c>
      <c r="C1395" t="str" cm="1">
        <f t="array" aca="1" ref="C1395" ca="1">INDEX(Reel1,Spins[[#This Row],[Stop1]])</f>
        <v>🔔</v>
      </c>
      <c r="D1395">
        <f t="shared" ca="1" si="104"/>
        <v>2</v>
      </c>
      <c r="E1395" t="str" cm="1">
        <f t="array" aca="1" ref="E1395" ca="1">INDEX(Reel2,Spins[[#This Row],[Stop2]])</f>
        <v>🍋</v>
      </c>
      <c r="F1395">
        <f t="shared" ca="1" si="105"/>
        <v>3</v>
      </c>
      <c r="G1395" t="str" cm="1">
        <f t="array" aca="1" ref="G1395" ca="1">INDEX(Reel3,Spins[[#This Row],[Stop3]])</f>
        <v>🍋</v>
      </c>
      <c r="H1395" t="b">
        <f ca="1">AND(Spins[[#This Row],[Sym1]]=Spins[[#This Row],[Sym2]],Spins[[#This Row],[Sym2]]=Spins[[#This Row],[Sym3]])</f>
        <v>0</v>
      </c>
      <c r="I1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5">
        <f t="shared" si="106"/>
        <v>1</v>
      </c>
      <c r="K1395">
        <f ca="1">Spins[[#This Row],[Mult]]*Spins[[#This Row],[Bet]]</f>
        <v>0</v>
      </c>
      <c r="L1395">
        <f ca="1">Spins[[#This Row],[Payout]]-Spins[[#This Row],[Bet]]</f>
        <v>-1</v>
      </c>
    </row>
    <row r="1396" spans="1:12" x14ac:dyDescent="0.3">
      <c r="A1396">
        <f t="shared" si="102"/>
        <v>1395</v>
      </c>
      <c r="B1396">
        <f t="shared" ca="1" si="103"/>
        <v>31</v>
      </c>
      <c r="C1396" t="str" cm="1">
        <f t="array" aca="1" ref="C1396" ca="1">INDEX(Reel1,Spins[[#This Row],[Stop1]])</f>
        <v>💎</v>
      </c>
      <c r="D1396">
        <f t="shared" ca="1" si="104"/>
        <v>31</v>
      </c>
      <c r="E1396" t="str" cm="1">
        <f t="array" aca="1" ref="E1396" ca="1">INDEX(Reel2,Spins[[#This Row],[Stop2]])</f>
        <v>💎</v>
      </c>
      <c r="F1396">
        <f t="shared" ca="1" si="105"/>
        <v>23</v>
      </c>
      <c r="G1396" t="str" cm="1">
        <f t="array" aca="1" ref="G1396" ca="1">INDEX(Reel3,Spins[[#This Row],[Stop3]])</f>
        <v>BAR</v>
      </c>
      <c r="H1396" t="b">
        <f ca="1">AND(Spins[[#This Row],[Sym1]]=Spins[[#This Row],[Sym2]],Spins[[#This Row],[Sym2]]=Spins[[#This Row],[Sym3]])</f>
        <v>0</v>
      </c>
      <c r="I1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1396">
        <f t="shared" si="106"/>
        <v>1</v>
      </c>
      <c r="K1396">
        <f ca="1">Spins[[#This Row],[Mult]]*Spins[[#This Row],[Bet]]</f>
        <v>10</v>
      </c>
      <c r="L1396">
        <f ca="1">Spins[[#This Row],[Payout]]-Spins[[#This Row],[Bet]]</f>
        <v>9</v>
      </c>
    </row>
    <row r="1397" spans="1:12" x14ac:dyDescent="0.3">
      <c r="A1397">
        <f t="shared" si="102"/>
        <v>1396</v>
      </c>
      <c r="B1397">
        <f t="shared" ca="1" si="103"/>
        <v>14</v>
      </c>
      <c r="C1397" t="str" cm="1">
        <f t="array" aca="1" ref="C1397" ca="1">INDEX(Reel1,Spins[[#This Row],[Stop1]])</f>
        <v>🍋</v>
      </c>
      <c r="D1397">
        <f t="shared" ca="1" si="104"/>
        <v>22</v>
      </c>
      <c r="E1397" t="str" cm="1">
        <f t="array" aca="1" ref="E1397" ca="1">INDEX(Reel2,Spins[[#This Row],[Stop2]])</f>
        <v>🍇</v>
      </c>
      <c r="F1397">
        <f t="shared" ca="1" si="105"/>
        <v>5</v>
      </c>
      <c r="G1397" t="str" cm="1">
        <f t="array" aca="1" ref="G1397" ca="1">INDEX(Reel3,Spins[[#This Row],[Stop3]])</f>
        <v>🍋</v>
      </c>
      <c r="H1397" t="b">
        <f ca="1">AND(Spins[[#This Row],[Sym1]]=Spins[[#This Row],[Sym2]],Spins[[#This Row],[Sym2]]=Spins[[#This Row],[Sym3]])</f>
        <v>0</v>
      </c>
      <c r="I1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7">
        <f t="shared" si="106"/>
        <v>1</v>
      </c>
      <c r="K1397">
        <f ca="1">Spins[[#This Row],[Mult]]*Spins[[#This Row],[Bet]]</f>
        <v>0</v>
      </c>
      <c r="L1397">
        <f ca="1">Spins[[#This Row],[Payout]]-Spins[[#This Row],[Bet]]</f>
        <v>-1</v>
      </c>
    </row>
    <row r="1398" spans="1:12" x14ac:dyDescent="0.3">
      <c r="A1398">
        <f t="shared" si="102"/>
        <v>1397</v>
      </c>
      <c r="B1398">
        <f t="shared" ca="1" si="103"/>
        <v>16</v>
      </c>
      <c r="C1398" t="str" cm="1">
        <f t="array" aca="1" ref="C1398" ca="1">INDEX(Reel1,Spins[[#This Row],[Stop1]])</f>
        <v>🍒</v>
      </c>
      <c r="D1398">
        <f t="shared" ca="1" si="104"/>
        <v>27</v>
      </c>
      <c r="E1398" t="str" cm="1">
        <f t="array" aca="1" ref="E1398" ca="1">INDEX(Reel2,Spins[[#This Row],[Stop2]])</f>
        <v>BAR</v>
      </c>
      <c r="F1398">
        <f t="shared" ca="1" si="105"/>
        <v>17</v>
      </c>
      <c r="G1398" t="str" cm="1">
        <f t="array" aca="1" ref="G1398" ca="1">INDEX(Reel3,Spins[[#This Row],[Stop3]])</f>
        <v>🍇</v>
      </c>
      <c r="H1398" t="b">
        <f ca="1">AND(Spins[[#This Row],[Sym1]]=Spins[[#This Row],[Sym2]],Spins[[#This Row],[Sym2]]=Spins[[#This Row],[Sym3]])</f>
        <v>0</v>
      </c>
      <c r="I1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8">
        <f t="shared" si="106"/>
        <v>1</v>
      </c>
      <c r="K1398">
        <f ca="1">Spins[[#This Row],[Mult]]*Spins[[#This Row],[Bet]]</f>
        <v>0</v>
      </c>
      <c r="L1398">
        <f ca="1">Spins[[#This Row],[Payout]]-Spins[[#This Row],[Bet]]</f>
        <v>-1</v>
      </c>
    </row>
    <row r="1399" spans="1:12" x14ac:dyDescent="0.3">
      <c r="A1399">
        <f t="shared" si="102"/>
        <v>1398</v>
      </c>
      <c r="B1399">
        <f t="shared" ca="1" si="103"/>
        <v>13</v>
      </c>
      <c r="C1399" t="str" cm="1">
        <f t="array" aca="1" ref="C1399" ca="1">INDEX(Reel1,Spins[[#This Row],[Stop1]])</f>
        <v>🍋</v>
      </c>
      <c r="D1399">
        <f t="shared" ca="1" si="104"/>
        <v>31</v>
      </c>
      <c r="E1399" t="str" cm="1">
        <f t="array" aca="1" ref="E1399" ca="1">INDEX(Reel2,Spins[[#This Row],[Stop2]])</f>
        <v>💎</v>
      </c>
      <c r="F1399">
        <f t="shared" ca="1" si="105"/>
        <v>26</v>
      </c>
      <c r="G1399" t="str" cm="1">
        <f t="array" aca="1" ref="G1399" ca="1">INDEX(Reel3,Spins[[#This Row],[Stop3]])</f>
        <v>BAR</v>
      </c>
      <c r="H1399" t="b">
        <f ca="1">AND(Spins[[#This Row],[Sym1]]=Spins[[#This Row],[Sym2]],Spins[[#This Row],[Sym2]]=Spins[[#This Row],[Sym3]])</f>
        <v>0</v>
      </c>
      <c r="I1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99">
        <f t="shared" si="106"/>
        <v>1</v>
      </c>
      <c r="K1399">
        <f ca="1">Spins[[#This Row],[Mult]]*Spins[[#This Row],[Bet]]</f>
        <v>0</v>
      </c>
      <c r="L1399">
        <f ca="1">Spins[[#This Row],[Payout]]-Spins[[#This Row],[Bet]]</f>
        <v>-1</v>
      </c>
    </row>
    <row r="1400" spans="1:12" x14ac:dyDescent="0.3">
      <c r="A1400">
        <f t="shared" si="102"/>
        <v>1399</v>
      </c>
      <c r="B1400">
        <f t="shared" ca="1" si="103"/>
        <v>14</v>
      </c>
      <c r="C1400" t="str" cm="1">
        <f t="array" aca="1" ref="C1400" ca="1">INDEX(Reel1,Spins[[#This Row],[Stop1]])</f>
        <v>🍋</v>
      </c>
      <c r="D1400">
        <f t="shared" ca="1" si="104"/>
        <v>10</v>
      </c>
      <c r="E1400" t="str" cm="1">
        <f t="array" aca="1" ref="E1400" ca="1">INDEX(Reel2,Spins[[#This Row],[Stop2]])</f>
        <v>🍋</v>
      </c>
      <c r="F1400">
        <f t="shared" ca="1" si="105"/>
        <v>30</v>
      </c>
      <c r="G1400" t="str" cm="1">
        <f t="array" aca="1" ref="G1400" ca="1">INDEX(Reel3,Spins[[#This Row],[Stop3]])</f>
        <v>💎</v>
      </c>
      <c r="H1400" t="b">
        <f ca="1">AND(Spins[[#This Row],[Sym1]]=Spins[[#This Row],[Sym2]],Spins[[#This Row],[Sym2]]=Spins[[#This Row],[Sym3]])</f>
        <v>0</v>
      </c>
      <c r="I1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00">
        <f t="shared" si="106"/>
        <v>1</v>
      </c>
      <c r="K1400">
        <f ca="1">Spins[[#This Row],[Mult]]*Spins[[#This Row],[Bet]]</f>
        <v>0.6</v>
      </c>
      <c r="L1400">
        <f ca="1">Spins[[#This Row],[Payout]]-Spins[[#This Row],[Bet]]</f>
        <v>-0.4</v>
      </c>
    </row>
    <row r="1401" spans="1:12" x14ac:dyDescent="0.3">
      <c r="A1401">
        <f t="shared" si="102"/>
        <v>1400</v>
      </c>
      <c r="B1401">
        <f t="shared" ca="1" si="103"/>
        <v>5</v>
      </c>
      <c r="C1401" t="str" cm="1">
        <f t="array" aca="1" ref="C1401" ca="1">INDEX(Reel1,Spins[[#This Row],[Stop1]])</f>
        <v>🍋</v>
      </c>
      <c r="D1401">
        <f t="shared" ca="1" si="104"/>
        <v>17</v>
      </c>
      <c r="E1401" t="str" cm="1">
        <f t="array" aca="1" ref="E1401" ca="1">INDEX(Reel2,Spins[[#This Row],[Stop2]])</f>
        <v>🍒</v>
      </c>
      <c r="F1401">
        <f t="shared" ca="1" si="105"/>
        <v>15</v>
      </c>
      <c r="G1401" t="str" cm="1">
        <f t="array" aca="1" ref="G1401" ca="1">INDEX(Reel3,Spins[[#This Row],[Stop3]])</f>
        <v>🍇</v>
      </c>
      <c r="H1401" t="b">
        <f ca="1">AND(Spins[[#This Row],[Sym1]]=Spins[[#This Row],[Sym2]],Spins[[#This Row],[Sym2]]=Spins[[#This Row],[Sym3]])</f>
        <v>0</v>
      </c>
      <c r="I1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01">
        <f t="shared" si="106"/>
        <v>1</v>
      </c>
      <c r="K1401">
        <f ca="1">Spins[[#This Row],[Mult]]*Spins[[#This Row],[Bet]]</f>
        <v>0</v>
      </c>
      <c r="L1401">
        <f ca="1">Spins[[#This Row],[Payout]]-Spins[[#This Row],[Bet]]</f>
        <v>-1</v>
      </c>
    </row>
    <row r="1402" spans="1:12" x14ac:dyDescent="0.3">
      <c r="A1402">
        <f t="shared" si="102"/>
        <v>1401</v>
      </c>
      <c r="B1402">
        <f t="shared" ca="1" si="103"/>
        <v>2</v>
      </c>
      <c r="C1402" t="str" cm="1">
        <f t="array" aca="1" ref="C1402" ca="1">INDEX(Reel1,Spins[[#This Row],[Stop1]])</f>
        <v>🍋</v>
      </c>
      <c r="D1402">
        <f t="shared" ca="1" si="104"/>
        <v>20</v>
      </c>
      <c r="E1402" t="str" cm="1">
        <f t="array" aca="1" ref="E1402" ca="1">INDEX(Reel2,Spins[[#This Row],[Stop2]])</f>
        <v>🍒</v>
      </c>
      <c r="F1402">
        <f t="shared" ca="1" si="105"/>
        <v>23</v>
      </c>
      <c r="G1402" t="str" cm="1">
        <f t="array" aca="1" ref="G1402" ca="1">INDEX(Reel3,Spins[[#This Row],[Stop3]])</f>
        <v>BAR</v>
      </c>
      <c r="H1402" t="b">
        <f ca="1">AND(Spins[[#This Row],[Sym1]]=Spins[[#This Row],[Sym2]],Spins[[#This Row],[Sym2]]=Spins[[#This Row],[Sym3]])</f>
        <v>0</v>
      </c>
      <c r="I1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02">
        <f t="shared" si="106"/>
        <v>1</v>
      </c>
      <c r="K1402">
        <f ca="1">Spins[[#This Row],[Mult]]*Spins[[#This Row],[Bet]]</f>
        <v>0</v>
      </c>
      <c r="L1402">
        <f ca="1">Spins[[#This Row],[Payout]]-Spins[[#This Row],[Bet]]</f>
        <v>-1</v>
      </c>
    </row>
    <row r="1403" spans="1:12" x14ac:dyDescent="0.3">
      <c r="A1403">
        <f t="shared" si="102"/>
        <v>1402</v>
      </c>
      <c r="B1403">
        <f t="shared" ca="1" si="103"/>
        <v>24</v>
      </c>
      <c r="C1403" t="str" cm="1">
        <f t="array" aca="1" ref="C1403" ca="1">INDEX(Reel1,Spins[[#This Row],[Stop1]])</f>
        <v>🍇</v>
      </c>
      <c r="D1403">
        <f t="shared" ca="1" si="104"/>
        <v>6</v>
      </c>
      <c r="E1403" t="str" cm="1">
        <f t="array" aca="1" ref="E1403" ca="1">INDEX(Reel2,Spins[[#This Row],[Stop2]])</f>
        <v>🍋</v>
      </c>
      <c r="F1403">
        <f t="shared" ca="1" si="105"/>
        <v>11</v>
      </c>
      <c r="G1403" t="str" cm="1">
        <f t="array" aca="1" ref="G1403" ca="1">INDEX(Reel3,Spins[[#This Row],[Stop3]])</f>
        <v>🍒</v>
      </c>
      <c r="H1403" t="b">
        <f ca="1">AND(Spins[[#This Row],[Sym1]]=Spins[[#This Row],[Sym2]],Spins[[#This Row],[Sym2]]=Spins[[#This Row],[Sym3]])</f>
        <v>0</v>
      </c>
      <c r="I1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03">
        <f t="shared" si="106"/>
        <v>1</v>
      </c>
      <c r="K1403">
        <f ca="1">Spins[[#This Row],[Mult]]*Spins[[#This Row],[Bet]]</f>
        <v>0</v>
      </c>
      <c r="L1403">
        <f ca="1">Spins[[#This Row],[Payout]]-Spins[[#This Row],[Bet]]</f>
        <v>-1</v>
      </c>
    </row>
    <row r="1404" spans="1:12" x14ac:dyDescent="0.3">
      <c r="A1404">
        <f t="shared" si="102"/>
        <v>1403</v>
      </c>
      <c r="B1404">
        <f t="shared" ca="1" si="103"/>
        <v>18</v>
      </c>
      <c r="C1404" t="str" cm="1">
        <f t="array" aca="1" ref="C1404" ca="1">INDEX(Reel1,Spins[[#This Row],[Stop1]])</f>
        <v>🍒</v>
      </c>
      <c r="D1404">
        <f t="shared" ca="1" si="104"/>
        <v>22</v>
      </c>
      <c r="E1404" t="str" cm="1">
        <f t="array" aca="1" ref="E1404" ca="1">INDEX(Reel2,Spins[[#This Row],[Stop2]])</f>
        <v>🍇</v>
      </c>
      <c r="F1404">
        <f t="shared" ca="1" si="105"/>
        <v>6</v>
      </c>
      <c r="G1404" t="str" cm="1">
        <f t="array" aca="1" ref="G1404" ca="1">INDEX(Reel3,Spins[[#This Row],[Stop3]])</f>
        <v>🍒</v>
      </c>
      <c r="H1404" t="b">
        <f ca="1">AND(Spins[[#This Row],[Sym1]]=Spins[[#This Row],[Sym2]],Spins[[#This Row],[Sym2]]=Spins[[#This Row],[Sym3]])</f>
        <v>0</v>
      </c>
      <c r="I1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04">
        <f t="shared" si="106"/>
        <v>1</v>
      </c>
      <c r="K1404">
        <f ca="1">Spins[[#This Row],[Mult]]*Spins[[#This Row],[Bet]]</f>
        <v>0</v>
      </c>
      <c r="L1404">
        <f ca="1">Spins[[#This Row],[Payout]]-Spins[[#This Row],[Bet]]</f>
        <v>-1</v>
      </c>
    </row>
    <row r="1405" spans="1:12" x14ac:dyDescent="0.3">
      <c r="A1405">
        <f t="shared" si="102"/>
        <v>1404</v>
      </c>
      <c r="B1405">
        <f t="shared" ca="1" si="103"/>
        <v>11</v>
      </c>
      <c r="C1405" t="str" cm="1">
        <f t="array" aca="1" ref="C1405" ca="1">INDEX(Reel1,Spins[[#This Row],[Stop1]])</f>
        <v>🍋</v>
      </c>
      <c r="D1405">
        <f t="shared" ca="1" si="104"/>
        <v>28</v>
      </c>
      <c r="E1405" t="str" cm="1">
        <f t="array" aca="1" ref="E1405" ca="1">INDEX(Reel2,Spins[[#This Row],[Stop2]])</f>
        <v>BAR</v>
      </c>
      <c r="F1405">
        <f t="shared" ca="1" si="105"/>
        <v>27</v>
      </c>
      <c r="G1405" t="str" cm="1">
        <f t="array" aca="1" ref="G1405" ca="1">INDEX(Reel3,Spins[[#This Row],[Stop3]])</f>
        <v>7️⃣</v>
      </c>
      <c r="H1405" t="b">
        <f ca="1">AND(Spins[[#This Row],[Sym1]]=Spins[[#This Row],[Sym2]],Spins[[#This Row],[Sym2]]=Spins[[#This Row],[Sym3]])</f>
        <v>0</v>
      </c>
      <c r="I1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05">
        <f t="shared" si="106"/>
        <v>1</v>
      </c>
      <c r="K1405">
        <f ca="1">Spins[[#This Row],[Mult]]*Spins[[#This Row],[Bet]]</f>
        <v>0</v>
      </c>
      <c r="L1405">
        <f ca="1">Spins[[#This Row],[Payout]]-Spins[[#This Row],[Bet]]</f>
        <v>-1</v>
      </c>
    </row>
    <row r="1406" spans="1:12" x14ac:dyDescent="0.3">
      <c r="A1406">
        <f t="shared" si="102"/>
        <v>1405</v>
      </c>
      <c r="B1406">
        <f t="shared" ca="1" si="103"/>
        <v>9</v>
      </c>
      <c r="C1406" t="str" cm="1">
        <f t="array" aca="1" ref="C1406" ca="1">INDEX(Reel1,Spins[[#This Row],[Stop1]])</f>
        <v>🍋</v>
      </c>
      <c r="D1406">
        <f t="shared" ca="1" si="104"/>
        <v>10</v>
      </c>
      <c r="E1406" t="str" cm="1">
        <f t="array" aca="1" ref="E1406" ca="1">INDEX(Reel2,Spins[[#This Row],[Stop2]])</f>
        <v>🍋</v>
      </c>
      <c r="F1406">
        <f t="shared" ca="1" si="105"/>
        <v>5</v>
      </c>
      <c r="G1406" t="str" cm="1">
        <f t="array" aca="1" ref="G1406" ca="1">INDEX(Reel3,Spins[[#This Row],[Stop3]])</f>
        <v>🍋</v>
      </c>
      <c r="H1406" t="b">
        <f ca="1">AND(Spins[[#This Row],[Sym1]]=Spins[[#This Row],[Sym2]],Spins[[#This Row],[Sym2]]=Spins[[#This Row],[Sym3]])</f>
        <v>1</v>
      </c>
      <c r="I1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406">
        <f t="shared" si="106"/>
        <v>1</v>
      </c>
      <c r="K1406">
        <f ca="1">Spins[[#This Row],[Mult]]*Spins[[#This Row],[Bet]]</f>
        <v>14</v>
      </c>
      <c r="L1406">
        <f ca="1">Spins[[#This Row],[Payout]]-Spins[[#This Row],[Bet]]</f>
        <v>13</v>
      </c>
    </row>
    <row r="1407" spans="1:12" x14ac:dyDescent="0.3">
      <c r="A1407">
        <f t="shared" si="102"/>
        <v>1406</v>
      </c>
      <c r="B1407">
        <f t="shared" ca="1" si="103"/>
        <v>27</v>
      </c>
      <c r="C1407" t="str" cm="1">
        <f t="array" aca="1" ref="C1407" ca="1">INDEX(Reel1,Spins[[#This Row],[Stop1]])</f>
        <v>BAR</v>
      </c>
      <c r="D1407">
        <f t="shared" ca="1" si="104"/>
        <v>22</v>
      </c>
      <c r="E1407" t="str" cm="1">
        <f t="array" aca="1" ref="E1407" ca="1">INDEX(Reel2,Spins[[#This Row],[Stop2]])</f>
        <v>🍇</v>
      </c>
      <c r="F1407">
        <f t="shared" ca="1" si="105"/>
        <v>27</v>
      </c>
      <c r="G1407" t="str" cm="1">
        <f t="array" aca="1" ref="G1407" ca="1">INDEX(Reel3,Spins[[#This Row],[Stop3]])</f>
        <v>7️⃣</v>
      </c>
      <c r="H1407" t="b">
        <f ca="1">AND(Spins[[#This Row],[Sym1]]=Spins[[#This Row],[Sym2]],Spins[[#This Row],[Sym2]]=Spins[[#This Row],[Sym3]])</f>
        <v>0</v>
      </c>
      <c r="I1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07">
        <f t="shared" si="106"/>
        <v>1</v>
      </c>
      <c r="K1407">
        <f ca="1">Spins[[#This Row],[Mult]]*Spins[[#This Row],[Bet]]</f>
        <v>0</v>
      </c>
      <c r="L1407">
        <f ca="1">Spins[[#This Row],[Payout]]-Spins[[#This Row],[Bet]]</f>
        <v>-1</v>
      </c>
    </row>
    <row r="1408" spans="1:12" x14ac:dyDescent="0.3">
      <c r="A1408">
        <f t="shared" si="102"/>
        <v>1407</v>
      </c>
      <c r="B1408">
        <f t="shared" ca="1" si="103"/>
        <v>14</v>
      </c>
      <c r="C1408" t="str" cm="1">
        <f t="array" aca="1" ref="C1408" ca="1">INDEX(Reel1,Spins[[#This Row],[Stop1]])</f>
        <v>🍋</v>
      </c>
      <c r="D1408">
        <f t="shared" ca="1" si="104"/>
        <v>16</v>
      </c>
      <c r="E1408" t="str" cm="1">
        <f t="array" aca="1" ref="E1408" ca="1">INDEX(Reel2,Spins[[#This Row],[Stop2]])</f>
        <v>🍒</v>
      </c>
      <c r="F1408">
        <f t="shared" ca="1" si="105"/>
        <v>18</v>
      </c>
      <c r="G1408" t="str" cm="1">
        <f t="array" aca="1" ref="G1408" ca="1">INDEX(Reel3,Spins[[#This Row],[Stop3]])</f>
        <v>🔔</v>
      </c>
      <c r="H1408" t="b">
        <f ca="1">AND(Spins[[#This Row],[Sym1]]=Spins[[#This Row],[Sym2]],Spins[[#This Row],[Sym2]]=Spins[[#This Row],[Sym3]])</f>
        <v>0</v>
      </c>
      <c r="I1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08">
        <f t="shared" si="106"/>
        <v>1</v>
      </c>
      <c r="K1408">
        <f ca="1">Spins[[#This Row],[Mult]]*Spins[[#This Row],[Bet]]</f>
        <v>0</v>
      </c>
      <c r="L1408">
        <f ca="1">Spins[[#This Row],[Payout]]-Spins[[#This Row],[Bet]]</f>
        <v>-1</v>
      </c>
    </row>
    <row r="1409" spans="1:12" x14ac:dyDescent="0.3">
      <c r="A1409">
        <f t="shared" si="102"/>
        <v>1408</v>
      </c>
      <c r="B1409">
        <f t="shared" ca="1" si="103"/>
        <v>9</v>
      </c>
      <c r="C1409" t="str" cm="1">
        <f t="array" aca="1" ref="C1409" ca="1">INDEX(Reel1,Spins[[#This Row],[Stop1]])</f>
        <v>🍋</v>
      </c>
      <c r="D1409">
        <f t="shared" ca="1" si="104"/>
        <v>6</v>
      </c>
      <c r="E1409" t="str" cm="1">
        <f t="array" aca="1" ref="E1409" ca="1">INDEX(Reel2,Spins[[#This Row],[Stop2]])</f>
        <v>🍋</v>
      </c>
      <c r="F1409">
        <f t="shared" ca="1" si="105"/>
        <v>11</v>
      </c>
      <c r="G1409" t="str" cm="1">
        <f t="array" aca="1" ref="G1409" ca="1">INDEX(Reel3,Spins[[#This Row],[Stop3]])</f>
        <v>🍒</v>
      </c>
      <c r="H1409" t="b">
        <f ca="1">AND(Spins[[#This Row],[Sym1]]=Spins[[#This Row],[Sym2]],Spins[[#This Row],[Sym2]]=Spins[[#This Row],[Sym3]])</f>
        <v>0</v>
      </c>
      <c r="I1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09">
        <f t="shared" si="106"/>
        <v>1</v>
      </c>
      <c r="K1409">
        <f ca="1">Spins[[#This Row],[Mult]]*Spins[[#This Row],[Bet]]</f>
        <v>0.6</v>
      </c>
      <c r="L1409">
        <f ca="1">Spins[[#This Row],[Payout]]-Spins[[#This Row],[Bet]]</f>
        <v>-0.4</v>
      </c>
    </row>
    <row r="1410" spans="1:12" x14ac:dyDescent="0.3">
      <c r="A1410">
        <f t="shared" ref="A1410:A1473" si="107">ROW()-1</f>
        <v>1409</v>
      </c>
      <c r="B1410">
        <f t="shared" ref="B1410:B1473" ca="1" si="108">RANDBETWEEN(1,ROWS(Reel1))</f>
        <v>15</v>
      </c>
      <c r="C1410" t="str" cm="1">
        <f t="array" aca="1" ref="C1410" ca="1">INDEX(Reel1,Spins[[#This Row],[Stop1]])</f>
        <v>🍒</v>
      </c>
      <c r="D1410">
        <f t="shared" ref="D1410:D1473" ca="1" si="109">RANDBETWEEN(1,ROWS(Reel2))</f>
        <v>25</v>
      </c>
      <c r="E1410" t="str" cm="1">
        <f t="array" aca="1" ref="E1410" ca="1">INDEX(Reel2,Spins[[#This Row],[Stop2]])</f>
        <v>🔔</v>
      </c>
      <c r="F1410">
        <f t="shared" ref="F1410:F1473" ca="1" si="110">RANDBETWEEN(1,ROWS(Reel3))</f>
        <v>29</v>
      </c>
      <c r="G1410" t="str" cm="1">
        <f t="array" aca="1" ref="G1410" ca="1">INDEX(Reel3,Spins[[#This Row],[Stop3]])</f>
        <v>7️⃣</v>
      </c>
      <c r="H1410" t="b">
        <f ca="1">AND(Spins[[#This Row],[Sym1]]=Spins[[#This Row],[Sym2]],Spins[[#This Row],[Sym2]]=Spins[[#This Row],[Sym3]])</f>
        <v>0</v>
      </c>
      <c r="I1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0">
        <f t="shared" ref="J1410:J1473" si="111">Bet</f>
        <v>1</v>
      </c>
      <c r="K1410">
        <f ca="1">Spins[[#This Row],[Mult]]*Spins[[#This Row],[Bet]]</f>
        <v>0</v>
      </c>
      <c r="L1410">
        <f ca="1">Spins[[#This Row],[Payout]]-Spins[[#This Row],[Bet]]</f>
        <v>-1</v>
      </c>
    </row>
    <row r="1411" spans="1:12" x14ac:dyDescent="0.3">
      <c r="A1411">
        <f t="shared" si="107"/>
        <v>1410</v>
      </c>
      <c r="B1411">
        <f t="shared" ca="1" si="108"/>
        <v>14</v>
      </c>
      <c r="C1411" t="str" cm="1">
        <f t="array" aca="1" ref="C1411" ca="1">INDEX(Reel1,Spins[[#This Row],[Stop1]])</f>
        <v>🍋</v>
      </c>
      <c r="D1411">
        <f t="shared" ca="1" si="109"/>
        <v>12</v>
      </c>
      <c r="E1411" t="str" cm="1">
        <f t="array" aca="1" ref="E1411" ca="1">INDEX(Reel2,Spins[[#This Row],[Stop2]])</f>
        <v>🍋</v>
      </c>
      <c r="F1411">
        <f t="shared" ca="1" si="110"/>
        <v>22</v>
      </c>
      <c r="G1411" t="str" cm="1">
        <f t="array" aca="1" ref="G1411" ca="1">INDEX(Reel3,Spins[[#This Row],[Stop3]])</f>
        <v>🔔</v>
      </c>
      <c r="H1411" t="b">
        <f ca="1">AND(Spins[[#This Row],[Sym1]]=Spins[[#This Row],[Sym2]],Spins[[#This Row],[Sym2]]=Spins[[#This Row],[Sym3]])</f>
        <v>0</v>
      </c>
      <c r="I1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11">
        <f t="shared" si="111"/>
        <v>1</v>
      </c>
      <c r="K1411">
        <f ca="1">Spins[[#This Row],[Mult]]*Spins[[#This Row],[Bet]]</f>
        <v>0.6</v>
      </c>
      <c r="L1411">
        <f ca="1">Spins[[#This Row],[Payout]]-Spins[[#This Row],[Bet]]</f>
        <v>-0.4</v>
      </c>
    </row>
    <row r="1412" spans="1:12" x14ac:dyDescent="0.3">
      <c r="A1412">
        <f t="shared" si="107"/>
        <v>1411</v>
      </c>
      <c r="B1412">
        <f t="shared" ca="1" si="108"/>
        <v>21</v>
      </c>
      <c r="C1412" t="str" cm="1">
        <f t="array" aca="1" ref="C1412" ca="1">INDEX(Reel1,Spins[[#This Row],[Stop1]])</f>
        <v>🍒</v>
      </c>
      <c r="D1412">
        <f t="shared" ca="1" si="109"/>
        <v>12</v>
      </c>
      <c r="E1412" t="str" cm="1">
        <f t="array" aca="1" ref="E1412" ca="1">INDEX(Reel2,Spins[[#This Row],[Stop2]])</f>
        <v>🍋</v>
      </c>
      <c r="F1412">
        <f t="shared" ca="1" si="110"/>
        <v>22</v>
      </c>
      <c r="G1412" t="str" cm="1">
        <f t="array" aca="1" ref="G1412" ca="1">INDEX(Reel3,Spins[[#This Row],[Stop3]])</f>
        <v>🔔</v>
      </c>
      <c r="H1412" t="b">
        <f ca="1">AND(Spins[[#This Row],[Sym1]]=Spins[[#This Row],[Sym2]],Spins[[#This Row],[Sym2]]=Spins[[#This Row],[Sym3]])</f>
        <v>0</v>
      </c>
      <c r="I1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2">
        <f t="shared" si="111"/>
        <v>1</v>
      </c>
      <c r="K1412">
        <f ca="1">Spins[[#This Row],[Mult]]*Spins[[#This Row],[Bet]]</f>
        <v>0</v>
      </c>
      <c r="L1412">
        <f ca="1">Spins[[#This Row],[Payout]]-Spins[[#This Row],[Bet]]</f>
        <v>-1</v>
      </c>
    </row>
    <row r="1413" spans="1:12" x14ac:dyDescent="0.3">
      <c r="A1413">
        <f t="shared" si="107"/>
        <v>1412</v>
      </c>
      <c r="B1413">
        <f t="shared" ca="1" si="108"/>
        <v>19</v>
      </c>
      <c r="C1413" t="str" cm="1">
        <f t="array" aca="1" ref="C1413" ca="1">INDEX(Reel1,Spins[[#This Row],[Stop1]])</f>
        <v>🍒</v>
      </c>
      <c r="D1413">
        <f t="shared" ca="1" si="109"/>
        <v>27</v>
      </c>
      <c r="E1413" t="str" cm="1">
        <f t="array" aca="1" ref="E1413" ca="1">INDEX(Reel2,Spins[[#This Row],[Stop2]])</f>
        <v>BAR</v>
      </c>
      <c r="F1413">
        <f t="shared" ca="1" si="110"/>
        <v>8</v>
      </c>
      <c r="G1413" t="str" cm="1">
        <f t="array" aca="1" ref="G1413" ca="1">INDEX(Reel3,Spins[[#This Row],[Stop3]])</f>
        <v>🍒</v>
      </c>
      <c r="H1413" t="b">
        <f ca="1">AND(Spins[[#This Row],[Sym1]]=Spins[[#This Row],[Sym2]],Spins[[#This Row],[Sym2]]=Spins[[#This Row],[Sym3]])</f>
        <v>0</v>
      </c>
      <c r="I1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3">
        <f t="shared" si="111"/>
        <v>1</v>
      </c>
      <c r="K1413">
        <f ca="1">Spins[[#This Row],[Mult]]*Spins[[#This Row],[Bet]]</f>
        <v>0</v>
      </c>
      <c r="L1413">
        <f ca="1">Spins[[#This Row],[Payout]]-Spins[[#This Row],[Bet]]</f>
        <v>-1</v>
      </c>
    </row>
    <row r="1414" spans="1:12" x14ac:dyDescent="0.3">
      <c r="A1414">
        <f t="shared" si="107"/>
        <v>1413</v>
      </c>
      <c r="B1414">
        <f t="shared" ca="1" si="108"/>
        <v>17</v>
      </c>
      <c r="C1414" t="str" cm="1">
        <f t="array" aca="1" ref="C1414" ca="1">INDEX(Reel1,Spins[[#This Row],[Stop1]])</f>
        <v>🍒</v>
      </c>
      <c r="D1414">
        <f t="shared" ca="1" si="109"/>
        <v>20</v>
      </c>
      <c r="E1414" t="str" cm="1">
        <f t="array" aca="1" ref="E1414" ca="1">INDEX(Reel2,Spins[[#This Row],[Stop2]])</f>
        <v>🍒</v>
      </c>
      <c r="F1414">
        <f t="shared" ca="1" si="110"/>
        <v>25</v>
      </c>
      <c r="G1414" t="str" cm="1">
        <f t="array" aca="1" ref="G1414" ca="1">INDEX(Reel3,Spins[[#This Row],[Stop3]])</f>
        <v>BAR</v>
      </c>
      <c r="H1414" t="b">
        <f ca="1">AND(Spins[[#This Row],[Sym1]]=Spins[[#This Row],[Sym2]],Spins[[#This Row],[Sym2]]=Spins[[#This Row],[Sym3]])</f>
        <v>0</v>
      </c>
      <c r="I1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414">
        <f t="shared" si="111"/>
        <v>1</v>
      </c>
      <c r="K1414">
        <f ca="1">Spins[[#This Row],[Mult]]*Spins[[#This Row],[Bet]]</f>
        <v>0.8</v>
      </c>
      <c r="L1414">
        <f ca="1">Spins[[#This Row],[Payout]]-Spins[[#This Row],[Bet]]</f>
        <v>-0.19999999999999996</v>
      </c>
    </row>
    <row r="1415" spans="1:12" x14ac:dyDescent="0.3">
      <c r="A1415">
        <f t="shared" si="107"/>
        <v>1414</v>
      </c>
      <c r="B1415">
        <f t="shared" ca="1" si="108"/>
        <v>5</v>
      </c>
      <c r="C1415" t="str" cm="1">
        <f t="array" aca="1" ref="C1415" ca="1">INDEX(Reel1,Spins[[#This Row],[Stop1]])</f>
        <v>🍋</v>
      </c>
      <c r="D1415">
        <f t="shared" ca="1" si="109"/>
        <v>9</v>
      </c>
      <c r="E1415" t="str" cm="1">
        <f t="array" aca="1" ref="E1415" ca="1">INDEX(Reel2,Spins[[#This Row],[Stop2]])</f>
        <v>🍋</v>
      </c>
      <c r="F1415">
        <f t="shared" ca="1" si="110"/>
        <v>6</v>
      </c>
      <c r="G1415" t="str" cm="1">
        <f t="array" aca="1" ref="G1415" ca="1">INDEX(Reel3,Spins[[#This Row],[Stop3]])</f>
        <v>🍒</v>
      </c>
      <c r="H1415" t="b">
        <f ca="1">AND(Spins[[#This Row],[Sym1]]=Spins[[#This Row],[Sym2]],Spins[[#This Row],[Sym2]]=Spins[[#This Row],[Sym3]])</f>
        <v>0</v>
      </c>
      <c r="I1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15">
        <f t="shared" si="111"/>
        <v>1</v>
      </c>
      <c r="K1415">
        <f ca="1">Spins[[#This Row],[Mult]]*Spins[[#This Row],[Bet]]</f>
        <v>0.6</v>
      </c>
      <c r="L1415">
        <f ca="1">Spins[[#This Row],[Payout]]-Spins[[#This Row],[Bet]]</f>
        <v>-0.4</v>
      </c>
    </row>
    <row r="1416" spans="1:12" x14ac:dyDescent="0.3">
      <c r="A1416">
        <f t="shared" si="107"/>
        <v>1415</v>
      </c>
      <c r="B1416">
        <f t="shared" ca="1" si="108"/>
        <v>4</v>
      </c>
      <c r="C1416" t="str" cm="1">
        <f t="array" aca="1" ref="C1416" ca="1">INDEX(Reel1,Spins[[#This Row],[Stop1]])</f>
        <v>🍋</v>
      </c>
      <c r="D1416">
        <f t="shared" ca="1" si="109"/>
        <v>16</v>
      </c>
      <c r="E1416" t="str" cm="1">
        <f t="array" aca="1" ref="E1416" ca="1">INDEX(Reel2,Spins[[#This Row],[Stop2]])</f>
        <v>🍒</v>
      </c>
      <c r="F1416">
        <f t="shared" ca="1" si="110"/>
        <v>17</v>
      </c>
      <c r="G1416" t="str" cm="1">
        <f t="array" aca="1" ref="G1416" ca="1">INDEX(Reel3,Spins[[#This Row],[Stop3]])</f>
        <v>🍇</v>
      </c>
      <c r="H1416" t="b">
        <f ca="1">AND(Spins[[#This Row],[Sym1]]=Spins[[#This Row],[Sym2]],Spins[[#This Row],[Sym2]]=Spins[[#This Row],[Sym3]])</f>
        <v>0</v>
      </c>
      <c r="I1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6">
        <f t="shared" si="111"/>
        <v>1</v>
      </c>
      <c r="K1416">
        <f ca="1">Spins[[#This Row],[Mult]]*Spins[[#This Row],[Bet]]</f>
        <v>0</v>
      </c>
      <c r="L1416">
        <f ca="1">Spins[[#This Row],[Payout]]-Spins[[#This Row],[Bet]]</f>
        <v>-1</v>
      </c>
    </row>
    <row r="1417" spans="1:12" x14ac:dyDescent="0.3">
      <c r="A1417">
        <f t="shared" si="107"/>
        <v>1416</v>
      </c>
      <c r="B1417">
        <f t="shared" ca="1" si="108"/>
        <v>22</v>
      </c>
      <c r="C1417" t="str" cm="1">
        <f t="array" aca="1" ref="C1417" ca="1">INDEX(Reel1,Spins[[#This Row],[Stop1]])</f>
        <v>🍇</v>
      </c>
      <c r="D1417">
        <f t="shared" ca="1" si="109"/>
        <v>30</v>
      </c>
      <c r="E1417" t="str" cm="1">
        <f t="array" aca="1" ref="E1417" ca="1">INDEX(Reel2,Spins[[#This Row],[Stop2]])</f>
        <v>7️⃣</v>
      </c>
      <c r="F1417">
        <f t="shared" ca="1" si="110"/>
        <v>29</v>
      </c>
      <c r="G1417" t="str" cm="1">
        <f t="array" aca="1" ref="G1417" ca="1">INDEX(Reel3,Spins[[#This Row],[Stop3]])</f>
        <v>7️⃣</v>
      </c>
      <c r="H1417" t="b">
        <f ca="1">AND(Spins[[#This Row],[Sym1]]=Spins[[#This Row],[Sym2]],Spins[[#This Row],[Sym2]]=Spins[[#This Row],[Sym3]])</f>
        <v>0</v>
      </c>
      <c r="I1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7">
        <f t="shared" si="111"/>
        <v>1</v>
      </c>
      <c r="K1417">
        <f ca="1">Spins[[#This Row],[Mult]]*Spins[[#This Row],[Bet]]</f>
        <v>0</v>
      </c>
      <c r="L1417">
        <f ca="1">Spins[[#This Row],[Payout]]-Spins[[#This Row],[Bet]]</f>
        <v>-1</v>
      </c>
    </row>
    <row r="1418" spans="1:12" x14ac:dyDescent="0.3">
      <c r="A1418">
        <f t="shared" si="107"/>
        <v>1417</v>
      </c>
      <c r="B1418">
        <f t="shared" ca="1" si="108"/>
        <v>9</v>
      </c>
      <c r="C1418" t="str" cm="1">
        <f t="array" aca="1" ref="C1418" ca="1">INDEX(Reel1,Spins[[#This Row],[Stop1]])</f>
        <v>🍋</v>
      </c>
      <c r="D1418">
        <f t="shared" ca="1" si="109"/>
        <v>19</v>
      </c>
      <c r="E1418" t="str" cm="1">
        <f t="array" aca="1" ref="E1418" ca="1">INDEX(Reel2,Spins[[#This Row],[Stop2]])</f>
        <v>🍒</v>
      </c>
      <c r="F1418">
        <f t="shared" ca="1" si="110"/>
        <v>2</v>
      </c>
      <c r="G1418" t="str" cm="1">
        <f t="array" aca="1" ref="G1418" ca="1">INDEX(Reel3,Spins[[#This Row],[Stop3]])</f>
        <v>🍋</v>
      </c>
      <c r="H1418" t="b">
        <f ca="1">AND(Spins[[#This Row],[Sym1]]=Spins[[#This Row],[Sym2]],Spins[[#This Row],[Sym2]]=Spins[[#This Row],[Sym3]])</f>
        <v>0</v>
      </c>
      <c r="I1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8">
        <f t="shared" si="111"/>
        <v>1</v>
      </c>
      <c r="K1418">
        <f ca="1">Spins[[#This Row],[Mult]]*Spins[[#This Row],[Bet]]</f>
        <v>0</v>
      </c>
      <c r="L1418">
        <f ca="1">Spins[[#This Row],[Payout]]-Spins[[#This Row],[Bet]]</f>
        <v>-1</v>
      </c>
    </row>
    <row r="1419" spans="1:12" x14ac:dyDescent="0.3">
      <c r="A1419">
        <f t="shared" si="107"/>
        <v>1418</v>
      </c>
      <c r="B1419">
        <f t="shared" ca="1" si="108"/>
        <v>31</v>
      </c>
      <c r="C1419" t="str" cm="1">
        <f t="array" aca="1" ref="C1419" ca="1">INDEX(Reel1,Spins[[#This Row],[Stop1]])</f>
        <v>💎</v>
      </c>
      <c r="D1419">
        <f t="shared" ca="1" si="109"/>
        <v>13</v>
      </c>
      <c r="E1419" t="str" cm="1">
        <f t="array" aca="1" ref="E1419" ca="1">INDEX(Reel2,Spins[[#This Row],[Stop2]])</f>
        <v>🍋</v>
      </c>
      <c r="F1419">
        <f t="shared" ca="1" si="110"/>
        <v>4</v>
      </c>
      <c r="G1419" t="str" cm="1">
        <f t="array" aca="1" ref="G1419" ca="1">INDEX(Reel3,Spins[[#This Row],[Stop3]])</f>
        <v>🍋</v>
      </c>
      <c r="H1419" t="b">
        <f ca="1">AND(Spins[[#This Row],[Sym1]]=Spins[[#This Row],[Sym2]],Spins[[#This Row],[Sym2]]=Spins[[#This Row],[Sym3]])</f>
        <v>0</v>
      </c>
      <c r="I1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19">
        <f t="shared" si="111"/>
        <v>1</v>
      </c>
      <c r="K1419">
        <f ca="1">Spins[[#This Row],[Mult]]*Spins[[#This Row],[Bet]]</f>
        <v>0</v>
      </c>
      <c r="L1419">
        <f ca="1">Spins[[#This Row],[Payout]]-Spins[[#This Row],[Bet]]</f>
        <v>-1</v>
      </c>
    </row>
    <row r="1420" spans="1:12" x14ac:dyDescent="0.3">
      <c r="A1420">
        <f t="shared" si="107"/>
        <v>1419</v>
      </c>
      <c r="B1420">
        <f t="shared" ca="1" si="108"/>
        <v>18</v>
      </c>
      <c r="C1420" t="str" cm="1">
        <f t="array" aca="1" ref="C1420" ca="1">INDEX(Reel1,Spins[[#This Row],[Stop1]])</f>
        <v>🍒</v>
      </c>
      <c r="D1420">
        <f t="shared" ca="1" si="109"/>
        <v>24</v>
      </c>
      <c r="E1420" t="str" cm="1">
        <f t="array" aca="1" ref="E1420" ca="1">INDEX(Reel2,Spins[[#This Row],[Stop2]])</f>
        <v>🍇</v>
      </c>
      <c r="F1420">
        <f t="shared" ca="1" si="110"/>
        <v>19</v>
      </c>
      <c r="G1420" t="str" cm="1">
        <f t="array" aca="1" ref="G1420" ca="1">INDEX(Reel3,Spins[[#This Row],[Stop3]])</f>
        <v>🔔</v>
      </c>
      <c r="H1420" t="b">
        <f ca="1">AND(Spins[[#This Row],[Sym1]]=Spins[[#This Row],[Sym2]],Spins[[#This Row],[Sym2]]=Spins[[#This Row],[Sym3]])</f>
        <v>0</v>
      </c>
      <c r="I1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20">
        <f t="shared" si="111"/>
        <v>1</v>
      </c>
      <c r="K1420">
        <f ca="1">Spins[[#This Row],[Mult]]*Spins[[#This Row],[Bet]]</f>
        <v>0</v>
      </c>
      <c r="L1420">
        <f ca="1">Spins[[#This Row],[Payout]]-Spins[[#This Row],[Bet]]</f>
        <v>-1</v>
      </c>
    </row>
    <row r="1421" spans="1:12" x14ac:dyDescent="0.3">
      <c r="A1421">
        <f t="shared" si="107"/>
        <v>1420</v>
      </c>
      <c r="B1421">
        <f t="shared" ca="1" si="108"/>
        <v>25</v>
      </c>
      <c r="C1421" t="str" cm="1">
        <f t="array" aca="1" ref="C1421" ca="1">INDEX(Reel1,Spins[[#This Row],[Stop1]])</f>
        <v>🔔</v>
      </c>
      <c r="D1421">
        <f t="shared" ca="1" si="109"/>
        <v>28</v>
      </c>
      <c r="E1421" t="str" cm="1">
        <f t="array" aca="1" ref="E1421" ca="1">INDEX(Reel2,Spins[[#This Row],[Stop2]])</f>
        <v>BAR</v>
      </c>
      <c r="F1421">
        <f t="shared" ca="1" si="110"/>
        <v>7</v>
      </c>
      <c r="G1421" t="str" cm="1">
        <f t="array" aca="1" ref="G1421" ca="1">INDEX(Reel3,Spins[[#This Row],[Stop3]])</f>
        <v>🍒</v>
      </c>
      <c r="H1421" t="b">
        <f ca="1">AND(Spins[[#This Row],[Sym1]]=Spins[[#This Row],[Sym2]],Spins[[#This Row],[Sym2]]=Spins[[#This Row],[Sym3]])</f>
        <v>0</v>
      </c>
      <c r="I1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21">
        <f t="shared" si="111"/>
        <v>1</v>
      </c>
      <c r="K1421">
        <f ca="1">Spins[[#This Row],[Mult]]*Spins[[#This Row],[Bet]]</f>
        <v>0</v>
      </c>
      <c r="L1421">
        <f ca="1">Spins[[#This Row],[Payout]]-Spins[[#This Row],[Bet]]</f>
        <v>-1</v>
      </c>
    </row>
    <row r="1422" spans="1:12" x14ac:dyDescent="0.3">
      <c r="A1422">
        <f t="shared" si="107"/>
        <v>1421</v>
      </c>
      <c r="B1422">
        <f t="shared" ca="1" si="108"/>
        <v>10</v>
      </c>
      <c r="C1422" t="str" cm="1">
        <f t="array" aca="1" ref="C1422" ca="1">INDEX(Reel1,Spins[[#This Row],[Stop1]])</f>
        <v>🍋</v>
      </c>
      <c r="D1422">
        <f t="shared" ca="1" si="109"/>
        <v>11</v>
      </c>
      <c r="E1422" t="str" cm="1">
        <f t="array" aca="1" ref="E1422" ca="1">INDEX(Reel2,Spins[[#This Row],[Stop2]])</f>
        <v>🍋</v>
      </c>
      <c r="F1422">
        <f t="shared" ca="1" si="110"/>
        <v>27</v>
      </c>
      <c r="G1422" t="str" cm="1">
        <f t="array" aca="1" ref="G1422" ca="1">INDEX(Reel3,Spins[[#This Row],[Stop3]])</f>
        <v>7️⃣</v>
      </c>
      <c r="H1422" t="b">
        <f ca="1">AND(Spins[[#This Row],[Sym1]]=Spins[[#This Row],[Sym2]],Spins[[#This Row],[Sym2]]=Spins[[#This Row],[Sym3]])</f>
        <v>0</v>
      </c>
      <c r="I1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22">
        <f t="shared" si="111"/>
        <v>1</v>
      </c>
      <c r="K1422">
        <f ca="1">Spins[[#This Row],[Mult]]*Spins[[#This Row],[Bet]]</f>
        <v>0.6</v>
      </c>
      <c r="L1422">
        <f ca="1">Spins[[#This Row],[Payout]]-Spins[[#This Row],[Bet]]</f>
        <v>-0.4</v>
      </c>
    </row>
    <row r="1423" spans="1:12" x14ac:dyDescent="0.3">
      <c r="A1423">
        <f t="shared" si="107"/>
        <v>1422</v>
      </c>
      <c r="B1423">
        <f t="shared" ca="1" si="108"/>
        <v>22</v>
      </c>
      <c r="C1423" t="str" cm="1">
        <f t="array" aca="1" ref="C1423" ca="1">INDEX(Reel1,Spins[[#This Row],[Stop1]])</f>
        <v>🍇</v>
      </c>
      <c r="D1423">
        <f t="shared" ca="1" si="109"/>
        <v>23</v>
      </c>
      <c r="E1423" t="str" cm="1">
        <f t="array" aca="1" ref="E1423" ca="1">INDEX(Reel2,Spins[[#This Row],[Stop2]])</f>
        <v>🍇</v>
      </c>
      <c r="F1423">
        <f t="shared" ca="1" si="110"/>
        <v>6</v>
      </c>
      <c r="G1423" t="str" cm="1">
        <f t="array" aca="1" ref="G1423" ca="1">INDEX(Reel3,Spins[[#This Row],[Stop3]])</f>
        <v>🍒</v>
      </c>
      <c r="H1423" t="b">
        <f ca="1">AND(Spins[[#This Row],[Sym1]]=Spins[[#This Row],[Sym2]],Spins[[#This Row],[Sym2]]=Spins[[#This Row],[Sym3]])</f>
        <v>0</v>
      </c>
      <c r="I1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423">
        <f t="shared" si="111"/>
        <v>1</v>
      </c>
      <c r="K1423">
        <f ca="1">Spins[[#This Row],[Mult]]*Spins[[#This Row],[Bet]]</f>
        <v>1.5</v>
      </c>
      <c r="L1423">
        <f ca="1">Spins[[#This Row],[Payout]]-Spins[[#This Row],[Bet]]</f>
        <v>0.5</v>
      </c>
    </row>
    <row r="1424" spans="1:12" x14ac:dyDescent="0.3">
      <c r="A1424">
        <f t="shared" si="107"/>
        <v>1423</v>
      </c>
      <c r="B1424">
        <f t="shared" ca="1" si="108"/>
        <v>9</v>
      </c>
      <c r="C1424" t="str" cm="1">
        <f t="array" aca="1" ref="C1424" ca="1">INDEX(Reel1,Spins[[#This Row],[Stop1]])</f>
        <v>🍋</v>
      </c>
      <c r="D1424">
        <f t="shared" ca="1" si="109"/>
        <v>2</v>
      </c>
      <c r="E1424" t="str" cm="1">
        <f t="array" aca="1" ref="E1424" ca="1">INDEX(Reel2,Spins[[#This Row],[Stop2]])</f>
        <v>🍋</v>
      </c>
      <c r="F1424">
        <f t="shared" ca="1" si="110"/>
        <v>13</v>
      </c>
      <c r="G1424" t="str" cm="1">
        <f t="array" aca="1" ref="G1424" ca="1">INDEX(Reel3,Spins[[#This Row],[Stop3]])</f>
        <v>🍇</v>
      </c>
      <c r="H1424" t="b">
        <f ca="1">AND(Spins[[#This Row],[Sym1]]=Spins[[#This Row],[Sym2]],Spins[[#This Row],[Sym2]]=Spins[[#This Row],[Sym3]])</f>
        <v>0</v>
      </c>
      <c r="I1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24">
        <f t="shared" si="111"/>
        <v>1</v>
      </c>
      <c r="K1424">
        <f ca="1">Spins[[#This Row],[Mult]]*Spins[[#This Row],[Bet]]</f>
        <v>0.6</v>
      </c>
      <c r="L1424">
        <f ca="1">Spins[[#This Row],[Payout]]-Spins[[#This Row],[Bet]]</f>
        <v>-0.4</v>
      </c>
    </row>
    <row r="1425" spans="1:12" x14ac:dyDescent="0.3">
      <c r="A1425">
        <f t="shared" si="107"/>
        <v>1424</v>
      </c>
      <c r="B1425">
        <f t="shared" ca="1" si="108"/>
        <v>1</v>
      </c>
      <c r="C1425" t="str" cm="1">
        <f t="array" aca="1" ref="C1425" ca="1">INDEX(Reel1,Spins[[#This Row],[Stop1]])</f>
        <v>🍋</v>
      </c>
      <c r="D1425">
        <f t="shared" ca="1" si="109"/>
        <v>27</v>
      </c>
      <c r="E1425" t="str" cm="1">
        <f t="array" aca="1" ref="E1425" ca="1">INDEX(Reel2,Spins[[#This Row],[Stop2]])</f>
        <v>BAR</v>
      </c>
      <c r="F1425">
        <f t="shared" ca="1" si="110"/>
        <v>4</v>
      </c>
      <c r="G1425" t="str" cm="1">
        <f t="array" aca="1" ref="G1425" ca="1">INDEX(Reel3,Spins[[#This Row],[Stop3]])</f>
        <v>🍋</v>
      </c>
      <c r="H1425" t="b">
        <f ca="1">AND(Spins[[#This Row],[Sym1]]=Spins[[#This Row],[Sym2]],Spins[[#This Row],[Sym2]]=Spins[[#This Row],[Sym3]])</f>
        <v>0</v>
      </c>
      <c r="I1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25">
        <f t="shared" si="111"/>
        <v>1</v>
      </c>
      <c r="K1425">
        <f ca="1">Spins[[#This Row],[Mult]]*Spins[[#This Row],[Bet]]</f>
        <v>0</v>
      </c>
      <c r="L1425">
        <f ca="1">Spins[[#This Row],[Payout]]-Spins[[#This Row],[Bet]]</f>
        <v>-1</v>
      </c>
    </row>
    <row r="1426" spans="1:12" x14ac:dyDescent="0.3">
      <c r="A1426">
        <f t="shared" si="107"/>
        <v>1425</v>
      </c>
      <c r="B1426">
        <f t="shared" ca="1" si="108"/>
        <v>2</v>
      </c>
      <c r="C1426" t="str" cm="1">
        <f t="array" aca="1" ref="C1426" ca="1">INDEX(Reel1,Spins[[#This Row],[Stop1]])</f>
        <v>🍋</v>
      </c>
      <c r="D1426">
        <f t="shared" ca="1" si="109"/>
        <v>26</v>
      </c>
      <c r="E1426" t="str" cm="1">
        <f t="array" aca="1" ref="E1426" ca="1">INDEX(Reel2,Spins[[#This Row],[Stop2]])</f>
        <v>🔔</v>
      </c>
      <c r="F1426">
        <f t="shared" ca="1" si="110"/>
        <v>4</v>
      </c>
      <c r="G1426" t="str" cm="1">
        <f t="array" aca="1" ref="G1426" ca="1">INDEX(Reel3,Spins[[#This Row],[Stop3]])</f>
        <v>🍋</v>
      </c>
      <c r="H1426" t="b">
        <f ca="1">AND(Spins[[#This Row],[Sym1]]=Spins[[#This Row],[Sym2]],Spins[[#This Row],[Sym2]]=Spins[[#This Row],[Sym3]])</f>
        <v>0</v>
      </c>
      <c r="I1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26">
        <f t="shared" si="111"/>
        <v>1</v>
      </c>
      <c r="K1426">
        <f ca="1">Spins[[#This Row],[Mult]]*Spins[[#This Row],[Bet]]</f>
        <v>0</v>
      </c>
      <c r="L1426">
        <f ca="1">Spins[[#This Row],[Payout]]-Spins[[#This Row],[Bet]]</f>
        <v>-1</v>
      </c>
    </row>
    <row r="1427" spans="1:12" x14ac:dyDescent="0.3">
      <c r="A1427">
        <f t="shared" si="107"/>
        <v>1426</v>
      </c>
      <c r="B1427">
        <f t="shared" ca="1" si="108"/>
        <v>5</v>
      </c>
      <c r="C1427" t="str" cm="1">
        <f t="array" aca="1" ref="C1427" ca="1">INDEX(Reel1,Spins[[#This Row],[Stop1]])</f>
        <v>🍋</v>
      </c>
      <c r="D1427">
        <f t="shared" ca="1" si="109"/>
        <v>10</v>
      </c>
      <c r="E1427" t="str" cm="1">
        <f t="array" aca="1" ref="E1427" ca="1">INDEX(Reel2,Spins[[#This Row],[Stop2]])</f>
        <v>🍋</v>
      </c>
      <c r="F1427">
        <f t="shared" ca="1" si="110"/>
        <v>25</v>
      </c>
      <c r="G1427" t="str" cm="1">
        <f t="array" aca="1" ref="G1427" ca="1">INDEX(Reel3,Spins[[#This Row],[Stop3]])</f>
        <v>BAR</v>
      </c>
      <c r="H1427" t="b">
        <f ca="1">AND(Spins[[#This Row],[Sym1]]=Spins[[#This Row],[Sym2]],Spins[[#This Row],[Sym2]]=Spins[[#This Row],[Sym3]])</f>
        <v>0</v>
      </c>
      <c r="I1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27">
        <f t="shared" si="111"/>
        <v>1</v>
      </c>
      <c r="K1427">
        <f ca="1">Spins[[#This Row],[Mult]]*Spins[[#This Row],[Bet]]</f>
        <v>0.6</v>
      </c>
      <c r="L1427">
        <f ca="1">Spins[[#This Row],[Payout]]-Spins[[#This Row],[Bet]]</f>
        <v>-0.4</v>
      </c>
    </row>
    <row r="1428" spans="1:12" x14ac:dyDescent="0.3">
      <c r="A1428">
        <f t="shared" si="107"/>
        <v>1427</v>
      </c>
      <c r="B1428">
        <f t="shared" ca="1" si="108"/>
        <v>30</v>
      </c>
      <c r="C1428" t="str" cm="1">
        <f t="array" aca="1" ref="C1428" ca="1">INDEX(Reel1,Spins[[#This Row],[Stop1]])</f>
        <v>7️⃣</v>
      </c>
      <c r="D1428">
        <f t="shared" ca="1" si="109"/>
        <v>30</v>
      </c>
      <c r="E1428" t="str" cm="1">
        <f t="array" aca="1" ref="E1428" ca="1">INDEX(Reel2,Spins[[#This Row],[Stop2]])</f>
        <v>7️⃣</v>
      </c>
      <c r="F1428">
        <f t="shared" ca="1" si="110"/>
        <v>20</v>
      </c>
      <c r="G1428" t="str" cm="1">
        <f t="array" aca="1" ref="G1428" ca="1">INDEX(Reel3,Spins[[#This Row],[Stop3]])</f>
        <v>🔔</v>
      </c>
      <c r="H1428" t="b">
        <f ca="1">AND(Spins[[#This Row],[Sym1]]=Spins[[#This Row],[Sym2]],Spins[[#This Row],[Sym2]]=Spins[[#This Row],[Sym3]])</f>
        <v>0</v>
      </c>
      <c r="I1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428">
        <f t="shared" si="111"/>
        <v>1</v>
      </c>
      <c r="K1428">
        <f ca="1">Spins[[#This Row],[Mult]]*Spins[[#This Row],[Bet]]</f>
        <v>6</v>
      </c>
      <c r="L1428">
        <f ca="1">Spins[[#This Row],[Payout]]-Spins[[#This Row],[Bet]]</f>
        <v>5</v>
      </c>
    </row>
    <row r="1429" spans="1:12" x14ac:dyDescent="0.3">
      <c r="A1429">
        <f t="shared" si="107"/>
        <v>1428</v>
      </c>
      <c r="B1429">
        <f t="shared" ca="1" si="108"/>
        <v>30</v>
      </c>
      <c r="C1429" t="str" cm="1">
        <f t="array" aca="1" ref="C1429" ca="1">INDEX(Reel1,Spins[[#This Row],[Stop1]])</f>
        <v>7️⃣</v>
      </c>
      <c r="D1429">
        <f t="shared" ca="1" si="109"/>
        <v>10</v>
      </c>
      <c r="E1429" t="str" cm="1">
        <f t="array" aca="1" ref="E1429" ca="1">INDEX(Reel2,Spins[[#This Row],[Stop2]])</f>
        <v>🍋</v>
      </c>
      <c r="F1429">
        <f t="shared" ca="1" si="110"/>
        <v>11</v>
      </c>
      <c r="G1429" t="str" cm="1">
        <f t="array" aca="1" ref="G1429" ca="1">INDEX(Reel3,Spins[[#This Row],[Stop3]])</f>
        <v>🍒</v>
      </c>
      <c r="H1429" t="b">
        <f ca="1">AND(Spins[[#This Row],[Sym1]]=Spins[[#This Row],[Sym2]],Spins[[#This Row],[Sym2]]=Spins[[#This Row],[Sym3]])</f>
        <v>0</v>
      </c>
      <c r="I1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29">
        <f t="shared" si="111"/>
        <v>1</v>
      </c>
      <c r="K1429">
        <f ca="1">Spins[[#This Row],[Mult]]*Spins[[#This Row],[Bet]]</f>
        <v>0</v>
      </c>
      <c r="L1429">
        <f ca="1">Spins[[#This Row],[Payout]]-Spins[[#This Row],[Bet]]</f>
        <v>-1</v>
      </c>
    </row>
    <row r="1430" spans="1:12" x14ac:dyDescent="0.3">
      <c r="A1430">
        <f t="shared" si="107"/>
        <v>1429</v>
      </c>
      <c r="B1430">
        <f t="shared" ca="1" si="108"/>
        <v>21</v>
      </c>
      <c r="C1430" t="str" cm="1">
        <f t="array" aca="1" ref="C1430" ca="1">INDEX(Reel1,Spins[[#This Row],[Stop1]])</f>
        <v>🍒</v>
      </c>
      <c r="D1430">
        <f t="shared" ca="1" si="109"/>
        <v>22</v>
      </c>
      <c r="E1430" t="str" cm="1">
        <f t="array" aca="1" ref="E1430" ca="1">INDEX(Reel2,Spins[[#This Row],[Stop2]])</f>
        <v>🍇</v>
      </c>
      <c r="F1430">
        <f t="shared" ca="1" si="110"/>
        <v>4</v>
      </c>
      <c r="G1430" t="str" cm="1">
        <f t="array" aca="1" ref="G1430" ca="1">INDEX(Reel3,Spins[[#This Row],[Stop3]])</f>
        <v>🍋</v>
      </c>
      <c r="H1430" t="b">
        <f ca="1">AND(Spins[[#This Row],[Sym1]]=Spins[[#This Row],[Sym2]],Spins[[#This Row],[Sym2]]=Spins[[#This Row],[Sym3]])</f>
        <v>0</v>
      </c>
      <c r="I1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30">
        <f t="shared" si="111"/>
        <v>1</v>
      </c>
      <c r="K1430">
        <f ca="1">Spins[[#This Row],[Mult]]*Spins[[#This Row],[Bet]]</f>
        <v>0</v>
      </c>
      <c r="L1430">
        <f ca="1">Spins[[#This Row],[Payout]]-Spins[[#This Row],[Bet]]</f>
        <v>-1</v>
      </c>
    </row>
    <row r="1431" spans="1:12" x14ac:dyDescent="0.3">
      <c r="A1431">
        <f t="shared" si="107"/>
        <v>1430</v>
      </c>
      <c r="B1431">
        <f t="shared" ca="1" si="108"/>
        <v>17</v>
      </c>
      <c r="C1431" t="str" cm="1">
        <f t="array" aca="1" ref="C1431" ca="1">INDEX(Reel1,Spins[[#This Row],[Stop1]])</f>
        <v>🍒</v>
      </c>
      <c r="D1431">
        <f t="shared" ca="1" si="109"/>
        <v>19</v>
      </c>
      <c r="E1431" t="str" cm="1">
        <f t="array" aca="1" ref="E1431" ca="1">INDEX(Reel2,Spins[[#This Row],[Stop2]])</f>
        <v>🍒</v>
      </c>
      <c r="F1431">
        <f t="shared" ca="1" si="110"/>
        <v>6</v>
      </c>
      <c r="G1431" t="str" cm="1">
        <f t="array" aca="1" ref="G1431" ca="1">INDEX(Reel3,Spins[[#This Row],[Stop3]])</f>
        <v>🍒</v>
      </c>
      <c r="H1431" t="b">
        <f ca="1">AND(Spins[[#This Row],[Sym1]]=Spins[[#This Row],[Sym2]],Spins[[#This Row],[Sym2]]=Spins[[#This Row],[Sym3]])</f>
        <v>1</v>
      </c>
      <c r="I1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431">
        <f t="shared" si="111"/>
        <v>1</v>
      </c>
      <c r="K1431">
        <f ca="1">Spins[[#This Row],[Mult]]*Spins[[#This Row],[Bet]]</f>
        <v>16</v>
      </c>
      <c r="L1431">
        <f ca="1">Spins[[#This Row],[Payout]]-Spins[[#This Row],[Bet]]</f>
        <v>15</v>
      </c>
    </row>
    <row r="1432" spans="1:12" x14ac:dyDescent="0.3">
      <c r="A1432">
        <f t="shared" si="107"/>
        <v>1431</v>
      </c>
      <c r="B1432">
        <f t="shared" ca="1" si="108"/>
        <v>5</v>
      </c>
      <c r="C1432" t="str" cm="1">
        <f t="array" aca="1" ref="C1432" ca="1">INDEX(Reel1,Spins[[#This Row],[Stop1]])</f>
        <v>🍋</v>
      </c>
      <c r="D1432">
        <f t="shared" ca="1" si="109"/>
        <v>7</v>
      </c>
      <c r="E1432" t="str" cm="1">
        <f t="array" aca="1" ref="E1432" ca="1">INDEX(Reel2,Spins[[#This Row],[Stop2]])</f>
        <v>🍋</v>
      </c>
      <c r="F1432">
        <f t="shared" ca="1" si="110"/>
        <v>25</v>
      </c>
      <c r="G1432" t="str" cm="1">
        <f t="array" aca="1" ref="G1432" ca="1">INDEX(Reel3,Spins[[#This Row],[Stop3]])</f>
        <v>BAR</v>
      </c>
      <c r="H1432" t="b">
        <f ca="1">AND(Spins[[#This Row],[Sym1]]=Spins[[#This Row],[Sym2]],Spins[[#This Row],[Sym2]]=Spins[[#This Row],[Sym3]])</f>
        <v>0</v>
      </c>
      <c r="I1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32">
        <f t="shared" si="111"/>
        <v>1</v>
      </c>
      <c r="K1432">
        <f ca="1">Spins[[#This Row],[Mult]]*Spins[[#This Row],[Bet]]</f>
        <v>0.6</v>
      </c>
      <c r="L1432">
        <f ca="1">Spins[[#This Row],[Payout]]-Spins[[#This Row],[Bet]]</f>
        <v>-0.4</v>
      </c>
    </row>
    <row r="1433" spans="1:12" x14ac:dyDescent="0.3">
      <c r="A1433">
        <f t="shared" si="107"/>
        <v>1432</v>
      </c>
      <c r="B1433">
        <f t="shared" ca="1" si="108"/>
        <v>19</v>
      </c>
      <c r="C1433" t="str" cm="1">
        <f t="array" aca="1" ref="C1433" ca="1">INDEX(Reel1,Spins[[#This Row],[Stop1]])</f>
        <v>🍒</v>
      </c>
      <c r="D1433">
        <f t="shared" ca="1" si="109"/>
        <v>9</v>
      </c>
      <c r="E1433" t="str" cm="1">
        <f t="array" aca="1" ref="E1433" ca="1">INDEX(Reel2,Spins[[#This Row],[Stop2]])</f>
        <v>🍋</v>
      </c>
      <c r="F1433">
        <f t="shared" ca="1" si="110"/>
        <v>31</v>
      </c>
      <c r="G1433" t="str" cm="1">
        <f t="array" aca="1" ref="G1433" ca="1">INDEX(Reel3,Spins[[#This Row],[Stop3]])</f>
        <v>💎</v>
      </c>
      <c r="H1433" t="b">
        <f ca="1">AND(Spins[[#This Row],[Sym1]]=Spins[[#This Row],[Sym2]],Spins[[#This Row],[Sym2]]=Spins[[#This Row],[Sym3]])</f>
        <v>0</v>
      </c>
      <c r="I1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33">
        <f t="shared" si="111"/>
        <v>1</v>
      </c>
      <c r="K1433">
        <f ca="1">Spins[[#This Row],[Mult]]*Spins[[#This Row],[Bet]]</f>
        <v>0</v>
      </c>
      <c r="L1433">
        <f ca="1">Spins[[#This Row],[Payout]]-Spins[[#This Row],[Bet]]</f>
        <v>-1</v>
      </c>
    </row>
    <row r="1434" spans="1:12" x14ac:dyDescent="0.3">
      <c r="A1434">
        <f t="shared" si="107"/>
        <v>1433</v>
      </c>
      <c r="B1434">
        <f t="shared" ca="1" si="108"/>
        <v>26</v>
      </c>
      <c r="C1434" t="str" cm="1">
        <f t="array" aca="1" ref="C1434" ca="1">INDEX(Reel1,Spins[[#This Row],[Stop1]])</f>
        <v>🔔</v>
      </c>
      <c r="D1434">
        <f t="shared" ca="1" si="109"/>
        <v>26</v>
      </c>
      <c r="E1434" t="str" cm="1">
        <f t="array" aca="1" ref="E1434" ca="1">INDEX(Reel2,Spins[[#This Row],[Stop2]])</f>
        <v>🔔</v>
      </c>
      <c r="F1434">
        <f t="shared" ca="1" si="110"/>
        <v>23</v>
      </c>
      <c r="G1434" t="str" cm="1">
        <f t="array" aca="1" ref="G1434" ca="1">INDEX(Reel3,Spins[[#This Row],[Stop3]])</f>
        <v>BAR</v>
      </c>
      <c r="H1434" t="b">
        <f ca="1">AND(Spins[[#This Row],[Sym1]]=Spins[[#This Row],[Sym2]],Spins[[#This Row],[Sym2]]=Spins[[#This Row],[Sym3]])</f>
        <v>0</v>
      </c>
      <c r="I1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434">
        <f t="shared" si="111"/>
        <v>1</v>
      </c>
      <c r="K1434">
        <f ca="1">Spins[[#This Row],[Mult]]*Spins[[#This Row],[Bet]]</f>
        <v>2.5</v>
      </c>
      <c r="L1434">
        <f ca="1">Spins[[#This Row],[Payout]]-Spins[[#This Row],[Bet]]</f>
        <v>1.5</v>
      </c>
    </row>
    <row r="1435" spans="1:12" x14ac:dyDescent="0.3">
      <c r="A1435">
        <f t="shared" si="107"/>
        <v>1434</v>
      </c>
      <c r="B1435">
        <f t="shared" ca="1" si="108"/>
        <v>16</v>
      </c>
      <c r="C1435" t="str" cm="1">
        <f t="array" aca="1" ref="C1435" ca="1">INDEX(Reel1,Spins[[#This Row],[Stop1]])</f>
        <v>🍒</v>
      </c>
      <c r="D1435">
        <f t="shared" ca="1" si="109"/>
        <v>6</v>
      </c>
      <c r="E1435" t="str" cm="1">
        <f t="array" aca="1" ref="E1435" ca="1">INDEX(Reel2,Spins[[#This Row],[Stop2]])</f>
        <v>🍋</v>
      </c>
      <c r="F1435">
        <f t="shared" ca="1" si="110"/>
        <v>15</v>
      </c>
      <c r="G1435" t="str" cm="1">
        <f t="array" aca="1" ref="G1435" ca="1">INDEX(Reel3,Spins[[#This Row],[Stop3]])</f>
        <v>🍇</v>
      </c>
      <c r="H1435" t="b">
        <f ca="1">AND(Spins[[#This Row],[Sym1]]=Spins[[#This Row],[Sym2]],Spins[[#This Row],[Sym2]]=Spins[[#This Row],[Sym3]])</f>
        <v>0</v>
      </c>
      <c r="I1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35">
        <f t="shared" si="111"/>
        <v>1</v>
      </c>
      <c r="K1435">
        <f ca="1">Spins[[#This Row],[Mult]]*Spins[[#This Row],[Bet]]</f>
        <v>0</v>
      </c>
      <c r="L1435">
        <f ca="1">Spins[[#This Row],[Payout]]-Spins[[#This Row],[Bet]]</f>
        <v>-1</v>
      </c>
    </row>
    <row r="1436" spans="1:12" x14ac:dyDescent="0.3">
      <c r="A1436">
        <f t="shared" si="107"/>
        <v>1435</v>
      </c>
      <c r="B1436">
        <f t="shared" ca="1" si="108"/>
        <v>11</v>
      </c>
      <c r="C1436" t="str" cm="1">
        <f t="array" aca="1" ref="C1436" ca="1">INDEX(Reel1,Spins[[#This Row],[Stop1]])</f>
        <v>🍋</v>
      </c>
      <c r="D1436">
        <f t="shared" ca="1" si="109"/>
        <v>24</v>
      </c>
      <c r="E1436" t="str" cm="1">
        <f t="array" aca="1" ref="E1436" ca="1">INDEX(Reel2,Spins[[#This Row],[Stop2]])</f>
        <v>🍇</v>
      </c>
      <c r="F1436">
        <f t="shared" ca="1" si="110"/>
        <v>15</v>
      </c>
      <c r="G1436" t="str" cm="1">
        <f t="array" aca="1" ref="G1436" ca="1">INDEX(Reel3,Spins[[#This Row],[Stop3]])</f>
        <v>🍇</v>
      </c>
      <c r="H1436" t="b">
        <f ca="1">AND(Spins[[#This Row],[Sym1]]=Spins[[#This Row],[Sym2]],Spins[[#This Row],[Sym2]]=Spins[[#This Row],[Sym3]])</f>
        <v>0</v>
      </c>
      <c r="I1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36">
        <f t="shared" si="111"/>
        <v>1</v>
      </c>
      <c r="K1436">
        <f ca="1">Spins[[#This Row],[Mult]]*Spins[[#This Row],[Bet]]</f>
        <v>0</v>
      </c>
      <c r="L1436">
        <f ca="1">Spins[[#This Row],[Payout]]-Spins[[#This Row],[Bet]]</f>
        <v>-1</v>
      </c>
    </row>
    <row r="1437" spans="1:12" x14ac:dyDescent="0.3">
      <c r="A1437">
        <f t="shared" si="107"/>
        <v>1436</v>
      </c>
      <c r="B1437">
        <f t="shared" ca="1" si="108"/>
        <v>6</v>
      </c>
      <c r="C1437" t="str" cm="1">
        <f t="array" aca="1" ref="C1437" ca="1">INDEX(Reel1,Spins[[#This Row],[Stop1]])</f>
        <v>🍋</v>
      </c>
      <c r="D1437">
        <f t="shared" ca="1" si="109"/>
        <v>3</v>
      </c>
      <c r="E1437" t="str" cm="1">
        <f t="array" aca="1" ref="E1437" ca="1">INDEX(Reel2,Spins[[#This Row],[Stop2]])</f>
        <v>🍋</v>
      </c>
      <c r="F1437">
        <f t="shared" ca="1" si="110"/>
        <v>6</v>
      </c>
      <c r="G1437" t="str" cm="1">
        <f t="array" aca="1" ref="G1437" ca="1">INDEX(Reel3,Spins[[#This Row],[Stop3]])</f>
        <v>🍒</v>
      </c>
      <c r="H1437" t="b">
        <f ca="1">AND(Spins[[#This Row],[Sym1]]=Spins[[#This Row],[Sym2]],Spins[[#This Row],[Sym2]]=Spins[[#This Row],[Sym3]])</f>
        <v>0</v>
      </c>
      <c r="I1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37">
        <f t="shared" si="111"/>
        <v>1</v>
      </c>
      <c r="K1437">
        <f ca="1">Spins[[#This Row],[Mult]]*Spins[[#This Row],[Bet]]</f>
        <v>0.6</v>
      </c>
      <c r="L1437">
        <f ca="1">Spins[[#This Row],[Payout]]-Spins[[#This Row],[Bet]]</f>
        <v>-0.4</v>
      </c>
    </row>
    <row r="1438" spans="1:12" x14ac:dyDescent="0.3">
      <c r="A1438">
        <f t="shared" si="107"/>
        <v>1437</v>
      </c>
      <c r="B1438">
        <f t="shared" ca="1" si="108"/>
        <v>17</v>
      </c>
      <c r="C1438" t="str" cm="1">
        <f t="array" aca="1" ref="C1438" ca="1">INDEX(Reel1,Spins[[#This Row],[Stop1]])</f>
        <v>🍒</v>
      </c>
      <c r="D1438">
        <f t="shared" ca="1" si="109"/>
        <v>25</v>
      </c>
      <c r="E1438" t="str" cm="1">
        <f t="array" aca="1" ref="E1438" ca="1">INDEX(Reel2,Spins[[#This Row],[Stop2]])</f>
        <v>🔔</v>
      </c>
      <c r="F1438">
        <f t="shared" ca="1" si="110"/>
        <v>17</v>
      </c>
      <c r="G1438" t="str" cm="1">
        <f t="array" aca="1" ref="G1438" ca="1">INDEX(Reel3,Spins[[#This Row],[Stop3]])</f>
        <v>🍇</v>
      </c>
      <c r="H1438" t="b">
        <f ca="1">AND(Spins[[#This Row],[Sym1]]=Spins[[#This Row],[Sym2]],Spins[[#This Row],[Sym2]]=Spins[[#This Row],[Sym3]])</f>
        <v>0</v>
      </c>
      <c r="I1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38">
        <f t="shared" si="111"/>
        <v>1</v>
      </c>
      <c r="K1438">
        <f ca="1">Spins[[#This Row],[Mult]]*Spins[[#This Row],[Bet]]</f>
        <v>0</v>
      </c>
      <c r="L1438">
        <f ca="1">Spins[[#This Row],[Payout]]-Spins[[#This Row],[Bet]]</f>
        <v>-1</v>
      </c>
    </row>
    <row r="1439" spans="1:12" x14ac:dyDescent="0.3">
      <c r="A1439">
        <f t="shared" si="107"/>
        <v>1438</v>
      </c>
      <c r="B1439">
        <f t="shared" ca="1" si="108"/>
        <v>1</v>
      </c>
      <c r="C1439" t="str" cm="1">
        <f t="array" aca="1" ref="C1439" ca="1">INDEX(Reel1,Spins[[#This Row],[Stop1]])</f>
        <v>🍋</v>
      </c>
      <c r="D1439">
        <f t="shared" ca="1" si="109"/>
        <v>26</v>
      </c>
      <c r="E1439" t="str" cm="1">
        <f t="array" aca="1" ref="E1439" ca="1">INDEX(Reel2,Spins[[#This Row],[Stop2]])</f>
        <v>🔔</v>
      </c>
      <c r="F1439">
        <f t="shared" ca="1" si="110"/>
        <v>29</v>
      </c>
      <c r="G1439" t="str" cm="1">
        <f t="array" aca="1" ref="G1439" ca="1">INDEX(Reel3,Spins[[#This Row],[Stop3]])</f>
        <v>7️⃣</v>
      </c>
      <c r="H1439" t="b">
        <f ca="1">AND(Spins[[#This Row],[Sym1]]=Spins[[#This Row],[Sym2]],Spins[[#This Row],[Sym2]]=Spins[[#This Row],[Sym3]])</f>
        <v>0</v>
      </c>
      <c r="I1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39">
        <f t="shared" si="111"/>
        <v>1</v>
      </c>
      <c r="K1439">
        <f ca="1">Spins[[#This Row],[Mult]]*Spins[[#This Row],[Bet]]</f>
        <v>0</v>
      </c>
      <c r="L1439">
        <f ca="1">Spins[[#This Row],[Payout]]-Spins[[#This Row],[Bet]]</f>
        <v>-1</v>
      </c>
    </row>
    <row r="1440" spans="1:12" x14ac:dyDescent="0.3">
      <c r="A1440">
        <f t="shared" si="107"/>
        <v>1439</v>
      </c>
      <c r="B1440">
        <f t="shared" ca="1" si="108"/>
        <v>11</v>
      </c>
      <c r="C1440" t="str" cm="1">
        <f t="array" aca="1" ref="C1440" ca="1">INDEX(Reel1,Spins[[#This Row],[Stop1]])</f>
        <v>🍋</v>
      </c>
      <c r="D1440">
        <f t="shared" ca="1" si="109"/>
        <v>15</v>
      </c>
      <c r="E1440" t="str" cm="1">
        <f t="array" aca="1" ref="E1440" ca="1">INDEX(Reel2,Spins[[#This Row],[Stop2]])</f>
        <v>🍒</v>
      </c>
      <c r="F1440">
        <f t="shared" ca="1" si="110"/>
        <v>28</v>
      </c>
      <c r="G1440" t="str" cm="1">
        <f t="array" aca="1" ref="G1440" ca="1">INDEX(Reel3,Spins[[#This Row],[Stop3]])</f>
        <v>7️⃣</v>
      </c>
      <c r="H1440" t="b">
        <f ca="1">AND(Spins[[#This Row],[Sym1]]=Spins[[#This Row],[Sym2]],Spins[[#This Row],[Sym2]]=Spins[[#This Row],[Sym3]])</f>
        <v>0</v>
      </c>
      <c r="I1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40">
        <f t="shared" si="111"/>
        <v>1</v>
      </c>
      <c r="K1440">
        <f ca="1">Spins[[#This Row],[Mult]]*Spins[[#This Row],[Bet]]</f>
        <v>0</v>
      </c>
      <c r="L1440">
        <f ca="1">Spins[[#This Row],[Payout]]-Spins[[#This Row],[Bet]]</f>
        <v>-1</v>
      </c>
    </row>
    <row r="1441" spans="1:12" x14ac:dyDescent="0.3">
      <c r="A1441">
        <f t="shared" si="107"/>
        <v>1440</v>
      </c>
      <c r="B1441">
        <f t="shared" ca="1" si="108"/>
        <v>21</v>
      </c>
      <c r="C1441" t="str" cm="1">
        <f t="array" aca="1" ref="C1441" ca="1">INDEX(Reel1,Spins[[#This Row],[Stop1]])</f>
        <v>🍒</v>
      </c>
      <c r="D1441">
        <f t="shared" ca="1" si="109"/>
        <v>18</v>
      </c>
      <c r="E1441" t="str" cm="1">
        <f t="array" aca="1" ref="E1441" ca="1">INDEX(Reel2,Spins[[#This Row],[Stop2]])</f>
        <v>🍒</v>
      </c>
      <c r="F1441">
        <f t="shared" ca="1" si="110"/>
        <v>17</v>
      </c>
      <c r="G1441" t="str" cm="1">
        <f t="array" aca="1" ref="G1441" ca="1">INDEX(Reel3,Spins[[#This Row],[Stop3]])</f>
        <v>🍇</v>
      </c>
      <c r="H1441" t="b">
        <f ca="1">AND(Spins[[#This Row],[Sym1]]=Spins[[#This Row],[Sym2]],Spins[[#This Row],[Sym2]]=Spins[[#This Row],[Sym3]])</f>
        <v>0</v>
      </c>
      <c r="I1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441">
        <f t="shared" si="111"/>
        <v>1</v>
      </c>
      <c r="K1441">
        <f ca="1">Spins[[#This Row],[Mult]]*Spins[[#This Row],[Bet]]</f>
        <v>0.8</v>
      </c>
      <c r="L1441">
        <f ca="1">Spins[[#This Row],[Payout]]-Spins[[#This Row],[Bet]]</f>
        <v>-0.19999999999999996</v>
      </c>
    </row>
    <row r="1442" spans="1:12" x14ac:dyDescent="0.3">
      <c r="A1442">
        <f t="shared" si="107"/>
        <v>1441</v>
      </c>
      <c r="B1442">
        <f t="shared" ca="1" si="108"/>
        <v>5</v>
      </c>
      <c r="C1442" t="str" cm="1">
        <f t="array" aca="1" ref="C1442" ca="1">INDEX(Reel1,Spins[[#This Row],[Stop1]])</f>
        <v>🍋</v>
      </c>
      <c r="D1442">
        <f t="shared" ca="1" si="109"/>
        <v>20</v>
      </c>
      <c r="E1442" t="str" cm="1">
        <f t="array" aca="1" ref="E1442" ca="1">INDEX(Reel2,Spins[[#This Row],[Stop2]])</f>
        <v>🍒</v>
      </c>
      <c r="F1442">
        <f t="shared" ca="1" si="110"/>
        <v>22</v>
      </c>
      <c r="G1442" t="str" cm="1">
        <f t="array" aca="1" ref="G1442" ca="1">INDEX(Reel3,Spins[[#This Row],[Stop3]])</f>
        <v>🔔</v>
      </c>
      <c r="H1442" t="b">
        <f ca="1">AND(Spins[[#This Row],[Sym1]]=Spins[[#This Row],[Sym2]],Spins[[#This Row],[Sym2]]=Spins[[#This Row],[Sym3]])</f>
        <v>0</v>
      </c>
      <c r="I1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42">
        <f t="shared" si="111"/>
        <v>1</v>
      </c>
      <c r="K1442">
        <f ca="1">Spins[[#This Row],[Mult]]*Spins[[#This Row],[Bet]]</f>
        <v>0</v>
      </c>
      <c r="L1442">
        <f ca="1">Spins[[#This Row],[Payout]]-Spins[[#This Row],[Bet]]</f>
        <v>-1</v>
      </c>
    </row>
    <row r="1443" spans="1:12" x14ac:dyDescent="0.3">
      <c r="A1443">
        <f t="shared" si="107"/>
        <v>1442</v>
      </c>
      <c r="B1443">
        <f t="shared" ca="1" si="108"/>
        <v>2</v>
      </c>
      <c r="C1443" t="str" cm="1">
        <f t="array" aca="1" ref="C1443" ca="1">INDEX(Reel1,Spins[[#This Row],[Stop1]])</f>
        <v>🍋</v>
      </c>
      <c r="D1443">
        <f t="shared" ca="1" si="109"/>
        <v>5</v>
      </c>
      <c r="E1443" t="str" cm="1">
        <f t="array" aca="1" ref="E1443" ca="1">INDEX(Reel2,Spins[[#This Row],[Stop2]])</f>
        <v>🍋</v>
      </c>
      <c r="F1443">
        <f t="shared" ca="1" si="110"/>
        <v>14</v>
      </c>
      <c r="G1443" t="str" cm="1">
        <f t="array" aca="1" ref="G1443" ca="1">INDEX(Reel3,Spins[[#This Row],[Stop3]])</f>
        <v>🍇</v>
      </c>
      <c r="H1443" t="b">
        <f ca="1">AND(Spins[[#This Row],[Sym1]]=Spins[[#This Row],[Sym2]],Spins[[#This Row],[Sym2]]=Spins[[#This Row],[Sym3]])</f>
        <v>0</v>
      </c>
      <c r="I1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43">
        <f t="shared" si="111"/>
        <v>1</v>
      </c>
      <c r="K1443">
        <f ca="1">Spins[[#This Row],[Mult]]*Spins[[#This Row],[Bet]]</f>
        <v>0.6</v>
      </c>
      <c r="L1443">
        <f ca="1">Spins[[#This Row],[Payout]]-Spins[[#This Row],[Bet]]</f>
        <v>-0.4</v>
      </c>
    </row>
    <row r="1444" spans="1:12" x14ac:dyDescent="0.3">
      <c r="A1444">
        <f t="shared" si="107"/>
        <v>1443</v>
      </c>
      <c r="B1444">
        <f t="shared" ca="1" si="108"/>
        <v>29</v>
      </c>
      <c r="C1444" t="str" cm="1">
        <f t="array" aca="1" ref="C1444" ca="1">INDEX(Reel1,Spins[[#This Row],[Stop1]])</f>
        <v>7️⃣</v>
      </c>
      <c r="D1444">
        <f t="shared" ca="1" si="109"/>
        <v>3</v>
      </c>
      <c r="E1444" t="str" cm="1">
        <f t="array" aca="1" ref="E1444" ca="1">INDEX(Reel2,Spins[[#This Row],[Stop2]])</f>
        <v>🍋</v>
      </c>
      <c r="F1444">
        <f t="shared" ca="1" si="110"/>
        <v>12</v>
      </c>
      <c r="G1444" t="str" cm="1">
        <f t="array" aca="1" ref="G1444" ca="1">INDEX(Reel3,Spins[[#This Row],[Stop3]])</f>
        <v>🍒</v>
      </c>
      <c r="H1444" t="b">
        <f ca="1">AND(Spins[[#This Row],[Sym1]]=Spins[[#This Row],[Sym2]],Spins[[#This Row],[Sym2]]=Spins[[#This Row],[Sym3]])</f>
        <v>0</v>
      </c>
      <c r="I1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44">
        <f t="shared" si="111"/>
        <v>1</v>
      </c>
      <c r="K1444">
        <f ca="1">Spins[[#This Row],[Mult]]*Spins[[#This Row],[Bet]]</f>
        <v>0</v>
      </c>
      <c r="L1444">
        <f ca="1">Spins[[#This Row],[Payout]]-Spins[[#This Row],[Bet]]</f>
        <v>-1</v>
      </c>
    </row>
    <row r="1445" spans="1:12" x14ac:dyDescent="0.3">
      <c r="A1445">
        <f t="shared" si="107"/>
        <v>1444</v>
      </c>
      <c r="B1445">
        <f t="shared" ca="1" si="108"/>
        <v>8</v>
      </c>
      <c r="C1445" t="str" cm="1">
        <f t="array" aca="1" ref="C1445" ca="1">INDEX(Reel1,Spins[[#This Row],[Stop1]])</f>
        <v>🍋</v>
      </c>
      <c r="D1445">
        <f t="shared" ca="1" si="109"/>
        <v>8</v>
      </c>
      <c r="E1445" t="str" cm="1">
        <f t="array" aca="1" ref="E1445" ca="1">INDEX(Reel2,Spins[[#This Row],[Stop2]])</f>
        <v>🍋</v>
      </c>
      <c r="F1445">
        <f t="shared" ca="1" si="110"/>
        <v>26</v>
      </c>
      <c r="G1445" t="str" cm="1">
        <f t="array" aca="1" ref="G1445" ca="1">INDEX(Reel3,Spins[[#This Row],[Stop3]])</f>
        <v>BAR</v>
      </c>
      <c r="H1445" t="b">
        <f ca="1">AND(Spins[[#This Row],[Sym1]]=Spins[[#This Row],[Sym2]],Spins[[#This Row],[Sym2]]=Spins[[#This Row],[Sym3]])</f>
        <v>0</v>
      </c>
      <c r="I1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45">
        <f t="shared" si="111"/>
        <v>1</v>
      </c>
      <c r="K1445">
        <f ca="1">Spins[[#This Row],[Mult]]*Spins[[#This Row],[Bet]]</f>
        <v>0.6</v>
      </c>
      <c r="L1445">
        <f ca="1">Spins[[#This Row],[Payout]]-Spins[[#This Row],[Bet]]</f>
        <v>-0.4</v>
      </c>
    </row>
    <row r="1446" spans="1:12" x14ac:dyDescent="0.3">
      <c r="A1446">
        <f t="shared" si="107"/>
        <v>1445</v>
      </c>
      <c r="B1446">
        <f t="shared" ca="1" si="108"/>
        <v>5</v>
      </c>
      <c r="C1446" t="str" cm="1">
        <f t="array" aca="1" ref="C1446" ca="1">INDEX(Reel1,Spins[[#This Row],[Stop1]])</f>
        <v>🍋</v>
      </c>
      <c r="D1446">
        <f t="shared" ca="1" si="109"/>
        <v>14</v>
      </c>
      <c r="E1446" t="str" cm="1">
        <f t="array" aca="1" ref="E1446" ca="1">INDEX(Reel2,Spins[[#This Row],[Stop2]])</f>
        <v>🍋</v>
      </c>
      <c r="F1446">
        <f t="shared" ca="1" si="110"/>
        <v>21</v>
      </c>
      <c r="G1446" t="str" cm="1">
        <f t="array" aca="1" ref="G1446" ca="1">INDEX(Reel3,Spins[[#This Row],[Stop3]])</f>
        <v>🔔</v>
      </c>
      <c r="H1446" t="b">
        <f ca="1">AND(Spins[[#This Row],[Sym1]]=Spins[[#This Row],[Sym2]],Spins[[#This Row],[Sym2]]=Spins[[#This Row],[Sym3]])</f>
        <v>0</v>
      </c>
      <c r="I1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46">
        <f t="shared" si="111"/>
        <v>1</v>
      </c>
      <c r="K1446">
        <f ca="1">Spins[[#This Row],[Mult]]*Spins[[#This Row],[Bet]]</f>
        <v>0.6</v>
      </c>
      <c r="L1446">
        <f ca="1">Spins[[#This Row],[Payout]]-Spins[[#This Row],[Bet]]</f>
        <v>-0.4</v>
      </c>
    </row>
    <row r="1447" spans="1:12" x14ac:dyDescent="0.3">
      <c r="A1447">
        <f t="shared" si="107"/>
        <v>1446</v>
      </c>
      <c r="B1447">
        <f t="shared" ca="1" si="108"/>
        <v>1</v>
      </c>
      <c r="C1447" t="str" cm="1">
        <f t="array" aca="1" ref="C1447" ca="1">INDEX(Reel1,Spins[[#This Row],[Stop1]])</f>
        <v>🍋</v>
      </c>
      <c r="D1447">
        <f t="shared" ca="1" si="109"/>
        <v>18</v>
      </c>
      <c r="E1447" t="str" cm="1">
        <f t="array" aca="1" ref="E1447" ca="1">INDEX(Reel2,Spins[[#This Row],[Stop2]])</f>
        <v>🍒</v>
      </c>
      <c r="F1447">
        <f t="shared" ca="1" si="110"/>
        <v>2</v>
      </c>
      <c r="G1447" t="str" cm="1">
        <f t="array" aca="1" ref="G1447" ca="1">INDEX(Reel3,Spins[[#This Row],[Stop3]])</f>
        <v>🍋</v>
      </c>
      <c r="H1447" t="b">
        <f ca="1">AND(Spins[[#This Row],[Sym1]]=Spins[[#This Row],[Sym2]],Spins[[#This Row],[Sym2]]=Spins[[#This Row],[Sym3]])</f>
        <v>0</v>
      </c>
      <c r="I1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47">
        <f t="shared" si="111"/>
        <v>1</v>
      </c>
      <c r="K1447">
        <f ca="1">Spins[[#This Row],[Mult]]*Spins[[#This Row],[Bet]]</f>
        <v>0</v>
      </c>
      <c r="L1447">
        <f ca="1">Spins[[#This Row],[Payout]]-Spins[[#This Row],[Bet]]</f>
        <v>-1</v>
      </c>
    </row>
    <row r="1448" spans="1:12" x14ac:dyDescent="0.3">
      <c r="A1448">
        <f t="shared" si="107"/>
        <v>1447</v>
      </c>
      <c r="B1448">
        <f t="shared" ca="1" si="108"/>
        <v>28</v>
      </c>
      <c r="C1448" t="str" cm="1">
        <f t="array" aca="1" ref="C1448" ca="1">INDEX(Reel1,Spins[[#This Row],[Stop1]])</f>
        <v>BAR</v>
      </c>
      <c r="D1448">
        <f t="shared" ca="1" si="109"/>
        <v>6</v>
      </c>
      <c r="E1448" t="str" cm="1">
        <f t="array" aca="1" ref="E1448" ca="1">INDEX(Reel2,Spins[[#This Row],[Stop2]])</f>
        <v>🍋</v>
      </c>
      <c r="F1448">
        <f t="shared" ca="1" si="110"/>
        <v>1</v>
      </c>
      <c r="G1448" t="str" cm="1">
        <f t="array" aca="1" ref="G1448" ca="1">INDEX(Reel3,Spins[[#This Row],[Stop3]])</f>
        <v>🍋</v>
      </c>
      <c r="H1448" t="b">
        <f ca="1">AND(Spins[[#This Row],[Sym1]]=Spins[[#This Row],[Sym2]],Spins[[#This Row],[Sym2]]=Spins[[#This Row],[Sym3]])</f>
        <v>0</v>
      </c>
      <c r="I1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48">
        <f t="shared" si="111"/>
        <v>1</v>
      </c>
      <c r="K1448">
        <f ca="1">Spins[[#This Row],[Mult]]*Spins[[#This Row],[Bet]]</f>
        <v>0</v>
      </c>
      <c r="L1448">
        <f ca="1">Spins[[#This Row],[Payout]]-Spins[[#This Row],[Bet]]</f>
        <v>-1</v>
      </c>
    </row>
    <row r="1449" spans="1:12" x14ac:dyDescent="0.3">
      <c r="A1449">
        <f t="shared" si="107"/>
        <v>1448</v>
      </c>
      <c r="B1449">
        <f t="shared" ca="1" si="108"/>
        <v>16</v>
      </c>
      <c r="C1449" t="str" cm="1">
        <f t="array" aca="1" ref="C1449" ca="1">INDEX(Reel1,Spins[[#This Row],[Stop1]])</f>
        <v>🍒</v>
      </c>
      <c r="D1449">
        <f t="shared" ca="1" si="109"/>
        <v>13</v>
      </c>
      <c r="E1449" t="str" cm="1">
        <f t="array" aca="1" ref="E1449" ca="1">INDEX(Reel2,Spins[[#This Row],[Stop2]])</f>
        <v>🍋</v>
      </c>
      <c r="F1449">
        <f t="shared" ca="1" si="110"/>
        <v>7</v>
      </c>
      <c r="G1449" t="str" cm="1">
        <f t="array" aca="1" ref="G1449" ca="1">INDEX(Reel3,Spins[[#This Row],[Stop3]])</f>
        <v>🍒</v>
      </c>
      <c r="H1449" t="b">
        <f ca="1">AND(Spins[[#This Row],[Sym1]]=Spins[[#This Row],[Sym2]],Spins[[#This Row],[Sym2]]=Spins[[#This Row],[Sym3]])</f>
        <v>0</v>
      </c>
      <c r="I1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49">
        <f t="shared" si="111"/>
        <v>1</v>
      </c>
      <c r="K1449">
        <f ca="1">Spins[[#This Row],[Mult]]*Spins[[#This Row],[Bet]]</f>
        <v>0</v>
      </c>
      <c r="L1449">
        <f ca="1">Spins[[#This Row],[Payout]]-Spins[[#This Row],[Bet]]</f>
        <v>-1</v>
      </c>
    </row>
    <row r="1450" spans="1:12" x14ac:dyDescent="0.3">
      <c r="A1450">
        <f t="shared" si="107"/>
        <v>1449</v>
      </c>
      <c r="B1450">
        <f t="shared" ca="1" si="108"/>
        <v>2</v>
      </c>
      <c r="C1450" t="str" cm="1">
        <f t="array" aca="1" ref="C1450" ca="1">INDEX(Reel1,Spins[[#This Row],[Stop1]])</f>
        <v>🍋</v>
      </c>
      <c r="D1450">
        <f t="shared" ca="1" si="109"/>
        <v>5</v>
      </c>
      <c r="E1450" t="str" cm="1">
        <f t="array" aca="1" ref="E1450" ca="1">INDEX(Reel2,Spins[[#This Row],[Stop2]])</f>
        <v>🍋</v>
      </c>
      <c r="F1450">
        <f t="shared" ca="1" si="110"/>
        <v>12</v>
      </c>
      <c r="G1450" t="str" cm="1">
        <f t="array" aca="1" ref="G1450" ca="1">INDEX(Reel3,Spins[[#This Row],[Stop3]])</f>
        <v>🍒</v>
      </c>
      <c r="H1450" t="b">
        <f ca="1">AND(Spins[[#This Row],[Sym1]]=Spins[[#This Row],[Sym2]],Spins[[#This Row],[Sym2]]=Spins[[#This Row],[Sym3]])</f>
        <v>0</v>
      </c>
      <c r="I1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50">
        <f t="shared" si="111"/>
        <v>1</v>
      </c>
      <c r="K1450">
        <f ca="1">Spins[[#This Row],[Mult]]*Spins[[#This Row],[Bet]]</f>
        <v>0.6</v>
      </c>
      <c r="L1450">
        <f ca="1">Spins[[#This Row],[Payout]]-Spins[[#This Row],[Bet]]</f>
        <v>-0.4</v>
      </c>
    </row>
    <row r="1451" spans="1:12" x14ac:dyDescent="0.3">
      <c r="A1451">
        <f t="shared" si="107"/>
        <v>1450</v>
      </c>
      <c r="B1451">
        <f t="shared" ca="1" si="108"/>
        <v>25</v>
      </c>
      <c r="C1451" t="str" cm="1">
        <f t="array" aca="1" ref="C1451" ca="1">INDEX(Reel1,Spins[[#This Row],[Stop1]])</f>
        <v>🔔</v>
      </c>
      <c r="D1451">
        <f t="shared" ca="1" si="109"/>
        <v>13</v>
      </c>
      <c r="E1451" t="str" cm="1">
        <f t="array" aca="1" ref="E1451" ca="1">INDEX(Reel2,Spins[[#This Row],[Stop2]])</f>
        <v>🍋</v>
      </c>
      <c r="F1451">
        <f t="shared" ca="1" si="110"/>
        <v>20</v>
      </c>
      <c r="G1451" t="str" cm="1">
        <f t="array" aca="1" ref="G1451" ca="1">INDEX(Reel3,Spins[[#This Row],[Stop3]])</f>
        <v>🔔</v>
      </c>
      <c r="H1451" t="b">
        <f ca="1">AND(Spins[[#This Row],[Sym1]]=Spins[[#This Row],[Sym2]],Spins[[#This Row],[Sym2]]=Spins[[#This Row],[Sym3]])</f>
        <v>0</v>
      </c>
      <c r="I1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51">
        <f t="shared" si="111"/>
        <v>1</v>
      </c>
      <c r="K1451">
        <f ca="1">Spins[[#This Row],[Mult]]*Spins[[#This Row],[Bet]]</f>
        <v>0</v>
      </c>
      <c r="L1451">
        <f ca="1">Spins[[#This Row],[Payout]]-Spins[[#This Row],[Bet]]</f>
        <v>-1</v>
      </c>
    </row>
    <row r="1452" spans="1:12" x14ac:dyDescent="0.3">
      <c r="A1452">
        <f t="shared" si="107"/>
        <v>1451</v>
      </c>
      <c r="B1452">
        <f t="shared" ca="1" si="108"/>
        <v>16</v>
      </c>
      <c r="C1452" t="str" cm="1">
        <f t="array" aca="1" ref="C1452" ca="1">INDEX(Reel1,Spins[[#This Row],[Stop1]])</f>
        <v>🍒</v>
      </c>
      <c r="D1452">
        <f t="shared" ca="1" si="109"/>
        <v>1</v>
      </c>
      <c r="E1452" t="str" cm="1">
        <f t="array" aca="1" ref="E1452" ca="1">INDEX(Reel2,Spins[[#This Row],[Stop2]])</f>
        <v>🍋</v>
      </c>
      <c r="F1452">
        <f t="shared" ca="1" si="110"/>
        <v>22</v>
      </c>
      <c r="G1452" t="str" cm="1">
        <f t="array" aca="1" ref="G1452" ca="1">INDEX(Reel3,Spins[[#This Row],[Stop3]])</f>
        <v>🔔</v>
      </c>
      <c r="H1452" t="b">
        <f ca="1">AND(Spins[[#This Row],[Sym1]]=Spins[[#This Row],[Sym2]],Spins[[#This Row],[Sym2]]=Spins[[#This Row],[Sym3]])</f>
        <v>0</v>
      </c>
      <c r="I1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52">
        <f t="shared" si="111"/>
        <v>1</v>
      </c>
      <c r="K1452">
        <f ca="1">Spins[[#This Row],[Mult]]*Spins[[#This Row],[Bet]]</f>
        <v>0</v>
      </c>
      <c r="L1452">
        <f ca="1">Spins[[#This Row],[Payout]]-Spins[[#This Row],[Bet]]</f>
        <v>-1</v>
      </c>
    </row>
    <row r="1453" spans="1:12" x14ac:dyDescent="0.3">
      <c r="A1453">
        <f t="shared" si="107"/>
        <v>1452</v>
      </c>
      <c r="B1453">
        <f t="shared" ca="1" si="108"/>
        <v>2</v>
      </c>
      <c r="C1453" t="str" cm="1">
        <f t="array" aca="1" ref="C1453" ca="1">INDEX(Reel1,Spins[[#This Row],[Stop1]])</f>
        <v>🍋</v>
      </c>
      <c r="D1453">
        <f t="shared" ca="1" si="109"/>
        <v>4</v>
      </c>
      <c r="E1453" t="str" cm="1">
        <f t="array" aca="1" ref="E1453" ca="1">INDEX(Reel2,Spins[[#This Row],[Stop2]])</f>
        <v>🍋</v>
      </c>
      <c r="F1453">
        <f t="shared" ca="1" si="110"/>
        <v>22</v>
      </c>
      <c r="G1453" t="str" cm="1">
        <f t="array" aca="1" ref="G1453" ca="1">INDEX(Reel3,Spins[[#This Row],[Stop3]])</f>
        <v>🔔</v>
      </c>
      <c r="H1453" t="b">
        <f ca="1">AND(Spins[[#This Row],[Sym1]]=Spins[[#This Row],[Sym2]],Spins[[#This Row],[Sym2]]=Spins[[#This Row],[Sym3]])</f>
        <v>0</v>
      </c>
      <c r="I1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53">
        <f t="shared" si="111"/>
        <v>1</v>
      </c>
      <c r="K1453">
        <f ca="1">Spins[[#This Row],[Mult]]*Spins[[#This Row],[Bet]]</f>
        <v>0.6</v>
      </c>
      <c r="L1453">
        <f ca="1">Spins[[#This Row],[Payout]]-Spins[[#This Row],[Bet]]</f>
        <v>-0.4</v>
      </c>
    </row>
    <row r="1454" spans="1:12" x14ac:dyDescent="0.3">
      <c r="A1454">
        <f t="shared" si="107"/>
        <v>1453</v>
      </c>
      <c r="B1454">
        <f t="shared" ca="1" si="108"/>
        <v>18</v>
      </c>
      <c r="C1454" t="str" cm="1">
        <f t="array" aca="1" ref="C1454" ca="1">INDEX(Reel1,Spins[[#This Row],[Stop1]])</f>
        <v>🍒</v>
      </c>
      <c r="D1454">
        <f t="shared" ca="1" si="109"/>
        <v>23</v>
      </c>
      <c r="E1454" t="str" cm="1">
        <f t="array" aca="1" ref="E1454" ca="1">INDEX(Reel2,Spins[[#This Row],[Stop2]])</f>
        <v>🍇</v>
      </c>
      <c r="F1454">
        <f t="shared" ca="1" si="110"/>
        <v>29</v>
      </c>
      <c r="G1454" t="str" cm="1">
        <f t="array" aca="1" ref="G1454" ca="1">INDEX(Reel3,Spins[[#This Row],[Stop3]])</f>
        <v>7️⃣</v>
      </c>
      <c r="H1454" t="b">
        <f ca="1">AND(Spins[[#This Row],[Sym1]]=Spins[[#This Row],[Sym2]],Spins[[#This Row],[Sym2]]=Spins[[#This Row],[Sym3]])</f>
        <v>0</v>
      </c>
      <c r="I1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54">
        <f t="shared" si="111"/>
        <v>1</v>
      </c>
      <c r="K1454">
        <f ca="1">Spins[[#This Row],[Mult]]*Spins[[#This Row],[Bet]]</f>
        <v>0</v>
      </c>
      <c r="L1454">
        <f ca="1">Spins[[#This Row],[Payout]]-Spins[[#This Row],[Bet]]</f>
        <v>-1</v>
      </c>
    </row>
    <row r="1455" spans="1:12" x14ac:dyDescent="0.3">
      <c r="A1455">
        <f t="shared" si="107"/>
        <v>1454</v>
      </c>
      <c r="B1455">
        <f t="shared" ca="1" si="108"/>
        <v>8</v>
      </c>
      <c r="C1455" t="str" cm="1">
        <f t="array" aca="1" ref="C1455" ca="1">INDEX(Reel1,Spins[[#This Row],[Stop1]])</f>
        <v>🍋</v>
      </c>
      <c r="D1455">
        <f t="shared" ca="1" si="109"/>
        <v>11</v>
      </c>
      <c r="E1455" t="str" cm="1">
        <f t="array" aca="1" ref="E1455" ca="1">INDEX(Reel2,Spins[[#This Row],[Stop2]])</f>
        <v>🍋</v>
      </c>
      <c r="F1455">
        <f t="shared" ca="1" si="110"/>
        <v>31</v>
      </c>
      <c r="G1455" t="str" cm="1">
        <f t="array" aca="1" ref="G1455" ca="1">INDEX(Reel3,Spins[[#This Row],[Stop3]])</f>
        <v>💎</v>
      </c>
      <c r="H1455" t="b">
        <f ca="1">AND(Spins[[#This Row],[Sym1]]=Spins[[#This Row],[Sym2]],Spins[[#This Row],[Sym2]]=Spins[[#This Row],[Sym3]])</f>
        <v>0</v>
      </c>
      <c r="I1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55">
        <f t="shared" si="111"/>
        <v>1</v>
      </c>
      <c r="K1455">
        <f ca="1">Spins[[#This Row],[Mult]]*Spins[[#This Row],[Bet]]</f>
        <v>0.6</v>
      </c>
      <c r="L1455">
        <f ca="1">Spins[[#This Row],[Payout]]-Spins[[#This Row],[Bet]]</f>
        <v>-0.4</v>
      </c>
    </row>
    <row r="1456" spans="1:12" x14ac:dyDescent="0.3">
      <c r="A1456">
        <f t="shared" si="107"/>
        <v>1455</v>
      </c>
      <c r="B1456">
        <f t="shared" ca="1" si="108"/>
        <v>4</v>
      </c>
      <c r="C1456" t="str" cm="1">
        <f t="array" aca="1" ref="C1456" ca="1">INDEX(Reel1,Spins[[#This Row],[Stop1]])</f>
        <v>🍋</v>
      </c>
      <c r="D1456">
        <f t="shared" ca="1" si="109"/>
        <v>10</v>
      </c>
      <c r="E1456" t="str" cm="1">
        <f t="array" aca="1" ref="E1456" ca="1">INDEX(Reel2,Spins[[#This Row],[Stop2]])</f>
        <v>🍋</v>
      </c>
      <c r="F1456">
        <f t="shared" ca="1" si="110"/>
        <v>3</v>
      </c>
      <c r="G1456" t="str" cm="1">
        <f t="array" aca="1" ref="G1456" ca="1">INDEX(Reel3,Spins[[#This Row],[Stop3]])</f>
        <v>🍋</v>
      </c>
      <c r="H1456" t="b">
        <f ca="1">AND(Spins[[#This Row],[Sym1]]=Spins[[#This Row],[Sym2]],Spins[[#This Row],[Sym2]]=Spins[[#This Row],[Sym3]])</f>
        <v>1</v>
      </c>
      <c r="I1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456">
        <f t="shared" si="111"/>
        <v>1</v>
      </c>
      <c r="K1456">
        <f ca="1">Spins[[#This Row],[Mult]]*Spins[[#This Row],[Bet]]</f>
        <v>14</v>
      </c>
      <c r="L1456">
        <f ca="1">Spins[[#This Row],[Payout]]-Spins[[#This Row],[Bet]]</f>
        <v>13</v>
      </c>
    </row>
    <row r="1457" spans="1:12" x14ac:dyDescent="0.3">
      <c r="A1457">
        <f t="shared" si="107"/>
        <v>1456</v>
      </c>
      <c r="B1457">
        <f t="shared" ca="1" si="108"/>
        <v>11</v>
      </c>
      <c r="C1457" t="str" cm="1">
        <f t="array" aca="1" ref="C1457" ca="1">INDEX(Reel1,Spins[[#This Row],[Stop1]])</f>
        <v>🍋</v>
      </c>
      <c r="D1457">
        <f t="shared" ca="1" si="109"/>
        <v>1</v>
      </c>
      <c r="E1457" t="str" cm="1">
        <f t="array" aca="1" ref="E1457" ca="1">INDEX(Reel2,Spins[[#This Row],[Stop2]])</f>
        <v>🍋</v>
      </c>
      <c r="F1457">
        <f t="shared" ca="1" si="110"/>
        <v>18</v>
      </c>
      <c r="G1457" t="str" cm="1">
        <f t="array" aca="1" ref="G1457" ca="1">INDEX(Reel3,Spins[[#This Row],[Stop3]])</f>
        <v>🔔</v>
      </c>
      <c r="H1457" t="b">
        <f ca="1">AND(Spins[[#This Row],[Sym1]]=Spins[[#This Row],[Sym2]],Spins[[#This Row],[Sym2]]=Spins[[#This Row],[Sym3]])</f>
        <v>0</v>
      </c>
      <c r="I1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57">
        <f t="shared" si="111"/>
        <v>1</v>
      </c>
      <c r="K1457">
        <f ca="1">Spins[[#This Row],[Mult]]*Spins[[#This Row],[Bet]]</f>
        <v>0.6</v>
      </c>
      <c r="L1457">
        <f ca="1">Spins[[#This Row],[Payout]]-Spins[[#This Row],[Bet]]</f>
        <v>-0.4</v>
      </c>
    </row>
    <row r="1458" spans="1:12" x14ac:dyDescent="0.3">
      <c r="A1458">
        <f t="shared" si="107"/>
        <v>1457</v>
      </c>
      <c r="B1458">
        <f t="shared" ca="1" si="108"/>
        <v>22</v>
      </c>
      <c r="C1458" t="str" cm="1">
        <f t="array" aca="1" ref="C1458" ca="1">INDEX(Reel1,Spins[[#This Row],[Stop1]])</f>
        <v>🍇</v>
      </c>
      <c r="D1458">
        <f t="shared" ca="1" si="109"/>
        <v>24</v>
      </c>
      <c r="E1458" t="str" cm="1">
        <f t="array" aca="1" ref="E1458" ca="1">INDEX(Reel2,Spins[[#This Row],[Stop2]])</f>
        <v>🍇</v>
      </c>
      <c r="F1458">
        <f t="shared" ca="1" si="110"/>
        <v>21</v>
      </c>
      <c r="G1458" t="str" cm="1">
        <f t="array" aca="1" ref="G1458" ca="1">INDEX(Reel3,Spins[[#This Row],[Stop3]])</f>
        <v>🔔</v>
      </c>
      <c r="H1458" t="b">
        <f ca="1">AND(Spins[[#This Row],[Sym1]]=Spins[[#This Row],[Sym2]],Spins[[#This Row],[Sym2]]=Spins[[#This Row],[Sym3]])</f>
        <v>0</v>
      </c>
      <c r="I1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458">
        <f t="shared" si="111"/>
        <v>1</v>
      </c>
      <c r="K1458">
        <f ca="1">Spins[[#This Row],[Mult]]*Spins[[#This Row],[Bet]]</f>
        <v>1.5</v>
      </c>
      <c r="L1458">
        <f ca="1">Spins[[#This Row],[Payout]]-Spins[[#This Row],[Bet]]</f>
        <v>0.5</v>
      </c>
    </row>
    <row r="1459" spans="1:12" x14ac:dyDescent="0.3">
      <c r="A1459">
        <f t="shared" si="107"/>
        <v>1458</v>
      </c>
      <c r="B1459">
        <f t="shared" ca="1" si="108"/>
        <v>31</v>
      </c>
      <c r="C1459" t="str" cm="1">
        <f t="array" aca="1" ref="C1459" ca="1">INDEX(Reel1,Spins[[#This Row],[Stop1]])</f>
        <v>💎</v>
      </c>
      <c r="D1459">
        <f t="shared" ca="1" si="109"/>
        <v>29</v>
      </c>
      <c r="E1459" t="str" cm="1">
        <f t="array" aca="1" ref="E1459" ca="1">INDEX(Reel2,Spins[[#This Row],[Stop2]])</f>
        <v>7️⃣</v>
      </c>
      <c r="F1459">
        <f t="shared" ca="1" si="110"/>
        <v>20</v>
      </c>
      <c r="G1459" t="str" cm="1">
        <f t="array" aca="1" ref="G1459" ca="1">INDEX(Reel3,Spins[[#This Row],[Stop3]])</f>
        <v>🔔</v>
      </c>
      <c r="H1459" t="b">
        <f ca="1">AND(Spins[[#This Row],[Sym1]]=Spins[[#This Row],[Sym2]],Spins[[#This Row],[Sym2]]=Spins[[#This Row],[Sym3]])</f>
        <v>0</v>
      </c>
      <c r="I1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59">
        <f t="shared" si="111"/>
        <v>1</v>
      </c>
      <c r="K1459">
        <f ca="1">Spins[[#This Row],[Mult]]*Spins[[#This Row],[Bet]]</f>
        <v>0</v>
      </c>
      <c r="L1459">
        <f ca="1">Spins[[#This Row],[Payout]]-Spins[[#This Row],[Bet]]</f>
        <v>-1</v>
      </c>
    </row>
    <row r="1460" spans="1:12" x14ac:dyDescent="0.3">
      <c r="A1460">
        <f t="shared" si="107"/>
        <v>1459</v>
      </c>
      <c r="B1460">
        <f t="shared" ca="1" si="108"/>
        <v>31</v>
      </c>
      <c r="C1460" t="str" cm="1">
        <f t="array" aca="1" ref="C1460" ca="1">INDEX(Reel1,Spins[[#This Row],[Stop1]])</f>
        <v>💎</v>
      </c>
      <c r="D1460">
        <f t="shared" ca="1" si="109"/>
        <v>15</v>
      </c>
      <c r="E1460" t="str" cm="1">
        <f t="array" aca="1" ref="E1460" ca="1">INDEX(Reel2,Spins[[#This Row],[Stop2]])</f>
        <v>🍒</v>
      </c>
      <c r="F1460">
        <f t="shared" ca="1" si="110"/>
        <v>14</v>
      </c>
      <c r="G1460" t="str" cm="1">
        <f t="array" aca="1" ref="G1460" ca="1">INDEX(Reel3,Spins[[#This Row],[Stop3]])</f>
        <v>🍇</v>
      </c>
      <c r="H1460" t="b">
        <f ca="1">AND(Spins[[#This Row],[Sym1]]=Spins[[#This Row],[Sym2]],Spins[[#This Row],[Sym2]]=Spins[[#This Row],[Sym3]])</f>
        <v>0</v>
      </c>
      <c r="I1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0">
        <f t="shared" si="111"/>
        <v>1</v>
      </c>
      <c r="K1460">
        <f ca="1">Spins[[#This Row],[Mult]]*Spins[[#This Row],[Bet]]</f>
        <v>0</v>
      </c>
      <c r="L1460">
        <f ca="1">Spins[[#This Row],[Payout]]-Spins[[#This Row],[Bet]]</f>
        <v>-1</v>
      </c>
    </row>
    <row r="1461" spans="1:12" x14ac:dyDescent="0.3">
      <c r="A1461">
        <f t="shared" si="107"/>
        <v>1460</v>
      </c>
      <c r="B1461">
        <f t="shared" ca="1" si="108"/>
        <v>25</v>
      </c>
      <c r="C1461" t="str" cm="1">
        <f t="array" aca="1" ref="C1461" ca="1">INDEX(Reel1,Spins[[#This Row],[Stop1]])</f>
        <v>🔔</v>
      </c>
      <c r="D1461">
        <f t="shared" ca="1" si="109"/>
        <v>31</v>
      </c>
      <c r="E1461" t="str" cm="1">
        <f t="array" aca="1" ref="E1461" ca="1">INDEX(Reel2,Spins[[#This Row],[Stop2]])</f>
        <v>💎</v>
      </c>
      <c r="F1461">
        <f t="shared" ca="1" si="110"/>
        <v>5</v>
      </c>
      <c r="G1461" t="str" cm="1">
        <f t="array" aca="1" ref="G1461" ca="1">INDEX(Reel3,Spins[[#This Row],[Stop3]])</f>
        <v>🍋</v>
      </c>
      <c r="H1461" t="b">
        <f ca="1">AND(Spins[[#This Row],[Sym1]]=Spins[[#This Row],[Sym2]],Spins[[#This Row],[Sym2]]=Spins[[#This Row],[Sym3]])</f>
        <v>0</v>
      </c>
      <c r="I1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1">
        <f t="shared" si="111"/>
        <v>1</v>
      </c>
      <c r="K1461">
        <f ca="1">Spins[[#This Row],[Mult]]*Spins[[#This Row],[Bet]]</f>
        <v>0</v>
      </c>
      <c r="L1461">
        <f ca="1">Spins[[#This Row],[Payout]]-Spins[[#This Row],[Bet]]</f>
        <v>-1</v>
      </c>
    </row>
    <row r="1462" spans="1:12" x14ac:dyDescent="0.3">
      <c r="A1462">
        <f t="shared" si="107"/>
        <v>1461</v>
      </c>
      <c r="B1462">
        <f t="shared" ca="1" si="108"/>
        <v>24</v>
      </c>
      <c r="C1462" t="str" cm="1">
        <f t="array" aca="1" ref="C1462" ca="1">INDEX(Reel1,Spins[[#This Row],[Stop1]])</f>
        <v>🍇</v>
      </c>
      <c r="D1462">
        <f t="shared" ca="1" si="109"/>
        <v>4</v>
      </c>
      <c r="E1462" t="str" cm="1">
        <f t="array" aca="1" ref="E1462" ca="1">INDEX(Reel2,Spins[[#This Row],[Stop2]])</f>
        <v>🍋</v>
      </c>
      <c r="F1462">
        <f t="shared" ca="1" si="110"/>
        <v>2</v>
      </c>
      <c r="G1462" t="str" cm="1">
        <f t="array" aca="1" ref="G1462" ca="1">INDEX(Reel3,Spins[[#This Row],[Stop3]])</f>
        <v>🍋</v>
      </c>
      <c r="H1462" t="b">
        <f ca="1">AND(Spins[[#This Row],[Sym1]]=Spins[[#This Row],[Sym2]],Spins[[#This Row],[Sym2]]=Spins[[#This Row],[Sym3]])</f>
        <v>0</v>
      </c>
      <c r="I1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2">
        <f t="shared" si="111"/>
        <v>1</v>
      </c>
      <c r="K1462">
        <f ca="1">Spins[[#This Row],[Mult]]*Spins[[#This Row],[Bet]]</f>
        <v>0</v>
      </c>
      <c r="L1462">
        <f ca="1">Spins[[#This Row],[Payout]]-Spins[[#This Row],[Bet]]</f>
        <v>-1</v>
      </c>
    </row>
    <row r="1463" spans="1:12" x14ac:dyDescent="0.3">
      <c r="A1463">
        <f t="shared" si="107"/>
        <v>1462</v>
      </c>
      <c r="B1463">
        <f t="shared" ca="1" si="108"/>
        <v>20</v>
      </c>
      <c r="C1463" t="str" cm="1">
        <f t="array" aca="1" ref="C1463" ca="1">INDEX(Reel1,Spins[[#This Row],[Stop1]])</f>
        <v>🍒</v>
      </c>
      <c r="D1463">
        <f t="shared" ca="1" si="109"/>
        <v>4</v>
      </c>
      <c r="E1463" t="str" cm="1">
        <f t="array" aca="1" ref="E1463" ca="1">INDEX(Reel2,Spins[[#This Row],[Stop2]])</f>
        <v>🍋</v>
      </c>
      <c r="F1463">
        <f t="shared" ca="1" si="110"/>
        <v>1</v>
      </c>
      <c r="G1463" t="str" cm="1">
        <f t="array" aca="1" ref="G1463" ca="1">INDEX(Reel3,Spins[[#This Row],[Stop3]])</f>
        <v>🍋</v>
      </c>
      <c r="H1463" t="b">
        <f ca="1">AND(Spins[[#This Row],[Sym1]]=Spins[[#This Row],[Sym2]],Spins[[#This Row],[Sym2]]=Spins[[#This Row],[Sym3]])</f>
        <v>0</v>
      </c>
      <c r="I1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3">
        <f t="shared" si="111"/>
        <v>1</v>
      </c>
      <c r="K1463">
        <f ca="1">Spins[[#This Row],[Mult]]*Spins[[#This Row],[Bet]]</f>
        <v>0</v>
      </c>
      <c r="L1463">
        <f ca="1">Spins[[#This Row],[Payout]]-Spins[[#This Row],[Bet]]</f>
        <v>-1</v>
      </c>
    </row>
    <row r="1464" spans="1:12" x14ac:dyDescent="0.3">
      <c r="A1464">
        <f t="shared" si="107"/>
        <v>1463</v>
      </c>
      <c r="B1464">
        <f t="shared" ca="1" si="108"/>
        <v>14</v>
      </c>
      <c r="C1464" t="str" cm="1">
        <f t="array" aca="1" ref="C1464" ca="1">INDEX(Reel1,Spins[[#This Row],[Stop1]])</f>
        <v>🍋</v>
      </c>
      <c r="D1464">
        <f t="shared" ca="1" si="109"/>
        <v>14</v>
      </c>
      <c r="E1464" t="str" cm="1">
        <f t="array" aca="1" ref="E1464" ca="1">INDEX(Reel2,Spins[[#This Row],[Stop2]])</f>
        <v>🍋</v>
      </c>
      <c r="F1464">
        <f t="shared" ca="1" si="110"/>
        <v>28</v>
      </c>
      <c r="G1464" t="str" cm="1">
        <f t="array" aca="1" ref="G1464" ca="1">INDEX(Reel3,Spins[[#This Row],[Stop3]])</f>
        <v>7️⃣</v>
      </c>
      <c r="H1464" t="b">
        <f ca="1">AND(Spins[[#This Row],[Sym1]]=Spins[[#This Row],[Sym2]],Spins[[#This Row],[Sym2]]=Spins[[#This Row],[Sym3]])</f>
        <v>0</v>
      </c>
      <c r="I1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64">
        <f t="shared" si="111"/>
        <v>1</v>
      </c>
      <c r="K1464">
        <f ca="1">Spins[[#This Row],[Mult]]*Spins[[#This Row],[Bet]]</f>
        <v>0.6</v>
      </c>
      <c r="L1464">
        <f ca="1">Spins[[#This Row],[Payout]]-Spins[[#This Row],[Bet]]</f>
        <v>-0.4</v>
      </c>
    </row>
    <row r="1465" spans="1:12" x14ac:dyDescent="0.3">
      <c r="A1465">
        <f t="shared" si="107"/>
        <v>1464</v>
      </c>
      <c r="B1465">
        <f t="shared" ca="1" si="108"/>
        <v>21</v>
      </c>
      <c r="C1465" t="str" cm="1">
        <f t="array" aca="1" ref="C1465" ca="1">INDEX(Reel1,Spins[[#This Row],[Stop1]])</f>
        <v>🍒</v>
      </c>
      <c r="D1465">
        <f t="shared" ca="1" si="109"/>
        <v>21</v>
      </c>
      <c r="E1465" t="str" cm="1">
        <f t="array" aca="1" ref="E1465" ca="1">INDEX(Reel2,Spins[[#This Row],[Stop2]])</f>
        <v>🍒</v>
      </c>
      <c r="F1465">
        <f t="shared" ca="1" si="110"/>
        <v>2</v>
      </c>
      <c r="G1465" t="str" cm="1">
        <f t="array" aca="1" ref="G1465" ca="1">INDEX(Reel3,Spins[[#This Row],[Stop3]])</f>
        <v>🍋</v>
      </c>
      <c r="H1465" t="b">
        <f ca="1">AND(Spins[[#This Row],[Sym1]]=Spins[[#This Row],[Sym2]],Spins[[#This Row],[Sym2]]=Spins[[#This Row],[Sym3]])</f>
        <v>0</v>
      </c>
      <c r="I1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465">
        <f t="shared" si="111"/>
        <v>1</v>
      </c>
      <c r="K1465">
        <f ca="1">Spins[[#This Row],[Mult]]*Spins[[#This Row],[Bet]]</f>
        <v>0.8</v>
      </c>
      <c r="L1465">
        <f ca="1">Spins[[#This Row],[Payout]]-Spins[[#This Row],[Bet]]</f>
        <v>-0.19999999999999996</v>
      </c>
    </row>
    <row r="1466" spans="1:12" x14ac:dyDescent="0.3">
      <c r="A1466">
        <f t="shared" si="107"/>
        <v>1465</v>
      </c>
      <c r="B1466">
        <f t="shared" ca="1" si="108"/>
        <v>1</v>
      </c>
      <c r="C1466" t="str" cm="1">
        <f t="array" aca="1" ref="C1466" ca="1">INDEX(Reel1,Spins[[#This Row],[Stop1]])</f>
        <v>🍋</v>
      </c>
      <c r="D1466">
        <f t="shared" ca="1" si="109"/>
        <v>24</v>
      </c>
      <c r="E1466" t="str" cm="1">
        <f t="array" aca="1" ref="E1466" ca="1">INDEX(Reel2,Spins[[#This Row],[Stop2]])</f>
        <v>🍇</v>
      </c>
      <c r="F1466">
        <f t="shared" ca="1" si="110"/>
        <v>3</v>
      </c>
      <c r="G1466" t="str" cm="1">
        <f t="array" aca="1" ref="G1466" ca="1">INDEX(Reel3,Spins[[#This Row],[Stop3]])</f>
        <v>🍋</v>
      </c>
      <c r="H1466" t="b">
        <f ca="1">AND(Spins[[#This Row],[Sym1]]=Spins[[#This Row],[Sym2]],Spins[[#This Row],[Sym2]]=Spins[[#This Row],[Sym3]])</f>
        <v>0</v>
      </c>
      <c r="I1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6">
        <f t="shared" si="111"/>
        <v>1</v>
      </c>
      <c r="K1466">
        <f ca="1">Spins[[#This Row],[Mult]]*Spins[[#This Row],[Bet]]</f>
        <v>0</v>
      </c>
      <c r="L1466">
        <f ca="1">Spins[[#This Row],[Payout]]-Spins[[#This Row],[Bet]]</f>
        <v>-1</v>
      </c>
    </row>
    <row r="1467" spans="1:12" x14ac:dyDescent="0.3">
      <c r="A1467">
        <f t="shared" si="107"/>
        <v>1466</v>
      </c>
      <c r="B1467">
        <f t="shared" ca="1" si="108"/>
        <v>4</v>
      </c>
      <c r="C1467" t="str" cm="1">
        <f t="array" aca="1" ref="C1467" ca="1">INDEX(Reel1,Spins[[#This Row],[Stop1]])</f>
        <v>🍋</v>
      </c>
      <c r="D1467">
        <f t="shared" ca="1" si="109"/>
        <v>31</v>
      </c>
      <c r="E1467" t="str" cm="1">
        <f t="array" aca="1" ref="E1467" ca="1">INDEX(Reel2,Spins[[#This Row],[Stop2]])</f>
        <v>💎</v>
      </c>
      <c r="F1467">
        <f t="shared" ca="1" si="110"/>
        <v>23</v>
      </c>
      <c r="G1467" t="str" cm="1">
        <f t="array" aca="1" ref="G1467" ca="1">INDEX(Reel3,Spins[[#This Row],[Stop3]])</f>
        <v>BAR</v>
      </c>
      <c r="H1467" t="b">
        <f ca="1">AND(Spins[[#This Row],[Sym1]]=Spins[[#This Row],[Sym2]],Spins[[#This Row],[Sym2]]=Spins[[#This Row],[Sym3]])</f>
        <v>0</v>
      </c>
      <c r="I1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7">
        <f t="shared" si="111"/>
        <v>1</v>
      </c>
      <c r="K1467">
        <f ca="1">Spins[[#This Row],[Mult]]*Spins[[#This Row],[Bet]]</f>
        <v>0</v>
      </c>
      <c r="L1467">
        <f ca="1">Spins[[#This Row],[Payout]]-Spins[[#This Row],[Bet]]</f>
        <v>-1</v>
      </c>
    </row>
    <row r="1468" spans="1:12" x14ac:dyDescent="0.3">
      <c r="A1468">
        <f t="shared" si="107"/>
        <v>1467</v>
      </c>
      <c r="B1468">
        <f t="shared" ca="1" si="108"/>
        <v>28</v>
      </c>
      <c r="C1468" t="str" cm="1">
        <f t="array" aca="1" ref="C1468" ca="1">INDEX(Reel1,Spins[[#This Row],[Stop1]])</f>
        <v>BAR</v>
      </c>
      <c r="D1468">
        <f t="shared" ca="1" si="109"/>
        <v>4</v>
      </c>
      <c r="E1468" t="str" cm="1">
        <f t="array" aca="1" ref="E1468" ca="1">INDEX(Reel2,Spins[[#This Row],[Stop2]])</f>
        <v>🍋</v>
      </c>
      <c r="F1468">
        <f t="shared" ca="1" si="110"/>
        <v>29</v>
      </c>
      <c r="G1468" t="str" cm="1">
        <f t="array" aca="1" ref="G1468" ca="1">INDEX(Reel3,Spins[[#This Row],[Stop3]])</f>
        <v>7️⃣</v>
      </c>
      <c r="H1468" t="b">
        <f ca="1">AND(Spins[[#This Row],[Sym1]]=Spins[[#This Row],[Sym2]],Spins[[#This Row],[Sym2]]=Spins[[#This Row],[Sym3]])</f>
        <v>0</v>
      </c>
      <c r="I1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68">
        <f t="shared" si="111"/>
        <v>1</v>
      </c>
      <c r="K1468">
        <f ca="1">Spins[[#This Row],[Mult]]*Spins[[#This Row],[Bet]]</f>
        <v>0</v>
      </c>
      <c r="L1468">
        <f ca="1">Spins[[#This Row],[Payout]]-Spins[[#This Row],[Bet]]</f>
        <v>-1</v>
      </c>
    </row>
    <row r="1469" spans="1:12" x14ac:dyDescent="0.3">
      <c r="A1469">
        <f t="shared" si="107"/>
        <v>1468</v>
      </c>
      <c r="B1469">
        <f t="shared" ca="1" si="108"/>
        <v>12</v>
      </c>
      <c r="C1469" t="str" cm="1">
        <f t="array" aca="1" ref="C1469" ca="1">INDEX(Reel1,Spins[[#This Row],[Stop1]])</f>
        <v>🍋</v>
      </c>
      <c r="D1469">
        <f t="shared" ca="1" si="109"/>
        <v>9</v>
      </c>
      <c r="E1469" t="str" cm="1">
        <f t="array" aca="1" ref="E1469" ca="1">INDEX(Reel2,Spins[[#This Row],[Stop2]])</f>
        <v>🍋</v>
      </c>
      <c r="F1469">
        <f t="shared" ca="1" si="110"/>
        <v>18</v>
      </c>
      <c r="G1469" t="str" cm="1">
        <f t="array" aca="1" ref="G1469" ca="1">INDEX(Reel3,Spins[[#This Row],[Stop3]])</f>
        <v>🔔</v>
      </c>
      <c r="H1469" t="b">
        <f ca="1">AND(Spins[[#This Row],[Sym1]]=Spins[[#This Row],[Sym2]],Spins[[#This Row],[Sym2]]=Spins[[#This Row],[Sym3]])</f>
        <v>0</v>
      </c>
      <c r="I1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69">
        <f t="shared" si="111"/>
        <v>1</v>
      </c>
      <c r="K1469">
        <f ca="1">Spins[[#This Row],[Mult]]*Spins[[#This Row],[Bet]]</f>
        <v>0.6</v>
      </c>
      <c r="L1469">
        <f ca="1">Spins[[#This Row],[Payout]]-Spins[[#This Row],[Bet]]</f>
        <v>-0.4</v>
      </c>
    </row>
    <row r="1470" spans="1:12" x14ac:dyDescent="0.3">
      <c r="A1470">
        <f t="shared" si="107"/>
        <v>1469</v>
      </c>
      <c r="B1470">
        <f t="shared" ca="1" si="108"/>
        <v>3</v>
      </c>
      <c r="C1470" t="str" cm="1">
        <f t="array" aca="1" ref="C1470" ca="1">INDEX(Reel1,Spins[[#This Row],[Stop1]])</f>
        <v>🍋</v>
      </c>
      <c r="D1470">
        <f t="shared" ca="1" si="109"/>
        <v>4</v>
      </c>
      <c r="E1470" t="str" cm="1">
        <f t="array" aca="1" ref="E1470" ca="1">INDEX(Reel2,Spins[[#This Row],[Stop2]])</f>
        <v>🍋</v>
      </c>
      <c r="F1470">
        <f t="shared" ca="1" si="110"/>
        <v>21</v>
      </c>
      <c r="G1470" t="str" cm="1">
        <f t="array" aca="1" ref="G1470" ca="1">INDEX(Reel3,Spins[[#This Row],[Stop3]])</f>
        <v>🔔</v>
      </c>
      <c r="H1470" t="b">
        <f ca="1">AND(Spins[[#This Row],[Sym1]]=Spins[[#This Row],[Sym2]],Spins[[#This Row],[Sym2]]=Spins[[#This Row],[Sym3]])</f>
        <v>0</v>
      </c>
      <c r="I1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70">
        <f t="shared" si="111"/>
        <v>1</v>
      </c>
      <c r="K1470">
        <f ca="1">Spins[[#This Row],[Mult]]*Spins[[#This Row],[Bet]]</f>
        <v>0.6</v>
      </c>
      <c r="L1470">
        <f ca="1">Spins[[#This Row],[Payout]]-Spins[[#This Row],[Bet]]</f>
        <v>-0.4</v>
      </c>
    </row>
    <row r="1471" spans="1:12" x14ac:dyDescent="0.3">
      <c r="A1471">
        <f t="shared" si="107"/>
        <v>1470</v>
      </c>
      <c r="B1471">
        <f t="shared" ca="1" si="108"/>
        <v>24</v>
      </c>
      <c r="C1471" t="str" cm="1">
        <f t="array" aca="1" ref="C1471" ca="1">INDEX(Reel1,Spins[[#This Row],[Stop1]])</f>
        <v>🍇</v>
      </c>
      <c r="D1471">
        <f t="shared" ca="1" si="109"/>
        <v>27</v>
      </c>
      <c r="E1471" t="str" cm="1">
        <f t="array" aca="1" ref="E1471" ca="1">INDEX(Reel2,Spins[[#This Row],[Stop2]])</f>
        <v>BAR</v>
      </c>
      <c r="F1471">
        <f t="shared" ca="1" si="110"/>
        <v>16</v>
      </c>
      <c r="G1471" t="str" cm="1">
        <f t="array" aca="1" ref="G1471" ca="1">INDEX(Reel3,Spins[[#This Row],[Stop3]])</f>
        <v>🍇</v>
      </c>
      <c r="H1471" t="b">
        <f ca="1">AND(Spins[[#This Row],[Sym1]]=Spins[[#This Row],[Sym2]],Spins[[#This Row],[Sym2]]=Spins[[#This Row],[Sym3]])</f>
        <v>0</v>
      </c>
      <c r="I1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1">
        <f t="shared" si="111"/>
        <v>1</v>
      </c>
      <c r="K1471">
        <f ca="1">Spins[[#This Row],[Mult]]*Spins[[#This Row],[Bet]]</f>
        <v>0</v>
      </c>
      <c r="L1471">
        <f ca="1">Spins[[#This Row],[Payout]]-Spins[[#This Row],[Bet]]</f>
        <v>-1</v>
      </c>
    </row>
    <row r="1472" spans="1:12" x14ac:dyDescent="0.3">
      <c r="A1472">
        <f t="shared" si="107"/>
        <v>1471</v>
      </c>
      <c r="B1472">
        <f t="shared" ca="1" si="108"/>
        <v>16</v>
      </c>
      <c r="C1472" t="str" cm="1">
        <f t="array" aca="1" ref="C1472" ca="1">INDEX(Reel1,Spins[[#This Row],[Stop1]])</f>
        <v>🍒</v>
      </c>
      <c r="D1472">
        <f t="shared" ca="1" si="109"/>
        <v>27</v>
      </c>
      <c r="E1472" t="str" cm="1">
        <f t="array" aca="1" ref="E1472" ca="1">INDEX(Reel2,Spins[[#This Row],[Stop2]])</f>
        <v>BAR</v>
      </c>
      <c r="F1472">
        <f t="shared" ca="1" si="110"/>
        <v>27</v>
      </c>
      <c r="G1472" t="str" cm="1">
        <f t="array" aca="1" ref="G1472" ca="1">INDEX(Reel3,Spins[[#This Row],[Stop3]])</f>
        <v>7️⃣</v>
      </c>
      <c r="H1472" t="b">
        <f ca="1">AND(Spins[[#This Row],[Sym1]]=Spins[[#This Row],[Sym2]],Spins[[#This Row],[Sym2]]=Spins[[#This Row],[Sym3]])</f>
        <v>0</v>
      </c>
      <c r="I1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2">
        <f t="shared" si="111"/>
        <v>1</v>
      </c>
      <c r="K1472">
        <f ca="1">Spins[[#This Row],[Mult]]*Spins[[#This Row],[Bet]]</f>
        <v>0</v>
      </c>
      <c r="L1472">
        <f ca="1">Spins[[#This Row],[Payout]]-Spins[[#This Row],[Bet]]</f>
        <v>-1</v>
      </c>
    </row>
    <row r="1473" spans="1:12" x14ac:dyDescent="0.3">
      <c r="A1473">
        <f t="shared" si="107"/>
        <v>1472</v>
      </c>
      <c r="B1473">
        <f t="shared" ca="1" si="108"/>
        <v>24</v>
      </c>
      <c r="C1473" t="str" cm="1">
        <f t="array" aca="1" ref="C1473" ca="1">INDEX(Reel1,Spins[[#This Row],[Stop1]])</f>
        <v>🍇</v>
      </c>
      <c r="D1473">
        <f t="shared" ca="1" si="109"/>
        <v>20</v>
      </c>
      <c r="E1473" t="str" cm="1">
        <f t="array" aca="1" ref="E1473" ca="1">INDEX(Reel2,Spins[[#This Row],[Stop2]])</f>
        <v>🍒</v>
      </c>
      <c r="F1473">
        <f t="shared" ca="1" si="110"/>
        <v>19</v>
      </c>
      <c r="G1473" t="str" cm="1">
        <f t="array" aca="1" ref="G1473" ca="1">INDEX(Reel3,Spins[[#This Row],[Stop3]])</f>
        <v>🔔</v>
      </c>
      <c r="H1473" t="b">
        <f ca="1">AND(Spins[[#This Row],[Sym1]]=Spins[[#This Row],[Sym2]],Spins[[#This Row],[Sym2]]=Spins[[#This Row],[Sym3]])</f>
        <v>0</v>
      </c>
      <c r="I1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3">
        <f t="shared" si="111"/>
        <v>1</v>
      </c>
      <c r="K1473">
        <f ca="1">Spins[[#This Row],[Mult]]*Spins[[#This Row],[Bet]]</f>
        <v>0</v>
      </c>
      <c r="L1473">
        <f ca="1">Spins[[#This Row],[Payout]]-Spins[[#This Row],[Bet]]</f>
        <v>-1</v>
      </c>
    </row>
    <row r="1474" spans="1:12" x14ac:dyDescent="0.3">
      <c r="A1474">
        <f t="shared" ref="A1474:A1537" si="112">ROW()-1</f>
        <v>1473</v>
      </c>
      <c r="B1474">
        <f t="shared" ref="B1474:B1537" ca="1" si="113">RANDBETWEEN(1,ROWS(Reel1))</f>
        <v>14</v>
      </c>
      <c r="C1474" t="str" cm="1">
        <f t="array" aca="1" ref="C1474" ca="1">INDEX(Reel1,Spins[[#This Row],[Stop1]])</f>
        <v>🍋</v>
      </c>
      <c r="D1474">
        <f t="shared" ref="D1474:D1537" ca="1" si="114">RANDBETWEEN(1,ROWS(Reel2))</f>
        <v>18</v>
      </c>
      <c r="E1474" t="str" cm="1">
        <f t="array" aca="1" ref="E1474" ca="1">INDEX(Reel2,Spins[[#This Row],[Stop2]])</f>
        <v>🍒</v>
      </c>
      <c r="F1474">
        <f t="shared" ref="F1474:F1537" ca="1" si="115">RANDBETWEEN(1,ROWS(Reel3))</f>
        <v>1</v>
      </c>
      <c r="G1474" t="str" cm="1">
        <f t="array" aca="1" ref="G1474" ca="1">INDEX(Reel3,Spins[[#This Row],[Stop3]])</f>
        <v>🍋</v>
      </c>
      <c r="H1474" t="b">
        <f ca="1">AND(Spins[[#This Row],[Sym1]]=Spins[[#This Row],[Sym2]],Spins[[#This Row],[Sym2]]=Spins[[#This Row],[Sym3]])</f>
        <v>0</v>
      </c>
      <c r="I1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4">
        <f t="shared" ref="J1474:J1537" si="116">Bet</f>
        <v>1</v>
      </c>
      <c r="K1474">
        <f ca="1">Spins[[#This Row],[Mult]]*Spins[[#This Row],[Bet]]</f>
        <v>0</v>
      </c>
      <c r="L1474">
        <f ca="1">Spins[[#This Row],[Payout]]-Spins[[#This Row],[Bet]]</f>
        <v>-1</v>
      </c>
    </row>
    <row r="1475" spans="1:12" x14ac:dyDescent="0.3">
      <c r="A1475">
        <f t="shared" si="112"/>
        <v>1474</v>
      </c>
      <c r="B1475">
        <f t="shared" ca="1" si="113"/>
        <v>26</v>
      </c>
      <c r="C1475" t="str" cm="1">
        <f t="array" aca="1" ref="C1475" ca="1">INDEX(Reel1,Spins[[#This Row],[Stop1]])</f>
        <v>🔔</v>
      </c>
      <c r="D1475">
        <f t="shared" ca="1" si="114"/>
        <v>14</v>
      </c>
      <c r="E1475" t="str" cm="1">
        <f t="array" aca="1" ref="E1475" ca="1">INDEX(Reel2,Spins[[#This Row],[Stop2]])</f>
        <v>🍋</v>
      </c>
      <c r="F1475">
        <f t="shared" ca="1" si="115"/>
        <v>7</v>
      </c>
      <c r="G1475" t="str" cm="1">
        <f t="array" aca="1" ref="G1475" ca="1">INDEX(Reel3,Spins[[#This Row],[Stop3]])</f>
        <v>🍒</v>
      </c>
      <c r="H1475" t="b">
        <f ca="1">AND(Spins[[#This Row],[Sym1]]=Spins[[#This Row],[Sym2]],Spins[[#This Row],[Sym2]]=Spins[[#This Row],[Sym3]])</f>
        <v>0</v>
      </c>
      <c r="I1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5">
        <f t="shared" si="116"/>
        <v>1</v>
      </c>
      <c r="K1475">
        <f ca="1">Spins[[#This Row],[Mult]]*Spins[[#This Row],[Bet]]</f>
        <v>0</v>
      </c>
      <c r="L1475">
        <f ca="1">Spins[[#This Row],[Payout]]-Spins[[#This Row],[Bet]]</f>
        <v>-1</v>
      </c>
    </row>
    <row r="1476" spans="1:12" x14ac:dyDescent="0.3">
      <c r="A1476">
        <f t="shared" si="112"/>
        <v>1475</v>
      </c>
      <c r="B1476">
        <f t="shared" ca="1" si="113"/>
        <v>31</v>
      </c>
      <c r="C1476" t="str" cm="1">
        <f t="array" aca="1" ref="C1476" ca="1">INDEX(Reel1,Spins[[#This Row],[Stop1]])</f>
        <v>💎</v>
      </c>
      <c r="D1476">
        <f t="shared" ca="1" si="114"/>
        <v>30</v>
      </c>
      <c r="E1476" t="str" cm="1">
        <f t="array" aca="1" ref="E1476" ca="1">INDEX(Reel2,Spins[[#This Row],[Stop2]])</f>
        <v>7️⃣</v>
      </c>
      <c r="F1476">
        <f t="shared" ca="1" si="115"/>
        <v>20</v>
      </c>
      <c r="G1476" t="str" cm="1">
        <f t="array" aca="1" ref="G1476" ca="1">INDEX(Reel3,Spins[[#This Row],[Stop3]])</f>
        <v>🔔</v>
      </c>
      <c r="H1476" t="b">
        <f ca="1">AND(Spins[[#This Row],[Sym1]]=Spins[[#This Row],[Sym2]],Spins[[#This Row],[Sym2]]=Spins[[#This Row],[Sym3]])</f>
        <v>0</v>
      </c>
      <c r="I1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6">
        <f t="shared" si="116"/>
        <v>1</v>
      </c>
      <c r="K1476">
        <f ca="1">Spins[[#This Row],[Mult]]*Spins[[#This Row],[Bet]]</f>
        <v>0</v>
      </c>
      <c r="L1476">
        <f ca="1">Spins[[#This Row],[Payout]]-Spins[[#This Row],[Bet]]</f>
        <v>-1</v>
      </c>
    </row>
    <row r="1477" spans="1:12" x14ac:dyDescent="0.3">
      <c r="A1477">
        <f t="shared" si="112"/>
        <v>1476</v>
      </c>
      <c r="B1477">
        <f t="shared" ca="1" si="113"/>
        <v>19</v>
      </c>
      <c r="C1477" t="str" cm="1">
        <f t="array" aca="1" ref="C1477" ca="1">INDEX(Reel1,Spins[[#This Row],[Stop1]])</f>
        <v>🍒</v>
      </c>
      <c r="D1477">
        <f t="shared" ca="1" si="114"/>
        <v>17</v>
      </c>
      <c r="E1477" t="str" cm="1">
        <f t="array" aca="1" ref="E1477" ca="1">INDEX(Reel2,Spins[[#This Row],[Stop2]])</f>
        <v>🍒</v>
      </c>
      <c r="F1477">
        <f t="shared" ca="1" si="115"/>
        <v>31</v>
      </c>
      <c r="G1477" t="str" cm="1">
        <f t="array" aca="1" ref="G1477" ca="1">INDEX(Reel3,Spins[[#This Row],[Stop3]])</f>
        <v>💎</v>
      </c>
      <c r="H1477" t="b">
        <f ca="1">AND(Spins[[#This Row],[Sym1]]=Spins[[#This Row],[Sym2]],Spins[[#This Row],[Sym2]]=Spins[[#This Row],[Sym3]])</f>
        <v>0</v>
      </c>
      <c r="I1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477">
        <f t="shared" si="116"/>
        <v>1</v>
      </c>
      <c r="K1477">
        <f ca="1">Spins[[#This Row],[Mult]]*Spins[[#This Row],[Bet]]</f>
        <v>0.8</v>
      </c>
      <c r="L1477">
        <f ca="1">Spins[[#This Row],[Payout]]-Spins[[#This Row],[Bet]]</f>
        <v>-0.19999999999999996</v>
      </c>
    </row>
    <row r="1478" spans="1:12" x14ac:dyDescent="0.3">
      <c r="A1478">
        <f t="shared" si="112"/>
        <v>1477</v>
      </c>
      <c r="B1478">
        <f t="shared" ca="1" si="113"/>
        <v>1</v>
      </c>
      <c r="C1478" t="str" cm="1">
        <f t="array" aca="1" ref="C1478" ca="1">INDEX(Reel1,Spins[[#This Row],[Stop1]])</f>
        <v>🍋</v>
      </c>
      <c r="D1478">
        <f t="shared" ca="1" si="114"/>
        <v>20</v>
      </c>
      <c r="E1478" t="str" cm="1">
        <f t="array" aca="1" ref="E1478" ca="1">INDEX(Reel2,Spins[[#This Row],[Stop2]])</f>
        <v>🍒</v>
      </c>
      <c r="F1478">
        <f t="shared" ca="1" si="115"/>
        <v>6</v>
      </c>
      <c r="G1478" t="str" cm="1">
        <f t="array" aca="1" ref="G1478" ca="1">INDEX(Reel3,Spins[[#This Row],[Stop3]])</f>
        <v>🍒</v>
      </c>
      <c r="H1478" t="b">
        <f ca="1">AND(Spins[[#This Row],[Sym1]]=Spins[[#This Row],[Sym2]],Spins[[#This Row],[Sym2]]=Spins[[#This Row],[Sym3]])</f>
        <v>0</v>
      </c>
      <c r="I1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8">
        <f t="shared" si="116"/>
        <v>1</v>
      </c>
      <c r="K1478">
        <f ca="1">Spins[[#This Row],[Mult]]*Spins[[#This Row],[Bet]]</f>
        <v>0</v>
      </c>
      <c r="L1478">
        <f ca="1">Spins[[#This Row],[Payout]]-Spins[[#This Row],[Bet]]</f>
        <v>-1</v>
      </c>
    </row>
    <row r="1479" spans="1:12" x14ac:dyDescent="0.3">
      <c r="A1479">
        <f t="shared" si="112"/>
        <v>1478</v>
      </c>
      <c r="B1479">
        <f t="shared" ca="1" si="113"/>
        <v>23</v>
      </c>
      <c r="C1479" t="str" cm="1">
        <f t="array" aca="1" ref="C1479" ca="1">INDEX(Reel1,Spins[[#This Row],[Stop1]])</f>
        <v>🍇</v>
      </c>
      <c r="D1479">
        <f t="shared" ca="1" si="114"/>
        <v>7</v>
      </c>
      <c r="E1479" t="str" cm="1">
        <f t="array" aca="1" ref="E1479" ca="1">INDEX(Reel2,Spins[[#This Row],[Stop2]])</f>
        <v>🍋</v>
      </c>
      <c r="F1479">
        <f t="shared" ca="1" si="115"/>
        <v>20</v>
      </c>
      <c r="G1479" t="str" cm="1">
        <f t="array" aca="1" ref="G1479" ca="1">INDEX(Reel3,Spins[[#This Row],[Stop3]])</f>
        <v>🔔</v>
      </c>
      <c r="H1479" t="b">
        <f ca="1">AND(Spins[[#This Row],[Sym1]]=Spins[[#This Row],[Sym2]],Spins[[#This Row],[Sym2]]=Spins[[#This Row],[Sym3]])</f>
        <v>0</v>
      </c>
      <c r="I1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79">
        <f t="shared" si="116"/>
        <v>1</v>
      </c>
      <c r="K1479">
        <f ca="1">Spins[[#This Row],[Mult]]*Spins[[#This Row],[Bet]]</f>
        <v>0</v>
      </c>
      <c r="L1479">
        <f ca="1">Spins[[#This Row],[Payout]]-Spins[[#This Row],[Bet]]</f>
        <v>-1</v>
      </c>
    </row>
    <row r="1480" spans="1:12" x14ac:dyDescent="0.3">
      <c r="A1480">
        <f t="shared" si="112"/>
        <v>1479</v>
      </c>
      <c r="B1480">
        <f t="shared" ca="1" si="113"/>
        <v>30</v>
      </c>
      <c r="C1480" t="str" cm="1">
        <f t="array" aca="1" ref="C1480" ca="1">INDEX(Reel1,Spins[[#This Row],[Stop1]])</f>
        <v>7️⃣</v>
      </c>
      <c r="D1480">
        <f t="shared" ca="1" si="114"/>
        <v>6</v>
      </c>
      <c r="E1480" t="str" cm="1">
        <f t="array" aca="1" ref="E1480" ca="1">INDEX(Reel2,Spins[[#This Row],[Stop2]])</f>
        <v>🍋</v>
      </c>
      <c r="F1480">
        <f t="shared" ca="1" si="115"/>
        <v>23</v>
      </c>
      <c r="G1480" t="str" cm="1">
        <f t="array" aca="1" ref="G1480" ca="1">INDEX(Reel3,Spins[[#This Row],[Stop3]])</f>
        <v>BAR</v>
      </c>
      <c r="H1480" t="b">
        <f ca="1">AND(Spins[[#This Row],[Sym1]]=Spins[[#This Row],[Sym2]],Spins[[#This Row],[Sym2]]=Spins[[#This Row],[Sym3]])</f>
        <v>0</v>
      </c>
      <c r="I1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0">
        <f t="shared" si="116"/>
        <v>1</v>
      </c>
      <c r="K1480">
        <f ca="1">Spins[[#This Row],[Mult]]*Spins[[#This Row],[Bet]]</f>
        <v>0</v>
      </c>
      <c r="L1480">
        <f ca="1">Spins[[#This Row],[Payout]]-Spins[[#This Row],[Bet]]</f>
        <v>-1</v>
      </c>
    </row>
    <row r="1481" spans="1:12" x14ac:dyDescent="0.3">
      <c r="A1481">
        <f t="shared" si="112"/>
        <v>1480</v>
      </c>
      <c r="B1481">
        <f t="shared" ca="1" si="113"/>
        <v>18</v>
      </c>
      <c r="C1481" t="str" cm="1">
        <f t="array" aca="1" ref="C1481" ca="1">INDEX(Reel1,Spins[[#This Row],[Stop1]])</f>
        <v>🍒</v>
      </c>
      <c r="D1481">
        <f t="shared" ca="1" si="114"/>
        <v>8</v>
      </c>
      <c r="E1481" t="str" cm="1">
        <f t="array" aca="1" ref="E1481" ca="1">INDEX(Reel2,Spins[[#This Row],[Stop2]])</f>
        <v>🍋</v>
      </c>
      <c r="F1481">
        <f t="shared" ca="1" si="115"/>
        <v>5</v>
      </c>
      <c r="G1481" t="str" cm="1">
        <f t="array" aca="1" ref="G1481" ca="1">INDEX(Reel3,Spins[[#This Row],[Stop3]])</f>
        <v>🍋</v>
      </c>
      <c r="H1481" t="b">
        <f ca="1">AND(Spins[[#This Row],[Sym1]]=Spins[[#This Row],[Sym2]],Spins[[#This Row],[Sym2]]=Spins[[#This Row],[Sym3]])</f>
        <v>0</v>
      </c>
      <c r="I1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1">
        <f t="shared" si="116"/>
        <v>1</v>
      </c>
      <c r="K1481">
        <f ca="1">Spins[[#This Row],[Mult]]*Spins[[#This Row],[Bet]]</f>
        <v>0</v>
      </c>
      <c r="L1481">
        <f ca="1">Spins[[#This Row],[Payout]]-Spins[[#This Row],[Bet]]</f>
        <v>-1</v>
      </c>
    </row>
    <row r="1482" spans="1:12" x14ac:dyDescent="0.3">
      <c r="A1482">
        <f t="shared" si="112"/>
        <v>1481</v>
      </c>
      <c r="B1482">
        <f t="shared" ca="1" si="113"/>
        <v>7</v>
      </c>
      <c r="C1482" t="str" cm="1">
        <f t="array" aca="1" ref="C1482" ca="1">INDEX(Reel1,Spins[[#This Row],[Stop1]])</f>
        <v>🍋</v>
      </c>
      <c r="D1482">
        <f t="shared" ca="1" si="114"/>
        <v>11</v>
      </c>
      <c r="E1482" t="str" cm="1">
        <f t="array" aca="1" ref="E1482" ca="1">INDEX(Reel2,Spins[[#This Row],[Stop2]])</f>
        <v>🍋</v>
      </c>
      <c r="F1482">
        <f t="shared" ca="1" si="115"/>
        <v>1</v>
      </c>
      <c r="G1482" t="str" cm="1">
        <f t="array" aca="1" ref="G1482" ca="1">INDEX(Reel3,Spins[[#This Row],[Stop3]])</f>
        <v>🍋</v>
      </c>
      <c r="H1482" t="b">
        <f ca="1">AND(Spins[[#This Row],[Sym1]]=Spins[[#This Row],[Sym2]],Spins[[#This Row],[Sym2]]=Spins[[#This Row],[Sym3]])</f>
        <v>1</v>
      </c>
      <c r="I1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482">
        <f t="shared" si="116"/>
        <v>1</v>
      </c>
      <c r="K1482">
        <f ca="1">Spins[[#This Row],[Mult]]*Spins[[#This Row],[Bet]]</f>
        <v>14</v>
      </c>
      <c r="L1482">
        <f ca="1">Spins[[#This Row],[Payout]]-Spins[[#This Row],[Bet]]</f>
        <v>13</v>
      </c>
    </row>
    <row r="1483" spans="1:12" x14ac:dyDescent="0.3">
      <c r="A1483">
        <f t="shared" si="112"/>
        <v>1482</v>
      </c>
      <c r="B1483">
        <f t="shared" ca="1" si="113"/>
        <v>5</v>
      </c>
      <c r="C1483" t="str" cm="1">
        <f t="array" aca="1" ref="C1483" ca="1">INDEX(Reel1,Spins[[#This Row],[Stop1]])</f>
        <v>🍋</v>
      </c>
      <c r="D1483">
        <f t="shared" ca="1" si="114"/>
        <v>9</v>
      </c>
      <c r="E1483" t="str" cm="1">
        <f t="array" aca="1" ref="E1483" ca="1">INDEX(Reel2,Spins[[#This Row],[Stop2]])</f>
        <v>🍋</v>
      </c>
      <c r="F1483">
        <f t="shared" ca="1" si="115"/>
        <v>31</v>
      </c>
      <c r="G1483" t="str" cm="1">
        <f t="array" aca="1" ref="G1483" ca="1">INDEX(Reel3,Spins[[#This Row],[Stop3]])</f>
        <v>💎</v>
      </c>
      <c r="H1483" t="b">
        <f ca="1">AND(Spins[[#This Row],[Sym1]]=Spins[[#This Row],[Sym2]],Spins[[#This Row],[Sym2]]=Spins[[#This Row],[Sym3]])</f>
        <v>0</v>
      </c>
      <c r="I1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83">
        <f t="shared" si="116"/>
        <v>1</v>
      </c>
      <c r="K1483">
        <f ca="1">Spins[[#This Row],[Mult]]*Spins[[#This Row],[Bet]]</f>
        <v>0.6</v>
      </c>
      <c r="L1483">
        <f ca="1">Spins[[#This Row],[Payout]]-Spins[[#This Row],[Bet]]</f>
        <v>-0.4</v>
      </c>
    </row>
    <row r="1484" spans="1:12" x14ac:dyDescent="0.3">
      <c r="A1484">
        <f t="shared" si="112"/>
        <v>1483</v>
      </c>
      <c r="B1484">
        <f t="shared" ca="1" si="113"/>
        <v>11</v>
      </c>
      <c r="C1484" t="str" cm="1">
        <f t="array" aca="1" ref="C1484" ca="1">INDEX(Reel1,Spins[[#This Row],[Stop1]])</f>
        <v>🍋</v>
      </c>
      <c r="D1484">
        <f t="shared" ca="1" si="114"/>
        <v>17</v>
      </c>
      <c r="E1484" t="str" cm="1">
        <f t="array" aca="1" ref="E1484" ca="1">INDEX(Reel2,Spins[[#This Row],[Stop2]])</f>
        <v>🍒</v>
      </c>
      <c r="F1484">
        <f t="shared" ca="1" si="115"/>
        <v>12</v>
      </c>
      <c r="G1484" t="str" cm="1">
        <f t="array" aca="1" ref="G1484" ca="1">INDEX(Reel3,Spins[[#This Row],[Stop3]])</f>
        <v>🍒</v>
      </c>
      <c r="H1484" t="b">
        <f ca="1">AND(Spins[[#This Row],[Sym1]]=Spins[[#This Row],[Sym2]],Spins[[#This Row],[Sym2]]=Spins[[#This Row],[Sym3]])</f>
        <v>0</v>
      </c>
      <c r="I1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4">
        <f t="shared" si="116"/>
        <v>1</v>
      </c>
      <c r="K1484">
        <f ca="1">Spins[[#This Row],[Mult]]*Spins[[#This Row],[Bet]]</f>
        <v>0</v>
      </c>
      <c r="L1484">
        <f ca="1">Spins[[#This Row],[Payout]]-Spins[[#This Row],[Bet]]</f>
        <v>-1</v>
      </c>
    </row>
    <row r="1485" spans="1:12" x14ac:dyDescent="0.3">
      <c r="A1485">
        <f t="shared" si="112"/>
        <v>1484</v>
      </c>
      <c r="B1485">
        <f t="shared" ca="1" si="113"/>
        <v>2</v>
      </c>
      <c r="C1485" t="str" cm="1">
        <f t="array" aca="1" ref="C1485" ca="1">INDEX(Reel1,Spins[[#This Row],[Stop1]])</f>
        <v>🍋</v>
      </c>
      <c r="D1485">
        <f t="shared" ca="1" si="114"/>
        <v>28</v>
      </c>
      <c r="E1485" t="str" cm="1">
        <f t="array" aca="1" ref="E1485" ca="1">INDEX(Reel2,Spins[[#This Row],[Stop2]])</f>
        <v>BAR</v>
      </c>
      <c r="F1485">
        <f t="shared" ca="1" si="115"/>
        <v>10</v>
      </c>
      <c r="G1485" t="str" cm="1">
        <f t="array" aca="1" ref="G1485" ca="1">INDEX(Reel3,Spins[[#This Row],[Stop3]])</f>
        <v>🍒</v>
      </c>
      <c r="H1485" t="b">
        <f ca="1">AND(Spins[[#This Row],[Sym1]]=Spins[[#This Row],[Sym2]],Spins[[#This Row],[Sym2]]=Spins[[#This Row],[Sym3]])</f>
        <v>0</v>
      </c>
      <c r="I1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5">
        <f t="shared" si="116"/>
        <v>1</v>
      </c>
      <c r="K1485">
        <f ca="1">Spins[[#This Row],[Mult]]*Spins[[#This Row],[Bet]]</f>
        <v>0</v>
      </c>
      <c r="L1485">
        <f ca="1">Spins[[#This Row],[Payout]]-Spins[[#This Row],[Bet]]</f>
        <v>-1</v>
      </c>
    </row>
    <row r="1486" spans="1:12" x14ac:dyDescent="0.3">
      <c r="A1486">
        <f t="shared" si="112"/>
        <v>1485</v>
      </c>
      <c r="B1486">
        <f t="shared" ca="1" si="113"/>
        <v>1</v>
      </c>
      <c r="C1486" t="str" cm="1">
        <f t="array" aca="1" ref="C1486" ca="1">INDEX(Reel1,Spins[[#This Row],[Stop1]])</f>
        <v>🍋</v>
      </c>
      <c r="D1486">
        <f t="shared" ca="1" si="114"/>
        <v>27</v>
      </c>
      <c r="E1486" t="str" cm="1">
        <f t="array" aca="1" ref="E1486" ca="1">INDEX(Reel2,Spins[[#This Row],[Stop2]])</f>
        <v>BAR</v>
      </c>
      <c r="F1486">
        <f t="shared" ca="1" si="115"/>
        <v>10</v>
      </c>
      <c r="G1486" t="str" cm="1">
        <f t="array" aca="1" ref="G1486" ca="1">INDEX(Reel3,Spins[[#This Row],[Stop3]])</f>
        <v>🍒</v>
      </c>
      <c r="H1486" t="b">
        <f ca="1">AND(Spins[[#This Row],[Sym1]]=Spins[[#This Row],[Sym2]],Spins[[#This Row],[Sym2]]=Spins[[#This Row],[Sym3]])</f>
        <v>0</v>
      </c>
      <c r="I1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6">
        <f t="shared" si="116"/>
        <v>1</v>
      </c>
      <c r="K1486">
        <f ca="1">Spins[[#This Row],[Mult]]*Spins[[#This Row],[Bet]]</f>
        <v>0</v>
      </c>
      <c r="L1486">
        <f ca="1">Spins[[#This Row],[Payout]]-Spins[[#This Row],[Bet]]</f>
        <v>-1</v>
      </c>
    </row>
    <row r="1487" spans="1:12" x14ac:dyDescent="0.3">
      <c r="A1487">
        <f t="shared" si="112"/>
        <v>1486</v>
      </c>
      <c r="B1487">
        <f t="shared" ca="1" si="113"/>
        <v>24</v>
      </c>
      <c r="C1487" t="str" cm="1">
        <f t="array" aca="1" ref="C1487" ca="1">INDEX(Reel1,Spins[[#This Row],[Stop1]])</f>
        <v>🍇</v>
      </c>
      <c r="D1487">
        <f t="shared" ca="1" si="114"/>
        <v>31</v>
      </c>
      <c r="E1487" t="str" cm="1">
        <f t="array" aca="1" ref="E1487" ca="1">INDEX(Reel2,Spins[[#This Row],[Stop2]])</f>
        <v>💎</v>
      </c>
      <c r="F1487">
        <f t="shared" ca="1" si="115"/>
        <v>1</v>
      </c>
      <c r="G1487" t="str" cm="1">
        <f t="array" aca="1" ref="G1487" ca="1">INDEX(Reel3,Spins[[#This Row],[Stop3]])</f>
        <v>🍋</v>
      </c>
      <c r="H1487" t="b">
        <f ca="1">AND(Spins[[#This Row],[Sym1]]=Spins[[#This Row],[Sym2]],Spins[[#This Row],[Sym2]]=Spins[[#This Row],[Sym3]])</f>
        <v>0</v>
      </c>
      <c r="I1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7">
        <f t="shared" si="116"/>
        <v>1</v>
      </c>
      <c r="K1487">
        <f ca="1">Spins[[#This Row],[Mult]]*Spins[[#This Row],[Bet]]</f>
        <v>0</v>
      </c>
      <c r="L1487">
        <f ca="1">Spins[[#This Row],[Payout]]-Spins[[#This Row],[Bet]]</f>
        <v>-1</v>
      </c>
    </row>
    <row r="1488" spans="1:12" x14ac:dyDescent="0.3">
      <c r="A1488">
        <f t="shared" si="112"/>
        <v>1487</v>
      </c>
      <c r="B1488">
        <f t="shared" ca="1" si="113"/>
        <v>14</v>
      </c>
      <c r="C1488" t="str" cm="1">
        <f t="array" aca="1" ref="C1488" ca="1">INDEX(Reel1,Spins[[#This Row],[Stop1]])</f>
        <v>🍋</v>
      </c>
      <c r="D1488">
        <f t="shared" ca="1" si="114"/>
        <v>28</v>
      </c>
      <c r="E1488" t="str" cm="1">
        <f t="array" aca="1" ref="E1488" ca="1">INDEX(Reel2,Spins[[#This Row],[Stop2]])</f>
        <v>BAR</v>
      </c>
      <c r="F1488">
        <f t="shared" ca="1" si="115"/>
        <v>3</v>
      </c>
      <c r="G1488" t="str" cm="1">
        <f t="array" aca="1" ref="G1488" ca="1">INDEX(Reel3,Spins[[#This Row],[Stop3]])</f>
        <v>🍋</v>
      </c>
      <c r="H1488" t="b">
        <f ca="1">AND(Spins[[#This Row],[Sym1]]=Spins[[#This Row],[Sym2]],Spins[[#This Row],[Sym2]]=Spins[[#This Row],[Sym3]])</f>
        <v>0</v>
      </c>
      <c r="I1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88">
        <f t="shared" si="116"/>
        <v>1</v>
      </c>
      <c r="K1488">
        <f ca="1">Spins[[#This Row],[Mult]]*Spins[[#This Row],[Bet]]</f>
        <v>0</v>
      </c>
      <c r="L1488">
        <f ca="1">Spins[[#This Row],[Payout]]-Spins[[#This Row],[Bet]]</f>
        <v>-1</v>
      </c>
    </row>
    <row r="1489" spans="1:12" x14ac:dyDescent="0.3">
      <c r="A1489">
        <f t="shared" si="112"/>
        <v>1488</v>
      </c>
      <c r="B1489">
        <f t="shared" ca="1" si="113"/>
        <v>11</v>
      </c>
      <c r="C1489" t="str" cm="1">
        <f t="array" aca="1" ref="C1489" ca="1">INDEX(Reel1,Spins[[#This Row],[Stop1]])</f>
        <v>🍋</v>
      </c>
      <c r="D1489">
        <f t="shared" ca="1" si="114"/>
        <v>6</v>
      </c>
      <c r="E1489" t="str" cm="1">
        <f t="array" aca="1" ref="E1489" ca="1">INDEX(Reel2,Spins[[#This Row],[Stop2]])</f>
        <v>🍋</v>
      </c>
      <c r="F1489">
        <f t="shared" ca="1" si="115"/>
        <v>5</v>
      </c>
      <c r="G1489" t="str" cm="1">
        <f t="array" aca="1" ref="G1489" ca="1">INDEX(Reel3,Spins[[#This Row],[Stop3]])</f>
        <v>🍋</v>
      </c>
      <c r="H1489" t="b">
        <f ca="1">AND(Spins[[#This Row],[Sym1]]=Spins[[#This Row],[Sym2]],Spins[[#This Row],[Sym2]]=Spins[[#This Row],[Sym3]])</f>
        <v>1</v>
      </c>
      <c r="I1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489">
        <f t="shared" si="116"/>
        <v>1</v>
      </c>
      <c r="K1489">
        <f ca="1">Spins[[#This Row],[Mult]]*Spins[[#This Row],[Bet]]</f>
        <v>14</v>
      </c>
      <c r="L1489">
        <f ca="1">Spins[[#This Row],[Payout]]-Spins[[#This Row],[Bet]]</f>
        <v>13</v>
      </c>
    </row>
    <row r="1490" spans="1:12" x14ac:dyDescent="0.3">
      <c r="A1490">
        <f t="shared" si="112"/>
        <v>1489</v>
      </c>
      <c r="B1490">
        <f t="shared" ca="1" si="113"/>
        <v>10</v>
      </c>
      <c r="C1490" t="str" cm="1">
        <f t="array" aca="1" ref="C1490" ca="1">INDEX(Reel1,Spins[[#This Row],[Stop1]])</f>
        <v>🍋</v>
      </c>
      <c r="D1490">
        <f t="shared" ca="1" si="114"/>
        <v>25</v>
      </c>
      <c r="E1490" t="str" cm="1">
        <f t="array" aca="1" ref="E1490" ca="1">INDEX(Reel2,Spins[[#This Row],[Stop2]])</f>
        <v>🔔</v>
      </c>
      <c r="F1490">
        <f t="shared" ca="1" si="115"/>
        <v>19</v>
      </c>
      <c r="G1490" t="str" cm="1">
        <f t="array" aca="1" ref="G1490" ca="1">INDEX(Reel3,Spins[[#This Row],[Stop3]])</f>
        <v>🔔</v>
      </c>
      <c r="H1490" t="b">
        <f ca="1">AND(Spins[[#This Row],[Sym1]]=Spins[[#This Row],[Sym2]],Spins[[#This Row],[Sym2]]=Spins[[#This Row],[Sym3]])</f>
        <v>0</v>
      </c>
      <c r="I1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0">
        <f t="shared" si="116"/>
        <v>1</v>
      </c>
      <c r="K1490">
        <f ca="1">Spins[[#This Row],[Mult]]*Spins[[#This Row],[Bet]]</f>
        <v>0</v>
      </c>
      <c r="L1490">
        <f ca="1">Spins[[#This Row],[Payout]]-Spins[[#This Row],[Bet]]</f>
        <v>-1</v>
      </c>
    </row>
    <row r="1491" spans="1:12" x14ac:dyDescent="0.3">
      <c r="A1491">
        <f t="shared" si="112"/>
        <v>1490</v>
      </c>
      <c r="B1491">
        <f t="shared" ca="1" si="113"/>
        <v>8</v>
      </c>
      <c r="C1491" t="str" cm="1">
        <f t="array" aca="1" ref="C1491" ca="1">INDEX(Reel1,Spins[[#This Row],[Stop1]])</f>
        <v>🍋</v>
      </c>
      <c r="D1491">
        <f t="shared" ca="1" si="114"/>
        <v>9</v>
      </c>
      <c r="E1491" t="str" cm="1">
        <f t="array" aca="1" ref="E1491" ca="1">INDEX(Reel2,Spins[[#This Row],[Stop2]])</f>
        <v>🍋</v>
      </c>
      <c r="F1491">
        <f t="shared" ca="1" si="115"/>
        <v>13</v>
      </c>
      <c r="G1491" t="str" cm="1">
        <f t="array" aca="1" ref="G1491" ca="1">INDEX(Reel3,Spins[[#This Row],[Stop3]])</f>
        <v>🍇</v>
      </c>
      <c r="H1491" t="b">
        <f ca="1">AND(Spins[[#This Row],[Sym1]]=Spins[[#This Row],[Sym2]],Spins[[#This Row],[Sym2]]=Spins[[#This Row],[Sym3]])</f>
        <v>0</v>
      </c>
      <c r="I1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91">
        <f t="shared" si="116"/>
        <v>1</v>
      </c>
      <c r="K1491">
        <f ca="1">Spins[[#This Row],[Mult]]*Spins[[#This Row],[Bet]]</f>
        <v>0.6</v>
      </c>
      <c r="L1491">
        <f ca="1">Spins[[#This Row],[Payout]]-Spins[[#This Row],[Bet]]</f>
        <v>-0.4</v>
      </c>
    </row>
    <row r="1492" spans="1:12" x14ac:dyDescent="0.3">
      <c r="A1492">
        <f t="shared" si="112"/>
        <v>1491</v>
      </c>
      <c r="B1492">
        <f t="shared" ca="1" si="113"/>
        <v>13</v>
      </c>
      <c r="C1492" t="str" cm="1">
        <f t="array" aca="1" ref="C1492" ca="1">INDEX(Reel1,Spins[[#This Row],[Stop1]])</f>
        <v>🍋</v>
      </c>
      <c r="D1492">
        <f t="shared" ca="1" si="114"/>
        <v>20</v>
      </c>
      <c r="E1492" t="str" cm="1">
        <f t="array" aca="1" ref="E1492" ca="1">INDEX(Reel2,Spins[[#This Row],[Stop2]])</f>
        <v>🍒</v>
      </c>
      <c r="F1492">
        <f t="shared" ca="1" si="115"/>
        <v>29</v>
      </c>
      <c r="G1492" t="str" cm="1">
        <f t="array" aca="1" ref="G1492" ca="1">INDEX(Reel3,Spins[[#This Row],[Stop3]])</f>
        <v>7️⃣</v>
      </c>
      <c r="H1492" t="b">
        <f ca="1">AND(Spins[[#This Row],[Sym1]]=Spins[[#This Row],[Sym2]],Spins[[#This Row],[Sym2]]=Spins[[#This Row],[Sym3]])</f>
        <v>0</v>
      </c>
      <c r="I1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2">
        <f t="shared" si="116"/>
        <v>1</v>
      </c>
      <c r="K1492">
        <f ca="1">Spins[[#This Row],[Mult]]*Spins[[#This Row],[Bet]]</f>
        <v>0</v>
      </c>
      <c r="L1492">
        <f ca="1">Spins[[#This Row],[Payout]]-Spins[[#This Row],[Bet]]</f>
        <v>-1</v>
      </c>
    </row>
    <row r="1493" spans="1:12" x14ac:dyDescent="0.3">
      <c r="A1493">
        <f t="shared" si="112"/>
        <v>1492</v>
      </c>
      <c r="B1493">
        <f t="shared" ca="1" si="113"/>
        <v>23</v>
      </c>
      <c r="C1493" t="str" cm="1">
        <f t="array" aca="1" ref="C1493" ca="1">INDEX(Reel1,Spins[[#This Row],[Stop1]])</f>
        <v>🍇</v>
      </c>
      <c r="D1493">
        <f t="shared" ca="1" si="114"/>
        <v>28</v>
      </c>
      <c r="E1493" t="str" cm="1">
        <f t="array" aca="1" ref="E1493" ca="1">INDEX(Reel2,Spins[[#This Row],[Stop2]])</f>
        <v>BAR</v>
      </c>
      <c r="F1493">
        <f t="shared" ca="1" si="115"/>
        <v>31</v>
      </c>
      <c r="G1493" t="str" cm="1">
        <f t="array" aca="1" ref="G1493" ca="1">INDEX(Reel3,Spins[[#This Row],[Stop3]])</f>
        <v>💎</v>
      </c>
      <c r="H1493" t="b">
        <f ca="1">AND(Spins[[#This Row],[Sym1]]=Spins[[#This Row],[Sym2]],Spins[[#This Row],[Sym2]]=Spins[[#This Row],[Sym3]])</f>
        <v>0</v>
      </c>
      <c r="I1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3">
        <f t="shared" si="116"/>
        <v>1</v>
      </c>
      <c r="K1493">
        <f ca="1">Spins[[#This Row],[Mult]]*Spins[[#This Row],[Bet]]</f>
        <v>0</v>
      </c>
      <c r="L1493">
        <f ca="1">Spins[[#This Row],[Payout]]-Spins[[#This Row],[Bet]]</f>
        <v>-1</v>
      </c>
    </row>
    <row r="1494" spans="1:12" x14ac:dyDescent="0.3">
      <c r="A1494">
        <f t="shared" si="112"/>
        <v>1493</v>
      </c>
      <c r="B1494">
        <f t="shared" ca="1" si="113"/>
        <v>30</v>
      </c>
      <c r="C1494" t="str" cm="1">
        <f t="array" aca="1" ref="C1494" ca="1">INDEX(Reel1,Spins[[#This Row],[Stop1]])</f>
        <v>7️⃣</v>
      </c>
      <c r="D1494">
        <f t="shared" ca="1" si="114"/>
        <v>28</v>
      </c>
      <c r="E1494" t="str" cm="1">
        <f t="array" aca="1" ref="E1494" ca="1">INDEX(Reel2,Spins[[#This Row],[Stop2]])</f>
        <v>BAR</v>
      </c>
      <c r="F1494">
        <f t="shared" ca="1" si="115"/>
        <v>2</v>
      </c>
      <c r="G1494" t="str" cm="1">
        <f t="array" aca="1" ref="G1494" ca="1">INDEX(Reel3,Spins[[#This Row],[Stop3]])</f>
        <v>🍋</v>
      </c>
      <c r="H1494" t="b">
        <f ca="1">AND(Spins[[#This Row],[Sym1]]=Spins[[#This Row],[Sym2]],Spins[[#This Row],[Sym2]]=Spins[[#This Row],[Sym3]])</f>
        <v>0</v>
      </c>
      <c r="I1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4">
        <f t="shared" si="116"/>
        <v>1</v>
      </c>
      <c r="K1494">
        <f ca="1">Spins[[#This Row],[Mult]]*Spins[[#This Row],[Bet]]</f>
        <v>0</v>
      </c>
      <c r="L1494">
        <f ca="1">Spins[[#This Row],[Payout]]-Spins[[#This Row],[Bet]]</f>
        <v>-1</v>
      </c>
    </row>
    <row r="1495" spans="1:12" x14ac:dyDescent="0.3">
      <c r="A1495">
        <f t="shared" si="112"/>
        <v>1494</v>
      </c>
      <c r="B1495">
        <f t="shared" ca="1" si="113"/>
        <v>27</v>
      </c>
      <c r="C1495" t="str" cm="1">
        <f t="array" aca="1" ref="C1495" ca="1">INDEX(Reel1,Spins[[#This Row],[Stop1]])</f>
        <v>BAR</v>
      </c>
      <c r="D1495">
        <f t="shared" ca="1" si="114"/>
        <v>29</v>
      </c>
      <c r="E1495" t="str" cm="1">
        <f t="array" aca="1" ref="E1495" ca="1">INDEX(Reel2,Spins[[#This Row],[Stop2]])</f>
        <v>7️⃣</v>
      </c>
      <c r="F1495">
        <f t="shared" ca="1" si="115"/>
        <v>29</v>
      </c>
      <c r="G1495" t="str" cm="1">
        <f t="array" aca="1" ref="G1495" ca="1">INDEX(Reel3,Spins[[#This Row],[Stop3]])</f>
        <v>7️⃣</v>
      </c>
      <c r="H1495" t="b">
        <f ca="1">AND(Spins[[#This Row],[Sym1]]=Spins[[#This Row],[Sym2]],Spins[[#This Row],[Sym2]]=Spins[[#This Row],[Sym3]])</f>
        <v>0</v>
      </c>
      <c r="I1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5">
        <f t="shared" si="116"/>
        <v>1</v>
      </c>
      <c r="K1495">
        <f ca="1">Spins[[#This Row],[Mult]]*Spins[[#This Row],[Bet]]</f>
        <v>0</v>
      </c>
      <c r="L1495">
        <f ca="1">Spins[[#This Row],[Payout]]-Spins[[#This Row],[Bet]]</f>
        <v>-1</v>
      </c>
    </row>
    <row r="1496" spans="1:12" x14ac:dyDescent="0.3">
      <c r="A1496">
        <f t="shared" si="112"/>
        <v>1495</v>
      </c>
      <c r="B1496">
        <f t="shared" ca="1" si="113"/>
        <v>17</v>
      </c>
      <c r="C1496" t="str" cm="1">
        <f t="array" aca="1" ref="C1496" ca="1">INDEX(Reel1,Spins[[#This Row],[Stop1]])</f>
        <v>🍒</v>
      </c>
      <c r="D1496">
        <f t="shared" ca="1" si="114"/>
        <v>17</v>
      </c>
      <c r="E1496" t="str" cm="1">
        <f t="array" aca="1" ref="E1496" ca="1">INDEX(Reel2,Spins[[#This Row],[Stop2]])</f>
        <v>🍒</v>
      </c>
      <c r="F1496">
        <f t="shared" ca="1" si="115"/>
        <v>16</v>
      </c>
      <c r="G1496" t="str" cm="1">
        <f t="array" aca="1" ref="G1496" ca="1">INDEX(Reel3,Spins[[#This Row],[Stop3]])</f>
        <v>🍇</v>
      </c>
      <c r="H1496" t="b">
        <f ca="1">AND(Spins[[#This Row],[Sym1]]=Spins[[#This Row],[Sym2]],Spins[[#This Row],[Sym2]]=Spins[[#This Row],[Sym3]])</f>
        <v>0</v>
      </c>
      <c r="I1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496">
        <f t="shared" si="116"/>
        <v>1</v>
      </c>
      <c r="K1496">
        <f ca="1">Spins[[#This Row],[Mult]]*Spins[[#This Row],[Bet]]</f>
        <v>0.8</v>
      </c>
      <c r="L1496">
        <f ca="1">Spins[[#This Row],[Payout]]-Spins[[#This Row],[Bet]]</f>
        <v>-0.19999999999999996</v>
      </c>
    </row>
    <row r="1497" spans="1:12" x14ac:dyDescent="0.3">
      <c r="A1497">
        <f t="shared" si="112"/>
        <v>1496</v>
      </c>
      <c r="B1497">
        <f t="shared" ca="1" si="113"/>
        <v>6</v>
      </c>
      <c r="C1497" t="str" cm="1">
        <f t="array" aca="1" ref="C1497" ca="1">INDEX(Reel1,Spins[[#This Row],[Stop1]])</f>
        <v>🍋</v>
      </c>
      <c r="D1497">
        <f t="shared" ca="1" si="114"/>
        <v>8</v>
      </c>
      <c r="E1497" t="str" cm="1">
        <f t="array" aca="1" ref="E1497" ca="1">INDEX(Reel2,Spins[[#This Row],[Stop2]])</f>
        <v>🍋</v>
      </c>
      <c r="F1497">
        <f t="shared" ca="1" si="115"/>
        <v>15</v>
      </c>
      <c r="G1497" t="str" cm="1">
        <f t="array" aca="1" ref="G1497" ca="1">INDEX(Reel3,Spins[[#This Row],[Stop3]])</f>
        <v>🍇</v>
      </c>
      <c r="H1497" t="b">
        <f ca="1">AND(Spins[[#This Row],[Sym1]]=Spins[[#This Row],[Sym2]],Spins[[#This Row],[Sym2]]=Spins[[#This Row],[Sym3]])</f>
        <v>0</v>
      </c>
      <c r="I1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497">
        <f t="shared" si="116"/>
        <v>1</v>
      </c>
      <c r="K1497">
        <f ca="1">Spins[[#This Row],[Mult]]*Spins[[#This Row],[Bet]]</f>
        <v>0.6</v>
      </c>
      <c r="L1497">
        <f ca="1">Spins[[#This Row],[Payout]]-Spins[[#This Row],[Bet]]</f>
        <v>-0.4</v>
      </c>
    </row>
    <row r="1498" spans="1:12" x14ac:dyDescent="0.3">
      <c r="A1498">
        <f t="shared" si="112"/>
        <v>1497</v>
      </c>
      <c r="B1498">
        <f t="shared" ca="1" si="113"/>
        <v>11</v>
      </c>
      <c r="C1498" t="str" cm="1">
        <f t="array" aca="1" ref="C1498" ca="1">INDEX(Reel1,Spins[[#This Row],[Stop1]])</f>
        <v>🍋</v>
      </c>
      <c r="D1498">
        <f t="shared" ca="1" si="114"/>
        <v>15</v>
      </c>
      <c r="E1498" t="str" cm="1">
        <f t="array" aca="1" ref="E1498" ca="1">INDEX(Reel2,Spins[[#This Row],[Stop2]])</f>
        <v>🍒</v>
      </c>
      <c r="F1498">
        <f t="shared" ca="1" si="115"/>
        <v>3</v>
      </c>
      <c r="G1498" t="str" cm="1">
        <f t="array" aca="1" ref="G1498" ca="1">INDEX(Reel3,Spins[[#This Row],[Stop3]])</f>
        <v>🍋</v>
      </c>
      <c r="H1498" t="b">
        <f ca="1">AND(Spins[[#This Row],[Sym1]]=Spins[[#This Row],[Sym2]],Spins[[#This Row],[Sym2]]=Spins[[#This Row],[Sym3]])</f>
        <v>0</v>
      </c>
      <c r="I1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8">
        <f t="shared" si="116"/>
        <v>1</v>
      </c>
      <c r="K1498">
        <f ca="1">Spins[[#This Row],[Mult]]*Spins[[#This Row],[Bet]]</f>
        <v>0</v>
      </c>
      <c r="L1498">
        <f ca="1">Spins[[#This Row],[Payout]]-Spins[[#This Row],[Bet]]</f>
        <v>-1</v>
      </c>
    </row>
    <row r="1499" spans="1:12" x14ac:dyDescent="0.3">
      <c r="A1499">
        <f t="shared" si="112"/>
        <v>1498</v>
      </c>
      <c r="B1499">
        <f t="shared" ca="1" si="113"/>
        <v>9</v>
      </c>
      <c r="C1499" t="str" cm="1">
        <f t="array" aca="1" ref="C1499" ca="1">INDEX(Reel1,Spins[[#This Row],[Stop1]])</f>
        <v>🍋</v>
      </c>
      <c r="D1499">
        <f t="shared" ca="1" si="114"/>
        <v>18</v>
      </c>
      <c r="E1499" t="str" cm="1">
        <f t="array" aca="1" ref="E1499" ca="1">INDEX(Reel2,Spins[[#This Row],[Stop2]])</f>
        <v>🍒</v>
      </c>
      <c r="F1499">
        <f t="shared" ca="1" si="115"/>
        <v>13</v>
      </c>
      <c r="G1499" t="str" cm="1">
        <f t="array" aca="1" ref="G1499" ca="1">INDEX(Reel3,Spins[[#This Row],[Stop3]])</f>
        <v>🍇</v>
      </c>
      <c r="H1499" t="b">
        <f ca="1">AND(Spins[[#This Row],[Sym1]]=Spins[[#This Row],[Sym2]],Spins[[#This Row],[Sym2]]=Spins[[#This Row],[Sym3]])</f>
        <v>0</v>
      </c>
      <c r="I1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499">
        <f t="shared" si="116"/>
        <v>1</v>
      </c>
      <c r="K1499">
        <f ca="1">Spins[[#This Row],[Mult]]*Spins[[#This Row],[Bet]]</f>
        <v>0</v>
      </c>
      <c r="L1499">
        <f ca="1">Spins[[#This Row],[Payout]]-Spins[[#This Row],[Bet]]</f>
        <v>-1</v>
      </c>
    </row>
    <row r="1500" spans="1:12" x14ac:dyDescent="0.3">
      <c r="A1500">
        <f t="shared" si="112"/>
        <v>1499</v>
      </c>
      <c r="B1500">
        <f t="shared" ca="1" si="113"/>
        <v>7</v>
      </c>
      <c r="C1500" t="str" cm="1">
        <f t="array" aca="1" ref="C1500" ca="1">INDEX(Reel1,Spins[[#This Row],[Stop1]])</f>
        <v>🍋</v>
      </c>
      <c r="D1500">
        <f t="shared" ca="1" si="114"/>
        <v>25</v>
      </c>
      <c r="E1500" t="str" cm="1">
        <f t="array" aca="1" ref="E1500" ca="1">INDEX(Reel2,Spins[[#This Row],[Stop2]])</f>
        <v>🔔</v>
      </c>
      <c r="F1500">
        <f t="shared" ca="1" si="115"/>
        <v>6</v>
      </c>
      <c r="G1500" t="str" cm="1">
        <f t="array" aca="1" ref="G1500" ca="1">INDEX(Reel3,Spins[[#This Row],[Stop3]])</f>
        <v>🍒</v>
      </c>
      <c r="H1500" t="b">
        <f ca="1">AND(Spins[[#This Row],[Sym1]]=Spins[[#This Row],[Sym2]],Spins[[#This Row],[Sym2]]=Spins[[#This Row],[Sym3]])</f>
        <v>0</v>
      </c>
      <c r="I1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0">
        <f t="shared" si="116"/>
        <v>1</v>
      </c>
      <c r="K1500">
        <f ca="1">Spins[[#This Row],[Mult]]*Spins[[#This Row],[Bet]]</f>
        <v>0</v>
      </c>
      <c r="L1500">
        <f ca="1">Spins[[#This Row],[Payout]]-Spins[[#This Row],[Bet]]</f>
        <v>-1</v>
      </c>
    </row>
    <row r="1501" spans="1:12" x14ac:dyDescent="0.3">
      <c r="A1501">
        <f t="shared" si="112"/>
        <v>1500</v>
      </c>
      <c r="B1501">
        <f t="shared" ca="1" si="113"/>
        <v>19</v>
      </c>
      <c r="C1501" t="str" cm="1">
        <f t="array" aca="1" ref="C1501" ca="1">INDEX(Reel1,Spins[[#This Row],[Stop1]])</f>
        <v>🍒</v>
      </c>
      <c r="D1501">
        <f t="shared" ca="1" si="114"/>
        <v>24</v>
      </c>
      <c r="E1501" t="str" cm="1">
        <f t="array" aca="1" ref="E1501" ca="1">INDEX(Reel2,Spins[[#This Row],[Stop2]])</f>
        <v>🍇</v>
      </c>
      <c r="F1501">
        <f t="shared" ca="1" si="115"/>
        <v>6</v>
      </c>
      <c r="G1501" t="str" cm="1">
        <f t="array" aca="1" ref="G1501" ca="1">INDEX(Reel3,Spins[[#This Row],[Stop3]])</f>
        <v>🍒</v>
      </c>
      <c r="H1501" t="b">
        <f ca="1">AND(Spins[[#This Row],[Sym1]]=Spins[[#This Row],[Sym2]],Spins[[#This Row],[Sym2]]=Spins[[#This Row],[Sym3]])</f>
        <v>0</v>
      </c>
      <c r="I1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1">
        <f t="shared" si="116"/>
        <v>1</v>
      </c>
      <c r="K1501">
        <f ca="1">Spins[[#This Row],[Mult]]*Spins[[#This Row],[Bet]]</f>
        <v>0</v>
      </c>
      <c r="L1501">
        <f ca="1">Spins[[#This Row],[Payout]]-Spins[[#This Row],[Bet]]</f>
        <v>-1</v>
      </c>
    </row>
    <row r="1502" spans="1:12" x14ac:dyDescent="0.3">
      <c r="A1502">
        <f t="shared" si="112"/>
        <v>1501</v>
      </c>
      <c r="B1502">
        <f t="shared" ca="1" si="113"/>
        <v>8</v>
      </c>
      <c r="C1502" t="str" cm="1">
        <f t="array" aca="1" ref="C1502" ca="1">INDEX(Reel1,Spins[[#This Row],[Stop1]])</f>
        <v>🍋</v>
      </c>
      <c r="D1502">
        <f t="shared" ca="1" si="114"/>
        <v>23</v>
      </c>
      <c r="E1502" t="str" cm="1">
        <f t="array" aca="1" ref="E1502" ca="1">INDEX(Reel2,Spins[[#This Row],[Stop2]])</f>
        <v>🍇</v>
      </c>
      <c r="F1502">
        <f t="shared" ca="1" si="115"/>
        <v>23</v>
      </c>
      <c r="G1502" t="str" cm="1">
        <f t="array" aca="1" ref="G1502" ca="1">INDEX(Reel3,Spins[[#This Row],[Stop3]])</f>
        <v>BAR</v>
      </c>
      <c r="H1502" t="b">
        <f ca="1">AND(Spins[[#This Row],[Sym1]]=Spins[[#This Row],[Sym2]],Spins[[#This Row],[Sym2]]=Spins[[#This Row],[Sym3]])</f>
        <v>0</v>
      </c>
      <c r="I1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2">
        <f t="shared" si="116"/>
        <v>1</v>
      </c>
      <c r="K1502">
        <f ca="1">Spins[[#This Row],[Mult]]*Spins[[#This Row],[Bet]]</f>
        <v>0</v>
      </c>
      <c r="L1502">
        <f ca="1">Spins[[#This Row],[Payout]]-Spins[[#This Row],[Bet]]</f>
        <v>-1</v>
      </c>
    </row>
    <row r="1503" spans="1:12" x14ac:dyDescent="0.3">
      <c r="A1503">
        <f t="shared" si="112"/>
        <v>1502</v>
      </c>
      <c r="B1503">
        <f t="shared" ca="1" si="113"/>
        <v>9</v>
      </c>
      <c r="C1503" t="str" cm="1">
        <f t="array" aca="1" ref="C1503" ca="1">INDEX(Reel1,Spins[[#This Row],[Stop1]])</f>
        <v>🍋</v>
      </c>
      <c r="D1503">
        <f t="shared" ca="1" si="114"/>
        <v>8</v>
      </c>
      <c r="E1503" t="str" cm="1">
        <f t="array" aca="1" ref="E1503" ca="1">INDEX(Reel2,Spins[[#This Row],[Stop2]])</f>
        <v>🍋</v>
      </c>
      <c r="F1503">
        <f t="shared" ca="1" si="115"/>
        <v>17</v>
      </c>
      <c r="G1503" t="str" cm="1">
        <f t="array" aca="1" ref="G1503" ca="1">INDEX(Reel3,Spins[[#This Row],[Stop3]])</f>
        <v>🍇</v>
      </c>
      <c r="H1503" t="b">
        <f ca="1">AND(Spins[[#This Row],[Sym1]]=Spins[[#This Row],[Sym2]],Spins[[#This Row],[Sym2]]=Spins[[#This Row],[Sym3]])</f>
        <v>0</v>
      </c>
      <c r="I1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03">
        <f t="shared" si="116"/>
        <v>1</v>
      </c>
      <c r="K1503">
        <f ca="1">Spins[[#This Row],[Mult]]*Spins[[#This Row],[Bet]]</f>
        <v>0.6</v>
      </c>
      <c r="L1503">
        <f ca="1">Spins[[#This Row],[Payout]]-Spins[[#This Row],[Bet]]</f>
        <v>-0.4</v>
      </c>
    </row>
    <row r="1504" spans="1:12" x14ac:dyDescent="0.3">
      <c r="A1504">
        <f t="shared" si="112"/>
        <v>1503</v>
      </c>
      <c r="B1504">
        <f t="shared" ca="1" si="113"/>
        <v>23</v>
      </c>
      <c r="C1504" t="str" cm="1">
        <f t="array" aca="1" ref="C1504" ca="1">INDEX(Reel1,Spins[[#This Row],[Stop1]])</f>
        <v>🍇</v>
      </c>
      <c r="D1504">
        <f t="shared" ca="1" si="114"/>
        <v>1</v>
      </c>
      <c r="E1504" t="str" cm="1">
        <f t="array" aca="1" ref="E1504" ca="1">INDEX(Reel2,Spins[[#This Row],[Stop2]])</f>
        <v>🍋</v>
      </c>
      <c r="F1504">
        <f t="shared" ca="1" si="115"/>
        <v>8</v>
      </c>
      <c r="G1504" t="str" cm="1">
        <f t="array" aca="1" ref="G1504" ca="1">INDEX(Reel3,Spins[[#This Row],[Stop3]])</f>
        <v>🍒</v>
      </c>
      <c r="H1504" t="b">
        <f ca="1">AND(Spins[[#This Row],[Sym1]]=Spins[[#This Row],[Sym2]],Spins[[#This Row],[Sym2]]=Spins[[#This Row],[Sym3]])</f>
        <v>0</v>
      </c>
      <c r="I1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4">
        <f t="shared" si="116"/>
        <v>1</v>
      </c>
      <c r="K1504">
        <f ca="1">Spins[[#This Row],[Mult]]*Spins[[#This Row],[Bet]]</f>
        <v>0</v>
      </c>
      <c r="L1504">
        <f ca="1">Spins[[#This Row],[Payout]]-Spins[[#This Row],[Bet]]</f>
        <v>-1</v>
      </c>
    </row>
    <row r="1505" spans="1:12" x14ac:dyDescent="0.3">
      <c r="A1505">
        <f t="shared" si="112"/>
        <v>1504</v>
      </c>
      <c r="B1505">
        <f t="shared" ca="1" si="113"/>
        <v>26</v>
      </c>
      <c r="C1505" t="str" cm="1">
        <f t="array" aca="1" ref="C1505" ca="1">INDEX(Reel1,Spins[[#This Row],[Stop1]])</f>
        <v>🔔</v>
      </c>
      <c r="D1505">
        <f t="shared" ca="1" si="114"/>
        <v>3</v>
      </c>
      <c r="E1505" t="str" cm="1">
        <f t="array" aca="1" ref="E1505" ca="1">INDEX(Reel2,Spins[[#This Row],[Stop2]])</f>
        <v>🍋</v>
      </c>
      <c r="F1505">
        <f t="shared" ca="1" si="115"/>
        <v>1</v>
      </c>
      <c r="G1505" t="str" cm="1">
        <f t="array" aca="1" ref="G1505" ca="1">INDEX(Reel3,Spins[[#This Row],[Stop3]])</f>
        <v>🍋</v>
      </c>
      <c r="H1505" t="b">
        <f ca="1">AND(Spins[[#This Row],[Sym1]]=Spins[[#This Row],[Sym2]],Spins[[#This Row],[Sym2]]=Spins[[#This Row],[Sym3]])</f>
        <v>0</v>
      </c>
      <c r="I1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5">
        <f t="shared" si="116"/>
        <v>1</v>
      </c>
      <c r="K1505">
        <f ca="1">Spins[[#This Row],[Mult]]*Spins[[#This Row],[Bet]]</f>
        <v>0</v>
      </c>
      <c r="L1505">
        <f ca="1">Spins[[#This Row],[Payout]]-Spins[[#This Row],[Bet]]</f>
        <v>-1</v>
      </c>
    </row>
    <row r="1506" spans="1:12" x14ac:dyDescent="0.3">
      <c r="A1506">
        <f t="shared" si="112"/>
        <v>1505</v>
      </c>
      <c r="B1506">
        <f t="shared" ca="1" si="113"/>
        <v>11</v>
      </c>
      <c r="C1506" t="str" cm="1">
        <f t="array" aca="1" ref="C1506" ca="1">INDEX(Reel1,Spins[[#This Row],[Stop1]])</f>
        <v>🍋</v>
      </c>
      <c r="D1506">
        <f t="shared" ca="1" si="114"/>
        <v>13</v>
      </c>
      <c r="E1506" t="str" cm="1">
        <f t="array" aca="1" ref="E1506" ca="1">INDEX(Reel2,Spins[[#This Row],[Stop2]])</f>
        <v>🍋</v>
      </c>
      <c r="F1506">
        <f t="shared" ca="1" si="115"/>
        <v>8</v>
      </c>
      <c r="G1506" t="str" cm="1">
        <f t="array" aca="1" ref="G1506" ca="1">INDEX(Reel3,Spins[[#This Row],[Stop3]])</f>
        <v>🍒</v>
      </c>
      <c r="H1506" t="b">
        <f ca="1">AND(Spins[[#This Row],[Sym1]]=Spins[[#This Row],[Sym2]],Spins[[#This Row],[Sym2]]=Spins[[#This Row],[Sym3]])</f>
        <v>0</v>
      </c>
      <c r="I1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06">
        <f t="shared" si="116"/>
        <v>1</v>
      </c>
      <c r="K1506">
        <f ca="1">Spins[[#This Row],[Mult]]*Spins[[#This Row],[Bet]]</f>
        <v>0.6</v>
      </c>
      <c r="L1506">
        <f ca="1">Spins[[#This Row],[Payout]]-Spins[[#This Row],[Bet]]</f>
        <v>-0.4</v>
      </c>
    </row>
    <row r="1507" spans="1:12" x14ac:dyDescent="0.3">
      <c r="A1507">
        <f t="shared" si="112"/>
        <v>1506</v>
      </c>
      <c r="B1507">
        <f t="shared" ca="1" si="113"/>
        <v>6</v>
      </c>
      <c r="C1507" t="str" cm="1">
        <f t="array" aca="1" ref="C1507" ca="1">INDEX(Reel1,Spins[[#This Row],[Stop1]])</f>
        <v>🍋</v>
      </c>
      <c r="D1507">
        <f t="shared" ca="1" si="114"/>
        <v>15</v>
      </c>
      <c r="E1507" t="str" cm="1">
        <f t="array" aca="1" ref="E1507" ca="1">INDEX(Reel2,Spins[[#This Row],[Stop2]])</f>
        <v>🍒</v>
      </c>
      <c r="F1507">
        <f t="shared" ca="1" si="115"/>
        <v>28</v>
      </c>
      <c r="G1507" t="str" cm="1">
        <f t="array" aca="1" ref="G1507" ca="1">INDEX(Reel3,Spins[[#This Row],[Stop3]])</f>
        <v>7️⃣</v>
      </c>
      <c r="H1507" t="b">
        <f ca="1">AND(Spins[[#This Row],[Sym1]]=Spins[[#This Row],[Sym2]],Spins[[#This Row],[Sym2]]=Spins[[#This Row],[Sym3]])</f>
        <v>0</v>
      </c>
      <c r="I1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7">
        <f t="shared" si="116"/>
        <v>1</v>
      </c>
      <c r="K1507">
        <f ca="1">Spins[[#This Row],[Mult]]*Spins[[#This Row],[Bet]]</f>
        <v>0</v>
      </c>
      <c r="L1507">
        <f ca="1">Spins[[#This Row],[Payout]]-Spins[[#This Row],[Bet]]</f>
        <v>-1</v>
      </c>
    </row>
    <row r="1508" spans="1:12" x14ac:dyDescent="0.3">
      <c r="A1508">
        <f t="shared" si="112"/>
        <v>1507</v>
      </c>
      <c r="B1508">
        <f t="shared" ca="1" si="113"/>
        <v>18</v>
      </c>
      <c r="C1508" t="str" cm="1">
        <f t="array" aca="1" ref="C1508" ca="1">INDEX(Reel1,Spins[[#This Row],[Stop1]])</f>
        <v>🍒</v>
      </c>
      <c r="D1508">
        <f t="shared" ca="1" si="114"/>
        <v>10</v>
      </c>
      <c r="E1508" t="str" cm="1">
        <f t="array" aca="1" ref="E1508" ca="1">INDEX(Reel2,Spins[[#This Row],[Stop2]])</f>
        <v>🍋</v>
      </c>
      <c r="F1508">
        <f t="shared" ca="1" si="115"/>
        <v>5</v>
      </c>
      <c r="G1508" t="str" cm="1">
        <f t="array" aca="1" ref="G1508" ca="1">INDEX(Reel3,Spins[[#This Row],[Stop3]])</f>
        <v>🍋</v>
      </c>
      <c r="H1508" t="b">
        <f ca="1">AND(Spins[[#This Row],[Sym1]]=Spins[[#This Row],[Sym2]],Spins[[#This Row],[Sym2]]=Spins[[#This Row],[Sym3]])</f>
        <v>0</v>
      </c>
      <c r="I1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8">
        <f t="shared" si="116"/>
        <v>1</v>
      </c>
      <c r="K1508">
        <f ca="1">Spins[[#This Row],[Mult]]*Spins[[#This Row],[Bet]]</f>
        <v>0</v>
      </c>
      <c r="L1508">
        <f ca="1">Spins[[#This Row],[Payout]]-Spins[[#This Row],[Bet]]</f>
        <v>-1</v>
      </c>
    </row>
    <row r="1509" spans="1:12" x14ac:dyDescent="0.3">
      <c r="A1509">
        <f t="shared" si="112"/>
        <v>1508</v>
      </c>
      <c r="B1509">
        <f t="shared" ca="1" si="113"/>
        <v>27</v>
      </c>
      <c r="C1509" t="str" cm="1">
        <f t="array" aca="1" ref="C1509" ca="1">INDEX(Reel1,Spins[[#This Row],[Stop1]])</f>
        <v>BAR</v>
      </c>
      <c r="D1509">
        <f t="shared" ca="1" si="114"/>
        <v>21</v>
      </c>
      <c r="E1509" t="str" cm="1">
        <f t="array" aca="1" ref="E1509" ca="1">INDEX(Reel2,Spins[[#This Row],[Stop2]])</f>
        <v>🍒</v>
      </c>
      <c r="F1509">
        <f t="shared" ca="1" si="115"/>
        <v>2</v>
      </c>
      <c r="G1509" t="str" cm="1">
        <f t="array" aca="1" ref="G1509" ca="1">INDEX(Reel3,Spins[[#This Row],[Stop3]])</f>
        <v>🍋</v>
      </c>
      <c r="H1509" t="b">
        <f ca="1">AND(Spins[[#This Row],[Sym1]]=Spins[[#This Row],[Sym2]],Spins[[#This Row],[Sym2]]=Spins[[#This Row],[Sym3]])</f>
        <v>0</v>
      </c>
      <c r="I1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09">
        <f t="shared" si="116"/>
        <v>1</v>
      </c>
      <c r="K1509">
        <f ca="1">Spins[[#This Row],[Mult]]*Spins[[#This Row],[Bet]]</f>
        <v>0</v>
      </c>
      <c r="L1509">
        <f ca="1">Spins[[#This Row],[Payout]]-Spins[[#This Row],[Bet]]</f>
        <v>-1</v>
      </c>
    </row>
    <row r="1510" spans="1:12" x14ac:dyDescent="0.3">
      <c r="A1510">
        <f t="shared" si="112"/>
        <v>1509</v>
      </c>
      <c r="B1510">
        <f t="shared" ca="1" si="113"/>
        <v>23</v>
      </c>
      <c r="C1510" t="str" cm="1">
        <f t="array" aca="1" ref="C1510" ca="1">INDEX(Reel1,Spins[[#This Row],[Stop1]])</f>
        <v>🍇</v>
      </c>
      <c r="D1510">
        <f t="shared" ca="1" si="114"/>
        <v>25</v>
      </c>
      <c r="E1510" t="str" cm="1">
        <f t="array" aca="1" ref="E1510" ca="1">INDEX(Reel2,Spins[[#This Row],[Stop2]])</f>
        <v>🔔</v>
      </c>
      <c r="F1510">
        <f t="shared" ca="1" si="115"/>
        <v>14</v>
      </c>
      <c r="G1510" t="str" cm="1">
        <f t="array" aca="1" ref="G1510" ca="1">INDEX(Reel3,Spins[[#This Row],[Stop3]])</f>
        <v>🍇</v>
      </c>
      <c r="H1510" t="b">
        <f ca="1">AND(Spins[[#This Row],[Sym1]]=Spins[[#This Row],[Sym2]],Spins[[#This Row],[Sym2]]=Spins[[#This Row],[Sym3]])</f>
        <v>0</v>
      </c>
      <c r="I1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0">
        <f t="shared" si="116"/>
        <v>1</v>
      </c>
      <c r="K1510">
        <f ca="1">Spins[[#This Row],[Mult]]*Spins[[#This Row],[Bet]]</f>
        <v>0</v>
      </c>
      <c r="L1510">
        <f ca="1">Spins[[#This Row],[Payout]]-Spins[[#This Row],[Bet]]</f>
        <v>-1</v>
      </c>
    </row>
    <row r="1511" spans="1:12" x14ac:dyDescent="0.3">
      <c r="A1511">
        <f t="shared" si="112"/>
        <v>1510</v>
      </c>
      <c r="B1511">
        <f t="shared" ca="1" si="113"/>
        <v>21</v>
      </c>
      <c r="C1511" t="str" cm="1">
        <f t="array" aca="1" ref="C1511" ca="1">INDEX(Reel1,Spins[[#This Row],[Stop1]])</f>
        <v>🍒</v>
      </c>
      <c r="D1511">
        <f t="shared" ca="1" si="114"/>
        <v>25</v>
      </c>
      <c r="E1511" t="str" cm="1">
        <f t="array" aca="1" ref="E1511" ca="1">INDEX(Reel2,Spins[[#This Row],[Stop2]])</f>
        <v>🔔</v>
      </c>
      <c r="F1511">
        <f t="shared" ca="1" si="115"/>
        <v>4</v>
      </c>
      <c r="G1511" t="str" cm="1">
        <f t="array" aca="1" ref="G1511" ca="1">INDEX(Reel3,Spins[[#This Row],[Stop3]])</f>
        <v>🍋</v>
      </c>
      <c r="H1511" t="b">
        <f ca="1">AND(Spins[[#This Row],[Sym1]]=Spins[[#This Row],[Sym2]],Spins[[#This Row],[Sym2]]=Spins[[#This Row],[Sym3]])</f>
        <v>0</v>
      </c>
      <c r="I1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1">
        <f t="shared" si="116"/>
        <v>1</v>
      </c>
      <c r="K1511">
        <f ca="1">Spins[[#This Row],[Mult]]*Spins[[#This Row],[Bet]]</f>
        <v>0</v>
      </c>
      <c r="L1511">
        <f ca="1">Spins[[#This Row],[Payout]]-Spins[[#This Row],[Bet]]</f>
        <v>-1</v>
      </c>
    </row>
    <row r="1512" spans="1:12" x14ac:dyDescent="0.3">
      <c r="A1512">
        <f t="shared" si="112"/>
        <v>1511</v>
      </c>
      <c r="B1512">
        <f t="shared" ca="1" si="113"/>
        <v>3</v>
      </c>
      <c r="C1512" t="str" cm="1">
        <f t="array" aca="1" ref="C1512" ca="1">INDEX(Reel1,Spins[[#This Row],[Stop1]])</f>
        <v>🍋</v>
      </c>
      <c r="D1512">
        <f t="shared" ca="1" si="114"/>
        <v>27</v>
      </c>
      <c r="E1512" t="str" cm="1">
        <f t="array" aca="1" ref="E1512" ca="1">INDEX(Reel2,Spins[[#This Row],[Stop2]])</f>
        <v>BAR</v>
      </c>
      <c r="F1512">
        <f t="shared" ca="1" si="115"/>
        <v>6</v>
      </c>
      <c r="G1512" t="str" cm="1">
        <f t="array" aca="1" ref="G1512" ca="1">INDEX(Reel3,Spins[[#This Row],[Stop3]])</f>
        <v>🍒</v>
      </c>
      <c r="H1512" t="b">
        <f ca="1">AND(Spins[[#This Row],[Sym1]]=Spins[[#This Row],[Sym2]],Spins[[#This Row],[Sym2]]=Spins[[#This Row],[Sym3]])</f>
        <v>0</v>
      </c>
      <c r="I1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2">
        <f t="shared" si="116"/>
        <v>1</v>
      </c>
      <c r="K1512">
        <f ca="1">Spins[[#This Row],[Mult]]*Spins[[#This Row],[Bet]]</f>
        <v>0</v>
      </c>
      <c r="L1512">
        <f ca="1">Spins[[#This Row],[Payout]]-Spins[[#This Row],[Bet]]</f>
        <v>-1</v>
      </c>
    </row>
    <row r="1513" spans="1:12" x14ac:dyDescent="0.3">
      <c r="A1513">
        <f t="shared" si="112"/>
        <v>1512</v>
      </c>
      <c r="B1513">
        <f t="shared" ca="1" si="113"/>
        <v>18</v>
      </c>
      <c r="C1513" t="str" cm="1">
        <f t="array" aca="1" ref="C1513" ca="1">INDEX(Reel1,Spins[[#This Row],[Stop1]])</f>
        <v>🍒</v>
      </c>
      <c r="D1513">
        <f t="shared" ca="1" si="114"/>
        <v>25</v>
      </c>
      <c r="E1513" t="str" cm="1">
        <f t="array" aca="1" ref="E1513" ca="1">INDEX(Reel2,Spins[[#This Row],[Stop2]])</f>
        <v>🔔</v>
      </c>
      <c r="F1513">
        <f t="shared" ca="1" si="115"/>
        <v>16</v>
      </c>
      <c r="G1513" t="str" cm="1">
        <f t="array" aca="1" ref="G1513" ca="1">INDEX(Reel3,Spins[[#This Row],[Stop3]])</f>
        <v>🍇</v>
      </c>
      <c r="H1513" t="b">
        <f ca="1">AND(Spins[[#This Row],[Sym1]]=Spins[[#This Row],[Sym2]],Spins[[#This Row],[Sym2]]=Spins[[#This Row],[Sym3]])</f>
        <v>0</v>
      </c>
      <c r="I1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3">
        <f t="shared" si="116"/>
        <v>1</v>
      </c>
      <c r="K1513">
        <f ca="1">Spins[[#This Row],[Mult]]*Spins[[#This Row],[Bet]]</f>
        <v>0</v>
      </c>
      <c r="L1513">
        <f ca="1">Spins[[#This Row],[Payout]]-Spins[[#This Row],[Bet]]</f>
        <v>-1</v>
      </c>
    </row>
    <row r="1514" spans="1:12" x14ac:dyDescent="0.3">
      <c r="A1514">
        <f t="shared" si="112"/>
        <v>1513</v>
      </c>
      <c r="B1514">
        <f t="shared" ca="1" si="113"/>
        <v>18</v>
      </c>
      <c r="C1514" t="str" cm="1">
        <f t="array" aca="1" ref="C1514" ca="1">INDEX(Reel1,Spins[[#This Row],[Stop1]])</f>
        <v>🍒</v>
      </c>
      <c r="D1514">
        <f t="shared" ca="1" si="114"/>
        <v>26</v>
      </c>
      <c r="E1514" t="str" cm="1">
        <f t="array" aca="1" ref="E1514" ca="1">INDEX(Reel2,Spins[[#This Row],[Stop2]])</f>
        <v>🔔</v>
      </c>
      <c r="F1514">
        <f t="shared" ca="1" si="115"/>
        <v>22</v>
      </c>
      <c r="G1514" t="str" cm="1">
        <f t="array" aca="1" ref="G1514" ca="1">INDEX(Reel3,Spins[[#This Row],[Stop3]])</f>
        <v>🔔</v>
      </c>
      <c r="H1514" t="b">
        <f ca="1">AND(Spins[[#This Row],[Sym1]]=Spins[[#This Row],[Sym2]],Spins[[#This Row],[Sym2]]=Spins[[#This Row],[Sym3]])</f>
        <v>0</v>
      </c>
      <c r="I1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4">
        <f t="shared" si="116"/>
        <v>1</v>
      </c>
      <c r="K1514">
        <f ca="1">Spins[[#This Row],[Mult]]*Spins[[#This Row],[Bet]]</f>
        <v>0</v>
      </c>
      <c r="L1514">
        <f ca="1">Spins[[#This Row],[Payout]]-Spins[[#This Row],[Bet]]</f>
        <v>-1</v>
      </c>
    </row>
    <row r="1515" spans="1:12" x14ac:dyDescent="0.3">
      <c r="A1515">
        <f t="shared" si="112"/>
        <v>1514</v>
      </c>
      <c r="B1515">
        <f t="shared" ca="1" si="113"/>
        <v>24</v>
      </c>
      <c r="C1515" t="str" cm="1">
        <f t="array" aca="1" ref="C1515" ca="1">INDEX(Reel1,Spins[[#This Row],[Stop1]])</f>
        <v>🍇</v>
      </c>
      <c r="D1515">
        <f t="shared" ca="1" si="114"/>
        <v>27</v>
      </c>
      <c r="E1515" t="str" cm="1">
        <f t="array" aca="1" ref="E1515" ca="1">INDEX(Reel2,Spins[[#This Row],[Stop2]])</f>
        <v>BAR</v>
      </c>
      <c r="F1515">
        <f t="shared" ca="1" si="115"/>
        <v>21</v>
      </c>
      <c r="G1515" t="str" cm="1">
        <f t="array" aca="1" ref="G1515" ca="1">INDEX(Reel3,Spins[[#This Row],[Stop3]])</f>
        <v>🔔</v>
      </c>
      <c r="H1515" t="b">
        <f ca="1">AND(Spins[[#This Row],[Sym1]]=Spins[[#This Row],[Sym2]],Spins[[#This Row],[Sym2]]=Spins[[#This Row],[Sym3]])</f>
        <v>0</v>
      </c>
      <c r="I1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5">
        <f t="shared" si="116"/>
        <v>1</v>
      </c>
      <c r="K1515">
        <f ca="1">Spins[[#This Row],[Mult]]*Spins[[#This Row],[Bet]]</f>
        <v>0</v>
      </c>
      <c r="L1515">
        <f ca="1">Spins[[#This Row],[Payout]]-Spins[[#This Row],[Bet]]</f>
        <v>-1</v>
      </c>
    </row>
    <row r="1516" spans="1:12" x14ac:dyDescent="0.3">
      <c r="A1516">
        <f t="shared" si="112"/>
        <v>1515</v>
      </c>
      <c r="B1516">
        <f t="shared" ca="1" si="113"/>
        <v>8</v>
      </c>
      <c r="C1516" t="str" cm="1">
        <f t="array" aca="1" ref="C1516" ca="1">INDEX(Reel1,Spins[[#This Row],[Stop1]])</f>
        <v>🍋</v>
      </c>
      <c r="D1516">
        <f t="shared" ca="1" si="114"/>
        <v>5</v>
      </c>
      <c r="E1516" t="str" cm="1">
        <f t="array" aca="1" ref="E1516" ca="1">INDEX(Reel2,Spins[[#This Row],[Stop2]])</f>
        <v>🍋</v>
      </c>
      <c r="F1516">
        <f t="shared" ca="1" si="115"/>
        <v>14</v>
      </c>
      <c r="G1516" t="str" cm="1">
        <f t="array" aca="1" ref="G1516" ca="1">INDEX(Reel3,Spins[[#This Row],[Stop3]])</f>
        <v>🍇</v>
      </c>
      <c r="H1516" t="b">
        <f ca="1">AND(Spins[[#This Row],[Sym1]]=Spins[[#This Row],[Sym2]],Spins[[#This Row],[Sym2]]=Spins[[#This Row],[Sym3]])</f>
        <v>0</v>
      </c>
      <c r="I1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16">
        <f t="shared" si="116"/>
        <v>1</v>
      </c>
      <c r="K1516">
        <f ca="1">Spins[[#This Row],[Mult]]*Spins[[#This Row],[Bet]]</f>
        <v>0.6</v>
      </c>
      <c r="L1516">
        <f ca="1">Spins[[#This Row],[Payout]]-Spins[[#This Row],[Bet]]</f>
        <v>-0.4</v>
      </c>
    </row>
    <row r="1517" spans="1:12" x14ac:dyDescent="0.3">
      <c r="A1517">
        <f t="shared" si="112"/>
        <v>1516</v>
      </c>
      <c r="B1517">
        <f t="shared" ca="1" si="113"/>
        <v>10</v>
      </c>
      <c r="C1517" t="str" cm="1">
        <f t="array" aca="1" ref="C1517" ca="1">INDEX(Reel1,Spins[[#This Row],[Stop1]])</f>
        <v>🍋</v>
      </c>
      <c r="D1517">
        <f t="shared" ca="1" si="114"/>
        <v>29</v>
      </c>
      <c r="E1517" t="str" cm="1">
        <f t="array" aca="1" ref="E1517" ca="1">INDEX(Reel2,Spins[[#This Row],[Stop2]])</f>
        <v>7️⃣</v>
      </c>
      <c r="F1517">
        <f t="shared" ca="1" si="115"/>
        <v>10</v>
      </c>
      <c r="G1517" t="str" cm="1">
        <f t="array" aca="1" ref="G1517" ca="1">INDEX(Reel3,Spins[[#This Row],[Stop3]])</f>
        <v>🍒</v>
      </c>
      <c r="H1517" t="b">
        <f ca="1">AND(Spins[[#This Row],[Sym1]]=Spins[[#This Row],[Sym2]],Spins[[#This Row],[Sym2]]=Spins[[#This Row],[Sym3]])</f>
        <v>0</v>
      </c>
      <c r="I1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7">
        <f t="shared" si="116"/>
        <v>1</v>
      </c>
      <c r="K1517">
        <f ca="1">Spins[[#This Row],[Mult]]*Spins[[#This Row],[Bet]]</f>
        <v>0</v>
      </c>
      <c r="L1517">
        <f ca="1">Spins[[#This Row],[Payout]]-Spins[[#This Row],[Bet]]</f>
        <v>-1</v>
      </c>
    </row>
    <row r="1518" spans="1:12" x14ac:dyDescent="0.3">
      <c r="A1518">
        <f t="shared" si="112"/>
        <v>1517</v>
      </c>
      <c r="B1518">
        <f t="shared" ca="1" si="113"/>
        <v>25</v>
      </c>
      <c r="C1518" t="str" cm="1">
        <f t="array" aca="1" ref="C1518" ca="1">INDEX(Reel1,Spins[[#This Row],[Stop1]])</f>
        <v>🔔</v>
      </c>
      <c r="D1518">
        <f t="shared" ca="1" si="114"/>
        <v>11</v>
      </c>
      <c r="E1518" t="str" cm="1">
        <f t="array" aca="1" ref="E1518" ca="1">INDEX(Reel2,Spins[[#This Row],[Stop2]])</f>
        <v>🍋</v>
      </c>
      <c r="F1518">
        <f t="shared" ca="1" si="115"/>
        <v>8</v>
      </c>
      <c r="G1518" t="str" cm="1">
        <f t="array" aca="1" ref="G1518" ca="1">INDEX(Reel3,Spins[[#This Row],[Stop3]])</f>
        <v>🍒</v>
      </c>
      <c r="H1518" t="b">
        <f ca="1">AND(Spins[[#This Row],[Sym1]]=Spins[[#This Row],[Sym2]],Spins[[#This Row],[Sym2]]=Spins[[#This Row],[Sym3]])</f>
        <v>0</v>
      </c>
      <c r="I1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8">
        <f t="shared" si="116"/>
        <v>1</v>
      </c>
      <c r="K1518">
        <f ca="1">Spins[[#This Row],[Mult]]*Spins[[#This Row],[Bet]]</f>
        <v>0</v>
      </c>
      <c r="L1518">
        <f ca="1">Spins[[#This Row],[Payout]]-Spins[[#This Row],[Bet]]</f>
        <v>-1</v>
      </c>
    </row>
    <row r="1519" spans="1:12" x14ac:dyDescent="0.3">
      <c r="A1519">
        <f t="shared" si="112"/>
        <v>1518</v>
      </c>
      <c r="B1519">
        <f t="shared" ca="1" si="113"/>
        <v>13</v>
      </c>
      <c r="C1519" t="str" cm="1">
        <f t="array" aca="1" ref="C1519" ca="1">INDEX(Reel1,Spins[[#This Row],[Stop1]])</f>
        <v>🍋</v>
      </c>
      <c r="D1519">
        <f t="shared" ca="1" si="114"/>
        <v>20</v>
      </c>
      <c r="E1519" t="str" cm="1">
        <f t="array" aca="1" ref="E1519" ca="1">INDEX(Reel2,Spins[[#This Row],[Stop2]])</f>
        <v>🍒</v>
      </c>
      <c r="F1519">
        <f t="shared" ca="1" si="115"/>
        <v>4</v>
      </c>
      <c r="G1519" t="str" cm="1">
        <f t="array" aca="1" ref="G1519" ca="1">INDEX(Reel3,Spins[[#This Row],[Stop3]])</f>
        <v>🍋</v>
      </c>
      <c r="H1519" t="b">
        <f ca="1">AND(Spins[[#This Row],[Sym1]]=Spins[[#This Row],[Sym2]],Spins[[#This Row],[Sym2]]=Spins[[#This Row],[Sym3]])</f>
        <v>0</v>
      </c>
      <c r="I1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19">
        <f t="shared" si="116"/>
        <v>1</v>
      </c>
      <c r="K1519">
        <f ca="1">Spins[[#This Row],[Mult]]*Spins[[#This Row],[Bet]]</f>
        <v>0</v>
      </c>
      <c r="L1519">
        <f ca="1">Spins[[#This Row],[Payout]]-Spins[[#This Row],[Bet]]</f>
        <v>-1</v>
      </c>
    </row>
    <row r="1520" spans="1:12" x14ac:dyDescent="0.3">
      <c r="A1520">
        <f t="shared" si="112"/>
        <v>1519</v>
      </c>
      <c r="B1520">
        <f t="shared" ca="1" si="113"/>
        <v>2</v>
      </c>
      <c r="C1520" t="str" cm="1">
        <f t="array" aca="1" ref="C1520" ca="1">INDEX(Reel1,Spins[[#This Row],[Stop1]])</f>
        <v>🍋</v>
      </c>
      <c r="D1520">
        <f t="shared" ca="1" si="114"/>
        <v>30</v>
      </c>
      <c r="E1520" t="str" cm="1">
        <f t="array" aca="1" ref="E1520" ca="1">INDEX(Reel2,Spins[[#This Row],[Stop2]])</f>
        <v>7️⃣</v>
      </c>
      <c r="F1520">
        <f t="shared" ca="1" si="115"/>
        <v>28</v>
      </c>
      <c r="G1520" t="str" cm="1">
        <f t="array" aca="1" ref="G1520" ca="1">INDEX(Reel3,Spins[[#This Row],[Stop3]])</f>
        <v>7️⃣</v>
      </c>
      <c r="H1520" t="b">
        <f ca="1">AND(Spins[[#This Row],[Sym1]]=Spins[[#This Row],[Sym2]],Spins[[#This Row],[Sym2]]=Spins[[#This Row],[Sym3]])</f>
        <v>0</v>
      </c>
      <c r="I1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0">
        <f t="shared" si="116"/>
        <v>1</v>
      </c>
      <c r="K1520">
        <f ca="1">Spins[[#This Row],[Mult]]*Spins[[#This Row],[Bet]]</f>
        <v>0</v>
      </c>
      <c r="L1520">
        <f ca="1">Spins[[#This Row],[Payout]]-Spins[[#This Row],[Bet]]</f>
        <v>-1</v>
      </c>
    </row>
    <row r="1521" spans="1:12" x14ac:dyDescent="0.3">
      <c r="A1521">
        <f t="shared" si="112"/>
        <v>1520</v>
      </c>
      <c r="B1521">
        <f t="shared" ca="1" si="113"/>
        <v>29</v>
      </c>
      <c r="C1521" t="str" cm="1">
        <f t="array" aca="1" ref="C1521" ca="1">INDEX(Reel1,Spins[[#This Row],[Stop1]])</f>
        <v>7️⃣</v>
      </c>
      <c r="D1521">
        <f t="shared" ca="1" si="114"/>
        <v>6</v>
      </c>
      <c r="E1521" t="str" cm="1">
        <f t="array" aca="1" ref="E1521" ca="1">INDEX(Reel2,Spins[[#This Row],[Stop2]])</f>
        <v>🍋</v>
      </c>
      <c r="F1521">
        <f t="shared" ca="1" si="115"/>
        <v>4</v>
      </c>
      <c r="G1521" t="str" cm="1">
        <f t="array" aca="1" ref="G1521" ca="1">INDEX(Reel3,Spins[[#This Row],[Stop3]])</f>
        <v>🍋</v>
      </c>
      <c r="H1521" t="b">
        <f ca="1">AND(Spins[[#This Row],[Sym1]]=Spins[[#This Row],[Sym2]],Spins[[#This Row],[Sym2]]=Spins[[#This Row],[Sym3]])</f>
        <v>0</v>
      </c>
      <c r="I1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1">
        <f t="shared" si="116"/>
        <v>1</v>
      </c>
      <c r="K1521">
        <f ca="1">Spins[[#This Row],[Mult]]*Spins[[#This Row],[Bet]]</f>
        <v>0</v>
      </c>
      <c r="L1521">
        <f ca="1">Spins[[#This Row],[Payout]]-Spins[[#This Row],[Bet]]</f>
        <v>-1</v>
      </c>
    </row>
    <row r="1522" spans="1:12" x14ac:dyDescent="0.3">
      <c r="A1522">
        <f t="shared" si="112"/>
        <v>1521</v>
      </c>
      <c r="B1522">
        <f t="shared" ca="1" si="113"/>
        <v>5</v>
      </c>
      <c r="C1522" t="str" cm="1">
        <f t="array" aca="1" ref="C1522" ca="1">INDEX(Reel1,Spins[[#This Row],[Stop1]])</f>
        <v>🍋</v>
      </c>
      <c r="D1522">
        <f t="shared" ca="1" si="114"/>
        <v>1</v>
      </c>
      <c r="E1522" t="str" cm="1">
        <f t="array" aca="1" ref="E1522" ca="1">INDEX(Reel2,Spins[[#This Row],[Stop2]])</f>
        <v>🍋</v>
      </c>
      <c r="F1522">
        <f t="shared" ca="1" si="115"/>
        <v>20</v>
      </c>
      <c r="G1522" t="str" cm="1">
        <f t="array" aca="1" ref="G1522" ca="1">INDEX(Reel3,Spins[[#This Row],[Stop3]])</f>
        <v>🔔</v>
      </c>
      <c r="H1522" t="b">
        <f ca="1">AND(Spins[[#This Row],[Sym1]]=Spins[[#This Row],[Sym2]],Spins[[#This Row],[Sym2]]=Spins[[#This Row],[Sym3]])</f>
        <v>0</v>
      </c>
      <c r="I1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22">
        <f t="shared" si="116"/>
        <v>1</v>
      </c>
      <c r="K1522">
        <f ca="1">Spins[[#This Row],[Mult]]*Spins[[#This Row],[Bet]]</f>
        <v>0.6</v>
      </c>
      <c r="L1522">
        <f ca="1">Spins[[#This Row],[Payout]]-Spins[[#This Row],[Bet]]</f>
        <v>-0.4</v>
      </c>
    </row>
    <row r="1523" spans="1:12" x14ac:dyDescent="0.3">
      <c r="A1523">
        <f t="shared" si="112"/>
        <v>1522</v>
      </c>
      <c r="B1523">
        <f t="shared" ca="1" si="113"/>
        <v>30</v>
      </c>
      <c r="C1523" t="str" cm="1">
        <f t="array" aca="1" ref="C1523" ca="1">INDEX(Reel1,Spins[[#This Row],[Stop1]])</f>
        <v>7️⃣</v>
      </c>
      <c r="D1523">
        <f t="shared" ca="1" si="114"/>
        <v>19</v>
      </c>
      <c r="E1523" t="str" cm="1">
        <f t="array" aca="1" ref="E1523" ca="1">INDEX(Reel2,Spins[[#This Row],[Stop2]])</f>
        <v>🍒</v>
      </c>
      <c r="F1523">
        <f t="shared" ca="1" si="115"/>
        <v>16</v>
      </c>
      <c r="G1523" t="str" cm="1">
        <f t="array" aca="1" ref="G1523" ca="1">INDEX(Reel3,Spins[[#This Row],[Stop3]])</f>
        <v>🍇</v>
      </c>
      <c r="H1523" t="b">
        <f ca="1">AND(Spins[[#This Row],[Sym1]]=Spins[[#This Row],[Sym2]],Spins[[#This Row],[Sym2]]=Spins[[#This Row],[Sym3]])</f>
        <v>0</v>
      </c>
      <c r="I1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3">
        <f t="shared" si="116"/>
        <v>1</v>
      </c>
      <c r="K1523">
        <f ca="1">Spins[[#This Row],[Mult]]*Spins[[#This Row],[Bet]]</f>
        <v>0</v>
      </c>
      <c r="L1523">
        <f ca="1">Spins[[#This Row],[Payout]]-Spins[[#This Row],[Bet]]</f>
        <v>-1</v>
      </c>
    </row>
    <row r="1524" spans="1:12" x14ac:dyDescent="0.3">
      <c r="A1524">
        <f t="shared" si="112"/>
        <v>1523</v>
      </c>
      <c r="B1524">
        <f t="shared" ca="1" si="113"/>
        <v>18</v>
      </c>
      <c r="C1524" t="str" cm="1">
        <f t="array" aca="1" ref="C1524" ca="1">INDEX(Reel1,Spins[[#This Row],[Stop1]])</f>
        <v>🍒</v>
      </c>
      <c r="D1524">
        <f t="shared" ca="1" si="114"/>
        <v>28</v>
      </c>
      <c r="E1524" t="str" cm="1">
        <f t="array" aca="1" ref="E1524" ca="1">INDEX(Reel2,Spins[[#This Row],[Stop2]])</f>
        <v>BAR</v>
      </c>
      <c r="F1524">
        <f t="shared" ca="1" si="115"/>
        <v>1</v>
      </c>
      <c r="G1524" t="str" cm="1">
        <f t="array" aca="1" ref="G1524" ca="1">INDEX(Reel3,Spins[[#This Row],[Stop3]])</f>
        <v>🍋</v>
      </c>
      <c r="H1524" t="b">
        <f ca="1">AND(Spins[[#This Row],[Sym1]]=Spins[[#This Row],[Sym2]],Spins[[#This Row],[Sym2]]=Spins[[#This Row],[Sym3]])</f>
        <v>0</v>
      </c>
      <c r="I1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4">
        <f t="shared" si="116"/>
        <v>1</v>
      </c>
      <c r="K1524">
        <f ca="1">Spins[[#This Row],[Mult]]*Spins[[#This Row],[Bet]]</f>
        <v>0</v>
      </c>
      <c r="L1524">
        <f ca="1">Spins[[#This Row],[Payout]]-Spins[[#This Row],[Bet]]</f>
        <v>-1</v>
      </c>
    </row>
    <row r="1525" spans="1:12" x14ac:dyDescent="0.3">
      <c r="A1525">
        <f t="shared" si="112"/>
        <v>1524</v>
      </c>
      <c r="B1525">
        <f t="shared" ca="1" si="113"/>
        <v>30</v>
      </c>
      <c r="C1525" t="str" cm="1">
        <f t="array" aca="1" ref="C1525" ca="1">INDEX(Reel1,Spins[[#This Row],[Stop1]])</f>
        <v>7️⃣</v>
      </c>
      <c r="D1525">
        <f t="shared" ca="1" si="114"/>
        <v>8</v>
      </c>
      <c r="E1525" t="str" cm="1">
        <f t="array" aca="1" ref="E1525" ca="1">INDEX(Reel2,Spins[[#This Row],[Stop2]])</f>
        <v>🍋</v>
      </c>
      <c r="F1525">
        <f t="shared" ca="1" si="115"/>
        <v>5</v>
      </c>
      <c r="G1525" t="str" cm="1">
        <f t="array" aca="1" ref="G1525" ca="1">INDEX(Reel3,Spins[[#This Row],[Stop3]])</f>
        <v>🍋</v>
      </c>
      <c r="H1525" t="b">
        <f ca="1">AND(Spins[[#This Row],[Sym1]]=Spins[[#This Row],[Sym2]],Spins[[#This Row],[Sym2]]=Spins[[#This Row],[Sym3]])</f>
        <v>0</v>
      </c>
      <c r="I1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5">
        <f t="shared" si="116"/>
        <v>1</v>
      </c>
      <c r="K1525">
        <f ca="1">Spins[[#This Row],[Mult]]*Spins[[#This Row],[Bet]]</f>
        <v>0</v>
      </c>
      <c r="L1525">
        <f ca="1">Spins[[#This Row],[Payout]]-Spins[[#This Row],[Bet]]</f>
        <v>-1</v>
      </c>
    </row>
    <row r="1526" spans="1:12" x14ac:dyDescent="0.3">
      <c r="A1526">
        <f t="shared" si="112"/>
        <v>1525</v>
      </c>
      <c r="B1526">
        <f t="shared" ca="1" si="113"/>
        <v>27</v>
      </c>
      <c r="C1526" t="str" cm="1">
        <f t="array" aca="1" ref="C1526" ca="1">INDEX(Reel1,Spins[[#This Row],[Stop1]])</f>
        <v>BAR</v>
      </c>
      <c r="D1526">
        <f t="shared" ca="1" si="114"/>
        <v>24</v>
      </c>
      <c r="E1526" t="str" cm="1">
        <f t="array" aca="1" ref="E1526" ca="1">INDEX(Reel2,Spins[[#This Row],[Stop2]])</f>
        <v>🍇</v>
      </c>
      <c r="F1526">
        <f t="shared" ca="1" si="115"/>
        <v>8</v>
      </c>
      <c r="G1526" t="str" cm="1">
        <f t="array" aca="1" ref="G1526" ca="1">INDEX(Reel3,Spins[[#This Row],[Stop3]])</f>
        <v>🍒</v>
      </c>
      <c r="H1526" t="b">
        <f ca="1">AND(Spins[[#This Row],[Sym1]]=Spins[[#This Row],[Sym2]],Spins[[#This Row],[Sym2]]=Spins[[#This Row],[Sym3]])</f>
        <v>0</v>
      </c>
      <c r="I1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6">
        <f t="shared" si="116"/>
        <v>1</v>
      </c>
      <c r="K1526">
        <f ca="1">Spins[[#This Row],[Mult]]*Spins[[#This Row],[Bet]]</f>
        <v>0</v>
      </c>
      <c r="L1526">
        <f ca="1">Spins[[#This Row],[Payout]]-Spins[[#This Row],[Bet]]</f>
        <v>-1</v>
      </c>
    </row>
    <row r="1527" spans="1:12" x14ac:dyDescent="0.3">
      <c r="A1527">
        <f t="shared" si="112"/>
        <v>1526</v>
      </c>
      <c r="B1527">
        <f t="shared" ca="1" si="113"/>
        <v>17</v>
      </c>
      <c r="C1527" t="str" cm="1">
        <f t="array" aca="1" ref="C1527" ca="1">INDEX(Reel1,Spins[[#This Row],[Stop1]])</f>
        <v>🍒</v>
      </c>
      <c r="D1527">
        <f t="shared" ca="1" si="114"/>
        <v>11</v>
      </c>
      <c r="E1527" t="str" cm="1">
        <f t="array" aca="1" ref="E1527" ca="1">INDEX(Reel2,Spins[[#This Row],[Stop2]])</f>
        <v>🍋</v>
      </c>
      <c r="F1527">
        <f t="shared" ca="1" si="115"/>
        <v>9</v>
      </c>
      <c r="G1527" t="str" cm="1">
        <f t="array" aca="1" ref="G1527" ca="1">INDEX(Reel3,Spins[[#This Row],[Stop3]])</f>
        <v>🍒</v>
      </c>
      <c r="H1527" t="b">
        <f ca="1">AND(Spins[[#This Row],[Sym1]]=Spins[[#This Row],[Sym2]],Spins[[#This Row],[Sym2]]=Spins[[#This Row],[Sym3]])</f>
        <v>0</v>
      </c>
      <c r="I1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7">
        <f t="shared" si="116"/>
        <v>1</v>
      </c>
      <c r="K1527">
        <f ca="1">Spins[[#This Row],[Mult]]*Spins[[#This Row],[Bet]]</f>
        <v>0</v>
      </c>
      <c r="L1527">
        <f ca="1">Spins[[#This Row],[Payout]]-Spins[[#This Row],[Bet]]</f>
        <v>-1</v>
      </c>
    </row>
    <row r="1528" spans="1:12" x14ac:dyDescent="0.3">
      <c r="A1528">
        <f t="shared" si="112"/>
        <v>1527</v>
      </c>
      <c r="B1528">
        <f t="shared" ca="1" si="113"/>
        <v>14</v>
      </c>
      <c r="C1528" t="str" cm="1">
        <f t="array" aca="1" ref="C1528" ca="1">INDEX(Reel1,Spins[[#This Row],[Stop1]])</f>
        <v>🍋</v>
      </c>
      <c r="D1528">
        <f t="shared" ca="1" si="114"/>
        <v>29</v>
      </c>
      <c r="E1528" t="str" cm="1">
        <f t="array" aca="1" ref="E1528" ca="1">INDEX(Reel2,Spins[[#This Row],[Stop2]])</f>
        <v>7️⃣</v>
      </c>
      <c r="F1528">
        <f t="shared" ca="1" si="115"/>
        <v>23</v>
      </c>
      <c r="G1528" t="str" cm="1">
        <f t="array" aca="1" ref="G1528" ca="1">INDEX(Reel3,Spins[[#This Row],[Stop3]])</f>
        <v>BAR</v>
      </c>
      <c r="H1528" t="b">
        <f ca="1">AND(Spins[[#This Row],[Sym1]]=Spins[[#This Row],[Sym2]],Spins[[#This Row],[Sym2]]=Spins[[#This Row],[Sym3]])</f>
        <v>0</v>
      </c>
      <c r="I1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28">
        <f t="shared" si="116"/>
        <v>1</v>
      </c>
      <c r="K1528">
        <f ca="1">Spins[[#This Row],[Mult]]*Spins[[#This Row],[Bet]]</f>
        <v>0</v>
      </c>
      <c r="L1528">
        <f ca="1">Spins[[#This Row],[Payout]]-Spins[[#This Row],[Bet]]</f>
        <v>-1</v>
      </c>
    </row>
    <row r="1529" spans="1:12" x14ac:dyDescent="0.3">
      <c r="A1529">
        <f t="shared" si="112"/>
        <v>1528</v>
      </c>
      <c r="B1529">
        <f t="shared" ca="1" si="113"/>
        <v>24</v>
      </c>
      <c r="C1529" t="str" cm="1">
        <f t="array" aca="1" ref="C1529" ca="1">INDEX(Reel1,Spins[[#This Row],[Stop1]])</f>
        <v>🍇</v>
      </c>
      <c r="D1529">
        <f t="shared" ca="1" si="114"/>
        <v>22</v>
      </c>
      <c r="E1529" t="str" cm="1">
        <f t="array" aca="1" ref="E1529" ca="1">INDEX(Reel2,Spins[[#This Row],[Stop2]])</f>
        <v>🍇</v>
      </c>
      <c r="F1529">
        <f t="shared" ca="1" si="115"/>
        <v>30</v>
      </c>
      <c r="G1529" t="str" cm="1">
        <f t="array" aca="1" ref="G1529" ca="1">INDEX(Reel3,Spins[[#This Row],[Stop3]])</f>
        <v>💎</v>
      </c>
      <c r="H1529" t="b">
        <f ca="1">AND(Spins[[#This Row],[Sym1]]=Spins[[#This Row],[Sym2]],Spins[[#This Row],[Sym2]]=Spins[[#This Row],[Sym3]])</f>
        <v>0</v>
      </c>
      <c r="I1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529">
        <f t="shared" si="116"/>
        <v>1</v>
      </c>
      <c r="K1529">
        <f ca="1">Spins[[#This Row],[Mult]]*Spins[[#This Row],[Bet]]</f>
        <v>1.5</v>
      </c>
      <c r="L1529">
        <f ca="1">Spins[[#This Row],[Payout]]-Spins[[#This Row],[Bet]]</f>
        <v>0.5</v>
      </c>
    </row>
    <row r="1530" spans="1:12" x14ac:dyDescent="0.3">
      <c r="A1530">
        <f t="shared" si="112"/>
        <v>1529</v>
      </c>
      <c r="B1530">
        <f t="shared" ca="1" si="113"/>
        <v>26</v>
      </c>
      <c r="C1530" t="str" cm="1">
        <f t="array" aca="1" ref="C1530" ca="1">INDEX(Reel1,Spins[[#This Row],[Stop1]])</f>
        <v>🔔</v>
      </c>
      <c r="D1530">
        <f t="shared" ca="1" si="114"/>
        <v>15</v>
      </c>
      <c r="E1530" t="str" cm="1">
        <f t="array" aca="1" ref="E1530" ca="1">INDEX(Reel2,Spins[[#This Row],[Stop2]])</f>
        <v>🍒</v>
      </c>
      <c r="F1530">
        <f t="shared" ca="1" si="115"/>
        <v>1</v>
      </c>
      <c r="G1530" t="str" cm="1">
        <f t="array" aca="1" ref="G1530" ca="1">INDEX(Reel3,Spins[[#This Row],[Stop3]])</f>
        <v>🍋</v>
      </c>
      <c r="H1530" t="b">
        <f ca="1">AND(Spins[[#This Row],[Sym1]]=Spins[[#This Row],[Sym2]],Spins[[#This Row],[Sym2]]=Spins[[#This Row],[Sym3]])</f>
        <v>0</v>
      </c>
      <c r="I1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30">
        <f t="shared" si="116"/>
        <v>1</v>
      </c>
      <c r="K1530">
        <f ca="1">Spins[[#This Row],[Mult]]*Spins[[#This Row],[Bet]]</f>
        <v>0</v>
      </c>
      <c r="L1530">
        <f ca="1">Spins[[#This Row],[Payout]]-Spins[[#This Row],[Bet]]</f>
        <v>-1</v>
      </c>
    </row>
    <row r="1531" spans="1:12" x14ac:dyDescent="0.3">
      <c r="A1531">
        <f t="shared" si="112"/>
        <v>1530</v>
      </c>
      <c r="B1531">
        <f t="shared" ca="1" si="113"/>
        <v>16</v>
      </c>
      <c r="C1531" t="str" cm="1">
        <f t="array" aca="1" ref="C1531" ca="1">INDEX(Reel1,Spins[[#This Row],[Stop1]])</f>
        <v>🍒</v>
      </c>
      <c r="D1531">
        <f t="shared" ca="1" si="114"/>
        <v>3</v>
      </c>
      <c r="E1531" t="str" cm="1">
        <f t="array" aca="1" ref="E1531" ca="1">INDEX(Reel2,Spins[[#This Row],[Stop2]])</f>
        <v>🍋</v>
      </c>
      <c r="F1531">
        <f t="shared" ca="1" si="115"/>
        <v>9</v>
      </c>
      <c r="G1531" t="str" cm="1">
        <f t="array" aca="1" ref="G1531" ca="1">INDEX(Reel3,Spins[[#This Row],[Stop3]])</f>
        <v>🍒</v>
      </c>
      <c r="H1531" t="b">
        <f ca="1">AND(Spins[[#This Row],[Sym1]]=Spins[[#This Row],[Sym2]],Spins[[#This Row],[Sym2]]=Spins[[#This Row],[Sym3]])</f>
        <v>0</v>
      </c>
      <c r="I1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31">
        <f t="shared" si="116"/>
        <v>1</v>
      </c>
      <c r="K1531">
        <f ca="1">Spins[[#This Row],[Mult]]*Spins[[#This Row],[Bet]]</f>
        <v>0</v>
      </c>
      <c r="L1531">
        <f ca="1">Spins[[#This Row],[Payout]]-Spins[[#This Row],[Bet]]</f>
        <v>-1</v>
      </c>
    </row>
    <row r="1532" spans="1:12" x14ac:dyDescent="0.3">
      <c r="A1532">
        <f t="shared" si="112"/>
        <v>1531</v>
      </c>
      <c r="B1532">
        <f t="shared" ca="1" si="113"/>
        <v>18</v>
      </c>
      <c r="C1532" t="str" cm="1">
        <f t="array" aca="1" ref="C1532" ca="1">INDEX(Reel1,Spins[[#This Row],[Stop1]])</f>
        <v>🍒</v>
      </c>
      <c r="D1532">
        <f t="shared" ca="1" si="114"/>
        <v>15</v>
      </c>
      <c r="E1532" t="str" cm="1">
        <f t="array" aca="1" ref="E1532" ca="1">INDEX(Reel2,Spins[[#This Row],[Stop2]])</f>
        <v>🍒</v>
      </c>
      <c r="F1532">
        <f t="shared" ca="1" si="115"/>
        <v>7</v>
      </c>
      <c r="G1532" t="str" cm="1">
        <f t="array" aca="1" ref="G1532" ca="1">INDEX(Reel3,Spins[[#This Row],[Stop3]])</f>
        <v>🍒</v>
      </c>
      <c r="H1532" t="b">
        <f ca="1">AND(Spins[[#This Row],[Sym1]]=Spins[[#This Row],[Sym2]],Spins[[#This Row],[Sym2]]=Spins[[#This Row],[Sym3]])</f>
        <v>1</v>
      </c>
      <c r="I1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532">
        <f t="shared" si="116"/>
        <v>1</v>
      </c>
      <c r="K1532">
        <f ca="1">Spins[[#This Row],[Mult]]*Spins[[#This Row],[Bet]]</f>
        <v>16</v>
      </c>
      <c r="L1532">
        <f ca="1">Spins[[#This Row],[Payout]]-Spins[[#This Row],[Bet]]</f>
        <v>15</v>
      </c>
    </row>
    <row r="1533" spans="1:12" x14ac:dyDescent="0.3">
      <c r="A1533">
        <f t="shared" si="112"/>
        <v>1532</v>
      </c>
      <c r="B1533">
        <f t="shared" ca="1" si="113"/>
        <v>11</v>
      </c>
      <c r="C1533" t="str" cm="1">
        <f t="array" aca="1" ref="C1533" ca="1">INDEX(Reel1,Spins[[#This Row],[Stop1]])</f>
        <v>🍋</v>
      </c>
      <c r="D1533">
        <f t="shared" ca="1" si="114"/>
        <v>25</v>
      </c>
      <c r="E1533" t="str" cm="1">
        <f t="array" aca="1" ref="E1533" ca="1">INDEX(Reel2,Spins[[#This Row],[Stop2]])</f>
        <v>🔔</v>
      </c>
      <c r="F1533">
        <f t="shared" ca="1" si="115"/>
        <v>3</v>
      </c>
      <c r="G1533" t="str" cm="1">
        <f t="array" aca="1" ref="G1533" ca="1">INDEX(Reel3,Spins[[#This Row],[Stop3]])</f>
        <v>🍋</v>
      </c>
      <c r="H1533" t="b">
        <f ca="1">AND(Spins[[#This Row],[Sym1]]=Spins[[#This Row],[Sym2]],Spins[[#This Row],[Sym2]]=Spins[[#This Row],[Sym3]])</f>
        <v>0</v>
      </c>
      <c r="I1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33">
        <f t="shared" si="116"/>
        <v>1</v>
      </c>
      <c r="K1533">
        <f ca="1">Spins[[#This Row],[Mult]]*Spins[[#This Row],[Bet]]</f>
        <v>0</v>
      </c>
      <c r="L1533">
        <f ca="1">Spins[[#This Row],[Payout]]-Spins[[#This Row],[Bet]]</f>
        <v>-1</v>
      </c>
    </row>
    <row r="1534" spans="1:12" x14ac:dyDescent="0.3">
      <c r="A1534">
        <f t="shared" si="112"/>
        <v>1533</v>
      </c>
      <c r="B1534">
        <f t="shared" ca="1" si="113"/>
        <v>30</v>
      </c>
      <c r="C1534" t="str" cm="1">
        <f t="array" aca="1" ref="C1534" ca="1">INDEX(Reel1,Spins[[#This Row],[Stop1]])</f>
        <v>7️⃣</v>
      </c>
      <c r="D1534">
        <f t="shared" ca="1" si="114"/>
        <v>15</v>
      </c>
      <c r="E1534" t="str" cm="1">
        <f t="array" aca="1" ref="E1534" ca="1">INDEX(Reel2,Spins[[#This Row],[Stop2]])</f>
        <v>🍒</v>
      </c>
      <c r="F1534">
        <f t="shared" ca="1" si="115"/>
        <v>3</v>
      </c>
      <c r="G1534" t="str" cm="1">
        <f t="array" aca="1" ref="G1534" ca="1">INDEX(Reel3,Spins[[#This Row],[Stop3]])</f>
        <v>🍋</v>
      </c>
      <c r="H1534" t="b">
        <f ca="1">AND(Spins[[#This Row],[Sym1]]=Spins[[#This Row],[Sym2]],Spins[[#This Row],[Sym2]]=Spins[[#This Row],[Sym3]])</f>
        <v>0</v>
      </c>
      <c r="I1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34">
        <f t="shared" si="116"/>
        <v>1</v>
      </c>
      <c r="K1534">
        <f ca="1">Spins[[#This Row],[Mult]]*Spins[[#This Row],[Bet]]</f>
        <v>0</v>
      </c>
      <c r="L1534">
        <f ca="1">Spins[[#This Row],[Payout]]-Spins[[#This Row],[Bet]]</f>
        <v>-1</v>
      </c>
    </row>
    <row r="1535" spans="1:12" x14ac:dyDescent="0.3">
      <c r="A1535">
        <f t="shared" si="112"/>
        <v>1534</v>
      </c>
      <c r="B1535">
        <f t="shared" ca="1" si="113"/>
        <v>20</v>
      </c>
      <c r="C1535" t="str" cm="1">
        <f t="array" aca="1" ref="C1535" ca="1">INDEX(Reel1,Spins[[#This Row],[Stop1]])</f>
        <v>🍒</v>
      </c>
      <c r="D1535">
        <f t="shared" ca="1" si="114"/>
        <v>28</v>
      </c>
      <c r="E1535" t="str" cm="1">
        <f t="array" aca="1" ref="E1535" ca="1">INDEX(Reel2,Spins[[#This Row],[Stop2]])</f>
        <v>BAR</v>
      </c>
      <c r="F1535">
        <f t="shared" ca="1" si="115"/>
        <v>26</v>
      </c>
      <c r="G1535" t="str" cm="1">
        <f t="array" aca="1" ref="G1535" ca="1">INDEX(Reel3,Spins[[#This Row],[Stop3]])</f>
        <v>BAR</v>
      </c>
      <c r="H1535" t="b">
        <f ca="1">AND(Spins[[#This Row],[Sym1]]=Spins[[#This Row],[Sym2]],Spins[[#This Row],[Sym2]]=Spins[[#This Row],[Sym3]])</f>
        <v>0</v>
      </c>
      <c r="I1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35">
        <f t="shared" si="116"/>
        <v>1</v>
      </c>
      <c r="K1535">
        <f ca="1">Spins[[#This Row],[Mult]]*Spins[[#This Row],[Bet]]</f>
        <v>0</v>
      </c>
      <c r="L1535">
        <f ca="1">Spins[[#This Row],[Payout]]-Spins[[#This Row],[Bet]]</f>
        <v>-1</v>
      </c>
    </row>
    <row r="1536" spans="1:12" x14ac:dyDescent="0.3">
      <c r="A1536">
        <f t="shared" si="112"/>
        <v>1535</v>
      </c>
      <c r="B1536">
        <f t="shared" ca="1" si="113"/>
        <v>13</v>
      </c>
      <c r="C1536" t="str" cm="1">
        <f t="array" aca="1" ref="C1536" ca="1">INDEX(Reel1,Spins[[#This Row],[Stop1]])</f>
        <v>🍋</v>
      </c>
      <c r="D1536">
        <f t="shared" ca="1" si="114"/>
        <v>30</v>
      </c>
      <c r="E1536" t="str" cm="1">
        <f t="array" aca="1" ref="E1536" ca="1">INDEX(Reel2,Spins[[#This Row],[Stop2]])</f>
        <v>7️⃣</v>
      </c>
      <c r="F1536">
        <f t="shared" ca="1" si="115"/>
        <v>15</v>
      </c>
      <c r="G1536" t="str" cm="1">
        <f t="array" aca="1" ref="G1536" ca="1">INDEX(Reel3,Spins[[#This Row],[Stop3]])</f>
        <v>🍇</v>
      </c>
      <c r="H1536" t="b">
        <f ca="1">AND(Spins[[#This Row],[Sym1]]=Spins[[#This Row],[Sym2]],Spins[[#This Row],[Sym2]]=Spins[[#This Row],[Sym3]])</f>
        <v>0</v>
      </c>
      <c r="I1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36">
        <f t="shared" si="116"/>
        <v>1</v>
      </c>
      <c r="K1536">
        <f ca="1">Spins[[#This Row],[Mult]]*Spins[[#This Row],[Bet]]</f>
        <v>0</v>
      </c>
      <c r="L1536">
        <f ca="1">Spins[[#This Row],[Payout]]-Spins[[#This Row],[Bet]]</f>
        <v>-1</v>
      </c>
    </row>
    <row r="1537" spans="1:12" x14ac:dyDescent="0.3">
      <c r="A1537">
        <f t="shared" si="112"/>
        <v>1536</v>
      </c>
      <c r="B1537">
        <f t="shared" ca="1" si="113"/>
        <v>4</v>
      </c>
      <c r="C1537" t="str" cm="1">
        <f t="array" aca="1" ref="C1537" ca="1">INDEX(Reel1,Spins[[#This Row],[Stop1]])</f>
        <v>🍋</v>
      </c>
      <c r="D1537">
        <f t="shared" ca="1" si="114"/>
        <v>4</v>
      </c>
      <c r="E1537" t="str" cm="1">
        <f t="array" aca="1" ref="E1537" ca="1">INDEX(Reel2,Spins[[#This Row],[Stop2]])</f>
        <v>🍋</v>
      </c>
      <c r="F1537">
        <f t="shared" ca="1" si="115"/>
        <v>1</v>
      </c>
      <c r="G1537" t="str" cm="1">
        <f t="array" aca="1" ref="G1537" ca="1">INDEX(Reel3,Spins[[#This Row],[Stop3]])</f>
        <v>🍋</v>
      </c>
      <c r="H1537" t="b">
        <f ca="1">AND(Spins[[#This Row],[Sym1]]=Spins[[#This Row],[Sym2]],Spins[[#This Row],[Sym2]]=Spins[[#This Row],[Sym3]])</f>
        <v>1</v>
      </c>
      <c r="I1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537">
        <f t="shared" si="116"/>
        <v>1</v>
      </c>
      <c r="K1537">
        <f ca="1">Spins[[#This Row],[Mult]]*Spins[[#This Row],[Bet]]</f>
        <v>14</v>
      </c>
      <c r="L1537">
        <f ca="1">Spins[[#This Row],[Payout]]-Spins[[#This Row],[Bet]]</f>
        <v>13</v>
      </c>
    </row>
    <row r="1538" spans="1:12" x14ac:dyDescent="0.3">
      <c r="A1538">
        <f t="shared" ref="A1538:A1601" si="117">ROW()-1</f>
        <v>1537</v>
      </c>
      <c r="B1538">
        <f t="shared" ref="B1538:B1601" ca="1" si="118">RANDBETWEEN(1,ROWS(Reel1))</f>
        <v>11</v>
      </c>
      <c r="C1538" t="str" cm="1">
        <f t="array" aca="1" ref="C1538" ca="1">INDEX(Reel1,Spins[[#This Row],[Stop1]])</f>
        <v>🍋</v>
      </c>
      <c r="D1538">
        <f t="shared" ref="D1538:D1601" ca="1" si="119">RANDBETWEEN(1,ROWS(Reel2))</f>
        <v>2</v>
      </c>
      <c r="E1538" t="str" cm="1">
        <f t="array" aca="1" ref="E1538" ca="1">INDEX(Reel2,Spins[[#This Row],[Stop2]])</f>
        <v>🍋</v>
      </c>
      <c r="F1538">
        <f t="shared" ref="F1538:F1601" ca="1" si="120">RANDBETWEEN(1,ROWS(Reel3))</f>
        <v>10</v>
      </c>
      <c r="G1538" t="str" cm="1">
        <f t="array" aca="1" ref="G1538" ca="1">INDEX(Reel3,Spins[[#This Row],[Stop3]])</f>
        <v>🍒</v>
      </c>
      <c r="H1538" t="b">
        <f ca="1">AND(Spins[[#This Row],[Sym1]]=Spins[[#This Row],[Sym2]],Spins[[#This Row],[Sym2]]=Spins[[#This Row],[Sym3]])</f>
        <v>0</v>
      </c>
      <c r="I1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38">
        <f t="shared" ref="J1538:J1601" si="121">Bet</f>
        <v>1</v>
      </c>
      <c r="K1538">
        <f ca="1">Spins[[#This Row],[Mult]]*Spins[[#This Row],[Bet]]</f>
        <v>0.6</v>
      </c>
      <c r="L1538">
        <f ca="1">Spins[[#This Row],[Payout]]-Spins[[#This Row],[Bet]]</f>
        <v>-0.4</v>
      </c>
    </row>
    <row r="1539" spans="1:12" x14ac:dyDescent="0.3">
      <c r="A1539">
        <f t="shared" si="117"/>
        <v>1538</v>
      </c>
      <c r="B1539">
        <f t="shared" ca="1" si="118"/>
        <v>22</v>
      </c>
      <c r="C1539" t="str" cm="1">
        <f t="array" aca="1" ref="C1539" ca="1">INDEX(Reel1,Spins[[#This Row],[Stop1]])</f>
        <v>🍇</v>
      </c>
      <c r="D1539">
        <f t="shared" ca="1" si="119"/>
        <v>9</v>
      </c>
      <c r="E1539" t="str" cm="1">
        <f t="array" aca="1" ref="E1539" ca="1">INDEX(Reel2,Spins[[#This Row],[Stop2]])</f>
        <v>🍋</v>
      </c>
      <c r="F1539">
        <f t="shared" ca="1" si="120"/>
        <v>17</v>
      </c>
      <c r="G1539" t="str" cm="1">
        <f t="array" aca="1" ref="G1539" ca="1">INDEX(Reel3,Spins[[#This Row],[Stop3]])</f>
        <v>🍇</v>
      </c>
      <c r="H1539" t="b">
        <f ca="1">AND(Spins[[#This Row],[Sym1]]=Spins[[#This Row],[Sym2]],Spins[[#This Row],[Sym2]]=Spins[[#This Row],[Sym3]])</f>
        <v>0</v>
      </c>
      <c r="I1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39">
        <f t="shared" si="121"/>
        <v>1</v>
      </c>
      <c r="K1539">
        <f ca="1">Spins[[#This Row],[Mult]]*Spins[[#This Row],[Bet]]</f>
        <v>0</v>
      </c>
      <c r="L1539">
        <f ca="1">Spins[[#This Row],[Payout]]-Spins[[#This Row],[Bet]]</f>
        <v>-1</v>
      </c>
    </row>
    <row r="1540" spans="1:12" x14ac:dyDescent="0.3">
      <c r="A1540">
        <f t="shared" si="117"/>
        <v>1539</v>
      </c>
      <c r="B1540">
        <f t="shared" ca="1" si="118"/>
        <v>20</v>
      </c>
      <c r="C1540" t="str" cm="1">
        <f t="array" aca="1" ref="C1540" ca="1">INDEX(Reel1,Spins[[#This Row],[Stop1]])</f>
        <v>🍒</v>
      </c>
      <c r="D1540">
        <f t="shared" ca="1" si="119"/>
        <v>30</v>
      </c>
      <c r="E1540" t="str" cm="1">
        <f t="array" aca="1" ref="E1540" ca="1">INDEX(Reel2,Spins[[#This Row],[Stop2]])</f>
        <v>7️⃣</v>
      </c>
      <c r="F1540">
        <f t="shared" ca="1" si="120"/>
        <v>1</v>
      </c>
      <c r="G1540" t="str" cm="1">
        <f t="array" aca="1" ref="G1540" ca="1">INDEX(Reel3,Spins[[#This Row],[Stop3]])</f>
        <v>🍋</v>
      </c>
      <c r="H1540" t="b">
        <f ca="1">AND(Spins[[#This Row],[Sym1]]=Spins[[#This Row],[Sym2]],Spins[[#This Row],[Sym2]]=Spins[[#This Row],[Sym3]])</f>
        <v>0</v>
      </c>
      <c r="I1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0">
        <f t="shared" si="121"/>
        <v>1</v>
      </c>
      <c r="K1540">
        <f ca="1">Spins[[#This Row],[Mult]]*Spins[[#This Row],[Bet]]</f>
        <v>0</v>
      </c>
      <c r="L1540">
        <f ca="1">Spins[[#This Row],[Payout]]-Spins[[#This Row],[Bet]]</f>
        <v>-1</v>
      </c>
    </row>
    <row r="1541" spans="1:12" x14ac:dyDescent="0.3">
      <c r="A1541">
        <f t="shared" si="117"/>
        <v>1540</v>
      </c>
      <c r="B1541">
        <f t="shared" ca="1" si="118"/>
        <v>15</v>
      </c>
      <c r="C1541" t="str" cm="1">
        <f t="array" aca="1" ref="C1541" ca="1">INDEX(Reel1,Spins[[#This Row],[Stop1]])</f>
        <v>🍒</v>
      </c>
      <c r="D1541">
        <f t="shared" ca="1" si="119"/>
        <v>24</v>
      </c>
      <c r="E1541" t="str" cm="1">
        <f t="array" aca="1" ref="E1541" ca="1">INDEX(Reel2,Spins[[#This Row],[Stop2]])</f>
        <v>🍇</v>
      </c>
      <c r="F1541">
        <f t="shared" ca="1" si="120"/>
        <v>10</v>
      </c>
      <c r="G1541" t="str" cm="1">
        <f t="array" aca="1" ref="G1541" ca="1">INDEX(Reel3,Spins[[#This Row],[Stop3]])</f>
        <v>🍒</v>
      </c>
      <c r="H1541" t="b">
        <f ca="1">AND(Spins[[#This Row],[Sym1]]=Spins[[#This Row],[Sym2]],Spins[[#This Row],[Sym2]]=Spins[[#This Row],[Sym3]])</f>
        <v>0</v>
      </c>
      <c r="I1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1">
        <f t="shared" si="121"/>
        <v>1</v>
      </c>
      <c r="K1541">
        <f ca="1">Spins[[#This Row],[Mult]]*Spins[[#This Row],[Bet]]</f>
        <v>0</v>
      </c>
      <c r="L1541">
        <f ca="1">Spins[[#This Row],[Payout]]-Spins[[#This Row],[Bet]]</f>
        <v>-1</v>
      </c>
    </row>
    <row r="1542" spans="1:12" x14ac:dyDescent="0.3">
      <c r="A1542">
        <f t="shared" si="117"/>
        <v>1541</v>
      </c>
      <c r="B1542">
        <f t="shared" ca="1" si="118"/>
        <v>31</v>
      </c>
      <c r="C1542" t="str" cm="1">
        <f t="array" aca="1" ref="C1542" ca="1">INDEX(Reel1,Spins[[#This Row],[Stop1]])</f>
        <v>💎</v>
      </c>
      <c r="D1542">
        <f t="shared" ca="1" si="119"/>
        <v>25</v>
      </c>
      <c r="E1542" t="str" cm="1">
        <f t="array" aca="1" ref="E1542" ca="1">INDEX(Reel2,Spins[[#This Row],[Stop2]])</f>
        <v>🔔</v>
      </c>
      <c r="F1542">
        <f t="shared" ca="1" si="120"/>
        <v>17</v>
      </c>
      <c r="G1542" t="str" cm="1">
        <f t="array" aca="1" ref="G1542" ca="1">INDEX(Reel3,Spins[[#This Row],[Stop3]])</f>
        <v>🍇</v>
      </c>
      <c r="H1542" t="b">
        <f ca="1">AND(Spins[[#This Row],[Sym1]]=Spins[[#This Row],[Sym2]],Spins[[#This Row],[Sym2]]=Spins[[#This Row],[Sym3]])</f>
        <v>0</v>
      </c>
      <c r="I1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2">
        <f t="shared" si="121"/>
        <v>1</v>
      </c>
      <c r="K1542">
        <f ca="1">Spins[[#This Row],[Mult]]*Spins[[#This Row],[Bet]]</f>
        <v>0</v>
      </c>
      <c r="L1542">
        <f ca="1">Spins[[#This Row],[Payout]]-Spins[[#This Row],[Bet]]</f>
        <v>-1</v>
      </c>
    </row>
    <row r="1543" spans="1:12" x14ac:dyDescent="0.3">
      <c r="A1543">
        <f t="shared" si="117"/>
        <v>1542</v>
      </c>
      <c r="B1543">
        <f t="shared" ca="1" si="118"/>
        <v>28</v>
      </c>
      <c r="C1543" t="str" cm="1">
        <f t="array" aca="1" ref="C1543" ca="1">INDEX(Reel1,Spins[[#This Row],[Stop1]])</f>
        <v>BAR</v>
      </c>
      <c r="D1543">
        <f t="shared" ca="1" si="119"/>
        <v>11</v>
      </c>
      <c r="E1543" t="str" cm="1">
        <f t="array" aca="1" ref="E1543" ca="1">INDEX(Reel2,Spins[[#This Row],[Stop2]])</f>
        <v>🍋</v>
      </c>
      <c r="F1543">
        <f t="shared" ca="1" si="120"/>
        <v>12</v>
      </c>
      <c r="G1543" t="str" cm="1">
        <f t="array" aca="1" ref="G1543" ca="1">INDEX(Reel3,Spins[[#This Row],[Stop3]])</f>
        <v>🍒</v>
      </c>
      <c r="H1543" t="b">
        <f ca="1">AND(Spins[[#This Row],[Sym1]]=Spins[[#This Row],[Sym2]],Spins[[#This Row],[Sym2]]=Spins[[#This Row],[Sym3]])</f>
        <v>0</v>
      </c>
      <c r="I1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3">
        <f t="shared" si="121"/>
        <v>1</v>
      </c>
      <c r="K1543">
        <f ca="1">Spins[[#This Row],[Mult]]*Spins[[#This Row],[Bet]]</f>
        <v>0</v>
      </c>
      <c r="L1543">
        <f ca="1">Spins[[#This Row],[Payout]]-Spins[[#This Row],[Bet]]</f>
        <v>-1</v>
      </c>
    </row>
    <row r="1544" spans="1:12" x14ac:dyDescent="0.3">
      <c r="A1544">
        <f t="shared" si="117"/>
        <v>1543</v>
      </c>
      <c r="B1544">
        <f t="shared" ca="1" si="118"/>
        <v>27</v>
      </c>
      <c r="C1544" t="str" cm="1">
        <f t="array" aca="1" ref="C1544" ca="1">INDEX(Reel1,Spins[[#This Row],[Stop1]])</f>
        <v>BAR</v>
      </c>
      <c r="D1544">
        <f t="shared" ca="1" si="119"/>
        <v>14</v>
      </c>
      <c r="E1544" t="str" cm="1">
        <f t="array" aca="1" ref="E1544" ca="1">INDEX(Reel2,Spins[[#This Row],[Stop2]])</f>
        <v>🍋</v>
      </c>
      <c r="F1544">
        <f t="shared" ca="1" si="120"/>
        <v>22</v>
      </c>
      <c r="G1544" t="str" cm="1">
        <f t="array" aca="1" ref="G1544" ca="1">INDEX(Reel3,Spins[[#This Row],[Stop3]])</f>
        <v>🔔</v>
      </c>
      <c r="H1544" t="b">
        <f ca="1">AND(Spins[[#This Row],[Sym1]]=Spins[[#This Row],[Sym2]],Spins[[#This Row],[Sym2]]=Spins[[#This Row],[Sym3]])</f>
        <v>0</v>
      </c>
      <c r="I1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4">
        <f t="shared" si="121"/>
        <v>1</v>
      </c>
      <c r="K1544">
        <f ca="1">Spins[[#This Row],[Mult]]*Spins[[#This Row],[Bet]]</f>
        <v>0</v>
      </c>
      <c r="L1544">
        <f ca="1">Spins[[#This Row],[Payout]]-Spins[[#This Row],[Bet]]</f>
        <v>-1</v>
      </c>
    </row>
    <row r="1545" spans="1:12" x14ac:dyDescent="0.3">
      <c r="A1545">
        <f t="shared" si="117"/>
        <v>1544</v>
      </c>
      <c r="B1545">
        <f t="shared" ca="1" si="118"/>
        <v>10</v>
      </c>
      <c r="C1545" t="str" cm="1">
        <f t="array" aca="1" ref="C1545" ca="1">INDEX(Reel1,Spins[[#This Row],[Stop1]])</f>
        <v>🍋</v>
      </c>
      <c r="D1545">
        <f t="shared" ca="1" si="119"/>
        <v>6</v>
      </c>
      <c r="E1545" t="str" cm="1">
        <f t="array" aca="1" ref="E1545" ca="1">INDEX(Reel2,Spins[[#This Row],[Stop2]])</f>
        <v>🍋</v>
      </c>
      <c r="F1545">
        <f t="shared" ca="1" si="120"/>
        <v>29</v>
      </c>
      <c r="G1545" t="str" cm="1">
        <f t="array" aca="1" ref="G1545" ca="1">INDEX(Reel3,Spins[[#This Row],[Stop3]])</f>
        <v>7️⃣</v>
      </c>
      <c r="H1545" t="b">
        <f ca="1">AND(Spins[[#This Row],[Sym1]]=Spins[[#This Row],[Sym2]],Spins[[#This Row],[Sym2]]=Spins[[#This Row],[Sym3]])</f>
        <v>0</v>
      </c>
      <c r="I1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45">
        <f t="shared" si="121"/>
        <v>1</v>
      </c>
      <c r="K1545">
        <f ca="1">Spins[[#This Row],[Mult]]*Spins[[#This Row],[Bet]]</f>
        <v>0.6</v>
      </c>
      <c r="L1545">
        <f ca="1">Spins[[#This Row],[Payout]]-Spins[[#This Row],[Bet]]</f>
        <v>-0.4</v>
      </c>
    </row>
    <row r="1546" spans="1:12" x14ac:dyDescent="0.3">
      <c r="A1546">
        <f t="shared" si="117"/>
        <v>1545</v>
      </c>
      <c r="B1546">
        <f t="shared" ca="1" si="118"/>
        <v>13</v>
      </c>
      <c r="C1546" t="str" cm="1">
        <f t="array" aca="1" ref="C1546" ca="1">INDEX(Reel1,Spins[[#This Row],[Stop1]])</f>
        <v>🍋</v>
      </c>
      <c r="D1546">
        <f t="shared" ca="1" si="119"/>
        <v>16</v>
      </c>
      <c r="E1546" t="str" cm="1">
        <f t="array" aca="1" ref="E1546" ca="1">INDEX(Reel2,Spins[[#This Row],[Stop2]])</f>
        <v>🍒</v>
      </c>
      <c r="F1546">
        <f t="shared" ca="1" si="120"/>
        <v>26</v>
      </c>
      <c r="G1546" t="str" cm="1">
        <f t="array" aca="1" ref="G1546" ca="1">INDEX(Reel3,Spins[[#This Row],[Stop3]])</f>
        <v>BAR</v>
      </c>
      <c r="H1546" t="b">
        <f ca="1">AND(Spins[[#This Row],[Sym1]]=Spins[[#This Row],[Sym2]],Spins[[#This Row],[Sym2]]=Spins[[#This Row],[Sym3]])</f>
        <v>0</v>
      </c>
      <c r="I1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6">
        <f t="shared" si="121"/>
        <v>1</v>
      </c>
      <c r="K1546">
        <f ca="1">Spins[[#This Row],[Mult]]*Spins[[#This Row],[Bet]]</f>
        <v>0</v>
      </c>
      <c r="L1546">
        <f ca="1">Spins[[#This Row],[Payout]]-Spins[[#This Row],[Bet]]</f>
        <v>-1</v>
      </c>
    </row>
    <row r="1547" spans="1:12" x14ac:dyDescent="0.3">
      <c r="A1547">
        <f t="shared" si="117"/>
        <v>1546</v>
      </c>
      <c r="B1547">
        <f t="shared" ca="1" si="118"/>
        <v>19</v>
      </c>
      <c r="C1547" t="str" cm="1">
        <f t="array" aca="1" ref="C1547" ca="1">INDEX(Reel1,Spins[[#This Row],[Stop1]])</f>
        <v>🍒</v>
      </c>
      <c r="D1547">
        <f t="shared" ca="1" si="119"/>
        <v>27</v>
      </c>
      <c r="E1547" t="str" cm="1">
        <f t="array" aca="1" ref="E1547" ca="1">INDEX(Reel2,Spins[[#This Row],[Stop2]])</f>
        <v>BAR</v>
      </c>
      <c r="F1547">
        <f t="shared" ca="1" si="120"/>
        <v>4</v>
      </c>
      <c r="G1547" t="str" cm="1">
        <f t="array" aca="1" ref="G1547" ca="1">INDEX(Reel3,Spins[[#This Row],[Stop3]])</f>
        <v>🍋</v>
      </c>
      <c r="H1547" t="b">
        <f ca="1">AND(Spins[[#This Row],[Sym1]]=Spins[[#This Row],[Sym2]],Spins[[#This Row],[Sym2]]=Spins[[#This Row],[Sym3]])</f>
        <v>0</v>
      </c>
      <c r="I1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7">
        <f t="shared" si="121"/>
        <v>1</v>
      </c>
      <c r="K1547">
        <f ca="1">Spins[[#This Row],[Mult]]*Spins[[#This Row],[Bet]]</f>
        <v>0</v>
      </c>
      <c r="L1547">
        <f ca="1">Spins[[#This Row],[Payout]]-Spins[[#This Row],[Bet]]</f>
        <v>-1</v>
      </c>
    </row>
    <row r="1548" spans="1:12" x14ac:dyDescent="0.3">
      <c r="A1548">
        <f t="shared" si="117"/>
        <v>1547</v>
      </c>
      <c r="B1548">
        <f t="shared" ca="1" si="118"/>
        <v>29</v>
      </c>
      <c r="C1548" t="str" cm="1">
        <f t="array" aca="1" ref="C1548" ca="1">INDEX(Reel1,Spins[[#This Row],[Stop1]])</f>
        <v>7️⃣</v>
      </c>
      <c r="D1548">
        <f t="shared" ca="1" si="119"/>
        <v>11</v>
      </c>
      <c r="E1548" t="str" cm="1">
        <f t="array" aca="1" ref="E1548" ca="1">INDEX(Reel2,Spins[[#This Row],[Stop2]])</f>
        <v>🍋</v>
      </c>
      <c r="F1548">
        <f t="shared" ca="1" si="120"/>
        <v>8</v>
      </c>
      <c r="G1548" t="str" cm="1">
        <f t="array" aca="1" ref="G1548" ca="1">INDEX(Reel3,Spins[[#This Row],[Stop3]])</f>
        <v>🍒</v>
      </c>
      <c r="H1548" t="b">
        <f ca="1">AND(Spins[[#This Row],[Sym1]]=Spins[[#This Row],[Sym2]],Spins[[#This Row],[Sym2]]=Spins[[#This Row],[Sym3]])</f>
        <v>0</v>
      </c>
      <c r="I1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8">
        <f t="shared" si="121"/>
        <v>1</v>
      </c>
      <c r="K1548">
        <f ca="1">Spins[[#This Row],[Mult]]*Spins[[#This Row],[Bet]]</f>
        <v>0</v>
      </c>
      <c r="L1548">
        <f ca="1">Spins[[#This Row],[Payout]]-Spins[[#This Row],[Bet]]</f>
        <v>-1</v>
      </c>
    </row>
    <row r="1549" spans="1:12" x14ac:dyDescent="0.3">
      <c r="A1549">
        <f t="shared" si="117"/>
        <v>1548</v>
      </c>
      <c r="B1549">
        <f t="shared" ca="1" si="118"/>
        <v>5</v>
      </c>
      <c r="C1549" t="str" cm="1">
        <f t="array" aca="1" ref="C1549" ca="1">INDEX(Reel1,Spins[[#This Row],[Stop1]])</f>
        <v>🍋</v>
      </c>
      <c r="D1549">
        <f t="shared" ca="1" si="119"/>
        <v>22</v>
      </c>
      <c r="E1549" t="str" cm="1">
        <f t="array" aca="1" ref="E1549" ca="1">INDEX(Reel2,Spins[[#This Row],[Stop2]])</f>
        <v>🍇</v>
      </c>
      <c r="F1549">
        <f t="shared" ca="1" si="120"/>
        <v>31</v>
      </c>
      <c r="G1549" t="str" cm="1">
        <f t="array" aca="1" ref="G1549" ca="1">INDEX(Reel3,Spins[[#This Row],[Stop3]])</f>
        <v>💎</v>
      </c>
      <c r="H1549" t="b">
        <f ca="1">AND(Spins[[#This Row],[Sym1]]=Spins[[#This Row],[Sym2]],Spins[[#This Row],[Sym2]]=Spins[[#This Row],[Sym3]])</f>
        <v>0</v>
      </c>
      <c r="I1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49">
        <f t="shared" si="121"/>
        <v>1</v>
      </c>
      <c r="K1549">
        <f ca="1">Spins[[#This Row],[Mult]]*Spins[[#This Row],[Bet]]</f>
        <v>0</v>
      </c>
      <c r="L1549">
        <f ca="1">Spins[[#This Row],[Payout]]-Spins[[#This Row],[Bet]]</f>
        <v>-1</v>
      </c>
    </row>
    <row r="1550" spans="1:12" x14ac:dyDescent="0.3">
      <c r="A1550">
        <f t="shared" si="117"/>
        <v>1549</v>
      </c>
      <c r="B1550">
        <f t="shared" ca="1" si="118"/>
        <v>17</v>
      </c>
      <c r="C1550" t="str" cm="1">
        <f t="array" aca="1" ref="C1550" ca="1">INDEX(Reel1,Spins[[#This Row],[Stop1]])</f>
        <v>🍒</v>
      </c>
      <c r="D1550">
        <f t="shared" ca="1" si="119"/>
        <v>24</v>
      </c>
      <c r="E1550" t="str" cm="1">
        <f t="array" aca="1" ref="E1550" ca="1">INDEX(Reel2,Spins[[#This Row],[Stop2]])</f>
        <v>🍇</v>
      </c>
      <c r="F1550">
        <f t="shared" ca="1" si="120"/>
        <v>21</v>
      </c>
      <c r="G1550" t="str" cm="1">
        <f t="array" aca="1" ref="G1550" ca="1">INDEX(Reel3,Spins[[#This Row],[Stop3]])</f>
        <v>🔔</v>
      </c>
      <c r="H1550" t="b">
        <f ca="1">AND(Spins[[#This Row],[Sym1]]=Spins[[#This Row],[Sym2]],Spins[[#This Row],[Sym2]]=Spins[[#This Row],[Sym3]])</f>
        <v>0</v>
      </c>
      <c r="I1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0">
        <f t="shared" si="121"/>
        <v>1</v>
      </c>
      <c r="K1550">
        <f ca="1">Spins[[#This Row],[Mult]]*Spins[[#This Row],[Bet]]</f>
        <v>0</v>
      </c>
      <c r="L1550">
        <f ca="1">Spins[[#This Row],[Payout]]-Spins[[#This Row],[Bet]]</f>
        <v>-1</v>
      </c>
    </row>
    <row r="1551" spans="1:12" x14ac:dyDescent="0.3">
      <c r="A1551">
        <f t="shared" si="117"/>
        <v>1550</v>
      </c>
      <c r="B1551">
        <f t="shared" ca="1" si="118"/>
        <v>18</v>
      </c>
      <c r="C1551" t="str" cm="1">
        <f t="array" aca="1" ref="C1551" ca="1">INDEX(Reel1,Spins[[#This Row],[Stop1]])</f>
        <v>🍒</v>
      </c>
      <c r="D1551">
        <f t="shared" ca="1" si="119"/>
        <v>2</v>
      </c>
      <c r="E1551" t="str" cm="1">
        <f t="array" aca="1" ref="E1551" ca="1">INDEX(Reel2,Spins[[#This Row],[Stop2]])</f>
        <v>🍋</v>
      </c>
      <c r="F1551">
        <f t="shared" ca="1" si="120"/>
        <v>7</v>
      </c>
      <c r="G1551" t="str" cm="1">
        <f t="array" aca="1" ref="G1551" ca="1">INDEX(Reel3,Spins[[#This Row],[Stop3]])</f>
        <v>🍒</v>
      </c>
      <c r="H1551" t="b">
        <f ca="1">AND(Spins[[#This Row],[Sym1]]=Spins[[#This Row],[Sym2]],Spins[[#This Row],[Sym2]]=Spins[[#This Row],[Sym3]])</f>
        <v>0</v>
      </c>
      <c r="I1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1">
        <f t="shared" si="121"/>
        <v>1</v>
      </c>
      <c r="K1551">
        <f ca="1">Spins[[#This Row],[Mult]]*Spins[[#This Row],[Bet]]</f>
        <v>0</v>
      </c>
      <c r="L1551">
        <f ca="1">Spins[[#This Row],[Payout]]-Spins[[#This Row],[Bet]]</f>
        <v>-1</v>
      </c>
    </row>
    <row r="1552" spans="1:12" x14ac:dyDescent="0.3">
      <c r="A1552">
        <f t="shared" si="117"/>
        <v>1551</v>
      </c>
      <c r="B1552">
        <f t="shared" ca="1" si="118"/>
        <v>12</v>
      </c>
      <c r="C1552" t="str" cm="1">
        <f t="array" aca="1" ref="C1552" ca="1">INDEX(Reel1,Spins[[#This Row],[Stop1]])</f>
        <v>🍋</v>
      </c>
      <c r="D1552">
        <f t="shared" ca="1" si="119"/>
        <v>17</v>
      </c>
      <c r="E1552" t="str" cm="1">
        <f t="array" aca="1" ref="E1552" ca="1">INDEX(Reel2,Spins[[#This Row],[Stop2]])</f>
        <v>🍒</v>
      </c>
      <c r="F1552">
        <f t="shared" ca="1" si="120"/>
        <v>8</v>
      </c>
      <c r="G1552" t="str" cm="1">
        <f t="array" aca="1" ref="G1552" ca="1">INDEX(Reel3,Spins[[#This Row],[Stop3]])</f>
        <v>🍒</v>
      </c>
      <c r="H1552" t="b">
        <f ca="1">AND(Spins[[#This Row],[Sym1]]=Spins[[#This Row],[Sym2]],Spins[[#This Row],[Sym2]]=Spins[[#This Row],[Sym3]])</f>
        <v>0</v>
      </c>
      <c r="I1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2">
        <f t="shared" si="121"/>
        <v>1</v>
      </c>
      <c r="K1552">
        <f ca="1">Spins[[#This Row],[Mult]]*Spins[[#This Row],[Bet]]</f>
        <v>0</v>
      </c>
      <c r="L1552">
        <f ca="1">Spins[[#This Row],[Payout]]-Spins[[#This Row],[Bet]]</f>
        <v>-1</v>
      </c>
    </row>
    <row r="1553" spans="1:12" x14ac:dyDescent="0.3">
      <c r="A1553">
        <f t="shared" si="117"/>
        <v>1552</v>
      </c>
      <c r="B1553">
        <f t="shared" ca="1" si="118"/>
        <v>13</v>
      </c>
      <c r="C1553" t="str" cm="1">
        <f t="array" aca="1" ref="C1553" ca="1">INDEX(Reel1,Spins[[#This Row],[Stop1]])</f>
        <v>🍋</v>
      </c>
      <c r="D1553">
        <f t="shared" ca="1" si="119"/>
        <v>20</v>
      </c>
      <c r="E1553" t="str" cm="1">
        <f t="array" aca="1" ref="E1553" ca="1">INDEX(Reel2,Spins[[#This Row],[Stop2]])</f>
        <v>🍒</v>
      </c>
      <c r="F1553">
        <f t="shared" ca="1" si="120"/>
        <v>10</v>
      </c>
      <c r="G1553" t="str" cm="1">
        <f t="array" aca="1" ref="G1553" ca="1">INDEX(Reel3,Spins[[#This Row],[Stop3]])</f>
        <v>🍒</v>
      </c>
      <c r="H1553" t="b">
        <f ca="1">AND(Spins[[#This Row],[Sym1]]=Spins[[#This Row],[Sym2]],Spins[[#This Row],[Sym2]]=Spins[[#This Row],[Sym3]])</f>
        <v>0</v>
      </c>
      <c r="I1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3">
        <f t="shared" si="121"/>
        <v>1</v>
      </c>
      <c r="K1553">
        <f ca="1">Spins[[#This Row],[Mult]]*Spins[[#This Row],[Bet]]</f>
        <v>0</v>
      </c>
      <c r="L1553">
        <f ca="1">Spins[[#This Row],[Payout]]-Spins[[#This Row],[Bet]]</f>
        <v>-1</v>
      </c>
    </row>
    <row r="1554" spans="1:12" x14ac:dyDescent="0.3">
      <c r="A1554">
        <f t="shared" si="117"/>
        <v>1553</v>
      </c>
      <c r="B1554">
        <f t="shared" ca="1" si="118"/>
        <v>27</v>
      </c>
      <c r="C1554" t="str" cm="1">
        <f t="array" aca="1" ref="C1554" ca="1">INDEX(Reel1,Spins[[#This Row],[Stop1]])</f>
        <v>BAR</v>
      </c>
      <c r="D1554">
        <f t="shared" ca="1" si="119"/>
        <v>20</v>
      </c>
      <c r="E1554" t="str" cm="1">
        <f t="array" aca="1" ref="E1554" ca="1">INDEX(Reel2,Spins[[#This Row],[Stop2]])</f>
        <v>🍒</v>
      </c>
      <c r="F1554">
        <f t="shared" ca="1" si="120"/>
        <v>29</v>
      </c>
      <c r="G1554" t="str" cm="1">
        <f t="array" aca="1" ref="G1554" ca="1">INDEX(Reel3,Spins[[#This Row],[Stop3]])</f>
        <v>7️⃣</v>
      </c>
      <c r="H1554" t="b">
        <f ca="1">AND(Spins[[#This Row],[Sym1]]=Spins[[#This Row],[Sym2]],Spins[[#This Row],[Sym2]]=Spins[[#This Row],[Sym3]])</f>
        <v>0</v>
      </c>
      <c r="I1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4">
        <f t="shared" si="121"/>
        <v>1</v>
      </c>
      <c r="K1554">
        <f ca="1">Spins[[#This Row],[Mult]]*Spins[[#This Row],[Bet]]</f>
        <v>0</v>
      </c>
      <c r="L1554">
        <f ca="1">Spins[[#This Row],[Payout]]-Spins[[#This Row],[Bet]]</f>
        <v>-1</v>
      </c>
    </row>
    <row r="1555" spans="1:12" x14ac:dyDescent="0.3">
      <c r="A1555">
        <f t="shared" si="117"/>
        <v>1554</v>
      </c>
      <c r="B1555">
        <f t="shared" ca="1" si="118"/>
        <v>16</v>
      </c>
      <c r="C1555" t="str" cm="1">
        <f t="array" aca="1" ref="C1555" ca="1">INDEX(Reel1,Spins[[#This Row],[Stop1]])</f>
        <v>🍒</v>
      </c>
      <c r="D1555">
        <f t="shared" ca="1" si="119"/>
        <v>5</v>
      </c>
      <c r="E1555" t="str" cm="1">
        <f t="array" aca="1" ref="E1555" ca="1">INDEX(Reel2,Spins[[#This Row],[Stop2]])</f>
        <v>🍋</v>
      </c>
      <c r="F1555">
        <f t="shared" ca="1" si="120"/>
        <v>9</v>
      </c>
      <c r="G1555" t="str" cm="1">
        <f t="array" aca="1" ref="G1555" ca="1">INDEX(Reel3,Spins[[#This Row],[Stop3]])</f>
        <v>🍒</v>
      </c>
      <c r="H1555" t="b">
        <f ca="1">AND(Spins[[#This Row],[Sym1]]=Spins[[#This Row],[Sym2]],Spins[[#This Row],[Sym2]]=Spins[[#This Row],[Sym3]])</f>
        <v>0</v>
      </c>
      <c r="I1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5">
        <f t="shared" si="121"/>
        <v>1</v>
      </c>
      <c r="K1555">
        <f ca="1">Spins[[#This Row],[Mult]]*Spins[[#This Row],[Bet]]</f>
        <v>0</v>
      </c>
      <c r="L1555">
        <f ca="1">Spins[[#This Row],[Payout]]-Spins[[#This Row],[Bet]]</f>
        <v>-1</v>
      </c>
    </row>
    <row r="1556" spans="1:12" x14ac:dyDescent="0.3">
      <c r="A1556">
        <f t="shared" si="117"/>
        <v>1555</v>
      </c>
      <c r="B1556">
        <f t="shared" ca="1" si="118"/>
        <v>14</v>
      </c>
      <c r="C1556" t="str" cm="1">
        <f t="array" aca="1" ref="C1556" ca="1">INDEX(Reel1,Spins[[#This Row],[Stop1]])</f>
        <v>🍋</v>
      </c>
      <c r="D1556">
        <f t="shared" ca="1" si="119"/>
        <v>23</v>
      </c>
      <c r="E1556" t="str" cm="1">
        <f t="array" aca="1" ref="E1556" ca="1">INDEX(Reel2,Spins[[#This Row],[Stop2]])</f>
        <v>🍇</v>
      </c>
      <c r="F1556">
        <f t="shared" ca="1" si="120"/>
        <v>24</v>
      </c>
      <c r="G1556" t="str" cm="1">
        <f t="array" aca="1" ref="G1556" ca="1">INDEX(Reel3,Spins[[#This Row],[Stop3]])</f>
        <v>BAR</v>
      </c>
      <c r="H1556" t="b">
        <f ca="1">AND(Spins[[#This Row],[Sym1]]=Spins[[#This Row],[Sym2]],Spins[[#This Row],[Sym2]]=Spins[[#This Row],[Sym3]])</f>
        <v>0</v>
      </c>
      <c r="I1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6">
        <f t="shared" si="121"/>
        <v>1</v>
      </c>
      <c r="K1556">
        <f ca="1">Spins[[#This Row],[Mult]]*Spins[[#This Row],[Bet]]</f>
        <v>0</v>
      </c>
      <c r="L1556">
        <f ca="1">Spins[[#This Row],[Payout]]-Spins[[#This Row],[Bet]]</f>
        <v>-1</v>
      </c>
    </row>
    <row r="1557" spans="1:12" x14ac:dyDescent="0.3">
      <c r="A1557">
        <f t="shared" si="117"/>
        <v>1556</v>
      </c>
      <c r="B1557">
        <f t="shared" ca="1" si="118"/>
        <v>10</v>
      </c>
      <c r="C1557" t="str" cm="1">
        <f t="array" aca="1" ref="C1557" ca="1">INDEX(Reel1,Spins[[#This Row],[Stop1]])</f>
        <v>🍋</v>
      </c>
      <c r="D1557">
        <f t="shared" ca="1" si="119"/>
        <v>4</v>
      </c>
      <c r="E1557" t="str" cm="1">
        <f t="array" aca="1" ref="E1557" ca="1">INDEX(Reel2,Spins[[#This Row],[Stop2]])</f>
        <v>🍋</v>
      </c>
      <c r="F1557">
        <f t="shared" ca="1" si="120"/>
        <v>6</v>
      </c>
      <c r="G1557" t="str" cm="1">
        <f t="array" aca="1" ref="G1557" ca="1">INDEX(Reel3,Spins[[#This Row],[Stop3]])</f>
        <v>🍒</v>
      </c>
      <c r="H1557" t="b">
        <f ca="1">AND(Spins[[#This Row],[Sym1]]=Spins[[#This Row],[Sym2]],Spins[[#This Row],[Sym2]]=Spins[[#This Row],[Sym3]])</f>
        <v>0</v>
      </c>
      <c r="I1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57">
        <f t="shared" si="121"/>
        <v>1</v>
      </c>
      <c r="K1557">
        <f ca="1">Spins[[#This Row],[Mult]]*Spins[[#This Row],[Bet]]</f>
        <v>0.6</v>
      </c>
      <c r="L1557">
        <f ca="1">Spins[[#This Row],[Payout]]-Spins[[#This Row],[Bet]]</f>
        <v>-0.4</v>
      </c>
    </row>
    <row r="1558" spans="1:12" x14ac:dyDescent="0.3">
      <c r="A1558">
        <f t="shared" si="117"/>
        <v>1557</v>
      </c>
      <c r="B1558">
        <f t="shared" ca="1" si="118"/>
        <v>14</v>
      </c>
      <c r="C1558" t="str" cm="1">
        <f t="array" aca="1" ref="C1558" ca="1">INDEX(Reel1,Spins[[#This Row],[Stop1]])</f>
        <v>🍋</v>
      </c>
      <c r="D1558">
        <f t="shared" ca="1" si="119"/>
        <v>15</v>
      </c>
      <c r="E1558" t="str" cm="1">
        <f t="array" aca="1" ref="E1558" ca="1">INDEX(Reel2,Spins[[#This Row],[Stop2]])</f>
        <v>🍒</v>
      </c>
      <c r="F1558">
        <f t="shared" ca="1" si="120"/>
        <v>22</v>
      </c>
      <c r="G1558" t="str" cm="1">
        <f t="array" aca="1" ref="G1558" ca="1">INDEX(Reel3,Spins[[#This Row],[Stop3]])</f>
        <v>🔔</v>
      </c>
      <c r="H1558" t="b">
        <f ca="1">AND(Spins[[#This Row],[Sym1]]=Spins[[#This Row],[Sym2]],Spins[[#This Row],[Sym2]]=Spins[[#This Row],[Sym3]])</f>
        <v>0</v>
      </c>
      <c r="I1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8">
        <f t="shared" si="121"/>
        <v>1</v>
      </c>
      <c r="K1558">
        <f ca="1">Spins[[#This Row],[Mult]]*Spins[[#This Row],[Bet]]</f>
        <v>0</v>
      </c>
      <c r="L1558">
        <f ca="1">Spins[[#This Row],[Payout]]-Spins[[#This Row],[Bet]]</f>
        <v>-1</v>
      </c>
    </row>
    <row r="1559" spans="1:12" x14ac:dyDescent="0.3">
      <c r="A1559">
        <f t="shared" si="117"/>
        <v>1558</v>
      </c>
      <c r="B1559">
        <f t="shared" ca="1" si="118"/>
        <v>15</v>
      </c>
      <c r="C1559" t="str" cm="1">
        <f t="array" aca="1" ref="C1559" ca="1">INDEX(Reel1,Spins[[#This Row],[Stop1]])</f>
        <v>🍒</v>
      </c>
      <c r="D1559">
        <f t="shared" ca="1" si="119"/>
        <v>4</v>
      </c>
      <c r="E1559" t="str" cm="1">
        <f t="array" aca="1" ref="E1559" ca="1">INDEX(Reel2,Spins[[#This Row],[Stop2]])</f>
        <v>🍋</v>
      </c>
      <c r="F1559">
        <f t="shared" ca="1" si="120"/>
        <v>30</v>
      </c>
      <c r="G1559" t="str" cm="1">
        <f t="array" aca="1" ref="G1559" ca="1">INDEX(Reel3,Spins[[#This Row],[Stop3]])</f>
        <v>💎</v>
      </c>
      <c r="H1559" t="b">
        <f ca="1">AND(Spins[[#This Row],[Sym1]]=Spins[[#This Row],[Sym2]],Spins[[#This Row],[Sym2]]=Spins[[#This Row],[Sym3]])</f>
        <v>0</v>
      </c>
      <c r="I1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59">
        <f t="shared" si="121"/>
        <v>1</v>
      </c>
      <c r="K1559">
        <f ca="1">Spins[[#This Row],[Mult]]*Spins[[#This Row],[Bet]]</f>
        <v>0</v>
      </c>
      <c r="L1559">
        <f ca="1">Spins[[#This Row],[Payout]]-Spins[[#This Row],[Bet]]</f>
        <v>-1</v>
      </c>
    </row>
    <row r="1560" spans="1:12" x14ac:dyDescent="0.3">
      <c r="A1560">
        <f t="shared" si="117"/>
        <v>1559</v>
      </c>
      <c r="B1560">
        <f t="shared" ca="1" si="118"/>
        <v>29</v>
      </c>
      <c r="C1560" t="str" cm="1">
        <f t="array" aca="1" ref="C1560" ca="1">INDEX(Reel1,Spins[[#This Row],[Stop1]])</f>
        <v>7️⃣</v>
      </c>
      <c r="D1560">
        <f t="shared" ca="1" si="119"/>
        <v>14</v>
      </c>
      <c r="E1560" t="str" cm="1">
        <f t="array" aca="1" ref="E1560" ca="1">INDEX(Reel2,Spins[[#This Row],[Stop2]])</f>
        <v>🍋</v>
      </c>
      <c r="F1560">
        <f t="shared" ca="1" si="120"/>
        <v>19</v>
      </c>
      <c r="G1560" t="str" cm="1">
        <f t="array" aca="1" ref="G1560" ca="1">INDEX(Reel3,Spins[[#This Row],[Stop3]])</f>
        <v>🔔</v>
      </c>
      <c r="H1560" t="b">
        <f ca="1">AND(Spins[[#This Row],[Sym1]]=Spins[[#This Row],[Sym2]],Spins[[#This Row],[Sym2]]=Spins[[#This Row],[Sym3]])</f>
        <v>0</v>
      </c>
      <c r="I1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0">
        <f t="shared" si="121"/>
        <v>1</v>
      </c>
      <c r="K1560">
        <f ca="1">Spins[[#This Row],[Mult]]*Spins[[#This Row],[Bet]]</f>
        <v>0</v>
      </c>
      <c r="L1560">
        <f ca="1">Spins[[#This Row],[Payout]]-Spins[[#This Row],[Bet]]</f>
        <v>-1</v>
      </c>
    </row>
    <row r="1561" spans="1:12" x14ac:dyDescent="0.3">
      <c r="A1561">
        <f t="shared" si="117"/>
        <v>1560</v>
      </c>
      <c r="B1561">
        <f t="shared" ca="1" si="118"/>
        <v>18</v>
      </c>
      <c r="C1561" t="str" cm="1">
        <f t="array" aca="1" ref="C1561" ca="1">INDEX(Reel1,Spins[[#This Row],[Stop1]])</f>
        <v>🍒</v>
      </c>
      <c r="D1561">
        <f t="shared" ca="1" si="119"/>
        <v>30</v>
      </c>
      <c r="E1561" t="str" cm="1">
        <f t="array" aca="1" ref="E1561" ca="1">INDEX(Reel2,Spins[[#This Row],[Stop2]])</f>
        <v>7️⃣</v>
      </c>
      <c r="F1561">
        <f t="shared" ca="1" si="120"/>
        <v>12</v>
      </c>
      <c r="G1561" t="str" cm="1">
        <f t="array" aca="1" ref="G1561" ca="1">INDEX(Reel3,Spins[[#This Row],[Stop3]])</f>
        <v>🍒</v>
      </c>
      <c r="H1561" t="b">
        <f ca="1">AND(Spins[[#This Row],[Sym1]]=Spins[[#This Row],[Sym2]],Spins[[#This Row],[Sym2]]=Spins[[#This Row],[Sym3]])</f>
        <v>0</v>
      </c>
      <c r="I1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1">
        <f t="shared" si="121"/>
        <v>1</v>
      </c>
      <c r="K1561">
        <f ca="1">Spins[[#This Row],[Mult]]*Spins[[#This Row],[Bet]]</f>
        <v>0</v>
      </c>
      <c r="L1561">
        <f ca="1">Spins[[#This Row],[Payout]]-Spins[[#This Row],[Bet]]</f>
        <v>-1</v>
      </c>
    </row>
    <row r="1562" spans="1:12" x14ac:dyDescent="0.3">
      <c r="A1562">
        <f t="shared" si="117"/>
        <v>1561</v>
      </c>
      <c r="B1562">
        <f t="shared" ca="1" si="118"/>
        <v>3</v>
      </c>
      <c r="C1562" t="str" cm="1">
        <f t="array" aca="1" ref="C1562" ca="1">INDEX(Reel1,Spins[[#This Row],[Stop1]])</f>
        <v>🍋</v>
      </c>
      <c r="D1562">
        <f t="shared" ca="1" si="119"/>
        <v>8</v>
      </c>
      <c r="E1562" t="str" cm="1">
        <f t="array" aca="1" ref="E1562" ca="1">INDEX(Reel2,Spins[[#This Row],[Stop2]])</f>
        <v>🍋</v>
      </c>
      <c r="F1562">
        <f t="shared" ca="1" si="120"/>
        <v>10</v>
      </c>
      <c r="G1562" t="str" cm="1">
        <f t="array" aca="1" ref="G1562" ca="1">INDEX(Reel3,Spins[[#This Row],[Stop3]])</f>
        <v>🍒</v>
      </c>
      <c r="H1562" t="b">
        <f ca="1">AND(Spins[[#This Row],[Sym1]]=Spins[[#This Row],[Sym2]],Spins[[#This Row],[Sym2]]=Spins[[#This Row],[Sym3]])</f>
        <v>0</v>
      </c>
      <c r="I1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62">
        <f t="shared" si="121"/>
        <v>1</v>
      </c>
      <c r="K1562">
        <f ca="1">Spins[[#This Row],[Mult]]*Spins[[#This Row],[Bet]]</f>
        <v>0.6</v>
      </c>
      <c r="L1562">
        <f ca="1">Spins[[#This Row],[Payout]]-Spins[[#This Row],[Bet]]</f>
        <v>-0.4</v>
      </c>
    </row>
    <row r="1563" spans="1:12" x14ac:dyDescent="0.3">
      <c r="A1563">
        <f t="shared" si="117"/>
        <v>1562</v>
      </c>
      <c r="B1563">
        <f t="shared" ca="1" si="118"/>
        <v>17</v>
      </c>
      <c r="C1563" t="str" cm="1">
        <f t="array" aca="1" ref="C1563" ca="1">INDEX(Reel1,Spins[[#This Row],[Stop1]])</f>
        <v>🍒</v>
      </c>
      <c r="D1563">
        <f t="shared" ca="1" si="119"/>
        <v>27</v>
      </c>
      <c r="E1563" t="str" cm="1">
        <f t="array" aca="1" ref="E1563" ca="1">INDEX(Reel2,Spins[[#This Row],[Stop2]])</f>
        <v>BAR</v>
      </c>
      <c r="F1563">
        <f t="shared" ca="1" si="120"/>
        <v>19</v>
      </c>
      <c r="G1563" t="str" cm="1">
        <f t="array" aca="1" ref="G1563" ca="1">INDEX(Reel3,Spins[[#This Row],[Stop3]])</f>
        <v>🔔</v>
      </c>
      <c r="H1563" t="b">
        <f ca="1">AND(Spins[[#This Row],[Sym1]]=Spins[[#This Row],[Sym2]],Spins[[#This Row],[Sym2]]=Spins[[#This Row],[Sym3]])</f>
        <v>0</v>
      </c>
      <c r="I1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3">
        <f t="shared" si="121"/>
        <v>1</v>
      </c>
      <c r="K1563">
        <f ca="1">Spins[[#This Row],[Mult]]*Spins[[#This Row],[Bet]]</f>
        <v>0</v>
      </c>
      <c r="L1563">
        <f ca="1">Spins[[#This Row],[Payout]]-Spins[[#This Row],[Bet]]</f>
        <v>-1</v>
      </c>
    </row>
    <row r="1564" spans="1:12" x14ac:dyDescent="0.3">
      <c r="A1564">
        <f t="shared" si="117"/>
        <v>1563</v>
      </c>
      <c r="B1564">
        <f t="shared" ca="1" si="118"/>
        <v>13</v>
      </c>
      <c r="C1564" t="str" cm="1">
        <f t="array" aca="1" ref="C1564" ca="1">INDEX(Reel1,Spins[[#This Row],[Stop1]])</f>
        <v>🍋</v>
      </c>
      <c r="D1564">
        <f t="shared" ca="1" si="119"/>
        <v>21</v>
      </c>
      <c r="E1564" t="str" cm="1">
        <f t="array" aca="1" ref="E1564" ca="1">INDEX(Reel2,Spins[[#This Row],[Stop2]])</f>
        <v>🍒</v>
      </c>
      <c r="F1564">
        <f t="shared" ca="1" si="120"/>
        <v>18</v>
      </c>
      <c r="G1564" t="str" cm="1">
        <f t="array" aca="1" ref="G1564" ca="1">INDEX(Reel3,Spins[[#This Row],[Stop3]])</f>
        <v>🔔</v>
      </c>
      <c r="H1564" t="b">
        <f ca="1">AND(Spins[[#This Row],[Sym1]]=Spins[[#This Row],[Sym2]],Spins[[#This Row],[Sym2]]=Spins[[#This Row],[Sym3]])</f>
        <v>0</v>
      </c>
      <c r="I1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4">
        <f t="shared" si="121"/>
        <v>1</v>
      </c>
      <c r="K1564">
        <f ca="1">Spins[[#This Row],[Mult]]*Spins[[#This Row],[Bet]]</f>
        <v>0</v>
      </c>
      <c r="L1564">
        <f ca="1">Spins[[#This Row],[Payout]]-Spins[[#This Row],[Bet]]</f>
        <v>-1</v>
      </c>
    </row>
    <row r="1565" spans="1:12" x14ac:dyDescent="0.3">
      <c r="A1565">
        <f t="shared" si="117"/>
        <v>1564</v>
      </c>
      <c r="B1565">
        <f t="shared" ca="1" si="118"/>
        <v>17</v>
      </c>
      <c r="C1565" t="str" cm="1">
        <f t="array" aca="1" ref="C1565" ca="1">INDEX(Reel1,Spins[[#This Row],[Stop1]])</f>
        <v>🍒</v>
      </c>
      <c r="D1565">
        <f t="shared" ca="1" si="119"/>
        <v>9</v>
      </c>
      <c r="E1565" t="str" cm="1">
        <f t="array" aca="1" ref="E1565" ca="1">INDEX(Reel2,Spins[[#This Row],[Stop2]])</f>
        <v>🍋</v>
      </c>
      <c r="F1565">
        <f t="shared" ca="1" si="120"/>
        <v>1</v>
      </c>
      <c r="G1565" t="str" cm="1">
        <f t="array" aca="1" ref="G1565" ca="1">INDEX(Reel3,Spins[[#This Row],[Stop3]])</f>
        <v>🍋</v>
      </c>
      <c r="H1565" t="b">
        <f ca="1">AND(Spins[[#This Row],[Sym1]]=Spins[[#This Row],[Sym2]],Spins[[#This Row],[Sym2]]=Spins[[#This Row],[Sym3]])</f>
        <v>0</v>
      </c>
      <c r="I1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5">
        <f t="shared" si="121"/>
        <v>1</v>
      </c>
      <c r="K1565">
        <f ca="1">Spins[[#This Row],[Mult]]*Spins[[#This Row],[Bet]]</f>
        <v>0</v>
      </c>
      <c r="L1565">
        <f ca="1">Spins[[#This Row],[Payout]]-Spins[[#This Row],[Bet]]</f>
        <v>-1</v>
      </c>
    </row>
    <row r="1566" spans="1:12" x14ac:dyDescent="0.3">
      <c r="A1566">
        <f t="shared" si="117"/>
        <v>1565</v>
      </c>
      <c r="B1566">
        <f t="shared" ca="1" si="118"/>
        <v>11</v>
      </c>
      <c r="C1566" t="str" cm="1">
        <f t="array" aca="1" ref="C1566" ca="1">INDEX(Reel1,Spins[[#This Row],[Stop1]])</f>
        <v>🍋</v>
      </c>
      <c r="D1566">
        <f t="shared" ca="1" si="119"/>
        <v>26</v>
      </c>
      <c r="E1566" t="str" cm="1">
        <f t="array" aca="1" ref="E1566" ca="1">INDEX(Reel2,Spins[[#This Row],[Stop2]])</f>
        <v>🔔</v>
      </c>
      <c r="F1566">
        <f t="shared" ca="1" si="120"/>
        <v>1</v>
      </c>
      <c r="G1566" t="str" cm="1">
        <f t="array" aca="1" ref="G1566" ca="1">INDEX(Reel3,Spins[[#This Row],[Stop3]])</f>
        <v>🍋</v>
      </c>
      <c r="H1566" t="b">
        <f ca="1">AND(Spins[[#This Row],[Sym1]]=Spins[[#This Row],[Sym2]],Spins[[#This Row],[Sym2]]=Spins[[#This Row],[Sym3]])</f>
        <v>0</v>
      </c>
      <c r="I1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6">
        <f t="shared" si="121"/>
        <v>1</v>
      </c>
      <c r="K1566">
        <f ca="1">Spins[[#This Row],[Mult]]*Spins[[#This Row],[Bet]]</f>
        <v>0</v>
      </c>
      <c r="L1566">
        <f ca="1">Spins[[#This Row],[Payout]]-Spins[[#This Row],[Bet]]</f>
        <v>-1</v>
      </c>
    </row>
    <row r="1567" spans="1:12" x14ac:dyDescent="0.3">
      <c r="A1567">
        <f t="shared" si="117"/>
        <v>1566</v>
      </c>
      <c r="B1567">
        <f t="shared" ca="1" si="118"/>
        <v>15</v>
      </c>
      <c r="C1567" t="str" cm="1">
        <f t="array" aca="1" ref="C1567" ca="1">INDEX(Reel1,Spins[[#This Row],[Stop1]])</f>
        <v>🍒</v>
      </c>
      <c r="D1567">
        <f t="shared" ca="1" si="119"/>
        <v>16</v>
      </c>
      <c r="E1567" t="str" cm="1">
        <f t="array" aca="1" ref="E1567" ca="1">INDEX(Reel2,Spins[[#This Row],[Stop2]])</f>
        <v>🍒</v>
      </c>
      <c r="F1567">
        <f t="shared" ca="1" si="120"/>
        <v>22</v>
      </c>
      <c r="G1567" t="str" cm="1">
        <f t="array" aca="1" ref="G1567" ca="1">INDEX(Reel3,Spins[[#This Row],[Stop3]])</f>
        <v>🔔</v>
      </c>
      <c r="H1567" t="b">
        <f ca="1">AND(Spins[[#This Row],[Sym1]]=Spins[[#This Row],[Sym2]],Spins[[#This Row],[Sym2]]=Spins[[#This Row],[Sym3]])</f>
        <v>0</v>
      </c>
      <c r="I1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567">
        <f t="shared" si="121"/>
        <v>1</v>
      </c>
      <c r="K1567">
        <f ca="1">Spins[[#This Row],[Mult]]*Spins[[#This Row],[Bet]]</f>
        <v>0.8</v>
      </c>
      <c r="L1567">
        <f ca="1">Spins[[#This Row],[Payout]]-Spins[[#This Row],[Bet]]</f>
        <v>-0.19999999999999996</v>
      </c>
    </row>
    <row r="1568" spans="1:12" x14ac:dyDescent="0.3">
      <c r="A1568">
        <f t="shared" si="117"/>
        <v>1567</v>
      </c>
      <c r="B1568">
        <f t="shared" ca="1" si="118"/>
        <v>2</v>
      </c>
      <c r="C1568" t="str" cm="1">
        <f t="array" aca="1" ref="C1568" ca="1">INDEX(Reel1,Spins[[#This Row],[Stop1]])</f>
        <v>🍋</v>
      </c>
      <c r="D1568">
        <f t="shared" ca="1" si="119"/>
        <v>6</v>
      </c>
      <c r="E1568" t="str" cm="1">
        <f t="array" aca="1" ref="E1568" ca="1">INDEX(Reel2,Spins[[#This Row],[Stop2]])</f>
        <v>🍋</v>
      </c>
      <c r="F1568">
        <f t="shared" ca="1" si="120"/>
        <v>7</v>
      </c>
      <c r="G1568" t="str" cm="1">
        <f t="array" aca="1" ref="G1568" ca="1">INDEX(Reel3,Spins[[#This Row],[Stop3]])</f>
        <v>🍒</v>
      </c>
      <c r="H1568" t="b">
        <f ca="1">AND(Spins[[#This Row],[Sym1]]=Spins[[#This Row],[Sym2]],Spins[[#This Row],[Sym2]]=Spins[[#This Row],[Sym3]])</f>
        <v>0</v>
      </c>
      <c r="I1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68">
        <f t="shared" si="121"/>
        <v>1</v>
      </c>
      <c r="K1568">
        <f ca="1">Spins[[#This Row],[Mult]]*Spins[[#This Row],[Bet]]</f>
        <v>0.6</v>
      </c>
      <c r="L1568">
        <f ca="1">Spins[[#This Row],[Payout]]-Spins[[#This Row],[Bet]]</f>
        <v>-0.4</v>
      </c>
    </row>
    <row r="1569" spans="1:12" x14ac:dyDescent="0.3">
      <c r="A1569">
        <f t="shared" si="117"/>
        <v>1568</v>
      </c>
      <c r="B1569">
        <f t="shared" ca="1" si="118"/>
        <v>12</v>
      </c>
      <c r="C1569" t="str" cm="1">
        <f t="array" aca="1" ref="C1569" ca="1">INDEX(Reel1,Spins[[#This Row],[Stop1]])</f>
        <v>🍋</v>
      </c>
      <c r="D1569">
        <f t="shared" ca="1" si="119"/>
        <v>25</v>
      </c>
      <c r="E1569" t="str" cm="1">
        <f t="array" aca="1" ref="E1569" ca="1">INDEX(Reel2,Spins[[#This Row],[Stop2]])</f>
        <v>🔔</v>
      </c>
      <c r="F1569">
        <f t="shared" ca="1" si="120"/>
        <v>1</v>
      </c>
      <c r="G1569" t="str" cm="1">
        <f t="array" aca="1" ref="G1569" ca="1">INDEX(Reel3,Spins[[#This Row],[Stop3]])</f>
        <v>🍋</v>
      </c>
      <c r="H1569" t="b">
        <f ca="1">AND(Spins[[#This Row],[Sym1]]=Spins[[#This Row],[Sym2]],Spins[[#This Row],[Sym2]]=Spins[[#This Row],[Sym3]])</f>
        <v>0</v>
      </c>
      <c r="I1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69">
        <f t="shared" si="121"/>
        <v>1</v>
      </c>
      <c r="K1569">
        <f ca="1">Spins[[#This Row],[Mult]]*Spins[[#This Row],[Bet]]</f>
        <v>0</v>
      </c>
      <c r="L1569">
        <f ca="1">Spins[[#This Row],[Payout]]-Spins[[#This Row],[Bet]]</f>
        <v>-1</v>
      </c>
    </row>
    <row r="1570" spans="1:12" x14ac:dyDescent="0.3">
      <c r="A1570">
        <f t="shared" si="117"/>
        <v>1569</v>
      </c>
      <c r="B1570">
        <f t="shared" ca="1" si="118"/>
        <v>7</v>
      </c>
      <c r="C1570" t="str" cm="1">
        <f t="array" aca="1" ref="C1570" ca="1">INDEX(Reel1,Spins[[#This Row],[Stop1]])</f>
        <v>🍋</v>
      </c>
      <c r="D1570">
        <f t="shared" ca="1" si="119"/>
        <v>8</v>
      </c>
      <c r="E1570" t="str" cm="1">
        <f t="array" aca="1" ref="E1570" ca="1">INDEX(Reel2,Spins[[#This Row],[Stop2]])</f>
        <v>🍋</v>
      </c>
      <c r="F1570">
        <f t="shared" ca="1" si="120"/>
        <v>14</v>
      </c>
      <c r="G1570" t="str" cm="1">
        <f t="array" aca="1" ref="G1570" ca="1">INDEX(Reel3,Spins[[#This Row],[Stop3]])</f>
        <v>🍇</v>
      </c>
      <c r="H1570" t="b">
        <f ca="1">AND(Spins[[#This Row],[Sym1]]=Spins[[#This Row],[Sym2]],Spins[[#This Row],[Sym2]]=Spins[[#This Row],[Sym3]])</f>
        <v>0</v>
      </c>
      <c r="I1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70">
        <f t="shared" si="121"/>
        <v>1</v>
      </c>
      <c r="K1570">
        <f ca="1">Spins[[#This Row],[Mult]]*Spins[[#This Row],[Bet]]</f>
        <v>0.6</v>
      </c>
      <c r="L1570">
        <f ca="1">Spins[[#This Row],[Payout]]-Spins[[#This Row],[Bet]]</f>
        <v>-0.4</v>
      </c>
    </row>
    <row r="1571" spans="1:12" x14ac:dyDescent="0.3">
      <c r="A1571">
        <f t="shared" si="117"/>
        <v>1570</v>
      </c>
      <c r="B1571">
        <f t="shared" ca="1" si="118"/>
        <v>14</v>
      </c>
      <c r="C1571" t="str" cm="1">
        <f t="array" aca="1" ref="C1571" ca="1">INDEX(Reel1,Spins[[#This Row],[Stop1]])</f>
        <v>🍋</v>
      </c>
      <c r="D1571">
        <f t="shared" ca="1" si="119"/>
        <v>1</v>
      </c>
      <c r="E1571" t="str" cm="1">
        <f t="array" aca="1" ref="E1571" ca="1">INDEX(Reel2,Spins[[#This Row],[Stop2]])</f>
        <v>🍋</v>
      </c>
      <c r="F1571">
        <f t="shared" ca="1" si="120"/>
        <v>31</v>
      </c>
      <c r="G1571" t="str" cm="1">
        <f t="array" aca="1" ref="G1571" ca="1">INDEX(Reel3,Spins[[#This Row],[Stop3]])</f>
        <v>💎</v>
      </c>
      <c r="H1571" t="b">
        <f ca="1">AND(Spins[[#This Row],[Sym1]]=Spins[[#This Row],[Sym2]],Spins[[#This Row],[Sym2]]=Spins[[#This Row],[Sym3]])</f>
        <v>0</v>
      </c>
      <c r="I1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71">
        <f t="shared" si="121"/>
        <v>1</v>
      </c>
      <c r="K1571">
        <f ca="1">Spins[[#This Row],[Mult]]*Spins[[#This Row],[Bet]]</f>
        <v>0.6</v>
      </c>
      <c r="L1571">
        <f ca="1">Spins[[#This Row],[Payout]]-Spins[[#This Row],[Bet]]</f>
        <v>-0.4</v>
      </c>
    </row>
    <row r="1572" spans="1:12" x14ac:dyDescent="0.3">
      <c r="A1572">
        <f t="shared" si="117"/>
        <v>1571</v>
      </c>
      <c r="B1572">
        <f t="shared" ca="1" si="118"/>
        <v>31</v>
      </c>
      <c r="C1572" t="str" cm="1">
        <f t="array" aca="1" ref="C1572" ca="1">INDEX(Reel1,Spins[[#This Row],[Stop1]])</f>
        <v>💎</v>
      </c>
      <c r="D1572">
        <f t="shared" ca="1" si="119"/>
        <v>21</v>
      </c>
      <c r="E1572" t="str" cm="1">
        <f t="array" aca="1" ref="E1572" ca="1">INDEX(Reel2,Spins[[#This Row],[Stop2]])</f>
        <v>🍒</v>
      </c>
      <c r="F1572">
        <f t="shared" ca="1" si="120"/>
        <v>30</v>
      </c>
      <c r="G1572" t="str" cm="1">
        <f t="array" aca="1" ref="G1572" ca="1">INDEX(Reel3,Spins[[#This Row],[Stop3]])</f>
        <v>💎</v>
      </c>
      <c r="H1572" t="b">
        <f ca="1">AND(Spins[[#This Row],[Sym1]]=Spins[[#This Row],[Sym2]],Spins[[#This Row],[Sym2]]=Spins[[#This Row],[Sym3]])</f>
        <v>0</v>
      </c>
      <c r="I1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72">
        <f t="shared" si="121"/>
        <v>1</v>
      </c>
      <c r="K1572">
        <f ca="1">Spins[[#This Row],[Mult]]*Spins[[#This Row],[Bet]]</f>
        <v>0</v>
      </c>
      <c r="L1572">
        <f ca="1">Spins[[#This Row],[Payout]]-Spins[[#This Row],[Bet]]</f>
        <v>-1</v>
      </c>
    </row>
    <row r="1573" spans="1:12" x14ac:dyDescent="0.3">
      <c r="A1573">
        <f t="shared" si="117"/>
        <v>1572</v>
      </c>
      <c r="B1573">
        <f t="shared" ca="1" si="118"/>
        <v>24</v>
      </c>
      <c r="C1573" t="str" cm="1">
        <f t="array" aca="1" ref="C1573" ca="1">INDEX(Reel1,Spins[[#This Row],[Stop1]])</f>
        <v>🍇</v>
      </c>
      <c r="D1573">
        <f t="shared" ca="1" si="119"/>
        <v>11</v>
      </c>
      <c r="E1573" t="str" cm="1">
        <f t="array" aca="1" ref="E1573" ca="1">INDEX(Reel2,Spins[[#This Row],[Stop2]])</f>
        <v>🍋</v>
      </c>
      <c r="F1573">
        <f t="shared" ca="1" si="120"/>
        <v>25</v>
      </c>
      <c r="G1573" t="str" cm="1">
        <f t="array" aca="1" ref="G1573" ca="1">INDEX(Reel3,Spins[[#This Row],[Stop3]])</f>
        <v>BAR</v>
      </c>
      <c r="H1573" t="b">
        <f ca="1">AND(Spins[[#This Row],[Sym1]]=Spins[[#This Row],[Sym2]],Spins[[#This Row],[Sym2]]=Spins[[#This Row],[Sym3]])</f>
        <v>0</v>
      </c>
      <c r="I1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73">
        <f t="shared" si="121"/>
        <v>1</v>
      </c>
      <c r="K1573">
        <f ca="1">Spins[[#This Row],[Mult]]*Spins[[#This Row],[Bet]]</f>
        <v>0</v>
      </c>
      <c r="L1573">
        <f ca="1">Spins[[#This Row],[Payout]]-Spins[[#This Row],[Bet]]</f>
        <v>-1</v>
      </c>
    </row>
    <row r="1574" spans="1:12" x14ac:dyDescent="0.3">
      <c r="A1574">
        <f t="shared" si="117"/>
        <v>1573</v>
      </c>
      <c r="B1574">
        <f t="shared" ca="1" si="118"/>
        <v>16</v>
      </c>
      <c r="C1574" t="str" cm="1">
        <f t="array" aca="1" ref="C1574" ca="1">INDEX(Reel1,Spins[[#This Row],[Stop1]])</f>
        <v>🍒</v>
      </c>
      <c r="D1574">
        <f t="shared" ca="1" si="119"/>
        <v>16</v>
      </c>
      <c r="E1574" t="str" cm="1">
        <f t="array" aca="1" ref="E1574" ca="1">INDEX(Reel2,Spins[[#This Row],[Stop2]])</f>
        <v>🍒</v>
      </c>
      <c r="F1574">
        <f t="shared" ca="1" si="120"/>
        <v>2</v>
      </c>
      <c r="G1574" t="str" cm="1">
        <f t="array" aca="1" ref="G1574" ca="1">INDEX(Reel3,Spins[[#This Row],[Stop3]])</f>
        <v>🍋</v>
      </c>
      <c r="H1574" t="b">
        <f ca="1">AND(Spins[[#This Row],[Sym1]]=Spins[[#This Row],[Sym2]],Spins[[#This Row],[Sym2]]=Spins[[#This Row],[Sym3]])</f>
        <v>0</v>
      </c>
      <c r="I1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574">
        <f t="shared" si="121"/>
        <v>1</v>
      </c>
      <c r="K1574">
        <f ca="1">Spins[[#This Row],[Mult]]*Spins[[#This Row],[Bet]]</f>
        <v>0.8</v>
      </c>
      <c r="L1574">
        <f ca="1">Spins[[#This Row],[Payout]]-Spins[[#This Row],[Bet]]</f>
        <v>-0.19999999999999996</v>
      </c>
    </row>
    <row r="1575" spans="1:12" x14ac:dyDescent="0.3">
      <c r="A1575">
        <f t="shared" si="117"/>
        <v>1574</v>
      </c>
      <c r="B1575">
        <f t="shared" ca="1" si="118"/>
        <v>27</v>
      </c>
      <c r="C1575" t="str" cm="1">
        <f t="array" aca="1" ref="C1575" ca="1">INDEX(Reel1,Spins[[#This Row],[Stop1]])</f>
        <v>BAR</v>
      </c>
      <c r="D1575">
        <f t="shared" ca="1" si="119"/>
        <v>2</v>
      </c>
      <c r="E1575" t="str" cm="1">
        <f t="array" aca="1" ref="E1575" ca="1">INDEX(Reel2,Spins[[#This Row],[Stop2]])</f>
        <v>🍋</v>
      </c>
      <c r="F1575">
        <f t="shared" ca="1" si="120"/>
        <v>11</v>
      </c>
      <c r="G1575" t="str" cm="1">
        <f t="array" aca="1" ref="G1575" ca="1">INDEX(Reel3,Spins[[#This Row],[Stop3]])</f>
        <v>🍒</v>
      </c>
      <c r="H1575" t="b">
        <f ca="1">AND(Spins[[#This Row],[Sym1]]=Spins[[#This Row],[Sym2]],Spins[[#This Row],[Sym2]]=Spins[[#This Row],[Sym3]])</f>
        <v>0</v>
      </c>
      <c r="I1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75">
        <f t="shared" si="121"/>
        <v>1</v>
      </c>
      <c r="K1575">
        <f ca="1">Spins[[#This Row],[Mult]]*Spins[[#This Row],[Bet]]</f>
        <v>0</v>
      </c>
      <c r="L1575">
        <f ca="1">Spins[[#This Row],[Payout]]-Spins[[#This Row],[Bet]]</f>
        <v>-1</v>
      </c>
    </row>
    <row r="1576" spans="1:12" x14ac:dyDescent="0.3">
      <c r="A1576">
        <f t="shared" si="117"/>
        <v>1575</v>
      </c>
      <c r="B1576">
        <f t="shared" ca="1" si="118"/>
        <v>15</v>
      </c>
      <c r="C1576" t="str" cm="1">
        <f t="array" aca="1" ref="C1576" ca="1">INDEX(Reel1,Spins[[#This Row],[Stop1]])</f>
        <v>🍒</v>
      </c>
      <c r="D1576">
        <f t="shared" ca="1" si="119"/>
        <v>30</v>
      </c>
      <c r="E1576" t="str" cm="1">
        <f t="array" aca="1" ref="E1576" ca="1">INDEX(Reel2,Spins[[#This Row],[Stop2]])</f>
        <v>7️⃣</v>
      </c>
      <c r="F1576">
        <f t="shared" ca="1" si="120"/>
        <v>11</v>
      </c>
      <c r="G1576" t="str" cm="1">
        <f t="array" aca="1" ref="G1576" ca="1">INDEX(Reel3,Spins[[#This Row],[Stop3]])</f>
        <v>🍒</v>
      </c>
      <c r="H1576" t="b">
        <f ca="1">AND(Spins[[#This Row],[Sym1]]=Spins[[#This Row],[Sym2]],Spins[[#This Row],[Sym2]]=Spins[[#This Row],[Sym3]])</f>
        <v>0</v>
      </c>
      <c r="I1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76">
        <f t="shared" si="121"/>
        <v>1</v>
      </c>
      <c r="K1576">
        <f ca="1">Spins[[#This Row],[Mult]]*Spins[[#This Row],[Bet]]</f>
        <v>0</v>
      </c>
      <c r="L1576">
        <f ca="1">Spins[[#This Row],[Payout]]-Spins[[#This Row],[Bet]]</f>
        <v>-1</v>
      </c>
    </row>
    <row r="1577" spans="1:12" x14ac:dyDescent="0.3">
      <c r="A1577">
        <f t="shared" si="117"/>
        <v>1576</v>
      </c>
      <c r="B1577">
        <f t="shared" ca="1" si="118"/>
        <v>24</v>
      </c>
      <c r="C1577" t="str" cm="1">
        <f t="array" aca="1" ref="C1577" ca="1">INDEX(Reel1,Spins[[#This Row],[Stop1]])</f>
        <v>🍇</v>
      </c>
      <c r="D1577">
        <f t="shared" ca="1" si="119"/>
        <v>23</v>
      </c>
      <c r="E1577" t="str" cm="1">
        <f t="array" aca="1" ref="E1577" ca="1">INDEX(Reel2,Spins[[#This Row],[Stop2]])</f>
        <v>🍇</v>
      </c>
      <c r="F1577">
        <f t="shared" ca="1" si="120"/>
        <v>13</v>
      </c>
      <c r="G1577" t="str" cm="1">
        <f t="array" aca="1" ref="G1577" ca="1">INDEX(Reel3,Spins[[#This Row],[Stop3]])</f>
        <v>🍇</v>
      </c>
      <c r="H1577" t="b">
        <f ca="1">AND(Spins[[#This Row],[Sym1]]=Spins[[#This Row],[Sym2]],Spins[[#This Row],[Sym2]]=Spins[[#This Row],[Sym3]])</f>
        <v>1</v>
      </c>
      <c r="I1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577">
        <f t="shared" si="121"/>
        <v>1</v>
      </c>
      <c r="K1577">
        <f ca="1">Spins[[#This Row],[Mult]]*Spins[[#This Row],[Bet]]</f>
        <v>20</v>
      </c>
      <c r="L1577">
        <f ca="1">Spins[[#This Row],[Payout]]-Spins[[#This Row],[Bet]]</f>
        <v>19</v>
      </c>
    </row>
    <row r="1578" spans="1:12" x14ac:dyDescent="0.3">
      <c r="A1578">
        <f t="shared" si="117"/>
        <v>1577</v>
      </c>
      <c r="B1578">
        <f t="shared" ca="1" si="118"/>
        <v>24</v>
      </c>
      <c r="C1578" t="str" cm="1">
        <f t="array" aca="1" ref="C1578" ca="1">INDEX(Reel1,Spins[[#This Row],[Stop1]])</f>
        <v>🍇</v>
      </c>
      <c r="D1578">
        <f t="shared" ca="1" si="119"/>
        <v>27</v>
      </c>
      <c r="E1578" t="str" cm="1">
        <f t="array" aca="1" ref="E1578" ca="1">INDEX(Reel2,Spins[[#This Row],[Stop2]])</f>
        <v>BAR</v>
      </c>
      <c r="F1578">
        <f t="shared" ca="1" si="120"/>
        <v>31</v>
      </c>
      <c r="G1578" t="str" cm="1">
        <f t="array" aca="1" ref="G1578" ca="1">INDEX(Reel3,Spins[[#This Row],[Stop3]])</f>
        <v>💎</v>
      </c>
      <c r="H1578" t="b">
        <f ca="1">AND(Spins[[#This Row],[Sym1]]=Spins[[#This Row],[Sym2]],Spins[[#This Row],[Sym2]]=Spins[[#This Row],[Sym3]])</f>
        <v>0</v>
      </c>
      <c r="I1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78">
        <f t="shared" si="121"/>
        <v>1</v>
      </c>
      <c r="K1578">
        <f ca="1">Spins[[#This Row],[Mult]]*Spins[[#This Row],[Bet]]</f>
        <v>0</v>
      </c>
      <c r="L1578">
        <f ca="1">Spins[[#This Row],[Payout]]-Spins[[#This Row],[Bet]]</f>
        <v>-1</v>
      </c>
    </row>
    <row r="1579" spans="1:12" x14ac:dyDescent="0.3">
      <c r="A1579">
        <f t="shared" si="117"/>
        <v>1578</v>
      </c>
      <c r="B1579">
        <f t="shared" ca="1" si="118"/>
        <v>6</v>
      </c>
      <c r="C1579" t="str" cm="1">
        <f t="array" aca="1" ref="C1579" ca="1">INDEX(Reel1,Spins[[#This Row],[Stop1]])</f>
        <v>🍋</v>
      </c>
      <c r="D1579">
        <f t="shared" ca="1" si="119"/>
        <v>3</v>
      </c>
      <c r="E1579" t="str" cm="1">
        <f t="array" aca="1" ref="E1579" ca="1">INDEX(Reel2,Spins[[#This Row],[Stop2]])</f>
        <v>🍋</v>
      </c>
      <c r="F1579">
        <f t="shared" ca="1" si="120"/>
        <v>24</v>
      </c>
      <c r="G1579" t="str" cm="1">
        <f t="array" aca="1" ref="G1579" ca="1">INDEX(Reel3,Spins[[#This Row],[Stop3]])</f>
        <v>BAR</v>
      </c>
      <c r="H1579" t="b">
        <f ca="1">AND(Spins[[#This Row],[Sym1]]=Spins[[#This Row],[Sym2]],Spins[[#This Row],[Sym2]]=Spins[[#This Row],[Sym3]])</f>
        <v>0</v>
      </c>
      <c r="I1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79">
        <f t="shared" si="121"/>
        <v>1</v>
      </c>
      <c r="K1579">
        <f ca="1">Spins[[#This Row],[Mult]]*Spins[[#This Row],[Bet]]</f>
        <v>0.6</v>
      </c>
      <c r="L1579">
        <f ca="1">Spins[[#This Row],[Payout]]-Spins[[#This Row],[Bet]]</f>
        <v>-0.4</v>
      </c>
    </row>
    <row r="1580" spans="1:12" x14ac:dyDescent="0.3">
      <c r="A1580">
        <f t="shared" si="117"/>
        <v>1579</v>
      </c>
      <c r="B1580">
        <f t="shared" ca="1" si="118"/>
        <v>30</v>
      </c>
      <c r="C1580" t="str" cm="1">
        <f t="array" aca="1" ref="C1580" ca="1">INDEX(Reel1,Spins[[#This Row],[Stop1]])</f>
        <v>7️⃣</v>
      </c>
      <c r="D1580">
        <f t="shared" ca="1" si="119"/>
        <v>1</v>
      </c>
      <c r="E1580" t="str" cm="1">
        <f t="array" aca="1" ref="E1580" ca="1">INDEX(Reel2,Spins[[#This Row],[Stop2]])</f>
        <v>🍋</v>
      </c>
      <c r="F1580">
        <f t="shared" ca="1" si="120"/>
        <v>6</v>
      </c>
      <c r="G1580" t="str" cm="1">
        <f t="array" aca="1" ref="G1580" ca="1">INDEX(Reel3,Spins[[#This Row],[Stop3]])</f>
        <v>🍒</v>
      </c>
      <c r="H1580" t="b">
        <f ca="1">AND(Spins[[#This Row],[Sym1]]=Spins[[#This Row],[Sym2]],Spins[[#This Row],[Sym2]]=Spins[[#This Row],[Sym3]])</f>
        <v>0</v>
      </c>
      <c r="I1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80">
        <f t="shared" si="121"/>
        <v>1</v>
      </c>
      <c r="K1580">
        <f ca="1">Spins[[#This Row],[Mult]]*Spins[[#This Row],[Bet]]</f>
        <v>0</v>
      </c>
      <c r="L1580">
        <f ca="1">Spins[[#This Row],[Payout]]-Spins[[#This Row],[Bet]]</f>
        <v>-1</v>
      </c>
    </row>
    <row r="1581" spans="1:12" x14ac:dyDescent="0.3">
      <c r="A1581">
        <f t="shared" si="117"/>
        <v>1580</v>
      </c>
      <c r="B1581">
        <f t="shared" ca="1" si="118"/>
        <v>26</v>
      </c>
      <c r="C1581" t="str" cm="1">
        <f t="array" aca="1" ref="C1581" ca="1">INDEX(Reel1,Spins[[#This Row],[Stop1]])</f>
        <v>🔔</v>
      </c>
      <c r="D1581">
        <f t="shared" ca="1" si="119"/>
        <v>6</v>
      </c>
      <c r="E1581" t="str" cm="1">
        <f t="array" aca="1" ref="E1581" ca="1">INDEX(Reel2,Spins[[#This Row],[Stop2]])</f>
        <v>🍋</v>
      </c>
      <c r="F1581">
        <f t="shared" ca="1" si="120"/>
        <v>28</v>
      </c>
      <c r="G1581" t="str" cm="1">
        <f t="array" aca="1" ref="G1581" ca="1">INDEX(Reel3,Spins[[#This Row],[Stop3]])</f>
        <v>7️⃣</v>
      </c>
      <c r="H1581" t="b">
        <f ca="1">AND(Spins[[#This Row],[Sym1]]=Spins[[#This Row],[Sym2]],Spins[[#This Row],[Sym2]]=Spins[[#This Row],[Sym3]])</f>
        <v>0</v>
      </c>
      <c r="I1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81">
        <f t="shared" si="121"/>
        <v>1</v>
      </c>
      <c r="K1581">
        <f ca="1">Spins[[#This Row],[Mult]]*Spins[[#This Row],[Bet]]</f>
        <v>0</v>
      </c>
      <c r="L1581">
        <f ca="1">Spins[[#This Row],[Payout]]-Spins[[#This Row],[Bet]]</f>
        <v>-1</v>
      </c>
    </row>
    <row r="1582" spans="1:12" x14ac:dyDescent="0.3">
      <c r="A1582">
        <f t="shared" si="117"/>
        <v>1581</v>
      </c>
      <c r="B1582">
        <f t="shared" ca="1" si="118"/>
        <v>27</v>
      </c>
      <c r="C1582" t="str" cm="1">
        <f t="array" aca="1" ref="C1582" ca="1">INDEX(Reel1,Spins[[#This Row],[Stop1]])</f>
        <v>BAR</v>
      </c>
      <c r="D1582">
        <f t="shared" ca="1" si="119"/>
        <v>27</v>
      </c>
      <c r="E1582" t="str" cm="1">
        <f t="array" aca="1" ref="E1582" ca="1">INDEX(Reel2,Spins[[#This Row],[Stop2]])</f>
        <v>BAR</v>
      </c>
      <c r="F1582">
        <f t="shared" ca="1" si="120"/>
        <v>25</v>
      </c>
      <c r="G1582" t="str" cm="1">
        <f t="array" aca="1" ref="G1582" ca="1">INDEX(Reel3,Spins[[#This Row],[Stop3]])</f>
        <v>BAR</v>
      </c>
      <c r="H1582" t="b">
        <f ca="1">AND(Spins[[#This Row],[Sym1]]=Spins[[#This Row],[Sym2]],Spins[[#This Row],[Sym2]]=Spins[[#This Row],[Sym3]])</f>
        <v>1</v>
      </c>
      <c r="I1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1582">
        <f t="shared" si="121"/>
        <v>1</v>
      </c>
      <c r="K1582">
        <f ca="1">Spins[[#This Row],[Mult]]*Spins[[#This Row],[Bet]]</f>
        <v>60</v>
      </c>
      <c r="L1582">
        <f ca="1">Spins[[#This Row],[Payout]]-Spins[[#This Row],[Bet]]</f>
        <v>59</v>
      </c>
    </row>
    <row r="1583" spans="1:12" x14ac:dyDescent="0.3">
      <c r="A1583">
        <f t="shared" si="117"/>
        <v>1582</v>
      </c>
      <c r="B1583">
        <f t="shared" ca="1" si="118"/>
        <v>9</v>
      </c>
      <c r="C1583" t="str" cm="1">
        <f t="array" aca="1" ref="C1583" ca="1">INDEX(Reel1,Spins[[#This Row],[Stop1]])</f>
        <v>🍋</v>
      </c>
      <c r="D1583">
        <f t="shared" ca="1" si="119"/>
        <v>14</v>
      </c>
      <c r="E1583" t="str" cm="1">
        <f t="array" aca="1" ref="E1583" ca="1">INDEX(Reel2,Spins[[#This Row],[Stop2]])</f>
        <v>🍋</v>
      </c>
      <c r="F1583">
        <f t="shared" ca="1" si="120"/>
        <v>19</v>
      </c>
      <c r="G1583" t="str" cm="1">
        <f t="array" aca="1" ref="G1583" ca="1">INDEX(Reel3,Spins[[#This Row],[Stop3]])</f>
        <v>🔔</v>
      </c>
      <c r="H1583" t="b">
        <f ca="1">AND(Spins[[#This Row],[Sym1]]=Spins[[#This Row],[Sym2]],Spins[[#This Row],[Sym2]]=Spins[[#This Row],[Sym3]])</f>
        <v>0</v>
      </c>
      <c r="I1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583">
        <f t="shared" si="121"/>
        <v>1</v>
      </c>
      <c r="K1583">
        <f ca="1">Spins[[#This Row],[Mult]]*Spins[[#This Row],[Bet]]</f>
        <v>0.6</v>
      </c>
      <c r="L1583">
        <f ca="1">Spins[[#This Row],[Payout]]-Spins[[#This Row],[Bet]]</f>
        <v>-0.4</v>
      </c>
    </row>
    <row r="1584" spans="1:12" x14ac:dyDescent="0.3">
      <c r="A1584">
        <f t="shared" si="117"/>
        <v>1583</v>
      </c>
      <c r="B1584">
        <f t="shared" ca="1" si="118"/>
        <v>18</v>
      </c>
      <c r="C1584" t="str" cm="1">
        <f t="array" aca="1" ref="C1584" ca="1">INDEX(Reel1,Spins[[#This Row],[Stop1]])</f>
        <v>🍒</v>
      </c>
      <c r="D1584">
        <f t="shared" ca="1" si="119"/>
        <v>19</v>
      </c>
      <c r="E1584" t="str" cm="1">
        <f t="array" aca="1" ref="E1584" ca="1">INDEX(Reel2,Spins[[#This Row],[Stop2]])</f>
        <v>🍒</v>
      </c>
      <c r="F1584">
        <f t="shared" ca="1" si="120"/>
        <v>14</v>
      </c>
      <c r="G1584" t="str" cm="1">
        <f t="array" aca="1" ref="G1584" ca="1">INDEX(Reel3,Spins[[#This Row],[Stop3]])</f>
        <v>🍇</v>
      </c>
      <c r="H1584" t="b">
        <f ca="1">AND(Spins[[#This Row],[Sym1]]=Spins[[#This Row],[Sym2]],Spins[[#This Row],[Sym2]]=Spins[[#This Row],[Sym3]])</f>
        <v>0</v>
      </c>
      <c r="I1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584">
        <f t="shared" si="121"/>
        <v>1</v>
      </c>
      <c r="K1584">
        <f ca="1">Spins[[#This Row],[Mult]]*Spins[[#This Row],[Bet]]</f>
        <v>0.8</v>
      </c>
      <c r="L1584">
        <f ca="1">Spins[[#This Row],[Payout]]-Spins[[#This Row],[Bet]]</f>
        <v>-0.19999999999999996</v>
      </c>
    </row>
    <row r="1585" spans="1:12" x14ac:dyDescent="0.3">
      <c r="A1585">
        <f t="shared" si="117"/>
        <v>1584</v>
      </c>
      <c r="B1585">
        <f t="shared" ca="1" si="118"/>
        <v>19</v>
      </c>
      <c r="C1585" t="str" cm="1">
        <f t="array" aca="1" ref="C1585" ca="1">INDEX(Reel1,Spins[[#This Row],[Stop1]])</f>
        <v>🍒</v>
      </c>
      <c r="D1585">
        <f t="shared" ca="1" si="119"/>
        <v>7</v>
      </c>
      <c r="E1585" t="str" cm="1">
        <f t="array" aca="1" ref="E1585" ca="1">INDEX(Reel2,Spins[[#This Row],[Stop2]])</f>
        <v>🍋</v>
      </c>
      <c r="F1585">
        <f t="shared" ca="1" si="120"/>
        <v>17</v>
      </c>
      <c r="G1585" t="str" cm="1">
        <f t="array" aca="1" ref="G1585" ca="1">INDEX(Reel3,Spins[[#This Row],[Stop3]])</f>
        <v>🍇</v>
      </c>
      <c r="H1585" t="b">
        <f ca="1">AND(Spins[[#This Row],[Sym1]]=Spins[[#This Row],[Sym2]],Spins[[#This Row],[Sym2]]=Spins[[#This Row],[Sym3]])</f>
        <v>0</v>
      </c>
      <c r="I1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85">
        <f t="shared" si="121"/>
        <v>1</v>
      </c>
      <c r="K1585">
        <f ca="1">Spins[[#This Row],[Mult]]*Spins[[#This Row],[Bet]]</f>
        <v>0</v>
      </c>
      <c r="L1585">
        <f ca="1">Spins[[#This Row],[Payout]]-Spins[[#This Row],[Bet]]</f>
        <v>-1</v>
      </c>
    </row>
    <row r="1586" spans="1:12" x14ac:dyDescent="0.3">
      <c r="A1586">
        <f t="shared" si="117"/>
        <v>1585</v>
      </c>
      <c r="B1586">
        <f t="shared" ca="1" si="118"/>
        <v>17</v>
      </c>
      <c r="C1586" t="str" cm="1">
        <f t="array" aca="1" ref="C1586" ca="1">INDEX(Reel1,Spins[[#This Row],[Stop1]])</f>
        <v>🍒</v>
      </c>
      <c r="D1586">
        <f t="shared" ca="1" si="119"/>
        <v>15</v>
      </c>
      <c r="E1586" t="str" cm="1">
        <f t="array" aca="1" ref="E1586" ca="1">INDEX(Reel2,Spins[[#This Row],[Stop2]])</f>
        <v>🍒</v>
      </c>
      <c r="F1586">
        <f t="shared" ca="1" si="120"/>
        <v>12</v>
      </c>
      <c r="G1586" t="str" cm="1">
        <f t="array" aca="1" ref="G1586" ca="1">INDEX(Reel3,Spins[[#This Row],[Stop3]])</f>
        <v>🍒</v>
      </c>
      <c r="H1586" t="b">
        <f ca="1">AND(Spins[[#This Row],[Sym1]]=Spins[[#This Row],[Sym2]],Spins[[#This Row],[Sym2]]=Spins[[#This Row],[Sym3]])</f>
        <v>1</v>
      </c>
      <c r="I1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586">
        <f t="shared" si="121"/>
        <v>1</v>
      </c>
      <c r="K1586">
        <f ca="1">Spins[[#This Row],[Mult]]*Spins[[#This Row],[Bet]]</f>
        <v>16</v>
      </c>
      <c r="L1586">
        <f ca="1">Spins[[#This Row],[Payout]]-Spins[[#This Row],[Bet]]</f>
        <v>15</v>
      </c>
    </row>
    <row r="1587" spans="1:12" x14ac:dyDescent="0.3">
      <c r="A1587">
        <f t="shared" si="117"/>
        <v>1586</v>
      </c>
      <c r="B1587">
        <f t="shared" ca="1" si="118"/>
        <v>11</v>
      </c>
      <c r="C1587" t="str" cm="1">
        <f t="array" aca="1" ref="C1587" ca="1">INDEX(Reel1,Spins[[#This Row],[Stop1]])</f>
        <v>🍋</v>
      </c>
      <c r="D1587">
        <f t="shared" ca="1" si="119"/>
        <v>29</v>
      </c>
      <c r="E1587" t="str" cm="1">
        <f t="array" aca="1" ref="E1587" ca="1">INDEX(Reel2,Spins[[#This Row],[Stop2]])</f>
        <v>7️⃣</v>
      </c>
      <c r="F1587">
        <f t="shared" ca="1" si="120"/>
        <v>31</v>
      </c>
      <c r="G1587" t="str" cm="1">
        <f t="array" aca="1" ref="G1587" ca="1">INDEX(Reel3,Spins[[#This Row],[Stop3]])</f>
        <v>💎</v>
      </c>
      <c r="H1587" t="b">
        <f ca="1">AND(Spins[[#This Row],[Sym1]]=Spins[[#This Row],[Sym2]],Spins[[#This Row],[Sym2]]=Spins[[#This Row],[Sym3]])</f>
        <v>0</v>
      </c>
      <c r="I1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87">
        <f t="shared" si="121"/>
        <v>1</v>
      </c>
      <c r="K1587">
        <f ca="1">Spins[[#This Row],[Mult]]*Spins[[#This Row],[Bet]]</f>
        <v>0</v>
      </c>
      <c r="L1587">
        <f ca="1">Spins[[#This Row],[Payout]]-Spins[[#This Row],[Bet]]</f>
        <v>-1</v>
      </c>
    </row>
    <row r="1588" spans="1:12" x14ac:dyDescent="0.3">
      <c r="A1588">
        <f t="shared" si="117"/>
        <v>1587</v>
      </c>
      <c r="B1588">
        <f t="shared" ca="1" si="118"/>
        <v>12</v>
      </c>
      <c r="C1588" t="str" cm="1">
        <f t="array" aca="1" ref="C1588" ca="1">INDEX(Reel1,Spins[[#This Row],[Stop1]])</f>
        <v>🍋</v>
      </c>
      <c r="D1588">
        <f t="shared" ca="1" si="119"/>
        <v>20</v>
      </c>
      <c r="E1588" t="str" cm="1">
        <f t="array" aca="1" ref="E1588" ca="1">INDEX(Reel2,Spins[[#This Row],[Stop2]])</f>
        <v>🍒</v>
      </c>
      <c r="F1588">
        <f t="shared" ca="1" si="120"/>
        <v>24</v>
      </c>
      <c r="G1588" t="str" cm="1">
        <f t="array" aca="1" ref="G1588" ca="1">INDEX(Reel3,Spins[[#This Row],[Stop3]])</f>
        <v>BAR</v>
      </c>
      <c r="H1588" t="b">
        <f ca="1">AND(Spins[[#This Row],[Sym1]]=Spins[[#This Row],[Sym2]],Spins[[#This Row],[Sym2]]=Spins[[#This Row],[Sym3]])</f>
        <v>0</v>
      </c>
      <c r="I1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88">
        <f t="shared" si="121"/>
        <v>1</v>
      </c>
      <c r="K1588">
        <f ca="1">Spins[[#This Row],[Mult]]*Spins[[#This Row],[Bet]]</f>
        <v>0</v>
      </c>
      <c r="L1588">
        <f ca="1">Spins[[#This Row],[Payout]]-Spins[[#This Row],[Bet]]</f>
        <v>-1</v>
      </c>
    </row>
    <row r="1589" spans="1:12" x14ac:dyDescent="0.3">
      <c r="A1589">
        <f t="shared" si="117"/>
        <v>1588</v>
      </c>
      <c r="B1589">
        <f t="shared" ca="1" si="118"/>
        <v>28</v>
      </c>
      <c r="C1589" t="str" cm="1">
        <f t="array" aca="1" ref="C1589" ca="1">INDEX(Reel1,Spins[[#This Row],[Stop1]])</f>
        <v>BAR</v>
      </c>
      <c r="D1589">
        <f t="shared" ca="1" si="119"/>
        <v>26</v>
      </c>
      <c r="E1589" t="str" cm="1">
        <f t="array" aca="1" ref="E1589" ca="1">INDEX(Reel2,Spins[[#This Row],[Stop2]])</f>
        <v>🔔</v>
      </c>
      <c r="F1589">
        <f t="shared" ca="1" si="120"/>
        <v>8</v>
      </c>
      <c r="G1589" t="str" cm="1">
        <f t="array" aca="1" ref="G1589" ca="1">INDEX(Reel3,Spins[[#This Row],[Stop3]])</f>
        <v>🍒</v>
      </c>
      <c r="H1589" t="b">
        <f ca="1">AND(Spins[[#This Row],[Sym1]]=Spins[[#This Row],[Sym2]],Spins[[#This Row],[Sym2]]=Spins[[#This Row],[Sym3]])</f>
        <v>0</v>
      </c>
      <c r="I1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89">
        <f t="shared" si="121"/>
        <v>1</v>
      </c>
      <c r="K1589">
        <f ca="1">Spins[[#This Row],[Mult]]*Spins[[#This Row],[Bet]]</f>
        <v>0</v>
      </c>
      <c r="L1589">
        <f ca="1">Spins[[#This Row],[Payout]]-Spins[[#This Row],[Bet]]</f>
        <v>-1</v>
      </c>
    </row>
    <row r="1590" spans="1:12" x14ac:dyDescent="0.3">
      <c r="A1590">
        <f t="shared" si="117"/>
        <v>1589</v>
      </c>
      <c r="B1590">
        <f t="shared" ca="1" si="118"/>
        <v>5</v>
      </c>
      <c r="C1590" t="str" cm="1">
        <f t="array" aca="1" ref="C1590" ca="1">INDEX(Reel1,Spins[[#This Row],[Stop1]])</f>
        <v>🍋</v>
      </c>
      <c r="D1590">
        <f t="shared" ca="1" si="119"/>
        <v>21</v>
      </c>
      <c r="E1590" t="str" cm="1">
        <f t="array" aca="1" ref="E1590" ca="1">INDEX(Reel2,Spins[[#This Row],[Stop2]])</f>
        <v>🍒</v>
      </c>
      <c r="F1590">
        <f t="shared" ca="1" si="120"/>
        <v>31</v>
      </c>
      <c r="G1590" t="str" cm="1">
        <f t="array" aca="1" ref="G1590" ca="1">INDEX(Reel3,Spins[[#This Row],[Stop3]])</f>
        <v>💎</v>
      </c>
      <c r="H1590" t="b">
        <f ca="1">AND(Spins[[#This Row],[Sym1]]=Spins[[#This Row],[Sym2]],Spins[[#This Row],[Sym2]]=Spins[[#This Row],[Sym3]])</f>
        <v>0</v>
      </c>
      <c r="I1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0">
        <f t="shared" si="121"/>
        <v>1</v>
      </c>
      <c r="K1590">
        <f ca="1">Spins[[#This Row],[Mult]]*Spins[[#This Row],[Bet]]</f>
        <v>0</v>
      </c>
      <c r="L1590">
        <f ca="1">Spins[[#This Row],[Payout]]-Spins[[#This Row],[Bet]]</f>
        <v>-1</v>
      </c>
    </row>
    <row r="1591" spans="1:12" x14ac:dyDescent="0.3">
      <c r="A1591">
        <f t="shared" si="117"/>
        <v>1590</v>
      </c>
      <c r="B1591">
        <f t="shared" ca="1" si="118"/>
        <v>24</v>
      </c>
      <c r="C1591" t="str" cm="1">
        <f t="array" aca="1" ref="C1591" ca="1">INDEX(Reel1,Spins[[#This Row],[Stop1]])</f>
        <v>🍇</v>
      </c>
      <c r="D1591">
        <f t="shared" ca="1" si="119"/>
        <v>18</v>
      </c>
      <c r="E1591" t="str" cm="1">
        <f t="array" aca="1" ref="E1591" ca="1">INDEX(Reel2,Spins[[#This Row],[Stop2]])</f>
        <v>🍒</v>
      </c>
      <c r="F1591">
        <f t="shared" ca="1" si="120"/>
        <v>12</v>
      </c>
      <c r="G1591" t="str" cm="1">
        <f t="array" aca="1" ref="G1591" ca="1">INDEX(Reel3,Spins[[#This Row],[Stop3]])</f>
        <v>🍒</v>
      </c>
      <c r="H1591" t="b">
        <f ca="1">AND(Spins[[#This Row],[Sym1]]=Spins[[#This Row],[Sym2]],Spins[[#This Row],[Sym2]]=Spins[[#This Row],[Sym3]])</f>
        <v>0</v>
      </c>
      <c r="I1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1">
        <f t="shared" si="121"/>
        <v>1</v>
      </c>
      <c r="K1591">
        <f ca="1">Spins[[#This Row],[Mult]]*Spins[[#This Row],[Bet]]</f>
        <v>0</v>
      </c>
      <c r="L1591">
        <f ca="1">Spins[[#This Row],[Payout]]-Spins[[#This Row],[Bet]]</f>
        <v>-1</v>
      </c>
    </row>
    <row r="1592" spans="1:12" x14ac:dyDescent="0.3">
      <c r="A1592">
        <f t="shared" si="117"/>
        <v>1591</v>
      </c>
      <c r="B1592">
        <f t="shared" ca="1" si="118"/>
        <v>14</v>
      </c>
      <c r="C1592" t="str" cm="1">
        <f t="array" aca="1" ref="C1592" ca="1">INDEX(Reel1,Spins[[#This Row],[Stop1]])</f>
        <v>🍋</v>
      </c>
      <c r="D1592">
        <f t="shared" ca="1" si="119"/>
        <v>31</v>
      </c>
      <c r="E1592" t="str" cm="1">
        <f t="array" aca="1" ref="E1592" ca="1">INDEX(Reel2,Spins[[#This Row],[Stop2]])</f>
        <v>💎</v>
      </c>
      <c r="F1592">
        <f t="shared" ca="1" si="120"/>
        <v>29</v>
      </c>
      <c r="G1592" t="str" cm="1">
        <f t="array" aca="1" ref="G1592" ca="1">INDEX(Reel3,Spins[[#This Row],[Stop3]])</f>
        <v>7️⃣</v>
      </c>
      <c r="H1592" t="b">
        <f ca="1">AND(Spins[[#This Row],[Sym1]]=Spins[[#This Row],[Sym2]],Spins[[#This Row],[Sym2]]=Spins[[#This Row],[Sym3]])</f>
        <v>0</v>
      </c>
      <c r="I1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2">
        <f t="shared" si="121"/>
        <v>1</v>
      </c>
      <c r="K1592">
        <f ca="1">Spins[[#This Row],[Mult]]*Spins[[#This Row],[Bet]]</f>
        <v>0</v>
      </c>
      <c r="L1592">
        <f ca="1">Spins[[#This Row],[Payout]]-Spins[[#This Row],[Bet]]</f>
        <v>-1</v>
      </c>
    </row>
    <row r="1593" spans="1:12" x14ac:dyDescent="0.3">
      <c r="A1593">
        <f t="shared" si="117"/>
        <v>1592</v>
      </c>
      <c r="B1593">
        <f t="shared" ca="1" si="118"/>
        <v>3</v>
      </c>
      <c r="C1593" t="str" cm="1">
        <f t="array" aca="1" ref="C1593" ca="1">INDEX(Reel1,Spins[[#This Row],[Stop1]])</f>
        <v>🍋</v>
      </c>
      <c r="D1593">
        <f t="shared" ca="1" si="119"/>
        <v>18</v>
      </c>
      <c r="E1593" t="str" cm="1">
        <f t="array" aca="1" ref="E1593" ca="1">INDEX(Reel2,Spins[[#This Row],[Stop2]])</f>
        <v>🍒</v>
      </c>
      <c r="F1593">
        <f t="shared" ca="1" si="120"/>
        <v>5</v>
      </c>
      <c r="G1593" t="str" cm="1">
        <f t="array" aca="1" ref="G1593" ca="1">INDEX(Reel3,Spins[[#This Row],[Stop3]])</f>
        <v>🍋</v>
      </c>
      <c r="H1593" t="b">
        <f ca="1">AND(Spins[[#This Row],[Sym1]]=Spins[[#This Row],[Sym2]],Spins[[#This Row],[Sym2]]=Spins[[#This Row],[Sym3]])</f>
        <v>0</v>
      </c>
      <c r="I1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3">
        <f t="shared" si="121"/>
        <v>1</v>
      </c>
      <c r="K1593">
        <f ca="1">Spins[[#This Row],[Mult]]*Spins[[#This Row],[Bet]]</f>
        <v>0</v>
      </c>
      <c r="L1593">
        <f ca="1">Spins[[#This Row],[Payout]]-Spins[[#This Row],[Bet]]</f>
        <v>-1</v>
      </c>
    </row>
    <row r="1594" spans="1:12" x14ac:dyDescent="0.3">
      <c r="A1594">
        <f t="shared" si="117"/>
        <v>1593</v>
      </c>
      <c r="B1594">
        <f t="shared" ca="1" si="118"/>
        <v>9</v>
      </c>
      <c r="C1594" t="str" cm="1">
        <f t="array" aca="1" ref="C1594" ca="1">INDEX(Reel1,Spins[[#This Row],[Stop1]])</f>
        <v>🍋</v>
      </c>
      <c r="D1594">
        <f t="shared" ca="1" si="119"/>
        <v>18</v>
      </c>
      <c r="E1594" t="str" cm="1">
        <f t="array" aca="1" ref="E1594" ca="1">INDEX(Reel2,Spins[[#This Row],[Stop2]])</f>
        <v>🍒</v>
      </c>
      <c r="F1594">
        <f t="shared" ca="1" si="120"/>
        <v>22</v>
      </c>
      <c r="G1594" t="str" cm="1">
        <f t="array" aca="1" ref="G1594" ca="1">INDEX(Reel3,Spins[[#This Row],[Stop3]])</f>
        <v>🔔</v>
      </c>
      <c r="H1594" t="b">
        <f ca="1">AND(Spins[[#This Row],[Sym1]]=Spins[[#This Row],[Sym2]],Spins[[#This Row],[Sym2]]=Spins[[#This Row],[Sym3]])</f>
        <v>0</v>
      </c>
      <c r="I1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4">
        <f t="shared" si="121"/>
        <v>1</v>
      </c>
      <c r="K1594">
        <f ca="1">Spins[[#This Row],[Mult]]*Spins[[#This Row],[Bet]]</f>
        <v>0</v>
      </c>
      <c r="L1594">
        <f ca="1">Spins[[#This Row],[Payout]]-Spins[[#This Row],[Bet]]</f>
        <v>-1</v>
      </c>
    </row>
    <row r="1595" spans="1:12" x14ac:dyDescent="0.3">
      <c r="A1595">
        <f t="shared" si="117"/>
        <v>1594</v>
      </c>
      <c r="B1595">
        <f t="shared" ca="1" si="118"/>
        <v>29</v>
      </c>
      <c r="C1595" t="str" cm="1">
        <f t="array" aca="1" ref="C1595" ca="1">INDEX(Reel1,Spins[[#This Row],[Stop1]])</f>
        <v>7️⃣</v>
      </c>
      <c r="D1595">
        <f t="shared" ca="1" si="119"/>
        <v>10</v>
      </c>
      <c r="E1595" t="str" cm="1">
        <f t="array" aca="1" ref="E1595" ca="1">INDEX(Reel2,Spins[[#This Row],[Stop2]])</f>
        <v>🍋</v>
      </c>
      <c r="F1595">
        <f t="shared" ca="1" si="120"/>
        <v>17</v>
      </c>
      <c r="G1595" t="str" cm="1">
        <f t="array" aca="1" ref="G1595" ca="1">INDEX(Reel3,Spins[[#This Row],[Stop3]])</f>
        <v>🍇</v>
      </c>
      <c r="H1595" t="b">
        <f ca="1">AND(Spins[[#This Row],[Sym1]]=Spins[[#This Row],[Sym2]],Spins[[#This Row],[Sym2]]=Spins[[#This Row],[Sym3]])</f>
        <v>0</v>
      </c>
      <c r="I1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5">
        <f t="shared" si="121"/>
        <v>1</v>
      </c>
      <c r="K1595">
        <f ca="1">Spins[[#This Row],[Mult]]*Spins[[#This Row],[Bet]]</f>
        <v>0</v>
      </c>
      <c r="L1595">
        <f ca="1">Spins[[#This Row],[Payout]]-Spins[[#This Row],[Bet]]</f>
        <v>-1</v>
      </c>
    </row>
    <row r="1596" spans="1:12" x14ac:dyDescent="0.3">
      <c r="A1596">
        <f t="shared" si="117"/>
        <v>1595</v>
      </c>
      <c r="B1596">
        <f t="shared" ca="1" si="118"/>
        <v>1</v>
      </c>
      <c r="C1596" t="str" cm="1">
        <f t="array" aca="1" ref="C1596" ca="1">INDEX(Reel1,Spins[[#This Row],[Stop1]])</f>
        <v>🍋</v>
      </c>
      <c r="D1596">
        <f t="shared" ca="1" si="119"/>
        <v>20</v>
      </c>
      <c r="E1596" t="str" cm="1">
        <f t="array" aca="1" ref="E1596" ca="1">INDEX(Reel2,Spins[[#This Row],[Stop2]])</f>
        <v>🍒</v>
      </c>
      <c r="F1596">
        <f t="shared" ca="1" si="120"/>
        <v>8</v>
      </c>
      <c r="G1596" t="str" cm="1">
        <f t="array" aca="1" ref="G1596" ca="1">INDEX(Reel3,Spins[[#This Row],[Stop3]])</f>
        <v>🍒</v>
      </c>
      <c r="H1596" t="b">
        <f ca="1">AND(Spins[[#This Row],[Sym1]]=Spins[[#This Row],[Sym2]],Spins[[#This Row],[Sym2]]=Spins[[#This Row],[Sym3]])</f>
        <v>0</v>
      </c>
      <c r="I1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6">
        <f t="shared" si="121"/>
        <v>1</v>
      </c>
      <c r="K1596">
        <f ca="1">Spins[[#This Row],[Mult]]*Spins[[#This Row],[Bet]]</f>
        <v>0</v>
      </c>
      <c r="L1596">
        <f ca="1">Spins[[#This Row],[Payout]]-Spins[[#This Row],[Bet]]</f>
        <v>-1</v>
      </c>
    </row>
    <row r="1597" spans="1:12" x14ac:dyDescent="0.3">
      <c r="A1597">
        <f t="shared" si="117"/>
        <v>1596</v>
      </c>
      <c r="B1597">
        <f t="shared" ca="1" si="118"/>
        <v>20</v>
      </c>
      <c r="C1597" t="str" cm="1">
        <f t="array" aca="1" ref="C1597" ca="1">INDEX(Reel1,Spins[[#This Row],[Stop1]])</f>
        <v>🍒</v>
      </c>
      <c r="D1597">
        <f t="shared" ca="1" si="119"/>
        <v>24</v>
      </c>
      <c r="E1597" t="str" cm="1">
        <f t="array" aca="1" ref="E1597" ca="1">INDEX(Reel2,Spins[[#This Row],[Stop2]])</f>
        <v>🍇</v>
      </c>
      <c r="F1597">
        <f t="shared" ca="1" si="120"/>
        <v>19</v>
      </c>
      <c r="G1597" t="str" cm="1">
        <f t="array" aca="1" ref="G1597" ca="1">INDEX(Reel3,Spins[[#This Row],[Stop3]])</f>
        <v>🔔</v>
      </c>
      <c r="H1597" t="b">
        <f ca="1">AND(Spins[[#This Row],[Sym1]]=Spins[[#This Row],[Sym2]],Spins[[#This Row],[Sym2]]=Spins[[#This Row],[Sym3]])</f>
        <v>0</v>
      </c>
      <c r="I1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7">
        <f t="shared" si="121"/>
        <v>1</v>
      </c>
      <c r="K1597">
        <f ca="1">Spins[[#This Row],[Mult]]*Spins[[#This Row],[Bet]]</f>
        <v>0</v>
      </c>
      <c r="L1597">
        <f ca="1">Spins[[#This Row],[Payout]]-Spins[[#This Row],[Bet]]</f>
        <v>-1</v>
      </c>
    </row>
    <row r="1598" spans="1:12" x14ac:dyDescent="0.3">
      <c r="A1598">
        <f t="shared" si="117"/>
        <v>1597</v>
      </c>
      <c r="B1598">
        <f t="shared" ca="1" si="118"/>
        <v>7</v>
      </c>
      <c r="C1598" t="str" cm="1">
        <f t="array" aca="1" ref="C1598" ca="1">INDEX(Reel1,Spins[[#This Row],[Stop1]])</f>
        <v>🍋</v>
      </c>
      <c r="D1598">
        <f t="shared" ca="1" si="119"/>
        <v>18</v>
      </c>
      <c r="E1598" t="str" cm="1">
        <f t="array" aca="1" ref="E1598" ca="1">INDEX(Reel2,Spins[[#This Row],[Stop2]])</f>
        <v>🍒</v>
      </c>
      <c r="F1598">
        <f t="shared" ca="1" si="120"/>
        <v>11</v>
      </c>
      <c r="G1598" t="str" cm="1">
        <f t="array" aca="1" ref="G1598" ca="1">INDEX(Reel3,Spins[[#This Row],[Stop3]])</f>
        <v>🍒</v>
      </c>
      <c r="H1598" t="b">
        <f ca="1">AND(Spins[[#This Row],[Sym1]]=Spins[[#This Row],[Sym2]],Spins[[#This Row],[Sym2]]=Spins[[#This Row],[Sym3]])</f>
        <v>0</v>
      </c>
      <c r="I1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8">
        <f t="shared" si="121"/>
        <v>1</v>
      </c>
      <c r="K1598">
        <f ca="1">Spins[[#This Row],[Mult]]*Spins[[#This Row],[Bet]]</f>
        <v>0</v>
      </c>
      <c r="L1598">
        <f ca="1">Spins[[#This Row],[Payout]]-Spins[[#This Row],[Bet]]</f>
        <v>-1</v>
      </c>
    </row>
    <row r="1599" spans="1:12" x14ac:dyDescent="0.3">
      <c r="A1599">
        <f t="shared" si="117"/>
        <v>1598</v>
      </c>
      <c r="B1599">
        <f t="shared" ca="1" si="118"/>
        <v>27</v>
      </c>
      <c r="C1599" t="str" cm="1">
        <f t="array" aca="1" ref="C1599" ca="1">INDEX(Reel1,Spins[[#This Row],[Stop1]])</f>
        <v>BAR</v>
      </c>
      <c r="D1599">
        <f t="shared" ca="1" si="119"/>
        <v>12</v>
      </c>
      <c r="E1599" t="str" cm="1">
        <f t="array" aca="1" ref="E1599" ca="1">INDEX(Reel2,Spins[[#This Row],[Stop2]])</f>
        <v>🍋</v>
      </c>
      <c r="F1599">
        <f t="shared" ca="1" si="120"/>
        <v>6</v>
      </c>
      <c r="G1599" t="str" cm="1">
        <f t="array" aca="1" ref="G1599" ca="1">INDEX(Reel3,Spins[[#This Row],[Stop3]])</f>
        <v>🍒</v>
      </c>
      <c r="H1599" t="b">
        <f ca="1">AND(Spins[[#This Row],[Sym1]]=Spins[[#This Row],[Sym2]],Spins[[#This Row],[Sym2]]=Spins[[#This Row],[Sym3]])</f>
        <v>0</v>
      </c>
      <c r="I1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599">
        <f t="shared" si="121"/>
        <v>1</v>
      </c>
      <c r="K1599">
        <f ca="1">Spins[[#This Row],[Mult]]*Spins[[#This Row],[Bet]]</f>
        <v>0</v>
      </c>
      <c r="L1599">
        <f ca="1">Spins[[#This Row],[Payout]]-Spins[[#This Row],[Bet]]</f>
        <v>-1</v>
      </c>
    </row>
    <row r="1600" spans="1:12" x14ac:dyDescent="0.3">
      <c r="A1600">
        <f t="shared" si="117"/>
        <v>1599</v>
      </c>
      <c r="B1600">
        <f t="shared" ca="1" si="118"/>
        <v>18</v>
      </c>
      <c r="C1600" t="str" cm="1">
        <f t="array" aca="1" ref="C1600" ca="1">INDEX(Reel1,Spins[[#This Row],[Stop1]])</f>
        <v>🍒</v>
      </c>
      <c r="D1600">
        <f t="shared" ca="1" si="119"/>
        <v>8</v>
      </c>
      <c r="E1600" t="str" cm="1">
        <f t="array" aca="1" ref="E1600" ca="1">INDEX(Reel2,Spins[[#This Row],[Stop2]])</f>
        <v>🍋</v>
      </c>
      <c r="F1600">
        <f t="shared" ca="1" si="120"/>
        <v>13</v>
      </c>
      <c r="G1600" t="str" cm="1">
        <f t="array" aca="1" ref="G1600" ca="1">INDEX(Reel3,Spins[[#This Row],[Stop3]])</f>
        <v>🍇</v>
      </c>
      <c r="H1600" t="b">
        <f ca="1">AND(Spins[[#This Row],[Sym1]]=Spins[[#This Row],[Sym2]],Spins[[#This Row],[Sym2]]=Spins[[#This Row],[Sym3]])</f>
        <v>0</v>
      </c>
      <c r="I1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0">
        <f t="shared" si="121"/>
        <v>1</v>
      </c>
      <c r="K1600">
        <f ca="1">Spins[[#This Row],[Mult]]*Spins[[#This Row],[Bet]]</f>
        <v>0</v>
      </c>
      <c r="L1600">
        <f ca="1">Spins[[#This Row],[Payout]]-Spins[[#This Row],[Bet]]</f>
        <v>-1</v>
      </c>
    </row>
    <row r="1601" spans="1:12" x14ac:dyDescent="0.3">
      <c r="A1601">
        <f t="shared" si="117"/>
        <v>1600</v>
      </c>
      <c r="B1601">
        <f t="shared" ca="1" si="118"/>
        <v>15</v>
      </c>
      <c r="C1601" t="str" cm="1">
        <f t="array" aca="1" ref="C1601" ca="1">INDEX(Reel1,Spins[[#This Row],[Stop1]])</f>
        <v>🍒</v>
      </c>
      <c r="D1601">
        <f t="shared" ca="1" si="119"/>
        <v>18</v>
      </c>
      <c r="E1601" t="str" cm="1">
        <f t="array" aca="1" ref="E1601" ca="1">INDEX(Reel2,Spins[[#This Row],[Stop2]])</f>
        <v>🍒</v>
      </c>
      <c r="F1601">
        <f t="shared" ca="1" si="120"/>
        <v>16</v>
      </c>
      <c r="G1601" t="str" cm="1">
        <f t="array" aca="1" ref="G1601" ca="1">INDEX(Reel3,Spins[[#This Row],[Stop3]])</f>
        <v>🍇</v>
      </c>
      <c r="H1601" t="b">
        <f ca="1">AND(Spins[[#This Row],[Sym1]]=Spins[[#This Row],[Sym2]],Spins[[#This Row],[Sym2]]=Spins[[#This Row],[Sym3]])</f>
        <v>0</v>
      </c>
      <c r="I1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601">
        <f t="shared" si="121"/>
        <v>1</v>
      </c>
      <c r="K1601">
        <f ca="1">Spins[[#This Row],[Mult]]*Spins[[#This Row],[Bet]]</f>
        <v>0.8</v>
      </c>
      <c r="L1601">
        <f ca="1">Spins[[#This Row],[Payout]]-Spins[[#This Row],[Bet]]</f>
        <v>-0.19999999999999996</v>
      </c>
    </row>
    <row r="1602" spans="1:12" x14ac:dyDescent="0.3">
      <c r="A1602">
        <f t="shared" ref="A1602:A1665" si="122">ROW()-1</f>
        <v>1601</v>
      </c>
      <c r="B1602">
        <f t="shared" ref="B1602:B1665" ca="1" si="123">RANDBETWEEN(1,ROWS(Reel1))</f>
        <v>19</v>
      </c>
      <c r="C1602" t="str" cm="1">
        <f t="array" aca="1" ref="C1602" ca="1">INDEX(Reel1,Spins[[#This Row],[Stop1]])</f>
        <v>🍒</v>
      </c>
      <c r="D1602">
        <f t="shared" ref="D1602:D1665" ca="1" si="124">RANDBETWEEN(1,ROWS(Reel2))</f>
        <v>18</v>
      </c>
      <c r="E1602" t="str" cm="1">
        <f t="array" aca="1" ref="E1602" ca="1">INDEX(Reel2,Spins[[#This Row],[Stop2]])</f>
        <v>🍒</v>
      </c>
      <c r="F1602">
        <f t="shared" ref="F1602:F1665" ca="1" si="125">RANDBETWEEN(1,ROWS(Reel3))</f>
        <v>6</v>
      </c>
      <c r="G1602" t="str" cm="1">
        <f t="array" aca="1" ref="G1602" ca="1">INDEX(Reel3,Spins[[#This Row],[Stop3]])</f>
        <v>🍒</v>
      </c>
      <c r="H1602" t="b">
        <f ca="1">AND(Spins[[#This Row],[Sym1]]=Spins[[#This Row],[Sym2]],Spins[[#This Row],[Sym2]]=Spins[[#This Row],[Sym3]])</f>
        <v>1</v>
      </c>
      <c r="I1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602">
        <f t="shared" ref="J1602:J1665" si="126">Bet</f>
        <v>1</v>
      </c>
      <c r="K1602">
        <f ca="1">Spins[[#This Row],[Mult]]*Spins[[#This Row],[Bet]]</f>
        <v>16</v>
      </c>
      <c r="L1602">
        <f ca="1">Spins[[#This Row],[Payout]]-Spins[[#This Row],[Bet]]</f>
        <v>15</v>
      </c>
    </row>
    <row r="1603" spans="1:12" x14ac:dyDescent="0.3">
      <c r="A1603">
        <f t="shared" si="122"/>
        <v>1602</v>
      </c>
      <c r="B1603">
        <f t="shared" ca="1" si="123"/>
        <v>24</v>
      </c>
      <c r="C1603" t="str" cm="1">
        <f t="array" aca="1" ref="C1603" ca="1">INDEX(Reel1,Spins[[#This Row],[Stop1]])</f>
        <v>🍇</v>
      </c>
      <c r="D1603">
        <f t="shared" ca="1" si="124"/>
        <v>11</v>
      </c>
      <c r="E1603" t="str" cm="1">
        <f t="array" aca="1" ref="E1603" ca="1">INDEX(Reel2,Spins[[#This Row],[Stop2]])</f>
        <v>🍋</v>
      </c>
      <c r="F1603">
        <f t="shared" ca="1" si="125"/>
        <v>20</v>
      </c>
      <c r="G1603" t="str" cm="1">
        <f t="array" aca="1" ref="G1603" ca="1">INDEX(Reel3,Spins[[#This Row],[Stop3]])</f>
        <v>🔔</v>
      </c>
      <c r="H1603" t="b">
        <f ca="1">AND(Spins[[#This Row],[Sym1]]=Spins[[#This Row],[Sym2]],Spins[[#This Row],[Sym2]]=Spins[[#This Row],[Sym3]])</f>
        <v>0</v>
      </c>
      <c r="I1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3">
        <f t="shared" si="126"/>
        <v>1</v>
      </c>
      <c r="K1603">
        <f ca="1">Spins[[#This Row],[Mult]]*Spins[[#This Row],[Bet]]</f>
        <v>0</v>
      </c>
      <c r="L1603">
        <f ca="1">Spins[[#This Row],[Payout]]-Spins[[#This Row],[Bet]]</f>
        <v>-1</v>
      </c>
    </row>
    <row r="1604" spans="1:12" x14ac:dyDescent="0.3">
      <c r="A1604">
        <f t="shared" si="122"/>
        <v>1603</v>
      </c>
      <c r="B1604">
        <f t="shared" ca="1" si="123"/>
        <v>3</v>
      </c>
      <c r="C1604" t="str" cm="1">
        <f t="array" aca="1" ref="C1604" ca="1">INDEX(Reel1,Spins[[#This Row],[Stop1]])</f>
        <v>🍋</v>
      </c>
      <c r="D1604">
        <f t="shared" ca="1" si="124"/>
        <v>9</v>
      </c>
      <c r="E1604" t="str" cm="1">
        <f t="array" aca="1" ref="E1604" ca="1">INDEX(Reel2,Spins[[#This Row],[Stop2]])</f>
        <v>🍋</v>
      </c>
      <c r="F1604">
        <f t="shared" ca="1" si="125"/>
        <v>19</v>
      </c>
      <c r="G1604" t="str" cm="1">
        <f t="array" aca="1" ref="G1604" ca="1">INDEX(Reel3,Spins[[#This Row],[Stop3]])</f>
        <v>🔔</v>
      </c>
      <c r="H1604" t="b">
        <f ca="1">AND(Spins[[#This Row],[Sym1]]=Spins[[#This Row],[Sym2]],Spins[[#This Row],[Sym2]]=Spins[[#This Row],[Sym3]])</f>
        <v>0</v>
      </c>
      <c r="I1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04">
        <f t="shared" si="126"/>
        <v>1</v>
      </c>
      <c r="K1604">
        <f ca="1">Spins[[#This Row],[Mult]]*Spins[[#This Row],[Bet]]</f>
        <v>0.6</v>
      </c>
      <c r="L1604">
        <f ca="1">Spins[[#This Row],[Payout]]-Spins[[#This Row],[Bet]]</f>
        <v>-0.4</v>
      </c>
    </row>
    <row r="1605" spans="1:12" x14ac:dyDescent="0.3">
      <c r="A1605">
        <f t="shared" si="122"/>
        <v>1604</v>
      </c>
      <c r="B1605">
        <f t="shared" ca="1" si="123"/>
        <v>3</v>
      </c>
      <c r="C1605" t="str" cm="1">
        <f t="array" aca="1" ref="C1605" ca="1">INDEX(Reel1,Spins[[#This Row],[Stop1]])</f>
        <v>🍋</v>
      </c>
      <c r="D1605">
        <f t="shared" ca="1" si="124"/>
        <v>19</v>
      </c>
      <c r="E1605" t="str" cm="1">
        <f t="array" aca="1" ref="E1605" ca="1">INDEX(Reel2,Spins[[#This Row],[Stop2]])</f>
        <v>🍒</v>
      </c>
      <c r="F1605">
        <f t="shared" ca="1" si="125"/>
        <v>16</v>
      </c>
      <c r="G1605" t="str" cm="1">
        <f t="array" aca="1" ref="G1605" ca="1">INDEX(Reel3,Spins[[#This Row],[Stop3]])</f>
        <v>🍇</v>
      </c>
      <c r="H1605" t="b">
        <f ca="1">AND(Spins[[#This Row],[Sym1]]=Spins[[#This Row],[Sym2]],Spins[[#This Row],[Sym2]]=Spins[[#This Row],[Sym3]])</f>
        <v>0</v>
      </c>
      <c r="I1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5">
        <f t="shared" si="126"/>
        <v>1</v>
      </c>
      <c r="K1605">
        <f ca="1">Spins[[#This Row],[Mult]]*Spins[[#This Row],[Bet]]</f>
        <v>0</v>
      </c>
      <c r="L1605">
        <f ca="1">Spins[[#This Row],[Payout]]-Spins[[#This Row],[Bet]]</f>
        <v>-1</v>
      </c>
    </row>
    <row r="1606" spans="1:12" x14ac:dyDescent="0.3">
      <c r="A1606">
        <f t="shared" si="122"/>
        <v>1605</v>
      </c>
      <c r="B1606">
        <f t="shared" ca="1" si="123"/>
        <v>20</v>
      </c>
      <c r="C1606" t="str" cm="1">
        <f t="array" aca="1" ref="C1606" ca="1">INDEX(Reel1,Spins[[#This Row],[Stop1]])</f>
        <v>🍒</v>
      </c>
      <c r="D1606">
        <f t="shared" ca="1" si="124"/>
        <v>31</v>
      </c>
      <c r="E1606" t="str" cm="1">
        <f t="array" aca="1" ref="E1606" ca="1">INDEX(Reel2,Spins[[#This Row],[Stop2]])</f>
        <v>💎</v>
      </c>
      <c r="F1606">
        <f t="shared" ca="1" si="125"/>
        <v>24</v>
      </c>
      <c r="G1606" t="str" cm="1">
        <f t="array" aca="1" ref="G1606" ca="1">INDEX(Reel3,Spins[[#This Row],[Stop3]])</f>
        <v>BAR</v>
      </c>
      <c r="H1606" t="b">
        <f ca="1">AND(Spins[[#This Row],[Sym1]]=Spins[[#This Row],[Sym2]],Spins[[#This Row],[Sym2]]=Spins[[#This Row],[Sym3]])</f>
        <v>0</v>
      </c>
      <c r="I1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6">
        <f t="shared" si="126"/>
        <v>1</v>
      </c>
      <c r="K1606">
        <f ca="1">Spins[[#This Row],[Mult]]*Spins[[#This Row],[Bet]]</f>
        <v>0</v>
      </c>
      <c r="L1606">
        <f ca="1">Spins[[#This Row],[Payout]]-Spins[[#This Row],[Bet]]</f>
        <v>-1</v>
      </c>
    </row>
    <row r="1607" spans="1:12" x14ac:dyDescent="0.3">
      <c r="A1607">
        <f t="shared" si="122"/>
        <v>1606</v>
      </c>
      <c r="B1607">
        <f t="shared" ca="1" si="123"/>
        <v>15</v>
      </c>
      <c r="C1607" t="str" cm="1">
        <f t="array" aca="1" ref="C1607" ca="1">INDEX(Reel1,Spins[[#This Row],[Stop1]])</f>
        <v>🍒</v>
      </c>
      <c r="D1607">
        <f t="shared" ca="1" si="124"/>
        <v>23</v>
      </c>
      <c r="E1607" t="str" cm="1">
        <f t="array" aca="1" ref="E1607" ca="1">INDEX(Reel2,Spins[[#This Row],[Stop2]])</f>
        <v>🍇</v>
      </c>
      <c r="F1607">
        <f t="shared" ca="1" si="125"/>
        <v>9</v>
      </c>
      <c r="G1607" t="str" cm="1">
        <f t="array" aca="1" ref="G1607" ca="1">INDEX(Reel3,Spins[[#This Row],[Stop3]])</f>
        <v>🍒</v>
      </c>
      <c r="H1607" t="b">
        <f ca="1">AND(Spins[[#This Row],[Sym1]]=Spins[[#This Row],[Sym2]],Spins[[#This Row],[Sym2]]=Spins[[#This Row],[Sym3]])</f>
        <v>0</v>
      </c>
      <c r="I1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7">
        <f t="shared" si="126"/>
        <v>1</v>
      </c>
      <c r="K1607">
        <f ca="1">Spins[[#This Row],[Mult]]*Spins[[#This Row],[Bet]]</f>
        <v>0</v>
      </c>
      <c r="L1607">
        <f ca="1">Spins[[#This Row],[Payout]]-Spins[[#This Row],[Bet]]</f>
        <v>-1</v>
      </c>
    </row>
    <row r="1608" spans="1:12" x14ac:dyDescent="0.3">
      <c r="A1608">
        <f t="shared" si="122"/>
        <v>1607</v>
      </c>
      <c r="B1608">
        <f t="shared" ca="1" si="123"/>
        <v>19</v>
      </c>
      <c r="C1608" t="str" cm="1">
        <f t="array" aca="1" ref="C1608" ca="1">INDEX(Reel1,Spins[[#This Row],[Stop1]])</f>
        <v>🍒</v>
      </c>
      <c r="D1608">
        <f t="shared" ca="1" si="124"/>
        <v>22</v>
      </c>
      <c r="E1608" t="str" cm="1">
        <f t="array" aca="1" ref="E1608" ca="1">INDEX(Reel2,Spins[[#This Row],[Stop2]])</f>
        <v>🍇</v>
      </c>
      <c r="F1608">
        <f t="shared" ca="1" si="125"/>
        <v>25</v>
      </c>
      <c r="G1608" t="str" cm="1">
        <f t="array" aca="1" ref="G1608" ca="1">INDEX(Reel3,Spins[[#This Row],[Stop3]])</f>
        <v>BAR</v>
      </c>
      <c r="H1608" t="b">
        <f ca="1">AND(Spins[[#This Row],[Sym1]]=Spins[[#This Row],[Sym2]],Spins[[#This Row],[Sym2]]=Spins[[#This Row],[Sym3]])</f>
        <v>0</v>
      </c>
      <c r="I1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8">
        <f t="shared" si="126"/>
        <v>1</v>
      </c>
      <c r="K1608">
        <f ca="1">Spins[[#This Row],[Mult]]*Spins[[#This Row],[Bet]]</f>
        <v>0</v>
      </c>
      <c r="L1608">
        <f ca="1">Spins[[#This Row],[Payout]]-Spins[[#This Row],[Bet]]</f>
        <v>-1</v>
      </c>
    </row>
    <row r="1609" spans="1:12" x14ac:dyDescent="0.3">
      <c r="A1609">
        <f t="shared" si="122"/>
        <v>1608</v>
      </c>
      <c r="B1609">
        <f t="shared" ca="1" si="123"/>
        <v>8</v>
      </c>
      <c r="C1609" t="str" cm="1">
        <f t="array" aca="1" ref="C1609" ca="1">INDEX(Reel1,Spins[[#This Row],[Stop1]])</f>
        <v>🍋</v>
      </c>
      <c r="D1609">
        <f t="shared" ca="1" si="124"/>
        <v>25</v>
      </c>
      <c r="E1609" t="str" cm="1">
        <f t="array" aca="1" ref="E1609" ca="1">INDEX(Reel2,Spins[[#This Row],[Stop2]])</f>
        <v>🔔</v>
      </c>
      <c r="F1609">
        <f t="shared" ca="1" si="125"/>
        <v>4</v>
      </c>
      <c r="G1609" t="str" cm="1">
        <f t="array" aca="1" ref="G1609" ca="1">INDEX(Reel3,Spins[[#This Row],[Stop3]])</f>
        <v>🍋</v>
      </c>
      <c r="H1609" t="b">
        <f ca="1">AND(Spins[[#This Row],[Sym1]]=Spins[[#This Row],[Sym2]],Spins[[#This Row],[Sym2]]=Spins[[#This Row],[Sym3]])</f>
        <v>0</v>
      </c>
      <c r="I1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09">
        <f t="shared" si="126"/>
        <v>1</v>
      </c>
      <c r="K1609">
        <f ca="1">Spins[[#This Row],[Mult]]*Spins[[#This Row],[Bet]]</f>
        <v>0</v>
      </c>
      <c r="L1609">
        <f ca="1">Spins[[#This Row],[Payout]]-Spins[[#This Row],[Bet]]</f>
        <v>-1</v>
      </c>
    </row>
    <row r="1610" spans="1:12" x14ac:dyDescent="0.3">
      <c r="A1610">
        <f t="shared" si="122"/>
        <v>1609</v>
      </c>
      <c r="B1610">
        <f t="shared" ca="1" si="123"/>
        <v>3</v>
      </c>
      <c r="C1610" t="str" cm="1">
        <f t="array" aca="1" ref="C1610" ca="1">INDEX(Reel1,Spins[[#This Row],[Stop1]])</f>
        <v>🍋</v>
      </c>
      <c r="D1610">
        <f t="shared" ca="1" si="124"/>
        <v>21</v>
      </c>
      <c r="E1610" t="str" cm="1">
        <f t="array" aca="1" ref="E1610" ca="1">INDEX(Reel2,Spins[[#This Row],[Stop2]])</f>
        <v>🍒</v>
      </c>
      <c r="F1610">
        <f t="shared" ca="1" si="125"/>
        <v>10</v>
      </c>
      <c r="G1610" t="str" cm="1">
        <f t="array" aca="1" ref="G1610" ca="1">INDEX(Reel3,Spins[[#This Row],[Stop3]])</f>
        <v>🍒</v>
      </c>
      <c r="H1610" t="b">
        <f ca="1">AND(Spins[[#This Row],[Sym1]]=Spins[[#This Row],[Sym2]],Spins[[#This Row],[Sym2]]=Spins[[#This Row],[Sym3]])</f>
        <v>0</v>
      </c>
      <c r="I1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0">
        <f t="shared" si="126"/>
        <v>1</v>
      </c>
      <c r="K1610">
        <f ca="1">Spins[[#This Row],[Mult]]*Spins[[#This Row],[Bet]]</f>
        <v>0</v>
      </c>
      <c r="L1610">
        <f ca="1">Spins[[#This Row],[Payout]]-Spins[[#This Row],[Bet]]</f>
        <v>-1</v>
      </c>
    </row>
    <row r="1611" spans="1:12" x14ac:dyDescent="0.3">
      <c r="A1611">
        <f t="shared" si="122"/>
        <v>1610</v>
      </c>
      <c r="B1611">
        <f t="shared" ca="1" si="123"/>
        <v>4</v>
      </c>
      <c r="C1611" t="str" cm="1">
        <f t="array" aca="1" ref="C1611" ca="1">INDEX(Reel1,Spins[[#This Row],[Stop1]])</f>
        <v>🍋</v>
      </c>
      <c r="D1611">
        <f t="shared" ca="1" si="124"/>
        <v>20</v>
      </c>
      <c r="E1611" t="str" cm="1">
        <f t="array" aca="1" ref="E1611" ca="1">INDEX(Reel2,Spins[[#This Row],[Stop2]])</f>
        <v>🍒</v>
      </c>
      <c r="F1611">
        <f t="shared" ca="1" si="125"/>
        <v>25</v>
      </c>
      <c r="G1611" t="str" cm="1">
        <f t="array" aca="1" ref="G1611" ca="1">INDEX(Reel3,Spins[[#This Row],[Stop3]])</f>
        <v>BAR</v>
      </c>
      <c r="H1611" t="b">
        <f ca="1">AND(Spins[[#This Row],[Sym1]]=Spins[[#This Row],[Sym2]],Spins[[#This Row],[Sym2]]=Spins[[#This Row],[Sym3]])</f>
        <v>0</v>
      </c>
      <c r="I1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1">
        <f t="shared" si="126"/>
        <v>1</v>
      </c>
      <c r="K1611">
        <f ca="1">Spins[[#This Row],[Mult]]*Spins[[#This Row],[Bet]]</f>
        <v>0</v>
      </c>
      <c r="L1611">
        <f ca="1">Spins[[#This Row],[Payout]]-Spins[[#This Row],[Bet]]</f>
        <v>-1</v>
      </c>
    </row>
    <row r="1612" spans="1:12" x14ac:dyDescent="0.3">
      <c r="A1612">
        <f t="shared" si="122"/>
        <v>1611</v>
      </c>
      <c r="B1612">
        <f t="shared" ca="1" si="123"/>
        <v>22</v>
      </c>
      <c r="C1612" t="str" cm="1">
        <f t="array" aca="1" ref="C1612" ca="1">INDEX(Reel1,Spins[[#This Row],[Stop1]])</f>
        <v>🍇</v>
      </c>
      <c r="D1612">
        <f t="shared" ca="1" si="124"/>
        <v>9</v>
      </c>
      <c r="E1612" t="str" cm="1">
        <f t="array" aca="1" ref="E1612" ca="1">INDEX(Reel2,Spins[[#This Row],[Stop2]])</f>
        <v>🍋</v>
      </c>
      <c r="F1612">
        <f t="shared" ca="1" si="125"/>
        <v>19</v>
      </c>
      <c r="G1612" t="str" cm="1">
        <f t="array" aca="1" ref="G1612" ca="1">INDEX(Reel3,Spins[[#This Row],[Stop3]])</f>
        <v>🔔</v>
      </c>
      <c r="H1612" t="b">
        <f ca="1">AND(Spins[[#This Row],[Sym1]]=Spins[[#This Row],[Sym2]],Spins[[#This Row],[Sym2]]=Spins[[#This Row],[Sym3]])</f>
        <v>0</v>
      </c>
      <c r="I1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2">
        <f t="shared" si="126"/>
        <v>1</v>
      </c>
      <c r="K1612">
        <f ca="1">Spins[[#This Row],[Mult]]*Spins[[#This Row],[Bet]]</f>
        <v>0</v>
      </c>
      <c r="L1612">
        <f ca="1">Spins[[#This Row],[Payout]]-Spins[[#This Row],[Bet]]</f>
        <v>-1</v>
      </c>
    </row>
    <row r="1613" spans="1:12" x14ac:dyDescent="0.3">
      <c r="A1613">
        <f t="shared" si="122"/>
        <v>1612</v>
      </c>
      <c r="B1613">
        <f t="shared" ca="1" si="123"/>
        <v>25</v>
      </c>
      <c r="C1613" t="str" cm="1">
        <f t="array" aca="1" ref="C1613" ca="1">INDEX(Reel1,Spins[[#This Row],[Stop1]])</f>
        <v>🔔</v>
      </c>
      <c r="D1613">
        <f t="shared" ca="1" si="124"/>
        <v>22</v>
      </c>
      <c r="E1613" t="str" cm="1">
        <f t="array" aca="1" ref="E1613" ca="1">INDEX(Reel2,Spins[[#This Row],[Stop2]])</f>
        <v>🍇</v>
      </c>
      <c r="F1613">
        <f t="shared" ca="1" si="125"/>
        <v>25</v>
      </c>
      <c r="G1613" t="str" cm="1">
        <f t="array" aca="1" ref="G1613" ca="1">INDEX(Reel3,Spins[[#This Row],[Stop3]])</f>
        <v>BAR</v>
      </c>
      <c r="H1613" t="b">
        <f ca="1">AND(Spins[[#This Row],[Sym1]]=Spins[[#This Row],[Sym2]],Spins[[#This Row],[Sym2]]=Spins[[#This Row],[Sym3]])</f>
        <v>0</v>
      </c>
      <c r="I1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3">
        <f t="shared" si="126"/>
        <v>1</v>
      </c>
      <c r="K1613">
        <f ca="1">Spins[[#This Row],[Mult]]*Spins[[#This Row],[Bet]]</f>
        <v>0</v>
      </c>
      <c r="L1613">
        <f ca="1">Spins[[#This Row],[Payout]]-Spins[[#This Row],[Bet]]</f>
        <v>-1</v>
      </c>
    </row>
    <row r="1614" spans="1:12" x14ac:dyDescent="0.3">
      <c r="A1614">
        <f t="shared" si="122"/>
        <v>1613</v>
      </c>
      <c r="B1614">
        <f t="shared" ca="1" si="123"/>
        <v>7</v>
      </c>
      <c r="C1614" t="str" cm="1">
        <f t="array" aca="1" ref="C1614" ca="1">INDEX(Reel1,Spins[[#This Row],[Stop1]])</f>
        <v>🍋</v>
      </c>
      <c r="D1614">
        <f t="shared" ca="1" si="124"/>
        <v>3</v>
      </c>
      <c r="E1614" t="str" cm="1">
        <f t="array" aca="1" ref="E1614" ca="1">INDEX(Reel2,Spins[[#This Row],[Stop2]])</f>
        <v>🍋</v>
      </c>
      <c r="F1614">
        <f t="shared" ca="1" si="125"/>
        <v>17</v>
      </c>
      <c r="G1614" t="str" cm="1">
        <f t="array" aca="1" ref="G1614" ca="1">INDEX(Reel3,Spins[[#This Row],[Stop3]])</f>
        <v>🍇</v>
      </c>
      <c r="H1614" t="b">
        <f ca="1">AND(Spins[[#This Row],[Sym1]]=Spins[[#This Row],[Sym2]],Spins[[#This Row],[Sym2]]=Spins[[#This Row],[Sym3]])</f>
        <v>0</v>
      </c>
      <c r="I1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14">
        <f t="shared" si="126"/>
        <v>1</v>
      </c>
      <c r="K1614">
        <f ca="1">Spins[[#This Row],[Mult]]*Spins[[#This Row],[Bet]]</f>
        <v>0.6</v>
      </c>
      <c r="L1614">
        <f ca="1">Spins[[#This Row],[Payout]]-Spins[[#This Row],[Bet]]</f>
        <v>-0.4</v>
      </c>
    </row>
    <row r="1615" spans="1:12" x14ac:dyDescent="0.3">
      <c r="A1615">
        <f t="shared" si="122"/>
        <v>1614</v>
      </c>
      <c r="B1615">
        <f t="shared" ca="1" si="123"/>
        <v>26</v>
      </c>
      <c r="C1615" t="str" cm="1">
        <f t="array" aca="1" ref="C1615" ca="1">INDEX(Reel1,Spins[[#This Row],[Stop1]])</f>
        <v>🔔</v>
      </c>
      <c r="D1615">
        <f t="shared" ca="1" si="124"/>
        <v>9</v>
      </c>
      <c r="E1615" t="str" cm="1">
        <f t="array" aca="1" ref="E1615" ca="1">INDEX(Reel2,Spins[[#This Row],[Stop2]])</f>
        <v>🍋</v>
      </c>
      <c r="F1615">
        <f t="shared" ca="1" si="125"/>
        <v>31</v>
      </c>
      <c r="G1615" t="str" cm="1">
        <f t="array" aca="1" ref="G1615" ca="1">INDEX(Reel3,Spins[[#This Row],[Stop3]])</f>
        <v>💎</v>
      </c>
      <c r="H1615" t="b">
        <f ca="1">AND(Spins[[#This Row],[Sym1]]=Spins[[#This Row],[Sym2]],Spins[[#This Row],[Sym2]]=Spins[[#This Row],[Sym3]])</f>
        <v>0</v>
      </c>
      <c r="I1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5">
        <f t="shared" si="126"/>
        <v>1</v>
      </c>
      <c r="K1615">
        <f ca="1">Spins[[#This Row],[Mult]]*Spins[[#This Row],[Bet]]</f>
        <v>0</v>
      </c>
      <c r="L1615">
        <f ca="1">Spins[[#This Row],[Payout]]-Spins[[#This Row],[Bet]]</f>
        <v>-1</v>
      </c>
    </row>
    <row r="1616" spans="1:12" x14ac:dyDescent="0.3">
      <c r="A1616">
        <f t="shared" si="122"/>
        <v>1615</v>
      </c>
      <c r="B1616">
        <f t="shared" ca="1" si="123"/>
        <v>31</v>
      </c>
      <c r="C1616" t="str" cm="1">
        <f t="array" aca="1" ref="C1616" ca="1">INDEX(Reel1,Spins[[#This Row],[Stop1]])</f>
        <v>💎</v>
      </c>
      <c r="D1616">
        <f t="shared" ca="1" si="124"/>
        <v>4</v>
      </c>
      <c r="E1616" t="str" cm="1">
        <f t="array" aca="1" ref="E1616" ca="1">INDEX(Reel2,Spins[[#This Row],[Stop2]])</f>
        <v>🍋</v>
      </c>
      <c r="F1616">
        <f t="shared" ca="1" si="125"/>
        <v>5</v>
      </c>
      <c r="G1616" t="str" cm="1">
        <f t="array" aca="1" ref="G1616" ca="1">INDEX(Reel3,Spins[[#This Row],[Stop3]])</f>
        <v>🍋</v>
      </c>
      <c r="H1616" t="b">
        <f ca="1">AND(Spins[[#This Row],[Sym1]]=Spins[[#This Row],[Sym2]],Spins[[#This Row],[Sym2]]=Spins[[#This Row],[Sym3]])</f>
        <v>0</v>
      </c>
      <c r="I1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6">
        <f t="shared" si="126"/>
        <v>1</v>
      </c>
      <c r="K1616">
        <f ca="1">Spins[[#This Row],[Mult]]*Spins[[#This Row],[Bet]]</f>
        <v>0</v>
      </c>
      <c r="L1616">
        <f ca="1">Spins[[#This Row],[Payout]]-Spins[[#This Row],[Bet]]</f>
        <v>-1</v>
      </c>
    </row>
    <row r="1617" spans="1:12" x14ac:dyDescent="0.3">
      <c r="A1617">
        <f t="shared" si="122"/>
        <v>1616</v>
      </c>
      <c r="B1617">
        <f t="shared" ca="1" si="123"/>
        <v>2</v>
      </c>
      <c r="C1617" t="str" cm="1">
        <f t="array" aca="1" ref="C1617" ca="1">INDEX(Reel1,Spins[[#This Row],[Stop1]])</f>
        <v>🍋</v>
      </c>
      <c r="D1617">
        <f t="shared" ca="1" si="124"/>
        <v>20</v>
      </c>
      <c r="E1617" t="str" cm="1">
        <f t="array" aca="1" ref="E1617" ca="1">INDEX(Reel2,Spins[[#This Row],[Stop2]])</f>
        <v>🍒</v>
      </c>
      <c r="F1617">
        <f t="shared" ca="1" si="125"/>
        <v>19</v>
      </c>
      <c r="G1617" t="str" cm="1">
        <f t="array" aca="1" ref="G1617" ca="1">INDEX(Reel3,Spins[[#This Row],[Stop3]])</f>
        <v>🔔</v>
      </c>
      <c r="H1617" t="b">
        <f ca="1">AND(Spins[[#This Row],[Sym1]]=Spins[[#This Row],[Sym2]],Spins[[#This Row],[Sym2]]=Spins[[#This Row],[Sym3]])</f>
        <v>0</v>
      </c>
      <c r="I1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7">
        <f t="shared" si="126"/>
        <v>1</v>
      </c>
      <c r="K1617">
        <f ca="1">Spins[[#This Row],[Mult]]*Spins[[#This Row],[Bet]]</f>
        <v>0</v>
      </c>
      <c r="L1617">
        <f ca="1">Spins[[#This Row],[Payout]]-Spins[[#This Row],[Bet]]</f>
        <v>-1</v>
      </c>
    </row>
    <row r="1618" spans="1:12" x14ac:dyDescent="0.3">
      <c r="A1618">
        <f t="shared" si="122"/>
        <v>1617</v>
      </c>
      <c r="B1618">
        <f t="shared" ca="1" si="123"/>
        <v>6</v>
      </c>
      <c r="C1618" t="str" cm="1">
        <f t="array" aca="1" ref="C1618" ca="1">INDEX(Reel1,Spins[[#This Row],[Stop1]])</f>
        <v>🍋</v>
      </c>
      <c r="D1618">
        <f t="shared" ca="1" si="124"/>
        <v>7</v>
      </c>
      <c r="E1618" t="str" cm="1">
        <f t="array" aca="1" ref="E1618" ca="1">INDEX(Reel2,Spins[[#This Row],[Stop2]])</f>
        <v>🍋</v>
      </c>
      <c r="F1618">
        <f t="shared" ca="1" si="125"/>
        <v>25</v>
      </c>
      <c r="G1618" t="str" cm="1">
        <f t="array" aca="1" ref="G1618" ca="1">INDEX(Reel3,Spins[[#This Row],[Stop3]])</f>
        <v>BAR</v>
      </c>
      <c r="H1618" t="b">
        <f ca="1">AND(Spins[[#This Row],[Sym1]]=Spins[[#This Row],[Sym2]],Spins[[#This Row],[Sym2]]=Spins[[#This Row],[Sym3]])</f>
        <v>0</v>
      </c>
      <c r="I1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18">
        <f t="shared" si="126"/>
        <v>1</v>
      </c>
      <c r="K1618">
        <f ca="1">Spins[[#This Row],[Mult]]*Spins[[#This Row],[Bet]]</f>
        <v>0.6</v>
      </c>
      <c r="L1618">
        <f ca="1">Spins[[#This Row],[Payout]]-Spins[[#This Row],[Bet]]</f>
        <v>-0.4</v>
      </c>
    </row>
    <row r="1619" spans="1:12" x14ac:dyDescent="0.3">
      <c r="A1619">
        <f t="shared" si="122"/>
        <v>1618</v>
      </c>
      <c r="B1619">
        <f t="shared" ca="1" si="123"/>
        <v>31</v>
      </c>
      <c r="C1619" t="str" cm="1">
        <f t="array" aca="1" ref="C1619" ca="1">INDEX(Reel1,Spins[[#This Row],[Stop1]])</f>
        <v>💎</v>
      </c>
      <c r="D1619">
        <f t="shared" ca="1" si="124"/>
        <v>21</v>
      </c>
      <c r="E1619" t="str" cm="1">
        <f t="array" aca="1" ref="E1619" ca="1">INDEX(Reel2,Spins[[#This Row],[Stop2]])</f>
        <v>🍒</v>
      </c>
      <c r="F1619">
        <f t="shared" ca="1" si="125"/>
        <v>18</v>
      </c>
      <c r="G1619" t="str" cm="1">
        <f t="array" aca="1" ref="G1619" ca="1">INDEX(Reel3,Spins[[#This Row],[Stop3]])</f>
        <v>🔔</v>
      </c>
      <c r="H1619" t="b">
        <f ca="1">AND(Spins[[#This Row],[Sym1]]=Spins[[#This Row],[Sym2]],Spins[[#This Row],[Sym2]]=Spins[[#This Row],[Sym3]])</f>
        <v>0</v>
      </c>
      <c r="I1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19">
        <f t="shared" si="126"/>
        <v>1</v>
      </c>
      <c r="K1619">
        <f ca="1">Spins[[#This Row],[Mult]]*Spins[[#This Row],[Bet]]</f>
        <v>0</v>
      </c>
      <c r="L1619">
        <f ca="1">Spins[[#This Row],[Payout]]-Spins[[#This Row],[Bet]]</f>
        <v>-1</v>
      </c>
    </row>
    <row r="1620" spans="1:12" x14ac:dyDescent="0.3">
      <c r="A1620">
        <f t="shared" si="122"/>
        <v>1619</v>
      </c>
      <c r="B1620">
        <f t="shared" ca="1" si="123"/>
        <v>3</v>
      </c>
      <c r="C1620" t="str" cm="1">
        <f t="array" aca="1" ref="C1620" ca="1">INDEX(Reel1,Spins[[#This Row],[Stop1]])</f>
        <v>🍋</v>
      </c>
      <c r="D1620">
        <f t="shared" ca="1" si="124"/>
        <v>11</v>
      </c>
      <c r="E1620" t="str" cm="1">
        <f t="array" aca="1" ref="E1620" ca="1">INDEX(Reel2,Spins[[#This Row],[Stop2]])</f>
        <v>🍋</v>
      </c>
      <c r="F1620">
        <f t="shared" ca="1" si="125"/>
        <v>13</v>
      </c>
      <c r="G1620" t="str" cm="1">
        <f t="array" aca="1" ref="G1620" ca="1">INDEX(Reel3,Spins[[#This Row],[Stop3]])</f>
        <v>🍇</v>
      </c>
      <c r="H1620" t="b">
        <f ca="1">AND(Spins[[#This Row],[Sym1]]=Spins[[#This Row],[Sym2]],Spins[[#This Row],[Sym2]]=Spins[[#This Row],[Sym3]])</f>
        <v>0</v>
      </c>
      <c r="I1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20">
        <f t="shared" si="126"/>
        <v>1</v>
      </c>
      <c r="K1620">
        <f ca="1">Spins[[#This Row],[Mult]]*Spins[[#This Row],[Bet]]</f>
        <v>0.6</v>
      </c>
      <c r="L1620">
        <f ca="1">Spins[[#This Row],[Payout]]-Spins[[#This Row],[Bet]]</f>
        <v>-0.4</v>
      </c>
    </row>
    <row r="1621" spans="1:12" x14ac:dyDescent="0.3">
      <c r="A1621">
        <f t="shared" si="122"/>
        <v>1620</v>
      </c>
      <c r="B1621">
        <f t="shared" ca="1" si="123"/>
        <v>6</v>
      </c>
      <c r="C1621" t="str" cm="1">
        <f t="array" aca="1" ref="C1621" ca="1">INDEX(Reel1,Spins[[#This Row],[Stop1]])</f>
        <v>🍋</v>
      </c>
      <c r="D1621">
        <f t="shared" ca="1" si="124"/>
        <v>6</v>
      </c>
      <c r="E1621" t="str" cm="1">
        <f t="array" aca="1" ref="E1621" ca="1">INDEX(Reel2,Spins[[#This Row],[Stop2]])</f>
        <v>🍋</v>
      </c>
      <c r="F1621">
        <f t="shared" ca="1" si="125"/>
        <v>14</v>
      </c>
      <c r="G1621" t="str" cm="1">
        <f t="array" aca="1" ref="G1621" ca="1">INDEX(Reel3,Spins[[#This Row],[Stop3]])</f>
        <v>🍇</v>
      </c>
      <c r="H1621" t="b">
        <f ca="1">AND(Spins[[#This Row],[Sym1]]=Spins[[#This Row],[Sym2]],Spins[[#This Row],[Sym2]]=Spins[[#This Row],[Sym3]])</f>
        <v>0</v>
      </c>
      <c r="I1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21">
        <f t="shared" si="126"/>
        <v>1</v>
      </c>
      <c r="K1621">
        <f ca="1">Spins[[#This Row],[Mult]]*Spins[[#This Row],[Bet]]</f>
        <v>0.6</v>
      </c>
      <c r="L1621">
        <f ca="1">Spins[[#This Row],[Payout]]-Spins[[#This Row],[Bet]]</f>
        <v>-0.4</v>
      </c>
    </row>
    <row r="1622" spans="1:12" x14ac:dyDescent="0.3">
      <c r="A1622">
        <f t="shared" si="122"/>
        <v>1621</v>
      </c>
      <c r="B1622">
        <f t="shared" ca="1" si="123"/>
        <v>25</v>
      </c>
      <c r="C1622" t="str" cm="1">
        <f t="array" aca="1" ref="C1622" ca="1">INDEX(Reel1,Spins[[#This Row],[Stop1]])</f>
        <v>🔔</v>
      </c>
      <c r="D1622">
        <f t="shared" ca="1" si="124"/>
        <v>21</v>
      </c>
      <c r="E1622" t="str" cm="1">
        <f t="array" aca="1" ref="E1622" ca="1">INDEX(Reel2,Spins[[#This Row],[Stop2]])</f>
        <v>🍒</v>
      </c>
      <c r="F1622">
        <f t="shared" ca="1" si="125"/>
        <v>7</v>
      </c>
      <c r="G1622" t="str" cm="1">
        <f t="array" aca="1" ref="G1622" ca="1">INDEX(Reel3,Spins[[#This Row],[Stop3]])</f>
        <v>🍒</v>
      </c>
      <c r="H1622" t="b">
        <f ca="1">AND(Spins[[#This Row],[Sym1]]=Spins[[#This Row],[Sym2]],Spins[[#This Row],[Sym2]]=Spins[[#This Row],[Sym3]])</f>
        <v>0</v>
      </c>
      <c r="I1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22">
        <f t="shared" si="126"/>
        <v>1</v>
      </c>
      <c r="K1622">
        <f ca="1">Spins[[#This Row],[Mult]]*Spins[[#This Row],[Bet]]</f>
        <v>0</v>
      </c>
      <c r="L1622">
        <f ca="1">Spins[[#This Row],[Payout]]-Spins[[#This Row],[Bet]]</f>
        <v>-1</v>
      </c>
    </row>
    <row r="1623" spans="1:12" x14ac:dyDescent="0.3">
      <c r="A1623">
        <f t="shared" si="122"/>
        <v>1622</v>
      </c>
      <c r="B1623">
        <f t="shared" ca="1" si="123"/>
        <v>14</v>
      </c>
      <c r="C1623" t="str" cm="1">
        <f t="array" aca="1" ref="C1623" ca="1">INDEX(Reel1,Spins[[#This Row],[Stop1]])</f>
        <v>🍋</v>
      </c>
      <c r="D1623">
        <f t="shared" ca="1" si="124"/>
        <v>11</v>
      </c>
      <c r="E1623" t="str" cm="1">
        <f t="array" aca="1" ref="E1623" ca="1">INDEX(Reel2,Spins[[#This Row],[Stop2]])</f>
        <v>🍋</v>
      </c>
      <c r="F1623">
        <f t="shared" ca="1" si="125"/>
        <v>16</v>
      </c>
      <c r="G1623" t="str" cm="1">
        <f t="array" aca="1" ref="G1623" ca="1">INDEX(Reel3,Spins[[#This Row],[Stop3]])</f>
        <v>🍇</v>
      </c>
      <c r="H1623" t="b">
        <f ca="1">AND(Spins[[#This Row],[Sym1]]=Spins[[#This Row],[Sym2]],Spins[[#This Row],[Sym2]]=Spins[[#This Row],[Sym3]])</f>
        <v>0</v>
      </c>
      <c r="I1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23">
        <f t="shared" si="126"/>
        <v>1</v>
      </c>
      <c r="K1623">
        <f ca="1">Spins[[#This Row],[Mult]]*Spins[[#This Row],[Bet]]</f>
        <v>0.6</v>
      </c>
      <c r="L1623">
        <f ca="1">Spins[[#This Row],[Payout]]-Spins[[#This Row],[Bet]]</f>
        <v>-0.4</v>
      </c>
    </row>
    <row r="1624" spans="1:12" x14ac:dyDescent="0.3">
      <c r="A1624">
        <f t="shared" si="122"/>
        <v>1623</v>
      </c>
      <c r="B1624">
        <f t="shared" ca="1" si="123"/>
        <v>15</v>
      </c>
      <c r="C1624" t="str" cm="1">
        <f t="array" aca="1" ref="C1624" ca="1">INDEX(Reel1,Spins[[#This Row],[Stop1]])</f>
        <v>🍒</v>
      </c>
      <c r="D1624">
        <f t="shared" ca="1" si="124"/>
        <v>29</v>
      </c>
      <c r="E1624" t="str" cm="1">
        <f t="array" aca="1" ref="E1624" ca="1">INDEX(Reel2,Spins[[#This Row],[Stop2]])</f>
        <v>7️⃣</v>
      </c>
      <c r="F1624">
        <f t="shared" ca="1" si="125"/>
        <v>28</v>
      </c>
      <c r="G1624" t="str" cm="1">
        <f t="array" aca="1" ref="G1624" ca="1">INDEX(Reel3,Spins[[#This Row],[Stop3]])</f>
        <v>7️⃣</v>
      </c>
      <c r="H1624" t="b">
        <f ca="1">AND(Spins[[#This Row],[Sym1]]=Spins[[#This Row],[Sym2]],Spins[[#This Row],[Sym2]]=Spins[[#This Row],[Sym3]])</f>
        <v>0</v>
      </c>
      <c r="I1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24">
        <f t="shared" si="126"/>
        <v>1</v>
      </c>
      <c r="K1624">
        <f ca="1">Spins[[#This Row],[Mult]]*Spins[[#This Row],[Bet]]</f>
        <v>0</v>
      </c>
      <c r="L1624">
        <f ca="1">Spins[[#This Row],[Payout]]-Spins[[#This Row],[Bet]]</f>
        <v>-1</v>
      </c>
    </row>
    <row r="1625" spans="1:12" x14ac:dyDescent="0.3">
      <c r="A1625">
        <f t="shared" si="122"/>
        <v>1624</v>
      </c>
      <c r="B1625">
        <f t="shared" ca="1" si="123"/>
        <v>15</v>
      </c>
      <c r="C1625" t="str" cm="1">
        <f t="array" aca="1" ref="C1625" ca="1">INDEX(Reel1,Spins[[#This Row],[Stop1]])</f>
        <v>🍒</v>
      </c>
      <c r="D1625">
        <f t="shared" ca="1" si="124"/>
        <v>20</v>
      </c>
      <c r="E1625" t="str" cm="1">
        <f t="array" aca="1" ref="E1625" ca="1">INDEX(Reel2,Spins[[#This Row],[Stop2]])</f>
        <v>🍒</v>
      </c>
      <c r="F1625">
        <f t="shared" ca="1" si="125"/>
        <v>23</v>
      </c>
      <c r="G1625" t="str" cm="1">
        <f t="array" aca="1" ref="G1625" ca="1">INDEX(Reel3,Spins[[#This Row],[Stop3]])</f>
        <v>BAR</v>
      </c>
      <c r="H1625" t="b">
        <f ca="1">AND(Spins[[#This Row],[Sym1]]=Spins[[#This Row],[Sym2]],Spins[[#This Row],[Sym2]]=Spins[[#This Row],[Sym3]])</f>
        <v>0</v>
      </c>
      <c r="I1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625">
        <f t="shared" si="126"/>
        <v>1</v>
      </c>
      <c r="K1625">
        <f ca="1">Spins[[#This Row],[Mult]]*Spins[[#This Row],[Bet]]</f>
        <v>0.8</v>
      </c>
      <c r="L1625">
        <f ca="1">Spins[[#This Row],[Payout]]-Spins[[#This Row],[Bet]]</f>
        <v>-0.19999999999999996</v>
      </c>
    </row>
    <row r="1626" spans="1:12" x14ac:dyDescent="0.3">
      <c r="A1626">
        <f t="shared" si="122"/>
        <v>1625</v>
      </c>
      <c r="B1626">
        <f t="shared" ca="1" si="123"/>
        <v>11</v>
      </c>
      <c r="C1626" t="str" cm="1">
        <f t="array" aca="1" ref="C1626" ca="1">INDEX(Reel1,Spins[[#This Row],[Stop1]])</f>
        <v>🍋</v>
      </c>
      <c r="D1626">
        <f t="shared" ca="1" si="124"/>
        <v>20</v>
      </c>
      <c r="E1626" t="str" cm="1">
        <f t="array" aca="1" ref="E1626" ca="1">INDEX(Reel2,Spins[[#This Row],[Stop2]])</f>
        <v>🍒</v>
      </c>
      <c r="F1626">
        <f t="shared" ca="1" si="125"/>
        <v>10</v>
      </c>
      <c r="G1626" t="str" cm="1">
        <f t="array" aca="1" ref="G1626" ca="1">INDEX(Reel3,Spins[[#This Row],[Stop3]])</f>
        <v>🍒</v>
      </c>
      <c r="H1626" t="b">
        <f ca="1">AND(Spins[[#This Row],[Sym1]]=Spins[[#This Row],[Sym2]],Spins[[#This Row],[Sym2]]=Spins[[#This Row],[Sym3]])</f>
        <v>0</v>
      </c>
      <c r="I1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26">
        <f t="shared" si="126"/>
        <v>1</v>
      </c>
      <c r="K1626">
        <f ca="1">Spins[[#This Row],[Mult]]*Spins[[#This Row],[Bet]]</f>
        <v>0</v>
      </c>
      <c r="L1626">
        <f ca="1">Spins[[#This Row],[Payout]]-Spins[[#This Row],[Bet]]</f>
        <v>-1</v>
      </c>
    </row>
    <row r="1627" spans="1:12" x14ac:dyDescent="0.3">
      <c r="A1627">
        <f t="shared" si="122"/>
        <v>1626</v>
      </c>
      <c r="B1627">
        <f t="shared" ca="1" si="123"/>
        <v>19</v>
      </c>
      <c r="C1627" t="str" cm="1">
        <f t="array" aca="1" ref="C1627" ca="1">INDEX(Reel1,Spins[[#This Row],[Stop1]])</f>
        <v>🍒</v>
      </c>
      <c r="D1627">
        <f t="shared" ca="1" si="124"/>
        <v>1</v>
      </c>
      <c r="E1627" t="str" cm="1">
        <f t="array" aca="1" ref="E1627" ca="1">INDEX(Reel2,Spins[[#This Row],[Stop2]])</f>
        <v>🍋</v>
      </c>
      <c r="F1627">
        <f t="shared" ca="1" si="125"/>
        <v>10</v>
      </c>
      <c r="G1627" t="str" cm="1">
        <f t="array" aca="1" ref="G1627" ca="1">INDEX(Reel3,Spins[[#This Row],[Stop3]])</f>
        <v>🍒</v>
      </c>
      <c r="H1627" t="b">
        <f ca="1">AND(Spins[[#This Row],[Sym1]]=Spins[[#This Row],[Sym2]],Spins[[#This Row],[Sym2]]=Spins[[#This Row],[Sym3]])</f>
        <v>0</v>
      </c>
      <c r="I1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27">
        <f t="shared" si="126"/>
        <v>1</v>
      </c>
      <c r="K1627">
        <f ca="1">Spins[[#This Row],[Mult]]*Spins[[#This Row],[Bet]]</f>
        <v>0</v>
      </c>
      <c r="L1627">
        <f ca="1">Spins[[#This Row],[Payout]]-Spins[[#This Row],[Bet]]</f>
        <v>-1</v>
      </c>
    </row>
    <row r="1628" spans="1:12" x14ac:dyDescent="0.3">
      <c r="A1628">
        <f t="shared" si="122"/>
        <v>1627</v>
      </c>
      <c r="B1628">
        <f t="shared" ca="1" si="123"/>
        <v>8</v>
      </c>
      <c r="C1628" t="str" cm="1">
        <f t="array" aca="1" ref="C1628" ca="1">INDEX(Reel1,Spins[[#This Row],[Stop1]])</f>
        <v>🍋</v>
      </c>
      <c r="D1628">
        <f t="shared" ca="1" si="124"/>
        <v>16</v>
      </c>
      <c r="E1628" t="str" cm="1">
        <f t="array" aca="1" ref="E1628" ca="1">INDEX(Reel2,Spins[[#This Row],[Stop2]])</f>
        <v>🍒</v>
      </c>
      <c r="F1628">
        <f t="shared" ca="1" si="125"/>
        <v>8</v>
      </c>
      <c r="G1628" t="str" cm="1">
        <f t="array" aca="1" ref="G1628" ca="1">INDEX(Reel3,Spins[[#This Row],[Stop3]])</f>
        <v>🍒</v>
      </c>
      <c r="H1628" t="b">
        <f ca="1">AND(Spins[[#This Row],[Sym1]]=Spins[[#This Row],[Sym2]],Spins[[#This Row],[Sym2]]=Spins[[#This Row],[Sym3]])</f>
        <v>0</v>
      </c>
      <c r="I1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28">
        <f t="shared" si="126"/>
        <v>1</v>
      </c>
      <c r="K1628">
        <f ca="1">Spins[[#This Row],[Mult]]*Spins[[#This Row],[Bet]]</f>
        <v>0</v>
      </c>
      <c r="L1628">
        <f ca="1">Spins[[#This Row],[Payout]]-Spins[[#This Row],[Bet]]</f>
        <v>-1</v>
      </c>
    </row>
    <row r="1629" spans="1:12" x14ac:dyDescent="0.3">
      <c r="A1629">
        <f t="shared" si="122"/>
        <v>1628</v>
      </c>
      <c r="B1629">
        <f t="shared" ca="1" si="123"/>
        <v>10</v>
      </c>
      <c r="C1629" t="str" cm="1">
        <f t="array" aca="1" ref="C1629" ca="1">INDEX(Reel1,Spins[[#This Row],[Stop1]])</f>
        <v>🍋</v>
      </c>
      <c r="D1629">
        <f t="shared" ca="1" si="124"/>
        <v>12</v>
      </c>
      <c r="E1629" t="str" cm="1">
        <f t="array" aca="1" ref="E1629" ca="1">INDEX(Reel2,Spins[[#This Row],[Stop2]])</f>
        <v>🍋</v>
      </c>
      <c r="F1629">
        <f t="shared" ca="1" si="125"/>
        <v>16</v>
      </c>
      <c r="G1629" t="str" cm="1">
        <f t="array" aca="1" ref="G1629" ca="1">INDEX(Reel3,Spins[[#This Row],[Stop3]])</f>
        <v>🍇</v>
      </c>
      <c r="H1629" t="b">
        <f ca="1">AND(Spins[[#This Row],[Sym1]]=Spins[[#This Row],[Sym2]],Spins[[#This Row],[Sym2]]=Spins[[#This Row],[Sym3]])</f>
        <v>0</v>
      </c>
      <c r="I1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29">
        <f t="shared" si="126"/>
        <v>1</v>
      </c>
      <c r="K1629">
        <f ca="1">Spins[[#This Row],[Mult]]*Spins[[#This Row],[Bet]]</f>
        <v>0.6</v>
      </c>
      <c r="L1629">
        <f ca="1">Spins[[#This Row],[Payout]]-Spins[[#This Row],[Bet]]</f>
        <v>-0.4</v>
      </c>
    </row>
    <row r="1630" spans="1:12" x14ac:dyDescent="0.3">
      <c r="A1630">
        <f t="shared" si="122"/>
        <v>1629</v>
      </c>
      <c r="B1630">
        <f t="shared" ca="1" si="123"/>
        <v>13</v>
      </c>
      <c r="C1630" t="str" cm="1">
        <f t="array" aca="1" ref="C1630" ca="1">INDEX(Reel1,Spins[[#This Row],[Stop1]])</f>
        <v>🍋</v>
      </c>
      <c r="D1630">
        <f t="shared" ca="1" si="124"/>
        <v>21</v>
      </c>
      <c r="E1630" t="str" cm="1">
        <f t="array" aca="1" ref="E1630" ca="1">INDEX(Reel2,Spins[[#This Row],[Stop2]])</f>
        <v>🍒</v>
      </c>
      <c r="F1630">
        <f t="shared" ca="1" si="125"/>
        <v>28</v>
      </c>
      <c r="G1630" t="str" cm="1">
        <f t="array" aca="1" ref="G1630" ca="1">INDEX(Reel3,Spins[[#This Row],[Stop3]])</f>
        <v>7️⃣</v>
      </c>
      <c r="H1630" t="b">
        <f ca="1">AND(Spins[[#This Row],[Sym1]]=Spins[[#This Row],[Sym2]],Spins[[#This Row],[Sym2]]=Spins[[#This Row],[Sym3]])</f>
        <v>0</v>
      </c>
      <c r="I1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0">
        <f t="shared" si="126"/>
        <v>1</v>
      </c>
      <c r="K1630">
        <f ca="1">Spins[[#This Row],[Mult]]*Spins[[#This Row],[Bet]]</f>
        <v>0</v>
      </c>
      <c r="L1630">
        <f ca="1">Spins[[#This Row],[Payout]]-Spins[[#This Row],[Bet]]</f>
        <v>-1</v>
      </c>
    </row>
    <row r="1631" spans="1:12" x14ac:dyDescent="0.3">
      <c r="A1631">
        <f t="shared" si="122"/>
        <v>1630</v>
      </c>
      <c r="B1631">
        <f t="shared" ca="1" si="123"/>
        <v>4</v>
      </c>
      <c r="C1631" t="str" cm="1">
        <f t="array" aca="1" ref="C1631" ca="1">INDEX(Reel1,Spins[[#This Row],[Stop1]])</f>
        <v>🍋</v>
      </c>
      <c r="D1631">
        <f t="shared" ca="1" si="124"/>
        <v>18</v>
      </c>
      <c r="E1631" t="str" cm="1">
        <f t="array" aca="1" ref="E1631" ca="1">INDEX(Reel2,Spins[[#This Row],[Stop2]])</f>
        <v>🍒</v>
      </c>
      <c r="F1631">
        <f t="shared" ca="1" si="125"/>
        <v>14</v>
      </c>
      <c r="G1631" t="str" cm="1">
        <f t="array" aca="1" ref="G1631" ca="1">INDEX(Reel3,Spins[[#This Row],[Stop3]])</f>
        <v>🍇</v>
      </c>
      <c r="H1631" t="b">
        <f ca="1">AND(Spins[[#This Row],[Sym1]]=Spins[[#This Row],[Sym2]],Spins[[#This Row],[Sym2]]=Spins[[#This Row],[Sym3]])</f>
        <v>0</v>
      </c>
      <c r="I1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1">
        <f t="shared" si="126"/>
        <v>1</v>
      </c>
      <c r="K1631">
        <f ca="1">Spins[[#This Row],[Mult]]*Spins[[#This Row],[Bet]]</f>
        <v>0</v>
      </c>
      <c r="L1631">
        <f ca="1">Spins[[#This Row],[Payout]]-Spins[[#This Row],[Bet]]</f>
        <v>-1</v>
      </c>
    </row>
    <row r="1632" spans="1:12" x14ac:dyDescent="0.3">
      <c r="A1632">
        <f t="shared" si="122"/>
        <v>1631</v>
      </c>
      <c r="B1632">
        <f t="shared" ca="1" si="123"/>
        <v>10</v>
      </c>
      <c r="C1632" t="str" cm="1">
        <f t="array" aca="1" ref="C1632" ca="1">INDEX(Reel1,Spins[[#This Row],[Stop1]])</f>
        <v>🍋</v>
      </c>
      <c r="D1632">
        <f t="shared" ca="1" si="124"/>
        <v>19</v>
      </c>
      <c r="E1632" t="str" cm="1">
        <f t="array" aca="1" ref="E1632" ca="1">INDEX(Reel2,Spins[[#This Row],[Stop2]])</f>
        <v>🍒</v>
      </c>
      <c r="F1632">
        <f t="shared" ca="1" si="125"/>
        <v>2</v>
      </c>
      <c r="G1632" t="str" cm="1">
        <f t="array" aca="1" ref="G1632" ca="1">INDEX(Reel3,Spins[[#This Row],[Stop3]])</f>
        <v>🍋</v>
      </c>
      <c r="H1632" t="b">
        <f ca="1">AND(Spins[[#This Row],[Sym1]]=Spins[[#This Row],[Sym2]],Spins[[#This Row],[Sym2]]=Spins[[#This Row],[Sym3]])</f>
        <v>0</v>
      </c>
      <c r="I1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2">
        <f t="shared" si="126"/>
        <v>1</v>
      </c>
      <c r="K1632">
        <f ca="1">Spins[[#This Row],[Mult]]*Spins[[#This Row],[Bet]]</f>
        <v>0</v>
      </c>
      <c r="L1632">
        <f ca="1">Spins[[#This Row],[Payout]]-Spins[[#This Row],[Bet]]</f>
        <v>-1</v>
      </c>
    </row>
    <row r="1633" spans="1:12" x14ac:dyDescent="0.3">
      <c r="A1633">
        <f t="shared" si="122"/>
        <v>1632</v>
      </c>
      <c r="B1633">
        <f t="shared" ca="1" si="123"/>
        <v>6</v>
      </c>
      <c r="C1633" t="str" cm="1">
        <f t="array" aca="1" ref="C1633" ca="1">INDEX(Reel1,Spins[[#This Row],[Stop1]])</f>
        <v>🍋</v>
      </c>
      <c r="D1633">
        <f t="shared" ca="1" si="124"/>
        <v>2</v>
      </c>
      <c r="E1633" t="str" cm="1">
        <f t="array" aca="1" ref="E1633" ca="1">INDEX(Reel2,Spins[[#This Row],[Stop2]])</f>
        <v>🍋</v>
      </c>
      <c r="F1633">
        <f t="shared" ca="1" si="125"/>
        <v>14</v>
      </c>
      <c r="G1633" t="str" cm="1">
        <f t="array" aca="1" ref="G1633" ca="1">INDEX(Reel3,Spins[[#This Row],[Stop3]])</f>
        <v>🍇</v>
      </c>
      <c r="H1633" t="b">
        <f ca="1">AND(Spins[[#This Row],[Sym1]]=Spins[[#This Row],[Sym2]],Spins[[#This Row],[Sym2]]=Spins[[#This Row],[Sym3]])</f>
        <v>0</v>
      </c>
      <c r="I1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33">
        <f t="shared" si="126"/>
        <v>1</v>
      </c>
      <c r="K1633">
        <f ca="1">Spins[[#This Row],[Mult]]*Spins[[#This Row],[Bet]]</f>
        <v>0.6</v>
      </c>
      <c r="L1633">
        <f ca="1">Spins[[#This Row],[Payout]]-Spins[[#This Row],[Bet]]</f>
        <v>-0.4</v>
      </c>
    </row>
    <row r="1634" spans="1:12" x14ac:dyDescent="0.3">
      <c r="A1634">
        <f t="shared" si="122"/>
        <v>1633</v>
      </c>
      <c r="B1634">
        <f t="shared" ca="1" si="123"/>
        <v>1</v>
      </c>
      <c r="C1634" t="str" cm="1">
        <f t="array" aca="1" ref="C1634" ca="1">INDEX(Reel1,Spins[[#This Row],[Stop1]])</f>
        <v>🍋</v>
      </c>
      <c r="D1634">
        <f t="shared" ca="1" si="124"/>
        <v>6</v>
      </c>
      <c r="E1634" t="str" cm="1">
        <f t="array" aca="1" ref="E1634" ca="1">INDEX(Reel2,Spins[[#This Row],[Stop2]])</f>
        <v>🍋</v>
      </c>
      <c r="F1634">
        <f t="shared" ca="1" si="125"/>
        <v>11</v>
      </c>
      <c r="G1634" t="str" cm="1">
        <f t="array" aca="1" ref="G1634" ca="1">INDEX(Reel3,Spins[[#This Row],[Stop3]])</f>
        <v>🍒</v>
      </c>
      <c r="H1634" t="b">
        <f ca="1">AND(Spins[[#This Row],[Sym1]]=Spins[[#This Row],[Sym2]],Spins[[#This Row],[Sym2]]=Spins[[#This Row],[Sym3]])</f>
        <v>0</v>
      </c>
      <c r="I1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34">
        <f t="shared" si="126"/>
        <v>1</v>
      </c>
      <c r="K1634">
        <f ca="1">Spins[[#This Row],[Mult]]*Spins[[#This Row],[Bet]]</f>
        <v>0.6</v>
      </c>
      <c r="L1634">
        <f ca="1">Spins[[#This Row],[Payout]]-Spins[[#This Row],[Bet]]</f>
        <v>-0.4</v>
      </c>
    </row>
    <row r="1635" spans="1:12" x14ac:dyDescent="0.3">
      <c r="A1635">
        <f t="shared" si="122"/>
        <v>1634</v>
      </c>
      <c r="B1635">
        <f t="shared" ca="1" si="123"/>
        <v>30</v>
      </c>
      <c r="C1635" t="str" cm="1">
        <f t="array" aca="1" ref="C1635" ca="1">INDEX(Reel1,Spins[[#This Row],[Stop1]])</f>
        <v>7️⃣</v>
      </c>
      <c r="D1635">
        <f t="shared" ca="1" si="124"/>
        <v>21</v>
      </c>
      <c r="E1635" t="str" cm="1">
        <f t="array" aca="1" ref="E1635" ca="1">INDEX(Reel2,Spins[[#This Row],[Stop2]])</f>
        <v>🍒</v>
      </c>
      <c r="F1635">
        <f t="shared" ca="1" si="125"/>
        <v>19</v>
      </c>
      <c r="G1635" t="str" cm="1">
        <f t="array" aca="1" ref="G1635" ca="1">INDEX(Reel3,Spins[[#This Row],[Stop3]])</f>
        <v>🔔</v>
      </c>
      <c r="H1635" t="b">
        <f ca="1">AND(Spins[[#This Row],[Sym1]]=Spins[[#This Row],[Sym2]],Spins[[#This Row],[Sym2]]=Spins[[#This Row],[Sym3]])</f>
        <v>0</v>
      </c>
      <c r="I1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5">
        <f t="shared" si="126"/>
        <v>1</v>
      </c>
      <c r="K1635">
        <f ca="1">Spins[[#This Row],[Mult]]*Spins[[#This Row],[Bet]]</f>
        <v>0</v>
      </c>
      <c r="L1635">
        <f ca="1">Spins[[#This Row],[Payout]]-Spins[[#This Row],[Bet]]</f>
        <v>-1</v>
      </c>
    </row>
    <row r="1636" spans="1:12" x14ac:dyDescent="0.3">
      <c r="A1636">
        <f t="shared" si="122"/>
        <v>1635</v>
      </c>
      <c r="B1636">
        <f t="shared" ca="1" si="123"/>
        <v>29</v>
      </c>
      <c r="C1636" t="str" cm="1">
        <f t="array" aca="1" ref="C1636" ca="1">INDEX(Reel1,Spins[[#This Row],[Stop1]])</f>
        <v>7️⃣</v>
      </c>
      <c r="D1636">
        <f t="shared" ca="1" si="124"/>
        <v>22</v>
      </c>
      <c r="E1636" t="str" cm="1">
        <f t="array" aca="1" ref="E1636" ca="1">INDEX(Reel2,Spins[[#This Row],[Stop2]])</f>
        <v>🍇</v>
      </c>
      <c r="F1636">
        <f t="shared" ca="1" si="125"/>
        <v>13</v>
      </c>
      <c r="G1636" t="str" cm="1">
        <f t="array" aca="1" ref="G1636" ca="1">INDEX(Reel3,Spins[[#This Row],[Stop3]])</f>
        <v>🍇</v>
      </c>
      <c r="H1636" t="b">
        <f ca="1">AND(Spins[[#This Row],[Sym1]]=Spins[[#This Row],[Sym2]],Spins[[#This Row],[Sym2]]=Spins[[#This Row],[Sym3]])</f>
        <v>0</v>
      </c>
      <c r="I1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6">
        <f t="shared" si="126"/>
        <v>1</v>
      </c>
      <c r="K1636">
        <f ca="1">Spins[[#This Row],[Mult]]*Spins[[#This Row],[Bet]]</f>
        <v>0</v>
      </c>
      <c r="L1636">
        <f ca="1">Spins[[#This Row],[Payout]]-Spins[[#This Row],[Bet]]</f>
        <v>-1</v>
      </c>
    </row>
    <row r="1637" spans="1:12" x14ac:dyDescent="0.3">
      <c r="A1637">
        <f t="shared" si="122"/>
        <v>1636</v>
      </c>
      <c r="B1637">
        <f t="shared" ca="1" si="123"/>
        <v>18</v>
      </c>
      <c r="C1637" t="str" cm="1">
        <f t="array" aca="1" ref="C1637" ca="1">INDEX(Reel1,Spins[[#This Row],[Stop1]])</f>
        <v>🍒</v>
      </c>
      <c r="D1637">
        <f t="shared" ca="1" si="124"/>
        <v>8</v>
      </c>
      <c r="E1637" t="str" cm="1">
        <f t="array" aca="1" ref="E1637" ca="1">INDEX(Reel2,Spins[[#This Row],[Stop2]])</f>
        <v>🍋</v>
      </c>
      <c r="F1637">
        <f t="shared" ca="1" si="125"/>
        <v>29</v>
      </c>
      <c r="G1637" t="str" cm="1">
        <f t="array" aca="1" ref="G1637" ca="1">INDEX(Reel3,Spins[[#This Row],[Stop3]])</f>
        <v>7️⃣</v>
      </c>
      <c r="H1637" t="b">
        <f ca="1">AND(Spins[[#This Row],[Sym1]]=Spins[[#This Row],[Sym2]],Spins[[#This Row],[Sym2]]=Spins[[#This Row],[Sym3]])</f>
        <v>0</v>
      </c>
      <c r="I1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7">
        <f t="shared" si="126"/>
        <v>1</v>
      </c>
      <c r="K1637">
        <f ca="1">Spins[[#This Row],[Mult]]*Spins[[#This Row],[Bet]]</f>
        <v>0</v>
      </c>
      <c r="L1637">
        <f ca="1">Spins[[#This Row],[Payout]]-Spins[[#This Row],[Bet]]</f>
        <v>-1</v>
      </c>
    </row>
    <row r="1638" spans="1:12" x14ac:dyDescent="0.3">
      <c r="A1638">
        <f t="shared" si="122"/>
        <v>1637</v>
      </c>
      <c r="B1638">
        <f t="shared" ca="1" si="123"/>
        <v>3</v>
      </c>
      <c r="C1638" t="str" cm="1">
        <f t="array" aca="1" ref="C1638" ca="1">INDEX(Reel1,Spins[[#This Row],[Stop1]])</f>
        <v>🍋</v>
      </c>
      <c r="D1638">
        <f t="shared" ca="1" si="124"/>
        <v>29</v>
      </c>
      <c r="E1638" t="str" cm="1">
        <f t="array" aca="1" ref="E1638" ca="1">INDEX(Reel2,Spins[[#This Row],[Stop2]])</f>
        <v>7️⃣</v>
      </c>
      <c r="F1638">
        <f t="shared" ca="1" si="125"/>
        <v>16</v>
      </c>
      <c r="G1638" t="str" cm="1">
        <f t="array" aca="1" ref="G1638" ca="1">INDEX(Reel3,Spins[[#This Row],[Stop3]])</f>
        <v>🍇</v>
      </c>
      <c r="H1638" t="b">
        <f ca="1">AND(Spins[[#This Row],[Sym1]]=Spins[[#This Row],[Sym2]],Spins[[#This Row],[Sym2]]=Spins[[#This Row],[Sym3]])</f>
        <v>0</v>
      </c>
      <c r="I1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8">
        <f t="shared" si="126"/>
        <v>1</v>
      </c>
      <c r="K1638">
        <f ca="1">Spins[[#This Row],[Mult]]*Spins[[#This Row],[Bet]]</f>
        <v>0</v>
      </c>
      <c r="L1638">
        <f ca="1">Spins[[#This Row],[Payout]]-Spins[[#This Row],[Bet]]</f>
        <v>-1</v>
      </c>
    </row>
    <row r="1639" spans="1:12" x14ac:dyDescent="0.3">
      <c r="A1639">
        <f t="shared" si="122"/>
        <v>1638</v>
      </c>
      <c r="B1639">
        <f t="shared" ca="1" si="123"/>
        <v>6</v>
      </c>
      <c r="C1639" t="str" cm="1">
        <f t="array" aca="1" ref="C1639" ca="1">INDEX(Reel1,Spins[[#This Row],[Stop1]])</f>
        <v>🍋</v>
      </c>
      <c r="D1639">
        <f t="shared" ca="1" si="124"/>
        <v>24</v>
      </c>
      <c r="E1639" t="str" cm="1">
        <f t="array" aca="1" ref="E1639" ca="1">INDEX(Reel2,Spins[[#This Row],[Stop2]])</f>
        <v>🍇</v>
      </c>
      <c r="F1639">
        <f t="shared" ca="1" si="125"/>
        <v>19</v>
      </c>
      <c r="G1639" t="str" cm="1">
        <f t="array" aca="1" ref="G1639" ca="1">INDEX(Reel3,Spins[[#This Row],[Stop3]])</f>
        <v>🔔</v>
      </c>
      <c r="H1639" t="b">
        <f ca="1">AND(Spins[[#This Row],[Sym1]]=Spins[[#This Row],[Sym2]],Spins[[#This Row],[Sym2]]=Spins[[#This Row],[Sym3]])</f>
        <v>0</v>
      </c>
      <c r="I1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39">
        <f t="shared" si="126"/>
        <v>1</v>
      </c>
      <c r="K1639">
        <f ca="1">Spins[[#This Row],[Mult]]*Spins[[#This Row],[Bet]]</f>
        <v>0</v>
      </c>
      <c r="L1639">
        <f ca="1">Spins[[#This Row],[Payout]]-Spins[[#This Row],[Bet]]</f>
        <v>-1</v>
      </c>
    </row>
    <row r="1640" spans="1:12" x14ac:dyDescent="0.3">
      <c r="A1640">
        <f t="shared" si="122"/>
        <v>1639</v>
      </c>
      <c r="B1640">
        <f t="shared" ca="1" si="123"/>
        <v>22</v>
      </c>
      <c r="C1640" t="str" cm="1">
        <f t="array" aca="1" ref="C1640" ca="1">INDEX(Reel1,Spins[[#This Row],[Stop1]])</f>
        <v>🍇</v>
      </c>
      <c r="D1640">
        <f t="shared" ca="1" si="124"/>
        <v>22</v>
      </c>
      <c r="E1640" t="str" cm="1">
        <f t="array" aca="1" ref="E1640" ca="1">INDEX(Reel2,Spins[[#This Row],[Stop2]])</f>
        <v>🍇</v>
      </c>
      <c r="F1640">
        <f t="shared" ca="1" si="125"/>
        <v>24</v>
      </c>
      <c r="G1640" t="str" cm="1">
        <f t="array" aca="1" ref="G1640" ca="1">INDEX(Reel3,Spins[[#This Row],[Stop3]])</f>
        <v>BAR</v>
      </c>
      <c r="H1640" t="b">
        <f ca="1">AND(Spins[[#This Row],[Sym1]]=Spins[[#This Row],[Sym2]],Spins[[#This Row],[Sym2]]=Spins[[#This Row],[Sym3]])</f>
        <v>0</v>
      </c>
      <c r="I1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640">
        <f t="shared" si="126"/>
        <v>1</v>
      </c>
      <c r="K1640">
        <f ca="1">Spins[[#This Row],[Mult]]*Spins[[#This Row],[Bet]]</f>
        <v>1.5</v>
      </c>
      <c r="L1640">
        <f ca="1">Spins[[#This Row],[Payout]]-Spins[[#This Row],[Bet]]</f>
        <v>0.5</v>
      </c>
    </row>
    <row r="1641" spans="1:12" x14ac:dyDescent="0.3">
      <c r="A1641">
        <f t="shared" si="122"/>
        <v>1640</v>
      </c>
      <c r="B1641">
        <f t="shared" ca="1" si="123"/>
        <v>25</v>
      </c>
      <c r="C1641" t="str" cm="1">
        <f t="array" aca="1" ref="C1641" ca="1">INDEX(Reel1,Spins[[#This Row],[Stop1]])</f>
        <v>🔔</v>
      </c>
      <c r="D1641">
        <f t="shared" ca="1" si="124"/>
        <v>30</v>
      </c>
      <c r="E1641" t="str" cm="1">
        <f t="array" aca="1" ref="E1641" ca="1">INDEX(Reel2,Spins[[#This Row],[Stop2]])</f>
        <v>7️⃣</v>
      </c>
      <c r="F1641">
        <f t="shared" ca="1" si="125"/>
        <v>8</v>
      </c>
      <c r="G1641" t="str" cm="1">
        <f t="array" aca="1" ref="G1641" ca="1">INDEX(Reel3,Spins[[#This Row],[Stop3]])</f>
        <v>🍒</v>
      </c>
      <c r="H1641" t="b">
        <f ca="1">AND(Spins[[#This Row],[Sym1]]=Spins[[#This Row],[Sym2]],Spins[[#This Row],[Sym2]]=Spins[[#This Row],[Sym3]])</f>
        <v>0</v>
      </c>
      <c r="I1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1">
        <f t="shared" si="126"/>
        <v>1</v>
      </c>
      <c r="K1641">
        <f ca="1">Spins[[#This Row],[Mult]]*Spins[[#This Row],[Bet]]</f>
        <v>0</v>
      </c>
      <c r="L1641">
        <f ca="1">Spins[[#This Row],[Payout]]-Spins[[#This Row],[Bet]]</f>
        <v>-1</v>
      </c>
    </row>
    <row r="1642" spans="1:12" x14ac:dyDescent="0.3">
      <c r="A1642">
        <f t="shared" si="122"/>
        <v>1641</v>
      </c>
      <c r="B1642">
        <f t="shared" ca="1" si="123"/>
        <v>18</v>
      </c>
      <c r="C1642" t="str" cm="1">
        <f t="array" aca="1" ref="C1642" ca="1">INDEX(Reel1,Spins[[#This Row],[Stop1]])</f>
        <v>🍒</v>
      </c>
      <c r="D1642">
        <f t="shared" ca="1" si="124"/>
        <v>25</v>
      </c>
      <c r="E1642" t="str" cm="1">
        <f t="array" aca="1" ref="E1642" ca="1">INDEX(Reel2,Spins[[#This Row],[Stop2]])</f>
        <v>🔔</v>
      </c>
      <c r="F1642">
        <f t="shared" ca="1" si="125"/>
        <v>16</v>
      </c>
      <c r="G1642" t="str" cm="1">
        <f t="array" aca="1" ref="G1642" ca="1">INDEX(Reel3,Spins[[#This Row],[Stop3]])</f>
        <v>🍇</v>
      </c>
      <c r="H1642" t="b">
        <f ca="1">AND(Spins[[#This Row],[Sym1]]=Spins[[#This Row],[Sym2]],Spins[[#This Row],[Sym2]]=Spins[[#This Row],[Sym3]])</f>
        <v>0</v>
      </c>
      <c r="I1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2">
        <f t="shared" si="126"/>
        <v>1</v>
      </c>
      <c r="K1642">
        <f ca="1">Spins[[#This Row],[Mult]]*Spins[[#This Row],[Bet]]</f>
        <v>0</v>
      </c>
      <c r="L1642">
        <f ca="1">Spins[[#This Row],[Payout]]-Spins[[#This Row],[Bet]]</f>
        <v>-1</v>
      </c>
    </row>
    <row r="1643" spans="1:12" x14ac:dyDescent="0.3">
      <c r="A1643">
        <f t="shared" si="122"/>
        <v>1642</v>
      </c>
      <c r="B1643">
        <f t="shared" ca="1" si="123"/>
        <v>11</v>
      </c>
      <c r="C1643" t="str" cm="1">
        <f t="array" aca="1" ref="C1643" ca="1">INDEX(Reel1,Spins[[#This Row],[Stop1]])</f>
        <v>🍋</v>
      </c>
      <c r="D1643">
        <f t="shared" ca="1" si="124"/>
        <v>9</v>
      </c>
      <c r="E1643" t="str" cm="1">
        <f t="array" aca="1" ref="E1643" ca="1">INDEX(Reel2,Spins[[#This Row],[Stop2]])</f>
        <v>🍋</v>
      </c>
      <c r="F1643">
        <f t="shared" ca="1" si="125"/>
        <v>31</v>
      </c>
      <c r="G1643" t="str" cm="1">
        <f t="array" aca="1" ref="G1643" ca="1">INDEX(Reel3,Spins[[#This Row],[Stop3]])</f>
        <v>💎</v>
      </c>
      <c r="H1643" t="b">
        <f ca="1">AND(Spins[[#This Row],[Sym1]]=Spins[[#This Row],[Sym2]],Spins[[#This Row],[Sym2]]=Spins[[#This Row],[Sym3]])</f>
        <v>0</v>
      </c>
      <c r="I1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43">
        <f t="shared" si="126"/>
        <v>1</v>
      </c>
      <c r="K1643">
        <f ca="1">Spins[[#This Row],[Mult]]*Spins[[#This Row],[Bet]]</f>
        <v>0.6</v>
      </c>
      <c r="L1643">
        <f ca="1">Spins[[#This Row],[Payout]]-Spins[[#This Row],[Bet]]</f>
        <v>-0.4</v>
      </c>
    </row>
    <row r="1644" spans="1:12" x14ac:dyDescent="0.3">
      <c r="A1644">
        <f t="shared" si="122"/>
        <v>1643</v>
      </c>
      <c r="B1644">
        <f t="shared" ca="1" si="123"/>
        <v>3</v>
      </c>
      <c r="C1644" t="str" cm="1">
        <f t="array" aca="1" ref="C1644" ca="1">INDEX(Reel1,Spins[[#This Row],[Stop1]])</f>
        <v>🍋</v>
      </c>
      <c r="D1644">
        <f t="shared" ca="1" si="124"/>
        <v>24</v>
      </c>
      <c r="E1644" t="str" cm="1">
        <f t="array" aca="1" ref="E1644" ca="1">INDEX(Reel2,Spins[[#This Row],[Stop2]])</f>
        <v>🍇</v>
      </c>
      <c r="F1644">
        <f t="shared" ca="1" si="125"/>
        <v>5</v>
      </c>
      <c r="G1644" t="str" cm="1">
        <f t="array" aca="1" ref="G1644" ca="1">INDEX(Reel3,Spins[[#This Row],[Stop3]])</f>
        <v>🍋</v>
      </c>
      <c r="H1644" t="b">
        <f ca="1">AND(Spins[[#This Row],[Sym1]]=Spins[[#This Row],[Sym2]],Spins[[#This Row],[Sym2]]=Spins[[#This Row],[Sym3]])</f>
        <v>0</v>
      </c>
      <c r="I1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4">
        <f t="shared" si="126"/>
        <v>1</v>
      </c>
      <c r="K1644">
        <f ca="1">Spins[[#This Row],[Mult]]*Spins[[#This Row],[Bet]]</f>
        <v>0</v>
      </c>
      <c r="L1644">
        <f ca="1">Spins[[#This Row],[Payout]]-Spins[[#This Row],[Bet]]</f>
        <v>-1</v>
      </c>
    </row>
    <row r="1645" spans="1:12" x14ac:dyDescent="0.3">
      <c r="A1645">
        <f t="shared" si="122"/>
        <v>1644</v>
      </c>
      <c r="B1645">
        <f t="shared" ca="1" si="123"/>
        <v>20</v>
      </c>
      <c r="C1645" t="str" cm="1">
        <f t="array" aca="1" ref="C1645" ca="1">INDEX(Reel1,Spins[[#This Row],[Stop1]])</f>
        <v>🍒</v>
      </c>
      <c r="D1645">
        <f t="shared" ca="1" si="124"/>
        <v>10</v>
      </c>
      <c r="E1645" t="str" cm="1">
        <f t="array" aca="1" ref="E1645" ca="1">INDEX(Reel2,Spins[[#This Row],[Stop2]])</f>
        <v>🍋</v>
      </c>
      <c r="F1645">
        <f t="shared" ca="1" si="125"/>
        <v>4</v>
      </c>
      <c r="G1645" t="str" cm="1">
        <f t="array" aca="1" ref="G1645" ca="1">INDEX(Reel3,Spins[[#This Row],[Stop3]])</f>
        <v>🍋</v>
      </c>
      <c r="H1645" t="b">
        <f ca="1">AND(Spins[[#This Row],[Sym1]]=Spins[[#This Row],[Sym2]],Spins[[#This Row],[Sym2]]=Spins[[#This Row],[Sym3]])</f>
        <v>0</v>
      </c>
      <c r="I1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5">
        <f t="shared" si="126"/>
        <v>1</v>
      </c>
      <c r="K1645">
        <f ca="1">Spins[[#This Row],[Mult]]*Spins[[#This Row],[Bet]]</f>
        <v>0</v>
      </c>
      <c r="L1645">
        <f ca="1">Spins[[#This Row],[Payout]]-Spins[[#This Row],[Bet]]</f>
        <v>-1</v>
      </c>
    </row>
    <row r="1646" spans="1:12" x14ac:dyDescent="0.3">
      <c r="A1646">
        <f t="shared" si="122"/>
        <v>1645</v>
      </c>
      <c r="B1646">
        <f t="shared" ca="1" si="123"/>
        <v>18</v>
      </c>
      <c r="C1646" t="str" cm="1">
        <f t="array" aca="1" ref="C1646" ca="1">INDEX(Reel1,Spins[[#This Row],[Stop1]])</f>
        <v>🍒</v>
      </c>
      <c r="D1646">
        <f t="shared" ca="1" si="124"/>
        <v>2</v>
      </c>
      <c r="E1646" t="str" cm="1">
        <f t="array" aca="1" ref="E1646" ca="1">INDEX(Reel2,Spins[[#This Row],[Stop2]])</f>
        <v>🍋</v>
      </c>
      <c r="F1646">
        <f t="shared" ca="1" si="125"/>
        <v>28</v>
      </c>
      <c r="G1646" t="str" cm="1">
        <f t="array" aca="1" ref="G1646" ca="1">INDEX(Reel3,Spins[[#This Row],[Stop3]])</f>
        <v>7️⃣</v>
      </c>
      <c r="H1646" t="b">
        <f ca="1">AND(Spins[[#This Row],[Sym1]]=Spins[[#This Row],[Sym2]],Spins[[#This Row],[Sym2]]=Spins[[#This Row],[Sym3]])</f>
        <v>0</v>
      </c>
      <c r="I1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6">
        <f t="shared" si="126"/>
        <v>1</v>
      </c>
      <c r="K1646">
        <f ca="1">Spins[[#This Row],[Mult]]*Spins[[#This Row],[Bet]]</f>
        <v>0</v>
      </c>
      <c r="L1646">
        <f ca="1">Spins[[#This Row],[Payout]]-Spins[[#This Row],[Bet]]</f>
        <v>-1</v>
      </c>
    </row>
    <row r="1647" spans="1:12" x14ac:dyDescent="0.3">
      <c r="A1647">
        <f t="shared" si="122"/>
        <v>1646</v>
      </c>
      <c r="B1647">
        <f t="shared" ca="1" si="123"/>
        <v>13</v>
      </c>
      <c r="C1647" t="str" cm="1">
        <f t="array" aca="1" ref="C1647" ca="1">INDEX(Reel1,Spins[[#This Row],[Stop1]])</f>
        <v>🍋</v>
      </c>
      <c r="D1647">
        <f t="shared" ca="1" si="124"/>
        <v>28</v>
      </c>
      <c r="E1647" t="str" cm="1">
        <f t="array" aca="1" ref="E1647" ca="1">INDEX(Reel2,Spins[[#This Row],[Stop2]])</f>
        <v>BAR</v>
      </c>
      <c r="F1647">
        <f t="shared" ca="1" si="125"/>
        <v>15</v>
      </c>
      <c r="G1647" t="str" cm="1">
        <f t="array" aca="1" ref="G1647" ca="1">INDEX(Reel3,Spins[[#This Row],[Stop3]])</f>
        <v>🍇</v>
      </c>
      <c r="H1647" t="b">
        <f ca="1">AND(Spins[[#This Row],[Sym1]]=Spins[[#This Row],[Sym2]],Spins[[#This Row],[Sym2]]=Spins[[#This Row],[Sym3]])</f>
        <v>0</v>
      </c>
      <c r="I1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7">
        <f t="shared" si="126"/>
        <v>1</v>
      </c>
      <c r="K1647">
        <f ca="1">Spins[[#This Row],[Mult]]*Spins[[#This Row],[Bet]]</f>
        <v>0</v>
      </c>
      <c r="L1647">
        <f ca="1">Spins[[#This Row],[Payout]]-Spins[[#This Row],[Bet]]</f>
        <v>-1</v>
      </c>
    </row>
    <row r="1648" spans="1:12" x14ac:dyDescent="0.3">
      <c r="A1648">
        <f t="shared" si="122"/>
        <v>1647</v>
      </c>
      <c r="B1648">
        <f t="shared" ca="1" si="123"/>
        <v>22</v>
      </c>
      <c r="C1648" t="str" cm="1">
        <f t="array" aca="1" ref="C1648" ca="1">INDEX(Reel1,Spins[[#This Row],[Stop1]])</f>
        <v>🍇</v>
      </c>
      <c r="D1648">
        <f t="shared" ca="1" si="124"/>
        <v>20</v>
      </c>
      <c r="E1648" t="str" cm="1">
        <f t="array" aca="1" ref="E1648" ca="1">INDEX(Reel2,Spins[[#This Row],[Stop2]])</f>
        <v>🍒</v>
      </c>
      <c r="F1648">
        <f t="shared" ca="1" si="125"/>
        <v>28</v>
      </c>
      <c r="G1648" t="str" cm="1">
        <f t="array" aca="1" ref="G1648" ca="1">INDEX(Reel3,Spins[[#This Row],[Stop3]])</f>
        <v>7️⃣</v>
      </c>
      <c r="H1648" t="b">
        <f ca="1">AND(Spins[[#This Row],[Sym1]]=Spins[[#This Row],[Sym2]],Spins[[#This Row],[Sym2]]=Spins[[#This Row],[Sym3]])</f>
        <v>0</v>
      </c>
      <c r="I1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8">
        <f t="shared" si="126"/>
        <v>1</v>
      </c>
      <c r="K1648">
        <f ca="1">Spins[[#This Row],[Mult]]*Spins[[#This Row],[Bet]]</f>
        <v>0</v>
      </c>
      <c r="L1648">
        <f ca="1">Spins[[#This Row],[Payout]]-Spins[[#This Row],[Bet]]</f>
        <v>-1</v>
      </c>
    </row>
    <row r="1649" spans="1:12" x14ac:dyDescent="0.3">
      <c r="A1649">
        <f t="shared" si="122"/>
        <v>1648</v>
      </c>
      <c r="B1649">
        <f t="shared" ca="1" si="123"/>
        <v>18</v>
      </c>
      <c r="C1649" t="str" cm="1">
        <f t="array" aca="1" ref="C1649" ca="1">INDEX(Reel1,Spins[[#This Row],[Stop1]])</f>
        <v>🍒</v>
      </c>
      <c r="D1649">
        <f t="shared" ca="1" si="124"/>
        <v>1</v>
      </c>
      <c r="E1649" t="str" cm="1">
        <f t="array" aca="1" ref="E1649" ca="1">INDEX(Reel2,Spins[[#This Row],[Stop2]])</f>
        <v>🍋</v>
      </c>
      <c r="F1649">
        <f t="shared" ca="1" si="125"/>
        <v>22</v>
      </c>
      <c r="G1649" t="str" cm="1">
        <f t="array" aca="1" ref="G1649" ca="1">INDEX(Reel3,Spins[[#This Row],[Stop3]])</f>
        <v>🔔</v>
      </c>
      <c r="H1649" t="b">
        <f ca="1">AND(Spins[[#This Row],[Sym1]]=Spins[[#This Row],[Sym2]],Spins[[#This Row],[Sym2]]=Spins[[#This Row],[Sym3]])</f>
        <v>0</v>
      </c>
      <c r="I1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49">
        <f t="shared" si="126"/>
        <v>1</v>
      </c>
      <c r="K1649">
        <f ca="1">Spins[[#This Row],[Mult]]*Spins[[#This Row],[Bet]]</f>
        <v>0</v>
      </c>
      <c r="L1649">
        <f ca="1">Spins[[#This Row],[Payout]]-Spins[[#This Row],[Bet]]</f>
        <v>-1</v>
      </c>
    </row>
    <row r="1650" spans="1:12" x14ac:dyDescent="0.3">
      <c r="A1650">
        <f t="shared" si="122"/>
        <v>1649</v>
      </c>
      <c r="B1650">
        <f t="shared" ca="1" si="123"/>
        <v>31</v>
      </c>
      <c r="C1650" t="str" cm="1">
        <f t="array" aca="1" ref="C1650" ca="1">INDEX(Reel1,Spins[[#This Row],[Stop1]])</f>
        <v>💎</v>
      </c>
      <c r="D1650">
        <f t="shared" ca="1" si="124"/>
        <v>7</v>
      </c>
      <c r="E1650" t="str" cm="1">
        <f t="array" aca="1" ref="E1650" ca="1">INDEX(Reel2,Spins[[#This Row],[Stop2]])</f>
        <v>🍋</v>
      </c>
      <c r="F1650">
        <f t="shared" ca="1" si="125"/>
        <v>24</v>
      </c>
      <c r="G1650" t="str" cm="1">
        <f t="array" aca="1" ref="G1650" ca="1">INDEX(Reel3,Spins[[#This Row],[Stop3]])</f>
        <v>BAR</v>
      </c>
      <c r="H1650" t="b">
        <f ca="1">AND(Spins[[#This Row],[Sym1]]=Spins[[#This Row],[Sym2]],Spins[[#This Row],[Sym2]]=Spins[[#This Row],[Sym3]])</f>
        <v>0</v>
      </c>
      <c r="I1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0">
        <f t="shared" si="126"/>
        <v>1</v>
      </c>
      <c r="K1650">
        <f ca="1">Spins[[#This Row],[Mult]]*Spins[[#This Row],[Bet]]</f>
        <v>0</v>
      </c>
      <c r="L1650">
        <f ca="1">Spins[[#This Row],[Payout]]-Spins[[#This Row],[Bet]]</f>
        <v>-1</v>
      </c>
    </row>
    <row r="1651" spans="1:12" x14ac:dyDescent="0.3">
      <c r="A1651">
        <f t="shared" si="122"/>
        <v>1650</v>
      </c>
      <c r="B1651">
        <f t="shared" ca="1" si="123"/>
        <v>17</v>
      </c>
      <c r="C1651" t="str" cm="1">
        <f t="array" aca="1" ref="C1651" ca="1">INDEX(Reel1,Spins[[#This Row],[Stop1]])</f>
        <v>🍒</v>
      </c>
      <c r="D1651">
        <f t="shared" ca="1" si="124"/>
        <v>29</v>
      </c>
      <c r="E1651" t="str" cm="1">
        <f t="array" aca="1" ref="E1651" ca="1">INDEX(Reel2,Spins[[#This Row],[Stop2]])</f>
        <v>7️⃣</v>
      </c>
      <c r="F1651">
        <f t="shared" ca="1" si="125"/>
        <v>8</v>
      </c>
      <c r="G1651" t="str" cm="1">
        <f t="array" aca="1" ref="G1651" ca="1">INDEX(Reel3,Spins[[#This Row],[Stop3]])</f>
        <v>🍒</v>
      </c>
      <c r="H1651" t="b">
        <f ca="1">AND(Spins[[#This Row],[Sym1]]=Spins[[#This Row],[Sym2]],Spins[[#This Row],[Sym2]]=Spins[[#This Row],[Sym3]])</f>
        <v>0</v>
      </c>
      <c r="I1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1">
        <f t="shared" si="126"/>
        <v>1</v>
      </c>
      <c r="K1651">
        <f ca="1">Spins[[#This Row],[Mult]]*Spins[[#This Row],[Bet]]</f>
        <v>0</v>
      </c>
      <c r="L1651">
        <f ca="1">Spins[[#This Row],[Payout]]-Spins[[#This Row],[Bet]]</f>
        <v>-1</v>
      </c>
    </row>
    <row r="1652" spans="1:12" x14ac:dyDescent="0.3">
      <c r="A1652">
        <f t="shared" si="122"/>
        <v>1651</v>
      </c>
      <c r="B1652">
        <f t="shared" ca="1" si="123"/>
        <v>8</v>
      </c>
      <c r="C1652" t="str" cm="1">
        <f t="array" aca="1" ref="C1652" ca="1">INDEX(Reel1,Spins[[#This Row],[Stop1]])</f>
        <v>🍋</v>
      </c>
      <c r="D1652">
        <f t="shared" ca="1" si="124"/>
        <v>29</v>
      </c>
      <c r="E1652" t="str" cm="1">
        <f t="array" aca="1" ref="E1652" ca="1">INDEX(Reel2,Spins[[#This Row],[Stop2]])</f>
        <v>7️⃣</v>
      </c>
      <c r="F1652">
        <f t="shared" ca="1" si="125"/>
        <v>18</v>
      </c>
      <c r="G1652" t="str" cm="1">
        <f t="array" aca="1" ref="G1652" ca="1">INDEX(Reel3,Spins[[#This Row],[Stop3]])</f>
        <v>🔔</v>
      </c>
      <c r="H1652" t="b">
        <f ca="1">AND(Spins[[#This Row],[Sym1]]=Spins[[#This Row],[Sym2]],Spins[[#This Row],[Sym2]]=Spins[[#This Row],[Sym3]])</f>
        <v>0</v>
      </c>
      <c r="I1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2">
        <f t="shared" si="126"/>
        <v>1</v>
      </c>
      <c r="K1652">
        <f ca="1">Spins[[#This Row],[Mult]]*Spins[[#This Row],[Bet]]</f>
        <v>0</v>
      </c>
      <c r="L1652">
        <f ca="1">Spins[[#This Row],[Payout]]-Spins[[#This Row],[Bet]]</f>
        <v>-1</v>
      </c>
    </row>
    <row r="1653" spans="1:12" x14ac:dyDescent="0.3">
      <c r="A1653">
        <f t="shared" si="122"/>
        <v>1652</v>
      </c>
      <c r="B1653">
        <f t="shared" ca="1" si="123"/>
        <v>23</v>
      </c>
      <c r="C1653" t="str" cm="1">
        <f t="array" aca="1" ref="C1653" ca="1">INDEX(Reel1,Spins[[#This Row],[Stop1]])</f>
        <v>🍇</v>
      </c>
      <c r="D1653">
        <f t="shared" ca="1" si="124"/>
        <v>20</v>
      </c>
      <c r="E1653" t="str" cm="1">
        <f t="array" aca="1" ref="E1653" ca="1">INDEX(Reel2,Spins[[#This Row],[Stop2]])</f>
        <v>🍒</v>
      </c>
      <c r="F1653">
        <f t="shared" ca="1" si="125"/>
        <v>31</v>
      </c>
      <c r="G1653" t="str" cm="1">
        <f t="array" aca="1" ref="G1653" ca="1">INDEX(Reel3,Spins[[#This Row],[Stop3]])</f>
        <v>💎</v>
      </c>
      <c r="H1653" t="b">
        <f ca="1">AND(Spins[[#This Row],[Sym1]]=Spins[[#This Row],[Sym2]],Spins[[#This Row],[Sym2]]=Spins[[#This Row],[Sym3]])</f>
        <v>0</v>
      </c>
      <c r="I1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3">
        <f t="shared" si="126"/>
        <v>1</v>
      </c>
      <c r="K1653">
        <f ca="1">Spins[[#This Row],[Mult]]*Spins[[#This Row],[Bet]]</f>
        <v>0</v>
      </c>
      <c r="L1653">
        <f ca="1">Spins[[#This Row],[Payout]]-Spins[[#This Row],[Bet]]</f>
        <v>-1</v>
      </c>
    </row>
    <row r="1654" spans="1:12" x14ac:dyDescent="0.3">
      <c r="A1654">
        <f t="shared" si="122"/>
        <v>1653</v>
      </c>
      <c r="B1654">
        <f t="shared" ca="1" si="123"/>
        <v>4</v>
      </c>
      <c r="C1654" t="str" cm="1">
        <f t="array" aca="1" ref="C1654" ca="1">INDEX(Reel1,Spins[[#This Row],[Stop1]])</f>
        <v>🍋</v>
      </c>
      <c r="D1654">
        <f t="shared" ca="1" si="124"/>
        <v>12</v>
      </c>
      <c r="E1654" t="str" cm="1">
        <f t="array" aca="1" ref="E1654" ca="1">INDEX(Reel2,Spins[[#This Row],[Stop2]])</f>
        <v>🍋</v>
      </c>
      <c r="F1654">
        <f t="shared" ca="1" si="125"/>
        <v>27</v>
      </c>
      <c r="G1654" t="str" cm="1">
        <f t="array" aca="1" ref="G1654" ca="1">INDEX(Reel3,Spins[[#This Row],[Stop3]])</f>
        <v>7️⃣</v>
      </c>
      <c r="H1654" t="b">
        <f ca="1">AND(Spins[[#This Row],[Sym1]]=Spins[[#This Row],[Sym2]],Spins[[#This Row],[Sym2]]=Spins[[#This Row],[Sym3]])</f>
        <v>0</v>
      </c>
      <c r="I1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54">
        <f t="shared" si="126"/>
        <v>1</v>
      </c>
      <c r="K1654">
        <f ca="1">Spins[[#This Row],[Mult]]*Spins[[#This Row],[Bet]]</f>
        <v>0.6</v>
      </c>
      <c r="L1654">
        <f ca="1">Spins[[#This Row],[Payout]]-Spins[[#This Row],[Bet]]</f>
        <v>-0.4</v>
      </c>
    </row>
    <row r="1655" spans="1:12" x14ac:dyDescent="0.3">
      <c r="A1655">
        <f t="shared" si="122"/>
        <v>1654</v>
      </c>
      <c r="B1655">
        <f t="shared" ca="1" si="123"/>
        <v>21</v>
      </c>
      <c r="C1655" t="str" cm="1">
        <f t="array" aca="1" ref="C1655" ca="1">INDEX(Reel1,Spins[[#This Row],[Stop1]])</f>
        <v>🍒</v>
      </c>
      <c r="D1655">
        <f t="shared" ca="1" si="124"/>
        <v>5</v>
      </c>
      <c r="E1655" t="str" cm="1">
        <f t="array" aca="1" ref="E1655" ca="1">INDEX(Reel2,Spins[[#This Row],[Stop2]])</f>
        <v>🍋</v>
      </c>
      <c r="F1655">
        <f t="shared" ca="1" si="125"/>
        <v>27</v>
      </c>
      <c r="G1655" t="str" cm="1">
        <f t="array" aca="1" ref="G1655" ca="1">INDEX(Reel3,Spins[[#This Row],[Stop3]])</f>
        <v>7️⃣</v>
      </c>
      <c r="H1655" t="b">
        <f ca="1">AND(Spins[[#This Row],[Sym1]]=Spins[[#This Row],[Sym2]],Spins[[#This Row],[Sym2]]=Spins[[#This Row],[Sym3]])</f>
        <v>0</v>
      </c>
      <c r="I1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5">
        <f t="shared" si="126"/>
        <v>1</v>
      </c>
      <c r="K1655">
        <f ca="1">Spins[[#This Row],[Mult]]*Spins[[#This Row],[Bet]]</f>
        <v>0</v>
      </c>
      <c r="L1655">
        <f ca="1">Spins[[#This Row],[Payout]]-Spins[[#This Row],[Bet]]</f>
        <v>-1</v>
      </c>
    </row>
    <row r="1656" spans="1:12" x14ac:dyDescent="0.3">
      <c r="A1656">
        <f t="shared" si="122"/>
        <v>1655</v>
      </c>
      <c r="B1656">
        <f t="shared" ca="1" si="123"/>
        <v>17</v>
      </c>
      <c r="C1656" t="str" cm="1">
        <f t="array" aca="1" ref="C1656" ca="1">INDEX(Reel1,Spins[[#This Row],[Stop1]])</f>
        <v>🍒</v>
      </c>
      <c r="D1656">
        <f t="shared" ca="1" si="124"/>
        <v>2</v>
      </c>
      <c r="E1656" t="str" cm="1">
        <f t="array" aca="1" ref="E1656" ca="1">INDEX(Reel2,Spins[[#This Row],[Stop2]])</f>
        <v>🍋</v>
      </c>
      <c r="F1656">
        <f t="shared" ca="1" si="125"/>
        <v>26</v>
      </c>
      <c r="G1656" t="str" cm="1">
        <f t="array" aca="1" ref="G1656" ca="1">INDEX(Reel3,Spins[[#This Row],[Stop3]])</f>
        <v>BAR</v>
      </c>
      <c r="H1656" t="b">
        <f ca="1">AND(Spins[[#This Row],[Sym1]]=Spins[[#This Row],[Sym2]],Spins[[#This Row],[Sym2]]=Spins[[#This Row],[Sym3]])</f>
        <v>0</v>
      </c>
      <c r="I1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6">
        <f t="shared" si="126"/>
        <v>1</v>
      </c>
      <c r="K1656">
        <f ca="1">Spins[[#This Row],[Mult]]*Spins[[#This Row],[Bet]]</f>
        <v>0</v>
      </c>
      <c r="L1656">
        <f ca="1">Spins[[#This Row],[Payout]]-Spins[[#This Row],[Bet]]</f>
        <v>-1</v>
      </c>
    </row>
    <row r="1657" spans="1:12" x14ac:dyDescent="0.3">
      <c r="A1657">
        <f t="shared" si="122"/>
        <v>1656</v>
      </c>
      <c r="B1657">
        <f t="shared" ca="1" si="123"/>
        <v>4</v>
      </c>
      <c r="C1657" t="str" cm="1">
        <f t="array" aca="1" ref="C1657" ca="1">INDEX(Reel1,Spins[[#This Row],[Stop1]])</f>
        <v>🍋</v>
      </c>
      <c r="D1657">
        <f t="shared" ca="1" si="124"/>
        <v>21</v>
      </c>
      <c r="E1657" t="str" cm="1">
        <f t="array" aca="1" ref="E1657" ca="1">INDEX(Reel2,Spins[[#This Row],[Stop2]])</f>
        <v>🍒</v>
      </c>
      <c r="F1657">
        <f t="shared" ca="1" si="125"/>
        <v>17</v>
      </c>
      <c r="G1657" t="str" cm="1">
        <f t="array" aca="1" ref="G1657" ca="1">INDEX(Reel3,Spins[[#This Row],[Stop3]])</f>
        <v>🍇</v>
      </c>
      <c r="H1657" t="b">
        <f ca="1">AND(Spins[[#This Row],[Sym1]]=Spins[[#This Row],[Sym2]],Spins[[#This Row],[Sym2]]=Spins[[#This Row],[Sym3]])</f>
        <v>0</v>
      </c>
      <c r="I1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7">
        <f t="shared" si="126"/>
        <v>1</v>
      </c>
      <c r="K1657">
        <f ca="1">Spins[[#This Row],[Mult]]*Spins[[#This Row],[Bet]]</f>
        <v>0</v>
      </c>
      <c r="L1657">
        <f ca="1">Spins[[#This Row],[Payout]]-Spins[[#This Row],[Bet]]</f>
        <v>-1</v>
      </c>
    </row>
    <row r="1658" spans="1:12" x14ac:dyDescent="0.3">
      <c r="A1658">
        <f t="shared" si="122"/>
        <v>1657</v>
      </c>
      <c r="B1658">
        <f t="shared" ca="1" si="123"/>
        <v>8</v>
      </c>
      <c r="C1658" t="str" cm="1">
        <f t="array" aca="1" ref="C1658" ca="1">INDEX(Reel1,Spins[[#This Row],[Stop1]])</f>
        <v>🍋</v>
      </c>
      <c r="D1658">
        <f t="shared" ca="1" si="124"/>
        <v>5</v>
      </c>
      <c r="E1658" t="str" cm="1">
        <f t="array" aca="1" ref="E1658" ca="1">INDEX(Reel2,Spins[[#This Row],[Stop2]])</f>
        <v>🍋</v>
      </c>
      <c r="F1658">
        <f t="shared" ca="1" si="125"/>
        <v>7</v>
      </c>
      <c r="G1658" t="str" cm="1">
        <f t="array" aca="1" ref="G1658" ca="1">INDEX(Reel3,Spins[[#This Row],[Stop3]])</f>
        <v>🍒</v>
      </c>
      <c r="H1658" t="b">
        <f ca="1">AND(Spins[[#This Row],[Sym1]]=Spins[[#This Row],[Sym2]],Spins[[#This Row],[Sym2]]=Spins[[#This Row],[Sym3]])</f>
        <v>0</v>
      </c>
      <c r="I1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58">
        <f t="shared" si="126"/>
        <v>1</v>
      </c>
      <c r="K1658">
        <f ca="1">Spins[[#This Row],[Mult]]*Spins[[#This Row],[Bet]]</f>
        <v>0.6</v>
      </c>
      <c r="L1658">
        <f ca="1">Spins[[#This Row],[Payout]]-Spins[[#This Row],[Bet]]</f>
        <v>-0.4</v>
      </c>
    </row>
    <row r="1659" spans="1:12" x14ac:dyDescent="0.3">
      <c r="A1659">
        <f t="shared" si="122"/>
        <v>1658</v>
      </c>
      <c r="B1659">
        <f t="shared" ca="1" si="123"/>
        <v>21</v>
      </c>
      <c r="C1659" t="str" cm="1">
        <f t="array" aca="1" ref="C1659" ca="1">INDEX(Reel1,Spins[[#This Row],[Stop1]])</f>
        <v>🍒</v>
      </c>
      <c r="D1659">
        <f t="shared" ca="1" si="124"/>
        <v>14</v>
      </c>
      <c r="E1659" t="str" cm="1">
        <f t="array" aca="1" ref="E1659" ca="1">INDEX(Reel2,Spins[[#This Row],[Stop2]])</f>
        <v>🍋</v>
      </c>
      <c r="F1659">
        <f t="shared" ca="1" si="125"/>
        <v>13</v>
      </c>
      <c r="G1659" t="str" cm="1">
        <f t="array" aca="1" ref="G1659" ca="1">INDEX(Reel3,Spins[[#This Row],[Stop3]])</f>
        <v>🍇</v>
      </c>
      <c r="H1659" t="b">
        <f ca="1">AND(Spins[[#This Row],[Sym1]]=Spins[[#This Row],[Sym2]],Spins[[#This Row],[Sym2]]=Spins[[#This Row],[Sym3]])</f>
        <v>0</v>
      </c>
      <c r="I1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59">
        <f t="shared" si="126"/>
        <v>1</v>
      </c>
      <c r="K1659">
        <f ca="1">Spins[[#This Row],[Mult]]*Spins[[#This Row],[Bet]]</f>
        <v>0</v>
      </c>
      <c r="L1659">
        <f ca="1">Spins[[#This Row],[Payout]]-Spins[[#This Row],[Bet]]</f>
        <v>-1</v>
      </c>
    </row>
    <row r="1660" spans="1:12" x14ac:dyDescent="0.3">
      <c r="A1660">
        <f t="shared" si="122"/>
        <v>1659</v>
      </c>
      <c r="B1660">
        <f t="shared" ca="1" si="123"/>
        <v>22</v>
      </c>
      <c r="C1660" t="str" cm="1">
        <f t="array" aca="1" ref="C1660" ca="1">INDEX(Reel1,Spins[[#This Row],[Stop1]])</f>
        <v>🍇</v>
      </c>
      <c r="D1660">
        <f t="shared" ca="1" si="124"/>
        <v>4</v>
      </c>
      <c r="E1660" t="str" cm="1">
        <f t="array" aca="1" ref="E1660" ca="1">INDEX(Reel2,Spins[[#This Row],[Stop2]])</f>
        <v>🍋</v>
      </c>
      <c r="F1660">
        <f t="shared" ca="1" si="125"/>
        <v>2</v>
      </c>
      <c r="G1660" t="str" cm="1">
        <f t="array" aca="1" ref="G1660" ca="1">INDEX(Reel3,Spins[[#This Row],[Stop3]])</f>
        <v>🍋</v>
      </c>
      <c r="H1660" t="b">
        <f ca="1">AND(Spins[[#This Row],[Sym1]]=Spins[[#This Row],[Sym2]],Spins[[#This Row],[Sym2]]=Spins[[#This Row],[Sym3]])</f>
        <v>0</v>
      </c>
      <c r="I1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0">
        <f t="shared" si="126"/>
        <v>1</v>
      </c>
      <c r="K1660">
        <f ca="1">Spins[[#This Row],[Mult]]*Spins[[#This Row],[Bet]]</f>
        <v>0</v>
      </c>
      <c r="L1660">
        <f ca="1">Spins[[#This Row],[Payout]]-Spins[[#This Row],[Bet]]</f>
        <v>-1</v>
      </c>
    </row>
    <row r="1661" spans="1:12" x14ac:dyDescent="0.3">
      <c r="A1661">
        <f t="shared" si="122"/>
        <v>1660</v>
      </c>
      <c r="B1661">
        <f t="shared" ca="1" si="123"/>
        <v>29</v>
      </c>
      <c r="C1661" t="str" cm="1">
        <f t="array" aca="1" ref="C1661" ca="1">INDEX(Reel1,Spins[[#This Row],[Stop1]])</f>
        <v>7️⃣</v>
      </c>
      <c r="D1661">
        <f t="shared" ca="1" si="124"/>
        <v>11</v>
      </c>
      <c r="E1661" t="str" cm="1">
        <f t="array" aca="1" ref="E1661" ca="1">INDEX(Reel2,Spins[[#This Row],[Stop2]])</f>
        <v>🍋</v>
      </c>
      <c r="F1661">
        <f t="shared" ca="1" si="125"/>
        <v>2</v>
      </c>
      <c r="G1661" t="str" cm="1">
        <f t="array" aca="1" ref="G1661" ca="1">INDEX(Reel3,Spins[[#This Row],[Stop3]])</f>
        <v>🍋</v>
      </c>
      <c r="H1661" t="b">
        <f ca="1">AND(Spins[[#This Row],[Sym1]]=Spins[[#This Row],[Sym2]],Spins[[#This Row],[Sym2]]=Spins[[#This Row],[Sym3]])</f>
        <v>0</v>
      </c>
      <c r="I1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1">
        <f t="shared" si="126"/>
        <v>1</v>
      </c>
      <c r="K1661">
        <f ca="1">Spins[[#This Row],[Mult]]*Spins[[#This Row],[Bet]]</f>
        <v>0</v>
      </c>
      <c r="L1661">
        <f ca="1">Spins[[#This Row],[Payout]]-Spins[[#This Row],[Bet]]</f>
        <v>-1</v>
      </c>
    </row>
    <row r="1662" spans="1:12" x14ac:dyDescent="0.3">
      <c r="A1662">
        <f t="shared" si="122"/>
        <v>1661</v>
      </c>
      <c r="B1662">
        <f t="shared" ca="1" si="123"/>
        <v>13</v>
      </c>
      <c r="C1662" t="str" cm="1">
        <f t="array" aca="1" ref="C1662" ca="1">INDEX(Reel1,Spins[[#This Row],[Stop1]])</f>
        <v>🍋</v>
      </c>
      <c r="D1662">
        <f t="shared" ca="1" si="124"/>
        <v>26</v>
      </c>
      <c r="E1662" t="str" cm="1">
        <f t="array" aca="1" ref="E1662" ca="1">INDEX(Reel2,Spins[[#This Row],[Stop2]])</f>
        <v>🔔</v>
      </c>
      <c r="F1662">
        <f t="shared" ca="1" si="125"/>
        <v>26</v>
      </c>
      <c r="G1662" t="str" cm="1">
        <f t="array" aca="1" ref="G1662" ca="1">INDEX(Reel3,Spins[[#This Row],[Stop3]])</f>
        <v>BAR</v>
      </c>
      <c r="H1662" t="b">
        <f ca="1">AND(Spins[[#This Row],[Sym1]]=Spins[[#This Row],[Sym2]],Spins[[#This Row],[Sym2]]=Spins[[#This Row],[Sym3]])</f>
        <v>0</v>
      </c>
      <c r="I1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2">
        <f t="shared" si="126"/>
        <v>1</v>
      </c>
      <c r="K1662">
        <f ca="1">Spins[[#This Row],[Mult]]*Spins[[#This Row],[Bet]]</f>
        <v>0</v>
      </c>
      <c r="L1662">
        <f ca="1">Spins[[#This Row],[Payout]]-Spins[[#This Row],[Bet]]</f>
        <v>-1</v>
      </c>
    </row>
    <row r="1663" spans="1:12" x14ac:dyDescent="0.3">
      <c r="A1663">
        <f t="shared" si="122"/>
        <v>1662</v>
      </c>
      <c r="B1663">
        <f t="shared" ca="1" si="123"/>
        <v>8</v>
      </c>
      <c r="C1663" t="str" cm="1">
        <f t="array" aca="1" ref="C1663" ca="1">INDEX(Reel1,Spins[[#This Row],[Stop1]])</f>
        <v>🍋</v>
      </c>
      <c r="D1663">
        <f t="shared" ca="1" si="124"/>
        <v>5</v>
      </c>
      <c r="E1663" t="str" cm="1">
        <f t="array" aca="1" ref="E1663" ca="1">INDEX(Reel2,Spins[[#This Row],[Stop2]])</f>
        <v>🍋</v>
      </c>
      <c r="F1663">
        <f t="shared" ca="1" si="125"/>
        <v>2</v>
      </c>
      <c r="G1663" t="str" cm="1">
        <f t="array" aca="1" ref="G1663" ca="1">INDEX(Reel3,Spins[[#This Row],[Stop3]])</f>
        <v>🍋</v>
      </c>
      <c r="H1663" t="b">
        <f ca="1">AND(Spins[[#This Row],[Sym1]]=Spins[[#This Row],[Sym2]],Spins[[#This Row],[Sym2]]=Spins[[#This Row],[Sym3]])</f>
        <v>1</v>
      </c>
      <c r="I1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663">
        <f t="shared" si="126"/>
        <v>1</v>
      </c>
      <c r="K1663">
        <f ca="1">Spins[[#This Row],[Mult]]*Spins[[#This Row],[Bet]]</f>
        <v>14</v>
      </c>
      <c r="L1663">
        <f ca="1">Spins[[#This Row],[Payout]]-Spins[[#This Row],[Bet]]</f>
        <v>13</v>
      </c>
    </row>
    <row r="1664" spans="1:12" x14ac:dyDescent="0.3">
      <c r="A1664">
        <f t="shared" si="122"/>
        <v>1663</v>
      </c>
      <c r="B1664">
        <f t="shared" ca="1" si="123"/>
        <v>8</v>
      </c>
      <c r="C1664" t="str" cm="1">
        <f t="array" aca="1" ref="C1664" ca="1">INDEX(Reel1,Spins[[#This Row],[Stop1]])</f>
        <v>🍋</v>
      </c>
      <c r="D1664">
        <f t="shared" ca="1" si="124"/>
        <v>4</v>
      </c>
      <c r="E1664" t="str" cm="1">
        <f t="array" aca="1" ref="E1664" ca="1">INDEX(Reel2,Spins[[#This Row],[Stop2]])</f>
        <v>🍋</v>
      </c>
      <c r="F1664">
        <f t="shared" ca="1" si="125"/>
        <v>5</v>
      </c>
      <c r="G1664" t="str" cm="1">
        <f t="array" aca="1" ref="G1664" ca="1">INDEX(Reel3,Spins[[#This Row],[Stop3]])</f>
        <v>🍋</v>
      </c>
      <c r="H1664" t="b">
        <f ca="1">AND(Spins[[#This Row],[Sym1]]=Spins[[#This Row],[Sym2]],Spins[[#This Row],[Sym2]]=Spins[[#This Row],[Sym3]])</f>
        <v>1</v>
      </c>
      <c r="I1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664">
        <f t="shared" si="126"/>
        <v>1</v>
      </c>
      <c r="K1664">
        <f ca="1">Spins[[#This Row],[Mult]]*Spins[[#This Row],[Bet]]</f>
        <v>14</v>
      </c>
      <c r="L1664">
        <f ca="1">Spins[[#This Row],[Payout]]-Spins[[#This Row],[Bet]]</f>
        <v>13</v>
      </c>
    </row>
    <row r="1665" spans="1:12" x14ac:dyDescent="0.3">
      <c r="A1665">
        <f t="shared" si="122"/>
        <v>1664</v>
      </c>
      <c r="B1665">
        <f t="shared" ca="1" si="123"/>
        <v>30</v>
      </c>
      <c r="C1665" t="str" cm="1">
        <f t="array" aca="1" ref="C1665" ca="1">INDEX(Reel1,Spins[[#This Row],[Stop1]])</f>
        <v>7️⃣</v>
      </c>
      <c r="D1665">
        <f t="shared" ca="1" si="124"/>
        <v>12</v>
      </c>
      <c r="E1665" t="str" cm="1">
        <f t="array" aca="1" ref="E1665" ca="1">INDEX(Reel2,Spins[[#This Row],[Stop2]])</f>
        <v>🍋</v>
      </c>
      <c r="F1665">
        <f t="shared" ca="1" si="125"/>
        <v>1</v>
      </c>
      <c r="G1665" t="str" cm="1">
        <f t="array" aca="1" ref="G1665" ca="1">INDEX(Reel3,Spins[[#This Row],[Stop3]])</f>
        <v>🍋</v>
      </c>
      <c r="H1665" t="b">
        <f ca="1">AND(Spins[[#This Row],[Sym1]]=Spins[[#This Row],[Sym2]],Spins[[#This Row],[Sym2]]=Spins[[#This Row],[Sym3]])</f>
        <v>0</v>
      </c>
      <c r="I1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5">
        <f t="shared" si="126"/>
        <v>1</v>
      </c>
      <c r="K1665">
        <f ca="1">Spins[[#This Row],[Mult]]*Spins[[#This Row],[Bet]]</f>
        <v>0</v>
      </c>
      <c r="L1665">
        <f ca="1">Spins[[#This Row],[Payout]]-Spins[[#This Row],[Bet]]</f>
        <v>-1</v>
      </c>
    </row>
    <row r="1666" spans="1:12" x14ac:dyDescent="0.3">
      <c r="A1666">
        <f t="shared" ref="A1666:A1729" si="127">ROW()-1</f>
        <v>1665</v>
      </c>
      <c r="B1666">
        <f t="shared" ref="B1666:B1729" ca="1" si="128">RANDBETWEEN(1,ROWS(Reel1))</f>
        <v>19</v>
      </c>
      <c r="C1666" t="str" cm="1">
        <f t="array" aca="1" ref="C1666" ca="1">INDEX(Reel1,Spins[[#This Row],[Stop1]])</f>
        <v>🍒</v>
      </c>
      <c r="D1666">
        <f t="shared" ref="D1666:D1729" ca="1" si="129">RANDBETWEEN(1,ROWS(Reel2))</f>
        <v>1</v>
      </c>
      <c r="E1666" t="str" cm="1">
        <f t="array" aca="1" ref="E1666" ca="1">INDEX(Reel2,Spins[[#This Row],[Stop2]])</f>
        <v>🍋</v>
      </c>
      <c r="F1666">
        <f t="shared" ref="F1666:F1729" ca="1" si="130">RANDBETWEEN(1,ROWS(Reel3))</f>
        <v>16</v>
      </c>
      <c r="G1666" t="str" cm="1">
        <f t="array" aca="1" ref="G1666" ca="1">INDEX(Reel3,Spins[[#This Row],[Stop3]])</f>
        <v>🍇</v>
      </c>
      <c r="H1666" t="b">
        <f ca="1">AND(Spins[[#This Row],[Sym1]]=Spins[[#This Row],[Sym2]],Spins[[#This Row],[Sym2]]=Spins[[#This Row],[Sym3]])</f>
        <v>0</v>
      </c>
      <c r="I1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6">
        <f t="shared" ref="J1666:J1729" si="131">Bet</f>
        <v>1</v>
      </c>
      <c r="K1666">
        <f ca="1">Spins[[#This Row],[Mult]]*Spins[[#This Row],[Bet]]</f>
        <v>0</v>
      </c>
      <c r="L1666">
        <f ca="1">Spins[[#This Row],[Payout]]-Spins[[#This Row],[Bet]]</f>
        <v>-1</v>
      </c>
    </row>
    <row r="1667" spans="1:12" x14ac:dyDescent="0.3">
      <c r="A1667">
        <f t="shared" si="127"/>
        <v>1666</v>
      </c>
      <c r="B1667">
        <f t="shared" ca="1" si="128"/>
        <v>1</v>
      </c>
      <c r="C1667" t="str" cm="1">
        <f t="array" aca="1" ref="C1667" ca="1">INDEX(Reel1,Spins[[#This Row],[Stop1]])</f>
        <v>🍋</v>
      </c>
      <c r="D1667">
        <f t="shared" ca="1" si="129"/>
        <v>26</v>
      </c>
      <c r="E1667" t="str" cm="1">
        <f t="array" aca="1" ref="E1667" ca="1">INDEX(Reel2,Spins[[#This Row],[Stop2]])</f>
        <v>🔔</v>
      </c>
      <c r="F1667">
        <f t="shared" ca="1" si="130"/>
        <v>1</v>
      </c>
      <c r="G1667" t="str" cm="1">
        <f t="array" aca="1" ref="G1667" ca="1">INDEX(Reel3,Spins[[#This Row],[Stop3]])</f>
        <v>🍋</v>
      </c>
      <c r="H1667" t="b">
        <f ca="1">AND(Spins[[#This Row],[Sym1]]=Spins[[#This Row],[Sym2]],Spins[[#This Row],[Sym2]]=Spins[[#This Row],[Sym3]])</f>
        <v>0</v>
      </c>
      <c r="I1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7">
        <f t="shared" si="131"/>
        <v>1</v>
      </c>
      <c r="K1667">
        <f ca="1">Spins[[#This Row],[Mult]]*Spins[[#This Row],[Bet]]</f>
        <v>0</v>
      </c>
      <c r="L1667">
        <f ca="1">Spins[[#This Row],[Payout]]-Spins[[#This Row],[Bet]]</f>
        <v>-1</v>
      </c>
    </row>
    <row r="1668" spans="1:12" x14ac:dyDescent="0.3">
      <c r="A1668">
        <f t="shared" si="127"/>
        <v>1667</v>
      </c>
      <c r="B1668">
        <f t="shared" ca="1" si="128"/>
        <v>13</v>
      </c>
      <c r="C1668" t="str" cm="1">
        <f t="array" aca="1" ref="C1668" ca="1">INDEX(Reel1,Spins[[#This Row],[Stop1]])</f>
        <v>🍋</v>
      </c>
      <c r="D1668">
        <f t="shared" ca="1" si="129"/>
        <v>21</v>
      </c>
      <c r="E1668" t="str" cm="1">
        <f t="array" aca="1" ref="E1668" ca="1">INDEX(Reel2,Spins[[#This Row],[Stop2]])</f>
        <v>🍒</v>
      </c>
      <c r="F1668">
        <f t="shared" ca="1" si="130"/>
        <v>1</v>
      </c>
      <c r="G1668" t="str" cm="1">
        <f t="array" aca="1" ref="G1668" ca="1">INDEX(Reel3,Spins[[#This Row],[Stop3]])</f>
        <v>🍋</v>
      </c>
      <c r="H1668" t="b">
        <f ca="1">AND(Spins[[#This Row],[Sym1]]=Spins[[#This Row],[Sym2]],Spins[[#This Row],[Sym2]]=Spins[[#This Row],[Sym3]])</f>
        <v>0</v>
      </c>
      <c r="I1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8">
        <f t="shared" si="131"/>
        <v>1</v>
      </c>
      <c r="K1668">
        <f ca="1">Spins[[#This Row],[Mult]]*Spins[[#This Row],[Bet]]</f>
        <v>0</v>
      </c>
      <c r="L1668">
        <f ca="1">Spins[[#This Row],[Payout]]-Spins[[#This Row],[Bet]]</f>
        <v>-1</v>
      </c>
    </row>
    <row r="1669" spans="1:12" x14ac:dyDescent="0.3">
      <c r="A1669">
        <f t="shared" si="127"/>
        <v>1668</v>
      </c>
      <c r="B1669">
        <f t="shared" ca="1" si="128"/>
        <v>29</v>
      </c>
      <c r="C1669" t="str" cm="1">
        <f t="array" aca="1" ref="C1669" ca="1">INDEX(Reel1,Spins[[#This Row],[Stop1]])</f>
        <v>7️⃣</v>
      </c>
      <c r="D1669">
        <f t="shared" ca="1" si="129"/>
        <v>5</v>
      </c>
      <c r="E1669" t="str" cm="1">
        <f t="array" aca="1" ref="E1669" ca="1">INDEX(Reel2,Spins[[#This Row],[Stop2]])</f>
        <v>🍋</v>
      </c>
      <c r="F1669">
        <f t="shared" ca="1" si="130"/>
        <v>6</v>
      </c>
      <c r="G1669" t="str" cm="1">
        <f t="array" aca="1" ref="G1669" ca="1">INDEX(Reel3,Spins[[#This Row],[Stop3]])</f>
        <v>🍒</v>
      </c>
      <c r="H1669" t="b">
        <f ca="1">AND(Spins[[#This Row],[Sym1]]=Spins[[#This Row],[Sym2]],Spins[[#This Row],[Sym2]]=Spins[[#This Row],[Sym3]])</f>
        <v>0</v>
      </c>
      <c r="I1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69">
        <f t="shared" si="131"/>
        <v>1</v>
      </c>
      <c r="K1669">
        <f ca="1">Spins[[#This Row],[Mult]]*Spins[[#This Row],[Bet]]</f>
        <v>0</v>
      </c>
      <c r="L1669">
        <f ca="1">Spins[[#This Row],[Payout]]-Spins[[#This Row],[Bet]]</f>
        <v>-1</v>
      </c>
    </row>
    <row r="1670" spans="1:12" x14ac:dyDescent="0.3">
      <c r="A1670">
        <f t="shared" si="127"/>
        <v>1669</v>
      </c>
      <c r="B1670">
        <f t="shared" ca="1" si="128"/>
        <v>31</v>
      </c>
      <c r="C1670" t="str" cm="1">
        <f t="array" aca="1" ref="C1670" ca="1">INDEX(Reel1,Spins[[#This Row],[Stop1]])</f>
        <v>💎</v>
      </c>
      <c r="D1670">
        <f t="shared" ca="1" si="129"/>
        <v>26</v>
      </c>
      <c r="E1670" t="str" cm="1">
        <f t="array" aca="1" ref="E1670" ca="1">INDEX(Reel2,Spins[[#This Row],[Stop2]])</f>
        <v>🔔</v>
      </c>
      <c r="F1670">
        <f t="shared" ca="1" si="130"/>
        <v>25</v>
      </c>
      <c r="G1670" t="str" cm="1">
        <f t="array" aca="1" ref="G1670" ca="1">INDEX(Reel3,Spins[[#This Row],[Stop3]])</f>
        <v>BAR</v>
      </c>
      <c r="H1670" t="b">
        <f ca="1">AND(Spins[[#This Row],[Sym1]]=Spins[[#This Row],[Sym2]],Spins[[#This Row],[Sym2]]=Spins[[#This Row],[Sym3]])</f>
        <v>0</v>
      </c>
      <c r="I1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0">
        <f t="shared" si="131"/>
        <v>1</v>
      </c>
      <c r="K1670">
        <f ca="1">Spins[[#This Row],[Mult]]*Spins[[#This Row],[Bet]]</f>
        <v>0</v>
      </c>
      <c r="L1670">
        <f ca="1">Spins[[#This Row],[Payout]]-Spins[[#This Row],[Bet]]</f>
        <v>-1</v>
      </c>
    </row>
    <row r="1671" spans="1:12" x14ac:dyDescent="0.3">
      <c r="A1671">
        <f t="shared" si="127"/>
        <v>1670</v>
      </c>
      <c r="B1671">
        <f t="shared" ca="1" si="128"/>
        <v>31</v>
      </c>
      <c r="C1671" t="str" cm="1">
        <f t="array" aca="1" ref="C1671" ca="1">INDEX(Reel1,Spins[[#This Row],[Stop1]])</f>
        <v>💎</v>
      </c>
      <c r="D1671">
        <f t="shared" ca="1" si="129"/>
        <v>8</v>
      </c>
      <c r="E1671" t="str" cm="1">
        <f t="array" aca="1" ref="E1671" ca="1">INDEX(Reel2,Spins[[#This Row],[Stop2]])</f>
        <v>🍋</v>
      </c>
      <c r="F1671">
        <f t="shared" ca="1" si="130"/>
        <v>16</v>
      </c>
      <c r="G1671" t="str" cm="1">
        <f t="array" aca="1" ref="G1671" ca="1">INDEX(Reel3,Spins[[#This Row],[Stop3]])</f>
        <v>🍇</v>
      </c>
      <c r="H1671" t="b">
        <f ca="1">AND(Spins[[#This Row],[Sym1]]=Spins[[#This Row],[Sym2]],Spins[[#This Row],[Sym2]]=Spins[[#This Row],[Sym3]])</f>
        <v>0</v>
      </c>
      <c r="I1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1">
        <f t="shared" si="131"/>
        <v>1</v>
      </c>
      <c r="K1671">
        <f ca="1">Spins[[#This Row],[Mult]]*Spins[[#This Row],[Bet]]</f>
        <v>0</v>
      </c>
      <c r="L1671">
        <f ca="1">Spins[[#This Row],[Payout]]-Spins[[#This Row],[Bet]]</f>
        <v>-1</v>
      </c>
    </row>
    <row r="1672" spans="1:12" x14ac:dyDescent="0.3">
      <c r="A1672">
        <f t="shared" si="127"/>
        <v>1671</v>
      </c>
      <c r="B1672">
        <f t="shared" ca="1" si="128"/>
        <v>27</v>
      </c>
      <c r="C1672" t="str" cm="1">
        <f t="array" aca="1" ref="C1672" ca="1">INDEX(Reel1,Spins[[#This Row],[Stop1]])</f>
        <v>BAR</v>
      </c>
      <c r="D1672">
        <f t="shared" ca="1" si="129"/>
        <v>24</v>
      </c>
      <c r="E1672" t="str" cm="1">
        <f t="array" aca="1" ref="E1672" ca="1">INDEX(Reel2,Spins[[#This Row],[Stop2]])</f>
        <v>🍇</v>
      </c>
      <c r="F1672">
        <f t="shared" ca="1" si="130"/>
        <v>15</v>
      </c>
      <c r="G1672" t="str" cm="1">
        <f t="array" aca="1" ref="G1672" ca="1">INDEX(Reel3,Spins[[#This Row],[Stop3]])</f>
        <v>🍇</v>
      </c>
      <c r="H1672" t="b">
        <f ca="1">AND(Spins[[#This Row],[Sym1]]=Spins[[#This Row],[Sym2]],Spins[[#This Row],[Sym2]]=Spins[[#This Row],[Sym3]])</f>
        <v>0</v>
      </c>
      <c r="I1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2">
        <f t="shared" si="131"/>
        <v>1</v>
      </c>
      <c r="K1672">
        <f ca="1">Spins[[#This Row],[Mult]]*Spins[[#This Row],[Bet]]</f>
        <v>0</v>
      </c>
      <c r="L1672">
        <f ca="1">Spins[[#This Row],[Payout]]-Spins[[#This Row],[Bet]]</f>
        <v>-1</v>
      </c>
    </row>
    <row r="1673" spans="1:12" x14ac:dyDescent="0.3">
      <c r="A1673">
        <f t="shared" si="127"/>
        <v>1672</v>
      </c>
      <c r="B1673">
        <f t="shared" ca="1" si="128"/>
        <v>24</v>
      </c>
      <c r="C1673" t="str" cm="1">
        <f t="array" aca="1" ref="C1673" ca="1">INDEX(Reel1,Spins[[#This Row],[Stop1]])</f>
        <v>🍇</v>
      </c>
      <c r="D1673">
        <f t="shared" ca="1" si="129"/>
        <v>21</v>
      </c>
      <c r="E1673" t="str" cm="1">
        <f t="array" aca="1" ref="E1673" ca="1">INDEX(Reel2,Spins[[#This Row],[Stop2]])</f>
        <v>🍒</v>
      </c>
      <c r="F1673">
        <f t="shared" ca="1" si="130"/>
        <v>24</v>
      </c>
      <c r="G1673" t="str" cm="1">
        <f t="array" aca="1" ref="G1673" ca="1">INDEX(Reel3,Spins[[#This Row],[Stop3]])</f>
        <v>BAR</v>
      </c>
      <c r="H1673" t="b">
        <f ca="1">AND(Spins[[#This Row],[Sym1]]=Spins[[#This Row],[Sym2]],Spins[[#This Row],[Sym2]]=Spins[[#This Row],[Sym3]])</f>
        <v>0</v>
      </c>
      <c r="I1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3">
        <f t="shared" si="131"/>
        <v>1</v>
      </c>
      <c r="K1673">
        <f ca="1">Spins[[#This Row],[Mult]]*Spins[[#This Row],[Bet]]</f>
        <v>0</v>
      </c>
      <c r="L1673">
        <f ca="1">Spins[[#This Row],[Payout]]-Spins[[#This Row],[Bet]]</f>
        <v>-1</v>
      </c>
    </row>
    <row r="1674" spans="1:12" x14ac:dyDescent="0.3">
      <c r="A1674">
        <f t="shared" si="127"/>
        <v>1673</v>
      </c>
      <c r="B1674">
        <f t="shared" ca="1" si="128"/>
        <v>13</v>
      </c>
      <c r="C1674" t="str" cm="1">
        <f t="array" aca="1" ref="C1674" ca="1">INDEX(Reel1,Spins[[#This Row],[Stop1]])</f>
        <v>🍋</v>
      </c>
      <c r="D1674">
        <f t="shared" ca="1" si="129"/>
        <v>22</v>
      </c>
      <c r="E1674" t="str" cm="1">
        <f t="array" aca="1" ref="E1674" ca="1">INDEX(Reel2,Spins[[#This Row],[Stop2]])</f>
        <v>🍇</v>
      </c>
      <c r="F1674">
        <f t="shared" ca="1" si="130"/>
        <v>4</v>
      </c>
      <c r="G1674" t="str" cm="1">
        <f t="array" aca="1" ref="G1674" ca="1">INDEX(Reel3,Spins[[#This Row],[Stop3]])</f>
        <v>🍋</v>
      </c>
      <c r="H1674" t="b">
        <f ca="1">AND(Spins[[#This Row],[Sym1]]=Spins[[#This Row],[Sym2]],Spins[[#This Row],[Sym2]]=Spins[[#This Row],[Sym3]])</f>
        <v>0</v>
      </c>
      <c r="I1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4">
        <f t="shared" si="131"/>
        <v>1</v>
      </c>
      <c r="K1674">
        <f ca="1">Spins[[#This Row],[Mult]]*Spins[[#This Row],[Bet]]</f>
        <v>0</v>
      </c>
      <c r="L1674">
        <f ca="1">Spins[[#This Row],[Payout]]-Spins[[#This Row],[Bet]]</f>
        <v>-1</v>
      </c>
    </row>
    <row r="1675" spans="1:12" x14ac:dyDescent="0.3">
      <c r="A1675">
        <f t="shared" si="127"/>
        <v>1674</v>
      </c>
      <c r="B1675">
        <f t="shared" ca="1" si="128"/>
        <v>18</v>
      </c>
      <c r="C1675" t="str" cm="1">
        <f t="array" aca="1" ref="C1675" ca="1">INDEX(Reel1,Spins[[#This Row],[Stop1]])</f>
        <v>🍒</v>
      </c>
      <c r="D1675">
        <f t="shared" ca="1" si="129"/>
        <v>25</v>
      </c>
      <c r="E1675" t="str" cm="1">
        <f t="array" aca="1" ref="E1675" ca="1">INDEX(Reel2,Spins[[#This Row],[Stop2]])</f>
        <v>🔔</v>
      </c>
      <c r="F1675">
        <f t="shared" ca="1" si="130"/>
        <v>3</v>
      </c>
      <c r="G1675" t="str" cm="1">
        <f t="array" aca="1" ref="G1675" ca="1">INDEX(Reel3,Spins[[#This Row],[Stop3]])</f>
        <v>🍋</v>
      </c>
      <c r="H1675" t="b">
        <f ca="1">AND(Spins[[#This Row],[Sym1]]=Spins[[#This Row],[Sym2]],Spins[[#This Row],[Sym2]]=Spins[[#This Row],[Sym3]])</f>
        <v>0</v>
      </c>
      <c r="I1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5">
        <f t="shared" si="131"/>
        <v>1</v>
      </c>
      <c r="K1675">
        <f ca="1">Spins[[#This Row],[Mult]]*Spins[[#This Row],[Bet]]</f>
        <v>0</v>
      </c>
      <c r="L1675">
        <f ca="1">Spins[[#This Row],[Payout]]-Spins[[#This Row],[Bet]]</f>
        <v>-1</v>
      </c>
    </row>
    <row r="1676" spans="1:12" x14ac:dyDescent="0.3">
      <c r="A1676">
        <f t="shared" si="127"/>
        <v>1675</v>
      </c>
      <c r="B1676">
        <f t="shared" ca="1" si="128"/>
        <v>19</v>
      </c>
      <c r="C1676" t="str" cm="1">
        <f t="array" aca="1" ref="C1676" ca="1">INDEX(Reel1,Spins[[#This Row],[Stop1]])</f>
        <v>🍒</v>
      </c>
      <c r="D1676">
        <f t="shared" ca="1" si="129"/>
        <v>11</v>
      </c>
      <c r="E1676" t="str" cm="1">
        <f t="array" aca="1" ref="E1676" ca="1">INDEX(Reel2,Spins[[#This Row],[Stop2]])</f>
        <v>🍋</v>
      </c>
      <c r="F1676">
        <f t="shared" ca="1" si="130"/>
        <v>19</v>
      </c>
      <c r="G1676" t="str" cm="1">
        <f t="array" aca="1" ref="G1676" ca="1">INDEX(Reel3,Spins[[#This Row],[Stop3]])</f>
        <v>🔔</v>
      </c>
      <c r="H1676" t="b">
        <f ca="1">AND(Spins[[#This Row],[Sym1]]=Spins[[#This Row],[Sym2]],Spins[[#This Row],[Sym2]]=Spins[[#This Row],[Sym3]])</f>
        <v>0</v>
      </c>
      <c r="I1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6">
        <f t="shared" si="131"/>
        <v>1</v>
      </c>
      <c r="K1676">
        <f ca="1">Spins[[#This Row],[Mult]]*Spins[[#This Row],[Bet]]</f>
        <v>0</v>
      </c>
      <c r="L1676">
        <f ca="1">Spins[[#This Row],[Payout]]-Spins[[#This Row],[Bet]]</f>
        <v>-1</v>
      </c>
    </row>
    <row r="1677" spans="1:12" x14ac:dyDescent="0.3">
      <c r="A1677">
        <f t="shared" si="127"/>
        <v>1676</v>
      </c>
      <c r="B1677">
        <f t="shared" ca="1" si="128"/>
        <v>5</v>
      </c>
      <c r="C1677" t="str" cm="1">
        <f t="array" aca="1" ref="C1677" ca="1">INDEX(Reel1,Spins[[#This Row],[Stop1]])</f>
        <v>🍋</v>
      </c>
      <c r="D1677">
        <f t="shared" ca="1" si="129"/>
        <v>27</v>
      </c>
      <c r="E1677" t="str" cm="1">
        <f t="array" aca="1" ref="E1677" ca="1">INDEX(Reel2,Spins[[#This Row],[Stop2]])</f>
        <v>BAR</v>
      </c>
      <c r="F1677">
        <f t="shared" ca="1" si="130"/>
        <v>30</v>
      </c>
      <c r="G1677" t="str" cm="1">
        <f t="array" aca="1" ref="G1677" ca="1">INDEX(Reel3,Spins[[#This Row],[Stop3]])</f>
        <v>💎</v>
      </c>
      <c r="H1677" t="b">
        <f ca="1">AND(Spins[[#This Row],[Sym1]]=Spins[[#This Row],[Sym2]],Spins[[#This Row],[Sym2]]=Spins[[#This Row],[Sym3]])</f>
        <v>0</v>
      </c>
      <c r="I1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7">
        <f t="shared" si="131"/>
        <v>1</v>
      </c>
      <c r="K1677">
        <f ca="1">Spins[[#This Row],[Mult]]*Spins[[#This Row],[Bet]]</f>
        <v>0</v>
      </c>
      <c r="L1677">
        <f ca="1">Spins[[#This Row],[Payout]]-Spins[[#This Row],[Bet]]</f>
        <v>-1</v>
      </c>
    </row>
    <row r="1678" spans="1:12" x14ac:dyDescent="0.3">
      <c r="A1678">
        <f t="shared" si="127"/>
        <v>1677</v>
      </c>
      <c r="B1678">
        <f t="shared" ca="1" si="128"/>
        <v>13</v>
      </c>
      <c r="C1678" t="str" cm="1">
        <f t="array" aca="1" ref="C1678" ca="1">INDEX(Reel1,Spins[[#This Row],[Stop1]])</f>
        <v>🍋</v>
      </c>
      <c r="D1678">
        <f t="shared" ca="1" si="129"/>
        <v>10</v>
      </c>
      <c r="E1678" t="str" cm="1">
        <f t="array" aca="1" ref="E1678" ca="1">INDEX(Reel2,Spins[[#This Row],[Stop2]])</f>
        <v>🍋</v>
      </c>
      <c r="F1678">
        <f t="shared" ca="1" si="130"/>
        <v>23</v>
      </c>
      <c r="G1678" t="str" cm="1">
        <f t="array" aca="1" ref="G1678" ca="1">INDEX(Reel3,Spins[[#This Row],[Stop3]])</f>
        <v>BAR</v>
      </c>
      <c r="H1678" t="b">
        <f ca="1">AND(Spins[[#This Row],[Sym1]]=Spins[[#This Row],[Sym2]],Spins[[#This Row],[Sym2]]=Spins[[#This Row],[Sym3]])</f>
        <v>0</v>
      </c>
      <c r="I1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78">
        <f t="shared" si="131"/>
        <v>1</v>
      </c>
      <c r="K1678">
        <f ca="1">Spins[[#This Row],[Mult]]*Spins[[#This Row],[Bet]]</f>
        <v>0.6</v>
      </c>
      <c r="L1678">
        <f ca="1">Spins[[#This Row],[Payout]]-Spins[[#This Row],[Bet]]</f>
        <v>-0.4</v>
      </c>
    </row>
    <row r="1679" spans="1:12" x14ac:dyDescent="0.3">
      <c r="A1679">
        <f t="shared" si="127"/>
        <v>1678</v>
      </c>
      <c r="B1679">
        <f t="shared" ca="1" si="128"/>
        <v>19</v>
      </c>
      <c r="C1679" t="str" cm="1">
        <f t="array" aca="1" ref="C1679" ca="1">INDEX(Reel1,Spins[[#This Row],[Stop1]])</f>
        <v>🍒</v>
      </c>
      <c r="D1679">
        <f t="shared" ca="1" si="129"/>
        <v>7</v>
      </c>
      <c r="E1679" t="str" cm="1">
        <f t="array" aca="1" ref="E1679" ca="1">INDEX(Reel2,Spins[[#This Row],[Stop2]])</f>
        <v>🍋</v>
      </c>
      <c r="F1679">
        <f t="shared" ca="1" si="130"/>
        <v>7</v>
      </c>
      <c r="G1679" t="str" cm="1">
        <f t="array" aca="1" ref="G1679" ca="1">INDEX(Reel3,Spins[[#This Row],[Stop3]])</f>
        <v>🍒</v>
      </c>
      <c r="H1679" t="b">
        <f ca="1">AND(Spins[[#This Row],[Sym1]]=Spins[[#This Row],[Sym2]],Spins[[#This Row],[Sym2]]=Spins[[#This Row],[Sym3]])</f>
        <v>0</v>
      </c>
      <c r="I1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79">
        <f t="shared" si="131"/>
        <v>1</v>
      </c>
      <c r="K1679">
        <f ca="1">Spins[[#This Row],[Mult]]*Spins[[#This Row],[Bet]]</f>
        <v>0</v>
      </c>
      <c r="L1679">
        <f ca="1">Spins[[#This Row],[Payout]]-Spins[[#This Row],[Bet]]</f>
        <v>-1</v>
      </c>
    </row>
    <row r="1680" spans="1:12" x14ac:dyDescent="0.3">
      <c r="A1680">
        <f t="shared" si="127"/>
        <v>1679</v>
      </c>
      <c r="B1680">
        <f t="shared" ca="1" si="128"/>
        <v>5</v>
      </c>
      <c r="C1680" t="str" cm="1">
        <f t="array" aca="1" ref="C1680" ca="1">INDEX(Reel1,Spins[[#This Row],[Stop1]])</f>
        <v>🍋</v>
      </c>
      <c r="D1680">
        <f t="shared" ca="1" si="129"/>
        <v>18</v>
      </c>
      <c r="E1680" t="str" cm="1">
        <f t="array" aca="1" ref="E1680" ca="1">INDEX(Reel2,Spins[[#This Row],[Stop2]])</f>
        <v>🍒</v>
      </c>
      <c r="F1680">
        <f t="shared" ca="1" si="130"/>
        <v>31</v>
      </c>
      <c r="G1680" t="str" cm="1">
        <f t="array" aca="1" ref="G1680" ca="1">INDEX(Reel3,Spins[[#This Row],[Stop3]])</f>
        <v>💎</v>
      </c>
      <c r="H1680" t="b">
        <f ca="1">AND(Spins[[#This Row],[Sym1]]=Spins[[#This Row],[Sym2]],Spins[[#This Row],[Sym2]]=Spins[[#This Row],[Sym3]])</f>
        <v>0</v>
      </c>
      <c r="I1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0">
        <f t="shared" si="131"/>
        <v>1</v>
      </c>
      <c r="K1680">
        <f ca="1">Spins[[#This Row],[Mult]]*Spins[[#This Row],[Bet]]</f>
        <v>0</v>
      </c>
      <c r="L1680">
        <f ca="1">Spins[[#This Row],[Payout]]-Spins[[#This Row],[Bet]]</f>
        <v>-1</v>
      </c>
    </row>
    <row r="1681" spans="1:12" x14ac:dyDescent="0.3">
      <c r="A1681">
        <f t="shared" si="127"/>
        <v>1680</v>
      </c>
      <c r="B1681">
        <f t="shared" ca="1" si="128"/>
        <v>24</v>
      </c>
      <c r="C1681" t="str" cm="1">
        <f t="array" aca="1" ref="C1681" ca="1">INDEX(Reel1,Spins[[#This Row],[Stop1]])</f>
        <v>🍇</v>
      </c>
      <c r="D1681">
        <f t="shared" ca="1" si="129"/>
        <v>12</v>
      </c>
      <c r="E1681" t="str" cm="1">
        <f t="array" aca="1" ref="E1681" ca="1">INDEX(Reel2,Spins[[#This Row],[Stop2]])</f>
        <v>🍋</v>
      </c>
      <c r="F1681">
        <f t="shared" ca="1" si="130"/>
        <v>27</v>
      </c>
      <c r="G1681" t="str" cm="1">
        <f t="array" aca="1" ref="G1681" ca="1">INDEX(Reel3,Spins[[#This Row],[Stop3]])</f>
        <v>7️⃣</v>
      </c>
      <c r="H1681" t="b">
        <f ca="1">AND(Spins[[#This Row],[Sym1]]=Spins[[#This Row],[Sym2]],Spins[[#This Row],[Sym2]]=Spins[[#This Row],[Sym3]])</f>
        <v>0</v>
      </c>
      <c r="I1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1">
        <f t="shared" si="131"/>
        <v>1</v>
      </c>
      <c r="K1681">
        <f ca="1">Spins[[#This Row],[Mult]]*Spins[[#This Row],[Bet]]</f>
        <v>0</v>
      </c>
      <c r="L1681">
        <f ca="1">Spins[[#This Row],[Payout]]-Spins[[#This Row],[Bet]]</f>
        <v>-1</v>
      </c>
    </row>
    <row r="1682" spans="1:12" x14ac:dyDescent="0.3">
      <c r="A1682">
        <f t="shared" si="127"/>
        <v>1681</v>
      </c>
      <c r="B1682">
        <f t="shared" ca="1" si="128"/>
        <v>23</v>
      </c>
      <c r="C1682" t="str" cm="1">
        <f t="array" aca="1" ref="C1682" ca="1">INDEX(Reel1,Spins[[#This Row],[Stop1]])</f>
        <v>🍇</v>
      </c>
      <c r="D1682">
        <f t="shared" ca="1" si="129"/>
        <v>23</v>
      </c>
      <c r="E1682" t="str" cm="1">
        <f t="array" aca="1" ref="E1682" ca="1">INDEX(Reel2,Spins[[#This Row],[Stop2]])</f>
        <v>🍇</v>
      </c>
      <c r="F1682">
        <f t="shared" ca="1" si="130"/>
        <v>22</v>
      </c>
      <c r="G1682" t="str" cm="1">
        <f t="array" aca="1" ref="G1682" ca="1">INDEX(Reel3,Spins[[#This Row],[Stop3]])</f>
        <v>🔔</v>
      </c>
      <c r="H1682" t="b">
        <f ca="1">AND(Spins[[#This Row],[Sym1]]=Spins[[#This Row],[Sym2]],Spins[[#This Row],[Sym2]]=Spins[[#This Row],[Sym3]])</f>
        <v>0</v>
      </c>
      <c r="I1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682">
        <f t="shared" si="131"/>
        <v>1</v>
      </c>
      <c r="K1682">
        <f ca="1">Spins[[#This Row],[Mult]]*Spins[[#This Row],[Bet]]</f>
        <v>1.5</v>
      </c>
      <c r="L1682">
        <f ca="1">Spins[[#This Row],[Payout]]-Spins[[#This Row],[Bet]]</f>
        <v>0.5</v>
      </c>
    </row>
    <row r="1683" spans="1:12" x14ac:dyDescent="0.3">
      <c r="A1683">
        <f t="shared" si="127"/>
        <v>1682</v>
      </c>
      <c r="B1683">
        <f t="shared" ca="1" si="128"/>
        <v>31</v>
      </c>
      <c r="C1683" t="str" cm="1">
        <f t="array" aca="1" ref="C1683" ca="1">INDEX(Reel1,Spins[[#This Row],[Stop1]])</f>
        <v>💎</v>
      </c>
      <c r="D1683">
        <f t="shared" ca="1" si="129"/>
        <v>18</v>
      </c>
      <c r="E1683" t="str" cm="1">
        <f t="array" aca="1" ref="E1683" ca="1">INDEX(Reel2,Spins[[#This Row],[Stop2]])</f>
        <v>🍒</v>
      </c>
      <c r="F1683">
        <f t="shared" ca="1" si="130"/>
        <v>5</v>
      </c>
      <c r="G1683" t="str" cm="1">
        <f t="array" aca="1" ref="G1683" ca="1">INDEX(Reel3,Spins[[#This Row],[Stop3]])</f>
        <v>🍋</v>
      </c>
      <c r="H1683" t="b">
        <f ca="1">AND(Spins[[#This Row],[Sym1]]=Spins[[#This Row],[Sym2]],Spins[[#This Row],[Sym2]]=Spins[[#This Row],[Sym3]])</f>
        <v>0</v>
      </c>
      <c r="I1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3">
        <f t="shared" si="131"/>
        <v>1</v>
      </c>
      <c r="K1683">
        <f ca="1">Spins[[#This Row],[Mult]]*Spins[[#This Row],[Bet]]</f>
        <v>0</v>
      </c>
      <c r="L1683">
        <f ca="1">Spins[[#This Row],[Payout]]-Spins[[#This Row],[Bet]]</f>
        <v>-1</v>
      </c>
    </row>
    <row r="1684" spans="1:12" x14ac:dyDescent="0.3">
      <c r="A1684">
        <f t="shared" si="127"/>
        <v>1683</v>
      </c>
      <c r="B1684">
        <f t="shared" ca="1" si="128"/>
        <v>9</v>
      </c>
      <c r="C1684" t="str" cm="1">
        <f t="array" aca="1" ref="C1684" ca="1">INDEX(Reel1,Spins[[#This Row],[Stop1]])</f>
        <v>🍋</v>
      </c>
      <c r="D1684">
        <f t="shared" ca="1" si="129"/>
        <v>20</v>
      </c>
      <c r="E1684" t="str" cm="1">
        <f t="array" aca="1" ref="E1684" ca="1">INDEX(Reel2,Spins[[#This Row],[Stop2]])</f>
        <v>🍒</v>
      </c>
      <c r="F1684">
        <f t="shared" ca="1" si="130"/>
        <v>31</v>
      </c>
      <c r="G1684" t="str" cm="1">
        <f t="array" aca="1" ref="G1684" ca="1">INDEX(Reel3,Spins[[#This Row],[Stop3]])</f>
        <v>💎</v>
      </c>
      <c r="H1684" t="b">
        <f ca="1">AND(Spins[[#This Row],[Sym1]]=Spins[[#This Row],[Sym2]],Spins[[#This Row],[Sym2]]=Spins[[#This Row],[Sym3]])</f>
        <v>0</v>
      </c>
      <c r="I1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4">
        <f t="shared" si="131"/>
        <v>1</v>
      </c>
      <c r="K1684">
        <f ca="1">Spins[[#This Row],[Mult]]*Spins[[#This Row],[Bet]]</f>
        <v>0</v>
      </c>
      <c r="L1684">
        <f ca="1">Spins[[#This Row],[Payout]]-Spins[[#This Row],[Bet]]</f>
        <v>-1</v>
      </c>
    </row>
    <row r="1685" spans="1:12" x14ac:dyDescent="0.3">
      <c r="A1685">
        <f t="shared" si="127"/>
        <v>1684</v>
      </c>
      <c r="B1685">
        <f t="shared" ca="1" si="128"/>
        <v>9</v>
      </c>
      <c r="C1685" t="str" cm="1">
        <f t="array" aca="1" ref="C1685" ca="1">INDEX(Reel1,Spins[[#This Row],[Stop1]])</f>
        <v>🍋</v>
      </c>
      <c r="D1685">
        <f t="shared" ca="1" si="129"/>
        <v>1</v>
      </c>
      <c r="E1685" t="str" cm="1">
        <f t="array" aca="1" ref="E1685" ca="1">INDEX(Reel2,Spins[[#This Row],[Stop2]])</f>
        <v>🍋</v>
      </c>
      <c r="F1685">
        <f t="shared" ca="1" si="130"/>
        <v>30</v>
      </c>
      <c r="G1685" t="str" cm="1">
        <f t="array" aca="1" ref="G1685" ca="1">INDEX(Reel3,Spins[[#This Row],[Stop3]])</f>
        <v>💎</v>
      </c>
      <c r="H1685" t="b">
        <f ca="1">AND(Spins[[#This Row],[Sym1]]=Spins[[#This Row],[Sym2]],Spins[[#This Row],[Sym2]]=Spins[[#This Row],[Sym3]])</f>
        <v>0</v>
      </c>
      <c r="I1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85">
        <f t="shared" si="131"/>
        <v>1</v>
      </c>
      <c r="K1685">
        <f ca="1">Spins[[#This Row],[Mult]]*Spins[[#This Row],[Bet]]</f>
        <v>0.6</v>
      </c>
      <c r="L1685">
        <f ca="1">Spins[[#This Row],[Payout]]-Spins[[#This Row],[Bet]]</f>
        <v>-0.4</v>
      </c>
    </row>
    <row r="1686" spans="1:12" x14ac:dyDescent="0.3">
      <c r="A1686">
        <f t="shared" si="127"/>
        <v>1685</v>
      </c>
      <c r="B1686">
        <f t="shared" ca="1" si="128"/>
        <v>21</v>
      </c>
      <c r="C1686" t="str" cm="1">
        <f t="array" aca="1" ref="C1686" ca="1">INDEX(Reel1,Spins[[#This Row],[Stop1]])</f>
        <v>🍒</v>
      </c>
      <c r="D1686">
        <f t="shared" ca="1" si="129"/>
        <v>2</v>
      </c>
      <c r="E1686" t="str" cm="1">
        <f t="array" aca="1" ref="E1686" ca="1">INDEX(Reel2,Spins[[#This Row],[Stop2]])</f>
        <v>🍋</v>
      </c>
      <c r="F1686">
        <f t="shared" ca="1" si="130"/>
        <v>20</v>
      </c>
      <c r="G1686" t="str" cm="1">
        <f t="array" aca="1" ref="G1686" ca="1">INDEX(Reel3,Spins[[#This Row],[Stop3]])</f>
        <v>🔔</v>
      </c>
      <c r="H1686" t="b">
        <f ca="1">AND(Spins[[#This Row],[Sym1]]=Spins[[#This Row],[Sym2]],Spins[[#This Row],[Sym2]]=Spins[[#This Row],[Sym3]])</f>
        <v>0</v>
      </c>
      <c r="I1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6">
        <f t="shared" si="131"/>
        <v>1</v>
      </c>
      <c r="K1686">
        <f ca="1">Spins[[#This Row],[Mult]]*Spins[[#This Row],[Bet]]</f>
        <v>0</v>
      </c>
      <c r="L1686">
        <f ca="1">Spins[[#This Row],[Payout]]-Spins[[#This Row],[Bet]]</f>
        <v>-1</v>
      </c>
    </row>
    <row r="1687" spans="1:12" x14ac:dyDescent="0.3">
      <c r="A1687">
        <f t="shared" si="127"/>
        <v>1686</v>
      </c>
      <c r="B1687">
        <f t="shared" ca="1" si="128"/>
        <v>21</v>
      </c>
      <c r="C1687" t="str" cm="1">
        <f t="array" aca="1" ref="C1687" ca="1">INDEX(Reel1,Spins[[#This Row],[Stop1]])</f>
        <v>🍒</v>
      </c>
      <c r="D1687">
        <f t="shared" ca="1" si="129"/>
        <v>18</v>
      </c>
      <c r="E1687" t="str" cm="1">
        <f t="array" aca="1" ref="E1687" ca="1">INDEX(Reel2,Spins[[#This Row],[Stop2]])</f>
        <v>🍒</v>
      </c>
      <c r="F1687">
        <f t="shared" ca="1" si="130"/>
        <v>28</v>
      </c>
      <c r="G1687" t="str" cm="1">
        <f t="array" aca="1" ref="G1687" ca="1">INDEX(Reel3,Spins[[#This Row],[Stop3]])</f>
        <v>7️⃣</v>
      </c>
      <c r="H1687" t="b">
        <f ca="1">AND(Spins[[#This Row],[Sym1]]=Spins[[#This Row],[Sym2]],Spins[[#This Row],[Sym2]]=Spins[[#This Row],[Sym3]])</f>
        <v>0</v>
      </c>
      <c r="I1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687">
        <f t="shared" si="131"/>
        <v>1</v>
      </c>
      <c r="K1687">
        <f ca="1">Spins[[#This Row],[Mult]]*Spins[[#This Row],[Bet]]</f>
        <v>0.8</v>
      </c>
      <c r="L1687">
        <f ca="1">Spins[[#This Row],[Payout]]-Spins[[#This Row],[Bet]]</f>
        <v>-0.19999999999999996</v>
      </c>
    </row>
    <row r="1688" spans="1:12" x14ac:dyDescent="0.3">
      <c r="A1688">
        <f t="shared" si="127"/>
        <v>1687</v>
      </c>
      <c r="B1688">
        <f t="shared" ca="1" si="128"/>
        <v>9</v>
      </c>
      <c r="C1688" t="str" cm="1">
        <f t="array" aca="1" ref="C1688" ca="1">INDEX(Reel1,Spins[[#This Row],[Stop1]])</f>
        <v>🍋</v>
      </c>
      <c r="D1688">
        <f t="shared" ca="1" si="129"/>
        <v>30</v>
      </c>
      <c r="E1688" t="str" cm="1">
        <f t="array" aca="1" ref="E1688" ca="1">INDEX(Reel2,Spins[[#This Row],[Stop2]])</f>
        <v>7️⃣</v>
      </c>
      <c r="F1688">
        <f t="shared" ca="1" si="130"/>
        <v>9</v>
      </c>
      <c r="G1688" t="str" cm="1">
        <f t="array" aca="1" ref="G1688" ca="1">INDEX(Reel3,Spins[[#This Row],[Stop3]])</f>
        <v>🍒</v>
      </c>
      <c r="H1688" t="b">
        <f ca="1">AND(Spins[[#This Row],[Sym1]]=Spins[[#This Row],[Sym2]],Spins[[#This Row],[Sym2]]=Spins[[#This Row],[Sym3]])</f>
        <v>0</v>
      </c>
      <c r="I1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8">
        <f t="shared" si="131"/>
        <v>1</v>
      </c>
      <c r="K1688">
        <f ca="1">Spins[[#This Row],[Mult]]*Spins[[#This Row],[Bet]]</f>
        <v>0</v>
      </c>
      <c r="L1688">
        <f ca="1">Spins[[#This Row],[Payout]]-Spins[[#This Row],[Bet]]</f>
        <v>-1</v>
      </c>
    </row>
    <row r="1689" spans="1:12" x14ac:dyDescent="0.3">
      <c r="A1689">
        <f t="shared" si="127"/>
        <v>1688</v>
      </c>
      <c r="B1689">
        <f t="shared" ca="1" si="128"/>
        <v>2</v>
      </c>
      <c r="C1689" t="str" cm="1">
        <f t="array" aca="1" ref="C1689" ca="1">INDEX(Reel1,Spins[[#This Row],[Stop1]])</f>
        <v>🍋</v>
      </c>
      <c r="D1689">
        <f t="shared" ca="1" si="129"/>
        <v>29</v>
      </c>
      <c r="E1689" t="str" cm="1">
        <f t="array" aca="1" ref="E1689" ca="1">INDEX(Reel2,Spins[[#This Row],[Stop2]])</f>
        <v>7️⃣</v>
      </c>
      <c r="F1689">
        <f t="shared" ca="1" si="130"/>
        <v>16</v>
      </c>
      <c r="G1689" t="str" cm="1">
        <f t="array" aca="1" ref="G1689" ca="1">INDEX(Reel3,Spins[[#This Row],[Stop3]])</f>
        <v>🍇</v>
      </c>
      <c r="H1689" t="b">
        <f ca="1">AND(Spins[[#This Row],[Sym1]]=Spins[[#This Row],[Sym2]],Spins[[#This Row],[Sym2]]=Spins[[#This Row],[Sym3]])</f>
        <v>0</v>
      </c>
      <c r="I1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89">
        <f t="shared" si="131"/>
        <v>1</v>
      </c>
      <c r="K1689">
        <f ca="1">Spins[[#This Row],[Mult]]*Spins[[#This Row],[Bet]]</f>
        <v>0</v>
      </c>
      <c r="L1689">
        <f ca="1">Spins[[#This Row],[Payout]]-Spins[[#This Row],[Bet]]</f>
        <v>-1</v>
      </c>
    </row>
    <row r="1690" spans="1:12" x14ac:dyDescent="0.3">
      <c r="A1690">
        <f t="shared" si="127"/>
        <v>1689</v>
      </c>
      <c r="B1690">
        <f t="shared" ca="1" si="128"/>
        <v>1</v>
      </c>
      <c r="C1690" t="str" cm="1">
        <f t="array" aca="1" ref="C1690" ca="1">INDEX(Reel1,Spins[[#This Row],[Stop1]])</f>
        <v>🍋</v>
      </c>
      <c r="D1690">
        <f t="shared" ca="1" si="129"/>
        <v>4</v>
      </c>
      <c r="E1690" t="str" cm="1">
        <f t="array" aca="1" ref="E1690" ca="1">INDEX(Reel2,Spins[[#This Row],[Stop2]])</f>
        <v>🍋</v>
      </c>
      <c r="F1690">
        <f t="shared" ca="1" si="130"/>
        <v>20</v>
      </c>
      <c r="G1690" t="str" cm="1">
        <f t="array" aca="1" ref="G1690" ca="1">INDEX(Reel3,Spins[[#This Row],[Stop3]])</f>
        <v>🔔</v>
      </c>
      <c r="H1690" t="b">
        <f ca="1">AND(Spins[[#This Row],[Sym1]]=Spins[[#This Row],[Sym2]],Spins[[#This Row],[Sym2]]=Spins[[#This Row],[Sym3]])</f>
        <v>0</v>
      </c>
      <c r="I1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90">
        <f t="shared" si="131"/>
        <v>1</v>
      </c>
      <c r="K1690">
        <f ca="1">Spins[[#This Row],[Mult]]*Spins[[#This Row],[Bet]]</f>
        <v>0.6</v>
      </c>
      <c r="L1690">
        <f ca="1">Spins[[#This Row],[Payout]]-Spins[[#This Row],[Bet]]</f>
        <v>-0.4</v>
      </c>
    </row>
    <row r="1691" spans="1:12" x14ac:dyDescent="0.3">
      <c r="A1691">
        <f t="shared" si="127"/>
        <v>1690</v>
      </c>
      <c r="B1691">
        <f t="shared" ca="1" si="128"/>
        <v>23</v>
      </c>
      <c r="C1691" t="str" cm="1">
        <f t="array" aca="1" ref="C1691" ca="1">INDEX(Reel1,Spins[[#This Row],[Stop1]])</f>
        <v>🍇</v>
      </c>
      <c r="D1691">
        <f t="shared" ca="1" si="129"/>
        <v>8</v>
      </c>
      <c r="E1691" t="str" cm="1">
        <f t="array" aca="1" ref="E1691" ca="1">INDEX(Reel2,Spins[[#This Row],[Stop2]])</f>
        <v>🍋</v>
      </c>
      <c r="F1691">
        <f t="shared" ca="1" si="130"/>
        <v>26</v>
      </c>
      <c r="G1691" t="str" cm="1">
        <f t="array" aca="1" ref="G1691" ca="1">INDEX(Reel3,Spins[[#This Row],[Stop3]])</f>
        <v>BAR</v>
      </c>
      <c r="H1691" t="b">
        <f ca="1">AND(Spins[[#This Row],[Sym1]]=Spins[[#This Row],[Sym2]],Spins[[#This Row],[Sym2]]=Spins[[#This Row],[Sym3]])</f>
        <v>0</v>
      </c>
      <c r="I1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91">
        <f t="shared" si="131"/>
        <v>1</v>
      </c>
      <c r="K1691">
        <f ca="1">Spins[[#This Row],[Mult]]*Spins[[#This Row],[Bet]]</f>
        <v>0</v>
      </c>
      <c r="L1691">
        <f ca="1">Spins[[#This Row],[Payout]]-Spins[[#This Row],[Bet]]</f>
        <v>-1</v>
      </c>
    </row>
    <row r="1692" spans="1:12" x14ac:dyDescent="0.3">
      <c r="A1692">
        <f t="shared" si="127"/>
        <v>1691</v>
      </c>
      <c r="B1692">
        <f t="shared" ca="1" si="128"/>
        <v>27</v>
      </c>
      <c r="C1692" t="str" cm="1">
        <f t="array" aca="1" ref="C1692" ca="1">INDEX(Reel1,Spins[[#This Row],[Stop1]])</f>
        <v>BAR</v>
      </c>
      <c r="D1692">
        <f t="shared" ca="1" si="129"/>
        <v>17</v>
      </c>
      <c r="E1692" t="str" cm="1">
        <f t="array" aca="1" ref="E1692" ca="1">INDEX(Reel2,Spins[[#This Row],[Stop2]])</f>
        <v>🍒</v>
      </c>
      <c r="F1692">
        <f t="shared" ca="1" si="130"/>
        <v>31</v>
      </c>
      <c r="G1692" t="str" cm="1">
        <f t="array" aca="1" ref="G1692" ca="1">INDEX(Reel3,Spins[[#This Row],[Stop3]])</f>
        <v>💎</v>
      </c>
      <c r="H1692" t="b">
        <f ca="1">AND(Spins[[#This Row],[Sym1]]=Spins[[#This Row],[Sym2]],Spins[[#This Row],[Sym2]]=Spins[[#This Row],[Sym3]])</f>
        <v>0</v>
      </c>
      <c r="I1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92">
        <f t="shared" si="131"/>
        <v>1</v>
      </c>
      <c r="K1692">
        <f ca="1">Spins[[#This Row],[Mult]]*Spins[[#This Row],[Bet]]</f>
        <v>0</v>
      </c>
      <c r="L1692">
        <f ca="1">Spins[[#This Row],[Payout]]-Spins[[#This Row],[Bet]]</f>
        <v>-1</v>
      </c>
    </row>
    <row r="1693" spans="1:12" x14ac:dyDescent="0.3">
      <c r="A1693">
        <f t="shared" si="127"/>
        <v>1692</v>
      </c>
      <c r="B1693">
        <f t="shared" ca="1" si="128"/>
        <v>20</v>
      </c>
      <c r="C1693" t="str" cm="1">
        <f t="array" aca="1" ref="C1693" ca="1">INDEX(Reel1,Spins[[#This Row],[Stop1]])</f>
        <v>🍒</v>
      </c>
      <c r="D1693">
        <f t="shared" ca="1" si="129"/>
        <v>15</v>
      </c>
      <c r="E1693" t="str" cm="1">
        <f t="array" aca="1" ref="E1693" ca="1">INDEX(Reel2,Spins[[#This Row],[Stop2]])</f>
        <v>🍒</v>
      </c>
      <c r="F1693">
        <f t="shared" ca="1" si="130"/>
        <v>7</v>
      </c>
      <c r="G1693" t="str" cm="1">
        <f t="array" aca="1" ref="G1693" ca="1">INDEX(Reel3,Spins[[#This Row],[Stop3]])</f>
        <v>🍒</v>
      </c>
      <c r="H1693" t="b">
        <f ca="1">AND(Spins[[#This Row],[Sym1]]=Spins[[#This Row],[Sym2]],Spins[[#This Row],[Sym2]]=Spins[[#This Row],[Sym3]])</f>
        <v>1</v>
      </c>
      <c r="I1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693">
        <f t="shared" si="131"/>
        <v>1</v>
      </c>
      <c r="K1693">
        <f ca="1">Spins[[#This Row],[Mult]]*Spins[[#This Row],[Bet]]</f>
        <v>16</v>
      </c>
      <c r="L1693">
        <f ca="1">Spins[[#This Row],[Payout]]-Spins[[#This Row],[Bet]]</f>
        <v>15</v>
      </c>
    </row>
    <row r="1694" spans="1:12" x14ac:dyDescent="0.3">
      <c r="A1694">
        <f t="shared" si="127"/>
        <v>1693</v>
      </c>
      <c r="B1694">
        <f t="shared" ca="1" si="128"/>
        <v>23</v>
      </c>
      <c r="C1694" t="str" cm="1">
        <f t="array" aca="1" ref="C1694" ca="1">INDEX(Reel1,Spins[[#This Row],[Stop1]])</f>
        <v>🍇</v>
      </c>
      <c r="D1694">
        <f t="shared" ca="1" si="129"/>
        <v>24</v>
      </c>
      <c r="E1694" t="str" cm="1">
        <f t="array" aca="1" ref="E1694" ca="1">INDEX(Reel2,Spins[[#This Row],[Stop2]])</f>
        <v>🍇</v>
      </c>
      <c r="F1694">
        <f t="shared" ca="1" si="130"/>
        <v>5</v>
      </c>
      <c r="G1694" t="str" cm="1">
        <f t="array" aca="1" ref="G1694" ca="1">INDEX(Reel3,Spins[[#This Row],[Stop3]])</f>
        <v>🍋</v>
      </c>
      <c r="H1694" t="b">
        <f ca="1">AND(Spins[[#This Row],[Sym1]]=Spins[[#This Row],[Sym2]],Spins[[#This Row],[Sym2]]=Spins[[#This Row],[Sym3]])</f>
        <v>0</v>
      </c>
      <c r="I1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694">
        <f t="shared" si="131"/>
        <v>1</v>
      </c>
      <c r="K1694">
        <f ca="1">Spins[[#This Row],[Mult]]*Spins[[#This Row],[Bet]]</f>
        <v>1.5</v>
      </c>
      <c r="L1694">
        <f ca="1">Spins[[#This Row],[Payout]]-Spins[[#This Row],[Bet]]</f>
        <v>0.5</v>
      </c>
    </row>
    <row r="1695" spans="1:12" x14ac:dyDescent="0.3">
      <c r="A1695">
        <f t="shared" si="127"/>
        <v>1694</v>
      </c>
      <c r="B1695">
        <f t="shared" ca="1" si="128"/>
        <v>14</v>
      </c>
      <c r="C1695" t="str" cm="1">
        <f t="array" aca="1" ref="C1695" ca="1">INDEX(Reel1,Spins[[#This Row],[Stop1]])</f>
        <v>🍋</v>
      </c>
      <c r="D1695">
        <f t="shared" ca="1" si="129"/>
        <v>12</v>
      </c>
      <c r="E1695" t="str" cm="1">
        <f t="array" aca="1" ref="E1695" ca="1">INDEX(Reel2,Spins[[#This Row],[Stop2]])</f>
        <v>🍋</v>
      </c>
      <c r="F1695">
        <f t="shared" ca="1" si="130"/>
        <v>27</v>
      </c>
      <c r="G1695" t="str" cm="1">
        <f t="array" aca="1" ref="G1695" ca="1">INDEX(Reel3,Spins[[#This Row],[Stop3]])</f>
        <v>7️⃣</v>
      </c>
      <c r="H1695" t="b">
        <f ca="1">AND(Spins[[#This Row],[Sym1]]=Spins[[#This Row],[Sym2]],Spins[[#This Row],[Sym2]]=Spins[[#This Row],[Sym3]])</f>
        <v>0</v>
      </c>
      <c r="I1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95">
        <f t="shared" si="131"/>
        <v>1</v>
      </c>
      <c r="K1695">
        <f ca="1">Spins[[#This Row],[Mult]]*Spins[[#This Row],[Bet]]</f>
        <v>0.6</v>
      </c>
      <c r="L1695">
        <f ca="1">Spins[[#This Row],[Payout]]-Spins[[#This Row],[Bet]]</f>
        <v>-0.4</v>
      </c>
    </row>
    <row r="1696" spans="1:12" x14ac:dyDescent="0.3">
      <c r="A1696">
        <f t="shared" si="127"/>
        <v>1695</v>
      </c>
      <c r="B1696">
        <f t="shared" ca="1" si="128"/>
        <v>10</v>
      </c>
      <c r="C1696" t="str" cm="1">
        <f t="array" aca="1" ref="C1696" ca="1">INDEX(Reel1,Spins[[#This Row],[Stop1]])</f>
        <v>🍋</v>
      </c>
      <c r="D1696">
        <f t="shared" ca="1" si="129"/>
        <v>5</v>
      </c>
      <c r="E1696" t="str" cm="1">
        <f t="array" aca="1" ref="E1696" ca="1">INDEX(Reel2,Spins[[#This Row],[Stop2]])</f>
        <v>🍋</v>
      </c>
      <c r="F1696">
        <f t="shared" ca="1" si="130"/>
        <v>24</v>
      </c>
      <c r="G1696" t="str" cm="1">
        <f t="array" aca="1" ref="G1696" ca="1">INDEX(Reel3,Spins[[#This Row],[Stop3]])</f>
        <v>BAR</v>
      </c>
      <c r="H1696" t="b">
        <f ca="1">AND(Spins[[#This Row],[Sym1]]=Spins[[#This Row],[Sym2]],Spins[[#This Row],[Sym2]]=Spins[[#This Row],[Sym3]])</f>
        <v>0</v>
      </c>
      <c r="I1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696">
        <f t="shared" si="131"/>
        <v>1</v>
      </c>
      <c r="K1696">
        <f ca="1">Spins[[#This Row],[Mult]]*Spins[[#This Row],[Bet]]</f>
        <v>0.6</v>
      </c>
      <c r="L1696">
        <f ca="1">Spins[[#This Row],[Payout]]-Spins[[#This Row],[Bet]]</f>
        <v>-0.4</v>
      </c>
    </row>
    <row r="1697" spans="1:12" x14ac:dyDescent="0.3">
      <c r="A1697">
        <f t="shared" si="127"/>
        <v>1696</v>
      </c>
      <c r="B1697">
        <f t="shared" ca="1" si="128"/>
        <v>21</v>
      </c>
      <c r="C1697" t="str" cm="1">
        <f t="array" aca="1" ref="C1697" ca="1">INDEX(Reel1,Spins[[#This Row],[Stop1]])</f>
        <v>🍒</v>
      </c>
      <c r="D1697">
        <f t="shared" ca="1" si="129"/>
        <v>31</v>
      </c>
      <c r="E1697" t="str" cm="1">
        <f t="array" aca="1" ref="E1697" ca="1">INDEX(Reel2,Spins[[#This Row],[Stop2]])</f>
        <v>💎</v>
      </c>
      <c r="F1697">
        <f t="shared" ca="1" si="130"/>
        <v>16</v>
      </c>
      <c r="G1697" t="str" cm="1">
        <f t="array" aca="1" ref="G1697" ca="1">INDEX(Reel3,Spins[[#This Row],[Stop3]])</f>
        <v>🍇</v>
      </c>
      <c r="H1697" t="b">
        <f ca="1">AND(Spins[[#This Row],[Sym1]]=Spins[[#This Row],[Sym2]],Spins[[#This Row],[Sym2]]=Spins[[#This Row],[Sym3]])</f>
        <v>0</v>
      </c>
      <c r="I1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97">
        <f t="shared" si="131"/>
        <v>1</v>
      </c>
      <c r="K1697">
        <f ca="1">Spins[[#This Row],[Mult]]*Spins[[#This Row],[Bet]]</f>
        <v>0</v>
      </c>
      <c r="L1697">
        <f ca="1">Spins[[#This Row],[Payout]]-Spins[[#This Row],[Bet]]</f>
        <v>-1</v>
      </c>
    </row>
    <row r="1698" spans="1:12" x14ac:dyDescent="0.3">
      <c r="A1698">
        <f t="shared" si="127"/>
        <v>1697</v>
      </c>
      <c r="B1698">
        <f t="shared" ca="1" si="128"/>
        <v>14</v>
      </c>
      <c r="C1698" t="str" cm="1">
        <f t="array" aca="1" ref="C1698" ca="1">INDEX(Reel1,Spins[[#This Row],[Stop1]])</f>
        <v>🍋</v>
      </c>
      <c r="D1698">
        <f t="shared" ca="1" si="129"/>
        <v>18</v>
      </c>
      <c r="E1698" t="str" cm="1">
        <f t="array" aca="1" ref="E1698" ca="1">INDEX(Reel2,Spins[[#This Row],[Stop2]])</f>
        <v>🍒</v>
      </c>
      <c r="F1698">
        <f t="shared" ca="1" si="130"/>
        <v>14</v>
      </c>
      <c r="G1698" t="str" cm="1">
        <f t="array" aca="1" ref="G1698" ca="1">INDEX(Reel3,Spins[[#This Row],[Stop3]])</f>
        <v>🍇</v>
      </c>
      <c r="H1698" t="b">
        <f ca="1">AND(Spins[[#This Row],[Sym1]]=Spins[[#This Row],[Sym2]],Spins[[#This Row],[Sym2]]=Spins[[#This Row],[Sym3]])</f>
        <v>0</v>
      </c>
      <c r="I1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98">
        <f t="shared" si="131"/>
        <v>1</v>
      </c>
      <c r="K1698">
        <f ca="1">Spins[[#This Row],[Mult]]*Spins[[#This Row],[Bet]]</f>
        <v>0</v>
      </c>
      <c r="L1698">
        <f ca="1">Spins[[#This Row],[Payout]]-Spins[[#This Row],[Bet]]</f>
        <v>-1</v>
      </c>
    </row>
    <row r="1699" spans="1:12" x14ac:dyDescent="0.3">
      <c r="A1699">
        <f t="shared" si="127"/>
        <v>1698</v>
      </c>
      <c r="B1699">
        <f t="shared" ca="1" si="128"/>
        <v>5</v>
      </c>
      <c r="C1699" t="str" cm="1">
        <f t="array" aca="1" ref="C1699" ca="1">INDEX(Reel1,Spins[[#This Row],[Stop1]])</f>
        <v>🍋</v>
      </c>
      <c r="D1699">
        <f t="shared" ca="1" si="129"/>
        <v>28</v>
      </c>
      <c r="E1699" t="str" cm="1">
        <f t="array" aca="1" ref="E1699" ca="1">INDEX(Reel2,Spins[[#This Row],[Stop2]])</f>
        <v>BAR</v>
      </c>
      <c r="F1699">
        <f t="shared" ca="1" si="130"/>
        <v>9</v>
      </c>
      <c r="G1699" t="str" cm="1">
        <f t="array" aca="1" ref="G1699" ca="1">INDEX(Reel3,Spins[[#This Row],[Stop3]])</f>
        <v>🍒</v>
      </c>
      <c r="H1699" t="b">
        <f ca="1">AND(Spins[[#This Row],[Sym1]]=Spins[[#This Row],[Sym2]],Spins[[#This Row],[Sym2]]=Spins[[#This Row],[Sym3]])</f>
        <v>0</v>
      </c>
      <c r="I1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699">
        <f t="shared" si="131"/>
        <v>1</v>
      </c>
      <c r="K1699">
        <f ca="1">Spins[[#This Row],[Mult]]*Spins[[#This Row],[Bet]]</f>
        <v>0</v>
      </c>
      <c r="L1699">
        <f ca="1">Spins[[#This Row],[Payout]]-Spins[[#This Row],[Bet]]</f>
        <v>-1</v>
      </c>
    </row>
    <row r="1700" spans="1:12" x14ac:dyDescent="0.3">
      <c r="A1700">
        <f t="shared" si="127"/>
        <v>1699</v>
      </c>
      <c r="B1700">
        <f t="shared" ca="1" si="128"/>
        <v>19</v>
      </c>
      <c r="C1700" t="str" cm="1">
        <f t="array" aca="1" ref="C1700" ca="1">INDEX(Reel1,Spins[[#This Row],[Stop1]])</f>
        <v>🍒</v>
      </c>
      <c r="D1700">
        <f t="shared" ca="1" si="129"/>
        <v>14</v>
      </c>
      <c r="E1700" t="str" cm="1">
        <f t="array" aca="1" ref="E1700" ca="1">INDEX(Reel2,Spins[[#This Row],[Stop2]])</f>
        <v>🍋</v>
      </c>
      <c r="F1700">
        <f t="shared" ca="1" si="130"/>
        <v>14</v>
      </c>
      <c r="G1700" t="str" cm="1">
        <f t="array" aca="1" ref="G1700" ca="1">INDEX(Reel3,Spins[[#This Row],[Stop3]])</f>
        <v>🍇</v>
      </c>
      <c r="H1700" t="b">
        <f ca="1">AND(Spins[[#This Row],[Sym1]]=Spins[[#This Row],[Sym2]],Spins[[#This Row],[Sym2]]=Spins[[#This Row],[Sym3]])</f>
        <v>0</v>
      </c>
      <c r="I1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0">
        <f t="shared" si="131"/>
        <v>1</v>
      </c>
      <c r="K1700">
        <f ca="1">Spins[[#This Row],[Mult]]*Spins[[#This Row],[Bet]]</f>
        <v>0</v>
      </c>
      <c r="L1700">
        <f ca="1">Spins[[#This Row],[Payout]]-Spins[[#This Row],[Bet]]</f>
        <v>-1</v>
      </c>
    </row>
    <row r="1701" spans="1:12" x14ac:dyDescent="0.3">
      <c r="A1701">
        <f t="shared" si="127"/>
        <v>1700</v>
      </c>
      <c r="B1701">
        <f t="shared" ca="1" si="128"/>
        <v>3</v>
      </c>
      <c r="C1701" t="str" cm="1">
        <f t="array" aca="1" ref="C1701" ca="1">INDEX(Reel1,Spins[[#This Row],[Stop1]])</f>
        <v>🍋</v>
      </c>
      <c r="D1701">
        <f t="shared" ca="1" si="129"/>
        <v>11</v>
      </c>
      <c r="E1701" t="str" cm="1">
        <f t="array" aca="1" ref="E1701" ca="1">INDEX(Reel2,Spins[[#This Row],[Stop2]])</f>
        <v>🍋</v>
      </c>
      <c r="F1701">
        <f t="shared" ca="1" si="130"/>
        <v>20</v>
      </c>
      <c r="G1701" t="str" cm="1">
        <f t="array" aca="1" ref="G1701" ca="1">INDEX(Reel3,Spins[[#This Row],[Stop3]])</f>
        <v>🔔</v>
      </c>
      <c r="H1701" t="b">
        <f ca="1">AND(Spins[[#This Row],[Sym1]]=Spins[[#This Row],[Sym2]],Spins[[#This Row],[Sym2]]=Spins[[#This Row],[Sym3]])</f>
        <v>0</v>
      </c>
      <c r="I1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01">
        <f t="shared" si="131"/>
        <v>1</v>
      </c>
      <c r="K1701">
        <f ca="1">Spins[[#This Row],[Mult]]*Spins[[#This Row],[Bet]]</f>
        <v>0.6</v>
      </c>
      <c r="L1701">
        <f ca="1">Spins[[#This Row],[Payout]]-Spins[[#This Row],[Bet]]</f>
        <v>-0.4</v>
      </c>
    </row>
    <row r="1702" spans="1:12" x14ac:dyDescent="0.3">
      <c r="A1702">
        <f t="shared" si="127"/>
        <v>1701</v>
      </c>
      <c r="B1702">
        <f t="shared" ca="1" si="128"/>
        <v>22</v>
      </c>
      <c r="C1702" t="str" cm="1">
        <f t="array" aca="1" ref="C1702" ca="1">INDEX(Reel1,Spins[[#This Row],[Stop1]])</f>
        <v>🍇</v>
      </c>
      <c r="D1702">
        <f t="shared" ca="1" si="129"/>
        <v>6</v>
      </c>
      <c r="E1702" t="str" cm="1">
        <f t="array" aca="1" ref="E1702" ca="1">INDEX(Reel2,Spins[[#This Row],[Stop2]])</f>
        <v>🍋</v>
      </c>
      <c r="F1702">
        <f t="shared" ca="1" si="130"/>
        <v>26</v>
      </c>
      <c r="G1702" t="str" cm="1">
        <f t="array" aca="1" ref="G1702" ca="1">INDEX(Reel3,Spins[[#This Row],[Stop3]])</f>
        <v>BAR</v>
      </c>
      <c r="H1702" t="b">
        <f ca="1">AND(Spins[[#This Row],[Sym1]]=Spins[[#This Row],[Sym2]],Spins[[#This Row],[Sym2]]=Spins[[#This Row],[Sym3]])</f>
        <v>0</v>
      </c>
      <c r="I1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2">
        <f t="shared" si="131"/>
        <v>1</v>
      </c>
      <c r="K1702">
        <f ca="1">Spins[[#This Row],[Mult]]*Spins[[#This Row],[Bet]]</f>
        <v>0</v>
      </c>
      <c r="L1702">
        <f ca="1">Spins[[#This Row],[Payout]]-Spins[[#This Row],[Bet]]</f>
        <v>-1</v>
      </c>
    </row>
    <row r="1703" spans="1:12" x14ac:dyDescent="0.3">
      <c r="A1703">
        <f t="shared" si="127"/>
        <v>1702</v>
      </c>
      <c r="B1703">
        <f t="shared" ca="1" si="128"/>
        <v>23</v>
      </c>
      <c r="C1703" t="str" cm="1">
        <f t="array" aca="1" ref="C1703" ca="1">INDEX(Reel1,Spins[[#This Row],[Stop1]])</f>
        <v>🍇</v>
      </c>
      <c r="D1703">
        <f t="shared" ca="1" si="129"/>
        <v>20</v>
      </c>
      <c r="E1703" t="str" cm="1">
        <f t="array" aca="1" ref="E1703" ca="1">INDEX(Reel2,Spins[[#This Row],[Stop2]])</f>
        <v>🍒</v>
      </c>
      <c r="F1703">
        <f t="shared" ca="1" si="130"/>
        <v>17</v>
      </c>
      <c r="G1703" t="str" cm="1">
        <f t="array" aca="1" ref="G1703" ca="1">INDEX(Reel3,Spins[[#This Row],[Stop3]])</f>
        <v>🍇</v>
      </c>
      <c r="H1703" t="b">
        <f ca="1">AND(Spins[[#This Row],[Sym1]]=Spins[[#This Row],[Sym2]],Spins[[#This Row],[Sym2]]=Spins[[#This Row],[Sym3]])</f>
        <v>0</v>
      </c>
      <c r="I1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3">
        <f t="shared" si="131"/>
        <v>1</v>
      </c>
      <c r="K1703">
        <f ca="1">Spins[[#This Row],[Mult]]*Spins[[#This Row],[Bet]]</f>
        <v>0</v>
      </c>
      <c r="L1703">
        <f ca="1">Spins[[#This Row],[Payout]]-Spins[[#This Row],[Bet]]</f>
        <v>-1</v>
      </c>
    </row>
    <row r="1704" spans="1:12" x14ac:dyDescent="0.3">
      <c r="A1704">
        <f t="shared" si="127"/>
        <v>1703</v>
      </c>
      <c r="B1704">
        <f t="shared" ca="1" si="128"/>
        <v>23</v>
      </c>
      <c r="C1704" t="str" cm="1">
        <f t="array" aca="1" ref="C1704" ca="1">INDEX(Reel1,Spins[[#This Row],[Stop1]])</f>
        <v>🍇</v>
      </c>
      <c r="D1704">
        <f t="shared" ca="1" si="129"/>
        <v>26</v>
      </c>
      <c r="E1704" t="str" cm="1">
        <f t="array" aca="1" ref="E1704" ca="1">INDEX(Reel2,Spins[[#This Row],[Stop2]])</f>
        <v>🔔</v>
      </c>
      <c r="F1704">
        <f t="shared" ca="1" si="130"/>
        <v>23</v>
      </c>
      <c r="G1704" t="str" cm="1">
        <f t="array" aca="1" ref="G1704" ca="1">INDEX(Reel3,Spins[[#This Row],[Stop3]])</f>
        <v>BAR</v>
      </c>
      <c r="H1704" t="b">
        <f ca="1">AND(Spins[[#This Row],[Sym1]]=Spins[[#This Row],[Sym2]],Spins[[#This Row],[Sym2]]=Spins[[#This Row],[Sym3]])</f>
        <v>0</v>
      </c>
      <c r="I1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4">
        <f t="shared" si="131"/>
        <v>1</v>
      </c>
      <c r="K1704">
        <f ca="1">Spins[[#This Row],[Mult]]*Spins[[#This Row],[Bet]]</f>
        <v>0</v>
      </c>
      <c r="L1704">
        <f ca="1">Spins[[#This Row],[Payout]]-Spins[[#This Row],[Bet]]</f>
        <v>-1</v>
      </c>
    </row>
    <row r="1705" spans="1:12" x14ac:dyDescent="0.3">
      <c r="A1705">
        <f t="shared" si="127"/>
        <v>1704</v>
      </c>
      <c r="B1705">
        <f t="shared" ca="1" si="128"/>
        <v>5</v>
      </c>
      <c r="C1705" t="str" cm="1">
        <f t="array" aca="1" ref="C1705" ca="1">INDEX(Reel1,Spins[[#This Row],[Stop1]])</f>
        <v>🍋</v>
      </c>
      <c r="D1705">
        <f t="shared" ca="1" si="129"/>
        <v>23</v>
      </c>
      <c r="E1705" t="str" cm="1">
        <f t="array" aca="1" ref="E1705" ca="1">INDEX(Reel2,Spins[[#This Row],[Stop2]])</f>
        <v>🍇</v>
      </c>
      <c r="F1705">
        <f t="shared" ca="1" si="130"/>
        <v>4</v>
      </c>
      <c r="G1705" t="str" cm="1">
        <f t="array" aca="1" ref="G1705" ca="1">INDEX(Reel3,Spins[[#This Row],[Stop3]])</f>
        <v>🍋</v>
      </c>
      <c r="H1705" t="b">
        <f ca="1">AND(Spins[[#This Row],[Sym1]]=Spins[[#This Row],[Sym2]],Spins[[#This Row],[Sym2]]=Spins[[#This Row],[Sym3]])</f>
        <v>0</v>
      </c>
      <c r="I1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5">
        <f t="shared" si="131"/>
        <v>1</v>
      </c>
      <c r="K1705">
        <f ca="1">Spins[[#This Row],[Mult]]*Spins[[#This Row],[Bet]]</f>
        <v>0</v>
      </c>
      <c r="L1705">
        <f ca="1">Spins[[#This Row],[Payout]]-Spins[[#This Row],[Bet]]</f>
        <v>-1</v>
      </c>
    </row>
    <row r="1706" spans="1:12" x14ac:dyDescent="0.3">
      <c r="A1706">
        <f t="shared" si="127"/>
        <v>1705</v>
      </c>
      <c r="B1706">
        <f t="shared" ca="1" si="128"/>
        <v>9</v>
      </c>
      <c r="C1706" t="str" cm="1">
        <f t="array" aca="1" ref="C1706" ca="1">INDEX(Reel1,Spins[[#This Row],[Stop1]])</f>
        <v>🍋</v>
      </c>
      <c r="D1706">
        <f t="shared" ca="1" si="129"/>
        <v>15</v>
      </c>
      <c r="E1706" t="str" cm="1">
        <f t="array" aca="1" ref="E1706" ca="1">INDEX(Reel2,Spins[[#This Row],[Stop2]])</f>
        <v>🍒</v>
      </c>
      <c r="F1706">
        <f t="shared" ca="1" si="130"/>
        <v>1</v>
      </c>
      <c r="G1706" t="str" cm="1">
        <f t="array" aca="1" ref="G1706" ca="1">INDEX(Reel3,Spins[[#This Row],[Stop3]])</f>
        <v>🍋</v>
      </c>
      <c r="H1706" t="b">
        <f ca="1">AND(Spins[[#This Row],[Sym1]]=Spins[[#This Row],[Sym2]],Spins[[#This Row],[Sym2]]=Spins[[#This Row],[Sym3]])</f>
        <v>0</v>
      </c>
      <c r="I1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6">
        <f t="shared" si="131"/>
        <v>1</v>
      </c>
      <c r="K1706">
        <f ca="1">Spins[[#This Row],[Mult]]*Spins[[#This Row],[Bet]]</f>
        <v>0</v>
      </c>
      <c r="L1706">
        <f ca="1">Spins[[#This Row],[Payout]]-Spins[[#This Row],[Bet]]</f>
        <v>-1</v>
      </c>
    </row>
    <row r="1707" spans="1:12" x14ac:dyDescent="0.3">
      <c r="A1707">
        <f t="shared" si="127"/>
        <v>1706</v>
      </c>
      <c r="B1707">
        <f t="shared" ca="1" si="128"/>
        <v>28</v>
      </c>
      <c r="C1707" t="str" cm="1">
        <f t="array" aca="1" ref="C1707" ca="1">INDEX(Reel1,Spins[[#This Row],[Stop1]])</f>
        <v>BAR</v>
      </c>
      <c r="D1707">
        <f t="shared" ca="1" si="129"/>
        <v>16</v>
      </c>
      <c r="E1707" t="str" cm="1">
        <f t="array" aca="1" ref="E1707" ca="1">INDEX(Reel2,Spins[[#This Row],[Stop2]])</f>
        <v>🍒</v>
      </c>
      <c r="F1707">
        <f t="shared" ca="1" si="130"/>
        <v>6</v>
      </c>
      <c r="G1707" t="str" cm="1">
        <f t="array" aca="1" ref="G1707" ca="1">INDEX(Reel3,Spins[[#This Row],[Stop3]])</f>
        <v>🍒</v>
      </c>
      <c r="H1707" t="b">
        <f ca="1">AND(Spins[[#This Row],[Sym1]]=Spins[[#This Row],[Sym2]],Spins[[#This Row],[Sym2]]=Spins[[#This Row],[Sym3]])</f>
        <v>0</v>
      </c>
      <c r="I1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7">
        <f t="shared" si="131"/>
        <v>1</v>
      </c>
      <c r="K1707">
        <f ca="1">Spins[[#This Row],[Mult]]*Spins[[#This Row],[Bet]]</f>
        <v>0</v>
      </c>
      <c r="L1707">
        <f ca="1">Spins[[#This Row],[Payout]]-Spins[[#This Row],[Bet]]</f>
        <v>-1</v>
      </c>
    </row>
    <row r="1708" spans="1:12" x14ac:dyDescent="0.3">
      <c r="A1708">
        <f t="shared" si="127"/>
        <v>1707</v>
      </c>
      <c r="B1708">
        <f t="shared" ca="1" si="128"/>
        <v>20</v>
      </c>
      <c r="C1708" t="str" cm="1">
        <f t="array" aca="1" ref="C1708" ca="1">INDEX(Reel1,Spins[[#This Row],[Stop1]])</f>
        <v>🍒</v>
      </c>
      <c r="D1708">
        <f t="shared" ca="1" si="129"/>
        <v>2</v>
      </c>
      <c r="E1708" t="str" cm="1">
        <f t="array" aca="1" ref="E1708" ca="1">INDEX(Reel2,Spins[[#This Row],[Stop2]])</f>
        <v>🍋</v>
      </c>
      <c r="F1708">
        <f t="shared" ca="1" si="130"/>
        <v>20</v>
      </c>
      <c r="G1708" t="str" cm="1">
        <f t="array" aca="1" ref="G1708" ca="1">INDEX(Reel3,Spins[[#This Row],[Stop3]])</f>
        <v>🔔</v>
      </c>
      <c r="H1708" t="b">
        <f ca="1">AND(Spins[[#This Row],[Sym1]]=Spins[[#This Row],[Sym2]],Spins[[#This Row],[Sym2]]=Spins[[#This Row],[Sym3]])</f>
        <v>0</v>
      </c>
      <c r="I1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8">
        <f t="shared" si="131"/>
        <v>1</v>
      </c>
      <c r="K1708">
        <f ca="1">Spins[[#This Row],[Mult]]*Spins[[#This Row],[Bet]]</f>
        <v>0</v>
      </c>
      <c r="L1708">
        <f ca="1">Spins[[#This Row],[Payout]]-Spins[[#This Row],[Bet]]</f>
        <v>-1</v>
      </c>
    </row>
    <row r="1709" spans="1:12" x14ac:dyDescent="0.3">
      <c r="A1709">
        <f t="shared" si="127"/>
        <v>1708</v>
      </c>
      <c r="B1709">
        <f t="shared" ca="1" si="128"/>
        <v>25</v>
      </c>
      <c r="C1709" t="str" cm="1">
        <f t="array" aca="1" ref="C1709" ca="1">INDEX(Reel1,Spins[[#This Row],[Stop1]])</f>
        <v>🔔</v>
      </c>
      <c r="D1709">
        <f t="shared" ca="1" si="129"/>
        <v>29</v>
      </c>
      <c r="E1709" t="str" cm="1">
        <f t="array" aca="1" ref="E1709" ca="1">INDEX(Reel2,Spins[[#This Row],[Stop2]])</f>
        <v>7️⃣</v>
      </c>
      <c r="F1709">
        <f t="shared" ca="1" si="130"/>
        <v>28</v>
      </c>
      <c r="G1709" t="str" cm="1">
        <f t="array" aca="1" ref="G1709" ca="1">INDEX(Reel3,Spins[[#This Row],[Stop3]])</f>
        <v>7️⃣</v>
      </c>
      <c r="H1709" t="b">
        <f ca="1">AND(Spins[[#This Row],[Sym1]]=Spins[[#This Row],[Sym2]],Spins[[#This Row],[Sym2]]=Spins[[#This Row],[Sym3]])</f>
        <v>0</v>
      </c>
      <c r="I1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09">
        <f t="shared" si="131"/>
        <v>1</v>
      </c>
      <c r="K1709">
        <f ca="1">Spins[[#This Row],[Mult]]*Spins[[#This Row],[Bet]]</f>
        <v>0</v>
      </c>
      <c r="L1709">
        <f ca="1">Spins[[#This Row],[Payout]]-Spins[[#This Row],[Bet]]</f>
        <v>-1</v>
      </c>
    </row>
    <row r="1710" spans="1:12" x14ac:dyDescent="0.3">
      <c r="A1710">
        <f t="shared" si="127"/>
        <v>1709</v>
      </c>
      <c r="B1710">
        <f t="shared" ca="1" si="128"/>
        <v>28</v>
      </c>
      <c r="C1710" t="str" cm="1">
        <f t="array" aca="1" ref="C1710" ca="1">INDEX(Reel1,Spins[[#This Row],[Stop1]])</f>
        <v>BAR</v>
      </c>
      <c r="D1710">
        <f t="shared" ca="1" si="129"/>
        <v>7</v>
      </c>
      <c r="E1710" t="str" cm="1">
        <f t="array" aca="1" ref="E1710" ca="1">INDEX(Reel2,Spins[[#This Row],[Stop2]])</f>
        <v>🍋</v>
      </c>
      <c r="F1710">
        <f t="shared" ca="1" si="130"/>
        <v>24</v>
      </c>
      <c r="G1710" t="str" cm="1">
        <f t="array" aca="1" ref="G1710" ca="1">INDEX(Reel3,Spins[[#This Row],[Stop3]])</f>
        <v>BAR</v>
      </c>
      <c r="H1710" t="b">
        <f ca="1">AND(Spins[[#This Row],[Sym1]]=Spins[[#This Row],[Sym2]],Spins[[#This Row],[Sym2]]=Spins[[#This Row],[Sym3]])</f>
        <v>0</v>
      </c>
      <c r="I1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0">
        <f t="shared" si="131"/>
        <v>1</v>
      </c>
      <c r="K1710">
        <f ca="1">Spins[[#This Row],[Mult]]*Spins[[#This Row],[Bet]]</f>
        <v>0</v>
      </c>
      <c r="L1710">
        <f ca="1">Spins[[#This Row],[Payout]]-Spins[[#This Row],[Bet]]</f>
        <v>-1</v>
      </c>
    </row>
    <row r="1711" spans="1:12" x14ac:dyDescent="0.3">
      <c r="A1711">
        <f t="shared" si="127"/>
        <v>1710</v>
      </c>
      <c r="B1711">
        <f t="shared" ca="1" si="128"/>
        <v>30</v>
      </c>
      <c r="C1711" t="str" cm="1">
        <f t="array" aca="1" ref="C1711" ca="1">INDEX(Reel1,Spins[[#This Row],[Stop1]])</f>
        <v>7️⃣</v>
      </c>
      <c r="D1711">
        <f t="shared" ca="1" si="129"/>
        <v>17</v>
      </c>
      <c r="E1711" t="str" cm="1">
        <f t="array" aca="1" ref="E1711" ca="1">INDEX(Reel2,Spins[[#This Row],[Stop2]])</f>
        <v>🍒</v>
      </c>
      <c r="F1711">
        <f t="shared" ca="1" si="130"/>
        <v>17</v>
      </c>
      <c r="G1711" t="str" cm="1">
        <f t="array" aca="1" ref="G1711" ca="1">INDEX(Reel3,Spins[[#This Row],[Stop3]])</f>
        <v>🍇</v>
      </c>
      <c r="H1711" t="b">
        <f ca="1">AND(Spins[[#This Row],[Sym1]]=Spins[[#This Row],[Sym2]],Spins[[#This Row],[Sym2]]=Spins[[#This Row],[Sym3]])</f>
        <v>0</v>
      </c>
      <c r="I1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1">
        <f t="shared" si="131"/>
        <v>1</v>
      </c>
      <c r="K1711">
        <f ca="1">Spins[[#This Row],[Mult]]*Spins[[#This Row],[Bet]]</f>
        <v>0</v>
      </c>
      <c r="L1711">
        <f ca="1">Spins[[#This Row],[Payout]]-Spins[[#This Row],[Bet]]</f>
        <v>-1</v>
      </c>
    </row>
    <row r="1712" spans="1:12" x14ac:dyDescent="0.3">
      <c r="A1712">
        <f t="shared" si="127"/>
        <v>1711</v>
      </c>
      <c r="B1712">
        <f t="shared" ca="1" si="128"/>
        <v>2</v>
      </c>
      <c r="C1712" t="str" cm="1">
        <f t="array" aca="1" ref="C1712" ca="1">INDEX(Reel1,Spins[[#This Row],[Stop1]])</f>
        <v>🍋</v>
      </c>
      <c r="D1712">
        <f t="shared" ca="1" si="129"/>
        <v>31</v>
      </c>
      <c r="E1712" t="str" cm="1">
        <f t="array" aca="1" ref="E1712" ca="1">INDEX(Reel2,Spins[[#This Row],[Stop2]])</f>
        <v>💎</v>
      </c>
      <c r="F1712">
        <f t="shared" ca="1" si="130"/>
        <v>12</v>
      </c>
      <c r="G1712" t="str" cm="1">
        <f t="array" aca="1" ref="G1712" ca="1">INDEX(Reel3,Spins[[#This Row],[Stop3]])</f>
        <v>🍒</v>
      </c>
      <c r="H1712" t="b">
        <f ca="1">AND(Spins[[#This Row],[Sym1]]=Spins[[#This Row],[Sym2]],Spins[[#This Row],[Sym2]]=Spins[[#This Row],[Sym3]])</f>
        <v>0</v>
      </c>
      <c r="I1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2">
        <f t="shared" si="131"/>
        <v>1</v>
      </c>
      <c r="K1712">
        <f ca="1">Spins[[#This Row],[Mult]]*Spins[[#This Row],[Bet]]</f>
        <v>0</v>
      </c>
      <c r="L1712">
        <f ca="1">Spins[[#This Row],[Payout]]-Spins[[#This Row],[Bet]]</f>
        <v>-1</v>
      </c>
    </row>
    <row r="1713" spans="1:12" x14ac:dyDescent="0.3">
      <c r="A1713">
        <f t="shared" si="127"/>
        <v>1712</v>
      </c>
      <c r="B1713">
        <f t="shared" ca="1" si="128"/>
        <v>27</v>
      </c>
      <c r="C1713" t="str" cm="1">
        <f t="array" aca="1" ref="C1713" ca="1">INDEX(Reel1,Spins[[#This Row],[Stop1]])</f>
        <v>BAR</v>
      </c>
      <c r="D1713">
        <f t="shared" ca="1" si="129"/>
        <v>30</v>
      </c>
      <c r="E1713" t="str" cm="1">
        <f t="array" aca="1" ref="E1713" ca="1">INDEX(Reel2,Spins[[#This Row],[Stop2]])</f>
        <v>7️⃣</v>
      </c>
      <c r="F1713">
        <f t="shared" ca="1" si="130"/>
        <v>10</v>
      </c>
      <c r="G1713" t="str" cm="1">
        <f t="array" aca="1" ref="G1713" ca="1">INDEX(Reel3,Spins[[#This Row],[Stop3]])</f>
        <v>🍒</v>
      </c>
      <c r="H1713" t="b">
        <f ca="1">AND(Spins[[#This Row],[Sym1]]=Spins[[#This Row],[Sym2]],Spins[[#This Row],[Sym2]]=Spins[[#This Row],[Sym3]])</f>
        <v>0</v>
      </c>
      <c r="I1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3">
        <f t="shared" si="131"/>
        <v>1</v>
      </c>
      <c r="K1713">
        <f ca="1">Spins[[#This Row],[Mult]]*Spins[[#This Row],[Bet]]</f>
        <v>0</v>
      </c>
      <c r="L1713">
        <f ca="1">Spins[[#This Row],[Payout]]-Spins[[#This Row],[Bet]]</f>
        <v>-1</v>
      </c>
    </row>
    <row r="1714" spans="1:12" x14ac:dyDescent="0.3">
      <c r="A1714">
        <f t="shared" si="127"/>
        <v>1713</v>
      </c>
      <c r="B1714">
        <f t="shared" ca="1" si="128"/>
        <v>9</v>
      </c>
      <c r="C1714" t="str" cm="1">
        <f t="array" aca="1" ref="C1714" ca="1">INDEX(Reel1,Spins[[#This Row],[Stop1]])</f>
        <v>🍋</v>
      </c>
      <c r="D1714">
        <f t="shared" ca="1" si="129"/>
        <v>10</v>
      </c>
      <c r="E1714" t="str" cm="1">
        <f t="array" aca="1" ref="E1714" ca="1">INDEX(Reel2,Spins[[#This Row],[Stop2]])</f>
        <v>🍋</v>
      </c>
      <c r="F1714">
        <f t="shared" ca="1" si="130"/>
        <v>9</v>
      </c>
      <c r="G1714" t="str" cm="1">
        <f t="array" aca="1" ref="G1714" ca="1">INDEX(Reel3,Spins[[#This Row],[Stop3]])</f>
        <v>🍒</v>
      </c>
      <c r="H1714" t="b">
        <f ca="1">AND(Spins[[#This Row],[Sym1]]=Spins[[#This Row],[Sym2]],Spins[[#This Row],[Sym2]]=Spins[[#This Row],[Sym3]])</f>
        <v>0</v>
      </c>
      <c r="I1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14">
        <f t="shared" si="131"/>
        <v>1</v>
      </c>
      <c r="K1714">
        <f ca="1">Spins[[#This Row],[Mult]]*Spins[[#This Row],[Bet]]</f>
        <v>0.6</v>
      </c>
      <c r="L1714">
        <f ca="1">Spins[[#This Row],[Payout]]-Spins[[#This Row],[Bet]]</f>
        <v>-0.4</v>
      </c>
    </row>
    <row r="1715" spans="1:12" x14ac:dyDescent="0.3">
      <c r="A1715">
        <f t="shared" si="127"/>
        <v>1714</v>
      </c>
      <c r="B1715">
        <f t="shared" ca="1" si="128"/>
        <v>6</v>
      </c>
      <c r="C1715" t="str" cm="1">
        <f t="array" aca="1" ref="C1715" ca="1">INDEX(Reel1,Spins[[#This Row],[Stop1]])</f>
        <v>🍋</v>
      </c>
      <c r="D1715">
        <f t="shared" ca="1" si="129"/>
        <v>2</v>
      </c>
      <c r="E1715" t="str" cm="1">
        <f t="array" aca="1" ref="E1715" ca="1">INDEX(Reel2,Spins[[#This Row],[Stop2]])</f>
        <v>🍋</v>
      </c>
      <c r="F1715">
        <f t="shared" ca="1" si="130"/>
        <v>11</v>
      </c>
      <c r="G1715" t="str" cm="1">
        <f t="array" aca="1" ref="G1715" ca="1">INDEX(Reel3,Spins[[#This Row],[Stop3]])</f>
        <v>🍒</v>
      </c>
      <c r="H1715" t="b">
        <f ca="1">AND(Spins[[#This Row],[Sym1]]=Spins[[#This Row],[Sym2]],Spins[[#This Row],[Sym2]]=Spins[[#This Row],[Sym3]])</f>
        <v>0</v>
      </c>
      <c r="I1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15">
        <f t="shared" si="131"/>
        <v>1</v>
      </c>
      <c r="K1715">
        <f ca="1">Spins[[#This Row],[Mult]]*Spins[[#This Row],[Bet]]</f>
        <v>0.6</v>
      </c>
      <c r="L1715">
        <f ca="1">Spins[[#This Row],[Payout]]-Spins[[#This Row],[Bet]]</f>
        <v>-0.4</v>
      </c>
    </row>
    <row r="1716" spans="1:12" x14ac:dyDescent="0.3">
      <c r="A1716">
        <f t="shared" si="127"/>
        <v>1715</v>
      </c>
      <c r="B1716">
        <f t="shared" ca="1" si="128"/>
        <v>18</v>
      </c>
      <c r="C1716" t="str" cm="1">
        <f t="array" aca="1" ref="C1716" ca="1">INDEX(Reel1,Spins[[#This Row],[Stop1]])</f>
        <v>🍒</v>
      </c>
      <c r="D1716">
        <f t="shared" ca="1" si="129"/>
        <v>5</v>
      </c>
      <c r="E1716" t="str" cm="1">
        <f t="array" aca="1" ref="E1716" ca="1">INDEX(Reel2,Spins[[#This Row],[Stop2]])</f>
        <v>🍋</v>
      </c>
      <c r="F1716">
        <f t="shared" ca="1" si="130"/>
        <v>27</v>
      </c>
      <c r="G1716" t="str" cm="1">
        <f t="array" aca="1" ref="G1716" ca="1">INDEX(Reel3,Spins[[#This Row],[Stop3]])</f>
        <v>7️⃣</v>
      </c>
      <c r="H1716" t="b">
        <f ca="1">AND(Spins[[#This Row],[Sym1]]=Spins[[#This Row],[Sym2]],Spins[[#This Row],[Sym2]]=Spins[[#This Row],[Sym3]])</f>
        <v>0</v>
      </c>
      <c r="I1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6">
        <f t="shared" si="131"/>
        <v>1</v>
      </c>
      <c r="K1716">
        <f ca="1">Spins[[#This Row],[Mult]]*Spins[[#This Row],[Bet]]</f>
        <v>0</v>
      </c>
      <c r="L1716">
        <f ca="1">Spins[[#This Row],[Payout]]-Spins[[#This Row],[Bet]]</f>
        <v>-1</v>
      </c>
    </row>
    <row r="1717" spans="1:12" x14ac:dyDescent="0.3">
      <c r="A1717">
        <f t="shared" si="127"/>
        <v>1716</v>
      </c>
      <c r="B1717">
        <f t="shared" ca="1" si="128"/>
        <v>18</v>
      </c>
      <c r="C1717" t="str" cm="1">
        <f t="array" aca="1" ref="C1717" ca="1">INDEX(Reel1,Spins[[#This Row],[Stop1]])</f>
        <v>🍒</v>
      </c>
      <c r="D1717">
        <f t="shared" ca="1" si="129"/>
        <v>17</v>
      </c>
      <c r="E1717" t="str" cm="1">
        <f t="array" aca="1" ref="E1717" ca="1">INDEX(Reel2,Spins[[#This Row],[Stop2]])</f>
        <v>🍒</v>
      </c>
      <c r="F1717">
        <f t="shared" ca="1" si="130"/>
        <v>17</v>
      </c>
      <c r="G1717" t="str" cm="1">
        <f t="array" aca="1" ref="G1717" ca="1">INDEX(Reel3,Spins[[#This Row],[Stop3]])</f>
        <v>🍇</v>
      </c>
      <c r="H1717" t="b">
        <f ca="1">AND(Spins[[#This Row],[Sym1]]=Spins[[#This Row],[Sym2]],Spins[[#This Row],[Sym2]]=Spins[[#This Row],[Sym3]])</f>
        <v>0</v>
      </c>
      <c r="I1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717">
        <f t="shared" si="131"/>
        <v>1</v>
      </c>
      <c r="K1717">
        <f ca="1">Spins[[#This Row],[Mult]]*Spins[[#This Row],[Bet]]</f>
        <v>0.8</v>
      </c>
      <c r="L1717">
        <f ca="1">Spins[[#This Row],[Payout]]-Spins[[#This Row],[Bet]]</f>
        <v>-0.19999999999999996</v>
      </c>
    </row>
    <row r="1718" spans="1:12" x14ac:dyDescent="0.3">
      <c r="A1718">
        <f t="shared" si="127"/>
        <v>1717</v>
      </c>
      <c r="B1718">
        <f t="shared" ca="1" si="128"/>
        <v>29</v>
      </c>
      <c r="C1718" t="str" cm="1">
        <f t="array" aca="1" ref="C1718" ca="1">INDEX(Reel1,Spins[[#This Row],[Stop1]])</f>
        <v>7️⃣</v>
      </c>
      <c r="D1718">
        <f t="shared" ca="1" si="129"/>
        <v>2</v>
      </c>
      <c r="E1718" t="str" cm="1">
        <f t="array" aca="1" ref="E1718" ca="1">INDEX(Reel2,Spins[[#This Row],[Stop2]])</f>
        <v>🍋</v>
      </c>
      <c r="F1718">
        <f t="shared" ca="1" si="130"/>
        <v>26</v>
      </c>
      <c r="G1718" t="str" cm="1">
        <f t="array" aca="1" ref="G1718" ca="1">INDEX(Reel3,Spins[[#This Row],[Stop3]])</f>
        <v>BAR</v>
      </c>
      <c r="H1718" t="b">
        <f ca="1">AND(Spins[[#This Row],[Sym1]]=Spins[[#This Row],[Sym2]],Spins[[#This Row],[Sym2]]=Spins[[#This Row],[Sym3]])</f>
        <v>0</v>
      </c>
      <c r="I1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8">
        <f t="shared" si="131"/>
        <v>1</v>
      </c>
      <c r="K1718">
        <f ca="1">Spins[[#This Row],[Mult]]*Spins[[#This Row],[Bet]]</f>
        <v>0</v>
      </c>
      <c r="L1718">
        <f ca="1">Spins[[#This Row],[Payout]]-Spins[[#This Row],[Bet]]</f>
        <v>-1</v>
      </c>
    </row>
    <row r="1719" spans="1:12" x14ac:dyDescent="0.3">
      <c r="A1719">
        <f t="shared" si="127"/>
        <v>1718</v>
      </c>
      <c r="B1719">
        <f t="shared" ca="1" si="128"/>
        <v>29</v>
      </c>
      <c r="C1719" t="str" cm="1">
        <f t="array" aca="1" ref="C1719" ca="1">INDEX(Reel1,Spins[[#This Row],[Stop1]])</f>
        <v>7️⃣</v>
      </c>
      <c r="D1719">
        <f t="shared" ca="1" si="129"/>
        <v>4</v>
      </c>
      <c r="E1719" t="str" cm="1">
        <f t="array" aca="1" ref="E1719" ca="1">INDEX(Reel2,Spins[[#This Row],[Stop2]])</f>
        <v>🍋</v>
      </c>
      <c r="F1719">
        <f t="shared" ca="1" si="130"/>
        <v>1</v>
      </c>
      <c r="G1719" t="str" cm="1">
        <f t="array" aca="1" ref="G1719" ca="1">INDEX(Reel3,Spins[[#This Row],[Stop3]])</f>
        <v>🍋</v>
      </c>
      <c r="H1719" t="b">
        <f ca="1">AND(Spins[[#This Row],[Sym1]]=Spins[[#This Row],[Sym2]],Spins[[#This Row],[Sym2]]=Spins[[#This Row],[Sym3]])</f>
        <v>0</v>
      </c>
      <c r="I1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19">
        <f t="shared" si="131"/>
        <v>1</v>
      </c>
      <c r="K1719">
        <f ca="1">Spins[[#This Row],[Mult]]*Spins[[#This Row],[Bet]]</f>
        <v>0</v>
      </c>
      <c r="L1719">
        <f ca="1">Spins[[#This Row],[Payout]]-Spins[[#This Row],[Bet]]</f>
        <v>-1</v>
      </c>
    </row>
    <row r="1720" spans="1:12" x14ac:dyDescent="0.3">
      <c r="A1720">
        <f t="shared" si="127"/>
        <v>1719</v>
      </c>
      <c r="B1720">
        <f t="shared" ca="1" si="128"/>
        <v>25</v>
      </c>
      <c r="C1720" t="str" cm="1">
        <f t="array" aca="1" ref="C1720" ca="1">INDEX(Reel1,Spins[[#This Row],[Stop1]])</f>
        <v>🔔</v>
      </c>
      <c r="D1720">
        <f t="shared" ca="1" si="129"/>
        <v>21</v>
      </c>
      <c r="E1720" t="str" cm="1">
        <f t="array" aca="1" ref="E1720" ca="1">INDEX(Reel2,Spins[[#This Row],[Stop2]])</f>
        <v>🍒</v>
      </c>
      <c r="F1720">
        <f t="shared" ca="1" si="130"/>
        <v>21</v>
      </c>
      <c r="G1720" t="str" cm="1">
        <f t="array" aca="1" ref="G1720" ca="1">INDEX(Reel3,Spins[[#This Row],[Stop3]])</f>
        <v>🔔</v>
      </c>
      <c r="H1720" t="b">
        <f ca="1">AND(Spins[[#This Row],[Sym1]]=Spins[[#This Row],[Sym2]],Spins[[#This Row],[Sym2]]=Spins[[#This Row],[Sym3]])</f>
        <v>0</v>
      </c>
      <c r="I1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20">
        <f t="shared" si="131"/>
        <v>1</v>
      </c>
      <c r="K1720">
        <f ca="1">Spins[[#This Row],[Mult]]*Spins[[#This Row],[Bet]]</f>
        <v>0</v>
      </c>
      <c r="L1720">
        <f ca="1">Spins[[#This Row],[Payout]]-Spins[[#This Row],[Bet]]</f>
        <v>-1</v>
      </c>
    </row>
    <row r="1721" spans="1:12" x14ac:dyDescent="0.3">
      <c r="A1721">
        <f t="shared" si="127"/>
        <v>1720</v>
      </c>
      <c r="B1721">
        <f t="shared" ca="1" si="128"/>
        <v>5</v>
      </c>
      <c r="C1721" t="str" cm="1">
        <f t="array" aca="1" ref="C1721" ca="1">INDEX(Reel1,Spins[[#This Row],[Stop1]])</f>
        <v>🍋</v>
      </c>
      <c r="D1721">
        <f t="shared" ca="1" si="129"/>
        <v>14</v>
      </c>
      <c r="E1721" t="str" cm="1">
        <f t="array" aca="1" ref="E1721" ca="1">INDEX(Reel2,Spins[[#This Row],[Stop2]])</f>
        <v>🍋</v>
      </c>
      <c r="F1721">
        <f t="shared" ca="1" si="130"/>
        <v>9</v>
      </c>
      <c r="G1721" t="str" cm="1">
        <f t="array" aca="1" ref="G1721" ca="1">INDEX(Reel3,Spins[[#This Row],[Stop3]])</f>
        <v>🍒</v>
      </c>
      <c r="H1721" t="b">
        <f ca="1">AND(Spins[[#This Row],[Sym1]]=Spins[[#This Row],[Sym2]],Spins[[#This Row],[Sym2]]=Spins[[#This Row],[Sym3]])</f>
        <v>0</v>
      </c>
      <c r="I1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21">
        <f t="shared" si="131"/>
        <v>1</v>
      </c>
      <c r="K1721">
        <f ca="1">Spins[[#This Row],[Mult]]*Spins[[#This Row],[Bet]]</f>
        <v>0.6</v>
      </c>
      <c r="L1721">
        <f ca="1">Spins[[#This Row],[Payout]]-Spins[[#This Row],[Bet]]</f>
        <v>-0.4</v>
      </c>
    </row>
    <row r="1722" spans="1:12" x14ac:dyDescent="0.3">
      <c r="A1722">
        <f t="shared" si="127"/>
        <v>1721</v>
      </c>
      <c r="B1722">
        <f t="shared" ca="1" si="128"/>
        <v>29</v>
      </c>
      <c r="C1722" t="str" cm="1">
        <f t="array" aca="1" ref="C1722" ca="1">INDEX(Reel1,Spins[[#This Row],[Stop1]])</f>
        <v>7️⃣</v>
      </c>
      <c r="D1722">
        <f t="shared" ca="1" si="129"/>
        <v>22</v>
      </c>
      <c r="E1722" t="str" cm="1">
        <f t="array" aca="1" ref="E1722" ca="1">INDEX(Reel2,Spins[[#This Row],[Stop2]])</f>
        <v>🍇</v>
      </c>
      <c r="F1722">
        <f t="shared" ca="1" si="130"/>
        <v>20</v>
      </c>
      <c r="G1722" t="str" cm="1">
        <f t="array" aca="1" ref="G1722" ca="1">INDEX(Reel3,Spins[[#This Row],[Stop3]])</f>
        <v>🔔</v>
      </c>
      <c r="H1722" t="b">
        <f ca="1">AND(Spins[[#This Row],[Sym1]]=Spins[[#This Row],[Sym2]],Spins[[#This Row],[Sym2]]=Spins[[#This Row],[Sym3]])</f>
        <v>0</v>
      </c>
      <c r="I1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22">
        <f t="shared" si="131"/>
        <v>1</v>
      </c>
      <c r="K1722">
        <f ca="1">Spins[[#This Row],[Mult]]*Spins[[#This Row],[Bet]]</f>
        <v>0</v>
      </c>
      <c r="L1722">
        <f ca="1">Spins[[#This Row],[Payout]]-Spins[[#This Row],[Bet]]</f>
        <v>-1</v>
      </c>
    </row>
    <row r="1723" spans="1:12" x14ac:dyDescent="0.3">
      <c r="A1723">
        <f t="shared" si="127"/>
        <v>1722</v>
      </c>
      <c r="B1723">
        <f t="shared" ca="1" si="128"/>
        <v>30</v>
      </c>
      <c r="C1723" t="str" cm="1">
        <f t="array" aca="1" ref="C1723" ca="1">INDEX(Reel1,Spins[[#This Row],[Stop1]])</f>
        <v>7️⃣</v>
      </c>
      <c r="D1723">
        <f t="shared" ca="1" si="129"/>
        <v>14</v>
      </c>
      <c r="E1723" t="str" cm="1">
        <f t="array" aca="1" ref="E1723" ca="1">INDEX(Reel2,Spins[[#This Row],[Stop2]])</f>
        <v>🍋</v>
      </c>
      <c r="F1723">
        <f t="shared" ca="1" si="130"/>
        <v>13</v>
      </c>
      <c r="G1723" t="str" cm="1">
        <f t="array" aca="1" ref="G1723" ca="1">INDEX(Reel3,Spins[[#This Row],[Stop3]])</f>
        <v>🍇</v>
      </c>
      <c r="H1723" t="b">
        <f ca="1">AND(Spins[[#This Row],[Sym1]]=Spins[[#This Row],[Sym2]],Spins[[#This Row],[Sym2]]=Spins[[#This Row],[Sym3]])</f>
        <v>0</v>
      </c>
      <c r="I1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23">
        <f t="shared" si="131"/>
        <v>1</v>
      </c>
      <c r="K1723">
        <f ca="1">Spins[[#This Row],[Mult]]*Spins[[#This Row],[Bet]]</f>
        <v>0</v>
      </c>
      <c r="L1723">
        <f ca="1">Spins[[#This Row],[Payout]]-Spins[[#This Row],[Bet]]</f>
        <v>-1</v>
      </c>
    </row>
    <row r="1724" spans="1:12" x14ac:dyDescent="0.3">
      <c r="A1724">
        <f t="shared" si="127"/>
        <v>1723</v>
      </c>
      <c r="B1724">
        <f t="shared" ca="1" si="128"/>
        <v>31</v>
      </c>
      <c r="C1724" t="str" cm="1">
        <f t="array" aca="1" ref="C1724" ca="1">INDEX(Reel1,Spins[[#This Row],[Stop1]])</f>
        <v>💎</v>
      </c>
      <c r="D1724">
        <f t="shared" ca="1" si="129"/>
        <v>31</v>
      </c>
      <c r="E1724" t="str" cm="1">
        <f t="array" aca="1" ref="E1724" ca="1">INDEX(Reel2,Spins[[#This Row],[Stop2]])</f>
        <v>💎</v>
      </c>
      <c r="F1724">
        <f t="shared" ca="1" si="130"/>
        <v>30</v>
      </c>
      <c r="G1724" t="str" cm="1">
        <f t="array" aca="1" ref="G1724" ca="1">INDEX(Reel3,Spins[[#This Row],[Stop3]])</f>
        <v>💎</v>
      </c>
      <c r="H1724" t="b">
        <f ca="1">AND(Spins[[#This Row],[Sym1]]=Spins[[#This Row],[Sym2]],Spins[[#This Row],[Sym2]]=Spins[[#This Row],[Sym3]])</f>
        <v>1</v>
      </c>
      <c r="I1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150</v>
      </c>
      <c r="J1724">
        <f t="shared" si="131"/>
        <v>1</v>
      </c>
      <c r="K1724">
        <f ca="1">Spins[[#This Row],[Mult]]*Spins[[#This Row],[Bet]]</f>
        <v>150</v>
      </c>
      <c r="L1724">
        <f ca="1">Spins[[#This Row],[Payout]]-Spins[[#This Row],[Bet]]</f>
        <v>149</v>
      </c>
    </row>
    <row r="1725" spans="1:12" x14ac:dyDescent="0.3">
      <c r="A1725">
        <f t="shared" si="127"/>
        <v>1724</v>
      </c>
      <c r="B1725">
        <f t="shared" ca="1" si="128"/>
        <v>15</v>
      </c>
      <c r="C1725" t="str" cm="1">
        <f t="array" aca="1" ref="C1725" ca="1">INDEX(Reel1,Spins[[#This Row],[Stop1]])</f>
        <v>🍒</v>
      </c>
      <c r="D1725">
        <f t="shared" ca="1" si="129"/>
        <v>15</v>
      </c>
      <c r="E1725" t="str" cm="1">
        <f t="array" aca="1" ref="E1725" ca="1">INDEX(Reel2,Spins[[#This Row],[Stop2]])</f>
        <v>🍒</v>
      </c>
      <c r="F1725">
        <f t="shared" ca="1" si="130"/>
        <v>1</v>
      </c>
      <c r="G1725" t="str" cm="1">
        <f t="array" aca="1" ref="G1725" ca="1">INDEX(Reel3,Spins[[#This Row],[Stop3]])</f>
        <v>🍋</v>
      </c>
      <c r="H1725" t="b">
        <f ca="1">AND(Spins[[#This Row],[Sym1]]=Spins[[#This Row],[Sym2]],Spins[[#This Row],[Sym2]]=Spins[[#This Row],[Sym3]])</f>
        <v>0</v>
      </c>
      <c r="I1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725">
        <f t="shared" si="131"/>
        <v>1</v>
      </c>
      <c r="K1725">
        <f ca="1">Spins[[#This Row],[Mult]]*Spins[[#This Row],[Bet]]</f>
        <v>0.8</v>
      </c>
      <c r="L1725">
        <f ca="1">Spins[[#This Row],[Payout]]-Spins[[#This Row],[Bet]]</f>
        <v>-0.19999999999999996</v>
      </c>
    </row>
    <row r="1726" spans="1:12" x14ac:dyDescent="0.3">
      <c r="A1726">
        <f t="shared" si="127"/>
        <v>1725</v>
      </c>
      <c r="B1726">
        <f t="shared" ca="1" si="128"/>
        <v>7</v>
      </c>
      <c r="C1726" t="str" cm="1">
        <f t="array" aca="1" ref="C1726" ca="1">INDEX(Reel1,Spins[[#This Row],[Stop1]])</f>
        <v>🍋</v>
      </c>
      <c r="D1726">
        <f t="shared" ca="1" si="129"/>
        <v>30</v>
      </c>
      <c r="E1726" t="str" cm="1">
        <f t="array" aca="1" ref="E1726" ca="1">INDEX(Reel2,Spins[[#This Row],[Stop2]])</f>
        <v>7️⃣</v>
      </c>
      <c r="F1726">
        <f t="shared" ca="1" si="130"/>
        <v>27</v>
      </c>
      <c r="G1726" t="str" cm="1">
        <f t="array" aca="1" ref="G1726" ca="1">INDEX(Reel3,Spins[[#This Row],[Stop3]])</f>
        <v>7️⃣</v>
      </c>
      <c r="H1726" t="b">
        <f ca="1">AND(Spins[[#This Row],[Sym1]]=Spins[[#This Row],[Sym2]],Spins[[#This Row],[Sym2]]=Spins[[#This Row],[Sym3]])</f>
        <v>0</v>
      </c>
      <c r="I1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26">
        <f t="shared" si="131"/>
        <v>1</v>
      </c>
      <c r="K1726">
        <f ca="1">Spins[[#This Row],[Mult]]*Spins[[#This Row],[Bet]]</f>
        <v>0</v>
      </c>
      <c r="L1726">
        <f ca="1">Spins[[#This Row],[Payout]]-Spins[[#This Row],[Bet]]</f>
        <v>-1</v>
      </c>
    </row>
    <row r="1727" spans="1:12" x14ac:dyDescent="0.3">
      <c r="A1727">
        <f t="shared" si="127"/>
        <v>1726</v>
      </c>
      <c r="B1727">
        <f t="shared" ca="1" si="128"/>
        <v>25</v>
      </c>
      <c r="C1727" t="str" cm="1">
        <f t="array" aca="1" ref="C1727" ca="1">INDEX(Reel1,Spins[[#This Row],[Stop1]])</f>
        <v>🔔</v>
      </c>
      <c r="D1727">
        <f t="shared" ca="1" si="129"/>
        <v>22</v>
      </c>
      <c r="E1727" t="str" cm="1">
        <f t="array" aca="1" ref="E1727" ca="1">INDEX(Reel2,Spins[[#This Row],[Stop2]])</f>
        <v>🍇</v>
      </c>
      <c r="F1727">
        <f t="shared" ca="1" si="130"/>
        <v>28</v>
      </c>
      <c r="G1727" t="str" cm="1">
        <f t="array" aca="1" ref="G1727" ca="1">INDEX(Reel3,Spins[[#This Row],[Stop3]])</f>
        <v>7️⃣</v>
      </c>
      <c r="H1727" t="b">
        <f ca="1">AND(Spins[[#This Row],[Sym1]]=Spins[[#This Row],[Sym2]],Spins[[#This Row],[Sym2]]=Spins[[#This Row],[Sym3]])</f>
        <v>0</v>
      </c>
      <c r="I1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27">
        <f t="shared" si="131"/>
        <v>1</v>
      </c>
      <c r="K1727">
        <f ca="1">Spins[[#This Row],[Mult]]*Spins[[#This Row],[Bet]]</f>
        <v>0</v>
      </c>
      <c r="L1727">
        <f ca="1">Spins[[#This Row],[Payout]]-Spins[[#This Row],[Bet]]</f>
        <v>-1</v>
      </c>
    </row>
    <row r="1728" spans="1:12" x14ac:dyDescent="0.3">
      <c r="A1728">
        <f t="shared" si="127"/>
        <v>1727</v>
      </c>
      <c r="B1728">
        <f t="shared" ca="1" si="128"/>
        <v>20</v>
      </c>
      <c r="C1728" t="str" cm="1">
        <f t="array" aca="1" ref="C1728" ca="1">INDEX(Reel1,Spins[[#This Row],[Stop1]])</f>
        <v>🍒</v>
      </c>
      <c r="D1728">
        <f t="shared" ca="1" si="129"/>
        <v>25</v>
      </c>
      <c r="E1728" t="str" cm="1">
        <f t="array" aca="1" ref="E1728" ca="1">INDEX(Reel2,Spins[[#This Row],[Stop2]])</f>
        <v>🔔</v>
      </c>
      <c r="F1728">
        <f t="shared" ca="1" si="130"/>
        <v>30</v>
      </c>
      <c r="G1728" t="str" cm="1">
        <f t="array" aca="1" ref="G1728" ca="1">INDEX(Reel3,Spins[[#This Row],[Stop3]])</f>
        <v>💎</v>
      </c>
      <c r="H1728" t="b">
        <f ca="1">AND(Spins[[#This Row],[Sym1]]=Spins[[#This Row],[Sym2]],Spins[[#This Row],[Sym2]]=Spins[[#This Row],[Sym3]])</f>
        <v>0</v>
      </c>
      <c r="I1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28">
        <f t="shared" si="131"/>
        <v>1</v>
      </c>
      <c r="K1728">
        <f ca="1">Spins[[#This Row],[Mult]]*Spins[[#This Row],[Bet]]</f>
        <v>0</v>
      </c>
      <c r="L1728">
        <f ca="1">Spins[[#This Row],[Payout]]-Spins[[#This Row],[Bet]]</f>
        <v>-1</v>
      </c>
    </row>
    <row r="1729" spans="1:12" x14ac:dyDescent="0.3">
      <c r="A1729">
        <f t="shared" si="127"/>
        <v>1728</v>
      </c>
      <c r="B1729">
        <f t="shared" ca="1" si="128"/>
        <v>7</v>
      </c>
      <c r="C1729" t="str" cm="1">
        <f t="array" aca="1" ref="C1729" ca="1">INDEX(Reel1,Spins[[#This Row],[Stop1]])</f>
        <v>🍋</v>
      </c>
      <c r="D1729">
        <f t="shared" ca="1" si="129"/>
        <v>29</v>
      </c>
      <c r="E1729" t="str" cm="1">
        <f t="array" aca="1" ref="E1729" ca="1">INDEX(Reel2,Spins[[#This Row],[Stop2]])</f>
        <v>7️⃣</v>
      </c>
      <c r="F1729">
        <f t="shared" ca="1" si="130"/>
        <v>8</v>
      </c>
      <c r="G1729" t="str" cm="1">
        <f t="array" aca="1" ref="G1729" ca="1">INDEX(Reel3,Spins[[#This Row],[Stop3]])</f>
        <v>🍒</v>
      </c>
      <c r="H1729" t="b">
        <f ca="1">AND(Spins[[#This Row],[Sym1]]=Spins[[#This Row],[Sym2]],Spins[[#This Row],[Sym2]]=Spins[[#This Row],[Sym3]])</f>
        <v>0</v>
      </c>
      <c r="I1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29">
        <f t="shared" si="131"/>
        <v>1</v>
      </c>
      <c r="K1729">
        <f ca="1">Spins[[#This Row],[Mult]]*Spins[[#This Row],[Bet]]</f>
        <v>0</v>
      </c>
      <c r="L1729">
        <f ca="1">Spins[[#This Row],[Payout]]-Spins[[#This Row],[Bet]]</f>
        <v>-1</v>
      </c>
    </row>
    <row r="1730" spans="1:12" x14ac:dyDescent="0.3">
      <c r="A1730">
        <f t="shared" ref="A1730:A1793" si="132">ROW()-1</f>
        <v>1729</v>
      </c>
      <c r="B1730">
        <f t="shared" ref="B1730:B1793" ca="1" si="133">RANDBETWEEN(1,ROWS(Reel1))</f>
        <v>25</v>
      </c>
      <c r="C1730" t="str" cm="1">
        <f t="array" aca="1" ref="C1730" ca="1">INDEX(Reel1,Spins[[#This Row],[Stop1]])</f>
        <v>🔔</v>
      </c>
      <c r="D1730">
        <f t="shared" ref="D1730:D1793" ca="1" si="134">RANDBETWEEN(1,ROWS(Reel2))</f>
        <v>31</v>
      </c>
      <c r="E1730" t="str" cm="1">
        <f t="array" aca="1" ref="E1730" ca="1">INDEX(Reel2,Spins[[#This Row],[Stop2]])</f>
        <v>💎</v>
      </c>
      <c r="F1730">
        <f t="shared" ref="F1730:F1793" ca="1" si="135">RANDBETWEEN(1,ROWS(Reel3))</f>
        <v>23</v>
      </c>
      <c r="G1730" t="str" cm="1">
        <f t="array" aca="1" ref="G1730" ca="1">INDEX(Reel3,Spins[[#This Row],[Stop3]])</f>
        <v>BAR</v>
      </c>
      <c r="H1730" t="b">
        <f ca="1">AND(Spins[[#This Row],[Sym1]]=Spins[[#This Row],[Sym2]],Spins[[#This Row],[Sym2]]=Spins[[#This Row],[Sym3]])</f>
        <v>0</v>
      </c>
      <c r="I1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0">
        <f t="shared" ref="J1730:J1793" si="136">Bet</f>
        <v>1</v>
      </c>
      <c r="K1730">
        <f ca="1">Spins[[#This Row],[Mult]]*Spins[[#This Row],[Bet]]</f>
        <v>0</v>
      </c>
      <c r="L1730">
        <f ca="1">Spins[[#This Row],[Payout]]-Spins[[#This Row],[Bet]]</f>
        <v>-1</v>
      </c>
    </row>
    <row r="1731" spans="1:12" x14ac:dyDescent="0.3">
      <c r="A1731">
        <f t="shared" si="132"/>
        <v>1730</v>
      </c>
      <c r="B1731">
        <f t="shared" ca="1" si="133"/>
        <v>2</v>
      </c>
      <c r="C1731" t="str" cm="1">
        <f t="array" aca="1" ref="C1731" ca="1">INDEX(Reel1,Spins[[#This Row],[Stop1]])</f>
        <v>🍋</v>
      </c>
      <c r="D1731">
        <f t="shared" ca="1" si="134"/>
        <v>9</v>
      </c>
      <c r="E1731" t="str" cm="1">
        <f t="array" aca="1" ref="E1731" ca="1">INDEX(Reel2,Spins[[#This Row],[Stop2]])</f>
        <v>🍋</v>
      </c>
      <c r="F1731">
        <f t="shared" ca="1" si="135"/>
        <v>25</v>
      </c>
      <c r="G1731" t="str" cm="1">
        <f t="array" aca="1" ref="G1731" ca="1">INDEX(Reel3,Spins[[#This Row],[Stop3]])</f>
        <v>BAR</v>
      </c>
      <c r="H1731" t="b">
        <f ca="1">AND(Spins[[#This Row],[Sym1]]=Spins[[#This Row],[Sym2]],Spins[[#This Row],[Sym2]]=Spins[[#This Row],[Sym3]])</f>
        <v>0</v>
      </c>
      <c r="I1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31">
        <f t="shared" si="136"/>
        <v>1</v>
      </c>
      <c r="K1731">
        <f ca="1">Spins[[#This Row],[Mult]]*Spins[[#This Row],[Bet]]</f>
        <v>0.6</v>
      </c>
      <c r="L1731">
        <f ca="1">Spins[[#This Row],[Payout]]-Spins[[#This Row],[Bet]]</f>
        <v>-0.4</v>
      </c>
    </row>
    <row r="1732" spans="1:12" x14ac:dyDescent="0.3">
      <c r="A1732">
        <f t="shared" si="132"/>
        <v>1731</v>
      </c>
      <c r="B1732">
        <f t="shared" ca="1" si="133"/>
        <v>15</v>
      </c>
      <c r="C1732" t="str" cm="1">
        <f t="array" aca="1" ref="C1732" ca="1">INDEX(Reel1,Spins[[#This Row],[Stop1]])</f>
        <v>🍒</v>
      </c>
      <c r="D1732">
        <f t="shared" ca="1" si="134"/>
        <v>19</v>
      </c>
      <c r="E1732" t="str" cm="1">
        <f t="array" aca="1" ref="E1732" ca="1">INDEX(Reel2,Spins[[#This Row],[Stop2]])</f>
        <v>🍒</v>
      </c>
      <c r="F1732">
        <f t="shared" ca="1" si="135"/>
        <v>14</v>
      </c>
      <c r="G1732" t="str" cm="1">
        <f t="array" aca="1" ref="G1732" ca="1">INDEX(Reel3,Spins[[#This Row],[Stop3]])</f>
        <v>🍇</v>
      </c>
      <c r="H1732" t="b">
        <f ca="1">AND(Spins[[#This Row],[Sym1]]=Spins[[#This Row],[Sym2]],Spins[[#This Row],[Sym2]]=Spins[[#This Row],[Sym3]])</f>
        <v>0</v>
      </c>
      <c r="I1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732">
        <f t="shared" si="136"/>
        <v>1</v>
      </c>
      <c r="K1732">
        <f ca="1">Spins[[#This Row],[Mult]]*Spins[[#This Row],[Bet]]</f>
        <v>0.8</v>
      </c>
      <c r="L1732">
        <f ca="1">Spins[[#This Row],[Payout]]-Spins[[#This Row],[Bet]]</f>
        <v>-0.19999999999999996</v>
      </c>
    </row>
    <row r="1733" spans="1:12" x14ac:dyDescent="0.3">
      <c r="A1733">
        <f t="shared" si="132"/>
        <v>1732</v>
      </c>
      <c r="B1733">
        <f t="shared" ca="1" si="133"/>
        <v>27</v>
      </c>
      <c r="C1733" t="str" cm="1">
        <f t="array" aca="1" ref="C1733" ca="1">INDEX(Reel1,Spins[[#This Row],[Stop1]])</f>
        <v>BAR</v>
      </c>
      <c r="D1733">
        <f t="shared" ca="1" si="134"/>
        <v>24</v>
      </c>
      <c r="E1733" t="str" cm="1">
        <f t="array" aca="1" ref="E1733" ca="1">INDEX(Reel2,Spins[[#This Row],[Stop2]])</f>
        <v>🍇</v>
      </c>
      <c r="F1733">
        <f t="shared" ca="1" si="135"/>
        <v>26</v>
      </c>
      <c r="G1733" t="str" cm="1">
        <f t="array" aca="1" ref="G1733" ca="1">INDEX(Reel3,Spins[[#This Row],[Stop3]])</f>
        <v>BAR</v>
      </c>
      <c r="H1733" t="b">
        <f ca="1">AND(Spins[[#This Row],[Sym1]]=Spins[[#This Row],[Sym2]],Spins[[#This Row],[Sym2]]=Spins[[#This Row],[Sym3]])</f>
        <v>0</v>
      </c>
      <c r="I1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3">
        <f t="shared" si="136"/>
        <v>1</v>
      </c>
      <c r="K1733">
        <f ca="1">Spins[[#This Row],[Mult]]*Spins[[#This Row],[Bet]]</f>
        <v>0</v>
      </c>
      <c r="L1733">
        <f ca="1">Spins[[#This Row],[Payout]]-Spins[[#This Row],[Bet]]</f>
        <v>-1</v>
      </c>
    </row>
    <row r="1734" spans="1:12" x14ac:dyDescent="0.3">
      <c r="A1734">
        <f t="shared" si="132"/>
        <v>1733</v>
      </c>
      <c r="B1734">
        <f t="shared" ca="1" si="133"/>
        <v>14</v>
      </c>
      <c r="C1734" t="str" cm="1">
        <f t="array" aca="1" ref="C1734" ca="1">INDEX(Reel1,Spins[[#This Row],[Stop1]])</f>
        <v>🍋</v>
      </c>
      <c r="D1734">
        <f t="shared" ca="1" si="134"/>
        <v>13</v>
      </c>
      <c r="E1734" t="str" cm="1">
        <f t="array" aca="1" ref="E1734" ca="1">INDEX(Reel2,Spins[[#This Row],[Stop2]])</f>
        <v>🍋</v>
      </c>
      <c r="F1734">
        <f t="shared" ca="1" si="135"/>
        <v>26</v>
      </c>
      <c r="G1734" t="str" cm="1">
        <f t="array" aca="1" ref="G1734" ca="1">INDEX(Reel3,Spins[[#This Row],[Stop3]])</f>
        <v>BAR</v>
      </c>
      <c r="H1734" t="b">
        <f ca="1">AND(Spins[[#This Row],[Sym1]]=Spins[[#This Row],[Sym2]],Spins[[#This Row],[Sym2]]=Spins[[#This Row],[Sym3]])</f>
        <v>0</v>
      </c>
      <c r="I1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34">
        <f t="shared" si="136"/>
        <v>1</v>
      </c>
      <c r="K1734">
        <f ca="1">Spins[[#This Row],[Mult]]*Spins[[#This Row],[Bet]]</f>
        <v>0.6</v>
      </c>
      <c r="L1734">
        <f ca="1">Spins[[#This Row],[Payout]]-Spins[[#This Row],[Bet]]</f>
        <v>-0.4</v>
      </c>
    </row>
    <row r="1735" spans="1:12" x14ac:dyDescent="0.3">
      <c r="A1735">
        <f t="shared" si="132"/>
        <v>1734</v>
      </c>
      <c r="B1735">
        <f t="shared" ca="1" si="133"/>
        <v>1</v>
      </c>
      <c r="C1735" t="str" cm="1">
        <f t="array" aca="1" ref="C1735" ca="1">INDEX(Reel1,Spins[[#This Row],[Stop1]])</f>
        <v>🍋</v>
      </c>
      <c r="D1735">
        <f t="shared" ca="1" si="134"/>
        <v>20</v>
      </c>
      <c r="E1735" t="str" cm="1">
        <f t="array" aca="1" ref="E1735" ca="1">INDEX(Reel2,Spins[[#This Row],[Stop2]])</f>
        <v>🍒</v>
      </c>
      <c r="F1735">
        <f t="shared" ca="1" si="135"/>
        <v>19</v>
      </c>
      <c r="G1735" t="str" cm="1">
        <f t="array" aca="1" ref="G1735" ca="1">INDEX(Reel3,Spins[[#This Row],[Stop3]])</f>
        <v>🔔</v>
      </c>
      <c r="H1735" t="b">
        <f ca="1">AND(Spins[[#This Row],[Sym1]]=Spins[[#This Row],[Sym2]],Spins[[#This Row],[Sym2]]=Spins[[#This Row],[Sym3]])</f>
        <v>0</v>
      </c>
      <c r="I1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5">
        <f t="shared" si="136"/>
        <v>1</v>
      </c>
      <c r="K1735">
        <f ca="1">Spins[[#This Row],[Mult]]*Spins[[#This Row],[Bet]]</f>
        <v>0</v>
      </c>
      <c r="L1735">
        <f ca="1">Spins[[#This Row],[Payout]]-Spins[[#This Row],[Bet]]</f>
        <v>-1</v>
      </c>
    </row>
    <row r="1736" spans="1:12" x14ac:dyDescent="0.3">
      <c r="A1736">
        <f t="shared" si="132"/>
        <v>1735</v>
      </c>
      <c r="B1736">
        <f t="shared" ca="1" si="133"/>
        <v>5</v>
      </c>
      <c r="C1736" t="str" cm="1">
        <f t="array" aca="1" ref="C1736" ca="1">INDEX(Reel1,Spins[[#This Row],[Stop1]])</f>
        <v>🍋</v>
      </c>
      <c r="D1736">
        <f t="shared" ca="1" si="134"/>
        <v>27</v>
      </c>
      <c r="E1736" t="str" cm="1">
        <f t="array" aca="1" ref="E1736" ca="1">INDEX(Reel2,Spins[[#This Row],[Stop2]])</f>
        <v>BAR</v>
      </c>
      <c r="F1736">
        <f t="shared" ca="1" si="135"/>
        <v>21</v>
      </c>
      <c r="G1736" t="str" cm="1">
        <f t="array" aca="1" ref="G1736" ca="1">INDEX(Reel3,Spins[[#This Row],[Stop3]])</f>
        <v>🔔</v>
      </c>
      <c r="H1736" t="b">
        <f ca="1">AND(Spins[[#This Row],[Sym1]]=Spins[[#This Row],[Sym2]],Spins[[#This Row],[Sym2]]=Spins[[#This Row],[Sym3]])</f>
        <v>0</v>
      </c>
      <c r="I1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6">
        <f t="shared" si="136"/>
        <v>1</v>
      </c>
      <c r="K1736">
        <f ca="1">Spins[[#This Row],[Mult]]*Spins[[#This Row],[Bet]]</f>
        <v>0</v>
      </c>
      <c r="L1736">
        <f ca="1">Spins[[#This Row],[Payout]]-Spins[[#This Row],[Bet]]</f>
        <v>-1</v>
      </c>
    </row>
    <row r="1737" spans="1:12" x14ac:dyDescent="0.3">
      <c r="A1737">
        <f t="shared" si="132"/>
        <v>1736</v>
      </c>
      <c r="B1737">
        <f t="shared" ca="1" si="133"/>
        <v>28</v>
      </c>
      <c r="C1737" t="str" cm="1">
        <f t="array" aca="1" ref="C1737" ca="1">INDEX(Reel1,Spins[[#This Row],[Stop1]])</f>
        <v>BAR</v>
      </c>
      <c r="D1737">
        <f t="shared" ca="1" si="134"/>
        <v>3</v>
      </c>
      <c r="E1737" t="str" cm="1">
        <f t="array" aca="1" ref="E1737" ca="1">INDEX(Reel2,Spins[[#This Row],[Stop2]])</f>
        <v>🍋</v>
      </c>
      <c r="F1737">
        <f t="shared" ca="1" si="135"/>
        <v>15</v>
      </c>
      <c r="G1737" t="str" cm="1">
        <f t="array" aca="1" ref="G1737" ca="1">INDEX(Reel3,Spins[[#This Row],[Stop3]])</f>
        <v>🍇</v>
      </c>
      <c r="H1737" t="b">
        <f ca="1">AND(Spins[[#This Row],[Sym1]]=Spins[[#This Row],[Sym2]],Spins[[#This Row],[Sym2]]=Spins[[#This Row],[Sym3]])</f>
        <v>0</v>
      </c>
      <c r="I1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7">
        <f t="shared" si="136"/>
        <v>1</v>
      </c>
      <c r="K1737">
        <f ca="1">Spins[[#This Row],[Mult]]*Spins[[#This Row],[Bet]]</f>
        <v>0</v>
      </c>
      <c r="L1737">
        <f ca="1">Spins[[#This Row],[Payout]]-Spins[[#This Row],[Bet]]</f>
        <v>-1</v>
      </c>
    </row>
    <row r="1738" spans="1:12" x14ac:dyDescent="0.3">
      <c r="A1738">
        <f t="shared" si="132"/>
        <v>1737</v>
      </c>
      <c r="B1738">
        <f t="shared" ca="1" si="133"/>
        <v>28</v>
      </c>
      <c r="C1738" t="str" cm="1">
        <f t="array" aca="1" ref="C1738" ca="1">INDEX(Reel1,Spins[[#This Row],[Stop1]])</f>
        <v>BAR</v>
      </c>
      <c r="D1738">
        <f t="shared" ca="1" si="134"/>
        <v>11</v>
      </c>
      <c r="E1738" t="str" cm="1">
        <f t="array" aca="1" ref="E1738" ca="1">INDEX(Reel2,Spins[[#This Row],[Stop2]])</f>
        <v>🍋</v>
      </c>
      <c r="F1738">
        <f t="shared" ca="1" si="135"/>
        <v>1</v>
      </c>
      <c r="G1738" t="str" cm="1">
        <f t="array" aca="1" ref="G1738" ca="1">INDEX(Reel3,Spins[[#This Row],[Stop3]])</f>
        <v>🍋</v>
      </c>
      <c r="H1738" t="b">
        <f ca="1">AND(Spins[[#This Row],[Sym1]]=Spins[[#This Row],[Sym2]],Spins[[#This Row],[Sym2]]=Spins[[#This Row],[Sym3]])</f>
        <v>0</v>
      </c>
      <c r="I1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8">
        <f t="shared" si="136"/>
        <v>1</v>
      </c>
      <c r="K1738">
        <f ca="1">Spins[[#This Row],[Mult]]*Spins[[#This Row],[Bet]]</f>
        <v>0</v>
      </c>
      <c r="L1738">
        <f ca="1">Spins[[#This Row],[Payout]]-Spins[[#This Row],[Bet]]</f>
        <v>-1</v>
      </c>
    </row>
    <row r="1739" spans="1:12" x14ac:dyDescent="0.3">
      <c r="A1739">
        <f t="shared" si="132"/>
        <v>1738</v>
      </c>
      <c r="B1739">
        <f t="shared" ca="1" si="133"/>
        <v>20</v>
      </c>
      <c r="C1739" t="str" cm="1">
        <f t="array" aca="1" ref="C1739" ca="1">INDEX(Reel1,Spins[[#This Row],[Stop1]])</f>
        <v>🍒</v>
      </c>
      <c r="D1739">
        <f t="shared" ca="1" si="134"/>
        <v>1</v>
      </c>
      <c r="E1739" t="str" cm="1">
        <f t="array" aca="1" ref="E1739" ca="1">INDEX(Reel2,Spins[[#This Row],[Stop2]])</f>
        <v>🍋</v>
      </c>
      <c r="F1739">
        <f t="shared" ca="1" si="135"/>
        <v>9</v>
      </c>
      <c r="G1739" t="str" cm="1">
        <f t="array" aca="1" ref="G1739" ca="1">INDEX(Reel3,Spins[[#This Row],[Stop3]])</f>
        <v>🍒</v>
      </c>
      <c r="H1739" t="b">
        <f ca="1">AND(Spins[[#This Row],[Sym1]]=Spins[[#This Row],[Sym2]],Spins[[#This Row],[Sym2]]=Spins[[#This Row],[Sym3]])</f>
        <v>0</v>
      </c>
      <c r="I1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39">
        <f t="shared" si="136"/>
        <v>1</v>
      </c>
      <c r="K1739">
        <f ca="1">Spins[[#This Row],[Mult]]*Spins[[#This Row],[Bet]]</f>
        <v>0</v>
      </c>
      <c r="L1739">
        <f ca="1">Spins[[#This Row],[Payout]]-Spins[[#This Row],[Bet]]</f>
        <v>-1</v>
      </c>
    </row>
    <row r="1740" spans="1:12" x14ac:dyDescent="0.3">
      <c r="A1740">
        <f t="shared" si="132"/>
        <v>1739</v>
      </c>
      <c r="B1740">
        <f t="shared" ca="1" si="133"/>
        <v>27</v>
      </c>
      <c r="C1740" t="str" cm="1">
        <f t="array" aca="1" ref="C1740" ca="1">INDEX(Reel1,Spins[[#This Row],[Stop1]])</f>
        <v>BAR</v>
      </c>
      <c r="D1740">
        <f t="shared" ca="1" si="134"/>
        <v>12</v>
      </c>
      <c r="E1740" t="str" cm="1">
        <f t="array" aca="1" ref="E1740" ca="1">INDEX(Reel2,Spins[[#This Row],[Stop2]])</f>
        <v>🍋</v>
      </c>
      <c r="F1740">
        <f t="shared" ca="1" si="135"/>
        <v>2</v>
      </c>
      <c r="G1740" t="str" cm="1">
        <f t="array" aca="1" ref="G1740" ca="1">INDEX(Reel3,Spins[[#This Row],[Stop3]])</f>
        <v>🍋</v>
      </c>
      <c r="H1740" t="b">
        <f ca="1">AND(Spins[[#This Row],[Sym1]]=Spins[[#This Row],[Sym2]],Spins[[#This Row],[Sym2]]=Spins[[#This Row],[Sym3]])</f>
        <v>0</v>
      </c>
      <c r="I1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40">
        <f t="shared" si="136"/>
        <v>1</v>
      </c>
      <c r="K1740">
        <f ca="1">Spins[[#This Row],[Mult]]*Spins[[#This Row],[Bet]]</f>
        <v>0</v>
      </c>
      <c r="L1740">
        <f ca="1">Spins[[#This Row],[Payout]]-Spins[[#This Row],[Bet]]</f>
        <v>-1</v>
      </c>
    </row>
    <row r="1741" spans="1:12" x14ac:dyDescent="0.3">
      <c r="A1741">
        <f t="shared" si="132"/>
        <v>1740</v>
      </c>
      <c r="B1741">
        <f t="shared" ca="1" si="133"/>
        <v>5</v>
      </c>
      <c r="C1741" t="str" cm="1">
        <f t="array" aca="1" ref="C1741" ca="1">INDEX(Reel1,Spins[[#This Row],[Stop1]])</f>
        <v>🍋</v>
      </c>
      <c r="D1741">
        <f t="shared" ca="1" si="134"/>
        <v>30</v>
      </c>
      <c r="E1741" t="str" cm="1">
        <f t="array" aca="1" ref="E1741" ca="1">INDEX(Reel2,Spins[[#This Row],[Stop2]])</f>
        <v>7️⃣</v>
      </c>
      <c r="F1741">
        <f t="shared" ca="1" si="135"/>
        <v>16</v>
      </c>
      <c r="G1741" t="str" cm="1">
        <f t="array" aca="1" ref="G1741" ca="1">INDEX(Reel3,Spins[[#This Row],[Stop3]])</f>
        <v>🍇</v>
      </c>
      <c r="H1741" t="b">
        <f ca="1">AND(Spins[[#This Row],[Sym1]]=Spins[[#This Row],[Sym2]],Spins[[#This Row],[Sym2]]=Spins[[#This Row],[Sym3]])</f>
        <v>0</v>
      </c>
      <c r="I1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41">
        <f t="shared" si="136"/>
        <v>1</v>
      </c>
      <c r="K1741">
        <f ca="1">Spins[[#This Row],[Mult]]*Spins[[#This Row],[Bet]]</f>
        <v>0</v>
      </c>
      <c r="L1741">
        <f ca="1">Spins[[#This Row],[Payout]]-Spins[[#This Row],[Bet]]</f>
        <v>-1</v>
      </c>
    </row>
    <row r="1742" spans="1:12" x14ac:dyDescent="0.3">
      <c r="A1742">
        <f t="shared" si="132"/>
        <v>1741</v>
      </c>
      <c r="B1742">
        <f t="shared" ca="1" si="133"/>
        <v>26</v>
      </c>
      <c r="C1742" t="str" cm="1">
        <f t="array" aca="1" ref="C1742" ca="1">INDEX(Reel1,Spins[[#This Row],[Stop1]])</f>
        <v>🔔</v>
      </c>
      <c r="D1742">
        <f t="shared" ca="1" si="134"/>
        <v>13</v>
      </c>
      <c r="E1742" t="str" cm="1">
        <f t="array" aca="1" ref="E1742" ca="1">INDEX(Reel2,Spins[[#This Row],[Stop2]])</f>
        <v>🍋</v>
      </c>
      <c r="F1742">
        <f t="shared" ca="1" si="135"/>
        <v>14</v>
      </c>
      <c r="G1742" t="str" cm="1">
        <f t="array" aca="1" ref="G1742" ca="1">INDEX(Reel3,Spins[[#This Row],[Stop3]])</f>
        <v>🍇</v>
      </c>
      <c r="H1742" t="b">
        <f ca="1">AND(Spins[[#This Row],[Sym1]]=Spins[[#This Row],[Sym2]],Spins[[#This Row],[Sym2]]=Spins[[#This Row],[Sym3]])</f>
        <v>0</v>
      </c>
      <c r="I1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42">
        <f t="shared" si="136"/>
        <v>1</v>
      </c>
      <c r="K1742">
        <f ca="1">Spins[[#This Row],[Mult]]*Spins[[#This Row],[Bet]]</f>
        <v>0</v>
      </c>
      <c r="L1742">
        <f ca="1">Spins[[#This Row],[Payout]]-Spins[[#This Row],[Bet]]</f>
        <v>-1</v>
      </c>
    </row>
    <row r="1743" spans="1:12" x14ac:dyDescent="0.3">
      <c r="A1743">
        <f t="shared" si="132"/>
        <v>1742</v>
      </c>
      <c r="B1743">
        <f t="shared" ca="1" si="133"/>
        <v>21</v>
      </c>
      <c r="C1743" t="str" cm="1">
        <f t="array" aca="1" ref="C1743" ca="1">INDEX(Reel1,Spins[[#This Row],[Stop1]])</f>
        <v>🍒</v>
      </c>
      <c r="D1743">
        <f t="shared" ca="1" si="134"/>
        <v>6</v>
      </c>
      <c r="E1743" t="str" cm="1">
        <f t="array" aca="1" ref="E1743" ca="1">INDEX(Reel2,Spins[[#This Row],[Stop2]])</f>
        <v>🍋</v>
      </c>
      <c r="F1743">
        <f t="shared" ca="1" si="135"/>
        <v>7</v>
      </c>
      <c r="G1743" t="str" cm="1">
        <f t="array" aca="1" ref="G1743" ca="1">INDEX(Reel3,Spins[[#This Row],[Stop3]])</f>
        <v>🍒</v>
      </c>
      <c r="H1743" t="b">
        <f ca="1">AND(Spins[[#This Row],[Sym1]]=Spins[[#This Row],[Sym2]],Spins[[#This Row],[Sym2]]=Spins[[#This Row],[Sym3]])</f>
        <v>0</v>
      </c>
      <c r="I1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43">
        <f t="shared" si="136"/>
        <v>1</v>
      </c>
      <c r="K1743">
        <f ca="1">Spins[[#This Row],[Mult]]*Spins[[#This Row],[Bet]]</f>
        <v>0</v>
      </c>
      <c r="L1743">
        <f ca="1">Spins[[#This Row],[Payout]]-Spins[[#This Row],[Bet]]</f>
        <v>-1</v>
      </c>
    </row>
    <row r="1744" spans="1:12" x14ac:dyDescent="0.3">
      <c r="A1744">
        <f t="shared" si="132"/>
        <v>1743</v>
      </c>
      <c r="B1744">
        <f t="shared" ca="1" si="133"/>
        <v>6</v>
      </c>
      <c r="C1744" t="str" cm="1">
        <f t="array" aca="1" ref="C1744" ca="1">INDEX(Reel1,Spins[[#This Row],[Stop1]])</f>
        <v>🍋</v>
      </c>
      <c r="D1744">
        <f t="shared" ca="1" si="134"/>
        <v>11</v>
      </c>
      <c r="E1744" t="str" cm="1">
        <f t="array" aca="1" ref="E1744" ca="1">INDEX(Reel2,Spins[[#This Row],[Stop2]])</f>
        <v>🍋</v>
      </c>
      <c r="F1744">
        <f t="shared" ca="1" si="135"/>
        <v>11</v>
      </c>
      <c r="G1744" t="str" cm="1">
        <f t="array" aca="1" ref="G1744" ca="1">INDEX(Reel3,Spins[[#This Row],[Stop3]])</f>
        <v>🍒</v>
      </c>
      <c r="H1744" t="b">
        <f ca="1">AND(Spins[[#This Row],[Sym1]]=Spins[[#This Row],[Sym2]],Spins[[#This Row],[Sym2]]=Spins[[#This Row],[Sym3]])</f>
        <v>0</v>
      </c>
      <c r="I1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44">
        <f t="shared" si="136"/>
        <v>1</v>
      </c>
      <c r="K1744">
        <f ca="1">Spins[[#This Row],[Mult]]*Spins[[#This Row],[Bet]]</f>
        <v>0.6</v>
      </c>
      <c r="L1744">
        <f ca="1">Spins[[#This Row],[Payout]]-Spins[[#This Row],[Bet]]</f>
        <v>-0.4</v>
      </c>
    </row>
    <row r="1745" spans="1:12" x14ac:dyDescent="0.3">
      <c r="A1745">
        <f t="shared" si="132"/>
        <v>1744</v>
      </c>
      <c r="B1745">
        <f t="shared" ca="1" si="133"/>
        <v>22</v>
      </c>
      <c r="C1745" t="str" cm="1">
        <f t="array" aca="1" ref="C1745" ca="1">INDEX(Reel1,Spins[[#This Row],[Stop1]])</f>
        <v>🍇</v>
      </c>
      <c r="D1745">
        <f t="shared" ca="1" si="134"/>
        <v>22</v>
      </c>
      <c r="E1745" t="str" cm="1">
        <f t="array" aca="1" ref="E1745" ca="1">INDEX(Reel2,Spins[[#This Row],[Stop2]])</f>
        <v>🍇</v>
      </c>
      <c r="F1745">
        <f t="shared" ca="1" si="135"/>
        <v>10</v>
      </c>
      <c r="G1745" t="str" cm="1">
        <f t="array" aca="1" ref="G1745" ca="1">INDEX(Reel3,Spins[[#This Row],[Stop3]])</f>
        <v>🍒</v>
      </c>
      <c r="H1745" t="b">
        <f ca="1">AND(Spins[[#This Row],[Sym1]]=Spins[[#This Row],[Sym2]],Spins[[#This Row],[Sym2]]=Spins[[#This Row],[Sym3]])</f>
        <v>0</v>
      </c>
      <c r="I1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745">
        <f t="shared" si="136"/>
        <v>1</v>
      </c>
      <c r="K1745">
        <f ca="1">Spins[[#This Row],[Mult]]*Spins[[#This Row],[Bet]]</f>
        <v>1.5</v>
      </c>
      <c r="L1745">
        <f ca="1">Spins[[#This Row],[Payout]]-Spins[[#This Row],[Bet]]</f>
        <v>0.5</v>
      </c>
    </row>
    <row r="1746" spans="1:12" x14ac:dyDescent="0.3">
      <c r="A1746">
        <f t="shared" si="132"/>
        <v>1745</v>
      </c>
      <c r="B1746">
        <f t="shared" ca="1" si="133"/>
        <v>13</v>
      </c>
      <c r="C1746" t="str" cm="1">
        <f t="array" aca="1" ref="C1746" ca="1">INDEX(Reel1,Spins[[#This Row],[Stop1]])</f>
        <v>🍋</v>
      </c>
      <c r="D1746">
        <f t="shared" ca="1" si="134"/>
        <v>9</v>
      </c>
      <c r="E1746" t="str" cm="1">
        <f t="array" aca="1" ref="E1746" ca="1">INDEX(Reel2,Spins[[#This Row],[Stop2]])</f>
        <v>🍋</v>
      </c>
      <c r="F1746">
        <f t="shared" ca="1" si="135"/>
        <v>21</v>
      </c>
      <c r="G1746" t="str" cm="1">
        <f t="array" aca="1" ref="G1746" ca="1">INDEX(Reel3,Spins[[#This Row],[Stop3]])</f>
        <v>🔔</v>
      </c>
      <c r="H1746" t="b">
        <f ca="1">AND(Spins[[#This Row],[Sym1]]=Spins[[#This Row],[Sym2]],Spins[[#This Row],[Sym2]]=Spins[[#This Row],[Sym3]])</f>
        <v>0</v>
      </c>
      <c r="I1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46">
        <f t="shared" si="136"/>
        <v>1</v>
      </c>
      <c r="K1746">
        <f ca="1">Spins[[#This Row],[Mult]]*Spins[[#This Row],[Bet]]</f>
        <v>0.6</v>
      </c>
      <c r="L1746">
        <f ca="1">Spins[[#This Row],[Payout]]-Spins[[#This Row],[Bet]]</f>
        <v>-0.4</v>
      </c>
    </row>
    <row r="1747" spans="1:12" x14ac:dyDescent="0.3">
      <c r="A1747">
        <f t="shared" si="132"/>
        <v>1746</v>
      </c>
      <c r="B1747">
        <f t="shared" ca="1" si="133"/>
        <v>6</v>
      </c>
      <c r="C1747" t="str" cm="1">
        <f t="array" aca="1" ref="C1747" ca="1">INDEX(Reel1,Spins[[#This Row],[Stop1]])</f>
        <v>🍋</v>
      </c>
      <c r="D1747">
        <f t="shared" ca="1" si="134"/>
        <v>1</v>
      </c>
      <c r="E1747" t="str" cm="1">
        <f t="array" aca="1" ref="E1747" ca="1">INDEX(Reel2,Spins[[#This Row],[Stop2]])</f>
        <v>🍋</v>
      </c>
      <c r="F1747">
        <f t="shared" ca="1" si="135"/>
        <v>6</v>
      </c>
      <c r="G1747" t="str" cm="1">
        <f t="array" aca="1" ref="G1747" ca="1">INDEX(Reel3,Spins[[#This Row],[Stop3]])</f>
        <v>🍒</v>
      </c>
      <c r="H1747" t="b">
        <f ca="1">AND(Spins[[#This Row],[Sym1]]=Spins[[#This Row],[Sym2]],Spins[[#This Row],[Sym2]]=Spins[[#This Row],[Sym3]])</f>
        <v>0</v>
      </c>
      <c r="I1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47">
        <f t="shared" si="136"/>
        <v>1</v>
      </c>
      <c r="K1747">
        <f ca="1">Spins[[#This Row],[Mult]]*Spins[[#This Row],[Bet]]</f>
        <v>0.6</v>
      </c>
      <c r="L1747">
        <f ca="1">Spins[[#This Row],[Payout]]-Spins[[#This Row],[Bet]]</f>
        <v>-0.4</v>
      </c>
    </row>
    <row r="1748" spans="1:12" x14ac:dyDescent="0.3">
      <c r="A1748">
        <f t="shared" si="132"/>
        <v>1747</v>
      </c>
      <c r="B1748">
        <f t="shared" ca="1" si="133"/>
        <v>31</v>
      </c>
      <c r="C1748" t="str" cm="1">
        <f t="array" aca="1" ref="C1748" ca="1">INDEX(Reel1,Spins[[#This Row],[Stop1]])</f>
        <v>💎</v>
      </c>
      <c r="D1748">
        <f t="shared" ca="1" si="134"/>
        <v>4</v>
      </c>
      <c r="E1748" t="str" cm="1">
        <f t="array" aca="1" ref="E1748" ca="1">INDEX(Reel2,Spins[[#This Row],[Stop2]])</f>
        <v>🍋</v>
      </c>
      <c r="F1748">
        <f t="shared" ca="1" si="135"/>
        <v>1</v>
      </c>
      <c r="G1748" t="str" cm="1">
        <f t="array" aca="1" ref="G1748" ca="1">INDEX(Reel3,Spins[[#This Row],[Stop3]])</f>
        <v>🍋</v>
      </c>
      <c r="H1748" t="b">
        <f ca="1">AND(Spins[[#This Row],[Sym1]]=Spins[[#This Row],[Sym2]],Spins[[#This Row],[Sym2]]=Spins[[#This Row],[Sym3]])</f>
        <v>0</v>
      </c>
      <c r="I1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48">
        <f t="shared" si="136"/>
        <v>1</v>
      </c>
      <c r="K1748">
        <f ca="1">Spins[[#This Row],[Mult]]*Spins[[#This Row],[Bet]]</f>
        <v>0</v>
      </c>
      <c r="L1748">
        <f ca="1">Spins[[#This Row],[Payout]]-Spins[[#This Row],[Bet]]</f>
        <v>-1</v>
      </c>
    </row>
    <row r="1749" spans="1:12" x14ac:dyDescent="0.3">
      <c r="A1749">
        <f t="shared" si="132"/>
        <v>1748</v>
      </c>
      <c r="B1749">
        <f t="shared" ca="1" si="133"/>
        <v>1</v>
      </c>
      <c r="C1749" t="str" cm="1">
        <f t="array" aca="1" ref="C1749" ca="1">INDEX(Reel1,Spins[[#This Row],[Stop1]])</f>
        <v>🍋</v>
      </c>
      <c r="D1749">
        <f t="shared" ca="1" si="134"/>
        <v>1</v>
      </c>
      <c r="E1749" t="str" cm="1">
        <f t="array" aca="1" ref="E1749" ca="1">INDEX(Reel2,Spins[[#This Row],[Stop2]])</f>
        <v>🍋</v>
      </c>
      <c r="F1749">
        <f t="shared" ca="1" si="135"/>
        <v>10</v>
      </c>
      <c r="G1749" t="str" cm="1">
        <f t="array" aca="1" ref="G1749" ca="1">INDEX(Reel3,Spins[[#This Row],[Stop3]])</f>
        <v>🍒</v>
      </c>
      <c r="H1749" t="b">
        <f ca="1">AND(Spins[[#This Row],[Sym1]]=Spins[[#This Row],[Sym2]],Spins[[#This Row],[Sym2]]=Spins[[#This Row],[Sym3]])</f>
        <v>0</v>
      </c>
      <c r="I1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49">
        <f t="shared" si="136"/>
        <v>1</v>
      </c>
      <c r="K1749">
        <f ca="1">Spins[[#This Row],[Mult]]*Spins[[#This Row],[Bet]]</f>
        <v>0.6</v>
      </c>
      <c r="L1749">
        <f ca="1">Spins[[#This Row],[Payout]]-Spins[[#This Row],[Bet]]</f>
        <v>-0.4</v>
      </c>
    </row>
    <row r="1750" spans="1:12" x14ac:dyDescent="0.3">
      <c r="A1750">
        <f t="shared" si="132"/>
        <v>1749</v>
      </c>
      <c r="B1750">
        <f t="shared" ca="1" si="133"/>
        <v>21</v>
      </c>
      <c r="C1750" t="str" cm="1">
        <f t="array" aca="1" ref="C1750" ca="1">INDEX(Reel1,Spins[[#This Row],[Stop1]])</f>
        <v>🍒</v>
      </c>
      <c r="D1750">
        <f t="shared" ca="1" si="134"/>
        <v>15</v>
      </c>
      <c r="E1750" t="str" cm="1">
        <f t="array" aca="1" ref="E1750" ca="1">INDEX(Reel2,Spins[[#This Row],[Stop2]])</f>
        <v>🍒</v>
      </c>
      <c r="F1750">
        <f t="shared" ca="1" si="135"/>
        <v>7</v>
      </c>
      <c r="G1750" t="str" cm="1">
        <f t="array" aca="1" ref="G1750" ca="1">INDEX(Reel3,Spins[[#This Row],[Stop3]])</f>
        <v>🍒</v>
      </c>
      <c r="H1750" t="b">
        <f ca="1">AND(Spins[[#This Row],[Sym1]]=Spins[[#This Row],[Sym2]],Spins[[#This Row],[Sym2]]=Spins[[#This Row],[Sym3]])</f>
        <v>1</v>
      </c>
      <c r="I1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750">
        <f t="shared" si="136"/>
        <v>1</v>
      </c>
      <c r="K1750">
        <f ca="1">Spins[[#This Row],[Mult]]*Spins[[#This Row],[Bet]]</f>
        <v>16</v>
      </c>
      <c r="L1750">
        <f ca="1">Spins[[#This Row],[Payout]]-Spins[[#This Row],[Bet]]</f>
        <v>15</v>
      </c>
    </row>
    <row r="1751" spans="1:12" x14ac:dyDescent="0.3">
      <c r="A1751">
        <f t="shared" si="132"/>
        <v>1750</v>
      </c>
      <c r="B1751">
        <f t="shared" ca="1" si="133"/>
        <v>22</v>
      </c>
      <c r="C1751" t="str" cm="1">
        <f t="array" aca="1" ref="C1751" ca="1">INDEX(Reel1,Spins[[#This Row],[Stop1]])</f>
        <v>🍇</v>
      </c>
      <c r="D1751">
        <f t="shared" ca="1" si="134"/>
        <v>20</v>
      </c>
      <c r="E1751" t="str" cm="1">
        <f t="array" aca="1" ref="E1751" ca="1">INDEX(Reel2,Spins[[#This Row],[Stop2]])</f>
        <v>🍒</v>
      </c>
      <c r="F1751">
        <f t="shared" ca="1" si="135"/>
        <v>8</v>
      </c>
      <c r="G1751" t="str" cm="1">
        <f t="array" aca="1" ref="G1751" ca="1">INDEX(Reel3,Spins[[#This Row],[Stop3]])</f>
        <v>🍒</v>
      </c>
      <c r="H1751" t="b">
        <f ca="1">AND(Spins[[#This Row],[Sym1]]=Spins[[#This Row],[Sym2]],Spins[[#This Row],[Sym2]]=Spins[[#This Row],[Sym3]])</f>
        <v>0</v>
      </c>
      <c r="I1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1">
        <f t="shared" si="136"/>
        <v>1</v>
      </c>
      <c r="K1751">
        <f ca="1">Spins[[#This Row],[Mult]]*Spins[[#This Row],[Bet]]</f>
        <v>0</v>
      </c>
      <c r="L1751">
        <f ca="1">Spins[[#This Row],[Payout]]-Spins[[#This Row],[Bet]]</f>
        <v>-1</v>
      </c>
    </row>
    <row r="1752" spans="1:12" x14ac:dyDescent="0.3">
      <c r="A1752">
        <f t="shared" si="132"/>
        <v>1751</v>
      </c>
      <c r="B1752">
        <f t="shared" ca="1" si="133"/>
        <v>18</v>
      </c>
      <c r="C1752" t="str" cm="1">
        <f t="array" aca="1" ref="C1752" ca="1">INDEX(Reel1,Spins[[#This Row],[Stop1]])</f>
        <v>🍒</v>
      </c>
      <c r="D1752">
        <f t="shared" ca="1" si="134"/>
        <v>3</v>
      </c>
      <c r="E1752" t="str" cm="1">
        <f t="array" aca="1" ref="E1752" ca="1">INDEX(Reel2,Spins[[#This Row],[Stop2]])</f>
        <v>🍋</v>
      </c>
      <c r="F1752">
        <f t="shared" ca="1" si="135"/>
        <v>31</v>
      </c>
      <c r="G1752" t="str" cm="1">
        <f t="array" aca="1" ref="G1752" ca="1">INDEX(Reel3,Spins[[#This Row],[Stop3]])</f>
        <v>💎</v>
      </c>
      <c r="H1752" t="b">
        <f ca="1">AND(Spins[[#This Row],[Sym1]]=Spins[[#This Row],[Sym2]],Spins[[#This Row],[Sym2]]=Spins[[#This Row],[Sym3]])</f>
        <v>0</v>
      </c>
      <c r="I1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2">
        <f t="shared" si="136"/>
        <v>1</v>
      </c>
      <c r="K1752">
        <f ca="1">Spins[[#This Row],[Mult]]*Spins[[#This Row],[Bet]]</f>
        <v>0</v>
      </c>
      <c r="L1752">
        <f ca="1">Spins[[#This Row],[Payout]]-Spins[[#This Row],[Bet]]</f>
        <v>-1</v>
      </c>
    </row>
    <row r="1753" spans="1:12" x14ac:dyDescent="0.3">
      <c r="A1753">
        <f t="shared" si="132"/>
        <v>1752</v>
      </c>
      <c r="B1753">
        <f t="shared" ca="1" si="133"/>
        <v>20</v>
      </c>
      <c r="C1753" t="str" cm="1">
        <f t="array" aca="1" ref="C1753" ca="1">INDEX(Reel1,Spins[[#This Row],[Stop1]])</f>
        <v>🍒</v>
      </c>
      <c r="D1753">
        <f t="shared" ca="1" si="134"/>
        <v>25</v>
      </c>
      <c r="E1753" t="str" cm="1">
        <f t="array" aca="1" ref="E1753" ca="1">INDEX(Reel2,Spins[[#This Row],[Stop2]])</f>
        <v>🔔</v>
      </c>
      <c r="F1753">
        <f t="shared" ca="1" si="135"/>
        <v>18</v>
      </c>
      <c r="G1753" t="str" cm="1">
        <f t="array" aca="1" ref="G1753" ca="1">INDEX(Reel3,Spins[[#This Row],[Stop3]])</f>
        <v>🔔</v>
      </c>
      <c r="H1753" t="b">
        <f ca="1">AND(Spins[[#This Row],[Sym1]]=Spins[[#This Row],[Sym2]],Spins[[#This Row],[Sym2]]=Spins[[#This Row],[Sym3]])</f>
        <v>0</v>
      </c>
      <c r="I1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3">
        <f t="shared" si="136"/>
        <v>1</v>
      </c>
      <c r="K1753">
        <f ca="1">Spins[[#This Row],[Mult]]*Spins[[#This Row],[Bet]]</f>
        <v>0</v>
      </c>
      <c r="L1753">
        <f ca="1">Spins[[#This Row],[Payout]]-Spins[[#This Row],[Bet]]</f>
        <v>-1</v>
      </c>
    </row>
    <row r="1754" spans="1:12" x14ac:dyDescent="0.3">
      <c r="A1754">
        <f t="shared" si="132"/>
        <v>1753</v>
      </c>
      <c r="B1754">
        <f t="shared" ca="1" si="133"/>
        <v>16</v>
      </c>
      <c r="C1754" t="str" cm="1">
        <f t="array" aca="1" ref="C1754" ca="1">INDEX(Reel1,Spins[[#This Row],[Stop1]])</f>
        <v>🍒</v>
      </c>
      <c r="D1754">
        <f t="shared" ca="1" si="134"/>
        <v>11</v>
      </c>
      <c r="E1754" t="str" cm="1">
        <f t="array" aca="1" ref="E1754" ca="1">INDEX(Reel2,Spins[[#This Row],[Stop2]])</f>
        <v>🍋</v>
      </c>
      <c r="F1754">
        <f t="shared" ca="1" si="135"/>
        <v>7</v>
      </c>
      <c r="G1754" t="str" cm="1">
        <f t="array" aca="1" ref="G1754" ca="1">INDEX(Reel3,Spins[[#This Row],[Stop3]])</f>
        <v>🍒</v>
      </c>
      <c r="H1754" t="b">
        <f ca="1">AND(Spins[[#This Row],[Sym1]]=Spins[[#This Row],[Sym2]],Spins[[#This Row],[Sym2]]=Spins[[#This Row],[Sym3]])</f>
        <v>0</v>
      </c>
      <c r="I1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4">
        <f t="shared" si="136"/>
        <v>1</v>
      </c>
      <c r="K1754">
        <f ca="1">Spins[[#This Row],[Mult]]*Spins[[#This Row],[Bet]]</f>
        <v>0</v>
      </c>
      <c r="L1754">
        <f ca="1">Spins[[#This Row],[Payout]]-Spins[[#This Row],[Bet]]</f>
        <v>-1</v>
      </c>
    </row>
    <row r="1755" spans="1:12" x14ac:dyDescent="0.3">
      <c r="A1755">
        <f t="shared" si="132"/>
        <v>1754</v>
      </c>
      <c r="B1755">
        <f t="shared" ca="1" si="133"/>
        <v>6</v>
      </c>
      <c r="C1755" t="str" cm="1">
        <f t="array" aca="1" ref="C1755" ca="1">INDEX(Reel1,Spins[[#This Row],[Stop1]])</f>
        <v>🍋</v>
      </c>
      <c r="D1755">
        <f t="shared" ca="1" si="134"/>
        <v>28</v>
      </c>
      <c r="E1755" t="str" cm="1">
        <f t="array" aca="1" ref="E1755" ca="1">INDEX(Reel2,Spins[[#This Row],[Stop2]])</f>
        <v>BAR</v>
      </c>
      <c r="F1755">
        <f t="shared" ca="1" si="135"/>
        <v>10</v>
      </c>
      <c r="G1755" t="str" cm="1">
        <f t="array" aca="1" ref="G1755" ca="1">INDEX(Reel3,Spins[[#This Row],[Stop3]])</f>
        <v>🍒</v>
      </c>
      <c r="H1755" t="b">
        <f ca="1">AND(Spins[[#This Row],[Sym1]]=Spins[[#This Row],[Sym2]],Spins[[#This Row],[Sym2]]=Spins[[#This Row],[Sym3]])</f>
        <v>0</v>
      </c>
      <c r="I1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5">
        <f t="shared" si="136"/>
        <v>1</v>
      </c>
      <c r="K1755">
        <f ca="1">Spins[[#This Row],[Mult]]*Spins[[#This Row],[Bet]]</f>
        <v>0</v>
      </c>
      <c r="L1755">
        <f ca="1">Spins[[#This Row],[Payout]]-Spins[[#This Row],[Bet]]</f>
        <v>-1</v>
      </c>
    </row>
    <row r="1756" spans="1:12" x14ac:dyDescent="0.3">
      <c r="A1756">
        <f t="shared" si="132"/>
        <v>1755</v>
      </c>
      <c r="B1756">
        <f t="shared" ca="1" si="133"/>
        <v>24</v>
      </c>
      <c r="C1756" t="str" cm="1">
        <f t="array" aca="1" ref="C1756" ca="1">INDEX(Reel1,Spins[[#This Row],[Stop1]])</f>
        <v>🍇</v>
      </c>
      <c r="D1756">
        <f t="shared" ca="1" si="134"/>
        <v>9</v>
      </c>
      <c r="E1756" t="str" cm="1">
        <f t="array" aca="1" ref="E1756" ca="1">INDEX(Reel2,Spins[[#This Row],[Stop2]])</f>
        <v>🍋</v>
      </c>
      <c r="F1756">
        <f t="shared" ca="1" si="135"/>
        <v>13</v>
      </c>
      <c r="G1756" t="str" cm="1">
        <f t="array" aca="1" ref="G1756" ca="1">INDEX(Reel3,Spins[[#This Row],[Stop3]])</f>
        <v>🍇</v>
      </c>
      <c r="H1756" t="b">
        <f ca="1">AND(Spins[[#This Row],[Sym1]]=Spins[[#This Row],[Sym2]],Spins[[#This Row],[Sym2]]=Spins[[#This Row],[Sym3]])</f>
        <v>0</v>
      </c>
      <c r="I1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6">
        <f t="shared" si="136"/>
        <v>1</v>
      </c>
      <c r="K1756">
        <f ca="1">Spins[[#This Row],[Mult]]*Spins[[#This Row],[Bet]]</f>
        <v>0</v>
      </c>
      <c r="L1756">
        <f ca="1">Spins[[#This Row],[Payout]]-Spins[[#This Row],[Bet]]</f>
        <v>-1</v>
      </c>
    </row>
    <row r="1757" spans="1:12" x14ac:dyDescent="0.3">
      <c r="A1757">
        <f t="shared" si="132"/>
        <v>1756</v>
      </c>
      <c r="B1757">
        <f t="shared" ca="1" si="133"/>
        <v>18</v>
      </c>
      <c r="C1757" t="str" cm="1">
        <f t="array" aca="1" ref="C1757" ca="1">INDEX(Reel1,Spins[[#This Row],[Stop1]])</f>
        <v>🍒</v>
      </c>
      <c r="D1757">
        <f t="shared" ca="1" si="134"/>
        <v>9</v>
      </c>
      <c r="E1757" t="str" cm="1">
        <f t="array" aca="1" ref="E1757" ca="1">INDEX(Reel2,Spins[[#This Row],[Stop2]])</f>
        <v>🍋</v>
      </c>
      <c r="F1757">
        <f t="shared" ca="1" si="135"/>
        <v>13</v>
      </c>
      <c r="G1757" t="str" cm="1">
        <f t="array" aca="1" ref="G1757" ca="1">INDEX(Reel3,Spins[[#This Row],[Stop3]])</f>
        <v>🍇</v>
      </c>
      <c r="H1757" t="b">
        <f ca="1">AND(Spins[[#This Row],[Sym1]]=Spins[[#This Row],[Sym2]],Spins[[#This Row],[Sym2]]=Spins[[#This Row],[Sym3]])</f>
        <v>0</v>
      </c>
      <c r="I1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7">
        <f t="shared" si="136"/>
        <v>1</v>
      </c>
      <c r="K1757">
        <f ca="1">Spins[[#This Row],[Mult]]*Spins[[#This Row],[Bet]]</f>
        <v>0</v>
      </c>
      <c r="L1757">
        <f ca="1">Spins[[#This Row],[Payout]]-Spins[[#This Row],[Bet]]</f>
        <v>-1</v>
      </c>
    </row>
    <row r="1758" spans="1:12" x14ac:dyDescent="0.3">
      <c r="A1758">
        <f t="shared" si="132"/>
        <v>1757</v>
      </c>
      <c r="B1758">
        <f t="shared" ca="1" si="133"/>
        <v>28</v>
      </c>
      <c r="C1758" t="str" cm="1">
        <f t="array" aca="1" ref="C1758" ca="1">INDEX(Reel1,Spins[[#This Row],[Stop1]])</f>
        <v>BAR</v>
      </c>
      <c r="D1758">
        <f t="shared" ca="1" si="134"/>
        <v>16</v>
      </c>
      <c r="E1758" t="str" cm="1">
        <f t="array" aca="1" ref="E1758" ca="1">INDEX(Reel2,Spins[[#This Row],[Stop2]])</f>
        <v>🍒</v>
      </c>
      <c r="F1758">
        <f t="shared" ca="1" si="135"/>
        <v>29</v>
      </c>
      <c r="G1758" t="str" cm="1">
        <f t="array" aca="1" ref="G1758" ca="1">INDEX(Reel3,Spins[[#This Row],[Stop3]])</f>
        <v>7️⃣</v>
      </c>
      <c r="H1758" t="b">
        <f ca="1">AND(Spins[[#This Row],[Sym1]]=Spins[[#This Row],[Sym2]],Spins[[#This Row],[Sym2]]=Spins[[#This Row],[Sym3]])</f>
        <v>0</v>
      </c>
      <c r="I1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8">
        <f t="shared" si="136"/>
        <v>1</v>
      </c>
      <c r="K1758">
        <f ca="1">Spins[[#This Row],[Mult]]*Spins[[#This Row],[Bet]]</f>
        <v>0</v>
      </c>
      <c r="L1758">
        <f ca="1">Spins[[#This Row],[Payout]]-Spins[[#This Row],[Bet]]</f>
        <v>-1</v>
      </c>
    </row>
    <row r="1759" spans="1:12" x14ac:dyDescent="0.3">
      <c r="A1759">
        <f t="shared" si="132"/>
        <v>1758</v>
      </c>
      <c r="B1759">
        <f t="shared" ca="1" si="133"/>
        <v>25</v>
      </c>
      <c r="C1759" t="str" cm="1">
        <f t="array" aca="1" ref="C1759" ca="1">INDEX(Reel1,Spins[[#This Row],[Stop1]])</f>
        <v>🔔</v>
      </c>
      <c r="D1759">
        <f t="shared" ca="1" si="134"/>
        <v>28</v>
      </c>
      <c r="E1759" t="str" cm="1">
        <f t="array" aca="1" ref="E1759" ca="1">INDEX(Reel2,Spins[[#This Row],[Stop2]])</f>
        <v>BAR</v>
      </c>
      <c r="F1759">
        <f t="shared" ca="1" si="135"/>
        <v>13</v>
      </c>
      <c r="G1759" t="str" cm="1">
        <f t="array" aca="1" ref="G1759" ca="1">INDEX(Reel3,Spins[[#This Row],[Stop3]])</f>
        <v>🍇</v>
      </c>
      <c r="H1759" t="b">
        <f ca="1">AND(Spins[[#This Row],[Sym1]]=Spins[[#This Row],[Sym2]],Spins[[#This Row],[Sym2]]=Spins[[#This Row],[Sym3]])</f>
        <v>0</v>
      </c>
      <c r="I1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59">
        <f t="shared" si="136"/>
        <v>1</v>
      </c>
      <c r="K1759">
        <f ca="1">Spins[[#This Row],[Mult]]*Spins[[#This Row],[Bet]]</f>
        <v>0</v>
      </c>
      <c r="L1759">
        <f ca="1">Spins[[#This Row],[Payout]]-Spins[[#This Row],[Bet]]</f>
        <v>-1</v>
      </c>
    </row>
    <row r="1760" spans="1:12" x14ac:dyDescent="0.3">
      <c r="A1760">
        <f t="shared" si="132"/>
        <v>1759</v>
      </c>
      <c r="B1760">
        <f t="shared" ca="1" si="133"/>
        <v>14</v>
      </c>
      <c r="C1760" t="str" cm="1">
        <f t="array" aca="1" ref="C1760" ca="1">INDEX(Reel1,Spins[[#This Row],[Stop1]])</f>
        <v>🍋</v>
      </c>
      <c r="D1760">
        <f t="shared" ca="1" si="134"/>
        <v>2</v>
      </c>
      <c r="E1760" t="str" cm="1">
        <f t="array" aca="1" ref="E1760" ca="1">INDEX(Reel2,Spins[[#This Row],[Stop2]])</f>
        <v>🍋</v>
      </c>
      <c r="F1760">
        <f t="shared" ca="1" si="135"/>
        <v>20</v>
      </c>
      <c r="G1760" t="str" cm="1">
        <f t="array" aca="1" ref="G1760" ca="1">INDEX(Reel3,Spins[[#This Row],[Stop3]])</f>
        <v>🔔</v>
      </c>
      <c r="H1760" t="b">
        <f ca="1">AND(Spins[[#This Row],[Sym1]]=Spins[[#This Row],[Sym2]],Spins[[#This Row],[Sym2]]=Spins[[#This Row],[Sym3]])</f>
        <v>0</v>
      </c>
      <c r="I1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60">
        <f t="shared" si="136"/>
        <v>1</v>
      </c>
      <c r="K1760">
        <f ca="1">Spins[[#This Row],[Mult]]*Spins[[#This Row],[Bet]]</f>
        <v>0.6</v>
      </c>
      <c r="L1760">
        <f ca="1">Spins[[#This Row],[Payout]]-Spins[[#This Row],[Bet]]</f>
        <v>-0.4</v>
      </c>
    </row>
    <row r="1761" spans="1:12" x14ac:dyDescent="0.3">
      <c r="A1761">
        <f t="shared" si="132"/>
        <v>1760</v>
      </c>
      <c r="B1761">
        <f t="shared" ca="1" si="133"/>
        <v>6</v>
      </c>
      <c r="C1761" t="str" cm="1">
        <f t="array" aca="1" ref="C1761" ca="1">INDEX(Reel1,Spins[[#This Row],[Stop1]])</f>
        <v>🍋</v>
      </c>
      <c r="D1761">
        <f t="shared" ca="1" si="134"/>
        <v>23</v>
      </c>
      <c r="E1761" t="str" cm="1">
        <f t="array" aca="1" ref="E1761" ca="1">INDEX(Reel2,Spins[[#This Row],[Stop2]])</f>
        <v>🍇</v>
      </c>
      <c r="F1761">
        <f t="shared" ca="1" si="135"/>
        <v>10</v>
      </c>
      <c r="G1761" t="str" cm="1">
        <f t="array" aca="1" ref="G1761" ca="1">INDEX(Reel3,Spins[[#This Row],[Stop3]])</f>
        <v>🍒</v>
      </c>
      <c r="H1761" t="b">
        <f ca="1">AND(Spins[[#This Row],[Sym1]]=Spins[[#This Row],[Sym2]],Spins[[#This Row],[Sym2]]=Spins[[#This Row],[Sym3]])</f>
        <v>0</v>
      </c>
      <c r="I1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1">
        <f t="shared" si="136"/>
        <v>1</v>
      </c>
      <c r="K1761">
        <f ca="1">Spins[[#This Row],[Mult]]*Spins[[#This Row],[Bet]]</f>
        <v>0</v>
      </c>
      <c r="L1761">
        <f ca="1">Spins[[#This Row],[Payout]]-Spins[[#This Row],[Bet]]</f>
        <v>-1</v>
      </c>
    </row>
    <row r="1762" spans="1:12" x14ac:dyDescent="0.3">
      <c r="A1762">
        <f t="shared" si="132"/>
        <v>1761</v>
      </c>
      <c r="B1762">
        <f t="shared" ca="1" si="133"/>
        <v>28</v>
      </c>
      <c r="C1762" t="str" cm="1">
        <f t="array" aca="1" ref="C1762" ca="1">INDEX(Reel1,Spins[[#This Row],[Stop1]])</f>
        <v>BAR</v>
      </c>
      <c r="D1762">
        <f t="shared" ca="1" si="134"/>
        <v>6</v>
      </c>
      <c r="E1762" t="str" cm="1">
        <f t="array" aca="1" ref="E1762" ca="1">INDEX(Reel2,Spins[[#This Row],[Stop2]])</f>
        <v>🍋</v>
      </c>
      <c r="F1762">
        <f t="shared" ca="1" si="135"/>
        <v>17</v>
      </c>
      <c r="G1762" t="str" cm="1">
        <f t="array" aca="1" ref="G1762" ca="1">INDEX(Reel3,Spins[[#This Row],[Stop3]])</f>
        <v>🍇</v>
      </c>
      <c r="H1762" t="b">
        <f ca="1">AND(Spins[[#This Row],[Sym1]]=Spins[[#This Row],[Sym2]],Spins[[#This Row],[Sym2]]=Spins[[#This Row],[Sym3]])</f>
        <v>0</v>
      </c>
      <c r="I1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2">
        <f t="shared" si="136"/>
        <v>1</v>
      </c>
      <c r="K1762">
        <f ca="1">Spins[[#This Row],[Mult]]*Spins[[#This Row],[Bet]]</f>
        <v>0</v>
      </c>
      <c r="L1762">
        <f ca="1">Spins[[#This Row],[Payout]]-Spins[[#This Row],[Bet]]</f>
        <v>-1</v>
      </c>
    </row>
    <row r="1763" spans="1:12" x14ac:dyDescent="0.3">
      <c r="A1763">
        <f t="shared" si="132"/>
        <v>1762</v>
      </c>
      <c r="B1763">
        <f t="shared" ca="1" si="133"/>
        <v>24</v>
      </c>
      <c r="C1763" t="str" cm="1">
        <f t="array" aca="1" ref="C1763" ca="1">INDEX(Reel1,Spins[[#This Row],[Stop1]])</f>
        <v>🍇</v>
      </c>
      <c r="D1763">
        <f t="shared" ca="1" si="134"/>
        <v>31</v>
      </c>
      <c r="E1763" t="str" cm="1">
        <f t="array" aca="1" ref="E1763" ca="1">INDEX(Reel2,Spins[[#This Row],[Stop2]])</f>
        <v>💎</v>
      </c>
      <c r="F1763">
        <f t="shared" ca="1" si="135"/>
        <v>6</v>
      </c>
      <c r="G1763" t="str" cm="1">
        <f t="array" aca="1" ref="G1763" ca="1">INDEX(Reel3,Spins[[#This Row],[Stop3]])</f>
        <v>🍒</v>
      </c>
      <c r="H1763" t="b">
        <f ca="1">AND(Spins[[#This Row],[Sym1]]=Spins[[#This Row],[Sym2]],Spins[[#This Row],[Sym2]]=Spins[[#This Row],[Sym3]])</f>
        <v>0</v>
      </c>
      <c r="I1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3">
        <f t="shared" si="136"/>
        <v>1</v>
      </c>
      <c r="K1763">
        <f ca="1">Spins[[#This Row],[Mult]]*Spins[[#This Row],[Bet]]</f>
        <v>0</v>
      </c>
      <c r="L1763">
        <f ca="1">Spins[[#This Row],[Payout]]-Spins[[#This Row],[Bet]]</f>
        <v>-1</v>
      </c>
    </row>
    <row r="1764" spans="1:12" x14ac:dyDescent="0.3">
      <c r="A1764">
        <f t="shared" si="132"/>
        <v>1763</v>
      </c>
      <c r="B1764">
        <f t="shared" ca="1" si="133"/>
        <v>6</v>
      </c>
      <c r="C1764" t="str" cm="1">
        <f t="array" aca="1" ref="C1764" ca="1">INDEX(Reel1,Spins[[#This Row],[Stop1]])</f>
        <v>🍋</v>
      </c>
      <c r="D1764">
        <f t="shared" ca="1" si="134"/>
        <v>20</v>
      </c>
      <c r="E1764" t="str" cm="1">
        <f t="array" aca="1" ref="E1764" ca="1">INDEX(Reel2,Spins[[#This Row],[Stop2]])</f>
        <v>🍒</v>
      </c>
      <c r="F1764">
        <f t="shared" ca="1" si="135"/>
        <v>27</v>
      </c>
      <c r="G1764" t="str" cm="1">
        <f t="array" aca="1" ref="G1764" ca="1">INDEX(Reel3,Spins[[#This Row],[Stop3]])</f>
        <v>7️⃣</v>
      </c>
      <c r="H1764" t="b">
        <f ca="1">AND(Spins[[#This Row],[Sym1]]=Spins[[#This Row],[Sym2]],Spins[[#This Row],[Sym2]]=Spins[[#This Row],[Sym3]])</f>
        <v>0</v>
      </c>
      <c r="I1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4">
        <f t="shared" si="136"/>
        <v>1</v>
      </c>
      <c r="K1764">
        <f ca="1">Spins[[#This Row],[Mult]]*Spins[[#This Row],[Bet]]</f>
        <v>0</v>
      </c>
      <c r="L1764">
        <f ca="1">Spins[[#This Row],[Payout]]-Spins[[#This Row],[Bet]]</f>
        <v>-1</v>
      </c>
    </row>
    <row r="1765" spans="1:12" x14ac:dyDescent="0.3">
      <c r="A1765">
        <f t="shared" si="132"/>
        <v>1764</v>
      </c>
      <c r="B1765">
        <f t="shared" ca="1" si="133"/>
        <v>30</v>
      </c>
      <c r="C1765" t="str" cm="1">
        <f t="array" aca="1" ref="C1765" ca="1">INDEX(Reel1,Spins[[#This Row],[Stop1]])</f>
        <v>7️⃣</v>
      </c>
      <c r="D1765">
        <f t="shared" ca="1" si="134"/>
        <v>14</v>
      </c>
      <c r="E1765" t="str" cm="1">
        <f t="array" aca="1" ref="E1765" ca="1">INDEX(Reel2,Spins[[#This Row],[Stop2]])</f>
        <v>🍋</v>
      </c>
      <c r="F1765">
        <f t="shared" ca="1" si="135"/>
        <v>22</v>
      </c>
      <c r="G1765" t="str" cm="1">
        <f t="array" aca="1" ref="G1765" ca="1">INDEX(Reel3,Spins[[#This Row],[Stop3]])</f>
        <v>🔔</v>
      </c>
      <c r="H1765" t="b">
        <f ca="1">AND(Spins[[#This Row],[Sym1]]=Spins[[#This Row],[Sym2]],Spins[[#This Row],[Sym2]]=Spins[[#This Row],[Sym3]])</f>
        <v>0</v>
      </c>
      <c r="I1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5">
        <f t="shared" si="136"/>
        <v>1</v>
      </c>
      <c r="K1765">
        <f ca="1">Spins[[#This Row],[Mult]]*Spins[[#This Row],[Bet]]</f>
        <v>0</v>
      </c>
      <c r="L1765">
        <f ca="1">Spins[[#This Row],[Payout]]-Spins[[#This Row],[Bet]]</f>
        <v>-1</v>
      </c>
    </row>
    <row r="1766" spans="1:12" x14ac:dyDescent="0.3">
      <c r="A1766">
        <f t="shared" si="132"/>
        <v>1765</v>
      </c>
      <c r="B1766">
        <f t="shared" ca="1" si="133"/>
        <v>8</v>
      </c>
      <c r="C1766" t="str" cm="1">
        <f t="array" aca="1" ref="C1766" ca="1">INDEX(Reel1,Spins[[#This Row],[Stop1]])</f>
        <v>🍋</v>
      </c>
      <c r="D1766">
        <f t="shared" ca="1" si="134"/>
        <v>23</v>
      </c>
      <c r="E1766" t="str" cm="1">
        <f t="array" aca="1" ref="E1766" ca="1">INDEX(Reel2,Spins[[#This Row],[Stop2]])</f>
        <v>🍇</v>
      </c>
      <c r="F1766">
        <f t="shared" ca="1" si="135"/>
        <v>30</v>
      </c>
      <c r="G1766" t="str" cm="1">
        <f t="array" aca="1" ref="G1766" ca="1">INDEX(Reel3,Spins[[#This Row],[Stop3]])</f>
        <v>💎</v>
      </c>
      <c r="H1766" t="b">
        <f ca="1">AND(Spins[[#This Row],[Sym1]]=Spins[[#This Row],[Sym2]],Spins[[#This Row],[Sym2]]=Spins[[#This Row],[Sym3]])</f>
        <v>0</v>
      </c>
      <c r="I1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6">
        <f t="shared" si="136"/>
        <v>1</v>
      </c>
      <c r="K1766">
        <f ca="1">Spins[[#This Row],[Mult]]*Spins[[#This Row],[Bet]]</f>
        <v>0</v>
      </c>
      <c r="L1766">
        <f ca="1">Spins[[#This Row],[Payout]]-Spins[[#This Row],[Bet]]</f>
        <v>-1</v>
      </c>
    </row>
    <row r="1767" spans="1:12" x14ac:dyDescent="0.3">
      <c r="A1767">
        <f t="shared" si="132"/>
        <v>1766</v>
      </c>
      <c r="B1767">
        <f t="shared" ca="1" si="133"/>
        <v>29</v>
      </c>
      <c r="C1767" t="str" cm="1">
        <f t="array" aca="1" ref="C1767" ca="1">INDEX(Reel1,Spins[[#This Row],[Stop1]])</f>
        <v>7️⃣</v>
      </c>
      <c r="D1767">
        <f t="shared" ca="1" si="134"/>
        <v>16</v>
      </c>
      <c r="E1767" t="str" cm="1">
        <f t="array" aca="1" ref="E1767" ca="1">INDEX(Reel2,Spins[[#This Row],[Stop2]])</f>
        <v>🍒</v>
      </c>
      <c r="F1767">
        <f t="shared" ca="1" si="135"/>
        <v>29</v>
      </c>
      <c r="G1767" t="str" cm="1">
        <f t="array" aca="1" ref="G1767" ca="1">INDEX(Reel3,Spins[[#This Row],[Stop3]])</f>
        <v>7️⃣</v>
      </c>
      <c r="H1767" t="b">
        <f ca="1">AND(Spins[[#This Row],[Sym1]]=Spins[[#This Row],[Sym2]],Spins[[#This Row],[Sym2]]=Spins[[#This Row],[Sym3]])</f>
        <v>0</v>
      </c>
      <c r="I1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7">
        <f t="shared" si="136"/>
        <v>1</v>
      </c>
      <c r="K1767">
        <f ca="1">Spins[[#This Row],[Mult]]*Spins[[#This Row],[Bet]]</f>
        <v>0</v>
      </c>
      <c r="L1767">
        <f ca="1">Spins[[#This Row],[Payout]]-Spins[[#This Row],[Bet]]</f>
        <v>-1</v>
      </c>
    </row>
    <row r="1768" spans="1:12" x14ac:dyDescent="0.3">
      <c r="A1768">
        <f t="shared" si="132"/>
        <v>1767</v>
      </c>
      <c r="B1768">
        <f t="shared" ca="1" si="133"/>
        <v>24</v>
      </c>
      <c r="C1768" t="str" cm="1">
        <f t="array" aca="1" ref="C1768" ca="1">INDEX(Reel1,Spins[[#This Row],[Stop1]])</f>
        <v>🍇</v>
      </c>
      <c r="D1768">
        <f t="shared" ca="1" si="134"/>
        <v>7</v>
      </c>
      <c r="E1768" t="str" cm="1">
        <f t="array" aca="1" ref="E1768" ca="1">INDEX(Reel2,Spins[[#This Row],[Stop2]])</f>
        <v>🍋</v>
      </c>
      <c r="F1768">
        <f t="shared" ca="1" si="135"/>
        <v>6</v>
      </c>
      <c r="G1768" t="str" cm="1">
        <f t="array" aca="1" ref="G1768" ca="1">INDEX(Reel3,Spins[[#This Row],[Stop3]])</f>
        <v>🍒</v>
      </c>
      <c r="H1768" t="b">
        <f ca="1">AND(Spins[[#This Row],[Sym1]]=Spins[[#This Row],[Sym2]],Spins[[#This Row],[Sym2]]=Spins[[#This Row],[Sym3]])</f>
        <v>0</v>
      </c>
      <c r="I1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8">
        <f t="shared" si="136"/>
        <v>1</v>
      </c>
      <c r="K1768">
        <f ca="1">Spins[[#This Row],[Mult]]*Spins[[#This Row],[Bet]]</f>
        <v>0</v>
      </c>
      <c r="L1768">
        <f ca="1">Spins[[#This Row],[Payout]]-Spins[[#This Row],[Bet]]</f>
        <v>-1</v>
      </c>
    </row>
    <row r="1769" spans="1:12" x14ac:dyDescent="0.3">
      <c r="A1769">
        <f t="shared" si="132"/>
        <v>1768</v>
      </c>
      <c r="B1769">
        <f t="shared" ca="1" si="133"/>
        <v>3</v>
      </c>
      <c r="C1769" t="str" cm="1">
        <f t="array" aca="1" ref="C1769" ca="1">INDEX(Reel1,Spins[[#This Row],[Stop1]])</f>
        <v>🍋</v>
      </c>
      <c r="D1769">
        <f t="shared" ca="1" si="134"/>
        <v>24</v>
      </c>
      <c r="E1769" t="str" cm="1">
        <f t="array" aca="1" ref="E1769" ca="1">INDEX(Reel2,Spins[[#This Row],[Stop2]])</f>
        <v>🍇</v>
      </c>
      <c r="F1769">
        <f t="shared" ca="1" si="135"/>
        <v>12</v>
      </c>
      <c r="G1769" t="str" cm="1">
        <f t="array" aca="1" ref="G1769" ca="1">INDEX(Reel3,Spins[[#This Row],[Stop3]])</f>
        <v>🍒</v>
      </c>
      <c r="H1769" t="b">
        <f ca="1">AND(Spins[[#This Row],[Sym1]]=Spins[[#This Row],[Sym2]],Spins[[#This Row],[Sym2]]=Spins[[#This Row],[Sym3]])</f>
        <v>0</v>
      </c>
      <c r="I1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69">
        <f t="shared" si="136"/>
        <v>1</v>
      </c>
      <c r="K1769">
        <f ca="1">Spins[[#This Row],[Mult]]*Spins[[#This Row],[Bet]]</f>
        <v>0</v>
      </c>
      <c r="L1769">
        <f ca="1">Spins[[#This Row],[Payout]]-Spins[[#This Row],[Bet]]</f>
        <v>-1</v>
      </c>
    </row>
    <row r="1770" spans="1:12" x14ac:dyDescent="0.3">
      <c r="A1770">
        <f t="shared" si="132"/>
        <v>1769</v>
      </c>
      <c r="B1770">
        <f t="shared" ca="1" si="133"/>
        <v>2</v>
      </c>
      <c r="C1770" t="str" cm="1">
        <f t="array" aca="1" ref="C1770" ca="1">INDEX(Reel1,Spins[[#This Row],[Stop1]])</f>
        <v>🍋</v>
      </c>
      <c r="D1770">
        <f t="shared" ca="1" si="134"/>
        <v>16</v>
      </c>
      <c r="E1770" t="str" cm="1">
        <f t="array" aca="1" ref="E1770" ca="1">INDEX(Reel2,Spins[[#This Row],[Stop2]])</f>
        <v>🍒</v>
      </c>
      <c r="F1770">
        <f t="shared" ca="1" si="135"/>
        <v>7</v>
      </c>
      <c r="G1770" t="str" cm="1">
        <f t="array" aca="1" ref="G1770" ca="1">INDEX(Reel3,Spins[[#This Row],[Stop3]])</f>
        <v>🍒</v>
      </c>
      <c r="H1770" t="b">
        <f ca="1">AND(Spins[[#This Row],[Sym1]]=Spins[[#This Row],[Sym2]],Spins[[#This Row],[Sym2]]=Spins[[#This Row],[Sym3]])</f>
        <v>0</v>
      </c>
      <c r="I1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70">
        <f t="shared" si="136"/>
        <v>1</v>
      </c>
      <c r="K1770">
        <f ca="1">Spins[[#This Row],[Mult]]*Spins[[#This Row],[Bet]]</f>
        <v>0</v>
      </c>
      <c r="L1770">
        <f ca="1">Spins[[#This Row],[Payout]]-Spins[[#This Row],[Bet]]</f>
        <v>-1</v>
      </c>
    </row>
    <row r="1771" spans="1:12" x14ac:dyDescent="0.3">
      <c r="A1771">
        <f t="shared" si="132"/>
        <v>1770</v>
      </c>
      <c r="B1771">
        <f t="shared" ca="1" si="133"/>
        <v>20</v>
      </c>
      <c r="C1771" t="str" cm="1">
        <f t="array" aca="1" ref="C1771" ca="1">INDEX(Reel1,Spins[[#This Row],[Stop1]])</f>
        <v>🍒</v>
      </c>
      <c r="D1771">
        <f t="shared" ca="1" si="134"/>
        <v>30</v>
      </c>
      <c r="E1771" t="str" cm="1">
        <f t="array" aca="1" ref="E1771" ca="1">INDEX(Reel2,Spins[[#This Row],[Stop2]])</f>
        <v>7️⃣</v>
      </c>
      <c r="F1771">
        <f t="shared" ca="1" si="135"/>
        <v>20</v>
      </c>
      <c r="G1771" t="str" cm="1">
        <f t="array" aca="1" ref="G1771" ca="1">INDEX(Reel3,Spins[[#This Row],[Stop3]])</f>
        <v>🔔</v>
      </c>
      <c r="H1771" t="b">
        <f ca="1">AND(Spins[[#This Row],[Sym1]]=Spins[[#This Row],[Sym2]],Spins[[#This Row],[Sym2]]=Spins[[#This Row],[Sym3]])</f>
        <v>0</v>
      </c>
      <c r="I1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71">
        <f t="shared" si="136"/>
        <v>1</v>
      </c>
      <c r="K1771">
        <f ca="1">Spins[[#This Row],[Mult]]*Spins[[#This Row],[Bet]]</f>
        <v>0</v>
      </c>
      <c r="L1771">
        <f ca="1">Spins[[#This Row],[Payout]]-Spins[[#This Row],[Bet]]</f>
        <v>-1</v>
      </c>
    </row>
    <row r="1772" spans="1:12" x14ac:dyDescent="0.3">
      <c r="A1772">
        <f t="shared" si="132"/>
        <v>1771</v>
      </c>
      <c r="B1772">
        <f t="shared" ca="1" si="133"/>
        <v>22</v>
      </c>
      <c r="C1772" t="str" cm="1">
        <f t="array" aca="1" ref="C1772" ca="1">INDEX(Reel1,Spins[[#This Row],[Stop1]])</f>
        <v>🍇</v>
      </c>
      <c r="D1772">
        <f t="shared" ca="1" si="134"/>
        <v>23</v>
      </c>
      <c r="E1772" t="str" cm="1">
        <f t="array" aca="1" ref="E1772" ca="1">INDEX(Reel2,Spins[[#This Row],[Stop2]])</f>
        <v>🍇</v>
      </c>
      <c r="F1772">
        <f t="shared" ca="1" si="135"/>
        <v>8</v>
      </c>
      <c r="G1772" t="str" cm="1">
        <f t="array" aca="1" ref="G1772" ca="1">INDEX(Reel3,Spins[[#This Row],[Stop3]])</f>
        <v>🍒</v>
      </c>
      <c r="H1772" t="b">
        <f ca="1">AND(Spins[[#This Row],[Sym1]]=Spins[[#This Row],[Sym2]],Spins[[#This Row],[Sym2]]=Spins[[#This Row],[Sym3]])</f>
        <v>0</v>
      </c>
      <c r="I1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772">
        <f t="shared" si="136"/>
        <v>1</v>
      </c>
      <c r="K1772">
        <f ca="1">Spins[[#This Row],[Mult]]*Spins[[#This Row],[Bet]]</f>
        <v>1.5</v>
      </c>
      <c r="L1772">
        <f ca="1">Spins[[#This Row],[Payout]]-Spins[[#This Row],[Bet]]</f>
        <v>0.5</v>
      </c>
    </row>
    <row r="1773" spans="1:12" x14ac:dyDescent="0.3">
      <c r="A1773">
        <f t="shared" si="132"/>
        <v>1772</v>
      </c>
      <c r="B1773">
        <f t="shared" ca="1" si="133"/>
        <v>19</v>
      </c>
      <c r="C1773" t="str" cm="1">
        <f t="array" aca="1" ref="C1773" ca="1">INDEX(Reel1,Spins[[#This Row],[Stop1]])</f>
        <v>🍒</v>
      </c>
      <c r="D1773">
        <f t="shared" ca="1" si="134"/>
        <v>13</v>
      </c>
      <c r="E1773" t="str" cm="1">
        <f t="array" aca="1" ref="E1773" ca="1">INDEX(Reel2,Spins[[#This Row],[Stop2]])</f>
        <v>🍋</v>
      </c>
      <c r="F1773">
        <f t="shared" ca="1" si="135"/>
        <v>6</v>
      </c>
      <c r="G1773" t="str" cm="1">
        <f t="array" aca="1" ref="G1773" ca="1">INDEX(Reel3,Spins[[#This Row],[Stop3]])</f>
        <v>🍒</v>
      </c>
      <c r="H1773" t="b">
        <f ca="1">AND(Spins[[#This Row],[Sym1]]=Spins[[#This Row],[Sym2]],Spins[[#This Row],[Sym2]]=Spins[[#This Row],[Sym3]])</f>
        <v>0</v>
      </c>
      <c r="I1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73">
        <f t="shared" si="136"/>
        <v>1</v>
      </c>
      <c r="K1773">
        <f ca="1">Spins[[#This Row],[Mult]]*Spins[[#This Row],[Bet]]</f>
        <v>0</v>
      </c>
      <c r="L1773">
        <f ca="1">Spins[[#This Row],[Payout]]-Spins[[#This Row],[Bet]]</f>
        <v>-1</v>
      </c>
    </row>
    <row r="1774" spans="1:12" x14ac:dyDescent="0.3">
      <c r="A1774">
        <f t="shared" si="132"/>
        <v>1773</v>
      </c>
      <c r="B1774">
        <f t="shared" ca="1" si="133"/>
        <v>17</v>
      </c>
      <c r="C1774" t="str" cm="1">
        <f t="array" aca="1" ref="C1774" ca="1">INDEX(Reel1,Spins[[#This Row],[Stop1]])</f>
        <v>🍒</v>
      </c>
      <c r="D1774">
        <f t="shared" ca="1" si="134"/>
        <v>19</v>
      </c>
      <c r="E1774" t="str" cm="1">
        <f t="array" aca="1" ref="E1774" ca="1">INDEX(Reel2,Spins[[#This Row],[Stop2]])</f>
        <v>🍒</v>
      </c>
      <c r="F1774">
        <f t="shared" ca="1" si="135"/>
        <v>8</v>
      </c>
      <c r="G1774" t="str" cm="1">
        <f t="array" aca="1" ref="G1774" ca="1">INDEX(Reel3,Spins[[#This Row],[Stop3]])</f>
        <v>🍒</v>
      </c>
      <c r="H1774" t="b">
        <f ca="1">AND(Spins[[#This Row],[Sym1]]=Spins[[#This Row],[Sym2]],Spins[[#This Row],[Sym2]]=Spins[[#This Row],[Sym3]])</f>
        <v>1</v>
      </c>
      <c r="I1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774">
        <f t="shared" si="136"/>
        <v>1</v>
      </c>
      <c r="K1774">
        <f ca="1">Spins[[#This Row],[Mult]]*Spins[[#This Row],[Bet]]</f>
        <v>16</v>
      </c>
      <c r="L1774">
        <f ca="1">Spins[[#This Row],[Payout]]-Spins[[#This Row],[Bet]]</f>
        <v>15</v>
      </c>
    </row>
    <row r="1775" spans="1:12" x14ac:dyDescent="0.3">
      <c r="A1775">
        <f t="shared" si="132"/>
        <v>1774</v>
      </c>
      <c r="B1775">
        <f t="shared" ca="1" si="133"/>
        <v>14</v>
      </c>
      <c r="C1775" t="str" cm="1">
        <f t="array" aca="1" ref="C1775" ca="1">INDEX(Reel1,Spins[[#This Row],[Stop1]])</f>
        <v>🍋</v>
      </c>
      <c r="D1775">
        <f t="shared" ca="1" si="134"/>
        <v>10</v>
      </c>
      <c r="E1775" t="str" cm="1">
        <f t="array" aca="1" ref="E1775" ca="1">INDEX(Reel2,Spins[[#This Row],[Stop2]])</f>
        <v>🍋</v>
      </c>
      <c r="F1775">
        <f t="shared" ca="1" si="135"/>
        <v>19</v>
      </c>
      <c r="G1775" t="str" cm="1">
        <f t="array" aca="1" ref="G1775" ca="1">INDEX(Reel3,Spins[[#This Row],[Stop3]])</f>
        <v>🔔</v>
      </c>
      <c r="H1775" t="b">
        <f ca="1">AND(Spins[[#This Row],[Sym1]]=Spins[[#This Row],[Sym2]],Spins[[#This Row],[Sym2]]=Spins[[#This Row],[Sym3]])</f>
        <v>0</v>
      </c>
      <c r="I1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75">
        <f t="shared" si="136"/>
        <v>1</v>
      </c>
      <c r="K1775">
        <f ca="1">Spins[[#This Row],[Mult]]*Spins[[#This Row],[Bet]]</f>
        <v>0.6</v>
      </c>
      <c r="L1775">
        <f ca="1">Spins[[#This Row],[Payout]]-Spins[[#This Row],[Bet]]</f>
        <v>-0.4</v>
      </c>
    </row>
    <row r="1776" spans="1:12" x14ac:dyDescent="0.3">
      <c r="A1776">
        <f t="shared" si="132"/>
        <v>1775</v>
      </c>
      <c r="B1776">
        <f t="shared" ca="1" si="133"/>
        <v>30</v>
      </c>
      <c r="C1776" t="str" cm="1">
        <f t="array" aca="1" ref="C1776" ca="1">INDEX(Reel1,Spins[[#This Row],[Stop1]])</f>
        <v>7️⃣</v>
      </c>
      <c r="D1776">
        <f t="shared" ca="1" si="134"/>
        <v>25</v>
      </c>
      <c r="E1776" t="str" cm="1">
        <f t="array" aca="1" ref="E1776" ca="1">INDEX(Reel2,Spins[[#This Row],[Stop2]])</f>
        <v>🔔</v>
      </c>
      <c r="F1776">
        <f t="shared" ca="1" si="135"/>
        <v>29</v>
      </c>
      <c r="G1776" t="str" cm="1">
        <f t="array" aca="1" ref="G1776" ca="1">INDEX(Reel3,Spins[[#This Row],[Stop3]])</f>
        <v>7️⃣</v>
      </c>
      <c r="H1776" t="b">
        <f ca="1">AND(Spins[[#This Row],[Sym1]]=Spins[[#This Row],[Sym2]],Spins[[#This Row],[Sym2]]=Spins[[#This Row],[Sym3]])</f>
        <v>0</v>
      </c>
      <c r="I1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76">
        <f t="shared" si="136"/>
        <v>1</v>
      </c>
      <c r="K1776">
        <f ca="1">Spins[[#This Row],[Mult]]*Spins[[#This Row],[Bet]]</f>
        <v>0</v>
      </c>
      <c r="L1776">
        <f ca="1">Spins[[#This Row],[Payout]]-Spins[[#This Row],[Bet]]</f>
        <v>-1</v>
      </c>
    </row>
    <row r="1777" spans="1:12" x14ac:dyDescent="0.3">
      <c r="A1777">
        <f t="shared" si="132"/>
        <v>1776</v>
      </c>
      <c r="B1777">
        <f t="shared" ca="1" si="133"/>
        <v>11</v>
      </c>
      <c r="C1777" t="str" cm="1">
        <f t="array" aca="1" ref="C1777" ca="1">INDEX(Reel1,Spins[[#This Row],[Stop1]])</f>
        <v>🍋</v>
      </c>
      <c r="D1777">
        <f t="shared" ca="1" si="134"/>
        <v>21</v>
      </c>
      <c r="E1777" t="str" cm="1">
        <f t="array" aca="1" ref="E1777" ca="1">INDEX(Reel2,Spins[[#This Row],[Stop2]])</f>
        <v>🍒</v>
      </c>
      <c r="F1777">
        <f t="shared" ca="1" si="135"/>
        <v>18</v>
      </c>
      <c r="G1777" t="str" cm="1">
        <f t="array" aca="1" ref="G1777" ca="1">INDEX(Reel3,Spins[[#This Row],[Stop3]])</f>
        <v>🔔</v>
      </c>
      <c r="H1777" t="b">
        <f ca="1">AND(Spins[[#This Row],[Sym1]]=Spins[[#This Row],[Sym2]],Spins[[#This Row],[Sym2]]=Spins[[#This Row],[Sym3]])</f>
        <v>0</v>
      </c>
      <c r="I1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77">
        <f t="shared" si="136"/>
        <v>1</v>
      </c>
      <c r="K1777">
        <f ca="1">Spins[[#This Row],[Mult]]*Spins[[#This Row],[Bet]]</f>
        <v>0</v>
      </c>
      <c r="L1777">
        <f ca="1">Spins[[#This Row],[Payout]]-Spins[[#This Row],[Bet]]</f>
        <v>-1</v>
      </c>
    </row>
    <row r="1778" spans="1:12" x14ac:dyDescent="0.3">
      <c r="A1778">
        <f t="shared" si="132"/>
        <v>1777</v>
      </c>
      <c r="B1778">
        <f t="shared" ca="1" si="133"/>
        <v>28</v>
      </c>
      <c r="C1778" t="str" cm="1">
        <f t="array" aca="1" ref="C1778" ca="1">INDEX(Reel1,Spins[[#This Row],[Stop1]])</f>
        <v>BAR</v>
      </c>
      <c r="D1778">
        <f t="shared" ca="1" si="134"/>
        <v>4</v>
      </c>
      <c r="E1778" t="str" cm="1">
        <f t="array" aca="1" ref="E1778" ca="1">INDEX(Reel2,Spins[[#This Row],[Stop2]])</f>
        <v>🍋</v>
      </c>
      <c r="F1778">
        <f t="shared" ca="1" si="135"/>
        <v>8</v>
      </c>
      <c r="G1778" t="str" cm="1">
        <f t="array" aca="1" ref="G1778" ca="1">INDEX(Reel3,Spins[[#This Row],[Stop3]])</f>
        <v>🍒</v>
      </c>
      <c r="H1778" t="b">
        <f ca="1">AND(Spins[[#This Row],[Sym1]]=Spins[[#This Row],[Sym2]],Spins[[#This Row],[Sym2]]=Spins[[#This Row],[Sym3]])</f>
        <v>0</v>
      </c>
      <c r="I1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78">
        <f t="shared" si="136"/>
        <v>1</v>
      </c>
      <c r="K1778">
        <f ca="1">Spins[[#This Row],[Mult]]*Spins[[#This Row],[Bet]]</f>
        <v>0</v>
      </c>
      <c r="L1778">
        <f ca="1">Spins[[#This Row],[Payout]]-Spins[[#This Row],[Bet]]</f>
        <v>-1</v>
      </c>
    </row>
    <row r="1779" spans="1:12" x14ac:dyDescent="0.3">
      <c r="A1779">
        <f t="shared" si="132"/>
        <v>1778</v>
      </c>
      <c r="B1779">
        <f t="shared" ca="1" si="133"/>
        <v>3</v>
      </c>
      <c r="C1779" t="str" cm="1">
        <f t="array" aca="1" ref="C1779" ca="1">INDEX(Reel1,Spins[[#This Row],[Stop1]])</f>
        <v>🍋</v>
      </c>
      <c r="D1779">
        <f t="shared" ca="1" si="134"/>
        <v>11</v>
      </c>
      <c r="E1779" t="str" cm="1">
        <f t="array" aca="1" ref="E1779" ca="1">INDEX(Reel2,Spins[[#This Row],[Stop2]])</f>
        <v>🍋</v>
      </c>
      <c r="F1779">
        <f t="shared" ca="1" si="135"/>
        <v>27</v>
      </c>
      <c r="G1779" t="str" cm="1">
        <f t="array" aca="1" ref="G1779" ca="1">INDEX(Reel3,Spins[[#This Row],[Stop3]])</f>
        <v>7️⃣</v>
      </c>
      <c r="H1779" t="b">
        <f ca="1">AND(Spins[[#This Row],[Sym1]]=Spins[[#This Row],[Sym2]],Spins[[#This Row],[Sym2]]=Spins[[#This Row],[Sym3]])</f>
        <v>0</v>
      </c>
      <c r="I1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79">
        <f t="shared" si="136"/>
        <v>1</v>
      </c>
      <c r="K1779">
        <f ca="1">Spins[[#This Row],[Mult]]*Spins[[#This Row],[Bet]]</f>
        <v>0.6</v>
      </c>
      <c r="L1779">
        <f ca="1">Spins[[#This Row],[Payout]]-Spins[[#This Row],[Bet]]</f>
        <v>-0.4</v>
      </c>
    </row>
    <row r="1780" spans="1:12" x14ac:dyDescent="0.3">
      <c r="A1780">
        <f t="shared" si="132"/>
        <v>1779</v>
      </c>
      <c r="B1780">
        <f t="shared" ca="1" si="133"/>
        <v>24</v>
      </c>
      <c r="C1780" t="str" cm="1">
        <f t="array" aca="1" ref="C1780" ca="1">INDEX(Reel1,Spins[[#This Row],[Stop1]])</f>
        <v>🍇</v>
      </c>
      <c r="D1780">
        <f t="shared" ca="1" si="134"/>
        <v>10</v>
      </c>
      <c r="E1780" t="str" cm="1">
        <f t="array" aca="1" ref="E1780" ca="1">INDEX(Reel2,Spins[[#This Row],[Stop2]])</f>
        <v>🍋</v>
      </c>
      <c r="F1780">
        <f t="shared" ca="1" si="135"/>
        <v>31</v>
      </c>
      <c r="G1780" t="str" cm="1">
        <f t="array" aca="1" ref="G1780" ca="1">INDEX(Reel3,Spins[[#This Row],[Stop3]])</f>
        <v>💎</v>
      </c>
      <c r="H1780" t="b">
        <f ca="1">AND(Spins[[#This Row],[Sym1]]=Spins[[#This Row],[Sym2]],Spins[[#This Row],[Sym2]]=Spins[[#This Row],[Sym3]])</f>
        <v>0</v>
      </c>
      <c r="I1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80">
        <f t="shared" si="136"/>
        <v>1</v>
      </c>
      <c r="K1780">
        <f ca="1">Spins[[#This Row],[Mult]]*Spins[[#This Row],[Bet]]</f>
        <v>0</v>
      </c>
      <c r="L1780">
        <f ca="1">Spins[[#This Row],[Payout]]-Spins[[#This Row],[Bet]]</f>
        <v>-1</v>
      </c>
    </row>
    <row r="1781" spans="1:12" x14ac:dyDescent="0.3">
      <c r="A1781">
        <f t="shared" si="132"/>
        <v>1780</v>
      </c>
      <c r="B1781">
        <f t="shared" ca="1" si="133"/>
        <v>17</v>
      </c>
      <c r="C1781" t="str" cm="1">
        <f t="array" aca="1" ref="C1781" ca="1">INDEX(Reel1,Spins[[#This Row],[Stop1]])</f>
        <v>🍒</v>
      </c>
      <c r="D1781">
        <f t="shared" ca="1" si="134"/>
        <v>19</v>
      </c>
      <c r="E1781" t="str" cm="1">
        <f t="array" aca="1" ref="E1781" ca="1">INDEX(Reel2,Spins[[#This Row],[Stop2]])</f>
        <v>🍒</v>
      </c>
      <c r="F1781">
        <f t="shared" ca="1" si="135"/>
        <v>17</v>
      </c>
      <c r="G1781" t="str" cm="1">
        <f t="array" aca="1" ref="G1781" ca="1">INDEX(Reel3,Spins[[#This Row],[Stop3]])</f>
        <v>🍇</v>
      </c>
      <c r="H1781" t="b">
        <f ca="1">AND(Spins[[#This Row],[Sym1]]=Spins[[#This Row],[Sym2]],Spins[[#This Row],[Sym2]]=Spins[[#This Row],[Sym3]])</f>
        <v>0</v>
      </c>
      <c r="I1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781">
        <f t="shared" si="136"/>
        <v>1</v>
      </c>
      <c r="K1781">
        <f ca="1">Spins[[#This Row],[Mult]]*Spins[[#This Row],[Bet]]</f>
        <v>0.8</v>
      </c>
      <c r="L1781">
        <f ca="1">Spins[[#This Row],[Payout]]-Spins[[#This Row],[Bet]]</f>
        <v>-0.19999999999999996</v>
      </c>
    </row>
    <row r="1782" spans="1:12" x14ac:dyDescent="0.3">
      <c r="A1782">
        <f t="shared" si="132"/>
        <v>1781</v>
      </c>
      <c r="B1782">
        <f t="shared" ca="1" si="133"/>
        <v>20</v>
      </c>
      <c r="C1782" t="str" cm="1">
        <f t="array" aca="1" ref="C1782" ca="1">INDEX(Reel1,Spins[[#This Row],[Stop1]])</f>
        <v>🍒</v>
      </c>
      <c r="D1782">
        <f t="shared" ca="1" si="134"/>
        <v>22</v>
      </c>
      <c r="E1782" t="str" cm="1">
        <f t="array" aca="1" ref="E1782" ca="1">INDEX(Reel2,Spins[[#This Row],[Stop2]])</f>
        <v>🍇</v>
      </c>
      <c r="F1782">
        <f t="shared" ca="1" si="135"/>
        <v>26</v>
      </c>
      <c r="G1782" t="str" cm="1">
        <f t="array" aca="1" ref="G1782" ca="1">INDEX(Reel3,Spins[[#This Row],[Stop3]])</f>
        <v>BAR</v>
      </c>
      <c r="H1782" t="b">
        <f ca="1">AND(Spins[[#This Row],[Sym1]]=Spins[[#This Row],[Sym2]],Spins[[#This Row],[Sym2]]=Spins[[#This Row],[Sym3]])</f>
        <v>0</v>
      </c>
      <c r="I1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82">
        <f t="shared" si="136"/>
        <v>1</v>
      </c>
      <c r="K1782">
        <f ca="1">Spins[[#This Row],[Mult]]*Spins[[#This Row],[Bet]]</f>
        <v>0</v>
      </c>
      <c r="L1782">
        <f ca="1">Spins[[#This Row],[Payout]]-Spins[[#This Row],[Bet]]</f>
        <v>-1</v>
      </c>
    </row>
    <row r="1783" spans="1:12" x14ac:dyDescent="0.3">
      <c r="A1783">
        <f t="shared" si="132"/>
        <v>1782</v>
      </c>
      <c r="B1783">
        <f t="shared" ca="1" si="133"/>
        <v>13</v>
      </c>
      <c r="C1783" t="str" cm="1">
        <f t="array" aca="1" ref="C1783" ca="1">INDEX(Reel1,Spins[[#This Row],[Stop1]])</f>
        <v>🍋</v>
      </c>
      <c r="D1783">
        <f t="shared" ca="1" si="134"/>
        <v>23</v>
      </c>
      <c r="E1783" t="str" cm="1">
        <f t="array" aca="1" ref="E1783" ca="1">INDEX(Reel2,Spins[[#This Row],[Stop2]])</f>
        <v>🍇</v>
      </c>
      <c r="F1783">
        <f t="shared" ca="1" si="135"/>
        <v>17</v>
      </c>
      <c r="G1783" t="str" cm="1">
        <f t="array" aca="1" ref="G1783" ca="1">INDEX(Reel3,Spins[[#This Row],[Stop3]])</f>
        <v>🍇</v>
      </c>
      <c r="H1783" t="b">
        <f ca="1">AND(Spins[[#This Row],[Sym1]]=Spins[[#This Row],[Sym2]],Spins[[#This Row],[Sym2]]=Spins[[#This Row],[Sym3]])</f>
        <v>0</v>
      </c>
      <c r="I1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83">
        <f t="shared" si="136"/>
        <v>1</v>
      </c>
      <c r="K1783">
        <f ca="1">Spins[[#This Row],[Mult]]*Spins[[#This Row],[Bet]]</f>
        <v>0</v>
      </c>
      <c r="L1783">
        <f ca="1">Spins[[#This Row],[Payout]]-Spins[[#This Row],[Bet]]</f>
        <v>-1</v>
      </c>
    </row>
    <row r="1784" spans="1:12" x14ac:dyDescent="0.3">
      <c r="A1784">
        <f t="shared" si="132"/>
        <v>1783</v>
      </c>
      <c r="B1784">
        <f t="shared" ca="1" si="133"/>
        <v>20</v>
      </c>
      <c r="C1784" t="str" cm="1">
        <f t="array" aca="1" ref="C1784" ca="1">INDEX(Reel1,Spins[[#This Row],[Stop1]])</f>
        <v>🍒</v>
      </c>
      <c r="D1784">
        <f t="shared" ca="1" si="134"/>
        <v>14</v>
      </c>
      <c r="E1784" t="str" cm="1">
        <f t="array" aca="1" ref="E1784" ca="1">INDEX(Reel2,Spins[[#This Row],[Stop2]])</f>
        <v>🍋</v>
      </c>
      <c r="F1784">
        <f t="shared" ca="1" si="135"/>
        <v>3</v>
      </c>
      <c r="G1784" t="str" cm="1">
        <f t="array" aca="1" ref="G1784" ca="1">INDEX(Reel3,Spins[[#This Row],[Stop3]])</f>
        <v>🍋</v>
      </c>
      <c r="H1784" t="b">
        <f ca="1">AND(Spins[[#This Row],[Sym1]]=Spins[[#This Row],[Sym2]],Spins[[#This Row],[Sym2]]=Spins[[#This Row],[Sym3]])</f>
        <v>0</v>
      </c>
      <c r="I1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84">
        <f t="shared" si="136"/>
        <v>1</v>
      </c>
      <c r="K1784">
        <f ca="1">Spins[[#This Row],[Mult]]*Spins[[#This Row],[Bet]]</f>
        <v>0</v>
      </c>
      <c r="L1784">
        <f ca="1">Spins[[#This Row],[Payout]]-Spins[[#This Row],[Bet]]</f>
        <v>-1</v>
      </c>
    </row>
    <row r="1785" spans="1:12" x14ac:dyDescent="0.3">
      <c r="A1785">
        <f t="shared" si="132"/>
        <v>1784</v>
      </c>
      <c r="B1785">
        <f t="shared" ca="1" si="133"/>
        <v>8</v>
      </c>
      <c r="C1785" t="str" cm="1">
        <f t="array" aca="1" ref="C1785" ca="1">INDEX(Reel1,Spins[[#This Row],[Stop1]])</f>
        <v>🍋</v>
      </c>
      <c r="D1785">
        <f t="shared" ca="1" si="134"/>
        <v>11</v>
      </c>
      <c r="E1785" t="str" cm="1">
        <f t="array" aca="1" ref="E1785" ca="1">INDEX(Reel2,Spins[[#This Row],[Stop2]])</f>
        <v>🍋</v>
      </c>
      <c r="F1785">
        <f t="shared" ca="1" si="135"/>
        <v>27</v>
      </c>
      <c r="G1785" t="str" cm="1">
        <f t="array" aca="1" ref="G1785" ca="1">INDEX(Reel3,Spins[[#This Row],[Stop3]])</f>
        <v>7️⃣</v>
      </c>
      <c r="H1785" t="b">
        <f ca="1">AND(Spins[[#This Row],[Sym1]]=Spins[[#This Row],[Sym2]],Spins[[#This Row],[Sym2]]=Spins[[#This Row],[Sym3]])</f>
        <v>0</v>
      </c>
      <c r="I1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85">
        <f t="shared" si="136"/>
        <v>1</v>
      </c>
      <c r="K1785">
        <f ca="1">Spins[[#This Row],[Mult]]*Spins[[#This Row],[Bet]]</f>
        <v>0.6</v>
      </c>
      <c r="L1785">
        <f ca="1">Spins[[#This Row],[Payout]]-Spins[[#This Row],[Bet]]</f>
        <v>-0.4</v>
      </c>
    </row>
    <row r="1786" spans="1:12" x14ac:dyDescent="0.3">
      <c r="A1786">
        <f t="shared" si="132"/>
        <v>1785</v>
      </c>
      <c r="B1786">
        <f t="shared" ca="1" si="133"/>
        <v>6</v>
      </c>
      <c r="C1786" t="str" cm="1">
        <f t="array" aca="1" ref="C1786" ca="1">INDEX(Reel1,Spins[[#This Row],[Stop1]])</f>
        <v>🍋</v>
      </c>
      <c r="D1786">
        <f t="shared" ca="1" si="134"/>
        <v>19</v>
      </c>
      <c r="E1786" t="str" cm="1">
        <f t="array" aca="1" ref="E1786" ca="1">INDEX(Reel2,Spins[[#This Row],[Stop2]])</f>
        <v>🍒</v>
      </c>
      <c r="F1786">
        <f t="shared" ca="1" si="135"/>
        <v>25</v>
      </c>
      <c r="G1786" t="str" cm="1">
        <f t="array" aca="1" ref="G1786" ca="1">INDEX(Reel3,Spins[[#This Row],[Stop3]])</f>
        <v>BAR</v>
      </c>
      <c r="H1786" t="b">
        <f ca="1">AND(Spins[[#This Row],[Sym1]]=Spins[[#This Row],[Sym2]],Spins[[#This Row],[Sym2]]=Spins[[#This Row],[Sym3]])</f>
        <v>0</v>
      </c>
      <c r="I1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86">
        <f t="shared" si="136"/>
        <v>1</v>
      </c>
      <c r="K1786">
        <f ca="1">Spins[[#This Row],[Mult]]*Spins[[#This Row],[Bet]]</f>
        <v>0</v>
      </c>
      <c r="L1786">
        <f ca="1">Spins[[#This Row],[Payout]]-Spins[[#This Row],[Bet]]</f>
        <v>-1</v>
      </c>
    </row>
    <row r="1787" spans="1:12" x14ac:dyDescent="0.3">
      <c r="A1787">
        <f t="shared" si="132"/>
        <v>1786</v>
      </c>
      <c r="B1787">
        <f t="shared" ca="1" si="133"/>
        <v>18</v>
      </c>
      <c r="C1787" t="str" cm="1">
        <f t="array" aca="1" ref="C1787" ca="1">INDEX(Reel1,Spins[[#This Row],[Stop1]])</f>
        <v>🍒</v>
      </c>
      <c r="D1787">
        <f t="shared" ca="1" si="134"/>
        <v>2</v>
      </c>
      <c r="E1787" t="str" cm="1">
        <f t="array" aca="1" ref="E1787" ca="1">INDEX(Reel2,Spins[[#This Row],[Stop2]])</f>
        <v>🍋</v>
      </c>
      <c r="F1787">
        <f t="shared" ca="1" si="135"/>
        <v>6</v>
      </c>
      <c r="G1787" t="str" cm="1">
        <f t="array" aca="1" ref="G1787" ca="1">INDEX(Reel3,Spins[[#This Row],[Stop3]])</f>
        <v>🍒</v>
      </c>
      <c r="H1787" t="b">
        <f ca="1">AND(Spins[[#This Row],[Sym1]]=Spins[[#This Row],[Sym2]],Spins[[#This Row],[Sym2]]=Spins[[#This Row],[Sym3]])</f>
        <v>0</v>
      </c>
      <c r="I1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87">
        <f t="shared" si="136"/>
        <v>1</v>
      </c>
      <c r="K1787">
        <f ca="1">Spins[[#This Row],[Mult]]*Spins[[#This Row],[Bet]]</f>
        <v>0</v>
      </c>
      <c r="L1787">
        <f ca="1">Spins[[#This Row],[Payout]]-Spins[[#This Row],[Bet]]</f>
        <v>-1</v>
      </c>
    </row>
    <row r="1788" spans="1:12" x14ac:dyDescent="0.3">
      <c r="A1788">
        <f t="shared" si="132"/>
        <v>1787</v>
      </c>
      <c r="B1788">
        <f t="shared" ca="1" si="133"/>
        <v>4</v>
      </c>
      <c r="C1788" t="str" cm="1">
        <f t="array" aca="1" ref="C1788" ca="1">INDEX(Reel1,Spins[[#This Row],[Stop1]])</f>
        <v>🍋</v>
      </c>
      <c r="D1788">
        <f t="shared" ca="1" si="134"/>
        <v>4</v>
      </c>
      <c r="E1788" t="str" cm="1">
        <f t="array" aca="1" ref="E1788" ca="1">INDEX(Reel2,Spins[[#This Row],[Stop2]])</f>
        <v>🍋</v>
      </c>
      <c r="F1788">
        <f t="shared" ca="1" si="135"/>
        <v>3</v>
      </c>
      <c r="G1788" t="str" cm="1">
        <f t="array" aca="1" ref="G1788" ca="1">INDEX(Reel3,Spins[[#This Row],[Stop3]])</f>
        <v>🍋</v>
      </c>
      <c r="H1788" t="b">
        <f ca="1">AND(Spins[[#This Row],[Sym1]]=Spins[[#This Row],[Sym2]],Spins[[#This Row],[Sym2]]=Spins[[#This Row],[Sym3]])</f>
        <v>1</v>
      </c>
      <c r="I1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788">
        <f t="shared" si="136"/>
        <v>1</v>
      </c>
      <c r="K1788">
        <f ca="1">Spins[[#This Row],[Mult]]*Spins[[#This Row],[Bet]]</f>
        <v>14</v>
      </c>
      <c r="L1788">
        <f ca="1">Spins[[#This Row],[Payout]]-Spins[[#This Row],[Bet]]</f>
        <v>13</v>
      </c>
    </row>
    <row r="1789" spans="1:12" x14ac:dyDescent="0.3">
      <c r="A1789">
        <f t="shared" si="132"/>
        <v>1788</v>
      </c>
      <c r="B1789">
        <f t="shared" ca="1" si="133"/>
        <v>22</v>
      </c>
      <c r="C1789" t="str" cm="1">
        <f t="array" aca="1" ref="C1789" ca="1">INDEX(Reel1,Spins[[#This Row],[Stop1]])</f>
        <v>🍇</v>
      </c>
      <c r="D1789">
        <f t="shared" ca="1" si="134"/>
        <v>3</v>
      </c>
      <c r="E1789" t="str" cm="1">
        <f t="array" aca="1" ref="E1789" ca="1">INDEX(Reel2,Spins[[#This Row],[Stop2]])</f>
        <v>🍋</v>
      </c>
      <c r="F1789">
        <f t="shared" ca="1" si="135"/>
        <v>11</v>
      </c>
      <c r="G1789" t="str" cm="1">
        <f t="array" aca="1" ref="G1789" ca="1">INDEX(Reel3,Spins[[#This Row],[Stop3]])</f>
        <v>🍒</v>
      </c>
      <c r="H1789" t="b">
        <f ca="1">AND(Spins[[#This Row],[Sym1]]=Spins[[#This Row],[Sym2]],Spins[[#This Row],[Sym2]]=Spins[[#This Row],[Sym3]])</f>
        <v>0</v>
      </c>
      <c r="I1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89">
        <f t="shared" si="136"/>
        <v>1</v>
      </c>
      <c r="K1789">
        <f ca="1">Spins[[#This Row],[Mult]]*Spins[[#This Row],[Bet]]</f>
        <v>0</v>
      </c>
      <c r="L1789">
        <f ca="1">Spins[[#This Row],[Payout]]-Spins[[#This Row],[Bet]]</f>
        <v>-1</v>
      </c>
    </row>
    <row r="1790" spans="1:12" x14ac:dyDescent="0.3">
      <c r="A1790">
        <f t="shared" si="132"/>
        <v>1789</v>
      </c>
      <c r="B1790">
        <f t="shared" ca="1" si="133"/>
        <v>2</v>
      </c>
      <c r="C1790" t="str" cm="1">
        <f t="array" aca="1" ref="C1790" ca="1">INDEX(Reel1,Spins[[#This Row],[Stop1]])</f>
        <v>🍋</v>
      </c>
      <c r="D1790">
        <f t="shared" ca="1" si="134"/>
        <v>31</v>
      </c>
      <c r="E1790" t="str" cm="1">
        <f t="array" aca="1" ref="E1790" ca="1">INDEX(Reel2,Spins[[#This Row],[Stop2]])</f>
        <v>💎</v>
      </c>
      <c r="F1790">
        <f t="shared" ca="1" si="135"/>
        <v>25</v>
      </c>
      <c r="G1790" t="str" cm="1">
        <f t="array" aca="1" ref="G1790" ca="1">INDEX(Reel3,Spins[[#This Row],[Stop3]])</f>
        <v>BAR</v>
      </c>
      <c r="H1790" t="b">
        <f ca="1">AND(Spins[[#This Row],[Sym1]]=Spins[[#This Row],[Sym2]],Spins[[#This Row],[Sym2]]=Spins[[#This Row],[Sym3]])</f>
        <v>0</v>
      </c>
      <c r="I1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0">
        <f t="shared" si="136"/>
        <v>1</v>
      </c>
      <c r="K1790">
        <f ca="1">Spins[[#This Row],[Mult]]*Spins[[#This Row],[Bet]]</f>
        <v>0</v>
      </c>
      <c r="L1790">
        <f ca="1">Spins[[#This Row],[Payout]]-Spins[[#This Row],[Bet]]</f>
        <v>-1</v>
      </c>
    </row>
    <row r="1791" spans="1:12" x14ac:dyDescent="0.3">
      <c r="A1791">
        <f t="shared" si="132"/>
        <v>1790</v>
      </c>
      <c r="B1791">
        <f t="shared" ca="1" si="133"/>
        <v>23</v>
      </c>
      <c r="C1791" t="str" cm="1">
        <f t="array" aca="1" ref="C1791" ca="1">INDEX(Reel1,Spins[[#This Row],[Stop1]])</f>
        <v>🍇</v>
      </c>
      <c r="D1791">
        <f t="shared" ca="1" si="134"/>
        <v>9</v>
      </c>
      <c r="E1791" t="str" cm="1">
        <f t="array" aca="1" ref="E1791" ca="1">INDEX(Reel2,Spins[[#This Row],[Stop2]])</f>
        <v>🍋</v>
      </c>
      <c r="F1791">
        <f t="shared" ca="1" si="135"/>
        <v>16</v>
      </c>
      <c r="G1791" t="str" cm="1">
        <f t="array" aca="1" ref="G1791" ca="1">INDEX(Reel3,Spins[[#This Row],[Stop3]])</f>
        <v>🍇</v>
      </c>
      <c r="H1791" t="b">
        <f ca="1">AND(Spins[[#This Row],[Sym1]]=Spins[[#This Row],[Sym2]],Spins[[#This Row],[Sym2]]=Spins[[#This Row],[Sym3]])</f>
        <v>0</v>
      </c>
      <c r="I1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1">
        <f t="shared" si="136"/>
        <v>1</v>
      </c>
      <c r="K1791">
        <f ca="1">Spins[[#This Row],[Mult]]*Spins[[#This Row],[Bet]]</f>
        <v>0</v>
      </c>
      <c r="L1791">
        <f ca="1">Spins[[#This Row],[Payout]]-Spins[[#This Row],[Bet]]</f>
        <v>-1</v>
      </c>
    </row>
    <row r="1792" spans="1:12" x14ac:dyDescent="0.3">
      <c r="A1792">
        <f t="shared" si="132"/>
        <v>1791</v>
      </c>
      <c r="B1792">
        <f t="shared" ca="1" si="133"/>
        <v>9</v>
      </c>
      <c r="C1792" t="str" cm="1">
        <f t="array" aca="1" ref="C1792" ca="1">INDEX(Reel1,Spins[[#This Row],[Stop1]])</f>
        <v>🍋</v>
      </c>
      <c r="D1792">
        <f t="shared" ca="1" si="134"/>
        <v>17</v>
      </c>
      <c r="E1792" t="str" cm="1">
        <f t="array" aca="1" ref="E1792" ca="1">INDEX(Reel2,Spins[[#This Row],[Stop2]])</f>
        <v>🍒</v>
      </c>
      <c r="F1792">
        <f t="shared" ca="1" si="135"/>
        <v>13</v>
      </c>
      <c r="G1792" t="str" cm="1">
        <f t="array" aca="1" ref="G1792" ca="1">INDEX(Reel3,Spins[[#This Row],[Stop3]])</f>
        <v>🍇</v>
      </c>
      <c r="H1792" t="b">
        <f ca="1">AND(Spins[[#This Row],[Sym1]]=Spins[[#This Row],[Sym2]],Spins[[#This Row],[Sym2]]=Spins[[#This Row],[Sym3]])</f>
        <v>0</v>
      </c>
      <c r="I1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2">
        <f t="shared" si="136"/>
        <v>1</v>
      </c>
      <c r="K1792">
        <f ca="1">Spins[[#This Row],[Mult]]*Spins[[#This Row],[Bet]]</f>
        <v>0</v>
      </c>
      <c r="L1792">
        <f ca="1">Spins[[#This Row],[Payout]]-Spins[[#This Row],[Bet]]</f>
        <v>-1</v>
      </c>
    </row>
    <row r="1793" spans="1:12" x14ac:dyDescent="0.3">
      <c r="A1793">
        <f t="shared" si="132"/>
        <v>1792</v>
      </c>
      <c r="B1793">
        <f t="shared" ca="1" si="133"/>
        <v>22</v>
      </c>
      <c r="C1793" t="str" cm="1">
        <f t="array" aca="1" ref="C1793" ca="1">INDEX(Reel1,Spins[[#This Row],[Stop1]])</f>
        <v>🍇</v>
      </c>
      <c r="D1793">
        <f t="shared" ca="1" si="134"/>
        <v>13</v>
      </c>
      <c r="E1793" t="str" cm="1">
        <f t="array" aca="1" ref="E1793" ca="1">INDEX(Reel2,Spins[[#This Row],[Stop2]])</f>
        <v>🍋</v>
      </c>
      <c r="F1793">
        <f t="shared" ca="1" si="135"/>
        <v>26</v>
      </c>
      <c r="G1793" t="str" cm="1">
        <f t="array" aca="1" ref="G1793" ca="1">INDEX(Reel3,Spins[[#This Row],[Stop3]])</f>
        <v>BAR</v>
      </c>
      <c r="H1793" t="b">
        <f ca="1">AND(Spins[[#This Row],[Sym1]]=Spins[[#This Row],[Sym2]],Spins[[#This Row],[Sym2]]=Spins[[#This Row],[Sym3]])</f>
        <v>0</v>
      </c>
      <c r="I1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3">
        <f t="shared" si="136"/>
        <v>1</v>
      </c>
      <c r="K1793">
        <f ca="1">Spins[[#This Row],[Mult]]*Spins[[#This Row],[Bet]]</f>
        <v>0</v>
      </c>
      <c r="L1793">
        <f ca="1">Spins[[#This Row],[Payout]]-Spins[[#This Row],[Bet]]</f>
        <v>-1</v>
      </c>
    </row>
    <row r="1794" spans="1:12" x14ac:dyDescent="0.3">
      <c r="A1794">
        <f t="shared" ref="A1794:A1857" si="137">ROW()-1</f>
        <v>1793</v>
      </c>
      <c r="B1794">
        <f t="shared" ref="B1794:B1857" ca="1" si="138">RANDBETWEEN(1,ROWS(Reel1))</f>
        <v>1</v>
      </c>
      <c r="C1794" t="str" cm="1">
        <f t="array" aca="1" ref="C1794" ca="1">INDEX(Reel1,Spins[[#This Row],[Stop1]])</f>
        <v>🍋</v>
      </c>
      <c r="D1794">
        <f t="shared" ref="D1794:D1857" ca="1" si="139">RANDBETWEEN(1,ROWS(Reel2))</f>
        <v>12</v>
      </c>
      <c r="E1794" t="str" cm="1">
        <f t="array" aca="1" ref="E1794" ca="1">INDEX(Reel2,Spins[[#This Row],[Stop2]])</f>
        <v>🍋</v>
      </c>
      <c r="F1794">
        <f t="shared" ref="F1794:F1857" ca="1" si="140">RANDBETWEEN(1,ROWS(Reel3))</f>
        <v>7</v>
      </c>
      <c r="G1794" t="str" cm="1">
        <f t="array" aca="1" ref="G1794" ca="1">INDEX(Reel3,Spins[[#This Row],[Stop3]])</f>
        <v>🍒</v>
      </c>
      <c r="H1794" t="b">
        <f ca="1">AND(Spins[[#This Row],[Sym1]]=Spins[[#This Row],[Sym2]],Spins[[#This Row],[Sym2]]=Spins[[#This Row],[Sym3]])</f>
        <v>0</v>
      </c>
      <c r="I1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94">
        <f t="shared" ref="J1794:J1857" si="141">Bet</f>
        <v>1</v>
      </c>
      <c r="K1794">
        <f ca="1">Spins[[#This Row],[Mult]]*Spins[[#This Row],[Bet]]</f>
        <v>0.6</v>
      </c>
      <c r="L1794">
        <f ca="1">Spins[[#This Row],[Payout]]-Spins[[#This Row],[Bet]]</f>
        <v>-0.4</v>
      </c>
    </row>
    <row r="1795" spans="1:12" x14ac:dyDescent="0.3">
      <c r="A1795">
        <f t="shared" si="137"/>
        <v>1794</v>
      </c>
      <c r="B1795">
        <f t="shared" ca="1" si="138"/>
        <v>13</v>
      </c>
      <c r="C1795" t="str" cm="1">
        <f t="array" aca="1" ref="C1795" ca="1">INDEX(Reel1,Spins[[#This Row],[Stop1]])</f>
        <v>🍋</v>
      </c>
      <c r="D1795">
        <f t="shared" ca="1" si="139"/>
        <v>16</v>
      </c>
      <c r="E1795" t="str" cm="1">
        <f t="array" aca="1" ref="E1795" ca="1">INDEX(Reel2,Spins[[#This Row],[Stop2]])</f>
        <v>🍒</v>
      </c>
      <c r="F1795">
        <f t="shared" ca="1" si="140"/>
        <v>15</v>
      </c>
      <c r="G1795" t="str" cm="1">
        <f t="array" aca="1" ref="G1795" ca="1">INDEX(Reel3,Spins[[#This Row],[Stop3]])</f>
        <v>🍇</v>
      </c>
      <c r="H1795" t="b">
        <f ca="1">AND(Spins[[#This Row],[Sym1]]=Spins[[#This Row],[Sym2]],Spins[[#This Row],[Sym2]]=Spins[[#This Row],[Sym3]])</f>
        <v>0</v>
      </c>
      <c r="I1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5">
        <f t="shared" si="141"/>
        <v>1</v>
      </c>
      <c r="K1795">
        <f ca="1">Spins[[#This Row],[Mult]]*Spins[[#This Row],[Bet]]</f>
        <v>0</v>
      </c>
      <c r="L1795">
        <f ca="1">Spins[[#This Row],[Payout]]-Spins[[#This Row],[Bet]]</f>
        <v>-1</v>
      </c>
    </row>
    <row r="1796" spans="1:12" x14ac:dyDescent="0.3">
      <c r="A1796">
        <f t="shared" si="137"/>
        <v>1795</v>
      </c>
      <c r="B1796">
        <f t="shared" ca="1" si="138"/>
        <v>7</v>
      </c>
      <c r="C1796" t="str" cm="1">
        <f t="array" aca="1" ref="C1796" ca="1">INDEX(Reel1,Spins[[#This Row],[Stop1]])</f>
        <v>🍋</v>
      </c>
      <c r="D1796">
        <f t="shared" ca="1" si="139"/>
        <v>9</v>
      </c>
      <c r="E1796" t="str" cm="1">
        <f t="array" aca="1" ref="E1796" ca="1">INDEX(Reel2,Spins[[#This Row],[Stop2]])</f>
        <v>🍋</v>
      </c>
      <c r="F1796">
        <f t="shared" ca="1" si="140"/>
        <v>26</v>
      </c>
      <c r="G1796" t="str" cm="1">
        <f t="array" aca="1" ref="G1796" ca="1">INDEX(Reel3,Spins[[#This Row],[Stop3]])</f>
        <v>BAR</v>
      </c>
      <c r="H1796" t="b">
        <f ca="1">AND(Spins[[#This Row],[Sym1]]=Spins[[#This Row],[Sym2]],Spins[[#This Row],[Sym2]]=Spins[[#This Row],[Sym3]])</f>
        <v>0</v>
      </c>
      <c r="I1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796">
        <f t="shared" si="141"/>
        <v>1</v>
      </c>
      <c r="K1796">
        <f ca="1">Spins[[#This Row],[Mult]]*Spins[[#This Row],[Bet]]</f>
        <v>0.6</v>
      </c>
      <c r="L1796">
        <f ca="1">Spins[[#This Row],[Payout]]-Spins[[#This Row],[Bet]]</f>
        <v>-0.4</v>
      </c>
    </row>
    <row r="1797" spans="1:12" x14ac:dyDescent="0.3">
      <c r="A1797">
        <f t="shared" si="137"/>
        <v>1796</v>
      </c>
      <c r="B1797">
        <f t="shared" ca="1" si="138"/>
        <v>9</v>
      </c>
      <c r="C1797" t="str" cm="1">
        <f t="array" aca="1" ref="C1797" ca="1">INDEX(Reel1,Spins[[#This Row],[Stop1]])</f>
        <v>🍋</v>
      </c>
      <c r="D1797">
        <f t="shared" ca="1" si="139"/>
        <v>31</v>
      </c>
      <c r="E1797" t="str" cm="1">
        <f t="array" aca="1" ref="E1797" ca="1">INDEX(Reel2,Spins[[#This Row],[Stop2]])</f>
        <v>💎</v>
      </c>
      <c r="F1797">
        <f t="shared" ca="1" si="140"/>
        <v>20</v>
      </c>
      <c r="G1797" t="str" cm="1">
        <f t="array" aca="1" ref="G1797" ca="1">INDEX(Reel3,Spins[[#This Row],[Stop3]])</f>
        <v>🔔</v>
      </c>
      <c r="H1797" t="b">
        <f ca="1">AND(Spins[[#This Row],[Sym1]]=Spins[[#This Row],[Sym2]],Spins[[#This Row],[Sym2]]=Spins[[#This Row],[Sym3]])</f>
        <v>0</v>
      </c>
      <c r="I1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7">
        <f t="shared" si="141"/>
        <v>1</v>
      </c>
      <c r="K1797">
        <f ca="1">Spins[[#This Row],[Mult]]*Spins[[#This Row],[Bet]]</f>
        <v>0</v>
      </c>
      <c r="L1797">
        <f ca="1">Spins[[#This Row],[Payout]]-Spins[[#This Row],[Bet]]</f>
        <v>-1</v>
      </c>
    </row>
    <row r="1798" spans="1:12" x14ac:dyDescent="0.3">
      <c r="A1798">
        <f t="shared" si="137"/>
        <v>1797</v>
      </c>
      <c r="B1798">
        <f t="shared" ca="1" si="138"/>
        <v>24</v>
      </c>
      <c r="C1798" t="str" cm="1">
        <f t="array" aca="1" ref="C1798" ca="1">INDEX(Reel1,Spins[[#This Row],[Stop1]])</f>
        <v>🍇</v>
      </c>
      <c r="D1798">
        <f t="shared" ca="1" si="139"/>
        <v>10</v>
      </c>
      <c r="E1798" t="str" cm="1">
        <f t="array" aca="1" ref="E1798" ca="1">INDEX(Reel2,Spins[[#This Row],[Stop2]])</f>
        <v>🍋</v>
      </c>
      <c r="F1798">
        <f t="shared" ca="1" si="140"/>
        <v>25</v>
      </c>
      <c r="G1798" t="str" cm="1">
        <f t="array" aca="1" ref="G1798" ca="1">INDEX(Reel3,Spins[[#This Row],[Stop3]])</f>
        <v>BAR</v>
      </c>
      <c r="H1798" t="b">
        <f ca="1">AND(Spins[[#This Row],[Sym1]]=Spins[[#This Row],[Sym2]],Spins[[#This Row],[Sym2]]=Spins[[#This Row],[Sym3]])</f>
        <v>0</v>
      </c>
      <c r="I1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8">
        <f t="shared" si="141"/>
        <v>1</v>
      </c>
      <c r="K1798">
        <f ca="1">Spins[[#This Row],[Mult]]*Spins[[#This Row],[Bet]]</f>
        <v>0</v>
      </c>
      <c r="L1798">
        <f ca="1">Spins[[#This Row],[Payout]]-Spins[[#This Row],[Bet]]</f>
        <v>-1</v>
      </c>
    </row>
    <row r="1799" spans="1:12" x14ac:dyDescent="0.3">
      <c r="A1799">
        <f t="shared" si="137"/>
        <v>1798</v>
      </c>
      <c r="B1799">
        <f t="shared" ca="1" si="138"/>
        <v>29</v>
      </c>
      <c r="C1799" t="str" cm="1">
        <f t="array" aca="1" ref="C1799" ca="1">INDEX(Reel1,Spins[[#This Row],[Stop1]])</f>
        <v>7️⃣</v>
      </c>
      <c r="D1799">
        <f t="shared" ca="1" si="139"/>
        <v>12</v>
      </c>
      <c r="E1799" t="str" cm="1">
        <f t="array" aca="1" ref="E1799" ca="1">INDEX(Reel2,Spins[[#This Row],[Stop2]])</f>
        <v>🍋</v>
      </c>
      <c r="F1799">
        <f t="shared" ca="1" si="140"/>
        <v>9</v>
      </c>
      <c r="G1799" t="str" cm="1">
        <f t="array" aca="1" ref="G1799" ca="1">INDEX(Reel3,Spins[[#This Row],[Stop3]])</f>
        <v>🍒</v>
      </c>
      <c r="H1799" t="b">
        <f ca="1">AND(Spins[[#This Row],[Sym1]]=Spins[[#This Row],[Sym2]],Spins[[#This Row],[Sym2]]=Spins[[#This Row],[Sym3]])</f>
        <v>0</v>
      </c>
      <c r="I1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799">
        <f t="shared" si="141"/>
        <v>1</v>
      </c>
      <c r="K1799">
        <f ca="1">Spins[[#This Row],[Mult]]*Spins[[#This Row],[Bet]]</f>
        <v>0</v>
      </c>
      <c r="L1799">
        <f ca="1">Spins[[#This Row],[Payout]]-Spins[[#This Row],[Bet]]</f>
        <v>-1</v>
      </c>
    </row>
    <row r="1800" spans="1:12" x14ac:dyDescent="0.3">
      <c r="A1800">
        <f t="shared" si="137"/>
        <v>1799</v>
      </c>
      <c r="B1800">
        <f t="shared" ca="1" si="138"/>
        <v>15</v>
      </c>
      <c r="C1800" t="str" cm="1">
        <f t="array" aca="1" ref="C1800" ca="1">INDEX(Reel1,Spins[[#This Row],[Stop1]])</f>
        <v>🍒</v>
      </c>
      <c r="D1800">
        <f t="shared" ca="1" si="139"/>
        <v>14</v>
      </c>
      <c r="E1800" t="str" cm="1">
        <f t="array" aca="1" ref="E1800" ca="1">INDEX(Reel2,Spins[[#This Row],[Stop2]])</f>
        <v>🍋</v>
      </c>
      <c r="F1800">
        <f t="shared" ca="1" si="140"/>
        <v>16</v>
      </c>
      <c r="G1800" t="str" cm="1">
        <f t="array" aca="1" ref="G1800" ca="1">INDEX(Reel3,Spins[[#This Row],[Stop3]])</f>
        <v>🍇</v>
      </c>
      <c r="H1800" t="b">
        <f ca="1">AND(Spins[[#This Row],[Sym1]]=Spins[[#This Row],[Sym2]],Spins[[#This Row],[Sym2]]=Spins[[#This Row],[Sym3]])</f>
        <v>0</v>
      </c>
      <c r="I1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0">
        <f t="shared" si="141"/>
        <v>1</v>
      </c>
      <c r="K1800">
        <f ca="1">Spins[[#This Row],[Mult]]*Spins[[#This Row],[Bet]]</f>
        <v>0</v>
      </c>
      <c r="L1800">
        <f ca="1">Spins[[#This Row],[Payout]]-Spins[[#This Row],[Bet]]</f>
        <v>-1</v>
      </c>
    </row>
    <row r="1801" spans="1:12" x14ac:dyDescent="0.3">
      <c r="A1801">
        <f t="shared" si="137"/>
        <v>1800</v>
      </c>
      <c r="B1801">
        <f t="shared" ca="1" si="138"/>
        <v>21</v>
      </c>
      <c r="C1801" t="str" cm="1">
        <f t="array" aca="1" ref="C1801" ca="1">INDEX(Reel1,Spins[[#This Row],[Stop1]])</f>
        <v>🍒</v>
      </c>
      <c r="D1801">
        <f t="shared" ca="1" si="139"/>
        <v>22</v>
      </c>
      <c r="E1801" t="str" cm="1">
        <f t="array" aca="1" ref="E1801" ca="1">INDEX(Reel2,Spins[[#This Row],[Stop2]])</f>
        <v>🍇</v>
      </c>
      <c r="F1801">
        <f t="shared" ca="1" si="140"/>
        <v>16</v>
      </c>
      <c r="G1801" t="str" cm="1">
        <f t="array" aca="1" ref="G1801" ca="1">INDEX(Reel3,Spins[[#This Row],[Stop3]])</f>
        <v>🍇</v>
      </c>
      <c r="H1801" t="b">
        <f ca="1">AND(Spins[[#This Row],[Sym1]]=Spins[[#This Row],[Sym2]],Spins[[#This Row],[Sym2]]=Spins[[#This Row],[Sym3]])</f>
        <v>0</v>
      </c>
      <c r="I1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1">
        <f t="shared" si="141"/>
        <v>1</v>
      </c>
      <c r="K1801">
        <f ca="1">Spins[[#This Row],[Mult]]*Spins[[#This Row],[Bet]]</f>
        <v>0</v>
      </c>
      <c r="L1801">
        <f ca="1">Spins[[#This Row],[Payout]]-Spins[[#This Row],[Bet]]</f>
        <v>-1</v>
      </c>
    </row>
    <row r="1802" spans="1:12" x14ac:dyDescent="0.3">
      <c r="A1802">
        <f t="shared" si="137"/>
        <v>1801</v>
      </c>
      <c r="B1802">
        <f t="shared" ca="1" si="138"/>
        <v>6</v>
      </c>
      <c r="C1802" t="str" cm="1">
        <f t="array" aca="1" ref="C1802" ca="1">INDEX(Reel1,Spins[[#This Row],[Stop1]])</f>
        <v>🍋</v>
      </c>
      <c r="D1802">
        <f t="shared" ca="1" si="139"/>
        <v>23</v>
      </c>
      <c r="E1802" t="str" cm="1">
        <f t="array" aca="1" ref="E1802" ca="1">INDEX(Reel2,Spins[[#This Row],[Stop2]])</f>
        <v>🍇</v>
      </c>
      <c r="F1802">
        <f t="shared" ca="1" si="140"/>
        <v>19</v>
      </c>
      <c r="G1802" t="str" cm="1">
        <f t="array" aca="1" ref="G1802" ca="1">INDEX(Reel3,Spins[[#This Row],[Stop3]])</f>
        <v>🔔</v>
      </c>
      <c r="H1802" t="b">
        <f ca="1">AND(Spins[[#This Row],[Sym1]]=Spins[[#This Row],[Sym2]],Spins[[#This Row],[Sym2]]=Spins[[#This Row],[Sym3]])</f>
        <v>0</v>
      </c>
      <c r="I1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2">
        <f t="shared" si="141"/>
        <v>1</v>
      </c>
      <c r="K1802">
        <f ca="1">Spins[[#This Row],[Mult]]*Spins[[#This Row],[Bet]]</f>
        <v>0</v>
      </c>
      <c r="L1802">
        <f ca="1">Spins[[#This Row],[Payout]]-Spins[[#This Row],[Bet]]</f>
        <v>-1</v>
      </c>
    </row>
    <row r="1803" spans="1:12" x14ac:dyDescent="0.3">
      <c r="A1803">
        <f t="shared" si="137"/>
        <v>1802</v>
      </c>
      <c r="B1803">
        <f t="shared" ca="1" si="138"/>
        <v>13</v>
      </c>
      <c r="C1803" t="str" cm="1">
        <f t="array" aca="1" ref="C1803" ca="1">INDEX(Reel1,Spins[[#This Row],[Stop1]])</f>
        <v>🍋</v>
      </c>
      <c r="D1803">
        <f t="shared" ca="1" si="139"/>
        <v>23</v>
      </c>
      <c r="E1803" t="str" cm="1">
        <f t="array" aca="1" ref="E1803" ca="1">INDEX(Reel2,Spins[[#This Row],[Stop2]])</f>
        <v>🍇</v>
      </c>
      <c r="F1803">
        <f t="shared" ca="1" si="140"/>
        <v>18</v>
      </c>
      <c r="G1803" t="str" cm="1">
        <f t="array" aca="1" ref="G1803" ca="1">INDEX(Reel3,Spins[[#This Row],[Stop3]])</f>
        <v>🔔</v>
      </c>
      <c r="H1803" t="b">
        <f ca="1">AND(Spins[[#This Row],[Sym1]]=Spins[[#This Row],[Sym2]],Spins[[#This Row],[Sym2]]=Spins[[#This Row],[Sym3]])</f>
        <v>0</v>
      </c>
      <c r="I1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3">
        <f t="shared" si="141"/>
        <v>1</v>
      </c>
      <c r="K1803">
        <f ca="1">Spins[[#This Row],[Mult]]*Spins[[#This Row],[Bet]]</f>
        <v>0</v>
      </c>
      <c r="L1803">
        <f ca="1">Spins[[#This Row],[Payout]]-Spins[[#This Row],[Bet]]</f>
        <v>-1</v>
      </c>
    </row>
    <row r="1804" spans="1:12" x14ac:dyDescent="0.3">
      <c r="A1804">
        <f t="shared" si="137"/>
        <v>1803</v>
      </c>
      <c r="B1804">
        <f t="shared" ca="1" si="138"/>
        <v>5</v>
      </c>
      <c r="C1804" t="str" cm="1">
        <f t="array" aca="1" ref="C1804" ca="1">INDEX(Reel1,Spins[[#This Row],[Stop1]])</f>
        <v>🍋</v>
      </c>
      <c r="D1804">
        <f t="shared" ca="1" si="139"/>
        <v>15</v>
      </c>
      <c r="E1804" t="str" cm="1">
        <f t="array" aca="1" ref="E1804" ca="1">INDEX(Reel2,Spins[[#This Row],[Stop2]])</f>
        <v>🍒</v>
      </c>
      <c r="F1804">
        <f t="shared" ca="1" si="140"/>
        <v>1</v>
      </c>
      <c r="G1804" t="str" cm="1">
        <f t="array" aca="1" ref="G1804" ca="1">INDEX(Reel3,Spins[[#This Row],[Stop3]])</f>
        <v>🍋</v>
      </c>
      <c r="H1804" t="b">
        <f ca="1">AND(Spins[[#This Row],[Sym1]]=Spins[[#This Row],[Sym2]],Spins[[#This Row],[Sym2]]=Spins[[#This Row],[Sym3]])</f>
        <v>0</v>
      </c>
      <c r="I1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4">
        <f t="shared" si="141"/>
        <v>1</v>
      </c>
      <c r="K1804">
        <f ca="1">Spins[[#This Row],[Mult]]*Spins[[#This Row],[Bet]]</f>
        <v>0</v>
      </c>
      <c r="L1804">
        <f ca="1">Spins[[#This Row],[Payout]]-Spins[[#This Row],[Bet]]</f>
        <v>-1</v>
      </c>
    </row>
    <row r="1805" spans="1:12" x14ac:dyDescent="0.3">
      <c r="A1805">
        <f t="shared" si="137"/>
        <v>1804</v>
      </c>
      <c r="B1805">
        <f t="shared" ca="1" si="138"/>
        <v>1</v>
      </c>
      <c r="C1805" t="str" cm="1">
        <f t="array" aca="1" ref="C1805" ca="1">INDEX(Reel1,Spins[[#This Row],[Stop1]])</f>
        <v>🍋</v>
      </c>
      <c r="D1805">
        <f t="shared" ca="1" si="139"/>
        <v>25</v>
      </c>
      <c r="E1805" t="str" cm="1">
        <f t="array" aca="1" ref="E1805" ca="1">INDEX(Reel2,Spins[[#This Row],[Stop2]])</f>
        <v>🔔</v>
      </c>
      <c r="F1805">
        <f t="shared" ca="1" si="140"/>
        <v>20</v>
      </c>
      <c r="G1805" t="str" cm="1">
        <f t="array" aca="1" ref="G1805" ca="1">INDEX(Reel3,Spins[[#This Row],[Stop3]])</f>
        <v>🔔</v>
      </c>
      <c r="H1805" t="b">
        <f ca="1">AND(Spins[[#This Row],[Sym1]]=Spins[[#This Row],[Sym2]],Spins[[#This Row],[Sym2]]=Spins[[#This Row],[Sym3]])</f>
        <v>0</v>
      </c>
      <c r="I1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5">
        <f t="shared" si="141"/>
        <v>1</v>
      </c>
      <c r="K1805">
        <f ca="1">Spins[[#This Row],[Mult]]*Spins[[#This Row],[Bet]]</f>
        <v>0</v>
      </c>
      <c r="L1805">
        <f ca="1">Spins[[#This Row],[Payout]]-Spins[[#This Row],[Bet]]</f>
        <v>-1</v>
      </c>
    </row>
    <row r="1806" spans="1:12" x14ac:dyDescent="0.3">
      <c r="A1806">
        <f t="shared" si="137"/>
        <v>1805</v>
      </c>
      <c r="B1806">
        <f t="shared" ca="1" si="138"/>
        <v>4</v>
      </c>
      <c r="C1806" t="str" cm="1">
        <f t="array" aca="1" ref="C1806" ca="1">INDEX(Reel1,Spins[[#This Row],[Stop1]])</f>
        <v>🍋</v>
      </c>
      <c r="D1806">
        <f t="shared" ca="1" si="139"/>
        <v>31</v>
      </c>
      <c r="E1806" t="str" cm="1">
        <f t="array" aca="1" ref="E1806" ca="1">INDEX(Reel2,Spins[[#This Row],[Stop2]])</f>
        <v>💎</v>
      </c>
      <c r="F1806">
        <f t="shared" ca="1" si="140"/>
        <v>26</v>
      </c>
      <c r="G1806" t="str" cm="1">
        <f t="array" aca="1" ref="G1806" ca="1">INDEX(Reel3,Spins[[#This Row],[Stop3]])</f>
        <v>BAR</v>
      </c>
      <c r="H1806" t="b">
        <f ca="1">AND(Spins[[#This Row],[Sym1]]=Spins[[#This Row],[Sym2]],Spins[[#This Row],[Sym2]]=Spins[[#This Row],[Sym3]])</f>
        <v>0</v>
      </c>
      <c r="I1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6">
        <f t="shared" si="141"/>
        <v>1</v>
      </c>
      <c r="K1806">
        <f ca="1">Spins[[#This Row],[Mult]]*Spins[[#This Row],[Bet]]</f>
        <v>0</v>
      </c>
      <c r="L1806">
        <f ca="1">Spins[[#This Row],[Payout]]-Spins[[#This Row],[Bet]]</f>
        <v>-1</v>
      </c>
    </row>
    <row r="1807" spans="1:12" x14ac:dyDescent="0.3">
      <c r="A1807">
        <f t="shared" si="137"/>
        <v>1806</v>
      </c>
      <c r="B1807">
        <f t="shared" ca="1" si="138"/>
        <v>10</v>
      </c>
      <c r="C1807" t="str" cm="1">
        <f t="array" aca="1" ref="C1807" ca="1">INDEX(Reel1,Spins[[#This Row],[Stop1]])</f>
        <v>🍋</v>
      </c>
      <c r="D1807">
        <f t="shared" ca="1" si="139"/>
        <v>5</v>
      </c>
      <c r="E1807" t="str" cm="1">
        <f t="array" aca="1" ref="E1807" ca="1">INDEX(Reel2,Spins[[#This Row],[Stop2]])</f>
        <v>🍋</v>
      </c>
      <c r="F1807">
        <f t="shared" ca="1" si="140"/>
        <v>28</v>
      </c>
      <c r="G1807" t="str" cm="1">
        <f t="array" aca="1" ref="G1807" ca="1">INDEX(Reel3,Spins[[#This Row],[Stop3]])</f>
        <v>7️⃣</v>
      </c>
      <c r="H1807" t="b">
        <f ca="1">AND(Spins[[#This Row],[Sym1]]=Spins[[#This Row],[Sym2]],Spins[[#This Row],[Sym2]]=Spins[[#This Row],[Sym3]])</f>
        <v>0</v>
      </c>
      <c r="I1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07">
        <f t="shared" si="141"/>
        <v>1</v>
      </c>
      <c r="K1807">
        <f ca="1">Spins[[#This Row],[Mult]]*Spins[[#This Row],[Bet]]</f>
        <v>0.6</v>
      </c>
      <c r="L1807">
        <f ca="1">Spins[[#This Row],[Payout]]-Spins[[#This Row],[Bet]]</f>
        <v>-0.4</v>
      </c>
    </row>
    <row r="1808" spans="1:12" x14ac:dyDescent="0.3">
      <c r="A1808">
        <f t="shared" si="137"/>
        <v>1807</v>
      </c>
      <c r="B1808">
        <f t="shared" ca="1" si="138"/>
        <v>17</v>
      </c>
      <c r="C1808" t="str" cm="1">
        <f t="array" aca="1" ref="C1808" ca="1">INDEX(Reel1,Spins[[#This Row],[Stop1]])</f>
        <v>🍒</v>
      </c>
      <c r="D1808">
        <f t="shared" ca="1" si="139"/>
        <v>22</v>
      </c>
      <c r="E1808" t="str" cm="1">
        <f t="array" aca="1" ref="E1808" ca="1">INDEX(Reel2,Spins[[#This Row],[Stop2]])</f>
        <v>🍇</v>
      </c>
      <c r="F1808">
        <f t="shared" ca="1" si="140"/>
        <v>31</v>
      </c>
      <c r="G1808" t="str" cm="1">
        <f t="array" aca="1" ref="G1808" ca="1">INDEX(Reel3,Spins[[#This Row],[Stop3]])</f>
        <v>💎</v>
      </c>
      <c r="H1808" t="b">
        <f ca="1">AND(Spins[[#This Row],[Sym1]]=Spins[[#This Row],[Sym2]],Spins[[#This Row],[Sym2]]=Spins[[#This Row],[Sym3]])</f>
        <v>0</v>
      </c>
      <c r="I1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8">
        <f t="shared" si="141"/>
        <v>1</v>
      </c>
      <c r="K1808">
        <f ca="1">Spins[[#This Row],[Mult]]*Spins[[#This Row],[Bet]]</f>
        <v>0</v>
      </c>
      <c r="L1808">
        <f ca="1">Spins[[#This Row],[Payout]]-Spins[[#This Row],[Bet]]</f>
        <v>-1</v>
      </c>
    </row>
    <row r="1809" spans="1:12" x14ac:dyDescent="0.3">
      <c r="A1809">
        <f t="shared" si="137"/>
        <v>1808</v>
      </c>
      <c r="B1809">
        <f t="shared" ca="1" si="138"/>
        <v>14</v>
      </c>
      <c r="C1809" t="str" cm="1">
        <f t="array" aca="1" ref="C1809" ca="1">INDEX(Reel1,Spins[[#This Row],[Stop1]])</f>
        <v>🍋</v>
      </c>
      <c r="D1809">
        <f t="shared" ca="1" si="139"/>
        <v>24</v>
      </c>
      <c r="E1809" t="str" cm="1">
        <f t="array" aca="1" ref="E1809" ca="1">INDEX(Reel2,Spins[[#This Row],[Stop2]])</f>
        <v>🍇</v>
      </c>
      <c r="F1809">
        <f t="shared" ca="1" si="140"/>
        <v>31</v>
      </c>
      <c r="G1809" t="str" cm="1">
        <f t="array" aca="1" ref="G1809" ca="1">INDEX(Reel3,Spins[[#This Row],[Stop3]])</f>
        <v>💎</v>
      </c>
      <c r="H1809" t="b">
        <f ca="1">AND(Spins[[#This Row],[Sym1]]=Spins[[#This Row],[Sym2]],Spins[[#This Row],[Sym2]]=Spins[[#This Row],[Sym3]])</f>
        <v>0</v>
      </c>
      <c r="I1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09">
        <f t="shared" si="141"/>
        <v>1</v>
      </c>
      <c r="K1809">
        <f ca="1">Spins[[#This Row],[Mult]]*Spins[[#This Row],[Bet]]</f>
        <v>0</v>
      </c>
      <c r="L1809">
        <f ca="1">Spins[[#This Row],[Payout]]-Spins[[#This Row],[Bet]]</f>
        <v>-1</v>
      </c>
    </row>
    <row r="1810" spans="1:12" x14ac:dyDescent="0.3">
      <c r="A1810">
        <f t="shared" si="137"/>
        <v>1809</v>
      </c>
      <c r="B1810">
        <f t="shared" ca="1" si="138"/>
        <v>25</v>
      </c>
      <c r="C1810" t="str" cm="1">
        <f t="array" aca="1" ref="C1810" ca="1">INDEX(Reel1,Spins[[#This Row],[Stop1]])</f>
        <v>🔔</v>
      </c>
      <c r="D1810">
        <f t="shared" ca="1" si="139"/>
        <v>4</v>
      </c>
      <c r="E1810" t="str" cm="1">
        <f t="array" aca="1" ref="E1810" ca="1">INDEX(Reel2,Spins[[#This Row],[Stop2]])</f>
        <v>🍋</v>
      </c>
      <c r="F1810">
        <f t="shared" ca="1" si="140"/>
        <v>27</v>
      </c>
      <c r="G1810" t="str" cm="1">
        <f t="array" aca="1" ref="G1810" ca="1">INDEX(Reel3,Spins[[#This Row],[Stop3]])</f>
        <v>7️⃣</v>
      </c>
      <c r="H1810" t="b">
        <f ca="1">AND(Spins[[#This Row],[Sym1]]=Spins[[#This Row],[Sym2]],Spins[[#This Row],[Sym2]]=Spins[[#This Row],[Sym3]])</f>
        <v>0</v>
      </c>
      <c r="I1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10">
        <f t="shared" si="141"/>
        <v>1</v>
      </c>
      <c r="K1810">
        <f ca="1">Spins[[#This Row],[Mult]]*Spins[[#This Row],[Bet]]</f>
        <v>0</v>
      </c>
      <c r="L1810">
        <f ca="1">Spins[[#This Row],[Payout]]-Spins[[#This Row],[Bet]]</f>
        <v>-1</v>
      </c>
    </row>
    <row r="1811" spans="1:12" x14ac:dyDescent="0.3">
      <c r="A1811">
        <f t="shared" si="137"/>
        <v>1810</v>
      </c>
      <c r="B1811">
        <f t="shared" ca="1" si="138"/>
        <v>22</v>
      </c>
      <c r="C1811" t="str" cm="1">
        <f t="array" aca="1" ref="C1811" ca="1">INDEX(Reel1,Spins[[#This Row],[Stop1]])</f>
        <v>🍇</v>
      </c>
      <c r="D1811">
        <f t="shared" ca="1" si="139"/>
        <v>21</v>
      </c>
      <c r="E1811" t="str" cm="1">
        <f t="array" aca="1" ref="E1811" ca="1">INDEX(Reel2,Spins[[#This Row],[Stop2]])</f>
        <v>🍒</v>
      </c>
      <c r="F1811">
        <f t="shared" ca="1" si="140"/>
        <v>22</v>
      </c>
      <c r="G1811" t="str" cm="1">
        <f t="array" aca="1" ref="G1811" ca="1">INDEX(Reel3,Spins[[#This Row],[Stop3]])</f>
        <v>🔔</v>
      </c>
      <c r="H1811" t="b">
        <f ca="1">AND(Spins[[#This Row],[Sym1]]=Spins[[#This Row],[Sym2]],Spins[[#This Row],[Sym2]]=Spins[[#This Row],[Sym3]])</f>
        <v>0</v>
      </c>
      <c r="I1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11">
        <f t="shared" si="141"/>
        <v>1</v>
      </c>
      <c r="K1811">
        <f ca="1">Spins[[#This Row],[Mult]]*Spins[[#This Row],[Bet]]</f>
        <v>0</v>
      </c>
      <c r="L1811">
        <f ca="1">Spins[[#This Row],[Payout]]-Spins[[#This Row],[Bet]]</f>
        <v>-1</v>
      </c>
    </row>
    <row r="1812" spans="1:12" x14ac:dyDescent="0.3">
      <c r="A1812">
        <f t="shared" si="137"/>
        <v>1811</v>
      </c>
      <c r="B1812">
        <f t="shared" ca="1" si="138"/>
        <v>1</v>
      </c>
      <c r="C1812" t="str" cm="1">
        <f t="array" aca="1" ref="C1812" ca="1">INDEX(Reel1,Spins[[#This Row],[Stop1]])</f>
        <v>🍋</v>
      </c>
      <c r="D1812">
        <f t="shared" ca="1" si="139"/>
        <v>4</v>
      </c>
      <c r="E1812" t="str" cm="1">
        <f t="array" aca="1" ref="E1812" ca="1">INDEX(Reel2,Spins[[#This Row],[Stop2]])</f>
        <v>🍋</v>
      </c>
      <c r="F1812">
        <f t="shared" ca="1" si="140"/>
        <v>13</v>
      </c>
      <c r="G1812" t="str" cm="1">
        <f t="array" aca="1" ref="G1812" ca="1">INDEX(Reel3,Spins[[#This Row],[Stop3]])</f>
        <v>🍇</v>
      </c>
      <c r="H1812" t="b">
        <f ca="1">AND(Spins[[#This Row],[Sym1]]=Spins[[#This Row],[Sym2]],Spins[[#This Row],[Sym2]]=Spins[[#This Row],[Sym3]])</f>
        <v>0</v>
      </c>
      <c r="I1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12">
        <f t="shared" si="141"/>
        <v>1</v>
      </c>
      <c r="K1812">
        <f ca="1">Spins[[#This Row],[Mult]]*Spins[[#This Row],[Bet]]</f>
        <v>0.6</v>
      </c>
      <c r="L1812">
        <f ca="1">Spins[[#This Row],[Payout]]-Spins[[#This Row],[Bet]]</f>
        <v>-0.4</v>
      </c>
    </row>
    <row r="1813" spans="1:12" x14ac:dyDescent="0.3">
      <c r="A1813">
        <f t="shared" si="137"/>
        <v>1812</v>
      </c>
      <c r="B1813">
        <f t="shared" ca="1" si="138"/>
        <v>13</v>
      </c>
      <c r="C1813" t="str" cm="1">
        <f t="array" aca="1" ref="C1813" ca="1">INDEX(Reel1,Spins[[#This Row],[Stop1]])</f>
        <v>🍋</v>
      </c>
      <c r="D1813">
        <f t="shared" ca="1" si="139"/>
        <v>2</v>
      </c>
      <c r="E1813" t="str" cm="1">
        <f t="array" aca="1" ref="E1813" ca="1">INDEX(Reel2,Spins[[#This Row],[Stop2]])</f>
        <v>🍋</v>
      </c>
      <c r="F1813">
        <f t="shared" ca="1" si="140"/>
        <v>29</v>
      </c>
      <c r="G1813" t="str" cm="1">
        <f t="array" aca="1" ref="G1813" ca="1">INDEX(Reel3,Spins[[#This Row],[Stop3]])</f>
        <v>7️⃣</v>
      </c>
      <c r="H1813" t="b">
        <f ca="1">AND(Spins[[#This Row],[Sym1]]=Spins[[#This Row],[Sym2]],Spins[[#This Row],[Sym2]]=Spins[[#This Row],[Sym3]])</f>
        <v>0</v>
      </c>
      <c r="I1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13">
        <f t="shared" si="141"/>
        <v>1</v>
      </c>
      <c r="K1813">
        <f ca="1">Spins[[#This Row],[Mult]]*Spins[[#This Row],[Bet]]</f>
        <v>0.6</v>
      </c>
      <c r="L1813">
        <f ca="1">Spins[[#This Row],[Payout]]-Spins[[#This Row],[Bet]]</f>
        <v>-0.4</v>
      </c>
    </row>
    <row r="1814" spans="1:12" x14ac:dyDescent="0.3">
      <c r="A1814">
        <f t="shared" si="137"/>
        <v>1813</v>
      </c>
      <c r="B1814">
        <f t="shared" ca="1" si="138"/>
        <v>25</v>
      </c>
      <c r="C1814" t="str" cm="1">
        <f t="array" aca="1" ref="C1814" ca="1">INDEX(Reel1,Spins[[#This Row],[Stop1]])</f>
        <v>🔔</v>
      </c>
      <c r="D1814">
        <f t="shared" ca="1" si="139"/>
        <v>16</v>
      </c>
      <c r="E1814" t="str" cm="1">
        <f t="array" aca="1" ref="E1814" ca="1">INDEX(Reel2,Spins[[#This Row],[Stop2]])</f>
        <v>🍒</v>
      </c>
      <c r="F1814">
        <f t="shared" ca="1" si="140"/>
        <v>15</v>
      </c>
      <c r="G1814" t="str" cm="1">
        <f t="array" aca="1" ref="G1814" ca="1">INDEX(Reel3,Spins[[#This Row],[Stop3]])</f>
        <v>🍇</v>
      </c>
      <c r="H1814" t="b">
        <f ca="1">AND(Spins[[#This Row],[Sym1]]=Spins[[#This Row],[Sym2]],Spins[[#This Row],[Sym2]]=Spins[[#This Row],[Sym3]])</f>
        <v>0</v>
      </c>
      <c r="I1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14">
        <f t="shared" si="141"/>
        <v>1</v>
      </c>
      <c r="K1814">
        <f ca="1">Spins[[#This Row],[Mult]]*Spins[[#This Row],[Bet]]</f>
        <v>0</v>
      </c>
      <c r="L1814">
        <f ca="1">Spins[[#This Row],[Payout]]-Spins[[#This Row],[Bet]]</f>
        <v>-1</v>
      </c>
    </row>
    <row r="1815" spans="1:12" x14ac:dyDescent="0.3">
      <c r="A1815">
        <f t="shared" si="137"/>
        <v>1814</v>
      </c>
      <c r="B1815">
        <f t="shared" ca="1" si="138"/>
        <v>3</v>
      </c>
      <c r="C1815" t="str" cm="1">
        <f t="array" aca="1" ref="C1815" ca="1">INDEX(Reel1,Spins[[#This Row],[Stop1]])</f>
        <v>🍋</v>
      </c>
      <c r="D1815">
        <f t="shared" ca="1" si="139"/>
        <v>27</v>
      </c>
      <c r="E1815" t="str" cm="1">
        <f t="array" aca="1" ref="E1815" ca="1">INDEX(Reel2,Spins[[#This Row],[Stop2]])</f>
        <v>BAR</v>
      </c>
      <c r="F1815">
        <f t="shared" ca="1" si="140"/>
        <v>15</v>
      </c>
      <c r="G1815" t="str" cm="1">
        <f t="array" aca="1" ref="G1815" ca="1">INDEX(Reel3,Spins[[#This Row],[Stop3]])</f>
        <v>🍇</v>
      </c>
      <c r="H1815" t="b">
        <f ca="1">AND(Spins[[#This Row],[Sym1]]=Spins[[#This Row],[Sym2]],Spins[[#This Row],[Sym2]]=Spins[[#This Row],[Sym3]])</f>
        <v>0</v>
      </c>
      <c r="I1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15">
        <f t="shared" si="141"/>
        <v>1</v>
      </c>
      <c r="K1815">
        <f ca="1">Spins[[#This Row],[Mult]]*Spins[[#This Row],[Bet]]</f>
        <v>0</v>
      </c>
      <c r="L1815">
        <f ca="1">Spins[[#This Row],[Payout]]-Spins[[#This Row],[Bet]]</f>
        <v>-1</v>
      </c>
    </row>
    <row r="1816" spans="1:12" x14ac:dyDescent="0.3">
      <c r="A1816">
        <f t="shared" si="137"/>
        <v>1815</v>
      </c>
      <c r="B1816">
        <f t="shared" ca="1" si="138"/>
        <v>6</v>
      </c>
      <c r="C1816" t="str" cm="1">
        <f t="array" aca="1" ref="C1816" ca="1">INDEX(Reel1,Spins[[#This Row],[Stop1]])</f>
        <v>🍋</v>
      </c>
      <c r="D1816">
        <f t="shared" ca="1" si="139"/>
        <v>8</v>
      </c>
      <c r="E1816" t="str" cm="1">
        <f t="array" aca="1" ref="E1816" ca="1">INDEX(Reel2,Spins[[#This Row],[Stop2]])</f>
        <v>🍋</v>
      </c>
      <c r="F1816">
        <f t="shared" ca="1" si="140"/>
        <v>8</v>
      </c>
      <c r="G1816" t="str" cm="1">
        <f t="array" aca="1" ref="G1816" ca="1">INDEX(Reel3,Spins[[#This Row],[Stop3]])</f>
        <v>🍒</v>
      </c>
      <c r="H1816" t="b">
        <f ca="1">AND(Spins[[#This Row],[Sym1]]=Spins[[#This Row],[Sym2]],Spins[[#This Row],[Sym2]]=Spins[[#This Row],[Sym3]])</f>
        <v>0</v>
      </c>
      <c r="I1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16">
        <f t="shared" si="141"/>
        <v>1</v>
      </c>
      <c r="K1816">
        <f ca="1">Spins[[#This Row],[Mult]]*Spins[[#This Row],[Bet]]</f>
        <v>0.6</v>
      </c>
      <c r="L1816">
        <f ca="1">Spins[[#This Row],[Payout]]-Spins[[#This Row],[Bet]]</f>
        <v>-0.4</v>
      </c>
    </row>
    <row r="1817" spans="1:12" x14ac:dyDescent="0.3">
      <c r="A1817">
        <f t="shared" si="137"/>
        <v>1816</v>
      </c>
      <c r="B1817">
        <f t="shared" ca="1" si="138"/>
        <v>8</v>
      </c>
      <c r="C1817" t="str" cm="1">
        <f t="array" aca="1" ref="C1817" ca="1">INDEX(Reel1,Spins[[#This Row],[Stop1]])</f>
        <v>🍋</v>
      </c>
      <c r="D1817">
        <f t="shared" ca="1" si="139"/>
        <v>13</v>
      </c>
      <c r="E1817" t="str" cm="1">
        <f t="array" aca="1" ref="E1817" ca="1">INDEX(Reel2,Spins[[#This Row],[Stop2]])</f>
        <v>🍋</v>
      </c>
      <c r="F1817">
        <f t="shared" ca="1" si="140"/>
        <v>12</v>
      </c>
      <c r="G1817" t="str" cm="1">
        <f t="array" aca="1" ref="G1817" ca="1">INDEX(Reel3,Spins[[#This Row],[Stop3]])</f>
        <v>🍒</v>
      </c>
      <c r="H1817" t="b">
        <f ca="1">AND(Spins[[#This Row],[Sym1]]=Spins[[#This Row],[Sym2]],Spins[[#This Row],[Sym2]]=Spins[[#This Row],[Sym3]])</f>
        <v>0</v>
      </c>
      <c r="I1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17">
        <f t="shared" si="141"/>
        <v>1</v>
      </c>
      <c r="K1817">
        <f ca="1">Spins[[#This Row],[Mult]]*Spins[[#This Row],[Bet]]</f>
        <v>0.6</v>
      </c>
      <c r="L1817">
        <f ca="1">Spins[[#This Row],[Payout]]-Spins[[#This Row],[Bet]]</f>
        <v>-0.4</v>
      </c>
    </row>
    <row r="1818" spans="1:12" x14ac:dyDescent="0.3">
      <c r="A1818">
        <f t="shared" si="137"/>
        <v>1817</v>
      </c>
      <c r="B1818">
        <f t="shared" ca="1" si="138"/>
        <v>18</v>
      </c>
      <c r="C1818" t="str" cm="1">
        <f t="array" aca="1" ref="C1818" ca="1">INDEX(Reel1,Spins[[#This Row],[Stop1]])</f>
        <v>🍒</v>
      </c>
      <c r="D1818">
        <f t="shared" ca="1" si="139"/>
        <v>25</v>
      </c>
      <c r="E1818" t="str" cm="1">
        <f t="array" aca="1" ref="E1818" ca="1">INDEX(Reel2,Spins[[#This Row],[Stop2]])</f>
        <v>🔔</v>
      </c>
      <c r="F1818">
        <f t="shared" ca="1" si="140"/>
        <v>21</v>
      </c>
      <c r="G1818" t="str" cm="1">
        <f t="array" aca="1" ref="G1818" ca="1">INDEX(Reel3,Spins[[#This Row],[Stop3]])</f>
        <v>🔔</v>
      </c>
      <c r="H1818" t="b">
        <f ca="1">AND(Spins[[#This Row],[Sym1]]=Spins[[#This Row],[Sym2]],Spins[[#This Row],[Sym2]]=Spins[[#This Row],[Sym3]])</f>
        <v>0</v>
      </c>
      <c r="I1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18">
        <f t="shared" si="141"/>
        <v>1</v>
      </c>
      <c r="K1818">
        <f ca="1">Spins[[#This Row],[Mult]]*Spins[[#This Row],[Bet]]</f>
        <v>0</v>
      </c>
      <c r="L1818">
        <f ca="1">Spins[[#This Row],[Payout]]-Spins[[#This Row],[Bet]]</f>
        <v>-1</v>
      </c>
    </row>
    <row r="1819" spans="1:12" x14ac:dyDescent="0.3">
      <c r="A1819">
        <f t="shared" si="137"/>
        <v>1818</v>
      </c>
      <c r="B1819">
        <f t="shared" ca="1" si="138"/>
        <v>12</v>
      </c>
      <c r="C1819" t="str" cm="1">
        <f t="array" aca="1" ref="C1819" ca="1">INDEX(Reel1,Spins[[#This Row],[Stop1]])</f>
        <v>🍋</v>
      </c>
      <c r="D1819">
        <f t="shared" ca="1" si="139"/>
        <v>18</v>
      </c>
      <c r="E1819" t="str" cm="1">
        <f t="array" aca="1" ref="E1819" ca="1">INDEX(Reel2,Spins[[#This Row],[Stop2]])</f>
        <v>🍒</v>
      </c>
      <c r="F1819">
        <f t="shared" ca="1" si="140"/>
        <v>7</v>
      </c>
      <c r="G1819" t="str" cm="1">
        <f t="array" aca="1" ref="G1819" ca="1">INDEX(Reel3,Spins[[#This Row],[Stop3]])</f>
        <v>🍒</v>
      </c>
      <c r="H1819" t="b">
        <f ca="1">AND(Spins[[#This Row],[Sym1]]=Spins[[#This Row],[Sym2]],Spins[[#This Row],[Sym2]]=Spins[[#This Row],[Sym3]])</f>
        <v>0</v>
      </c>
      <c r="I1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19">
        <f t="shared" si="141"/>
        <v>1</v>
      </c>
      <c r="K1819">
        <f ca="1">Spins[[#This Row],[Mult]]*Spins[[#This Row],[Bet]]</f>
        <v>0</v>
      </c>
      <c r="L1819">
        <f ca="1">Spins[[#This Row],[Payout]]-Spins[[#This Row],[Bet]]</f>
        <v>-1</v>
      </c>
    </row>
    <row r="1820" spans="1:12" x14ac:dyDescent="0.3">
      <c r="A1820">
        <f t="shared" si="137"/>
        <v>1819</v>
      </c>
      <c r="B1820">
        <f t="shared" ca="1" si="138"/>
        <v>26</v>
      </c>
      <c r="C1820" t="str" cm="1">
        <f t="array" aca="1" ref="C1820" ca="1">INDEX(Reel1,Spins[[#This Row],[Stop1]])</f>
        <v>🔔</v>
      </c>
      <c r="D1820">
        <f t="shared" ca="1" si="139"/>
        <v>8</v>
      </c>
      <c r="E1820" t="str" cm="1">
        <f t="array" aca="1" ref="E1820" ca="1">INDEX(Reel2,Spins[[#This Row],[Stop2]])</f>
        <v>🍋</v>
      </c>
      <c r="F1820">
        <f t="shared" ca="1" si="140"/>
        <v>20</v>
      </c>
      <c r="G1820" t="str" cm="1">
        <f t="array" aca="1" ref="G1820" ca="1">INDEX(Reel3,Spins[[#This Row],[Stop3]])</f>
        <v>🔔</v>
      </c>
      <c r="H1820" t="b">
        <f ca="1">AND(Spins[[#This Row],[Sym1]]=Spins[[#This Row],[Sym2]],Spins[[#This Row],[Sym2]]=Spins[[#This Row],[Sym3]])</f>
        <v>0</v>
      </c>
      <c r="I1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0">
        <f t="shared" si="141"/>
        <v>1</v>
      </c>
      <c r="K1820">
        <f ca="1">Spins[[#This Row],[Mult]]*Spins[[#This Row],[Bet]]</f>
        <v>0</v>
      </c>
      <c r="L1820">
        <f ca="1">Spins[[#This Row],[Payout]]-Spins[[#This Row],[Bet]]</f>
        <v>-1</v>
      </c>
    </row>
    <row r="1821" spans="1:12" x14ac:dyDescent="0.3">
      <c r="A1821">
        <f t="shared" si="137"/>
        <v>1820</v>
      </c>
      <c r="B1821">
        <f t="shared" ca="1" si="138"/>
        <v>31</v>
      </c>
      <c r="C1821" t="str" cm="1">
        <f t="array" aca="1" ref="C1821" ca="1">INDEX(Reel1,Spins[[#This Row],[Stop1]])</f>
        <v>💎</v>
      </c>
      <c r="D1821">
        <f t="shared" ca="1" si="139"/>
        <v>30</v>
      </c>
      <c r="E1821" t="str" cm="1">
        <f t="array" aca="1" ref="E1821" ca="1">INDEX(Reel2,Spins[[#This Row],[Stop2]])</f>
        <v>7️⃣</v>
      </c>
      <c r="F1821">
        <f t="shared" ca="1" si="140"/>
        <v>30</v>
      </c>
      <c r="G1821" t="str" cm="1">
        <f t="array" aca="1" ref="G1821" ca="1">INDEX(Reel3,Spins[[#This Row],[Stop3]])</f>
        <v>💎</v>
      </c>
      <c r="H1821" t="b">
        <f ca="1">AND(Spins[[#This Row],[Sym1]]=Spins[[#This Row],[Sym2]],Spins[[#This Row],[Sym2]]=Spins[[#This Row],[Sym3]])</f>
        <v>0</v>
      </c>
      <c r="I1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1">
        <f t="shared" si="141"/>
        <v>1</v>
      </c>
      <c r="K1821">
        <f ca="1">Spins[[#This Row],[Mult]]*Spins[[#This Row],[Bet]]</f>
        <v>0</v>
      </c>
      <c r="L1821">
        <f ca="1">Spins[[#This Row],[Payout]]-Spins[[#This Row],[Bet]]</f>
        <v>-1</v>
      </c>
    </row>
    <row r="1822" spans="1:12" x14ac:dyDescent="0.3">
      <c r="A1822">
        <f t="shared" si="137"/>
        <v>1821</v>
      </c>
      <c r="B1822">
        <f t="shared" ca="1" si="138"/>
        <v>28</v>
      </c>
      <c r="C1822" t="str" cm="1">
        <f t="array" aca="1" ref="C1822" ca="1">INDEX(Reel1,Spins[[#This Row],[Stop1]])</f>
        <v>BAR</v>
      </c>
      <c r="D1822">
        <f t="shared" ca="1" si="139"/>
        <v>10</v>
      </c>
      <c r="E1822" t="str" cm="1">
        <f t="array" aca="1" ref="E1822" ca="1">INDEX(Reel2,Spins[[#This Row],[Stop2]])</f>
        <v>🍋</v>
      </c>
      <c r="F1822">
        <f t="shared" ca="1" si="140"/>
        <v>3</v>
      </c>
      <c r="G1822" t="str" cm="1">
        <f t="array" aca="1" ref="G1822" ca="1">INDEX(Reel3,Spins[[#This Row],[Stop3]])</f>
        <v>🍋</v>
      </c>
      <c r="H1822" t="b">
        <f ca="1">AND(Spins[[#This Row],[Sym1]]=Spins[[#This Row],[Sym2]],Spins[[#This Row],[Sym2]]=Spins[[#This Row],[Sym3]])</f>
        <v>0</v>
      </c>
      <c r="I1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2">
        <f t="shared" si="141"/>
        <v>1</v>
      </c>
      <c r="K1822">
        <f ca="1">Spins[[#This Row],[Mult]]*Spins[[#This Row],[Bet]]</f>
        <v>0</v>
      </c>
      <c r="L1822">
        <f ca="1">Spins[[#This Row],[Payout]]-Spins[[#This Row],[Bet]]</f>
        <v>-1</v>
      </c>
    </row>
    <row r="1823" spans="1:12" x14ac:dyDescent="0.3">
      <c r="A1823">
        <f t="shared" si="137"/>
        <v>1822</v>
      </c>
      <c r="B1823">
        <f t="shared" ca="1" si="138"/>
        <v>10</v>
      </c>
      <c r="C1823" t="str" cm="1">
        <f t="array" aca="1" ref="C1823" ca="1">INDEX(Reel1,Spins[[#This Row],[Stop1]])</f>
        <v>🍋</v>
      </c>
      <c r="D1823">
        <f t="shared" ca="1" si="139"/>
        <v>20</v>
      </c>
      <c r="E1823" t="str" cm="1">
        <f t="array" aca="1" ref="E1823" ca="1">INDEX(Reel2,Spins[[#This Row],[Stop2]])</f>
        <v>🍒</v>
      </c>
      <c r="F1823">
        <f t="shared" ca="1" si="140"/>
        <v>10</v>
      </c>
      <c r="G1823" t="str" cm="1">
        <f t="array" aca="1" ref="G1823" ca="1">INDEX(Reel3,Spins[[#This Row],[Stop3]])</f>
        <v>🍒</v>
      </c>
      <c r="H1823" t="b">
        <f ca="1">AND(Spins[[#This Row],[Sym1]]=Spins[[#This Row],[Sym2]],Spins[[#This Row],[Sym2]]=Spins[[#This Row],[Sym3]])</f>
        <v>0</v>
      </c>
      <c r="I1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3">
        <f t="shared" si="141"/>
        <v>1</v>
      </c>
      <c r="K1823">
        <f ca="1">Spins[[#This Row],[Mult]]*Spins[[#This Row],[Bet]]</f>
        <v>0</v>
      </c>
      <c r="L1823">
        <f ca="1">Spins[[#This Row],[Payout]]-Spins[[#This Row],[Bet]]</f>
        <v>-1</v>
      </c>
    </row>
    <row r="1824" spans="1:12" x14ac:dyDescent="0.3">
      <c r="A1824">
        <f t="shared" si="137"/>
        <v>1823</v>
      </c>
      <c r="B1824">
        <f t="shared" ca="1" si="138"/>
        <v>11</v>
      </c>
      <c r="C1824" t="str" cm="1">
        <f t="array" aca="1" ref="C1824" ca="1">INDEX(Reel1,Spins[[#This Row],[Stop1]])</f>
        <v>🍋</v>
      </c>
      <c r="D1824">
        <f t="shared" ca="1" si="139"/>
        <v>10</v>
      </c>
      <c r="E1824" t="str" cm="1">
        <f t="array" aca="1" ref="E1824" ca="1">INDEX(Reel2,Spins[[#This Row],[Stop2]])</f>
        <v>🍋</v>
      </c>
      <c r="F1824">
        <f t="shared" ca="1" si="140"/>
        <v>13</v>
      </c>
      <c r="G1824" t="str" cm="1">
        <f t="array" aca="1" ref="G1824" ca="1">INDEX(Reel3,Spins[[#This Row],[Stop3]])</f>
        <v>🍇</v>
      </c>
      <c r="H1824" t="b">
        <f ca="1">AND(Spins[[#This Row],[Sym1]]=Spins[[#This Row],[Sym2]],Spins[[#This Row],[Sym2]]=Spins[[#This Row],[Sym3]])</f>
        <v>0</v>
      </c>
      <c r="I1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24">
        <f t="shared" si="141"/>
        <v>1</v>
      </c>
      <c r="K1824">
        <f ca="1">Spins[[#This Row],[Mult]]*Spins[[#This Row],[Bet]]</f>
        <v>0.6</v>
      </c>
      <c r="L1824">
        <f ca="1">Spins[[#This Row],[Payout]]-Spins[[#This Row],[Bet]]</f>
        <v>-0.4</v>
      </c>
    </row>
    <row r="1825" spans="1:12" x14ac:dyDescent="0.3">
      <c r="A1825">
        <f t="shared" si="137"/>
        <v>1824</v>
      </c>
      <c r="B1825">
        <f t="shared" ca="1" si="138"/>
        <v>10</v>
      </c>
      <c r="C1825" t="str" cm="1">
        <f t="array" aca="1" ref="C1825" ca="1">INDEX(Reel1,Spins[[#This Row],[Stop1]])</f>
        <v>🍋</v>
      </c>
      <c r="D1825">
        <f t="shared" ca="1" si="139"/>
        <v>20</v>
      </c>
      <c r="E1825" t="str" cm="1">
        <f t="array" aca="1" ref="E1825" ca="1">INDEX(Reel2,Spins[[#This Row],[Stop2]])</f>
        <v>🍒</v>
      </c>
      <c r="F1825">
        <f t="shared" ca="1" si="140"/>
        <v>19</v>
      </c>
      <c r="G1825" t="str" cm="1">
        <f t="array" aca="1" ref="G1825" ca="1">INDEX(Reel3,Spins[[#This Row],[Stop3]])</f>
        <v>🔔</v>
      </c>
      <c r="H1825" t="b">
        <f ca="1">AND(Spins[[#This Row],[Sym1]]=Spins[[#This Row],[Sym2]],Spins[[#This Row],[Sym2]]=Spins[[#This Row],[Sym3]])</f>
        <v>0</v>
      </c>
      <c r="I1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5">
        <f t="shared" si="141"/>
        <v>1</v>
      </c>
      <c r="K1825">
        <f ca="1">Spins[[#This Row],[Mult]]*Spins[[#This Row],[Bet]]</f>
        <v>0</v>
      </c>
      <c r="L1825">
        <f ca="1">Spins[[#This Row],[Payout]]-Spins[[#This Row],[Bet]]</f>
        <v>-1</v>
      </c>
    </row>
    <row r="1826" spans="1:12" x14ac:dyDescent="0.3">
      <c r="A1826">
        <f t="shared" si="137"/>
        <v>1825</v>
      </c>
      <c r="B1826">
        <f t="shared" ca="1" si="138"/>
        <v>23</v>
      </c>
      <c r="C1826" t="str" cm="1">
        <f t="array" aca="1" ref="C1826" ca="1">INDEX(Reel1,Spins[[#This Row],[Stop1]])</f>
        <v>🍇</v>
      </c>
      <c r="D1826">
        <f t="shared" ca="1" si="139"/>
        <v>4</v>
      </c>
      <c r="E1826" t="str" cm="1">
        <f t="array" aca="1" ref="E1826" ca="1">INDEX(Reel2,Spins[[#This Row],[Stop2]])</f>
        <v>🍋</v>
      </c>
      <c r="F1826">
        <f t="shared" ca="1" si="140"/>
        <v>19</v>
      </c>
      <c r="G1826" t="str" cm="1">
        <f t="array" aca="1" ref="G1826" ca="1">INDEX(Reel3,Spins[[#This Row],[Stop3]])</f>
        <v>🔔</v>
      </c>
      <c r="H1826" t="b">
        <f ca="1">AND(Spins[[#This Row],[Sym1]]=Spins[[#This Row],[Sym2]],Spins[[#This Row],[Sym2]]=Spins[[#This Row],[Sym3]])</f>
        <v>0</v>
      </c>
      <c r="I1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6">
        <f t="shared" si="141"/>
        <v>1</v>
      </c>
      <c r="K1826">
        <f ca="1">Spins[[#This Row],[Mult]]*Spins[[#This Row],[Bet]]</f>
        <v>0</v>
      </c>
      <c r="L1826">
        <f ca="1">Spins[[#This Row],[Payout]]-Spins[[#This Row],[Bet]]</f>
        <v>-1</v>
      </c>
    </row>
    <row r="1827" spans="1:12" x14ac:dyDescent="0.3">
      <c r="A1827">
        <f t="shared" si="137"/>
        <v>1826</v>
      </c>
      <c r="B1827">
        <f t="shared" ca="1" si="138"/>
        <v>19</v>
      </c>
      <c r="C1827" t="str" cm="1">
        <f t="array" aca="1" ref="C1827" ca="1">INDEX(Reel1,Spins[[#This Row],[Stop1]])</f>
        <v>🍒</v>
      </c>
      <c r="D1827">
        <f t="shared" ca="1" si="139"/>
        <v>8</v>
      </c>
      <c r="E1827" t="str" cm="1">
        <f t="array" aca="1" ref="E1827" ca="1">INDEX(Reel2,Spins[[#This Row],[Stop2]])</f>
        <v>🍋</v>
      </c>
      <c r="F1827">
        <f t="shared" ca="1" si="140"/>
        <v>31</v>
      </c>
      <c r="G1827" t="str" cm="1">
        <f t="array" aca="1" ref="G1827" ca="1">INDEX(Reel3,Spins[[#This Row],[Stop3]])</f>
        <v>💎</v>
      </c>
      <c r="H1827" t="b">
        <f ca="1">AND(Spins[[#This Row],[Sym1]]=Spins[[#This Row],[Sym2]],Spins[[#This Row],[Sym2]]=Spins[[#This Row],[Sym3]])</f>
        <v>0</v>
      </c>
      <c r="I1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7">
        <f t="shared" si="141"/>
        <v>1</v>
      </c>
      <c r="K1827">
        <f ca="1">Spins[[#This Row],[Mult]]*Spins[[#This Row],[Bet]]</f>
        <v>0</v>
      </c>
      <c r="L1827">
        <f ca="1">Spins[[#This Row],[Payout]]-Spins[[#This Row],[Bet]]</f>
        <v>-1</v>
      </c>
    </row>
    <row r="1828" spans="1:12" x14ac:dyDescent="0.3">
      <c r="A1828">
        <f t="shared" si="137"/>
        <v>1827</v>
      </c>
      <c r="B1828">
        <f t="shared" ca="1" si="138"/>
        <v>20</v>
      </c>
      <c r="C1828" t="str" cm="1">
        <f t="array" aca="1" ref="C1828" ca="1">INDEX(Reel1,Spins[[#This Row],[Stop1]])</f>
        <v>🍒</v>
      </c>
      <c r="D1828">
        <f t="shared" ca="1" si="139"/>
        <v>9</v>
      </c>
      <c r="E1828" t="str" cm="1">
        <f t="array" aca="1" ref="E1828" ca="1">INDEX(Reel2,Spins[[#This Row],[Stop2]])</f>
        <v>🍋</v>
      </c>
      <c r="F1828">
        <f t="shared" ca="1" si="140"/>
        <v>22</v>
      </c>
      <c r="G1828" t="str" cm="1">
        <f t="array" aca="1" ref="G1828" ca="1">INDEX(Reel3,Spins[[#This Row],[Stop3]])</f>
        <v>🔔</v>
      </c>
      <c r="H1828" t="b">
        <f ca="1">AND(Spins[[#This Row],[Sym1]]=Spins[[#This Row],[Sym2]],Spins[[#This Row],[Sym2]]=Spins[[#This Row],[Sym3]])</f>
        <v>0</v>
      </c>
      <c r="I1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8">
        <f t="shared" si="141"/>
        <v>1</v>
      </c>
      <c r="K1828">
        <f ca="1">Spins[[#This Row],[Mult]]*Spins[[#This Row],[Bet]]</f>
        <v>0</v>
      </c>
      <c r="L1828">
        <f ca="1">Spins[[#This Row],[Payout]]-Spins[[#This Row],[Bet]]</f>
        <v>-1</v>
      </c>
    </row>
    <row r="1829" spans="1:12" x14ac:dyDescent="0.3">
      <c r="A1829">
        <f t="shared" si="137"/>
        <v>1828</v>
      </c>
      <c r="B1829">
        <f t="shared" ca="1" si="138"/>
        <v>27</v>
      </c>
      <c r="C1829" t="str" cm="1">
        <f t="array" aca="1" ref="C1829" ca="1">INDEX(Reel1,Spins[[#This Row],[Stop1]])</f>
        <v>BAR</v>
      </c>
      <c r="D1829">
        <f t="shared" ca="1" si="139"/>
        <v>30</v>
      </c>
      <c r="E1829" t="str" cm="1">
        <f t="array" aca="1" ref="E1829" ca="1">INDEX(Reel2,Spins[[#This Row],[Stop2]])</f>
        <v>7️⃣</v>
      </c>
      <c r="F1829">
        <f t="shared" ca="1" si="140"/>
        <v>18</v>
      </c>
      <c r="G1829" t="str" cm="1">
        <f t="array" aca="1" ref="G1829" ca="1">INDEX(Reel3,Spins[[#This Row],[Stop3]])</f>
        <v>🔔</v>
      </c>
      <c r="H1829" t="b">
        <f ca="1">AND(Spins[[#This Row],[Sym1]]=Spins[[#This Row],[Sym2]],Spins[[#This Row],[Sym2]]=Spins[[#This Row],[Sym3]])</f>
        <v>0</v>
      </c>
      <c r="I1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29">
        <f t="shared" si="141"/>
        <v>1</v>
      </c>
      <c r="K1829">
        <f ca="1">Spins[[#This Row],[Mult]]*Spins[[#This Row],[Bet]]</f>
        <v>0</v>
      </c>
      <c r="L1829">
        <f ca="1">Spins[[#This Row],[Payout]]-Spins[[#This Row],[Bet]]</f>
        <v>-1</v>
      </c>
    </row>
    <row r="1830" spans="1:12" x14ac:dyDescent="0.3">
      <c r="A1830">
        <f t="shared" si="137"/>
        <v>1829</v>
      </c>
      <c r="B1830">
        <f t="shared" ca="1" si="138"/>
        <v>29</v>
      </c>
      <c r="C1830" t="str" cm="1">
        <f t="array" aca="1" ref="C1830" ca="1">INDEX(Reel1,Spins[[#This Row],[Stop1]])</f>
        <v>7️⃣</v>
      </c>
      <c r="D1830">
        <f t="shared" ca="1" si="139"/>
        <v>29</v>
      </c>
      <c r="E1830" t="str" cm="1">
        <f t="array" aca="1" ref="E1830" ca="1">INDEX(Reel2,Spins[[#This Row],[Stop2]])</f>
        <v>7️⃣</v>
      </c>
      <c r="F1830">
        <f t="shared" ca="1" si="140"/>
        <v>18</v>
      </c>
      <c r="G1830" t="str" cm="1">
        <f t="array" aca="1" ref="G1830" ca="1">INDEX(Reel3,Spins[[#This Row],[Stop3]])</f>
        <v>🔔</v>
      </c>
      <c r="H1830" t="b">
        <f ca="1">AND(Spins[[#This Row],[Sym1]]=Spins[[#This Row],[Sym2]],Spins[[#This Row],[Sym2]]=Spins[[#This Row],[Sym3]])</f>
        <v>0</v>
      </c>
      <c r="I1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830">
        <f t="shared" si="141"/>
        <v>1</v>
      </c>
      <c r="K1830">
        <f ca="1">Spins[[#This Row],[Mult]]*Spins[[#This Row],[Bet]]</f>
        <v>6</v>
      </c>
      <c r="L1830">
        <f ca="1">Spins[[#This Row],[Payout]]-Spins[[#This Row],[Bet]]</f>
        <v>5</v>
      </c>
    </row>
    <row r="1831" spans="1:12" x14ac:dyDescent="0.3">
      <c r="A1831">
        <f t="shared" si="137"/>
        <v>1830</v>
      </c>
      <c r="B1831">
        <f t="shared" ca="1" si="138"/>
        <v>17</v>
      </c>
      <c r="C1831" t="str" cm="1">
        <f t="array" aca="1" ref="C1831" ca="1">INDEX(Reel1,Spins[[#This Row],[Stop1]])</f>
        <v>🍒</v>
      </c>
      <c r="D1831">
        <f t="shared" ca="1" si="139"/>
        <v>4</v>
      </c>
      <c r="E1831" t="str" cm="1">
        <f t="array" aca="1" ref="E1831" ca="1">INDEX(Reel2,Spins[[#This Row],[Stop2]])</f>
        <v>🍋</v>
      </c>
      <c r="F1831">
        <f t="shared" ca="1" si="140"/>
        <v>10</v>
      </c>
      <c r="G1831" t="str" cm="1">
        <f t="array" aca="1" ref="G1831" ca="1">INDEX(Reel3,Spins[[#This Row],[Stop3]])</f>
        <v>🍒</v>
      </c>
      <c r="H1831" t="b">
        <f ca="1">AND(Spins[[#This Row],[Sym1]]=Spins[[#This Row],[Sym2]],Spins[[#This Row],[Sym2]]=Spins[[#This Row],[Sym3]])</f>
        <v>0</v>
      </c>
      <c r="I1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1">
        <f t="shared" si="141"/>
        <v>1</v>
      </c>
      <c r="K1831">
        <f ca="1">Spins[[#This Row],[Mult]]*Spins[[#This Row],[Bet]]</f>
        <v>0</v>
      </c>
      <c r="L1831">
        <f ca="1">Spins[[#This Row],[Payout]]-Spins[[#This Row],[Bet]]</f>
        <v>-1</v>
      </c>
    </row>
    <row r="1832" spans="1:12" x14ac:dyDescent="0.3">
      <c r="A1832">
        <f t="shared" si="137"/>
        <v>1831</v>
      </c>
      <c r="B1832">
        <f t="shared" ca="1" si="138"/>
        <v>17</v>
      </c>
      <c r="C1832" t="str" cm="1">
        <f t="array" aca="1" ref="C1832" ca="1">INDEX(Reel1,Spins[[#This Row],[Stop1]])</f>
        <v>🍒</v>
      </c>
      <c r="D1832">
        <f t="shared" ca="1" si="139"/>
        <v>1</v>
      </c>
      <c r="E1832" t="str" cm="1">
        <f t="array" aca="1" ref="E1832" ca="1">INDEX(Reel2,Spins[[#This Row],[Stop2]])</f>
        <v>🍋</v>
      </c>
      <c r="F1832">
        <f t="shared" ca="1" si="140"/>
        <v>5</v>
      </c>
      <c r="G1832" t="str" cm="1">
        <f t="array" aca="1" ref="G1832" ca="1">INDEX(Reel3,Spins[[#This Row],[Stop3]])</f>
        <v>🍋</v>
      </c>
      <c r="H1832" t="b">
        <f ca="1">AND(Spins[[#This Row],[Sym1]]=Spins[[#This Row],[Sym2]],Spins[[#This Row],[Sym2]]=Spins[[#This Row],[Sym3]])</f>
        <v>0</v>
      </c>
      <c r="I1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2">
        <f t="shared" si="141"/>
        <v>1</v>
      </c>
      <c r="K1832">
        <f ca="1">Spins[[#This Row],[Mult]]*Spins[[#This Row],[Bet]]</f>
        <v>0</v>
      </c>
      <c r="L1832">
        <f ca="1">Spins[[#This Row],[Payout]]-Spins[[#This Row],[Bet]]</f>
        <v>-1</v>
      </c>
    </row>
    <row r="1833" spans="1:12" x14ac:dyDescent="0.3">
      <c r="A1833">
        <f t="shared" si="137"/>
        <v>1832</v>
      </c>
      <c r="B1833">
        <f t="shared" ca="1" si="138"/>
        <v>22</v>
      </c>
      <c r="C1833" t="str" cm="1">
        <f t="array" aca="1" ref="C1833" ca="1">INDEX(Reel1,Spins[[#This Row],[Stop1]])</f>
        <v>🍇</v>
      </c>
      <c r="D1833">
        <f t="shared" ca="1" si="139"/>
        <v>2</v>
      </c>
      <c r="E1833" t="str" cm="1">
        <f t="array" aca="1" ref="E1833" ca="1">INDEX(Reel2,Spins[[#This Row],[Stop2]])</f>
        <v>🍋</v>
      </c>
      <c r="F1833">
        <f t="shared" ca="1" si="140"/>
        <v>13</v>
      </c>
      <c r="G1833" t="str" cm="1">
        <f t="array" aca="1" ref="G1833" ca="1">INDEX(Reel3,Spins[[#This Row],[Stop3]])</f>
        <v>🍇</v>
      </c>
      <c r="H1833" t="b">
        <f ca="1">AND(Spins[[#This Row],[Sym1]]=Spins[[#This Row],[Sym2]],Spins[[#This Row],[Sym2]]=Spins[[#This Row],[Sym3]])</f>
        <v>0</v>
      </c>
      <c r="I1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3">
        <f t="shared" si="141"/>
        <v>1</v>
      </c>
      <c r="K1833">
        <f ca="1">Spins[[#This Row],[Mult]]*Spins[[#This Row],[Bet]]</f>
        <v>0</v>
      </c>
      <c r="L1833">
        <f ca="1">Spins[[#This Row],[Payout]]-Spins[[#This Row],[Bet]]</f>
        <v>-1</v>
      </c>
    </row>
    <row r="1834" spans="1:12" x14ac:dyDescent="0.3">
      <c r="A1834">
        <f t="shared" si="137"/>
        <v>1833</v>
      </c>
      <c r="B1834">
        <f t="shared" ca="1" si="138"/>
        <v>13</v>
      </c>
      <c r="C1834" t="str" cm="1">
        <f t="array" aca="1" ref="C1834" ca="1">INDEX(Reel1,Spins[[#This Row],[Stop1]])</f>
        <v>🍋</v>
      </c>
      <c r="D1834">
        <f t="shared" ca="1" si="139"/>
        <v>3</v>
      </c>
      <c r="E1834" t="str" cm="1">
        <f t="array" aca="1" ref="E1834" ca="1">INDEX(Reel2,Spins[[#This Row],[Stop2]])</f>
        <v>🍋</v>
      </c>
      <c r="F1834">
        <f t="shared" ca="1" si="140"/>
        <v>4</v>
      </c>
      <c r="G1834" t="str" cm="1">
        <f t="array" aca="1" ref="G1834" ca="1">INDEX(Reel3,Spins[[#This Row],[Stop3]])</f>
        <v>🍋</v>
      </c>
      <c r="H1834" t="b">
        <f ca="1">AND(Spins[[#This Row],[Sym1]]=Spins[[#This Row],[Sym2]],Spins[[#This Row],[Sym2]]=Spins[[#This Row],[Sym3]])</f>
        <v>1</v>
      </c>
      <c r="I1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834">
        <f t="shared" si="141"/>
        <v>1</v>
      </c>
      <c r="K1834">
        <f ca="1">Spins[[#This Row],[Mult]]*Spins[[#This Row],[Bet]]</f>
        <v>14</v>
      </c>
      <c r="L1834">
        <f ca="1">Spins[[#This Row],[Payout]]-Spins[[#This Row],[Bet]]</f>
        <v>13</v>
      </c>
    </row>
    <row r="1835" spans="1:12" x14ac:dyDescent="0.3">
      <c r="A1835">
        <f t="shared" si="137"/>
        <v>1834</v>
      </c>
      <c r="B1835">
        <f t="shared" ca="1" si="138"/>
        <v>13</v>
      </c>
      <c r="C1835" t="str" cm="1">
        <f t="array" aca="1" ref="C1835" ca="1">INDEX(Reel1,Spins[[#This Row],[Stop1]])</f>
        <v>🍋</v>
      </c>
      <c r="D1835">
        <f t="shared" ca="1" si="139"/>
        <v>31</v>
      </c>
      <c r="E1835" t="str" cm="1">
        <f t="array" aca="1" ref="E1835" ca="1">INDEX(Reel2,Spins[[#This Row],[Stop2]])</f>
        <v>💎</v>
      </c>
      <c r="F1835">
        <f t="shared" ca="1" si="140"/>
        <v>15</v>
      </c>
      <c r="G1835" t="str" cm="1">
        <f t="array" aca="1" ref="G1835" ca="1">INDEX(Reel3,Spins[[#This Row],[Stop3]])</f>
        <v>🍇</v>
      </c>
      <c r="H1835" t="b">
        <f ca="1">AND(Spins[[#This Row],[Sym1]]=Spins[[#This Row],[Sym2]],Spins[[#This Row],[Sym2]]=Spins[[#This Row],[Sym3]])</f>
        <v>0</v>
      </c>
      <c r="I1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5">
        <f t="shared" si="141"/>
        <v>1</v>
      </c>
      <c r="K1835">
        <f ca="1">Spins[[#This Row],[Mult]]*Spins[[#This Row],[Bet]]</f>
        <v>0</v>
      </c>
      <c r="L1835">
        <f ca="1">Spins[[#This Row],[Payout]]-Spins[[#This Row],[Bet]]</f>
        <v>-1</v>
      </c>
    </row>
    <row r="1836" spans="1:12" x14ac:dyDescent="0.3">
      <c r="A1836">
        <f t="shared" si="137"/>
        <v>1835</v>
      </c>
      <c r="B1836">
        <f t="shared" ca="1" si="138"/>
        <v>13</v>
      </c>
      <c r="C1836" t="str" cm="1">
        <f t="array" aca="1" ref="C1836" ca="1">INDEX(Reel1,Spins[[#This Row],[Stop1]])</f>
        <v>🍋</v>
      </c>
      <c r="D1836">
        <f t="shared" ca="1" si="139"/>
        <v>30</v>
      </c>
      <c r="E1836" t="str" cm="1">
        <f t="array" aca="1" ref="E1836" ca="1">INDEX(Reel2,Spins[[#This Row],[Stop2]])</f>
        <v>7️⃣</v>
      </c>
      <c r="F1836">
        <f t="shared" ca="1" si="140"/>
        <v>24</v>
      </c>
      <c r="G1836" t="str" cm="1">
        <f t="array" aca="1" ref="G1836" ca="1">INDEX(Reel3,Spins[[#This Row],[Stop3]])</f>
        <v>BAR</v>
      </c>
      <c r="H1836" t="b">
        <f ca="1">AND(Spins[[#This Row],[Sym1]]=Spins[[#This Row],[Sym2]],Spins[[#This Row],[Sym2]]=Spins[[#This Row],[Sym3]])</f>
        <v>0</v>
      </c>
      <c r="I1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6">
        <f t="shared" si="141"/>
        <v>1</v>
      </c>
      <c r="K1836">
        <f ca="1">Spins[[#This Row],[Mult]]*Spins[[#This Row],[Bet]]</f>
        <v>0</v>
      </c>
      <c r="L1836">
        <f ca="1">Spins[[#This Row],[Payout]]-Spins[[#This Row],[Bet]]</f>
        <v>-1</v>
      </c>
    </row>
    <row r="1837" spans="1:12" x14ac:dyDescent="0.3">
      <c r="A1837">
        <f t="shared" si="137"/>
        <v>1836</v>
      </c>
      <c r="B1837">
        <f t="shared" ca="1" si="138"/>
        <v>23</v>
      </c>
      <c r="C1837" t="str" cm="1">
        <f t="array" aca="1" ref="C1837" ca="1">INDEX(Reel1,Spins[[#This Row],[Stop1]])</f>
        <v>🍇</v>
      </c>
      <c r="D1837">
        <f t="shared" ca="1" si="139"/>
        <v>19</v>
      </c>
      <c r="E1837" t="str" cm="1">
        <f t="array" aca="1" ref="E1837" ca="1">INDEX(Reel2,Spins[[#This Row],[Stop2]])</f>
        <v>🍒</v>
      </c>
      <c r="F1837">
        <f t="shared" ca="1" si="140"/>
        <v>21</v>
      </c>
      <c r="G1837" t="str" cm="1">
        <f t="array" aca="1" ref="G1837" ca="1">INDEX(Reel3,Spins[[#This Row],[Stop3]])</f>
        <v>🔔</v>
      </c>
      <c r="H1837" t="b">
        <f ca="1">AND(Spins[[#This Row],[Sym1]]=Spins[[#This Row],[Sym2]],Spins[[#This Row],[Sym2]]=Spins[[#This Row],[Sym3]])</f>
        <v>0</v>
      </c>
      <c r="I1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7">
        <f t="shared" si="141"/>
        <v>1</v>
      </c>
      <c r="K1837">
        <f ca="1">Spins[[#This Row],[Mult]]*Spins[[#This Row],[Bet]]</f>
        <v>0</v>
      </c>
      <c r="L1837">
        <f ca="1">Spins[[#This Row],[Payout]]-Spins[[#This Row],[Bet]]</f>
        <v>-1</v>
      </c>
    </row>
    <row r="1838" spans="1:12" x14ac:dyDescent="0.3">
      <c r="A1838">
        <f t="shared" si="137"/>
        <v>1837</v>
      </c>
      <c r="B1838">
        <f t="shared" ca="1" si="138"/>
        <v>13</v>
      </c>
      <c r="C1838" t="str" cm="1">
        <f t="array" aca="1" ref="C1838" ca="1">INDEX(Reel1,Spins[[#This Row],[Stop1]])</f>
        <v>🍋</v>
      </c>
      <c r="D1838">
        <f t="shared" ca="1" si="139"/>
        <v>5</v>
      </c>
      <c r="E1838" t="str" cm="1">
        <f t="array" aca="1" ref="E1838" ca="1">INDEX(Reel2,Spins[[#This Row],[Stop2]])</f>
        <v>🍋</v>
      </c>
      <c r="F1838">
        <f t="shared" ca="1" si="140"/>
        <v>22</v>
      </c>
      <c r="G1838" t="str" cm="1">
        <f t="array" aca="1" ref="G1838" ca="1">INDEX(Reel3,Spins[[#This Row],[Stop3]])</f>
        <v>🔔</v>
      </c>
      <c r="H1838" t="b">
        <f ca="1">AND(Spins[[#This Row],[Sym1]]=Spins[[#This Row],[Sym2]],Spins[[#This Row],[Sym2]]=Spins[[#This Row],[Sym3]])</f>
        <v>0</v>
      </c>
      <c r="I1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38">
        <f t="shared" si="141"/>
        <v>1</v>
      </c>
      <c r="K1838">
        <f ca="1">Spins[[#This Row],[Mult]]*Spins[[#This Row],[Bet]]</f>
        <v>0.6</v>
      </c>
      <c r="L1838">
        <f ca="1">Spins[[#This Row],[Payout]]-Spins[[#This Row],[Bet]]</f>
        <v>-0.4</v>
      </c>
    </row>
    <row r="1839" spans="1:12" x14ac:dyDescent="0.3">
      <c r="A1839">
        <f t="shared" si="137"/>
        <v>1838</v>
      </c>
      <c r="B1839">
        <f t="shared" ca="1" si="138"/>
        <v>27</v>
      </c>
      <c r="C1839" t="str" cm="1">
        <f t="array" aca="1" ref="C1839" ca="1">INDEX(Reel1,Spins[[#This Row],[Stop1]])</f>
        <v>BAR</v>
      </c>
      <c r="D1839">
        <f t="shared" ca="1" si="139"/>
        <v>16</v>
      </c>
      <c r="E1839" t="str" cm="1">
        <f t="array" aca="1" ref="E1839" ca="1">INDEX(Reel2,Spins[[#This Row],[Stop2]])</f>
        <v>🍒</v>
      </c>
      <c r="F1839">
        <f t="shared" ca="1" si="140"/>
        <v>17</v>
      </c>
      <c r="G1839" t="str" cm="1">
        <f t="array" aca="1" ref="G1839" ca="1">INDEX(Reel3,Spins[[#This Row],[Stop3]])</f>
        <v>🍇</v>
      </c>
      <c r="H1839" t="b">
        <f ca="1">AND(Spins[[#This Row],[Sym1]]=Spins[[#This Row],[Sym2]],Spins[[#This Row],[Sym2]]=Spins[[#This Row],[Sym3]])</f>
        <v>0</v>
      </c>
      <c r="I1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39">
        <f t="shared" si="141"/>
        <v>1</v>
      </c>
      <c r="K1839">
        <f ca="1">Spins[[#This Row],[Mult]]*Spins[[#This Row],[Bet]]</f>
        <v>0</v>
      </c>
      <c r="L1839">
        <f ca="1">Spins[[#This Row],[Payout]]-Spins[[#This Row],[Bet]]</f>
        <v>-1</v>
      </c>
    </row>
    <row r="1840" spans="1:12" x14ac:dyDescent="0.3">
      <c r="A1840">
        <f t="shared" si="137"/>
        <v>1839</v>
      </c>
      <c r="B1840">
        <f t="shared" ca="1" si="138"/>
        <v>8</v>
      </c>
      <c r="C1840" t="str" cm="1">
        <f t="array" aca="1" ref="C1840" ca="1">INDEX(Reel1,Spins[[#This Row],[Stop1]])</f>
        <v>🍋</v>
      </c>
      <c r="D1840">
        <f t="shared" ca="1" si="139"/>
        <v>19</v>
      </c>
      <c r="E1840" t="str" cm="1">
        <f t="array" aca="1" ref="E1840" ca="1">INDEX(Reel2,Spins[[#This Row],[Stop2]])</f>
        <v>🍒</v>
      </c>
      <c r="F1840">
        <f t="shared" ca="1" si="140"/>
        <v>27</v>
      </c>
      <c r="G1840" t="str" cm="1">
        <f t="array" aca="1" ref="G1840" ca="1">INDEX(Reel3,Spins[[#This Row],[Stop3]])</f>
        <v>7️⃣</v>
      </c>
      <c r="H1840" t="b">
        <f ca="1">AND(Spins[[#This Row],[Sym1]]=Spins[[#This Row],[Sym2]],Spins[[#This Row],[Sym2]]=Spins[[#This Row],[Sym3]])</f>
        <v>0</v>
      </c>
      <c r="I1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40">
        <f t="shared" si="141"/>
        <v>1</v>
      </c>
      <c r="K1840">
        <f ca="1">Spins[[#This Row],[Mult]]*Spins[[#This Row],[Bet]]</f>
        <v>0</v>
      </c>
      <c r="L1840">
        <f ca="1">Spins[[#This Row],[Payout]]-Spins[[#This Row],[Bet]]</f>
        <v>-1</v>
      </c>
    </row>
    <row r="1841" spans="1:12" x14ac:dyDescent="0.3">
      <c r="A1841">
        <f t="shared" si="137"/>
        <v>1840</v>
      </c>
      <c r="B1841">
        <f t="shared" ca="1" si="138"/>
        <v>30</v>
      </c>
      <c r="C1841" t="str" cm="1">
        <f t="array" aca="1" ref="C1841" ca="1">INDEX(Reel1,Spins[[#This Row],[Stop1]])</f>
        <v>7️⃣</v>
      </c>
      <c r="D1841">
        <f t="shared" ca="1" si="139"/>
        <v>14</v>
      </c>
      <c r="E1841" t="str" cm="1">
        <f t="array" aca="1" ref="E1841" ca="1">INDEX(Reel2,Spins[[#This Row],[Stop2]])</f>
        <v>🍋</v>
      </c>
      <c r="F1841">
        <f t="shared" ca="1" si="140"/>
        <v>15</v>
      </c>
      <c r="G1841" t="str" cm="1">
        <f t="array" aca="1" ref="G1841" ca="1">INDEX(Reel3,Spins[[#This Row],[Stop3]])</f>
        <v>🍇</v>
      </c>
      <c r="H1841" t="b">
        <f ca="1">AND(Spins[[#This Row],[Sym1]]=Spins[[#This Row],[Sym2]],Spins[[#This Row],[Sym2]]=Spins[[#This Row],[Sym3]])</f>
        <v>0</v>
      </c>
      <c r="I1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41">
        <f t="shared" si="141"/>
        <v>1</v>
      </c>
      <c r="K1841">
        <f ca="1">Spins[[#This Row],[Mult]]*Spins[[#This Row],[Bet]]</f>
        <v>0</v>
      </c>
      <c r="L1841">
        <f ca="1">Spins[[#This Row],[Payout]]-Spins[[#This Row],[Bet]]</f>
        <v>-1</v>
      </c>
    </row>
    <row r="1842" spans="1:12" x14ac:dyDescent="0.3">
      <c r="A1842">
        <f t="shared" si="137"/>
        <v>1841</v>
      </c>
      <c r="B1842">
        <f t="shared" ca="1" si="138"/>
        <v>7</v>
      </c>
      <c r="C1842" t="str" cm="1">
        <f t="array" aca="1" ref="C1842" ca="1">INDEX(Reel1,Spins[[#This Row],[Stop1]])</f>
        <v>🍋</v>
      </c>
      <c r="D1842">
        <f t="shared" ca="1" si="139"/>
        <v>6</v>
      </c>
      <c r="E1842" t="str" cm="1">
        <f t="array" aca="1" ref="E1842" ca="1">INDEX(Reel2,Spins[[#This Row],[Stop2]])</f>
        <v>🍋</v>
      </c>
      <c r="F1842">
        <f t="shared" ca="1" si="140"/>
        <v>1</v>
      </c>
      <c r="G1842" t="str" cm="1">
        <f t="array" aca="1" ref="G1842" ca="1">INDEX(Reel3,Spins[[#This Row],[Stop3]])</f>
        <v>🍋</v>
      </c>
      <c r="H1842" t="b">
        <f ca="1">AND(Spins[[#This Row],[Sym1]]=Spins[[#This Row],[Sym2]],Spins[[#This Row],[Sym2]]=Spins[[#This Row],[Sym3]])</f>
        <v>1</v>
      </c>
      <c r="I1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842">
        <f t="shared" si="141"/>
        <v>1</v>
      </c>
      <c r="K1842">
        <f ca="1">Spins[[#This Row],[Mult]]*Spins[[#This Row],[Bet]]</f>
        <v>14</v>
      </c>
      <c r="L1842">
        <f ca="1">Spins[[#This Row],[Payout]]-Spins[[#This Row],[Bet]]</f>
        <v>13</v>
      </c>
    </row>
    <row r="1843" spans="1:12" x14ac:dyDescent="0.3">
      <c r="A1843">
        <f t="shared" si="137"/>
        <v>1842</v>
      </c>
      <c r="B1843">
        <f t="shared" ca="1" si="138"/>
        <v>25</v>
      </c>
      <c r="C1843" t="str" cm="1">
        <f t="array" aca="1" ref="C1843" ca="1">INDEX(Reel1,Spins[[#This Row],[Stop1]])</f>
        <v>🔔</v>
      </c>
      <c r="D1843">
        <f t="shared" ca="1" si="139"/>
        <v>15</v>
      </c>
      <c r="E1843" t="str" cm="1">
        <f t="array" aca="1" ref="E1843" ca="1">INDEX(Reel2,Spins[[#This Row],[Stop2]])</f>
        <v>🍒</v>
      </c>
      <c r="F1843">
        <f t="shared" ca="1" si="140"/>
        <v>28</v>
      </c>
      <c r="G1843" t="str" cm="1">
        <f t="array" aca="1" ref="G1843" ca="1">INDEX(Reel3,Spins[[#This Row],[Stop3]])</f>
        <v>7️⃣</v>
      </c>
      <c r="H1843" t="b">
        <f ca="1">AND(Spins[[#This Row],[Sym1]]=Spins[[#This Row],[Sym2]],Spins[[#This Row],[Sym2]]=Spins[[#This Row],[Sym3]])</f>
        <v>0</v>
      </c>
      <c r="I1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43">
        <f t="shared" si="141"/>
        <v>1</v>
      </c>
      <c r="K1843">
        <f ca="1">Spins[[#This Row],[Mult]]*Spins[[#This Row],[Bet]]</f>
        <v>0</v>
      </c>
      <c r="L1843">
        <f ca="1">Spins[[#This Row],[Payout]]-Spins[[#This Row],[Bet]]</f>
        <v>-1</v>
      </c>
    </row>
    <row r="1844" spans="1:12" x14ac:dyDescent="0.3">
      <c r="A1844">
        <f t="shared" si="137"/>
        <v>1843</v>
      </c>
      <c r="B1844">
        <f t="shared" ca="1" si="138"/>
        <v>24</v>
      </c>
      <c r="C1844" t="str" cm="1">
        <f t="array" aca="1" ref="C1844" ca="1">INDEX(Reel1,Spins[[#This Row],[Stop1]])</f>
        <v>🍇</v>
      </c>
      <c r="D1844">
        <f t="shared" ca="1" si="139"/>
        <v>25</v>
      </c>
      <c r="E1844" t="str" cm="1">
        <f t="array" aca="1" ref="E1844" ca="1">INDEX(Reel2,Spins[[#This Row],[Stop2]])</f>
        <v>🔔</v>
      </c>
      <c r="F1844">
        <f t="shared" ca="1" si="140"/>
        <v>30</v>
      </c>
      <c r="G1844" t="str" cm="1">
        <f t="array" aca="1" ref="G1844" ca="1">INDEX(Reel3,Spins[[#This Row],[Stop3]])</f>
        <v>💎</v>
      </c>
      <c r="H1844" t="b">
        <f ca="1">AND(Spins[[#This Row],[Sym1]]=Spins[[#This Row],[Sym2]],Spins[[#This Row],[Sym2]]=Spins[[#This Row],[Sym3]])</f>
        <v>0</v>
      </c>
      <c r="I1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44">
        <f t="shared" si="141"/>
        <v>1</v>
      </c>
      <c r="K1844">
        <f ca="1">Spins[[#This Row],[Mult]]*Spins[[#This Row],[Bet]]</f>
        <v>0</v>
      </c>
      <c r="L1844">
        <f ca="1">Spins[[#This Row],[Payout]]-Spins[[#This Row],[Bet]]</f>
        <v>-1</v>
      </c>
    </row>
    <row r="1845" spans="1:12" x14ac:dyDescent="0.3">
      <c r="A1845">
        <f t="shared" si="137"/>
        <v>1844</v>
      </c>
      <c r="B1845">
        <f t="shared" ca="1" si="138"/>
        <v>13</v>
      </c>
      <c r="C1845" t="str" cm="1">
        <f t="array" aca="1" ref="C1845" ca="1">INDEX(Reel1,Spins[[#This Row],[Stop1]])</f>
        <v>🍋</v>
      </c>
      <c r="D1845">
        <f t="shared" ca="1" si="139"/>
        <v>2</v>
      </c>
      <c r="E1845" t="str" cm="1">
        <f t="array" aca="1" ref="E1845" ca="1">INDEX(Reel2,Spins[[#This Row],[Stop2]])</f>
        <v>🍋</v>
      </c>
      <c r="F1845">
        <f t="shared" ca="1" si="140"/>
        <v>13</v>
      </c>
      <c r="G1845" t="str" cm="1">
        <f t="array" aca="1" ref="G1845" ca="1">INDEX(Reel3,Spins[[#This Row],[Stop3]])</f>
        <v>🍇</v>
      </c>
      <c r="H1845" t="b">
        <f ca="1">AND(Spins[[#This Row],[Sym1]]=Spins[[#This Row],[Sym2]],Spins[[#This Row],[Sym2]]=Spins[[#This Row],[Sym3]])</f>
        <v>0</v>
      </c>
      <c r="I1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45">
        <f t="shared" si="141"/>
        <v>1</v>
      </c>
      <c r="K1845">
        <f ca="1">Spins[[#This Row],[Mult]]*Spins[[#This Row],[Bet]]</f>
        <v>0.6</v>
      </c>
      <c r="L1845">
        <f ca="1">Spins[[#This Row],[Payout]]-Spins[[#This Row],[Bet]]</f>
        <v>-0.4</v>
      </c>
    </row>
    <row r="1846" spans="1:12" x14ac:dyDescent="0.3">
      <c r="A1846">
        <f t="shared" si="137"/>
        <v>1845</v>
      </c>
      <c r="B1846">
        <f t="shared" ca="1" si="138"/>
        <v>8</v>
      </c>
      <c r="C1846" t="str" cm="1">
        <f t="array" aca="1" ref="C1846" ca="1">INDEX(Reel1,Spins[[#This Row],[Stop1]])</f>
        <v>🍋</v>
      </c>
      <c r="D1846">
        <f t="shared" ca="1" si="139"/>
        <v>10</v>
      </c>
      <c r="E1846" t="str" cm="1">
        <f t="array" aca="1" ref="E1846" ca="1">INDEX(Reel2,Spins[[#This Row],[Stop2]])</f>
        <v>🍋</v>
      </c>
      <c r="F1846">
        <f t="shared" ca="1" si="140"/>
        <v>16</v>
      </c>
      <c r="G1846" t="str" cm="1">
        <f t="array" aca="1" ref="G1846" ca="1">INDEX(Reel3,Spins[[#This Row],[Stop3]])</f>
        <v>🍇</v>
      </c>
      <c r="H1846" t="b">
        <f ca="1">AND(Spins[[#This Row],[Sym1]]=Spins[[#This Row],[Sym2]],Spins[[#This Row],[Sym2]]=Spins[[#This Row],[Sym3]])</f>
        <v>0</v>
      </c>
      <c r="I1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46">
        <f t="shared" si="141"/>
        <v>1</v>
      </c>
      <c r="K1846">
        <f ca="1">Spins[[#This Row],[Mult]]*Spins[[#This Row],[Bet]]</f>
        <v>0.6</v>
      </c>
      <c r="L1846">
        <f ca="1">Spins[[#This Row],[Payout]]-Spins[[#This Row],[Bet]]</f>
        <v>-0.4</v>
      </c>
    </row>
    <row r="1847" spans="1:12" x14ac:dyDescent="0.3">
      <c r="A1847">
        <f t="shared" si="137"/>
        <v>1846</v>
      </c>
      <c r="B1847">
        <f t="shared" ca="1" si="138"/>
        <v>24</v>
      </c>
      <c r="C1847" t="str" cm="1">
        <f t="array" aca="1" ref="C1847" ca="1">INDEX(Reel1,Spins[[#This Row],[Stop1]])</f>
        <v>🍇</v>
      </c>
      <c r="D1847">
        <f t="shared" ca="1" si="139"/>
        <v>2</v>
      </c>
      <c r="E1847" t="str" cm="1">
        <f t="array" aca="1" ref="E1847" ca="1">INDEX(Reel2,Spins[[#This Row],[Stop2]])</f>
        <v>🍋</v>
      </c>
      <c r="F1847">
        <f t="shared" ca="1" si="140"/>
        <v>23</v>
      </c>
      <c r="G1847" t="str" cm="1">
        <f t="array" aca="1" ref="G1847" ca="1">INDEX(Reel3,Spins[[#This Row],[Stop3]])</f>
        <v>BAR</v>
      </c>
      <c r="H1847" t="b">
        <f ca="1">AND(Spins[[#This Row],[Sym1]]=Spins[[#This Row],[Sym2]],Spins[[#This Row],[Sym2]]=Spins[[#This Row],[Sym3]])</f>
        <v>0</v>
      </c>
      <c r="I1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47">
        <f t="shared" si="141"/>
        <v>1</v>
      </c>
      <c r="K1847">
        <f ca="1">Spins[[#This Row],[Mult]]*Spins[[#This Row],[Bet]]</f>
        <v>0</v>
      </c>
      <c r="L1847">
        <f ca="1">Spins[[#This Row],[Payout]]-Spins[[#This Row],[Bet]]</f>
        <v>-1</v>
      </c>
    </row>
    <row r="1848" spans="1:12" x14ac:dyDescent="0.3">
      <c r="A1848">
        <f t="shared" si="137"/>
        <v>1847</v>
      </c>
      <c r="B1848">
        <f t="shared" ca="1" si="138"/>
        <v>12</v>
      </c>
      <c r="C1848" t="str" cm="1">
        <f t="array" aca="1" ref="C1848" ca="1">INDEX(Reel1,Spins[[#This Row],[Stop1]])</f>
        <v>🍋</v>
      </c>
      <c r="D1848">
        <f t="shared" ca="1" si="139"/>
        <v>1</v>
      </c>
      <c r="E1848" t="str" cm="1">
        <f t="array" aca="1" ref="E1848" ca="1">INDEX(Reel2,Spins[[#This Row],[Stop2]])</f>
        <v>🍋</v>
      </c>
      <c r="F1848">
        <f t="shared" ca="1" si="140"/>
        <v>12</v>
      </c>
      <c r="G1848" t="str" cm="1">
        <f t="array" aca="1" ref="G1848" ca="1">INDEX(Reel3,Spins[[#This Row],[Stop3]])</f>
        <v>🍒</v>
      </c>
      <c r="H1848" t="b">
        <f ca="1">AND(Spins[[#This Row],[Sym1]]=Spins[[#This Row],[Sym2]],Spins[[#This Row],[Sym2]]=Spins[[#This Row],[Sym3]])</f>
        <v>0</v>
      </c>
      <c r="I1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48">
        <f t="shared" si="141"/>
        <v>1</v>
      </c>
      <c r="K1848">
        <f ca="1">Spins[[#This Row],[Mult]]*Spins[[#This Row],[Bet]]</f>
        <v>0.6</v>
      </c>
      <c r="L1848">
        <f ca="1">Spins[[#This Row],[Payout]]-Spins[[#This Row],[Bet]]</f>
        <v>-0.4</v>
      </c>
    </row>
    <row r="1849" spans="1:12" x14ac:dyDescent="0.3">
      <c r="A1849">
        <f t="shared" si="137"/>
        <v>1848</v>
      </c>
      <c r="B1849">
        <f t="shared" ca="1" si="138"/>
        <v>19</v>
      </c>
      <c r="C1849" t="str" cm="1">
        <f t="array" aca="1" ref="C1849" ca="1">INDEX(Reel1,Spins[[#This Row],[Stop1]])</f>
        <v>🍒</v>
      </c>
      <c r="D1849">
        <f t="shared" ca="1" si="139"/>
        <v>8</v>
      </c>
      <c r="E1849" t="str" cm="1">
        <f t="array" aca="1" ref="E1849" ca="1">INDEX(Reel2,Spins[[#This Row],[Stop2]])</f>
        <v>🍋</v>
      </c>
      <c r="F1849">
        <f t="shared" ca="1" si="140"/>
        <v>25</v>
      </c>
      <c r="G1849" t="str" cm="1">
        <f t="array" aca="1" ref="G1849" ca="1">INDEX(Reel3,Spins[[#This Row],[Stop3]])</f>
        <v>BAR</v>
      </c>
      <c r="H1849" t="b">
        <f ca="1">AND(Spins[[#This Row],[Sym1]]=Spins[[#This Row],[Sym2]],Spins[[#This Row],[Sym2]]=Spins[[#This Row],[Sym3]])</f>
        <v>0</v>
      </c>
      <c r="I1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49">
        <f t="shared" si="141"/>
        <v>1</v>
      </c>
      <c r="K1849">
        <f ca="1">Spins[[#This Row],[Mult]]*Spins[[#This Row],[Bet]]</f>
        <v>0</v>
      </c>
      <c r="L1849">
        <f ca="1">Spins[[#This Row],[Payout]]-Spins[[#This Row],[Bet]]</f>
        <v>-1</v>
      </c>
    </row>
    <row r="1850" spans="1:12" x14ac:dyDescent="0.3">
      <c r="A1850">
        <f t="shared" si="137"/>
        <v>1849</v>
      </c>
      <c r="B1850">
        <f t="shared" ca="1" si="138"/>
        <v>27</v>
      </c>
      <c r="C1850" t="str" cm="1">
        <f t="array" aca="1" ref="C1850" ca="1">INDEX(Reel1,Spins[[#This Row],[Stop1]])</f>
        <v>BAR</v>
      </c>
      <c r="D1850">
        <f t="shared" ca="1" si="139"/>
        <v>12</v>
      </c>
      <c r="E1850" t="str" cm="1">
        <f t="array" aca="1" ref="E1850" ca="1">INDEX(Reel2,Spins[[#This Row],[Stop2]])</f>
        <v>🍋</v>
      </c>
      <c r="F1850">
        <f t="shared" ca="1" si="140"/>
        <v>8</v>
      </c>
      <c r="G1850" t="str" cm="1">
        <f t="array" aca="1" ref="G1850" ca="1">INDEX(Reel3,Spins[[#This Row],[Stop3]])</f>
        <v>🍒</v>
      </c>
      <c r="H1850" t="b">
        <f ca="1">AND(Spins[[#This Row],[Sym1]]=Spins[[#This Row],[Sym2]],Spins[[#This Row],[Sym2]]=Spins[[#This Row],[Sym3]])</f>
        <v>0</v>
      </c>
      <c r="I1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0">
        <f t="shared" si="141"/>
        <v>1</v>
      </c>
      <c r="K1850">
        <f ca="1">Spins[[#This Row],[Mult]]*Spins[[#This Row],[Bet]]</f>
        <v>0</v>
      </c>
      <c r="L1850">
        <f ca="1">Spins[[#This Row],[Payout]]-Spins[[#This Row],[Bet]]</f>
        <v>-1</v>
      </c>
    </row>
    <row r="1851" spans="1:12" x14ac:dyDescent="0.3">
      <c r="A1851">
        <f t="shared" si="137"/>
        <v>1850</v>
      </c>
      <c r="B1851">
        <f t="shared" ca="1" si="138"/>
        <v>27</v>
      </c>
      <c r="C1851" t="str" cm="1">
        <f t="array" aca="1" ref="C1851" ca="1">INDEX(Reel1,Spins[[#This Row],[Stop1]])</f>
        <v>BAR</v>
      </c>
      <c r="D1851">
        <f t="shared" ca="1" si="139"/>
        <v>12</v>
      </c>
      <c r="E1851" t="str" cm="1">
        <f t="array" aca="1" ref="E1851" ca="1">INDEX(Reel2,Spins[[#This Row],[Stop2]])</f>
        <v>🍋</v>
      </c>
      <c r="F1851">
        <f t="shared" ca="1" si="140"/>
        <v>11</v>
      </c>
      <c r="G1851" t="str" cm="1">
        <f t="array" aca="1" ref="G1851" ca="1">INDEX(Reel3,Spins[[#This Row],[Stop3]])</f>
        <v>🍒</v>
      </c>
      <c r="H1851" t="b">
        <f ca="1">AND(Spins[[#This Row],[Sym1]]=Spins[[#This Row],[Sym2]],Spins[[#This Row],[Sym2]]=Spins[[#This Row],[Sym3]])</f>
        <v>0</v>
      </c>
      <c r="I1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1">
        <f t="shared" si="141"/>
        <v>1</v>
      </c>
      <c r="K1851">
        <f ca="1">Spins[[#This Row],[Mult]]*Spins[[#This Row],[Bet]]</f>
        <v>0</v>
      </c>
      <c r="L1851">
        <f ca="1">Spins[[#This Row],[Payout]]-Spins[[#This Row],[Bet]]</f>
        <v>-1</v>
      </c>
    </row>
    <row r="1852" spans="1:12" x14ac:dyDescent="0.3">
      <c r="A1852">
        <f t="shared" si="137"/>
        <v>1851</v>
      </c>
      <c r="B1852">
        <f t="shared" ca="1" si="138"/>
        <v>27</v>
      </c>
      <c r="C1852" t="str" cm="1">
        <f t="array" aca="1" ref="C1852" ca="1">INDEX(Reel1,Spins[[#This Row],[Stop1]])</f>
        <v>BAR</v>
      </c>
      <c r="D1852">
        <f t="shared" ca="1" si="139"/>
        <v>15</v>
      </c>
      <c r="E1852" t="str" cm="1">
        <f t="array" aca="1" ref="E1852" ca="1">INDEX(Reel2,Spins[[#This Row],[Stop2]])</f>
        <v>🍒</v>
      </c>
      <c r="F1852">
        <f t="shared" ca="1" si="140"/>
        <v>24</v>
      </c>
      <c r="G1852" t="str" cm="1">
        <f t="array" aca="1" ref="G1852" ca="1">INDEX(Reel3,Spins[[#This Row],[Stop3]])</f>
        <v>BAR</v>
      </c>
      <c r="H1852" t="b">
        <f ca="1">AND(Spins[[#This Row],[Sym1]]=Spins[[#This Row],[Sym2]],Spins[[#This Row],[Sym2]]=Spins[[#This Row],[Sym3]])</f>
        <v>0</v>
      </c>
      <c r="I1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2">
        <f t="shared" si="141"/>
        <v>1</v>
      </c>
      <c r="K1852">
        <f ca="1">Spins[[#This Row],[Mult]]*Spins[[#This Row],[Bet]]</f>
        <v>0</v>
      </c>
      <c r="L1852">
        <f ca="1">Spins[[#This Row],[Payout]]-Spins[[#This Row],[Bet]]</f>
        <v>-1</v>
      </c>
    </row>
    <row r="1853" spans="1:12" x14ac:dyDescent="0.3">
      <c r="A1853">
        <f t="shared" si="137"/>
        <v>1852</v>
      </c>
      <c r="B1853">
        <f t="shared" ca="1" si="138"/>
        <v>10</v>
      </c>
      <c r="C1853" t="str" cm="1">
        <f t="array" aca="1" ref="C1853" ca="1">INDEX(Reel1,Spins[[#This Row],[Stop1]])</f>
        <v>🍋</v>
      </c>
      <c r="D1853">
        <f t="shared" ca="1" si="139"/>
        <v>29</v>
      </c>
      <c r="E1853" t="str" cm="1">
        <f t="array" aca="1" ref="E1853" ca="1">INDEX(Reel2,Spins[[#This Row],[Stop2]])</f>
        <v>7️⃣</v>
      </c>
      <c r="F1853">
        <f t="shared" ca="1" si="140"/>
        <v>25</v>
      </c>
      <c r="G1853" t="str" cm="1">
        <f t="array" aca="1" ref="G1853" ca="1">INDEX(Reel3,Spins[[#This Row],[Stop3]])</f>
        <v>BAR</v>
      </c>
      <c r="H1853" t="b">
        <f ca="1">AND(Spins[[#This Row],[Sym1]]=Spins[[#This Row],[Sym2]],Spins[[#This Row],[Sym2]]=Spins[[#This Row],[Sym3]])</f>
        <v>0</v>
      </c>
      <c r="I1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3">
        <f t="shared" si="141"/>
        <v>1</v>
      </c>
      <c r="K1853">
        <f ca="1">Spins[[#This Row],[Mult]]*Spins[[#This Row],[Bet]]</f>
        <v>0</v>
      </c>
      <c r="L1853">
        <f ca="1">Spins[[#This Row],[Payout]]-Spins[[#This Row],[Bet]]</f>
        <v>-1</v>
      </c>
    </row>
    <row r="1854" spans="1:12" x14ac:dyDescent="0.3">
      <c r="A1854">
        <f t="shared" si="137"/>
        <v>1853</v>
      </c>
      <c r="B1854">
        <f t="shared" ca="1" si="138"/>
        <v>8</v>
      </c>
      <c r="C1854" t="str" cm="1">
        <f t="array" aca="1" ref="C1854" ca="1">INDEX(Reel1,Spins[[#This Row],[Stop1]])</f>
        <v>🍋</v>
      </c>
      <c r="D1854">
        <f t="shared" ca="1" si="139"/>
        <v>10</v>
      </c>
      <c r="E1854" t="str" cm="1">
        <f t="array" aca="1" ref="E1854" ca="1">INDEX(Reel2,Spins[[#This Row],[Stop2]])</f>
        <v>🍋</v>
      </c>
      <c r="F1854">
        <f t="shared" ca="1" si="140"/>
        <v>16</v>
      </c>
      <c r="G1854" t="str" cm="1">
        <f t="array" aca="1" ref="G1854" ca="1">INDEX(Reel3,Spins[[#This Row],[Stop3]])</f>
        <v>🍇</v>
      </c>
      <c r="H1854" t="b">
        <f ca="1">AND(Spins[[#This Row],[Sym1]]=Spins[[#This Row],[Sym2]],Spins[[#This Row],[Sym2]]=Spins[[#This Row],[Sym3]])</f>
        <v>0</v>
      </c>
      <c r="I1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54">
        <f t="shared" si="141"/>
        <v>1</v>
      </c>
      <c r="K1854">
        <f ca="1">Spins[[#This Row],[Mult]]*Spins[[#This Row],[Bet]]</f>
        <v>0.6</v>
      </c>
      <c r="L1854">
        <f ca="1">Spins[[#This Row],[Payout]]-Spins[[#This Row],[Bet]]</f>
        <v>-0.4</v>
      </c>
    </row>
    <row r="1855" spans="1:12" x14ac:dyDescent="0.3">
      <c r="A1855">
        <f t="shared" si="137"/>
        <v>1854</v>
      </c>
      <c r="B1855">
        <f t="shared" ca="1" si="138"/>
        <v>26</v>
      </c>
      <c r="C1855" t="str" cm="1">
        <f t="array" aca="1" ref="C1855" ca="1">INDEX(Reel1,Spins[[#This Row],[Stop1]])</f>
        <v>🔔</v>
      </c>
      <c r="D1855">
        <f t="shared" ca="1" si="139"/>
        <v>11</v>
      </c>
      <c r="E1855" t="str" cm="1">
        <f t="array" aca="1" ref="E1855" ca="1">INDEX(Reel2,Spins[[#This Row],[Stop2]])</f>
        <v>🍋</v>
      </c>
      <c r="F1855">
        <f t="shared" ca="1" si="140"/>
        <v>2</v>
      </c>
      <c r="G1855" t="str" cm="1">
        <f t="array" aca="1" ref="G1855" ca="1">INDEX(Reel3,Spins[[#This Row],[Stop3]])</f>
        <v>🍋</v>
      </c>
      <c r="H1855" t="b">
        <f ca="1">AND(Spins[[#This Row],[Sym1]]=Spins[[#This Row],[Sym2]],Spins[[#This Row],[Sym2]]=Spins[[#This Row],[Sym3]])</f>
        <v>0</v>
      </c>
      <c r="I1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5">
        <f t="shared" si="141"/>
        <v>1</v>
      </c>
      <c r="K1855">
        <f ca="1">Spins[[#This Row],[Mult]]*Spins[[#This Row],[Bet]]</f>
        <v>0</v>
      </c>
      <c r="L1855">
        <f ca="1">Spins[[#This Row],[Payout]]-Spins[[#This Row],[Bet]]</f>
        <v>-1</v>
      </c>
    </row>
    <row r="1856" spans="1:12" x14ac:dyDescent="0.3">
      <c r="A1856">
        <f t="shared" si="137"/>
        <v>1855</v>
      </c>
      <c r="B1856">
        <f t="shared" ca="1" si="138"/>
        <v>12</v>
      </c>
      <c r="C1856" t="str" cm="1">
        <f t="array" aca="1" ref="C1856" ca="1">INDEX(Reel1,Spins[[#This Row],[Stop1]])</f>
        <v>🍋</v>
      </c>
      <c r="D1856">
        <f t="shared" ca="1" si="139"/>
        <v>26</v>
      </c>
      <c r="E1856" t="str" cm="1">
        <f t="array" aca="1" ref="E1856" ca="1">INDEX(Reel2,Spins[[#This Row],[Stop2]])</f>
        <v>🔔</v>
      </c>
      <c r="F1856">
        <f t="shared" ca="1" si="140"/>
        <v>14</v>
      </c>
      <c r="G1856" t="str" cm="1">
        <f t="array" aca="1" ref="G1856" ca="1">INDEX(Reel3,Spins[[#This Row],[Stop3]])</f>
        <v>🍇</v>
      </c>
      <c r="H1856" t="b">
        <f ca="1">AND(Spins[[#This Row],[Sym1]]=Spins[[#This Row],[Sym2]],Spins[[#This Row],[Sym2]]=Spins[[#This Row],[Sym3]])</f>
        <v>0</v>
      </c>
      <c r="I1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6">
        <f t="shared" si="141"/>
        <v>1</v>
      </c>
      <c r="K1856">
        <f ca="1">Spins[[#This Row],[Mult]]*Spins[[#This Row],[Bet]]</f>
        <v>0</v>
      </c>
      <c r="L1856">
        <f ca="1">Spins[[#This Row],[Payout]]-Spins[[#This Row],[Bet]]</f>
        <v>-1</v>
      </c>
    </row>
    <row r="1857" spans="1:12" x14ac:dyDescent="0.3">
      <c r="A1857">
        <f t="shared" si="137"/>
        <v>1856</v>
      </c>
      <c r="B1857">
        <f t="shared" ca="1" si="138"/>
        <v>5</v>
      </c>
      <c r="C1857" t="str" cm="1">
        <f t="array" aca="1" ref="C1857" ca="1">INDEX(Reel1,Spins[[#This Row],[Stop1]])</f>
        <v>🍋</v>
      </c>
      <c r="D1857">
        <f t="shared" ca="1" si="139"/>
        <v>9</v>
      </c>
      <c r="E1857" t="str" cm="1">
        <f t="array" aca="1" ref="E1857" ca="1">INDEX(Reel2,Spins[[#This Row],[Stop2]])</f>
        <v>🍋</v>
      </c>
      <c r="F1857">
        <f t="shared" ca="1" si="140"/>
        <v>1</v>
      </c>
      <c r="G1857" t="str" cm="1">
        <f t="array" aca="1" ref="G1857" ca="1">INDEX(Reel3,Spins[[#This Row],[Stop3]])</f>
        <v>🍋</v>
      </c>
      <c r="H1857" t="b">
        <f ca="1">AND(Spins[[#This Row],[Sym1]]=Spins[[#This Row],[Sym2]],Spins[[#This Row],[Sym2]]=Spins[[#This Row],[Sym3]])</f>
        <v>1</v>
      </c>
      <c r="I1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857">
        <f t="shared" si="141"/>
        <v>1</v>
      </c>
      <c r="K1857">
        <f ca="1">Spins[[#This Row],[Mult]]*Spins[[#This Row],[Bet]]</f>
        <v>14</v>
      </c>
      <c r="L1857">
        <f ca="1">Spins[[#This Row],[Payout]]-Spins[[#This Row],[Bet]]</f>
        <v>13</v>
      </c>
    </row>
    <row r="1858" spans="1:12" x14ac:dyDescent="0.3">
      <c r="A1858">
        <f t="shared" ref="A1858:A1921" si="142">ROW()-1</f>
        <v>1857</v>
      </c>
      <c r="B1858">
        <f t="shared" ref="B1858:B1921" ca="1" si="143">RANDBETWEEN(1,ROWS(Reel1))</f>
        <v>13</v>
      </c>
      <c r="C1858" t="str" cm="1">
        <f t="array" aca="1" ref="C1858" ca="1">INDEX(Reel1,Spins[[#This Row],[Stop1]])</f>
        <v>🍋</v>
      </c>
      <c r="D1858">
        <f t="shared" ref="D1858:D1921" ca="1" si="144">RANDBETWEEN(1,ROWS(Reel2))</f>
        <v>18</v>
      </c>
      <c r="E1858" t="str" cm="1">
        <f t="array" aca="1" ref="E1858" ca="1">INDEX(Reel2,Spins[[#This Row],[Stop2]])</f>
        <v>🍒</v>
      </c>
      <c r="F1858">
        <f t="shared" ref="F1858:F1921" ca="1" si="145">RANDBETWEEN(1,ROWS(Reel3))</f>
        <v>30</v>
      </c>
      <c r="G1858" t="str" cm="1">
        <f t="array" aca="1" ref="G1858" ca="1">INDEX(Reel3,Spins[[#This Row],[Stop3]])</f>
        <v>💎</v>
      </c>
      <c r="H1858" t="b">
        <f ca="1">AND(Spins[[#This Row],[Sym1]]=Spins[[#This Row],[Sym2]],Spins[[#This Row],[Sym2]]=Spins[[#This Row],[Sym3]])</f>
        <v>0</v>
      </c>
      <c r="I1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8">
        <f t="shared" ref="J1858:J1921" si="146">Bet</f>
        <v>1</v>
      </c>
      <c r="K1858">
        <f ca="1">Spins[[#This Row],[Mult]]*Spins[[#This Row],[Bet]]</f>
        <v>0</v>
      </c>
      <c r="L1858">
        <f ca="1">Spins[[#This Row],[Payout]]-Spins[[#This Row],[Bet]]</f>
        <v>-1</v>
      </c>
    </row>
    <row r="1859" spans="1:12" x14ac:dyDescent="0.3">
      <c r="A1859">
        <f t="shared" si="142"/>
        <v>1858</v>
      </c>
      <c r="B1859">
        <f t="shared" ca="1" si="143"/>
        <v>13</v>
      </c>
      <c r="C1859" t="str" cm="1">
        <f t="array" aca="1" ref="C1859" ca="1">INDEX(Reel1,Spins[[#This Row],[Stop1]])</f>
        <v>🍋</v>
      </c>
      <c r="D1859">
        <f t="shared" ca="1" si="144"/>
        <v>24</v>
      </c>
      <c r="E1859" t="str" cm="1">
        <f t="array" aca="1" ref="E1859" ca="1">INDEX(Reel2,Spins[[#This Row],[Stop2]])</f>
        <v>🍇</v>
      </c>
      <c r="F1859">
        <f t="shared" ca="1" si="145"/>
        <v>8</v>
      </c>
      <c r="G1859" t="str" cm="1">
        <f t="array" aca="1" ref="G1859" ca="1">INDEX(Reel3,Spins[[#This Row],[Stop3]])</f>
        <v>🍒</v>
      </c>
      <c r="H1859" t="b">
        <f ca="1">AND(Spins[[#This Row],[Sym1]]=Spins[[#This Row],[Sym2]],Spins[[#This Row],[Sym2]]=Spins[[#This Row],[Sym3]])</f>
        <v>0</v>
      </c>
      <c r="I1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59">
        <f t="shared" si="146"/>
        <v>1</v>
      </c>
      <c r="K1859">
        <f ca="1">Spins[[#This Row],[Mult]]*Spins[[#This Row],[Bet]]</f>
        <v>0</v>
      </c>
      <c r="L1859">
        <f ca="1">Spins[[#This Row],[Payout]]-Spins[[#This Row],[Bet]]</f>
        <v>-1</v>
      </c>
    </row>
    <row r="1860" spans="1:12" x14ac:dyDescent="0.3">
      <c r="A1860">
        <f t="shared" si="142"/>
        <v>1859</v>
      </c>
      <c r="B1860">
        <f t="shared" ca="1" si="143"/>
        <v>28</v>
      </c>
      <c r="C1860" t="str" cm="1">
        <f t="array" aca="1" ref="C1860" ca="1">INDEX(Reel1,Spins[[#This Row],[Stop1]])</f>
        <v>BAR</v>
      </c>
      <c r="D1860">
        <f t="shared" ca="1" si="144"/>
        <v>30</v>
      </c>
      <c r="E1860" t="str" cm="1">
        <f t="array" aca="1" ref="E1860" ca="1">INDEX(Reel2,Spins[[#This Row],[Stop2]])</f>
        <v>7️⃣</v>
      </c>
      <c r="F1860">
        <f t="shared" ca="1" si="145"/>
        <v>9</v>
      </c>
      <c r="G1860" t="str" cm="1">
        <f t="array" aca="1" ref="G1860" ca="1">INDEX(Reel3,Spins[[#This Row],[Stop3]])</f>
        <v>🍒</v>
      </c>
      <c r="H1860" t="b">
        <f ca="1">AND(Spins[[#This Row],[Sym1]]=Spins[[#This Row],[Sym2]],Spins[[#This Row],[Sym2]]=Spins[[#This Row],[Sym3]])</f>
        <v>0</v>
      </c>
      <c r="I1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60">
        <f t="shared" si="146"/>
        <v>1</v>
      </c>
      <c r="K1860">
        <f ca="1">Spins[[#This Row],[Mult]]*Spins[[#This Row],[Bet]]</f>
        <v>0</v>
      </c>
      <c r="L1860">
        <f ca="1">Spins[[#This Row],[Payout]]-Spins[[#This Row],[Bet]]</f>
        <v>-1</v>
      </c>
    </row>
    <row r="1861" spans="1:12" x14ac:dyDescent="0.3">
      <c r="A1861">
        <f t="shared" si="142"/>
        <v>1860</v>
      </c>
      <c r="B1861">
        <f t="shared" ca="1" si="143"/>
        <v>8</v>
      </c>
      <c r="C1861" t="str" cm="1">
        <f t="array" aca="1" ref="C1861" ca="1">INDEX(Reel1,Spins[[#This Row],[Stop1]])</f>
        <v>🍋</v>
      </c>
      <c r="D1861">
        <f t="shared" ca="1" si="144"/>
        <v>7</v>
      </c>
      <c r="E1861" t="str" cm="1">
        <f t="array" aca="1" ref="E1861" ca="1">INDEX(Reel2,Spins[[#This Row],[Stop2]])</f>
        <v>🍋</v>
      </c>
      <c r="F1861">
        <f t="shared" ca="1" si="145"/>
        <v>9</v>
      </c>
      <c r="G1861" t="str" cm="1">
        <f t="array" aca="1" ref="G1861" ca="1">INDEX(Reel3,Spins[[#This Row],[Stop3]])</f>
        <v>🍒</v>
      </c>
      <c r="H1861" t="b">
        <f ca="1">AND(Spins[[#This Row],[Sym1]]=Spins[[#This Row],[Sym2]],Spins[[#This Row],[Sym2]]=Spins[[#This Row],[Sym3]])</f>
        <v>0</v>
      </c>
      <c r="I1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61">
        <f t="shared" si="146"/>
        <v>1</v>
      </c>
      <c r="K1861">
        <f ca="1">Spins[[#This Row],[Mult]]*Spins[[#This Row],[Bet]]</f>
        <v>0.6</v>
      </c>
      <c r="L1861">
        <f ca="1">Spins[[#This Row],[Payout]]-Spins[[#This Row],[Bet]]</f>
        <v>-0.4</v>
      </c>
    </row>
    <row r="1862" spans="1:12" x14ac:dyDescent="0.3">
      <c r="A1862">
        <f t="shared" si="142"/>
        <v>1861</v>
      </c>
      <c r="B1862">
        <f t="shared" ca="1" si="143"/>
        <v>18</v>
      </c>
      <c r="C1862" t="str" cm="1">
        <f t="array" aca="1" ref="C1862" ca="1">INDEX(Reel1,Spins[[#This Row],[Stop1]])</f>
        <v>🍒</v>
      </c>
      <c r="D1862">
        <f t="shared" ca="1" si="144"/>
        <v>6</v>
      </c>
      <c r="E1862" t="str" cm="1">
        <f t="array" aca="1" ref="E1862" ca="1">INDEX(Reel2,Spins[[#This Row],[Stop2]])</f>
        <v>🍋</v>
      </c>
      <c r="F1862">
        <f t="shared" ca="1" si="145"/>
        <v>28</v>
      </c>
      <c r="G1862" t="str" cm="1">
        <f t="array" aca="1" ref="G1862" ca="1">INDEX(Reel3,Spins[[#This Row],[Stop3]])</f>
        <v>7️⃣</v>
      </c>
      <c r="H1862" t="b">
        <f ca="1">AND(Spins[[#This Row],[Sym1]]=Spins[[#This Row],[Sym2]],Spins[[#This Row],[Sym2]]=Spins[[#This Row],[Sym3]])</f>
        <v>0</v>
      </c>
      <c r="I1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62">
        <f t="shared" si="146"/>
        <v>1</v>
      </c>
      <c r="K1862">
        <f ca="1">Spins[[#This Row],[Mult]]*Spins[[#This Row],[Bet]]</f>
        <v>0</v>
      </c>
      <c r="L1862">
        <f ca="1">Spins[[#This Row],[Payout]]-Spins[[#This Row],[Bet]]</f>
        <v>-1</v>
      </c>
    </row>
    <row r="1863" spans="1:12" x14ac:dyDescent="0.3">
      <c r="A1863">
        <f t="shared" si="142"/>
        <v>1862</v>
      </c>
      <c r="B1863">
        <f t="shared" ca="1" si="143"/>
        <v>28</v>
      </c>
      <c r="C1863" t="str" cm="1">
        <f t="array" aca="1" ref="C1863" ca="1">INDEX(Reel1,Spins[[#This Row],[Stop1]])</f>
        <v>BAR</v>
      </c>
      <c r="D1863">
        <f t="shared" ca="1" si="144"/>
        <v>29</v>
      </c>
      <c r="E1863" t="str" cm="1">
        <f t="array" aca="1" ref="E1863" ca="1">INDEX(Reel2,Spins[[#This Row],[Stop2]])</f>
        <v>7️⃣</v>
      </c>
      <c r="F1863">
        <f t="shared" ca="1" si="145"/>
        <v>13</v>
      </c>
      <c r="G1863" t="str" cm="1">
        <f t="array" aca="1" ref="G1863" ca="1">INDEX(Reel3,Spins[[#This Row],[Stop3]])</f>
        <v>🍇</v>
      </c>
      <c r="H1863" t="b">
        <f ca="1">AND(Spins[[#This Row],[Sym1]]=Spins[[#This Row],[Sym2]],Spins[[#This Row],[Sym2]]=Spins[[#This Row],[Sym3]])</f>
        <v>0</v>
      </c>
      <c r="I1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63">
        <f t="shared" si="146"/>
        <v>1</v>
      </c>
      <c r="K1863">
        <f ca="1">Spins[[#This Row],[Mult]]*Spins[[#This Row],[Bet]]</f>
        <v>0</v>
      </c>
      <c r="L1863">
        <f ca="1">Spins[[#This Row],[Payout]]-Spins[[#This Row],[Bet]]</f>
        <v>-1</v>
      </c>
    </row>
    <row r="1864" spans="1:12" x14ac:dyDescent="0.3">
      <c r="A1864">
        <f t="shared" si="142"/>
        <v>1863</v>
      </c>
      <c r="B1864">
        <f t="shared" ca="1" si="143"/>
        <v>1</v>
      </c>
      <c r="C1864" t="str" cm="1">
        <f t="array" aca="1" ref="C1864" ca="1">INDEX(Reel1,Spins[[#This Row],[Stop1]])</f>
        <v>🍋</v>
      </c>
      <c r="D1864">
        <f t="shared" ca="1" si="144"/>
        <v>13</v>
      </c>
      <c r="E1864" t="str" cm="1">
        <f t="array" aca="1" ref="E1864" ca="1">INDEX(Reel2,Spins[[#This Row],[Stop2]])</f>
        <v>🍋</v>
      </c>
      <c r="F1864">
        <f t="shared" ca="1" si="145"/>
        <v>5</v>
      </c>
      <c r="G1864" t="str" cm="1">
        <f t="array" aca="1" ref="G1864" ca="1">INDEX(Reel3,Spins[[#This Row],[Stop3]])</f>
        <v>🍋</v>
      </c>
      <c r="H1864" t="b">
        <f ca="1">AND(Spins[[#This Row],[Sym1]]=Spins[[#This Row],[Sym2]],Spins[[#This Row],[Sym2]]=Spins[[#This Row],[Sym3]])</f>
        <v>1</v>
      </c>
      <c r="I1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864">
        <f t="shared" si="146"/>
        <v>1</v>
      </c>
      <c r="K1864">
        <f ca="1">Spins[[#This Row],[Mult]]*Spins[[#This Row],[Bet]]</f>
        <v>14</v>
      </c>
      <c r="L1864">
        <f ca="1">Spins[[#This Row],[Payout]]-Spins[[#This Row],[Bet]]</f>
        <v>13</v>
      </c>
    </row>
    <row r="1865" spans="1:12" x14ac:dyDescent="0.3">
      <c r="A1865">
        <f t="shared" si="142"/>
        <v>1864</v>
      </c>
      <c r="B1865">
        <f t="shared" ca="1" si="143"/>
        <v>21</v>
      </c>
      <c r="C1865" t="str" cm="1">
        <f t="array" aca="1" ref="C1865" ca="1">INDEX(Reel1,Spins[[#This Row],[Stop1]])</f>
        <v>🍒</v>
      </c>
      <c r="D1865">
        <f t="shared" ca="1" si="144"/>
        <v>15</v>
      </c>
      <c r="E1865" t="str" cm="1">
        <f t="array" aca="1" ref="E1865" ca="1">INDEX(Reel2,Spins[[#This Row],[Stop2]])</f>
        <v>🍒</v>
      </c>
      <c r="F1865">
        <f t="shared" ca="1" si="145"/>
        <v>27</v>
      </c>
      <c r="G1865" t="str" cm="1">
        <f t="array" aca="1" ref="G1865" ca="1">INDEX(Reel3,Spins[[#This Row],[Stop3]])</f>
        <v>7️⃣</v>
      </c>
      <c r="H1865" t="b">
        <f ca="1">AND(Spins[[#This Row],[Sym1]]=Spins[[#This Row],[Sym2]],Spins[[#This Row],[Sym2]]=Spins[[#This Row],[Sym3]])</f>
        <v>0</v>
      </c>
      <c r="I1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865">
        <f t="shared" si="146"/>
        <v>1</v>
      </c>
      <c r="K1865">
        <f ca="1">Spins[[#This Row],[Mult]]*Spins[[#This Row],[Bet]]</f>
        <v>0.8</v>
      </c>
      <c r="L1865">
        <f ca="1">Spins[[#This Row],[Payout]]-Spins[[#This Row],[Bet]]</f>
        <v>-0.19999999999999996</v>
      </c>
    </row>
    <row r="1866" spans="1:12" x14ac:dyDescent="0.3">
      <c r="A1866">
        <f t="shared" si="142"/>
        <v>1865</v>
      </c>
      <c r="B1866">
        <f t="shared" ca="1" si="143"/>
        <v>16</v>
      </c>
      <c r="C1866" t="str" cm="1">
        <f t="array" aca="1" ref="C1866" ca="1">INDEX(Reel1,Spins[[#This Row],[Stop1]])</f>
        <v>🍒</v>
      </c>
      <c r="D1866">
        <f t="shared" ca="1" si="144"/>
        <v>19</v>
      </c>
      <c r="E1866" t="str" cm="1">
        <f t="array" aca="1" ref="E1866" ca="1">INDEX(Reel2,Spins[[#This Row],[Stop2]])</f>
        <v>🍒</v>
      </c>
      <c r="F1866">
        <f t="shared" ca="1" si="145"/>
        <v>21</v>
      </c>
      <c r="G1866" t="str" cm="1">
        <f t="array" aca="1" ref="G1866" ca="1">INDEX(Reel3,Spins[[#This Row],[Stop3]])</f>
        <v>🔔</v>
      </c>
      <c r="H1866" t="b">
        <f ca="1">AND(Spins[[#This Row],[Sym1]]=Spins[[#This Row],[Sym2]],Spins[[#This Row],[Sym2]]=Spins[[#This Row],[Sym3]])</f>
        <v>0</v>
      </c>
      <c r="I1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866">
        <f t="shared" si="146"/>
        <v>1</v>
      </c>
      <c r="K1866">
        <f ca="1">Spins[[#This Row],[Mult]]*Spins[[#This Row],[Bet]]</f>
        <v>0.8</v>
      </c>
      <c r="L1866">
        <f ca="1">Spins[[#This Row],[Payout]]-Spins[[#This Row],[Bet]]</f>
        <v>-0.19999999999999996</v>
      </c>
    </row>
    <row r="1867" spans="1:12" x14ac:dyDescent="0.3">
      <c r="A1867">
        <f t="shared" si="142"/>
        <v>1866</v>
      </c>
      <c r="B1867">
        <f t="shared" ca="1" si="143"/>
        <v>29</v>
      </c>
      <c r="C1867" t="str" cm="1">
        <f t="array" aca="1" ref="C1867" ca="1">INDEX(Reel1,Spins[[#This Row],[Stop1]])</f>
        <v>7️⃣</v>
      </c>
      <c r="D1867">
        <f t="shared" ca="1" si="144"/>
        <v>19</v>
      </c>
      <c r="E1867" t="str" cm="1">
        <f t="array" aca="1" ref="E1867" ca="1">INDEX(Reel2,Spins[[#This Row],[Stop2]])</f>
        <v>🍒</v>
      </c>
      <c r="F1867">
        <f t="shared" ca="1" si="145"/>
        <v>31</v>
      </c>
      <c r="G1867" t="str" cm="1">
        <f t="array" aca="1" ref="G1867" ca="1">INDEX(Reel3,Spins[[#This Row],[Stop3]])</f>
        <v>💎</v>
      </c>
      <c r="H1867" t="b">
        <f ca="1">AND(Spins[[#This Row],[Sym1]]=Spins[[#This Row],[Sym2]],Spins[[#This Row],[Sym2]]=Spins[[#This Row],[Sym3]])</f>
        <v>0</v>
      </c>
      <c r="I1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67">
        <f t="shared" si="146"/>
        <v>1</v>
      </c>
      <c r="K1867">
        <f ca="1">Spins[[#This Row],[Mult]]*Spins[[#This Row],[Bet]]</f>
        <v>0</v>
      </c>
      <c r="L1867">
        <f ca="1">Spins[[#This Row],[Payout]]-Spins[[#This Row],[Bet]]</f>
        <v>-1</v>
      </c>
    </row>
    <row r="1868" spans="1:12" x14ac:dyDescent="0.3">
      <c r="A1868">
        <f t="shared" si="142"/>
        <v>1867</v>
      </c>
      <c r="B1868">
        <f t="shared" ca="1" si="143"/>
        <v>19</v>
      </c>
      <c r="C1868" t="str" cm="1">
        <f t="array" aca="1" ref="C1868" ca="1">INDEX(Reel1,Spins[[#This Row],[Stop1]])</f>
        <v>🍒</v>
      </c>
      <c r="D1868">
        <f t="shared" ca="1" si="144"/>
        <v>10</v>
      </c>
      <c r="E1868" t="str" cm="1">
        <f t="array" aca="1" ref="E1868" ca="1">INDEX(Reel2,Spins[[#This Row],[Stop2]])</f>
        <v>🍋</v>
      </c>
      <c r="F1868">
        <f t="shared" ca="1" si="145"/>
        <v>30</v>
      </c>
      <c r="G1868" t="str" cm="1">
        <f t="array" aca="1" ref="G1868" ca="1">INDEX(Reel3,Spins[[#This Row],[Stop3]])</f>
        <v>💎</v>
      </c>
      <c r="H1868" t="b">
        <f ca="1">AND(Spins[[#This Row],[Sym1]]=Spins[[#This Row],[Sym2]],Spins[[#This Row],[Sym2]]=Spins[[#This Row],[Sym3]])</f>
        <v>0</v>
      </c>
      <c r="I1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68">
        <f t="shared" si="146"/>
        <v>1</v>
      </c>
      <c r="K1868">
        <f ca="1">Spins[[#This Row],[Mult]]*Spins[[#This Row],[Bet]]</f>
        <v>0</v>
      </c>
      <c r="L1868">
        <f ca="1">Spins[[#This Row],[Payout]]-Spins[[#This Row],[Bet]]</f>
        <v>-1</v>
      </c>
    </row>
    <row r="1869" spans="1:12" x14ac:dyDescent="0.3">
      <c r="A1869">
        <f t="shared" si="142"/>
        <v>1868</v>
      </c>
      <c r="B1869">
        <f t="shared" ca="1" si="143"/>
        <v>26</v>
      </c>
      <c r="C1869" t="str" cm="1">
        <f t="array" aca="1" ref="C1869" ca="1">INDEX(Reel1,Spins[[#This Row],[Stop1]])</f>
        <v>🔔</v>
      </c>
      <c r="D1869">
        <f t="shared" ca="1" si="144"/>
        <v>29</v>
      </c>
      <c r="E1869" t="str" cm="1">
        <f t="array" aca="1" ref="E1869" ca="1">INDEX(Reel2,Spins[[#This Row],[Stop2]])</f>
        <v>7️⃣</v>
      </c>
      <c r="F1869">
        <f t="shared" ca="1" si="145"/>
        <v>23</v>
      </c>
      <c r="G1869" t="str" cm="1">
        <f t="array" aca="1" ref="G1869" ca="1">INDEX(Reel3,Spins[[#This Row],[Stop3]])</f>
        <v>BAR</v>
      </c>
      <c r="H1869" t="b">
        <f ca="1">AND(Spins[[#This Row],[Sym1]]=Spins[[#This Row],[Sym2]],Spins[[#This Row],[Sym2]]=Spins[[#This Row],[Sym3]])</f>
        <v>0</v>
      </c>
      <c r="I1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69">
        <f t="shared" si="146"/>
        <v>1</v>
      </c>
      <c r="K1869">
        <f ca="1">Spins[[#This Row],[Mult]]*Spins[[#This Row],[Bet]]</f>
        <v>0</v>
      </c>
      <c r="L1869">
        <f ca="1">Spins[[#This Row],[Payout]]-Spins[[#This Row],[Bet]]</f>
        <v>-1</v>
      </c>
    </row>
    <row r="1870" spans="1:12" x14ac:dyDescent="0.3">
      <c r="A1870">
        <f t="shared" si="142"/>
        <v>1869</v>
      </c>
      <c r="B1870">
        <f t="shared" ca="1" si="143"/>
        <v>19</v>
      </c>
      <c r="C1870" t="str" cm="1">
        <f t="array" aca="1" ref="C1870" ca="1">INDEX(Reel1,Spins[[#This Row],[Stop1]])</f>
        <v>🍒</v>
      </c>
      <c r="D1870">
        <f t="shared" ca="1" si="144"/>
        <v>17</v>
      </c>
      <c r="E1870" t="str" cm="1">
        <f t="array" aca="1" ref="E1870" ca="1">INDEX(Reel2,Spins[[#This Row],[Stop2]])</f>
        <v>🍒</v>
      </c>
      <c r="F1870">
        <f t="shared" ca="1" si="145"/>
        <v>8</v>
      </c>
      <c r="G1870" t="str" cm="1">
        <f t="array" aca="1" ref="G1870" ca="1">INDEX(Reel3,Spins[[#This Row],[Stop3]])</f>
        <v>🍒</v>
      </c>
      <c r="H1870" t="b">
        <f ca="1">AND(Spins[[#This Row],[Sym1]]=Spins[[#This Row],[Sym2]],Spins[[#This Row],[Sym2]]=Spins[[#This Row],[Sym3]])</f>
        <v>1</v>
      </c>
      <c r="I1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870">
        <f t="shared" si="146"/>
        <v>1</v>
      </c>
      <c r="K1870">
        <f ca="1">Spins[[#This Row],[Mult]]*Spins[[#This Row],[Bet]]</f>
        <v>16</v>
      </c>
      <c r="L1870">
        <f ca="1">Spins[[#This Row],[Payout]]-Spins[[#This Row],[Bet]]</f>
        <v>15</v>
      </c>
    </row>
    <row r="1871" spans="1:12" x14ac:dyDescent="0.3">
      <c r="A1871">
        <f t="shared" si="142"/>
        <v>1870</v>
      </c>
      <c r="B1871">
        <f t="shared" ca="1" si="143"/>
        <v>28</v>
      </c>
      <c r="C1871" t="str" cm="1">
        <f t="array" aca="1" ref="C1871" ca="1">INDEX(Reel1,Spins[[#This Row],[Stop1]])</f>
        <v>BAR</v>
      </c>
      <c r="D1871">
        <f t="shared" ca="1" si="144"/>
        <v>10</v>
      </c>
      <c r="E1871" t="str" cm="1">
        <f t="array" aca="1" ref="E1871" ca="1">INDEX(Reel2,Spins[[#This Row],[Stop2]])</f>
        <v>🍋</v>
      </c>
      <c r="F1871">
        <f t="shared" ca="1" si="145"/>
        <v>14</v>
      </c>
      <c r="G1871" t="str" cm="1">
        <f t="array" aca="1" ref="G1871" ca="1">INDEX(Reel3,Spins[[#This Row],[Stop3]])</f>
        <v>🍇</v>
      </c>
      <c r="H1871" t="b">
        <f ca="1">AND(Spins[[#This Row],[Sym1]]=Spins[[#This Row],[Sym2]],Spins[[#This Row],[Sym2]]=Spins[[#This Row],[Sym3]])</f>
        <v>0</v>
      </c>
      <c r="I1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1">
        <f t="shared" si="146"/>
        <v>1</v>
      </c>
      <c r="K1871">
        <f ca="1">Spins[[#This Row],[Mult]]*Spins[[#This Row],[Bet]]</f>
        <v>0</v>
      </c>
      <c r="L1871">
        <f ca="1">Spins[[#This Row],[Payout]]-Spins[[#This Row],[Bet]]</f>
        <v>-1</v>
      </c>
    </row>
    <row r="1872" spans="1:12" x14ac:dyDescent="0.3">
      <c r="A1872">
        <f t="shared" si="142"/>
        <v>1871</v>
      </c>
      <c r="B1872">
        <f t="shared" ca="1" si="143"/>
        <v>4</v>
      </c>
      <c r="C1872" t="str" cm="1">
        <f t="array" aca="1" ref="C1872" ca="1">INDEX(Reel1,Spins[[#This Row],[Stop1]])</f>
        <v>🍋</v>
      </c>
      <c r="D1872">
        <f t="shared" ca="1" si="144"/>
        <v>23</v>
      </c>
      <c r="E1872" t="str" cm="1">
        <f t="array" aca="1" ref="E1872" ca="1">INDEX(Reel2,Spins[[#This Row],[Stop2]])</f>
        <v>🍇</v>
      </c>
      <c r="F1872">
        <f t="shared" ca="1" si="145"/>
        <v>12</v>
      </c>
      <c r="G1872" t="str" cm="1">
        <f t="array" aca="1" ref="G1872" ca="1">INDEX(Reel3,Spins[[#This Row],[Stop3]])</f>
        <v>🍒</v>
      </c>
      <c r="H1872" t="b">
        <f ca="1">AND(Spins[[#This Row],[Sym1]]=Spins[[#This Row],[Sym2]],Spins[[#This Row],[Sym2]]=Spins[[#This Row],[Sym3]])</f>
        <v>0</v>
      </c>
      <c r="I1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2">
        <f t="shared" si="146"/>
        <v>1</v>
      </c>
      <c r="K1872">
        <f ca="1">Spins[[#This Row],[Mult]]*Spins[[#This Row],[Bet]]</f>
        <v>0</v>
      </c>
      <c r="L1872">
        <f ca="1">Spins[[#This Row],[Payout]]-Spins[[#This Row],[Bet]]</f>
        <v>-1</v>
      </c>
    </row>
    <row r="1873" spans="1:12" x14ac:dyDescent="0.3">
      <c r="A1873">
        <f t="shared" si="142"/>
        <v>1872</v>
      </c>
      <c r="B1873">
        <f t="shared" ca="1" si="143"/>
        <v>30</v>
      </c>
      <c r="C1873" t="str" cm="1">
        <f t="array" aca="1" ref="C1873" ca="1">INDEX(Reel1,Spins[[#This Row],[Stop1]])</f>
        <v>7️⃣</v>
      </c>
      <c r="D1873">
        <f t="shared" ca="1" si="144"/>
        <v>18</v>
      </c>
      <c r="E1873" t="str" cm="1">
        <f t="array" aca="1" ref="E1873" ca="1">INDEX(Reel2,Spins[[#This Row],[Stop2]])</f>
        <v>🍒</v>
      </c>
      <c r="F1873">
        <f t="shared" ca="1" si="145"/>
        <v>22</v>
      </c>
      <c r="G1873" t="str" cm="1">
        <f t="array" aca="1" ref="G1873" ca="1">INDEX(Reel3,Spins[[#This Row],[Stop3]])</f>
        <v>🔔</v>
      </c>
      <c r="H1873" t="b">
        <f ca="1">AND(Spins[[#This Row],[Sym1]]=Spins[[#This Row],[Sym2]],Spins[[#This Row],[Sym2]]=Spins[[#This Row],[Sym3]])</f>
        <v>0</v>
      </c>
      <c r="I1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3">
        <f t="shared" si="146"/>
        <v>1</v>
      </c>
      <c r="K1873">
        <f ca="1">Spins[[#This Row],[Mult]]*Spins[[#This Row],[Bet]]</f>
        <v>0</v>
      </c>
      <c r="L1873">
        <f ca="1">Spins[[#This Row],[Payout]]-Spins[[#This Row],[Bet]]</f>
        <v>-1</v>
      </c>
    </row>
    <row r="1874" spans="1:12" x14ac:dyDescent="0.3">
      <c r="A1874">
        <f t="shared" si="142"/>
        <v>1873</v>
      </c>
      <c r="B1874">
        <f t="shared" ca="1" si="143"/>
        <v>21</v>
      </c>
      <c r="C1874" t="str" cm="1">
        <f t="array" aca="1" ref="C1874" ca="1">INDEX(Reel1,Spins[[#This Row],[Stop1]])</f>
        <v>🍒</v>
      </c>
      <c r="D1874">
        <f t="shared" ca="1" si="144"/>
        <v>3</v>
      </c>
      <c r="E1874" t="str" cm="1">
        <f t="array" aca="1" ref="E1874" ca="1">INDEX(Reel2,Spins[[#This Row],[Stop2]])</f>
        <v>🍋</v>
      </c>
      <c r="F1874">
        <f t="shared" ca="1" si="145"/>
        <v>20</v>
      </c>
      <c r="G1874" t="str" cm="1">
        <f t="array" aca="1" ref="G1874" ca="1">INDEX(Reel3,Spins[[#This Row],[Stop3]])</f>
        <v>🔔</v>
      </c>
      <c r="H1874" t="b">
        <f ca="1">AND(Spins[[#This Row],[Sym1]]=Spins[[#This Row],[Sym2]],Spins[[#This Row],[Sym2]]=Spins[[#This Row],[Sym3]])</f>
        <v>0</v>
      </c>
      <c r="I1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4">
        <f t="shared" si="146"/>
        <v>1</v>
      </c>
      <c r="K1874">
        <f ca="1">Spins[[#This Row],[Mult]]*Spins[[#This Row],[Bet]]</f>
        <v>0</v>
      </c>
      <c r="L1874">
        <f ca="1">Spins[[#This Row],[Payout]]-Spins[[#This Row],[Bet]]</f>
        <v>-1</v>
      </c>
    </row>
    <row r="1875" spans="1:12" x14ac:dyDescent="0.3">
      <c r="A1875">
        <f t="shared" si="142"/>
        <v>1874</v>
      </c>
      <c r="B1875">
        <f t="shared" ca="1" si="143"/>
        <v>4</v>
      </c>
      <c r="C1875" t="str" cm="1">
        <f t="array" aca="1" ref="C1875" ca="1">INDEX(Reel1,Spins[[#This Row],[Stop1]])</f>
        <v>🍋</v>
      </c>
      <c r="D1875">
        <f t="shared" ca="1" si="144"/>
        <v>26</v>
      </c>
      <c r="E1875" t="str" cm="1">
        <f t="array" aca="1" ref="E1875" ca="1">INDEX(Reel2,Spins[[#This Row],[Stop2]])</f>
        <v>🔔</v>
      </c>
      <c r="F1875">
        <f t="shared" ca="1" si="145"/>
        <v>3</v>
      </c>
      <c r="G1875" t="str" cm="1">
        <f t="array" aca="1" ref="G1875" ca="1">INDEX(Reel3,Spins[[#This Row],[Stop3]])</f>
        <v>🍋</v>
      </c>
      <c r="H1875" t="b">
        <f ca="1">AND(Spins[[#This Row],[Sym1]]=Spins[[#This Row],[Sym2]],Spins[[#This Row],[Sym2]]=Spins[[#This Row],[Sym3]])</f>
        <v>0</v>
      </c>
      <c r="I1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5">
        <f t="shared" si="146"/>
        <v>1</v>
      </c>
      <c r="K1875">
        <f ca="1">Spins[[#This Row],[Mult]]*Spins[[#This Row],[Bet]]</f>
        <v>0</v>
      </c>
      <c r="L1875">
        <f ca="1">Spins[[#This Row],[Payout]]-Spins[[#This Row],[Bet]]</f>
        <v>-1</v>
      </c>
    </row>
    <row r="1876" spans="1:12" x14ac:dyDescent="0.3">
      <c r="A1876">
        <f t="shared" si="142"/>
        <v>1875</v>
      </c>
      <c r="B1876">
        <f t="shared" ca="1" si="143"/>
        <v>21</v>
      </c>
      <c r="C1876" t="str" cm="1">
        <f t="array" aca="1" ref="C1876" ca="1">INDEX(Reel1,Spins[[#This Row],[Stop1]])</f>
        <v>🍒</v>
      </c>
      <c r="D1876">
        <f t="shared" ca="1" si="144"/>
        <v>31</v>
      </c>
      <c r="E1876" t="str" cm="1">
        <f t="array" aca="1" ref="E1876" ca="1">INDEX(Reel2,Spins[[#This Row],[Stop2]])</f>
        <v>💎</v>
      </c>
      <c r="F1876">
        <f t="shared" ca="1" si="145"/>
        <v>31</v>
      </c>
      <c r="G1876" t="str" cm="1">
        <f t="array" aca="1" ref="G1876" ca="1">INDEX(Reel3,Spins[[#This Row],[Stop3]])</f>
        <v>💎</v>
      </c>
      <c r="H1876" t="b">
        <f ca="1">AND(Spins[[#This Row],[Sym1]]=Spins[[#This Row],[Sym2]],Spins[[#This Row],[Sym2]]=Spins[[#This Row],[Sym3]])</f>
        <v>0</v>
      </c>
      <c r="I1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6">
        <f t="shared" si="146"/>
        <v>1</v>
      </c>
      <c r="K1876">
        <f ca="1">Spins[[#This Row],[Mult]]*Spins[[#This Row],[Bet]]</f>
        <v>0</v>
      </c>
      <c r="L1876">
        <f ca="1">Spins[[#This Row],[Payout]]-Spins[[#This Row],[Bet]]</f>
        <v>-1</v>
      </c>
    </row>
    <row r="1877" spans="1:12" x14ac:dyDescent="0.3">
      <c r="A1877">
        <f t="shared" si="142"/>
        <v>1876</v>
      </c>
      <c r="B1877">
        <f t="shared" ca="1" si="143"/>
        <v>28</v>
      </c>
      <c r="C1877" t="str" cm="1">
        <f t="array" aca="1" ref="C1877" ca="1">INDEX(Reel1,Spins[[#This Row],[Stop1]])</f>
        <v>BAR</v>
      </c>
      <c r="D1877">
        <f t="shared" ca="1" si="144"/>
        <v>23</v>
      </c>
      <c r="E1877" t="str" cm="1">
        <f t="array" aca="1" ref="E1877" ca="1">INDEX(Reel2,Spins[[#This Row],[Stop2]])</f>
        <v>🍇</v>
      </c>
      <c r="F1877">
        <f t="shared" ca="1" si="145"/>
        <v>5</v>
      </c>
      <c r="G1877" t="str" cm="1">
        <f t="array" aca="1" ref="G1877" ca="1">INDEX(Reel3,Spins[[#This Row],[Stop3]])</f>
        <v>🍋</v>
      </c>
      <c r="H1877" t="b">
        <f ca="1">AND(Spins[[#This Row],[Sym1]]=Spins[[#This Row],[Sym2]],Spins[[#This Row],[Sym2]]=Spins[[#This Row],[Sym3]])</f>
        <v>0</v>
      </c>
      <c r="I1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7">
        <f t="shared" si="146"/>
        <v>1</v>
      </c>
      <c r="K1877">
        <f ca="1">Spins[[#This Row],[Mult]]*Spins[[#This Row],[Bet]]</f>
        <v>0</v>
      </c>
      <c r="L1877">
        <f ca="1">Spins[[#This Row],[Payout]]-Spins[[#This Row],[Bet]]</f>
        <v>-1</v>
      </c>
    </row>
    <row r="1878" spans="1:12" x14ac:dyDescent="0.3">
      <c r="A1878">
        <f t="shared" si="142"/>
        <v>1877</v>
      </c>
      <c r="B1878">
        <f t="shared" ca="1" si="143"/>
        <v>26</v>
      </c>
      <c r="C1878" t="str" cm="1">
        <f t="array" aca="1" ref="C1878" ca="1">INDEX(Reel1,Spins[[#This Row],[Stop1]])</f>
        <v>🔔</v>
      </c>
      <c r="D1878">
        <f t="shared" ca="1" si="144"/>
        <v>25</v>
      </c>
      <c r="E1878" t="str" cm="1">
        <f t="array" aca="1" ref="E1878" ca="1">INDEX(Reel2,Spins[[#This Row],[Stop2]])</f>
        <v>🔔</v>
      </c>
      <c r="F1878">
        <f t="shared" ca="1" si="145"/>
        <v>26</v>
      </c>
      <c r="G1878" t="str" cm="1">
        <f t="array" aca="1" ref="G1878" ca="1">INDEX(Reel3,Spins[[#This Row],[Stop3]])</f>
        <v>BAR</v>
      </c>
      <c r="H1878" t="b">
        <f ca="1">AND(Spins[[#This Row],[Sym1]]=Spins[[#This Row],[Sym2]],Spins[[#This Row],[Sym2]]=Spins[[#This Row],[Sym3]])</f>
        <v>0</v>
      </c>
      <c r="I1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878">
        <f t="shared" si="146"/>
        <v>1</v>
      </c>
      <c r="K1878">
        <f ca="1">Spins[[#This Row],[Mult]]*Spins[[#This Row],[Bet]]</f>
        <v>2.5</v>
      </c>
      <c r="L1878">
        <f ca="1">Spins[[#This Row],[Payout]]-Spins[[#This Row],[Bet]]</f>
        <v>1.5</v>
      </c>
    </row>
    <row r="1879" spans="1:12" x14ac:dyDescent="0.3">
      <c r="A1879">
        <f t="shared" si="142"/>
        <v>1878</v>
      </c>
      <c r="B1879">
        <f t="shared" ca="1" si="143"/>
        <v>26</v>
      </c>
      <c r="C1879" t="str" cm="1">
        <f t="array" aca="1" ref="C1879" ca="1">INDEX(Reel1,Spins[[#This Row],[Stop1]])</f>
        <v>🔔</v>
      </c>
      <c r="D1879">
        <f t="shared" ca="1" si="144"/>
        <v>3</v>
      </c>
      <c r="E1879" t="str" cm="1">
        <f t="array" aca="1" ref="E1879" ca="1">INDEX(Reel2,Spins[[#This Row],[Stop2]])</f>
        <v>🍋</v>
      </c>
      <c r="F1879">
        <f t="shared" ca="1" si="145"/>
        <v>16</v>
      </c>
      <c r="G1879" t="str" cm="1">
        <f t="array" aca="1" ref="G1879" ca="1">INDEX(Reel3,Spins[[#This Row],[Stop3]])</f>
        <v>🍇</v>
      </c>
      <c r="H1879" t="b">
        <f ca="1">AND(Spins[[#This Row],[Sym1]]=Spins[[#This Row],[Sym2]],Spins[[#This Row],[Sym2]]=Spins[[#This Row],[Sym3]])</f>
        <v>0</v>
      </c>
      <c r="I1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79">
        <f t="shared" si="146"/>
        <v>1</v>
      </c>
      <c r="K1879">
        <f ca="1">Spins[[#This Row],[Mult]]*Spins[[#This Row],[Bet]]</f>
        <v>0</v>
      </c>
      <c r="L1879">
        <f ca="1">Spins[[#This Row],[Payout]]-Spins[[#This Row],[Bet]]</f>
        <v>-1</v>
      </c>
    </row>
    <row r="1880" spans="1:12" x14ac:dyDescent="0.3">
      <c r="A1880">
        <f t="shared" si="142"/>
        <v>1879</v>
      </c>
      <c r="B1880">
        <f t="shared" ca="1" si="143"/>
        <v>6</v>
      </c>
      <c r="C1880" t="str" cm="1">
        <f t="array" aca="1" ref="C1880" ca="1">INDEX(Reel1,Spins[[#This Row],[Stop1]])</f>
        <v>🍋</v>
      </c>
      <c r="D1880">
        <f t="shared" ca="1" si="144"/>
        <v>13</v>
      </c>
      <c r="E1880" t="str" cm="1">
        <f t="array" aca="1" ref="E1880" ca="1">INDEX(Reel2,Spins[[#This Row],[Stop2]])</f>
        <v>🍋</v>
      </c>
      <c r="F1880">
        <f t="shared" ca="1" si="145"/>
        <v>29</v>
      </c>
      <c r="G1880" t="str" cm="1">
        <f t="array" aca="1" ref="G1880" ca="1">INDEX(Reel3,Spins[[#This Row],[Stop3]])</f>
        <v>7️⃣</v>
      </c>
      <c r="H1880" t="b">
        <f ca="1">AND(Spins[[#This Row],[Sym1]]=Spins[[#This Row],[Sym2]],Spins[[#This Row],[Sym2]]=Spins[[#This Row],[Sym3]])</f>
        <v>0</v>
      </c>
      <c r="I1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80">
        <f t="shared" si="146"/>
        <v>1</v>
      </c>
      <c r="K1880">
        <f ca="1">Spins[[#This Row],[Mult]]*Spins[[#This Row],[Bet]]</f>
        <v>0.6</v>
      </c>
      <c r="L1880">
        <f ca="1">Spins[[#This Row],[Payout]]-Spins[[#This Row],[Bet]]</f>
        <v>-0.4</v>
      </c>
    </row>
    <row r="1881" spans="1:12" x14ac:dyDescent="0.3">
      <c r="A1881">
        <f t="shared" si="142"/>
        <v>1880</v>
      </c>
      <c r="B1881">
        <f t="shared" ca="1" si="143"/>
        <v>13</v>
      </c>
      <c r="C1881" t="str" cm="1">
        <f t="array" aca="1" ref="C1881" ca="1">INDEX(Reel1,Spins[[#This Row],[Stop1]])</f>
        <v>🍋</v>
      </c>
      <c r="D1881">
        <f t="shared" ca="1" si="144"/>
        <v>15</v>
      </c>
      <c r="E1881" t="str" cm="1">
        <f t="array" aca="1" ref="E1881" ca="1">INDEX(Reel2,Spins[[#This Row],[Stop2]])</f>
        <v>🍒</v>
      </c>
      <c r="F1881">
        <f t="shared" ca="1" si="145"/>
        <v>16</v>
      </c>
      <c r="G1881" t="str" cm="1">
        <f t="array" aca="1" ref="G1881" ca="1">INDEX(Reel3,Spins[[#This Row],[Stop3]])</f>
        <v>🍇</v>
      </c>
      <c r="H1881" t="b">
        <f ca="1">AND(Spins[[#This Row],[Sym1]]=Spins[[#This Row],[Sym2]],Spins[[#This Row],[Sym2]]=Spins[[#This Row],[Sym3]])</f>
        <v>0</v>
      </c>
      <c r="I1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81">
        <f t="shared" si="146"/>
        <v>1</v>
      </c>
      <c r="K1881">
        <f ca="1">Spins[[#This Row],[Mult]]*Spins[[#This Row],[Bet]]</f>
        <v>0</v>
      </c>
      <c r="L1881">
        <f ca="1">Spins[[#This Row],[Payout]]-Spins[[#This Row],[Bet]]</f>
        <v>-1</v>
      </c>
    </row>
    <row r="1882" spans="1:12" x14ac:dyDescent="0.3">
      <c r="A1882">
        <f t="shared" si="142"/>
        <v>1881</v>
      </c>
      <c r="B1882">
        <f t="shared" ca="1" si="143"/>
        <v>20</v>
      </c>
      <c r="C1882" t="str" cm="1">
        <f t="array" aca="1" ref="C1882" ca="1">INDEX(Reel1,Spins[[#This Row],[Stop1]])</f>
        <v>🍒</v>
      </c>
      <c r="D1882">
        <f t="shared" ca="1" si="144"/>
        <v>25</v>
      </c>
      <c r="E1882" t="str" cm="1">
        <f t="array" aca="1" ref="E1882" ca="1">INDEX(Reel2,Spins[[#This Row],[Stop2]])</f>
        <v>🔔</v>
      </c>
      <c r="F1882">
        <f t="shared" ca="1" si="145"/>
        <v>30</v>
      </c>
      <c r="G1882" t="str" cm="1">
        <f t="array" aca="1" ref="G1882" ca="1">INDEX(Reel3,Spins[[#This Row],[Stop3]])</f>
        <v>💎</v>
      </c>
      <c r="H1882" t="b">
        <f ca="1">AND(Spins[[#This Row],[Sym1]]=Spins[[#This Row],[Sym2]],Spins[[#This Row],[Sym2]]=Spins[[#This Row],[Sym3]])</f>
        <v>0</v>
      </c>
      <c r="I1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82">
        <f t="shared" si="146"/>
        <v>1</v>
      </c>
      <c r="K1882">
        <f ca="1">Spins[[#This Row],[Mult]]*Spins[[#This Row],[Bet]]</f>
        <v>0</v>
      </c>
      <c r="L1882">
        <f ca="1">Spins[[#This Row],[Payout]]-Spins[[#This Row],[Bet]]</f>
        <v>-1</v>
      </c>
    </row>
    <row r="1883" spans="1:12" x14ac:dyDescent="0.3">
      <c r="A1883">
        <f t="shared" si="142"/>
        <v>1882</v>
      </c>
      <c r="B1883">
        <f t="shared" ca="1" si="143"/>
        <v>4</v>
      </c>
      <c r="C1883" t="str" cm="1">
        <f t="array" aca="1" ref="C1883" ca="1">INDEX(Reel1,Spins[[#This Row],[Stop1]])</f>
        <v>🍋</v>
      </c>
      <c r="D1883">
        <f t="shared" ca="1" si="144"/>
        <v>27</v>
      </c>
      <c r="E1883" t="str" cm="1">
        <f t="array" aca="1" ref="E1883" ca="1">INDEX(Reel2,Spins[[#This Row],[Stop2]])</f>
        <v>BAR</v>
      </c>
      <c r="F1883">
        <f t="shared" ca="1" si="145"/>
        <v>19</v>
      </c>
      <c r="G1883" t="str" cm="1">
        <f t="array" aca="1" ref="G1883" ca="1">INDEX(Reel3,Spins[[#This Row],[Stop3]])</f>
        <v>🔔</v>
      </c>
      <c r="H1883" t="b">
        <f ca="1">AND(Spins[[#This Row],[Sym1]]=Spins[[#This Row],[Sym2]],Spins[[#This Row],[Sym2]]=Spins[[#This Row],[Sym3]])</f>
        <v>0</v>
      </c>
      <c r="I1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83">
        <f t="shared" si="146"/>
        <v>1</v>
      </c>
      <c r="K1883">
        <f ca="1">Spins[[#This Row],[Mult]]*Spins[[#This Row],[Bet]]</f>
        <v>0</v>
      </c>
      <c r="L1883">
        <f ca="1">Spins[[#This Row],[Payout]]-Spins[[#This Row],[Bet]]</f>
        <v>-1</v>
      </c>
    </row>
    <row r="1884" spans="1:12" x14ac:dyDescent="0.3">
      <c r="A1884">
        <f t="shared" si="142"/>
        <v>1883</v>
      </c>
      <c r="B1884">
        <f t="shared" ca="1" si="143"/>
        <v>6</v>
      </c>
      <c r="C1884" t="str" cm="1">
        <f t="array" aca="1" ref="C1884" ca="1">INDEX(Reel1,Spins[[#This Row],[Stop1]])</f>
        <v>🍋</v>
      </c>
      <c r="D1884">
        <f t="shared" ca="1" si="144"/>
        <v>5</v>
      </c>
      <c r="E1884" t="str" cm="1">
        <f t="array" aca="1" ref="E1884" ca="1">INDEX(Reel2,Spins[[#This Row],[Stop2]])</f>
        <v>🍋</v>
      </c>
      <c r="F1884">
        <f t="shared" ca="1" si="145"/>
        <v>12</v>
      </c>
      <c r="G1884" t="str" cm="1">
        <f t="array" aca="1" ref="G1884" ca="1">INDEX(Reel3,Spins[[#This Row],[Stop3]])</f>
        <v>🍒</v>
      </c>
      <c r="H1884" t="b">
        <f ca="1">AND(Spins[[#This Row],[Sym1]]=Spins[[#This Row],[Sym2]],Spins[[#This Row],[Sym2]]=Spins[[#This Row],[Sym3]])</f>
        <v>0</v>
      </c>
      <c r="I1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84">
        <f t="shared" si="146"/>
        <v>1</v>
      </c>
      <c r="K1884">
        <f ca="1">Spins[[#This Row],[Mult]]*Spins[[#This Row],[Bet]]</f>
        <v>0.6</v>
      </c>
      <c r="L1884">
        <f ca="1">Spins[[#This Row],[Payout]]-Spins[[#This Row],[Bet]]</f>
        <v>-0.4</v>
      </c>
    </row>
    <row r="1885" spans="1:12" x14ac:dyDescent="0.3">
      <c r="A1885">
        <f t="shared" si="142"/>
        <v>1884</v>
      </c>
      <c r="B1885">
        <f t="shared" ca="1" si="143"/>
        <v>1</v>
      </c>
      <c r="C1885" t="str" cm="1">
        <f t="array" aca="1" ref="C1885" ca="1">INDEX(Reel1,Spins[[#This Row],[Stop1]])</f>
        <v>🍋</v>
      </c>
      <c r="D1885">
        <f t="shared" ca="1" si="144"/>
        <v>11</v>
      </c>
      <c r="E1885" t="str" cm="1">
        <f t="array" aca="1" ref="E1885" ca="1">INDEX(Reel2,Spins[[#This Row],[Stop2]])</f>
        <v>🍋</v>
      </c>
      <c r="F1885">
        <f t="shared" ca="1" si="145"/>
        <v>13</v>
      </c>
      <c r="G1885" t="str" cm="1">
        <f t="array" aca="1" ref="G1885" ca="1">INDEX(Reel3,Spins[[#This Row],[Stop3]])</f>
        <v>🍇</v>
      </c>
      <c r="H1885" t="b">
        <f ca="1">AND(Spins[[#This Row],[Sym1]]=Spins[[#This Row],[Sym2]],Spins[[#This Row],[Sym2]]=Spins[[#This Row],[Sym3]])</f>
        <v>0</v>
      </c>
      <c r="I1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85">
        <f t="shared" si="146"/>
        <v>1</v>
      </c>
      <c r="K1885">
        <f ca="1">Spins[[#This Row],[Mult]]*Spins[[#This Row],[Bet]]</f>
        <v>0.6</v>
      </c>
      <c r="L1885">
        <f ca="1">Spins[[#This Row],[Payout]]-Spins[[#This Row],[Bet]]</f>
        <v>-0.4</v>
      </c>
    </row>
    <row r="1886" spans="1:12" x14ac:dyDescent="0.3">
      <c r="A1886">
        <f t="shared" si="142"/>
        <v>1885</v>
      </c>
      <c r="B1886">
        <f t="shared" ca="1" si="143"/>
        <v>16</v>
      </c>
      <c r="C1886" t="str" cm="1">
        <f t="array" aca="1" ref="C1886" ca="1">INDEX(Reel1,Spins[[#This Row],[Stop1]])</f>
        <v>🍒</v>
      </c>
      <c r="D1886">
        <f t="shared" ca="1" si="144"/>
        <v>17</v>
      </c>
      <c r="E1886" t="str" cm="1">
        <f t="array" aca="1" ref="E1886" ca="1">INDEX(Reel2,Spins[[#This Row],[Stop2]])</f>
        <v>🍒</v>
      </c>
      <c r="F1886">
        <f t="shared" ca="1" si="145"/>
        <v>20</v>
      </c>
      <c r="G1886" t="str" cm="1">
        <f t="array" aca="1" ref="G1886" ca="1">INDEX(Reel3,Spins[[#This Row],[Stop3]])</f>
        <v>🔔</v>
      </c>
      <c r="H1886" t="b">
        <f ca="1">AND(Spins[[#This Row],[Sym1]]=Spins[[#This Row],[Sym2]],Spins[[#This Row],[Sym2]]=Spins[[#This Row],[Sym3]])</f>
        <v>0</v>
      </c>
      <c r="I1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886">
        <f t="shared" si="146"/>
        <v>1</v>
      </c>
      <c r="K1886">
        <f ca="1">Spins[[#This Row],[Mult]]*Spins[[#This Row],[Bet]]</f>
        <v>0.8</v>
      </c>
      <c r="L1886">
        <f ca="1">Spins[[#This Row],[Payout]]-Spins[[#This Row],[Bet]]</f>
        <v>-0.19999999999999996</v>
      </c>
    </row>
    <row r="1887" spans="1:12" x14ac:dyDescent="0.3">
      <c r="A1887">
        <f t="shared" si="142"/>
        <v>1886</v>
      </c>
      <c r="B1887">
        <f t="shared" ca="1" si="143"/>
        <v>2</v>
      </c>
      <c r="C1887" t="str" cm="1">
        <f t="array" aca="1" ref="C1887" ca="1">INDEX(Reel1,Spins[[#This Row],[Stop1]])</f>
        <v>🍋</v>
      </c>
      <c r="D1887">
        <f t="shared" ca="1" si="144"/>
        <v>5</v>
      </c>
      <c r="E1887" t="str" cm="1">
        <f t="array" aca="1" ref="E1887" ca="1">INDEX(Reel2,Spins[[#This Row],[Stop2]])</f>
        <v>🍋</v>
      </c>
      <c r="F1887">
        <f t="shared" ca="1" si="145"/>
        <v>16</v>
      </c>
      <c r="G1887" t="str" cm="1">
        <f t="array" aca="1" ref="G1887" ca="1">INDEX(Reel3,Spins[[#This Row],[Stop3]])</f>
        <v>🍇</v>
      </c>
      <c r="H1887" t="b">
        <f ca="1">AND(Spins[[#This Row],[Sym1]]=Spins[[#This Row],[Sym2]],Spins[[#This Row],[Sym2]]=Spins[[#This Row],[Sym3]])</f>
        <v>0</v>
      </c>
      <c r="I1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87">
        <f t="shared" si="146"/>
        <v>1</v>
      </c>
      <c r="K1887">
        <f ca="1">Spins[[#This Row],[Mult]]*Spins[[#This Row],[Bet]]</f>
        <v>0.6</v>
      </c>
      <c r="L1887">
        <f ca="1">Spins[[#This Row],[Payout]]-Spins[[#This Row],[Bet]]</f>
        <v>-0.4</v>
      </c>
    </row>
    <row r="1888" spans="1:12" x14ac:dyDescent="0.3">
      <c r="A1888">
        <f t="shared" si="142"/>
        <v>1887</v>
      </c>
      <c r="B1888">
        <f t="shared" ca="1" si="143"/>
        <v>6</v>
      </c>
      <c r="C1888" t="str" cm="1">
        <f t="array" aca="1" ref="C1888" ca="1">INDEX(Reel1,Spins[[#This Row],[Stop1]])</f>
        <v>🍋</v>
      </c>
      <c r="D1888">
        <f t="shared" ca="1" si="144"/>
        <v>1</v>
      </c>
      <c r="E1888" t="str" cm="1">
        <f t="array" aca="1" ref="E1888" ca="1">INDEX(Reel2,Spins[[#This Row],[Stop2]])</f>
        <v>🍋</v>
      </c>
      <c r="F1888">
        <f t="shared" ca="1" si="145"/>
        <v>3</v>
      </c>
      <c r="G1888" t="str" cm="1">
        <f t="array" aca="1" ref="G1888" ca="1">INDEX(Reel3,Spins[[#This Row],[Stop3]])</f>
        <v>🍋</v>
      </c>
      <c r="H1888" t="b">
        <f ca="1">AND(Spins[[#This Row],[Sym1]]=Spins[[#This Row],[Sym2]],Spins[[#This Row],[Sym2]]=Spins[[#This Row],[Sym3]])</f>
        <v>1</v>
      </c>
      <c r="I1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888">
        <f t="shared" si="146"/>
        <v>1</v>
      </c>
      <c r="K1888">
        <f ca="1">Spins[[#This Row],[Mult]]*Spins[[#This Row],[Bet]]</f>
        <v>14</v>
      </c>
      <c r="L1888">
        <f ca="1">Spins[[#This Row],[Payout]]-Spins[[#This Row],[Bet]]</f>
        <v>13</v>
      </c>
    </row>
    <row r="1889" spans="1:12" x14ac:dyDescent="0.3">
      <c r="A1889">
        <f t="shared" si="142"/>
        <v>1888</v>
      </c>
      <c r="B1889">
        <f t="shared" ca="1" si="143"/>
        <v>30</v>
      </c>
      <c r="C1889" t="str" cm="1">
        <f t="array" aca="1" ref="C1889" ca="1">INDEX(Reel1,Spins[[#This Row],[Stop1]])</f>
        <v>7️⃣</v>
      </c>
      <c r="D1889">
        <f t="shared" ca="1" si="144"/>
        <v>15</v>
      </c>
      <c r="E1889" t="str" cm="1">
        <f t="array" aca="1" ref="E1889" ca="1">INDEX(Reel2,Spins[[#This Row],[Stop2]])</f>
        <v>🍒</v>
      </c>
      <c r="F1889">
        <f t="shared" ca="1" si="145"/>
        <v>20</v>
      </c>
      <c r="G1889" t="str" cm="1">
        <f t="array" aca="1" ref="G1889" ca="1">INDEX(Reel3,Spins[[#This Row],[Stop3]])</f>
        <v>🔔</v>
      </c>
      <c r="H1889" t="b">
        <f ca="1">AND(Spins[[#This Row],[Sym1]]=Spins[[#This Row],[Sym2]],Spins[[#This Row],[Sym2]]=Spins[[#This Row],[Sym3]])</f>
        <v>0</v>
      </c>
      <c r="I1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89">
        <f t="shared" si="146"/>
        <v>1</v>
      </c>
      <c r="K1889">
        <f ca="1">Spins[[#This Row],[Mult]]*Spins[[#This Row],[Bet]]</f>
        <v>0</v>
      </c>
      <c r="L1889">
        <f ca="1">Spins[[#This Row],[Payout]]-Spins[[#This Row],[Bet]]</f>
        <v>-1</v>
      </c>
    </row>
    <row r="1890" spans="1:12" x14ac:dyDescent="0.3">
      <c r="A1890">
        <f t="shared" si="142"/>
        <v>1889</v>
      </c>
      <c r="B1890">
        <f t="shared" ca="1" si="143"/>
        <v>26</v>
      </c>
      <c r="C1890" t="str" cm="1">
        <f t="array" aca="1" ref="C1890" ca="1">INDEX(Reel1,Spins[[#This Row],[Stop1]])</f>
        <v>🔔</v>
      </c>
      <c r="D1890">
        <f t="shared" ca="1" si="144"/>
        <v>7</v>
      </c>
      <c r="E1890" t="str" cm="1">
        <f t="array" aca="1" ref="E1890" ca="1">INDEX(Reel2,Spins[[#This Row],[Stop2]])</f>
        <v>🍋</v>
      </c>
      <c r="F1890">
        <f t="shared" ca="1" si="145"/>
        <v>31</v>
      </c>
      <c r="G1890" t="str" cm="1">
        <f t="array" aca="1" ref="G1890" ca="1">INDEX(Reel3,Spins[[#This Row],[Stop3]])</f>
        <v>💎</v>
      </c>
      <c r="H1890" t="b">
        <f ca="1">AND(Spins[[#This Row],[Sym1]]=Spins[[#This Row],[Sym2]],Spins[[#This Row],[Sym2]]=Spins[[#This Row],[Sym3]])</f>
        <v>0</v>
      </c>
      <c r="I1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0">
        <f t="shared" si="146"/>
        <v>1</v>
      </c>
      <c r="K1890">
        <f ca="1">Spins[[#This Row],[Mult]]*Spins[[#This Row],[Bet]]</f>
        <v>0</v>
      </c>
      <c r="L1890">
        <f ca="1">Spins[[#This Row],[Payout]]-Spins[[#This Row],[Bet]]</f>
        <v>-1</v>
      </c>
    </row>
    <row r="1891" spans="1:12" x14ac:dyDescent="0.3">
      <c r="A1891">
        <f t="shared" si="142"/>
        <v>1890</v>
      </c>
      <c r="B1891">
        <f t="shared" ca="1" si="143"/>
        <v>27</v>
      </c>
      <c r="C1891" t="str" cm="1">
        <f t="array" aca="1" ref="C1891" ca="1">INDEX(Reel1,Spins[[#This Row],[Stop1]])</f>
        <v>BAR</v>
      </c>
      <c r="D1891">
        <f t="shared" ca="1" si="144"/>
        <v>23</v>
      </c>
      <c r="E1891" t="str" cm="1">
        <f t="array" aca="1" ref="E1891" ca="1">INDEX(Reel2,Spins[[#This Row],[Stop2]])</f>
        <v>🍇</v>
      </c>
      <c r="F1891">
        <f t="shared" ca="1" si="145"/>
        <v>24</v>
      </c>
      <c r="G1891" t="str" cm="1">
        <f t="array" aca="1" ref="G1891" ca="1">INDEX(Reel3,Spins[[#This Row],[Stop3]])</f>
        <v>BAR</v>
      </c>
      <c r="H1891" t="b">
        <f ca="1">AND(Spins[[#This Row],[Sym1]]=Spins[[#This Row],[Sym2]],Spins[[#This Row],[Sym2]]=Spins[[#This Row],[Sym3]])</f>
        <v>0</v>
      </c>
      <c r="I1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1">
        <f t="shared" si="146"/>
        <v>1</v>
      </c>
      <c r="K1891">
        <f ca="1">Spins[[#This Row],[Mult]]*Spins[[#This Row],[Bet]]</f>
        <v>0</v>
      </c>
      <c r="L1891">
        <f ca="1">Spins[[#This Row],[Payout]]-Spins[[#This Row],[Bet]]</f>
        <v>-1</v>
      </c>
    </row>
    <row r="1892" spans="1:12" x14ac:dyDescent="0.3">
      <c r="A1892">
        <f t="shared" si="142"/>
        <v>1891</v>
      </c>
      <c r="B1892">
        <f t="shared" ca="1" si="143"/>
        <v>22</v>
      </c>
      <c r="C1892" t="str" cm="1">
        <f t="array" aca="1" ref="C1892" ca="1">INDEX(Reel1,Spins[[#This Row],[Stop1]])</f>
        <v>🍇</v>
      </c>
      <c r="D1892">
        <f t="shared" ca="1" si="144"/>
        <v>10</v>
      </c>
      <c r="E1892" t="str" cm="1">
        <f t="array" aca="1" ref="E1892" ca="1">INDEX(Reel2,Spins[[#This Row],[Stop2]])</f>
        <v>🍋</v>
      </c>
      <c r="F1892">
        <f t="shared" ca="1" si="145"/>
        <v>26</v>
      </c>
      <c r="G1892" t="str" cm="1">
        <f t="array" aca="1" ref="G1892" ca="1">INDEX(Reel3,Spins[[#This Row],[Stop3]])</f>
        <v>BAR</v>
      </c>
      <c r="H1892" t="b">
        <f ca="1">AND(Spins[[#This Row],[Sym1]]=Spins[[#This Row],[Sym2]],Spins[[#This Row],[Sym2]]=Spins[[#This Row],[Sym3]])</f>
        <v>0</v>
      </c>
      <c r="I1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2">
        <f t="shared" si="146"/>
        <v>1</v>
      </c>
      <c r="K1892">
        <f ca="1">Spins[[#This Row],[Mult]]*Spins[[#This Row],[Bet]]</f>
        <v>0</v>
      </c>
      <c r="L1892">
        <f ca="1">Spins[[#This Row],[Payout]]-Spins[[#This Row],[Bet]]</f>
        <v>-1</v>
      </c>
    </row>
    <row r="1893" spans="1:12" x14ac:dyDescent="0.3">
      <c r="A1893">
        <f t="shared" si="142"/>
        <v>1892</v>
      </c>
      <c r="B1893">
        <f t="shared" ca="1" si="143"/>
        <v>31</v>
      </c>
      <c r="C1893" t="str" cm="1">
        <f t="array" aca="1" ref="C1893" ca="1">INDEX(Reel1,Spins[[#This Row],[Stop1]])</f>
        <v>💎</v>
      </c>
      <c r="D1893">
        <f t="shared" ca="1" si="144"/>
        <v>16</v>
      </c>
      <c r="E1893" t="str" cm="1">
        <f t="array" aca="1" ref="E1893" ca="1">INDEX(Reel2,Spins[[#This Row],[Stop2]])</f>
        <v>🍒</v>
      </c>
      <c r="F1893">
        <f t="shared" ca="1" si="145"/>
        <v>17</v>
      </c>
      <c r="G1893" t="str" cm="1">
        <f t="array" aca="1" ref="G1893" ca="1">INDEX(Reel3,Spins[[#This Row],[Stop3]])</f>
        <v>🍇</v>
      </c>
      <c r="H1893" t="b">
        <f ca="1">AND(Spins[[#This Row],[Sym1]]=Spins[[#This Row],[Sym2]],Spins[[#This Row],[Sym2]]=Spins[[#This Row],[Sym3]])</f>
        <v>0</v>
      </c>
      <c r="I1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3">
        <f t="shared" si="146"/>
        <v>1</v>
      </c>
      <c r="K1893">
        <f ca="1">Spins[[#This Row],[Mult]]*Spins[[#This Row],[Bet]]</f>
        <v>0</v>
      </c>
      <c r="L1893">
        <f ca="1">Spins[[#This Row],[Payout]]-Spins[[#This Row],[Bet]]</f>
        <v>-1</v>
      </c>
    </row>
    <row r="1894" spans="1:12" x14ac:dyDescent="0.3">
      <c r="A1894">
        <f t="shared" si="142"/>
        <v>1893</v>
      </c>
      <c r="B1894">
        <f t="shared" ca="1" si="143"/>
        <v>28</v>
      </c>
      <c r="C1894" t="str" cm="1">
        <f t="array" aca="1" ref="C1894" ca="1">INDEX(Reel1,Spins[[#This Row],[Stop1]])</f>
        <v>BAR</v>
      </c>
      <c r="D1894">
        <f t="shared" ca="1" si="144"/>
        <v>25</v>
      </c>
      <c r="E1894" t="str" cm="1">
        <f t="array" aca="1" ref="E1894" ca="1">INDEX(Reel2,Spins[[#This Row],[Stop2]])</f>
        <v>🔔</v>
      </c>
      <c r="F1894">
        <f t="shared" ca="1" si="145"/>
        <v>17</v>
      </c>
      <c r="G1894" t="str" cm="1">
        <f t="array" aca="1" ref="G1894" ca="1">INDEX(Reel3,Spins[[#This Row],[Stop3]])</f>
        <v>🍇</v>
      </c>
      <c r="H1894" t="b">
        <f ca="1">AND(Spins[[#This Row],[Sym1]]=Spins[[#This Row],[Sym2]],Spins[[#This Row],[Sym2]]=Spins[[#This Row],[Sym3]])</f>
        <v>0</v>
      </c>
      <c r="I1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4">
        <f t="shared" si="146"/>
        <v>1</v>
      </c>
      <c r="K1894">
        <f ca="1">Spins[[#This Row],[Mult]]*Spins[[#This Row],[Bet]]</f>
        <v>0</v>
      </c>
      <c r="L1894">
        <f ca="1">Spins[[#This Row],[Payout]]-Spins[[#This Row],[Bet]]</f>
        <v>-1</v>
      </c>
    </row>
    <row r="1895" spans="1:12" x14ac:dyDescent="0.3">
      <c r="A1895">
        <f t="shared" si="142"/>
        <v>1894</v>
      </c>
      <c r="B1895">
        <f t="shared" ca="1" si="143"/>
        <v>11</v>
      </c>
      <c r="C1895" t="str" cm="1">
        <f t="array" aca="1" ref="C1895" ca="1">INDEX(Reel1,Spins[[#This Row],[Stop1]])</f>
        <v>🍋</v>
      </c>
      <c r="D1895">
        <f t="shared" ca="1" si="144"/>
        <v>7</v>
      </c>
      <c r="E1895" t="str" cm="1">
        <f t="array" aca="1" ref="E1895" ca="1">INDEX(Reel2,Spins[[#This Row],[Stop2]])</f>
        <v>🍋</v>
      </c>
      <c r="F1895">
        <f t="shared" ca="1" si="145"/>
        <v>29</v>
      </c>
      <c r="G1895" t="str" cm="1">
        <f t="array" aca="1" ref="G1895" ca="1">INDEX(Reel3,Spins[[#This Row],[Stop3]])</f>
        <v>7️⃣</v>
      </c>
      <c r="H1895" t="b">
        <f ca="1">AND(Spins[[#This Row],[Sym1]]=Spins[[#This Row],[Sym2]],Spins[[#This Row],[Sym2]]=Spins[[#This Row],[Sym3]])</f>
        <v>0</v>
      </c>
      <c r="I1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895">
        <f t="shared" si="146"/>
        <v>1</v>
      </c>
      <c r="K1895">
        <f ca="1">Spins[[#This Row],[Mult]]*Spins[[#This Row],[Bet]]</f>
        <v>0.6</v>
      </c>
      <c r="L1895">
        <f ca="1">Spins[[#This Row],[Payout]]-Spins[[#This Row],[Bet]]</f>
        <v>-0.4</v>
      </c>
    </row>
    <row r="1896" spans="1:12" x14ac:dyDescent="0.3">
      <c r="A1896">
        <f t="shared" si="142"/>
        <v>1895</v>
      </c>
      <c r="B1896">
        <f t="shared" ca="1" si="143"/>
        <v>28</v>
      </c>
      <c r="C1896" t="str" cm="1">
        <f t="array" aca="1" ref="C1896" ca="1">INDEX(Reel1,Spins[[#This Row],[Stop1]])</f>
        <v>BAR</v>
      </c>
      <c r="D1896">
        <f t="shared" ca="1" si="144"/>
        <v>4</v>
      </c>
      <c r="E1896" t="str" cm="1">
        <f t="array" aca="1" ref="E1896" ca="1">INDEX(Reel2,Spins[[#This Row],[Stop2]])</f>
        <v>🍋</v>
      </c>
      <c r="F1896">
        <f t="shared" ca="1" si="145"/>
        <v>4</v>
      </c>
      <c r="G1896" t="str" cm="1">
        <f t="array" aca="1" ref="G1896" ca="1">INDEX(Reel3,Spins[[#This Row],[Stop3]])</f>
        <v>🍋</v>
      </c>
      <c r="H1896" t="b">
        <f ca="1">AND(Spins[[#This Row],[Sym1]]=Spins[[#This Row],[Sym2]],Spins[[#This Row],[Sym2]]=Spins[[#This Row],[Sym3]])</f>
        <v>0</v>
      </c>
      <c r="I1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6">
        <f t="shared" si="146"/>
        <v>1</v>
      </c>
      <c r="K1896">
        <f ca="1">Spins[[#This Row],[Mult]]*Spins[[#This Row],[Bet]]</f>
        <v>0</v>
      </c>
      <c r="L1896">
        <f ca="1">Spins[[#This Row],[Payout]]-Spins[[#This Row],[Bet]]</f>
        <v>-1</v>
      </c>
    </row>
    <row r="1897" spans="1:12" x14ac:dyDescent="0.3">
      <c r="A1897">
        <f t="shared" si="142"/>
        <v>1896</v>
      </c>
      <c r="B1897">
        <f t="shared" ca="1" si="143"/>
        <v>2</v>
      </c>
      <c r="C1897" t="str" cm="1">
        <f t="array" aca="1" ref="C1897" ca="1">INDEX(Reel1,Spins[[#This Row],[Stop1]])</f>
        <v>🍋</v>
      </c>
      <c r="D1897">
        <f t="shared" ca="1" si="144"/>
        <v>3</v>
      </c>
      <c r="E1897" t="str" cm="1">
        <f t="array" aca="1" ref="E1897" ca="1">INDEX(Reel2,Spins[[#This Row],[Stop2]])</f>
        <v>🍋</v>
      </c>
      <c r="F1897">
        <f t="shared" ca="1" si="145"/>
        <v>3</v>
      </c>
      <c r="G1897" t="str" cm="1">
        <f t="array" aca="1" ref="G1897" ca="1">INDEX(Reel3,Spins[[#This Row],[Stop3]])</f>
        <v>🍋</v>
      </c>
      <c r="H1897" t="b">
        <f ca="1">AND(Spins[[#This Row],[Sym1]]=Spins[[#This Row],[Sym2]],Spins[[#This Row],[Sym2]]=Spins[[#This Row],[Sym3]])</f>
        <v>1</v>
      </c>
      <c r="I1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897">
        <f t="shared" si="146"/>
        <v>1</v>
      </c>
      <c r="K1897">
        <f ca="1">Spins[[#This Row],[Mult]]*Spins[[#This Row],[Bet]]</f>
        <v>14</v>
      </c>
      <c r="L1897">
        <f ca="1">Spins[[#This Row],[Payout]]-Spins[[#This Row],[Bet]]</f>
        <v>13</v>
      </c>
    </row>
    <row r="1898" spans="1:12" x14ac:dyDescent="0.3">
      <c r="A1898">
        <f t="shared" si="142"/>
        <v>1897</v>
      </c>
      <c r="B1898">
        <f t="shared" ca="1" si="143"/>
        <v>18</v>
      </c>
      <c r="C1898" t="str" cm="1">
        <f t="array" aca="1" ref="C1898" ca="1">INDEX(Reel1,Spins[[#This Row],[Stop1]])</f>
        <v>🍒</v>
      </c>
      <c r="D1898">
        <f t="shared" ca="1" si="144"/>
        <v>17</v>
      </c>
      <c r="E1898" t="str" cm="1">
        <f t="array" aca="1" ref="E1898" ca="1">INDEX(Reel2,Spins[[#This Row],[Stop2]])</f>
        <v>🍒</v>
      </c>
      <c r="F1898">
        <f t="shared" ca="1" si="145"/>
        <v>18</v>
      </c>
      <c r="G1898" t="str" cm="1">
        <f t="array" aca="1" ref="G1898" ca="1">INDEX(Reel3,Spins[[#This Row],[Stop3]])</f>
        <v>🔔</v>
      </c>
      <c r="H1898" t="b">
        <f ca="1">AND(Spins[[#This Row],[Sym1]]=Spins[[#This Row],[Sym2]],Spins[[#This Row],[Sym2]]=Spins[[#This Row],[Sym3]])</f>
        <v>0</v>
      </c>
      <c r="I1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898">
        <f t="shared" si="146"/>
        <v>1</v>
      </c>
      <c r="K1898">
        <f ca="1">Spins[[#This Row],[Mult]]*Spins[[#This Row],[Bet]]</f>
        <v>0.8</v>
      </c>
      <c r="L1898">
        <f ca="1">Spins[[#This Row],[Payout]]-Spins[[#This Row],[Bet]]</f>
        <v>-0.19999999999999996</v>
      </c>
    </row>
    <row r="1899" spans="1:12" x14ac:dyDescent="0.3">
      <c r="A1899">
        <f t="shared" si="142"/>
        <v>1898</v>
      </c>
      <c r="B1899">
        <f t="shared" ca="1" si="143"/>
        <v>21</v>
      </c>
      <c r="C1899" t="str" cm="1">
        <f t="array" aca="1" ref="C1899" ca="1">INDEX(Reel1,Spins[[#This Row],[Stop1]])</f>
        <v>🍒</v>
      </c>
      <c r="D1899">
        <f t="shared" ca="1" si="144"/>
        <v>12</v>
      </c>
      <c r="E1899" t="str" cm="1">
        <f t="array" aca="1" ref="E1899" ca="1">INDEX(Reel2,Spins[[#This Row],[Stop2]])</f>
        <v>🍋</v>
      </c>
      <c r="F1899">
        <f t="shared" ca="1" si="145"/>
        <v>2</v>
      </c>
      <c r="G1899" t="str" cm="1">
        <f t="array" aca="1" ref="G1899" ca="1">INDEX(Reel3,Spins[[#This Row],[Stop3]])</f>
        <v>🍋</v>
      </c>
      <c r="H1899" t="b">
        <f ca="1">AND(Spins[[#This Row],[Sym1]]=Spins[[#This Row],[Sym2]],Spins[[#This Row],[Sym2]]=Spins[[#This Row],[Sym3]])</f>
        <v>0</v>
      </c>
      <c r="I1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899">
        <f t="shared" si="146"/>
        <v>1</v>
      </c>
      <c r="K1899">
        <f ca="1">Spins[[#This Row],[Mult]]*Spins[[#This Row],[Bet]]</f>
        <v>0</v>
      </c>
      <c r="L1899">
        <f ca="1">Spins[[#This Row],[Payout]]-Spins[[#This Row],[Bet]]</f>
        <v>-1</v>
      </c>
    </row>
    <row r="1900" spans="1:12" x14ac:dyDescent="0.3">
      <c r="A1900">
        <f t="shared" si="142"/>
        <v>1899</v>
      </c>
      <c r="B1900">
        <f t="shared" ca="1" si="143"/>
        <v>23</v>
      </c>
      <c r="C1900" t="str" cm="1">
        <f t="array" aca="1" ref="C1900" ca="1">INDEX(Reel1,Spins[[#This Row],[Stop1]])</f>
        <v>🍇</v>
      </c>
      <c r="D1900">
        <f t="shared" ca="1" si="144"/>
        <v>10</v>
      </c>
      <c r="E1900" t="str" cm="1">
        <f t="array" aca="1" ref="E1900" ca="1">INDEX(Reel2,Spins[[#This Row],[Stop2]])</f>
        <v>🍋</v>
      </c>
      <c r="F1900">
        <f t="shared" ca="1" si="145"/>
        <v>21</v>
      </c>
      <c r="G1900" t="str" cm="1">
        <f t="array" aca="1" ref="G1900" ca="1">INDEX(Reel3,Spins[[#This Row],[Stop3]])</f>
        <v>🔔</v>
      </c>
      <c r="H1900" t="b">
        <f ca="1">AND(Spins[[#This Row],[Sym1]]=Spins[[#This Row],[Sym2]],Spins[[#This Row],[Sym2]]=Spins[[#This Row],[Sym3]])</f>
        <v>0</v>
      </c>
      <c r="I1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0">
        <f t="shared" si="146"/>
        <v>1</v>
      </c>
      <c r="K1900">
        <f ca="1">Spins[[#This Row],[Mult]]*Spins[[#This Row],[Bet]]</f>
        <v>0</v>
      </c>
      <c r="L1900">
        <f ca="1">Spins[[#This Row],[Payout]]-Spins[[#This Row],[Bet]]</f>
        <v>-1</v>
      </c>
    </row>
    <row r="1901" spans="1:12" x14ac:dyDescent="0.3">
      <c r="A1901">
        <f t="shared" si="142"/>
        <v>1900</v>
      </c>
      <c r="B1901">
        <f t="shared" ca="1" si="143"/>
        <v>20</v>
      </c>
      <c r="C1901" t="str" cm="1">
        <f t="array" aca="1" ref="C1901" ca="1">INDEX(Reel1,Spins[[#This Row],[Stop1]])</f>
        <v>🍒</v>
      </c>
      <c r="D1901">
        <f t="shared" ca="1" si="144"/>
        <v>30</v>
      </c>
      <c r="E1901" t="str" cm="1">
        <f t="array" aca="1" ref="E1901" ca="1">INDEX(Reel2,Spins[[#This Row],[Stop2]])</f>
        <v>7️⃣</v>
      </c>
      <c r="F1901">
        <f t="shared" ca="1" si="145"/>
        <v>9</v>
      </c>
      <c r="G1901" t="str" cm="1">
        <f t="array" aca="1" ref="G1901" ca="1">INDEX(Reel3,Spins[[#This Row],[Stop3]])</f>
        <v>🍒</v>
      </c>
      <c r="H1901" t="b">
        <f ca="1">AND(Spins[[#This Row],[Sym1]]=Spins[[#This Row],[Sym2]],Spins[[#This Row],[Sym2]]=Spins[[#This Row],[Sym3]])</f>
        <v>0</v>
      </c>
      <c r="I1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1">
        <f t="shared" si="146"/>
        <v>1</v>
      </c>
      <c r="K1901">
        <f ca="1">Spins[[#This Row],[Mult]]*Spins[[#This Row],[Bet]]</f>
        <v>0</v>
      </c>
      <c r="L1901">
        <f ca="1">Spins[[#This Row],[Payout]]-Spins[[#This Row],[Bet]]</f>
        <v>-1</v>
      </c>
    </row>
    <row r="1902" spans="1:12" x14ac:dyDescent="0.3">
      <c r="A1902">
        <f t="shared" si="142"/>
        <v>1901</v>
      </c>
      <c r="B1902">
        <f t="shared" ca="1" si="143"/>
        <v>22</v>
      </c>
      <c r="C1902" t="str" cm="1">
        <f t="array" aca="1" ref="C1902" ca="1">INDEX(Reel1,Spins[[#This Row],[Stop1]])</f>
        <v>🍇</v>
      </c>
      <c r="D1902">
        <f t="shared" ca="1" si="144"/>
        <v>25</v>
      </c>
      <c r="E1902" t="str" cm="1">
        <f t="array" aca="1" ref="E1902" ca="1">INDEX(Reel2,Spins[[#This Row],[Stop2]])</f>
        <v>🔔</v>
      </c>
      <c r="F1902">
        <f t="shared" ca="1" si="145"/>
        <v>16</v>
      </c>
      <c r="G1902" t="str" cm="1">
        <f t="array" aca="1" ref="G1902" ca="1">INDEX(Reel3,Spins[[#This Row],[Stop3]])</f>
        <v>🍇</v>
      </c>
      <c r="H1902" t="b">
        <f ca="1">AND(Spins[[#This Row],[Sym1]]=Spins[[#This Row],[Sym2]],Spins[[#This Row],[Sym2]]=Spins[[#This Row],[Sym3]])</f>
        <v>0</v>
      </c>
      <c r="I1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2">
        <f t="shared" si="146"/>
        <v>1</v>
      </c>
      <c r="K1902">
        <f ca="1">Spins[[#This Row],[Mult]]*Spins[[#This Row],[Bet]]</f>
        <v>0</v>
      </c>
      <c r="L1902">
        <f ca="1">Spins[[#This Row],[Payout]]-Spins[[#This Row],[Bet]]</f>
        <v>-1</v>
      </c>
    </row>
    <row r="1903" spans="1:12" x14ac:dyDescent="0.3">
      <c r="A1903">
        <f t="shared" si="142"/>
        <v>1902</v>
      </c>
      <c r="B1903">
        <f t="shared" ca="1" si="143"/>
        <v>8</v>
      </c>
      <c r="C1903" t="str" cm="1">
        <f t="array" aca="1" ref="C1903" ca="1">INDEX(Reel1,Spins[[#This Row],[Stop1]])</f>
        <v>🍋</v>
      </c>
      <c r="D1903">
        <f t="shared" ca="1" si="144"/>
        <v>9</v>
      </c>
      <c r="E1903" t="str" cm="1">
        <f t="array" aca="1" ref="E1903" ca="1">INDEX(Reel2,Spins[[#This Row],[Stop2]])</f>
        <v>🍋</v>
      </c>
      <c r="F1903">
        <f t="shared" ca="1" si="145"/>
        <v>7</v>
      </c>
      <c r="G1903" t="str" cm="1">
        <f t="array" aca="1" ref="G1903" ca="1">INDEX(Reel3,Spins[[#This Row],[Stop3]])</f>
        <v>🍒</v>
      </c>
      <c r="H1903" t="b">
        <f ca="1">AND(Spins[[#This Row],[Sym1]]=Spins[[#This Row],[Sym2]],Spins[[#This Row],[Sym2]]=Spins[[#This Row],[Sym3]])</f>
        <v>0</v>
      </c>
      <c r="I1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03">
        <f t="shared" si="146"/>
        <v>1</v>
      </c>
      <c r="K1903">
        <f ca="1">Spins[[#This Row],[Mult]]*Spins[[#This Row],[Bet]]</f>
        <v>0.6</v>
      </c>
      <c r="L1903">
        <f ca="1">Spins[[#This Row],[Payout]]-Spins[[#This Row],[Bet]]</f>
        <v>-0.4</v>
      </c>
    </row>
    <row r="1904" spans="1:12" x14ac:dyDescent="0.3">
      <c r="A1904">
        <f t="shared" si="142"/>
        <v>1903</v>
      </c>
      <c r="B1904">
        <f t="shared" ca="1" si="143"/>
        <v>22</v>
      </c>
      <c r="C1904" t="str" cm="1">
        <f t="array" aca="1" ref="C1904" ca="1">INDEX(Reel1,Spins[[#This Row],[Stop1]])</f>
        <v>🍇</v>
      </c>
      <c r="D1904">
        <f t="shared" ca="1" si="144"/>
        <v>20</v>
      </c>
      <c r="E1904" t="str" cm="1">
        <f t="array" aca="1" ref="E1904" ca="1">INDEX(Reel2,Spins[[#This Row],[Stop2]])</f>
        <v>🍒</v>
      </c>
      <c r="F1904">
        <f t="shared" ca="1" si="145"/>
        <v>17</v>
      </c>
      <c r="G1904" t="str" cm="1">
        <f t="array" aca="1" ref="G1904" ca="1">INDEX(Reel3,Spins[[#This Row],[Stop3]])</f>
        <v>🍇</v>
      </c>
      <c r="H1904" t="b">
        <f ca="1">AND(Spins[[#This Row],[Sym1]]=Spins[[#This Row],[Sym2]],Spins[[#This Row],[Sym2]]=Spins[[#This Row],[Sym3]])</f>
        <v>0</v>
      </c>
      <c r="I1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4">
        <f t="shared" si="146"/>
        <v>1</v>
      </c>
      <c r="K1904">
        <f ca="1">Spins[[#This Row],[Mult]]*Spins[[#This Row],[Bet]]</f>
        <v>0</v>
      </c>
      <c r="L1904">
        <f ca="1">Spins[[#This Row],[Payout]]-Spins[[#This Row],[Bet]]</f>
        <v>-1</v>
      </c>
    </row>
    <row r="1905" spans="1:12" x14ac:dyDescent="0.3">
      <c r="A1905">
        <f t="shared" si="142"/>
        <v>1904</v>
      </c>
      <c r="B1905">
        <f t="shared" ca="1" si="143"/>
        <v>13</v>
      </c>
      <c r="C1905" t="str" cm="1">
        <f t="array" aca="1" ref="C1905" ca="1">INDEX(Reel1,Spins[[#This Row],[Stop1]])</f>
        <v>🍋</v>
      </c>
      <c r="D1905">
        <f t="shared" ca="1" si="144"/>
        <v>6</v>
      </c>
      <c r="E1905" t="str" cm="1">
        <f t="array" aca="1" ref="E1905" ca="1">INDEX(Reel2,Spins[[#This Row],[Stop2]])</f>
        <v>🍋</v>
      </c>
      <c r="F1905">
        <f t="shared" ca="1" si="145"/>
        <v>27</v>
      </c>
      <c r="G1905" t="str" cm="1">
        <f t="array" aca="1" ref="G1905" ca="1">INDEX(Reel3,Spins[[#This Row],[Stop3]])</f>
        <v>7️⃣</v>
      </c>
      <c r="H1905" t="b">
        <f ca="1">AND(Spins[[#This Row],[Sym1]]=Spins[[#This Row],[Sym2]],Spins[[#This Row],[Sym2]]=Spins[[#This Row],[Sym3]])</f>
        <v>0</v>
      </c>
      <c r="I1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05">
        <f t="shared" si="146"/>
        <v>1</v>
      </c>
      <c r="K1905">
        <f ca="1">Spins[[#This Row],[Mult]]*Spins[[#This Row],[Bet]]</f>
        <v>0.6</v>
      </c>
      <c r="L1905">
        <f ca="1">Spins[[#This Row],[Payout]]-Spins[[#This Row],[Bet]]</f>
        <v>-0.4</v>
      </c>
    </row>
    <row r="1906" spans="1:12" x14ac:dyDescent="0.3">
      <c r="A1906">
        <f t="shared" si="142"/>
        <v>1905</v>
      </c>
      <c r="B1906">
        <f t="shared" ca="1" si="143"/>
        <v>7</v>
      </c>
      <c r="C1906" t="str" cm="1">
        <f t="array" aca="1" ref="C1906" ca="1">INDEX(Reel1,Spins[[#This Row],[Stop1]])</f>
        <v>🍋</v>
      </c>
      <c r="D1906">
        <f t="shared" ca="1" si="144"/>
        <v>26</v>
      </c>
      <c r="E1906" t="str" cm="1">
        <f t="array" aca="1" ref="E1906" ca="1">INDEX(Reel2,Spins[[#This Row],[Stop2]])</f>
        <v>🔔</v>
      </c>
      <c r="F1906">
        <f t="shared" ca="1" si="145"/>
        <v>27</v>
      </c>
      <c r="G1906" t="str" cm="1">
        <f t="array" aca="1" ref="G1906" ca="1">INDEX(Reel3,Spins[[#This Row],[Stop3]])</f>
        <v>7️⃣</v>
      </c>
      <c r="H1906" t="b">
        <f ca="1">AND(Spins[[#This Row],[Sym1]]=Spins[[#This Row],[Sym2]],Spins[[#This Row],[Sym2]]=Spins[[#This Row],[Sym3]])</f>
        <v>0</v>
      </c>
      <c r="I1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6">
        <f t="shared" si="146"/>
        <v>1</v>
      </c>
      <c r="K1906">
        <f ca="1">Spins[[#This Row],[Mult]]*Spins[[#This Row],[Bet]]</f>
        <v>0</v>
      </c>
      <c r="L1906">
        <f ca="1">Spins[[#This Row],[Payout]]-Spins[[#This Row],[Bet]]</f>
        <v>-1</v>
      </c>
    </row>
    <row r="1907" spans="1:12" x14ac:dyDescent="0.3">
      <c r="A1907">
        <f t="shared" si="142"/>
        <v>1906</v>
      </c>
      <c r="B1907">
        <f t="shared" ca="1" si="143"/>
        <v>20</v>
      </c>
      <c r="C1907" t="str" cm="1">
        <f t="array" aca="1" ref="C1907" ca="1">INDEX(Reel1,Spins[[#This Row],[Stop1]])</f>
        <v>🍒</v>
      </c>
      <c r="D1907">
        <f t="shared" ca="1" si="144"/>
        <v>11</v>
      </c>
      <c r="E1907" t="str" cm="1">
        <f t="array" aca="1" ref="E1907" ca="1">INDEX(Reel2,Spins[[#This Row],[Stop2]])</f>
        <v>🍋</v>
      </c>
      <c r="F1907">
        <f t="shared" ca="1" si="145"/>
        <v>28</v>
      </c>
      <c r="G1907" t="str" cm="1">
        <f t="array" aca="1" ref="G1907" ca="1">INDEX(Reel3,Spins[[#This Row],[Stop3]])</f>
        <v>7️⃣</v>
      </c>
      <c r="H1907" t="b">
        <f ca="1">AND(Spins[[#This Row],[Sym1]]=Spins[[#This Row],[Sym2]],Spins[[#This Row],[Sym2]]=Spins[[#This Row],[Sym3]])</f>
        <v>0</v>
      </c>
      <c r="I1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7">
        <f t="shared" si="146"/>
        <v>1</v>
      </c>
      <c r="K1907">
        <f ca="1">Spins[[#This Row],[Mult]]*Spins[[#This Row],[Bet]]</f>
        <v>0</v>
      </c>
      <c r="L1907">
        <f ca="1">Spins[[#This Row],[Payout]]-Spins[[#This Row],[Bet]]</f>
        <v>-1</v>
      </c>
    </row>
    <row r="1908" spans="1:12" x14ac:dyDescent="0.3">
      <c r="A1908">
        <f t="shared" si="142"/>
        <v>1907</v>
      </c>
      <c r="B1908">
        <f t="shared" ca="1" si="143"/>
        <v>20</v>
      </c>
      <c r="C1908" t="str" cm="1">
        <f t="array" aca="1" ref="C1908" ca="1">INDEX(Reel1,Spins[[#This Row],[Stop1]])</f>
        <v>🍒</v>
      </c>
      <c r="D1908">
        <f t="shared" ca="1" si="144"/>
        <v>17</v>
      </c>
      <c r="E1908" t="str" cm="1">
        <f t="array" aca="1" ref="E1908" ca="1">INDEX(Reel2,Spins[[#This Row],[Stop2]])</f>
        <v>🍒</v>
      </c>
      <c r="F1908">
        <f t="shared" ca="1" si="145"/>
        <v>8</v>
      </c>
      <c r="G1908" t="str" cm="1">
        <f t="array" aca="1" ref="G1908" ca="1">INDEX(Reel3,Spins[[#This Row],[Stop3]])</f>
        <v>🍒</v>
      </c>
      <c r="H1908" t="b">
        <f ca="1">AND(Spins[[#This Row],[Sym1]]=Spins[[#This Row],[Sym2]],Spins[[#This Row],[Sym2]]=Spins[[#This Row],[Sym3]])</f>
        <v>1</v>
      </c>
      <c r="I1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908">
        <f t="shared" si="146"/>
        <v>1</v>
      </c>
      <c r="K1908">
        <f ca="1">Spins[[#This Row],[Mult]]*Spins[[#This Row],[Bet]]</f>
        <v>16</v>
      </c>
      <c r="L1908">
        <f ca="1">Spins[[#This Row],[Payout]]-Spins[[#This Row],[Bet]]</f>
        <v>15</v>
      </c>
    </row>
    <row r="1909" spans="1:12" x14ac:dyDescent="0.3">
      <c r="A1909">
        <f t="shared" si="142"/>
        <v>1908</v>
      </c>
      <c r="B1909">
        <f t="shared" ca="1" si="143"/>
        <v>16</v>
      </c>
      <c r="C1909" t="str" cm="1">
        <f t="array" aca="1" ref="C1909" ca="1">INDEX(Reel1,Spins[[#This Row],[Stop1]])</f>
        <v>🍒</v>
      </c>
      <c r="D1909">
        <f t="shared" ca="1" si="144"/>
        <v>29</v>
      </c>
      <c r="E1909" t="str" cm="1">
        <f t="array" aca="1" ref="E1909" ca="1">INDEX(Reel2,Spins[[#This Row],[Stop2]])</f>
        <v>7️⃣</v>
      </c>
      <c r="F1909">
        <f t="shared" ca="1" si="145"/>
        <v>6</v>
      </c>
      <c r="G1909" t="str" cm="1">
        <f t="array" aca="1" ref="G1909" ca="1">INDEX(Reel3,Spins[[#This Row],[Stop3]])</f>
        <v>🍒</v>
      </c>
      <c r="H1909" t="b">
        <f ca="1">AND(Spins[[#This Row],[Sym1]]=Spins[[#This Row],[Sym2]],Spins[[#This Row],[Sym2]]=Spins[[#This Row],[Sym3]])</f>
        <v>0</v>
      </c>
      <c r="I1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09">
        <f t="shared" si="146"/>
        <v>1</v>
      </c>
      <c r="K1909">
        <f ca="1">Spins[[#This Row],[Mult]]*Spins[[#This Row],[Bet]]</f>
        <v>0</v>
      </c>
      <c r="L1909">
        <f ca="1">Spins[[#This Row],[Payout]]-Spins[[#This Row],[Bet]]</f>
        <v>-1</v>
      </c>
    </row>
    <row r="1910" spans="1:12" x14ac:dyDescent="0.3">
      <c r="A1910">
        <f t="shared" si="142"/>
        <v>1909</v>
      </c>
      <c r="B1910">
        <f t="shared" ca="1" si="143"/>
        <v>8</v>
      </c>
      <c r="C1910" t="str" cm="1">
        <f t="array" aca="1" ref="C1910" ca="1">INDEX(Reel1,Spins[[#This Row],[Stop1]])</f>
        <v>🍋</v>
      </c>
      <c r="D1910">
        <f t="shared" ca="1" si="144"/>
        <v>29</v>
      </c>
      <c r="E1910" t="str" cm="1">
        <f t="array" aca="1" ref="E1910" ca="1">INDEX(Reel2,Spins[[#This Row],[Stop2]])</f>
        <v>7️⃣</v>
      </c>
      <c r="F1910">
        <f t="shared" ca="1" si="145"/>
        <v>29</v>
      </c>
      <c r="G1910" t="str" cm="1">
        <f t="array" aca="1" ref="G1910" ca="1">INDEX(Reel3,Spins[[#This Row],[Stop3]])</f>
        <v>7️⃣</v>
      </c>
      <c r="H1910" t="b">
        <f ca="1">AND(Spins[[#This Row],[Sym1]]=Spins[[#This Row],[Sym2]],Spins[[#This Row],[Sym2]]=Spins[[#This Row],[Sym3]])</f>
        <v>0</v>
      </c>
      <c r="I1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0">
        <f t="shared" si="146"/>
        <v>1</v>
      </c>
      <c r="K1910">
        <f ca="1">Spins[[#This Row],[Mult]]*Spins[[#This Row],[Bet]]</f>
        <v>0</v>
      </c>
      <c r="L1910">
        <f ca="1">Spins[[#This Row],[Payout]]-Spins[[#This Row],[Bet]]</f>
        <v>-1</v>
      </c>
    </row>
    <row r="1911" spans="1:12" x14ac:dyDescent="0.3">
      <c r="A1911">
        <f t="shared" si="142"/>
        <v>1910</v>
      </c>
      <c r="B1911">
        <f t="shared" ca="1" si="143"/>
        <v>15</v>
      </c>
      <c r="C1911" t="str" cm="1">
        <f t="array" aca="1" ref="C1911" ca="1">INDEX(Reel1,Spins[[#This Row],[Stop1]])</f>
        <v>🍒</v>
      </c>
      <c r="D1911">
        <f t="shared" ca="1" si="144"/>
        <v>23</v>
      </c>
      <c r="E1911" t="str" cm="1">
        <f t="array" aca="1" ref="E1911" ca="1">INDEX(Reel2,Spins[[#This Row],[Stop2]])</f>
        <v>🍇</v>
      </c>
      <c r="F1911">
        <f t="shared" ca="1" si="145"/>
        <v>21</v>
      </c>
      <c r="G1911" t="str" cm="1">
        <f t="array" aca="1" ref="G1911" ca="1">INDEX(Reel3,Spins[[#This Row],[Stop3]])</f>
        <v>🔔</v>
      </c>
      <c r="H1911" t="b">
        <f ca="1">AND(Spins[[#This Row],[Sym1]]=Spins[[#This Row],[Sym2]],Spins[[#This Row],[Sym2]]=Spins[[#This Row],[Sym3]])</f>
        <v>0</v>
      </c>
      <c r="I1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1">
        <f t="shared" si="146"/>
        <v>1</v>
      </c>
      <c r="K1911">
        <f ca="1">Spins[[#This Row],[Mult]]*Spins[[#This Row],[Bet]]</f>
        <v>0</v>
      </c>
      <c r="L1911">
        <f ca="1">Spins[[#This Row],[Payout]]-Spins[[#This Row],[Bet]]</f>
        <v>-1</v>
      </c>
    </row>
    <row r="1912" spans="1:12" x14ac:dyDescent="0.3">
      <c r="A1912">
        <f t="shared" si="142"/>
        <v>1911</v>
      </c>
      <c r="B1912">
        <f t="shared" ca="1" si="143"/>
        <v>8</v>
      </c>
      <c r="C1912" t="str" cm="1">
        <f t="array" aca="1" ref="C1912" ca="1">INDEX(Reel1,Spins[[#This Row],[Stop1]])</f>
        <v>🍋</v>
      </c>
      <c r="D1912">
        <f t="shared" ca="1" si="144"/>
        <v>13</v>
      </c>
      <c r="E1912" t="str" cm="1">
        <f t="array" aca="1" ref="E1912" ca="1">INDEX(Reel2,Spins[[#This Row],[Stop2]])</f>
        <v>🍋</v>
      </c>
      <c r="F1912">
        <f t="shared" ca="1" si="145"/>
        <v>30</v>
      </c>
      <c r="G1912" t="str" cm="1">
        <f t="array" aca="1" ref="G1912" ca="1">INDEX(Reel3,Spins[[#This Row],[Stop3]])</f>
        <v>💎</v>
      </c>
      <c r="H1912" t="b">
        <f ca="1">AND(Spins[[#This Row],[Sym1]]=Spins[[#This Row],[Sym2]],Spins[[#This Row],[Sym2]]=Spins[[#This Row],[Sym3]])</f>
        <v>0</v>
      </c>
      <c r="I1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12">
        <f t="shared" si="146"/>
        <v>1</v>
      </c>
      <c r="K1912">
        <f ca="1">Spins[[#This Row],[Mult]]*Spins[[#This Row],[Bet]]</f>
        <v>0.6</v>
      </c>
      <c r="L1912">
        <f ca="1">Spins[[#This Row],[Payout]]-Spins[[#This Row],[Bet]]</f>
        <v>-0.4</v>
      </c>
    </row>
    <row r="1913" spans="1:12" x14ac:dyDescent="0.3">
      <c r="A1913">
        <f t="shared" si="142"/>
        <v>1912</v>
      </c>
      <c r="B1913">
        <f t="shared" ca="1" si="143"/>
        <v>6</v>
      </c>
      <c r="C1913" t="str" cm="1">
        <f t="array" aca="1" ref="C1913" ca="1">INDEX(Reel1,Spins[[#This Row],[Stop1]])</f>
        <v>🍋</v>
      </c>
      <c r="D1913">
        <f t="shared" ca="1" si="144"/>
        <v>5</v>
      </c>
      <c r="E1913" t="str" cm="1">
        <f t="array" aca="1" ref="E1913" ca="1">INDEX(Reel2,Spins[[#This Row],[Stop2]])</f>
        <v>🍋</v>
      </c>
      <c r="F1913">
        <f t="shared" ca="1" si="145"/>
        <v>24</v>
      </c>
      <c r="G1913" t="str" cm="1">
        <f t="array" aca="1" ref="G1913" ca="1">INDEX(Reel3,Spins[[#This Row],[Stop3]])</f>
        <v>BAR</v>
      </c>
      <c r="H1913" t="b">
        <f ca="1">AND(Spins[[#This Row],[Sym1]]=Spins[[#This Row],[Sym2]],Spins[[#This Row],[Sym2]]=Spins[[#This Row],[Sym3]])</f>
        <v>0</v>
      </c>
      <c r="I1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13">
        <f t="shared" si="146"/>
        <v>1</v>
      </c>
      <c r="K1913">
        <f ca="1">Spins[[#This Row],[Mult]]*Spins[[#This Row],[Bet]]</f>
        <v>0.6</v>
      </c>
      <c r="L1913">
        <f ca="1">Spins[[#This Row],[Payout]]-Spins[[#This Row],[Bet]]</f>
        <v>-0.4</v>
      </c>
    </row>
    <row r="1914" spans="1:12" x14ac:dyDescent="0.3">
      <c r="A1914">
        <f t="shared" si="142"/>
        <v>1913</v>
      </c>
      <c r="B1914">
        <f t="shared" ca="1" si="143"/>
        <v>24</v>
      </c>
      <c r="C1914" t="str" cm="1">
        <f t="array" aca="1" ref="C1914" ca="1">INDEX(Reel1,Spins[[#This Row],[Stop1]])</f>
        <v>🍇</v>
      </c>
      <c r="D1914">
        <f t="shared" ca="1" si="144"/>
        <v>11</v>
      </c>
      <c r="E1914" t="str" cm="1">
        <f t="array" aca="1" ref="E1914" ca="1">INDEX(Reel2,Spins[[#This Row],[Stop2]])</f>
        <v>🍋</v>
      </c>
      <c r="F1914">
        <f t="shared" ca="1" si="145"/>
        <v>27</v>
      </c>
      <c r="G1914" t="str" cm="1">
        <f t="array" aca="1" ref="G1914" ca="1">INDEX(Reel3,Spins[[#This Row],[Stop3]])</f>
        <v>7️⃣</v>
      </c>
      <c r="H1914" t="b">
        <f ca="1">AND(Spins[[#This Row],[Sym1]]=Spins[[#This Row],[Sym2]],Spins[[#This Row],[Sym2]]=Spins[[#This Row],[Sym3]])</f>
        <v>0</v>
      </c>
      <c r="I1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4">
        <f t="shared" si="146"/>
        <v>1</v>
      </c>
      <c r="K1914">
        <f ca="1">Spins[[#This Row],[Mult]]*Spins[[#This Row],[Bet]]</f>
        <v>0</v>
      </c>
      <c r="L1914">
        <f ca="1">Spins[[#This Row],[Payout]]-Spins[[#This Row],[Bet]]</f>
        <v>-1</v>
      </c>
    </row>
    <row r="1915" spans="1:12" x14ac:dyDescent="0.3">
      <c r="A1915">
        <f t="shared" si="142"/>
        <v>1914</v>
      </c>
      <c r="B1915">
        <f t="shared" ca="1" si="143"/>
        <v>15</v>
      </c>
      <c r="C1915" t="str" cm="1">
        <f t="array" aca="1" ref="C1915" ca="1">INDEX(Reel1,Spins[[#This Row],[Stop1]])</f>
        <v>🍒</v>
      </c>
      <c r="D1915">
        <f t="shared" ca="1" si="144"/>
        <v>25</v>
      </c>
      <c r="E1915" t="str" cm="1">
        <f t="array" aca="1" ref="E1915" ca="1">INDEX(Reel2,Spins[[#This Row],[Stop2]])</f>
        <v>🔔</v>
      </c>
      <c r="F1915">
        <f t="shared" ca="1" si="145"/>
        <v>24</v>
      </c>
      <c r="G1915" t="str" cm="1">
        <f t="array" aca="1" ref="G1915" ca="1">INDEX(Reel3,Spins[[#This Row],[Stop3]])</f>
        <v>BAR</v>
      </c>
      <c r="H1915" t="b">
        <f ca="1">AND(Spins[[#This Row],[Sym1]]=Spins[[#This Row],[Sym2]],Spins[[#This Row],[Sym2]]=Spins[[#This Row],[Sym3]])</f>
        <v>0</v>
      </c>
      <c r="I1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5">
        <f t="shared" si="146"/>
        <v>1</v>
      </c>
      <c r="K1915">
        <f ca="1">Spins[[#This Row],[Mult]]*Spins[[#This Row],[Bet]]</f>
        <v>0</v>
      </c>
      <c r="L1915">
        <f ca="1">Spins[[#This Row],[Payout]]-Spins[[#This Row],[Bet]]</f>
        <v>-1</v>
      </c>
    </row>
    <row r="1916" spans="1:12" x14ac:dyDescent="0.3">
      <c r="A1916">
        <f t="shared" si="142"/>
        <v>1915</v>
      </c>
      <c r="B1916">
        <f t="shared" ca="1" si="143"/>
        <v>19</v>
      </c>
      <c r="C1916" t="str" cm="1">
        <f t="array" aca="1" ref="C1916" ca="1">INDEX(Reel1,Spins[[#This Row],[Stop1]])</f>
        <v>🍒</v>
      </c>
      <c r="D1916">
        <f t="shared" ca="1" si="144"/>
        <v>11</v>
      </c>
      <c r="E1916" t="str" cm="1">
        <f t="array" aca="1" ref="E1916" ca="1">INDEX(Reel2,Spins[[#This Row],[Stop2]])</f>
        <v>🍋</v>
      </c>
      <c r="F1916">
        <f t="shared" ca="1" si="145"/>
        <v>13</v>
      </c>
      <c r="G1916" t="str" cm="1">
        <f t="array" aca="1" ref="G1916" ca="1">INDEX(Reel3,Spins[[#This Row],[Stop3]])</f>
        <v>🍇</v>
      </c>
      <c r="H1916" t="b">
        <f ca="1">AND(Spins[[#This Row],[Sym1]]=Spins[[#This Row],[Sym2]],Spins[[#This Row],[Sym2]]=Spins[[#This Row],[Sym3]])</f>
        <v>0</v>
      </c>
      <c r="I1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6">
        <f t="shared" si="146"/>
        <v>1</v>
      </c>
      <c r="K1916">
        <f ca="1">Spins[[#This Row],[Mult]]*Spins[[#This Row],[Bet]]</f>
        <v>0</v>
      </c>
      <c r="L1916">
        <f ca="1">Spins[[#This Row],[Payout]]-Spins[[#This Row],[Bet]]</f>
        <v>-1</v>
      </c>
    </row>
    <row r="1917" spans="1:12" x14ac:dyDescent="0.3">
      <c r="A1917">
        <f t="shared" si="142"/>
        <v>1916</v>
      </c>
      <c r="B1917">
        <f t="shared" ca="1" si="143"/>
        <v>7</v>
      </c>
      <c r="C1917" t="str" cm="1">
        <f t="array" aca="1" ref="C1917" ca="1">INDEX(Reel1,Spins[[#This Row],[Stop1]])</f>
        <v>🍋</v>
      </c>
      <c r="D1917">
        <f t="shared" ca="1" si="144"/>
        <v>19</v>
      </c>
      <c r="E1917" t="str" cm="1">
        <f t="array" aca="1" ref="E1917" ca="1">INDEX(Reel2,Spins[[#This Row],[Stop2]])</f>
        <v>🍒</v>
      </c>
      <c r="F1917">
        <f t="shared" ca="1" si="145"/>
        <v>9</v>
      </c>
      <c r="G1917" t="str" cm="1">
        <f t="array" aca="1" ref="G1917" ca="1">INDEX(Reel3,Spins[[#This Row],[Stop3]])</f>
        <v>🍒</v>
      </c>
      <c r="H1917" t="b">
        <f ca="1">AND(Spins[[#This Row],[Sym1]]=Spins[[#This Row],[Sym2]],Spins[[#This Row],[Sym2]]=Spins[[#This Row],[Sym3]])</f>
        <v>0</v>
      </c>
      <c r="I1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7">
        <f t="shared" si="146"/>
        <v>1</v>
      </c>
      <c r="K1917">
        <f ca="1">Spins[[#This Row],[Mult]]*Spins[[#This Row],[Bet]]</f>
        <v>0</v>
      </c>
      <c r="L1917">
        <f ca="1">Spins[[#This Row],[Payout]]-Spins[[#This Row],[Bet]]</f>
        <v>-1</v>
      </c>
    </row>
    <row r="1918" spans="1:12" x14ac:dyDescent="0.3">
      <c r="A1918">
        <f t="shared" si="142"/>
        <v>1917</v>
      </c>
      <c r="B1918">
        <f t="shared" ca="1" si="143"/>
        <v>25</v>
      </c>
      <c r="C1918" t="str" cm="1">
        <f t="array" aca="1" ref="C1918" ca="1">INDEX(Reel1,Spins[[#This Row],[Stop1]])</f>
        <v>🔔</v>
      </c>
      <c r="D1918">
        <f t="shared" ca="1" si="144"/>
        <v>5</v>
      </c>
      <c r="E1918" t="str" cm="1">
        <f t="array" aca="1" ref="E1918" ca="1">INDEX(Reel2,Spins[[#This Row],[Stop2]])</f>
        <v>🍋</v>
      </c>
      <c r="F1918">
        <f t="shared" ca="1" si="145"/>
        <v>30</v>
      </c>
      <c r="G1918" t="str" cm="1">
        <f t="array" aca="1" ref="G1918" ca="1">INDEX(Reel3,Spins[[#This Row],[Stop3]])</f>
        <v>💎</v>
      </c>
      <c r="H1918" t="b">
        <f ca="1">AND(Spins[[#This Row],[Sym1]]=Spins[[#This Row],[Sym2]],Spins[[#This Row],[Sym2]]=Spins[[#This Row],[Sym3]])</f>
        <v>0</v>
      </c>
      <c r="I1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8">
        <f t="shared" si="146"/>
        <v>1</v>
      </c>
      <c r="K1918">
        <f ca="1">Spins[[#This Row],[Mult]]*Spins[[#This Row],[Bet]]</f>
        <v>0</v>
      </c>
      <c r="L1918">
        <f ca="1">Spins[[#This Row],[Payout]]-Spins[[#This Row],[Bet]]</f>
        <v>-1</v>
      </c>
    </row>
    <row r="1919" spans="1:12" x14ac:dyDescent="0.3">
      <c r="A1919">
        <f t="shared" si="142"/>
        <v>1918</v>
      </c>
      <c r="B1919">
        <f t="shared" ca="1" si="143"/>
        <v>26</v>
      </c>
      <c r="C1919" t="str" cm="1">
        <f t="array" aca="1" ref="C1919" ca="1">INDEX(Reel1,Spins[[#This Row],[Stop1]])</f>
        <v>🔔</v>
      </c>
      <c r="D1919">
        <f t="shared" ca="1" si="144"/>
        <v>12</v>
      </c>
      <c r="E1919" t="str" cm="1">
        <f t="array" aca="1" ref="E1919" ca="1">INDEX(Reel2,Spins[[#This Row],[Stop2]])</f>
        <v>🍋</v>
      </c>
      <c r="F1919">
        <f t="shared" ca="1" si="145"/>
        <v>26</v>
      </c>
      <c r="G1919" t="str" cm="1">
        <f t="array" aca="1" ref="G1919" ca="1">INDEX(Reel3,Spins[[#This Row],[Stop3]])</f>
        <v>BAR</v>
      </c>
      <c r="H1919" t="b">
        <f ca="1">AND(Spins[[#This Row],[Sym1]]=Spins[[#This Row],[Sym2]],Spins[[#This Row],[Sym2]]=Spins[[#This Row],[Sym3]])</f>
        <v>0</v>
      </c>
      <c r="I1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19">
        <f t="shared" si="146"/>
        <v>1</v>
      </c>
      <c r="K1919">
        <f ca="1">Spins[[#This Row],[Mult]]*Spins[[#This Row],[Bet]]</f>
        <v>0</v>
      </c>
      <c r="L1919">
        <f ca="1">Spins[[#This Row],[Payout]]-Spins[[#This Row],[Bet]]</f>
        <v>-1</v>
      </c>
    </row>
    <row r="1920" spans="1:12" x14ac:dyDescent="0.3">
      <c r="A1920">
        <f t="shared" si="142"/>
        <v>1919</v>
      </c>
      <c r="B1920">
        <f t="shared" ca="1" si="143"/>
        <v>31</v>
      </c>
      <c r="C1920" t="str" cm="1">
        <f t="array" aca="1" ref="C1920" ca="1">INDEX(Reel1,Spins[[#This Row],[Stop1]])</f>
        <v>💎</v>
      </c>
      <c r="D1920">
        <f t="shared" ca="1" si="144"/>
        <v>5</v>
      </c>
      <c r="E1920" t="str" cm="1">
        <f t="array" aca="1" ref="E1920" ca="1">INDEX(Reel2,Spins[[#This Row],[Stop2]])</f>
        <v>🍋</v>
      </c>
      <c r="F1920">
        <f t="shared" ca="1" si="145"/>
        <v>3</v>
      </c>
      <c r="G1920" t="str" cm="1">
        <f t="array" aca="1" ref="G1920" ca="1">INDEX(Reel3,Spins[[#This Row],[Stop3]])</f>
        <v>🍋</v>
      </c>
      <c r="H1920" t="b">
        <f ca="1">AND(Spins[[#This Row],[Sym1]]=Spins[[#This Row],[Sym2]],Spins[[#This Row],[Sym2]]=Spins[[#This Row],[Sym3]])</f>
        <v>0</v>
      </c>
      <c r="I1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20">
        <f t="shared" si="146"/>
        <v>1</v>
      </c>
      <c r="K1920">
        <f ca="1">Spins[[#This Row],[Mult]]*Spins[[#This Row],[Bet]]</f>
        <v>0</v>
      </c>
      <c r="L1920">
        <f ca="1">Spins[[#This Row],[Payout]]-Spins[[#This Row],[Bet]]</f>
        <v>-1</v>
      </c>
    </row>
    <row r="1921" spans="1:12" x14ac:dyDescent="0.3">
      <c r="A1921">
        <f t="shared" si="142"/>
        <v>1920</v>
      </c>
      <c r="B1921">
        <f t="shared" ca="1" si="143"/>
        <v>26</v>
      </c>
      <c r="C1921" t="str" cm="1">
        <f t="array" aca="1" ref="C1921" ca="1">INDEX(Reel1,Spins[[#This Row],[Stop1]])</f>
        <v>🔔</v>
      </c>
      <c r="D1921">
        <f t="shared" ca="1" si="144"/>
        <v>24</v>
      </c>
      <c r="E1921" t="str" cm="1">
        <f t="array" aca="1" ref="E1921" ca="1">INDEX(Reel2,Spins[[#This Row],[Stop2]])</f>
        <v>🍇</v>
      </c>
      <c r="F1921">
        <f t="shared" ca="1" si="145"/>
        <v>1</v>
      </c>
      <c r="G1921" t="str" cm="1">
        <f t="array" aca="1" ref="G1921" ca="1">INDEX(Reel3,Spins[[#This Row],[Stop3]])</f>
        <v>🍋</v>
      </c>
      <c r="H1921" t="b">
        <f ca="1">AND(Spins[[#This Row],[Sym1]]=Spins[[#This Row],[Sym2]],Spins[[#This Row],[Sym2]]=Spins[[#This Row],[Sym3]])</f>
        <v>0</v>
      </c>
      <c r="I1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21">
        <f t="shared" si="146"/>
        <v>1</v>
      </c>
      <c r="K1921">
        <f ca="1">Spins[[#This Row],[Mult]]*Spins[[#This Row],[Bet]]</f>
        <v>0</v>
      </c>
      <c r="L1921">
        <f ca="1">Spins[[#This Row],[Payout]]-Spins[[#This Row],[Bet]]</f>
        <v>-1</v>
      </c>
    </row>
    <row r="1922" spans="1:12" x14ac:dyDescent="0.3">
      <c r="A1922">
        <f t="shared" ref="A1922:A1985" si="147">ROW()-1</f>
        <v>1921</v>
      </c>
      <c r="B1922">
        <f t="shared" ref="B1922:B1985" ca="1" si="148">RANDBETWEEN(1,ROWS(Reel1))</f>
        <v>19</v>
      </c>
      <c r="C1922" t="str" cm="1">
        <f t="array" aca="1" ref="C1922" ca="1">INDEX(Reel1,Spins[[#This Row],[Stop1]])</f>
        <v>🍒</v>
      </c>
      <c r="D1922">
        <f t="shared" ref="D1922:D1985" ca="1" si="149">RANDBETWEEN(1,ROWS(Reel2))</f>
        <v>15</v>
      </c>
      <c r="E1922" t="str" cm="1">
        <f t="array" aca="1" ref="E1922" ca="1">INDEX(Reel2,Spins[[#This Row],[Stop2]])</f>
        <v>🍒</v>
      </c>
      <c r="F1922">
        <f t="shared" ref="F1922:F1985" ca="1" si="150">RANDBETWEEN(1,ROWS(Reel3))</f>
        <v>5</v>
      </c>
      <c r="G1922" t="str" cm="1">
        <f t="array" aca="1" ref="G1922" ca="1">INDEX(Reel3,Spins[[#This Row],[Stop3]])</f>
        <v>🍋</v>
      </c>
      <c r="H1922" t="b">
        <f ca="1">AND(Spins[[#This Row],[Sym1]]=Spins[[#This Row],[Sym2]],Spins[[#This Row],[Sym2]]=Spins[[#This Row],[Sym3]])</f>
        <v>0</v>
      </c>
      <c r="I1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22">
        <f t="shared" ref="J1922:J1985" si="151">Bet</f>
        <v>1</v>
      </c>
      <c r="K1922">
        <f ca="1">Spins[[#This Row],[Mult]]*Spins[[#This Row],[Bet]]</f>
        <v>0.8</v>
      </c>
      <c r="L1922">
        <f ca="1">Spins[[#This Row],[Payout]]-Spins[[#This Row],[Bet]]</f>
        <v>-0.19999999999999996</v>
      </c>
    </row>
    <row r="1923" spans="1:12" x14ac:dyDescent="0.3">
      <c r="A1923">
        <f t="shared" si="147"/>
        <v>1922</v>
      </c>
      <c r="B1923">
        <f t="shared" ca="1" si="148"/>
        <v>12</v>
      </c>
      <c r="C1923" t="str" cm="1">
        <f t="array" aca="1" ref="C1923" ca="1">INDEX(Reel1,Spins[[#This Row],[Stop1]])</f>
        <v>🍋</v>
      </c>
      <c r="D1923">
        <f t="shared" ca="1" si="149"/>
        <v>18</v>
      </c>
      <c r="E1923" t="str" cm="1">
        <f t="array" aca="1" ref="E1923" ca="1">INDEX(Reel2,Spins[[#This Row],[Stop2]])</f>
        <v>🍒</v>
      </c>
      <c r="F1923">
        <f t="shared" ca="1" si="150"/>
        <v>16</v>
      </c>
      <c r="G1923" t="str" cm="1">
        <f t="array" aca="1" ref="G1923" ca="1">INDEX(Reel3,Spins[[#This Row],[Stop3]])</f>
        <v>🍇</v>
      </c>
      <c r="H1923" t="b">
        <f ca="1">AND(Spins[[#This Row],[Sym1]]=Spins[[#This Row],[Sym2]],Spins[[#This Row],[Sym2]]=Spins[[#This Row],[Sym3]])</f>
        <v>0</v>
      </c>
      <c r="I1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23">
        <f t="shared" si="151"/>
        <v>1</v>
      </c>
      <c r="K1923">
        <f ca="1">Spins[[#This Row],[Mult]]*Spins[[#This Row],[Bet]]</f>
        <v>0</v>
      </c>
      <c r="L1923">
        <f ca="1">Spins[[#This Row],[Payout]]-Spins[[#This Row],[Bet]]</f>
        <v>-1</v>
      </c>
    </row>
    <row r="1924" spans="1:12" x14ac:dyDescent="0.3">
      <c r="A1924">
        <f t="shared" si="147"/>
        <v>1923</v>
      </c>
      <c r="B1924">
        <f t="shared" ca="1" si="148"/>
        <v>12</v>
      </c>
      <c r="C1924" t="str" cm="1">
        <f t="array" aca="1" ref="C1924" ca="1">INDEX(Reel1,Spins[[#This Row],[Stop1]])</f>
        <v>🍋</v>
      </c>
      <c r="D1924">
        <f t="shared" ca="1" si="149"/>
        <v>22</v>
      </c>
      <c r="E1924" t="str" cm="1">
        <f t="array" aca="1" ref="E1924" ca="1">INDEX(Reel2,Spins[[#This Row],[Stop2]])</f>
        <v>🍇</v>
      </c>
      <c r="F1924">
        <f t="shared" ca="1" si="150"/>
        <v>20</v>
      </c>
      <c r="G1924" t="str" cm="1">
        <f t="array" aca="1" ref="G1924" ca="1">INDEX(Reel3,Spins[[#This Row],[Stop3]])</f>
        <v>🔔</v>
      </c>
      <c r="H1924" t="b">
        <f ca="1">AND(Spins[[#This Row],[Sym1]]=Spins[[#This Row],[Sym2]],Spins[[#This Row],[Sym2]]=Spins[[#This Row],[Sym3]])</f>
        <v>0</v>
      </c>
      <c r="I1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24">
        <f t="shared" si="151"/>
        <v>1</v>
      </c>
      <c r="K1924">
        <f ca="1">Spins[[#This Row],[Mult]]*Spins[[#This Row],[Bet]]</f>
        <v>0</v>
      </c>
      <c r="L1924">
        <f ca="1">Spins[[#This Row],[Payout]]-Spins[[#This Row],[Bet]]</f>
        <v>-1</v>
      </c>
    </row>
    <row r="1925" spans="1:12" x14ac:dyDescent="0.3">
      <c r="A1925">
        <f t="shared" si="147"/>
        <v>1924</v>
      </c>
      <c r="B1925">
        <f t="shared" ca="1" si="148"/>
        <v>3</v>
      </c>
      <c r="C1925" t="str" cm="1">
        <f t="array" aca="1" ref="C1925" ca="1">INDEX(Reel1,Spins[[#This Row],[Stop1]])</f>
        <v>🍋</v>
      </c>
      <c r="D1925">
        <f t="shared" ca="1" si="149"/>
        <v>27</v>
      </c>
      <c r="E1925" t="str" cm="1">
        <f t="array" aca="1" ref="E1925" ca="1">INDEX(Reel2,Spins[[#This Row],[Stop2]])</f>
        <v>BAR</v>
      </c>
      <c r="F1925">
        <f t="shared" ca="1" si="150"/>
        <v>22</v>
      </c>
      <c r="G1925" t="str" cm="1">
        <f t="array" aca="1" ref="G1925" ca="1">INDEX(Reel3,Spins[[#This Row],[Stop3]])</f>
        <v>🔔</v>
      </c>
      <c r="H1925" t="b">
        <f ca="1">AND(Spins[[#This Row],[Sym1]]=Spins[[#This Row],[Sym2]],Spins[[#This Row],[Sym2]]=Spins[[#This Row],[Sym3]])</f>
        <v>0</v>
      </c>
      <c r="I1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25">
        <f t="shared" si="151"/>
        <v>1</v>
      </c>
      <c r="K1925">
        <f ca="1">Spins[[#This Row],[Mult]]*Spins[[#This Row],[Bet]]</f>
        <v>0</v>
      </c>
      <c r="L1925">
        <f ca="1">Spins[[#This Row],[Payout]]-Spins[[#This Row],[Bet]]</f>
        <v>-1</v>
      </c>
    </row>
    <row r="1926" spans="1:12" x14ac:dyDescent="0.3">
      <c r="A1926">
        <f t="shared" si="147"/>
        <v>1925</v>
      </c>
      <c r="B1926">
        <f t="shared" ca="1" si="148"/>
        <v>1</v>
      </c>
      <c r="C1926" t="str" cm="1">
        <f t="array" aca="1" ref="C1926" ca="1">INDEX(Reel1,Spins[[#This Row],[Stop1]])</f>
        <v>🍋</v>
      </c>
      <c r="D1926">
        <f t="shared" ca="1" si="149"/>
        <v>2</v>
      </c>
      <c r="E1926" t="str" cm="1">
        <f t="array" aca="1" ref="E1926" ca="1">INDEX(Reel2,Spins[[#This Row],[Stop2]])</f>
        <v>🍋</v>
      </c>
      <c r="F1926">
        <f t="shared" ca="1" si="150"/>
        <v>10</v>
      </c>
      <c r="G1926" t="str" cm="1">
        <f t="array" aca="1" ref="G1926" ca="1">INDEX(Reel3,Spins[[#This Row],[Stop3]])</f>
        <v>🍒</v>
      </c>
      <c r="H1926" t="b">
        <f ca="1">AND(Spins[[#This Row],[Sym1]]=Spins[[#This Row],[Sym2]],Spins[[#This Row],[Sym2]]=Spins[[#This Row],[Sym3]])</f>
        <v>0</v>
      </c>
      <c r="I1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26">
        <f t="shared" si="151"/>
        <v>1</v>
      </c>
      <c r="K1926">
        <f ca="1">Spins[[#This Row],[Mult]]*Spins[[#This Row],[Bet]]</f>
        <v>0.6</v>
      </c>
      <c r="L1926">
        <f ca="1">Spins[[#This Row],[Payout]]-Spins[[#This Row],[Bet]]</f>
        <v>-0.4</v>
      </c>
    </row>
    <row r="1927" spans="1:12" x14ac:dyDescent="0.3">
      <c r="A1927">
        <f t="shared" si="147"/>
        <v>1926</v>
      </c>
      <c r="B1927">
        <f t="shared" ca="1" si="148"/>
        <v>9</v>
      </c>
      <c r="C1927" t="str" cm="1">
        <f t="array" aca="1" ref="C1927" ca="1">INDEX(Reel1,Spins[[#This Row],[Stop1]])</f>
        <v>🍋</v>
      </c>
      <c r="D1927">
        <f t="shared" ca="1" si="149"/>
        <v>10</v>
      </c>
      <c r="E1927" t="str" cm="1">
        <f t="array" aca="1" ref="E1927" ca="1">INDEX(Reel2,Spins[[#This Row],[Stop2]])</f>
        <v>🍋</v>
      </c>
      <c r="F1927">
        <f t="shared" ca="1" si="150"/>
        <v>31</v>
      </c>
      <c r="G1927" t="str" cm="1">
        <f t="array" aca="1" ref="G1927" ca="1">INDEX(Reel3,Spins[[#This Row],[Stop3]])</f>
        <v>💎</v>
      </c>
      <c r="H1927" t="b">
        <f ca="1">AND(Spins[[#This Row],[Sym1]]=Spins[[#This Row],[Sym2]],Spins[[#This Row],[Sym2]]=Spins[[#This Row],[Sym3]])</f>
        <v>0</v>
      </c>
      <c r="I1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27">
        <f t="shared" si="151"/>
        <v>1</v>
      </c>
      <c r="K1927">
        <f ca="1">Spins[[#This Row],[Mult]]*Spins[[#This Row],[Bet]]</f>
        <v>0.6</v>
      </c>
      <c r="L1927">
        <f ca="1">Spins[[#This Row],[Payout]]-Spins[[#This Row],[Bet]]</f>
        <v>-0.4</v>
      </c>
    </row>
    <row r="1928" spans="1:12" x14ac:dyDescent="0.3">
      <c r="A1928">
        <f t="shared" si="147"/>
        <v>1927</v>
      </c>
      <c r="B1928">
        <f t="shared" ca="1" si="148"/>
        <v>23</v>
      </c>
      <c r="C1928" t="str" cm="1">
        <f t="array" aca="1" ref="C1928" ca="1">INDEX(Reel1,Spins[[#This Row],[Stop1]])</f>
        <v>🍇</v>
      </c>
      <c r="D1928">
        <f t="shared" ca="1" si="149"/>
        <v>11</v>
      </c>
      <c r="E1928" t="str" cm="1">
        <f t="array" aca="1" ref="E1928" ca="1">INDEX(Reel2,Spins[[#This Row],[Stop2]])</f>
        <v>🍋</v>
      </c>
      <c r="F1928">
        <f t="shared" ca="1" si="150"/>
        <v>13</v>
      </c>
      <c r="G1928" t="str" cm="1">
        <f t="array" aca="1" ref="G1928" ca="1">INDEX(Reel3,Spins[[#This Row],[Stop3]])</f>
        <v>🍇</v>
      </c>
      <c r="H1928" t="b">
        <f ca="1">AND(Spins[[#This Row],[Sym1]]=Spins[[#This Row],[Sym2]],Spins[[#This Row],[Sym2]]=Spins[[#This Row],[Sym3]])</f>
        <v>0</v>
      </c>
      <c r="I1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28">
        <f t="shared" si="151"/>
        <v>1</v>
      </c>
      <c r="K1928">
        <f ca="1">Spins[[#This Row],[Mult]]*Spins[[#This Row],[Bet]]</f>
        <v>0</v>
      </c>
      <c r="L1928">
        <f ca="1">Spins[[#This Row],[Payout]]-Spins[[#This Row],[Bet]]</f>
        <v>-1</v>
      </c>
    </row>
    <row r="1929" spans="1:12" x14ac:dyDescent="0.3">
      <c r="A1929">
        <f t="shared" si="147"/>
        <v>1928</v>
      </c>
      <c r="B1929">
        <f t="shared" ca="1" si="148"/>
        <v>15</v>
      </c>
      <c r="C1929" t="str" cm="1">
        <f t="array" aca="1" ref="C1929" ca="1">INDEX(Reel1,Spins[[#This Row],[Stop1]])</f>
        <v>🍒</v>
      </c>
      <c r="D1929">
        <f t="shared" ca="1" si="149"/>
        <v>21</v>
      </c>
      <c r="E1929" t="str" cm="1">
        <f t="array" aca="1" ref="E1929" ca="1">INDEX(Reel2,Spins[[#This Row],[Stop2]])</f>
        <v>🍒</v>
      </c>
      <c r="F1929">
        <f t="shared" ca="1" si="150"/>
        <v>4</v>
      </c>
      <c r="G1929" t="str" cm="1">
        <f t="array" aca="1" ref="G1929" ca="1">INDEX(Reel3,Spins[[#This Row],[Stop3]])</f>
        <v>🍋</v>
      </c>
      <c r="H1929" t="b">
        <f ca="1">AND(Spins[[#This Row],[Sym1]]=Spins[[#This Row],[Sym2]],Spins[[#This Row],[Sym2]]=Spins[[#This Row],[Sym3]])</f>
        <v>0</v>
      </c>
      <c r="I1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29">
        <f t="shared" si="151"/>
        <v>1</v>
      </c>
      <c r="K1929">
        <f ca="1">Spins[[#This Row],[Mult]]*Spins[[#This Row],[Bet]]</f>
        <v>0.8</v>
      </c>
      <c r="L1929">
        <f ca="1">Spins[[#This Row],[Payout]]-Spins[[#This Row],[Bet]]</f>
        <v>-0.19999999999999996</v>
      </c>
    </row>
    <row r="1930" spans="1:12" x14ac:dyDescent="0.3">
      <c r="A1930">
        <f t="shared" si="147"/>
        <v>1929</v>
      </c>
      <c r="B1930">
        <f t="shared" ca="1" si="148"/>
        <v>17</v>
      </c>
      <c r="C1930" t="str" cm="1">
        <f t="array" aca="1" ref="C1930" ca="1">INDEX(Reel1,Spins[[#This Row],[Stop1]])</f>
        <v>🍒</v>
      </c>
      <c r="D1930">
        <f t="shared" ca="1" si="149"/>
        <v>19</v>
      </c>
      <c r="E1930" t="str" cm="1">
        <f t="array" aca="1" ref="E1930" ca="1">INDEX(Reel2,Spins[[#This Row],[Stop2]])</f>
        <v>🍒</v>
      </c>
      <c r="F1930">
        <f t="shared" ca="1" si="150"/>
        <v>13</v>
      </c>
      <c r="G1930" t="str" cm="1">
        <f t="array" aca="1" ref="G1930" ca="1">INDEX(Reel3,Spins[[#This Row],[Stop3]])</f>
        <v>🍇</v>
      </c>
      <c r="H1930" t="b">
        <f ca="1">AND(Spins[[#This Row],[Sym1]]=Spins[[#This Row],[Sym2]],Spins[[#This Row],[Sym2]]=Spins[[#This Row],[Sym3]])</f>
        <v>0</v>
      </c>
      <c r="I1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30">
        <f t="shared" si="151"/>
        <v>1</v>
      </c>
      <c r="K1930">
        <f ca="1">Spins[[#This Row],[Mult]]*Spins[[#This Row],[Bet]]</f>
        <v>0.8</v>
      </c>
      <c r="L1930">
        <f ca="1">Spins[[#This Row],[Payout]]-Spins[[#This Row],[Bet]]</f>
        <v>-0.19999999999999996</v>
      </c>
    </row>
    <row r="1931" spans="1:12" x14ac:dyDescent="0.3">
      <c r="A1931">
        <f t="shared" si="147"/>
        <v>1930</v>
      </c>
      <c r="B1931">
        <f t="shared" ca="1" si="148"/>
        <v>4</v>
      </c>
      <c r="C1931" t="str" cm="1">
        <f t="array" aca="1" ref="C1931" ca="1">INDEX(Reel1,Spins[[#This Row],[Stop1]])</f>
        <v>🍋</v>
      </c>
      <c r="D1931">
        <f t="shared" ca="1" si="149"/>
        <v>8</v>
      </c>
      <c r="E1931" t="str" cm="1">
        <f t="array" aca="1" ref="E1931" ca="1">INDEX(Reel2,Spins[[#This Row],[Stop2]])</f>
        <v>🍋</v>
      </c>
      <c r="F1931">
        <f t="shared" ca="1" si="150"/>
        <v>5</v>
      </c>
      <c r="G1931" t="str" cm="1">
        <f t="array" aca="1" ref="G1931" ca="1">INDEX(Reel3,Spins[[#This Row],[Stop3]])</f>
        <v>🍋</v>
      </c>
      <c r="H1931" t="b">
        <f ca="1">AND(Spins[[#This Row],[Sym1]]=Spins[[#This Row],[Sym2]],Spins[[#This Row],[Sym2]]=Spins[[#This Row],[Sym3]])</f>
        <v>1</v>
      </c>
      <c r="I1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931">
        <f t="shared" si="151"/>
        <v>1</v>
      </c>
      <c r="K1931">
        <f ca="1">Spins[[#This Row],[Mult]]*Spins[[#This Row],[Bet]]</f>
        <v>14</v>
      </c>
      <c r="L1931">
        <f ca="1">Spins[[#This Row],[Payout]]-Spins[[#This Row],[Bet]]</f>
        <v>13</v>
      </c>
    </row>
    <row r="1932" spans="1:12" x14ac:dyDescent="0.3">
      <c r="A1932">
        <f t="shared" si="147"/>
        <v>1931</v>
      </c>
      <c r="B1932">
        <f t="shared" ca="1" si="148"/>
        <v>10</v>
      </c>
      <c r="C1932" t="str" cm="1">
        <f t="array" aca="1" ref="C1932" ca="1">INDEX(Reel1,Spins[[#This Row],[Stop1]])</f>
        <v>🍋</v>
      </c>
      <c r="D1932">
        <f t="shared" ca="1" si="149"/>
        <v>22</v>
      </c>
      <c r="E1932" t="str" cm="1">
        <f t="array" aca="1" ref="E1932" ca="1">INDEX(Reel2,Spins[[#This Row],[Stop2]])</f>
        <v>🍇</v>
      </c>
      <c r="F1932">
        <f t="shared" ca="1" si="150"/>
        <v>2</v>
      </c>
      <c r="G1932" t="str" cm="1">
        <f t="array" aca="1" ref="G1932" ca="1">INDEX(Reel3,Spins[[#This Row],[Stop3]])</f>
        <v>🍋</v>
      </c>
      <c r="H1932" t="b">
        <f ca="1">AND(Spins[[#This Row],[Sym1]]=Spins[[#This Row],[Sym2]],Spins[[#This Row],[Sym2]]=Spins[[#This Row],[Sym3]])</f>
        <v>0</v>
      </c>
      <c r="I1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32">
        <f t="shared" si="151"/>
        <v>1</v>
      </c>
      <c r="K1932">
        <f ca="1">Spins[[#This Row],[Mult]]*Spins[[#This Row],[Bet]]</f>
        <v>0</v>
      </c>
      <c r="L1932">
        <f ca="1">Spins[[#This Row],[Payout]]-Spins[[#This Row],[Bet]]</f>
        <v>-1</v>
      </c>
    </row>
    <row r="1933" spans="1:12" x14ac:dyDescent="0.3">
      <c r="A1933">
        <f t="shared" si="147"/>
        <v>1932</v>
      </c>
      <c r="B1933">
        <f t="shared" ca="1" si="148"/>
        <v>25</v>
      </c>
      <c r="C1933" t="str" cm="1">
        <f t="array" aca="1" ref="C1933" ca="1">INDEX(Reel1,Spins[[#This Row],[Stop1]])</f>
        <v>🔔</v>
      </c>
      <c r="D1933">
        <f t="shared" ca="1" si="149"/>
        <v>22</v>
      </c>
      <c r="E1933" t="str" cm="1">
        <f t="array" aca="1" ref="E1933" ca="1">INDEX(Reel2,Spins[[#This Row],[Stop2]])</f>
        <v>🍇</v>
      </c>
      <c r="F1933">
        <f t="shared" ca="1" si="150"/>
        <v>31</v>
      </c>
      <c r="G1933" t="str" cm="1">
        <f t="array" aca="1" ref="G1933" ca="1">INDEX(Reel3,Spins[[#This Row],[Stop3]])</f>
        <v>💎</v>
      </c>
      <c r="H1933" t="b">
        <f ca="1">AND(Spins[[#This Row],[Sym1]]=Spins[[#This Row],[Sym2]],Spins[[#This Row],[Sym2]]=Spins[[#This Row],[Sym3]])</f>
        <v>0</v>
      </c>
      <c r="I1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33">
        <f t="shared" si="151"/>
        <v>1</v>
      </c>
      <c r="K1933">
        <f ca="1">Spins[[#This Row],[Mult]]*Spins[[#This Row],[Bet]]</f>
        <v>0</v>
      </c>
      <c r="L1933">
        <f ca="1">Spins[[#This Row],[Payout]]-Spins[[#This Row],[Bet]]</f>
        <v>-1</v>
      </c>
    </row>
    <row r="1934" spans="1:12" x14ac:dyDescent="0.3">
      <c r="A1934">
        <f t="shared" si="147"/>
        <v>1933</v>
      </c>
      <c r="B1934">
        <f t="shared" ca="1" si="148"/>
        <v>26</v>
      </c>
      <c r="C1934" t="str" cm="1">
        <f t="array" aca="1" ref="C1934" ca="1">INDEX(Reel1,Spins[[#This Row],[Stop1]])</f>
        <v>🔔</v>
      </c>
      <c r="D1934">
        <f t="shared" ca="1" si="149"/>
        <v>7</v>
      </c>
      <c r="E1934" t="str" cm="1">
        <f t="array" aca="1" ref="E1934" ca="1">INDEX(Reel2,Spins[[#This Row],[Stop2]])</f>
        <v>🍋</v>
      </c>
      <c r="F1934">
        <f t="shared" ca="1" si="150"/>
        <v>27</v>
      </c>
      <c r="G1934" t="str" cm="1">
        <f t="array" aca="1" ref="G1934" ca="1">INDEX(Reel3,Spins[[#This Row],[Stop3]])</f>
        <v>7️⃣</v>
      </c>
      <c r="H1934" t="b">
        <f ca="1">AND(Spins[[#This Row],[Sym1]]=Spins[[#This Row],[Sym2]],Spins[[#This Row],[Sym2]]=Spins[[#This Row],[Sym3]])</f>
        <v>0</v>
      </c>
      <c r="I1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34">
        <f t="shared" si="151"/>
        <v>1</v>
      </c>
      <c r="K1934">
        <f ca="1">Spins[[#This Row],[Mult]]*Spins[[#This Row],[Bet]]</f>
        <v>0</v>
      </c>
      <c r="L1934">
        <f ca="1">Spins[[#This Row],[Payout]]-Spins[[#This Row],[Bet]]</f>
        <v>-1</v>
      </c>
    </row>
    <row r="1935" spans="1:12" x14ac:dyDescent="0.3">
      <c r="A1935">
        <f t="shared" si="147"/>
        <v>1934</v>
      </c>
      <c r="B1935">
        <f t="shared" ca="1" si="148"/>
        <v>6</v>
      </c>
      <c r="C1935" t="str" cm="1">
        <f t="array" aca="1" ref="C1935" ca="1">INDEX(Reel1,Spins[[#This Row],[Stop1]])</f>
        <v>🍋</v>
      </c>
      <c r="D1935">
        <f t="shared" ca="1" si="149"/>
        <v>7</v>
      </c>
      <c r="E1935" t="str" cm="1">
        <f t="array" aca="1" ref="E1935" ca="1">INDEX(Reel2,Spins[[#This Row],[Stop2]])</f>
        <v>🍋</v>
      </c>
      <c r="F1935">
        <f t="shared" ca="1" si="150"/>
        <v>9</v>
      </c>
      <c r="G1935" t="str" cm="1">
        <f t="array" aca="1" ref="G1935" ca="1">INDEX(Reel3,Spins[[#This Row],[Stop3]])</f>
        <v>🍒</v>
      </c>
      <c r="H1935" t="b">
        <f ca="1">AND(Spins[[#This Row],[Sym1]]=Spins[[#This Row],[Sym2]],Spins[[#This Row],[Sym2]]=Spins[[#This Row],[Sym3]])</f>
        <v>0</v>
      </c>
      <c r="I1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35">
        <f t="shared" si="151"/>
        <v>1</v>
      </c>
      <c r="K1935">
        <f ca="1">Spins[[#This Row],[Mult]]*Spins[[#This Row],[Bet]]</f>
        <v>0.6</v>
      </c>
      <c r="L1935">
        <f ca="1">Spins[[#This Row],[Payout]]-Spins[[#This Row],[Bet]]</f>
        <v>-0.4</v>
      </c>
    </row>
    <row r="1936" spans="1:12" x14ac:dyDescent="0.3">
      <c r="A1936">
        <f t="shared" si="147"/>
        <v>1935</v>
      </c>
      <c r="B1936">
        <f t="shared" ca="1" si="148"/>
        <v>22</v>
      </c>
      <c r="C1936" t="str" cm="1">
        <f t="array" aca="1" ref="C1936" ca="1">INDEX(Reel1,Spins[[#This Row],[Stop1]])</f>
        <v>🍇</v>
      </c>
      <c r="D1936">
        <f t="shared" ca="1" si="149"/>
        <v>22</v>
      </c>
      <c r="E1936" t="str" cm="1">
        <f t="array" aca="1" ref="E1936" ca="1">INDEX(Reel2,Spins[[#This Row],[Stop2]])</f>
        <v>🍇</v>
      </c>
      <c r="F1936">
        <f t="shared" ca="1" si="150"/>
        <v>16</v>
      </c>
      <c r="G1936" t="str" cm="1">
        <f t="array" aca="1" ref="G1936" ca="1">INDEX(Reel3,Spins[[#This Row],[Stop3]])</f>
        <v>🍇</v>
      </c>
      <c r="H1936" t="b">
        <f ca="1">AND(Spins[[#This Row],[Sym1]]=Spins[[#This Row],[Sym2]],Spins[[#This Row],[Sym2]]=Spins[[#This Row],[Sym3]])</f>
        <v>1</v>
      </c>
      <c r="I1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936">
        <f t="shared" si="151"/>
        <v>1</v>
      </c>
      <c r="K1936">
        <f ca="1">Spins[[#This Row],[Mult]]*Spins[[#This Row],[Bet]]</f>
        <v>20</v>
      </c>
      <c r="L1936">
        <f ca="1">Spins[[#This Row],[Payout]]-Spins[[#This Row],[Bet]]</f>
        <v>19</v>
      </c>
    </row>
    <row r="1937" spans="1:12" x14ac:dyDescent="0.3">
      <c r="A1937">
        <f t="shared" si="147"/>
        <v>1936</v>
      </c>
      <c r="B1937">
        <f t="shared" ca="1" si="148"/>
        <v>3</v>
      </c>
      <c r="C1937" t="str" cm="1">
        <f t="array" aca="1" ref="C1937" ca="1">INDEX(Reel1,Spins[[#This Row],[Stop1]])</f>
        <v>🍋</v>
      </c>
      <c r="D1937">
        <f t="shared" ca="1" si="149"/>
        <v>24</v>
      </c>
      <c r="E1937" t="str" cm="1">
        <f t="array" aca="1" ref="E1937" ca="1">INDEX(Reel2,Spins[[#This Row],[Stop2]])</f>
        <v>🍇</v>
      </c>
      <c r="F1937">
        <f t="shared" ca="1" si="150"/>
        <v>29</v>
      </c>
      <c r="G1937" t="str" cm="1">
        <f t="array" aca="1" ref="G1937" ca="1">INDEX(Reel3,Spins[[#This Row],[Stop3]])</f>
        <v>7️⃣</v>
      </c>
      <c r="H1937" t="b">
        <f ca="1">AND(Spins[[#This Row],[Sym1]]=Spins[[#This Row],[Sym2]],Spins[[#This Row],[Sym2]]=Spins[[#This Row],[Sym3]])</f>
        <v>0</v>
      </c>
      <c r="I1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37">
        <f t="shared" si="151"/>
        <v>1</v>
      </c>
      <c r="K1937">
        <f ca="1">Spins[[#This Row],[Mult]]*Spins[[#This Row],[Bet]]</f>
        <v>0</v>
      </c>
      <c r="L1937">
        <f ca="1">Spins[[#This Row],[Payout]]-Spins[[#This Row],[Bet]]</f>
        <v>-1</v>
      </c>
    </row>
    <row r="1938" spans="1:12" x14ac:dyDescent="0.3">
      <c r="A1938">
        <f t="shared" si="147"/>
        <v>1937</v>
      </c>
      <c r="B1938">
        <f t="shared" ca="1" si="148"/>
        <v>14</v>
      </c>
      <c r="C1938" t="str" cm="1">
        <f t="array" aca="1" ref="C1938" ca="1">INDEX(Reel1,Spins[[#This Row],[Stop1]])</f>
        <v>🍋</v>
      </c>
      <c r="D1938">
        <f t="shared" ca="1" si="149"/>
        <v>23</v>
      </c>
      <c r="E1938" t="str" cm="1">
        <f t="array" aca="1" ref="E1938" ca="1">INDEX(Reel2,Spins[[#This Row],[Stop2]])</f>
        <v>🍇</v>
      </c>
      <c r="F1938">
        <f t="shared" ca="1" si="150"/>
        <v>24</v>
      </c>
      <c r="G1938" t="str" cm="1">
        <f t="array" aca="1" ref="G1938" ca="1">INDEX(Reel3,Spins[[#This Row],[Stop3]])</f>
        <v>BAR</v>
      </c>
      <c r="H1938" t="b">
        <f ca="1">AND(Spins[[#This Row],[Sym1]]=Spins[[#This Row],[Sym2]],Spins[[#This Row],[Sym2]]=Spins[[#This Row],[Sym3]])</f>
        <v>0</v>
      </c>
      <c r="I1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38">
        <f t="shared" si="151"/>
        <v>1</v>
      </c>
      <c r="K1938">
        <f ca="1">Spins[[#This Row],[Mult]]*Spins[[#This Row],[Bet]]</f>
        <v>0</v>
      </c>
      <c r="L1938">
        <f ca="1">Spins[[#This Row],[Payout]]-Spins[[#This Row],[Bet]]</f>
        <v>-1</v>
      </c>
    </row>
    <row r="1939" spans="1:12" x14ac:dyDescent="0.3">
      <c r="A1939">
        <f t="shared" si="147"/>
        <v>1938</v>
      </c>
      <c r="B1939">
        <f t="shared" ca="1" si="148"/>
        <v>3</v>
      </c>
      <c r="C1939" t="str" cm="1">
        <f t="array" aca="1" ref="C1939" ca="1">INDEX(Reel1,Spins[[#This Row],[Stop1]])</f>
        <v>🍋</v>
      </c>
      <c r="D1939">
        <f t="shared" ca="1" si="149"/>
        <v>21</v>
      </c>
      <c r="E1939" t="str" cm="1">
        <f t="array" aca="1" ref="E1939" ca="1">INDEX(Reel2,Spins[[#This Row],[Stop2]])</f>
        <v>🍒</v>
      </c>
      <c r="F1939">
        <f t="shared" ca="1" si="150"/>
        <v>5</v>
      </c>
      <c r="G1939" t="str" cm="1">
        <f t="array" aca="1" ref="G1939" ca="1">INDEX(Reel3,Spins[[#This Row],[Stop3]])</f>
        <v>🍋</v>
      </c>
      <c r="H1939" t="b">
        <f ca="1">AND(Spins[[#This Row],[Sym1]]=Spins[[#This Row],[Sym2]],Spins[[#This Row],[Sym2]]=Spins[[#This Row],[Sym3]])</f>
        <v>0</v>
      </c>
      <c r="I1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39">
        <f t="shared" si="151"/>
        <v>1</v>
      </c>
      <c r="K1939">
        <f ca="1">Spins[[#This Row],[Mult]]*Spins[[#This Row],[Bet]]</f>
        <v>0</v>
      </c>
      <c r="L1939">
        <f ca="1">Spins[[#This Row],[Payout]]-Spins[[#This Row],[Bet]]</f>
        <v>-1</v>
      </c>
    </row>
    <row r="1940" spans="1:12" x14ac:dyDescent="0.3">
      <c r="A1940">
        <f t="shared" si="147"/>
        <v>1939</v>
      </c>
      <c r="B1940">
        <f t="shared" ca="1" si="148"/>
        <v>25</v>
      </c>
      <c r="C1940" t="str" cm="1">
        <f t="array" aca="1" ref="C1940" ca="1">INDEX(Reel1,Spins[[#This Row],[Stop1]])</f>
        <v>🔔</v>
      </c>
      <c r="D1940">
        <f t="shared" ca="1" si="149"/>
        <v>7</v>
      </c>
      <c r="E1940" t="str" cm="1">
        <f t="array" aca="1" ref="E1940" ca="1">INDEX(Reel2,Spins[[#This Row],[Stop2]])</f>
        <v>🍋</v>
      </c>
      <c r="F1940">
        <f t="shared" ca="1" si="150"/>
        <v>15</v>
      </c>
      <c r="G1940" t="str" cm="1">
        <f t="array" aca="1" ref="G1940" ca="1">INDEX(Reel3,Spins[[#This Row],[Stop3]])</f>
        <v>🍇</v>
      </c>
      <c r="H1940" t="b">
        <f ca="1">AND(Spins[[#This Row],[Sym1]]=Spins[[#This Row],[Sym2]],Spins[[#This Row],[Sym2]]=Spins[[#This Row],[Sym3]])</f>
        <v>0</v>
      </c>
      <c r="I1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0">
        <f t="shared" si="151"/>
        <v>1</v>
      </c>
      <c r="K1940">
        <f ca="1">Spins[[#This Row],[Mult]]*Spins[[#This Row],[Bet]]</f>
        <v>0</v>
      </c>
      <c r="L1940">
        <f ca="1">Spins[[#This Row],[Payout]]-Spins[[#This Row],[Bet]]</f>
        <v>-1</v>
      </c>
    </row>
    <row r="1941" spans="1:12" x14ac:dyDescent="0.3">
      <c r="A1941">
        <f t="shared" si="147"/>
        <v>1940</v>
      </c>
      <c r="B1941">
        <f t="shared" ca="1" si="148"/>
        <v>14</v>
      </c>
      <c r="C1941" t="str" cm="1">
        <f t="array" aca="1" ref="C1941" ca="1">INDEX(Reel1,Spins[[#This Row],[Stop1]])</f>
        <v>🍋</v>
      </c>
      <c r="D1941">
        <f t="shared" ca="1" si="149"/>
        <v>24</v>
      </c>
      <c r="E1941" t="str" cm="1">
        <f t="array" aca="1" ref="E1941" ca="1">INDEX(Reel2,Spins[[#This Row],[Stop2]])</f>
        <v>🍇</v>
      </c>
      <c r="F1941">
        <f t="shared" ca="1" si="150"/>
        <v>20</v>
      </c>
      <c r="G1941" t="str" cm="1">
        <f t="array" aca="1" ref="G1941" ca="1">INDEX(Reel3,Spins[[#This Row],[Stop3]])</f>
        <v>🔔</v>
      </c>
      <c r="H1941" t="b">
        <f ca="1">AND(Spins[[#This Row],[Sym1]]=Spins[[#This Row],[Sym2]],Spins[[#This Row],[Sym2]]=Spins[[#This Row],[Sym3]])</f>
        <v>0</v>
      </c>
      <c r="I1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1">
        <f t="shared" si="151"/>
        <v>1</v>
      </c>
      <c r="K1941">
        <f ca="1">Spins[[#This Row],[Mult]]*Spins[[#This Row],[Bet]]</f>
        <v>0</v>
      </c>
      <c r="L1941">
        <f ca="1">Spins[[#This Row],[Payout]]-Spins[[#This Row],[Bet]]</f>
        <v>-1</v>
      </c>
    </row>
    <row r="1942" spans="1:12" x14ac:dyDescent="0.3">
      <c r="A1942">
        <f t="shared" si="147"/>
        <v>1941</v>
      </c>
      <c r="B1942">
        <f t="shared" ca="1" si="148"/>
        <v>28</v>
      </c>
      <c r="C1942" t="str" cm="1">
        <f t="array" aca="1" ref="C1942" ca="1">INDEX(Reel1,Spins[[#This Row],[Stop1]])</f>
        <v>BAR</v>
      </c>
      <c r="D1942">
        <f t="shared" ca="1" si="149"/>
        <v>3</v>
      </c>
      <c r="E1942" t="str" cm="1">
        <f t="array" aca="1" ref="E1942" ca="1">INDEX(Reel2,Spins[[#This Row],[Stop2]])</f>
        <v>🍋</v>
      </c>
      <c r="F1942">
        <f t="shared" ca="1" si="150"/>
        <v>29</v>
      </c>
      <c r="G1942" t="str" cm="1">
        <f t="array" aca="1" ref="G1942" ca="1">INDEX(Reel3,Spins[[#This Row],[Stop3]])</f>
        <v>7️⃣</v>
      </c>
      <c r="H1942" t="b">
        <f ca="1">AND(Spins[[#This Row],[Sym1]]=Spins[[#This Row],[Sym2]],Spins[[#This Row],[Sym2]]=Spins[[#This Row],[Sym3]])</f>
        <v>0</v>
      </c>
      <c r="I1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2">
        <f t="shared" si="151"/>
        <v>1</v>
      </c>
      <c r="K1942">
        <f ca="1">Spins[[#This Row],[Mult]]*Spins[[#This Row],[Bet]]</f>
        <v>0</v>
      </c>
      <c r="L1942">
        <f ca="1">Spins[[#This Row],[Payout]]-Spins[[#This Row],[Bet]]</f>
        <v>-1</v>
      </c>
    </row>
    <row r="1943" spans="1:12" x14ac:dyDescent="0.3">
      <c r="A1943">
        <f t="shared" si="147"/>
        <v>1942</v>
      </c>
      <c r="B1943">
        <f t="shared" ca="1" si="148"/>
        <v>25</v>
      </c>
      <c r="C1943" t="str" cm="1">
        <f t="array" aca="1" ref="C1943" ca="1">INDEX(Reel1,Spins[[#This Row],[Stop1]])</f>
        <v>🔔</v>
      </c>
      <c r="D1943">
        <f t="shared" ca="1" si="149"/>
        <v>18</v>
      </c>
      <c r="E1943" t="str" cm="1">
        <f t="array" aca="1" ref="E1943" ca="1">INDEX(Reel2,Spins[[#This Row],[Stop2]])</f>
        <v>🍒</v>
      </c>
      <c r="F1943">
        <f t="shared" ca="1" si="150"/>
        <v>15</v>
      </c>
      <c r="G1943" t="str" cm="1">
        <f t="array" aca="1" ref="G1943" ca="1">INDEX(Reel3,Spins[[#This Row],[Stop3]])</f>
        <v>🍇</v>
      </c>
      <c r="H1943" t="b">
        <f ca="1">AND(Spins[[#This Row],[Sym1]]=Spins[[#This Row],[Sym2]],Spins[[#This Row],[Sym2]]=Spins[[#This Row],[Sym3]])</f>
        <v>0</v>
      </c>
      <c r="I1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3">
        <f t="shared" si="151"/>
        <v>1</v>
      </c>
      <c r="K1943">
        <f ca="1">Spins[[#This Row],[Mult]]*Spins[[#This Row],[Bet]]</f>
        <v>0</v>
      </c>
      <c r="L1943">
        <f ca="1">Spins[[#This Row],[Payout]]-Spins[[#This Row],[Bet]]</f>
        <v>-1</v>
      </c>
    </row>
    <row r="1944" spans="1:12" x14ac:dyDescent="0.3">
      <c r="A1944">
        <f t="shared" si="147"/>
        <v>1943</v>
      </c>
      <c r="B1944">
        <f t="shared" ca="1" si="148"/>
        <v>10</v>
      </c>
      <c r="C1944" t="str" cm="1">
        <f t="array" aca="1" ref="C1944" ca="1">INDEX(Reel1,Spins[[#This Row],[Stop1]])</f>
        <v>🍋</v>
      </c>
      <c r="D1944">
        <f t="shared" ca="1" si="149"/>
        <v>23</v>
      </c>
      <c r="E1944" t="str" cm="1">
        <f t="array" aca="1" ref="E1944" ca="1">INDEX(Reel2,Spins[[#This Row],[Stop2]])</f>
        <v>🍇</v>
      </c>
      <c r="F1944">
        <f t="shared" ca="1" si="150"/>
        <v>4</v>
      </c>
      <c r="G1944" t="str" cm="1">
        <f t="array" aca="1" ref="G1944" ca="1">INDEX(Reel3,Spins[[#This Row],[Stop3]])</f>
        <v>🍋</v>
      </c>
      <c r="H1944" t="b">
        <f ca="1">AND(Spins[[#This Row],[Sym1]]=Spins[[#This Row],[Sym2]],Spins[[#This Row],[Sym2]]=Spins[[#This Row],[Sym3]])</f>
        <v>0</v>
      </c>
      <c r="I1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4">
        <f t="shared" si="151"/>
        <v>1</v>
      </c>
      <c r="K1944">
        <f ca="1">Spins[[#This Row],[Mult]]*Spins[[#This Row],[Bet]]</f>
        <v>0</v>
      </c>
      <c r="L1944">
        <f ca="1">Spins[[#This Row],[Payout]]-Spins[[#This Row],[Bet]]</f>
        <v>-1</v>
      </c>
    </row>
    <row r="1945" spans="1:12" x14ac:dyDescent="0.3">
      <c r="A1945">
        <f t="shared" si="147"/>
        <v>1944</v>
      </c>
      <c r="B1945">
        <f t="shared" ca="1" si="148"/>
        <v>27</v>
      </c>
      <c r="C1945" t="str" cm="1">
        <f t="array" aca="1" ref="C1945" ca="1">INDEX(Reel1,Spins[[#This Row],[Stop1]])</f>
        <v>BAR</v>
      </c>
      <c r="D1945">
        <f t="shared" ca="1" si="149"/>
        <v>17</v>
      </c>
      <c r="E1945" t="str" cm="1">
        <f t="array" aca="1" ref="E1945" ca="1">INDEX(Reel2,Spins[[#This Row],[Stop2]])</f>
        <v>🍒</v>
      </c>
      <c r="F1945">
        <f t="shared" ca="1" si="150"/>
        <v>26</v>
      </c>
      <c r="G1945" t="str" cm="1">
        <f t="array" aca="1" ref="G1945" ca="1">INDEX(Reel3,Spins[[#This Row],[Stop3]])</f>
        <v>BAR</v>
      </c>
      <c r="H1945" t="b">
        <f ca="1">AND(Spins[[#This Row],[Sym1]]=Spins[[#This Row],[Sym2]],Spins[[#This Row],[Sym2]]=Spins[[#This Row],[Sym3]])</f>
        <v>0</v>
      </c>
      <c r="I1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5">
        <f t="shared" si="151"/>
        <v>1</v>
      </c>
      <c r="K1945">
        <f ca="1">Spins[[#This Row],[Mult]]*Spins[[#This Row],[Bet]]</f>
        <v>0</v>
      </c>
      <c r="L1945">
        <f ca="1">Spins[[#This Row],[Payout]]-Spins[[#This Row],[Bet]]</f>
        <v>-1</v>
      </c>
    </row>
    <row r="1946" spans="1:12" x14ac:dyDescent="0.3">
      <c r="A1946">
        <f t="shared" si="147"/>
        <v>1945</v>
      </c>
      <c r="B1946">
        <f t="shared" ca="1" si="148"/>
        <v>12</v>
      </c>
      <c r="C1946" t="str" cm="1">
        <f t="array" aca="1" ref="C1946" ca="1">INDEX(Reel1,Spins[[#This Row],[Stop1]])</f>
        <v>🍋</v>
      </c>
      <c r="D1946">
        <f t="shared" ca="1" si="149"/>
        <v>16</v>
      </c>
      <c r="E1946" t="str" cm="1">
        <f t="array" aca="1" ref="E1946" ca="1">INDEX(Reel2,Spins[[#This Row],[Stop2]])</f>
        <v>🍒</v>
      </c>
      <c r="F1946">
        <f t="shared" ca="1" si="150"/>
        <v>22</v>
      </c>
      <c r="G1946" t="str" cm="1">
        <f t="array" aca="1" ref="G1946" ca="1">INDEX(Reel3,Spins[[#This Row],[Stop3]])</f>
        <v>🔔</v>
      </c>
      <c r="H1946" t="b">
        <f ca="1">AND(Spins[[#This Row],[Sym1]]=Spins[[#This Row],[Sym2]],Spins[[#This Row],[Sym2]]=Spins[[#This Row],[Sym3]])</f>
        <v>0</v>
      </c>
      <c r="I1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6">
        <f t="shared" si="151"/>
        <v>1</v>
      </c>
      <c r="K1946">
        <f ca="1">Spins[[#This Row],[Mult]]*Spins[[#This Row],[Bet]]</f>
        <v>0</v>
      </c>
      <c r="L1946">
        <f ca="1">Spins[[#This Row],[Payout]]-Spins[[#This Row],[Bet]]</f>
        <v>-1</v>
      </c>
    </row>
    <row r="1947" spans="1:12" x14ac:dyDescent="0.3">
      <c r="A1947">
        <f t="shared" si="147"/>
        <v>1946</v>
      </c>
      <c r="B1947">
        <f t="shared" ca="1" si="148"/>
        <v>19</v>
      </c>
      <c r="C1947" t="str" cm="1">
        <f t="array" aca="1" ref="C1947" ca="1">INDEX(Reel1,Spins[[#This Row],[Stop1]])</f>
        <v>🍒</v>
      </c>
      <c r="D1947">
        <f t="shared" ca="1" si="149"/>
        <v>13</v>
      </c>
      <c r="E1947" t="str" cm="1">
        <f t="array" aca="1" ref="E1947" ca="1">INDEX(Reel2,Spins[[#This Row],[Stop2]])</f>
        <v>🍋</v>
      </c>
      <c r="F1947">
        <f t="shared" ca="1" si="150"/>
        <v>10</v>
      </c>
      <c r="G1947" t="str" cm="1">
        <f t="array" aca="1" ref="G1947" ca="1">INDEX(Reel3,Spins[[#This Row],[Stop3]])</f>
        <v>🍒</v>
      </c>
      <c r="H1947" t="b">
        <f ca="1">AND(Spins[[#This Row],[Sym1]]=Spins[[#This Row],[Sym2]],Spins[[#This Row],[Sym2]]=Spins[[#This Row],[Sym3]])</f>
        <v>0</v>
      </c>
      <c r="I1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7">
        <f t="shared" si="151"/>
        <v>1</v>
      </c>
      <c r="K1947">
        <f ca="1">Spins[[#This Row],[Mult]]*Spins[[#This Row],[Bet]]</f>
        <v>0</v>
      </c>
      <c r="L1947">
        <f ca="1">Spins[[#This Row],[Payout]]-Spins[[#This Row],[Bet]]</f>
        <v>-1</v>
      </c>
    </row>
    <row r="1948" spans="1:12" x14ac:dyDescent="0.3">
      <c r="A1948">
        <f t="shared" si="147"/>
        <v>1947</v>
      </c>
      <c r="B1948">
        <f t="shared" ca="1" si="148"/>
        <v>6</v>
      </c>
      <c r="C1948" t="str" cm="1">
        <f t="array" aca="1" ref="C1948" ca="1">INDEX(Reel1,Spins[[#This Row],[Stop1]])</f>
        <v>🍋</v>
      </c>
      <c r="D1948">
        <f t="shared" ca="1" si="149"/>
        <v>24</v>
      </c>
      <c r="E1948" t="str" cm="1">
        <f t="array" aca="1" ref="E1948" ca="1">INDEX(Reel2,Spins[[#This Row],[Stop2]])</f>
        <v>🍇</v>
      </c>
      <c r="F1948">
        <f t="shared" ca="1" si="150"/>
        <v>24</v>
      </c>
      <c r="G1948" t="str" cm="1">
        <f t="array" aca="1" ref="G1948" ca="1">INDEX(Reel3,Spins[[#This Row],[Stop3]])</f>
        <v>BAR</v>
      </c>
      <c r="H1948" t="b">
        <f ca="1">AND(Spins[[#This Row],[Sym1]]=Spins[[#This Row],[Sym2]],Spins[[#This Row],[Sym2]]=Spins[[#This Row],[Sym3]])</f>
        <v>0</v>
      </c>
      <c r="I1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8">
        <f t="shared" si="151"/>
        <v>1</v>
      </c>
      <c r="K1948">
        <f ca="1">Spins[[#This Row],[Mult]]*Spins[[#This Row],[Bet]]</f>
        <v>0</v>
      </c>
      <c r="L1948">
        <f ca="1">Spins[[#This Row],[Payout]]-Spins[[#This Row],[Bet]]</f>
        <v>-1</v>
      </c>
    </row>
    <row r="1949" spans="1:12" x14ac:dyDescent="0.3">
      <c r="A1949">
        <f t="shared" si="147"/>
        <v>1948</v>
      </c>
      <c r="B1949">
        <f t="shared" ca="1" si="148"/>
        <v>31</v>
      </c>
      <c r="C1949" t="str" cm="1">
        <f t="array" aca="1" ref="C1949" ca="1">INDEX(Reel1,Spins[[#This Row],[Stop1]])</f>
        <v>💎</v>
      </c>
      <c r="D1949">
        <f t="shared" ca="1" si="149"/>
        <v>9</v>
      </c>
      <c r="E1949" t="str" cm="1">
        <f t="array" aca="1" ref="E1949" ca="1">INDEX(Reel2,Spins[[#This Row],[Stop2]])</f>
        <v>🍋</v>
      </c>
      <c r="F1949">
        <f t="shared" ca="1" si="150"/>
        <v>1</v>
      </c>
      <c r="G1949" t="str" cm="1">
        <f t="array" aca="1" ref="G1949" ca="1">INDEX(Reel3,Spins[[#This Row],[Stop3]])</f>
        <v>🍋</v>
      </c>
      <c r="H1949" t="b">
        <f ca="1">AND(Spins[[#This Row],[Sym1]]=Spins[[#This Row],[Sym2]],Spins[[#This Row],[Sym2]]=Spins[[#This Row],[Sym3]])</f>
        <v>0</v>
      </c>
      <c r="I1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49">
        <f t="shared" si="151"/>
        <v>1</v>
      </c>
      <c r="K1949">
        <f ca="1">Spins[[#This Row],[Mult]]*Spins[[#This Row],[Bet]]</f>
        <v>0</v>
      </c>
      <c r="L1949">
        <f ca="1">Spins[[#This Row],[Payout]]-Spins[[#This Row],[Bet]]</f>
        <v>-1</v>
      </c>
    </row>
    <row r="1950" spans="1:12" x14ac:dyDescent="0.3">
      <c r="A1950">
        <f t="shared" si="147"/>
        <v>1949</v>
      </c>
      <c r="B1950">
        <f t="shared" ca="1" si="148"/>
        <v>31</v>
      </c>
      <c r="C1950" t="str" cm="1">
        <f t="array" aca="1" ref="C1950" ca="1">INDEX(Reel1,Spins[[#This Row],[Stop1]])</f>
        <v>💎</v>
      </c>
      <c r="D1950">
        <f t="shared" ca="1" si="149"/>
        <v>31</v>
      </c>
      <c r="E1950" t="str" cm="1">
        <f t="array" aca="1" ref="E1950" ca="1">INDEX(Reel2,Spins[[#This Row],[Stop2]])</f>
        <v>💎</v>
      </c>
      <c r="F1950">
        <f t="shared" ca="1" si="150"/>
        <v>14</v>
      </c>
      <c r="G1950" t="str" cm="1">
        <f t="array" aca="1" ref="G1950" ca="1">INDEX(Reel3,Spins[[#This Row],[Stop3]])</f>
        <v>🍇</v>
      </c>
      <c r="H1950" t="b">
        <f ca="1">AND(Spins[[#This Row],[Sym1]]=Spins[[#This Row],[Sym2]],Spins[[#This Row],[Sym2]]=Spins[[#This Row],[Sym3]])</f>
        <v>0</v>
      </c>
      <c r="I1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1950">
        <f t="shared" si="151"/>
        <v>1</v>
      </c>
      <c r="K1950">
        <f ca="1">Spins[[#This Row],[Mult]]*Spins[[#This Row],[Bet]]</f>
        <v>10</v>
      </c>
      <c r="L1950">
        <f ca="1">Spins[[#This Row],[Payout]]-Spins[[#This Row],[Bet]]</f>
        <v>9</v>
      </c>
    </row>
    <row r="1951" spans="1:12" x14ac:dyDescent="0.3">
      <c r="A1951">
        <f t="shared" si="147"/>
        <v>1950</v>
      </c>
      <c r="B1951">
        <f t="shared" ca="1" si="148"/>
        <v>14</v>
      </c>
      <c r="C1951" t="str" cm="1">
        <f t="array" aca="1" ref="C1951" ca="1">INDEX(Reel1,Spins[[#This Row],[Stop1]])</f>
        <v>🍋</v>
      </c>
      <c r="D1951">
        <f t="shared" ca="1" si="149"/>
        <v>22</v>
      </c>
      <c r="E1951" t="str" cm="1">
        <f t="array" aca="1" ref="E1951" ca="1">INDEX(Reel2,Spins[[#This Row],[Stop2]])</f>
        <v>🍇</v>
      </c>
      <c r="F1951">
        <f t="shared" ca="1" si="150"/>
        <v>16</v>
      </c>
      <c r="G1951" t="str" cm="1">
        <f t="array" aca="1" ref="G1951" ca="1">INDEX(Reel3,Spins[[#This Row],[Stop3]])</f>
        <v>🍇</v>
      </c>
      <c r="H1951" t="b">
        <f ca="1">AND(Spins[[#This Row],[Sym1]]=Spins[[#This Row],[Sym2]],Spins[[#This Row],[Sym2]]=Spins[[#This Row],[Sym3]])</f>
        <v>0</v>
      </c>
      <c r="I1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1">
        <f t="shared" si="151"/>
        <v>1</v>
      </c>
      <c r="K1951">
        <f ca="1">Spins[[#This Row],[Mult]]*Spins[[#This Row],[Bet]]</f>
        <v>0</v>
      </c>
      <c r="L1951">
        <f ca="1">Spins[[#This Row],[Payout]]-Spins[[#This Row],[Bet]]</f>
        <v>-1</v>
      </c>
    </row>
    <row r="1952" spans="1:12" x14ac:dyDescent="0.3">
      <c r="A1952">
        <f t="shared" si="147"/>
        <v>1951</v>
      </c>
      <c r="B1952">
        <f t="shared" ca="1" si="148"/>
        <v>17</v>
      </c>
      <c r="C1952" t="str" cm="1">
        <f t="array" aca="1" ref="C1952" ca="1">INDEX(Reel1,Spins[[#This Row],[Stop1]])</f>
        <v>🍒</v>
      </c>
      <c r="D1952">
        <f t="shared" ca="1" si="149"/>
        <v>11</v>
      </c>
      <c r="E1952" t="str" cm="1">
        <f t="array" aca="1" ref="E1952" ca="1">INDEX(Reel2,Spins[[#This Row],[Stop2]])</f>
        <v>🍋</v>
      </c>
      <c r="F1952">
        <f t="shared" ca="1" si="150"/>
        <v>1</v>
      </c>
      <c r="G1952" t="str" cm="1">
        <f t="array" aca="1" ref="G1952" ca="1">INDEX(Reel3,Spins[[#This Row],[Stop3]])</f>
        <v>🍋</v>
      </c>
      <c r="H1952" t="b">
        <f ca="1">AND(Spins[[#This Row],[Sym1]]=Spins[[#This Row],[Sym2]],Spins[[#This Row],[Sym2]]=Spins[[#This Row],[Sym3]])</f>
        <v>0</v>
      </c>
      <c r="I1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2">
        <f t="shared" si="151"/>
        <v>1</v>
      </c>
      <c r="K1952">
        <f ca="1">Spins[[#This Row],[Mult]]*Spins[[#This Row],[Bet]]</f>
        <v>0</v>
      </c>
      <c r="L1952">
        <f ca="1">Spins[[#This Row],[Payout]]-Spins[[#This Row],[Bet]]</f>
        <v>-1</v>
      </c>
    </row>
    <row r="1953" spans="1:12" x14ac:dyDescent="0.3">
      <c r="A1953">
        <f t="shared" si="147"/>
        <v>1952</v>
      </c>
      <c r="B1953">
        <f t="shared" ca="1" si="148"/>
        <v>29</v>
      </c>
      <c r="C1953" t="str" cm="1">
        <f t="array" aca="1" ref="C1953" ca="1">INDEX(Reel1,Spins[[#This Row],[Stop1]])</f>
        <v>7️⃣</v>
      </c>
      <c r="D1953">
        <f t="shared" ca="1" si="149"/>
        <v>14</v>
      </c>
      <c r="E1953" t="str" cm="1">
        <f t="array" aca="1" ref="E1953" ca="1">INDEX(Reel2,Spins[[#This Row],[Stop2]])</f>
        <v>🍋</v>
      </c>
      <c r="F1953">
        <f t="shared" ca="1" si="150"/>
        <v>10</v>
      </c>
      <c r="G1953" t="str" cm="1">
        <f t="array" aca="1" ref="G1953" ca="1">INDEX(Reel3,Spins[[#This Row],[Stop3]])</f>
        <v>🍒</v>
      </c>
      <c r="H1953" t="b">
        <f ca="1">AND(Spins[[#This Row],[Sym1]]=Spins[[#This Row],[Sym2]],Spins[[#This Row],[Sym2]]=Spins[[#This Row],[Sym3]])</f>
        <v>0</v>
      </c>
      <c r="I1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3">
        <f t="shared" si="151"/>
        <v>1</v>
      </c>
      <c r="K1953">
        <f ca="1">Spins[[#This Row],[Mult]]*Spins[[#This Row],[Bet]]</f>
        <v>0</v>
      </c>
      <c r="L1953">
        <f ca="1">Spins[[#This Row],[Payout]]-Spins[[#This Row],[Bet]]</f>
        <v>-1</v>
      </c>
    </row>
    <row r="1954" spans="1:12" x14ac:dyDescent="0.3">
      <c r="A1954">
        <f t="shared" si="147"/>
        <v>1953</v>
      </c>
      <c r="B1954">
        <f t="shared" ca="1" si="148"/>
        <v>22</v>
      </c>
      <c r="C1954" t="str" cm="1">
        <f t="array" aca="1" ref="C1954" ca="1">INDEX(Reel1,Spins[[#This Row],[Stop1]])</f>
        <v>🍇</v>
      </c>
      <c r="D1954">
        <f t="shared" ca="1" si="149"/>
        <v>26</v>
      </c>
      <c r="E1954" t="str" cm="1">
        <f t="array" aca="1" ref="E1954" ca="1">INDEX(Reel2,Spins[[#This Row],[Stop2]])</f>
        <v>🔔</v>
      </c>
      <c r="F1954">
        <f t="shared" ca="1" si="150"/>
        <v>17</v>
      </c>
      <c r="G1954" t="str" cm="1">
        <f t="array" aca="1" ref="G1954" ca="1">INDEX(Reel3,Spins[[#This Row],[Stop3]])</f>
        <v>🍇</v>
      </c>
      <c r="H1954" t="b">
        <f ca="1">AND(Spins[[#This Row],[Sym1]]=Spins[[#This Row],[Sym2]],Spins[[#This Row],[Sym2]]=Spins[[#This Row],[Sym3]])</f>
        <v>0</v>
      </c>
      <c r="I1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4">
        <f t="shared" si="151"/>
        <v>1</v>
      </c>
      <c r="K1954">
        <f ca="1">Spins[[#This Row],[Mult]]*Spins[[#This Row],[Bet]]</f>
        <v>0</v>
      </c>
      <c r="L1954">
        <f ca="1">Spins[[#This Row],[Payout]]-Spins[[#This Row],[Bet]]</f>
        <v>-1</v>
      </c>
    </row>
    <row r="1955" spans="1:12" x14ac:dyDescent="0.3">
      <c r="A1955">
        <f t="shared" si="147"/>
        <v>1954</v>
      </c>
      <c r="B1955">
        <f t="shared" ca="1" si="148"/>
        <v>26</v>
      </c>
      <c r="C1955" t="str" cm="1">
        <f t="array" aca="1" ref="C1955" ca="1">INDEX(Reel1,Spins[[#This Row],[Stop1]])</f>
        <v>🔔</v>
      </c>
      <c r="D1955">
        <f t="shared" ca="1" si="149"/>
        <v>29</v>
      </c>
      <c r="E1955" t="str" cm="1">
        <f t="array" aca="1" ref="E1955" ca="1">INDEX(Reel2,Spins[[#This Row],[Stop2]])</f>
        <v>7️⃣</v>
      </c>
      <c r="F1955">
        <f t="shared" ca="1" si="150"/>
        <v>31</v>
      </c>
      <c r="G1955" t="str" cm="1">
        <f t="array" aca="1" ref="G1955" ca="1">INDEX(Reel3,Spins[[#This Row],[Stop3]])</f>
        <v>💎</v>
      </c>
      <c r="H1955" t="b">
        <f ca="1">AND(Spins[[#This Row],[Sym1]]=Spins[[#This Row],[Sym2]],Spins[[#This Row],[Sym2]]=Spins[[#This Row],[Sym3]])</f>
        <v>0</v>
      </c>
      <c r="I1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5">
        <f t="shared" si="151"/>
        <v>1</v>
      </c>
      <c r="K1955">
        <f ca="1">Spins[[#This Row],[Mult]]*Spins[[#This Row],[Bet]]</f>
        <v>0</v>
      </c>
      <c r="L1955">
        <f ca="1">Spins[[#This Row],[Payout]]-Spins[[#This Row],[Bet]]</f>
        <v>-1</v>
      </c>
    </row>
    <row r="1956" spans="1:12" x14ac:dyDescent="0.3">
      <c r="A1956">
        <f t="shared" si="147"/>
        <v>1955</v>
      </c>
      <c r="B1956">
        <f t="shared" ca="1" si="148"/>
        <v>26</v>
      </c>
      <c r="C1956" t="str" cm="1">
        <f t="array" aca="1" ref="C1956" ca="1">INDEX(Reel1,Spins[[#This Row],[Stop1]])</f>
        <v>🔔</v>
      </c>
      <c r="D1956">
        <f t="shared" ca="1" si="149"/>
        <v>20</v>
      </c>
      <c r="E1956" t="str" cm="1">
        <f t="array" aca="1" ref="E1956" ca="1">INDEX(Reel2,Spins[[#This Row],[Stop2]])</f>
        <v>🍒</v>
      </c>
      <c r="F1956">
        <f t="shared" ca="1" si="150"/>
        <v>26</v>
      </c>
      <c r="G1956" t="str" cm="1">
        <f t="array" aca="1" ref="G1956" ca="1">INDEX(Reel3,Spins[[#This Row],[Stop3]])</f>
        <v>BAR</v>
      </c>
      <c r="H1956" t="b">
        <f ca="1">AND(Spins[[#This Row],[Sym1]]=Spins[[#This Row],[Sym2]],Spins[[#This Row],[Sym2]]=Spins[[#This Row],[Sym3]])</f>
        <v>0</v>
      </c>
      <c r="I1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6">
        <f t="shared" si="151"/>
        <v>1</v>
      </c>
      <c r="K1956">
        <f ca="1">Spins[[#This Row],[Mult]]*Spins[[#This Row],[Bet]]</f>
        <v>0</v>
      </c>
      <c r="L1956">
        <f ca="1">Spins[[#This Row],[Payout]]-Spins[[#This Row],[Bet]]</f>
        <v>-1</v>
      </c>
    </row>
    <row r="1957" spans="1:12" x14ac:dyDescent="0.3">
      <c r="A1957">
        <f t="shared" si="147"/>
        <v>1956</v>
      </c>
      <c r="B1957">
        <f t="shared" ca="1" si="148"/>
        <v>17</v>
      </c>
      <c r="C1957" t="str" cm="1">
        <f t="array" aca="1" ref="C1957" ca="1">INDEX(Reel1,Spins[[#This Row],[Stop1]])</f>
        <v>🍒</v>
      </c>
      <c r="D1957">
        <f t="shared" ca="1" si="149"/>
        <v>31</v>
      </c>
      <c r="E1957" t="str" cm="1">
        <f t="array" aca="1" ref="E1957" ca="1">INDEX(Reel2,Spins[[#This Row],[Stop2]])</f>
        <v>💎</v>
      </c>
      <c r="F1957">
        <f t="shared" ca="1" si="150"/>
        <v>27</v>
      </c>
      <c r="G1957" t="str" cm="1">
        <f t="array" aca="1" ref="G1957" ca="1">INDEX(Reel3,Spins[[#This Row],[Stop3]])</f>
        <v>7️⃣</v>
      </c>
      <c r="H1957" t="b">
        <f ca="1">AND(Spins[[#This Row],[Sym1]]=Spins[[#This Row],[Sym2]],Spins[[#This Row],[Sym2]]=Spins[[#This Row],[Sym3]])</f>
        <v>0</v>
      </c>
      <c r="I1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57">
        <f t="shared" si="151"/>
        <v>1</v>
      </c>
      <c r="K1957">
        <f ca="1">Spins[[#This Row],[Mult]]*Spins[[#This Row],[Bet]]</f>
        <v>0</v>
      </c>
      <c r="L1957">
        <f ca="1">Spins[[#This Row],[Payout]]-Spins[[#This Row],[Bet]]</f>
        <v>-1</v>
      </c>
    </row>
    <row r="1958" spans="1:12" x14ac:dyDescent="0.3">
      <c r="A1958">
        <f t="shared" si="147"/>
        <v>1957</v>
      </c>
      <c r="B1958">
        <f t="shared" ca="1" si="148"/>
        <v>11</v>
      </c>
      <c r="C1958" t="str" cm="1">
        <f t="array" aca="1" ref="C1958" ca="1">INDEX(Reel1,Spins[[#This Row],[Stop1]])</f>
        <v>🍋</v>
      </c>
      <c r="D1958">
        <f t="shared" ca="1" si="149"/>
        <v>9</v>
      </c>
      <c r="E1958" t="str" cm="1">
        <f t="array" aca="1" ref="E1958" ca="1">INDEX(Reel2,Spins[[#This Row],[Stop2]])</f>
        <v>🍋</v>
      </c>
      <c r="F1958">
        <f t="shared" ca="1" si="150"/>
        <v>6</v>
      </c>
      <c r="G1958" t="str" cm="1">
        <f t="array" aca="1" ref="G1958" ca="1">INDEX(Reel3,Spins[[#This Row],[Stop3]])</f>
        <v>🍒</v>
      </c>
      <c r="H1958" t="b">
        <f ca="1">AND(Spins[[#This Row],[Sym1]]=Spins[[#This Row],[Sym2]],Spins[[#This Row],[Sym2]]=Spins[[#This Row],[Sym3]])</f>
        <v>0</v>
      </c>
      <c r="I1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58">
        <f t="shared" si="151"/>
        <v>1</v>
      </c>
      <c r="K1958">
        <f ca="1">Spins[[#This Row],[Mult]]*Spins[[#This Row],[Bet]]</f>
        <v>0.6</v>
      </c>
      <c r="L1958">
        <f ca="1">Spins[[#This Row],[Payout]]-Spins[[#This Row],[Bet]]</f>
        <v>-0.4</v>
      </c>
    </row>
    <row r="1959" spans="1:12" x14ac:dyDescent="0.3">
      <c r="A1959">
        <f t="shared" si="147"/>
        <v>1958</v>
      </c>
      <c r="B1959">
        <f t="shared" ca="1" si="148"/>
        <v>15</v>
      </c>
      <c r="C1959" t="str" cm="1">
        <f t="array" aca="1" ref="C1959" ca="1">INDEX(Reel1,Spins[[#This Row],[Stop1]])</f>
        <v>🍒</v>
      </c>
      <c r="D1959">
        <f t="shared" ca="1" si="149"/>
        <v>15</v>
      </c>
      <c r="E1959" t="str" cm="1">
        <f t="array" aca="1" ref="E1959" ca="1">INDEX(Reel2,Spins[[#This Row],[Stop2]])</f>
        <v>🍒</v>
      </c>
      <c r="F1959">
        <f t="shared" ca="1" si="150"/>
        <v>20</v>
      </c>
      <c r="G1959" t="str" cm="1">
        <f t="array" aca="1" ref="G1959" ca="1">INDEX(Reel3,Spins[[#This Row],[Stop3]])</f>
        <v>🔔</v>
      </c>
      <c r="H1959" t="b">
        <f ca="1">AND(Spins[[#This Row],[Sym1]]=Spins[[#This Row],[Sym2]],Spins[[#This Row],[Sym2]]=Spins[[#This Row],[Sym3]])</f>
        <v>0</v>
      </c>
      <c r="I1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59">
        <f t="shared" si="151"/>
        <v>1</v>
      </c>
      <c r="K1959">
        <f ca="1">Spins[[#This Row],[Mult]]*Spins[[#This Row],[Bet]]</f>
        <v>0.8</v>
      </c>
      <c r="L1959">
        <f ca="1">Spins[[#This Row],[Payout]]-Spins[[#This Row],[Bet]]</f>
        <v>-0.19999999999999996</v>
      </c>
    </row>
    <row r="1960" spans="1:12" x14ac:dyDescent="0.3">
      <c r="A1960">
        <f t="shared" si="147"/>
        <v>1959</v>
      </c>
      <c r="B1960">
        <f t="shared" ca="1" si="148"/>
        <v>14</v>
      </c>
      <c r="C1960" t="str" cm="1">
        <f t="array" aca="1" ref="C1960" ca="1">INDEX(Reel1,Spins[[#This Row],[Stop1]])</f>
        <v>🍋</v>
      </c>
      <c r="D1960">
        <f t="shared" ca="1" si="149"/>
        <v>18</v>
      </c>
      <c r="E1960" t="str" cm="1">
        <f t="array" aca="1" ref="E1960" ca="1">INDEX(Reel2,Spins[[#This Row],[Stop2]])</f>
        <v>🍒</v>
      </c>
      <c r="F1960">
        <f t="shared" ca="1" si="150"/>
        <v>13</v>
      </c>
      <c r="G1960" t="str" cm="1">
        <f t="array" aca="1" ref="G1960" ca="1">INDEX(Reel3,Spins[[#This Row],[Stop3]])</f>
        <v>🍇</v>
      </c>
      <c r="H1960" t="b">
        <f ca="1">AND(Spins[[#This Row],[Sym1]]=Spins[[#This Row],[Sym2]],Spins[[#This Row],[Sym2]]=Spins[[#This Row],[Sym3]])</f>
        <v>0</v>
      </c>
      <c r="I1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60">
        <f t="shared" si="151"/>
        <v>1</v>
      </c>
      <c r="K1960">
        <f ca="1">Spins[[#This Row],[Mult]]*Spins[[#This Row],[Bet]]</f>
        <v>0</v>
      </c>
      <c r="L1960">
        <f ca="1">Spins[[#This Row],[Payout]]-Spins[[#This Row],[Bet]]</f>
        <v>-1</v>
      </c>
    </row>
    <row r="1961" spans="1:12" x14ac:dyDescent="0.3">
      <c r="A1961">
        <f t="shared" si="147"/>
        <v>1960</v>
      </c>
      <c r="B1961">
        <f t="shared" ca="1" si="148"/>
        <v>15</v>
      </c>
      <c r="C1961" t="str" cm="1">
        <f t="array" aca="1" ref="C1961" ca="1">INDEX(Reel1,Spins[[#This Row],[Stop1]])</f>
        <v>🍒</v>
      </c>
      <c r="D1961">
        <f t="shared" ca="1" si="149"/>
        <v>31</v>
      </c>
      <c r="E1961" t="str" cm="1">
        <f t="array" aca="1" ref="E1961" ca="1">INDEX(Reel2,Spins[[#This Row],[Stop2]])</f>
        <v>💎</v>
      </c>
      <c r="F1961">
        <f t="shared" ca="1" si="150"/>
        <v>2</v>
      </c>
      <c r="G1961" t="str" cm="1">
        <f t="array" aca="1" ref="G1961" ca="1">INDEX(Reel3,Spins[[#This Row],[Stop3]])</f>
        <v>🍋</v>
      </c>
      <c r="H1961" t="b">
        <f ca="1">AND(Spins[[#This Row],[Sym1]]=Spins[[#This Row],[Sym2]],Spins[[#This Row],[Sym2]]=Spins[[#This Row],[Sym3]])</f>
        <v>0</v>
      </c>
      <c r="I1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61">
        <f t="shared" si="151"/>
        <v>1</v>
      </c>
      <c r="K1961">
        <f ca="1">Spins[[#This Row],[Mult]]*Spins[[#This Row],[Bet]]</f>
        <v>0</v>
      </c>
      <c r="L1961">
        <f ca="1">Spins[[#This Row],[Payout]]-Spins[[#This Row],[Bet]]</f>
        <v>-1</v>
      </c>
    </row>
    <row r="1962" spans="1:12" x14ac:dyDescent="0.3">
      <c r="A1962">
        <f t="shared" si="147"/>
        <v>1961</v>
      </c>
      <c r="B1962">
        <f t="shared" ca="1" si="148"/>
        <v>12</v>
      </c>
      <c r="C1962" t="str" cm="1">
        <f t="array" aca="1" ref="C1962" ca="1">INDEX(Reel1,Spins[[#This Row],[Stop1]])</f>
        <v>🍋</v>
      </c>
      <c r="D1962">
        <f t="shared" ca="1" si="149"/>
        <v>6</v>
      </c>
      <c r="E1962" t="str" cm="1">
        <f t="array" aca="1" ref="E1962" ca="1">INDEX(Reel2,Spins[[#This Row],[Stop2]])</f>
        <v>🍋</v>
      </c>
      <c r="F1962">
        <f t="shared" ca="1" si="150"/>
        <v>12</v>
      </c>
      <c r="G1962" t="str" cm="1">
        <f t="array" aca="1" ref="G1962" ca="1">INDEX(Reel3,Spins[[#This Row],[Stop3]])</f>
        <v>🍒</v>
      </c>
      <c r="H1962" t="b">
        <f ca="1">AND(Spins[[#This Row],[Sym1]]=Spins[[#This Row],[Sym2]],Spins[[#This Row],[Sym2]]=Spins[[#This Row],[Sym3]])</f>
        <v>0</v>
      </c>
      <c r="I1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62">
        <f t="shared" si="151"/>
        <v>1</v>
      </c>
      <c r="K1962">
        <f ca="1">Spins[[#This Row],[Mult]]*Spins[[#This Row],[Bet]]</f>
        <v>0.6</v>
      </c>
      <c r="L1962">
        <f ca="1">Spins[[#This Row],[Payout]]-Spins[[#This Row],[Bet]]</f>
        <v>-0.4</v>
      </c>
    </row>
    <row r="1963" spans="1:12" x14ac:dyDescent="0.3">
      <c r="A1963">
        <f t="shared" si="147"/>
        <v>1962</v>
      </c>
      <c r="B1963">
        <f t="shared" ca="1" si="148"/>
        <v>11</v>
      </c>
      <c r="C1963" t="str" cm="1">
        <f t="array" aca="1" ref="C1963" ca="1">INDEX(Reel1,Spins[[#This Row],[Stop1]])</f>
        <v>🍋</v>
      </c>
      <c r="D1963">
        <f t="shared" ca="1" si="149"/>
        <v>8</v>
      </c>
      <c r="E1963" t="str" cm="1">
        <f t="array" aca="1" ref="E1963" ca="1">INDEX(Reel2,Spins[[#This Row],[Stop2]])</f>
        <v>🍋</v>
      </c>
      <c r="F1963">
        <f t="shared" ca="1" si="150"/>
        <v>12</v>
      </c>
      <c r="G1963" t="str" cm="1">
        <f t="array" aca="1" ref="G1963" ca="1">INDEX(Reel3,Spins[[#This Row],[Stop3]])</f>
        <v>🍒</v>
      </c>
      <c r="H1963" t="b">
        <f ca="1">AND(Spins[[#This Row],[Sym1]]=Spins[[#This Row],[Sym2]],Spins[[#This Row],[Sym2]]=Spins[[#This Row],[Sym3]])</f>
        <v>0</v>
      </c>
      <c r="I1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63">
        <f t="shared" si="151"/>
        <v>1</v>
      </c>
      <c r="K1963">
        <f ca="1">Spins[[#This Row],[Mult]]*Spins[[#This Row],[Bet]]</f>
        <v>0.6</v>
      </c>
      <c r="L1963">
        <f ca="1">Spins[[#This Row],[Payout]]-Spins[[#This Row],[Bet]]</f>
        <v>-0.4</v>
      </c>
    </row>
    <row r="1964" spans="1:12" x14ac:dyDescent="0.3">
      <c r="A1964">
        <f t="shared" si="147"/>
        <v>1963</v>
      </c>
      <c r="B1964">
        <f t="shared" ca="1" si="148"/>
        <v>10</v>
      </c>
      <c r="C1964" t="str" cm="1">
        <f t="array" aca="1" ref="C1964" ca="1">INDEX(Reel1,Spins[[#This Row],[Stop1]])</f>
        <v>🍋</v>
      </c>
      <c r="D1964">
        <f t="shared" ca="1" si="149"/>
        <v>24</v>
      </c>
      <c r="E1964" t="str" cm="1">
        <f t="array" aca="1" ref="E1964" ca="1">INDEX(Reel2,Spins[[#This Row],[Stop2]])</f>
        <v>🍇</v>
      </c>
      <c r="F1964">
        <f t="shared" ca="1" si="150"/>
        <v>6</v>
      </c>
      <c r="G1964" t="str" cm="1">
        <f t="array" aca="1" ref="G1964" ca="1">INDEX(Reel3,Spins[[#This Row],[Stop3]])</f>
        <v>🍒</v>
      </c>
      <c r="H1964" t="b">
        <f ca="1">AND(Spins[[#This Row],[Sym1]]=Spins[[#This Row],[Sym2]],Spins[[#This Row],[Sym2]]=Spins[[#This Row],[Sym3]])</f>
        <v>0</v>
      </c>
      <c r="I1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64">
        <f t="shared" si="151"/>
        <v>1</v>
      </c>
      <c r="K1964">
        <f ca="1">Spins[[#This Row],[Mult]]*Spins[[#This Row],[Bet]]</f>
        <v>0</v>
      </c>
      <c r="L1964">
        <f ca="1">Spins[[#This Row],[Payout]]-Spins[[#This Row],[Bet]]</f>
        <v>-1</v>
      </c>
    </row>
    <row r="1965" spans="1:12" x14ac:dyDescent="0.3">
      <c r="A1965">
        <f t="shared" si="147"/>
        <v>1964</v>
      </c>
      <c r="B1965">
        <f t="shared" ca="1" si="148"/>
        <v>27</v>
      </c>
      <c r="C1965" t="str" cm="1">
        <f t="array" aca="1" ref="C1965" ca="1">INDEX(Reel1,Spins[[#This Row],[Stop1]])</f>
        <v>BAR</v>
      </c>
      <c r="D1965">
        <f t="shared" ca="1" si="149"/>
        <v>28</v>
      </c>
      <c r="E1965" t="str" cm="1">
        <f t="array" aca="1" ref="E1965" ca="1">INDEX(Reel2,Spins[[#This Row],[Stop2]])</f>
        <v>BAR</v>
      </c>
      <c r="F1965">
        <f t="shared" ca="1" si="150"/>
        <v>22</v>
      </c>
      <c r="G1965" t="str" cm="1">
        <f t="array" aca="1" ref="G1965" ca="1">INDEX(Reel3,Spins[[#This Row],[Stop3]])</f>
        <v>🔔</v>
      </c>
      <c r="H1965" t="b">
        <f ca="1">AND(Spins[[#This Row],[Sym1]]=Spins[[#This Row],[Sym2]],Spins[[#This Row],[Sym2]]=Spins[[#This Row],[Sym3]])</f>
        <v>0</v>
      </c>
      <c r="I1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965">
        <f t="shared" si="151"/>
        <v>1</v>
      </c>
      <c r="K1965">
        <f ca="1">Spins[[#This Row],[Mult]]*Spins[[#This Row],[Bet]]</f>
        <v>3</v>
      </c>
      <c r="L1965">
        <f ca="1">Spins[[#This Row],[Payout]]-Spins[[#This Row],[Bet]]</f>
        <v>2</v>
      </c>
    </row>
    <row r="1966" spans="1:12" x14ac:dyDescent="0.3">
      <c r="A1966">
        <f t="shared" si="147"/>
        <v>1965</v>
      </c>
      <c r="B1966">
        <f t="shared" ca="1" si="148"/>
        <v>22</v>
      </c>
      <c r="C1966" t="str" cm="1">
        <f t="array" aca="1" ref="C1966" ca="1">INDEX(Reel1,Spins[[#This Row],[Stop1]])</f>
        <v>🍇</v>
      </c>
      <c r="D1966">
        <f t="shared" ca="1" si="149"/>
        <v>31</v>
      </c>
      <c r="E1966" t="str" cm="1">
        <f t="array" aca="1" ref="E1966" ca="1">INDEX(Reel2,Spins[[#This Row],[Stop2]])</f>
        <v>💎</v>
      </c>
      <c r="F1966">
        <f t="shared" ca="1" si="150"/>
        <v>4</v>
      </c>
      <c r="G1966" t="str" cm="1">
        <f t="array" aca="1" ref="G1966" ca="1">INDEX(Reel3,Spins[[#This Row],[Stop3]])</f>
        <v>🍋</v>
      </c>
      <c r="H1966" t="b">
        <f ca="1">AND(Spins[[#This Row],[Sym1]]=Spins[[#This Row],[Sym2]],Spins[[#This Row],[Sym2]]=Spins[[#This Row],[Sym3]])</f>
        <v>0</v>
      </c>
      <c r="I1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66">
        <f t="shared" si="151"/>
        <v>1</v>
      </c>
      <c r="K1966">
        <f ca="1">Spins[[#This Row],[Mult]]*Spins[[#This Row],[Bet]]</f>
        <v>0</v>
      </c>
      <c r="L1966">
        <f ca="1">Spins[[#This Row],[Payout]]-Spins[[#This Row],[Bet]]</f>
        <v>-1</v>
      </c>
    </row>
    <row r="1967" spans="1:12" x14ac:dyDescent="0.3">
      <c r="A1967">
        <f t="shared" si="147"/>
        <v>1966</v>
      </c>
      <c r="B1967">
        <f t="shared" ca="1" si="148"/>
        <v>23</v>
      </c>
      <c r="C1967" t="str" cm="1">
        <f t="array" aca="1" ref="C1967" ca="1">INDEX(Reel1,Spins[[#This Row],[Stop1]])</f>
        <v>🍇</v>
      </c>
      <c r="D1967">
        <f t="shared" ca="1" si="149"/>
        <v>17</v>
      </c>
      <c r="E1967" t="str" cm="1">
        <f t="array" aca="1" ref="E1967" ca="1">INDEX(Reel2,Spins[[#This Row],[Stop2]])</f>
        <v>🍒</v>
      </c>
      <c r="F1967">
        <f t="shared" ca="1" si="150"/>
        <v>27</v>
      </c>
      <c r="G1967" t="str" cm="1">
        <f t="array" aca="1" ref="G1967" ca="1">INDEX(Reel3,Spins[[#This Row],[Stop3]])</f>
        <v>7️⃣</v>
      </c>
      <c r="H1967" t="b">
        <f ca="1">AND(Spins[[#This Row],[Sym1]]=Spins[[#This Row],[Sym2]],Spins[[#This Row],[Sym2]]=Spins[[#This Row],[Sym3]])</f>
        <v>0</v>
      </c>
      <c r="I1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67">
        <f t="shared" si="151"/>
        <v>1</v>
      </c>
      <c r="K1967">
        <f ca="1">Spins[[#This Row],[Mult]]*Spins[[#This Row],[Bet]]</f>
        <v>0</v>
      </c>
      <c r="L1967">
        <f ca="1">Spins[[#This Row],[Payout]]-Spins[[#This Row],[Bet]]</f>
        <v>-1</v>
      </c>
    </row>
    <row r="1968" spans="1:12" x14ac:dyDescent="0.3">
      <c r="A1968">
        <f t="shared" si="147"/>
        <v>1967</v>
      </c>
      <c r="B1968">
        <f t="shared" ca="1" si="148"/>
        <v>20</v>
      </c>
      <c r="C1968" t="str" cm="1">
        <f t="array" aca="1" ref="C1968" ca="1">INDEX(Reel1,Spins[[#This Row],[Stop1]])</f>
        <v>🍒</v>
      </c>
      <c r="D1968">
        <f t="shared" ca="1" si="149"/>
        <v>10</v>
      </c>
      <c r="E1968" t="str" cm="1">
        <f t="array" aca="1" ref="E1968" ca="1">INDEX(Reel2,Spins[[#This Row],[Stop2]])</f>
        <v>🍋</v>
      </c>
      <c r="F1968">
        <f t="shared" ca="1" si="150"/>
        <v>29</v>
      </c>
      <c r="G1968" t="str" cm="1">
        <f t="array" aca="1" ref="G1968" ca="1">INDEX(Reel3,Spins[[#This Row],[Stop3]])</f>
        <v>7️⃣</v>
      </c>
      <c r="H1968" t="b">
        <f ca="1">AND(Spins[[#This Row],[Sym1]]=Spins[[#This Row],[Sym2]],Spins[[#This Row],[Sym2]]=Spins[[#This Row],[Sym3]])</f>
        <v>0</v>
      </c>
      <c r="I1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68">
        <f t="shared" si="151"/>
        <v>1</v>
      </c>
      <c r="K1968">
        <f ca="1">Spins[[#This Row],[Mult]]*Spins[[#This Row],[Bet]]</f>
        <v>0</v>
      </c>
      <c r="L1968">
        <f ca="1">Spins[[#This Row],[Payout]]-Spins[[#This Row],[Bet]]</f>
        <v>-1</v>
      </c>
    </row>
    <row r="1969" spans="1:12" x14ac:dyDescent="0.3">
      <c r="A1969">
        <f t="shared" si="147"/>
        <v>1968</v>
      </c>
      <c r="B1969">
        <f t="shared" ca="1" si="148"/>
        <v>15</v>
      </c>
      <c r="C1969" t="str" cm="1">
        <f t="array" aca="1" ref="C1969" ca="1">INDEX(Reel1,Spins[[#This Row],[Stop1]])</f>
        <v>🍒</v>
      </c>
      <c r="D1969">
        <f t="shared" ca="1" si="149"/>
        <v>19</v>
      </c>
      <c r="E1969" t="str" cm="1">
        <f t="array" aca="1" ref="E1969" ca="1">INDEX(Reel2,Spins[[#This Row],[Stop2]])</f>
        <v>🍒</v>
      </c>
      <c r="F1969">
        <f t="shared" ca="1" si="150"/>
        <v>25</v>
      </c>
      <c r="G1969" t="str" cm="1">
        <f t="array" aca="1" ref="G1969" ca="1">INDEX(Reel3,Spins[[#This Row],[Stop3]])</f>
        <v>BAR</v>
      </c>
      <c r="H1969" t="b">
        <f ca="1">AND(Spins[[#This Row],[Sym1]]=Spins[[#This Row],[Sym2]],Spins[[#This Row],[Sym2]]=Spins[[#This Row],[Sym3]])</f>
        <v>0</v>
      </c>
      <c r="I1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69">
        <f t="shared" si="151"/>
        <v>1</v>
      </c>
      <c r="K1969">
        <f ca="1">Spins[[#This Row],[Mult]]*Spins[[#This Row],[Bet]]</f>
        <v>0.8</v>
      </c>
      <c r="L1969">
        <f ca="1">Spins[[#This Row],[Payout]]-Spins[[#This Row],[Bet]]</f>
        <v>-0.19999999999999996</v>
      </c>
    </row>
    <row r="1970" spans="1:12" x14ac:dyDescent="0.3">
      <c r="A1970">
        <f t="shared" si="147"/>
        <v>1969</v>
      </c>
      <c r="B1970">
        <f t="shared" ca="1" si="148"/>
        <v>2</v>
      </c>
      <c r="C1970" t="str" cm="1">
        <f t="array" aca="1" ref="C1970" ca="1">INDEX(Reel1,Spins[[#This Row],[Stop1]])</f>
        <v>🍋</v>
      </c>
      <c r="D1970">
        <f t="shared" ca="1" si="149"/>
        <v>17</v>
      </c>
      <c r="E1970" t="str" cm="1">
        <f t="array" aca="1" ref="E1970" ca="1">INDEX(Reel2,Spins[[#This Row],[Stop2]])</f>
        <v>🍒</v>
      </c>
      <c r="F1970">
        <f t="shared" ca="1" si="150"/>
        <v>4</v>
      </c>
      <c r="G1970" t="str" cm="1">
        <f t="array" aca="1" ref="G1970" ca="1">INDEX(Reel3,Spins[[#This Row],[Stop3]])</f>
        <v>🍋</v>
      </c>
      <c r="H1970" t="b">
        <f ca="1">AND(Spins[[#This Row],[Sym1]]=Spins[[#This Row],[Sym2]],Spins[[#This Row],[Sym2]]=Spins[[#This Row],[Sym3]])</f>
        <v>0</v>
      </c>
      <c r="I1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70">
        <f t="shared" si="151"/>
        <v>1</v>
      </c>
      <c r="K1970">
        <f ca="1">Spins[[#This Row],[Mult]]*Spins[[#This Row],[Bet]]</f>
        <v>0</v>
      </c>
      <c r="L1970">
        <f ca="1">Spins[[#This Row],[Payout]]-Spins[[#This Row],[Bet]]</f>
        <v>-1</v>
      </c>
    </row>
    <row r="1971" spans="1:12" x14ac:dyDescent="0.3">
      <c r="A1971">
        <f t="shared" si="147"/>
        <v>1970</v>
      </c>
      <c r="B1971">
        <f t="shared" ca="1" si="148"/>
        <v>9</v>
      </c>
      <c r="C1971" t="str" cm="1">
        <f t="array" aca="1" ref="C1971" ca="1">INDEX(Reel1,Spins[[#This Row],[Stop1]])</f>
        <v>🍋</v>
      </c>
      <c r="D1971">
        <f t="shared" ca="1" si="149"/>
        <v>26</v>
      </c>
      <c r="E1971" t="str" cm="1">
        <f t="array" aca="1" ref="E1971" ca="1">INDEX(Reel2,Spins[[#This Row],[Stop2]])</f>
        <v>🔔</v>
      </c>
      <c r="F1971">
        <f t="shared" ca="1" si="150"/>
        <v>13</v>
      </c>
      <c r="G1971" t="str" cm="1">
        <f t="array" aca="1" ref="G1971" ca="1">INDEX(Reel3,Spins[[#This Row],[Stop3]])</f>
        <v>🍇</v>
      </c>
      <c r="H1971" t="b">
        <f ca="1">AND(Spins[[#This Row],[Sym1]]=Spins[[#This Row],[Sym2]],Spins[[#This Row],[Sym2]]=Spins[[#This Row],[Sym3]])</f>
        <v>0</v>
      </c>
      <c r="I1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71">
        <f t="shared" si="151"/>
        <v>1</v>
      </c>
      <c r="K1971">
        <f ca="1">Spins[[#This Row],[Mult]]*Spins[[#This Row],[Bet]]</f>
        <v>0</v>
      </c>
      <c r="L1971">
        <f ca="1">Spins[[#This Row],[Payout]]-Spins[[#This Row],[Bet]]</f>
        <v>-1</v>
      </c>
    </row>
    <row r="1972" spans="1:12" x14ac:dyDescent="0.3">
      <c r="A1972">
        <f t="shared" si="147"/>
        <v>1971</v>
      </c>
      <c r="B1972">
        <f t="shared" ca="1" si="148"/>
        <v>7</v>
      </c>
      <c r="C1972" t="str" cm="1">
        <f t="array" aca="1" ref="C1972" ca="1">INDEX(Reel1,Spins[[#This Row],[Stop1]])</f>
        <v>🍋</v>
      </c>
      <c r="D1972">
        <f t="shared" ca="1" si="149"/>
        <v>22</v>
      </c>
      <c r="E1972" t="str" cm="1">
        <f t="array" aca="1" ref="E1972" ca="1">INDEX(Reel2,Spins[[#This Row],[Stop2]])</f>
        <v>🍇</v>
      </c>
      <c r="F1972">
        <f t="shared" ca="1" si="150"/>
        <v>20</v>
      </c>
      <c r="G1972" t="str" cm="1">
        <f t="array" aca="1" ref="G1972" ca="1">INDEX(Reel3,Spins[[#This Row],[Stop3]])</f>
        <v>🔔</v>
      </c>
      <c r="H1972" t="b">
        <f ca="1">AND(Spins[[#This Row],[Sym1]]=Spins[[#This Row],[Sym2]],Spins[[#This Row],[Sym2]]=Spins[[#This Row],[Sym3]])</f>
        <v>0</v>
      </c>
      <c r="I1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72">
        <f t="shared" si="151"/>
        <v>1</v>
      </c>
      <c r="K1972">
        <f ca="1">Spins[[#This Row],[Mult]]*Spins[[#This Row],[Bet]]</f>
        <v>0</v>
      </c>
      <c r="L1972">
        <f ca="1">Spins[[#This Row],[Payout]]-Spins[[#This Row],[Bet]]</f>
        <v>-1</v>
      </c>
    </row>
    <row r="1973" spans="1:12" x14ac:dyDescent="0.3">
      <c r="A1973">
        <f t="shared" si="147"/>
        <v>1972</v>
      </c>
      <c r="B1973">
        <f t="shared" ca="1" si="148"/>
        <v>17</v>
      </c>
      <c r="C1973" t="str" cm="1">
        <f t="array" aca="1" ref="C1973" ca="1">INDEX(Reel1,Spins[[#This Row],[Stop1]])</f>
        <v>🍒</v>
      </c>
      <c r="D1973">
        <f t="shared" ca="1" si="149"/>
        <v>28</v>
      </c>
      <c r="E1973" t="str" cm="1">
        <f t="array" aca="1" ref="E1973" ca="1">INDEX(Reel2,Spins[[#This Row],[Stop2]])</f>
        <v>BAR</v>
      </c>
      <c r="F1973">
        <f t="shared" ca="1" si="150"/>
        <v>3</v>
      </c>
      <c r="G1973" t="str" cm="1">
        <f t="array" aca="1" ref="G1973" ca="1">INDEX(Reel3,Spins[[#This Row],[Stop3]])</f>
        <v>🍋</v>
      </c>
      <c r="H1973" t="b">
        <f ca="1">AND(Spins[[#This Row],[Sym1]]=Spins[[#This Row],[Sym2]],Spins[[#This Row],[Sym2]]=Spins[[#This Row],[Sym3]])</f>
        <v>0</v>
      </c>
      <c r="I1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73">
        <f t="shared" si="151"/>
        <v>1</v>
      </c>
      <c r="K1973">
        <f ca="1">Spins[[#This Row],[Mult]]*Spins[[#This Row],[Bet]]</f>
        <v>0</v>
      </c>
      <c r="L1973">
        <f ca="1">Spins[[#This Row],[Payout]]-Spins[[#This Row],[Bet]]</f>
        <v>-1</v>
      </c>
    </row>
    <row r="1974" spans="1:12" x14ac:dyDescent="0.3">
      <c r="A1974">
        <f t="shared" si="147"/>
        <v>1973</v>
      </c>
      <c r="B1974">
        <f t="shared" ca="1" si="148"/>
        <v>3</v>
      </c>
      <c r="C1974" t="str" cm="1">
        <f t="array" aca="1" ref="C1974" ca="1">INDEX(Reel1,Spins[[#This Row],[Stop1]])</f>
        <v>🍋</v>
      </c>
      <c r="D1974">
        <f t="shared" ca="1" si="149"/>
        <v>2</v>
      </c>
      <c r="E1974" t="str" cm="1">
        <f t="array" aca="1" ref="E1974" ca="1">INDEX(Reel2,Spins[[#This Row],[Stop2]])</f>
        <v>🍋</v>
      </c>
      <c r="F1974">
        <f t="shared" ca="1" si="150"/>
        <v>15</v>
      </c>
      <c r="G1974" t="str" cm="1">
        <f t="array" aca="1" ref="G1974" ca="1">INDEX(Reel3,Spins[[#This Row],[Stop3]])</f>
        <v>🍇</v>
      </c>
      <c r="H1974" t="b">
        <f ca="1">AND(Spins[[#This Row],[Sym1]]=Spins[[#This Row],[Sym2]],Spins[[#This Row],[Sym2]]=Spins[[#This Row],[Sym3]])</f>
        <v>0</v>
      </c>
      <c r="I1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74">
        <f t="shared" si="151"/>
        <v>1</v>
      </c>
      <c r="K1974">
        <f ca="1">Spins[[#This Row],[Mult]]*Spins[[#This Row],[Bet]]</f>
        <v>0.6</v>
      </c>
      <c r="L1974">
        <f ca="1">Spins[[#This Row],[Payout]]-Spins[[#This Row],[Bet]]</f>
        <v>-0.4</v>
      </c>
    </row>
    <row r="1975" spans="1:12" x14ac:dyDescent="0.3">
      <c r="A1975">
        <f t="shared" si="147"/>
        <v>1974</v>
      </c>
      <c r="B1975">
        <f t="shared" ca="1" si="148"/>
        <v>17</v>
      </c>
      <c r="C1975" t="str" cm="1">
        <f t="array" aca="1" ref="C1975" ca="1">INDEX(Reel1,Spins[[#This Row],[Stop1]])</f>
        <v>🍒</v>
      </c>
      <c r="D1975">
        <f t="shared" ca="1" si="149"/>
        <v>21</v>
      </c>
      <c r="E1975" t="str" cm="1">
        <f t="array" aca="1" ref="E1975" ca="1">INDEX(Reel2,Spins[[#This Row],[Stop2]])</f>
        <v>🍒</v>
      </c>
      <c r="F1975">
        <f t="shared" ca="1" si="150"/>
        <v>28</v>
      </c>
      <c r="G1975" t="str" cm="1">
        <f t="array" aca="1" ref="G1975" ca="1">INDEX(Reel3,Spins[[#This Row],[Stop3]])</f>
        <v>7️⃣</v>
      </c>
      <c r="H1975" t="b">
        <f ca="1">AND(Spins[[#This Row],[Sym1]]=Spins[[#This Row],[Sym2]],Spins[[#This Row],[Sym2]]=Spins[[#This Row],[Sym3]])</f>
        <v>0</v>
      </c>
      <c r="I1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75">
        <f t="shared" si="151"/>
        <v>1</v>
      </c>
      <c r="K1975">
        <f ca="1">Spins[[#This Row],[Mult]]*Spins[[#This Row],[Bet]]</f>
        <v>0.8</v>
      </c>
      <c r="L1975">
        <f ca="1">Spins[[#This Row],[Payout]]-Spins[[#This Row],[Bet]]</f>
        <v>-0.19999999999999996</v>
      </c>
    </row>
    <row r="1976" spans="1:12" x14ac:dyDescent="0.3">
      <c r="A1976">
        <f t="shared" si="147"/>
        <v>1975</v>
      </c>
      <c r="B1976">
        <f t="shared" ca="1" si="148"/>
        <v>10</v>
      </c>
      <c r="C1976" t="str" cm="1">
        <f t="array" aca="1" ref="C1976" ca="1">INDEX(Reel1,Spins[[#This Row],[Stop1]])</f>
        <v>🍋</v>
      </c>
      <c r="D1976">
        <f t="shared" ca="1" si="149"/>
        <v>11</v>
      </c>
      <c r="E1976" t="str" cm="1">
        <f t="array" aca="1" ref="E1976" ca="1">INDEX(Reel2,Spins[[#This Row],[Stop2]])</f>
        <v>🍋</v>
      </c>
      <c r="F1976">
        <f t="shared" ca="1" si="150"/>
        <v>11</v>
      </c>
      <c r="G1976" t="str" cm="1">
        <f t="array" aca="1" ref="G1976" ca="1">INDEX(Reel3,Spins[[#This Row],[Stop3]])</f>
        <v>🍒</v>
      </c>
      <c r="H1976" t="b">
        <f ca="1">AND(Spins[[#This Row],[Sym1]]=Spins[[#This Row],[Sym2]],Spins[[#This Row],[Sym2]]=Spins[[#This Row],[Sym3]])</f>
        <v>0</v>
      </c>
      <c r="I1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76">
        <f t="shared" si="151"/>
        <v>1</v>
      </c>
      <c r="K1976">
        <f ca="1">Spins[[#This Row],[Mult]]*Spins[[#This Row],[Bet]]</f>
        <v>0.6</v>
      </c>
      <c r="L1976">
        <f ca="1">Spins[[#This Row],[Payout]]-Spins[[#This Row],[Bet]]</f>
        <v>-0.4</v>
      </c>
    </row>
    <row r="1977" spans="1:12" x14ac:dyDescent="0.3">
      <c r="A1977">
        <f t="shared" si="147"/>
        <v>1976</v>
      </c>
      <c r="B1977">
        <f t="shared" ca="1" si="148"/>
        <v>5</v>
      </c>
      <c r="C1977" t="str" cm="1">
        <f t="array" aca="1" ref="C1977" ca="1">INDEX(Reel1,Spins[[#This Row],[Stop1]])</f>
        <v>🍋</v>
      </c>
      <c r="D1977">
        <f t="shared" ca="1" si="149"/>
        <v>10</v>
      </c>
      <c r="E1977" t="str" cm="1">
        <f t="array" aca="1" ref="E1977" ca="1">INDEX(Reel2,Spins[[#This Row],[Stop2]])</f>
        <v>🍋</v>
      </c>
      <c r="F1977">
        <f t="shared" ca="1" si="150"/>
        <v>20</v>
      </c>
      <c r="G1977" t="str" cm="1">
        <f t="array" aca="1" ref="G1977" ca="1">INDEX(Reel3,Spins[[#This Row],[Stop3]])</f>
        <v>🔔</v>
      </c>
      <c r="H1977" t="b">
        <f ca="1">AND(Spins[[#This Row],[Sym1]]=Spins[[#This Row],[Sym2]],Spins[[#This Row],[Sym2]]=Spins[[#This Row],[Sym3]])</f>
        <v>0</v>
      </c>
      <c r="I1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77">
        <f t="shared" si="151"/>
        <v>1</v>
      </c>
      <c r="K1977">
        <f ca="1">Spins[[#This Row],[Mult]]*Spins[[#This Row],[Bet]]</f>
        <v>0.6</v>
      </c>
      <c r="L1977">
        <f ca="1">Spins[[#This Row],[Payout]]-Spins[[#This Row],[Bet]]</f>
        <v>-0.4</v>
      </c>
    </row>
    <row r="1978" spans="1:12" x14ac:dyDescent="0.3">
      <c r="A1978">
        <f t="shared" si="147"/>
        <v>1977</v>
      </c>
      <c r="B1978">
        <f t="shared" ca="1" si="148"/>
        <v>22</v>
      </c>
      <c r="C1978" t="str" cm="1">
        <f t="array" aca="1" ref="C1978" ca="1">INDEX(Reel1,Spins[[#This Row],[Stop1]])</f>
        <v>🍇</v>
      </c>
      <c r="D1978">
        <f t="shared" ca="1" si="149"/>
        <v>8</v>
      </c>
      <c r="E1978" t="str" cm="1">
        <f t="array" aca="1" ref="E1978" ca="1">INDEX(Reel2,Spins[[#This Row],[Stop2]])</f>
        <v>🍋</v>
      </c>
      <c r="F1978">
        <f t="shared" ca="1" si="150"/>
        <v>16</v>
      </c>
      <c r="G1978" t="str" cm="1">
        <f t="array" aca="1" ref="G1978" ca="1">INDEX(Reel3,Spins[[#This Row],[Stop3]])</f>
        <v>🍇</v>
      </c>
      <c r="H1978" t="b">
        <f ca="1">AND(Spins[[#This Row],[Sym1]]=Spins[[#This Row],[Sym2]],Spins[[#This Row],[Sym2]]=Spins[[#This Row],[Sym3]])</f>
        <v>0</v>
      </c>
      <c r="I1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78">
        <f t="shared" si="151"/>
        <v>1</v>
      </c>
      <c r="K1978">
        <f ca="1">Spins[[#This Row],[Mult]]*Spins[[#This Row],[Bet]]</f>
        <v>0</v>
      </c>
      <c r="L1978">
        <f ca="1">Spins[[#This Row],[Payout]]-Spins[[#This Row],[Bet]]</f>
        <v>-1</v>
      </c>
    </row>
    <row r="1979" spans="1:12" x14ac:dyDescent="0.3">
      <c r="A1979">
        <f t="shared" si="147"/>
        <v>1978</v>
      </c>
      <c r="B1979">
        <f t="shared" ca="1" si="148"/>
        <v>19</v>
      </c>
      <c r="C1979" t="str" cm="1">
        <f t="array" aca="1" ref="C1979" ca="1">INDEX(Reel1,Spins[[#This Row],[Stop1]])</f>
        <v>🍒</v>
      </c>
      <c r="D1979">
        <f t="shared" ca="1" si="149"/>
        <v>10</v>
      </c>
      <c r="E1979" t="str" cm="1">
        <f t="array" aca="1" ref="E1979" ca="1">INDEX(Reel2,Spins[[#This Row],[Stop2]])</f>
        <v>🍋</v>
      </c>
      <c r="F1979">
        <f t="shared" ca="1" si="150"/>
        <v>11</v>
      </c>
      <c r="G1979" t="str" cm="1">
        <f t="array" aca="1" ref="G1979" ca="1">INDEX(Reel3,Spins[[#This Row],[Stop3]])</f>
        <v>🍒</v>
      </c>
      <c r="H1979" t="b">
        <f ca="1">AND(Spins[[#This Row],[Sym1]]=Spins[[#This Row],[Sym2]],Spins[[#This Row],[Sym2]]=Spins[[#This Row],[Sym3]])</f>
        <v>0</v>
      </c>
      <c r="I1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79">
        <f t="shared" si="151"/>
        <v>1</v>
      </c>
      <c r="K1979">
        <f ca="1">Spins[[#This Row],[Mult]]*Spins[[#This Row],[Bet]]</f>
        <v>0</v>
      </c>
      <c r="L1979">
        <f ca="1">Spins[[#This Row],[Payout]]-Spins[[#This Row],[Bet]]</f>
        <v>-1</v>
      </c>
    </row>
    <row r="1980" spans="1:12" x14ac:dyDescent="0.3">
      <c r="A1980">
        <f t="shared" si="147"/>
        <v>1979</v>
      </c>
      <c r="B1980">
        <f t="shared" ca="1" si="148"/>
        <v>5</v>
      </c>
      <c r="C1980" t="str" cm="1">
        <f t="array" aca="1" ref="C1980" ca="1">INDEX(Reel1,Spins[[#This Row],[Stop1]])</f>
        <v>🍋</v>
      </c>
      <c r="D1980">
        <f t="shared" ca="1" si="149"/>
        <v>6</v>
      </c>
      <c r="E1980" t="str" cm="1">
        <f t="array" aca="1" ref="E1980" ca="1">INDEX(Reel2,Spins[[#This Row],[Stop2]])</f>
        <v>🍋</v>
      </c>
      <c r="F1980">
        <f t="shared" ca="1" si="150"/>
        <v>7</v>
      </c>
      <c r="G1980" t="str" cm="1">
        <f t="array" aca="1" ref="G1980" ca="1">INDEX(Reel3,Spins[[#This Row],[Stop3]])</f>
        <v>🍒</v>
      </c>
      <c r="H1980" t="b">
        <f ca="1">AND(Spins[[#This Row],[Sym1]]=Spins[[#This Row],[Sym2]],Spins[[#This Row],[Sym2]]=Spins[[#This Row],[Sym3]])</f>
        <v>0</v>
      </c>
      <c r="I1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980">
        <f t="shared" si="151"/>
        <v>1</v>
      </c>
      <c r="K1980">
        <f ca="1">Spins[[#This Row],[Mult]]*Spins[[#This Row],[Bet]]</f>
        <v>0.6</v>
      </c>
      <c r="L1980">
        <f ca="1">Spins[[#This Row],[Payout]]-Spins[[#This Row],[Bet]]</f>
        <v>-0.4</v>
      </c>
    </row>
    <row r="1981" spans="1:12" x14ac:dyDescent="0.3">
      <c r="A1981">
        <f t="shared" si="147"/>
        <v>1980</v>
      </c>
      <c r="B1981">
        <f t="shared" ca="1" si="148"/>
        <v>13</v>
      </c>
      <c r="C1981" t="str" cm="1">
        <f t="array" aca="1" ref="C1981" ca="1">INDEX(Reel1,Spins[[#This Row],[Stop1]])</f>
        <v>🍋</v>
      </c>
      <c r="D1981">
        <f t="shared" ca="1" si="149"/>
        <v>23</v>
      </c>
      <c r="E1981" t="str" cm="1">
        <f t="array" aca="1" ref="E1981" ca="1">INDEX(Reel2,Spins[[#This Row],[Stop2]])</f>
        <v>🍇</v>
      </c>
      <c r="F1981">
        <f t="shared" ca="1" si="150"/>
        <v>15</v>
      </c>
      <c r="G1981" t="str" cm="1">
        <f t="array" aca="1" ref="G1981" ca="1">INDEX(Reel3,Spins[[#This Row],[Stop3]])</f>
        <v>🍇</v>
      </c>
      <c r="H1981" t="b">
        <f ca="1">AND(Spins[[#This Row],[Sym1]]=Spins[[#This Row],[Sym2]],Spins[[#This Row],[Sym2]]=Spins[[#This Row],[Sym3]])</f>
        <v>0</v>
      </c>
      <c r="I1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81">
        <f t="shared" si="151"/>
        <v>1</v>
      </c>
      <c r="K1981">
        <f ca="1">Spins[[#This Row],[Mult]]*Spins[[#This Row],[Bet]]</f>
        <v>0</v>
      </c>
      <c r="L1981">
        <f ca="1">Spins[[#This Row],[Payout]]-Spins[[#This Row],[Bet]]</f>
        <v>-1</v>
      </c>
    </row>
    <row r="1982" spans="1:12" x14ac:dyDescent="0.3">
      <c r="A1982">
        <f t="shared" si="147"/>
        <v>1981</v>
      </c>
      <c r="B1982">
        <f t="shared" ca="1" si="148"/>
        <v>19</v>
      </c>
      <c r="C1982" t="str" cm="1">
        <f t="array" aca="1" ref="C1982" ca="1">INDEX(Reel1,Spins[[#This Row],[Stop1]])</f>
        <v>🍒</v>
      </c>
      <c r="D1982">
        <f t="shared" ca="1" si="149"/>
        <v>20</v>
      </c>
      <c r="E1982" t="str" cm="1">
        <f t="array" aca="1" ref="E1982" ca="1">INDEX(Reel2,Spins[[#This Row],[Stop2]])</f>
        <v>🍒</v>
      </c>
      <c r="F1982">
        <f t="shared" ca="1" si="150"/>
        <v>2</v>
      </c>
      <c r="G1982" t="str" cm="1">
        <f t="array" aca="1" ref="G1982" ca="1">INDEX(Reel3,Spins[[#This Row],[Stop3]])</f>
        <v>🍋</v>
      </c>
      <c r="H1982" t="b">
        <f ca="1">AND(Spins[[#This Row],[Sym1]]=Spins[[#This Row],[Sym2]],Spins[[#This Row],[Sym2]]=Spins[[#This Row],[Sym3]])</f>
        <v>0</v>
      </c>
      <c r="I1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82">
        <f t="shared" si="151"/>
        <v>1</v>
      </c>
      <c r="K1982">
        <f ca="1">Spins[[#This Row],[Mult]]*Spins[[#This Row],[Bet]]</f>
        <v>0.8</v>
      </c>
      <c r="L1982">
        <f ca="1">Spins[[#This Row],[Payout]]-Spins[[#This Row],[Bet]]</f>
        <v>-0.19999999999999996</v>
      </c>
    </row>
    <row r="1983" spans="1:12" x14ac:dyDescent="0.3">
      <c r="A1983">
        <f t="shared" si="147"/>
        <v>1982</v>
      </c>
      <c r="B1983">
        <f t="shared" ca="1" si="148"/>
        <v>6</v>
      </c>
      <c r="C1983" t="str" cm="1">
        <f t="array" aca="1" ref="C1983" ca="1">INDEX(Reel1,Spins[[#This Row],[Stop1]])</f>
        <v>🍋</v>
      </c>
      <c r="D1983">
        <f t="shared" ca="1" si="149"/>
        <v>21</v>
      </c>
      <c r="E1983" t="str" cm="1">
        <f t="array" aca="1" ref="E1983" ca="1">INDEX(Reel2,Spins[[#This Row],[Stop2]])</f>
        <v>🍒</v>
      </c>
      <c r="F1983">
        <f t="shared" ca="1" si="150"/>
        <v>4</v>
      </c>
      <c r="G1983" t="str" cm="1">
        <f t="array" aca="1" ref="G1983" ca="1">INDEX(Reel3,Spins[[#This Row],[Stop3]])</f>
        <v>🍋</v>
      </c>
      <c r="H1983" t="b">
        <f ca="1">AND(Spins[[#This Row],[Sym1]]=Spins[[#This Row],[Sym2]],Spins[[#This Row],[Sym2]]=Spins[[#This Row],[Sym3]])</f>
        <v>0</v>
      </c>
      <c r="I1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83">
        <f t="shared" si="151"/>
        <v>1</v>
      </c>
      <c r="K1983">
        <f ca="1">Spins[[#This Row],[Mult]]*Spins[[#This Row],[Bet]]</f>
        <v>0</v>
      </c>
      <c r="L1983">
        <f ca="1">Spins[[#This Row],[Payout]]-Spins[[#This Row],[Bet]]</f>
        <v>-1</v>
      </c>
    </row>
    <row r="1984" spans="1:12" x14ac:dyDescent="0.3">
      <c r="A1984">
        <f t="shared" si="147"/>
        <v>1983</v>
      </c>
      <c r="B1984">
        <f t="shared" ca="1" si="148"/>
        <v>22</v>
      </c>
      <c r="C1984" t="str" cm="1">
        <f t="array" aca="1" ref="C1984" ca="1">INDEX(Reel1,Spins[[#This Row],[Stop1]])</f>
        <v>🍇</v>
      </c>
      <c r="D1984">
        <f t="shared" ca="1" si="149"/>
        <v>9</v>
      </c>
      <c r="E1984" t="str" cm="1">
        <f t="array" aca="1" ref="E1984" ca="1">INDEX(Reel2,Spins[[#This Row],[Stop2]])</f>
        <v>🍋</v>
      </c>
      <c r="F1984">
        <f t="shared" ca="1" si="150"/>
        <v>19</v>
      </c>
      <c r="G1984" t="str" cm="1">
        <f t="array" aca="1" ref="G1984" ca="1">INDEX(Reel3,Spins[[#This Row],[Stop3]])</f>
        <v>🔔</v>
      </c>
      <c r="H1984" t="b">
        <f ca="1">AND(Spins[[#This Row],[Sym1]]=Spins[[#This Row],[Sym2]],Spins[[#This Row],[Sym2]]=Spins[[#This Row],[Sym3]])</f>
        <v>0</v>
      </c>
      <c r="I1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84">
        <f t="shared" si="151"/>
        <v>1</v>
      </c>
      <c r="K1984">
        <f ca="1">Spins[[#This Row],[Mult]]*Spins[[#This Row],[Bet]]</f>
        <v>0</v>
      </c>
      <c r="L1984">
        <f ca="1">Spins[[#This Row],[Payout]]-Spins[[#This Row],[Bet]]</f>
        <v>-1</v>
      </c>
    </row>
    <row r="1985" spans="1:12" x14ac:dyDescent="0.3">
      <c r="A1985">
        <f t="shared" si="147"/>
        <v>1984</v>
      </c>
      <c r="B1985">
        <f t="shared" ca="1" si="148"/>
        <v>23</v>
      </c>
      <c r="C1985" t="str" cm="1">
        <f t="array" aca="1" ref="C1985" ca="1">INDEX(Reel1,Spins[[#This Row],[Stop1]])</f>
        <v>🍇</v>
      </c>
      <c r="D1985">
        <f t="shared" ca="1" si="149"/>
        <v>12</v>
      </c>
      <c r="E1985" t="str" cm="1">
        <f t="array" aca="1" ref="E1985" ca="1">INDEX(Reel2,Spins[[#This Row],[Stop2]])</f>
        <v>🍋</v>
      </c>
      <c r="F1985">
        <f t="shared" ca="1" si="150"/>
        <v>23</v>
      </c>
      <c r="G1985" t="str" cm="1">
        <f t="array" aca="1" ref="G1985" ca="1">INDEX(Reel3,Spins[[#This Row],[Stop3]])</f>
        <v>BAR</v>
      </c>
      <c r="H1985" t="b">
        <f ca="1">AND(Spins[[#This Row],[Sym1]]=Spins[[#This Row],[Sym2]],Spins[[#This Row],[Sym2]]=Spins[[#This Row],[Sym3]])</f>
        <v>0</v>
      </c>
      <c r="I1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85">
        <f t="shared" si="151"/>
        <v>1</v>
      </c>
      <c r="K1985">
        <f ca="1">Spins[[#This Row],[Mult]]*Spins[[#This Row],[Bet]]</f>
        <v>0</v>
      </c>
      <c r="L1985">
        <f ca="1">Spins[[#This Row],[Payout]]-Spins[[#This Row],[Bet]]</f>
        <v>-1</v>
      </c>
    </row>
    <row r="1986" spans="1:12" x14ac:dyDescent="0.3">
      <c r="A1986">
        <f t="shared" ref="A1986:A2049" si="152">ROW()-1</f>
        <v>1985</v>
      </c>
      <c r="B1986">
        <f t="shared" ref="B1986:B2049" ca="1" si="153">RANDBETWEEN(1,ROWS(Reel1))</f>
        <v>17</v>
      </c>
      <c r="C1986" t="str" cm="1">
        <f t="array" aca="1" ref="C1986" ca="1">INDEX(Reel1,Spins[[#This Row],[Stop1]])</f>
        <v>🍒</v>
      </c>
      <c r="D1986">
        <f t="shared" ref="D1986:D2049" ca="1" si="154">RANDBETWEEN(1,ROWS(Reel2))</f>
        <v>19</v>
      </c>
      <c r="E1986" t="str" cm="1">
        <f t="array" aca="1" ref="E1986" ca="1">INDEX(Reel2,Spins[[#This Row],[Stop2]])</f>
        <v>🍒</v>
      </c>
      <c r="F1986">
        <f t="shared" ref="F1986:F2049" ca="1" si="155">RANDBETWEEN(1,ROWS(Reel3))</f>
        <v>6</v>
      </c>
      <c r="G1986" t="str" cm="1">
        <f t="array" aca="1" ref="G1986" ca="1">INDEX(Reel3,Spins[[#This Row],[Stop3]])</f>
        <v>🍒</v>
      </c>
      <c r="H1986" t="b">
        <f ca="1">AND(Spins[[#This Row],[Sym1]]=Spins[[#This Row],[Sym2]],Spins[[#This Row],[Sym2]]=Spins[[#This Row],[Sym3]])</f>
        <v>1</v>
      </c>
      <c r="I1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986">
        <f t="shared" ref="J1986:J2049" si="156">Bet</f>
        <v>1</v>
      </c>
      <c r="K1986">
        <f ca="1">Spins[[#This Row],[Mult]]*Spins[[#This Row],[Bet]]</f>
        <v>16</v>
      </c>
      <c r="L1986">
        <f ca="1">Spins[[#This Row],[Payout]]-Spins[[#This Row],[Bet]]</f>
        <v>15</v>
      </c>
    </row>
    <row r="1987" spans="1:12" x14ac:dyDescent="0.3">
      <c r="A1987">
        <f t="shared" si="152"/>
        <v>1986</v>
      </c>
      <c r="B1987">
        <f t="shared" ca="1" si="153"/>
        <v>26</v>
      </c>
      <c r="C1987" t="str" cm="1">
        <f t="array" aca="1" ref="C1987" ca="1">INDEX(Reel1,Spins[[#This Row],[Stop1]])</f>
        <v>🔔</v>
      </c>
      <c r="D1987">
        <f t="shared" ca="1" si="154"/>
        <v>20</v>
      </c>
      <c r="E1987" t="str" cm="1">
        <f t="array" aca="1" ref="E1987" ca="1">INDEX(Reel2,Spins[[#This Row],[Stop2]])</f>
        <v>🍒</v>
      </c>
      <c r="F1987">
        <f t="shared" ca="1" si="155"/>
        <v>25</v>
      </c>
      <c r="G1987" t="str" cm="1">
        <f t="array" aca="1" ref="G1987" ca="1">INDEX(Reel3,Spins[[#This Row],[Stop3]])</f>
        <v>BAR</v>
      </c>
      <c r="H1987" t="b">
        <f ca="1">AND(Spins[[#This Row],[Sym1]]=Spins[[#This Row],[Sym2]],Spins[[#This Row],[Sym2]]=Spins[[#This Row],[Sym3]])</f>
        <v>0</v>
      </c>
      <c r="I1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87">
        <f t="shared" si="156"/>
        <v>1</v>
      </c>
      <c r="K1987">
        <f ca="1">Spins[[#This Row],[Mult]]*Spins[[#This Row],[Bet]]</f>
        <v>0</v>
      </c>
      <c r="L1987">
        <f ca="1">Spins[[#This Row],[Payout]]-Spins[[#This Row],[Bet]]</f>
        <v>-1</v>
      </c>
    </row>
    <row r="1988" spans="1:12" x14ac:dyDescent="0.3">
      <c r="A1988">
        <f t="shared" si="152"/>
        <v>1987</v>
      </c>
      <c r="B1988">
        <f t="shared" ca="1" si="153"/>
        <v>28</v>
      </c>
      <c r="C1988" t="str" cm="1">
        <f t="array" aca="1" ref="C1988" ca="1">INDEX(Reel1,Spins[[#This Row],[Stop1]])</f>
        <v>BAR</v>
      </c>
      <c r="D1988">
        <f t="shared" ca="1" si="154"/>
        <v>31</v>
      </c>
      <c r="E1988" t="str" cm="1">
        <f t="array" aca="1" ref="E1988" ca="1">INDEX(Reel2,Spins[[#This Row],[Stop2]])</f>
        <v>💎</v>
      </c>
      <c r="F1988">
        <f t="shared" ca="1" si="155"/>
        <v>30</v>
      </c>
      <c r="G1988" t="str" cm="1">
        <f t="array" aca="1" ref="G1988" ca="1">INDEX(Reel3,Spins[[#This Row],[Stop3]])</f>
        <v>💎</v>
      </c>
      <c r="H1988" t="b">
        <f ca="1">AND(Spins[[#This Row],[Sym1]]=Spins[[#This Row],[Sym2]],Spins[[#This Row],[Sym2]]=Spins[[#This Row],[Sym3]])</f>
        <v>0</v>
      </c>
      <c r="I1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88">
        <f t="shared" si="156"/>
        <v>1</v>
      </c>
      <c r="K1988">
        <f ca="1">Spins[[#This Row],[Mult]]*Spins[[#This Row],[Bet]]</f>
        <v>0</v>
      </c>
      <c r="L1988">
        <f ca="1">Spins[[#This Row],[Payout]]-Spins[[#This Row],[Bet]]</f>
        <v>-1</v>
      </c>
    </row>
    <row r="1989" spans="1:12" x14ac:dyDescent="0.3">
      <c r="A1989">
        <f t="shared" si="152"/>
        <v>1988</v>
      </c>
      <c r="B1989">
        <f t="shared" ca="1" si="153"/>
        <v>29</v>
      </c>
      <c r="C1989" t="str" cm="1">
        <f t="array" aca="1" ref="C1989" ca="1">INDEX(Reel1,Spins[[#This Row],[Stop1]])</f>
        <v>7️⃣</v>
      </c>
      <c r="D1989">
        <f t="shared" ca="1" si="154"/>
        <v>30</v>
      </c>
      <c r="E1989" t="str" cm="1">
        <f t="array" aca="1" ref="E1989" ca="1">INDEX(Reel2,Spins[[#This Row],[Stop2]])</f>
        <v>7️⃣</v>
      </c>
      <c r="F1989">
        <f t="shared" ca="1" si="155"/>
        <v>8</v>
      </c>
      <c r="G1989" t="str" cm="1">
        <f t="array" aca="1" ref="G1989" ca="1">INDEX(Reel3,Spins[[#This Row],[Stop3]])</f>
        <v>🍒</v>
      </c>
      <c r="H1989" t="b">
        <f ca="1">AND(Spins[[#This Row],[Sym1]]=Spins[[#This Row],[Sym2]],Spins[[#This Row],[Sym2]]=Spins[[#This Row],[Sym3]])</f>
        <v>0</v>
      </c>
      <c r="I1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989">
        <f t="shared" si="156"/>
        <v>1</v>
      </c>
      <c r="K1989">
        <f ca="1">Spins[[#This Row],[Mult]]*Spins[[#This Row],[Bet]]</f>
        <v>6</v>
      </c>
      <c r="L1989">
        <f ca="1">Spins[[#This Row],[Payout]]-Spins[[#This Row],[Bet]]</f>
        <v>5</v>
      </c>
    </row>
    <row r="1990" spans="1:12" x14ac:dyDescent="0.3">
      <c r="A1990">
        <f t="shared" si="152"/>
        <v>1989</v>
      </c>
      <c r="B1990">
        <f t="shared" ca="1" si="153"/>
        <v>9</v>
      </c>
      <c r="C1990" t="str" cm="1">
        <f t="array" aca="1" ref="C1990" ca="1">INDEX(Reel1,Spins[[#This Row],[Stop1]])</f>
        <v>🍋</v>
      </c>
      <c r="D1990">
        <f t="shared" ca="1" si="154"/>
        <v>29</v>
      </c>
      <c r="E1990" t="str" cm="1">
        <f t="array" aca="1" ref="E1990" ca="1">INDEX(Reel2,Spins[[#This Row],[Stop2]])</f>
        <v>7️⃣</v>
      </c>
      <c r="F1990">
        <f t="shared" ca="1" si="155"/>
        <v>8</v>
      </c>
      <c r="G1990" t="str" cm="1">
        <f t="array" aca="1" ref="G1990" ca="1">INDEX(Reel3,Spins[[#This Row],[Stop3]])</f>
        <v>🍒</v>
      </c>
      <c r="H1990" t="b">
        <f ca="1">AND(Spins[[#This Row],[Sym1]]=Spins[[#This Row],[Sym2]],Spins[[#This Row],[Sym2]]=Spins[[#This Row],[Sym3]])</f>
        <v>0</v>
      </c>
      <c r="I1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0">
        <f t="shared" si="156"/>
        <v>1</v>
      </c>
      <c r="K1990">
        <f ca="1">Spins[[#This Row],[Mult]]*Spins[[#This Row],[Bet]]</f>
        <v>0</v>
      </c>
      <c r="L1990">
        <f ca="1">Spins[[#This Row],[Payout]]-Spins[[#This Row],[Bet]]</f>
        <v>-1</v>
      </c>
    </row>
    <row r="1991" spans="1:12" x14ac:dyDescent="0.3">
      <c r="A1991">
        <f t="shared" si="152"/>
        <v>1990</v>
      </c>
      <c r="B1991">
        <f t="shared" ca="1" si="153"/>
        <v>28</v>
      </c>
      <c r="C1991" t="str" cm="1">
        <f t="array" aca="1" ref="C1991" ca="1">INDEX(Reel1,Spins[[#This Row],[Stop1]])</f>
        <v>BAR</v>
      </c>
      <c r="D1991">
        <f t="shared" ca="1" si="154"/>
        <v>14</v>
      </c>
      <c r="E1991" t="str" cm="1">
        <f t="array" aca="1" ref="E1991" ca="1">INDEX(Reel2,Spins[[#This Row],[Stop2]])</f>
        <v>🍋</v>
      </c>
      <c r="F1991">
        <f t="shared" ca="1" si="155"/>
        <v>19</v>
      </c>
      <c r="G1991" t="str" cm="1">
        <f t="array" aca="1" ref="G1991" ca="1">INDEX(Reel3,Spins[[#This Row],[Stop3]])</f>
        <v>🔔</v>
      </c>
      <c r="H1991" t="b">
        <f ca="1">AND(Spins[[#This Row],[Sym1]]=Spins[[#This Row],[Sym2]],Spins[[#This Row],[Sym2]]=Spins[[#This Row],[Sym3]])</f>
        <v>0</v>
      </c>
      <c r="I1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1">
        <f t="shared" si="156"/>
        <v>1</v>
      </c>
      <c r="K1991">
        <f ca="1">Spins[[#This Row],[Mult]]*Spins[[#This Row],[Bet]]</f>
        <v>0</v>
      </c>
      <c r="L1991">
        <f ca="1">Spins[[#This Row],[Payout]]-Spins[[#This Row],[Bet]]</f>
        <v>-1</v>
      </c>
    </row>
    <row r="1992" spans="1:12" x14ac:dyDescent="0.3">
      <c r="A1992">
        <f t="shared" si="152"/>
        <v>1991</v>
      </c>
      <c r="B1992">
        <f t="shared" ca="1" si="153"/>
        <v>24</v>
      </c>
      <c r="C1992" t="str" cm="1">
        <f t="array" aca="1" ref="C1992" ca="1">INDEX(Reel1,Spins[[#This Row],[Stop1]])</f>
        <v>🍇</v>
      </c>
      <c r="D1992">
        <f t="shared" ca="1" si="154"/>
        <v>1</v>
      </c>
      <c r="E1992" t="str" cm="1">
        <f t="array" aca="1" ref="E1992" ca="1">INDEX(Reel2,Spins[[#This Row],[Stop2]])</f>
        <v>🍋</v>
      </c>
      <c r="F1992">
        <f t="shared" ca="1" si="155"/>
        <v>28</v>
      </c>
      <c r="G1992" t="str" cm="1">
        <f t="array" aca="1" ref="G1992" ca="1">INDEX(Reel3,Spins[[#This Row],[Stop3]])</f>
        <v>7️⃣</v>
      </c>
      <c r="H1992" t="b">
        <f ca="1">AND(Spins[[#This Row],[Sym1]]=Spins[[#This Row],[Sym2]],Spins[[#This Row],[Sym2]]=Spins[[#This Row],[Sym3]])</f>
        <v>0</v>
      </c>
      <c r="I1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2">
        <f t="shared" si="156"/>
        <v>1</v>
      </c>
      <c r="K1992">
        <f ca="1">Spins[[#This Row],[Mult]]*Spins[[#This Row],[Bet]]</f>
        <v>0</v>
      </c>
      <c r="L1992">
        <f ca="1">Spins[[#This Row],[Payout]]-Spins[[#This Row],[Bet]]</f>
        <v>-1</v>
      </c>
    </row>
    <row r="1993" spans="1:12" x14ac:dyDescent="0.3">
      <c r="A1993">
        <f t="shared" si="152"/>
        <v>1992</v>
      </c>
      <c r="B1993">
        <f t="shared" ca="1" si="153"/>
        <v>2</v>
      </c>
      <c r="C1993" t="str" cm="1">
        <f t="array" aca="1" ref="C1993" ca="1">INDEX(Reel1,Spins[[#This Row],[Stop1]])</f>
        <v>🍋</v>
      </c>
      <c r="D1993">
        <f t="shared" ca="1" si="154"/>
        <v>15</v>
      </c>
      <c r="E1993" t="str" cm="1">
        <f t="array" aca="1" ref="E1993" ca="1">INDEX(Reel2,Spins[[#This Row],[Stop2]])</f>
        <v>🍒</v>
      </c>
      <c r="F1993">
        <f t="shared" ca="1" si="155"/>
        <v>16</v>
      </c>
      <c r="G1993" t="str" cm="1">
        <f t="array" aca="1" ref="G1993" ca="1">INDEX(Reel3,Spins[[#This Row],[Stop3]])</f>
        <v>🍇</v>
      </c>
      <c r="H1993" t="b">
        <f ca="1">AND(Spins[[#This Row],[Sym1]]=Spins[[#This Row],[Sym2]],Spins[[#This Row],[Sym2]]=Spins[[#This Row],[Sym3]])</f>
        <v>0</v>
      </c>
      <c r="I1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3">
        <f t="shared" si="156"/>
        <v>1</v>
      </c>
      <c r="K1993">
        <f ca="1">Spins[[#This Row],[Mult]]*Spins[[#This Row],[Bet]]</f>
        <v>0</v>
      </c>
      <c r="L1993">
        <f ca="1">Spins[[#This Row],[Payout]]-Spins[[#This Row],[Bet]]</f>
        <v>-1</v>
      </c>
    </row>
    <row r="1994" spans="1:12" x14ac:dyDescent="0.3">
      <c r="A1994">
        <f t="shared" si="152"/>
        <v>1993</v>
      </c>
      <c r="B1994">
        <f t="shared" ca="1" si="153"/>
        <v>12</v>
      </c>
      <c r="C1994" t="str" cm="1">
        <f t="array" aca="1" ref="C1994" ca="1">INDEX(Reel1,Spins[[#This Row],[Stop1]])</f>
        <v>🍋</v>
      </c>
      <c r="D1994">
        <f t="shared" ca="1" si="154"/>
        <v>28</v>
      </c>
      <c r="E1994" t="str" cm="1">
        <f t="array" aca="1" ref="E1994" ca="1">INDEX(Reel2,Spins[[#This Row],[Stop2]])</f>
        <v>BAR</v>
      </c>
      <c r="F1994">
        <f t="shared" ca="1" si="155"/>
        <v>23</v>
      </c>
      <c r="G1994" t="str" cm="1">
        <f t="array" aca="1" ref="G1994" ca="1">INDEX(Reel3,Spins[[#This Row],[Stop3]])</f>
        <v>BAR</v>
      </c>
      <c r="H1994" t="b">
        <f ca="1">AND(Spins[[#This Row],[Sym1]]=Spins[[#This Row],[Sym2]],Spins[[#This Row],[Sym2]]=Spins[[#This Row],[Sym3]])</f>
        <v>0</v>
      </c>
      <c r="I1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4">
        <f t="shared" si="156"/>
        <v>1</v>
      </c>
      <c r="K1994">
        <f ca="1">Spins[[#This Row],[Mult]]*Spins[[#This Row],[Bet]]</f>
        <v>0</v>
      </c>
      <c r="L1994">
        <f ca="1">Spins[[#This Row],[Payout]]-Spins[[#This Row],[Bet]]</f>
        <v>-1</v>
      </c>
    </row>
    <row r="1995" spans="1:12" x14ac:dyDescent="0.3">
      <c r="A1995">
        <f t="shared" si="152"/>
        <v>1994</v>
      </c>
      <c r="B1995">
        <f t="shared" ca="1" si="153"/>
        <v>20</v>
      </c>
      <c r="C1995" t="str" cm="1">
        <f t="array" aca="1" ref="C1995" ca="1">INDEX(Reel1,Spins[[#This Row],[Stop1]])</f>
        <v>🍒</v>
      </c>
      <c r="D1995">
        <f t="shared" ca="1" si="154"/>
        <v>17</v>
      </c>
      <c r="E1995" t="str" cm="1">
        <f t="array" aca="1" ref="E1995" ca="1">INDEX(Reel2,Spins[[#This Row],[Stop2]])</f>
        <v>🍒</v>
      </c>
      <c r="F1995">
        <f t="shared" ca="1" si="155"/>
        <v>14</v>
      </c>
      <c r="G1995" t="str" cm="1">
        <f t="array" aca="1" ref="G1995" ca="1">INDEX(Reel3,Spins[[#This Row],[Stop3]])</f>
        <v>🍇</v>
      </c>
      <c r="H1995" t="b">
        <f ca="1">AND(Spins[[#This Row],[Sym1]]=Spins[[#This Row],[Sym2]],Spins[[#This Row],[Sym2]]=Spins[[#This Row],[Sym3]])</f>
        <v>0</v>
      </c>
      <c r="I1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95">
        <f t="shared" si="156"/>
        <v>1</v>
      </c>
      <c r="K1995">
        <f ca="1">Spins[[#This Row],[Mult]]*Spins[[#This Row],[Bet]]</f>
        <v>0.8</v>
      </c>
      <c r="L1995">
        <f ca="1">Spins[[#This Row],[Payout]]-Spins[[#This Row],[Bet]]</f>
        <v>-0.19999999999999996</v>
      </c>
    </row>
    <row r="1996" spans="1:12" x14ac:dyDescent="0.3">
      <c r="A1996">
        <f t="shared" si="152"/>
        <v>1995</v>
      </c>
      <c r="B1996">
        <f t="shared" ca="1" si="153"/>
        <v>12</v>
      </c>
      <c r="C1996" t="str" cm="1">
        <f t="array" aca="1" ref="C1996" ca="1">INDEX(Reel1,Spins[[#This Row],[Stop1]])</f>
        <v>🍋</v>
      </c>
      <c r="D1996">
        <f t="shared" ca="1" si="154"/>
        <v>9</v>
      </c>
      <c r="E1996" t="str" cm="1">
        <f t="array" aca="1" ref="E1996" ca="1">INDEX(Reel2,Spins[[#This Row],[Stop2]])</f>
        <v>🍋</v>
      </c>
      <c r="F1996">
        <f t="shared" ca="1" si="155"/>
        <v>4</v>
      </c>
      <c r="G1996" t="str" cm="1">
        <f t="array" aca="1" ref="G1996" ca="1">INDEX(Reel3,Spins[[#This Row],[Stop3]])</f>
        <v>🍋</v>
      </c>
      <c r="H1996" t="b">
        <f ca="1">AND(Spins[[#This Row],[Sym1]]=Spins[[#This Row],[Sym2]],Spins[[#This Row],[Sym2]]=Spins[[#This Row],[Sym3]])</f>
        <v>1</v>
      </c>
      <c r="I1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996">
        <f t="shared" si="156"/>
        <v>1</v>
      </c>
      <c r="K1996">
        <f ca="1">Spins[[#This Row],[Mult]]*Spins[[#This Row],[Bet]]</f>
        <v>14</v>
      </c>
      <c r="L1996">
        <f ca="1">Spins[[#This Row],[Payout]]-Spins[[#This Row],[Bet]]</f>
        <v>13</v>
      </c>
    </row>
    <row r="1997" spans="1:12" x14ac:dyDescent="0.3">
      <c r="A1997">
        <f t="shared" si="152"/>
        <v>1996</v>
      </c>
      <c r="B1997">
        <f t="shared" ca="1" si="153"/>
        <v>2</v>
      </c>
      <c r="C1997" t="str" cm="1">
        <f t="array" aca="1" ref="C1997" ca="1">INDEX(Reel1,Spins[[#This Row],[Stop1]])</f>
        <v>🍋</v>
      </c>
      <c r="D1997">
        <f t="shared" ca="1" si="154"/>
        <v>25</v>
      </c>
      <c r="E1997" t="str" cm="1">
        <f t="array" aca="1" ref="E1997" ca="1">INDEX(Reel2,Spins[[#This Row],[Stop2]])</f>
        <v>🔔</v>
      </c>
      <c r="F1997">
        <f t="shared" ca="1" si="155"/>
        <v>3</v>
      </c>
      <c r="G1997" t="str" cm="1">
        <f t="array" aca="1" ref="G1997" ca="1">INDEX(Reel3,Spins[[#This Row],[Stop3]])</f>
        <v>🍋</v>
      </c>
      <c r="H1997" t="b">
        <f ca="1">AND(Spins[[#This Row],[Sym1]]=Spins[[#This Row],[Sym2]],Spins[[#This Row],[Sym2]]=Spins[[#This Row],[Sym3]])</f>
        <v>0</v>
      </c>
      <c r="I1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7">
        <f t="shared" si="156"/>
        <v>1</v>
      </c>
      <c r="K1997">
        <f ca="1">Spins[[#This Row],[Mult]]*Spins[[#This Row],[Bet]]</f>
        <v>0</v>
      </c>
      <c r="L1997">
        <f ca="1">Spins[[#This Row],[Payout]]-Spins[[#This Row],[Bet]]</f>
        <v>-1</v>
      </c>
    </row>
    <row r="1998" spans="1:12" x14ac:dyDescent="0.3">
      <c r="A1998">
        <f t="shared" si="152"/>
        <v>1997</v>
      </c>
      <c r="B1998">
        <f t="shared" ca="1" si="153"/>
        <v>2</v>
      </c>
      <c r="C1998" t="str" cm="1">
        <f t="array" aca="1" ref="C1998" ca="1">INDEX(Reel1,Spins[[#This Row],[Stop1]])</f>
        <v>🍋</v>
      </c>
      <c r="D1998">
        <f t="shared" ca="1" si="154"/>
        <v>25</v>
      </c>
      <c r="E1998" t="str" cm="1">
        <f t="array" aca="1" ref="E1998" ca="1">INDEX(Reel2,Spins[[#This Row],[Stop2]])</f>
        <v>🔔</v>
      </c>
      <c r="F1998">
        <f t="shared" ca="1" si="155"/>
        <v>6</v>
      </c>
      <c r="G1998" t="str" cm="1">
        <f t="array" aca="1" ref="G1998" ca="1">INDEX(Reel3,Spins[[#This Row],[Stop3]])</f>
        <v>🍒</v>
      </c>
      <c r="H1998" t="b">
        <f ca="1">AND(Spins[[#This Row],[Sym1]]=Spins[[#This Row],[Sym2]],Spins[[#This Row],[Sym2]]=Spins[[#This Row],[Sym3]])</f>
        <v>0</v>
      </c>
      <c r="I1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998">
        <f t="shared" si="156"/>
        <v>1</v>
      </c>
      <c r="K1998">
        <f ca="1">Spins[[#This Row],[Mult]]*Spins[[#This Row],[Bet]]</f>
        <v>0</v>
      </c>
      <c r="L1998">
        <f ca="1">Spins[[#This Row],[Payout]]-Spins[[#This Row],[Bet]]</f>
        <v>-1</v>
      </c>
    </row>
    <row r="1999" spans="1:12" x14ac:dyDescent="0.3">
      <c r="A1999">
        <f t="shared" si="152"/>
        <v>1998</v>
      </c>
      <c r="B1999">
        <f t="shared" ca="1" si="153"/>
        <v>17</v>
      </c>
      <c r="C1999" t="str" cm="1">
        <f t="array" aca="1" ref="C1999" ca="1">INDEX(Reel1,Spins[[#This Row],[Stop1]])</f>
        <v>🍒</v>
      </c>
      <c r="D1999">
        <f t="shared" ca="1" si="154"/>
        <v>17</v>
      </c>
      <c r="E1999" t="str" cm="1">
        <f t="array" aca="1" ref="E1999" ca="1">INDEX(Reel2,Spins[[#This Row],[Stop2]])</f>
        <v>🍒</v>
      </c>
      <c r="F1999">
        <f t="shared" ca="1" si="155"/>
        <v>14</v>
      </c>
      <c r="G1999" t="str" cm="1">
        <f t="array" aca="1" ref="G1999" ca="1">INDEX(Reel3,Spins[[#This Row],[Stop3]])</f>
        <v>🍇</v>
      </c>
      <c r="H1999" t="b">
        <f ca="1">AND(Spins[[#This Row],[Sym1]]=Spins[[#This Row],[Sym2]],Spins[[#This Row],[Sym2]]=Spins[[#This Row],[Sym3]])</f>
        <v>0</v>
      </c>
      <c r="I1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999">
        <f t="shared" si="156"/>
        <v>1</v>
      </c>
      <c r="K1999">
        <f ca="1">Spins[[#This Row],[Mult]]*Spins[[#This Row],[Bet]]</f>
        <v>0.8</v>
      </c>
      <c r="L1999">
        <f ca="1">Spins[[#This Row],[Payout]]-Spins[[#This Row],[Bet]]</f>
        <v>-0.19999999999999996</v>
      </c>
    </row>
    <row r="2000" spans="1:12" x14ac:dyDescent="0.3">
      <c r="A2000">
        <f t="shared" si="152"/>
        <v>1999</v>
      </c>
      <c r="B2000">
        <f t="shared" ca="1" si="153"/>
        <v>22</v>
      </c>
      <c r="C2000" t="str" cm="1">
        <f t="array" aca="1" ref="C2000" ca="1">INDEX(Reel1,Spins[[#This Row],[Stop1]])</f>
        <v>🍇</v>
      </c>
      <c r="D2000">
        <f t="shared" ca="1" si="154"/>
        <v>2</v>
      </c>
      <c r="E2000" t="str" cm="1">
        <f t="array" aca="1" ref="E2000" ca="1">INDEX(Reel2,Spins[[#This Row],[Stop2]])</f>
        <v>🍋</v>
      </c>
      <c r="F2000">
        <f t="shared" ca="1" si="155"/>
        <v>7</v>
      </c>
      <c r="G2000" t="str" cm="1">
        <f t="array" aca="1" ref="G2000" ca="1">INDEX(Reel3,Spins[[#This Row],[Stop3]])</f>
        <v>🍒</v>
      </c>
      <c r="H2000" t="b">
        <f ca="1">AND(Spins[[#This Row],[Sym1]]=Spins[[#This Row],[Sym2]],Spins[[#This Row],[Sym2]]=Spins[[#This Row],[Sym3]])</f>
        <v>0</v>
      </c>
      <c r="I2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0">
        <f t="shared" si="156"/>
        <v>1</v>
      </c>
      <c r="K2000">
        <f ca="1">Spins[[#This Row],[Mult]]*Spins[[#This Row],[Bet]]</f>
        <v>0</v>
      </c>
      <c r="L2000">
        <f ca="1">Spins[[#This Row],[Payout]]-Spins[[#This Row],[Bet]]</f>
        <v>-1</v>
      </c>
    </row>
    <row r="2001" spans="1:12" x14ac:dyDescent="0.3">
      <c r="A2001">
        <f t="shared" si="152"/>
        <v>2000</v>
      </c>
      <c r="B2001">
        <f t="shared" ca="1" si="153"/>
        <v>15</v>
      </c>
      <c r="C2001" t="str" cm="1">
        <f t="array" aca="1" ref="C2001" ca="1">INDEX(Reel1,Spins[[#This Row],[Stop1]])</f>
        <v>🍒</v>
      </c>
      <c r="D2001">
        <f t="shared" ca="1" si="154"/>
        <v>25</v>
      </c>
      <c r="E2001" t="str" cm="1">
        <f t="array" aca="1" ref="E2001" ca="1">INDEX(Reel2,Spins[[#This Row],[Stop2]])</f>
        <v>🔔</v>
      </c>
      <c r="F2001">
        <f t="shared" ca="1" si="155"/>
        <v>6</v>
      </c>
      <c r="G2001" t="str" cm="1">
        <f t="array" aca="1" ref="G2001" ca="1">INDEX(Reel3,Spins[[#This Row],[Stop3]])</f>
        <v>🍒</v>
      </c>
      <c r="H2001" t="b">
        <f ca="1">AND(Spins[[#This Row],[Sym1]]=Spins[[#This Row],[Sym2]],Spins[[#This Row],[Sym2]]=Spins[[#This Row],[Sym3]])</f>
        <v>0</v>
      </c>
      <c r="I2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1">
        <f t="shared" si="156"/>
        <v>1</v>
      </c>
      <c r="K2001">
        <f ca="1">Spins[[#This Row],[Mult]]*Spins[[#This Row],[Bet]]</f>
        <v>0</v>
      </c>
      <c r="L2001">
        <f ca="1">Spins[[#This Row],[Payout]]-Spins[[#This Row],[Bet]]</f>
        <v>-1</v>
      </c>
    </row>
    <row r="2002" spans="1:12" x14ac:dyDescent="0.3">
      <c r="A2002">
        <f t="shared" si="152"/>
        <v>2001</v>
      </c>
      <c r="B2002">
        <f t="shared" ca="1" si="153"/>
        <v>4</v>
      </c>
      <c r="C2002" t="str" cm="1">
        <f t="array" aca="1" ref="C2002" ca="1">INDEX(Reel1,Spins[[#This Row],[Stop1]])</f>
        <v>🍋</v>
      </c>
      <c r="D2002">
        <f t="shared" ca="1" si="154"/>
        <v>5</v>
      </c>
      <c r="E2002" t="str" cm="1">
        <f t="array" aca="1" ref="E2002" ca="1">INDEX(Reel2,Spins[[#This Row],[Stop2]])</f>
        <v>🍋</v>
      </c>
      <c r="F2002">
        <f t="shared" ca="1" si="155"/>
        <v>25</v>
      </c>
      <c r="G2002" t="str" cm="1">
        <f t="array" aca="1" ref="G2002" ca="1">INDEX(Reel3,Spins[[#This Row],[Stop3]])</f>
        <v>BAR</v>
      </c>
      <c r="H2002" t="b">
        <f ca="1">AND(Spins[[#This Row],[Sym1]]=Spins[[#This Row],[Sym2]],Spins[[#This Row],[Sym2]]=Spins[[#This Row],[Sym3]])</f>
        <v>0</v>
      </c>
      <c r="I2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02">
        <f t="shared" si="156"/>
        <v>1</v>
      </c>
      <c r="K2002">
        <f ca="1">Spins[[#This Row],[Mult]]*Spins[[#This Row],[Bet]]</f>
        <v>0.6</v>
      </c>
      <c r="L2002">
        <f ca="1">Spins[[#This Row],[Payout]]-Spins[[#This Row],[Bet]]</f>
        <v>-0.4</v>
      </c>
    </row>
    <row r="2003" spans="1:12" x14ac:dyDescent="0.3">
      <c r="A2003">
        <f t="shared" si="152"/>
        <v>2002</v>
      </c>
      <c r="B2003">
        <f t="shared" ca="1" si="153"/>
        <v>9</v>
      </c>
      <c r="C2003" t="str" cm="1">
        <f t="array" aca="1" ref="C2003" ca="1">INDEX(Reel1,Spins[[#This Row],[Stop1]])</f>
        <v>🍋</v>
      </c>
      <c r="D2003">
        <f t="shared" ca="1" si="154"/>
        <v>27</v>
      </c>
      <c r="E2003" t="str" cm="1">
        <f t="array" aca="1" ref="E2003" ca="1">INDEX(Reel2,Spins[[#This Row],[Stop2]])</f>
        <v>BAR</v>
      </c>
      <c r="F2003">
        <f t="shared" ca="1" si="155"/>
        <v>15</v>
      </c>
      <c r="G2003" t="str" cm="1">
        <f t="array" aca="1" ref="G2003" ca="1">INDEX(Reel3,Spins[[#This Row],[Stop3]])</f>
        <v>🍇</v>
      </c>
      <c r="H2003" t="b">
        <f ca="1">AND(Spins[[#This Row],[Sym1]]=Spins[[#This Row],[Sym2]],Spins[[#This Row],[Sym2]]=Spins[[#This Row],[Sym3]])</f>
        <v>0</v>
      </c>
      <c r="I2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3">
        <f t="shared" si="156"/>
        <v>1</v>
      </c>
      <c r="K2003">
        <f ca="1">Spins[[#This Row],[Mult]]*Spins[[#This Row],[Bet]]</f>
        <v>0</v>
      </c>
      <c r="L2003">
        <f ca="1">Spins[[#This Row],[Payout]]-Spins[[#This Row],[Bet]]</f>
        <v>-1</v>
      </c>
    </row>
    <row r="2004" spans="1:12" x14ac:dyDescent="0.3">
      <c r="A2004">
        <f t="shared" si="152"/>
        <v>2003</v>
      </c>
      <c r="B2004">
        <f t="shared" ca="1" si="153"/>
        <v>27</v>
      </c>
      <c r="C2004" t="str" cm="1">
        <f t="array" aca="1" ref="C2004" ca="1">INDEX(Reel1,Spins[[#This Row],[Stop1]])</f>
        <v>BAR</v>
      </c>
      <c r="D2004">
        <f t="shared" ca="1" si="154"/>
        <v>15</v>
      </c>
      <c r="E2004" t="str" cm="1">
        <f t="array" aca="1" ref="E2004" ca="1">INDEX(Reel2,Spins[[#This Row],[Stop2]])</f>
        <v>🍒</v>
      </c>
      <c r="F2004">
        <f t="shared" ca="1" si="155"/>
        <v>16</v>
      </c>
      <c r="G2004" t="str" cm="1">
        <f t="array" aca="1" ref="G2004" ca="1">INDEX(Reel3,Spins[[#This Row],[Stop3]])</f>
        <v>🍇</v>
      </c>
      <c r="H2004" t="b">
        <f ca="1">AND(Spins[[#This Row],[Sym1]]=Spins[[#This Row],[Sym2]],Spins[[#This Row],[Sym2]]=Spins[[#This Row],[Sym3]])</f>
        <v>0</v>
      </c>
      <c r="I2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4">
        <f t="shared" si="156"/>
        <v>1</v>
      </c>
      <c r="K2004">
        <f ca="1">Spins[[#This Row],[Mult]]*Spins[[#This Row],[Bet]]</f>
        <v>0</v>
      </c>
      <c r="L2004">
        <f ca="1">Spins[[#This Row],[Payout]]-Spins[[#This Row],[Bet]]</f>
        <v>-1</v>
      </c>
    </row>
    <row r="2005" spans="1:12" x14ac:dyDescent="0.3">
      <c r="A2005">
        <f t="shared" si="152"/>
        <v>2004</v>
      </c>
      <c r="B2005">
        <f t="shared" ca="1" si="153"/>
        <v>25</v>
      </c>
      <c r="C2005" t="str" cm="1">
        <f t="array" aca="1" ref="C2005" ca="1">INDEX(Reel1,Spins[[#This Row],[Stop1]])</f>
        <v>🔔</v>
      </c>
      <c r="D2005">
        <f t="shared" ca="1" si="154"/>
        <v>6</v>
      </c>
      <c r="E2005" t="str" cm="1">
        <f t="array" aca="1" ref="E2005" ca="1">INDEX(Reel2,Spins[[#This Row],[Stop2]])</f>
        <v>🍋</v>
      </c>
      <c r="F2005">
        <f t="shared" ca="1" si="155"/>
        <v>8</v>
      </c>
      <c r="G2005" t="str" cm="1">
        <f t="array" aca="1" ref="G2005" ca="1">INDEX(Reel3,Spins[[#This Row],[Stop3]])</f>
        <v>🍒</v>
      </c>
      <c r="H2005" t="b">
        <f ca="1">AND(Spins[[#This Row],[Sym1]]=Spins[[#This Row],[Sym2]],Spins[[#This Row],[Sym2]]=Spins[[#This Row],[Sym3]])</f>
        <v>0</v>
      </c>
      <c r="I2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5">
        <f t="shared" si="156"/>
        <v>1</v>
      </c>
      <c r="K2005">
        <f ca="1">Spins[[#This Row],[Mult]]*Spins[[#This Row],[Bet]]</f>
        <v>0</v>
      </c>
      <c r="L2005">
        <f ca="1">Spins[[#This Row],[Payout]]-Spins[[#This Row],[Bet]]</f>
        <v>-1</v>
      </c>
    </row>
    <row r="2006" spans="1:12" x14ac:dyDescent="0.3">
      <c r="A2006">
        <f t="shared" si="152"/>
        <v>2005</v>
      </c>
      <c r="B2006">
        <f t="shared" ca="1" si="153"/>
        <v>21</v>
      </c>
      <c r="C2006" t="str" cm="1">
        <f t="array" aca="1" ref="C2006" ca="1">INDEX(Reel1,Spins[[#This Row],[Stop1]])</f>
        <v>🍒</v>
      </c>
      <c r="D2006">
        <f t="shared" ca="1" si="154"/>
        <v>16</v>
      </c>
      <c r="E2006" t="str" cm="1">
        <f t="array" aca="1" ref="E2006" ca="1">INDEX(Reel2,Spins[[#This Row],[Stop2]])</f>
        <v>🍒</v>
      </c>
      <c r="F2006">
        <f t="shared" ca="1" si="155"/>
        <v>28</v>
      </c>
      <c r="G2006" t="str" cm="1">
        <f t="array" aca="1" ref="G2006" ca="1">INDEX(Reel3,Spins[[#This Row],[Stop3]])</f>
        <v>7️⃣</v>
      </c>
      <c r="H2006" t="b">
        <f ca="1">AND(Spins[[#This Row],[Sym1]]=Spins[[#This Row],[Sym2]],Spins[[#This Row],[Sym2]]=Spins[[#This Row],[Sym3]])</f>
        <v>0</v>
      </c>
      <c r="I2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06">
        <f t="shared" si="156"/>
        <v>1</v>
      </c>
      <c r="K2006">
        <f ca="1">Spins[[#This Row],[Mult]]*Spins[[#This Row],[Bet]]</f>
        <v>0.8</v>
      </c>
      <c r="L2006">
        <f ca="1">Spins[[#This Row],[Payout]]-Spins[[#This Row],[Bet]]</f>
        <v>-0.19999999999999996</v>
      </c>
    </row>
    <row r="2007" spans="1:12" x14ac:dyDescent="0.3">
      <c r="A2007">
        <f t="shared" si="152"/>
        <v>2006</v>
      </c>
      <c r="B2007">
        <f t="shared" ca="1" si="153"/>
        <v>26</v>
      </c>
      <c r="C2007" t="str" cm="1">
        <f t="array" aca="1" ref="C2007" ca="1">INDEX(Reel1,Spins[[#This Row],[Stop1]])</f>
        <v>🔔</v>
      </c>
      <c r="D2007">
        <f t="shared" ca="1" si="154"/>
        <v>6</v>
      </c>
      <c r="E2007" t="str" cm="1">
        <f t="array" aca="1" ref="E2007" ca="1">INDEX(Reel2,Spins[[#This Row],[Stop2]])</f>
        <v>🍋</v>
      </c>
      <c r="F2007">
        <f t="shared" ca="1" si="155"/>
        <v>9</v>
      </c>
      <c r="G2007" t="str" cm="1">
        <f t="array" aca="1" ref="G2007" ca="1">INDEX(Reel3,Spins[[#This Row],[Stop3]])</f>
        <v>🍒</v>
      </c>
      <c r="H2007" t="b">
        <f ca="1">AND(Spins[[#This Row],[Sym1]]=Spins[[#This Row],[Sym2]],Spins[[#This Row],[Sym2]]=Spins[[#This Row],[Sym3]])</f>
        <v>0</v>
      </c>
      <c r="I2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7">
        <f t="shared" si="156"/>
        <v>1</v>
      </c>
      <c r="K2007">
        <f ca="1">Spins[[#This Row],[Mult]]*Spins[[#This Row],[Bet]]</f>
        <v>0</v>
      </c>
      <c r="L2007">
        <f ca="1">Spins[[#This Row],[Payout]]-Spins[[#This Row],[Bet]]</f>
        <v>-1</v>
      </c>
    </row>
    <row r="2008" spans="1:12" x14ac:dyDescent="0.3">
      <c r="A2008">
        <f t="shared" si="152"/>
        <v>2007</v>
      </c>
      <c r="B2008">
        <f t="shared" ca="1" si="153"/>
        <v>23</v>
      </c>
      <c r="C2008" t="str" cm="1">
        <f t="array" aca="1" ref="C2008" ca="1">INDEX(Reel1,Spins[[#This Row],[Stop1]])</f>
        <v>🍇</v>
      </c>
      <c r="D2008">
        <f t="shared" ca="1" si="154"/>
        <v>9</v>
      </c>
      <c r="E2008" t="str" cm="1">
        <f t="array" aca="1" ref="E2008" ca="1">INDEX(Reel2,Spins[[#This Row],[Stop2]])</f>
        <v>🍋</v>
      </c>
      <c r="F2008">
        <f t="shared" ca="1" si="155"/>
        <v>15</v>
      </c>
      <c r="G2008" t="str" cm="1">
        <f t="array" aca="1" ref="G2008" ca="1">INDEX(Reel3,Spins[[#This Row],[Stop3]])</f>
        <v>🍇</v>
      </c>
      <c r="H2008" t="b">
        <f ca="1">AND(Spins[[#This Row],[Sym1]]=Spins[[#This Row],[Sym2]],Spins[[#This Row],[Sym2]]=Spins[[#This Row],[Sym3]])</f>
        <v>0</v>
      </c>
      <c r="I2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8">
        <f t="shared" si="156"/>
        <v>1</v>
      </c>
      <c r="K2008">
        <f ca="1">Spins[[#This Row],[Mult]]*Spins[[#This Row],[Bet]]</f>
        <v>0</v>
      </c>
      <c r="L2008">
        <f ca="1">Spins[[#This Row],[Payout]]-Spins[[#This Row],[Bet]]</f>
        <v>-1</v>
      </c>
    </row>
    <row r="2009" spans="1:12" x14ac:dyDescent="0.3">
      <c r="A2009">
        <f t="shared" si="152"/>
        <v>2008</v>
      </c>
      <c r="B2009">
        <f t="shared" ca="1" si="153"/>
        <v>1</v>
      </c>
      <c r="C2009" t="str" cm="1">
        <f t="array" aca="1" ref="C2009" ca="1">INDEX(Reel1,Spins[[#This Row],[Stop1]])</f>
        <v>🍋</v>
      </c>
      <c r="D2009">
        <f t="shared" ca="1" si="154"/>
        <v>24</v>
      </c>
      <c r="E2009" t="str" cm="1">
        <f t="array" aca="1" ref="E2009" ca="1">INDEX(Reel2,Spins[[#This Row],[Stop2]])</f>
        <v>🍇</v>
      </c>
      <c r="F2009">
        <f t="shared" ca="1" si="155"/>
        <v>4</v>
      </c>
      <c r="G2009" t="str" cm="1">
        <f t="array" aca="1" ref="G2009" ca="1">INDEX(Reel3,Spins[[#This Row],[Stop3]])</f>
        <v>🍋</v>
      </c>
      <c r="H2009" t="b">
        <f ca="1">AND(Spins[[#This Row],[Sym1]]=Spins[[#This Row],[Sym2]],Spins[[#This Row],[Sym2]]=Spins[[#This Row],[Sym3]])</f>
        <v>0</v>
      </c>
      <c r="I2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09">
        <f t="shared" si="156"/>
        <v>1</v>
      </c>
      <c r="K2009">
        <f ca="1">Spins[[#This Row],[Mult]]*Spins[[#This Row],[Bet]]</f>
        <v>0</v>
      </c>
      <c r="L2009">
        <f ca="1">Spins[[#This Row],[Payout]]-Spins[[#This Row],[Bet]]</f>
        <v>-1</v>
      </c>
    </row>
    <row r="2010" spans="1:12" x14ac:dyDescent="0.3">
      <c r="A2010">
        <f t="shared" si="152"/>
        <v>2009</v>
      </c>
      <c r="B2010">
        <f t="shared" ca="1" si="153"/>
        <v>9</v>
      </c>
      <c r="C2010" t="str" cm="1">
        <f t="array" aca="1" ref="C2010" ca="1">INDEX(Reel1,Spins[[#This Row],[Stop1]])</f>
        <v>🍋</v>
      </c>
      <c r="D2010">
        <f t="shared" ca="1" si="154"/>
        <v>20</v>
      </c>
      <c r="E2010" t="str" cm="1">
        <f t="array" aca="1" ref="E2010" ca="1">INDEX(Reel2,Spins[[#This Row],[Stop2]])</f>
        <v>🍒</v>
      </c>
      <c r="F2010">
        <f t="shared" ca="1" si="155"/>
        <v>16</v>
      </c>
      <c r="G2010" t="str" cm="1">
        <f t="array" aca="1" ref="G2010" ca="1">INDEX(Reel3,Spins[[#This Row],[Stop3]])</f>
        <v>🍇</v>
      </c>
      <c r="H2010" t="b">
        <f ca="1">AND(Spins[[#This Row],[Sym1]]=Spins[[#This Row],[Sym2]],Spins[[#This Row],[Sym2]]=Spins[[#This Row],[Sym3]])</f>
        <v>0</v>
      </c>
      <c r="I2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0">
        <f t="shared" si="156"/>
        <v>1</v>
      </c>
      <c r="K2010">
        <f ca="1">Spins[[#This Row],[Mult]]*Spins[[#This Row],[Bet]]</f>
        <v>0</v>
      </c>
      <c r="L2010">
        <f ca="1">Spins[[#This Row],[Payout]]-Spins[[#This Row],[Bet]]</f>
        <v>-1</v>
      </c>
    </row>
    <row r="2011" spans="1:12" x14ac:dyDescent="0.3">
      <c r="A2011">
        <f t="shared" si="152"/>
        <v>2010</v>
      </c>
      <c r="B2011">
        <f t="shared" ca="1" si="153"/>
        <v>8</v>
      </c>
      <c r="C2011" t="str" cm="1">
        <f t="array" aca="1" ref="C2011" ca="1">INDEX(Reel1,Spins[[#This Row],[Stop1]])</f>
        <v>🍋</v>
      </c>
      <c r="D2011">
        <f t="shared" ca="1" si="154"/>
        <v>28</v>
      </c>
      <c r="E2011" t="str" cm="1">
        <f t="array" aca="1" ref="E2011" ca="1">INDEX(Reel2,Spins[[#This Row],[Stop2]])</f>
        <v>BAR</v>
      </c>
      <c r="F2011">
        <f t="shared" ca="1" si="155"/>
        <v>25</v>
      </c>
      <c r="G2011" t="str" cm="1">
        <f t="array" aca="1" ref="G2011" ca="1">INDEX(Reel3,Spins[[#This Row],[Stop3]])</f>
        <v>BAR</v>
      </c>
      <c r="H2011" t="b">
        <f ca="1">AND(Spins[[#This Row],[Sym1]]=Spins[[#This Row],[Sym2]],Spins[[#This Row],[Sym2]]=Spins[[#This Row],[Sym3]])</f>
        <v>0</v>
      </c>
      <c r="I2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1">
        <f t="shared" si="156"/>
        <v>1</v>
      </c>
      <c r="K2011">
        <f ca="1">Spins[[#This Row],[Mult]]*Spins[[#This Row],[Bet]]</f>
        <v>0</v>
      </c>
      <c r="L2011">
        <f ca="1">Spins[[#This Row],[Payout]]-Spins[[#This Row],[Bet]]</f>
        <v>-1</v>
      </c>
    </row>
    <row r="2012" spans="1:12" x14ac:dyDescent="0.3">
      <c r="A2012">
        <f t="shared" si="152"/>
        <v>2011</v>
      </c>
      <c r="B2012">
        <f t="shared" ca="1" si="153"/>
        <v>1</v>
      </c>
      <c r="C2012" t="str" cm="1">
        <f t="array" aca="1" ref="C2012" ca="1">INDEX(Reel1,Spins[[#This Row],[Stop1]])</f>
        <v>🍋</v>
      </c>
      <c r="D2012">
        <f t="shared" ca="1" si="154"/>
        <v>17</v>
      </c>
      <c r="E2012" t="str" cm="1">
        <f t="array" aca="1" ref="E2012" ca="1">INDEX(Reel2,Spins[[#This Row],[Stop2]])</f>
        <v>🍒</v>
      </c>
      <c r="F2012">
        <f t="shared" ca="1" si="155"/>
        <v>29</v>
      </c>
      <c r="G2012" t="str" cm="1">
        <f t="array" aca="1" ref="G2012" ca="1">INDEX(Reel3,Spins[[#This Row],[Stop3]])</f>
        <v>7️⃣</v>
      </c>
      <c r="H2012" t="b">
        <f ca="1">AND(Spins[[#This Row],[Sym1]]=Spins[[#This Row],[Sym2]],Spins[[#This Row],[Sym2]]=Spins[[#This Row],[Sym3]])</f>
        <v>0</v>
      </c>
      <c r="I2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2">
        <f t="shared" si="156"/>
        <v>1</v>
      </c>
      <c r="K2012">
        <f ca="1">Spins[[#This Row],[Mult]]*Spins[[#This Row],[Bet]]</f>
        <v>0</v>
      </c>
      <c r="L2012">
        <f ca="1">Spins[[#This Row],[Payout]]-Spins[[#This Row],[Bet]]</f>
        <v>-1</v>
      </c>
    </row>
    <row r="2013" spans="1:12" x14ac:dyDescent="0.3">
      <c r="A2013">
        <f t="shared" si="152"/>
        <v>2012</v>
      </c>
      <c r="B2013">
        <f t="shared" ca="1" si="153"/>
        <v>26</v>
      </c>
      <c r="C2013" t="str" cm="1">
        <f t="array" aca="1" ref="C2013" ca="1">INDEX(Reel1,Spins[[#This Row],[Stop1]])</f>
        <v>🔔</v>
      </c>
      <c r="D2013">
        <f t="shared" ca="1" si="154"/>
        <v>26</v>
      </c>
      <c r="E2013" t="str" cm="1">
        <f t="array" aca="1" ref="E2013" ca="1">INDEX(Reel2,Spins[[#This Row],[Stop2]])</f>
        <v>🔔</v>
      </c>
      <c r="F2013">
        <f t="shared" ca="1" si="155"/>
        <v>30</v>
      </c>
      <c r="G2013" t="str" cm="1">
        <f t="array" aca="1" ref="G2013" ca="1">INDEX(Reel3,Spins[[#This Row],[Stop3]])</f>
        <v>💎</v>
      </c>
      <c r="H2013" t="b">
        <f ca="1">AND(Spins[[#This Row],[Sym1]]=Spins[[#This Row],[Sym2]],Spins[[#This Row],[Sym2]]=Spins[[#This Row],[Sym3]])</f>
        <v>0</v>
      </c>
      <c r="I2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2013">
        <f t="shared" si="156"/>
        <v>1</v>
      </c>
      <c r="K2013">
        <f ca="1">Spins[[#This Row],[Mult]]*Spins[[#This Row],[Bet]]</f>
        <v>2.5</v>
      </c>
      <c r="L2013">
        <f ca="1">Spins[[#This Row],[Payout]]-Spins[[#This Row],[Bet]]</f>
        <v>1.5</v>
      </c>
    </row>
    <row r="2014" spans="1:12" x14ac:dyDescent="0.3">
      <c r="A2014">
        <f t="shared" si="152"/>
        <v>2013</v>
      </c>
      <c r="B2014">
        <f t="shared" ca="1" si="153"/>
        <v>21</v>
      </c>
      <c r="C2014" t="str" cm="1">
        <f t="array" aca="1" ref="C2014" ca="1">INDEX(Reel1,Spins[[#This Row],[Stop1]])</f>
        <v>🍒</v>
      </c>
      <c r="D2014">
        <f t="shared" ca="1" si="154"/>
        <v>14</v>
      </c>
      <c r="E2014" t="str" cm="1">
        <f t="array" aca="1" ref="E2014" ca="1">INDEX(Reel2,Spins[[#This Row],[Stop2]])</f>
        <v>🍋</v>
      </c>
      <c r="F2014">
        <f t="shared" ca="1" si="155"/>
        <v>4</v>
      </c>
      <c r="G2014" t="str" cm="1">
        <f t="array" aca="1" ref="G2014" ca="1">INDEX(Reel3,Spins[[#This Row],[Stop3]])</f>
        <v>🍋</v>
      </c>
      <c r="H2014" t="b">
        <f ca="1">AND(Spins[[#This Row],[Sym1]]=Spins[[#This Row],[Sym2]],Spins[[#This Row],[Sym2]]=Spins[[#This Row],[Sym3]])</f>
        <v>0</v>
      </c>
      <c r="I2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4">
        <f t="shared" si="156"/>
        <v>1</v>
      </c>
      <c r="K2014">
        <f ca="1">Spins[[#This Row],[Mult]]*Spins[[#This Row],[Bet]]</f>
        <v>0</v>
      </c>
      <c r="L2014">
        <f ca="1">Spins[[#This Row],[Payout]]-Spins[[#This Row],[Bet]]</f>
        <v>-1</v>
      </c>
    </row>
    <row r="2015" spans="1:12" x14ac:dyDescent="0.3">
      <c r="A2015">
        <f t="shared" si="152"/>
        <v>2014</v>
      </c>
      <c r="B2015">
        <f t="shared" ca="1" si="153"/>
        <v>28</v>
      </c>
      <c r="C2015" t="str" cm="1">
        <f t="array" aca="1" ref="C2015" ca="1">INDEX(Reel1,Spins[[#This Row],[Stop1]])</f>
        <v>BAR</v>
      </c>
      <c r="D2015">
        <f t="shared" ca="1" si="154"/>
        <v>4</v>
      </c>
      <c r="E2015" t="str" cm="1">
        <f t="array" aca="1" ref="E2015" ca="1">INDEX(Reel2,Spins[[#This Row],[Stop2]])</f>
        <v>🍋</v>
      </c>
      <c r="F2015">
        <f t="shared" ca="1" si="155"/>
        <v>24</v>
      </c>
      <c r="G2015" t="str" cm="1">
        <f t="array" aca="1" ref="G2015" ca="1">INDEX(Reel3,Spins[[#This Row],[Stop3]])</f>
        <v>BAR</v>
      </c>
      <c r="H2015" t="b">
        <f ca="1">AND(Spins[[#This Row],[Sym1]]=Spins[[#This Row],[Sym2]],Spins[[#This Row],[Sym2]]=Spins[[#This Row],[Sym3]])</f>
        <v>0</v>
      </c>
      <c r="I2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5">
        <f t="shared" si="156"/>
        <v>1</v>
      </c>
      <c r="K2015">
        <f ca="1">Spins[[#This Row],[Mult]]*Spins[[#This Row],[Bet]]</f>
        <v>0</v>
      </c>
      <c r="L2015">
        <f ca="1">Spins[[#This Row],[Payout]]-Spins[[#This Row],[Bet]]</f>
        <v>-1</v>
      </c>
    </row>
    <row r="2016" spans="1:12" x14ac:dyDescent="0.3">
      <c r="A2016">
        <f t="shared" si="152"/>
        <v>2015</v>
      </c>
      <c r="B2016">
        <f t="shared" ca="1" si="153"/>
        <v>16</v>
      </c>
      <c r="C2016" t="str" cm="1">
        <f t="array" aca="1" ref="C2016" ca="1">INDEX(Reel1,Spins[[#This Row],[Stop1]])</f>
        <v>🍒</v>
      </c>
      <c r="D2016">
        <f t="shared" ca="1" si="154"/>
        <v>25</v>
      </c>
      <c r="E2016" t="str" cm="1">
        <f t="array" aca="1" ref="E2016" ca="1">INDEX(Reel2,Spins[[#This Row],[Stop2]])</f>
        <v>🔔</v>
      </c>
      <c r="F2016">
        <f t="shared" ca="1" si="155"/>
        <v>2</v>
      </c>
      <c r="G2016" t="str" cm="1">
        <f t="array" aca="1" ref="G2016" ca="1">INDEX(Reel3,Spins[[#This Row],[Stop3]])</f>
        <v>🍋</v>
      </c>
      <c r="H2016" t="b">
        <f ca="1">AND(Spins[[#This Row],[Sym1]]=Spins[[#This Row],[Sym2]],Spins[[#This Row],[Sym2]]=Spins[[#This Row],[Sym3]])</f>
        <v>0</v>
      </c>
      <c r="I2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6">
        <f t="shared" si="156"/>
        <v>1</v>
      </c>
      <c r="K2016">
        <f ca="1">Spins[[#This Row],[Mult]]*Spins[[#This Row],[Bet]]</f>
        <v>0</v>
      </c>
      <c r="L2016">
        <f ca="1">Spins[[#This Row],[Payout]]-Spins[[#This Row],[Bet]]</f>
        <v>-1</v>
      </c>
    </row>
    <row r="2017" spans="1:12" x14ac:dyDescent="0.3">
      <c r="A2017">
        <f t="shared" si="152"/>
        <v>2016</v>
      </c>
      <c r="B2017">
        <f t="shared" ca="1" si="153"/>
        <v>19</v>
      </c>
      <c r="C2017" t="str" cm="1">
        <f t="array" aca="1" ref="C2017" ca="1">INDEX(Reel1,Spins[[#This Row],[Stop1]])</f>
        <v>🍒</v>
      </c>
      <c r="D2017">
        <f t="shared" ca="1" si="154"/>
        <v>6</v>
      </c>
      <c r="E2017" t="str" cm="1">
        <f t="array" aca="1" ref="E2017" ca="1">INDEX(Reel2,Spins[[#This Row],[Stop2]])</f>
        <v>🍋</v>
      </c>
      <c r="F2017">
        <f t="shared" ca="1" si="155"/>
        <v>1</v>
      </c>
      <c r="G2017" t="str" cm="1">
        <f t="array" aca="1" ref="G2017" ca="1">INDEX(Reel3,Spins[[#This Row],[Stop3]])</f>
        <v>🍋</v>
      </c>
      <c r="H2017" t="b">
        <f ca="1">AND(Spins[[#This Row],[Sym1]]=Spins[[#This Row],[Sym2]],Spins[[#This Row],[Sym2]]=Spins[[#This Row],[Sym3]])</f>
        <v>0</v>
      </c>
      <c r="I2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7">
        <f t="shared" si="156"/>
        <v>1</v>
      </c>
      <c r="K2017">
        <f ca="1">Spins[[#This Row],[Mult]]*Spins[[#This Row],[Bet]]</f>
        <v>0</v>
      </c>
      <c r="L2017">
        <f ca="1">Spins[[#This Row],[Payout]]-Spins[[#This Row],[Bet]]</f>
        <v>-1</v>
      </c>
    </row>
    <row r="2018" spans="1:12" x14ac:dyDescent="0.3">
      <c r="A2018">
        <f t="shared" si="152"/>
        <v>2017</v>
      </c>
      <c r="B2018">
        <f t="shared" ca="1" si="153"/>
        <v>5</v>
      </c>
      <c r="C2018" t="str" cm="1">
        <f t="array" aca="1" ref="C2018" ca="1">INDEX(Reel1,Spins[[#This Row],[Stop1]])</f>
        <v>🍋</v>
      </c>
      <c r="D2018">
        <f t="shared" ca="1" si="154"/>
        <v>26</v>
      </c>
      <c r="E2018" t="str" cm="1">
        <f t="array" aca="1" ref="E2018" ca="1">INDEX(Reel2,Spins[[#This Row],[Stop2]])</f>
        <v>🔔</v>
      </c>
      <c r="F2018">
        <f t="shared" ca="1" si="155"/>
        <v>30</v>
      </c>
      <c r="G2018" t="str" cm="1">
        <f t="array" aca="1" ref="G2018" ca="1">INDEX(Reel3,Spins[[#This Row],[Stop3]])</f>
        <v>💎</v>
      </c>
      <c r="H2018" t="b">
        <f ca="1">AND(Spins[[#This Row],[Sym1]]=Spins[[#This Row],[Sym2]],Spins[[#This Row],[Sym2]]=Spins[[#This Row],[Sym3]])</f>
        <v>0</v>
      </c>
      <c r="I2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8">
        <f t="shared" si="156"/>
        <v>1</v>
      </c>
      <c r="K2018">
        <f ca="1">Spins[[#This Row],[Mult]]*Spins[[#This Row],[Bet]]</f>
        <v>0</v>
      </c>
      <c r="L2018">
        <f ca="1">Spins[[#This Row],[Payout]]-Spins[[#This Row],[Bet]]</f>
        <v>-1</v>
      </c>
    </row>
    <row r="2019" spans="1:12" x14ac:dyDescent="0.3">
      <c r="A2019">
        <f t="shared" si="152"/>
        <v>2018</v>
      </c>
      <c r="B2019">
        <f t="shared" ca="1" si="153"/>
        <v>21</v>
      </c>
      <c r="C2019" t="str" cm="1">
        <f t="array" aca="1" ref="C2019" ca="1">INDEX(Reel1,Spins[[#This Row],[Stop1]])</f>
        <v>🍒</v>
      </c>
      <c r="D2019">
        <f t="shared" ca="1" si="154"/>
        <v>13</v>
      </c>
      <c r="E2019" t="str" cm="1">
        <f t="array" aca="1" ref="E2019" ca="1">INDEX(Reel2,Spins[[#This Row],[Stop2]])</f>
        <v>🍋</v>
      </c>
      <c r="F2019">
        <f t="shared" ca="1" si="155"/>
        <v>15</v>
      </c>
      <c r="G2019" t="str" cm="1">
        <f t="array" aca="1" ref="G2019" ca="1">INDEX(Reel3,Spins[[#This Row],[Stop3]])</f>
        <v>🍇</v>
      </c>
      <c r="H2019" t="b">
        <f ca="1">AND(Spins[[#This Row],[Sym1]]=Spins[[#This Row],[Sym2]],Spins[[#This Row],[Sym2]]=Spins[[#This Row],[Sym3]])</f>
        <v>0</v>
      </c>
      <c r="I2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19">
        <f t="shared" si="156"/>
        <v>1</v>
      </c>
      <c r="K2019">
        <f ca="1">Spins[[#This Row],[Mult]]*Spins[[#This Row],[Bet]]</f>
        <v>0</v>
      </c>
      <c r="L2019">
        <f ca="1">Spins[[#This Row],[Payout]]-Spins[[#This Row],[Bet]]</f>
        <v>-1</v>
      </c>
    </row>
    <row r="2020" spans="1:12" x14ac:dyDescent="0.3">
      <c r="A2020">
        <f t="shared" si="152"/>
        <v>2019</v>
      </c>
      <c r="B2020">
        <f t="shared" ca="1" si="153"/>
        <v>3</v>
      </c>
      <c r="C2020" t="str" cm="1">
        <f t="array" aca="1" ref="C2020" ca="1">INDEX(Reel1,Spins[[#This Row],[Stop1]])</f>
        <v>🍋</v>
      </c>
      <c r="D2020">
        <f t="shared" ca="1" si="154"/>
        <v>25</v>
      </c>
      <c r="E2020" t="str" cm="1">
        <f t="array" aca="1" ref="E2020" ca="1">INDEX(Reel2,Spins[[#This Row],[Stop2]])</f>
        <v>🔔</v>
      </c>
      <c r="F2020">
        <f t="shared" ca="1" si="155"/>
        <v>2</v>
      </c>
      <c r="G2020" t="str" cm="1">
        <f t="array" aca="1" ref="G2020" ca="1">INDEX(Reel3,Spins[[#This Row],[Stop3]])</f>
        <v>🍋</v>
      </c>
      <c r="H2020" t="b">
        <f ca="1">AND(Spins[[#This Row],[Sym1]]=Spins[[#This Row],[Sym2]],Spins[[#This Row],[Sym2]]=Spins[[#This Row],[Sym3]])</f>
        <v>0</v>
      </c>
      <c r="I2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20">
        <f t="shared" si="156"/>
        <v>1</v>
      </c>
      <c r="K2020">
        <f ca="1">Spins[[#This Row],[Mult]]*Spins[[#This Row],[Bet]]</f>
        <v>0</v>
      </c>
      <c r="L2020">
        <f ca="1">Spins[[#This Row],[Payout]]-Spins[[#This Row],[Bet]]</f>
        <v>-1</v>
      </c>
    </row>
    <row r="2021" spans="1:12" x14ac:dyDescent="0.3">
      <c r="A2021">
        <f t="shared" si="152"/>
        <v>2020</v>
      </c>
      <c r="B2021">
        <f t="shared" ca="1" si="153"/>
        <v>30</v>
      </c>
      <c r="C2021" t="str" cm="1">
        <f t="array" aca="1" ref="C2021" ca="1">INDEX(Reel1,Spins[[#This Row],[Stop1]])</f>
        <v>7️⃣</v>
      </c>
      <c r="D2021">
        <f t="shared" ca="1" si="154"/>
        <v>30</v>
      </c>
      <c r="E2021" t="str" cm="1">
        <f t="array" aca="1" ref="E2021" ca="1">INDEX(Reel2,Spins[[#This Row],[Stop2]])</f>
        <v>7️⃣</v>
      </c>
      <c r="F2021">
        <f t="shared" ca="1" si="155"/>
        <v>22</v>
      </c>
      <c r="G2021" t="str" cm="1">
        <f t="array" aca="1" ref="G2021" ca="1">INDEX(Reel3,Spins[[#This Row],[Stop3]])</f>
        <v>🔔</v>
      </c>
      <c r="H2021" t="b">
        <f ca="1">AND(Spins[[#This Row],[Sym1]]=Spins[[#This Row],[Sym2]],Spins[[#This Row],[Sym2]]=Spins[[#This Row],[Sym3]])</f>
        <v>0</v>
      </c>
      <c r="I2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2021">
        <f t="shared" si="156"/>
        <v>1</v>
      </c>
      <c r="K2021">
        <f ca="1">Spins[[#This Row],[Mult]]*Spins[[#This Row],[Bet]]</f>
        <v>6</v>
      </c>
      <c r="L2021">
        <f ca="1">Spins[[#This Row],[Payout]]-Spins[[#This Row],[Bet]]</f>
        <v>5</v>
      </c>
    </row>
    <row r="2022" spans="1:12" x14ac:dyDescent="0.3">
      <c r="A2022">
        <f t="shared" si="152"/>
        <v>2021</v>
      </c>
      <c r="B2022">
        <f t="shared" ca="1" si="153"/>
        <v>9</v>
      </c>
      <c r="C2022" t="str" cm="1">
        <f t="array" aca="1" ref="C2022" ca="1">INDEX(Reel1,Spins[[#This Row],[Stop1]])</f>
        <v>🍋</v>
      </c>
      <c r="D2022">
        <f t="shared" ca="1" si="154"/>
        <v>16</v>
      </c>
      <c r="E2022" t="str" cm="1">
        <f t="array" aca="1" ref="E2022" ca="1">INDEX(Reel2,Spins[[#This Row],[Stop2]])</f>
        <v>🍒</v>
      </c>
      <c r="F2022">
        <f t="shared" ca="1" si="155"/>
        <v>1</v>
      </c>
      <c r="G2022" t="str" cm="1">
        <f t="array" aca="1" ref="G2022" ca="1">INDEX(Reel3,Spins[[#This Row],[Stop3]])</f>
        <v>🍋</v>
      </c>
      <c r="H2022" t="b">
        <f ca="1">AND(Spins[[#This Row],[Sym1]]=Spins[[#This Row],[Sym2]],Spins[[#This Row],[Sym2]]=Spins[[#This Row],[Sym3]])</f>
        <v>0</v>
      </c>
      <c r="I2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22">
        <f t="shared" si="156"/>
        <v>1</v>
      </c>
      <c r="K2022">
        <f ca="1">Spins[[#This Row],[Mult]]*Spins[[#This Row],[Bet]]</f>
        <v>0</v>
      </c>
      <c r="L2022">
        <f ca="1">Spins[[#This Row],[Payout]]-Spins[[#This Row],[Bet]]</f>
        <v>-1</v>
      </c>
    </row>
    <row r="2023" spans="1:12" x14ac:dyDescent="0.3">
      <c r="A2023">
        <f t="shared" si="152"/>
        <v>2022</v>
      </c>
      <c r="B2023">
        <f t="shared" ca="1" si="153"/>
        <v>19</v>
      </c>
      <c r="C2023" t="str" cm="1">
        <f t="array" aca="1" ref="C2023" ca="1">INDEX(Reel1,Spins[[#This Row],[Stop1]])</f>
        <v>🍒</v>
      </c>
      <c r="D2023">
        <f t="shared" ca="1" si="154"/>
        <v>29</v>
      </c>
      <c r="E2023" t="str" cm="1">
        <f t="array" aca="1" ref="E2023" ca="1">INDEX(Reel2,Spins[[#This Row],[Stop2]])</f>
        <v>7️⃣</v>
      </c>
      <c r="F2023">
        <f t="shared" ca="1" si="155"/>
        <v>13</v>
      </c>
      <c r="G2023" t="str" cm="1">
        <f t="array" aca="1" ref="G2023" ca="1">INDEX(Reel3,Spins[[#This Row],[Stop3]])</f>
        <v>🍇</v>
      </c>
      <c r="H2023" t="b">
        <f ca="1">AND(Spins[[#This Row],[Sym1]]=Spins[[#This Row],[Sym2]],Spins[[#This Row],[Sym2]]=Spins[[#This Row],[Sym3]])</f>
        <v>0</v>
      </c>
      <c r="I2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23">
        <f t="shared" si="156"/>
        <v>1</v>
      </c>
      <c r="K2023">
        <f ca="1">Spins[[#This Row],[Mult]]*Spins[[#This Row],[Bet]]</f>
        <v>0</v>
      </c>
      <c r="L2023">
        <f ca="1">Spins[[#This Row],[Payout]]-Spins[[#This Row],[Bet]]</f>
        <v>-1</v>
      </c>
    </row>
    <row r="2024" spans="1:12" x14ac:dyDescent="0.3">
      <c r="A2024">
        <f t="shared" si="152"/>
        <v>2023</v>
      </c>
      <c r="B2024">
        <f t="shared" ca="1" si="153"/>
        <v>1</v>
      </c>
      <c r="C2024" t="str" cm="1">
        <f t="array" aca="1" ref="C2024" ca="1">INDEX(Reel1,Spins[[#This Row],[Stop1]])</f>
        <v>🍋</v>
      </c>
      <c r="D2024">
        <f t="shared" ca="1" si="154"/>
        <v>10</v>
      </c>
      <c r="E2024" t="str" cm="1">
        <f t="array" aca="1" ref="E2024" ca="1">INDEX(Reel2,Spins[[#This Row],[Stop2]])</f>
        <v>🍋</v>
      </c>
      <c r="F2024">
        <f t="shared" ca="1" si="155"/>
        <v>30</v>
      </c>
      <c r="G2024" t="str" cm="1">
        <f t="array" aca="1" ref="G2024" ca="1">INDEX(Reel3,Spins[[#This Row],[Stop3]])</f>
        <v>💎</v>
      </c>
      <c r="H2024" t="b">
        <f ca="1">AND(Spins[[#This Row],[Sym1]]=Spins[[#This Row],[Sym2]],Spins[[#This Row],[Sym2]]=Spins[[#This Row],[Sym3]])</f>
        <v>0</v>
      </c>
      <c r="I2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24">
        <f t="shared" si="156"/>
        <v>1</v>
      </c>
      <c r="K2024">
        <f ca="1">Spins[[#This Row],[Mult]]*Spins[[#This Row],[Bet]]</f>
        <v>0.6</v>
      </c>
      <c r="L2024">
        <f ca="1">Spins[[#This Row],[Payout]]-Spins[[#This Row],[Bet]]</f>
        <v>-0.4</v>
      </c>
    </row>
    <row r="2025" spans="1:12" x14ac:dyDescent="0.3">
      <c r="A2025">
        <f t="shared" si="152"/>
        <v>2024</v>
      </c>
      <c r="B2025">
        <f t="shared" ca="1" si="153"/>
        <v>7</v>
      </c>
      <c r="C2025" t="str" cm="1">
        <f t="array" aca="1" ref="C2025" ca="1">INDEX(Reel1,Spins[[#This Row],[Stop1]])</f>
        <v>🍋</v>
      </c>
      <c r="D2025">
        <f t="shared" ca="1" si="154"/>
        <v>3</v>
      </c>
      <c r="E2025" t="str" cm="1">
        <f t="array" aca="1" ref="E2025" ca="1">INDEX(Reel2,Spins[[#This Row],[Stop2]])</f>
        <v>🍋</v>
      </c>
      <c r="F2025">
        <f t="shared" ca="1" si="155"/>
        <v>25</v>
      </c>
      <c r="G2025" t="str" cm="1">
        <f t="array" aca="1" ref="G2025" ca="1">INDEX(Reel3,Spins[[#This Row],[Stop3]])</f>
        <v>BAR</v>
      </c>
      <c r="H2025" t="b">
        <f ca="1">AND(Spins[[#This Row],[Sym1]]=Spins[[#This Row],[Sym2]],Spins[[#This Row],[Sym2]]=Spins[[#This Row],[Sym3]])</f>
        <v>0</v>
      </c>
      <c r="I2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25">
        <f t="shared" si="156"/>
        <v>1</v>
      </c>
      <c r="K2025">
        <f ca="1">Spins[[#This Row],[Mult]]*Spins[[#This Row],[Bet]]</f>
        <v>0.6</v>
      </c>
      <c r="L2025">
        <f ca="1">Spins[[#This Row],[Payout]]-Spins[[#This Row],[Bet]]</f>
        <v>-0.4</v>
      </c>
    </row>
    <row r="2026" spans="1:12" x14ac:dyDescent="0.3">
      <c r="A2026">
        <f t="shared" si="152"/>
        <v>2025</v>
      </c>
      <c r="B2026">
        <f t="shared" ca="1" si="153"/>
        <v>29</v>
      </c>
      <c r="C2026" t="str" cm="1">
        <f t="array" aca="1" ref="C2026" ca="1">INDEX(Reel1,Spins[[#This Row],[Stop1]])</f>
        <v>7️⃣</v>
      </c>
      <c r="D2026">
        <f t="shared" ca="1" si="154"/>
        <v>22</v>
      </c>
      <c r="E2026" t="str" cm="1">
        <f t="array" aca="1" ref="E2026" ca="1">INDEX(Reel2,Spins[[#This Row],[Stop2]])</f>
        <v>🍇</v>
      </c>
      <c r="F2026">
        <f t="shared" ca="1" si="155"/>
        <v>8</v>
      </c>
      <c r="G2026" t="str" cm="1">
        <f t="array" aca="1" ref="G2026" ca="1">INDEX(Reel3,Spins[[#This Row],[Stop3]])</f>
        <v>🍒</v>
      </c>
      <c r="H2026" t="b">
        <f ca="1">AND(Spins[[#This Row],[Sym1]]=Spins[[#This Row],[Sym2]],Spins[[#This Row],[Sym2]]=Spins[[#This Row],[Sym3]])</f>
        <v>0</v>
      </c>
      <c r="I2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26">
        <f t="shared" si="156"/>
        <v>1</v>
      </c>
      <c r="K2026">
        <f ca="1">Spins[[#This Row],[Mult]]*Spins[[#This Row],[Bet]]</f>
        <v>0</v>
      </c>
      <c r="L2026">
        <f ca="1">Spins[[#This Row],[Payout]]-Spins[[#This Row],[Bet]]</f>
        <v>-1</v>
      </c>
    </row>
    <row r="2027" spans="1:12" x14ac:dyDescent="0.3">
      <c r="A2027">
        <f t="shared" si="152"/>
        <v>2026</v>
      </c>
      <c r="B2027">
        <f t="shared" ca="1" si="153"/>
        <v>30</v>
      </c>
      <c r="C2027" t="str" cm="1">
        <f t="array" aca="1" ref="C2027" ca="1">INDEX(Reel1,Spins[[#This Row],[Stop1]])</f>
        <v>7️⃣</v>
      </c>
      <c r="D2027">
        <f t="shared" ca="1" si="154"/>
        <v>24</v>
      </c>
      <c r="E2027" t="str" cm="1">
        <f t="array" aca="1" ref="E2027" ca="1">INDEX(Reel2,Spins[[#This Row],[Stop2]])</f>
        <v>🍇</v>
      </c>
      <c r="F2027">
        <f t="shared" ca="1" si="155"/>
        <v>28</v>
      </c>
      <c r="G2027" t="str" cm="1">
        <f t="array" aca="1" ref="G2027" ca="1">INDEX(Reel3,Spins[[#This Row],[Stop3]])</f>
        <v>7️⃣</v>
      </c>
      <c r="H2027" t="b">
        <f ca="1">AND(Spins[[#This Row],[Sym1]]=Spins[[#This Row],[Sym2]],Spins[[#This Row],[Sym2]]=Spins[[#This Row],[Sym3]])</f>
        <v>0</v>
      </c>
      <c r="I2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27">
        <f t="shared" si="156"/>
        <v>1</v>
      </c>
      <c r="K2027">
        <f ca="1">Spins[[#This Row],[Mult]]*Spins[[#This Row],[Bet]]</f>
        <v>0</v>
      </c>
      <c r="L2027">
        <f ca="1">Spins[[#This Row],[Payout]]-Spins[[#This Row],[Bet]]</f>
        <v>-1</v>
      </c>
    </row>
    <row r="2028" spans="1:12" x14ac:dyDescent="0.3">
      <c r="A2028">
        <f t="shared" si="152"/>
        <v>2027</v>
      </c>
      <c r="B2028">
        <f t="shared" ca="1" si="153"/>
        <v>16</v>
      </c>
      <c r="C2028" t="str" cm="1">
        <f t="array" aca="1" ref="C2028" ca="1">INDEX(Reel1,Spins[[#This Row],[Stop1]])</f>
        <v>🍒</v>
      </c>
      <c r="D2028">
        <f t="shared" ca="1" si="154"/>
        <v>12</v>
      </c>
      <c r="E2028" t="str" cm="1">
        <f t="array" aca="1" ref="E2028" ca="1">INDEX(Reel2,Spins[[#This Row],[Stop2]])</f>
        <v>🍋</v>
      </c>
      <c r="F2028">
        <f t="shared" ca="1" si="155"/>
        <v>31</v>
      </c>
      <c r="G2028" t="str" cm="1">
        <f t="array" aca="1" ref="G2028" ca="1">INDEX(Reel3,Spins[[#This Row],[Stop3]])</f>
        <v>💎</v>
      </c>
      <c r="H2028" t="b">
        <f ca="1">AND(Spins[[#This Row],[Sym1]]=Spins[[#This Row],[Sym2]],Spins[[#This Row],[Sym2]]=Spins[[#This Row],[Sym3]])</f>
        <v>0</v>
      </c>
      <c r="I2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28">
        <f t="shared" si="156"/>
        <v>1</v>
      </c>
      <c r="K2028">
        <f ca="1">Spins[[#This Row],[Mult]]*Spins[[#This Row],[Bet]]</f>
        <v>0</v>
      </c>
      <c r="L2028">
        <f ca="1">Spins[[#This Row],[Payout]]-Spins[[#This Row],[Bet]]</f>
        <v>-1</v>
      </c>
    </row>
    <row r="2029" spans="1:12" x14ac:dyDescent="0.3">
      <c r="A2029">
        <f t="shared" si="152"/>
        <v>2028</v>
      </c>
      <c r="B2029">
        <f t="shared" ca="1" si="153"/>
        <v>16</v>
      </c>
      <c r="C2029" t="str" cm="1">
        <f t="array" aca="1" ref="C2029" ca="1">INDEX(Reel1,Spins[[#This Row],[Stop1]])</f>
        <v>🍒</v>
      </c>
      <c r="D2029">
        <f t="shared" ca="1" si="154"/>
        <v>2</v>
      </c>
      <c r="E2029" t="str" cm="1">
        <f t="array" aca="1" ref="E2029" ca="1">INDEX(Reel2,Spins[[#This Row],[Stop2]])</f>
        <v>🍋</v>
      </c>
      <c r="F2029">
        <f t="shared" ca="1" si="155"/>
        <v>21</v>
      </c>
      <c r="G2029" t="str" cm="1">
        <f t="array" aca="1" ref="G2029" ca="1">INDEX(Reel3,Spins[[#This Row],[Stop3]])</f>
        <v>🔔</v>
      </c>
      <c r="H2029" t="b">
        <f ca="1">AND(Spins[[#This Row],[Sym1]]=Spins[[#This Row],[Sym2]],Spins[[#This Row],[Sym2]]=Spins[[#This Row],[Sym3]])</f>
        <v>0</v>
      </c>
      <c r="I2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29">
        <f t="shared" si="156"/>
        <v>1</v>
      </c>
      <c r="K2029">
        <f ca="1">Spins[[#This Row],[Mult]]*Spins[[#This Row],[Bet]]</f>
        <v>0</v>
      </c>
      <c r="L2029">
        <f ca="1">Spins[[#This Row],[Payout]]-Spins[[#This Row],[Bet]]</f>
        <v>-1</v>
      </c>
    </row>
    <row r="2030" spans="1:12" x14ac:dyDescent="0.3">
      <c r="A2030">
        <f t="shared" si="152"/>
        <v>2029</v>
      </c>
      <c r="B2030">
        <f t="shared" ca="1" si="153"/>
        <v>5</v>
      </c>
      <c r="C2030" t="str" cm="1">
        <f t="array" aca="1" ref="C2030" ca="1">INDEX(Reel1,Spins[[#This Row],[Stop1]])</f>
        <v>🍋</v>
      </c>
      <c r="D2030">
        <f t="shared" ca="1" si="154"/>
        <v>17</v>
      </c>
      <c r="E2030" t="str" cm="1">
        <f t="array" aca="1" ref="E2030" ca="1">INDEX(Reel2,Spins[[#This Row],[Stop2]])</f>
        <v>🍒</v>
      </c>
      <c r="F2030">
        <f t="shared" ca="1" si="155"/>
        <v>22</v>
      </c>
      <c r="G2030" t="str" cm="1">
        <f t="array" aca="1" ref="G2030" ca="1">INDEX(Reel3,Spins[[#This Row],[Stop3]])</f>
        <v>🔔</v>
      </c>
      <c r="H2030" t="b">
        <f ca="1">AND(Spins[[#This Row],[Sym1]]=Spins[[#This Row],[Sym2]],Spins[[#This Row],[Sym2]]=Spins[[#This Row],[Sym3]])</f>
        <v>0</v>
      </c>
      <c r="I2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0">
        <f t="shared" si="156"/>
        <v>1</v>
      </c>
      <c r="K2030">
        <f ca="1">Spins[[#This Row],[Mult]]*Spins[[#This Row],[Bet]]</f>
        <v>0</v>
      </c>
      <c r="L2030">
        <f ca="1">Spins[[#This Row],[Payout]]-Spins[[#This Row],[Bet]]</f>
        <v>-1</v>
      </c>
    </row>
    <row r="2031" spans="1:12" x14ac:dyDescent="0.3">
      <c r="A2031">
        <f t="shared" si="152"/>
        <v>2030</v>
      </c>
      <c r="B2031">
        <f t="shared" ca="1" si="153"/>
        <v>6</v>
      </c>
      <c r="C2031" t="str" cm="1">
        <f t="array" aca="1" ref="C2031" ca="1">INDEX(Reel1,Spins[[#This Row],[Stop1]])</f>
        <v>🍋</v>
      </c>
      <c r="D2031">
        <f t="shared" ca="1" si="154"/>
        <v>17</v>
      </c>
      <c r="E2031" t="str" cm="1">
        <f t="array" aca="1" ref="E2031" ca="1">INDEX(Reel2,Spins[[#This Row],[Stop2]])</f>
        <v>🍒</v>
      </c>
      <c r="F2031">
        <f t="shared" ca="1" si="155"/>
        <v>29</v>
      </c>
      <c r="G2031" t="str" cm="1">
        <f t="array" aca="1" ref="G2031" ca="1">INDEX(Reel3,Spins[[#This Row],[Stop3]])</f>
        <v>7️⃣</v>
      </c>
      <c r="H2031" t="b">
        <f ca="1">AND(Spins[[#This Row],[Sym1]]=Spins[[#This Row],[Sym2]],Spins[[#This Row],[Sym2]]=Spins[[#This Row],[Sym3]])</f>
        <v>0</v>
      </c>
      <c r="I2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1">
        <f t="shared" si="156"/>
        <v>1</v>
      </c>
      <c r="K2031">
        <f ca="1">Spins[[#This Row],[Mult]]*Spins[[#This Row],[Bet]]</f>
        <v>0</v>
      </c>
      <c r="L2031">
        <f ca="1">Spins[[#This Row],[Payout]]-Spins[[#This Row],[Bet]]</f>
        <v>-1</v>
      </c>
    </row>
    <row r="2032" spans="1:12" x14ac:dyDescent="0.3">
      <c r="A2032">
        <f t="shared" si="152"/>
        <v>2031</v>
      </c>
      <c r="B2032">
        <f t="shared" ca="1" si="153"/>
        <v>18</v>
      </c>
      <c r="C2032" t="str" cm="1">
        <f t="array" aca="1" ref="C2032" ca="1">INDEX(Reel1,Spins[[#This Row],[Stop1]])</f>
        <v>🍒</v>
      </c>
      <c r="D2032">
        <f t="shared" ca="1" si="154"/>
        <v>23</v>
      </c>
      <c r="E2032" t="str" cm="1">
        <f t="array" aca="1" ref="E2032" ca="1">INDEX(Reel2,Spins[[#This Row],[Stop2]])</f>
        <v>🍇</v>
      </c>
      <c r="F2032">
        <f t="shared" ca="1" si="155"/>
        <v>29</v>
      </c>
      <c r="G2032" t="str" cm="1">
        <f t="array" aca="1" ref="G2032" ca="1">INDEX(Reel3,Spins[[#This Row],[Stop3]])</f>
        <v>7️⃣</v>
      </c>
      <c r="H2032" t="b">
        <f ca="1">AND(Spins[[#This Row],[Sym1]]=Spins[[#This Row],[Sym2]],Spins[[#This Row],[Sym2]]=Spins[[#This Row],[Sym3]])</f>
        <v>0</v>
      </c>
      <c r="I2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2">
        <f t="shared" si="156"/>
        <v>1</v>
      </c>
      <c r="K2032">
        <f ca="1">Spins[[#This Row],[Mult]]*Spins[[#This Row],[Bet]]</f>
        <v>0</v>
      </c>
      <c r="L2032">
        <f ca="1">Spins[[#This Row],[Payout]]-Spins[[#This Row],[Bet]]</f>
        <v>-1</v>
      </c>
    </row>
    <row r="2033" spans="1:12" x14ac:dyDescent="0.3">
      <c r="A2033">
        <f t="shared" si="152"/>
        <v>2032</v>
      </c>
      <c r="B2033">
        <f t="shared" ca="1" si="153"/>
        <v>27</v>
      </c>
      <c r="C2033" t="str" cm="1">
        <f t="array" aca="1" ref="C2033" ca="1">INDEX(Reel1,Spins[[#This Row],[Stop1]])</f>
        <v>BAR</v>
      </c>
      <c r="D2033">
        <f t="shared" ca="1" si="154"/>
        <v>27</v>
      </c>
      <c r="E2033" t="str" cm="1">
        <f t="array" aca="1" ref="E2033" ca="1">INDEX(Reel2,Spins[[#This Row],[Stop2]])</f>
        <v>BAR</v>
      </c>
      <c r="F2033">
        <f t="shared" ca="1" si="155"/>
        <v>14</v>
      </c>
      <c r="G2033" t="str" cm="1">
        <f t="array" aca="1" ref="G2033" ca="1">INDEX(Reel3,Spins[[#This Row],[Stop3]])</f>
        <v>🍇</v>
      </c>
      <c r="H2033" t="b">
        <f ca="1">AND(Spins[[#This Row],[Sym1]]=Spins[[#This Row],[Sym2]],Spins[[#This Row],[Sym2]]=Spins[[#This Row],[Sym3]])</f>
        <v>0</v>
      </c>
      <c r="I2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2033">
        <f t="shared" si="156"/>
        <v>1</v>
      </c>
      <c r="K2033">
        <f ca="1">Spins[[#This Row],[Mult]]*Spins[[#This Row],[Bet]]</f>
        <v>3</v>
      </c>
      <c r="L2033">
        <f ca="1">Spins[[#This Row],[Payout]]-Spins[[#This Row],[Bet]]</f>
        <v>2</v>
      </c>
    </row>
    <row r="2034" spans="1:12" x14ac:dyDescent="0.3">
      <c r="A2034">
        <f t="shared" si="152"/>
        <v>2033</v>
      </c>
      <c r="B2034">
        <f t="shared" ca="1" si="153"/>
        <v>16</v>
      </c>
      <c r="C2034" t="str" cm="1">
        <f t="array" aca="1" ref="C2034" ca="1">INDEX(Reel1,Spins[[#This Row],[Stop1]])</f>
        <v>🍒</v>
      </c>
      <c r="D2034">
        <f t="shared" ca="1" si="154"/>
        <v>27</v>
      </c>
      <c r="E2034" t="str" cm="1">
        <f t="array" aca="1" ref="E2034" ca="1">INDEX(Reel2,Spins[[#This Row],[Stop2]])</f>
        <v>BAR</v>
      </c>
      <c r="F2034">
        <f t="shared" ca="1" si="155"/>
        <v>9</v>
      </c>
      <c r="G2034" t="str" cm="1">
        <f t="array" aca="1" ref="G2034" ca="1">INDEX(Reel3,Spins[[#This Row],[Stop3]])</f>
        <v>🍒</v>
      </c>
      <c r="H2034" t="b">
        <f ca="1">AND(Spins[[#This Row],[Sym1]]=Spins[[#This Row],[Sym2]],Spins[[#This Row],[Sym2]]=Spins[[#This Row],[Sym3]])</f>
        <v>0</v>
      </c>
      <c r="I2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4">
        <f t="shared" si="156"/>
        <v>1</v>
      </c>
      <c r="K2034">
        <f ca="1">Spins[[#This Row],[Mult]]*Spins[[#This Row],[Bet]]</f>
        <v>0</v>
      </c>
      <c r="L2034">
        <f ca="1">Spins[[#This Row],[Payout]]-Spins[[#This Row],[Bet]]</f>
        <v>-1</v>
      </c>
    </row>
    <row r="2035" spans="1:12" x14ac:dyDescent="0.3">
      <c r="A2035">
        <f t="shared" si="152"/>
        <v>2034</v>
      </c>
      <c r="B2035">
        <f t="shared" ca="1" si="153"/>
        <v>19</v>
      </c>
      <c r="C2035" t="str" cm="1">
        <f t="array" aca="1" ref="C2035" ca="1">INDEX(Reel1,Spins[[#This Row],[Stop1]])</f>
        <v>🍒</v>
      </c>
      <c r="D2035">
        <f t="shared" ca="1" si="154"/>
        <v>9</v>
      </c>
      <c r="E2035" t="str" cm="1">
        <f t="array" aca="1" ref="E2035" ca="1">INDEX(Reel2,Spins[[#This Row],[Stop2]])</f>
        <v>🍋</v>
      </c>
      <c r="F2035">
        <f t="shared" ca="1" si="155"/>
        <v>5</v>
      </c>
      <c r="G2035" t="str" cm="1">
        <f t="array" aca="1" ref="G2035" ca="1">INDEX(Reel3,Spins[[#This Row],[Stop3]])</f>
        <v>🍋</v>
      </c>
      <c r="H2035" t="b">
        <f ca="1">AND(Spins[[#This Row],[Sym1]]=Spins[[#This Row],[Sym2]],Spins[[#This Row],[Sym2]]=Spins[[#This Row],[Sym3]])</f>
        <v>0</v>
      </c>
      <c r="I2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5">
        <f t="shared" si="156"/>
        <v>1</v>
      </c>
      <c r="K2035">
        <f ca="1">Spins[[#This Row],[Mult]]*Spins[[#This Row],[Bet]]</f>
        <v>0</v>
      </c>
      <c r="L2035">
        <f ca="1">Spins[[#This Row],[Payout]]-Spins[[#This Row],[Bet]]</f>
        <v>-1</v>
      </c>
    </row>
    <row r="2036" spans="1:12" x14ac:dyDescent="0.3">
      <c r="A2036">
        <f t="shared" si="152"/>
        <v>2035</v>
      </c>
      <c r="B2036">
        <f t="shared" ca="1" si="153"/>
        <v>29</v>
      </c>
      <c r="C2036" t="str" cm="1">
        <f t="array" aca="1" ref="C2036" ca="1">INDEX(Reel1,Spins[[#This Row],[Stop1]])</f>
        <v>7️⃣</v>
      </c>
      <c r="D2036">
        <f t="shared" ca="1" si="154"/>
        <v>14</v>
      </c>
      <c r="E2036" t="str" cm="1">
        <f t="array" aca="1" ref="E2036" ca="1">INDEX(Reel2,Spins[[#This Row],[Stop2]])</f>
        <v>🍋</v>
      </c>
      <c r="F2036">
        <f t="shared" ca="1" si="155"/>
        <v>28</v>
      </c>
      <c r="G2036" t="str" cm="1">
        <f t="array" aca="1" ref="G2036" ca="1">INDEX(Reel3,Spins[[#This Row],[Stop3]])</f>
        <v>7️⃣</v>
      </c>
      <c r="H2036" t="b">
        <f ca="1">AND(Spins[[#This Row],[Sym1]]=Spins[[#This Row],[Sym2]],Spins[[#This Row],[Sym2]]=Spins[[#This Row],[Sym3]])</f>
        <v>0</v>
      </c>
      <c r="I2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6">
        <f t="shared" si="156"/>
        <v>1</v>
      </c>
      <c r="K2036">
        <f ca="1">Spins[[#This Row],[Mult]]*Spins[[#This Row],[Bet]]</f>
        <v>0</v>
      </c>
      <c r="L2036">
        <f ca="1">Spins[[#This Row],[Payout]]-Spins[[#This Row],[Bet]]</f>
        <v>-1</v>
      </c>
    </row>
    <row r="2037" spans="1:12" x14ac:dyDescent="0.3">
      <c r="A2037">
        <f t="shared" si="152"/>
        <v>2036</v>
      </c>
      <c r="B2037">
        <f t="shared" ca="1" si="153"/>
        <v>26</v>
      </c>
      <c r="C2037" t="str" cm="1">
        <f t="array" aca="1" ref="C2037" ca="1">INDEX(Reel1,Spins[[#This Row],[Stop1]])</f>
        <v>🔔</v>
      </c>
      <c r="D2037">
        <f t="shared" ca="1" si="154"/>
        <v>20</v>
      </c>
      <c r="E2037" t="str" cm="1">
        <f t="array" aca="1" ref="E2037" ca="1">INDEX(Reel2,Spins[[#This Row],[Stop2]])</f>
        <v>🍒</v>
      </c>
      <c r="F2037">
        <f t="shared" ca="1" si="155"/>
        <v>27</v>
      </c>
      <c r="G2037" t="str" cm="1">
        <f t="array" aca="1" ref="G2037" ca="1">INDEX(Reel3,Spins[[#This Row],[Stop3]])</f>
        <v>7️⃣</v>
      </c>
      <c r="H2037" t="b">
        <f ca="1">AND(Spins[[#This Row],[Sym1]]=Spins[[#This Row],[Sym2]],Spins[[#This Row],[Sym2]]=Spins[[#This Row],[Sym3]])</f>
        <v>0</v>
      </c>
      <c r="I2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7">
        <f t="shared" si="156"/>
        <v>1</v>
      </c>
      <c r="K2037">
        <f ca="1">Spins[[#This Row],[Mult]]*Spins[[#This Row],[Bet]]</f>
        <v>0</v>
      </c>
      <c r="L2037">
        <f ca="1">Spins[[#This Row],[Payout]]-Spins[[#This Row],[Bet]]</f>
        <v>-1</v>
      </c>
    </row>
    <row r="2038" spans="1:12" x14ac:dyDescent="0.3">
      <c r="A2038">
        <f t="shared" si="152"/>
        <v>2037</v>
      </c>
      <c r="B2038">
        <f t="shared" ca="1" si="153"/>
        <v>31</v>
      </c>
      <c r="C2038" t="str" cm="1">
        <f t="array" aca="1" ref="C2038" ca="1">INDEX(Reel1,Spins[[#This Row],[Stop1]])</f>
        <v>💎</v>
      </c>
      <c r="D2038">
        <f t="shared" ca="1" si="154"/>
        <v>1</v>
      </c>
      <c r="E2038" t="str" cm="1">
        <f t="array" aca="1" ref="E2038" ca="1">INDEX(Reel2,Spins[[#This Row],[Stop2]])</f>
        <v>🍋</v>
      </c>
      <c r="F2038">
        <f t="shared" ca="1" si="155"/>
        <v>3</v>
      </c>
      <c r="G2038" t="str" cm="1">
        <f t="array" aca="1" ref="G2038" ca="1">INDEX(Reel3,Spins[[#This Row],[Stop3]])</f>
        <v>🍋</v>
      </c>
      <c r="H2038" t="b">
        <f ca="1">AND(Spins[[#This Row],[Sym1]]=Spins[[#This Row],[Sym2]],Spins[[#This Row],[Sym2]]=Spins[[#This Row],[Sym3]])</f>
        <v>0</v>
      </c>
      <c r="I2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8">
        <f t="shared" si="156"/>
        <v>1</v>
      </c>
      <c r="K2038">
        <f ca="1">Spins[[#This Row],[Mult]]*Spins[[#This Row],[Bet]]</f>
        <v>0</v>
      </c>
      <c r="L2038">
        <f ca="1">Spins[[#This Row],[Payout]]-Spins[[#This Row],[Bet]]</f>
        <v>-1</v>
      </c>
    </row>
    <row r="2039" spans="1:12" x14ac:dyDescent="0.3">
      <c r="A2039">
        <f t="shared" si="152"/>
        <v>2038</v>
      </c>
      <c r="B2039">
        <f t="shared" ca="1" si="153"/>
        <v>28</v>
      </c>
      <c r="C2039" t="str" cm="1">
        <f t="array" aca="1" ref="C2039" ca="1">INDEX(Reel1,Spins[[#This Row],[Stop1]])</f>
        <v>BAR</v>
      </c>
      <c r="D2039">
        <f t="shared" ca="1" si="154"/>
        <v>21</v>
      </c>
      <c r="E2039" t="str" cm="1">
        <f t="array" aca="1" ref="E2039" ca="1">INDEX(Reel2,Spins[[#This Row],[Stop2]])</f>
        <v>🍒</v>
      </c>
      <c r="F2039">
        <f t="shared" ca="1" si="155"/>
        <v>30</v>
      </c>
      <c r="G2039" t="str" cm="1">
        <f t="array" aca="1" ref="G2039" ca="1">INDEX(Reel3,Spins[[#This Row],[Stop3]])</f>
        <v>💎</v>
      </c>
      <c r="H2039" t="b">
        <f ca="1">AND(Spins[[#This Row],[Sym1]]=Spins[[#This Row],[Sym2]],Spins[[#This Row],[Sym2]]=Spins[[#This Row],[Sym3]])</f>
        <v>0</v>
      </c>
      <c r="I2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39">
        <f t="shared" si="156"/>
        <v>1</v>
      </c>
      <c r="K2039">
        <f ca="1">Spins[[#This Row],[Mult]]*Spins[[#This Row],[Bet]]</f>
        <v>0</v>
      </c>
      <c r="L2039">
        <f ca="1">Spins[[#This Row],[Payout]]-Spins[[#This Row],[Bet]]</f>
        <v>-1</v>
      </c>
    </row>
    <row r="2040" spans="1:12" x14ac:dyDescent="0.3">
      <c r="A2040">
        <f t="shared" si="152"/>
        <v>2039</v>
      </c>
      <c r="B2040">
        <f t="shared" ca="1" si="153"/>
        <v>24</v>
      </c>
      <c r="C2040" t="str" cm="1">
        <f t="array" aca="1" ref="C2040" ca="1">INDEX(Reel1,Spins[[#This Row],[Stop1]])</f>
        <v>🍇</v>
      </c>
      <c r="D2040">
        <f t="shared" ca="1" si="154"/>
        <v>14</v>
      </c>
      <c r="E2040" t="str" cm="1">
        <f t="array" aca="1" ref="E2040" ca="1">INDEX(Reel2,Spins[[#This Row],[Stop2]])</f>
        <v>🍋</v>
      </c>
      <c r="F2040">
        <f t="shared" ca="1" si="155"/>
        <v>29</v>
      </c>
      <c r="G2040" t="str" cm="1">
        <f t="array" aca="1" ref="G2040" ca="1">INDEX(Reel3,Spins[[#This Row],[Stop3]])</f>
        <v>7️⃣</v>
      </c>
      <c r="H2040" t="b">
        <f ca="1">AND(Spins[[#This Row],[Sym1]]=Spins[[#This Row],[Sym2]],Spins[[#This Row],[Sym2]]=Spins[[#This Row],[Sym3]])</f>
        <v>0</v>
      </c>
      <c r="I2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0">
        <f t="shared" si="156"/>
        <v>1</v>
      </c>
      <c r="K2040">
        <f ca="1">Spins[[#This Row],[Mult]]*Spins[[#This Row],[Bet]]</f>
        <v>0</v>
      </c>
      <c r="L2040">
        <f ca="1">Spins[[#This Row],[Payout]]-Spins[[#This Row],[Bet]]</f>
        <v>-1</v>
      </c>
    </row>
    <row r="2041" spans="1:12" x14ac:dyDescent="0.3">
      <c r="A2041">
        <f t="shared" si="152"/>
        <v>2040</v>
      </c>
      <c r="B2041">
        <f t="shared" ca="1" si="153"/>
        <v>2</v>
      </c>
      <c r="C2041" t="str" cm="1">
        <f t="array" aca="1" ref="C2041" ca="1">INDEX(Reel1,Spins[[#This Row],[Stop1]])</f>
        <v>🍋</v>
      </c>
      <c r="D2041">
        <f t="shared" ca="1" si="154"/>
        <v>3</v>
      </c>
      <c r="E2041" t="str" cm="1">
        <f t="array" aca="1" ref="E2041" ca="1">INDEX(Reel2,Spins[[#This Row],[Stop2]])</f>
        <v>🍋</v>
      </c>
      <c r="F2041">
        <f t="shared" ca="1" si="155"/>
        <v>8</v>
      </c>
      <c r="G2041" t="str" cm="1">
        <f t="array" aca="1" ref="G2041" ca="1">INDEX(Reel3,Spins[[#This Row],[Stop3]])</f>
        <v>🍒</v>
      </c>
      <c r="H2041" t="b">
        <f ca="1">AND(Spins[[#This Row],[Sym1]]=Spins[[#This Row],[Sym2]],Spins[[#This Row],[Sym2]]=Spins[[#This Row],[Sym3]])</f>
        <v>0</v>
      </c>
      <c r="I2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41">
        <f t="shared" si="156"/>
        <v>1</v>
      </c>
      <c r="K2041">
        <f ca="1">Spins[[#This Row],[Mult]]*Spins[[#This Row],[Bet]]</f>
        <v>0.6</v>
      </c>
      <c r="L2041">
        <f ca="1">Spins[[#This Row],[Payout]]-Spins[[#This Row],[Bet]]</f>
        <v>-0.4</v>
      </c>
    </row>
    <row r="2042" spans="1:12" x14ac:dyDescent="0.3">
      <c r="A2042">
        <f t="shared" si="152"/>
        <v>2041</v>
      </c>
      <c r="B2042">
        <f t="shared" ca="1" si="153"/>
        <v>31</v>
      </c>
      <c r="C2042" t="str" cm="1">
        <f t="array" aca="1" ref="C2042" ca="1">INDEX(Reel1,Spins[[#This Row],[Stop1]])</f>
        <v>💎</v>
      </c>
      <c r="D2042">
        <f t="shared" ca="1" si="154"/>
        <v>30</v>
      </c>
      <c r="E2042" t="str" cm="1">
        <f t="array" aca="1" ref="E2042" ca="1">INDEX(Reel2,Spins[[#This Row],[Stop2]])</f>
        <v>7️⃣</v>
      </c>
      <c r="F2042">
        <f t="shared" ca="1" si="155"/>
        <v>11</v>
      </c>
      <c r="G2042" t="str" cm="1">
        <f t="array" aca="1" ref="G2042" ca="1">INDEX(Reel3,Spins[[#This Row],[Stop3]])</f>
        <v>🍒</v>
      </c>
      <c r="H2042" t="b">
        <f ca="1">AND(Spins[[#This Row],[Sym1]]=Spins[[#This Row],[Sym2]],Spins[[#This Row],[Sym2]]=Spins[[#This Row],[Sym3]])</f>
        <v>0</v>
      </c>
      <c r="I2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2">
        <f t="shared" si="156"/>
        <v>1</v>
      </c>
      <c r="K2042">
        <f ca="1">Spins[[#This Row],[Mult]]*Spins[[#This Row],[Bet]]</f>
        <v>0</v>
      </c>
      <c r="L2042">
        <f ca="1">Spins[[#This Row],[Payout]]-Spins[[#This Row],[Bet]]</f>
        <v>-1</v>
      </c>
    </row>
    <row r="2043" spans="1:12" x14ac:dyDescent="0.3">
      <c r="A2043">
        <f t="shared" si="152"/>
        <v>2042</v>
      </c>
      <c r="B2043">
        <f t="shared" ca="1" si="153"/>
        <v>17</v>
      </c>
      <c r="C2043" t="str" cm="1">
        <f t="array" aca="1" ref="C2043" ca="1">INDEX(Reel1,Spins[[#This Row],[Stop1]])</f>
        <v>🍒</v>
      </c>
      <c r="D2043">
        <f t="shared" ca="1" si="154"/>
        <v>27</v>
      </c>
      <c r="E2043" t="str" cm="1">
        <f t="array" aca="1" ref="E2043" ca="1">INDEX(Reel2,Spins[[#This Row],[Stop2]])</f>
        <v>BAR</v>
      </c>
      <c r="F2043">
        <f t="shared" ca="1" si="155"/>
        <v>14</v>
      </c>
      <c r="G2043" t="str" cm="1">
        <f t="array" aca="1" ref="G2043" ca="1">INDEX(Reel3,Spins[[#This Row],[Stop3]])</f>
        <v>🍇</v>
      </c>
      <c r="H2043" t="b">
        <f ca="1">AND(Spins[[#This Row],[Sym1]]=Spins[[#This Row],[Sym2]],Spins[[#This Row],[Sym2]]=Spins[[#This Row],[Sym3]])</f>
        <v>0</v>
      </c>
      <c r="I2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3">
        <f t="shared" si="156"/>
        <v>1</v>
      </c>
      <c r="K2043">
        <f ca="1">Spins[[#This Row],[Mult]]*Spins[[#This Row],[Bet]]</f>
        <v>0</v>
      </c>
      <c r="L2043">
        <f ca="1">Spins[[#This Row],[Payout]]-Spins[[#This Row],[Bet]]</f>
        <v>-1</v>
      </c>
    </row>
    <row r="2044" spans="1:12" x14ac:dyDescent="0.3">
      <c r="A2044">
        <f t="shared" si="152"/>
        <v>2043</v>
      </c>
      <c r="B2044">
        <f t="shared" ca="1" si="153"/>
        <v>28</v>
      </c>
      <c r="C2044" t="str" cm="1">
        <f t="array" aca="1" ref="C2044" ca="1">INDEX(Reel1,Spins[[#This Row],[Stop1]])</f>
        <v>BAR</v>
      </c>
      <c r="D2044">
        <f t="shared" ca="1" si="154"/>
        <v>11</v>
      </c>
      <c r="E2044" t="str" cm="1">
        <f t="array" aca="1" ref="E2044" ca="1">INDEX(Reel2,Spins[[#This Row],[Stop2]])</f>
        <v>🍋</v>
      </c>
      <c r="F2044">
        <f t="shared" ca="1" si="155"/>
        <v>14</v>
      </c>
      <c r="G2044" t="str" cm="1">
        <f t="array" aca="1" ref="G2044" ca="1">INDEX(Reel3,Spins[[#This Row],[Stop3]])</f>
        <v>🍇</v>
      </c>
      <c r="H2044" t="b">
        <f ca="1">AND(Spins[[#This Row],[Sym1]]=Spins[[#This Row],[Sym2]],Spins[[#This Row],[Sym2]]=Spins[[#This Row],[Sym3]])</f>
        <v>0</v>
      </c>
      <c r="I2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4">
        <f t="shared" si="156"/>
        <v>1</v>
      </c>
      <c r="K2044">
        <f ca="1">Spins[[#This Row],[Mult]]*Spins[[#This Row],[Bet]]</f>
        <v>0</v>
      </c>
      <c r="L2044">
        <f ca="1">Spins[[#This Row],[Payout]]-Spins[[#This Row],[Bet]]</f>
        <v>-1</v>
      </c>
    </row>
    <row r="2045" spans="1:12" x14ac:dyDescent="0.3">
      <c r="A2045">
        <f t="shared" si="152"/>
        <v>2044</v>
      </c>
      <c r="B2045">
        <f t="shared" ca="1" si="153"/>
        <v>22</v>
      </c>
      <c r="C2045" t="str" cm="1">
        <f t="array" aca="1" ref="C2045" ca="1">INDEX(Reel1,Spins[[#This Row],[Stop1]])</f>
        <v>🍇</v>
      </c>
      <c r="D2045">
        <f t="shared" ca="1" si="154"/>
        <v>13</v>
      </c>
      <c r="E2045" t="str" cm="1">
        <f t="array" aca="1" ref="E2045" ca="1">INDEX(Reel2,Spins[[#This Row],[Stop2]])</f>
        <v>🍋</v>
      </c>
      <c r="F2045">
        <f t="shared" ca="1" si="155"/>
        <v>8</v>
      </c>
      <c r="G2045" t="str" cm="1">
        <f t="array" aca="1" ref="G2045" ca="1">INDEX(Reel3,Spins[[#This Row],[Stop3]])</f>
        <v>🍒</v>
      </c>
      <c r="H2045" t="b">
        <f ca="1">AND(Spins[[#This Row],[Sym1]]=Spins[[#This Row],[Sym2]],Spins[[#This Row],[Sym2]]=Spins[[#This Row],[Sym3]])</f>
        <v>0</v>
      </c>
      <c r="I2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5">
        <f t="shared" si="156"/>
        <v>1</v>
      </c>
      <c r="K2045">
        <f ca="1">Spins[[#This Row],[Mult]]*Spins[[#This Row],[Bet]]</f>
        <v>0</v>
      </c>
      <c r="L2045">
        <f ca="1">Spins[[#This Row],[Payout]]-Spins[[#This Row],[Bet]]</f>
        <v>-1</v>
      </c>
    </row>
    <row r="2046" spans="1:12" x14ac:dyDescent="0.3">
      <c r="A2046">
        <f t="shared" si="152"/>
        <v>2045</v>
      </c>
      <c r="B2046">
        <f t="shared" ca="1" si="153"/>
        <v>3</v>
      </c>
      <c r="C2046" t="str" cm="1">
        <f t="array" aca="1" ref="C2046" ca="1">INDEX(Reel1,Spins[[#This Row],[Stop1]])</f>
        <v>🍋</v>
      </c>
      <c r="D2046">
        <f t="shared" ca="1" si="154"/>
        <v>20</v>
      </c>
      <c r="E2046" t="str" cm="1">
        <f t="array" aca="1" ref="E2046" ca="1">INDEX(Reel2,Spins[[#This Row],[Stop2]])</f>
        <v>🍒</v>
      </c>
      <c r="F2046">
        <f t="shared" ca="1" si="155"/>
        <v>5</v>
      </c>
      <c r="G2046" t="str" cm="1">
        <f t="array" aca="1" ref="G2046" ca="1">INDEX(Reel3,Spins[[#This Row],[Stop3]])</f>
        <v>🍋</v>
      </c>
      <c r="H2046" t="b">
        <f ca="1">AND(Spins[[#This Row],[Sym1]]=Spins[[#This Row],[Sym2]],Spins[[#This Row],[Sym2]]=Spins[[#This Row],[Sym3]])</f>
        <v>0</v>
      </c>
      <c r="I2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6">
        <f t="shared" si="156"/>
        <v>1</v>
      </c>
      <c r="K2046">
        <f ca="1">Spins[[#This Row],[Mult]]*Spins[[#This Row],[Bet]]</f>
        <v>0</v>
      </c>
      <c r="L2046">
        <f ca="1">Spins[[#This Row],[Payout]]-Spins[[#This Row],[Bet]]</f>
        <v>-1</v>
      </c>
    </row>
    <row r="2047" spans="1:12" x14ac:dyDescent="0.3">
      <c r="A2047">
        <f t="shared" si="152"/>
        <v>2046</v>
      </c>
      <c r="B2047">
        <f t="shared" ca="1" si="153"/>
        <v>16</v>
      </c>
      <c r="C2047" t="str" cm="1">
        <f t="array" aca="1" ref="C2047" ca="1">INDEX(Reel1,Spins[[#This Row],[Stop1]])</f>
        <v>🍒</v>
      </c>
      <c r="D2047">
        <f t="shared" ca="1" si="154"/>
        <v>16</v>
      </c>
      <c r="E2047" t="str" cm="1">
        <f t="array" aca="1" ref="E2047" ca="1">INDEX(Reel2,Spins[[#This Row],[Stop2]])</f>
        <v>🍒</v>
      </c>
      <c r="F2047">
        <f t="shared" ca="1" si="155"/>
        <v>1</v>
      </c>
      <c r="G2047" t="str" cm="1">
        <f t="array" aca="1" ref="G2047" ca="1">INDEX(Reel3,Spins[[#This Row],[Stop3]])</f>
        <v>🍋</v>
      </c>
      <c r="H2047" t="b">
        <f ca="1">AND(Spins[[#This Row],[Sym1]]=Spins[[#This Row],[Sym2]],Spins[[#This Row],[Sym2]]=Spins[[#This Row],[Sym3]])</f>
        <v>0</v>
      </c>
      <c r="I2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47">
        <f t="shared" si="156"/>
        <v>1</v>
      </c>
      <c r="K2047">
        <f ca="1">Spins[[#This Row],[Mult]]*Spins[[#This Row],[Bet]]</f>
        <v>0.8</v>
      </c>
      <c r="L2047">
        <f ca="1">Spins[[#This Row],[Payout]]-Spins[[#This Row],[Bet]]</f>
        <v>-0.19999999999999996</v>
      </c>
    </row>
    <row r="2048" spans="1:12" x14ac:dyDescent="0.3">
      <c r="A2048">
        <f t="shared" si="152"/>
        <v>2047</v>
      </c>
      <c r="B2048">
        <f t="shared" ca="1" si="153"/>
        <v>24</v>
      </c>
      <c r="C2048" t="str" cm="1">
        <f t="array" aca="1" ref="C2048" ca="1">INDEX(Reel1,Spins[[#This Row],[Stop1]])</f>
        <v>🍇</v>
      </c>
      <c r="D2048">
        <f t="shared" ca="1" si="154"/>
        <v>14</v>
      </c>
      <c r="E2048" t="str" cm="1">
        <f t="array" aca="1" ref="E2048" ca="1">INDEX(Reel2,Spins[[#This Row],[Stop2]])</f>
        <v>🍋</v>
      </c>
      <c r="F2048">
        <f t="shared" ca="1" si="155"/>
        <v>15</v>
      </c>
      <c r="G2048" t="str" cm="1">
        <f t="array" aca="1" ref="G2048" ca="1">INDEX(Reel3,Spins[[#This Row],[Stop3]])</f>
        <v>🍇</v>
      </c>
      <c r="H2048" t="b">
        <f ca="1">AND(Spins[[#This Row],[Sym1]]=Spins[[#This Row],[Sym2]],Spins[[#This Row],[Sym2]]=Spins[[#This Row],[Sym3]])</f>
        <v>0</v>
      </c>
      <c r="I2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48">
        <f t="shared" si="156"/>
        <v>1</v>
      </c>
      <c r="K2048">
        <f ca="1">Spins[[#This Row],[Mult]]*Spins[[#This Row],[Bet]]</f>
        <v>0</v>
      </c>
      <c r="L2048">
        <f ca="1">Spins[[#This Row],[Payout]]-Spins[[#This Row],[Bet]]</f>
        <v>-1</v>
      </c>
    </row>
    <row r="2049" spans="1:12" x14ac:dyDescent="0.3">
      <c r="A2049">
        <f t="shared" si="152"/>
        <v>2048</v>
      </c>
      <c r="B2049">
        <f t="shared" ca="1" si="153"/>
        <v>1</v>
      </c>
      <c r="C2049" t="str" cm="1">
        <f t="array" aca="1" ref="C2049" ca="1">INDEX(Reel1,Spins[[#This Row],[Stop1]])</f>
        <v>🍋</v>
      </c>
      <c r="D2049">
        <f t="shared" ca="1" si="154"/>
        <v>10</v>
      </c>
      <c r="E2049" t="str" cm="1">
        <f t="array" aca="1" ref="E2049" ca="1">INDEX(Reel2,Spins[[#This Row],[Stop2]])</f>
        <v>🍋</v>
      </c>
      <c r="F2049">
        <f t="shared" ca="1" si="155"/>
        <v>31</v>
      </c>
      <c r="G2049" t="str" cm="1">
        <f t="array" aca="1" ref="G2049" ca="1">INDEX(Reel3,Spins[[#This Row],[Stop3]])</f>
        <v>💎</v>
      </c>
      <c r="H2049" t="b">
        <f ca="1">AND(Spins[[#This Row],[Sym1]]=Spins[[#This Row],[Sym2]],Spins[[#This Row],[Sym2]]=Spins[[#This Row],[Sym3]])</f>
        <v>0</v>
      </c>
      <c r="I2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49">
        <f t="shared" si="156"/>
        <v>1</v>
      </c>
      <c r="K2049">
        <f ca="1">Spins[[#This Row],[Mult]]*Spins[[#This Row],[Bet]]</f>
        <v>0.6</v>
      </c>
      <c r="L2049">
        <f ca="1">Spins[[#This Row],[Payout]]-Spins[[#This Row],[Bet]]</f>
        <v>-0.4</v>
      </c>
    </row>
    <row r="2050" spans="1:12" x14ac:dyDescent="0.3">
      <c r="A2050">
        <f t="shared" ref="A2050:A2113" si="157">ROW()-1</f>
        <v>2049</v>
      </c>
      <c r="B2050">
        <f t="shared" ref="B2050:B2113" ca="1" si="158">RANDBETWEEN(1,ROWS(Reel1))</f>
        <v>24</v>
      </c>
      <c r="C2050" t="str" cm="1">
        <f t="array" aca="1" ref="C2050" ca="1">INDEX(Reel1,Spins[[#This Row],[Stop1]])</f>
        <v>🍇</v>
      </c>
      <c r="D2050">
        <f t="shared" ref="D2050:D2113" ca="1" si="159">RANDBETWEEN(1,ROWS(Reel2))</f>
        <v>21</v>
      </c>
      <c r="E2050" t="str" cm="1">
        <f t="array" aca="1" ref="E2050" ca="1">INDEX(Reel2,Spins[[#This Row],[Stop2]])</f>
        <v>🍒</v>
      </c>
      <c r="F2050">
        <f t="shared" ref="F2050:F2113" ca="1" si="160">RANDBETWEEN(1,ROWS(Reel3))</f>
        <v>27</v>
      </c>
      <c r="G2050" t="str" cm="1">
        <f t="array" aca="1" ref="G2050" ca="1">INDEX(Reel3,Spins[[#This Row],[Stop3]])</f>
        <v>7️⃣</v>
      </c>
      <c r="H2050" t="b">
        <f ca="1">AND(Spins[[#This Row],[Sym1]]=Spins[[#This Row],[Sym2]],Spins[[#This Row],[Sym2]]=Spins[[#This Row],[Sym3]])</f>
        <v>0</v>
      </c>
      <c r="I2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0">
        <f t="shared" ref="J2050:J2113" si="161">Bet</f>
        <v>1</v>
      </c>
      <c r="K2050">
        <f ca="1">Spins[[#This Row],[Mult]]*Spins[[#This Row],[Bet]]</f>
        <v>0</v>
      </c>
      <c r="L2050">
        <f ca="1">Spins[[#This Row],[Payout]]-Spins[[#This Row],[Bet]]</f>
        <v>-1</v>
      </c>
    </row>
    <row r="2051" spans="1:12" x14ac:dyDescent="0.3">
      <c r="A2051">
        <f t="shared" si="157"/>
        <v>2050</v>
      </c>
      <c r="B2051">
        <f t="shared" ca="1" si="158"/>
        <v>19</v>
      </c>
      <c r="C2051" t="str" cm="1">
        <f t="array" aca="1" ref="C2051" ca="1">INDEX(Reel1,Spins[[#This Row],[Stop1]])</f>
        <v>🍒</v>
      </c>
      <c r="D2051">
        <f t="shared" ca="1" si="159"/>
        <v>11</v>
      </c>
      <c r="E2051" t="str" cm="1">
        <f t="array" aca="1" ref="E2051" ca="1">INDEX(Reel2,Spins[[#This Row],[Stop2]])</f>
        <v>🍋</v>
      </c>
      <c r="F2051">
        <f t="shared" ca="1" si="160"/>
        <v>24</v>
      </c>
      <c r="G2051" t="str" cm="1">
        <f t="array" aca="1" ref="G2051" ca="1">INDEX(Reel3,Spins[[#This Row],[Stop3]])</f>
        <v>BAR</v>
      </c>
      <c r="H2051" t="b">
        <f ca="1">AND(Spins[[#This Row],[Sym1]]=Spins[[#This Row],[Sym2]],Spins[[#This Row],[Sym2]]=Spins[[#This Row],[Sym3]])</f>
        <v>0</v>
      </c>
      <c r="I2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1">
        <f t="shared" si="161"/>
        <v>1</v>
      </c>
      <c r="K2051">
        <f ca="1">Spins[[#This Row],[Mult]]*Spins[[#This Row],[Bet]]</f>
        <v>0</v>
      </c>
      <c r="L2051">
        <f ca="1">Spins[[#This Row],[Payout]]-Spins[[#This Row],[Bet]]</f>
        <v>-1</v>
      </c>
    </row>
    <row r="2052" spans="1:12" x14ac:dyDescent="0.3">
      <c r="A2052">
        <f t="shared" si="157"/>
        <v>2051</v>
      </c>
      <c r="B2052">
        <f t="shared" ca="1" si="158"/>
        <v>29</v>
      </c>
      <c r="C2052" t="str" cm="1">
        <f t="array" aca="1" ref="C2052" ca="1">INDEX(Reel1,Spins[[#This Row],[Stop1]])</f>
        <v>7️⃣</v>
      </c>
      <c r="D2052">
        <f t="shared" ca="1" si="159"/>
        <v>26</v>
      </c>
      <c r="E2052" t="str" cm="1">
        <f t="array" aca="1" ref="E2052" ca="1">INDEX(Reel2,Spins[[#This Row],[Stop2]])</f>
        <v>🔔</v>
      </c>
      <c r="F2052">
        <f t="shared" ca="1" si="160"/>
        <v>3</v>
      </c>
      <c r="G2052" t="str" cm="1">
        <f t="array" aca="1" ref="G2052" ca="1">INDEX(Reel3,Spins[[#This Row],[Stop3]])</f>
        <v>🍋</v>
      </c>
      <c r="H2052" t="b">
        <f ca="1">AND(Spins[[#This Row],[Sym1]]=Spins[[#This Row],[Sym2]],Spins[[#This Row],[Sym2]]=Spins[[#This Row],[Sym3]])</f>
        <v>0</v>
      </c>
      <c r="I2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2">
        <f t="shared" si="161"/>
        <v>1</v>
      </c>
      <c r="K2052">
        <f ca="1">Spins[[#This Row],[Mult]]*Spins[[#This Row],[Bet]]</f>
        <v>0</v>
      </c>
      <c r="L2052">
        <f ca="1">Spins[[#This Row],[Payout]]-Spins[[#This Row],[Bet]]</f>
        <v>-1</v>
      </c>
    </row>
    <row r="2053" spans="1:12" x14ac:dyDescent="0.3">
      <c r="A2053">
        <f t="shared" si="157"/>
        <v>2052</v>
      </c>
      <c r="B2053">
        <f t="shared" ca="1" si="158"/>
        <v>18</v>
      </c>
      <c r="C2053" t="str" cm="1">
        <f t="array" aca="1" ref="C2053" ca="1">INDEX(Reel1,Spins[[#This Row],[Stop1]])</f>
        <v>🍒</v>
      </c>
      <c r="D2053">
        <f t="shared" ca="1" si="159"/>
        <v>5</v>
      </c>
      <c r="E2053" t="str" cm="1">
        <f t="array" aca="1" ref="E2053" ca="1">INDEX(Reel2,Spins[[#This Row],[Stop2]])</f>
        <v>🍋</v>
      </c>
      <c r="F2053">
        <f t="shared" ca="1" si="160"/>
        <v>8</v>
      </c>
      <c r="G2053" t="str" cm="1">
        <f t="array" aca="1" ref="G2053" ca="1">INDEX(Reel3,Spins[[#This Row],[Stop3]])</f>
        <v>🍒</v>
      </c>
      <c r="H2053" t="b">
        <f ca="1">AND(Spins[[#This Row],[Sym1]]=Spins[[#This Row],[Sym2]],Spins[[#This Row],[Sym2]]=Spins[[#This Row],[Sym3]])</f>
        <v>0</v>
      </c>
      <c r="I2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3">
        <f t="shared" si="161"/>
        <v>1</v>
      </c>
      <c r="K2053">
        <f ca="1">Spins[[#This Row],[Mult]]*Spins[[#This Row],[Bet]]</f>
        <v>0</v>
      </c>
      <c r="L2053">
        <f ca="1">Spins[[#This Row],[Payout]]-Spins[[#This Row],[Bet]]</f>
        <v>-1</v>
      </c>
    </row>
    <row r="2054" spans="1:12" x14ac:dyDescent="0.3">
      <c r="A2054">
        <f t="shared" si="157"/>
        <v>2053</v>
      </c>
      <c r="B2054">
        <f t="shared" ca="1" si="158"/>
        <v>16</v>
      </c>
      <c r="C2054" t="str" cm="1">
        <f t="array" aca="1" ref="C2054" ca="1">INDEX(Reel1,Spins[[#This Row],[Stop1]])</f>
        <v>🍒</v>
      </c>
      <c r="D2054">
        <f t="shared" ca="1" si="159"/>
        <v>26</v>
      </c>
      <c r="E2054" t="str" cm="1">
        <f t="array" aca="1" ref="E2054" ca="1">INDEX(Reel2,Spins[[#This Row],[Stop2]])</f>
        <v>🔔</v>
      </c>
      <c r="F2054">
        <f t="shared" ca="1" si="160"/>
        <v>9</v>
      </c>
      <c r="G2054" t="str" cm="1">
        <f t="array" aca="1" ref="G2054" ca="1">INDEX(Reel3,Spins[[#This Row],[Stop3]])</f>
        <v>🍒</v>
      </c>
      <c r="H2054" t="b">
        <f ca="1">AND(Spins[[#This Row],[Sym1]]=Spins[[#This Row],[Sym2]],Spins[[#This Row],[Sym2]]=Spins[[#This Row],[Sym3]])</f>
        <v>0</v>
      </c>
      <c r="I2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4">
        <f t="shared" si="161"/>
        <v>1</v>
      </c>
      <c r="K2054">
        <f ca="1">Spins[[#This Row],[Mult]]*Spins[[#This Row],[Bet]]</f>
        <v>0</v>
      </c>
      <c r="L2054">
        <f ca="1">Spins[[#This Row],[Payout]]-Spins[[#This Row],[Bet]]</f>
        <v>-1</v>
      </c>
    </row>
    <row r="2055" spans="1:12" x14ac:dyDescent="0.3">
      <c r="A2055">
        <f t="shared" si="157"/>
        <v>2054</v>
      </c>
      <c r="B2055">
        <f t="shared" ca="1" si="158"/>
        <v>17</v>
      </c>
      <c r="C2055" t="str" cm="1">
        <f t="array" aca="1" ref="C2055" ca="1">INDEX(Reel1,Spins[[#This Row],[Stop1]])</f>
        <v>🍒</v>
      </c>
      <c r="D2055">
        <f t="shared" ca="1" si="159"/>
        <v>15</v>
      </c>
      <c r="E2055" t="str" cm="1">
        <f t="array" aca="1" ref="E2055" ca="1">INDEX(Reel2,Spins[[#This Row],[Stop2]])</f>
        <v>🍒</v>
      </c>
      <c r="F2055">
        <f t="shared" ca="1" si="160"/>
        <v>25</v>
      </c>
      <c r="G2055" t="str" cm="1">
        <f t="array" aca="1" ref="G2055" ca="1">INDEX(Reel3,Spins[[#This Row],[Stop3]])</f>
        <v>BAR</v>
      </c>
      <c r="H2055" t="b">
        <f ca="1">AND(Spins[[#This Row],[Sym1]]=Spins[[#This Row],[Sym2]],Spins[[#This Row],[Sym2]]=Spins[[#This Row],[Sym3]])</f>
        <v>0</v>
      </c>
      <c r="I2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55">
        <f t="shared" si="161"/>
        <v>1</v>
      </c>
      <c r="K2055">
        <f ca="1">Spins[[#This Row],[Mult]]*Spins[[#This Row],[Bet]]</f>
        <v>0.8</v>
      </c>
      <c r="L2055">
        <f ca="1">Spins[[#This Row],[Payout]]-Spins[[#This Row],[Bet]]</f>
        <v>-0.19999999999999996</v>
      </c>
    </row>
    <row r="2056" spans="1:12" x14ac:dyDescent="0.3">
      <c r="A2056">
        <f t="shared" si="157"/>
        <v>2055</v>
      </c>
      <c r="B2056">
        <f t="shared" ca="1" si="158"/>
        <v>19</v>
      </c>
      <c r="C2056" t="str" cm="1">
        <f t="array" aca="1" ref="C2056" ca="1">INDEX(Reel1,Spins[[#This Row],[Stop1]])</f>
        <v>🍒</v>
      </c>
      <c r="D2056">
        <f t="shared" ca="1" si="159"/>
        <v>3</v>
      </c>
      <c r="E2056" t="str" cm="1">
        <f t="array" aca="1" ref="E2056" ca="1">INDEX(Reel2,Spins[[#This Row],[Stop2]])</f>
        <v>🍋</v>
      </c>
      <c r="F2056">
        <f t="shared" ca="1" si="160"/>
        <v>8</v>
      </c>
      <c r="G2056" t="str" cm="1">
        <f t="array" aca="1" ref="G2056" ca="1">INDEX(Reel3,Spins[[#This Row],[Stop3]])</f>
        <v>🍒</v>
      </c>
      <c r="H2056" t="b">
        <f ca="1">AND(Spins[[#This Row],[Sym1]]=Spins[[#This Row],[Sym2]],Spins[[#This Row],[Sym2]]=Spins[[#This Row],[Sym3]])</f>
        <v>0</v>
      </c>
      <c r="I2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6">
        <f t="shared" si="161"/>
        <v>1</v>
      </c>
      <c r="K2056">
        <f ca="1">Spins[[#This Row],[Mult]]*Spins[[#This Row],[Bet]]</f>
        <v>0</v>
      </c>
      <c r="L2056">
        <f ca="1">Spins[[#This Row],[Payout]]-Spins[[#This Row],[Bet]]</f>
        <v>-1</v>
      </c>
    </row>
    <row r="2057" spans="1:12" x14ac:dyDescent="0.3">
      <c r="A2057">
        <f t="shared" si="157"/>
        <v>2056</v>
      </c>
      <c r="B2057">
        <f t="shared" ca="1" si="158"/>
        <v>27</v>
      </c>
      <c r="C2057" t="str" cm="1">
        <f t="array" aca="1" ref="C2057" ca="1">INDEX(Reel1,Spins[[#This Row],[Stop1]])</f>
        <v>BAR</v>
      </c>
      <c r="D2057">
        <f t="shared" ca="1" si="159"/>
        <v>1</v>
      </c>
      <c r="E2057" t="str" cm="1">
        <f t="array" aca="1" ref="E2057" ca="1">INDEX(Reel2,Spins[[#This Row],[Stop2]])</f>
        <v>🍋</v>
      </c>
      <c r="F2057">
        <f t="shared" ca="1" si="160"/>
        <v>13</v>
      </c>
      <c r="G2057" t="str" cm="1">
        <f t="array" aca="1" ref="G2057" ca="1">INDEX(Reel3,Spins[[#This Row],[Stop3]])</f>
        <v>🍇</v>
      </c>
      <c r="H2057" t="b">
        <f ca="1">AND(Spins[[#This Row],[Sym1]]=Spins[[#This Row],[Sym2]],Spins[[#This Row],[Sym2]]=Spins[[#This Row],[Sym3]])</f>
        <v>0</v>
      </c>
      <c r="I2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7">
        <f t="shared" si="161"/>
        <v>1</v>
      </c>
      <c r="K2057">
        <f ca="1">Spins[[#This Row],[Mult]]*Spins[[#This Row],[Bet]]</f>
        <v>0</v>
      </c>
      <c r="L2057">
        <f ca="1">Spins[[#This Row],[Payout]]-Spins[[#This Row],[Bet]]</f>
        <v>-1</v>
      </c>
    </row>
    <row r="2058" spans="1:12" x14ac:dyDescent="0.3">
      <c r="A2058">
        <f t="shared" si="157"/>
        <v>2057</v>
      </c>
      <c r="B2058">
        <f t="shared" ca="1" si="158"/>
        <v>15</v>
      </c>
      <c r="C2058" t="str" cm="1">
        <f t="array" aca="1" ref="C2058" ca="1">INDEX(Reel1,Spins[[#This Row],[Stop1]])</f>
        <v>🍒</v>
      </c>
      <c r="D2058">
        <f t="shared" ca="1" si="159"/>
        <v>9</v>
      </c>
      <c r="E2058" t="str" cm="1">
        <f t="array" aca="1" ref="E2058" ca="1">INDEX(Reel2,Spins[[#This Row],[Stop2]])</f>
        <v>🍋</v>
      </c>
      <c r="F2058">
        <f t="shared" ca="1" si="160"/>
        <v>13</v>
      </c>
      <c r="G2058" t="str" cm="1">
        <f t="array" aca="1" ref="G2058" ca="1">INDEX(Reel3,Spins[[#This Row],[Stop3]])</f>
        <v>🍇</v>
      </c>
      <c r="H2058" t="b">
        <f ca="1">AND(Spins[[#This Row],[Sym1]]=Spins[[#This Row],[Sym2]],Spins[[#This Row],[Sym2]]=Spins[[#This Row],[Sym3]])</f>
        <v>0</v>
      </c>
      <c r="I2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8">
        <f t="shared" si="161"/>
        <v>1</v>
      </c>
      <c r="K2058">
        <f ca="1">Spins[[#This Row],[Mult]]*Spins[[#This Row],[Bet]]</f>
        <v>0</v>
      </c>
      <c r="L2058">
        <f ca="1">Spins[[#This Row],[Payout]]-Spins[[#This Row],[Bet]]</f>
        <v>-1</v>
      </c>
    </row>
    <row r="2059" spans="1:12" x14ac:dyDescent="0.3">
      <c r="A2059">
        <f t="shared" si="157"/>
        <v>2058</v>
      </c>
      <c r="B2059">
        <f t="shared" ca="1" si="158"/>
        <v>12</v>
      </c>
      <c r="C2059" t="str" cm="1">
        <f t="array" aca="1" ref="C2059" ca="1">INDEX(Reel1,Spins[[#This Row],[Stop1]])</f>
        <v>🍋</v>
      </c>
      <c r="D2059">
        <f t="shared" ca="1" si="159"/>
        <v>18</v>
      </c>
      <c r="E2059" t="str" cm="1">
        <f t="array" aca="1" ref="E2059" ca="1">INDEX(Reel2,Spins[[#This Row],[Stop2]])</f>
        <v>🍒</v>
      </c>
      <c r="F2059">
        <f t="shared" ca="1" si="160"/>
        <v>14</v>
      </c>
      <c r="G2059" t="str" cm="1">
        <f t="array" aca="1" ref="G2059" ca="1">INDEX(Reel3,Spins[[#This Row],[Stop3]])</f>
        <v>🍇</v>
      </c>
      <c r="H2059" t="b">
        <f ca="1">AND(Spins[[#This Row],[Sym1]]=Spins[[#This Row],[Sym2]],Spins[[#This Row],[Sym2]]=Spins[[#This Row],[Sym3]])</f>
        <v>0</v>
      </c>
      <c r="I2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59">
        <f t="shared" si="161"/>
        <v>1</v>
      </c>
      <c r="K2059">
        <f ca="1">Spins[[#This Row],[Mult]]*Spins[[#This Row],[Bet]]</f>
        <v>0</v>
      </c>
      <c r="L2059">
        <f ca="1">Spins[[#This Row],[Payout]]-Spins[[#This Row],[Bet]]</f>
        <v>-1</v>
      </c>
    </row>
    <row r="2060" spans="1:12" x14ac:dyDescent="0.3">
      <c r="A2060">
        <f t="shared" si="157"/>
        <v>2059</v>
      </c>
      <c r="B2060">
        <f t="shared" ca="1" si="158"/>
        <v>22</v>
      </c>
      <c r="C2060" t="str" cm="1">
        <f t="array" aca="1" ref="C2060" ca="1">INDEX(Reel1,Spins[[#This Row],[Stop1]])</f>
        <v>🍇</v>
      </c>
      <c r="D2060">
        <f t="shared" ca="1" si="159"/>
        <v>14</v>
      </c>
      <c r="E2060" t="str" cm="1">
        <f t="array" aca="1" ref="E2060" ca="1">INDEX(Reel2,Spins[[#This Row],[Stop2]])</f>
        <v>🍋</v>
      </c>
      <c r="F2060">
        <f t="shared" ca="1" si="160"/>
        <v>24</v>
      </c>
      <c r="G2060" t="str" cm="1">
        <f t="array" aca="1" ref="G2060" ca="1">INDEX(Reel3,Spins[[#This Row],[Stop3]])</f>
        <v>BAR</v>
      </c>
      <c r="H2060" t="b">
        <f ca="1">AND(Spins[[#This Row],[Sym1]]=Spins[[#This Row],[Sym2]],Spins[[#This Row],[Sym2]]=Spins[[#This Row],[Sym3]])</f>
        <v>0</v>
      </c>
      <c r="I2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0">
        <f t="shared" si="161"/>
        <v>1</v>
      </c>
      <c r="K2060">
        <f ca="1">Spins[[#This Row],[Mult]]*Spins[[#This Row],[Bet]]</f>
        <v>0</v>
      </c>
      <c r="L2060">
        <f ca="1">Spins[[#This Row],[Payout]]-Spins[[#This Row],[Bet]]</f>
        <v>-1</v>
      </c>
    </row>
    <row r="2061" spans="1:12" x14ac:dyDescent="0.3">
      <c r="A2061">
        <f t="shared" si="157"/>
        <v>2060</v>
      </c>
      <c r="B2061">
        <f t="shared" ca="1" si="158"/>
        <v>16</v>
      </c>
      <c r="C2061" t="str" cm="1">
        <f t="array" aca="1" ref="C2061" ca="1">INDEX(Reel1,Spins[[#This Row],[Stop1]])</f>
        <v>🍒</v>
      </c>
      <c r="D2061">
        <f t="shared" ca="1" si="159"/>
        <v>17</v>
      </c>
      <c r="E2061" t="str" cm="1">
        <f t="array" aca="1" ref="E2061" ca="1">INDEX(Reel2,Spins[[#This Row],[Stop2]])</f>
        <v>🍒</v>
      </c>
      <c r="F2061">
        <f t="shared" ca="1" si="160"/>
        <v>18</v>
      </c>
      <c r="G2061" t="str" cm="1">
        <f t="array" aca="1" ref="G2061" ca="1">INDEX(Reel3,Spins[[#This Row],[Stop3]])</f>
        <v>🔔</v>
      </c>
      <c r="H2061" t="b">
        <f ca="1">AND(Spins[[#This Row],[Sym1]]=Spins[[#This Row],[Sym2]],Spins[[#This Row],[Sym2]]=Spins[[#This Row],[Sym3]])</f>
        <v>0</v>
      </c>
      <c r="I2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61">
        <f t="shared" si="161"/>
        <v>1</v>
      </c>
      <c r="K2061">
        <f ca="1">Spins[[#This Row],[Mult]]*Spins[[#This Row],[Bet]]</f>
        <v>0.8</v>
      </c>
      <c r="L2061">
        <f ca="1">Spins[[#This Row],[Payout]]-Spins[[#This Row],[Bet]]</f>
        <v>-0.19999999999999996</v>
      </c>
    </row>
    <row r="2062" spans="1:12" x14ac:dyDescent="0.3">
      <c r="A2062">
        <f t="shared" si="157"/>
        <v>2061</v>
      </c>
      <c r="B2062">
        <f t="shared" ca="1" si="158"/>
        <v>24</v>
      </c>
      <c r="C2062" t="str" cm="1">
        <f t="array" aca="1" ref="C2062" ca="1">INDEX(Reel1,Spins[[#This Row],[Stop1]])</f>
        <v>🍇</v>
      </c>
      <c r="D2062">
        <f t="shared" ca="1" si="159"/>
        <v>7</v>
      </c>
      <c r="E2062" t="str" cm="1">
        <f t="array" aca="1" ref="E2062" ca="1">INDEX(Reel2,Spins[[#This Row],[Stop2]])</f>
        <v>🍋</v>
      </c>
      <c r="F2062">
        <f t="shared" ca="1" si="160"/>
        <v>17</v>
      </c>
      <c r="G2062" t="str" cm="1">
        <f t="array" aca="1" ref="G2062" ca="1">INDEX(Reel3,Spins[[#This Row],[Stop3]])</f>
        <v>🍇</v>
      </c>
      <c r="H2062" t="b">
        <f ca="1">AND(Spins[[#This Row],[Sym1]]=Spins[[#This Row],[Sym2]],Spins[[#This Row],[Sym2]]=Spins[[#This Row],[Sym3]])</f>
        <v>0</v>
      </c>
      <c r="I2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2">
        <f t="shared" si="161"/>
        <v>1</v>
      </c>
      <c r="K2062">
        <f ca="1">Spins[[#This Row],[Mult]]*Spins[[#This Row],[Bet]]</f>
        <v>0</v>
      </c>
      <c r="L2062">
        <f ca="1">Spins[[#This Row],[Payout]]-Spins[[#This Row],[Bet]]</f>
        <v>-1</v>
      </c>
    </row>
    <row r="2063" spans="1:12" x14ac:dyDescent="0.3">
      <c r="A2063">
        <f t="shared" si="157"/>
        <v>2062</v>
      </c>
      <c r="B2063">
        <f t="shared" ca="1" si="158"/>
        <v>1</v>
      </c>
      <c r="C2063" t="str" cm="1">
        <f t="array" aca="1" ref="C2063" ca="1">INDEX(Reel1,Spins[[#This Row],[Stop1]])</f>
        <v>🍋</v>
      </c>
      <c r="D2063">
        <f t="shared" ca="1" si="159"/>
        <v>1</v>
      </c>
      <c r="E2063" t="str" cm="1">
        <f t="array" aca="1" ref="E2063" ca="1">INDEX(Reel2,Spins[[#This Row],[Stop2]])</f>
        <v>🍋</v>
      </c>
      <c r="F2063">
        <f t="shared" ca="1" si="160"/>
        <v>22</v>
      </c>
      <c r="G2063" t="str" cm="1">
        <f t="array" aca="1" ref="G2063" ca="1">INDEX(Reel3,Spins[[#This Row],[Stop3]])</f>
        <v>🔔</v>
      </c>
      <c r="H2063" t="b">
        <f ca="1">AND(Spins[[#This Row],[Sym1]]=Spins[[#This Row],[Sym2]],Spins[[#This Row],[Sym2]]=Spins[[#This Row],[Sym3]])</f>
        <v>0</v>
      </c>
      <c r="I2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63">
        <f t="shared" si="161"/>
        <v>1</v>
      </c>
      <c r="K2063">
        <f ca="1">Spins[[#This Row],[Mult]]*Spins[[#This Row],[Bet]]</f>
        <v>0.6</v>
      </c>
      <c r="L2063">
        <f ca="1">Spins[[#This Row],[Payout]]-Spins[[#This Row],[Bet]]</f>
        <v>-0.4</v>
      </c>
    </row>
    <row r="2064" spans="1:12" x14ac:dyDescent="0.3">
      <c r="A2064">
        <f t="shared" si="157"/>
        <v>2063</v>
      </c>
      <c r="B2064">
        <f t="shared" ca="1" si="158"/>
        <v>1</v>
      </c>
      <c r="C2064" t="str" cm="1">
        <f t="array" aca="1" ref="C2064" ca="1">INDEX(Reel1,Spins[[#This Row],[Stop1]])</f>
        <v>🍋</v>
      </c>
      <c r="D2064">
        <f t="shared" ca="1" si="159"/>
        <v>5</v>
      </c>
      <c r="E2064" t="str" cm="1">
        <f t="array" aca="1" ref="E2064" ca="1">INDEX(Reel2,Spins[[#This Row],[Stop2]])</f>
        <v>🍋</v>
      </c>
      <c r="F2064">
        <f t="shared" ca="1" si="160"/>
        <v>6</v>
      </c>
      <c r="G2064" t="str" cm="1">
        <f t="array" aca="1" ref="G2064" ca="1">INDEX(Reel3,Spins[[#This Row],[Stop3]])</f>
        <v>🍒</v>
      </c>
      <c r="H2064" t="b">
        <f ca="1">AND(Spins[[#This Row],[Sym1]]=Spins[[#This Row],[Sym2]],Spins[[#This Row],[Sym2]]=Spins[[#This Row],[Sym3]])</f>
        <v>0</v>
      </c>
      <c r="I2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64">
        <f t="shared" si="161"/>
        <v>1</v>
      </c>
      <c r="K2064">
        <f ca="1">Spins[[#This Row],[Mult]]*Spins[[#This Row],[Bet]]</f>
        <v>0.6</v>
      </c>
      <c r="L2064">
        <f ca="1">Spins[[#This Row],[Payout]]-Spins[[#This Row],[Bet]]</f>
        <v>-0.4</v>
      </c>
    </row>
    <row r="2065" spans="1:12" x14ac:dyDescent="0.3">
      <c r="A2065">
        <f t="shared" si="157"/>
        <v>2064</v>
      </c>
      <c r="B2065">
        <f t="shared" ca="1" si="158"/>
        <v>6</v>
      </c>
      <c r="C2065" t="str" cm="1">
        <f t="array" aca="1" ref="C2065" ca="1">INDEX(Reel1,Spins[[#This Row],[Stop1]])</f>
        <v>🍋</v>
      </c>
      <c r="D2065">
        <f t="shared" ca="1" si="159"/>
        <v>16</v>
      </c>
      <c r="E2065" t="str" cm="1">
        <f t="array" aca="1" ref="E2065" ca="1">INDEX(Reel2,Spins[[#This Row],[Stop2]])</f>
        <v>🍒</v>
      </c>
      <c r="F2065">
        <f t="shared" ca="1" si="160"/>
        <v>7</v>
      </c>
      <c r="G2065" t="str" cm="1">
        <f t="array" aca="1" ref="G2065" ca="1">INDEX(Reel3,Spins[[#This Row],[Stop3]])</f>
        <v>🍒</v>
      </c>
      <c r="H2065" t="b">
        <f ca="1">AND(Spins[[#This Row],[Sym1]]=Spins[[#This Row],[Sym2]],Spins[[#This Row],[Sym2]]=Spins[[#This Row],[Sym3]])</f>
        <v>0</v>
      </c>
      <c r="I2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5">
        <f t="shared" si="161"/>
        <v>1</v>
      </c>
      <c r="K2065">
        <f ca="1">Spins[[#This Row],[Mult]]*Spins[[#This Row],[Bet]]</f>
        <v>0</v>
      </c>
      <c r="L2065">
        <f ca="1">Spins[[#This Row],[Payout]]-Spins[[#This Row],[Bet]]</f>
        <v>-1</v>
      </c>
    </row>
    <row r="2066" spans="1:12" x14ac:dyDescent="0.3">
      <c r="A2066">
        <f t="shared" si="157"/>
        <v>2065</v>
      </c>
      <c r="B2066">
        <f t="shared" ca="1" si="158"/>
        <v>30</v>
      </c>
      <c r="C2066" t="str" cm="1">
        <f t="array" aca="1" ref="C2066" ca="1">INDEX(Reel1,Spins[[#This Row],[Stop1]])</f>
        <v>7️⃣</v>
      </c>
      <c r="D2066">
        <f t="shared" ca="1" si="159"/>
        <v>9</v>
      </c>
      <c r="E2066" t="str" cm="1">
        <f t="array" aca="1" ref="E2066" ca="1">INDEX(Reel2,Spins[[#This Row],[Stop2]])</f>
        <v>🍋</v>
      </c>
      <c r="F2066">
        <f t="shared" ca="1" si="160"/>
        <v>3</v>
      </c>
      <c r="G2066" t="str" cm="1">
        <f t="array" aca="1" ref="G2066" ca="1">INDEX(Reel3,Spins[[#This Row],[Stop3]])</f>
        <v>🍋</v>
      </c>
      <c r="H2066" t="b">
        <f ca="1">AND(Spins[[#This Row],[Sym1]]=Spins[[#This Row],[Sym2]],Spins[[#This Row],[Sym2]]=Spins[[#This Row],[Sym3]])</f>
        <v>0</v>
      </c>
      <c r="I2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6">
        <f t="shared" si="161"/>
        <v>1</v>
      </c>
      <c r="K2066">
        <f ca="1">Spins[[#This Row],[Mult]]*Spins[[#This Row],[Bet]]</f>
        <v>0</v>
      </c>
      <c r="L2066">
        <f ca="1">Spins[[#This Row],[Payout]]-Spins[[#This Row],[Bet]]</f>
        <v>-1</v>
      </c>
    </row>
    <row r="2067" spans="1:12" x14ac:dyDescent="0.3">
      <c r="A2067">
        <f t="shared" si="157"/>
        <v>2066</v>
      </c>
      <c r="B2067">
        <f t="shared" ca="1" si="158"/>
        <v>22</v>
      </c>
      <c r="C2067" t="str" cm="1">
        <f t="array" aca="1" ref="C2067" ca="1">INDEX(Reel1,Spins[[#This Row],[Stop1]])</f>
        <v>🍇</v>
      </c>
      <c r="D2067">
        <f t="shared" ca="1" si="159"/>
        <v>7</v>
      </c>
      <c r="E2067" t="str" cm="1">
        <f t="array" aca="1" ref="E2067" ca="1">INDEX(Reel2,Spins[[#This Row],[Stop2]])</f>
        <v>🍋</v>
      </c>
      <c r="F2067">
        <f t="shared" ca="1" si="160"/>
        <v>29</v>
      </c>
      <c r="G2067" t="str" cm="1">
        <f t="array" aca="1" ref="G2067" ca="1">INDEX(Reel3,Spins[[#This Row],[Stop3]])</f>
        <v>7️⃣</v>
      </c>
      <c r="H2067" t="b">
        <f ca="1">AND(Spins[[#This Row],[Sym1]]=Spins[[#This Row],[Sym2]],Spins[[#This Row],[Sym2]]=Spins[[#This Row],[Sym3]])</f>
        <v>0</v>
      </c>
      <c r="I2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7">
        <f t="shared" si="161"/>
        <v>1</v>
      </c>
      <c r="K2067">
        <f ca="1">Spins[[#This Row],[Mult]]*Spins[[#This Row],[Bet]]</f>
        <v>0</v>
      </c>
      <c r="L2067">
        <f ca="1">Spins[[#This Row],[Payout]]-Spins[[#This Row],[Bet]]</f>
        <v>-1</v>
      </c>
    </row>
    <row r="2068" spans="1:12" x14ac:dyDescent="0.3">
      <c r="A2068">
        <f t="shared" si="157"/>
        <v>2067</v>
      </c>
      <c r="B2068">
        <f t="shared" ca="1" si="158"/>
        <v>3</v>
      </c>
      <c r="C2068" t="str" cm="1">
        <f t="array" aca="1" ref="C2068" ca="1">INDEX(Reel1,Spins[[#This Row],[Stop1]])</f>
        <v>🍋</v>
      </c>
      <c r="D2068">
        <f t="shared" ca="1" si="159"/>
        <v>31</v>
      </c>
      <c r="E2068" t="str" cm="1">
        <f t="array" aca="1" ref="E2068" ca="1">INDEX(Reel2,Spins[[#This Row],[Stop2]])</f>
        <v>💎</v>
      </c>
      <c r="F2068">
        <f t="shared" ca="1" si="160"/>
        <v>23</v>
      </c>
      <c r="G2068" t="str" cm="1">
        <f t="array" aca="1" ref="G2068" ca="1">INDEX(Reel3,Spins[[#This Row],[Stop3]])</f>
        <v>BAR</v>
      </c>
      <c r="H2068" t="b">
        <f ca="1">AND(Spins[[#This Row],[Sym1]]=Spins[[#This Row],[Sym2]],Spins[[#This Row],[Sym2]]=Spins[[#This Row],[Sym3]])</f>
        <v>0</v>
      </c>
      <c r="I2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8">
        <f t="shared" si="161"/>
        <v>1</v>
      </c>
      <c r="K2068">
        <f ca="1">Spins[[#This Row],[Mult]]*Spins[[#This Row],[Bet]]</f>
        <v>0</v>
      </c>
      <c r="L2068">
        <f ca="1">Spins[[#This Row],[Payout]]-Spins[[#This Row],[Bet]]</f>
        <v>-1</v>
      </c>
    </row>
    <row r="2069" spans="1:12" x14ac:dyDescent="0.3">
      <c r="A2069">
        <f t="shared" si="157"/>
        <v>2068</v>
      </c>
      <c r="B2069">
        <f t="shared" ca="1" si="158"/>
        <v>20</v>
      </c>
      <c r="C2069" t="str" cm="1">
        <f t="array" aca="1" ref="C2069" ca="1">INDEX(Reel1,Spins[[#This Row],[Stop1]])</f>
        <v>🍒</v>
      </c>
      <c r="D2069">
        <f t="shared" ca="1" si="159"/>
        <v>22</v>
      </c>
      <c r="E2069" t="str" cm="1">
        <f t="array" aca="1" ref="E2069" ca="1">INDEX(Reel2,Spins[[#This Row],[Stop2]])</f>
        <v>🍇</v>
      </c>
      <c r="F2069">
        <f t="shared" ca="1" si="160"/>
        <v>3</v>
      </c>
      <c r="G2069" t="str" cm="1">
        <f t="array" aca="1" ref="G2069" ca="1">INDEX(Reel3,Spins[[#This Row],[Stop3]])</f>
        <v>🍋</v>
      </c>
      <c r="H2069" t="b">
        <f ca="1">AND(Spins[[#This Row],[Sym1]]=Spins[[#This Row],[Sym2]],Spins[[#This Row],[Sym2]]=Spins[[#This Row],[Sym3]])</f>
        <v>0</v>
      </c>
      <c r="I2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69">
        <f t="shared" si="161"/>
        <v>1</v>
      </c>
      <c r="K2069">
        <f ca="1">Spins[[#This Row],[Mult]]*Spins[[#This Row],[Bet]]</f>
        <v>0</v>
      </c>
      <c r="L2069">
        <f ca="1">Spins[[#This Row],[Payout]]-Spins[[#This Row],[Bet]]</f>
        <v>-1</v>
      </c>
    </row>
    <row r="2070" spans="1:12" x14ac:dyDescent="0.3">
      <c r="A2070">
        <f t="shared" si="157"/>
        <v>2069</v>
      </c>
      <c r="B2070">
        <f t="shared" ca="1" si="158"/>
        <v>29</v>
      </c>
      <c r="C2070" t="str" cm="1">
        <f t="array" aca="1" ref="C2070" ca="1">INDEX(Reel1,Spins[[#This Row],[Stop1]])</f>
        <v>7️⃣</v>
      </c>
      <c r="D2070">
        <f t="shared" ca="1" si="159"/>
        <v>23</v>
      </c>
      <c r="E2070" t="str" cm="1">
        <f t="array" aca="1" ref="E2070" ca="1">INDEX(Reel2,Spins[[#This Row],[Stop2]])</f>
        <v>🍇</v>
      </c>
      <c r="F2070">
        <f t="shared" ca="1" si="160"/>
        <v>17</v>
      </c>
      <c r="G2070" t="str" cm="1">
        <f t="array" aca="1" ref="G2070" ca="1">INDEX(Reel3,Spins[[#This Row],[Stop3]])</f>
        <v>🍇</v>
      </c>
      <c r="H2070" t="b">
        <f ca="1">AND(Spins[[#This Row],[Sym1]]=Spins[[#This Row],[Sym2]],Spins[[#This Row],[Sym2]]=Spins[[#This Row],[Sym3]])</f>
        <v>0</v>
      </c>
      <c r="I2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0">
        <f t="shared" si="161"/>
        <v>1</v>
      </c>
      <c r="K2070">
        <f ca="1">Spins[[#This Row],[Mult]]*Spins[[#This Row],[Bet]]</f>
        <v>0</v>
      </c>
      <c r="L2070">
        <f ca="1">Spins[[#This Row],[Payout]]-Spins[[#This Row],[Bet]]</f>
        <v>-1</v>
      </c>
    </row>
    <row r="2071" spans="1:12" x14ac:dyDescent="0.3">
      <c r="A2071">
        <f t="shared" si="157"/>
        <v>2070</v>
      </c>
      <c r="B2071">
        <f t="shared" ca="1" si="158"/>
        <v>31</v>
      </c>
      <c r="C2071" t="str" cm="1">
        <f t="array" aca="1" ref="C2071" ca="1">INDEX(Reel1,Spins[[#This Row],[Stop1]])</f>
        <v>💎</v>
      </c>
      <c r="D2071">
        <f t="shared" ca="1" si="159"/>
        <v>4</v>
      </c>
      <c r="E2071" t="str" cm="1">
        <f t="array" aca="1" ref="E2071" ca="1">INDEX(Reel2,Spins[[#This Row],[Stop2]])</f>
        <v>🍋</v>
      </c>
      <c r="F2071">
        <f t="shared" ca="1" si="160"/>
        <v>6</v>
      </c>
      <c r="G2071" t="str" cm="1">
        <f t="array" aca="1" ref="G2071" ca="1">INDEX(Reel3,Spins[[#This Row],[Stop3]])</f>
        <v>🍒</v>
      </c>
      <c r="H2071" t="b">
        <f ca="1">AND(Spins[[#This Row],[Sym1]]=Spins[[#This Row],[Sym2]],Spins[[#This Row],[Sym2]]=Spins[[#This Row],[Sym3]])</f>
        <v>0</v>
      </c>
      <c r="I2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1">
        <f t="shared" si="161"/>
        <v>1</v>
      </c>
      <c r="K2071">
        <f ca="1">Spins[[#This Row],[Mult]]*Spins[[#This Row],[Bet]]</f>
        <v>0</v>
      </c>
      <c r="L2071">
        <f ca="1">Spins[[#This Row],[Payout]]-Spins[[#This Row],[Bet]]</f>
        <v>-1</v>
      </c>
    </row>
    <row r="2072" spans="1:12" x14ac:dyDescent="0.3">
      <c r="A2072">
        <f t="shared" si="157"/>
        <v>2071</v>
      </c>
      <c r="B2072">
        <f t="shared" ca="1" si="158"/>
        <v>20</v>
      </c>
      <c r="C2072" t="str" cm="1">
        <f t="array" aca="1" ref="C2072" ca="1">INDEX(Reel1,Spins[[#This Row],[Stop1]])</f>
        <v>🍒</v>
      </c>
      <c r="D2072">
        <f t="shared" ca="1" si="159"/>
        <v>14</v>
      </c>
      <c r="E2072" t="str" cm="1">
        <f t="array" aca="1" ref="E2072" ca="1">INDEX(Reel2,Spins[[#This Row],[Stop2]])</f>
        <v>🍋</v>
      </c>
      <c r="F2072">
        <f t="shared" ca="1" si="160"/>
        <v>25</v>
      </c>
      <c r="G2072" t="str" cm="1">
        <f t="array" aca="1" ref="G2072" ca="1">INDEX(Reel3,Spins[[#This Row],[Stop3]])</f>
        <v>BAR</v>
      </c>
      <c r="H2072" t="b">
        <f ca="1">AND(Spins[[#This Row],[Sym1]]=Spins[[#This Row],[Sym2]],Spins[[#This Row],[Sym2]]=Spins[[#This Row],[Sym3]])</f>
        <v>0</v>
      </c>
      <c r="I2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2">
        <f t="shared" si="161"/>
        <v>1</v>
      </c>
      <c r="K2072">
        <f ca="1">Spins[[#This Row],[Mult]]*Spins[[#This Row],[Bet]]</f>
        <v>0</v>
      </c>
      <c r="L2072">
        <f ca="1">Spins[[#This Row],[Payout]]-Spins[[#This Row],[Bet]]</f>
        <v>-1</v>
      </c>
    </row>
    <row r="2073" spans="1:12" x14ac:dyDescent="0.3">
      <c r="A2073">
        <f t="shared" si="157"/>
        <v>2072</v>
      </c>
      <c r="B2073">
        <f t="shared" ca="1" si="158"/>
        <v>6</v>
      </c>
      <c r="C2073" t="str" cm="1">
        <f t="array" aca="1" ref="C2073" ca="1">INDEX(Reel1,Spins[[#This Row],[Stop1]])</f>
        <v>🍋</v>
      </c>
      <c r="D2073">
        <f t="shared" ca="1" si="159"/>
        <v>13</v>
      </c>
      <c r="E2073" t="str" cm="1">
        <f t="array" aca="1" ref="E2073" ca="1">INDEX(Reel2,Spins[[#This Row],[Stop2]])</f>
        <v>🍋</v>
      </c>
      <c r="F2073">
        <f t="shared" ca="1" si="160"/>
        <v>9</v>
      </c>
      <c r="G2073" t="str" cm="1">
        <f t="array" aca="1" ref="G2073" ca="1">INDEX(Reel3,Spins[[#This Row],[Stop3]])</f>
        <v>🍒</v>
      </c>
      <c r="H2073" t="b">
        <f ca="1">AND(Spins[[#This Row],[Sym1]]=Spins[[#This Row],[Sym2]],Spins[[#This Row],[Sym2]]=Spins[[#This Row],[Sym3]])</f>
        <v>0</v>
      </c>
      <c r="I2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73">
        <f t="shared" si="161"/>
        <v>1</v>
      </c>
      <c r="K2073">
        <f ca="1">Spins[[#This Row],[Mult]]*Spins[[#This Row],[Bet]]</f>
        <v>0.6</v>
      </c>
      <c r="L2073">
        <f ca="1">Spins[[#This Row],[Payout]]-Spins[[#This Row],[Bet]]</f>
        <v>-0.4</v>
      </c>
    </row>
    <row r="2074" spans="1:12" x14ac:dyDescent="0.3">
      <c r="A2074">
        <f t="shared" si="157"/>
        <v>2073</v>
      </c>
      <c r="B2074">
        <f t="shared" ca="1" si="158"/>
        <v>22</v>
      </c>
      <c r="C2074" t="str" cm="1">
        <f t="array" aca="1" ref="C2074" ca="1">INDEX(Reel1,Spins[[#This Row],[Stop1]])</f>
        <v>🍇</v>
      </c>
      <c r="D2074">
        <f t="shared" ca="1" si="159"/>
        <v>7</v>
      </c>
      <c r="E2074" t="str" cm="1">
        <f t="array" aca="1" ref="E2074" ca="1">INDEX(Reel2,Spins[[#This Row],[Stop2]])</f>
        <v>🍋</v>
      </c>
      <c r="F2074">
        <f t="shared" ca="1" si="160"/>
        <v>24</v>
      </c>
      <c r="G2074" t="str" cm="1">
        <f t="array" aca="1" ref="G2074" ca="1">INDEX(Reel3,Spins[[#This Row],[Stop3]])</f>
        <v>BAR</v>
      </c>
      <c r="H2074" t="b">
        <f ca="1">AND(Spins[[#This Row],[Sym1]]=Spins[[#This Row],[Sym2]],Spins[[#This Row],[Sym2]]=Spins[[#This Row],[Sym3]])</f>
        <v>0</v>
      </c>
      <c r="I2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4">
        <f t="shared" si="161"/>
        <v>1</v>
      </c>
      <c r="K2074">
        <f ca="1">Spins[[#This Row],[Mult]]*Spins[[#This Row],[Bet]]</f>
        <v>0</v>
      </c>
      <c r="L2074">
        <f ca="1">Spins[[#This Row],[Payout]]-Spins[[#This Row],[Bet]]</f>
        <v>-1</v>
      </c>
    </row>
    <row r="2075" spans="1:12" x14ac:dyDescent="0.3">
      <c r="A2075">
        <f t="shared" si="157"/>
        <v>2074</v>
      </c>
      <c r="B2075">
        <f t="shared" ca="1" si="158"/>
        <v>14</v>
      </c>
      <c r="C2075" t="str" cm="1">
        <f t="array" aca="1" ref="C2075" ca="1">INDEX(Reel1,Spins[[#This Row],[Stop1]])</f>
        <v>🍋</v>
      </c>
      <c r="D2075">
        <f t="shared" ca="1" si="159"/>
        <v>28</v>
      </c>
      <c r="E2075" t="str" cm="1">
        <f t="array" aca="1" ref="E2075" ca="1">INDEX(Reel2,Spins[[#This Row],[Stop2]])</f>
        <v>BAR</v>
      </c>
      <c r="F2075">
        <f t="shared" ca="1" si="160"/>
        <v>20</v>
      </c>
      <c r="G2075" t="str" cm="1">
        <f t="array" aca="1" ref="G2075" ca="1">INDEX(Reel3,Spins[[#This Row],[Stop3]])</f>
        <v>🔔</v>
      </c>
      <c r="H2075" t="b">
        <f ca="1">AND(Spins[[#This Row],[Sym1]]=Spins[[#This Row],[Sym2]],Spins[[#This Row],[Sym2]]=Spins[[#This Row],[Sym3]])</f>
        <v>0</v>
      </c>
      <c r="I2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5">
        <f t="shared" si="161"/>
        <v>1</v>
      </c>
      <c r="K2075">
        <f ca="1">Spins[[#This Row],[Mult]]*Spins[[#This Row],[Bet]]</f>
        <v>0</v>
      </c>
      <c r="L2075">
        <f ca="1">Spins[[#This Row],[Payout]]-Spins[[#This Row],[Bet]]</f>
        <v>-1</v>
      </c>
    </row>
    <row r="2076" spans="1:12" x14ac:dyDescent="0.3">
      <c r="A2076">
        <f t="shared" si="157"/>
        <v>2075</v>
      </c>
      <c r="B2076">
        <f t="shared" ca="1" si="158"/>
        <v>6</v>
      </c>
      <c r="C2076" t="str" cm="1">
        <f t="array" aca="1" ref="C2076" ca="1">INDEX(Reel1,Spins[[#This Row],[Stop1]])</f>
        <v>🍋</v>
      </c>
      <c r="D2076">
        <f t="shared" ca="1" si="159"/>
        <v>13</v>
      </c>
      <c r="E2076" t="str" cm="1">
        <f t="array" aca="1" ref="E2076" ca="1">INDEX(Reel2,Spins[[#This Row],[Stop2]])</f>
        <v>🍋</v>
      </c>
      <c r="F2076">
        <f t="shared" ca="1" si="160"/>
        <v>17</v>
      </c>
      <c r="G2076" t="str" cm="1">
        <f t="array" aca="1" ref="G2076" ca="1">INDEX(Reel3,Spins[[#This Row],[Stop3]])</f>
        <v>🍇</v>
      </c>
      <c r="H2076" t="b">
        <f ca="1">AND(Spins[[#This Row],[Sym1]]=Spins[[#This Row],[Sym2]],Spins[[#This Row],[Sym2]]=Spins[[#This Row],[Sym3]])</f>
        <v>0</v>
      </c>
      <c r="I2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76">
        <f t="shared" si="161"/>
        <v>1</v>
      </c>
      <c r="K2076">
        <f ca="1">Spins[[#This Row],[Mult]]*Spins[[#This Row],[Bet]]</f>
        <v>0.6</v>
      </c>
      <c r="L2076">
        <f ca="1">Spins[[#This Row],[Payout]]-Spins[[#This Row],[Bet]]</f>
        <v>-0.4</v>
      </c>
    </row>
    <row r="2077" spans="1:12" x14ac:dyDescent="0.3">
      <c r="A2077">
        <f t="shared" si="157"/>
        <v>2076</v>
      </c>
      <c r="B2077">
        <f t="shared" ca="1" si="158"/>
        <v>24</v>
      </c>
      <c r="C2077" t="str" cm="1">
        <f t="array" aca="1" ref="C2077" ca="1">INDEX(Reel1,Spins[[#This Row],[Stop1]])</f>
        <v>🍇</v>
      </c>
      <c r="D2077">
        <f t="shared" ca="1" si="159"/>
        <v>7</v>
      </c>
      <c r="E2077" t="str" cm="1">
        <f t="array" aca="1" ref="E2077" ca="1">INDEX(Reel2,Spins[[#This Row],[Stop2]])</f>
        <v>🍋</v>
      </c>
      <c r="F2077">
        <f t="shared" ca="1" si="160"/>
        <v>7</v>
      </c>
      <c r="G2077" t="str" cm="1">
        <f t="array" aca="1" ref="G2077" ca="1">INDEX(Reel3,Spins[[#This Row],[Stop3]])</f>
        <v>🍒</v>
      </c>
      <c r="H2077" t="b">
        <f ca="1">AND(Spins[[#This Row],[Sym1]]=Spins[[#This Row],[Sym2]],Spins[[#This Row],[Sym2]]=Spins[[#This Row],[Sym3]])</f>
        <v>0</v>
      </c>
      <c r="I2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7">
        <f t="shared" si="161"/>
        <v>1</v>
      </c>
      <c r="K2077">
        <f ca="1">Spins[[#This Row],[Mult]]*Spins[[#This Row],[Bet]]</f>
        <v>0</v>
      </c>
      <c r="L2077">
        <f ca="1">Spins[[#This Row],[Payout]]-Spins[[#This Row],[Bet]]</f>
        <v>-1</v>
      </c>
    </row>
    <row r="2078" spans="1:12" x14ac:dyDescent="0.3">
      <c r="A2078">
        <f t="shared" si="157"/>
        <v>2077</v>
      </c>
      <c r="B2078">
        <f t="shared" ca="1" si="158"/>
        <v>21</v>
      </c>
      <c r="C2078" t="str" cm="1">
        <f t="array" aca="1" ref="C2078" ca="1">INDEX(Reel1,Spins[[#This Row],[Stop1]])</f>
        <v>🍒</v>
      </c>
      <c r="D2078">
        <f t="shared" ca="1" si="159"/>
        <v>11</v>
      </c>
      <c r="E2078" t="str" cm="1">
        <f t="array" aca="1" ref="E2078" ca="1">INDEX(Reel2,Spins[[#This Row],[Stop2]])</f>
        <v>🍋</v>
      </c>
      <c r="F2078">
        <f t="shared" ca="1" si="160"/>
        <v>22</v>
      </c>
      <c r="G2078" t="str" cm="1">
        <f t="array" aca="1" ref="G2078" ca="1">INDEX(Reel3,Spins[[#This Row],[Stop3]])</f>
        <v>🔔</v>
      </c>
      <c r="H2078" t="b">
        <f ca="1">AND(Spins[[#This Row],[Sym1]]=Spins[[#This Row],[Sym2]],Spins[[#This Row],[Sym2]]=Spins[[#This Row],[Sym3]])</f>
        <v>0</v>
      </c>
      <c r="I2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78">
        <f t="shared" si="161"/>
        <v>1</v>
      </c>
      <c r="K2078">
        <f ca="1">Spins[[#This Row],[Mult]]*Spins[[#This Row],[Bet]]</f>
        <v>0</v>
      </c>
      <c r="L2078">
        <f ca="1">Spins[[#This Row],[Payout]]-Spins[[#This Row],[Bet]]</f>
        <v>-1</v>
      </c>
    </row>
    <row r="2079" spans="1:12" x14ac:dyDescent="0.3">
      <c r="A2079">
        <f t="shared" si="157"/>
        <v>2078</v>
      </c>
      <c r="B2079">
        <f t="shared" ca="1" si="158"/>
        <v>8</v>
      </c>
      <c r="C2079" t="str" cm="1">
        <f t="array" aca="1" ref="C2079" ca="1">INDEX(Reel1,Spins[[#This Row],[Stop1]])</f>
        <v>🍋</v>
      </c>
      <c r="D2079">
        <f t="shared" ca="1" si="159"/>
        <v>11</v>
      </c>
      <c r="E2079" t="str" cm="1">
        <f t="array" aca="1" ref="E2079" ca="1">INDEX(Reel2,Spins[[#This Row],[Stop2]])</f>
        <v>🍋</v>
      </c>
      <c r="F2079">
        <f t="shared" ca="1" si="160"/>
        <v>7</v>
      </c>
      <c r="G2079" t="str" cm="1">
        <f t="array" aca="1" ref="G2079" ca="1">INDEX(Reel3,Spins[[#This Row],[Stop3]])</f>
        <v>🍒</v>
      </c>
      <c r="H2079" t="b">
        <f ca="1">AND(Spins[[#This Row],[Sym1]]=Spins[[#This Row],[Sym2]],Spins[[#This Row],[Sym2]]=Spins[[#This Row],[Sym3]])</f>
        <v>0</v>
      </c>
      <c r="I2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79">
        <f t="shared" si="161"/>
        <v>1</v>
      </c>
      <c r="K2079">
        <f ca="1">Spins[[#This Row],[Mult]]*Spins[[#This Row],[Bet]]</f>
        <v>0.6</v>
      </c>
      <c r="L2079">
        <f ca="1">Spins[[#This Row],[Payout]]-Spins[[#This Row],[Bet]]</f>
        <v>-0.4</v>
      </c>
    </row>
    <row r="2080" spans="1:12" x14ac:dyDescent="0.3">
      <c r="A2080">
        <f t="shared" si="157"/>
        <v>2079</v>
      </c>
      <c r="B2080">
        <f t="shared" ca="1" si="158"/>
        <v>15</v>
      </c>
      <c r="C2080" t="str" cm="1">
        <f t="array" aca="1" ref="C2080" ca="1">INDEX(Reel1,Spins[[#This Row],[Stop1]])</f>
        <v>🍒</v>
      </c>
      <c r="D2080">
        <f t="shared" ca="1" si="159"/>
        <v>21</v>
      </c>
      <c r="E2080" t="str" cm="1">
        <f t="array" aca="1" ref="E2080" ca="1">INDEX(Reel2,Spins[[#This Row],[Stop2]])</f>
        <v>🍒</v>
      </c>
      <c r="F2080">
        <f t="shared" ca="1" si="160"/>
        <v>23</v>
      </c>
      <c r="G2080" t="str" cm="1">
        <f t="array" aca="1" ref="G2080" ca="1">INDEX(Reel3,Spins[[#This Row],[Stop3]])</f>
        <v>BAR</v>
      </c>
      <c r="H2080" t="b">
        <f ca="1">AND(Spins[[#This Row],[Sym1]]=Spins[[#This Row],[Sym2]],Spins[[#This Row],[Sym2]]=Spins[[#This Row],[Sym3]])</f>
        <v>0</v>
      </c>
      <c r="I2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80">
        <f t="shared" si="161"/>
        <v>1</v>
      </c>
      <c r="K2080">
        <f ca="1">Spins[[#This Row],[Mult]]*Spins[[#This Row],[Bet]]</f>
        <v>0.8</v>
      </c>
      <c r="L2080">
        <f ca="1">Spins[[#This Row],[Payout]]-Spins[[#This Row],[Bet]]</f>
        <v>-0.19999999999999996</v>
      </c>
    </row>
    <row r="2081" spans="1:12" x14ac:dyDescent="0.3">
      <c r="A2081">
        <f t="shared" si="157"/>
        <v>2080</v>
      </c>
      <c r="B2081">
        <f t="shared" ca="1" si="158"/>
        <v>9</v>
      </c>
      <c r="C2081" t="str" cm="1">
        <f t="array" aca="1" ref="C2081" ca="1">INDEX(Reel1,Spins[[#This Row],[Stop1]])</f>
        <v>🍋</v>
      </c>
      <c r="D2081">
        <f t="shared" ca="1" si="159"/>
        <v>30</v>
      </c>
      <c r="E2081" t="str" cm="1">
        <f t="array" aca="1" ref="E2081" ca="1">INDEX(Reel2,Spins[[#This Row],[Stop2]])</f>
        <v>7️⃣</v>
      </c>
      <c r="F2081">
        <f t="shared" ca="1" si="160"/>
        <v>16</v>
      </c>
      <c r="G2081" t="str" cm="1">
        <f t="array" aca="1" ref="G2081" ca="1">INDEX(Reel3,Spins[[#This Row],[Stop3]])</f>
        <v>🍇</v>
      </c>
      <c r="H2081" t="b">
        <f ca="1">AND(Spins[[#This Row],[Sym1]]=Spins[[#This Row],[Sym2]],Spins[[#This Row],[Sym2]]=Spins[[#This Row],[Sym3]])</f>
        <v>0</v>
      </c>
      <c r="I2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1">
        <f t="shared" si="161"/>
        <v>1</v>
      </c>
      <c r="K2081">
        <f ca="1">Spins[[#This Row],[Mult]]*Spins[[#This Row],[Bet]]</f>
        <v>0</v>
      </c>
      <c r="L2081">
        <f ca="1">Spins[[#This Row],[Payout]]-Spins[[#This Row],[Bet]]</f>
        <v>-1</v>
      </c>
    </row>
    <row r="2082" spans="1:12" x14ac:dyDescent="0.3">
      <c r="A2082">
        <f t="shared" si="157"/>
        <v>2081</v>
      </c>
      <c r="B2082">
        <f t="shared" ca="1" si="158"/>
        <v>10</v>
      </c>
      <c r="C2082" t="str" cm="1">
        <f t="array" aca="1" ref="C2082" ca="1">INDEX(Reel1,Spins[[#This Row],[Stop1]])</f>
        <v>🍋</v>
      </c>
      <c r="D2082">
        <f t="shared" ca="1" si="159"/>
        <v>29</v>
      </c>
      <c r="E2082" t="str" cm="1">
        <f t="array" aca="1" ref="E2082" ca="1">INDEX(Reel2,Spins[[#This Row],[Stop2]])</f>
        <v>7️⃣</v>
      </c>
      <c r="F2082">
        <f t="shared" ca="1" si="160"/>
        <v>14</v>
      </c>
      <c r="G2082" t="str" cm="1">
        <f t="array" aca="1" ref="G2082" ca="1">INDEX(Reel3,Spins[[#This Row],[Stop3]])</f>
        <v>🍇</v>
      </c>
      <c r="H2082" t="b">
        <f ca="1">AND(Spins[[#This Row],[Sym1]]=Spins[[#This Row],[Sym2]],Spins[[#This Row],[Sym2]]=Spins[[#This Row],[Sym3]])</f>
        <v>0</v>
      </c>
      <c r="I2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2">
        <f t="shared" si="161"/>
        <v>1</v>
      </c>
      <c r="K2082">
        <f ca="1">Spins[[#This Row],[Mult]]*Spins[[#This Row],[Bet]]</f>
        <v>0</v>
      </c>
      <c r="L2082">
        <f ca="1">Spins[[#This Row],[Payout]]-Spins[[#This Row],[Bet]]</f>
        <v>-1</v>
      </c>
    </row>
    <row r="2083" spans="1:12" x14ac:dyDescent="0.3">
      <c r="A2083">
        <f t="shared" si="157"/>
        <v>2082</v>
      </c>
      <c r="B2083">
        <f t="shared" ca="1" si="158"/>
        <v>1</v>
      </c>
      <c r="C2083" t="str" cm="1">
        <f t="array" aca="1" ref="C2083" ca="1">INDEX(Reel1,Spins[[#This Row],[Stop1]])</f>
        <v>🍋</v>
      </c>
      <c r="D2083">
        <f t="shared" ca="1" si="159"/>
        <v>22</v>
      </c>
      <c r="E2083" t="str" cm="1">
        <f t="array" aca="1" ref="E2083" ca="1">INDEX(Reel2,Spins[[#This Row],[Stop2]])</f>
        <v>🍇</v>
      </c>
      <c r="F2083">
        <f t="shared" ca="1" si="160"/>
        <v>12</v>
      </c>
      <c r="G2083" t="str" cm="1">
        <f t="array" aca="1" ref="G2083" ca="1">INDEX(Reel3,Spins[[#This Row],[Stop3]])</f>
        <v>🍒</v>
      </c>
      <c r="H2083" t="b">
        <f ca="1">AND(Spins[[#This Row],[Sym1]]=Spins[[#This Row],[Sym2]],Spins[[#This Row],[Sym2]]=Spins[[#This Row],[Sym3]])</f>
        <v>0</v>
      </c>
      <c r="I2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3">
        <f t="shared" si="161"/>
        <v>1</v>
      </c>
      <c r="K2083">
        <f ca="1">Spins[[#This Row],[Mult]]*Spins[[#This Row],[Bet]]</f>
        <v>0</v>
      </c>
      <c r="L2083">
        <f ca="1">Spins[[#This Row],[Payout]]-Spins[[#This Row],[Bet]]</f>
        <v>-1</v>
      </c>
    </row>
    <row r="2084" spans="1:12" x14ac:dyDescent="0.3">
      <c r="A2084">
        <f t="shared" si="157"/>
        <v>2083</v>
      </c>
      <c r="B2084">
        <f t="shared" ca="1" si="158"/>
        <v>7</v>
      </c>
      <c r="C2084" t="str" cm="1">
        <f t="array" aca="1" ref="C2084" ca="1">INDEX(Reel1,Spins[[#This Row],[Stop1]])</f>
        <v>🍋</v>
      </c>
      <c r="D2084">
        <f t="shared" ca="1" si="159"/>
        <v>29</v>
      </c>
      <c r="E2084" t="str" cm="1">
        <f t="array" aca="1" ref="E2084" ca="1">INDEX(Reel2,Spins[[#This Row],[Stop2]])</f>
        <v>7️⃣</v>
      </c>
      <c r="F2084">
        <f t="shared" ca="1" si="160"/>
        <v>8</v>
      </c>
      <c r="G2084" t="str" cm="1">
        <f t="array" aca="1" ref="G2084" ca="1">INDEX(Reel3,Spins[[#This Row],[Stop3]])</f>
        <v>🍒</v>
      </c>
      <c r="H2084" t="b">
        <f ca="1">AND(Spins[[#This Row],[Sym1]]=Spins[[#This Row],[Sym2]],Spins[[#This Row],[Sym2]]=Spins[[#This Row],[Sym3]])</f>
        <v>0</v>
      </c>
      <c r="I2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4">
        <f t="shared" si="161"/>
        <v>1</v>
      </c>
      <c r="K2084">
        <f ca="1">Spins[[#This Row],[Mult]]*Spins[[#This Row],[Bet]]</f>
        <v>0</v>
      </c>
      <c r="L2084">
        <f ca="1">Spins[[#This Row],[Payout]]-Spins[[#This Row],[Bet]]</f>
        <v>-1</v>
      </c>
    </row>
    <row r="2085" spans="1:12" x14ac:dyDescent="0.3">
      <c r="A2085">
        <f t="shared" si="157"/>
        <v>2084</v>
      </c>
      <c r="B2085">
        <f t="shared" ca="1" si="158"/>
        <v>28</v>
      </c>
      <c r="C2085" t="str" cm="1">
        <f t="array" aca="1" ref="C2085" ca="1">INDEX(Reel1,Spins[[#This Row],[Stop1]])</f>
        <v>BAR</v>
      </c>
      <c r="D2085">
        <f t="shared" ca="1" si="159"/>
        <v>20</v>
      </c>
      <c r="E2085" t="str" cm="1">
        <f t="array" aca="1" ref="E2085" ca="1">INDEX(Reel2,Spins[[#This Row],[Stop2]])</f>
        <v>🍒</v>
      </c>
      <c r="F2085">
        <f t="shared" ca="1" si="160"/>
        <v>29</v>
      </c>
      <c r="G2085" t="str" cm="1">
        <f t="array" aca="1" ref="G2085" ca="1">INDEX(Reel3,Spins[[#This Row],[Stop3]])</f>
        <v>7️⃣</v>
      </c>
      <c r="H2085" t="b">
        <f ca="1">AND(Spins[[#This Row],[Sym1]]=Spins[[#This Row],[Sym2]],Spins[[#This Row],[Sym2]]=Spins[[#This Row],[Sym3]])</f>
        <v>0</v>
      </c>
      <c r="I2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5">
        <f t="shared" si="161"/>
        <v>1</v>
      </c>
      <c r="K2085">
        <f ca="1">Spins[[#This Row],[Mult]]*Spins[[#This Row],[Bet]]</f>
        <v>0</v>
      </c>
      <c r="L2085">
        <f ca="1">Spins[[#This Row],[Payout]]-Spins[[#This Row],[Bet]]</f>
        <v>-1</v>
      </c>
    </row>
    <row r="2086" spans="1:12" x14ac:dyDescent="0.3">
      <c r="A2086">
        <f t="shared" si="157"/>
        <v>2085</v>
      </c>
      <c r="B2086">
        <f t="shared" ca="1" si="158"/>
        <v>1</v>
      </c>
      <c r="C2086" t="str" cm="1">
        <f t="array" aca="1" ref="C2086" ca="1">INDEX(Reel1,Spins[[#This Row],[Stop1]])</f>
        <v>🍋</v>
      </c>
      <c r="D2086">
        <f t="shared" ca="1" si="159"/>
        <v>31</v>
      </c>
      <c r="E2086" t="str" cm="1">
        <f t="array" aca="1" ref="E2086" ca="1">INDEX(Reel2,Spins[[#This Row],[Stop2]])</f>
        <v>💎</v>
      </c>
      <c r="F2086">
        <f t="shared" ca="1" si="160"/>
        <v>4</v>
      </c>
      <c r="G2086" t="str" cm="1">
        <f t="array" aca="1" ref="G2086" ca="1">INDEX(Reel3,Spins[[#This Row],[Stop3]])</f>
        <v>🍋</v>
      </c>
      <c r="H2086" t="b">
        <f ca="1">AND(Spins[[#This Row],[Sym1]]=Spins[[#This Row],[Sym2]],Spins[[#This Row],[Sym2]]=Spins[[#This Row],[Sym3]])</f>
        <v>0</v>
      </c>
      <c r="I2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6">
        <f t="shared" si="161"/>
        <v>1</v>
      </c>
      <c r="K2086">
        <f ca="1">Spins[[#This Row],[Mult]]*Spins[[#This Row],[Bet]]</f>
        <v>0</v>
      </c>
      <c r="L2086">
        <f ca="1">Spins[[#This Row],[Payout]]-Spins[[#This Row],[Bet]]</f>
        <v>-1</v>
      </c>
    </row>
    <row r="2087" spans="1:12" x14ac:dyDescent="0.3">
      <c r="A2087">
        <f t="shared" si="157"/>
        <v>2086</v>
      </c>
      <c r="B2087">
        <f t="shared" ca="1" si="158"/>
        <v>18</v>
      </c>
      <c r="C2087" t="str" cm="1">
        <f t="array" aca="1" ref="C2087" ca="1">INDEX(Reel1,Spins[[#This Row],[Stop1]])</f>
        <v>🍒</v>
      </c>
      <c r="D2087">
        <f t="shared" ca="1" si="159"/>
        <v>4</v>
      </c>
      <c r="E2087" t="str" cm="1">
        <f t="array" aca="1" ref="E2087" ca="1">INDEX(Reel2,Spins[[#This Row],[Stop2]])</f>
        <v>🍋</v>
      </c>
      <c r="F2087">
        <f t="shared" ca="1" si="160"/>
        <v>30</v>
      </c>
      <c r="G2087" t="str" cm="1">
        <f t="array" aca="1" ref="G2087" ca="1">INDEX(Reel3,Spins[[#This Row],[Stop3]])</f>
        <v>💎</v>
      </c>
      <c r="H2087" t="b">
        <f ca="1">AND(Spins[[#This Row],[Sym1]]=Spins[[#This Row],[Sym2]],Spins[[#This Row],[Sym2]]=Spins[[#This Row],[Sym3]])</f>
        <v>0</v>
      </c>
      <c r="I2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7">
        <f t="shared" si="161"/>
        <v>1</v>
      </c>
      <c r="K2087">
        <f ca="1">Spins[[#This Row],[Mult]]*Spins[[#This Row],[Bet]]</f>
        <v>0</v>
      </c>
      <c r="L2087">
        <f ca="1">Spins[[#This Row],[Payout]]-Spins[[#This Row],[Bet]]</f>
        <v>-1</v>
      </c>
    </row>
    <row r="2088" spans="1:12" x14ac:dyDescent="0.3">
      <c r="A2088">
        <f t="shared" si="157"/>
        <v>2087</v>
      </c>
      <c r="B2088">
        <f t="shared" ca="1" si="158"/>
        <v>16</v>
      </c>
      <c r="C2088" t="str" cm="1">
        <f t="array" aca="1" ref="C2088" ca="1">INDEX(Reel1,Spins[[#This Row],[Stop1]])</f>
        <v>🍒</v>
      </c>
      <c r="D2088">
        <f t="shared" ca="1" si="159"/>
        <v>12</v>
      </c>
      <c r="E2088" t="str" cm="1">
        <f t="array" aca="1" ref="E2088" ca="1">INDEX(Reel2,Spins[[#This Row],[Stop2]])</f>
        <v>🍋</v>
      </c>
      <c r="F2088">
        <f t="shared" ca="1" si="160"/>
        <v>21</v>
      </c>
      <c r="G2088" t="str" cm="1">
        <f t="array" aca="1" ref="G2088" ca="1">INDEX(Reel3,Spins[[#This Row],[Stop3]])</f>
        <v>🔔</v>
      </c>
      <c r="H2088" t="b">
        <f ca="1">AND(Spins[[#This Row],[Sym1]]=Spins[[#This Row],[Sym2]],Spins[[#This Row],[Sym2]]=Spins[[#This Row],[Sym3]])</f>
        <v>0</v>
      </c>
      <c r="I2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88">
        <f t="shared" si="161"/>
        <v>1</v>
      </c>
      <c r="K2088">
        <f ca="1">Spins[[#This Row],[Mult]]*Spins[[#This Row],[Bet]]</f>
        <v>0</v>
      </c>
      <c r="L2088">
        <f ca="1">Spins[[#This Row],[Payout]]-Spins[[#This Row],[Bet]]</f>
        <v>-1</v>
      </c>
    </row>
    <row r="2089" spans="1:12" x14ac:dyDescent="0.3">
      <c r="A2089">
        <f t="shared" si="157"/>
        <v>2088</v>
      </c>
      <c r="B2089">
        <f t="shared" ca="1" si="158"/>
        <v>20</v>
      </c>
      <c r="C2089" t="str" cm="1">
        <f t="array" aca="1" ref="C2089" ca="1">INDEX(Reel1,Spins[[#This Row],[Stop1]])</f>
        <v>🍒</v>
      </c>
      <c r="D2089">
        <f t="shared" ca="1" si="159"/>
        <v>19</v>
      </c>
      <c r="E2089" t="str" cm="1">
        <f t="array" aca="1" ref="E2089" ca="1">INDEX(Reel2,Spins[[#This Row],[Stop2]])</f>
        <v>🍒</v>
      </c>
      <c r="F2089">
        <f t="shared" ca="1" si="160"/>
        <v>18</v>
      </c>
      <c r="G2089" t="str" cm="1">
        <f t="array" aca="1" ref="G2089" ca="1">INDEX(Reel3,Spins[[#This Row],[Stop3]])</f>
        <v>🔔</v>
      </c>
      <c r="H2089" t="b">
        <f ca="1">AND(Spins[[#This Row],[Sym1]]=Spins[[#This Row],[Sym2]],Spins[[#This Row],[Sym2]]=Spins[[#This Row],[Sym3]])</f>
        <v>0</v>
      </c>
      <c r="I2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89">
        <f t="shared" si="161"/>
        <v>1</v>
      </c>
      <c r="K2089">
        <f ca="1">Spins[[#This Row],[Mult]]*Spins[[#This Row],[Bet]]</f>
        <v>0.8</v>
      </c>
      <c r="L2089">
        <f ca="1">Spins[[#This Row],[Payout]]-Spins[[#This Row],[Bet]]</f>
        <v>-0.19999999999999996</v>
      </c>
    </row>
    <row r="2090" spans="1:12" x14ac:dyDescent="0.3">
      <c r="A2090">
        <f t="shared" si="157"/>
        <v>2089</v>
      </c>
      <c r="B2090">
        <f t="shared" ca="1" si="158"/>
        <v>5</v>
      </c>
      <c r="C2090" t="str" cm="1">
        <f t="array" aca="1" ref="C2090" ca="1">INDEX(Reel1,Spins[[#This Row],[Stop1]])</f>
        <v>🍋</v>
      </c>
      <c r="D2090">
        <f t="shared" ca="1" si="159"/>
        <v>14</v>
      </c>
      <c r="E2090" t="str" cm="1">
        <f t="array" aca="1" ref="E2090" ca="1">INDEX(Reel2,Spins[[#This Row],[Stop2]])</f>
        <v>🍋</v>
      </c>
      <c r="F2090">
        <f t="shared" ca="1" si="160"/>
        <v>19</v>
      </c>
      <c r="G2090" t="str" cm="1">
        <f t="array" aca="1" ref="G2090" ca="1">INDEX(Reel3,Spins[[#This Row],[Stop3]])</f>
        <v>🔔</v>
      </c>
      <c r="H2090" t="b">
        <f ca="1">AND(Spins[[#This Row],[Sym1]]=Spins[[#This Row],[Sym2]],Spins[[#This Row],[Sym2]]=Spins[[#This Row],[Sym3]])</f>
        <v>0</v>
      </c>
      <c r="I2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90">
        <f t="shared" si="161"/>
        <v>1</v>
      </c>
      <c r="K2090">
        <f ca="1">Spins[[#This Row],[Mult]]*Spins[[#This Row],[Bet]]</f>
        <v>0.6</v>
      </c>
      <c r="L2090">
        <f ca="1">Spins[[#This Row],[Payout]]-Spins[[#This Row],[Bet]]</f>
        <v>-0.4</v>
      </c>
    </row>
    <row r="2091" spans="1:12" x14ac:dyDescent="0.3">
      <c r="A2091">
        <f t="shared" si="157"/>
        <v>2090</v>
      </c>
      <c r="B2091">
        <f t="shared" ca="1" si="158"/>
        <v>11</v>
      </c>
      <c r="C2091" t="str" cm="1">
        <f t="array" aca="1" ref="C2091" ca="1">INDEX(Reel1,Spins[[#This Row],[Stop1]])</f>
        <v>🍋</v>
      </c>
      <c r="D2091">
        <f t="shared" ca="1" si="159"/>
        <v>7</v>
      </c>
      <c r="E2091" t="str" cm="1">
        <f t="array" aca="1" ref="E2091" ca="1">INDEX(Reel2,Spins[[#This Row],[Stop2]])</f>
        <v>🍋</v>
      </c>
      <c r="F2091">
        <f t="shared" ca="1" si="160"/>
        <v>10</v>
      </c>
      <c r="G2091" t="str" cm="1">
        <f t="array" aca="1" ref="G2091" ca="1">INDEX(Reel3,Spins[[#This Row],[Stop3]])</f>
        <v>🍒</v>
      </c>
      <c r="H2091" t="b">
        <f ca="1">AND(Spins[[#This Row],[Sym1]]=Spins[[#This Row],[Sym2]],Spins[[#This Row],[Sym2]]=Spins[[#This Row],[Sym3]])</f>
        <v>0</v>
      </c>
      <c r="I2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91">
        <f t="shared" si="161"/>
        <v>1</v>
      </c>
      <c r="K2091">
        <f ca="1">Spins[[#This Row],[Mult]]*Spins[[#This Row],[Bet]]</f>
        <v>0.6</v>
      </c>
      <c r="L2091">
        <f ca="1">Spins[[#This Row],[Payout]]-Spins[[#This Row],[Bet]]</f>
        <v>-0.4</v>
      </c>
    </row>
    <row r="2092" spans="1:12" x14ac:dyDescent="0.3">
      <c r="A2092">
        <f t="shared" si="157"/>
        <v>2091</v>
      </c>
      <c r="B2092">
        <f t="shared" ca="1" si="158"/>
        <v>16</v>
      </c>
      <c r="C2092" t="str" cm="1">
        <f t="array" aca="1" ref="C2092" ca="1">INDEX(Reel1,Spins[[#This Row],[Stop1]])</f>
        <v>🍒</v>
      </c>
      <c r="D2092">
        <f t="shared" ca="1" si="159"/>
        <v>29</v>
      </c>
      <c r="E2092" t="str" cm="1">
        <f t="array" aca="1" ref="E2092" ca="1">INDEX(Reel2,Spins[[#This Row],[Stop2]])</f>
        <v>7️⃣</v>
      </c>
      <c r="F2092">
        <f t="shared" ca="1" si="160"/>
        <v>16</v>
      </c>
      <c r="G2092" t="str" cm="1">
        <f t="array" aca="1" ref="G2092" ca="1">INDEX(Reel3,Spins[[#This Row],[Stop3]])</f>
        <v>🍇</v>
      </c>
      <c r="H2092" t="b">
        <f ca="1">AND(Spins[[#This Row],[Sym1]]=Spins[[#This Row],[Sym2]],Spins[[#This Row],[Sym2]]=Spins[[#This Row],[Sym3]])</f>
        <v>0</v>
      </c>
      <c r="I2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92">
        <f t="shared" si="161"/>
        <v>1</v>
      </c>
      <c r="K2092">
        <f ca="1">Spins[[#This Row],[Mult]]*Spins[[#This Row],[Bet]]</f>
        <v>0</v>
      </c>
      <c r="L2092">
        <f ca="1">Spins[[#This Row],[Payout]]-Spins[[#This Row],[Bet]]</f>
        <v>-1</v>
      </c>
    </row>
    <row r="2093" spans="1:12" x14ac:dyDescent="0.3">
      <c r="A2093">
        <f t="shared" si="157"/>
        <v>2092</v>
      </c>
      <c r="B2093">
        <f t="shared" ca="1" si="158"/>
        <v>14</v>
      </c>
      <c r="C2093" t="str" cm="1">
        <f t="array" aca="1" ref="C2093" ca="1">INDEX(Reel1,Spins[[#This Row],[Stop1]])</f>
        <v>🍋</v>
      </c>
      <c r="D2093">
        <f t="shared" ca="1" si="159"/>
        <v>22</v>
      </c>
      <c r="E2093" t="str" cm="1">
        <f t="array" aca="1" ref="E2093" ca="1">INDEX(Reel2,Spins[[#This Row],[Stop2]])</f>
        <v>🍇</v>
      </c>
      <c r="F2093">
        <f t="shared" ca="1" si="160"/>
        <v>6</v>
      </c>
      <c r="G2093" t="str" cm="1">
        <f t="array" aca="1" ref="G2093" ca="1">INDEX(Reel3,Spins[[#This Row],[Stop3]])</f>
        <v>🍒</v>
      </c>
      <c r="H2093" t="b">
        <f ca="1">AND(Spins[[#This Row],[Sym1]]=Spins[[#This Row],[Sym2]],Spins[[#This Row],[Sym2]]=Spins[[#This Row],[Sym3]])</f>
        <v>0</v>
      </c>
      <c r="I2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93">
        <f t="shared" si="161"/>
        <v>1</v>
      </c>
      <c r="K2093">
        <f ca="1">Spins[[#This Row],[Mult]]*Spins[[#This Row],[Bet]]</f>
        <v>0</v>
      </c>
      <c r="L2093">
        <f ca="1">Spins[[#This Row],[Payout]]-Spins[[#This Row],[Bet]]</f>
        <v>-1</v>
      </c>
    </row>
    <row r="2094" spans="1:12" x14ac:dyDescent="0.3">
      <c r="A2094">
        <f t="shared" si="157"/>
        <v>2093</v>
      </c>
      <c r="B2094">
        <f t="shared" ca="1" si="158"/>
        <v>5</v>
      </c>
      <c r="C2094" t="str" cm="1">
        <f t="array" aca="1" ref="C2094" ca="1">INDEX(Reel1,Spins[[#This Row],[Stop1]])</f>
        <v>🍋</v>
      </c>
      <c r="D2094">
        <f t="shared" ca="1" si="159"/>
        <v>11</v>
      </c>
      <c r="E2094" t="str" cm="1">
        <f t="array" aca="1" ref="E2094" ca="1">INDEX(Reel2,Spins[[#This Row],[Stop2]])</f>
        <v>🍋</v>
      </c>
      <c r="F2094">
        <f t="shared" ca="1" si="160"/>
        <v>18</v>
      </c>
      <c r="G2094" t="str" cm="1">
        <f t="array" aca="1" ref="G2094" ca="1">INDEX(Reel3,Spins[[#This Row],[Stop3]])</f>
        <v>🔔</v>
      </c>
      <c r="H2094" t="b">
        <f ca="1">AND(Spins[[#This Row],[Sym1]]=Spins[[#This Row],[Sym2]],Spins[[#This Row],[Sym2]]=Spins[[#This Row],[Sym3]])</f>
        <v>0</v>
      </c>
      <c r="I2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094">
        <f t="shared" si="161"/>
        <v>1</v>
      </c>
      <c r="K2094">
        <f ca="1">Spins[[#This Row],[Mult]]*Spins[[#This Row],[Bet]]</f>
        <v>0.6</v>
      </c>
      <c r="L2094">
        <f ca="1">Spins[[#This Row],[Payout]]-Spins[[#This Row],[Bet]]</f>
        <v>-0.4</v>
      </c>
    </row>
    <row r="2095" spans="1:12" x14ac:dyDescent="0.3">
      <c r="A2095">
        <f t="shared" si="157"/>
        <v>2094</v>
      </c>
      <c r="B2095">
        <f t="shared" ca="1" si="158"/>
        <v>27</v>
      </c>
      <c r="C2095" t="str" cm="1">
        <f t="array" aca="1" ref="C2095" ca="1">INDEX(Reel1,Spins[[#This Row],[Stop1]])</f>
        <v>BAR</v>
      </c>
      <c r="D2095">
        <f t="shared" ca="1" si="159"/>
        <v>10</v>
      </c>
      <c r="E2095" t="str" cm="1">
        <f t="array" aca="1" ref="E2095" ca="1">INDEX(Reel2,Spins[[#This Row],[Stop2]])</f>
        <v>🍋</v>
      </c>
      <c r="F2095">
        <f t="shared" ca="1" si="160"/>
        <v>4</v>
      </c>
      <c r="G2095" t="str" cm="1">
        <f t="array" aca="1" ref="G2095" ca="1">INDEX(Reel3,Spins[[#This Row],[Stop3]])</f>
        <v>🍋</v>
      </c>
      <c r="H2095" t="b">
        <f ca="1">AND(Spins[[#This Row],[Sym1]]=Spins[[#This Row],[Sym2]],Spins[[#This Row],[Sym2]]=Spins[[#This Row],[Sym3]])</f>
        <v>0</v>
      </c>
      <c r="I2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95">
        <f t="shared" si="161"/>
        <v>1</v>
      </c>
      <c r="K2095">
        <f ca="1">Spins[[#This Row],[Mult]]*Spins[[#This Row],[Bet]]</f>
        <v>0</v>
      </c>
      <c r="L2095">
        <f ca="1">Spins[[#This Row],[Payout]]-Spins[[#This Row],[Bet]]</f>
        <v>-1</v>
      </c>
    </row>
    <row r="2096" spans="1:12" x14ac:dyDescent="0.3">
      <c r="A2096">
        <f t="shared" si="157"/>
        <v>2095</v>
      </c>
      <c r="B2096">
        <f t="shared" ca="1" si="158"/>
        <v>30</v>
      </c>
      <c r="C2096" t="str" cm="1">
        <f t="array" aca="1" ref="C2096" ca="1">INDEX(Reel1,Spins[[#This Row],[Stop1]])</f>
        <v>7️⃣</v>
      </c>
      <c r="D2096">
        <f t="shared" ca="1" si="159"/>
        <v>14</v>
      </c>
      <c r="E2096" t="str" cm="1">
        <f t="array" aca="1" ref="E2096" ca="1">INDEX(Reel2,Spins[[#This Row],[Stop2]])</f>
        <v>🍋</v>
      </c>
      <c r="F2096">
        <f t="shared" ca="1" si="160"/>
        <v>10</v>
      </c>
      <c r="G2096" t="str" cm="1">
        <f t="array" aca="1" ref="G2096" ca="1">INDEX(Reel3,Spins[[#This Row],[Stop3]])</f>
        <v>🍒</v>
      </c>
      <c r="H2096" t="b">
        <f ca="1">AND(Spins[[#This Row],[Sym1]]=Spins[[#This Row],[Sym2]],Spins[[#This Row],[Sym2]]=Spins[[#This Row],[Sym3]])</f>
        <v>0</v>
      </c>
      <c r="I2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96">
        <f t="shared" si="161"/>
        <v>1</v>
      </c>
      <c r="K2096">
        <f ca="1">Spins[[#This Row],[Mult]]*Spins[[#This Row],[Bet]]</f>
        <v>0</v>
      </c>
      <c r="L2096">
        <f ca="1">Spins[[#This Row],[Payout]]-Spins[[#This Row],[Bet]]</f>
        <v>-1</v>
      </c>
    </row>
    <row r="2097" spans="1:12" x14ac:dyDescent="0.3">
      <c r="A2097">
        <f t="shared" si="157"/>
        <v>2096</v>
      </c>
      <c r="B2097">
        <f t="shared" ca="1" si="158"/>
        <v>18</v>
      </c>
      <c r="C2097" t="str" cm="1">
        <f t="array" aca="1" ref="C2097" ca="1">INDEX(Reel1,Spins[[#This Row],[Stop1]])</f>
        <v>🍒</v>
      </c>
      <c r="D2097">
        <f t="shared" ca="1" si="159"/>
        <v>21</v>
      </c>
      <c r="E2097" t="str" cm="1">
        <f t="array" aca="1" ref="E2097" ca="1">INDEX(Reel2,Spins[[#This Row],[Stop2]])</f>
        <v>🍒</v>
      </c>
      <c r="F2097">
        <f t="shared" ca="1" si="160"/>
        <v>26</v>
      </c>
      <c r="G2097" t="str" cm="1">
        <f t="array" aca="1" ref="G2097" ca="1">INDEX(Reel3,Spins[[#This Row],[Stop3]])</f>
        <v>BAR</v>
      </c>
      <c r="H2097" t="b">
        <f ca="1">AND(Spins[[#This Row],[Sym1]]=Spins[[#This Row],[Sym2]],Spins[[#This Row],[Sym2]]=Spins[[#This Row],[Sym3]])</f>
        <v>0</v>
      </c>
      <c r="I2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097">
        <f t="shared" si="161"/>
        <v>1</v>
      </c>
      <c r="K2097">
        <f ca="1">Spins[[#This Row],[Mult]]*Spins[[#This Row],[Bet]]</f>
        <v>0.8</v>
      </c>
      <c r="L2097">
        <f ca="1">Spins[[#This Row],[Payout]]-Spins[[#This Row],[Bet]]</f>
        <v>-0.19999999999999996</v>
      </c>
    </row>
    <row r="2098" spans="1:12" x14ac:dyDescent="0.3">
      <c r="A2098">
        <f t="shared" si="157"/>
        <v>2097</v>
      </c>
      <c r="B2098">
        <f t="shared" ca="1" si="158"/>
        <v>3</v>
      </c>
      <c r="C2098" t="str" cm="1">
        <f t="array" aca="1" ref="C2098" ca="1">INDEX(Reel1,Spins[[#This Row],[Stop1]])</f>
        <v>🍋</v>
      </c>
      <c r="D2098">
        <f t="shared" ca="1" si="159"/>
        <v>30</v>
      </c>
      <c r="E2098" t="str" cm="1">
        <f t="array" aca="1" ref="E2098" ca="1">INDEX(Reel2,Spins[[#This Row],[Stop2]])</f>
        <v>7️⃣</v>
      </c>
      <c r="F2098">
        <f t="shared" ca="1" si="160"/>
        <v>18</v>
      </c>
      <c r="G2098" t="str" cm="1">
        <f t="array" aca="1" ref="G2098" ca="1">INDEX(Reel3,Spins[[#This Row],[Stop3]])</f>
        <v>🔔</v>
      </c>
      <c r="H2098" t="b">
        <f ca="1">AND(Spins[[#This Row],[Sym1]]=Spins[[#This Row],[Sym2]],Spins[[#This Row],[Sym2]]=Spins[[#This Row],[Sym3]])</f>
        <v>0</v>
      </c>
      <c r="I2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98">
        <f t="shared" si="161"/>
        <v>1</v>
      </c>
      <c r="K2098">
        <f ca="1">Spins[[#This Row],[Mult]]*Spins[[#This Row],[Bet]]</f>
        <v>0</v>
      </c>
      <c r="L2098">
        <f ca="1">Spins[[#This Row],[Payout]]-Spins[[#This Row],[Bet]]</f>
        <v>-1</v>
      </c>
    </row>
    <row r="2099" spans="1:12" x14ac:dyDescent="0.3">
      <c r="A2099">
        <f t="shared" si="157"/>
        <v>2098</v>
      </c>
      <c r="B2099">
        <f t="shared" ca="1" si="158"/>
        <v>15</v>
      </c>
      <c r="C2099" t="str" cm="1">
        <f t="array" aca="1" ref="C2099" ca="1">INDEX(Reel1,Spins[[#This Row],[Stop1]])</f>
        <v>🍒</v>
      </c>
      <c r="D2099">
        <f t="shared" ca="1" si="159"/>
        <v>1</v>
      </c>
      <c r="E2099" t="str" cm="1">
        <f t="array" aca="1" ref="E2099" ca="1">INDEX(Reel2,Spins[[#This Row],[Stop2]])</f>
        <v>🍋</v>
      </c>
      <c r="F2099">
        <f t="shared" ca="1" si="160"/>
        <v>4</v>
      </c>
      <c r="G2099" t="str" cm="1">
        <f t="array" aca="1" ref="G2099" ca="1">INDEX(Reel3,Spins[[#This Row],[Stop3]])</f>
        <v>🍋</v>
      </c>
      <c r="H2099" t="b">
        <f ca="1">AND(Spins[[#This Row],[Sym1]]=Spins[[#This Row],[Sym2]],Spins[[#This Row],[Sym2]]=Spins[[#This Row],[Sym3]])</f>
        <v>0</v>
      </c>
      <c r="I2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099">
        <f t="shared" si="161"/>
        <v>1</v>
      </c>
      <c r="K2099">
        <f ca="1">Spins[[#This Row],[Mult]]*Spins[[#This Row],[Bet]]</f>
        <v>0</v>
      </c>
      <c r="L2099">
        <f ca="1">Spins[[#This Row],[Payout]]-Spins[[#This Row],[Bet]]</f>
        <v>-1</v>
      </c>
    </row>
    <row r="2100" spans="1:12" x14ac:dyDescent="0.3">
      <c r="A2100">
        <f t="shared" si="157"/>
        <v>2099</v>
      </c>
      <c r="B2100">
        <f t="shared" ca="1" si="158"/>
        <v>10</v>
      </c>
      <c r="C2100" t="str" cm="1">
        <f t="array" aca="1" ref="C2100" ca="1">INDEX(Reel1,Spins[[#This Row],[Stop1]])</f>
        <v>🍋</v>
      </c>
      <c r="D2100">
        <f t="shared" ca="1" si="159"/>
        <v>19</v>
      </c>
      <c r="E2100" t="str" cm="1">
        <f t="array" aca="1" ref="E2100" ca="1">INDEX(Reel2,Spins[[#This Row],[Stop2]])</f>
        <v>🍒</v>
      </c>
      <c r="F2100">
        <f t="shared" ca="1" si="160"/>
        <v>7</v>
      </c>
      <c r="G2100" t="str" cm="1">
        <f t="array" aca="1" ref="G2100" ca="1">INDEX(Reel3,Spins[[#This Row],[Stop3]])</f>
        <v>🍒</v>
      </c>
      <c r="H2100" t="b">
        <f ca="1">AND(Spins[[#This Row],[Sym1]]=Spins[[#This Row],[Sym2]],Spins[[#This Row],[Sym2]]=Spins[[#This Row],[Sym3]])</f>
        <v>0</v>
      </c>
      <c r="I2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0">
        <f t="shared" si="161"/>
        <v>1</v>
      </c>
      <c r="K2100">
        <f ca="1">Spins[[#This Row],[Mult]]*Spins[[#This Row],[Bet]]</f>
        <v>0</v>
      </c>
      <c r="L2100">
        <f ca="1">Spins[[#This Row],[Payout]]-Spins[[#This Row],[Bet]]</f>
        <v>-1</v>
      </c>
    </row>
    <row r="2101" spans="1:12" x14ac:dyDescent="0.3">
      <c r="A2101">
        <f t="shared" si="157"/>
        <v>2100</v>
      </c>
      <c r="B2101">
        <f t="shared" ca="1" si="158"/>
        <v>26</v>
      </c>
      <c r="C2101" t="str" cm="1">
        <f t="array" aca="1" ref="C2101" ca="1">INDEX(Reel1,Spins[[#This Row],[Stop1]])</f>
        <v>🔔</v>
      </c>
      <c r="D2101">
        <f t="shared" ca="1" si="159"/>
        <v>28</v>
      </c>
      <c r="E2101" t="str" cm="1">
        <f t="array" aca="1" ref="E2101" ca="1">INDEX(Reel2,Spins[[#This Row],[Stop2]])</f>
        <v>BAR</v>
      </c>
      <c r="F2101">
        <f t="shared" ca="1" si="160"/>
        <v>24</v>
      </c>
      <c r="G2101" t="str" cm="1">
        <f t="array" aca="1" ref="G2101" ca="1">INDEX(Reel3,Spins[[#This Row],[Stop3]])</f>
        <v>BAR</v>
      </c>
      <c r="H2101" t="b">
        <f ca="1">AND(Spins[[#This Row],[Sym1]]=Spins[[#This Row],[Sym2]],Spins[[#This Row],[Sym2]]=Spins[[#This Row],[Sym3]])</f>
        <v>0</v>
      </c>
      <c r="I2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1">
        <f t="shared" si="161"/>
        <v>1</v>
      </c>
      <c r="K2101">
        <f ca="1">Spins[[#This Row],[Mult]]*Spins[[#This Row],[Bet]]</f>
        <v>0</v>
      </c>
      <c r="L2101">
        <f ca="1">Spins[[#This Row],[Payout]]-Spins[[#This Row],[Bet]]</f>
        <v>-1</v>
      </c>
    </row>
    <row r="2102" spans="1:12" x14ac:dyDescent="0.3">
      <c r="A2102">
        <f t="shared" si="157"/>
        <v>2101</v>
      </c>
      <c r="B2102">
        <f t="shared" ca="1" si="158"/>
        <v>28</v>
      </c>
      <c r="C2102" t="str" cm="1">
        <f t="array" aca="1" ref="C2102" ca="1">INDEX(Reel1,Spins[[#This Row],[Stop1]])</f>
        <v>BAR</v>
      </c>
      <c r="D2102">
        <f t="shared" ca="1" si="159"/>
        <v>1</v>
      </c>
      <c r="E2102" t="str" cm="1">
        <f t="array" aca="1" ref="E2102" ca="1">INDEX(Reel2,Spins[[#This Row],[Stop2]])</f>
        <v>🍋</v>
      </c>
      <c r="F2102">
        <f t="shared" ca="1" si="160"/>
        <v>14</v>
      </c>
      <c r="G2102" t="str" cm="1">
        <f t="array" aca="1" ref="G2102" ca="1">INDEX(Reel3,Spins[[#This Row],[Stop3]])</f>
        <v>🍇</v>
      </c>
      <c r="H2102" t="b">
        <f ca="1">AND(Spins[[#This Row],[Sym1]]=Spins[[#This Row],[Sym2]],Spins[[#This Row],[Sym2]]=Spins[[#This Row],[Sym3]])</f>
        <v>0</v>
      </c>
      <c r="I2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2">
        <f t="shared" si="161"/>
        <v>1</v>
      </c>
      <c r="K2102">
        <f ca="1">Spins[[#This Row],[Mult]]*Spins[[#This Row],[Bet]]</f>
        <v>0</v>
      </c>
      <c r="L2102">
        <f ca="1">Spins[[#This Row],[Payout]]-Spins[[#This Row],[Bet]]</f>
        <v>-1</v>
      </c>
    </row>
    <row r="2103" spans="1:12" x14ac:dyDescent="0.3">
      <c r="A2103">
        <f t="shared" si="157"/>
        <v>2102</v>
      </c>
      <c r="B2103">
        <f t="shared" ca="1" si="158"/>
        <v>25</v>
      </c>
      <c r="C2103" t="str" cm="1">
        <f t="array" aca="1" ref="C2103" ca="1">INDEX(Reel1,Spins[[#This Row],[Stop1]])</f>
        <v>🔔</v>
      </c>
      <c r="D2103">
        <f t="shared" ca="1" si="159"/>
        <v>7</v>
      </c>
      <c r="E2103" t="str" cm="1">
        <f t="array" aca="1" ref="E2103" ca="1">INDEX(Reel2,Spins[[#This Row],[Stop2]])</f>
        <v>🍋</v>
      </c>
      <c r="F2103">
        <f t="shared" ca="1" si="160"/>
        <v>11</v>
      </c>
      <c r="G2103" t="str" cm="1">
        <f t="array" aca="1" ref="G2103" ca="1">INDEX(Reel3,Spins[[#This Row],[Stop3]])</f>
        <v>🍒</v>
      </c>
      <c r="H2103" t="b">
        <f ca="1">AND(Spins[[#This Row],[Sym1]]=Spins[[#This Row],[Sym2]],Spins[[#This Row],[Sym2]]=Spins[[#This Row],[Sym3]])</f>
        <v>0</v>
      </c>
      <c r="I2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3">
        <f t="shared" si="161"/>
        <v>1</v>
      </c>
      <c r="K2103">
        <f ca="1">Spins[[#This Row],[Mult]]*Spins[[#This Row],[Bet]]</f>
        <v>0</v>
      </c>
      <c r="L2103">
        <f ca="1">Spins[[#This Row],[Payout]]-Spins[[#This Row],[Bet]]</f>
        <v>-1</v>
      </c>
    </row>
    <row r="2104" spans="1:12" x14ac:dyDescent="0.3">
      <c r="A2104">
        <f t="shared" si="157"/>
        <v>2103</v>
      </c>
      <c r="B2104">
        <f t="shared" ca="1" si="158"/>
        <v>2</v>
      </c>
      <c r="C2104" t="str" cm="1">
        <f t="array" aca="1" ref="C2104" ca="1">INDEX(Reel1,Spins[[#This Row],[Stop1]])</f>
        <v>🍋</v>
      </c>
      <c r="D2104">
        <f t="shared" ca="1" si="159"/>
        <v>11</v>
      </c>
      <c r="E2104" t="str" cm="1">
        <f t="array" aca="1" ref="E2104" ca="1">INDEX(Reel2,Spins[[#This Row],[Stop2]])</f>
        <v>🍋</v>
      </c>
      <c r="F2104">
        <f t="shared" ca="1" si="160"/>
        <v>27</v>
      </c>
      <c r="G2104" t="str" cm="1">
        <f t="array" aca="1" ref="G2104" ca="1">INDEX(Reel3,Spins[[#This Row],[Stop3]])</f>
        <v>7️⃣</v>
      </c>
      <c r="H2104" t="b">
        <f ca="1">AND(Spins[[#This Row],[Sym1]]=Spins[[#This Row],[Sym2]],Spins[[#This Row],[Sym2]]=Spins[[#This Row],[Sym3]])</f>
        <v>0</v>
      </c>
      <c r="I2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04">
        <f t="shared" si="161"/>
        <v>1</v>
      </c>
      <c r="K2104">
        <f ca="1">Spins[[#This Row],[Mult]]*Spins[[#This Row],[Bet]]</f>
        <v>0.6</v>
      </c>
      <c r="L2104">
        <f ca="1">Spins[[#This Row],[Payout]]-Spins[[#This Row],[Bet]]</f>
        <v>-0.4</v>
      </c>
    </row>
    <row r="2105" spans="1:12" x14ac:dyDescent="0.3">
      <c r="A2105">
        <f t="shared" si="157"/>
        <v>2104</v>
      </c>
      <c r="B2105">
        <f t="shared" ca="1" si="158"/>
        <v>29</v>
      </c>
      <c r="C2105" t="str" cm="1">
        <f t="array" aca="1" ref="C2105" ca="1">INDEX(Reel1,Spins[[#This Row],[Stop1]])</f>
        <v>7️⃣</v>
      </c>
      <c r="D2105">
        <f t="shared" ca="1" si="159"/>
        <v>3</v>
      </c>
      <c r="E2105" t="str" cm="1">
        <f t="array" aca="1" ref="E2105" ca="1">INDEX(Reel2,Spins[[#This Row],[Stop2]])</f>
        <v>🍋</v>
      </c>
      <c r="F2105">
        <f t="shared" ca="1" si="160"/>
        <v>5</v>
      </c>
      <c r="G2105" t="str" cm="1">
        <f t="array" aca="1" ref="G2105" ca="1">INDEX(Reel3,Spins[[#This Row],[Stop3]])</f>
        <v>🍋</v>
      </c>
      <c r="H2105" t="b">
        <f ca="1">AND(Spins[[#This Row],[Sym1]]=Spins[[#This Row],[Sym2]],Spins[[#This Row],[Sym2]]=Spins[[#This Row],[Sym3]])</f>
        <v>0</v>
      </c>
      <c r="I2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5">
        <f t="shared" si="161"/>
        <v>1</v>
      </c>
      <c r="K2105">
        <f ca="1">Spins[[#This Row],[Mult]]*Spins[[#This Row],[Bet]]</f>
        <v>0</v>
      </c>
      <c r="L2105">
        <f ca="1">Spins[[#This Row],[Payout]]-Spins[[#This Row],[Bet]]</f>
        <v>-1</v>
      </c>
    </row>
    <row r="2106" spans="1:12" x14ac:dyDescent="0.3">
      <c r="A2106">
        <f t="shared" si="157"/>
        <v>2105</v>
      </c>
      <c r="B2106">
        <f t="shared" ca="1" si="158"/>
        <v>10</v>
      </c>
      <c r="C2106" t="str" cm="1">
        <f t="array" aca="1" ref="C2106" ca="1">INDEX(Reel1,Spins[[#This Row],[Stop1]])</f>
        <v>🍋</v>
      </c>
      <c r="D2106">
        <f t="shared" ca="1" si="159"/>
        <v>5</v>
      </c>
      <c r="E2106" t="str" cm="1">
        <f t="array" aca="1" ref="E2106" ca="1">INDEX(Reel2,Spins[[#This Row],[Stop2]])</f>
        <v>🍋</v>
      </c>
      <c r="F2106">
        <f t="shared" ca="1" si="160"/>
        <v>16</v>
      </c>
      <c r="G2106" t="str" cm="1">
        <f t="array" aca="1" ref="G2106" ca="1">INDEX(Reel3,Spins[[#This Row],[Stop3]])</f>
        <v>🍇</v>
      </c>
      <c r="H2106" t="b">
        <f ca="1">AND(Spins[[#This Row],[Sym1]]=Spins[[#This Row],[Sym2]],Spins[[#This Row],[Sym2]]=Spins[[#This Row],[Sym3]])</f>
        <v>0</v>
      </c>
      <c r="I2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06">
        <f t="shared" si="161"/>
        <v>1</v>
      </c>
      <c r="K2106">
        <f ca="1">Spins[[#This Row],[Mult]]*Spins[[#This Row],[Bet]]</f>
        <v>0.6</v>
      </c>
      <c r="L2106">
        <f ca="1">Spins[[#This Row],[Payout]]-Spins[[#This Row],[Bet]]</f>
        <v>-0.4</v>
      </c>
    </row>
    <row r="2107" spans="1:12" x14ac:dyDescent="0.3">
      <c r="A2107">
        <f t="shared" si="157"/>
        <v>2106</v>
      </c>
      <c r="B2107">
        <f t="shared" ca="1" si="158"/>
        <v>17</v>
      </c>
      <c r="C2107" t="str" cm="1">
        <f t="array" aca="1" ref="C2107" ca="1">INDEX(Reel1,Spins[[#This Row],[Stop1]])</f>
        <v>🍒</v>
      </c>
      <c r="D2107">
        <f t="shared" ca="1" si="159"/>
        <v>2</v>
      </c>
      <c r="E2107" t="str" cm="1">
        <f t="array" aca="1" ref="E2107" ca="1">INDEX(Reel2,Spins[[#This Row],[Stop2]])</f>
        <v>🍋</v>
      </c>
      <c r="F2107">
        <f t="shared" ca="1" si="160"/>
        <v>12</v>
      </c>
      <c r="G2107" t="str" cm="1">
        <f t="array" aca="1" ref="G2107" ca="1">INDEX(Reel3,Spins[[#This Row],[Stop3]])</f>
        <v>🍒</v>
      </c>
      <c r="H2107" t="b">
        <f ca="1">AND(Spins[[#This Row],[Sym1]]=Spins[[#This Row],[Sym2]],Spins[[#This Row],[Sym2]]=Spins[[#This Row],[Sym3]])</f>
        <v>0</v>
      </c>
      <c r="I2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7">
        <f t="shared" si="161"/>
        <v>1</v>
      </c>
      <c r="K2107">
        <f ca="1">Spins[[#This Row],[Mult]]*Spins[[#This Row],[Bet]]</f>
        <v>0</v>
      </c>
      <c r="L2107">
        <f ca="1">Spins[[#This Row],[Payout]]-Spins[[#This Row],[Bet]]</f>
        <v>-1</v>
      </c>
    </row>
    <row r="2108" spans="1:12" x14ac:dyDescent="0.3">
      <c r="A2108">
        <f t="shared" si="157"/>
        <v>2107</v>
      </c>
      <c r="B2108">
        <f t="shared" ca="1" si="158"/>
        <v>27</v>
      </c>
      <c r="C2108" t="str" cm="1">
        <f t="array" aca="1" ref="C2108" ca="1">INDEX(Reel1,Spins[[#This Row],[Stop1]])</f>
        <v>BAR</v>
      </c>
      <c r="D2108">
        <f t="shared" ca="1" si="159"/>
        <v>5</v>
      </c>
      <c r="E2108" t="str" cm="1">
        <f t="array" aca="1" ref="E2108" ca="1">INDEX(Reel2,Spins[[#This Row],[Stop2]])</f>
        <v>🍋</v>
      </c>
      <c r="F2108">
        <f t="shared" ca="1" si="160"/>
        <v>1</v>
      </c>
      <c r="G2108" t="str" cm="1">
        <f t="array" aca="1" ref="G2108" ca="1">INDEX(Reel3,Spins[[#This Row],[Stop3]])</f>
        <v>🍋</v>
      </c>
      <c r="H2108" t="b">
        <f ca="1">AND(Spins[[#This Row],[Sym1]]=Spins[[#This Row],[Sym2]],Spins[[#This Row],[Sym2]]=Spins[[#This Row],[Sym3]])</f>
        <v>0</v>
      </c>
      <c r="I2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8">
        <f t="shared" si="161"/>
        <v>1</v>
      </c>
      <c r="K2108">
        <f ca="1">Spins[[#This Row],[Mult]]*Spins[[#This Row],[Bet]]</f>
        <v>0</v>
      </c>
      <c r="L2108">
        <f ca="1">Spins[[#This Row],[Payout]]-Spins[[#This Row],[Bet]]</f>
        <v>-1</v>
      </c>
    </row>
    <row r="2109" spans="1:12" x14ac:dyDescent="0.3">
      <c r="A2109">
        <f t="shared" si="157"/>
        <v>2108</v>
      </c>
      <c r="B2109">
        <f t="shared" ca="1" si="158"/>
        <v>23</v>
      </c>
      <c r="C2109" t="str" cm="1">
        <f t="array" aca="1" ref="C2109" ca="1">INDEX(Reel1,Spins[[#This Row],[Stop1]])</f>
        <v>🍇</v>
      </c>
      <c r="D2109">
        <f t="shared" ca="1" si="159"/>
        <v>26</v>
      </c>
      <c r="E2109" t="str" cm="1">
        <f t="array" aca="1" ref="E2109" ca="1">INDEX(Reel2,Spins[[#This Row],[Stop2]])</f>
        <v>🔔</v>
      </c>
      <c r="F2109">
        <f t="shared" ca="1" si="160"/>
        <v>7</v>
      </c>
      <c r="G2109" t="str" cm="1">
        <f t="array" aca="1" ref="G2109" ca="1">INDEX(Reel3,Spins[[#This Row],[Stop3]])</f>
        <v>🍒</v>
      </c>
      <c r="H2109" t="b">
        <f ca="1">AND(Spins[[#This Row],[Sym1]]=Spins[[#This Row],[Sym2]],Spins[[#This Row],[Sym2]]=Spins[[#This Row],[Sym3]])</f>
        <v>0</v>
      </c>
      <c r="I2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09">
        <f t="shared" si="161"/>
        <v>1</v>
      </c>
      <c r="K2109">
        <f ca="1">Spins[[#This Row],[Mult]]*Spins[[#This Row],[Bet]]</f>
        <v>0</v>
      </c>
      <c r="L2109">
        <f ca="1">Spins[[#This Row],[Payout]]-Spins[[#This Row],[Bet]]</f>
        <v>-1</v>
      </c>
    </row>
    <row r="2110" spans="1:12" x14ac:dyDescent="0.3">
      <c r="A2110">
        <f t="shared" si="157"/>
        <v>2109</v>
      </c>
      <c r="B2110">
        <f t="shared" ca="1" si="158"/>
        <v>6</v>
      </c>
      <c r="C2110" t="str" cm="1">
        <f t="array" aca="1" ref="C2110" ca="1">INDEX(Reel1,Spins[[#This Row],[Stop1]])</f>
        <v>🍋</v>
      </c>
      <c r="D2110">
        <f t="shared" ca="1" si="159"/>
        <v>7</v>
      </c>
      <c r="E2110" t="str" cm="1">
        <f t="array" aca="1" ref="E2110" ca="1">INDEX(Reel2,Spins[[#This Row],[Stop2]])</f>
        <v>🍋</v>
      </c>
      <c r="F2110">
        <f t="shared" ca="1" si="160"/>
        <v>30</v>
      </c>
      <c r="G2110" t="str" cm="1">
        <f t="array" aca="1" ref="G2110" ca="1">INDEX(Reel3,Spins[[#This Row],[Stop3]])</f>
        <v>💎</v>
      </c>
      <c r="H2110" t="b">
        <f ca="1">AND(Spins[[#This Row],[Sym1]]=Spins[[#This Row],[Sym2]],Spins[[#This Row],[Sym2]]=Spins[[#This Row],[Sym3]])</f>
        <v>0</v>
      </c>
      <c r="I2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10">
        <f t="shared" si="161"/>
        <v>1</v>
      </c>
      <c r="K2110">
        <f ca="1">Spins[[#This Row],[Mult]]*Spins[[#This Row],[Bet]]</f>
        <v>0.6</v>
      </c>
      <c r="L2110">
        <f ca="1">Spins[[#This Row],[Payout]]-Spins[[#This Row],[Bet]]</f>
        <v>-0.4</v>
      </c>
    </row>
    <row r="2111" spans="1:12" x14ac:dyDescent="0.3">
      <c r="A2111">
        <f t="shared" si="157"/>
        <v>2110</v>
      </c>
      <c r="B2111">
        <f t="shared" ca="1" si="158"/>
        <v>4</v>
      </c>
      <c r="C2111" t="str" cm="1">
        <f t="array" aca="1" ref="C2111" ca="1">INDEX(Reel1,Spins[[#This Row],[Stop1]])</f>
        <v>🍋</v>
      </c>
      <c r="D2111">
        <f t="shared" ca="1" si="159"/>
        <v>3</v>
      </c>
      <c r="E2111" t="str" cm="1">
        <f t="array" aca="1" ref="E2111" ca="1">INDEX(Reel2,Spins[[#This Row],[Stop2]])</f>
        <v>🍋</v>
      </c>
      <c r="F2111">
        <f t="shared" ca="1" si="160"/>
        <v>7</v>
      </c>
      <c r="G2111" t="str" cm="1">
        <f t="array" aca="1" ref="G2111" ca="1">INDEX(Reel3,Spins[[#This Row],[Stop3]])</f>
        <v>🍒</v>
      </c>
      <c r="H2111" t="b">
        <f ca="1">AND(Spins[[#This Row],[Sym1]]=Spins[[#This Row],[Sym2]],Spins[[#This Row],[Sym2]]=Spins[[#This Row],[Sym3]])</f>
        <v>0</v>
      </c>
      <c r="I2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11">
        <f t="shared" si="161"/>
        <v>1</v>
      </c>
      <c r="K2111">
        <f ca="1">Spins[[#This Row],[Mult]]*Spins[[#This Row],[Bet]]</f>
        <v>0.6</v>
      </c>
      <c r="L2111">
        <f ca="1">Spins[[#This Row],[Payout]]-Spins[[#This Row],[Bet]]</f>
        <v>-0.4</v>
      </c>
    </row>
    <row r="2112" spans="1:12" x14ac:dyDescent="0.3">
      <c r="A2112">
        <f t="shared" si="157"/>
        <v>2111</v>
      </c>
      <c r="B2112">
        <f t="shared" ca="1" si="158"/>
        <v>22</v>
      </c>
      <c r="C2112" t="str" cm="1">
        <f t="array" aca="1" ref="C2112" ca="1">INDEX(Reel1,Spins[[#This Row],[Stop1]])</f>
        <v>🍇</v>
      </c>
      <c r="D2112">
        <f t="shared" ca="1" si="159"/>
        <v>27</v>
      </c>
      <c r="E2112" t="str" cm="1">
        <f t="array" aca="1" ref="E2112" ca="1">INDEX(Reel2,Spins[[#This Row],[Stop2]])</f>
        <v>BAR</v>
      </c>
      <c r="F2112">
        <f t="shared" ca="1" si="160"/>
        <v>11</v>
      </c>
      <c r="G2112" t="str" cm="1">
        <f t="array" aca="1" ref="G2112" ca="1">INDEX(Reel3,Spins[[#This Row],[Stop3]])</f>
        <v>🍒</v>
      </c>
      <c r="H2112" t="b">
        <f ca="1">AND(Spins[[#This Row],[Sym1]]=Spins[[#This Row],[Sym2]],Spins[[#This Row],[Sym2]]=Spins[[#This Row],[Sym3]])</f>
        <v>0</v>
      </c>
      <c r="I2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12">
        <f t="shared" si="161"/>
        <v>1</v>
      </c>
      <c r="K2112">
        <f ca="1">Spins[[#This Row],[Mult]]*Spins[[#This Row],[Bet]]</f>
        <v>0</v>
      </c>
      <c r="L2112">
        <f ca="1">Spins[[#This Row],[Payout]]-Spins[[#This Row],[Bet]]</f>
        <v>-1</v>
      </c>
    </row>
    <row r="2113" spans="1:12" x14ac:dyDescent="0.3">
      <c r="A2113">
        <f t="shared" si="157"/>
        <v>2112</v>
      </c>
      <c r="B2113">
        <f t="shared" ca="1" si="158"/>
        <v>2</v>
      </c>
      <c r="C2113" t="str" cm="1">
        <f t="array" aca="1" ref="C2113" ca="1">INDEX(Reel1,Spins[[#This Row],[Stop1]])</f>
        <v>🍋</v>
      </c>
      <c r="D2113">
        <f t="shared" ca="1" si="159"/>
        <v>21</v>
      </c>
      <c r="E2113" t="str" cm="1">
        <f t="array" aca="1" ref="E2113" ca="1">INDEX(Reel2,Spins[[#This Row],[Stop2]])</f>
        <v>🍒</v>
      </c>
      <c r="F2113">
        <f t="shared" ca="1" si="160"/>
        <v>21</v>
      </c>
      <c r="G2113" t="str" cm="1">
        <f t="array" aca="1" ref="G2113" ca="1">INDEX(Reel3,Spins[[#This Row],[Stop3]])</f>
        <v>🔔</v>
      </c>
      <c r="H2113" t="b">
        <f ca="1">AND(Spins[[#This Row],[Sym1]]=Spins[[#This Row],[Sym2]],Spins[[#This Row],[Sym2]]=Spins[[#This Row],[Sym3]])</f>
        <v>0</v>
      </c>
      <c r="I2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13">
        <f t="shared" si="161"/>
        <v>1</v>
      </c>
      <c r="K2113">
        <f ca="1">Spins[[#This Row],[Mult]]*Spins[[#This Row],[Bet]]</f>
        <v>0</v>
      </c>
      <c r="L2113">
        <f ca="1">Spins[[#This Row],[Payout]]-Spins[[#This Row],[Bet]]</f>
        <v>-1</v>
      </c>
    </row>
    <row r="2114" spans="1:12" x14ac:dyDescent="0.3">
      <c r="A2114">
        <f t="shared" ref="A2114:A2177" si="162">ROW()-1</f>
        <v>2113</v>
      </c>
      <c r="B2114">
        <f t="shared" ref="B2114:B2177" ca="1" si="163">RANDBETWEEN(1,ROWS(Reel1))</f>
        <v>24</v>
      </c>
      <c r="C2114" t="str" cm="1">
        <f t="array" aca="1" ref="C2114" ca="1">INDEX(Reel1,Spins[[#This Row],[Stop1]])</f>
        <v>🍇</v>
      </c>
      <c r="D2114">
        <f t="shared" ref="D2114:D2177" ca="1" si="164">RANDBETWEEN(1,ROWS(Reel2))</f>
        <v>21</v>
      </c>
      <c r="E2114" t="str" cm="1">
        <f t="array" aca="1" ref="E2114" ca="1">INDEX(Reel2,Spins[[#This Row],[Stop2]])</f>
        <v>🍒</v>
      </c>
      <c r="F2114">
        <f t="shared" ref="F2114:F2177" ca="1" si="165">RANDBETWEEN(1,ROWS(Reel3))</f>
        <v>10</v>
      </c>
      <c r="G2114" t="str" cm="1">
        <f t="array" aca="1" ref="G2114" ca="1">INDEX(Reel3,Spins[[#This Row],[Stop3]])</f>
        <v>🍒</v>
      </c>
      <c r="H2114" t="b">
        <f ca="1">AND(Spins[[#This Row],[Sym1]]=Spins[[#This Row],[Sym2]],Spins[[#This Row],[Sym2]]=Spins[[#This Row],[Sym3]])</f>
        <v>0</v>
      </c>
      <c r="I2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14">
        <f t="shared" ref="J2114:J2177" si="166">Bet</f>
        <v>1</v>
      </c>
      <c r="K2114">
        <f ca="1">Spins[[#This Row],[Mult]]*Spins[[#This Row],[Bet]]</f>
        <v>0</v>
      </c>
      <c r="L2114">
        <f ca="1">Spins[[#This Row],[Payout]]-Spins[[#This Row],[Bet]]</f>
        <v>-1</v>
      </c>
    </row>
    <row r="2115" spans="1:12" x14ac:dyDescent="0.3">
      <c r="A2115">
        <f t="shared" si="162"/>
        <v>2114</v>
      </c>
      <c r="B2115">
        <f t="shared" ca="1" si="163"/>
        <v>13</v>
      </c>
      <c r="C2115" t="str" cm="1">
        <f t="array" aca="1" ref="C2115" ca="1">INDEX(Reel1,Spins[[#This Row],[Stop1]])</f>
        <v>🍋</v>
      </c>
      <c r="D2115">
        <f t="shared" ca="1" si="164"/>
        <v>11</v>
      </c>
      <c r="E2115" t="str" cm="1">
        <f t="array" aca="1" ref="E2115" ca="1">INDEX(Reel2,Spins[[#This Row],[Stop2]])</f>
        <v>🍋</v>
      </c>
      <c r="F2115">
        <f t="shared" ca="1" si="165"/>
        <v>11</v>
      </c>
      <c r="G2115" t="str" cm="1">
        <f t="array" aca="1" ref="G2115" ca="1">INDEX(Reel3,Spins[[#This Row],[Stop3]])</f>
        <v>🍒</v>
      </c>
      <c r="H2115" t="b">
        <f ca="1">AND(Spins[[#This Row],[Sym1]]=Spins[[#This Row],[Sym2]],Spins[[#This Row],[Sym2]]=Spins[[#This Row],[Sym3]])</f>
        <v>0</v>
      </c>
      <c r="I2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15">
        <f t="shared" si="166"/>
        <v>1</v>
      </c>
      <c r="K2115">
        <f ca="1">Spins[[#This Row],[Mult]]*Spins[[#This Row],[Bet]]</f>
        <v>0.6</v>
      </c>
      <c r="L2115">
        <f ca="1">Spins[[#This Row],[Payout]]-Spins[[#This Row],[Bet]]</f>
        <v>-0.4</v>
      </c>
    </row>
    <row r="2116" spans="1:12" x14ac:dyDescent="0.3">
      <c r="A2116">
        <f t="shared" si="162"/>
        <v>2115</v>
      </c>
      <c r="B2116">
        <f t="shared" ca="1" si="163"/>
        <v>1</v>
      </c>
      <c r="C2116" t="str" cm="1">
        <f t="array" aca="1" ref="C2116" ca="1">INDEX(Reel1,Spins[[#This Row],[Stop1]])</f>
        <v>🍋</v>
      </c>
      <c r="D2116">
        <f t="shared" ca="1" si="164"/>
        <v>10</v>
      </c>
      <c r="E2116" t="str" cm="1">
        <f t="array" aca="1" ref="E2116" ca="1">INDEX(Reel2,Spins[[#This Row],[Stop2]])</f>
        <v>🍋</v>
      </c>
      <c r="F2116">
        <f t="shared" ca="1" si="165"/>
        <v>26</v>
      </c>
      <c r="G2116" t="str" cm="1">
        <f t="array" aca="1" ref="G2116" ca="1">INDEX(Reel3,Spins[[#This Row],[Stop3]])</f>
        <v>BAR</v>
      </c>
      <c r="H2116" t="b">
        <f ca="1">AND(Spins[[#This Row],[Sym1]]=Spins[[#This Row],[Sym2]],Spins[[#This Row],[Sym2]]=Spins[[#This Row],[Sym3]])</f>
        <v>0</v>
      </c>
      <c r="I2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16">
        <f t="shared" si="166"/>
        <v>1</v>
      </c>
      <c r="K2116">
        <f ca="1">Spins[[#This Row],[Mult]]*Spins[[#This Row],[Bet]]</f>
        <v>0.6</v>
      </c>
      <c r="L2116">
        <f ca="1">Spins[[#This Row],[Payout]]-Spins[[#This Row],[Bet]]</f>
        <v>-0.4</v>
      </c>
    </row>
    <row r="2117" spans="1:12" x14ac:dyDescent="0.3">
      <c r="A2117">
        <f t="shared" si="162"/>
        <v>2116</v>
      </c>
      <c r="B2117">
        <f t="shared" ca="1" si="163"/>
        <v>7</v>
      </c>
      <c r="C2117" t="str" cm="1">
        <f t="array" aca="1" ref="C2117" ca="1">INDEX(Reel1,Spins[[#This Row],[Stop1]])</f>
        <v>🍋</v>
      </c>
      <c r="D2117">
        <f t="shared" ca="1" si="164"/>
        <v>2</v>
      </c>
      <c r="E2117" t="str" cm="1">
        <f t="array" aca="1" ref="E2117" ca="1">INDEX(Reel2,Spins[[#This Row],[Stop2]])</f>
        <v>🍋</v>
      </c>
      <c r="F2117">
        <f t="shared" ca="1" si="165"/>
        <v>11</v>
      </c>
      <c r="G2117" t="str" cm="1">
        <f t="array" aca="1" ref="G2117" ca="1">INDEX(Reel3,Spins[[#This Row],[Stop3]])</f>
        <v>🍒</v>
      </c>
      <c r="H2117" t="b">
        <f ca="1">AND(Spins[[#This Row],[Sym1]]=Spins[[#This Row],[Sym2]],Spins[[#This Row],[Sym2]]=Spins[[#This Row],[Sym3]])</f>
        <v>0</v>
      </c>
      <c r="I2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17">
        <f t="shared" si="166"/>
        <v>1</v>
      </c>
      <c r="K2117">
        <f ca="1">Spins[[#This Row],[Mult]]*Spins[[#This Row],[Bet]]</f>
        <v>0.6</v>
      </c>
      <c r="L2117">
        <f ca="1">Spins[[#This Row],[Payout]]-Spins[[#This Row],[Bet]]</f>
        <v>-0.4</v>
      </c>
    </row>
    <row r="2118" spans="1:12" x14ac:dyDescent="0.3">
      <c r="A2118">
        <f t="shared" si="162"/>
        <v>2117</v>
      </c>
      <c r="B2118">
        <f t="shared" ca="1" si="163"/>
        <v>1</v>
      </c>
      <c r="C2118" t="str" cm="1">
        <f t="array" aca="1" ref="C2118" ca="1">INDEX(Reel1,Spins[[#This Row],[Stop1]])</f>
        <v>🍋</v>
      </c>
      <c r="D2118">
        <f t="shared" ca="1" si="164"/>
        <v>10</v>
      </c>
      <c r="E2118" t="str" cm="1">
        <f t="array" aca="1" ref="E2118" ca="1">INDEX(Reel2,Spins[[#This Row],[Stop2]])</f>
        <v>🍋</v>
      </c>
      <c r="F2118">
        <f t="shared" ca="1" si="165"/>
        <v>8</v>
      </c>
      <c r="G2118" t="str" cm="1">
        <f t="array" aca="1" ref="G2118" ca="1">INDEX(Reel3,Spins[[#This Row],[Stop3]])</f>
        <v>🍒</v>
      </c>
      <c r="H2118" t="b">
        <f ca="1">AND(Spins[[#This Row],[Sym1]]=Spins[[#This Row],[Sym2]],Spins[[#This Row],[Sym2]]=Spins[[#This Row],[Sym3]])</f>
        <v>0</v>
      </c>
      <c r="I2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18">
        <f t="shared" si="166"/>
        <v>1</v>
      </c>
      <c r="K2118">
        <f ca="1">Spins[[#This Row],[Mult]]*Spins[[#This Row],[Bet]]</f>
        <v>0.6</v>
      </c>
      <c r="L2118">
        <f ca="1">Spins[[#This Row],[Payout]]-Spins[[#This Row],[Bet]]</f>
        <v>-0.4</v>
      </c>
    </row>
    <row r="2119" spans="1:12" x14ac:dyDescent="0.3">
      <c r="A2119">
        <f t="shared" si="162"/>
        <v>2118</v>
      </c>
      <c r="B2119">
        <f t="shared" ca="1" si="163"/>
        <v>7</v>
      </c>
      <c r="C2119" t="str" cm="1">
        <f t="array" aca="1" ref="C2119" ca="1">INDEX(Reel1,Spins[[#This Row],[Stop1]])</f>
        <v>🍋</v>
      </c>
      <c r="D2119">
        <f t="shared" ca="1" si="164"/>
        <v>21</v>
      </c>
      <c r="E2119" t="str" cm="1">
        <f t="array" aca="1" ref="E2119" ca="1">INDEX(Reel2,Spins[[#This Row],[Stop2]])</f>
        <v>🍒</v>
      </c>
      <c r="F2119">
        <f t="shared" ca="1" si="165"/>
        <v>18</v>
      </c>
      <c r="G2119" t="str" cm="1">
        <f t="array" aca="1" ref="G2119" ca="1">INDEX(Reel3,Spins[[#This Row],[Stop3]])</f>
        <v>🔔</v>
      </c>
      <c r="H2119" t="b">
        <f ca="1">AND(Spins[[#This Row],[Sym1]]=Spins[[#This Row],[Sym2]],Spins[[#This Row],[Sym2]]=Spins[[#This Row],[Sym3]])</f>
        <v>0</v>
      </c>
      <c r="I2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19">
        <f t="shared" si="166"/>
        <v>1</v>
      </c>
      <c r="K2119">
        <f ca="1">Spins[[#This Row],[Mult]]*Spins[[#This Row],[Bet]]</f>
        <v>0</v>
      </c>
      <c r="L2119">
        <f ca="1">Spins[[#This Row],[Payout]]-Spins[[#This Row],[Bet]]</f>
        <v>-1</v>
      </c>
    </row>
    <row r="2120" spans="1:12" x14ac:dyDescent="0.3">
      <c r="A2120">
        <f t="shared" si="162"/>
        <v>2119</v>
      </c>
      <c r="B2120">
        <f t="shared" ca="1" si="163"/>
        <v>19</v>
      </c>
      <c r="C2120" t="str" cm="1">
        <f t="array" aca="1" ref="C2120" ca="1">INDEX(Reel1,Spins[[#This Row],[Stop1]])</f>
        <v>🍒</v>
      </c>
      <c r="D2120">
        <f t="shared" ca="1" si="164"/>
        <v>29</v>
      </c>
      <c r="E2120" t="str" cm="1">
        <f t="array" aca="1" ref="E2120" ca="1">INDEX(Reel2,Spins[[#This Row],[Stop2]])</f>
        <v>7️⃣</v>
      </c>
      <c r="F2120">
        <f t="shared" ca="1" si="165"/>
        <v>27</v>
      </c>
      <c r="G2120" t="str" cm="1">
        <f t="array" aca="1" ref="G2120" ca="1">INDEX(Reel3,Spins[[#This Row],[Stop3]])</f>
        <v>7️⃣</v>
      </c>
      <c r="H2120" t="b">
        <f ca="1">AND(Spins[[#This Row],[Sym1]]=Spins[[#This Row],[Sym2]],Spins[[#This Row],[Sym2]]=Spins[[#This Row],[Sym3]])</f>
        <v>0</v>
      </c>
      <c r="I2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0">
        <f t="shared" si="166"/>
        <v>1</v>
      </c>
      <c r="K2120">
        <f ca="1">Spins[[#This Row],[Mult]]*Spins[[#This Row],[Bet]]</f>
        <v>0</v>
      </c>
      <c r="L2120">
        <f ca="1">Spins[[#This Row],[Payout]]-Spins[[#This Row],[Bet]]</f>
        <v>-1</v>
      </c>
    </row>
    <row r="2121" spans="1:12" x14ac:dyDescent="0.3">
      <c r="A2121">
        <f t="shared" si="162"/>
        <v>2120</v>
      </c>
      <c r="B2121">
        <f t="shared" ca="1" si="163"/>
        <v>29</v>
      </c>
      <c r="C2121" t="str" cm="1">
        <f t="array" aca="1" ref="C2121" ca="1">INDEX(Reel1,Spins[[#This Row],[Stop1]])</f>
        <v>7️⃣</v>
      </c>
      <c r="D2121">
        <f t="shared" ca="1" si="164"/>
        <v>24</v>
      </c>
      <c r="E2121" t="str" cm="1">
        <f t="array" aca="1" ref="E2121" ca="1">INDEX(Reel2,Spins[[#This Row],[Stop2]])</f>
        <v>🍇</v>
      </c>
      <c r="F2121">
        <f t="shared" ca="1" si="165"/>
        <v>3</v>
      </c>
      <c r="G2121" t="str" cm="1">
        <f t="array" aca="1" ref="G2121" ca="1">INDEX(Reel3,Spins[[#This Row],[Stop3]])</f>
        <v>🍋</v>
      </c>
      <c r="H2121" t="b">
        <f ca="1">AND(Spins[[#This Row],[Sym1]]=Spins[[#This Row],[Sym2]],Spins[[#This Row],[Sym2]]=Spins[[#This Row],[Sym3]])</f>
        <v>0</v>
      </c>
      <c r="I2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1">
        <f t="shared" si="166"/>
        <v>1</v>
      </c>
      <c r="K2121">
        <f ca="1">Spins[[#This Row],[Mult]]*Spins[[#This Row],[Bet]]</f>
        <v>0</v>
      </c>
      <c r="L2121">
        <f ca="1">Spins[[#This Row],[Payout]]-Spins[[#This Row],[Bet]]</f>
        <v>-1</v>
      </c>
    </row>
    <row r="2122" spans="1:12" x14ac:dyDescent="0.3">
      <c r="A2122">
        <f t="shared" si="162"/>
        <v>2121</v>
      </c>
      <c r="B2122">
        <f t="shared" ca="1" si="163"/>
        <v>8</v>
      </c>
      <c r="C2122" t="str" cm="1">
        <f t="array" aca="1" ref="C2122" ca="1">INDEX(Reel1,Spins[[#This Row],[Stop1]])</f>
        <v>🍋</v>
      </c>
      <c r="D2122">
        <f t="shared" ca="1" si="164"/>
        <v>21</v>
      </c>
      <c r="E2122" t="str" cm="1">
        <f t="array" aca="1" ref="E2122" ca="1">INDEX(Reel2,Spins[[#This Row],[Stop2]])</f>
        <v>🍒</v>
      </c>
      <c r="F2122">
        <f t="shared" ca="1" si="165"/>
        <v>21</v>
      </c>
      <c r="G2122" t="str" cm="1">
        <f t="array" aca="1" ref="G2122" ca="1">INDEX(Reel3,Spins[[#This Row],[Stop3]])</f>
        <v>🔔</v>
      </c>
      <c r="H2122" t="b">
        <f ca="1">AND(Spins[[#This Row],[Sym1]]=Spins[[#This Row],[Sym2]],Spins[[#This Row],[Sym2]]=Spins[[#This Row],[Sym3]])</f>
        <v>0</v>
      </c>
      <c r="I2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2">
        <f t="shared" si="166"/>
        <v>1</v>
      </c>
      <c r="K2122">
        <f ca="1">Spins[[#This Row],[Mult]]*Spins[[#This Row],[Bet]]</f>
        <v>0</v>
      </c>
      <c r="L2122">
        <f ca="1">Spins[[#This Row],[Payout]]-Spins[[#This Row],[Bet]]</f>
        <v>-1</v>
      </c>
    </row>
    <row r="2123" spans="1:12" x14ac:dyDescent="0.3">
      <c r="A2123">
        <f t="shared" si="162"/>
        <v>2122</v>
      </c>
      <c r="B2123">
        <f t="shared" ca="1" si="163"/>
        <v>13</v>
      </c>
      <c r="C2123" t="str" cm="1">
        <f t="array" aca="1" ref="C2123" ca="1">INDEX(Reel1,Spins[[#This Row],[Stop1]])</f>
        <v>🍋</v>
      </c>
      <c r="D2123">
        <f t="shared" ca="1" si="164"/>
        <v>17</v>
      </c>
      <c r="E2123" t="str" cm="1">
        <f t="array" aca="1" ref="E2123" ca="1">INDEX(Reel2,Spins[[#This Row],[Stop2]])</f>
        <v>🍒</v>
      </c>
      <c r="F2123">
        <f t="shared" ca="1" si="165"/>
        <v>18</v>
      </c>
      <c r="G2123" t="str" cm="1">
        <f t="array" aca="1" ref="G2123" ca="1">INDEX(Reel3,Spins[[#This Row],[Stop3]])</f>
        <v>🔔</v>
      </c>
      <c r="H2123" t="b">
        <f ca="1">AND(Spins[[#This Row],[Sym1]]=Spins[[#This Row],[Sym2]],Spins[[#This Row],[Sym2]]=Spins[[#This Row],[Sym3]])</f>
        <v>0</v>
      </c>
      <c r="I2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3">
        <f t="shared" si="166"/>
        <v>1</v>
      </c>
      <c r="K2123">
        <f ca="1">Spins[[#This Row],[Mult]]*Spins[[#This Row],[Bet]]</f>
        <v>0</v>
      </c>
      <c r="L2123">
        <f ca="1">Spins[[#This Row],[Payout]]-Spins[[#This Row],[Bet]]</f>
        <v>-1</v>
      </c>
    </row>
    <row r="2124" spans="1:12" x14ac:dyDescent="0.3">
      <c r="A2124">
        <f t="shared" si="162"/>
        <v>2123</v>
      </c>
      <c r="B2124">
        <f t="shared" ca="1" si="163"/>
        <v>25</v>
      </c>
      <c r="C2124" t="str" cm="1">
        <f t="array" aca="1" ref="C2124" ca="1">INDEX(Reel1,Spins[[#This Row],[Stop1]])</f>
        <v>🔔</v>
      </c>
      <c r="D2124">
        <f t="shared" ca="1" si="164"/>
        <v>17</v>
      </c>
      <c r="E2124" t="str" cm="1">
        <f t="array" aca="1" ref="E2124" ca="1">INDEX(Reel2,Spins[[#This Row],[Stop2]])</f>
        <v>🍒</v>
      </c>
      <c r="F2124">
        <f t="shared" ca="1" si="165"/>
        <v>12</v>
      </c>
      <c r="G2124" t="str" cm="1">
        <f t="array" aca="1" ref="G2124" ca="1">INDEX(Reel3,Spins[[#This Row],[Stop3]])</f>
        <v>🍒</v>
      </c>
      <c r="H2124" t="b">
        <f ca="1">AND(Spins[[#This Row],[Sym1]]=Spins[[#This Row],[Sym2]],Spins[[#This Row],[Sym2]]=Spins[[#This Row],[Sym3]])</f>
        <v>0</v>
      </c>
      <c r="I2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4">
        <f t="shared" si="166"/>
        <v>1</v>
      </c>
      <c r="K2124">
        <f ca="1">Spins[[#This Row],[Mult]]*Spins[[#This Row],[Bet]]</f>
        <v>0</v>
      </c>
      <c r="L2124">
        <f ca="1">Spins[[#This Row],[Payout]]-Spins[[#This Row],[Bet]]</f>
        <v>-1</v>
      </c>
    </row>
    <row r="2125" spans="1:12" x14ac:dyDescent="0.3">
      <c r="A2125">
        <f t="shared" si="162"/>
        <v>2124</v>
      </c>
      <c r="B2125">
        <f t="shared" ca="1" si="163"/>
        <v>25</v>
      </c>
      <c r="C2125" t="str" cm="1">
        <f t="array" aca="1" ref="C2125" ca="1">INDEX(Reel1,Spins[[#This Row],[Stop1]])</f>
        <v>🔔</v>
      </c>
      <c r="D2125">
        <f t="shared" ca="1" si="164"/>
        <v>20</v>
      </c>
      <c r="E2125" t="str" cm="1">
        <f t="array" aca="1" ref="E2125" ca="1">INDEX(Reel2,Spins[[#This Row],[Stop2]])</f>
        <v>🍒</v>
      </c>
      <c r="F2125">
        <f t="shared" ca="1" si="165"/>
        <v>9</v>
      </c>
      <c r="G2125" t="str" cm="1">
        <f t="array" aca="1" ref="G2125" ca="1">INDEX(Reel3,Spins[[#This Row],[Stop3]])</f>
        <v>🍒</v>
      </c>
      <c r="H2125" t="b">
        <f ca="1">AND(Spins[[#This Row],[Sym1]]=Spins[[#This Row],[Sym2]],Spins[[#This Row],[Sym2]]=Spins[[#This Row],[Sym3]])</f>
        <v>0</v>
      </c>
      <c r="I2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5">
        <f t="shared" si="166"/>
        <v>1</v>
      </c>
      <c r="K2125">
        <f ca="1">Spins[[#This Row],[Mult]]*Spins[[#This Row],[Bet]]</f>
        <v>0</v>
      </c>
      <c r="L2125">
        <f ca="1">Spins[[#This Row],[Payout]]-Spins[[#This Row],[Bet]]</f>
        <v>-1</v>
      </c>
    </row>
    <row r="2126" spans="1:12" x14ac:dyDescent="0.3">
      <c r="A2126">
        <f t="shared" si="162"/>
        <v>2125</v>
      </c>
      <c r="B2126">
        <f t="shared" ca="1" si="163"/>
        <v>13</v>
      </c>
      <c r="C2126" t="str" cm="1">
        <f t="array" aca="1" ref="C2126" ca="1">INDEX(Reel1,Spins[[#This Row],[Stop1]])</f>
        <v>🍋</v>
      </c>
      <c r="D2126">
        <f t="shared" ca="1" si="164"/>
        <v>20</v>
      </c>
      <c r="E2126" t="str" cm="1">
        <f t="array" aca="1" ref="E2126" ca="1">INDEX(Reel2,Spins[[#This Row],[Stop2]])</f>
        <v>🍒</v>
      </c>
      <c r="F2126">
        <f t="shared" ca="1" si="165"/>
        <v>13</v>
      </c>
      <c r="G2126" t="str" cm="1">
        <f t="array" aca="1" ref="G2126" ca="1">INDEX(Reel3,Spins[[#This Row],[Stop3]])</f>
        <v>🍇</v>
      </c>
      <c r="H2126" t="b">
        <f ca="1">AND(Spins[[#This Row],[Sym1]]=Spins[[#This Row],[Sym2]],Spins[[#This Row],[Sym2]]=Spins[[#This Row],[Sym3]])</f>
        <v>0</v>
      </c>
      <c r="I2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6">
        <f t="shared" si="166"/>
        <v>1</v>
      </c>
      <c r="K2126">
        <f ca="1">Spins[[#This Row],[Mult]]*Spins[[#This Row],[Bet]]</f>
        <v>0</v>
      </c>
      <c r="L2126">
        <f ca="1">Spins[[#This Row],[Payout]]-Spins[[#This Row],[Bet]]</f>
        <v>-1</v>
      </c>
    </row>
    <row r="2127" spans="1:12" x14ac:dyDescent="0.3">
      <c r="A2127">
        <f t="shared" si="162"/>
        <v>2126</v>
      </c>
      <c r="B2127">
        <f t="shared" ca="1" si="163"/>
        <v>24</v>
      </c>
      <c r="C2127" t="str" cm="1">
        <f t="array" aca="1" ref="C2127" ca="1">INDEX(Reel1,Spins[[#This Row],[Stop1]])</f>
        <v>🍇</v>
      </c>
      <c r="D2127">
        <f t="shared" ca="1" si="164"/>
        <v>5</v>
      </c>
      <c r="E2127" t="str" cm="1">
        <f t="array" aca="1" ref="E2127" ca="1">INDEX(Reel2,Spins[[#This Row],[Stop2]])</f>
        <v>🍋</v>
      </c>
      <c r="F2127">
        <f t="shared" ca="1" si="165"/>
        <v>24</v>
      </c>
      <c r="G2127" t="str" cm="1">
        <f t="array" aca="1" ref="G2127" ca="1">INDEX(Reel3,Spins[[#This Row],[Stop3]])</f>
        <v>BAR</v>
      </c>
      <c r="H2127" t="b">
        <f ca="1">AND(Spins[[#This Row],[Sym1]]=Spins[[#This Row],[Sym2]],Spins[[#This Row],[Sym2]]=Spins[[#This Row],[Sym3]])</f>
        <v>0</v>
      </c>
      <c r="I2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7">
        <f t="shared" si="166"/>
        <v>1</v>
      </c>
      <c r="K2127">
        <f ca="1">Spins[[#This Row],[Mult]]*Spins[[#This Row],[Bet]]</f>
        <v>0</v>
      </c>
      <c r="L2127">
        <f ca="1">Spins[[#This Row],[Payout]]-Spins[[#This Row],[Bet]]</f>
        <v>-1</v>
      </c>
    </row>
    <row r="2128" spans="1:12" x14ac:dyDescent="0.3">
      <c r="A2128">
        <f t="shared" si="162"/>
        <v>2127</v>
      </c>
      <c r="B2128">
        <f t="shared" ca="1" si="163"/>
        <v>15</v>
      </c>
      <c r="C2128" t="str" cm="1">
        <f t="array" aca="1" ref="C2128" ca="1">INDEX(Reel1,Spins[[#This Row],[Stop1]])</f>
        <v>🍒</v>
      </c>
      <c r="D2128">
        <f t="shared" ca="1" si="164"/>
        <v>19</v>
      </c>
      <c r="E2128" t="str" cm="1">
        <f t="array" aca="1" ref="E2128" ca="1">INDEX(Reel2,Spins[[#This Row],[Stop2]])</f>
        <v>🍒</v>
      </c>
      <c r="F2128">
        <f t="shared" ca="1" si="165"/>
        <v>8</v>
      </c>
      <c r="G2128" t="str" cm="1">
        <f t="array" aca="1" ref="G2128" ca="1">INDEX(Reel3,Spins[[#This Row],[Stop3]])</f>
        <v>🍒</v>
      </c>
      <c r="H2128" t="b">
        <f ca="1">AND(Spins[[#This Row],[Sym1]]=Spins[[#This Row],[Sym2]],Spins[[#This Row],[Sym2]]=Spins[[#This Row],[Sym3]])</f>
        <v>1</v>
      </c>
      <c r="I2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128">
        <f t="shared" si="166"/>
        <v>1</v>
      </c>
      <c r="K2128">
        <f ca="1">Spins[[#This Row],[Mult]]*Spins[[#This Row],[Bet]]</f>
        <v>16</v>
      </c>
      <c r="L2128">
        <f ca="1">Spins[[#This Row],[Payout]]-Spins[[#This Row],[Bet]]</f>
        <v>15</v>
      </c>
    </row>
    <row r="2129" spans="1:12" x14ac:dyDescent="0.3">
      <c r="A2129">
        <f t="shared" si="162"/>
        <v>2128</v>
      </c>
      <c r="B2129">
        <f t="shared" ca="1" si="163"/>
        <v>3</v>
      </c>
      <c r="C2129" t="str" cm="1">
        <f t="array" aca="1" ref="C2129" ca="1">INDEX(Reel1,Spins[[#This Row],[Stop1]])</f>
        <v>🍋</v>
      </c>
      <c r="D2129">
        <f t="shared" ca="1" si="164"/>
        <v>22</v>
      </c>
      <c r="E2129" t="str" cm="1">
        <f t="array" aca="1" ref="E2129" ca="1">INDEX(Reel2,Spins[[#This Row],[Stop2]])</f>
        <v>🍇</v>
      </c>
      <c r="F2129">
        <f t="shared" ca="1" si="165"/>
        <v>20</v>
      </c>
      <c r="G2129" t="str" cm="1">
        <f t="array" aca="1" ref="G2129" ca="1">INDEX(Reel3,Spins[[#This Row],[Stop3]])</f>
        <v>🔔</v>
      </c>
      <c r="H2129" t="b">
        <f ca="1">AND(Spins[[#This Row],[Sym1]]=Spins[[#This Row],[Sym2]],Spins[[#This Row],[Sym2]]=Spins[[#This Row],[Sym3]])</f>
        <v>0</v>
      </c>
      <c r="I2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29">
        <f t="shared" si="166"/>
        <v>1</v>
      </c>
      <c r="K2129">
        <f ca="1">Spins[[#This Row],[Mult]]*Spins[[#This Row],[Bet]]</f>
        <v>0</v>
      </c>
      <c r="L2129">
        <f ca="1">Spins[[#This Row],[Payout]]-Spins[[#This Row],[Bet]]</f>
        <v>-1</v>
      </c>
    </row>
    <row r="2130" spans="1:12" x14ac:dyDescent="0.3">
      <c r="A2130">
        <f t="shared" si="162"/>
        <v>2129</v>
      </c>
      <c r="B2130">
        <f t="shared" ca="1" si="163"/>
        <v>5</v>
      </c>
      <c r="C2130" t="str" cm="1">
        <f t="array" aca="1" ref="C2130" ca="1">INDEX(Reel1,Spins[[#This Row],[Stop1]])</f>
        <v>🍋</v>
      </c>
      <c r="D2130">
        <f t="shared" ca="1" si="164"/>
        <v>18</v>
      </c>
      <c r="E2130" t="str" cm="1">
        <f t="array" aca="1" ref="E2130" ca="1">INDEX(Reel2,Spins[[#This Row],[Stop2]])</f>
        <v>🍒</v>
      </c>
      <c r="F2130">
        <f t="shared" ca="1" si="165"/>
        <v>1</v>
      </c>
      <c r="G2130" t="str" cm="1">
        <f t="array" aca="1" ref="G2130" ca="1">INDEX(Reel3,Spins[[#This Row],[Stop3]])</f>
        <v>🍋</v>
      </c>
      <c r="H2130" t="b">
        <f ca="1">AND(Spins[[#This Row],[Sym1]]=Spins[[#This Row],[Sym2]],Spins[[#This Row],[Sym2]]=Spins[[#This Row],[Sym3]])</f>
        <v>0</v>
      </c>
      <c r="I2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0">
        <f t="shared" si="166"/>
        <v>1</v>
      </c>
      <c r="K2130">
        <f ca="1">Spins[[#This Row],[Mult]]*Spins[[#This Row],[Bet]]</f>
        <v>0</v>
      </c>
      <c r="L2130">
        <f ca="1">Spins[[#This Row],[Payout]]-Spins[[#This Row],[Bet]]</f>
        <v>-1</v>
      </c>
    </row>
    <row r="2131" spans="1:12" x14ac:dyDescent="0.3">
      <c r="A2131">
        <f t="shared" si="162"/>
        <v>2130</v>
      </c>
      <c r="B2131">
        <f t="shared" ca="1" si="163"/>
        <v>17</v>
      </c>
      <c r="C2131" t="str" cm="1">
        <f t="array" aca="1" ref="C2131" ca="1">INDEX(Reel1,Spins[[#This Row],[Stop1]])</f>
        <v>🍒</v>
      </c>
      <c r="D2131">
        <f t="shared" ca="1" si="164"/>
        <v>9</v>
      </c>
      <c r="E2131" t="str" cm="1">
        <f t="array" aca="1" ref="E2131" ca="1">INDEX(Reel2,Spins[[#This Row],[Stop2]])</f>
        <v>🍋</v>
      </c>
      <c r="F2131">
        <f t="shared" ca="1" si="165"/>
        <v>6</v>
      </c>
      <c r="G2131" t="str" cm="1">
        <f t="array" aca="1" ref="G2131" ca="1">INDEX(Reel3,Spins[[#This Row],[Stop3]])</f>
        <v>🍒</v>
      </c>
      <c r="H2131" t="b">
        <f ca="1">AND(Spins[[#This Row],[Sym1]]=Spins[[#This Row],[Sym2]],Spins[[#This Row],[Sym2]]=Spins[[#This Row],[Sym3]])</f>
        <v>0</v>
      </c>
      <c r="I2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1">
        <f t="shared" si="166"/>
        <v>1</v>
      </c>
      <c r="K2131">
        <f ca="1">Spins[[#This Row],[Mult]]*Spins[[#This Row],[Bet]]</f>
        <v>0</v>
      </c>
      <c r="L2131">
        <f ca="1">Spins[[#This Row],[Payout]]-Spins[[#This Row],[Bet]]</f>
        <v>-1</v>
      </c>
    </row>
    <row r="2132" spans="1:12" x14ac:dyDescent="0.3">
      <c r="A2132">
        <f t="shared" si="162"/>
        <v>2131</v>
      </c>
      <c r="B2132">
        <f t="shared" ca="1" si="163"/>
        <v>5</v>
      </c>
      <c r="C2132" t="str" cm="1">
        <f t="array" aca="1" ref="C2132" ca="1">INDEX(Reel1,Spins[[#This Row],[Stop1]])</f>
        <v>🍋</v>
      </c>
      <c r="D2132">
        <f t="shared" ca="1" si="164"/>
        <v>7</v>
      </c>
      <c r="E2132" t="str" cm="1">
        <f t="array" aca="1" ref="E2132" ca="1">INDEX(Reel2,Spins[[#This Row],[Stop2]])</f>
        <v>🍋</v>
      </c>
      <c r="F2132">
        <f t="shared" ca="1" si="165"/>
        <v>17</v>
      </c>
      <c r="G2132" t="str" cm="1">
        <f t="array" aca="1" ref="G2132" ca="1">INDEX(Reel3,Spins[[#This Row],[Stop3]])</f>
        <v>🍇</v>
      </c>
      <c r="H2132" t="b">
        <f ca="1">AND(Spins[[#This Row],[Sym1]]=Spins[[#This Row],[Sym2]],Spins[[#This Row],[Sym2]]=Spins[[#This Row],[Sym3]])</f>
        <v>0</v>
      </c>
      <c r="I2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32">
        <f t="shared" si="166"/>
        <v>1</v>
      </c>
      <c r="K2132">
        <f ca="1">Spins[[#This Row],[Mult]]*Spins[[#This Row],[Bet]]</f>
        <v>0.6</v>
      </c>
      <c r="L2132">
        <f ca="1">Spins[[#This Row],[Payout]]-Spins[[#This Row],[Bet]]</f>
        <v>-0.4</v>
      </c>
    </row>
    <row r="2133" spans="1:12" x14ac:dyDescent="0.3">
      <c r="A2133">
        <f t="shared" si="162"/>
        <v>2132</v>
      </c>
      <c r="B2133">
        <f t="shared" ca="1" si="163"/>
        <v>13</v>
      </c>
      <c r="C2133" t="str" cm="1">
        <f t="array" aca="1" ref="C2133" ca="1">INDEX(Reel1,Spins[[#This Row],[Stop1]])</f>
        <v>🍋</v>
      </c>
      <c r="D2133">
        <f t="shared" ca="1" si="164"/>
        <v>12</v>
      </c>
      <c r="E2133" t="str" cm="1">
        <f t="array" aca="1" ref="E2133" ca="1">INDEX(Reel2,Spins[[#This Row],[Stop2]])</f>
        <v>🍋</v>
      </c>
      <c r="F2133">
        <f t="shared" ca="1" si="165"/>
        <v>23</v>
      </c>
      <c r="G2133" t="str" cm="1">
        <f t="array" aca="1" ref="G2133" ca="1">INDEX(Reel3,Spins[[#This Row],[Stop3]])</f>
        <v>BAR</v>
      </c>
      <c r="H2133" t="b">
        <f ca="1">AND(Spins[[#This Row],[Sym1]]=Spins[[#This Row],[Sym2]],Spins[[#This Row],[Sym2]]=Spins[[#This Row],[Sym3]])</f>
        <v>0</v>
      </c>
      <c r="I2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33">
        <f t="shared" si="166"/>
        <v>1</v>
      </c>
      <c r="K2133">
        <f ca="1">Spins[[#This Row],[Mult]]*Spins[[#This Row],[Bet]]</f>
        <v>0.6</v>
      </c>
      <c r="L2133">
        <f ca="1">Spins[[#This Row],[Payout]]-Spins[[#This Row],[Bet]]</f>
        <v>-0.4</v>
      </c>
    </row>
    <row r="2134" spans="1:12" x14ac:dyDescent="0.3">
      <c r="A2134">
        <f t="shared" si="162"/>
        <v>2133</v>
      </c>
      <c r="B2134">
        <f t="shared" ca="1" si="163"/>
        <v>16</v>
      </c>
      <c r="C2134" t="str" cm="1">
        <f t="array" aca="1" ref="C2134" ca="1">INDEX(Reel1,Spins[[#This Row],[Stop1]])</f>
        <v>🍒</v>
      </c>
      <c r="D2134">
        <f t="shared" ca="1" si="164"/>
        <v>23</v>
      </c>
      <c r="E2134" t="str" cm="1">
        <f t="array" aca="1" ref="E2134" ca="1">INDEX(Reel2,Spins[[#This Row],[Stop2]])</f>
        <v>🍇</v>
      </c>
      <c r="F2134">
        <f t="shared" ca="1" si="165"/>
        <v>6</v>
      </c>
      <c r="G2134" t="str" cm="1">
        <f t="array" aca="1" ref="G2134" ca="1">INDEX(Reel3,Spins[[#This Row],[Stop3]])</f>
        <v>🍒</v>
      </c>
      <c r="H2134" t="b">
        <f ca="1">AND(Spins[[#This Row],[Sym1]]=Spins[[#This Row],[Sym2]],Spins[[#This Row],[Sym2]]=Spins[[#This Row],[Sym3]])</f>
        <v>0</v>
      </c>
      <c r="I2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4">
        <f t="shared" si="166"/>
        <v>1</v>
      </c>
      <c r="K2134">
        <f ca="1">Spins[[#This Row],[Mult]]*Spins[[#This Row],[Bet]]</f>
        <v>0</v>
      </c>
      <c r="L2134">
        <f ca="1">Spins[[#This Row],[Payout]]-Spins[[#This Row],[Bet]]</f>
        <v>-1</v>
      </c>
    </row>
    <row r="2135" spans="1:12" x14ac:dyDescent="0.3">
      <c r="A2135">
        <f t="shared" si="162"/>
        <v>2134</v>
      </c>
      <c r="B2135">
        <f t="shared" ca="1" si="163"/>
        <v>28</v>
      </c>
      <c r="C2135" t="str" cm="1">
        <f t="array" aca="1" ref="C2135" ca="1">INDEX(Reel1,Spins[[#This Row],[Stop1]])</f>
        <v>BAR</v>
      </c>
      <c r="D2135">
        <f t="shared" ca="1" si="164"/>
        <v>11</v>
      </c>
      <c r="E2135" t="str" cm="1">
        <f t="array" aca="1" ref="E2135" ca="1">INDEX(Reel2,Spins[[#This Row],[Stop2]])</f>
        <v>🍋</v>
      </c>
      <c r="F2135">
        <f t="shared" ca="1" si="165"/>
        <v>25</v>
      </c>
      <c r="G2135" t="str" cm="1">
        <f t="array" aca="1" ref="G2135" ca="1">INDEX(Reel3,Spins[[#This Row],[Stop3]])</f>
        <v>BAR</v>
      </c>
      <c r="H2135" t="b">
        <f ca="1">AND(Spins[[#This Row],[Sym1]]=Spins[[#This Row],[Sym2]],Spins[[#This Row],[Sym2]]=Spins[[#This Row],[Sym3]])</f>
        <v>0</v>
      </c>
      <c r="I2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5">
        <f t="shared" si="166"/>
        <v>1</v>
      </c>
      <c r="K2135">
        <f ca="1">Spins[[#This Row],[Mult]]*Spins[[#This Row],[Bet]]</f>
        <v>0</v>
      </c>
      <c r="L2135">
        <f ca="1">Spins[[#This Row],[Payout]]-Spins[[#This Row],[Bet]]</f>
        <v>-1</v>
      </c>
    </row>
    <row r="2136" spans="1:12" x14ac:dyDescent="0.3">
      <c r="A2136">
        <f t="shared" si="162"/>
        <v>2135</v>
      </c>
      <c r="B2136">
        <f t="shared" ca="1" si="163"/>
        <v>3</v>
      </c>
      <c r="C2136" t="str" cm="1">
        <f t="array" aca="1" ref="C2136" ca="1">INDEX(Reel1,Spins[[#This Row],[Stop1]])</f>
        <v>🍋</v>
      </c>
      <c r="D2136">
        <f t="shared" ca="1" si="164"/>
        <v>17</v>
      </c>
      <c r="E2136" t="str" cm="1">
        <f t="array" aca="1" ref="E2136" ca="1">INDEX(Reel2,Spins[[#This Row],[Stop2]])</f>
        <v>🍒</v>
      </c>
      <c r="F2136">
        <f t="shared" ca="1" si="165"/>
        <v>24</v>
      </c>
      <c r="G2136" t="str" cm="1">
        <f t="array" aca="1" ref="G2136" ca="1">INDEX(Reel3,Spins[[#This Row],[Stop3]])</f>
        <v>BAR</v>
      </c>
      <c r="H2136" t="b">
        <f ca="1">AND(Spins[[#This Row],[Sym1]]=Spins[[#This Row],[Sym2]],Spins[[#This Row],[Sym2]]=Spins[[#This Row],[Sym3]])</f>
        <v>0</v>
      </c>
      <c r="I2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6">
        <f t="shared" si="166"/>
        <v>1</v>
      </c>
      <c r="K2136">
        <f ca="1">Spins[[#This Row],[Mult]]*Spins[[#This Row],[Bet]]</f>
        <v>0</v>
      </c>
      <c r="L2136">
        <f ca="1">Spins[[#This Row],[Payout]]-Spins[[#This Row],[Bet]]</f>
        <v>-1</v>
      </c>
    </row>
    <row r="2137" spans="1:12" x14ac:dyDescent="0.3">
      <c r="A2137">
        <f t="shared" si="162"/>
        <v>2136</v>
      </c>
      <c r="B2137">
        <f t="shared" ca="1" si="163"/>
        <v>1</v>
      </c>
      <c r="C2137" t="str" cm="1">
        <f t="array" aca="1" ref="C2137" ca="1">INDEX(Reel1,Spins[[#This Row],[Stop1]])</f>
        <v>🍋</v>
      </c>
      <c r="D2137">
        <f t="shared" ca="1" si="164"/>
        <v>16</v>
      </c>
      <c r="E2137" t="str" cm="1">
        <f t="array" aca="1" ref="E2137" ca="1">INDEX(Reel2,Spins[[#This Row],[Stop2]])</f>
        <v>🍒</v>
      </c>
      <c r="F2137">
        <f t="shared" ca="1" si="165"/>
        <v>22</v>
      </c>
      <c r="G2137" t="str" cm="1">
        <f t="array" aca="1" ref="G2137" ca="1">INDEX(Reel3,Spins[[#This Row],[Stop3]])</f>
        <v>🔔</v>
      </c>
      <c r="H2137" t="b">
        <f ca="1">AND(Spins[[#This Row],[Sym1]]=Spins[[#This Row],[Sym2]],Spins[[#This Row],[Sym2]]=Spins[[#This Row],[Sym3]])</f>
        <v>0</v>
      </c>
      <c r="I2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7">
        <f t="shared" si="166"/>
        <v>1</v>
      </c>
      <c r="K2137">
        <f ca="1">Spins[[#This Row],[Mult]]*Spins[[#This Row],[Bet]]</f>
        <v>0</v>
      </c>
      <c r="L2137">
        <f ca="1">Spins[[#This Row],[Payout]]-Spins[[#This Row],[Bet]]</f>
        <v>-1</v>
      </c>
    </row>
    <row r="2138" spans="1:12" x14ac:dyDescent="0.3">
      <c r="A2138">
        <f t="shared" si="162"/>
        <v>2137</v>
      </c>
      <c r="B2138">
        <f t="shared" ca="1" si="163"/>
        <v>18</v>
      </c>
      <c r="C2138" t="str" cm="1">
        <f t="array" aca="1" ref="C2138" ca="1">INDEX(Reel1,Spins[[#This Row],[Stop1]])</f>
        <v>🍒</v>
      </c>
      <c r="D2138">
        <f t="shared" ca="1" si="164"/>
        <v>27</v>
      </c>
      <c r="E2138" t="str" cm="1">
        <f t="array" aca="1" ref="E2138" ca="1">INDEX(Reel2,Spins[[#This Row],[Stop2]])</f>
        <v>BAR</v>
      </c>
      <c r="F2138">
        <f t="shared" ca="1" si="165"/>
        <v>21</v>
      </c>
      <c r="G2138" t="str" cm="1">
        <f t="array" aca="1" ref="G2138" ca="1">INDEX(Reel3,Spins[[#This Row],[Stop3]])</f>
        <v>🔔</v>
      </c>
      <c r="H2138" t="b">
        <f ca="1">AND(Spins[[#This Row],[Sym1]]=Spins[[#This Row],[Sym2]],Spins[[#This Row],[Sym2]]=Spins[[#This Row],[Sym3]])</f>
        <v>0</v>
      </c>
      <c r="I2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8">
        <f t="shared" si="166"/>
        <v>1</v>
      </c>
      <c r="K2138">
        <f ca="1">Spins[[#This Row],[Mult]]*Spins[[#This Row],[Bet]]</f>
        <v>0</v>
      </c>
      <c r="L2138">
        <f ca="1">Spins[[#This Row],[Payout]]-Spins[[#This Row],[Bet]]</f>
        <v>-1</v>
      </c>
    </row>
    <row r="2139" spans="1:12" x14ac:dyDescent="0.3">
      <c r="A2139">
        <f t="shared" si="162"/>
        <v>2138</v>
      </c>
      <c r="B2139">
        <f t="shared" ca="1" si="163"/>
        <v>30</v>
      </c>
      <c r="C2139" t="str" cm="1">
        <f t="array" aca="1" ref="C2139" ca="1">INDEX(Reel1,Spins[[#This Row],[Stop1]])</f>
        <v>7️⃣</v>
      </c>
      <c r="D2139">
        <f t="shared" ca="1" si="164"/>
        <v>2</v>
      </c>
      <c r="E2139" t="str" cm="1">
        <f t="array" aca="1" ref="E2139" ca="1">INDEX(Reel2,Spins[[#This Row],[Stop2]])</f>
        <v>🍋</v>
      </c>
      <c r="F2139">
        <f t="shared" ca="1" si="165"/>
        <v>13</v>
      </c>
      <c r="G2139" t="str" cm="1">
        <f t="array" aca="1" ref="G2139" ca="1">INDEX(Reel3,Spins[[#This Row],[Stop3]])</f>
        <v>🍇</v>
      </c>
      <c r="H2139" t="b">
        <f ca="1">AND(Spins[[#This Row],[Sym1]]=Spins[[#This Row],[Sym2]],Spins[[#This Row],[Sym2]]=Spins[[#This Row],[Sym3]])</f>
        <v>0</v>
      </c>
      <c r="I2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39">
        <f t="shared" si="166"/>
        <v>1</v>
      </c>
      <c r="K2139">
        <f ca="1">Spins[[#This Row],[Mult]]*Spins[[#This Row],[Bet]]</f>
        <v>0</v>
      </c>
      <c r="L2139">
        <f ca="1">Spins[[#This Row],[Payout]]-Spins[[#This Row],[Bet]]</f>
        <v>-1</v>
      </c>
    </row>
    <row r="2140" spans="1:12" x14ac:dyDescent="0.3">
      <c r="A2140">
        <f t="shared" si="162"/>
        <v>2139</v>
      </c>
      <c r="B2140">
        <f t="shared" ca="1" si="163"/>
        <v>2</v>
      </c>
      <c r="C2140" t="str" cm="1">
        <f t="array" aca="1" ref="C2140" ca="1">INDEX(Reel1,Spins[[#This Row],[Stop1]])</f>
        <v>🍋</v>
      </c>
      <c r="D2140">
        <f t="shared" ca="1" si="164"/>
        <v>30</v>
      </c>
      <c r="E2140" t="str" cm="1">
        <f t="array" aca="1" ref="E2140" ca="1">INDEX(Reel2,Spins[[#This Row],[Stop2]])</f>
        <v>7️⃣</v>
      </c>
      <c r="F2140">
        <f t="shared" ca="1" si="165"/>
        <v>10</v>
      </c>
      <c r="G2140" t="str" cm="1">
        <f t="array" aca="1" ref="G2140" ca="1">INDEX(Reel3,Spins[[#This Row],[Stop3]])</f>
        <v>🍒</v>
      </c>
      <c r="H2140" t="b">
        <f ca="1">AND(Spins[[#This Row],[Sym1]]=Spins[[#This Row],[Sym2]],Spins[[#This Row],[Sym2]]=Spins[[#This Row],[Sym3]])</f>
        <v>0</v>
      </c>
      <c r="I2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40">
        <f t="shared" si="166"/>
        <v>1</v>
      </c>
      <c r="K2140">
        <f ca="1">Spins[[#This Row],[Mult]]*Spins[[#This Row],[Bet]]</f>
        <v>0</v>
      </c>
      <c r="L2140">
        <f ca="1">Spins[[#This Row],[Payout]]-Spins[[#This Row],[Bet]]</f>
        <v>-1</v>
      </c>
    </row>
    <row r="2141" spans="1:12" x14ac:dyDescent="0.3">
      <c r="A2141">
        <f t="shared" si="162"/>
        <v>2140</v>
      </c>
      <c r="B2141">
        <f t="shared" ca="1" si="163"/>
        <v>8</v>
      </c>
      <c r="C2141" t="str" cm="1">
        <f t="array" aca="1" ref="C2141" ca="1">INDEX(Reel1,Spins[[#This Row],[Stop1]])</f>
        <v>🍋</v>
      </c>
      <c r="D2141">
        <f t="shared" ca="1" si="164"/>
        <v>8</v>
      </c>
      <c r="E2141" t="str" cm="1">
        <f t="array" aca="1" ref="E2141" ca="1">INDEX(Reel2,Spins[[#This Row],[Stop2]])</f>
        <v>🍋</v>
      </c>
      <c r="F2141">
        <f t="shared" ca="1" si="165"/>
        <v>10</v>
      </c>
      <c r="G2141" t="str" cm="1">
        <f t="array" aca="1" ref="G2141" ca="1">INDEX(Reel3,Spins[[#This Row],[Stop3]])</f>
        <v>🍒</v>
      </c>
      <c r="H2141" t="b">
        <f ca="1">AND(Spins[[#This Row],[Sym1]]=Spins[[#This Row],[Sym2]],Spins[[#This Row],[Sym2]]=Spins[[#This Row],[Sym3]])</f>
        <v>0</v>
      </c>
      <c r="I2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41">
        <f t="shared" si="166"/>
        <v>1</v>
      </c>
      <c r="K2141">
        <f ca="1">Spins[[#This Row],[Mult]]*Spins[[#This Row],[Bet]]</f>
        <v>0.6</v>
      </c>
      <c r="L2141">
        <f ca="1">Spins[[#This Row],[Payout]]-Spins[[#This Row],[Bet]]</f>
        <v>-0.4</v>
      </c>
    </row>
    <row r="2142" spans="1:12" x14ac:dyDescent="0.3">
      <c r="A2142">
        <f t="shared" si="162"/>
        <v>2141</v>
      </c>
      <c r="B2142">
        <f t="shared" ca="1" si="163"/>
        <v>8</v>
      </c>
      <c r="C2142" t="str" cm="1">
        <f t="array" aca="1" ref="C2142" ca="1">INDEX(Reel1,Spins[[#This Row],[Stop1]])</f>
        <v>🍋</v>
      </c>
      <c r="D2142">
        <f t="shared" ca="1" si="164"/>
        <v>5</v>
      </c>
      <c r="E2142" t="str" cm="1">
        <f t="array" aca="1" ref="E2142" ca="1">INDEX(Reel2,Spins[[#This Row],[Stop2]])</f>
        <v>🍋</v>
      </c>
      <c r="F2142">
        <f t="shared" ca="1" si="165"/>
        <v>24</v>
      </c>
      <c r="G2142" t="str" cm="1">
        <f t="array" aca="1" ref="G2142" ca="1">INDEX(Reel3,Spins[[#This Row],[Stop3]])</f>
        <v>BAR</v>
      </c>
      <c r="H2142" t="b">
        <f ca="1">AND(Spins[[#This Row],[Sym1]]=Spins[[#This Row],[Sym2]],Spins[[#This Row],[Sym2]]=Spins[[#This Row],[Sym3]])</f>
        <v>0</v>
      </c>
      <c r="I2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42">
        <f t="shared" si="166"/>
        <v>1</v>
      </c>
      <c r="K2142">
        <f ca="1">Spins[[#This Row],[Mult]]*Spins[[#This Row],[Bet]]</f>
        <v>0.6</v>
      </c>
      <c r="L2142">
        <f ca="1">Spins[[#This Row],[Payout]]-Spins[[#This Row],[Bet]]</f>
        <v>-0.4</v>
      </c>
    </row>
    <row r="2143" spans="1:12" x14ac:dyDescent="0.3">
      <c r="A2143">
        <f t="shared" si="162"/>
        <v>2142</v>
      </c>
      <c r="B2143">
        <f t="shared" ca="1" si="163"/>
        <v>16</v>
      </c>
      <c r="C2143" t="str" cm="1">
        <f t="array" aca="1" ref="C2143" ca="1">INDEX(Reel1,Spins[[#This Row],[Stop1]])</f>
        <v>🍒</v>
      </c>
      <c r="D2143">
        <f t="shared" ca="1" si="164"/>
        <v>8</v>
      </c>
      <c r="E2143" t="str" cm="1">
        <f t="array" aca="1" ref="E2143" ca="1">INDEX(Reel2,Spins[[#This Row],[Stop2]])</f>
        <v>🍋</v>
      </c>
      <c r="F2143">
        <f t="shared" ca="1" si="165"/>
        <v>29</v>
      </c>
      <c r="G2143" t="str" cm="1">
        <f t="array" aca="1" ref="G2143" ca="1">INDEX(Reel3,Spins[[#This Row],[Stop3]])</f>
        <v>7️⃣</v>
      </c>
      <c r="H2143" t="b">
        <f ca="1">AND(Spins[[#This Row],[Sym1]]=Spins[[#This Row],[Sym2]],Spins[[#This Row],[Sym2]]=Spins[[#This Row],[Sym3]])</f>
        <v>0</v>
      </c>
      <c r="I2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43">
        <f t="shared" si="166"/>
        <v>1</v>
      </c>
      <c r="K2143">
        <f ca="1">Spins[[#This Row],[Mult]]*Spins[[#This Row],[Bet]]</f>
        <v>0</v>
      </c>
      <c r="L2143">
        <f ca="1">Spins[[#This Row],[Payout]]-Spins[[#This Row],[Bet]]</f>
        <v>-1</v>
      </c>
    </row>
    <row r="2144" spans="1:12" x14ac:dyDescent="0.3">
      <c r="A2144">
        <f t="shared" si="162"/>
        <v>2143</v>
      </c>
      <c r="B2144">
        <f t="shared" ca="1" si="163"/>
        <v>19</v>
      </c>
      <c r="C2144" t="str" cm="1">
        <f t="array" aca="1" ref="C2144" ca="1">INDEX(Reel1,Spins[[#This Row],[Stop1]])</f>
        <v>🍒</v>
      </c>
      <c r="D2144">
        <f t="shared" ca="1" si="164"/>
        <v>11</v>
      </c>
      <c r="E2144" t="str" cm="1">
        <f t="array" aca="1" ref="E2144" ca="1">INDEX(Reel2,Spins[[#This Row],[Stop2]])</f>
        <v>🍋</v>
      </c>
      <c r="F2144">
        <f t="shared" ca="1" si="165"/>
        <v>13</v>
      </c>
      <c r="G2144" t="str" cm="1">
        <f t="array" aca="1" ref="G2144" ca="1">INDEX(Reel3,Spins[[#This Row],[Stop3]])</f>
        <v>🍇</v>
      </c>
      <c r="H2144" t="b">
        <f ca="1">AND(Spins[[#This Row],[Sym1]]=Spins[[#This Row],[Sym2]],Spins[[#This Row],[Sym2]]=Spins[[#This Row],[Sym3]])</f>
        <v>0</v>
      </c>
      <c r="I2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44">
        <f t="shared" si="166"/>
        <v>1</v>
      </c>
      <c r="K2144">
        <f ca="1">Spins[[#This Row],[Mult]]*Spins[[#This Row],[Bet]]</f>
        <v>0</v>
      </c>
      <c r="L2144">
        <f ca="1">Spins[[#This Row],[Payout]]-Spins[[#This Row],[Bet]]</f>
        <v>-1</v>
      </c>
    </row>
    <row r="2145" spans="1:12" x14ac:dyDescent="0.3">
      <c r="A2145">
        <f t="shared" si="162"/>
        <v>2144</v>
      </c>
      <c r="B2145">
        <f t="shared" ca="1" si="163"/>
        <v>4</v>
      </c>
      <c r="C2145" t="str" cm="1">
        <f t="array" aca="1" ref="C2145" ca="1">INDEX(Reel1,Spins[[#This Row],[Stop1]])</f>
        <v>🍋</v>
      </c>
      <c r="D2145">
        <f t="shared" ca="1" si="164"/>
        <v>7</v>
      </c>
      <c r="E2145" t="str" cm="1">
        <f t="array" aca="1" ref="E2145" ca="1">INDEX(Reel2,Spins[[#This Row],[Stop2]])</f>
        <v>🍋</v>
      </c>
      <c r="F2145">
        <f t="shared" ca="1" si="165"/>
        <v>6</v>
      </c>
      <c r="G2145" t="str" cm="1">
        <f t="array" aca="1" ref="G2145" ca="1">INDEX(Reel3,Spins[[#This Row],[Stop3]])</f>
        <v>🍒</v>
      </c>
      <c r="H2145" t="b">
        <f ca="1">AND(Spins[[#This Row],[Sym1]]=Spins[[#This Row],[Sym2]],Spins[[#This Row],[Sym2]]=Spins[[#This Row],[Sym3]])</f>
        <v>0</v>
      </c>
      <c r="I2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45">
        <f t="shared" si="166"/>
        <v>1</v>
      </c>
      <c r="K2145">
        <f ca="1">Spins[[#This Row],[Mult]]*Spins[[#This Row],[Bet]]</f>
        <v>0.6</v>
      </c>
      <c r="L2145">
        <f ca="1">Spins[[#This Row],[Payout]]-Spins[[#This Row],[Bet]]</f>
        <v>-0.4</v>
      </c>
    </row>
    <row r="2146" spans="1:12" x14ac:dyDescent="0.3">
      <c r="A2146">
        <f t="shared" si="162"/>
        <v>2145</v>
      </c>
      <c r="B2146">
        <f t="shared" ca="1" si="163"/>
        <v>13</v>
      </c>
      <c r="C2146" t="str" cm="1">
        <f t="array" aca="1" ref="C2146" ca="1">INDEX(Reel1,Spins[[#This Row],[Stop1]])</f>
        <v>🍋</v>
      </c>
      <c r="D2146">
        <f t="shared" ca="1" si="164"/>
        <v>26</v>
      </c>
      <c r="E2146" t="str" cm="1">
        <f t="array" aca="1" ref="E2146" ca="1">INDEX(Reel2,Spins[[#This Row],[Stop2]])</f>
        <v>🔔</v>
      </c>
      <c r="F2146">
        <f t="shared" ca="1" si="165"/>
        <v>4</v>
      </c>
      <c r="G2146" t="str" cm="1">
        <f t="array" aca="1" ref="G2146" ca="1">INDEX(Reel3,Spins[[#This Row],[Stop3]])</f>
        <v>🍋</v>
      </c>
      <c r="H2146" t="b">
        <f ca="1">AND(Spins[[#This Row],[Sym1]]=Spins[[#This Row],[Sym2]],Spins[[#This Row],[Sym2]]=Spins[[#This Row],[Sym3]])</f>
        <v>0</v>
      </c>
      <c r="I2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46">
        <f t="shared" si="166"/>
        <v>1</v>
      </c>
      <c r="K2146">
        <f ca="1">Spins[[#This Row],[Mult]]*Spins[[#This Row],[Bet]]</f>
        <v>0</v>
      </c>
      <c r="L2146">
        <f ca="1">Spins[[#This Row],[Payout]]-Spins[[#This Row],[Bet]]</f>
        <v>-1</v>
      </c>
    </row>
    <row r="2147" spans="1:12" x14ac:dyDescent="0.3">
      <c r="A2147">
        <f t="shared" si="162"/>
        <v>2146</v>
      </c>
      <c r="B2147">
        <f t="shared" ca="1" si="163"/>
        <v>12</v>
      </c>
      <c r="C2147" t="str" cm="1">
        <f t="array" aca="1" ref="C2147" ca="1">INDEX(Reel1,Spins[[#This Row],[Stop1]])</f>
        <v>🍋</v>
      </c>
      <c r="D2147">
        <f t="shared" ca="1" si="164"/>
        <v>7</v>
      </c>
      <c r="E2147" t="str" cm="1">
        <f t="array" aca="1" ref="E2147" ca="1">INDEX(Reel2,Spins[[#This Row],[Stop2]])</f>
        <v>🍋</v>
      </c>
      <c r="F2147">
        <f t="shared" ca="1" si="165"/>
        <v>4</v>
      </c>
      <c r="G2147" t="str" cm="1">
        <f t="array" aca="1" ref="G2147" ca="1">INDEX(Reel3,Spins[[#This Row],[Stop3]])</f>
        <v>🍋</v>
      </c>
      <c r="H2147" t="b">
        <f ca="1">AND(Spins[[#This Row],[Sym1]]=Spins[[#This Row],[Sym2]],Spins[[#This Row],[Sym2]]=Spins[[#This Row],[Sym3]])</f>
        <v>1</v>
      </c>
      <c r="I2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147">
        <f t="shared" si="166"/>
        <v>1</v>
      </c>
      <c r="K2147">
        <f ca="1">Spins[[#This Row],[Mult]]*Spins[[#This Row],[Bet]]</f>
        <v>14</v>
      </c>
      <c r="L2147">
        <f ca="1">Spins[[#This Row],[Payout]]-Spins[[#This Row],[Bet]]</f>
        <v>13</v>
      </c>
    </row>
    <row r="2148" spans="1:12" x14ac:dyDescent="0.3">
      <c r="A2148">
        <f t="shared" si="162"/>
        <v>2147</v>
      </c>
      <c r="B2148">
        <f t="shared" ca="1" si="163"/>
        <v>26</v>
      </c>
      <c r="C2148" t="str" cm="1">
        <f t="array" aca="1" ref="C2148" ca="1">INDEX(Reel1,Spins[[#This Row],[Stop1]])</f>
        <v>🔔</v>
      </c>
      <c r="D2148">
        <f t="shared" ca="1" si="164"/>
        <v>8</v>
      </c>
      <c r="E2148" t="str" cm="1">
        <f t="array" aca="1" ref="E2148" ca="1">INDEX(Reel2,Spins[[#This Row],[Stop2]])</f>
        <v>🍋</v>
      </c>
      <c r="F2148">
        <f t="shared" ca="1" si="165"/>
        <v>17</v>
      </c>
      <c r="G2148" t="str" cm="1">
        <f t="array" aca="1" ref="G2148" ca="1">INDEX(Reel3,Spins[[#This Row],[Stop3]])</f>
        <v>🍇</v>
      </c>
      <c r="H2148" t="b">
        <f ca="1">AND(Spins[[#This Row],[Sym1]]=Spins[[#This Row],[Sym2]],Spins[[#This Row],[Sym2]]=Spins[[#This Row],[Sym3]])</f>
        <v>0</v>
      </c>
      <c r="I2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48">
        <f t="shared" si="166"/>
        <v>1</v>
      </c>
      <c r="K2148">
        <f ca="1">Spins[[#This Row],[Mult]]*Spins[[#This Row],[Bet]]</f>
        <v>0</v>
      </c>
      <c r="L2148">
        <f ca="1">Spins[[#This Row],[Payout]]-Spins[[#This Row],[Bet]]</f>
        <v>-1</v>
      </c>
    </row>
    <row r="2149" spans="1:12" x14ac:dyDescent="0.3">
      <c r="A2149">
        <f t="shared" si="162"/>
        <v>2148</v>
      </c>
      <c r="B2149">
        <f t="shared" ca="1" si="163"/>
        <v>24</v>
      </c>
      <c r="C2149" t="str" cm="1">
        <f t="array" aca="1" ref="C2149" ca="1">INDEX(Reel1,Spins[[#This Row],[Stop1]])</f>
        <v>🍇</v>
      </c>
      <c r="D2149">
        <f t="shared" ca="1" si="164"/>
        <v>6</v>
      </c>
      <c r="E2149" t="str" cm="1">
        <f t="array" aca="1" ref="E2149" ca="1">INDEX(Reel2,Spins[[#This Row],[Stop2]])</f>
        <v>🍋</v>
      </c>
      <c r="F2149">
        <f t="shared" ca="1" si="165"/>
        <v>15</v>
      </c>
      <c r="G2149" t="str" cm="1">
        <f t="array" aca="1" ref="G2149" ca="1">INDEX(Reel3,Spins[[#This Row],[Stop3]])</f>
        <v>🍇</v>
      </c>
      <c r="H2149" t="b">
        <f ca="1">AND(Spins[[#This Row],[Sym1]]=Spins[[#This Row],[Sym2]],Spins[[#This Row],[Sym2]]=Spins[[#This Row],[Sym3]])</f>
        <v>0</v>
      </c>
      <c r="I2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49">
        <f t="shared" si="166"/>
        <v>1</v>
      </c>
      <c r="K2149">
        <f ca="1">Spins[[#This Row],[Mult]]*Spins[[#This Row],[Bet]]</f>
        <v>0</v>
      </c>
      <c r="L2149">
        <f ca="1">Spins[[#This Row],[Payout]]-Spins[[#This Row],[Bet]]</f>
        <v>-1</v>
      </c>
    </row>
    <row r="2150" spans="1:12" x14ac:dyDescent="0.3">
      <c r="A2150">
        <f t="shared" si="162"/>
        <v>2149</v>
      </c>
      <c r="B2150">
        <f t="shared" ca="1" si="163"/>
        <v>11</v>
      </c>
      <c r="C2150" t="str" cm="1">
        <f t="array" aca="1" ref="C2150" ca="1">INDEX(Reel1,Spins[[#This Row],[Stop1]])</f>
        <v>🍋</v>
      </c>
      <c r="D2150">
        <f t="shared" ca="1" si="164"/>
        <v>30</v>
      </c>
      <c r="E2150" t="str" cm="1">
        <f t="array" aca="1" ref="E2150" ca="1">INDEX(Reel2,Spins[[#This Row],[Stop2]])</f>
        <v>7️⃣</v>
      </c>
      <c r="F2150">
        <f t="shared" ca="1" si="165"/>
        <v>24</v>
      </c>
      <c r="G2150" t="str" cm="1">
        <f t="array" aca="1" ref="G2150" ca="1">INDEX(Reel3,Spins[[#This Row],[Stop3]])</f>
        <v>BAR</v>
      </c>
      <c r="H2150" t="b">
        <f ca="1">AND(Spins[[#This Row],[Sym1]]=Spins[[#This Row],[Sym2]],Spins[[#This Row],[Sym2]]=Spins[[#This Row],[Sym3]])</f>
        <v>0</v>
      </c>
      <c r="I2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0">
        <f t="shared" si="166"/>
        <v>1</v>
      </c>
      <c r="K2150">
        <f ca="1">Spins[[#This Row],[Mult]]*Spins[[#This Row],[Bet]]</f>
        <v>0</v>
      </c>
      <c r="L2150">
        <f ca="1">Spins[[#This Row],[Payout]]-Spins[[#This Row],[Bet]]</f>
        <v>-1</v>
      </c>
    </row>
    <row r="2151" spans="1:12" x14ac:dyDescent="0.3">
      <c r="A2151">
        <f t="shared" si="162"/>
        <v>2150</v>
      </c>
      <c r="B2151">
        <f t="shared" ca="1" si="163"/>
        <v>9</v>
      </c>
      <c r="C2151" t="str" cm="1">
        <f t="array" aca="1" ref="C2151" ca="1">INDEX(Reel1,Spins[[#This Row],[Stop1]])</f>
        <v>🍋</v>
      </c>
      <c r="D2151">
        <f t="shared" ca="1" si="164"/>
        <v>21</v>
      </c>
      <c r="E2151" t="str" cm="1">
        <f t="array" aca="1" ref="E2151" ca="1">INDEX(Reel2,Spins[[#This Row],[Stop2]])</f>
        <v>🍒</v>
      </c>
      <c r="F2151">
        <f t="shared" ca="1" si="165"/>
        <v>7</v>
      </c>
      <c r="G2151" t="str" cm="1">
        <f t="array" aca="1" ref="G2151" ca="1">INDEX(Reel3,Spins[[#This Row],[Stop3]])</f>
        <v>🍒</v>
      </c>
      <c r="H2151" t="b">
        <f ca="1">AND(Spins[[#This Row],[Sym1]]=Spins[[#This Row],[Sym2]],Spins[[#This Row],[Sym2]]=Spins[[#This Row],[Sym3]])</f>
        <v>0</v>
      </c>
      <c r="I2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1">
        <f t="shared" si="166"/>
        <v>1</v>
      </c>
      <c r="K2151">
        <f ca="1">Spins[[#This Row],[Mult]]*Spins[[#This Row],[Bet]]</f>
        <v>0</v>
      </c>
      <c r="L2151">
        <f ca="1">Spins[[#This Row],[Payout]]-Spins[[#This Row],[Bet]]</f>
        <v>-1</v>
      </c>
    </row>
    <row r="2152" spans="1:12" x14ac:dyDescent="0.3">
      <c r="A2152">
        <f t="shared" si="162"/>
        <v>2151</v>
      </c>
      <c r="B2152">
        <f t="shared" ca="1" si="163"/>
        <v>20</v>
      </c>
      <c r="C2152" t="str" cm="1">
        <f t="array" aca="1" ref="C2152" ca="1">INDEX(Reel1,Spins[[#This Row],[Stop1]])</f>
        <v>🍒</v>
      </c>
      <c r="D2152">
        <f t="shared" ca="1" si="164"/>
        <v>18</v>
      </c>
      <c r="E2152" t="str" cm="1">
        <f t="array" aca="1" ref="E2152" ca="1">INDEX(Reel2,Spins[[#This Row],[Stop2]])</f>
        <v>🍒</v>
      </c>
      <c r="F2152">
        <f t="shared" ca="1" si="165"/>
        <v>6</v>
      </c>
      <c r="G2152" t="str" cm="1">
        <f t="array" aca="1" ref="G2152" ca="1">INDEX(Reel3,Spins[[#This Row],[Stop3]])</f>
        <v>🍒</v>
      </c>
      <c r="H2152" t="b">
        <f ca="1">AND(Spins[[#This Row],[Sym1]]=Spins[[#This Row],[Sym2]],Spins[[#This Row],[Sym2]]=Spins[[#This Row],[Sym3]])</f>
        <v>1</v>
      </c>
      <c r="I2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152">
        <f t="shared" si="166"/>
        <v>1</v>
      </c>
      <c r="K2152">
        <f ca="1">Spins[[#This Row],[Mult]]*Spins[[#This Row],[Bet]]</f>
        <v>16</v>
      </c>
      <c r="L2152">
        <f ca="1">Spins[[#This Row],[Payout]]-Spins[[#This Row],[Bet]]</f>
        <v>15</v>
      </c>
    </row>
    <row r="2153" spans="1:12" x14ac:dyDescent="0.3">
      <c r="A2153">
        <f t="shared" si="162"/>
        <v>2152</v>
      </c>
      <c r="B2153">
        <f t="shared" ca="1" si="163"/>
        <v>3</v>
      </c>
      <c r="C2153" t="str" cm="1">
        <f t="array" aca="1" ref="C2153" ca="1">INDEX(Reel1,Spins[[#This Row],[Stop1]])</f>
        <v>🍋</v>
      </c>
      <c r="D2153">
        <f t="shared" ca="1" si="164"/>
        <v>28</v>
      </c>
      <c r="E2153" t="str" cm="1">
        <f t="array" aca="1" ref="E2153" ca="1">INDEX(Reel2,Spins[[#This Row],[Stop2]])</f>
        <v>BAR</v>
      </c>
      <c r="F2153">
        <f t="shared" ca="1" si="165"/>
        <v>13</v>
      </c>
      <c r="G2153" t="str" cm="1">
        <f t="array" aca="1" ref="G2153" ca="1">INDEX(Reel3,Spins[[#This Row],[Stop3]])</f>
        <v>🍇</v>
      </c>
      <c r="H2153" t="b">
        <f ca="1">AND(Spins[[#This Row],[Sym1]]=Spins[[#This Row],[Sym2]],Spins[[#This Row],[Sym2]]=Spins[[#This Row],[Sym3]])</f>
        <v>0</v>
      </c>
      <c r="I2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3">
        <f t="shared" si="166"/>
        <v>1</v>
      </c>
      <c r="K2153">
        <f ca="1">Spins[[#This Row],[Mult]]*Spins[[#This Row],[Bet]]</f>
        <v>0</v>
      </c>
      <c r="L2153">
        <f ca="1">Spins[[#This Row],[Payout]]-Spins[[#This Row],[Bet]]</f>
        <v>-1</v>
      </c>
    </row>
    <row r="2154" spans="1:12" x14ac:dyDescent="0.3">
      <c r="A2154">
        <f t="shared" si="162"/>
        <v>2153</v>
      </c>
      <c r="B2154">
        <f t="shared" ca="1" si="163"/>
        <v>12</v>
      </c>
      <c r="C2154" t="str" cm="1">
        <f t="array" aca="1" ref="C2154" ca="1">INDEX(Reel1,Spins[[#This Row],[Stop1]])</f>
        <v>🍋</v>
      </c>
      <c r="D2154">
        <f t="shared" ca="1" si="164"/>
        <v>31</v>
      </c>
      <c r="E2154" t="str" cm="1">
        <f t="array" aca="1" ref="E2154" ca="1">INDEX(Reel2,Spins[[#This Row],[Stop2]])</f>
        <v>💎</v>
      </c>
      <c r="F2154">
        <f t="shared" ca="1" si="165"/>
        <v>14</v>
      </c>
      <c r="G2154" t="str" cm="1">
        <f t="array" aca="1" ref="G2154" ca="1">INDEX(Reel3,Spins[[#This Row],[Stop3]])</f>
        <v>🍇</v>
      </c>
      <c r="H2154" t="b">
        <f ca="1">AND(Spins[[#This Row],[Sym1]]=Spins[[#This Row],[Sym2]],Spins[[#This Row],[Sym2]]=Spins[[#This Row],[Sym3]])</f>
        <v>0</v>
      </c>
      <c r="I2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4">
        <f t="shared" si="166"/>
        <v>1</v>
      </c>
      <c r="K2154">
        <f ca="1">Spins[[#This Row],[Mult]]*Spins[[#This Row],[Bet]]</f>
        <v>0</v>
      </c>
      <c r="L2154">
        <f ca="1">Spins[[#This Row],[Payout]]-Spins[[#This Row],[Bet]]</f>
        <v>-1</v>
      </c>
    </row>
    <row r="2155" spans="1:12" x14ac:dyDescent="0.3">
      <c r="A2155">
        <f t="shared" si="162"/>
        <v>2154</v>
      </c>
      <c r="B2155">
        <f t="shared" ca="1" si="163"/>
        <v>15</v>
      </c>
      <c r="C2155" t="str" cm="1">
        <f t="array" aca="1" ref="C2155" ca="1">INDEX(Reel1,Spins[[#This Row],[Stop1]])</f>
        <v>🍒</v>
      </c>
      <c r="D2155">
        <f t="shared" ca="1" si="164"/>
        <v>30</v>
      </c>
      <c r="E2155" t="str" cm="1">
        <f t="array" aca="1" ref="E2155" ca="1">INDEX(Reel2,Spins[[#This Row],[Stop2]])</f>
        <v>7️⃣</v>
      </c>
      <c r="F2155">
        <f t="shared" ca="1" si="165"/>
        <v>24</v>
      </c>
      <c r="G2155" t="str" cm="1">
        <f t="array" aca="1" ref="G2155" ca="1">INDEX(Reel3,Spins[[#This Row],[Stop3]])</f>
        <v>BAR</v>
      </c>
      <c r="H2155" t="b">
        <f ca="1">AND(Spins[[#This Row],[Sym1]]=Spins[[#This Row],[Sym2]],Spins[[#This Row],[Sym2]]=Spins[[#This Row],[Sym3]])</f>
        <v>0</v>
      </c>
      <c r="I2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5">
        <f t="shared" si="166"/>
        <v>1</v>
      </c>
      <c r="K2155">
        <f ca="1">Spins[[#This Row],[Mult]]*Spins[[#This Row],[Bet]]</f>
        <v>0</v>
      </c>
      <c r="L2155">
        <f ca="1">Spins[[#This Row],[Payout]]-Spins[[#This Row],[Bet]]</f>
        <v>-1</v>
      </c>
    </row>
    <row r="2156" spans="1:12" x14ac:dyDescent="0.3">
      <c r="A2156">
        <f t="shared" si="162"/>
        <v>2155</v>
      </c>
      <c r="B2156">
        <f t="shared" ca="1" si="163"/>
        <v>10</v>
      </c>
      <c r="C2156" t="str" cm="1">
        <f t="array" aca="1" ref="C2156" ca="1">INDEX(Reel1,Spins[[#This Row],[Stop1]])</f>
        <v>🍋</v>
      </c>
      <c r="D2156">
        <f t="shared" ca="1" si="164"/>
        <v>4</v>
      </c>
      <c r="E2156" t="str" cm="1">
        <f t="array" aca="1" ref="E2156" ca="1">INDEX(Reel2,Spins[[#This Row],[Stop2]])</f>
        <v>🍋</v>
      </c>
      <c r="F2156">
        <f t="shared" ca="1" si="165"/>
        <v>31</v>
      </c>
      <c r="G2156" t="str" cm="1">
        <f t="array" aca="1" ref="G2156" ca="1">INDEX(Reel3,Spins[[#This Row],[Stop3]])</f>
        <v>💎</v>
      </c>
      <c r="H2156" t="b">
        <f ca="1">AND(Spins[[#This Row],[Sym1]]=Spins[[#This Row],[Sym2]],Spins[[#This Row],[Sym2]]=Spins[[#This Row],[Sym3]])</f>
        <v>0</v>
      </c>
      <c r="I2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56">
        <f t="shared" si="166"/>
        <v>1</v>
      </c>
      <c r="K2156">
        <f ca="1">Spins[[#This Row],[Mult]]*Spins[[#This Row],[Bet]]</f>
        <v>0.6</v>
      </c>
      <c r="L2156">
        <f ca="1">Spins[[#This Row],[Payout]]-Spins[[#This Row],[Bet]]</f>
        <v>-0.4</v>
      </c>
    </row>
    <row r="2157" spans="1:12" x14ac:dyDescent="0.3">
      <c r="A2157">
        <f t="shared" si="162"/>
        <v>2156</v>
      </c>
      <c r="B2157">
        <f t="shared" ca="1" si="163"/>
        <v>11</v>
      </c>
      <c r="C2157" t="str" cm="1">
        <f t="array" aca="1" ref="C2157" ca="1">INDEX(Reel1,Spins[[#This Row],[Stop1]])</f>
        <v>🍋</v>
      </c>
      <c r="D2157">
        <f t="shared" ca="1" si="164"/>
        <v>15</v>
      </c>
      <c r="E2157" t="str" cm="1">
        <f t="array" aca="1" ref="E2157" ca="1">INDEX(Reel2,Spins[[#This Row],[Stop2]])</f>
        <v>🍒</v>
      </c>
      <c r="F2157">
        <f t="shared" ca="1" si="165"/>
        <v>2</v>
      </c>
      <c r="G2157" t="str" cm="1">
        <f t="array" aca="1" ref="G2157" ca="1">INDEX(Reel3,Spins[[#This Row],[Stop3]])</f>
        <v>🍋</v>
      </c>
      <c r="H2157" t="b">
        <f ca="1">AND(Spins[[#This Row],[Sym1]]=Spins[[#This Row],[Sym2]],Spins[[#This Row],[Sym2]]=Spins[[#This Row],[Sym3]])</f>
        <v>0</v>
      </c>
      <c r="I2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7">
        <f t="shared" si="166"/>
        <v>1</v>
      </c>
      <c r="K2157">
        <f ca="1">Spins[[#This Row],[Mult]]*Spins[[#This Row],[Bet]]</f>
        <v>0</v>
      </c>
      <c r="L2157">
        <f ca="1">Spins[[#This Row],[Payout]]-Spins[[#This Row],[Bet]]</f>
        <v>-1</v>
      </c>
    </row>
    <row r="2158" spans="1:12" x14ac:dyDescent="0.3">
      <c r="A2158">
        <f t="shared" si="162"/>
        <v>2157</v>
      </c>
      <c r="B2158">
        <f t="shared" ca="1" si="163"/>
        <v>24</v>
      </c>
      <c r="C2158" t="str" cm="1">
        <f t="array" aca="1" ref="C2158" ca="1">INDEX(Reel1,Spins[[#This Row],[Stop1]])</f>
        <v>🍇</v>
      </c>
      <c r="D2158">
        <f t="shared" ca="1" si="164"/>
        <v>6</v>
      </c>
      <c r="E2158" t="str" cm="1">
        <f t="array" aca="1" ref="E2158" ca="1">INDEX(Reel2,Spins[[#This Row],[Stop2]])</f>
        <v>🍋</v>
      </c>
      <c r="F2158">
        <f t="shared" ca="1" si="165"/>
        <v>2</v>
      </c>
      <c r="G2158" t="str" cm="1">
        <f t="array" aca="1" ref="G2158" ca="1">INDEX(Reel3,Spins[[#This Row],[Stop3]])</f>
        <v>🍋</v>
      </c>
      <c r="H2158" t="b">
        <f ca="1">AND(Spins[[#This Row],[Sym1]]=Spins[[#This Row],[Sym2]],Spins[[#This Row],[Sym2]]=Spins[[#This Row],[Sym3]])</f>
        <v>0</v>
      </c>
      <c r="I2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8">
        <f t="shared" si="166"/>
        <v>1</v>
      </c>
      <c r="K2158">
        <f ca="1">Spins[[#This Row],[Mult]]*Spins[[#This Row],[Bet]]</f>
        <v>0</v>
      </c>
      <c r="L2158">
        <f ca="1">Spins[[#This Row],[Payout]]-Spins[[#This Row],[Bet]]</f>
        <v>-1</v>
      </c>
    </row>
    <row r="2159" spans="1:12" x14ac:dyDescent="0.3">
      <c r="A2159">
        <f t="shared" si="162"/>
        <v>2158</v>
      </c>
      <c r="B2159">
        <f t="shared" ca="1" si="163"/>
        <v>27</v>
      </c>
      <c r="C2159" t="str" cm="1">
        <f t="array" aca="1" ref="C2159" ca="1">INDEX(Reel1,Spins[[#This Row],[Stop1]])</f>
        <v>BAR</v>
      </c>
      <c r="D2159">
        <f t="shared" ca="1" si="164"/>
        <v>29</v>
      </c>
      <c r="E2159" t="str" cm="1">
        <f t="array" aca="1" ref="E2159" ca="1">INDEX(Reel2,Spins[[#This Row],[Stop2]])</f>
        <v>7️⃣</v>
      </c>
      <c r="F2159">
        <f t="shared" ca="1" si="165"/>
        <v>2</v>
      </c>
      <c r="G2159" t="str" cm="1">
        <f t="array" aca="1" ref="G2159" ca="1">INDEX(Reel3,Spins[[#This Row],[Stop3]])</f>
        <v>🍋</v>
      </c>
      <c r="H2159" t="b">
        <f ca="1">AND(Spins[[#This Row],[Sym1]]=Spins[[#This Row],[Sym2]],Spins[[#This Row],[Sym2]]=Spins[[#This Row],[Sym3]])</f>
        <v>0</v>
      </c>
      <c r="I2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59">
        <f t="shared" si="166"/>
        <v>1</v>
      </c>
      <c r="K2159">
        <f ca="1">Spins[[#This Row],[Mult]]*Spins[[#This Row],[Bet]]</f>
        <v>0</v>
      </c>
      <c r="L2159">
        <f ca="1">Spins[[#This Row],[Payout]]-Spins[[#This Row],[Bet]]</f>
        <v>-1</v>
      </c>
    </row>
    <row r="2160" spans="1:12" x14ac:dyDescent="0.3">
      <c r="A2160">
        <f t="shared" si="162"/>
        <v>2159</v>
      </c>
      <c r="B2160">
        <f t="shared" ca="1" si="163"/>
        <v>14</v>
      </c>
      <c r="C2160" t="str" cm="1">
        <f t="array" aca="1" ref="C2160" ca="1">INDEX(Reel1,Spins[[#This Row],[Stop1]])</f>
        <v>🍋</v>
      </c>
      <c r="D2160">
        <f t="shared" ca="1" si="164"/>
        <v>23</v>
      </c>
      <c r="E2160" t="str" cm="1">
        <f t="array" aca="1" ref="E2160" ca="1">INDEX(Reel2,Spins[[#This Row],[Stop2]])</f>
        <v>🍇</v>
      </c>
      <c r="F2160">
        <f t="shared" ca="1" si="165"/>
        <v>9</v>
      </c>
      <c r="G2160" t="str" cm="1">
        <f t="array" aca="1" ref="G2160" ca="1">INDEX(Reel3,Spins[[#This Row],[Stop3]])</f>
        <v>🍒</v>
      </c>
      <c r="H2160" t="b">
        <f ca="1">AND(Spins[[#This Row],[Sym1]]=Spins[[#This Row],[Sym2]],Spins[[#This Row],[Sym2]]=Spins[[#This Row],[Sym3]])</f>
        <v>0</v>
      </c>
      <c r="I2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0">
        <f t="shared" si="166"/>
        <v>1</v>
      </c>
      <c r="K2160">
        <f ca="1">Spins[[#This Row],[Mult]]*Spins[[#This Row],[Bet]]</f>
        <v>0</v>
      </c>
      <c r="L2160">
        <f ca="1">Spins[[#This Row],[Payout]]-Spins[[#This Row],[Bet]]</f>
        <v>-1</v>
      </c>
    </row>
    <row r="2161" spans="1:12" x14ac:dyDescent="0.3">
      <c r="A2161">
        <f t="shared" si="162"/>
        <v>2160</v>
      </c>
      <c r="B2161">
        <f t="shared" ca="1" si="163"/>
        <v>19</v>
      </c>
      <c r="C2161" t="str" cm="1">
        <f t="array" aca="1" ref="C2161" ca="1">INDEX(Reel1,Spins[[#This Row],[Stop1]])</f>
        <v>🍒</v>
      </c>
      <c r="D2161">
        <f t="shared" ca="1" si="164"/>
        <v>25</v>
      </c>
      <c r="E2161" t="str" cm="1">
        <f t="array" aca="1" ref="E2161" ca="1">INDEX(Reel2,Spins[[#This Row],[Stop2]])</f>
        <v>🔔</v>
      </c>
      <c r="F2161">
        <f t="shared" ca="1" si="165"/>
        <v>16</v>
      </c>
      <c r="G2161" t="str" cm="1">
        <f t="array" aca="1" ref="G2161" ca="1">INDEX(Reel3,Spins[[#This Row],[Stop3]])</f>
        <v>🍇</v>
      </c>
      <c r="H2161" t="b">
        <f ca="1">AND(Spins[[#This Row],[Sym1]]=Spins[[#This Row],[Sym2]],Spins[[#This Row],[Sym2]]=Spins[[#This Row],[Sym3]])</f>
        <v>0</v>
      </c>
      <c r="I2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1">
        <f t="shared" si="166"/>
        <v>1</v>
      </c>
      <c r="K2161">
        <f ca="1">Spins[[#This Row],[Mult]]*Spins[[#This Row],[Bet]]</f>
        <v>0</v>
      </c>
      <c r="L2161">
        <f ca="1">Spins[[#This Row],[Payout]]-Spins[[#This Row],[Bet]]</f>
        <v>-1</v>
      </c>
    </row>
    <row r="2162" spans="1:12" x14ac:dyDescent="0.3">
      <c r="A2162">
        <f t="shared" si="162"/>
        <v>2161</v>
      </c>
      <c r="B2162">
        <f t="shared" ca="1" si="163"/>
        <v>31</v>
      </c>
      <c r="C2162" t="str" cm="1">
        <f t="array" aca="1" ref="C2162" ca="1">INDEX(Reel1,Spins[[#This Row],[Stop1]])</f>
        <v>💎</v>
      </c>
      <c r="D2162">
        <f t="shared" ca="1" si="164"/>
        <v>20</v>
      </c>
      <c r="E2162" t="str" cm="1">
        <f t="array" aca="1" ref="E2162" ca="1">INDEX(Reel2,Spins[[#This Row],[Stop2]])</f>
        <v>🍒</v>
      </c>
      <c r="F2162">
        <f t="shared" ca="1" si="165"/>
        <v>28</v>
      </c>
      <c r="G2162" t="str" cm="1">
        <f t="array" aca="1" ref="G2162" ca="1">INDEX(Reel3,Spins[[#This Row],[Stop3]])</f>
        <v>7️⃣</v>
      </c>
      <c r="H2162" t="b">
        <f ca="1">AND(Spins[[#This Row],[Sym1]]=Spins[[#This Row],[Sym2]],Spins[[#This Row],[Sym2]]=Spins[[#This Row],[Sym3]])</f>
        <v>0</v>
      </c>
      <c r="I2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2">
        <f t="shared" si="166"/>
        <v>1</v>
      </c>
      <c r="K2162">
        <f ca="1">Spins[[#This Row],[Mult]]*Spins[[#This Row],[Bet]]</f>
        <v>0</v>
      </c>
      <c r="L2162">
        <f ca="1">Spins[[#This Row],[Payout]]-Spins[[#This Row],[Bet]]</f>
        <v>-1</v>
      </c>
    </row>
    <row r="2163" spans="1:12" x14ac:dyDescent="0.3">
      <c r="A2163">
        <f t="shared" si="162"/>
        <v>2162</v>
      </c>
      <c r="B2163">
        <f t="shared" ca="1" si="163"/>
        <v>8</v>
      </c>
      <c r="C2163" t="str" cm="1">
        <f t="array" aca="1" ref="C2163" ca="1">INDEX(Reel1,Spins[[#This Row],[Stop1]])</f>
        <v>🍋</v>
      </c>
      <c r="D2163">
        <f t="shared" ca="1" si="164"/>
        <v>9</v>
      </c>
      <c r="E2163" t="str" cm="1">
        <f t="array" aca="1" ref="E2163" ca="1">INDEX(Reel2,Spins[[#This Row],[Stop2]])</f>
        <v>🍋</v>
      </c>
      <c r="F2163">
        <f t="shared" ca="1" si="165"/>
        <v>1</v>
      </c>
      <c r="G2163" t="str" cm="1">
        <f t="array" aca="1" ref="G2163" ca="1">INDEX(Reel3,Spins[[#This Row],[Stop3]])</f>
        <v>🍋</v>
      </c>
      <c r="H2163" t="b">
        <f ca="1">AND(Spins[[#This Row],[Sym1]]=Spins[[#This Row],[Sym2]],Spins[[#This Row],[Sym2]]=Spins[[#This Row],[Sym3]])</f>
        <v>1</v>
      </c>
      <c r="I2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163">
        <f t="shared" si="166"/>
        <v>1</v>
      </c>
      <c r="K2163">
        <f ca="1">Spins[[#This Row],[Mult]]*Spins[[#This Row],[Bet]]</f>
        <v>14</v>
      </c>
      <c r="L2163">
        <f ca="1">Spins[[#This Row],[Payout]]-Spins[[#This Row],[Bet]]</f>
        <v>13</v>
      </c>
    </row>
    <row r="2164" spans="1:12" x14ac:dyDescent="0.3">
      <c r="A2164">
        <f t="shared" si="162"/>
        <v>2163</v>
      </c>
      <c r="B2164">
        <f t="shared" ca="1" si="163"/>
        <v>24</v>
      </c>
      <c r="C2164" t="str" cm="1">
        <f t="array" aca="1" ref="C2164" ca="1">INDEX(Reel1,Spins[[#This Row],[Stop1]])</f>
        <v>🍇</v>
      </c>
      <c r="D2164">
        <f t="shared" ca="1" si="164"/>
        <v>28</v>
      </c>
      <c r="E2164" t="str" cm="1">
        <f t="array" aca="1" ref="E2164" ca="1">INDEX(Reel2,Spins[[#This Row],[Stop2]])</f>
        <v>BAR</v>
      </c>
      <c r="F2164">
        <f t="shared" ca="1" si="165"/>
        <v>11</v>
      </c>
      <c r="G2164" t="str" cm="1">
        <f t="array" aca="1" ref="G2164" ca="1">INDEX(Reel3,Spins[[#This Row],[Stop3]])</f>
        <v>🍒</v>
      </c>
      <c r="H2164" t="b">
        <f ca="1">AND(Spins[[#This Row],[Sym1]]=Spins[[#This Row],[Sym2]],Spins[[#This Row],[Sym2]]=Spins[[#This Row],[Sym3]])</f>
        <v>0</v>
      </c>
      <c r="I2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4">
        <f t="shared" si="166"/>
        <v>1</v>
      </c>
      <c r="K2164">
        <f ca="1">Spins[[#This Row],[Mult]]*Spins[[#This Row],[Bet]]</f>
        <v>0</v>
      </c>
      <c r="L2164">
        <f ca="1">Spins[[#This Row],[Payout]]-Spins[[#This Row],[Bet]]</f>
        <v>-1</v>
      </c>
    </row>
    <row r="2165" spans="1:12" x14ac:dyDescent="0.3">
      <c r="A2165">
        <f t="shared" si="162"/>
        <v>2164</v>
      </c>
      <c r="B2165">
        <f t="shared" ca="1" si="163"/>
        <v>27</v>
      </c>
      <c r="C2165" t="str" cm="1">
        <f t="array" aca="1" ref="C2165" ca="1">INDEX(Reel1,Spins[[#This Row],[Stop1]])</f>
        <v>BAR</v>
      </c>
      <c r="D2165">
        <f t="shared" ca="1" si="164"/>
        <v>4</v>
      </c>
      <c r="E2165" t="str" cm="1">
        <f t="array" aca="1" ref="E2165" ca="1">INDEX(Reel2,Spins[[#This Row],[Stop2]])</f>
        <v>🍋</v>
      </c>
      <c r="F2165">
        <f t="shared" ca="1" si="165"/>
        <v>8</v>
      </c>
      <c r="G2165" t="str" cm="1">
        <f t="array" aca="1" ref="G2165" ca="1">INDEX(Reel3,Spins[[#This Row],[Stop3]])</f>
        <v>🍒</v>
      </c>
      <c r="H2165" t="b">
        <f ca="1">AND(Spins[[#This Row],[Sym1]]=Spins[[#This Row],[Sym2]],Spins[[#This Row],[Sym2]]=Spins[[#This Row],[Sym3]])</f>
        <v>0</v>
      </c>
      <c r="I2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5">
        <f t="shared" si="166"/>
        <v>1</v>
      </c>
      <c r="K2165">
        <f ca="1">Spins[[#This Row],[Mult]]*Spins[[#This Row],[Bet]]</f>
        <v>0</v>
      </c>
      <c r="L2165">
        <f ca="1">Spins[[#This Row],[Payout]]-Spins[[#This Row],[Bet]]</f>
        <v>-1</v>
      </c>
    </row>
    <row r="2166" spans="1:12" x14ac:dyDescent="0.3">
      <c r="A2166">
        <f t="shared" si="162"/>
        <v>2165</v>
      </c>
      <c r="B2166">
        <f t="shared" ca="1" si="163"/>
        <v>5</v>
      </c>
      <c r="C2166" t="str" cm="1">
        <f t="array" aca="1" ref="C2166" ca="1">INDEX(Reel1,Spins[[#This Row],[Stop1]])</f>
        <v>🍋</v>
      </c>
      <c r="D2166">
        <f t="shared" ca="1" si="164"/>
        <v>29</v>
      </c>
      <c r="E2166" t="str" cm="1">
        <f t="array" aca="1" ref="E2166" ca="1">INDEX(Reel2,Spins[[#This Row],[Stop2]])</f>
        <v>7️⃣</v>
      </c>
      <c r="F2166">
        <f t="shared" ca="1" si="165"/>
        <v>10</v>
      </c>
      <c r="G2166" t="str" cm="1">
        <f t="array" aca="1" ref="G2166" ca="1">INDEX(Reel3,Spins[[#This Row],[Stop3]])</f>
        <v>🍒</v>
      </c>
      <c r="H2166" t="b">
        <f ca="1">AND(Spins[[#This Row],[Sym1]]=Spins[[#This Row],[Sym2]],Spins[[#This Row],[Sym2]]=Spins[[#This Row],[Sym3]])</f>
        <v>0</v>
      </c>
      <c r="I2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6">
        <f t="shared" si="166"/>
        <v>1</v>
      </c>
      <c r="K2166">
        <f ca="1">Spins[[#This Row],[Mult]]*Spins[[#This Row],[Bet]]</f>
        <v>0</v>
      </c>
      <c r="L2166">
        <f ca="1">Spins[[#This Row],[Payout]]-Spins[[#This Row],[Bet]]</f>
        <v>-1</v>
      </c>
    </row>
    <row r="2167" spans="1:12" x14ac:dyDescent="0.3">
      <c r="A2167">
        <f t="shared" si="162"/>
        <v>2166</v>
      </c>
      <c r="B2167">
        <f t="shared" ca="1" si="163"/>
        <v>22</v>
      </c>
      <c r="C2167" t="str" cm="1">
        <f t="array" aca="1" ref="C2167" ca="1">INDEX(Reel1,Spins[[#This Row],[Stop1]])</f>
        <v>🍇</v>
      </c>
      <c r="D2167">
        <f t="shared" ca="1" si="164"/>
        <v>15</v>
      </c>
      <c r="E2167" t="str" cm="1">
        <f t="array" aca="1" ref="E2167" ca="1">INDEX(Reel2,Spins[[#This Row],[Stop2]])</f>
        <v>🍒</v>
      </c>
      <c r="F2167">
        <f t="shared" ca="1" si="165"/>
        <v>20</v>
      </c>
      <c r="G2167" t="str" cm="1">
        <f t="array" aca="1" ref="G2167" ca="1">INDEX(Reel3,Spins[[#This Row],[Stop3]])</f>
        <v>🔔</v>
      </c>
      <c r="H2167" t="b">
        <f ca="1">AND(Spins[[#This Row],[Sym1]]=Spins[[#This Row],[Sym2]],Spins[[#This Row],[Sym2]]=Spins[[#This Row],[Sym3]])</f>
        <v>0</v>
      </c>
      <c r="I2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7">
        <f t="shared" si="166"/>
        <v>1</v>
      </c>
      <c r="K2167">
        <f ca="1">Spins[[#This Row],[Mult]]*Spins[[#This Row],[Bet]]</f>
        <v>0</v>
      </c>
      <c r="L2167">
        <f ca="1">Spins[[#This Row],[Payout]]-Spins[[#This Row],[Bet]]</f>
        <v>-1</v>
      </c>
    </row>
    <row r="2168" spans="1:12" x14ac:dyDescent="0.3">
      <c r="A2168">
        <f t="shared" si="162"/>
        <v>2167</v>
      </c>
      <c r="B2168">
        <f t="shared" ca="1" si="163"/>
        <v>21</v>
      </c>
      <c r="C2168" t="str" cm="1">
        <f t="array" aca="1" ref="C2168" ca="1">INDEX(Reel1,Spins[[#This Row],[Stop1]])</f>
        <v>🍒</v>
      </c>
      <c r="D2168">
        <f t="shared" ca="1" si="164"/>
        <v>5</v>
      </c>
      <c r="E2168" t="str" cm="1">
        <f t="array" aca="1" ref="E2168" ca="1">INDEX(Reel2,Spins[[#This Row],[Stop2]])</f>
        <v>🍋</v>
      </c>
      <c r="F2168">
        <f t="shared" ca="1" si="165"/>
        <v>24</v>
      </c>
      <c r="G2168" t="str" cm="1">
        <f t="array" aca="1" ref="G2168" ca="1">INDEX(Reel3,Spins[[#This Row],[Stop3]])</f>
        <v>BAR</v>
      </c>
      <c r="H2168" t="b">
        <f ca="1">AND(Spins[[#This Row],[Sym1]]=Spins[[#This Row],[Sym2]],Spins[[#This Row],[Sym2]]=Spins[[#This Row],[Sym3]])</f>
        <v>0</v>
      </c>
      <c r="I2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8">
        <f t="shared" si="166"/>
        <v>1</v>
      </c>
      <c r="K2168">
        <f ca="1">Spins[[#This Row],[Mult]]*Spins[[#This Row],[Bet]]</f>
        <v>0</v>
      </c>
      <c r="L2168">
        <f ca="1">Spins[[#This Row],[Payout]]-Spins[[#This Row],[Bet]]</f>
        <v>-1</v>
      </c>
    </row>
    <row r="2169" spans="1:12" x14ac:dyDescent="0.3">
      <c r="A2169">
        <f t="shared" si="162"/>
        <v>2168</v>
      </c>
      <c r="B2169">
        <f t="shared" ca="1" si="163"/>
        <v>13</v>
      </c>
      <c r="C2169" t="str" cm="1">
        <f t="array" aca="1" ref="C2169" ca="1">INDEX(Reel1,Spins[[#This Row],[Stop1]])</f>
        <v>🍋</v>
      </c>
      <c r="D2169">
        <f t="shared" ca="1" si="164"/>
        <v>23</v>
      </c>
      <c r="E2169" t="str" cm="1">
        <f t="array" aca="1" ref="E2169" ca="1">INDEX(Reel2,Spins[[#This Row],[Stop2]])</f>
        <v>🍇</v>
      </c>
      <c r="F2169">
        <f t="shared" ca="1" si="165"/>
        <v>25</v>
      </c>
      <c r="G2169" t="str" cm="1">
        <f t="array" aca="1" ref="G2169" ca="1">INDEX(Reel3,Spins[[#This Row],[Stop3]])</f>
        <v>BAR</v>
      </c>
      <c r="H2169" t="b">
        <f ca="1">AND(Spins[[#This Row],[Sym1]]=Spins[[#This Row],[Sym2]],Spins[[#This Row],[Sym2]]=Spins[[#This Row],[Sym3]])</f>
        <v>0</v>
      </c>
      <c r="I2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69">
        <f t="shared" si="166"/>
        <v>1</v>
      </c>
      <c r="K2169">
        <f ca="1">Spins[[#This Row],[Mult]]*Spins[[#This Row],[Bet]]</f>
        <v>0</v>
      </c>
      <c r="L2169">
        <f ca="1">Spins[[#This Row],[Payout]]-Spins[[#This Row],[Bet]]</f>
        <v>-1</v>
      </c>
    </row>
    <row r="2170" spans="1:12" x14ac:dyDescent="0.3">
      <c r="A2170">
        <f t="shared" si="162"/>
        <v>2169</v>
      </c>
      <c r="B2170">
        <f t="shared" ca="1" si="163"/>
        <v>8</v>
      </c>
      <c r="C2170" t="str" cm="1">
        <f t="array" aca="1" ref="C2170" ca="1">INDEX(Reel1,Spins[[#This Row],[Stop1]])</f>
        <v>🍋</v>
      </c>
      <c r="D2170">
        <f t="shared" ca="1" si="164"/>
        <v>28</v>
      </c>
      <c r="E2170" t="str" cm="1">
        <f t="array" aca="1" ref="E2170" ca="1">INDEX(Reel2,Spins[[#This Row],[Stop2]])</f>
        <v>BAR</v>
      </c>
      <c r="F2170">
        <f t="shared" ca="1" si="165"/>
        <v>23</v>
      </c>
      <c r="G2170" t="str" cm="1">
        <f t="array" aca="1" ref="G2170" ca="1">INDEX(Reel3,Spins[[#This Row],[Stop3]])</f>
        <v>BAR</v>
      </c>
      <c r="H2170" t="b">
        <f ca="1">AND(Spins[[#This Row],[Sym1]]=Spins[[#This Row],[Sym2]],Spins[[#This Row],[Sym2]]=Spins[[#This Row],[Sym3]])</f>
        <v>0</v>
      </c>
      <c r="I2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0">
        <f t="shared" si="166"/>
        <v>1</v>
      </c>
      <c r="K2170">
        <f ca="1">Spins[[#This Row],[Mult]]*Spins[[#This Row],[Bet]]</f>
        <v>0</v>
      </c>
      <c r="L2170">
        <f ca="1">Spins[[#This Row],[Payout]]-Spins[[#This Row],[Bet]]</f>
        <v>-1</v>
      </c>
    </row>
    <row r="2171" spans="1:12" x14ac:dyDescent="0.3">
      <c r="A2171">
        <f t="shared" si="162"/>
        <v>2170</v>
      </c>
      <c r="B2171">
        <f t="shared" ca="1" si="163"/>
        <v>6</v>
      </c>
      <c r="C2171" t="str" cm="1">
        <f t="array" aca="1" ref="C2171" ca="1">INDEX(Reel1,Spins[[#This Row],[Stop1]])</f>
        <v>🍋</v>
      </c>
      <c r="D2171">
        <f t="shared" ca="1" si="164"/>
        <v>20</v>
      </c>
      <c r="E2171" t="str" cm="1">
        <f t="array" aca="1" ref="E2171" ca="1">INDEX(Reel2,Spins[[#This Row],[Stop2]])</f>
        <v>🍒</v>
      </c>
      <c r="F2171">
        <f t="shared" ca="1" si="165"/>
        <v>20</v>
      </c>
      <c r="G2171" t="str" cm="1">
        <f t="array" aca="1" ref="G2171" ca="1">INDEX(Reel3,Spins[[#This Row],[Stop3]])</f>
        <v>🔔</v>
      </c>
      <c r="H2171" t="b">
        <f ca="1">AND(Spins[[#This Row],[Sym1]]=Spins[[#This Row],[Sym2]],Spins[[#This Row],[Sym2]]=Spins[[#This Row],[Sym3]])</f>
        <v>0</v>
      </c>
      <c r="I2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1">
        <f t="shared" si="166"/>
        <v>1</v>
      </c>
      <c r="K2171">
        <f ca="1">Spins[[#This Row],[Mult]]*Spins[[#This Row],[Bet]]</f>
        <v>0</v>
      </c>
      <c r="L2171">
        <f ca="1">Spins[[#This Row],[Payout]]-Spins[[#This Row],[Bet]]</f>
        <v>-1</v>
      </c>
    </row>
    <row r="2172" spans="1:12" x14ac:dyDescent="0.3">
      <c r="A2172">
        <f t="shared" si="162"/>
        <v>2171</v>
      </c>
      <c r="B2172">
        <f t="shared" ca="1" si="163"/>
        <v>5</v>
      </c>
      <c r="C2172" t="str" cm="1">
        <f t="array" aca="1" ref="C2172" ca="1">INDEX(Reel1,Spins[[#This Row],[Stop1]])</f>
        <v>🍋</v>
      </c>
      <c r="D2172">
        <f t="shared" ca="1" si="164"/>
        <v>7</v>
      </c>
      <c r="E2172" t="str" cm="1">
        <f t="array" aca="1" ref="E2172" ca="1">INDEX(Reel2,Spins[[#This Row],[Stop2]])</f>
        <v>🍋</v>
      </c>
      <c r="F2172">
        <f t="shared" ca="1" si="165"/>
        <v>6</v>
      </c>
      <c r="G2172" t="str" cm="1">
        <f t="array" aca="1" ref="G2172" ca="1">INDEX(Reel3,Spins[[#This Row],[Stop3]])</f>
        <v>🍒</v>
      </c>
      <c r="H2172" t="b">
        <f ca="1">AND(Spins[[#This Row],[Sym1]]=Spins[[#This Row],[Sym2]],Spins[[#This Row],[Sym2]]=Spins[[#This Row],[Sym3]])</f>
        <v>0</v>
      </c>
      <c r="I2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72">
        <f t="shared" si="166"/>
        <v>1</v>
      </c>
      <c r="K2172">
        <f ca="1">Spins[[#This Row],[Mult]]*Spins[[#This Row],[Bet]]</f>
        <v>0.6</v>
      </c>
      <c r="L2172">
        <f ca="1">Spins[[#This Row],[Payout]]-Spins[[#This Row],[Bet]]</f>
        <v>-0.4</v>
      </c>
    </row>
    <row r="2173" spans="1:12" x14ac:dyDescent="0.3">
      <c r="A2173">
        <f t="shared" si="162"/>
        <v>2172</v>
      </c>
      <c r="B2173">
        <f t="shared" ca="1" si="163"/>
        <v>7</v>
      </c>
      <c r="C2173" t="str" cm="1">
        <f t="array" aca="1" ref="C2173" ca="1">INDEX(Reel1,Spins[[#This Row],[Stop1]])</f>
        <v>🍋</v>
      </c>
      <c r="D2173">
        <f t="shared" ca="1" si="164"/>
        <v>14</v>
      </c>
      <c r="E2173" t="str" cm="1">
        <f t="array" aca="1" ref="E2173" ca="1">INDEX(Reel2,Spins[[#This Row],[Stop2]])</f>
        <v>🍋</v>
      </c>
      <c r="F2173">
        <f t="shared" ca="1" si="165"/>
        <v>15</v>
      </c>
      <c r="G2173" t="str" cm="1">
        <f t="array" aca="1" ref="G2173" ca="1">INDEX(Reel3,Spins[[#This Row],[Stop3]])</f>
        <v>🍇</v>
      </c>
      <c r="H2173" t="b">
        <f ca="1">AND(Spins[[#This Row],[Sym1]]=Spins[[#This Row],[Sym2]],Spins[[#This Row],[Sym2]]=Spins[[#This Row],[Sym3]])</f>
        <v>0</v>
      </c>
      <c r="I2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73">
        <f t="shared" si="166"/>
        <v>1</v>
      </c>
      <c r="K2173">
        <f ca="1">Spins[[#This Row],[Mult]]*Spins[[#This Row],[Bet]]</f>
        <v>0.6</v>
      </c>
      <c r="L2173">
        <f ca="1">Spins[[#This Row],[Payout]]-Spins[[#This Row],[Bet]]</f>
        <v>-0.4</v>
      </c>
    </row>
    <row r="2174" spans="1:12" x14ac:dyDescent="0.3">
      <c r="A2174">
        <f t="shared" si="162"/>
        <v>2173</v>
      </c>
      <c r="B2174">
        <f t="shared" ca="1" si="163"/>
        <v>24</v>
      </c>
      <c r="C2174" t="str" cm="1">
        <f t="array" aca="1" ref="C2174" ca="1">INDEX(Reel1,Spins[[#This Row],[Stop1]])</f>
        <v>🍇</v>
      </c>
      <c r="D2174">
        <f t="shared" ca="1" si="164"/>
        <v>27</v>
      </c>
      <c r="E2174" t="str" cm="1">
        <f t="array" aca="1" ref="E2174" ca="1">INDEX(Reel2,Spins[[#This Row],[Stop2]])</f>
        <v>BAR</v>
      </c>
      <c r="F2174">
        <f t="shared" ca="1" si="165"/>
        <v>9</v>
      </c>
      <c r="G2174" t="str" cm="1">
        <f t="array" aca="1" ref="G2174" ca="1">INDEX(Reel3,Spins[[#This Row],[Stop3]])</f>
        <v>🍒</v>
      </c>
      <c r="H2174" t="b">
        <f ca="1">AND(Spins[[#This Row],[Sym1]]=Spins[[#This Row],[Sym2]],Spins[[#This Row],[Sym2]]=Spins[[#This Row],[Sym3]])</f>
        <v>0</v>
      </c>
      <c r="I2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4">
        <f t="shared" si="166"/>
        <v>1</v>
      </c>
      <c r="K2174">
        <f ca="1">Spins[[#This Row],[Mult]]*Spins[[#This Row],[Bet]]</f>
        <v>0</v>
      </c>
      <c r="L2174">
        <f ca="1">Spins[[#This Row],[Payout]]-Spins[[#This Row],[Bet]]</f>
        <v>-1</v>
      </c>
    </row>
    <row r="2175" spans="1:12" x14ac:dyDescent="0.3">
      <c r="A2175">
        <f t="shared" si="162"/>
        <v>2174</v>
      </c>
      <c r="B2175">
        <f t="shared" ca="1" si="163"/>
        <v>11</v>
      </c>
      <c r="C2175" t="str" cm="1">
        <f t="array" aca="1" ref="C2175" ca="1">INDEX(Reel1,Spins[[#This Row],[Stop1]])</f>
        <v>🍋</v>
      </c>
      <c r="D2175">
        <f t="shared" ca="1" si="164"/>
        <v>30</v>
      </c>
      <c r="E2175" t="str" cm="1">
        <f t="array" aca="1" ref="E2175" ca="1">INDEX(Reel2,Spins[[#This Row],[Stop2]])</f>
        <v>7️⃣</v>
      </c>
      <c r="F2175">
        <f t="shared" ca="1" si="165"/>
        <v>6</v>
      </c>
      <c r="G2175" t="str" cm="1">
        <f t="array" aca="1" ref="G2175" ca="1">INDEX(Reel3,Spins[[#This Row],[Stop3]])</f>
        <v>🍒</v>
      </c>
      <c r="H2175" t="b">
        <f ca="1">AND(Spins[[#This Row],[Sym1]]=Spins[[#This Row],[Sym2]],Spins[[#This Row],[Sym2]]=Spins[[#This Row],[Sym3]])</f>
        <v>0</v>
      </c>
      <c r="I2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5">
        <f t="shared" si="166"/>
        <v>1</v>
      </c>
      <c r="K2175">
        <f ca="1">Spins[[#This Row],[Mult]]*Spins[[#This Row],[Bet]]</f>
        <v>0</v>
      </c>
      <c r="L2175">
        <f ca="1">Spins[[#This Row],[Payout]]-Spins[[#This Row],[Bet]]</f>
        <v>-1</v>
      </c>
    </row>
    <row r="2176" spans="1:12" x14ac:dyDescent="0.3">
      <c r="A2176">
        <f t="shared" si="162"/>
        <v>2175</v>
      </c>
      <c r="B2176">
        <f t="shared" ca="1" si="163"/>
        <v>30</v>
      </c>
      <c r="C2176" t="str" cm="1">
        <f t="array" aca="1" ref="C2176" ca="1">INDEX(Reel1,Spins[[#This Row],[Stop1]])</f>
        <v>7️⃣</v>
      </c>
      <c r="D2176">
        <f t="shared" ca="1" si="164"/>
        <v>2</v>
      </c>
      <c r="E2176" t="str" cm="1">
        <f t="array" aca="1" ref="E2176" ca="1">INDEX(Reel2,Spins[[#This Row],[Stop2]])</f>
        <v>🍋</v>
      </c>
      <c r="F2176">
        <f t="shared" ca="1" si="165"/>
        <v>26</v>
      </c>
      <c r="G2176" t="str" cm="1">
        <f t="array" aca="1" ref="G2176" ca="1">INDEX(Reel3,Spins[[#This Row],[Stop3]])</f>
        <v>BAR</v>
      </c>
      <c r="H2176" t="b">
        <f ca="1">AND(Spins[[#This Row],[Sym1]]=Spins[[#This Row],[Sym2]],Spins[[#This Row],[Sym2]]=Spins[[#This Row],[Sym3]])</f>
        <v>0</v>
      </c>
      <c r="I2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6">
        <f t="shared" si="166"/>
        <v>1</v>
      </c>
      <c r="K2176">
        <f ca="1">Spins[[#This Row],[Mult]]*Spins[[#This Row],[Bet]]</f>
        <v>0</v>
      </c>
      <c r="L2176">
        <f ca="1">Spins[[#This Row],[Payout]]-Spins[[#This Row],[Bet]]</f>
        <v>-1</v>
      </c>
    </row>
    <row r="2177" spans="1:12" x14ac:dyDescent="0.3">
      <c r="A2177">
        <f t="shared" si="162"/>
        <v>2176</v>
      </c>
      <c r="B2177">
        <f t="shared" ca="1" si="163"/>
        <v>4</v>
      </c>
      <c r="C2177" t="str" cm="1">
        <f t="array" aca="1" ref="C2177" ca="1">INDEX(Reel1,Spins[[#This Row],[Stop1]])</f>
        <v>🍋</v>
      </c>
      <c r="D2177">
        <f t="shared" ca="1" si="164"/>
        <v>27</v>
      </c>
      <c r="E2177" t="str" cm="1">
        <f t="array" aca="1" ref="E2177" ca="1">INDEX(Reel2,Spins[[#This Row],[Stop2]])</f>
        <v>BAR</v>
      </c>
      <c r="F2177">
        <f t="shared" ca="1" si="165"/>
        <v>16</v>
      </c>
      <c r="G2177" t="str" cm="1">
        <f t="array" aca="1" ref="G2177" ca="1">INDEX(Reel3,Spins[[#This Row],[Stop3]])</f>
        <v>🍇</v>
      </c>
      <c r="H2177" t="b">
        <f ca="1">AND(Spins[[#This Row],[Sym1]]=Spins[[#This Row],[Sym2]],Spins[[#This Row],[Sym2]]=Spins[[#This Row],[Sym3]])</f>
        <v>0</v>
      </c>
      <c r="I2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7">
        <f t="shared" si="166"/>
        <v>1</v>
      </c>
      <c r="K2177">
        <f ca="1">Spins[[#This Row],[Mult]]*Spins[[#This Row],[Bet]]</f>
        <v>0</v>
      </c>
      <c r="L2177">
        <f ca="1">Spins[[#This Row],[Payout]]-Spins[[#This Row],[Bet]]</f>
        <v>-1</v>
      </c>
    </row>
    <row r="2178" spans="1:12" x14ac:dyDescent="0.3">
      <c r="A2178">
        <f t="shared" ref="A2178:A2241" si="167">ROW()-1</f>
        <v>2177</v>
      </c>
      <c r="B2178">
        <f t="shared" ref="B2178:B2241" ca="1" si="168">RANDBETWEEN(1,ROWS(Reel1))</f>
        <v>1</v>
      </c>
      <c r="C2178" t="str" cm="1">
        <f t="array" aca="1" ref="C2178" ca="1">INDEX(Reel1,Spins[[#This Row],[Stop1]])</f>
        <v>🍋</v>
      </c>
      <c r="D2178">
        <f t="shared" ref="D2178:D2241" ca="1" si="169">RANDBETWEEN(1,ROWS(Reel2))</f>
        <v>13</v>
      </c>
      <c r="E2178" t="str" cm="1">
        <f t="array" aca="1" ref="E2178" ca="1">INDEX(Reel2,Spins[[#This Row],[Stop2]])</f>
        <v>🍋</v>
      </c>
      <c r="F2178">
        <f t="shared" ref="F2178:F2241" ca="1" si="170">RANDBETWEEN(1,ROWS(Reel3))</f>
        <v>12</v>
      </c>
      <c r="G2178" t="str" cm="1">
        <f t="array" aca="1" ref="G2178" ca="1">INDEX(Reel3,Spins[[#This Row],[Stop3]])</f>
        <v>🍒</v>
      </c>
      <c r="H2178" t="b">
        <f ca="1">AND(Spins[[#This Row],[Sym1]]=Spins[[#This Row],[Sym2]],Spins[[#This Row],[Sym2]]=Spins[[#This Row],[Sym3]])</f>
        <v>0</v>
      </c>
      <c r="I2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78">
        <f t="shared" ref="J2178:J2241" si="171">Bet</f>
        <v>1</v>
      </c>
      <c r="K2178">
        <f ca="1">Spins[[#This Row],[Mult]]*Spins[[#This Row],[Bet]]</f>
        <v>0.6</v>
      </c>
      <c r="L2178">
        <f ca="1">Spins[[#This Row],[Payout]]-Spins[[#This Row],[Bet]]</f>
        <v>-0.4</v>
      </c>
    </row>
    <row r="2179" spans="1:12" x14ac:dyDescent="0.3">
      <c r="A2179">
        <f t="shared" si="167"/>
        <v>2178</v>
      </c>
      <c r="B2179">
        <f t="shared" ca="1" si="168"/>
        <v>23</v>
      </c>
      <c r="C2179" t="str" cm="1">
        <f t="array" aca="1" ref="C2179" ca="1">INDEX(Reel1,Spins[[#This Row],[Stop1]])</f>
        <v>🍇</v>
      </c>
      <c r="D2179">
        <f t="shared" ca="1" si="169"/>
        <v>3</v>
      </c>
      <c r="E2179" t="str" cm="1">
        <f t="array" aca="1" ref="E2179" ca="1">INDEX(Reel2,Spins[[#This Row],[Stop2]])</f>
        <v>🍋</v>
      </c>
      <c r="F2179">
        <f t="shared" ca="1" si="170"/>
        <v>25</v>
      </c>
      <c r="G2179" t="str" cm="1">
        <f t="array" aca="1" ref="G2179" ca="1">INDEX(Reel3,Spins[[#This Row],[Stop3]])</f>
        <v>BAR</v>
      </c>
      <c r="H2179" t="b">
        <f ca="1">AND(Spins[[#This Row],[Sym1]]=Spins[[#This Row],[Sym2]],Spins[[#This Row],[Sym2]]=Spins[[#This Row],[Sym3]])</f>
        <v>0</v>
      </c>
      <c r="I2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79">
        <f t="shared" si="171"/>
        <v>1</v>
      </c>
      <c r="K2179">
        <f ca="1">Spins[[#This Row],[Mult]]*Spins[[#This Row],[Bet]]</f>
        <v>0</v>
      </c>
      <c r="L2179">
        <f ca="1">Spins[[#This Row],[Payout]]-Spins[[#This Row],[Bet]]</f>
        <v>-1</v>
      </c>
    </row>
    <row r="2180" spans="1:12" x14ac:dyDescent="0.3">
      <c r="A2180">
        <f t="shared" si="167"/>
        <v>2179</v>
      </c>
      <c r="B2180">
        <f t="shared" ca="1" si="168"/>
        <v>5</v>
      </c>
      <c r="C2180" t="str" cm="1">
        <f t="array" aca="1" ref="C2180" ca="1">INDEX(Reel1,Spins[[#This Row],[Stop1]])</f>
        <v>🍋</v>
      </c>
      <c r="D2180">
        <f t="shared" ca="1" si="169"/>
        <v>24</v>
      </c>
      <c r="E2180" t="str" cm="1">
        <f t="array" aca="1" ref="E2180" ca="1">INDEX(Reel2,Spins[[#This Row],[Stop2]])</f>
        <v>🍇</v>
      </c>
      <c r="F2180">
        <f t="shared" ca="1" si="170"/>
        <v>2</v>
      </c>
      <c r="G2180" t="str" cm="1">
        <f t="array" aca="1" ref="G2180" ca="1">INDEX(Reel3,Spins[[#This Row],[Stop3]])</f>
        <v>🍋</v>
      </c>
      <c r="H2180" t="b">
        <f ca="1">AND(Spins[[#This Row],[Sym1]]=Spins[[#This Row],[Sym2]],Spins[[#This Row],[Sym2]]=Spins[[#This Row],[Sym3]])</f>
        <v>0</v>
      </c>
      <c r="I2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0">
        <f t="shared" si="171"/>
        <v>1</v>
      </c>
      <c r="K2180">
        <f ca="1">Spins[[#This Row],[Mult]]*Spins[[#This Row],[Bet]]</f>
        <v>0</v>
      </c>
      <c r="L2180">
        <f ca="1">Spins[[#This Row],[Payout]]-Spins[[#This Row],[Bet]]</f>
        <v>-1</v>
      </c>
    </row>
    <row r="2181" spans="1:12" x14ac:dyDescent="0.3">
      <c r="A2181">
        <f t="shared" si="167"/>
        <v>2180</v>
      </c>
      <c r="B2181">
        <f t="shared" ca="1" si="168"/>
        <v>24</v>
      </c>
      <c r="C2181" t="str" cm="1">
        <f t="array" aca="1" ref="C2181" ca="1">INDEX(Reel1,Spins[[#This Row],[Stop1]])</f>
        <v>🍇</v>
      </c>
      <c r="D2181">
        <f t="shared" ca="1" si="169"/>
        <v>3</v>
      </c>
      <c r="E2181" t="str" cm="1">
        <f t="array" aca="1" ref="E2181" ca="1">INDEX(Reel2,Spins[[#This Row],[Stop2]])</f>
        <v>🍋</v>
      </c>
      <c r="F2181">
        <f t="shared" ca="1" si="170"/>
        <v>29</v>
      </c>
      <c r="G2181" t="str" cm="1">
        <f t="array" aca="1" ref="G2181" ca="1">INDEX(Reel3,Spins[[#This Row],[Stop3]])</f>
        <v>7️⃣</v>
      </c>
      <c r="H2181" t="b">
        <f ca="1">AND(Spins[[#This Row],[Sym1]]=Spins[[#This Row],[Sym2]],Spins[[#This Row],[Sym2]]=Spins[[#This Row],[Sym3]])</f>
        <v>0</v>
      </c>
      <c r="I2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1">
        <f t="shared" si="171"/>
        <v>1</v>
      </c>
      <c r="K2181">
        <f ca="1">Spins[[#This Row],[Mult]]*Spins[[#This Row],[Bet]]</f>
        <v>0</v>
      </c>
      <c r="L2181">
        <f ca="1">Spins[[#This Row],[Payout]]-Spins[[#This Row],[Bet]]</f>
        <v>-1</v>
      </c>
    </row>
    <row r="2182" spans="1:12" x14ac:dyDescent="0.3">
      <c r="A2182">
        <f t="shared" si="167"/>
        <v>2181</v>
      </c>
      <c r="B2182">
        <f t="shared" ca="1" si="168"/>
        <v>31</v>
      </c>
      <c r="C2182" t="str" cm="1">
        <f t="array" aca="1" ref="C2182" ca="1">INDEX(Reel1,Spins[[#This Row],[Stop1]])</f>
        <v>💎</v>
      </c>
      <c r="D2182">
        <f t="shared" ca="1" si="169"/>
        <v>10</v>
      </c>
      <c r="E2182" t="str" cm="1">
        <f t="array" aca="1" ref="E2182" ca="1">INDEX(Reel2,Spins[[#This Row],[Stop2]])</f>
        <v>🍋</v>
      </c>
      <c r="F2182">
        <f t="shared" ca="1" si="170"/>
        <v>19</v>
      </c>
      <c r="G2182" t="str" cm="1">
        <f t="array" aca="1" ref="G2182" ca="1">INDEX(Reel3,Spins[[#This Row],[Stop3]])</f>
        <v>🔔</v>
      </c>
      <c r="H2182" t="b">
        <f ca="1">AND(Spins[[#This Row],[Sym1]]=Spins[[#This Row],[Sym2]],Spins[[#This Row],[Sym2]]=Spins[[#This Row],[Sym3]])</f>
        <v>0</v>
      </c>
      <c r="I2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2">
        <f t="shared" si="171"/>
        <v>1</v>
      </c>
      <c r="K2182">
        <f ca="1">Spins[[#This Row],[Mult]]*Spins[[#This Row],[Bet]]</f>
        <v>0</v>
      </c>
      <c r="L2182">
        <f ca="1">Spins[[#This Row],[Payout]]-Spins[[#This Row],[Bet]]</f>
        <v>-1</v>
      </c>
    </row>
    <row r="2183" spans="1:12" x14ac:dyDescent="0.3">
      <c r="A2183">
        <f t="shared" si="167"/>
        <v>2182</v>
      </c>
      <c r="B2183">
        <f t="shared" ca="1" si="168"/>
        <v>24</v>
      </c>
      <c r="C2183" t="str" cm="1">
        <f t="array" aca="1" ref="C2183" ca="1">INDEX(Reel1,Spins[[#This Row],[Stop1]])</f>
        <v>🍇</v>
      </c>
      <c r="D2183">
        <f t="shared" ca="1" si="169"/>
        <v>26</v>
      </c>
      <c r="E2183" t="str" cm="1">
        <f t="array" aca="1" ref="E2183" ca="1">INDEX(Reel2,Spins[[#This Row],[Stop2]])</f>
        <v>🔔</v>
      </c>
      <c r="F2183">
        <f t="shared" ca="1" si="170"/>
        <v>13</v>
      </c>
      <c r="G2183" t="str" cm="1">
        <f t="array" aca="1" ref="G2183" ca="1">INDEX(Reel3,Spins[[#This Row],[Stop3]])</f>
        <v>🍇</v>
      </c>
      <c r="H2183" t="b">
        <f ca="1">AND(Spins[[#This Row],[Sym1]]=Spins[[#This Row],[Sym2]],Spins[[#This Row],[Sym2]]=Spins[[#This Row],[Sym3]])</f>
        <v>0</v>
      </c>
      <c r="I2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3">
        <f t="shared" si="171"/>
        <v>1</v>
      </c>
      <c r="K2183">
        <f ca="1">Spins[[#This Row],[Mult]]*Spins[[#This Row],[Bet]]</f>
        <v>0</v>
      </c>
      <c r="L2183">
        <f ca="1">Spins[[#This Row],[Payout]]-Spins[[#This Row],[Bet]]</f>
        <v>-1</v>
      </c>
    </row>
    <row r="2184" spans="1:12" x14ac:dyDescent="0.3">
      <c r="A2184">
        <f t="shared" si="167"/>
        <v>2183</v>
      </c>
      <c r="B2184">
        <f t="shared" ca="1" si="168"/>
        <v>17</v>
      </c>
      <c r="C2184" t="str" cm="1">
        <f t="array" aca="1" ref="C2184" ca="1">INDEX(Reel1,Spins[[#This Row],[Stop1]])</f>
        <v>🍒</v>
      </c>
      <c r="D2184">
        <f t="shared" ca="1" si="169"/>
        <v>17</v>
      </c>
      <c r="E2184" t="str" cm="1">
        <f t="array" aca="1" ref="E2184" ca="1">INDEX(Reel2,Spins[[#This Row],[Stop2]])</f>
        <v>🍒</v>
      </c>
      <c r="F2184">
        <f t="shared" ca="1" si="170"/>
        <v>21</v>
      </c>
      <c r="G2184" t="str" cm="1">
        <f t="array" aca="1" ref="G2184" ca="1">INDEX(Reel3,Spins[[#This Row],[Stop3]])</f>
        <v>🔔</v>
      </c>
      <c r="H2184" t="b">
        <f ca="1">AND(Spins[[#This Row],[Sym1]]=Spins[[#This Row],[Sym2]],Spins[[#This Row],[Sym2]]=Spins[[#This Row],[Sym3]])</f>
        <v>0</v>
      </c>
      <c r="I2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184">
        <f t="shared" si="171"/>
        <v>1</v>
      </c>
      <c r="K2184">
        <f ca="1">Spins[[#This Row],[Mult]]*Spins[[#This Row],[Bet]]</f>
        <v>0.8</v>
      </c>
      <c r="L2184">
        <f ca="1">Spins[[#This Row],[Payout]]-Spins[[#This Row],[Bet]]</f>
        <v>-0.19999999999999996</v>
      </c>
    </row>
    <row r="2185" spans="1:12" x14ac:dyDescent="0.3">
      <c r="A2185">
        <f t="shared" si="167"/>
        <v>2184</v>
      </c>
      <c r="B2185">
        <f t="shared" ca="1" si="168"/>
        <v>15</v>
      </c>
      <c r="C2185" t="str" cm="1">
        <f t="array" aca="1" ref="C2185" ca="1">INDEX(Reel1,Spins[[#This Row],[Stop1]])</f>
        <v>🍒</v>
      </c>
      <c r="D2185">
        <f t="shared" ca="1" si="169"/>
        <v>29</v>
      </c>
      <c r="E2185" t="str" cm="1">
        <f t="array" aca="1" ref="E2185" ca="1">INDEX(Reel2,Spins[[#This Row],[Stop2]])</f>
        <v>7️⃣</v>
      </c>
      <c r="F2185">
        <f t="shared" ca="1" si="170"/>
        <v>2</v>
      </c>
      <c r="G2185" t="str" cm="1">
        <f t="array" aca="1" ref="G2185" ca="1">INDEX(Reel3,Spins[[#This Row],[Stop3]])</f>
        <v>🍋</v>
      </c>
      <c r="H2185" t="b">
        <f ca="1">AND(Spins[[#This Row],[Sym1]]=Spins[[#This Row],[Sym2]],Spins[[#This Row],[Sym2]]=Spins[[#This Row],[Sym3]])</f>
        <v>0</v>
      </c>
      <c r="I2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5">
        <f t="shared" si="171"/>
        <v>1</v>
      </c>
      <c r="K2185">
        <f ca="1">Spins[[#This Row],[Mult]]*Spins[[#This Row],[Bet]]</f>
        <v>0</v>
      </c>
      <c r="L2185">
        <f ca="1">Spins[[#This Row],[Payout]]-Spins[[#This Row],[Bet]]</f>
        <v>-1</v>
      </c>
    </row>
    <row r="2186" spans="1:12" x14ac:dyDescent="0.3">
      <c r="A2186">
        <f t="shared" si="167"/>
        <v>2185</v>
      </c>
      <c r="B2186">
        <f t="shared" ca="1" si="168"/>
        <v>24</v>
      </c>
      <c r="C2186" t="str" cm="1">
        <f t="array" aca="1" ref="C2186" ca="1">INDEX(Reel1,Spins[[#This Row],[Stop1]])</f>
        <v>🍇</v>
      </c>
      <c r="D2186">
        <f t="shared" ca="1" si="169"/>
        <v>20</v>
      </c>
      <c r="E2186" t="str" cm="1">
        <f t="array" aca="1" ref="E2186" ca="1">INDEX(Reel2,Spins[[#This Row],[Stop2]])</f>
        <v>🍒</v>
      </c>
      <c r="F2186">
        <f t="shared" ca="1" si="170"/>
        <v>20</v>
      </c>
      <c r="G2186" t="str" cm="1">
        <f t="array" aca="1" ref="G2186" ca="1">INDEX(Reel3,Spins[[#This Row],[Stop3]])</f>
        <v>🔔</v>
      </c>
      <c r="H2186" t="b">
        <f ca="1">AND(Spins[[#This Row],[Sym1]]=Spins[[#This Row],[Sym2]],Spins[[#This Row],[Sym2]]=Spins[[#This Row],[Sym3]])</f>
        <v>0</v>
      </c>
      <c r="I2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6">
        <f t="shared" si="171"/>
        <v>1</v>
      </c>
      <c r="K2186">
        <f ca="1">Spins[[#This Row],[Mult]]*Spins[[#This Row],[Bet]]</f>
        <v>0</v>
      </c>
      <c r="L2186">
        <f ca="1">Spins[[#This Row],[Payout]]-Spins[[#This Row],[Bet]]</f>
        <v>-1</v>
      </c>
    </row>
    <row r="2187" spans="1:12" x14ac:dyDescent="0.3">
      <c r="A2187">
        <f t="shared" si="167"/>
        <v>2186</v>
      </c>
      <c r="B2187">
        <f t="shared" ca="1" si="168"/>
        <v>23</v>
      </c>
      <c r="C2187" t="str" cm="1">
        <f t="array" aca="1" ref="C2187" ca="1">INDEX(Reel1,Spins[[#This Row],[Stop1]])</f>
        <v>🍇</v>
      </c>
      <c r="D2187">
        <f t="shared" ca="1" si="169"/>
        <v>11</v>
      </c>
      <c r="E2187" t="str" cm="1">
        <f t="array" aca="1" ref="E2187" ca="1">INDEX(Reel2,Spins[[#This Row],[Stop2]])</f>
        <v>🍋</v>
      </c>
      <c r="F2187">
        <f t="shared" ca="1" si="170"/>
        <v>6</v>
      </c>
      <c r="G2187" t="str" cm="1">
        <f t="array" aca="1" ref="G2187" ca="1">INDEX(Reel3,Spins[[#This Row],[Stop3]])</f>
        <v>🍒</v>
      </c>
      <c r="H2187" t="b">
        <f ca="1">AND(Spins[[#This Row],[Sym1]]=Spins[[#This Row],[Sym2]],Spins[[#This Row],[Sym2]]=Spins[[#This Row],[Sym3]])</f>
        <v>0</v>
      </c>
      <c r="I2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7">
        <f t="shared" si="171"/>
        <v>1</v>
      </c>
      <c r="K2187">
        <f ca="1">Spins[[#This Row],[Mult]]*Spins[[#This Row],[Bet]]</f>
        <v>0</v>
      </c>
      <c r="L2187">
        <f ca="1">Spins[[#This Row],[Payout]]-Spins[[#This Row],[Bet]]</f>
        <v>-1</v>
      </c>
    </row>
    <row r="2188" spans="1:12" x14ac:dyDescent="0.3">
      <c r="A2188">
        <f t="shared" si="167"/>
        <v>2187</v>
      </c>
      <c r="B2188">
        <f t="shared" ca="1" si="168"/>
        <v>6</v>
      </c>
      <c r="C2188" t="str" cm="1">
        <f t="array" aca="1" ref="C2188" ca="1">INDEX(Reel1,Spins[[#This Row],[Stop1]])</f>
        <v>🍋</v>
      </c>
      <c r="D2188">
        <f t="shared" ca="1" si="169"/>
        <v>10</v>
      </c>
      <c r="E2188" t="str" cm="1">
        <f t="array" aca="1" ref="E2188" ca="1">INDEX(Reel2,Spins[[#This Row],[Stop2]])</f>
        <v>🍋</v>
      </c>
      <c r="F2188">
        <f t="shared" ca="1" si="170"/>
        <v>13</v>
      </c>
      <c r="G2188" t="str" cm="1">
        <f t="array" aca="1" ref="G2188" ca="1">INDEX(Reel3,Spins[[#This Row],[Stop3]])</f>
        <v>🍇</v>
      </c>
      <c r="H2188" t="b">
        <f ca="1">AND(Spins[[#This Row],[Sym1]]=Spins[[#This Row],[Sym2]],Spins[[#This Row],[Sym2]]=Spins[[#This Row],[Sym3]])</f>
        <v>0</v>
      </c>
      <c r="I2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88">
        <f t="shared" si="171"/>
        <v>1</v>
      </c>
      <c r="K2188">
        <f ca="1">Spins[[#This Row],[Mult]]*Spins[[#This Row],[Bet]]</f>
        <v>0.6</v>
      </c>
      <c r="L2188">
        <f ca="1">Spins[[#This Row],[Payout]]-Spins[[#This Row],[Bet]]</f>
        <v>-0.4</v>
      </c>
    </row>
    <row r="2189" spans="1:12" x14ac:dyDescent="0.3">
      <c r="A2189">
        <f t="shared" si="167"/>
        <v>2188</v>
      </c>
      <c r="B2189">
        <f t="shared" ca="1" si="168"/>
        <v>24</v>
      </c>
      <c r="C2189" t="str" cm="1">
        <f t="array" aca="1" ref="C2189" ca="1">INDEX(Reel1,Spins[[#This Row],[Stop1]])</f>
        <v>🍇</v>
      </c>
      <c r="D2189">
        <f t="shared" ca="1" si="169"/>
        <v>14</v>
      </c>
      <c r="E2189" t="str" cm="1">
        <f t="array" aca="1" ref="E2189" ca="1">INDEX(Reel2,Spins[[#This Row],[Stop2]])</f>
        <v>🍋</v>
      </c>
      <c r="F2189">
        <f t="shared" ca="1" si="170"/>
        <v>21</v>
      </c>
      <c r="G2189" t="str" cm="1">
        <f t="array" aca="1" ref="G2189" ca="1">INDEX(Reel3,Spins[[#This Row],[Stop3]])</f>
        <v>🔔</v>
      </c>
      <c r="H2189" t="b">
        <f ca="1">AND(Spins[[#This Row],[Sym1]]=Spins[[#This Row],[Sym2]],Spins[[#This Row],[Sym2]]=Spins[[#This Row],[Sym3]])</f>
        <v>0</v>
      </c>
      <c r="I2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89">
        <f t="shared" si="171"/>
        <v>1</v>
      </c>
      <c r="K2189">
        <f ca="1">Spins[[#This Row],[Mult]]*Spins[[#This Row],[Bet]]</f>
        <v>0</v>
      </c>
      <c r="L2189">
        <f ca="1">Spins[[#This Row],[Payout]]-Spins[[#This Row],[Bet]]</f>
        <v>-1</v>
      </c>
    </row>
    <row r="2190" spans="1:12" x14ac:dyDescent="0.3">
      <c r="A2190">
        <f t="shared" si="167"/>
        <v>2189</v>
      </c>
      <c r="B2190">
        <f t="shared" ca="1" si="168"/>
        <v>4</v>
      </c>
      <c r="C2190" t="str" cm="1">
        <f t="array" aca="1" ref="C2190" ca="1">INDEX(Reel1,Spins[[#This Row],[Stop1]])</f>
        <v>🍋</v>
      </c>
      <c r="D2190">
        <f t="shared" ca="1" si="169"/>
        <v>17</v>
      </c>
      <c r="E2190" t="str" cm="1">
        <f t="array" aca="1" ref="E2190" ca="1">INDEX(Reel2,Spins[[#This Row],[Stop2]])</f>
        <v>🍒</v>
      </c>
      <c r="F2190">
        <f t="shared" ca="1" si="170"/>
        <v>24</v>
      </c>
      <c r="G2190" t="str" cm="1">
        <f t="array" aca="1" ref="G2190" ca="1">INDEX(Reel3,Spins[[#This Row],[Stop3]])</f>
        <v>BAR</v>
      </c>
      <c r="H2190" t="b">
        <f ca="1">AND(Spins[[#This Row],[Sym1]]=Spins[[#This Row],[Sym2]],Spins[[#This Row],[Sym2]]=Spins[[#This Row],[Sym3]])</f>
        <v>0</v>
      </c>
      <c r="I2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0">
        <f t="shared" si="171"/>
        <v>1</v>
      </c>
      <c r="K2190">
        <f ca="1">Spins[[#This Row],[Mult]]*Spins[[#This Row],[Bet]]</f>
        <v>0</v>
      </c>
      <c r="L2190">
        <f ca="1">Spins[[#This Row],[Payout]]-Spins[[#This Row],[Bet]]</f>
        <v>-1</v>
      </c>
    </row>
    <row r="2191" spans="1:12" x14ac:dyDescent="0.3">
      <c r="A2191">
        <f t="shared" si="167"/>
        <v>2190</v>
      </c>
      <c r="B2191">
        <f t="shared" ca="1" si="168"/>
        <v>18</v>
      </c>
      <c r="C2191" t="str" cm="1">
        <f t="array" aca="1" ref="C2191" ca="1">INDEX(Reel1,Spins[[#This Row],[Stop1]])</f>
        <v>🍒</v>
      </c>
      <c r="D2191">
        <f t="shared" ca="1" si="169"/>
        <v>20</v>
      </c>
      <c r="E2191" t="str" cm="1">
        <f t="array" aca="1" ref="E2191" ca="1">INDEX(Reel2,Spins[[#This Row],[Stop2]])</f>
        <v>🍒</v>
      </c>
      <c r="F2191">
        <f t="shared" ca="1" si="170"/>
        <v>7</v>
      </c>
      <c r="G2191" t="str" cm="1">
        <f t="array" aca="1" ref="G2191" ca="1">INDEX(Reel3,Spins[[#This Row],[Stop3]])</f>
        <v>🍒</v>
      </c>
      <c r="H2191" t="b">
        <f ca="1">AND(Spins[[#This Row],[Sym1]]=Spins[[#This Row],[Sym2]],Spins[[#This Row],[Sym2]]=Spins[[#This Row],[Sym3]])</f>
        <v>1</v>
      </c>
      <c r="I2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191">
        <f t="shared" si="171"/>
        <v>1</v>
      </c>
      <c r="K2191">
        <f ca="1">Spins[[#This Row],[Mult]]*Spins[[#This Row],[Bet]]</f>
        <v>16</v>
      </c>
      <c r="L2191">
        <f ca="1">Spins[[#This Row],[Payout]]-Spins[[#This Row],[Bet]]</f>
        <v>15</v>
      </c>
    </row>
    <row r="2192" spans="1:12" x14ac:dyDescent="0.3">
      <c r="A2192">
        <f t="shared" si="167"/>
        <v>2191</v>
      </c>
      <c r="B2192">
        <f t="shared" ca="1" si="168"/>
        <v>15</v>
      </c>
      <c r="C2192" t="str" cm="1">
        <f t="array" aca="1" ref="C2192" ca="1">INDEX(Reel1,Spins[[#This Row],[Stop1]])</f>
        <v>🍒</v>
      </c>
      <c r="D2192">
        <f t="shared" ca="1" si="169"/>
        <v>1</v>
      </c>
      <c r="E2192" t="str" cm="1">
        <f t="array" aca="1" ref="E2192" ca="1">INDEX(Reel2,Spins[[#This Row],[Stop2]])</f>
        <v>🍋</v>
      </c>
      <c r="F2192">
        <f t="shared" ca="1" si="170"/>
        <v>15</v>
      </c>
      <c r="G2192" t="str" cm="1">
        <f t="array" aca="1" ref="G2192" ca="1">INDEX(Reel3,Spins[[#This Row],[Stop3]])</f>
        <v>🍇</v>
      </c>
      <c r="H2192" t="b">
        <f ca="1">AND(Spins[[#This Row],[Sym1]]=Spins[[#This Row],[Sym2]],Spins[[#This Row],[Sym2]]=Spins[[#This Row],[Sym3]])</f>
        <v>0</v>
      </c>
      <c r="I2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2">
        <f t="shared" si="171"/>
        <v>1</v>
      </c>
      <c r="K2192">
        <f ca="1">Spins[[#This Row],[Mult]]*Spins[[#This Row],[Bet]]</f>
        <v>0</v>
      </c>
      <c r="L2192">
        <f ca="1">Spins[[#This Row],[Payout]]-Spins[[#This Row],[Bet]]</f>
        <v>-1</v>
      </c>
    </row>
    <row r="2193" spans="1:12" x14ac:dyDescent="0.3">
      <c r="A2193">
        <f t="shared" si="167"/>
        <v>2192</v>
      </c>
      <c r="B2193">
        <f t="shared" ca="1" si="168"/>
        <v>17</v>
      </c>
      <c r="C2193" t="str" cm="1">
        <f t="array" aca="1" ref="C2193" ca="1">INDEX(Reel1,Spins[[#This Row],[Stop1]])</f>
        <v>🍒</v>
      </c>
      <c r="D2193">
        <f t="shared" ca="1" si="169"/>
        <v>24</v>
      </c>
      <c r="E2193" t="str" cm="1">
        <f t="array" aca="1" ref="E2193" ca="1">INDEX(Reel2,Spins[[#This Row],[Stop2]])</f>
        <v>🍇</v>
      </c>
      <c r="F2193">
        <f t="shared" ca="1" si="170"/>
        <v>25</v>
      </c>
      <c r="G2193" t="str" cm="1">
        <f t="array" aca="1" ref="G2193" ca="1">INDEX(Reel3,Spins[[#This Row],[Stop3]])</f>
        <v>BAR</v>
      </c>
      <c r="H2193" t="b">
        <f ca="1">AND(Spins[[#This Row],[Sym1]]=Spins[[#This Row],[Sym2]],Spins[[#This Row],[Sym2]]=Spins[[#This Row],[Sym3]])</f>
        <v>0</v>
      </c>
      <c r="I2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3">
        <f t="shared" si="171"/>
        <v>1</v>
      </c>
      <c r="K2193">
        <f ca="1">Spins[[#This Row],[Mult]]*Spins[[#This Row],[Bet]]</f>
        <v>0</v>
      </c>
      <c r="L2193">
        <f ca="1">Spins[[#This Row],[Payout]]-Spins[[#This Row],[Bet]]</f>
        <v>-1</v>
      </c>
    </row>
    <row r="2194" spans="1:12" x14ac:dyDescent="0.3">
      <c r="A2194">
        <f t="shared" si="167"/>
        <v>2193</v>
      </c>
      <c r="B2194">
        <f t="shared" ca="1" si="168"/>
        <v>20</v>
      </c>
      <c r="C2194" t="str" cm="1">
        <f t="array" aca="1" ref="C2194" ca="1">INDEX(Reel1,Spins[[#This Row],[Stop1]])</f>
        <v>🍒</v>
      </c>
      <c r="D2194">
        <f t="shared" ca="1" si="169"/>
        <v>30</v>
      </c>
      <c r="E2194" t="str" cm="1">
        <f t="array" aca="1" ref="E2194" ca="1">INDEX(Reel2,Spins[[#This Row],[Stop2]])</f>
        <v>7️⃣</v>
      </c>
      <c r="F2194">
        <f t="shared" ca="1" si="170"/>
        <v>29</v>
      </c>
      <c r="G2194" t="str" cm="1">
        <f t="array" aca="1" ref="G2194" ca="1">INDEX(Reel3,Spins[[#This Row],[Stop3]])</f>
        <v>7️⃣</v>
      </c>
      <c r="H2194" t="b">
        <f ca="1">AND(Spins[[#This Row],[Sym1]]=Spins[[#This Row],[Sym2]],Spins[[#This Row],[Sym2]]=Spins[[#This Row],[Sym3]])</f>
        <v>0</v>
      </c>
      <c r="I2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4">
        <f t="shared" si="171"/>
        <v>1</v>
      </c>
      <c r="K2194">
        <f ca="1">Spins[[#This Row],[Mult]]*Spins[[#This Row],[Bet]]</f>
        <v>0</v>
      </c>
      <c r="L2194">
        <f ca="1">Spins[[#This Row],[Payout]]-Spins[[#This Row],[Bet]]</f>
        <v>-1</v>
      </c>
    </row>
    <row r="2195" spans="1:12" x14ac:dyDescent="0.3">
      <c r="A2195">
        <f t="shared" si="167"/>
        <v>2194</v>
      </c>
      <c r="B2195">
        <f t="shared" ca="1" si="168"/>
        <v>25</v>
      </c>
      <c r="C2195" t="str" cm="1">
        <f t="array" aca="1" ref="C2195" ca="1">INDEX(Reel1,Spins[[#This Row],[Stop1]])</f>
        <v>🔔</v>
      </c>
      <c r="D2195">
        <f t="shared" ca="1" si="169"/>
        <v>8</v>
      </c>
      <c r="E2195" t="str" cm="1">
        <f t="array" aca="1" ref="E2195" ca="1">INDEX(Reel2,Spins[[#This Row],[Stop2]])</f>
        <v>🍋</v>
      </c>
      <c r="F2195">
        <f t="shared" ca="1" si="170"/>
        <v>4</v>
      </c>
      <c r="G2195" t="str" cm="1">
        <f t="array" aca="1" ref="G2195" ca="1">INDEX(Reel3,Spins[[#This Row],[Stop3]])</f>
        <v>🍋</v>
      </c>
      <c r="H2195" t="b">
        <f ca="1">AND(Spins[[#This Row],[Sym1]]=Spins[[#This Row],[Sym2]],Spins[[#This Row],[Sym2]]=Spins[[#This Row],[Sym3]])</f>
        <v>0</v>
      </c>
      <c r="I2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5">
        <f t="shared" si="171"/>
        <v>1</v>
      </c>
      <c r="K2195">
        <f ca="1">Spins[[#This Row],[Mult]]*Spins[[#This Row],[Bet]]</f>
        <v>0</v>
      </c>
      <c r="L2195">
        <f ca="1">Spins[[#This Row],[Payout]]-Spins[[#This Row],[Bet]]</f>
        <v>-1</v>
      </c>
    </row>
    <row r="2196" spans="1:12" x14ac:dyDescent="0.3">
      <c r="A2196">
        <f t="shared" si="167"/>
        <v>2195</v>
      </c>
      <c r="B2196">
        <f t="shared" ca="1" si="168"/>
        <v>12</v>
      </c>
      <c r="C2196" t="str" cm="1">
        <f t="array" aca="1" ref="C2196" ca="1">INDEX(Reel1,Spins[[#This Row],[Stop1]])</f>
        <v>🍋</v>
      </c>
      <c r="D2196">
        <f t="shared" ca="1" si="169"/>
        <v>8</v>
      </c>
      <c r="E2196" t="str" cm="1">
        <f t="array" aca="1" ref="E2196" ca="1">INDEX(Reel2,Spins[[#This Row],[Stop2]])</f>
        <v>🍋</v>
      </c>
      <c r="F2196">
        <f t="shared" ca="1" si="170"/>
        <v>25</v>
      </c>
      <c r="G2196" t="str" cm="1">
        <f t="array" aca="1" ref="G2196" ca="1">INDEX(Reel3,Spins[[#This Row],[Stop3]])</f>
        <v>BAR</v>
      </c>
      <c r="H2196" t="b">
        <f ca="1">AND(Spins[[#This Row],[Sym1]]=Spins[[#This Row],[Sym2]],Spins[[#This Row],[Sym2]]=Spins[[#This Row],[Sym3]])</f>
        <v>0</v>
      </c>
      <c r="I2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96">
        <f t="shared" si="171"/>
        <v>1</v>
      </c>
      <c r="K2196">
        <f ca="1">Spins[[#This Row],[Mult]]*Spins[[#This Row],[Bet]]</f>
        <v>0.6</v>
      </c>
      <c r="L2196">
        <f ca="1">Spins[[#This Row],[Payout]]-Spins[[#This Row],[Bet]]</f>
        <v>-0.4</v>
      </c>
    </row>
    <row r="2197" spans="1:12" x14ac:dyDescent="0.3">
      <c r="A2197">
        <f t="shared" si="167"/>
        <v>2196</v>
      </c>
      <c r="B2197">
        <f t="shared" ca="1" si="168"/>
        <v>31</v>
      </c>
      <c r="C2197" t="str" cm="1">
        <f t="array" aca="1" ref="C2197" ca="1">INDEX(Reel1,Spins[[#This Row],[Stop1]])</f>
        <v>💎</v>
      </c>
      <c r="D2197">
        <f t="shared" ca="1" si="169"/>
        <v>13</v>
      </c>
      <c r="E2197" t="str" cm="1">
        <f t="array" aca="1" ref="E2197" ca="1">INDEX(Reel2,Spins[[#This Row],[Stop2]])</f>
        <v>🍋</v>
      </c>
      <c r="F2197">
        <f t="shared" ca="1" si="170"/>
        <v>2</v>
      </c>
      <c r="G2197" t="str" cm="1">
        <f t="array" aca="1" ref="G2197" ca="1">INDEX(Reel3,Spins[[#This Row],[Stop3]])</f>
        <v>🍋</v>
      </c>
      <c r="H2197" t="b">
        <f ca="1">AND(Spins[[#This Row],[Sym1]]=Spins[[#This Row],[Sym2]],Spins[[#This Row],[Sym2]]=Spins[[#This Row],[Sym3]])</f>
        <v>0</v>
      </c>
      <c r="I2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7">
        <f t="shared" si="171"/>
        <v>1</v>
      </c>
      <c r="K2197">
        <f ca="1">Spins[[#This Row],[Mult]]*Spins[[#This Row],[Bet]]</f>
        <v>0</v>
      </c>
      <c r="L2197">
        <f ca="1">Spins[[#This Row],[Payout]]-Spins[[#This Row],[Bet]]</f>
        <v>-1</v>
      </c>
    </row>
    <row r="2198" spans="1:12" x14ac:dyDescent="0.3">
      <c r="A2198">
        <f t="shared" si="167"/>
        <v>2197</v>
      </c>
      <c r="B2198">
        <f t="shared" ca="1" si="168"/>
        <v>10</v>
      </c>
      <c r="C2198" t="str" cm="1">
        <f t="array" aca="1" ref="C2198" ca="1">INDEX(Reel1,Spins[[#This Row],[Stop1]])</f>
        <v>🍋</v>
      </c>
      <c r="D2198">
        <f t="shared" ca="1" si="169"/>
        <v>13</v>
      </c>
      <c r="E2198" t="str" cm="1">
        <f t="array" aca="1" ref="E2198" ca="1">INDEX(Reel2,Spins[[#This Row],[Stop2]])</f>
        <v>🍋</v>
      </c>
      <c r="F2198">
        <f t="shared" ca="1" si="170"/>
        <v>28</v>
      </c>
      <c r="G2198" t="str" cm="1">
        <f t="array" aca="1" ref="G2198" ca="1">INDEX(Reel3,Spins[[#This Row],[Stop3]])</f>
        <v>7️⃣</v>
      </c>
      <c r="H2198" t="b">
        <f ca="1">AND(Spins[[#This Row],[Sym1]]=Spins[[#This Row],[Sym2]],Spins[[#This Row],[Sym2]]=Spins[[#This Row],[Sym3]])</f>
        <v>0</v>
      </c>
      <c r="I2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198">
        <f t="shared" si="171"/>
        <v>1</v>
      </c>
      <c r="K2198">
        <f ca="1">Spins[[#This Row],[Mult]]*Spins[[#This Row],[Bet]]</f>
        <v>0.6</v>
      </c>
      <c r="L2198">
        <f ca="1">Spins[[#This Row],[Payout]]-Spins[[#This Row],[Bet]]</f>
        <v>-0.4</v>
      </c>
    </row>
    <row r="2199" spans="1:12" x14ac:dyDescent="0.3">
      <c r="A2199">
        <f t="shared" si="167"/>
        <v>2198</v>
      </c>
      <c r="B2199">
        <f t="shared" ca="1" si="168"/>
        <v>28</v>
      </c>
      <c r="C2199" t="str" cm="1">
        <f t="array" aca="1" ref="C2199" ca="1">INDEX(Reel1,Spins[[#This Row],[Stop1]])</f>
        <v>BAR</v>
      </c>
      <c r="D2199">
        <f t="shared" ca="1" si="169"/>
        <v>25</v>
      </c>
      <c r="E2199" t="str" cm="1">
        <f t="array" aca="1" ref="E2199" ca="1">INDEX(Reel2,Spins[[#This Row],[Stop2]])</f>
        <v>🔔</v>
      </c>
      <c r="F2199">
        <f t="shared" ca="1" si="170"/>
        <v>14</v>
      </c>
      <c r="G2199" t="str" cm="1">
        <f t="array" aca="1" ref="G2199" ca="1">INDEX(Reel3,Spins[[#This Row],[Stop3]])</f>
        <v>🍇</v>
      </c>
      <c r="H2199" t="b">
        <f ca="1">AND(Spins[[#This Row],[Sym1]]=Spins[[#This Row],[Sym2]],Spins[[#This Row],[Sym2]]=Spins[[#This Row],[Sym3]])</f>
        <v>0</v>
      </c>
      <c r="I2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199">
        <f t="shared" si="171"/>
        <v>1</v>
      </c>
      <c r="K2199">
        <f ca="1">Spins[[#This Row],[Mult]]*Spins[[#This Row],[Bet]]</f>
        <v>0</v>
      </c>
      <c r="L2199">
        <f ca="1">Spins[[#This Row],[Payout]]-Spins[[#This Row],[Bet]]</f>
        <v>-1</v>
      </c>
    </row>
    <row r="2200" spans="1:12" x14ac:dyDescent="0.3">
      <c r="A2200">
        <f t="shared" si="167"/>
        <v>2199</v>
      </c>
      <c r="B2200">
        <f t="shared" ca="1" si="168"/>
        <v>13</v>
      </c>
      <c r="C2200" t="str" cm="1">
        <f t="array" aca="1" ref="C2200" ca="1">INDEX(Reel1,Spins[[#This Row],[Stop1]])</f>
        <v>🍋</v>
      </c>
      <c r="D2200">
        <f t="shared" ca="1" si="169"/>
        <v>12</v>
      </c>
      <c r="E2200" t="str" cm="1">
        <f t="array" aca="1" ref="E2200" ca="1">INDEX(Reel2,Spins[[#This Row],[Stop2]])</f>
        <v>🍋</v>
      </c>
      <c r="F2200">
        <f t="shared" ca="1" si="170"/>
        <v>6</v>
      </c>
      <c r="G2200" t="str" cm="1">
        <f t="array" aca="1" ref="G2200" ca="1">INDEX(Reel3,Spins[[#This Row],[Stop3]])</f>
        <v>🍒</v>
      </c>
      <c r="H2200" t="b">
        <f ca="1">AND(Spins[[#This Row],[Sym1]]=Spins[[#This Row],[Sym2]],Spins[[#This Row],[Sym2]]=Spins[[#This Row],[Sym3]])</f>
        <v>0</v>
      </c>
      <c r="I2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00">
        <f t="shared" si="171"/>
        <v>1</v>
      </c>
      <c r="K2200">
        <f ca="1">Spins[[#This Row],[Mult]]*Spins[[#This Row],[Bet]]</f>
        <v>0.6</v>
      </c>
      <c r="L2200">
        <f ca="1">Spins[[#This Row],[Payout]]-Spins[[#This Row],[Bet]]</f>
        <v>-0.4</v>
      </c>
    </row>
    <row r="2201" spans="1:12" x14ac:dyDescent="0.3">
      <c r="A2201">
        <f t="shared" si="167"/>
        <v>2200</v>
      </c>
      <c r="B2201">
        <f t="shared" ca="1" si="168"/>
        <v>21</v>
      </c>
      <c r="C2201" t="str" cm="1">
        <f t="array" aca="1" ref="C2201" ca="1">INDEX(Reel1,Spins[[#This Row],[Stop1]])</f>
        <v>🍒</v>
      </c>
      <c r="D2201">
        <f t="shared" ca="1" si="169"/>
        <v>15</v>
      </c>
      <c r="E2201" t="str" cm="1">
        <f t="array" aca="1" ref="E2201" ca="1">INDEX(Reel2,Spins[[#This Row],[Stop2]])</f>
        <v>🍒</v>
      </c>
      <c r="F2201">
        <f t="shared" ca="1" si="170"/>
        <v>31</v>
      </c>
      <c r="G2201" t="str" cm="1">
        <f t="array" aca="1" ref="G2201" ca="1">INDEX(Reel3,Spins[[#This Row],[Stop3]])</f>
        <v>💎</v>
      </c>
      <c r="H2201" t="b">
        <f ca="1">AND(Spins[[#This Row],[Sym1]]=Spins[[#This Row],[Sym2]],Spins[[#This Row],[Sym2]]=Spins[[#This Row],[Sym3]])</f>
        <v>0</v>
      </c>
      <c r="I2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201">
        <f t="shared" si="171"/>
        <v>1</v>
      </c>
      <c r="K2201">
        <f ca="1">Spins[[#This Row],[Mult]]*Spins[[#This Row],[Bet]]</f>
        <v>0.8</v>
      </c>
      <c r="L2201">
        <f ca="1">Spins[[#This Row],[Payout]]-Spins[[#This Row],[Bet]]</f>
        <v>-0.19999999999999996</v>
      </c>
    </row>
    <row r="2202" spans="1:12" x14ac:dyDescent="0.3">
      <c r="A2202">
        <f t="shared" si="167"/>
        <v>2201</v>
      </c>
      <c r="B2202">
        <f t="shared" ca="1" si="168"/>
        <v>28</v>
      </c>
      <c r="C2202" t="str" cm="1">
        <f t="array" aca="1" ref="C2202" ca="1">INDEX(Reel1,Spins[[#This Row],[Stop1]])</f>
        <v>BAR</v>
      </c>
      <c r="D2202">
        <f t="shared" ca="1" si="169"/>
        <v>29</v>
      </c>
      <c r="E2202" t="str" cm="1">
        <f t="array" aca="1" ref="E2202" ca="1">INDEX(Reel2,Spins[[#This Row],[Stop2]])</f>
        <v>7️⃣</v>
      </c>
      <c r="F2202">
        <f t="shared" ca="1" si="170"/>
        <v>20</v>
      </c>
      <c r="G2202" t="str" cm="1">
        <f t="array" aca="1" ref="G2202" ca="1">INDEX(Reel3,Spins[[#This Row],[Stop3]])</f>
        <v>🔔</v>
      </c>
      <c r="H2202" t="b">
        <f ca="1">AND(Spins[[#This Row],[Sym1]]=Spins[[#This Row],[Sym2]],Spins[[#This Row],[Sym2]]=Spins[[#This Row],[Sym3]])</f>
        <v>0</v>
      </c>
      <c r="I2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02">
        <f t="shared" si="171"/>
        <v>1</v>
      </c>
      <c r="K2202">
        <f ca="1">Spins[[#This Row],[Mult]]*Spins[[#This Row],[Bet]]</f>
        <v>0</v>
      </c>
      <c r="L2202">
        <f ca="1">Spins[[#This Row],[Payout]]-Spins[[#This Row],[Bet]]</f>
        <v>-1</v>
      </c>
    </row>
    <row r="2203" spans="1:12" x14ac:dyDescent="0.3">
      <c r="A2203">
        <f t="shared" si="167"/>
        <v>2202</v>
      </c>
      <c r="B2203">
        <f t="shared" ca="1" si="168"/>
        <v>10</v>
      </c>
      <c r="C2203" t="str" cm="1">
        <f t="array" aca="1" ref="C2203" ca="1">INDEX(Reel1,Spins[[#This Row],[Stop1]])</f>
        <v>🍋</v>
      </c>
      <c r="D2203">
        <f t="shared" ca="1" si="169"/>
        <v>9</v>
      </c>
      <c r="E2203" t="str" cm="1">
        <f t="array" aca="1" ref="E2203" ca="1">INDEX(Reel2,Spins[[#This Row],[Stop2]])</f>
        <v>🍋</v>
      </c>
      <c r="F2203">
        <f t="shared" ca="1" si="170"/>
        <v>2</v>
      </c>
      <c r="G2203" t="str" cm="1">
        <f t="array" aca="1" ref="G2203" ca="1">INDEX(Reel3,Spins[[#This Row],[Stop3]])</f>
        <v>🍋</v>
      </c>
      <c r="H2203" t="b">
        <f ca="1">AND(Spins[[#This Row],[Sym1]]=Spins[[#This Row],[Sym2]],Spins[[#This Row],[Sym2]]=Spins[[#This Row],[Sym3]])</f>
        <v>1</v>
      </c>
      <c r="I2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203">
        <f t="shared" si="171"/>
        <v>1</v>
      </c>
      <c r="K2203">
        <f ca="1">Spins[[#This Row],[Mult]]*Spins[[#This Row],[Bet]]</f>
        <v>14</v>
      </c>
      <c r="L2203">
        <f ca="1">Spins[[#This Row],[Payout]]-Spins[[#This Row],[Bet]]</f>
        <v>13</v>
      </c>
    </row>
    <row r="2204" spans="1:12" x14ac:dyDescent="0.3">
      <c r="A2204">
        <f t="shared" si="167"/>
        <v>2203</v>
      </c>
      <c r="B2204">
        <f t="shared" ca="1" si="168"/>
        <v>22</v>
      </c>
      <c r="C2204" t="str" cm="1">
        <f t="array" aca="1" ref="C2204" ca="1">INDEX(Reel1,Spins[[#This Row],[Stop1]])</f>
        <v>🍇</v>
      </c>
      <c r="D2204">
        <f t="shared" ca="1" si="169"/>
        <v>8</v>
      </c>
      <c r="E2204" t="str" cm="1">
        <f t="array" aca="1" ref="E2204" ca="1">INDEX(Reel2,Spins[[#This Row],[Stop2]])</f>
        <v>🍋</v>
      </c>
      <c r="F2204">
        <f t="shared" ca="1" si="170"/>
        <v>20</v>
      </c>
      <c r="G2204" t="str" cm="1">
        <f t="array" aca="1" ref="G2204" ca="1">INDEX(Reel3,Spins[[#This Row],[Stop3]])</f>
        <v>🔔</v>
      </c>
      <c r="H2204" t="b">
        <f ca="1">AND(Spins[[#This Row],[Sym1]]=Spins[[#This Row],[Sym2]],Spins[[#This Row],[Sym2]]=Spins[[#This Row],[Sym3]])</f>
        <v>0</v>
      </c>
      <c r="I2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04">
        <f t="shared" si="171"/>
        <v>1</v>
      </c>
      <c r="K2204">
        <f ca="1">Spins[[#This Row],[Mult]]*Spins[[#This Row],[Bet]]</f>
        <v>0</v>
      </c>
      <c r="L2204">
        <f ca="1">Spins[[#This Row],[Payout]]-Spins[[#This Row],[Bet]]</f>
        <v>-1</v>
      </c>
    </row>
    <row r="2205" spans="1:12" x14ac:dyDescent="0.3">
      <c r="A2205">
        <f t="shared" si="167"/>
        <v>2204</v>
      </c>
      <c r="B2205">
        <f t="shared" ca="1" si="168"/>
        <v>18</v>
      </c>
      <c r="C2205" t="str" cm="1">
        <f t="array" aca="1" ref="C2205" ca="1">INDEX(Reel1,Spins[[#This Row],[Stop1]])</f>
        <v>🍒</v>
      </c>
      <c r="D2205">
        <f t="shared" ca="1" si="169"/>
        <v>18</v>
      </c>
      <c r="E2205" t="str" cm="1">
        <f t="array" aca="1" ref="E2205" ca="1">INDEX(Reel2,Spins[[#This Row],[Stop2]])</f>
        <v>🍒</v>
      </c>
      <c r="F2205">
        <f t="shared" ca="1" si="170"/>
        <v>15</v>
      </c>
      <c r="G2205" t="str" cm="1">
        <f t="array" aca="1" ref="G2205" ca="1">INDEX(Reel3,Spins[[#This Row],[Stop3]])</f>
        <v>🍇</v>
      </c>
      <c r="H2205" t="b">
        <f ca="1">AND(Spins[[#This Row],[Sym1]]=Spins[[#This Row],[Sym2]],Spins[[#This Row],[Sym2]]=Spins[[#This Row],[Sym3]])</f>
        <v>0</v>
      </c>
      <c r="I2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205">
        <f t="shared" si="171"/>
        <v>1</v>
      </c>
      <c r="K2205">
        <f ca="1">Spins[[#This Row],[Mult]]*Spins[[#This Row],[Bet]]</f>
        <v>0.8</v>
      </c>
      <c r="L2205">
        <f ca="1">Spins[[#This Row],[Payout]]-Spins[[#This Row],[Bet]]</f>
        <v>-0.19999999999999996</v>
      </c>
    </row>
    <row r="2206" spans="1:12" x14ac:dyDescent="0.3">
      <c r="A2206">
        <f t="shared" si="167"/>
        <v>2205</v>
      </c>
      <c r="B2206">
        <f t="shared" ca="1" si="168"/>
        <v>26</v>
      </c>
      <c r="C2206" t="str" cm="1">
        <f t="array" aca="1" ref="C2206" ca="1">INDEX(Reel1,Spins[[#This Row],[Stop1]])</f>
        <v>🔔</v>
      </c>
      <c r="D2206">
        <f t="shared" ca="1" si="169"/>
        <v>19</v>
      </c>
      <c r="E2206" t="str" cm="1">
        <f t="array" aca="1" ref="E2206" ca="1">INDEX(Reel2,Spins[[#This Row],[Stop2]])</f>
        <v>🍒</v>
      </c>
      <c r="F2206">
        <f t="shared" ca="1" si="170"/>
        <v>31</v>
      </c>
      <c r="G2206" t="str" cm="1">
        <f t="array" aca="1" ref="G2206" ca="1">INDEX(Reel3,Spins[[#This Row],[Stop3]])</f>
        <v>💎</v>
      </c>
      <c r="H2206" t="b">
        <f ca="1">AND(Spins[[#This Row],[Sym1]]=Spins[[#This Row],[Sym2]],Spins[[#This Row],[Sym2]]=Spins[[#This Row],[Sym3]])</f>
        <v>0</v>
      </c>
      <c r="I2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06">
        <f t="shared" si="171"/>
        <v>1</v>
      </c>
      <c r="K2206">
        <f ca="1">Spins[[#This Row],[Mult]]*Spins[[#This Row],[Bet]]</f>
        <v>0</v>
      </c>
      <c r="L2206">
        <f ca="1">Spins[[#This Row],[Payout]]-Spins[[#This Row],[Bet]]</f>
        <v>-1</v>
      </c>
    </row>
    <row r="2207" spans="1:12" x14ac:dyDescent="0.3">
      <c r="A2207">
        <f t="shared" si="167"/>
        <v>2206</v>
      </c>
      <c r="B2207">
        <f t="shared" ca="1" si="168"/>
        <v>26</v>
      </c>
      <c r="C2207" t="str" cm="1">
        <f t="array" aca="1" ref="C2207" ca="1">INDEX(Reel1,Spins[[#This Row],[Stop1]])</f>
        <v>🔔</v>
      </c>
      <c r="D2207">
        <f t="shared" ca="1" si="169"/>
        <v>11</v>
      </c>
      <c r="E2207" t="str" cm="1">
        <f t="array" aca="1" ref="E2207" ca="1">INDEX(Reel2,Spins[[#This Row],[Stop2]])</f>
        <v>🍋</v>
      </c>
      <c r="F2207">
        <f t="shared" ca="1" si="170"/>
        <v>28</v>
      </c>
      <c r="G2207" t="str" cm="1">
        <f t="array" aca="1" ref="G2207" ca="1">INDEX(Reel3,Spins[[#This Row],[Stop3]])</f>
        <v>7️⃣</v>
      </c>
      <c r="H2207" t="b">
        <f ca="1">AND(Spins[[#This Row],[Sym1]]=Spins[[#This Row],[Sym2]],Spins[[#This Row],[Sym2]]=Spins[[#This Row],[Sym3]])</f>
        <v>0</v>
      </c>
      <c r="I2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07">
        <f t="shared" si="171"/>
        <v>1</v>
      </c>
      <c r="K2207">
        <f ca="1">Spins[[#This Row],[Mult]]*Spins[[#This Row],[Bet]]</f>
        <v>0</v>
      </c>
      <c r="L2207">
        <f ca="1">Spins[[#This Row],[Payout]]-Spins[[#This Row],[Bet]]</f>
        <v>-1</v>
      </c>
    </row>
    <row r="2208" spans="1:12" x14ac:dyDescent="0.3">
      <c r="A2208">
        <f t="shared" si="167"/>
        <v>2207</v>
      </c>
      <c r="B2208">
        <f t="shared" ca="1" si="168"/>
        <v>25</v>
      </c>
      <c r="C2208" t="str" cm="1">
        <f t="array" aca="1" ref="C2208" ca="1">INDEX(Reel1,Spins[[#This Row],[Stop1]])</f>
        <v>🔔</v>
      </c>
      <c r="D2208">
        <f t="shared" ca="1" si="169"/>
        <v>10</v>
      </c>
      <c r="E2208" t="str" cm="1">
        <f t="array" aca="1" ref="E2208" ca="1">INDEX(Reel2,Spins[[#This Row],[Stop2]])</f>
        <v>🍋</v>
      </c>
      <c r="F2208">
        <f t="shared" ca="1" si="170"/>
        <v>27</v>
      </c>
      <c r="G2208" t="str" cm="1">
        <f t="array" aca="1" ref="G2208" ca="1">INDEX(Reel3,Spins[[#This Row],[Stop3]])</f>
        <v>7️⃣</v>
      </c>
      <c r="H2208" t="b">
        <f ca="1">AND(Spins[[#This Row],[Sym1]]=Spins[[#This Row],[Sym2]],Spins[[#This Row],[Sym2]]=Spins[[#This Row],[Sym3]])</f>
        <v>0</v>
      </c>
      <c r="I2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08">
        <f t="shared" si="171"/>
        <v>1</v>
      </c>
      <c r="K2208">
        <f ca="1">Spins[[#This Row],[Mult]]*Spins[[#This Row],[Bet]]</f>
        <v>0</v>
      </c>
      <c r="L2208">
        <f ca="1">Spins[[#This Row],[Payout]]-Spins[[#This Row],[Bet]]</f>
        <v>-1</v>
      </c>
    </row>
    <row r="2209" spans="1:12" x14ac:dyDescent="0.3">
      <c r="A2209">
        <f t="shared" si="167"/>
        <v>2208</v>
      </c>
      <c r="B2209">
        <f t="shared" ca="1" si="168"/>
        <v>26</v>
      </c>
      <c r="C2209" t="str" cm="1">
        <f t="array" aca="1" ref="C2209" ca="1">INDEX(Reel1,Spins[[#This Row],[Stop1]])</f>
        <v>🔔</v>
      </c>
      <c r="D2209">
        <f t="shared" ca="1" si="169"/>
        <v>19</v>
      </c>
      <c r="E2209" t="str" cm="1">
        <f t="array" aca="1" ref="E2209" ca="1">INDEX(Reel2,Spins[[#This Row],[Stop2]])</f>
        <v>🍒</v>
      </c>
      <c r="F2209">
        <f t="shared" ca="1" si="170"/>
        <v>15</v>
      </c>
      <c r="G2209" t="str" cm="1">
        <f t="array" aca="1" ref="G2209" ca="1">INDEX(Reel3,Spins[[#This Row],[Stop3]])</f>
        <v>🍇</v>
      </c>
      <c r="H2209" t="b">
        <f ca="1">AND(Spins[[#This Row],[Sym1]]=Spins[[#This Row],[Sym2]],Spins[[#This Row],[Sym2]]=Spins[[#This Row],[Sym3]])</f>
        <v>0</v>
      </c>
      <c r="I2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09">
        <f t="shared" si="171"/>
        <v>1</v>
      </c>
      <c r="K2209">
        <f ca="1">Spins[[#This Row],[Mult]]*Spins[[#This Row],[Bet]]</f>
        <v>0</v>
      </c>
      <c r="L2209">
        <f ca="1">Spins[[#This Row],[Payout]]-Spins[[#This Row],[Bet]]</f>
        <v>-1</v>
      </c>
    </row>
    <row r="2210" spans="1:12" x14ac:dyDescent="0.3">
      <c r="A2210">
        <f t="shared" si="167"/>
        <v>2209</v>
      </c>
      <c r="B2210">
        <f t="shared" ca="1" si="168"/>
        <v>28</v>
      </c>
      <c r="C2210" t="str" cm="1">
        <f t="array" aca="1" ref="C2210" ca="1">INDEX(Reel1,Spins[[#This Row],[Stop1]])</f>
        <v>BAR</v>
      </c>
      <c r="D2210">
        <f t="shared" ca="1" si="169"/>
        <v>27</v>
      </c>
      <c r="E2210" t="str" cm="1">
        <f t="array" aca="1" ref="E2210" ca="1">INDEX(Reel2,Spins[[#This Row],[Stop2]])</f>
        <v>BAR</v>
      </c>
      <c r="F2210">
        <f t="shared" ca="1" si="170"/>
        <v>29</v>
      </c>
      <c r="G2210" t="str" cm="1">
        <f t="array" aca="1" ref="G2210" ca="1">INDEX(Reel3,Spins[[#This Row],[Stop3]])</f>
        <v>7️⃣</v>
      </c>
      <c r="H2210" t="b">
        <f ca="1">AND(Spins[[#This Row],[Sym1]]=Spins[[#This Row],[Sym2]],Spins[[#This Row],[Sym2]]=Spins[[#This Row],[Sym3]])</f>
        <v>0</v>
      </c>
      <c r="I2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2210">
        <f t="shared" si="171"/>
        <v>1</v>
      </c>
      <c r="K2210">
        <f ca="1">Spins[[#This Row],[Mult]]*Spins[[#This Row],[Bet]]</f>
        <v>3</v>
      </c>
      <c r="L2210">
        <f ca="1">Spins[[#This Row],[Payout]]-Spins[[#This Row],[Bet]]</f>
        <v>2</v>
      </c>
    </row>
    <row r="2211" spans="1:12" x14ac:dyDescent="0.3">
      <c r="A2211">
        <f t="shared" si="167"/>
        <v>2210</v>
      </c>
      <c r="B2211">
        <f t="shared" ca="1" si="168"/>
        <v>6</v>
      </c>
      <c r="C2211" t="str" cm="1">
        <f t="array" aca="1" ref="C2211" ca="1">INDEX(Reel1,Spins[[#This Row],[Stop1]])</f>
        <v>🍋</v>
      </c>
      <c r="D2211">
        <f t="shared" ca="1" si="169"/>
        <v>7</v>
      </c>
      <c r="E2211" t="str" cm="1">
        <f t="array" aca="1" ref="E2211" ca="1">INDEX(Reel2,Spins[[#This Row],[Stop2]])</f>
        <v>🍋</v>
      </c>
      <c r="F2211">
        <f t="shared" ca="1" si="170"/>
        <v>19</v>
      </c>
      <c r="G2211" t="str" cm="1">
        <f t="array" aca="1" ref="G2211" ca="1">INDEX(Reel3,Spins[[#This Row],[Stop3]])</f>
        <v>🔔</v>
      </c>
      <c r="H2211" t="b">
        <f ca="1">AND(Spins[[#This Row],[Sym1]]=Spins[[#This Row],[Sym2]],Spins[[#This Row],[Sym2]]=Spins[[#This Row],[Sym3]])</f>
        <v>0</v>
      </c>
      <c r="I2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11">
        <f t="shared" si="171"/>
        <v>1</v>
      </c>
      <c r="K2211">
        <f ca="1">Spins[[#This Row],[Mult]]*Spins[[#This Row],[Bet]]</f>
        <v>0.6</v>
      </c>
      <c r="L2211">
        <f ca="1">Spins[[#This Row],[Payout]]-Spins[[#This Row],[Bet]]</f>
        <v>-0.4</v>
      </c>
    </row>
    <row r="2212" spans="1:12" x14ac:dyDescent="0.3">
      <c r="A2212">
        <f t="shared" si="167"/>
        <v>2211</v>
      </c>
      <c r="B2212">
        <f t="shared" ca="1" si="168"/>
        <v>25</v>
      </c>
      <c r="C2212" t="str" cm="1">
        <f t="array" aca="1" ref="C2212" ca="1">INDEX(Reel1,Spins[[#This Row],[Stop1]])</f>
        <v>🔔</v>
      </c>
      <c r="D2212">
        <f t="shared" ca="1" si="169"/>
        <v>27</v>
      </c>
      <c r="E2212" t="str" cm="1">
        <f t="array" aca="1" ref="E2212" ca="1">INDEX(Reel2,Spins[[#This Row],[Stop2]])</f>
        <v>BAR</v>
      </c>
      <c r="F2212">
        <f t="shared" ca="1" si="170"/>
        <v>17</v>
      </c>
      <c r="G2212" t="str" cm="1">
        <f t="array" aca="1" ref="G2212" ca="1">INDEX(Reel3,Spins[[#This Row],[Stop3]])</f>
        <v>🍇</v>
      </c>
      <c r="H2212" t="b">
        <f ca="1">AND(Spins[[#This Row],[Sym1]]=Spins[[#This Row],[Sym2]],Spins[[#This Row],[Sym2]]=Spins[[#This Row],[Sym3]])</f>
        <v>0</v>
      </c>
      <c r="I2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12">
        <f t="shared" si="171"/>
        <v>1</v>
      </c>
      <c r="K2212">
        <f ca="1">Spins[[#This Row],[Mult]]*Spins[[#This Row],[Bet]]</f>
        <v>0</v>
      </c>
      <c r="L2212">
        <f ca="1">Spins[[#This Row],[Payout]]-Spins[[#This Row],[Bet]]</f>
        <v>-1</v>
      </c>
    </row>
    <row r="2213" spans="1:12" x14ac:dyDescent="0.3">
      <c r="A2213">
        <f t="shared" si="167"/>
        <v>2212</v>
      </c>
      <c r="B2213">
        <f t="shared" ca="1" si="168"/>
        <v>4</v>
      </c>
      <c r="C2213" t="str" cm="1">
        <f t="array" aca="1" ref="C2213" ca="1">INDEX(Reel1,Spins[[#This Row],[Stop1]])</f>
        <v>🍋</v>
      </c>
      <c r="D2213">
        <f t="shared" ca="1" si="169"/>
        <v>13</v>
      </c>
      <c r="E2213" t="str" cm="1">
        <f t="array" aca="1" ref="E2213" ca="1">INDEX(Reel2,Spins[[#This Row],[Stop2]])</f>
        <v>🍋</v>
      </c>
      <c r="F2213">
        <f t="shared" ca="1" si="170"/>
        <v>5</v>
      </c>
      <c r="G2213" t="str" cm="1">
        <f t="array" aca="1" ref="G2213" ca="1">INDEX(Reel3,Spins[[#This Row],[Stop3]])</f>
        <v>🍋</v>
      </c>
      <c r="H2213" t="b">
        <f ca="1">AND(Spins[[#This Row],[Sym1]]=Spins[[#This Row],[Sym2]],Spins[[#This Row],[Sym2]]=Spins[[#This Row],[Sym3]])</f>
        <v>1</v>
      </c>
      <c r="I2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213">
        <f t="shared" si="171"/>
        <v>1</v>
      </c>
      <c r="K2213">
        <f ca="1">Spins[[#This Row],[Mult]]*Spins[[#This Row],[Bet]]</f>
        <v>14</v>
      </c>
      <c r="L2213">
        <f ca="1">Spins[[#This Row],[Payout]]-Spins[[#This Row],[Bet]]</f>
        <v>13</v>
      </c>
    </row>
    <row r="2214" spans="1:12" x14ac:dyDescent="0.3">
      <c r="A2214">
        <f t="shared" si="167"/>
        <v>2213</v>
      </c>
      <c r="B2214">
        <f t="shared" ca="1" si="168"/>
        <v>23</v>
      </c>
      <c r="C2214" t="str" cm="1">
        <f t="array" aca="1" ref="C2214" ca="1">INDEX(Reel1,Spins[[#This Row],[Stop1]])</f>
        <v>🍇</v>
      </c>
      <c r="D2214">
        <f t="shared" ca="1" si="169"/>
        <v>11</v>
      </c>
      <c r="E2214" t="str" cm="1">
        <f t="array" aca="1" ref="E2214" ca="1">INDEX(Reel2,Spins[[#This Row],[Stop2]])</f>
        <v>🍋</v>
      </c>
      <c r="F2214">
        <f t="shared" ca="1" si="170"/>
        <v>24</v>
      </c>
      <c r="G2214" t="str" cm="1">
        <f t="array" aca="1" ref="G2214" ca="1">INDEX(Reel3,Spins[[#This Row],[Stop3]])</f>
        <v>BAR</v>
      </c>
      <c r="H2214" t="b">
        <f ca="1">AND(Spins[[#This Row],[Sym1]]=Spins[[#This Row],[Sym2]],Spins[[#This Row],[Sym2]]=Spins[[#This Row],[Sym3]])</f>
        <v>0</v>
      </c>
      <c r="I2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14">
        <f t="shared" si="171"/>
        <v>1</v>
      </c>
      <c r="K2214">
        <f ca="1">Spins[[#This Row],[Mult]]*Spins[[#This Row],[Bet]]</f>
        <v>0</v>
      </c>
      <c r="L2214">
        <f ca="1">Spins[[#This Row],[Payout]]-Spins[[#This Row],[Bet]]</f>
        <v>-1</v>
      </c>
    </row>
    <row r="2215" spans="1:12" x14ac:dyDescent="0.3">
      <c r="A2215">
        <f t="shared" si="167"/>
        <v>2214</v>
      </c>
      <c r="B2215">
        <f t="shared" ca="1" si="168"/>
        <v>15</v>
      </c>
      <c r="C2215" t="str" cm="1">
        <f t="array" aca="1" ref="C2215" ca="1">INDEX(Reel1,Spins[[#This Row],[Stop1]])</f>
        <v>🍒</v>
      </c>
      <c r="D2215">
        <f t="shared" ca="1" si="169"/>
        <v>14</v>
      </c>
      <c r="E2215" t="str" cm="1">
        <f t="array" aca="1" ref="E2215" ca="1">INDEX(Reel2,Spins[[#This Row],[Stop2]])</f>
        <v>🍋</v>
      </c>
      <c r="F2215">
        <f t="shared" ca="1" si="170"/>
        <v>3</v>
      </c>
      <c r="G2215" t="str" cm="1">
        <f t="array" aca="1" ref="G2215" ca="1">INDEX(Reel3,Spins[[#This Row],[Stop3]])</f>
        <v>🍋</v>
      </c>
      <c r="H2215" t="b">
        <f ca="1">AND(Spins[[#This Row],[Sym1]]=Spins[[#This Row],[Sym2]],Spins[[#This Row],[Sym2]]=Spins[[#This Row],[Sym3]])</f>
        <v>0</v>
      </c>
      <c r="I2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15">
        <f t="shared" si="171"/>
        <v>1</v>
      </c>
      <c r="K2215">
        <f ca="1">Spins[[#This Row],[Mult]]*Spins[[#This Row],[Bet]]</f>
        <v>0</v>
      </c>
      <c r="L2215">
        <f ca="1">Spins[[#This Row],[Payout]]-Spins[[#This Row],[Bet]]</f>
        <v>-1</v>
      </c>
    </row>
    <row r="2216" spans="1:12" x14ac:dyDescent="0.3">
      <c r="A2216">
        <f t="shared" si="167"/>
        <v>2215</v>
      </c>
      <c r="B2216">
        <f t="shared" ca="1" si="168"/>
        <v>24</v>
      </c>
      <c r="C2216" t="str" cm="1">
        <f t="array" aca="1" ref="C2216" ca="1">INDEX(Reel1,Spins[[#This Row],[Stop1]])</f>
        <v>🍇</v>
      </c>
      <c r="D2216">
        <f t="shared" ca="1" si="169"/>
        <v>12</v>
      </c>
      <c r="E2216" t="str" cm="1">
        <f t="array" aca="1" ref="E2216" ca="1">INDEX(Reel2,Spins[[#This Row],[Stop2]])</f>
        <v>🍋</v>
      </c>
      <c r="F2216">
        <f t="shared" ca="1" si="170"/>
        <v>26</v>
      </c>
      <c r="G2216" t="str" cm="1">
        <f t="array" aca="1" ref="G2216" ca="1">INDEX(Reel3,Spins[[#This Row],[Stop3]])</f>
        <v>BAR</v>
      </c>
      <c r="H2216" t="b">
        <f ca="1">AND(Spins[[#This Row],[Sym1]]=Spins[[#This Row],[Sym2]],Spins[[#This Row],[Sym2]]=Spins[[#This Row],[Sym3]])</f>
        <v>0</v>
      </c>
      <c r="I2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16">
        <f t="shared" si="171"/>
        <v>1</v>
      </c>
      <c r="K2216">
        <f ca="1">Spins[[#This Row],[Mult]]*Spins[[#This Row],[Bet]]</f>
        <v>0</v>
      </c>
      <c r="L2216">
        <f ca="1">Spins[[#This Row],[Payout]]-Spins[[#This Row],[Bet]]</f>
        <v>-1</v>
      </c>
    </row>
    <row r="2217" spans="1:12" x14ac:dyDescent="0.3">
      <c r="A2217">
        <f t="shared" si="167"/>
        <v>2216</v>
      </c>
      <c r="B2217">
        <f t="shared" ca="1" si="168"/>
        <v>9</v>
      </c>
      <c r="C2217" t="str" cm="1">
        <f t="array" aca="1" ref="C2217" ca="1">INDEX(Reel1,Spins[[#This Row],[Stop1]])</f>
        <v>🍋</v>
      </c>
      <c r="D2217">
        <f t="shared" ca="1" si="169"/>
        <v>23</v>
      </c>
      <c r="E2217" t="str" cm="1">
        <f t="array" aca="1" ref="E2217" ca="1">INDEX(Reel2,Spins[[#This Row],[Stop2]])</f>
        <v>🍇</v>
      </c>
      <c r="F2217">
        <f t="shared" ca="1" si="170"/>
        <v>23</v>
      </c>
      <c r="G2217" t="str" cm="1">
        <f t="array" aca="1" ref="G2217" ca="1">INDEX(Reel3,Spins[[#This Row],[Stop3]])</f>
        <v>BAR</v>
      </c>
      <c r="H2217" t="b">
        <f ca="1">AND(Spins[[#This Row],[Sym1]]=Spins[[#This Row],[Sym2]],Spins[[#This Row],[Sym2]]=Spins[[#This Row],[Sym3]])</f>
        <v>0</v>
      </c>
      <c r="I2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17">
        <f t="shared" si="171"/>
        <v>1</v>
      </c>
      <c r="K2217">
        <f ca="1">Spins[[#This Row],[Mult]]*Spins[[#This Row],[Bet]]</f>
        <v>0</v>
      </c>
      <c r="L2217">
        <f ca="1">Spins[[#This Row],[Payout]]-Spins[[#This Row],[Bet]]</f>
        <v>-1</v>
      </c>
    </row>
    <row r="2218" spans="1:12" x14ac:dyDescent="0.3">
      <c r="A2218">
        <f t="shared" si="167"/>
        <v>2217</v>
      </c>
      <c r="B2218">
        <f t="shared" ca="1" si="168"/>
        <v>25</v>
      </c>
      <c r="C2218" t="str" cm="1">
        <f t="array" aca="1" ref="C2218" ca="1">INDEX(Reel1,Spins[[#This Row],[Stop1]])</f>
        <v>🔔</v>
      </c>
      <c r="D2218">
        <f t="shared" ca="1" si="169"/>
        <v>21</v>
      </c>
      <c r="E2218" t="str" cm="1">
        <f t="array" aca="1" ref="E2218" ca="1">INDEX(Reel2,Spins[[#This Row],[Stop2]])</f>
        <v>🍒</v>
      </c>
      <c r="F2218">
        <f t="shared" ca="1" si="170"/>
        <v>9</v>
      </c>
      <c r="G2218" t="str" cm="1">
        <f t="array" aca="1" ref="G2218" ca="1">INDEX(Reel3,Spins[[#This Row],[Stop3]])</f>
        <v>🍒</v>
      </c>
      <c r="H2218" t="b">
        <f ca="1">AND(Spins[[#This Row],[Sym1]]=Spins[[#This Row],[Sym2]],Spins[[#This Row],[Sym2]]=Spins[[#This Row],[Sym3]])</f>
        <v>0</v>
      </c>
      <c r="I2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18">
        <f t="shared" si="171"/>
        <v>1</v>
      </c>
      <c r="K2218">
        <f ca="1">Spins[[#This Row],[Mult]]*Spins[[#This Row],[Bet]]</f>
        <v>0</v>
      </c>
      <c r="L2218">
        <f ca="1">Spins[[#This Row],[Payout]]-Spins[[#This Row],[Bet]]</f>
        <v>-1</v>
      </c>
    </row>
    <row r="2219" spans="1:12" x14ac:dyDescent="0.3">
      <c r="A2219">
        <f t="shared" si="167"/>
        <v>2218</v>
      </c>
      <c r="B2219">
        <f t="shared" ca="1" si="168"/>
        <v>5</v>
      </c>
      <c r="C2219" t="str" cm="1">
        <f t="array" aca="1" ref="C2219" ca="1">INDEX(Reel1,Spins[[#This Row],[Stop1]])</f>
        <v>🍋</v>
      </c>
      <c r="D2219">
        <f t="shared" ca="1" si="169"/>
        <v>7</v>
      </c>
      <c r="E2219" t="str" cm="1">
        <f t="array" aca="1" ref="E2219" ca="1">INDEX(Reel2,Spins[[#This Row],[Stop2]])</f>
        <v>🍋</v>
      </c>
      <c r="F2219">
        <f t="shared" ca="1" si="170"/>
        <v>9</v>
      </c>
      <c r="G2219" t="str" cm="1">
        <f t="array" aca="1" ref="G2219" ca="1">INDEX(Reel3,Spins[[#This Row],[Stop3]])</f>
        <v>🍒</v>
      </c>
      <c r="H2219" t="b">
        <f ca="1">AND(Spins[[#This Row],[Sym1]]=Spins[[#This Row],[Sym2]],Spins[[#This Row],[Sym2]]=Spins[[#This Row],[Sym3]])</f>
        <v>0</v>
      </c>
      <c r="I2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19">
        <f t="shared" si="171"/>
        <v>1</v>
      </c>
      <c r="K2219">
        <f ca="1">Spins[[#This Row],[Mult]]*Spins[[#This Row],[Bet]]</f>
        <v>0.6</v>
      </c>
      <c r="L2219">
        <f ca="1">Spins[[#This Row],[Payout]]-Spins[[#This Row],[Bet]]</f>
        <v>-0.4</v>
      </c>
    </row>
    <row r="2220" spans="1:12" x14ac:dyDescent="0.3">
      <c r="A2220">
        <f t="shared" si="167"/>
        <v>2219</v>
      </c>
      <c r="B2220">
        <f t="shared" ca="1" si="168"/>
        <v>8</v>
      </c>
      <c r="C2220" t="str" cm="1">
        <f t="array" aca="1" ref="C2220" ca="1">INDEX(Reel1,Spins[[#This Row],[Stop1]])</f>
        <v>🍋</v>
      </c>
      <c r="D2220">
        <f t="shared" ca="1" si="169"/>
        <v>29</v>
      </c>
      <c r="E2220" t="str" cm="1">
        <f t="array" aca="1" ref="E2220" ca="1">INDEX(Reel2,Spins[[#This Row],[Stop2]])</f>
        <v>7️⃣</v>
      </c>
      <c r="F2220">
        <f t="shared" ca="1" si="170"/>
        <v>14</v>
      </c>
      <c r="G2220" t="str" cm="1">
        <f t="array" aca="1" ref="G2220" ca="1">INDEX(Reel3,Spins[[#This Row],[Stop3]])</f>
        <v>🍇</v>
      </c>
      <c r="H2220" t="b">
        <f ca="1">AND(Spins[[#This Row],[Sym1]]=Spins[[#This Row],[Sym2]],Spins[[#This Row],[Sym2]]=Spins[[#This Row],[Sym3]])</f>
        <v>0</v>
      </c>
      <c r="I2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0">
        <f t="shared" si="171"/>
        <v>1</v>
      </c>
      <c r="K2220">
        <f ca="1">Spins[[#This Row],[Mult]]*Spins[[#This Row],[Bet]]</f>
        <v>0</v>
      </c>
      <c r="L2220">
        <f ca="1">Spins[[#This Row],[Payout]]-Spins[[#This Row],[Bet]]</f>
        <v>-1</v>
      </c>
    </row>
    <row r="2221" spans="1:12" x14ac:dyDescent="0.3">
      <c r="A2221">
        <f t="shared" si="167"/>
        <v>2220</v>
      </c>
      <c r="B2221">
        <f t="shared" ca="1" si="168"/>
        <v>8</v>
      </c>
      <c r="C2221" t="str" cm="1">
        <f t="array" aca="1" ref="C2221" ca="1">INDEX(Reel1,Spins[[#This Row],[Stop1]])</f>
        <v>🍋</v>
      </c>
      <c r="D2221">
        <f t="shared" ca="1" si="169"/>
        <v>31</v>
      </c>
      <c r="E2221" t="str" cm="1">
        <f t="array" aca="1" ref="E2221" ca="1">INDEX(Reel2,Spins[[#This Row],[Stop2]])</f>
        <v>💎</v>
      </c>
      <c r="F2221">
        <f t="shared" ca="1" si="170"/>
        <v>22</v>
      </c>
      <c r="G2221" t="str" cm="1">
        <f t="array" aca="1" ref="G2221" ca="1">INDEX(Reel3,Spins[[#This Row],[Stop3]])</f>
        <v>🔔</v>
      </c>
      <c r="H2221" t="b">
        <f ca="1">AND(Spins[[#This Row],[Sym1]]=Spins[[#This Row],[Sym2]],Spins[[#This Row],[Sym2]]=Spins[[#This Row],[Sym3]])</f>
        <v>0</v>
      </c>
      <c r="I2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1">
        <f t="shared" si="171"/>
        <v>1</v>
      </c>
      <c r="K2221">
        <f ca="1">Spins[[#This Row],[Mult]]*Spins[[#This Row],[Bet]]</f>
        <v>0</v>
      </c>
      <c r="L2221">
        <f ca="1">Spins[[#This Row],[Payout]]-Spins[[#This Row],[Bet]]</f>
        <v>-1</v>
      </c>
    </row>
    <row r="2222" spans="1:12" x14ac:dyDescent="0.3">
      <c r="A2222">
        <f t="shared" si="167"/>
        <v>2221</v>
      </c>
      <c r="B2222">
        <f t="shared" ca="1" si="168"/>
        <v>8</v>
      </c>
      <c r="C2222" t="str" cm="1">
        <f t="array" aca="1" ref="C2222" ca="1">INDEX(Reel1,Spins[[#This Row],[Stop1]])</f>
        <v>🍋</v>
      </c>
      <c r="D2222">
        <f t="shared" ca="1" si="169"/>
        <v>19</v>
      </c>
      <c r="E2222" t="str" cm="1">
        <f t="array" aca="1" ref="E2222" ca="1">INDEX(Reel2,Spins[[#This Row],[Stop2]])</f>
        <v>🍒</v>
      </c>
      <c r="F2222">
        <f t="shared" ca="1" si="170"/>
        <v>17</v>
      </c>
      <c r="G2222" t="str" cm="1">
        <f t="array" aca="1" ref="G2222" ca="1">INDEX(Reel3,Spins[[#This Row],[Stop3]])</f>
        <v>🍇</v>
      </c>
      <c r="H2222" t="b">
        <f ca="1">AND(Spins[[#This Row],[Sym1]]=Spins[[#This Row],[Sym2]],Spins[[#This Row],[Sym2]]=Spins[[#This Row],[Sym3]])</f>
        <v>0</v>
      </c>
      <c r="I2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2">
        <f t="shared" si="171"/>
        <v>1</v>
      </c>
      <c r="K2222">
        <f ca="1">Spins[[#This Row],[Mult]]*Spins[[#This Row],[Bet]]</f>
        <v>0</v>
      </c>
      <c r="L2222">
        <f ca="1">Spins[[#This Row],[Payout]]-Spins[[#This Row],[Bet]]</f>
        <v>-1</v>
      </c>
    </row>
    <row r="2223" spans="1:12" x14ac:dyDescent="0.3">
      <c r="A2223">
        <f t="shared" si="167"/>
        <v>2222</v>
      </c>
      <c r="B2223">
        <f t="shared" ca="1" si="168"/>
        <v>11</v>
      </c>
      <c r="C2223" t="str" cm="1">
        <f t="array" aca="1" ref="C2223" ca="1">INDEX(Reel1,Spins[[#This Row],[Stop1]])</f>
        <v>🍋</v>
      </c>
      <c r="D2223">
        <f t="shared" ca="1" si="169"/>
        <v>6</v>
      </c>
      <c r="E2223" t="str" cm="1">
        <f t="array" aca="1" ref="E2223" ca="1">INDEX(Reel2,Spins[[#This Row],[Stop2]])</f>
        <v>🍋</v>
      </c>
      <c r="F2223">
        <f t="shared" ca="1" si="170"/>
        <v>21</v>
      </c>
      <c r="G2223" t="str" cm="1">
        <f t="array" aca="1" ref="G2223" ca="1">INDEX(Reel3,Spins[[#This Row],[Stop3]])</f>
        <v>🔔</v>
      </c>
      <c r="H2223" t="b">
        <f ca="1">AND(Spins[[#This Row],[Sym1]]=Spins[[#This Row],[Sym2]],Spins[[#This Row],[Sym2]]=Spins[[#This Row],[Sym3]])</f>
        <v>0</v>
      </c>
      <c r="I2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23">
        <f t="shared" si="171"/>
        <v>1</v>
      </c>
      <c r="K2223">
        <f ca="1">Spins[[#This Row],[Mult]]*Spins[[#This Row],[Bet]]</f>
        <v>0.6</v>
      </c>
      <c r="L2223">
        <f ca="1">Spins[[#This Row],[Payout]]-Spins[[#This Row],[Bet]]</f>
        <v>-0.4</v>
      </c>
    </row>
    <row r="2224" spans="1:12" x14ac:dyDescent="0.3">
      <c r="A2224">
        <f t="shared" si="167"/>
        <v>2223</v>
      </c>
      <c r="B2224">
        <f t="shared" ca="1" si="168"/>
        <v>30</v>
      </c>
      <c r="C2224" t="str" cm="1">
        <f t="array" aca="1" ref="C2224" ca="1">INDEX(Reel1,Spins[[#This Row],[Stop1]])</f>
        <v>7️⃣</v>
      </c>
      <c r="D2224">
        <f t="shared" ca="1" si="169"/>
        <v>29</v>
      </c>
      <c r="E2224" t="str" cm="1">
        <f t="array" aca="1" ref="E2224" ca="1">INDEX(Reel2,Spins[[#This Row],[Stop2]])</f>
        <v>7️⃣</v>
      </c>
      <c r="F2224">
        <f t="shared" ca="1" si="170"/>
        <v>17</v>
      </c>
      <c r="G2224" t="str" cm="1">
        <f t="array" aca="1" ref="G2224" ca="1">INDEX(Reel3,Spins[[#This Row],[Stop3]])</f>
        <v>🍇</v>
      </c>
      <c r="H2224" t="b">
        <f ca="1">AND(Spins[[#This Row],[Sym1]]=Spins[[#This Row],[Sym2]],Spins[[#This Row],[Sym2]]=Spins[[#This Row],[Sym3]])</f>
        <v>0</v>
      </c>
      <c r="I2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2224">
        <f t="shared" si="171"/>
        <v>1</v>
      </c>
      <c r="K2224">
        <f ca="1">Spins[[#This Row],[Mult]]*Spins[[#This Row],[Bet]]</f>
        <v>6</v>
      </c>
      <c r="L2224">
        <f ca="1">Spins[[#This Row],[Payout]]-Spins[[#This Row],[Bet]]</f>
        <v>5</v>
      </c>
    </row>
    <row r="2225" spans="1:12" x14ac:dyDescent="0.3">
      <c r="A2225">
        <f t="shared" si="167"/>
        <v>2224</v>
      </c>
      <c r="B2225">
        <f t="shared" ca="1" si="168"/>
        <v>19</v>
      </c>
      <c r="C2225" t="str" cm="1">
        <f t="array" aca="1" ref="C2225" ca="1">INDEX(Reel1,Spins[[#This Row],[Stop1]])</f>
        <v>🍒</v>
      </c>
      <c r="D2225">
        <f t="shared" ca="1" si="169"/>
        <v>22</v>
      </c>
      <c r="E2225" t="str" cm="1">
        <f t="array" aca="1" ref="E2225" ca="1">INDEX(Reel2,Spins[[#This Row],[Stop2]])</f>
        <v>🍇</v>
      </c>
      <c r="F2225">
        <f t="shared" ca="1" si="170"/>
        <v>9</v>
      </c>
      <c r="G2225" t="str" cm="1">
        <f t="array" aca="1" ref="G2225" ca="1">INDEX(Reel3,Spins[[#This Row],[Stop3]])</f>
        <v>🍒</v>
      </c>
      <c r="H2225" t="b">
        <f ca="1">AND(Spins[[#This Row],[Sym1]]=Spins[[#This Row],[Sym2]],Spins[[#This Row],[Sym2]]=Spins[[#This Row],[Sym3]])</f>
        <v>0</v>
      </c>
      <c r="I2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5">
        <f t="shared" si="171"/>
        <v>1</v>
      </c>
      <c r="K2225">
        <f ca="1">Spins[[#This Row],[Mult]]*Spins[[#This Row],[Bet]]</f>
        <v>0</v>
      </c>
      <c r="L2225">
        <f ca="1">Spins[[#This Row],[Payout]]-Spins[[#This Row],[Bet]]</f>
        <v>-1</v>
      </c>
    </row>
    <row r="2226" spans="1:12" x14ac:dyDescent="0.3">
      <c r="A2226">
        <f t="shared" si="167"/>
        <v>2225</v>
      </c>
      <c r="B2226">
        <f t="shared" ca="1" si="168"/>
        <v>29</v>
      </c>
      <c r="C2226" t="str" cm="1">
        <f t="array" aca="1" ref="C2226" ca="1">INDEX(Reel1,Spins[[#This Row],[Stop1]])</f>
        <v>7️⃣</v>
      </c>
      <c r="D2226">
        <f t="shared" ca="1" si="169"/>
        <v>25</v>
      </c>
      <c r="E2226" t="str" cm="1">
        <f t="array" aca="1" ref="E2226" ca="1">INDEX(Reel2,Spins[[#This Row],[Stop2]])</f>
        <v>🔔</v>
      </c>
      <c r="F2226">
        <f t="shared" ca="1" si="170"/>
        <v>31</v>
      </c>
      <c r="G2226" t="str" cm="1">
        <f t="array" aca="1" ref="G2226" ca="1">INDEX(Reel3,Spins[[#This Row],[Stop3]])</f>
        <v>💎</v>
      </c>
      <c r="H2226" t="b">
        <f ca="1">AND(Spins[[#This Row],[Sym1]]=Spins[[#This Row],[Sym2]],Spins[[#This Row],[Sym2]]=Spins[[#This Row],[Sym3]])</f>
        <v>0</v>
      </c>
      <c r="I2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6">
        <f t="shared" si="171"/>
        <v>1</v>
      </c>
      <c r="K2226">
        <f ca="1">Spins[[#This Row],[Mult]]*Spins[[#This Row],[Bet]]</f>
        <v>0</v>
      </c>
      <c r="L2226">
        <f ca="1">Spins[[#This Row],[Payout]]-Spins[[#This Row],[Bet]]</f>
        <v>-1</v>
      </c>
    </row>
    <row r="2227" spans="1:12" x14ac:dyDescent="0.3">
      <c r="A2227">
        <f t="shared" si="167"/>
        <v>2226</v>
      </c>
      <c r="B2227">
        <f t="shared" ca="1" si="168"/>
        <v>17</v>
      </c>
      <c r="C2227" t="str" cm="1">
        <f t="array" aca="1" ref="C2227" ca="1">INDEX(Reel1,Spins[[#This Row],[Stop1]])</f>
        <v>🍒</v>
      </c>
      <c r="D2227">
        <f t="shared" ca="1" si="169"/>
        <v>15</v>
      </c>
      <c r="E2227" t="str" cm="1">
        <f t="array" aca="1" ref="E2227" ca="1">INDEX(Reel2,Spins[[#This Row],[Stop2]])</f>
        <v>🍒</v>
      </c>
      <c r="F2227">
        <f t="shared" ca="1" si="170"/>
        <v>24</v>
      </c>
      <c r="G2227" t="str" cm="1">
        <f t="array" aca="1" ref="G2227" ca="1">INDEX(Reel3,Spins[[#This Row],[Stop3]])</f>
        <v>BAR</v>
      </c>
      <c r="H2227" t="b">
        <f ca="1">AND(Spins[[#This Row],[Sym1]]=Spins[[#This Row],[Sym2]],Spins[[#This Row],[Sym2]]=Spins[[#This Row],[Sym3]])</f>
        <v>0</v>
      </c>
      <c r="I2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227">
        <f t="shared" si="171"/>
        <v>1</v>
      </c>
      <c r="K2227">
        <f ca="1">Spins[[#This Row],[Mult]]*Spins[[#This Row],[Bet]]</f>
        <v>0.8</v>
      </c>
      <c r="L2227">
        <f ca="1">Spins[[#This Row],[Payout]]-Spins[[#This Row],[Bet]]</f>
        <v>-0.19999999999999996</v>
      </c>
    </row>
    <row r="2228" spans="1:12" x14ac:dyDescent="0.3">
      <c r="A2228">
        <f t="shared" si="167"/>
        <v>2227</v>
      </c>
      <c r="B2228">
        <f t="shared" ca="1" si="168"/>
        <v>25</v>
      </c>
      <c r="C2228" t="str" cm="1">
        <f t="array" aca="1" ref="C2228" ca="1">INDEX(Reel1,Spins[[#This Row],[Stop1]])</f>
        <v>🔔</v>
      </c>
      <c r="D2228">
        <f t="shared" ca="1" si="169"/>
        <v>6</v>
      </c>
      <c r="E2228" t="str" cm="1">
        <f t="array" aca="1" ref="E2228" ca="1">INDEX(Reel2,Spins[[#This Row],[Stop2]])</f>
        <v>🍋</v>
      </c>
      <c r="F2228">
        <f t="shared" ca="1" si="170"/>
        <v>26</v>
      </c>
      <c r="G2228" t="str" cm="1">
        <f t="array" aca="1" ref="G2228" ca="1">INDEX(Reel3,Spins[[#This Row],[Stop3]])</f>
        <v>BAR</v>
      </c>
      <c r="H2228" t="b">
        <f ca="1">AND(Spins[[#This Row],[Sym1]]=Spins[[#This Row],[Sym2]],Spins[[#This Row],[Sym2]]=Spins[[#This Row],[Sym3]])</f>
        <v>0</v>
      </c>
      <c r="I2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8">
        <f t="shared" si="171"/>
        <v>1</v>
      </c>
      <c r="K2228">
        <f ca="1">Spins[[#This Row],[Mult]]*Spins[[#This Row],[Bet]]</f>
        <v>0</v>
      </c>
      <c r="L2228">
        <f ca="1">Spins[[#This Row],[Payout]]-Spins[[#This Row],[Bet]]</f>
        <v>-1</v>
      </c>
    </row>
    <row r="2229" spans="1:12" x14ac:dyDescent="0.3">
      <c r="A2229">
        <f t="shared" si="167"/>
        <v>2228</v>
      </c>
      <c r="B2229">
        <f t="shared" ca="1" si="168"/>
        <v>24</v>
      </c>
      <c r="C2229" t="str" cm="1">
        <f t="array" aca="1" ref="C2229" ca="1">INDEX(Reel1,Spins[[#This Row],[Stop1]])</f>
        <v>🍇</v>
      </c>
      <c r="D2229">
        <f t="shared" ca="1" si="169"/>
        <v>19</v>
      </c>
      <c r="E2229" t="str" cm="1">
        <f t="array" aca="1" ref="E2229" ca="1">INDEX(Reel2,Spins[[#This Row],[Stop2]])</f>
        <v>🍒</v>
      </c>
      <c r="F2229">
        <f t="shared" ca="1" si="170"/>
        <v>8</v>
      </c>
      <c r="G2229" t="str" cm="1">
        <f t="array" aca="1" ref="G2229" ca="1">INDEX(Reel3,Spins[[#This Row],[Stop3]])</f>
        <v>🍒</v>
      </c>
      <c r="H2229" t="b">
        <f ca="1">AND(Spins[[#This Row],[Sym1]]=Spins[[#This Row],[Sym2]],Spins[[#This Row],[Sym2]]=Spins[[#This Row],[Sym3]])</f>
        <v>0</v>
      </c>
      <c r="I2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29">
        <f t="shared" si="171"/>
        <v>1</v>
      </c>
      <c r="K2229">
        <f ca="1">Spins[[#This Row],[Mult]]*Spins[[#This Row],[Bet]]</f>
        <v>0</v>
      </c>
      <c r="L2229">
        <f ca="1">Spins[[#This Row],[Payout]]-Spins[[#This Row],[Bet]]</f>
        <v>-1</v>
      </c>
    </row>
    <row r="2230" spans="1:12" x14ac:dyDescent="0.3">
      <c r="A2230">
        <f t="shared" si="167"/>
        <v>2229</v>
      </c>
      <c r="B2230">
        <f t="shared" ca="1" si="168"/>
        <v>14</v>
      </c>
      <c r="C2230" t="str" cm="1">
        <f t="array" aca="1" ref="C2230" ca="1">INDEX(Reel1,Spins[[#This Row],[Stop1]])</f>
        <v>🍋</v>
      </c>
      <c r="D2230">
        <f t="shared" ca="1" si="169"/>
        <v>30</v>
      </c>
      <c r="E2230" t="str" cm="1">
        <f t="array" aca="1" ref="E2230" ca="1">INDEX(Reel2,Spins[[#This Row],[Stop2]])</f>
        <v>7️⃣</v>
      </c>
      <c r="F2230">
        <f t="shared" ca="1" si="170"/>
        <v>27</v>
      </c>
      <c r="G2230" t="str" cm="1">
        <f t="array" aca="1" ref="G2230" ca="1">INDEX(Reel3,Spins[[#This Row],[Stop3]])</f>
        <v>7️⃣</v>
      </c>
      <c r="H2230" t="b">
        <f ca="1">AND(Spins[[#This Row],[Sym1]]=Spins[[#This Row],[Sym2]],Spins[[#This Row],[Sym2]]=Spins[[#This Row],[Sym3]])</f>
        <v>0</v>
      </c>
      <c r="I2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30">
        <f t="shared" si="171"/>
        <v>1</v>
      </c>
      <c r="K2230">
        <f ca="1">Spins[[#This Row],[Mult]]*Spins[[#This Row],[Bet]]</f>
        <v>0</v>
      </c>
      <c r="L2230">
        <f ca="1">Spins[[#This Row],[Payout]]-Spins[[#This Row],[Bet]]</f>
        <v>-1</v>
      </c>
    </row>
    <row r="2231" spans="1:12" x14ac:dyDescent="0.3">
      <c r="A2231">
        <f t="shared" si="167"/>
        <v>2230</v>
      </c>
      <c r="B2231">
        <f t="shared" ca="1" si="168"/>
        <v>4</v>
      </c>
      <c r="C2231" t="str" cm="1">
        <f t="array" aca="1" ref="C2231" ca="1">INDEX(Reel1,Spins[[#This Row],[Stop1]])</f>
        <v>🍋</v>
      </c>
      <c r="D2231">
        <f t="shared" ca="1" si="169"/>
        <v>3</v>
      </c>
      <c r="E2231" t="str" cm="1">
        <f t="array" aca="1" ref="E2231" ca="1">INDEX(Reel2,Spins[[#This Row],[Stop2]])</f>
        <v>🍋</v>
      </c>
      <c r="F2231">
        <f t="shared" ca="1" si="170"/>
        <v>1</v>
      </c>
      <c r="G2231" t="str" cm="1">
        <f t="array" aca="1" ref="G2231" ca="1">INDEX(Reel3,Spins[[#This Row],[Stop3]])</f>
        <v>🍋</v>
      </c>
      <c r="H2231" t="b">
        <f ca="1">AND(Spins[[#This Row],[Sym1]]=Spins[[#This Row],[Sym2]],Spins[[#This Row],[Sym2]]=Spins[[#This Row],[Sym3]])</f>
        <v>1</v>
      </c>
      <c r="I2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231">
        <f t="shared" si="171"/>
        <v>1</v>
      </c>
      <c r="K2231">
        <f ca="1">Spins[[#This Row],[Mult]]*Spins[[#This Row],[Bet]]</f>
        <v>14</v>
      </c>
      <c r="L2231">
        <f ca="1">Spins[[#This Row],[Payout]]-Spins[[#This Row],[Bet]]</f>
        <v>13</v>
      </c>
    </row>
    <row r="2232" spans="1:12" x14ac:dyDescent="0.3">
      <c r="A2232">
        <f t="shared" si="167"/>
        <v>2231</v>
      </c>
      <c r="B2232">
        <f t="shared" ca="1" si="168"/>
        <v>10</v>
      </c>
      <c r="C2232" t="str" cm="1">
        <f t="array" aca="1" ref="C2232" ca="1">INDEX(Reel1,Spins[[#This Row],[Stop1]])</f>
        <v>🍋</v>
      </c>
      <c r="D2232">
        <f t="shared" ca="1" si="169"/>
        <v>28</v>
      </c>
      <c r="E2232" t="str" cm="1">
        <f t="array" aca="1" ref="E2232" ca="1">INDEX(Reel2,Spins[[#This Row],[Stop2]])</f>
        <v>BAR</v>
      </c>
      <c r="F2232">
        <f t="shared" ca="1" si="170"/>
        <v>21</v>
      </c>
      <c r="G2232" t="str" cm="1">
        <f t="array" aca="1" ref="G2232" ca="1">INDEX(Reel3,Spins[[#This Row],[Stop3]])</f>
        <v>🔔</v>
      </c>
      <c r="H2232" t="b">
        <f ca="1">AND(Spins[[#This Row],[Sym1]]=Spins[[#This Row],[Sym2]],Spins[[#This Row],[Sym2]]=Spins[[#This Row],[Sym3]])</f>
        <v>0</v>
      </c>
      <c r="I2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32">
        <f t="shared" si="171"/>
        <v>1</v>
      </c>
      <c r="K2232">
        <f ca="1">Spins[[#This Row],[Mult]]*Spins[[#This Row],[Bet]]</f>
        <v>0</v>
      </c>
      <c r="L2232">
        <f ca="1">Spins[[#This Row],[Payout]]-Spins[[#This Row],[Bet]]</f>
        <v>-1</v>
      </c>
    </row>
    <row r="2233" spans="1:12" x14ac:dyDescent="0.3">
      <c r="A2233">
        <f t="shared" si="167"/>
        <v>2232</v>
      </c>
      <c r="B2233">
        <f t="shared" ca="1" si="168"/>
        <v>31</v>
      </c>
      <c r="C2233" t="str" cm="1">
        <f t="array" aca="1" ref="C2233" ca="1">INDEX(Reel1,Spins[[#This Row],[Stop1]])</f>
        <v>💎</v>
      </c>
      <c r="D2233">
        <f t="shared" ca="1" si="169"/>
        <v>25</v>
      </c>
      <c r="E2233" t="str" cm="1">
        <f t="array" aca="1" ref="E2233" ca="1">INDEX(Reel2,Spins[[#This Row],[Stop2]])</f>
        <v>🔔</v>
      </c>
      <c r="F2233">
        <f t="shared" ca="1" si="170"/>
        <v>25</v>
      </c>
      <c r="G2233" t="str" cm="1">
        <f t="array" aca="1" ref="G2233" ca="1">INDEX(Reel3,Spins[[#This Row],[Stop3]])</f>
        <v>BAR</v>
      </c>
      <c r="H2233" t="b">
        <f ca="1">AND(Spins[[#This Row],[Sym1]]=Spins[[#This Row],[Sym2]],Spins[[#This Row],[Sym2]]=Spins[[#This Row],[Sym3]])</f>
        <v>0</v>
      </c>
      <c r="I2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33">
        <f t="shared" si="171"/>
        <v>1</v>
      </c>
      <c r="K2233">
        <f ca="1">Spins[[#This Row],[Mult]]*Spins[[#This Row],[Bet]]</f>
        <v>0</v>
      </c>
      <c r="L2233">
        <f ca="1">Spins[[#This Row],[Payout]]-Spins[[#This Row],[Bet]]</f>
        <v>-1</v>
      </c>
    </row>
    <row r="2234" spans="1:12" x14ac:dyDescent="0.3">
      <c r="A2234">
        <f t="shared" si="167"/>
        <v>2233</v>
      </c>
      <c r="B2234">
        <f t="shared" ca="1" si="168"/>
        <v>28</v>
      </c>
      <c r="C2234" t="str" cm="1">
        <f t="array" aca="1" ref="C2234" ca="1">INDEX(Reel1,Spins[[#This Row],[Stop1]])</f>
        <v>BAR</v>
      </c>
      <c r="D2234">
        <f t="shared" ca="1" si="169"/>
        <v>11</v>
      </c>
      <c r="E2234" t="str" cm="1">
        <f t="array" aca="1" ref="E2234" ca="1">INDEX(Reel2,Spins[[#This Row],[Stop2]])</f>
        <v>🍋</v>
      </c>
      <c r="F2234">
        <f t="shared" ca="1" si="170"/>
        <v>30</v>
      </c>
      <c r="G2234" t="str" cm="1">
        <f t="array" aca="1" ref="G2234" ca="1">INDEX(Reel3,Spins[[#This Row],[Stop3]])</f>
        <v>💎</v>
      </c>
      <c r="H2234" t="b">
        <f ca="1">AND(Spins[[#This Row],[Sym1]]=Spins[[#This Row],[Sym2]],Spins[[#This Row],[Sym2]]=Spins[[#This Row],[Sym3]])</f>
        <v>0</v>
      </c>
      <c r="I2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34">
        <f t="shared" si="171"/>
        <v>1</v>
      </c>
      <c r="K2234">
        <f ca="1">Spins[[#This Row],[Mult]]*Spins[[#This Row],[Bet]]</f>
        <v>0</v>
      </c>
      <c r="L2234">
        <f ca="1">Spins[[#This Row],[Payout]]-Spins[[#This Row],[Bet]]</f>
        <v>-1</v>
      </c>
    </row>
    <row r="2235" spans="1:12" x14ac:dyDescent="0.3">
      <c r="A2235">
        <f t="shared" si="167"/>
        <v>2234</v>
      </c>
      <c r="B2235">
        <f t="shared" ca="1" si="168"/>
        <v>6</v>
      </c>
      <c r="C2235" t="str" cm="1">
        <f t="array" aca="1" ref="C2235" ca="1">INDEX(Reel1,Spins[[#This Row],[Stop1]])</f>
        <v>🍋</v>
      </c>
      <c r="D2235">
        <f t="shared" ca="1" si="169"/>
        <v>21</v>
      </c>
      <c r="E2235" t="str" cm="1">
        <f t="array" aca="1" ref="E2235" ca="1">INDEX(Reel2,Spins[[#This Row],[Stop2]])</f>
        <v>🍒</v>
      </c>
      <c r="F2235">
        <f t="shared" ca="1" si="170"/>
        <v>26</v>
      </c>
      <c r="G2235" t="str" cm="1">
        <f t="array" aca="1" ref="G2235" ca="1">INDEX(Reel3,Spins[[#This Row],[Stop3]])</f>
        <v>BAR</v>
      </c>
      <c r="H2235" t="b">
        <f ca="1">AND(Spins[[#This Row],[Sym1]]=Spins[[#This Row],[Sym2]],Spins[[#This Row],[Sym2]]=Spins[[#This Row],[Sym3]])</f>
        <v>0</v>
      </c>
      <c r="I2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35">
        <f t="shared" si="171"/>
        <v>1</v>
      </c>
      <c r="K2235">
        <f ca="1">Spins[[#This Row],[Mult]]*Spins[[#This Row],[Bet]]</f>
        <v>0</v>
      </c>
      <c r="L2235">
        <f ca="1">Spins[[#This Row],[Payout]]-Spins[[#This Row],[Bet]]</f>
        <v>-1</v>
      </c>
    </row>
    <row r="2236" spans="1:12" x14ac:dyDescent="0.3">
      <c r="A2236">
        <f t="shared" si="167"/>
        <v>2235</v>
      </c>
      <c r="B2236">
        <f t="shared" ca="1" si="168"/>
        <v>23</v>
      </c>
      <c r="C2236" t="str" cm="1">
        <f t="array" aca="1" ref="C2236" ca="1">INDEX(Reel1,Spins[[#This Row],[Stop1]])</f>
        <v>🍇</v>
      </c>
      <c r="D2236">
        <f t="shared" ca="1" si="169"/>
        <v>24</v>
      </c>
      <c r="E2236" t="str" cm="1">
        <f t="array" aca="1" ref="E2236" ca="1">INDEX(Reel2,Spins[[#This Row],[Stop2]])</f>
        <v>🍇</v>
      </c>
      <c r="F2236">
        <f t="shared" ca="1" si="170"/>
        <v>6</v>
      </c>
      <c r="G2236" t="str" cm="1">
        <f t="array" aca="1" ref="G2236" ca="1">INDEX(Reel3,Spins[[#This Row],[Stop3]])</f>
        <v>🍒</v>
      </c>
      <c r="H2236" t="b">
        <f ca="1">AND(Spins[[#This Row],[Sym1]]=Spins[[#This Row],[Sym2]],Spins[[#This Row],[Sym2]]=Spins[[#This Row],[Sym3]])</f>
        <v>0</v>
      </c>
      <c r="I2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2236">
        <f t="shared" si="171"/>
        <v>1</v>
      </c>
      <c r="K2236">
        <f ca="1">Spins[[#This Row],[Mult]]*Spins[[#This Row],[Bet]]</f>
        <v>1.5</v>
      </c>
      <c r="L2236">
        <f ca="1">Spins[[#This Row],[Payout]]-Spins[[#This Row],[Bet]]</f>
        <v>0.5</v>
      </c>
    </row>
    <row r="2237" spans="1:12" x14ac:dyDescent="0.3">
      <c r="A2237">
        <f t="shared" si="167"/>
        <v>2236</v>
      </c>
      <c r="B2237">
        <f t="shared" ca="1" si="168"/>
        <v>2</v>
      </c>
      <c r="C2237" t="str" cm="1">
        <f t="array" aca="1" ref="C2237" ca="1">INDEX(Reel1,Spins[[#This Row],[Stop1]])</f>
        <v>🍋</v>
      </c>
      <c r="D2237">
        <f t="shared" ca="1" si="169"/>
        <v>4</v>
      </c>
      <c r="E2237" t="str" cm="1">
        <f t="array" aca="1" ref="E2237" ca="1">INDEX(Reel2,Spins[[#This Row],[Stop2]])</f>
        <v>🍋</v>
      </c>
      <c r="F2237">
        <f t="shared" ca="1" si="170"/>
        <v>10</v>
      </c>
      <c r="G2237" t="str" cm="1">
        <f t="array" aca="1" ref="G2237" ca="1">INDEX(Reel3,Spins[[#This Row],[Stop3]])</f>
        <v>🍒</v>
      </c>
      <c r="H2237" t="b">
        <f ca="1">AND(Spins[[#This Row],[Sym1]]=Spins[[#This Row],[Sym2]],Spins[[#This Row],[Sym2]]=Spins[[#This Row],[Sym3]])</f>
        <v>0</v>
      </c>
      <c r="I2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37">
        <f t="shared" si="171"/>
        <v>1</v>
      </c>
      <c r="K2237">
        <f ca="1">Spins[[#This Row],[Mult]]*Spins[[#This Row],[Bet]]</f>
        <v>0.6</v>
      </c>
      <c r="L2237">
        <f ca="1">Spins[[#This Row],[Payout]]-Spins[[#This Row],[Bet]]</f>
        <v>-0.4</v>
      </c>
    </row>
    <row r="2238" spans="1:12" x14ac:dyDescent="0.3">
      <c r="A2238">
        <f t="shared" si="167"/>
        <v>2237</v>
      </c>
      <c r="B2238">
        <f t="shared" ca="1" si="168"/>
        <v>24</v>
      </c>
      <c r="C2238" t="str" cm="1">
        <f t="array" aca="1" ref="C2238" ca="1">INDEX(Reel1,Spins[[#This Row],[Stop1]])</f>
        <v>🍇</v>
      </c>
      <c r="D2238">
        <f t="shared" ca="1" si="169"/>
        <v>2</v>
      </c>
      <c r="E2238" t="str" cm="1">
        <f t="array" aca="1" ref="E2238" ca="1">INDEX(Reel2,Spins[[#This Row],[Stop2]])</f>
        <v>🍋</v>
      </c>
      <c r="F2238">
        <f t="shared" ca="1" si="170"/>
        <v>19</v>
      </c>
      <c r="G2238" t="str" cm="1">
        <f t="array" aca="1" ref="G2238" ca="1">INDEX(Reel3,Spins[[#This Row],[Stop3]])</f>
        <v>🔔</v>
      </c>
      <c r="H2238" t="b">
        <f ca="1">AND(Spins[[#This Row],[Sym1]]=Spins[[#This Row],[Sym2]],Spins[[#This Row],[Sym2]]=Spins[[#This Row],[Sym3]])</f>
        <v>0</v>
      </c>
      <c r="I2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38">
        <f t="shared" si="171"/>
        <v>1</v>
      </c>
      <c r="K2238">
        <f ca="1">Spins[[#This Row],[Mult]]*Spins[[#This Row],[Bet]]</f>
        <v>0</v>
      </c>
      <c r="L2238">
        <f ca="1">Spins[[#This Row],[Payout]]-Spins[[#This Row],[Bet]]</f>
        <v>-1</v>
      </c>
    </row>
    <row r="2239" spans="1:12" x14ac:dyDescent="0.3">
      <c r="A2239">
        <f t="shared" si="167"/>
        <v>2238</v>
      </c>
      <c r="B2239">
        <f t="shared" ca="1" si="168"/>
        <v>2</v>
      </c>
      <c r="C2239" t="str" cm="1">
        <f t="array" aca="1" ref="C2239" ca="1">INDEX(Reel1,Spins[[#This Row],[Stop1]])</f>
        <v>🍋</v>
      </c>
      <c r="D2239">
        <f t="shared" ca="1" si="169"/>
        <v>27</v>
      </c>
      <c r="E2239" t="str" cm="1">
        <f t="array" aca="1" ref="E2239" ca="1">INDEX(Reel2,Spins[[#This Row],[Stop2]])</f>
        <v>BAR</v>
      </c>
      <c r="F2239">
        <f t="shared" ca="1" si="170"/>
        <v>9</v>
      </c>
      <c r="G2239" t="str" cm="1">
        <f t="array" aca="1" ref="G2239" ca="1">INDEX(Reel3,Spins[[#This Row],[Stop3]])</f>
        <v>🍒</v>
      </c>
      <c r="H2239" t="b">
        <f ca="1">AND(Spins[[#This Row],[Sym1]]=Spins[[#This Row],[Sym2]],Spins[[#This Row],[Sym2]]=Spins[[#This Row],[Sym3]])</f>
        <v>0</v>
      </c>
      <c r="I2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39">
        <f t="shared" si="171"/>
        <v>1</v>
      </c>
      <c r="K2239">
        <f ca="1">Spins[[#This Row],[Mult]]*Spins[[#This Row],[Bet]]</f>
        <v>0</v>
      </c>
      <c r="L2239">
        <f ca="1">Spins[[#This Row],[Payout]]-Spins[[#This Row],[Bet]]</f>
        <v>-1</v>
      </c>
    </row>
    <row r="2240" spans="1:12" x14ac:dyDescent="0.3">
      <c r="A2240">
        <f t="shared" si="167"/>
        <v>2239</v>
      </c>
      <c r="B2240">
        <f t="shared" ca="1" si="168"/>
        <v>2</v>
      </c>
      <c r="C2240" t="str" cm="1">
        <f t="array" aca="1" ref="C2240" ca="1">INDEX(Reel1,Spins[[#This Row],[Stop1]])</f>
        <v>🍋</v>
      </c>
      <c r="D2240">
        <f t="shared" ca="1" si="169"/>
        <v>5</v>
      </c>
      <c r="E2240" t="str" cm="1">
        <f t="array" aca="1" ref="E2240" ca="1">INDEX(Reel2,Spins[[#This Row],[Stop2]])</f>
        <v>🍋</v>
      </c>
      <c r="F2240">
        <f t="shared" ca="1" si="170"/>
        <v>22</v>
      </c>
      <c r="G2240" t="str" cm="1">
        <f t="array" aca="1" ref="G2240" ca="1">INDEX(Reel3,Spins[[#This Row],[Stop3]])</f>
        <v>🔔</v>
      </c>
      <c r="H2240" t="b">
        <f ca="1">AND(Spins[[#This Row],[Sym1]]=Spins[[#This Row],[Sym2]],Spins[[#This Row],[Sym2]]=Spins[[#This Row],[Sym3]])</f>
        <v>0</v>
      </c>
      <c r="I2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40">
        <f t="shared" si="171"/>
        <v>1</v>
      </c>
      <c r="K2240">
        <f ca="1">Spins[[#This Row],[Mult]]*Spins[[#This Row],[Bet]]</f>
        <v>0.6</v>
      </c>
      <c r="L2240">
        <f ca="1">Spins[[#This Row],[Payout]]-Spins[[#This Row],[Bet]]</f>
        <v>-0.4</v>
      </c>
    </row>
    <row r="2241" spans="1:12" x14ac:dyDescent="0.3">
      <c r="A2241">
        <f t="shared" si="167"/>
        <v>2240</v>
      </c>
      <c r="B2241">
        <f t="shared" ca="1" si="168"/>
        <v>14</v>
      </c>
      <c r="C2241" t="str" cm="1">
        <f t="array" aca="1" ref="C2241" ca="1">INDEX(Reel1,Spins[[#This Row],[Stop1]])</f>
        <v>🍋</v>
      </c>
      <c r="D2241">
        <f t="shared" ca="1" si="169"/>
        <v>8</v>
      </c>
      <c r="E2241" t="str" cm="1">
        <f t="array" aca="1" ref="E2241" ca="1">INDEX(Reel2,Spins[[#This Row],[Stop2]])</f>
        <v>🍋</v>
      </c>
      <c r="F2241">
        <f t="shared" ca="1" si="170"/>
        <v>21</v>
      </c>
      <c r="G2241" t="str" cm="1">
        <f t="array" aca="1" ref="G2241" ca="1">INDEX(Reel3,Spins[[#This Row],[Stop3]])</f>
        <v>🔔</v>
      </c>
      <c r="H2241" t="b">
        <f ca="1">AND(Spins[[#This Row],[Sym1]]=Spins[[#This Row],[Sym2]],Spins[[#This Row],[Sym2]]=Spins[[#This Row],[Sym3]])</f>
        <v>0</v>
      </c>
      <c r="I2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41">
        <f t="shared" si="171"/>
        <v>1</v>
      </c>
      <c r="K2241">
        <f ca="1">Spins[[#This Row],[Mult]]*Spins[[#This Row],[Bet]]</f>
        <v>0.6</v>
      </c>
      <c r="L2241">
        <f ca="1">Spins[[#This Row],[Payout]]-Spins[[#This Row],[Bet]]</f>
        <v>-0.4</v>
      </c>
    </row>
    <row r="2242" spans="1:12" x14ac:dyDescent="0.3">
      <c r="A2242">
        <f t="shared" ref="A2242:A2305" si="172">ROW()-1</f>
        <v>2241</v>
      </c>
      <c r="B2242">
        <f t="shared" ref="B2242:B2305" ca="1" si="173">RANDBETWEEN(1,ROWS(Reel1))</f>
        <v>8</v>
      </c>
      <c r="C2242" t="str" cm="1">
        <f t="array" aca="1" ref="C2242" ca="1">INDEX(Reel1,Spins[[#This Row],[Stop1]])</f>
        <v>🍋</v>
      </c>
      <c r="D2242">
        <f t="shared" ref="D2242:D2305" ca="1" si="174">RANDBETWEEN(1,ROWS(Reel2))</f>
        <v>31</v>
      </c>
      <c r="E2242" t="str" cm="1">
        <f t="array" aca="1" ref="E2242" ca="1">INDEX(Reel2,Spins[[#This Row],[Stop2]])</f>
        <v>💎</v>
      </c>
      <c r="F2242">
        <f t="shared" ref="F2242:F2305" ca="1" si="175">RANDBETWEEN(1,ROWS(Reel3))</f>
        <v>23</v>
      </c>
      <c r="G2242" t="str" cm="1">
        <f t="array" aca="1" ref="G2242" ca="1">INDEX(Reel3,Spins[[#This Row],[Stop3]])</f>
        <v>BAR</v>
      </c>
      <c r="H2242" t="b">
        <f ca="1">AND(Spins[[#This Row],[Sym1]]=Spins[[#This Row],[Sym2]],Spins[[#This Row],[Sym2]]=Spins[[#This Row],[Sym3]])</f>
        <v>0</v>
      </c>
      <c r="I2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2">
        <f t="shared" ref="J2242:J2305" si="176">Bet</f>
        <v>1</v>
      </c>
      <c r="K2242">
        <f ca="1">Spins[[#This Row],[Mult]]*Spins[[#This Row],[Bet]]</f>
        <v>0</v>
      </c>
      <c r="L2242">
        <f ca="1">Spins[[#This Row],[Payout]]-Spins[[#This Row],[Bet]]</f>
        <v>-1</v>
      </c>
    </row>
    <row r="2243" spans="1:12" x14ac:dyDescent="0.3">
      <c r="A2243">
        <f t="shared" si="172"/>
        <v>2242</v>
      </c>
      <c r="B2243">
        <f t="shared" ca="1" si="173"/>
        <v>1</v>
      </c>
      <c r="C2243" t="str" cm="1">
        <f t="array" aca="1" ref="C2243" ca="1">INDEX(Reel1,Spins[[#This Row],[Stop1]])</f>
        <v>🍋</v>
      </c>
      <c r="D2243">
        <f t="shared" ca="1" si="174"/>
        <v>12</v>
      </c>
      <c r="E2243" t="str" cm="1">
        <f t="array" aca="1" ref="E2243" ca="1">INDEX(Reel2,Spins[[#This Row],[Stop2]])</f>
        <v>🍋</v>
      </c>
      <c r="F2243">
        <f t="shared" ca="1" si="175"/>
        <v>9</v>
      </c>
      <c r="G2243" t="str" cm="1">
        <f t="array" aca="1" ref="G2243" ca="1">INDEX(Reel3,Spins[[#This Row],[Stop3]])</f>
        <v>🍒</v>
      </c>
      <c r="H2243" t="b">
        <f ca="1">AND(Spins[[#This Row],[Sym1]]=Spins[[#This Row],[Sym2]],Spins[[#This Row],[Sym2]]=Spins[[#This Row],[Sym3]])</f>
        <v>0</v>
      </c>
      <c r="I2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43">
        <f t="shared" si="176"/>
        <v>1</v>
      </c>
      <c r="K2243">
        <f ca="1">Spins[[#This Row],[Mult]]*Spins[[#This Row],[Bet]]</f>
        <v>0.6</v>
      </c>
      <c r="L2243">
        <f ca="1">Spins[[#This Row],[Payout]]-Spins[[#This Row],[Bet]]</f>
        <v>-0.4</v>
      </c>
    </row>
    <row r="2244" spans="1:12" x14ac:dyDescent="0.3">
      <c r="A2244">
        <f t="shared" si="172"/>
        <v>2243</v>
      </c>
      <c r="B2244">
        <f t="shared" ca="1" si="173"/>
        <v>22</v>
      </c>
      <c r="C2244" t="str" cm="1">
        <f t="array" aca="1" ref="C2244" ca="1">INDEX(Reel1,Spins[[#This Row],[Stop1]])</f>
        <v>🍇</v>
      </c>
      <c r="D2244">
        <f t="shared" ca="1" si="174"/>
        <v>4</v>
      </c>
      <c r="E2244" t="str" cm="1">
        <f t="array" aca="1" ref="E2244" ca="1">INDEX(Reel2,Spins[[#This Row],[Stop2]])</f>
        <v>🍋</v>
      </c>
      <c r="F2244">
        <f t="shared" ca="1" si="175"/>
        <v>2</v>
      </c>
      <c r="G2244" t="str" cm="1">
        <f t="array" aca="1" ref="G2244" ca="1">INDEX(Reel3,Spins[[#This Row],[Stop3]])</f>
        <v>🍋</v>
      </c>
      <c r="H2244" t="b">
        <f ca="1">AND(Spins[[#This Row],[Sym1]]=Spins[[#This Row],[Sym2]],Spins[[#This Row],[Sym2]]=Spins[[#This Row],[Sym3]])</f>
        <v>0</v>
      </c>
      <c r="I2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4">
        <f t="shared" si="176"/>
        <v>1</v>
      </c>
      <c r="K2244">
        <f ca="1">Spins[[#This Row],[Mult]]*Spins[[#This Row],[Bet]]</f>
        <v>0</v>
      </c>
      <c r="L2244">
        <f ca="1">Spins[[#This Row],[Payout]]-Spins[[#This Row],[Bet]]</f>
        <v>-1</v>
      </c>
    </row>
    <row r="2245" spans="1:12" x14ac:dyDescent="0.3">
      <c r="A2245">
        <f t="shared" si="172"/>
        <v>2244</v>
      </c>
      <c r="B2245">
        <f t="shared" ca="1" si="173"/>
        <v>16</v>
      </c>
      <c r="C2245" t="str" cm="1">
        <f t="array" aca="1" ref="C2245" ca="1">INDEX(Reel1,Spins[[#This Row],[Stop1]])</f>
        <v>🍒</v>
      </c>
      <c r="D2245">
        <f t="shared" ca="1" si="174"/>
        <v>1</v>
      </c>
      <c r="E2245" t="str" cm="1">
        <f t="array" aca="1" ref="E2245" ca="1">INDEX(Reel2,Spins[[#This Row],[Stop2]])</f>
        <v>🍋</v>
      </c>
      <c r="F2245">
        <f t="shared" ca="1" si="175"/>
        <v>2</v>
      </c>
      <c r="G2245" t="str" cm="1">
        <f t="array" aca="1" ref="G2245" ca="1">INDEX(Reel3,Spins[[#This Row],[Stop3]])</f>
        <v>🍋</v>
      </c>
      <c r="H2245" t="b">
        <f ca="1">AND(Spins[[#This Row],[Sym1]]=Spins[[#This Row],[Sym2]],Spins[[#This Row],[Sym2]]=Spins[[#This Row],[Sym3]])</f>
        <v>0</v>
      </c>
      <c r="I2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5">
        <f t="shared" si="176"/>
        <v>1</v>
      </c>
      <c r="K2245">
        <f ca="1">Spins[[#This Row],[Mult]]*Spins[[#This Row],[Bet]]</f>
        <v>0</v>
      </c>
      <c r="L2245">
        <f ca="1">Spins[[#This Row],[Payout]]-Spins[[#This Row],[Bet]]</f>
        <v>-1</v>
      </c>
    </row>
    <row r="2246" spans="1:12" x14ac:dyDescent="0.3">
      <c r="A2246">
        <f t="shared" si="172"/>
        <v>2245</v>
      </c>
      <c r="B2246">
        <f t="shared" ca="1" si="173"/>
        <v>20</v>
      </c>
      <c r="C2246" t="str" cm="1">
        <f t="array" aca="1" ref="C2246" ca="1">INDEX(Reel1,Spins[[#This Row],[Stop1]])</f>
        <v>🍒</v>
      </c>
      <c r="D2246">
        <f t="shared" ca="1" si="174"/>
        <v>28</v>
      </c>
      <c r="E2246" t="str" cm="1">
        <f t="array" aca="1" ref="E2246" ca="1">INDEX(Reel2,Spins[[#This Row],[Stop2]])</f>
        <v>BAR</v>
      </c>
      <c r="F2246">
        <f t="shared" ca="1" si="175"/>
        <v>15</v>
      </c>
      <c r="G2246" t="str" cm="1">
        <f t="array" aca="1" ref="G2246" ca="1">INDEX(Reel3,Spins[[#This Row],[Stop3]])</f>
        <v>🍇</v>
      </c>
      <c r="H2246" t="b">
        <f ca="1">AND(Spins[[#This Row],[Sym1]]=Spins[[#This Row],[Sym2]],Spins[[#This Row],[Sym2]]=Spins[[#This Row],[Sym3]])</f>
        <v>0</v>
      </c>
      <c r="I2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6">
        <f t="shared" si="176"/>
        <v>1</v>
      </c>
      <c r="K2246">
        <f ca="1">Spins[[#This Row],[Mult]]*Spins[[#This Row],[Bet]]</f>
        <v>0</v>
      </c>
      <c r="L2246">
        <f ca="1">Spins[[#This Row],[Payout]]-Spins[[#This Row],[Bet]]</f>
        <v>-1</v>
      </c>
    </row>
    <row r="2247" spans="1:12" x14ac:dyDescent="0.3">
      <c r="A2247">
        <f t="shared" si="172"/>
        <v>2246</v>
      </c>
      <c r="B2247">
        <f t="shared" ca="1" si="173"/>
        <v>31</v>
      </c>
      <c r="C2247" t="str" cm="1">
        <f t="array" aca="1" ref="C2247" ca="1">INDEX(Reel1,Spins[[#This Row],[Stop1]])</f>
        <v>💎</v>
      </c>
      <c r="D2247">
        <f t="shared" ca="1" si="174"/>
        <v>27</v>
      </c>
      <c r="E2247" t="str" cm="1">
        <f t="array" aca="1" ref="E2247" ca="1">INDEX(Reel2,Spins[[#This Row],[Stop2]])</f>
        <v>BAR</v>
      </c>
      <c r="F2247">
        <f t="shared" ca="1" si="175"/>
        <v>10</v>
      </c>
      <c r="G2247" t="str" cm="1">
        <f t="array" aca="1" ref="G2247" ca="1">INDEX(Reel3,Spins[[#This Row],[Stop3]])</f>
        <v>🍒</v>
      </c>
      <c r="H2247" t="b">
        <f ca="1">AND(Spins[[#This Row],[Sym1]]=Spins[[#This Row],[Sym2]],Spins[[#This Row],[Sym2]]=Spins[[#This Row],[Sym3]])</f>
        <v>0</v>
      </c>
      <c r="I2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7">
        <f t="shared" si="176"/>
        <v>1</v>
      </c>
      <c r="K2247">
        <f ca="1">Spins[[#This Row],[Mult]]*Spins[[#This Row],[Bet]]</f>
        <v>0</v>
      </c>
      <c r="L2247">
        <f ca="1">Spins[[#This Row],[Payout]]-Spins[[#This Row],[Bet]]</f>
        <v>-1</v>
      </c>
    </row>
    <row r="2248" spans="1:12" x14ac:dyDescent="0.3">
      <c r="A2248">
        <f t="shared" si="172"/>
        <v>2247</v>
      </c>
      <c r="B2248">
        <f t="shared" ca="1" si="173"/>
        <v>14</v>
      </c>
      <c r="C2248" t="str" cm="1">
        <f t="array" aca="1" ref="C2248" ca="1">INDEX(Reel1,Spins[[#This Row],[Stop1]])</f>
        <v>🍋</v>
      </c>
      <c r="D2248">
        <f t="shared" ca="1" si="174"/>
        <v>16</v>
      </c>
      <c r="E2248" t="str" cm="1">
        <f t="array" aca="1" ref="E2248" ca="1">INDEX(Reel2,Spins[[#This Row],[Stop2]])</f>
        <v>🍒</v>
      </c>
      <c r="F2248">
        <f t="shared" ca="1" si="175"/>
        <v>6</v>
      </c>
      <c r="G2248" t="str" cm="1">
        <f t="array" aca="1" ref="G2248" ca="1">INDEX(Reel3,Spins[[#This Row],[Stop3]])</f>
        <v>🍒</v>
      </c>
      <c r="H2248" t="b">
        <f ca="1">AND(Spins[[#This Row],[Sym1]]=Spins[[#This Row],[Sym2]],Spins[[#This Row],[Sym2]]=Spins[[#This Row],[Sym3]])</f>
        <v>0</v>
      </c>
      <c r="I2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8">
        <f t="shared" si="176"/>
        <v>1</v>
      </c>
      <c r="K2248">
        <f ca="1">Spins[[#This Row],[Mult]]*Spins[[#This Row],[Bet]]</f>
        <v>0</v>
      </c>
      <c r="L2248">
        <f ca="1">Spins[[#This Row],[Payout]]-Spins[[#This Row],[Bet]]</f>
        <v>-1</v>
      </c>
    </row>
    <row r="2249" spans="1:12" x14ac:dyDescent="0.3">
      <c r="A2249">
        <f t="shared" si="172"/>
        <v>2248</v>
      </c>
      <c r="B2249">
        <f t="shared" ca="1" si="173"/>
        <v>30</v>
      </c>
      <c r="C2249" t="str" cm="1">
        <f t="array" aca="1" ref="C2249" ca="1">INDEX(Reel1,Spins[[#This Row],[Stop1]])</f>
        <v>7️⃣</v>
      </c>
      <c r="D2249">
        <f t="shared" ca="1" si="174"/>
        <v>11</v>
      </c>
      <c r="E2249" t="str" cm="1">
        <f t="array" aca="1" ref="E2249" ca="1">INDEX(Reel2,Spins[[#This Row],[Stop2]])</f>
        <v>🍋</v>
      </c>
      <c r="F2249">
        <f t="shared" ca="1" si="175"/>
        <v>7</v>
      </c>
      <c r="G2249" t="str" cm="1">
        <f t="array" aca="1" ref="G2249" ca="1">INDEX(Reel3,Spins[[#This Row],[Stop3]])</f>
        <v>🍒</v>
      </c>
      <c r="H2249" t="b">
        <f ca="1">AND(Spins[[#This Row],[Sym1]]=Spins[[#This Row],[Sym2]],Spins[[#This Row],[Sym2]]=Spins[[#This Row],[Sym3]])</f>
        <v>0</v>
      </c>
      <c r="I2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49">
        <f t="shared" si="176"/>
        <v>1</v>
      </c>
      <c r="K2249">
        <f ca="1">Spins[[#This Row],[Mult]]*Spins[[#This Row],[Bet]]</f>
        <v>0</v>
      </c>
      <c r="L2249">
        <f ca="1">Spins[[#This Row],[Payout]]-Spins[[#This Row],[Bet]]</f>
        <v>-1</v>
      </c>
    </row>
    <row r="2250" spans="1:12" x14ac:dyDescent="0.3">
      <c r="A2250">
        <f t="shared" si="172"/>
        <v>2249</v>
      </c>
      <c r="B2250">
        <f t="shared" ca="1" si="173"/>
        <v>18</v>
      </c>
      <c r="C2250" t="str" cm="1">
        <f t="array" aca="1" ref="C2250" ca="1">INDEX(Reel1,Spins[[#This Row],[Stop1]])</f>
        <v>🍒</v>
      </c>
      <c r="D2250">
        <f t="shared" ca="1" si="174"/>
        <v>8</v>
      </c>
      <c r="E2250" t="str" cm="1">
        <f t="array" aca="1" ref="E2250" ca="1">INDEX(Reel2,Spins[[#This Row],[Stop2]])</f>
        <v>🍋</v>
      </c>
      <c r="F2250">
        <f t="shared" ca="1" si="175"/>
        <v>8</v>
      </c>
      <c r="G2250" t="str" cm="1">
        <f t="array" aca="1" ref="G2250" ca="1">INDEX(Reel3,Spins[[#This Row],[Stop3]])</f>
        <v>🍒</v>
      </c>
      <c r="H2250" t="b">
        <f ca="1">AND(Spins[[#This Row],[Sym1]]=Spins[[#This Row],[Sym2]],Spins[[#This Row],[Sym2]]=Spins[[#This Row],[Sym3]])</f>
        <v>0</v>
      </c>
      <c r="I2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0">
        <f t="shared" si="176"/>
        <v>1</v>
      </c>
      <c r="K2250">
        <f ca="1">Spins[[#This Row],[Mult]]*Spins[[#This Row],[Bet]]</f>
        <v>0</v>
      </c>
      <c r="L2250">
        <f ca="1">Spins[[#This Row],[Payout]]-Spins[[#This Row],[Bet]]</f>
        <v>-1</v>
      </c>
    </row>
    <row r="2251" spans="1:12" x14ac:dyDescent="0.3">
      <c r="A2251">
        <f t="shared" si="172"/>
        <v>2250</v>
      </c>
      <c r="B2251">
        <f t="shared" ca="1" si="173"/>
        <v>26</v>
      </c>
      <c r="C2251" t="str" cm="1">
        <f t="array" aca="1" ref="C2251" ca="1">INDEX(Reel1,Spins[[#This Row],[Stop1]])</f>
        <v>🔔</v>
      </c>
      <c r="D2251">
        <f t="shared" ca="1" si="174"/>
        <v>14</v>
      </c>
      <c r="E2251" t="str" cm="1">
        <f t="array" aca="1" ref="E2251" ca="1">INDEX(Reel2,Spins[[#This Row],[Stop2]])</f>
        <v>🍋</v>
      </c>
      <c r="F2251">
        <f t="shared" ca="1" si="175"/>
        <v>1</v>
      </c>
      <c r="G2251" t="str" cm="1">
        <f t="array" aca="1" ref="G2251" ca="1">INDEX(Reel3,Spins[[#This Row],[Stop3]])</f>
        <v>🍋</v>
      </c>
      <c r="H2251" t="b">
        <f ca="1">AND(Spins[[#This Row],[Sym1]]=Spins[[#This Row],[Sym2]],Spins[[#This Row],[Sym2]]=Spins[[#This Row],[Sym3]])</f>
        <v>0</v>
      </c>
      <c r="I2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1">
        <f t="shared" si="176"/>
        <v>1</v>
      </c>
      <c r="K2251">
        <f ca="1">Spins[[#This Row],[Mult]]*Spins[[#This Row],[Bet]]</f>
        <v>0</v>
      </c>
      <c r="L2251">
        <f ca="1">Spins[[#This Row],[Payout]]-Spins[[#This Row],[Bet]]</f>
        <v>-1</v>
      </c>
    </row>
    <row r="2252" spans="1:12" x14ac:dyDescent="0.3">
      <c r="A2252">
        <f t="shared" si="172"/>
        <v>2251</v>
      </c>
      <c r="B2252">
        <f t="shared" ca="1" si="173"/>
        <v>7</v>
      </c>
      <c r="C2252" t="str" cm="1">
        <f t="array" aca="1" ref="C2252" ca="1">INDEX(Reel1,Spins[[#This Row],[Stop1]])</f>
        <v>🍋</v>
      </c>
      <c r="D2252">
        <f t="shared" ca="1" si="174"/>
        <v>25</v>
      </c>
      <c r="E2252" t="str" cm="1">
        <f t="array" aca="1" ref="E2252" ca="1">INDEX(Reel2,Spins[[#This Row],[Stop2]])</f>
        <v>🔔</v>
      </c>
      <c r="F2252">
        <f t="shared" ca="1" si="175"/>
        <v>4</v>
      </c>
      <c r="G2252" t="str" cm="1">
        <f t="array" aca="1" ref="G2252" ca="1">INDEX(Reel3,Spins[[#This Row],[Stop3]])</f>
        <v>🍋</v>
      </c>
      <c r="H2252" t="b">
        <f ca="1">AND(Spins[[#This Row],[Sym1]]=Spins[[#This Row],[Sym2]],Spins[[#This Row],[Sym2]]=Spins[[#This Row],[Sym3]])</f>
        <v>0</v>
      </c>
      <c r="I2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2">
        <f t="shared" si="176"/>
        <v>1</v>
      </c>
      <c r="K2252">
        <f ca="1">Spins[[#This Row],[Mult]]*Spins[[#This Row],[Bet]]</f>
        <v>0</v>
      </c>
      <c r="L2252">
        <f ca="1">Spins[[#This Row],[Payout]]-Spins[[#This Row],[Bet]]</f>
        <v>-1</v>
      </c>
    </row>
    <row r="2253" spans="1:12" x14ac:dyDescent="0.3">
      <c r="A2253">
        <f t="shared" si="172"/>
        <v>2252</v>
      </c>
      <c r="B2253">
        <f t="shared" ca="1" si="173"/>
        <v>11</v>
      </c>
      <c r="C2253" t="str" cm="1">
        <f t="array" aca="1" ref="C2253" ca="1">INDEX(Reel1,Spins[[#This Row],[Stop1]])</f>
        <v>🍋</v>
      </c>
      <c r="D2253">
        <f t="shared" ca="1" si="174"/>
        <v>5</v>
      </c>
      <c r="E2253" t="str" cm="1">
        <f t="array" aca="1" ref="E2253" ca="1">INDEX(Reel2,Spins[[#This Row],[Stop2]])</f>
        <v>🍋</v>
      </c>
      <c r="F2253">
        <f t="shared" ca="1" si="175"/>
        <v>26</v>
      </c>
      <c r="G2253" t="str" cm="1">
        <f t="array" aca="1" ref="G2253" ca="1">INDEX(Reel3,Spins[[#This Row],[Stop3]])</f>
        <v>BAR</v>
      </c>
      <c r="H2253" t="b">
        <f ca="1">AND(Spins[[#This Row],[Sym1]]=Spins[[#This Row],[Sym2]],Spins[[#This Row],[Sym2]]=Spins[[#This Row],[Sym3]])</f>
        <v>0</v>
      </c>
      <c r="I2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53">
        <f t="shared" si="176"/>
        <v>1</v>
      </c>
      <c r="K2253">
        <f ca="1">Spins[[#This Row],[Mult]]*Spins[[#This Row],[Bet]]</f>
        <v>0.6</v>
      </c>
      <c r="L2253">
        <f ca="1">Spins[[#This Row],[Payout]]-Spins[[#This Row],[Bet]]</f>
        <v>-0.4</v>
      </c>
    </row>
    <row r="2254" spans="1:12" x14ac:dyDescent="0.3">
      <c r="A2254">
        <f t="shared" si="172"/>
        <v>2253</v>
      </c>
      <c r="B2254">
        <f t="shared" ca="1" si="173"/>
        <v>12</v>
      </c>
      <c r="C2254" t="str" cm="1">
        <f t="array" aca="1" ref="C2254" ca="1">INDEX(Reel1,Spins[[#This Row],[Stop1]])</f>
        <v>🍋</v>
      </c>
      <c r="D2254">
        <f t="shared" ca="1" si="174"/>
        <v>31</v>
      </c>
      <c r="E2254" t="str" cm="1">
        <f t="array" aca="1" ref="E2254" ca="1">INDEX(Reel2,Spins[[#This Row],[Stop2]])</f>
        <v>💎</v>
      </c>
      <c r="F2254">
        <f t="shared" ca="1" si="175"/>
        <v>23</v>
      </c>
      <c r="G2254" t="str" cm="1">
        <f t="array" aca="1" ref="G2254" ca="1">INDEX(Reel3,Spins[[#This Row],[Stop3]])</f>
        <v>BAR</v>
      </c>
      <c r="H2254" t="b">
        <f ca="1">AND(Spins[[#This Row],[Sym1]]=Spins[[#This Row],[Sym2]],Spins[[#This Row],[Sym2]]=Spins[[#This Row],[Sym3]])</f>
        <v>0</v>
      </c>
      <c r="I2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4">
        <f t="shared" si="176"/>
        <v>1</v>
      </c>
      <c r="K2254">
        <f ca="1">Spins[[#This Row],[Mult]]*Spins[[#This Row],[Bet]]</f>
        <v>0</v>
      </c>
      <c r="L2254">
        <f ca="1">Spins[[#This Row],[Payout]]-Spins[[#This Row],[Bet]]</f>
        <v>-1</v>
      </c>
    </row>
    <row r="2255" spans="1:12" x14ac:dyDescent="0.3">
      <c r="A2255">
        <f t="shared" si="172"/>
        <v>2254</v>
      </c>
      <c r="B2255">
        <f t="shared" ca="1" si="173"/>
        <v>18</v>
      </c>
      <c r="C2255" t="str" cm="1">
        <f t="array" aca="1" ref="C2255" ca="1">INDEX(Reel1,Spins[[#This Row],[Stop1]])</f>
        <v>🍒</v>
      </c>
      <c r="D2255">
        <f t="shared" ca="1" si="174"/>
        <v>4</v>
      </c>
      <c r="E2255" t="str" cm="1">
        <f t="array" aca="1" ref="E2255" ca="1">INDEX(Reel2,Spins[[#This Row],[Stop2]])</f>
        <v>🍋</v>
      </c>
      <c r="F2255">
        <f t="shared" ca="1" si="175"/>
        <v>13</v>
      </c>
      <c r="G2255" t="str" cm="1">
        <f t="array" aca="1" ref="G2255" ca="1">INDEX(Reel3,Spins[[#This Row],[Stop3]])</f>
        <v>🍇</v>
      </c>
      <c r="H2255" t="b">
        <f ca="1">AND(Spins[[#This Row],[Sym1]]=Spins[[#This Row],[Sym2]],Spins[[#This Row],[Sym2]]=Spins[[#This Row],[Sym3]])</f>
        <v>0</v>
      </c>
      <c r="I2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5">
        <f t="shared" si="176"/>
        <v>1</v>
      </c>
      <c r="K2255">
        <f ca="1">Spins[[#This Row],[Mult]]*Spins[[#This Row],[Bet]]</f>
        <v>0</v>
      </c>
      <c r="L2255">
        <f ca="1">Spins[[#This Row],[Payout]]-Spins[[#This Row],[Bet]]</f>
        <v>-1</v>
      </c>
    </row>
    <row r="2256" spans="1:12" x14ac:dyDescent="0.3">
      <c r="A2256">
        <f t="shared" si="172"/>
        <v>2255</v>
      </c>
      <c r="B2256">
        <f t="shared" ca="1" si="173"/>
        <v>4</v>
      </c>
      <c r="C2256" t="str" cm="1">
        <f t="array" aca="1" ref="C2256" ca="1">INDEX(Reel1,Spins[[#This Row],[Stop1]])</f>
        <v>🍋</v>
      </c>
      <c r="D2256">
        <f t="shared" ca="1" si="174"/>
        <v>27</v>
      </c>
      <c r="E2256" t="str" cm="1">
        <f t="array" aca="1" ref="E2256" ca="1">INDEX(Reel2,Spins[[#This Row],[Stop2]])</f>
        <v>BAR</v>
      </c>
      <c r="F2256">
        <f t="shared" ca="1" si="175"/>
        <v>16</v>
      </c>
      <c r="G2256" t="str" cm="1">
        <f t="array" aca="1" ref="G2256" ca="1">INDEX(Reel3,Spins[[#This Row],[Stop3]])</f>
        <v>🍇</v>
      </c>
      <c r="H2256" t="b">
        <f ca="1">AND(Spins[[#This Row],[Sym1]]=Spins[[#This Row],[Sym2]],Spins[[#This Row],[Sym2]]=Spins[[#This Row],[Sym3]])</f>
        <v>0</v>
      </c>
      <c r="I2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6">
        <f t="shared" si="176"/>
        <v>1</v>
      </c>
      <c r="K2256">
        <f ca="1">Spins[[#This Row],[Mult]]*Spins[[#This Row],[Bet]]</f>
        <v>0</v>
      </c>
      <c r="L2256">
        <f ca="1">Spins[[#This Row],[Payout]]-Spins[[#This Row],[Bet]]</f>
        <v>-1</v>
      </c>
    </row>
    <row r="2257" spans="1:12" x14ac:dyDescent="0.3">
      <c r="A2257">
        <f t="shared" si="172"/>
        <v>2256</v>
      </c>
      <c r="B2257">
        <f t="shared" ca="1" si="173"/>
        <v>22</v>
      </c>
      <c r="C2257" t="str" cm="1">
        <f t="array" aca="1" ref="C2257" ca="1">INDEX(Reel1,Spins[[#This Row],[Stop1]])</f>
        <v>🍇</v>
      </c>
      <c r="D2257">
        <f t="shared" ca="1" si="174"/>
        <v>26</v>
      </c>
      <c r="E2257" t="str" cm="1">
        <f t="array" aca="1" ref="E2257" ca="1">INDEX(Reel2,Spins[[#This Row],[Stop2]])</f>
        <v>🔔</v>
      </c>
      <c r="F2257">
        <f t="shared" ca="1" si="175"/>
        <v>2</v>
      </c>
      <c r="G2257" t="str" cm="1">
        <f t="array" aca="1" ref="G2257" ca="1">INDEX(Reel3,Spins[[#This Row],[Stop3]])</f>
        <v>🍋</v>
      </c>
      <c r="H2257" t="b">
        <f ca="1">AND(Spins[[#This Row],[Sym1]]=Spins[[#This Row],[Sym2]],Spins[[#This Row],[Sym2]]=Spins[[#This Row],[Sym3]])</f>
        <v>0</v>
      </c>
      <c r="I2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7">
        <f t="shared" si="176"/>
        <v>1</v>
      </c>
      <c r="K2257">
        <f ca="1">Spins[[#This Row],[Mult]]*Spins[[#This Row],[Bet]]</f>
        <v>0</v>
      </c>
      <c r="L2257">
        <f ca="1">Spins[[#This Row],[Payout]]-Spins[[#This Row],[Bet]]</f>
        <v>-1</v>
      </c>
    </row>
    <row r="2258" spans="1:12" x14ac:dyDescent="0.3">
      <c r="A2258">
        <f t="shared" si="172"/>
        <v>2257</v>
      </c>
      <c r="B2258">
        <f t="shared" ca="1" si="173"/>
        <v>8</v>
      </c>
      <c r="C2258" t="str" cm="1">
        <f t="array" aca="1" ref="C2258" ca="1">INDEX(Reel1,Spins[[#This Row],[Stop1]])</f>
        <v>🍋</v>
      </c>
      <c r="D2258">
        <f t="shared" ca="1" si="174"/>
        <v>9</v>
      </c>
      <c r="E2258" t="str" cm="1">
        <f t="array" aca="1" ref="E2258" ca="1">INDEX(Reel2,Spins[[#This Row],[Stop2]])</f>
        <v>🍋</v>
      </c>
      <c r="F2258">
        <f t="shared" ca="1" si="175"/>
        <v>14</v>
      </c>
      <c r="G2258" t="str" cm="1">
        <f t="array" aca="1" ref="G2258" ca="1">INDEX(Reel3,Spins[[#This Row],[Stop3]])</f>
        <v>🍇</v>
      </c>
      <c r="H2258" t="b">
        <f ca="1">AND(Spins[[#This Row],[Sym1]]=Spins[[#This Row],[Sym2]],Spins[[#This Row],[Sym2]]=Spins[[#This Row],[Sym3]])</f>
        <v>0</v>
      </c>
      <c r="I2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58">
        <f t="shared" si="176"/>
        <v>1</v>
      </c>
      <c r="K2258">
        <f ca="1">Spins[[#This Row],[Mult]]*Spins[[#This Row],[Bet]]</f>
        <v>0.6</v>
      </c>
      <c r="L2258">
        <f ca="1">Spins[[#This Row],[Payout]]-Spins[[#This Row],[Bet]]</f>
        <v>-0.4</v>
      </c>
    </row>
    <row r="2259" spans="1:12" x14ac:dyDescent="0.3">
      <c r="A2259">
        <f t="shared" si="172"/>
        <v>2258</v>
      </c>
      <c r="B2259">
        <f t="shared" ca="1" si="173"/>
        <v>27</v>
      </c>
      <c r="C2259" t="str" cm="1">
        <f t="array" aca="1" ref="C2259" ca="1">INDEX(Reel1,Spins[[#This Row],[Stop1]])</f>
        <v>BAR</v>
      </c>
      <c r="D2259">
        <f t="shared" ca="1" si="174"/>
        <v>23</v>
      </c>
      <c r="E2259" t="str" cm="1">
        <f t="array" aca="1" ref="E2259" ca="1">INDEX(Reel2,Spins[[#This Row],[Stop2]])</f>
        <v>🍇</v>
      </c>
      <c r="F2259">
        <f t="shared" ca="1" si="175"/>
        <v>8</v>
      </c>
      <c r="G2259" t="str" cm="1">
        <f t="array" aca="1" ref="G2259" ca="1">INDEX(Reel3,Spins[[#This Row],[Stop3]])</f>
        <v>🍒</v>
      </c>
      <c r="H2259" t="b">
        <f ca="1">AND(Spins[[#This Row],[Sym1]]=Spins[[#This Row],[Sym2]],Spins[[#This Row],[Sym2]]=Spins[[#This Row],[Sym3]])</f>
        <v>0</v>
      </c>
      <c r="I2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59">
        <f t="shared" si="176"/>
        <v>1</v>
      </c>
      <c r="K2259">
        <f ca="1">Spins[[#This Row],[Mult]]*Spins[[#This Row],[Bet]]</f>
        <v>0</v>
      </c>
      <c r="L2259">
        <f ca="1">Spins[[#This Row],[Payout]]-Spins[[#This Row],[Bet]]</f>
        <v>-1</v>
      </c>
    </row>
    <row r="2260" spans="1:12" x14ac:dyDescent="0.3">
      <c r="A2260">
        <f t="shared" si="172"/>
        <v>2259</v>
      </c>
      <c r="B2260">
        <f t="shared" ca="1" si="173"/>
        <v>20</v>
      </c>
      <c r="C2260" t="str" cm="1">
        <f t="array" aca="1" ref="C2260" ca="1">INDEX(Reel1,Spins[[#This Row],[Stop1]])</f>
        <v>🍒</v>
      </c>
      <c r="D2260">
        <f t="shared" ca="1" si="174"/>
        <v>9</v>
      </c>
      <c r="E2260" t="str" cm="1">
        <f t="array" aca="1" ref="E2260" ca="1">INDEX(Reel2,Spins[[#This Row],[Stop2]])</f>
        <v>🍋</v>
      </c>
      <c r="F2260">
        <f t="shared" ca="1" si="175"/>
        <v>2</v>
      </c>
      <c r="G2260" t="str" cm="1">
        <f t="array" aca="1" ref="G2260" ca="1">INDEX(Reel3,Spins[[#This Row],[Stop3]])</f>
        <v>🍋</v>
      </c>
      <c r="H2260" t="b">
        <f ca="1">AND(Spins[[#This Row],[Sym1]]=Spins[[#This Row],[Sym2]],Spins[[#This Row],[Sym2]]=Spins[[#This Row],[Sym3]])</f>
        <v>0</v>
      </c>
      <c r="I2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0">
        <f t="shared" si="176"/>
        <v>1</v>
      </c>
      <c r="K2260">
        <f ca="1">Spins[[#This Row],[Mult]]*Spins[[#This Row],[Bet]]</f>
        <v>0</v>
      </c>
      <c r="L2260">
        <f ca="1">Spins[[#This Row],[Payout]]-Spins[[#This Row],[Bet]]</f>
        <v>-1</v>
      </c>
    </row>
    <row r="2261" spans="1:12" x14ac:dyDescent="0.3">
      <c r="A2261">
        <f t="shared" si="172"/>
        <v>2260</v>
      </c>
      <c r="B2261">
        <f t="shared" ca="1" si="173"/>
        <v>27</v>
      </c>
      <c r="C2261" t="str" cm="1">
        <f t="array" aca="1" ref="C2261" ca="1">INDEX(Reel1,Spins[[#This Row],[Stop1]])</f>
        <v>BAR</v>
      </c>
      <c r="D2261">
        <f t="shared" ca="1" si="174"/>
        <v>13</v>
      </c>
      <c r="E2261" t="str" cm="1">
        <f t="array" aca="1" ref="E2261" ca="1">INDEX(Reel2,Spins[[#This Row],[Stop2]])</f>
        <v>🍋</v>
      </c>
      <c r="F2261">
        <f t="shared" ca="1" si="175"/>
        <v>5</v>
      </c>
      <c r="G2261" t="str" cm="1">
        <f t="array" aca="1" ref="G2261" ca="1">INDEX(Reel3,Spins[[#This Row],[Stop3]])</f>
        <v>🍋</v>
      </c>
      <c r="H2261" t="b">
        <f ca="1">AND(Spins[[#This Row],[Sym1]]=Spins[[#This Row],[Sym2]],Spins[[#This Row],[Sym2]]=Spins[[#This Row],[Sym3]])</f>
        <v>0</v>
      </c>
      <c r="I2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1">
        <f t="shared" si="176"/>
        <v>1</v>
      </c>
      <c r="K2261">
        <f ca="1">Spins[[#This Row],[Mult]]*Spins[[#This Row],[Bet]]</f>
        <v>0</v>
      </c>
      <c r="L2261">
        <f ca="1">Spins[[#This Row],[Payout]]-Spins[[#This Row],[Bet]]</f>
        <v>-1</v>
      </c>
    </row>
    <row r="2262" spans="1:12" x14ac:dyDescent="0.3">
      <c r="A2262">
        <f t="shared" si="172"/>
        <v>2261</v>
      </c>
      <c r="B2262">
        <f t="shared" ca="1" si="173"/>
        <v>10</v>
      </c>
      <c r="C2262" t="str" cm="1">
        <f t="array" aca="1" ref="C2262" ca="1">INDEX(Reel1,Spins[[#This Row],[Stop1]])</f>
        <v>🍋</v>
      </c>
      <c r="D2262">
        <f t="shared" ca="1" si="174"/>
        <v>18</v>
      </c>
      <c r="E2262" t="str" cm="1">
        <f t="array" aca="1" ref="E2262" ca="1">INDEX(Reel2,Spins[[#This Row],[Stop2]])</f>
        <v>🍒</v>
      </c>
      <c r="F2262">
        <f t="shared" ca="1" si="175"/>
        <v>5</v>
      </c>
      <c r="G2262" t="str" cm="1">
        <f t="array" aca="1" ref="G2262" ca="1">INDEX(Reel3,Spins[[#This Row],[Stop3]])</f>
        <v>🍋</v>
      </c>
      <c r="H2262" t="b">
        <f ca="1">AND(Spins[[#This Row],[Sym1]]=Spins[[#This Row],[Sym2]],Spins[[#This Row],[Sym2]]=Spins[[#This Row],[Sym3]])</f>
        <v>0</v>
      </c>
      <c r="I2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2">
        <f t="shared" si="176"/>
        <v>1</v>
      </c>
      <c r="K2262">
        <f ca="1">Spins[[#This Row],[Mult]]*Spins[[#This Row],[Bet]]</f>
        <v>0</v>
      </c>
      <c r="L2262">
        <f ca="1">Spins[[#This Row],[Payout]]-Spins[[#This Row],[Bet]]</f>
        <v>-1</v>
      </c>
    </row>
    <row r="2263" spans="1:12" x14ac:dyDescent="0.3">
      <c r="A2263">
        <f t="shared" si="172"/>
        <v>2262</v>
      </c>
      <c r="B2263">
        <f t="shared" ca="1" si="173"/>
        <v>27</v>
      </c>
      <c r="C2263" t="str" cm="1">
        <f t="array" aca="1" ref="C2263" ca="1">INDEX(Reel1,Spins[[#This Row],[Stop1]])</f>
        <v>BAR</v>
      </c>
      <c r="D2263">
        <f t="shared" ca="1" si="174"/>
        <v>24</v>
      </c>
      <c r="E2263" t="str" cm="1">
        <f t="array" aca="1" ref="E2263" ca="1">INDEX(Reel2,Spins[[#This Row],[Stop2]])</f>
        <v>🍇</v>
      </c>
      <c r="F2263">
        <f t="shared" ca="1" si="175"/>
        <v>13</v>
      </c>
      <c r="G2263" t="str" cm="1">
        <f t="array" aca="1" ref="G2263" ca="1">INDEX(Reel3,Spins[[#This Row],[Stop3]])</f>
        <v>🍇</v>
      </c>
      <c r="H2263" t="b">
        <f ca="1">AND(Spins[[#This Row],[Sym1]]=Spins[[#This Row],[Sym2]],Spins[[#This Row],[Sym2]]=Spins[[#This Row],[Sym3]])</f>
        <v>0</v>
      </c>
      <c r="I2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3">
        <f t="shared" si="176"/>
        <v>1</v>
      </c>
      <c r="K2263">
        <f ca="1">Spins[[#This Row],[Mult]]*Spins[[#This Row],[Bet]]</f>
        <v>0</v>
      </c>
      <c r="L2263">
        <f ca="1">Spins[[#This Row],[Payout]]-Spins[[#This Row],[Bet]]</f>
        <v>-1</v>
      </c>
    </row>
    <row r="2264" spans="1:12" x14ac:dyDescent="0.3">
      <c r="A2264">
        <f t="shared" si="172"/>
        <v>2263</v>
      </c>
      <c r="B2264">
        <f t="shared" ca="1" si="173"/>
        <v>6</v>
      </c>
      <c r="C2264" t="str" cm="1">
        <f t="array" aca="1" ref="C2264" ca="1">INDEX(Reel1,Spins[[#This Row],[Stop1]])</f>
        <v>🍋</v>
      </c>
      <c r="D2264">
        <f t="shared" ca="1" si="174"/>
        <v>26</v>
      </c>
      <c r="E2264" t="str" cm="1">
        <f t="array" aca="1" ref="E2264" ca="1">INDEX(Reel2,Spins[[#This Row],[Stop2]])</f>
        <v>🔔</v>
      </c>
      <c r="F2264">
        <f t="shared" ca="1" si="175"/>
        <v>21</v>
      </c>
      <c r="G2264" t="str" cm="1">
        <f t="array" aca="1" ref="G2264" ca="1">INDEX(Reel3,Spins[[#This Row],[Stop3]])</f>
        <v>🔔</v>
      </c>
      <c r="H2264" t="b">
        <f ca="1">AND(Spins[[#This Row],[Sym1]]=Spins[[#This Row],[Sym2]],Spins[[#This Row],[Sym2]]=Spins[[#This Row],[Sym3]])</f>
        <v>0</v>
      </c>
      <c r="I2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4">
        <f t="shared" si="176"/>
        <v>1</v>
      </c>
      <c r="K2264">
        <f ca="1">Spins[[#This Row],[Mult]]*Spins[[#This Row],[Bet]]</f>
        <v>0</v>
      </c>
      <c r="L2264">
        <f ca="1">Spins[[#This Row],[Payout]]-Spins[[#This Row],[Bet]]</f>
        <v>-1</v>
      </c>
    </row>
    <row r="2265" spans="1:12" x14ac:dyDescent="0.3">
      <c r="A2265">
        <f t="shared" si="172"/>
        <v>2264</v>
      </c>
      <c r="B2265">
        <f t="shared" ca="1" si="173"/>
        <v>6</v>
      </c>
      <c r="C2265" t="str" cm="1">
        <f t="array" aca="1" ref="C2265" ca="1">INDEX(Reel1,Spins[[#This Row],[Stop1]])</f>
        <v>🍋</v>
      </c>
      <c r="D2265">
        <f t="shared" ca="1" si="174"/>
        <v>4</v>
      </c>
      <c r="E2265" t="str" cm="1">
        <f t="array" aca="1" ref="E2265" ca="1">INDEX(Reel2,Spins[[#This Row],[Stop2]])</f>
        <v>🍋</v>
      </c>
      <c r="F2265">
        <f t="shared" ca="1" si="175"/>
        <v>19</v>
      </c>
      <c r="G2265" t="str" cm="1">
        <f t="array" aca="1" ref="G2265" ca="1">INDEX(Reel3,Spins[[#This Row],[Stop3]])</f>
        <v>🔔</v>
      </c>
      <c r="H2265" t="b">
        <f ca="1">AND(Spins[[#This Row],[Sym1]]=Spins[[#This Row],[Sym2]],Spins[[#This Row],[Sym2]]=Spins[[#This Row],[Sym3]])</f>
        <v>0</v>
      </c>
      <c r="I2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65">
        <f t="shared" si="176"/>
        <v>1</v>
      </c>
      <c r="K2265">
        <f ca="1">Spins[[#This Row],[Mult]]*Spins[[#This Row],[Bet]]</f>
        <v>0.6</v>
      </c>
      <c r="L2265">
        <f ca="1">Spins[[#This Row],[Payout]]-Spins[[#This Row],[Bet]]</f>
        <v>-0.4</v>
      </c>
    </row>
    <row r="2266" spans="1:12" x14ac:dyDescent="0.3">
      <c r="A2266">
        <f t="shared" si="172"/>
        <v>2265</v>
      </c>
      <c r="B2266">
        <f t="shared" ca="1" si="173"/>
        <v>26</v>
      </c>
      <c r="C2266" t="str" cm="1">
        <f t="array" aca="1" ref="C2266" ca="1">INDEX(Reel1,Spins[[#This Row],[Stop1]])</f>
        <v>🔔</v>
      </c>
      <c r="D2266">
        <f t="shared" ca="1" si="174"/>
        <v>5</v>
      </c>
      <c r="E2266" t="str" cm="1">
        <f t="array" aca="1" ref="E2266" ca="1">INDEX(Reel2,Spins[[#This Row],[Stop2]])</f>
        <v>🍋</v>
      </c>
      <c r="F2266">
        <f t="shared" ca="1" si="175"/>
        <v>31</v>
      </c>
      <c r="G2266" t="str" cm="1">
        <f t="array" aca="1" ref="G2266" ca="1">INDEX(Reel3,Spins[[#This Row],[Stop3]])</f>
        <v>💎</v>
      </c>
      <c r="H2266" t="b">
        <f ca="1">AND(Spins[[#This Row],[Sym1]]=Spins[[#This Row],[Sym2]],Spins[[#This Row],[Sym2]]=Spins[[#This Row],[Sym3]])</f>
        <v>0</v>
      </c>
      <c r="I2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6">
        <f t="shared" si="176"/>
        <v>1</v>
      </c>
      <c r="K2266">
        <f ca="1">Spins[[#This Row],[Mult]]*Spins[[#This Row],[Bet]]</f>
        <v>0</v>
      </c>
      <c r="L2266">
        <f ca="1">Spins[[#This Row],[Payout]]-Spins[[#This Row],[Bet]]</f>
        <v>-1</v>
      </c>
    </row>
    <row r="2267" spans="1:12" x14ac:dyDescent="0.3">
      <c r="A2267">
        <f t="shared" si="172"/>
        <v>2266</v>
      </c>
      <c r="B2267">
        <f t="shared" ca="1" si="173"/>
        <v>2</v>
      </c>
      <c r="C2267" t="str" cm="1">
        <f t="array" aca="1" ref="C2267" ca="1">INDEX(Reel1,Spins[[#This Row],[Stop1]])</f>
        <v>🍋</v>
      </c>
      <c r="D2267">
        <f t="shared" ca="1" si="174"/>
        <v>17</v>
      </c>
      <c r="E2267" t="str" cm="1">
        <f t="array" aca="1" ref="E2267" ca="1">INDEX(Reel2,Spins[[#This Row],[Stop2]])</f>
        <v>🍒</v>
      </c>
      <c r="F2267">
        <f t="shared" ca="1" si="175"/>
        <v>6</v>
      </c>
      <c r="G2267" t="str" cm="1">
        <f t="array" aca="1" ref="G2267" ca="1">INDEX(Reel3,Spins[[#This Row],[Stop3]])</f>
        <v>🍒</v>
      </c>
      <c r="H2267" t="b">
        <f ca="1">AND(Spins[[#This Row],[Sym1]]=Spins[[#This Row],[Sym2]],Spins[[#This Row],[Sym2]]=Spins[[#This Row],[Sym3]])</f>
        <v>0</v>
      </c>
      <c r="I2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7">
        <f t="shared" si="176"/>
        <v>1</v>
      </c>
      <c r="K2267">
        <f ca="1">Spins[[#This Row],[Mult]]*Spins[[#This Row],[Bet]]</f>
        <v>0</v>
      </c>
      <c r="L2267">
        <f ca="1">Spins[[#This Row],[Payout]]-Spins[[#This Row],[Bet]]</f>
        <v>-1</v>
      </c>
    </row>
    <row r="2268" spans="1:12" x14ac:dyDescent="0.3">
      <c r="A2268">
        <f t="shared" si="172"/>
        <v>2267</v>
      </c>
      <c r="B2268">
        <f t="shared" ca="1" si="173"/>
        <v>15</v>
      </c>
      <c r="C2268" t="str" cm="1">
        <f t="array" aca="1" ref="C2268" ca="1">INDEX(Reel1,Spins[[#This Row],[Stop1]])</f>
        <v>🍒</v>
      </c>
      <c r="D2268">
        <f t="shared" ca="1" si="174"/>
        <v>31</v>
      </c>
      <c r="E2268" t="str" cm="1">
        <f t="array" aca="1" ref="E2268" ca="1">INDEX(Reel2,Spins[[#This Row],[Stop2]])</f>
        <v>💎</v>
      </c>
      <c r="F2268">
        <f t="shared" ca="1" si="175"/>
        <v>31</v>
      </c>
      <c r="G2268" t="str" cm="1">
        <f t="array" aca="1" ref="G2268" ca="1">INDEX(Reel3,Spins[[#This Row],[Stop3]])</f>
        <v>💎</v>
      </c>
      <c r="H2268" t="b">
        <f ca="1">AND(Spins[[#This Row],[Sym1]]=Spins[[#This Row],[Sym2]],Spins[[#This Row],[Sym2]]=Spins[[#This Row],[Sym3]])</f>
        <v>0</v>
      </c>
      <c r="I2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68">
        <f t="shared" si="176"/>
        <v>1</v>
      </c>
      <c r="K2268">
        <f ca="1">Spins[[#This Row],[Mult]]*Spins[[#This Row],[Bet]]</f>
        <v>0</v>
      </c>
      <c r="L2268">
        <f ca="1">Spins[[#This Row],[Payout]]-Spins[[#This Row],[Bet]]</f>
        <v>-1</v>
      </c>
    </row>
    <row r="2269" spans="1:12" x14ac:dyDescent="0.3">
      <c r="A2269">
        <f t="shared" si="172"/>
        <v>2268</v>
      </c>
      <c r="B2269">
        <f t="shared" ca="1" si="173"/>
        <v>17</v>
      </c>
      <c r="C2269" t="str" cm="1">
        <f t="array" aca="1" ref="C2269" ca="1">INDEX(Reel1,Spins[[#This Row],[Stop1]])</f>
        <v>🍒</v>
      </c>
      <c r="D2269">
        <f t="shared" ca="1" si="174"/>
        <v>16</v>
      </c>
      <c r="E2269" t="str" cm="1">
        <f t="array" aca="1" ref="E2269" ca="1">INDEX(Reel2,Spins[[#This Row],[Stop2]])</f>
        <v>🍒</v>
      </c>
      <c r="F2269">
        <f t="shared" ca="1" si="175"/>
        <v>28</v>
      </c>
      <c r="G2269" t="str" cm="1">
        <f t="array" aca="1" ref="G2269" ca="1">INDEX(Reel3,Spins[[#This Row],[Stop3]])</f>
        <v>7️⃣</v>
      </c>
      <c r="H2269" t="b">
        <f ca="1">AND(Spins[[#This Row],[Sym1]]=Spins[[#This Row],[Sym2]],Spins[[#This Row],[Sym2]]=Spins[[#This Row],[Sym3]])</f>
        <v>0</v>
      </c>
      <c r="I2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269">
        <f t="shared" si="176"/>
        <v>1</v>
      </c>
      <c r="K2269">
        <f ca="1">Spins[[#This Row],[Mult]]*Spins[[#This Row],[Bet]]</f>
        <v>0.8</v>
      </c>
      <c r="L2269">
        <f ca="1">Spins[[#This Row],[Payout]]-Spins[[#This Row],[Bet]]</f>
        <v>-0.19999999999999996</v>
      </c>
    </row>
    <row r="2270" spans="1:12" x14ac:dyDescent="0.3">
      <c r="A2270">
        <f t="shared" si="172"/>
        <v>2269</v>
      </c>
      <c r="B2270">
        <f t="shared" ca="1" si="173"/>
        <v>1</v>
      </c>
      <c r="C2270" t="str" cm="1">
        <f t="array" aca="1" ref="C2270" ca="1">INDEX(Reel1,Spins[[#This Row],[Stop1]])</f>
        <v>🍋</v>
      </c>
      <c r="D2270">
        <f t="shared" ca="1" si="174"/>
        <v>4</v>
      </c>
      <c r="E2270" t="str" cm="1">
        <f t="array" aca="1" ref="E2270" ca="1">INDEX(Reel2,Spins[[#This Row],[Stop2]])</f>
        <v>🍋</v>
      </c>
      <c r="F2270">
        <f t="shared" ca="1" si="175"/>
        <v>18</v>
      </c>
      <c r="G2270" t="str" cm="1">
        <f t="array" aca="1" ref="G2270" ca="1">INDEX(Reel3,Spins[[#This Row],[Stop3]])</f>
        <v>🔔</v>
      </c>
      <c r="H2270" t="b">
        <f ca="1">AND(Spins[[#This Row],[Sym1]]=Spins[[#This Row],[Sym2]],Spins[[#This Row],[Sym2]]=Spins[[#This Row],[Sym3]])</f>
        <v>0</v>
      </c>
      <c r="I2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70">
        <f t="shared" si="176"/>
        <v>1</v>
      </c>
      <c r="K2270">
        <f ca="1">Spins[[#This Row],[Mult]]*Spins[[#This Row],[Bet]]</f>
        <v>0.6</v>
      </c>
      <c r="L2270">
        <f ca="1">Spins[[#This Row],[Payout]]-Spins[[#This Row],[Bet]]</f>
        <v>-0.4</v>
      </c>
    </row>
    <row r="2271" spans="1:12" x14ac:dyDescent="0.3">
      <c r="A2271">
        <f t="shared" si="172"/>
        <v>2270</v>
      </c>
      <c r="B2271">
        <f t="shared" ca="1" si="173"/>
        <v>28</v>
      </c>
      <c r="C2271" t="str" cm="1">
        <f t="array" aca="1" ref="C2271" ca="1">INDEX(Reel1,Spins[[#This Row],[Stop1]])</f>
        <v>BAR</v>
      </c>
      <c r="D2271">
        <f t="shared" ca="1" si="174"/>
        <v>3</v>
      </c>
      <c r="E2271" t="str" cm="1">
        <f t="array" aca="1" ref="E2271" ca="1">INDEX(Reel2,Spins[[#This Row],[Stop2]])</f>
        <v>🍋</v>
      </c>
      <c r="F2271">
        <f t="shared" ca="1" si="175"/>
        <v>27</v>
      </c>
      <c r="G2271" t="str" cm="1">
        <f t="array" aca="1" ref="G2271" ca="1">INDEX(Reel3,Spins[[#This Row],[Stop3]])</f>
        <v>7️⃣</v>
      </c>
      <c r="H2271" t="b">
        <f ca="1">AND(Spins[[#This Row],[Sym1]]=Spins[[#This Row],[Sym2]],Spins[[#This Row],[Sym2]]=Spins[[#This Row],[Sym3]])</f>
        <v>0</v>
      </c>
      <c r="I2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1">
        <f t="shared" si="176"/>
        <v>1</v>
      </c>
      <c r="K2271">
        <f ca="1">Spins[[#This Row],[Mult]]*Spins[[#This Row],[Bet]]</f>
        <v>0</v>
      </c>
      <c r="L2271">
        <f ca="1">Spins[[#This Row],[Payout]]-Spins[[#This Row],[Bet]]</f>
        <v>-1</v>
      </c>
    </row>
    <row r="2272" spans="1:12" x14ac:dyDescent="0.3">
      <c r="A2272">
        <f t="shared" si="172"/>
        <v>2271</v>
      </c>
      <c r="B2272">
        <f t="shared" ca="1" si="173"/>
        <v>27</v>
      </c>
      <c r="C2272" t="str" cm="1">
        <f t="array" aca="1" ref="C2272" ca="1">INDEX(Reel1,Spins[[#This Row],[Stop1]])</f>
        <v>BAR</v>
      </c>
      <c r="D2272">
        <f t="shared" ca="1" si="174"/>
        <v>3</v>
      </c>
      <c r="E2272" t="str" cm="1">
        <f t="array" aca="1" ref="E2272" ca="1">INDEX(Reel2,Spins[[#This Row],[Stop2]])</f>
        <v>🍋</v>
      </c>
      <c r="F2272">
        <f t="shared" ca="1" si="175"/>
        <v>14</v>
      </c>
      <c r="G2272" t="str" cm="1">
        <f t="array" aca="1" ref="G2272" ca="1">INDEX(Reel3,Spins[[#This Row],[Stop3]])</f>
        <v>🍇</v>
      </c>
      <c r="H2272" t="b">
        <f ca="1">AND(Spins[[#This Row],[Sym1]]=Spins[[#This Row],[Sym2]],Spins[[#This Row],[Sym2]]=Spins[[#This Row],[Sym3]])</f>
        <v>0</v>
      </c>
      <c r="I2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2">
        <f t="shared" si="176"/>
        <v>1</v>
      </c>
      <c r="K2272">
        <f ca="1">Spins[[#This Row],[Mult]]*Spins[[#This Row],[Bet]]</f>
        <v>0</v>
      </c>
      <c r="L2272">
        <f ca="1">Spins[[#This Row],[Payout]]-Spins[[#This Row],[Bet]]</f>
        <v>-1</v>
      </c>
    </row>
    <row r="2273" spans="1:12" x14ac:dyDescent="0.3">
      <c r="A2273">
        <f t="shared" si="172"/>
        <v>2272</v>
      </c>
      <c r="B2273">
        <f t="shared" ca="1" si="173"/>
        <v>20</v>
      </c>
      <c r="C2273" t="str" cm="1">
        <f t="array" aca="1" ref="C2273" ca="1">INDEX(Reel1,Spins[[#This Row],[Stop1]])</f>
        <v>🍒</v>
      </c>
      <c r="D2273">
        <f t="shared" ca="1" si="174"/>
        <v>16</v>
      </c>
      <c r="E2273" t="str" cm="1">
        <f t="array" aca="1" ref="E2273" ca="1">INDEX(Reel2,Spins[[#This Row],[Stop2]])</f>
        <v>🍒</v>
      </c>
      <c r="F2273">
        <f t="shared" ca="1" si="175"/>
        <v>15</v>
      </c>
      <c r="G2273" t="str" cm="1">
        <f t="array" aca="1" ref="G2273" ca="1">INDEX(Reel3,Spins[[#This Row],[Stop3]])</f>
        <v>🍇</v>
      </c>
      <c r="H2273" t="b">
        <f ca="1">AND(Spins[[#This Row],[Sym1]]=Spins[[#This Row],[Sym2]],Spins[[#This Row],[Sym2]]=Spins[[#This Row],[Sym3]])</f>
        <v>0</v>
      </c>
      <c r="I2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273">
        <f t="shared" si="176"/>
        <v>1</v>
      </c>
      <c r="K2273">
        <f ca="1">Spins[[#This Row],[Mult]]*Spins[[#This Row],[Bet]]</f>
        <v>0.8</v>
      </c>
      <c r="L2273">
        <f ca="1">Spins[[#This Row],[Payout]]-Spins[[#This Row],[Bet]]</f>
        <v>-0.19999999999999996</v>
      </c>
    </row>
    <row r="2274" spans="1:12" x14ac:dyDescent="0.3">
      <c r="A2274">
        <f t="shared" si="172"/>
        <v>2273</v>
      </c>
      <c r="B2274">
        <f t="shared" ca="1" si="173"/>
        <v>30</v>
      </c>
      <c r="C2274" t="str" cm="1">
        <f t="array" aca="1" ref="C2274" ca="1">INDEX(Reel1,Spins[[#This Row],[Stop1]])</f>
        <v>7️⃣</v>
      </c>
      <c r="D2274">
        <f t="shared" ca="1" si="174"/>
        <v>5</v>
      </c>
      <c r="E2274" t="str" cm="1">
        <f t="array" aca="1" ref="E2274" ca="1">INDEX(Reel2,Spins[[#This Row],[Stop2]])</f>
        <v>🍋</v>
      </c>
      <c r="F2274">
        <f t="shared" ca="1" si="175"/>
        <v>19</v>
      </c>
      <c r="G2274" t="str" cm="1">
        <f t="array" aca="1" ref="G2274" ca="1">INDEX(Reel3,Spins[[#This Row],[Stop3]])</f>
        <v>🔔</v>
      </c>
      <c r="H2274" t="b">
        <f ca="1">AND(Spins[[#This Row],[Sym1]]=Spins[[#This Row],[Sym2]],Spins[[#This Row],[Sym2]]=Spins[[#This Row],[Sym3]])</f>
        <v>0</v>
      </c>
      <c r="I2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4">
        <f t="shared" si="176"/>
        <v>1</v>
      </c>
      <c r="K2274">
        <f ca="1">Spins[[#This Row],[Mult]]*Spins[[#This Row],[Bet]]</f>
        <v>0</v>
      </c>
      <c r="L2274">
        <f ca="1">Spins[[#This Row],[Payout]]-Spins[[#This Row],[Bet]]</f>
        <v>-1</v>
      </c>
    </row>
    <row r="2275" spans="1:12" x14ac:dyDescent="0.3">
      <c r="A2275">
        <f t="shared" si="172"/>
        <v>2274</v>
      </c>
      <c r="B2275">
        <f t="shared" ca="1" si="173"/>
        <v>16</v>
      </c>
      <c r="C2275" t="str" cm="1">
        <f t="array" aca="1" ref="C2275" ca="1">INDEX(Reel1,Spins[[#This Row],[Stop1]])</f>
        <v>🍒</v>
      </c>
      <c r="D2275">
        <f t="shared" ca="1" si="174"/>
        <v>23</v>
      </c>
      <c r="E2275" t="str" cm="1">
        <f t="array" aca="1" ref="E2275" ca="1">INDEX(Reel2,Spins[[#This Row],[Stop2]])</f>
        <v>🍇</v>
      </c>
      <c r="F2275">
        <f t="shared" ca="1" si="175"/>
        <v>5</v>
      </c>
      <c r="G2275" t="str" cm="1">
        <f t="array" aca="1" ref="G2275" ca="1">INDEX(Reel3,Spins[[#This Row],[Stop3]])</f>
        <v>🍋</v>
      </c>
      <c r="H2275" t="b">
        <f ca="1">AND(Spins[[#This Row],[Sym1]]=Spins[[#This Row],[Sym2]],Spins[[#This Row],[Sym2]]=Spins[[#This Row],[Sym3]])</f>
        <v>0</v>
      </c>
      <c r="I2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5">
        <f t="shared" si="176"/>
        <v>1</v>
      </c>
      <c r="K2275">
        <f ca="1">Spins[[#This Row],[Mult]]*Spins[[#This Row],[Bet]]</f>
        <v>0</v>
      </c>
      <c r="L2275">
        <f ca="1">Spins[[#This Row],[Payout]]-Spins[[#This Row],[Bet]]</f>
        <v>-1</v>
      </c>
    </row>
    <row r="2276" spans="1:12" x14ac:dyDescent="0.3">
      <c r="A2276">
        <f t="shared" si="172"/>
        <v>2275</v>
      </c>
      <c r="B2276">
        <f t="shared" ca="1" si="173"/>
        <v>4</v>
      </c>
      <c r="C2276" t="str" cm="1">
        <f t="array" aca="1" ref="C2276" ca="1">INDEX(Reel1,Spins[[#This Row],[Stop1]])</f>
        <v>🍋</v>
      </c>
      <c r="D2276">
        <f t="shared" ca="1" si="174"/>
        <v>22</v>
      </c>
      <c r="E2276" t="str" cm="1">
        <f t="array" aca="1" ref="E2276" ca="1">INDEX(Reel2,Spins[[#This Row],[Stop2]])</f>
        <v>🍇</v>
      </c>
      <c r="F2276">
        <f t="shared" ca="1" si="175"/>
        <v>7</v>
      </c>
      <c r="G2276" t="str" cm="1">
        <f t="array" aca="1" ref="G2276" ca="1">INDEX(Reel3,Spins[[#This Row],[Stop3]])</f>
        <v>🍒</v>
      </c>
      <c r="H2276" t="b">
        <f ca="1">AND(Spins[[#This Row],[Sym1]]=Spins[[#This Row],[Sym2]],Spins[[#This Row],[Sym2]]=Spins[[#This Row],[Sym3]])</f>
        <v>0</v>
      </c>
      <c r="I2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6">
        <f t="shared" si="176"/>
        <v>1</v>
      </c>
      <c r="K2276">
        <f ca="1">Spins[[#This Row],[Mult]]*Spins[[#This Row],[Bet]]</f>
        <v>0</v>
      </c>
      <c r="L2276">
        <f ca="1">Spins[[#This Row],[Payout]]-Spins[[#This Row],[Bet]]</f>
        <v>-1</v>
      </c>
    </row>
    <row r="2277" spans="1:12" x14ac:dyDescent="0.3">
      <c r="A2277">
        <f t="shared" si="172"/>
        <v>2276</v>
      </c>
      <c r="B2277">
        <f t="shared" ca="1" si="173"/>
        <v>13</v>
      </c>
      <c r="C2277" t="str" cm="1">
        <f t="array" aca="1" ref="C2277" ca="1">INDEX(Reel1,Spins[[#This Row],[Stop1]])</f>
        <v>🍋</v>
      </c>
      <c r="D2277">
        <f t="shared" ca="1" si="174"/>
        <v>3</v>
      </c>
      <c r="E2277" t="str" cm="1">
        <f t="array" aca="1" ref="E2277" ca="1">INDEX(Reel2,Spins[[#This Row],[Stop2]])</f>
        <v>🍋</v>
      </c>
      <c r="F2277">
        <f t="shared" ca="1" si="175"/>
        <v>24</v>
      </c>
      <c r="G2277" t="str" cm="1">
        <f t="array" aca="1" ref="G2277" ca="1">INDEX(Reel3,Spins[[#This Row],[Stop3]])</f>
        <v>BAR</v>
      </c>
      <c r="H2277" t="b">
        <f ca="1">AND(Spins[[#This Row],[Sym1]]=Spins[[#This Row],[Sym2]],Spins[[#This Row],[Sym2]]=Spins[[#This Row],[Sym3]])</f>
        <v>0</v>
      </c>
      <c r="I2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77">
        <f t="shared" si="176"/>
        <v>1</v>
      </c>
      <c r="K2277">
        <f ca="1">Spins[[#This Row],[Mult]]*Spins[[#This Row],[Bet]]</f>
        <v>0.6</v>
      </c>
      <c r="L2277">
        <f ca="1">Spins[[#This Row],[Payout]]-Spins[[#This Row],[Bet]]</f>
        <v>-0.4</v>
      </c>
    </row>
    <row r="2278" spans="1:12" x14ac:dyDescent="0.3">
      <c r="A2278">
        <f t="shared" si="172"/>
        <v>2277</v>
      </c>
      <c r="B2278">
        <f t="shared" ca="1" si="173"/>
        <v>26</v>
      </c>
      <c r="C2278" t="str" cm="1">
        <f t="array" aca="1" ref="C2278" ca="1">INDEX(Reel1,Spins[[#This Row],[Stop1]])</f>
        <v>🔔</v>
      </c>
      <c r="D2278">
        <f t="shared" ca="1" si="174"/>
        <v>9</v>
      </c>
      <c r="E2278" t="str" cm="1">
        <f t="array" aca="1" ref="E2278" ca="1">INDEX(Reel2,Spins[[#This Row],[Stop2]])</f>
        <v>🍋</v>
      </c>
      <c r="F2278">
        <f t="shared" ca="1" si="175"/>
        <v>10</v>
      </c>
      <c r="G2278" t="str" cm="1">
        <f t="array" aca="1" ref="G2278" ca="1">INDEX(Reel3,Spins[[#This Row],[Stop3]])</f>
        <v>🍒</v>
      </c>
      <c r="H2278" t="b">
        <f ca="1">AND(Spins[[#This Row],[Sym1]]=Spins[[#This Row],[Sym2]],Spins[[#This Row],[Sym2]]=Spins[[#This Row],[Sym3]])</f>
        <v>0</v>
      </c>
      <c r="I2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8">
        <f t="shared" si="176"/>
        <v>1</v>
      </c>
      <c r="K2278">
        <f ca="1">Spins[[#This Row],[Mult]]*Spins[[#This Row],[Bet]]</f>
        <v>0</v>
      </c>
      <c r="L2278">
        <f ca="1">Spins[[#This Row],[Payout]]-Spins[[#This Row],[Bet]]</f>
        <v>-1</v>
      </c>
    </row>
    <row r="2279" spans="1:12" x14ac:dyDescent="0.3">
      <c r="A2279">
        <f t="shared" si="172"/>
        <v>2278</v>
      </c>
      <c r="B2279">
        <f t="shared" ca="1" si="173"/>
        <v>7</v>
      </c>
      <c r="C2279" t="str" cm="1">
        <f t="array" aca="1" ref="C2279" ca="1">INDEX(Reel1,Spins[[#This Row],[Stop1]])</f>
        <v>🍋</v>
      </c>
      <c r="D2279">
        <f t="shared" ca="1" si="174"/>
        <v>16</v>
      </c>
      <c r="E2279" t="str" cm="1">
        <f t="array" aca="1" ref="E2279" ca="1">INDEX(Reel2,Spins[[#This Row],[Stop2]])</f>
        <v>🍒</v>
      </c>
      <c r="F2279">
        <f t="shared" ca="1" si="175"/>
        <v>1</v>
      </c>
      <c r="G2279" t="str" cm="1">
        <f t="array" aca="1" ref="G2279" ca="1">INDEX(Reel3,Spins[[#This Row],[Stop3]])</f>
        <v>🍋</v>
      </c>
      <c r="H2279" t="b">
        <f ca="1">AND(Spins[[#This Row],[Sym1]]=Spins[[#This Row],[Sym2]],Spins[[#This Row],[Sym2]]=Spins[[#This Row],[Sym3]])</f>
        <v>0</v>
      </c>
      <c r="I2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79">
        <f t="shared" si="176"/>
        <v>1</v>
      </c>
      <c r="K2279">
        <f ca="1">Spins[[#This Row],[Mult]]*Spins[[#This Row],[Bet]]</f>
        <v>0</v>
      </c>
      <c r="L2279">
        <f ca="1">Spins[[#This Row],[Payout]]-Spins[[#This Row],[Bet]]</f>
        <v>-1</v>
      </c>
    </row>
    <row r="2280" spans="1:12" x14ac:dyDescent="0.3">
      <c r="A2280">
        <f t="shared" si="172"/>
        <v>2279</v>
      </c>
      <c r="B2280">
        <f t="shared" ca="1" si="173"/>
        <v>18</v>
      </c>
      <c r="C2280" t="str" cm="1">
        <f t="array" aca="1" ref="C2280" ca="1">INDEX(Reel1,Spins[[#This Row],[Stop1]])</f>
        <v>🍒</v>
      </c>
      <c r="D2280">
        <f t="shared" ca="1" si="174"/>
        <v>25</v>
      </c>
      <c r="E2280" t="str" cm="1">
        <f t="array" aca="1" ref="E2280" ca="1">INDEX(Reel2,Spins[[#This Row],[Stop2]])</f>
        <v>🔔</v>
      </c>
      <c r="F2280">
        <f t="shared" ca="1" si="175"/>
        <v>23</v>
      </c>
      <c r="G2280" t="str" cm="1">
        <f t="array" aca="1" ref="G2280" ca="1">INDEX(Reel3,Spins[[#This Row],[Stop3]])</f>
        <v>BAR</v>
      </c>
      <c r="H2280" t="b">
        <f ca="1">AND(Spins[[#This Row],[Sym1]]=Spins[[#This Row],[Sym2]],Spins[[#This Row],[Sym2]]=Spins[[#This Row],[Sym3]])</f>
        <v>0</v>
      </c>
      <c r="I2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0">
        <f t="shared" si="176"/>
        <v>1</v>
      </c>
      <c r="K2280">
        <f ca="1">Spins[[#This Row],[Mult]]*Spins[[#This Row],[Bet]]</f>
        <v>0</v>
      </c>
      <c r="L2280">
        <f ca="1">Spins[[#This Row],[Payout]]-Spins[[#This Row],[Bet]]</f>
        <v>-1</v>
      </c>
    </row>
    <row r="2281" spans="1:12" x14ac:dyDescent="0.3">
      <c r="A2281">
        <f t="shared" si="172"/>
        <v>2280</v>
      </c>
      <c r="B2281">
        <f t="shared" ca="1" si="173"/>
        <v>3</v>
      </c>
      <c r="C2281" t="str" cm="1">
        <f t="array" aca="1" ref="C2281" ca="1">INDEX(Reel1,Spins[[#This Row],[Stop1]])</f>
        <v>🍋</v>
      </c>
      <c r="D2281">
        <f t="shared" ca="1" si="174"/>
        <v>19</v>
      </c>
      <c r="E2281" t="str" cm="1">
        <f t="array" aca="1" ref="E2281" ca="1">INDEX(Reel2,Spins[[#This Row],[Stop2]])</f>
        <v>🍒</v>
      </c>
      <c r="F2281">
        <f t="shared" ca="1" si="175"/>
        <v>12</v>
      </c>
      <c r="G2281" t="str" cm="1">
        <f t="array" aca="1" ref="G2281" ca="1">INDEX(Reel3,Spins[[#This Row],[Stop3]])</f>
        <v>🍒</v>
      </c>
      <c r="H2281" t="b">
        <f ca="1">AND(Spins[[#This Row],[Sym1]]=Spins[[#This Row],[Sym2]],Spins[[#This Row],[Sym2]]=Spins[[#This Row],[Sym3]])</f>
        <v>0</v>
      </c>
      <c r="I2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1">
        <f t="shared" si="176"/>
        <v>1</v>
      </c>
      <c r="K2281">
        <f ca="1">Spins[[#This Row],[Mult]]*Spins[[#This Row],[Bet]]</f>
        <v>0</v>
      </c>
      <c r="L2281">
        <f ca="1">Spins[[#This Row],[Payout]]-Spins[[#This Row],[Bet]]</f>
        <v>-1</v>
      </c>
    </row>
    <row r="2282" spans="1:12" x14ac:dyDescent="0.3">
      <c r="A2282">
        <f t="shared" si="172"/>
        <v>2281</v>
      </c>
      <c r="B2282">
        <f t="shared" ca="1" si="173"/>
        <v>27</v>
      </c>
      <c r="C2282" t="str" cm="1">
        <f t="array" aca="1" ref="C2282" ca="1">INDEX(Reel1,Spins[[#This Row],[Stop1]])</f>
        <v>BAR</v>
      </c>
      <c r="D2282">
        <f t="shared" ca="1" si="174"/>
        <v>20</v>
      </c>
      <c r="E2282" t="str" cm="1">
        <f t="array" aca="1" ref="E2282" ca="1">INDEX(Reel2,Spins[[#This Row],[Stop2]])</f>
        <v>🍒</v>
      </c>
      <c r="F2282">
        <f t="shared" ca="1" si="175"/>
        <v>6</v>
      </c>
      <c r="G2282" t="str" cm="1">
        <f t="array" aca="1" ref="G2282" ca="1">INDEX(Reel3,Spins[[#This Row],[Stop3]])</f>
        <v>🍒</v>
      </c>
      <c r="H2282" t="b">
        <f ca="1">AND(Spins[[#This Row],[Sym1]]=Spins[[#This Row],[Sym2]],Spins[[#This Row],[Sym2]]=Spins[[#This Row],[Sym3]])</f>
        <v>0</v>
      </c>
      <c r="I2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2">
        <f t="shared" si="176"/>
        <v>1</v>
      </c>
      <c r="K2282">
        <f ca="1">Spins[[#This Row],[Mult]]*Spins[[#This Row],[Bet]]</f>
        <v>0</v>
      </c>
      <c r="L2282">
        <f ca="1">Spins[[#This Row],[Payout]]-Spins[[#This Row],[Bet]]</f>
        <v>-1</v>
      </c>
    </row>
    <row r="2283" spans="1:12" x14ac:dyDescent="0.3">
      <c r="A2283">
        <f t="shared" si="172"/>
        <v>2282</v>
      </c>
      <c r="B2283">
        <f t="shared" ca="1" si="173"/>
        <v>1</v>
      </c>
      <c r="C2283" t="str" cm="1">
        <f t="array" aca="1" ref="C2283" ca="1">INDEX(Reel1,Spins[[#This Row],[Stop1]])</f>
        <v>🍋</v>
      </c>
      <c r="D2283">
        <f t="shared" ca="1" si="174"/>
        <v>9</v>
      </c>
      <c r="E2283" t="str" cm="1">
        <f t="array" aca="1" ref="E2283" ca="1">INDEX(Reel2,Spins[[#This Row],[Stop2]])</f>
        <v>🍋</v>
      </c>
      <c r="F2283">
        <f t="shared" ca="1" si="175"/>
        <v>9</v>
      </c>
      <c r="G2283" t="str" cm="1">
        <f t="array" aca="1" ref="G2283" ca="1">INDEX(Reel3,Spins[[#This Row],[Stop3]])</f>
        <v>🍒</v>
      </c>
      <c r="H2283" t="b">
        <f ca="1">AND(Spins[[#This Row],[Sym1]]=Spins[[#This Row],[Sym2]],Spins[[#This Row],[Sym2]]=Spins[[#This Row],[Sym3]])</f>
        <v>0</v>
      </c>
      <c r="I2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83">
        <f t="shared" si="176"/>
        <v>1</v>
      </c>
      <c r="K2283">
        <f ca="1">Spins[[#This Row],[Mult]]*Spins[[#This Row],[Bet]]</f>
        <v>0.6</v>
      </c>
      <c r="L2283">
        <f ca="1">Spins[[#This Row],[Payout]]-Spins[[#This Row],[Bet]]</f>
        <v>-0.4</v>
      </c>
    </row>
    <row r="2284" spans="1:12" x14ac:dyDescent="0.3">
      <c r="A2284">
        <f t="shared" si="172"/>
        <v>2283</v>
      </c>
      <c r="B2284">
        <f t="shared" ca="1" si="173"/>
        <v>19</v>
      </c>
      <c r="C2284" t="str" cm="1">
        <f t="array" aca="1" ref="C2284" ca="1">INDEX(Reel1,Spins[[#This Row],[Stop1]])</f>
        <v>🍒</v>
      </c>
      <c r="D2284">
        <f t="shared" ca="1" si="174"/>
        <v>24</v>
      </c>
      <c r="E2284" t="str" cm="1">
        <f t="array" aca="1" ref="E2284" ca="1">INDEX(Reel2,Spins[[#This Row],[Stop2]])</f>
        <v>🍇</v>
      </c>
      <c r="F2284">
        <f t="shared" ca="1" si="175"/>
        <v>16</v>
      </c>
      <c r="G2284" t="str" cm="1">
        <f t="array" aca="1" ref="G2284" ca="1">INDEX(Reel3,Spins[[#This Row],[Stop3]])</f>
        <v>🍇</v>
      </c>
      <c r="H2284" t="b">
        <f ca="1">AND(Spins[[#This Row],[Sym1]]=Spins[[#This Row],[Sym2]],Spins[[#This Row],[Sym2]]=Spins[[#This Row],[Sym3]])</f>
        <v>0</v>
      </c>
      <c r="I2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4">
        <f t="shared" si="176"/>
        <v>1</v>
      </c>
      <c r="K2284">
        <f ca="1">Spins[[#This Row],[Mult]]*Spins[[#This Row],[Bet]]</f>
        <v>0</v>
      </c>
      <c r="L2284">
        <f ca="1">Spins[[#This Row],[Payout]]-Spins[[#This Row],[Bet]]</f>
        <v>-1</v>
      </c>
    </row>
    <row r="2285" spans="1:12" x14ac:dyDescent="0.3">
      <c r="A2285">
        <f t="shared" si="172"/>
        <v>2284</v>
      </c>
      <c r="B2285">
        <f t="shared" ca="1" si="173"/>
        <v>21</v>
      </c>
      <c r="C2285" t="str" cm="1">
        <f t="array" aca="1" ref="C2285" ca="1">INDEX(Reel1,Spins[[#This Row],[Stop1]])</f>
        <v>🍒</v>
      </c>
      <c r="D2285">
        <f t="shared" ca="1" si="174"/>
        <v>30</v>
      </c>
      <c r="E2285" t="str" cm="1">
        <f t="array" aca="1" ref="E2285" ca="1">INDEX(Reel2,Spins[[#This Row],[Stop2]])</f>
        <v>7️⃣</v>
      </c>
      <c r="F2285">
        <f t="shared" ca="1" si="175"/>
        <v>17</v>
      </c>
      <c r="G2285" t="str" cm="1">
        <f t="array" aca="1" ref="G2285" ca="1">INDEX(Reel3,Spins[[#This Row],[Stop3]])</f>
        <v>🍇</v>
      </c>
      <c r="H2285" t="b">
        <f ca="1">AND(Spins[[#This Row],[Sym1]]=Spins[[#This Row],[Sym2]],Spins[[#This Row],[Sym2]]=Spins[[#This Row],[Sym3]])</f>
        <v>0</v>
      </c>
      <c r="I2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5">
        <f t="shared" si="176"/>
        <v>1</v>
      </c>
      <c r="K2285">
        <f ca="1">Spins[[#This Row],[Mult]]*Spins[[#This Row],[Bet]]</f>
        <v>0</v>
      </c>
      <c r="L2285">
        <f ca="1">Spins[[#This Row],[Payout]]-Spins[[#This Row],[Bet]]</f>
        <v>-1</v>
      </c>
    </row>
    <row r="2286" spans="1:12" x14ac:dyDescent="0.3">
      <c r="A2286">
        <f t="shared" si="172"/>
        <v>2285</v>
      </c>
      <c r="B2286">
        <f t="shared" ca="1" si="173"/>
        <v>7</v>
      </c>
      <c r="C2286" t="str" cm="1">
        <f t="array" aca="1" ref="C2286" ca="1">INDEX(Reel1,Spins[[#This Row],[Stop1]])</f>
        <v>🍋</v>
      </c>
      <c r="D2286">
        <f t="shared" ca="1" si="174"/>
        <v>3</v>
      </c>
      <c r="E2286" t="str" cm="1">
        <f t="array" aca="1" ref="E2286" ca="1">INDEX(Reel2,Spins[[#This Row],[Stop2]])</f>
        <v>🍋</v>
      </c>
      <c r="F2286">
        <f t="shared" ca="1" si="175"/>
        <v>12</v>
      </c>
      <c r="G2286" t="str" cm="1">
        <f t="array" aca="1" ref="G2286" ca="1">INDEX(Reel3,Spins[[#This Row],[Stop3]])</f>
        <v>🍒</v>
      </c>
      <c r="H2286" t="b">
        <f ca="1">AND(Spins[[#This Row],[Sym1]]=Spins[[#This Row],[Sym2]],Spins[[#This Row],[Sym2]]=Spins[[#This Row],[Sym3]])</f>
        <v>0</v>
      </c>
      <c r="I2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86">
        <f t="shared" si="176"/>
        <v>1</v>
      </c>
      <c r="K2286">
        <f ca="1">Spins[[#This Row],[Mult]]*Spins[[#This Row],[Bet]]</f>
        <v>0.6</v>
      </c>
      <c r="L2286">
        <f ca="1">Spins[[#This Row],[Payout]]-Spins[[#This Row],[Bet]]</f>
        <v>-0.4</v>
      </c>
    </row>
    <row r="2287" spans="1:12" x14ac:dyDescent="0.3">
      <c r="A2287">
        <f t="shared" si="172"/>
        <v>2286</v>
      </c>
      <c r="B2287">
        <f t="shared" ca="1" si="173"/>
        <v>16</v>
      </c>
      <c r="C2287" t="str" cm="1">
        <f t="array" aca="1" ref="C2287" ca="1">INDEX(Reel1,Spins[[#This Row],[Stop1]])</f>
        <v>🍒</v>
      </c>
      <c r="D2287">
        <f t="shared" ca="1" si="174"/>
        <v>24</v>
      </c>
      <c r="E2287" t="str" cm="1">
        <f t="array" aca="1" ref="E2287" ca="1">INDEX(Reel2,Spins[[#This Row],[Stop2]])</f>
        <v>🍇</v>
      </c>
      <c r="F2287">
        <f t="shared" ca="1" si="175"/>
        <v>30</v>
      </c>
      <c r="G2287" t="str" cm="1">
        <f t="array" aca="1" ref="G2287" ca="1">INDEX(Reel3,Spins[[#This Row],[Stop3]])</f>
        <v>💎</v>
      </c>
      <c r="H2287" t="b">
        <f ca="1">AND(Spins[[#This Row],[Sym1]]=Spins[[#This Row],[Sym2]],Spins[[#This Row],[Sym2]]=Spins[[#This Row],[Sym3]])</f>
        <v>0</v>
      </c>
      <c r="I2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7">
        <f t="shared" si="176"/>
        <v>1</v>
      </c>
      <c r="K2287">
        <f ca="1">Spins[[#This Row],[Mult]]*Spins[[#This Row],[Bet]]</f>
        <v>0</v>
      </c>
      <c r="L2287">
        <f ca="1">Spins[[#This Row],[Payout]]-Spins[[#This Row],[Bet]]</f>
        <v>-1</v>
      </c>
    </row>
    <row r="2288" spans="1:12" x14ac:dyDescent="0.3">
      <c r="A2288">
        <f t="shared" si="172"/>
        <v>2287</v>
      </c>
      <c r="B2288">
        <f t="shared" ca="1" si="173"/>
        <v>11</v>
      </c>
      <c r="C2288" t="str" cm="1">
        <f t="array" aca="1" ref="C2288" ca="1">INDEX(Reel1,Spins[[#This Row],[Stop1]])</f>
        <v>🍋</v>
      </c>
      <c r="D2288">
        <f t="shared" ca="1" si="174"/>
        <v>19</v>
      </c>
      <c r="E2288" t="str" cm="1">
        <f t="array" aca="1" ref="E2288" ca="1">INDEX(Reel2,Spins[[#This Row],[Stop2]])</f>
        <v>🍒</v>
      </c>
      <c r="F2288">
        <f t="shared" ca="1" si="175"/>
        <v>3</v>
      </c>
      <c r="G2288" t="str" cm="1">
        <f t="array" aca="1" ref="G2288" ca="1">INDEX(Reel3,Spins[[#This Row],[Stop3]])</f>
        <v>🍋</v>
      </c>
      <c r="H2288" t="b">
        <f ca="1">AND(Spins[[#This Row],[Sym1]]=Spins[[#This Row],[Sym2]],Spins[[#This Row],[Sym2]]=Spins[[#This Row],[Sym3]])</f>
        <v>0</v>
      </c>
      <c r="I2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8">
        <f t="shared" si="176"/>
        <v>1</v>
      </c>
      <c r="K2288">
        <f ca="1">Spins[[#This Row],[Mult]]*Spins[[#This Row],[Bet]]</f>
        <v>0</v>
      </c>
      <c r="L2288">
        <f ca="1">Spins[[#This Row],[Payout]]-Spins[[#This Row],[Bet]]</f>
        <v>-1</v>
      </c>
    </row>
    <row r="2289" spans="1:12" x14ac:dyDescent="0.3">
      <c r="A2289">
        <f t="shared" si="172"/>
        <v>2288</v>
      </c>
      <c r="B2289">
        <f t="shared" ca="1" si="173"/>
        <v>27</v>
      </c>
      <c r="C2289" t="str" cm="1">
        <f t="array" aca="1" ref="C2289" ca="1">INDEX(Reel1,Spins[[#This Row],[Stop1]])</f>
        <v>BAR</v>
      </c>
      <c r="D2289">
        <f t="shared" ca="1" si="174"/>
        <v>8</v>
      </c>
      <c r="E2289" t="str" cm="1">
        <f t="array" aca="1" ref="E2289" ca="1">INDEX(Reel2,Spins[[#This Row],[Stop2]])</f>
        <v>🍋</v>
      </c>
      <c r="F2289">
        <f t="shared" ca="1" si="175"/>
        <v>4</v>
      </c>
      <c r="G2289" t="str" cm="1">
        <f t="array" aca="1" ref="G2289" ca="1">INDEX(Reel3,Spins[[#This Row],[Stop3]])</f>
        <v>🍋</v>
      </c>
      <c r="H2289" t="b">
        <f ca="1">AND(Spins[[#This Row],[Sym1]]=Spins[[#This Row],[Sym2]],Spins[[#This Row],[Sym2]]=Spins[[#This Row],[Sym3]])</f>
        <v>0</v>
      </c>
      <c r="I2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89">
        <f t="shared" si="176"/>
        <v>1</v>
      </c>
      <c r="K2289">
        <f ca="1">Spins[[#This Row],[Mult]]*Spins[[#This Row],[Bet]]</f>
        <v>0</v>
      </c>
      <c r="L2289">
        <f ca="1">Spins[[#This Row],[Payout]]-Spins[[#This Row],[Bet]]</f>
        <v>-1</v>
      </c>
    </row>
    <row r="2290" spans="1:12" x14ac:dyDescent="0.3">
      <c r="A2290">
        <f t="shared" si="172"/>
        <v>2289</v>
      </c>
      <c r="B2290">
        <f t="shared" ca="1" si="173"/>
        <v>9</v>
      </c>
      <c r="C2290" t="str" cm="1">
        <f t="array" aca="1" ref="C2290" ca="1">INDEX(Reel1,Spins[[#This Row],[Stop1]])</f>
        <v>🍋</v>
      </c>
      <c r="D2290">
        <f t="shared" ca="1" si="174"/>
        <v>31</v>
      </c>
      <c r="E2290" t="str" cm="1">
        <f t="array" aca="1" ref="E2290" ca="1">INDEX(Reel2,Spins[[#This Row],[Stop2]])</f>
        <v>💎</v>
      </c>
      <c r="F2290">
        <f t="shared" ca="1" si="175"/>
        <v>21</v>
      </c>
      <c r="G2290" t="str" cm="1">
        <f t="array" aca="1" ref="G2290" ca="1">INDEX(Reel3,Spins[[#This Row],[Stop3]])</f>
        <v>🔔</v>
      </c>
      <c r="H2290" t="b">
        <f ca="1">AND(Spins[[#This Row],[Sym1]]=Spins[[#This Row],[Sym2]],Spins[[#This Row],[Sym2]]=Spins[[#This Row],[Sym3]])</f>
        <v>0</v>
      </c>
      <c r="I2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0">
        <f t="shared" si="176"/>
        <v>1</v>
      </c>
      <c r="K2290">
        <f ca="1">Spins[[#This Row],[Mult]]*Spins[[#This Row],[Bet]]</f>
        <v>0</v>
      </c>
      <c r="L2290">
        <f ca="1">Spins[[#This Row],[Payout]]-Spins[[#This Row],[Bet]]</f>
        <v>-1</v>
      </c>
    </row>
    <row r="2291" spans="1:12" x14ac:dyDescent="0.3">
      <c r="A2291">
        <f t="shared" si="172"/>
        <v>2290</v>
      </c>
      <c r="B2291">
        <f t="shared" ca="1" si="173"/>
        <v>13</v>
      </c>
      <c r="C2291" t="str" cm="1">
        <f t="array" aca="1" ref="C2291" ca="1">INDEX(Reel1,Spins[[#This Row],[Stop1]])</f>
        <v>🍋</v>
      </c>
      <c r="D2291">
        <f t="shared" ca="1" si="174"/>
        <v>23</v>
      </c>
      <c r="E2291" t="str" cm="1">
        <f t="array" aca="1" ref="E2291" ca="1">INDEX(Reel2,Spins[[#This Row],[Stop2]])</f>
        <v>🍇</v>
      </c>
      <c r="F2291">
        <f t="shared" ca="1" si="175"/>
        <v>11</v>
      </c>
      <c r="G2291" t="str" cm="1">
        <f t="array" aca="1" ref="G2291" ca="1">INDEX(Reel3,Spins[[#This Row],[Stop3]])</f>
        <v>🍒</v>
      </c>
      <c r="H2291" t="b">
        <f ca="1">AND(Spins[[#This Row],[Sym1]]=Spins[[#This Row],[Sym2]],Spins[[#This Row],[Sym2]]=Spins[[#This Row],[Sym3]])</f>
        <v>0</v>
      </c>
      <c r="I2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1">
        <f t="shared" si="176"/>
        <v>1</v>
      </c>
      <c r="K2291">
        <f ca="1">Spins[[#This Row],[Mult]]*Spins[[#This Row],[Bet]]</f>
        <v>0</v>
      </c>
      <c r="L2291">
        <f ca="1">Spins[[#This Row],[Payout]]-Spins[[#This Row],[Bet]]</f>
        <v>-1</v>
      </c>
    </row>
    <row r="2292" spans="1:12" x14ac:dyDescent="0.3">
      <c r="A2292">
        <f t="shared" si="172"/>
        <v>2291</v>
      </c>
      <c r="B2292">
        <f t="shared" ca="1" si="173"/>
        <v>22</v>
      </c>
      <c r="C2292" t="str" cm="1">
        <f t="array" aca="1" ref="C2292" ca="1">INDEX(Reel1,Spins[[#This Row],[Stop1]])</f>
        <v>🍇</v>
      </c>
      <c r="D2292">
        <f t="shared" ca="1" si="174"/>
        <v>6</v>
      </c>
      <c r="E2292" t="str" cm="1">
        <f t="array" aca="1" ref="E2292" ca="1">INDEX(Reel2,Spins[[#This Row],[Stop2]])</f>
        <v>🍋</v>
      </c>
      <c r="F2292">
        <f t="shared" ca="1" si="175"/>
        <v>9</v>
      </c>
      <c r="G2292" t="str" cm="1">
        <f t="array" aca="1" ref="G2292" ca="1">INDEX(Reel3,Spins[[#This Row],[Stop3]])</f>
        <v>🍒</v>
      </c>
      <c r="H2292" t="b">
        <f ca="1">AND(Spins[[#This Row],[Sym1]]=Spins[[#This Row],[Sym2]],Spins[[#This Row],[Sym2]]=Spins[[#This Row],[Sym3]])</f>
        <v>0</v>
      </c>
      <c r="I2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2">
        <f t="shared" si="176"/>
        <v>1</v>
      </c>
      <c r="K2292">
        <f ca="1">Spins[[#This Row],[Mult]]*Spins[[#This Row],[Bet]]</f>
        <v>0</v>
      </c>
      <c r="L2292">
        <f ca="1">Spins[[#This Row],[Payout]]-Spins[[#This Row],[Bet]]</f>
        <v>-1</v>
      </c>
    </row>
    <row r="2293" spans="1:12" x14ac:dyDescent="0.3">
      <c r="A2293">
        <f t="shared" si="172"/>
        <v>2292</v>
      </c>
      <c r="B2293">
        <f t="shared" ca="1" si="173"/>
        <v>30</v>
      </c>
      <c r="C2293" t="str" cm="1">
        <f t="array" aca="1" ref="C2293" ca="1">INDEX(Reel1,Spins[[#This Row],[Stop1]])</f>
        <v>7️⃣</v>
      </c>
      <c r="D2293">
        <f t="shared" ca="1" si="174"/>
        <v>24</v>
      </c>
      <c r="E2293" t="str" cm="1">
        <f t="array" aca="1" ref="E2293" ca="1">INDEX(Reel2,Spins[[#This Row],[Stop2]])</f>
        <v>🍇</v>
      </c>
      <c r="F2293">
        <f t="shared" ca="1" si="175"/>
        <v>4</v>
      </c>
      <c r="G2293" t="str" cm="1">
        <f t="array" aca="1" ref="G2293" ca="1">INDEX(Reel3,Spins[[#This Row],[Stop3]])</f>
        <v>🍋</v>
      </c>
      <c r="H2293" t="b">
        <f ca="1">AND(Spins[[#This Row],[Sym1]]=Spins[[#This Row],[Sym2]],Spins[[#This Row],[Sym2]]=Spins[[#This Row],[Sym3]])</f>
        <v>0</v>
      </c>
      <c r="I2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3">
        <f t="shared" si="176"/>
        <v>1</v>
      </c>
      <c r="K2293">
        <f ca="1">Spins[[#This Row],[Mult]]*Spins[[#This Row],[Bet]]</f>
        <v>0</v>
      </c>
      <c r="L2293">
        <f ca="1">Spins[[#This Row],[Payout]]-Spins[[#This Row],[Bet]]</f>
        <v>-1</v>
      </c>
    </row>
    <row r="2294" spans="1:12" x14ac:dyDescent="0.3">
      <c r="A2294">
        <f t="shared" si="172"/>
        <v>2293</v>
      </c>
      <c r="B2294">
        <f t="shared" ca="1" si="173"/>
        <v>17</v>
      </c>
      <c r="C2294" t="str" cm="1">
        <f t="array" aca="1" ref="C2294" ca="1">INDEX(Reel1,Spins[[#This Row],[Stop1]])</f>
        <v>🍒</v>
      </c>
      <c r="D2294">
        <f t="shared" ca="1" si="174"/>
        <v>2</v>
      </c>
      <c r="E2294" t="str" cm="1">
        <f t="array" aca="1" ref="E2294" ca="1">INDEX(Reel2,Spins[[#This Row],[Stop2]])</f>
        <v>🍋</v>
      </c>
      <c r="F2294">
        <f t="shared" ca="1" si="175"/>
        <v>27</v>
      </c>
      <c r="G2294" t="str" cm="1">
        <f t="array" aca="1" ref="G2294" ca="1">INDEX(Reel3,Spins[[#This Row],[Stop3]])</f>
        <v>7️⃣</v>
      </c>
      <c r="H2294" t="b">
        <f ca="1">AND(Spins[[#This Row],[Sym1]]=Spins[[#This Row],[Sym2]],Spins[[#This Row],[Sym2]]=Spins[[#This Row],[Sym3]])</f>
        <v>0</v>
      </c>
      <c r="I2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4">
        <f t="shared" si="176"/>
        <v>1</v>
      </c>
      <c r="K2294">
        <f ca="1">Spins[[#This Row],[Mult]]*Spins[[#This Row],[Bet]]</f>
        <v>0</v>
      </c>
      <c r="L2294">
        <f ca="1">Spins[[#This Row],[Payout]]-Spins[[#This Row],[Bet]]</f>
        <v>-1</v>
      </c>
    </row>
    <row r="2295" spans="1:12" x14ac:dyDescent="0.3">
      <c r="A2295">
        <f t="shared" si="172"/>
        <v>2294</v>
      </c>
      <c r="B2295">
        <f t="shared" ca="1" si="173"/>
        <v>9</v>
      </c>
      <c r="C2295" t="str" cm="1">
        <f t="array" aca="1" ref="C2295" ca="1">INDEX(Reel1,Spins[[#This Row],[Stop1]])</f>
        <v>🍋</v>
      </c>
      <c r="D2295">
        <f t="shared" ca="1" si="174"/>
        <v>25</v>
      </c>
      <c r="E2295" t="str" cm="1">
        <f t="array" aca="1" ref="E2295" ca="1">INDEX(Reel2,Spins[[#This Row],[Stop2]])</f>
        <v>🔔</v>
      </c>
      <c r="F2295">
        <f t="shared" ca="1" si="175"/>
        <v>11</v>
      </c>
      <c r="G2295" t="str" cm="1">
        <f t="array" aca="1" ref="G2295" ca="1">INDEX(Reel3,Spins[[#This Row],[Stop3]])</f>
        <v>🍒</v>
      </c>
      <c r="H2295" t="b">
        <f ca="1">AND(Spins[[#This Row],[Sym1]]=Spins[[#This Row],[Sym2]],Spins[[#This Row],[Sym2]]=Spins[[#This Row],[Sym3]])</f>
        <v>0</v>
      </c>
      <c r="I2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5">
        <f t="shared" si="176"/>
        <v>1</v>
      </c>
      <c r="K2295">
        <f ca="1">Spins[[#This Row],[Mult]]*Spins[[#This Row],[Bet]]</f>
        <v>0</v>
      </c>
      <c r="L2295">
        <f ca="1">Spins[[#This Row],[Payout]]-Spins[[#This Row],[Bet]]</f>
        <v>-1</v>
      </c>
    </row>
    <row r="2296" spans="1:12" x14ac:dyDescent="0.3">
      <c r="A2296">
        <f t="shared" si="172"/>
        <v>2295</v>
      </c>
      <c r="B2296">
        <f t="shared" ca="1" si="173"/>
        <v>14</v>
      </c>
      <c r="C2296" t="str" cm="1">
        <f t="array" aca="1" ref="C2296" ca="1">INDEX(Reel1,Spins[[#This Row],[Stop1]])</f>
        <v>🍋</v>
      </c>
      <c r="D2296">
        <f t="shared" ca="1" si="174"/>
        <v>8</v>
      </c>
      <c r="E2296" t="str" cm="1">
        <f t="array" aca="1" ref="E2296" ca="1">INDEX(Reel2,Spins[[#This Row],[Stop2]])</f>
        <v>🍋</v>
      </c>
      <c r="F2296">
        <f t="shared" ca="1" si="175"/>
        <v>11</v>
      </c>
      <c r="G2296" t="str" cm="1">
        <f t="array" aca="1" ref="G2296" ca="1">INDEX(Reel3,Spins[[#This Row],[Stop3]])</f>
        <v>🍒</v>
      </c>
      <c r="H2296" t="b">
        <f ca="1">AND(Spins[[#This Row],[Sym1]]=Spins[[#This Row],[Sym2]],Spins[[#This Row],[Sym2]]=Spins[[#This Row],[Sym3]])</f>
        <v>0</v>
      </c>
      <c r="I2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96">
        <f t="shared" si="176"/>
        <v>1</v>
      </c>
      <c r="K2296">
        <f ca="1">Spins[[#This Row],[Mult]]*Spins[[#This Row],[Bet]]</f>
        <v>0.6</v>
      </c>
      <c r="L2296">
        <f ca="1">Spins[[#This Row],[Payout]]-Spins[[#This Row],[Bet]]</f>
        <v>-0.4</v>
      </c>
    </row>
    <row r="2297" spans="1:12" x14ac:dyDescent="0.3">
      <c r="A2297">
        <f t="shared" si="172"/>
        <v>2296</v>
      </c>
      <c r="B2297">
        <f t="shared" ca="1" si="173"/>
        <v>14</v>
      </c>
      <c r="C2297" t="str" cm="1">
        <f t="array" aca="1" ref="C2297" ca="1">INDEX(Reel1,Spins[[#This Row],[Stop1]])</f>
        <v>🍋</v>
      </c>
      <c r="D2297">
        <f t="shared" ca="1" si="174"/>
        <v>4</v>
      </c>
      <c r="E2297" t="str" cm="1">
        <f t="array" aca="1" ref="E2297" ca="1">INDEX(Reel2,Spins[[#This Row],[Stop2]])</f>
        <v>🍋</v>
      </c>
      <c r="F2297">
        <f t="shared" ca="1" si="175"/>
        <v>19</v>
      </c>
      <c r="G2297" t="str" cm="1">
        <f t="array" aca="1" ref="G2297" ca="1">INDEX(Reel3,Spins[[#This Row],[Stop3]])</f>
        <v>🔔</v>
      </c>
      <c r="H2297" t="b">
        <f ca="1">AND(Spins[[#This Row],[Sym1]]=Spins[[#This Row],[Sym2]],Spins[[#This Row],[Sym2]]=Spins[[#This Row],[Sym3]])</f>
        <v>0</v>
      </c>
      <c r="I2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297">
        <f t="shared" si="176"/>
        <v>1</v>
      </c>
      <c r="K2297">
        <f ca="1">Spins[[#This Row],[Mult]]*Spins[[#This Row],[Bet]]</f>
        <v>0.6</v>
      </c>
      <c r="L2297">
        <f ca="1">Spins[[#This Row],[Payout]]-Spins[[#This Row],[Bet]]</f>
        <v>-0.4</v>
      </c>
    </row>
    <row r="2298" spans="1:12" x14ac:dyDescent="0.3">
      <c r="A2298">
        <f t="shared" si="172"/>
        <v>2297</v>
      </c>
      <c r="B2298">
        <f t="shared" ca="1" si="173"/>
        <v>13</v>
      </c>
      <c r="C2298" t="str" cm="1">
        <f t="array" aca="1" ref="C2298" ca="1">INDEX(Reel1,Spins[[#This Row],[Stop1]])</f>
        <v>🍋</v>
      </c>
      <c r="D2298">
        <f t="shared" ca="1" si="174"/>
        <v>24</v>
      </c>
      <c r="E2298" t="str" cm="1">
        <f t="array" aca="1" ref="E2298" ca="1">INDEX(Reel2,Spins[[#This Row],[Stop2]])</f>
        <v>🍇</v>
      </c>
      <c r="F2298">
        <f t="shared" ca="1" si="175"/>
        <v>19</v>
      </c>
      <c r="G2298" t="str" cm="1">
        <f t="array" aca="1" ref="G2298" ca="1">INDEX(Reel3,Spins[[#This Row],[Stop3]])</f>
        <v>🔔</v>
      </c>
      <c r="H2298" t="b">
        <f ca="1">AND(Spins[[#This Row],[Sym1]]=Spins[[#This Row],[Sym2]],Spins[[#This Row],[Sym2]]=Spins[[#This Row],[Sym3]])</f>
        <v>0</v>
      </c>
      <c r="I2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8">
        <f t="shared" si="176"/>
        <v>1</v>
      </c>
      <c r="K2298">
        <f ca="1">Spins[[#This Row],[Mult]]*Spins[[#This Row],[Bet]]</f>
        <v>0</v>
      </c>
      <c r="L2298">
        <f ca="1">Spins[[#This Row],[Payout]]-Spins[[#This Row],[Bet]]</f>
        <v>-1</v>
      </c>
    </row>
    <row r="2299" spans="1:12" x14ac:dyDescent="0.3">
      <c r="A2299">
        <f t="shared" si="172"/>
        <v>2298</v>
      </c>
      <c r="B2299">
        <f t="shared" ca="1" si="173"/>
        <v>27</v>
      </c>
      <c r="C2299" t="str" cm="1">
        <f t="array" aca="1" ref="C2299" ca="1">INDEX(Reel1,Spins[[#This Row],[Stop1]])</f>
        <v>BAR</v>
      </c>
      <c r="D2299">
        <f t="shared" ca="1" si="174"/>
        <v>12</v>
      </c>
      <c r="E2299" t="str" cm="1">
        <f t="array" aca="1" ref="E2299" ca="1">INDEX(Reel2,Spins[[#This Row],[Stop2]])</f>
        <v>🍋</v>
      </c>
      <c r="F2299">
        <f t="shared" ca="1" si="175"/>
        <v>19</v>
      </c>
      <c r="G2299" t="str" cm="1">
        <f t="array" aca="1" ref="G2299" ca="1">INDEX(Reel3,Spins[[#This Row],[Stop3]])</f>
        <v>🔔</v>
      </c>
      <c r="H2299" t="b">
        <f ca="1">AND(Spins[[#This Row],[Sym1]]=Spins[[#This Row],[Sym2]],Spins[[#This Row],[Sym2]]=Spins[[#This Row],[Sym3]])</f>
        <v>0</v>
      </c>
      <c r="I2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299">
        <f t="shared" si="176"/>
        <v>1</v>
      </c>
      <c r="K2299">
        <f ca="1">Spins[[#This Row],[Mult]]*Spins[[#This Row],[Bet]]</f>
        <v>0</v>
      </c>
      <c r="L2299">
        <f ca="1">Spins[[#This Row],[Payout]]-Spins[[#This Row],[Bet]]</f>
        <v>-1</v>
      </c>
    </row>
    <row r="2300" spans="1:12" x14ac:dyDescent="0.3">
      <c r="A2300">
        <f t="shared" si="172"/>
        <v>2299</v>
      </c>
      <c r="B2300">
        <f t="shared" ca="1" si="173"/>
        <v>11</v>
      </c>
      <c r="C2300" t="str" cm="1">
        <f t="array" aca="1" ref="C2300" ca="1">INDEX(Reel1,Spins[[#This Row],[Stop1]])</f>
        <v>🍋</v>
      </c>
      <c r="D2300">
        <f t="shared" ca="1" si="174"/>
        <v>11</v>
      </c>
      <c r="E2300" t="str" cm="1">
        <f t="array" aca="1" ref="E2300" ca="1">INDEX(Reel2,Spins[[#This Row],[Stop2]])</f>
        <v>🍋</v>
      </c>
      <c r="F2300">
        <f t="shared" ca="1" si="175"/>
        <v>6</v>
      </c>
      <c r="G2300" t="str" cm="1">
        <f t="array" aca="1" ref="G2300" ca="1">INDEX(Reel3,Spins[[#This Row],[Stop3]])</f>
        <v>🍒</v>
      </c>
      <c r="H2300" t="b">
        <f ca="1">AND(Spins[[#This Row],[Sym1]]=Spins[[#This Row],[Sym2]],Spins[[#This Row],[Sym2]]=Spins[[#This Row],[Sym3]])</f>
        <v>0</v>
      </c>
      <c r="I2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00">
        <f t="shared" si="176"/>
        <v>1</v>
      </c>
      <c r="K2300">
        <f ca="1">Spins[[#This Row],[Mult]]*Spins[[#This Row],[Bet]]</f>
        <v>0.6</v>
      </c>
      <c r="L2300">
        <f ca="1">Spins[[#This Row],[Payout]]-Spins[[#This Row],[Bet]]</f>
        <v>-0.4</v>
      </c>
    </row>
    <row r="2301" spans="1:12" x14ac:dyDescent="0.3">
      <c r="A2301">
        <f t="shared" si="172"/>
        <v>2300</v>
      </c>
      <c r="B2301">
        <f t="shared" ca="1" si="173"/>
        <v>19</v>
      </c>
      <c r="C2301" t="str" cm="1">
        <f t="array" aca="1" ref="C2301" ca="1">INDEX(Reel1,Spins[[#This Row],[Stop1]])</f>
        <v>🍒</v>
      </c>
      <c r="D2301">
        <f t="shared" ca="1" si="174"/>
        <v>2</v>
      </c>
      <c r="E2301" t="str" cm="1">
        <f t="array" aca="1" ref="E2301" ca="1">INDEX(Reel2,Spins[[#This Row],[Stop2]])</f>
        <v>🍋</v>
      </c>
      <c r="F2301">
        <f t="shared" ca="1" si="175"/>
        <v>9</v>
      </c>
      <c r="G2301" t="str" cm="1">
        <f t="array" aca="1" ref="G2301" ca="1">INDEX(Reel3,Spins[[#This Row],[Stop3]])</f>
        <v>🍒</v>
      </c>
      <c r="H2301" t="b">
        <f ca="1">AND(Spins[[#This Row],[Sym1]]=Spins[[#This Row],[Sym2]],Spins[[#This Row],[Sym2]]=Spins[[#This Row],[Sym3]])</f>
        <v>0</v>
      </c>
      <c r="I2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01">
        <f t="shared" si="176"/>
        <v>1</v>
      </c>
      <c r="K2301">
        <f ca="1">Spins[[#This Row],[Mult]]*Spins[[#This Row],[Bet]]</f>
        <v>0</v>
      </c>
      <c r="L2301">
        <f ca="1">Spins[[#This Row],[Payout]]-Spins[[#This Row],[Bet]]</f>
        <v>-1</v>
      </c>
    </row>
    <row r="2302" spans="1:12" x14ac:dyDescent="0.3">
      <c r="A2302">
        <f t="shared" si="172"/>
        <v>2301</v>
      </c>
      <c r="B2302">
        <f t="shared" ca="1" si="173"/>
        <v>7</v>
      </c>
      <c r="C2302" t="str" cm="1">
        <f t="array" aca="1" ref="C2302" ca="1">INDEX(Reel1,Spins[[#This Row],[Stop1]])</f>
        <v>🍋</v>
      </c>
      <c r="D2302">
        <f t="shared" ca="1" si="174"/>
        <v>17</v>
      </c>
      <c r="E2302" t="str" cm="1">
        <f t="array" aca="1" ref="E2302" ca="1">INDEX(Reel2,Spins[[#This Row],[Stop2]])</f>
        <v>🍒</v>
      </c>
      <c r="F2302">
        <f t="shared" ca="1" si="175"/>
        <v>14</v>
      </c>
      <c r="G2302" t="str" cm="1">
        <f t="array" aca="1" ref="G2302" ca="1">INDEX(Reel3,Spins[[#This Row],[Stop3]])</f>
        <v>🍇</v>
      </c>
      <c r="H2302" t="b">
        <f ca="1">AND(Spins[[#This Row],[Sym1]]=Spins[[#This Row],[Sym2]],Spins[[#This Row],[Sym2]]=Spins[[#This Row],[Sym3]])</f>
        <v>0</v>
      </c>
      <c r="I2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02">
        <f t="shared" si="176"/>
        <v>1</v>
      </c>
      <c r="K2302">
        <f ca="1">Spins[[#This Row],[Mult]]*Spins[[#This Row],[Bet]]</f>
        <v>0</v>
      </c>
      <c r="L2302">
        <f ca="1">Spins[[#This Row],[Payout]]-Spins[[#This Row],[Bet]]</f>
        <v>-1</v>
      </c>
    </row>
    <row r="2303" spans="1:12" x14ac:dyDescent="0.3">
      <c r="A2303">
        <f t="shared" si="172"/>
        <v>2302</v>
      </c>
      <c r="B2303">
        <f t="shared" ca="1" si="173"/>
        <v>15</v>
      </c>
      <c r="C2303" t="str" cm="1">
        <f t="array" aca="1" ref="C2303" ca="1">INDEX(Reel1,Spins[[#This Row],[Stop1]])</f>
        <v>🍒</v>
      </c>
      <c r="D2303">
        <f t="shared" ca="1" si="174"/>
        <v>18</v>
      </c>
      <c r="E2303" t="str" cm="1">
        <f t="array" aca="1" ref="E2303" ca="1">INDEX(Reel2,Spins[[#This Row],[Stop2]])</f>
        <v>🍒</v>
      </c>
      <c r="F2303">
        <f t="shared" ca="1" si="175"/>
        <v>17</v>
      </c>
      <c r="G2303" t="str" cm="1">
        <f t="array" aca="1" ref="G2303" ca="1">INDEX(Reel3,Spins[[#This Row],[Stop3]])</f>
        <v>🍇</v>
      </c>
      <c r="H2303" t="b">
        <f ca="1">AND(Spins[[#This Row],[Sym1]]=Spins[[#This Row],[Sym2]],Spins[[#This Row],[Sym2]]=Spins[[#This Row],[Sym3]])</f>
        <v>0</v>
      </c>
      <c r="I2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303">
        <f t="shared" si="176"/>
        <v>1</v>
      </c>
      <c r="K2303">
        <f ca="1">Spins[[#This Row],[Mult]]*Spins[[#This Row],[Bet]]</f>
        <v>0.8</v>
      </c>
      <c r="L2303">
        <f ca="1">Spins[[#This Row],[Payout]]-Spins[[#This Row],[Bet]]</f>
        <v>-0.19999999999999996</v>
      </c>
    </row>
    <row r="2304" spans="1:12" x14ac:dyDescent="0.3">
      <c r="A2304">
        <f t="shared" si="172"/>
        <v>2303</v>
      </c>
      <c r="B2304">
        <f t="shared" ca="1" si="173"/>
        <v>15</v>
      </c>
      <c r="C2304" t="str" cm="1">
        <f t="array" aca="1" ref="C2304" ca="1">INDEX(Reel1,Spins[[#This Row],[Stop1]])</f>
        <v>🍒</v>
      </c>
      <c r="D2304">
        <f t="shared" ca="1" si="174"/>
        <v>6</v>
      </c>
      <c r="E2304" t="str" cm="1">
        <f t="array" aca="1" ref="E2304" ca="1">INDEX(Reel2,Spins[[#This Row],[Stop2]])</f>
        <v>🍋</v>
      </c>
      <c r="F2304">
        <f t="shared" ca="1" si="175"/>
        <v>31</v>
      </c>
      <c r="G2304" t="str" cm="1">
        <f t="array" aca="1" ref="G2304" ca="1">INDEX(Reel3,Spins[[#This Row],[Stop3]])</f>
        <v>💎</v>
      </c>
      <c r="H2304" t="b">
        <f ca="1">AND(Spins[[#This Row],[Sym1]]=Spins[[#This Row],[Sym2]],Spins[[#This Row],[Sym2]]=Spins[[#This Row],[Sym3]])</f>
        <v>0</v>
      </c>
      <c r="I2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04">
        <f t="shared" si="176"/>
        <v>1</v>
      </c>
      <c r="K2304">
        <f ca="1">Spins[[#This Row],[Mult]]*Spins[[#This Row],[Bet]]</f>
        <v>0</v>
      </c>
      <c r="L2304">
        <f ca="1">Spins[[#This Row],[Payout]]-Spins[[#This Row],[Bet]]</f>
        <v>-1</v>
      </c>
    </row>
    <row r="2305" spans="1:12" x14ac:dyDescent="0.3">
      <c r="A2305">
        <f t="shared" si="172"/>
        <v>2304</v>
      </c>
      <c r="B2305">
        <f t="shared" ca="1" si="173"/>
        <v>14</v>
      </c>
      <c r="C2305" t="str" cm="1">
        <f t="array" aca="1" ref="C2305" ca="1">INDEX(Reel1,Spins[[#This Row],[Stop1]])</f>
        <v>🍋</v>
      </c>
      <c r="D2305">
        <f t="shared" ca="1" si="174"/>
        <v>11</v>
      </c>
      <c r="E2305" t="str" cm="1">
        <f t="array" aca="1" ref="E2305" ca="1">INDEX(Reel2,Spins[[#This Row],[Stop2]])</f>
        <v>🍋</v>
      </c>
      <c r="F2305">
        <f t="shared" ca="1" si="175"/>
        <v>4</v>
      </c>
      <c r="G2305" t="str" cm="1">
        <f t="array" aca="1" ref="G2305" ca="1">INDEX(Reel3,Spins[[#This Row],[Stop3]])</f>
        <v>🍋</v>
      </c>
      <c r="H2305" t="b">
        <f ca="1">AND(Spins[[#This Row],[Sym1]]=Spins[[#This Row],[Sym2]],Spins[[#This Row],[Sym2]]=Spins[[#This Row],[Sym3]])</f>
        <v>1</v>
      </c>
      <c r="I2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305">
        <f t="shared" si="176"/>
        <v>1</v>
      </c>
      <c r="K2305">
        <f ca="1">Spins[[#This Row],[Mult]]*Spins[[#This Row],[Bet]]</f>
        <v>14</v>
      </c>
      <c r="L2305">
        <f ca="1">Spins[[#This Row],[Payout]]-Spins[[#This Row],[Bet]]</f>
        <v>13</v>
      </c>
    </row>
    <row r="2306" spans="1:12" x14ac:dyDescent="0.3">
      <c r="A2306">
        <f t="shared" ref="A2306:A2369" si="177">ROW()-1</f>
        <v>2305</v>
      </c>
      <c r="B2306">
        <f t="shared" ref="B2306:B2369" ca="1" si="178">RANDBETWEEN(1,ROWS(Reel1))</f>
        <v>17</v>
      </c>
      <c r="C2306" t="str" cm="1">
        <f t="array" aca="1" ref="C2306" ca="1">INDEX(Reel1,Spins[[#This Row],[Stop1]])</f>
        <v>🍒</v>
      </c>
      <c r="D2306">
        <f t="shared" ref="D2306:D2369" ca="1" si="179">RANDBETWEEN(1,ROWS(Reel2))</f>
        <v>1</v>
      </c>
      <c r="E2306" t="str" cm="1">
        <f t="array" aca="1" ref="E2306" ca="1">INDEX(Reel2,Spins[[#This Row],[Stop2]])</f>
        <v>🍋</v>
      </c>
      <c r="F2306">
        <f t="shared" ref="F2306:F2369" ca="1" si="180">RANDBETWEEN(1,ROWS(Reel3))</f>
        <v>11</v>
      </c>
      <c r="G2306" t="str" cm="1">
        <f t="array" aca="1" ref="G2306" ca="1">INDEX(Reel3,Spins[[#This Row],[Stop3]])</f>
        <v>🍒</v>
      </c>
      <c r="H2306" t="b">
        <f ca="1">AND(Spins[[#This Row],[Sym1]]=Spins[[#This Row],[Sym2]],Spins[[#This Row],[Sym2]]=Spins[[#This Row],[Sym3]])</f>
        <v>0</v>
      </c>
      <c r="I2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06">
        <f t="shared" ref="J2306:J2369" si="181">Bet</f>
        <v>1</v>
      </c>
      <c r="K2306">
        <f ca="1">Spins[[#This Row],[Mult]]*Spins[[#This Row],[Bet]]</f>
        <v>0</v>
      </c>
      <c r="L2306">
        <f ca="1">Spins[[#This Row],[Payout]]-Spins[[#This Row],[Bet]]</f>
        <v>-1</v>
      </c>
    </row>
    <row r="2307" spans="1:12" x14ac:dyDescent="0.3">
      <c r="A2307">
        <f t="shared" si="177"/>
        <v>2306</v>
      </c>
      <c r="B2307">
        <f t="shared" ca="1" si="178"/>
        <v>18</v>
      </c>
      <c r="C2307" t="str" cm="1">
        <f t="array" aca="1" ref="C2307" ca="1">INDEX(Reel1,Spins[[#This Row],[Stop1]])</f>
        <v>🍒</v>
      </c>
      <c r="D2307">
        <f t="shared" ca="1" si="179"/>
        <v>4</v>
      </c>
      <c r="E2307" t="str" cm="1">
        <f t="array" aca="1" ref="E2307" ca="1">INDEX(Reel2,Spins[[#This Row],[Stop2]])</f>
        <v>🍋</v>
      </c>
      <c r="F2307">
        <f t="shared" ca="1" si="180"/>
        <v>27</v>
      </c>
      <c r="G2307" t="str" cm="1">
        <f t="array" aca="1" ref="G2307" ca="1">INDEX(Reel3,Spins[[#This Row],[Stop3]])</f>
        <v>7️⃣</v>
      </c>
      <c r="H2307" t="b">
        <f ca="1">AND(Spins[[#This Row],[Sym1]]=Spins[[#This Row],[Sym2]],Spins[[#This Row],[Sym2]]=Spins[[#This Row],[Sym3]])</f>
        <v>0</v>
      </c>
      <c r="I2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07">
        <f t="shared" si="181"/>
        <v>1</v>
      </c>
      <c r="K2307">
        <f ca="1">Spins[[#This Row],[Mult]]*Spins[[#This Row],[Bet]]</f>
        <v>0</v>
      </c>
      <c r="L2307">
        <f ca="1">Spins[[#This Row],[Payout]]-Spins[[#This Row],[Bet]]</f>
        <v>-1</v>
      </c>
    </row>
    <row r="2308" spans="1:12" x14ac:dyDescent="0.3">
      <c r="A2308">
        <f t="shared" si="177"/>
        <v>2307</v>
      </c>
      <c r="B2308">
        <f t="shared" ca="1" si="178"/>
        <v>1</v>
      </c>
      <c r="C2308" t="str" cm="1">
        <f t="array" aca="1" ref="C2308" ca="1">INDEX(Reel1,Spins[[#This Row],[Stop1]])</f>
        <v>🍋</v>
      </c>
      <c r="D2308">
        <f t="shared" ca="1" si="179"/>
        <v>13</v>
      </c>
      <c r="E2308" t="str" cm="1">
        <f t="array" aca="1" ref="E2308" ca="1">INDEX(Reel2,Spins[[#This Row],[Stop2]])</f>
        <v>🍋</v>
      </c>
      <c r="F2308">
        <f t="shared" ca="1" si="180"/>
        <v>29</v>
      </c>
      <c r="G2308" t="str" cm="1">
        <f t="array" aca="1" ref="G2308" ca="1">INDEX(Reel3,Spins[[#This Row],[Stop3]])</f>
        <v>7️⃣</v>
      </c>
      <c r="H2308" t="b">
        <f ca="1">AND(Spins[[#This Row],[Sym1]]=Spins[[#This Row],[Sym2]],Spins[[#This Row],[Sym2]]=Spins[[#This Row],[Sym3]])</f>
        <v>0</v>
      </c>
      <c r="I2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08">
        <f t="shared" si="181"/>
        <v>1</v>
      </c>
      <c r="K2308">
        <f ca="1">Spins[[#This Row],[Mult]]*Spins[[#This Row],[Bet]]</f>
        <v>0.6</v>
      </c>
      <c r="L2308">
        <f ca="1">Spins[[#This Row],[Payout]]-Spins[[#This Row],[Bet]]</f>
        <v>-0.4</v>
      </c>
    </row>
    <row r="2309" spans="1:12" x14ac:dyDescent="0.3">
      <c r="A2309">
        <f t="shared" si="177"/>
        <v>2308</v>
      </c>
      <c r="B2309">
        <f t="shared" ca="1" si="178"/>
        <v>27</v>
      </c>
      <c r="C2309" t="str" cm="1">
        <f t="array" aca="1" ref="C2309" ca="1">INDEX(Reel1,Spins[[#This Row],[Stop1]])</f>
        <v>BAR</v>
      </c>
      <c r="D2309">
        <f t="shared" ca="1" si="179"/>
        <v>2</v>
      </c>
      <c r="E2309" t="str" cm="1">
        <f t="array" aca="1" ref="E2309" ca="1">INDEX(Reel2,Spins[[#This Row],[Stop2]])</f>
        <v>🍋</v>
      </c>
      <c r="F2309">
        <f t="shared" ca="1" si="180"/>
        <v>31</v>
      </c>
      <c r="G2309" t="str" cm="1">
        <f t="array" aca="1" ref="G2309" ca="1">INDEX(Reel3,Spins[[#This Row],[Stop3]])</f>
        <v>💎</v>
      </c>
      <c r="H2309" t="b">
        <f ca="1">AND(Spins[[#This Row],[Sym1]]=Spins[[#This Row],[Sym2]],Spins[[#This Row],[Sym2]]=Spins[[#This Row],[Sym3]])</f>
        <v>0</v>
      </c>
      <c r="I2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09">
        <f t="shared" si="181"/>
        <v>1</v>
      </c>
      <c r="K2309">
        <f ca="1">Spins[[#This Row],[Mult]]*Spins[[#This Row],[Bet]]</f>
        <v>0</v>
      </c>
      <c r="L2309">
        <f ca="1">Spins[[#This Row],[Payout]]-Spins[[#This Row],[Bet]]</f>
        <v>-1</v>
      </c>
    </row>
    <row r="2310" spans="1:12" x14ac:dyDescent="0.3">
      <c r="A2310">
        <f t="shared" si="177"/>
        <v>2309</v>
      </c>
      <c r="B2310">
        <f t="shared" ca="1" si="178"/>
        <v>2</v>
      </c>
      <c r="C2310" t="str" cm="1">
        <f t="array" aca="1" ref="C2310" ca="1">INDEX(Reel1,Spins[[#This Row],[Stop1]])</f>
        <v>🍋</v>
      </c>
      <c r="D2310">
        <f t="shared" ca="1" si="179"/>
        <v>9</v>
      </c>
      <c r="E2310" t="str" cm="1">
        <f t="array" aca="1" ref="E2310" ca="1">INDEX(Reel2,Spins[[#This Row],[Stop2]])</f>
        <v>🍋</v>
      </c>
      <c r="F2310">
        <f t="shared" ca="1" si="180"/>
        <v>1</v>
      </c>
      <c r="G2310" t="str" cm="1">
        <f t="array" aca="1" ref="G2310" ca="1">INDEX(Reel3,Spins[[#This Row],[Stop3]])</f>
        <v>🍋</v>
      </c>
      <c r="H2310" t="b">
        <f ca="1">AND(Spins[[#This Row],[Sym1]]=Spins[[#This Row],[Sym2]],Spins[[#This Row],[Sym2]]=Spins[[#This Row],[Sym3]])</f>
        <v>1</v>
      </c>
      <c r="I2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310">
        <f t="shared" si="181"/>
        <v>1</v>
      </c>
      <c r="K2310">
        <f ca="1">Spins[[#This Row],[Mult]]*Spins[[#This Row],[Bet]]</f>
        <v>14</v>
      </c>
      <c r="L2310">
        <f ca="1">Spins[[#This Row],[Payout]]-Spins[[#This Row],[Bet]]</f>
        <v>13</v>
      </c>
    </row>
    <row r="2311" spans="1:12" x14ac:dyDescent="0.3">
      <c r="A2311">
        <f t="shared" si="177"/>
        <v>2310</v>
      </c>
      <c r="B2311">
        <f t="shared" ca="1" si="178"/>
        <v>22</v>
      </c>
      <c r="C2311" t="str" cm="1">
        <f t="array" aca="1" ref="C2311" ca="1">INDEX(Reel1,Spins[[#This Row],[Stop1]])</f>
        <v>🍇</v>
      </c>
      <c r="D2311">
        <f t="shared" ca="1" si="179"/>
        <v>11</v>
      </c>
      <c r="E2311" t="str" cm="1">
        <f t="array" aca="1" ref="E2311" ca="1">INDEX(Reel2,Spins[[#This Row],[Stop2]])</f>
        <v>🍋</v>
      </c>
      <c r="F2311">
        <f t="shared" ca="1" si="180"/>
        <v>30</v>
      </c>
      <c r="G2311" t="str" cm="1">
        <f t="array" aca="1" ref="G2311" ca="1">INDEX(Reel3,Spins[[#This Row],[Stop3]])</f>
        <v>💎</v>
      </c>
      <c r="H2311" t="b">
        <f ca="1">AND(Spins[[#This Row],[Sym1]]=Spins[[#This Row],[Sym2]],Spins[[#This Row],[Sym2]]=Spins[[#This Row],[Sym3]])</f>
        <v>0</v>
      </c>
      <c r="I2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11">
        <f t="shared" si="181"/>
        <v>1</v>
      </c>
      <c r="K2311">
        <f ca="1">Spins[[#This Row],[Mult]]*Spins[[#This Row],[Bet]]</f>
        <v>0</v>
      </c>
      <c r="L2311">
        <f ca="1">Spins[[#This Row],[Payout]]-Spins[[#This Row],[Bet]]</f>
        <v>-1</v>
      </c>
    </row>
    <row r="2312" spans="1:12" x14ac:dyDescent="0.3">
      <c r="A2312">
        <f t="shared" si="177"/>
        <v>2311</v>
      </c>
      <c r="B2312">
        <f t="shared" ca="1" si="178"/>
        <v>27</v>
      </c>
      <c r="C2312" t="str" cm="1">
        <f t="array" aca="1" ref="C2312" ca="1">INDEX(Reel1,Spins[[#This Row],[Stop1]])</f>
        <v>BAR</v>
      </c>
      <c r="D2312">
        <f t="shared" ca="1" si="179"/>
        <v>17</v>
      </c>
      <c r="E2312" t="str" cm="1">
        <f t="array" aca="1" ref="E2312" ca="1">INDEX(Reel2,Spins[[#This Row],[Stop2]])</f>
        <v>🍒</v>
      </c>
      <c r="F2312">
        <f t="shared" ca="1" si="180"/>
        <v>28</v>
      </c>
      <c r="G2312" t="str" cm="1">
        <f t="array" aca="1" ref="G2312" ca="1">INDEX(Reel3,Spins[[#This Row],[Stop3]])</f>
        <v>7️⃣</v>
      </c>
      <c r="H2312" t="b">
        <f ca="1">AND(Spins[[#This Row],[Sym1]]=Spins[[#This Row],[Sym2]],Spins[[#This Row],[Sym2]]=Spins[[#This Row],[Sym3]])</f>
        <v>0</v>
      </c>
      <c r="I2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12">
        <f t="shared" si="181"/>
        <v>1</v>
      </c>
      <c r="K2312">
        <f ca="1">Spins[[#This Row],[Mult]]*Spins[[#This Row],[Bet]]</f>
        <v>0</v>
      </c>
      <c r="L2312">
        <f ca="1">Spins[[#This Row],[Payout]]-Spins[[#This Row],[Bet]]</f>
        <v>-1</v>
      </c>
    </row>
    <row r="2313" spans="1:12" x14ac:dyDescent="0.3">
      <c r="A2313">
        <f t="shared" si="177"/>
        <v>2312</v>
      </c>
      <c r="B2313">
        <f t="shared" ca="1" si="178"/>
        <v>16</v>
      </c>
      <c r="C2313" t="str" cm="1">
        <f t="array" aca="1" ref="C2313" ca="1">INDEX(Reel1,Spins[[#This Row],[Stop1]])</f>
        <v>🍒</v>
      </c>
      <c r="D2313">
        <f t="shared" ca="1" si="179"/>
        <v>31</v>
      </c>
      <c r="E2313" t="str" cm="1">
        <f t="array" aca="1" ref="E2313" ca="1">INDEX(Reel2,Spins[[#This Row],[Stop2]])</f>
        <v>💎</v>
      </c>
      <c r="F2313">
        <f t="shared" ca="1" si="180"/>
        <v>31</v>
      </c>
      <c r="G2313" t="str" cm="1">
        <f t="array" aca="1" ref="G2313" ca="1">INDEX(Reel3,Spins[[#This Row],[Stop3]])</f>
        <v>💎</v>
      </c>
      <c r="H2313" t="b">
        <f ca="1">AND(Spins[[#This Row],[Sym1]]=Spins[[#This Row],[Sym2]],Spins[[#This Row],[Sym2]]=Spins[[#This Row],[Sym3]])</f>
        <v>0</v>
      </c>
      <c r="I2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13">
        <f t="shared" si="181"/>
        <v>1</v>
      </c>
      <c r="K2313">
        <f ca="1">Spins[[#This Row],[Mult]]*Spins[[#This Row],[Bet]]</f>
        <v>0</v>
      </c>
      <c r="L2313">
        <f ca="1">Spins[[#This Row],[Payout]]-Spins[[#This Row],[Bet]]</f>
        <v>-1</v>
      </c>
    </row>
    <row r="2314" spans="1:12" x14ac:dyDescent="0.3">
      <c r="A2314">
        <f t="shared" si="177"/>
        <v>2313</v>
      </c>
      <c r="B2314">
        <f t="shared" ca="1" si="178"/>
        <v>3</v>
      </c>
      <c r="C2314" t="str" cm="1">
        <f t="array" aca="1" ref="C2314" ca="1">INDEX(Reel1,Spins[[#This Row],[Stop1]])</f>
        <v>🍋</v>
      </c>
      <c r="D2314">
        <f t="shared" ca="1" si="179"/>
        <v>3</v>
      </c>
      <c r="E2314" t="str" cm="1">
        <f t="array" aca="1" ref="E2314" ca="1">INDEX(Reel2,Spins[[#This Row],[Stop2]])</f>
        <v>🍋</v>
      </c>
      <c r="F2314">
        <f t="shared" ca="1" si="180"/>
        <v>28</v>
      </c>
      <c r="G2314" t="str" cm="1">
        <f t="array" aca="1" ref="G2314" ca="1">INDEX(Reel3,Spins[[#This Row],[Stop3]])</f>
        <v>7️⃣</v>
      </c>
      <c r="H2314" t="b">
        <f ca="1">AND(Spins[[#This Row],[Sym1]]=Spins[[#This Row],[Sym2]],Spins[[#This Row],[Sym2]]=Spins[[#This Row],[Sym3]])</f>
        <v>0</v>
      </c>
      <c r="I2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14">
        <f t="shared" si="181"/>
        <v>1</v>
      </c>
      <c r="K2314">
        <f ca="1">Spins[[#This Row],[Mult]]*Spins[[#This Row],[Bet]]</f>
        <v>0.6</v>
      </c>
      <c r="L2314">
        <f ca="1">Spins[[#This Row],[Payout]]-Spins[[#This Row],[Bet]]</f>
        <v>-0.4</v>
      </c>
    </row>
    <row r="2315" spans="1:12" x14ac:dyDescent="0.3">
      <c r="A2315">
        <f t="shared" si="177"/>
        <v>2314</v>
      </c>
      <c r="B2315">
        <f t="shared" ca="1" si="178"/>
        <v>16</v>
      </c>
      <c r="C2315" t="str" cm="1">
        <f t="array" aca="1" ref="C2315" ca="1">INDEX(Reel1,Spins[[#This Row],[Stop1]])</f>
        <v>🍒</v>
      </c>
      <c r="D2315">
        <f t="shared" ca="1" si="179"/>
        <v>10</v>
      </c>
      <c r="E2315" t="str" cm="1">
        <f t="array" aca="1" ref="E2315" ca="1">INDEX(Reel2,Spins[[#This Row],[Stop2]])</f>
        <v>🍋</v>
      </c>
      <c r="F2315">
        <f t="shared" ca="1" si="180"/>
        <v>14</v>
      </c>
      <c r="G2315" t="str" cm="1">
        <f t="array" aca="1" ref="G2315" ca="1">INDEX(Reel3,Spins[[#This Row],[Stop3]])</f>
        <v>🍇</v>
      </c>
      <c r="H2315" t="b">
        <f ca="1">AND(Spins[[#This Row],[Sym1]]=Spins[[#This Row],[Sym2]],Spins[[#This Row],[Sym2]]=Spins[[#This Row],[Sym3]])</f>
        <v>0</v>
      </c>
      <c r="I2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15">
        <f t="shared" si="181"/>
        <v>1</v>
      </c>
      <c r="K2315">
        <f ca="1">Spins[[#This Row],[Mult]]*Spins[[#This Row],[Bet]]</f>
        <v>0</v>
      </c>
      <c r="L2315">
        <f ca="1">Spins[[#This Row],[Payout]]-Spins[[#This Row],[Bet]]</f>
        <v>-1</v>
      </c>
    </row>
    <row r="2316" spans="1:12" x14ac:dyDescent="0.3">
      <c r="A2316">
        <f t="shared" si="177"/>
        <v>2315</v>
      </c>
      <c r="B2316">
        <f t="shared" ca="1" si="178"/>
        <v>21</v>
      </c>
      <c r="C2316" t="str" cm="1">
        <f t="array" aca="1" ref="C2316" ca="1">INDEX(Reel1,Spins[[#This Row],[Stop1]])</f>
        <v>🍒</v>
      </c>
      <c r="D2316">
        <f t="shared" ca="1" si="179"/>
        <v>7</v>
      </c>
      <c r="E2316" t="str" cm="1">
        <f t="array" aca="1" ref="E2316" ca="1">INDEX(Reel2,Spins[[#This Row],[Stop2]])</f>
        <v>🍋</v>
      </c>
      <c r="F2316">
        <f t="shared" ca="1" si="180"/>
        <v>25</v>
      </c>
      <c r="G2316" t="str" cm="1">
        <f t="array" aca="1" ref="G2316" ca="1">INDEX(Reel3,Spins[[#This Row],[Stop3]])</f>
        <v>BAR</v>
      </c>
      <c r="H2316" t="b">
        <f ca="1">AND(Spins[[#This Row],[Sym1]]=Spins[[#This Row],[Sym2]],Spins[[#This Row],[Sym2]]=Spins[[#This Row],[Sym3]])</f>
        <v>0</v>
      </c>
      <c r="I2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16">
        <f t="shared" si="181"/>
        <v>1</v>
      </c>
      <c r="K2316">
        <f ca="1">Spins[[#This Row],[Mult]]*Spins[[#This Row],[Bet]]</f>
        <v>0</v>
      </c>
      <c r="L2316">
        <f ca="1">Spins[[#This Row],[Payout]]-Spins[[#This Row],[Bet]]</f>
        <v>-1</v>
      </c>
    </row>
    <row r="2317" spans="1:12" x14ac:dyDescent="0.3">
      <c r="A2317">
        <f t="shared" si="177"/>
        <v>2316</v>
      </c>
      <c r="B2317">
        <f t="shared" ca="1" si="178"/>
        <v>5</v>
      </c>
      <c r="C2317" t="str" cm="1">
        <f t="array" aca="1" ref="C2317" ca="1">INDEX(Reel1,Spins[[#This Row],[Stop1]])</f>
        <v>🍋</v>
      </c>
      <c r="D2317">
        <f t="shared" ca="1" si="179"/>
        <v>10</v>
      </c>
      <c r="E2317" t="str" cm="1">
        <f t="array" aca="1" ref="E2317" ca="1">INDEX(Reel2,Spins[[#This Row],[Stop2]])</f>
        <v>🍋</v>
      </c>
      <c r="F2317">
        <f t="shared" ca="1" si="180"/>
        <v>9</v>
      </c>
      <c r="G2317" t="str" cm="1">
        <f t="array" aca="1" ref="G2317" ca="1">INDEX(Reel3,Spins[[#This Row],[Stop3]])</f>
        <v>🍒</v>
      </c>
      <c r="H2317" t="b">
        <f ca="1">AND(Spins[[#This Row],[Sym1]]=Spins[[#This Row],[Sym2]],Spins[[#This Row],[Sym2]]=Spins[[#This Row],[Sym3]])</f>
        <v>0</v>
      </c>
      <c r="I2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17">
        <f t="shared" si="181"/>
        <v>1</v>
      </c>
      <c r="K2317">
        <f ca="1">Spins[[#This Row],[Mult]]*Spins[[#This Row],[Bet]]</f>
        <v>0.6</v>
      </c>
      <c r="L2317">
        <f ca="1">Spins[[#This Row],[Payout]]-Spins[[#This Row],[Bet]]</f>
        <v>-0.4</v>
      </c>
    </row>
    <row r="2318" spans="1:12" x14ac:dyDescent="0.3">
      <c r="A2318">
        <f t="shared" si="177"/>
        <v>2317</v>
      </c>
      <c r="B2318">
        <f t="shared" ca="1" si="178"/>
        <v>12</v>
      </c>
      <c r="C2318" t="str" cm="1">
        <f t="array" aca="1" ref="C2318" ca="1">INDEX(Reel1,Spins[[#This Row],[Stop1]])</f>
        <v>🍋</v>
      </c>
      <c r="D2318">
        <f t="shared" ca="1" si="179"/>
        <v>28</v>
      </c>
      <c r="E2318" t="str" cm="1">
        <f t="array" aca="1" ref="E2318" ca="1">INDEX(Reel2,Spins[[#This Row],[Stop2]])</f>
        <v>BAR</v>
      </c>
      <c r="F2318">
        <f t="shared" ca="1" si="180"/>
        <v>20</v>
      </c>
      <c r="G2318" t="str" cm="1">
        <f t="array" aca="1" ref="G2318" ca="1">INDEX(Reel3,Spins[[#This Row],[Stop3]])</f>
        <v>🔔</v>
      </c>
      <c r="H2318" t="b">
        <f ca="1">AND(Spins[[#This Row],[Sym1]]=Spins[[#This Row],[Sym2]],Spins[[#This Row],[Sym2]]=Spins[[#This Row],[Sym3]])</f>
        <v>0</v>
      </c>
      <c r="I2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18">
        <f t="shared" si="181"/>
        <v>1</v>
      </c>
      <c r="K2318">
        <f ca="1">Spins[[#This Row],[Mult]]*Spins[[#This Row],[Bet]]</f>
        <v>0</v>
      </c>
      <c r="L2318">
        <f ca="1">Spins[[#This Row],[Payout]]-Spins[[#This Row],[Bet]]</f>
        <v>-1</v>
      </c>
    </row>
    <row r="2319" spans="1:12" x14ac:dyDescent="0.3">
      <c r="A2319">
        <f t="shared" si="177"/>
        <v>2318</v>
      </c>
      <c r="B2319">
        <f t="shared" ca="1" si="178"/>
        <v>12</v>
      </c>
      <c r="C2319" t="str" cm="1">
        <f t="array" aca="1" ref="C2319" ca="1">INDEX(Reel1,Spins[[#This Row],[Stop1]])</f>
        <v>🍋</v>
      </c>
      <c r="D2319">
        <f t="shared" ca="1" si="179"/>
        <v>12</v>
      </c>
      <c r="E2319" t="str" cm="1">
        <f t="array" aca="1" ref="E2319" ca="1">INDEX(Reel2,Spins[[#This Row],[Stop2]])</f>
        <v>🍋</v>
      </c>
      <c r="F2319">
        <f t="shared" ca="1" si="180"/>
        <v>5</v>
      </c>
      <c r="G2319" t="str" cm="1">
        <f t="array" aca="1" ref="G2319" ca="1">INDEX(Reel3,Spins[[#This Row],[Stop3]])</f>
        <v>🍋</v>
      </c>
      <c r="H2319" t="b">
        <f ca="1">AND(Spins[[#This Row],[Sym1]]=Spins[[#This Row],[Sym2]],Spins[[#This Row],[Sym2]]=Spins[[#This Row],[Sym3]])</f>
        <v>1</v>
      </c>
      <c r="I2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319">
        <f t="shared" si="181"/>
        <v>1</v>
      </c>
      <c r="K2319">
        <f ca="1">Spins[[#This Row],[Mult]]*Spins[[#This Row],[Bet]]</f>
        <v>14</v>
      </c>
      <c r="L2319">
        <f ca="1">Spins[[#This Row],[Payout]]-Spins[[#This Row],[Bet]]</f>
        <v>13</v>
      </c>
    </row>
    <row r="2320" spans="1:12" x14ac:dyDescent="0.3">
      <c r="A2320">
        <f t="shared" si="177"/>
        <v>2319</v>
      </c>
      <c r="B2320">
        <f t="shared" ca="1" si="178"/>
        <v>24</v>
      </c>
      <c r="C2320" t="str" cm="1">
        <f t="array" aca="1" ref="C2320" ca="1">INDEX(Reel1,Spins[[#This Row],[Stop1]])</f>
        <v>🍇</v>
      </c>
      <c r="D2320">
        <f t="shared" ca="1" si="179"/>
        <v>10</v>
      </c>
      <c r="E2320" t="str" cm="1">
        <f t="array" aca="1" ref="E2320" ca="1">INDEX(Reel2,Spins[[#This Row],[Stop2]])</f>
        <v>🍋</v>
      </c>
      <c r="F2320">
        <f t="shared" ca="1" si="180"/>
        <v>20</v>
      </c>
      <c r="G2320" t="str" cm="1">
        <f t="array" aca="1" ref="G2320" ca="1">INDEX(Reel3,Spins[[#This Row],[Stop3]])</f>
        <v>🔔</v>
      </c>
      <c r="H2320" t="b">
        <f ca="1">AND(Spins[[#This Row],[Sym1]]=Spins[[#This Row],[Sym2]],Spins[[#This Row],[Sym2]]=Spins[[#This Row],[Sym3]])</f>
        <v>0</v>
      </c>
      <c r="I2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20">
        <f t="shared" si="181"/>
        <v>1</v>
      </c>
      <c r="K2320">
        <f ca="1">Spins[[#This Row],[Mult]]*Spins[[#This Row],[Bet]]</f>
        <v>0</v>
      </c>
      <c r="L2320">
        <f ca="1">Spins[[#This Row],[Payout]]-Spins[[#This Row],[Bet]]</f>
        <v>-1</v>
      </c>
    </row>
    <row r="2321" spans="1:12" x14ac:dyDescent="0.3">
      <c r="A2321">
        <f t="shared" si="177"/>
        <v>2320</v>
      </c>
      <c r="B2321">
        <f t="shared" ca="1" si="178"/>
        <v>26</v>
      </c>
      <c r="C2321" t="str" cm="1">
        <f t="array" aca="1" ref="C2321" ca="1">INDEX(Reel1,Spins[[#This Row],[Stop1]])</f>
        <v>🔔</v>
      </c>
      <c r="D2321">
        <f t="shared" ca="1" si="179"/>
        <v>15</v>
      </c>
      <c r="E2321" t="str" cm="1">
        <f t="array" aca="1" ref="E2321" ca="1">INDEX(Reel2,Spins[[#This Row],[Stop2]])</f>
        <v>🍒</v>
      </c>
      <c r="F2321">
        <f t="shared" ca="1" si="180"/>
        <v>29</v>
      </c>
      <c r="G2321" t="str" cm="1">
        <f t="array" aca="1" ref="G2321" ca="1">INDEX(Reel3,Spins[[#This Row],[Stop3]])</f>
        <v>7️⃣</v>
      </c>
      <c r="H2321" t="b">
        <f ca="1">AND(Spins[[#This Row],[Sym1]]=Spins[[#This Row],[Sym2]],Spins[[#This Row],[Sym2]]=Spins[[#This Row],[Sym3]])</f>
        <v>0</v>
      </c>
      <c r="I2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21">
        <f t="shared" si="181"/>
        <v>1</v>
      </c>
      <c r="K2321">
        <f ca="1">Spins[[#This Row],[Mult]]*Spins[[#This Row],[Bet]]</f>
        <v>0</v>
      </c>
      <c r="L2321">
        <f ca="1">Spins[[#This Row],[Payout]]-Spins[[#This Row],[Bet]]</f>
        <v>-1</v>
      </c>
    </row>
    <row r="2322" spans="1:12" x14ac:dyDescent="0.3">
      <c r="A2322">
        <f t="shared" si="177"/>
        <v>2321</v>
      </c>
      <c r="B2322">
        <f t="shared" ca="1" si="178"/>
        <v>3</v>
      </c>
      <c r="C2322" t="str" cm="1">
        <f t="array" aca="1" ref="C2322" ca="1">INDEX(Reel1,Spins[[#This Row],[Stop1]])</f>
        <v>🍋</v>
      </c>
      <c r="D2322">
        <f t="shared" ca="1" si="179"/>
        <v>7</v>
      </c>
      <c r="E2322" t="str" cm="1">
        <f t="array" aca="1" ref="E2322" ca="1">INDEX(Reel2,Spins[[#This Row],[Stop2]])</f>
        <v>🍋</v>
      </c>
      <c r="F2322">
        <f t="shared" ca="1" si="180"/>
        <v>26</v>
      </c>
      <c r="G2322" t="str" cm="1">
        <f t="array" aca="1" ref="G2322" ca="1">INDEX(Reel3,Spins[[#This Row],[Stop3]])</f>
        <v>BAR</v>
      </c>
      <c r="H2322" t="b">
        <f ca="1">AND(Spins[[#This Row],[Sym1]]=Spins[[#This Row],[Sym2]],Spins[[#This Row],[Sym2]]=Spins[[#This Row],[Sym3]])</f>
        <v>0</v>
      </c>
      <c r="I2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22">
        <f t="shared" si="181"/>
        <v>1</v>
      </c>
      <c r="K2322">
        <f ca="1">Spins[[#This Row],[Mult]]*Spins[[#This Row],[Bet]]</f>
        <v>0.6</v>
      </c>
      <c r="L2322">
        <f ca="1">Spins[[#This Row],[Payout]]-Spins[[#This Row],[Bet]]</f>
        <v>-0.4</v>
      </c>
    </row>
    <row r="2323" spans="1:12" x14ac:dyDescent="0.3">
      <c r="A2323">
        <f t="shared" si="177"/>
        <v>2322</v>
      </c>
      <c r="B2323">
        <f t="shared" ca="1" si="178"/>
        <v>22</v>
      </c>
      <c r="C2323" t="str" cm="1">
        <f t="array" aca="1" ref="C2323" ca="1">INDEX(Reel1,Spins[[#This Row],[Stop1]])</f>
        <v>🍇</v>
      </c>
      <c r="D2323">
        <f t="shared" ca="1" si="179"/>
        <v>18</v>
      </c>
      <c r="E2323" t="str" cm="1">
        <f t="array" aca="1" ref="E2323" ca="1">INDEX(Reel2,Spins[[#This Row],[Stop2]])</f>
        <v>🍒</v>
      </c>
      <c r="F2323">
        <f t="shared" ca="1" si="180"/>
        <v>31</v>
      </c>
      <c r="G2323" t="str" cm="1">
        <f t="array" aca="1" ref="G2323" ca="1">INDEX(Reel3,Spins[[#This Row],[Stop3]])</f>
        <v>💎</v>
      </c>
      <c r="H2323" t="b">
        <f ca="1">AND(Spins[[#This Row],[Sym1]]=Spins[[#This Row],[Sym2]],Spins[[#This Row],[Sym2]]=Spins[[#This Row],[Sym3]])</f>
        <v>0</v>
      </c>
      <c r="I2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23">
        <f t="shared" si="181"/>
        <v>1</v>
      </c>
      <c r="K2323">
        <f ca="1">Spins[[#This Row],[Mult]]*Spins[[#This Row],[Bet]]</f>
        <v>0</v>
      </c>
      <c r="L2323">
        <f ca="1">Spins[[#This Row],[Payout]]-Spins[[#This Row],[Bet]]</f>
        <v>-1</v>
      </c>
    </row>
    <row r="2324" spans="1:12" x14ac:dyDescent="0.3">
      <c r="A2324">
        <f t="shared" si="177"/>
        <v>2323</v>
      </c>
      <c r="B2324">
        <f t="shared" ca="1" si="178"/>
        <v>4</v>
      </c>
      <c r="C2324" t="str" cm="1">
        <f t="array" aca="1" ref="C2324" ca="1">INDEX(Reel1,Spins[[#This Row],[Stop1]])</f>
        <v>🍋</v>
      </c>
      <c r="D2324">
        <f t="shared" ca="1" si="179"/>
        <v>31</v>
      </c>
      <c r="E2324" t="str" cm="1">
        <f t="array" aca="1" ref="E2324" ca="1">INDEX(Reel2,Spins[[#This Row],[Stop2]])</f>
        <v>💎</v>
      </c>
      <c r="F2324">
        <f t="shared" ca="1" si="180"/>
        <v>3</v>
      </c>
      <c r="G2324" t="str" cm="1">
        <f t="array" aca="1" ref="G2324" ca="1">INDEX(Reel3,Spins[[#This Row],[Stop3]])</f>
        <v>🍋</v>
      </c>
      <c r="H2324" t="b">
        <f ca="1">AND(Spins[[#This Row],[Sym1]]=Spins[[#This Row],[Sym2]],Spins[[#This Row],[Sym2]]=Spins[[#This Row],[Sym3]])</f>
        <v>0</v>
      </c>
      <c r="I2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24">
        <f t="shared" si="181"/>
        <v>1</v>
      </c>
      <c r="K2324">
        <f ca="1">Spins[[#This Row],[Mult]]*Spins[[#This Row],[Bet]]</f>
        <v>0</v>
      </c>
      <c r="L2324">
        <f ca="1">Spins[[#This Row],[Payout]]-Spins[[#This Row],[Bet]]</f>
        <v>-1</v>
      </c>
    </row>
    <row r="2325" spans="1:12" x14ac:dyDescent="0.3">
      <c r="A2325">
        <f t="shared" si="177"/>
        <v>2324</v>
      </c>
      <c r="B2325">
        <f t="shared" ca="1" si="178"/>
        <v>1</v>
      </c>
      <c r="C2325" t="str" cm="1">
        <f t="array" aca="1" ref="C2325" ca="1">INDEX(Reel1,Spins[[#This Row],[Stop1]])</f>
        <v>🍋</v>
      </c>
      <c r="D2325">
        <f t="shared" ca="1" si="179"/>
        <v>12</v>
      </c>
      <c r="E2325" t="str" cm="1">
        <f t="array" aca="1" ref="E2325" ca="1">INDEX(Reel2,Spins[[#This Row],[Stop2]])</f>
        <v>🍋</v>
      </c>
      <c r="F2325">
        <f t="shared" ca="1" si="180"/>
        <v>3</v>
      </c>
      <c r="G2325" t="str" cm="1">
        <f t="array" aca="1" ref="G2325" ca="1">INDEX(Reel3,Spins[[#This Row],[Stop3]])</f>
        <v>🍋</v>
      </c>
      <c r="H2325" t="b">
        <f ca="1">AND(Spins[[#This Row],[Sym1]]=Spins[[#This Row],[Sym2]],Spins[[#This Row],[Sym2]]=Spins[[#This Row],[Sym3]])</f>
        <v>1</v>
      </c>
      <c r="I2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325">
        <f t="shared" si="181"/>
        <v>1</v>
      </c>
      <c r="K2325">
        <f ca="1">Spins[[#This Row],[Mult]]*Spins[[#This Row],[Bet]]</f>
        <v>14</v>
      </c>
      <c r="L2325">
        <f ca="1">Spins[[#This Row],[Payout]]-Spins[[#This Row],[Bet]]</f>
        <v>13</v>
      </c>
    </row>
    <row r="2326" spans="1:12" x14ac:dyDescent="0.3">
      <c r="A2326">
        <f t="shared" si="177"/>
        <v>2325</v>
      </c>
      <c r="B2326">
        <f t="shared" ca="1" si="178"/>
        <v>17</v>
      </c>
      <c r="C2326" t="str" cm="1">
        <f t="array" aca="1" ref="C2326" ca="1">INDEX(Reel1,Spins[[#This Row],[Stop1]])</f>
        <v>🍒</v>
      </c>
      <c r="D2326">
        <f t="shared" ca="1" si="179"/>
        <v>1</v>
      </c>
      <c r="E2326" t="str" cm="1">
        <f t="array" aca="1" ref="E2326" ca="1">INDEX(Reel2,Spins[[#This Row],[Stop2]])</f>
        <v>🍋</v>
      </c>
      <c r="F2326">
        <f t="shared" ca="1" si="180"/>
        <v>19</v>
      </c>
      <c r="G2326" t="str" cm="1">
        <f t="array" aca="1" ref="G2326" ca="1">INDEX(Reel3,Spins[[#This Row],[Stop3]])</f>
        <v>🔔</v>
      </c>
      <c r="H2326" t="b">
        <f ca="1">AND(Spins[[#This Row],[Sym1]]=Spins[[#This Row],[Sym2]],Spins[[#This Row],[Sym2]]=Spins[[#This Row],[Sym3]])</f>
        <v>0</v>
      </c>
      <c r="I2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26">
        <f t="shared" si="181"/>
        <v>1</v>
      </c>
      <c r="K2326">
        <f ca="1">Spins[[#This Row],[Mult]]*Spins[[#This Row],[Bet]]</f>
        <v>0</v>
      </c>
      <c r="L2326">
        <f ca="1">Spins[[#This Row],[Payout]]-Spins[[#This Row],[Bet]]</f>
        <v>-1</v>
      </c>
    </row>
    <row r="2327" spans="1:12" x14ac:dyDescent="0.3">
      <c r="A2327">
        <f t="shared" si="177"/>
        <v>2326</v>
      </c>
      <c r="B2327">
        <f t="shared" ca="1" si="178"/>
        <v>11</v>
      </c>
      <c r="C2327" t="str" cm="1">
        <f t="array" aca="1" ref="C2327" ca="1">INDEX(Reel1,Spins[[#This Row],[Stop1]])</f>
        <v>🍋</v>
      </c>
      <c r="D2327">
        <f t="shared" ca="1" si="179"/>
        <v>24</v>
      </c>
      <c r="E2327" t="str" cm="1">
        <f t="array" aca="1" ref="E2327" ca="1">INDEX(Reel2,Spins[[#This Row],[Stop2]])</f>
        <v>🍇</v>
      </c>
      <c r="F2327">
        <f t="shared" ca="1" si="180"/>
        <v>21</v>
      </c>
      <c r="G2327" t="str" cm="1">
        <f t="array" aca="1" ref="G2327" ca="1">INDEX(Reel3,Spins[[#This Row],[Stop3]])</f>
        <v>🔔</v>
      </c>
      <c r="H2327" t="b">
        <f ca="1">AND(Spins[[#This Row],[Sym1]]=Spins[[#This Row],[Sym2]],Spins[[#This Row],[Sym2]]=Spins[[#This Row],[Sym3]])</f>
        <v>0</v>
      </c>
      <c r="I2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27">
        <f t="shared" si="181"/>
        <v>1</v>
      </c>
      <c r="K2327">
        <f ca="1">Spins[[#This Row],[Mult]]*Spins[[#This Row],[Bet]]</f>
        <v>0</v>
      </c>
      <c r="L2327">
        <f ca="1">Spins[[#This Row],[Payout]]-Spins[[#This Row],[Bet]]</f>
        <v>-1</v>
      </c>
    </row>
    <row r="2328" spans="1:12" x14ac:dyDescent="0.3">
      <c r="A2328">
        <f t="shared" si="177"/>
        <v>2327</v>
      </c>
      <c r="B2328">
        <f t="shared" ca="1" si="178"/>
        <v>1</v>
      </c>
      <c r="C2328" t="str" cm="1">
        <f t="array" aca="1" ref="C2328" ca="1">INDEX(Reel1,Spins[[#This Row],[Stop1]])</f>
        <v>🍋</v>
      </c>
      <c r="D2328">
        <f t="shared" ca="1" si="179"/>
        <v>1</v>
      </c>
      <c r="E2328" t="str" cm="1">
        <f t="array" aca="1" ref="E2328" ca="1">INDEX(Reel2,Spins[[#This Row],[Stop2]])</f>
        <v>🍋</v>
      </c>
      <c r="F2328">
        <f t="shared" ca="1" si="180"/>
        <v>4</v>
      </c>
      <c r="G2328" t="str" cm="1">
        <f t="array" aca="1" ref="G2328" ca="1">INDEX(Reel3,Spins[[#This Row],[Stop3]])</f>
        <v>🍋</v>
      </c>
      <c r="H2328" t="b">
        <f ca="1">AND(Spins[[#This Row],[Sym1]]=Spins[[#This Row],[Sym2]],Spins[[#This Row],[Sym2]]=Spins[[#This Row],[Sym3]])</f>
        <v>1</v>
      </c>
      <c r="I2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328">
        <f t="shared" si="181"/>
        <v>1</v>
      </c>
      <c r="K2328">
        <f ca="1">Spins[[#This Row],[Mult]]*Spins[[#This Row],[Bet]]</f>
        <v>14</v>
      </c>
      <c r="L2328">
        <f ca="1">Spins[[#This Row],[Payout]]-Spins[[#This Row],[Bet]]</f>
        <v>13</v>
      </c>
    </row>
    <row r="2329" spans="1:12" x14ac:dyDescent="0.3">
      <c r="A2329">
        <f t="shared" si="177"/>
        <v>2328</v>
      </c>
      <c r="B2329">
        <f t="shared" ca="1" si="178"/>
        <v>12</v>
      </c>
      <c r="C2329" t="str" cm="1">
        <f t="array" aca="1" ref="C2329" ca="1">INDEX(Reel1,Spins[[#This Row],[Stop1]])</f>
        <v>🍋</v>
      </c>
      <c r="D2329">
        <f t="shared" ca="1" si="179"/>
        <v>8</v>
      </c>
      <c r="E2329" t="str" cm="1">
        <f t="array" aca="1" ref="E2329" ca="1">INDEX(Reel2,Spins[[#This Row],[Stop2]])</f>
        <v>🍋</v>
      </c>
      <c r="F2329">
        <f t="shared" ca="1" si="180"/>
        <v>14</v>
      </c>
      <c r="G2329" t="str" cm="1">
        <f t="array" aca="1" ref="G2329" ca="1">INDEX(Reel3,Spins[[#This Row],[Stop3]])</f>
        <v>🍇</v>
      </c>
      <c r="H2329" t="b">
        <f ca="1">AND(Spins[[#This Row],[Sym1]]=Spins[[#This Row],[Sym2]],Spins[[#This Row],[Sym2]]=Spins[[#This Row],[Sym3]])</f>
        <v>0</v>
      </c>
      <c r="I2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29">
        <f t="shared" si="181"/>
        <v>1</v>
      </c>
      <c r="K2329">
        <f ca="1">Spins[[#This Row],[Mult]]*Spins[[#This Row],[Bet]]</f>
        <v>0.6</v>
      </c>
      <c r="L2329">
        <f ca="1">Spins[[#This Row],[Payout]]-Spins[[#This Row],[Bet]]</f>
        <v>-0.4</v>
      </c>
    </row>
    <row r="2330" spans="1:12" x14ac:dyDescent="0.3">
      <c r="A2330">
        <f t="shared" si="177"/>
        <v>2329</v>
      </c>
      <c r="B2330">
        <f t="shared" ca="1" si="178"/>
        <v>24</v>
      </c>
      <c r="C2330" t="str" cm="1">
        <f t="array" aca="1" ref="C2330" ca="1">INDEX(Reel1,Spins[[#This Row],[Stop1]])</f>
        <v>🍇</v>
      </c>
      <c r="D2330">
        <f t="shared" ca="1" si="179"/>
        <v>14</v>
      </c>
      <c r="E2330" t="str" cm="1">
        <f t="array" aca="1" ref="E2330" ca="1">INDEX(Reel2,Spins[[#This Row],[Stop2]])</f>
        <v>🍋</v>
      </c>
      <c r="F2330">
        <f t="shared" ca="1" si="180"/>
        <v>6</v>
      </c>
      <c r="G2330" t="str" cm="1">
        <f t="array" aca="1" ref="G2330" ca="1">INDEX(Reel3,Spins[[#This Row],[Stop3]])</f>
        <v>🍒</v>
      </c>
      <c r="H2330" t="b">
        <f ca="1">AND(Spins[[#This Row],[Sym1]]=Spins[[#This Row],[Sym2]],Spins[[#This Row],[Sym2]]=Spins[[#This Row],[Sym3]])</f>
        <v>0</v>
      </c>
      <c r="I2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0">
        <f t="shared" si="181"/>
        <v>1</v>
      </c>
      <c r="K2330">
        <f ca="1">Spins[[#This Row],[Mult]]*Spins[[#This Row],[Bet]]</f>
        <v>0</v>
      </c>
      <c r="L2330">
        <f ca="1">Spins[[#This Row],[Payout]]-Spins[[#This Row],[Bet]]</f>
        <v>-1</v>
      </c>
    </row>
    <row r="2331" spans="1:12" x14ac:dyDescent="0.3">
      <c r="A2331">
        <f t="shared" si="177"/>
        <v>2330</v>
      </c>
      <c r="B2331">
        <f t="shared" ca="1" si="178"/>
        <v>28</v>
      </c>
      <c r="C2331" t="str" cm="1">
        <f t="array" aca="1" ref="C2331" ca="1">INDEX(Reel1,Spins[[#This Row],[Stop1]])</f>
        <v>BAR</v>
      </c>
      <c r="D2331">
        <f t="shared" ca="1" si="179"/>
        <v>21</v>
      </c>
      <c r="E2331" t="str" cm="1">
        <f t="array" aca="1" ref="E2331" ca="1">INDEX(Reel2,Spins[[#This Row],[Stop2]])</f>
        <v>🍒</v>
      </c>
      <c r="F2331">
        <f t="shared" ca="1" si="180"/>
        <v>24</v>
      </c>
      <c r="G2331" t="str" cm="1">
        <f t="array" aca="1" ref="G2331" ca="1">INDEX(Reel3,Spins[[#This Row],[Stop3]])</f>
        <v>BAR</v>
      </c>
      <c r="H2331" t="b">
        <f ca="1">AND(Spins[[#This Row],[Sym1]]=Spins[[#This Row],[Sym2]],Spins[[#This Row],[Sym2]]=Spins[[#This Row],[Sym3]])</f>
        <v>0</v>
      </c>
      <c r="I2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1">
        <f t="shared" si="181"/>
        <v>1</v>
      </c>
      <c r="K2331">
        <f ca="1">Spins[[#This Row],[Mult]]*Spins[[#This Row],[Bet]]</f>
        <v>0</v>
      </c>
      <c r="L2331">
        <f ca="1">Spins[[#This Row],[Payout]]-Spins[[#This Row],[Bet]]</f>
        <v>-1</v>
      </c>
    </row>
    <row r="2332" spans="1:12" x14ac:dyDescent="0.3">
      <c r="A2332">
        <f t="shared" si="177"/>
        <v>2331</v>
      </c>
      <c r="B2332">
        <f t="shared" ca="1" si="178"/>
        <v>1</v>
      </c>
      <c r="C2332" t="str" cm="1">
        <f t="array" aca="1" ref="C2332" ca="1">INDEX(Reel1,Spins[[#This Row],[Stop1]])</f>
        <v>🍋</v>
      </c>
      <c r="D2332">
        <f t="shared" ca="1" si="179"/>
        <v>9</v>
      </c>
      <c r="E2332" t="str" cm="1">
        <f t="array" aca="1" ref="E2332" ca="1">INDEX(Reel2,Spins[[#This Row],[Stop2]])</f>
        <v>🍋</v>
      </c>
      <c r="F2332">
        <f t="shared" ca="1" si="180"/>
        <v>26</v>
      </c>
      <c r="G2332" t="str" cm="1">
        <f t="array" aca="1" ref="G2332" ca="1">INDEX(Reel3,Spins[[#This Row],[Stop3]])</f>
        <v>BAR</v>
      </c>
      <c r="H2332" t="b">
        <f ca="1">AND(Spins[[#This Row],[Sym1]]=Spins[[#This Row],[Sym2]],Spins[[#This Row],[Sym2]]=Spins[[#This Row],[Sym3]])</f>
        <v>0</v>
      </c>
      <c r="I2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32">
        <f t="shared" si="181"/>
        <v>1</v>
      </c>
      <c r="K2332">
        <f ca="1">Spins[[#This Row],[Mult]]*Spins[[#This Row],[Bet]]</f>
        <v>0.6</v>
      </c>
      <c r="L2332">
        <f ca="1">Spins[[#This Row],[Payout]]-Spins[[#This Row],[Bet]]</f>
        <v>-0.4</v>
      </c>
    </row>
    <row r="2333" spans="1:12" x14ac:dyDescent="0.3">
      <c r="A2333">
        <f t="shared" si="177"/>
        <v>2332</v>
      </c>
      <c r="B2333">
        <f t="shared" ca="1" si="178"/>
        <v>4</v>
      </c>
      <c r="C2333" t="str" cm="1">
        <f t="array" aca="1" ref="C2333" ca="1">INDEX(Reel1,Spins[[#This Row],[Stop1]])</f>
        <v>🍋</v>
      </c>
      <c r="D2333">
        <f t="shared" ca="1" si="179"/>
        <v>14</v>
      </c>
      <c r="E2333" t="str" cm="1">
        <f t="array" aca="1" ref="E2333" ca="1">INDEX(Reel2,Spins[[#This Row],[Stop2]])</f>
        <v>🍋</v>
      </c>
      <c r="F2333">
        <f t="shared" ca="1" si="180"/>
        <v>11</v>
      </c>
      <c r="G2333" t="str" cm="1">
        <f t="array" aca="1" ref="G2333" ca="1">INDEX(Reel3,Spins[[#This Row],[Stop3]])</f>
        <v>🍒</v>
      </c>
      <c r="H2333" t="b">
        <f ca="1">AND(Spins[[#This Row],[Sym1]]=Spins[[#This Row],[Sym2]],Spins[[#This Row],[Sym2]]=Spins[[#This Row],[Sym3]])</f>
        <v>0</v>
      </c>
      <c r="I2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33">
        <f t="shared" si="181"/>
        <v>1</v>
      </c>
      <c r="K2333">
        <f ca="1">Spins[[#This Row],[Mult]]*Spins[[#This Row],[Bet]]</f>
        <v>0.6</v>
      </c>
      <c r="L2333">
        <f ca="1">Spins[[#This Row],[Payout]]-Spins[[#This Row],[Bet]]</f>
        <v>-0.4</v>
      </c>
    </row>
    <row r="2334" spans="1:12" x14ac:dyDescent="0.3">
      <c r="A2334">
        <f t="shared" si="177"/>
        <v>2333</v>
      </c>
      <c r="B2334">
        <f t="shared" ca="1" si="178"/>
        <v>13</v>
      </c>
      <c r="C2334" t="str" cm="1">
        <f t="array" aca="1" ref="C2334" ca="1">INDEX(Reel1,Spins[[#This Row],[Stop1]])</f>
        <v>🍋</v>
      </c>
      <c r="D2334">
        <f t="shared" ca="1" si="179"/>
        <v>25</v>
      </c>
      <c r="E2334" t="str" cm="1">
        <f t="array" aca="1" ref="E2334" ca="1">INDEX(Reel2,Spins[[#This Row],[Stop2]])</f>
        <v>🔔</v>
      </c>
      <c r="F2334">
        <f t="shared" ca="1" si="180"/>
        <v>30</v>
      </c>
      <c r="G2334" t="str" cm="1">
        <f t="array" aca="1" ref="G2334" ca="1">INDEX(Reel3,Spins[[#This Row],[Stop3]])</f>
        <v>💎</v>
      </c>
      <c r="H2334" t="b">
        <f ca="1">AND(Spins[[#This Row],[Sym1]]=Spins[[#This Row],[Sym2]],Spins[[#This Row],[Sym2]]=Spins[[#This Row],[Sym3]])</f>
        <v>0</v>
      </c>
      <c r="I2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4">
        <f t="shared" si="181"/>
        <v>1</v>
      </c>
      <c r="K2334">
        <f ca="1">Spins[[#This Row],[Mult]]*Spins[[#This Row],[Bet]]</f>
        <v>0</v>
      </c>
      <c r="L2334">
        <f ca="1">Spins[[#This Row],[Payout]]-Spins[[#This Row],[Bet]]</f>
        <v>-1</v>
      </c>
    </row>
    <row r="2335" spans="1:12" x14ac:dyDescent="0.3">
      <c r="A2335">
        <f t="shared" si="177"/>
        <v>2334</v>
      </c>
      <c r="B2335">
        <f t="shared" ca="1" si="178"/>
        <v>27</v>
      </c>
      <c r="C2335" t="str" cm="1">
        <f t="array" aca="1" ref="C2335" ca="1">INDEX(Reel1,Spins[[#This Row],[Stop1]])</f>
        <v>BAR</v>
      </c>
      <c r="D2335">
        <f t="shared" ca="1" si="179"/>
        <v>26</v>
      </c>
      <c r="E2335" t="str" cm="1">
        <f t="array" aca="1" ref="E2335" ca="1">INDEX(Reel2,Spins[[#This Row],[Stop2]])</f>
        <v>🔔</v>
      </c>
      <c r="F2335">
        <f t="shared" ca="1" si="180"/>
        <v>4</v>
      </c>
      <c r="G2335" t="str" cm="1">
        <f t="array" aca="1" ref="G2335" ca="1">INDEX(Reel3,Spins[[#This Row],[Stop3]])</f>
        <v>🍋</v>
      </c>
      <c r="H2335" t="b">
        <f ca="1">AND(Spins[[#This Row],[Sym1]]=Spins[[#This Row],[Sym2]],Spins[[#This Row],[Sym2]]=Spins[[#This Row],[Sym3]])</f>
        <v>0</v>
      </c>
      <c r="I2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5">
        <f t="shared" si="181"/>
        <v>1</v>
      </c>
      <c r="K2335">
        <f ca="1">Spins[[#This Row],[Mult]]*Spins[[#This Row],[Bet]]</f>
        <v>0</v>
      </c>
      <c r="L2335">
        <f ca="1">Spins[[#This Row],[Payout]]-Spins[[#This Row],[Bet]]</f>
        <v>-1</v>
      </c>
    </row>
    <row r="2336" spans="1:12" x14ac:dyDescent="0.3">
      <c r="A2336">
        <f t="shared" si="177"/>
        <v>2335</v>
      </c>
      <c r="B2336">
        <f t="shared" ca="1" si="178"/>
        <v>28</v>
      </c>
      <c r="C2336" t="str" cm="1">
        <f t="array" aca="1" ref="C2336" ca="1">INDEX(Reel1,Spins[[#This Row],[Stop1]])</f>
        <v>BAR</v>
      </c>
      <c r="D2336">
        <f t="shared" ca="1" si="179"/>
        <v>19</v>
      </c>
      <c r="E2336" t="str" cm="1">
        <f t="array" aca="1" ref="E2336" ca="1">INDEX(Reel2,Spins[[#This Row],[Stop2]])</f>
        <v>🍒</v>
      </c>
      <c r="F2336">
        <f t="shared" ca="1" si="180"/>
        <v>20</v>
      </c>
      <c r="G2336" t="str" cm="1">
        <f t="array" aca="1" ref="G2336" ca="1">INDEX(Reel3,Spins[[#This Row],[Stop3]])</f>
        <v>🔔</v>
      </c>
      <c r="H2336" t="b">
        <f ca="1">AND(Spins[[#This Row],[Sym1]]=Spins[[#This Row],[Sym2]],Spins[[#This Row],[Sym2]]=Spins[[#This Row],[Sym3]])</f>
        <v>0</v>
      </c>
      <c r="I2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6">
        <f t="shared" si="181"/>
        <v>1</v>
      </c>
      <c r="K2336">
        <f ca="1">Spins[[#This Row],[Mult]]*Spins[[#This Row],[Bet]]</f>
        <v>0</v>
      </c>
      <c r="L2336">
        <f ca="1">Spins[[#This Row],[Payout]]-Spins[[#This Row],[Bet]]</f>
        <v>-1</v>
      </c>
    </row>
    <row r="2337" spans="1:12" x14ac:dyDescent="0.3">
      <c r="A2337">
        <f t="shared" si="177"/>
        <v>2336</v>
      </c>
      <c r="B2337">
        <f t="shared" ca="1" si="178"/>
        <v>31</v>
      </c>
      <c r="C2337" t="str" cm="1">
        <f t="array" aca="1" ref="C2337" ca="1">INDEX(Reel1,Spins[[#This Row],[Stop1]])</f>
        <v>💎</v>
      </c>
      <c r="D2337">
        <f t="shared" ca="1" si="179"/>
        <v>5</v>
      </c>
      <c r="E2337" t="str" cm="1">
        <f t="array" aca="1" ref="E2337" ca="1">INDEX(Reel2,Spins[[#This Row],[Stop2]])</f>
        <v>🍋</v>
      </c>
      <c r="F2337">
        <f t="shared" ca="1" si="180"/>
        <v>17</v>
      </c>
      <c r="G2337" t="str" cm="1">
        <f t="array" aca="1" ref="G2337" ca="1">INDEX(Reel3,Spins[[#This Row],[Stop3]])</f>
        <v>🍇</v>
      </c>
      <c r="H2337" t="b">
        <f ca="1">AND(Spins[[#This Row],[Sym1]]=Spins[[#This Row],[Sym2]],Spins[[#This Row],[Sym2]]=Spins[[#This Row],[Sym3]])</f>
        <v>0</v>
      </c>
      <c r="I2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7">
        <f t="shared" si="181"/>
        <v>1</v>
      </c>
      <c r="K2337">
        <f ca="1">Spins[[#This Row],[Mult]]*Spins[[#This Row],[Bet]]</f>
        <v>0</v>
      </c>
      <c r="L2337">
        <f ca="1">Spins[[#This Row],[Payout]]-Spins[[#This Row],[Bet]]</f>
        <v>-1</v>
      </c>
    </row>
    <row r="2338" spans="1:12" x14ac:dyDescent="0.3">
      <c r="A2338">
        <f t="shared" si="177"/>
        <v>2337</v>
      </c>
      <c r="B2338">
        <f t="shared" ca="1" si="178"/>
        <v>8</v>
      </c>
      <c r="C2338" t="str" cm="1">
        <f t="array" aca="1" ref="C2338" ca="1">INDEX(Reel1,Spins[[#This Row],[Stop1]])</f>
        <v>🍋</v>
      </c>
      <c r="D2338">
        <f t="shared" ca="1" si="179"/>
        <v>23</v>
      </c>
      <c r="E2338" t="str" cm="1">
        <f t="array" aca="1" ref="E2338" ca="1">INDEX(Reel2,Spins[[#This Row],[Stop2]])</f>
        <v>🍇</v>
      </c>
      <c r="F2338">
        <f t="shared" ca="1" si="180"/>
        <v>30</v>
      </c>
      <c r="G2338" t="str" cm="1">
        <f t="array" aca="1" ref="G2338" ca="1">INDEX(Reel3,Spins[[#This Row],[Stop3]])</f>
        <v>💎</v>
      </c>
      <c r="H2338" t="b">
        <f ca="1">AND(Spins[[#This Row],[Sym1]]=Spins[[#This Row],[Sym2]],Spins[[#This Row],[Sym2]]=Spins[[#This Row],[Sym3]])</f>
        <v>0</v>
      </c>
      <c r="I2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8">
        <f t="shared" si="181"/>
        <v>1</v>
      </c>
      <c r="K2338">
        <f ca="1">Spins[[#This Row],[Mult]]*Spins[[#This Row],[Bet]]</f>
        <v>0</v>
      </c>
      <c r="L2338">
        <f ca="1">Spins[[#This Row],[Payout]]-Spins[[#This Row],[Bet]]</f>
        <v>-1</v>
      </c>
    </row>
    <row r="2339" spans="1:12" x14ac:dyDescent="0.3">
      <c r="A2339">
        <f t="shared" si="177"/>
        <v>2338</v>
      </c>
      <c r="B2339">
        <f t="shared" ca="1" si="178"/>
        <v>24</v>
      </c>
      <c r="C2339" t="str" cm="1">
        <f t="array" aca="1" ref="C2339" ca="1">INDEX(Reel1,Spins[[#This Row],[Stop1]])</f>
        <v>🍇</v>
      </c>
      <c r="D2339">
        <f t="shared" ca="1" si="179"/>
        <v>9</v>
      </c>
      <c r="E2339" t="str" cm="1">
        <f t="array" aca="1" ref="E2339" ca="1">INDEX(Reel2,Spins[[#This Row],[Stop2]])</f>
        <v>🍋</v>
      </c>
      <c r="F2339">
        <f t="shared" ca="1" si="180"/>
        <v>26</v>
      </c>
      <c r="G2339" t="str" cm="1">
        <f t="array" aca="1" ref="G2339" ca="1">INDEX(Reel3,Spins[[#This Row],[Stop3]])</f>
        <v>BAR</v>
      </c>
      <c r="H2339" t="b">
        <f ca="1">AND(Spins[[#This Row],[Sym1]]=Spins[[#This Row],[Sym2]],Spins[[#This Row],[Sym2]]=Spins[[#This Row],[Sym3]])</f>
        <v>0</v>
      </c>
      <c r="I2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39">
        <f t="shared" si="181"/>
        <v>1</v>
      </c>
      <c r="K2339">
        <f ca="1">Spins[[#This Row],[Mult]]*Spins[[#This Row],[Bet]]</f>
        <v>0</v>
      </c>
      <c r="L2339">
        <f ca="1">Spins[[#This Row],[Payout]]-Spins[[#This Row],[Bet]]</f>
        <v>-1</v>
      </c>
    </row>
    <row r="2340" spans="1:12" x14ac:dyDescent="0.3">
      <c r="A2340">
        <f t="shared" si="177"/>
        <v>2339</v>
      </c>
      <c r="B2340">
        <f t="shared" ca="1" si="178"/>
        <v>22</v>
      </c>
      <c r="C2340" t="str" cm="1">
        <f t="array" aca="1" ref="C2340" ca="1">INDEX(Reel1,Spins[[#This Row],[Stop1]])</f>
        <v>🍇</v>
      </c>
      <c r="D2340">
        <f t="shared" ca="1" si="179"/>
        <v>5</v>
      </c>
      <c r="E2340" t="str" cm="1">
        <f t="array" aca="1" ref="E2340" ca="1">INDEX(Reel2,Spins[[#This Row],[Stop2]])</f>
        <v>🍋</v>
      </c>
      <c r="F2340">
        <f t="shared" ca="1" si="180"/>
        <v>23</v>
      </c>
      <c r="G2340" t="str" cm="1">
        <f t="array" aca="1" ref="G2340" ca="1">INDEX(Reel3,Spins[[#This Row],[Stop3]])</f>
        <v>BAR</v>
      </c>
      <c r="H2340" t="b">
        <f ca="1">AND(Spins[[#This Row],[Sym1]]=Spins[[#This Row],[Sym2]],Spins[[#This Row],[Sym2]]=Spins[[#This Row],[Sym3]])</f>
        <v>0</v>
      </c>
      <c r="I2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0">
        <f t="shared" si="181"/>
        <v>1</v>
      </c>
      <c r="K2340">
        <f ca="1">Spins[[#This Row],[Mult]]*Spins[[#This Row],[Bet]]</f>
        <v>0</v>
      </c>
      <c r="L2340">
        <f ca="1">Spins[[#This Row],[Payout]]-Spins[[#This Row],[Bet]]</f>
        <v>-1</v>
      </c>
    </row>
    <row r="2341" spans="1:12" x14ac:dyDescent="0.3">
      <c r="A2341">
        <f t="shared" si="177"/>
        <v>2340</v>
      </c>
      <c r="B2341">
        <f t="shared" ca="1" si="178"/>
        <v>19</v>
      </c>
      <c r="C2341" t="str" cm="1">
        <f t="array" aca="1" ref="C2341" ca="1">INDEX(Reel1,Spins[[#This Row],[Stop1]])</f>
        <v>🍒</v>
      </c>
      <c r="D2341">
        <f t="shared" ca="1" si="179"/>
        <v>12</v>
      </c>
      <c r="E2341" t="str" cm="1">
        <f t="array" aca="1" ref="E2341" ca="1">INDEX(Reel2,Spins[[#This Row],[Stop2]])</f>
        <v>🍋</v>
      </c>
      <c r="F2341">
        <f t="shared" ca="1" si="180"/>
        <v>8</v>
      </c>
      <c r="G2341" t="str" cm="1">
        <f t="array" aca="1" ref="G2341" ca="1">INDEX(Reel3,Spins[[#This Row],[Stop3]])</f>
        <v>🍒</v>
      </c>
      <c r="H2341" t="b">
        <f ca="1">AND(Spins[[#This Row],[Sym1]]=Spins[[#This Row],[Sym2]],Spins[[#This Row],[Sym2]]=Spins[[#This Row],[Sym3]])</f>
        <v>0</v>
      </c>
      <c r="I2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1">
        <f t="shared" si="181"/>
        <v>1</v>
      </c>
      <c r="K2341">
        <f ca="1">Spins[[#This Row],[Mult]]*Spins[[#This Row],[Bet]]</f>
        <v>0</v>
      </c>
      <c r="L2341">
        <f ca="1">Spins[[#This Row],[Payout]]-Spins[[#This Row],[Bet]]</f>
        <v>-1</v>
      </c>
    </row>
    <row r="2342" spans="1:12" x14ac:dyDescent="0.3">
      <c r="A2342">
        <f t="shared" si="177"/>
        <v>2341</v>
      </c>
      <c r="B2342">
        <f t="shared" ca="1" si="178"/>
        <v>5</v>
      </c>
      <c r="C2342" t="str" cm="1">
        <f t="array" aca="1" ref="C2342" ca="1">INDEX(Reel1,Spins[[#This Row],[Stop1]])</f>
        <v>🍋</v>
      </c>
      <c r="D2342">
        <f t="shared" ca="1" si="179"/>
        <v>29</v>
      </c>
      <c r="E2342" t="str" cm="1">
        <f t="array" aca="1" ref="E2342" ca="1">INDEX(Reel2,Spins[[#This Row],[Stop2]])</f>
        <v>7️⃣</v>
      </c>
      <c r="F2342">
        <f t="shared" ca="1" si="180"/>
        <v>4</v>
      </c>
      <c r="G2342" t="str" cm="1">
        <f t="array" aca="1" ref="G2342" ca="1">INDEX(Reel3,Spins[[#This Row],[Stop3]])</f>
        <v>🍋</v>
      </c>
      <c r="H2342" t="b">
        <f ca="1">AND(Spins[[#This Row],[Sym1]]=Spins[[#This Row],[Sym2]],Spins[[#This Row],[Sym2]]=Spins[[#This Row],[Sym3]])</f>
        <v>0</v>
      </c>
      <c r="I2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2">
        <f t="shared" si="181"/>
        <v>1</v>
      </c>
      <c r="K2342">
        <f ca="1">Spins[[#This Row],[Mult]]*Spins[[#This Row],[Bet]]</f>
        <v>0</v>
      </c>
      <c r="L2342">
        <f ca="1">Spins[[#This Row],[Payout]]-Spins[[#This Row],[Bet]]</f>
        <v>-1</v>
      </c>
    </row>
    <row r="2343" spans="1:12" x14ac:dyDescent="0.3">
      <c r="A2343">
        <f t="shared" si="177"/>
        <v>2342</v>
      </c>
      <c r="B2343">
        <f t="shared" ca="1" si="178"/>
        <v>18</v>
      </c>
      <c r="C2343" t="str" cm="1">
        <f t="array" aca="1" ref="C2343" ca="1">INDEX(Reel1,Spins[[#This Row],[Stop1]])</f>
        <v>🍒</v>
      </c>
      <c r="D2343">
        <f t="shared" ca="1" si="179"/>
        <v>8</v>
      </c>
      <c r="E2343" t="str" cm="1">
        <f t="array" aca="1" ref="E2343" ca="1">INDEX(Reel2,Spins[[#This Row],[Stop2]])</f>
        <v>🍋</v>
      </c>
      <c r="F2343">
        <f t="shared" ca="1" si="180"/>
        <v>7</v>
      </c>
      <c r="G2343" t="str" cm="1">
        <f t="array" aca="1" ref="G2343" ca="1">INDEX(Reel3,Spins[[#This Row],[Stop3]])</f>
        <v>🍒</v>
      </c>
      <c r="H2343" t="b">
        <f ca="1">AND(Spins[[#This Row],[Sym1]]=Spins[[#This Row],[Sym2]],Spins[[#This Row],[Sym2]]=Spins[[#This Row],[Sym3]])</f>
        <v>0</v>
      </c>
      <c r="I2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3">
        <f t="shared" si="181"/>
        <v>1</v>
      </c>
      <c r="K2343">
        <f ca="1">Spins[[#This Row],[Mult]]*Spins[[#This Row],[Bet]]</f>
        <v>0</v>
      </c>
      <c r="L2343">
        <f ca="1">Spins[[#This Row],[Payout]]-Spins[[#This Row],[Bet]]</f>
        <v>-1</v>
      </c>
    </row>
    <row r="2344" spans="1:12" x14ac:dyDescent="0.3">
      <c r="A2344">
        <f t="shared" si="177"/>
        <v>2343</v>
      </c>
      <c r="B2344">
        <f t="shared" ca="1" si="178"/>
        <v>13</v>
      </c>
      <c r="C2344" t="str" cm="1">
        <f t="array" aca="1" ref="C2344" ca="1">INDEX(Reel1,Spins[[#This Row],[Stop1]])</f>
        <v>🍋</v>
      </c>
      <c r="D2344">
        <f t="shared" ca="1" si="179"/>
        <v>7</v>
      </c>
      <c r="E2344" t="str" cm="1">
        <f t="array" aca="1" ref="E2344" ca="1">INDEX(Reel2,Spins[[#This Row],[Stop2]])</f>
        <v>🍋</v>
      </c>
      <c r="F2344">
        <f t="shared" ca="1" si="180"/>
        <v>1</v>
      </c>
      <c r="G2344" t="str" cm="1">
        <f t="array" aca="1" ref="G2344" ca="1">INDEX(Reel3,Spins[[#This Row],[Stop3]])</f>
        <v>🍋</v>
      </c>
      <c r="H2344" t="b">
        <f ca="1">AND(Spins[[#This Row],[Sym1]]=Spins[[#This Row],[Sym2]],Spins[[#This Row],[Sym2]]=Spins[[#This Row],[Sym3]])</f>
        <v>1</v>
      </c>
      <c r="I2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344">
        <f t="shared" si="181"/>
        <v>1</v>
      </c>
      <c r="K2344">
        <f ca="1">Spins[[#This Row],[Mult]]*Spins[[#This Row],[Bet]]</f>
        <v>14</v>
      </c>
      <c r="L2344">
        <f ca="1">Spins[[#This Row],[Payout]]-Spins[[#This Row],[Bet]]</f>
        <v>13</v>
      </c>
    </row>
    <row r="2345" spans="1:12" x14ac:dyDescent="0.3">
      <c r="A2345">
        <f t="shared" si="177"/>
        <v>2344</v>
      </c>
      <c r="B2345">
        <f t="shared" ca="1" si="178"/>
        <v>22</v>
      </c>
      <c r="C2345" t="str" cm="1">
        <f t="array" aca="1" ref="C2345" ca="1">INDEX(Reel1,Spins[[#This Row],[Stop1]])</f>
        <v>🍇</v>
      </c>
      <c r="D2345">
        <f t="shared" ca="1" si="179"/>
        <v>9</v>
      </c>
      <c r="E2345" t="str" cm="1">
        <f t="array" aca="1" ref="E2345" ca="1">INDEX(Reel2,Spins[[#This Row],[Stop2]])</f>
        <v>🍋</v>
      </c>
      <c r="F2345">
        <f t="shared" ca="1" si="180"/>
        <v>5</v>
      </c>
      <c r="G2345" t="str" cm="1">
        <f t="array" aca="1" ref="G2345" ca="1">INDEX(Reel3,Spins[[#This Row],[Stop3]])</f>
        <v>🍋</v>
      </c>
      <c r="H2345" t="b">
        <f ca="1">AND(Spins[[#This Row],[Sym1]]=Spins[[#This Row],[Sym2]],Spins[[#This Row],[Sym2]]=Spins[[#This Row],[Sym3]])</f>
        <v>0</v>
      </c>
      <c r="I2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5">
        <f t="shared" si="181"/>
        <v>1</v>
      </c>
      <c r="K2345">
        <f ca="1">Spins[[#This Row],[Mult]]*Spins[[#This Row],[Bet]]</f>
        <v>0</v>
      </c>
      <c r="L2345">
        <f ca="1">Spins[[#This Row],[Payout]]-Spins[[#This Row],[Bet]]</f>
        <v>-1</v>
      </c>
    </row>
    <row r="2346" spans="1:12" x14ac:dyDescent="0.3">
      <c r="A2346">
        <f t="shared" si="177"/>
        <v>2345</v>
      </c>
      <c r="B2346">
        <f t="shared" ca="1" si="178"/>
        <v>4</v>
      </c>
      <c r="C2346" t="str" cm="1">
        <f t="array" aca="1" ref="C2346" ca="1">INDEX(Reel1,Spins[[#This Row],[Stop1]])</f>
        <v>🍋</v>
      </c>
      <c r="D2346">
        <f t="shared" ca="1" si="179"/>
        <v>31</v>
      </c>
      <c r="E2346" t="str" cm="1">
        <f t="array" aca="1" ref="E2346" ca="1">INDEX(Reel2,Spins[[#This Row],[Stop2]])</f>
        <v>💎</v>
      </c>
      <c r="F2346">
        <f t="shared" ca="1" si="180"/>
        <v>6</v>
      </c>
      <c r="G2346" t="str" cm="1">
        <f t="array" aca="1" ref="G2346" ca="1">INDEX(Reel3,Spins[[#This Row],[Stop3]])</f>
        <v>🍒</v>
      </c>
      <c r="H2346" t="b">
        <f ca="1">AND(Spins[[#This Row],[Sym1]]=Spins[[#This Row],[Sym2]],Spins[[#This Row],[Sym2]]=Spins[[#This Row],[Sym3]])</f>
        <v>0</v>
      </c>
      <c r="I2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6">
        <f t="shared" si="181"/>
        <v>1</v>
      </c>
      <c r="K2346">
        <f ca="1">Spins[[#This Row],[Mult]]*Spins[[#This Row],[Bet]]</f>
        <v>0</v>
      </c>
      <c r="L2346">
        <f ca="1">Spins[[#This Row],[Payout]]-Spins[[#This Row],[Bet]]</f>
        <v>-1</v>
      </c>
    </row>
    <row r="2347" spans="1:12" x14ac:dyDescent="0.3">
      <c r="A2347">
        <f t="shared" si="177"/>
        <v>2346</v>
      </c>
      <c r="B2347">
        <f t="shared" ca="1" si="178"/>
        <v>24</v>
      </c>
      <c r="C2347" t="str" cm="1">
        <f t="array" aca="1" ref="C2347" ca="1">INDEX(Reel1,Spins[[#This Row],[Stop1]])</f>
        <v>🍇</v>
      </c>
      <c r="D2347">
        <f t="shared" ca="1" si="179"/>
        <v>10</v>
      </c>
      <c r="E2347" t="str" cm="1">
        <f t="array" aca="1" ref="E2347" ca="1">INDEX(Reel2,Spins[[#This Row],[Stop2]])</f>
        <v>🍋</v>
      </c>
      <c r="F2347">
        <f t="shared" ca="1" si="180"/>
        <v>16</v>
      </c>
      <c r="G2347" t="str" cm="1">
        <f t="array" aca="1" ref="G2347" ca="1">INDEX(Reel3,Spins[[#This Row],[Stop3]])</f>
        <v>🍇</v>
      </c>
      <c r="H2347" t="b">
        <f ca="1">AND(Spins[[#This Row],[Sym1]]=Spins[[#This Row],[Sym2]],Spins[[#This Row],[Sym2]]=Spins[[#This Row],[Sym3]])</f>
        <v>0</v>
      </c>
      <c r="I2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7">
        <f t="shared" si="181"/>
        <v>1</v>
      </c>
      <c r="K2347">
        <f ca="1">Spins[[#This Row],[Mult]]*Spins[[#This Row],[Bet]]</f>
        <v>0</v>
      </c>
      <c r="L2347">
        <f ca="1">Spins[[#This Row],[Payout]]-Spins[[#This Row],[Bet]]</f>
        <v>-1</v>
      </c>
    </row>
    <row r="2348" spans="1:12" x14ac:dyDescent="0.3">
      <c r="A2348">
        <f t="shared" si="177"/>
        <v>2347</v>
      </c>
      <c r="B2348">
        <f t="shared" ca="1" si="178"/>
        <v>27</v>
      </c>
      <c r="C2348" t="str" cm="1">
        <f t="array" aca="1" ref="C2348" ca="1">INDEX(Reel1,Spins[[#This Row],[Stop1]])</f>
        <v>BAR</v>
      </c>
      <c r="D2348">
        <f t="shared" ca="1" si="179"/>
        <v>13</v>
      </c>
      <c r="E2348" t="str" cm="1">
        <f t="array" aca="1" ref="E2348" ca="1">INDEX(Reel2,Spins[[#This Row],[Stop2]])</f>
        <v>🍋</v>
      </c>
      <c r="F2348">
        <f t="shared" ca="1" si="180"/>
        <v>9</v>
      </c>
      <c r="G2348" t="str" cm="1">
        <f t="array" aca="1" ref="G2348" ca="1">INDEX(Reel3,Spins[[#This Row],[Stop3]])</f>
        <v>🍒</v>
      </c>
      <c r="H2348" t="b">
        <f ca="1">AND(Spins[[#This Row],[Sym1]]=Spins[[#This Row],[Sym2]],Spins[[#This Row],[Sym2]]=Spins[[#This Row],[Sym3]])</f>
        <v>0</v>
      </c>
      <c r="I2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8">
        <f t="shared" si="181"/>
        <v>1</v>
      </c>
      <c r="K2348">
        <f ca="1">Spins[[#This Row],[Mult]]*Spins[[#This Row],[Bet]]</f>
        <v>0</v>
      </c>
      <c r="L2348">
        <f ca="1">Spins[[#This Row],[Payout]]-Spins[[#This Row],[Bet]]</f>
        <v>-1</v>
      </c>
    </row>
    <row r="2349" spans="1:12" x14ac:dyDescent="0.3">
      <c r="A2349">
        <f t="shared" si="177"/>
        <v>2348</v>
      </c>
      <c r="B2349">
        <f t="shared" ca="1" si="178"/>
        <v>26</v>
      </c>
      <c r="C2349" t="str" cm="1">
        <f t="array" aca="1" ref="C2349" ca="1">INDEX(Reel1,Spins[[#This Row],[Stop1]])</f>
        <v>🔔</v>
      </c>
      <c r="D2349">
        <f t="shared" ca="1" si="179"/>
        <v>19</v>
      </c>
      <c r="E2349" t="str" cm="1">
        <f t="array" aca="1" ref="E2349" ca="1">INDEX(Reel2,Spins[[#This Row],[Stop2]])</f>
        <v>🍒</v>
      </c>
      <c r="F2349">
        <f t="shared" ca="1" si="180"/>
        <v>28</v>
      </c>
      <c r="G2349" t="str" cm="1">
        <f t="array" aca="1" ref="G2349" ca="1">INDEX(Reel3,Spins[[#This Row],[Stop3]])</f>
        <v>7️⃣</v>
      </c>
      <c r="H2349" t="b">
        <f ca="1">AND(Spins[[#This Row],[Sym1]]=Spins[[#This Row],[Sym2]],Spins[[#This Row],[Sym2]]=Spins[[#This Row],[Sym3]])</f>
        <v>0</v>
      </c>
      <c r="I2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49">
        <f t="shared" si="181"/>
        <v>1</v>
      </c>
      <c r="K2349">
        <f ca="1">Spins[[#This Row],[Mult]]*Spins[[#This Row],[Bet]]</f>
        <v>0</v>
      </c>
      <c r="L2349">
        <f ca="1">Spins[[#This Row],[Payout]]-Spins[[#This Row],[Bet]]</f>
        <v>-1</v>
      </c>
    </row>
    <row r="2350" spans="1:12" x14ac:dyDescent="0.3">
      <c r="A2350">
        <f t="shared" si="177"/>
        <v>2349</v>
      </c>
      <c r="B2350">
        <f t="shared" ca="1" si="178"/>
        <v>7</v>
      </c>
      <c r="C2350" t="str" cm="1">
        <f t="array" aca="1" ref="C2350" ca="1">INDEX(Reel1,Spins[[#This Row],[Stop1]])</f>
        <v>🍋</v>
      </c>
      <c r="D2350">
        <f t="shared" ca="1" si="179"/>
        <v>18</v>
      </c>
      <c r="E2350" t="str" cm="1">
        <f t="array" aca="1" ref="E2350" ca="1">INDEX(Reel2,Spins[[#This Row],[Stop2]])</f>
        <v>🍒</v>
      </c>
      <c r="F2350">
        <f t="shared" ca="1" si="180"/>
        <v>28</v>
      </c>
      <c r="G2350" t="str" cm="1">
        <f t="array" aca="1" ref="G2350" ca="1">INDEX(Reel3,Spins[[#This Row],[Stop3]])</f>
        <v>7️⃣</v>
      </c>
      <c r="H2350" t="b">
        <f ca="1">AND(Spins[[#This Row],[Sym1]]=Spins[[#This Row],[Sym2]],Spins[[#This Row],[Sym2]]=Spins[[#This Row],[Sym3]])</f>
        <v>0</v>
      </c>
      <c r="I2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0">
        <f t="shared" si="181"/>
        <v>1</v>
      </c>
      <c r="K2350">
        <f ca="1">Spins[[#This Row],[Mult]]*Spins[[#This Row],[Bet]]</f>
        <v>0</v>
      </c>
      <c r="L2350">
        <f ca="1">Spins[[#This Row],[Payout]]-Spins[[#This Row],[Bet]]</f>
        <v>-1</v>
      </c>
    </row>
    <row r="2351" spans="1:12" x14ac:dyDescent="0.3">
      <c r="A2351">
        <f t="shared" si="177"/>
        <v>2350</v>
      </c>
      <c r="B2351">
        <f t="shared" ca="1" si="178"/>
        <v>21</v>
      </c>
      <c r="C2351" t="str" cm="1">
        <f t="array" aca="1" ref="C2351" ca="1">INDEX(Reel1,Spins[[#This Row],[Stop1]])</f>
        <v>🍒</v>
      </c>
      <c r="D2351">
        <f t="shared" ca="1" si="179"/>
        <v>9</v>
      </c>
      <c r="E2351" t="str" cm="1">
        <f t="array" aca="1" ref="E2351" ca="1">INDEX(Reel2,Spins[[#This Row],[Stop2]])</f>
        <v>🍋</v>
      </c>
      <c r="F2351">
        <f t="shared" ca="1" si="180"/>
        <v>26</v>
      </c>
      <c r="G2351" t="str" cm="1">
        <f t="array" aca="1" ref="G2351" ca="1">INDEX(Reel3,Spins[[#This Row],[Stop3]])</f>
        <v>BAR</v>
      </c>
      <c r="H2351" t="b">
        <f ca="1">AND(Spins[[#This Row],[Sym1]]=Spins[[#This Row],[Sym2]],Spins[[#This Row],[Sym2]]=Spins[[#This Row],[Sym3]])</f>
        <v>0</v>
      </c>
      <c r="I2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1">
        <f t="shared" si="181"/>
        <v>1</v>
      </c>
      <c r="K2351">
        <f ca="1">Spins[[#This Row],[Mult]]*Spins[[#This Row],[Bet]]</f>
        <v>0</v>
      </c>
      <c r="L2351">
        <f ca="1">Spins[[#This Row],[Payout]]-Spins[[#This Row],[Bet]]</f>
        <v>-1</v>
      </c>
    </row>
    <row r="2352" spans="1:12" x14ac:dyDescent="0.3">
      <c r="A2352">
        <f t="shared" si="177"/>
        <v>2351</v>
      </c>
      <c r="B2352">
        <f t="shared" ca="1" si="178"/>
        <v>8</v>
      </c>
      <c r="C2352" t="str" cm="1">
        <f t="array" aca="1" ref="C2352" ca="1">INDEX(Reel1,Spins[[#This Row],[Stop1]])</f>
        <v>🍋</v>
      </c>
      <c r="D2352">
        <f t="shared" ca="1" si="179"/>
        <v>22</v>
      </c>
      <c r="E2352" t="str" cm="1">
        <f t="array" aca="1" ref="E2352" ca="1">INDEX(Reel2,Spins[[#This Row],[Stop2]])</f>
        <v>🍇</v>
      </c>
      <c r="F2352">
        <f t="shared" ca="1" si="180"/>
        <v>12</v>
      </c>
      <c r="G2352" t="str" cm="1">
        <f t="array" aca="1" ref="G2352" ca="1">INDEX(Reel3,Spins[[#This Row],[Stop3]])</f>
        <v>🍒</v>
      </c>
      <c r="H2352" t="b">
        <f ca="1">AND(Spins[[#This Row],[Sym1]]=Spins[[#This Row],[Sym2]],Spins[[#This Row],[Sym2]]=Spins[[#This Row],[Sym3]])</f>
        <v>0</v>
      </c>
      <c r="I2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2">
        <f t="shared" si="181"/>
        <v>1</v>
      </c>
      <c r="K2352">
        <f ca="1">Spins[[#This Row],[Mult]]*Spins[[#This Row],[Bet]]</f>
        <v>0</v>
      </c>
      <c r="L2352">
        <f ca="1">Spins[[#This Row],[Payout]]-Spins[[#This Row],[Bet]]</f>
        <v>-1</v>
      </c>
    </row>
    <row r="2353" spans="1:12" x14ac:dyDescent="0.3">
      <c r="A2353">
        <f t="shared" si="177"/>
        <v>2352</v>
      </c>
      <c r="B2353">
        <f t="shared" ca="1" si="178"/>
        <v>9</v>
      </c>
      <c r="C2353" t="str" cm="1">
        <f t="array" aca="1" ref="C2353" ca="1">INDEX(Reel1,Spins[[#This Row],[Stop1]])</f>
        <v>🍋</v>
      </c>
      <c r="D2353">
        <f t="shared" ca="1" si="179"/>
        <v>3</v>
      </c>
      <c r="E2353" t="str" cm="1">
        <f t="array" aca="1" ref="E2353" ca="1">INDEX(Reel2,Spins[[#This Row],[Stop2]])</f>
        <v>🍋</v>
      </c>
      <c r="F2353">
        <f t="shared" ca="1" si="180"/>
        <v>31</v>
      </c>
      <c r="G2353" t="str" cm="1">
        <f t="array" aca="1" ref="G2353" ca="1">INDEX(Reel3,Spins[[#This Row],[Stop3]])</f>
        <v>💎</v>
      </c>
      <c r="H2353" t="b">
        <f ca="1">AND(Spins[[#This Row],[Sym1]]=Spins[[#This Row],[Sym2]],Spins[[#This Row],[Sym2]]=Spins[[#This Row],[Sym3]])</f>
        <v>0</v>
      </c>
      <c r="I2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53">
        <f t="shared" si="181"/>
        <v>1</v>
      </c>
      <c r="K2353">
        <f ca="1">Spins[[#This Row],[Mult]]*Spins[[#This Row],[Bet]]</f>
        <v>0.6</v>
      </c>
      <c r="L2353">
        <f ca="1">Spins[[#This Row],[Payout]]-Spins[[#This Row],[Bet]]</f>
        <v>-0.4</v>
      </c>
    </row>
    <row r="2354" spans="1:12" x14ac:dyDescent="0.3">
      <c r="A2354">
        <f t="shared" si="177"/>
        <v>2353</v>
      </c>
      <c r="B2354">
        <f t="shared" ca="1" si="178"/>
        <v>12</v>
      </c>
      <c r="C2354" t="str" cm="1">
        <f t="array" aca="1" ref="C2354" ca="1">INDEX(Reel1,Spins[[#This Row],[Stop1]])</f>
        <v>🍋</v>
      </c>
      <c r="D2354">
        <f t="shared" ca="1" si="179"/>
        <v>7</v>
      </c>
      <c r="E2354" t="str" cm="1">
        <f t="array" aca="1" ref="E2354" ca="1">INDEX(Reel2,Spins[[#This Row],[Stop2]])</f>
        <v>🍋</v>
      </c>
      <c r="F2354">
        <f t="shared" ca="1" si="180"/>
        <v>22</v>
      </c>
      <c r="G2354" t="str" cm="1">
        <f t="array" aca="1" ref="G2354" ca="1">INDEX(Reel3,Spins[[#This Row],[Stop3]])</f>
        <v>🔔</v>
      </c>
      <c r="H2354" t="b">
        <f ca="1">AND(Spins[[#This Row],[Sym1]]=Spins[[#This Row],[Sym2]],Spins[[#This Row],[Sym2]]=Spins[[#This Row],[Sym3]])</f>
        <v>0</v>
      </c>
      <c r="I2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54">
        <f t="shared" si="181"/>
        <v>1</v>
      </c>
      <c r="K2354">
        <f ca="1">Spins[[#This Row],[Mult]]*Spins[[#This Row],[Bet]]</f>
        <v>0.6</v>
      </c>
      <c r="L2354">
        <f ca="1">Spins[[#This Row],[Payout]]-Spins[[#This Row],[Bet]]</f>
        <v>-0.4</v>
      </c>
    </row>
    <row r="2355" spans="1:12" x14ac:dyDescent="0.3">
      <c r="A2355">
        <f t="shared" si="177"/>
        <v>2354</v>
      </c>
      <c r="B2355">
        <f t="shared" ca="1" si="178"/>
        <v>17</v>
      </c>
      <c r="C2355" t="str" cm="1">
        <f t="array" aca="1" ref="C2355" ca="1">INDEX(Reel1,Spins[[#This Row],[Stop1]])</f>
        <v>🍒</v>
      </c>
      <c r="D2355">
        <f t="shared" ca="1" si="179"/>
        <v>24</v>
      </c>
      <c r="E2355" t="str" cm="1">
        <f t="array" aca="1" ref="E2355" ca="1">INDEX(Reel2,Spins[[#This Row],[Stop2]])</f>
        <v>🍇</v>
      </c>
      <c r="F2355">
        <f t="shared" ca="1" si="180"/>
        <v>24</v>
      </c>
      <c r="G2355" t="str" cm="1">
        <f t="array" aca="1" ref="G2355" ca="1">INDEX(Reel3,Spins[[#This Row],[Stop3]])</f>
        <v>BAR</v>
      </c>
      <c r="H2355" t="b">
        <f ca="1">AND(Spins[[#This Row],[Sym1]]=Spins[[#This Row],[Sym2]],Spins[[#This Row],[Sym2]]=Spins[[#This Row],[Sym3]])</f>
        <v>0</v>
      </c>
      <c r="I2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5">
        <f t="shared" si="181"/>
        <v>1</v>
      </c>
      <c r="K2355">
        <f ca="1">Spins[[#This Row],[Mult]]*Spins[[#This Row],[Bet]]</f>
        <v>0</v>
      </c>
      <c r="L2355">
        <f ca="1">Spins[[#This Row],[Payout]]-Spins[[#This Row],[Bet]]</f>
        <v>-1</v>
      </c>
    </row>
    <row r="2356" spans="1:12" x14ac:dyDescent="0.3">
      <c r="A2356">
        <f t="shared" si="177"/>
        <v>2355</v>
      </c>
      <c r="B2356">
        <f t="shared" ca="1" si="178"/>
        <v>28</v>
      </c>
      <c r="C2356" t="str" cm="1">
        <f t="array" aca="1" ref="C2356" ca="1">INDEX(Reel1,Spins[[#This Row],[Stop1]])</f>
        <v>BAR</v>
      </c>
      <c r="D2356">
        <f t="shared" ca="1" si="179"/>
        <v>21</v>
      </c>
      <c r="E2356" t="str" cm="1">
        <f t="array" aca="1" ref="E2356" ca="1">INDEX(Reel2,Spins[[#This Row],[Stop2]])</f>
        <v>🍒</v>
      </c>
      <c r="F2356">
        <f t="shared" ca="1" si="180"/>
        <v>30</v>
      </c>
      <c r="G2356" t="str" cm="1">
        <f t="array" aca="1" ref="G2356" ca="1">INDEX(Reel3,Spins[[#This Row],[Stop3]])</f>
        <v>💎</v>
      </c>
      <c r="H2356" t="b">
        <f ca="1">AND(Spins[[#This Row],[Sym1]]=Spins[[#This Row],[Sym2]],Spins[[#This Row],[Sym2]]=Spins[[#This Row],[Sym3]])</f>
        <v>0</v>
      </c>
      <c r="I2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6">
        <f t="shared" si="181"/>
        <v>1</v>
      </c>
      <c r="K2356">
        <f ca="1">Spins[[#This Row],[Mult]]*Spins[[#This Row],[Bet]]</f>
        <v>0</v>
      </c>
      <c r="L2356">
        <f ca="1">Spins[[#This Row],[Payout]]-Spins[[#This Row],[Bet]]</f>
        <v>-1</v>
      </c>
    </row>
    <row r="2357" spans="1:12" x14ac:dyDescent="0.3">
      <c r="A2357">
        <f t="shared" si="177"/>
        <v>2356</v>
      </c>
      <c r="B2357">
        <f t="shared" ca="1" si="178"/>
        <v>31</v>
      </c>
      <c r="C2357" t="str" cm="1">
        <f t="array" aca="1" ref="C2357" ca="1">INDEX(Reel1,Spins[[#This Row],[Stop1]])</f>
        <v>💎</v>
      </c>
      <c r="D2357">
        <f t="shared" ca="1" si="179"/>
        <v>21</v>
      </c>
      <c r="E2357" t="str" cm="1">
        <f t="array" aca="1" ref="E2357" ca="1">INDEX(Reel2,Spins[[#This Row],[Stop2]])</f>
        <v>🍒</v>
      </c>
      <c r="F2357">
        <f t="shared" ca="1" si="180"/>
        <v>11</v>
      </c>
      <c r="G2357" t="str" cm="1">
        <f t="array" aca="1" ref="G2357" ca="1">INDEX(Reel3,Spins[[#This Row],[Stop3]])</f>
        <v>🍒</v>
      </c>
      <c r="H2357" t="b">
        <f ca="1">AND(Spins[[#This Row],[Sym1]]=Spins[[#This Row],[Sym2]],Spins[[#This Row],[Sym2]]=Spins[[#This Row],[Sym3]])</f>
        <v>0</v>
      </c>
      <c r="I2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7">
        <f t="shared" si="181"/>
        <v>1</v>
      </c>
      <c r="K2357">
        <f ca="1">Spins[[#This Row],[Mult]]*Spins[[#This Row],[Bet]]</f>
        <v>0</v>
      </c>
      <c r="L2357">
        <f ca="1">Spins[[#This Row],[Payout]]-Spins[[#This Row],[Bet]]</f>
        <v>-1</v>
      </c>
    </row>
    <row r="2358" spans="1:12" x14ac:dyDescent="0.3">
      <c r="A2358">
        <f t="shared" si="177"/>
        <v>2357</v>
      </c>
      <c r="B2358">
        <f t="shared" ca="1" si="178"/>
        <v>28</v>
      </c>
      <c r="C2358" t="str" cm="1">
        <f t="array" aca="1" ref="C2358" ca="1">INDEX(Reel1,Spins[[#This Row],[Stop1]])</f>
        <v>BAR</v>
      </c>
      <c r="D2358">
        <f t="shared" ca="1" si="179"/>
        <v>12</v>
      </c>
      <c r="E2358" t="str" cm="1">
        <f t="array" aca="1" ref="E2358" ca="1">INDEX(Reel2,Spins[[#This Row],[Stop2]])</f>
        <v>🍋</v>
      </c>
      <c r="F2358">
        <f t="shared" ca="1" si="180"/>
        <v>21</v>
      </c>
      <c r="G2358" t="str" cm="1">
        <f t="array" aca="1" ref="G2358" ca="1">INDEX(Reel3,Spins[[#This Row],[Stop3]])</f>
        <v>🔔</v>
      </c>
      <c r="H2358" t="b">
        <f ca="1">AND(Spins[[#This Row],[Sym1]]=Spins[[#This Row],[Sym2]],Spins[[#This Row],[Sym2]]=Spins[[#This Row],[Sym3]])</f>
        <v>0</v>
      </c>
      <c r="I2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8">
        <f t="shared" si="181"/>
        <v>1</v>
      </c>
      <c r="K2358">
        <f ca="1">Spins[[#This Row],[Mult]]*Spins[[#This Row],[Bet]]</f>
        <v>0</v>
      </c>
      <c r="L2358">
        <f ca="1">Spins[[#This Row],[Payout]]-Spins[[#This Row],[Bet]]</f>
        <v>-1</v>
      </c>
    </row>
    <row r="2359" spans="1:12" x14ac:dyDescent="0.3">
      <c r="A2359">
        <f t="shared" si="177"/>
        <v>2358</v>
      </c>
      <c r="B2359">
        <f t="shared" ca="1" si="178"/>
        <v>29</v>
      </c>
      <c r="C2359" t="str" cm="1">
        <f t="array" aca="1" ref="C2359" ca="1">INDEX(Reel1,Spins[[#This Row],[Stop1]])</f>
        <v>7️⃣</v>
      </c>
      <c r="D2359">
        <f t="shared" ca="1" si="179"/>
        <v>9</v>
      </c>
      <c r="E2359" t="str" cm="1">
        <f t="array" aca="1" ref="E2359" ca="1">INDEX(Reel2,Spins[[#This Row],[Stop2]])</f>
        <v>🍋</v>
      </c>
      <c r="F2359">
        <f t="shared" ca="1" si="180"/>
        <v>30</v>
      </c>
      <c r="G2359" t="str" cm="1">
        <f t="array" aca="1" ref="G2359" ca="1">INDEX(Reel3,Spins[[#This Row],[Stop3]])</f>
        <v>💎</v>
      </c>
      <c r="H2359" t="b">
        <f ca="1">AND(Spins[[#This Row],[Sym1]]=Spins[[#This Row],[Sym2]],Spins[[#This Row],[Sym2]]=Spins[[#This Row],[Sym3]])</f>
        <v>0</v>
      </c>
      <c r="I2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59">
        <f t="shared" si="181"/>
        <v>1</v>
      </c>
      <c r="K2359">
        <f ca="1">Spins[[#This Row],[Mult]]*Spins[[#This Row],[Bet]]</f>
        <v>0</v>
      </c>
      <c r="L2359">
        <f ca="1">Spins[[#This Row],[Payout]]-Spins[[#This Row],[Bet]]</f>
        <v>-1</v>
      </c>
    </row>
    <row r="2360" spans="1:12" x14ac:dyDescent="0.3">
      <c r="A2360">
        <f t="shared" si="177"/>
        <v>2359</v>
      </c>
      <c r="B2360">
        <f t="shared" ca="1" si="178"/>
        <v>15</v>
      </c>
      <c r="C2360" t="str" cm="1">
        <f t="array" aca="1" ref="C2360" ca="1">INDEX(Reel1,Spins[[#This Row],[Stop1]])</f>
        <v>🍒</v>
      </c>
      <c r="D2360">
        <f t="shared" ca="1" si="179"/>
        <v>7</v>
      </c>
      <c r="E2360" t="str" cm="1">
        <f t="array" aca="1" ref="E2360" ca="1">INDEX(Reel2,Spins[[#This Row],[Stop2]])</f>
        <v>🍋</v>
      </c>
      <c r="F2360">
        <f t="shared" ca="1" si="180"/>
        <v>16</v>
      </c>
      <c r="G2360" t="str" cm="1">
        <f t="array" aca="1" ref="G2360" ca="1">INDEX(Reel3,Spins[[#This Row],[Stop3]])</f>
        <v>🍇</v>
      </c>
      <c r="H2360" t="b">
        <f ca="1">AND(Spins[[#This Row],[Sym1]]=Spins[[#This Row],[Sym2]],Spins[[#This Row],[Sym2]]=Spins[[#This Row],[Sym3]])</f>
        <v>0</v>
      </c>
      <c r="I2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0">
        <f t="shared" si="181"/>
        <v>1</v>
      </c>
      <c r="K2360">
        <f ca="1">Spins[[#This Row],[Mult]]*Spins[[#This Row],[Bet]]</f>
        <v>0</v>
      </c>
      <c r="L2360">
        <f ca="1">Spins[[#This Row],[Payout]]-Spins[[#This Row],[Bet]]</f>
        <v>-1</v>
      </c>
    </row>
    <row r="2361" spans="1:12" x14ac:dyDescent="0.3">
      <c r="A2361">
        <f t="shared" si="177"/>
        <v>2360</v>
      </c>
      <c r="B2361">
        <f t="shared" ca="1" si="178"/>
        <v>29</v>
      </c>
      <c r="C2361" t="str" cm="1">
        <f t="array" aca="1" ref="C2361" ca="1">INDEX(Reel1,Spins[[#This Row],[Stop1]])</f>
        <v>7️⃣</v>
      </c>
      <c r="D2361">
        <f t="shared" ca="1" si="179"/>
        <v>3</v>
      </c>
      <c r="E2361" t="str" cm="1">
        <f t="array" aca="1" ref="E2361" ca="1">INDEX(Reel2,Spins[[#This Row],[Stop2]])</f>
        <v>🍋</v>
      </c>
      <c r="F2361">
        <f t="shared" ca="1" si="180"/>
        <v>22</v>
      </c>
      <c r="G2361" t="str" cm="1">
        <f t="array" aca="1" ref="G2361" ca="1">INDEX(Reel3,Spins[[#This Row],[Stop3]])</f>
        <v>🔔</v>
      </c>
      <c r="H2361" t="b">
        <f ca="1">AND(Spins[[#This Row],[Sym1]]=Spins[[#This Row],[Sym2]],Spins[[#This Row],[Sym2]]=Spins[[#This Row],[Sym3]])</f>
        <v>0</v>
      </c>
      <c r="I2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1">
        <f t="shared" si="181"/>
        <v>1</v>
      </c>
      <c r="K2361">
        <f ca="1">Spins[[#This Row],[Mult]]*Spins[[#This Row],[Bet]]</f>
        <v>0</v>
      </c>
      <c r="L2361">
        <f ca="1">Spins[[#This Row],[Payout]]-Spins[[#This Row],[Bet]]</f>
        <v>-1</v>
      </c>
    </row>
    <row r="2362" spans="1:12" x14ac:dyDescent="0.3">
      <c r="A2362">
        <f t="shared" si="177"/>
        <v>2361</v>
      </c>
      <c r="B2362">
        <f t="shared" ca="1" si="178"/>
        <v>15</v>
      </c>
      <c r="C2362" t="str" cm="1">
        <f t="array" aca="1" ref="C2362" ca="1">INDEX(Reel1,Spins[[#This Row],[Stop1]])</f>
        <v>🍒</v>
      </c>
      <c r="D2362">
        <f t="shared" ca="1" si="179"/>
        <v>28</v>
      </c>
      <c r="E2362" t="str" cm="1">
        <f t="array" aca="1" ref="E2362" ca="1">INDEX(Reel2,Spins[[#This Row],[Stop2]])</f>
        <v>BAR</v>
      </c>
      <c r="F2362">
        <f t="shared" ca="1" si="180"/>
        <v>17</v>
      </c>
      <c r="G2362" t="str" cm="1">
        <f t="array" aca="1" ref="G2362" ca="1">INDEX(Reel3,Spins[[#This Row],[Stop3]])</f>
        <v>🍇</v>
      </c>
      <c r="H2362" t="b">
        <f ca="1">AND(Spins[[#This Row],[Sym1]]=Spins[[#This Row],[Sym2]],Spins[[#This Row],[Sym2]]=Spins[[#This Row],[Sym3]])</f>
        <v>0</v>
      </c>
      <c r="I2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2">
        <f t="shared" si="181"/>
        <v>1</v>
      </c>
      <c r="K2362">
        <f ca="1">Spins[[#This Row],[Mult]]*Spins[[#This Row],[Bet]]</f>
        <v>0</v>
      </c>
      <c r="L2362">
        <f ca="1">Spins[[#This Row],[Payout]]-Spins[[#This Row],[Bet]]</f>
        <v>-1</v>
      </c>
    </row>
    <row r="2363" spans="1:12" x14ac:dyDescent="0.3">
      <c r="A2363">
        <f t="shared" si="177"/>
        <v>2362</v>
      </c>
      <c r="B2363">
        <f t="shared" ca="1" si="178"/>
        <v>13</v>
      </c>
      <c r="C2363" t="str" cm="1">
        <f t="array" aca="1" ref="C2363" ca="1">INDEX(Reel1,Spins[[#This Row],[Stop1]])</f>
        <v>🍋</v>
      </c>
      <c r="D2363">
        <f t="shared" ca="1" si="179"/>
        <v>11</v>
      </c>
      <c r="E2363" t="str" cm="1">
        <f t="array" aca="1" ref="E2363" ca="1">INDEX(Reel2,Spins[[#This Row],[Stop2]])</f>
        <v>🍋</v>
      </c>
      <c r="F2363">
        <f t="shared" ca="1" si="180"/>
        <v>30</v>
      </c>
      <c r="G2363" t="str" cm="1">
        <f t="array" aca="1" ref="G2363" ca="1">INDEX(Reel3,Spins[[#This Row],[Stop3]])</f>
        <v>💎</v>
      </c>
      <c r="H2363" t="b">
        <f ca="1">AND(Spins[[#This Row],[Sym1]]=Spins[[#This Row],[Sym2]],Spins[[#This Row],[Sym2]]=Spins[[#This Row],[Sym3]])</f>
        <v>0</v>
      </c>
      <c r="I2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63">
        <f t="shared" si="181"/>
        <v>1</v>
      </c>
      <c r="K2363">
        <f ca="1">Spins[[#This Row],[Mult]]*Spins[[#This Row],[Bet]]</f>
        <v>0.6</v>
      </c>
      <c r="L2363">
        <f ca="1">Spins[[#This Row],[Payout]]-Spins[[#This Row],[Bet]]</f>
        <v>-0.4</v>
      </c>
    </row>
    <row r="2364" spans="1:12" x14ac:dyDescent="0.3">
      <c r="A2364">
        <f t="shared" si="177"/>
        <v>2363</v>
      </c>
      <c r="B2364">
        <f t="shared" ca="1" si="178"/>
        <v>24</v>
      </c>
      <c r="C2364" t="str" cm="1">
        <f t="array" aca="1" ref="C2364" ca="1">INDEX(Reel1,Spins[[#This Row],[Stop1]])</f>
        <v>🍇</v>
      </c>
      <c r="D2364">
        <f t="shared" ca="1" si="179"/>
        <v>9</v>
      </c>
      <c r="E2364" t="str" cm="1">
        <f t="array" aca="1" ref="E2364" ca="1">INDEX(Reel2,Spins[[#This Row],[Stop2]])</f>
        <v>🍋</v>
      </c>
      <c r="F2364">
        <f t="shared" ca="1" si="180"/>
        <v>9</v>
      </c>
      <c r="G2364" t="str" cm="1">
        <f t="array" aca="1" ref="G2364" ca="1">INDEX(Reel3,Spins[[#This Row],[Stop3]])</f>
        <v>🍒</v>
      </c>
      <c r="H2364" t="b">
        <f ca="1">AND(Spins[[#This Row],[Sym1]]=Spins[[#This Row],[Sym2]],Spins[[#This Row],[Sym2]]=Spins[[#This Row],[Sym3]])</f>
        <v>0</v>
      </c>
      <c r="I2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4">
        <f t="shared" si="181"/>
        <v>1</v>
      </c>
      <c r="K2364">
        <f ca="1">Spins[[#This Row],[Mult]]*Spins[[#This Row],[Bet]]</f>
        <v>0</v>
      </c>
      <c r="L2364">
        <f ca="1">Spins[[#This Row],[Payout]]-Spins[[#This Row],[Bet]]</f>
        <v>-1</v>
      </c>
    </row>
    <row r="2365" spans="1:12" x14ac:dyDescent="0.3">
      <c r="A2365">
        <f t="shared" si="177"/>
        <v>2364</v>
      </c>
      <c r="B2365">
        <f t="shared" ca="1" si="178"/>
        <v>22</v>
      </c>
      <c r="C2365" t="str" cm="1">
        <f t="array" aca="1" ref="C2365" ca="1">INDEX(Reel1,Spins[[#This Row],[Stop1]])</f>
        <v>🍇</v>
      </c>
      <c r="D2365">
        <f t="shared" ca="1" si="179"/>
        <v>17</v>
      </c>
      <c r="E2365" t="str" cm="1">
        <f t="array" aca="1" ref="E2365" ca="1">INDEX(Reel2,Spins[[#This Row],[Stop2]])</f>
        <v>🍒</v>
      </c>
      <c r="F2365">
        <f t="shared" ca="1" si="180"/>
        <v>26</v>
      </c>
      <c r="G2365" t="str" cm="1">
        <f t="array" aca="1" ref="G2365" ca="1">INDEX(Reel3,Spins[[#This Row],[Stop3]])</f>
        <v>BAR</v>
      </c>
      <c r="H2365" t="b">
        <f ca="1">AND(Spins[[#This Row],[Sym1]]=Spins[[#This Row],[Sym2]],Spins[[#This Row],[Sym2]]=Spins[[#This Row],[Sym3]])</f>
        <v>0</v>
      </c>
      <c r="I2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5">
        <f t="shared" si="181"/>
        <v>1</v>
      </c>
      <c r="K2365">
        <f ca="1">Spins[[#This Row],[Mult]]*Spins[[#This Row],[Bet]]</f>
        <v>0</v>
      </c>
      <c r="L2365">
        <f ca="1">Spins[[#This Row],[Payout]]-Spins[[#This Row],[Bet]]</f>
        <v>-1</v>
      </c>
    </row>
    <row r="2366" spans="1:12" x14ac:dyDescent="0.3">
      <c r="A2366">
        <f t="shared" si="177"/>
        <v>2365</v>
      </c>
      <c r="B2366">
        <f t="shared" ca="1" si="178"/>
        <v>2</v>
      </c>
      <c r="C2366" t="str" cm="1">
        <f t="array" aca="1" ref="C2366" ca="1">INDEX(Reel1,Spins[[#This Row],[Stop1]])</f>
        <v>🍋</v>
      </c>
      <c r="D2366">
        <f t="shared" ca="1" si="179"/>
        <v>2</v>
      </c>
      <c r="E2366" t="str" cm="1">
        <f t="array" aca="1" ref="E2366" ca="1">INDEX(Reel2,Spins[[#This Row],[Stop2]])</f>
        <v>🍋</v>
      </c>
      <c r="F2366">
        <f t="shared" ca="1" si="180"/>
        <v>8</v>
      </c>
      <c r="G2366" t="str" cm="1">
        <f t="array" aca="1" ref="G2366" ca="1">INDEX(Reel3,Spins[[#This Row],[Stop3]])</f>
        <v>🍒</v>
      </c>
      <c r="H2366" t="b">
        <f ca="1">AND(Spins[[#This Row],[Sym1]]=Spins[[#This Row],[Sym2]],Spins[[#This Row],[Sym2]]=Spins[[#This Row],[Sym3]])</f>
        <v>0</v>
      </c>
      <c r="I2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66">
        <f t="shared" si="181"/>
        <v>1</v>
      </c>
      <c r="K2366">
        <f ca="1">Spins[[#This Row],[Mult]]*Spins[[#This Row],[Bet]]</f>
        <v>0.6</v>
      </c>
      <c r="L2366">
        <f ca="1">Spins[[#This Row],[Payout]]-Spins[[#This Row],[Bet]]</f>
        <v>-0.4</v>
      </c>
    </row>
    <row r="2367" spans="1:12" x14ac:dyDescent="0.3">
      <c r="A2367">
        <f t="shared" si="177"/>
        <v>2366</v>
      </c>
      <c r="B2367">
        <f t="shared" ca="1" si="178"/>
        <v>23</v>
      </c>
      <c r="C2367" t="str" cm="1">
        <f t="array" aca="1" ref="C2367" ca="1">INDEX(Reel1,Spins[[#This Row],[Stop1]])</f>
        <v>🍇</v>
      </c>
      <c r="D2367">
        <f t="shared" ca="1" si="179"/>
        <v>25</v>
      </c>
      <c r="E2367" t="str" cm="1">
        <f t="array" aca="1" ref="E2367" ca="1">INDEX(Reel2,Spins[[#This Row],[Stop2]])</f>
        <v>🔔</v>
      </c>
      <c r="F2367">
        <f t="shared" ca="1" si="180"/>
        <v>26</v>
      </c>
      <c r="G2367" t="str" cm="1">
        <f t="array" aca="1" ref="G2367" ca="1">INDEX(Reel3,Spins[[#This Row],[Stop3]])</f>
        <v>BAR</v>
      </c>
      <c r="H2367" t="b">
        <f ca="1">AND(Spins[[#This Row],[Sym1]]=Spins[[#This Row],[Sym2]],Spins[[#This Row],[Sym2]]=Spins[[#This Row],[Sym3]])</f>
        <v>0</v>
      </c>
      <c r="I2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7">
        <f t="shared" si="181"/>
        <v>1</v>
      </c>
      <c r="K2367">
        <f ca="1">Spins[[#This Row],[Mult]]*Spins[[#This Row],[Bet]]</f>
        <v>0</v>
      </c>
      <c r="L2367">
        <f ca="1">Spins[[#This Row],[Payout]]-Spins[[#This Row],[Bet]]</f>
        <v>-1</v>
      </c>
    </row>
    <row r="2368" spans="1:12" x14ac:dyDescent="0.3">
      <c r="A2368">
        <f t="shared" si="177"/>
        <v>2367</v>
      </c>
      <c r="B2368">
        <f t="shared" ca="1" si="178"/>
        <v>25</v>
      </c>
      <c r="C2368" t="str" cm="1">
        <f t="array" aca="1" ref="C2368" ca="1">INDEX(Reel1,Spins[[#This Row],[Stop1]])</f>
        <v>🔔</v>
      </c>
      <c r="D2368">
        <f t="shared" ca="1" si="179"/>
        <v>27</v>
      </c>
      <c r="E2368" t="str" cm="1">
        <f t="array" aca="1" ref="E2368" ca="1">INDEX(Reel2,Spins[[#This Row],[Stop2]])</f>
        <v>BAR</v>
      </c>
      <c r="F2368">
        <f t="shared" ca="1" si="180"/>
        <v>15</v>
      </c>
      <c r="G2368" t="str" cm="1">
        <f t="array" aca="1" ref="G2368" ca="1">INDEX(Reel3,Spins[[#This Row],[Stop3]])</f>
        <v>🍇</v>
      </c>
      <c r="H2368" t="b">
        <f ca="1">AND(Spins[[#This Row],[Sym1]]=Spins[[#This Row],[Sym2]],Spins[[#This Row],[Sym2]]=Spins[[#This Row],[Sym3]])</f>
        <v>0</v>
      </c>
      <c r="I2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8">
        <f t="shared" si="181"/>
        <v>1</v>
      </c>
      <c r="K2368">
        <f ca="1">Spins[[#This Row],[Mult]]*Spins[[#This Row],[Bet]]</f>
        <v>0</v>
      </c>
      <c r="L2368">
        <f ca="1">Spins[[#This Row],[Payout]]-Spins[[#This Row],[Bet]]</f>
        <v>-1</v>
      </c>
    </row>
    <row r="2369" spans="1:12" x14ac:dyDescent="0.3">
      <c r="A2369">
        <f t="shared" si="177"/>
        <v>2368</v>
      </c>
      <c r="B2369">
        <f t="shared" ca="1" si="178"/>
        <v>27</v>
      </c>
      <c r="C2369" t="str" cm="1">
        <f t="array" aca="1" ref="C2369" ca="1">INDEX(Reel1,Spins[[#This Row],[Stop1]])</f>
        <v>BAR</v>
      </c>
      <c r="D2369">
        <f t="shared" ca="1" si="179"/>
        <v>15</v>
      </c>
      <c r="E2369" t="str" cm="1">
        <f t="array" aca="1" ref="E2369" ca="1">INDEX(Reel2,Spins[[#This Row],[Stop2]])</f>
        <v>🍒</v>
      </c>
      <c r="F2369">
        <f t="shared" ca="1" si="180"/>
        <v>19</v>
      </c>
      <c r="G2369" t="str" cm="1">
        <f t="array" aca="1" ref="G2369" ca="1">INDEX(Reel3,Spins[[#This Row],[Stop3]])</f>
        <v>🔔</v>
      </c>
      <c r="H2369" t="b">
        <f ca="1">AND(Spins[[#This Row],[Sym1]]=Spins[[#This Row],[Sym2]],Spins[[#This Row],[Sym2]]=Spins[[#This Row],[Sym3]])</f>
        <v>0</v>
      </c>
      <c r="I2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69">
        <f t="shared" si="181"/>
        <v>1</v>
      </c>
      <c r="K2369">
        <f ca="1">Spins[[#This Row],[Mult]]*Spins[[#This Row],[Bet]]</f>
        <v>0</v>
      </c>
      <c r="L2369">
        <f ca="1">Spins[[#This Row],[Payout]]-Spins[[#This Row],[Bet]]</f>
        <v>-1</v>
      </c>
    </row>
    <row r="2370" spans="1:12" x14ac:dyDescent="0.3">
      <c r="A2370">
        <f t="shared" ref="A2370:A2433" si="182">ROW()-1</f>
        <v>2369</v>
      </c>
      <c r="B2370">
        <f t="shared" ref="B2370:B2433" ca="1" si="183">RANDBETWEEN(1,ROWS(Reel1))</f>
        <v>28</v>
      </c>
      <c r="C2370" t="str" cm="1">
        <f t="array" aca="1" ref="C2370" ca="1">INDEX(Reel1,Spins[[#This Row],[Stop1]])</f>
        <v>BAR</v>
      </c>
      <c r="D2370">
        <f t="shared" ref="D2370:D2433" ca="1" si="184">RANDBETWEEN(1,ROWS(Reel2))</f>
        <v>14</v>
      </c>
      <c r="E2370" t="str" cm="1">
        <f t="array" aca="1" ref="E2370" ca="1">INDEX(Reel2,Spins[[#This Row],[Stop2]])</f>
        <v>🍋</v>
      </c>
      <c r="F2370">
        <f t="shared" ref="F2370:F2433" ca="1" si="185">RANDBETWEEN(1,ROWS(Reel3))</f>
        <v>13</v>
      </c>
      <c r="G2370" t="str" cm="1">
        <f t="array" aca="1" ref="G2370" ca="1">INDEX(Reel3,Spins[[#This Row],[Stop3]])</f>
        <v>🍇</v>
      </c>
      <c r="H2370" t="b">
        <f ca="1">AND(Spins[[#This Row],[Sym1]]=Spins[[#This Row],[Sym2]],Spins[[#This Row],[Sym2]]=Spins[[#This Row],[Sym3]])</f>
        <v>0</v>
      </c>
      <c r="I2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0">
        <f t="shared" ref="J2370:J2433" si="186">Bet</f>
        <v>1</v>
      </c>
      <c r="K2370">
        <f ca="1">Spins[[#This Row],[Mult]]*Spins[[#This Row],[Bet]]</f>
        <v>0</v>
      </c>
      <c r="L2370">
        <f ca="1">Spins[[#This Row],[Payout]]-Spins[[#This Row],[Bet]]</f>
        <v>-1</v>
      </c>
    </row>
    <row r="2371" spans="1:12" x14ac:dyDescent="0.3">
      <c r="A2371">
        <f t="shared" si="182"/>
        <v>2370</v>
      </c>
      <c r="B2371">
        <f t="shared" ca="1" si="183"/>
        <v>3</v>
      </c>
      <c r="C2371" t="str" cm="1">
        <f t="array" aca="1" ref="C2371" ca="1">INDEX(Reel1,Spins[[#This Row],[Stop1]])</f>
        <v>🍋</v>
      </c>
      <c r="D2371">
        <f t="shared" ca="1" si="184"/>
        <v>24</v>
      </c>
      <c r="E2371" t="str" cm="1">
        <f t="array" aca="1" ref="E2371" ca="1">INDEX(Reel2,Spins[[#This Row],[Stop2]])</f>
        <v>🍇</v>
      </c>
      <c r="F2371">
        <f t="shared" ca="1" si="185"/>
        <v>3</v>
      </c>
      <c r="G2371" t="str" cm="1">
        <f t="array" aca="1" ref="G2371" ca="1">INDEX(Reel3,Spins[[#This Row],[Stop3]])</f>
        <v>🍋</v>
      </c>
      <c r="H2371" t="b">
        <f ca="1">AND(Spins[[#This Row],[Sym1]]=Spins[[#This Row],[Sym2]],Spins[[#This Row],[Sym2]]=Spins[[#This Row],[Sym3]])</f>
        <v>0</v>
      </c>
      <c r="I2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1">
        <f t="shared" si="186"/>
        <v>1</v>
      </c>
      <c r="K2371">
        <f ca="1">Spins[[#This Row],[Mult]]*Spins[[#This Row],[Bet]]</f>
        <v>0</v>
      </c>
      <c r="L2371">
        <f ca="1">Spins[[#This Row],[Payout]]-Spins[[#This Row],[Bet]]</f>
        <v>-1</v>
      </c>
    </row>
    <row r="2372" spans="1:12" x14ac:dyDescent="0.3">
      <c r="A2372">
        <f t="shared" si="182"/>
        <v>2371</v>
      </c>
      <c r="B2372">
        <f t="shared" ca="1" si="183"/>
        <v>14</v>
      </c>
      <c r="C2372" t="str" cm="1">
        <f t="array" aca="1" ref="C2372" ca="1">INDEX(Reel1,Spins[[#This Row],[Stop1]])</f>
        <v>🍋</v>
      </c>
      <c r="D2372">
        <f t="shared" ca="1" si="184"/>
        <v>17</v>
      </c>
      <c r="E2372" t="str" cm="1">
        <f t="array" aca="1" ref="E2372" ca="1">INDEX(Reel2,Spins[[#This Row],[Stop2]])</f>
        <v>🍒</v>
      </c>
      <c r="F2372">
        <f t="shared" ca="1" si="185"/>
        <v>22</v>
      </c>
      <c r="G2372" t="str" cm="1">
        <f t="array" aca="1" ref="G2372" ca="1">INDEX(Reel3,Spins[[#This Row],[Stop3]])</f>
        <v>🔔</v>
      </c>
      <c r="H2372" t="b">
        <f ca="1">AND(Spins[[#This Row],[Sym1]]=Spins[[#This Row],[Sym2]],Spins[[#This Row],[Sym2]]=Spins[[#This Row],[Sym3]])</f>
        <v>0</v>
      </c>
      <c r="I2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2">
        <f t="shared" si="186"/>
        <v>1</v>
      </c>
      <c r="K2372">
        <f ca="1">Spins[[#This Row],[Mult]]*Spins[[#This Row],[Bet]]</f>
        <v>0</v>
      </c>
      <c r="L2372">
        <f ca="1">Spins[[#This Row],[Payout]]-Spins[[#This Row],[Bet]]</f>
        <v>-1</v>
      </c>
    </row>
    <row r="2373" spans="1:12" x14ac:dyDescent="0.3">
      <c r="A2373">
        <f t="shared" si="182"/>
        <v>2372</v>
      </c>
      <c r="B2373">
        <f t="shared" ca="1" si="183"/>
        <v>30</v>
      </c>
      <c r="C2373" t="str" cm="1">
        <f t="array" aca="1" ref="C2373" ca="1">INDEX(Reel1,Spins[[#This Row],[Stop1]])</f>
        <v>7️⃣</v>
      </c>
      <c r="D2373">
        <f t="shared" ca="1" si="184"/>
        <v>6</v>
      </c>
      <c r="E2373" t="str" cm="1">
        <f t="array" aca="1" ref="E2373" ca="1">INDEX(Reel2,Spins[[#This Row],[Stop2]])</f>
        <v>🍋</v>
      </c>
      <c r="F2373">
        <f t="shared" ca="1" si="185"/>
        <v>28</v>
      </c>
      <c r="G2373" t="str" cm="1">
        <f t="array" aca="1" ref="G2373" ca="1">INDEX(Reel3,Spins[[#This Row],[Stop3]])</f>
        <v>7️⃣</v>
      </c>
      <c r="H2373" t="b">
        <f ca="1">AND(Spins[[#This Row],[Sym1]]=Spins[[#This Row],[Sym2]],Spins[[#This Row],[Sym2]]=Spins[[#This Row],[Sym3]])</f>
        <v>0</v>
      </c>
      <c r="I2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3">
        <f t="shared" si="186"/>
        <v>1</v>
      </c>
      <c r="K2373">
        <f ca="1">Spins[[#This Row],[Mult]]*Spins[[#This Row],[Bet]]</f>
        <v>0</v>
      </c>
      <c r="L2373">
        <f ca="1">Spins[[#This Row],[Payout]]-Spins[[#This Row],[Bet]]</f>
        <v>-1</v>
      </c>
    </row>
    <row r="2374" spans="1:12" x14ac:dyDescent="0.3">
      <c r="A2374">
        <f t="shared" si="182"/>
        <v>2373</v>
      </c>
      <c r="B2374">
        <f t="shared" ca="1" si="183"/>
        <v>3</v>
      </c>
      <c r="C2374" t="str" cm="1">
        <f t="array" aca="1" ref="C2374" ca="1">INDEX(Reel1,Spins[[#This Row],[Stop1]])</f>
        <v>🍋</v>
      </c>
      <c r="D2374">
        <f t="shared" ca="1" si="184"/>
        <v>31</v>
      </c>
      <c r="E2374" t="str" cm="1">
        <f t="array" aca="1" ref="E2374" ca="1">INDEX(Reel2,Spins[[#This Row],[Stop2]])</f>
        <v>💎</v>
      </c>
      <c r="F2374">
        <f t="shared" ca="1" si="185"/>
        <v>22</v>
      </c>
      <c r="G2374" t="str" cm="1">
        <f t="array" aca="1" ref="G2374" ca="1">INDEX(Reel3,Spins[[#This Row],[Stop3]])</f>
        <v>🔔</v>
      </c>
      <c r="H2374" t="b">
        <f ca="1">AND(Spins[[#This Row],[Sym1]]=Spins[[#This Row],[Sym2]],Spins[[#This Row],[Sym2]]=Spins[[#This Row],[Sym3]])</f>
        <v>0</v>
      </c>
      <c r="I2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4">
        <f t="shared" si="186"/>
        <v>1</v>
      </c>
      <c r="K2374">
        <f ca="1">Spins[[#This Row],[Mult]]*Spins[[#This Row],[Bet]]</f>
        <v>0</v>
      </c>
      <c r="L2374">
        <f ca="1">Spins[[#This Row],[Payout]]-Spins[[#This Row],[Bet]]</f>
        <v>-1</v>
      </c>
    </row>
    <row r="2375" spans="1:12" x14ac:dyDescent="0.3">
      <c r="A2375">
        <f t="shared" si="182"/>
        <v>2374</v>
      </c>
      <c r="B2375">
        <f t="shared" ca="1" si="183"/>
        <v>28</v>
      </c>
      <c r="C2375" t="str" cm="1">
        <f t="array" aca="1" ref="C2375" ca="1">INDEX(Reel1,Spins[[#This Row],[Stop1]])</f>
        <v>BAR</v>
      </c>
      <c r="D2375">
        <f t="shared" ca="1" si="184"/>
        <v>23</v>
      </c>
      <c r="E2375" t="str" cm="1">
        <f t="array" aca="1" ref="E2375" ca="1">INDEX(Reel2,Spins[[#This Row],[Stop2]])</f>
        <v>🍇</v>
      </c>
      <c r="F2375">
        <f t="shared" ca="1" si="185"/>
        <v>22</v>
      </c>
      <c r="G2375" t="str" cm="1">
        <f t="array" aca="1" ref="G2375" ca="1">INDEX(Reel3,Spins[[#This Row],[Stop3]])</f>
        <v>🔔</v>
      </c>
      <c r="H2375" t="b">
        <f ca="1">AND(Spins[[#This Row],[Sym1]]=Spins[[#This Row],[Sym2]],Spins[[#This Row],[Sym2]]=Spins[[#This Row],[Sym3]])</f>
        <v>0</v>
      </c>
      <c r="I2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5">
        <f t="shared" si="186"/>
        <v>1</v>
      </c>
      <c r="K2375">
        <f ca="1">Spins[[#This Row],[Mult]]*Spins[[#This Row],[Bet]]</f>
        <v>0</v>
      </c>
      <c r="L2375">
        <f ca="1">Spins[[#This Row],[Payout]]-Spins[[#This Row],[Bet]]</f>
        <v>-1</v>
      </c>
    </row>
    <row r="2376" spans="1:12" x14ac:dyDescent="0.3">
      <c r="A2376">
        <f t="shared" si="182"/>
        <v>2375</v>
      </c>
      <c r="B2376">
        <f t="shared" ca="1" si="183"/>
        <v>12</v>
      </c>
      <c r="C2376" t="str" cm="1">
        <f t="array" aca="1" ref="C2376" ca="1">INDEX(Reel1,Spins[[#This Row],[Stop1]])</f>
        <v>🍋</v>
      </c>
      <c r="D2376">
        <f t="shared" ca="1" si="184"/>
        <v>28</v>
      </c>
      <c r="E2376" t="str" cm="1">
        <f t="array" aca="1" ref="E2376" ca="1">INDEX(Reel2,Spins[[#This Row],[Stop2]])</f>
        <v>BAR</v>
      </c>
      <c r="F2376">
        <f t="shared" ca="1" si="185"/>
        <v>7</v>
      </c>
      <c r="G2376" t="str" cm="1">
        <f t="array" aca="1" ref="G2376" ca="1">INDEX(Reel3,Spins[[#This Row],[Stop3]])</f>
        <v>🍒</v>
      </c>
      <c r="H2376" t="b">
        <f ca="1">AND(Spins[[#This Row],[Sym1]]=Spins[[#This Row],[Sym2]],Spins[[#This Row],[Sym2]]=Spins[[#This Row],[Sym3]])</f>
        <v>0</v>
      </c>
      <c r="I2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6">
        <f t="shared" si="186"/>
        <v>1</v>
      </c>
      <c r="K2376">
        <f ca="1">Spins[[#This Row],[Mult]]*Spins[[#This Row],[Bet]]</f>
        <v>0</v>
      </c>
      <c r="L2376">
        <f ca="1">Spins[[#This Row],[Payout]]-Spins[[#This Row],[Bet]]</f>
        <v>-1</v>
      </c>
    </row>
    <row r="2377" spans="1:12" x14ac:dyDescent="0.3">
      <c r="A2377">
        <f t="shared" si="182"/>
        <v>2376</v>
      </c>
      <c r="B2377">
        <f t="shared" ca="1" si="183"/>
        <v>29</v>
      </c>
      <c r="C2377" t="str" cm="1">
        <f t="array" aca="1" ref="C2377" ca="1">INDEX(Reel1,Spins[[#This Row],[Stop1]])</f>
        <v>7️⃣</v>
      </c>
      <c r="D2377">
        <f t="shared" ca="1" si="184"/>
        <v>10</v>
      </c>
      <c r="E2377" t="str" cm="1">
        <f t="array" aca="1" ref="E2377" ca="1">INDEX(Reel2,Spins[[#This Row],[Stop2]])</f>
        <v>🍋</v>
      </c>
      <c r="F2377">
        <f t="shared" ca="1" si="185"/>
        <v>4</v>
      </c>
      <c r="G2377" t="str" cm="1">
        <f t="array" aca="1" ref="G2377" ca="1">INDEX(Reel3,Spins[[#This Row],[Stop3]])</f>
        <v>🍋</v>
      </c>
      <c r="H2377" t="b">
        <f ca="1">AND(Spins[[#This Row],[Sym1]]=Spins[[#This Row],[Sym2]],Spins[[#This Row],[Sym2]]=Spins[[#This Row],[Sym3]])</f>
        <v>0</v>
      </c>
      <c r="I2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7">
        <f t="shared" si="186"/>
        <v>1</v>
      </c>
      <c r="K2377">
        <f ca="1">Spins[[#This Row],[Mult]]*Spins[[#This Row],[Bet]]</f>
        <v>0</v>
      </c>
      <c r="L2377">
        <f ca="1">Spins[[#This Row],[Payout]]-Spins[[#This Row],[Bet]]</f>
        <v>-1</v>
      </c>
    </row>
    <row r="2378" spans="1:12" x14ac:dyDescent="0.3">
      <c r="A2378">
        <f t="shared" si="182"/>
        <v>2377</v>
      </c>
      <c r="B2378">
        <f t="shared" ca="1" si="183"/>
        <v>18</v>
      </c>
      <c r="C2378" t="str" cm="1">
        <f t="array" aca="1" ref="C2378" ca="1">INDEX(Reel1,Spins[[#This Row],[Stop1]])</f>
        <v>🍒</v>
      </c>
      <c r="D2378">
        <f t="shared" ca="1" si="184"/>
        <v>27</v>
      </c>
      <c r="E2378" t="str" cm="1">
        <f t="array" aca="1" ref="E2378" ca="1">INDEX(Reel2,Spins[[#This Row],[Stop2]])</f>
        <v>BAR</v>
      </c>
      <c r="F2378">
        <f t="shared" ca="1" si="185"/>
        <v>24</v>
      </c>
      <c r="G2378" t="str" cm="1">
        <f t="array" aca="1" ref="G2378" ca="1">INDEX(Reel3,Spins[[#This Row],[Stop3]])</f>
        <v>BAR</v>
      </c>
      <c r="H2378" t="b">
        <f ca="1">AND(Spins[[#This Row],[Sym1]]=Spins[[#This Row],[Sym2]],Spins[[#This Row],[Sym2]]=Spins[[#This Row],[Sym3]])</f>
        <v>0</v>
      </c>
      <c r="I2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8">
        <f t="shared" si="186"/>
        <v>1</v>
      </c>
      <c r="K2378">
        <f ca="1">Spins[[#This Row],[Mult]]*Spins[[#This Row],[Bet]]</f>
        <v>0</v>
      </c>
      <c r="L2378">
        <f ca="1">Spins[[#This Row],[Payout]]-Spins[[#This Row],[Bet]]</f>
        <v>-1</v>
      </c>
    </row>
    <row r="2379" spans="1:12" x14ac:dyDescent="0.3">
      <c r="A2379">
        <f t="shared" si="182"/>
        <v>2378</v>
      </c>
      <c r="B2379">
        <f t="shared" ca="1" si="183"/>
        <v>20</v>
      </c>
      <c r="C2379" t="str" cm="1">
        <f t="array" aca="1" ref="C2379" ca="1">INDEX(Reel1,Spins[[#This Row],[Stop1]])</f>
        <v>🍒</v>
      </c>
      <c r="D2379">
        <f t="shared" ca="1" si="184"/>
        <v>7</v>
      </c>
      <c r="E2379" t="str" cm="1">
        <f t="array" aca="1" ref="E2379" ca="1">INDEX(Reel2,Spins[[#This Row],[Stop2]])</f>
        <v>🍋</v>
      </c>
      <c r="F2379">
        <f t="shared" ca="1" si="185"/>
        <v>20</v>
      </c>
      <c r="G2379" t="str" cm="1">
        <f t="array" aca="1" ref="G2379" ca="1">INDEX(Reel3,Spins[[#This Row],[Stop3]])</f>
        <v>🔔</v>
      </c>
      <c r="H2379" t="b">
        <f ca="1">AND(Spins[[#This Row],[Sym1]]=Spins[[#This Row],[Sym2]],Spins[[#This Row],[Sym2]]=Spins[[#This Row],[Sym3]])</f>
        <v>0</v>
      </c>
      <c r="I2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79">
        <f t="shared" si="186"/>
        <v>1</v>
      </c>
      <c r="K2379">
        <f ca="1">Spins[[#This Row],[Mult]]*Spins[[#This Row],[Bet]]</f>
        <v>0</v>
      </c>
      <c r="L2379">
        <f ca="1">Spins[[#This Row],[Payout]]-Spins[[#This Row],[Bet]]</f>
        <v>-1</v>
      </c>
    </row>
    <row r="2380" spans="1:12" x14ac:dyDescent="0.3">
      <c r="A2380">
        <f t="shared" si="182"/>
        <v>2379</v>
      </c>
      <c r="B2380">
        <f t="shared" ca="1" si="183"/>
        <v>21</v>
      </c>
      <c r="C2380" t="str" cm="1">
        <f t="array" aca="1" ref="C2380" ca="1">INDEX(Reel1,Spins[[#This Row],[Stop1]])</f>
        <v>🍒</v>
      </c>
      <c r="D2380">
        <f t="shared" ca="1" si="184"/>
        <v>9</v>
      </c>
      <c r="E2380" t="str" cm="1">
        <f t="array" aca="1" ref="E2380" ca="1">INDEX(Reel2,Spins[[#This Row],[Stop2]])</f>
        <v>🍋</v>
      </c>
      <c r="F2380">
        <f t="shared" ca="1" si="185"/>
        <v>6</v>
      </c>
      <c r="G2380" t="str" cm="1">
        <f t="array" aca="1" ref="G2380" ca="1">INDEX(Reel3,Spins[[#This Row],[Stop3]])</f>
        <v>🍒</v>
      </c>
      <c r="H2380" t="b">
        <f ca="1">AND(Spins[[#This Row],[Sym1]]=Spins[[#This Row],[Sym2]],Spins[[#This Row],[Sym2]]=Spins[[#This Row],[Sym3]])</f>
        <v>0</v>
      </c>
      <c r="I2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0">
        <f t="shared" si="186"/>
        <v>1</v>
      </c>
      <c r="K2380">
        <f ca="1">Spins[[#This Row],[Mult]]*Spins[[#This Row],[Bet]]</f>
        <v>0</v>
      </c>
      <c r="L2380">
        <f ca="1">Spins[[#This Row],[Payout]]-Spins[[#This Row],[Bet]]</f>
        <v>-1</v>
      </c>
    </row>
    <row r="2381" spans="1:12" x14ac:dyDescent="0.3">
      <c r="A2381">
        <f t="shared" si="182"/>
        <v>2380</v>
      </c>
      <c r="B2381">
        <f t="shared" ca="1" si="183"/>
        <v>10</v>
      </c>
      <c r="C2381" t="str" cm="1">
        <f t="array" aca="1" ref="C2381" ca="1">INDEX(Reel1,Spins[[#This Row],[Stop1]])</f>
        <v>🍋</v>
      </c>
      <c r="D2381">
        <f t="shared" ca="1" si="184"/>
        <v>4</v>
      </c>
      <c r="E2381" t="str" cm="1">
        <f t="array" aca="1" ref="E2381" ca="1">INDEX(Reel2,Spins[[#This Row],[Stop2]])</f>
        <v>🍋</v>
      </c>
      <c r="F2381">
        <f t="shared" ca="1" si="185"/>
        <v>28</v>
      </c>
      <c r="G2381" t="str" cm="1">
        <f t="array" aca="1" ref="G2381" ca="1">INDEX(Reel3,Spins[[#This Row],[Stop3]])</f>
        <v>7️⃣</v>
      </c>
      <c r="H2381" t="b">
        <f ca="1">AND(Spins[[#This Row],[Sym1]]=Spins[[#This Row],[Sym2]],Spins[[#This Row],[Sym2]]=Spins[[#This Row],[Sym3]])</f>
        <v>0</v>
      </c>
      <c r="I2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81">
        <f t="shared" si="186"/>
        <v>1</v>
      </c>
      <c r="K2381">
        <f ca="1">Spins[[#This Row],[Mult]]*Spins[[#This Row],[Bet]]</f>
        <v>0.6</v>
      </c>
      <c r="L2381">
        <f ca="1">Spins[[#This Row],[Payout]]-Spins[[#This Row],[Bet]]</f>
        <v>-0.4</v>
      </c>
    </row>
    <row r="2382" spans="1:12" x14ac:dyDescent="0.3">
      <c r="A2382">
        <f t="shared" si="182"/>
        <v>2381</v>
      </c>
      <c r="B2382">
        <f t="shared" ca="1" si="183"/>
        <v>19</v>
      </c>
      <c r="C2382" t="str" cm="1">
        <f t="array" aca="1" ref="C2382" ca="1">INDEX(Reel1,Spins[[#This Row],[Stop1]])</f>
        <v>🍒</v>
      </c>
      <c r="D2382">
        <f t="shared" ca="1" si="184"/>
        <v>2</v>
      </c>
      <c r="E2382" t="str" cm="1">
        <f t="array" aca="1" ref="E2382" ca="1">INDEX(Reel2,Spins[[#This Row],[Stop2]])</f>
        <v>🍋</v>
      </c>
      <c r="F2382">
        <f t="shared" ca="1" si="185"/>
        <v>1</v>
      </c>
      <c r="G2382" t="str" cm="1">
        <f t="array" aca="1" ref="G2382" ca="1">INDEX(Reel3,Spins[[#This Row],[Stop3]])</f>
        <v>🍋</v>
      </c>
      <c r="H2382" t="b">
        <f ca="1">AND(Spins[[#This Row],[Sym1]]=Spins[[#This Row],[Sym2]],Spins[[#This Row],[Sym2]]=Spins[[#This Row],[Sym3]])</f>
        <v>0</v>
      </c>
      <c r="I2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2">
        <f t="shared" si="186"/>
        <v>1</v>
      </c>
      <c r="K2382">
        <f ca="1">Spins[[#This Row],[Mult]]*Spins[[#This Row],[Bet]]</f>
        <v>0</v>
      </c>
      <c r="L2382">
        <f ca="1">Spins[[#This Row],[Payout]]-Spins[[#This Row],[Bet]]</f>
        <v>-1</v>
      </c>
    </row>
    <row r="2383" spans="1:12" x14ac:dyDescent="0.3">
      <c r="A2383">
        <f t="shared" si="182"/>
        <v>2382</v>
      </c>
      <c r="B2383">
        <f t="shared" ca="1" si="183"/>
        <v>13</v>
      </c>
      <c r="C2383" t="str" cm="1">
        <f t="array" aca="1" ref="C2383" ca="1">INDEX(Reel1,Spins[[#This Row],[Stop1]])</f>
        <v>🍋</v>
      </c>
      <c r="D2383">
        <f t="shared" ca="1" si="184"/>
        <v>21</v>
      </c>
      <c r="E2383" t="str" cm="1">
        <f t="array" aca="1" ref="E2383" ca="1">INDEX(Reel2,Spins[[#This Row],[Stop2]])</f>
        <v>🍒</v>
      </c>
      <c r="F2383">
        <f t="shared" ca="1" si="185"/>
        <v>5</v>
      </c>
      <c r="G2383" t="str" cm="1">
        <f t="array" aca="1" ref="G2383" ca="1">INDEX(Reel3,Spins[[#This Row],[Stop3]])</f>
        <v>🍋</v>
      </c>
      <c r="H2383" t="b">
        <f ca="1">AND(Spins[[#This Row],[Sym1]]=Spins[[#This Row],[Sym2]],Spins[[#This Row],[Sym2]]=Spins[[#This Row],[Sym3]])</f>
        <v>0</v>
      </c>
      <c r="I2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3">
        <f t="shared" si="186"/>
        <v>1</v>
      </c>
      <c r="K2383">
        <f ca="1">Spins[[#This Row],[Mult]]*Spins[[#This Row],[Bet]]</f>
        <v>0</v>
      </c>
      <c r="L2383">
        <f ca="1">Spins[[#This Row],[Payout]]-Spins[[#This Row],[Bet]]</f>
        <v>-1</v>
      </c>
    </row>
    <row r="2384" spans="1:12" x14ac:dyDescent="0.3">
      <c r="A2384">
        <f t="shared" si="182"/>
        <v>2383</v>
      </c>
      <c r="B2384">
        <f t="shared" ca="1" si="183"/>
        <v>10</v>
      </c>
      <c r="C2384" t="str" cm="1">
        <f t="array" aca="1" ref="C2384" ca="1">INDEX(Reel1,Spins[[#This Row],[Stop1]])</f>
        <v>🍋</v>
      </c>
      <c r="D2384">
        <f t="shared" ca="1" si="184"/>
        <v>27</v>
      </c>
      <c r="E2384" t="str" cm="1">
        <f t="array" aca="1" ref="E2384" ca="1">INDEX(Reel2,Spins[[#This Row],[Stop2]])</f>
        <v>BAR</v>
      </c>
      <c r="F2384">
        <f t="shared" ca="1" si="185"/>
        <v>6</v>
      </c>
      <c r="G2384" t="str" cm="1">
        <f t="array" aca="1" ref="G2384" ca="1">INDEX(Reel3,Spins[[#This Row],[Stop3]])</f>
        <v>🍒</v>
      </c>
      <c r="H2384" t="b">
        <f ca="1">AND(Spins[[#This Row],[Sym1]]=Spins[[#This Row],[Sym2]],Spins[[#This Row],[Sym2]]=Spins[[#This Row],[Sym3]])</f>
        <v>0</v>
      </c>
      <c r="I2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4">
        <f t="shared" si="186"/>
        <v>1</v>
      </c>
      <c r="K2384">
        <f ca="1">Spins[[#This Row],[Mult]]*Spins[[#This Row],[Bet]]</f>
        <v>0</v>
      </c>
      <c r="L2384">
        <f ca="1">Spins[[#This Row],[Payout]]-Spins[[#This Row],[Bet]]</f>
        <v>-1</v>
      </c>
    </row>
    <row r="2385" spans="1:12" x14ac:dyDescent="0.3">
      <c r="A2385">
        <f t="shared" si="182"/>
        <v>2384</v>
      </c>
      <c r="B2385">
        <f t="shared" ca="1" si="183"/>
        <v>16</v>
      </c>
      <c r="C2385" t="str" cm="1">
        <f t="array" aca="1" ref="C2385" ca="1">INDEX(Reel1,Spins[[#This Row],[Stop1]])</f>
        <v>🍒</v>
      </c>
      <c r="D2385">
        <f t="shared" ca="1" si="184"/>
        <v>16</v>
      </c>
      <c r="E2385" t="str" cm="1">
        <f t="array" aca="1" ref="E2385" ca="1">INDEX(Reel2,Spins[[#This Row],[Stop2]])</f>
        <v>🍒</v>
      </c>
      <c r="F2385">
        <f t="shared" ca="1" si="185"/>
        <v>14</v>
      </c>
      <c r="G2385" t="str" cm="1">
        <f t="array" aca="1" ref="G2385" ca="1">INDEX(Reel3,Spins[[#This Row],[Stop3]])</f>
        <v>🍇</v>
      </c>
      <c r="H2385" t="b">
        <f ca="1">AND(Spins[[#This Row],[Sym1]]=Spins[[#This Row],[Sym2]],Spins[[#This Row],[Sym2]]=Spins[[#This Row],[Sym3]])</f>
        <v>0</v>
      </c>
      <c r="I2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385">
        <f t="shared" si="186"/>
        <v>1</v>
      </c>
      <c r="K2385">
        <f ca="1">Spins[[#This Row],[Mult]]*Spins[[#This Row],[Bet]]</f>
        <v>0.8</v>
      </c>
      <c r="L2385">
        <f ca="1">Spins[[#This Row],[Payout]]-Spins[[#This Row],[Bet]]</f>
        <v>-0.19999999999999996</v>
      </c>
    </row>
    <row r="2386" spans="1:12" x14ac:dyDescent="0.3">
      <c r="A2386">
        <f t="shared" si="182"/>
        <v>2385</v>
      </c>
      <c r="B2386">
        <f t="shared" ca="1" si="183"/>
        <v>19</v>
      </c>
      <c r="C2386" t="str" cm="1">
        <f t="array" aca="1" ref="C2386" ca="1">INDEX(Reel1,Spins[[#This Row],[Stop1]])</f>
        <v>🍒</v>
      </c>
      <c r="D2386">
        <f t="shared" ca="1" si="184"/>
        <v>24</v>
      </c>
      <c r="E2386" t="str" cm="1">
        <f t="array" aca="1" ref="E2386" ca="1">INDEX(Reel2,Spins[[#This Row],[Stop2]])</f>
        <v>🍇</v>
      </c>
      <c r="F2386">
        <f t="shared" ca="1" si="185"/>
        <v>1</v>
      </c>
      <c r="G2386" t="str" cm="1">
        <f t="array" aca="1" ref="G2386" ca="1">INDEX(Reel3,Spins[[#This Row],[Stop3]])</f>
        <v>🍋</v>
      </c>
      <c r="H2386" t="b">
        <f ca="1">AND(Spins[[#This Row],[Sym1]]=Spins[[#This Row],[Sym2]],Spins[[#This Row],[Sym2]]=Spins[[#This Row],[Sym3]])</f>
        <v>0</v>
      </c>
      <c r="I2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6">
        <f t="shared" si="186"/>
        <v>1</v>
      </c>
      <c r="K2386">
        <f ca="1">Spins[[#This Row],[Mult]]*Spins[[#This Row],[Bet]]</f>
        <v>0</v>
      </c>
      <c r="L2386">
        <f ca="1">Spins[[#This Row],[Payout]]-Spins[[#This Row],[Bet]]</f>
        <v>-1</v>
      </c>
    </row>
    <row r="2387" spans="1:12" x14ac:dyDescent="0.3">
      <c r="A2387">
        <f t="shared" si="182"/>
        <v>2386</v>
      </c>
      <c r="B2387">
        <f t="shared" ca="1" si="183"/>
        <v>1</v>
      </c>
      <c r="C2387" t="str" cm="1">
        <f t="array" aca="1" ref="C2387" ca="1">INDEX(Reel1,Spins[[#This Row],[Stop1]])</f>
        <v>🍋</v>
      </c>
      <c r="D2387">
        <f t="shared" ca="1" si="184"/>
        <v>1</v>
      </c>
      <c r="E2387" t="str" cm="1">
        <f t="array" aca="1" ref="E2387" ca="1">INDEX(Reel2,Spins[[#This Row],[Stop2]])</f>
        <v>🍋</v>
      </c>
      <c r="F2387">
        <f t="shared" ca="1" si="185"/>
        <v>1</v>
      </c>
      <c r="G2387" t="str" cm="1">
        <f t="array" aca="1" ref="G2387" ca="1">INDEX(Reel3,Spins[[#This Row],[Stop3]])</f>
        <v>🍋</v>
      </c>
      <c r="H2387" t="b">
        <f ca="1">AND(Spins[[#This Row],[Sym1]]=Spins[[#This Row],[Sym2]],Spins[[#This Row],[Sym2]]=Spins[[#This Row],[Sym3]])</f>
        <v>1</v>
      </c>
      <c r="I2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387">
        <f t="shared" si="186"/>
        <v>1</v>
      </c>
      <c r="K2387">
        <f ca="1">Spins[[#This Row],[Mult]]*Spins[[#This Row],[Bet]]</f>
        <v>14</v>
      </c>
      <c r="L2387">
        <f ca="1">Spins[[#This Row],[Payout]]-Spins[[#This Row],[Bet]]</f>
        <v>13</v>
      </c>
    </row>
    <row r="2388" spans="1:12" x14ac:dyDescent="0.3">
      <c r="A2388">
        <f t="shared" si="182"/>
        <v>2387</v>
      </c>
      <c r="B2388">
        <f t="shared" ca="1" si="183"/>
        <v>3</v>
      </c>
      <c r="C2388" t="str" cm="1">
        <f t="array" aca="1" ref="C2388" ca="1">INDEX(Reel1,Spins[[#This Row],[Stop1]])</f>
        <v>🍋</v>
      </c>
      <c r="D2388">
        <f t="shared" ca="1" si="184"/>
        <v>21</v>
      </c>
      <c r="E2388" t="str" cm="1">
        <f t="array" aca="1" ref="E2388" ca="1">INDEX(Reel2,Spins[[#This Row],[Stop2]])</f>
        <v>🍒</v>
      </c>
      <c r="F2388">
        <f t="shared" ca="1" si="185"/>
        <v>10</v>
      </c>
      <c r="G2388" t="str" cm="1">
        <f t="array" aca="1" ref="G2388" ca="1">INDEX(Reel3,Spins[[#This Row],[Stop3]])</f>
        <v>🍒</v>
      </c>
      <c r="H2388" t="b">
        <f ca="1">AND(Spins[[#This Row],[Sym1]]=Spins[[#This Row],[Sym2]],Spins[[#This Row],[Sym2]]=Spins[[#This Row],[Sym3]])</f>
        <v>0</v>
      </c>
      <c r="I2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8">
        <f t="shared" si="186"/>
        <v>1</v>
      </c>
      <c r="K2388">
        <f ca="1">Spins[[#This Row],[Mult]]*Spins[[#This Row],[Bet]]</f>
        <v>0</v>
      </c>
      <c r="L2388">
        <f ca="1">Spins[[#This Row],[Payout]]-Spins[[#This Row],[Bet]]</f>
        <v>-1</v>
      </c>
    </row>
    <row r="2389" spans="1:12" x14ac:dyDescent="0.3">
      <c r="A2389">
        <f t="shared" si="182"/>
        <v>2388</v>
      </c>
      <c r="B2389">
        <f t="shared" ca="1" si="183"/>
        <v>27</v>
      </c>
      <c r="C2389" t="str" cm="1">
        <f t="array" aca="1" ref="C2389" ca="1">INDEX(Reel1,Spins[[#This Row],[Stop1]])</f>
        <v>BAR</v>
      </c>
      <c r="D2389">
        <f t="shared" ca="1" si="184"/>
        <v>10</v>
      </c>
      <c r="E2389" t="str" cm="1">
        <f t="array" aca="1" ref="E2389" ca="1">INDEX(Reel2,Spins[[#This Row],[Stop2]])</f>
        <v>🍋</v>
      </c>
      <c r="F2389">
        <f t="shared" ca="1" si="185"/>
        <v>25</v>
      </c>
      <c r="G2389" t="str" cm="1">
        <f t="array" aca="1" ref="G2389" ca="1">INDEX(Reel3,Spins[[#This Row],[Stop3]])</f>
        <v>BAR</v>
      </c>
      <c r="H2389" t="b">
        <f ca="1">AND(Spins[[#This Row],[Sym1]]=Spins[[#This Row],[Sym2]],Spins[[#This Row],[Sym2]]=Spins[[#This Row],[Sym3]])</f>
        <v>0</v>
      </c>
      <c r="I2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89">
        <f t="shared" si="186"/>
        <v>1</v>
      </c>
      <c r="K2389">
        <f ca="1">Spins[[#This Row],[Mult]]*Spins[[#This Row],[Bet]]</f>
        <v>0</v>
      </c>
      <c r="L2389">
        <f ca="1">Spins[[#This Row],[Payout]]-Spins[[#This Row],[Bet]]</f>
        <v>-1</v>
      </c>
    </row>
    <row r="2390" spans="1:12" x14ac:dyDescent="0.3">
      <c r="A2390">
        <f t="shared" si="182"/>
        <v>2389</v>
      </c>
      <c r="B2390">
        <f t="shared" ca="1" si="183"/>
        <v>17</v>
      </c>
      <c r="C2390" t="str" cm="1">
        <f t="array" aca="1" ref="C2390" ca="1">INDEX(Reel1,Spins[[#This Row],[Stop1]])</f>
        <v>🍒</v>
      </c>
      <c r="D2390">
        <f t="shared" ca="1" si="184"/>
        <v>26</v>
      </c>
      <c r="E2390" t="str" cm="1">
        <f t="array" aca="1" ref="E2390" ca="1">INDEX(Reel2,Spins[[#This Row],[Stop2]])</f>
        <v>🔔</v>
      </c>
      <c r="F2390">
        <f t="shared" ca="1" si="185"/>
        <v>25</v>
      </c>
      <c r="G2390" t="str" cm="1">
        <f t="array" aca="1" ref="G2390" ca="1">INDEX(Reel3,Spins[[#This Row],[Stop3]])</f>
        <v>BAR</v>
      </c>
      <c r="H2390" t="b">
        <f ca="1">AND(Spins[[#This Row],[Sym1]]=Spins[[#This Row],[Sym2]],Spins[[#This Row],[Sym2]]=Spins[[#This Row],[Sym3]])</f>
        <v>0</v>
      </c>
      <c r="I2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0">
        <f t="shared" si="186"/>
        <v>1</v>
      </c>
      <c r="K2390">
        <f ca="1">Spins[[#This Row],[Mult]]*Spins[[#This Row],[Bet]]</f>
        <v>0</v>
      </c>
      <c r="L2390">
        <f ca="1">Spins[[#This Row],[Payout]]-Spins[[#This Row],[Bet]]</f>
        <v>-1</v>
      </c>
    </row>
    <row r="2391" spans="1:12" x14ac:dyDescent="0.3">
      <c r="A2391">
        <f t="shared" si="182"/>
        <v>2390</v>
      </c>
      <c r="B2391">
        <f t="shared" ca="1" si="183"/>
        <v>8</v>
      </c>
      <c r="C2391" t="str" cm="1">
        <f t="array" aca="1" ref="C2391" ca="1">INDEX(Reel1,Spins[[#This Row],[Stop1]])</f>
        <v>🍋</v>
      </c>
      <c r="D2391">
        <f t="shared" ca="1" si="184"/>
        <v>12</v>
      </c>
      <c r="E2391" t="str" cm="1">
        <f t="array" aca="1" ref="E2391" ca="1">INDEX(Reel2,Spins[[#This Row],[Stop2]])</f>
        <v>🍋</v>
      </c>
      <c r="F2391">
        <f t="shared" ca="1" si="185"/>
        <v>8</v>
      </c>
      <c r="G2391" t="str" cm="1">
        <f t="array" aca="1" ref="G2391" ca="1">INDEX(Reel3,Spins[[#This Row],[Stop3]])</f>
        <v>🍒</v>
      </c>
      <c r="H2391" t="b">
        <f ca="1">AND(Spins[[#This Row],[Sym1]]=Spins[[#This Row],[Sym2]],Spins[[#This Row],[Sym2]]=Spins[[#This Row],[Sym3]])</f>
        <v>0</v>
      </c>
      <c r="I2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91">
        <f t="shared" si="186"/>
        <v>1</v>
      </c>
      <c r="K2391">
        <f ca="1">Spins[[#This Row],[Mult]]*Spins[[#This Row],[Bet]]</f>
        <v>0.6</v>
      </c>
      <c r="L2391">
        <f ca="1">Spins[[#This Row],[Payout]]-Spins[[#This Row],[Bet]]</f>
        <v>-0.4</v>
      </c>
    </row>
    <row r="2392" spans="1:12" x14ac:dyDescent="0.3">
      <c r="A2392">
        <f t="shared" si="182"/>
        <v>2391</v>
      </c>
      <c r="B2392">
        <f t="shared" ca="1" si="183"/>
        <v>19</v>
      </c>
      <c r="C2392" t="str" cm="1">
        <f t="array" aca="1" ref="C2392" ca="1">INDEX(Reel1,Spins[[#This Row],[Stop1]])</f>
        <v>🍒</v>
      </c>
      <c r="D2392">
        <f t="shared" ca="1" si="184"/>
        <v>22</v>
      </c>
      <c r="E2392" t="str" cm="1">
        <f t="array" aca="1" ref="E2392" ca="1">INDEX(Reel2,Spins[[#This Row],[Stop2]])</f>
        <v>🍇</v>
      </c>
      <c r="F2392">
        <f t="shared" ca="1" si="185"/>
        <v>7</v>
      </c>
      <c r="G2392" t="str" cm="1">
        <f t="array" aca="1" ref="G2392" ca="1">INDEX(Reel3,Spins[[#This Row],[Stop3]])</f>
        <v>🍒</v>
      </c>
      <c r="H2392" t="b">
        <f ca="1">AND(Spins[[#This Row],[Sym1]]=Spins[[#This Row],[Sym2]],Spins[[#This Row],[Sym2]]=Spins[[#This Row],[Sym3]])</f>
        <v>0</v>
      </c>
      <c r="I2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2">
        <f t="shared" si="186"/>
        <v>1</v>
      </c>
      <c r="K2392">
        <f ca="1">Spins[[#This Row],[Mult]]*Spins[[#This Row],[Bet]]</f>
        <v>0</v>
      </c>
      <c r="L2392">
        <f ca="1">Spins[[#This Row],[Payout]]-Spins[[#This Row],[Bet]]</f>
        <v>-1</v>
      </c>
    </row>
    <row r="2393" spans="1:12" x14ac:dyDescent="0.3">
      <c r="A2393">
        <f t="shared" si="182"/>
        <v>2392</v>
      </c>
      <c r="B2393">
        <f t="shared" ca="1" si="183"/>
        <v>16</v>
      </c>
      <c r="C2393" t="str" cm="1">
        <f t="array" aca="1" ref="C2393" ca="1">INDEX(Reel1,Spins[[#This Row],[Stop1]])</f>
        <v>🍒</v>
      </c>
      <c r="D2393">
        <f t="shared" ca="1" si="184"/>
        <v>6</v>
      </c>
      <c r="E2393" t="str" cm="1">
        <f t="array" aca="1" ref="E2393" ca="1">INDEX(Reel2,Spins[[#This Row],[Stop2]])</f>
        <v>🍋</v>
      </c>
      <c r="F2393">
        <f t="shared" ca="1" si="185"/>
        <v>24</v>
      </c>
      <c r="G2393" t="str" cm="1">
        <f t="array" aca="1" ref="G2393" ca="1">INDEX(Reel3,Spins[[#This Row],[Stop3]])</f>
        <v>BAR</v>
      </c>
      <c r="H2393" t="b">
        <f ca="1">AND(Spins[[#This Row],[Sym1]]=Spins[[#This Row],[Sym2]],Spins[[#This Row],[Sym2]]=Spins[[#This Row],[Sym3]])</f>
        <v>0</v>
      </c>
      <c r="I2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3">
        <f t="shared" si="186"/>
        <v>1</v>
      </c>
      <c r="K2393">
        <f ca="1">Spins[[#This Row],[Mult]]*Spins[[#This Row],[Bet]]</f>
        <v>0</v>
      </c>
      <c r="L2393">
        <f ca="1">Spins[[#This Row],[Payout]]-Spins[[#This Row],[Bet]]</f>
        <v>-1</v>
      </c>
    </row>
    <row r="2394" spans="1:12" x14ac:dyDescent="0.3">
      <c r="A2394">
        <f t="shared" si="182"/>
        <v>2393</v>
      </c>
      <c r="B2394">
        <f t="shared" ca="1" si="183"/>
        <v>20</v>
      </c>
      <c r="C2394" t="str" cm="1">
        <f t="array" aca="1" ref="C2394" ca="1">INDEX(Reel1,Spins[[#This Row],[Stop1]])</f>
        <v>🍒</v>
      </c>
      <c r="D2394">
        <f t="shared" ca="1" si="184"/>
        <v>21</v>
      </c>
      <c r="E2394" t="str" cm="1">
        <f t="array" aca="1" ref="E2394" ca="1">INDEX(Reel2,Spins[[#This Row],[Stop2]])</f>
        <v>🍒</v>
      </c>
      <c r="F2394">
        <f t="shared" ca="1" si="185"/>
        <v>2</v>
      </c>
      <c r="G2394" t="str" cm="1">
        <f t="array" aca="1" ref="G2394" ca="1">INDEX(Reel3,Spins[[#This Row],[Stop3]])</f>
        <v>🍋</v>
      </c>
      <c r="H2394" t="b">
        <f ca="1">AND(Spins[[#This Row],[Sym1]]=Spins[[#This Row],[Sym2]],Spins[[#This Row],[Sym2]]=Spins[[#This Row],[Sym3]])</f>
        <v>0</v>
      </c>
      <c r="I2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394">
        <f t="shared" si="186"/>
        <v>1</v>
      </c>
      <c r="K2394">
        <f ca="1">Spins[[#This Row],[Mult]]*Spins[[#This Row],[Bet]]</f>
        <v>0.8</v>
      </c>
      <c r="L2394">
        <f ca="1">Spins[[#This Row],[Payout]]-Spins[[#This Row],[Bet]]</f>
        <v>-0.19999999999999996</v>
      </c>
    </row>
    <row r="2395" spans="1:12" x14ac:dyDescent="0.3">
      <c r="A2395">
        <f t="shared" si="182"/>
        <v>2394</v>
      </c>
      <c r="B2395">
        <f t="shared" ca="1" si="183"/>
        <v>29</v>
      </c>
      <c r="C2395" t="str" cm="1">
        <f t="array" aca="1" ref="C2395" ca="1">INDEX(Reel1,Spins[[#This Row],[Stop1]])</f>
        <v>7️⃣</v>
      </c>
      <c r="D2395">
        <f t="shared" ca="1" si="184"/>
        <v>21</v>
      </c>
      <c r="E2395" t="str" cm="1">
        <f t="array" aca="1" ref="E2395" ca="1">INDEX(Reel2,Spins[[#This Row],[Stop2]])</f>
        <v>🍒</v>
      </c>
      <c r="F2395">
        <f t="shared" ca="1" si="185"/>
        <v>4</v>
      </c>
      <c r="G2395" t="str" cm="1">
        <f t="array" aca="1" ref="G2395" ca="1">INDEX(Reel3,Spins[[#This Row],[Stop3]])</f>
        <v>🍋</v>
      </c>
      <c r="H2395" t="b">
        <f ca="1">AND(Spins[[#This Row],[Sym1]]=Spins[[#This Row],[Sym2]],Spins[[#This Row],[Sym2]]=Spins[[#This Row],[Sym3]])</f>
        <v>0</v>
      </c>
      <c r="I2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5">
        <f t="shared" si="186"/>
        <v>1</v>
      </c>
      <c r="K2395">
        <f ca="1">Spins[[#This Row],[Mult]]*Spins[[#This Row],[Bet]]</f>
        <v>0</v>
      </c>
      <c r="L2395">
        <f ca="1">Spins[[#This Row],[Payout]]-Spins[[#This Row],[Bet]]</f>
        <v>-1</v>
      </c>
    </row>
    <row r="2396" spans="1:12" x14ac:dyDescent="0.3">
      <c r="A2396">
        <f t="shared" si="182"/>
        <v>2395</v>
      </c>
      <c r="B2396">
        <f t="shared" ca="1" si="183"/>
        <v>22</v>
      </c>
      <c r="C2396" t="str" cm="1">
        <f t="array" aca="1" ref="C2396" ca="1">INDEX(Reel1,Spins[[#This Row],[Stop1]])</f>
        <v>🍇</v>
      </c>
      <c r="D2396">
        <f t="shared" ca="1" si="184"/>
        <v>5</v>
      </c>
      <c r="E2396" t="str" cm="1">
        <f t="array" aca="1" ref="E2396" ca="1">INDEX(Reel2,Spins[[#This Row],[Stop2]])</f>
        <v>🍋</v>
      </c>
      <c r="F2396">
        <f t="shared" ca="1" si="185"/>
        <v>19</v>
      </c>
      <c r="G2396" t="str" cm="1">
        <f t="array" aca="1" ref="G2396" ca="1">INDEX(Reel3,Spins[[#This Row],[Stop3]])</f>
        <v>🔔</v>
      </c>
      <c r="H2396" t="b">
        <f ca="1">AND(Spins[[#This Row],[Sym1]]=Spins[[#This Row],[Sym2]],Spins[[#This Row],[Sym2]]=Spins[[#This Row],[Sym3]])</f>
        <v>0</v>
      </c>
      <c r="I2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6">
        <f t="shared" si="186"/>
        <v>1</v>
      </c>
      <c r="K2396">
        <f ca="1">Spins[[#This Row],[Mult]]*Spins[[#This Row],[Bet]]</f>
        <v>0</v>
      </c>
      <c r="L2396">
        <f ca="1">Spins[[#This Row],[Payout]]-Spins[[#This Row],[Bet]]</f>
        <v>-1</v>
      </c>
    </row>
    <row r="2397" spans="1:12" x14ac:dyDescent="0.3">
      <c r="A2397">
        <f t="shared" si="182"/>
        <v>2396</v>
      </c>
      <c r="B2397">
        <f t="shared" ca="1" si="183"/>
        <v>11</v>
      </c>
      <c r="C2397" t="str" cm="1">
        <f t="array" aca="1" ref="C2397" ca="1">INDEX(Reel1,Spins[[#This Row],[Stop1]])</f>
        <v>🍋</v>
      </c>
      <c r="D2397">
        <f t="shared" ca="1" si="184"/>
        <v>2</v>
      </c>
      <c r="E2397" t="str" cm="1">
        <f t="array" aca="1" ref="E2397" ca="1">INDEX(Reel2,Spins[[#This Row],[Stop2]])</f>
        <v>🍋</v>
      </c>
      <c r="F2397">
        <f t="shared" ca="1" si="185"/>
        <v>9</v>
      </c>
      <c r="G2397" t="str" cm="1">
        <f t="array" aca="1" ref="G2397" ca="1">INDEX(Reel3,Spins[[#This Row],[Stop3]])</f>
        <v>🍒</v>
      </c>
      <c r="H2397" t="b">
        <f ca="1">AND(Spins[[#This Row],[Sym1]]=Spins[[#This Row],[Sym2]],Spins[[#This Row],[Sym2]]=Spins[[#This Row],[Sym3]])</f>
        <v>0</v>
      </c>
      <c r="I2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397">
        <f t="shared" si="186"/>
        <v>1</v>
      </c>
      <c r="K2397">
        <f ca="1">Spins[[#This Row],[Mult]]*Spins[[#This Row],[Bet]]</f>
        <v>0.6</v>
      </c>
      <c r="L2397">
        <f ca="1">Spins[[#This Row],[Payout]]-Spins[[#This Row],[Bet]]</f>
        <v>-0.4</v>
      </c>
    </row>
    <row r="2398" spans="1:12" x14ac:dyDescent="0.3">
      <c r="A2398">
        <f t="shared" si="182"/>
        <v>2397</v>
      </c>
      <c r="B2398">
        <f t="shared" ca="1" si="183"/>
        <v>29</v>
      </c>
      <c r="C2398" t="str" cm="1">
        <f t="array" aca="1" ref="C2398" ca="1">INDEX(Reel1,Spins[[#This Row],[Stop1]])</f>
        <v>7️⃣</v>
      </c>
      <c r="D2398">
        <f t="shared" ca="1" si="184"/>
        <v>22</v>
      </c>
      <c r="E2398" t="str" cm="1">
        <f t="array" aca="1" ref="E2398" ca="1">INDEX(Reel2,Spins[[#This Row],[Stop2]])</f>
        <v>🍇</v>
      </c>
      <c r="F2398">
        <f t="shared" ca="1" si="185"/>
        <v>11</v>
      </c>
      <c r="G2398" t="str" cm="1">
        <f t="array" aca="1" ref="G2398" ca="1">INDEX(Reel3,Spins[[#This Row],[Stop3]])</f>
        <v>🍒</v>
      </c>
      <c r="H2398" t="b">
        <f ca="1">AND(Spins[[#This Row],[Sym1]]=Spins[[#This Row],[Sym2]],Spins[[#This Row],[Sym2]]=Spins[[#This Row],[Sym3]])</f>
        <v>0</v>
      </c>
      <c r="I2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8">
        <f t="shared" si="186"/>
        <v>1</v>
      </c>
      <c r="K2398">
        <f ca="1">Spins[[#This Row],[Mult]]*Spins[[#This Row],[Bet]]</f>
        <v>0</v>
      </c>
      <c r="L2398">
        <f ca="1">Spins[[#This Row],[Payout]]-Spins[[#This Row],[Bet]]</f>
        <v>-1</v>
      </c>
    </row>
    <row r="2399" spans="1:12" x14ac:dyDescent="0.3">
      <c r="A2399">
        <f t="shared" si="182"/>
        <v>2398</v>
      </c>
      <c r="B2399">
        <f t="shared" ca="1" si="183"/>
        <v>12</v>
      </c>
      <c r="C2399" t="str" cm="1">
        <f t="array" aca="1" ref="C2399" ca="1">INDEX(Reel1,Spins[[#This Row],[Stop1]])</f>
        <v>🍋</v>
      </c>
      <c r="D2399">
        <f t="shared" ca="1" si="184"/>
        <v>16</v>
      </c>
      <c r="E2399" t="str" cm="1">
        <f t="array" aca="1" ref="E2399" ca="1">INDEX(Reel2,Spins[[#This Row],[Stop2]])</f>
        <v>🍒</v>
      </c>
      <c r="F2399">
        <f t="shared" ca="1" si="185"/>
        <v>21</v>
      </c>
      <c r="G2399" t="str" cm="1">
        <f t="array" aca="1" ref="G2399" ca="1">INDEX(Reel3,Spins[[#This Row],[Stop3]])</f>
        <v>🔔</v>
      </c>
      <c r="H2399" t="b">
        <f ca="1">AND(Spins[[#This Row],[Sym1]]=Spins[[#This Row],[Sym2]],Spins[[#This Row],[Sym2]]=Spins[[#This Row],[Sym3]])</f>
        <v>0</v>
      </c>
      <c r="I2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399">
        <f t="shared" si="186"/>
        <v>1</v>
      </c>
      <c r="K2399">
        <f ca="1">Spins[[#This Row],[Mult]]*Spins[[#This Row],[Bet]]</f>
        <v>0</v>
      </c>
      <c r="L2399">
        <f ca="1">Spins[[#This Row],[Payout]]-Spins[[#This Row],[Bet]]</f>
        <v>-1</v>
      </c>
    </row>
    <row r="2400" spans="1:12" x14ac:dyDescent="0.3">
      <c r="A2400">
        <f t="shared" si="182"/>
        <v>2399</v>
      </c>
      <c r="B2400">
        <f t="shared" ca="1" si="183"/>
        <v>1</v>
      </c>
      <c r="C2400" t="str" cm="1">
        <f t="array" aca="1" ref="C2400" ca="1">INDEX(Reel1,Spins[[#This Row],[Stop1]])</f>
        <v>🍋</v>
      </c>
      <c r="D2400">
        <f t="shared" ca="1" si="184"/>
        <v>8</v>
      </c>
      <c r="E2400" t="str" cm="1">
        <f t="array" aca="1" ref="E2400" ca="1">INDEX(Reel2,Spins[[#This Row],[Stop2]])</f>
        <v>🍋</v>
      </c>
      <c r="F2400">
        <f t="shared" ca="1" si="185"/>
        <v>27</v>
      </c>
      <c r="G2400" t="str" cm="1">
        <f t="array" aca="1" ref="G2400" ca="1">INDEX(Reel3,Spins[[#This Row],[Stop3]])</f>
        <v>7️⃣</v>
      </c>
      <c r="H2400" t="b">
        <f ca="1">AND(Spins[[#This Row],[Sym1]]=Spins[[#This Row],[Sym2]],Spins[[#This Row],[Sym2]]=Spins[[#This Row],[Sym3]])</f>
        <v>0</v>
      </c>
      <c r="I2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00">
        <f t="shared" si="186"/>
        <v>1</v>
      </c>
      <c r="K2400">
        <f ca="1">Spins[[#This Row],[Mult]]*Spins[[#This Row],[Bet]]</f>
        <v>0.6</v>
      </c>
      <c r="L2400">
        <f ca="1">Spins[[#This Row],[Payout]]-Spins[[#This Row],[Bet]]</f>
        <v>-0.4</v>
      </c>
    </row>
    <row r="2401" spans="1:12" x14ac:dyDescent="0.3">
      <c r="A2401">
        <f t="shared" si="182"/>
        <v>2400</v>
      </c>
      <c r="B2401">
        <f t="shared" ca="1" si="183"/>
        <v>6</v>
      </c>
      <c r="C2401" t="str" cm="1">
        <f t="array" aca="1" ref="C2401" ca="1">INDEX(Reel1,Spins[[#This Row],[Stop1]])</f>
        <v>🍋</v>
      </c>
      <c r="D2401">
        <f t="shared" ca="1" si="184"/>
        <v>9</v>
      </c>
      <c r="E2401" t="str" cm="1">
        <f t="array" aca="1" ref="E2401" ca="1">INDEX(Reel2,Spins[[#This Row],[Stop2]])</f>
        <v>🍋</v>
      </c>
      <c r="F2401">
        <f t="shared" ca="1" si="185"/>
        <v>8</v>
      </c>
      <c r="G2401" t="str" cm="1">
        <f t="array" aca="1" ref="G2401" ca="1">INDEX(Reel3,Spins[[#This Row],[Stop3]])</f>
        <v>🍒</v>
      </c>
      <c r="H2401" t="b">
        <f ca="1">AND(Spins[[#This Row],[Sym1]]=Spins[[#This Row],[Sym2]],Spins[[#This Row],[Sym2]]=Spins[[#This Row],[Sym3]])</f>
        <v>0</v>
      </c>
      <c r="I2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01">
        <f t="shared" si="186"/>
        <v>1</v>
      </c>
      <c r="K2401">
        <f ca="1">Spins[[#This Row],[Mult]]*Spins[[#This Row],[Bet]]</f>
        <v>0.6</v>
      </c>
      <c r="L2401">
        <f ca="1">Spins[[#This Row],[Payout]]-Spins[[#This Row],[Bet]]</f>
        <v>-0.4</v>
      </c>
    </row>
    <row r="2402" spans="1:12" x14ac:dyDescent="0.3">
      <c r="A2402">
        <f t="shared" si="182"/>
        <v>2401</v>
      </c>
      <c r="B2402">
        <f t="shared" ca="1" si="183"/>
        <v>2</v>
      </c>
      <c r="C2402" t="str" cm="1">
        <f t="array" aca="1" ref="C2402" ca="1">INDEX(Reel1,Spins[[#This Row],[Stop1]])</f>
        <v>🍋</v>
      </c>
      <c r="D2402">
        <f t="shared" ca="1" si="184"/>
        <v>22</v>
      </c>
      <c r="E2402" t="str" cm="1">
        <f t="array" aca="1" ref="E2402" ca="1">INDEX(Reel2,Spins[[#This Row],[Stop2]])</f>
        <v>🍇</v>
      </c>
      <c r="F2402">
        <f t="shared" ca="1" si="185"/>
        <v>25</v>
      </c>
      <c r="G2402" t="str" cm="1">
        <f t="array" aca="1" ref="G2402" ca="1">INDEX(Reel3,Spins[[#This Row],[Stop3]])</f>
        <v>BAR</v>
      </c>
      <c r="H2402" t="b">
        <f ca="1">AND(Spins[[#This Row],[Sym1]]=Spins[[#This Row],[Sym2]],Spins[[#This Row],[Sym2]]=Spins[[#This Row],[Sym3]])</f>
        <v>0</v>
      </c>
      <c r="I2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02">
        <f t="shared" si="186"/>
        <v>1</v>
      </c>
      <c r="K2402">
        <f ca="1">Spins[[#This Row],[Mult]]*Spins[[#This Row],[Bet]]</f>
        <v>0</v>
      </c>
      <c r="L2402">
        <f ca="1">Spins[[#This Row],[Payout]]-Spins[[#This Row],[Bet]]</f>
        <v>-1</v>
      </c>
    </row>
    <row r="2403" spans="1:12" x14ac:dyDescent="0.3">
      <c r="A2403">
        <f t="shared" si="182"/>
        <v>2402</v>
      </c>
      <c r="B2403">
        <f t="shared" ca="1" si="183"/>
        <v>31</v>
      </c>
      <c r="C2403" t="str" cm="1">
        <f t="array" aca="1" ref="C2403" ca="1">INDEX(Reel1,Spins[[#This Row],[Stop1]])</f>
        <v>💎</v>
      </c>
      <c r="D2403">
        <f t="shared" ca="1" si="184"/>
        <v>1</v>
      </c>
      <c r="E2403" t="str" cm="1">
        <f t="array" aca="1" ref="E2403" ca="1">INDEX(Reel2,Spins[[#This Row],[Stop2]])</f>
        <v>🍋</v>
      </c>
      <c r="F2403">
        <f t="shared" ca="1" si="185"/>
        <v>20</v>
      </c>
      <c r="G2403" t="str" cm="1">
        <f t="array" aca="1" ref="G2403" ca="1">INDEX(Reel3,Spins[[#This Row],[Stop3]])</f>
        <v>🔔</v>
      </c>
      <c r="H2403" t="b">
        <f ca="1">AND(Spins[[#This Row],[Sym1]]=Spins[[#This Row],[Sym2]],Spins[[#This Row],[Sym2]]=Spins[[#This Row],[Sym3]])</f>
        <v>0</v>
      </c>
      <c r="I2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03">
        <f t="shared" si="186"/>
        <v>1</v>
      </c>
      <c r="K2403">
        <f ca="1">Spins[[#This Row],[Mult]]*Spins[[#This Row],[Bet]]</f>
        <v>0</v>
      </c>
      <c r="L2403">
        <f ca="1">Spins[[#This Row],[Payout]]-Spins[[#This Row],[Bet]]</f>
        <v>-1</v>
      </c>
    </row>
    <row r="2404" spans="1:12" x14ac:dyDescent="0.3">
      <c r="A2404">
        <f t="shared" si="182"/>
        <v>2403</v>
      </c>
      <c r="B2404">
        <f t="shared" ca="1" si="183"/>
        <v>14</v>
      </c>
      <c r="C2404" t="str" cm="1">
        <f t="array" aca="1" ref="C2404" ca="1">INDEX(Reel1,Spins[[#This Row],[Stop1]])</f>
        <v>🍋</v>
      </c>
      <c r="D2404">
        <f t="shared" ca="1" si="184"/>
        <v>17</v>
      </c>
      <c r="E2404" t="str" cm="1">
        <f t="array" aca="1" ref="E2404" ca="1">INDEX(Reel2,Spins[[#This Row],[Stop2]])</f>
        <v>🍒</v>
      </c>
      <c r="F2404">
        <f t="shared" ca="1" si="185"/>
        <v>2</v>
      </c>
      <c r="G2404" t="str" cm="1">
        <f t="array" aca="1" ref="G2404" ca="1">INDEX(Reel3,Spins[[#This Row],[Stop3]])</f>
        <v>🍋</v>
      </c>
      <c r="H2404" t="b">
        <f ca="1">AND(Spins[[#This Row],[Sym1]]=Spins[[#This Row],[Sym2]],Spins[[#This Row],[Sym2]]=Spins[[#This Row],[Sym3]])</f>
        <v>0</v>
      </c>
      <c r="I2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04">
        <f t="shared" si="186"/>
        <v>1</v>
      </c>
      <c r="K2404">
        <f ca="1">Spins[[#This Row],[Mult]]*Spins[[#This Row],[Bet]]</f>
        <v>0</v>
      </c>
      <c r="L2404">
        <f ca="1">Spins[[#This Row],[Payout]]-Spins[[#This Row],[Bet]]</f>
        <v>-1</v>
      </c>
    </row>
    <row r="2405" spans="1:12" x14ac:dyDescent="0.3">
      <c r="A2405">
        <f t="shared" si="182"/>
        <v>2404</v>
      </c>
      <c r="B2405">
        <f t="shared" ca="1" si="183"/>
        <v>19</v>
      </c>
      <c r="C2405" t="str" cm="1">
        <f t="array" aca="1" ref="C2405" ca="1">INDEX(Reel1,Spins[[#This Row],[Stop1]])</f>
        <v>🍒</v>
      </c>
      <c r="D2405">
        <f t="shared" ca="1" si="184"/>
        <v>11</v>
      </c>
      <c r="E2405" t="str" cm="1">
        <f t="array" aca="1" ref="E2405" ca="1">INDEX(Reel2,Spins[[#This Row],[Stop2]])</f>
        <v>🍋</v>
      </c>
      <c r="F2405">
        <f t="shared" ca="1" si="185"/>
        <v>11</v>
      </c>
      <c r="G2405" t="str" cm="1">
        <f t="array" aca="1" ref="G2405" ca="1">INDEX(Reel3,Spins[[#This Row],[Stop3]])</f>
        <v>🍒</v>
      </c>
      <c r="H2405" t="b">
        <f ca="1">AND(Spins[[#This Row],[Sym1]]=Spins[[#This Row],[Sym2]],Spins[[#This Row],[Sym2]]=Spins[[#This Row],[Sym3]])</f>
        <v>0</v>
      </c>
      <c r="I2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05">
        <f t="shared" si="186"/>
        <v>1</v>
      </c>
      <c r="K2405">
        <f ca="1">Spins[[#This Row],[Mult]]*Spins[[#This Row],[Bet]]</f>
        <v>0</v>
      </c>
      <c r="L2405">
        <f ca="1">Spins[[#This Row],[Payout]]-Spins[[#This Row],[Bet]]</f>
        <v>-1</v>
      </c>
    </row>
    <row r="2406" spans="1:12" x14ac:dyDescent="0.3">
      <c r="A2406">
        <f t="shared" si="182"/>
        <v>2405</v>
      </c>
      <c r="B2406">
        <f t="shared" ca="1" si="183"/>
        <v>5</v>
      </c>
      <c r="C2406" t="str" cm="1">
        <f t="array" aca="1" ref="C2406" ca="1">INDEX(Reel1,Spins[[#This Row],[Stop1]])</f>
        <v>🍋</v>
      </c>
      <c r="D2406">
        <f t="shared" ca="1" si="184"/>
        <v>12</v>
      </c>
      <c r="E2406" t="str" cm="1">
        <f t="array" aca="1" ref="E2406" ca="1">INDEX(Reel2,Spins[[#This Row],[Stop2]])</f>
        <v>🍋</v>
      </c>
      <c r="F2406">
        <f t="shared" ca="1" si="185"/>
        <v>31</v>
      </c>
      <c r="G2406" t="str" cm="1">
        <f t="array" aca="1" ref="G2406" ca="1">INDEX(Reel3,Spins[[#This Row],[Stop3]])</f>
        <v>💎</v>
      </c>
      <c r="H2406" t="b">
        <f ca="1">AND(Spins[[#This Row],[Sym1]]=Spins[[#This Row],[Sym2]],Spins[[#This Row],[Sym2]]=Spins[[#This Row],[Sym3]])</f>
        <v>0</v>
      </c>
      <c r="I2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06">
        <f t="shared" si="186"/>
        <v>1</v>
      </c>
      <c r="K2406">
        <f ca="1">Spins[[#This Row],[Mult]]*Spins[[#This Row],[Bet]]</f>
        <v>0.6</v>
      </c>
      <c r="L2406">
        <f ca="1">Spins[[#This Row],[Payout]]-Spins[[#This Row],[Bet]]</f>
        <v>-0.4</v>
      </c>
    </row>
    <row r="2407" spans="1:12" x14ac:dyDescent="0.3">
      <c r="A2407">
        <f t="shared" si="182"/>
        <v>2406</v>
      </c>
      <c r="B2407">
        <f t="shared" ca="1" si="183"/>
        <v>13</v>
      </c>
      <c r="C2407" t="str" cm="1">
        <f t="array" aca="1" ref="C2407" ca="1">INDEX(Reel1,Spins[[#This Row],[Stop1]])</f>
        <v>🍋</v>
      </c>
      <c r="D2407">
        <f t="shared" ca="1" si="184"/>
        <v>13</v>
      </c>
      <c r="E2407" t="str" cm="1">
        <f t="array" aca="1" ref="E2407" ca="1">INDEX(Reel2,Spins[[#This Row],[Stop2]])</f>
        <v>🍋</v>
      </c>
      <c r="F2407">
        <f t="shared" ca="1" si="185"/>
        <v>18</v>
      </c>
      <c r="G2407" t="str" cm="1">
        <f t="array" aca="1" ref="G2407" ca="1">INDEX(Reel3,Spins[[#This Row],[Stop3]])</f>
        <v>🔔</v>
      </c>
      <c r="H2407" t="b">
        <f ca="1">AND(Spins[[#This Row],[Sym1]]=Spins[[#This Row],[Sym2]],Spins[[#This Row],[Sym2]]=Spins[[#This Row],[Sym3]])</f>
        <v>0</v>
      </c>
      <c r="I2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07">
        <f t="shared" si="186"/>
        <v>1</v>
      </c>
      <c r="K2407">
        <f ca="1">Spins[[#This Row],[Mult]]*Spins[[#This Row],[Bet]]</f>
        <v>0.6</v>
      </c>
      <c r="L2407">
        <f ca="1">Spins[[#This Row],[Payout]]-Spins[[#This Row],[Bet]]</f>
        <v>-0.4</v>
      </c>
    </row>
    <row r="2408" spans="1:12" x14ac:dyDescent="0.3">
      <c r="A2408">
        <f t="shared" si="182"/>
        <v>2407</v>
      </c>
      <c r="B2408">
        <f t="shared" ca="1" si="183"/>
        <v>11</v>
      </c>
      <c r="C2408" t="str" cm="1">
        <f t="array" aca="1" ref="C2408" ca="1">INDEX(Reel1,Spins[[#This Row],[Stop1]])</f>
        <v>🍋</v>
      </c>
      <c r="D2408">
        <f t="shared" ca="1" si="184"/>
        <v>12</v>
      </c>
      <c r="E2408" t="str" cm="1">
        <f t="array" aca="1" ref="E2408" ca="1">INDEX(Reel2,Spins[[#This Row],[Stop2]])</f>
        <v>🍋</v>
      </c>
      <c r="F2408">
        <f t="shared" ca="1" si="185"/>
        <v>10</v>
      </c>
      <c r="G2408" t="str" cm="1">
        <f t="array" aca="1" ref="G2408" ca="1">INDEX(Reel3,Spins[[#This Row],[Stop3]])</f>
        <v>🍒</v>
      </c>
      <c r="H2408" t="b">
        <f ca="1">AND(Spins[[#This Row],[Sym1]]=Spins[[#This Row],[Sym2]],Spins[[#This Row],[Sym2]]=Spins[[#This Row],[Sym3]])</f>
        <v>0</v>
      </c>
      <c r="I2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08">
        <f t="shared" si="186"/>
        <v>1</v>
      </c>
      <c r="K2408">
        <f ca="1">Spins[[#This Row],[Mult]]*Spins[[#This Row],[Bet]]</f>
        <v>0.6</v>
      </c>
      <c r="L2408">
        <f ca="1">Spins[[#This Row],[Payout]]-Spins[[#This Row],[Bet]]</f>
        <v>-0.4</v>
      </c>
    </row>
    <row r="2409" spans="1:12" x14ac:dyDescent="0.3">
      <c r="A2409">
        <f t="shared" si="182"/>
        <v>2408</v>
      </c>
      <c r="B2409">
        <f t="shared" ca="1" si="183"/>
        <v>16</v>
      </c>
      <c r="C2409" t="str" cm="1">
        <f t="array" aca="1" ref="C2409" ca="1">INDEX(Reel1,Spins[[#This Row],[Stop1]])</f>
        <v>🍒</v>
      </c>
      <c r="D2409">
        <f t="shared" ca="1" si="184"/>
        <v>16</v>
      </c>
      <c r="E2409" t="str" cm="1">
        <f t="array" aca="1" ref="E2409" ca="1">INDEX(Reel2,Spins[[#This Row],[Stop2]])</f>
        <v>🍒</v>
      </c>
      <c r="F2409">
        <f t="shared" ca="1" si="185"/>
        <v>26</v>
      </c>
      <c r="G2409" t="str" cm="1">
        <f t="array" aca="1" ref="G2409" ca="1">INDEX(Reel3,Spins[[#This Row],[Stop3]])</f>
        <v>BAR</v>
      </c>
      <c r="H2409" t="b">
        <f ca="1">AND(Spins[[#This Row],[Sym1]]=Spins[[#This Row],[Sym2]],Spins[[#This Row],[Sym2]]=Spins[[#This Row],[Sym3]])</f>
        <v>0</v>
      </c>
      <c r="I2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409">
        <f t="shared" si="186"/>
        <v>1</v>
      </c>
      <c r="K2409">
        <f ca="1">Spins[[#This Row],[Mult]]*Spins[[#This Row],[Bet]]</f>
        <v>0.8</v>
      </c>
      <c r="L2409">
        <f ca="1">Spins[[#This Row],[Payout]]-Spins[[#This Row],[Bet]]</f>
        <v>-0.19999999999999996</v>
      </c>
    </row>
    <row r="2410" spans="1:12" x14ac:dyDescent="0.3">
      <c r="A2410">
        <f t="shared" si="182"/>
        <v>2409</v>
      </c>
      <c r="B2410">
        <f t="shared" ca="1" si="183"/>
        <v>7</v>
      </c>
      <c r="C2410" t="str" cm="1">
        <f t="array" aca="1" ref="C2410" ca="1">INDEX(Reel1,Spins[[#This Row],[Stop1]])</f>
        <v>🍋</v>
      </c>
      <c r="D2410">
        <f t="shared" ca="1" si="184"/>
        <v>3</v>
      </c>
      <c r="E2410" t="str" cm="1">
        <f t="array" aca="1" ref="E2410" ca="1">INDEX(Reel2,Spins[[#This Row],[Stop2]])</f>
        <v>🍋</v>
      </c>
      <c r="F2410">
        <f t="shared" ca="1" si="185"/>
        <v>11</v>
      </c>
      <c r="G2410" t="str" cm="1">
        <f t="array" aca="1" ref="G2410" ca="1">INDEX(Reel3,Spins[[#This Row],[Stop3]])</f>
        <v>🍒</v>
      </c>
      <c r="H2410" t="b">
        <f ca="1">AND(Spins[[#This Row],[Sym1]]=Spins[[#This Row],[Sym2]],Spins[[#This Row],[Sym2]]=Spins[[#This Row],[Sym3]])</f>
        <v>0</v>
      </c>
      <c r="I2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10">
        <f t="shared" si="186"/>
        <v>1</v>
      </c>
      <c r="K2410">
        <f ca="1">Spins[[#This Row],[Mult]]*Spins[[#This Row],[Bet]]</f>
        <v>0.6</v>
      </c>
      <c r="L2410">
        <f ca="1">Spins[[#This Row],[Payout]]-Spins[[#This Row],[Bet]]</f>
        <v>-0.4</v>
      </c>
    </row>
    <row r="2411" spans="1:12" x14ac:dyDescent="0.3">
      <c r="A2411">
        <f t="shared" si="182"/>
        <v>2410</v>
      </c>
      <c r="B2411">
        <f t="shared" ca="1" si="183"/>
        <v>29</v>
      </c>
      <c r="C2411" t="str" cm="1">
        <f t="array" aca="1" ref="C2411" ca="1">INDEX(Reel1,Spins[[#This Row],[Stop1]])</f>
        <v>7️⃣</v>
      </c>
      <c r="D2411">
        <f t="shared" ca="1" si="184"/>
        <v>2</v>
      </c>
      <c r="E2411" t="str" cm="1">
        <f t="array" aca="1" ref="E2411" ca="1">INDEX(Reel2,Spins[[#This Row],[Stop2]])</f>
        <v>🍋</v>
      </c>
      <c r="F2411">
        <f t="shared" ca="1" si="185"/>
        <v>9</v>
      </c>
      <c r="G2411" t="str" cm="1">
        <f t="array" aca="1" ref="G2411" ca="1">INDEX(Reel3,Spins[[#This Row],[Stop3]])</f>
        <v>🍒</v>
      </c>
      <c r="H2411" t="b">
        <f ca="1">AND(Spins[[#This Row],[Sym1]]=Spins[[#This Row],[Sym2]],Spins[[#This Row],[Sym2]]=Spins[[#This Row],[Sym3]])</f>
        <v>0</v>
      </c>
      <c r="I2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1">
        <f t="shared" si="186"/>
        <v>1</v>
      </c>
      <c r="K2411">
        <f ca="1">Spins[[#This Row],[Mult]]*Spins[[#This Row],[Bet]]</f>
        <v>0</v>
      </c>
      <c r="L2411">
        <f ca="1">Spins[[#This Row],[Payout]]-Spins[[#This Row],[Bet]]</f>
        <v>-1</v>
      </c>
    </row>
    <row r="2412" spans="1:12" x14ac:dyDescent="0.3">
      <c r="A2412">
        <f t="shared" si="182"/>
        <v>2411</v>
      </c>
      <c r="B2412">
        <f t="shared" ca="1" si="183"/>
        <v>27</v>
      </c>
      <c r="C2412" t="str" cm="1">
        <f t="array" aca="1" ref="C2412" ca="1">INDEX(Reel1,Spins[[#This Row],[Stop1]])</f>
        <v>BAR</v>
      </c>
      <c r="D2412">
        <f t="shared" ca="1" si="184"/>
        <v>11</v>
      </c>
      <c r="E2412" t="str" cm="1">
        <f t="array" aca="1" ref="E2412" ca="1">INDEX(Reel2,Spins[[#This Row],[Stop2]])</f>
        <v>🍋</v>
      </c>
      <c r="F2412">
        <f t="shared" ca="1" si="185"/>
        <v>19</v>
      </c>
      <c r="G2412" t="str" cm="1">
        <f t="array" aca="1" ref="G2412" ca="1">INDEX(Reel3,Spins[[#This Row],[Stop3]])</f>
        <v>🔔</v>
      </c>
      <c r="H2412" t="b">
        <f ca="1">AND(Spins[[#This Row],[Sym1]]=Spins[[#This Row],[Sym2]],Spins[[#This Row],[Sym2]]=Spins[[#This Row],[Sym3]])</f>
        <v>0</v>
      </c>
      <c r="I2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2">
        <f t="shared" si="186"/>
        <v>1</v>
      </c>
      <c r="K2412">
        <f ca="1">Spins[[#This Row],[Mult]]*Spins[[#This Row],[Bet]]</f>
        <v>0</v>
      </c>
      <c r="L2412">
        <f ca="1">Spins[[#This Row],[Payout]]-Spins[[#This Row],[Bet]]</f>
        <v>-1</v>
      </c>
    </row>
    <row r="2413" spans="1:12" x14ac:dyDescent="0.3">
      <c r="A2413">
        <f t="shared" si="182"/>
        <v>2412</v>
      </c>
      <c r="B2413">
        <f t="shared" ca="1" si="183"/>
        <v>21</v>
      </c>
      <c r="C2413" t="str" cm="1">
        <f t="array" aca="1" ref="C2413" ca="1">INDEX(Reel1,Spins[[#This Row],[Stop1]])</f>
        <v>🍒</v>
      </c>
      <c r="D2413">
        <f t="shared" ca="1" si="184"/>
        <v>21</v>
      </c>
      <c r="E2413" t="str" cm="1">
        <f t="array" aca="1" ref="E2413" ca="1">INDEX(Reel2,Spins[[#This Row],[Stop2]])</f>
        <v>🍒</v>
      </c>
      <c r="F2413">
        <f t="shared" ca="1" si="185"/>
        <v>18</v>
      </c>
      <c r="G2413" t="str" cm="1">
        <f t="array" aca="1" ref="G2413" ca="1">INDEX(Reel3,Spins[[#This Row],[Stop3]])</f>
        <v>🔔</v>
      </c>
      <c r="H2413" t="b">
        <f ca="1">AND(Spins[[#This Row],[Sym1]]=Spins[[#This Row],[Sym2]],Spins[[#This Row],[Sym2]]=Spins[[#This Row],[Sym3]])</f>
        <v>0</v>
      </c>
      <c r="I2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413">
        <f t="shared" si="186"/>
        <v>1</v>
      </c>
      <c r="K2413">
        <f ca="1">Spins[[#This Row],[Mult]]*Spins[[#This Row],[Bet]]</f>
        <v>0.8</v>
      </c>
      <c r="L2413">
        <f ca="1">Spins[[#This Row],[Payout]]-Spins[[#This Row],[Bet]]</f>
        <v>-0.19999999999999996</v>
      </c>
    </row>
    <row r="2414" spans="1:12" x14ac:dyDescent="0.3">
      <c r="A2414">
        <f t="shared" si="182"/>
        <v>2413</v>
      </c>
      <c r="B2414">
        <f t="shared" ca="1" si="183"/>
        <v>7</v>
      </c>
      <c r="C2414" t="str" cm="1">
        <f t="array" aca="1" ref="C2414" ca="1">INDEX(Reel1,Spins[[#This Row],[Stop1]])</f>
        <v>🍋</v>
      </c>
      <c r="D2414">
        <f t="shared" ca="1" si="184"/>
        <v>30</v>
      </c>
      <c r="E2414" t="str" cm="1">
        <f t="array" aca="1" ref="E2414" ca="1">INDEX(Reel2,Spins[[#This Row],[Stop2]])</f>
        <v>7️⃣</v>
      </c>
      <c r="F2414">
        <f t="shared" ca="1" si="185"/>
        <v>12</v>
      </c>
      <c r="G2414" t="str" cm="1">
        <f t="array" aca="1" ref="G2414" ca="1">INDEX(Reel3,Spins[[#This Row],[Stop3]])</f>
        <v>🍒</v>
      </c>
      <c r="H2414" t="b">
        <f ca="1">AND(Spins[[#This Row],[Sym1]]=Spins[[#This Row],[Sym2]],Spins[[#This Row],[Sym2]]=Spins[[#This Row],[Sym3]])</f>
        <v>0</v>
      </c>
      <c r="I2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4">
        <f t="shared" si="186"/>
        <v>1</v>
      </c>
      <c r="K2414">
        <f ca="1">Spins[[#This Row],[Mult]]*Spins[[#This Row],[Bet]]</f>
        <v>0</v>
      </c>
      <c r="L2414">
        <f ca="1">Spins[[#This Row],[Payout]]-Spins[[#This Row],[Bet]]</f>
        <v>-1</v>
      </c>
    </row>
    <row r="2415" spans="1:12" x14ac:dyDescent="0.3">
      <c r="A2415">
        <f t="shared" si="182"/>
        <v>2414</v>
      </c>
      <c r="B2415">
        <f t="shared" ca="1" si="183"/>
        <v>13</v>
      </c>
      <c r="C2415" t="str" cm="1">
        <f t="array" aca="1" ref="C2415" ca="1">INDEX(Reel1,Spins[[#This Row],[Stop1]])</f>
        <v>🍋</v>
      </c>
      <c r="D2415">
        <f t="shared" ca="1" si="184"/>
        <v>29</v>
      </c>
      <c r="E2415" t="str" cm="1">
        <f t="array" aca="1" ref="E2415" ca="1">INDEX(Reel2,Spins[[#This Row],[Stop2]])</f>
        <v>7️⃣</v>
      </c>
      <c r="F2415">
        <f t="shared" ca="1" si="185"/>
        <v>16</v>
      </c>
      <c r="G2415" t="str" cm="1">
        <f t="array" aca="1" ref="G2415" ca="1">INDEX(Reel3,Spins[[#This Row],[Stop3]])</f>
        <v>🍇</v>
      </c>
      <c r="H2415" t="b">
        <f ca="1">AND(Spins[[#This Row],[Sym1]]=Spins[[#This Row],[Sym2]],Spins[[#This Row],[Sym2]]=Spins[[#This Row],[Sym3]])</f>
        <v>0</v>
      </c>
      <c r="I2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5">
        <f t="shared" si="186"/>
        <v>1</v>
      </c>
      <c r="K2415">
        <f ca="1">Spins[[#This Row],[Mult]]*Spins[[#This Row],[Bet]]</f>
        <v>0</v>
      </c>
      <c r="L2415">
        <f ca="1">Spins[[#This Row],[Payout]]-Spins[[#This Row],[Bet]]</f>
        <v>-1</v>
      </c>
    </row>
    <row r="2416" spans="1:12" x14ac:dyDescent="0.3">
      <c r="A2416">
        <f t="shared" si="182"/>
        <v>2415</v>
      </c>
      <c r="B2416">
        <f t="shared" ca="1" si="183"/>
        <v>7</v>
      </c>
      <c r="C2416" t="str" cm="1">
        <f t="array" aca="1" ref="C2416" ca="1">INDEX(Reel1,Spins[[#This Row],[Stop1]])</f>
        <v>🍋</v>
      </c>
      <c r="D2416">
        <f t="shared" ca="1" si="184"/>
        <v>30</v>
      </c>
      <c r="E2416" t="str" cm="1">
        <f t="array" aca="1" ref="E2416" ca="1">INDEX(Reel2,Spins[[#This Row],[Stop2]])</f>
        <v>7️⃣</v>
      </c>
      <c r="F2416">
        <f t="shared" ca="1" si="185"/>
        <v>16</v>
      </c>
      <c r="G2416" t="str" cm="1">
        <f t="array" aca="1" ref="G2416" ca="1">INDEX(Reel3,Spins[[#This Row],[Stop3]])</f>
        <v>🍇</v>
      </c>
      <c r="H2416" t="b">
        <f ca="1">AND(Spins[[#This Row],[Sym1]]=Spins[[#This Row],[Sym2]],Spins[[#This Row],[Sym2]]=Spins[[#This Row],[Sym3]])</f>
        <v>0</v>
      </c>
      <c r="I2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6">
        <f t="shared" si="186"/>
        <v>1</v>
      </c>
      <c r="K2416">
        <f ca="1">Spins[[#This Row],[Mult]]*Spins[[#This Row],[Bet]]</f>
        <v>0</v>
      </c>
      <c r="L2416">
        <f ca="1">Spins[[#This Row],[Payout]]-Spins[[#This Row],[Bet]]</f>
        <v>-1</v>
      </c>
    </row>
    <row r="2417" spans="1:12" x14ac:dyDescent="0.3">
      <c r="A2417">
        <f t="shared" si="182"/>
        <v>2416</v>
      </c>
      <c r="B2417">
        <f t="shared" ca="1" si="183"/>
        <v>7</v>
      </c>
      <c r="C2417" t="str" cm="1">
        <f t="array" aca="1" ref="C2417" ca="1">INDEX(Reel1,Spins[[#This Row],[Stop1]])</f>
        <v>🍋</v>
      </c>
      <c r="D2417">
        <f t="shared" ca="1" si="184"/>
        <v>11</v>
      </c>
      <c r="E2417" t="str" cm="1">
        <f t="array" aca="1" ref="E2417" ca="1">INDEX(Reel2,Spins[[#This Row],[Stop2]])</f>
        <v>🍋</v>
      </c>
      <c r="F2417">
        <f t="shared" ca="1" si="185"/>
        <v>26</v>
      </c>
      <c r="G2417" t="str" cm="1">
        <f t="array" aca="1" ref="G2417" ca="1">INDEX(Reel3,Spins[[#This Row],[Stop3]])</f>
        <v>BAR</v>
      </c>
      <c r="H2417" t="b">
        <f ca="1">AND(Spins[[#This Row],[Sym1]]=Spins[[#This Row],[Sym2]],Spins[[#This Row],[Sym2]]=Spins[[#This Row],[Sym3]])</f>
        <v>0</v>
      </c>
      <c r="I2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17">
        <f t="shared" si="186"/>
        <v>1</v>
      </c>
      <c r="K2417">
        <f ca="1">Spins[[#This Row],[Mult]]*Spins[[#This Row],[Bet]]</f>
        <v>0.6</v>
      </c>
      <c r="L2417">
        <f ca="1">Spins[[#This Row],[Payout]]-Spins[[#This Row],[Bet]]</f>
        <v>-0.4</v>
      </c>
    </row>
    <row r="2418" spans="1:12" x14ac:dyDescent="0.3">
      <c r="A2418">
        <f t="shared" si="182"/>
        <v>2417</v>
      </c>
      <c r="B2418">
        <f t="shared" ca="1" si="183"/>
        <v>9</v>
      </c>
      <c r="C2418" t="str" cm="1">
        <f t="array" aca="1" ref="C2418" ca="1">INDEX(Reel1,Spins[[#This Row],[Stop1]])</f>
        <v>🍋</v>
      </c>
      <c r="D2418">
        <f t="shared" ca="1" si="184"/>
        <v>26</v>
      </c>
      <c r="E2418" t="str" cm="1">
        <f t="array" aca="1" ref="E2418" ca="1">INDEX(Reel2,Spins[[#This Row],[Stop2]])</f>
        <v>🔔</v>
      </c>
      <c r="F2418">
        <f t="shared" ca="1" si="185"/>
        <v>29</v>
      </c>
      <c r="G2418" t="str" cm="1">
        <f t="array" aca="1" ref="G2418" ca="1">INDEX(Reel3,Spins[[#This Row],[Stop3]])</f>
        <v>7️⃣</v>
      </c>
      <c r="H2418" t="b">
        <f ca="1">AND(Spins[[#This Row],[Sym1]]=Spins[[#This Row],[Sym2]],Spins[[#This Row],[Sym2]]=Spins[[#This Row],[Sym3]])</f>
        <v>0</v>
      </c>
      <c r="I2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8">
        <f t="shared" si="186"/>
        <v>1</v>
      </c>
      <c r="K2418">
        <f ca="1">Spins[[#This Row],[Mult]]*Spins[[#This Row],[Bet]]</f>
        <v>0</v>
      </c>
      <c r="L2418">
        <f ca="1">Spins[[#This Row],[Payout]]-Spins[[#This Row],[Bet]]</f>
        <v>-1</v>
      </c>
    </row>
    <row r="2419" spans="1:12" x14ac:dyDescent="0.3">
      <c r="A2419">
        <f t="shared" si="182"/>
        <v>2418</v>
      </c>
      <c r="B2419">
        <f t="shared" ca="1" si="183"/>
        <v>16</v>
      </c>
      <c r="C2419" t="str" cm="1">
        <f t="array" aca="1" ref="C2419" ca="1">INDEX(Reel1,Spins[[#This Row],[Stop1]])</f>
        <v>🍒</v>
      </c>
      <c r="D2419">
        <f t="shared" ca="1" si="184"/>
        <v>22</v>
      </c>
      <c r="E2419" t="str" cm="1">
        <f t="array" aca="1" ref="E2419" ca="1">INDEX(Reel2,Spins[[#This Row],[Stop2]])</f>
        <v>🍇</v>
      </c>
      <c r="F2419">
        <f t="shared" ca="1" si="185"/>
        <v>9</v>
      </c>
      <c r="G2419" t="str" cm="1">
        <f t="array" aca="1" ref="G2419" ca="1">INDEX(Reel3,Spins[[#This Row],[Stop3]])</f>
        <v>🍒</v>
      </c>
      <c r="H2419" t="b">
        <f ca="1">AND(Spins[[#This Row],[Sym1]]=Spins[[#This Row],[Sym2]],Spins[[#This Row],[Sym2]]=Spins[[#This Row],[Sym3]])</f>
        <v>0</v>
      </c>
      <c r="I2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19">
        <f t="shared" si="186"/>
        <v>1</v>
      </c>
      <c r="K2419">
        <f ca="1">Spins[[#This Row],[Mult]]*Spins[[#This Row],[Bet]]</f>
        <v>0</v>
      </c>
      <c r="L2419">
        <f ca="1">Spins[[#This Row],[Payout]]-Spins[[#This Row],[Bet]]</f>
        <v>-1</v>
      </c>
    </row>
    <row r="2420" spans="1:12" x14ac:dyDescent="0.3">
      <c r="A2420">
        <f t="shared" si="182"/>
        <v>2419</v>
      </c>
      <c r="B2420">
        <f t="shared" ca="1" si="183"/>
        <v>10</v>
      </c>
      <c r="C2420" t="str" cm="1">
        <f t="array" aca="1" ref="C2420" ca="1">INDEX(Reel1,Spins[[#This Row],[Stop1]])</f>
        <v>🍋</v>
      </c>
      <c r="D2420">
        <f t="shared" ca="1" si="184"/>
        <v>10</v>
      </c>
      <c r="E2420" t="str" cm="1">
        <f t="array" aca="1" ref="E2420" ca="1">INDEX(Reel2,Spins[[#This Row],[Stop2]])</f>
        <v>🍋</v>
      </c>
      <c r="F2420">
        <f t="shared" ca="1" si="185"/>
        <v>12</v>
      </c>
      <c r="G2420" t="str" cm="1">
        <f t="array" aca="1" ref="G2420" ca="1">INDEX(Reel3,Spins[[#This Row],[Stop3]])</f>
        <v>🍒</v>
      </c>
      <c r="H2420" t="b">
        <f ca="1">AND(Spins[[#This Row],[Sym1]]=Spins[[#This Row],[Sym2]],Spins[[#This Row],[Sym2]]=Spins[[#This Row],[Sym3]])</f>
        <v>0</v>
      </c>
      <c r="I2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20">
        <f t="shared" si="186"/>
        <v>1</v>
      </c>
      <c r="K2420">
        <f ca="1">Spins[[#This Row],[Mult]]*Spins[[#This Row],[Bet]]</f>
        <v>0.6</v>
      </c>
      <c r="L2420">
        <f ca="1">Spins[[#This Row],[Payout]]-Spins[[#This Row],[Bet]]</f>
        <v>-0.4</v>
      </c>
    </row>
    <row r="2421" spans="1:12" x14ac:dyDescent="0.3">
      <c r="A2421">
        <f t="shared" si="182"/>
        <v>2420</v>
      </c>
      <c r="B2421">
        <f t="shared" ca="1" si="183"/>
        <v>4</v>
      </c>
      <c r="C2421" t="str" cm="1">
        <f t="array" aca="1" ref="C2421" ca="1">INDEX(Reel1,Spins[[#This Row],[Stop1]])</f>
        <v>🍋</v>
      </c>
      <c r="D2421">
        <f t="shared" ca="1" si="184"/>
        <v>31</v>
      </c>
      <c r="E2421" t="str" cm="1">
        <f t="array" aca="1" ref="E2421" ca="1">INDEX(Reel2,Spins[[#This Row],[Stop2]])</f>
        <v>💎</v>
      </c>
      <c r="F2421">
        <f t="shared" ca="1" si="185"/>
        <v>8</v>
      </c>
      <c r="G2421" t="str" cm="1">
        <f t="array" aca="1" ref="G2421" ca="1">INDEX(Reel3,Spins[[#This Row],[Stop3]])</f>
        <v>🍒</v>
      </c>
      <c r="H2421" t="b">
        <f ca="1">AND(Spins[[#This Row],[Sym1]]=Spins[[#This Row],[Sym2]],Spins[[#This Row],[Sym2]]=Spins[[#This Row],[Sym3]])</f>
        <v>0</v>
      </c>
      <c r="I2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21">
        <f t="shared" si="186"/>
        <v>1</v>
      </c>
      <c r="K2421">
        <f ca="1">Spins[[#This Row],[Mult]]*Spins[[#This Row],[Bet]]</f>
        <v>0</v>
      </c>
      <c r="L2421">
        <f ca="1">Spins[[#This Row],[Payout]]-Spins[[#This Row],[Bet]]</f>
        <v>-1</v>
      </c>
    </row>
    <row r="2422" spans="1:12" x14ac:dyDescent="0.3">
      <c r="A2422">
        <f t="shared" si="182"/>
        <v>2421</v>
      </c>
      <c r="B2422">
        <f t="shared" ca="1" si="183"/>
        <v>29</v>
      </c>
      <c r="C2422" t="str" cm="1">
        <f t="array" aca="1" ref="C2422" ca="1">INDEX(Reel1,Spins[[#This Row],[Stop1]])</f>
        <v>7️⃣</v>
      </c>
      <c r="D2422">
        <f t="shared" ca="1" si="184"/>
        <v>14</v>
      </c>
      <c r="E2422" t="str" cm="1">
        <f t="array" aca="1" ref="E2422" ca="1">INDEX(Reel2,Spins[[#This Row],[Stop2]])</f>
        <v>🍋</v>
      </c>
      <c r="F2422">
        <f t="shared" ca="1" si="185"/>
        <v>17</v>
      </c>
      <c r="G2422" t="str" cm="1">
        <f t="array" aca="1" ref="G2422" ca="1">INDEX(Reel3,Spins[[#This Row],[Stop3]])</f>
        <v>🍇</v>
      </c>
      <c r="H2422" t="b">
        <f ca="1">AND(Spins[[#This Row],[Sym1]]=Spins[[#This Row],[Sym2]],Spins[[#This Row],[Sym2]]=Spins[[#This Row],[Sym3]])</f>
        <v>0</v>
      </c>
      <c r="I2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22">
        <f t="shared" si="186"/>
        <v>1</v>
      </c>
      <c r="K2422">
        <f ca="1">Spins[[#This Row],[Mult]]*Spins[[#This Row],[Bet]]</f>
        <v>0</v>
      </c>
      <c r="L2422">
        <f ca="1">Spins[[#This Row],[Payout]]-Spins[[#This Row],[Bet]]</f>
        <v>-1</v>
      </c>
    </row>
    <row r="2423" spans="1:12" x14ac:dyDescent="0.3">
      <c r="A2423">
        <f t="shared" si="182"/>
        <v>2422</v>
      </c>
      <c r="B2423">
        <f t="shared" ca="1" si="183"/>
        <v>8</v>
      </c>
      <c r="C2423" t="str" cm="1">
        <f t="array" aca="1" ref="C2423" ca="1">INDEX(Reel1,Spins[[#This Row],[Stop1]])</f>
        <v>🍋</v>
      </c>
      <c r="D2423">
        <f t="shared" ca="1" si="184"/>
        <v>4</v>
      </c>
      <c r="E2423" t="str" cm="1">
        <f t="array" aca="1" ref="E2423" ca="1">INDEX(Reel2,Spins[[#This Row],[Stop2]])</f>
        <v>🍋</v>
      </c>
      <c r="F2423">
        <f t="shared" ca="1" si="185"/>
        <v>12</v>
      </c>
      <c r="G2423" t="str" cm="1">
        <f t="array" aca="1" ref="G2423" ca="1">INDEX(Reel3,Spins[[#This Row],[Stop3]])</f>
        <v>🍒</v>
      </c>
      <c r="H2423" t="b">
        <f ca="1">AND(Spins[[#This Row],[Sym1]]=Spins[[#This Row],[Sym2]],Spins[[#This Row],[Sym2]]=Spins[[#This Row],[Sym3]])</f>
        <v>0</v>
      </c>
      <c r="I2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23">
        <f t="shared" si="186"/>
        <v>1</v>
      </c>
      <c r="K2423">
        <f ca="1">Spins[[#This Row],[Mult]]*Spins[[#This Row],[Bet]]</f>
        <v>0.6</v>
      </c>
      <c r="L2423">
        <f ca="1">Spins[[#This Row],[Payout]]-Spins[[#This Row],[Bet]]</f>
        <v>-0.4</v>
      </c>
    </row>
    <row r="2424" spans="1:12" x14ac:dyDescent="0.3">
      <c r="A2424">
        <f t="shared" si="182"/>
        <v>2423</v>
      </c>
      <c r="B2424">
        <f t="shared" ca="1" si="183"/>
        <v>30</v>
      </c>
      <c r="C2424" t="str" cm="1">
        <f t="array" aca="1" ref="C2424" ca="1">INDEX(Reel1,Spins[[#This Row],[Stop1]])</f>
        <v>7️⃣</v>
      </c>
      <c r="D2424">
        <f t="shared" ca="1" si="184"/>
        <v>7</v>
      </c>
      <c r="E2424" t="str" cm="1">
        <f t="array" aca="1" ref="E2424" ca="1">INDEX(Reel2,Spins[[#This Row],[Stop2]])</f>
        <v>🍋</v>
      </c>
      <c r="F2424">
        <f t="shared" ca="1" si="185"/>
        <v>19</v>
      </c>
      <c r="G2424" t="str" cm="1">
        <f t="array" aca="1" ref="G2424" ca="1">INDEX(Reel3,Spins[[#This Row],[Stop3]])</f>
        <v>🔔</v>
      </c>
      <c r="H2424" t="b">
        <f ca="1">AND(Spins[[#This Row],[Sym1]]=Spins[[#This Row],[Sym2]],Spins[[#This Row],[Sym2]]=Spins[[#This Row],[Sym3]])</f>
        <v>0</v>
      </c>
      <c r="I2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24">
        <f t="shared" si="186"/>
        <v>1</v>
      </c>
      <c r="K2424">
        <f ca="1">Spins[[#This Row],[Mult]]*Spins[[#This Row],[Bet]]</f>
        <v>0</v>
      </c>
      <c r="L2424">
        <f ca="1">Spins[[#This Row],[Payout]]-Spins[[#This Row],[Bet]]</f>
        <v>-1</v>
      </c>
    </row>
    <row r="2425" spans="1:12" x14ac:dyDescent="0.3">
      <c r="A2425">
        <f t="shared" si="182"/>
        <v>2424</v>
      </c>
      <c r="B2425">
        <f t="shared" ca="1" si="183"/>
        <v>15</v>
      </c>
      <c r="C2425" t="str" cm="1">
        <f t="array" aca="1" ref="C2425" ca="1">INDEX(Reel1,Spins[[#This Row],[Stop1]])</f>
        <v>🍒</v>
      </c>
      <c r="D2425">
        <f t="shared" ca="1" si="184"/>
        <v>2</v>
      </c>
      <c r="E2425" t="str" cm="1">
        <f t="array" aca="1" ref="E2425" ca="1">INDEX(Reel2,Spins[[#This Row],[Stop2]])</f>
        <v>🍋</v>
      </c>
      <c r="F2425">
        <f t="shared" ca="1" si="185"/>
        <v>31</v>
      </c>
      <c r="G2425" t="str" cm="1">
        <f t="array" aca="1" ref="G2425" ca="1">INDEX(Reel3,Spins[[#This Row],[Stop3]])</f>
        <v>💎</v>
      </c>
      <c r="H2425" t="b">
        <f ca="1">AND(Spins[[#This Row],[Sym1]]=Spins[[#This Row],[Sym2]],Spins[[#This Row],[Sym2]]=Spins[[#This Row],[Sym3]])</f>
        <v>0</v>
      </c>
      <c r="I2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25">
        <f t="shared" si="186"/>
        <v>1</v>
      </c>
      <c r="K2425">
        <f ca="1">Spins[[#This Row],[Mult]]*Spins[[#This Row],[Bet]]</f>
        <v>0</v>
      </c>
      <c r="L2425">
        <f ca="1">Spins[[#This Row],[Payout]]-Spins[[#This Row],[Bet]]</f>
        <v>-1</v>
      </c>
    </row>
    <row r="2426" spans="1:12" x14ac:dyDescent="0.3">
      <c r="A2426">
        <f t="shared" si="182"/>
        <v>2425</v>
      </c>
      <c r="B2426">
        <f t="shared" ca="1" si="183"/>
        <v>15</v>
      </c>
      <c r="C2426" t="str" cm="1">
        <f t="array" aca="1" ref="C2426" ca="1">INDEX(Reel1,Spins[[#This Row],[Stop1]])</f>
        <v>🍒</v>
      </c>
      <c r="D2426">
        <f t="shared" ca="1" si="184"/>
        <v>4</v>
      </c>
      <c r="E2426" t="str" cm="1">
        <f t="array" aca="1" ref="E2426" ca="1">INDEX(Reel2,Spins[[#This Row],[Stop2]])</f>
        <v>🍋</v>
      </c>
      <c r="F2426">
        <f t="shared" ca="1" si="185"/>
        <v>30</v>
      </c>
      <c r="G2426" t="str" cm="1">
        <f t="array" aca="1" ref="G2426" ca="1">INDEX(Reel3,Spins[[#This Row],[Stop3]])</f>
        <v>💎</v>
      </c>
      <c r="H2426" t="b">
        <f ca="1">AND(Spins[[#This Row],[Sym1]]=Spins[[#This Row],[Sym2]],Spins[[#This Row],[Sym2]]=Spins[[#This Row],[Sym3]])</f>
        <v>0</v>
      </c>
      <c r="I2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26">
        <f t="shared" si="186"/>
        <v>1</v>
      </c>
      <c r="K2426">
        <f ca="1">Spins[[#This Row],[Mult]]*Spins[[#This Row],[Bet]]</f>
        <v>0</v>
      </c>
      <c r="L2426">
        <f ca="1">Spins[[#This Row],[Payout]]-Spins[[#This Row],[Bet]]</f>
        <v>-1</v>
      </c>
    </row>
    <row r="2427" spans="1:12" x14ac:dyDescent="0.3">
      <c r="A2427">
        <f t="shared" si="182"/>
        <v>2426</v>
      </c>
      <c r="B2427">
        <f t="shared" ca="1" si="183"/>
        <v>1</v>
      </c>
      <c r="C2427" t="str" cm="1">
        <f t="array" aca="1" ref="C2427" ca="1">INDEX(Reel1,Spins[[#This Row],[Stop1]])</f>
        <v>🍋</v>
      </c>
      <c r="D2427">
        <f t="shared" ca="1" si="184"/>
        <v>29</v>
      </c>
      <c r="E2427" t="str" cm="1">
        <f t="array" aca="1" ref="E2427" ca="1">INDEX(Reel2,Spins[[#This Row],[Stop2]])</f>
        <v>7️⃣</v>
      </c>
      <c r="F2427">
        <f t="shared" ca="1" si="185"/>
        <v>7</v>
      </c>
      <c r="G2427" t="str" cm="1">
        <f t="array" aca="1" ref="G2427" ca="1">INDEX(Reel3,Spins[[#This Row],[Stop3]])</f>
        <v>🍒</v>
      </c>
      <c r="H2427" t="b">
        <f ca="1">AND(Spins[[#This Row],[Sym1]]=Spins[[#This Row],[Sym2]],Spins[[#This Row],[Sym2]]=Spins[[#This Row],[Sym3]])</f>
        <v>0</v>
      </c>
      <c r="I2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27">
        <f t="shared" si="186"/>
        <v>1</v>
      </c>
      <c r="K2427">
        <f ca="1">Spins[[#This Row],[Mult]]*Spins[[#This Row],[Bet]]</f>
        <v>0</v>
      </c>
      <c r="L2427">
        <f ca="1">Spins[[#This Row],[Payout]]-Spins[[#This Row],[Bet]]</f>
        <v>-1</v>
      </c>
    </row>
    <row r="2428" spans="1:12" x14ac:dyDescent="0.3">
      <c r="A2428">
        <f t="shared" si="182"/>
        <v>2427</v>
      </c>
      <c r="B2428">
        <f t="shared" ca="1" si="183"/>
        <v>2</v>
      </c>
      <c r="C2428" t="str" cm="1">
        <f t="array" aca="1" ref="C2428" ca="1">INDEX(Reel1,Spins[[#This Row],[Stop1]])</f>
        <v>🍋</v>
      </c>
      <c r="D2428">
        <f t="shared" ca="1" si="184"/>
        <v>10</v>
      </c>
      <c r="E2428" t="str" cm="1">
        <f t="array" aca="1" ref="E2428" ca="1">INDEX(Reel2,Spins[[#This Row],[Stop2]])</f>
        <v>🍋</v>
      </c>
      <c r="F2428">
        <f t="shared" ca="1" si="185"/>
        <v>26</v>
      </c>
      <c r="G2428" t="str" cm="1">
        <f t="array" aca="1" ref="G2428" ca="1">INDEX(Reel3,Spins[[#This Row],[Stop3]])</f>
        <v>BAR</v>
      </c>
      <c r="H2428" t="b">
        <f ca="1">AND(Spins[[#This Row],[Sym1]]=Spins[[#This Row],[Sym2]],Spins[[#This Row],[Sym2]]=Spins[[#This Row],[Sym3]])</f>
        <v>0</v>
      </c>
      <c r="I2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28">
        <f t="shared" si="186"/>
        <v>1</v>
      </c>
      <c r="K2428">
        <f ca="1">Spins[[#This Row],[Mult]]*Spins[[#This Row],[Bet]]</f>
        <v>0.6</v>
      </c>
      <c r="L2428">
        <f ca="1">Spins[[#This Row],[Payout]]-Spins[[#This Row],[Bet]]</f>
        <v>-0.4</v>
      </c>
    </row>
    <row r="2429" spans="1:12" x14ac:dyDescent="0.3">
      <c r="A2429">
        <f t="shared" si="182"/>
        <v>2428</v>
      </c>
      <c r="B2429">
        <f t="shared" ca="1" si="183"/>
        <v>30</v>
      </c>
      <c r="C2429" t="str" cm="1">
        <f t="array" aca="1" ref="C2429" ca="1">INDEX(Reel1,Spins[[#This Row],[Stop1]])</f>
        <v>7️⃣</v>
      </c>
      <c r="D2429">
        <f t="shared" ca="1" si="184"/>
        <v>25</v>
      </c>
      <c r="E2429" t="str" cm="1">
        <f t="array" aca="1" ref="E2429" ca="1">INDEX(Reel2,Spins[[#This Row],[Stop2]])</f>
        <v>🔔</v>
      </c>
      <c r="F2429">
        <f t="shared" ca="1" si="185"/>
        <v>27</v>
      </c>
      <c r="G2429" t="str" cm="1">
        <f t="array" aca="1" ref="G2429" ca="1">INDEX(Reel3,Spins[[#This Row],[Stop3]])</f>
        <v>7️⃣</v>
      </c>
      <c r="H2429" t="b">
        <f ca="1">AND(Spins[[#This Row],[Sym1]]=Spins[[#This Row],[Sym2]],Spins[[#This Row],[Sym2]]=Spins[[#This Row],[Sym3]])</f>
        <v>0</v>
      </c>
      <c r="I2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29">
        <f t="shared" si="186"/>
        <v>1</v>
      </c>
      <c r="K2429">
        <f ca="1">Spins[[#This Row],[Mult]]*Spins[[#This Row],[Bet]]</f>
        <v>0</v>
      </c>
      <c r="L2429">
        <f ca="1">Spins[[#This Row],[Payout]]-Spins[[#This Row],[Bet]]</f>
        <v>-1</v>
      </c>
    </row>
    <row r="2430" spans="1:12" x14ac:dyDescent="0.3">
      <c r="A2430">
        <f t="shared" si="182"/>
        <v>2429</v>
      </c>
      <c r="B2430">
        <f t="shared" ca="1" si="183"/>
        <v>11</v>
      </c>
      <c r="C2430" t="str" cm="1">
        <f t="array" aca="1" ref="C2430" ca="1">INDEX(Reel1,Spins[[#This Row],[Stop1]])</f>
        <v>🍋</v>
      </c>
      <c r="D2430">
        <f t="shared" ca="1" si="184"/>
        <v>12</v>
      </c>
      <c r="E2430" t="str" cm="1">
        <f t="array" aca="1" ref="E2430" ca="1">INDEX(Reel2,Spins[[#This Row],[Stop2]])</f>
        <v>🍋</v>
      </c>
      <c r="F2430">
        <f t="shared" ca="1" si="185"/>
        <v>25</v>
      </c>
      <c r="G2430" t="str" cm="1">
        <f t="array" aca="1" ref="G2430" ca="1">INDEX(Reel3,Spins[[#This Row],[Stop3]])</f>
        <v>BAR</v>
      </c>
      <c r="H2430" t="b">
        <f ca="1">AND(Spins[[#This Row],[Sym1]]=Spins[[#This Row],[Sym2]],Spins[[#This Row],[Sym2]]=Spins[[#This Row],[Sym3]])</f>
        <v>0</v>
      </c>
      <c r="I2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30">
        <f t="shared" si="186"/>
        <v>1</v>
      </c>
      <c r="K2430">
        <f ca="1">Spins[[#This Row],[Mult]]*Spins[[#This Row],[Bet]]</f>
        <v>0.6</v>
      </c>
      <c r="L2430">
        <f ca="1">Spins[[#This Row],[Payout]]-Spins[[#This Row],[Bet]]</f>
        <v>-0.4</v>
      </c>
    </row>
    <row r="2431" spans="1:12" x14ac:dyDescent="0.3">
      <c r="A2431">
        <f t="shared" si="182"/>
        <v>2430</v>
      </c>
      <c r="B2431">
        <f t="shared" ca="1" si="183"/>
        <v>17</v>
      </c>
      <c r="C2431" t="str" cm="1">
        <f t="array" aca="1" ref="C2431" ca="1">INDEX(Reel1,Spins[[#This Row],[Stop1]])</f>
        <v>🍒</v>
      </c>
      <c r="D2431">
        <f t="shared" ca="1" si="184"/>
        <v>27</v>
      </c>
      <c r="E2431" t="str" cm="1">
        <f t="array" aca="1" ref="E2431" ca="1">INDEX(Reel2,Spins[[#This Row],[Stop2]])</f>
        <v>BAR</v>
      </c>
      <c r="F2431">
        <f t="shared" ca="1" si="185"/>
        <v>19</v>
      </c>
      <c r="G2431" t="str" cm="1">
        <f t="array" aca="1" ref="G2431" ca="1">INDEX(Reel3,Spins[[#This Row],[Stop3]])</f>
        <v>🔔</v>
      </c>
      <c r="H2431" t="b">
        <f ca="1">AND(Spins[[#This Row],[Sym1]]=Spins[[#This Row],[Sym2]],Spins[[#This Row],[Sym2]]=Spins[[#This Row],[Sym3]])</f>
        <v>0</v>
      </c>
      <c r="I2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1">
        <f t="shared" si="186"/>
        <v>1</v>
      </c>
      <c r="K2431">
        <f ca="1">Spins[[#This Row],[Mult]]*Spins[[#This Row],[Bet]]</f>
        <v>0</v>
      </c>
      <c r="L2431">
        <f ca="1">Spins[[#This Row],[Payout]]-Spins[[#This Row],[Bet]]</f>
        <v>-1</v>
      </c>
    </row>
    <row r="2432" spans="1:12" x14ac:dyDescent="0.3">
      <c r="A2432">
        <f t="shared" si="182"/>
        <v>2431</v>
      </c>
      <c r="B2432">
        <f t="shared" ca="1" si="183"/>
        <v>16</v>
      </c>
      <c r="C2432" t="str" cm="1">
        <f t="array" aca="1" ref="C2432" ca="1">INDEX(Reel1,Spins[[#This Row],[Stop1]])</f>
        <v>🍒</v>
      </c>
      <c r="D2432">
        <f t="shared" ca="1" si="184"/>
        <v>6</v>
      </c>
      <c r="E2432" t="str" cm="1">
        <f t="array" aca="1" ref="E2432" ca="1">INDEX(Reel2,Spins[[#This Row],[Stop2]])</f>
        <v>🍋</v>
      </c>
      <c r="F2432">
        <f t="shared" ca="1" si="185"/>
        <v>8</v>
      </c>
      <c r="G2432" t="str" cm="1">
        <f t="array" aca="1" ref="G2432" ca="1">INDEX(Reel3,Spins[[#This Row],[Stop3]])</f>
        <v>🍒</v>
      </c>
      <c r="H2432" t="b">
        <f ca="1">AND(Spins[[#This Row],[Sym1]]=Spins[[#This Row],[Sym2]],Spins[[#This Row],[Sym2]]=Spins[[#This Row],[Sym3]])</f>
        <v>0</v>
      </c>
      <c r="I2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2">
        <f t="shared" si="186"/>
        <v>1</v>
      </c>
      <c r="K2432">
        <f ca="1">Spins[[#This Row],[Mult]]*Spins[[#This Row],[Bet]]</f>
        <v>0</v>
      </c>
      <c r="L2432">
        <f ca="1">Spins[[#This Row],[Payout]]-Spins[[#This Row],[Bet]]</f>
        <v>-1</v>
      </c>
    </row>
    <row r="2433" spans="1:12" x14ac:dyDescent="0.3">
      <c r="A2433">
        <f t="shared" si="182"/>
        <v>2432</v>
      </c>
      <c r="B2433">
        <f t="shared" ca="1" si="183"/>
        <v>25</v>
      </c>
      <c r="C2433" t="str" cm="1">
        <f t="array" aca="1" ref="C2433" ca="1">INDEX(Reel1,Spins[[#This Row],[Stop1]])</f>
        <v>🔔</v>
      </c>
      <c r="D2433">
        <f t="shared" ca="1" si="184"/>
        <v>26</v>
      </c>
      <c r="E2433" t="str" cm="1">
        <f t="array" aca="1" ref="E2433" ca="1">INDEX(Reel2,Spins[[#This Row],[Stop2]])</f>
        <v>🔔</v>
      </c>
      <c r="F2433">
        <f t="shared" ca="1" si="185"/>
        <v>1</v>
      </c>
      <c r="G2433" t="str" cm="1">
        <f t="array" aca="1" ref="G2433" ca="1">INDEX(Reel3,Spins[[#This Row],[Stop3]])</f>
        <v>🍋</v>
      </c>
      <c r="H2433" t="b">
        <f ca="1">AND(Spins[[#This Row],[Sym1]]=Spins[[#This Row],[Sym2]],Spins[[#This Row],[Sym2]]=Spins[[#This Row],[Sym3]])</f>
        <v>0</v>
      </c>
      <c r="I2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2433">
        <f t="shared" si="186"/>
        <v>1</v>
      </c>
      <c r="K2433">
        <f ca="1">Spins[[#This Row],[Mult]]*Spins[[#This Row],[Bet]]</f>
        <v>2.5</v>
      </c>
      <c r="L2433">
        <f ca="1">Spins[[#This Row],[Payout]]-Spins[[#This Row],[Bet]]</f>
        <v>1.5</v>
      </c>
    </row>
    <row r="2434" spans="1:12" x14ac:dyDescent="0.3">
      <c r="A2434">
        <f t="shared" ref="A2434:A2497" si="187">ROW()-1</f>
        <v>2433</v>
      </c>
      <c r="B2434">
        <f t="shared" ref="B2434:B2497" ca="1" si="188">RANDBETWEEN(1,ROWS(Reel1))</f>
        <v>11</v>
      </c>
      <c r="C2434" t="str" cm="1">
        <f t="array" aca="1" ref="C2434" ca="1">INDEX(Reel1,Spins[[#This Row],[Stop1]])</f>
        <v>🍋</v>
      </c>
      <c r="D2434">
        <f t="shared" ref="D2434:D2497" ca="1" si="189">RANDBETWEEN(1,ROWS(Reel2))</f>
        <v>17</v>
      </c>
      <c r="E2434" t="str" cm="1">
        <f t="array" aca="1" ref="E2434" ca="1">INDEX(Reel2,Spins[[#This Row],[Stop2]])</f>
        <v>🍒</v>
      </c>
      <c r="F2434">
        <f t="shared" ref="F2434:F2497" ca="1" si="190">RANDBETWEEN(1,ROWS(Reel3))</f>
        <v>31</v>
      </c>
      <c r="G2434" t="str" cm="1">
        <f t="array" aca="1" ref="G2434" ca="1">INDEX(Reel3,Spins[[#This Row],[Stop3]])</f>
        <v>💎</v>
      </c>
      <c r="H2434" t="b">
        <f ca="1">AND(Spins[[#This Row],[Sym1]]=Spins[[#This Row],[Sym2]],Spins[[#This Row],[Sym2]]=Spins[[#This Row],[Sym3]])</f>
        <v>0</v>
      </c>
      <c r="I2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4">
        <f t="shared" ref="J2434:J2497" si="191">Bet</f>
        <v>1</v>
      </c>
      <c r="K2434">
        <f ca="1">Spins[[#This Row],[Mult]]*Spins[[#This Row],[Bet]]</f>
        <v>0</v>
      </c>
      <c r="L2434">
        <f ca="1">Spins[[#This Row],[Payout]]-Spins[[#This Row],[Bet]]</f>
        <v>-1</v>
      </c>
    </row>
    <row r="2435" spans="1:12" x14ac:dyDescent="0.3">
      <c r="A2435">
        <f t="shared" si="187"/>
        <v>2434</v>
      </c>
      <c r="B2435">
        <f t="shared" ca="1" si="188"/>
        <v>12</v>
      </c>
      <c r="C2435" t="str" cm="1">
        <f t="array" aca="1" ref="C2435" ca="1">INDEX(Reel1,Spins[[#This Row],[Stop1]])</f>
        <v>🍋</v>
      </c>
      <c r="D2435">
        <f t="shared" ca="1" si="189"/>
        <v>8</v>
      </c>
      <c r="E2435" t="str" cm="1">
        <f t="array" aca="1" ref="E2435" ca="1">INDEX(Reel2,Spins[[#This Row],[Stop2]])</f>
        <v>🍋</v>
      </c>
      <c r="F2435">
        <f t="shared" ca="1" si="190"/>
        <v>11</v>
      </c>
      <c r="G2435" t="str" cm="1">
        <f t="array" aca="1" ref="G2435" ca="1">INDEX(Reel3,Spins[[#This Row],[Stop3]])</f>
        <v>🍒</v>
      </c>
      <c r="H2435" t="b">
        <f ca="1">AND(Spins[[#This Row],[Sym1]]=Spins[[#This Row],[Sym2]],Spins[[#This Row],[Sym2]]=Spins[[#This Row],[Sym3]])</f>
        <v>0</v>
      </c>
      <c r="I2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35">
        <f t="shared" si="191"/>
        <v>1</v>
      </c>
      <c r="K2435">
        <f ca="1">Spins[[#This Row],[Mult]]*Spins[[#This Row],[Bet]]</f>
        <v>0.6</v>
      </c>
      <c r="L2435">
        <f ca="1">Spins[[#This Row],[Payout]]-Spins[[#This Row],[Bet]]</f>
        <v>-0.4</v>
      </c>
    </row>
    <row r="2436" spans="1:12" x14ac:dyDescent="0.3">
      <c r="A2436">
        <f t="shared" si="187"/>
        <v>2435</v>
      </c>
      <c r="B2436">
        <f t="shared" ca="1" si="188"/>
        <v>2</v>
      </c>
      <c r="C2436" t="str" cm="1">
        <f t="array" aca="1" ref="C2436" ca="1">INDEX(Reel1,Spins[[#This Row],[Stop1]])</f>
        <v>🍋</v>
      </c>
      <c r="D2436">
        <f t="shared" ca="1" si="189"/>
        <v>22</v>
      </c>
      <c r="E2436" t="str" cm="1">
        <f t="array" aca="1" ref="E2436" ca="1">INDEX(Reel2,Spins[[#This Row],[Stop2]])</f>
        <v>🍇</v>
      </c>
      <c r="F2436">
        <f t="shared" ca="1" si="190"/>
        <v>29</v>
      </c>
      <c r="G2436" t="str" cm="1">
        <f t="array" aca="1" ref="G2436" ca="1">INDEX(Reel3,Spins[[#This Row],[Stop3]])</f>
        <v>7️⃣</v>
      </c>
      <c r="H2436" t="b">
        <f ca="1">AND(Spins[[#This Row],[Sym1]]=Spins[[#This Row],[Sym2]],Spins[[#This Row],[Sym2]]=Spins[[#This Row],[Sym3]])</f>
        <v>0</v>
      </c>
      <c r="I2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6">
        <f t="shared" si="191"/>
        <v>1</v>
      </c>
      <c r="K2436">
        <f ca="1">Spins[[#This Row],[Mult]]*Spins[[#This Row],[Bet]]</f>
        <v>0</v>
      </c>
      <c r="L2436">
        <f ca="1">Spins[[#This Row],[Payout]]-Spins[[#This Row],[Bet]]</f>
        <v>-1</v>
      </c>
    </row>
    <row r="2437" spans="1:12" x14ac:dyDescent="0.3">
      <c r="A2437">
        <f t="shared" si="187"/>
        <v>2436</v>
      </c>
      <c r="B2437">
        <f t="shared" ca="1" si="188"/>
        <v>15</v>
      </c>
      <c r="C2437" t="str" cm="1">
        <f t="array" aca="1" ref="C2437" ca="1">INDEX(Reel1,Spins[[#This Row],[Stop1]])</f>
        <v>🍒</v>
      </c>
      <c r="D2437">
        <f t="shared" ca="1" si="189"/>
        <v>29</v>
      </c>
      <c r="E2437" t="str" cm="1">
        <f t="array" aca="1" ref="E2437" ca="1">INDEX(Reel2,Spins[[#This Row],[Stop2]])</f>
        <v>7️⃣</v>
      </c>
      <c r="F2437">
        <f t="shared" ca="1" si="190"/>
        <v>1</v>
      </c>
      <c r="G2437" t="str" cm="1">
        <f t="array" aca="1" ref="G2437" ca="1">INDEX(Reel3,Spins[[#This Row],[Stop3]])</f>
        <v>🍋</v>
      </c>
      <c r="H2437" t="b">
        <f ca="1">AND(Spins[[#This Row],[Sym1]]=Spins[[#This Row],[Sym2]],Spins[[#This Row],[Sym2]]=Spins[[#This Row],[Sym3]])</f>
        <v>0</v>
      </c>
      <c r="I2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7">
        <f t="shared" si="191"/>
        <v>1</v>
      </c>
      <c r="K2437">
        <f ca="1">Spins[[#This Row],[Mult]]*Spins[[#This Row],[Bet]]</f>
        <v>0</v>
      </c>
      <c r="L2437">
        <f ca="1">Spins[[#This Row],[Payout]]-Spins[[#This Row],[Bet]]</f>
        <v>-1</v>
      </c>
    </row>
    <row r="2438" spans="1:12" x14ac:dyDescent="0.3">
      <c r="A2438">
        <f t="shared" si="187"/>
        <v>2437</v>
      </c>
      <c r="B2438">
        <f t="shared" ca="1" si="188"/>
        <v>23</v>
      </c>
      <c r="C2438" t="str" cm="1">
        <f t="array" aca="1" ref="C2438" ca="1">INDEX(Reel1,Spins[[#This Row],[Stop1]])</f>
        <v>🍇</v>
      </c>
      <c r="D2438">
        <f t="shared" ca="1" si="189"/>
        <v>14</v>
      </c>
      <c r="E2438" t="str" cm="1">
        <f t="array" aca="1" ref="E2438" ca="1">INDEX(Reel2,Spins[[#This Row],[Stop2]])</f>
        <v>🍋</v>
      </c>
      <c r="F2438">
        <f t="shared" ca="1" si="190"/>
        <v>21</v>
      </c>
      <c r="G2438" t="str" cm="1">
        <f t="array" aca="1" ref="G2438" ca="1">INDEX(Reel3,Spins[[#This Row],[Stop3]])</f>
        <v>🔔</v>
      </c>
      <c r="H2438" t="b">
        <f ca="1">AND(Spins[[#This Row],[Sym1]]=Spins[[#This Row],[Sym2]],Spins[[#This Row],[Sym2]]=Spins[[#This Row],[Sym3]])</f>
        <v>0</v>
      </c>
      <c r="I2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8">
        <f t="shared" si="191"/>
        <v>1</v>
      </c>
      <c r="K2438">
        <f ca="1">Spins[[#This Row],[Mult]]*Spins[[#This Row],[Bet]]</f>
        <v>0</v>
      </c>
      <c r="L2438">
        <f ca="1">Spins[[#This Row],[Payout]]-Spins[[#This Row],[Bet]]</f>
        <v>-1</v>
      </c>
    </row>
    <row r="2439" spans="1:12" x14ac:dyDescent="0.3">
      <c r="A2439">
        <f t="shared" si="187"/>
        <v>2438</v>
      </c>
      <c r="B2439">
        <f t="shared" ca="1" si="188"/>
        <v>2</v>
      </c>
      <c r="C2439" t="str" cm="1">
        <f t="array" aca="1" ref="C2439" ca="1">INDEX(Reel1,Spins[[#This Row],[Stop1]])</f>
        <v>🍋</v>
      </c>
      <c r="D2439">
        <f t="shared" ca="1" si="189"/>
        <v>22</v>
      </c>
      <c r="E2439" t="str" cm="1">
        <f t="array" aca="1" ref="E2439" ca="1">INDEX(Reel2,Spins[[#This Row],[Stop2]])</f>
        <v>🍇</v>
      </c>
      <c r="F2439">
        <f t="shared" ca="1" si="190"/>
        <v>18</v>
      </c>
      <c r="G2439" t="str" cm="1">
        <f t="array" aca="1" ref="G2439" ca="1">INDEX(Reel3,Spins[[#This Row],[Stop3]])</f>
        <v>🔔</v>
      </c>
      <c r="H2439" t="b">
        <f ca="1">AND(Spins[[#This Row],[Sym1]]=Spins[[#This Row],[Sym2]],Spins[[#This Row],[Sym2]]=Spins[[#This Row],[Sym3]])</f>
        <v>0</v>
      </c>
      <c r="I2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39">
        <f t="shared" si="191"/>
        <v>1</v>
      </c>
      <c r="K2439">
        <f ca="1">Spins[[#This Row],[Mult]]*Spins[[#This Row],[Bet]]</f>
        <v>0</v>
      </c>
      <c r="L2439">
        <f ca="1">Spins[[#This Row],[Payout]]-Spins[[#This Row],[Bet]]</f>
        <v>-1</v>
      </c>
    </row>
    <row r="2440" spans="1:12" x14ac:dyDescent="0.3">
      <c r="A2440">
        <f t="shared" si="187"/>
        <v>2439</v>
      </c>
      <c r="B2440">
        <f t="shared" ca="1" si="188"/>
        <v>30</v>
      </c>
      <c r="C2440" t="str" cm="1">
        <f t="array" aca="1" ref="C2440" ca="1">INDEX(Reel1,Spins[[#This Row],[Stop1]])</f>
        <v>7️⃣</v>
      </c>
      <c r="D2440">
        <f t="shared" ca="1" si="189"/>
        <v>13</v>
      </c>
      <c r="E2440" t="str" cm="1">
        <f t="array" aca="1" ref="E2440" ca="1">INDEX(Reel2,Spins[[#This Row],[Stop2]])</f>
        <v>🍋</v>
      </c>
      <c r="F2440">
        <f t="shared" ca="1" si="190"/>
        <v>30</v>
      </c>
      <c r="G2440" t="str" cm="1">
        <f t="array" aca="1" ref="G2440" ca="1">INDEX(Reel3,Spins[[#This Row],[Stop3]])</f>
        <v>💎</v>
      </c>
      <c r="H2440" t="b">
        <f ca="1">AND(Spins[[#This Row],[Sym1]]=Spins[[#This Row],[Sym2]],Spins[[#This Row],[Sym2]]=Spins[[#This Row],[Sym3]])</f>
        <v>0</v>
      </c>
      <c r="I2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0">
        <f t="shared" si="191"/>
        <v>1</v>
      </c>
      <c r="K2440">
        <f ca="1">Spins[[#This Row],[Mult]]*Spins[[#This Row],[Bet]]</f>
        <v>0</v>
      </c>
      <c r="L2440">
        <f ca="1">Spins[[#This Row],[Payout]]-Spins[[#This Row],[Bet]]</f>
        <v>-1</v>
      </c>
    </row>
    <row r="2441" spans="1:12" x14ac:dyDescent="0.3">
      <c r="A2441">
        <f t="shared" si="187"/>
        <v>2440</v>
      </c>
      <c r="B2441">
        <f t="shared" ca="1" si="188"/>
        <v>18</v>
      </c>
      <c r="C2441" t="str" cm="1">
        <f t="array" aca="1" ref="C2441" ca="1">INDEX(Reel1,Spins[[#This Row],[Stop1]])</f>
        <v>🍒</v>
      </c>
      <c r="D2441">
        <f t="shared" ca="1" si="189"/>
        <v>11</v>
      </c>
      <c r="E2441" t="str" cm="1">
        <f t="array" aca="1" ref="E2441" ca="1">INDEX(Reel2,Spins[[#This Row],[Stop2]])</f>
        <v>🍋</v>
      </c>
      <c r="F2441">
        <f t="shared" ca="1" si="190"/>
        <v>5</v>
      </c>
      <c r="G2441" t="str" cm="1">
        <f t="array" aca="1" ref="G2441" ca="1">INDEX(Reel3,Spins[[#This Row],[Stop3]])</f>
        <v>🍋</v>
      </c>
      <c r="H2441" t="b">
        <f ca="1">AND(Spins[[#This Row],[Sym1]]=Spins[[#This Row],[Sym2]],Spins[[#This Row],[Sym2]]=Spins[[#This Row],[Sym3]])</f>
        <v>0</v>
      </c>
      <c r="I2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1">
        <f t="shared" si="191"/>
        <v>1</v>
      </c>
      <c r="K2441">
        <f ca="1">Spins[[#This Row],[Mult]]*Spins[[#This Row],[Bet]]</f>
        <v>0</v>
      </c>
      <c r="L2441">
        <f ca="1">Spins[[#This Row],[Payout]]-Spins[[#This Row],[Bet]]</f>
        <v>-1</v>
      </c>
    </row>
    <row r="2442" spans="1:12" x14ac:dyDescent="0.3">
      <c r="A2442">
        <f t="shared" si="187"/>
        <v>2441</v>
      </c>
      <c r="B2442">
        <f t="shared" ca="1" si="188"/>
        <v>2</v>
      </c>
      <c r="C2442" t="str" cm="1">
        <f t="array" aca="1" ref="C2442" ca="1">INDEX(Reel1,Spins[[#This Row],[Stop1]])</f>
        <v>🍋</v>
      </c>
      <c r="D2442">
        <f t="shared" ca="1" si="189"/>
        <v>11</v>
      </c>
      <c r="E2442" t="str" cm="1">
        <f t="array" aca="1" ref="E2442" ca="1">INDEX(Reel2,Spins[[#This Row],[Stop2]])</f>
        <v>🍋</v>
      </c>
      <c r="F2442">
        <f t="shared" ca="1" si="190"/>
        <v>9</v>
      </c>
      <c r="G2442" t="str" cm="1">
        <f t="array" aca="1" ref="G2442" ca="1">INDEX(Reel3,Spins[[#This Row],[Stop3]])</f>
        <v>🍒</v>
      </c>
      <c r="H2442" t="b">
        <f ca="1">AND(Spins[[#This Row],[Sym1]]=Spins[[#This Row],[Sym2]],Spins[[#This Row],[Sym2]]=Spins[[#This Row],[Sym3]])</f>
        <v>0</v>
      </c>
      <c r="I2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42">
        <f t="shared" si="191"/>
        <v>1</v>
      </c>
      <c r="K2442">
        <f ca="1">Spins[[#This Row],[Mult]]*Spins[[#This Row],[Bet]]</f>
        <v>0.6</v>
      </c>
      <c r="L2442">
        <f ca="1">Spins[[#This Row],[Payout]]-Spins[[#This Row],[Bet]]</f>
        <v>-0.4</v>
      </c>
    </row>
    <row r="2443" spans="1:12" x14ac:dyDescent="0.3">
      <c r="A2443">
        <f t="shared" si="187"/>
        <v>2442</v>
      </c>
      <c r="B2443">
        <f t="shared" ca="1" si="188"/>
        <v>19</v>
      </c>
      <c r="C2443" t="str" cm="1">
        <f t="array" aca="1" ref="C2443" ca="1">INDEX(Reel1,Spins[[#This Row],[Stop1]])</f>
        <v>🍒</v>
      </c>
      <c r="D2443">
        <f t="shared" ca="1" si="189"/>
        <v>19</v>
      </c>
      <c r="E2443" t="str" cm="1">
        <f t="array" aca="1" ref="E2443" ca="1">INDEX(Reel2,Spins[[#This Row],[Stop2]])</f>
        <v>🍒</v>
      </c>
      <c r="F2443">
        <f t="shared" ca="1" si="190"/>
        <v>9</v>
      </c>
      <c r="G2443" t="str" cm="1">
        <f t="array" aca="1" ref="G2443" ca="1">INDEX(Reel3,Spins[[#This Row],[Stop3]])</f>
        <v>🍒</v>
      </c>
      <c r="H2443" t="b">
        <f ca="1">AND(Spins[[#This Row],[Sym1]]=Spins[[#This Row],[Sym2]],Spins[[#This Row],[Sym2]]=Spins[[#This Row],[Sym3]])</f>
        <v>1</v>
      </c>
      <c r="I2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443">
        <f t="shared" si="191"/>
        <v>1</v>
      </c>
      <c r="K2443">
        <f ca="1">Spins[[#This Row],[Mult]]*Spins[[#This Row],[Bet]]</f>
        <v>16</v>
      </c>
      <c r="L2443">
        <f ca="1">Spins[[#This Row],[Payout]]-Spins[[#This Row],[Bet]]</f>
        <v>15</v>
      </c>
    </row>
    <row r="2444" spans="1:12" x14ac:dyDescent="0.3">
      <c r="A2444">
        <f t="shared" si="187"/>
        <v>2443</v>
      </c>
      <c r="B2444">
        <f t="shared" ca="1" si="188"/>
        <v>27</v>
      </c>
      <c r="C2444" t="str" cm="1">
        <f t="array" aca="1" ref="C2444" ca="1">INDEX(Reel1,Spins[[#This Row],[Stop1]])</f>
        <v>BAR</v>
      </c>
      <c r="D2444">
        <f t="shared" ca="1" si="189"/>
        <v>9</v>
      </c>
      <c r="E2444" t="str" cm="1">
        <f t="array" aca="1" ref="E2444" ca="1">INDEX(Reel2,Spins[[#This Row],[Stop2]])</f>
        <v>🍋</v>
      </c>
      <c r="F2444">
        <f t="shared" ca="1" si="190"/>
        <v>16</v>
      </c>
      <c r="G2444" t="str" cm="1">
        <f t="array" aca="1" ref="G2444" ca="1">INDEX(Reel3,Spins[[#This Row],[Stop3]])</f>
        <v>🍇</v>
      </c>
      <c r="H2444" t="b">
        <f ca="1">AND(Spins[[#This Row],[Sym1]]=Spins[[#This Row],[Sym2]],Spins[[#This Row],[Sym2]]=Spins[[#This Row],[Sym3]])</f>
        <v>0</v>
      </c>
      <c r="I2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4">
        <f t="shared" si="191"/>
        <v>1</v>
      </c>
      <c r="K2444">
        <f ca="1">Spins[[#This Row],[Mult]]*Spins[[#This Row],[Bet]]</f>
        <v>0</v>
      </c>
      <c r="L2444">
        <f ca="1">Spins[[#This Row],[Payout]]-Spins[[#This Row],[Bet]]</f>
        <v>-1</v>
      </c>
    </row>
    <row r="2445" spans="1:12" x14ac:dyDescent="0.3">
      <c r="A2445">
        <f t="shared" si="187"/>
        <v>2444</v>
      </c>
      <c r="B2445">
        <f t="shared" ca="1" si="188"/>
        <v>27</v>
      </c>
      <c r="C2445" t="str" cm="1">
        <f t="array" aca="1" ref="C2445" ca="1">INDEX(Reel1,Spins[[#This Row],[Stop1]])</f>
        <v>BAR</v>
      </c>
      <c r="D2445">
        <f t="shared" ca="1" si="189"/>
        <v>15</v>
      </c>
      <c r="E2445" t="str" cm="1">
        <f t="array" aca="1" ref="E2445" ca="1">INDEX(Reel2,Spins[[#This Row],[Stop2]])</f>
        <v>🍒</v>
      </c>
      <c r="F2445">
        <f t="shared" ca="1" si="190"/>
        <v>11</v>
      </c>
      <c r="G2445" t="str" cm="1">
        <f t="array" aca="1" ref="G2445" ca="1">INDEX(Reel3,Spins[[#This Row],[Stop3]])</f>
        <v>🍒</v>
      </c>
      <c r="H2445" t="b">
        <f ca="1">AND(Spins[[#This Row],[Sym1]]=Spins[[#This Row],[Sym2]],Spins[[#This Row],[Sym2]]=Spins[[#This Row],[Sym3]])</f>
        <v>0</v>
      </c>
      <c r="I2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5">
        <f t="shared" si="191"/>
        <v>1</v>
      </c>
      <c r="K2445">
        <f ca="1">Spins[[#This Row],[Mult]]*Spins[[#This Row],[Bet]]</f>
        <v>0</v>
      </c>
      <c r="L2445">
        <f ca="1">Spins[[#This Row],[Payout]]-Spins[[#This Row],[Bet]]</f>
        <v>-1</v>
      </c>
    </row>
    <row r="2446" spans="1:12" x14ac:dyDescent="0.3">
      <c r="A2446">
        <f t="shared" si="187"/>
        <v>2445</v>
      </c>
      <c r="B2446">
        <f t="shared" ca="1" si="188"/>
        <v>20</v>
      </c>
      <c r="C2446" t="str" cm="1">
        <f t="array" aca="1" ref="C2446" ca="1">INDEX(Reel1,Spins[[#This Row],[Stop1]])</f>
        <v>🍒</v>
      </c>
      <c r="D2446">
        <f t="shared" ca="1" si="189"/>
        <v>9</v>
      </c>
      <c r="E2446" t="str" cm="1">
        <f t="array" aca="1" ref="E2446" ca="1">INDEX(Reel2,Spins[[#This Row],[Stop2]])</f>
        <v>🍋</v>
      </c>
      <c r="F2446">
        <f t="shared" ca="1" si="190"/>
        <v>29</v>
      </c>
      <c r="G2446" t="str" cm="1">
        <f t="array" aca="1" ref="G2446" ca="1">INDEX(Reel3,Spins[[#This Row],[Stop3]])</f>
        <v>7️⃣</v>
      </c>
      <c r="H2446" t="b">
        <f ca="1">AND(Spins[[#This Row],[Sym1]]=Spins[[#This Row],[Sym2]],Spins[[#This Row],[Sym2]]=Spins[[#This Row],[Sym3]])</f>
        <v>0</v>
      </c>
      <c r="I2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6">
        <f t="shared" si="191"/>
        <v>1</v>
      </c>
      <c r="K2446">
        <f ca="1">Spins[[#This Row],[Mult]]*Spins[[#This Row],[Bet]]</f>
        <v>0</v>
      </c>
      <c r="L2446">
        <f ca="1">Spins[[#This Row],[Payout]]-Spins[[#This Row],[Bet]]</f>
        <v>-1</v>
      </c>
    </row>
    <row r="2447" spans="1:12" x14ac:dyDescent="0.3">
      <c r="A2447">
        <f t="shared" si="187"/>
        <v>2446</v>
      </c>
      <c r="B2447">
        <f t="shared" ca="1" si="188"/>
        <v>25</v>
      </c>
      <c r="C2447" t="str" cm="1">
        <f t="array" aca="1" ref="C2447" ca="1">INDEX(Reel1,Spins[[#This Row],[Stop1]])</f>
        <v>🔔</v>
      </c>
      <c r="D2447">
        <f t="shared" ca="1" si="189"/>
        <v>9</v>
      </c>
      <c r="E2447" t="str" cm="1">
        <f t="array" aca="1" ref="E2447" ca="1">INDEX(Reel2,Spins[[#This Row],[Stop2]])</f>
        <v>🍋</v>
      </c>
      <c r="F2447">
        <f t="shared" ca="1" si="190"/>
        <v>1</v>
      </c>
      <c r="G2447" t="str" cm="1">
        <f t="array" aca="1" ref="G2447" ca="1">INDEX(Reel3,Spins[[#This Row],[Stop3]])</f>
        <v>🍋</v>
      </c>
      <c r="H2447" t="b">
        <f ca="1">AND(Spins[[#This Row],[Sym1]]=Spins[[#This Row],[Sym2]],Spins[[#This Row],[Sym2]]=Spins[[#This Row],[Sym3]])</f>
        <v>0</v>
      </c>
      <c r="I2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7">
        <f t="shared" si="191"/>
        <v>1</v>
      </c>
      <c r="K2447">
        <f ca="1">Spins[[#This Row],[Mult]]*Spins[[#This Row],[Bet]]</f>
        <v>0</v>
      </c>
      <c r="L2447">
        <f ca="1">Spins[[#This Row],[Payout]]-Spins[[#This Row],[Bet]]</f>
        <v>-1</v>
      </c>
    </row>
    <row r="2448" spans="1:12" x14ac:dyDescent="0.3">
      <c r="A2448">
        <f t="shared" si="187"/>
        <v>2447</v>
      </c>
      <c r="B2448">
        <f t="shared" ca="1" si="188"/>
        <v>8</v>
      </c>
      <c r="C2448" t="str" cm="1">
        <f t="array" aca="1" ref="C2448" ca="1">INDEX(Reel1,Spins[[#This Row],[Stop1]])</f>
        <v>🍋</v>
      </c>
      <c r="D2448">
        <f t="shared" ca="1" si="189"/>
        <v>28</v>
      </c>
      <c r="E2448" t="str" cm="1">
        <f t="array" aca="1" ref="E2448" ca="1">INDEX(Reel2,Spins[[#This Row],[Stop2]])</f>
        <v>BAR</v>
      </c>
      <c r="F2448">
        <f t="shared" ca="1" si="190"/>
        <v>24</v>
      </c>
      <c r="G2448" t="str" cm="1">
        <f t="array" aca="1" ref="G2448" ca="1">INDEX(Reel3,Spins[[#This Row],[Stop3]])</f>
        <v>BAR</v>
      </c>
      <c r="H2448" t="b">
        <f ca="1">AND(Spins[[#This Row],[Sym1]]=Spins[[#This Row],[Sym2]],Spins[[#This Row],[Sym2]]=Spins[[#This Row],[Sym3]])</f>
        <v>0</v>
      </c>
      <c r="I2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8">
        <f t="shared" si="191"/>
        <v>1</v>
      </c>
      <c r="K2448">
        <f ca="1">Spins[[#This Row],[Mult]]*Spins[[#This Row],[Bet]]</f>
        <v>0</v>
      </c>
      <c r="L2448">
        <f ca="1">Spins[[#This Row],[Payout]]-Spins[[#This Row],[Bet]]</f>
        <v>-1</v>
      </c>
    </row>
    <row r="2449" spans="1:12" x14ac:dyDescent="0.3">
      <c r="A2449">
        <f t="shared" si="187"/>
        <v>2448</v>
      </c>
      <c r="B2449">
        <f t="shared" ca="1" si="188"/>
        <v>7</v>
      </c>
      <c r="C2449" t="str" cm="1">
        <f t="array" aca="1" ref="C2449" ca="1">INDEX(Reel1,Spins[[#This Row],[Stop1]])</f>
        <v>🍋</v>
      </c>
      <c r="D2449">
        <f t="shared" ca="1" si="189"/>
        <v>26</v>
      </c>
      <c r="E2449" t="str" cm="1">
        <f t="array" aca="1" ref="E2449" ca="1">INDEX(Reel2,Spins[[#This Row],[Stop2]])</f>
        <v>🔔</v>
      </c>
      <c r="F2449">
        <f t="shared" ca="1" si="190"/>
        <v>19</v>
      </c>
      <c r="G2449" t="str" cm="1">
        <f t="array" aca="1" ref="G2449" ca="1">INDEX(Reel3,Spins[[#This Row],[Stop3]])</f>
        <v>🔔</v>
      </c>
      <c r="H2449" t="b">
        <f ca="1">AND(Spins[[#This Row],[Sym1]]=Spins[[#This Row],[Sym2]],Spins[[#This Row],[Sym2]]=Spins[[#This Row],[Sym3]])</f>
        <v>0</v>
      </c>
      <c r="I2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49">
        <f t="shared" si="191"/>
        <v>1</v>
      </c>
      <c r="K2449">
        <f ca="1">Spins[[#This Row],[Mult]]*Spins[[#This Row],[Bet]]</f>
        <v>0</v>
      </c>
      <c r="L2449">
        <f ca="1">Spins[[#This Row],[Payout]]-Spins[[#This Row],[Bet]]</f>
        <v>-1</v>
      </c>
    </row>
    <row r="2450" spans="1:12" x14ac:dyDescent="0.3">
      <c r="A2450">
        <f t="shared" si="187"/>
        <v>2449</v>
      </c>
      <c r="B2450">
        <f t="shared" ca="1" si="188"/>
        <v>1</v>
      </c>
      <c r="C2450" t="str" cm="1">
        <f t="array" aca="1" ref="C2450" ca="1">INDEX(Reel1,Spins[[#This Row],[Stop1]])</f>
        <v>🍋</v>
      </c>
      <c r="D2450">
        <f t="shared" ca="1" si="189"/>
        <v>31</v>
      </c>
      <c r="E2450" t="str" cm="1">
        <f t="array" aca="1" ref="E2450" ca="1">INDEX(Reel2,Spins[[#This Row],[Stop2]])</f>
        <v>💎</v>
      </c>
      <c r="F2450">
        <f t="shared" ca="1" si="190"/>
        <v>3</v>
      </c>
      <c r="G2450" t="str" cm="1">
        <f t="array" aca="1" ref="G2450" ca="1">INDEX(Reel3,Spins[[#This Row],[Stop3]])</f>
        <v>🍋</v>
      </c>
      <c r="H2450" t="b">
        <f ca="1">AND(Spins[[#This Row],[Sym1]]=Spins[[#This Row],[Sym2]],Spins[[#This Row],[Sym2]]=Spins[[#This Row],[Sym3]])</f>
        <v>0</v>
      </c>
      <c r="I2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0">
        <f t="shared" si="191"/>
        <v>1</v>
      </c>
      <c r="K2450">
        <f ca="1">Spins[[#This Row],[Mult]]*Spins[[#This Row],[Bet]]</f>
        <v>0</v>
      </c>
      <c r="L2450">
        <f ca="1">Spins[[#This Row],[Payout]]-Spins[[#This Row],[Bet]]</f>
        <v>-1</v>
      </c>
    </row>
    <row r="2451" spans="1:12" x14ac:dyDescent="0.3">
      <c r="A2451">
        <f t="shared" si="187"/>
        <v>2450</v>
      </c>
      <c r="B2451">
        <f t="shared" ca="1" si="188"/>
        <v>25</v>
      </c>
      <c r="C2451" t="str" cm="1">
        <f t="array" aca="1" ref="C2451" ca="1">INDEX(Reel1,Spins[[#This Row],[Stop1]])</f>
        <v>🔔</v>
      </c>
      <c r="D2451">
        <f t="shared" ca="1" si="189"/>
        <v>8</v>
      </c>
      <c r="E2451" t="str" cm="1">
        <f t="array" aca="1" ref="E2451" ca="1">INDEX(Reel2,Spins[[#This Row],[Stop2]])</f>
        <v>🍋</v>
      </c>
      <c r="F2451">
        <f t="shared" ca="1" si="190"/>
        <v>29</v>
      </c>
      <c r="G2451" t="str" cm="1">
        <f t="array" aca="1" ref="G2451" ca="1">INDEX(Reel3,Spins[[#This Row],[Stop3]])</f>
        <v>7️⃣</v>
      </c>
      <c r="H2451" t="b">
        <f ca="1">AND(Spins[[#This Row],[Sym1]]=Spins[[#This Row],[Sym2]],Spins[[#This Row],[Sym2]]=Spins[[#This Row],[Sym3]])</f>
        <v>0</v>
      </c>
      <c r="I2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1">
        <f t="shared" si="191"/>
        <v>1</v>
      </c>
      <c r="K2451">
        <f ca="1">Spins[[#This Row],[Mult]]*Spins[[#This Row],[Bet]]</f>
        <v>0</v>
      </c>
      <c r="L2451">
        <f ca="1">Spins[[#This Row],[Payout]]-Spins[[#This Row],[Bet]]</f>
        <v>-1</v>
      </c>
    </row>
    <row r="2452" spans="1:12" x14ac:dyDescent="0.3">
      <c r="A2452">
        <f t="shared" si="187"/>
        <v>2451</v>
      </c>
      <c r="B2452">
        <f t="shared" ca="1" si="188"/>
        <v>5</v>
      </c>
      <c r="C2452" t="str" cm="1">
        <f t="array" aca="1" ref="C2452" ca="1">INDEX(Reel1,Spins[[#This Row],[Stop1]])</f>
        <v>🍋</v>
      </c>
      <c r="D2452">
        <f t="shared" ca="1" si="189"/>
        <v>26</v>
      </c>
      <c r="E2452" t="str" cm="1">
        <f t="array" aca="1" ref="E2452" ca="1">INDEX(Reel2,Spins[[#This Row],[Stop2]])</f>
        <v>🔔</v>
      </c>
      <c r="F2452">
        <f t="shared" ca="1" si="190"/>
        <v>8</v>
      </c>
      <c r="G2452" t="str" cm="1">
        <f t="array" aca="1" ref="G2452" ca="1">INDEX(Reel3,Spins[[#This Row],[Stop3]])</f>
        <v>🍒</v>
      </c>
      <c r="H2452" t="b">
        <f ca="1">AND(Spins[[#This Row],[Sym1]]=Spins[[#This Row],[Sym2]],Spins[[#This Row],[Sym2]]=Spins[[#This Row],[Sym3]])</f>
        <v>0</v>
      </c>
      <c r="I2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2">
        <f t="shared" si="191"/>
        <v>1</v>
      </c>
      <c r="K2452">
        <f ca="1">Spins[[#This Row],[Mult]]*Spins[[#This Row],[Bet]]</f>
        <v>0</v>
      </c>
      <c r="L2452">
        <f ca="1">Spins[[#This Row],[Payout]]-Spins[[#This Row],[Bet]]</f>
        <v>-1</v>
      </c>
    </row>
    <row r="2453" spans="1:12" x14ac:dyDescent="0.3">
      <c r="A2453">
        <f t="shared" si="187"/>
        <v>2452</v>
      </c>
      <c r="B2453">
        <f t="shared" ca="1" si="188"/>
        <v>5</v>
      </c>
      <c r="C2453" t="str" cm="1">
        <f t="array" aca="1" ref="C2453" ca="1">INDEX(Reel1,Spins[[#This Row],[Stop1]])</f>
        <v>🍋</v>
      </c>
      <c r="D2453">
        <f t="shared" ca="1" si="189"/>
        <v>11</v>
      </c>
      <c r="E2453" t="str" cm="1">
        <f t="array" aca="1" ref="E2453" ca="1">INDEX(Reel2,Spins[[#This Row],[Stop2]])</f>
        <v>🍋</v>
      </c>
      <c r="F2453">
        <f t="shared" ca="1" si="190"/>
        <v>21</v>
      </c>
      <c r="G2453" t="str" cm="1">
        <f t="array" aca="1" ref="G2453" ca="1">INDEX(Reel3,Spins[[#This Row],[Stop3]])</f>
        <v>🔔</v>
      </c>
      <c r="H2453" t="b">
        <f ca="1">AND(Spins[[#This Row],[Sym1]]=Spins[[#This Row],[Sym2]],Spins[[#This Row],[Sym2]]=Spins[[#This Row],[Sym3]])</f>
        <v>0</v>
      </c>
      <c r="I2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53">
        <f t="shared" si="191"/>
        <v>1</v>
      </c>
      <c r="K2453">
        <f ca="1">Spins[[#This Row],[Mult]]*Spins[[#This Row],[Bet]]</f>
        <v>0.6</v>
      </c>
      <c r="L2453">
        <f ca="1">Spins[[#This Row],[Payout]]-Spins[[#This Row],[Bet]]</f>
        <v>-0.4</v>
      </c>
    </row>
    <row r="2454" spans="1:12" x14ac:dyDescent="0.3">
      <c r="A2454">
        <f t="shared" si="187"/>
        <v>2453</v>
      </c>
      <c r="B2454">
        <f t="shared" ca="1" si="188"/>
        <v>6</v>
      </c>
      <c r="C2454" t="str" cm="1">
        <f t="array" aca="1" ref="C2454" ca="1">INDEX(Reel1,Spins[[#This Row],[Stop1]])</f>
        <v>🍋</v>
      </c>
      <c r="D2454">
        <f t="shared" ca="1" si="189"/>
        <v>29</v>
      </c>
      <c r="E2454" t="str" cm="1">
        <f t="array" aca="1" ref="E2454" ca="1">INDEX(Reel2,Spins[[#This Row],[Stop2]])</f>
        <v>7️⃣</v>
      </c>
      <c r="F2454">
        <f t="shared" ca="1" si="190"/>
        <v>19</v>
      </c>
      <c r="G2454" t="str" cm="1">
        <f t="array" aca="1" ref="G2454" ca="1">INDEX(Reel3,Spins[[#This Row],[Stop3]])</f>
        <v>🔔</v>
      </c>
      <c r="H2454" t="b">
        <f ca="1">AND(Spins[[#This Row],[Sym1]]=Spins[[#This Row],[Sym2]],Spins[[#This Row],[Sym2]]=Spins[[#This Row],[Sym3]])</f>
        <v>0</v>
      </c>
      <c r="I2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4">
        <f t="shared" si="191"/>
        <v>1</v>
      </c>
      <c r="K2454">
        <f ca="1">Spins[[#This Row],[Mult]]*Spins[[#This Row],[Bet]]</f>
        <v>0</v>
      </c>
      <c r="L2454">
        <f ca="1">Spins[[#This Row],[Payout]]-Spins[[#This Row],[Bet]]</f>
        <v>-1</v>
      </c>
    </row>
    <row r="2455" spans="1:12" x14ac:dyDescent="0.3">
      <c r="A2455">
        <f t="shared" si="187"/>
        <v>2454</v>
      </c>
      <c r="B2455">
        <f t="shared" ca="1" si="188"/>
        <v>24</v>
      </c>
      <c r="C2455" t="str" cm="1">
        <f t="array" aca="1" ref="C2455" ca="1">INDEX(Reel1,Spins[[#This Row],[Stop1]])</f>
        <v>🍇</v>
      </c>
      <c r="D2455">
        <f t="shared" ca="1" si="189"/>
        <v>30</v>
      </c>
      <c r="E2455" t="str" cm="1">
        <f t="array" aca="1" ref="E2455" ca="1">INDEX(Reel2,Spins[[#This Row],[Stop2]])</f>
        <v>7️⃣</v>
      </c>
      <c r="F2455">
        <f t="shared" ca="1" si="190"/>
        <v>16</v>
      </c>
      <c r="G2455" t="str" cm="1">
        <f t="array" aca="1" ref="G2455" ca="1">INDEX(Reel3,Spins[[#This Row],[Stop3]])</f>
        <v>🍇</v>
      </c>
      <c r="H2455" t="b">
        <f ca="1">AND(Spins[[#This Row],[Sym1]]=Spins[[#This Row],[Sym2]],Spins[[#This Row],[Sym2]]=Spins[[#This Row],[Sym3]])</f>
        <v>0</v>
      </c>
      <c r="I2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5">
        <f t="shared" si="191"/>
        <v>1</v>
      </c>
      <c r="K2455">
        <f ca="1">Spins[[#This Row],[Mult]]*Spins[[#This Row],[Bet]]</f>
        <v>0</v>
      </c>
      <c r="L2455">
        <f ca="1">Spins[[#This Row],[Payout]]-Spins[[#This Row],[Bet]]</f>
        <v>-1</v>
      </c>
    </row>
    <row r="2456" spans="1:12" x14ac:dyDescent="0.3">
      <c r="A2456">
        <f t="shared" si="187"/>
        <v>2455</v>
      </c>
      <c r="B2456">
        <f t="shared" ca="1" si="188"/>
        <v>17</v>
      </c>
      <c r="C2456" t="str" cm="1">
        <f t="array" aca="1" ref="C2456" ca="1">INDEX(Reel1,Spins[[#This Row],[Stop1]])</f>
        <v>🍒</v>
      </c>
      <c r="D2456">
        <f t="shared" ca="1" si="189"/>
        <v>1</v>
      </c>
      <c r="E2456" t="str" cm="1">
        <f t="array" aca="1" ref="E2456" ca="1">INDEX(Reel2,Spins[[#This Row],[Stop2]])</f>
        <v>🍋</v>
      </c>
      <c r="F2456">
        <f t="shared" ca="1" si="190"/>
        <v>17</v>
      </c>
      <c r="G2456" t="str" cm="1">
        <f t="array" aca="1" ref="G2456" ca="1">INDEX(Reel3,Spins[[#This Row],[Stop3]])</f>
        <v>🍇</v>
      </c>
      <c r="H2456" t="b">
        <f ca="1">AND(Spins[[#This Row],[Sym1]]=Spins[[#This Row],[Sym2]],Spins[[#This Row],[Sym2]]=Spins[[#This Row],[Sym3]])</f>
        <v>0</v>
      </c>
      <c r="I2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6">
        <f t="shared" si="191"/>
        <v>1</v>
      </c>
      <c r="K2456">
        <f ca="1">Spins[[#This Row],[Mult]]*Spins[[#This Row],[Bet]]</f>
        <v>0</v>
      </c>
      <c r="L2456">
        <f ca="1">Spins[[#This Row],[Payout]]-Spins[[#This Row],[Bet]]</f>
        <v>-1</v>
      </c>
    </row>
    <row r="2457" spans="1:12" x14ac:dyDescent="0.3">
      <c r="A2457">
        <f t="shared" si="187"/>
        <v>2456</v>
      </c>
      <c r="B2457">
        <f t="shared" ca="1" si="188"/>
        <v>21</v>
      </c>
      <c r="C2457" t="str" cm="1">
        <f t="array" aca="1" ref="C2457" ca="1">INDEX(Reel1,Spins[[#This Row],[Stop1]])</f>
        <v>🍒</v>
      </c>
      <c r="D2457">
        <f t="shared" ca="1" si="189"/>
        <v>4</v>
      </c>
      <c r="E2457" t="str" cm="1">
        <f t="array" aca="1" ref="E2457" ca="1">INDEX(Reel2,Spins[[#This Row],[Stop2]])</f>
        <v>🍋</v>
      </c>
      <c r="F2457">
        <f t="shared" ca="1" si="190"/>
        <v>29</v>
      </c>
      <c r="G2457" t="str" cm="1">
        <f t="array" aca="1" ref="G2457" ca="1">INDEX(Reel3,Spins[[#This Row],[Stop3]])</f>
        <v>7️⃣</v>
      </c>
      <c r="H2457" t="b">
        <f ca="1">AND(Spins[[#This Row],[Sym1]]=Spins[[#This Row],[Sym2]],Spins[[#This Row],[Sym2]]=Spins[[#This Row],[Sym3]])</f>
        <v>0</v>
      </c>
      <c r="I2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7">
        <f t="shared" si="191"/>
        <v>1</v>
      </c>
      <c r="K2457">
        <f ca="1">Spins[[#This Row],[Mult]]*Spins[[#This Row],[Bet]]</f>
        <v>0</v>
      </c>
      <c r="L2457">
        <f ca="1">Spins[[#This Row],[Payout]]-Spins[[#This Row],[Bet]]</f>
        <v>-1</v>
      </c>
    </row>
    <row r="2458" spans="1:12" x14ac:dyDescent="0.3">
      <c r="A2458">
        <f t="shared" si="187"/>
        <v>2457</v>
      </c>
      <c r="B2458">
        <f t="shared" ca="1" si="188"/>
        <v>28</v>
      </c>
      <c r="C2458" t="str" cm="1">
        <f t="array" aca="1" ref="C2458" ca="1">INDEX(Reel1,Spins[[#This Row],[Stop1]])</f>
        <v>BAR</v>
      </c>
      <c r="D2458">
        <f t="shared" ca="1" si="189"/>
        <v>12</v>
      </c>
      <c r="E2458" t="str" cm="1">
        <f t="array" aca="1" ref="E2458" ca="1">INDEX(Reel2,Spins[[#This Row],[Stop2]])</f>
        <v>🍋</v>
      </c>
      <c r="F2458">
        <f t="shared" ca="1" si="190"/>
        <v>26</v>
      </c>
      <c r="G2458" t="str" cm="1">
        <f t="array" aca="1" ref="G2458" ca="1">INDEX(Reel3,Spins[[#This Row],[Stop3]])</f>
        <v>BAR</v>
      </c>
      <c r="H2458" t="b">
        <f ca="1">AND(Spins[[#This Row],[Sym1]]=Spins[[#This Row],[Sym2]],Spins[[#This Row],[Sym2]]=Spins[[#This Row],[Sym3]])</f>
        <v>0</v>
      </c>
      <c r="I2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8">
        <f t="shared" si="191"/>
        <v>1</v>
      </c>
      <c r="K2458">
        <f ca="1">Spins[[#This Row],[Mult]]*Spins[[#This Row],[Bet]]</f>
        <v>0</v>
      </c>
      <c r="L2458">
        <f ca="1">Spins[[#This Row],[Payout]]-Spins[[#This Row],[Bet]]</f>
        <v>-1</v>
      </c>
    </row>
    <row r="2459" spans="1:12" x14ac:dyDescent="0.3">
      <c r="A2459">
        <f t="shared" si="187"/>
        <v>2458</v>
      </c>
      <c r="B2459">
        <f t="shared" ca="1" si="188"/>
        <v>23</v>
      </c>
      <c r="C2459" t="str" cm="1">
        <f t="array" aca="1" ref="C2459" ca="1">INDEX(Reel1,Spins[[#This Row],[Stop1]])</f>
        <v>🍇</v>
      </c>
      <c r="D2459">
        <f t="shared" ca="1" si="189"/>
        <v>31</v>
      </c>
      <c r="E2459" t="str" cm="1">
        <f t="array" aca="1" ref="E2459" ca="1">INDEX(Reel2,Spins[[#This Row],[Stop2]])</f>
        <v>💎</v>
      </c>
      <c r="F2459">
        <f t="shared" ca="1" si="190"/>
        <v>5</v>
      </c>
      <c r="G2459" t="str" cm="1">
        <f t="array" aca="1" ref="G2459" ca="1">INDEX(Reel3,Spins[[#This Row],[Stop3]])</f>
        <v>🍋</v>
      </c>
      <c r="H2459" t="b">
        <f ca="1">AND(Spins[[#This Row],[Sym1]]=Spins[[#This Row],[Sym2]],Spins[[#This Row],[Sym2]]=Spins[[#This Row],[Sym3]])</f>
        <v>0</v>
      </c>
      <c r="I2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59">
        <f t="shared" si="191"/>
        <v>1</v>
      </c>
      <c r="K2459">
        <f ca="1">Spins[[#This Row],[Mult]]*Spins[[#This Row],[Bet]]</f>
        <v>0</v>
      </c>
      <c r="L2459">
        <f ca="1">Spins[[#This Row],[Payout]]-Spins[[#This Row],[Bet]]</f>
        <v>-1</v>
      </c>
    </row>
    <row r="2460" spans="1:12" x14ac:dyDescent="0.3">
      <c r="A2460">
        <f t="shared" si="187"/>
        <v>2459</v>
      </c>
      <c r="B2460">
        <f t="shared" ca="1" si="188"/>
        <v>10</v>
      </c>
      <c r="C2460" t="str" cm="1">
        <f t="array" aca="1" ref="C2460" ca="1">INDEX(Reel1,Spins[[#This Row],[Stop1]])</f>
        <v>🍋</v>
      </c>
      <c r="D2460">
        <f t="shared" ca="1" si="189"/>
        <v>27</v>
      </c>
      <c r="E2460" t="str" cm="1">
        <f t="array" aca="1" ref="E2460" ca="1">INDEX(Reel2,Spins[[#This Row],[Stop2]])</f>
        <v>BAR</v>
      </c>
      <c r="F2460">
        <f t="shared" ca="1" si="190"/>
        <v>18</v>
      </c>
      <c r="G2460" t="str" cm="1">
        <f t="array" aca="1" ref="G2460" ca="1">INDEX(Reel3,Spins[[#This Row],[Stop3]])</f>
        <v>🔔</v>
      </c>
      <c r="H2460" t="b">
        <f ca="1">AND(Spins[[#This Row],[Sym1]]=Spins[[#This Row],[Sym2]],Spins[[#This Row],[Sym2]]=Spins[[#This Row],[Sym3]])</f>
        <v>0</v>
      </c>
      <c r="I2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0">
        <f t="shared" si="191"/>
        <v>1</v>
      </c>
      <c r="K2460">
        <f ca="1">Spins[[#This Row],[Mult]]*Spins[[#This Row],[Bet]]</f>
        <v>0</v>
      </c>
      <c r="L2460">
        <f ca="1">Spins[[#This Row],[Payout]]-Spins[[#This Row],[Bet]]</f>
        <v>-1</v>
      </c>
    </row>
    <row r="2461" spans="1:12" x14ac:dyDescent="0.3">
      <c r="A2461">
        <f t="shared" si="187"/>
        <v>2460</v>
      </c>
      <c r="B2461">
        <f t="shared" ca="1" si="188"/>
        <v>18</v>
      </c>
      <c r="C2461" t="str" cm="1">
        <f t="array" aca="1" ref="C2461" ca="1">INDEX(Reel1,Spins[[#This Row],[Stop1]])</f>
        <v>🍒</v>
      </c>
      <c r="D2461">
        <f t="shared" ca="1" si="189"/>
        <v>3</v>
      </c>
      <c r="E2461" t="str" cm="1">
        <f t="array" aca="1" ref="E2461" ca="1">INDEX(Reel2,Spins[[#This Row],[Stop2]])</f>
        <v>🍋</v>
      </c>
      <c r="F2461">
        <f t="shared" ca="1" si="190"/>
        <v>28</v>
      </c>
      <c r="G2461" t="str" cm="1">
        <f t="array" aca="1" ref="G2461" ca="1">INDEX(Reel3,Spins[[#This Row],[Stop3]])</f>
        <v>7️⃣</v>
      </c>
      <c r="H2461" t="b">
        <f ca="1">AND(Spins[[#This Row],[Sym1]]=Spins[[#This Row],[Sym2]],Spins[[#This Row],[Sym2]]=Spins[[#This Row],[Sym3]])</f>
        <v>0</v>
      </c>
      <c r="I2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1">
        <f t="shared" si="191"/>
        <v>1</v>
      </c>
      <c r="K2461">
        <f ca="1">Spins[[#This Row],[Mult]]*Spins[[#This Row],[Bet]]</f>
        <v>0</v>
      </c>
      <c r="L2461">
        <f ca="1">Spins[[#This Row],[Payout]]-Spins[[#This Row],[Bet]]</f>
        <v>-1</v>
      </c>
    </row>
    <row r="2462" spans="1:12" x14ac:dyDescent="0.3">
      <c r="A2462">
        <f t="shared" si="187"/>
        <v>2461</v>
      </c>
      <c r="B2462">
        <f t="shared" ca="1" si="188"/>
        <v>22</v>
      </c>
      <c r="C2462" t="str" cm="1">
        <f t="array" aca="1" ref="C2462" ca="1">INDEX(Reel1,Spins[[#This Row],[Stop1]])</f>
        <v>🍇</v>
      </c>
      <c r="D2462">
        <f t="shared" ca="1" si="189"/>
        <v>8</v>
      </c>
      <c r="E2462" t="str" cm="1">
        <f t="array" aca="1" ref="E2462" ca="1">INDEX(Reel2,Spins[[#This Row],[Stop2]])</f>
        <v>🍋</v>
      </c>
      <c r="F2462">
        <f t="shared" ca="1" si="190"/>
        <v>6</v>
      </c>
      <c r="G2462" t="str" cm="1">
        <f t="array" aca="1" ref="G2462" ca="1">INDEX(Reel3,Spins[[#This Row],[Stop3]])</f>
        <v>🍒</v>
      </c>
      <c r="H2462" t="b">
        <f ca="1">AND(Spins[[#This Row],[Sym1]]=Spins[[#This Row],[Sym2]],Spins[[#This Row],[Sym2]]=Spins[[#This Row],[Sym3]])</f>
        <v>0</v>
      </c>
      <c r="I2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2">
        <f t="shared" si="191"/>
        <v>1</v>
      </c>
      <c r="K2462">
        <f ca="1">Spins[[#This Row],[Mult]]*Spins[[#This Row],[Bet]]</f>
        <v>0</v>
      </c>
      <c r="L2462">
        <f ca="1">Spins[[#This Row],[Payout]]-Spins[[#This Row],[Bet]]</f>
        <v>-1</v>
      </c>
    </row>
    <row r="2463" spans="1:12" x14ac:dyDescent="0.3">
      <c r="A2463">
        <f t="shared" si="187"/>
        <v>2462</v>
      </c>
      <c r="B2463">
        <f t="shared" ca="1" si="188"/>
        <v>27</v>
      </c>
      <c r="C2463" t="str" cm="1">
        <f t="array" aca="1" ref="C2463" ca="1">INDEX(Reel1,Spins[[#This Row],[Stop1]])</f>
        <v>BAR</v>
      </c>
      <c r="D2463">
        <f t="shared" ca="1" si="189"/>
        <v>22</v>
      </c>
      <c r="E2463" t="str" cm="1">
        <f t="array" aca="1" ref="E2463" ca="1">INDEX(Reel2,Spins[[#This Row],[Stop2]])</f>
        <v>🍇</v>
      </c>
      <c r="F2463">
        <f t="shared" ca="1" si="190"/>
        <v>13</v>
      </c>
      <c r="G2463" t="str" cm="1">
        <f t="array" aca="1" ref="G2463" ca="1">INDEX(Reel3,Spins[[#This Row],[Stop3]])</f>
        <v>🍇</v>
      </c>
      <c r="H2463" t="b">
        <f ca="1">AND(Spins[[#This Row],[Sym1]]=Spins[[#This Row],[Sym2]],Spins[[#This Row],[Sym2]]=Spins[[#This Row],[Sym3]])</f>
        <v>0</v>
      </c>
      <c r="I2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3">
        <f t="shared" si="191"/>
        <v>1</v>
      </c>
      <c r="K2463">
        <f ca="1">Spins[[#This Row],[Mult]]*Spins[[#This Row],[Bet]]</f>
        <v>0</v>
      </c>
      <c r="L2463">
        <f ca="1">Spins[[#This Row],[Payout]]-Spins[[#This Row],[Bet]]</f>
        <v>-1</v>
      </c>
    </row>
    <row r="2464" spans="1:12" x14ac:dyDescent="0.3">
      <c r="A2464">
        <f t="shared" si="187"/>
        <v>2463</v>
      </c>
      <c r="B2464">
        <f t="shared" ca="1" si="188"/>
        <v>2</v>
      </c>
      <c r="C2464" t="str" cm="1">
        <f t="array" aca="1" ref="C2464" ca="1">INDEX(Reel1,Spins[[#This Row],[Stop1]])</f>
        <v>🍋</v>
      </c>
      <c r="D2464">
        <f t="shared" ca="1" si="189"/>
        <v>13</v>
      </c>
      <c r="E2464" t="str" cm="1">
        <f t="array" aca="1" ref="E2464" ca="1">INDEX(Reel2,Spins[[#This Row],[Stop2]])</f>
        <v>🍋</v>
      </c>
      <c r="F2464">
        <f t="shared" ca="1" si="190"/>
        <v>9</v>
      </c>
      <c r="G2464" t="str" cm="1">
        <f t="array" aca="1" ref="G2464" ca="1">INDEX(Reel3,Spins[[#This Row],[Stop3]])</f>
        <v>🍒</v>
      </c>
      <c r="H2464" t="b">
        <f ca="1">AND(Spins[[#This Row],[Sym1]]=Spins[[#This Row],[Sym2]],Spins[[#This Row],[Sym2]]=Spins[[#This Row],[Sym3]])</f>
        <v>0</v>
      </c>
      <c r="I2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64">
        <f t="shared" si="191"/>
        <v>1</v>
      </c>
      <c r="K2464">
        <f ca="1">Spins[[#This Row],[Mult]]*Spins[[#This Row],[Bet]]</f>
        <v>0.6</v>
      </c>
      <c r="L2464">
        <f ca="1">Spins[[#This Row],[Payout]]-Spins[[#This Row],[Bet]]</f>
        <v>-0.4</v>
      </c>
    </row>
    <row r="2465" spans="1:12" x14ac:dyDescent="0.3">
      <c r="A2465">
        <f t="shared" si="187"/>
        <v>2464</v>
      </c>
      <c r="B2465">
        <f t="shared" ca="1" si="188"/>
        <v>5</v>
      </c>
      <c r="C2465" t="str" cm="1">
        <f t="array" aca="1" ref="C2465" ca="1">INDEX(Reel1,Spins[[#This Row],[Stop1]])</f>
        <v>🍋</v>
      </c>
      <c r="D2465">
        <f t="shared" ca="1" si="189"/>
        <v>4</v>
      </c>
      <c r="E2465" t="str" cm="1">
        <f t="array" aca="1" ref="E2465" ca="1">INDEX(Reel2,Spins[[#This Row],[Stop2]])</f>
        <v>🍋</v>
      </c>
      <c r="F2465">
        <f t="shared" ca="1" si="190"/>
        <v>28</v>
      </c>
      <c r="G2465" t="str" cm="1">
        <f t="array" aca="1" ref="G2465" ca="1">INDEX(Reel3,Spins[[#This Row],[Stop3]])</f>
        <v>7️⃣</v>
      </c>
      <c r="H2465" t="b">
        <f ca="1">AND(Spins[[#This Row],[Sym1]]=Spins[[#This Row],[Sym2]],Spins[[#This Row],[Sym2]]=Spins[[#This Row],[Sym3]])</f>
        <v>0</v>
      </c>
      <c r="I2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65">
        <f t="shared" si="191"/>
        <v>1</v>
      </c>
      <c r="K2465">
        <f ca="1">Spins[[#This Row],[Mult]]*Spins[[#This Row],[Bet]]</f>
        <v>0.6</v>
      </c>
      <c r="L2465">
        <f ca="1">Spins[[#This Row],[Payout]]-Spins[[#This Row],[Bet]]</f>
        <v>-0.4</v>
      </c>
    </row>
    <row r="2466" spans="1:12" x14ac:dyDescent="0.3">
      <c r="A2466">
        <f t="shared" si="187"/>
        <v>2465</v>
      </c>
      <c r="B2466">
        <f t="shared" ca="1" si="188"/>
        <v>24</v>
      </c>
      <c r="C2466" t="str" cm="1">
        <f t="array" aca="1" ref="C2466" ca="1">INDEX(Reel1,Spins[[#This Row],[Stop1]])</f>
        <v>🍇</v>
      </c>
      <c r="D2466">
        <f t="shared" ca="1" si="189"/>
        <v>31</v>
      </c>
      <c r="E2466" t="str" cm="1">
        <f t="array" aca="1" ref="E2466" ca="1">INDEX(Reel2,Spins[[#This Row],[Stop2]])</f>
        <v>💎</v>
      </c>
      <c r="F2466">
        <f t="shared" ca="1" si="190"/>
        <v>25</v>
      </c>
      <c r="G2466" t="str" cm="1">
        <f t="array" aca="1" ref="G2466" ca="1">INDEX(Reel3,Spins[[#This Row],[Stop3]])</f>
        <v>BAR</v>
      </c>
      <c r="H2466" t="b">
        <f ca="1">AND(Spins[[#This Row],[Sym1]]=Spins[[#This Row],[Sym2]],Spins[[#This Row],[Sym2]]=Spins[[#This Row],[Sym3]])</f>
        <v>0</v>
      </c>
      <c r="I2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6">
        <f t="shared" si="191"/>
        <v>1</v>
      </c>
      <c r="K2466">
        <f ca="1">Spins[[#This Row],[Mult]]*Spins[[#This Row],[Bet]]</f>
        <v>0</v>
      </c>
      <c r="L2466">
        <f ca="1">Spins[[#This Row],[Payout]]-Spins[[#This Row],[Bet]]</f>
        <v>-1</v>
      </c>
    </row>
    <row r="2467" spans="1:12" x14ac:dyDescent="0.3">
      <c r="A2467">
        <f t="shared" si="187"/>
        <v>2466</v>
      </c>
      <c r="B2467">
        <f t="shared" ca="1" si="188"/>
        <v>28</v>
      </c>
      <c r="C2467" t="str" cm="1">
        <f t="array" aca="1" ref="C2467" ca="1">INDEX(Reel1,Spins[[#This Row],[Stop1]])</f>
        <v>BAR</v>
      </c>
      <c r="D2467">
        <f t="shared" ca="1" si="189"/>
        <v>22</v>
      </c>
      <c r="E2467" t="str" cm="1">
        <f t="array" aca="1" ref="E2467" ca="1">INDEX(Reel2,Spins[[#This Row],[Stop2]])</f>
        <v>🍇</v>
      </c>
      <c r="F2467">
        <f t="shared" ca="1" si="190"/>
        <v>10</v>
      </c>
      <c r="G2467" t="str" cm="1">
        <f t="array" aca="1" ref="G2467" ca="1">INDEX(Reel3,Spins[[#This Row],[Stop3]])</f>
        <v>🍒</v>
      </c>
      <c r="H2467" t="b">
        <f ca="1">AND(Spins[[#This Row],[Sym1]]=Spins[[#This Row],[Sym2]],Spins[[#This Row],[Sym2]]=Spins[[#This Row],[Sym3]])</f>
        <v>0</v>
      </c>
      <c r="I2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7">
        <f t="shared" si="191"/>
        <v>1</v>
      </c>
      <c r="K2467">
        <f ca="1">Spins[[#This Row],[Mult]]*Spins[[#This Row],[Bet]]</f>
        <v>0</v>
      </c>
      <c r="L2467">
        <f ca="1">Spins[[#This Row],[Payout]]-Spins[[#This Row],[Bet]]</f>
        <v>-1</v>
      </c>
    </row>
    <row r="2468" spans="1:12" x14ac:dyDescent="0.3">
      <c r="A2468">
        <f t="shared" si="187"/>
        <v>2467</v>
      </c>
      <c r="B2468">
        <f t="shared" ca="1" si="188"/>
        <v>1</v>
      </c>
      <c r="C2468" t="str" cm="1">
        <f t="array" aca="1" ref="C2468" ca="1">INDEX(Reel1,Spins[[#This Row],[Stop1]])</f>
        <v>🍋</v>
      </c>
      <c r="D2468">
        <f t="shared" ca="1" si="189"/>
        <v>17</v>
      </c>
      <c r="E2468" t="str" cm="1">
        <f t="array" aca="1" ref="E2468" ca="1">INDEX(Reel2,Spins[[#This Row],[Stop2]])</f>
        <v>🍒</v>
      </c>
      <c r="F2468">
        <f t="shared" ca="1" si="190"/>
        <v>22</v>
      </c>
      <c r="G2468" t="str" cm="1">
        <f t="array" aca="1" ref="G2468" ca="1">INDEX(Reel3,Spins[[#This Row],[Stop3]])</f>
        <v>🔔</v>
      </c>
      <c r="H2468" t="b">
        <f ca="1">AND(Spins[[#This Row],[Sym1]]=Spins[[#This Row],[Sym2]],Spins[[#This Row],[Sym2]]=Spins[[#This Row],[Sym3]])</f>
        <v>0</v>
      </c>
      <c r="I2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8">
        <f t="shared" si="191"/>
        <v>1</v>
      </c>
      <c r="K2468">
        <f ca="1">Spins[[#This Row],[Mult]]*Spins[[#This Row],[Bet]]</f>
        <v>0</v>
      </c>
      <c r="L2468">
        <f ca="1">Spins[[#This Row],[Payout]]-Spins[[#This Row],[Bet]]</f>
        <v>-1</v>
      </c>
    </row>
    <row r="2469" spans="1:12" x14ac:dyDescent="0.3">
      <c r="A2469">
        <f t="shared" si="187"/>
        <v>2468</v>
      </c>
      <c r="B2469">
        <f t="shared" ca="1" si="188"/>
        <v>29</v>
      </c>
      <c r="C2469" t="str" cm="1">
        <f t="array" aca="1" ref="C2469" ca="1">INDEX(Reel1,Spins[[#This Row],[Stop1]])</f>
        <v>7️⃣</v>
      </c>
      <c r="D2469">
        <f t="shared" ca="1" si="189"/>
        <v>5</v>
      </c>
      <c r="E2469" t="str" cm="1">
        <f t="array" aca="1" ref="E2469" ca="1">INDEX(Reel2,Spins[[#This Row],[Stop2]])</f>
        <v>🍋</v>
      </c>
      <c r="F2469">
        <f t="shared" ca="1" si="190"/>
        <v>25</v>
      </c>
      <c r="G2469" t="str" cm="1">
        <f t="array" aca="1" ref="G2469" ca="1">INDEX(Reel3,Spins[[#This Row],[Stop3]])</f>
        <v>BAR</v>
      </c>
      <c r="H2469" t="b">
        <f ca="1">AND(Spins[[#This Row],[Sym1]]=Spins[[#This Row],[Sym2]],Spins[[#This Row],[Sym2]]=Spins[[#This Row],[Sym3]])</f>
        <v>0</v>
      </c>
      <c r="I2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69">
        <f t="shared" si="191"/>
        <v>1</v>
      </c>
      <c r="K2469">
        <f ca="1">Spins[[#This Row],[Mult]]*Spins[[#This Row],[Bet]]</f>
        <v>0</v>
      </c>
      <c r="L2469">
        <f ca="1">Spins[[#This Row],[Payout]]-Spins[[#This Row],[Bet]]</f>
        <v>-1</v>
      </c>
    </row>
    <row r="2470" spans="1:12" x14ac:dyDescent="0.3">
      <c r="A2470">
        <f t="shared" si="187"/>
        <v>2469</v>
      </c>
      <c r="B2470">
        <f t="shared" ca="1" si="188"/>
        <v>7</v>
      </c>
      <c r="C2470" t="str" cm="1">
        <f t="array" aca="1" ref="C2470" ca="1">INDEX(Reel1,Spins[[#This Row],[Stop1]])</f>
        <v>🍋</v>
      </c>
      <c r="D2470">
        <f t="shared" ca="1" si="189"/>
        <v>10</v>
      </c>
      <c r="E2470" t="str" cm="1">
        <f t="array" aca="1" ref="E2470" ca="1">INDEX(Reel2,Spins[[#This Row],[Stop2]])</f>
        <v>🍋</v>
      </c>
      <c r="F2470">
        <f t="shared" ca="1" si="190"/>
        <v>11</v>
      </c>
      <c r="G2470" t="str" cm="1">
        <f t="array" aca="1" ref="G2470" ca="1">INDEX(Reel3,Spins[[#This Row],[Stop3]])</f>
        <v>🍒</v>
      </c>
      <c r="H2470" t="b">
        <f ca="1">AND(Spins[[#This Row],[Sym1]]=Spins[[#This Row],[Sym2]],Spins[[#This Row],[Sym2]]=Spins[[#This Row],[Sym3]])</f>
        <v>0</v>
      </c>
      <c r="I2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70">
        <f t="shared" si="191"/>
        <v>1</v>
      </c>
      <c r="K2470">
        <f ca="1">Spins[[#This Row],[Mult]]*Spins[[#This Row],[Bet]]</f>
        <v>0.6</v>
      </c>
      <c r="L2470">
        <f ca="1">Spins[[#This Row],[Payout]]-Spins[[#This Row],[Bet]]</f>
        <v>-0.4</v>
      </c>
    </row>
    <row r="2471" spans="1:12" x14ac:dyDescent="0.3">
      <c r="A2471">
        <f t="shared" si="187"/>
        <v>2470</v>
      </c>
      <c r="B2471">
        <f t="shared" ca="1" si="188"/>
        <v>23</v>
      </c>
      <c r="C2471" t="str" cm="1">
        <f t="array" aca="1" ref="C2471" ca="1">INDEX(Reel1,Spins[[#This Row],[Stop1]])</f>
        <v>🍇</v>
      </c>
      <c r="D2471">
        <f t="shared" ca="1" si="189"/>
        <v>17</v>
      </c>
      <c r="E2471" t="str" cm="1">
        <f t="array" aca="1" ref="E2471" ca="1">INDEX(Reel2,Spins[[#This Row],[Stop2]])</f>
        <v>🍒</v>
      </c>
      <c r="F2471">
        <f t="shared" ca="1" si="190"/>
        <v>18</v>
      </c>
      <c r="G2471" t="str" cm="1">
        <f t="array" aca="1" ref="G2471" ca="1">INDEX(Reel3,Spins[[#This Row],[Stop3]])</f>
        <v>🔔</v>
      </c>
      <c r="H2471" t="b">
        <f ca="1">AND(Spins[[#This Row],[Sym1]]=Spins[[#This Row],[Sym2]],Spins[[#This Row],[Sym2]]=Spins[[#This Row],[Sym3]])</f>
        <v>0</v>
      </c>
      <c r="I2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1">
        <f t="shared" si="191"/>
        <v>1</v>
      </c>
      <c r="K2471">
        <f ca="1">Spins[[#This Row],[Mult]]*Spins[[#This Row],[Bet]]</f>
        <v>0</v>
      </c>
      <c r="L2471">
        <f ca="1">Spins[[#This Row],[Payout]]-Spins[[#This Row],[Bet]]</f>
        <v>-1</v>
      </c>
    </row>
    <row r="2472" spans="1:12" x14ac:dyDescent="0.3">
      <c r="A2472">
        <f t="shared" si="187"/>
        <v>2471</v>
      </c>
      <c r="B2472">
        <f t="shared" ca="1" si="188"/>
        <v>3</v>
      </c>
      <c r="C2472" t="str" cm="1">
        <f t="array" aca="1" ref="C2472" ca="1">INDEX(Reel1,Spins[[#This Row],[Stop1]])</f>
        <v>🍋</v>
      </c>
      <c r="D2472">
        <f t="shared" ca="1" si="189"/>
        <v>18</v>
      </c>
      <c r="E2472" t="str" cm="1">
        <f t="array" aca="1" ref="E2472" ca="1">INDEX(Reel2,Spins[[#This Row],[Stop2]])</f>
        <v>🍒</v>
      </c>
      <c r="F2472">
        <f t="shared" ca="1" si="190"/>
        <v>1</v>
      </c>
      <c r="G2472" t="str" cm="1">
        <f t="array" aca="1" ref="G2472" ca="1">INDEX(Reel3,Spins[[#This Row],[Stop3]])</f>
        <v>🍋</v>
      </c>
      <c r="H2472" t="b">
        <f ca="1">AND(Spins[[#This Row],[Sym1]]=Spins[[#This Row],[Sym2]],Spins[[#This Row],[Sym2]]=Spins[[#This Row],[Sym3]])</f>
        <v>0</v>
      </c>
      <c r="I2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2">
        <f t="shared" si="191"/>
        <v>1</v>
      </c>
      <c r="K2472">
        <f ca="1">Spins[[#This Row],[Mult]]*Spins[[#This Row],[Bet]]</f>
        <v>0</v>
      </c>
      <c r="L2472">
        <f ca="1">Spins[[#This Row],[Payout]]-Spins[[#This Row],[Bet]]</f>
        <v>-1</v>
      </c>
    </row>
    <row r="2473" spans="1:12" x14ac:dyDescent="0.3">
      <c r="A2473">
        <f t="shared" si="187"/>
        <v>2472</v>
      </c>
      <c r="B2473">
        <f t="shared" ca="1" si="188"/>
        <v>15</v>
      </c>
      <c r="C2473" t="str" cm="1">
        <f t="array" aca="1" ref="C2473" ca="1">INDEX(Reel1,Spins[[#This Row],[Stop1]])</f>
        <v>🍒</v>
      </c>
      <c r="D2473">
        <f t="shared" ca="1" si="189"/>
        <v>22</v>
      </c>
      <c r="E2473" t="str" cm="1">
        <f t="array" aca="1" ref="E2473" ca="1">INDEX(Reel2,Spins[[#This Row],[Stop2]])</f>
        <v>🍇</v>
      </c>
      <c r="F2473">
        <f t="shared" ca="1" si="190"/>
        <v>24</v>
      </c>
      <c r="G2473" t="str" cm="1">
        <f t="array" aca="1" ref="G2473" ca="1">INDEX(Reel3,Spins[[#This Row],[Stop3]])</f>
        <v>BAR</v>
      </c>
      <c r="H2473" t="b">
        <f ca="1">AND(Spins[[#This Row],[Sym1]]=Spins[[#This Row],[Sym2]],Spins[[#This Row],[Sym2]]=Spins[[#This Row],[Sym3]])</f>
        <v>0</v>
      </c>
      <c r="I2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3">
        <f t="shared" si="191"/>
        <v>1</v>
      </c>
      <c r="K2473">
        <f ca="1">Spins[[#This Row],[Mult]]*Spins[[#This Row],[Bet]]</f>
        <v>0</v>
      </c>
      <c r="L2473">
        <f ca="1">Spins[[#This Row],[Payout]]-Spins[[#This Row],[Bet]]</f>
        <v>-1</v>
      </c>
    </row>
    <row r="2474" spans="1:12" x14ac:dyDescent="0.3">
      <c r="A2474">
        <f t="shared" si="187"/>
        <v>2473</v>
      </c>
      <c r="B2474">
        <f t="shared" ca="1" si="188"/>
        <v>27</v>
      </c>
      <c r="C2474" t="str" cm="1">
        <f t="array" aca="1" ref="C2474" ca="1">INDEX(Reel1,Spins[[#This Row],[Stop1]])</f>
        <v>BAR</v>
      </c>
      <c r="D2474">
        <f t="shared" ca="1" si="189"/>
        <v>19</v>
      </c>
      <c r="E2474" t="str" cm="1">
        <f t="array" aca="1" ref="E2474" ca="1">INDEX(Reel2,Spins[[#This Row],[Stop2]])</f>
        <v>🍒</v>
      </c>
      <c r="F2474">
        <f t="shared" ca="1" si="190"/>
        <v>23</v>
      </c>
      <c r="G2474" t="str" cm="1">
        <f t="array" aca="1" ref="G2474" ca="1">INDEX(Reel3,Spins[[#This Row],[Stop3]])</f>
        <v>BAR</v>
      </c>
      <c r="H2474" t="b">
        <f ca="1">AND(Spins[[#This Row],[Sym1]]=Spins[[#This Row],[Sym2]],Spins[[#This Row],[Sym2]]=Spins[[#This Row],[Sym3]])</f>
        <v>0</v>
      </c>
      <c r="I2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4">
        <f t="shared" si="191"/>
        <v>1</v>
      </c>
      <c r="K2474">
        <f ca="1">Spins[[#This Row],[Mult]]*Spins[[#This Row],[Bet]]</f>
        <v>0</v>
      </c>
      <c r="L2474">
        <f ca="1">Spins[[#This Row],[Payout]]-Spins[[#This Row],[Bet]]</f>
        <v>-1</v>
      </c>
    </row>
    <row r="2475" spans="1:12" x14ac:dyDescent="0.3">
      <c r="A2475">
        <f t="shared" si="187"/>
        <v>2474</v>
      </c>
      <c r="B2475">
        <f t="shared" ca="1" si="188"/>
        <v>15</v>
      </c>
      <c r="C2475" t="str" cm="1">
        <f t="array" aca="1" ref="C2475" ca="1">INDEX(Reel1,Spins[[#This Row],[Stop1]])</f>
        <v>🍒</v>
      </c>
      <c r="D2475">
        <f t="shared" ca="1" si="189"/>
        <v>18</v>
      </c>
      <c r="E2475" t="str" cm="1">
        <f t="array" aca="1" ref="E2475" ca="1">INDEX(Reel2,Spins[[#This Row],[Stop2]])</f>
        <v>🍒</v>
      </c>
      <c r="F2475">
        <f t="shared" ca="1" si="190"/>
        <v>19</v>
      </c>
      <c r="G2475" t="str" cm="1">
        <f t="array" aca="1" ref="G2475" ca="1">INDEX(Reel3,Spins[[#This Row],[Stop3]])</f>
        <v>🔔</v>
      </c>
      <c r="H2475" t="b">
        <f ca="1">AND(Spins[[#This Row],[Sym1]]=Spins[[#This Row],[Sym2]],Spins[[#This Row],[Sym2]]=Spins[[#This Row],[Sym3]])</f>
        <v>0</v>
      </c>
      <c r="I2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475">
        <f t="shared" si="191"/>
        <v>1</v>
      </c>
      <c r="K2475">
        <f ca="1">Spins[[#This Row],[Mult]]*Spins[[#This Row],[Bet]]</f>
        <v>0.8</v>
      </c>
      <c r="L2475">
        <f ca="1">Spins[[#This Row],[Payout]]-Spins[[#This Row],[Bet]]</f>
        <v>-0.19999999999999996</v>
      </c>
    </row>
    <row r="2476" spans="1:12" x14ac:dyDescent="0.3">
      <c r="A2476">
        <f t="shared" si="187"/>
        <v>2475</v>
      </c>
      <c r="B2476">
        <f t="shared" ca="1" si="188"/>
        <v>24</v>
      </c>
      <c r="C2476" t="str" cm="1">
        <f t="array" aca="1" ref="C2476" ca="1">INDEX(Reel1,Spins[[#This Row],[Stop1]])</f>
        <v>🍇</v>
      </c>
      <c r="D2476">
        <f t="shared" ca="1" si="189"/>
        <v>11</v>
      </c>
      <c r="E2476" t="str" cm="1">
        <f t="array" aca="1" ref="E2476" ca="1">INDEX(Reel2,Spins[[#This Row],[Stop2]])</f>
        <v>🍋</v>
      </c>
      <c r="F2476">
        <f t="shared" ca="1" si="190"/>
        <v>1</v>
      </c>
      <c r="G2476" t="str" cm="1">
        <f t="array" aca="1" ref="G2476" ca="1">INDEX(Reel3,Spins[[#This Row],[Stop3]])</f>
        <v>🍋</v>
      </c>
      <c r="H2476" t="b">
        <f ca="1">AND(Spins[[#This Row],[Sym1]]=Spins[[#This Row],[Sym2]],Spins[[#This Row],[Sym2]]=Spins[[#This Row],[Sym3]])</f>
        <v>0</v>
      </c>
      <c r="I2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6">
        <f t="shared" si="191"/>
        <v>1</v>
      </c>
      <c r="K2476">
        <f ca="1">Spins[[#This Row],[Mult]]*Spins[[#This Row],[Bet]]</f>
        <v>0</v>
      </c>
      <c r="L2476">
        <f ca="1">Spins[[#This Row],[Payout]]-Spins[[#This Row],[Bet]]</f>
        <v>-1</v>
      </c>
    </row>
    <row r="2477" spans="1:12" x14ac:dyDescent="0.3">
      <c r="A2477">
        <f t="shared" si="187"/>
        <v>2476</v>
      </c>
      <c r="B2477">
        <f t="shared" ca="1" si="188"/>
        <v>25</v>
      </c>
      <c r="C2477" t="str" cm="1">
        <f t="array" aca="1" ref="C2477" ca="1">INDEX(Reel1,Spins[[#This Row],[Stop1]])</f>
        <v>🔔</v>
      </c>
      <c r="D2477">
        <f t="shared" ca="1" si="189"/>
        <v>5</v>
      </c>
      <c r="E2477" t="str" cm="1">
        <f t="array" aca="1" ref="E2477" ca="1">INDEX(Reel2,Spins[[#This Row],[Stop2]])</f>
        <v>🍋</v>
      </c>
      <c r="F2477">
        <f t="shared" ca="1" si="190"/>
        <v>4</v>
      </c>
      <c r="G2477" t="str" cm="1">
        <f t="array" aca="1" ref="G2477" ca="1">INDEX(Reel3,Spins[[#This Row],[Stop3]])</f>
        <v>🍋</v>
      </c>
      <c r="H2477" t="b">
        <f ca="1">AND(Spins[[#This Row],[Sym1]]=Spins[[#This Row],[Sym2]],Spins[[#This Row],[Sym2]]=Spins[[#This Row],[Sym3]])</f>
        <v>0</v>
      </c>
      <c r="I2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7">
        <f t="shared" si="191"/>
        <v>1</v>
      </c>
      <c r="K2477">
        <f ca="1">Spins[[#This Row],[Mult]]*Spins[[#This Row],[Bet]]</f>
        <v>0</v>
      </c>
      <c r="L2477">
        <f ca="1">Spins[[#This Row],[Payout]]-Spins[[#This Row],[Bet]]</f>
        <v>-1</v>
      </c>
    </row>
    <row r="2478" spans="1:12" x14ac:dyDescent="0.3">
      <c r="A2478">
        <f t="shared" si="187"/>
        <v>2477</v>
      </c>
      <c r="B2478">
        <f t="shared" ca="1" si="188"/>
        <v>28</v>
      </c>
      <c r="C2478" t="str" cm="1">
        <f t="array" aca="1" ref="C2478" ca="1">INDEX(Reel1,Spins[[#This Row],[Stop1]])</f>
        <v>BAR</v>
      </c>
      <c r="D2478">
        <f t="shared" ca="1" si="189"/>
        <v>29</v>
      </c>
      <c r="E2478" t="str" cm="1">
        <f t="array" aca="1" ref="E2478" ca="1">INDEX(Reel2,Spins[[#This Row],[Stop2]])</f>
        <v>7️⃣</v>
      </c>
      <c r="F2478">
        <f t="shared" ca="1" si="190"/>
        <v>4</v>
      </c>
      <c r="G2478" t="str" cm="1">
        <f t="array" aca="1" ref="G2478" ca="1">INDEX(Reel3,Spins[[#This Row],[Stop3]])</f>
        <v>🍋</v>
      </c>
      <c r="H2478" t="b">
        <f ca="1">AND(Spins[[#This Row],[Sym1]]=Spins[[#This Row],[Sym2]],Spins[[#This Row],[Sym2]]=Spins[[#This Row],[Sym3]])</f>
        <v>0</v>
      </c>
      <c r="I2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78">
        <f t="shared" si="191"/>
        <v>1</v>
      </c>
      <c r="K2478">
        <f ca="1">Spins[[#This Row],[Mult]]*Spins[[#This Row],[Bet]]</f>
        <v>0</v>
      </c>
      <c r="L2478">
        <f ca="1">Spins[[#This Row],[Payout]]-Spins[[#This Row],[Bet]]</f>
        <v>-1</v>
      </c>
    </row>
    <row r="2479" spans="1:12" x14ac:dyDescent="0.3">
      <c r="A2479">
        <f t="shared" si="187"/>
        <v>2478</v>
      </c>
      <c r="B2479">
        <f t="shared" ca="1" si="188"/>
        <v>13</v>
      </c>
      <c r="C2479" t="str" cm="1">
        <f t="array" aca="1" ref="C2479" ca="1">INDEX(Reel1,Spins[[#This Row],[Stop1]])</f>
        <v>🍋</v>
      </c>
      <c r="D2479">
        <f t="shared" ca="1" si="189"/>
        <v>2</v>
      </c>
      <c r="E2479" t="str" cm="1">
        <f t="array" aca="1" ref="E2479" ca="1">INDEX(Reel2,Spins[[#This Row],[Stop2]])</f>
        <v>🍋</v>
      </c>
      <c r="F2479">
        <f t="shared" ca="1" si="190"/>
        <v>16</v>
      </c>
      <c r="G2479" t="str" cm="1">
        <f t="array" aca="1" ref="G2479" ca="1">INDEX(Reel3,Spins[[#This Row],[Stop3]])</f>
        <v>🍇</v>
      </c>
      <c r="H2479" t="b">
        <f ca="1">AND(Spins[[#This Row],[Sym1]]=Spins[[#This Row],[Sym2]],Spins[[#This Row],[Sym2]]=Spins[[#This Row],[Sym3]])</f>
        <v>0</v>
      </c>
      <c r="I2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79">
        <f t="shared" si="191"/>
        <v>1</v>
      </c>
      <c r="K2479">
        <f ca="1">Spins[[#This Row],[Mult]]*Spins[[#This Row],[Bet]]</f>
        <v>0.6</v>
      </c>
      <c r="L2479">
        <f ca="1">Spins[[#This Row],[Payout]]-Spins[[#This Row],[Bet]]</f>
        <v>-0.4</v>
      </c>
    </row>
    <row r="2480" spans="1:12" x14ac:dyDescent="0.3">
      <c r="A2480">
        <f t="shared" si="187"/>
        <v>2479</v>
      </c>
      <c r="B2480">
        <f t="shared" ca="1" si="188"/>
        <v>30</v>
      </c>
      <c r="C2480" t="str" cm="1">
        <f t="array" aca="1" ref="C2480" ca="1">INDEX(Reel1,Spins[[#This Row],[Stop1]])</f>
        <v>7️⃣</v>
      </c>
      <c r="D2480">
        <f t="shared" ca="1" si="189"/>
        <v>31</v>
      </c>
      <c r="E2480" t="str" cm="1">
        <f t="array" aca="1" ref="E2480" ca="1">INDEX(Reel2,Spins[[#This Row],[Stop2]])</f>
        <v>💎</v>
      </c>
      <c r="F2480">
        <f t="shared" ca="1" si="190"/>
        <v>19</v>
      </c>
      <c r="G2480" t="str" cm="1">
        <f t="array" aca="1" ref="G2480" ca="1">INDEX(Reel3,Spins[[#This Row],[Stop3]])</f>
        <v>🔔</v>
      </c>
      <c r="H2480" t="b">
        <f ca="1">AND(Spins[[#This Row],[Sym1]]=Spins[[#This Row],[Sym2]],Spins[[#This Row],[Sym2]]=Spins[[#This Row],[Sym3]])</f>
        <v>0</v>
      </c>
      <c r="I2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80">
        <f t="shared" si="191"/>
        <v>1</v>
      </c>
      <c r="K2480">
        <f ca="1">Spins[[#This Row],[Mult]]*Spins[[#This Row],[Bet]]</f>
        <v>0</v>
      </c>
      <c r="L2480">
        <f ca="1">Spins[[#This Row],[Payout]]-Spins[[#This Row],[Bet]]</f>
        <v>-1</v>
      </c>
    </row>
    <row r="2481" spans="1:12" x14ac:dyDescent="0.3">
      <c r="A2481">
        <f t="shared" si="187"/>
        <v>2480</v>
      </c>
      <c r="B2481">
        <f t="shared" ca="1" si="188"/>
        <v>17</v>
      </c>
      <c r="C2481" t="str" cm="1">
        <f t="array" aca="1" ref="C2481" ca="1">INDEX(Reel1,Spins[[#This Row],[Stop1]])</f>
        <v>🍒</v>
      </c>
      <c r="D2481">
        <f t="shared" ca="1" si="189"/>
        <v>28</v>
      </c>
      <c r="E2481" t="str" cm="1">
        <f t="array" aca="1" ref="E2481" ca="1">INDEX(Reel2,Spins[[#This Row],[Stop2]])</f>
        <v>BAR</v>
      </c>
      <c r="F2481">
        <f t="shared" ca="1" si="190"/>
        <v>7</v>
      </c>
      <c r="G2481" t="str" cm="1">
        <f t="array" aca="1" ref="G2481" ca="1">INDEX(Reel3,Spins[[#This Row],[Stop3]])</f>
        <v>🍒</v>
      </c>
      <c r="H2481" t="b">
        <f ca="1">AND(Spins[[#This Row],[Sym1]]=Spins[[#This Row],[Sym2]],Spins[[#This Row],[Sym2]]=Spins[[#This Row],[Sym3]])</f>
        <v>0</v>
      </c>
      <c r="I2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81">
        <f t="shared" si="191"/>
        <v>1</v>
      </c>
      <c r="K2481">
        <f ca="1">Spins[[#This Row],[Mult]]*Spins[[#This Row],[Bet]]</f>
        <v>0</v>
      </c>
      <c r="L2481">
        <f ca="1">Spins[[#This Row],[Payout]]-Spins[[#This Row],[Bet]]</f>
        <v>-1</v>
      </c>
    </row>
    <row r="2482" spans="1:12" x14ac:dyDescent="0.3">
      <c r="A2482">
        <f t="shared" si="187"/>
        <v>2481</v>
      </c>
      <c r="B2482">
        <f t="shared" ca="1" si="188"/>
        <v>30</v>
      </c>
      <c r="C2482" t="str" cm="1">
        <f t="array" aca="1" ref="C2482" ca="1">INDEX(Reel1,Spins[[#This Row],[Stop1]])</f>
        <v>7️⃣</v>
      </c>
      <c r="D2482">
        <f t="shared" ca="1" si="189"/>
        <v>22</v>
      </c>
      <c r="E2482" t="str" cm="1">
        <f t="array" aca="1" ref="E2482" ca="1">INDEX(Reel2,Spins[[#This Row],[Stop2]])</f>
        <v>🍇</v>
      </c>
      <c r="F2482">
        <f t="shared" ca="1" si="190"/>
        <v>12</v>
      </c>
      <c r="G2482" t="str" cm="1">
        <f t="array" aca="1" ref="G2482" ca="1">INDEX(Reel3,Spins[[#This Row],[Stop3]])</f>
        <v>🍒</v>
      </c>
      <c r="H2482" t="b">
        <f ca="1">AND(Spins[[#This Row],[Sym1]]=Spins[[#This Row],[Sym2]],Spins[[#This Row],[Sym2]]=Spins[[#This Row],[Sym3]])</f>
        <v>0</v>
      </c>
      <c r="I2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82">
        <f t="shared" si="191"/>
        <v>1</v>
      </c>
      <c r="K2482">
        <f ca="1">Spins[[#This Row],[Mult]]*Spins[[#This Row],[Bet]]</f>
        <v>0</v>
      </c>
      <c r="L2482">
        <f ca="1">Spins[[#This Row],[Payout]]-Spins[[#This Row],[Bet]]</f>
        <v>-1</v>
      </c>
    </row>
    <row r="2483" spans="1:12" x14ac:dyDescent="0.3">
      <c r="A2483">
        <f t="shared" si="187"/>
        <v>2482</v>
      </c>
      <c r="B2483">
        <f t="shared" ca="1" si="188"/>
        <v>7</v>
      </c>
      <c r="C2483" t="str" cm="1">
        <f t="array" aca="1" ref="C2483" ca="1">INDEX(Reel1,Spins[[#This Row],[Stop1]])</f>
        <v>🍋</v>
      </c>
      <c r="D2483">
        <f t="shared" ca="1" si="189"/>
        <v>8</v>
      </c>
      <c r="E2483" t="str" cm="1">
        <f t="array" aca="1" ref="E2483" ca="1">INDEX(Reel2,Spins[[#This Row],[Stop2]])</f>
        <v>🍋</v>
      </c>
      <c r="F2483">
        <f t="shared" ca="1" si="190"/>
        <v>14</v>
      </c>
      <c r="G2483" t="str" cm="1">
        <f t="array" aca="1" ref="G2483" ca="1">INDEX(Reel3,Spins[[#This Row],[Stop3]])</f>
        <v>🍇</v>
      </c>
      <c r="H2483" t="b">
        <f ca="1">AND(Spins[[#This Row],[Sym1]]=Spins[[#This Row],[Sym2]],Spins[[#This Row],[Sym2]]=Spins[[#This Row],[Sym3]])</f>
        <v>0</v>
      </c>
      <c r="I2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83">
        <f t="shared" si="191"/>
        <v>1</v>
      </c>
      <c r="K2483">
        <f ca="1">Spins[[#This Row],[Mult]]*Spins[[#This Row],[Bet]]</f>
        <v>0.6</v>
      </c>
      <c r="L2483">
        <f ca="1">Spins[[#This Row],[Payout]]-Spins[[#This Row],[Bet]]</f>
        <v>-0.4</v>
      </c>
    </row>
    <row r="2484" spans="1:12" x14ac:dyDescent="0.3">
      <c r="A2484">
        <f t="shared" si="187"/>
        <v>2483</v>
      </c>
      <c r="B2484">
        <f t="shared" ca="1" si="188"/>
        <v>10</v>
      </c>
      <c r="C2484" t="str" cm="1">
        <f t="array" aca="1" ref="C2484" ca="1">INDEX(Reel1,Spins[[#This Row],[Stop1]])</f>
        <v>🍋</v>
      </c>
      <c r="D2484">
        <f t="shared" ca="1" si="189"/>
        <v>10</v>
      </c>
      <c r="E2484" t="str" cm="1">
        <f t="array" aca="1" ref="E2484" ca="1">INDEX(Reel2,Spins[[#This Row],[Stop2]])</f>
        <v>🍋</v>
      </c>
      <c r="F2484">
        <f t="shared" ca="1" si="190"/>
        <v>18</v>
      </c>
      <c r="G2484" t="str" cm="1">
        <f t="array" aca="1" ref="G2484" ca="1">INDEX(Reel3,Spins[[#This Row],[Stop3]])</f>
        <v>🔔</v>
      </c>
      <c r="H2484" t="b">
        <f ca="1">AND(Spins[[#This Row],[Sym1]]=Spins[[#This Row],[Sym2]],Spins[[#This Row],[Sym2]]=Spins[[#This Row],[Sym3]])</f>
        <v>0</v>
      </c>
      <c r="I2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84">
        <f t="shared" si="191"/>
        <v>1</v>
      </c>
      <c r="K2484">
        <f ca="1">Spins[[#This Row],[Mult]]*Spins[[#This Row],[Bet]]</f>
        <v>0.6</v>
      </c>
      <c r="L2484">
        <f ca="1">Spins[[#This Row],[Payout]]-Spins[[#This Row],[Bet]]</f>
        <v>-0.4</v>
      </c>
    </row>
    <row r="2485" spans="1:12" x14ac:dyDescent="0.3">
      <c r="A2485">
        <f t="shared" si="187"/>
        <v>2484</v>
      </c>
      <c r="B2485">
        <f t="shared" ca="1" si="188"/>
        <v>6</v>
      </c>
      <c r="C2485" t="str" cm="1">
        <f t="array" aca="1" ref="C2485" ca="1">INDEX(Reel1,Spins[[#This Row],[Stop1]])</f>
        <v>🍋</v>
      </c>
      <c r="D2485">
        <f t="shared" ca="1" si="189"/>
        <v>10</v>
      </c>
      <c r="E2485" t="str" cm="1">
        <f t="array" aca="1" ref="E2485" ca="1">INDEX(Reel2,Spins[[#This Row],[Stop2]])</f>
        <v>🍋</v>
      </c>
      <c r="F2485">
        <f t="shared" ca="1" si="190"/>
        <v>28</v>
      </c>
      <c r="G2485" t="str" cm="1">
        <f t="array" aca="1" ref="G2485" ca="1">INDEX(Reel3,Spins[[#This Row],[Stop3]])</f>
        <v>7️⃣</v>
      </c>
      <c r="H2485" t="b">
        <f ca="1">AND(Spins[[#This Row],[Sym1]]=Spins[[#This Row],[Sym2]],Spins[[#This Row],[Sym2]]=Spins[[#This Row],[Sym3]])</f>
        <v>0</v>
      </c>
      <c r="I2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85">
        <f t="shared" si="191"/>
        <v>1</v>
      </c>
      <c r="K2485">
        <f ca="1">Spins[[#This Row],[Mult]]*Spins[[#This Row],[Bet]]</f>
        <v>0.6</v>
      </c>
      <c r="L2485">
        <f ca="1">Spins[[#This Row],[Payout]]-Spins[[#This Row],[Bet]]</f>
        <v>-0.4</v>
      </c>
    </row>
    <row r="2486" spans="1:12" x14ac:dyDescent="0.3">
      <c r="A2486">
        <f t="shared" si="187"/>
        <v>2485</v>
      </c>
      <c r="B2486">
        <f t="shared" ca="1" si="188"/>
        <v>28</v>
      </c>
      <c r="C2486" t="str" cm="1">
        <f t="array" aca="1" ref="C2486" ca="1">INDEX(Reel1,Spins[[#This Row],[Stop1]])</f>
        <v>BAR</v>
      </c>
      <c r="D2486">
        <f t="shared" ca="1" si="189"/>
        <v>2</v>
      </c>
      <c r="E2486" t="str" cm="1">
        <f t="array" aca="1" ref="E2486" ca="1">INDEX(Reel2,Spins[[#This Row],[Stop2]])</f>
        <v>🍋</v>
      </c>
      <c r="F2486">
        <f t="shared" ca="1" si="190"/>
        <v>19</v>
      </c>
      <c r="G2486" t="str" cm="1">
        <f t="array" aca="1" ref="G2486" ca="1">INDEX(Reel3,Spins[[#This Row],[Stop3]])</f>
        <v>🔔</v>
      </c>
      <c r="H2486" t="b">
        <f ca="1">AND(Spins[[#This Row],[Sym1]]=Spins[[#This Row],[Sym2]],Spins[[#This Row],[Sym2]]=Spins[[#This Row],[Sym3]])</f>
        <v>0</v>
      </c>
      <c r="I2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86">
        <f t="shared" si="191"/>
        <v>1</v>
      </c>
      <c r="K2486">
        <f ca="1">Spins[[#This Row],[Mult]]*Spins[[#This Row],[Bet]]</f>
        <v>0</v>
      </c>
      <c r="L2486">
        <f ca="1">Spins[[#This Row],[Payout]]-Spins[[#This Row],[Bet]]</f>
        <v>-1</v>
      </c>
    </row>
    <row r="2487" spans="1:12" x14ac:dyDescent="0.3">
      <c r="A2487">
        <f t="shared" si="187"/>
        <v>2486</v>
      </c>
      <c r="B2487">
        <f t="shared" ca="1" si="188"/>
        <v>18</v>
      </c>
      <c r="C2487" t="str" cm="1">
        <f t="array" aca="1" ref="C2487" ca="1">INDEX(Reel1,Spins[[#This Row],[Stop1]])</f>
        <v>🍒</v>
      </c>
      <c r="D2487">
        <f t="shared" ca="1" si="189"/>
        <v>2</v>
      </c>
      <c r="E2487" t="str" cm="1">
        <f t="array" aca="1" ref="E2487" ca="1">INDEX(Reel2,Spins[[#This Row],[Stop2]])</f>
        <v>🍋</v>
      </c>
      <c r="F2487">
        <f t="shared" ca="1" si="190"/>
        <v>15</v>
      </c>
      <c r="G2487" t="str" cm="1">
        <f t="array" aca="1" ref="G2487" ca="1">INDEX(Reel3,Spins[[#This Row],[Stop3]])</f>
        <v>🍇</v>
      </c>
      <c r="H2487" t="b">
        <f ca="1">AND(Spins[[#This Row],[Sym1]]=Spins[[#This Row],[Sym2]],Spins[[#This Row],[Sym2]]=Spins[[#This Row],[Sym3]])</f>
        <v>0</v>
      </c>
      <c r="I2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87">
        <f t="shared" si="191"/>
        <v>1</v>
      </c>
      <c r="K2487">
        <f ca="1">Spins[[#This Row],[Mult]]*Spins[[#This Row],[Bet]]</f>
        <v>0</v>
      </c>
      <c r="L2487">
        <f ca="1">Spins[[#This Row],[Payout]]-Spins[[#This Row],[Bet]]</f>
        <v>-1</v>
      </c>
    </row>
    <row r="2488" spans="1:12" x14ac:dyDescent="0.3">
      <c r="A2488">
        <f t="shared" si="187"/>
        <v>2487</v>
      </c>
      <c r="B2488">
        <f t="shared" ca="1" si="188"/>
        <v>21</v>
      </c>
      <c r="C2488" t="str" cm="1">
        <f t="array" aca="1" ref="C2488" ca="1">INDEX(Reel1,Spins[[#This Row],[Stop1]])</f>
        <v>🍒</v>
      </c>
      <c r="D2488">
        <f t="shared" ca="1" si="189"/>
        <v>2</v>
      </c>
      <c r="E2488" t="str" cm="1">
        <f t="array" aca="1" ref="E2488" ca="1">INDEX(Reel2,Spins[[#This Row],[Stop2]])</f>
        <v>🍋</v>
      </c>
      <c r="F2488">
        <f t="shared" ca="1" si="190"/>
        <v>22</v>
      </c>
      <c r="G2488" t="str" cm="1">
        <f t="array" aca="1" ref="G2488" ca="1">INDEX(Reel3,Spins[[#This Row],[Stop3]])</f>
        <v>🔔</v>
      </c>
      <c r="H2488" t="b">
        <f ca="1">AND(Spins[[#This Row],[Sym1]]=Spins[[#This Row],[Sym2]],Spins[[#This Row],[Sym2]]=Spins[[#This Row],[Sym3]])</f>
        <v>0</v>
      </c>
      <c r="I2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88">
        <f t="shared" si="191"/>
        <v>1</v>
      </c>
      <c r="K2488">
        <f ca="1">Spins[[#This Row],[Mult]]*Spins[[#This Row],[Bet]]</f>
        <v>0</v>
      </c>
      <c r="L2488">
        <f ca="1">Spins[[#This Row],[Payout]]-Spins[[#This Row],[Bet]]</f>
        <v>-1</v>
      </c>
    </row>
    <row r="2489" spans="1:12" x14ac:dyDescent="0.3">
      <c r="A2489">
        <f t="shared" si="187"/>
        <v>2488</v>
      </c>
      <c r="B2489">
        <f t="shared" ca="1" si="188"/>
        <v>1</v>
      </c>
      <c r="C2489" t="str" cm="1">
        <f t="array" aca="1" ref="C2489" ca="1">INDEX(Reel1,Spins[[#This Row],[Stop1]])</f>
        <v>🍋</v>
      </c>
      <c r="D2489">
        <f t="shared" ca="1" si="189"/>
        <v>3</v>
      </c>
      <c r="E2489" t="str" cm="1">
        <f t="array" aca="1" ref="E2489" ca="1">INDEX(Reel2,Spins[[#This Row],[Stop2]])</f>
        <v>🍋</v>
      </c>
      <c r="F2489">
        <f t="shared" ca="1" si="190"/>
        <v>18</v>
      </c>
      <c r="G2489" t="str" cm="1">
        <f t="array" aca="1" ref="G2489" ca="1">INDEX(Reel3,Spins[[#This Row],[Stop3]])</f>
        <v>🔔</v>
      </c>
      <c r="H2489" t="b">
        <f ca="1">AND(Spins[[#This Row],[Sym1]]=Spins[[#This Row],[Sym2]],Spins[[#This Row],[Sym2]]=Spins[[#This Row],[Sym3]])</f>
        <v>0</v>
      </c>
      <c r="I2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489">
        <f t="shared" si="191"/>
        <v>1</v>
      </c>
      <c r="K2489">
        <f ca="1">Spins[[#This Row],[Mult]]*Spins[[#This Row],[Bet]]</f>
        <v>0.6</v>
      </c>
      <c r="L2489">
        <f ca="1">Spins[[#This Row],[Payout]]-Spins[[#This Row],[Bet]]</f>
        <v>-0.4</v>
      </c>
    </row>
    <row r="2490" spans="1:12" x14ac:dyDescent="0.3">
      <c r="A2490">
        <f t="shared" si="187"/>
        <v>2489</v>
      </c>
      <c r="B2490">
        <f t="shared" ca="1" si="188"/>
        <v>9</v>
      </c>
      <c r="C2490" t="str" cm="1">
        <f t="array" aca="1" ref="C2490" ca="1">INDEX(Reel1,Spins[[#This Row],[Stop1]])</f>
        <v>🍋</v>
      </c>
      <c r="D2490">
        <f t="shared" ca="1" si="189"/>
        <v>20</v>
      </c>
      <c r="E2490" t="str" cm="1">
        <f t="array" aca="1" ref="E2490" ca="1">INDEX(Reel2,Spins[[#This Row],[Stop2]])</f>
        <v>🍒</v>
      </c>
      <c r="F2490">
        <f t="shared" ca="1" si="190"/>
        <v>17</v>
      </c>
      <c r="G2490" t="str" cm="1">
        <f t="array" aca="1" ref="G2490" ca="1">INDEX(Reel3,Spins[[#This Row],[Stop3]])</f>
        <v>🍇</v>
      </c>
      <c r="H2490" t="b">
        <f ca="1">AND(Spins[[#This Row],[Sym1]]=Spins[[#This Row],[Sym2]],Spins[[#This Row],[Sym2]]=Spins[[#This Row],[Sym3]])</f>
        <v>0</v>
      </c>
      <c r="I2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0">
        <f t="shared" si="191"/>
        <v>1</v>
      </c>
      <c r="K2490">
        <f ca="1">Spins[[#This Row],[Mult]]*Spins[[#This Row],[Bet]]</f>
        <v>0</v>
      </c>
      <c r="L2490">
        <f ca="1">Spins[[#This Row],[Payout]]-Spins[[#This Row],[Bet]]</f>
        <v>-1</v>
      </c>
    </row>
    <row r="2491" spans="1:12" x14ac:dyDescent="0.3">
      <c r="A2491">
        <f t="shared" si="187"/>
        <v>2490</v>
      </c>
      <c r="B2491">
        <f t="shared" ca="1" si="188"/>
        <v>21</v>
      </c>
      <c r="C2491" t="str" cm="1">
        <f t="array" aca="1" ref="C2491" ca="1">INDEX(Reel1,Spins[[#This Row],[Stop1]])</f>
        <v>🍒</v>
      </c>
      <c r="D2491">
        <f t="shared" ca="1" si="189"/>
        <v>29</v>
      </c>
      <c r="E2491" t="str" cm="1">
        <f t="array" aca="1" ref="E2491" ca="1">INDEX(Reel2,Spins[[#This Row],[Stop2]])</f>
        <v>7️⃣</v>
      </c>
      <c r="F2491">
        <f t="shared" ca="1" si="190"/>
        <v>14</v>
      </c>
      <c r="G2491" t="str" cm="1">
        <f t="array" aca="1" ref="G2491" ca="1">INDEX(Reel3,Spins[[#This Row],[Stop3]])</f>
        <v>🍇</v>
      </c>
      <c r="H2491" t="b">
        <f ca="1">AND(Spins[[#This Row],[Sym1]]=Spins[[#This Row],[Sym2]],Spins[[#This Row],[Sym2]]=Spins[[#This Row],[Sym3]])</f>
        <v>0</v>
      </c>
      <c r="I2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1">
        <f t="shared" si="191"/>
        <v>1</v>
      </c>
      <c r="K2491">
        <f ca="1">Spins[[#This Row],[Mult]]*Spins[[#This Row],[Bet]]</f>
        <v>0</v>
      </c>
      <c r="L2491">
        <f ca="1">Spins[[#This Row],[Payout]]-Spins[[#This Row],[Bet]]</f>
        <v>-1</v>
      </c>
    </row>
    <row r="2492" spans="1:12" x14ac:dyDescent="0.3">
      <c r="A2492">
        <f t="shared" si="187"/>
        <v>2491</v>
      </c>
      <c r="B2492">
        <f t="shared" ca="1" si="188"/>
        <v>9</v>
      </c>
      <c r="C2492" t="str" cm="1">
        <f t="array" aca="1" ref="C2492" ca="1">INDEX(Reel1,Spins[[#This Row],[Stop1]])</f>
        <v>🍋</v>
      </c>
      <c r="D2492">
        <f t="shared" ca="1" si="189"/>
        <v>30</v>
      </c>
      <c r="E2492" t="str" cm="1">
        <f t="array" aca="1" ref="E2492" ca="1">INDEX(Reel2,Spins[[#This Row],[Stop2]])</f>
        <v>7️⃣</v>
      </c>
      <c r="F2492">
        <f t="shared" ca="1" si="190"/>
        <v>11</v>
      </c>
      <c r="G2492" t="str" cm="1">
        <f t="array" aca="1" ref="G2492" ca="1">INDEX(Reel3,Spins[[#This Row],[Stop3]])</f>
        <v>🍒</v>
      </c>
      <c r="H2492" t="b">
        <f ca="1">AND(Spins[[#This Row],[Sym1]]=Spins[[#This Row],[Sym2]],Spins[[#This Row],[Sym2]]=Spins[[#This Row],[Sym3]])</f>
        <v>0</v>
      </c>
      <c r="I2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2">
        <f t="shared" si="191"/>
        <v>1</v>
      </c>
      <c r="K2492">
        <f ca="1">Spins[[#This Row],[Mult]]*Spins[[#This Row],[Bet]]</f>
        <v>0</v>
      </c>
      <c r="L2492">
        <f ca="1">Spins[[#This Row],[Payout]]-Spins[[#This Row],[Bet]]</f>
        <v>-1</v>
      </c>
    </row>
    <row r="2493" spans="1:12" x14ac:dyDescent="0.3">
      <c r="A2493">
        <f t="shared" si="187"/>
        <v>2492</v>
      </c>
      <c r="B2493">
        <f t="shared" ca="1" si="188"/>
        <v>2</v>
      </c>
      <c r="C2493" t="str" cm="1">
        <f t="array" aca="1" ref="C2493" ca="1">INDEX(Reel1,Spins[[#This Row],[Stop1]])</f>
        <v>🍋</v>
      </c>
      <c r="D2493">
        <f t="shared" ca="1" si="189"/>
        <v>25</v>
      </c>
      <c r="E2493" t="str" cm="1">
        <f t="array" aca="1" ref="E2493" ca="1">INDEX(Reel2,Spins[[#This Row],[Stop2]])</f>
        <v>🔔</v>
      </c>
      <c r="F2493">
        <f t="shared" ca="1" si="190"/>
        <v>30</v>
      </c>
      <c r="G2493" t="str" cm="1">
        <f t="array" aca="1" ref="G2493" ca="1">INDEX(Reel3,Spins[[#This Row],[Stop3]])</f>
        <v>💎</v>
      </c>
      <c r="H2493" t="b">
        <f ca="1">AND(Spins[[#This Row],[Sym1]]=Spins[[#This Row],[Sym2]],Spins[[#This Row],[Sym2]]=Spins[[#This Row],[Sym3]])</f>
        <v>0</v>
      </c>
      <c r="I2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3">
        <f t="shared" si="191"/>
        <v>1</v>
      </c>
      <c r="K2493">
        <f ca="1">Spins[[#This Row],[Mult]]*Spins[[#This Row],[Bet]]</f>
        <v>0</v>
      </c>
      <c r="L2493">
        <f ca="1">Spins[[#This Row],[Payout]]-Spins[[#This Row],[Bet]]</f>
        <v>-1</v>
      </c>
    </row>
    <row r="2494" spans="1:12" x14ac:dyDescent="0.3">
      <c r="A2494">
        <f t="shared" si="187"/>
        <v>2493</v>
      </c>
      <c r="B2494">
        <f t="shared" ca="1" si="188"/>
        <v>18</v>
      </c>
      <c r="C2494" t="str" cm="1">
        <f t="array" aca="1" ref="C2494" ca="1">INDEX(Reel1,Spins[[#This Row],[Stop1]])</f>
        <v>🍒</v>
      </c>
      <c r="D2494">
        <f t="shared" ca="1" si="189"/>
        <v>24</v>
      </c>
      <c r="E2494" t="str" cm="1">
        <f t="array" aca="1" ref="E2494" ca="1">INDEX(Reel2,Spins[[#This Row],[Stop2]])</f>
        <v>🍇</v>
      </c>
      <c r="F2494">
        <f t="shared" ca="1" si="190"/>
        <v>6</v>
      </c>
      <c r="G2494" t="str" cm="1">
        <f t="array" aca="1" ref="G2494" ca="1">INDEX(Reel3,Spins[[#This Row],[Stop3]])</f>
        <v>🍒</v>
      </c>
      <c r="H2494" t="b">
        <f ca="1">AND(Spins[[#This Row],[Sym1]]=Spins[[#This Row],[Sym2]],Spins[[#This Row],[Sym2]]=Spins[[#This Row],[Sym3]])</f>
        <v>0</v>
      </c>
      <c r="I2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4">
        <f t="shared" si="191"/>
        <v>1</v>
      </c>
      <c r="K2494">
        <f ca="1">Spins[[#This Row],[Mult]]*Spins[[#This Row],[Bet]]</f>
        <v>0</v>
      </c>
      <c r="L2494">
        <f ca="1">Spins[[#This Row],[Payout]]-Spins[[#This Row],[Bet]]</f>
        <v>-1</v>
      </c>
    </row>
    <row r="2495" spans="1:12" x14ac:dyDescent="0.3">
      <c r="A2495">
        <f t="shared" si="187"/>
        <v>2494</v>
      </c>
      <c r="B2495">
        <f t="shared" ca="1" si="188"/>
        <v>30</v>
      </c>
      <c r="C2495" t="str" cm="1">
        <f t="array" aca="1" ref="C2495" ca="1">INDEX(Reel1,Spins[[#This Row],[Stop1]])</f>
        <v>7️⃣</v>
      </c>
      <c r="D2495">
        <f t="shared" ca="1" si="189"/>
        <v>28</v>
      </c>
      <c r="E2495" t="str" cm="1">
        <f t="array" aca="1" ref="E2495" ca="1">INDEX(Reel2,Spins[[#This Row],[Stop2]])</f>
        <v>BAR</v>
      </c>
      <c r="F2495">
        <f t="shared" ca="1" si="190"/>
        <v>28</v>
      </c>
      <c r="G2495" t="str" cm="1">
        <f t="array" aca="1" ref="G2495" ca="1">INDEX(Reel3,Spins[[#This Row],[Stop3]])</f>
        <v>7️⃣</v>
      </c>
      <c r="H2495" t="b">
        <f ca="1">AND(Spins[[#This Row],[Sym1]]=Spins[[#This Row],[Sym2]],Spins[[#This Row],[Sym2]]=Spins[[#This Row],[Sym3]])</f>
        <v>0</v>
      </c>
      <c r="I2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5">
        <f t="shared" si="191"/>
        <v>1</v>
      </c>
      <c r="K2495">
        <f ca="1">Spins[[#This Row],[Mult]]*Spins[[#This Row],[Bet]]</f>
        <v>0</v>
      </c>
      <c r="L2495">
        <f ca="1">Spins[[#This Row],[Payout]]-Spins[[#This Row],[Bet]]</f>
        <v>-1</v>
      </c>
    </row>
    <row r="2496" spans="1:12" x14ac:dyDescent="0.3">
      <c r="A2496">
        <f t="shared" si="187"/>
        <v>2495</v>
      </c>
      <c r="B2496">
        <f t="shared" ca="1" si="188"/>
        <v>20</v>
      </c>
      <c r="C2496" t="str" cm="1">
        <f t="array" aca="1" ref="C2496" ca="1">INDEX(Reel1,Spins[[#This Row],[Stop1]])</f>
        <v>🍒</v>
      </c>
      <c r="D2496">
        <f t="shared" ca="1" si="189"/>
        <v>26</v>
      </c>
      <c r="E2496" t="str" cm="1">
        <f t="array" aca="1" ref="E2496" ca="1">INDEX(Reel2,Spins[[#This Row],[Stop2]])</f>
        <v>🔔</v>
      </c>
      <c r="F2496">
        <f t="shared" ca="1" si="190"/>
        <v>31</v>
      </c>
      <c r="G2496" t="str" cm="1">
        <f t="array" aca="1" ref="G2496" ca="1">INDEX(Reel3,Spins[[#This Row],[Stop3]])</f>
        <v>💎</v>
      </c>
      <c r="H2496" t="b">
        <f ca="1">AND(Spins[[#This Row],[Sym1]]=Spins[[#This Row],[Sym2]],Spins[[#This Row],[Sym2]]=Spins[[#This Row],[Sym3]])</f>
        <v>0</v>
      </c>
      <c r="I2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6">
        <f t="shared" si="191"/>
        <v>1</v>
      </c>
      <c r="K2496">
        <f ca="1">Spins[[#This Row],[Mult]]*Spins[[#This Row],[Bet]]</f>
        <v>0</v>
      </c>
      <c r="L2496">
        <f ca="1">Spins[[#This Row],[Payout]]-Spins[[#This Row],[Bet]]</f>
        <v>-1</v>
      </c>
    </row>
    <row r="2497" spans="1:12" x14ac:dyDescent="0.3">
      <c r="A2497">
        <f t="shared" si="187"/>
        <v>2496</v>
      </c>
      <c r="B2497">
        <f t="shared" ca="1" si="188"/>
        <v>2</v>
      </c>
      <c r="C2497" t="str" cm="1">
        <f t="array" aca="1" ref="C2497" ca="1">INDEX(Reel1,Spins[[#This Row],[Stop1]])</f>
        <v>🍋</v>
      </c>
      <c r="D2497">
        <f t="shared" ca="1" si="189"/>
        <v>22</v>
      </c>
      <c r="E2497" t="str" cm="1">
        <f t="array" aca="1" ref="E2497" ca="1">INDEX(Reel2,Spins[[#This Row],[Stop2]])</f>
        <v>🍇</v>
      </c>
      <c r="F2497">
        <f t="shared" ca="1" si="190"/>
        <v>16</v>
      </c>
      <c r="G2497" t="str" cm="1">
        <f t="array" aca="1" ref="G2497" ca="1">INDEX(Reel3,Spins[[#This Row],[Stop3]])</f>
        <v>🍇</v>
      </c>
      <c r="H2497" t="b">
        <f ca="1">AND(Spins[[#This Row],[Sym1]]=Spins[[#This Row],[Sym2]],Spins[[#This Row],[Sym2]]=Spins[[#This Row],[Sym3]])</f>
        <v>0</v>
      </c>
      <c r="I2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7">
        <f t="shared" si="191"/>
        <v>1</v>
      </c>
      <c r="K2497">
        <f ca="1">Spins[[#This Row],[Mult]]*Spins[[#This Row],[Bet]]</f>
        <v>0</v>
      </c>
      <c r="L2497">
        <f ca="1">Spins[[#This Row],[Payout]]-Spins[[#This Row],[Bet]]</f>
        <v>-1</v>
      </c>
    </row>
    <row r="2498" spans="1:12" x14ac:dyDescent="0.3">
      <c r="A2498">
        <f t="shared" ref="A2498:A2561" si="192">ROW()-1</f>
        <v>2497</v>
      </c>
      <c r="B2498">
        <f t="shared" ref="B2498:B2561" ca="1" si="193">RANDBETWEEN(1,ROWS(Reel1))</f>
        <v>5</v>
      </c>
      <c r="C2498" t="str" cm="1">
        <f t="array" aca="1" ref="C2498" ca="1">INDEX(Reel1,Spins[[#This Row],[Stop1]])</f>
        <v>🍋</v>
      </c>
      <c r="D2498">
        <f t="shared" ref="D2498:D2561" ca="1" si="194">RANDBETWEEN(1,ROWS(Reel2))</f>
        <v>28</v>
      </c>
      <c r="E2498" t="str" cm="1">
        <f t="array" aca="1" ref="E2498" ca="1">INDEX(Reel2,Spins[[#This Row],[Stop2]])</f>
        <v>BAR</v>
      </c>
      <c r="F2498">
        <f t="shared" ref="F2498:F2561" ca="1" si="195">RANDBETWEEN(1,ROWS(Reel3))</f>
        <v>21</v>
      </c>
      <c r="G2498" t="str" cm="1">
        <f t="array" aca="1" ref="G2498" ca="1">INDEX(Reel3,Spins[[#This Row],[Stop3]])</f>
        <v>🔔</v>
      </c>
      <c r="H2498" t="b">
        <f ca="1">AND(Spins[[#This Row],[Sym1]]=Spins[[#This Row],[Sym2]],Spins[[#This Row],[Sym2]]=Spins[[#This Row],[Sym3]])</f>
        <v>0</v>
      </c>
      <c r="I2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8">
        <f t="shared" ref="J2498:J2561" si="196">Bet</f>
        <v>1</v>
      </c>
      <c r="K2498">
        <f ca="1">Spins[[#This Row],[Mult]]*Spins[[#This Row],[Bet]]</f>
        <v>0</v>
      </c>
      <c r="L2498">
        <f ca="1">Spins[[#This Row],[Payout]]-Spins[[#This Row],[Bet]]</f>
        <v>-1</v>
      </c>
    </row>
    <row r="2499" spans="1:12" x14ac:dyDescent="0.3">
      <c r="A2499">
        <f t="shared" si="192"/>
        <v>2498</v>
      </c>
      <c r="B2499">
        <f t="shared" ca="1" si="193"/>
        <v>29</v>
      </c>
      <c r="C2499" t="str" cm="1">
        <f t="array" aca="1" ref="C2499" ca="1">INDEX(Reel1,Spins[[#This Row],[Stop1]])</f>
        <v>7️⃣</v>
      </c>
      <c r="D2499">
        <f t="shared" ca="1" si="194"/>
        <v>26</v>
      </c>
      <c r="E2499" t="str" cm="1">
        <f t="array" aca="1" ref="E2499" ca="1">INDEX(Reel2,Spins[[#This Row],[Stop2]])</f>
        <v>🔔</v>
      </c>
      <c r="F2499">
        <f t="shared" ca="1" si="195"/>
        <v>13</v>
      </c>
      <c r="G2499" t="str" cm="1">
        <f t="array" aca="1" ref="G2499" ca="1">INDEX(Reel3,Spins[[#This Row],[Stop3]])</f>
        <v>🍇</v>
      </c>
      <c r="H2499" t="b">
        <f ca="1">AND(Spins[[#This Row],[Sym1]]=Spins[[#This Row],[Sym2]],Spins[[#This Row],[Sym2]]=Spins[[#This Row],[Sym3]])</f>
        <v>0</v>
      </c>
      <c r="I2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499">
        <f t="shared" si="196"/>
        <v>1</v>
      </c>
      <c r="K2499">
        <f ca="1">Spins[[#This Row],[Mult]]*Spins[[#This Row],[Bet]]</f>
        <v>0</v>
      </c>
      <c r="L2499">
        <f ca="1">Spins[[#This Row],[Payout]]-Spins[[#This Row],[Bet]]</f>
        <v>-1</v>
      </c>
    </row>
    <row r="2500" spans="1:12" x14ac:dyDescent="0.3">
      <c r="A2500">
        <f t="shared" si="192"/>
        <v>2499</v>
      </c>
      <c r="B2500">
        <f t="shared" ca="1" si="193"/>
        <v>4</v>
      </c>
      <c r="C2500" t="str" cm="1">
        <f t="array" aca="1" ref="C2500" ca="1">INDEX(Reel1,Spins[[#This Row],[Stop1]])</f>
        <v>🍋</v>
      </c>
      <c r="D2500">
        <f t="shared" ca="1" si="194"/>
        <v>2</v>
      </c>
      <c r="E2500" t="str" cm="1">
        <f t="array" aca="1" ref="E2500" ca="1">INDEX(Reel2,Spins[[#This Row],[Stop2]])</f>
        <v>🍋</v>
      </c>
      <c r="F2500">
        <f t="shared" ca="1" si="195"/>
        <v>25</v>
      </c>
      <c r="G2500" t="str" cm="1">
        <f t="array" aca="1" ref="G2500" ca="1">INDEX(Reel3,Spins[[#This Row],[Stop3]])</f>
        <v>BAR</v>
      </c>
      <c r="H2500" t="b">
        <f ca="1">AND(Spins[[#This Row],[Sym1]]=Spins[[#This Row],[Sym2]],Spins[[#This Row],[Sym2]]=Spins[[#This Row],[Sym3]])</f>
        <v>0</v>
      </c>
      <c r="I2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00">
        <f t="shared" si="196"/>
        <v>1</v>
      </c>
      <c r="K2500">
        <f ca="1">Spins[[#This Row],[Mult]]*Spins[[#This Row],[Bet]]</f>
        <v>0.6</v>
      </c>
      <c r="L2500">
        <f ca="1">Spins[[#This Row],[Payout]]-Spins[[#This Row],[Bet]]</f>
        <v>-0.4</v>
      </c>
    </row>
    <row r="2501" spans="1:12" x14ac:dyDescent="0.3">
      <c r="A2501">
        <f t="shared" si="192"/>
        <v>2500</v>
      </c>
      <c r="B2501">
        <f t="shared" ca="1" si="193"/>
        <v>19</v>
      </c>
      <c r="C2501" t="str" cm="1">
        <f t="array" aca="1" ref="C2501" ca="1">INDEX(Reel1,Spins[[#This Row],[Stop1]])</f>
        <v>🍒</v>
      </c>
      <c r="D2501">
        <f t="shared" ca="1" si="194"/>
        <v>3</v>
      </c>
      <c r="E2501" t="str" cm="1">
        <f t="array" aca="1" ref="E2501" ca="1">INDEX(Reel2,Spins[[#This Row],[Stop2]])</f>
        <v>🍋</v>
      </c>
      <c r="F2501">
        <f t="shared" ca="1" si="195"/>
        <v>20</v>
      </c>
      <c r="G2501" t="str" cm="1">
        <f t="array" aca="1" ref="G2501" ca="1">INDEX(Reel3,Spins[[#This Row],[Stop3]])</f>
        <v>🔔</v>
      </c>
      <c r="H2501" t="b">
        <f ca="1">AND(Spins[[#This Row],[Sym1]]=Spins[[#This Row],[Sym2]],Spins[[#This Row],[Sym2]]=Spins[[#This Row],[Sym3]])</f>
        <v>0</v>
      </c>
      <c r="I2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1">
        <f t="shared" si="196"/>
        <v>1</v>
      </c>
      <c r="K2501">
        <f ca="1">Spins[[#This Row],[Mult]]*Spins[[#This Row],[Bet]]</f>
        <v>0</v>
      </c>
      <c r="L2501">
        <f ca="1">Spins[[#This Row],[Payout]]-Spins[[#This Row],[Bet]]</f>
        <v>-1</v>
      </c>
    </row>
    <row r="2502" spans="1:12" x14ac:dyDescent="0.3">
      <c r="A2502">
        <f t="shared" si="192"/>
        <v>2501</v>
      </c>
      <c r="B2502">
        <f t="shared" ca="1" si="193"/>
        <v>10</v>
      </c>
      <c r="C2502" t="str" cm="1">
        <f t="array" aca="1" ref="C2502" ca="1">INDEX(Reel1,Spins[[#This Row],[Stop1]])</f>
        <v>🍋</v>
      </c>
      <c r="D2502">
        <f t="shared" ca="1" si="194"/>
        <v>16</v>
      </c>
      <c r="E2502" t="str" cm="1">
        <f t="array" aca="1" ref="E2502" ca="1">INDEX(Reel2,Spins[[#This Row],[Stop2]])</f>
        <v>🍒</v>
      </c>
      <c r="F2502">
        <f t="shared" ca="1" si="195"/>
        <v>6</v>
      </c>
      <c r="G2502" t="str" cm="1">
        <f t="array" aca="1" ref="G2502" ca="1">INDEX(Reel3,Spins[[#This Row],[Stop3]])</f>
        <v>🍒</v>
      </c>
      <c r="H2502" t="b">
        <f ca="1">AND(Spins[[#This Row],[Sym1]]=Spins[[#This Row],[Sym2]],Spins[[#This Row],[Sym2]]=Spins[[#This Row],[Sym3]])</f>
        <v>0</v>
      </c>
      <c r="I2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2">
        <f t="shared" si="196"/>
        <v>1</v>
      </c>
      <c r="K2502">
        <f ca="1">Spins[[#This Row],[Mult]]*Spins[[#This Row],[Bet]]</f>
        <v>0</v>
      </c>
      <c r="L2502">
        <f ca="1">Spins[[#This Row],[Payout]]-Spins[[#This Row],[Bet]]</f>
        <v>-1</v>
      </c>
    </row>
    <row r="2503" spans="1:12" x14ac:dyDescent="0.3">
      <c r="A2503">
        <f t="shared" si="192"/>
        <v>2502</v>
      </c>
      <c r="B2503">
        <f t="shared" ca="1" si="193"/>
        <v>14</v>
      </c>
      <c r="C2503" t="str" cm="1">
        <f t="array" aca="1" ref="C2503" ca="1">INDEX(Reel1,Spins[[#This Row],[Stop1]])</f>
        <v>🍋</v>
      </c>
      <c r="D2503">
        <f t="shared" ca="1" si="194"/>
        <v>22</v>
      </c>
      <c r="E2503" t="str" cm="1">
        <f t="array" aca="1" ref="E2503" ca="1">INDEX(Reel2,Spins[[#This Row],[Stop2]])</f>
        <v>🍇</v>
      </c>
      <c r="F2503">
        <f t="shared" ca="1" si="195"/>
        <v>4</v>
      </c>
      <c r="G2503" t="str" cm="1">
        <f t="array" aca="1" ref="G2503" ca="1">INDEX(Reel3,Spins[[#This Row],[Stop3]])</f>
        <v>🍋</v>
      </c>
      <c r="H2503" t="b">
        <f ca="1">AND(Spins[[#This Row],[Sym1]]=Spins[[#This Row],[Sym2]],Spins[[#This Row],[Sym2]]=Spins[[#This Row],[Sym3]])</f>
        <v>0</v>
      </c>
      <c r="I2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3">
        <f t="shared" si="196"/>
        <v>1</v>
      </c>
      <c r="K2503">
        <f ca="1">Spins[[#This Row],[Mult]]*Spins[[#This Row],[Bet]]</f>
        <v>0</v>
      </c>
      <c r="L2503">
        <f ca="1">Spins[[#This Row],[Payout]]-Spins[[#This Row],[Bet]]</f>
        <v>-1</v>
      </c>
    </row>
    <row r="2504" spans="1:12" x14ac:dyDescent="0.3">
      <c r="A2504">
        <f t="shared" si="192"/>
        <v>2503</v>
      </c>
      <c r="B2504">
        <f t="shared" ca="1" si="193"/>
        <v>5</v>
      </c>
      <c r="C2504" t="str" cm="1">
        <f t="array" aca="1" ref="C2504" ca="1">INDEX(Reel1,Spins[[#This Row],[Stop1]])</f>
        <v>🍋</v>
      </c>
      <c r="D2504">
        <f t="shared" ca="1" si="194"/>
        <v>17</v>
      </c>
      <c r="E2504" t="str" cm="1">
        <f t="array" aca="1" ref="E2504" ca="1">INDEX(Reel2,Spins[[#This Row],[Stop2]])</f>
        <v>🍒</v>
      </c>
      <c r="F2504">
        <f t="shared" ca="1" si="195"/>
        <v>16</v>
      </c>
      <c r="G2504" t="str" cm="1">
        <f t="array" aca="1" ref="G2504" ca="1">INDEX(Reel3,Spins[[#This Row],[Stop3]])</f>
        <v>🍇</v>
      </c>
      <c r="H2504" t="b">
        <f ca="1">AND(Spins[[#This Row],[Sym1]]=Spins[[#This Row],[Sym2]],Spins[[#This Row],[Sym2]]=Spins[[#This Row],[Sym3]])</f>
        <v>0</v>
      </c>
      <c r="I2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4">
        <f t="shared" si="196"/>
        <v>1</v>
      </c>
      <c r="K2504">
        <f ca="1">Spins[[#This Row],[Mult]]*Spins[[#This Row],[Bet]]</f>
        <v>0</v>
      </c>
      <c r="L2504">
        <f ca="1">Spins[[#This Row],[Payout]]-Spins[[#This Row],[Bet]]</f>
        <v>-1</v>
      </c>
    </row>
    <row r="2505" spans="1:12" x14ac:dyDescent="0.3">
      <c r="A2505">
        <f t="shared" si="192"/>
        <v>2504</v>
      </c>
      <c r="B2505">
        <f t="shared" ca="1" si="193"/>
        <v>30</v>
      </c>
      <c r="C2505" t="str" cm="1">
        <f t="array" aca="1" ref="C2505" ca="1">INDEX(Reel1,Spins[[#This Row],[Stop1]])</f>
        <v>7️⃣</v>
      </c>
      <c r="D2505">
        <f t="shared" ca="1" si="194"/>
        <v>10</v>
      </c>
      <c r="E2505" t="str" cm="1">
        <f t="array" aca="1" ref="E2505" ca="1">INDEX(Reel2,Spins[[#This Row],[Stop2]])</f>
        <v>🍋</v>
      </c>
      <c r="F2505">
        <f t="shared" ca="1" si="195"/>
        <v>3</v>
      </c>
      <c r="G2505" t="str" cm="1">
        <f t="array" aca="1" ref="G2505" ca="1">INDEX(Reel3,Spins[[#This Row],[Stop3]])</f>
        <v>🍋</v>
      </c>
      <c r="H2505" t="b">
        <f ca="1">AND(Spins[[#This Row],[Sym1]]=Spins[[#This Row],[Sym2]],Spins[[#This Row],[Sym2]]=Spins[[#This Row],[Sym3]])</f>
        <v>0</v>
      </c>
      <c r="I2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5">
        <f t="shared" si="196"/>
        <v>1</v>
      </c>
      <c r="K2505">
        <f ca="1">Spins[[#This Row],[Mult]]*Spins[[#This Row],[Bet]]</f>
        <v>0</v>
      </c>
      <c r="L2505">
        <f ca="1">Spins[[#This Row],[Payout]]-Spins[[#This Row],[Bet]]</f>
        <v>-1</v>
      </c>
    </row>
    <row r="2506" spans="1:12" x14ac:dyDescent="0.3">
      <c r="A2506">
        <f t="shared" si="192"/>
        <v>2505</v>
      </c>
      <c r="B2506">
        <f t="shared" ca="1" si="193"/>
        <v>26</v>
      </c>
      <c r="C2506" t="str" cm="1">
        <f t="array" aca="1" ref="C2506" ca="1">INDEX(Reel1,Spins[[#This Row],[Stop1]])</f>
        <v>🔔</v>
      </c>
      <c r="D2506">
        <f t="shared" ca="1" si="194"/>
        <v>3</v>
      </c>
      <c r="E2506" t="str" cm="1">
        <f t="array" aca="1" ref="E2506" ca="1">INDEX(Reel2,Spins[[#This Row],[Stop2]])</f>
        <v>🍋</v>
      </c>
      <c r="F2506">
        <f t="shared" ca="1" si="195"/>
        <v>16</v>
      </c>
      <c r="G2506" t="str" cm="1">
        <f t="array" aca="1" ref="G2506" ca="1">INDEX(Reel3,Spins[[#This Row],[Stop3]])</f>
        <v>🍇</v>
      </c>
      <c r="H2506" t="b">
        <f ca="1">AND(Spins[[#This Row],[Sym1]]=Spins[[#This Row],[Sym2]],Spins[[#This Row],[Sym2]]=Spins[[#This Row],[Sym3]])</f>
        <v>0</v>
      </c>
      <c r="I2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6">
        <f t="shared" si="196"/>
        <v>1</v>
      </c>
      <c r="K2506">
        <f ca="1">Spins[[#This Row],[Mult]]*Spins[[#This Row],[Bet]]</f>
        <v>0</v>
      </c>
      <c r="L2506">
        <f ca="1">Spins[[#This Row],[Payout]]-Spins[[#This Row],[Bet]]</f>
        <v>-1</v>
      </c>
    </row>
    <row r="2507" spans="1:12" x14ac:dyDescent="0.3">
      <c r="A2507">
        <f t="shared" si="192"/>
        <v>2506</v>
      </c>
      <c r="B2507">
        <f t="shared" ca="1" si="193"/>
        <v>23</v>
      </c>
      <c r="C2507" t="str" cm="1">
        <f t="array" aca="1" ref="C2507" ca="1">INDEX(Reel1,Spins[[#This Row],[Stop1]])</f>
        <v>🍇</v>
      </c>
      <c r="D2507">
        <f t="shared" ca="1" si="194"/>
        <v>13</v>
      </c>
      <c r="E2507" t="str" cm="1">
        <f t="array" aca="1" ref="E2507" ca="1">INDEX(Reel2,Spins[[#This Row],[Stop2]])</f>
        <v>🍋</v>
      </c>
      <c r="F2507">
        <f t="shared" ca="1" si="195"/>
        <v>23</v>
      </c>
      <c r="G2507" t="str" cm="1">
        <f t="array" aca="1" ref="G2507" ca="1">INDEX(Reel3,Spins[[#This Row],[Stop3]])</f>
        <v>BAR</v>
      </c>
      <c r="H2507" t="b">
        <f ca="1">AND(Spins[[#This Row],[Sym1]]=Spins[[#This Row],[Sym2]],Spins[[#This Row],[Sym2]]=Spins[[#This Row],[Sym3]])</f>
        <v>0</v>
      </c>
      <c r="I2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7">
        <f t="shared" si="196"/>
        <v>1</v>
      </c>
      <c r="K2507">
        <f ca="1">Spins[[#This Row],[Mult]]*Spins[[#This Row],[Bet]]</f>
        <v>0</v>
      </c>
      <c r="L2507">
        <f ca="1">Spins[[#This Row],[Payout]]-Spins[[#This Row],[Bet]]</f>
        <v>-1</v>
      </c>
    </row>
    <row r="2508" spans="1:12" x14ac:dyDescent="0.3">
      <c r="A2508">
        <f t="shared" si="192"/>
        <v>2507</v>
      </c>
      <c r="B2508">
        <f t="shared" ca="1" si="193"/>
        <v>19</v>
      </c>
      <c r="C2508" t="str" cm="1">
        <f t="array" aca="1" ref="C2508" ca="1">INDEX(Reel1,Spins[[#This Row],[Stop1]])</f>
        <v>🍒</v>
      </c>
      <c r="D2508">
        <f t="shared" ca="1" si="194"/>
        <v>5</v>
      </c>
      <c r="E2508" t="str" cm="1">
        <f t="array" aca="1" ref="E2508" ca="1">INDEX(Reel2,Spins[[#This Row],[Stop2]])</f>
        <v>🍋</v>
      </c>
      <c r="F2508">
        <f t="shared" ca="1" si="195"/>
        <v>12</v>
      </c>
      <c r="G2508" t="str" cm="1">
        <f t="array" aca="1" ref="G2508" ca="1">INDEX(Reel3,Spins[[#This Row],[Stop3]])</f>
        <v>🍒</v>
      </c>
      <c r="H2508" t="b">
        <f ca="1">AND(Spins[[#This Row],[Sym1]]=Spins[[#This Row],[Sym2]],Spins[[#This Row],[Sym2]]=Spins[[#This Row],[Sym3]])</f>
        <v>0</v>
      </c>
      <c r="I2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08">
        <f t="shared" si="196"/>
        <v>1</v>
      </c>
      <c r="K2508">
        <f ca="1">Spins[[#This Row],[Mult]]*Spins[[#This Row],[Bet]]</f>
        <v>0</v>
      </c>
      <c r="L2508">
        <f ca="1">Spins[[#This Row],[Payout]]-Spins[[#This Row],[Bet]]</f>
        <v>-1</v>
      </c>
    </row>
    <row r="2509" spans="1:12" x14ac:dyDescent="0.3">
      <c r="A2509">
        <f t="shared" si="192"/>
        <v>2508</v>
      </c>
      <c r="B2509">
        <f t="shared" ca="1" si="193"/>
        <v>2</v>
      </c>
      <c r="C2509" t="str" cm="1">
        <f t="array" aca="1" ref="C2509" ca="1">INDEX(Reel1,Spins[[#This Row],[Stop1]])</f>
        <v>🍋</v>
      </c>
      <c r="D2509">
        <f t="shared" ca="1" si="194"/>
        <v>2</v>
      </c>
      <c r="E2509" t="str" cm="1">
        <f t="array" aca="1" ref="E2509" ca="1">INDEX(Reel2,Spins[[#This Row],[Stop2]])</f>
        <v>🍋</v>
      </c>
      <c r="F2509">
        <f t="shared" ca="1" si="195"/>
        <v>29</v>
      </c>
      <c r="G2509" t="str" cm="1">
        <f t="array" aca="1" ref="G2509" ca="1">INDEX(Reel3,Spins[[#This Row],[Stop3]])</f>
        <v>7️⃣</v>
      </c>
      <c r="H2509" t="b">
        <f ca="1">AND(Spins[[#This Row],[Sym1]]=Spins[[#This Row],[Sym2]],Spins[[#This Row],[Sym2]]=Spins[[#This Row],[Sym3]])</f>
        <v>0</v>
      </c>
      <c r="I2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09">
        <f t="shared" si="196"/>
        <v>1</v>
      </c>
      <c r="K2509">
        <f ca="1">Spins[[#This Row],[Mult]]*Spins[[#This Row],[Bet]]</f>
        <v>0.6</v>
      </c>
      <c r="L2509">
        <f ca="1">Spins[[#This Row],[Payout]]-Spins[[#This Row],[Bet]]</f>
        <v>-0.4</v>
      </c>
    </row>
    <row r="2510" spans="1:12" x14ac:dyDescent="0.3">
      <c r="A2510">
        <f t="shared" si="192"/>
        <v>2509</v>
      </c>
      <c r="B2510">
        <f t="shared" ca="1" si="193"/>
        <v>9</v>
      </c>
      <c r="C2510" t="str" cm="1">
        <f t="array" aca="1" ref="C2510" ca="1">INDEX(Reel1,Spins[[#This Row],[Stop1]])</f>
        <v>🍋</v>
      </c>
      <c r="D2510">
        <f t="shared" ca="1" si="194"/>
        <v>1</v>
      </c>
      <c r="E2510" t="str" cm="1">
        <f t="array" aca="1" ref="E2510" ca="1">INDEX(Reel2,Spins[[#This Row],[Stop2]])</f>
        <v>🍋</v>
      </c>
      <c r="F2510">
        <f t="shared" ca="1" si="195"/>
        <v>23</v>
      </c>
      <c r="G2510" t="str" cm="1">
        <f t="array" aca="1" ref="G2510" ca="1">INDEX(Reel3,Spins[[#This Row],[Stop3]])</f>
        <v>BAR</v>
      </c>
      <c r="H2510" t="b">
        <f ca="1">AND(Spins[[#This Row],[Sym1]]=Spins[[#This Row],[Sym2]],Spins[[#This Row],[Sym2]]=Spins[[#This Row],[Sym3]])</f>
        <v>0</v>
      </c>
      <c r="I2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10">
        <f t="shared" si="196"/>
        <v>1</v>
      </c>
      <c r="K2510">
        <f ca="1">Spins[[#This Row],[Mult]]*Spins[[#This Row],[Bet]]</f>
        <v>0.6</v>
      </c>
      <c r="L2510">
        <f ca="1">Spins[[#This Row],[Payout]]-Spins[[#This Row],[Bet]]</f>
        <v>-0.4</v>
      </c>
    </row>
    <row r="2511" spans="1:12" x14ac:dyDescent="0.3">
      <c r="A2511">
        <f t="shared" si="192"/>
        <v>2510</v>
      </c>
      <c r="B2511">
        <f t="shared" ca="1" si="193"/>
        <v>23</v>
      </c>
      <c r="C2511" t="str" cm="1">
        <f t="array" aca="1" ref="C2511" ca="1">INDEX(Reel1,Spins[[#This Row],[Stop1]])</f>
        <v>🍇</v>
      </c>
      <c r="D2511">
        <f t="shared" ca="1" si="194"/>
        <v>27</v>
      </c>
      <c r="E2511" t="str" cm="1">
        <f t="array" aca="1" ref="E2511" ca="1">INDEX(Reel2,Spins[[#This Row],[Stop2]])</f>
        <v>BAR</v>
      </c>
      <c r="F2511">
        <f t="shared" ca="1" si="195"/>
        <v>26</v>
      </c>
      <c r="G2511" t="str" cm="1">
        <f t="array" aca="1" ref="G2511" ca="1">INDEX(Reel3,Spins[[#This Row],[Stop3]])</f>
        <v>BAR</v>
      </c>
      <c r="H2511" t="b">
        <f ca="1">AND(Spins[[#This Row],[Sym1]]=Spins[[#This Row],[Sym2]],Spins[[#This Row],[Sym2]]=Spins[[#This Row],[Sym3]])</f>
        <v>0</v>
      </c>
      <c r="I2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1">
        <f t="shared" si="196"/>
        <v>1</v>
      </c>
      <c r="K2511">
        <f ca="1">Spins[[#This Row],[Mult]]*Spins[[#This Row],[Bet]]</f>
        <v>0</v>
      </c>
      <c r="L2511">
        <f ca="1">Spins[[#This Row],[Payout]]-Spins[[#This Row],[Bet]]</f>
        <v>-1</v>
      </c>
    </row>
    <row r="2512" spans="1:12" x14ac:dyDescent="0.3">
      <c r="A2512">
        <f t="shared" si="192"/>
        <v>2511</v>
      </c>
      <c r="B2512">
        <f t="shared" ca="1" si="193"/>
        <v>13</v>
      </c>
      <c r="C2512" t="str" cm="1">
        <f t="array" aca="1" ref="C2512" ca="1">INDEX(Reel1,Spins[[#This Row],[Stop1]])</f>
        <v>🍋</v>
      </c>
      <c r="D2512">
        <f t="shared" ca="1" si="194"/>
        <v>30</v>
      </c>
      <c r="E2512" t="str" cm="1">
        <f t="array" aca="1" ref="E2512" ca="1">INDEX(Reel2,Spins[[#This Row],[Stop2]])</f>
        <v>7️⃣</v>
      </c>
      <c r="F2512">
        <f t="shared" ca="1" si="195"/>
        <v>22</v>
      </c>
      <c r="G2512" t="str" cm="1">
        <f t="array" aca="1" ref="G2512" ca="1">INDEX(Reel3,Spins[[#This Row],[Stop3]])</f>
        <v>🔔</v>
      </c>
      <c r="H2512" t="b">
        <f ca="1">AND(Spins[[#This Row],[Sym1]]=Spins[[#This Row],[Sym2]],Spins[[#This Row],[Sym2]]=Spins[[#This Row],[Sym3]])</f>
        <v>0</v>
      </c>
      <c r="I2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2">
        <f t="shared" si="196"/>
        <v>1</v>
      </c>
      <c r="K2512">
        <f ca="1">Spins[[#This Row],[Mult]]*Spins[[#This Row],[Bet]]</f>
        <v>0</v>
      </c>
      <c r="L2512">
        <f ca="1">Spins[[#This Row],[Payout]]-Spins[[#This Row],[Bet]]</f>
        <v>-1</v>
      </c>
    </row>
    <row r="2513" spans="1:12" x14ac:dyDescent="0.3">
      <c r="A2513">
        <f t="shared" si="192"/>
        <v>2512</v>
      </c>
      <c r="B2513">
        <f t="shared" ca="1" si="193"/>
        <v>7</v>
      </c>
      <c r="C2513" t="str" cm="1">
        <f t="array" aca="1" ref="C2513" ca="1">INDEX(Reel1,Spins[[#This Row],[Stop1]])</f>
        <v>🍋</v>
      </c>
      <c r="D2513">
        <f t="shared" ca="1" si="194"/>
        <v>9</v>
      </c>
      <c r="E2513" t="str" cm="1">
        <f t="array" aca="1" ref="E2513" ca="1">INDEX(Reel2,Spins[[#This Row],[Stop2]])</f>
        <v>🍋</v>
      </c>
      <c r="F2513">
        <f t="shared" ca="1" si="195"/>
        <v>24</v>
      </c>
      <c r="G2513" t="str" cm="1">
        <f t="array" aca="1" ref="G2513" ca="1">INDEX(Reel3,Spins[[#This Row],[Stop3]])</f>
        <v>BAR</v>
      </c>
      <c r="H2513" t="b">
        <f ca="1">AND(Spins[[#This Row],[Sym1]]=Spins[[#This Row],[Sym2]],Spins[[#This Row],[Sym2]]=Spins[[#This Row],[Sym3]])</f>
        <v>0</v>
      </c>
      <c r="I2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13">
        <f t="shared" si="196"/>
        <v>1</v>
      </c>
      <c r="K2513">
        <f ca="1">Spins[[#This Row],[Mult]]*Spins[[#This Row],[Bet]]</f>
        <v>0.6</v>
      </c>
      <c r="L2513">
        <f ca="1">Spins[[#This Row],[Payout]]-Spins[[#This Row],[Bet]]</f>
        <v>-0.4</v>
      </c>
    </row>
    <row r="2514" spans="1:12" x14ac:dyDescent="0.3">
      <c r="A2514">
        <f t="shared" si="192"/>
        <v>2513</v>
      </c>
      <c r="B2514">
        <f t="shared" ca="1" si="193"/>
        <v>31</v>
      </c>
      <c r="C2514" t="str" cm="1">
        <f t="array" aca="1" ref="C2514" ca="1">INDEX(Reel1,Spins[[#This Row],[Stop1]])</f>
        <v>💎</v>
      </c>
      <c r="D2514">
        <f t="shared" ca="1" si="194"/>
        <v>22</v>
      </c>
      <c r="E2514" t="str" cm="1">
        <f t="array" aca="1" ref="E2514" ca="1">INDEX(Reel2,Spins[[#This Row],[Stop2]])</f>
        <v>🍇</v>
      </c>
      <c r="F2514">
        <f t="shared" ca="1" si="195"/>
        <v>20</v>
      </c>
      <c r="G2514" t="str" cm="1">
        <f t="array" aca="1" ref="G2514" ca="1">INDEX(Reel3,Spins[[#This Row],[Stop3]])</f>
        <v>🔔</v>
      </c>
      <c r="H2514" t="b">
        <f ca="1">AND(Spins[[#This Row],[Sym1]]=Spins[[#This Row],[Sym2]],Spins[[#This Row],[Sym2]]=Spins[[#This Row],[Sym3]])</f>
        <v>0</v>
      </c>
      <c r="I2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4">
        <f t="shared" si="196"/>
        <v>1</v>
      </c>
      <c r="K2514">
        <f ca="1">Spins[[#This Row],[Mult]]*Spins[[#This Row],[Bet]]</f>
        <v>0</v>
      </c>
      <c r="L2514">
        <f ca="1">Spins[[#This Row],[Payout]]-Spins[[#This Row],[Bet]]</f>
        <v>-1</v>
      </c>
    </row>
    <row r="2515" spans="1:12" x14ac:dyDescent="0.3">
      <c r="A2515">
        <f t="shared" si="192"/>
        <v>2514</v>
      </c>
      <c r="B2515">
        <f t="shared" ca="1" si="193"/>
        <v>21</v>
      </c>
      <c r="C2515" t="str" cm="1">
        <f t="array" aca="1" ref="C2515" ca="1">INDEX(Reel1,Spins[[#This Row],[Stop1]])</f>
        <v>🍒</v>
      </c>
      <c r="D2515">
        <f t="shared" ca="1" si="194"/>
        <v>16</v>
      </c>
      <c r="E2515" t="str" cm="1">
        <f t="array" aca="1" ref="E2515" ca="1">INDEX(Reel2,Spins[[#This Row],[Stop2]])</f>
        <v>🍒</v>
      </c>
      <c r="F2515">
        <f t="shared" ca="1" si="195"/>
        <v>20</v>
      </c>
      <c r="G2515" t="str" cm="1">
        <f t="array" aca="1" ref="G2515" ca="1">INDEX(Reel3,Spins[[#This Row],[Stop3]])</f>
        <v>🔔</v>
      </c>
      <c r="H2515" t="b">
        <f ca="1">AND(Spins[[#This Row],[Sym1]]=Spins[[#This Row],[Sym2]],Spins[[#This Row],[Sym2]]=Spins[[#This Row],[Sym3]])</f>
        <v>0</v>
      </c>
      <c r="I2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515">
        <f t="shared" si="196"/>
        <v>1</v>
      </c>
      <c r="K2515">
        <f ca="1">Spins[[#This Row],[Mult]]*Spins[[#This Row],[Bet]]</f>
        <v>0.8</v>
      </c>
      <c r="L2515">
        <f ca="1">Spins[[#This Row],[Payout]]-Spins[[#This Row],[Bet]]</f>
        <v>-0.19999999999999996</v>
      </c>
    </row>
    <row r="2516" spans="1:12" x14ac:dyDescent="0.3">
      <c r="A2516">
        <f t="shared" si="192"/>
        <v>2515</v>
      </c>
      <c r="B2516">
        <f t="shared" ca="1" si="193"/>
        <v>20</v>
      </c>
      <c r="C2516" t="str" cm="1">
        <f t="array" aca="1" ref="C2516" ca="1">INDEX(Reel1,Spins[[#This Row],[Stop1]])</f>
        <v>🍒</v>
      </c>
      <c r="D2516">
        <f t="shared" ca="1" si="194"/>
        <v>24</v>
      </c>
      <c r="E2516" t="str" cm="1">
        <f t="array" aca="1" ref="E2516" ca="1">INDEX(Reel2,Spins[[#This Row],[Stop2]])</f>
        <v>🍇</v>
      </c>
      <c r="F2516">
        <f t="shared" ca="1" si="195"/>
        <v>26</v>
      </c>
      <c r="G2516" t="str" cm="1">
        <f t="array" aca="1" ref="G2516" ca="1">INDEX(Reel3,Spins[[#This Row],[Stop3]])</f>
        <v>BAR</v>
      </c>
      <c r="H2516" t="b">
        <f ca="1">AND(Spins[[#This Row],[Sym1]]=Spins[[#This Row],[Sym2]],Spins[[#This Row],[Sym2]]=Spins[[#This Row],[Sym3]])</f>
        <v>0</v>
      </c>
      <c r="I2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6">
        <f t="shared" si="196"/>
        <v>1</v>
      </c>
      <c r="K2516">
        <f ca="1">Spins[[#This Row],[Mult]]*Spins[[#This Row],[Bet]]</f>
        <v>0</v>
      </c>
      <c r="L2516">
        <f ca="1">Spins[[#This Row],[Payout]]-Spins[[#This Row],[Bet]]</f>
        <v>-1</v>
      </c>
    </row>
    <row r="2517" spans="1:12" x14ac:dyDescent="0.3">
      <c r="A2517">
        <f t="shared" si="192"/>
        <v>2516</v>
      </c>
      <c r="B2517">
        <f t="shared" ca="1" si="193"/>
        <v>25</v>
      </c>
      <c r="C2517" t="str" cm="1">
        <f t="array" aca="1" ref="C2517" ca="1">INDEX(Reel1,Spins[[#This Row],[Stop1]])</f>
        <v>🔔</v>
      </c>
      <c r="D2517">
        <f t="shared" ca="1" si="194"/>
        <v>6</v>
      </c>
      <c r="E2517" t="str" cm="1">
        <f t="array" aca="1" ref="E2517" ca="1">INDEX(Reel2,Spins[[#This Row],[Stop2]])</f>
        <v>🍋</v>
      </c>
      <c r="F2517">
        <f t="shared" ca="1" si="195"/>
        <v>12</v>
      </c>
      <c r="G2517" t="str" cm="1">
        <f t="array" aca="1" ref="G2517" ca="1">INDEX(Reel3,Spins[[#This Row],[Stop3]])</f>
        <v>🍒</v>
      </c>
      <c r="H2517" t="b">
        <f ca="1">AND(Spins[[#This Row],[Sym1]]=Spins[[#This Row],[Sym2]],Spins[[#This Row],[Sym2]]=Spins[[#This Row],[Sym3]])</f>
        <v>0</v>
      </c>
      <c r="I2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7">
        <f t="shared" si="196"/>
        <v>1</v>
      </c>
      <c r="K2517">
        <f ca="1">Spins[[#This Row],[Mult]]*Spins[[#This Row],[Bet]]</f>
        <v>0</v>
      </c>
      <c r="L2517">
        <f ca="1">Spins[[#This Row],[Payout]]-Spins[[#This Row],[Bet]]</f>
        <v>-1</v>
      </c>
    </row>
    <row r="2518" spans="1:12" x14ac:dyDescent="0.3">
      <c r="A2518">
        <f t="shared" si="192"/>
        <v>2517</v>
      </c>
      <c r="B2518">
        <f t="shared" ca="1" si="193"/>
        <v>17</v>
      </c>
      <c r="C2518" t="str" cm="1">
        <f t="array" aca="1" ref="C2518" ca="1">INDEX(Reel1,Spins[[#This Row],[Stop1]])</f>
        <v>🍒</v>
      </c>
      <c r="D2518">
        <f t="shared" ca="1" si="194"/>
        <v>29</v>
      </c>
      <c r="E2518" t="str" cm="1">
        <f t="array" aca="1" ref="E2518" ca="1">INDEX(Reel2,Spins[[#This Row],[Stop2]])</f>
        <v>7️⃣</v>
      </c>
      <c r="F2518">
        <f t="shared" ca="1" si="195"/>
        <v>2</v>
      </c>
      <c r="G2518" t="str" cm="1">
        <f t="array" aca="1" ref="G2518" ca="1">INDEX(Reel3,Spins[[#This Row],[Stop3]])</f>
        <v>🍋</v>
      </c>
      <c r="H2518" t="b">
        <f ca="1">AND(Spins[[#This Row],[Sym1]]=Spins[[#This Row],[Sym2]],Spins[[#This Row],[Sym2]]=Spins[[#This Row],[Sym3]])</f>
        <v>0</v>
      </c>
      <c r="I2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8">
        <f t="shared" si="196"/>
        <v>1</v>
      </c>
      <c r="K2518">
        <f ca="1">Spins[[#This Row],[Mult]]*Spins[[#This Row],[Bet]]</f>
        <v>0</v>
      </c>
      <c r="L2518">
        <f ca="1">Spins[[#This Row],[Payout]]-Spins[[#This Row],[Bet]]</f>
        <v>-1</v>
      </c>
    </row>
    <row r="2519" spans="1:12" x14ac:dyDescent="0.3">
      <c r="A2519">
        <f t="shared" si="192"/>
        <v>2518</v>
      </c>
      <c r="B2519">
        <f t="shared" ca="1" si="193"/>
        <v>10</v>
      </c>
      <c r="C2519" t="str" cm="1">
        <f t="array" aca="1" ref="C2519" ca="1">INDEX(Reel1,Spins[[#This Row],[Stop1]])</f>
        <v>🍋</v>
      </c>
      <c r="D2519">
        <f t="shared" ca="1" si="194"/>
        <v>30</v>
      </c>
      <c r="E2519" t="str" cm="1">
        <f t="array" aca="1" ref="E2519" ca="1">INDEX(Reel2,Spins[[#This Row],[Stop2]])</f>
        <v>7️⃣</v>
      </c>
      <c r="F2519">
        <f t="shared" ca="1" si="195"/>
        <v>24</v>
      </c>
      <c r="G2519" t="str" cm="1">
        <f t="array" aca="1" ref="G2519" ca="1">INDEX(Reel3,Spins[[#This Row],[Stop3]])</f>
        <v>BAR</v>
      </c>
      <c r="H2519" t="b">
        <f ca="1">AND(Spins[[#This Row],[Sym1]]=Spins[[#This Row],[Sym2]],Spins[[#This Row],[Sym2]]=Spins[[#This Row],[Sym3]])</f>
        <v>0</v>
      </c>
      <c r="I2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19">
        <f t="shared" si="196"/>
        <v>1</v>
      </c>
      <c r="K2519">
        <f ca="1">Spins[[#This Row],[Mult]]*Spins[[#This Row],[Bet]]</f>
        <v>0</v>
      </c>
      <c r="L2519">
        <f ca="1">Spins[[#This Row],[Payout]]-Spins[[#This Row],[Bet]]</f>
        <v>-1</v>
      </c>
    </row>
    <row r="2520" spans="1:12" x14ac:dyDescent="0.3">
      <c r="A2520">
        <f t="shared" si="192"/>
        <v>2519</v>
      </c>
      <c r="B2520">
        <f t="shared" ca="1" si="193"/>
        <v>6</v>
      </c>
      <c r="C2520" t="str" cm="1">
        <f t="array" aca="1" ref="C2520" ca="1">INDEX(Reel1,Spins[[#This Row],[Stop1]])</f>
        <v>🍋</v>
      </c>
      <c r="D2520">
        <f t="shared" ca="1" si="194"/>
        <v>23</v>
      </c>
      <c r="E2520" t="str" cm="1">
        <f t="array" aca="1" ref="E2520" ca="1">INDEX(Reel2,Spins[[#This Row],[Stop2]])</f>
        <v>🍇</v>
      </c>
      <c r="F2520">
        <f t="shared" ca="1" si="195"/>
        <v>9</v>
      </c>
      <c r="G2520" t="str" cm="1">
        <f t="array" aca="1" ref="G2520" ca="1">INDEX(Reel3,Spins[[#This Row],[Stop3]])</f>
        <v>🍒</v>
      </c>
      <c r="H2520" t="b">
        <f ca="1">AND(Spins[[#This Row],[Sym1]]=Spins[[#This Row],[Sym2]],Spins[[#This Row],[Sym2]]=Spins[[#This Row],[Sym3]])</f>
        <v>0</v>
      </c>
      <c r="I2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20">
        <f t="shared" si="196"/>
        <v>1</v>
      </c>
      <c r="K2520">
        <f ca="1">Spins[[#This Row],[Mult]]*Spins[[#This Row],[Bet]]</f>
        <v>0</v>
      </c>
      <c r="L2520">
        <f ca="1">Spins[[#This Row],[Payout]]-Spins[[#This Row],[Bet]]</f>
        <v>-1</v>
      </c>
    </row>
    <row r="2521" spans="1:12" x14ac:dyDescent="0.3">
      <c r="A2521">
        <f t="shared" si="192"/>
        <v>2520</v>
      </c>
      <c r="B2521">
        <f t="shared" ca="1" si="193"/>
        <v>24</v>
      </c>
      <c r="C2521" t="str" cm="1">
        <f t="array" aca="1" ref="C2521" ca="1">INDEX(Reel1,Spins[[#This Row],[Stop1]])</f>
        <v>🍇</v>
      </c>
      <c r="D2521">
        <f t="shared" ca="1" si="194"/>
        <v>22</v>
      </c>
      <c r="E2521" t="str" cm="1">
        <f t="array" aca="1" ref="E2521" ca="1">INDEX(Reel2,Spins[[#This Row],[Stop2]])</f>
        <v>🍇</v>
      </c>
      <c r="F2521">
        <f t="shared" ca="1" si="195"/>
        <v>15</v>
      </c>
      <c r="G2521" t="str" cm="1">
        <f t="array" aca="1" ref="G2521" ca="1">INDEX(Reel3,Spins[[#This Row],[Stop3]])</f>
        <v>🍇</v>
      </c>
      <c r="H2521" t="b">
        <f ca="1">AND(Spins[[#This Row],[Sym1]]=Spins[[#This Row],[Sym2]],Spins[[#This Row],[Sym2]]=Spins[[#This Row],[Sym3]])</f>
        <v>1</v>
      </c>
      <c r="I2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2521">
        <f t="shared" si="196"/>
        <v>1</v>
      </c>
      <c r="K2521">
        <f ca="1">Spins[[#This Row],[Mult]]*Spins[[#This Row],[Bet]]</f>
        <v>20</v>
      </c>
      <c r="L2521">
        <f ca="1">Spins[[#This Row],[Payout]]-Spins[[#This Row],[Bet]]</f>
        <v>19</v>
      </c>
    </row>
    <row r="2522" spans="1:12" x14ac:dyDescent="0.3">
      <c r="A2522">
        <f t="shared" si="192"/>
        <v>2521</v>
      </c>
      <c r="B2522">
        <f t="shared" ca="1" si="193"/>
        <v>12</v>
      </c>
      <c r="C2522" t="str" cm="1">
        <f t="array" aca="1" ref="C2522" ca="1">INDEX(Reel1,Spins[[#This Row],[Stop1]])</f>
        <v>🍋</v>
      </c>
      <c r="D2522">
        <f t="shared" ca="1" si="194"/>
        <v>2</v>
      </c>
      <c r="E2522" t="str" cm="1">
        <f t="array" aca="1" ref="E2522" ca="1">INDEX(Reel2,Spins[[#This Row],[Stop2]])</f>
        <v>🍋</v>
      </c>
      <c r="F2522">
        <f t="shared" ca="1" si="195"/>
        <v>13</v>
      </c>
      <c r="G2522" t="str" cm="1">
        <f t="array" aca="1" ref="G2522" ca="1">INDEX(Reel3,Spins[[#This Row],[Stop3]])</f>
        <v>🍇</v>
      </c>
      <c r="H2522" t="b">
        <f ca="1">AND(Spins[[#This Row],[Sym1]]=Spins[[#This Row],[Sym2]],Spins[[#This Row],[Sym2]]=Spins[[#This Row],[Sym3]])</f>
        <v>0</v>
      </c>
      <c r="I2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22">
        <f t="shared" si="196"/>
        <v>1</v>
      </c>
      <c r="K2522">
        <f ca="1">Spins[[#This Row],[Mult]]*Spins[[#This Row],[Bet]]</f>
        <v>0.6</v>
      </c>
      <c r="L2522">
        <f ca="1">Spins[[#This Row],[Payout]]-Spins[[#This Row],[Bet]]</f>
        <v>-0.4</v>
      </c>
    </row>
    <row r="2523" spans="1:12" x14ac:dyDescent="0.3">
      <c r="A2523">
        <f t="shared" si="192"/>
        <v>2522</v>
      </c>
      <c r="B2523">
        <f t="shared" ca="1" si="193"/>
        <v>11</v>
      </c>
      <c r="C2523" t="str" cm="1">
        <f t="array" aca="1" ref="C2523" ca="1">INDEX(Reel1,Spins[[#This Row],[Stop1]])</f>
        <v>🍋</v>
      </c>
      <c r="D2523">
        <f t="shared" ca="1" si="194"/>
        <v>30</v>
      </c>
      <c r="E2523" t="str" cm="1">
        <f t="array" aca="1" ref="E2523" ca="1">INDEX(Reel2,Spins[[#This Row],[Stop2]])</f>
        <v>7️⃣</v>
      </c>
      <c r="F2523">
        <f t="shared" ca="1" si="195"/>
        <v>20</v>
      </c>
      <c r="G2523" t="str" cm="1">
        <f t="array" aca="1" ref="G2523" ca="1">INDEX(Reel3,Spins[[#This Row],[Stop3]])</f>
        <v>🔔</v>
      </c>
      <c r="H2523" t="b">
        <f ca="1">AND(Spins[[#This Row],[Sym1]]=Spins[[#This Row],[Sym2]],Spins[[#This Row],[Sym2]]=Spins[[#This Row],[Sym3]])</f>
        <v>0</v>
      </c>
      <c r="I2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23">
        <f t="shared" si="196"/>
        <v>1</v>
      </c>
      <c r="K2523">
        <f ca="1">Spins[[#This Row],[Mult]]*Spins[[#This Row],[Bet]]</f>
        <v>0</v>
      </c>
      <c r="L2523">
        <f ca="1">Spins[[#This Row],[Payout]]-Spins[[#This Row],[Bet]]</f>
        <v>-1</v>
      </c>
    </row>
    <row r="2524" spans="1:12" x14ac:dyDescent="0.3">
      <c r="A2524">
        <f t="shared" si="192"/>
        <v>2523</v>
      </c>
      <c r="B2524">
        <f t="shared" ca="1" si="193"/>
        <v>10</v>
      </c>
      <c r="C2524" t="str" cm="1">
        <f t="array" aca="1" ref="C2524" ca="1">INDEX(Reel1,Spins[[#This Row],[Stop1]])</f>
        <v>🍋</v>
      </c>
      <c r="D2524">
        <f t="shared" ca="1" si="194"/>
        <v>7</v>
      </c>
      <c r="E2524" t="str" cm="1">
        <f t="array" aca="1" ref="E2524" ca="1">INDEX(Reel2,Spins[[#This Row],[Stop2]])</f>
        <v>🍋</v>
      </c>
      <c r="F2524">
        <f t="shared" ca="1" si="195"/>
        <v>29</v>
      </c>
      <c r="G2524" t="str" cm="1">
        <f t="array" aca="1" ref="G2524" ca="1">INDEX(Reel3,Spins[[#This Row],[Stop3]])</f>
        <v>7️⃣</v>
      </c>
      <c r="H2524" t="b">
        <f ca="1">AND(Spins[[#This Row],[Sym1]]=Spins[[#This Row],[Sym2]],Spins[[#This Row],[Sym2]]=Spins[[#This Row],[Sym3]])</f>
        <v>0</v>
      </c>
      <c r="I2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24">
        <f t="shared" si="196"/>
        <v>1</v>
      </c>
      <c r="K2524">
        <f ca="1">Spins[[#This Row],[Mult]]*Spins[[#This Row],[Bet]]</f>
        <v>0.6</v>
      </c>
      <c r="L2524">
        <f ca="1">Spins[[#This Row],[Payout]]-Spins[[#This Row],[Bet]]</f>
        <v>-0.4</v>
      </c>
    </row>
    <row r="2525" spans="1:12" x14ac:dyDescent="0.3">
      <c r="A2525">
        <f t="shared" si="192"/>
        <v>2524</v>
      </c>
      <c r="B2525">
        <f t="shared" ca="1" si="193"/>
        <v>23</v>
      </c>
      <c r="C2525" t="str" cm="1">
        <f t="array" aca="1" ref="C2525" ca="1">INDEX(Reel1,Spins[[#This Row],[Stop1]])</f>
        <v>🍇</v>
      </c>
      <c r="D2525">
        <f t="shared" ca="1" si="194"/>
        <v>10</v>
      </c>
      <c r="E2525" t="str" cm="1">
        <f t="array" aca="1" ref="E2525" ca="1">INDEX(Reel2,Spins[[#This Row],[Stop2]])</f>
        <v>🍋</v>
      </c>
      <c r="F2525">
        <f t="shared" ca="1" si="195"/>
        <v>29</v>
      </c>
      <c r="G2525" t="str" cm="1">
        <f t="array" aca="1" ref="G2525" ca="1">INDEX(Reel3,Spins[[#This Row],[Stop3]])</f>
        <v>7️⃣</v>
      </c>
      <c r="H2525" t="b">
        <f ca="1">AND(Spins[[#This Row],[Sym1]]=Spins[[#This Row],[Sym2]],Spins[[#This Row],[Sym2]]=Spins[[#This Row],[Sym3]])</f>
        <v>0</v>
      </c>
      <c r="I2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25">
        <f t="shared" si="196"/>
        <v>1</v>
      </c>
      <c r="K2525">
        <f ca="1">Spins[[#This Row],[Mult]]*Spins[[#This Row],[Bet]]</f>
        <v>0</v>
      </c>
      <c r="L2525">
        <f ca="1">Spins[[#This Row],[Payout]]-Spins[[#This Row],[Bet]]</f>
        <v>-1</v>
      </c>
    </row>
    <row r="2526" spans="1:12" x14ac:dyDescent="0.3">
      <c r="A2526">
        <f t="shared" si="192"/>
        <v>2525</v>
      </c>
      <c r="B2526">
        <f t="shared" ca="1" si="193"/>
        <v>29</v>
      </c>
      <c r="C2526" t="str" cm="1">
        <f t="array" aca="1" ref="C2526" ca="1">INDEX(Reel1,Spins[[#This Row],[Stop1]])</f>
        <v>7️⃣</v>
      </c>
      <c r="D2526">
        <f t="shared" ca="1" si="194"/>
        <v>30</v>
      </c>
      <c r="E2526" t="str" cm="1">
        <f t="array" aca="1" ref="E2526" ca="1">INDEX(Reel2,Spins[[#This Row],[Stop2]])</f>
        <v>7️⃣</v>
      </c>
      <c r="F2526">
        <f t="shared" ca="1" si="195"/>
        <v>5</v>
      </c>
      <c r="G2526" t="str" cm="1">
        <f t="array" aca="1" ref="G2526" ca="1">INDEX(Reel3,Spins[[#This Row],[Stop3]])</f>
        <v>🍋</v>
      </c>
      <c r="H2526" t="b">
        <f ca="1">AND(Spins[[#This Row],[Sym1]]=Spins[[#This Row],[Sym2]],Spins[[#This Row],[Sym2]]=Spins[[#This Row],[Sym3]])</f>
        <v>0</v>
      </c>
      <c r="I2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2526">
        <f t="shared" si="196"/>
        <v>1</v>
      </c>
      <c r="K2526">
        <f ca="1">Spins[[#This Row],[Mult]]*Spins[[#This Row],[Bet]]</f>
        <v>6</v>
      </c>
      <c r="L2526">
        <f ca="1">Spins[[#This Row],[Payout]]-Spins[[#This Row],[Bet]]</f>
        <v>5</v>
      </c>
    </row>
    <row r="2527" spans="1:12" x14ac:dyDescent="0.3">
      <c r="A2527">
        <f t="shared" si="192"/>
        <v>2526</v>
      </c>
      <c r="B2527">
        <f t="shared" ca="1" si="193"/>
        <v>17</v>
      </c>
      <c r="C2527" t="str" cm="1">
        <f t="array" aca="1" ref="C2527" ca="1">INDEX(Reel1,Spins[[#This Row],[Stop1]])</f>
        <v>🍒</v>
      </c>
      <c r="D2527">
        <f t="shared" ca="1" si="194"/>
        <v>17</v>
      </c>
      <c r="E2527" t="str" cm="1">
        <f t="array" aca="1" ref="E2527" ca="1">INDEX(Reel2,Spins[[#This Row],[Stop2]])</f>
        <v>🍒</v>
      </c>
      <c r="F2527">
        <f t="shared" ca="1" si="195"/>
        <v>27</v>
      </c>
      <c r="G2527" t="str" cm="1">
        <f t="array" aca="1" ref="G2527" ca="1">INDEX(Reel3,Spins[[#This Row],[Stop3]])</f>
        <v>7️⃣</v>
      </c>
      <c r="H2527" t="b">
        <f ca="1">AND(Spins[[#This Row],[Sym1]]=Spins[[#This Row],[Sym2]],Spins[[#This Row],[Sym2]]=Spins[[#This Row],[Sym3]])</f>
        <v>0</v>
      </c>
      <c r="I2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527">
        <f t="shared" si="196"/>
        <v>1</v>
      </c>
      <c r="K2527">
        <f ca="1">Spins[[#This Row],[Mult]]*Spins[[#This Row],[Bet]]</f>
        <v>0.8</v>
      </c>
      <c r="L2527">
        <f ca="1">Spins[[#This Row],[Payout]]-Spins[[#This Row],[Bet]]</f>
        <v>-0.19999999999999996</v>
      </c>
    </row>
    <row r="2528" spans="1:12" x14ac:dyDescent="0.3">
      <c r="A2528">
        <f t="shared" si="192"/>
        <v>2527</v>
      </c>
      <c r="B2528">
        <f t="shared" ca="1" si="193"/>
        <v>2</v>
      </c>
      <c r="C2528" t="str" cm="1">
        <f t="array" aca="1" ref="C2528" ca="1">INDEX(Reel1,Spins[[#This Row],[Stop1]])</f>
        <v>🍋</v>
      </c>
      <c r="D2528">
        <f t="shared" ca="1" si="194"/>
        <v>30</v>
      </c>
      <c r="E2528" t="str" cm="1">
        <f t="array" aca="1" ref="E2528" ca="1">INDEX(Reel2,Spins[[#This Row],[Stop2]])</f>
        <v>7️⃣</v>
      </c>
      <c r="F2528">
        <f t="shared" ca="1" si="195"/>
        <v>11</v>
      </c>
      <c r="G2528" t="str" cm="1">
        <f t="array" aca="1" ref="G2528" ca="1">INDEX(Reel3,Spins[[#This Row],[Stop3]])</f>
        <v>🍒</v>
      </c>
      <c r="H2528" t="b">
        <f ca="1">AND(Spins[[#This Row],[Sym1]]=Spins[[#This Row],[Sym2]],Spins[[#This Row],[Sym2]]=Spins[[#This Row],[Sym3]])</f>
        <v>0</v>
      </c>
      <c r="I2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28">
        <f t="shared" si="196"/>
        <v>1</v>
      </c>
      <c r="K2528">
        <f ca="1">Spins[[#This Row],[Mult]]*Spins[[#This Row],[Bet]]</f>
        <v>0</v>
      </c>
      <c r="L2528">
        <f ca="1">Spins[[#This Row],[Payout]]-Spins[[#This Row],[Bet]]</f>
        <v>-1</v>
      </c>
    </row>
    <row r="2529" spans="1:12" x14ac:dyDescent="0.3">
      <c r="A2529">
        <f t="shared" si="192"/>
        <v>2528</v>
      </c>
      <c r="B2529">
        <f t="shared" ca="1" si="193"/>
        <v>19</v>
      </c>
      <c r="C2529" t="str" cm="1">
        <f t="array" aca="1" ref="C2529" ca="1">INDEX(Reel1,Spins[[#This Row],[Stop1]])</f>
        <v>🍒</v>
      </c>
      <c r="D2529">
        <f t="shared" ca="1" si="194"/>
        <v>22</v>
      </c>
      <c r="E2529" t="str" cm="1">
        <f t="array" aca="1" ref="E2529" ca="1">INDEX(Reel2,Spins[[#This Row],[Stop2]])</f>
        <v>🍇</v>
      </c>
      <c r="F2529">
        <f t="shared" ca="1" si="195"/>
        <v>10</v>
      </c>
      <c r="G2529" t="str" cm="1">
        <f t="array" aca="1" ref="G2529" ca="1">INDEX(Reel3,Spins[[#This Row],[Stop3]])</f>
        <v>🍒</v>
      </c>
      <c r="H2529" t="b">
        <f ca="1">AND(Spins[[#This Row],[Sym1]]=Spins[[#This Row],[Sym2]],Spins[[#This Row],[Sym2]]=Spins[[#This Row],[Sym3]])</f>
        <v>0</v>
      </c>
      <c r="I2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29">
        <f t="shared" si="196"/>
        <v>1</v>
      </c>
      <c r="K2529">
        <f ca="1">Spins[[#This Row],[Mult]]*Spins[[#This Row],[Bet]]</f>
        <v>0</v>
      </c>
      <c r="L2529">
        <f ca="1">Spins[[#This Row],[Payout]]-Spins[[#This Row],[Bet]]</f>
        <v>-1</v>
      </c>
    </row>
    <row r="2530" spans="1:12" x14ac:dyDescent="0.3">
      <c r="A2530">
        <f t="shared" si="192"/>
        <v>2529</v>
      </c>
      <c r="B2530">
        <f t="shared" ca="1" si="193"/>
        <v>15</v>
      </c>
      <c r="C2530" t="str" cm="1">
        <f t="array" aca="1" ref="C2530" ca="1">INDEX(Reel1,Spins[[#This Row],[Stop1]])</f>
        <v>🍒</v>
      </c>
      <c r="D2530">
        <f t="shared" ca="1" si="194"/>
        <v>10</v>
      </c>
      <c r="E2530" t="str" cm="1">
        <f t="array" aca="1" ref="E2530" ca="1">INDEX(Reel2,Spins[[#This Row],[Stop2]])</f>
        <v>🍋</v>
      </c>
      <c r="F2530">
        <f t="shared" ca="1" si="195"/>
        <v>16</v>
      </c>
      <c r="G2530" t="str" cm="1">
        <f t="array" aca="1" ref="G2530" ca="1">INDEX(Reel3,Spins[[#This Row],[Stop3]])</f>
        <v>🍇</v>
      </c>
      <c r="H2530" t="b">
        <f ca="1">AND(Spins[[#This Row],[Sym1]]=Spins[[#This Row],[Sym2]],Spins[[#This Row],[Sym2]]=Spins[[#This Row],[Sym3]])</f>
        <v>0</v>
      </c>
      <c r="I2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0">
        <f t="shared" si="196"/>
        <v>1</v>
      </c>
      <c r="K2530">
        <f ca="1">Spins[[#This Row],[Mult]]*Spins[[#This Row],[Bet]]</f>
        <v>0</v>
      </c>
      <c r="L2530">
        <f ca="1">Spins[[#This Row],[Payout]]-Spins[[#This Row],[Bet]]</f>
        <v>-1</v>
      </c>
    </row>
    <row r="2531" spans="1:12" x14ac:dyDescent="0.3">
      <c r="A2531">
        <f t="shared" si="192"/>
        <v>2530</v>
      </c>
      <c r="B2531">
        <f t="shared" ca="1" si="193"/>
        <v>19</v>
      </c>
      <c r="C2531" t="str" cm="1">
        <f t="array" aca="1" ref="C2531" ca="1">INDEX(Reel1,Spins[[#This Row],[Stop1]])</f>
        <v>🍒</v>
      </c>
      <c r="D2531">
        <f t="shared" ca="1" si="194"/>
        <v>25</v>
      </c>
      <c r="E2531" t="str" cm="1">
        <f t="array" aca="1" ref="E2531" ca="1">INDEX(Reel2,Spins[[#This Row],[Stop2]])</f>
        <v>🔔</v>
      </c>
      <c r="F2531">
        <f t="shared" ca="1" si="195"/>
        <v>7</v>
      </c>
      <c r="G2531" t="str" cm="1">
        <f t="array" aca="1" ref="G2531" ca="1">INDEX(Reel3,Spins[[#This Row],[Stop3]])</f>
        <v>🍒</v>
      </c>
      <c r="H2531" t="b">
        <f ca="1">AND(Spins[[#This Row],[Sym1]]=Spins[[#This Row],[Sym2]],Spins[[#This Row],[Sym2]]=Spins[[#This Row],[Sym3]])</f>
        <v>0</v>
      </c>
      <c r="I2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1">
        <f t="shared" si="196"/>
        <v>1</v>
      </c>
      <c r="K2531">
        <f ca="1">Spins[[#This Row],[Mult]]*Spins[[#This Row],[Bet]]</f>
        <v>0</v>
      </c>
      <c r="L2531">
        <f ca="1">Spins[[#This Row],[Payout]]-Spins[[#This Row],[Bet]]</f>
        <v>-1</v>
      </c>
    </row>
    <row r="2532" spans="1:12" x14ac:dyDescent="0.3">
      <c r="A2532">
        <f t="shared" si="192"/>
        <v>2531</v>
      </c>
      <c r="B2532">
        <f t="shared" ca="1" si="193"/>
        <v>7</v>
      </c>
      <c r="C2532" t="str" cm="1">
        <f t="array" aca="1" ref="C2532" ca="1">INDEX(Reel1,Spins[[#This Row],[Stop1]])</f>
        <v>🍋</v>
      </c>
      <c r="D2532">
        <f t="shared" ca="1" si="194"/>
        <v>25</v>
      </c>
      <c r="E2532" t="str" cm="1">
        <f t="array" aca="1" ref="E2532" ca="1">INDEX(Reel2,Spins[[#This Row],[Stop2]])</f>
        <v>🔔</v>
      </c>
      <c r="F2532">
        <f t="shared" ca="1" si="195"/>
        <v>10</v>
      </c>
      <c r="G2532" t="str" cm="1">
        <f t="array" aca="1" ref="G2532" ca="1">INDEX(Reel3,Spins[[#This Row],[Stop3]])</f>
        <v>🍒</v>
      </c>
      <c r="H2532" t="b">
        <f ca="1">AND(Spins[[#This Row],[Sym1]]=Spins[[#This Row],[Sym2]],Spins[[#This Row],[Sym2]]=Spins[[#This Row],[Sym3]])</f>
        <v>0</v>
      </c>
      <c r="I2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2">
        <f t="shared" si="196"/>
        <v>1</v>
      </c>
      <c r="K2532">
        <f ca="1">Spins[[#This Row],[Mult]]*Spins[[#This Row],[Bet]]</f>
        <v>0</v>
      </c>
      <c r="L2532">
        <f ca="1">Spins[[#This Row],[Payout]]-Spins[[#This Row],[Bet]]</f>
        <v>-1</v>
      </c>
    </row>
    <row r="2533" spans="1:12" x14ac:dyDescent="0.3">
      <c r="A2533">
        <f t="shared" si="192"/>
        <v>2532</v>
      </c>
      <c r="B2533">
        <f t="shared" ca="1" si="193"/>
        <v>2</v>
      </c>
      <c r="C2533" t="str" cm="1">
        <f t="array" aca="1" ref="C2533" ca="1">INDEX(Reel1,Spins[[#This Row],[Stop1]])</f>
        <v>🍋</v>
      </c>
      <c r="D2533">
        <f t="shared" ca="1" si="194"/>
        <v>29</v>
      </c>
      <c r="E2533" t="str" cm="1">
        <f t="array" aca="1" ref="E2533" ca="1">INDEX(Reel2,Spins[[#This Row],[Stop2]])</f>
        <v>7️⃣</v>
      </c>
      <c r="F2533">
        <f t="shared" ca="1" si="195"/>
        <v>9</v>
      </c>
      <c r="G2533" t="str" cm="1">
        <f t="array" aca="1" ref="G2533" ca="1">INDEX(Reel3,Spins[[#This Row],[Stop3]])</f>
        <v>🍒</v>
      </c>
      <c r="H2533" t="b">
        <f ca="1">AND(Spins[[#This Row],[Sym1]]=Spins[[#This Row],[Sym2]],Spins[[#This Row],[Sym2]]=Spins[[#This Row],[Sym3]])</f>
        <v>0</v>
      </c>
      <c r="I2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3">
        <f t="shared" si="196"/>
        <v>1</v>
      </c>
      <c r="K2533">
        <f ca="1">Spins[[#This Row],[Mult]]*Spins[[#This Row],[Bet]]</f>
        <v>0</v>
      </c>
      <c r="L2533">
        <f ca="1">Spins[[#This Row],[Payout]]-Spins[[#This Row],[Bet]]</f>
        <v>-1</v>
      </c>
    </row>
    <row r="2534" spans="1:12" x14ac:dyDescent="0.3">
      <c r="A2534">
        <f t="shared" si="192"/>
        <v>2533</v>
      </c>
      <c r="B2534">
        <f t="shared" ca="1" si="193"/>
        <v>29</v>
      </c>
      <c r="C2534" t="str" cm="1">
        <f t="array" aca="1" ref="C2534" ca="1">INDEX(Reel1,Spins[[#This Row],[Stop1]])</f>
        <v>7️⃣</v>
      </c>
      <c r="D2534">
        <f t="shared" ca="1" si="194"/>
        <v>25</v>
      </c>
      <c r="E2534" t="str" cm="1">
        <f t="array" aca="1" ref="E2534" ca="1">INDEX(Reel2,Spins[[#This Row],[Stop2]])</f>
        <v>🔔</v>
      </c>
      <c r="F2534">
        <f t="shared" ca="1" si="195"/>
        <v>6</v>
      </c>
      <c r="G2534" t="str" cm="1">
        <f t="array" aca="1" ref="G2534" ca="1">INDEX(Reel3,Spins[[#This Row],[Stop3]])</f>
        <v>🍒</v>
      </c>
      <c r="H2534" t="b">
        <f ca="1">AND(Spins[[#This Row],[Sym1]]=Spins[[#This Row],[Sym2]],Spins[[#This Row],[Sym2]]=Spins[[#This Row],[Sym3]])</f>
        <v>0</v>
      </c>
      <c r="I2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4">
        <f t="shared" si="196"/>
        <v>1</v>
      </c>
      <c r="K2534">
        <f ca="1">Spins[[#This Row],[Mult]]*Spins[[#This Row],[Bet]]</f>
        <v>0</v>
      </c>
      <c r="L2534">
        <f ca="1">Spins[[#This Row],[Payout]]-Spins[[#This Row],[Bet]]</f>
        <v>-1</v>
      </c>
    </row>
    <row r="2535" spans="1:12" x14ac:dyDescent="0.3">
      <c r="A2535">
        <f t="shared" si="192"/>
        <v>2534</v>
      </c>
      <c r="B2535">
        <f t="shared" ca="1" si="193"/>
        <v>26</v>
      </c>
      <c r="C2535" t="str" cm="1">
        <f t="array" aca="1" ref="C2535" ca="1">INDEX(Reel1,Spins[[#This Row],[Stop1]])</f>
        <v>🔔</v>
      </c>
      <c r="D2535">
        <f t="shared" ca="1" si="194"/>
        <v>12</v>
      </c>
      <c r="E2535" t="str" cm="1">
        <f t="array" aca="1" ref="E2535" ca="1">INDEX(Reel2,Spins[[#This Row],[Stop2]])</f>
        <v>🍋</v>
      </c>
      <c r="F2535">
        <f t="shared" ca="1" si="195"/>
        <v>27</v>
      </c>
      <c r="G2535" t="str" cm="1">
        <f t="array" aca="1" ref="G2535" ca="1">INDEX(Reel3,Spins[[#This Row],[Stop3]])</f>
        <v>7️⃣</v>
      </c>
      <c r="H2535" t="b">
        <f ca="1">AND(Spins[[#This Row],[Sym1]]=Spins[[#This Row],[Sym2]],Spins[[#This Row],[Sym2]]=Spins[[#This Row],[Sym3]])</f>
        <v>0</v>
      </c>
      <c r="I2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5">
        <f t="shared" si="196"/>
        <v>1</v>
      </c>
      <c r="K2535">
        <f ca="1">Spins[[#This Row],[Mult]]*Spins[[#This Row],[Bet]]</f>
        <v>0</v>
      </c>
      <c r="L2535">
        <f ca="1">Spins[[#This Row],[Payout]]-Spins[[#This Row],[Bet]]</f>
        <v>-1</v>
      </c>
    </row>
    <row r="2536" spans="1:12" x14ac:dyDescent="0.3">
      <c r="A2536">
        <f t="shared" si="192"/>
        <v>2535</v>
      </c>
      <c r="B2536">
        <f t="shared" ca="1" si="193"/>
        <v>17</v>
      </c>
      <c r="C2536" t="str" cm="1">
        <f t="array" aca="1" ref="C2536" ca="1">INDEX(Reel1,Spins[[#This Row],[Stop1]])</f>
        <v>🍒</v>
      </c>
      <c r="D2536">
        <f t="shared" ca="1" si="194"/>
        <v>23</v>
      </c>
      <c r="E2536" t="str" cm="1">
        <f t="array" aca="1" ref="E2536" ca="1">INDEX(Reel2,Spins[[#This Row],[Stop2]])</f>
        <v>🍇</v>
      </c>
      <c r="F2536">
        <f t="shared" ca="1" si="195"/>
        <v>9</v>
      </c>
      <c r="G2536" t="str" cm="1">
        <f t="array" aca="1" ref="G2536" ca="1">INDEX(Reel3,Spins[[#This Row],[Stop3]])</f>
        <v>🍒</v>
      </c>
      <c r="H2536" t="b">
        <f ca="1">AND(Spins[[#This Row],[Sym1]]=Spins[[#This Row],[Sym2]],Spins[[#This Row],[Sym2]]=Spins[[#This Row],[Sym3]])</f>
        <v>0</v>
      </c>
      <c r="I2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6">
        <f t="shared" si="196"/>
        <v>1</v>
      </c>
      <c r="K2536">
        <f ca="1">Spins[[#This Row],[Mult]]*Spins[[#This Row],[Bet]]</f>
        <v>0</v>
      </c>
      <c r="L2536">
        <f ca="1">Spins[[#This Row],[Payout]]-Spins[[#This Row],[Bet]]</f>
        <v>-1</v>
      </c>
    </row>
    <row r="2537" spans="1:12" x14ac:dyDescent="0.3">
      <c r="A2537">
        <f t="shared" si="192"/>
        <v>2536</v>
      </c>
      <c r="B2537">
        <f t="shared" ca="1" si="193"/>
        <v>13</v>
      </c>
      <c r="C2537" t="str" cm="1">
        <f t="array" aca="1" ref="C2537" ca="1">INDEX(Reel1,Spins[[#This Row],[Stop1]])</f>
        <v>🍋</v>
      </c>
      <c r="D2537">
        <f t="shared" ca="1" si="194"/>
        <v>15</v>
      </c>
      <c r="E2537" t="str" cm="1">
        <f t="array" aca="1" ref="E2537" ca="1">INDEX(Reel2,Spins[[#This Row],[Stop2]])</f>
        <v>🍒</v>
      </c>
      <c r="F2537">
        <f t="shared" ca="1" si="195"/>
        <v>11</v>
      </c>
      <c r="G2537" t="str" cm="1">
        <f t="array" aca="1" ref="G2537" ca="1">INDEX(Reel3,Spins[[#This Row],[Stop3]])</f>
        <v>🍒</v>
      </c>
      <c r="H2537" t="b">
        <f ca="1">AND(Spins[[#This Row],[Sym1]]=Spins[[#This Row],[Sym2]],Spins[[#This Row],[Sym2]]=Spins[[#This Row],[Sym3]])</f>
        <v>0</v>
      </c>
      <c r="I2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7">
        <f t="shared" si="196"/>
        <v>1</v>
      </c>
      <c r="K2537">
        <f ca="1">Spins[[#This Row],[Mult]]*Spins[[#This Row],[Bet]]</f>
        <v>0</v>
      </c>
      <c r="L2537">
        <f ca="1">Spins[[#This Row],[Payout]]-Spins[[#This Row],[Bet]]</f>
        <v>-1</v>
      </c>
    </row>
    <row r="2538" spans="1:12" x14ac:dyDescent="0.3">
      <c r="A2538">
        <f t="shared" si="192"/>
        <v>2537</v>
      </c>
      <c r="B2538">
        <f t="shared" ca="1" si="193"/>
        <v>13</v>
      </c>
      <c r="C2538" t="str" cm="1">
        <f t="array" aca="1" ref="C2538" ca="1">INDEX(Reel1,Spins[[#This Row],[Stop1]])</f>
        <v>🍋</v>
      </c>
      <c r="D2538">
        <f t="shared" ca="1" si="194"/>
        <v>19</v>
      </c>
      <c r="E2538" t="str" cm="1">
        <f t="array" aca="1" ref="E2538" ca="1">INDEX(Reel2,Spins[[#This Row],[Stop2]])</f>
        <v>🍒</v>
      </c>
      <c r="F2538">
        <f t="shared" ca="1" si="195"/>
        <v>8</v>
      </c>
      <c r="G2538" t="str" cm="1">
        <f t="array" aca="1" ref="G2538" ca="1">INDEX(Reel3,Spins[[#This Row],[Stop3]])</f>
        <v>🍒</v>
      </c>
      <c r="H2538" t="b">
        <f ca="1">AND(Spins[[#This Row],[Sym1]]=Spins[[#This Row],[Sym2]],Spins[[#This Row],[Sym2]]=Spins[[#This Row],[Sym3]])</f>
        <v>0</v>
      </c>
      <c r="I2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8">
        <f t="shared" si="196"/>
        <v>1</v>
      </c>
      <c r="K2538">
        <f ca="1">Spins[[#This Row],[Mult]]*Spins[[#This Row],[Bet]]</f>
        <v>0</v>
      </c>
      <c r="L2538">
        <f ca="1">Spins[[#This Row],[Payout]]-Spins[[#This Row],[Bet]]</f>
        <v>-1</v>
      </c>
    </row>
    <row r="2539" spans="1:12" x14ac:dyDescent="0.3">
      <c r="A2539">
        <f t="shared" si="192"/>
        <v>2538</v>
      </c>
      <c r="B2539">
        <f t="shared" ca="1" si="193"/>
        <v>7</v>
      </c>
      <c r="C2539" t="str" cm="1">
        <f t="array" aca="1" ref="C2539" ca="1">INDEX(Reel1,Spins[[#This Row],[Stop1]])</f>
        <v>🍋</v>
      </c>
      <c r="D2539">
        <f t="shared" ca="1" si="194"/>
        <v>21</v>
      </c>
      <c r="E2539" t="str" cm="1">
        <f t="array" aca="1" ref="E2539" ca="1">INDEX(Reel2,Spins[[#This Row],[Stop2]])</f>
        <v>🍒</v>
      </c>
      <c r="F2539">
        <f t="shared" ca="1" si="195"/>
        <v>26</v>
      </c>
      <c r="G2539" t="str" cm="1">
        <f t="array" aca="1" ref="G2539" ca="1">INDEX(Reel3,Spins[[#This Row],[Stop3]])</f>
        <v>BAR</v>
      </c>
      <c r="H2539" t="b">
        <f ca="1">AND(Spins[[#This Row],[Sym1]]=Spins[[#This Row],[Sym2]],Spins[[#This Row],[Sym2]]=Spins[[#This Row],[Sym3]])</f>
        <v>0</v>
      </c>
      <c r="I2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39">
        <f t="shared" si="196"/>
        <v>1</v>
      </c>
      <c r="K2539">
        <f ca="1">Spins[[#This Row],[Mult]]*Spins[[#This Row],[Bet]]</f>
        <v>0</v>
      </c>
      <c r="L2539">
        <f ca="1">Spins[[#This Row],[Payout]]-Spins[[#This Row],[Bet]]</f>
        <v>-1</v>
      </c>
    </row>
    <row r="2540" spans="1:12" x14ac:dyDescent="0.3">
      <c r="A2540">
        <f t="shared" si="192"/>
        <v>2539</v>
      </c>
      <c r="B2540">
        <f t="shared" ca="1" si="193"/>
        <v>26</v>
      </c>
      <c r="C2540" t="str" cm="1">
        <f t="array" aca="1" ref="C2540" ca="1">INDEX(Reel1,Spins[[#This Row],[Stop1]])</f>
        <v>🔔</v>
      </c>
      <c r="D2540">
        <f t="shared" ca="1" si="194"/>
        <v>22</v>
      </c>
      <c r="E2540" t="str" cm="1">
        <f t="array" aca="1" ref="E2540" ca="1">INDEX(Reel2,Spins[[#This Row],[Stop2]])</f>
        <v>🍇</v>
      </c>
      <c r="F2540">
        <f t="shared" ca="1" si="195"/>
        <v>21</v>
      </c>
      <c r="G2540" t="str" cm="1">
        <f t="array" aca="1" ref="G2540" ca="1">INDEX(Reel3,Spins[[#This Row],[Stop3]])</f>
        <v>🔔</v>
      </c>
      <c r="H2540" t="b">
        <f ca="1">AND(Spins[[#This Row],[Sym1]]=Spins[[#This Row],[Sym2]],Spins[[#This Row],[Sym2]]=Spins[[#This Row],[Sym3]])</f>
        <v>0</v>
      </c>
      <c r="I2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0">
        <f t="shared" si="196"/>
        <v>1</v>
      </c>
      <c r="K2540">
        <f ca="1">Spins[[#This Row],[Mult]]*Spins[[#This Row],[Bet]]</f>
        <v>0</v>
      </c>
      <c r="L2540">
        <f ca="1">Spins[[#This Row],[Payout]]-Spins[[#This Row],[Bet]]</f>
        <v>-1</v>
      </c>
    </row>
    <row r="2541" spans="1:12" x14ac:dyDescent="0.3">
      <c r="A2541">
        <f t="shared" si="192"/>
        <v>2540</v>
      </c>
      <c r="B2541">
        <f t="shared" ca="1" si="193"/>
        <v>9</v>
      </c>
      <c r="C2541" t="str" cm="1">
        <f t="array" aca="1" ref="C2541" ca="1">INDEX(Reel1,Spins[[#This Row],[Stop1]])</f>
        <v>🍋</v>
      </c>
      <c r="D2541">
        <f t="shared" ca="1" si="194"/>
        <v>4</v>
      </c>
      <c r="E2541" t="str" cm="1">
        <f t="array" aca="1" ref="E2541" ca="1">INDEX(Reel2,Spins[[#This Row],[Stop2]])</f>
        <v>🍋</v>
      </c>
      <c r="F2541">
        <f t="shared" ca="1" si="195"/>
        <v>5</v>
      </c>
      <c r="G2541" t="str" cm="1">
        <f t="array" aca="1" ref="G2541" ca="1">INDEX(Reel3,Spins[[#This Row],[Stop3]])</f>
        <v>🍋</v>
      </c>
      <c r="H2541" t="b">
        <f ca="1">AND(Spins[[#This Row],[Sym1]]=Spins[[#This Row],[Sym2]],Spins[[#This Row],[Sym2]]=Spins[[#This Row],[Sym3]])</f>
        <v>1</v>
      </c>
      <c r="I2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541">
        <f t="shared" si="196"/>
        <v>1</v>
      </c>
      <c r="K2541">
        <f ca="1">Spins[[#This Row],[Mult]]*Spins[[#This Row],[Bet]]</f>
        <v>14</v>
      </c>
      <c r="L2541">
        <f ca="1">Spins[[#This Row],[Payout]]-Spins[[#This Row],[Bet]]</f>
        <v>13</v>
      </c>
    </row>
    <row r="2542" spans="1:12" x14ac:dyDescent="0.3">
      <c r="A2542">
        <f t="shared" si="192"/>
        <v>2541</v>
      </c>
      <c r="B2542">
        <f t="shared" ca="1" si="193"/>
        <v>21</v>
      </c>
      <c r="C2542" t="str" cm="1">
        <f t="array" aca="1" ref="C2542" ca="1">INDEX(Reel1,Spins[[#This Row],[Stop1]])</f>
        <v>🍒</v>
      </c>
      <c r="D2542">
        <f t="shared" ca="1" si="194"/>
        <v>18</v>
      </c>
      <c r="E2542" t="str" cm="1">
        <f t="array" aca="1" ref="E2542" ca="1">INDEX(Reel2,Spins[[#This Row],[Stop2]])</f>
        <v>🍒</v>
      </c>
      <c r="F2542">
        <f t="shared" ca="1" si="195"/>
        <v>14</v>
      </c>
      <c r="G2542" t="str" cm="1">
        <f t="array" aca="1" ref="G2542" ca="1">INDEX(Reel3,Spins[[#This Row],[Stop3]])</f>
        <v>🍇</v>
      </c>
      <c r="H2542" t="b">
        <f ca="1">AND(Spins[[#This Row],[Sym1]]=Spins[[#This Row],[Sym2]],Spins[[#This Row],[Sym2]]=Spins[[#This Row],[Sym3]])</f>
        <v>0</v>
      </c>
      <c r="I2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542">
        <f t="shared" si="196"/>
        <v>1</v>
      </c>
      <c r="K2542">
        <f ca="1">Spins[[#This Row],[Mult]]*Spins[[#This Row],[Bet]]</f>
        <v>0.8</v>
      </c>
      <c r="L2542">
        <f ca="1">Spins[[#This Row],[Payout]]-Spins[[#This Row],[Bet]]</f>
        <v>-0.19999999999999996</v>
      </c>
    </row>
    <row r="2543" spans="1:12" x14ac:dyDescent="0.3">
      <c r="A2543">
        <f t="shared" si="192"/>
        <v>2542</v>
      </c>
      <c r="B2543">
        <f t="shared" ca="1" si="193"/>
        <v>18</v>
      </c>
      <c r="C2543" t="str" cm="1">
        <f t="array" aca="1" ref="C2543" ca="1">INDEX(Reel1,Spins[[#This Row],[Stop1]])</f>
        <v>🍒</v>
      </c>
      <c r="D2543">
        <f t="shared" ca="1" si="194"/>
        <v>22</v>
      </c>
      <c r="E2543" t="str" cm="1">
        <f t="array" aca="1" ref="E2543" ca="1">INDEX(Reel2,Spins[[#This Row],[Stop2]])</f>
        <v>🍇</v>
      </c>
      <c r="F2543">
        <f t="shared" ca="1" si="195"/>
        <v>24</v>
      </c>
      <c r="G2543" t="str" cm="1">
        <f t="array" aca="1" ref="G2543" ca="1">INDEX(Reel3,Spins[[#This Row],[Stop3]])</f>
        <v>BAR</v>
      </c>
      <c r="H2543" t="b">
        <f ca="1">AND(Spins[[#This Row],[Sym1]]=Spins[[#This Row],[Sym2]],Spins[[#This Row],[Sym2]]=Spins[[#This Row],[Sym3]])</f>
        <v>0</v>
      </c>
      <c r="I2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3">
        <f t="shared" si="196"/>
        <v>1</v>
      </c>
      <c r="K2543">
        <f ca="1">Spins[[#This Row],[Mult]]*Spins[[#This Row],[Bet]]</f>
        <v>0</v>
      </c>
      <c r="L2543">
        <f ca="1">Spins[[#This Row],[Payout]]-Spins[[#This Row],[Bet]]</f>
        <v>-1</v>
      </c>
    </row>
    <row r="2544" spans="1:12" x14ac:dyDescent="0.3">
      <c r="A2544">
        <f t="shared" si="192"/>
        <v>2543</v>
      </c>
      <c r="B2544">
        <f t="shared" ca="1" si="193"/>
        <v>10</v>
      </c>
      <c r="C2544" t="str" cm="1">
        <f t="array" aca="1" ref="C2544" ca="1">INDEX(Reel1,Spins[[#This Row],[Stop1]])</f>
        <v>🍋</v>
      </c>
      <c r="D2544">
        <f t="shared" ca="1" si="194"/>
        <v>12</v>
      </c>
      <c r="E2544" t="str" cm="1">
        <f t="array" aca="1" ref="E2544" ca="1">INDEX(Reel2,Spins[[#This Row],[Stop2]])</f>
        <v>🍋</v>
      </c>
      <c r="F2544">
        <f t="shared" ca="1" si="195"/>
        <v>5</v>
      </c>
      <c r="G2544" t="str" cm="1">
        <f t="array" aca="1" ref="G2544" ca="1">INDEX(Reel3,Spins[[#This Row],[Stop3]])</f>
        <v>🍋</v>
      </c>
      <c r="H2544" t="b">
        <f ca="1">AND(Spins[[#This Row],[Sym1]]=Spins[[#This Row],[Sym2]],Spins[[#This Row],[Sym2]]=Spins[[#This Row],[Sym3]])</f>
        <v>1</v>
      </c>
      <c r="I2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544">
        <f t="shared" si="196"/>
        <v>1</v>
      </c>
      <c r="K2544">
        <f ca="1">Spins[[#This Row],[Mult]]*Spins[[#This Row],[Bet]]</f>
        <v>14</v>
      </c>
      <c r="L2544">
        <f ca="1">Spins[[#This Row],[Payout]]-Spins[[#This Row],[Bet]]</f>
        <v>13</v>
      </c>
    </row>
    <row r="2545" spans="1:12" x14ac:dyDescent="0.3">
      <c r="A2545">
        <f t="shared" si="192"/>
        <v>2544</v>
      </c>
      <c r="B2545">
        <f t="shared" ca="1" si="193"/>
        <v>23</v>
      </c>
      <c r="C2545" t="str" cm="1">
        <f t="array" aca="1" ref="C2545" ca="1">INDEX(Reel1,Spins[[#This Row],[Stop1]])</f>
        <v>🍇</v>
      </c>
      <c r="D2545">
        <f t="shared" ca="1" si="194"/>
        <v>28</v>
      </c>
      <c r="E2545" t="str" cm="1">
        <f t="array" aca="1" ref="E2545" ca="1">INDEX(Reel2,Spins[[#This Row],[Stop2]])</f>
        <v>BAR</v>
      </c>
      <c r="F2545">
        <f t="shared" ca="1" si="195"/>
        <v>6</v>
      </c>
      <c r="G2545" t="str" cm="1">
        <f t="array" aca="1" ref="G2545" ca="1">INDEX(Reel3,Spins[[#This Row],[Stop3]])</f>
        <v>🍒</v>
      </c>
      <c r="H2545" t="b">
        <f ca="1">AND(Spins[[#This Row],[Sym1]]=Spins[[#This Row],[Sym2]],Spins[[#This Row],[Sym2]]=Spins[[#This Row],[Sym3]])</f>
        <v>0</v>
      </c>
      <c r="I2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5">
        <f t="shared" si="196"/>
        <v>1</v>
      </c>
      <c r="K2545">
        <f ca="1">Spins[[#This Row],[Mult]]*Spins[[#This Row],[Bet]]</f>
        <v>0</v>
      </c>
      <c r="L2545">
        <f ca="1">Spins[[#This Row],[Payout]]-Spins[[#This Row],[Bet]]</f>
        <v>-1</v>
      </c>
    </row>
    <row r="2546" spans="1:12" x14ac:dyDescent="0.3">
      <c r="A2546">
        <f t="shared" si="192"/>
        <v>2545</v>
      </c>
      <c r="B2546">
        <f t="shared" ca="1" si="193"/>
        <v>6</v>
      </c>
      <c r="C2546" t="str" cm="1">
        <f t="array" aca="1" ref="C2546" ca="1">INDEX(Reel1,Spins[[#This Row],[Stop1]])</f>
        <v>🍋</v>
      </c>
      <c r="D2546">
        <f t="shared" ca="1" si="194"/>
        <v>20</v>
      </c>
      <c r="E2546" t="str" cm="1">
        <f t="array" aca="1" ref="E2546" ca="1">INDEX(Reel2,Spins[[#This Row],[Stop2]])</f>
        <v>🍒</v>
      </c>
      <c r="F2546">
        <f t="shared" ca="1" si="195"/>
        <v>26</v>
      </c>
      <c r="G2546" t="str" cm="1">
        <f t="array" aca="1" ref="G2546" ca="1">INDEX(Reel3,Spins[[#This Row],[Stop3]])</f>
        <v>BAR</v>
      </c>
      <c r="H2546" t="b">
        <f ca="1">AND(Spins[[#This Row],[Sym1]]=Spins[[#This Row],[Sym2]],Spins[[#This Row],[Sym2]]=Spins[[#This Row],[Sym3]])</f>
        <v>0</v>
      </c>
      <c r="I2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6">
        <f t="shared" si="196"/>
        <v>1</v>
      </c>
      <c r="K2546">
        <f ca="1">Spins[[#This Row],[Mult]]*Spins[[#This Row],[Bet]]</f>
        <v>0</v>
      </c>
      <c r="L2546">
        <f ca="1">Spins[[#This Row],[Payout]]-Spins[[#This Row],[Bet]]</f>
        <v>-1</v>
      </c>
    </row>
    <row r="2547" spans="1:12" x14ac:dyDescent="0.3">
      <c r="A2547">
        <f t="shared" si="192"/>
        <v>2546</v>
      </c>
      <c r="B2547">
        <f t="shared" ca="1" si="193"/>
        <v>20</v>
      </c>
      <c r="C2547" t="str" cm="1">
        <f t="array" aca="1" ref="C2547" ca="1">INDEX(Reel1,Spins[[#This Row],[Stop1]])</f>
        <v>🍒</v>
      </c>
      <c r="D2547">
        <f t="shared" ca="1" si="194"/>
        <v>7</v>
      </c>
      <c r="E2547" t="str" cm="1">
        <f t="array" aca="1" ref="E2547" ca="1">INDEX(Reel2,Spins[[#This Row],[Stop2]])</f>
        <v>🍋</v>
      </c>
      <c r="F2547">
        <f t="shared" ca="1" si="195"/>
        <v>24</v>
      </c>
      <c r="G2547" t="str" cm="1">
        <f t="array" aca="1" ref="G2547" ca="1">INDEX(Reel3,Spins[[#This Row],[Stop3]])</f>
        <v>BAR</v>
      </c>
      <c r="H2547" t="b">
        <f ca="1">AND(Spins[[#This Row],[Sym1]]=Spins[[#This Row],[Sym2]],Spins[[#This Row],[Sym2]]=Spins[[#This Row],[Sym3]])</f>
        <v>0</v>
      </c>
      <c r="I2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7">
        <f t="shared" si="196"/>
        <v>1</v>
      </c>
      <c r="K2547">
        <f ca="1">Spins[[#This Row],[Mult]]*Spins[[#This Row],[Bet]]</f>
        <v>0</v>
      </c>
      <c r="L2547">
        <f ca="1">Spins[[#This Row],[Payout]]-Spins[[#This Row],[Bet]]</f>
        <v>-1</v>
      </c>
    </row>
    <row r="2548" spans="1:12" x14ac:dyDescent="0.3">
      <c r="A2548">
        <f t="shared" si="192"/>
        <v>2547</v>
      </c>
      <c r="B2548">
        <f t="shared" ca="1" si="193"/>
        <v>28</v>
      </c>
      <c r="C2548" t="str" cm="1">
        <f t="array" aca="1" ref="C2548" ca="1">INDEX(Reel1,Spins[[#This Row],[Stop1]])</f>
        <v>BAR</v>
      </c>
      <c r="D2548">
        <f t="shared" ca="1" si="194"/>
        <v>25</v>
      </c>
      <c r="E2548" t="str" cm="1">
        <f t="array" aca="1" ref="E2548" ca="1">INDEX(Reel2,Spins[[#This Row],[Stop2]])</f>
        <v>🔔</v>
      </c>
      <c r="F2548">
        <f t="shared" ca="1" si="195"/>
        <v>22</v>
      </c>
      <c r="G2548" t="str" cm="1">
        <f t="array" aca="1" ref="G2548" ca="1">INDEX(Reel3,Spins[[#This Row],[Stop3]])</f>
        <v>🔔</v>
      </c>
      <c r="H2548" t="b">
        <f ca="1">AND(Spins[[#This Row],[Sym1]]=Spins[[#This Row],[Sym2]],Spins[[#This Row],[Sym2]]=Spins[[#This Row],[Sym3]])</f>
        <v>0</v>
      </c>
      <c r="I2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8">
        <f t="shared" si="196"/>
        <v>1</v>
      </c>
      <c r="K2548">
        <f ca="1">Spins[[#This Row],[Mult]]*Spins[[#This Row],[Bet]]</f>
        <v>0</v>
      </c>
      <c r="L2548">
        <f ca="1">Spins[[#This Row],[Payout]]-Spins[[#This Row],[Bet]]</f>
        <v>-1</v>
      </c>
    </row>
    <row r="2549" spans="1:12" x14ac:dyDescent="0.3">
      <c r="A2549">
        <f t="shared" si="192"/>
        <v>2548</v>
      </c>
      <c r="B2549">
        <f t="shared" ca="1" si="193"/>
        <v>2</v>
      </c>
      <c r="C2549" t="str" cm="1">
        <f t="array" aca="1" ref="C2549" ca="1">INDEX(Reel1,Spins[[#This Row],[Stop1]])</f>
        <v>🍋</v>
      </c>
      <c r="D2549">
        <f t="shared" ca="1" si="194"/>
        <v>16</v>
      </c>
      <c r="E2549" t="str" cm="1">
        <f t="array" aca="1" ref="E2549" ca="1">INDEX(Reel2,Spins[[#This Row],[Stop2]])</f>
        <v>🍒</v>
      </c>
      <c r="F2549">
        <f t="shared" ca="1" si="195"/>
        <v>22</v>
      </c>
      <c r="G2549" t="str" cm="1">
        <f t="array" aca="1" ref="G2549" ca="1">INDEX(Reel3,Spins[[#This Row],[Stop3]])</f>
        <v>🔔</v>
      </c>
      <c r="H2549" t="b">
        <f ca="1">AND(Spins[[#This Row],[Sym1]]=Spins[[#This Row],[Sym2]],Spins[[#This Row],[Sym2]]=Spins[[#This Row],[Sym3]])</f>
        <v>0</v>
      </c>
      <c r="I2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49">
        <f t="shared" si="196"/>
        <v>1</v>
      </c>
      <c r="K2549">
        <f ca="1">Spins[[#This Row],[Mult]]*Spins[[#This Row],[Bet]]</f>
        <v>0</v>
      </c>
      <c r="L2549">
        <f ca="1">Spins[[#This Row],[Payout]]-Spins[[#This Row],[Bet]]</f>
        <v>-1</v>
      </c>
    </row>
    <row r="2550" spans="1:12" x14ac:dyDescent="0.3">
      <c r="A2550">
        <f t="shared" si="192"/>
        <v>2549</v>
      </c>
      <c r="B2550">
        <f t="shared" ca="1" si="193"/>
        <v>28</v>
      </c>
      <c r="C2550" t="str" cm="1">
        <f t="array" aca="1" ref="C2550" ca="1">INDEX(Reel1,Spins[[#This Row],[Stop1]])</f>
        <v>BAR</v>
      </c>
      <c r="D2550">
        <f t="shared" ca="1" si="194"/>
        <v>20</v>
      </c>
      <c r="E2550" t="str" cm="1">
        <f t="array" aca="1" ref="E2550" ca="1">INDEX(Reel2,Spins[[#This Row],[Stop2]])</f>
        <v>🍒</v>
      </c>
      <c r="F2550">
        <f t="shared" ca="1" si="195"/>
        <v>23</v>
      </c>
      <c r="G2550" t="str" cm="1">
        <f t="array" aca="1" ref="G2550" ca="1">INDEX(Reel3,Spins[[#This Row],[Stop3]])</f>
        <v>BAR</v>
      </c>
      <c r="H2550" t="b">
        <f ca="1">AND(Spins[[#This Row],[Sym1]]=Spins[[#This Row],[Sym2]],Spins[[#This Row],[Sym2]]=Spins[[#This Row],[Sym3]])</f>
        <v>0</v>
      </c>
      <c r="I2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0">
        <f t="shared" si="196"/>
        <v>1</v>
      </c>
      <c r="K2550">
        <f ca="1">Spins[[#This Row],[Mult]]*Spins[[#This Row],[Bet]]</f>
        <v>0</v>
      </c>
      <c r="L2550">
        <f ca="1">Spins[[#This Row],[Payout]]-Spins[[#This Row],[Bet]]</f>
        <v>-1</v>
      </c>
    </row>
    <row r="2551" spans="1:12" x14ac:dyDescent="0.3">
      <c r="A2551">
        <f t="shared" si="192"/>
        <v>2550</v>
      </c>
      <c r="B2551">
        <f t="shared" ca="1" si="193"/>
        <v>11</v>
      </c>
      <c r="C2551" t="str" cm="1">
        <f t="array" aca="1" ref="C2551" ca="1">INDEX(Reel1,Spins[[#This Row],[Stop1]])</f>
        <v>🍋</v>
      </c>
      <c r="D2551">
        <f t="shared" ca="1" si="194"/>
        <v>30</v>
      </c>
      <c r="E2551" t="str" cm="1">
        <f t="array" aca="1" ref="E2551" ca="1">INDEX(Reel2,Spins[[#This Row],[Stop2]])</f>
        <v>7️⃣</v>
      </c>
      <c r="F2551">
        <f t="shared" ca="1" si="195"/>
        <v>27</v>
      </c>
      <c r="G2551" t="str" cm="1">
        <f t="array" aca="1" ref="G2551" ca="1">INDEX(Reel3,Spins[[#This Row],[Stop3]])</f>
        <v>7️⃣</v>
      </c>
      <c r="H2551" t="b">
        <f ca="1">AND(Spins[[#This Row],[Sym1]]=Spins[[#This Row],[Sym2]],Spins[[#This Row],[Sym2]]=Spins[[#This Row],[Sym3]])</f>
        <v>0</v>
      </c>
      <c r="I2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1">
        <f t="shared" si="196"/>
        <v>1</v>
      </c>
      <c r="K2551">
        <f ca="1">Spins[[#This Row],[Mult]]*Spins[[#This Row],[Bet]]</f>
        <v>0</v>
      </c>
      <c r="L2551">
        <f ca="1">Spins[[#This Row],[Payout]]-Spins[[#This Row],[Bet]]</f>
        <v>-1</v>
      </c>
    </row>
    <row r="2552" spans="1:12" x14ac:dyDescent="0.3">
      <c r="A2552">
        <f t="shared" si="192"/>
        <v>2551</v>
      </c>
      <c r="B2552">
        <f t="shared" ca="1" si="193"/>
        <v>12</v>
      </c>
      <c r="C2552" t="str" cm="1">
        <f t="array" aca="1" ref="C2552" ca="1">INDEX(Reel1,Spins[[#This Row],[Stop1]])</f>
        <v>🍋</v>
      </c>
      <c r="D2552">
        <f t="shared" ca="1" si="194"/>
        <v>29</v>
      </c>
      <c r="E2552" t="str" cm="1">
        <f t="array" aca="1" ref="E2552" ca="1">INDEX(Reel2,Spins[[#This Row],[Stop2]])</f>
        <v>7️⃣</v>
      </c>
      <c r="F2552">
        <f t="shared" ca="1" si="195"/>
        <v>22</v>
      </c>
      <c r="G2552" t="str" cm="1">
        <f t="array" aca="1" ref="G2552" ca="1">INDEX(Reel3,Spins[[#This Row],[Stop3]])</f>
        <v>🔔</v>
      </c>
      <c r="H2552" t="b">
        <f ca="1">AND(Spins[[#This Row],[Sym1]]=Spins[[#This Row],[Sym2]],Spins[[#This Row],[Sym2]]=Spins[[#This Row],[Sym3]])</f>
        <v>0</v>
      </c>
      <c r="I2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2">
        <f t="shared" si="196"/>
        <v>1</v>
      </c>
      <c r="K2552">
        <f ca="1">Spins[[#This Row],[Mult]]*Spins[[#This Row],[Bet]]</f>
        <v>0</v>
      </c>
      <c r="L2552">
        <f ca="1">Spins[[#This Row],[Payout]]-Spins[[#This Row],[Bet]]</f>
        <v>-1</v>
      </c>
    </row>
    <row r="2553" spans="1:12" x14ac:dyDescent="0.3">
      <c r="A2553">
        <f t="shared" si="192"/>
        <v>2552</v>
      </c>
      <c r="B2553">
        <f t="shared" ca="1" si="193"/>
        <v>3</v>
      </c>
      <c r="C2553" t="str" cm="1">
        <f t="array" aca="1" ref="C2553" ca="1">INDEX(Reel1,Spins[[#This Row],[Stop1]])</f>
        <v>🍋</v>
      </c>
      <c r="D2553">
        <f t="shared" ca="1" si="194"/>
        <v>19</v>
      </c>
      <c r="E2553" t="str" cm="1">
        <f t="array" aca="1" ref="E2553" ca="1">INDEX(Reel2,Spins[[#This Row],[Stop2]])</f>
        <v>🍒</v>
      </c>
      <c r="F2553">
        <f t="shared" ca="1" si="195"/>
        <v>5</v>
      </c>
      <c r="G2553" t="str" cm="1">
        <f t="array" aca="1" ref="G2553" ca="1">INDEX(Reel3,Spins[[#This Row],[Stop3]])</f>
        <v>🍋</v>
      </c>
      <c r="H2553" t="b">
        <f ca="1">AND(Spins[[#This Row],[Sym1]]=Spins[[#This Row],[Sym2]],Spins[[#This Row],[Sym2]]=Spins[[#This Row],[Sym3]])</f>
        <v>0</v>
      </c>
      <c r="I2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3">
        <f t="shared" si="196"/>
        <v>1</v>
      </c>
      <c r="K2553">
        <f ca="1">Spins[[#This Row],[Mult]]*Spins[[#This Row],[Bet]]</f>
        <v>0</v>
      </c>
      <c r="L2553">
        <f ca="1">Spins[[#This Row],[Payout]]-Spins[[#This Row],[Bet]]</f>
        <v>-1</v>
      </c>
    </row>
    <row r="2554" spans="1:12" x14ac:dyDescent="0.3">
      <c r="A2554">
        <f t="shared" si="192"/>
        <v>2553</v>
      </c>
      <c r="B2554">
        <f t="shared" ca="1" si="193"/>
        <v>31</v>
      </c>
      <c r="C2554" t="str" cm="1">
        <f t="array" aca="1" ref="C2554" ca="1">INDEX(Reel1,Spins[[#This Row],[Stop1]])</f>
        <v>💎</v>
      </c>
      <c r="D2554">
        <f t="shared" ca="1" si="194"/>
        <v>20</v>
      </c>
      <c r="E2554" t="str" cm="1">
        <f t="array" aca="1" ref="E2554" ca="1">INDEX(Reel2,Spins[[#This Row],[Stop2]])</f>
        <v>🍒</v>
      </c>
      <c r="F2554">
        <f t="shared" ca="1" si="195"/>
        <v>29</v>
      </c>
      <c r="G2554" t="str" cm="1">
        <f t="array" aca="1" ref="G2554" ca="1">INDEX(Reel3,Spins[[#This Row],[Stop3]])</f>
        <v>7️⃣</v>
      </c>
      <c r="H2554" t="b">
        <f ca="1">AND(Spins[[#This Row],[Sym1]]=Spins[[#This Row],[Sym2]],Spins[[#This Row],[Sym2]]=Spins[[#This Row],[Sym3]])</f>
        <v>0</v>
      </c>
      <c r="I2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4">
        <f t="shared" si="196"/>
        <v>1</v>
      </c>
      <c r="K2554">
        <f ca="1">Spins[[#This Row],[Mult]]*Spins[[#This Row],[Bet]]</f>
        <v>0</v>
      </c>
      <c r="L2554">
        <f ca="1">Spins[[#This Row],[Payout]]-Spins[[#This Row],[Bet]]</f>
        <v>-1</v>
      </c>
    </row>
    <row r="2555" spans="1:12" x14ac:dyDescent="0.3">
      <c r="A2555">
        <f t="shared" si="192"/>
        <v>2554</v>
      </c>
      <c r="B2555">
        <f t="shared" ca="1" si="193"/>
        <v>20</v>
      </c>
      <c r="C2555" t="str" cm="1">
        <f t="array" aca="1" ref="C2555" ca="1">INDEX(Reel1,Spins[[#This Row],[Stop1]])</f>
        <v>🍒</v>
      </c>
      <c r="D2555">
        <f t="shared" ca="1" si="194"/>
        <v>24</v>
      </c>
      <c r="E2555" t="str" cm="1">
        <f t="array" aca="1" ref="E2555" ca="1">INDEX(Reel2,Spins[[#This Row],[Stop2]])</f>
        <v>🍇</v>
      </c>
      <c r="F2555">
        <f t="shared" ca="1" si="195"/>
        <v>5</v>
      </c>
      <c r="G2555" t="str" cm="1">
        <f t="array" aca="1" ref="G2555" ca="1">INDEX(Reel3,Spins[[#This Row],[Stop3]])</f>
        <v>🍋</v>
      </c>
      <c r="H2555" t="b">
        <f ca="1">AND(Spins[[#This Row],[Sym1]]=Spins[[#This Row],[Sym2]],Spins[[#This Row],[Sym2]]=Spins[[#This Row],[Sym3]])</f>
        <v>0</v>
      </c>
      <c r="I2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5">
        <f t="shared" si="196"/>
        <v>1</v>
      </c>
      <c r="K2555">
        <f ca="1">Spins[[#This Row],[Mult]]*Spins[[#This Row],[Bet]]</f>
        <v>0</v>
      </c>
      <c r="L2555">
        <f ca="1">Spins[[#This Row],[Payout]]-Spins[[#This Row],[Bet]]</f>
        <v>-1</v>
      </c>
    </row>
    <row r="2556" spans="1:12" x14ac:dyDescent="0.3">
      <c r="A2556">
        <f t="shared" si="192"/>
        <v>2555</v>
      </c>
      <c r="B2556">
        <f t="shared" ca="1" si="193"/>
        <v>7</v>
      </c>
      <c r="C2556" t="str" cm="1">
        <f t="array" aca="1" ref="C2556" ca="1">INDEX(Reel1,Spins[[#This Row],[Stop1]])</f>
        <v>🍋</v>
      </c>
      <c r="D2556">
        <f t="shared" ca="1" si="194"/>
        <v>20</v>
      </c>
      <c r="E2556" t="str" cm="1">
        <f t="array" aca="1" ref="E2556" ca="1">INDEX(Reel2,Spins[[#This Row],[Stop2]])</f>
        <v>🍒</v>
      </c>
      <c r="F2556">
        <f t="shared" ca="1" si="195"/>
        <v>18</v>
      </c>
      <c r="G2556" t="str" cm="1">
        <f t="array" aca="1" ref="G2556" ca="1">INDEX(Reel3,Spins[[#This Row],[Stop3]])</f>
        <v>🔔</v>
      </c>
      <c r="H2556" t="b">
        <f ca="1">AND(Spins[[#This Row],[Sym1]]=Spins[[#This Row],[Sym2]],Spins[[#This Row],[Sym2]]=Spins[[#This Row],[Sym3]])</f>
        <v>0</v>
      </c>
      <c r="I2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6">
        <f t="shared" si="196"/>
        <v>1</v>
      </c>
      <c r="K2556">
        <f ca="1">Spins[[#This Row],[Mult]]*Spins[[#This Row],[Bet]]</f>
        <v>0</v>
      </c>
      <c r="L2556">
        <f ca="1">Spins[[#This Row],[Payout]]-Spins[[#This Row],[Bet]]</f>
        <v>-1</v>
      </c>
    </row>
    <row r="2557" spans="1:12" x14ac:dyDescent="0.3">
      <c r="A2557">
        <f t="shared" si="192"/>
        <v>2556</v>
      </c>
      <c r="B2557">
        <f t="shared" ca="1" si="193"/>
        <v>28</v>
      </c>
      <c r="C2557" t="str" cm="1">
        <f t="array" aca="1" ref="C2557" ca="1">INDEX(Reel1,Spins[[#This Row],[Stop1]])</f>
        <v>BAR</v>
      </c>
      <c r="D2557">
        <f t="shared" ca="1" si="194"/>
        <v>23</v>
      </c>
      <c r="E2557" t="str" cm="1">
        <f t="array" aca="1" ref="E2557" ca="1">INDEX(Reel2,Spins[[#This Row],[Stop2]])</f>
        <v>🍇</v>
      </c>
      <c r="F2557">
        <f t="shared" ca="1" si="195"/>
        <v>21</v>
      </c>
      <c r="G2557" t="str" cm="1">
        <f t="array" aca="1" ref="G2557" ca="1">INDEX(Reel3,Spins[[#This Row],[Stop3]])</f>
        <v>🔔</v>
      </c>
      <c r="H2557" t="b">
        <f ca="1">AND(Spins[[#This Row],[Sym1]]=Spins[[#This Row],[Sym2]],Spins[[#This Row],[Sym2]]=Spins[[#This Row],[Sym3]])</f>
        <v>0</v>
      </c>
      <c r="I2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7">
        <f t="shared" si="196"/>
        <v>1</v>
      </c>
      <c r="K2557">
        <f ca="1">Spins[[#This Row],[Mult]]*Spins[[#This Row],[Bet]]</f>
        <v>0</v>
      </c>
      <c r="L2557">
        <f ca="1">Spins[[#This Row],[Payout]]-Spins[[#This Row],[Bet]]</f>
        <v>-1</v>
      </c>
    </row>
    <row r="2558" spans="1:12" x14ac:dyDescent="0.3">
      <c r="A2558">
        <f t="shared" si="192"/>
        <v>2557</v>
      </c>
      <c r="B2558">
        <f t="shared" ca="1" si="193"/>
        <v>13</v>
      </c>
      <c r="C2558" t="str" cm="1">
        <f t="array" aca="1" ref="C2558" ca="1">INDEX(Reel1,Spins[[#This Row],[Stop1]])</f>
        <v>🍋</v>
      </c>
      <c r="D2558">
        <f t="shared" ca="1" si="194"/>
        <v>6</v>
      </c>
      <c r="E2558" t="str" cm="1">
        <f t="array" aca="1" ref="E2558" ca="1">INDEX(Reel2,Spins[[#This Row],[Stop2]])</f>
        <v>🍋</v>
      </c>
      <c r="F2558">
        <f t="shared" ca="1" si="195"/>
        <v>18</v>
      </c>
      <c r="G2558" t="str" cm="1">
        <f t="array" aca="1" ref="G2558" ca="1">INDEX(Reel3,Spins[[#This Row],[Stop3]])</f>
        <v>🔔</v>
      </c>
      <c r="H2558" t="b">
        <f ca="1">AND(Spins[[#This Row],[Sym1]]=Spins[[#This Row],[Sym2]],Spins[[#This Row],[Sym2]]=Spins[[#This Row],[Sym3]])</f>
        <v>0</v>
      </c>
      <c r="I2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58">
        <f t="shared" si="196"/>
        <v>1</v>
      </c>
      <c r="K2558">
        <f ca="1">Spins[[#This Row],[Mult]]*Spins[[#This Row],[Bet]]</f>
        <v>0.6</v>
      </c>
      <c r="L2558">
        <f ca="1">Spins[[#This Row],[Payout]]-Spins[[#This Row],[Bet]]</f>
        <v>-0.4</v>
      </c>
    </row>
    <row r="2559" spans="1:12" x14ac:dyDescent="0.3">
      <c r="A2559">
        <f t="shared" si="192"/>
        <v>2558</v>
      </c>
      <c r="B2559">
        <f t="shared" ca="1" si="193"/>
        <v>2</v>
      </c>
      <c r="C2559" t="str" cm="1">
        <f t="array" aca="1" ref="C2559" ca="1">INDEX(Reel1,Spins[[#This Row],[Stop1]])</f>
        <v>🍋</v>
      </c>
      <c r="D2559">
        <f t="shared" ca="1" si="194"/>
        <v>21</v>
      </c>
      <c r="E2559" t="str" cm="1">
        <f t="array" aca="1" ref="E2559" ca="1">INDEX(Reel2,Spins[[#This Row],[Stop2]])</f>
        <v>🍒</v>
      </c>
      <c r="F2559">
        <f t="shared" ca="1" si="195"/>
        <v>17</v>
      </c>
      <c r="G2559" t="str" cm="1">
        <f t="array" aca="1" ref="G2559" ca="1">INDEX(Reel3,Spins[[#This Row],[Stop3]])</f>
        <v>🍇</v>
      </c>
      <c r="H2559" t="b">
        <f ca="1">AND(Spins[[#This Row],[Sym1]]=Spins[[#This Row],[Sym2]],Spins[[#This Row],[Sym2]]=Spins[[#This Row],[Sym3]])</f>
        <v>0</v>
      </c>
      <c r="I2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59">
        <f t="shared" si="196"/>
        <v>1</v>
      </c>
      <c r="K2559">
        <f ca="1">Spins[[#This Row],[Mult]]*Spins[[#This Row],[Bet]]</f>
        <v>0</v>
      </c>
      <c r="L2559">
        <f ca="1">Spins[[#This Row],[Payout]]-Spins[[#This Row],[Bet]]</f>
        <v>-1</v>
      </c>
    </row>
    <row r="2560" spans="1:12" x14ac:dyDescent="0.3">
      <c r="A2560">
        <f t="shared" si="192"/>
        <v>2559</v>
      </c>
      <c r="B2560">
        <f t="shared" ca="1" si="193"/>
        <v>14</v>
      </c>
      <c r="C2560" t="str" cm="1">
        <f t="array" aca="1" ref="C2560" ca="1">INDEX(Reel1,Spins[[#This Row],[Stop1]])</f>
        <v>🍋</v>
      </c>
      <c r="D2560">
        <f t="shared" ca="1" si="194"/>
        <v>10</v>
      </c>
      <c r="E2560" t="str" cm="1">
        <f t="array" aca="1" ref="E2560" ca="1">INDEX(Reel2,Spins[[#This Row],[Stop2]])</f>
        <v>🍋</v>
      </c>
      <c r="F2560">
        <f t="shared" ca="1" si="195"/>
        <v>16</v>
      </c>
      <c r="G2560" t="str" cm="1">
        <f t="array" aca="1" ref="G2560" ca="1">INDEX(Reel3,Spins[[#This Row],[Stop3]])</f>
        <v>🍇</v>
      </c>
      <c r="H2560" t="b">
        <f ca="1">AND(Spins[[#This Row],[Sym1]]=Spins[[#This Row],[Sym2]],Spins[[#This Row],[Sym2]]=Spins[[#This Row],[Sym3]])</f>
        <v>0</v>
      </c>
      <c r="I2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60">
        <f t="shared" si="196"/>
        <v>1</v>
      </c>
      <c r="K2560">
        <f ca="1">Spins[[#This Row],[Mult]]*Spins[[#This Row],[Bet]]</f>
        <v>0.6</v>
      </c>
      <c r="L2560">
        <f ca="1">Spins[[#This Row],[Payout]]-Spins[[#This Row],[Bet]]</f>
        <v>-0.4</v>
      </c>
    </row>
    <row r="2561" spans="1:12" x14ac:dyDescent="0.3">
      <c r="A2561">
        <f t="shared" si="192"/>
        <v>2560</v>
      </c>
      <c r="B2561">
        <f t="shared" ca="1" si="193"/>
        <v>27</v>
      </c>
      <c r="C2561" t="str" cm="1">
        <f t="array" aca="1" ref="C2561" ca="1">INDEX(Reel1,Spins[[#This Row],[Stop1]])</f>
        <v>BAR</v>
      </c>
      <c r="D2561">
        <f t="shared" ca="1" si="194"/>
        <v>10</v>
      </c>
      <c r="E2561" t="str" cm="1">
        <f t="array" aca="1" ref="E2561" ca="1">INDEX(Reel2,Spins[[#This Row],[Stop2]])</f>
        <v>🍋</v>
      </c>
      <c r="F2561">
        <f t="shared" ca="1" si="195"/>
        <v>18</v>
      </c>
      <c r="G2561" t="str" cm="1">
        <f t="array" aca="1" ref="G2561" ca="1">INDEX(Reel3,Spins[[#This Row],[Stop3]])</f>
        <v>🔔</v>
      </c>
      <c r="H2561" t="b">
        <f ca="1">AND(Spins[[#This Row],[Sym1]]=Spins[[#This Row],[Sym2]],Spins[[#This Row],[Sym2]]=Spins[[#This Row],[Sym3]])</f>
        <v>0</v>
      </c>
      <c r="I2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1">
        <f t="shared" si="196"/>
        <v>1</v>
      </c>
      <c r="K2561">
        <f ca="1">Spins[[#This Row],[Mult]]*Spins[[#This Row],[Bet]]</f>
        <v>0</v>
      </c>
      <c r="L2561">
        <f ca="1">Spins[[#This Row],[Payout]]-Spins[[#This Row],[Bet]]</f>
        <v>-1</v>
      </c>
    </row>
    <row r="2562" spans="1:12" x14ac:dyDescent="0.3">
      <c r="A2562">
        <f t="shared" ref="A2562:A2625" si="197">ROW()-1</f>
        <v>2561</v>
      </c>
      <c r="B2562">
        <f t="shared" ref="B2562:B2625" ca="1" si="198">RANDBETWEEN(1,ROWS(Reel1))</f>
        <v>22</v>
      </c>
      <c r="C2562" t="str" cm="1">
        <f t="array" aca="1" ref="C2562" ca="1">INDEX(Reel1,Spins[[#This Row],[Stop1]])</f>
        <v>🍇</v>
      </c>
      <c r="D2562">
        <f t="shared" ref="D2562:D2625" ca="1" si="199">RANDBETWEEN(1,ROWS(Reel2))</f>
        <v>30</v>
      </c>
      <c r="E2562" t="str" cm="1">
        <f t="array" aca="1" ref="E2562" ca="1">INDEX(Reel2,Spins[[#This Row],[Stop2]])</f>
        <v>7️⃣</v>
      </c>
      <c r="F2562">
        <f t="shared" ref="F2562:F2625" ca="1" si="200">RANDBETWEEN(1,ROWS(Reel3))</f>
        <v>14</v>
      </c>
      <c r="G2562" t="str" cm="1">
        <f t="array" aca="1" ref="G2562" ca="1">INDEX(Reel3,Spins[[#This Row],[Stop3]])</f>
        <v>🍇</v>
      </c>
      <c r="H2562" t="b">
        <f ca="1">AND(Spins[[#This Row],[Sym1]]=Spins[[#This Row],[Sym2]],Spins[[#This Row],[Sym2]]=Spins[[#This Row],[Sym3]])</f>
        <v>0</v>
      </c>
      <c r="I2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2">
        <f t="shared" ref="J2562:J2625" si="201">Bet</f>
        <v>1</v>
      </c>
      <c r="K2562">
        <f ca="1">Spins[[#This Row],[Mult]]*Spins[[#This Row],[Bet]]</f>
        <v>0</v>
      </c>
      <c r="L2562">
        <f ca="1">Spins[[#This Row],[Payout]]-Spins[[#This Row],[Bet]]</f>
        <v>-1</v>
      </c>
    </row>
    <row r="2563" spans="1:12" x14ac:dyDescent="0.3">
      <c r="A2563">
        <f t="shared" si="197"/>
        <v>2562</v>
      </c>
      <c r="B2563">
        <f t="shared" ca="1" si="198"/>
        <v>22</v>
      </c>
      <c r="C2563" t="str" cm="1">
        <f t="array" aca="1" ref="C2563" ca="1">INDEX(Reel1,Spins[[#This Row],[Stop1]])</f>
        <v>🍇</v>
      </c>
      <c r="D2563">
        <f t="shared" ca="1" si="199"/>
        <v>3</v>
      </c>
      <c r="E2563" t="str" cm="1">
        <f t="array" aca="1" ref="E2563" ca="1">INDEX(Reel2,Spins[[#This Row],[Stop2]])</f>
        <v>🍋</v>
      </c>
      <c r="F2563">
        <f t="shared" ca="1" si="200"/>
        <v>20</v>
      </c>
      <c r="G2563" t="str" cm="1">
        <f t="array" aca="1" ref="G2563" ca="1">INDEX(Reel3,Spins[[#This Row],[Stop3]])</f>
        <v>🔔</v>
      </c>
      <c r="H2563" t="b">
        <f ca="1">AND(Spins[[#This Row],[Sym1]]=Spins[[#This Row],[Sym2]],Spins[[#This Row],[Sym2]]=Spins[[#This Row],[Sym3]])</f>
        <v>0</v>
      </c>
      <c r="I2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3">
        <f t="shared" si="201"/>
        <v>1</v>
      </c>
      <c r="K2563">
        <f ca="1">Spins[[#This Row],[Mult]]*Spins[[#This Row],[Bet]]</f>
        <v>0</v>
      </c>
      <c r="L2563">
        <f ca="1">Spins[[#This Row],[Payout]]-Spins[[#This Row],[Bet]]</f>
        <v>-1</v>
      </c>
    </row>
    <row r="2564" spans="1:12" x14ac:dyDescent="0.3">
      <c r="A2564">
        <f t="shared" si="197"/>
        <v>2563</v>
      </c>
      <c r="B2564">
        <f t="shared" ca="1" si="198"/>
        <v>31</v>
      </c>
      <c r="C2564" t="str" cm="1">
        <f t="array" aca="1" ref="C2564" ca="1">INDEX(Reel1,Spins[[#This Row],[Stop1]])</f>
        <v>💎</v>
      </c>
      <c r="D2564">
        <f t="shared" ca="1" si="199"/>
        <v>6</v>
      </c>
      <c r="E2564" t="str" cm="1">
        <f t="array" aca="1" ref="E2564" ca="1">INDEX(Reel2,Spins[[#This Row],[Stop2]])</f>
        <v>🍋</v>
      </c>
      <c r="F2564">
        <f t="shared" ca="1" si="200"/>
        <v>4</v>
      </c>
      <c r="G2564" t="str" cm="1">
        <f t="array" aca="1" ref="G2564" ca="1">INDEX(Reel3,Spins[[#This Row],[Stop3]])</f>
        <v>🍋</v>
      </c>
      <c r="H2564" t="b">
        <f ca="1">AND(Spins[[#This Row],[Sym1]]=Spins[[#This Row],[Sym2]],Spins[[#This Row],[Sym2]]=Spins[[#This Row],[Sym3]])</f>
        <v>0</v>
      </c>
      <c r="I2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4">
        <f t="shared" si="201"/>
        <v>1</v>
      </c>
      <c r="K2564">
        <f ca="1">Spins[[#This Row],[Mult]]*Spins[[#This Row],[Bet]]</f>
        <v>0</v>
      </c>
      <c r="L2564">
        <f ca="1">Spins[[#This Row],[Payout]]-Spins[[#This Row],[Bet]]</f>
        <v>-1</v>
      </c>
    </row>
    <row r="2565" spans="1:12" x14ac:dyDescent="0.3">
      <c r="A2565">
        <f t="shared" si="197"/>
        <v>2564</v>
      </c>
      <c r="B2565">
        <f t="shared" ca="1" si="198"/>
        <v>24</v>
      </c>
      <c r="C2565" t="str" cm="1">
        <f t="array" aca="1" ref="C2565" ca="1">INDEX(Reel1,Spins[[#This Row],[Stop1]])</f>
        <v>🍇</v>
      </c>
      <c r="D2565">
        <f t="shared" ca="1" si="199"/>
        <v>29</v>
      </c>
      <c r="E2565" t="str" cm="1">
        <f t="array" aca="1" ref="E2565" ca="1">INDEX(Reel2,Spins[[#This Row],[Stop2]])</f>
        <v>7️⃣</v>
      </c>
      <c r="F2565">
        <f t="shared" ca="1" si="200"/>
        <v>22</v>
      </c>
      <c r="G2565" t="str" cm="1">
        <f t="array" aca="1" ref="G2565" ca="1">INDEX(Reel3,Spins[[#This Row],[Stop3]])</f>
        <v>🔔</v>
      </c>
      <c r="H2565" t="b">
        <f ca="1">AND(Spins[[#This Row],[Sym1]]=Spins[[#This Row],[Sym2]],Spins[[#This Row],[Sym2]]=Spins[[#This Row],[Sym3]])</f>
        <v>0</v>
      </c>
      <c r="I2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5">
        <f t="shared" si="201"/>
        <v>1</v>
      </c>
      <c r="K2565">
        <f ca="1">Spins[[#This Row],[Mult]]*Spins[[#This Row],[Bet]]</f>
        <v>0</v>
      </c>
      <c r="L2565">
        <f ca="1">Spins[[#This Row],[Payout]]-Spins[[#This Row],[Bet]]</f>
        <v>-1</v>
      </c>
    </row>
    <row r="2566" spans="1:12" x14ac:dyDescent="0.3">
      <c r="A2566">
        <f t="shared" si="197"/>
        <v>2565</v>
      </c>
      <c r="B2566">
        <f t="shared" ca="1" si="198"/>
        <v>2</v>
      </c>
      <c r="C2566" t="str" cm="1">
        <f t="array" aca="1" ref="C2566" ca="1">INDEX(Reel1,Spins[[#This Row],[Stop1]])</f>
        <v>🍋</v>
      </c>
      <c r="D2566">
        <f t="shared" ca="1" si="199"/>
        <v>24</v>
      </c>
      <c r="E2566" t="str" cm="1">
        <f t="array" aca="1" ref="E2566" ca="1">INDEX(Reel2,Spins[[#This Row],[Stop2]])</f>
        <v>🍇</v>
      </c>
      <c r="F2566">
        <f t="shared" ca="1" si="200"/>
        <v>5</v>
      </c>
      <c r="G2566" t="str" cm="1">
        <f t="array" aca="1" ref="G2566" ca="1">INDEX(Reel3,Spins[[#This Row],[Stop3]])</f>
        <v>🍋</v>
      </c>
      <c r="H2566" t="b">
        <f ca="1">AND(Spins[[#This Row],[Sym1]]=Spins[[#This Row],[Sym2]],Spins[[#This Row],[Sym2]]=Spins[[#This Row],[Sym3]])</f>
        <v>0</v>
      </c>
      <c r="I2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6">
        <f t="shared" si="201"/>
        <v>1</v>
      </c>
      <c r="K2566">
        <f ca="1">Spins[[#This Row],[Mult]]*Spins[[#This Row],[Bet]]</f>
        <v>0</v>
      </c>
      <c r="L2566">
        <f ca="1">Spins[[#This Row],[Payout]]-Spins[[#This Row],[Bet]]</f>
        <v>-1</v>
      </c>
    </row>
    <row r="2567" spans="1:12" x14ac:dyDescent="0.3">
      <c r="A2567">
        <f t="shared" si="197"/>
        <v>2566</v>
      </c>
      <c r="B2567">
        <f t="shared" ca="1" si="198"/>
        <v>29</v>
      </c>
      <c r="C2567" t="str" cm="1">
        <f t="array" aca="1" ref="C2567" ca="1">INDEX(Reel1,Spins[[#This Row],[Stop1]])</f>
        <v>7️⃣</v>
      </c>
      <c r="D2567">
        <f t="shared" ca="1" si="199"/>
        <v>8</v>
      </c>
      <c r="E2567" t="str" cm="1">
        <f t="array" aca="1" ref="E2567" ca="1">INDEX(Reel2,Spins[[#This Row],[Stop2]])</f>
        <v>🍋</v>
      </c>
      <c r="F2567">
        <f t="shared" ca="1" si="200"/>
        <v>5</v>
      </c>
      <c r="G2567" t="str" cm="1">
        <f t="array" aca="1" ref="G2567" ca="1">INDEX(Reel3,Spins[[#This Row],[Stop3]])</f>
        <v>🍋</v>
      </c>
      <c r="H2567" t="b">
        <f ca="1">AND(Spins[[#This Row],[Sym1]]=Spins[[#This Row],[Sym2]],Spins[[#This Row],[Sym2]]=Spins[[#This Row],[Sym3]])</f>
        <v>0</v>
      </c>
      <c r="I2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7">
        <f t="shared" si="201"/>
        <v>1</v>
      </c>
      <c r="K2567">
        <f ca="1">Spins[[#This Row],[Mult]]*Spins[[#This Row],[Bet]]</f>
        <v>0</v>
      </c>
      <c r="L2567">
        <f ca="1">Spins[[#This Row],[Payout]]-Spins[[#This Row],[Bet]]</f>
        <v>-1</v>
      </c>
    </row>
    <row r="2568" spans="1:12" x14ac:dyDescent="0.3">
      <c r="A2568">
        <f t="shared" si="197"/>
        <v>2567</v>
      </c>
      <c r="B2568">
        <f t="shared" ca="1" si="198"/>
        <v>23</v>
      </c>
      <c r="C2568" t="str" cm="1">
        <f t="array" aca="1" ref="C2568" ca="1">INDEX(Reel1,Spins[[#This Row],[Stop1]])</f>
        <v>🍇</v>
      </c>
      <c r="D2568">
        <f t="shared" ca="1" si="199"/>
        <v>23</v>
      </c>
      <c r="E2568" t="str" cm="1">
        <f t="array" aca="1" ref="E2568" ca="1">INDEX(Reel2,Spins[[#This Row],[Stop2]])</f>
        <v>🍇</v>
      </c>
      <c r="F2568">
        <f t="shared" ca="1" si="200"/>
        <v>30</v>
      </c>
      <c r="G2568" t="str" cm="1">
        <f t="array" aca="1" ref="G2568" ca="1">INDEX(Reel3,Spins[[#This Row],[Stop3]])</f>
        <v>💎</v>
      </c>
      <c r="H2568" t="b">
        <f ca="1">AND(Spins[[#This Row],[Sym1]]=Spins[[#This Row],[Sym2]],Spins[[#This Row],[Sym2]]=Spins[[#This Row],[Sym3]])</f>
        <v>0</v>
      </c>
      <c r="I2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2568">
        <f t="shared" si="201"/>
        <v>1</v>
      </c>
      <c r="K2568">
        <f ca="1">Spins[[#This Row],[Mult]]*Spins[[#This Row],[Bet]]</f>
        <v>1.5</v>
      </c>
      <c r="L2568">
        <f ca="1">Spins[[#This Row],[Payout]]-Spins[[#This Row],[Bet]]</f>
        <v>0.5</v>
      </c>
    </row>
    <row r="2569" spans="1:12" x14ac:dyDescent="0.3">
      <c r="A2569">
        <f t="shared" si="197"/>
        <v>2568</v>
      </c>
      <c r="B2569">
        <f t="shared" ca="1" si="198"/>
        <v>23</v>
      </c>
      <c r="C2569" t="str" cm="1">
        <f t="array" aca="1" ref="C2569" ca="1">INDEX(Reel1,Spins[[#This Row],[Stop1]])</f>
        <v>🍇</v>
      </c>
      <c r="D2569">
        <f t="shared" ca="1" si="199"/>
        <v>1</v>
      </c>
      <c r="E2569" t="str" cm="1">
        <f t="array" aca="1" ref="E2569" ca="1">INDEX(Reel2,Spins[[#This Row],[Stop2]])</f>
        <v>🍋</v>
      </c>
      <c r="F2569">
        <f t="shared" ca="1" si="200"/>
        <v>4</v>
      </c>
      <c r="G2569" t="str" cm="1">
        <f t="array" aca="1" ref="G2569" ca="1">INDEX(Reel3,Spins[[#This Row],[Stop3]])</f>
        <v>🍋</v>
      </c>
      <c r="H2569" t="b">
        <f ca="1">AND(Spins[[#This Row],[Sym1]]=Spins[[#This Row],[Sym2]],Spins[[#This Row],[Sym2]]=Spins[[#This Row],[Sym3]])</f>
        <v>0</v>
      </c>
      <c r="I2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69">
        <f t="shared" si="201"/>
        <v>1</v>
      </c>
      <c r="K2569">
        <f ca="1">Spins[[#This Row],[Mult]]*Spins[[#This Row],[Bet]]</f>
        <v>0</v>
      </c>
      <c r="L2569">
        <f ca="1">Spins[[#This Row],[Payout]]-Spins[[#This Row],[Bet]]</f>
        <v>-1</v>
      </c>
    </row>
    <row r="2570" spans="1:12" x14ac:dyDescent="0.3">
      <c r="A2570">
        <f t="shared" si="197"/>
        <v>2569</v>
      </c>
      <c r="B2570">
        <f t="shared" ca="1" si="198"/>
        <v>29</v>
      </c>
      <c r="C2570" t="str" cm="1">
        <f t="array" aca="1" ref="C2570" ca="1">INDEX(Reel1,Spins[[#This Row],[Stop1]])</f>
        <v>7️⃣</v>
      </c>
      <c r="D2570">
        <f t="shared" ca="1" si="199"/>
        <v>11</v>
      </c>
      <c r="E2570" t="str" cm="1">
        <f t="array" aca="1" ref="E2570" ca="1">INDEX(Reel2,Spins[[#This Row],[Stop2]])</f>
        <v>🍋</v>
      </c>
      <c r="F2570">
        <f t="shared" ca="1" si="200"/>
        <v>17</v>
      </c>
      <c r="G2570" t="str" cm="1">
        <f t="array" aca="1" ref="G2570" ca="1">INDEX(Reel3,Spins[[#This Row],[Stop3]])</f>
        <v>🍇</v>
      </c>
      <c r="H2570" t="b">
        <f ca="1">AND(Spins[[#This Row],[Sym1]]=Spins[[#This Row],[Sym2]],Spins[[#This Row],[Sym2]]=Spins[[#This Row],[Sym3]])</f>
        <v>0</v>
      </c>
      <c r="I2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0">
        <f t="shared" si="201"/>
        <v>1</v>
      </c>
      <c r="K2570">
        <f ca="1">Spins[[#This Row],[Mult]]*Spins[[#This Row],[Bet]]</f>
        <v>0</v>
      </c>
      <c r="L2570">
        <f ca="1">Spins[[#This Row],[Payout]]-Spins[[#This Row],[Bet]]</f>
        <v>-1</v>
      </c>
    </row>
    <row r="2571" spans="1:12" x14ac:dyDescent="0.3">
      <c r="A2571">
        <f t="shared" si="197"/>
        <v>2570</v>
      </c>
      <c r="B2571">
        <f t="shared" ca="1" si="198"/>
        <v>12</v>
      </c>
      <c r="C2571" t="str" cm="1">
        <f t="array" aca="1" ref="C2571" ca="1">INDEX(Reel1,Spins[[#This Row],[Stop1]])</f>
        <v>🍋</v>
      </c>
      <c r="D2571">
        <f t="shared" ca="1" si="199"/>
        <v>25</v>
      </c>
      <c r="E2571" t="str" cm="1">
        <f t="array" aca="1" ref="E2571" ca="1">INDEX(Reel2,Spins[[#This Row],[Stop2]])</f>
        <v>🔔</v>
      </c>
      <c r="F2571">
        <f t="shared" ca="1" si="200"/>
        <v>1</v>
      </c>
      <c r="G2571" t="str" cm="1">
        <f t="array" aca="1" ref="G2571" ca="1">INDEX(Reel3,Spins[[#This Row],[Stop3]])</f>
        <v>🍋</v>
      </c>
      <c r="H2571" t="b">
        <f ca="1">AND(Spins[[#This Row],[Sym1]]=Spins[[#This Row],[Sym2]],Spins[[#This Row],[Sym2]]=Spins[[#This Row],[Sym3]])</f>
        <v>0</v>
      </c>
      <c r="I2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1">
        <f t="shared" si="201"/>
        <v>1</v>
      </c>
      <c r="K2571">
        <f ca="1">Spins[[#This Row],[Mult]]*Spins[[#This Row],[Bet]]</f>
        <v>0</v>
      </c>
      <c r="L2571">
        <f ca="1">Spins[[#This Row],[Payout]]-Spins[[#This Row],[Bet]]</f>
        <v>-1</v>
      </c>
    </row>
    <row r="2572" spans="1:12" x14ac:dyDescent="0.3">
      <c r="A2572">
        <f t="shared" si="197"/>
        <v>2571</v>
      </c>
      <c r="B2572">
        <f t="shared" ca="1" si="198"/>
        <v>31</v>
      </c>
      <c r="C2572" t="str" cm="1">
        <f t="array" aca="1" ref="C2572" ca="1">INDEX(Reel1,Spins[[#This Row],[Stop1]])</f>
        <v>💎</v>
      </c>
      <c r="D2572">
        <f t="shared" ca="1" si="199"/>
        <v>16</v>
      </c>
      <c r="E2572" t="str" cm="1">
        <f t="array" aca="1" ref="E2572" ca="1">INDEX(Reel2,Spins[[#This Row],[Stop2]])</f>
        <v>🍒</v>
      </c>
      <c r="F2572">
        <f t="shared" ca="1" si="200"/>
        <v>2</v>
      </c>
      <c r="G2572" t="str" cm="1">
        <f t="array" aca="1" ref="G2572" ca="1">INDEX(Reel3,Spins[[#This Row],[Stop3]])</f>
        <v>🍋</v>
      </c>
      <c r="H2572" t="b">
        <f ca="1">AND(Spins[[#This Row],[Sym1]]=Spins[[#This Row],[Sym2]],Spins[[#This Row],[Sym2]]=Spins[[#This Row],[Sym3]])</f>
        <v>0</v>
      </c>
      <c r="I2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2">
        <f t="shared" si="201"/>
        <v>1</v>
      </c>
      <c r="K2572">
        <f ca="1">Spins[[#This Row],[Mult]]*Spins[[#This Row],[Bet]]</f>
        <v>0</v>
      </c>
      <c r="L2572">
        <f ca="1">Spins[[#This Row],[Payout]]-Spins[[#This Row],[Bet]]</f>
        <v>-1</v>
      </c>
    </row>
    <row r="2573" spans="1:12" x14ac:dyDescent="0.3">
      <c r="A2573">
        <f t="shared" si="197"/>
        <v>2572</v>
      </c>
      <c r="B2573">
        <f t="shared" ca="1" si="198"/>
        <v>22</v>
      </c>
      <c r="C2573" t="str" cm="1">
        <f t="array" aca="1" ref="C2573" ca="1">INDEX(Reel1,Spins[[#This Row],[Stop1]])</f>
        <v>🍇</v>
      </c>
      <c r="D2573">
        <f t="shared" ca="1" si="199"/>
        <v>15</v>
      </c>
      <c r="E2573" t="str" cm="1">
        <f t="array" aca="1" ref="E2573" ca="1">INDEX(Reel2,Spins[[#This Row],[Stop2]])</f>
        <v>🍒</v>
      </c>
      <c r="F2573">
        <f t="shared" ca="1" si="200"/>
        <v>8</v>
      </c>
      <c r="G2573" t="str" cm="1">
        <f t="array" aca="1" ref="G2573" ca="1">INDEX(Reel3,Spins[[#This Row],[Stop3]])</f>
        <v>🍒</v>
      </c>
      <c r="H2573" t="b">
        <f ca="1">AND(Spins[[#This Row],[Sym1]]=Spins[[#This Row],[Sym2]],Spins[[#This Row],[Sym2]]=Spins[[#This Row],[Sym3]])</f>
        <v>0</v>
      </c>
      <c r="I2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3">
        <f t="shared" si="201"/>
        <v>1</v>
      </c>
      <c r="K2573">
        <f ca="1">Spins[[#This Row],[Mult]]*Spins[[#This Row],[Bet]]</f>
        <v>0</v>
      </c>
      <c r="L2573">
        <f ca="1">Spins[[#This Row],[Payout]]-Spins[[#This Row],[Bet]]</f>
        <v>-1</v>
      </c>
    </row>
    <row r="2574" spans="1:12" x14ac:dyDescent="0.3">
      <c r="A2574">
        <f t="shared" si="197"/>
        <v>2573</v>
      </c>
      <c r="B2574">
        <f t="shared" ca="1" si="198"/>
        <v>23</v>
      </c>
      <c r="C2574" t="str" cm="1">
        <f t="array" aca="1" ref="C2574" ca="1">INDEX(Reel1,Spins[[#This Row],[Stop1]])</f>
        <v>🍇</v>
      </c>
      <c r="D2574">
        <f t="shared" ca="1" si="199"/>
        <v>1</v>
      </c>
      <c r="E2574" t="str" cm="1">
        <f t="array" aca="1" ref="E2574" ca="1">INDEX(Reel2,Spins[[#This Row],[Stop2]])</f>
        <v>🍋</v>
      </c>
      <c r="F2574">
        <f t="shared" ca="1" si="200"/>
        <v>14</v>
      </c>
      <c r="G2574" t="str" cm="1">
        <f t="array" aca="1" ref="G2574" ca="1">INDEX(Reel3,Spins[[#This Row],[Stop3]])</f>
        <v>🍇</v>
      </c>
      <c r="H2574" t="b">
        <f ca="1">AND(Spins[[#This Row],[Sym1]]=Spins[[#This Row],[Sym2]],Spins[[#This Row],[Sym2]]=Spins[[#This Row],[Sym3]])</f>
        <v>0</v>
      </c>
      <c r="I2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4">
        <f t="shared" si="201"/>
        <v>1</v>
      </c>
      <c r="K2574">
        <f ca="1">Spins[[#This Row],[Mult]]*Spins[[#This Row],[Bet]]</f>
        <v>0</v>
      </c>
      <c r="L2574">
        <f ca="1">Spins[[#This Row],[Payout]]-Spins[[#This Row],[Bet]]</f>
        <v>-1</v>
      </c>
    </row>
    <row r="2575" spans="1:12" x14ac:dyDescent="0.3">
      <c r="A2575">
        <f t="shared" si="197"/>
        <v>2574</v>
      </c>
      <c r="B2575">
        <f t="shared" ca="1" si="198"/>
        <v>19</v>
      </c>
      <c r="C2575" t="str" cm="1">
        <f t="array" aca="1" ref="C2575" ca="1">INDEX(Reel1,Spins[[#This Row],[Stop1]])</f>
        <v>🍒</v>
      </c>
      <c r="D2575">
        <f t="shared" ca="1" si="199"/>
        <v>2</v>
      </c>
      <c r="E2575" t="str" cm="1">
        <f t="array" aca="1" ref="E2575" ca="1">INDEX(Reel2,Spins[[#This Row],[Stop2]])</f>
        <v>🍋</v>
      </c>
      <c r="F2575">
        <f t="shared" ca="1" si="200"/>
        <v>16</v>
      </c>
      <c r="G2575" t="str" cm="1">
        <f t="array" aca="1" ref="G2575" ca="1">INDEX(Reel3,Spins[[#This Row],[Stop3]])</f>
        <v>🍇</v>
      </c>
      <c r="H2575" t="b">
        <f ca="1">AND(Spins[[#This Row],[Sym1]]=Spins[[#This Row],[Sym2]],Spins[[#This Row],[Sym2]]=Spins[[#This Row],[Sym3]])</f>
        <v>0</v>
      </c>
      <c r="I2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5">
        <f t="shared" si="201"/>
        <v>1</v>
      </c>
      <c r="K2575">
        <f ca="1">Spins[[#This Row],[Mult]]*Spins[[#This Row],[Bet]]</f>
        <v>0</v>
      </c>
      <c r="L2575">
        <f ca="1">Spins[[#This Row],[Payout]]-Spins[[#This Row],[Bet]]</f>
        <v>-1</v>
      </c>
    </row>
    <row r="2576" spans="1:12" x14ac:dyDescent="0.3">
      <c r="A2576">
        <f t="shared" si="197"/>
        <v>2575</v>
      </c>
      <c r="B2576">
        <f t="shared" ca="1" si="198"/>
        <v>8</v>
      </c>
      <c r="C2576" t="str" cm="1">
        <f t="array" aca="1" ref="C2576" ca="1">INDEX(Reel1,Spins[[#This Row],[Stop1]])</f>
        <v>🍋</v>
      </c>
      <c r="D2576">
        <f t="shared" ca="1" si="199"/>
        <v>23</v>
      </c>
      <c r="E2576" t="str" cm="1">
        <f t="array" aca="1" ref="E2576" ca="1">INDEX(Reel2,Spins[[#This Row],[Stop2]])</f>
        <v>🍇</v>
      </c>
      <c r="F2576">
        <f t="shared" ca="1" si="200"/>
        <v>3</v>
      </c>
      <c r="G2576" t="str" cm="1">
        <f t="array" aca="1" ref="G2576" ca="1">INDEX(Reel3,Spins[[#This Row],[Stop3]])</f>
        <v>🍋</v>
      </c>
      <c r="H2576" t="b">
        <f ca="1">AND(Spins[[#This Row],[Sym1]]=Spins[[#This Row],[Sym2]],Spins[[#This Row],[Sym2]]=Spins[[#This Row],[Sym3]])</f>
        <v>0</v>
      </c>
      <c r="I2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6">
        <f t="shared" si="201"/>
        <v>1</v>
      </c>
      <c r="K2576">
        <f ca="1">Spins[[#This Row],[Mult]]*Spins[[#This Row],[Bet]]</f>
        <v>0</v>
      </c>
      <c r="L2576">
        <f ca="1">Spins[[#This Row],[Payout]]-Spins[[#This Row],[Bet]]</f>
        <v>-1</v>
      </c>
    </row>
    <row r="2577" spans="1:12" x14ac:dyDescent="0.3">
      <c r="A2577">
        <f t="shared" si="197"/>
        <v>2576</v>
      </c>
      <c r="B2577">
        <f t="shared" ca="1" si="198"/>
        <v>11</v>
      </c>
      <c r="C2577" t="str" cm="1">
        <f t="array" aca="1" ref="C2577" ca="1">INDEX(Reel1,Spins[[#This Row],[Stop1]])</f>
        <v>🍋</v>
      </c>
      <c r="D2577">
        <f t="shared" ca="1" si="199"/>
        <v>17</v>
      </c>
      <c r="E2577" t="str" cm="1">
        <f t="array" aca="1" ref="E2577" ca="1">INDEX(Reel2,Spins[[#This Row],[Stop2]])</f>
        <v>🍒</v>
      </c>
      <c r="F2577">
        <f t="shared" ca="1" si="200"/>
        <v>25</v>
      </c>
      <c r="G2577" t="str" cm="1">
        <f t="array" aca="1" ref="G2577" ca="1">INDEX(Reel3,Spins[[#This Row],[Stop3]])</f>
        <v>BAR</v>
      </c>
      <c r="H2577" t="b">
        <f ca="1">AND(Spins[[#This Row],[Sym1]]=Spins[[#This Row],[Sym2]],Spins[[#This Row],[Sym2]]=Spins[[#This Row],[Sym3]])</f>
        <v>0</v>
      </c>
      <c r="I2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77">
        <f t="shared" si="201"/>
        <v>1</v>
      </c>
      <c r="K2577">
        <f ca="1">Spins[[#This Row],[Mult]]*Spins[[#This Row],[Bet]]</f>
        <v>0</v>
      </c>
      <c r="L2577">
        <f ca="1">Spins[[#This Row],[Payout]]-Spins[[#This Row],[Bet]]</f>
        <v>-1</v>
      </c>
    </row>
    <row r="2578" spans="1:12" x14ac:dyDescent="0.3">
      <c r="A2578">
        <f t="shared" si="197"/>
        <v>2577</v>
      </c>
      <c r="B2578">
        <f t="shared" ca="1" si="198"/>
        <v>12</v>
      </c>
      <c r="C2578" t="str" cm="1">
        <f t="array" aca="1" ref="C2578" ca="1">INDEX(Reel1,Spins[[#This Row],[Stop1]])</f>
        <v>🍋</v>
      </c>
      <c r="D2578">
        <f t="shared" ca="1" si="199"/>
        <v>5</v>
      </c>
      <c r="E2578" t="str" cm="1">
        <f t="array" aca="1" ref="E2578" ca="1">INDEX(Reel2,Spins[[#This Row],[Stop2]])</f>
        <v>🍋</v>
      </c>
      <c r="F2578">
        <f t="shared" ca="1" si="200"/>
        <v>23</v>
      </c>
      <c r="G2578" t="str" cm="1">
        <f t="array" aca="1" ref="G2578" ca="1">INDEX(Reel3,Spins[[#This Row],[Stop3]])</f>
        <v>BAR</v>
      </c>
      <c r="H2578" t="b">
        <f ca="1">AND(Spins[[#This Row],[Sym1]]=Spins[[#This Row],[Sym2]],Spins[[#This Row],[Sym2]]=Spins[[#This Row],[Sym3]])</f>
        <v>0</v>
      </c>
      <c r="I2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78">
        <f t="shared" si="201"/>
        <v>1</v>
      </c>
      <c r="K2578">
        <f ca="1">Spins[[#This Row],[Mult]]*Spins[[#This Row],[Bet]]</f>
        <v>0.6</v>
      </c>
      <c r="L2578">
        <f ca="1">Spins[[#This Row],[Payout]]-Spins[[#This Row],[Bet]]</f>
        <v>-0.4</v>
      </c>
    </row>
    <row r="2579" spans="1:12" x14ac:dyDescent="0.3">
      <c r="A2579">
        <f t="shared" si="197"/>
        <v>2578</v>
      </c>
      <c r="B2579">
        <f t="shared" ca="1" si="198"/>
        <v>21</v>
      </c>
      <c r="C2579" t="str" cm="1">
        <f t="array" aca="1" ref="C2579" ca="1">INDEX(Reel1,Spins[[#This Row],[Stop1]])</f>
        <v>🍒</v>
      </c>
      <c r="D2579">
        <f t="shared" ca="1" si="199"/>
        <v>21</v>
      </c>
      <c r="E2579" t="str" cm="1">
        <f t="array" aca="1" ref="E2579" ca="1">INDEX(Reel2,Spins[[#This Row],[Stop2]])</f>
        <v>🍒</v>
      </c>
      <c r="F2579">
        <f t="shared" ca="1" si="200"/>
        <v>26</v>
      </c>
      <c r="G2579" t="str" cm="1">
        <f t="array" aca="1" ref="G2579" ca="1">INDEX(Reel3,Spins[[#This Row],[Stop3]])</f>
        <v>BAR</v>
      </c>
      <c r="H2579" t="b">
        <f ca="1">AND(Spins[[#This Row],[Sym1]]=Spins[[#This Row],[Sym2]],Spins[[#This Row],[Sym2]]=Spins[[#This Row],[Sym3]])</f>
        <v>0</v>
      </c>
      <c r="I2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579">
        <f t="shared" si="201"/>
        <v>1</v>
      </c>
      <c r="K2579">
        <f ca="1">Spins[[#This Row],[Mult]]*Spins[[#This Row],[Bet]]</f>
        <v>0.8</v>
      </c>
      <c r="L2579">
        <f ca="1">Spins[[#This Row],[Payout]]-Spins[[#This Row],[Bet]]</f>
        <v>-0.19999999999999996</v>
      </c>
    </row>
    <row r="2580" spans="1:12" x14ac:dyDescent="0.3">
      <c r="A2580">
        <f t="shared" si="197"/>
        <v>2579</v>
      </c>
      <c r="B2580">
        <f t="shared" ca="1" si="198"/>
        <v>14</v>
      </c>
      <c r="C2580" t="str" cm="1">
        <f t="array" aca="1" ref="C2580" ca="1">INDEX(Reel1,Spins[[#This Row],[Stop1]])</f>
        <v>🍋</v>
      </c>
      <c r="D2580">
        <f t="shared" ca="1" si="199"/>
        <v>18</v>
      </c>
      <c r="E2580" t="str" cm="1">
        <f t="array" aca="1" ref="E2580" ca="1">INDEX(Reel2,Spins[[#This Row],[Stop2]])</f>
        <v>🍒</v>
      </c>
      <c r="F2580">
        <f t="shared" ca="1" si="200"/>
        <v>11</v>
      </c>
      <c r="G2580" t="str" cm="1">
        <f t="array" aca="1" ref="G2580" ca="1">INDEX(Reel3,Spins[[#This Row],[Stop3]])</f>
        <v>🍒</v>
      </c>
      <c r="H2580" t="b">
        <f ca="1">AND(Spins[[#This Row],[Sym1]]=Spins[[#This Row],[Sym2]],Spins[[#This Row],[Sym2]]=Spins[[#This Row],[Sym3]])</f>
        <v>0</v>
      </c>
      <c r="I2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80">
        <f t="shared" si="201"/>
        <v>1</v>
      </c>
      <c r="K2580">
        <f ca="1">Spins[[#This Row],[Mult]]*Spins[[#This Row],[Bet]]</f>
        <v>0</v>
      </c>
      <c r="L2580">
        <f ca="1">Spins[[#This Row],[Payout]]-Spins[[#This Row],[Bet]]</f>
        <v>-1</v>
      </c>
    </row>
    <row r="2581" spans="1:12" x14ac:dyDescent="0.3">
      <c r="A2581">
        <f t="shared" si="197"/>
        <v>2580</v>
      </c>
      <c r="B2581">
        <f t="shared" ca="1" si="198"/>
        <v>1</v>
      </c>
      <c r="C2581" t="str" cm="1">
        <f t="array" aca="1" ref="C2581" ca="1">INDEX(Reel1,Spins[[#This Row],[Stop1]])</f>
        <v>🍋</v>
      </c>
      <c r="D2581">
        <f t="shared" ca="1" si="199"/>
        <v>28</v>
      </c>
      <c r="E2581" t="str" cm="1">
        <f t="array" aca="1" ref="E2581" ca="1">INDEX(Reel2,Spins[[#This Row],[Stop2]])</f>
        <v>BAR</v>
      </c>
      <c r="F2581">
        <f t="shared" ca="1" si="200"/>
        <v>20</v>
      </c>
      <c r="G2581" t="str" cm="1">
        <f t="array" aca="1" ref="G2581" ca="1">INDEX(Reel3,Spins[[#This Row],[Stop3]])</f>
        <v>🔔</v>
      </c>
      <c r="H2581" t="b">
        <f ca="1">AND(Spins[[#This Row],[Sym1]]=Spins[[#This Row],[Sym2]],Spins[[#This Row],[Sym2]]=Spins[[#This Row],[Sym3]])</f>
        <v>0</v>
      </c>
      <c r="I2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81">
        <f t="shared" si="201"/>
        <v>1</v>
      </c>
      <c r="K2581">
        <f ca="1">Spins[[#This Row],[Mult]]*Spins[[#This Row],[Bet]]</f>
        <v>0</v>
      </c>
      <c r="L2581">
        <f ca="1">Spins[[#This Row],[Payout]]-Spins[[#This Row],[Bet]]</f>
        <v>-1</v>
      </c>
    </row>
    <row r="2582" spans="1:12" x14ac:dyDescent="0.3">
      <c r="A2582">
        <f t="shared" si="197"/>
        <v>2581</v>
      </c>
      <c r="B2582">
        <f t="shared" ca="1" si="198"/>
        <v>11</v>
      </c>
      <c r="C2582" t="str" cm="1">
        <f t="array" aca="1" ref="C2582" ca="1">INDEX(Reel1,Spins[[#This Row],[Stop1]])</f>
        <v>🍋</v>
      </c>
      <c r="D2582">
        <f t="shared" ca="1" si="199"/>
        <v>16</v>
      </c>
      <c r="E2582" t="str" cm="1">
        <f t="array" aca="1" ref="E2582" ca="1">INDEX(Reel2,Spins[[#This Row],[Stop2]])</f>
        <v>🍒</v>
      </c>
      <c r="F2582">
        <f t="shared" ca="1" si="200"/>
        <v>31</v>
      </c>
      <c r="G2582" t="str" cm="1">
        <f t="array" aca="1" ref="G2582" ca="1">INDEX(Reel3,Spins[[#This Row],[Stop3]])</f>
        <v>💎</v>
      </c>
      <c r="H2582" t="b">
        <f ca="1">AND(Spins[[#This Row],[Sym1]]=Spins[[#This Row],[Sym2]],Spins[[#This Row],[Sym2]]=Spins[[#This Row],[Sym3]])</f>
        <v>0</v>
      </c>
      <c r="I2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82">
        <f t="shared" si="201"/>
        <v>1</v>
      </c>
      <c r="K2582">
        <f ca="1">Spins[[#This Row],[Mult]]*Spins[[#This Row],[Bet]]</f>
        <v>0</v>
      </c>
      <c r="L2582">
        <f ca="1">Spins[[#This Row],[Payout]]-Spins[[#This Row],[Bet]]</f>
        <v>-1</v>
      </c>
    </row>
    <row r="2583" spans="1:12" x14ac:dyDescent="0.3">
      <c r="A2583">
        <f t="shared" si="197"/>
        <v>2582</v>
      </c>
      <c r="B2583">
        <f t="shared" ca="1" si="198"/>
        <v>9</v>
      </c>
      <c r="C2583" t="str" cm="1">
        <f t="array" aca="1" ref="C2583" ca="1">INDEX(Reel1,Spins[[#This Row],[Stop1]])</f>
        <v>🍋</v>
      </c>
      <c r="D2583">
        <f t="shared" ca="1" si="199"/>
        <v>14</v>
      </c>
      <c r="E2583" t="str" cm="1">
        <f t="array" aca="1" ref="E2583" ca="1">INDEX(Reel2,Spins[[#This Row],[Stop2]])</f>
        <v>🍋</v>
      </c>
      <c r="F2583">
        <f t="shared" ca="1" si="200"/>
        <v>10</v>
      </c>
      <c r="G2583" t="str" cm="1">
        <f t="array" aca="1" ref="G2583" ca="1">INDEX(Reel3,Spins[[#This Row],[Stop3]])</f>
        <v>🍒</v>
      </c>
      <c r="H2583" t="b">
        <f ca="1">AND(Spins[[#This Row],[Sym1]]=Spins[[#This Row],[Sym2]],Spins[[#This Row],[Sym2]]=Spins[[#This Row],[Sym3]])</f>
        <v>0</v>
      </c>
      <c r="I2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83">
        <f t="shared" si="201"/>
        <v>1</v>
      </c>
      <c r="K2583">
        <f ca="1">Spins[[#This Row],[Mult]]*Spins[[#This Row],[Bet]]</f>
        <v>0.6</v>
      </c>
      <c r="L2583">
        <f ca="1">Spins[[#This Row],[Payout]]-Spins[[#This Row],[Bet]]</f>
        <v>-0.4</v>
      </c>
    </row>
    <row r="2584" spans="1:12" x14ac:dyDescent="0.3">
      <c r="A2584">
        <f t="shared" si="197"/>
        <v>2583</v>
      </c>
      <c r="B2584">
        <f t="shared" ca="1" si="198"/>
        <v>7</v>
      </c>
      <c r="C2584" t="str" cm="1">
        <f t="array" aca="1" ref="C2584" ca="1">INDEX(Reel1,Spins[[#This Row],[Stop1]])</f>
        <v>🍋</v>
      </c>
      <c r="D2584">
        <f t="shared" ca="1" si="199"/>
        <v>9</v>
      </c>
      <c r="E2584" t="str" cm="1">
        <f t="array" aca="1" ref="E2584" ca="1">INDEX(Reel2,Spins[[#This Row],[Stop2]])</f>
        <v>🍋</v>
      </c>
      <c r="F2584">
        <f t="shared" ca="1" si="200"/>
        <v>21</v>
      </c>
      <c r="G2584" t="str" cm="1">
        <f t="array" aca="1" ref="G2584" ca="1">INDEX(Reel3,Spins[[#This Row],[Stop3]])</f>
        <v>🔔</v>
      </c>
      <c r="H2584" t="b">
        <f ca="1">AND(Spins[[#This Row],[Sym1]]=Spins[[#This Row],[Sym2]],Spins[[#This Row],[Sym2]]=Spins[[#This Row],[Sym3]])</f>
        <v>0</v>
      </c>
      <c r="I2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84">
        <f t="shared" si="201"/>
        <v>1</v>
      </c>
      <c r="K2584">
        <f ca="1">Spins[[#This Row],[Mult]]*Spins[[#This Row],[Bet]]</f>
        <v>0.6</v>
      </c>
      <c r="L2584">
        <f ca="1">Spins[[#This Row],[Payout]]-Spins[[#This Row],[Bet]]</f>
        <v>-0.4</v>
      </c>
    </row>
    <row r="2585" spans="1:12" x14ac:dyDescent="0.3">
      <c r="A2585">
        <f t="shared" si="197"/>
        <v>2584</v>
      </c>
      <c r="B2585">
        <f t="shared" ca="1" si="198"/>
        <v>28</v>
      </c>
      <c r="C2585" t="str" cm="1">
        <f t="array" aca="1" ref="C2585" ca="1">INDEX(Reel1,Spins[[#This Row],[Stop1]])</f>
        <v>BAR</v>
      </c>
      <c r="D2585">
        <f t="shared" ca="1" si="199"/>
        <v>25</v>
      </c>
      <c r="E2585" t="str" cm="1">
        <f t="array" aca="1" ref="E2585" ca="1">INDEX(Reel2,Spins[[#This Row],[Stop2]])</f>
        <v>🔔</v>
      </c>
      <c r="F2585">
        <f t="shared" ca="1" si="200"/>
        <v>22</v>
      </c>
      <c r="G2585" t="str" cm="1">
        <f t="array" aca="1" ref="G2585" ca="1">INDEX(Reel3,Spins[[#This Row],[Stop3]])</f>
        <v>🔔</v>
      </c>
      <c r="H2585" t="b">
        <f ca="1">AND(Spins[[#This Row],[Sym1]]=Spins[[#This Row],[Sym2]],Spins[[#This Row],[Sym2]]=Spins[[#This Row],[Sym3]])</f>
        <v>0</v>
      </c>
      <c r="I2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85">
        <f t="shared" si="201"/>
        <v>1</v>
      </c>
      <c r="K2585">
        <f ca="1">Spins[[#This Row],[Mult]]*Spins[[#This Row],[Bet]]</f>
        <v>0</v>
      </c>
      <c r="L2585">
        <f ca="1">Spins[[#This Row],[Payout]]-Spins[[#This Row],[Bet]]</f>
        <v>-1</v>
      </c>
    </row>
    <row r="2586" spans="1:12" x14ac:dyDescent="0.3">
      <c r="A2586">
        <f t="shared" si="197"/>
        <v>2585</v>
      </c>
      <c r="B2586">
        <f t="shared" ca="1" si="198"/>
        <v>5</v>
      </c>
      <c r="C2586" t="str" cm="1">
        <f t="array" aca="1" ref="C2586" ca="1">INDEX(Reel1,Spins[[#This Row],[Stop1]])</f>
        <v>🍋</v>
      </c>
      <c r="D2586">
        <f t="shared" ca="1" si="199"/>
        <v>14</v>
      </c>
      <c r="E2586" t="str" cm="1">
        <f t="array" aca="1" ref="E2586" ca="1">INDEX(Reel2,Spins[[#This Row],[Stop2]])</f>
        <v>🍋</v>
      </c>
      <c r="F2586">
        <f t="shared" ca="1" si="200"/>
        <v>8</v>
      </c>
      <c r="G2586" t="str" cm="1">
        <f t="array" aca="1" ref="G2586" ca="1">INDEX(Reel3,Spins[[#This Row],[Stop3]])</f>
        <v>🍒</v>
      </c>
      <c r="H2586" t="b">
        <f ca="1">AND(Spins[[#This Row],[Sym1]]=Spins[[#This Row],[Sym2]],Spins[[#This Row],[Sym2]]=Spins[[#This Row],[Sym3]])</f>
        <v>0</v>
      </c>
      <c r="I2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86">
        <f t="shared" si="201"/>
        <v>1</v>
      </c>
      <c r="K2586">
        <f ca="1">Spins[[#This Row],[Mult]]*Spins[[#This Row],[Bet]]</f>
        <v>0.6</v>
      </c>
      <c r="L2586">
        <f ca="1">Spins[[#This Row],[Payout]]-Spins[[#This Row],[Bet]]</f>
        <v>-0.4</v>
      </c>
    </row>
    <row r="2587" spans="1:12" x14ac:dyDescent="0.3">
      <c r="A2587">
        <f t="shared" si="197"/>
        <v>2586</v>
      </c>
      <c r="B2587">
        <f t="shared" ca="1" si="198"/>
        <v>17</v>
      </c>
      <c r="C2587" t="str" cm="1">
        <f t="array" aca="1" ref="C2587" ca="1">INDEX(Reel1,Spins[[#This Row],[Stop1]])</f>
        <v>🍒</v>
      </c>
      <c r="D2587">
        <f t="shared" ca="1" si="199"/>
        <v>25</v>
      </c>
      <c r="E2587" t="str" cm="1">
        <f t="array" aca="1" ref="E2587" ca="1">INDEX(Reel2,Spins[[#This Row],[Stop2]])</f>
        <v>🔔</v>
      </c>
      <c r="F2587">
        <f t="shared" ca="1" si="200"/>
        <v>24</v>
      </c>
      <c r="G2587" t="str" cm="1">
        <f t="array" aca="1" ref="G2587" ca="1">INDEX(Reel3,Spins[[#This Row],[Stop3]])</f>
        <v>BAR</v>
      </c>
      <c r="H2587" t="b">
        <f ca="1">AND(Spins[[#This Row],[Sym1]]=Spins[[#This Row],[Sym2]],Spins[[#This Row],[Sym2]]=Spins[[#This Row],[Sym3]])</f>
        <v>0</v>
      </c>
      <c r="I2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87">
        <f t="shared" si="201"/>
        <v>1</v>
      </c>
      <c r="K2587">
        <f ca="1">Spins[[#This Row],[Mult]]*Spins[[#This Row],[Bet]]</f>
        <v>0</v>
      </c>
      <c r="L2587">
        <f ca="1">Spins[[#This Row],[Payout]]-Spins[[#This Row],[Bet]]</f>
        <v>-1</v>
      </c>
    </row>
    <row r="2588" spans="1:12" x14ac:dyDescent="0.3">
      <c r="A2588">
        <f t="shared" si="197"/>
        <v>2587</v>
      </c>
      <c r="B2588">
        <f t="shared" ca="1" si="198"/>
        <v>11</v>
      </c>
      <c r="C2588" t="str" cm="1">
        <f t="array" aca="1" ref="C2588" ca="1">INDEX(Reel1,Spins[[#This Row],[Stop1]])</f>
        <v>🍋</v>
      </c>
      <c r="D2588">
        <f t="shared" ca="1" si="199"/>
        <v>17</v>
      </c>
      <c r="E2588" t="str" cm="1">
        <f t="array" aca="1" ref="E2588" ca="1">INDEX(Reel2,Spins[[#This Row],[Stop2]])</f>
        <v>🍒</v>
      </c>
      <c r="F2588">
        <f t="shared" ca="1" si="200"/>
        <v>20</v>
      </c>
      <c r="G2588" t="str" cm="1">
        <f t="array" aca="1" ref="G2588" ca="1">INDEX(Reel3,Spins[[#This Row],[Stop3]])</f>
        <v>🔔</v>
      </c>
      <c r="H2588" t="b">
        <f ca="1">AND(Spins[[#This Row],[Sym1]]=Spins[[#This Row],[Sym2]],Spins[[#This Row],[Sym2]]=Spins[[#This Row],[Sym3]])</f>
        <v>0</v>
      </c>
      <c r="I2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88">
        <f t="shared" si="201"/>
        <v>1</v>
      </c>
      <c r="K2588">
        <f ca="1">Spins[[#This Row],[Mult]]*Spins[[#This Row],[Bet]]</f>
        <v>0</v>
      </c>
      <c r="L2588">
        <f ca="1">Spins[[#This Row],[Payout]]-Spins[[#This Row],[Bet]]</f>
        <v>-1</v>
      </c>
    </row>
    <row r="2589" spans="1:12" x14ac:dyDescent="0.3">
      <c r="A2589">
        <f t="shared" si="197"/>
        <v>2588</v>
      </c>
      <c r="B2589">
        <f t="shared" ca="1" si="198"/>
        <v>3</v>
      </c>
      <c r="C2589" t="str" cm="1">
        <f t="array" aca="1" ref="C2589" ca="1">INDEX(Reel1,Spins[[#This Row],[Stop1]])</f>
        <v>🍋</v>
      </c>
      <c r="D2589">
        <f t="shared" ca="1" si="199"/>
        <v>8</v>
      </c>
      <c r="E2589" t="str" cm="1">
        <f t="array" aca="1" ref="E2589" ca="1">INDEX(Reel2,Spins[[#This Row],[Stop2]])</f>
        <v>🍋</v>
      </c>
      <c r="F2589">
        <f t="shared" ca="1" si="200"/>
        <v>27</v>
      </c>
      <c r="G2589" t="str" cm="1">
        <f t="array" aca="1" ref="G2589" ca="1">INDEX(Reel3,Spins[[#This Row],[Stop3]])</f>
        <v>7️⃣</v>
      </c>
      <c r="H2589" t="b">
        <f ca="1">AND(Spins[[#This Row],[Sym1]]=Spins[[#This Row],[Sym2]],Spins[[#This Row],[Sym2]]=Spins[[#This Row],[Sym3]])</f>
        <v>0</v>
      </c>
      <c r="I2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589">
        <f t="shared" si="201"/>
        <v>1</v>
      </c>
      <c r="K2589">
        <f ca="1">Spins[[#This Row],[Mult]]*Spins[[#This Row],[Bet]]</f>
        <v>0.6</v>
      </c>
      <c r="L2589">
        <f ca="1">Spins[[#This Row],[Payout]]-Spins[[#This Row],[Bet]]</f>
        <v>-0.4</v>
      </c>
    </row>
    <row r="2590" spans="1:12" x14ac:dyDescent="0.3">
      <c r="A2590">
        <f t="shared" si="197"/>
        <v>2589</v>
      </c>
      <c r="B2590">
        <f t="shared" ca="1" si="198"/>
        <v>28</v>
      </c>
      <c r="C2590" t="str" cm="1">
        <f t="array" aca="1" ref="C2590" ca="1">INDEX(Reel1,Spins[[#This Row],[Stop1]])</f>
        <v>BAR</v>
      </c>
      <c r="D2590">
        <f t="shared" ca="1" si="199"/>
        <v>5</v>
      </c>
      <c r="E2590" t="str" cm="1">
        <f t="array" aca="1" ref="E2590" ca="1">INDEX(Reel2,Spins[[#This Row],[Stop2]])</f>
        <v>🍋</v>
      </c>
      <c r="F2590">
        <f t="shared" ca="1" si="200"/>
        <v>18</v>
      </c>
      <c r="G2590" t="str" cm="1">
        <f t="array" aca="1" ref="G2590" ca="1">INDEX(Reel3,Spins[[#This Row],[Stop3]])</f>
        <v>🔔</v>
      </c>
      <c r="H2590" t="b">
        <f ca="1">AND(Spins[[#This Row],[Sym1]]=Spins[[#This Row],[Sym2]],Spins[[#This Row],[Sym2]]=Spins[[#This Row],[Sym3]])</f>
        <v>0</v>
      </c>
      <c r="I2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0">
        <f t="shared" si="201"/>
        <v>1</v>
      </c>
      <c r="K2590">
        <f ca="1">Spins[[#This Row],[Mult]]*Spins[[#This Row],[Bet]]</f>
        <v>0</v>
      </c>
      <c r="L2590">
        <f ca="1">Spins[[#This Row],[Payout]]-Spins[[#This Row],[Bet]]</f>
        <v>-1</v>
      </c>
    </row>
    <row r="2591" spans="1:12" x14ac:dyDescent="0.3">
      <c r="A2591">
        <f t="shared" si="197"/>
        <v>2590</v>
      </c>
      <c r="B2591">
        <f t="shared" ca="1" si="198"/>
        <v>8</v>
      </c>
      <c r="C2591" t="str" cm="1">
        <f t="array" aca="1" ref="C2591" ca="1">INDEX(Reel1,Spins[[#This Row],[Stop1]])</f>
        <v>🍋</v>
      </c>
      <c r="D2591">
        <f t="shared" ca="1" si="199"/>
        <v>30</v>
      </c>
      <c r="E2591" t="str" cm="1">
        <f t="array" aca="1" ref="E2591" ca="1">INDEX(Reel2,Spins[[#This Row],[Stop2]])</f>
        <v>7️⃣</v>
      </c>
      <c r="F2591">
        <f t="shared" ca="1" si="200"/>
        <v>16</v>
      </c>
      <c r="G2591" t="str" cm="1">
        <f t="array" aca="1" ref="G2591" ca="1">INDEX(Reel3,Spins[[#This Row],[Stop3]])</f>
        <v>🍇</v>
      </c>
      <c r="H2591" t="b">
        <f ca="1">AND(Spins[[#This Row],[Sym1]]=Spins[[#This Row],[Sym2]],Spins[[#This Row],[Sym2]]=Spins[[#This Row],[Sym3]])</f>
        <v>0</v>
      </c>
      <c r="I2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1">
        <f t="shared" si="201"/>
        <v>1</v>
      </c>
      <c r="K2591">
        <f ca="1">Spins[[#This Row],[Mult]]*Spins[[#This Row],[Bet]]</f>
        <v>0</v>
      </c>
      <c r="L2591">
        <f ca="1">Spins[[#This Row],[Payout]]-Spins[[#This Row],[Bet]]</f>
        <v>-1</v>
      </c>
    </row>
    <row r="2592" spans="1:12" x14ac:dyDescent="0.3">
      <c r="A2592">
        <f t="shared" si="197"/>
        <v>2591</v>
      </c>
      <c r="B2592">
        <f t="shared" ca="1" si="198"/>
        <v>31</v>
      </c>
      <c r="C2592" t="str" cm="1">
        <f t="array" aca="1" ref="C2592" ca="1">INDEX(Reel1,Spins[[#This Row],[Stop1]])</f>
        <v>💎</v>
      </c>
      <c r="D2592">
        <f t="shared" ca="1" si="199"/>
        <v>1</v>
      </c>
      <c r="E2592" t="str" cm="1">
        <f t="array" aca="1" ref="E2592" ca="1">INDEX(Reel2,Spins[[#This Row],[Stop2]])</f>
        <v>🍋</v>
      </c>
      <c r="F2592">
        <f t="shared" ca="1" si="200"/>
        <v>19</v>
      </c>
      <c r="G2592" t="str" cm="1">
        <f t="array" aca="1" ref="G2592" ca="1">INDEX(Reel3,Spins[[#This Row],[Stop3]])</f>
        <v>🔔</v>
      </c>
      <c r="H2592" t="b">
        <f ca="1">AND(Spins[[#This Row],[Sym1]]=Spins[[#This Row],[Sym2]],Spins[[#This Row],[Sym2]]=Spins[[#This Row],[Sym3]])</f>
        <v>0</v>
      </c>
      <c r="I2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2">
        <f t="shared" si="201"/>
        <v>1</v>
      </c>
      <c r="K2592">
        <f ca="1">Spins[[#This Row],[Mult]]*Spins[[#This Row],[Bet]]</f>
        <v>0</v>
      </c>
      <c r="L2592">
        <f ca="1">Spins[[#This Row],[Payout]]-Spins[[#This Row],[Bet]]</f>
        <v>-1</v>
      </c>
    </row>
    <row r="2593" spans="1:12" x14ac:dyDescent="0.3">
      <c r="A2593">
        <f t="shared" si="197"/>
        <v>2592</v>
      </c>
      <c r="B2593">
        <f t="shared" ca="1" si="198"/>
        <v>30</v>
      </c>
      <c r="C2593" t="str" cm="1">
        <f t="array" aca="1" ref="C2593" ca="1">INDEX(Reel1,Spins[[#This Row],[Stop1]])</f>
        <v>7️⃣</v>
      </c>
      <c r="D2593">
        <f t="shared" ca="1" si="199"/>
        <v>5</v>
      </c>
      <c r="E2593" t="str" cm="1">
        <f t="array" aca="1" ref="E2593" ca="1">INDEX(Reel2,Spins[[#This Row],[Stop2]])</f>
        <v>🍋</v>
      </c>
      <c r="F2593">
        <f t="shared" ca="1" si="200"/>
        <v>18</v>
      </c>
      <c r="G2593" t="str" cm="1">
        <f t="array" aca="1" ref="G2593" ca="1">INDEX(Reel3,Spins[[#This Row],[Stop3]])</f>
        <v>🔔</v>
      </c>
      <c r="H2593" t="b">
        <f ca="1">AND(Spins[[#This Row],[Sym1]]=Spins[[#This Row],[Sym2]],Spins[[#This Row],[Sym2]]=Spins[[#This Row],[Sym3]])</f>
        <v>0</v>
      </c>
      <c r="I2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3">
        <f t="shared" si="201"/>
        <v>1</v>
      </c>
      <c r="K2593">
        <f ca="1">Spins[[#This Row],[Mult]]*Spins[[#This Row],[Bet]]</f>
        <v>0</v>
      </c>
      <c r="L2593">
        <f ca="1">Spins[[#This Row],[Payout]]-Spins[[#This Row],[Bet]]</f>
        <v>-1</v>
      </c>
    </row>
    <row r="2594" spans="1:12" x14ac:dyDescent="0.3">
      <c r="A2594">
        <f t="shared" si="197"/>
        <v>2593</v>
      </c>
      <c r="B2594">
        <f t="shared" ca="1" si="198"/>
        <v>11</v>
      </c>
      <c r="C2594" t="str" cm="1">
        <f t="array" aca="1" ref="C2594" ca="1">INDEX(Reel1,Spins[[#This Row],[Stop1]])</f>
        <v>🍋</v>
      </c>
      <c r="D2594">
        <f t="shared" ca="1" si="199"/>
        <v>30</v>
      </c>
      <c r="E2594" t="str" cm="1">
        <f t="array" aca="1" ref="E2594" ca="1">INDEX(Reel2,Spins[[#This Row],[Stop2]])</f>
        <v>7️⃣</v>
      </c>
      <c r="F2594">
        <f t="shared" ca="1" si="200"/>
        <v>25</v>
      </c>
      <c r="G2594" t="str" cm="1">
        <f t="array" aca="1" ref="G2594" ca="1">INDEX(Reel3,Spins[[#This Row],[Stop3]])</f>
        <v>BAR</v>
      </c>
      <c r="H2594" t="b">
        <f ca="1">AND(Spins[[#This Row],[Sym1]]=Spins[[#This Row],[Sym2]],Spins[[#This Row],[Sym2]]=Spins[[#This Row],[Sym3]])</f>
        <v>0</v>
      </c>
      <c r="I2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4">
        <f t="shared" si="201"/>
        <v>1</v>
      </c>
      <c r="K2594">
        <f ca="1">Spins[[#This Row],[Mult]]*Spins[[#This Row],[Bet]]</f>
        <v>0</v>
      </c>
      <c r="L2594">
        <f ca="1">Spins[[#This Row],[Payout]]-Spins[[#This Row],[Bet]]</f>
        <v>-1</v>
      </c>
    </row>
    <row r="2595" spans="1:12" x14ac:dyDescent="0.3">
      <c r="A2595">
        <f t="shared" si="197"/>
        <v>2594</v>
      </c>
      <c r="B2595">
        <f t="shared" ca="1" si="198"/>
        <v>11</v>
      </c>
      <c r="C2595" t="str" cm="1">
        <f t="array" aca="1" ref="C2595" ca="1">INDEX(Reel1,Spins[[#This Row],[Stop1]])</f>
        <v>🍋</v>
      </c>
      <c r="D2595">
        <f t="shared" ca="1" si="199"/>
        <v>29</v>
      </c>
      <c r="E2595" t="str" cm="1">
        <f t="array" aca="1" ref="E2595" ca="1">INDEX(Reel2,Spins[[#This Row],[Stop2]])</f>
        <v>7️⃣</v>
      </c>
      <c r="F2595">
        <f t="shared" ca="1" si="200"/>
        <v>10</v>
      </c>
      <c r="G2595" t="str" cm="1">
        <f t="array" aca="1" ref="G2595" ca="1">INDEX(Reel3,Spins[[#This Row],[Stop3]])</f>
        <v>🍒</v>
      </c>
      <c r="H2595" t="b">
        <f ca="1">AND(Spins[[#This Row],[Sym1]]=Spins[[#This Row],[Sym2]],Spins[[#This Row],[Sym2]]=Spins[[#This Row],[Sym3]])</f>
        <v>0</v>
      </c>
      <c r="I2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5">
        <f t="shared" si="201"/>
        <v>1</v>
      </c>
      <c r="K2595">
        <f ca="1">Spins[[#This Row],[Mult]]*Spins[[#This Row],[Bet]]</f>
        <v>0</v>
      </c>
      <c r="L2595">
        <f ca="1">Spins[[#This Row],[Payout]]-Spins[[#This Row],[Bet]]</f>
        <v>-1</v>
      </c>
    </row>
    <row r="2596" spans="1:12" x14ac:dyDescent="0.3">
      <c r="A2596">
        <f t="shared" si="197"/>
        <v>2595</v>
      </c>
      <c r="B2596">
        <f t="shared" ca="1" si="198"/>
        <v>20</v>
      </c>
      <c r="C2596" t="str" cm="1">
        <f t="array" aca="1" ref="C2596" ca="1">INDEX(Reel1,Spins[[#This Row],[Stop1]])</f>
        <v>🍒</v>
      </c>
      <c r="D2596">
        <f t="shared" ca="1" si="199"/>
        <v>1</v>
      </c>
      <c r="E2596" t="str" cm="1">
        <f t="array" aca="1" ref="E2596" ca="1">INDEX(Reel2,Spins[[#This Row],[Stop2]])</f>
        <v>🍋</v>
      </c>
      <c r="F2596">
        <f t="shared" ca="1" si="200"/>
        <v>14</v>
      </c>
      <c r="G2596" t="str" cm="1">
        <f t="array" aca="1" ref="G2596" ca="1">INDEX(Reel3,Spins[[#This Row],[Stop3]])</f>
        <v>🍇</v>
      </c>
      <c r="H2596" t="b">
        <f ca="1">AND(Spins[[#This Row],[Sym1]]=Spins[[#This Row],[Sym2]],Spins[[#This Row],[Sym2]]=Spins[[#This Row],[Sym3]])</f>
        <v>0</v>
      </c>
      <c r="I2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6">
        <f t="shared" si="201"/>
        <v>1</v>
      </c>
      <c r="K2596">
        <f ca="1">Spins[[#This Row],[Mult]]*Spins[[#This Row],[Bet]]</f>
        <v>0</v>
      </c>
      <c r="L2596">
        <f ca="1">Spins[[#This Row],[Payout]]-Spins[[#This Row],[Bet]]</f>
        <v>-1</v>
      </c>
    </row>
    <row r="2597" spans="1:12" x14ac:dyDescent="0.3">
      <c r="A2597">
        <f t="shared" si="197"/>
        <v>2596</v>
      </c>
      <c r="B2597">
        <f t="shared" ca="1" si="198"/>
        <v>22</v>
      </c>
      <c r="C2597" t="str" cm="1">
        <f t="array" aca="1" ref="C2597" ca="1">INDEX(Reel1,Spins[[#This Row],[Stop1]])</f>
        <v>🍇</v>
      </c>
      <c r="D2597">
        <f t="shared" ca="1" si="199"/>
        <v>7</v>
      </c>
      <c r="E2597" t="str" cm="1">
        <f t="array" aca="1" ref="E2597" ca="1">INDEX(Reel2,Spins[[#This Row],[Stop2]])</f>
        <v>🍋</v>
      </c>
      <c r="F2597">
        <f t="shared" ca="1" si="200"/>
        <v>7</v>
      </c>
      <c r="G2597" t="str" cm="1">
        <f t="array" aca="1" ref="G2597" ca="1">INDEX(Reel3,Spins[[#This Row],[Stop3]])</f>
        <v>🍒</v>
      </c>
      <c r="H2597" t="b">
        <f ca="1">AND(Spins[[#This Row],[Sym1]]=Spins[[#This Row],[Sym2]],Spins[[#This Row],[Sym2]]=Spins[[#This Row],[Sym3]])</f>
        <v>0</v>
      </c>
      <c r="I2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7">
        <f t="shared" si="201"/>
        <v>1</v>
      </c>
      <c r="K2597">
        <f ca="1">Spins[[#This Row],[Mult]]*Spins[[#This Row],[Bet]]</f>
        <v>0</v>
      </c>
      <c r="L2597">
        <f ca="1">Spins[[#This Row],[Payout]]-Spins[[#This Row],[Bet]]</f>
        <v>-1</v>
      </c>
    </row>
    <row r="2598" spans="1:12" x14ac:dyDescent="0.3">
      <c r="A2598">
        <f t="shared" si="197"/>
        <v>2597</v>
      </c>
      <c r="B2598">
        <f t="shared" ca="1" si="198"/>
        <v>10</v>
      </c>
      <c r="C2598" t="str" cm="1">
        <f t="array" aca="1" ref="C2598" ca="1">INDEX(Reel1,Spins[[#This Row],[Stop1]])</f>
        <v>🍋</v>
      </c>
      <c r="D2598">
        <f t="shared" ca="1" si="199"/>
        <v>20</v>
      </c>
      <c r="E2598" t="str" cm="1">
        <f t="array" aca="1" ref="E2598" ca="1">INDEX(Reel2,Spins[[#This Row],[Stop2]])</f>
        <v>🍒</v>
      </c>
      <c r="F2598">
        <f t="shared" ca="1" si="200"/>
        <v>8</v>
      </c>
      <c r="G2598" t="str" cm="1">
        <f t="array" aca="1" ref="G2598" ca="1">INDEX(Reel3,Spins[[#This Row],[Stop3]])</f>
        <v>🍒</v>
      </c>
      <c r="H2598" t="b">
        <f ca="1">AND(Spins[[#This Row],[Sym1]]=Spins[[#This Row],[Sym2]],Spins[[#This Row],[Sym2]]=Spins[[#This Row],[Sym3]])</f>
        <v>0</v>
      </c>
      <c r="I2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8">
        <f t="shared" si="201"/>
        <v>1</v>
      </c>
      <c r="K2598">
        <f ca="1">Spins[[#This Row],[Mult]]*Spins[[#This Row],[Bet]]</f>
        <v>0</v>
      </c>
      <c r="L2598">
        <f ca="1">Spins[[#This Row],[Payout]]-Spins[[#This Row],[Bet]]</f>
        <v>-1</v>
      </c>
    </row>
    <row r="2599" spans="1:12" x14ac:dyDescent="0.3">
      <c r="A2599">
        <f t="shared" si="197"/>
        <v>2598</v>
      </c>
      <c r="B2599">
        <f t="shared" ca="1" si="198"/>
        <v>30</v>
      </c>
      <c r="C2599" t="str" cm="1">
        <f t="array" aca="1" ref="C2599" ca="1">INDEX(Reel1,Spins[[#This Row],[Stop1]])</f>
        <v>7️⃣</v>
      </c>
      <c r="D2599">
        <f t="shared" ca="1" si="199"/>
        <v>6</v>
      </c>
      <c r="E2599" t="str" cm="1">
        <f t="array" aca="1" ref="E2599" ca="1">INDEX(Reel2,Spins[[#This Row],[Stop2]])</f>
        <v>🍋</v>
      </c>
      <c r="F2599">
        <f t="shared" ca="1" si="200"/>
        <v>10</v>
      </c>
      <c r="G2599" t="str" cm="1">
        <f t="array" aca="1" ref="G2599" ca="1">INDEX(Reel3,Spins[[#This Row],[Stop3]])</f>
        <v>🍒</v>
      </c>
      <c r="H2599" t="b">
        <f ca="1">AND(Spins[[#This Row],[Sym1]]=Spins[[#This Row],[Sym2]],Spins[[#This Row],[Sym2]]=Spins[[#This Row],[Sym3]])</f>
        <v>0</v>
      </c>
      <c r="I2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599">
        <f t="shared" si="201"/>
        <v>1</v>
      </c>
      <c r="K2599">
        <f ca="1">Spins[[#This Row],[Mult]]*Spins[[#This Row],[Bet]]</f>
        <v>0</v>
      </c>
      <c r="L2599">
        <f ca="1">Spins[[#This Row],[Payout]]-Spins[[#This Row],[Bet]]</f>
        <v>-1</v>
      </c>
    </row>
    <row r="2600" spans="1:12" x14ac:dyDescent="0.3">
      <c r="A2600">
        <f t="shared" si="197"/>
        <v>2599</v>
      </c>
      <c r="B2600">
        <f t="shared" ca="1" si="198"/>
        <v>11</v>
      </c>
      <c r="C2600" t="str" cm="1">
        <f t="array" aca="1" ref="C2600" ca="1">INDEX(Reel1,Spins[[#This Row],[Stop1]])</f>
        <v>🍋</v>
      </c>
      <c r="D2600">
        <f t="shared" ca="1" si="199"/>
        <v>12</v>
      </c>
      <c r="E2600" t="str" cm="1">
        <f t="array" aca="1" ref="E2600" ca="1">INDEX(Reel2,Spins[[#This Row],[Stop2]])</f>
        <v>🍋</v>
      </c>
      <c r="F2600">
        <f t="shared" ca="1" si="200"/>
        <v>26</v>
      </c>
      <c r="G2600" t="str" cm="1">
        <f t="array" aca="1" ref="G2600" ca="1">INDEX(Reel3,Spins[[#This Row],[Stop3]])</f>
        <v>BAR</v>
      </c>
      <c r="H2600" t="b">
        <f ca="1">AND(Spins[[#This Row],[Sym1]]=Spins[[#This Row],[Sym2]],Spins[[#This Row],[Sym2]]=Spins[[#This Row],[Sym3]])</f>
        <v>0</v>
      </c>
      <c r="I2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00">
        <f t="shared" si="201"/>
        <v>1</v>
      </c>
      <c r="K2600">
        <f ca="1">Spins[[#This Row],[Mult]]*Spins[[#This Row],[Bet]]</f>
        <v>0.6</v>
      </c>
      <c r="L2600">
        <f ca="1">Spins[[#This Row],[Payout]]-Spins[[#This Row],[Bet]]</f>
        <v>-0.4</v>
      </c>
    </row>
    <row r="2601" spans="1:12" x14ac:dyDescent="0.3">
      <c r="A2601">
        <f t="shared" si="197"/>
        <v>2600</v>
      </c>
      <c r="B2601">
        <f t="shared" ca="1" si="198"/>
        <v>27</v>
      </c>
      <c r="C2601" t="str" cm="1">
        <f t="array" aca="1" ref="C2601" ca="1">INDEX(Reel1,Spins[[#This Row],[Stop1]])</f>
        <v>BAR</v>
      </c>
      <c r="D2601">
        <f t="shared" ca="1" si="199"/>
        <v>17</v>
      </c>
      <c r="E2601" t="str" cm="1">
        <f t="array" aca="1" ref="E2601" ca="1">INDEX(Reel2,Spins[[#This Row],[Stop2]])</f>
        <v>🍒</v>
      </c>
      <c r="F2601">
        <f t="shared" ca="1" si="200"/>
        <v>2</v>
      </c>
      <c r="G2601" t="str" cm="1">
        <f t="array" aca="1" ref="G2601" ca="1">INDEX(Reel3,Spins[[#This Row],[Stop3]])</f>
        <v>🍋</v>
      </c>
      <c r="H2601" t="b">
        <f ca="1">AND(Spins[[#This Row],[Sym1]]=Spins[[#This Row],[Sym2]],Spins[[#This Row],[Sym2]]=Spins[[#This Row],[Sym3]])</f>
        <v>0</v>
      </c>
      <c r="I2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1">
        <f t="shared" si="201"/>
        <v>1</v>
      </c>
      <c r="K2601">
        <f ca="1">Spins[[#This Row],[Mult]]*Spins[[#This Row],[Bet]]</f>
        <v>0</v>
      </c>
      <c r="L2601">
        <f ca="1">Spins[[#This Row],[Payout]]-Spins[[#This Row],[Bet]]</f>
        <v>-1</v>
      </c>
    </row>
    <row r="2602" spans="1:12" x14ac:dyDescent="0.3">
      <c r="A2602">
        <f t="shared" si="197"/>
        <v>2601</v>
      </c>
      <c r="B2602">
        <f t="shared" ca="1" si="198"/>
        <v>10</v>
      </c>
      <c r="C2602" t="str" cm="1">
        <f t="array" aca="1" ref="C2602" ca="1">INDEX(Reel1,Spins[[#This Row],[Stop1]])</f>
        <v>🍋</v>
      </c>
      <c r="D2602">
        <f t="shared" ca="1" si="199"/>
        <v>5</v>
      </c>
      <c r="E2602" t="str" cm="1">
        <f t="array" aca="1" ref="E2602" ca="1">INDEX(Reel2,Spins[[#This Row],[Stop2]])</f>
        <v>🍋</v>
      </c>
      <c r="F2602">
        <f t="shared" ca="1" si="200"/>
        <v>19</v>
      </c>
      <c r="G2602" t="str" cm="1">
        <f t="array" aca="1" ref="G2602" ca="1">INDEX(Reel3,Spins[[#This Row],[Stop3]])</f>
        <v>🔔</v>
      </c>
      <c r="H2602" t="b">
        <f ca="1">AND(Spins[[#This Row],[Sym1]]=Spins[[#This Row],[Sym2]],Spins[[#This Row],[Sym2]]=Spins[[#This Row],[Sym3]])</f>
        <v>0</v>
      </c>
      <c r="I2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02">
        <f t="shared" si="201"/>
        <v>1</v>
      </c>
      <c r="K2602">
        <f ca="1">Spins[[#This Row],[Mult]]*Spins[[#This Row],[Bet]]</f>
        <v>0.6</v>
      </c>
      <c r="L2602">
        <f ca="1">Spins[[#This Row],[Payout]]-Spins[[#This Row],[Bet]]</f>
        <v>-0.4</v>
      </c>
    </row>
    <row r="2603" spans="1:12" x14ac:dyDescent="0.3">
      <c r="A2603">
        <f t="shared" si="197"/>
        <v>2602</v>
      </c>
      <c r="B2603">
        <f t="shared" ca="1" si="198"/>
        <v>17</v>
      </c>
      <c r="C2603" t="str" cm="1">
        <f t="array" aca="1" ref="C2603" ca="1">INDEX(Reel1,Spins[[#This Row],[Stop1]])</f>
        <v>🍒</v>
      </c>
      <c r="D2603">
        <f t="shared" ca="1" si="199"/>
        <v>4</v>
      </c>
      <c r="E2603" t="str" cm="1">
        <f t="array" aca="1" ref="E2603" ca="1">INDEX(Reel2,Spins[[#This Row],[Stop2]])</f>
        <v>🍋</v>
      </c>
      <c r="F2603">
        <f t="shared" ca="1" si="200"/>
        <v>20</v>
      </c>
      <c r="G2603" t="str" cm="1">
        <f t="array" aca="1" ref="G2603" ca="1">INDEX(Reel3,Spins[[#This Row],[Stop3]])</f>
        <v>🔔</v>
      </c>
      <c r="H2603" t="b">
        <f ca="1">AND(Spins[[#This Row],[Sym1]]=Spins[[#This Row],[Sym2]],Spins[[#This Row],[Sym2]]=Spins[[#This Row],[Sym3]])</f>
        <v>0</v>
      </c>
      <c r="I2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3">
        <f t="shared" si="201"/>
        <v>1</v>
      </c>
      <c r="K2603">
        <f ca="1">Spins[[#This Row],[Mult]]*Spins[[#This Row],[Bet]]</f>
        <v>0</v>
      </c>
      <c r="L2603">
        <f ca="1">Spins[[#This Row],[Payout]]-Spins[[#This Row],[Bet]]</f>
        <v>-1</v>
      </c>
    </row>
    <row r="2604" spans="1:12" x14ac:dyDescent="0.3">
      <c r="A2604">
        <f t="shared" si="197"/>
        <v>2603</v>
      </c>
      <c r="B2604">
        <f t="shared" ca="1" si="198"/>
        <v>22</v>
      </c>
      <c r="C2604" t="str" cm="1">
        <f t="array" aca="1" ref="C2604" ca="1">INDEX(Reel1,Spins[[#This Row],[Stop1]])</f>
        <v>🍇</v>
      </c>
      <c r="D2604">
        <f t="shared" ca="1" si="199"/>
        <v>27</v>
      </c>
      <c r="E2604" t="str" cm="1">
        <f t="array" aca="1" ref="E2604" ca="1">INDEX(Reel2,Spins[[#This Row],[Stop2]])</f>
        <v>BAR</v>
      </c>
      <c r="F2604">
        <f t="shared" ca="1" si="200"/>
        <v>5</v>
      </c>
      <c r="G2604" t="str" cm="1">
        <f t="array" aca="1" ref="G2604" ca="1">INDEX(Reel3,Spins[[#This Row],[Stop3]])</f>
        <v>🍋</v>
      </c>
      <c r="H2604" t="b">
        <f ca="1">AND(Spins[[#This Row],[Sym1]]=Spins[[#This Row],[Sym2]],Spins[[#This Row],[Sym2]]=Spins[[#This Row],[Sym3]])</f>
        <v>0</v>
      </c>
      <c r="I2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4">
        <f t="shared" si="201"/>
        <v>1</v>
      </c>
      <c r="K2604">
        <f ca="1">Spins[[#This Row],[Mult]]*Spins[[#This Row],[Bet]]</f>
        <v>0</v>
      </c>
      <c r="L2604">
        <f ca="1">Spins[[#This Row],[Payout]]-Spins[[#This Row],[Bet]]</f>
        <v>-1</v>
      </c>
    </row>
    <row r="2605" spans="1:12" x14ac:dyDescent="0.3">
      <c r="A2605">
        <f t="shared" si="197"/>
        <v>2604</v>
      </c>
      <c r="B2605">
        <f t="shared" ca="1" si="198"/>
        <v>29</v>
      </c>
      <c r="C2605" t="str" cm="1">
        <f t="array" aca="1" ref="C2605" ca="1">INDEX(Reel1,Spins[[#This Row],[Stop1]])</f>
        <v>7️⃣</v>
      </c>
      <c r="D2605">
        <f t="shared" ca="1" si="199"/>
        <v>2</v>
      </c>
      <c r="E2605" t="str" cm="1">
        <f t="array" aca="1" ref="E2605" ca="1">INDEX(Reel2,Spins[[#This Row],[Stop2]])</f>
        <v>🍋</v>
      </c>
      <c r="F2605">
        <f t="shared" ca="1" si="200"/>
        <v>25</v>
      </c>
      <c r="G2605" t="str" cm="1">
        <f t="array" aca="1" ref="G2605" ca="1">INDEX(Reel3,Spins[[#This Row],[Stop3]])</f>
        <v>BAR</v>
      </c>
      <c r="H2605" t="b">
        <f ca="1">AND(Spins[[#This Row],[Sym1]]=Spins[[#This Row],[Sym2]],Spins[[#This Row],[Sym2]]=Spins[[#This Row],[Sym3]])</f>
        <v>0</v>
      </c>
      <c r="I2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5">
        <f t="shared" si="201"/>
        <v>1</v>
      </c>
      <c r="K2605">
        <f ca="1">Spins[[#This Row],[Mult]]*Spins[[#This Row],[Bet]]</f>
        <v>0</v>
      </c>
      <c r="L2605">
        <f ca="1">Spins[[#This Row],[Payout]]-Spins[[#This Row],[Bet]]</f>
        <v>-1</v>
      </c>
    </row>
    <row r="2606" spans="1:12" x14ac:dyDescent="0.3">
      <c r="A2606">
        <f t="shared" si="197"/>
        <v>2605</v>
      </c>
      <c r="B2606">
        <f t="shared" ca="1" si="198"/>
        <v>9</v>
      </c>
      <c r="C2606" t="str" cm="1">
        <f t="array" aca="1" ref="C2606" ca="1">INDEX(Reel1,Spins[[#This Row],[Stop1]])</f>
        <v>🍋</v>
      </c>
      <c r="D2606">
        <f t="shared" ca="1" si="199"/>
        <v>1</v>
      </c>
      <c r="E2606" t="str" cm="1">
        <f t="array" aca="1" ref="E2606" ca="1">INDEX(Reel2,Spins[[#This Row],[Stop2]])</f>
        <v>🍋</v>
      </c>
      <c r="F2606">
        <f t="shared" ca="1" si="200"/>
        <v>11</v>
      </c>
      <c r="G2606" t="str" cm="1">
        <f t="array" aca="1" ref="G2606" ca="1">INDEX(Reel3,Spins[[#This Row],[Stop3]])</f>
        <v>🍒</v>
      </c>
      <c r="H2606" t="b">
        <f ca="1">AND(Spins[[#This Row],[Sym1]]=Spins[[#This Row],[Sym2]],Spins[[#This Row],[Sym2]]=Spins[[#This Row],[Sym3]])</f>
        <v>0</v>
      </c>
      <c r="I2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06">
        <f t="shared" si="201"/>
        <v>1</v>
      </c>
      <c r="K2606">
        <f ca="1">Spins[[#This Row],[Mult]]*Spins[[#This Row],[Bet]]</f>
        <v>0.6</v>
      </c>
      <c r="L2606">
        <f ca="1">Spins[[#This Row],[Payout]]-Spins[[#This Row],[Bet]]</f>
        <v>-0.4</v>
      </c>
    </row>
    <row r="2607" spans="1:12" x14ac:dyDescent="0.3">
      <c r="A2607">
        <f t="shared" si="197"/>
        <v>2606</v>
      </c>
      <c r="B2607">
        <f t="shared" ca="1" si="198"/>
        <v>25</v>
      </c>
      <c r="C2607" t="str" cm="1">
        <f t="array" aca="1" ref="C2607" ca="1">INDEX(Reel1,Spins[[#This Row],[Stop1]])</f>
        <v>🔔</v>
      </c>
      <c r="D2607">
        <f t="shared" ca="1" si="199"/>
        <v>2</v>
      </c>
      <c r="E2607" t="str" cm="1">
        <f t="array" aca="1" ref="E2607" ca="1">INDEX(Reel2,Spins[[#This Row],[Stop2]])</f>
        <v>🍋</v>
      </c>
      <c r="F2607">
        <f t="shared" ca="1" si="200"/>
        <v>24</v>
      </c>
      <c r="G2607" t="str" cm="1">
        <f t="array" aca="1" ref="G2607" ca="1">INDEX(Reel3,Spins[[#This Row],[Stop3]])</f>
        <v>BAR</v>
      </c>
      <c r="H2607" t="b">
        <f ca="1">AND(Spins[[#This Row],[Sym1]]=Spins[[#This Row],[Sym2]],Spins[[#This Row],[Sym2]]=Spins[[#This Row],[Sym3]])</f>
        <v>0</v>
      </c>
      <c r="I2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7">
        <f t="shared" si="201"/>
        <v>1</v>
      </c>
      <c r="K2607">
        <f ca="1">Spins[[#This Row],[Mult]]*Spins[[#This Row],[Bet]]</f>
        <v>0</v>
      </c>
      <c r="L2607">
        <f ca="1">Spins[[#This Row],[Payout]]-Spins[[#This Row],[Bet]]</f>
        <v>-1</v>
      </c>
    </row>
    <row r="2608" spans="1:12" x14ac:dyDescent="0.3">
      <c r="A2608">
        <f t="shared" si="197"/>
        <v>2607</v>
      </c>
      <c r="B2608">
        <f t="shared" ca="1" si="198"/>
        <v>25</v>
      </c>
      <c r="C2608" t="str" cm="1">
        <f t="array" aca="1" ref="C2608" ca="1">INDEX(Reel1,Spins[[#This Row],[Stop1]])</f>
        <v>🔔</v>
      </c>
      <c r="D2608">
        <f t="shared" ca="1" si="199"/>
        <v>11</v>
      </c>
      <c r="E2608" t="str" cm="1">
        <f t="array" aca="1" ref="E2608" ca="1">INDEX(Reel2,Spins[[#This Row],[Stop2]])</f>
        <v>🍋</v>
      </c>
      <c r="F2608">
        <f t="shared" ca="1" si="200"/>
        <v>16</v>
      </c>
      <c r="G2608" t="str" cm="1">
        <f t="array" aca="1" ref="G2608" ca="1">INDEX(Reel3,Spins[[#This Row],[Stop3]])</f>
        <v>🍇</v>
      </c>
      <c r="H2608" t="b">
        <f ca="1">AND(Spins[[#This Row],[Sym1]]=Spins[[#This Row],[Sym2]],Spins[[#This Row],[Sym2]]=Spins[[#This Row],[Sym3]])</f>
        <v>0</v>
      </c>
      <c r="I2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8">
        <f t="shared" si="201"/>
        <v>1</v>
      </c>
      <c r="K2608">
        <f ca="1">Spins[[#This Row],[Mult]]*Spins[[#This Row],[Bet]]</f>
        <v>0</v>
      </c>
      <c r="L2608">
        <f ca="1">Spins[[#This Row],[Payout]]-Spins[[#This Row],[Bet]]</f>
        <v>-1</v>
      </c>
    </row>
    <row r="2609" spans="1:12" x14ac:dyDescent="0.3">
      <c r="A2609">
        <f t="shared" si="197"/>
        <v>2608</v>
      </c>
      <c r="B2609">
        <f t="shared" ca="1" si="198"/>
        <v>31</v>
      </c>
      <c r="C2609" t="str" cm="1">
        <f t="array" aca="1" ref="C2609" ca="1">INDEX(Reel1,Spins[[#This Row],[Stop1]])</f>
        <v>💎</v>
      </c>
      <c r="D2609">
        <f t="shared" ca="1" si="199"/>
        <v>14</v>
      </c>
      <c r="E2609" t="str" cm="1">
        <f t="array" aca="1" ref="E2609" ca="1">INDEX(Reel2,Spins[[#This Row],[Stop2]])</f>
        <v>🍋</v>
      </c>
      <c r="F2609">
        <f t="shared" ca="1" si="200"/>
        <v>14</v>
      </c>
      <c r="G2609" t="str" cm="1">
        <f t="array" aca="1" ref="G2609" ca="1">INDEX(Reel3,Spins[[#This Row],[Stop3]])</f>
        <v>🍇</v>
      </c>
      <c r="H2609" t="b">
        <f ca="1">AND(Spins[[#This Row],[Sym1]]=Spins[[#This Row],[Sym2]],Spins[[#This Row],[Sym2]]=Spins[[#This Row],[Sym3]])</f>
        <v>0</v>
      </c>
      <c r="I2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09">
        <f t="shared" si="201"/>
        <v>1</v>
      </c>
      <c r="K2609">
        <f ca="1">Spins[[#This Row],[Mult]]*Spins[[#This Row],[Bet]]</f>
        <v>0</v>
      </c>
      <c r="L2609">
        <f ca="1">Spins[[#This Row],[Payout]]-Spins[[#This Row],[Bet]]</f>
        <v>-1</v>
      </c>
    </row>
    <row r="2610" spans="1:12" x14ac:dyDescent="0.3">
      <c r="A2610">
        <f t="shared" si="197"/>
        <v>2609</v>
      </c>
      <c r="B2610">
        <f t="shared" ca="1" si="198"/>
        <v>14</v>
      </c>
      <c r="C2610" t="str" cm="1">
        <f t="array" aca="1" ref="C2610" ca="1">INDEX(Reel1,Spins[[#This Row],[Stop1]])</f>
        <v>🍋</v>
      </c>
      <c r="D2610">
        <f t="shared" ca="1" si="199"/>
        <v>12</v>
      </c>
      <c r="E2610" t="str" cm="1">
        <f t="array" aca="1" ref="E2610" ca="1">INDEX(Reel2,Spins[[#This Row],[Stop2]])</f>
        <v>🍋</v>
      </c>
      <c r="F2610">
        <f t="shared" ca="1" si="200"/>
        <v>18</v>
      </c>
      <c r="G2610" t="str" cm="1">
        <f t="array" aca="1" ref="G2610" ca="1">INDEX(Reel3,Spins[[#This Row],[Stop3]])</f>
        <v>🔔</v>
      </c>
      <c r="H2610" t="b">
        <f ca="1">AND(Spins[[#This Row],[Sym1]]=Spins[[#This Row],[Sym2]],Spins[[#This Row],[Sym2]]=Spins[[#This Row],[Sym3]])</f>
        <v>0</v>
      </c>
      <c r="I2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10">
        <f t="shared" si="201"/>
        <v>1</v>
      </c>
      <c r="K2610">
        <f ca="1">Spins[[#This Row],[Mult]]*Spins[[#This Row],[Bet]]</f>
        <v>0.6</v>
      </c>
      <c r="L2610">
        <f ca="1">Spins[[#This Row],[Payout]]-Spins[[#This Row],[Bet]]</f>
        <v>-0.4</v>
      </c>
    </row>
    <row r="2611" spans="1:12" x14ac:dyDescent="0.3">
      <c r="A2611">
        <f t="shared" si="197"/>
        <v>2610</v>
      </c>
      <c r="B2611">
        <f t="shared" ca="1" si="198"/>
        <v>13</v>
      </c>
      <c r="C2611" t="str" cm="1">
        <f t="array" aca="1" ref="C2611" ca="1">INDEX(Reel1,Spins[[#This Row],[Stop1]])</f>
        <v>🍋</v>
      </c>
      <c r="D2611">
        <f t="shared" ca="1" si="199"/>
        <v>29</v>
      </c>
      <c r="E2611" t="str" cm="1">
        <f t="array" aca="1" ref="E2611" ca="1">INDEX(Reel2,Spins[[#This Row],[Stop2]])</f>
        <v>7️⃣</v>
      </c>
      <c r="F2611">
        <f t="shared" ca="1" si="200"/>
        <v>7</v>
      </c>
      <c r="G2611" t="str" cm="1">
        <f t="array" aca="1" ref="G2611" ca="1">INDEX(Reel3,Spins[[#This Row],[Stop3]])</f>
        <v>🍒</v>
      </c>
      <c r="H2611" t="b">
        <f ca="1">AND(Spins[[#This Row],[Sym1]]=Spins[[#This Row],[Sym2]],Spins[[#This Row],[Sym2]]=Spins[[#This Row],[Sym3]])</f>
        <v>0</v>
      </c>
      <c r="I2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11">
        <f t="shared" si="201"/>
        <v>1</v>
      </c>
      <c r="K2611">
        <f ca="1">Spins[[#This Row],[Mult]]*Spins[[#This Row],[Bet]]</f>
        <v>0</v>
      </c>
      <c r="L2611">
        <f ca="1">Spins[[#This Row],[Payout]]-Spins[[#This Row],[Bet]]</f>
        <v>-1</v>
      </c>
    </row>
    <row r="2612" spans="1:12" x14ac:dyDescent="0.3">
      <c r="A2612">
        <f t="shared" si="197"/>
        <v>2611</v>
      </c>
      <c r="B2612">
        <f t="shared" ca="1" si="198"/>
        <v>26</v>
      </c>
      <c r="C2612" t="str" cm="1">
        <f t="array" aca="1" ref="C2612" ca="1">INDEX(Reel1,Spins[[#This Row],[Stop1]])</f>
        <v>🔔</v>
      </c>
      <c r="D2612">
        <f t="shared" ca="1" si="199"/>
        <v>14</v>
      </c>
      <c r="E2612" t="str" cm="1">
        <f t="array" aca="1" ref="E2612" ca="1">INDEX(Reel2,Spins[[#This Row],[Stop2]])</f>
        <v>🍋</v>
      </c>
      <c r="F2612">
        <f t="shared" ca="1" si="200"/>
        <v>21</v>
      </c>
      <c r="G2612" t="str" cm="1">
        <f t="array" aca="1" ref="G2612" ca="1">INDEX(Reel3,Spins[[#This Row],[Stop3]])</f>
        <v>🔔</v>
      </c>
      <c r="H2612" t="b">
        <f ca="1">AND(Spins[[#This Row],[Sym1]]=Spins[[#This Row],[Sym2]],Spins[[#This Row],[Sym2]]=Spins[[#This Row],[Sym3]])</f>
        <v>0</v>
      </c>
      <c r="I2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12">
        <f t="shared" si="201"/>
        <v>1</v>
      </c>
      <c r="K2612">
        <f ca="1">Spins[[#This Row],[Mult]]*Spins[[#This Row],[Bet]]</f>
        <v>0</v>
      </c>
      <c r="L2612">
        <f ca="1">Spins[[#This Row],[Payout]]-Spins[[#This Row],[Bet]]</f>
        <v>-1</v>
      </c>
    </row>
    <row r="2613" spans="1:12" x14ac:dyDescent="0.3">
      <c r="A2613">
        <f t="shared" si="197"/>
        <v>2612</v>
      </c>
      <c r="B2613">
        <f t="shared" ca="1" si="198"/>
        <v>13</v>
      </c>
      <c r="C2613" t="str" cm="1">
        <f t="array" aca="1" ref="C2613" ca="1">INDEX(Reel1,Spins[[#This Row],[Stop1]])</f>
        <v>🍋</v>
      </c>
      <c r="D2613">
        <f t="shared" ca="1" si="199"/>
        <v>6</v>
      </c>
      <c r="E2613" t="str" cm="1">
        <f t="array" aca="1" ref="E2613" ca="1">INDEX(Reel2,Spins[[#This Row],[Stop2]])</f>
        <v>🍋</v>
      </c>
      <c r="F2613">
        <f t="shared" ca="1" si="200"/>
        <v>13</v>
      </c>
      <c r="G2613" t="str" cm="1">
        <f t="array" aca="1" ref="G2613" ca="1">INDEX(Reel3,Spins[[#This Row],[Stop3]])</f>
        <v>🍇</v>
      </c>
      <c r="H2613" t="b">
        <f ca="1">AND(Spins[[#This Row],[Sym1]]=Spins[[#This Row],[Sym2]],Spins[[#This Row],[Sym2]]=Spins[[#This Row],[Sym3]])</f>
        <v>0</v>
      </c>
      <c r="I2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13">
        <f t="shared" si="201"/>
        <v>1</v>
      </c>
      <c r="K2613">
        <f ca="1">Spins[[#This Row],[Mult]]*Spins[[#This Row],[Bet]]</f>
        <v>0.6</v>
      </c>
      <c r="L2613">
        <f ca="1">Spins[[#This Row],[Payout]]-Spins[[#This Row],[Bet]]</f>
        <v>-0.4</v>
      </c>
    </row>
    <row r="2614" spans="1:12" x14ac:dyDescent="0.3">
      <c r="A2614">
        <f t="shared" si="197"/>
        <v>2613</v>
      </c>
      <c r="B2614">
        <f t="shared" ca="1" si="198"/>
        <v>18</v>
      </c>
      <c r="C2614" t="str" cm="1">
        <f t="array" aca="1" ref="C2614" ca="1">INDEX(Reel1,Spins[[#This Row],[Stop1]])</f>
        <v>🍒</v>
      </c>
      <c r="D2614">
        <f t="shared" ca="1" si="199"/>
        <v>25</v>
      </c>
      <c r="E2614" t="str" cm="1">
        <f t="array" aca="1" ref="E2614" ca="1">INDEX(Reel2,Spins[[#This Row],[Stop2]])</f>
        <v>🔔</v>
      </c>
      <c r="F2614">
        <f t="shared" ca="1" si="200"/>
        <v>10</v>
      </c>
      <c r="G2614" t="str" cm="1">
        <f t="array" aca="1" ref="G2614" ca="1">INDEX(Reel3,Spins[[#This Row],[Stop3]])</f>
        <v>🍒</v>
      </c>
      <c r="H2614" t="b">
        <f ca="1">AND(Spins[[#This Row],[Sym1]]=Spins[[#This Row],[Sym2]],Spins[[#This Row],[Sym2]]=Spins[[#This Row],[Sym3]])</f>
        <v>0</v>
      </c>
      <c r="I2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14">
        <f t="shared" si="201"/>
        <v>1</v>
      </c>
      <c r="K2614">
        <f ca="1">Spins[[#This Row],[Mult]]*Spins[[#This Row],[Bet]]</f>
        <v>0</v>
      </c>
      <c r="L2614">
        <f ca="1">Spins[[#This Row],[Payout]]-Spins[[#This Row],[Bet]]</f>
        <v>-1</v>
      </c>
    </row>
    <row r="2615" spans="1:12" x14ac:dyDescent="0.3">
      <c r="A2615">
        <f t="shared" si="197"/>
        <v>2614</v>
      </c>
      <c r="B2615">
        <f t="shared" ca="1" si="198"/>
        <v>19</v>
      </c>
      <c r="C2615" t="str" cm="1">
        <f t="array" aca="1" ref="C2615" ca="1">INDEX(Reel1,Spins[[#This Row],[Stop1]])</f>
        <v>🍒</v>
      </c>
      <c r="D2615">
        <f t="shared" ca="1" si="199"/>
        <v>29</v>
      </c>
      <c r="E2615" t="str" cm="1">
        <f t="array" aca="1" ref="E2615" ca="1">INDEX(Reel2,Spins[[#This Row],[Stop2]])</f>
        <v>7️⃣</v>
      </c>
      <c r="F2615">
        <f t="shared" ca="1" si="200"/>
        <v>23</v>
      </c>
      <c r="G2615" t="str" cm="1">
        <f t="array" aca="1" ref="G2615" ca="1">INDEX(Reel3,Spins[[#This Row],[Stop3]])</f>
        <v>BAR</v>
      </c>
      <c r="H2615" t="b">
        <f ca="1">AND(Spins[[#This Row],[Sym1]]=Spins[[#This Row],[Sym2]],Spins[[#This Row],[Sym2]]=Spins[[#This Row],[Sym3]])</f>
        <v>0</v>
      </c>
      <c r="I2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15">
        <f t="shared" si="201"/>
        <v>1</v>
      </c>
      <c r="K2615">
        <f ca="1">Spins[[#This Row],[Mult]]*Spins[[#This Row],[Bet]]</f>
        <v>0</v>
      </c>
      <c r="L2615">
        <f ca="1">Spins[[#This Row],[Payout]]-Spins[[#This Row],[Bet]]</f>
        <v>-1</v>
      </c>
    </row>
    <row r="2616" spans="1:12" x14ac:dyDescent="0.3">
      <c r="A2616">
        <f t="shared" si="197"/>
        <v>2615</v>
      </c>
      <c r="B2616">
        <f t="shared" ca="1" si="198"/>
        <v>7</v>
      </c>
      <c r="C2616" t="str" cm="1">
        <f t="array" aca="1" ref="C2616" ca="1">INDEX(Reel1,Spins[[#This Row],[Stop1]])</f>
        <v>🍋</v>
      </c>
      <c r="D2616">
        <f t="shared" ca="1" si="199"/>
        <v>30</v>
      </c>
      <c r="E2616" t="str" cm="1">
        <f t="array" aca="1" ref="E2616" ca="1">INDEX(Reel2,Spins[[#This Row],[Stop2]])</f>
        <v>7️⃣</v>
      </c>
      <c r="F2616">
        <f t="shared" ca="1" si="200"/>
        <v>4</v>
      </c>
      <c r="G2616" t="str" cm="1">
        <f t="array" aca="1" ref="G2616" ca="1">INDEX(Reel3,Spins[[#This Row],[Stop3]])</f>
        <v>🍋</v>
      </c>
      <c r="H2616" t="b">
        <f ca="1">AND(Spins[[#This Row],[Sym1]]=Spins[[#This Row],[Sym2]],Spins[[#This Row],[Sym2]]=Spins[[#This Row],[Sym3]])</f>
        <v>0</v>
      </c>
      <c r="I2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16">
        <f t="shared" si="201"/>
        <v>1</v>
      </c>
      <c r="K2616">
        <f ca="1">Spins[[#This Row],[Mult]]*Spins[[#This Row],[Bet]]</f>
        <v>0</v>
      </c>
      <c r="L2616">
        <f ca="1">Spins[[#This Row],[Payout]]-Spins[[#This Row],[Bet]]</f>
        <v>-1</v>
      </c>
    </row>
    <row r="2617" spans="1:12" x14ac:dyDescent="0.3">
      <c r="A2617">
        <f t="shared" si="197"/>
        <v>2616</v>
      </c>
      <c r="B2617">
        <f t="shared" ca="1" si="198"/>
        <v>18</v>
      </c>
      <c r="C2617" t="str" cm="1">
        <f t="array" aca="1" ref="C2617" ca="1">INDEX(Reel1,Spins[[#This Row],[Stop1]])</f>
        <v>🍒</v>
      </c>
      <c r="D2617">
        <f t="shared" ca="1" si="199"/>
        <v>22</v>
      </c>
      <c r="E2617" t="str" cm="1">
        <f t="array" aca="1" ref="E2617" ca="1">INDEX(Reel2,Spins[[#This Row],[Stop2]])</f>
        <v>🍇</v>
      </c>
      <c r="F2617">
        <f t="shared" ca="1" si="200"/>
        <v>8</v>
      </c>
      <c r="G2617" t="str" cm="1">
        <f t="array" aca="1" ref="G2617" ca="1">INDEX(Reel3,Spins[[#This Row],[Stop3]])</f>
        <v>🍒</v>
      </c>
      <c r="H2617" t="b">
        <f ca="1">AND(Spins[[#This Row],[Sym1]]=Spins[[#This Row],[Sym2]],Spins[[#This Row],[Sym2]]=Spins[[#This Row],[Sym3]])</f>
        <v>0</v>
      </c>
      <c r="I2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17">
        <f t="shared" si="201"/>
        <v>1</v>
      </c>
      <c r="K2617">
        <f ca="1">Spins[[#This Row],[Mult]]*Spins[[#This Row],[Bet]]</f>
        <v>0</v>
      </c>
      <c r="L2617">
        <f ca="1">Spins[[#This Row],[Payout]]-Spins[[#This Row],[Bet]]</f>
        <v>-1</v>
      </c>
    </row>
    <row r="2618" spans="1:12" x14ac:dyDescent="0.3">
      <c r="A2618">
        <f t="shared" si="197"/>
        <v>2617</v>
      </c>
      <c r="B2618">
        <f t="shared" ca="1" si="198"/>
        <v>19</v>
      </c>
      <c r="C2618" t="str" cm="1">
        <f t="array" aca="1" ref="C2618" ca="1">INDEX(Reel1,Spins[[#This Row],[Stop1]])</f>
        <v>🍒</v>
      </c>
      <c r="D2618">
        <f t="shared" ca="1" si="199"/>
        <v>20</v>
      </c>
      <c r="E2618" t="str" cm="1">
        <f t="array" aca="1" ref="E2618" ca="1">INDEX(Reel2,Spins[[#This Row],[Stop2]])</f>
        <v>🍒</v>
      </c>
      <c r="F2618">
        <f t="shared" ca="1" si="200"/>
        <v>10</v>
      </c>
      <c r="G2618" t="str" cm="1">
        <f t="array" aca="1" ref="G2618" ca="1">INDEX(Reel3,Spins[[#This Row],[Stop3]])</f>
        <v>🍒</v>
      </c>
      <c r="H2618" t="b">
        <f ca="1">AND(Spins[[#This Row],[Sym1]]=Spins[[#This Row],[Sym2]],Spins[[#This Row],[Sym2]]=Spins[[#This Row],[Sym3]])</f>
        <v>1</v>
      </c>
      <c r="I2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618">
        <f t="shared" si="201"/>
        <v>1</v>
      </c>
      <c r="K2618">
        <f ca="1">Spins[[#This Row],[Mult]]*Spins[[#This Row],[Bet]]</f>
        <v>16</v>
      </c>
      <c r="L2618">
        <f ca="1">Spins[[#This Row],[Payout]]-Spins[[#This Row],[Bet]]</f>
        <v>15</v>
      </c>
    </row>
    <row r="2619" spans="1:12" x14ac:dyDescent="0.3">
      <c r="A2619">
        <f t="shared" si="197"/>
        <v>2618</v>
      </c>
      <c r="B2619">
        <f t="shared" ca="1" si="198"/>
        <v>3</v>
      </c>
      <c r="C2619" t="str" cm="1">
        <f t="array" aca="1" ref="C2619" ca="1">INDEX(Reel1,Spins[[#This Row],[Stop1]])</f>
        <v>🍋</v>
      </c>
      <c r="D2619">
        <f t="shared" ca="1" si="199"/>
        <v>27</v>
      </c>
      <c r="E2619" t="str" cm="1">
        <f t="array" aca="1" ref="E2619" ca="1">INDEX(Reel2,Spins[[#This Row],[Stop2]])</f>
        <v>BAR</v>
      </c>
      <c r="F2619">
        <f t="shared" ca="1" si="200"/>
        <v>12</v>
      </c>
      <c r="G2619" t="str" cm="1">
        <f t="array" aca="1" ref="G2619" ca="1">INDEX(Reel3,Spins[[#This Row],[Stop3]])</f>
        <v>🍒</v>
      </c>
      <c r="H2619" t="b">
        <f ca="1">AND(Spins[[#This Row],[Sym1]]=Spins[[#This Row],[Sym2]],Spins[[#This Row],[Sym2]]=Spins[[#This Row],[Sym3]])</f>
        <v>0</v>
      </c>
      <c r="I2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19">
        <f t="shared" si="201"/>
        <v>1</v>
      </c>
      <c r="K2619">
        <f ca="1">Spins[[#This Row],[Mult]]*Spins[[#This Row],[Bet]]</f>
        <v>0</v>
      </c>
      <c r="L2619">
        <f ca="1">Spins[[#This Row],[Payout]]-Spins[[#This Row],[Bet]]</f>
        <v>-1</v>
      </c>
    </row>
    <row r="2620" spans="1:12" x14ac:dyDescent="0.3">
      <c r="A2620">
        <f t="shared" si="197"/>
        <v>2619</v>
      </c>
      <c r="B2620">
        <f t="shared" ca="1" si="198"/>
        <v>18</v>
      </c>
      <c r="C2620" t="str" cm="1">
        <f t="array" aca="1" ref="C2620" ca="1">INDEX(Reel1,Spins[[#This Row],[Stop1]])</f>
        <v>🍒</v>
      </c>
      <c r="D2620">
        <f t="shared" ca="1" si="199"/>
        <v>6</v>
      </c>
      <c r="E2620" t="str" cm="1">
        <f t="array" aca="1" ref="E2620" ca="1">INDEX(Reel2,Spins[[#This Row],[Stop2]])</f>
        <v>🍋</v>
      </c>
      <c r="F2620">
        <f t="shared" ca="1" si="200"/>
        <v>27</v>
      </c>
      <c r="G2620" t="str" cm="1">
        <f t="array" aca="1" ref="G2620" ca="1">INDEX(Reel3,Spins[[#This Row],[Stop3]])</f>
        <v>7️⃣</v>
      </c>
      <c r="H2620" t="b">
        <f ca="1">AND(Spins[[#This Row],[Sym1]]=Spins[[#This Row],[Sym2]],Spins[[#This Row],[Sym2]]=Spins[[#This Row],[Sym3]])</f>
        <v>0</v>
      </c>
      <c r="I2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0">
        <f t="shared" si="201"/>
        <v>1</v>
      </c>
      <c r="K2620">
        <f ca="1">Spins[[#This Row],[Mult]]*Spins[[#This Row],[Bet]]</f>
        <v>0</v>
      </c>
      <c r="L2620">
        <f ca="1">Spins[[#This Row],[Payout]]-Spins[[#This Row],[Bet]]</f>
        <v>-1</v>
      </c>
    </row>
    <row r="2621" spans="1:12" x14ac:dyDescent="0.3">
      <c r="A2621">
        <f t="shared" si="197"/>
        <v>2620</v>
      </c>
      <c r="B2621">
        <f t="shared" ca="1" si="198"/>
        <v>7</v>
      </c>
      <c r="C2621" t="str" cm="1">
        <f t="array" aca="1" ref="C2621" ca="1">INDEX(Reel1,Spins[[#This Row],[Stop1]])</f>
        <v>🍋</v>
      </c>
      <c r="D2621">
        <f t="shared" ca="1" si="199"/>
        <v>8</v>
      </c>
      <c r="E2621" t="str" cm="1">
        <f t="array" aca="1" ref="E2621" ca="1">INDEX(Reel2,Spins[[#This Row],[Stop2]])</f>
        <v>🍋</v>
      </c>
      <c r="F2621">
        <f t="shared" ca="1" si="200"/>
        <v>19</v>
      </c>
      <c r="G2621" t="str" cm="1">
        <f t="array" aca="1" ref="G2621" ca="1">INDEX(Reel3,Spins[[#This Row],[Stop3]])</f>
        <v>🔔</v>
      </c>
      <c r="H2621" t="b">
        <f ca="1">AND(Spins[[#This Row],[Sym1]]=Spins[[#This Row],[Sym2]],Spins[[#This Row],[Sym2]]=Spins[[#This Row],[Sym3]])</f>
        <v>0</v>
      </c>
      <c r="I2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21">
        <f t="shared" si="201"/>
        <v>1</v>
      </c>
      <c r="K2621">
        <f ca="1">Spins[[#This Row],[Mult]]*Spins[[#This Row],[Bet]]</f>
        <v>0.6</v>
      </c>
      <c r="L2621">
        <f ca="1">Spins[[#This Row],[Payout]]-Spins[[#This Row],[Bet]]</f>
        <v>-0.4</v>
      </c>
    </row>
    <row r="2622" spans="1:12" x14ac:dyDescent="0.3">
      <c r="A2622">
        <f t="shared" si="197"/>
        <v>2621</v>
      </c>
      <c r="B2622">
        <f t="shared" ca="1" si="198"/>
        <v>2</v>
      </c>
      <c r="C2622" t="str" cm="1">
        <f t="array" aca="1" ref="C2622" ca="1">INDEX(Reel1,Spins[[#This Row],[Stop1]])</f>
        <v>🍋</v>
      </c>
      <c r="D2622">
        <f t="shared" ca="1" si="199"/>
        <v>24</v>
      </c>
      <c r="E2622" t="str" cm="1">
        <f t="array" aca="1" ref="E2622" ca="1">INDEX(Reel2,Spins[[#This Row],[Stop2]])</f>
        <v>🍇</v>
      </c>
      <c r="F2622">
        <f t="shared" ca="1" si="200"/>
        <v>8</v>
      </c>
      <c r="G2622" t="str" cm="1">
        <f t="array" aca="1" ref="G2622" ca="1">INDEX(Reel3,Spins[[#This Row],[Stop3]])</f>
        <v>🍒</v>
      </c>
      <c r="H2622" t="b">
        <f ca="1">AND(Spins[[#This Row],[Sym1]]=Spins[[#This Row],[Sym2]],Spins[[#This Row],[Sym2]]=Spins[[#This Row],[Sym3]])</f>
        <v>0</v>
      </c>
      <c r="I2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2">
        <f t="shared" si="201"/>
        <v>1</v>
      </c>
      <c r="K2622">
        <f ca="1">Spins[[#This Row],[Mult]]*Spins[[#This Row],[Bet]]</f>
        <v>0</v>
      </c>
      <c r="L2622">
        <f ca="1">Spins[[#This Row],[Payout]]-Spins[[#This Row],[Bet]]</f>
        <v>-1</v>
      </c>
    </row>
    <row r="2623" spans="1:12" x14ac:dyDescent="0.3">
      <c r="A2623">
        <f t="shared" si="197"/>
        <v>2622</v>
      </c>
      <c r="B2623">
        <f t="shared" ca="1" si="198"/>
        <v>14</v>
      </c>
      <c r="C2623" t="str" cm="1">
        <f t="array" aca="1" ref="C2623" ca="1">INDEX(Reel1,Spins[[#This Row],[Stop1]])</f>
        <v>🍋</v>
      </c>
      <c r="D2623">
        <f t="shared" ca="1" si="199"/>
        <v>29</v>
      </c>
      <c r="E2623" t="str" cm="1">
        <f t="array" aca="1" ref="E2623" ca="1">INDEX(Reel2,Spins[[#This Row],[Stop2]])</f>
        <v>7️⃣</v>
      </c>
      <c r="F2623">
        <f t="shared" ca="1" si="200"/>
        <v>15</v>
      </c>
      <c r="G2623" t="str" cm="1">
        <f t="array" aca="1" ref="G2623" ca="1">INDEX(Reel3,Spins[[#This Row],[Stop3]])</f>
        <v>🍇</v>
      </c>
      <c r="H2623" t="b">
        <f ca="1">AND(Spins[[#This Row],[Sym1]]=Spins[[#This Row],[Sym2]],Spins[[#This Row],[Sym2]]=Spins[[#This Row],[Sym3]])</f>
        <v>0</v>
      </c>
      <c r="I2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3">
        <f t="shared" si="201"/>
        <v>1</v>
      </c>
      <c r="K2623">
        <f ca="1">Spins[[#This Row],[Mult]]*Spins[[#This Row],[Bet]]</f>
        <v>0</v>
      </c>
      <c r="L2623">
        <f ca="1">Spins[[#This Row],[Payout]]-Spins[[#This Row],[Bet]]</f>
        <v>-1</v>
      </c>
    </row>
    <row r="2624" spans="1:12" x14ac:dyDescent="0.3">
      <c r="A2624">
        <f t="shared" si="197"/>
        <v>2623</v>
      </c>
      <c r="B2624">
        <f t="shared" ca="1" si="198"/>
        <v>1</v>
      </c>
      <c r="C2624" t="str" cm="1">
        <f t="array" aca="1" ref="C2624" ca="1">INDEX(Reel1,Spins[[#This Row],[Stop1]])</f>
        <v>🍋</v>
      </c>
      <c r="D2624">
        <f t="shared" ca="1" si="199"/>
        <v>31</v>
      </c>
      <c r="E2624" t="str" cm="1">
        <f t="array" aca="1" ref="E2624" ca="1">INDEX(Reel2,Spins[[#This Row],[Stop2]])</f>
        <v>💎</v>
      </c>
      <c r="F2624">
        <f t="shared" ca="1" si="200"/>
        <v>22</v>
      </c>
      <c r="G2624" t="str" cm="1">
        <f t="array" aca="1" ref="G2624" ca="1">INDEX(Reel3,Spins[[#This Row],[Stop3]])</f>
        <v>🔔</v>
      </c>
      <c r="H2624" t="b">
        <f ca="1">AND(Spins[[#This Row],[Sym1]]=Spins[[#This Row],[Sym2]],Spins[[#This Row],[Sym2]]=Spins[[#This Row],[Sym3]])</f>
        <v>0</v>
      </c>
      <c r="I2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4">
        <f t="shared" si="201"/>
        <v>1</v>
      </c>
      <c r="K2624">
        <f ca="1">Spins[[#This Row],[Mult]]*Spins[[#This Row],[Bet]]</f>
        <v>0</v>
      </c>
      <c r="L2624">
        <f ca="1">Spins[[#This Row],[Payout]]-Spins[[#This Row],[Bet]]</f>
        <v>-1</v>
      </c>
    </row>
    <row r="2625" spans="1:12" x14ac:dyDescent="0.3">
      <c r="A2625">
        <f t="shared" si="197"/>
        <v>2624</v>
      </c>
      <c r="B2625">
        <f t="shared" ca="1" si="198"/>
        <v>13</v>
      </c>
      <c r="C2625" t="str" cm="1">
        <f t="array" aca="1" ref="C2625" ca="1">INDEX(Reel1,Spins[[#This Row],[Stop1]])</f>
        <v>🍋</v>
      </c>
      <c r="D2625">
        <f t="shared" ca="1" si="199"/>
        <v>22</v>
      </c>
      <c r="E2625" t="str" cm="1">
        <f t="array" aca="1" ref="E2625" ca="1">INDEX(Reel2,Spins[[#This Row],[Stop2]])</f>
        <v>🍇</v>
      </c>
      <c r="F2625">
        <f t="shared" ca="1" si="200"/>
        <v>3</v>
      </c>
      <c r="G2625" t="str" cm="1">
        <f t="array" aca="1" ref="G2625" ca="1">INDEX(Reel3,Spins[[#This Row],[Stop3]])</f>
        <v>🍋</v>
      </c>
      <c r="H2625" t="b">
        <f ca="1">AND(Spins[[#This Row],[Sym1]]=Spins[[#This Row],[Sym2]],Spins[[#This Row],[Sym2]]=Spins[[#This Row],[Sym3]])</f>
        <v>0</v>
      </c>
      <c r="I2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5">
        <f t="shared" si="201"/>
        <v>1</v>
      </c>
      <c r="K2625">
        <f ca="1">Spins[[#This Row],[Mult]]*Spins[[#This Row],[Bet]]</f>
        <v>0</v>
      </c>
      <c r="L2625">
        <f ca="1">Spins[[#This Row],[Payout]]-Spins[[#This Row],[Bet]]</f>
        <v>-1</v>
      </c>
    </row>
    <row r="2626" spans="1:12" x14ac:dyDescent="0.3">
      <c r="A2626">
        <f t="shared" ref="A2626:A2689" si="202">ROW()-1</f>
        <v>2625</v>
      </c>
      <c r="B2626">
        <f t="shared" ref="B2626:B2689" ca="1" si="203">RANDBETWEEN(1,ROWS(Reel1))</f>
        <v>16</v>
      </c>
      <c r="C2626" t="str" cm="1">
        <f t="array" aca="1" ref="C2626" ca="1">INDEX(Reel1,Spins[[#This Row],[Stop1]])</f>
        <v>🍒</v>
      </c>
      <c r="D2626">
        <f t="shared" ref="D2626:D2689" ca="1" si="204">RANDBETWEEN(1,ROWS(Reel2))</f>
        <v>4</v>
      </c>
      <c r="E2626" t="str" cm="1">
        <f t="array" aca="1" ref="E2626" ca="1">INDEX(Reel2,Spins[[#This Row],[Stop2]])</f>
        <v>🍋</v>
      </c>
      <c r="F2626">
        <f t="shared" ref="F2626:F2689" ca="1" si="205">RANDBETWEEN(1,ROWS(Reel3))</f>
        <v>7</v>
      </c>
      <c r="G2626" t="str" cm="1">
        <f t="array" aca="1" ref="G2626" ca="1">INDEX(Reel3,Spins[[#This Row],[Stop3]])</f>
        <v>🍒</v>
      </c>
      <c r="H2626" t="b">
        <f ca="1">AND(Spins[[#This Row],[Sym1]]=Spins[[#This Row],[Sym2]],Spins[[#This Row],[Sym2]]=Spins[[#This Row],[Sym3]])</f>
        <v>0</v>
      </c>
      <c r="I2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6">
        <f t="shared" ref="J2626:J2689" si="206">Bet</f>
        <v>1</v>
      </c>
      <c r="K2626">
        <f ca="1">Spins[[#This Row],[Mult]]*Spins[[#This Row],[Bet]]</f>
        <v>0</v>
      </c>
      <c r="L2626">
        <f ca="1">Spins[[#This Row],[Payout]]-Spins[[#This Row],[Bet]]</f>
        <v>-1</v>
      </c>
    </row>
    <row r="2627" spans="1:12" x14ac:dyDescent="0.3">
      <c r="A2627">
        <f t="shared" si="202"/>
        <v>2626</v>
      </c>
      <c r="B2627">
        <f t="shared" ca="1" si="203"/>
        <v>12</v>
      </c>
      <c r="C2627" t="str" cm="1">
        <f t="array" aca="1" ref="C2627" ca="1">INDEX(Reel1,Spins[[#This Row],[Stop1]])</f>
        <v>🍋</v>
      </c>
      <c r="D2627">
        <f t="shared" ca="1" si="204"/>
        <v>25</v>
      </c>
      <c r="E2627" t="str" cm="1">
        <f t="array" aca="1" ref="E2627" ca="1">INDEX(Reel2,Spins[[#This Row],[Stop2]])</f>
        <v>🔔</v>
      </c>
      <c r="F2627">
        <f t="shared" ca="1" si="205"/>
        <v>20</v>
      </c>
      <c r="G2627" t="str" cm="1">
        <f t="array" aca="1" ref="G2627" ca="1">INDEX(Reel3,Spins[[#This Row],[Stop3]])</f>
        <v>🔔</v>
      </c>
      <c r="H2627" t="b">
        <f ca="1">AND(Spins[[#This Row],[Sym1]]=Spins[[#This Row],[Sym2]],Spins[[#This Row],[Sym2]]=Spins[[#This Row],[Sym3]])</f>
        <v>0</v>
      </c>
      <c r="I2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7">
        <f t="shared" si="206"/>
        <v>1</v>
      </c>
      <c r="K2627">
        <f ca="1">Spins[[#This Row],[Mult]]*Spins[[#This Row],[Bet]]</f>
        <v>0</v>
      </c>
      <c r="L2627">
        <f ca="1">Spins[[#This Row],[Payout]]-Spins[[#This Row],[Bet]]</f>
        <v>-1</v>
      </c>
    </row>
    <row r="2628" spans="1:12" x14ac:dyDescent="0.3">
      <c r="A2628">
        <f t="shared" si="202"/>
        <v>2627</v>
      </c>
      <c r="B2628">
        <f t="shared" ca="1" si="203"/>
        <v>16</v>
      </c>
      <c r="C2628" t="str" cm="1">
        <f t="array" aca="1" ref="C2628" ca="1">INDEX(Reel1,Spins[[#This Row],[Stop1]])</f>
        <v>🍒</v>
      </c>
      <c r="D2628">
        <f t="shared" ca="1" si="204"/>
        <v>16</v>
      </c>
      <c r="E2628" t="str" cm="1">
        <f t="array" aca="1" ref="E2628" ca="1">INDEX(Reel2,Spins[[#This Row],[Stop2]])</f>
        <v>🍒</v>
      </c>
      <c r="F2628">
        <f t="shared" ca="1" si="205"/>
        <v>30</v>
      </c>
      <c r="G2628" t="str" cm="1">
        <f t="array" aca="1" ref="G2628" ca="1">INDEX(Reel3,Spins[[#This Row],[Stop3]])</f>
        <v>💎</v>
      </c>
      <c r="H2628" t="b">
        <f ca="1">AND(Spins[[#This Row],[Sym1]]=Spins[[#This Row],[Sym2]],Spins[[#This Row],[Sym2]]=Spins[[#This Row],[Sym3]])</f>
        <v>0</v>
      </c>
      <c r="I2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628">
        <f t="shared" si="206"/>
        <v>1</v>
      </c>
      <c r="K2628">
        <f ca="1">Spins[[#This Row],[Mult]]*Spins[[#This Row],[Bet]]</f>
        <v>0.8</v>
      </c>
      <c r="L2628">
        <f ca="1">Spins[[#This Row],[Payout]]-Spins[[#This Row],[Bet]]</f>
        <v>-0.19999999999999996</v>
      </c>
    </row>
    <row r="2629" spans="1:12" x14ac:dyDescent="0.3">
      <c r="A2629">
        <f t="shared" si="202"/>
        <v>2628</v>
      </c>
      <c r="B2629">
        <f t="shared" ca="1" si="203"/>
        <v>30</v>
      </c>
      <c r="C2629" t="str" cm="1">
        <f t="array" aca="1" ref="C2629" ca="1">INDEX(Reel1,Spins[[#This Row],[Stop1]])</f>
        <v>7️⃣</v>
      </c>
      <c r="D2629">
        <f t="shared" ca="1" si="204"/>
        <v>1</v>
      </c>
      <c r="E2629" t="str" cm="1">
        <f t="array" aca="1" ref="E2629" ca="1">INDEX(Reel2,Spins[[#This Row],[Stop2]])</f>
        <v>🍋</v>
      </c>
      <c r="F2629">
        <f t="shared" ca="1" si="205"/>
        <v>22</v>
      </c>
      <c r="G2629" t="str" cm="1">
        <f t="array" aca="1" ref="G2629" ca="1">INDEX(Reel3,Spins[[#This Row],[Stop3]])</f>
        <v>🔔</v>
      </c>
      <c r="H2629" t="b">
        <f ca="1">AND(Spins[[#This Row],[Sym1]]=Spins[[#This Row],[Sym2]],Spins[[#This Row],[Sym2]]=Spins[[#This Row],[Sym3]])</f>
        <v>0</v>
      </c>
      <c r="I2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29">
        <f t="shared" si="206"/>
        <v>1</v>
      </c>
      <c r="K2629">
        <f ca="1">Spins[[#This Row],[Mult]]*Spins[[#This Row],[Bet]]</f>
        <v>0</v>
      </c>
      <c r="L2629">
        <f ca="1">Spins[[#This Row],[Payout]]-Spins[[#This Row],[Bet]]</f>
        <v>-1</v>
      </c>
    </row>
    <row r="2630" spans="1:12" x14ac:dyDescent="0.3">
      <c r="A2630">
        <f t="shared" si="202"/>
        <v>2629</v>
      </c>
      <c r="B2630">
        <f t="shared" ca="1" si="203"/>
        <v>22</v>
      </c>
      <c r="C2630" t="str" cm="1">
        <f t="array" aca="1" ref="C2630" ca="1">INDEX(Reel1,Spins[[#This Row],[Stop1]])</f>
        <v>🍇</v>
      </c>
      <c r="D2630">
        <f t="shared" ca="1" si="204"/>
        <v>8</v>
      </c>
      <c r="E2630" t="str" cm="1">
        <f t="array" aca="1" ref="E2630" ca="1">INDEX(Reel2,Spins[[#This Row],[Stop2]])</f>
        <v>🍋</v>
      </c>
      <c r="F2630">
        <f t="shared" ca="1" si="205"/>
        <v>13</v>
      </c>
      <c r="G2630" t="str" cm="1">
        <f t="array" aca="1" ref="G2630" ca="1">INDEX(Reel3,Spins[[#This Row],[Stop3]])</f>
        <v>🍇</v>
      </c>
      <c r="H2630" t="b">
        <f ca="1">AND(Spins[[#This Row],[Sym1]]=Spins[[#This Row],[Sym2]],Spins[[#This Row],[Sym2]]=Spins[[#This Row],[Sym3]])</f>
        <v>0</v>
      </c>
      <c r="I2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0">
        <f t="shared" si="206"/>
        <v>1</v>
      </c>
      <c r="K2630">
        <f ca="1">Spins[[#This Row],[Mult]]*Spins[[#This Row],[Bet]]</f>
        <v>0</v>
      </c>
      <c r="L2630">
        <f ca="1">Spins[[#This Row],[Payout]]-Spins[[#This Row],[Bet]]</f>
        <v>-1</v>
      </c>
    </row>
    <row r="2631" spans="1:12" x14ac:dyDescent="0.3">
      <c r="A2631">
        <f t="shared" si="202"/>
        <v>2630</v>
      </c>
      <c r="B2631">
        <f t="shared" ca="1" si="203"/>
        <v>30</v>
      </c>
      <c r="C2631" t="str" cm="1">
        <f t="array" aca="1" ref="C2631" ca="1">INDEX(Reel1,Spins[[#This Row],[Stop1]])</f>
        <v>7️⃣</v>
      </c>
      <c r="D2631">
        <f t="shared" ca="1" si="204"/>
        <v>15</v>
      </c>
      <c r="E2631" t="str" cm="1">
        <f t="array" aca="1" ref="E2631" ca="1">INDEX(Reel2,Spins[[#This Row],[Stop2]])</f>
        <v>🍒</v>
      </c>
      <c r="F2631">
        <f t="shared" ca="1" si="205"/>
        <v>27</v>
      </c>
      <c r="G2631" t="str" cm="1">
        <f t="array" aca="1" ref="G2631" ca="1">INDEX(Reel3,Spins[[#This Row],[Stop3]])</f>
        <v>7️⃣</v>
      </c>
      <c r="H2631" t="b">
        <f ca="1">AND(Spins[[#This Row],[Sym1]]=Spins[[#This Row],[Sym2]],Spins[[#This Row],[Sym2]]=Spins[[#This Row],[Sym3]])</f>
        <v>0</v>
      </c>
      <c r="I2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1">
        <f t="shared" si="206"/>
        <v>1</v>
      </c>
      <c r="K2631">
        <f ca="1">Spins[[#This Row],[Mult]]*Spins[[#This Row],[Bet]]</f>
        <v>0</v>
      </c>
      <c r="L2631">
        <f ca="1">Spins[[#This Row],[Payout]]-Spins[[#This Row],[Bet]]</f>
        <v>-1</v>
      </c>
    </row>
    <row r="2632" spans="1:12" x14ac:dyDescent="0.3">
      <c r="A2632">
        <f t="shared" si="202"/>
        <v>2631</v>
      </c>
      <c r="B2632">
        <f t="shared" ca="1" si="203"/>
        <v>27</v>
      </c>
      <c r="C2632" t="str" cm="1">
        <f t="array" aca="1" ref="C2632" ca="1">INDEX(Reel1,Spins[[#This Row],[Stop1]])</f>
        <v>BAR</v>
      </c>
      <c r="D2632">
        <f t="shared" ca="1" si="204"/>
        <v>7</v>
      </c>
      <c r="E2632" t="str" cm="1">
        <f t="array" aca="1" ref="E2632" ca="1">INDEX(Reel2,Spins[[#This Row],[Stop2]])</f>
        <v>🍋</v>
      </c>
      <c r="F2632">
        <f t="shared" ca="1" si="205"/>
        <v>10</v>
      </c>
      <c r="G2632" t="str" cm="1">
        <f t="array" aca="1" ref="G2632" ca="1">INDEX(Reel3,Spins[[#This Row],[Stop3]])</f>
        <v>🍒</v>
      </c>
      <c r="H2632" t="b">
        <f ca="1">AND(Spins[[#This Row],[Sym1]]=Spins[[#This Row],[Sym2]],Spins[[#This Row],[Sym2]]=Spins[[#This Row],[Sym3]])</f>
        <v>0</v>
      </c>
      <c r="I2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2">
        <f t="shared" si="206"/>
        <v>1</v>
      </c>
      <c r="K2632">
        <f ca="1">Spins[[#This Row],[Mult]]*Spins[[#This Row],[Bet]]</f>
        <v>0</v>
      </c>
      <c r="L2632">
        <f ca="1">Spins[[#This Row],[Payout]]-Spins[[#This Row],[Bet]]</f>
        <v>-1</v>
      </c>
    </row>
    <row r="2633" spans="1:12" x14ac:dyDescent="0.3">
      <c r="A2633">
        <f t="shared" si="202"/>
        <v>2632</v>
      </c>
      <c r="B2633">
        <f t="shared" ca="1" si="203"/>
        <v>11</v>
      </c>
      <c r="C2633" t="str" cm="1">
        <f t="array" aca="1" ref="C2633" ca="1">INDEX(Reel1,Spins[[#This Row],[Stop1]])</f>
        <v>🍋</v>
      </c>
      <c r="D2633">
        <f t="shared" ca="1" si="204"/>
        <v>24</v>
      </c>
      <c r="E2633" t="str" cm="1">
        <f t="array" aca="1" ref="E2633" ca="1">INDEX(Reel2,Spins[[#This Row],[Stop2]])</f>
        <v>🍇</v>
      </c>
      <c r="F2633">
        <f t="shared" ca="1" si="205"/>
        <v>13</v>
      </c>
      <c r="G2633" t="str" cm="1">
        <f t="array" aca="1" ref="G2633" ca="1">INDEX(Reel3,Spins[[#This Row],[Stop3]])</f>
        <v>🍇</v>
      </c>
      <c r="H2633" t="b">
        <f ca="1">AND(Spins[[#This Row],[Sym1]]=Spins[[#This Row],[Sym2]],Spins[[#This Row],[Sym2]]=Spins[[#This Row],[Sym3]])</f>
        <v>0</v>
      </c>
      <c r="I2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3">
        <f t="shared" si="206"/>
        <v>1</v>
      </c>
      <c r="K2633">
        <f ca="1">Spins[[#This Row],[Mult]]*Spins[[#This Row],[Bet]]</f>
        <v>0</v>
      </c>
      <c r="L2633">
        <f ca="1">Spins[[#This Row],[Payout]]-Spins[[#This Row],[Bet]]</f>
        <v>-1</v>
      </c>
    </row>
    <row r="2634" spans="1:12" x14ac:dyDescent="0.3">
      <c r="A2634">
        <f t="shared" si="202"/>
        <v>2633</v>
      </c>
      <c r="B2634">
        <f t="shared" ca="1" si="203"/>
        <v>29</v>
      </c>
      <c r="C2634" t="str" cm="1">
        <f t="array" aca="1" ref="C2634" ca="1">INDEX(Reel1,Spins[[#This Row],[Stop1]])</f>
        <v>7️⃣</v>
      </c>
      <c r="D2634">
        <f t="shared" ca="1" si="204"/>
        <v>22</v>
      </c>
      <c r="E2634" t="str" cm="1">
        <f t="array" aca="1" ref="E2634" ca="1">INDEX(Reel2,Spins[[#This Row],[Stop2]])</f>
        <v>🍇</v>
      </c>
      <c r="F2634">
        <f t="shared" ca="1" si="205"/>
        <v>4</v>
      </c>
      <c r="G2634" t="str" cm="1">
        <f t="array" aca="1" ref="G2634" ca="1">INDEX(Reel3,Spins[[#This Row],[Stop3]])</f>
        <v>🍋</v>
      </c>
      <c r="H2634" t="b">
        <f ca="1">AND(Spins[[#This Row],[Sym1]]=Spins[[#This Row],[Sym2]],Spins[[#This Row],[Sym2]]=Spins[[#This Row],[Sym3]])</f>
        <v>0</v>
      </c>
      <c r="I2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4">
        <f t="shared" si="206"/>
        <v>1</v>
      </c>
      <c r="K2634">
        <f ca="1">Spins[[#This Row],[Mult]]*Spins[[#This Row],[Bet]]</f>
        <v>0</v>
      </c>
      <c r="L2634">
        <f ca="1">Spins[[#This Row],[Payout]]-Spins[[#This Row],[Bet]]</f>
        <v>-1</v>
      </c>
    </row>
    <row r="2635" spans="1:12" x14ac:dyDescent="0.3">
      <c r="A2635">
        <f t="shared" si="202"/>
        <v>2634</v>
      </c>
      <c r="B2635">
        <f t="shared" ca="1" si="203"/>
        <v>14</v>
      </c>
      <c r="C2635" t="str" cm="1">
        <f t="array" aca="1" ref="C2635" ca="1">INDEX(Reel1,Spins[[#This Row],[Stop1]])</f>
        <v>🍋</v>
      </c>
      <c r="D2635">
        <f t="shared" ca="1" si="204"/>
        <v>10</v>
      </c>
      <c r="E2635" t="str" cm="1">
        <f t="array" aca="1" ref="E2635" ca="1">INDEX(Reel2,Spins[[#This Row],[Stop2]])</f>
        <v>🍋</v>
      </c>
      <c r="F2635">
        <f t="shared" ca="1" si="205"/>
        <v>30</v>
      </c>
      <c r="G2635" t="str" cm="1">
        <f t="array" aca="1" ref="G2635" ca="1">INDEX(Reel3,Spins[[#This Row],[Stop3]])</f>
        <v>💎</v>
      </c>
      <c r="H2635" t="b">
        <f ca="1">AND(Spins[[#This Row],[Sym1]]=Spins[[#This Row],[Sym2]],Spins[[#This Row],[Sym2]]=Spins[[#This Row],[Sym3]])</f>
        <v>0</v>
      </c>
      <c r="I2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35">
        <f t="shared" si="206"/>
        <v>1</v>
      </c>
      <c r="K2635">
        <f ca="1">Spins[[#This Row],[Mult]]*Spins[[#This Row],[Bet]]</f>
        <v>0.6</v>
      </c>
      <c r="L2635">
        <f ca="1">Spins[[#This Row],[Payout]]-Spins[[#This Row],[Bet]]</f>
        <v>-0.4</v>
      </c>
    </row>
    <row r="2636" spans="1:12" x14ac:dyDescent="0.3">
      <c r="A2636">
        <f t="shared" si="202"/>
        <v>2635</v>
      </c>
      <c r="B2636">
        <f t="shared" ca="1" si="203"/>
        <v>31</v>
      </c>
      <c r="C2636" t="str" cm="1">
        <f t="array" aca="1" ref="C2636" ca="1">INDEX(Reel1,Spins[[#This Row],[Stop1]])</f>
        <v>💎</v>
      </c>
      <c r="D2636">
        <f t="shared" ca="1" si="204"/>
        <v>6</v>
      </c>
      <c r="E2636" t="str" cm="1">
        <f t="array" aca="1" ref="E2636" ca="1">INDEX(Reel2,Spins[[#This Row],[Stop2]])</f>
        <v>🍋</v>
      </c>
      <c r="F2636">
        <f t="shared" ca="1" si="205"/>
        <v>28</v>
      </c>
      <c r="G2636" t="str" cm="1">
        <f t="array" aca="1" ref="G2636" ca="1">INDEX(Reel3,Spins[[#This Row],[Stop3]])</f>
        <v>7️⃣</v>
      </c>
      <c r="H2636" t="b">
        <f ca="1">AND(Spins[[#This Row],[Sym1]]=Spins[[#This Row],[Sym2]],Spins[[#This Row],[Sym2]]=Spins[[#This Row],[Sym3]])</f>
        <v>0</v>
      </c>
      <c r="I2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6">
        <f t="shared" si="206"/>
        <v>1</v>
      </c>
      <c r="K2636">
        <f ca="1">Spins[[#This Row],[Mult]]*Spins[[#This Row],[Bet]]</f>
        <v>0</v>
      </c>
      <c r="L2636">
        <f ca="1">Spins[[#This Row],[Payout]]-Spins[[#This Row],[Bet]]</f>
        <v>-1</v>
      </c>
    </row>
    <row r="2637" spans="1:12" x14ac:dyDescent="0.3">
      <c r="A2637">
        <f t="shared" si="202"/>
        <v>2636</v>
      </c>
      <c r="B2637">
        <f t="shared" ca="1" si="203"/>
        <v>30</v>
      </c>
      <c r="C2637" t="str" cm="1">
        <f t="array" aca="1" ref="C2637" ca="1">INDEX(Reel1,Spins[[#This Row],[Stop1]])</f>
        <v>7️⃣</v>
      </c>
      <c r="D2637">
        <f t="shared" ca="1" si="204"/>
        <v>23</v>
      </c>
      <c r="E2637" t="str" cm="1">
        <f t="array" aca="1" ref="E2637" ca="1">INDEX(Reel2,Spins[[#This Row],[Stop2]])</f>
        <v>🍇</v>
      </c>
      <c r="F2637">
        <f t="shared" ca="1" si="205"/>
        <v>12</v>
      </c>
      <c r="G2637" t="str" cm="1">
        <f t="array" aca="1" ref="G2637" ca="1">INDEX(Reel3,Spins[[#This Row],[Stop3]])</f>
        <v>🍒</v>
      </c>
      <c r="H2637" t="b">
        <f ca="1">AND(Spins[[#This Row],[Sym1]]=Spins[[#This Row],[Sym2]],Spins[[#This Row],[Sym2]]=Spins[[#This Row],[Sym3]])</f>
        <v>0</v>
      </c>
      <c r="I2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7">
        <f t="shared" si="206"/>
        <v>1</v>
      </c>
      <c r="K2637">
        <f ca="1">Spins[[#This Row],[Mult]]*Spins[[#This Row],[Bet]]</f>
        <v>0</v>
      </c>
      <c r="L2637">
        <f ca="1">Spins[[#This Row],[Payout]]-Spins[[#This Row],[Bet]]</f>
        <v>-1</v>
      </c>
    </row>
    <row r="2638" spans="1:12" x14ac:dyDescent="0.3">
      <c r="A2638">
        <f t="shared" si="202"/>
        <v>2637</v>
      </c>
      <c r="B2638">
        <f t="shared" ca="1" si="203"/>
        <v>31</v>
      </c>
      <c r="C2638" t="str" cm="1">
        <f t="array" aca="1" ref="C2638" ca="1">INDEX(Reel1,Spins[[#This Row],[Stop1]])</f>
        <v>💎</v>
      </c>
      <c r="D2638">
        <f t="shared" ca="1" si="204"/>
        <v>9</v>
      </c>
      <c r="E2638" t="str" cm="1">
        <f t="array" aca="1" ref="E2638" ca="1">INDEX(Reel2,Spins[[#This Row],[Stop2]])</f>
        <v>🍋</v>
      </c>
      <c r="F2638">
        <f t="shared" ca="1" si="205"/>
        <v>24</v>
      </c>
      <c r="G2638" t="str" cm="1">
        <f t="array" aca="1" ref="G2638" ca="1">INDEX(Reel3,Spins[[#This Row],[Stop3]])</f>
        <v>BAR</v>
      </c>
      <c r="H2638" t="b">
        <f ca="1">AND(Spins[[#This Row],[Sym1]]=Spins[[#This Row],[Sym2]],Spins[[#This Row],[Sym2]]=Spins[[#This Row],[Sym3]])</f>
        <v>0</v>
      </c>
      <c r="I2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8">
        <f t="shared" si="206"/>
        <v>1</v>
      </c>
      <c r="K2638">
        <f ca="1">Spins[[#This Row],[Mult]]*Spins[[#This Row],[Bet]]</f>
        <v>0</v>
      </c>
      <c r="L2638">
        <f ca="1">Spins[[#This Row],[Payout]]-Spins[[#This Row],[Bet]]</f>
        <v>-1</v>
      </c>
    </row>
    <row r="2639" spans="1:12" x14ac:dyDescent="0.3">
      <c r="A2639">
        <f t="shared" si="202"/>
        <v>2638</v>
      </c>
      <c r="B2639">
        <f t="shared" ca="1" si="203"/>
        <v>14</v>
      </c>
      <c r="C2639" t="str" cm="1">
        <f t="array" aca="1" ref="C2639" ca="1">INDEX(Reel1,Spins[[#This Row],[Stop1]])</f>
        <v>🍋</v>
      </c>
      <c r="D2639">
        <f t="shared" ca="1" si="204"/>
        <v>26</v>
      </c>
      <c r="E2639" t="str" cm="1">
        <f t="array" aca="1" ref="E2639" ca="1">INDEX(Reel2,Spins[[#This Row],[Stop2]])</f>
        <v>🔔</v>
      </c>
      <c r="F2639">
        <f t="shared" ca="1" si="205"/>
        <v>26</v>
      </c>
      <c r="G2639" t="str" cm="1">
        <f t="array" aca="1" ref="G2639" ca="1">INDEX(Reel3,Spins[[#This Row],[Stop3]])</f>
        <v>BAR</v>
      </c>
      <c r="H2639" t="b">
        <f ca="1">AND(Spins[[#This Row],[Sym1]]=Spins[[#This Row],[Sym2]],Spins[[#This Row],[Sym2]]=Spins[[#This Row],[Sym3]])</f>
        <v>0</v>
      </c>
      <c r="I2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39">
        <f t="shared" si="206"/>
        <v>1</v>
      </c>
      <c r="K2639">
        <f ca="1">Spins[[#This Row],[Mult]]*Spins[[#This Row],[Bet]]</f>
        <v>0</v>
      </c>
      <c r="L2639">
        <f ca="1">Spins[[#This Row],[Payout]]-Spins[[#This Row],[Bet]]</f>
        <v>-1</v>
      </c>
    </row>
    <row r="2640" spans="1:12" x14ac:dyDescent="0.3">
      <c r="A2640">
        <f t="shared" si="202"/>
        <v>2639</v>
      </c>
      <c r="B2640">
        <f t="shared" ca="1" si="203"/>
        <v>4</v>
      </c>
      <c r="C2640" t="str" cm="1">
        <f t="array" aca="1" ref="C2640" ca="1">INDEX(Reel1,Spins[[#This Row],[Stop1]])</f>
        <v>🍋</v>
      </c>
      <c r="D2640">
        <f t="shared" ca="1" si="204"/>
        <v>10</v>
      </c>
      <c r="E2640" t="str" cm="1">
        <f t="array" aca="1" ref="E2640" ca="1">INDEX(Reel2,Spins[[#This Row],[Stop2]])</f>
        <v>🍋</v>
      </c>
      <c r="F2640">
        <f t="shared" ca="1" si="205"/>
        <v>29</v>
      </c>
      <c r="G2640" t="str" cm="1">
        <f t="array" aca="1" ref="G2640" ca="1">INDEX(Reel3,Spins[[#This Row],[Stop3]])</f>
        <v>7️⃣</v>
      </c>
      <c r="H2640" t="b">
        <f ca="1">AND(Spins[[#This Row],[Sym1]]=Spins[[#This Row],[Sym2]],Spins[[#This Row],[Sym2]]=Spins[[#This Row],[Sym3]])</f>
        <v>0</v>
      </c>
      <c r="I2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40">
        <f t="shared" si="206"/>
        <v>1</v>
      </c>
      <c r="K2640">
        <f ca="1">Spins[[#This Row],[Mult]]*Spins[[#This Row],[Bet]]</f>
        <v>0.6</v>
      </c>
      <c r="L2640">
        <f ca="1">Spins[[#This Row],[Payout]]-Spins[[#This Row],[Bet]]</f>
        <v>-0.4</v>
      </c>
    </row>
    <row r="2641" spans="1:12" x14ac:dyDescent="0.3">
      <c r="A2641">
        <f t="shared" si="202"/>
        <v>2640</v>
      </c>
      <c r="B2641">
        <f t="shared" ca="1" si="203"/>
        <v>21</v>
      </c>
      <c r="C2641" t="str" cm="1">
        <f t="array" aca="1" ref="C2641" ca="1">INDEX(Reel1,Spins[[#This Row],[Stop1]])</f>
        <v>🍒</v>
      </c>
      <c r="D2641">
        <f t="shared" ca="1" si="204"/>
        <v>9</v>
      </c>
      <c r="E2641" t="str" cm="1">
        <f t="array" aca="1" ref="E2641" ca="1">INDEX(Reel2,Spins[[#This Row],[Stop2]])</f>
        <v>🍋</v>
      </c>
      <c r="F2641">
        <f t="shared" ca="1" si="205"/>
        <v>3</v>
      </c>
      <c r="G2641" t="str" cm="1">
        <f t="array" aca="1" ref="G2641" ca="1">INDEX(Reel3,Spins[[#This Row],[Stop3]])</f>
        <v>🍋</v>
      </c>
      <c r="H2641" t="b">
        <f ca="1">AND(Spins[[#This Row],[Sym1]]=Spins[[#This Row],[Sym2]],Spins[[#This Row],[Sym2]]=Spins[[#This Row],[Sym3]])</f>
        <v>0</v>
      </c>
      <c r="I2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1">
        <f t="shared" si="206"/>
        <v>1</v>
      </c>
      <c r="K2641">
        <f ca="1">Spins[[#This Row],[Mult]]*Spins[[#This Row],[Bet]]</f>
        <v>0</v>
      </c>
      <c r="L2641">
        <f ca="1">Spins[[#This Row],[Payout]]-Spins[[#This Row],[Bet]]</f>
        <v>-1</v>
      </c>
    </row>
    <row r="2642" spans="1:12" x14ac:dyDescent="0.3">
      <c r="A2642">
        <f t="shared" si="202"/>
        <v>2641</v>
      </c>
      <c r="B2642">
        <f t="shared" ca="1" si="203"/>
        <v>21</v>
      </c>
      <c r="C2642" t="str" cm="1">
        <f t="array" aca="1" ref="C2642" ca="1">INDEX(Reel1,Spins[[#This Row],[Stop1]])</f>
        <v>🍒</v>
      </c>
      <c r="D2642">
        <f t="shared" ca="1" si="204"/>
        <v>5</v>
      </c>
      <c r="E2642" t="str" cm="1">
        <f t="array" aca="1" ref="E2642" ca="1">INDEX(Reel2,Spins[[#This Row],[Stop2]])</f>
        <v>🍋</v>
      </c>
      <c r="F2642">
        <f t="shared" ca="1" si="205"/>
        <v>7</v>
      </c>
      <c r="G2642" t="str" cm="1">
        <f t="array" aca="1" ref="G2642" ca="1">INDEX(Reel3,Spins[[#This Row],[Stop3]])</f>
        <v>🍒</v>
      </c>
      <c r="H2642" t="b">
        <f ca="1">AND(Spins[[#This Row],[Sym1]]=Spins[[#This Row],[Sym2]],Spins[[#This Row],[Sym2]]=Spins[[#This Row],[Sym3]])</f>
        <v>0</v>
      </c>
      <c r="I2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2">
        <f t="shared" si="206"/>
        <v>1</v>
      </c>
      <c r="K2642">
        <f ca="1">Spins[[#This Row],[Mult]]*Spins[[#This Row],[Bet]]</f>
        <v>0</v>
      </c>
      <c r="L2642">
        <f ca="1">Spins[[#This Row],[Payout]]-Spins[[#This Row],[Bet]]</f>
        <v>-1</v>
      </c>
    </row>
    <row r="2643" spans="1:12" x14ac:dyDescent="0.3">
      <c r="A2643">
        <f t="shared" si="202"/>
        <v>2642</v>
      </c>
      <c r="B2643">
        <f t="shared" ca="1" si="203"/>
        <v>12</v>
      </c>
      <c r="C2643" t="str" cm="1">
        <f t="array" aca="1" ref="C2643" ca="1">INDEX(Reel1,Spins[[#This Row],[Stop1]])</f>
        <v>🍋</v>
      </c>
      <c r="D2643">
        <f t="shared" ca="1" si="204"/>
        <v>29</v>
      </c>
      <c r="E2643" t="str" cm="1">
        <f t="array" aca="1" ref="E2643" ca="1">INDEX(Reel2,Spins[[#This Row],[Stop2]])</f>
        <v>7️⃣</v>
      </c>
      <c r="F2643">
        <f t="shared" ca="1" si="205"/>
        <v>1</v>
      </c>
      <c r="G2643" t="str" cm="1">
        <f t="array" aca="1" ref="G2643" ca="1">INDEX(Reel3,Spins[[#This Row],[Stop3]])</f>
        <v>🍋</v>
      </c>
      <c r="H2643" t="b">
        <f ca="1">AND(Spins[[#This Row],[Sym1]]=Spins[[#This Row],[Sym2]],Spins[[#This Row],[Sym2]]=Spins[[#This Row],[Sym3]])</f>
        <v>0</v>
      </c>
      <c r="I2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3">
        <f t="shared" si="206"/>
        <v>1</v>
      </c>
      <c r="K2643">
        <f ca="1">Spins[[#This Row],[Mult]]*Spins[[#This Row],[Bet]]</f>
        <v>0</v>
      </c>
      <c r="L2643">
        <f ca="1">Spins[[#This Row],[Payout]]-Spins[[#This Row],[Bet]]</f>
        <v>-1</v>
      </c>
    </row>
    <row r="2644" spans="1:12" x14ac:dyDescent="0.3">
      <c r="A2644">
        <f t="shared" si="202"/>
        <v>2643</v>
      </c>
      <c r="B2644">
        <f t="shared" ca="1" si="203"/>
        <v>26</v>
      </c>
      <c r="C2644" t="str" cm="1">
        <f t="array" aca="1" ref="C2644" ca="1">INDEX(Reel1,Spins[[#This Row],[Stop1]])</f>
        <v>🔔</v>
      </c>
      <c r="D2644">
        <f t="shared" ca="1" si="204"/>
        <v>8</v>
      </c>
      <c r="E2644" t="str" cm="1">
        <f t="array" aca="1" ref="E2644" ca="1">INDEX(Reel2,Spins[[#This Row],[Stop2]])</f>
        <v>🍋</v>
      </c>
      <c r="F2644">
        <f t="shared" ca="1" si="205"/>
        <v>3</v>
      </c>
      <c r="G2644" t="str" cm="1">
        <f t="array" aca="1" ref="G2644" ca="1">INDEX(Reel3,Spins[[#This Row],[Stop3]])</f>
        <v>🍋</v>
      </c>
      <c r="H2644" t="b">
        <f ca="1">AND(Spins[[#This Row],[Sym1]]=Spins[[#This Row],[Sym2]],Spins[[#This Row],[Sym2]]=Spins[[#This Row],[Sym3]])</f>
        <v>0</v>
      </c>
      <c r="I2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4">
        <f t="shared" si="206"/>
        <v>1</v>
      </c>
      <c r="K2644">
        <f ca="1">Spins[[#This Row],[Mult]]*Spins[[#This Row],[Bet]]</f>
        <v>0</v>
      </c>
      <c r="L2644">
        <f ca="1">Spins[[#This Row],[Payout]]-Spins[[#This Row],[Bet]]</f>
        <v>-1</v>
      </c>
    </row>
    <row r="2645" spans="1:12" x14ac:dyDescent="0.3">
      <c r="A2645">
        <f t="shared" si="202"/>
        <v>2644</v>
      </c>
      <c r="B2645">
        <f t="shared" ca="1" si="203"/>
        <v>31</v>
      </c>
      <c r="C2645" t="str" cm="1">
        <f t="array" aca="1" ref="C2645" ca="1">INDEX(Reel1,Spins[[#This Row],[Stop1]])</f>
        <v>💎</v>
      </c>
      <c r="D2645">
        <f t="shared" ca="1" si="204"/>
        <v>21</v>
      </c>
      <c r="E2645" t="str" cm="1">
        <f t="array" aca="1" ref="E2645" ca="1">INDEX(Reel2,Spins[[#This Row],[Stop2]])</f>
        <v>🍒</v>
      </c>
      <c r="F2645">
        <f t="shared" ca="1" si="205"/>
        <v>29</v>
      </c>
      <c r="G2645" t="str" cm="1">
        <f t="array" aca="1" ref="G2645" ca="1">INDEX(Reel3,Spins[[#This Row],[Stop3]])</f>
        <v>7️⃣</v>
      </c>
      <c r="H2645" t="b">
        <f ca="1">AND(Spins[[#This Row],[Sym1]]=Spins[[#This Row],[Sym2]],Spins[[#This Row],[Sym2]]=Spins[[#This Row],[Sym3]])</f>
        <v>0</v>
      </c>
      <c r="I2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5">
        <f t="shared" si="206"/>
        <v>1</v>
      </c>
      <c r="K2645">
        <f ca="1">Spins[[#This Row],[Mult]]*Spins[[#This Row],[Bet]]</f>
        <v>0</v>
      </c>
      <c r="L2645">
        <f ca="1">Spins[[#This Row],[Payout]]-Spins[[#This Row],[Bet]]</f>
        <v>-1</v>
      </c>
    </row>
    <row r="2646" spans="1:12" x14ac:dyDescent="0.3">
      <c r="A2646">
        <f t="shared" si="202"/>
        <v>2645</v>
      </c>
      <c r="B2646">
        <f t="shared" ca="1" si="203"/>
        <v>20</v>
      </c>
      <c r="C2646" t="str" cm="1">
        <f t="array" aca="1" ref="C2646" ca="1">INDEX(Reel1,Spins[[#This Row],[Stop1]])</f>
        <v>🍒</v>
      </c>
      <c r="D2646">
        <f t="shared" ca="1" si="204"/>
        <v>3</v>
      </c>
      <c r="E2646" t="str" cm="1">
        <f t="array" aca="1" ref="E2646" ca="1">INDEX(Reel2,Spins[[#This Row],[Stop2]])</f>
        <v>🍋</v>
      </c>
      <c r="F2646">
        <f t="shared" ca="1" si="205"/>
        <v>25</v>
      </c>
      <c r="G2646" t="str" cm="1">
        <f t="array" aca="1" ref="G2646" ca="1">INDEX(Reel3,Spins[[#This Row],[Stop3]])</f>
        <v>BAR</v>
      </c>
      <c r="H2646" t="b">
        <f ca="1">AND(Spins[[#This Row],[Sym1]]=Spins[[#This Row],[Sym2]],Spins[[#This Row],[Sym2]]=Spins[[#This Row],[Sym3]])</f>
        <v>0</v>
      </c>
      <c r="I2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6">
        <f t="shared" si="206"/>
        <v>1</v>
      </c>
      <c r="K2646">
        <f ca="1">Spins[[#This Row],[Mult]]*Spins[[#This Row],[Bet]]</f>
        <v>0</v>
      </c>
      <c r="L2646">
        <f ca="1">Spins[[#This Row],[Payout]]-Spins[[#This Row],[Bet]]</f>
        <v>-1</v>
      </c>
    </row>
    <row r="2647" spans="1:12" x14ac:dyDescent="0.3">
      <c r="A2647">
        <f t="shared" si="202"/>
        <v>2646</v>
      </c>
      <c r="B2647">
        <f t="shared" ca="1" si="203"/>
        <v>17</v>
      </c>
      <c r="C2647" t="str" cm="1">
        <f t="array" aca="1" ref="C2647" ca="1">INDEX(Reel1,Spins[[#This Row],[Stop1]])</f>
        <v>🍒</v>
      </c>
      <c r="D2647">
        <f t="shared" ca="1" si="204"/>
        <v>9</v>
      </c>
      <c r="E2647" t="str" cm="1">
        <f t="array" aca="1" ref="E2647" ca="1">INDEX(Reel2,Spins[[#This Row],[Stop2]])</f>
        <v>🍋</v>
      </c>
      <c r="F2647">
        <f t="shared" ca="1" si="205"/>
        <v>18</v>
      </c>
      <c r="G2647" t="str" cm="1">
        <f t="array" aca="1" ref="G2647" ca="1">INDEX(Reel3,Spins[[#This Row],[Stop3]])</f>
        <v>🔔</v>
      </c>
      <c r="H2647" t="b">
        <f ca="1">AND(Spins[[#This Row],[Sym1]]=Spins[[#This Row],[Sym2]],Spins[[#This Row],[Sym2]]=Spins[[#This Row],[Sym3]])</f>
        <v>0</v>
      </c>
      <c r="I2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7">
        <f t="shared" si="206"/>
        <v>1</v>
      </c>
      <c r="K2647">
        <f ca="1">Spins[[#This Row],[Mult]]*Spins[[#This Row],[Bet]]</f>
        <v>0</v>
      </c>
      <c r="L2647">
        <f ca="1">Spins[[#This Row],[Payout]]-Spins[[#This Row],[Bet]]</f>
        <v>-1</v>
      </c>
    </row>
    <row r="2648" spans="1:12" x14ac:dyDescent="0.3">
      <c r="A2648">
        <f t="shared" si="202"/>
        <v>2647</v>
      </c>
      <c r="B2648">
        <f t="shared" ca="1" si="203"/>
        <v>16</v>
      </c>
      <c r="C2648" t="str" cm="1">
        <f t="array" aca="1" ref="C2648" ca="1">INDEX(Reel1,Spins[[#This Row],[Stop1]])</f>
        <v>🍒</v>
      </c>
      <c r="D2648">
        <f t="shared" ca="1" si="204"/>
        <v>14</v>
      </c>
      <c r="E2648" t="str" cm="1">
        <f t="array" aca="1" ref="E2648" ca="1">INDEX(Reel2,Spins[[#This Row],[Stop2]])</f>
        <v>🍋</v>
      </c>
      <c r="F2648">
        <f t="shared" ca="1" si="205"/>
        <v>23</v>
      </c>
      <c r="G2648" t="str" cm="1">
        <f t="array" aca="1" ref="G2648" ca="1">INDEX(Reel3,Spins[[#This Row],[Stop3]])</f>
        <v>BAR</v>
      </c>
      <c r="H2648" t="b">
        <f ca="1">AND(Spins[[#This Row],[Sym1]]=Spins[[#This Row],[Sym2]],Spins[[#This Row],[Sym2]]=Spins[[#This Row],[Sym3]])</f>
        <v>0</v>
      </c>
      <c r="I2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8">
        <f t="shared" si="206"/>
        <v>1</v>
      </c>
      <c r="K2648">
        <f ca="1">Spins[[#This Row],[Mult]]*Spins[[#This Row],[Bet]]</f>
        <v>0</v>
      </c>
      <c r="L2648">
        <f ca="1">Spins[[#This Row],[Payout]]-Spins[[#This Row],[Bet]]</f>
        <v>-1</v>
      </c>
    </row>
    <row r="2649" spans="1:12" x14ac:dyDescent="0.3">
      <c r="A2649">
        <f t="shared" si="202"/>
        <v>2648</v>
      </c>
      <c r="B2649">
        <f t="shared" ca="1" si="203"/>
        <v>12</v>
      </c>
      <c r="C2649" t="str" cm="1">
        <f t="array" aca="1" ref="C2649" ca="1">INDEX(Reel1,Spins[[#This Row],[Stop1]])</f>
        <v>🍋</v>
      </c>
      <c r="D2649">
        <f t="shared" ca="1" si="204"/>
        <v>26</v>
      </c>
      <c r="E2649" t="str" cm="1">
        <f t="array" aca="1" ref="E2649" ca="1">INDEX(Reel2,Spins[[#This Row],[Stop2]])</f>
        <v>🔔</v>
      </c>
      <c r="F2649">
        <f t="shared" ca="1" si="205"/>
        <v>20</v>
      </c>
      <c r="G2649" t="str" cm="1">
        <f t="array" aca="1" ref="G2649" ca="1">INDEX(Reel3,Spins[[#This Row],[Stop3]])</f>
        <v>🔔</v>
      </c>
      <c r="H2649" t="b">
        <f ca="1">AND(Spins[[#This Row],[Sym1]]=Spins[[#This Row],[Sym2]],Spins[[#This Row],[Sym2]]=Spins[[#This Row],[Sym3]])</f>
        <v>0</v>
      </c>
      <c r="I2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49">
        <f t="shared" si="206"/>
        <v>1</v>
      </c>
      <c r="K2649">
        <f ca="1">Spins[[#This Row],[Mult]]*Spins[[#This Row],[Bet]]</f>
        <v>0</v>
      </c>
      <c r="L2649">
        <f ca="1">Spins[[#This Row],[Payout]]-Spins[[#This Row],[Bet]]</f>
        <v>-1</v>
      </c>
    </row>
    <row r="2650" spans="1:12" x14ac:dyDescent="0.3">
      <c r="A2650">
        <f t="shared" si="202"/>
        <v>2649</v>
      </c>
      <c r="B2650">
        <f t="shared" ca="1" si="203"/>
        <v>19</v>
      </c>
      <c r="C2650" t="str" cm="1">
        <f t="array" aca="1" ref="C2650" ca="1">INDEX(Reel1,Spins[[#This Row],[Stop1]])</f>
        <v>🍒</v>
      </c>
      <c r="D2650">
        <f t="shared" ca="1" si="204"/>
        <v>21</v>
      </c>
      <c r="E2650" t="str" cm="1">
        <f t="array" aca="1" ref="E2650" ca="1">INDEX(Reel2,Spins[[#This Row],[Stop2]])</f>
        <v>🍒</v>
      </c>
      <c r="F2650">
        <f t="shared" ca="1" si="205"/>
        <v>24</v>
      </c>
      <c r="G2650" t="str" cm="1">
        <f t="array" aca="1" ref="G2650" ca="1">INDEX(Reel3,Spins[[#This Row],[Stop3]])</f>
        <v>BAR</v>
      </c>
      <c r="H2650" t="b">
        <f ca="1">AND(Spins[[#This Row],[Sym1]]=Spins[[#This Row],[Sym2]],Spins[[#This Row],[Sym2]]=Spins[[#This Row],[Sym3]])</f>
        <v>0</v>
      </c>
      <c r="I2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650">
        <f t="shared" si="206"/>
        <v>1</v>
      </c>
      <c r="K2650">
        <f ca="1">Spins[[#This Row],[Mult]]*Spins[[#This Row],[Bet]]</f>
        <v>0.8</v>
      </c>
      <c r="L2650">
        <f ca="1">Spins[[#This Row],[Payout]]-Spins[[#This Row],[Bet]]</f>
        <v>-0.19999999999999996</v>
      </c>
    </row>
    <row r="2651" spans="1:12" x14ac:dyDescent="0.3">
      <c r="A2651">
        <f t="shared" si="202"/>
        <v>2650</v>
      </c>
      <c r="B2651">
        <f t="shared" ca="1" si="203"/>
        <v>7</v>
      </c>
      <c r="C2651" t="str" cm="1">
        <f t="array" aca="1" ref="C2651" ca="1">INDEX(Reel1,Spins[[#This Row],[Stop1]])</f>
        <v>🍋</v>
      </c>
      <c r="D2651">
        <f t="shared" ca="1" si="204"/>
        <v>28</v>
      </c>
      <c r="E2651" t="str" cm="1">
        <f t="array" aca="1" ref="E2651" ca="1">INDEX(Reel2,Spins[[#This Row],[Stop2]])</f>
        <v>BAR</v>
      </c>
      <c r="F2651">
        <f t="shared" ca="1" si="205"/>
        <v>11</v>
      </c>
      <c r="G2651" t="str" cm="1">
        <f t="array" aca="1" ref="G2651" ca="1">INDEX(Reel3,Spins[[#This Row],[Stop3]])</f>
        <v>🍒</v>
      </c>
      <c r="H2651" t="b">
        <f ca="1">AND(Spins[[#This Row],[Sym1]]=Spins[[#This Row],[Sym2]],Spins[[#This Row],[Sym2]]=Spins[[#This Row],[Sym3]])</f>
        <v>0</v>
      </c>
      <c r="I2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1">
        <f t="shared" si="206"/>
        <v>1</v>
      </c>
      <c r="K2651">
        <f ca="1">Spins[[#This Row],[Mult]]*Spins[[#This Row],[Bet]]</f>
        <v>0</v>
      </c>
      <c r="L2651">
        <f ca="1">Spins[[#This Row],[Payout]]-Spins[[#This Row],[Bet]]</f>
        <v>-1</v>
      </c>
    </row>
    <row r="2652" spans="1:12" x14ac:dyDescent="0.3">
      <c r="A2652">
        <f t="shared" si="202"/>
        <v>2651</v>
      </c>
      <c r="B2652">
        <f t="shared" ca="1" si="203"/>
        <v>18</v>
      </c>
      <c r="C2652" t="str" cm="1">
        <f t="array" aca="1" ref="C2652" ca="1">INDEX(Reel1,Spins[[#This Row],[Stop1]])</f>
        <v>🍒</v>
      </c>
      <c r="D2652">
        <f t="shared" ca="1" si="204"/>
        <v>23</v>
      </c>
      <c r="E2652" t="str" cm="1">
        <f t="array" aca="1" ref="E2652" ca="1">INDEX(Reel2,Spins[[#This Row],[Stop2]])</f>
        <v>🍇</v>
      </c>
      <c r="F2652">
        <f t="shared" ca="1" si="205"/>
        <v>13</v>
      </c>
      <c r="G2652" t="str" cm="1">
        <f t="array" aca="1" ref="G2652" ca="1">INDEX(Reel3,Spins[[#This Row],[Stop3]])</f>
        <v>🍇</v>
      </c>
      <c r="H2652" t="b">
        <f ca="1">AND(Spins[[#This Row],[Sym1]]=Spins[[#This Row],[Sym2]],Spins[[#This Row],[Sym2]]=Spins[[#This Row],[Sym3]])</f>
        <v>0</v>
      </c>
      <c r="I2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2">
        <f t="shared" si="206"/>
        <v>1</v>
      </c>
      <c r="K2652">
        <f ca="1">Spins[[#This Row],[Mult]]*Spins[[#This Row],[Bet]]</f>
        <v>0</v>
      </c>
      <c r="L2652">
        <f ca="1">Spins[[#This Row],[Payout]]-Spins[[#This Row],[Bet]]</f>
        <v>-1</v>
      </c>
    </row>
    <row r="2653" spans="1:12" x14ac:dyDescent="0.3">
      <c r="A2653">
        <f t="shared" si="202"/>
        <v>2652</v>
      </c>
      <c r="B2653">
        <f t="shared" ca="1" si="203"/>
        <v>8</v>
      </c>
      <c r="C2653" t="str" cm="1">
        <f t="array" aca="1" ref="C2653" ca="1">INDEX(Reel1,Spins[[#This Row],[Stop1]])</f>
        <v>🍋</v>
      </c>
      <c r="D2653">
        <f t="shared" ca="1" si="204"/>
        <v>28</v>
      </c>
      <c r="E2653" t="str" cm="1">
        <f t="array" aca="1" ref="E2653" ca="1">INDEX(Reel2,Spins[[#This Row],[Stop2]])</f>
        <v>BAR</v>
      </c>
      <c r="F2653">
        <f t="shared" ca="1" si="205"/>
        <v>14</v>
      </c>
      <c r="G2653" t="str" cm="1">
        <f t="array" aca="1" ref="G2653" ca="1">INDEX(Reel3,Spins[[#This Row],[Stop3]])</f>
        <v>🍇</v>
      </c>
      <c r="H2653" t="b">
        <f ca="1">AND(Spins[[#This Row],[Sym1]]=Spins[[#This Row],[Sym2]],Spins[[#This Row],[Sym2]]=Spins[[#This Row],[Sym3]])</f>
        <v>0</v>
      </c>
      <c r="I2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3">
        <f t="shared" si="206"/>
        <v>1</v>
      </c>
      <c r="K2653">
        <f ca="1">Spins[[#This Row],[Mult]]*Spins[[#This Row],[Bet]]</f>
        <v>0</v>
      </c>
      <c r="L2653">
        <f ca="1">Spins[[#This Row],[Payout]]-Spins[[#This Row],[Bet]]</f>
        <v>-1</v>
      </c>
    </row>
    <row r="2654" spans="1:12" x14ac:dyDescent="0.3">
      <c r="A2654">
        <f t="shared" si="202"/>
        <v>2653</v>
      </c>
      <c r="B2654">
        <f t="shared" ca="1" si="203"/>
        <v>20</v>
      </c>
      <c r="C2654" t="str" cm="1">
        <f t="array" aca="1" ref="C2654" ca="1">INDEX(Reel1,Spins[[#This Row],[Stop1]])</f>
        <v>🍒</v>
      </c>
      <c r="D2654">
        <f t="shared" ca="1" si="204"/>
        <v>21</v>
      </c>
      <c r="E2654" t="str" cm="1">
        <f t="array" aca="1" ref="E2654" ca="1">INDEX(Reel2,Spins[[#This Row],[Stop2]])</f>
        <v>🍒</v>
      </c>
      <c r="F2654">
        <f t="shared" ca="1" si="205"/>
        <v>16</v>
      </c>
      <c r="G2654" t="str" cm="1">
        <f t="array" aca="1" ref="G2654" ca="1">INDEX(Reel3,Spins[[#This Row],[Stop3]])</f>
        <v>🍇</v>
      </c>
      <c r="H2654" t="b">
        <f ca="1">AND(Spins[[#This Row],[Sym1]]=Spins[[#This Row],[Sym2]],Spins[[#This Row],[Sym2]]=Spins[[#This Row],[Sym3]])</f>
        <v>0</v>
      </c>
      <c r="I2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654">
        <f t="shared" si="206"/>
        <v>1</v>
      </c>
      <c r="K2654">
        <f ca="1">Spins[[#This Row],[Mult]]*Spins[[#This Row],[Bet]]</f>
        <v>0.8</v>
      </c>
      <c r="L2654">
        <f ca="1">Spins[[#This Row],[Payout]]-Spins[[#This Row],[Bet]]</f>
        <v>-0.19999999999999996</v>
      </c>
    </row>
    <row r="2655" spans="1:12" x14ac:dyDescent="0.3">
      <c r="A2655">
        <f t="shared" si="202"/>
        <v>2654</v>
      </c>
      <c r="B2655">
        <f t="shared" ca="1" si="203"/>
        <v>9</v>
      </c>
      <c r="C2655" t="str" cm="1">
        <f t="array" aca="1" ref="C2655" ca="1">INDEX(Reel1,Spins[[#This Row],[Stop1]])</f>
        <v>🍋</v>
      </c>
      <c r="D2655">
        <f t="shared" ca="1" si="204"/>
        <v>18</v>
      </c>
      <c r="E2655" t="str" cm="1">
        <f t="array" aca="1" ref="E2655" ca="1">INDEX(Reel2,Spins[[#This Row],[Stop2]])</f>
        <v>🍒</v>
      </c>
      <c r="F2655">
        <f t="shared" ca="1" si="205"/>
        <v>5</v>
      </c>
      <c r="G2655" t="str" cm="1">
        <f t="array" aca="1" ref="G2655" ca="1">INDEX(Reel3,Spins[[#This Row],[Stop3]])</f>
        <v>🍋</v>
      </c>
      <c r="H2655" t="b">
        <f ca="1">AND(Spins[[#This Row],[Sym1]]=Spins[[#This Row],[Sym2]],Spins[[#This Row],[Sym2]]=Spins[[#This Row],[Sym3]])</f>
        <v>0</v>
      </c>
      <c r="I2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5">
        <f t="shared" si="206"/>
        <v>1</v>
      </c>
      <c r="K2655">
        <f ca="1">Spins[[#This Row],[Mult]]*Spins[[#This Row],[Bet]]</f>
        <v>0</v>
      </c>
      <c r="L2655">
        <f ca="1">Spins[[#This Row],[Payout]]-Spins[[#This Row],[Bet]]</f>
        <v>-1</v>
      </c>
    </row>
    <row r="2656" spans="1:12" x14ac:dyDescent="0.3">
      <c r="A2656">
        <f t="shared" si="202"/>
        <v>2655</v>
      </c>
      <c r="B2656">
        <f t="shared" ca="1" si="203"/>
        <v>29</v>
      </c>
      <c r="C2656" t="str" cm="1">
        <f t="array" aca="1" ref="C2656" ca="1">INDEX(Reel1,Spins[[#This Row],[Stop1]])</f>
        <v>7️⃣</v>
      </c>
      <c r="D2656">
        <f t="shared" ca="1" si="204"/>
        <v>26</v>
      </c>
      <c r="E2656" t="str" cm="1">
        <f t="array" aca="1" ref="E2656" ca="1">INDEX(Reel2,Spins[[#This Row],[Stop2]])</f>
        <v>🔔</v>
      </c>
      <c r="F2656">
        <f t="shared" ca="1" si="205"/>
        <v>13</v>
      </c>
      <c r="G2656" t="str" cm="1">
        <f t="array" aca="1" ref="G2656" ca="1">INDEX(Reel3,Spins[[#This Row],[Stop3]])</f>
        <v>🍇</v>
      </c>
      <c r="H2656" t="b">
        <f ca="1">AND(Spins[[#This Row],[Sym1]]=Spins[[#This Row],[Sym2]],Spins[[#This Row],[Sym2]]=Spins[[#This Row],[Sym3]])</f>
        <v>0</v>
      </c>
      <c r="I2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6">
        <f t="shared" si="206"/>
        <v>1</v>
      </c>
      <c r="K2656">
        <f ca="1">Spins[[#This Row],[Mult]]*Spins[[#This Row],[Bet]]</f>
        <v>0</v>
      </c>
      <c r="L2656">
        <f ca="1">Spins[[#This Row],[Payout]]-Spins[[#This Row],[Bet]]</f>
        <v>-1</v>
      </c>
    </row>
    <row r="2657" spans="1:12" x14ac:dyDescent="0.3">
      <c r="A2657">
        <f t="shared" si="202"/>
        <v>2656</v>
      </c>
      <c r="B2657">
        <f t="shared" ca="1" si="203"/>
        <v>3</v>
      </c>
      <c r="C2657" t="str" cm="1">
        <f t="array" aca="1" ref="C2657" ca="1">INDEX(Reel1,Spins[[#This Row],[Stop1]])</f>
        <v>🍋</v>
      </c>
      <c r="D2657">
        <f t="shared" ca="1" si="204"/>
        <v>16</v>
      </c>
      <c r="E2657" t="str" cm="1">
        <f t="array" aca="1" ref="E2657" ca="1">INDEX(Reel2,Spins[[#This Row],[Stop2]])</f>
        <v>🍒</v>
      </c>
      <c r="F2657">
        <f t="shared" ca="1" si="205"/>
        <v>6</v>
      </c>
      <c r="G2657" t="str" cm="1">
        <f t="array" aca="1" ref="G2657" ca="1">INDEX(Reel3,Spins[[#This Row],[Stop3]])</f>
        <v>🍒</v>
      </c>
      <c r="H2657" t="b">
        <f ca="1">AND(Spins[[#This Row],[Sym1]]=Spins[[#This Row],[Sym2]],Spins[[#This Row],[Sym2]]=Spins[[#This Row],[Sym3]])</f>
        <v>0</v>
      </c>
      <c r="I2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7">
        <f t="shared" si="206"/>
        <v>1</v>
      </c>
      <c r="K2657">
        <f ca="1">Spins[[#This Row],[Mult]]*Spins[[#This Row],[Bet]]</f>
        <v>0</v>
      </c>
      <c r="L2657">
        <f ca="1">Spins[[#This Row],[Payout]]-Spins[[#This Row],[Bet]]</f>
        <v>-1</v>
      </c>
    </row>
    <row r="2658" spans="1:12" x14ac:dyDescent="0.3">
      <c r="A2658">
        <f t="shared" si="202"/>
        <v>2657</v>
      </c>
      <c r="B2658">
        <f t="shared" ca="1" si="203"/>
        <v>10</v>
      </c>
      <c r="C2658" t="str" cm="1">
        <f t="array" aca="1" ref="C2658" ca="1">INDEX(Reel1,Spins[[#This Row],[Stop1]])</f>
        <v>🍋</v>
      </c>
      <c r="D2658">
        <f t="shared" ca="1" si="204"/>
        <v>17</v>
      </c>
      <c r="E2658" t="str" cm="1">
        <f t="array" aca="1" ref="E2658" ca="1">INDEX(Reel2,Spins[[#This Row],[Stop2]])</f>
        <v>🍒</v>
      </c>
      <c r="F2658">
        <f t="shared" ca="1" si="205"/>
        <v>31</v>
      </c>
      <c r="G2658" t="str" cm="1">
        <f t="array" aca="1" ref="G2658" ca="1">INDEX(Reel3,Spins[[#This Row],[Stop3]])</f>
        <v>💎</v>
      </c>
      <c r="H2658" t="b">
        <f ca="1">AND(Spins[[#This Row],[Sym1]]=Spins[[#This Row],[Sym2]],Spins[[#This Row],[Sym2]]=Spins[[#This Row],[Sym3]])</f>
        <v>0</v>
      </c>
      <c r="I2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58">
        <f t="shared" si="206"/>
        <v>1</v>
      </c>
      <c r="K2658">
        <f ca="1">Spins[[#This Row],[Mult]]*Spins[[#This Row],[Bet]]</f>
        <v>0</v>
      </c>
      <c r="L2658">
        <f ca="1">Spins[[#This Row],[Payout]]-Spins[[#This Row],[Bet]]</f>
        <v>-1</v>
      </c>
    </row>
    <row r="2659" spans="1:12" x14ac:dyDescent="0.3">
      <c r="A2659">
        <f t="shared" si="202"/>
        <v>2658</v>
      </c>
      <c r="B2659">
        <f t="shared" ca="1" si="203"/>
        <v>1</v>
      </c>
      <c r="C2659" t="str" cm="1">
        <f t="array" aca="1" ref="C2659" ca="1">INDEX(Reel1,Spins[[#This Row],[Stop1]])</f>
        <v>🍋</v>
      </c>
      <c r="D2659">
        <f t="shared" ca="1" si="204"/>
        <v>5</v>
      </c>
      <c r="E2659" t="str" cm="1">
        <f t="array" aca="1" ref="E2659" ca="1">INDEX(Reel2,Spins[[#This Row],[Stop2]])</f>
        <v>🍋</v>
      </c>
      <c r="F2659">
        <f t="shared" ca="1" si="205"/>
        <v>12</v>
      </c>
      <c r="G2659" t="str" cm="1">
        <f t="array" aca="1" ref="G2659" ca="1">INDEX(Reel3,Spins[[#This Row],[Stop3]])</f>
        <v>🍒</v>
      </c>
      <c r="H2659" t="b">
        <f ca="1">AND(Spins[[#This Row],[Sym1]]=Spins[[#This Row],[Sym2]],Spins[[#This Row],[Sym2]]=Spins[[#This Row],[Sym3]])</f>
        <v>0</v>
      </c>
      <c r="I2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59">
        <f t="shared" si="206"/>
        <v>1</v>
      </c>
      <c r="K2659">
        <f ca="1">Spins[[#This Row],[Mult]]*Spins[[#This Row],[Bet]]</f>
        <v>0.6</v>
      </c>
      <c r="L2659">
        <f ca="1">Spins[[#This Row],[Payout]]-Spins[[#This Row],[Bet]]</f>
        <v>-0.4</v>
      </c>
    </row>
    <row r="2660" spans="1:12" x14ac:dyDescent="0.3">
      <c r="A2660">
        <f t="shared" si="202"/>
        <v>2659</v>
      </c>
      <c r="B2660">
        <f t="shared" ca="1" si="203"/>
        <v>23</v>
      </c>
      <c r="C2660" t="str" cm="1">
        <f t="array" aca="1" ref="C2660" ca="1">INDEX(Reel1,Spins[[#This Row],[Stop1]])</f>
        <v>🍇</v>
      </c>
      <c r="D2660">
        <f t="shared" ca="1" si="204"/>
        <v>4</v>
      </c>
      <c r="E2660" t="str" cm="1">
        <f t="array" aca="1" ref="E2660" ca="1">INDEX(Reel2,Spins[[#This Row],[Stop2]])</f>
        <v>🍋</v>
      </c>
      <c r="F2660">
        <f t="shared" ca="1" si="205"/>
        <v>27</v>
      </c>
      <c r="G2660" t="str" cm="1">
        <f t="array" aca="1" ref="G2660" ca="1">INDEX(Reel3,Spins[[#This Row],[Stop3]])</f>
        <v>7️⃣</v>
      </c>
      <c r="H2660" t="b">
        <f ca="1">AND(Spins[[#This Row],[Sym1]]=Spins[[#This Row],[Sym2]],Spins[[#This Row],[Sym2]]=Spins[[#This Row],[Sym3]])</f>
        <v>0</v>
      </c>
      <c r="I2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0">
        <f t="shared" si="206"/>
        <v>1</v>
      </c>
      <c r="K2660">
        <f ca="1">Spins[[#This Row],[Mult]]*Spins[[#This Row],[Bet]]</f>
        <v>0</v>
      </c>
      <c r="L2660">
        <f ca="1">Spins[[#This Row],[Payout]]-Spins[[#This Row],[Bet]]</f>
        <v>-1</v>
      </c>
    </row>
    <row r="2661" spans="1:12" x14ac:dyDescent="0.3">
      <c r="A2661">
        <f t="shared" si="202"/>
        <v>2660</v>
      </c>
      <c r="B2661">
        <f t="shared" ca="1" si="203"/>
        <v>31</v>
      </c>
      <c r="C2661" t="str" cm="1">
        <f t="array" aca="1" ref="C2661" ca="1">INDEX(Reel1,Spins[[#This Row],[Stop1]])</f>
        <v>💎</v>
      </c>
      <c r="D2661">
        <f t="shared" ca="1" si="204"/>
        <v>31</v>
      </c>
      <c r="E2661" t="str" cm="1">
        <f t="array" aca="1" ref="E2661" ca="1">INDEX(Reel2,Spins[[#This Row],[Stop2]])</f>
        <v>💎</v>
      </c>
      <c r="F2661">
        <f t="shared" ca="1" si="205"/>
        <v>20</v>
      </c>
      <c r="G2661" t="str" cm="1">
        <f t="array" aca="1" ref="G2661" ca="1">INDEX(Reel3,Spins[[#This Row],[Stop3]])</f>
        <v>🔔</v>
      </c>
      <c r="H2661" t="b">
        <f ca="1">AND(Spins[[#This Row],[Sym1]]=Spins[[#This Row],[Sym2]],Spins[[#This Row],[Sym2]]=Spins[[#This Row],[Sym3]])</f>
        <v>0</v>
      </c>
      <c r="I2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2661">
        <f t="shared" si="206"/>
        <v>1</v>
      </c>
      <c r="K2661">
        <f ca="1">Spins[[#This Row],[Mult]]*Spins[[#This Row],[Bet]]</f>
        <v>10</v>
      </c>
      <c r="L2661">
        <f ca="1">Spins[[#This Row],[Payout]]-Spins[[#This Row],[Bet]]</f>
        <v>9</v>
      </c>
    </row>
    <row r="2662" spans="1:12" x14ac:dyDescent="0.3">
      <c r="A2662">
        <f t="shared" si="202"/>
        <v>2661</v>
      </c>
      <c r="B2662">
        <f t="shared" ca="1" si="203"/>
        <v>10</v>
      </c>
      <c r="C2662" t="str" cm="1">
        <f t="array" aca="1" ref="C2662" ca="1">INDEX(Reel1,Spins[[#This Row],[Stop1]])</f>
        <v>🍋</v>
      </c>
      <c r="D2662">
        <f t="shared" ca="1" si="204"/>
        <v>4</v>
      </c>
      <c r="E2662" t="str" cm="1">
        <f t="array" aca="1" ref="E2662" ca="1">INDEX(Reel2,Spins[[#This Row],[Stop2]])</f>
        <v>🍋</v>
      </c>
      <c r="F2662">
        <f t="shared" ca="1" si="205"/>
        <v>22</v>
      </c>
      <c r="G2662" t="str" cm="1">
        <f t="array" aca="1" ref="G2662" ca="1">INDEX(Reel3,Spins[[#This Row],[Stop3]])</f>
        <v>🔔</v>
      </c>
      <c r="H2662" t="b">
        <f ca="1">AND(Spins[[#This Row],[Sym1]]=Spins[[#This Row],[Sym2]],Spins[[#This Row],[Sym2]]=Spins[[#This Row],[Sym3]])</f>
        <v>0</v>
      </c>
      <c r="I2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62">
        <f t="shared" si="206"/>
        <v>1</v>
      </c>
      <c r="K2662">
        <f ca="1">Spins[[#This Row],[Mult]]*Spins[[#This Row],[Bet]]</f>
        <v>0.6</v>
      </c>
      <c r="L2662">
        <f ca="1">Spins[[#This Row],[Payout]]-Spins[[#This Row],[Bet]]</f>
        <v>-0.4</v>
      </c>
    </row>
    <row r="2663" spans="1:12" x14ac:dyDescent="0.3">
      <c r="A2663">
        <f t="shared" si="202"/>
        <v>2662</v>
      </c>
      <c r="B2663">
        <f t="shared" ca="1" si="203"/>
        <v>23</v>
      </c>
      <c r="C2663" t="str" cm="1">
        <f t="array" aca="1" ref="C2663" ca="1">INDEX(Reel1,Spins[[#This Row],[Stop1]])</f>
        <v>🍇</v>
      </c>
      <c r="D2663">
        <f t="shared" ca="1" si="204"/>
        <v>31</v>
      </c>
      <c r="E2663" t="str" cm="1">
        <f t="array" aca="1" ref="E2663" ca="1">INDEX(Reel2,Spins[[#This Row],[Stop2]])</f>
        <v>💎</v>
      </c>
      <c r="F2663">
        <f t="shared" ca="1" si="205"/>
        <v>25</v>
      </c>
      <c r="G2663" t="str" cm="1">
        <f t="array" aca="1" ref="G2663" ca="1">INDEX(Reel3,Spins[[#This Row],[Stop3]])</f>
        <v>BAR</v>
      </c>
      <c r="H2663" t="b">
        <f ca="1">AND(Spins[[#This Row],[Sym1]]=Spins[[#This Row],[Sym2]],Spins[[#This Row],[Sym2]]=Spins[[#This Row],[Sym3]])</f>
        <v>0</v>
      </c>
      <c r="I2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3">
        <f t="shared" si="206"/>
        <v>1</v>
      </c>
      <c r="K2663">
        <f ca="1">Spins[[#This Row],[Mult]]*Spins[[#This Row],[Bet]]</f>
        <v>0</v>
      </c>
      <c r="L2663">
        <f ca="1">Spins[[#This Row],[Payout]]-Spins[[#This Row],[Bet]]</f>
        <v>-1</v>
      </c>
    </row>
    <row r="2664" spans="1:12" x14ac:dyDescent="0.3">
      <c r="A2664">
        <f t="shared" si="202"/>
        <v>2663</v>
      </c>
      <c r="B2664">
        <f t="shared" ca="1" si="203"/>
        <v>27</v>
      </c>
      <c r="C2664" t="str" cm="1">
        <f t="array" aca="1" ref="C2664" ca="1">INDEX(Reel1,Spins[[#This Row],[Stop1]])</f>
        <v>BAR</v>
      </c>
      <c r="D2664">
        <f t="shared" ca="1" si="204"/>
        <v>21</v>
      </c>
      <c r="E2664" t="str" cm="1">
        <f t="array" aca="1" ref="E2664" ca="1">INDEX(Reel2,Spins[[#This Row],[Stop2]])</f>
        <v>🍒</v>
      </c>
      <c r="F2664">
        <f t="shared" ca="1" si="205"/>
        <v>8</v>
      </c>
      <c r="G2664" t="str" cm="1">
        <f t="array" aca="1" ref="G2664" ca="1">INDEX(Reel3,Spins[[#This Row],[Stop3]])</f>
        <v>🍒</v>
      </c>
      <c r="H2664" t="b">
        <f ca="1">AND(Spins[[#This Row],[Sym1]]=Spins[[#This Row],[Sym2]],Spins[[#This Row],[Sym2]]=Spins[[#This Row],[Sym3]])</f>
        <v>0</v>
      </c>
      <c r="I2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4">
        <f t="shared" si="206"/>
        <v>1</v>
      </c>
      <c r="K2664">
        <f ca="1">Spins[[#This Row],[Mult]]*Spins[[#This Row],[Bet]]</f>
        <v>0</v>
      </c>
      <c r="L2664">
        <f ca="1">Spins[[#This Row],[Payout]]-Spins[[#This Row],[Bet]]</f>
        <v>-1</v>
      </c>
    </row>
    <row r="2665" spans="1:12" x14ac:dyDescent="0.3">
      <c r="A2665">
        <f t="shared" si="202"/>
        <v>2664</v>
      </c>
      <c r="B2665">
        <f t="shared" ca="1" si="203"/>
        <v>31</v>
      </c>
      <c r="C2665" t="str" cm="1">
        <f t="array" aca="1" ref="C2665" ca="1">INDEX(Reel1,Spins[[#This Row],[Stop1]])</f>
        <v>💎</v>
      </c>
      <c r="D2665">
        <f t="shared" ca="1" si="204"/>
        <v>18</v>
      </c>
      <c r="E2665" t="str" cm="1">
        <f t="array" aca="1" ref="E2665" ca="1">INDEX(Reel2,Spins[[#This Row],[Stop2]])</f>
        <v>🍒</v>
      </c>
      <c r="F2665">
        <f t="shared" ca="1" si="205"/>
        <v>29</v>
      </c>
      <c r="G2665" t="str" cm="1">
        <f t="array" aca="1" ref="G2665" ca="1">INDEX(Reel3,Spins[[#This Row],[Stop3]])</f>
        <v>7️⃣</v>
      </c>
      <c r="H2665" t="b">
        <f ca="1">AND(Spins[[#This Row],[Sym1]]=Spins[[#This Row],[Sym2]],Spins[[#This Row],[Sym2]]=Spins[[#This Row],[Sym3]])</f>
        <v>0</v>
      </c>
      <c r="I2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5">
        <f t="shared" si="206"/>
        <v>1</v>
      </c>
      <c r="K2665">
        <f ca="1">Spins[[#This Row],[Mult]]*Spins[[#This Row],[Bet]]</f>
        <v>0</v>
      </c>
      <c r="L2665">
        <f ca="1">Spins[[#This Row],[Payout]]-Spins[[#This Row],[Bet]]</f>
        <v>-1</v>
      </c>
    </row>
    <row r="2666" spans="1:12" x14ac:dyDescent="0.3">
      <c r="A2666">
        <f t="shared" si="202"/>
        <v>2665</v>
      </c>
      <c r="B2666">
        <f t="shared" ca="1" si="203"/>
        <v>10</v>
      </c>
      <c r="C2666" t="str" cm="1">
        <f t="array" aca="1" ref="C2666" ca="1">INDEX(Reel1,Spins[[#This Row],[Stop1]])</f>
        <v>🍋</v>
      </c>
      <c r="D2666">
        <f t="shared" ca="1" si="204"/>
        <v>20</v>
      </c>
      <c r="E2666" t="str" cm="1">
        <f t="array" aca="1" ref="E2666" ca="1">INDEX(Reel2,Spins[[#This Row],[Stop2]])</f>
        <v>🍒</v>
      </c>
      <c r="F2666">
        <f t="shared" ca="1" si="205"/>
        <v>4</v>
      </c>
      <c r="G2666" t="str" cm="1">
        <f t="array" aca="1" ref="G2666" ca="1">INDEX(Reel3,Spins[[#This Row],[Stop3]])</f>
        <v>🍋</v>
      </c>
      <c r="H2666" t="b">
        <f ca="1">AND(Spins[[#This Row],[Sym1]]=Spins[[#This Row],[Sym2]],Spins[[#This Row],[Sym2]]=Spins[[#This Row],[Sym3]])</f>
        <v>0</v>
      </c>
      <c r="I2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6">
        <f t="shared" si="206"/>
        <v>1</v>
      </c>
      <c r="K2666">
        <f ca="1">Spins[[#This Row],[Mult]]*Spins[[#This Row],[Bet]]</f>
        <v>0</v>
      </c>
      <c r="L2666">
        <f ca="1">Spins[[#This Row],[Payout]]-Spins[[#This Row],[Bet]]</f>
        <v>-1</v>
      </c>
    </row>
    <row r="2667" spans="1:12" x14ac:dyDescent="0.3">
      <c r="A2667">
        <f t="shared" si="202"/>
        <v>2666</v>
      </c>
      <c r="B2667">
        <f t="shared" ca="1" si="203"/>
        <v>28</v>
      </c>
      <c r="C2667" t="str" cm="1">
        <f t="array" aca="1" ref="C2667" ca="1">INDEX(Reel1,Spins[[#This Row],[Stop1]])</f>
        <v>BAR</v>
      </c>
      <c r="D2667">
        <f t="shared" ca="1" si="204"/>
        <v>25</v>
      </c>
      <c r="E2667" t="str" cm="1">
        <f t="array" aca="1" ref="E2667" ca="1">INDEX(Reel2,Spins[[#This Row],[Stop2]])</f>
        <v>🔔</v>
      </c>
      <c r="F2667">
        <f t="shared" ca="1" si="205"/>
        <v>9</v>
      </c>
      <c r="G2667" t="str" cm="1">
        <f t="array" aca="1" ref="G2667" ca="1">INDEX(Reel3,Spins[[#This Row],[Stop3]])</f>
        <v>🍒</v>
      </c>
      <c r="H2667" t="b">
        <f ca="1">AND(Spins[[#This Row],[Sym1]]=Spins[[#This Row],[Sym2]],Spins[[#This Row],[Sym2]]=Spins[[#This Row],[Sym3]])</f>
        <v>0</v>
      </c>
      <c r="I2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7">
        <f t="shared" si="206"/>
        <v>1</v>
      </c>
      <c r="K2667">
        <f ca="1">Spins[[#This Row],[Mult]]*Spins[[#This Row],[Bet]]</f>
        <v>0</v>
      </c>
      <c r="L2667">
        <f ca="1">Spins[[#This Row],[Payout]]-Spins[[#This Row],[Bet]]</f>
        <v>-1</v>
      </c>
    </row>
    <row r="2668" spans="1:12" x14ac:dyDescent="0.3">
      <c r="A2668">
        <f t="shared" si="202"/>
        <v>2667</v>
      </c>
      <c r="B2668">
        <f t="shared" ca="1" si="203"/>
        <v>21</v>
      </c>
      <c r="C2668" t="str" cm="1">
        <f t="array" aca="1" ref="C2668" ca="1">INDEX(Reel1,Spins[[#This Row],[Stop1]])</f>
        <v>🍒</v>
      </c>
      <c r="D2668">
        <f t="shared" ca="1" si="204"/>
        <v>17</v>
      </c>
      <c r="E2668" t="str" cm="1">
        <f t="array" aca="1" ref="E2668" ca="1">INDEX(Reel2,Spins[[#This Row],[Stop2]])</f>
        <v>🍒</v>
      </c>
      <c r="F2668">
        <f t="shared" ca="1" si="205"/>
        <v>26</v>
      </c>
      <c r="G2668" t="str" cm="1">
        <f t="array" aca="1" ref="G2668" ca="1">INDEX(Reel3,Spins[[#This Row],[Stop3]])</f>
        <v>BAR</v>
      </c>
      <c r="H2668" t="b">
        <f ca="1">AND(Spins[[#This Row],[Sym1]]=Spins[[#This Row],[Sym2]],Spins[[#This Row],[Sym2]]=Spins[[#This Row],[Sym3]])</f>
        <v>0</v>
      </c>
      <c r="I2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668">
        <f t="shared" si="206"/>
        <v>1</v>
      </c>
      <c r="K2668">
        <f ca="1">Spins[[#This Row],[Mult]]*Spins[[#This Row],[Bet]]</f>
        <v>0.8</v>
      </c>
      <c r="L2668">
        <f ca="1">Spins[[#This Row],[Payout]]-Spins[[#This Row],[Bet]]</f>
        <v>-0.19999999999999996</v>
      </c>
    </row>
    <row r="2669" spans="1:12" x14ac:dyDescent="0.3">
      <c r="A2669">
        <f t="shared" si="202"/>
        <v>2668</v>
      </c>
      <c r="B2669">
        <f t="shared" ca="1" si="203"/>
        <v>17</v>
      </c>
      <c r="C2669" t="str" cm="1">
        <f t="array" aca="1" ref="C2669" ca="1">INDEX(Reel1,Spins[[#This Row],[Stop1]])</f>
        <v>🍒</v>
      </c>
      <c r="D2669">
        <f t="shared" ca="1" si="204"/>
        <v>27</v>
      </c>
      <c r="E2669" t="str" cm="1">
        <f t="array" aca="1" ref="E2669" ca="1">INDEX(Reel2,Spins[[#This Row],[Stop2]])</f>
        <v>BAR</v>
      </c>
      <c r="F2669">
        <f t="shared" ca="1" si="205"/>
        <v>13</v>
      </c>
      <c r="G2669" t="str" cm="1">
        <f t="array" aca="1" ref="G2669" ca="1">INDEX(Reel3,Spins[[#This Row],[Stop3]])</f>
        <v>🍇</v>
      </c>
      <c r="H2669" t="b">
        <f ca="1">AND(Spins[[#This Row],[Sym1]]=Spins[[#This Row],[Sym2]],Spins[[#This Row],[Sym2]]=Spins[[#This Row],[Sym3]])</f>
        <v>0</v>
      </c>
      <c r="I2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69">
        <f t="shared" si="206"/>
        <v>1</v>
      </c>
      <c r="K2669">
        <f ca="1">Spins[[#This Row],[Mult]]*Spins[[#This Row],[Bet]]</f>
        <v>0</v>
      </c>
      <c r="L2669">
        <f ca="1">Spins[[#This Row],[Payout]]-Spins[[#This Row],[Bet]]</f>
        <v>-1</v>
      </c>
    </row>
    <row r="2670" spans="1:12" x14ac:dyDescent="0.3">
      <c r="A2670">
        <f t="shared" si="202"/>
        <v>2669</v>
      </c>
      <c r="B2670">
        <f t="shared" ca="1" si="203"/>
        <v>10</v>
      </c>
      <c r="C2670" t="str" cm="1">
        <f t="array" aca="1" ref="C2670" ca="1">INDEX(Reel1,Spins[[#This Row],[Stop1]])</f>
        <v>🍋</v>
      </c>
      <c r="D2670">
        <f t="shared" ca="1" si="204"/>
        <v>25</v>
      </c>
      <c r="E2670" t="str" cm="1">
        <f t="array" aca="1" ref="E2670" ca="1">INDEX(Reel2,Spins[[#This Row],[Stop2]])</f>
        <v>🔔</v>
      </c>
      <c r="F2670">
        <f t="shared" ca="1" si="205"/>
        <v>27</v>
      </c>
      <c r="G2670" t="str" cm="1">
        <f t="array" aca="1" ref="G2670" ca="1">INDEX(Reel3,Spins[[#This Row],[Stop3]])</f>
        <v>7️⃣</v>
      </c>
      <c r="H2670" t="b">
        <f ca="1">AND(Spins[[#This Row],[Sym1]]=Spins[[#This Row],[Sym2]],Spins[[#This Row],[Sym2]]=Spins[[#This Row],[Sym3]])</f>
        <v>0</v>
      </c>
      <c r="I2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0">
        <f t="shared" si="206"/>
        <v>1</v>
      </c>
      <c r="K2670">
        <f ca="1">Spins[[#This Row],[Mult]]*Spins[[#This Row],[Bet]]</f>
        <v>0</v>
      </c>
      <c r="L2670">
        <f ca="1">Spins[[#This Row],[Payout]]-Spins[[#This Row],[Bet]]</f>
        <v>-1</v>
      </c>
    </row>
    <row r="2671" spans="1:12" x14ac:dyDescent="0.3">
      <c r="A2671">
        <f t="shared" si="202"/>
        <v>2670</v>
      </c>
      <c r="B2671">
        <f t="shared" ca="1" si="203"/>
        <v>19</v>
      </c>
      <c r="C2671" t="str" cm="1">
        <f t="array" aca="1" ref="C2671" ca="1">INDEX(Reel1,Spins[[#This Row],[Stop1]])</f>
        <v>🍒</v>
      </c>
      <c r="D2671">
        <f t="shared" ca="1" si="204"/>
        <v>3</v>
      </c>
      <c r="E2671" t="str" cm="1">
        <f t="array" aca="1" ref="E2671" ca="1">INDEX(Reel2,Spins[[#This Row],[Stop2]])</f>
        <v>🍋</v>
      </c>
      <c r="F2671">
        <f t="shared" ca="1" si="205"/>
        <v>28</v>
      </c>
      <c r="G2671" t="str" cm="1">
        <f t="array" aca="1" ref="G2671" ca="1">INDEX(Reel3,Spins[[#This Row],[Stop3]])</f>
        <v>7️⃣</v>
      </c>
      <c r="H2671" t="b">
        <f ca="1">AND(Spins[[#This Row],[Sym1]]=Spins[[#This Row],[Sym2]],Spins[[#This Row],[Sym2]]=Spins[[#This Row],[Sym3]])</f>
        <v>0</v>
      </c>
      <c r="I2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1">
        <f t="shared" si="206"/>
        <v>1</v>
      </c>
      <c r="K2671">
        <f ca="1">Spins[[#This Row],[Mult]]*Spins[[#This Row],[Bet]]</f>
        <v>0</v>
      </c>
      <c r="L2671">
        <f ca="1">Spins[[#This Row],[Payout]]-Spins[[#This Row],[Bet]]</f>
        <v>-1</v>
      </c>
    </row>
    <row r="2672" spans="1:12" x14ac:dyDescent="0.3">
      <c r="A2672">
        <f t="shared" si="202"/>
        <v>2671</v>
      </c>
      <c r="B2672">
        <f t="shared" ca="1" si="203"/>
        <v>5</v>
      </c>
      <c r="C2672" t="str" cm="1">
        <f t="array" aca="1" ref="C2672" ca="1">INDEX(Reel1,Spins[[#This Row],[Stop1]])</f>
        <v>🍋</v>
      </c>
      <c r="D2672">
        <f t="shared" ca="1" si="204"/>
        <v>24</v>
      </c>
      <c r="E2672" t="str" cm="1">
        <f t="array" aca="1" ref="E2672" ca="1">INDEX(Reel2,Spins[[#This Row],[Stop2]])</f>
        <v>🍇</v>
      </c>
      <c r="F2672">
        <f t="shared" ca="1" si="205"/>
        <v>25</v>
      </c>
      <c r="G2672" t="str" cm="1">
        <f t="array" aca="1" ref="G2672" ca="1">INDEX(Reel3,Spins[[#This Row],[Stop3]])</f>
        <v>BAR</v>
      </c>
      <c r="H2672" t="b">
        <f ca="1">AND(Spins[[#This Row],[Sym1]]=Spins[[#This Row],[Sym2]],Spins[[#This Row],[Sym2]]=Spins[[#This Row],[Sym3]])</f>
        <v>0</v>
      </c>
      <c r="I2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2">
        <f t="shared" si="206"/>
        <v>1</v>
      </c>
      <c r="K2672">
        <f ca="1">Spins[[#This Row],[Mult]]*Spins[[#This Row],[Bet]]</f>
        <v>0</v>
      </c>
      <c r="L2672">
        <f ca="1">Spins[[#This Row],[Payout]]-Spins[[#This Row],[Bet]]</f>
        <v>-1</v>
      </c>
    </row>
    <row r="2673" spans="1:12" x14ac:dyDescent="0.3">
      <c r="A2673">
        <f t="shared" si="202"/>
        <v>2672</v>
      </c>
      <c r="B2673">
        <f t="shared" ca="1" si="203"/>
        <v>8</v>
      </c>
      <c r="C2673" t="str" cm="1">
        <f t="array" aca="1" ref="C2673" ca="1">INDEX(Reel1,Spins[[#This Row],[Stop1]])</f>
        <v>🍋</v>
      </c>
      <c r="D2673">
        <f t="shared" ca="1" si="204"/>
        <v>24</v>
      </c>
      <c r="E2673" t="str" cm="1">
        <f t="array" aca="1" ref="E2673" ca="1">INDEX(Reel2,Spins[[#This Row],[Stop2]])</f>
        <v>🍇</v>
      </c>
      <c r="F2673">
        <f t="shared" ca="1" si="205"/>
        <v>7</v>
      </c>
      <c r="G2673" t="str" cm="1">
        <f t="array" aca="1" ref="G2673" ca="1">INDEX(Reel3,Spins[[#This Row],[Stop3]])</f>
        <v>🍒</v>
      </c>
      <c r="H2673" t="b">
        <f ca="1">AND(Spins[[#This Row],[Sym1]]=Spins[[#This Row],[Sym2]],Spins[[#This Row],[Sym2]]=Spins[[#This Row],[Sym3]])</f>
        <v>0</v>
      </c>
      <c r="I2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3">
        <f t="shared" si="206"/>
        <v>1</v>
      </c>
      <c r="K2673">
        <f ca="1">Spins[[#This Row],[Mult]]*Spins[[#This Row],[Bet]]</f>
        <v>0</v>
      </c>
      <c r="L2673">
        <f ca="1">Spins[[#This Row],[Payout]]-Spins[[#This Row],[Bet]]</f>
        <v>-1</v>
      </c>
    </row>
    <row r="2674" spans="1:12" x14ac:dyDescent="0.3">
      <c r="A2674">
        <f t="shared" si="202"/>
        <v>2673</v>
      </c>
      <c r="B2674">
        <f t="shared" ca="1" si="203"/>
        <v>5</v>
      </c>
      <c r="C2674" t="str" cm="1">
        <f t="array" aca="1" ref="C2674" ca="1">INDEX(Reel1,Spins[[#This Row],[Stop1]])</f>
        <v>🍋</v>
      </c>
      <c r="D2674">
        <f t="shared" ca="1" si="204"/>
        <v>1</v>
      </c>
      <c r="E2674" t="str" cm="1">
        <f t="array" aca="1" ref="E2674" ca="1">INDEX(Reel2,Spins[[#This Row],[Stop2]])</f>
        <v>🍋</v>
      </c>
      <c r="F2674">
        <f t="shared" ca="1" si="205"/>
        <v>26</v>
      </c>
      <c r="G2674" t="str" cm="1">
        <f t="array" aca="1" ref="G2674" ca="1">INDEX(Reel3,Spins[[#This Row],[Stop3]])</f>
        <v>BAR</v>
      </c>
      <c r="H2674" t="b">
        <f ca="1">AND(Spins[[#This Row],[Sym1]]=Spins[[#This Row],[Sym2]],Spins[[#This Row],[Sym2]]=Spins[[#This Row],[Sym3]])</f>
        <v>0</v>
      </c>
      <c r="I2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74">
        <f t="shared" si="206"/>
        <v>1</v>
      </c>
      <c r="K2674">
        <f ca="1">Spins[[#This Row],[Mult]]*Spins[[#This Row],[Bet]]</f>
        <v>0.6</v>
      </c>
      <c r="L2674">
        <f ca="1">Spins[[#This Row],[Payout]]-Spins[[#This Row],[Bet]]</f>
        <v>-0.4</v>
      </c>
    </row>
    <row r="2675" spans="1:12" x14ac:dyDescent="0.3">
      <c r="A2675">
        <f t="shared" si="202"/>
        <v>2674</v>
      </c>
      <c r="B2675">
        <f t="shared" ca="1" si="203"/>
        <v>5</v>
      </c>
      <c r="C2675" t="str" cm="1">
        <f t="array" aca="1" ref="C2675" ca="1">INDEX(Reel1,Spins[[#This Row],[Stop1]])</f>
        <v>🍋</v>
      </c>
      <c r="D2675">
        <f t="shared" ca="1" si="204"/>
        <v>24</v>
      </c>
      <c r="E2675" t="str" cm="1">
        <f t="array" aca="1" ref="E2675" ca="1">INDEX(Reel2,Spins[[#This Row],[Stop2]])</f>
        <v>🍇</v>
      </c>
      <c r="F2675">
        <f t="shared" ca="1" si="205"/>
        <v>22</v>
      </c>
      <c r="G2675" t="str" cm="1">
        <f t="array" aca="1" ref="G2675" ca="1">INDEX(Reel3,Spins[[#This Row],[Stop3]])</f>
        <v>🔔</v>
      </c>
      <c r="H2675" t="b">
        <f ca="1">AND(Spins[[#This Row],[Sym1]]=Spins[[#This Row],[Sym2]],Spins[[#This Row],[Sym2]]=Spins[[#This Row],[Sym3]])</f>
        <v>0</v>
      </c>
      <c r="I2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5">
        <f t="shared" si="206"/>
        <v>1</v>
      </c>
      <c r="K2675">
        <f ca="1">Spins[[#This Row],[Mult]]*Spins[[#This Row],[Bet]]</f>
        <v>0</v>
      </c>
      <c r="L2675">
        <f ca="1">Spins[[#This Row],[Payout]]-Spins[[#This Row],[Bet]]</f>
        <v>-1</v>
      </c>
    </row>
    <row r="2676" spans="1:12" x14ac:dyDescent="0.3">
      <c r="A2676">
        <f t="shared" si="202"/>
        <v>2675</v>
      </c>
      <c r="B2676">
        <f t="shared" ca="1" si="203"/>
        <v>8</v>
      </c>
      <c r="C2676" t="str" cm="1">
        <f t="array" aca="1" ref="C2676" ca="1">INDEX(Reel1,Spins[[#This Row],[Stop1]])</f>
        <v>🍋</v>
      </c>
      <c r="D2676">
        <f t="shared" ca="1" si="204"/>
        <v>24</v>
      </c>
      <c r="E2676" t="str" cm="1">
        <f t="array" aca="1" ref="E2676" ca="1">INDEX(Reel2,Spins[[#This Row],[Stop2]])</f>
        <v>🍇</v>
      </c>
      <c r="F2676">
        <f t="shared" ca="1" si="205"/>
        <v>3</v>
      </c>
      <c r="G2676" t="str" cm="1">
        <f t="array" aca="1" ref="G2676" ca="1">INDEX(Reel3,Spins[[#This Row],[Stop3]])</f>
        <v>🍋</v>
      </c>
      <c r="H2676" t="b">
        <f ca="1">AND(Spins[[#This Row],[Sym1]]=Spins[[#This Row],[Sym2]],Spins[[#This Row],[Sym2]]=Spins[[#This Row],[Sym3]])</f>
        <v>0</v>
      </c>
      <c r="I2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6">
        <f t="shared" si="206"/>
        <v>1</v>
      </c>
      <c r="K2676">
        <f ca="1">Spins[[#This Row],[Mult]]*Spins[[#This Row],[Bet]]</f>
        <v>0</v>
      </c>
      <c r="L2676">
        <f ca="1">Spins[[#This Row],[Payout]]-Spins[[#This Row],[Bet]]</f>
        <v>-1</v>
      </c>
    </row>
    <row r="2677" spans="1:12" x14ac:dyDescent="0.3">
      <c r="A2677">
        <f t="shared" si="202"/>
        <v>2676</v>
      </c>
      <c r="B2677">
        <f t="shared" ca="1" si="203"/>
        <v>9</v>
      </c>
      <c r="C2677" t="str" cm="1">
        <f t="array" aca="1" ref="C2677" ca="1">INDEX(Reel1,Spins[[#This Row],[Stop1]])</f>
        <v>🍋</v>
      </c>
      <c r="D2677">
        <f t="shared" ca="1" si="204"/>
        <v>12</v>
      </c>
      <c r="E2677" t="str" cm="1">
        <f t="array" aca="1" ref="E2677" ca="1">INDEX(Reel2,Spins[[#This Row],[Stop2]])</f>
        <v>🍋</v>
      </c>
      <c r="F2677">
        <f t="shared" ca="1" si="205"/>
        <v>5</v>
      </c>
      <c r="G2677" t="str" cm="1">
        <f t="array" aca="1" ref="G2677" ca="1">INDEX(Reel3,Spins[[#This Row],[Stop3]])</f>
        <v>🍋</v>
      </c>
      <c r="H2677" t="b">
        <f ca="1">AND(Spins[[#This Row],[Sym1]]=Spins[[#This Row],[Sym2]],Spins[[#This Row],[Sym2]]=Spins[[#This Row],[Sym3]])</f>
        <v>1</v>
      </c>
      <c r="I2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677">
        <f t="shared" si="206"/>
        <v>1</v>
      </c>
      <c r="K2677">
        <f ca="1">Spins[[#This Row],[Mult]]*Spins[[#This Row],[Bet]]</f>
        <v>14</v>
      </c>
      <c r="L2677">
        <f ca="1">Spins[[#This Row],[Payout]]-Spins[[#This Row],[Bet]]</f>
        <v>13</v>
      </c>
    </row>
    <row r="2678" spans="1:12" x14ac:dyDescent="0.3">
      <c r="A2678">
        <f t="shared" si="202"/>
        <v>2677</v>
      </c>
      <c r="B2678">
        <f t="shared" ca="1" si="203"/>
        <v>17</v>
      </c>
      <c r="C2678" t="str" cm="1">
        <f t="array" aca="1" ref="C2678" ca="1">INDEX(Reel1,Spins[[#This Row],[Stop1]])</f>
        <v>🍒</v>
      </c>
      <c r="D2678">
        <f t="shared" ca="1" si="204"/>
        <v>28</v>
      </c>
      <c r="E2678" t="str" cm="1">
        <f t="array" aca="1" ref="E2678" ca="1">INDEX(Reel2,Spins[[#This Row],[Stop2]])</f>
        <v>BAR</v>
      </c>
      <c r="F2678">
        <f t="shared" ca="1" si="205"/>
        <v>3</v>
      </c>
      <c r="G2678" t="str" cm="1">
        <f t="array" aca="1" ref="G2678" ca="1">INDEX(Reel3,Spins[[#This Row],[Stop3]])</f>
        <v>🍋</v>
      </c>
      <c r="H2678" t="b">
        <f ca="1">AND(Spins[[#This Row],[Sym1]]=Spins[[#This Row],[Sym2]],Spins[[#This Row],[Sym2]]=Spins[[#This Row],[Sym3]])</f>
        <v>0</v>
      </c>
      <c r="I2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78">
        <f t="shared" si="206"/>
        <v>1</v>
      </c>
      <c r="K2678">
        <f ca="1">Spins[[#This Row],[Mult]]*Spins[[#This Row],[Bet]]</f>
        <v>0</v>
      </c>
      <c r="L2678">
        <f ca="1">Spins[[#This Row],[Payout]]-Spins[[#This Row],[Bet]]</f>
        <v>-1</v>
      </c>
    </row>
    <row r="2679" spans="1:12" x14ac:dyDescent="0.3">
      <c r="A2679">
        <f t="shared" si="202"/>
        <v>2678</v>
      </c>
      <c r="B2679">
        <f t="shared" ca="1" si="203"/>
        <v>10</v>
      </c>
      <c r="C2679" t="str" cm="1">
        <f t="array" aca="1" ref="C2679" ca="1">INDEX(Reel1,Spins[[#This Row],[Stop1]])</f>
        <v>🍋</v>
      </c>
      <c r="D2679">
        <f t="shared" ca="1" si="204"/>
        <v>1</v>
      </c>
      <c r="E2679" t="str" cm="1">
        <f t="array" aca="1" ref="E2679" ca="1">INDEX(Reel2,Spins[[#This Row],[Stop2]])</f>
        <v>🍋</v>
      </c>
      <c r="F2679">
        <f t="shared" ca="1" si="205"/>
        <v>31</v>
      </c>
      <c r="G2679" t="str" cm="1">
        <f t="array" aca="1" ref="G2679" ca="1">INDEX(Reel3,Spins[[#This Row],[Stop3]])</f>
        <v>💎</v>
      </c>
      <c r="H2679" t="b">
        <f ca="1">AND(Spins[[#This Row],[Sym1]]=Spins[[#This Row],[Sym2]],Spins[[#This Row],[Sym2]]=Spins[[#This Row],[Sym3]])</f>
        <v>0</v>
      </c>
      <c r="I2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79">
        <f t="shared" si="206"/>
        <v>1</v>
      </c>
      <c r="K2679">
        <f ca="1">Spins[[#This Row],[Mult]]*Spins[[#This Row],[Bet]]</f>
        <v>0.6</v>
      </c>
      <c r="L2679">
        <f ca="1">Spins[[#This Row],[Payout]]-Spins[[#This Row],[Bet]]</f>
        <v>-0.4</v>
      </c>
    </row>
    <row r="2680" spans="1:12" x14ac:dyDescent="0.3">
      <c r="A2680">
        <f t="shared" si="202"/>
        <v>2679</v>
      </c>
      <c r="B2680">
        <f t="shared" ca="1" si="203"/>
        <v>18</v>
      </c>
      <c r="C2680" t="str" cm="1">
        <f t="array" aca="1" ref="C2680" ca="1">INDEX(Reel1,Spins[[#This Row],[Stop1]])</f>
        <v>🍒</v>
      </c>
      <c r="D2680">
        <f t="shared" ca="1" si="204"/>
        <v>23</v>
      </c>
      <c r="E2680" t="str" cm="1">
        <f t="array" aca="1" ref="E2680" ca="1">INDEX(Reel2,Spins[[#This Row],[Stop2]])</f>
        <v>🍇</v>
      </c>
      <c r="F2680">
        <f t="shared" ca="1" si="205"/>
        <v>31</v>
      </c>
      <c r="G2680" t="str" cm="1">
        <f t="array" aca="1" ref="G2680" ca="1">INDEX(Reel3,Spins[[#This Row],[Stop3]])</f>
        <v>💎</v>
      </c>
      <c r="H2680" t="b">
        <f ca="1">AND(Spins[[#This Row],[Sym1]]=Spins[[#This Row],[Sym2]],Spins[[#This Row],[Sym2]]=Spins[[#This Row],[Sym3]])</f>
        <v>0</v>
      </c>
      <c r="I2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0">
        <f t="shared" si="206"/>
        <v>1</v>
      </c>
      <c r="K2680">
        <f ca="1">Spins[[#This Row],[Mult]]*Spins[[#This Row],[Bet]]</f>
        <v>0</v>
      </c>
      <c r="L2680">
        <f ca="1">Spins[[#This Row],[Payout]]-Spins[[#This Row],[Bet]]</f>
        <v>-1</v>
      </c>
    </row>
    <row r="2681" spans="1:12" x14ac:dyDescent="0.3">
      <c r="A2681">
        <f t="shared" si="202"/>
        <v>2680</v>
      </c>
      <c r="B2681">
        <f t="shared" ca="1" si="203"/>
        <v>17</v>
      </c>
      <c r="C2681" t="str" cm="1">
        <f t="array" aca="1" ref="C2681" ca="1">INDEX(Reel1,Spins[[#This Row],[Stop1]])</f>
        <v>🍒</v>
      </c>
      <c r="D2681">
        <f t="shared" ca="1" si="204"/>
        <v>10</v>
      </c>
      <c r="E2681" t="str" cm="1">
        <f t="array" aca="1" ref="E2681" ca="1">INDEX(Reel2,Spins[[#This Row],[Stop2]])</f>
        <v>🍋</v>
      </c>
      <c r="F2681">
        <f t="shared" ca="1" si="205"/>
        <v>27</v>
      </c>
      <c r="G2681" t="str" cm="1">
        <f t="array" aca="1" ref="G2681" ca="1">INDEX(Reel3,Spins[[#This Row],[Stop3]])</f>
        <v>7️⃣</v>
      </c>
      <c r="H2681" t="b">
        <f ca="1">AND(Spins[[#This Row],[Sym1]]=Spins[[#This Row],[Sym2]],Spins[[#This Row],[Sym2]]=Spins[[#This Row],[Sym3]])</f>
        <v>0</v>
      </c>
      <c r="I2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1">
        <f t="shared" si="206"/>
        <v>1</v>
      </c>
      <c r="K2681">
        <f ca="1">Spins[[#This Row],[Mult]]*Spins[[#This Row],[Bet]]</f>
        <v>0</v>
      </c>
      <c r="L2681">
        <f ca="1">Spins[[#This Row],[Payout]]-Spins[[#This Row],[Bet]]</f>
        <v>-1</v>
      </c>
    </row>
    <row r="2682" spans="1:12" x14ac:dyDescent="0.3">
      <c r="A2682">
        <f t="shared" si="202"/>
        <v>2681</v>
      </c>
      <c r="B2682">
        <f t="shared" ca="1" si="203"/>
        <v>20</v>
      </c>
      <c r="C2682" t="str" cm="1">
        <f t="array" aca="1" ref="C2682" ca="1">INDEX(Reel1,Spins[[#This Row],[Stop1]])</f>
        <v>🍒</v>
      </c>
      <c r="D2682">
        <f t="shared" ca="1" si="204"/>
        <v>20</v>
      </c>
      <c r="E2682" t="str" cm="1">
        <f t="array" aca="1" ref="E2682" ca="1">INDEX(Reel2,Spins[[#This Row],[Stop2]])</f>
        <v>🍒</v>
      </c>
      <c r="F2682">
        <f t="shared" ca="1" si="205"/>
        <v>23</v>
      </c>
      <c r="G2682" t="str" cm="1">
        <f t="array" aca="1" ref="G2682" ca="1">INDEX(Reel3,Spins[[#This Row],[Stop3]])</f>
        <v>BAR</v>
      </c>
      <c r="H2682" t="b">
        <f ca="1">AND(Spins[[#This Row],[Sym1]]=Spins[[#This Row],[Sym2]],Spins[[#This Row],[Sym2]]=Spins[[#This Row],[Sym3]])</f>
        <v>0</v>
      </c>
      <c r="I2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682">
        <f t="shared" si="206"/>
        <v>1</v>
      </c>
      <c r="K2682">
        <f ca="1">Spins[[#This Row],[Mult]]*Spins[[#This Row],[Bet]]</f>
        <v>0.8</v>
      </c>
      <c r="L2682">
        <f ca="1">Spins[[#This Row],[Payout]]-Spins[[#This Row],[Bet]]</f>
        <v>-0.19999999999999996</v>
      </c>
    </row>
    <row r="2683" spans="1:12" x14ac:dyDescent="0.3">
      <c r="A2683">
        <f t="shared" si="202"/>
        <v>2682</v>
      </c>
      <c r="B2683">
        <f t="shared" ca="1" si="203"/>
        <v>13</v>
      </c>
      <c r="C2683" t="str" cm="1">
        <f t="array" aca="1" ref="C2683" ca="1">INDEX(Reel1,Spins[[#This Row],[Stop1]])</f>
        <v>🍋</v>
      </c>
      <c r="D2683">
        <f t="shared" ca="1" si="204"/>
        <v>5</v>
      </c>
      <c r="E2683" t="str" cm="1">
        <f t="array" aca="1" ref="E2683" ca="1">INDEX(Reel2,Spins[[#This Row],[Stop2]])</f>
        <v>🍋</v>
      </c>
      <c r="F2683">
        <f t="shared" ca="1" si="205"/>
        <v>22</v>
      </c>
      <c r="G2683" t="str" cm="1">
        <f t="array" aca="1" ref="G2683" ca="1">INDEX(Reel3,Spins[[#This Row],[Stop3]])</f>
        <v>🔔</v>
      </c>
      <c r="H2683" t="b">
        <f ca="1">AND(Spins[[#This Row],[Sym1]]=Spins[[#This Row],[Sym2]],Spins[[#This Row],[Sym2]]=Spins[[#This Row],[Sym3]])</f>
        <v>0</v>
      </c>
      <c r="I2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83">
        <f t="shared" si="206"/>
        <v>1</v>
      </c>
      <c r="K2683">
        <f ca="1">Spins[[#This Row],[Mult]]*Spins[[#This Row],[Bet]]</f>
        <v>0.6</v>
      </c>
      <c r="L2683">
        <f ca="1">Spins[[#This Row],[Payout]]-Spins[[#This Row],[Bet]]</f>
        <v>-0.4</v>
      </c>
    </row>
    <row r="2684" spans="1:12" x14ac:dyDescent="0.3">
      <c r="A2684">
        <f t="shared" si="202"/>
        <v>2683</v>
      </c>
      <c r="B2684">
        <f t="shared" ca="1" si="203"/>
        <v>2</v>
      </c>
      <c r="C2684" t="str" cm="1">
        <f t="array" aca="1" ref="C2684" ca="1">INDEX(Reel1,Spins[[#This Row],[Stop1]])</f>
        <v>🍋</v>
      </c>
      <c r="D2684">
        <f t="shared" ca="1" si="204"/>
        <v>17</v>
      </c>
      <c r="E2684" t="str" cm="1">
        <f t="array" aca="1" ref="E2684" ca="1">INDEX(Reel2,Spins[[#This Row],[Stop2]])</f>
        <v>🍒</v>
      </c>
      <c r="F2684">
        <f t="shared" ca="1" si="205"/>
        <v>15</v>
      </c>
      <c r="G2684" t="str" cm="1">
        <f t="array" aca="1" ref="G2684" ca="1">INDEX(Reel3,Spins[[#This Row],[Stop3]])</f>
        <v>🍇</v>
      </c>
      <c r="H2684" t="b">
        <f ca="1">AND(Spins[[#This Row],[Sym1]]=Spins[[#This Row],[Sym2]],Spins[[#This Row],[Sym2]]=Spins[[#This Row],[Sym3]])</f>
        <v>0</v>
      </c>
      <c r="I2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4">
        <f t="shared" si="206"/>
        <v>1</v>
      </c>
      <c r="K2684">
        <f ca="1">Spins[[#This Row],[Mult]]*Spins[[#This Row],[Bet]]</f>
        <v>0</v>
      </c>
      <c r="L2684">
        <f ca="1">Spins[[#This Row],[Payout]]-Spins[[#This Row],[Bet]]</f>
        <v>-1</v>
      </c>
    </row>
    <row r="2685" spans="1:12" x14ac:dyDescent="0.3">
      <c r="A2685">
        <f t="shared" si="202"/>
        <v>2684</v>
      </c>
      <c r="B2685">
        <f t="shared" ca="1" si="203"/>
        <v>17</v>
      </c>
      <c r="C2685" t="str" cm="1">
        <f t="array" aca="1" ref="C2685" ca="1">INDEX(Reel1,Spins[[#This Row],[Stop1]])</f>
        <v>🍒</v>
      </c>
      <c r="D2685">
        <f t="shared" ca="1" si="204"/>
        <v>10</v>
      </c>
      <c r="E2685" t="str" cm="1">
        <f t="array" aca="1" ref="E2685" ca="1">INDEX(Reel2,Spins[[#This Row],[Stop2]])</f>
        <v>🍋</v>
      </c>
      <c r="F2685">
        <f t="shared" ca="1" si="205"/>
        <v>28</v>
      </c>
      <c r="G2685" t="str" cm="1">
        <f t="array" aca="1" ref="G2685" ca="1">INDEX(Reel3,Spins[[#This Row],[Stop3]])</f>
        <v>7️⃣</v>
      </c>
      <c r="H2685" t="b">
        <f ca="1">AND(Spins[[#This Row],[Sym1]]=Spins[[#This Row],[Sym2]],Spins[[#This Row],[Sym2]]=Spins[[#This Row],[Sym3]])</f>
        <v>0</v>
      </c>
      <c r="I2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5">
        <f t="shared" si="206"/>
        <v>1</v>
      </c>
      <c r="K2685">
        <f ca="1">Spins[[#This Row],[Mult]]*Spins[[#This Row],[Bet]]</f>
        <v>0</v>
      </c>
      <c r="L2685">
        <f ca="1">Spins[[#This Row],[Payout]]-Spins[[#This Row],[Bet]]</f>
        <v>-1</v>
      </c>
    </row>
    <row r="2686" spans="1:12" x14ac:dyDescent="0.3">
      <c r="A2686">
        <f t="shared" si="202"/>
        <v>2685</v>
      </c>
      <c r="B2686">
        <f t="shared" ca="1" si="203"/>
        <v>17</v>
      </c>
      <c r="C2686" t="str" cm="1">
        <f t="array" aca="1" ref="C2686" ca="1">INDEX(Reel1,Spins[[#This Row],[Stop1]])</f>
        <v>🍒</v>
      </c>
      <c r="D2686">
        <f t="shared" ca="1" si="204"/>
        <v>24</v>
      </c>
      <c r="E2686" t="str" cm="1">
        <f t="array" aca="1" ref="E2686" ca="1">INDEX(Reel2,Spins[[#This Row],[Stop2]])</f>
        <v>🍇</v>
      </c>
      <c r="F2686">
        <f t="shared" ca="1" si="205"/>
        <v>21</v>
      </c>
      <c r="G2686" t="str" cm="1">
        <f t="array" aca="1" ref="G2686" ca="1">INDEX(Reel3,Spins[[#This Row],[Stop3]])</f>
        <v>🔔</v>
      </c>
      <c r="H2686" t="b">
        <f ca="1">AND(Spins[[#This Row],[Sym1]]=Spins[[#This Row],[Sym2]],Spins[[#This Row],[Sym2]]=Spins[[#This Row],[Sym3]])</f>
        <v>0</v>
      </c>
      <c r="I2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6">
        <f t="shared" si="206"/>
        <v>1</v>
      </c>
      <c r="K2686">
        <f ca="1">Spins[[#This Row],[Mult]]*Spins[[#This Row],[Bet]]</f>
        <v>0</v>
      </c>
      <c r="L2686">
        <f ca="1">Spins[[#This Row],[Payout]]-Spins[[#This Row],[Bet]]</f>
        <v>-1</v>
      </c>
    </row>
    <row r="2687" spans="1:12" x14ac:dyDescent="0.3">
      <c r="A2687">
        <f t="shared" si="202"/>
        <v>2686</v>
      </c>
      <c r="B2687">
        <f t="shared" ca="1" si="203"/>
        <v>15</v>
      </c>
      <c r="C2687" t="str" cm="1">
        <f t="array" aca="1" ref="C2687" ca="1">INDEX(Reel1,Spins[[#This Row],[Stop1]])</f>
        <v>🍒</v>
      </c>
      <c r="D2687">
        <f t="shared" ca="1" si="204"/>
        <v>2</v>
      </c>
      <c r="E2687" t="str" cm="1">
        <f t="array" aca="1" ref="E2687" ca="1">INDEX(Reel2,Spins[[#This Row],[Stop2]])</f>
        <v>🍋</v>
      </c>
      <c r="F2687">
        <f t="shared" ca="1" si="205"/>
        <v>6</v>
      </c>
      <c r="G2687" t="str" cm="1">
        <f t="array" aca="1" ref="G2687" ca="1">INDEX(Reel3,Spins[[#This Row],[Stop3]])</f>
        <v>🍒</v>
      </c>
      <c r="H2687" t="b">
        <f ca="1">AND(Spins[[#This Row],[Sym1]]=Spins[[#This Row],[Sym2]],Spins[[#This Row],[Sym2]]=Spins[[#This Row],[Sym3]])</f>
        <v>0</v>
      </c>
      <c r="I2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7">
        <f t="shared" si="206"/>
        <v>1</v>
      </c>
      <c r="K2687">
        <f ca="1">Spins[[#This Row],[Mult]]*Spins[[#This Row],[Bet]]</f>
        <v>0</v>
      </c>
      <c r="L2687">
        <f ca="1">Spins[[#This Row],[Payout]]-Spins[[#This Row],[Bet]]</f>
        <v>-1</v>
      </c>
    </row>
    <row r="2688" spans="1:12" x14ac:dyDescent="0.3">
      <c r="A2688">
        <f t="shared" si="202"/>
        <v>2687</v>
      </c>
      <c r="B2688">
        <f t="shared" ca="1" si="203"/>
        <v>27</v>
      </c>
      <c r="C2688" t="str" cm="1">
        <f t="array" aca="1" ref="C2688" ca="1">INDEX(Reel1,Spins[[#This Row],[Stop1]])</f>
        <v>BAR</v>
      </c>
      <c r="D2688">
        <f t="shared" ca="1" si="204"/>
        <v>29</v>
      </c>
      <c r="E2688" t="str" cm="1">
        <f t="array" aca="1" ref="E2688" ca="1">INDEX(Reel2,Spins[[#This Row],[Stop2]])</f>
        <v>7️⃣</v>
      </c>
      <c r="F2688">
        <f t="shared" ca="1" si="205"/>
        <v>21</v>
      </c>
      <c r="G2688" t="str" cm="1">
        <f t="array" aca="1" ref="G2688" ca="1">INDEX(Reel3,Spins[[#This Row],[Stop3]])</f>
        <v>🔔</v>
      </c>
      <c r="H2688" t="b">
        <f ca="1">AND(Spins[[#This Row],[Sym1]]=Spins[[#This Row],[Sym2]],Spins[[#This Row],[Sym2]]=Spins[[#This Row],[Sym3]])</f>
        <v>0</v>
      </c>
      <c r="I2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8">
        <f t="shared" si="206"/>
        <v>1</v>
      </c>
      <c r="K2688">
        <f ca="1">Spins[[#This Row],[Mult]]*Spins[[#This Row],[Bet]]</f>
        <v>0</v>
      </c>
      <c r="L2688">
        <f ca="1">Spins[[#This Row],[Payout]]-Spins[[#This Row],[Bet]]</f>
        <v>-1</v>
      </c>
    </row>
    <row r="2689" spans="1:12" x14ac:dyDescent="0.3">
      <c r="A2689">
        <f t="shared" si="202"/>
        <v>2688</v>
      </c>
      <c r="B2689">
        <f t="shared" ca="1" si="203"/>
        <v>20</v>
      </c>
      <c r="C2689" t="str" cm="1">
        <f t="array" aca="1" ref="C2689" ca="1">INDEX(Reel1,Spins[[#This Row],[Stop1]])</f>
        <v>🍒</v>
      </c>
      <c r="D2689">
        <f t="shared" ca="1" si="204"/>
        <v>24</v>
      </c>
      <c r="E2689" t="str" cm="1">
        <f t="array" aca="1" ref="E2689" ca="1">INDEX(Reel2,Spins[[#This Row],[Stop2]])</f>
        <v>🍇</v>
      </c>
      <c r="F2689">
        <f t="shared" ca="1" si="205"/>
        <v>21</v>
      </c>
      <c r="G2689" t="str" cm="1">
        <f t="array" aca="1" ref="G2689" ca="1">INDEX(Reel3,Spins[[#This Row],[Stop3]])</f>
        <v>🔔</v>
      </c>
      <c r="H2689" t="b">
        <f ca="1">AND(Spins[[#This Row],[Sym1]]=Spins[[#This Row],[Sym2]],Spins[[#This Row],[Sym2]]=Spins[[#This Row],[Sym3]])</f>
        <v>0</v>
      </c>
      <c r="I2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89">
        <f t="shared" si="206"/>
        <v>1</v>
      </c>
      <c r="K2689">
        <f ca="1">Spins[[#This Row],[Mult]]*Spins[[#This Row],[Bet]]</f>
        <v>0</v>
      </c>
      <c r="L2689">
        <f ca="1">Spins[[#This Row],[Payout]]-Spins[[#This Row],[Bet]]</f>
        <v>-1</v>
      </c>
    </row>
    <row r="2690" spans="1:12" x14ac:dyDescent="0.3">
      <c r="A2690">
        <f t="shared" ref="A2690:A2753" si="207">ROW()-1</f>
        <v>2689</v>
      </c>
      <c r="B2690">
        <f t="shared" ref="B2690:B2753" ca="1" si="208">RANDBETWEEN(1,ROWS(Reel1))</f>
        <v>11</v>
      </c>
      <c r="C2690" t="str" cm="1">
        <f t="array" aca="1" ref="C2690" ca="1">INDEX(Reel1,Spins[[#This Row],[Stop1]])</f>
        <v>🍋</v>
      </c>
      <c r="D2690">
        <f t="shared" ref="D2690:D2753" ca="1" si="209">RANDBETWEEN(1,ROWS(Reel2))</f>
        <v>29</v>
      </c>
      <c r="E2690" t="str" cm="1">
        <f t="array" aca="1" ref="E2690" ca="1">INDEX(Reel2,Spins[[#This Row],[Stop2]])</f>
        <v>7️⃣</v>
      </c>
      <c r="F2690">
        <f t="shared" ref="F2690:F2753" ca="1" si="210">RANDBETWEEN(1,ROWS(Reel3))</f>
        <v>29</v>
      </c>
      <c r="G2690" t="str" cm="1">
        <f t="array" aca="1" ref="G2690" ca="1">INDEX(Reel3,Spins[[#This Row],[Stop3]])</f>
        <v>7️⃣</v>
      </c>
      <c r="H2690" t="b">
        <f ca="1">AND(Spins[[#This Row],[Sym1]]=Spins[[#This Row],[Sym2]],Spins[[#This Row],[Sym2]]=Spins[[#This Row],[Sym3]])</f>
        <v>0</v>
      </c>
      <c r="I2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90">
        <f t="shared" ref="J2690:J2753" si="211">Bet</f>
        <v>1</v>
      </c>
      <c r="K2690">
        <f ca="1">Spins[[#This Row],[Mult]]*Spins[[#This Row],[Bet]]</f>
        <v>0</v>
      </c>
      <c r="L2690">
        <f ca="1">Spins[[#This Row],[Payout]]-Spins[[#This Row],[Bet]]</f>
        <v>-1</v>
      </c>
    </row>
    <row r="2691" spans="1:12" x14ac:dyDescent="0.3">
      <c r="A2691">
        <f t="shared" si="207"/>
        <v>2690</v>
      </c>
      <c r="B2691">
        <f t="shared" ca="1" si="208"/>
        <v>7</v>
      </c>
      <c r="C2691" t="str" cm="1">
        <f t="array" aca="1" ref="C2691" ca="1">INDEX(Reel1,Spins[[#This Row],[Stop1]])</f>
        <v>🍋</v>
      </c>
      <c r="D2691">
        <f t="shared" ca="1" si="209"/>
        <v>10</v>
      </c>
      <c r="E2691" t="str" cm="1">
        <f t="array" aca="1" ref="E2691" ca="1">INDEX(Reel2,Spins[[#This Row],[Stop2]])</f>
        <v>🍋</v>
      </c>
      <c r="F2691">
        <f t="shared" ca="1" si="210"/>
        <v>22</v>
      </c>
      <c r="G2691" t="str" cm="1">
        <f t="array" aca="1" ref="G2691" ca="1">INDEX(Reel3,Spins[[#This Row],[Stop3]])</f>
        <v>🔔</v>
      </c>
      <c r="H2691" t="b">
        <f ca="1">AND(Spins[[#This Row],[Sym1]]=Spins[[#This Row],[Sym2]],Spins[[#This Row],[Sym2]]=Spins[[#This Row],[Sym3]])</f>
        <v>0</v>
      </c>
      <c r="I2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91">
        <f t="shared" si="211"/>
        <v>1</v>
      </c>
      <c r="K2691">
        <f ca="1">Spins[[#This Row],[Mult]]*Spins[[#This Row],[Bet]]</f>
        <v>0.6</v>
      </c>
      <c r="L2691">
        <f ca="1">Spins[[#This Row],[Payout]]-Spins[[#This Row],[Bet]]</f>
        <v>-0.4</v>
      </c>
    </row>
    <row r="2692" spans="1:12" x14ac:dyDescent="0.3">
      <c r="A2692">
        <f t="shared" si="207"/>
        <v>2691</v>
      </c>
      <c r="B2692">
        <f t="shared" ca="1" si="208"/>
        <v>14</v>
      </c>
      <c r="C2692" t="str" cm="1">
        <f t="array" aca="1" ref="C2692" ca="1">INDEX(Reel1,Spins[[#This Row],[Stop1]])</f>
        <v>🍋</v>
      </c>
      <c r="D2692">
        <f t="shared" ca="1" si="209"/>
        <v>8</v>
      </c>
      <c r="E2692" t="str" cm="1">
        <f t="array" aca="1" ref="E2692" ca="1">INDEX(Reel2,Spins[[#This Row],[Stop2]])</f>
        <v>🍋</v>
      </c>
      <c r="F2692">
        <f t="shared" ca="1" si="210"/>
        <v>27</v>
      </c>
      <c r="G2692" t="str" cm="1">
        <f t="array" aca="1" ref="G2692" ca="1">INDEX(Reel3,Spins[[#This Row],[Stop3]])</f>
        <v>7️⃣</v>
      </c>
      <c r="H2692" t="b">
        <f ca="1">AND(Spins[[#This Row],[Sym1]]=Spins[[#This Row],[Sym2]],Spins[[#This Row],[Sym2]]=Spins[[#This Row],[Sym3]])</f>
        <v>0</v>
      </c>
      <c r="I2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92">
        <f t="shared" si="211"/>
        <v>1</v>
      </c>
      <c r="K2692">
        <f ca="1">Spins[[#This Row],[Mult]]*Spins[[#This Row],[Bet]]</f>
        <v>0.6</v>
      </c>
      <c r="L2692">
        <f ca="1">Spins[[#This Row],[Payout]]-Spins[[#This Row],[Bet]]</f>
        <v>-0.4</v>
      </c>
    </row>
    <row r="2693" spans="1:12" x14ac:dyDescent="0.3">
      <c r="A2693">
        <f t="shared" si="207"/>
        <v>2692</v>
      </c>
      <c r="B2693">
        <f t="shared" ca="1" si="208"/>
        <v>31</v>
      </c>
      <c r="C2693" t="str" cm="1">
        <f t="array" aca="1" ref="C2693" ca="1">INDEX(Reel1,Spins[[#This Row],[Stop1]])</f>
        <v>💎</v>
      </c>
      <c r="D2693">
        <f t="shared" ca="1" si="209"/>
        <v>3</v>
      </c>
      <c r="E2693" t="str" cm="1">
        <f t="array" aca="1" ref="E2693" ca="1">INDEX(Reel2,Spins[[#This Row],[Stop2]])</f>
        <v>🍋</v>
      </c>
      <c r="F2693">
        <f t="shared" ca="1" si="210"/>
        <v>4</v>
      </c>
      <c r="G2693" t="str" cm="1">
        <f t="array" aca="1" ref="G2693" ca="1">INDEX(Reel3,Spins[[#This Row],[Stop3]])</f>
        <v>🍋</v>
      </c>
      <c r="H2693" t="b">
        <f ca="1">AND(Spins[[#This Row],[Sym1]]=Spins[[#This Row],[Sym2]],Spins[[#This Row],[Sym2]]=Spins[[#This Row],[Sym3]])</f>
        <v>0</v>
      </c>
      <c r="I2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93">
        <f t="shared" si="211"/>
        <v>1</v>
      </c>
      <c r="K2693">
        <f ca="1">Spins[[#This Row],[Mult]]*Spins[[#This Row],[Bet]]</f>
        <v>0</v>
      </c>
      <c r="L2693">
        <f ca="1">Spins[[#This Row],[Payout]]-Spins[[#This Row],[Bet]]</f>
        <v>-1</v>
      </c>
    </row>
    <row r="2694" spans="1:12" x14ac:dyDescent="0.3">
      <c r="A2694">
        <f t="shared" si="207"/>
        <v>2693</v>
      </c>
      <c r="B2694">
        <f t="shared" ca="1" si="208"/>
        <v>23</v>
      </c>
      <c r="C2694" t="str" cm="1">
        <f t="array" aca="1" ref="C2694" ca="1">INDEX(Reel1,Spins[[#This Row],[Stop1]])</f>
        <v>🍇</v>
      </c>
      <c r="D2694">
        <f t="shared" ca="1" si="209"/>
        <v>9</v>
      </c>
      <c r="E2694" t="str" cm="1">
        <f t="array" aca="1" ref="E2694" ca="1">INDEX(Reel2,Spins[[#This Row],[Stop2]])</f>
        <v>🍋</v>
      </c>
      <c r="F2694">
        <f t="shared" ca="1" si="210"/>
        <v>2</v>
      </c>
      <c r="G2694" t="str" cm="1">
        <f t="array" aca="1" ref="G2694" ca="1">INDEX(Reel3,Spins[[#This Row],[Stop3]])</f>
        <v>🍋</v>
      </c>
      <c r="H2694" t="b">
        <f ca="1">AND(Spins[[#This Row],[Sym1]]=Spins[[#This Row],[Sym2]],Spins[[#This Row],[Sym2]]=Spins[[#This Row],[Sym3]])</f>
        <v>0</v>
      </c>
      <c r="I2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94">
        <f t="shared" si="211"/>
        <v>1</v>
      </c>
      <c r="K2694">
        <f ca="1">Spins[[#This Row],[Mult]]*Spins[[#This Row],[Bet]]</f>
        <v>0</v>
      </c>
      <c r="L2694">
        <f ca="1">Spins[[#This Row],[Payout]]-Spins[[#This Row],[Bet]]</f>
        <v>-1</v>
      </c>
    </row>
    <row r="2695" spans="1:12" x14ac:dyDescent="0.3">
      <c r="A2695">
        <f t="shared" si="207"/>
        <v>2694</v>
      </c>
      <c r="B2695">
        <f t="shared" ca="1" si="208"/>
        <v>18</v>
      </c>
      <c r="C2695" t="str" cm="1">
        <f t="array" aca="1" ref="C2695" ca="1">INDEX(Reel1,Spins[[#This Row],[Stop1]])</f>
        <v>🍒</v>
      </c>
      <c r="D2695">
        <f t="shared" ca="1" si="209"/>
        <v>14</v>
      </c>
      <c r="E2695" t="str" cm="1">
        <f t="array" aca="1" ref="E2695" ca="1">INDEX(Reel2,Spins[[#This Row],[Stop2]])</f>
        <v>🍋</v>
      </c>
      <c r="F2695">
        <f t="shared" ca="1" si="210"/>
        <v>10</v>
      </c>
      <c r="G2695" t="str" cm="1">
        <f t="array" aca="1" ref="G2695" ca="1">INDEX(Reel3,Spins[[#This Row],[Stop3]])</f>
        <v>🍒</v>
      </c>
      <c r="H2695" t="b">
        <f ca="1">AND(Spins[[#This Row],[Sym1]]=Spins[[#This Row],[Sym2]],Spins[[#This Row],[Sym2]]=Spins[[#This Row],[Sym3]])</f>
        <v>0</v>
      </c>
      <c r="I2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95">
        <f t="shared" si="211"/>
        <v>1</v>
      </c>
      <c r="K2695">
        <f ca="1">Spins[[#This Row],[Mult]]*Spins[[#This Row],[Bet]]</f>
        <v>0</v>
      </c>
      <c r="L2695">
        <f ca="1">Spins[[#This Row],[Payout]]-Spins[[#This Row],[Bet]]</f>
        <v>-1</v>
      </c>
    </row>
    <row r="2696" spans="1:12" x14ac:dyDescent="0.3">
      <c r="A2696">
        <f t="shared" si="207"/>
        <v>2695</v>
      </c>
      <c r="B2696">
        <f t="shared" ca="1" si="208"/>
        <v>2</v>
      </c>
      <c r="C2696" t="str" cm="1">
        <f t="array" aca="1" ref="C2696" ca="1">INDEX(Reel1,Spins[[#This Row],[Stop1]])</f>
        <v>🍋</v>
      </c>
      <c r="D2696">
        <f t="shared" ca="1" si="209"/>
        <v>27</v>
      </c>
      <c r="E2696" t="str" cm="1">
        <f t="array" aca="1" ref="E2696" ca="1">INDEX(Reel2,Spins[[#This Row],[Stop2]])</f>
        <v>BAR</v>
      </c>
      <c r="F2696">
        <f t="shared" ca="1" si="210"/>
        <v>2</v>
      </c>
      <c r="G2696" t="str" cm="1">
        <f t="array" aca="1" ref="G2696" ca="1">INDEX(Reel3,Spins[[#This Row],[Stop3]])</f>
        <v>🍋</v>
      </c>
      <c r="H2696" t="b">
        <f ca="1">AND(Spins[[#This Row],[Sym1]]=Spins[[#This Row],[Sym2]],Spins[[#This Row],[Sym2]]=Spins[[#This Row],[Sym3]])</f>
        <v>0</v>
      </c>
      <c r="I2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96">
        <f t="shared" si="211"/>
        <v>1</v>
      </c>
      <c r="K2696">
        <f ca="1">Spins[[#This Row],[Mult]]*Spins[[#This Row],[Bet]]</f>
        <v>0</v>
      </c>
      <c r="L2696">
        <f ca="1">Spins[[#This Row],[Payout]]-Spins[[#This Row],[Bet]]</f>
        <v>-1</v>
      </c>
    </row>
    <row r="2697" spans="1:12" x14ac:dyDescent="0.3">
      <c r="A2697">
        <f t="shared" si="207"/>
        <v>2696</v>
      </c>
      <c r="B2697">
        <f t="shared" ca="1" si="208"/>
        <v>10</v>
      </c>
      <c r="C2697" t="str" cm="1">
        <f t="array" aca="1" ref="C2697" ca="1">INDEX(Reel1,Spins[[#This Row],[Stop1]])</f>
        <v>🍋</v>
      </c>
      <c r="D2697">
        <f t="shared" ca="1" si="209"/>
        <v>31</v>
      </c>
      <c r="E2697" t="str" cm="1">
        <f t="array" aca="1" ref="E2697" ca="1">INDEX(Reel2,Spins[[#This Row],[Stop2]])</f>
        <v>💎</v>
      </c>
      <c r="F2697">
        <f t="shared" ca="1" si="210"/>
        <v>30</v>
      </c>
      <c r="G2697" t="str" cm="1">
        <f t="array" aca="1" ref="G2697" ca="1">INDEX(Reel3,Spins[[#This Row],[Stop3]])</f>
        <v>💎</v>
      </c>
      <c r="H2697" t="b">
        <f ca="1">AND(Spins[[#This Row],[Sym1]]=Spins[[#This Row],[Sym2]],Spins[[#This Row],[Sym2]]=Spins[[#This Row],[Sym3]])</f>
        <v>0</v>
      </c>
      <c r="I2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97">
        <f t="shared" si="211"/>
        <v>1</v>
      </c>
      <c r="K2697">
        <f ca="1">Spins[[#This Row],[Mult]]*Spins[[#This Row],[Bet]]</f>
        <v>0</v>
      </c>
      <c r="L2697">
        <f ca="1">Spins[[#This Row],[Payout]]-Spins[[#This Row],[Bet]]</f>
        <v>-1</v>
      </c>
    </row>
    <row r="2698" spans="1:12" x14ac:dyDescent="0.3">
      <c r="A2698">
        <f t="shared" si="207"/>
        <v>2697</v>
      </c>
      <c r="B2698">
        <f t="shared" ca="1" si="208"/>
        <v>6</v>
      </c>
      <c r="C2698" t="str" cm="1">
        <f t="array" aca="1" ref="C2698" ca="1">INDEX(Reel1,Spins[[#This Row],[Stop1]])</f>
        <v>🍋</v>
      </c>
      <c r="D2698">
        <f t="shared" ca="1" si="209"/>
        <v>9</v>
      </c>
      <c r="E2698" t="str" cm="1">
        <f t="array" aca="1" ref="E2698" ca="1">INDEX(Reel2,Spins[[#This Row],[Stop2]])</f>
        <v>🍋</v>
      </c>
      <c r="F2698">
        <f t="shared" ca="1" si="210"/>
        <v>21</v>
      </c>
      <c r="G2698" t="str" cm="1">
        <f t="array" aca="1" ref="G2698" ca="1">INDEX(Reel3,Spins[[#This Row],[Stop3]])</f>
        <v>🔔</v>
      </c>
      <c r="H2698" t="b">
        <f ca="1">AND(Spins[[#This Row],[Sym1]]=Spins[[#This Row],[Sym2]],Spins[[#This Row],[Sym2]]=Spins[[#This Row],[Sym3]])</f>
        <v>0</v>
      </c>
      <c r="I2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698">
        <f t="shared" si="211"/>
        <v>1</v>
      </c>
      <c r="K2698">
        <f ca="1">Spins[[#This Row],[Mult]]*Spins[[#This Row],[Bet]]</f>
        <v>0.6</v>
      </c>
      <c r="L2698">
        <f ca="1">Spins[[#This Row],[Payout]]-Spins[[#This Row],[Bet]]</f>
        <v>-0.4</v>
      </c>
    </row>
    <row r="2699" spans="1:12" x14ac:dyDescent="0.3">
      <c r="A2699">
        <f t="shared" si="207"/>
        <v>2698</v>
      </c>
      <c r="B2699">
        <f t="shared" ca="1" si="208"/>
        <v>11</v>
      </c>
      <c r="C2699" t="str" cm="1">
        <f t="array" aca="1" ref="C2699" ca="1">INDEX(Reel1,Spins[[#This Row],[Stop1]])</f>
        <v>🍋</v>
      </c>
      <c r="D2699">
        <f t="shared" ca="1" si="209"/>
        <v>24</v>
      </c>
      <c r="E2699" t="str" cm="1">
        <f t="array" aca="1" ref="E2699" ca="1">INDEX(Reel2,Spins[[#This Row],[Stop2]])</f>
        <v>🍇</v>
      </c>
      <c r="F2699">
        <f t="shared" ca="1" si="210"/>
        <v>6</v>
      </c>
      <c r="G2699" t="str" cm="1">
        <f t="array" aca="1" ref="G2699" ca="1">INDEX(Reel3,Spins[[#This Row],[Stop3]])</f>
        <v>🍒</v>
      </c>
      <c r="H2699" t="b">
        <f ca="1">AND(Spins[[#This Row],[Sym1]]=Spins[[#This Row],[Sym2]],Spins[[#This Row],[Sym2]]=Spins[[#This Row],[Sym3]])</f>
        <v>0</v>
      </c>
      <c r="I2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699">
        <f t="shared" si="211"/>
        <v>1</v>
      </c>
      <c r="K2699">
        <f ca="1">Spins[[#This Row],[Mult]]*Spins[[#This Row],[Bet]]</f>
        <v>0</v>
      </c>
      <c r="L2699">
        <f ca="1">Spins[[#This Row],[Payout]]-Spins[[#This Row],[Bet]]</f>
        <v>-1</v>
      </c>
    </row>
    <row r="2700" spans="1:12" x14ac:dyDescent="0.3">
      <c r="A2700">
        <f t="shared" si="207"/>
        <v>2699</v>
      </c>
      <c r="B2700">
        <f t="shared" ca="1" si="208"/>
        <v>20</v>
      </c>
      <c r="C2700" t="str" cm="1">
        <f t="array" aca="1" ref="C2700" ca="1">INDEX(Reel1,Spins[[#This Row],[Stop1]])</f>
        <v>🍒</v>
      </c>
      <c r="D2700">
        <f t="shared" ca="1" si="209"/>
        <v>17</v>
      </c>
      <c r="E2700" t="str" cm="1">
        <f t="array" aca="1" ref="E2700" ca="1">INDEX(Reel2,Spins[[#This Row],[Stop2]])</f>
        <v>🍒</v>
      </c>
      <c r="F2700">
        <f t="shared" ca="1" si="210"/>
        <v>22</v>
      </c>
      <c r="G2700" t="str" cm="1">
        <f t="array" aca="1" ref="G2700" ca="1">INDEX(Reel3,Spins[[#This Row],[Stop3]])</f>
        <v>🔔</v>
      </c>
      <c r="H2700" t="b">
        <f ca="1">AND(Spins[[#This Row],[Sym1]]=Spins[[#This Row],[Sym2]],Spins[[#This Row],[Sym2]]=Spins[[#This Row],[Sym3]])</f>
        <v>0</v>
      </c>
      <c r="I2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700">
        <f t="shared" si="211"/>
        <v>1</v>
      </c>
      <c r="K2700">
        <f ca="1">Spins[[#This Row],[Mult]]*Spins[[#This Row],[Bet]]</f>
        <v>0.8</v>
      </c>
      <c r="L2700">
        <f ca="1">Spins[[#This Row],[Payout]]-Spins[[#This Row],[Bet]]</f>
        <v>-0.19999999999999996</v>
      </c>
    </row>
    <row r="2701" spans="1:12" x14ac:dyDescent="0.3">
      <c r="A2701">
        <f t="shared" si="207"/>
        <v>2700</v>
      </c>
      <c r="B2701">
        <f t="shared" ca="1" si="208"/>
        <v>8</v>
      </c>
      <c r="C2701" t="str" cm="1">
        <f t="array" aca="1" ref="C2701" ca="1">INDEX(Reel1,Spins[[#This Row],[Stop1]])</f>
        <v>🍋</v>
      </c>
      <c r="D2701">
        <f t="shared" ca="1" si="209"/>
        <v>9</v>
      </c>
      <c r="E2701" t="str" cm="1">
        <f t="array" aca="1" ref="E2701" ca="1">INDEX(Reel2,Spins[[#This Row],[Stop2]])</f>
        <v>🍋</v>
      </c>
      <c r="F2701">
        <f t="shared" ca="1" si="210"/>
        <v>1</v>
      </c>
      <c r="G2701" t="str" cm="1">
        <f t="array" aca="1" ref="G2701" ca="1">INDEX(Reel3,Spins[[#This Row],[Stop3]])</f>
        <v>🍋</v>
      </c>
      <c r="H2701" t="b">
        <f ca="1">AND(Spins[[#This Row],[Sym1]]=Spins[[#This Row],[Sym2]],Spins[[#This Row],[Sym2]]=Spins[[#This Row],[Sym3]])</f>
        <v>1</v>
      </c>
      <c r="I2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701">
        <f t="shared" si="211"/>
        <v>1</v>
      </c>
      <c r="K2701">
        <f ca="1">Spins[[#This Row],[Mult]]*Spins[[#This Row],[Bet]]</f>
        <v>14</v>
      </c>
      <c r="L2701">
        <f ca="1">Spins[[#This Row],[Payout]]-Spins[[#This Row],[Bet]]</f>
        <v>13</v>
      </c>
    </row>
    <row r="2702" spans="1:12" x14ac:dyDescent="0.3">
      <c r="A2702">
        <f t="shared" si="207"/>
        <v>2701</v>
      </c>
      <c r="B2702">
        <f t="shared" ca="1" si="208"/>
        <v>23</v>
      </c>
      <c r="C2702" t="str" cm="1">
        <f t="array" aca="1" ref="C2702" ca="1">INDEX(Reel1,Spins[[#This Row],[Stop1]])</f>
        <v>🍇</v>
      </c>
      <c r="D2702">
        <f t="shared" ca="1" si="209"/>
        <v>18</v>
      </c>
      <c r="E2702" t="str" cm="1">
        <f t="array" aca="1" ref="E2702" ca="1">INDEX(Reel2,Spins[[#This Row],[Stop2]])</f>
        <v>🍒</v>
      </c>
      <c r="F2702">
        <f t="shared" ca="1" si="210"/>
        <v>3</v>
      </c>
      <c r="G2702" t="str" cm="1">
        <f t="array" aca="1" ref="G2702" ca="1">INDEX(Reel3,Spins[[#This Row],[Stop3]])</f>
        <v>🍋</v>
      </c>
      <c r="H2702" t="b">
        <f ca="1">AND(Spins[[#This Row],[Sym1]]=Spins[[#This Row],[Sym2]],Spins[[#This Row],[Sym2]]=Spins[[#This Row],[Sym3]])</f>
        <v>0</v>
      </c>
      <c r="I2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2">
        <f t="shared" si="211"/>
        <v>1</v>
      </c>
      <c r="K2702">
        <f ca="1">Spins[[#This Row],[Mult]]*Spins[[#This Row],[Bet]]</f>
        <v>0</v>
      </c>
      <c r="L2702">
        <f ca="1">Spins[[#This Row],[Payout]]-Spins[[#This Row],[Bet]]</f>
        <v>-1</v>
      </c>
    </row>
    <row r="2703" spans="1:12" x14ac:dyDescent="0.3">
      <c r="A2703">
        <f t="shared" si="207"/>
        <v>2702</v>
      </c>
      <c r="B2703">
        <f t="shared" ca="1" si="208"/>
        <v>18</v>
      </c>
      <c r="C2703" t="str" cm="1">
        <f t="array" aca="1" ref="C2703" ca="1">INDEX(Reel1,Spins[[#This Row],[Stop1]])</f>
        <v>🍒</v>
      </c>
      <c r="D2703">
        <f t="shared" ca="1" si="209"/>
        <v>3</v>
      </c>
      <c r="E2703" t="str" cm="1">
        <f t="array" aca="1" ref="E2703" ca="1">INDEX(Reel2,Spins[[#This Row],[Stop2]])</f>
        <v>🍋</v>
      </c>
      <c r="F2703">
        <f t="shared" ca="1" si="210"/>
        <v>4</v>
      </c>
      <c r="G2703" t="str" cm="1">
        <f t="array" aca="1" ref="G2703" ca="1">INDEX(Reel3,Spins[[#This Row],[Stop3]])</f>
        <v>🍋</v>
      </c>
      <c r="H2703" t="b">
        <f ca="1">AND(Spins[[#This Row],[Sym1]]=Spins[[#This Row],[Sym2]],Spins[[#This Row],[Sym2]]=Spins[[#This Row],[Sym3]])</f>
        <v>0</v>
      </c>
      <c r="I2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3">
        <f t="shared" si="211"/>
        <v>1</v>
      </c>
      <c r="K2703">
        <f ca="1">Spins[[#This Row],[Mult]]*Spins[[#This Row],[Bet]]</f>
        <v>0</v>
      </c>
      <c r="L2703">
        <f ca="1">Spins[[#This Row],[Payout]]-Spins[[#This Row],[Bet]]</f>
        <v>-1</v>
      </c>
    </row>
    <row r="2704" spans="1:12" x14ac:dyDescent="0.3">
      <c r="A2704">
        <f t="shared" si="207"/>
        <v>2703</v>
      </c>
      <c r="B2704">
        <f t="shared" ca="1" si="208"/>
        <v>30</v>
      </c>
      <c r="C2704" t="str" cm="1">
        <f t="array" aca="1" ref="C2704" ca="1">INDEX(Reel1,Spins[[#This Row],[Stop1]])</f>
        <v>7️⃣</v>
      </c>
      <c r="D2704">
        <f t="shared" ca="1" si="209"/>
        <v>16</v>
      </c>
      <c r="E2704" t="str" cm="1">
        <f t="array" aca="1" ref="E2704" ca="1">INDEX(Reel2,Spins[[#This Row],[Stop2]])</f>
        <v>🍒</v>
      </c>
      <c r="F2704">
        <f t="shared" ca="1" si="210"/>
        <v>6</v>
      </c>
      <c r="G2704" t="str" cm="1">
        <f t="array" aca="1" ref="G2704" ca="1">INDEX(Reel3,Spins[[#This Row],[Stop3]])</f>
        <v>🍒</v>
      </c>
      <c r="H2704" t="b">
        <f ca="1">AND(Spins[[#This Row],[Sym1]]=Spins[[#This Row],[Sym2]],Spins[[#This Row],[Sym2]]=Spins[[#This Row],[Sym3]])</f>
        <v>0</v>
      </c>
      <c r="I2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4">
        <f t="shared" si="211"/>
        <v>1</v>
      </c>
      <c r="K2704">
        <f ca="1">Spins[[#This Row],[Mult]]*Spins[[#This Row],[Bet]]</f>
        <v>0</v>
      </c>
      <c r="L2704">
        <f ca="1">Spins[[#This Row],[Payout]]-Spins[[#This Row],[Bet]]</f>
        <v>-1</v>
      </c>
    </row>
    <row r="2705" spans="1:12" x14ac:dyDescent="0.3">
      <c r="A2705">
        <f t="shared" si="207"/>
        <v>2704</v>
      </c>
      <c r="B2705">
        <f t="shared" ca="1" si="208"/>
        <v>23</v>
      </c>
      <c r="C2705" t="str" cm="1">
        <f t="array" aca="1" ref="C2705" ca="1">INDEX(Reel1,Spins[[#This Row],[Stop1]])</f>
        <v>🍇</v>
      </c>
      <c r="D2705">
        <f t="shared" ca="1" si="209"/>
        <v>21</v>
      </c>
      <c r="E2705" t="str" cm="1">
        <f t="array" aca="1" ref="E2705" ca="1">INDEX(Reel2,Spins[[#This Row],[Stop2]])</f>
        <v>🍒</v>
      </c>
      <c r="F2705">
        <f t="shared" ca="1" si="210"/>
        <v>1</v>
      </c>
      <c r="G2705" t="str" cm="1">
        <f t="array" aca="1" ref="G2705" ca="1">INDEX(Reel3,Spins[[#This Row],[Stop3]])</f>
        <v>🍋</v>
      </c>
      <c r="H2705" t="b">
        <f ca="1">AND(Spins[[#This Row],[Sym1]]=Spins[[#This Row],[Sym2]],Spins[[#This Row],[Sym2]]=Spins[[#This Row],[Sym3]])</f>
        <v>0</v>
      </c>
      <c r="I2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5">
        <f t="shared" si="211"/>
        <v>1</v>
      </c>
      <c r="K2705">
        <f ca="1">Spins[[#This Row],[Mult]]*Spins[[#This Row],[Bet]]</f>
        <v>0</v>
      </c>
      <c r="L2705">
        <f ca="1">Spins[[#This Row],[Payout]]-Spins[[#This Row],[Bet]]</f>
        <v>-1</v>
      </c>
    </row>
    <row r="2706" spans="1:12" x14ac:dyDescent="0.3">
      <c r="A2706">
        <f t="shared" si="207"/>
        <v>2705</v>
      </c>
      <c r="B2706">
        <f t="shared" ca="1" si="208"/>
        <v>27</v>
      </c>
      <c r="C2706" t="str" cm="1">
        <f t="array" aca="1" ref="C2706" ca="1">INDEX(Reel1,Spins[[#This Row],[Stop1]])</f>
        <v>BAR</v>
      </c>
      <c r="D2706">
        <f t="shared" ca="1" si="209"/>
        <v>26</v>
      </c>
      <c r="E2706" t="str" cm="1">
        <f t="array" aca="1" ref="E2706" ca="1">INDEX(Reel2,Spins[[#This Row],[Stop2]])</f>
        <v>🔔</v>
      </c>
      <c r="F2706">
        <f t="shared" ca="1" si="210"/>
        <v>2</v>
      </c>
      <c r="G2706" t="str" cm="1">
        <f t="array" aca="1" ref="G2706" ca="1">INDEX(Reel3,Spins[[#This Row],[Stop3]])</f>
        <v>🍋</v>
      </c>
      <c r="H2706" t="b">
        <f ca="1">AND(Spins[[#This Row],[Sym1]]=Spins[[#This Row],[Sym2]],Spins[[#This Row],[Sym2]]=Spins[[#This Row],[Sym3]])</f>
        <v>0</v>
      </c>
      <c r="I2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6">
        <f t="shared" si="211"/>
        <v>1</v>
      </c>
      <c r="K2706">
        <f ca="1">Spins[[#This Row],[Mult]]*Spins[[#This Row],[Bet]]</f>
        <v>0</v>
      </c>
      <c r="L2706">
        <f ca="1">Spins[[#This Row],[Payout]]-Spins[[#This Row],[Bet]]</f>
        <v>-1</v>
      </c>
    </row>
    <row r="2707" spans="1:12" x14ac:dyDescent="0.3">
      <c r="A2707">
        <f t="shared" si="207"/>
        <v>2706</v>
      </c>
      <c r="B2707">
        <f t="shared" ca="1" si="208"/>
        <v>29</v>
      </c>
      <c r="C2707" t="str" cm="1">
        <f t="array" aca="1" ref="C2707" ca="1">INDEX(Reel1,Spins[[#This Row],[Stop1]])</f>
        <v>7️⃣</v>
      </c>
      <c r="D2707">
        <f t="shared" ca="1" si="209"/>
        <v>13</v>
      </c>
      <c r="E2707" t="str" cm="1">
        <f t="array" aca="1" ref="E2707" ca="1">INDEX(Reel2,Spins[[#This Row],[Stop2]])</f>
        <v>🍋</v>
      </c>
      <c r="F2707">
        <f t="shared" ca="1" si="210"/>
        <v>21</v>
      </c>
      <c r="G2707" t="str" cm="1">
        <f t="array" aca="1" ref="G2707" ca="1">INDEX(Reel3,Spins[[#This Row],[Stop3]])</f>
        <v>🔔</v>
      </c>
      <c r="H2707" t="b">
        <f ca="1">AND(Spins[[#This Row],[Sym1]]=Spins[[#This Row],[Sym2]],Spins[[#This Row],[Sym2]]=Spins[[#This Row],[Sym3]])</f>
        <v>0</v>
      </c>
      <c r="I2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7">
        <f t="shared" si="211"/>
        <v>1</v>
      </c>
      <c r="K2707">
        <f ca="1">Spins[[#This Row],[Mult]]*Spins[[#This Row],[Bet]]</f>
        <v>0</v>
      </c>
      <c r="L2707">
        <f ca="1">Spins[[#This Row],[Payout]]-Spins[[#This Row],[Bet]]</f>
        <v>-1</v>
      </c>
    </row>
    <row r="2708" spans="1:12" x14ac:dyDescent="0.3">
      <c r="A2708">
        <f t="shared" si="207"/>
        <v>2707</v>
      </c>
      <c r="B2708">
        <f t="shared" ca="1" si="208"/>
        <v>12</v>
      </c>
      <c r="C2708" t="str" cm="1">
        <f t="array" aca="1" ref="C2708" ca="1">INDEX(Reel1,Spins[[#This Row],[Stop1]])</f>
        <v>🍋</v>
      </c>
      <c r="D2708">
        <f t="shared" ca="1" si="209"/>
        <v>26</v>
      </c>
      <c r="E2708" t="str" cm="1">
        <f t="array" aca="1" ref="E2708" ca="1">INDEX(Reel2,Spins[[#This Row],[Stop2]])</f>
        <v>🔔</v>
      </c>
      <c r="F2708">
        <f t="shared" ca="1" si="210"/>
        <v>4</v>
      </c>
      <c r="G2708" t="str" cm="1">
        <f t="array" aca="1" ref="G2708" ca="1">INDEX(Reel3,Spins[[#This Row],[Stop3]])</f>
        <v>🍋</v>
      </c>
      <c r="H2708" t="b">
        <f ca="1">AND(Spins[[#This Row],[Sym1]]=Spins[[#This Row],[Sym2]],Spins[[#This Row],[Sym2]]=Spins[[#This Row],[Sym3]])</f>
        <v>0</v>
      </c>
      <c r="I2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8">
        <f t="shared" si="211"/>
        <v>1</v>
      </c>
      <c r="K2708">
        <f ca="1">Spins[[#This Row],[Mult]]*Spins[[#This Row],[Bet]]</f>
        <v>0</v>
      </c>
      <c r="L2708">
        <f ca="1">Spins[[#This Row],[Payout]]-Spins[[#This Row],[Bet]]</f>
        <v>-1</v>
      </c>
    </row>
    <row r="2709" spans="1:12" x14ac:dyDescent="0.3">
      <c r="A2709">
        <f t="shared" si="207"/>
        <v>2708</v>
      </c>
      <c r="B2709">
        <f t="shared" ca="1" si="208"/>
        <v>18</v>
      </c>
      <c r="C2709" t="str" cm="1">
        <f t="array" aca="1" ref="C2709" ca="1">INDEX(Reel1,Spins[[#This Row],[Stop1]])</f>
        <v>🍒</v>
      </c>
      <c r="D2709">
        <f t="shared" ca="1" si="209"/>
        <v>4</v>
      </c>
      <c r="E2709" t="str" cm="1">
        <f t="array" aca="1" ref="E2709" ca="1">INDEX(Reel2,Spins[[#This Row],[Stop2]])</f>
        <v>🍋</v>
      </c>
      <c r="F2709">
        <f t="shared" ca="1" si="210"/>
        <v>10</v>
      </c>
      <c r="G2709" t="str" cm="1">
        <f t="array" aca="1" ref="G2709" ca="1">INDEX(Reel3,Spins[[#This Row],[Stop3]])</f>
        <v>🍒</v>
      </c>
      <c r="H2709" t="b">
        <f ca="1">AND(Spins[[#This Row],[Sym1]]=Spins[[#This Row],[Sym2]],Spins[[#This Row],[Sym2]]=Spins[[#This Row],[Sym3]])</f>
        <v>0</v>
      </c>
      <c r="I2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09">
        <f t="shared" si="211"/>
        <v>1</v>
      </c>
      <c r="K2709">
        <f ca="1">Spins[[#This Row],[Mult]]*Spins[[#This Row],[Bet]]</f>
        <v>0</v>
      </c>
      <c r="L2709">
        <f ca="1">Spins[[#This Row],[Payout]]-Spins[[#This Row],[Bet]]</f>
        <v>-1</v>
      </c>
    </row>
    <row r="2710" spans="1:12" x14ac:dyDescent="0.3">
      <c r="A2710">
        <f t="shared" si="207"/>
        <v>2709</v>
      </c>
      <c r="B2710">
        <f t="shared" ca="1" si="208"/>
        <v>16</v>
      </c>
      <c r="C2710" t="str" cm="1">
        <f t="array" aca="1" ref="C2710" ca="1">INDEX(Reel1,Spins[[#This Row],[Stop1]])</f>
        <v>🍒</v>
      </c>
      <c r="D2710">
        <f t="shared" ca="1" si="209"/>
        <v>22</v>
      </c>
      <c r="E2710" t="str" cm="1">
        <f t="array" aca="1" ref="E2710" ca="1">INDEX(Reel2,Spins[[#This Row],[Stop2]])</f>
        <v>🍇</v>
      </c>
      <c r="F2710">
        <f t="shared" ca="1" si="210"/>
        <v>21</v>
      </c>
      <c r="G2710" t="str" cm="1">
        <f t="array" aca="1" ref="G2710" ca="1">INDEX(Reel3,Spins[[#This Row],[Stop3]])</f>
        <v>🔔</v>
      </c>
      <c r="H2710" t="b">
        <f ca="1">AND(Spins[[#This Row],[Sym1]]=Spins[[#This Row],[Sym2]],Spins[[#This Row],[Sym2]]=Spins[[#This Row],[Sym3]])</f>
        <v>0</v>
      </c>
      <c r="I2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10">
        <f t="shared" si="211"/>
        <v>1</v>
      </c>
      <c r="K2710">
        <f ca="1">Spins[[#This Row],[Mult]]*Spins[[#This Row],[Bet]]</f>
        <v>0</v>
      </c>
      <c r="L2710">
        <f ca="1">Spins[[#This Row],[Payout]]-Spins[[#This Row],[Bet]]</f>
        <v>-1</v>
      </c>
    </row>
    <row r="2711" spans="1:12" x14ac:dyDescent="0.3">
      <c r="A2711">
        <f t="shared" si="207"/>
        <v>2710</v>
      </c>
      <c r="B2711">
        <f t="shared" ca="1" si="208"/>
        <v>18</v>
      </c>
      <c r="C2711" t="str" cm="1">
        <f t="array" aca="1" ref="C2711" ca="1">INDEX(Reel1,Spins[[#This Row],[Stop1]])</f>
        <v>🍒</v>
      </c>
      <c r="D2711">
        <f t="shared" ca="1" si="209"/>
        <v>4</v>
      </c>
      <c r="E2711" t="str" cm="1">
        <f t="array" aca="1" ref="E2711" ca="1">INDEX(Reel2,Spins[[#This Row],[Stop2]])</f>
        <v>🍋</v>
      </c>
      <c r="F2711">
        <f t="shared" ca="1" si="210"/>
        <v>15</v>
      </c>
      <c r="G2711" t="str" cm="1">
        <f t="array" aca="1" ref="G2711" ca="1">INDEX(Reel3,Spins[[#This Row],[Stop3]])</f>
        <v>🍇</v>
      </c>
      <c r="H2711" t="b">
        <f ca="1">AND(Spins[[#This Row],[Sym1]]=Spins[[#This Row],[Sym2]],Spins[[#This Row],[Sym2]]=Spins[[#This Row],[Sym3]])</f>
        <v>0</v>
      </c>
      <c r="I2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11">
        <f t="shared" si="211"/>
        <v>1</v>
      </c>
      <c r="K2711">
        <f ca="1">Spins[[#This Row],[Mult]]*Spins[[#This Row],[Bet]]</f>
        <v>0</v>
      </c>
      <c r="L2711">
        <f ca="1">Spins[[#This Row],[Payout]]-Spins[[#This Row],[Bet]]</f>
        <v>-1</v>
      </c>
    </row>
    <row r="2712" spans="1:12" x14ac:dyDescent="0.3">
      <c r="A2712">
        <f t="shared" si="207"/>
        <v>2711</v>
      </c>
      <c r="B2712">
        <f t="shared" ca="1" si="208"/>
        <v>24</v>
      </c>
      <c r="C2712" t="str" cm="1">
        <f t="array" aca="1" ref="C2712" ca="1">INDEX(Reel1,Spins[[#This Row],[Stop1]])</f>
        <v>🍇</v>
      </c>
      <c r="D2712">
        <f t="shared" ca="1" si="209"/>
        <v>19</v>
      </c>
      <c r="E2712" t="str" cm="1">
        <f t="array" aca="1" ref="E2712" ca="1">INDEX(Reel2,Spins[[#This Row],[Stop2]])</f>
        <v>🍒</v>
      </c>
      <c r="F2712">
        <f t="shared" ca="1" si="210"/>
        <v>31</v>
      </c>
      <c r="G2712" t="str" cm="1">
        <f t="array" aca="1" ref="G2712" ca="1">INDEX(Reel3,Spins[[#This Row],[Stop3]])</f>
        <v>💎</v>
      </c>
      <c r="H2712" t="b">
        <f ca="1">AND(Spins[[#This Row],[Sym1]]=Spins[[#This Row],[Sym2]],Spins[[#This Row],[Sym2]]=Spins[[#This Row],[Sym3]])</f>
        <v>0</v>
      </c>
      <c r="I2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12">
        <f t="shared" si="211"/>
        <v>1</v>
      </c>
      <c r="K2712">
        <f ca="1">Spins[[#This Row],[Mult]]*Spins[[#This Row],[Bet]]</f>
        <v>0</v>
      </c>
      <c r="L2712">
        <f ca="1">Spins[[#This Row],[Payout]]-Spins[[#This Row],[Bet]]</f>
        <v>-1</v>
      </c>
    </row>
    <row r="2713" spans="1:12" x14ac:dyDescent="0.3">
      <c r="A2713">
        <f t="shared" si="207"/>
        <v>2712</v>
      </c>
      <c r="B2713">
        <f t="shared" ca="1" si="208"/>
        <v>18</v>
      </c>
      <c r="C2713" t="str" cm="1">
        <f t="array" aca="1" ref="C2713" ca="1">INDEX(Reel1,Spins[[#This Row],[Stop1]])</f>
        <v>🍒</v>
      </c>
      <c r="D2713">
        <f t="shared" ca="1" si="209"/>
        <v>27</v>
      </c>
      <c r="E2713" t="str" cm="1">
        <f t="array" aca="1" ref="E2713" ca="1">INDEX(Reel2,Spins[[#This Row],[Stop2]])</f>
        <v>BAR</v>
      </c>
      <c r="F2713">
        <f t="shared" ca="1" si="210"/>
        <v>11</v>
      </c>
      <c r="G2713" t="str" cm="1">
        <f t="array" aca="1" ref="G2713" ca="1">INDEX(Reel3,Spins[[#This Row],[Stop3]])</f>
        <v>🍒</v>
      </c>
      <c r="H2713" t="b">
        <f ca="1">AND(Spins[[#This Row],[Sym1]]=Spins[[#This Row],[Sym2]],Spins[[#This Row],[Sym2]]=Spins[[#This Row],[Sym3]])</f>
        <v>0</v>
      </c>
      <c r="I2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13">
        <f t="shared" si="211"/>
        <v>1</v>
      </c>
      <c r="K2713">
        <f ca="1">Spins[[#This Row],[Mult]]*Spins[[#This Row],[Bet]]</f>
        <v>0</v>
      </c>
      <c r="L2713">
        <f ca="1">Spins[[#This Row],[Payout]]-Spins[[#This Row],[Bet]]</f>
        <v>-1</v>
      </c>
    </row>
    <row r="2714" spans="1:12" x14ac:dyDescent="0.3">
      <c r="A2714">
        <f t="shared" si="207"/>
        <v>2713</v>
      </c>
      <c r="B2714">
        <f t="shared" ca="1" si="208"/>
        <v>8</v>
      </c>
      <c r="C2714" t="str" cm="1">
        <f t="array" aca="1" ref="C2714" ca="1">INDEX(Reel1,Spins[[#This Row],[Stop1]])</f>
        <v>🍋</v>
      </c>
      <c r="D2714">
        <f t="shared" ca="1" si="209"/>
        <v>14</v>
      </c>
      <c r="E2714" t="str" cm="1">
        <f t="array" aca="1" ref="E2714" ca="1">INDEX(Reel2,Spins[[#This Row],[Stop2]])</f>
        <v>🍋</v>
      </c>
      <c r="F2714">
        <f t="shared" ca="1" si="210"/>
        <v>16</v>
      </c>
      <c r="G2714" t="str" cm="1">
        <f t="array" aca="1" ref="G2714" ca="1">INDEX(Reel3,Spins[[#This Row],[Stop3]])</f>
        <v>🍇</v>
      </c>
      <c r="H2714" t="b">
        <f ca="1">AND(Spins[[#This Row],[Sym1]]=Spins[[#This Row],[Sym2]],Spins[[#This Row],[Sym2]]=Spins[[#This Row],[Sym3]])</f>
        <v>0</v>
      </c>
      <c r="I2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14">
        <f t="shared" si="211"/>
        <v>1</v>
      </c>
      <c r="K2714">
        <f ca="1">Spins[[#This Row],[Mult]]*Spins[[#This Row],[Bet]]</f>
        <v>0.6</v>
      </c>
      <c r="L2714">
        <f ca="1">Spins[[#This Row],[Payout]]-Spins[[#This Row],[Bet]]</f>
        <v>-0.4</v>
      </c>
    </row>
    <row r="2715" spans="1:12" x14ac:dyDescent="0.3">
      <c r="A2715">
        <f t="shared" si="207"/>
        <v>2714</v>
      </c>
      <c r="B2715">
        <f t="shared" ca="1" si="208"/>
        <v>19</v>
      </c>
      <c r="C2715" t="str" cm="1">
        <f t="array" aca="1" ref="C2715" ca="1">INDEX(Reel1,Spins[[#This Row],[Stop1]])</f>
        <v>🍒</v>
      </c>
      <c r="D2715">
        <f t="shared" ca="1" si="209"/>
        <v>9</v>
      </c>
      <c r="E2715" t="str" cm="1">
        <f t="array" aca="1" ref="E2715" ca="1">INDEX(Reel2,Spins[[#This Row],[Stop2]])</f>
        <v>🍋</v>
      </c>
      <c r="F2715">
        <f t="shared" ca="1" si="210"/>
        <v>11</v>
      </c>
      <c r="G2715" t="str" cm="1">
        <f t="array" aca="1" ref="G2715" ca="1">INDEX(Reel3,Spins[[#This Row],[Stop3]])</f>
        <v>🍒</v>
      </c>
      <c r="H2715" t="b">
        <f ca="1">AND(Spins[[#This Row],[Sym1]]=Spins[[#This Row],[Sym2]],Spins[[#This Row],[Sym2]]=Spins[[#This Row],[Sym3]])</f>
        <v>0</v>
      </c>
      <c r="I2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15">
        <f t="shared" si="211"/>
        <v>1</v>
      </c>
      <c r="K2715">
        <f ca="1">Spins[[#This Row],[Mult]]*Spins[[#This Row],[Bet]]</f>
        <v>0</v>
      </c>
      <c r="L2715">
        <f ca="1">Spins[[#This Row],[Payout]]-Spins[[#This Row],[Bet]]</f>
        <v>-1</v>
      </c>
    </row>
    <row r="2716" spans="1:12" x14ac:dyDescent="0.3">
      <c r="A2716">
        <f t="shared" si="207"/>
        <v>2715</v>
      </c>
      <c r="B2716">
        <f t="shared" ca="1" si="208"/>
        <v>2</v>
      </c>
      <c r="C2716" t="str" cm="1">
        <f t="array" aca="1" ref="C2716" ca="1">INDEX(Reel1,Spins[[#This Row],[Stop1]])</f>
        <v>🍋</v>
      </c>
      <c r="D2716">
        <f t="shared" ca="1" si="209"/>
        <v>14</v>
      </c>
      <c r="E2716" t="str" cm="1">
        <f t="array" aca="1" ref="E2716" ca="1">INDEX(Reel2,Spins[[#This Row],[Stop2]])</f>
        <v>🍋</v>
      </c>
      <c r="F2716">
        <f t="shared" ca="1" si="210"/>
        <v>23</v>
      </c>
      <c r="G2716" t="str" cm="1">
        <f t="array" aca="1" ref="G2716" ca="1">INDEX(Reel3,Spins[[#This Row],[Stop3]])</f>
        <v>BAR</v>
      </c>
      <c r="H2716" t="b">
        <f ca="1">AND(Spins[[#This Row],[Sym1]]=Spins[[#This Row],[Sym2]],Spins[[#This Row],[Sym2]]=Spins[[#This Row],[Sym3]])</f>
        <v>0</v>
      </c>
      <c r="I2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16">
        <f t="shared" si="211"/>
        <v>1</v>
      </c>
      <c r="K2716">
        <f ca="1">Spins[[#This Row],[Mult]]*Spins[[#This Row],[Bet]]</f>
        <v>0.6</v>
      </c>
      <c r="L2716">
        <f ca="1">Spins[[#This Row],[Payout]]-Spins[[#This Row],[Bet]]</f>
        <v>-0.4</v>
      </c>
    </row>
    <row r="2717" spans="1:12" x14ac:dyDescent="0.3">
      <c r="A2717">
        <f t="shared" si="207"/>
        <v>2716</v>
      </c>
      <c r="B2717">
        <f t="shared" ca="1" si="208"/>
        <v>13</v>
      </c>
      <c r="C2717" t="str" cm="1">
        <f t="array" aca="1" ref="C2717" ca="1">INDEX(Reel1,Spins[[#This Row],[Stop1]])</f>
        <v>🍋</v>
      </c>
      <c r="D2717">
        <f t="shared" ca="1" si="209"/>
        <v>10</v>
      </c>
      <c r="E2717" t="str" cm="1">
        <f t="array" aca="1" ref="E2717" ca="1">INDEX(Reel2,Spins[[#This Row],[Stop2]])</f>
        <v>🍋</v>
      </c>
      <c r="F2717">
        <f t="shared" ca="1" si="210"/>
        <v>10</v>
      </c>
      <c r="G2717" t="str" cm="1">
        <f t="array" aca="1" ref="G2717" ca="1">INDEX(Reel3,Spins[[#This Row],[Stop3]])</f>
        <v>🍒</v>
      </c>
      <c r="H2717" t="b">
        <f ca="1">AND(Spins[[#This Row],[Sym1]]=Spins[[#This Row],[Sym2]],Spins[[#This Row],[Sym2]]=Spins[[#This Row],[Sym3]])</f>
        <v>0</v>
      </c>
      <c r="I2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17">
        <f t="shared" si="211"/>
        <v>1</v>
      </c>
      <c r="K2717">
        <f ca="1">Spins[[#This Row],[Mult]]*Spins[[#This Row],[Bet]]</f>
        <v>0.6</v>
      </c>
      <c r="L2717">
        <f ca="1">Spins[[#This Row],[Payout]]-Spins[[#This Row],[Bet]]</f>
        <v>-0.4</v>
      </c>
    </row>
    <row r="2718" spans="1:12" x14ac:dyDescent="0.3">
      <c r="A2718">
        <f t="shared" si="207"/>
        <v>2717</v>
      </c>
      <c r="B2718">
        <f t="shared" ca="1" si="208"/>
        <v>24</v>
      </c>
      <c r="C2718" t="str" cm="1">
        <f t="array" aca="1" ref="C2718" ca="1">INDEX(Reel1,Spins[[#This Row],[Stop1]])</f>
        <v>🍇</v>
      </c>
      <c r="D2718">
        <f t="shared" ca="1" si="209"/>
        <v>2</v>
      </c>
      <c r="E2718" t="str" cm="1">
        <f t="array" aca="1" ref="E2718" ca="1">INDEX(Reel2,Spins[[#This Row],[Stop2]])</f>
        <v>🍋</v>
      </c>
      <c r="F2718">
        <f t="shared" ca="1" si="210"/>
        <v>7</v>
      </c>
      <c r="G2718" t="str" cm="1">
        <f t="array" aca="1" ref="G2718" ca="1">INDEX(Reel3,Spins[[#This Row],[Stop3]])</f>
        <v>🍒</v>
      </c>
      <c r="H2718" t="b">
        <f ca="1">AND(Spins[[#This Row],[Sym1]]=Spins[[#This Row],[Sym2]],Spins[[#This Row],[Sym2]]=Spins[[#This Row],[Sym3]])</f>
        <v>0</v>
      </c>
      <c r="I2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18">
        <f t="shared" si="211"/>
        <v>1</v>
      </c>
      <c r="K2718">
        <f ca="1">Spins[[#This Row],[Mult]]*Spins[[#This Row],[Bet]]</f>
        <v>0</v>
      </c>
      <c r="L2718">
        <f ca="1">Spins[[#This Row],[Payout]]-Spins[[#This Row],[Bet]]</f>
        <v>-1</v>
      </c>
    </row>
    <row r="2719" spans="1:12" x14ac:dyDescent="0.3">
      <c r="A2719">
        <f t="shared" si="207"/>
        <v>2718</v>
      </c>
      <c r="B2719">
        <f t="shared" ca="1" si="208"/>
        <v>16</v>
      </c>
      <c r="C2719" t="str" cm="1">
        <f t="array" aca="1" ref="C2719" ca="1">INDEX(Reel1,Spins[[#This Row],[Stop1]])</f>
        <v>🍒</v>
      </c>
      <c r="D2719">
        <f t="shared" ca="1" si="209"/>
        <v>2</v>
      </c>
      <c r="E2719" t="str" cm="1">
        <f t="array" aca="1" ref="E2719" ca="1">INDEX(Reel2,Spins[[#This Row],[Stop2]])</f>
        <v>🍋</v>
      </c>
      <c r="F2719">
        <f t="shared" ca="1" si="210"/>
        <v>14</v>
      </c>
      <c r="G2719" t="str" cm="1">
        <f t="array" aca="1" ref="G2719" ca="1">INDEX(Reel3,Spins[[#This Row],[Stop3]])</f>
        <v>🍇</v>
      </c>
      <c r="H2719" t="b">
        <f ca="1">AND(Spins[[#This Row],[Sym1]]=Spins[[#This Row],[Sym2]],Spins[[#This Row],[Sym2]]=Spins[[#This Row],[Sym3]])</f>
        <v>0</v>
      </c>
      <c r="I2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19">
        <f t="shared" si="211"/>
        <v>1</v>
      </c>
      <c r="K2719">
        <f ca="1">Spins[[#This Row],[Mult]]*Spins[[#This Row],[Bet]]</f>
        <v>0</v>
      </c>
      <c r="L2719">
        <f ca="1">Spins[[#This Row],[Payout]]-Spins[[#This Row],[Bet]]</f>
        <v>-1</v>
      </c>
    </row>
    <row r="2720" spans="1:12" x14ac:dyDescent="0.3">
      <c r="A2720">
        <f t="shared" si="207"/>
        <v>2719</v>
      </c>
      <c r="B2720">
        <f t="shared" ca="1" si="208"/>
        <v>10</v>
      </c>
      <c r="C2720" t="str" cm="1">
        <f t="array" aca="1" ref="C2720" ca="1">INDEX(Reel1,Spins[[#This Row],[Stop1]])</f>
        <v>🍋</v>
      </c>
      <c r="D2720">
        <f t="shared" ca="1" si="209"/>
        <v>25</v>
      </c>
      <c r="E2720" t="str" cm="1">
        <f t="array" aca="1" ref="E2720" ca="1">INDEX(Reel2,Spins[[#This Row],[Stop2]])</f>
        <v>🔔</v>
      </c>
      <c r="F2720">
        <f t="shared" ca="1" si="210"/>
        <v>17</v>
      </c>
      <c r="G2720" t="str" cm="1">
        <f t="array" aca="1" ref="G2720" ca="1">INDEX(Reel3,Spins[[#This Row],[Stop3]])</f>
        <v>🍇</v>
      </c>
      <c r="H2720" t="b">
        <f ca="1">AND(Spins[[#This Row],[Sym1]]=Spins[[#This Row],[Sym2]],Spins[[#This Row],[Sym2]]=Spins[[#This Row],[Sym3]])</f>
        <v>0</v>
      </c>
      <c r="I2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0">
        <f t="shared" si="211"/>
        <v>1</v>
      </c>
      <c r="K2720">
        <f ca="1">Spins[[#This Row],[Mult]]*Spins[[#This Row],[Bet]]</f>
        <v>0</v>
      </c>
      <c r="L2720">
        <f ca="1">Spins[[#This Row],[Payout]]-Spins[[#This Row],[Bet]]</f>
        <v>-1</v>
      </c>
    </row>
    <row r="2721" spans="1:12" x14ac:dyDescent="0.3">
      <c r="A2721">
        <f t="shared" si="207"/>
        <v>2720</v>
      </c>
      <c r="B2721">
        <f t="shared" ca="1" si="208"/>
        <v>30</v>
      </c>
      <c r="C2721" t="str" cm="1">
        <f t="array" aca="1" ref="C2721" ca="1">INDEX(Reel1,Spins[[#This Row],[Stop1]])</f>
        <v>7️⃣</v>
      </c>
      <c r="D2721">
        <f t="shared" ca="1" si="209"/>
        <v>26</v>
      </c>
      <c r="E2721" t="str" cm="1">
        <f t="array" aca="1" ref="E2721" ca="1">INDEX(Reel2,Spins[[#This Row],[Stop2]])</f>
        <v>🔔</v>
      </c>
      <c r="F2721">
        <f t="shared" ca="1" si="210"/>
        <v>2</v>
      </c>
      <c r="G2721" t="str" cm="1">
        <f t="array" aca="1" ref="G2721" ca="1">INDEX(Reel3,Spins[[#This Row],[Stop3]])</f>
        <v>🍋</v>
      </c>
      <c r="H2721" t="b">
        <f ca="1">AND(Spins[[#This Row],[Sym1]]=Spins[[#This Row],[Sym2]],Spins[[#This Row],[Sym2]]=Spins[[#This Row],[Sym3]])</f>
        <v>0</v>
      </c>
      <c r="I2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1">
        <f t="shared" si="211"/>
        <v>1</v>
      </c>
      <c r="K2721">
        <f ca="1">Spins[[#This Row],[Mult]]*Spins[[#This Row],[Bet]]</f>
        <v>0</v>
      </c>
      <c r="L2721">
        <f ca="1">Spins[[#This Row],[Payout]]-Spins[[#This Row],[Bet]]</f>
        <v>-1</v>
      </c>
    </row>
    <row r="2722" spans="1:12" x14ac:dyDescent="0.3">
      <c r="A2722">
        <f t="shared" si="207"/>
        <v>2721</v>
      </c>
      <c r="B2722">
        <f t="shared" ca="1" si="208"/>
        <v>20</v>
      </c>
      <c r="C2722" t="str" cm="1">
        <f t="array" aca="1" ref="C2722" ca="1">INDEX(Reel1,Spins[[#This Row],[Stop1]])</f>
        <v>🍒</v>
      </c>
      <c r="D2722">
        <f t="shared" ca="1" si="209"/>
        <v>12</v>
      </c>
      <c r="E2722" t="str" cm="1">
        <f t="array" aca="1" ref="E2722" ca="1">INDEX(Reel2,Spins[[#This Row],[Stop2]])</f>
        <v>🍋</v>
      </c>
      <c r="F2722">
        <f t="shared" ca="1" si="210"/>
        <v>10</v>
      </c>
      <c r="G2722" t="str" cm="1">
        <f t="array" aca="1" ref="G2722" ca="1">INDEX(Reel3,Spins[[#This Row],[Stop3]])</f>
        <v>🍒</v>
      </c>
      <c r="H2722" t="b">
        <f ca="1">AND(Spins[[#This Row],[Sym1]]=Spins[[#This Row],[Sym2]],Spins[[#This Row],[Sym2]]=Spins[[#This Row],[Sym3]])</f>
        <v>0</v>
      </c>
      <c r="I2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2">
        <f t="shared" si="211"/>
        <v>1</v>
      </c>
      <c r="K2722">
        <f ca="1">Spins[[#This Row],[Mult]]*Spins[[#This Row],[Bet]]</f>
        <v>0</v>
      </c>
      <c r="L2722">
        <f ca="1">Spins[[#This Row],[Payout]]-Spins[[#This Row],[Bet]]</f>
        <v>-1</v>
      </c>
    </row>
    <row r="2723" spans="1:12" x14ac:dyDescent="0.3">
      <c r="A2723">
        <f t="shared" si="207"/>
        <v>2722</v>
      </c>
      <c r="B2723">
        <f t="shared" ca="1" si="208"/>
        <v>4</v>
      </c>
      <c r="C2723" t="str" cm="1">
        <f t="array" aca="1" ref="C2723" ca="1">INDEX(Reel1,Spins[[#This Row],[Stop1]])</f>
        <v>🍋</v>
      </c>
      <c r="D2723">
        <f t="shared" ca="1" si="209"/>
        <v>1</v>
      </c>
      <c r="E2723" t="str" cm="1">
        <f t="array" aca="1" ref="E2723" ca="1">INDEX(Reel2,Spins[[#This Row],[Stop2]])</f>
        <v>🍋</v>
      </c>
      <c r="F2723">
        <f t="shared" ca="1" si="210"/>
        <v>14</v>
      </c>
      <c r="G2723" t="str" cm="1">
        <f t="array" aca="1" ref="G2723" ca="1">INDEX(Reel3,Spins[[#This Row],[Stop3]])</f>
        <v>🍇</v>
      </c>
      <c r="H2723" t="b">
        <f ca="1">AND(Spins[[#This Row],[Sym1]]=Spins[[#This Row],[Sym2]],Spins[[#This Row],[Sym2]]=Spins[[#This Row],[Sym3]])</f>
        <v>0</v>
      </c>
      <c r="I2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23">
        <f t="shared" si="211"/>
        <v>1</v>
      </c>
      <c r="K2723">
        <f ca="1">Spins[[#This Row],[Mult]]*Spins[[#This Row],[Bet]]</f>
        <v>0.6</v>
      </c>
      <c r="L2723">
        <f ca="1">Spins[[#This Row],[Payout]]-Spins[[#This Row],[Bet]]</f>
        <v>-0.4</v>
      </c>
    </row>
    <row r="2724" spans="1:12" x14ac:dyDescent="0.3">
      <c r="A2724">
        <f t="shared" si="207"/>
        <v>2723</v>
      </c>
      <c r="B2724">
        <f t="shared" ca="1" si="208"/>
        <v>17</v>
      </c>
      <c r="C2724" t="str" cm="1">
        <f t="array" aca="1" ref="C2724" ca="1">INDEX(Reel1,Spins[[#This Row],[Stop1]])</f>
        <v>🍒</v>
      </c>
      <c r="D2724">
        <f t="shared" ca="1" si="209"/>
        <v>3</v>
      </c>
      <c r="E2724" t="str" cm="1">
        <f t="array" aca="1" ref="E2724" ca="1">INDEX(Reel2,Spins[[#This Row],[Stop2]])</f>
        <v>🍋</v>
      </c>
      <c r="F2724">
        <f t="shared" ca="1" si="210"/>
        <v>11</v>
      </c>
      <c r="G2724" t="str" cm="1">
        <f t="array" aca="1" ref="G2724" ca="1">INDEX(Reel3,Spins[[#This Row],[Stop3]])</f>
        <v>🍒</v>
      </c>
      <c r="H2724" t="b">
        <f ca="1">AND(Spins[[#This Row],[Sym1]]=Spins[[#This Row],[Sym2]],Spins[[#This Row],[Sym2]]=Spins[[#This Row],[Sym3]])</f>
        <v>0</v>
      </c>
      <c r="I2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4">
        <f t="shared" si="211"/>
        <v>1</v>
      </c>
      <c r="K2724">
        <f ca="1">Spins[[#This Row],[Mult]]*Spins[[#This Row],[Bet]]</f>
        <v>0</v>
      </c>
      <c r="L2724">
        <f ca="1">Spins[[#This Row],[Payout]]-Spins[[#This Row],[Bet]]</f>
        <v>-1</v>
      </c>
    </row>
    <row r="2725" spans="1:12" x14ac:dyDescent="0.3">
      <c r="A2725">
        <f t="shared" si="207"/>
        <v>2724</v>
      </c>
      <c r="B2725">
        <f t="shared" ca="1" si="208"/>
        <v>28</v>
      </c>
      <c r="C2725" t="str" cm="1">
        <f t="array" aca="1" ref="C2725" ca="1">INDEX(Reel1,Spins[[#This Row],[Stop1]])</f>
        <v>BAR</v>
      </c>
      <c r="D2725">
        <f t="shared" ca="1" si="209"/>
        <v>4</v>
      </c>
      <c r="E2725" t="str" cm="1">
        <f t="array" aca="1" ref="E2725" ca="1">INDEX(Reel2,Spins[[#This Row],[Stop2]])</f>
        <v>🍋</v>
      </c>
      <c r="F2725">
        <f t="shared" ca="1" si="210"/>
        <v>11</v>
      </c>
      <c r="G2725" t="str" cm="1">
        <f t="array" aca="1" ref="G2725" ca="1">INDEX(Reel3,Spins[[#This Row],[Stop3]])</f>
        <v>🍒</v>
      </c>
      <c r="H2725" t="b">
        <f ca="1">AND(Spins[[#This Row],[Sym1]]=Spins[[#This Row],[Sym2]],Spins[[#This Row],[Sym2]]=Spins[[#This Row],[Sym3]])</f>
        <v>0</v>
      </c>
      <c r="I2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5">
        <f t="shared" si="211"/>
        <v>1</v>
      </c>
      <c r="K2725">
        <f ca="1">Spins[[#This Row],[Mult]]*Spins[[#This Row],[Bet]]</f>
        <v>0</v>
      </c>
      <c r="L2725">
        <f ca="1">Spins[[#This Row],[Payout]]-Spins[[#This Row],[Bet]]</f>
        <v>-1</v>
      </c>
    </row>
    <row r="2726" spans="1:12" x14ac:dyDescent="0.3">
      <c r="A2726">
        <f t="shared" si="207"/>
        <v>2725</v>
      </c>
      <c r="B2726">
        <f t="shared" ca="1" si="208"/>
        <v>15</v>
      </c>
      <c r="C2726" t="str" cm="1">
        <f t="array" aca="1" ref="C2726" ca="1">INDEX(Reel1,Spins[[#This Row],[Stop1]])</f>
        <v>🍒</v>
      </c>
      <c r="D2726">
        <f t="shared" ca="1" si="209"/>
        <v>2</v>
      </c>
      <c r="E2726" t="str" cm="1">
        <f t="array" aca="1" ref="E2726" ca="1">INDEX(Reel2,Spins[[#This Row],[Stop2]])</f>
        <v>🍋</v>
      </c>
      <c r="F2726">
        <f t="shared" ca="1" si="210"/>
        <v>6</v>
      </c>
      <c r="G2726" t="str" cm="1">
        <f t="array" aca="1" ref="G2726" ca="1">INDEX(Reel3,Spins[[#This Row],[Stop3]])</f>
        <v>🍒</v>
      </c>
      <c r="H2726" t="b">
        <f ca="1">AND(Spins[[#This Row],[Sym1]]=Spins[[#This Row],[Sym2]],Spins[[#This Row],[Sym2]]=Spins[[#This Row],[Sym3]])</f>
        <v>0</v>
      </c>
      <c r="I2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6">
        <f t="shared" si="211"/>
        <v>1</v>
      </c>
      <c r="K2726">
        <f ca="1">Spins[[#This Row],[Mult]]*Spins[[#This Row],[Bet]]</f>
        <v>0</v>
      </c>
      <c r="L2726">
        <f ca="1">Spins[[#This Row],[Payout]]-Spins[[#This Row],[Bet]]</f>
        <v>-1</v>
      </c>
    </row>
    <row r="2727" spans="1:12" x14ac:dyDescent="0.3">
      <c r="A2727">
        <f t="shared" si="207"/>
        <v>2726</v>
      </c>
      <c r="B2727">
        <f t="shared" ca="1" si="208"/>
        <v>6</v>
      </c>
      <c r="C2727" t="str" cm="1">
        <f t="array" aca="1" ref="C2727" ca="1">INDEX(Reel1,Spins[[#This Row],[Stop1]])</f>
        <v>🍋</v>
      </c>
      <c r="D2727">
        <f t="shared" ca="1" si="209"/>
        <v>10</v>
      </c>
      <c r="E2727" t="str" cm="1">
        <f t="array" aca="1" ref="E2727" ca="1">INDEX(Reel2,Spins[[#This Row],[Stop2]])</f>
        <v>🍋</v>
      </c>
      <c r="F2727">
        <f t="shared" ca="1" si="210"/>
        <v>30</v>
      </c>
      <c r="G2727" t="str" cm="1">
        <f t="array" aca="1" ref="G2727" ca="1">INDEX(Reel3,Spins[[#This Row],[Stop3]])</f>
        <v>💎</v>
      </c>
      <c r="H2727" t="b">
        <f ca="1">AND(Spins[[#This Row],[Sym1]]=Spins[[#This Row],[Sym2]],Spins[[#This Row],[Sym2]]=Spins[[#This Row],[Sym3]])</f>
        <v>0</v>
      </c>
      <c r="I2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27">
        <f t="shared" si="211"/>
        <v>1</v>
      </c>
      <c r="K2727">
        <f ca="1">Spins[[#This Row],[Mult]]*Spins[[#This Row],[Bet]]</f>
        <v>0.6</v>
      </c>
      <c r="L2727">
        <f ca="1">Spins[[#This Row],[Payout]]-Spins[[#This Row],[Bet]]</f>
        <v>-0.4</v>
      </c>
    </row>
    <row r="2728" spans="1:12" x14ac:dyDescent="0.3">
      <c r="A2728">
        <f t="shared" si="207"/>
        <v>2727</v>
      </c>
      <c r="B2728">
        <f t="shared" ca="1" si="208"/>
        <v>10</v>
      </c>
      <c r="C2728" t="str" cm="1">
        <f t="array" aca="1" ref="C2728" ca="1">INDEX(Reel1,Spins[[#This Row],[Stop1]])</f>
        <v>🍋</v>
      </c>
      <c r="D2728">
        <f t="shared" ca="1" si="209"/>
        <v>22</v>
      </c>
      <c r="E2728" t="str" cm="1">
        <f t="array" aca="1" ref="E2728" ca="1">INDEX(Reel2,Spins[[#This Row],[Stop2]])</f>
        <v>🍇</v>
      </c>
      <c r="F2728">
        <f t="shared" ca="1" si="210"/>
        <v>24</v>
      </c>
      <c r="G2728" t="str" cm="1">
        <f t="array" aca="1" ref="G2728" ca="1">INDEX(Reel3,Spins[[#This Row],[Stop3]])</f>
        <v>BAR</v>
      </c>
      <c r="H2728" t="b">
        <f ca="1">AND(Spins[[#This Row],[Sym1]]=Spins[[#This Row],[Sym2]],Spins[[#This Row],[Sym2]]=Spins[[#This Row],[Sym3]])</f>
        <v>0</v>
      </c>
      <c r="I2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8">
        <f t="shared" si="211"/>
        <v>1</v>
      </c>
      <c r="K2728">
        <f ca="1">Spins[[#This Row],[Mult]]*Spins[[#This Row],[Bet]]</f>
        <v>0</v>
      </c>
      <c r="L2728">
        <f ca="1">Spins[[#This Row],[Payout]]-Spins[[#This Row],[Bet]]</f>
        <v>-1</v>
      </c>
    </row>
    <row r="2729" spans="1:12" x14ac:dyDescent="0.3">
      <c r="A2729">
        <f t="shared" si="207"/>
        <v>2728</v>
      </c>
      <c r="B2729">
        <f t="shared" ca="1" si="208"/>
        <v>22</v>
      </c>
      <c r="C2729" t="str" cm="1">
        <f t="array" aca="1" ref="C2729" ca="1">INDEX(Reel1,Spins[[#This Row],[Stop1]])</f>
        <v>🍇</v>
      </c>
      <c r="D2729">
        <f t="shared" ca="1" si="209"/>
        <v>25</v>
      </c>
      <c r="E2729" t="str" cm="1">
        <f t="array" aca="1" ref="E2729" ca="1">INDEX(Reel2,Spins[[#This Row],[Stop2]])</f>
        <v>🔔</v>
      </c>
      <c r="F2729">
        <f t="shared" ca="1" si="210"/>
        <v>22</v>
      </c>
      <c r="G2729" t="str" cm="1">
        <f t="array" aca="1" ref="G2729" ca="1">INDEX(Reel3,Spins[[#This Row],[Stop3]])</f>
        <v>🔔</v>
      </c>
      <c r="H2729" t="b">
        <f ca="1">AND(Spins[[#This Row],[Sym1]]=Spins[[#This Row],[Sym2]],Spins[[#This Row],[Sym2]]=Spins[[#This Row],[Sym3]])</f>
        <v>0</v>
      </c>
      <c r="I2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29">
        <f t="shared" si="211"/>
        <v>1</v>
      </c>
      <c r="K2729">
        <f ca="1">Spins[[#This Row],[Mult]]*Spins[[#This Row],[Bet]]</f>
        <v>0</v>
      </c>
      <c r="L2729">
        <f ca="1">Spins[[#This Row],[Payout]]-Spins[[#This Row],[Bet]]</f>
        <v>-1</v>
      </c>
    </row>
    <row r="2730" spans="1:12" x14ac:dyDescent="0.3">
      <c r="A2730">
        <f t="shared" si="207"/>
        <v>2729</v>
      </c>
      <c r="B2730">
        <f t="shared" ca="1" si="208"/>
        <v>19</v>
      </c>
      <c r="C2730" t="str" cm="1">
        <f t="array" aca="1" ref="C2730" ca="1">INDEX(Reel1,Spins[[#This Row],[Stop1]])</f>
        <v>🍒</v>
      </c>
      <c r="D2730">
        <f t="shared" ca="1" si="209"/>
        <v>28</v>
      </c>
      <c r="E2730" t="str" cm="1">
        <f t="array" aca="1" ref="E2730" ca="1">INDEX(Reel2,Spins[[#This Row],[Stop2]])</f>
        <v>BAR</v>
      </c>
      <c r="F2730">
        <f t="shared" ca="1" si="210"/>
        <v>18</v>
      </c>
      <c r="G2730" t="str" cm="1">
        <f t="array" aca="1" ref="G2730" ca="1">INDEX(Reel3,Spins[[#This Row],[Stop3]])</f>
        <v>🔔</v>
      </c>
      <c r="H2730" t="b">
        <f ca="1">AND(Spins[[#This Row],[Sym1]]=Spins[[#This Row],[Sym2]],Spins[[#This Row],[Sym2]]=Spins[[#This Row],[Sym3]])</f>
        <v>0</v>
      </c>
      <c r="I2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0">
        <f t="shared" si="211"/>
        <v>1</v>
      </c>
      <c r="K2730">
        <f ca="1">Spins[[#This Row],[Mult]]*Spins[[#This Row],[Bet]]</f>
        <v>0</v>
      </c>
      <c r="L2730">
        <f ca="1">Spins[[#This Row],[Payout]]-Spins[[#This Row],[Bet]]</f>
        <v>-1</v>
      </c>
    </row>
    <row r="2731" spans="1:12" x14ac:dyDescent="0.3">
      <c r="A2731">
        <f t="shared" si="207"/>
        <v>2730</v>
      </c>
      <c r="B2731">
        <f t="shared" ca="1" si="208"/>
        <v>9</v>
      </c>
      <c r="C2731" t="str" cm="1">
        <f t="array" aca="1" ref="C2731" ca="1">INDEX(Reel1,Spins[[#This Row],[Stop1]])</f>
        <v>🍋</v>
      </c>
      <c r="D2731">
        <f t="shared" ca="1" si="209"/>
        <v>2</v>
      </c>
      <c r="E2731" t="str" cm="1">
        <f t="array" aca="1" ref="E2731" ca="1">INDEX(Reel2,Spins[[#This Row],[Stop2]])</f>
        <v>🍋</v>
      </c>
      <c r="F2731">
        <f t="shared" ca="1" si="210"/>
        <v>12</v>
      </c>
      <c r="G2731" t="str" cm="1">
        <f t="array" aca="1" ref="G2731" ca="1">INDEX(Reel3,Spins[[#This Row],[Stop3]])</f>
        <v>🍒</v>
      </c>
      <c r="H2731" t="b">
        <f ca="1">AND(Spins[[#This Row],[Sym1]]=Spins[[#This Row],[Sym2]],Spins[[#This Row],[Sym2]]=Spins[[#This Row],[Sym3]])</f>
        <v>0</v>
      </c>
      <c r="I2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31">
        <f t="shared" si="211"/>
        <v>1</v>
      </c>
      <c r="K2731">
        <f ca="1">Spins[[#This Row],[Mult]]*Spins[[#This Row],[Bet]]</f>
        <v>0.6</v>
      </c>
      <c r="L2731">
        <f ca="1">Spins[[#This Row],[Payout]]-Spins[[#This Row],[Bet]]</f>
        <v>-0.4</v>
      </c>
    </row>
    <row r="2732" spans="1:12" x14ac:dyDescent="0.3">
      <c r="A2732">
        <f t="shared" si="207"/>
        <v>2731</v>
      </c>
      <c r="B2732">
        <f t="shared" ca="1" si="208"/>
        <v>21</v>
      </c>
      <c r="C2732" t="str" cm="1">
        <f t="array" aca="1" ref="C2732" ca="1">INDEX(Reel1,Spins[[#This Row],[Stop1]])</f>
        <v>🍒</v>
      </c>
      <c r="D2732">
        <f t="shared" ca="1" si="209"/>
        <v>5</v>
      </c>
      <c r="E2732" t="str" cm="1">
        <f t="array" aca="1" ref="E2732" ca="1">INDEX(Reel2,Spins[[#This Row],[Stop2]])</f>
        <v>🍋</v>
      </c>
      <c r="F2732">
        <f t="shared" ca="1" si="210"/>
        <v>31</v>
      </c>
      <c r="G2732" t="str" cm="1">
        <f t="array" aca="1" ref="G2732" ca="1">INDEX(Reel3,Spins[[#This Row],[Stop3]])</f>
        <v>💎</v>
      </c>
      <c r="H2732" t="b">
        <f ca="1">AND(Spins[[#This Row],[Sym1]]=Spins[[#This Row],[Sym2]],Spins[[#This Row],[Sym2]]=Spins[[#This Row],[Sym3]])</f>
        <v>0</v>
      </c>
      <c r="I2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2">
        <f t="shared" si="211"/>
        <v>1</v>
      </c>
      <c r="K2732">
        <f ca="1">Spins[[#This Row],[Mult]]*Spins[[#This Row],[Bet]]</f>
        <v>0</v>
      </c>
      <c r="L2732">
        <f ca="1">Spins[[#This Row],[Payout]]-Spins[[#This Row],[Bet]]</f>
        <v>-1</v>
      </c>
    </row>
    <row r="2733" spans="1:12" x14ac:dyDescent="0.3">
      <c r="A2733">
        <f t="shared" si="207"/>
        <v>2732</v>
      </c>
      <c r="B2733">
        <f t="shared" ca="1" si="208"/>
        <v>13</v>
      </c>
      <c r="C2733" t="str" cm="1">
        <f t="array" aca="1" ref="C2733" ca="1">INDEX(Reel1,Spins[[#This Row],[Stop1]])</f>
        <v>🍋</v>
      </c>
      <c r="D2733">
        <f t="shared" ca="1" si="209"/>
        <v>25</v>
      </c>
      <c r="E2733" t="str" cm="1">
        <f t="array" aca="1" ref="E2733" ca="1">INDEX(Reel2,Spins[[#This Row],[Stop2]])</f>
        <v>🔔</v>
      </c>
      <c r="F2733">
        <f t="shared" ca="1" si="210"/>
        <v>27</v>
      </c>
      <c r="G2733" t="str" cm="1">
        <f t="array" aca="1" ref="G2733" ca="1">INDEX(Reel3,Spins[[#This Row],[Stop3]])</f>
        <v>7️⃣</v>
      </c>
      <c r="H2733" t="b">
        <f ca="1">AND(Spins[[#This Row],[Sym1]]=Spins[[#This Row],[Sym2]],Spins[[#This Row],[Sym2]]=Spins[[#This Row],[Sym3]])</f>
        <v>0</v>
      </c>
      <c r="I2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3">
        <f t="shared" si="211"/>
        <v>1</v>
      </c>
      <c r="K2733">
        <f ca="1">Spins[[#This Row],[Mult]]*Spins[[#This Row],[Bet]]</f>
        <v>0</v>
      </c>
      <c r="L2733">
        <f ca="1">Spins[[#This Row],[Payout]]-Spins[[#This Row],[Bet]]</f>
        <v>-1</v>
      </c>
    </row>
    <row r="2734" spans="1:12" x14ac:dyDescent="0.3">
      <c r="A2734">
        <f t="shared" si="207"/>
        <v>2733</v>
      </c>
      <c r="B2734">
        <f t="shared" ca="1" si="208"/>
        <v>17</v>
      </c>
      <c r="C2734" t="str" cm="1">
        <f t="array" aca="1" ref="C2734" ca="1">INDEX(Reel1,Spins[[#This Row],[Stop1]])</f>
        <v>🍒</v>
      </c>
      <c r="D2734">
        <f t="shared" ca="1" si="209"/>
        <v>8</v>
      </c>
      <c r="E2734" t="str" cm="1">
        <f t="array" aca="1" ref="E2734" ca="1">INDEX(Reel2,Spins[[#This Row],[Stop2]])</f>
        <v>🍋</v>
      </c>
      <c r="F2734">
        <f t="shared" ca="1" si="210"/>
        <v>21</v>
      </c>
      <c r="G2734" t="str" cm="1">
        <f t="array" aca="1" ref="G2734" ca="1">INDEX(Reel3,Spins[[#This Row],[Stop3]])</f>
        <v>🔔</v>
      </c>
      <c r="H2734" t="b">
        <f ca="1">AND(Spins[[#This Row],[Sym1]]=Spins[[#This Row],[Sym2]],Spins[[#This Row],[Sym2]]=Spins[[#This Row],[Sym3]])</f>
        <v>0</v>
      </c>
      <c r="I2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4">
        <f t="shared" si="211"/>
        <v>1</v>
      </c>
      <c r="K2734">
        <f ca="1">Spins[[#This Row],[Mult]]*Spins[[#This Row],[Bet]]</f>
        <v>0</v>
      </c>
      <c r="L2734">
        <f ca="1">Spins[[#This Row],[Payout]]-Spins[[#This Row],[Bet]]</f>
        <v>-1</v>
      </c>
    </row>
    <row r="2735" spans="1:12" x14ac:dyDescent="0.3">
      <c r="A2735">
        <f t="shared" si="207"/>
        <v>2734</v>
      </c>
      <c r="B2735">
        <f t="shared" ca="1" si="208"/>
        <v>24</v>
      </c>
      <c r="C2735" t="str" cm="1">
        <f t="array" aca="1" ref="C2735" ca="1">INDEX(Reel1,Spins[[#This Row],[Stop1]])</f>
        <v>🍇</v>
      </c>
      <c r="D2735">
        <f t="shared" ca="1" si="209"/>
        <v>21</v>
      </c>
      <c r="E2735" t="str" cm="1">
        <f t="array" aca="1" ref="E2735" ca="1">INDEX(Reel2,Spins[[#This Row],[Stop2]])</f>
        <v>🍒</v>
      </c>
      <c r="F2735">
        <f t="shared" ca="1" si="210"/>
        <v>23</v>
      </c>
      <c r="G2735" t="str" cm="1">
        <f t="array" aca="1" ref="G2735" ca="1">INDEX(Reel3,Spins[[#This Row],[Stop3]])</f>
        <v>BAR</v>
      </c>
      <c r="H2735" t="b">
        <f ca="1">AND(Spins[[#This Row],[Sym1]]=Spins[[#This Row],[Sym2]],Spins[[#This Row],[Sym2]]=Spins[[#This Row],[Sym3]])</f>
        <v>0</v>
      </c>
      <c r="I2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5">
        <f t="shared" si="211"/>
        <v>1</v>
      </c>
      <c r="K2735">
        <f ca="1">Spins[[#This Row],[Mult]]*Spins[[#This Row],[Bet]]</f>
        <v>0</v>
      </c>
      <c r="L2735">
        <f ca="1">Spins[[#This Row],[Payout]]-Spins[[#This Row],[Bet]]</f>
        <v>-1</v>
      </c>
    </row>
    <row r="2736" spans="1:12" x14ac:dyDescent="0.3">
      <c r="A2736">
        <f t="shared" si="207"/>
        <v>2735</v>
      </c>
      <c r="B2736">
        <f t="shared" ca="1" si="208"/>
        <v>10</v>
      </c>
      <c r="C2736" t="str" cm="1">
        <f t="array" aca="1" ref="C2736" ca="1">INDEX(Reel1,Spins[[#This Row],[Stop1]])</f>
        <v>🍋</v>
      </c>
      <c r="D2736">
        <f t="shared" ca="1" si="209"/>
        <v>17</v>
      </c>
      <c r="E2736" t="str" cm="1">
        <f t="array" aca="1" ref="E2736" ca="1">INDEX(Reel2,Spins[[#This Row],[Stop2]])</f>
        <v>🍒</v>
      </c>
      <c r="F2736">
        <f t="shared" ca="1" si="210"/>
        <v>5</v>
      </c>
      <c r="G2736" t="str" cm="1">
        <f t="array" aca="1" ref="G2736" ca="1">INDEX(Reel3,Spins[[#This Row],[Stop3]])</f>
        <v>🍋</v>
      </c>
      <c r="H2736" t="b">
        <f ca="1">AND(Spins[[#This Row],[Sym1]]=Spins[[#This Row],[Sym2]],Spins[[#This Row],[Sym2]]=Spins[[#This Row],[Sym3]])</f>
        <v>0</v>
      </c>
      <c r="I2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6">
        <f t="shared" si="211"/>
        <v>1</v>
      </c>
      <c r="K2736">
        <f ca="1">Spins[[#This Row],[Mult]]*Spins[[#This Row],[Bet]]</f>
        <v>0</v>
      </c>
      <c r="L2736">
        <f ca="1">Spins[[#This Row],[Payout]]-Spins[[#This Row],[Bet]]</f>
        <v>-1</v>
      </c>
    </row>
    <row r="2737" spans="1:12" x14ac:dyDescent="0.3">
      <c r="A2737">
        <f t="shared" si="207"/>
        <v>2736</v>
      </c>
      <c r="B2737">
        <f t="shared" ca="1" si="208"/>
        <v>24</v>
      </c>
      <c r="C2737" t="str" cm="1">
        <f t="array" aca="1" ref="C2737" ca="1">INDEX(Reel1,Spins[[#This Row],[Stop1]])</f>
        <v>🍇</v>
      </c>
      <c r="D2737">
        <f t="shared" ca="1" si="209"/>
        <v>3</v>
      </c>
      <c r="E2737" t="str" cm="1">
        <f t="array" aca="1" ref="E2737" ca="1">INDEX(Reel2,Spins[[#This Row],[Stop2]])</f>
        <v>🍋</v>
      </c>
      <c r="F2737">
        <f t="shared" ca="1" si="210"/>
        <v>30</v>
      </c>
      <c r="G2737" t="str" cm="1">
        <f t="array" aca="1" ref="G2737" ca="1">INDEX(Reel3,Spins[[#This Row],[Stop3]])</f>
        <v>💎</v>
      </c>
      <c r="H2737" t="b">
        <f ca="1">AND(Spins[[#This Row],[Sym1]]=Spins[[#This Row],[Sym2]],Spins[[#This Row],[Sym2]]=Spins[[#This Row],[Sym3]])</f>
        <v>0</v>
      </c>
      <c r="I2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7">
        <f t="shared" si="211"/>
        <v>1</v>
      </c>
      <c r="K2737">
        <f ca="1">Spins[[#This Row],[Mult]]*Spins[[#This Row],[Bet]]</f>
        <v>0</v>
      </c>
      <c r="L2737">
        <f ca="1">Spins[[#This Row],[Payout]]-Spins[[#This Row],[Bet]]</f>
        <v>-1</v>
      </c>
    </row>
    <row r="2738" spans="1:12" x14ac:dyDescent="0.3">
      <c r="A2738">
        <f t="shared" si="207"/>
        <v>2737</v>
      </c>
      <c r="B2738">
        <f t="shared" ca="1" si="208"/>
        <v>26</v>
      </c>
      <c r="C2738" t="str" cm="1">
        <f t="array" aca="1" ref="C2738" ca="1">INDEX(Reel1,Spins[[#This Row],[Stop1]])</f>
        <v>🔔</v>
      </c>
      <c r="D2738">
        <f t="shared" ca="1" si="209"/>
        <v>5</v>
      </c>
      <c r="E2738" t="str" cm="1">
        <f t="array" aca="1" ref="E2738" ca="1">INDEX(Reel2,Spins[[#This Row],[Stop2]])</f>
        <v>🍋</v>
      </c>
      <c r="F2738">
        <f t="shared" ca="1" si="210"/>
        <v>14</v>
      </c>
      <c r="G2738" t="str" cm="1">
        <f t="array" aca="1" ref="G2738" ca="1">INDEX(Reel3,Spins[[#This Row],[Stop3]])</f>
        <v>🍇</v>
      </c>
      <c r="H2738" t="b">
        <f ca="1">AND(Spins[[#This Row],[Sym1]]=Spins[[#This Row],[Sym2]],Spins[[#This Row],[Sym2]]=Spins[[#This Row],[Sym3]])</f>
        <v>0</v>
      </c>
      <c r="I2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8">
        <f t="shared" si="211"/>
        <v>1</v>
      </c>
      <c r="K2738">
        <f ca="1">Spins[[#This Row],[Mult]]*Spins[[#This Row],[Bet]]</f>
        <v>0</v>
      </c>
      <c r="L2738">
        <f ca="1">Spins[[#This Row],[Payout]]-Spins[[#This Row],[Bet]]</f>
        <v>-1</v>
      </c>
    </row>
    <row r="2739" spans="1:12" x14ac:dyDescent="0.3">
      <c r="A2739">
        <f t="shared" si="207"/>
        <v>2738</v>
      </c>
      <c r="B2739">
        <f t="shared" ca="1" si="208"/>
        <v>12</v>
      </c>
      <c r="C2739" t="str" cm="1">
        <f t="array" aca="1" ref="C2739" ca="1">INDEX(Reel1,Spins[[#This Row],[Stop1]])</f>
        <v>🍋</v>
      </c>
      <c r="D2739">
        <f t="shared" ca="1" si="209"/>
        <v>19</v>
      </c>
      <c r="E2739" t="str" cm="1">
        <f t="array" aca="1" ref="E2739" ca="1">INDEX(Reel2,Spins[[#This Row],[Stop2]])</f>
        <v>🍒</v>
      </c>
      <c r="F2739">
        <f t="shared" ca="1" si="210"/>
        <v>22</v>
      </c>
      <c r="G2739" t="str" cm="1">
        <f t="array" aca="1" ref="G2739" ca="1">INDEX(Reel3,Spins[[#This Row],[Stop3]])</f>
        <v>🔔</v>
      </c>
      <c r="H2739" t="b">
        <f ca="1">AND(Spins[[#This Row],[Sym1]]=Spins[[#This Row],[Sym2]],Spins[[#This Row],[Sym2]]=Spins[[#This Row],[Sym3]])</f>
        <v>0</v>
      </c>
      <c r="I2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39">
        <f t="shared" si="211"/>
        <v>1</v>
      </c>
      <c r="K2739">
        <f ca="1">Spins[[#This Row],[Mult]]*Spins[[#This Row],[Bet]]</f>
        <v>0</v>
      </c>
      <c r="L2739">
        <f ca="1">Spins[[#This Row],[Payout]]-Spins[[#This Row],[Bet]]</f>
        <v>-1</v>
      </c>
    </row>
    <row r="2740" spans="1:12" x14ac:dyDescent="0.3">
      <c r="A2740">
        <f t="shared" si="207"/>
        <v>2739</v>
      </c>
      <c r="B2740">
        <f t="shared" ca="1" si="208"/>
        <v>19</v>
      </c>
      <c r="C2740" t="str" cm="1">
        <f t="array" aca="1" ref="C2740" ca="1">INDEX(Reel1,Spins[[#This Row],[Stop1]])</f>
        <v>🍒</v>
      </c>
      <c r="D2740">
        <f t="shared" ca="1" si="209"/>
        <v>31</v>
      </c>
      <c r="E2740" t="str" cm="1">
        <f t="array" aca="1" ref="E2740" ca="1">INDEX(Reel2,Spins[[#This Row],[Stop2]])</f>
        <v>💎</v>
      </c>
      <c r="F2740">
        <f t="shared" ca="1" si="210"/>
        <v>18</v>
      </c>
      <c r="G2740" t="str" cm="1">
        <f t="array" aca="1" ref="G2740" ca="1">INDEX(Reel3,Spins[[#This Row],[Stop3]])</f>
        <v>🔔</v>
      </c>
      <c r="H2740" t="b">
        <f ca="1">AND(Spins[[#This Row],[Sym1]]=Spins[[#This Row],[Sym2]],Spins[[#This Row],[Sym2]]=Spins[[#This Row],[Sym3]])</f>
        <v>0</v>
      </c>
      <c r="I2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0">
        <f t="shared" si="211"/>
        <v>1</v>
      </c>
      <c r="K2740">
        <f ca="1">Spins[[#This Row],[Mult]]*Spins[[#This Row],[Bet]]</f>
        <v>0</v>
      </c>
      <c r="L2740">
        <f ca="1">Spins[[#This Row],[Payout]]-Spins[[#This Row],[Bet]]</f>
        <v>-1</v>
      </c>
    </row>
    <row r="2741" spans="1:12" x14ac:dyDescent="0.3">
      <c r="A2741">
        <f t="shared" si="207"/>
        <v>2740</v>
      </c>
      <c r="B2741">
        <f t="shared" ca="1" si="208"/>
        <v>19</v>
      </c>
      <c r="C2741" t="str" cm="1">
        <f t="array" aca="1" ref="C2741" ca="1">INDEX(Reel1,Spins[[#This Row],[Stop1]])</f>
        <v>🍒</v>
      </c>
      <c r="D2741">
        <f t="shared" ca="1" si="209"/>
        <v>23</v>
      </c>
      <c r="E2741" t="str" cm="1">
        <f t="array" aca="1" ref="E2741" ca="1">INDEX(Reel2,Spins[[#This Row],[Stop2]])</f>
        <v>🍇</v>
      </c>
      <c r="F2741">
        <f t="shared" ca="1" si="210"/>
        <v>24</v>
      </c>
      <c r="G2741" t="str" cm="1">
        <f t="array" aca="1" ref="G2741" ca="1">INDEX(Reel3,Spins[[#This Row],[Stop3]])</f>
        <v>BAR</v>
      </c>
      <c r="H2741" t="b">
        <f ca="1">AND(Spins[[#This Row],[Sym1]]=Spins[[#This Row],[Sym2]],Spins[[#This Row],[Sym2]]=Spins[[#This Row],[Sym3]])</f>
        <v>0</v>
      </c>
      <c r="I2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1">
        <f t="shared" si="211"/>
        <v>1</v>
      </c>
      <c r="K2741">
        <f ca="1">Spins[[#This Row],[Mult]]*Spins[[#This Row],[Bet]]</f>
        <v>0</v>
      </c>
      <c r="L2741">
        <f ca="1">Spins[[#This Row],[Payout]]-Spins[[#This Row],[Bet]]</f>
        <v>-1</v>
      </c>
    </row>
    <row r="2742" spans="1:12" x14ac:dyDescent="0.3">
      <c r="A2742">
        <f t="shared" si="207"/>
        <v>2741</v>
      </c>
      <c r="B2742">
        <f t="shared" ca="1" si="208"/>
        <v>23</v>
      </c>
      <c r="C2742" t="str" cm="1">
        <f t="array" aca="1" ref="C2742" ca="1">INDEX(Reel1,Spins[[#This Row],[Stop1]])</f>
        <v>🍇</v>
      </c>
      <c r="D2742">
        <f t="shared" ca="1" si="209"/>
        <v>30</v>
      </c>
      <c r="E2742" t="str" cm="1">
        <f t="array" aca="1" ref="E2742" ca="1">INDEX(Reel2,Spins[[#This Row],[Stop2]])</f>
        <v>7️⃣</v>
      </c>
      <c r="F2742">
        <f t="shared" ca="1" si="210"/>
        <v>25</v>
      </c>
      <c r="G2742" t="str" cm="1">
        <f t="array" aca="1" ref="G2742" ca="1">INDEX(Reel3,Spins[[#This Row],[Stop3]])</f>
        <v>BAR</v>
      </c>
      <c r="H2742" t="b">
        <f ca="1">AND(Spins[[#This Row],[Sym1]]=Spins[[#This Row],[Sym2]],Spins[[#This Row],[Sym2]]=Spins[[#This Row],[Sym3]])</f>
        <v>0</v>
      </c>
      <c r="I2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2">
        <f t="shared" si="211"/>
        <v>1</v>
      </c>
      <c r="K2742">
        <f ca="1">Spins[[#This Row],[Mult]]*Spins[[#This Row],[Bet]]</f>
        <v>0</v>
      </c>
      <c r="L2742">
        <f ca="1">Spins[[#This Row],[Payout]]-Spins[[#This Row],[Bet]]</f>
        <v>-1</v>
      </c>
    </row>
    <row r="2743" spans="1:12" x14ac:dyDescent="0.3">
      <c r="A2743">
        <f t="shared" si="207"/>
        <v>2742</v>
      </c>
      <c r="B2743">
        <f t="shared" ca="1" si="208"/>
        <v>1</v>
      </c>
      <c r="C2743" t="str" cm="1">
        <f t="array" aca="1" ref="C2743" ca="1">INDEX(Reel1,Spins[[#This Row],[Stop1]])</f>
        <v>🍋</v>
      </c>
      <c r="D2743">
        <f t="shared" ca="1" si="209"/>
        <v>17</v>
      </c>
      <c r="E2743" t="str" cm="1">
        <f t="array" aca="1" ref="E2743" ca="1">INDEX(Reel2,Spins[[#This Row],[Stop2]])</f>
        <v>🍒</v>
      </c>
      <c r="F2743">
        <f t="shared" ca="1" si="210"/>
        <v>6</v>
      </c>
      <c r="G2743" t="str" cm="1">
        <f t="array" aca="1" ref="G2743" ca="1">INDEX(Reel3,Spins[[#This Row],[Stop3]])</f>
        <v>🍒</v>
      </c>
      <c r="H2743" t="b">
        <f ca="1">AND(Spins[[#This Row],[Sym1]]=Spins[[#This Row],[Sym2]],Spins[[#This Row],[Sym2]]=Spins[[#This Row],[Sym3]])</f>
        <v>0</v>
      </c>
      <c r="I2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3">
        <f t="shared" si="211"/>
        <v>1</v>
      </c>
      <c r="K2743">
        <f ca="1">Spins[[#This Row],[Mult]]*Spins[[#This Row],[Bet]]</f>
        <v>0</v>
      </c>
      <c r="L2743">
        <f ca="1">Spins[[#This Row],[Payout]]-Spins[[#This Row],[Bet]]</f>
        <v>-1</v>
      </c>
    </row>
    <row r="2744" spans="1:12" x14ac:dyDescent="0.3">
      <c r="A2744">
        <f t="shared" si="207"/>
        <v>2743</v>
      </c>
      <c r="B2744">
        <f t="shared" ca="1" si="208"/>
        <v>20</v>
      </c>
      <c r="C2744" t="str" cm="1">
        <f t="array" aca="1" ref="C2744" ca="1">INDEX(Reel1,Spins[[#This Row],[Stop1]])</f>
        <v>🍒</v>
      </c>
      <c r="D2744">
        <f t="shared" ca="1" si="209"/>
        <v>9</v>
      </c>
      <c r="E2744" t="str" cm="1">
        <f t="array" aca="1" ref="E2744" ca="1">INDEX(Reel2,Spins[[#This Row],[Stop2]])</f>
        <v>🍋</v>
      </c>
      <c r="F2744">
        <f t="shared" ca="1" si="210"/>
        <v>11</v>
      </c>
      <c r="G2744" t="str" cm="1">
        <f t="array" aca="1" ref="G2744" ca="1">INDEX(Reel3,Spins[[#This Row],[Stop3]])</f>
        <v>🍒</v>
      </c>
      <c r="H2744" t="b">
        <f ca="1">AND(Spins[[#This Row],[Sym1]]=Spins[[#This Row],[Sym2]],Spins[[#This Row],[Sym2]]=Spins[[#This Row],[Sym3]])</f>
        <v>0</v>
      </c>
      <c r="I2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4">
        <f t="shared" si="211"/>
        <v>1</v>
      </c>
      <c r="K2744">
        <f ca="1">Spins[[#This Row],[Mult]]*Spins[[#This Row],[Bet]]</f>
        <v>0</v>
      </c>
      <c r="L2744">
        <f ca="1">Spins[[#This Row],[Payout]]-Spins[[#This Row],[Bet]]</f>
        <v>-1</v>
      </c>
    </row>
    <row r="2745" spans="1:12" x14ac:dyDescent="0.3">
      <c r="A2745">
        <f t="shared" si="207"/>
        <v>2744</v>
      </c>
      <c r="B2745">
        <f t="shared" ca="1" si="208"/>
        <v>2</v>
      </c>
      <c r="C2745" t="str" cm="1">
        <f t="array" aca="1" ref="C2745" ca="1">INDEX(Reel1,Spins[[#This Row],[Stop1]])</f>
        <v>🍋</v>
      </c>
      <c r="D2745">
        <f t="shared" ca="1" si="209"/>
        <v>20</v>
      </c>
      <c r="E2745" t="str" cm="1">
        <f t="array" aca="1" ref="E2745" ca="1">INDEX(Reel2,Spins[[#This Row],[Stop2]])</f>
        <v>🍒</v>
      </c>
      <c r="F2745">
        <f t="shared" ca="1" si="210"/>
        <v>15</v>
      </c>
      <c r="G2745" t="str" cm="1">
        <f t="array" aca="1" ref="G2745" ca="1">INDEX(Reel3,Spins[[#This Row],[Stop3]])</f>
        <v>🍇</v>
      </c>
      <c r="H2745" t="b">
        <f ca="1">AND(Spins[[#This Row],[Sym1]]=Spins[[#This Row],[Sym2]],Spins[[#This Row],[Sym2]]=Spins[[#This Row],[Sym3]])</f>
        <v>0</v>
      </c>
      <c r="I2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5">
        <f t="shared" si="211"/>
        <v>1</v>
      </c>
      <c r="K2745">
        <f ca="1">Spins[[#This Row],[Mult]]*Spins[[#This Row],[Bet]]</f>
        <v>0</v>
      </c>
      <c r="L2745">
        <f ca="1">Spins[[#This Row],[Payout]]-Spins[[#This Row],[Bet]]</f>
        <v>-1</v>
      </c>
    </row>
    <row r="2746" spans="1:12" x14ac:dyDescent="0.3">
      <c r="A2746">
        <f t="shared" si="207"/>
        <v>2745</v>
      </c>
      <c r="B2746">
        <f t="shared" ca="1" si="208"/>
        <v>18</v>
      </c>
      <c r="C2746" t="str" cm="1">
        <f t="array" aca="1" ref="C2746" ca="1">INDEX(Reel1,Spins[[#This Row],[Stop1]])</f>
        <v>🍒</v>
      </c>
      <c r="D2746">
        <f t="shared" ca="1" si="209"/>
        <v>21</v>
      </c>
      <c r="E2746" t="str" cm="1">
        <f t="array" aca="1" ref="E2746" ca="1">INDEX(Reel2,Spins[[#This Row],[Stop2]])</f>
        <v>🍒</v>
      </c>
      <c r="F2746">
        <f t="shared" ca="1" si="210"/>
        <v>27</v>
      </c>
      <c r="G2746" t="str" cm="1">
        <f t="array" aca="1" ref="G2746" ca="1">INDEX(Reel3,Spins[[#This Row],[Stop3]])</f>
        <v>7️⃣</v>
      </c>
      <c r="H2746" t="b">
        <f ca="1">AND(Spins[[#This Row],[Sym1]]=Spins[[#This Row],[Sym2]],Spins[[#This Row],[Sym2]]=Spins[[#This Row],[Sym3]])</f>
        <v>0</v>
      </c>
      <c r="I2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746">
        <f t="shared" si="211"/>
        <v>1</v>
      </c>
      <c r="K2746">
        <f ca="1">Spins[[#This Row],[Mult]]*Spins[[#This Row],[Bet]]</f>
        <v>0.8</v>
      </c>
      <c r="L2746">
        <f ca="1">Spins[[#This Row],[Payout]]-Spins[[#This Row],[Bet]]</f>
        <v>-0.19999999999999996</v>
      </c>
    </row>
    <row r="2747" spans="1:12" x14ac:dyDescent="0.3">
      <c r="A2747">
        <f t="shared" si="207"/>
        <v>2746</v>
      </c>
      <c r="B2747">
        <f t="shared" ca="1" si="208"/>
        <v>25</v>
      </c>
      <c r="C2747" t="str" cm="1">
        <f t="array" aca="1" ref="C2747" ca="1">INDEX(Reel1,Spins[[#This Row],[Stop1]])</f>
        <v>🔔</v>
      </c>
      <c r="D2747">
        <f t="shared" ca="1" si="209"/>
        <v>3</v>
      </c>
      <c r="E2747" t="str" cm="1">
        <f t="array" aca="1" ref="E2747" ca="1">INDEX(Reel2,Spins[[#This Row],[Stop2]])</f>
        <v>🍋</v>
      </c>
      <c r="F2747">
        <f t="shared" ca="1" si="210"/>
        <v>1</v>
      </c>
      <c r="G2747" t="str" cm="1">
        <f t="array" aca="1" ref="G2747" ca="1">INDEX(Reel3,Spins[[#This Row],[Stop3]])</f>
        <v>🍋</v>
      </c>
      <c r="H2747" t="b">
        <f ca="1">AND(Spins[[#This Row],[Sym1]]=Spins[[#This Row],[Sym2]],Spins[[#This Row],[Sym2]]=Spins[[#This Row],[Sym3]])</f>
        <v>0</v>
      </c>
      <c r="I2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7">
        <f t="shared" si="211"/>
        <v>1</v>
      </c>
      <c r="K2747">
        <f ca="1">Spins[[#This Row],[Mult]]*Spins[[#This Row],[Bet]]</f>
        <v>0</v>
      </c>
      <c r="L2747">
        <f ca="1">Spins[[#This Row],[Payout]]-Spins[[#This Row],[Bet]]</f>
        <v>-1</v>
      </c>
    </row>
    <row r="2748" spans="1:12" x14ac:dyDescent="0.3">
      <c r="A2748">
        <f t="shared" si="207"/>
        <v>2747</v>
      </c>
      <c r="B2748">
        <f t="shared" ca="1" si="208"/>
        <v>7</v>
      </c>
      <c r="C2748" t="str" cm="1">
        <f t="array" aca="1" ref="C2748" ca="1">INDEX(Reel1,Spins[[#This Row],[Stop1]])</f>
        <v>🍋</v>
      </c>
      <c r="D2748">
        <f t="shared" ca="1" si="209"/>
        <v>8</v>
      </c>
      <c r="E2748" t="str" cm="1">
        <f t="array" aca="1" ref="E2748" ca="1">INDEX(Reel2,Spins[[#This Row],[Stop2]])</f>
        <v>🍋</v>
      </c>
      <c r="F2748">
        <f t="shared" ca="1" si="210"/>
        <v>23</v>
      </c>
      <c r="G2748" t="str" cm="1">
        <f t="array" aca="1" ref="G2748" ca="1">INDEX(Reel3,Spins[[#This Row],[Stop3]])</f>
        <v>BAR</v>
      </c>
      <c r="H2748" t="b">
        <f ca="1">AND(Spins[[#This Row],[Sym1]]=Spins[[#This Row],[Sym2]],Spins[[#This Row],[Sym2]]=Spins[[#This Row],[Sym3]])</f>
        <v>0</v>
      </c>
      <c r="I2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48">
        <f t="shared" si="211"/>
        <v>1</v>
      </c>
      <c r="K2748">
        <f ca="1">Spins[[#This Row],[Mult]]*Spins[[#This Row],[Bet]]</f>
        <v>0.6</v>
      </c>
      <c r="L2748">
        <f ca="1">Spins[[#This Row],[Payout]]-Spins[[#This Row],[Bet]]</f>
        <v>-0.4</v>
      </c>
    </row>
    <row r="2749" spans="1:12" x14ac:dyDescent="0.3">
      <c r="A2749">
        <f t="shared" si="207"/>
        <v>2748</v>
      </c>
      <c r="B2749">
        <f t="shared" ca="1" si="208"/>
        <v>17</v>
      </c>
      <c r="C2749" t="str" cm="1">
        <f t="array" aca="1" ref="C2749" ca="1">INDEX(Reel1,Spins[[#This Row],[Stop1]])</f>
        <v>🍒</v>
      </c>
      <c r="D2749">
        <f t="shared" ca="1" si="209"/>
        <v>25</v>
      </c>
      <c r="E2749" t="str" cm="1">
        <f t="array" aca="1" ref="E2749" ca="1">INDEX(Reel2,Spins[[#This Row],[Stop2]])</f>
        <v>🔔</v>
      </c>
      <c r="F2749">
        <f t="shared" ca="1" si="210"/>
        <v>27</v>
      </c>
      <c r="G2749" t="str" cm="1">
        <f t="array" aca="1" ref="G2749" ca="1">INDEX(Reel3,Spins[[#This Row],[Stop3]])</f>
        <v>7️⃣</v>
      </c>
      <c r="H2749" t="b">
        <f ca="1">AND(Spins[[#This Row],[Sym1]]=Spins[[#This Row],[Sym2]],Spins[[#This Row],[Sym2]]=Spins[[#This Row],[Sym3]])</f>
        <v>0</v>
      </c>
      <c r="I2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49">
        <f t="shared" si="211"/>
        <v>1</v>
      </c>
      <c r="K2749">
        <f ca="1">Spins[[#This Row],[Mult]]*Spins[[#This Row],[Bet]]</f>
        <v>0</v>
      </c>
      <c r="L2749">
        <f ca="1">Spins[[#This Row],[Payout]]-Spins[[#This Row],[Bet]]</f>
        <v>-1</v>
      </c>
    </row>
    <row r="2750" spans="1:12" x14ac:dyDescent="0.3">
      <c r="A2750">
        <f t="shared" si="207"/>
        <v>2749</v>
      </c>
      <c r="B2750">
        <f t="shared" ca="1" si="208"/>
        <v>8</v>
      </c>
      <c r="C2750" t="str" cm="1">
        <f t="array" aca="1" ref="C2750" ca="1">INDEX(Reel1,Spins[[#This Row],[Stop1]])</f>
        <v>🍋</v>
      </c>
      <c r="D2750">
        <f t="shared" ca="1" si="209"/>
        <v>28</v>
      </c>
      <c r="E2750" t="str" cm="1">
        <f t="array" aca="1" ref="E2750" ca="1">INDEX(Reel2,Spins[[#This Row],[Stop2]])</f>
        <v>BAR</v>
      </c>
      <c r="F2750">
        <f t="shared" ca="1" si="210"/>
        <v>19</v>
      </c>
      <c r="G2750" t="str" cm="1">
        <f t="array" aca="1" ref="G2750" ca="1">INDEX(Reel3,Spins[[#This Row],[Stop3]])</f>
        <v>🔔</v>
      </c>
      <c r="H2750" t="b">
        <f ca="1">AND(Spins[[#This Row],[Sym1]]=Spins[[#This Row],[Sym2]],Spins[[#This Row],[Sym2]]=Spins[[#This Row],[Sym3]])</f>
        <v>0</v>
      </c>
      <c r="I2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0">
        <f t="shared" si="211"/>
        <v>1</v>
      </c>
      <c r="K2750">
        <f ca="1">Spins[[#This Row],[Mult]]*Spins[[#This Row],[Bet]]</f>
        <v>0</v>
      </c>
      <c r="L2750">
        <f ca="1">Spins[[#This Row],[Payout]]-Spins[[#This Row],[Bet]]</f>
        <v>-1</v>
      </c>
    </row>
    <row r="2751" spans="1:12" x14ac:dyDescent="0.3">
      <c r="A2751">
        <f t="shared" si="207"/>
        <v>2750</v>
      </c>
      <c r="B2751">
        <f t="shared" ca="1" si="208"/>
        <v>20</v>
      </c>
      <c r="C2751" t="str" cm="1">
        <f t="array" aca="1" ref="C2751" ca="1">INDEX(Reel1,Spins[[#This Row],[Stop1]])</f>
        <v>🍒</v>
      </c>
      <c r="D2751">
        <f t="shared" ca="1" si="209"/>
        <v>3</v>
      </c>
      <c r="E2751" t="str" cm="1">
        <f t="array" aca="1" ref="E2751" ca="1">INDEX(Reel2,Spins[[#This Row],[Stop2]])</f>
        <v>🍋</v>
      </c>
      <c r="F2751">
        <f t="shared" ca="1" si="210"/>
        <v>31</v>
      </c>
      <c r="G2751" t="str" cm="1">
        <f t="array" aca="1" ref="G2751" ca="1">INDEX(Reel3,Spins[[#This Row],[Stop3]])</f>
        <v>💎</v>
      </c>
      <c r="H2751" t="b">
        <f ca="1">AND(Spins[[#This Row],[Sym1]]=Spins[[#This Row],[Sym2]],Spins[[#This Row],[Sym2]]=Spins[[#This Row],[Sym3]])</f>
        <v>0</v>
      </c>
      <c r="I2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1">
        <f t="shared" si="211"/>
        <v>1</v>
      </c>
      <c r="K2751">
        <f ca="1">Spins[[#This Row],[Mult]]*Spins[[#This Row],[Bet]]</f>
        <v>0</v>
      </c>
      <c r="L2751">
        <f ca="1">Spins[[#This Row],[Payout]]-Spins[[#This Row],[Bet]]</f>
        <v>-1</v>
      </c>
    </row>
    <row r="2752" spans="1:12" x14ac:dyDescent="0.3">
      <c r="A2752">
        <f t="shared" si="207"/>
        <v>2751</v>
      </c>
      <c r="B2752">
        <f t="shared" ca="1" si="208"/>
        <v>3</v>
      </c>
      <c r="C2752" t="str" cm="1">
        <f t="array" aca="1" ref="C2752" ca="1">INDEX(Reel1,Spins[[#This Row],[Stop1]])</f>
        <v>🍋</v>
      </c>
      <c r="D2752">
        <f t="shared" ca="1" si="209"/>
        <v>21</v>
      </c>
      <c r="E2752" t="str" cm="1">
        <f t="array" aca="1" ref="E2752" ca="1">INDEX(Reel2,Spins[[#This Row],[Stop2]])</f>
        <v>🍒</v>
      </c>
      <c r="F2752">
        <f t="shared" ca="1" si="210"/>
        <v>16</v>
      </c>
      <c r="G2752" t="str" cm="1">
        <f t="array" aca="1" ref="G2752" ca="1">INDEX(Reel3,Spins[[#This Row],[Stop3]])</f>
        <v>🍇</v>
      </c>
      <c r="H2752" t="b">
        <f ca="1">AND(Spins[[#This Row],[Sym1]]=Spins[[#This Row],[Sym2]],Spins[[#This Row],[Sym2]]=Spins[[#This Row],[Sym3]])</f>
        <v>0</v>
      </c>
      <c r="I2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2">
        <f t="shared" si="211"/>
        <v>1</v>
      </c>
      <c r="K2752">
        <f ca="1">Spins[[#This Row],[Mult]]*Spins[[#This Row],[Bet]]</f>
        <v>0</v>
      </c>
      <c r="L2752">
        <f ca="1">Spins[[#This Row],[Payout]]-Spins[[#This Row],[Bet]]</f>
        <v>-1</v>
      </c>
    </row>
    <row r="2753" spans="1:12" x14ac:dyDescent="0.3">
      <c r="A2753">
        <f t="shared" si="207"/>
        <v>2752</v>
      </c>
      <c r="B2753">
        <f t="shared" ca="1" si="208"/>
        <v>13</v>
      </c>
      <c r="C2753" t="str" cm="1">
        <f t="array" aca="1" ref="C2753" ca="1">INDEX(Reel1,Spins[[#This Row],[Stop1]])</f>
        <v>🍋</v>
      </c>
      <c r="D2753">
        <f t="shared" ca="1" si="209"/>
        <v>13</v>
      </c>
      <c r="E2753" t="str" cm="1">
        <f t="array" aca="1" ref="E2753" ca="1">INDEX(Reel2,Spins[[#This Row],[Stop2]])</f>
        <v>🍋</v>
      </c>
      <c r="F2753">
        <f t="shared" ca="1" si="210"/>
        <v>28</v>
      </c>
      <c r="G2753" t="str" cm="1">
        <f t="array" aca="1" ref="G2753" ca="1">INDEX(Reel3,Spins[[#This Row],[Stop3]])</f>
        <v>7️⃣</v>
      </c>
      <c r="H2753" t="b">
        <f ca="1">AND(Spins[[#This Row],[Sym1]]=Spins[[#This Row],[Sym2]],Spins[[#This Row],[Sym2]]=Spins[[#This Row],[Sym3]])</f>
        <v>0</v>
      </c>
      <c r="I2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53">
        <f t="shared" si="211"/>
        <v>1</v>
      </c>
      <c r="K2753">
        <f ca="1">Spins[[#This Row],[Mult]]*Spins[[#This Row],[Bet]]</f>
        <v>0.6</v>
      </c>
      <c r="L2753">
        <f ca="1">Spins[[#This Row],[Payout]]-Spins[[#This Row],[Bet]]</f>
        <v>-0.4</v>
      </c>
    </row>
    <row r="2754" spans="1:12" x14ac:dyDescent="0.3">
      <c r="A2754">
        <f t="shared" ref="A2754:A2817" si="212">ROW()-1</f>
        <v>2753</v>
      </c>
      <c r="B2754">
        <f t="shared" ref="B2754:B2817" ca="1" si="213">RANDBETWEEN(1,ROWS(Reel1))</f>
        <v>9</v>
      </c>
      <c r="C2754" t="str" cm="1">
        <f t="array" aca="1" ref="C2754" ca="1">INDEX(Reel1,Spins[[#This Row],[Stop1]])</f>
        <v>🍋</v>
      </c>
      <c r="D2754">
        <f t="shared" ref="D2754:D2817" ca="1" si="214">RANDBETWEEN(1,ROWS(Reel2))</f>
        <v>3</v>
      </c>
      <c r="E2754" t="str" cm="1">
        <f t="array" aca="1" ref="E2754" ca="1">INDEX(Reel2,Spins[[#This Row],[Stop2]])</f>
        <v>🍋</v>
      </c>
      <c r="F2754">
        <f t="shared" ref="F2754:F2817" ca="1" si="215">RANDBETWEEN(1,ROWS(Reel3))</f>
        <v>4</v>
      </c>
      <c r="G2754" t="str" cm="1">
        <f t="array" aca="1" ref="G2754" ca="1">INDEX(Reel3,Spins[[#This Row],[Stop3]])</f>
        <v>🍋</v>
      </c>
      <c r="H2754" t="b">
        <f ca="1">AND(Spins[[#This Row],[Sym1]]=Spins[[#This Row],[Sym2]],Spins[[#This Row],[Sym2]]=Spins[[#This Row],[Sym3]])</f>
        <v>1</v>
      </c>
      <c r="I2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754">
        <f t="shared" ref="J2754:J2817" si="216">Bet</f>
        <v>1</v>
      </c>
      <c r="K2754">
        <f ca="1">Spins[[#This Row],[Mult]]*Spins[[#This Row],[Bet]]</f>
        <v>14</v>
      </c>
      <c r="L2754">
        <f ca="1">Spins[[#This Row],[Payout]]-Spins[[#This Row],[Bet]]</f>
        <v>13</v>
      </c>
    </row>
    <row r="2755" spans="1:12" x14ac:dyDescent="0.3">
      <c r="A2755">
        <f t="shared" si="212"/>
        <v>2754</v>
      </c>
      <c r="B2755">
        <f t="shared" ca="1" si="213"/>
        <v>27</v>
      </c>
      <c r="C2755" t="str" cm="1">
        <f t="array" aca="1" ref="C2755" ca="1">INDEX(Reel1,Spins[[#This Row],[Stop1]])</f>
        <v>BAR</v>
      </c>
      <c r="D2755">
        <f t="shared" ca="1" si="214"/>
        <v>13</v>
      </c>
      <c r="E2755" t="str" cm="1">
        <f t="array" aca="1" ref="E2755" ca="1">INDEX(Reel2,Spins[[#This Row],[Stop2]])</f>
        <v>🍋</v>
      </c>
      <c r="F2755">
        <f t="shared" ca="1" si="215"/>
        <v>14</v>
      </c>
      <c r="G2755" t="str" cm="1">
        <f t="array" aca="1" ref="G2755" ca="1">INDEX(Reel3,Spins[[#This Row],[Stop3]])</f>
        <v>🍇</v>
      </c>
      <c r="H2755" t="b">
        <f ca="1">AND(Spins[[#This Row],[Sym1]]=Spins[[#This Row],[Sym2]],Spins[[#This Row],[Sym2]]=Spins[[#This Row],[Sym3]])</f>
        <v>0</v>
      </c>
      <c r="I2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5">
        <f t="shared" si="216"/>
        <v>1</v>
      </c>
      <c r="K2755">
        <f ca="1">Spins[[#This Row],[Mult]]*Spins[[#This Row],[Bet]]</f>
        <v>0</v>
      </c>
      <c r="L2755">
        <f ca="1">Spins[[#This Row],[Payout]]-Spins[[#This Row],[Bet]]</f>
        <v>-1</v>
      </c>
    </row>
    <row r="2756" spans="1:12" x14ac:dyDescent="0.3">
      <c r="A2756">
        <f t="shared" si="212"/>
        <v>2755</v>
      </c>
      <c r="B2756">
        <f t="shared" ca="1" si="213"/>
        <v>28</v>
      </c>
      <c r="C2756" t="str" cm="1">
        <f t="array" aca="1" ref="C2756" ca="1">INDEX(Reel1,Spins[[#This Row],[Stop1]])</f>
        <v>BAR</v>
      </c>
      <c r="D2756">
        <f t="shared" ca="1" si="214"/>
        <v>7</v>
      </c>
      <c r="E2756" t="str" cm="1">
        <f t="array" aca="1" ref="E2756" ca="1">INDEX(Reel2,Spins[[#This Row],[Stop2]])</f>
        <v>🍋</v>
      </c>
      <c r="F2756">
        <f t="shared" ca="1" si="215"/>
        <v>19</v>
      </c>
      <c r="G2756" t="str" cm="1">
        <f t="array" aca="1" ref="G2756" ca="1">INDEX(Reel3,Spins[[#This Row],[Stop3]])</f>
        <v>🔔</v>
      </c>
      <c r="H2756" t="b">
        <f ca="1">AND(Spins[[#This Row],[Sym1]]=Spins[[#This Row],[Sym2]],Spins[[#This Row],[Sym2]]=Spins[[#This Row],[Sym3]])</f>
        <v>0</v>
      </c>
      <c r="I2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6">
        <f t="shared" si="216"/>
        <v>1</v>
      </c>
      <c r="K2756">
        <f ca="1">Spins[[#This Row],[Mult]]*Spins[[#This Row],[Bet]]</f>
        <v>0</v>
      </c>
      <c r="L2756">
        <f ca="1">Spins[[#This Row],[Payout]]-Spins[[#This Row],[Bet]]</f>
        <v>-1</v>
      </c>
    </row>
    <row r="2757" spans="1:12" x14ac:dyDescent="0.3">
      <c r="A2757">
        <f t="shared" si="212"/>
        <v>2756</v>
      </c>
      <c r="B2757">
        <f t="shared" ca="1" si="213"/>
        <v>9</v>
      </c>
      <c r="C2757" t="str" cm="1">
        <f t="array" aca="1" ref="C2757" ca="1">INDEX(Reel1,Spins[[#This Row],[Stop1]])</f>
        <v>🍋</v>
      </c>
      <c r="D2757">
        <f t="shared" ca="1" si="214"/>
        <v>23</v>
      </c>
      <c r="E2757" t="str" cm="1">
        <f t="array" aca="1" ref="E2757" ca="1">INDEX(Reel2,Spins[[#This Row],[Stop2]])</f>
        <v>🍇</v>
      </c>
      <c r="F2757">
        <f t="shared" ca="1" si="215"/>
        <v>18</v>
      </c>
      <c r="G2757" t="str" cm="1">
        <f t="array" aca="1" ref="G2757" ca="1">INDEX(Reel3,Spins[[#This Row],[Stop3]])</f>
        <v>🔔</v>
      </c>
      <c r="H2757" t="b">
        <f ca="1">AND(Spins[[#This Row],[Sym1]]=Spins[[#This Row],[Sym2]],Spins[[#This Row],[Sym2]]=Spins[[#This Row],[Sym3]])</f>
        <v>0</v>
      </c>
      <c r="I2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7">
        <f t="shared" si="216"/>
        <v>1</v>
      </c>
      <c r="K2757">
        <f ca="1">Spins[[#This Row],[Mult]]*Spins[[#This Row],[Bet]]</f>
        <v>0</v>
      </c>
      <c r="L2757">
        <f ca="1">Spins[[#This Row],[Payout]]-Spins[[#This Row],[Bet]]</f>
        <v>-1</v>
      </c>
    </row>
    <row r="2758" spans="1:12" x14ac:dyDescent="0.3">
      <c r="A2758">
        <f t="shared" si="212"/>
        <v>2757</v>
      </c>
      <c r="B2758">
        <f t="shared" ca="1" si="213"/>
        <v>27</v>
      </c>
      <c r="C2758" t="str" cm="1">
        <f t="array" aca="1" ref="C2758" ca="1">INDEX(Reel1,Spins[[#This Row],[Stop1]])</f>
        <v>BAR</v>
      </c>
      <c r="D2758">
        <f t="shared" ca="1" si="214"/>
        <v>6</v>
      </c>
      <c r="E2758" t="str" cm="1">
        <f t="array" aca="1" ref="E2758" ca="1">INDEX(Reel2,Spins[[#This Row],[Stop2]])</f>
        <v>🍋</v>
      </c>
      <c r="F2758">
        <f t="shared" ca="1" si="215"/>
        <v>13</v>
      </c>
      <c r="G2758" t="str" cm="1">
        <f t="array" aca="1" ref="G2758" ca="1">INDEX(Reel3,Spins[[#This Row],[Stop3]])</f>
        <v>🍇</v>
      </c>
      <c r="H2758" t="b">
        <f ca="1">AND(Spins[[#This Row],[Sym1]]=Spins[[#This Row],[Sym2]],Spins[[#This Row],[Sym2]]=Spins[[#This Row],[Sym3]])</f>
        <v>0</v>
      </c>
      <c r="I2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8">
        <f t="shared" si="216"/>
        <v>1</v>
      </c>
      <c r="K2758">
        <f ca="1">Spins[[#This Row],[Mult]]*Spins[[#This Row],[Bet]]</f>
        <v>0</v>
      </c>
      <c r="L2758">
        <f ca="1">Spins[[#This Row],[Payout]]-Spins[[#This Row],[Bet]]</f>
        <v>-1</v>
      </c>
    </row>
    <row r="2759" spans="1:12" x14ac:dyDescent="0.3">
      <c r="A2759">
        <f t="shared" si="212"/>
        <v>2758</v>
      </c>
      <c r="B2759">
        <f t="shared" ca="1" si="213"/>
        <v>17</v>
      </c>
      <c r="C2759" t="str" cm="1">
        <f t="array" aca="1" ref="C2759" ca="1">INDEX(Reel1,Spins[[#This Row],[Stop1]])</f>
        <v>🍒</v>
      </c>
      <c r="D2759">
        <f t="shared" ca="1" si="214"/>
        <v>2</v>
      </c>
      <c r="E2759" t="str" cm="1">
        <f t="array" aca="1" ref="E2759" ca="1">INDEX(Reel2,Spins[[#This Row],[Stop2]])</f>
        <v>🍋</v>
      </c>
      <c r="F2759">
        <f t="shared" ca="1" si="215"/>
        <v>24</v>
      </c>
      <c r="G2759" t="str" cm="1">
        <f t="array" aca="1" ref="G2759" ca="1">INDEX(Reel3,Spins[[#This Row],[Stop3]])</f>
        <v>BAR</v>
      </c>
      <c r="H2759" t="b">
        <f ca="1">AND(Spins[[#This Row],[Sym1]]=Spins[[#This Row],[Sym2]],Spins[[#This Row],[Sym2]]=Spins[[#This Row],[Sym3]])</f>
        <v>0</v>
      </c>
      <c r="I2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59">
        <f t="shared" si="216"/>
        <v>1</v>
      </c>
      <c r="K2759">
        <f ca="1">Spins[[#This Row],[Mult]]*Spins[[#This Row],[Bet]]</f>
        <v>0</v>
      </c>
      <c r="L2759">
        <f ca="1">Spins[[#This Row],[Payout]]-Spins[[#This Row],[Bet]]</f>
        <v>-1</v>
      </c>
    </row>
    <row r="2760" spans="1:12" x14ac:dyDescent="0.3">
      <c r="A2760">
        <f t="shared" si="212"/>
        <v>2759</v>
      </c>
      <c r="B2760">
        <f t="shared" ca="1" si="213"/>
        <v>24</v>
      </c>
      <c r="C2760" t="str" cm="1">
        <f t="array" aca="1" ref="C2760" ca="1">INDEX(Reel1,Spins[[#This Row],[Stop1]])</f>
        <v>🍇</v>
      </c>
      <c r="D2760">
        <f t="shared" ca="1" si="214"/>
        <v>1</v>
      </c>
      <c r="E2760" t="str" cm="1">
        <f t="array" aca="1" ref="E2760" ca="1">INDEX(Reel2,Spins[[#This Row],[Stop2]])</f>
        <v>🍋</v>
      </c>
      <c r="F2760">
        <f t="shared" ca="1" si="215"/>
        <v>8</v>
      </c>
      <c r="G2760" t="str" cm="1">
        <f t="array" aca="1" ref="G2760" ca="1">INDEX(Reel3,Spins[[#This Row],[Stop3]])</f>
        <v>🍒</v>
      </c>
      <c r="H2760" t="b">
        <f ca="1">AND(Spins[[#This Row],[Sym1]]=Spins[[#This Row],[Sym2]],Spins[[#This Row],[Sym2]]=Spins[[#This Row],[Sym3]])</f>
        <v>0</v>
      </c>
      <c r="I2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60">
        <f t="shared" si="216"/>
        <v>1</v>
      </c>
      <c r="K2760">
        <f ca="1">Spins[[#This Row],[Mult]]*Spins[[#This Row],[Bet]]</f>
        <v>0</v>
      </c>
      <c r="L2760">
        <f ca="1">Spins[[#This Row],[Payout]]-Spins[[#This Row],[Bet]]</f>
        <v>-1</v>
      </c>
    </row>
    <row r="2761" spans="1:12" x14ac:dyDescent="0.3">
      <c r="A2761">
        <f t="shared" si="212"/>
        <v>2760</v>
      </c>
      <c r="B2761">
        <f t="shared" ca="1" si="213"/>
        <v>9</v>
      </c>
      <c r="C2761" t="str" cm="1">
        <f t="array" aca="1" ref="C2761" ca="1">INDEX(Reel1,Spins[[#This Row],[Stop1]])</f>
        <v>🍋</v>
      </c>
      <c r="D2761">
        <f t="shared" ca="1" si="214"/>
        <v>6</v>
      </c>
      <c r="E2761" t="str" cm="1">
        <f t="array" aca="1" ref="E2761" ca="1">INDEX(Reel2,Spins[[#This Row],[Stop2]])</f>
        <v>🍋</v>
      </c>
      <c r="F2761">
        <f t="shared" ca="1" si="215"/>
        <v>16</v>
      </c>
      <c r="G2761" t="str" cm="1">
        <f t="array" aca="1" ref="G2761" ca="1">INDEX(Reel3,Spins[[#This Row],[Stop3]])</f>
        <v>🍇</v>
      </c>
      <c r="H2761" t="b">
        <f ca="1">AND(Spins[[#This Row],[Sym1]]=Spins[[#This Row],[Sym2]],Spins[[#This Row],[Sym2]]=Spins[[#This Row],[Sym3]])</f>
        <v>0</v>
      </c>
      <c r="I2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61">
        <f t="shared" si="216"/>
        <v>1</v>
      </c>
      <c r="K2761">
        <f ca="1">Spins[[#This Row],[Mult]]*Spins[[#This Row],[Bet]]</f>
        <v>0.6</v>
      </c>
      <c r="L2761">
        <f ca="1">Spins[[#This Row],[Payout]]-Spins[[#This Row],[Bet]]</f>
        <v>-0.4</v>
      </c>
    </row>
    <row r="2762" spans="1:12" x14ac:dyDescent="0.3">
      <c r="A2762">
        <f t="shared" si="212"/>
        <v>2761</v>
      </c>
      <c r="B2762">
        <f t="shared" ca="1" si="213"/>
        <v>4</v>
      </c>
      <c r="C2762" t="str" cm="1">
        <f t="array" aca="1" ref="C2762" ca="1">INDEX(Reel1,Spins[[#This Row],[Stop1]])</f>
        <v>🍋</v>
      </c>
      <c r="D2762">
        <f t="shared" ca="1" si="214"/>
        <v>16</v>
      </c>
      <c r="E2762" t="str" cm="1">
        <f t="array" aca="1" ref="E2762" ca="1">INDEX(Reel2,Spins[[#This Row],[Stop2]])</f>
        <v>🍒</v>
      </c>
      <c r="F2762">
        <f t="shared" ca="1" si="215"/>
        <v>20</v>
      </c>
      <c r="G2762" t="str" cm="1">
        <f t="array" aca="1" ref="G2762" ca="1">INDEX(Reel3,Spins[[#This Row],[Stop3]])</f>
        <v>🔔</v>
      </c>
      <c r="H2762" t="b">
        <f ca="1">AND(Spins[[#This Row],[Sym1]]=Spins[[#This Row],[Sym2]],Spins[[#This Row],[Sym2]]=Spins[[#This Row],[Sym3]])</f>
        <v>0</v>
      </c>
      <c r="I2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62">
        <f t="shared" si="216"/>
        <v>1</v>
      </c>
      <c r="K2762">
        <f ca="1">Spins[[#This Row],[Mult]]*Spins[[#This Row],[Bet]]</f>
        <v>0</v>
      </c>
      <c r="L2762">
        <f ca="1">Spins[[#This Row],[Payout]]-Spins[[#This Row],[Bet]]</f>
        <v>-1</v>
      </c>
    </row>
    <row r="2763" spans="1:12" x14ac:dyDescent="0.3">
      <c r="A2763">
        <f t="shared" si="212"/>
        <v>2762</v>
      </c>
      <c r="B2763">
        <f t="shared" ca="1" si="213"/>
        <v>8</v>
      </c>
      <c r="C2763" t="str" cm="1">
        <f t="array" aca="1" ref="C2763" ca="1">INDEX(Reel1,Spins[[#This Row],[Stop1]])</f>
        <v>🍋</v>
      </c>
      <c r="D2763">
        <f t="shared" ca="1" si="214"/>
        <v>6</v>
      </c>
      <c r="E2763" t="str" cm="1">
        <f t="array" aca="1" ref="E2763" ca="1">INDEX(Reel2,Spins[[#This Row],[Stop2]])</f>
        <v>🍋</v>
      </c>
      <c r="F2763">
        <f t="shared" ca="1" si="215"/>
        <v>25</v>
      </c>
      <c r="G2763" t="str" cm="1">
        <f t="array" aca="1" ref="G2763" ca="1">INDEX(Reel3,Spins[[#This Row],[Stop3]])</f>
        <v>BAR</v>
      </c>
      <c r="H2763" t="b">
        <f ca="1">AND(Spins[[#This Row],[Sym1]]=Spins[[#This Row],[Sym2]],Spins[[#This Row],[Sym2]]=Spins[[#This Row],[Sym3]])</f>
        <v>0</v>
      </c>
      <c r="I2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63">
        <f t="shared" si="216"/>
        <v>1</v>
      </c>
      <c r="K2763">
        <f ca="1">Spins[[#This Row],[Mult]]*Spins[[#This Row],[Bet]]</f>
        <v>0.6</v>
      </c>
      <c r="L2763">
        <f ca="1">Spins[[#This Row],[Payout]]-Spins[[#This Row],[Bet]]</f>
        <v>-0.4</v>
      </c>
    </row>
    <row r="2764" spans="1:12" x14ac:dyDescent="0.3">
      <c r="A2764">
        <f t="shared" si="212"/>
        <v>2763</v>
      </c>
      <c r="B2764">
        <f t="shared" ca="1" si="213"/>
        <v>8</v>
      </c>
      <c r="C2764" t="str" cm="1">
        <f t="array" aca="1" ref="C2764" ca="1">INDEX(Reel1,Spins[[#This Row],[Stop1]])</f>
        <v>🍋</v>
      </c>
      <c r="D2764">
        <f t="shared" ca="1" si="214"/>
        <v>13</v>
      </c>
      <c r="E2764" t="str" cm="1">
        <f t="array" aca="1" ref="E2764" ca="1">INDEX(Reel2,Spins[[#This Row],[Stop2]])</f>
        <v>🍋</v>
      </c>
      <c r="F2764">
        <f t="shared" ca="1" si="215"/>
        <v>4</v>
      </c>
      <c r="G2764" t="str" cm="1">
        <f t="array" aca="1" ref="G2764" ca="1">INDEX(Reel3,Spins[[#This Row],[Stop3]])</f>
        <v>🍋</v>
      </c>
      <c r="H2764" t="b">
        <f ca="1">AND(Spins[[#This Row],[Sym1]]=Spins[[#This Row],[Sym2]],Spins[[#This Row],[Sym2]]=Spins[[#This Row],[Sym3]])</f>
        <v>1</v>
      </c>
      <c r="I2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764">
        <f t="shared" si="216"/>
        <v>1</v>
      </c>
      <c r="K2764">
        <f ca="1">Spins[[#This Row],[Mult]]*Spins[[#This Row],[Bet]]</f>
        <v>14</v>
      </c>
      <c r="L2764">
        <f ca="1">Spins[[#This Row],[Payout]]-Spins[[#This Row],[Bet]]</f>
        <v>13</v>
      </c>
    </row>
    <row r="2765" spans="1:12" x14ac:dyDescent="0.3">
      <c r="A2765">
        <f t="shared" si="212"/>
        <v>2764</v>
      </c>
      <c r="B2765">
        <f t="shared" ca="1" si="213"/>
        <v>12</v>
      </c>
      <c r="C2765" t="str" cm="1">
        <f t="array" aca="1" ref="C2765" ca="1">INDEX(Reel1,Spins[[#This Row],[Stop1]])</f>
        <v>🍋</v>
      </c>
      <c r="D2765">
        <f t="shared" ca="1" si="214"/>
        <v>20</v>
      </c>
      <c r="E2765" t="str" cm="1">
        <f t="array" aca="1" ref="E2765" ca="1">INDEX(Reel2,Spins[[#This Row],[Stop2]])</f>
        <v>🍒</v>
      </c>
      <c r="F2765">
        <f t="shared" ca="1" si="215"/>
        <v>10</v>
      </c>
      <c r="G2765" t="str" cm="1">
        <f t="array" aca="1" ref="G2765" ca="1">INDEX(Reel3,Spins[[#This Row],[Stop3]])</f>
        <v>🍒</v>
      </c>
      <c r="H2765" t="b">
        <f ca="1">AND(Spins[[#This Row],[Sym1]]=Spins[[#This Row],[Sym2]],Spins[[#This Row],[Sym2]]=Spins[[#This Row],[Sym3]])</f>
        <v>0</v>
      </c>
      <c r="I2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65">
        <f t="shared" si="216"/>
        <v>1</v>
      </c>
      <c r="K2765">
        <f ca="1">Spins[[#This Row],[Mult]]*Spins[[#This Row],[Bet]]</f>
        <v>0</v>
      </c>
      <c r="L2765">
        <f ca="1">Spins[[#This Row],[Payout]]-Spins[[#This Row],[Bet]]</f>
        <v>-1</v>
      </c>
    </row>
    <row r="2766" spans="1:12" x14ac:dyDescent="0.3">
      <c r="A2766">
        <f t="shared" si="212"/>
        <v>2765</v>
      </c>
      <c r="B2766">
        <f t="shared" ca="1" si="213"/>
        <v>27</v>
      </c>
      <c r="C2766" t="str" cm="1">
        <f t="array" aca="1" ref="C2766" ca="1">INDEX(Reel1,Spins[[#This Row],[Stop1]])</f>
        <v>BAR</v>
      </c>
      <c r="D2766">
        <f t="shared" ca="1" si="214"/>
        <v>14</v>
      </c>
      <c r="E2766" t="str" cm="1">
        <f t="array" aca="1" ref="E2766" ca="1">INDEX(Reel2,Spins[[#This Row],[Stop2]])</f>
        <v>🍋</v>
      </c>
      <c r="F2766">
        <f t="shared" ca="1" si="215"/>
        <v>20</v>
      </c>
      <c r="G2766" t="str" cm="1">
        <f t="array" aca="1" ref="G2766" ca="1">INDEX(Reel3,Spins[[#This Row],[Stop3]])</f>
        <v>🔔</v>
      </c>
      <c r="H2766" t="b">
        <f ca="1">AND(Spins[[#This Row],[Sym1]]=Spins[[#This Row],[Sym2]],Spins[[#This Row],[Sym2]]=Spins[[#This Row],[Sym3]])</f>
        <v>0</v>
      </c>
      <c r="I2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66">
        <f t="shared" si="216"/>
        <v>1</v>
      </c>
      <c r="K2766">
        <f ca="1">Spins[[#This Row],[Mult]]*Spins[[#This Row],[Bet]]</f>
        <v>0</v>
      </c>
      <c r="L2766">
        <f ca="1">Spins[[#This Row],[Payout]]-Spins[[#This Row],[Bet]]</f>
        <v>-1</v>
      </c>
    </row>
    <row r="2767" spans="1:12" x14ac:dyDescent="0.3">
      <c r="A2767">
        <f t="shared" si="212"/>
        <v>2766</v>
      </c>
      <c r="B2767">
        <f t="shared" ca="1" si="213"/>
        <v>8</v>
      </c>
      <c r="C2767" t="str" cm="1">
        <f t="array" aca="1" ref="C2767" ca="1">INDEX(Reel1,Spins[[#This Row],[Stop1]])</f>
        <v>🍋</v>
      </c>
      <c r="D2767">
        <f t="shared" ca="1" si="214"/>
        <v>9</v>
      </c>
      <c r="E2767" t="str" cm="1">
        <f t="array" aca="1" ref="E2767" ca="1">INDEX(Reel2,Spins[[#This Row],[Stop2]])</f>
        <v>🍋</v>
      </c>
      <c r="F2767">
        <f t="shared" ca="1" si="215"/>
        <v>14</v>
      </c>
      <c r="G2767" t="str" cm="1">
        <f t="array" aca="1" ref="G2767" ca="1">INDEX(Reel3,Spins[[#This Row],[Stop3]])</f>
        <v>🍇</v>
      </c>
      <c r="H2767" t="b">
        <f ca="1">AND(Spins[[#This Row],[Sym1]]=Spins[[#This Row],[Sym2]],Spins[[#This Row],[Sym2]]=Spins[[#This Row],[Sym3]])</f>
        <v>0</v>
      </c>
      <c r="I2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67">
        <f t="shared" si="216"/>
        <v>1</v>
      </c>
      <c r="K2767">
        <f ca="1">Spins[[#This Row],[Mult]]*Spins[[#This Row],[Bet]]</f>
        <v>0.6</v>
      </c>
      <c r="L2767">
        <f ca="1">Spins[[#This Row],[Payout]]-Spins[[#This Row],[Bet]]</f>
        <v>-0.4</v>
      </c>
    </row>
    <row r="2768" spans="1:12" x14ac:dyDescent="0.3">
      <c r="A2768">
        <f t="shared" si="212"/>
        <v>2767</v>
      </c>
      <c r="B2768">
        <f t="shared" ca="1" si="213"/>
        <v>17</v>
      </c>
      <c r="C2768" t="str" cm="1">
        <f t="array" aca="1" ref="C2768" ca="1">INDEX(Reel1,Spins[[#This Row],[Stop1]])</f>
        <v>🍒</v>
      </c>
      <c r="D2768">
        <f t="shared" ca="1" si="214"/>
        <v>21</v>
      </c>
      <c r="E2768" t="str" cm="1">
        <f t="array" aca="1" ref="E2768" ca="1">INDEX(Reel2,Spins[[#This Row],[Stop2]])</f>
        <v>🍒</v>
      </c>
      <c r="F2768">
        <f t="shared" ca="1" si="215"/>
        <v>9</v>
      </c>
      <c r="G2768" t="str" cm="1">
        <f t="array" aca="1" ref="G2768" ca="1">INDEX(Reel3,Spins[[#This Row],[Stop3]])</f>
        <v>🍒</v>
      </c>
      <c r="H2768" t="b">
        <f ca="1">AND(Spins[[#This Row],[Sym1]]=Spins[[#This Row],[Sym2]],Spins[[#This Row],[Sym2]]=Spins[[#This Row],[Sym3]])</f>
        <v>1</v>
      </c>
      <c r="I2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768">
        <f t="shared" si="216"/>
        <v>1</v>
      </c>
      <c r="K2768">
        <f ca="1">Spins[[#This Row],[Mult]]*Spins[[#This Row],[Bet]]</f>
        <v>16</v>
      </c>
      <c r="L2768">
        <f ca="1">Spins[[#This Row],[Payout]]-Spins[[#This Row],[Bet]]</f>
        <v>15</v>
      </c>
    </row>
    <row r="2769" spans="1:12" x14ac:dyDescent="0.3">
      <c r="A2769">
        <f t="shared" si="212"/>
        <v>2768</v>
      </c>
      <c r="B2769">
        <f t="shared" ca="1" si="213"/>
        <v>13</v>
      </c>
      <c r="C2769" t="str" cm="1">
        <f t="array" aca="1" ref="C2769" ca="1">INDEX(Reel1,Spins[[#This Row],[Stop1]])</f>
        <v>🍋</v>
      </c>
      <c r="D2769">
        <f t="shared" ca="1" si="214"/>
        <v>16</v>
      </c>
      <c r="E2769" t="str" cm="1">
        <f t="array" aca="1" ref="E2769" ca="1">INDEX(Reel2,Spins[[#This Row],[Stop2]])</f>
        <v>🍒</v>
      </c>
      <c r="F2769">
        <f t="shared" ca="1" si="215"/>
        <v>7</v>
      </c>
      <c r="G2769" t="str" cm="1">
        <f t="array" aca="1" ref="G2769" ca="1">INDEX(Reel3,Spins[[#This Row],[Stop3]])</f>
        <v>🍒</v>
      </c>
      <c r="H2769" t="b">
        <f ca="1">AND(Spins[[#This Row],[Sym1]]=Spins[[#This Row],[Sym2]],Spins[[#This Row],[Sym2]]=Spins[[#This Row],[Sym3]])</f>
        <v>0</v>
      </c>
      <c r="I2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69">
        <f t="shared" si="216"/>
        <v>1</v>
      </c>
      <c r="K2769">
        <f ca="1">Spins[[#This Row],[Mult]]*Spins[[#This Row],[Bet]]</f>
        <v>0</v>
      </c>
      <c r="L2769">
        <f ca="1">Spins[[#This Row],[Payout]]-Spins[[#This Row],[Bet]]</f>
        <v>-1</v>
      </c>
    </row>
    <row r="2770" spans="1:12" x14ac:dyDescent="0.3">
      <c r="A2770">
        <f t="shared" si="212"/>
        <v>2769</v>
      </c>
      <c r="B2770">
        <f t="shared" ca="1" si="213"/>
        <v>9</v>
      </c>
      <c r="C2770" t="str" cm="1">
        <f t="array" aca="1" ref="C2770" ca="1">INDEX(Reel1,Spins[[#This Row],[Stop1]])</f>
        <v>🍋</v>
      </c>
      <c r="D2770">
        <f t="shared" ca="1" si="214"/>
        <v>7</v>
      </c>
      <c r="E2770" t="str" cm="1">
        <f t="array" aca="1" ref="E2770" ca="1">INDEX(Reel2,Spins[[#This Row],[Stop2]])</f>
        <v>🍋</v>
      </c>
      <c r="F2770">
        <f t="shared" ca="1" si="215"/>
        <v>22</v>
      </c>
      <c r="G2770" t="str" cm="1">
        <f t="array" aca="1" ref="G2770" ca="1">INDEX(Reel3,Spins[[#This Row],[Stop3]])</f>
        <v>🔔</v>
      </c>
      <c r="H2770" t="b">
        <f ca="1">AND(Spins[[#This Row],[Sym1]]=Spins[[#This Row],[Sym2]],Spins[[#This Row],[Sym2]]=Spins[[#This Row],[Sym3]])</f>
        <v>0</v>
      </c>
      <c r="I2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70">
        <f t="shared" si="216"/>
        <v>1</v>
      </c>
      <c r="K2770">
        <f ca="1">Spins[[#This Row],[Mult]]*Spins[[#This Row],[Bet]]</f>
        <v>0.6</v>
      </c>
      <c r="L2770">
        <f ca="1">Spins[[#This Row],[Payout]]-Spins[[#This Row],[Bet]]</f>
        <v>-0.4</v>
      </c>
    </row>
    <row r="2771" spans="1:12" x14ac:dyDescent="0.3">
      <c r="A2771">
        <f t="shared" si="212"/>
        <v>2770</v>
      </c>
      <c r="B2771">
        <f t="shared" ca="1" si="213"/>
        <v>15</v>
      </c>
      <c r="C2771" t="str" cm="1">
        <f t="array" aca="1" ref="C2771" ca="1">INDEX(Reel1,Spins[[#This Row],[Stop1]])</f>
        <v>🍒</v>
      </c>
      <c r="D2771">
        <f t="shared" ca="1" si="214"/>
        <v>24</v>
      </c>
      <c r="E2771" t="str" cm="1">
        <f t="array" aca="1" ref="E2771" ca="1">INDEX(Reel2,Spins[[#This Row],[Stop2]])</f>
        <v>🍇</v>
      </c>
      <c r="F2771">
        <f t="shared" ca="1" si="215"/>
        <v>4</v>
      </c>
      <c r="G2771" t="str" cm="1">
        <f t="array" aca="1" ref="G2771" ca="1">INDEX(Reel3,Spins[[#This Row],[Stop3]])</f>
        <v>🍋</v>
      </c>
      <c r="H2771" t="b">
        <f ca="1">AND(Spins[[#This Row],[Sym1]]=Spins[[#This Row],[Sym2]],Spins[[#This Row],[Sym2]]=Spins[[#This Row],[Sym3]])</f>
        <v>0</v>
      </c>
      <c r="I2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1">
        <f t="shared" si="216"/>
        <v>1</v>
      </c>
      <c r="K2771">
        <f ca="1">Spins[[#This Row],[Mult]]*Spins[[#This Row],[Bet]]</f>
        <v>0</v>
      </c>
      <c r="L2771">
        <f ca="1">Spins[[#This Row],[Payout]]-Spins[[#This Row],[Bet]]</f>
        <v>-1</v>
      </c>
    </row>
    <row r="2772" spans="1:12" x14ac:dyDescent="0.3">
      <c r="A2772">
        <f t="shared" si="212"/>
        <v>2771</v>
      </c>
      <c r="B2772">
        <f t="shared" ca="1" si="213"/>
        <v>26</v>
      </c>
      <c r="C2772" t="str" cm="1">
        <f t="array" aca="1" ref="C2772" ca="1">INDEX(Reel1,Spins[[#This Row],[Stop1]])</f>
        <v>🔔</v>
      </c>
      <c r="D2772">
        <f t="shared" ca="1" si="214"/>
        <v>23</v>
      </c>
      <c r="E2772" t="str" cm="1">
        <f t="array" aca="1" ref="E2772" ca="1">INDEX(Reel2,Spins[[#This Row],[Stop2]])</f>
        <v>🍇</v>
      </c>
      <c r="F2772">
        <f t="shared" ca="1" si="215"/>
        <v>14</v>
      </c>
      <c r="G2772" t="str" cm="1">
        <f t="array" aca="1" ref="G2772" ca="1">INDEX(Reel3,Spins[[#This Row],[Stop3]])</f>
        <v>🍇</v>
      </c>
      <c r="H2772" t="b">
        <f ca="1">AND(Spins[[#This Row],[Sym1]]=Spins[[#This Row],[Sym2]],Spins[[#This Row],[Sym2]]=Spins[[#This Row],[Sym3]])</f>
        <v>0</v>
      </c>
      <c r="I2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2">
        <f t="shared" si="216"/>
        <v>1</v>
      </c>
      <c r="K2772">
        <f ca="1">Spins[[#This Row],[Mult]]*Spins[[#This Row],[Bet]]</f>
        <v>0</v>
      </c>
      <c r="L2772">
        <f ca="1">Spins[[#This Row],[Payout]]-Spins[[#This Row],[Bet]]</f>
        <v>-1</v>
      </c>
    </row>
    <row r="2773" spans="1:12" x14ac:dyDescent="0.3">
      <c r="A2773">
        <f t="shared" si="212"/>
        <v>2772</v>
      </c>
      <c r="B2773">
        <f t="shared" ca="1" si="213"/>
        <v>2</v>
      </c>
      <c r="C2773" t="str" cm="1">
        <f t="array" aca="1" ref="C2773" ca="1">INDEX(Reel1,Spins[[#This Row],[Stop1]])</f>
        <v>🍋</v>
      </c>
      <c r="D2773">
        <f t="shared" ca="1" si="214"/>
        <v>8</v>
      </c>
      <c r="E2773" t="str" cm="1">
        <f t="array" aca="1" ref="E2773" ca="1">INDEX(Reel2,Spins[[#This Row],[Stop2]])</f>
        <v>🍋</v>
      </c>
      <c r="F2773">
        <f t="shared" ca="1" si="215"/>
        <v>8</v>
      </c>
      <c r="G2773" t="str" cm="1">
        <f t="array" aca="1" ref="G2773" ca="1">INDEX(Reel3,Spins[[#This Row],[Stop3]])</f>
        <v>🍒</v>
      </c>
      <c r="H2773" t="b">
        <f ca="1">AND(Spins[[#This Row],[Sym1]]=Spins[[#This Row],[Sym2]],Spins[[#This Row],[Sym2]]=Spins[[#This Row],[Sym3]])</f>
        <v>0</v>
      </c>
      <c r="I2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73">
        <f t="shared" si="216"/>
        <v>1</v>
      </c>
      <c r="K2773">
        <f ca="1">Spins[[#This Row],[Mult]]*Spins[[#This Row],[Bet]]</f>
        <v>0.6</v>
      </c>
      <c r="L2773">
        <f ca="1">Spins[[#This Row],[Payout]]-Spins[[#This Row],[Bet]]</f>
        <v>-0.4</v>
      </c>
    </row>
    <row r="2774" spans="1:12" x14ac:dyDescent="0.3">
      <c r="A2774">
        <f t="shared" si="212"/>
        <v>2773</v>
      </c>
      <c r="B2774">
        <f t="shared" ca="1" si="213"/>
        <v>18</v>
      </c>
      <c r="C2774" t="str" cm="1">
        <f t="array" aca="1" ref="C2774" ca="1">INDEX(Reel1,Spins[[#This Row],[Stop1]])</f>
        <v>🍒</v>
      </c>
      <c r="D2774">
        <f t="shared" ca="1" si="214"/>
        <v>28</v>
      </c>
      <c r="E2774" t="str" cm="1">
        <f t="array" aca="1" ref="E2774" ca="1">INDEX(Reel2,Spins[[#This Row],[Stop2]])</f>
        <v>BAR</v>
      </c>
      <c r="F2774">
        <f t="shared" ca="1" si="215"/>
        <v>21</v>
      </c>
      <c r="G2774" t="str" cm="1">
        <f t="array" aca="1" ref="G2774" ca="1">INDEX(Reel3,Spins[[#This Row],[Stop3]])</f>
        <v>🔔</v>
      </c>
      <c r="H2774" t="b">
        <f ca="1">AND(Spins[[#This Row],[Sym1]]=Spins[[#This Row],[Sym2]],Spins[[#This Row],[Sym2]]=Spins[[#This Row],[Sym3]])</f>
        <v>0</v>
      </c>
      <c r="I2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4">
        <f t="shared" si="216"/>
        <v>1</v>
      </c>
      <c r="K2774">
        <f ca="1">Spins[[#This Row],[Mult]]*Spins[[#This Row],[Bet]]</f>
        <v>0</v>
      </c>
      <c r="L2774">
        <f ca="1">Spins[[#This Row],[Payout]]-Spins[[#This Row],[Bet]]</f>
        <v>-1</v>
      </c>
    </row>
    <row r="2775" spans="1:12" x14ac:dyDescent="0.3">
      <c r="A2775">
        <f t="shared" si="212"/>
        <v>2774</v>
      </c>
      <c r="B2775">
        <f t="shared" ca="1" si="213"/>
        <v>3</v>
      </c>
      <c r="C2775" t="str" cm="1">
        <f t="array" aca="1" ref="C2775" ca="1">INDEX(Reel1,Spins[[#This Row],[Stop1]])</f>
        <v>🍋</v>
      </c>
      <c r="D2775">
        <f t="shared" ca="1" si="214"/>
        <v>26</v>
      </c>
      <c r="E2775" t="str" cm="1">
        <f t="array" aca="1" ref="E2775" ca="1">INDEX(Reel2,Spins[[#This Row],[Stop2]])</f>
        <v>🔔</v>
      </c>
      <c r="F2775">
        <f t="shared" ca="1" si="215"/>
        <v>20</v>
      </c>
      <c r="G2775" t="str" cm="1">
        <f t="array" aca="1" ref="G2775" ca="1">INDEX(Reel3,Spins[[#This Row],[Stop3]])</f>
        <v>🔔</v>
      </c>
      <c r="H2775" t="b">
        <f ca="1">AND(Spins[[#This Row],[Sym1]]=Spins[[#This Row],[Sym2]],Spins[[#This Row],[Sym2]]=Spins[[#This Row],[Sym3]])</f>
        <v>0</v>
      </c>
      <c r="I2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5">
        <f t="shared" si="216"/>
        <v>1</v>
      </c>
      <c r="K2775">
        <f ca="1">Spins[[#This Row],[Mult]]*Spins[[#This Row],[Bet]]</f>
        <v>0</v>
      </c>
      <c r="L2775">
        <f ca="1">Spins[[#This Row],[Payout]]-Spins[[#This Row],[Bet]]</f>
        <v>-1</v>
      </c>
    </row>
    <row r="2776" spans="1:12" x14ac:dyDescent="0.3">
      <c r="A2776">
        <f t="shared" si="212"/>
        <v>2775</v>
      </c>
      <c r="B2776">
        <f t="shared" ca="1" si="213"/>
        <v>6</v>
      </c>
      <c r="C2776" t="str" cm="1">
        <f t="array" aca="1" ref="C2776" ca="1">INDEX(Reel1,Spins[[#This Row],[Stop1]])</f>
        <v>🍋</v>
      </c>
      <c r="D2776">
        <f t="shared" ca="1" si="214"/>
        <v>1</v>
      </c>
      <c r="E2776" t="str" cm="1">
        <f t="array" aca="1" ref="E2776" ca="1">INDEX(Reel2,Spins[[#This Row],[Stop2]])</f>
        <v>🍋</v>
      </c>
      <c r="F2776">
        <f t="shared" ca="1" si="215"/>
        <v>21</v>
      </c>
      <c r="G2776" t="str" cm="1">
        <f t="array" aca="1" ref="G2776" ca="1">INDEX(Reel3,Spins[[#This Row],[Stop3]])</f>
        <v>🔔</v>
      </c>
      <c r="H2776" t="b">
        <f ca="1">AND(Spins[[#This Row],[Sym1]]=Spins[[#This Row],[Sym2]],Spins[[#This Row],[Sym2]]=Spins[[#This Row],[Sym3]])</f>
        <v>0</v>
      </c>
      <c r="I2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76">
        <f t="shared" si="216"/>
        <v>1</v>
      </c>
      <c r="K2776">
        <f ca="1">Spins[[#This Row],[Mult]]*Spins[[#This Row],[Bet]]</f>
        <v>0.6</v>
      </c>
      <c r="L2776">
        <f ca="1">Spins[[#This Row],[Payout]]-Spins[[#This Row],[Bet]]</f>
        <v>-0.4</v>
      </c>
    </row>
    <row r="2777" spans="1:12" x14ac:dyDescent="0.3">
      <c r="A2777">
        <f t="shared" si="212"/>
        <v>2776</v>
      </c>
      <c r="B2777">
        <f t="shared" ca="1" si="213"/>
        <v>5</v>
      </c>
      <c r="C2777" t="str" cm="1">
        <f t="array" aca="1" ref="C2777" ca="1">INDEX(Reel1,Spins[[#This Row],[Stop1]])</f>
        <v>🍋</v>
      </c>
      <c r="D2777">
        <f t="shared" ca="1" si="214"/>
        <v>22</v>
      </c>
      <c r="E2777" t="str" cm="1">
        <f t="array" aca="1" ref="E2777" ca="1">INDEX(Reel2,Spins[[#This Row],[Stop2]])</f>
        <v>🍇</v>
      </c>
      <c r="F2777">
        <f t="shared" ca="1" si="215"/>
        <v>25</v>
      </c>
      <c r="G2777" t="str" cm="1">
        <f t="array" aca="1" ref="G2777" ca="1">INDEX(Reel3,Spins[[#This Row],[Stop3]])</f>
        <v>BAR</v>
      </c>
      <c r="H2777" t="b">
        <f ca="1">AND(Spins[[#This Row],[Sym1]]=Spins[[#This Row],[Sym2]],Spins[[#This Row],[Sym2]]=Spins[[#This Row],[Sym3]])</f>
        <v>0</v>
      </c>
      <c r="I2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7">
        <f t="shared" si="216"/>
        <v>1</v>
      </c>
      <c r="K2777">
        <f ca="1">Spins[[#This Row],[Mult]]*Spins[[#This Row],[Bet]]</f>
        <v>0</v>
      </c>
      <c r="L2777">
        <f ca="1">Spins[[#This Row],[Payout]]-Spins[[#This Row],[Bet]]</f>
        <v>-1</v>
      </c>
    </row>
    <row r="2778" spans="1:12" x14ac:dyDescent="0.3">
      <c r="A2778">
        <f t="shared" si="212"/>
        <v>2777</v>
      </c>
      <c r="B2778">
        <f t="shared" ca="1" si="213"/>
        <v>23</v>
      </c>
      <c r="C2778" t="str" cm="1">
        <f t="array" aca="1" ref="C2778" ca="1">INDEX(Reel1,Spins[[#This Row],[Stop1]])</f>
        <v>🍇</v>
      </c>
      <c r="D2778">
        <f t="shared" ca="1" si="214"/>
        <v>26</v>
      </c>
      <c r="E2778" t="str" cm="1">
        <f t="array" aca="1" ref="E2778" ca="1">INDEX(Reel2,Spins[[#This Row],[Stop2]])</f>
        <v>🔔</v>
      </c>
      <c r="F2778">
        <f t="shared" ca="1" si="215"/>
        <v>27</v>
      </c>
      <c r="G2778" t="str" cm="1">
        <f t="array" aca="1" ref="G2778" ca="1">INDEX(Reel3,Spins[[#This Row],[Stop3]])</f>
        <v>7️⃣</v>
      </c>
      <c r="H2778" t="b">
        <f ca="1">AND(Spins[[#This Row],[Sym1]]=Spins[[#This Row],[Sym2]],Spins[[#This Row],[Sym2]]=Spins[[#This Row],[Sym3]])</f>
        <v>0</v>
      </c>
      <c r="I2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8">
        <f t="shared" si="216"/>
        <v>1</v>
      </c>
      <c r="K2778">
        <f ca="1">Spins[[#This Row],[Mult]]*Spins[[#This Row],[Bet]]</f>
        <v>0</v>
      </c>
      <c r="L2778">
        <f ca="1">Spins[[#This Row],[Payout]]-Spins[[#This Row],[Bet]]</f>
        <v>-1</v>
      </c>
    </row>
    <row r="2779" spans="1:12" x14ac:dyDescent="0.3">
      <c r="A2779">
        <f t="shared" si="212"/>
        <v>2778</v>
      </c>
      <c r="B2779">
        <f t="shared" ca="1" si="213"/>
        <v>9</v>
      </c>
      <c r="C2779" t="str" cm="1">
        <f t="array" aca="1" ref="C2779" ca="1">INDEX(Reel1,Spins[[#This Row],[Stop1]])</f>
        <v>🍋</v>
      </c>
      <c r="D2779">
        <f t="shared" ca="1" si="214"/>
        <v>30</v>
      </c>
      <c r="E2779" t="str" cm="1">
        <f t="array" aca="1" ref="E2779" ca="1">INDEX(Reel2,Spins[[#This Row],[Stop2]])</f>
        <v>7️⃣</v>
      </c>
      <c r="F2779">
        <f t="shared" ca="1" si="215"/>
        <v>29</v>
      </c>
      <c r="G2779" t="str" cm="1">
        <f t="array" aca="1" ref="G2779" ca="1">INDEX(Reel3,Spins[[#This Row],[Stop3]])</f>
        <v>7️⃣</v>
      </c>
      <c r="H2779" t="b">
        <f ca="1">AND(Spins[[#This Row],[Sym1]]=Spins[[#This Row],[Sym2]],Spins[[#This Row],[Sym2]]=Spins[[#This Row],[Sym3]])</f>
        <v>0</v>
      </c>
      <c r="I2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79">
        <f t="shared" si="216"/>
        <v>1</v>
      </c>
      <c r="K2779">
        <f ca="1">Spins[[#This Row],[Mult]]*Spins[[#This Row],[Bet]]</f>
        <v>0</v>
      </c>
      <c r="L2779">
        <f ca="1">Spins[[#This Row],[Payout]]-Spins[[#This Row],[Bet]]</f>
        <v>-1</v>
      </c>
    </row>
    <row r="2780" spans="1:12" x14ac:dyDescent="0.3">
      <c r="A2780">
        <f t="shared" si="212"/>
        <v>2779</v>
      </c>
      <c r="B2780">
        <f t="shared" ca="1" si="213"/>
        <v>30</v>
      </c>
      <c r="C2780" t="str" cm="1">
        <f t="array" aca="1" ref="C2780" ca="1">INDEX(Reel1,Spins[[#This Row],[Stop1]])</f>
        <v>7️⃣</v>
      </c>
      <c r="D2780">
        <f t="shared" ca="1" si="214"/>
        <v>5</v>
      </c>
      <c r="E2780" t="str" cm="1">
        <f t="array" aca="1" ref="E2780" ca="1">INDEX(Reel2,Spins[[#This Row],[Stop2]])</f>
        <v>🍋</v>
      </c>
      <c r="F2780">
        <f t="shared" ca="1" si="215"/>
        <v>7</v>
      </c>
      <c r="G2780" t="str" cm="1">
        <f t="array" aca="1" ref="G2780" ca="1">INDEX(Reel3,Spins[[#This Row],[Stop3]])</f>
        <v>🍒</v>
      </c>
      <c r="H2780" t="b">
        <f ca="1">AND(Spins[[#This Row],[Sym1]]=Spins[[#This Row],[Sym2]],Spins[[#This Row],[Sym2]]=Spins[[#This Row],[Sym3]])</f>
        <v>0</v>
      </c>
      <c r="I2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80">
        <f t="shared" si="216"/>
        <v>1</v>
      </c>
      <c r="K2780">
        <f ca="1">Spins[[#This Row],[Mult]]*Spins[[#This Row],[Bet]]</f>
        <v>0</v>
      </c>
      <c r="L2780">
        <f ca="1">Spins[[#This Row],[Payout]]-Spins[[#This Row],[Bet]]</f>
        <v>-1</v>
      </c>
    </row>
    <row r="2781" spans="1:12" x14ac:dyDescent="0.3">
      <c r="A2781">
        <f t="shared" si="212"/>
        <v>2780</v>
      </c>
      <c r="B2781">
        <f t="shared" ca="1" si="213"/>
        <v>18</v>
      </c>
      <c r="C2781" t="str" cm="1">
        <f t="array" aca="1" ref="C2781" ca="1">INDEX(Reel1,Spins[[#This Row],[Stop1]])</f>
        <v>🍒</v>
      </c>
      <c r="D2781">
        <f t="shared" ca="1" si="214"/>
        <v>3</v>
      </c>
      <c r="E2781" t="str" cm="1">
        <f t="array" aca="1" ref="E2781" ca="1">INDEX(Reel2,Spins[[#This Row],[Stop2]])</f>
        <v>🍋</v>
      </c>
      <c r="F2781">
        <f t="shared" ca="1" si="215"/>
        <v>28</v>
      </c>
      <c r="G2781" t="str" cm="1">
        <f t="array" aca="1" ref="G2781" ca="1">INDEX(Reel3,Spins[[#This Row],[Stop3]])</f>
        <v>7️⃣</v>
      </c>
      <c r="H2781" t="b">
        <f ca="1">AND(Spins[[#This Row],[Sym1]]=Spins[[#This Row],[Sym2]],Spins[[#This Row],[Sym2]]=Spins[[#This Row],[Sym3]])</f>
        <v>0</v>
      </c>
      <c r="I2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81">
        <f t="shared" si="216"/>
        <v>1</v>
      </c>
      <c r="K2781">
        <f ca="1">Spins[[#This Row],[Mult]]*Spins[[#This Row],[Bet]]</f>
        <v>0</v>
      </c>
      <c r="L2781">
        <f ca="1">Spins[[#This Row],[Payout]]-Spins[[#This Row],[Bet]]</f>
        <v>-1</v>
      </c>
    </row>
    <row r="2782" spans="1:12" x14ac:dyDescent="0.3">
      <c r="A2782">
        <f t="shared" si="212"/>
        <v>2781</v>
      </c>
      <c r="B2782">
        <f t="shared" ca="1" si="213"/>
        <v>17</v>
      </c>
      <c r="C2782" t="str" cm="1">
        <f t="array" aca="1" ref="C2782" ca="1">INDEX(Reel1,Spins[[#This Row],[Stop1]])</f>
        <v>🍒</v>
      </c>
      <c r="D2782">
        <f t="shared" ca="1" si="214"/>
        <v>7</v>
      </c>
      <c r="E2782" t="str" cm="1">
        <f t="array" aca="1" ref="E2782" ca="1">INDEX(Reel2,Spins[[#This Row],[Stop2]])</f>
        <v>🍋</v>
      </c>
      <c r="F2782">
        <f t="shared" ca="1" si="215"/>
        <v>10</v>
      </c>
      <c r="G2782" t="str" cm="1">
        <f t="array" aca="1" ref="G2782" ca="1">INDEX(Reel3,Spins[[#This Row],[Stop3]])</f>
        <v>🍒</v>
      </c>
      <c r="H2782" t="b">
        <f ca="1">AND(Spins[[#This Row],[Sym1]]=Spins[[#This Row],[Sym2]],Spins[[#This Row],[Sym2]]=Spins[[#This Row],[Sym3]])</f>
        <v>0</v>
      </c>
      <c r="I2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82">
        <f t="shared" si="216"/>
        <v>1</v>
      </c>
      <c r="K2782">
        <f ca="1">Spins[[#This Row],[Mult]]*Spins[[#This Row],[Bet]]</f>
        <v>0</v>
      </c>
      <c r="L2782">
        <f ca="1">Spins[[#This Row],[Payout]]-Spins[[#This Row],[Bet]]</f>
        <v>-1</v>
      </c>
    </row>
    <row r="2783" spans="1:12" x14ac:dyDescent="0.3">
      <c r="A2783">
        <f t="shared" si="212"/>
        <v>2782</v>
      </c>
      <c r="B2783">
        <f t="shared" ca="1" si="213"/>
        <v>1</v>
      </c>
      <c r="C2783" t="str" cm="1">
        <f t="array" aca="1" ref="C2783" ca="1">INDEX(Reel1,Spins[[#This Row],[Stop1]])</f>
        <v>🍋</v>
      </c>
      <c r="D2783">
        <f t="shared" ca="1" si="214"/>
        <v>8</v>
      </c>
      <c r="E2783" t="str" cm="1">
        <f t="array" aca="1" ref="E2783" ca="1">INDEX(Reel2,Spins[[#This Row],[Stop2]])</f>
        <v>🍋</v>
      </c>
      <c r="F2783">
        <f t="shared" ca="1" si="215"/>
        <v>18</v>
      </c>
      <c r="G2783" t="str" cm="1">
        <f t="array" aca="1" ref="G2783" ca="1">INDEX(Reel3,Spins[[#This Row],[Stop3]])</f>
        <v>🔔</v>
      </c>
      <c r="H2783" t="b">
        <f ca="1">AND(Spins[[#This Row],[Sym1]]=Spins[[#This Row],[Sym2]],Spins[[#This Row],[Sym2]]=Spins[[#This Row],[Sym3]])</f>
        <v>0</v>
      </c>
      <c r="I2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83">
        <f t="shared" si="216"/>
        <v>1</v>
      </c>
      <c r="K2783">
        <f ca="1">Spins[[#This Row],[Mult]]*Spins[[#This Row],[Bet]]</f>
        <v>0.6</v>
      </c>
      <c r="L2783">
        <f ca="1">Spins[[#This Row],[Payout]]-Spins[[#This Row],[Bet]]</f>
        <v>-0.4</v>
      </c>
    </row>
    <row r="2784" spans="1:12" x14ac:dyDescent="0.3">
      <c r="A2784">
        <f t="shared" si="212"/>
        <v>2783</v>
      </c>
      <c r="B2784">
        <f t="shared" ca="1" si="213"/>
        <v>4</v>
      </c>
      <c r="C2784" t="str" cm="1">
        <f t="array" aca="1" ref="C2784" ca="1">INDEX(Reel1,Spins[[#This Row],[Stop1]])</f>
        <v>🍋</v>
      </c>
      <c r="D2784">
        <f t="shared" ca="1" si="214"/>
        <v>24</v>
      </c>
      <c r="E2784" t="str" cm="1">
        <f t="array" aca="1" ref="E2784" ca="1">INDEX(Reel2,Spins[[#This Row],[Stop2]])</f>
        <v>🍇</v>
      </c>
      <c r="F2784">
        <f t="shared" ca="1" si="215"/>
        <v>29</v>
      </c>
      <c r="G2784" t="str" cm="1">
        <f t="array" aca="1" ref="G2784" ca="1">INDEX(Reel3,Spins[[#This Row],[Stop3]])</f>
        <v>7️⃣</v>
      </c>
      <c r="H2784" t="b">
        <f ca="1">AND(Spins[[#This Row],[Sym1]]=Spins[[#This Row],[Sym2]],Spins[[#This Row],[Sym2]]=Spins[[#This Row],[Sym3]])</f>
        <v>0</v>
      </c>
      <c r="I2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84">
        <f t="shared" si="216"/>
        <v>1</v>
      </c>
      <c r="K2784">
        <f ca="1">Spins[[#This Row],[Mult]]*Spins[[#This Row],[Bet]]</f>
        <v>0</v>
      </c>
      <c r="L2784">
        <f ca="1">Spins[[#This Row],[Payout]]-Spins[[#This Row],[Bet]]</f>
        <v>-1</v>
      </c>
    </row>
    <row r="2785" spans="1:12" x14ac:dyDescent="0.3">
      <c r="A2785">
        <f t="shared" si="212"/>
        <v>2784</v>
      </c>
      <c r="B2785">
        <f t="shared" ca="1" si="213"/>
        <v>12</v>
      </c>
      <c r="C2785" t="str" cm="1">
        <f t="array" aca="1" ref="C2785" ca="1">INDEX(Reel1,Spins[[#This Row],[Stop1]])</f>
        <v>🍋</v>
      </c>
      <c r="D2785">
        <f t="shared" ca="1" si="214"/>
        <v>1</v>
      </c>
      <c r="E2785" t="str" cm="1">
        <f t="array" aca="1" ref="E2785" ca="1">INDEX(Reel2,Spins[[#This Row],[Stop2]])</f>
        <v>🍋</v>
      </c>
      <c r="F2785">
        <f t="shared" ca="1" si="215"/>
        <v>24</v>
      </c>
      <c r="G2785" t="str" cm="1">
        <f t="array" aca="1" ref="G2785" ca="1">INDEX(Reel3,Spins[[#This Row],[Stop3]])</f>
        <v>BAR</v>
      </c>
      <c r="H2785" t="b">
        <f ca="1">AND(Spins[[#This Row],[Sym1]]=Spins[[#This Row],[Sym2]],Spins[[#This Row],[Sym2]]=Spins[[#This Row],[Sym3]])</f>
        <v>0</v>
      </c>
      <c r="I2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85">
        <f t="shared" si="216"/>
        <v>1</v>
      </c>
      <c r="K2785">
        <f ca="1">Spins[[#This Row],[Mult]]*Spins[[#This Row],[Bet]]</f>
        <v>0.6</v>
      </c>
      <c r="L2785">
        <f ca="1">Spins[[#This Row],[Payout]]-Spins[[#This Row],[Bet]]</f>
        <v>-0.4</v>
      </c>
    </row>
    <row r="2786" spans="1:12" x14ac:dyDescent="0.3">
      <c r="A2786">
        <f t="shared" si="212"/>
        <v>2785</v>
      </c>
      <c r="B2786">
        <f t="shared" ca="1" si="213"/>
        <v>6</v>
      </c>
      <c r="C2786" t="str" cm="1">
        <f t="array" aca="1" ref="C2786" ca="1">INDEX(Reel1,Spins[[#This Row],[Stop1]])</f>
        <v>🍋</v>
      </c>
      <c r="D2786">
        <f t="shared" ca="1" si="214"/>
        <v>2</v>
      </c>
      <c r="E2786" t="str" cm="1">
        <f t="array" aca="1" ref="E2786" ca="1">INDEX(Reel2,Spins[[#This Row],[Stop2]])</f>
        <v>🍋</v>
      </c>
      <c r="F2786">
        <f t="shared" ca="1" si="215"/>
        <v>29</v>
      </c>
      <c r="G2786" t="str" cm="1">
        <f t="array" aca="1" ref="G2786" ca="1">INDEX(Reel3,Spins[[#This Row],[Stop3]])</f>
        <v>7️⃣</v>
      </c>
      <c r="H2786" t="b">
        <f ca="1">AND(Spins[[#This Row],[Sym1]]=Spins[[#This Row],[Sym2]],Spins[[#This Row],[Sym2]]=Spins[[#This Row],[Sym3]])</f>
        <v>0</v>
      </c>
      <c r="I2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86">
        <f t="shared" si="216"/>
        <v>1</v>
      </c>
      <c r="K2786">
        <f ca="1">Spins[[#This Row],[Mult]]*Spins[[#This Row],[Bet]]</f>
        <v>0.6</v>
      </c>
      <c r="L2786">
        <f ca="1">Spins[[#This Row],[Payout]]-Spins[[#This Row],[Bet]]</f>
        <v>-0.4</v>
      </c>
    </row>
    <row r="2787" spans="1:12" x14ac:dyDescent="0.3">
      <c r="A2787">
        <f t="shared" si="212"/>
        <v>2786</v>
      </c>
      <c r="B2787">
        <f t="shared" ca="1" si="213"/>
        <v>28</v>
      </c>
      <c r="C2787" t="str" cm="1">
        <f t="array" aca="1" ref="C2787" ca="1">INDEX(Reel1,Spins[[#This Row],[Stop1]])</f>
        <v>BAR</v>
      </c>
      <c r="D2787">
        <f t="shared" ca="1" si="214"/>
        <v>27</v>
      </c>
      <c r="E2787" t="str" cm="1">
        <f t="array" aca="1" ref="E2787" ca="1">INDEX(Reel2,Spins[[#This Row],[Stop2]])</f>
        <v>BAR</v>
      </c>
      <c r="F2787">
        <f t="shared" ca="1" si="215"/>
        <v>18</v>
      </c>
      <c r="G2787" t="str" cm="1">
        <f t="array" aca="1" ref="G2787" ca="1">INDEX(Reel3,Spins[[#This Row],[Stop3]])</f>
        <v>🔔</v>
      </c>
      <c r="H2787" t="b">
        <f ca="1">AND(Spins[[#This Row],[Sym1]]=Spins[[#This Row],[Sym2]],Spins[[#This Row],[Sym2]]=Spins[[#This Row],[Sym3]])</f>
        <v>0</v>
      </c>
      <c r="I2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2787">
        <f t="shared" si="216"/>
        <v>1</v>
      </c>
      <c r="K2787">
        <f ca="1">Spins[[#This Row],[Mult]]*Spins[[#This Row],[Bet]]</f>
        <v>3</v>
      </c>
      <c r="L2787">
        <f ca="1">Spins[[#This Row],[Payout]]-Spins[[#This Row],[Bet]]</f>
        <v>2</v>
      </c>
    </row>
    <row r="2788" spans="1:12" x14ac:dyDescent="0.3">
      <c r="A2788">
        <f t="shared" si="212"/>
        <v>2787</v>
      </c>
      <c r="B2788">
        <f t="shared" ca="1" si="213"/>
        <v>6</v>
      </c>
      <c r="C2788" t="str" cm="1">
        <f t="array" aca="1" ref="C2788" ca="1">INDEX(Reel1,Spins[[#This Row],[Stop1]])</f>
        <v>🍋</v>
      </c>
      <c r="D2788">
        <f t="shared" ca="1" si="214"/>
        <v>27</v>
      </c>
      <c r="E2788" t="str" cm="1">
        <f t="array" aca="1" ref="E2788" ca="1">INDEX(Reel2,Spins[[#This Row],[Stop2]])</f>
        <v>BAR</v>
      </c>
      <c r="F2788">
        <f t="shared" ca="1" si="215"/>
        <v>10</v>
      </c>
      <c r="G2788" t="str" cm="1">
        <f t="array" aca="1" ref="G2788" ca="1">INDEX(Reel3,Spins[[#This Row],[Stop3]])</f>
        <v>🍒</v>
      </c>
      <c r="H2788" t="b">
        <f ca="1">AND(Spins[[#This Row],[Sym1]]=Spins[[#This Row],[Sym2]],Spins[[#This Row],[Sym2]]=Spins[[#This Row],[Sym3]])</f>
        <v>0</v>
      </c>
      <c r="I2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88">
        <f t="shared" si="216"/>
        <v>1</v>
      </c>
      <c r="K2788">
        <f ca="1">Spins[[#This Row],[Mult]]*Spins[[#This Row],[Bet]]</f>
        <v>0</v>
      </c>
      <c r="L2788">
        <f ca="1">Spins[[#This Row],[Payout]]-Spins[[#This Row],[Bet]]</f>
        <v>-1</v>
      </c>
    </row>
    <row r="2789" spans="1:12" x14ac:dyDescent="0.3">
      <c r="A2789">
        <f t="shared" si="212"/>
        <v>2788</v>
      </c>
      <c r="B2789">
        <f t="shared" ca="1" si="213"/>
        <v>24</v>
      </c>
      <c r="C2789" t="str" cm="1">
        <f t="array" aca="1" ref="C2789" ca="1">INDEX(Reel1,Spins[[#This Row],[Stop1]])</f>
        <v>🍇</v>
      </c>
      <c r="D2789">
        <f t="shared" ca="1" si="214"/>
        <v>16</v>
      </c>
      <c r="E2789" t="str" cm="1">
        <f t="array" aca="1" ref="E2789" ca="1">INDEX(Reel2,Spins[[#This Row],[Stop2]])</f>
        <v>🍒</v>
      </c>
      <c r="F2789">
        <f t="shared" ca="1" si="215"/>
        <v>28</v>
      </c>
      <c r="G2789" t="str" cm="1">
        <f t="array" aca="1" ref="G2789" ca="1">INDEX(Reel3,Spins[[#This Row],[Stop3]])</f>
        <v>7️⃣</v>
      </c>
      <c r="H2789" t="b">
        <f ca="1">AND(Spins[[#This Row],[Sym1]]=Spins[[#This Row],[Sym2]],Spins[[#This Row],[Sym2]]=Spins[[#This Row],[Sym3]])</f>
        <v>0</v>
      </c>
      <c r="I2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89">
        <f t="shared" si="216"/>
        <v>1</v>
      </c>
      <c r="K2789">
        <f ca="1">Spins[[#This Row],[Mult]]*Spins[[#This Row],[Bet]]</f>
        <v>0</v>
      </c>
      <c r="L2789">
        <f ca="1">Spins[[#This Row],[Payout]]-Spins[[#This Row],[Bet]]</f>
        <v>-1</v>
      </c>
    </row>
    <row r="2790" spans="1:12" x14ac:dyDescent="0.3">
      <c r="A2790">
        <f t="shared" si="212"/>
        <v>2789</v>
      </c>
      <c r="B2790">
        <f t="shared" ca="1" si="213"/>
        <v>31</v>
      </c>
      <c r="C2790" t="str" cm="1">
        <f t="array" aca="1" ref="C2790" ca="1">INDEX(Reel1,Spins[[#This Row],[Stop1]])</f>
        <v>💎</v>
      </c>
      <c r="D2790">
        <f t="shared" ca="1" si="214"/>
        <v>22</v>
      </c>
      <c r="E2790" t="str" cm="1">
        <f t="array" aca="1" ref="E2790" ca="1">INDEX(Reel2,Spins[[#This Row],[Stop2]])</f>
        <v>🍇</v>
      </c>
      <c r="F2790">
        <f t="shared" ca="1" si="215"/>
        <v>31</v>
      </c>
      <c r="G2790" t="str" cm="1">
        <f t="array" aca="1" ref="G2790" ca="1">INDEX(Reel3,Spins[[#This Row],[Stop3]])</f>
        <v>💎</v>
      </c>
      <c r="H2790" t="b">
        <f ca="1">AND(Spins[[#This Row],[Sym1]]=Spins[[#This Row],[Sym2]],Spins[[#This Row],[Sym2]]=Spins[[#This Row],[Sym3]])</f>
        <v>0</v>
      </c>
      <c r="I2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0">
        <f t="shared" si="216"/>
        <v>1</v>
      </c>
      <c r="K2790">
        <f ca="1">Spins[[#This Row],[Mult]]*Spins[[#This Row],[Bet]]</f>
        <v>0</v>
      </c>
      <c r="L2790">
        <f ca="1">Spins[[#This Row],[Payout]]-Spins[[#This Row],[Bet]]</f>
        <v>-1</v>
      </c>
    </row>
    <row r="2791" spans="1:12" x14ac:dyDescent="0.3">
      <c r="A2791">
        <f t="shared" si="212"/>
        <v>2790</v>
      </c>
      <c r="B2791">
        <f t="shared" ca="1" si="213"/>
        <v>23</v>
      </c>
      <c r="C2791" t="str" cm="1">
        <f t="array" aca="1" ref="C2791" ca="1">INDEX(Reel1,Spins[[#This Row],[Stop1]])</f>
        <v>🍇</v>
      </c>
      <c r="D2791">
        <f t="shared" ca="1" si="214"/>
        <v>2</v>
      </c>
      <c r="E2791" t="str" cm="1">
        <f t="array" aca="1" ref="E2791" ca="1">INDEX(Reel2,Spins[[#This Row],[Stop2]])</f>
        <v>🍋</v>
      </c>
      <c r="F2791">
        <f t="shared" ca="1" si="215"/>
        <v>29</v>
      </c>
      <c r="G2791" t="str" cm="1">
        <f t="array" aca="1" ref="G2791" ca="1">INDEX(Reel3,Spins[[#This Row],[Stop3]])</f>
        <v>7️⃣</v>
      </c>
      <c r="H2791" t="b">
        <f ca="1">AND(Spins[[#This Row],[Sym1]]=Spins[[#This Row],[Sym2]],Spins[[#This Row],[Sym2]]=Spins[[#This Row],[Sym3]])</f>
        <v>0</v>
      </c>
      <c r="I2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1">
        <f t="shared" si="216"/>
        <v>1</v>
      </c>
      <c r="K2791">
        <f ca="1">Spins[[#This Row],[Mult]]*Spins[[#This Row],[Bet]]</f>
        <v>0</v>
      </c>
      <c r="L2791">
        <f ca="1">Spins[[#This Row],[Payout]]-Spins[[#This Row],[Bet]]</f>
        <v>-1</v>
      </c>
    </row>
    <row r="2792" spans="1:12" x14ac:dyDescent="0.3">
      <c r="A2792">
        <f t="shared" si="212"/>
        <v>2791</v>
      </c>
      <c r="B2792">
        <f t="shared" ca="1" si="213"/>
        <v>25</v>
      </c>
      <c r="C2792" t="str" cm="1">
        <f t="array" aca="1" ref="C2792" ca="1">INDEX(Reel1,Spins[[#This Row],[Stop1]])</f>
        <v>🔔</v>
      </c>
      <c r="D2792">
        <f t="shared" ca="1" si="214"/>
        <v>29</v>
      </c>
      <c r="E2792" t="str" cm="1">
        <f t="array" aca="1" ref="E2792" ca="1">INDEX(Reel2,Spins[[#This Row],[Stop2]])</f>
        <v>7️⃣</v>
      </c>
      <c r="F2792">
        <f t="shared" ca="1" si="215"/>
        <v>30</v>
      </c>
      <c r="G2792" t="str" cm="1">
        <f t="array" aca="1" ref="G2792" ca="1">INDEX(Reel3,Spins[[#This Row],[Stop3]])</f>
        <v>💎</v>
      </c>
      <c r="H2792" t="b">
        <f ca="1">AND(Spins[[#This Row],[Sym1]]=Spins[[#This Row],[Sym2]],Spins[[#This Row],[Sym2]]=Spins[[#This Row],[Sym3]])</f>
        <v>0</v>
      </c>
      <c r="I2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2">
        <f t="shared" si="216"/>
        <v>1</v>
      </c>
      <c r="K2792">
        <f ca="1">Spins[[#This Row],[Mult]]*Spins[[#This Row],[Bet]]</f>
        <v>0</v>
      </c>
      <c r="L2792">
        <f ca="1">Spins[[#This Row],[Payout]]-Spins[[#This Row],[Bet]]</f>
        <v>-1</v>
      </c>
    </row>
    <row r="2793" spans="1:12" x14ac:dyDescent="0.3">
      <c r="A2793">
        <f t="shared" si="212"/>
        <v>2792</v>
      </c>
      <c r="B2793">
        <f t="shared" ca="1" si="213"/>
        <v>15</v>
      </c>
      <c r="C2793" t="str" cm="1">
        <f t="array" aca="1" ref="C2793" ca="1">INDEX(Reel1,Spins[[#This Row],[Stop1]])</f>
        <v>🍒</v>
      </c>
      <c r="D2793">
        <f t="shared" ca="1" si="214"/>
        <v>21</v>
      </c>
      <c r="E2793" t="str" cm="1">
        <f t="array" aca="1" ref="E2793" ca="1">INDEX(Reel2,Spins[[#This Row],[Stop2]])</f>
        <v>🍒</v>
      </c>
      <c r="F2793">
        <f t="shared" ca="1" si="215"/>
        <v>1</v>
      </c>
      <c r="G2793" t="str" cm="1">
        <f t="array" aca="1" ref="G2793" ca="1">INDEX(Reel3,Spins[[#This Row],[Stop3]])</f>
        <v>🍋</v>
      </c>
      <c r="H2793" t="b">
        <f ca="1">AND(Spins[[#This Row],[Sym1]]=Spins[[#This Row],[Sym2]],Spins[[#This Row],[Sym2]]=Spins[[#This Row],[Sym3]])</f>
        <v>0</v>
      </c>
      <c r="I2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793">
        <f t="shared" si="216"/>
        <v>1</v>
      </c>
      <c r="K2793">
        <f ca="1">Spins[[#This Row],[Mult]]*Spins[[#This Row],[Bet]]</f>
        <v>0.8</v>
      </c>
      <c r="L2793">
        <f ca="1">Spins[[#This Row],[Payout]]-Spins[[#This Row],[Bet]]</f>
        <v>-0.19999999999999996</v>
      </c>
    </row>
    <row r="2794" spans="1:12" x14ac:dyDescent="0.3">
      <c r="A2794">
        <f t="shared" si="212"/>
        <v>2793</v>
      </c>
      <c r="B2794">
        <f t="shared" ca="1" si="213"/>
        <v>14</v>
      </c>
      <c r="C2794" t="str" cm="1">
        <f t="array" aca="1" ref="C2794" ca="1">INDEX(Reel1,Spins[[#This Row],[Stop1]])</f>
        <v>🍋</v>
      </c>
      <c r="D2794">
        <f t="shared" ca="1" si="214"/>
        <v>19</v>
      </c>
      <c r="E2794" t="str" cm="1">
        <f t="array" aca="1" ref="E2794" ca="1">INDEX(Reel2,Spins[[#This Row],[Stop2]])</f>
        <v>🍒</v>
      </c>
      <c r="F2794">
        <f t="shared" ca="1" si="215"/>
        <v>15</v>
      </c>
      <c r="G2794" t="str" cm="1">
        <f t="array" aca="1" ref="G2794" ca="1">INDEX(Reel3,Spins[[#This Row],[Stop3]])</f>
        <v>🍇</v>
      </c>
      <c r="H2794" t="b">
        <f ca="1">AND(Spins[[#This Row],[Sym1]]=Spins[[#This Row],[Sym2]],Spins[[#This Row],[Sym2]]=Spins[[#This Row],[Sym3]])</f>
        <v>0</v>
      </c>
      <c r="I2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4">
        <f t="shared" si="216"/>
        <v>1</v>
      </c>
      <c r="K2794">
        <f ca="1">Spins[[#This Row],[Mult]]*Spins[[#This Row],[Bet]]</f>
        <v>0</v>
      </c>
      <c r="L2794">
        <f ca="1">Spins[[#This Row],[Payout]]-Spins[[#This Row],[Bet]]</f>
        <v>-1</v>
      </c>
    </row>
    <row r="2795" spans="1:12" x14ac:dyDescent="0.3">
      <c r="A2795">
        <f t="shared" si="212"/>
        <v>2794</v>
      </c>
      <c r="B2795">
        <f t="shared" ca="1" si="213"/>
        <v>5</v>
      </c>
      <c r="C2795" t="str" cm="1">
        <f t="array" aca="1" ref="C2795" ca="1">INDEX(Reel1,Spins[[#This Row],[Stop1]])</f>
        <v>🍋</v>
      </c>
      <c r="D2795">
        <f t="shared" ca="1" si="214"/>
        <v>30</v>
      </c>
      <c r="E2795" t="str" cm="1">
        <f t="array" aca="1" ref="E2795" ca="1">INDEX(Reel2,Spins[[#This Row],[Stop2]])</f>
        <v>7️⃣</v>
      </c>
      <c r="F2795">
        <f t="shared" ca="1" si="215"/>
        <v>4</v>
      </c>
      <c r="G2795" t="str" cm="1">
        <f t="array" aca="1" ref="G2795" ca="1">INDEX(Reel3,Spins[[#This Row],[Stop3]])</f>
        <v>🍋</v>
      </c>
      <c r="H2795" t="b">
        <f ca="1">AND(Spins[[#This Row],[Sym1]]=Spins[[#This Row],[Sym2]],Spins[[#This Row],[Sym2]]=Spins[[#This Row],[Sym3]])</f>
        <v>0</v>
      </c>
      <c r="I2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5">
        <f t="shared" si="216"/>
        <v>1</v>
      </c>
      <c r="K2795">
        <f ca="1">Spins[[#This Row],[Mult]]*Spins[[#This Row],[Bet]]</f>
        <v>0</v>
      </c>
      <c r="L2795">
        <f ca="1">Spins[[#This Row],[Payout]]-Spins[[#This Row],[Bet]]</f>
        <v>-1</v>
      </c>
    </row>
    <row r="2796" spans="1:12" x14ac:dyDescent="0.3">
      <c r="A2796">
        <f t="shared" si="212"/>
        <v>2795</v>
      </c>
      <c r="B2796">
        <f t="shared" ca="1" si="213"/>
        <v>19</v>
      </c>
      <c r="C2796" t="str" cm="1">
        <f t="array" aca="1" ref="C2796" ca="1">INDEX(Reel1,Spins[[#This Row],[Stop1]])</f>
        <v>🍒</v>
      </c>
      <c r="D2796">
        <f t="shared" ca="1" si="214"/>
        <v>22</v>
      </c>
      <c r="E2796" t="str" cm="1">
        <f t="array" aca="1" ref="E2796" ca="1">INDEX(Reel2,Spins[[#This Row],[Stop2]])</f>
        <v>🍇</v>
      </c>
      <c r="F2796">
        <f t="shared" ca="1" si="215"/>
        <v>9</v>
      </c>
      <c r="G2796" t="str" cm="1">
        <f t="array" aca="1" ref="G2796" ca="1">INDEX(Reel3,Spins[[#This Row],[Stop3]])</f>
        <v>🍒</v>
      </c>
      <c r="H2796" t="b">
        <f ca="1">AND(Spins[[#This Row],[Sym1]]=Spins[[#This Row],[Sym2]],Spins[[#This Row],[Sym2]]=Spins[[#This Row],[Sym3]])</f>
        <v>0</v>
      </c>
      <c r="I2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6">
        <f t="shared" si="216"/>
        <v>1</v>
      </c>
      <c r="K2796">
        <f ca="1">Spins[[#This Row],[Mult]]*Spins[[#This Row],[Bet]]</f>
        <v>0</v>
      </c>
      <c r="L2796">
        <f ca="1">Spins[[#This Row],[Payout]]-Spins[[#This Row],[Bet]]</f>
        <v>-1</v>
      </c>
    </row>
    <row r="2797" spans="1:12" x14ac:dyDescent="0.3">
      <c r="A2797">
        <f t="shared" si="212"/>
        <v>2796</v>
      </c>
      <c r="B2797">
        <f t="shared" ca="1" si="213"/>
        <v>10</v>
      </c>
      <c r="C2797" t="str" cm="1">
        <f t="array" aca="1" ref="C2797" ca="1">INDEX(Reel1,Spins[[#This Row],[Stop1]])</f>
        <v>🍋</v>
      </c>
      <c r="D2797">
        <f t="shared" ca="1" si="214"/>
        <v>29</v>
      </c>
      <c r="E2797" t="str" cm="1">
        <f t="array" aca="1" ref="E2797" ca="1">INDEX(Reel2,Spins[[#This Row],[Stop2]])</f>
        <v>7️⃣</v>
      </c>
      <c r="F2797">
        <f t="shared" ca="1" si="215"/>
        <v>11</v>
      </c>
      <c r="G2797" t="str" cm="1">
        <f t="array" aca="1" ref="G2797" ca="1">INDEX(Reel3,Spins[[#This Row],[Stop3]])</f>
        <v>🍒</v>
      </c>
      <c r="H2797" t="b">
        <f ca="1">AND(Spins[[#This Row],[Sym1]]=Spins[[#This Row],[Sym2]],Spins[[#This Row],[Sym2]]=Spins[[#This Row],[Sym3]])</f>
        <v>0</v>
      </c>
      <c r="I2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7">
        <f t="shared" si="216"/>
        <v>1</v>
      </c>
      <c r="K2797">
        <f ca="1">Spins[[#This Row],[Mult]]*Spins[[#This Row],[Bet]]</f>
        <v>0</v>
      </c>
      <c r="L2797">
        <f ca="1">Spins[[#This Row],[Payout]]-Spins[[#This Row],[Bet]]</f>
        <v>-1</v>
      </c>
    </row>
    <row r="2798" spans="1:12" x14ac:dyDescent="0.3">
      <c r="A2798">
        <f t="shared" si="212"/>
        <v>2797</v>
      </c>
      <c r="B2798">
        <f t="shared" ca="1" si="213"/>
        <v>3</v>
      </c>
      <c r="C2798" t="str" cm="1">
        <f t="array" aca="1" ref="C2798" ca="1">INDEX(Reel1,Spins[[#This Row],[Stop1]])</f>
        <v>🍋</v>
      </c>
      <c r="D2798">
        <f t="shared" ca="1" si="214"/>
        <v>11</v>
      </c>
      <c r="E2798" t="str" cm="1">
        <f t="array" aca="1" ref="E2798" ca="1">INDEX(Reel2,Spins[[#This Row],[Stop2]])</f>
        <v>🍋</v>
      </c>
      <c r="F2798">
        <f t="shared" ca="1" si="215"/>
        <v>23</v>
      </c>
      <c r="G2798" t="str" cm="1">
        <f t="array" aca="1" ref="G2798" ca="1">INDEX(Reel3,Spins[[#This Row],[Stop3]])</f>
        <v>BAR</v>
      </c>
      <c r="H2798" t="b">
        <f ca="1">AND(Spins[[#This Row],[Sym1]]=Spins[[#This Row],[Sym2]],Spins[[#This Row],[Sym2]]=Spins[[#This Row],[Sym3]])</f>
        <v>0</v>
      </c>
      <c r="I2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798">
        <f t="shared" si="216"/>
        <v>1</v>
      </c>
      <c r="K2798">
        <f ca="1">Spins[[#This Row],[Mult]]*Spins[[#This Row],[Bet]]</f>
        <v>0.6</v>
      </c>
      <c r="L2798">
        <f ca="1">Spins[[#This Row],[Payout]]-Spins[[#This Row],[Bet]]</f>
        <v>-0.4</v>
      </c>
    </row>
    <row r="2799" spans="1:12" x14ac:dyDescent="0.3">
      <c r="A2799">
        <f t="shared" si="212"/>
        <v>2798</v>
      </c>
      <c r="B2799">
        <f t="shared" ca="1" si="213"/>
        <v>31</v>
      </c>
      <c r="C2799" t="str" cm="1">
        <f t="array" aca="1" ref="C2799" ca="1">INDEX(Reel1,Spins[[#This Row],[Stop1]])</f>
        <v>💎</v>
      </c>
      <c r="D2799">
        <f t="shared" ca="1" si="214"/>
        <v>25</v>
      </c>
      <c r="E2799" t="str" cm="1">
        <f t="array" aca="1" ref="E2799" ca="1">INDEX(Reel2,Spins[[#This Row],[Stop2]])</f>
        <v>🔔</v>
      </c>
      <c r="F2799">
        <f t="shared" ca="1" si="215"/>
        <v>12</v>
      </c>
      <c r="G2799" t="str" cm="1">
        <f t="array" aca="1" ref="G2799" ca="1">INDEX(Reel3,Spins[[#This Row],[Stop3]])</f>
        <v>🍒</v>
      </c>
      <c r="H2799" t="b">
        <f ca="1">AND(Spins[[#This Row],[Sym1]]=Spins[[#This Row],[Sym2]],Spins[[#This Row],[Sym2]]=Spins[[#This Row],[Sym3]])</f>
        <v>0</v>
      </c>
      <c r="I2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799">
        <f t="shared" si="216"/>
        <v>1</v>
      </c>
      <c r="K2799">
        <f ca="1">Spins[[#This Row],[Mult]]*Spins[[#This Row],[Bet]]</f>
        <v>0</v>
      </c>
      <c r="L2799">
        <f ca="1">Spins[[#This Row],[Payout]]-Spins[[#This Row],[Bet]]</f>
        <v>-1</v>
      </c>
    </row>
    <row r="2800" spans="1:12" x14ac:dyDescent="0.3">
      <c r="A2800">
        <f t="shared" si="212"/>
        <v>2799</v>
      </c>
      <c r="B2800">
        <f t="shared" ca="1" si="213"/>
        <v>9</v>
      </c>
      <c r="C2800" t="str" cm="1">
        <f t="array" aca="1" ref="C2800" ca="1">INDEX(Reel1,Spins[[#This Row],[Stop1]])</f>
        <v>🍋</v>
      </c>
      <c r="D2800">
        <f t="shared" ca="1" si="214"/>
        <v>21</v>
      </c>
      <c r="E2800" t="str" cm="1">
        <f t="array" aca="1" ref="E2800" ca="1">INDEX(Reel2,Spins[[#This Row],[Stop2]])</f>
        <v>🍒</v>
      </c>
      <c r="F2800">
        <f t="shared" ca="1" si="215"/>
        <v>20</v>
      </c>
      <c r="G2800" t="str" cm="1">
        <f t="array" aca="1" ref="G2800" ca="1">INDEX(Reel3,Spins[[#This Row],[Stop3]])</f>
        <v>🔔</v>
      </c>
      <c r="H2800" t="b">
        <f ca="1">AND(Spins[[#This Row],[Sym1]]=Spins[[#This Row],[Sym2]],Spins[[#This Row],[Sym2]]=Spins[[#This Row],[Sym3]])</f>
        <v>0</v>
      </c>
      <c r="I2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00">
        <f t="shared" si="216"/>
        <v>1</v>
      </c>
      <c r="K2800">
        <f ca="1">Spins[[#This Row],[Mult]]*Spins[[#This Row],[Bet]]</f>
        <v>0</v>
      </c>
      <c r="L2800">
        <f ca="1">Spins[[#This Row],[Payout]]-Spins[[#This Row],[Bet]]</f>
        <v>-1</v>
      </c>
    </row>
    <row r="2801" spans="1:12" x14ac:dyDescent="0.3">
      <c r="A2801">
        <f t="shared" si="212"/>
        <v>2800</v>
      </c>
      <c r="B2801">
        <f t="shared" ca="1" si="213"/>
        <v>28</v>
      </c>
      <c r="C2801" t="str" cm="1">
        <f t="array" aca="1" ref="C2801" ca="1">INDEX(Reel1,Spins[[#This Row],[Stop1]])</f>
        <v>BAR</v>
      </c>
      <c r="D2801">
        <f t="shared" ca="1" si="214"/>
        <v>23</v>
      </c>
      <c r="E2801" t="str" cm="1">
        <f t="array" aca="1" ref="E2801" ca="1">INDEX(Reel2,Spins[[#This Row],[Stop2]])</f>
        <v>🍇</v>
      </c>
      <c r="F2801">
        <f t="shared" ca="1" si="215"/>
        <v>1</v>
      </c>
      <c r="G2801" t="str" cm="1">
        <f t="array" aca="1" ref="G2801" ca="1">INDEX(Reel3,Spins[[#This Row],[Stop3]])</f>
        <v>🍋</v>
      </c>
      <c r="H2801" t="b">
        <f ca="1">AND(Spins[[#This Row],[Sym1]]=Spins[[#This Row],[Sym2]],Spins[[#This Row],[Sym2]]=Spins[[#This Row],[Sym3]])</f>
        <v>0</v>
      </c>
      <c r="I2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01">
        <f t="shared" si="216"/>
        <v>1</v>
      </c>
      <c r="K2801">
        <f ca="1">Spins[[#This Row],[Mult]]*Spins[[#This Row],[Bet]]</f>
        <v>0</v>
      </c>
      <c r="L2801">
        <f ca="1">Spins[[#This Row],[Payout]]-Spins[[#This Row],[Bet]]</f>
        <v>-1</v>
      </c>
    </row>
    <row r="2802" spans="1:12" x14ac:dyDescent="0.3">
      <c r="A2802">
        <f t="shared" si="212"/>
        <v>2801</v>
      </c>
      <c r="B2802">
        <f t="shared" ca="1" si="213"/>
        <v>18</v>
      </c>
      <c r="C2802" t="str" cm="1">
        <f t="array" aca="1" ref="C2802" ca="1">INDEX(Reel1,Spins[[#This Row],[Stop1]])</f>
        <v>🍒</v>
      </c>
      <c r="D2802">
        <f t="shared" ca="1" si="214"/>
        <v>15</v>
      </c>
      <c r="E2802" t="str" cm="1">
        <f t="array" aca="1" ref="E2802" ca="1">INDEX(Reel2,Spins[[#This Row],[Stop2]])</f>
        <v>🍒</v>
      </c>
      <c r="F2802">
        <f t="shared" ca="1" si="215"/>
        <v>6</v>
      </c>
      <c r="G2802" t="str" cm="1">
        <f t="array" aca="1" ref="G2802" ca="1">INDEX(Reel3,Spins[[#This Row],[Stop3]])</f>
        <v>🍒</v>
      </c>
      <c r="H2802" t="b">
        <f ca="1">AND(Spins[[#This Row],[Sym1]]=Spins[[#This Row],[Sym2]],Spins[[#This Row],[Sym2]]=Spins[[#This Row],[Sym3]])</f>
        <v>1</v>
      </c>
      <c r="I2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802">
        <f t="shared" si="216"/>
        <v>1</v>
      </c>
      <c r="K2802">
        <f ca="1">Spins[[#This Row],[Mult]]*Spins[[#This Row],[Bet]]</f>
        <v>16</v>
      </c>
      <c r="L2802">
        <f ca="1">Spins[[#This Row],[Payout]]-Spins[[#This Row],[Bet]]</f>
        <v>15</v>
      </c>
    </row>
    <row r="2803" spans="1:12" x14ac:dyDescent="0.3">
      <c r="A2803">
        <f t="shared" si="212"/>
        <v>2802</v>
      </c>
      <c r="B2803">
        <f t="shared" ca="1" si="213"/>
        <v>6</v>
      </c>
      <c r="C2803" t="str" cm="1">
        <f t="array" aca="1" ref="C2803" ca="1">INDEX(Reel1,Spins[[#This Row],[Stop1]])</f>
        <v>🍋</v>
      </c>
      <c r="D2803">
        <f t="shared" ca="1" si="214"/>
        <v>1</v>
      </c>
      <c r="E2803" t="str" cm="1">
        <f t="array" aca="1" ref="E2803" ca="1">INDEX(Reel2,Spins[[#This Row],[Stop2]])</f>
        <v>🍋</v>
      </c>
      <c r="F2803">
        <f t="shared" ca="1" si="215"/>
        <v>3</v>
      </c>
      <c r="G2803" t="str" cm="1">
        <f t="array" aca="1" ref="G2803" ca="1">INDEX(Reel3,Spins[[#This Row],[Stop3]])</f>
        <v>🍋</v>
      </c>
      <c r="H2803" t="b">
        <f ca="1">AND(Spins[[#This Row],[Sym1]]=Spins[[#This Row],[Sym2]],Spins[[#This Row],[Sym2]]=Spins[[#This Row],[Sym3]])</f>
        <v>1</v>
      </c>
      <c r="I2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803">
        <f t="shared" si="216"/>
        <v>1</v>
      </c>
      <c r="K2803">
        <f ca="1">Spins[[#This Row],[Mult]]*Spins[[#This Row],[Bet]]</f>
        <v>14</v>
      </c>
      <c r="L2803">
        <f ca="1">Spins[[#This Row],[Payout]]-Spins[[#This Row],[Bet]]</f>
        <v>13</v>
      </c>
    </row>
    <row r="2804" spans="1:12" x14ac:dyDescent="0.3">
      <c r="A2804">
        <f t="shared" si="212"/>
        <v>2803</v>
      </c>
      <c r="B2804">
        <f t="shared" ca="1" si="213"/>
        <v>21</v>
      </c>
      <c r="C2804" t="str" cm="1">
        <f t="array" aca="1" ref="C2804" ca="1">INDEX(Reel1,Spins[[#This Row],[Stop1]])</f>
        <v>🍒</v>
      </c>
      <c r="D2804">
        <f t="shared" ca="1" si="214"/>
        <v>20</v>
      </c>
      <c r="E2804" t="str" cm="1">
        <f t="array" aca="1" ref="E2804" ca="1">INDEX(Reel2,Spins[[#This Row],[Stop2]])</f>
        <v>🍒</v>
      </c>
      <c r="F2804">
        <f t="shared" ca="1" si="215"/>
        <v>30</v>
      </c>
      <c r="G2804" t="str" cm="1">
        <f t="array" aca="1" ref="G2804" ca="1">INDEX(Reel3,Spins[[#This Row],[Stop3]])</f>
        <v>💎</v>
      </c>
      <c r="H2804" t="b">
        <f ca="1">AND(Spins[[#This Row],[Sym1]]=Spins[[#This Row],[Sym2]],Spins[[#This Row],[Sym2]]=Spins[[#This Row],[Sym3]])</f>
        <v>0</v>
      </c>
      <c r="I2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804">
        <f t="shared" si="216"/>
        <v>1</v>
      </c>
      <c r="K2804">
        <f ca="1">Spins[[#This Row],[Mult]]*Spins[[#This Row],[Bet]]</f>
        <v>0.8</v>
      </c>
      <c r="L2804">
        <f ca="1">Spins[[#This Row],[Payout]]-Spins[[#This Row],[Bet]]</f>
        <v>-0.19999999999999996</v>
      </c>
    </row>
    <row r="2805" spans="1:12" x14ac:dyDescent="0.3">
      <c r="A2805">
        <f t="shared" si="212"/>
        <v>2804</v>
      </c>
      <c r="B2805">
        <f t="shared" ca="1" si="213"/>
        <v>13</v>
      </c>
      <c r="C2805" t="str" cm="1">
        <f t="array" aca="1" ref="C2805" ca="1">INDEX(Reel1,Spins[[#This Row],[Stop1]])</f>
        <v>🍋</v>
      </c>
      <c r="D2805">
        <f t="shared" ca="1" si="214"/>
        <v>27</v>
      </c>
      <c r="E2805" t="str" cm="1">
        <f t="array" aca="1" ref="E2805" ca="1">INDEX(Reel2,Spins[[#This Row],[Stop2]])</f>
        <v>BAR</v>
      </c>
      <c r="F2805">
        <f t="shared" ca="1" si="215"/>
        <v>30</v>
      </c>
      <c r="G2805" t="str" cm="1">
        <f t="array" aca="1" ref="G2805" ca="1">INDEX(Reel3,Spins[[#This Row],[Stop3]])</f>
        <v>💎</v>
      </c>
      <c r="H2805" t="b">
        <f ca="1">AND(Spins[[#This Row],[Sym1]]=Spins[[#This Row],[Sym2]],Spins[[#This Row],[Sym2]]=Spins[[#This Row],[Sym3]])</f>
        <v>0</v>
      </c>
      <c r="I2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05">
        <f t="shared" si="216"/>
        <v>1</v>
      </c>
      <c r="K2805">
        <f ca="1">Spins[[#This Row],[Mult]]*Spins[[#This Row],[Bet]]</f>
        <v>0</v>
      </c>
      <c r="L2805">
        <f ca="1">Spins[[#This Row],[Payout]]-Spins[[#This Row],[Bet]]</f>
        <v>-1</v>
      </c>
    </row>
    <row r="2806" spans="1:12" x14ac:dyDescent="0.3">
      <c r="A2806">
        <f t="shared" si="212"/>
        <v>2805</v>
      </c>
      <c r="B2806">
        <f t="shared" ca="1" si="213"/>
        <v>24</v>
      </c>
      <c r="C2806" t="str" cm="1">
        <f t="array" aca="1" ref="C2806" ca="1">INDEX(Reel1,Spins[[#This Row],[Stop1]])</f>
        <v>🍇</v>
      </c>
      <c r="D2806">
        <f t="shared" ca="1" si="214"/>
        <v>28</v>
      </c>
      <c r="E2806" t="str" cm="1">
        <f t="array" aca="1" ref="E2806" ca="1">INDEX(Reel2,Spins[[#This Row],[Stop2]])</f>
        <v>BAR</v>
      </c>
      <c r="F2806">
        <f t="shared" ca="1" si="215"/>
        <v>21</v>
      </c>
      <c r="G2806" t="str" cm="1">
        <f t="array" aca="1" ref="G2806" ca="1">INDEX(Reel3,Spins[[#This Row],[Stop3]])</f>
        <v>🔔</v>
      </c>
      <c r="H2806" t="b">
        <f ca="1">AND(Spins[[#This Row],[Sym1]]=Spins[[#This Row],[Sym2]],Spins[[#This Row],[Sym2]]=Spins[[#This Row],[Sym3]])</f>
        <v>0</v>
      </c>
      <c r="I2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06">
        <f t="shared" si="216"/>
        <v>1</v>
      </c>
      <c r="K2806">
        <f ca="1">Spins[[#This Row],[Mult]]*Spins[[#This Row],[Bet]]</f>
        <v>0</v>
      </c>
      <c r="L2806">
        <f ca="1">Spins[[#This Row],[Payout]]-Spins[[#This Row],[Bet]]</f>
        <v>-1</v>
      </c>
    </row>
    <row r="2807" spans="1:12" x14ac:dyDescent="0.3">
      <c r="A2807">
        <f t="shared" si="212"/>
        <v>2806</v>
      </c>
      <c r="B2807">
        <f t="shared" ca="1" si="213"/>
        <v>22</v>
      </c>
      <c r="C2807" t="str" cm="1">
        <f t="array" aca="1" ref="C2807" ca="1">INDEX(Reel1,Spins[[#This Row],[Stop1]])</f>
        <v>🍇</v>
      </c>
      <c r="D2807">
        <f t="shared" ca="1" si="214"/>
        <v>5</v>
      </c>
      <c r="E2807" t="str" cm="1">
        <f t="array" aca="1" ref="E2807" ca="1">INDEX(Reel2,Spins[[#This Row],[Stop2]])</f>
        <v>🍋</v>
      </c>
      <c r="F2807">
        <f t="shared" ca="1" si="215"/>
        <v>20</v>
      </c>
      <c r="G2807" t="str" cm="1">
        <f t="array" aca="1" ref="G2807" ca="1">INDEX(Reel3,Spins[[#This Row],[Stop3]])</f>
        <v>🔔</v>
      </c>
      <c r="H2807" t="b">
        <f ca="1">AND(Spins[[#This Row],[Sym1]]=Spins[[#This Row],[Sym2]],Spins[[#This Row],[Sym2]]=Spins[[#This Row],[Sym3]])</f>
        <v>0</v>
      </c>
      <c r="I2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07">
        <f t="shared" si="216"/>
        <v>1</v>
      </c>
      <c r="K2807">
        <f ca="1">Spins[[#This Row],[Mult]]*Spins[[#This Row],[Bet]]</f>
        <v>0</v>
      </c>
      <c r="L2807">
        <f ca="1">Spins[[#This Row],[Payout]]-Spins[[#This Row],[Bet]]</f>
        <v>-1</v>
      </c>
    </row>
    <row r="2808" spans="1:12" x14ac:dyDescent="0.3">
      <c r="A2808">
        <f t="shared" si="212"/>
        <v>2807</v>
      </c>
      <c r="B2808">
        <f t="shared" ca="1" si="213"/>
        <v>3</v>
      </c>
      <c r="C2808" t="str" cm="1">
        <f t="array" aca="1" ref="C2808" ca="1">INDEX(Reel1,Spins[[#This Row],[Stop1]])</f>
        <v>🍋</v>
      </c>
      <c r="D2808">
        <f t="shared" ca="1" si="214"/>
        <v>16</v>
      </c>
      <c r="E2808" t="str" cm="1">
        <f t="array" aca="1" ref="E2808" ca="1">INDEX(Reel2,Spins[[#This Row],[Stop2]])</f>
        <v>🍒</v>
      </c>
      <c r="F2808">
        <f t="shared" ca="1" si="215"/>
        <v>4</v>
      </c>
      <c r="G2808" t="str" cm="1">
        <f t="array" aca="1" ref="G2808" ca="1">INDEX(Reel3,Spins[[#This Row],[Stop3]])</f>
        <v>🍋</v>
      </c>
      <c r="H2808" t="b">
        <f ca="1">AND(Spins[[#This Row],[Sym1]]=Spins[[#This Row],[Sym2]],Spins[[#This Row],[Sym2]]=Spins[[#This Row],[Sym3]])</f>
        <v>0</v>
      </c>
      <c r="I2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08">
        <f t="shared" si="216"/>
        <v>1</v>
      </c>
      <c r="K2808">
        <f ca="1">Spins[[#This Row],[Mult]]*Spins[[#This Row],[Bet]]</f>
        <v>0</v>
      </c>
      <c r="L2808">
        <f ca="1">Spins[[#This Row],[Payout]]-Spins[[#This Row],[Bet]]</f>
        <v>-1</v>
      </c>
    </row>
    <row r="2809" spans="1:12" x14ac:dyDescent="0.3">
      <c r="A2809">
        <f t="shared" si="212"/>
        <v>2808</v>
      </c>
      <c r="B2809">
        <f t="shared" ca="1" si="213"/>
        <v>14</v>
      </c>
      <c r="C2809" t="str" cm="1">
        <f t="array" aca="1" ref="C2809" ca="1">INDEX(Reel1,Spins[[#This Row],[Stop1]])</f>
        <v>🍋</v>
      </c>
      <c r="D2809">
        <f t="shared" ca="1" si="214"/>
        <v>24</v>
      </c>
      <c r="E2809" t="str" cm="1">
        <f t="array" aca="1" ref="E2809" ca="1">INDEX(Reel2,Spins[[#This Row],[Stop2]])</f>
        <v>🍇</v>
      </c>
      <c r="F2809">
        <f t="shared" ca="1" si="215"/>
        <v>4</v>
      </c>
      <c r="G2809" t="str" cm="1">
        <f t="array" aca="1" ref="G2809" ca="1">INDEX(Reel3,Spins[[#This Row],[Stop3]])</f>
        <v>🍋</v>
      </c>
      <c r="H2809" t="b">
        <f ca="1">AND(Spins[[#This Row],[Sym1]]=Spins[[#This Row],[Sym2]],Spins[[#This Row],[Sym2]]=Spins[[#This Row],[Sym3]])</f>
        <v>0</v>
      </c>
      <c r="I2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09">
        <f t="shared" si="216"/>
        <v>1</v>
      </c>
      <c r="K2809">
        <f ca="1">Spins[[#This Row],[Mult]]*Spins[[#This Row],[Bet]]</f>
        <v>0</v>
      </c>
      <c r="L2809">
        <f ca="1">Spins[[#This Row],[Payout]]-Spins[[#This Row],[Bet]]</f>
        <v>-1</v>
      </c>
    </row>
    <row r="2810" spans="1:12" x14ac:dyDescent="0.3">
      <c r="A2810">
        <f t="shared" si="212"/>
        <v>2809</v>
      </c>
      <c r="B2810">
        <f t="shared" ca="1" si="213"/>
        <v>9</v>
      </c>
      <c r="C2810" t="str" cm="1">
        <f t="array" aca="1" ref="C2810" ca="1">INDEX(Reel1,Spins[[#This Row],[Stop1]])</f>
        <v>🍋</v>
      </c>
      <c r="D2810">
        <f t="shared" ca="1" si="214"/>
        <v>19</v>
      </c>
      <c r="E2810" t="str" cm="1">
        <f t="array" aca="1" ref="E2810" ca="1">INDEX(Reel2,Spins[[#This Row],[Stop2]])</f>
        <v>🍒</v>
      </c>
      <c r="F2810">
        <f t="shared" ca="1" si="215"/>
        <v>1</v>
      </c>
      <c r="G2810" t="str" cm="1">
        <f t="array" aca="1" ref="G2810" ca="1">INDEX(Reel3,Spins[[#This Row],[Stop3]])</f>
        <v>🍋</v>
      </c>
      <c r="H2810" t="b">
        <f ca="1">AND(Spins[[#This Row],[Sym1]]=Spins[[#This Row],[Sym2]],Spins[[#This Row],[Sym2]]=Spins[[#This Row],[Sym3]])</f>
        <v>0</v>
      </c>
      <c r="I2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0">
        <f t="shared" si="216"/>
        <v>1</v>
      </c>
      <c r="K2810">
        <f ca="1">Spins[[#This Row],[Mult]]*Spins[[#This Row],[Bet]]</f>
        <v>0</v>
      </c>
      <c r="L2810">
        <f ca="1">Spins[[#This Row],[Payout]]-Spins[[#This Row],[Bet]]</f>
        <v>-1</v>
      </c>
    </row>
    <row r="2811" spans="1:12" x14ac:dyDescent="0.3">
      <c r="A2811">
        <f t="shared" si="212"/>
        <v>2810</v>
      </c>
      <c r="B2811">
        <f t="shared" ca="1" si="213"/>
        <v>23</v>
      </c>
      <c r="C2811" t="str" cm="1">
        <f t="array" aca="1" ref="C2811" ca="1">INDEX(Reel1,Spins[[#This Row],[Stop1]])</f>
        <v>🍇</v>
      </c>
      <c r="D2811">
        <f t="shared" ca="1" si="214"/>
        <v>12</v>
      </c>
      <c r="E2811" t="str" cm="1">
        <f t="array" aca="1" ref="E2811" ca="1">INDEX(Reel2,Spins[[#This Row],[Stop2]])</f>
        <v>🍋</v>
      </c>
      <c r="F2811">
        <f t="shared" ca="1" si="215"/>
        <v>3</v>
      </c>
      <c r="G2811" t="str" cm="1">
        <f t="array" aca="1" ref="G2811" ca="1">INDEX(Reel3,Spins[[#This Row],[Stop3]])</f>
        <v>🍋</v>
      </c>
      <c r="H2811" t="b">
        <f ca="1">AND(Spins[[#This Row],[Sym1]]=Spins[[#This Row],[Sym2]],Spins[[#This Row],[Sym2]]=Spins[[#This Row],[Sym3]])</f>
        <v>0</v>
      </c>
      <c r="I2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1">
        <f t="shared" si="216"/>
        <v>1</v>
      </c>
      <c r="K2811">
        <f ca="1">Spins[[#This Row],[Mult]]*Spins[[#This Row],[Bet]]</f>
        <v>0</v>
      </c>
      <c r="L2811">
        <f ca="1">Spins[[#This Row],[Payout]]-Spins[[#This Row],[Bet]]</f>
        <v>-1</v>
      </c>
    </row>
    <row r="2812" spans="1:12" x14ac:dyDescent="0.3">
      <c r="A2812">
        <f t="shared" si="212"/>
        <v>2811</v>
      </c>
      <c r="B2812">
        <f t="shared" ca="1" si="213"/>
        <v>10</v>
      </c>
      <c r="C2812" t="str" cm="1">
        <f t="array" aca="1" ref="C2812" ca="1">INDEX(Reel1,Spins[[#This Row],[Stop1]])</f>
        <v>🍋</v>
      </c>
      <c r="D2812">
        <f t="shared" ca="1" si="214"/>
        <v>27</v>
      </c>
      <c r="E2812" t="str" cm="1">
        <f t="array" aca="1" ref="E2812" ca="1">INDEX(Reel2,Spins[[#This Row],[Stop2]])</f>
        <v>BAR</v>
      </c>
      <c r="F2812">
        <f t="shared" ca="1" si="215"/>
        <v>29</v>
      </c>
      <c r="G2812" t="str" cm="1">
        <f t="array" aca="1" ref="G2812" ca="1">INDEX(Reel3,Spins[[#This Row],[Stop3]])</f>
        <v>7️⃣</v>
      </c>
      <c r="H2812" t="b">
        <f ca="1">AND(Spins[[#This Row],[Sym1]]=Spins[[#This Row],[Sym2]],Spins[[#This Row],[Sym2]]=Spins[[#This Row],[Sym3]])</f>
        <v>0</v>
      </c>
      <c r="I2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2">
        <f t="shared" si="216"/>
        <v>1</v>
      </c>
      <c r="K2812">
        <f ca="1">Spins[[#This Row],[Mult]]*Spins[[#This Row],[Bet]]</f>
        <v>0</v>
      </c>
      <c r="L2812">
        <f ca="1">Spins[[#This Row],[Payout]]-Spins[[#This Row],[Bet]]</f>
        <v>-1</v>
      </c>
    </row>
    <row r="2813" spans="1:12" x14ac:dyDescent="0.3">
      <c r="A2813">
        <f t="shared" si="212"/>
        <v>2812</v>
      </c>
      <c r="B2813">
        <f t="shared" ca="1" si="213"/>
        <v>22</v>
      </c>
      <c r="C2813" t="str" cm="1">
        <f t="array" aca="1" ref="C2813" ca="1">INDEX(Reel1,Spins[[#This Row],[Stop1]])</f>
        <v>🍇</v>
      </c>
      <c r="D2813">
        <f t="shared" ca="1" si="214"/>
        <v>7</v>
      </c>
      <c r="E2813" t="str" cm="1">
        <f t="array" aca="1" ref="E2813" ca="1">INDEX(Reel2,Spins[[#This Row],[Stop2]])</f>
        <v>🍋</v>
      </c>
      <c r="F2813">
        <f t="shared" ca="1" si="215"/>
        <v>29</v>
      </c>
      <c r="G2813" t="str" cm="1">
        <f t="array" aca="1" ref="G2813" ca="1">INDEX(Reel3,Spins[[#This Row],[Stop3]])</f>
        <v>7️⃣</v>
      </c>
      <c r="H2813" t="b">
        <f ca="1">AND(Spins[[#This Row],[Sym1]]=Spins[[#This Row],[Sym2]],Spins[[#This Row],[Sym2]]=Spins[[#This Row],[Sym3]])</f>
        <v>0</v>
      </c>
      <c r="I2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3">
        <f t="shared" si="216"/>
        <v>1</v>
      </c>
      <c r="K2813">
        <f ca="1">Spins[[#This Row],[Mult]]*Spins[[#This Row],[Bet]]</f>
        <v>0</v>
      </c>
      <c r="L2813">
        <f ca="1">Spins[[#This Row],[Payout]]-Spins[[#This Row],[Bet]]</f>
        <v>-1</v>
      </c>
    </row>
    <row r="2814" spans="1:12" x14ac:dyDescent="0.3">
      <c r="A2814">
        <f t="shared" si="212"/>
        <v>2813</v>
      </c>
      <c r="B2814">
        <f t="shared" ca="1" si="213"/>
        <v>17</v>
      </c>
      <c r="C2814" t="str" cm="1">
        <f t="array" aca="1" ref="C2814" ca="1">INDEX(Reel1,Spins[[#This Row],[Stop1]])</f>
        <v>🍒</v>
      </c>
      <c r="D2814">
        <f t="shared" ca="1" si="214"/>
        <v>30</v>
      </c>
      <c r="E2814" t="str" cm="1">
        <f t="array" aca="1" ref="E2814" ca="1">INDEX(Reel2,Spins[[#This Row],[Stop2]])</f>
        <v>7️⃣</v>
      </c>
      <c r="F2814">
        <f t="shared" ca="1" si="215"/>
        <v>22</v>
      </c>
      <c r="G2814" t="str" cm="1">
        <f t="array" aca="1" ref="G2814" ca="1">INDEX(Reel3,Spins[[#This Row],[Stop3]])</f>
        <v>🔔</v>
      </c>
      <c r="H2814" t="b">
        <f ca="1">AND(Spins[[#This Row],[Sym1]]=Spins[[#This Row],[Sym2]],Spins[[#This Row],[Sym2]]=Spins[[#This Row],[Sym3]])</f>
        <v>0</v>
      </c>
      <c r="I2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4">
        <f t="shared" si="216"/>
        <v>1</v>
      </c>
      <c r="K2814">
        <f ca="1">Spins[[#This Row],[Mult]]*Spins[[#This Row],[Bet]]</f>
        <v>0</v>
      </c>
      <c r="L2814">
        <f ca="1">Spins[[#This Row],[Payout]]-Spins[[#This Row],[Bet]]</f>
        <v>-1</v>
      </c>
    </row>
    <row r="2815" spans="1:12" x14ac:dyDescent="0.3">
      <c r="A2815">
        <f t="shared" si="212"/>
        <v>2814</v>
      </c>
      <c r="B2815">
        <f t="shared" ca="1" si="213"/>
        <v>6</v>
      </c>
      <c r="C2815" t="str" cm="1">
        <f t="array" aca="1" ref="C2815" ca="1">INDEX(Reel1,Spins[[#This Row],[Stop1]])</f>
        <v>🍋</v>
      </c>
      <c r="D2815">
        <f t="shared" ca="1" si="214"/>
        <v>6</v>
      </c>
      <c r="E2815" t="str" cm="1">
        <f t="array" aca="1" ref="E2815" ca="1">INDEX(Reel2,Spins[[#This Row],[Stop2]])</f>
        <v>🍋</v>
      </c>
      <c r="F2815">
        <f t="shared" ca="1" si="215"/>
        <v>2</v>
      </c>
      <c r="G2815" t="str" cm="1">
        <f t="array" aca="1" ref="G2815" ca="1">INDEX(Reel3,Spins[[#This Row],[Stop3]])</f>
        <v>🍋</v>
      </c>
      <c r="H2815" t="b">
        <f ca="1">AND(Spins[[#This Row],[Sym1]]=Spins[[#This Row],[Sym2]],Spins[[#This Row],[Sym2]]=Spins[[#This Row],[Sym3]])</f>
        <v>1</v>
      </c>
      <c r="I2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815">
        <f t="shared" si="216"/>
        <v>1</v>
      </c>
      <c r="K2815">
        <f ca="1">Spins[[#This Row],[Mult]]*Spins[[#This Row],[Bet]]</f>
        <v>14</v>
      </c>
      <c r="L2815">
        <f ca="1">Spins[[#This Row],[Payout]]-Spins[[#This Row],[Bet]]</f>
        <v>13</v>
      </c>
    </row>
    <row r="2816" spans="1:12" x14ac:dyDescent="0.3">
      <c r="A2816">
        <f t="shared" si="212"/>
        <v>2815</v>
      </c>
      <c r="B2816">
        <f t="shared" ca="1" si="213"/>
        <v>1</v>
      </c>
      <c r="C2816" t="str" cm="1">
        <f t="array" aca="1" ref="C2816" ca="1">INDEX(Reel1,Spins[[#This Row],[Stop1]])</f>
        <v>🍋</v>
      </c>
      <c r="D2816">
        <f t="shared" ca="1" si="214"/>
        <v>23</v>
      </c>
      <c r="E2816" t="str" cm="1">
        <f t="array" aca="1" ref="E2816" ca="1">INDEX(Reel2,Spins[[#This Row],[Stop2]])</f>
        <v>🍇</v>
      </c>
      <c r="F2816">
        <f t="shared" ca="1" si="215"/>
        <v>19</v>
      </c>
      <c r="G2816" t="str" cm="1">
        <f t="array" aca="1" ref="G2816" ca="1">INDEX(Reel3,Spins[[#This Row],[Stop3]])</f>
        <v>🔔</v>
      </c>
      <c r="H2816" t="b">
        <f ca="1">AND(Spins[[#This Row],[Sym1]]=Spins[[#This Row],[Sym2]],Spins[[#This Row],[Sym2]]=Spins[[#This Row],[Sym3]])</f>
        <v>0</v>
      </c>
      <c r="I2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6">
        <f t="shared" si="216"/>
        <v>1</v>
      </c>
      <c r="K2816">
        <f ca="1">Spins[[#This Row],[Mult]]*Spins[[#This Row],[Bet]]</f>
        <v>0</v>
      </c>
      <c r="L2816">
        <f ca="1">Spins[[#This Row],[Payout]]-Spins[[#This Row],[Bet]]</f>
        <v>-1</v>
      </c>
    </row>
    <row r="2817" spans="1:12" x14ac:dyDescent="0.3">
      <c r="A2817">
        <f t="shared" si="212"/>
        <v>2816</v>
      </c>
      <c r="B2817">
        <f t="shared" ca="1" si="213"/>
        <v>18</v>
      </c>
      <c r="C2817" t="str" cm="1">
        <f t="array" aca="1" ref="C2817" ca="1">INDEX(Reel1,Spins[[#This Row],[Stop1]])</f>
        <v>🍒</v>
      </c>
      <c r="D2817">
        <f t="shared" ca="1" si="214"/>
        <v>12</v>
      </c>
      <c r="E2817" t="str" cm="1">
        <f t="array" aca="1" ref="E2817" ca="1">INDEX(Reel2,Spins[[#This Row],[Stop2]])</f>
        <v>🍋</v>
      </c>
      <c r="F2817">
        <f t="shared" ca="1" si="215"/>
        <v>17</v>
      </c>
      <c r="G2817" t="str" cm="1">
        <f t="array" aca="1" ref="G2817" ca="1">INDEX(Reel3,Spins[[#This Row],[Stop3]])</f>
        <v>🍇</v>
      </c>
      <c r="H2817" t="b">
        <f ca="1">AND(Spins[[#This Row],[Sym1]]=Spins[[#This Row],[Sym2]],Spins[[#This Row],[Sym2]]=Spins[[#This Row],[Sym3]])</f>
        <v>0</v>
      </c>
      <c r="I2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7">
        <f t="shared" si="216"/>
        <v>1</v>
      </c>
      <c r="K2817">
        <f ca="1">Spins[[#This Row],[Mult]]*Spins[[#This Row],[Bet]]</f>
        <v>0</v>
      </c>
      <c r="L2817">
        <f ca="1">Spins[[#This Row],[Payout]]-Spins[[#This Row],[Bet]]</f>
        <v>-1</v>
      </c>
    </row>
    <row r="2818" spans="1:12" x14ac:dyDescent="0.3">
      <c r="A2818">
        <f t="shared" ref="A2818:A2881" si="217">ROW()-1</f>
        <v>2817</v>
      </c>
      <c r="B2818">
        <f t="shared" ref="B2818:B2881" ca="1" si="218">RANDBETWEEN(1,ROWS(Reel1))</f>
        <v>11</v>
      </c>
      <c r="C2818" t="str" cm="1">
        <f t="array" aca="1" ref="C2818" ca="1">INDEX(Reel1,Spins[[#This Row],[Stop1]])</f>
        <v>🍋</v>
      </c>
      <c r="D2818">
        <f t="shared" ref="D2818:D2881" ca="1" si="219">RANDBETWEEN(1,ROWS(Reel2))</f>
        <v>29</v>
      </c>
      <c r="E2818" t="str" cm="1">
        <f t="array" aca="1" ref="E2818" ca="1">INDEX(Reel2,Spins[[#This Row],[Stop2]])</f>
        <v>7️⃣</v>
      </c>
      <c r="F2818">
        <f t="shared" ref="F2818:F2881" ca="1" si="220">RANDBETWEEN(1,ROWS(Reel3))</f>
        <v>26</v>
      </c>
      <c r="G2818" t="str" cm="1">
        <f t="array" aca="1" ref="G2818" ca="1">INDEX(Reel3,Spins[[#This Row],[Stop3]])</f>
        <v>BAR</v>
      </c>
      <c r="H2818" t="b">
        <f ca="1">AND(Spins[[#This Row],[Sym1]]=Spins[[#This Row],[Sym2]],Spins[[#This Row],[Sym2]]=Spins[[#This Row],[Sym3]])</f>
        <v>0</v>
      </c>
      <c r="I2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8">
        <f t="shared" ref="J2818:J2881" si="221">Bet</f>
        <v>1</v>
      </c>
      <c r="K2818">
        <f ca="1">Spins[[#This Row],[Mult]]*Spins[[#This Row],[Bet]]</f>
        <v>0</v>
      </c>
      <c r="L2818">
        <f ca="1">Spins[[#This Row],[Payout]]-Spins[[#This Row],[Bet]]</f>
        <v>-1</v>
      </c>
    </row>
    <row r="2819" spans="1:12" x14ac:dyDescent="0.3">
      <c r="A2819">
        <f t="shared" si="217"/>
        <v>2818</v>
      </c>
      <c r="B2819">
        <f t="shared" ca="1" si="218"/>
        <v>26</v>
      </c>
      <c r="C2819" t="str" cm="1">
        <f t="array" aca="1" ref="C2819" ca="1">INDEX(Reel1,Spins[[#This Row],[Stop1]])</f>
        <v>🔔</v>
      </c>
      <c r="D2819">
        <f t="shared" ca="1" si="219"/>
        <v>2</v>
      </c>
      <c r="E2819" t="str" cm="1">
        <f t="array" aca="1" ref="E2819" ca="1">INDEX(Reel2,Spins[[#This Row],[Stop2]])</f>
        <v>🍋</v>
      </c>
      <c r="F2819">
        <f t="shared" ca="1" si="220"/>
        <v>31</v>
      </c>
      <c r="G2819" t="str" cm="1">
        <f t="array" aca="1" ref="G2819" ca="1">INDEX(Reel3,Spins[[#This Row],[Stop3]])</f>
        <v>💎</v>
      </c>
      <c r="H2819" t="b">
        <f ca="1">AND(Spins[[#This Row],[Sym1]]=Spins[[#This Row],[Sym2]],Spins[[#This Row],[Sym2]]=Spins[[#This Row],[Sym3]])</f>
        <v>0</v>
      </c>
      <c r="I2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19">
        <f t="shared" si="221"/>
        <v>1</v>
      </c>
      <c r="K2819">
        <f ca="1">Spins[[#This Row],[Mult]]*Spins[[#This Row],[Bet]]</f>
        <v>0</v>
      </c>
      <c r="L2819">
        <f ca="1">Spins[[#This Row],[Payout]]-Spins[[#This Row],[Bet]]</f>
        <v>-1</v>
      </c>
    </row>
    <row r="2820" spans="1:12" x14ac:dyDescent="0.3">
      <c r="A2820">
        <f t="shared" si="217"/>
        <v>2819</v>
      </c>
      <c r="B2820">
        <f t="shared" ca="1" si="218"/>
        <v>13</v>
      </c>
      <c r="C2820" t="str" cm="1">
        <f t="array" aca="1" ref="C2820" ca="1">INDEX(Reel1,Spins[[#This Row],[Stop1]])</f>
        <v>🍋</v>
      </c>
      <c r="D2820">
        <f t="shared" ca="1" si="219"/>
        <v>12</v>
      </c>
      <c r="E2820" t="str" cm="1">
        <f t="array" aca="1" ref="E2820" ca="1">INDEX(Reel2,Spins[[#This Row],[Stop2]])</f>
        <v>🍋</v>
      </c>
      <c r="F2820">
        <f t="shared" ca="1" si="220"/>
        <v>24</v>
      </c>
      <c r="G2820" t="str" cm="1">
        <f t="array" aca="1" ref="G2820" ca="1">INDEX(Reel3,Spins[[#This Row],[Stop3]])</f>
        <v>BAR</v>
      </c>
      <c r="H2820" t="b">
        <f ca="1">AND(Spins[[#This Row],[Sym1]]=Spins[[#This Row],[Sym2]],Spins[[#This Row],[Sym2]]=Spins[[#This Row],[Sym3]])</f>
        <v>0</v>
      </c>
      <c r="I2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20">
        <f t="shared" si="221"/>
        <v>1</v>
      </c>
      <c r="K2820">
        <f ca="1">Spins[[#This Row],[Mult]]*Spins[[#This Row],[Bet]]</f>
        <v>0.6</v>
      </c>
      <c r="L2820">
        <f ca="1">Spins[[#This Row],[Payout]]-Spins[[#This Row],[Bet]]</f>
        <v>-0.4</v>
      </c>
    </row>
    <row r="2821" spans="1:12" x14ac:dyDescent="0.3">
      <c r="A2821">
        <f t="shared" si="217"/>
        <v>2820</v>
      </c>
      <c r="B2821">
        <f t="shared" ca="1" si="218"/>
        <v>31</v>
      </c>
      <c r="C2821" t="str" cm="1">
        <f t="array" aca="1" ref="C2821" ca="1">INDEX(Reel1,Spins[[#This Row],[Stop1]])</f>
        <v>💎</v>
      </c>
      <c r="D2821">
        <f t="shared" ca="1" si="219"/>
        <v>21</v>
      </c>
      <c r="E2821" t="str" cm="1">
        <f t="array" aca="1" ref="E2821" ca="1">INDEX(Reel2,Spins[[#This Row],[Stop2]])</f>
        <v>🍒</v>
      </c>
      <c r="F2821">
        <f t="shared" ca="1" si="220"/>
        <v>21</v>
      </c>
      <c r="G2821" t="str" cm="1">
        <f t="array" aca="1" ref="G2821" ca="1">INDEX(Reel3,Spins[[#This Row],[Stop3]])</f>
        <v>🔔</v>
      </c>
      <c r="H2821" t="b">
        <f ca="1">AND(Spins[[#This Row],[Sym1]]=Spins[[#This Row],[Sym2]],Spins[[#This Row],[Sym2]]=Spins[[#This Row],[Sym3]])</f>
        <v>0</v>
      </c>
      <c r="I2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21">
        <f t="shared" si="221"/>
        <v>1</v>
      </c>
      <c r="K2821">
        <f ca="1">Spins[[#This Row],[Mult]]*Spins[[#This Row],[Bet]]</f>
        <v>0</v>
      </c>
      <c r="L2821">
        <f ca="1">Spins[[#This Row],[Payout]]-Spins[[#This Row],[Bet]]</f>
        <v>-1</v>
      </c>
    </row>
    <row r="2822" spans="1:12" x14ac:dyDescent="0.3">
      <c r="A2822">
        <f t="shared" si="217"/>
        <v>2821</v>
      </c>
      <c r="B2822">
        <f t="shared" ca="1" si="218"/>
        <v>19</v>
      </c>
      <c r="C2822" t="str" cm="1">
        <f t="array" aca="1" ref="C2822" ca="1">INDEX(Reel1,Spins[[#This Row],[Stop1]])</f>
        <v>🍒</v>
      </c>
      <c r="D2822">
        <f t="shared" ca="1" si="219"/>
        <v>24</v>
      </c>
      <c r="E2822" t="str" cm="1">
        <f t="array" aca="1" ref="E2822" ca="1">INDEX(Reel2,Spins[[#This Row],[Stop2]])</f>
        <v>🍇</v>
      </c>
      <c r="F2822">
        <f t="shared" ca="1" si="220"/>
        <v>23</v>
      </c>
      <c r="G2822" t="str" cm="1">
        <f t="array" aca="1" ref="G2822" ca="1">INDEX(Reel3,Spins[[#This Row],[Stop3]])</f>
        <v>BAR</v>
      </c>
      <c r="H2822" t="b">
        <f ca="1">AND(Spins[[#This Row],[Sym1]]=Spins[[#This Row],[Sym2]],Spins[[#This Row],[Sym2]]=Spins[[#This Row],[Sym3]])</f>
        <v>0</v>
      </c>
      <c r="I2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22">
        <f t="shared" si="221"/>
        <v>1</v>
      </c>
      <c r="K2822">
        <f ca="1">Spins[[#This Row],[Mult]]*Spins[[#This Row],[Bet]]</f>
        <v>0</v>
      </c>
      <c r="L2822">
        <f ca="1">Spins[[#This Row],[Payout]]-Spins[[#This Row],[Bet]]</f>
        <v>-1</v>
      </c>
    </row>
    <row r="2823" spans="1:12" x14ac:dyDescent="0.3">
      <c r="A2823">
        <f t="shared" si="217"/>
        <v>2822</v>
      </c>
      <c r="B2823">
        <f t="shared" ca="1" si="218"/>
        <v>7</v>
      </c>
      <c r="C2823" t="str" cm="1">
        <f t="array" aca="1" ref="C2823" ca="1">INDEX(Reel1,Spins[[#This Row],[Stop1]])</f>
        <v>🍋</v>
      </c>
      <c r="D2823">
        <f t="shared" ca="1" si="219"/>
        <v>8</v>
      </c>
      <c r="E2823" t="str" cm="1">
        <f t="array" aca="1" ref="E2823" ca="1">INDEX(Reel2,Spins[[#This Row],[Stop2]])</f>
        <v>🍋</v>
      </c>
      <c r="F2823">
        <f t="shared" ca="1" si="220"/>
        <v>4</v>
      </c>
      <c r="G2823" t="str" cm="1">
        <f t="array" aca="1" ref="G2823" ca="1">INDEX(Reel3,Spins[[#This Row],[Stop3]])</f>
        <v>🍋</v>
      </c>
      <c r="H2823" t="b">
        <f ca="1">AND(Spins[[#This Row],[Sym1]]=Spins[[#This Row],[Sym2]],Spins[[#This Row],[Sym2]]=Spins[[#This Row],[Sym3]])</f>
        <v>1</v>
      </c>
      <c r="I2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823">
        <f t="shared" si="221"/>
        <v>1</v>
      </c>
      <c r="K2823">
        <f ca="1">Spins[[#This Row],[Mult]]*Spins[[#This Row],[Bet]]</f>
        <v>14</v>
      </c>
      <c r="L2823">
        <f ca="1">Spins[[#This Row],[Payout]]-Spins[[#This Row],[Bet]]</f>
        <v>13</v>
      </c>
    </row>
    <row r="2824" spans="1:12" x14ac:dyDescent="0.3">
      <c r="A2824">
        <f t="shared" si="217"/>
        <v>2823</v>
      </c>
      <c r="B2824">
        <f t="shared" ca="1" si="218"/>
        <v>21</v>
      </c>
      <c r="C2824" t="str" cm="1">
        <f t="array" aca="1" ref="C2824" ca="1">INDEX(Reel1,Spins[[#This Row],[Stop1]])</f>
        <v>🍒</v>
      </c>
      <c r="D2824">
        <f t="shared" ca="1" si="219"/>
        <v>8</v>
      </c>
      <c r="E2824" t="str" cm="1">
        <f t="array" aca="1" ref="E2824" ca="1">INDEX(Reel2,Spins[[#This Row],[Stop2]])</f>
        <v>🍋</v>
      </c>
      <c r="F2824">
        <f t="shared" ca="1" si="220"/>
        <v>21</v>
      </c>
      <c r="G2824" t="str" cm="1">
        <f t="array" aca="1" ref="G2824" ca="1">INDEX(Reel3,Spins[[#This Row],[Stop3]])</f>
        <v>🔔</v>
      </c>
      <c r="H2824" t="b">
        <f ca="1">AND(Spins[[#This Row],[Sym1]]=Spins[[#This Row],[Sym2]],Spins[[#This Row],[Sym2]]=Spins[[#This Row],[Sym3]])</f>
        <v>0</v>
      </c>
      <c r="I2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24">
        <f t="shared" si="221"/>
        <v>1</v>
      </c>
      <c r="K2824">
        <f ca="1">Spins[[#This Row],[Mult]]*Spins[[#This Row],[Bet]]</f>
        <v>0</v>
      </c>
      <c r="L2824">
        <f ca="1">Spins[[#This Row],[Payout]]-Spins[[#This Row],[Bet]]</f>
        <v>-1</v>
      </c>
    </row>
    <row r="2825" spans="1:12" x14ac:dyDescent="0.3">
      <c r="A2825">
        <f t="shared" si="217"/>
        <v>2824</v>
      </c>
      <c r="B2825">
        <f t="shared" ca="1" si="218"/>
        <v>5</v>
      </c>
      <c r="C2825" t="str" cm="1">
        <f t="array" aca="1" ref="C2825" ca="1">INDEX(Reel1,Spins[[#This Row],[Stop1]])</f>
        <v>🍋</v>
      </c>
      <c r="D2825">
        <f t="shared" ca="1" si="219"/>
        <v>2</v>
      </c>
      <c r="E2825" t="str" cm="1">
        <f t="array" aca="1" ref="E2825" ca="1">INDEX(Reel2,Spins[[#This Row],[Stop2]])</f>
        <v>🍋</v>
      </c>
      <c r="F2825">
        <f t="shared" ca="1" si="220"/>
        <v>20</v>
      </c>
      <c r="G2825" t="str" cm="1">
        <f t="array" aca="1" ref="G2825" ca="1">INDEX(Reel3,Spins[[#This Row],[Stop3]])</f>
        <v>🔔</v>
      </c>
      <c r="H2825" t="b">
        <f ca="1">AND(Spins[[#This Row],[Sym1]]=Spins[[#This Row],[Sym2]],Spins[[#This Row],[Sym2]]=Spins[[#This Row],[Sym3]])</f>
        <v>0</v>
      </c>
      <c r="I2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25">
        <f t="shared" si="221"/>
        <v>1</v>
      </c>
      <c r="K2825">
        <f ca="1">Spins[[#This Row],[Mult]]*Spins[[#This Row],[Bet]]</f>
        <v>0.6</v>
      </c>
      <c r="L2825">
        <f ca="1">Spins[[#This Row],[Payout]]-Spins[[#This Row],[Bet]]</f>
        <v>-0.4</v>
      </c>
    </row>
    <row r="2826" spans="1:12" x14ac:dyDescent="0.3">
      <c r="A2826">
        <f t="shared" si="217"/>
        <v>2825</v>
      </c>
      <c r="B2826">
        <f t="shared" ca="1" si="218"/>
        <v>1</v>
      </c>
      <c r="C2826" t="str" cm="1">
        <f t="array" aca="1" ref="C2826" ca="1">INDEX(Reel1,Spins[[#This Row],[Stop1]])</f>
        <v>🍋</v>
      </c>
      <c r="D2826">
        <f t="shared" ca="1" si="219"/>
        <v>20</v>
      </c>
      <c r="E2826" t="str" cm="1">
        <f t="array" aca="1" ref="E2826" ca="1">INDEX(Reel2,Spins[[#This Row],[Stop2]])</f>
        <v>🍒</v>
      </c>
      <c r="F2826">
        <f t="shared" ca="1" si="220"/>
        <v>13</v>
      </c>
      <c r="G2826" t="str" cm="1">
        <f t="array" aca="1" ref="G2826" ca="1">INDEX(Reel3,Spins[[#This Row],[Stop3]])</f>
        <v>🍇</v>
      </c>
      <c r="H2826" t="b">
        <f ca="1">AND(Spins[[#This Row],[Sym1]]=Spins[[#This Row],[Sym2]],Spins[[#This Row],[Sym2]]=Spins[[#This Row],[Sym3]])</f>
        <v>0</v>
      </c>
      <c r="I2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26">
        <f t="shared" si="221"/>
        <v>1</v>
      </c>
      <c r="K2826">
        <f ca="1">Spins[[#This Row],[Mult]]*Spins[[#This Row],[Bet]]</f>
        <v>0</v>
      </c>
      <c r="L2826">
        <f ca="1">Spins[[#This Row],[Payout]]-Spins[[#This Row],[Bet]]</f>
        <v>-1</v>
      </c>
    </row>
    <row r="2827" spans="1:12" x14ac:dyDescent="0.3">
      <c r="A2827">
        <f t="shared" si="217"/>
        <v>2826</v>
      </c>
      <c r="B2827">
        <f t="shared" ca="1" si="218"/>
        <v>6</v>
      </c>
      <c r="C2827" t="str" cm="1">
        <f t="array" aca="1" ref="C2827" ca="1">INDEX(Reel1,Spins[[#This Row],[Stop1]])</f>
        <v>🍋</v>
      </c>
      <c r="D2827">
        <f t="shared" ca="1" si="219"/>
        <v>21</v>
      </c>
      <c r="E2827" t="str" cm="1">
        <f t="array" aca="1" ref="E2827" ca="1">INDEX(Reel2,Spins[[#This Row],[Stop2]])</f>
        <v>🍒</v>
      </c>
      <c r="F2827">
        <f t="shared" ca="1" si="220"/>
        <v>12</v>
      </c>
      <c r="G2827" t="str" cm="1">
        <f t="array" aca="1" ref="G2827" ca="1">INDEX(Reel3,Spins[[#This Row],[Stop3]])</f>
        <v>🍒</v>
      </c>
      <c r="H2827" t="b">
        <f ca="1">AND(Spins[[#This Row],[Sym1]]=Spins[[#This Row],[Sym2]],Spins[[#This Row],[Sym2]]=Spins[[#This Row],[Sym3]])</f>
        <v>0</v>
      </c>
      <c r="I2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27">
        <f t="shared" si="221"/>
        <v>1</v>
      </c>
      <c r="K2827">
        <f ca="1">Spins[[#This Row],[Mult]]*Spins[[#This Row],[Bet]]</f>
        <v>0</v>
      </c>
      <c r="L2827">
        <f ca="1">Spins[[#This Row],[Payout]]-Spins[[#This Row],[Bet]]</f>
        <v>-1</v>
      </c>
    </row>
    <row r="2828" spans="1:12" x14ac:dyDescent="0.3">
      <c r="A2828">
        <f t="shared" si="217"/>
        <v>2827</v>
      </c>
      <c r="B2828">
        <f t="shared" ca="1" si="218"/>
        <v>8</v>
      </c>
      <c r="C2828" t="str" cm="1">
        <f t="array" aca="1" ref="C2828" ca="1">INDEX(Reel1,Spins[[#This Row],[Stop1]])</f>
        <v>🍋</v>
      </c>
      <c r="D2828">
        <f t="shared" ca="1" si="219"/>
        <v>13</v>
      </c>
      <c r="E2828" t="str" cm="1">
        <f t="array" aca="1" ref="E2828" ca="1">INDEX(Reel2,Spins[[#This Row],[Stop2]])</f>
        <v>🍋</v>
      </c>
      <c r="F2828">
        <f t="shared" ca="1" si="220"/>
        <v>7</v>
      </c>
      <c r="G2828" t="str" cm="1">
        <f t="array" aca="1" ref="G2828" ca="1">INDEX(Reel3,Spins[[#This Row],[Stop3]])</f>
        <v>🍒</v>
      </c>
      <c r="H2828" t="b">
        <f ca="1">AND(Spins[[#This Row],[Sym1]]=Spins[[#This Row],[Sym2]],Spins[[#This Row],[Sym2]]=Spins[[#This Row],[Sym3]])</f>
        <v>0</v>
      </c>
      <c r="I2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28">
        <f t="shared" si="221"/>
        <v>1</v>
      </c>
      <c r="K2828">
        <f ca="1">Spins[[#This Row],[Mult]]*Spins[[#This Row],[Bet]]</f>
        <v>0.6</v>
      </c>
      <c r="L2828">
        <f ca="1">Spins[[#This Row],[Payout]]-Spins[[#This Row],[Bet]]</f>
        <v>-0.4</v>
      </c>
    </row>
    <row r="2829" spans="1:12" x14ac:dyDescent="0.3">
      <c r="A2829">
        <f t="shared" si="217"/>
        <v>2828</v>
      </c>
      <c r="B2829">
        <f t="shared" ca="1" si="218"/>
        <v>23</v>
      </c>
      <c r="C2829" t="str" cm="1">
        <f t="array" aca="1" ref="C2829" ca="1">INDEX(Reel1,Spins[[#This Row],[Stop1]])</f>
        <v>🍇</v>
      </c>
      <c r="D2829">
        <f t="shared" ca="1" si="219"/>
        <v>1</v>
      </c>
      <c r="E2829" t="str" cm="1">
        <f t="array" aca="1" ref="E2829" ca="1">INDEX(Reel2,Spins[[#This Row],[Stop2]])</f>
        <v>🍋</v>
      </c>
      <c r="F2829">
        <f t="shared" ca="1" si="220"/>
        <v>1</v>
      </c>
      <c r="G2829" t="str" cm="1">
        <f t="array" aca="1" ref="G2829" ca="1">INDEX(Reel3,Spins[[#This Row],[Stop3]])</f>
        <v>🍋</v>
      </c>
      <c r="H2829" t="b">
        <f ca="1">AND(Spins[[#This Row],[Sym1]]=Spins[[#This Row],[Sym2]],Spins[[#This Row],[Sym2]]=Spins[[#This Row],[Sym3]])</f>
        <v>0</v>
      </c>
      <c r="I2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29">
        <f t="shared" si="221"/>
        <v>1</v>
      </c>
      <c r="K2829">
        <f ca="1">Spins[[#This Row],[Mult]]*Spins[[#This Row],[Bet]]</f>
        <v>0</v>
      </c>
      <c r="L2829">
        <f ca="1">Spins[[#This Row],[Payout]]-Spins[[#This Row],[Bet]]</f>
        <v>-1</v>
      </c>
    </row>
    <row r="2830" spans="1:12" x14ac:dyDescent="0.3">
      <c r="A2830">
        <f t="shared" si="217"/>
        <v>2829</v>
      </c>
      <c r="B2830">
        <f t="shared" ca="1" si="218"/>
        <v>20</v>
      </c>
      <c r="C2830" t="str" cm="1">
        <f t="array" aca="1" ref="C2830" ca="1">INDEX(Reel1,Spins[[#This Row],[Stop1]])</f>
        <v>🍒</v>
      </c>
      <c r="D2830">
        <f t="shared" ca="1" si="219"/>
        <v>25</v>
      </c>
      <c r="E2830" t="str" cm="1">
        <f t="array" aca="1" ref="E2830" ca="1">INDEX(Reel2,Spins[[#This Row],[Stop2]])</f>
        <v>🔔</v>
      </c>
      <c r="F2830">
        <f t="shared" ca="1" si="220"/>
        <v>17</v>
      </c>
      <c r="G2830" t="str" cm="1">
        <f t="array" aca="1" ref="G2830" ca="1">INDEX(Reel3,Spins[[#This Row],[Stop3]])</f>
        <v>🍇</v>
      </c>
      <c r="H2830" t="b">
        <f ca="1">AND(Spins[[#This Row],[Sym1]]=Spins[[#This Row],[Sym2]],Spins[[#This Row],[Sym2]]=Spins[[#This Row],[Sym3]])</f>
        <v>0</v>
      </c>
      <c r="I2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0">
        <f t="shared" si="221"/>
        <v>1</v>
      </c>
      <c r="K2830">
        <f ca="1">Spins[[#This Row],[Mult]]*Spins[[#This Row],[Bet]]</f>
        <v>0</v>
      </c>
      <c r="L2830">
        <f ca="1">Spins[[#This Row],[Payout]]-Spins[[#This Row],[Bet]]</f>
        <v>-1</v>
      </c>
    </row>
    <row r="2831" spans="1:12" x14ac:dyDescent="0.3">
      <c r="A2831">
        <f t="shared" si="217"/>
        <v>2830</v>
      </c>
      <c r="B2831">
        <f t="shared" ca="1" si="218"/>
        <v>10</v>
      </c>
      <c r="C2831" t="str" cm="1">
        <f t="array" aca="1" ref="C2831" ca="1">INDEX(Reel1,Spins[[#This Row],[Stop1]])</f>
        <v>🍋</v>
      </c>
      <c r="D2831">
        <f t="shared" ca="1" si="219"/>
        <v>17</v>
      </c>
      <c r="E2831" t="str" cm="1">
        <f t="array" aca="1" ref="E2831" ca="1">INDEX(Reel2,Spins[[#This Row],[Stop2]])</f>
        <v>🍒</v>
      </c>
      <c r="F2831">
        <f t="shared" ca="1" si="220"/>
        <v>22</v>
      </c>
      <c r="G2831" t="str" cm="1">
        <f t="array" aca="1" ref="G2831" ca="1">INDEX(Reel3,Spins[[#This Row],[Stop3]])</f>
        <v>🔔</v>
      </c>
      <c r="H2831" t="b">
        <f ca="1">AND(Spins[[#This Row],[Sym1]]=Spins[[#This Row],[Sym2]],Spins[[#This Row],[Sym2]]=Spins[[#This Row],[Sym3]])</f>
        <v>0</v>
      </c>
      <c r="I2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1">
        <f t="shared" si="221"/>
        <v>1</v>
      </c>
      <c r="K2831">
        <f ca="1">Spins[[#This Row],[Mult]]*Spins[[#This Row],[Bet]]</f>
        <v>0</v>
      </c>
      <c r="L2831">
        <f ca="1">Spins[[#This Row],[Payout]]-Spins[[#This Row],[Bet]]</f>
        <v>-1</v>
      </c>
    </row>
    <row r="2832" spans="1:12" x14ac:dyDescent="0.3">
      <c r="A2832">
        <f t="shared" si="217"/>
        <v>2831</v>
      </c>
      <c r="B2832">
        <f t="shared" ca="1" si="218"/>
        <v>24</v>
      </c>
      <c r="C2832" t="str" cm="1">
        <f t="array" aca="1" ref="C2832" ca="1">INDEX(Reel1,Spins[[#This Row],[Stop1]])</f>
        <v>🍇</v>
      </c>
      <c r="D2832">
        <f t="shared" ca="1" si="219"/>
        <v>29</v>
      </c>
      <c r="E2832" t="str" cm="1">
        <f t="array" aca="1" ref="E2832" ca="1">INDEX(Reel2,Spins[[#This Row],[Stop2]])</f>
        <v>7️⃣</v>
      </c>
      <c r="F2832">
        <f t="shared" ca="1" si="220"/>
        <v>25</v>
      </c>
      <c r="G2832" t="str" cm="1">
        <f t="array" aca="1" ref="G2832" ca="1">INDEX(Reel3,Spins[[#This Row],[Stop3]])</f>
        <v>BAR</v>
      </c>
      <c r="H2832" t="b">
        <f ca="1">AND(Spins[[#This Row],[Sym1]]=Spins[[#This Row],[Sym2]],Spins[[#This Row],[Sym2]]=Spins[[#This Row],[Sym3]])</f>
        <v>0</v>
      </c>
      <c r="I2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2">
        <f t="shared" si="221"/>
        <v>1</v>
      </c>
      <c r="K2832">
        <f ca="1">Spins[[#This Row],[Mult]]*Spins[[#This Row],[Bet]]</f>
        <v>0</v>
      </c>
      <c r="L2832">
        <f ca="1">Spins[[#This Row],[Payout]]-Spins[[#This Row],[Bet]]</f>
        <v>-1</v>
      </c>
    </row>
    <row r="2833" spans="1:12" x14ac:dyDescent="0.3">
      <c r="A2833">
        <f t="shared" si="217"/>
        <v>2832</v>
      </c>
      <c r="B2833">
        <f t="shared" ca="1" si="218"/>
        <v>21</v>
      </c>
      <c r="C2833" t="str" cm="1">
        <f t="array" aca="1" ref="C2833" ca="1">INDEX(Reel1,Spins[[#This Row],[Stop1]])</f>
        <v>🍒</v>
      </c>
      <c r="D2833">
        <f t="shared" ca="1" si="219"/>
        <v>15</v>
      </c>
      <c r="E2833" t="str" cm="1">
        <f t="array" aca="1" ref="E2833" ca="1">INDEX(Reel2,Spins[[#This Row],[Stop2]])</f>
        <v>🍒</v>
      </c>
      <c r="F2833">
        <f t="shared" ca="1" si="220"/>
        <v>28</v>
      </c>
      <c r="G2833" t="str" cm="1">
        <f t="array" aca="1" ref="G2833" ca="1">INDEX(Reel3,Spins[[#This Row],[Stop3]])</f>
        <v>7️⃣</v>
      </c>
      <c r="H2833" t="b">
        <f ca="1">AND(Spins[[#This Row],[Sym1]]=Spins[[#This Row],[Sym2]],Spins[[#This Row],[Sym2]]=Spins[[#This Row],[Sym3]])</f>
        <v>0</v>
      </c>
      <c r="I2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833">
        <f t="shared" si="221"/>
        <v>1</v>
      </c>
      <c r="K2833">
        <f ca="1">Spins[[#This Row],[Mult]]*Spins[[#This Row],[Bet]]</f>
        <v>0.8</v>
      </c>
      <c r="L2833">
        <f ca="1">Spins[[#This Row],[Payout]]-Spins[[#This Row],[Bet]]</f>
        <v>-0.19999999999999996</v>
      </c>
    </row>
    <row r="2834" spans="1:12" x14ac:dyDescent="0.3">
      <c r="A2834">
        <f t="shared" si="217"/>
        <v>2833</v>
      </c>
      <c r="B2834">
        <f t="shared" ca="1" si="218"/>
        <v>23</v>
      </c>
      <c r="C2834" t="str" cm="1">
        <f t="array" aca="1" ref="C2834" ca="1">INDEX(Reel1,Spins[[#This Row],[Stop1]])</f>
        <v>🍇</v>
      </c>
      <c r="D2834">
        <f t="shared" ca="1" si="219"/>
        <v>16</v>
      </c>
      <c r="E2834" t="str" cm="1">
        <f t="array" aca="1" ref="E2834" ca="1">INDEX(Reel2,Spins[[#This Row],[Stop2]])</f>
        <v>🍒</v>
      </c>
      <c r="F2834">
        <f t="shared" ca="1" si="220"/>
        <v>6</v>
      </c>
      <c r="G2834" t="str" cm="1">
        <f t="array" aca="1" ref="G2834" ca="1">INDEX(Reel3,Spins[[#This Row],[Stop3]])</f>
        <v>🍒</v>
      </c>
      <c r="H2834" t="b">
        <f ca="1">AND(Spins[[#This Row],[Sym1]]=Spins[[#This Row],[Sym2]],Spins[[#This Row],[Sym2]]=Spins[[#This Row],[Sym3]])</f>
        <v>0</v>
      </c>
      <c r="I2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4">
        <f t="shared" si="221"/>
        <v>1</v>
      </c>
      <c r="K2834">
        <f ca="1">Spins[[#This Row],[Mult]]*Spins[[#This Row],[Bet]]</f>
        <v>0</v>
      </c>
      <c r="L2834">
        <f ca="1">Spins[[#This Row],[Payout]]-Spins[[#This Row],[Bet]]</f>
        <v>-1</v>
      </c>
    </row>
    <row r="2835" spans="1:12" x14ac:dyDescent="0.3">
      <c r="A2835">
        <f t="shared" si="217"/>
        <v>2834</v>
      </c>
      <c r="B2835">
        <f t="shared" ca="1" si="218"/>
        <v>13</v>
      </c>
      <c r="C2835" t="str" cm="1">
        <f t="array" aca="1" ref="C2835" ca="1">INDEX(Reel1,Spins[[#This Row],[Stop1]])</f>
        <v>🍋</v>
      </c>
      <c r="D2835">
        <f t="shared" ca="1" si="219"/>
        <v>31</v>
      </c>
      <c r="E2835" t="str" cm="1">
        <f t="array" aca="1" ref="E2835" ca="1">INDEX(Reel2,Spins[[#This Row],[Stop2]])</f>
        <v>💎</v>
      </c>
      <c r="F2835">
        <f t="shared" ca="1" si="220"/>
        <v>4</v>
      </c>
      <c r="G2835" t="str" cm="1">
        <f t="array" aca="1" ref="G2835" ca="1">INDEX(Reel3,Spins[[#This Row],[Stop3]])</f>
        <v>🍋</v>
      </c>
      <c r="H2835" t="b">
        <f ca="1">AND(Spins[[#This Row],[Sym1]]=Spins[[#This Row],[Sym2]],Spins[[#This Row],[Sym2]]=Spins[[#This Row],[Sym3]])</f>
        <v>0</v>
      </c>
      <c r="I2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5">
        <f t="shared" si="221"/>
        <v>1</v>
      </c>
      <c r="K2835">
        <f ca="1">Spins[[#This Row],[Mult]]*Spins[[#This Row],[Bet]]</f>
        <v>0</v>
      </c>
      <c r="L2835">
        <f ca="1">Spins[[#This Row],[Payout]]-Spins[[#This Row],[Bet]]</f>
        <v>-1</v>
      </c>
    </row>
    <row r="2836" spans="1:12" x14ac:dyDescent="0.3">
      <c r="A2836">
        <f t="shared" si="217"/>
        <v>2835</v>
      </c>
      <c r="B2836">
        <f t="shared" ca="1" si="218"/>
        <v>14</v>
      </c>
      <c r="C2836" t="str" cm="1">
        <f t="array" aca="1" ref="C2836" ca="1">INDEX(Reel1,Spins[[#This Row],[Stop1]])</f>
        <v>🍋</v>
      </c>
      <c r="D2836">
        <f t="shared" ca="1" si="219"/>
        <v>15</v>
      </c>
      <c r="E2836" t="str" cm="1">
        <f t="array" aca="1" ref="E2836" ca="1">INDEX(Reel2,Spins[[#This Row],[Stop2]])</f>
        <v>🍒</v>
      </c>
      <c r="F2836">
        <f t="shared" ca="1" si="220"/>
        <v>5</v>
      </c>
      <c r="G2836" t="str" cm="1">
        <f t="array" aca="1" ref="G2836" ca="1">INDEX(Reel3,Spins[[#This Row],[Stop3]])</f>
        <v>🍋</v>
      </c>
      <c r="H2836" t="b">
        <f ca="1">AND(Spins[[#This Row],[Sym1]]=Spins[[#This Row],[Sym2]],Spins[[#This Row],[Sym2]]=Spins[[#This Row],[Sym3]])</f>
        <v>0</v>
      </c>
      <c r="I2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6">
        <f t="shared" si="221"/>
        <v>1</v>
      </c>
      <c r="K2836">
        <f ca="1">Spins[[#This Row],[Mult]]*Spins[[#This Row],[Bet]]</f>
        <v>0</v>
      </c>
      <c r="L2836">
        <f ca="1">Spins[[#This Row],[Payout]]-Spins[[#This Row],[Bet]]</f>
        <v>-1</v>
      </c>
    </row>
    <row r="2837" spans="1:12" x14ac:dyDescent="0.3">
      <c r="A2837">
        <f t="shared" si="217"/>
        <v>2836</v>
      </c>
      <c r="B2837">
        <f t="shared" ca="1" si="218"/>
        <v>27</v>
      </c>
      <c r="C2837" t="str" cm="1">
        <f t="array" aca="1" ref="C2837" ca="1">INDEX(Reel1,Spins[[#This Row],[Stop1]])</f>
        <v>BAR</v>
      </c>
      <c r="D2837">
        <f t="shared" ca="1" si="219"/>
        <v>5</v>
      </c>
      <c r="E2837" t="str" cm="1">
        <f t="array" aca="1" ref="E2837" ca="1">INDEX(Reel2,Spins[[#This Row],[Stop2]])</f>
        <v>🍋</v>
      </c>
      <c r="F2837">
        <f t="shared" ca="1" si="220"/>
        <v>28</v>
      </c>
      <c r="G2837" t="str" cm="1">
        <f t="array" aca="1" ref="G2837" ca="1">INDEX(Reel3,Spins[[#This Row],[Stop3]])</f>
        <v>7️⃣</v>
      </c>
      <c r="H2837" t="b">
        <f ca="1">AND(Spins[[#This Row],[Sym1]]=Spins[[#This Row],[Sym2]],Spins[[#This Row],[Sym2]]=Spins[[#This Row],[Sym3]])</f>
        <v>0</v>
      </c>
      <c r="I2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7">
        <f t="shared" si="221"/>
        <v>1</v>
      </c>
      <c r="K2837">
        <f ca="1">Spins[[#This Row],[Mult]]*Spins[[#This Row],[Bet]]</f>
        <v>0</v>
      </c>
      <c r="L2837">
        <f ca="1">Spins[[#This Row],[Payout]]-Spins[[#This Row],[Bet]]</f>
        <v>-1</v>
      </c>
    </row>
    <row r="2838" spans="1:12" x14ac:dyDescent="0.3">
      <c r="A2838">
        <f t="shared" si="217"/>
        <v>2837</v>
      </c>
      <c r="B2838">
        <f t="shared" ca="1" si="218"/>
        <v>5</v>
      </c>
      <c r="C2838" t="str" cm="1">
        <f t="array" aca="1" ref="C2838" ca="1">INDEX(Reel1,Spins[[#This Row],[Stop1]])</f>
        <v>🍋</v>
      </c>
      <c r="D2838">
        <f t="shared" ca="1" si="219"/>
        <v>14</v>
      </c>
      <c r="E2838" t="str" cm="1">
        <f t="array" aca="1" ref="E2838" ca="1">INDEX(Reel2,Spins[[#This Row],[Stop2]])</f>
        <v>🍋</v>
      </c>
      <c r="F2838">
        <f t="shared" ca="1" si="220"/>
        <v>23</v>
      </c>
      <c r="G2838" t="str" cm="1">
        <f t="array" aca="1" ref="G2838" ca="1">INDEX(Reel3,Spins[[#This Row],[Stop3]])</f>
        <v>BAR</v>
      </c>
      <c r="H2838" t="b">
        <f ca="1">AND(Spins[[#This Row],[Sym1]]=Spins[[#This Row],[Sym2]],Spins[[#This Row],[Sym2]]=Spins[[#This Row],[Sym3]])</f>
        <v>0</v>
      </c>
      <c r="I2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38">
        <f t="shared" si="221"/>
        <v>1</v>
      </c>
      <c r="K2838">
        <f ca="1">Spins[[#This Row],[Mult]]*Spins[[#This Row],[Bet]]</f>
        <v>0.6</v>
      </c>
      <c r="L2838">
        <f ca="1">Spins[[#This Row],[Payout]]-Spins[[#This Row],[Bet]]</f>
        <v>-0.4</v>
      </c>
    </row>
    <row r="2839" spans="1:12" x14ac:dyDescent="0.3">
      <c r="A2839">
        <f t="shared" si="217"/>
        <v>2838</v>
      </c>
      <c r="B2839">
        <f t="shared" ca="1" si="218"/>
        <v>20</v>
      </c>
      <c r="C2839" t="str" cm="1">
        <f t="array" aca="1" ref="C2839" ca="1">INDEX(Reel1,Spins[[#This Row],[Stop1]])</f>
        <v>🍒</v>
      </c>
      <c r="D2839">
        <f t="shared" ca="1" si="219"/>
        <v>24</v>
      </c>
      <c r="E2839" t="str" cm="1">
        <f t="array" aca="1" ref="E2839" ca="1">INDEX(Reel2,Spins[[#This Row],[Stop2]])</f>
        <v>🍇</v>
      </c>
      <c r="F2839">
        <f t="shared" ca="1" si="220"/>
        <v>21</v>
      </c>
      <c r="G2839" t="str" cm="1">
        <f t="array" aca="1" ref="G2839" ca="1">INDEX(Reel3,Spins[[#This Row],[Stop3]])</f>
        <v>🔔</v>
      </c>
      <c r="H2839" t="b">
        <f ca="1">AND(Spins[[#This Row],[Sym1]]=Spins[[#This Row],[Sym2]],Spins[[#This Row],[Sym2]]=Spins[[#This Row],[Sym3]])</f>
        <v>0</v>
      </c>
      <c r="I2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39">
        <f t="shared" si="221"/>
        <v>1</v>
      </c>
      <c r="K2839">
        <f ca="1">Spins[[#This Row],[Mult]]*Spins[[#This Row],[Bet]]</f>
        <v>0</v>
      </c>
      <c r="L2839">
        <f ca="1">Spins[[#This Row],[Payout]]-Spins[[#This Row],[Bet]]</f>
        <v>-1</v>
      </c>
    </row>
    <row r="2840" spans="1:12" x14ac:dyDescent="0.3">
      <c r="A2840">
        <f t="shared" si="217"/>
        <v>2839</v>
      </c>
      <c r="B2840">
        <f t="shared" ca="1" si="218"/>
        <v>6</v>
      </c>
      <c r="C2840" t="str" cm="1">
        <f t="array" aca="1" ref="C2840" ca="1">INDEX(Reel1,Spins[[#This Row],[Stop1]])</f>
        <v>🍋</v>
      </c>
      <c r="D2840">
        <f t="shared" ca="1" si="219"/>
        <v>27</v>
      </c>
      <c r="E2840" t="str" cm="1">
        <f t="array" aca="1" ref="E2840" ca="1">INDEX(Reel2,Spins[[#This Row],[Stop2]])</f>
        <v>BAR</v>
      </c>
      <c r="F2840">
        <f t="shared" ca="1" si="220"/>
        <v>30</v>
      </c>
      <c r="G2840" t="str" cm="1">
        <f t="array" aca="1" ref="G2840" ca="1">INDEX(Reel3,Spins[[#This Row],[Stop3]])</f>
        <v>💎</v>
      </c>
      <c r="H2840" t="b">
        <f ca="1">AND(Spins[[#This Row],[Sym1]]=Spins[[#This Row],[Sym2]],Spins[[#This Row],[Sym2]]=Spins[[#This Row],[Sym3]])</f>
        <v>0</v>
      </c>
      <c r="I2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40">
        <f t="shared" si="221"/>
        <v>1</v>
      </c>
      <c r="K2840">
        <f ca="1">Spins[[#This Row],[Mult]]*Spins[[#This Row],[Bet]]</f>
        <v>0</v>
      </c>
      <c r="L2840">
        <f ca="1">Spins[[#This Row],[Payout]]-Spins[[#This Row],[Bet]]</f>
        <v>-1</v>
      </c>
    </row>
    <row r="2841" spans="1:12" x14ac:dyDescent="0.3">
      <c r="A2841">
        <f t="shared" si="217"/>
        <v>2840</v>
      </c>
      <c r="B2841">
        <f t="shared" ca="1" si="218"/>
        <v>9</v>
      </c>
      <c r="C2841" t="str" cm="1">
        <f t="array" aca="1" ref="C2841" ca="1">INDEX(Reel1,Spins[[#This Row],[Stop1]])</f>
        <v>🍋</v>
      </c>
      <c r="D2841">
        <f t="shared" ca="1" si="219"/>
        <v>22</v>
      </c>
      <c r="E2841" t="str" cm="1">
        <f t="array" aca="1" ref="E2841" ca="1">INDEX(Reel2,Spins[[#This Row],[Stop2]])</f>
        <v>🍇</v>
      </c>
      <c r="F2841">
        <f t="shared" ca="1" si="220"/>
        <v>21</v>
      </c>
      <c r="G2841" t="str" cm="1">
        <f t="array" aca="1" ref="G2841" ca="1">INDEX(Reel3,Spins[[#This Row],[Stop3]])</f>
        <v>🔔</v>
      </c>
      <c r="H2841" t="b">
        <f ca="1">AND(Spins[[#This Row],[Sym1]]=Spins[[#This Row],[Sym2]],Spins[[#This Row],[Sym2]]=Spins[[#This Row],[Sym3]])</f>
        <v>0</v>
      </c>
      <c r="I2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41">
        <f t="shared" si="221"/>
        <v>1</v>
      </c>
      <c r="K2841">
        <f ca="1">Spins[[#This Row],[Mult]]*Spins[[#This Row],[Bet]]</f>
        <v>0</v>
      </c>
      <c r="L2841">
        <f ca="1">Spins[[#This Row],[Payout]]-Spins[[#This Row],[Bet]]</f>
        <v>-1</v>
      </c>
    </row>
    <row r="2842" spans="1:12" x14ac:dyDescent="0.3">
      <c r="A2842">
        <f t="shared" si="217"/>
        <v>2841</v>
      </c>
      <c r="B2842">
        <f t="shared" ca="1" si="218"/>
        <v>1</v>
      </c>
      <c r="C2842" t="str" cm="1">
        <f t="array" aca="1" ref="C2842" ca="1">INDEX(Reel1,Spins[[#This Row],[Stop1]])</f>
        <v>🍋</v>
      </c>
      <c r="D2842">
        <f t="shared" ca="1" si="219"/>
        <v>7</v>
      </c>
      <c r="E2842" t="str" cm="1">
        <f t="array" aca="1" ref="E2842" ca="1">INDEX(Reel2,Spins[[#This Row],[Stop2]])</f>
        <v>🍋</v>
      </c>
      <c r="F2842">
        <f t="shared" ca="1" si="220"/>
        <v>6</v>
      </c>
      <c r="G2842" t="str" cm="1">
        <f t="array" aca="1" ref="G2842" ca="1">INDEX(Reel3,Spins[[#This Row],[Stop3]])</f>
        <v>🍒</v>
      </c>
      <c r="H2842" t="b">
        <f ca="1">AND(Spins[[#This Row],[Sym1]]=Spins[[#This Row],[Sym2]],Spins[[#This Row],[Sym2]]=Spins[[#This Row],[Sym3]])</f>
        <v>0</v>
      </c>
      <c r="I2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42">
        <f t="shared" si="221"/>
        <v>1</v>
      </c>
      <c r="K2842">
        <f ca="1">Spins[[#This Row],[Mult]]*Spins[[#This Row],[Bet]]</f>
        <v>0.6</v>
      </c>
      <c r="L2842">
        <f ca="1">Spins[[#This Row],[Payout]]-Spins[[#This Row],[Bet]]</f>
        <v>-0.4</v>
      </c>
    </row>
    <row r="2843" spans="1:12" x14ac:dyDescent="0.3">
      <c r="A2843">
        <f t="shared" si="217"/>
        <v>2842</v>
      </c>
      <c r="B2843">
        <f t="shared" ca="1" si="218"/>
        <v>8</v>
      </c>
      <c r="C2843" t="str" cm="1">
        <f t="array" aca="1" ref="C2843" ca="1">INDEX(Reel1,Spins[[#This Row],[Stop1]])</f>
        <v>🍋</v>
      </c>
      <c r="D2843">
        <f t="shared" ca="1" si="219"/>
        <v>10</v>
      </c>
      <c r="E2843" t="str" cm="1">
        <f t="array" aca="1" ref="E2843" ca="1">INDEX(Reel2,Spins[[#This Row],[Stop2]])</f>
        <v>🍋</v>
      </c>
      <c r="F2843">
        <f t="shared" ca="1" si="220"/>
        <v>4</v>
      </c>
      <c r="G2843" t="str" cm="1">
        <f t="array" aca="1" ref="G2843" ca="1">INDEX(Reel3,Spins[[#This Row],[Stop3]])</f>
        <v>🍋</v>
      </c>
      <c r="H2843" t="b">
        <f ca="1">AND(Spins[[#This Row],[Sym1]]=Spins[[#This Row],[Sym2]],Spins[[#This Row],[Sym2]]=Spins[[#This Row],[Sym3]])</f>
        <v>1</v>
      </c>
      <c r="I2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843">
        <f t="shared" si="221"/>
        <v>1</v>
      </c>
      <c r="K2843">
        <f ca="1">Spins[[#This Row],[Mult]]*Spins[[#This Row],[Bet]]</f>
        <v>14</v>
      </c>
      <c r="L2843">
        <f ca="1">Spins[[#This Row],[Payout]]-Spins[[#This Row],[Bet]]</f>
        <v>13</v>
      </c>
    </row>
    <row r="2844" spans="1:12" x14ac:dyDescent="0.3">
      <c r="A2844">
        <f t="shared" si="217"/>
        <v>2843</v>
      </c>
      <c r="B2844">
        <f t="shared" ca="1" si="218"/>
        <v>9</v>
      </c>
      <c r="C2844" t="str" cm="1">
        <f t="array" aca="1" ref="C2844" ca="1">INDEX(Reel1,Spins[[#This Row],[Stop1]])</f>
        <v>🍋</v>
      </c>
      <c r="D2844">
        <f t="shared" ca="1" si="219"/>
        <v>4</v>
      </c>
      <c r="E2844" t="str" cm="1">
        <f t="array" aca="1" ref="E2844" ca="1">INDEX(Reel2,Spins[[#This Row],[Stop2]])</f>
        <v>🍋</v>
      </c>
      <c r="F2844">
        <f t="shared" ca="1" si="220"/>
        <v>8</v>
      </c>
      <c r="G2844" t="str" cm="1">
        <f t="array" aca="1" ref="G2844" ca="1">INDEX(Reel3,Spins[[#This Row],[Stop3]])</f>
        <v>🍒</v>
      </c>
      <c r="H2844" t="b">
        <f ca="1">AND(Spins[[#This Row],[Sym1]]=Spins[[#This Row],[Sym2]],Spins[[#This Row],[Sym2]]=Spins[[#This Row],[Sym3]])</f>
        <v>0</v>
      </c>
      <c r="I2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44">
        <f t="shared" si="221"/>
        <v>1</v>
      </c>
      <c r="K2844">
        <f ca="1">Spins[[#This Row],[Mult]]*Spins[[#This Row],[Bet]]</f>
        <v>0.6</v>
      </c>
      <c r="L2844">
        <f ca="1">Spins[[#This Row],[Payout]]-Spins[[#This Row],[Bet]]</f>
        <v>-0.4</v>
      </c>
    </row>
    <row r="2845" spans="1:12" x14ac:dyDescent="0.3">
      <c r="A2845">
        <f t="shared" si="217"/>
        <v>2844</v>
      </c>
      <c r="B2845">
        <f t="shared" ca="1" si="218"/>
        <v>22</v>
      </c>
      <c r="C2845" t="str" cm="1">
        <f t="array" aca="1" ref="C2845" ca="1">INDEX(Reel1,Spins[[#This Row],[Stop1]])</f>
        <v>🍇</v>
      </c>
      <c r="D2845">
        <f t="shared" ca="1" si="219"/>
        <v>8</v>
      </c>
      <c r="E2845" t="str" cm="1">
        <f t="array" aca="1" ref="E2845" ca="1">INDEX(Reel2,Spins[[#This Row],[Stop2]])</f>
        <v>🍋</v>
      </c>
      <c r="F2845">
        <f t="shared" ca="1" si="220"/>
        <v>18</v>
      </c>
      <c r="G2845" t="str" cm="1">
        <f t="array" aca="1" ref="G2845" ca="1">INDEX(Reel3,Spins[[#This Row],[Stop3]])</f>
        <v>🔔</v>
      </c>
      <c r="H2845" t="b">
        <f ca="1">AND(Spins[[#This Row],[Sym1]]=Spins[[#This Row],[Sym2]],Spins[[#This Row],[Sym2]]=Spins[[#This Row],[Sym3]])</f>
        <v>0</v>
      </c>
      <c r="I2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45">
        <f t="shared" si="221"/>
        <v>1</v>
      </c>
      <c r="K2845">
        <f ca="1">Spins[[#This Row],[Mult]]*Spins[[#This Row],[Bet]]</f>
        <v>0</v>
      </c>
      <c r="L2845">
        <f ca="1">Spins[[#This Row],[Payout]]-Spins[[#This Row],[Bet]]</f>
        <v>-1</v>
      </c>
    </row>
    <row r="2846" spans="1:12" x14ac:dyDescent="0.3">
      <c r="A2846">
        <f t="shared" si="217"/>
        <v>2845</v>
      </c>
      <c r="B2846">
        <f t="shared" ca="1" si="218"/>
        <v>2</v>
      </c>
      <c r="C2846" t="str" cm="1">
        <f t="array" aca="1" ref="C2846" ca="1">INDEX(Reel1,Spins[[#This Row],[Stop1]])</f>
        <v>🍋</v>
      </c>
      <c r="D2846">
        <f t="shared" ca="1" si="219"/>
        <v>4</v>
      </c>
      <c r="E2846" t="str" cm="1">
        <f t="array" aca="1" ref="E2846" ca="1">INDEX(Reel2,Spins[[#This Row],[Stop2]])</f>
        <v>🍋</v>
      </c>
      <c r="F2846">
        <f t="shared" ca="1" si="220"/>
        <v>2</v>
      </c>
      <c r="G2846" t="str" cm="1">
        <f t="array" aca="1" ref="G2846" ca="1">INDEX(Reel3,Spins[[#This Row],[Stop3]])</f>
        <v>🍋</v>
      </c>
      <c r="H2846" t="b">
        <f ca="1">AND(Spins[[#This Row],[Sym1]]=Spins[[#This Row],[Sym2]],Spins[[#This Row],[Sym2]]=Spins[[#This Row],[Sym3]])</f>
        <v>1</v>
      </c>
      <c r="I2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846">
        <f t="shared" si="221"/>
        <v>1</v>
      </c>
      <c r="K2846">
        <f ca="1">Spins[[#This Row],[Mult]]*Spins[[#This Row],[Bet]]</f>
        <v>14</v>
      </c>
      <c r="L2846">
        <f ca="1">Spins[[#This Row],[Payout]]-Spins[[#This Row],[Bet]]</f>
        <v>13</v>
      </c>
    </row>
    <row r="2847" spans="1:12" x14ac:dyDescent="0.3">
      <c r="A2847">
        <f t="shared" si="217"/>
        <v>2846</v>
      </c>
      <c r="B2847">
        <f t="shared" ca="1" si="218"/>
        <v>22</v>
      </c>
      <c r="C2847" t="str" cm="1">
        <f t="array" aca="1" ref="C2847" ca="1">INDEX(Reel1,Spins[[#This Row],[Stop1]])</f>
        <v>🍇</v>
      </c>
      <c r="D2847">
        <f t="shared" ca="1" si="219"/>
        <v>12</v>
      </c>
      <c r="E2847" t="str" cm="1">
        <f t="array" aca="1" ref="E2847" ca="1">INDEX(Reel2,Spins[[#This Row],[Stop2]])</f>
        <v>🍋</v>
      </c>
      <c r="F2847">
        <f t="shared" ca="1" si="220"/>
        <v>24</v>
      </c>
      <c r="G2847" t="str" cm="1">
        <f t="array" aca="1" ref="G2847" ca="1">INDEX(Reel3,Spins[[#This Row],[Stop3]])</f>
        <v>BAR</v>
      </c>
      <c r="H2847" t="b">
        <f ca="1">AND(Spins[[#This Row],[Sym1]]=Spins[[#This Row],[Sym2]],Spins[[#This Row],[Sym2]]=Spins[[#This Row],[Sym3]])</f>
        <v>0</v>
      </c>
      <c r="I2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47">
        <f t="shared" si="221"/>
        <v>1</v>
      </c>
      <c r="K2847">
        <f ca="1">Spins[[#This Row],[Mult]]*Spins[[#This Row],[Bet]]</f>
        <v>0</v>
      </c>
      <c r="L2847">
        <f ca="1">Spins[[#This Row],[Payout]]-Spins[[#This Row],[Bet]]</f>
        <v>-1</v>
      </c>
    </row>
    <row r="2848" spans="1:12" x14ac:dyDescent="0.3">
      <c r="A2848">
        <f t="shared" si="217"/>
        <v>2847</v>
      </c>
      <c r="B2848">
        <f t="shared" ca="1" si="218"/>
        <v>8</v>
      </c>
      <c r="C2848" t="str" cm="1">
        <f t="array" aca="1" ref="C2848" ca="1">INDEX(Reel1,Spins[[#This Row],[Stop1]])</f>
        <v>🍋</v>
      </c>
      <c r="D2848">
        <f t="shared" ca="1" si="219"/>
        <v>29</v>
      </c>
      <c r="E2848" t="str" cm="1">
        <f t="array" aca="1" ref="E2848" ca="1">INDEX(Reel2,Spins[[#This Row],[Stop2]])</f>
        <v>7️⃣</v>
      </c>
      <c r="F2848">
        <f t="shared" ca="1" si="220"/>
        <v>16</v>
      </c>
      <c r="G2848" t="str" cm="1">
        <f t="array" aca="1" ref="G2848" ca="1">INDEX(Reel3,Spins[[#This Row],[Stop3]])</f>
        <v>🍇</v>
      </c>
      <c r="H2848" t="b">
        <f ca="1">AND(Spins[[#This Row],[Sym1]]=Spins[[#This Row],[Sym2]],Spins[[#This Row],[Sym2]]=Spins[[#This Row],[Sym3]])</f>
        <v>0</v>
      </c>
      <c r="I2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48">
        <f t="shared" si="221"/>
        <v>1</v>
      </c>
      <c r="K2848">
        <f ca="1">Spins[[#This Row],[Mult]]*Spins[[#This Row],[Bet]]</f>
        <v>0</v>
      </c>
      <c r="L2848">
        <f ca="1">Spins[[#This Row],[Payout]]-Spins[[#This Row],[Bet]]</f>
        <v>-1</v>
      </c>
    </row>
    <row r="2849" spans="1:12" x14ac:dyDescent="0.3">
      <c r="A2849">
        <f t="shared" si="217"/>
        <v>2848</v>
      </c>
      <c r="B2849">
        <f t="shared" ca="1" si="218"/>
        <v>1</v>
      </c>
      <c r="C2849" t="str" cm="1">
        <f t="array" aca="1" ref="C2849" ca="1">INDEX(Reel1,Spins[[#This Row],[Stop1]])</f>
        <v>🍋</v>
      </c>
      <c r="D2849">
        <f t="shared" ca="1" si="219"/>
        <v>22</v>
      </c>
      <c r="E2849" t="str" cm="1">
        <f t="array" aca="1" ref="E2849" ca="1">INDEX(Reel2,Spins[[#This Row],[Stop2]])</f>
        <v>🍇</v>
      </c>
      <c r="F2849">
        <f t="shared" ca="1" si="220"/>
        <v>13</v>
      </c>
      <c r="G2849" t="str" cm="1">
        <f t="array" aca="1" ref="G2849" ca="1">INDEX(Reel3,Spins[[#This Row],[Stop3]])</f>
        <v>🍇</v>
      </c>
      <c r="H2849" t="b">
        <f ca="1">AND(Spins[[#This Row],[Sym1]]=Spins[[#This Row],[Sym2]],Spins[[#This Row],[Sym2]]=Spins[[#This Row],[Sym3]])</f>
        <v>0</v>
      </c>
      <c r="I2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49">
        <f t="shared" si="221"/>
        <v>1</v>
      </c>
      <c r="K2849">
        <f ca="1">Spins[[#This Row],[Mult]]*Spins[[#This Row],[Bet]]</f>
        <v>0</v>
      </c>
      <c r="L2849">
        <f ca="1">Spins[[#This Row],[Payout]]-Spins[[#This Row],[Bet]]</f>
        <v>-1</v>
      </c>
    </row>
    <row r="2850" spans="1:12" x14ac:dyDescent="0.3">
      <c r="A2850">
        <f t="shared" si="217"/>
        <v>2849</v>
      </c>
      <c r="B2850">
        <f t="shared" ca="1" si="218"/>
        <v>29</v>
      </c>
      <c r="C2850" t="str" cm="1">
        <f t="array" aca="1" ref="C2850" ca="1">INDEX(Reel1,Spins[[#This Row],[Stop1]])</f>
        <v>7️⃣</v>
      </c>
      <c r="D2850">
        <f t="shared" ca="1" si="219"/>
        <v>31</v>
      </c>
      <c r="E2850" t="str" cm="1">
        <f t="array" aca="1" ref="E2850" ca="1">INDEX(Reel2,Spins[[#This Row],[Stop2]])</f>
        <v>💎</v>
      </c>
      <c r="F2850">
        <f t="shared" ca="1" si="220"/>
        <v>2</v>
      </c>
      <c r="G2850" t="str" cm="1">
        <f t="array" aca="1" ref="G2850" ca="1">INDEX(Reel3,Spins[[#This Row],[Stop3]])</f>
        <v>🍋</v>
      </c>
      <c r="H2850" t="b">
        <f ca="1">AND(Spins[[#This Row],[Sym1]]=Spins[[#This Row],[Sym2]],Spins[[#This Row],[Sym2]]=Spins[[#This Row],[Sym3]])</f>
        <v>0</v>
      </c>
      <c r="I2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50">
        <f t="shared" si="221"/>
        <v>1</v>
      </c>
      <c r="K2850">
        <f ca="1">Spins[[#This Row],[Mult]]*Spins[[#This Row],[Bet]]</f>
        <v>0</v>
      </c>
      <c r="L2850">
        <f ca="1">Spins[[#This Row],[Payout]]-Spins[[#This Row],[Bet]]</f>
        <v>-1</v>
      </c>
    </row>
    <row r="2851" spans="1:12" x14ac:dyDescent="0.3">
      <c r="A2851">
        <f t="shared" si="217"/>
        <v>2850</v>
      </c>
      <c r="B2851">
        <f t="shared" ca="1" si="218"/>
        <v>18</v>
      </c>
      <c r="C2851" t="str" cm="1">
        <f t="array" aca="1" ref="C2851" ca="1">INDEX(Reel1,Spins[[#This Row],[Stop1]])</f>
        <v>🍒</v>
      </c>
      <c r="D2851">
        <f t="shared" ca="1" si="219"/>
        <v>16</v>
      </c>
      <c r="E2851" t="str" cm="1">
        <f t="array" aca="1" ref="E2851" ca="1">INDEX(Reel2,Spins[[#This Row],[Stop2]])</f>
        <v>🍒</v>
      </c>
      <c r="F2851">
        <f t="shared" ca="1" si="220"/>
        <v>23</v>
      </c>
      <c r="G2851" t="str" cm="1">
        <f t="array" aca="1" ref="G2851" ca="1">INDEX(Reel3,Spins[[#This Row],[Stop3]])</f>
        <v>BAR</v>
      </c>
      <c r="H2851" t="b">
        <f ca="1">AND(Spins[[#This Row],[Sym1]]=Spins[[#This Row],[Sym2]],Spins[[#This Row],[Sym2]]=Spins[[#This Row],[Sym3]])</f>
        <v>0</v>
      </c>
      <c r="I2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851">
        <f t="shared" si="221"/>
        <v>1</v>
      </c>
      <c r="K2851">
        <f ca="1">Spins[[#This Row],[Mult]]*Spins[[#This Row],[Bet]]</f>
        <v>0.8</v>
      </c>
      <c r="L2851">
        <f ca="1">Spins[[#This Row],[Payout]]-Spins[[#This Row],[Bet]]</f>
        <v>-0.19999999999999996</v>
      </c>
    </row>
    <row r="2852" spans="1:12" x14ac:dyDescent="0.3">
      <c r="A2852">
        <f t="shared" si="217"/>
        <v>2851</v>
      </c>
      <c r="B2852">
        <f t="shared" ca="1" si="218"/>
        <v>1</v>
      </c>
      <c r="C2852" t="str" cm="1">
        <f t="array" aca="1" ref="C2852" ca="1">INDEX(Reel1,Spins[[#This Row],[Stop1]])</f>
        <v>🍋</v>
      </c>
      <c r="D2852">
        <f t="shared" ca="1" si="219"/>
        <v>21</v>
      </c>
      <c r="E2852" t="str" cm="1">
        <f t="array" aca="1" ref="E2852" ca="1">INDEX(Reel2,Spins[[#This Row],[Stop2]])</f>
        <v>🍒</v>
      </c>
      <c r="F2852">
        <f t="shared" ca="1" si="220"/>
        <v>5</v>
      </c>
      <c r="G2852" t="str" cm="1">
        <f t="array" aca="1" ref="G2852" ca="1">INDEX(Reel3,Spins[[#This Row],[Stop3]])</f>
        <v>🍋</v>
      </c>
      <c r="H2852" t="b">
        <f ca="1">AND(Spins[[#This Row],[Sym1]]=Spins[[#This Row],[Sym2]],Spins[[#This Row],[Sym2]]=Spins[[#This Row],[Sym3]])</f>
        <v>0</v>
      </c>
      <c r="I2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52">
        <f t="shared" si="221"/>
        <v>1</v>
      </c>
      <c r="K2852">
        <f ca="1">Spins[[#This Row],[Mult]]*Spins[[#This Row],[Bet]]</f>
        <v>0</v>
      </c>
      <c r="L2852">
        <f ca="1">Spins[[#This Row],[Payout]]-Spins[[#This Row],[Bet]]</f>
        <v>-1</v>
      </c>
    </row>
    <row r="2853" spans="1:12" x14ac:dyDescent="0.3">
      <c r="A2853">
        <f t="shared" si="217"/>
        <v>2852</v>
      </c>
      <c r="B2853">
        <f t="shared" ca="1" si="218"/>
        <v>11</v>
      </c>
      <c r="C2853" t="str" cm="1">
        <f t="array" aca="1" ref="C2853" ca="1">INDEX(Reel1,Spins[[#This Row],[Stop1]])</f>
        <v>🍋</v>
      </c>
      <c r="D2853">
        <f t="shared" ca="1" si="219"/>
        <v>6</v>
      </c>
      <c r="E2853" t="str" cm="1">
        <f t="array" aca="1" ref="E2853" ca="1">INDEX(Reel2,Spins[[#This Row],[Stop2]])</f>
        <v>🍋</v>
      </c>
      <c r="F2853">
        <f t="shared" ca="1" si="220"/>
        <v>12</v>
      </c>
      <c r="G2853" t="str" cm="1">
        <f t="array" aca="1" ref="G2853" ca="1">INDEX(Reel3,Spins[[#This Row],[Stop3]])</f>
        <v>🍒</v>
      </c>
      <c r="H2853" t="b">
        <f ca="1">AND(Spins[[#This Row],[Sym1]]=Spins[[#This Row],[Sym2]],Spins[[#This Row],[Sym2]]=Spins[[#This Row],[Sym3]])</f>
        <v>0</v>
      </c>
      <c r="I2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53">
        <f t="shared" si="221"/>
        <v>1</v>
      </c>
      <c r="K2853">
        <f ca="1">Spins[[#This Row],[Mult]]*Spins[[#This Row],[Bet]]</f>
        <v>0.6</v>
      </c>
      <c r="L2853">
        <f ca="1">Spins[[#This Row],[Payout]]-Spins[[#This Row],[Bet]]</f>
        <v>-0.4</v>
      </c>
    </row>
    <row r="2854" spans="1:12" x14ac:dyDescent="0.3">
      <c r="A2854">
        <f t="shared" si="217"/>
        <v>2853</v>
      </c>
      <c r="B2854">
        <f t="shared" ca="1" si="218"/>
        <v>10</v>
      </c>
      <c r="C2854" t="str" cm="1">
        <f t="array" aca="1" ref="C2854" ca="1">INDEX(Reel1,Spins[[#This Row],[Stop1]])</f>
        <v>🍋</v>
      </c>
      <c r="D2854">
        <f t="shared" ca="1" si="219"/>
        <v>22</v>
      </c>
      <c r="E2854" t="str" cm="1">
        <f t="array" aca="1" ref="E2854" ca="1">INDEX(Reel2,Spins[[#This Row],[Stop2]])</f>
        <v>🍇</v>
      </c>
      <c r="F2854">
        <f t="shared" ca="1" si="220"/>
        <v>20</v>
      </c>
      <c r="G2854" t="str" cm="1">
        <f t="array" aca="1" ref="G2854" ca="1">INDEX(Reel3,Spins[[#This Row],[Stop3]])</f>
        <v>🔔</v>
      </c>
      <c r="H2854" t="b">
        <f ca="1">AND(Spins[[#This Row],[Sym1]]=Spins[[#This Row],[Sym2]],Spins[[#This Row],[Sym2]]=Spins[[#This Row],[Sym3]])</f>
        <v>0</v>
      </c>
      <c r="I2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54">
        <f t="shared" si="221"/>
        <v>1</v>
      </c>
      <c r="K2854">
        <f ca="1">Spins[[#This Row],[Mult]]*Spins[[#This Row],[Bet]]</f>
        <v>0</v>
      </c>
      <c r="L2854">
        <f ca="1">Spins[[#This Row],[Payout]]-Spins[[#This Row],[Bet]]</f>
        <v>-1</v>
      </c>
    </row>
    <row r="2855" spans="1:12" x14ac:dyDescent="0.3">
      <c r="A2855">
        <f t="shared" si="217"/>
        <v>2854</v>
      </c>
      <c r="B2855">
        <f t="shared" ca="1" si="218"/>
        <v>3</v>
      </c>
      <c r="C2855" t="str" cm="1">
        <f t="array" aca="1" ref="C2855" ca="1">INDEX(Reel1,Spins[[#This Row],[Stop1]])</f>
        <v>🍋</v>
      </c>
      <c r="D2855">
        <f t="shared" ca="1" si="219"/>
        <v>25</v>
      </c>
      <c r="E2855" t="str" cm="1">
        <f t="array" aca="1" ref="E2855" ca="1">INDEX(Reel2,Spins[[#This Row],[Stop2]])</f>
        <v>🔔</v>
      </c>
      <c r="F2855">
        <f t="shared" ca="1" si="220"/>
        <v>21</v>
      </c>
      <c r="G2855" t="str" cm="1">
        <f t="array" aca="1" ref="G2855" ca="1">INDEX(Reel3,Spins[[#This Row],[Stop3]])</f>
        <v>🔔</v>
      </c>
      <c r="H2855" t="b">
        <f ca="1">AND(Spins[[#This Row],[Sym1]]=Spins[[#This Row],[Sym2]],Spins[[#This Row],[Sym2]]=Spins[[#This Row],[Sym3]])</f>
        <v>0</v>
      </c>
      <c r="I2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55">
        <f t="shared" si="221"/>
        <v>1</v>
      </c>
      <c r="K2855">
        <f ca="1">Spins[[#This Row],[Mult]]*Spins[[#This Row],[Bet]]</f>
        <v>0</v>
      </c>
      <c r="L2855">
        <f ca="1">Spins[[#This Row],[Payout]]-Spins[[#This Row],[Bet]]</f>
        <v>-1</v>
      </c>
    </row>
    <row r="2856" spans="1:12" x14ac:dyDescent="0.3">
      <c r="A2856">
        <f t="shared" si="217"/>
        <v>2855</v>
      </c>
      <c r="B2856">
        <f t="shared" ca="1" si="218"/>
        <v>7</v>
      </c>
      <c r="C2856" t="str" cm="1">
        <f t="array" aca="1" ref="C2856" ca="1">INDEX(Reel1,Spins[[#This Row],[Stop1]])</f>
        <v>🍋</v>
      </c>
      <c r="D2856">
        <f t="shared" ca="1" si="219"/>
        <v>2</v>
      </c>
      <c r="E2856" t="str" cm="1">
        <f t="array" aca="1" ref="E2856" ca="1">INDEX(Reel2,Spins[[#This Row],[Stop2]])</f>
        <v>🍋</v>
      </c>
      <c r="F2856">
        <f t="shared" ca="1" si="220"/>
        <v>8</v>
      </c>
      <c r="G2856" t="str" cm="1">
        <f t="array" aca="1" ref="G2856" ca="1">INDEX(Reel3,Spins[[#This Row],[Stop3]])</f>
        <v>🍒</v>
      </c>
      <c r="H2856" t="b">
        <f ca="1">AND(Spins[[#This Row],[Sym1]]=Spins[[#This Row],[Sym2]],Spins[[#This Row],[Sym2]]=Spins[[#This Row],[Sym3]])</f>
        <v>0</v>
      </c>
      <c r="I2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56">
        <f t="shared" si="221"/>
        <v>1</v>
      </c>
      <c r="K2856">
        <f ca="1">Spins[[#This Row],[Mult]]*Spins[[#This Row],[Bet]]</f>
        <v>0.6</v>
      </c>
      <c r="L2856">
        <f ca="1">Spins[[#This Row],[Payout]]-Spins[[#This Row],[Bet]]</f>
        <v>-0.4</v>
      </c>
    </row>
    <row r="2857" spans="1:12" x14ac:dyDescent="0.3">
      <c r="A2857">
        <f t="shared" si="217"/>
        <v>2856</v>
      </c>
      <c r="B2857">
        <f t="shared" ca="1" si="218"/>
        <v>30</v>
      </c>
      <c r="C2857" t="str" cm="1">
        <f t="array" aca="1" ref="C2857" ca="1">INDEX(Reel1,Spins[[#This Row],[Stop1]])</f>
        <v>7️⃣</v>
      </c>
      <c r="D2857">
        <f t="shared" ca="1" si="219"/>
        <v>31</v>
      </c>
      <c r="E2857" t="str" cm="1">
        <f t="array" aca="1" ref="E2857" ca="1">INDEX(Reel2,Spins[[#This Row],[Stop2]])</f>
        <v>💎</v>
      </c>
      <c r="F2857">
        <f t="shared" ca="1" si="220"/>
        <v>2</v>
      </c>
      <c r="G2857" t="str" cm="1">
        <f t="array" aca="1" ref="G2857" ca="1">INDEX(Reel3,Spins[[#This Row],[Stop3]])</f>
        <v>🍋</v>
      </c>
      <c r="H2857" t="b">
        <f ca="1">AND(Spins[[#This Row],[Sym1]]=Spins[[#This Row],[Sym2]],Spins[[#This Row],[Sym2]]=Spins[[#This Row],[Sym3]])</f>
        <v>0</v>
      </c>
      <c r="I2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57">
        <f t="shared" si="221"/>
        <v>1</v>
      </c>
      <c r="K2857">
        <f ca="1">Spins[[#This Row],[Mult]]*Spins[[#This Row],[Bet]]</f>
        <v>0</v>
      </c>
      <c r="L2857">
        <f ca="1">Spins[[#This Row],[Payout]]-Spins[[#This Row],[Bet]]</f>
        <v>-1</v>
      </c>
    </row>
    <row r="2858" spans="1:12" x14ac:dyDescent="0.3">
      <c r="A2858">
        <f t="shared" si="217"/>
        <v>2857</v>
      </c>
      <c r="B2858">
        <f t="shared" ca="1" si="218"/>
        <v>18</v>
      </c>
      <c r="C2858" t="str" cm="1">
        <f t="array" aca="1" ref="C2858" ca="1">INDEX(Reel1,Spins[[#This Row],[Stop1]])</f>
        <v>🍒</v>
      </c>
      <c r="D2858">
        <f t="shared" ca="1" si="219"/>
        <v>16</v>
      </c>
      <c r="E2858" t="str" cm="1">
        <f t="array" aca="1" ref="E2858" ca="1">INDEX(Reel2,Spins[[#This Row],[Stop2]])</f>
        <v>🍒</v>
      </c>
      <c r="F2858">
        <f t="shared" ca="1" si="220"/>
        <v>28</v>
      </c>
      <c r="G2858" t="str" cm="1">
        <f t="array" aca="1" ref="G2858" ca="1">INDEX(Reel3,Spins[[#This Row],[Stop3]])</f>
        <v>7️⃣</v>
      </c>
      <c r="H2858" t="b">
        <f ca="1">AND(Spins[[#This Row],[Sym1]]=Spins[[#This Row],[Sym2]],Spins[[#This Row],[Sym2]]=Spins[[#This Row],[Sym3]])</f>
        <v>0</v>
      </c>
      <c r="I2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858">
        <f t="shared" si="221"/>
        <v>1</v>
      </c>
      <c r="K2858">
        <f ca="1">Spins[[#This Row],[Mult]]*Spins[[#This Row],[Bet]]</f>
        <v>0.8</v>
      </c>
      <c r="L2858">
        <f ca="1">Spins[[#This Row],[Payout]]-Spins[[#This Row],[Bet]]</f>
        <v>-0.19999999999999996</v>
      </c>
    </row>
    <row r="2859" spans="1:12" x14ac:dyDescent="0.3">
      <c r="A2859">
        <f t="shared" si="217"/>
        <v>2858</v>
      </c>
      <c r="B2859">
        <f t="shared" ca="1" si="218"/>
        <v>22</v>
      </c>
      <c r="C2859" t="str" cm="1">
        <f t="array" aca="1" ref="C2859" ca="1">INDEX(Reel1,Spins[[#This Row],[Stop1]])</f>
        <v>🍇</v>
      </c>
      <c r="D2859">
        <f t="shared" ca="1" si="219"/>
        <v>9</v>
      </c>
      <c r="E2859" t="str" cm="1">
        <f t="array" aca="1" ref="E2859" ca="1">INDEX(Reel2,Spins[[#This Row],[Stop2]])</f>
        <v>🍋</v>
      </c>
      <c r="F2859">
        <f t="shared" ca="1" si="220"/>
        <v>6</v>
      </c>
      <c r="G2859" t="str" cm="1">
        <f t="array" aca="1" ref="G2859" ca="1">INDEX(Reel3,Spins[[#This Row],[Stop3]])</f>
        <v>🍒</v>
      </c>
      <c r="H2859" t="b">
        <f ca="1">AND(Spins[[#This Row],[Sym1]]=Spins[[#This Row],[Sym2]],Spins[[#This Row],[Sym2]]=Spins[[#This Row],[Sym3]])</f>
        <v>0</v>
      </c>
      <c r="I2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59">
        <f t="shared" si="221"/>
        <v>1</v>
      </c>
      <c r="K2859">
        <f ca="1">Spins[[#This Row],[Mult]]*Spins[[#This Row],[Bet]]</f>
        <v>0</v>
      </c>
      <c r="L2859">
        <f ca="1">Spins[[#This Row],[Payout]]-Spins[[#This Row],[Bet]]</f>
        <v>-1</v>
      </c>
    </row>
    <row r="2860" spans="1:12" x14ac:dyDescent="0.3">
      <c r="A2860">
        <f t="shared" si="217"/>
        <v>2859</v>
      </c>
      <c r="B2860">
        <f t="shared" ca="1" si="218"/>
        <v>29</v>
      </c>
      <c r="C2860" t="str" cm="1">
        <f t="array" aca="1" ref="C2860" ca="1">INDEX(Reel1,Spins[[#This Row],[Stop1]])</f>
        <v>7️⃣</v>
      </c>
      <c r="D2860">
        <f t="shared" ca="1" si="219"/>
        <v>6</v>
      </c>
      <c r="E2860" t="str" cm="1">
        <f t="array" aca="1" ref="E2860" ca="1">INDEX(Reel2,Spins[[#This Row],[Stop2]])</f>
        <v>🍋</v>
      </c>
      <c r="F2860">
        <f t="shared" ca="1" si="220"/>
        <v>21</v>
      </c>
      <c r="G2860" t="str" cm="1">
        <f t="array" aca="1" ref="G2860" ca="1">INDEX(Reel3,Spins[[#This Row],[Stop3]])</f>
        <v>🔔</v>
      </c>
      <c r="H2860" t="b">
        <f ca="1">AND(Spins[[#This Row],[Sym1]]=Spins[[#This Row],[Sym2]],Spins[[#This Row],[Sym2]]=Spins[[#This Row],[Sym3]])</f>
        <v>0</v>
      </c>
      <c r="I2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0">
        <f t="shared" si="221"/>
        <v>1</v>
      </c>
      <c r="K2860">
        <f ca="1">Spins[[#This Row],[Mult]]*Spins[[#This Row],[Bet]]</f>
        <v>0</v>
      </c>
      <c r="L2860">
        <f ca="1">Spins[[#This Row],[Payout]]-Spins[[#This Row],[Bet]]</f>
        <v>-1</v>
      </c>
    </row>
    <row r="2861" spans="1:12" x14ac:dyDescent="0.3">
      <c r="A2861">
        <f t="shared" si="217"/>
        <v>2860</v>
      </c>
      <c r="B2861">
        <f t="shared" ca="1" si="218"/>
        <v>9</v>
      </c>
      <c r="C2861" t="str" cm="1">
        <f t="array" aca="1" ref="C2861" ca="1">INDEX(Reel1,Spins[[#This Row],[Stop1]])</f>
        <v>🍋</v>
      </c>
      <c r="D2861">
        <f t="shared" ca="1" si="219"/>
        <v>26</v>
      </c>
      <c r="E2861" t="str" cm="1">
        <f t="array" aca="1" ref="E2861" ca="1">INDEX(Reel2,Spins[[#This Row],[Stop2]])</f>
        <v>🔔</v>
      </c>
      <c r="F2861">
        <f t="shared" ca="1" si="220"/>
        <v>13</v>
      </c>
      <c r="G2861" t="str" cm="1">
        <f t="array" aca="1" ref="G2861" ca="1">INDEX(Reel3,Spins[[#This Row],[Stop3]])</f>
        <v>🍇</v>
      </c>
      <c r="H2861" t="b">
        <f ca="1">AND(Spins[[#This Row],[Sym1]]=Spins[[#This Row],[Sym2]],Spins[[#This Row],[Sym2]]=Spins[[#This Row],[Sym3]])</f>
        <v>0</v>
      </c>
      <c r="I2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1">
        <f t="shared" si="221"/>
        <v>1</v>
      </c>
      <c r="K2861">
        <f ca="1">Spins[[#This Row],[Mult]]*Spins[[#This Row],[Bet]]</f>
        <v>0</v>
      </c>
      <c r="L2861">
        <f ca="1">Spins[[#This Row],[Payout]]-Spins[[#This Row],[Bet]]</f>
        <v>-1</v>
      </c>
    </row>
    <row r="2862" spans="1:12" x14ac:dyDescent="0.3">
      <c r="A2862">
        <f t="shared" si="217"/>
        <v>2861</v>
      </c>
      <c r="B2862">
        <f t="shared" ca="1" si="218"/>
        <v>23</v>
      </c>
      <c r="C2862" t="str" cm="1">
        <f t="array" aca="1" ref="C2862" ca="1">INDEX(Reel1,Spins[[#This Row],[Stop1]])</f>
        <v>🍇</v>
      </c>
      <c r="D2862">
        <f t="shared" ca="1" si="219"/>
        <v>26</v>
      </c>
      <c r="E2862" t="str" cm="1">
        <f t="array" aca="1" ref="E2862" ca="1">INDEX(Reel2,Spins[[#This Row],[Stop2]])</f>
        <v>🔔</v>
      </c>
      <c r="F2862">
        <f t="shared" ca="1" si="220"/>
        <v>25</v>
      </c>
      <c r="G2862" t="str" cm="1">
        <f t="array" aca="1" ref="G2862" ca="1">INDEX(Reel3,Spins[[#This Row],[Stop3]])</f>
        <v>BAR</v>
      </c>
      <c r="H2862" t="b">
        <f ca="1">AND(Spins[[#This Row],[Sym1]]=Spins[[#This Row],[Sym2]],Spins[[#This Row],[Sym2]]=Spins[[#This Row],[Sym3]])</f>
        <v>0</v>
      </c>
      <c r="I2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2">
        <f t="shared" si="221"/>
        <v>1</v>
      </c>
      <c r="K2862">
        <f ca="1">Spins[[#This Row],[Mult]]*Spins[[#This Row],[Bet]]</f>
        <v>0</v>
      </c>
      <c r="L2862">
        <f ca="1">Spins[[#This Row],[Payout]]-Spins[[#This Row],[Bet]]</f>
        <v>-1</v>
      </c>
    </row>
    <row r="2863" spans="1:12" x14ac:dyDescent="0.3">
      <c r="A2863">
        <f t="shared" si="217"/>
        <v>2862</v>
      </c>
      <c r="B2863">
        <f t="shared" ca="1" si="218"/>
        <v>28</v>
      </c>
      <c r="C2863" t="str" cm="1">
        <f t="array" aca="1" ref="C2863" ca="1">INDEX(Reel1,Spins[[#This Row],[Stop1]])</f>
        <v>BAR</v>
      </c>
      <c r="D2863">
        <f t="shared" ca="1" si="219"/>
        <v>28</v>
      </c>
      <c r="E2863" t="str" cm="1">
        <f t="array" aca="1" ref="E2863" ca="1">INDEX(Reel2,Spins[[#This Row],[Stop2]])</f>
        <v>BAR</v>
      </c>
      <c r="F2863">
        <f t="shared" ca="1" si="220"/>
        <v>16</v>
      </c>
      <c r="G2863" t="str" cm="1">
        <f t="array" aca="1" ref="G2863" ca="1">INDEX(Reel3,Spins[[#This Row],[Stop3]])</f>
        <v>🍇</v>
      </c>
      <c r="H2863" t="b">
        <f ca="1">AND(Spins[[#This Row],[Sym1]]=Spins[[#This Row],[Sym2]],Spins[[#This Row],[Sym2]]=Spins[[#This Row],[Sym3]])</f>
        <v>0</v>
      </c>
      <c r="I2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2863">
        <f t="shared" si="221"/>
        <v>1</v>
      </c>
      <c r="K2863">
        <f ca="1">Spins[[#This Row],[Mult]]*Spins[[#This Row],[Bet]]</f>
        <v>3</v>
      </c>
      <c r="L2863">
        <f ca="1">Spins[[#This Row],[Payout]]-Spins[[#This Row],[Bet]]</f>
        <v>2</v>
      </c>
    </row>
    <row r="2864" spans="1:12" x14ac:dyDescent="0.3">
      <c r="A2864">
        <f t="shared" si="217"/>
        <v>2863</v>
      </c>
      <c r="B2864">
        <f t="shared" ca="1" si="218"/>
        <v>7</v>
      </c>
      <c r="C2864" t="str" cm="1">
        <f t="array" aca="1" ref="C2864" ca="1">INDEX(Reel1,Spins[[#This Row],[Stop1]])</f>
        <v>🍋</v>
      </c>
      <c r="D2864">
        <f t="shared" ca="1" si="219"/>
        <v>6</v>
      </c>
      <c r="E2864" t="str" cm="1">
        <f t="array" aca="1" ref="E2864" ca="1">INDEX(Reel2,Spins[[#This Row],[Stop2]])</f>
        <v>🍋</v>
      </c>
      <c r="F2864">
        <f t="shared" ca="1" si="220"/>
        <v>18</v>
      </c>
      <c r="G2864" t="str" cm="1">
        <f t="array" aca="1" ref="G2864" ca="1">INDEX(Reel3,Spins[[#This Row],[Stop3]])</f>
        <v>🔔</v>
      </c>
      <c r="H2864" t="b">
        <f ca="1">AND(Spins[[#This Row],[Sym1]]=Spins[[#This Row],[Sym2]],Spins[[#This Row],[Sym2]]=Spins[[#This Row],[Sym3]])</f>
        <v>0</v>
      </c>
      <c r="I2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64">
        <f t="shared" si="221"/>
        <v>1</v>
      </c>
      <c r="K2864">
        <f ca="1">Spins[[#This Row],[Mult]]*Spins[[#This Row],[Bet]]</f>
        <v>0.6</v>
      </c>
      <c r="L2864">
        <f ca="1">Spins[[#This Row],[Payout]]-Spins[[#This Row],[Bet]]</f>
        <v>-0.4</v>
      </c>
    </row>
    <row r="2865" spans="1:12" x14ac:dyDescent="0.3">
      <c r="A2865">
        <f t="shared" si="217"/>
        <v>2864</v>
      </c>
      <c r="B2865">
        <f t="shared" ca="1" si="218"/>
        <v>25</v>
      </c>
      <c r="C2865" t="str" cm="1">
        <f t="array" aca="1" ref="C2865" ca="1">INDEX(Reel1,Spins[[#This Row],[Stop1]])</f>
        <v>🔔</v>
      </c>
      <c r="D2865">
        <f t="shared" ca="1" si="219"/>
        <v>16</v>
      </c>
      <c r="E2865" t="str" cm="1">
        <f t="array" aca="1" ref="E2865" ca="1">INDEX(Reel2,Spins[[#This Row],[Stop2]])</f>
        <v>🍒</v>
      </c>
      <c r="F2865">
        <f t="shared" ca="1" si="220"/>
        <v>31</v>
      </c>
      <c r="G2865" t="str" cm="1">
        <f t="array" aca="1" ref="G2865" ca="1">INDEX(Reel3,Spins[[#This Row],[Stop3]])</f>
        <v>💎</v>
      </c>
      <c r="H2865" t="b">
        <f ca="1">AND(Spins[[#This Row],[Sym1]]=Spins[[#This Row],[Sym2]],Spins[[#This Row],[Sym2]]=Spins[[#This Row],[Sym3]])</f>
        <v>0</v>
      </c>
      <c r="I2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5">
        <f t="shared" si="221"/>
        <v>1</v>
      </c>
      <c r="K2865">
        <f ca="1">Spins[[#This Row],[Mult]]*Spins[[#This Row],[Bet]]</f>
        <v>0</v>
      </c>
      <c r="L2865">
        <f ca="1">Spins[[#This Row],[Payout]]-Spins[[#This Row],[Bet]]</f>
        <v>-1</v>
      </c>
    </row>
    <row r="2866" spans="1:12" x14ac:dyDescent="0.3">
      <c r="A2866">
        <f t="shared" si="217"/>
        <v>2865</v>
      </c>
      <c r="B2866">
        <f t="shared" ca="1" si="218"/>
        <v>18</v>
      </c>
      <c r="C2866" t="str" cm="1">
        <f t="array" aca="1" ref="C2866" ca="1">INDEX(Reel1,Spins[[#This Row],[Stop1]])</f>
        <v>🍒</v>
      </c>
      <c r="D2866">
        <f t="shared" ca="1" si="219"/>
        <v>9</v>
      </c>
      <c r="E2866" t="str" cm="1">
        <f t="array" aca="1" ref="E2866" ca="1">INDEX(Reel2,Spins[[#This Row],[Stop2]])</f>
        <v>🍋</v>
      </c>
      <c r="F2866">
        <f t="shared" ca="1" si="220"/>
        <v>13</v>
      </c>
      <c r="G2866" t="str" cm="1">
        <f t="array" aca="1" ref="G2866" ca="1">INDEX(Reel3,Spins[[#This Row],[Stop3]])</f>
        <v>🍇</v>
      </c>
      <c r="H2866" t="b">
        <f ca="1">AND(Spins[[#This Row],[Sym1]]=Spins[[#This Row],[Sym2]],Spins[[#This Row],[Sym2]]=Spins[[#This Row],[Sym3]])</f>
        <v>0</v>
      </c>
      <c r="I2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6">
        <f t="shared" si="221"/>
        <v>1</v>
      </c>
      <c r="K2866">
        <f ca="1">Spins[[#This Row],[Mult]]*Spins[[#This Row],[Bet]]</f>
        <v>0</v>
      </c>
      <c r="L2866">
        <f ca="1">Spins[[#This Row],[Payout]]-Spins[[#This Row],[Bet]]</f>
        <v>-1</v>
      </c>
    </row>
    <row r="2867" spans="1:12" x14ac:dyDescent="0.3">
      <c r="A2867">
        <f t="shared" si="217"/>
        <v>2866</v>
      </c>
      <c r="B2867">
        <f t="shared" ca="1" si="218"/>
        <v>28</v>
      </c>
      <c r="C2867" t="str" cm="1">
        <f t="array" aca="1" ref="C2867" ca="1">INDEX(Reel1,Spins[[#This Row],[Stop1]])</f>
        <v>BAR</v>
      </c>
      <c r="D2867">
        <f t="shared" ca="1" si="219"/>
        <v>2</v>
      </c>
      <c r="E2867" t="str" cm="1">
        <f t="array" aca="1" ref="E2867" ca="1">INDEX(Reel2,Spins[[#This Row],[Stop2]])</f>
        <v>🍋</v>
      </c>
      <c r="F2867">
        <f t="shared" ca="1" si="220"/>
        <v>17</v>
      </c>
      <c r="G2867" t="str" cm="1">
        <f t="array" aca="1" ref="G2867" ca="1">INDEX(Reel3,Spins[[#This Row],[Stop3]])</f>
        <v>🍇</v>
      </c>
      <c r="H2867" t="b">
        <f ca="1">AND(Spins[[#This Row],[Sym1]]=Spins[[#This Row],[Sym2]],Spins[[#This Row],[Sym2]]=Spins[[#This Row],[Sym3]])</f>
        <v>0</v>
      </c>
      <c r="I2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7">
        <f t="shared" si="221"/>
        <v>1</v>
      </c>
      <c r="K2867">
        <f ca="1">Spins[[#This Row],[Mult]]*Spins[[#This Row],[Bet]]</f>
        <v>0</v>
      </c>
      <c r="L2867">
        <f ca="1">Spins[[#This Row],[Payout]]-Spins[[#This Row],[Bet]]</f>
        <v>-1</v>
      </c>
    </row>
    <row r="2868" spans="1:12" x14ac:dyDescent="0.3">
      <c r="A2868">
        <f t="shared" si="217"/>
        <v>2867</v>
      </c>
      <c r="B2868">
        <f t="shared" ca="1" si="218"/>
        <v>31</v>
      </c>
      <c r="C2868" t="str" cm="1">
        <f t="array" aca="1" ref="C2868" ca="1">INDEX(Reel1,Spins[[#This Row],[Stop1]])</f>
        <v>💎</v>
      </c>
      <c r="D2868">
        <f t="shared" ca="1" si="219"/>
        <v>23</v>
      </c>
      <c r="E2868" t="str" cm="1">
        <f t="array" aca="1" ref="E2868" ca="1">INDEX(Reel2,Spins[[#This Row],[Stop2]])</f>
        <v>🍇</v>
      </c>
      <c r="F2868">
        <f t="shared" ca="1" si="220"/>
        <v>14</v>
      </c>
      <c r="G2868" t="str" cm="1">
        <f t="array" aca="1" ref="G2868" ca="1">INDEX(Reel3,Spins[[#This Row],[Stop3]])</f>
        <v>🍇</v>
      </c>
      <c r="H2868" t="b">
        <f ca="1">AND(Spins[[#This Row],[Sym1]]=Spins[[#This Row],[Sym2]],Spins[[#This Row],[Sym2]]=Spins[[#This Row],[Sym3]])</f>
        <v>0</v>
      </c>
      <c r="I2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8">
        <f t="shared" si="221"/>
        <v>1</v>
      </c>
      <c r="K2868">
        <f ca="1">Spins[[#This Row],[Mult]]*Spins[[#This Row],[Bet]]</f>
        <v>0</v>
      </c>
      <c r="L2868">
        <f ca="1">Spins[[#This Row],[Payout]]-Spins[[#This Row],[Bet]]</f>
        <v>-1</v>
      </c>
    </row>
    <row r="2869" spans="1:12" x14ac:dyDescent="0.3">
      <c r="A2869">
        <f t="shared" si="217"/>
        <v>2868</v>
      </c>
      <c r="B2869">
        <f t="shared" ca="1" si="218"/>
        <v>25</v>
      </c>
      <c r="C2869" t="str" cm="1">
        <f t="array" aca="1" ref="C2869" ca="1">INDEX(Reel1,Spins[[#This Row],[Stop1]])</f>
        <v>🔔</v>
      </c>
      <c r="D2869">
        <f t="shared" ca="1" si="219"/>
        <v>13</v>
      </c>
      <c r="E2869" t="str" cm="1">
        <f t="array" aca="1" ref="E2869" ca="1">INDEX(Reel2,Spins[[#This Row],[Stop2]])</f>
        <v>🍋</v>
      </c>
      <c r="F2869">
        <f t="shared" ca="1" si="220"/>
        <v>7</v>
      </c>
      <c r="G2869" t="str" cm="1">
        <f t="array" aca="1" ref="G2869" ca="1">INDEX(Reel3,Spins[[#This Row],[Stop3]])</f>
        <v>🍒</v>
      </c>
      <c r="H2869" t="b">
        <f ca="1">AND(Spins[[#This Row],[Sym1]]=Spins[[#This Row],[Sym2]],Spins[[#This Row],[Sym2]]=Spins[[#This Row],[Sym3]])</f>
        <v>0</v>
      </c>
      <c r="I2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69">
        <f t="shared" si="221"/>
        <v>1</v>
      </c>
      <c r="K2869">
        <f ca="1">Spins[[#This Row],[Mult]]*Spins[[#This Row],[Bet]]</f>
        <v>0</v>
      </c>
      <c r="L2869">
        <f ca="1">Spins[[#This Row],[Payout]]-Spins[[#This Row],[Bet]]</f>
        <v>-1</v>
      </c>
    </row>
    <row r="2870" spans="1:12" x14ac:dyDescent="0.3">
      <c r="A2870">
        <f t="shared" si="217"/>
        <v>2869</v>
      </c>
      <c r="B2870">
        <f t="shared" ca="1" si="218"/>
        <v>26</v>
      </c>
      <c r="C2870" t="str" cm="1">
        <f t="array" aca="1" ref="C2870" ca="1">INDEX(Reel1,Spins[[#This Row],[Stop1]])</f>
        <v>🔔</v>
      </c>
      <c r="D2870">
        <f t="shared" ca="1" si="219"/>
        <v>13</v>
      </c>
      <c r="E2870" t="str" cm="1">
        <f t="array" aca="1" ref="E2870" ca="1">INDEX(Reel2,Spins[[#This Row],[Stop2]])</f>
        <v>🍋</v>
      </c>
      <c r="F2870">
        <f t="shared" ca="1" si="220"/>
        <v>22</v>
      </c>
      <c r="G2870" t="str" cm="1">
        <f t="array" aca="1" ref="G2870" ca="1">INDEX(Reel3,Spins[[#This Row],[Stop3]])</f>
        <v>🔔</v>
      </c>
      <c r="H2870" t="b">
        <f ca="1">AND(Spins[[#This Row],[Sym1]]=Spins[[#This Row],[Sym2]],Spins[[#This Row],[Sym2]]=Spins[[#This Row],[Sym3]])</f>
        <v>0</v>
      </c>
      <c r="I2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0">
        <f t="shared" si="221"/>
        <v>1</v>
      </c>
      <c r="K2870">
        <f ca="1">Spins[[#This Row],[Mult]]*Spins[[#This Row],[Bet]]</f>
        <v>0</v>
      </c>
      <c r="L2870">
        <f ca="1">Spins[[#This Row],[Payout]]-Spins[[#This Row],[Bet]]</f>
        <v>-1</v>
      </c>
    </row>
    <row r="2871" spans="1:12" x14ac:dyDescent="0.3">
      <c r="A2871">
        <f t="shared" si="217"/>
        <v>2870</v>
      </c>
      <c r="B2871">
        <f t="shared" ca="1" si="218"/>
        <v>21</v>
      </c>
      <c r="C2871" t="str" cm="1">
        <f t="array" aca="1" ref="C2871" ca="1">INDEX(Reel1,Spins[[#This Row],[Stop1]])</f>
        <v>🍒</v>
      </c>
      <c r="D2871">
        <f t="shared" ca="1" si="219"/>
        <v>13</v>
      </c>
      <c r="E2871" t="str" cm="1">
        <f t="array" aca="1" ref="E2871" ca="1">INDEX(Reel2,Spins[[#This Row],[Stop2]])</f>
        <v>🍋</v>
      </c>
      <c r="F2871">
        <f t="shared" ca="1" si="220"/>
        <v>12</v>
      </c>
      <c r="G2871" t="str" cm="1">
        <f t="array" aca="1" ref="G2871" ca="1">INDEX(Reel3,Spins[[#This Row],[Stop3]])</f>
        <v>🍒</v>
      </c>
      <c r="H2871" t="b">
        <f ca="1">AND(Spins[[#This Row],[Sym1]]=Spins[[#This Row],[Sym2]],Spins[[#This Row],[Sym2]]=Spins[[#This Row],[Sym3]])</f>
        <v>0</v>
      </c>
      <c r="I2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1">
        <f t="shared" si="221"/>
        <v>1</v>
      </c>
      <c r="K2871">
        <f ca="1">Spins[[#This Row],[Mult]]*Spins[[#This Row],[Bet]]</f>
        <v>0</v>
      </c>
      <c r="L2871">
        <f ca="1">Spins[[#This Row],[Payout]]-Spins[[#This Row],[Bet]]</f>
        <v>-1</v>
      </c>
    </row>
    <row r="2872" spans="1:12" x14ac:dyDescent="0.3">
      <c r="A2872">
        <f t="shared" si="217"/>
        <v>2871</v>
      </c>
      <c r="B2872">
        <f t="shared" ca="1" si="218"/>
        <v>23</v>
      </c>
      <c r="C2872" t="str" cm="1">
        <f t="array" aca="1" ref="C2872" ca="1">INDEX(Reel1,Spins[[#This Row],[Stop1]])</f>
        <v>🍇</v>
      </c>
      <c r="D2872">
        <f t="shared" ca="1" si="219"/>
        <v>15</v>
      </c>
      <c r="E2872" t="str" cm="1">
        <f t="array" aca="1" ref="E2872" ca="1">INDEX(Reel2,Spins[[#This Row],[Stop2]])</f>
        <v>🍒</v>
      </c>
      <c r="F2872">
        <f t="shared" ca="1" si="220"/>
        <v>7</v>
      </c>
      <c r="G2872" t="str" cm="1">
        <f t="array" aca="1" ref="G2872" ca="1">INDEX(Reel3,Spins[[#This Row],[Stop3]])</f>
        <v>🍒</v>
      </c>
      <c r="H2872" t="b">
        <f ca="1">AND(Spins[[#This Row],[Sym1]]=Spins[[#This Row],[Sym2]],Spins[[#This Row],[Sym2]]=Spins[[#This Row],[Sym3]])</f>
        <v>0</v>
      </c>
      <c r="I2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2">
        <f t="shared" si="221"/>
        <v>1</v>
      </c>
      <c r="K2872">
        <f ca="1">Spins[[#This Row],[Mult]]*Spins[[#This Row],[Bet]]</f>
        <v>0</v>
      </c>
      <c r="L2872">
        <f ca="1">Spins[[#This Row],[Payout]]-Spins[[#This Row],[Bet]]</f>
        <v>-1</v>
      </c>
    </row>
    <row r="2873" spans="1:12" x14ac:dyDescent="0.3">
      <c r="A2873">
        <f t="shared" si="217"/>
        <v>2872</v>
      </c>
      <c r="B2873">
        <f t="shared" ca="1" si="218"/>
        <v>12</v>
      </c>
      <c r="C2873" t="str" cm="1">
        <f t="array" aca="1" ref="C2873" ca="1">INDEX(Reel1,Spins[[#This Row],[Stop1]])</f>
        <v>🍋</v>
      </c>
      <c r="D2873">
        <f t="shared" ca="1" si="219"/>
        <v>14</v>
      </c>
      <c r="E2873" t="str" cm="1">
        <f t="array" aca="1" ref="E2873" ca="1">INDEX(Reel2,Spins[[#This Row],[Stop2]])</f>
        <v>🍋</v>
      </c>
      <c r="F2873">
        <f t="shared" ca="1" si="220"/>
        <v>29</v>
      </c>
      <c r="G2873" t="str" cm="1">
        <f t="array" aca="1" ref="G2873" ca="1">INDEX(Reel3,Spins[[#This Row],[Stop3]])</f>
        <v>7️⃣</v>
      </c>
      <c r="H2873" t="b">
        <f ca="1">AND(Spins[[#This Row],[Sym1]]=Spins[[#This Row],[Sym2]],Spins[[#This Row],[Sym2]]=Spins[[#This Row],[Sym3]])</f>
        <v>0</v>
      </c>
      <c r="I2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73">
        <f t="shared" si="221"/>
        <v>1</v>
      </c>
      <c r="K2873">
        <f ca="1">Spins[[#This Row],[Mult]]*Spins[[#This Row],[Bet]]</f>
        <v>0.6</v>
      </c>
      <c r="L2873">
        <f ca="1">Spins[[#This Row],[Payout]]-Spins[[#This Row],[Bet]]</f>
        <v>-0.4</v>
      </c>
    </row>
    <row r="2874" spans="1:12" x14ac:dyDescent="0.3">
      <c r="A2874">
        <f t="shared" si="217"/>
        <v>2873</v>
      </c>
      <c r="B2874">
        <f t="shared" ca="1" si="218"/>
        <v>1</v>
      </c>
      <c r="C2874" t="str" cm="1">
        <f t="array" aca="1" ref="C2874" ca="1">INDEX(Reel1,Spins[[#This Row],[Stop1]])</f>
        <v>🍋</v>
      </c>
      <c r="D2874">
        <f t="shared" ca="1" si="219"/>
        <v>19</v>
      </c>
      <c r="E2874" t="str" cm="1">
        <f t="array" aca="1" ref="E2874" ca="1">INDEX(Reel2,Spins[[#This Row],[Stop2]])</f>
        <v>🍒</v>
      </c>
      <c r="F2874">
        <f t="shared" ca="1" si="220"/>
        <v>17</v>
      </c>
      <c r="G2874" t="str" cm="1">
        <f t="array" aca="1" ref="G2874" ca="1">INDEX(Reel3,Spins[[#This Row],[Stop3]])</f>
        <v>🍇</v>
      </c>
      <c r="H2874" t="b">
        <f ca="1">AND(Spins[[#This Row],[Sym1]]=Spins[[#This Row],[Sym2]],Spins[[#This Row],[Sym2]]=Spins[[#This Row],[Sym3]])</f>
        <v>0</v>
      </c>
      <c r="I2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4">
        <f t="shared" si="221"/>
        <v>1</v>
      </c>
      <c r="K2874">
        <f ca="1">Spins[[#This Row],[Mult]]*Spins[[#This Row],[Bet]]</f>
        <v>0</v>
      </c>
      <c r="L2874">
        <f ca="1">Spins[[#This Row],[Payout]]-Spins[[#This Row],[Bet]]</f>
        <v>-1</v>
      </c>
    </row>
    <row r="2875" spans="1:12" x14ac:dyDescent="0.3">
      <c r="A2875">
        <f t="shared" si="217"/>
        <v>2874</v>
      </c>
      <c r="B2875">
        <f t="shared" ca="1" si="218"/>
        <v>23</v>
      </c>
      <c r="C2875" t="str" cm="1">
        <f t="array" aca="1" ref="C2875" ca="1">INDEX(Reel1,Spins[[#This Row],[Stop1]])</f>
        <v>🍇</v>
      </c>
      <c r="D2875">
        <f t="shared" ca="1" si="219"/>
        <v>10</v>
      </c>
      <c r="E2875" t="str" cm="1">
        <f t="array" aca="1" ref="E2875" ca="1">INDEX(Reel2,Spins[[#This Row],[Stop2]])</f>
        <v>🍋</v>
      </c>
      <c r="F2875">
        <f t="shared" ca="1" si="220"/>
        <v>6</v>
      </c>
      <c r="G2875" t="str" cm="1">
        <f t="array" aca="1" ref="G2875" ca="1">INDEX(Reel3,Spins[[#This Row],[Stop3]])</f>
        <v>🍒</v>
      </c>
      <c r="H2875" t="b">
        <f ca="1">AND(Spins[[#This Row],[Sym1]]=Spins[[#This Row],[Sym2]],Spins[[#This Row],[Sym2]]=Spins[[#This Row],[Sym3]])</f>
        <v>0</v>
      </c>
      <c r="I2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5">
        <f t="shared" si="221"/>
        <v>1</v>
      </c>
      <c r="K2875">
        <f ca="1">Spins[[#This Row],[Mult]]*Spins[[#This Row],[Bet]]</f>
        <v>0</v>
      </c>
      <c r="L2875">
        <f ca="1">Spins[[#This Row],[Payout]]-Spins[[#This Row],[Bet]]</f>
        <v>-1</v>
      </c>
    </row>
    <row r="2876" spans="1:12" x14ac:dyDescent="0.3">
      <c r="A2876">
        <f t="shared" si="217"/>
        <v>2875</v>
      </c>
      <c r="B2876">
        <f t="shared" ca="1" si="218"/>
        <v>16</v>
      </c>
      <c r="C2876" t="str" cm="1">
        <f t="array" aca="1" ref="C2876" ca="1">INDEX(Reel1,Spins[[#This Row],[Stop1]])</f>
        <v>🍒</v>
      </c>
      <c r="D2876">
        <f t="shared" ca="1" si="219"/>
        <v>21</v>
      </c>
      <c r="E2876" t="str" cm="1">
        <f t="array" aca="1" ref="E2876" ca="1">INDEX(Reel2,Spins[[#This Row],[Stop2]])</f>
        <v>🍒</v>
      </c>
      <c r="F2876">
        <f t="shared" ca="1" si="220"/>
        <v>13</v>
      </c>
      <c r="G2876" t="str" cm="1">
        <f t="array" aca="1" ref="G2876" ca="1">INDEX(Reel3,Spins[[#This Row],[Stop3]])</f>
        <v>🍇</v>
      </c>
      <c r="H2876" t="b">
        <f ca="1">AND(Spins[[#This Row],[Sym1]]=Spins[[#This Row],[Sym2]],Spins[[#This Row],[Sym2]]=Spins[[#This Row],[Sym3]])</f>
        <v>0</v>
      </c>
      <c r="I2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876">
        <f t="shared" si="221"/>
        <v>1</v>
      </c>
      <c r="K2876">
        <f ca="1">Spins[[#This Row],[Mult]]*Spins[[#This Row],[Bet]]</f>
        <v>0.8</v>
      </c>
      <c r="L2876">
        <f ca="1">Spins[[#This Row],[Payout]]-Spins[[#This Row],[Bet]]</f>
        <v>-0.19999999999999996</v>
      </c>
    </row>
    <row r="2877" spans="1:12" x14ac:dyDescent="0.3">
      <c r="A2877">
        <f t="shared" si="217"/>
        <v>2876</v>
      </c>
      <c r="B2877">
        <f t="shared" ca="1" si="218"/>
        <v>14</v>
      </c>
      <c r="C2877" t="str" cm="1">
        <f t="array" aca="1" ref="C2877" ca="1">INDEX(Reel1,Spins[[#This Row],[Stop1]])</f>
        <v>🍋</v>
      </c>
      <c r="D2877">
        <f t="shared" ca="1" si="219"/>
        <v>11</v>
      </c>
      <c r="E2877" t="str" cm="1">
        <f t="array" aca="1" ref="E2877" ca="1">INDEX(Reel2,Spins[[#This Row],[Stop2]])</f>
        <v>🍋</v>
      </c>
      <c r="F2877">
        <f t="shared" ca="1" si="220"/>
        <v>15</v>
      </c>
      <c r="G2877" t="str" cm="1">
        <f t="array" aca="1" ref="G2877" ca="1">INDEX(Reel3,Spins[[#This Row],[Stop3]])</f>
        <v>🍇</v>
      </c>
      <c r="H2877" t="b">
        <f ca="1">AND(Spins[[#This Row],[Sym1]]=Spins[[#This Row],[Sym2]],Spins[[#This Row],[Sym2]]=Spins[[#This Row],[Sym3]])</f>
        <v>0</v>
      </c>
      <c r="I2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77">
        <f t="shared" si="221"/>
        <v>1</v>
      </c>
      <c r="K2877">
        <f ca="1">Spins[[#This Row],[Mult]]*Spins[[#This Row],[Bet]]</f>
        <v>0.6</v>
      </c>
      <c r="L2877">
        <f ca="1">Spins[[#This Row],[Payout]]-Spins[[#This Row],[Bet]]</f>
        <v>-0.4</v>
      </c>
    </row>
    <row r="2878" spans="1:12" x14ac:dyDescent="0.3">
      <c r="A2878">
        <f t="shared" si="217"/>
        <v>2877</v>
      </c>
      <c r="B2878">
        <f t="shared" ca="1" si="218"/>
        <v>19</v>
      </c>
      <c r="C2878" t="str" cm="1">
        <f t="array" aca="1" ref="C2878" ca="1">INDEX(Reel1,Spins[[#This Row],[Stop1]])</f>
        <v>🍒</v>
      </c>
      <c r="D2878">
        <f t="shared" ca="1" si="219"/>
        <v>28</v>
      </c>
      <c r="E2878" t="str" cm="1">
        <f t="array" aca="1" ref="E2878" ca="1">INDEX(Reel2,Spins[[#This Row],[Stop2]])</f>
        <v>BAR</v>
      </c>
      <c r="F2878">
        <f t="shared" ca="1" si="220"/>
        <v>30</v>
      </c>
      <c r="G2878" t="str" cm="1">
        <f t="array" aca="1" ref="G2878" ca="1">INDEX(Reel3,Spins[[#This Row],[Stop3]])</f>
        <v>💎</v>
      </c>
      <c r="H2878" t="b">
        <f ca="1">AND(Spins[[#This Row],[Sym1]]=Spins[[#This Row],[Sym2]],Spins[[#This Row],[Sym2]]=Spins[[#This Row],[Sym3]])</f>
        <v>0</v>
      </c>
      <c r="I2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8">
        <f t="shared" si="221"/>
        <v>1</v>
      </c>
      <c r="K2878">
        <f ca="1">Spins[[#This Row],[Mult]]*Spins[[#This Row],[Bet]]</f>
        <v>0</v>
      </c>
      <c r="L2878">
        <f ca="1">Spins[[#This Row],[Payout]]-Spins[[#This Row],[Bet]]</f>
        <v>-1</v>
      </c>
    </row>
    <row r="2879" spans="1:12" x14ac:dyDescent="0.3">
      <c r="A2879">
        <f t="shared" si="217"/>
        <v>2878</v>
      </c>
      <c r="B2879">
        <f t="shared" ca="1" si="218"/>
        <v>29</v>
      </c>
      <c r="C2879" t="str" cm="1">
        <f t="array" aca="1" ref="C2879" ca="1">INDEX(Reel1,Spins[[#This Row],[Stop1]])</f>
        <v>7️⃣</v>
      </c>
      <c r="D2879">
        <f t="shared" ca="1" si="219"/>
        <v>31</v>
      </c>
      <c r="E2879" t="str" cm="1">
        <f t="array" aca="1" ref="E2879" ca="1">INDEX(Reel2,Spins[[#This Row],[Stop2]])</f>
        <v>💎</v>
      </c>
      <c r="F2879">
        <f t="shared" ca="1" si="220"/>
        <v>15</v>
      </c>
      <c r="G2879" t="str" cm="1">
        <f t="array" aca="1" ref="G2879" ca="1">INDEX(Reel3,Spins[[#This Row],[Stop3]])</f>
        <v>🍇</v>
      </c>
      <c r="H2879" t="b">
        <f ca="1">AND(Spins[[#This Row],[Sym1]]=Spins[[#This Row],[Sym2]],Spins[[#This Row],[Sym2]]=Spins[[#This Row],[Sym3]])</f>
        <v>0</v>
      </c>
      <c r="I2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79">
        <f t="shared" si="221"/>
        <v>1</v>
      </c>
      <c r="K2879">
        <f ca="1">Spins[[#This Row],[Mult]]*Spins[[#This Row],[Bet]]</f>
        <v>0</v>
      </c>
      <c r="L2879">
        <f ca="1">Spins[[#This Row],[Payout]]-Spins[[#This Row],[Bet]]</f>
        <v>-1</v>
      </c>
    </row>
    <row r="2880" spans="1:12" x14ac:dyDescent="0.3">
      <c r="A2880">
        <f t="shared" si="217"/>
        <v>2879</v>
      </c>
      <c r="B2880">
        <f t="shared" ca="1" si="218"/>
        <v>8</v>
      </c>
      <c r="C2880" t="str" cm="1">
        <f t="array" aca="1" ref="C2880" ca="1">INDEX(Reel1,Spins[[#This Row],[Stop1]])</f>
        <v>🍋</v>
      </c>
      <c r="D2880">
        <f t="shared" ca="1" si="219"/>
        <v>8</v>
      </c>
      <c r="E2880" t="str" cm="1">
        <f t="array" aca="1" ref="E2880" ca="1">INDEX(Reel2,Spins[[#This Row],[Stop2]])</f>
        <v>🍋</v>
      </c>
      <c r="F2880">
        <f t="shared" ca="1" si="220"/>
        <v>29</v>
      </c>
      <c r="G2880" t="str" cm="1">
        <f t="array" aca="1" ref="G2880" ca="1">INDEX(Reel3,Spins[[#This Row],[Stop3]])</f>
        <v>7️⃣</v>
      </c>
      <c r="H2880" t="b">
        <f ca="1">AND(Spins[[#This Row],[Sym1]]=Spins[[#This Row],[Sym2]],Spins[[#This Row],[Sym2]]=Spins[[#This Row],[Sym3]])</f>
        <v>0</v>
      </c>
      <c r="I2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80">
        <f t="shared" si="221"/>
        <v>1</v>
      </c>
      <c r="K2880">
        <f ca="1">Spins[[#This Row],[Mult]]*Spins[[#This Row],[Bet]]</f>
        <v>0.6</v>
      </c>
      <c r="L2880">
        <f ca="1">Spins[[#This Row],[Payout]]-Spins[[#This Row],[Bet]]</f>
        <v>-0.4</v>
      </c>
    </row>
    <row r="2881" spans="1:12" x14ac:dyDescent="0.3">
      <c r="A2881">
        <f t="shared" si="217"/>
        <v>2880</v>
      </c>
      <c r="B2881">
        <f t="shared" ca="1" si="218"/>
        <v>15</v>
      </c>
      <c r="C2881" t="str" cm="1">
        <f t="array" aca="1" ref="C2881" ca="1">INDEX(Reel1,Spins[[#This Row],[Stop1]])</f>
        <v>🍒</v>
      </c>
      <c r="D2881">
        <f t="shared" ca="1" si="219"/>
        <v>17</v>
      </c>
      <c r="E2881" t="str" cm="1">
        <f t="array" aca="1" ref="E2881" ca="1">INDEX(Reel2,Spins[[#This Row],[Stop2]])</f>
        <v>🍒</v>
      </c>
      <c r="F2881">
        <f t="shared" ca="1" si="220"/>
        <v>11</v>
      </c>
      <c r="G2881" t="str" cm="1">
        <f t="array" aca="1" ref="G2881" ca="1">INDEX(Reel3,Spins[[#This Row],[Stop3]])</f>
        <v>🍒</v>
      </c>
      <c r="H2881" t="b">
        <f ca="1">AND(Spins[[#This Row],[Sym1]]=Spins[[#This Row],[Sym2]],Spins[[#This Row],[Sym2]]=Spins[[#This Row],[Sym3]])</f>
        <v>1</v>
      </c>
      <c r="I2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2881">
        <f t="shared" si="221"/>
        <v>1</v>
      </c>
      <c r="K2881">
        <f ca="1">Spins[[#This Row],[Mult]]*Spins[[#This Row],[Bet]]</f>
        <v>16</v>
      </c>
      <c r="L2881">
        <f ca="1">Spins[[#This Row],[Payout]]-Spins[[#This Row],[Bet]]</f>
        <v>15</v>
      </c>
    </row>
    <row r="2882" spans="1:12" x14ac:dyDescent="0.3">
      <c r="A2882">
        <f t="shared" ref="A2882:A2945" si="222">ROW()-1</f>
        <v>2881</v>
      </c>
      <c r="B2882">
        <f t="shared" ref="B2882:B2945" ca="1" si="223">RANDBETWEEN(1,ROWS(Reel1))</f>
        <v>26</v>
      </c>
      <c r="C2882" t="str" cm="1">
        <f t="array" aca="1" ref="C2882" ca="1">INDEX(Reel1,Spins[[#This Row],[Stop1]])</f>
        <v>🔔</v>
      </c>
      <c r="D2882">
        <f t="shared" ref="D2882:D2945" ca="1" si="224">RANDBETWEEN(1,ROWS(Reel2))</f>
        <v>21</v>
      </c>
      <c r="E2882" t="str" cm="1">
        <f t="array" aca="1" ref="E2882" ca="1">INDEX(Reel2,Spins[[#This Row],[Stop2]])</f>
        <v>🍒</v>
      </c>
      <c r="F2882">
        <f t="shared" ref="F2882:F2945" ca="1" si="225">RANDBETWEEN(1,ROWS(Reel3))</f>
        <v>11</v>
      </c>
      <c r="G2882" t="str" cm="1">
        <f t="array" aca="1" ref="G2882" ca="1">INDEX(Reel3,Spins[[#This Row],[Stop3]])</f>
        <v>🍒</v>
      </c>
      <c r="H2882" t="b">
        <f ca="1">AND(Spins[[#This Row],[Sym1]]=Spins[[#This Row],[Sym2]],Spins[[#This Row],[Sym2]]=Spins[[#This Row],[Sym3]])</f>
        <v>0</v>
      </c>
      <c r="I2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2">
        <f t="shared" ref="J2882:J2945" si="226">Bet</f>
        <v>1</v>
      </c>
      <c r="K2882">
        <f ca="1">Spins[[#This Row],[Mult]]*Spins[[#This Row],[Bet]]</f>
        <v>0</v>
      </c>
      <c r="L2882">
        <f ca="1">Spins[[#This Row],[Payout]]-Spins[[#This Row],[Bet]]</f>
        <v>-1</v>
      </c>
    </row>
    <row r="2883" spans="1:12" x14ac:dyDescent="0.3">
      <c r="A2883">
        <f t="shared" si="222"/>
        <v>2882</v>
      </c>
      <c r="B2883">
        <f t="shared" ca="1" si="223"/>
        <v>31</v>
      </c>
      <c r="C2883" t="str" cm="1">
        <f t="array" aca="1" ref="C2883" ca="1">INDEX(Reel1,Spins[[#This Row],[Stop1]])</f>
        <v>💎</v>
      </c>
      <c r="D2883">
        <f t="shared" ca="1" si="224"/>
        <v>5</v>
      </c>
      <c r="E2883" t="str" cm="1">
        <f t="array" aca="1" ref="E2883" ca="1">INDEX(Reel2,Spins[[#This Row],[Stop2]])</f>
        <v>🍋</v>
      </c>
      <c r="F2883">
        <f t="shared" ca="1" si="225"/>
        <v>2</v>
      </c>
      <c r="G2883" t="str" cm="1">
        <f t="array" aca="1" ref="G2883" ca="1">INDEX(Reel3,Spins[[#This Row],[Stop3]])</f>
        <v>🍋</v>
      </c>
      <c r="H2883" t="b">
        <f ca="1">AND(Spins[[#This Row],[Sym1]]=Spins[[#This Row],[Sym2]],Spins[[#This Row],[Sym2]]=Spins[[#This Row],[Sym3]])</f>
        <v>0</v>
      </c>
      <c r="I2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3">
        <f t="shared" si="226"/>
        <v>1</v>
      </c>
      <c r="K2883">
        <f ca="1">Spins[[#This Row],[Mult]]*Spins[[#This Row],[Bet]]</f>
        <v>0</v>
      </c>
      <c r="L2883">
        <f ca="1">Spins[[#This Row],[Payout]]-Spins[[#This Row],[Bet]]</f>
        <v>-1</v>
      </c>
    </row>
    <row r="2884" spans="1:12" x14ac:dyDescent="0.3">
      <c r="A2884">
        <f t="shared" si="222"/>
        <v>2883</v>
      </c>
      <c r="B2884">
        <f t="shared" ca="1" si="223"/>
        <v>29</v>
      </c>
      <c r="C2884" t="str" cm="1">
        <f t="array" aca="1" ref="C2884" ca="1">INDEX(Reel1,Spins[[#This Row],[Stop1]])</f>
        <v>7️⃣</v>
      </c>
      <c r="D2884">
        <f t="shared" ca="1" si="224"/>
        <v>27</v>
      </c>
      <c r="E2884" t="str" cm="1">
        <f t="array" aca="1" ref="E2884" ca="1">INDEX(Reel2,Spins[[#This Row],[Stop2]])</f>
        <v>BAR</v>
      </c>
      <c r="F2884">
        <f t="shared" ca="1" si="225"/>
        <v>12</v>
      </c>
      <c r="G2884" t="str" cm="1">
        <f t="array" aca="1" ref="G2884" ca="1">INDEX(Reel3,Spins[[#This Row],[Stop3]])</f>
        <v>🍒</v>
      </c>
      <c r="H2884" t="b">
        <f ca="1">AND(Spins[[#This Row],[Sym1]]=Spins[[#This Row],[Sym2]],Spins[[#This Row],[Sym2]]=Spins[[#This Row],[Sym3]])</f>
        <v>0</v>
      </c>
      <c r="I2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4">
        <f t="shared" si="226"/>
        <v>1</v>
      </c>
      <c r="K2884">
        <f ca="1">Spins[[#This Row],[Mult]]*Spins[[#This Row],[Bet]]</f>
        <v>0</v>
      </c>
      <c r="L2884">
        <f ca="1">Spins[[#This Row],[Payout]]-Spins[[#This Row],[Bet]]</f>
        <v>-1</v>
      </c>
    </row>
    <row r="2885" spans="1:12" x14ac:dyDescent="0.3">
      <c r="A2885">
        <f t="shared" si="222"/>
        <v>2884</v>
      </c>
      <c r="B2885">
        <f t="shared" ca="1" si="223"/>
        <v>12</v>
      </c>
      <c r="C2885" t="str" cm="1">
        <f t="array" aca="1" ref="C2885" ca="1">INDEX(Reel1,Spins[[#This Row],[Stop1]])</f>
        <v>🍋</v>
      </c>
      <c r="D2885">
        <f t="shared" ca="1" si="224"/>
        <v>18</v>
      </c>
      <c r="E2885" t="str" cm="1">
        <f t="array" aca="1" ref="E2885" ca="1">INDEX(Reel2,Spins[[#This Row],[Stop2]])</f>
        <v>🍒</v>
      </c>
      <c r="F2885">
        <f t="shared" ca="1" si="225"/>
        <v>15</v>
      </c>
      <c r="G2885" t="str" cm="1">
        <f t="array" aca="1" ref="G2885" ca="1">INDEX(Reel3,Spins[[#This Row],[Stop3]])</f>
        <v>🍇</v>
      </c>
      <c r="H2885" t="b">
        <f ca="1">AND(Spins[[#This Row],[Sym1]]=Spins[[#This Row],[Sym2]],Spins[[#This Row],[Sym2]]=Spins[[#This Row],[Sym3]])</f>
        <v>0</v>
      </c>
      <c r="I2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5">
        <f t="shared" si="226"/>
        <v>1</v>
      </c>
      <c r="K2885">
        <f ca="1">Spins[[#This Row],[Mult]]*Spins[[#This Row],[Bet]]</f>
        <v>0</v>
      </c>
      <c r="L2885">
        <f ca="1">Spins[[#This Row],[Payout]]-Spins[[#This Row],[Bet]]</f>
        <v>-1</v>
      </c>
    </row>
    <row r="2886" spans="1:12" x14ac:dyDescent="0.3">
      <c r="A2886">
        <f t="shared" si="222"/>
        <v>2885</v>
      </c>
      <c r="B2886">
        <f t="shared" ca="1" si="223"/>
        <v>29</v>
      </c>
      <c r="C2886" t="str" cm="1">
        <f t="array" aca="1" ref="C2886" ca="1">INDEX(Reel1,Spins[[#This Row],[Stop1]])</f>
        <v>7️⃣</v>
      </c>
      <c r="D2886">
        <f t="shared" ca="1" si="224"/>
        <v>27</v>
      </c>
      <c r="E2886" t="str" cm="1">
        <f t="array" aca="1" ref="E2886" ca="1">INDEX(Reel2,Spins[[#This Row],[Stop2]])</f>
        <v>BAR</v>
      </c>
      <c r="F2886">
        <f t="shared" ca="1" si="225"/>
        <v>9</v>
      </c>
      <c r="G2886" t="str" cm="1">
        <f t="array" aca="1" ref="G2886" ca="1">INDEX(Reel3,Spins[[#This Row],[Stop3]])</f>
        <v>🍒</v>
      </c>
      <c r="H2886" t="b">
        <f ca="1">AND(Spins[[#This Row],[Sym1]]=Spins[[#This Row],[Sym2]],Spins[[#This Row],[Sym2]]=Spins[[#This Row],[Sym3]])</f>
        <v>0</v>
      </c>
      <c r="I2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6">
        <f t="shared" si="226"/>
        <v>1</v>
      </c>
      <c r="K2886">
        <f ca="1">Spins[[#This Row],[Mult]]*Spins[[#This Row],[Bet]]</f>
        <v>0</v>
      </c>
      <c r="L2886">
        <f ca="1">Spins[[#This Row],[Payout]]-Spins[[#This Row],[Bet]]</f>
        <v>-1</v>
      </c>
    </row>
    <row r="2887" spans="1:12" x14ac:dyDescent="0.3">
      <c r="A2887">
        <f t="shared" si="222"/>
        <v>2886</v>
      </c>
      <c r="B2887">
        <f t="shared" ca="1" si="223"/>
        <v>25</v>
      </c>
      <c r="C2887" t="str" cm="1">
        <f t="array" aca="1" ref="C2887" ca="1">INDEX(Reel1,Spins[[#This Row],[Stop1]])</f>
        <v>🔔</v>
      </c>
      <c r="D2887">
        <f t="shared" ca="1" si="224"/>
        <v>17</v>
      </c>
      <c r="E2887" t="str" cm="1">
        <f t="array" aca="1" ref="E2887" ca="1">INDEX(Reel2,Spins[[#This Row],[Stop2]])</f>
        <v>🍒</v>
      </c>
      <c r="F2887">
        <f t="shared" ca="1" si="225"/>
        <v>12</v>
      </c>
      <c r="G2887" t="str" cm="1">
        <f t="array" aca="1" ref="G2887" ca="1">INDEX(Reel3,Spins[[#This Row],[Stop3]])</f>
        <v>🍒</v>
      </c>
      <c r="H2887" t="b">
        <f ca="1">AND(Spins[[#This Row],[Sym1]]=Spins[[#This Row],[Sym2]],Spins[[#This Row],[Sym2]]=Spins[[#This Row],[Sym3]])</f>
        <v>0</v>
      </c>
      <c r="I2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7">
        <f t="shared" si="226"/>
        <v>1</v>
      </c>
      <c r="K2887">
        <f ca="1">Spins[[#This Row],[Mult]]*Spins[[#This Row],[Bet]]</f>
        <v>0</v>
      </c>
      <c r="L2887">
        <f ca="1">Spins[[#This Row],[Payout]]-Spins[[#This Row],[Bet]]</f>
        <v>-1</v>
      </c>
    </row>
    <row r="2888" spans="1:12" x14ac:dyDescent="0.3">
      <c r="A2888">
        <f t="shared" si="222"/>
        <v>2887</v>
      </c>
      <c r="B2888">
        <f t="shared" ca="1" si="223"/>
        <v>27</v>
      </c>
      <c r="C2888" t="str" cm="1">
        <f t="array" aca="1" ref="C2888" ca="1">INDEX(Reel1,Spins[[#This Row],[Stop1]])</f>
        <v>BAR</v>
      </c>
      <c r="D2888">
        <f t="shared" ca="1" si="224"/>
        <v>29</v>
      </c>
      <c r="E2888" t="str" cm="1">
        <f t="array" aca="1" ref="E2888" ca="1">INDEX(Reel2,Spins[[#This Row],[Stop2]])</f>
        <v>7️⃣</v>
      </c>
      <c r="F2888">
        <f t="shared" ca="1" si="225"/>
        <v>9</v>
      </c>
      <c r="G2888" t="str" cm="1">
        <f t="array" aca="1" ref="G2888" ca="1">INDEX(Reel3,Spins[[#This Row],[Stop3]])</f>
        <v>🍒</v>
      </c>
      <c r="H2888" t="b">
        <f ca="1">AND(Spins[[#This Row],[Sym1]]=Spins[[#This Row],[Sym2]],Spins[[#This Row],[Sym2]]=Spins[[#This Row],[Sym3]])</f>
        <v>0</v>
      </c>
      <c r="I2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8">
        <f t="shared" si="226"/>
        <v>1</v>
      </c>
      <c r="K2888">
        <f ca="1">Spins[[#This Row],[Mult]]*Spins[[#This Row],[Bet]]</f>
        <v>0</v>
      </c>
      <c r="L2888">
        <f ca="1">Spins[[#This Row],[Payout]]-Spins[[#This Row],[Bet]]</f>
        <v>-1</v>
      </c>
    </row>
    <row r="2889" spans="1:12" x14ac:dyDescent="0.3">
      <c r="A2889">
        <f t="shared" si="222"/>
        <v>2888</v>
      </c>
      <c r="B2889">
        <f t="shared" ca="1" si="223"/>
        <v>7</v>
      </c>
      <c r="C2889" t="str" cm="1">
        <f t="array" aca="1" ref="C2889" ca="1">INDEX(Reel1,Spins[[#This Row],[Stop1]])</f>
        <v>🍋</v>
      </c>
      <c r="D2889">
        <f t="shared" ca="1" si="224"/>
        <v>24</v>
      </c>
      <c r="E2889" t="str" cm="1">
        <f t="array" aca="1" ref="E2889" ca="1">INDEX(Reel2,Spins[[#This Row],[Stop2]])</f>
        <v>🍇</v>
      </c>
      <c r="F2889">
        <f t="shared" ca="1" si="225"/>
        <v>12</v>
      </c>
      <c r="G2889" t="str" cm="1">
        <f t="array" aca="1" ref="G2889" ca="1">INDEX(Reel3,Spins[[#This Row],[Stop3]])</f>
        <v>🍒</v>
      </c>
      <c r="H2889" t="b">
        <f ca="1">AND(Spins[[#This Row],[Sym1]]=Spins[[#This Row],[Sym2]],Spins[[#This Row],[Sym2]]=Spins[[#This Row],[Sym3]])</f>
        <v>0</v>
      </c>
      <c r="I2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89">
        <f t="shared" si="226"/>
        <v>1</v>
      </c>
      <c r="K2889">
        <f ca="1">Spins[[#This Row],[Mult]]*Spins[[#This Row],[Bet]]</f>
        <v>0</v>
      </c>
      <c r="L2889">
        <f ca="1">Spins[[#This Row],[Payout]]-Spins[[#This Row],[Bet]]</f>
        <v>-1</v>
      </c>
    </row>
    <row r="2890" spans="1:12" x14ac:dyDescent="0.3">
      <c r="A2890">
        <f t="shared" si="222"/>
        <v>2889</v>
      </c>
      <c r="B2890">
        <f t="shared" ca="1" si="223"/>
        <v>14</v>
      </c>
      <c r="C2890" t="str" cm="1">
        <f t="array" aca="1" ref="C2890" ca="1">INDEX(Reel1,Spins[[#This Row],[Stop1]])</f>
        <v>🍋</v>
      </c>
      <c r="D2890">
        <f t="shared" ca="1" si="224"/>
        <v>14</v>
      </c>
      <c r="E2890" t="str" cm="1">
        <f t="array" aca="1" ref="E2890" ca="1">INDEX(Reel2,Spins[[#This Row],[Stop2]])</f>
        <v>🍋</v>
      </c>
      <c r="F2890">
        <f t="shared" ca="1" si="225"/>
        <v>16</v>
      </c>
      <c r="G2890" t="str" cm="1">
        <f t="array" aca="1" ref="G2890" ca="1">INDEX(Reel3,Spins[[#This Row],[Stop3]])</f>
        <v>🍇</v>
      </c>
      <c r="H2890" t="b">
        <f ca="1">AND(Spins[[#This Row],[Sym1]]=Spins[[#This Row],[Sym2]],Spins[[#This Row],[Sym2]]=Spins[[#This Row],[Sym3]])</f>
        <v>0</v>
      </c>
      <c r="I2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890">
        <f t="shared" si="226"/>
        <v>1</v>
      </c>
      <c r="K2890">
        <f ca="1">Spins[[#This Row],[Mult]]*Spins[[#This Row],[Bet]]</f>
        <v>0.6</v>
      </c>
      <c r="L2890">
        <f ca="1">Spins[[#This Row],[Payout]]-Spins[[#This Row],[Bet]]</f>
        <v>-0.4</v>
      </c>
    </row>
    <row r="2891" spans="1:12" x14ac:dyDescent="0.3">
      <c r="A2891">
        <f t="shared" si="222"/>
        <v>2890</v>
      </c>
      <c r="B2891">
        <f t="shared" ca="1" si="223"/>
        <v>27</v>
      </c>
      <c r="C2891" t="str" cm="1">
        <f t="array" aca="1" ref="C2891" ca="1">INDEX(Reel1,Spins[[#This Row],[Stop1]])</f>
        <v>BAR</v>
      </c>
      <c r="D2891">
        <f t="shared" ca="1" si="224"/>
        <v>28</v>
      </c>
      <c r="E2891" t="str" cm="1">
        <f t="array" aca="1" ref="E2891" ca="1">INDEX(Reel2,Spins[[#This Row],[Stop2]])</f>
        <v>BAR</v>
      </c>
      <c r="F2891">
        <f t="shared" ca="1" si="225"/>
        <v>24</v>
      </c>
      <c r="G2891" t="str" cm="1">
        <f t="array" aca="1" ref="G2891" ca="1">INDEX(Reel3,Spins[[#This Row],[Stop3]])</f>
        <v>BAR</v>
      </c>
      <c r="H2891" t="b">
        <f ca="1">AND(Spins[[#This Row],[Sym1]]=Spins[[#This Row],[Sym2]],Spins[[#This Row],[Sym2]]=Spins[[#This Row],[Sym3]])</f>
        <v>1</v>
      </c>
      <c r="I2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2891">
        <f t="shared" si="226"/>
        <v>1</v>
      </c>
      <c r="K2891">
        <f ca="1">Spins[[#This Row],[Mult]]*Spins[[#This Row],[Bet]]</f>
        <v>60</v>
      </c>
      <c r="L2891">
        <f ca="1">Spins[[#This Row],[Payout]]-Spins[[#This Row],[Bet]]</f>
        <v>59</v>
      </c>
    </row>
    <row r="2892" spans="1:12" x14ac:dyDescent="0.3">
      <c r="A2892">
        <f t="shared" si="222"/>
        <v>2891</v>
      </c>
      <c r="B2892">
        <f t="shared" ca="1" si="223"/>
        <v>19</v>
      </c>
      <c r="C2892" t="str" cm="1">
        <f t="array" aca="1" ref="C2892" ca="1">INDEX(Reel1,Spins[[#This Row],[Stop1]])</f>
        <v>🍒</v>
      </c>
      <c r="D2892">
        <f t="shared" ca="1" si="224"/>
        <v>10</v>
      </c>
      <c r="E2892" t="str" cm="1">
        <f t="array" aca="1" ref="E2892" ca="1">INDEX(Reel2,Spins[[#This Row],[Stop2]])</f>
        <v>🍋</v>
      </c>
      <c r="F2892">
        <f t="shared" ca="1" si="225"/>
        <v>8</v>
      </c>
      <c r="G2892" t="str" cm="1">
        <f t="array" aca="1" ref="G2892" ca="1">INDEX(Reel3,Spins[[#This Row],[Stop3]])</f>
        <v>🍒</v>
      </c>
      <c r="H2892" t="b">
        <f ca="1">AND(Spins[[#This Row],[Sym1]]=Spins[[#This Row],[Sym2]],Spins[[#This Row],[Sym2]]=Spins[[#This Row],[Sym3]])</f>
        <v>0</v>
      </c>
      <c r="I2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2">
        <f t="shared" si="226"/>
        <v>1</v>
      </c>
      <c r="K2892">
        <f ca="1">Spins[[#This Row],[Mult]]*Spins[[#This Row],[Bet]]</f>
        <v>0</v>
      </c>
      <c r="L2892">
        <f ca="1">Spins[[#This Row],[Payout]]-Spins[[#This Row],[Bet]]</f>
        <v>-1</v>
      </c>
    </row>
    <row r="2893" spans="1:12" x14ac:dyDescent="0.3">
      <c r="A2893">
        <f t="shared" si="222"/>
        <v>2892</v>
      </c>
      <c r="B2893">
        <f t="shared" ca="1" si="223"/>
        <v>9</v>
      </c>
      <c r="C2893" t="str" cm="1">
        <f t="array" aca="1" ref="C2893" ca="1">INDEX(Reel1,Spins[[#This Row],[Stop1]])</f>
        <v>🍋</v>
      </c>
      <c r="D2893">
        <f t="shared" ca="1" si="224"/>
        <v>29</v>
      </c>
      <c r="E2893" t="str" cm="1">
        <f t="array" aca="1" ref="E2893" ca="1">INDEX(Reel2,Spins[[#This Row],[Stop2]])</f>
        <v>7️⃣</v>
      </c>
      <c r="F2893">
        <f t="shared" ca="1" si="225"/>
        <v>4</v>
      </c>
      <c r="G2893" t="str" cm="1">
        <f t="array" aca="1" ref="G2893" ca="1">INDEX(Reel3,Spins[[#This Row],[Stop3]])</f>
        <v>🍋</v>
      </c>
      <c r="H2893" t="b">
        <f ca="1">AND(Spins[[#This Row],[Sym1]]=Spins[[#This Row],[Sym2]],Spins[[#This Row],[Sym2]]=Spins[[#This Row],[Sym3]])</f>
        <v>0</v>
      </c>
      <c r="I2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3">
        <f t="shared" si="226"/>
        <v>1</v>
      </c>
      <c r="K2893">
        <f ca="1">Spins[[#This Row],[Mult]]*Spins[[#This Row],[Bet]]</f>
        <v>0</v>
      </c>
      <c r="L2893">
        <f ca="1">Spins[[#This Row],[Payout]]-Spins[[#This Row],[Bet]]</f>
        <v>-1</v>
      </c>
    </row>
    <row r="2894" spans="1:12" x14ac:dyDescent="0.3">
      <c r="A2894">
        <f t="shared" si="222"/>
        <v>2893</v>
      </c>
      <c r="B2894">
        <f t="shared" ca="1" si="223"/>
        <v>10</v>
      </c>
      <c r="C2894" t="str" cm="1">
        <f t="array" aca="1" ref="C2894" ca="1">INDEX(Reel1,Spins[[#This Row],[Stop1]])</f>
        <v>🍋</v>
      </c>
      <c r="D2894">
        <f t="shared" ca="1" si="224"/>
        <v>17</v>
      </c>
      <c r="E2894" t="str" cm="1">
        <f t="array" aca="1" ref="E2894" ca="1">INDEX(Reel2,Spins[[#This Row],[Stop2]])</f>
        <v>🍒</v>
      </c>
      <c r="F2894">
        <f t="shared" ca="1" si="225"/>
        <v>27</v>
      </c>
      <c r="G2894" t="str" cm="1">
        <f t="array" aca="1" ref="G2894" ca="1">INDEX(Reel3,Spins[[#This Row],[Stop3]])</f>
        <v>7️⃣</v>
      </c>
      <c r="H2894" t="b">
        <f ca="1">AND(Spins[[#This Row],[Sym1]]=Spins[[#This Row],[Sym2]],Spins[[#This Row],[Sym2]]=Spins[[#This Row],[Sym3]])</f>
        <v>0</v>
      </c>
      <c r="I2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4">
        <f t="shared" si="226"/>
        <v>1</v>
      </c>
      <c r="K2894">
        <f ca="1">Spins[[#This Row],[Mult]]*Spins[[#This Row],[Bet]]</f>
        <v>0</v>
      </c>
      <c r="L2894">
        <f ca="1">Spins[[#This Row],[Payout]]-Spins[[#This Row],[Bet]]</f>
        <v>-1</v>
      </c>
    </row>
    <row r="2895" spans="1:12" x14ac:dyDescent="0.3">
      <c r="A2895">
        <f t="shared" si="222"/>
        <v>2894</v>
      </c>
      <c r="B2895">
        <f t="shared" ca="1" si="223"/>
        <v>19</v>
      </c>
      <c r="C2895" t="str" cm="1">
        <f t="array" aca="1" ref="C2895" ca="1">INDEX(Reel1,Spins[[#This Row],[Stop1]])</f>
        <v>🍒</v>
      </c>
      <c r="D2895">
        <f t="shared" ca="1" si="224"/>
        <v>17</v>
      </c>
      <c r="E2895" t="str" cm="1">
        <f t="array" aca="1" ref="E2895" ca="1">INDEX(Reel2,Spins[[#This Row],[Stop2]])</f>
        <v>🍒</v>
      </c>
      <c r="F2895">
        <f t="shared" ca="1" si="225"/>
        <v>2</v>
      </c>
      <c r="G2895" t="str" cm="1">
        <f t="array" aca="1" ref="G2895" ca="1">INDEX(Reel3,Spins[[#This Row],[Stop3]])</f>
        <v>🍋</v>
      </c>
      <c r="H2895" t="b">
        <f ca="1">AND(Spins[[#This Row],[Sym1]]=Spins[[#This Row],[Sym2]],Spins[[#This Row],[Sym2]]=Spins[[#This Row],[Sym3]])</f>
        <v>0</v>
      </c>
      <c r="I2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895">
        <f t="shared" si="226"/>
        <v>1</v>
      </c>
      <c r="K2895">
        <f ca="1">Spins[[#This Row],[Mult]]*Spins[[#This Row],[Bet]]</f>
        <v>0.8</v>
      </c>
      <c r="L2895">
        <f ca="1">Spins[[#This Row],[Payout]]-Spins[[#This Row],[Bet]]</f>
        <v>-0.19999999999999996</v>
      </c>
    </row>
    <row r="2896" spans="1:12" x14ac:dyDescent="0.3">
      <c r="A2896">
        <f t="shared" si="222"/>
        <v>2895</v>
      </c>
      <c r="B2896">
        <f t="shared" ca="1" si="223"/>
        <v>24</v>
      </c>
      <c r="C2896" t="str" cm="1">
        <f t="array" aca="1" ref="C2896" ca="1">INDEX(Reel1,Spins[[#This Row],[Stop1]])</f>
        <v>🍇</v>
      </c>
      <c r="D2896">
        <f t="shared" ca="1" si="224"/>
        <v>25</v>
      </c>
      <c r="E2896" t="str" cm="1">
        <f t="array" aca="1" ref="E2896" ca="1">INDEX(Reel2,Spins[[#This Row],[Stop2]])</f>
        <v>🔔</v>
      </c>
      <c r="F2896">
        <f t="shared" ca="1" si="225"/>
        <v>6</v>
      </c>
      <c r="G2896" t="str" cm="1">
        <f t="array" aca="1" ref="G2896" ca="1">INDEX(Reel3,Spins[[#This Row],[Stop3]])</f>
        <v>🍒</v>
      </c>
      <c r="H2896" t="b">
        <f ca="1">AND(Spins[[#This Row],[Sym1]]=Spins[[#This Row],[Sym2]],Spins[[#This Row],[Sym2]]=Spins[[#This Row],[Sym3]])</f>
        <v>0</v>
      </c>
      <c r="I2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6">
        <f t="shared" si="226"/>
        <v>1</v>
      </c>
      <c r="K2896">
        <f ca="1">Spins[[#This Row],[Mult]]*Spins[[#This Row],[Bet]]</f>
        <v>0</v>
      </c>
      <c r="L2896">
        <f ca="1">Spins[[#This Row],[Payout]]-Spins[[#This Row],[Bet]]</f>
        <v>-1</v>
      </c>
    </row>
    <row r="2897" spans="1:12" x14ac:dyDescent="0.3">
      <c r="A2897">
        <f t="shared" si="222"/>
        <v>2896</v>
      </c>
      <c r="B2897">
        <f t="shared" ca="1" si="223"/>
        <v>30</v>
      </c>
      <c r="C2897" t="str" cm="1">
        <f t="array" aca="1" ref="C2897" ca="1">INDEX(Reel1,Spins[[#This Row],[Stop1]])</f>
        <v>7️⃣</v>
      </c>
      <c r="D2897">
        <f t="shared" ca="1" si="224"/>
        <v>9</v>
      </c>
      <c r="E2897" t="str" cm="1">
        <f t="array" aca="1" ref="E2897" ca="1">INDEX(Reel2,Spins[[#This Row],[Stop2]])</f>
        <v>🍋</v>
      </c>
      <c r="F2897">
        <f t="shared" ca="1" si="225"/>
        <v>21</v>
      </c>
      <c r="G2897" t="str" cm="1">
        <f t="array" aca="1" ref="G2897" ca="1">INDEX(Reel3,Spins[[#This Row],[Stop3]])</f>
        <v>🔔</v>
      </c>
      <c r="H2897" t="b">
        <f ca="1">AND(Spins[[#This Row],[Sym1]]=Spins[[#This Row],[Sym2]],Spins[[#This Row],[Sym2]]=Spins[[#This Row],[Sym3]])</f>
        <v>0</v>
      </c>
      <c r="I2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7">
        <f t="shared" si="226"/>
        <v>1</v>
      </c>
      <c r="K2897">
        <f ca="1">Spins[[#This Row],[Mult]]*Spins[[#This Row],[Bet]]</f>
        <v>0</v>
      </c>
      <c r="L2897">
        <f ca="1">Spins[[#This Row],[Payout]]-Spins[[#This Row],[Bet]]</f>
        <v>-1</v>
      </c>
    </row>
    <row r="2898" spans="1:12" x14ac:dyDescent="0.3">
      <c r="A2898">
        <f t="shared" si="222"/>
        <v>2897</v>
      </c>
      <c r="B2898">
        <f t="shared" ca="1" si="223"/>
        <v>30</v>
      </c>
      <c r="C2898" t="str" cm="1">
        <f t="array" aca="1" ref="C2898" ca="1">INDEX(Reel1,Spins[[#This Row],[Stop1]])</f>
        <v>7️⃣</v>
      </c>
      <c r="D2898">
        <f t="shared" ca="1" si="224"/>
        <v>3</v>
      </c>
      <c r="E2898" t="str" cm="1">
        <f t="array" aca="1" ref="E2898" ca="1">INDEX(Reel2,Spins[[#This Row],[Stop2]])</f>
        <v>🍋</v>
      </c>
      <c r="F2898">
        <f t="shared" ca="1" si="225"/>
        <v>29</v>
      </c>
      <c r="G2898" t="str" cm="1">
        <f t="array" aca="1" ref="G2898" ca="1">INDEX(Reel3,Spins[[#This Row],[Stop3]])</f>
        <v>7️⃣</v>
      </c>
      <c r="H2898" t="b">
        <f ca="1">AND(Spins[[#This Row],[Sym1]]=Spins[[#This Row],[Sym2]],Spins[[#This Row],[Sym2]]=Spins[[#This Row],[Sym3]])</f>
        <v>0</v>
      </c>
      <c r="I2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8">
        <f t="shared" si="226"/>
        <v>1</v>
      </c>
      <c r="K2898">
        <f ca="1">Spins[[#This Row],[Mult]]*Spins[[#This Row],[Bet]]</f>
        <v>0</v>
      </c>
      <c r="L2898">
        <f ca="1">Spins[[#This Row],[Payout]]-Spins[[#This Row],[Bet]]</f>
        <v>-1</v>
      </c>
    </row>
    <row r="2899" spans="1:12" x14ac:dyDescent="0.3">
      <c r="A2899">
        <f t="shared" si="222"/>
        <v>2898</v>
      </c>
      <c r="B2899">
        <f t="shared" ca="1" si="223"/>
        <v>9</v>
      </c>
      <c r="C2899" t="str" cm="1">
        <f t="array" aca="1" ref="C2899" ca="1">INDEX(Reel1,Spins[[#This Row],[Stop1]])</f>
        <v>🍋</v>
      </c>
      <c r="D2899">
        <f t="shared" ca="1" si="224"/>
        <v>19</v>
      </c>
      <c r="E2899" t="str" cm="1">
        <f t="array" aca="1" ref="E2899" ca="1">INDEX(Reel2,Spins[[#This Row],[Stop2]])</f>
        <v>🍒</v>
      </c>
      <c r="F2899">
        <f t="shared" ca="1" si="225"/>
        <v>3</v>
      </c>
      <c r="G2899" t="str" cm="1">
        <f t="array" aca="1" ref="G2899" ca="1">INDEX(Reel3,Spins[[#This Row],[Stop3]])</f>
        <v>🍋</v>
      </c>
      <c r="H2899" t="b">
        <f ca="1">AND(Spins[[#This Row],[Sym1]]=Spins[[#This Row],[Sym2]],Spins[[#This Row],[Sym2]]=Spins[[#This Row],[Sym3]])</f>
        <v>0</v>
      </c>
      <c r="I2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899">
        <f t="shared" si="226"/>
        <v>1</v>
      </c>
      <c r="K2899">
        <f ca="1">Spins[[#This Row],[Mult]]*Spins[[#This Row],[Bet]]</f>
        <v>0</v>
      </c>
      <c r="L2899">
        <f ca="1">Spins[[#This Row],[Payout]]-Spins[[#This Row],[Bet]]</f>
        <v>-1</v>
      </c>
    </row>
    <row r="2900" spans="1:12" x14ac:dyDescent="0.3">
      <c r="A2900">
        <f t="shared" si="222"/>
        <v>2899</v>
      </c>
      <c r="B2900">
        <f t="shared" ca="1" si="223"/>
        <v>29</v>
      </c>
      <c r="C2900" t="str" cm="1">
        <f t="array" aca="1" ref="C2900" ca="1">INDEX(Reel1,Spins[[#This Row],[Stop1]])</f>
        <v>7️⃣</v>
      </c>
      <c r="D2900">
        <f t="shared" ca="1" si="224"/>
        <v>31</v>
      </c>
      <c r="E2900" t="str" cm="1">
        <f t="array" aca="1" ref="E2900" ca="1">INDEX(Reel2,Spins[[#This Row],[Stop2]])</f>
        <v>💎</v>
      </c>
      <c r="F2900">
        <f t="shared" ca="1" si="225"/>
        <v>6</v>
      </c>
      <c r="G2900" t="str" cm="1">
        <f t="array" aca="1" ref="G2900" ca="1">INDEX(Reel3,Spins[[#This Row],[Stop3]])</f>
        <v>🍒</v>
      </c>
      <c r="H2900" t="b">
        <f ca="1">AND(Spins[[#This Row],[Sym1]]=Spins[[#This Row],[Sym2]],Spins[[#This Row],[Sym2]]=Spins[[#This Row],[Sym3]])</f>
        <v>0</v>
      </c>
      <c r="I2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00">
        <f t="shared" si="226"/>
        <v>1</v>
      </c>
      <c r="K2900">
        <f ca="1">Spins[[#This Row],[Mult]]*Spins[[#This Row],[Bet]]</f>
        <v>0</v>
      </c>
      <c r="L2900">
        <f ca="1">Spins[[#This Row],[Payout]]-Spins[[#This Row],[Bet]]</f>
        <v>-1</v>
      </c>
    </row>
    <row r="2901" spans="1:12" x14ac:dyDescent="0.3">
      <c r="A2901">
        <f t="shared" si="222"/>
        <v>2900</v>
      </c>
      <c r="B2901">
        <f t="shared" ca="1" si="223"/>
        <v>20</v>
      </c>
      <c r="C2901" t="str" cm="1">
        <f t="array" aca="1" ref="C2901" ca="1">INDEX(Reel1,Spins[[#This Row],[Stop1]])</f>
        <v>🍒</v>
      </c>
      <c r="D2901">
        <f t="shared" ca="1" si="224"/>
        <v>2</v>
      </c>
      <c r="E2901" t="str" cm="1">
        <f t="array" aca="1" ref="E2901" ca="1">INDEX(Reel2,Spins[[#This Row],[Stop2]])</f>
        <v>🍋</v>
      </c>
      <c r="F2901">
        <f t="shared" ca="1" si="225"/>
        <v>13</v>
      </c>
      <c r="G2901" t="str" cm="1">
        <f t="array" aca="1" ref="G2901" ca="1">INDEX(Reel3,Spins[[#This Row],[Stop3]])</f>
        <v>🍇</v>
      </c>
      <c r="H2901" t="b">
        <f ca="1">AND(Spins[[#This Row],[Sym1]]=Spins[[#This Row],[Sym2]],Spins[[#This Row],[Sym2]]=Spins[[#This Row],[Sym3]])</f>
        <v>0</v>
      </c>
      <c r="I2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01">
        <f t="shared" si="226"/>
        <v>1</v>
      </c>
      <c r="K2901">
        <f ca="1">Spins[[#This Row],[Mult]]*Spins[[#This Row],[Bet]]</f>
        <v>0</v>
      </c>
      <c r="L2901">
        <f ca="1">Spins[[#This Row],[Payout]]-Spins[[#This Row],[Bet]]</f>
        <v>-1</v>
      </c>
    </row>
    <row r="2902" spans="1:12" x14ac:dyDescent="0.3">
      <c r="A2902">
        <f t="shared" si="222"/>
        <v>2901</v>
      </c>
      <c r="B2902">
        <f t="shared" ca="1" si="223"/>
        <v>6</v>
      </c>
      <c r="C2902" t="str" cm="1">
        <f t="array" aca="1" ref="C2902" ca="1">INDEX(Reel1,Spins[[#This Row],[Stop1]])</f>
        <v>🍋</v>
      </c>
      <c r="D2902">
        <f t="shared" ca="1" si="224"/>
        <v>21</v>
      </c>
      <c r="E2902" t="str" cm="1">
        <f t="array" aca="1" ref="E2902" ca="1">INDEX(Reel2,Spins[[#This Row],[Stop2]])</f>
        <v>🍒</v>
      </c>
      <c r="F2902">
        <f t="shared" ca="1" si="225"/>
        <v>8</v>
      </c>
      <c r="G2902" t="str" cm="1">
        <f t="array" aca="1" ref="G2902" ca="1">INDEX(Reel3,Spins[[#This Row],[Stop3]])</f>
        <v>🍒</v>
      </c>
      <c r="H2902" t="b">
        <f ca="1">AND(Spins[[#This Row],[Sym1]]=Spins[[#This Row],[Sym2]],Spins[[#This Row],[Sym2]]=Spins[[#This Row],[Sym3]])</f>
        <v>0</v>
      </c>
      <c r="I2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02">
        <f t="shared" si="226"/>
        <v>1</v>
      </c>
      <c r="K2902">
        <f ca="1">Spins[[#This Row],[Mult]]*Spins[[#This Row],[Bet]]</f>
        <v>0</v>
      </c>
      <c r="L2902">
        <f ca="1">Spins[[#This Row],[Payout]]-Spins[[#This Row],[Bet]]</f>
        <v>-1</v>
      </c>
    </row>
    <row r="2903" spans="1:12" x14ac:dyDescent="0.3">
      <c r="A2903">
        <f t="shared" si="222"/>
        <v>2902</v>
      </c>
      <c r="B2903">
        <f t="shared" ca="1" si="223"/>
        <v>4</v>
      </c>
      <c r="C2903" t="str" cm="1">
        <f t="array" aca="1" ref="C2903" ca="1">INDEX(Reel1,Spins[[#This Row],[Stop1]])</f>
        <v>🍋</v>
      </c>
      <c r="D2903">
        <f t="shared" ca="1" si="224"/>
        <v>23</v>
      </c>
      <c r="E2903" t="str" cm="1">
        <f t="array" aca="1" ref="E2903" ca="1">INDEX(Reel2,Spins[[#This Row],[Stop2]])</f>
        <v>🍇</v>
      </c>
      <c r="F2903">
        <f t="shared" ca="1" si="225"/>
        <v>13</v>
      </c>
      <c r="G2903" t="str" cm="1">
        <f t="array" aca="1" ref="G2903" ca="1">INDEX(Reel3,Spins[[#This Row],[Stop3]])</f>
        <v>🍇</v>
      </c>
      <c r="H2903" t="b">
        <f ca="1">AND(Spins[[#This Row],[Sym1]]=Spins[[#This Row],[Sym2]],Spins[[#This Row],[Sym2]]=Spins[[#This Row],[Sym3]])</f>
        <v>0</v>
      </c>
      <c r="I2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03">
        <f t="shared" si="226"/>
        <v>1</v>
      </c>
      <c r="K2903">
        <f ca="1">Spins[[#This Row],[Mult]]*Spins[[#This Row],[Bet]]</f>
        <v>0</v>
      </c>
      <c r="L2903">
        <f ca="1">Spins[[#This Row],[Payout]]-Spins[[#This Row],[Bet]]</f>
        <v>-1</v>
      </c>
    </row>
    <row r="2904" spans="1:12" x14ac:dyDescent="0.3">
      <c r="A2904">
        <f t="shared" si="222"/>
        <v>2903</v>
      </c>
      <c r="B2904">
        <f t="shared" ca="1" si="223"/>
        <v>1</v>
      </c>
      <c r="C2904" t="str" cm="1">
        <f t="array" aca="1" ref="C2904" ca="1">INDEX(Reel1,Spins[[#This Row],[Stop1]])</f>
        <v>🍋</v>
      </c>
      <c r="D2904">
        <f t="shared" ca="1" si="224"/>
        <v>13</v>
      </c>
      <c r="E2904" t="str" cm="1">
        <f t="array" aca="1" ref="E2904" ca="1">INDEX(Reel2,Spins[[#This Row],[Stop2]])</f>
        <v>🍋</v>
      </c>
      <c r="F2904">
        <f t="shared" ca="1" si="225"/>
        <v>4</v>
      </c>
      <c r="G2904" t="str" cm="1">
        <f t="array" aca="1" ref="G2904" ca="1">INDEX(Reel3,Spins[[#This Row],[Stop3]])</f>
        <v>🍋</v>
      </c>
      <c r="H2904" t="b">
        <f ca="1">AND(Spins[[#This Row],[Sym1]]=Spins[[#This Row],[Sym2]],Spins[[#This Row],[Sym2]]=Spins[[#This Row],[Sym3]])</f>
        <v>1</v>
      </c>
      <c r="I2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904">
        <f t="shared" si="226"/>
        <v>1</v>
      </c>
      <c r="K2904">
        <f ca="1">Spins[[#This Row],[Mult]]*Spins[[#This Row],[Bet]]</f>
        <v>14</v>
      </c>
      <c r="L2904">
        <f ca="1">Spins[[#This Row],[Payout]]-Spins[[#This Row],[Bet]]</f>
        <v>13</v>
      </c>
    </row>
    <row r="2905" spans="1:12" x14ac:dyDescent="0.3">
      <c r="A2905">
        <f t="shared" si="222"/>
        <v>2904</v>
      </c>
      <c r="B2905">
        <f t="shared" ca="1" si="223"/>
        <v>11</v>
      </c>
      <c r="C2905" t="str" cm="1">
        <f t="array" aca="1" ref="C2905" ca="1">INDEX(Reel1,Spins[[#This Row],[Stop1]])</f>
        <v>🍋</v>
      </c>
      <c r="D2905">
        <f t="shared" ca="1" si="224"/>
        <v>16</v>
      </c>
      <c r="E2905" t="str" cm="1">
        <f t="array" aca="1" ref="E2905" ca="1">INDEX(Reel2,Spins[[#This Row],[Stop2]])</f>
        <v>🍒</v>
      </c>
      <c r="F2905">
        <f t="shared" ca="1" si="225"/>
        <v>24</v>
      </c>
      <c r="G2905" t="str" cm="1">
        <f t="array" aca="1" ref="G2905" ca="1">INDEX(Reel3,Spins[[#This Row],[Stop3]])</f>
        <v>BAR</v>
      </c>
      <c r="H2905" t="b">
        <f ca="1">AND(Spins[[#This Row],[Sym1]]=Spins[[#This Row],[Sym2]],Spins[[#This Row],[Sym2]]=Spins[[#This Row],[Sym3]])</f>
        <v>0</v>
      </c>
      <c r="I2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05">
        <f t="shared" si="226"/>
        <v>1</v>
      </c>
      <c r="K2905">
        <f ca="1">Spins[[#This Row],[Mult]]*Spins[[#This Row],[Bet]]</f>
        <v>0</v>
      </c>
      <c r="L2905">
        <f ca="1">Spins[[#This Row],[Payout]]-Spins[[#This Row],[Bet]]</f>
        <v>-1</v>
      </c>
    </row>
    <row r="2906" spans="1:12" x14ac:dyDescent="0.3">
      <c r="A2906">
        <f t="shared" si="222"/>
        <v>2905</v>
      </c>
      <c r="B2906">
        <f t="shared" ca="1" si="223"/>
        <v>29</v>
      </c>
      <c r="C2906" t="str" cm="1">
        <f t="array" aca="1" ref="C2906" ca="1">INDEX(Reel1,Spins[[#This Row],[Stop1]])</f>
        <v>7️⃣</v>
      </c>
      <c r="D2906">
        <f t="shared" ca="1" si="224"/>
        <v>13</v>
      </c>
      <c r="E2906" t="str" cm="1">
        <f t="array" aca="1" ref="E2906" ca="1">INDEX(Reel2,Spins[[#This Row],[Stop2]])</f>
        <v>🍋</v>
      </c>
      <c r="F2906">
        <f t="shared" ca="1" si="225"/>
        <v>22</v>
      </c>
      <c r="G2906" t="str" cm="1">
        <f t="array" aca="1" ref="G2906" ca="1">INDEX(Reel3,Spins[[#This Row],[Stop3]])</f>
        <v>🔔</v>
      </c>
      <c r="H2906" t="b">
        <f ca="1">AND(Spins[[#This Row],[Sym1]]=Spins[[#This Row],[Sym2]],Spins[[#This Row],[Sym2]]=Spins[[#This Row],[Sym3]])</f>
        <v>0</v>
      </c>
      <c r="I2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06">
        <f t="shared" si="226"/>
        <v>1</v>
      </c>
      <c r="K2906">
        <f ca="1">Spins[[#This Row],[Mult]]*Spins[[#This Row],[Bet]]</f>
        <v>0</v>
      </c>
      <c r="L2906">
        <f ca="1">Spins[[#This Row],[Payout]]-Spins[[#This Row],[Bet]]</f>
        <v>-1</v>
      </c>
    </row>
    <row r="2907" spans="1:12" x14ac:dyDescent="0.3">
      <c r="A2907">
        <f t="shared" si="222"/>
        <v>2906</v>
      </c>
      <c r="B2907">
        <f t="shared" ca="1" si="223"/>
        <v>3</v>
      </c>
      <c r="C2907" t="str" cm="1">
        <f t="array" aca="1" ref="C2907" ca="1">INDEX(Reel1,Spins[[#This Row],[Stop1]])</f>
        <v>🍋</v>
      </c>
      <c r="D2907">
        <f t="shared" ca="1" si="224"/>
        <v>14</v>
      </c>
      <c r="E2907" t="str" cm="1">
        <f t="array" aca="1" ref="E2907" ca="1">INDEX(Reel2,Spins[[#This Row],[Stop2]])</f>
        <v>🍋</v>
      </c>
      <c r="F2907">
        <f t="shared" ca="1" si="225"/>
        <v>23</v>
      </c>
      <c r="G2907" t="str" cm="1">
        <f t="array" aca="1" ref="G2907" ca="1">INDEX(Reel3,Spins[[#This Row],[Stop3]])</f>
        <v>BAR</v>
      </c>
      <c r="H2907" t="b">
        <f ca="1">AND(Spins[[#This Row],[Sym1]]=Spins[[#This Row],[Sym2]],Spins[[#This Row],[Sym2]]=Spins[[#This Row],[Sym3]])</f>
        <v>0</v>
      </c>
      <c r="I2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07">
        <f t="shared" si="226"/>
        <v>1</v>
      </c>
      <c r="K2907">
        <f ca="1">Spins[[#This Row],[Mult]]*Spins[[#This Row],[Bet]]</f>
        <v>0.6</v>
      </c>
      <c r="L2907">
        <f ca="1">Spins[[#This Row],[Payout]]-Spins[[#This Row],[Bet]]</f>
        <v>-0.4</v>
      </c>
    </row>
    <row r="2908" spans="1:12" x14ac:dyDescent="0.3">
      <c r="A2908">
        <f t="shared" si="222"/>
        <v>2907</v>
      </c>
      <c r="B2908">
        <f t="shared" ca="1" si="223"/>
        <v>3</v>
      </c>
      <c r="C2908" t="str" cm="1">
        <f t="array" aca="1" ref="C2908" ca="1">INDEX(Reel1,Spins[[#This Row],[Stop1]])</f>
        <v>🍋</v>
      </c>
      <c r="D2908">
        <f t="shared" ca="1" si="224"/>
        <v>21</v>
      </c>
      <c r="E2908" t="str" cm="1">
        <f t="array" aca="1" ref="E2908" ca="1">INDEX(Reel2,Spins[[#This Row],[Stop2]])</f>
        <v>🍒</v>
      </c>
      <c r="F2908">
        <f t="shared" ca="1" si="225"/>
        <v>11</v>
      </c>
      <c r="G2908" t="str" cm="1">
        <f t="array" aca="1" ref="G2908" ca="1">INDEX(Reel3,Spins[[#This Row],[Stop3]])</f>
        <v>🍒</v>
      </c>
      <c r="H2908" t="b">
        <f ca="1">AND(Spins[[#This Row],[Sym1]]=Spins[[#This Row],[Sym2]],Spins[[#This Row],[Sym2]]=Spins[[#This Row],[Sym3]])</f>
        <v>0</v>
      </c>
      <c r="I2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08">
        <f t="shared" si="226"/>
        <v>1</v>
      </c>
      <c r="K2908">
        <f ca="1">Spins[[#This Row],[Mult]]*Spins[[#This Row],[Bet]]</f>
        <v>0</v>
      </c>
      <c r="L2908">
        <f ca="1">Spins[[#This Row],[Payout]]-Spins[[#This Row],[Bet]]</f>
        <v>-1</v>
      </c>
    </row>
    <row r="2909" spans="1:12" x14ac:dyDescent="0.3">
      <c r="A2909">
        <f t="shared" si="222"/>
        <v>2908</v>
      </c>
      <c r="B2909">
        <f t="shared" ca="1" si="223"/>
        <v>5</v>
      </c>
      <c r="C2909" t="str" cm="1">
        <f t="array" aca="1" ref="C2909" ca="1">INDEX(Reel1,Spins[[#This Row],[Stop1]])</f>
        <v>🍋</v>
      </c>
      <c r="D2909">
        <f t="shared" ca="1" si="224"/>
        <v>3</v>
      </c>
      <c r="E2909" t="str" cm="1">
        <f t="array" aca="1" ref="E2909" ca="1">INDEX(Reel2,Spins[[#This Row],[Stop2]])</f>
        <v>🍋</v>
      </c>
      <c r="F2909">
        <f t="shared" ca="1" si="225"/>
        <v>16</v>
      </c>
      <c r="G2909" t="str" cm="1">
        <f t="array" aca="1" ref="G2909" ca="1">INDEX(Reel3,Spins[[#This Row],[Stop3]])</f>
        <v>🍇</v>
      </c>
      <c r="H2909" t="b">
        <f ca="1">AND(Spins[[#This Row],[Sym1]]=Spins[[#This Row],[Sym2]],Spins[[#This Row],[Sym2]]=Spins[[#This Row],[Sym3]])</f>
        <v>0</v>
      </c>
      <c r="I2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09">
        <f t="shared" si="226"/>
        <v>1</v>
      </c>
      <c r="K2909">
        <f ca="1">Spins[[#This Row],[Mult]]*Spins[[#This Row],[Bet]]</f>
        <v>0.6</v>
      </c>
      <c r="L2909">
        <f ca="1">Spins[[#This Row],[Payout]]-Spins[[#This Row],[Bet]]</f>
        <v>-0.4</v>
      </c>
    </row>
    <row r="2910" spans="1:12" x14ac:dyDescent="0.3">
      <c r="A2910">
        <f t="shared" si="222"/>
        <v>2909</v>
      </c>
      <c r="B2910">
        <f t="shared" ca="1" si="223"/>
        <v>14</v>
      </c>
      <c r="C2910" t="str" cm="1">
        <f t="array" aca="1" ref="C2910" ca="1">INDEX(Reel1,Spins[[#This Row],[Stop1]])</f>
        <v>🍋</v>
      </c>
      <c r="D2910">
        <f t="shared" ca="1" si="224"/>
        <v>15</v>
      </c>
      <c r="E2910" t="str" cm="1">
        <f t="array" aca="1" ref="E2910" ca="1">INDEX(Reel2,Spins[[#This Row],[Stop2]])</f>
        <v>🍒</v>
      </c>
      <c r="F2910">
        <f t="shared" ca="1" si="225"/>
        <v>16</v>
      </c>
      <c r="G2910" t="str" cm="1">
        <f t="array" aca="1" ref="G2910" ca="1">INDEX(Reel3,Spins[[#This Row],[Stop3]])</f>
        <v>🍇</v>
      </c>
      <c r="H2910" t="b">
        <f ca="1">AND(Spins[[#This Row],[Sym1]]=Spins[[#This Row],[Sym2]],Spins[[#This Row],[Sym2]]=Spins[[#This Row],[Sym3]])</f>
        <v>0</v>
      </c>
      <c r="I2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10">
        <f t="shared" si="226"/>
        <v>1</v>
      </c>
      <c r="K2910">
        <f ca="1">Spins[[#This Row],[Mult]]*Spins[[#This Row],[Bet]]</f>
        <v>0</v>
      </c>
      <c r="L2910">
        <f ca="1">Spins[[#This Row],[Payout]]-Spins[[#This Row],[Bet]]</f>
        <v>-1</v>
      </c>
    </row>
    <row r="2911" spans="1:12" x14ac:dyDescent="0.3">
      <c r="A2911">
        <f t="shared" si="222"/>
        <v>2910</v>
      </c>
      <c r="B2911">
        <f t="shared" ca="1" si="223"/>
        <v>30</v>
      </c>
      <c r="C2911" t="str" cm="1">
        <f t="array" aca="1" ref="C2911" ca="1">INDEX(Reel1,Spins[[#This Row],[Stop1]])</f>
        <v>7️⃣</v>
      </c>
      <c r="D2911">
        <f t="shared" ca="1" si="224"/>
        <v>27</v>
      </c>
      <c r="E2911" t="str" cm="1">
        <f t="array" aca="1" ref="E2911" ca="1">INDEX(Reel2,Spins[[#This Row],[Stop2]])</f>
        <v>BAR</v>
      </c>
      <c r="F2911">
        <f t="shared" ca="1" si="225"/>
        <v>27</v>
      </c>
      <c r="G2911" t="str" cm="1">
        <f t="array" aca="1" ref="G2911" ca="1">INDEX(Reel3,Spins[[#This Row],[Stop3]])</f>
        <v>7️⃣</v>
      </c>
      <c r="H2911" t="b">
        <f ca="1">AND(Spins[[#This Row],[Sym1]]=Spins[[#This Row],[Sym2]],Spins[[#This Row],[Sym2]]=Spins[[#This Row],[Sym3]])</f>
        <v>0</v>
      </c>
      <c r="I2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11">
        <f t="shared" si="226"/>
        <v>1</v>
      </c>
      <c r="K2911">
        <f ca="1">Spins[[#This Row],[Mult]]*Spins[[#This Row],[Bet]]</f>
        <v>0</v>
      </c>
      <c r="L2911">
        <f ca="1">Spins[[#This Row],[Payout]]-Spins[[#This Row],[Bet]]</f>
        <v>-1</v>
      </c>
    </row>
    <row r="2912" spans="1:12" x14ac:dyDescent="0.3">
      <c r="A2912">
        <f t="shared" si="222"/>
        <v>2911</v>
      </c>
      <c r="B2912">
        <f t="shared" ca="1" si="223"/>
        <v>13</v>
      </c>
      <c r="C2912" t="str" cm="1">
        <f t="array" aca="1" ref="C2912" ca="1">INDEX(Reel1,Spins[[#This Row],[Stop1]])</f>
        <v>🍋</v>
      </c>
      <c r="D2912">
        <f t="shared" ca="1" si="224"/>
        <v>29</v>
      </c>
      <c r="E2912" t="str" cm="1">
        <f t="array" aca="1" ref="E2912" ca="1">INDEX(Reel2,Spins[[#This Row],[Stop2]])</f>
        <v>7️⃣</v>
      </c>
      <c r="F2912">
        <f t="shared" ca="1" si="225"/>
        <v>4</v>
      </c>
      <c r="G2912" t="str" cm="1">
        <f t="array" aca="1" ref="G2912" ca="1">INDEX(Reel3,Spins[[#This Row],[Stop3]])</f>
        <v>🍋</v>
      </c>
      <c r="H2912" t="b">
        <f ca="1">AND(Spins[[#This Row],[Sym1]]=Spins[[#This Row],[Sym2]],Spins[[#This Row],[Sym2]]=Spins[[#This Row],[Sym3]])</f>
        <v>0</v>
      </c>
      <c r="I2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12">
        <f t="shared" si="226"/>
        <v>1</v>
      </c>
      <c r="K2912">
        <f ca="1">Spins[[#This Row],[Mult]]*Spins[[#This Row],[Bet]]</f>
        <v>0</v>
      </c>
      <c r="L2912">
        <f ca="1">Spins[[#This Row],[Payout]]-Spins[[#This Row],[Bet]]</f>
        <v>-1</v>
      </c>
    </row>
    <row r="2913" spans="1:12" x14ac:dyDescent="0.3">
      <c r="A2913">
        <f t="shared" si="222"/>
        <v>2912</v>
      </c>
      <c r="B2913">
        <f t="shared" ca="1" si="223"/>
        <v>25</v>
      </c>
      <c r="C2913" t="str" cm="1">
        <f t="array" aca="1" ref="C2913" ca="1">INDEX(Reel1,Spins[[#This Row],[Stop1]])</f>
        <v>🔔</v>
      </c>
      <c r="D2913">
        <f t="shared" ca="1" si="224"/>
        <v>26</v>
      </c>
      <c r="E2913" t="str" cm="1">
        <f t="array" aca="1" ref="E2913" ca="1">INDEX(Reel2,Spins[[#This Row],[Stop2]])</f>
        <v>🔔</v>
      </c>
      <c r="F2913">
        <f t="shared" ca="1" si="225"/>
        <v>21</v>
      </c>
      <c r="G2913" t="str" cm="1">
        <f t="array" aca="1" ref="G2913" ca="1">INDEX(Reel3,Spins[[#This Row],[Stop3]])</f>
        <v>🔔</v>
      </c>
      <c r="H2913" t="b">
        <f ca="1">AND(Spins[[#This Row],[Sym1]]=Spins[[#This Row],[Sym2]],Spins[[#This Row],[Sym2]]=Spins[[#This Row],[Sym3]])</f>
        <v>1</v>
      </c>
      <c r="I2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2913">
        <f t="shared" si="226"/>
        <v>1</v>
      </c>
      <c r="K2913">
        <f ca="1">Spins[[#This Row],[Mult]]*Spins[[#This Row],[Bet]]</f>
        <v>30</v>
      </c>
      <c r="L2913">
        <f ca="1">Spins[[#This Row],[Payout]]-Spins[[#This Row],[Bet]]</f>
        <v>29</v>
      </c>
    </row>
    <row r="2914" spans="1:12" x14ac:dyDescent="0.3">
      <c r="A2914">
        <f t="shared" si="222"/>
        <v>2913</v>
      </c>
      <c r="B2914">
        <f t="shared" ca="1" si="223"/>
        <v>2</v>
      </c>
      <c r="C2914" t="str" cm="1">
        <f t="array" aca="1" ref="C2914" ca="1">INDEX(Reel1,Spins[[#This Row],[Stop1]])</f>
        <v>🍋</v>
      </c>
      <c r="D2914">
        <f t="shared" ca="1" si="224"/>
        <v>23</v>
      </c>
      <c r="E2914" t="str" cm="1">
        <f t="array" aca="1" ref="E2914" ca="1">INDEX(Reel2,Spins[[#This Row],[Stop2]])</f>
        <v>🍇</v>
      </c>
      <c r="F2914">
        <f t="shared" ca="1" si="225"/>
        <v>12</v>
      </c>
      <c r="G2914" t="str" cm="1">
        <f t="array" aca="1" ref="G2914" ca="1">INDEX(Reel3,Spins[[#This Row],[Stop3]])</f>
        <v>🍒</v>
      </c>
      <c r="H2914" t="b">
        <f ca="1">AND(Spins[[#This Row],[Sym1]]=Spins[[#This Row],[Sym2]],Spins[[#This Row],[Sym2]]=Spins[[#This Row],[Sym3]])</f>
        <v>0</v>
      </c>
      <c r="I2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14">
        <f t="shared" si="226"/>
        <v>1</v>
      </c>
      <c r="K2914">
        <f ca="1">Spins[[#This Row],[Mult]]*Spins[[#This Row],[Bet]]</f>
        <v>0</v>
      </c>
      <c r="L2914">
        <f ca="1">Spins[[#This Row],[Payout]]-Spins[[#This Row],[Bet]]</f>
        <v>-1</v>
      </c>
    </row>
    <row r="2915" spans="1:12" x14ac:dyDescent="0.3">
      <c r="A2915">
        <f t="shared" si="222"/>
        <v>2914</v>
      </c>
      <c r="B2915">
        <f t="shared" ca="1" si="223"/>
        <v>10</v>
      </c>
      <c r="C2915" t="str" cm="1">
        <f t="array" aca="1" ref="C2915" ca="1">INDEX(Reel1,Spins[[#This Row],[Stop1]])</f>
        <v>🍋</v>
      </c>
      <c r="D2915">
        <f t="shared" ca="1" si="224"/>
        <v>13</v>
      </c>
      <c r="E2915" t="str" cm="1">
        <f t="array" aca="1" ref="E2915" ca="1">INDEX(Reel2,Spins[[#This Row],[Stop2]])</f>
        <v>🍋</v>
      </c>
      <c r="F2915">
        <f t="shared" ca="1" si="225"/>
        <v>10</v>
      </c>
      <c r="G2915" t="str" cm="1">
        <f t="array" aca="1" ref="G2915" ca="1">INDEX(Reel3,Spins[[#This Row],[Stop3]])</f>
        <v>🍒</v>
      </c>
      <c r="H2915" t="b">
        <f ca="1">AND(Spins[[#This Row],[Sym1]]=Spins[[#This Row],[Sym2]],Spins[[#This Row],[Sym2]]=Spins[[#This Row],[Sym3]])</f>
        <v>0</v>
      </c>
      <c r="I2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15">
        <f t="shared" si="226"/>
        <v>1</v>
      </c>
      <c r="K2915">
        <f ca="1">Spins[[#This Row],[Mult]]*Spins[[#This Row],[Bet]]</f>
        <v>0.6</v>
      </c>
      <c r="L2915">
        <f ca="1">Spins[[#This Row],[Payout]]-Spins[[#This Row],[Bet]]</f>
        <v>-0.4</v>
      </c>
    </row>
    <row r="2916" spans="1:12" x14ac:dyDescent="0.3">
      <c r="A2916">
        <f t="shared" si="222"/>
        <v>2915</v>
      </c>
      <c r="B2916">
        <f t="shared" ca="1" si="223"/>
        <v>4</v>
      </c>
      <c r="C2916" t="str" cm="1">
        <f t="array" aca="1" ref="C2916" ca="1">INDEX(Reel1,Spins[[#This Row],[Stop1]])</f>
        <v>🍋</v>
      </c>
      <c r="D2916">
        <f t="shared" ca="1" si="224"/>
        <v>16</v>
      </c>
      <c r="E2916" t="str" cm="1">
        <f t="array" aca="1" ref="E2916" ca="1">INDEX(Reel2,Spins[[#This Row],[Stop2]])</f>
        <v>🍒</v>
      </c>
      <c r="F2916">
        <f t="shared" ca="1" si="225"/>
        <v>29</v>
      </c>
      <c r="G2916" t="str" cm="1">
        <f t="array" aca="1" ref="G2916" ca="1">INDEX(Reel3,Spins[[#This Row],[Stop3]])</f>
        <v>7️⃣</v>
      </c>
      <c r="H2916" t="b">
        <f ca="1">AND(Spins[[#This Row],[Sym1]]=Spins[[#This Row],[Sym2]],Spins[[#This Row],[Sym2]]=Spins[[#This Row],[Sym3]])</f>
        <v>0</v>
      </c>
      <c r="I2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16">
        <f t="shared" si="226"/>
        <v>1</v>
      </c>
      <c r="K2916">
        <f ca="1">Spins[[#This Row],[Mult]]*Spins[[#This Row],[Bet]]</f>
        <v>0</v>
      </c>
      <c r="L2916">
        <f ca="1">Spins[[#This Row],[Payout]]-Spins[[#This Row],[Bet]]</f>
        <v>-1</v>
      </c>
    </row>
    <row r="2917" spans="1:12" x14ac:dyDescent="0.3">
      <c r="A2917">
        <f t="shared" si="222"/>
        <v>2916</v>
      </c>
      <c r="B2917">
        <f t="shared" ca="1" si="223"/>
        <v>22</v>
      </c>
      <c r="C2917" t="str" cm="1">
        <f t="array" aca="1" ref="C2917" ca="1">INDEX(Reel1,Spins[[#This Row],[Stop1]])</f>
        <v>🍇</v>
      </c>
      <c r="D2917">
        <f t="shared" ca="1" si="224"/>
        <v>17</v>
      </c>
      <c r="E2917" t="str" cm="1">
        <f t="array" aca="1" ref="E2917" ca="1">INDEX(Reel2,Spins[[#This Row],[Stop2]])</f>
        <v>🍒</v>
      </c>
      <c r="F2917">
        <f t="shared" ca="1" si="225"/>
        <v>16</v>
      </c>
      <c r="G2917" t="str" cm="1">
        <f t="array" aca="1" ref="G2917" ca="1">INDEX(Reel3,Spins[[#This Row],[Stop3]])</f>
        <v>🍇</v>
      </c>
      <c r="H2917" t="b">
        <f ca="1">AND(Spins[[#This Row],[Sym1]]=Spins[[#This Row],[Sym2]],Spins[[#This Row],[Sym2]]=Spins[[#This Row],[Sym3]])</f>
        <v>0</v>
      </c>
      <c r="I2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17">
        <f t="shared" si="226"/>
        <v>1</v>
      </c>
      <c r="K2917">
        <f ca="1">Spins[[#This Row],[Mult]]*Spins[[#This Row],[Bet]]</f>
        <v>0</v>
      </c>
      <c r="L2917">
        <f ca="1">Spins[[#This Row],[Payout]]-Spins[[#This Row],[Bet]]</f>
        <v>-1</v>
      </c>
    </row>
    <row r="2918" spans="1:12" x14ac:dyDescent="0.3">
      <c r="A2918">
        <f t="shared" si="222"/>
        <v>2917</v>
      </c>
      <c r="B2918">
        <f t="shared" ca="1" si="223"/>
        <v>11</v>
      </c>
      <c r="C2918" t="str" cm="1">
        <f t="array" aca="1" ref="C2918" ca="1">INDEX(Reel1,Spins[[#This Row],[Stop1]])</f>
        <v>🍋</v>
      </c>
      <c r="D2918">
        <f t="shared" ca="1" si="224"/>
        <v>2</v>
      </c>
      <c r="E2918" t="str" cm="1">
        <f t="array" aca="1" ref="E2918" ca="1">INDEX(Reel2,Spins[[#This Row],[Stop2]])</f>
        <v>🍋</v>
      </c>
      <c r="F2918">
        <f t="shared" ca="1" si="225"/>
        <v>18</v>
      </c>
      <c r="G2918" t="str" cm="1">
        <f t="array" aca="1" ref="G2918" ca="1">INDEX(Reel3,Spins[[#This Row],[Stop3]])</f>
        <v>🔔</v>
      </c>
      <c r="H2918" t="b">
        <f ca="1">AND(Spins[[#This Row],[Sym1]]=Spins[[#This Row],[Sym2]],Spins[[#This Row],[Sym2]]=Spins[[#This Row],[Sym3]])</f>
        <v>0</v>
      </c>
      <c r="I2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18">
        <f t="shared" si="226"/>
        <v>1</v>
      </c>
      <c r="K2918">
        <f ca="1">Spins[[#This Row],[Mult]]*Spins[[#This Row],[Bet]]</f>
        <v>0.6</v>
      </c>
      <c r="L2918">
        <f ca="1">Spins[[#This Row],[Payout]]-Spins[[#This Row],[Bet]]</f>
        <v>-0.4</v>
      </c>
    </row>
    <row r="2919" spans="1:12" x14ac:dyDescent="0.3">
      <c r="A2919">
        <f t="shared" si="222"/>
        <v>2918</v>
      </c>
      <c r="B2919">
        <f t="shared" ca="1" si="223"/>
        <v>4</v>
      </c>
      <c r="C2919" t="str" cm="1">
        <f t="array" aca="1" ref="C2919" ca="1">INDEX(Reel1,Spins[[#This Row],[Stop1]])</f>
        <v>🍋</v>
      </c>
      <c r="D2919">
        <f t="shared" ca="1" si="224"/>
        <v>7</v>
      </c>
      <c r="E2919" t="str" cm="1">
        <f t="array" aca="1" ref="E2919" ca="1">INDEX(Reel2,Spins[[#This Row],[Stop2]])</f>
        <v>🍋</v>
      </c>
      <c r="F2919">
        <f t="shared" ca="1" si="225"/>
        <v>3</v>
      </c>
      <c r="G2919" t="str" cm="1">
        <f t="array" aca="1" ref="G2919" ca="1">INDEX(Reel3,Spins[[#This Row],[Stop3]])</f>
        <v>🍋</v>
      </c>
      <c r="H2919" t="b">
        <f ca="1">AND(Spins[[#This Row],[Sym1]]=Spins[[#This Row],[Sym2]],Spins[[#This Row],[Sym2]]=Spins[[#This Row],[Sym3]])</f>
        <v>1</v>
      </c>
      <c r="I2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919">
        <f t="shared" si="226"/>
        <v>1</v>
      </c>
      <c r="K2919">
        <f ca="1">Spins[[#This Row],[Mult]]*Spins[[#This Row],[Bet]]</f>
        <v>14</v>
      </c>
      <c r="L2919">
        <f ca="1">Spins[[#This Row],[Payout]]-Spins[[#This Row],[Bet]]</f>
        <v>13</v>
      </c>
    </row>
    <row r="2920" spans="1:12" x14ac:dyDescent="0.3">
      <c r="A2920">
        <f t="shared" si="222"/>
        <v>2919</v>
      </c>
      <c r="B2920">
        <f t="shared" ca="1" si="223"/>
        <v>26</v>
      </c>
      <c r="C2920" t="str" cm="1">
        <f t="array" aca="1" ref="C2920" ca="1">INDEX(Reel1,Spins[[#This Row],[Stop1]])</f>
        <v>🔔</v>
      </c>
      <c r="D2920">
        <f t="shared" ca="1" si="224"/>
        <v>13</v>
      </c>
      <c r="E2920" t="str" cm="1">
        <f t="array" aca="1" ref="E2920" ca="1">INDEX(Reel2,Spins[[#This Row],[Stop2]])</f>
        <v>🍋</v>
      </c>
      <c r="F2920">
        <f t="shared" ca="1" si="225"/>
        <v>9</v>
      </c>
      <c r="G2920" t="str" cm="1">
        <f t="array" aca="1" ref="G2920" ca="1">INDEX(Reel3,Spins[[#This Row],[Stop3]])</f>
        <v>🍒</v>
      </c>
      <c r="H2920" t="b">
        <f ca="1">AND(Spins[[#This Row],[Sym1]]=Spins[[#This Row],[Sym2]],Spins[[#This Row],[Sym2]]=Spins[[#This Row],[Sym3]])</f>
        <v>0</v>
      </c>
      <c r="I2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0">
        <f t="shared" si="226"/>
        <v>1</v>
      </c>
      <c r="K2920">
        <f ca="1">Spins[[#This Row],[Mult]]*Spins[[#This Row],[Bet]]</f>
        <v>0</v>
      </c>
      <c r="L2920">
        <f ca="1">Spins[[#This Row],[Payout]]-Spins[[#This Row],[Bet]]</f>
        <v>-1</v>
      </c>
    </row>
    <row r="2921" spans="1:12" x14ac:dyDescent="0.3">
      <c r="A2921">
        <f t="shared" si="222"/>
        <v>2920</v>
      </c>
      <c r="B2921">
        <f t="shared" ca="1" si="223"/>
        <v>14</v>
      </c>
      <c r="C2921" t="str" cm="1">
        <f t="array" aca="1" ref="C2921" ca="1">INDEX(Reel1,Spins[[#This Row],[Stop1]])</f>
        <v>🍋</v>
      </c>
      <c r="D2921">
        <f t="shared" ca="1" si="224"/>
        <v>29</v>
      </c>
      <c r="E2921" t="str" cm="1">
        <f t="array" aca="1" ref="E2921" ca="1">INDEX(Reel2,Spins[[#This Row],[Stop2]])</f>
        <v>7️⃣</v>
      </c>
      <c r="F2921">
        <f t="shared" ca="1" si="225"/>
        <v>4</v>
      </c>
      <c r="G2921" t="str" cm="1">
        <f t="array" aca="1" ref="G2921" ca="1">INDEX(Reel3,Spins[[#This Row],[Stop3]])</f>
        <v>🍋</v>
      </c>
      <c r="H2921" t="b">
        <f ca="1">AND(Spins[[#This Row],[Sym1]]=Spins[[#This Row],[Sym2]],Spins[[#This Row],[Sym2]]=Spins[[#This Row],[Sym3]])</f>
        <v>0</v>
      </c>
      <c r="I2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1">
        <f t="shared" si="226"/>
        <v>1</v>
      </c>
      <c r="K2921">
        <f ca="1">Spins[[#This Row],[Mult]]*Spins[[#This Row],[Bet]]</f>
        <v>0</v>
      </c>
      <c r="L2921">
        <f ca="1">Spins[[#This Row],[Payout]]-Spins[[#This Row],[Bet]]</f>
        <v>-1</v>
      </c>
    </row>
    <row r="2922" spans="1:12" x14ac:dyDescent="0.3">
      <c r="A2922">
        <f t="shared" si="222"/>
        <v>2921</v>
      </c>
      <c r="B2922">
        <f t="shared" ca="1" si="223"/>
        <v>24</v>
      </c>
      <c r="C2922" t="str" cm="1">
        <f t="array" aca="1" ref="C2922" ca="1">INDEX(Reel1,Spins[[#This Row],[Stop1]])</f>
        <v>🍇</v>
      </c>
      <c r="D2922">
        <f t="shared" ca="1" si="224"/>
        <v>22</v>
      </c>
      <c r="E2922" t="str" cm="1">
        <f t="array" aca="1" ref="E2922" ca="1">INDEX(Reel2,Spins[[#This Row],[Stop2]])</f>
        <v>🍇</v>
      </c>
      <c r="F2922">
        <f t="shared" ca="1" si="225"/>
        <v>27</v>
      </c>
      <c r="G2922" t="str" cm="1">
        <f t="array" aca="1" ref="G2922" ca="1">INDEX(Reel3,Spins[[#This Row],[Stop3]])</f>
        <v>7️⃣</v>
      </c>
      <c r="H2922" t="b">
        <f ca="1">AND(Spins[[#This Row],[Sym1]]=Spins[[#This Row],[Sym2]],Spins[[#This Row],[Sym2]]=Spins[[#This Row],[Sym3]])</f>
        <v>0</v>
      </c>
      <c r="I2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2922">
        <f t="shared" si="226"/>
        <v>1</v>
      </c>
      <c r="K2922">
        <f ca="1">Spins[[#This Row],[Mult]]*Spins[[#This Row],[Bet]]</f>
        <v>1.5</v>
      </c>
      <c r="L2922">
        <f ca="1">Spins[[#This Row],[Payout]]-Spins[[#This Row],[Bet]]</f>
        <v>0.5</v>
      </c>
    </row>
    <row r="2923" spans="1:12" x14ac:dyDescent="0.3">
      <c r="A2923">
        <f t="shared" si="222"/>
        <v>2922</v>
      </c>
      <c r="B2923">
        <f t="shared" ca="1" si="223"/>
        <v>6</v>
      </c>
      <c r="C2923" t="str" cm="1">
        <f t="array" aca="1" ref="C2923" ca="1">INDEX(Reel1,Spins[[#This Row],[Stop1]])</f>
        <v>🍋</v>
      </c>
      <c r="D2923">
        <f t="shared" ca="1" si="224"/>
        <v>15</v>
      </c>
      <c r="E2923" t="str" cm="1">
        <f t="array" aca="1" ref="E2923" ca="1">INDEX(Reel2,Spins[[#This Row],[Stop2]])</f>
        <v>🍒</v>
      </c>
      <c r="F2923">
        <f t="shared" ca="1" si="225"/>
        <v>4</v>
      </c>
      <c r="G2923" t="str" cm="1">
        <f t="array" aca="1" ref="G2923" ca="1">INDEX(Reel3,Spins[[#This Row],[Stop3]])</f>
        <v>🍋</v>
      </c>
      <c r="H2923" t="b">
        <f ca="1">AND(Spins[[#This Row],[Sym1]]=Spins[[#This Row],[Sym2]],Spins[[#This Row],[Sym2]]=Spins[[#This Row],[Sym3]])</f>
        <v>0</v>
      </c>
      <c r="I2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3">
        <f t="shared" si="226"/>
        <v>1</v>
      </c>
      <c r="K2923">
        <f ca="1">Spins[[#This Row],[Mult]]*Spins[[#This Row],[Bet]]</f>
        <v>0</v>
      </c>
      <c r="L2923">
        <f ca="1">Spins[[#This Row],[Payout]]-Spins[[#This Row],[Bet]]</f>
        <v>-1</v>
      </c>
    </row>
    <row r="2924" spans="1:12" x14ac:dyDescent="0.3">
      <c r="A2924">
        <f t="shared" si="222"/>
        <v>2923</v>
      </c>
      <c r="B2924">
        <f t="shared" ca="1" si="223"/>
        <v>26</v>
      </c>
      <c r="C2924" t="str" cm="1">
        <f t="array" aca="1" ref="C2924" ca="1">INDEX(Reel1,Spins[[#This Row],[Stop1]])</f>
        <v>🔔</v>
      </c>
      <c r="D2924">
        <f t="shared" ca="1" si="224"/>
        <v>19</v>
      </c>
      <c r="E2924" t="str" cm="1">
        <f t="array" aca="1" ref="E2924" ca="1">INDEX(Reel2,Spins[[#This Row],[Stop2]])</f>
        <v>🍒</v>
      </c>
      <c r="F2924">
        <f t="shared" ca="1" si="225"/>
        <v>20</v>
      </c>
      <c r="G2924" t="str" cm="1">
        <f t="array" aca="1" ref="G2924" ca="1">INDEX(Reel3,Spins[[#This Row],[Stop3]])</f>
        <v>🔔</v>
      </c>
      <c r="H2924" t="b">
        <f ca="1">AND(Spins[[#This Row],[Sym1]]=Spins[[#This Row],[Sym2]],Spins[[#This Row],[Sym2]]=Spins[[#This Row],[Sym3]])</f>
        <v>0</v>
      </c>
      <c r="I2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4">
        <f t="shared" si="226"/>
        <v>1</v>
      </c>
      <c r="K2924">
        <f ca="1">Spins[[#This Row],[Mult]]*Spins[[#This Row],[Bet]]</f>
        <v>0</v>
      </c>
      <c r="L2924">
        <f ca="1">Spins[[#This Row],[Payout]]-Spins[[#This Row],[Bet]]</f>
        <v>-1</v>
      </c>
    </row>
    <row r="2925" spans="1:12" x14ac:dyDescent="0.3">
      <c r="A2925">
        <f t="shared" si="222"/>
        <v>2924</v>
      </c>
      <c r="B2925">
        <f t="shared" ca="1" si="223"/>
        <v>18</v>
      </c>
      <c r="C2925" t="str" cm="1">
        <f t="array" aca="1" ref="C2925" ca="1">INDEX(Reel1,Spins[[#This Row],[Stop1]])</f>
        <v>🍒</v>
      </c>
      <c r="D2925">
        <f t="shared" ca="1" si="224"/>
        <v>19</v>
      </c>
      <c r="E2925" t="str" cm="1">
        <f t="array" aca="1" ref="E2925" ca="1">INDEX(Reel2,Spins[[#This Row],[Stop2]])</f>
        <v>🍒</v>
      </c>
      <c r="F2925">
        <f t="shared" ca="1" si="225"/>
        <v>27</v>
      </c>
      <c r="G2925" t="str" cm="1">
        <f t="array" aca="1" ref="G2925" ca="1">INDEX(Reel3,Spins[[#This Row],[Stop3]])</f>
        <v>7️⃣</v>
      </c>
      <c r="H2925" t="b">
        <f ca="1">AND(Spins[[#This Row],[Sym1]]=Spins[[#This Row],[Sym2]],Spins[[#This Row],[Sym2]]=Spins[[#This Row],[Sym3]])</f>
        <v>0</v>
      </c>
      <c r="I2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2925">
        <f t="shared" si="226"/>
        <v>1</v>
      </c>
      <c r="K2925">
        <f ca="1">Spins[[#This Row],[Mult]]*Spins[[#This Row],[Bet]]</f>
        <v>0.8</v>
      </c>
      <c r="L2925">
        <f ca="1">Spins[[#This Row],[Payout]]-Spins[[#This Row],[Bet]]</f>
        <v>-0.19999999999999996</v>
      </c>
    </row>
    <row r="2926" spans="1:12" x14ac:dyDescent="0.3">
      <c r="A2926">
        <f t="shared" si="222"/>
        <v>2925</v>
      </c>
      <c r="B2926">
        <f t="shared" ca="1" si="223"/>
        <v>27</v>
      </c>
      <c r="C2926" t="str" cm="1">
        <f t="array" aca="1" ref="C2926" ca="1">INDEX(Reel1,Spins[[#This Row],[Stop1]])</f>
        <v>BAR</v>
      </c>
      <c r="D2926">
        <f t="shared" ca="1" si="224"/>
        <v>21</v>
      </c>
      <c r="E2926" t="str" cm="1">
        <f t="array" aca="1" ref="E2926" ca="1">INDEX(Reel2,Spins[[#This Row],[Stop2]])</f>
        <v>🍒</v>
      </c>
      <c r="F2926">
        <f t="shared" ca="1" si="225"/>
        <v>18</v>
      </c>
      <c r="G2926" t="str" cm="1">
        <f t="array" aca="1" ref="G2926" ca="1">INDEX(Reel3,Spins[[#This Row],[Stop3]])</f>
        <v>🔔</v>
      </c>
      <c r="H2926" t="b">
        <f ca="1">AND(Spins[[#This Row],[Sym1]]=Spins[[#This Row],[Sym2]],Spins[[#This Row],[Sym2]]=Spins[[#This Row],[Sym3]])</f>
        <v>0</v>
      </c>
      <c r="I2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6">
        <f t="shared" si="226"/>
        <v>1</v>
      </c>
      <c r="K2926">
        <f ca="1">Spins[[#This Row],[Mult]]*Spins[[#This Row],[Bet]]</f>
        <v>0</v>
      </c>
      <c r="L2926">
        <f ca="1">Spins[[#This Row],[Payout]]-Spins[[#This Row],[Bet]]</f>
        <v>-1</v>
      </c>
    </row>
    <row r="2927" spans="1:12" x14ac:dyDescent="0.3">
      <c r="A2927">
        <f t="shared" si="222"/>
        <v>2926</v>
      </c>
      <c r="B2927">
        <f t="shared" ca="1" si="223"/>
        <v>23</v>
      </c>
      <c r="C2927" t="str" cm="1">
        <f t="array" aca="1" ref="C2927" ca="1">INDEX(Reel1,Spins[[#This Row],[Stop1]])</f>
        <v>🍇</v>
      </c>
      <c r="D2927">
        <f t="shared" ca="1" si="224"/>
        <v>13</v>
      </c>
      <c r="E2927" t="str" cm="1">
        <f t="array" aca="1" ref="E2927" ca="1">INDEX(Reel2,Spins[[#This Row],[Stop2]])</f>
        <v>🍋</v>
      </c>
      <c r="F2927">
        <f t="shared" ca="1" si="225"/>
        <v>17</v>
      </c>
      <c r="G2927" t="str" cm="1">
        <f t="array" aca="1" ref="G2927" ca="1">INDEX(Reel3,Spins[[#This Row],[Stop3]])</f>
        <v>🍇</v>
      </c>
      <c r="H2927" t="b">
        <f ca="1">AND(Spins[[#This Row],[Sym1]]=Spins[[#This Row],[Sym2]],Spins[[#This Row],[Sym2]]=Spins[[#This Row],[Sym3]])</f>
        <v>0</v>
      </c>
      <c r="I2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7">
        <f t="shared" si="226"/>
        <v>1</v>
      </c>
      <c r="K2927">
        <f ca="1">Spins[[#This Row],[Mult]]*Spins[[#This Row],[Bet]]</f>
        <v>0</v>
      </c>
      <c r="L2927">
        <f ca="1">Spins[[#This Row],[Payout]]-Spins[[#This Row],[Bet]]</f>
        <v>-1</v>
      </c>
    </row>
    <row r="2928" spans="1:12" x14ac:dyDescent="0.3">
      <c r="A2928">
        <f t="shared" si="222"/>
        <v>2927</v>
      </c>
      <c r="B2928">
        <f t="shared" ca="1" si="223"/>
        <v>22</v>
      </c>
      <c r="C2928" t="str" cm="1">
        <f t="array" aca="1" ref="C2928" ca="1">INDEX(Reel1,Spins[[#This Row],[Stop1]])</f>
        <v>🍇</v>
      </c>
      <c r="D2928">
        <f t="shared" ca="1" si="224"/>
        <v>27</v>
      </c>
      <c r="E2928" t="str" cm="1">
        <f t="array" aca="1" ref="E2928" ca="1">INDEX(Reel2,Spins[[#This Row],[Stop2]])</f>
        <v>BAR</v>
      </c>
      <c r="F2928">
        <f t="shared" ca="1" si="225"/>
        <v>11</v>
      </c>
      <c r="G2928" t="str" cm="1">
        <f t="array" aca="1" ref="G2928" ca="1">INDEX(Reel3,Spins[[#This Row],[Stop3]])</f>
        <v>🍒</v>
      </c>
      <c r="H2928" t="b">
        <f ca="1">AND(Spins[[#This Row],[Sym1]]=Spins[[#This Row],[Sym2]],Spins[[#This Row],[Sym2]]=Spins[[#This Row],[Sym3]])</f>
        <v>0</v>
      </c>
      <c r="I2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28">
        <f t="shared" si="226"/>
        <v>1</v>
      </c>
      <c r="K2928">
        <f ca="1">Spins[[#This Row],[Mult]]*Spins[[#This Row],[Bet]]</f>
        <v>0</v>
      </c>
      <c r="L2928">
        <f ca="1">Spins[[#This Row],[Payout]]-Spins[[#This Row],[Bet]]</f>
        <v>-1</v>
      </c>
    </row>
    <row r="2929" spans="1:12" x14ac:dyDescent="0.3">
      <c r="A2929">
        <f t="shared" si="222"/>
        <v>2928</v>
      </c>
      <c r="B2929">
        <f t="shared" ca="1" si="223"/>
        <v>1</v>
      </c>
      <c r="C2929" t="str" cm="1">
        <f t="array" aca="1" ref="C2929" ca="1">INDEX(Reel1,Spins[[#This Row],[Stop1]])</f>
        <v>🍋</v>
      </c>
      <c r="D2929">
        <f t="shared" ca="1" si="224"/>
        <v>14</v>
      </c>
      <c r="E2929" t="str" cm="1">
        <f t="array" aca="1" ref="E2929" ca="1">INDEX(Reel2,Spins[[#This Row],[Stop2]])</f>
        <v>🍋</v>
      </c>
      <c r="F2929">
        <f t="shared" ca="1" si="225"/>
        <v>28</v>
      </c>
      <c r="G2929" t="str" cm="1">
        <f t="array" aca="1" ref="G2929" ca="1">INDEX(Reel3,Spins[[#This Row],[Stop3]])</f>
        <v>7️⃣</v>
      </c>
      <c r="H2929" t="b">
        <f ca="1">AND(Spins[[#This Row],[Sym1]]=Spins[[#This Row],[Sym2]],Spins[[#This Row],[Sym2]]=Spins[[#This Row],[Sym3]])</f>
        <v>0</v>
      </c>
      <c r="I2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29">
        <f t="shared" si="226"/>
        <v>1</v>
      </c>
      <c r="K2929">
        <f ca="1">Spins[[#This Row],[Mult]]*Spins[[#This Row],[Bet]]</f>
        <v>0.6</v>
      </c>
      <c r="L2929">
        <f ca="1">Spins[[#This Row],[Payout]]-Spins[[#This Row],[Bet]]</f>
        <v>-0.4</v>
      </c>
    </row>
    <row r="2930" spans="1:12" x14ac:dyDescent="0.3">
      <c r="A2930">
        <f t="shared" si="222"/>
        <v>2929</v>
      </c>
      <c r="B2930">
        <f t="shared" ca="1" si="223"/>
        <v>18</v>
      </c>
      <c r="C2930" t="str" cm="1">
        <f t="array" aca="1" ref="C2930" ca="1">INDEX(Reel1,Spins[[#This Row],[Stop1]])</f>
        <v>🍒</v>
      </c>
      <c r="D2930">
        <f t="shared" ca="1" si="224"/>
        <v>31</v>
      </c>
      <c r="E2930" t="str" cm="1">
        <f t="array" aca="1" ref="E2930" ca="1">INDEX(Reel2,Spins[[#This Row],[Stop2]])</f>
        <v>💎</v>
      </c>
      <c r="F2930">
        <f t="shared" ca="1" si="225"/>
        <v>7</v>
      </c>
      <c r="G2930" t="str" cm="1">
        <f t="array" aca="1" ref="G2930" ca="1">INDEX(Reel3,Spins[[#This Row],[Stop3]])</f>
        <v>🍒</v>
      </c>
      <c r="H2930" t="b">
        <f ca="1">AND(Spins[[#This Row],[Sym1]]=Spins[[#This Row],[Sym2]],Spins[[#This Row],[Sym2]]=Spins[[#This Row],[Sym3]])</f>
        <v>0</v>
      </c>
      <c r="I2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0">
        <f t="shared" si="226"/>
        <v>1</v>
      </c>
      <c r="K2930">
        <f ca="1">Spins[[#This Row],[Mult]]*Spins[[#This Row],[Bet]]</f>
        <v>0</v>
      </c>
      <c r="L2930">
        <f ca="1">Spins[[#This Row],[Payout]]-Spins[[#This Row],[Bet]]</f>
        <v>-1</v>
      </c>
    </row>
    <row r="2931" spans="1:12" x14ac:dyDescent="0.3">
      <c r="A2931">
        <f t="shared" si="222"/>
        <v>2930</v>
      </c>
      <c r="B2931">
        <f t="shared" ca="1" si="223"/>
        <v>31</v>
      </c>
      <c r="C2931" t="str" cm="1">
        <f t="array" aca="1" ref="C2931" ca="1">INDEX(Reel1,Spins[[#This Row],[Stop1]])</f>
        <v>💎</v>
      </c>
      <c r="D2931">
        <f t="shared" ca="1" si="224"/>
        <v>10</v>
      </c>
      <c r="E2931" t="str" cm="1">
        <f t="array" aca="1" ref="E2931" ca="1">INDEX(Reel2,Spins[[#This Row],[Stop2]])</f>
        <v>🍋</v>
      </c>
      <c r="F2931">
        <f t="shared" ca="1" si="225"/>
        <v>25</v>
      </c>
      <c r="G2931" t="str" cm="1">
        <f t="array" aca="1" ref="G2931" ca="1">INDEX(Reel3,Spins[[#This Row],[Stop3]])</f>
        <v>BAR</v>
      </c>
      <c r="H2931" t="b">
        <f ca="1">AND(Spins[[#This Row],[Sym1]]=Spins[[#This Row],[Sym2]],Spins[[#This Row],[Sym2]]=Spins[[#This Row],[Sym3]])</f>
        <v>0</v>
      </c>
      <c r="I2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1">
        <f t="shared" si="226"/>
        <v>1</v>
      </c>
      <c r="K2931">
        <f ca="1">Spins[[#This Row],[Mult]]*Spins[[#This Row],[Bet]]</f>
        <v>0</v>
      </c>
      <c r="L2931">
        <f ca="1">Spins[[#This Row],[Payout]]-Spins[[#This Row],[Bet]]</f>
        <v>-1</v>
      </c>
    </row>
    <row r="2932" spans="1:12" x14ac:dyDescent="0.3">
      <c r="A2932">
        <f t="shared" si="222"/>
        <v>2931</v>
      </c>
      <c r="B2932">
        <f t="shared" ca="1" si="223"/>
        <v>29</v>
      </c>
      <c r="C2932" t="str" cm="1">
        <f t="array" aca="1" ref="C2932" ca="1">INDEX(Reel1,Spins[[#This Row],[Stop1]])</f>
        <v>7️⃣</v>
      </c>
      <c r="D2932">
        <f t="shared" ca="1" si="224"/>
        <v>26</v>
      </c>
      <c r="E2932" t="str" cm="1">
        <f t="array" aca="1" ref="E2932" ca="1">INDEX(Reel2,Spins[[#This Row],[Stop2]])</f>
        <v>🔔</v>
      </c>
      <c r="F2932">
        <f t="shared" ca="1" si="225"/>
        <v>22</v>
      </c>
      <c r="G2932" t="str" cm="1">
        <f t="array" aca="1" ref="G2932" ca="1">INDEX(Reel3,Spins[[#This Row],[Stop3]])</f>
        <v>🔔</v>
      </c>
      <c r="H2932" t="b">
        <f ca="1">AND(Spins[[#This Row],[Sym1]]=Spins[[#This Row],[Sym2]],Spins[[#This Row],[Sym2]]=Spins[[#This Row],[Sym3]])</f>
        <v>0</v>
      </c>
      <c r="I2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2">
        <f t="shared" si="226"/>
        <v>1</v>
      </c>
      <c r="K2932">
        <f ca="1">Spins[[#This Row],[Mult]]*Spins[[#This Row],[Bet]]</f>
        <v>0</v>
      </c>
      <c r="L2932">
        <f ca="1">Spins[[#This Row],[Payout]]-Spins[[#This Row],[Bet]]</f>
        <v>-1</v>
      </c>
    </row>
    <row r="2933" spans="1:12" x14ac:dyDescent="0.3">
      <c r="A2933">
        <f t="shared" si="222"/>
        <v>2932</v>
      </c>
      <c r="B2933">
        <f t="shared" ca="1" si="223"/>
        <v>10</v>
      </c>
      <c r="C2933" t="str" cm="1">
        <f t="array" aca="1" ref="C2933" ca="1">INDEX(Reel1,Spins[[#This Row],[Stop1]])</f>
        <v>🍋</v>
      </c>
      <c r="D2933">
        <f t="shared" ca="1" si="224"/>
        <v>3</v>
      </c>
      <c r="E2933" t="str" cm="1">
        <f t="array" aca="1" ref="E2933" ca="1">INDEX(Reel2,Spins[[#This Row],[Stop2]])</f>
        <v>🍋</v>
      </c>
      <c r="F2933">
        <f t="shared" ca="1" si="225"/>
        <v>18</v>
      </c>
      <c r="G2933" t="str" cm="1">
        <f t="array" aca="1" ref="G2933" ca="1">INDEX(Reel3,Spins[[#This Row],[Stop3]])</f>
        <v>🔔</v>
      </c>
      <c r="H2933" t="b">
        <f ca="1">AND(Spins[[#This Row],[Sym1]]=Spins[[#This Row],[Sym2]],Spins[[#This Row],[Sym2]]=Spins[[#This Row],[Sym3]])</f>
        <v>0</v>
      </c>
      <c r="I2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33">
        <f t="shared" si="226"/>
        <v>1</v>
      </c>
      <c r="K2933">
        <f ca="1">Spins[[#This Row],[Mult]]*Spins[[#This Row],[Bet]]</f>
        <v>0.6</v>
      </c>
      <c r="L2933">
        <f ca="1">Spins[[#This Row],[Payout]]-Spins[[#This Row],[Bet]]</f>
        <v>-0.4</v>
      </c>
    </row>
    <row r="2934" spans="1:12" x14ac:dyDescent="0.3">
      <c r="A2934">
        <f t="shared" si="222"/>
        <v>2933</v>
      </c>
      <c r="B2934">
        <f t="shared" ca="1" si="223"/>
        <v>28</v>
      </c>
      <c r="C2934" t="str" cm="1">
        <f t="array" aca="1" ref="C2934" ca="1">INDEX(Reel1,Spins[[#This Row],[Stop1]])</f>
        <v>BAR</v>
      </c>
      <c r="D2934">
        <f t="shared" ca="1" si="224"/>
        <v>11</v>
      </c>
      <c r="E2934" t="str" cm="1">
        <f t="array" aca="1" ref="E2934" ca="1">INDEX(Reel2,Spins[[#This Row],[Stop2]])</f>
        <v>🍋</v>
      </c>
      <c r="F2934">
        <f t="shared" ca="1" si="225"/>
        <v>18</v>
      </c>
      <c r="G2934" t="str" cm="1">
        <f t="array" aca="1" ref="G2934" ca="1">INDEX(Reel3,Spins[[#This Row],[Stop3]])</f>
        <v>🔔</v>
      </c>
      <c r="H2934" t="b">
        <f ca="1">AND(Spins[[#This Row],[Sym1]]=Spins[[#This Row],[Sym2]],Spins[[#This Row],[Sym2]]=Spins[[#This Row],[Sym3]])</f>
        <v>0</v>
      </c>
      <c r="I2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4">
        <f t="shared" si="226"/>
        <v>1</v>
      </c>
      <c r="K2934">
        <f ca="1">Spins[[#This Row],[Mult]]*Spins[[#This Row],[Bet]]</f>
        <v>0</v>
      </c>
      <c r="L2934">
        <f ca="1">Spins[[#This Row],[Payout]]-Spins[[#This Row],[Bet]]</f>
        <v>-1</v>
      </c>
    </row>
    <row r="2935" spans="1:12" x14ac:dyDescent="0.3">
      <c r="A2935">
        <f t="shared" si="222"/>
        <v>2934</v>
      </c>
      <c r="B2935">
        <f t="shared" ca="1" si="223"/>
        <v>27</v>
      </c>
      <c r="C2935" t="str" cm="1">
        <f t="array" aca="1" ref="C2935" ca="1">INDEX(Reel1,Spins[[#This Row],[Stop1]])</f>
        <v>BAR</v>
      </c>
      <c r="D2935">
        <f t="shared" ca="1" si="224"/>
        <v>10</v>
      </c>
      <c r="E2935" t="str" cm="1">
        <f t="array" aca="1" ref="E2935" ca="1">INDEX(Reel2,Spins[[#This Row],[Stop2]])</f>
        <v>🍋</v>
      </c>
      <c r="F2935">
        <f t="shared" ca="1" si="225"/>
        <v>8</v>
      </c>
      <c r="G2935" t="str" cm="1">
        <f t="array" aca="1" ref="G2935" ca="1">INDEX(Reel3,Spins[[#This Row],[Stop3]])</f>
        <v>🍒</v>
      </c>
      <c r="H2935" t="b">
        <f ca="1">AND(Spins[[#This Row],[Sym1]]=Spins[[#This Row],[Sym2]],Spins[[#This Row],[Sym2]]=Spins[[#This Row],[Sym3]])</f>
        <v>0</v>
      </c>
      <c r="I2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5">
        <f t="shared" si="226"/>
        <v>1</v>
      </c>
      <c r="K2935">
        <f ca="1">Spins[[#This Row],[Mult]]*Spins[[#This Row],[Bet]]</f>
        <v>0</v>
      </c>
      <c r="L2935">
        <f ca="1">Spins[[#This Row],[Payout]]-Spins[[#This Row],[Bet]]</f>
        <v>-1</v>
      </c>
    </row>
    <row r="2936" spans="1:12" x14ac:dyDescent="0.3">
      <c r="A2936">
        <f t="shared" si="222"/>
        <v>2935</v>
      </c>
      <c r="B2936">
        <f t="shared" ca="1" si="223"/>
        <v>2</v>
      </c>
      <c r="C2936" t="str" cm="1">
        <f t="array" aca="1" ref="C2936" ca="1">INDEX(Reel1,Spins[[#This Row],[Stop1]])</f>
        <v>🍋</v>
      </c>
      <c r="D2936">
        <f t="shared" ca="1" si="224"/>
        <v>23</v>
      </c>
      <c r="E2936" t="str" cm="1">
        <f t="array" aca="1" ref="E2936" ca="1">INDEX(Reel2,Spins[[#This Row],[Stop2]])</f>
        <v>🍇</v>
      </c>
      <c r="F2936">
        <f t="shared" ca="1" si="225"/>
        <v>6</v>
      </c>
      <c r="G2936" t="str" cm="1">
        <f t="array" aca="1" ref="G2936" ca="1">INDEX(Reel3,Spins[[#This Row],[Stop3]])</f>
        <v>🍒</v>
      </c>
      <c r="H2936" t="b">
        <f ca="1">AND(Spins[[#This Row],[Sym1]]=Spins[[#This Row],[Sym2]],Spins[[#This Row],[Sym2]]=Spins[[#This Row],[Sym3]])</f>
        <v>0</v>
      </c>
      <c r="I2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6">
        <f t="shared" si="226"/>
        <v>1</v>
      </c>
      <c r="K2936">
        <f ca="1">Spins[[#This Row],[Mult]]*Spins[[#This Row],[Bet]]</f>
        <v>0</v>
      </c>
      <c r="L2936">
        <f ca="1">Spins[[#This Row],[Payout]]-Spins[[#This Row],[Bet]]</f>
        <v>-1</v>
      </c>
    </row>
    <row r="2937" spans="1:12" x14ac:dyDescent="0.3">
      <c r="A2937">
        <f t="shared" si="222"/>
        <v>2936</v>
      </c>
      <c r="B2937">
        <f t="shared" ca="1" si="223"/>
        <v>26</v>
      </c>
      <c r="C2937" t="str" cm="1">
        <f t="array" aca="1" ref="C2937" ca="1">INDEX(Reel1,Spins[[#This Row],[Stop1]])</f>
        <v>🔔</v>
      </c>
      <c r="D2937">
        <f t="shared" ca="1" si="224"/>
        <v>28</v>
      </c>
      <c r="E2937" t="str" cm="1">
        <f t="array" aca="1" ref="E2937" ca="1">INDEX(Reel2,Spins[[#This Row],[Stop2]])</f>
        <v>BAR</v>
      </c>
      <c r="F2937">
        <f t="shared" ca="1" si="225"/>
        <v>16</v>
      </c>
      <c r="G2937" t="str" cm="1">
        <f t="array" aca="1" ref="G2937" ca="1">INDEX(Reel3,Spins[[#This Row],[Stop3]])</f>
        <v>🍇</v>
      </c>
      <c r="H2937" t="b">
        <f ca="1">AND(Spins[[#This Row],[Sym1]]=Spins[[#This Row],[Sym2]],Spins[[#This Row],[Sym2]]=Spins[[#This Row],[Sym3]])</f>
        <v>0</v>
      </c>
      <c r="I2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7">
        <f t="shared" si="226"/>
        <v>1</v>
      </c>
      <c r="K2937">
        <f ca="1">Spins[[#This Row],[Mult]]*Spins[[#This Row],[Bet]]</f>
        <v>0</v>
      </c>
      <c r="L2937">
        <f ca="1">Spins[[#This Row],[Payout]]-Spins[[#This Row],[Bet]]</f>
        <v>-1</v>
      </c>
    </row>
    <row r="2938" spans="1:12" x14ac:dyDescent="0.3">
      <c r="A2938">
        <f t="shared" si="222"/>
        <v>2937</v>
      </c>
      <c r="B2938">
        <f t="shared" ca="1" si="223"/>
        <v>10</v>
      </c>
      <c r="C2938" t="str" cm="1">
        <f t="array" aca="1" ref="C2938" ca="1">INDEX(Reel1,Spins[[#This Row],[Stop1]])</f>
        <v>🍋</v>
      </c>
      <c r="D2938">
        <f t="shared" ca="1" si="224"/>
        <v>14</v>
      </c>
      <c r="E2938" t="str" cm="1">
        <f t="array" aca="1" ref="E2938" ca="1">INDEX(Reel2,Spins[[#This Row],[Stop2]])</f>
        <v>🍋</v>
      </c>
      <c r="F2938">
        <f t="shared" ca="1" si="225"/>
        <v>2</v>
      </c>
      <c r="G2938" t="str" cm="1">
        <f t="array" aca="1" ref="G2938" ca="1">INDEX(Reel3,Spins[[#This Row],[Stop3]])</f>
        <v>🍋</v>
      </c>
      <c r="H2938" t="b">
        <f ca="1">AND(Spins[[#This Row],[Sym1]]=Spins[[#This Row],[Sym2]],Spins[[#This Row],[Sym2]]=Spins[[#This Row],[Sym3]])</f>
        <v>1</v>
      </c>
      <c r="I2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938">
        <f t="shared" si="226"/>
        <v>1</v>
      </c>
      <c r="K2938">
        <f ca="1">Spins[[#This Row],[Mult]]*Spins[[#This Row],[Bet]]</f>
        <v>14</v>
      </c>
      <c r="L2938">
        <f ca="1">Spins[[#This Row],[Payout]]-Spins[[#This Row],[Bet]]</f>
        <v>13</v>
      </c>
    </row>
    <row r="2939" spans="1:12" x14ac:dyDescent="0.3">
      <c r="A2939">
        <f t="shared" si="222"/>
        <v>2938</v>
      </c>
      <c r="B2939">
        <f t="shared" ca="1" si="223"/>
        <v>26</v>
      </c>
      <c r="C2939" t="str" cm="1">
        <f t="array" aca="1" ref="C2939" ca="1">INDEX(Reel1,Spins[[#This Row],[Stop1]])</f>
        <v>🔔</v>
      </c>
      <c r="D2939">
        <f t="shared" ca="1" si="224"/>
        <v>6</v>
      </c>
      <c r="E2939" t="str" cm="1">
        <f t="array" aca="1" ref="E2939" ca="1">INDEX(Reel2,Spins[[#This Row],[Stop2]])</f>
        <v>🍋</v>
      </c>
      <c r="F2939">
        <f t="shared" ca="1" si="225"/>
        <v>26</v>
      </c>
      <c r="G2939" t="str" cm="1">
        <f t="array" aca="1" ref="G2939" ca="1">INDEX(Reel3,Spins[[#This Row],[Stop3]])</f>
        <v>BAR</v>
      </c>
      <c r="H2939" t="b">
        <f ca="1">AND(Spins[[#This Row],[Sym1]]=Spins[[#This Row],[Sym2]],Spins[[#This Row],[Sym2]]=Spins[[#This Row],[Sym3]])</f>
        <v>0</v>
      </c>
      <c r="I2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39">
        <f t="shared" si="226"/>
        <v>1</v>
      </c>
      <c r="K2939">
        <f ca="1">Spins[[#This Row],[Mult]]*Spins[[#This Row],[Bet]]</f>
        <v>0</v>
      </c>
      <c r="L2939">
        <f ca="1">Spins[[#This Row],[Payout]]-Spins[[#This Row],[Bet]]</f>
        <v>-1</v>
      </c>
    </row>
    <row r="2940" spans="1:12" x14ac:dyDescent="0.3">
      <c r="A2940">
        <f t="shared" si="222"/>
        <v>2939</v>
      </c>
      <c r="B2940">
        <f t="shared" ca="1" si="223"/>
        <v>26</v>
      </c>
      <c r="C2940" t="str" cm="1">
        <f t="array" aca="1" ref="C2940" ca="1">INDEX(Reel1,Spins[[#This Row],[Stop1]])</f>
        <v>🔔</v>
      </c>
      <c r="D2940">
        <f t="shared" ca="1" si="224"/>
        <v>31</v>
      </c>
      <c r="E2940" t="str" cm="1">
        <f t="array" aca="1" ref="E2940" ca="1">INDEX(Reel2,Spins[[#This Row],[Stop2]])</f>
        <v>💎</v>
      </c>
      <c r="F2940">
        <f t="shared" ca="1" si="225"/>
        <v>12</v>
      </c>
      <c r="G2940" t="str" cm="1">
        <f t="array" aca="1" ref="G2940" ca="1">INDEX(Reel3,Spins[[#This Row],[Stop3]])</f>
        <v>🍒</v>
      </c>
      <c r="H2940" t="b">
        <f ca="1">AND(Spins[[#This Row],[Sym1]]=Spins[[#This Row],[Sym2]],Spins[[#This Row],[Sym2]]=Spins[[#This Row],[Sym3]])</f>
        <v>0</v>
      </c>
      <c r="I2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0">
        <f t="shared" si="226"/>
        <v>1</v>
      </c>
      <c r="K2940">
        <f ca="1">Spins[[#This Row],[Mult]]*Spins[[#This Row],[Bet]]</f>
        <v>0</v>
      </c>
      <c r="L2940">
        <f ca="1">Spins[[#This Row],[Payout]]-Spins[[#This Row],[Bet]]</f>
        <v>-1</v>
      </c>
    </row>
    <row r="2941" spans="1:12" x14ac:dyDescent="0.3">
      <c r="A2941">
        <f t="shared" si="222"/>
        <v>2940</v>
      </c>
      <c r="B2941">
        <f t="shared" ca="1" si="223"/>
        <v>13</v>
      </c>
      <c r="C2941" t="str" cm="1">
        <f t="array" aca="1" ref="C2941" ca="1">INDEX(Reel1,Spins[[#This Row],[Stop1]])</f>
        <v>🍋</v>
      </c>
      <c r="D2941">
        <f t="shared" ca="1" si="224"/>
        <v>1</v>
      </c>
      <c r="E2941" t="str" cm="1">
        <f t="array" aca="1" ref="E2941" ca="1">INDEX(Reel2,Spins[[#This Row],[Stop2]])</f>
        <v>🍋</v>
      </c>
      <c r="F2941">
        <f t="shared" ca="1" si="225"/>
        <v>31</v>
      </c>
      <c r="G2941" t="str" cm="1">
        <f t="array" aca="1" ref="G2941" ca="1">INDEX(Reel3,Spins[[#This Row],[Stop3]])</f>
        <v>💎</v>
      </c>
      <c r="H2941" t="b">
        <f ca="1">AND(Spins[[#This Row],[Sym1]]=Spins[[#This Row],[Sym2]],Spins[[#This Row],[Sym2]]=Spins[[#This Row],[Sym3]])</f>
        <v>0</v>
      </c>
      <c r="I2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41">
        <f t="shared" si="226"/>
        <v>1</v>
      </c>
      <c r="K2941">
        <f ca="1">Spins[[#This Row],[Mult]]*Spins[[#This Row],[Bet]]</f>
        <v>0.6</v>
      </c>
      <c r="L2941">
        <f ca="1">Spins[[#This Row],[Payout]]-Spins[[#This Row],[Bet]]</f>
        <v>-0.4</v>
      </c>
    </row>
    <row r="2942" spans="1:12" x14ac:dyDescent="0.3">
      <c r="A2942">
        <f t="shared" si="222"/>
        <v>2941</v>
      </c>
      <c r="B2942">
        <f t="shared" ca="1" si="223"/>
        <v>23</v>
      </c>
      <c r="C2942" t="str" cm="1">
        <f t="array" aca="1" ref="C2942" ca="1">INDEX(Reel1,Spins[[#This Row],[Stop1]])</f>
        <v>🍇</v>
      </c>
      <c r="D2942">
        <f t="shared" ca="1" si="224"/>
        <v>8</v>
      </c>
      <c r="E2942" t="str" cm="1">
        <f t="array" aca="1" ref="E2942" ca="1">INDEX(Reel2,Spins[[#This Row],[Stop2]])</f>
        <v>🍋</v>
      </c>
      <c r="F2942">
        <f t="shared" ca="1" si="225"/>
        <v>26</v>
      </c>
      <c r="G2942" t="str" cm="1">
        <f t="array" aca="1" ref="G2942" ca="1">INDEX(Reel3,Spins[[#This Row],[Stop3]])</f>
        <v>BAR</v>
      </c>
      <c r="H2942" t="b">
        <f ca="1">AND(Spins[[#This Row],[Sym1]]=Spins[[#This Row],[Sym2]],Spins[[#This Row],[Sym2]]=Spins[[#This Row],[Sym3]])</f>
        <v>0</v>
      </c>
      <c r="I2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2">
        <f t="shared" si="226"/>
        <v>1</v>
      </c>
      <c r="K2942">
        <f ca="1">Spins[[#This Row],[Mult]]*Spins[[#This Row],[Bet]]</f>
        <v>0</v>
      </c>
      <c r="L2942">
        <f ca="1">Spins[[#This Row],[Payout]]-Spins[[#This Row],[Bet]]</f>
        <v>-1</v>
      </c>
    </row>
    <row r="2943" spans="1:12" x14ac:dyDescent="0.3">
      <c r="A2943">
        <f t="shared" si="222"/>
        <v>2942</v>
      </c>
      <c r="B2943">
        <f t="shared" ca="1" si="223"/>
        <v>13</v>
      </c>
      <c r="C2943" t="str" cm="1">
        <f t="array" aca="1" ref="C2943" ca="1">INDEX(Reel1,Spins[[#This Row],[Stop1]])</f>
        <v>🍋</v>
      </c>
      <c r="D2943">
        <f t="shared" ca="1" si="224"/>
        <v>18</v>
      </c>
      <c r="E2943" t="str" cm="1">
        <f t="array" aca="1" ref="E2943" ca="1">INDEX(Reel2,Spins[[#This Row],[Stop2]])</f>
        <v>🍒</v>
      </c>
      <c r="F2943">
        <f t="shared" ca="1" si="225"/>
        <v>10</v>
      </c>
      <c r="G2943" t="str" cm="1">
        <f t="array" aca="1" ref="G2943" ca="1">INDEX(Reel3,Spins[[#This Row],[Stop3]])</f>
        <v>🍒</v>
      </c>
      <c r="H2943" t="b">
        <f ca="1">AND(Spins[[#This Row],[Sym1]]=Spins[[#This Row],[Sym2]],Spins[[#This Row],[Sym2]]=Spins[[#This Row],[Sym3]])</f>
        <v>0</v>
      </c>
      <c r="I2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3">
        <f t="shared" si="226"/>
        <v>1</v>
      </c>
      <c r="K2943">
        <f ca="1">Spins[[#This Row],[Mult]]*Spins[[#This Row],[Bet]]</f>
        <v>0</v>
      </c>
      <c r="L2943">
        <f ca="1">Spins[[#This Row],[Payout]]-Spins[[#This Row],[Bet]]</f>
        <v>-1</v>
      </c>
    </row>
    <row r="2944" spans="1:12" x14ac:dyDescent="0.3">
      <c r="A2944">
        <f t="shared" si="222"/>
        <v>2943</v>
      </c>
      <c r="B2944">
        <f t="shared" ca="1" si="223"/>
        <v>10</v>
      </c>
      <c r="C2944" t="str" cm="1">
        <f t="array" aca="1" ref="C2944" ca="1">INDEX(Reel1,Spins[[#This Row],[Stop1]])</f>
        <v>🍋</v>
      </c>
      <c r="D2944">
        <f t="shared" ca="1" si="224"/>
        <v>23</v>
      </c>
      <c r="E2944" t="str" cm="1">
        <f t="array" aca="1" ref="E2944" ca="1">INDEX(Reel2,Spins[[#This Row],[Stop2]])</f>
        <v>🍇</v>
      </c>
      <c r="F2944">
        <f t="shared" ca="1" si="225"/>
        <v>2</v>
      </c>
      <c r="G2944" t="str" cm="1">
        <f t="array" aca="1" ref="G2944" ca="1">INDEX(Reel3,Spins[[#This Row],[Stop3]])</f>
        <v>🍋</v>
      </c>
      <c r="H2944" t="b">
        <f ca="1">AND(Spins[[#This Row],[Sym1]]=Spins[[#This Row],[Sym2]],Spins[[#This Row],[Sym2]]=Spins[[#This Row],[Sym3]])</f>
        <v>0</v>
      </c>
      <c r="I2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4">
        <f t="shared" si="226"/>
        <v>1</v>
      </c>
      <c r="K2944">
        <f ca="1">Spins[[#This Row],[Mult]]*Spins[[#This Row],[Bet]]</f>
        <v>0</v>
      </c>
      <c r="L2944">
        <f ca="1">Spins[[#This Row],[Payout]]-Spins[[#This Row],[Bet]]</f>
        <v>-1</v>
      </c>
    </row>
    <row r="2945" spans="1:12" x14ac:dyDescent="0.3">
      <c r="A2945">
        <f t="shared" si="222"/>
        <v>2944</v>
      </c>
      <c r="B2945">
        <f t="shared" ca="1" si="223"/>
        <v>28</v>
      </c>
      <c r="C2945" t="str" cm="1">
        <f t="array" aca="1" ref="C2945" ca="1">INDEX(Reel1,Spins[[#This Row],[Stop1]])</f>
        <v>BAR</v>
      </c>
      <c r="D2945">
        <f t="shared" ca="1" si="224"/>
        <v>16</v>
      </c>
      <c r="E2945" t="str" cm="1">
        <f t="array" aca="1" ref="E2945" ca="1">INDEX(Reel2,Spins[[#This Row],[Stop2]])</f>
        <v>🍒</v>
      </c>
      <c r="F2945">
        <f t="shared" ca="1" si="225"/>
        <v>20</v>
      </c>
      <c r="G2945" t="str" cm="1">
        <f t="array" aca="1" ref="G2945" ca="1">INDEX(Reel3,Spins[[#This Row],[Stop3]])</f>
        <v>🔔</v>
      </c>
      <c r="H2945" t="b">
        <f ca="1">AND(Spins[[#This Row],[Sym1]]=Spins[[#This Row],[Sym2]],Spins[[#This Row],[Sym2]]=Spins[[#This Row],[Sym3]])</f>
        <v>0</v>
      </c>
      <c r="I2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5">
        <f t="shared" si="226"/>
        <v>1</v>
      </c>
      <c r="K2945">
        <f ca="1">Spins[[#This Row],[Mult]]*Spins[[#This Row],[Bet]]</f>
        <v>0</v>
      </c>
      <c r="L2945">
        <f ca="1">Spins[[#This Row],[Payout]]-Spins[[#This Row],[Bet]]</f>
        <v>-1</v>
      </c>
    </row>
    <row r="2946" spans="1:12" x14ac:dyDescent="0.3">
      <c r="A2946">
        <f t="shared" ref="A2946:A3009" si="227">ROW()-1</f>
        <v>2945</v>
      </c>
      <c r="B2946">
        <f t="shared" ref="B2946:B3009" ca="1" si="228">RANDBETWEEN(1,ROWS(Reel1))</f>
        <v>22</v>
      </c>
      <c r="C2946" t="str" cm="1">
        <f t="array" aca="1" ref="C2946" ca="1">INDEX(Reel1,Spins[[#This Row],[Stop1]])</f>
        <v>🍇</v>
      </c>
      <c r="D2946">
        <f t="shared" ref="D2946:D3009" ca="1" si="229">RANDBETWEEN(1,ROWS(Reel2))</f>
        <v>15</v>
      </c>
      <c r="E2946" t="str" cm="1">
        <f t="array" aca="1" ref="E2946" ca="1">INDEX(Reel2,Spins[[#This Row],[Stop2]])</f>
        <v>🍒</v>
      </c>
      <c r="F2946">
        <f t="shared" ref="F2946:F3009" ca="1" si="230">RANDBETWEEN(1,ROWS(Reel3))</f>
        <v>18</v>
      </c>
      <c r="G2946" t="str" cm="1">
        <f t="array" aca="1" ref="G2946" ca="1">INDEX(Reel3,Spins[[#This Row],[Stop3]])</f>
        <v>🔔</v>
      </c>
      <c r="H2946" t="b">
        <f ca="1">AND(Spins[[#This Row],[Sym1]]=Spins[[#This Row],[Sym2]],Spins[[#This Row],[Sym2]]=Spins[[#This Row],[Sym3]])</f>
        <v>0</v>
      </c>
      <c r="I2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6">
        <f t="shared" ref="J2946:J3009" si="231">Bet</f>
        <v>1</v>
      </c>
      <c r="K2946">
        <f ca="1">Spins[[#This Row],[Mult]]*Spins[[#This Row],[Bet]]</f>
        <v>0</v>
      </c>
      <c r="L2946">
        <f ca="1">Spins[[#This Row],[Payout]]-Spins[[#This Row],[Bet]]</f>
        <v>-1</v>
      </c>
    </row>
    <row r="2947" spans="1:12" x14ac:dyDescent="0.3">
      <c r="A2947">
        <f t="shared" si="227"/>
        <v>2946</v>
      </c>
      <c r="B2947">
        <f t="shared" ca="1" si="228"/>
        <v>31</v>
      </c>
      <c r="C2947" t="str" cm="1">
        <f t="array" aca="1" ref="C2947" ca="1">INDEX(Reel1,Spins[[#This Row],[Stop1]])</f>
        <v>💎</v>
      </c>
      <c r="D2947">
        <f t="shared" ca="1" si="229"/>
        <v>25</v>
      </c>
      <c r="E2947" t="str" cm="1">
        <f t="array" aca="1" ref="E2947" ca="1">INDEX(Reel2,Spins[[#This Row],[Stop2]])</f>
        <v>🔔</v>
      </c>
      <c r="F2947">
        <f t="shared" ca="1" si="230"/>
        <v>3</v>
      </c>
      <c r="G2947" t="str" cm="1">
        <f t="array" aca="1" ref="G2947" ca="1">INDEX(Reel3,Spins[[#This Row],[Stop3]])</f>
        <v>🍋</v>
      </c>
      <c r="H2947" t="b">
        <f ca="1">AND(Spins[[#This Row],[Sym1]]=Spins[[#This Row],[Sym2]],Spins[[#This Row],[Sym2]]=Spins[[#This Row],[Sym3]])</f>
        <v>0</v>
      </c>
      <c r="I2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7">
        <f t="shared" si="231"/>
        <v>1</v>
      </c>
      <c r="K2947">
        <f ca="1">Spins[[#This Row],[Mult]]*Spins[[#This Row],[Bet]]</f>
        <v>0</v>
      </c>
      <c r="L2947">
        <f ca="1">Spins[[#This Row],[Payout]]-Spins[[#This Row],[Bet]]</f>
        <v>-1</v>
      </c>
    </row>
    <row r="2948" spans="1:12" x14ac:dyDescent="0.3">
      <c r="A2948">
        <f t="shared" si="227"/>
        <v>2947</v>
      </c>
      <c r="B2948">
        <f t="shared" ca="1" si="228"/>
        <v>6</v>
      </c>
      <c r="C2948" t="str" cm="1">
        <f t="array" aca="1" ref="C2948" ca="1">INDEX(Reel1,Spins[[#This Row],[Stop1]])</f>
        <v>🍋</v>
      </c>
      <c r="D2948">
        <f t="shared" ca="1" si="229"/>
        <v>22</v>
      </c>
      <c r="E2948" t="str" cm="1">
        <f t="array" aca="1" ref="E2948" ca="1">INDEX(Reel2,Spins[[#This Row],[Stop2]])</f>
        <v>🍇</v>
      </c>
      <c r="F2948">
        <f t="shared" ca="1" si="230"/>
        <v>18</v>
      </c>
      <c r="G2948" t="str" cm="1">
        <f t="array" aca="1" ref="G2948" ca="1">INDEX(Reel3,Spins[[#This Row],[Stop3]])</f>
        <v>🔔</v>
      </c>
      <c r="H2948" t="b">
        <f ca="1">AND(Spins[[#This Row],[Sym1]]=Spins[[#This Row],[Sym2]],Spins[[#This Row],[Sym2]]=Spins[[#This Row],[Sym3]])</f>
        <v>0</v>
      </c>
      <c r="I2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8">
        <f t="shared" si="231"/>
        <v>1</v>
      </c>
      <c r="K2948">
        <f ca="1">Spins[[#This Row],[Mult]]*Spins[[#This Row],[Bet]]</f>
        <v>0</v>
      </c>
      <c r="L2948">
        <f ca="1">Spins[[#This Row],[Payout]]-Spins[[#This Row],[Bet]]</f>
        <v>-1</v>
      </c>
    </row>
    <row r="2949" spans="1:12" x14ac:dyDescent="0.3">
      <c r="A2949">
        <f t="shared" si="227"/>
        <v>2948</v>
      </c>
      <c r="B2949">
        <f t="shared" ca="1" si="228"/>
        <v>28</v>
      </c>
      <c r="C2949" t="str" cm="1">
        <f t="array" aca="1" ref="C2949" ca="1">INDEX(Reel1,Spins[[#This Row],[Stop1]])</f>
        <v>BAR</v>
      </c>
      <c r="D2949">
        <f t="shared" ca="1" si="229"/>
        <v>3</v>
      </c>
      <c r="E2949" t="str" cm="1">
        <f t="array" aca="1" ref="E2949" ca="1">INDEX(Reel2,Spins[[#This Row],[Stop2]])</f>
        <v>🍋</v>
      </c>
      <c r="F2949">
        <f t="shared" ca="1" si="230"/>
        <v>15</v>
      </c>
      <c r="G2949" t="str" cm="1">
        <f t="array" aca="1" ref="G2949" ca="1">INDEX(Reel3,Spins[[#This Row],[Stop3]])</f>
        <v>🍇</v>
      </c>
      <c r="H2949" t="b">
        <f ca="1">AND(Spins[[#This Row],[Sym1]]=Spins[[#This Row],[Sym2]],Spins[[#This Row],[Sym2]]=Spins[[#This Row],[Sym3]])</f>
        <v>0</v>
      </c>
      <c r="I2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49">
        <f t="shared" si="231"/>
        <v>1</v>
      </c>
      <c r="K2949">
        <f ca="1">Spins[[#This Row],[Mult]]*Spins[[#This Row],[Bet]]</f>
        <v>0</v>
      </c>
      <c r="L2949">
        <f ca="1">Spins[[#This Row],[Payout]]-Spins[[#This Row],[Bet]]</f>
        <v>-1</v>
      </c>
    </row>
    <row r="2950" spans="1:12" x14ac:dyDescent="0.3">
      <c r="A2950">
        <f t="shared" si="227"/>
        <v>2949</v>
      </c>
      <c r="B2950">
        <f t="shared" ca="1" si="228"/>
        <v>22</v>
      </c>
      <c r="C2950" t="str" cm="1">
        <f t="array" aca="1" ref="C2950" ca="1">INDEX(Reel1,Spins[[#This Row],[Stop1]])</f>
        <v>🍇</v>
      </c>
      <c r="D2950">
        <f t="shared" ca="1" si="229"/>
        <v>6</v>
      </c>
      <c r="E2950" t="str" cm="1">
        <f t="array" aca="1" ref="E2950" ca="1">INDEX(Reel2,Spins[[#This Row],[Stop2]])</f>
        <v>🍋</v>
      </c>
      <c r="F2950">
        <f t="shared" ca="1" si="230"/>
        <v>14</v>
      </c>
      <c r="G2950" t="str" cm="1">
        <f t="array" aca="1" ref="G2950" ca="1">INDEX(Reel3,Spins[[#This Row],[Stop3]])</f>
        <v>🍇</v>
      </c>
      <c r="H2950" t="b">
        <f ca="1">AND(Spins[[#This Row],[Sym1]]=Spins[[#This Row],[Sym2]],Spins[[#This Row],[Sym2]]=Spins[[#This Row],[Sym3]])</f>
        <v>0</v>
      </c>
      <c r="I2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0">
        <f t="shared" si="231"/>
        <v>1</v>
      </c>
      <c r="K2950">
        <f ca="1">Spins[[#This Row],[Mult]]*Spins[[#This Row],[Bet]]</f>
        <v>0</v>
      </c>
      <c r="L2950">
        <f ca="1">Spins[[#This Row],[Payout]]-Spins[[#This Row],[Bet]]</f>
        <v>-1</v>
      </c>
    </row>
    <row r="2951" spans="1:12" x14ac:dyDescent="0.3">
      <c r="A2951">
        <f t="shared" si="227"/>
        <v>2950</v>
      </c>
      <c r="B2951">
        <f t="shared" ca="1" si="228"/>
        <v>20</v>
      </c>
      <c r="C2951" t="str" cm="1">
        <f t="array" aca="1" ref="C2951" ca="1">INDEX(Reel1,Spins[[#This Row],[Stop1]])</f>
        <v>🍒</v>
      </c>
      <c r="D2951">
        <f t="shared" ca="1" si="229"/>
        <v>31</v>
      </c>
      <c r="E2951" t="str" cm="1">
        <f t="array" aca="1" ref="E2951" ca="1">INDEX(Reel2,Spins[[#This Row],[Stop2]])</f>
        <v>💎</v>
      </c>
      <c r="F2951">
        <f t="shared" ca="1" si="230"/>
        <v>14</v>
      </c>
      <c r="G2951" t="str" cm="1">
        <f t="array" aca="1" ref="G2951" ca="1">INDEX(Reel3,Spins[[#This Row],[Stop3]])</f>
        <v>🍇</v>
      </c>
      <c r="H2951" t="b">
        <f ca="1">AND(Spins[[#This Row],[Sym1]]=Spins[[#This Row],[Sym2]],Spins[[#This Row],[Sym2]]=Spins[[#This Row],[Sym3]])</f>
        <v>0</v>
      </c>
      <c r="I2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1">
        <f t="shared" si="231"/>
        <v>1</v>
      </c>
      <c r="K2951">
        <f ca="1">Spins[[#This Row],[Mult]]*Spins[[#This Row],[Bet]]</f>
        <v>0</v>
      </c>
      <c r="L2951">
        <f ca="1">Spins[[#This Row],[Payout]]-Spins[[#This Row],[Bet]]</f>
        <v>-1</v>
      </c>
    </row>
    <row r="2952" spans="1:12" x14ac:dyDescent="0.3">
      <c r="A2952">
        <f t="shared" si="227"/>
        <v>2951</v>
      </c>
      <c r="B2952">
        <f t="shared" ca="1" si="228"/>
        <v>19</v>
      </c>
      <c r="C2952" t="str" cm="1">
        <f t="array" aca="1" ref="C2952" ca="1">INDEX(Reel1,Spins[[#This Row],[Stop1]])</f>
        <v>🍒</v>
      </c>
      <c r="D2952">
        <f t="shared" ca="1" si="229"/>
        <v>14</v>
      </c>
      <c r="E2952" t="str" cm="1">
        <f t="array" aca="1" ref="E2952" ca="1">INDEX(Reel2,Spins[[#This Row],[Stop2]])</f>
        <v>🍋</v>
      </c>
      <c r="F2952">
        <f t="shared" ca="1" si="230"/>
        <v>15</v>
      </c>
      <c r="G2952" t="str" cm="1">
        <f t="array" aca="1" ref="G2952" ca="1">INDEX(Reel3,Spins[[#This Row],[Stop3]])</f>
        <v>🍇</v>
      </c>
      <c r="H2952" t="b">
        <f ca="1">AND(Spins[[#This Row],[Sym1]]=Spins[[#This Row],[Sym2]],Spins[[#This Row],[Sym2]]=Spins[[#This Row],[Sym3]])</f>
        <v>0</v>
      </c>
      <c r="I2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2">
        <f t="shared" si="231"/>
        <v>1</v>
      </c>
      <c r="K2952">
        <f ca="1">Spins[[#This Row],[Mult]]*Spins[[#This Row],[Bet]]</f>
        <v>0</v>
      </c>
      <c r="L2952">
        <f ca="1">Spins[[#This Row],[Payout]]-Spins[[#This Row],[Bet]]</f>
        <v>-1</v>
      </c>
    </row>
    <row r="2953" spans="1:12" x14ac:dyDescent="0.3">
      <c r="A2953">
        <f t="shared" si="227"/>
        <v>2952</v>
      </c>
      <c r="B2953">
        <f t="shared" ca="1" si="228"/>
        <v>6</v>
      </c>
      <c r="C2953" t="str" cm="1">
        <f t="array" aca="1" ref="C2953" ca="1">INDEX(Reel1,Spins[[#This Row],[Stop1]])</f>
        <v>🍋</v>
      </c>
      <c r="D2953">
        <f t="shared" ca="1" si="229"/>
        <v>4</v>
      </c>
      <c r="E2953" t="str" cm="1">
        <f t="array" aca="1" ref="E2953" ca="1">INDEX(Reel2,Spins[[#This Row],[Stop2]])</f>
        <v>🍋</v>
      </c>
      <c r="F2953">
        <f t="shared" ca="1" si="230"/>
        <v>8</v>
      </c>
      <c r="G2953" t="str" cm="1">
        <f t="array" aca="1" ref="G2953" ca="1">INDEX(Reel3,Spins[[#This Row],[Stop3]])</f>
        <v>🍒</v>
      </c>
      <c r="H2953" t="b">
        <f ca="1">AND(Spins[[#This Row],[Sym1]]=Spins[[#This Row],[Sym2]],Spins[[#This Row],[Sym2]]=Spins[[#This Row],[Sym3]])</f>
        <v>0</v>
      </c>
      <c r="I2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53">
        <f t="shared" si="231"/>
        <v>1</v>
      </c>
      <c r="K2953">
        <f ca="1">Spins[[#This Row],[Mult]]*Spins[[#This Row],[Bet]]</f>
        <v>0.6</v>
      </c>
      <c r="L2953">
        <f ca="1">Spins[[#This Row],[Payout]]-Spins[[#This Row],[Bet]]</f>
        <v>-0.4</v>
      </c>
    </row>
    <row r="2954" spans="1:12" x14ac:dyDescent="0.3">
      <c r="A2954">
        <f t="shared" si="227"/>
        <v>2953</v>
      </c>
      <c r="B2954">
        <f t="shared" ca="1" si="228"/>
        <v>24</v>
      </c>
      <c r="C2954" t="str" cm="1">
        <f t="array" aca="1" ref="C2954" ca="1">INDEX(Reel1,Spins[[#This Row],[Stop1]])</f>
        <v>🍇</v>
      </c>
      <c r="D2954">
        <f t="shared" ca="1" si="229"/>
        <v>1</v>
      </c>
      <c r="E2954" t="str" cm="1">
        <f t="array" aca="1" ref="E2954" ca="1">INDEX(Reel2,Spins[[#This Row],[Stop2]])</f>
        <v>🍋</v>
      </c>
      <c r="F2954">
        <f t="shared" ca="1" si="230"/>
        <v>27</v>
      </c>
      <c r="G2954" t="str" cm="1">
        <f t="array" aca="1" ref="G2954" ca="1">INDEX(Reel3,Spins[[#This Row],[Stop3]])</f>
        <v>7️⃣</v>
      </c>
      <c r="H2954" t="b">
        <f ca="1">AND(Spins[[#This Row],[Sym1]]=Spins[[#This Row],[Sym2]],Spins[[#This Row],[Sym2]]=Spins[[#This Row],[Sym3]])</f>
        <v>0</v>
      </c>
      <c r="I2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4">
        <f t="shared" si="231"/>
        <v>1</v>
      </c>
      <c r="K2954">
        <f ca="1">Spins[[#This Row],[Mult]]*Spins[[#This Row],[Bet]]</f>
        <v>0</v>
      </c>
      <c r="L2954">
        <f ca="1">Spins[[#This Row],[Payout]]-Spins[[#This Row],[Bet]]</f>
        <v>-1</v>
      </c>
    </row>
    <row r="2955" spans="1:12" x14ac:dyDescent="0.3">
      <c r="A2955">
        <f t="shared" si="227"/>
        <v>2954</v>
      </c>
      <c r="B2955">
        <f t="shared" ca="1" si="228"/>
        <v>3</v>
      </c>
      <c r="C2955" t="str" cm="1">
        <f t="array" aca="1" ref="C2955" ca="1">INDEX(Reel1,Spins[[#This Row],[Stop1]])</f>
        <v>🍋</v>
      </c>
      <c r="D2955">
        <f t="shared" ca="1" si="229"/>
        <v>5</v>
      </c>
      <c r="E2955" t="str" cm="1">
        <f t="array" aca="1" ref="E2955" ca="1">INDEX(Reel2,Spins[[#This Row],[Stop2]])</f>
        <v>🍋</v>
      </c>
      <c r="F2955">
        <f t="shared" ca="1" si="230"/>
        <v>19</v>
      </c>
      <c r="G2955" t="str" cm="1">
        <f t="array" aca="1" ref="G2955" ca="1">INDEX(Reel3,Spins[[#This Row],[Stop3]])</f>
        <v>🔔</v>
      </c>
      <c r="H2955" t="b">
        <f ca="1">AND(Spins[[#This Row],[Sym1]]=Spins[[#This Row],[Sym2]],Spins[[#This Row],[Sym2]]=Spins[[#This Row],[Sym3]])</f>
        <v>0</v>
      </c>
      <c r="I2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55">
        <f t="shared" si="231"/>
        <v>1</v>
      </c>
      <c r="K2955">
        <f ca="1">Spins[[#This Row],[Mult]]*Spins[[#This Row],[Bet]]</f>
        <v>0.6</v>
      </c>
      <c r="L2955">
        <f ca="1">Spins[[#This Row],[Payout]]-Spins[[#This Row],[Bet]]</f>
        <v>-0.4</v>
      </c>
    </row>
    <row r="2956" spans="1:12" x14ac:dyDescent="0.3">
      <c r="A2956">
        <f t="shared" si="227"/>
        <v>2955</v>
      </c>
      <c r="B2956">
        <f t="shared" ca="1" si="228"/>
        <v>16</v>
      </c>
      <c r="C2956" t="str" cm="1">
        <f t="array" aca="1" ref="C2956" ca="1">INDEX(Reel1,Spins[[#This Row],[Stop1]])</f>
        <v>🍒</v>
      </c>
      <c r="D2956">
        <f t="shared" ca="1" si="229"/>
        <v>10</v>
      </c>
      <c r="E2956" t="str" cm="1">
        <f t="array" aca="1" ref="E2956" ca="1">INDEX(Reel2,Spins[[#This Row],[Stop2]])</f>
        <v>🍋</v>
      </c>
      <c r="F2956">
        <f t="shared" ca="1" si="230"/>
        <v>31</v>
      </c>
      <c r="G2956" t="str" cm="1">
        <f t="array" aca="1" ref="G2956" ca="1">INDEX(Reel3,Spins[[#This Row],[Stop3]])</f>
        <v>💎</v>
      </c>
      <c r="H2956" t="b">
        <f ca="1">AND(Spins[[#This Row],[Sym1]]=Spins[[#This Row],[Sym2]],Spins[[#This Row],[Sym2]]=Spins[[#This Row],[Sym3]])</f>
        <v>0</v>
      </c>
      <c r="I2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6">
        <f t="shared" si="231"/>
        <v>1</v>
      </c>
      <c r="K2956">
        <f ca="1">Spins[[#This Row],[Mult]]*Spins[[#This Row],[Bet]]</f>
        <v>0</v>
      </c>
      <c r="L2956">
        <f ca="1">Spins[[#This Row],[Payout]]-Spins[[#This Row],[Bet]]</f>
        <v>-1</v>
      </c>
    </row>
    <row r="2957" spans="1:12" x14ac:dyDescent="0.3">
      <c r="A2957">
        <f t="shared" si="227"/>
        <v>2956</v>
      </c>
      <c r="B2957">
        <f t="shared" ca="1" si="228"/>
        <v>15</v>
      </c>
      <c r="C2957" t="str" cm="1">
        <f t="array" aca="1" ref="C2957" ca="1">INDEX(Reel1,Spins[[#This Row],[Stop1]])</f>
        <v>🍒</v>
      </c>
      <c r="D2957">
        <f t="shared" ca="1" si="229"/>
        <v>11</v>
      </c>
      <c r="E2957" t="str" cm="1">
        <f t="array" aca="1" ref="E2957" ca="1">INDEX(Reel2,Spins[[#This Row],[Stop2]])</f>
        <v>🍋</v>
      </c>
      <c r="F2957">
        <f t="shared" ca="1" si="230"/>
        <v>13</v>
      </c>
      <c r="G2957" t="str" cm="1">
        <f t="array" aca="1" ref="G2957" ca="1">INDEX(Reel3,Spins[[#This Row],[Stop3]])</f>
        <v>🍇</v>
      </c>
      <c r="H2957" t="b">
        <f ca="1">AND(Spins[[#This Row],[Sym1]]=Spins[[#This Row],[Sym2]],Spins[[#This Row],[Sym2]]=Spins[[#This Row],[Sym3]])</f>
        <v>0</v>
      </c>
      <c r="I2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7">
        <f t="shared" si="231"/>
        <v>1</v>
      </c>
      <c r="K2957">
        <f ca="1">Spins[[#This Row],[Mult]]*Spins[[#This Row],[Bet]]</f>
        <v>0</v>
      </c>
      <c r="L2957">
        <f ca="1">Spins[[#This Row],[Payout]]-Spins[[#This Row],[Bet]]</f>
        <v>-1</v>
      </c>
    </row>
    <row r="2958" spans="1:12" x14ac:dyDescent="0.3">
      <c r="A2958">
        <f t="shared" si="227"/>
        <v>2957</v>
      </c>
      <c r="B2958">
        <f t="shared" ca="1" si="228"/>
        <v>22</v>
      </c>
      <c r="C2958" t="str" cm="1">
        <f t="array" aca="1" ref="C2958" ca="1">INDEX(Reel1,Spins[[#This Row],[Stop1]])</f>
        <v>🍇</v>
      </c>
      <c r="D2958">
        <f t="shared" ca="1" si="229"/>
        <v>25</v>
      </c>
      <c r="E2958" t="str" cm="1">
        <f t="array" aca="1" ref="E2958" ca="1">INDEX(Reel2,Spins[[#This Row],[Stop2]])</f>
        <v>🔔</v>
      </c>
      <c r="F2958">
        <f t="shared" ca="1" si="230"/>
        <v>15</v>
      </c>
      <c r="G2958" t="str" cm="1">
        <f t="array" aca="1" ref="G2958" ca="1">INDEX(Reel3,Spins[[#This Row],[Stop3]])</f>
        <v>🍇</v>
      </c>
      <c r="H2958" t="b">
        <f ca="1">AND(Spins[[#This Row],[Sym1]]=Spins[[#This Row],[Sym2]],Spins[[#This Row],[Sym2]]=Spins[[#This Row],[Sym3]])</f>
        <v>0</v>
      </c>
      <c r="I2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8">
        <f t="shared" si="231"/>
        <v>1</v>
      </c>
      <c r="K2958">
        <f ca="1">Spins[[#This Row],[Mult]]*Spins[[#This Row],[Bet]]</f>
        <v>0</v>
      </c>
      <c r="L2958">
        <f ca="1">Spins[[#This Row],[Payout]]-Spins[[#This Row],[Bet]]</f>
        <v>-1</v>
      </c>
    </row>
    <row r="2959" spans="1:12" x14ac:dyDescent="0.3">
      <c r="A2959">
        <f t="shared" si="227"/>
        <v>2958</v>
      </c>
      <c r="B2959">
        <f t="shared" ca="1" si="228"/>
        <v>26</v>
      </c>
      <c r="C2959" t="str" cm="1">
        <f t="array" aca="1" ref="C2959" ca="1">INDEX(Reel1,Spins[[#This Row],[Stop1]])</f>
        <v>🔔</v>
      </c>
      <c r="D2959">
        <f t="shared" ca="1" si="229"/>
        <v>30</v>
      </c>
      <c r="E2959" t="str" cm="1">
        <f t="array" aca="1" ref="E2959" ca="1">INDEX(Reel2,Spins[[#This Row],[Stop2]])</f>
        <v>7️⃣</v>
      </c>
      <c r="F2959">
        <f t="shared" ca="1" si="230"/>
        <v>8</v>
      </c>
      <c r="G2959" t="str" cm="1">
        <f t="array" aca="1" ref="G2959" ca="1">INDEX(Reel3,Spins[[#This Row],[Stop3]])</f>
        <v>🍒</v>
      </c>
      <c r="H2959" t="b">
        <f ca="1">AND(Spins[[#This Row],[Sym1]]=Spins[[#This Row],[Sym2]],Spins[[#This Row],[Sym2]]=Spins[[#This Row],[Sym3]])</f>
        <v>0</v>
      </c>
      <c r="I2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59">
        <f t="shared" si="231"/>
        <v>1</v>
      </c>
      <c r="K2959">
        <f ca="1">Spins[[#This Row],[Mult]]*Spins[[#This Row],[Bet]]</f>
        <v>0</v>
      </c>
      <c r="L2959">
        <f ca="1">Spins[[#This Row],[Payout]]-Spins[[#This Row],[Bet]]</f>
        <v>-1</v>
      </c>
    </row>
    <row r="2960" spans="1:12" x14ac:dyDescent="0.3">
      <c r="A2960">
        <f t="shared" si="227"/>
        <v>2959</v>
      </c>
      <c r="B2960">
        <f t="shared" ca="1" si="228"/>
        <v>9</v>
      </c>
      <c r="C2960" t="str" cm="1">
        <f t="array" aca="1" ref="C2960" ca="1">INDEX(Reel1,Spins[[#This Row],[Stop1]])</f>
        <v>🍋</v>
      </c>
      <c r="D2960">
        <f t="shared" ca="1" si="229"/>
        <v>1</v>
      </c>
      <c r="E2960" t="str" cm="1">
        <f t="array" aca="1" ref="E2960" ca="1">INDEX(Reel2,Spins[[#This Row],[Stop2]])</f>
        <v>🍋</v>
      </c>
      <c r="F2960">
        <f t="shared" ca="1" si="230"/>
        <v>13</v>
      </c>
      <c r="G2960" t="str" cm="1">
        <f t="array" aca="1" ref="G2960" ca="1">INDEX(Reel3,Spins[[#This Row],[Stop3]])</f>
        <v>🍇</v>
      </c>
      <c r="H2960" t="b">
        <f ca="1">AND(Spins[[#This Row],[Sym1]]=Spins[[#This Row],[Sym2]],Spins[[#This Row],[Sym2]]=Spins[[#This Row],[Sym3]])</f>
        <v>0</v>
      </c>
      <c r="I2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60">
        <f t="shared" si="231"/>
        <v>1</v>
      </c>
      <c r="K2960">
        <f ca="1">Spins[[#This Row],[Mult]]*Spins[[#This Row],[Bet]]</f>
        <v>0.6</v>
      </c>
      <c r="L2960">
        <f ca="1">Spins[[#This Row],[Payout]]-Spins[[#This Row],[Bet]]</f>
        <v>-0.4</v>
      </c>
    </row>
    <row r="2961" spans="1:12" x14ac:dyDescent="0.3">
      <c r="A2961">
        <f t="shared" si="227"/>
        <v>2960</v>
      </c>
      <c r="B2961">
        <f t="shared" ca="1" si="228"/>
        <v>8</v>
      </c>
      <c r="C2961" t="str" cm="1">
        <f t="array" aca="1" ref="C2961" ca="1">INDEX(Reel1,Spins[[#This Row],[Stop1]])</f>
        <v>🍋</v>
      </c>
      <c r="D2961">
        <f t="shared" ca="1" si="229"/>
        <v>7</v>
      </c>
      <c r="E2961" t="str" cm="1">
        <f t="array" aca="1" ref="E2961" ca="1">INDEX(Reel2,Spins[[#This Row],[Stop2]])</f>
        <v>🍋</v>
      </c>
      <c r="F2961">
        <f t="shared" ca="1" si="230"/>
        <v>16</v>
      </c>
      <c r="G2961" t="str" cm="1">
        <f t="array" aca="1" ref="G2961" ca="1">INDEX(Reel3,Spins[[#This Row],[Stop3]])</f>
        <v>🍇</v>
      </c>
      <c r="H2961" t="b">
        <f ca="1">AND(Spins[[#This Row],[Sym1]]=Spins[[#This Row],[Sym2]],Spins[[#This Row],[Sym2]]=Spins[[#This Row],[Sym3]])</f>
        <v>0</v>
      </c>
      <c r="I2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61">
        <f t="shared" si="231"/>
        <v>1</v>
      </c>
      <c r="K2961">
        <f ca="1">Spins[[#This Row],[Mult]]*Spins[[#This Row],[Bet]]</f>
        <v>0.6</v>
      </c>
      <c r="L2961">
        <f ca="1">Spins[[#This Row],[Payout]]-Spins[[#This Row],[Bet]]</f>
        <v>-0.4</v>
      </c>
    </row>
    <row r="2962" spans="1:12" x14ac:dyDescent="0.3">
      <c r="A2962">
        <f t="shared" si="227"/>
        <v>2961</v>
      </c>
      <c r="B2962">
        <f t="shared" ca="1" si="228"/>
        <v>10</v>
      </c>
      <c r="C2962" t="str" cm="1">
        <f t="array" aca="1" ref="C2962" ca="1">INDEX(Reel1,Spins[[#This Row],[Stop1]])</f>
        <v>🍋</v>
      </c>
      <c r="D2962">
        <f t="shared" ca="1" si="229"/>
        <v>6</v>
      </c>
      <c r="E2962" t="str" cm="1">
        <f t="array" aca="1" ref="E2962" ca="1">INDEX(Reel2,Spins[[#This Row],[Stop2]])</f>
        <v>🍋</v>
      </c>
      <c r="F2962">
        <f t="shared" ca="1" si="230"/>
        <v>28</v>
      </c>
      <c r="G2962" t="str" cm="1">
        <f t="array" aca="1" ref="G2962" ca="1">INDEX(Reel3,Spins[[#This Row],[Stop3]])</f>
        <v>7️⃣</v>
      </c>
      <c r="H2962" t="b">
        <f ca="1">AND(Spins[[#This Row],[Sym1]]=Spins[[#This Row],[Sym2]],Spins[[#This Row],[Sym2]]=Spins[[#This Row],[Sym3]])</f>
        <v>0</v>
      </c>
      <c r="I2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62">
        <f t="shared" si="231"/>
        <v>1</v>
      </c>
      <c r="K2962">
        <f ca="1">Spins[[#This Row],[Mult]]*Spins[[#This Row],[Bet]]</f>
        <v>0.6</v>
      </c>
      <c r="L2962">
        <f ca="1">Spins[[#This Row],[Payout]]-Spins[[#This Row],[Bet]]</f>
        <v>-0.4</v>
      </c>
    </row>
    <row r="2963" spans="1:12" x14ac:dyDescent="0.3">
      <c r="A2963">
        <f t="shared" si="227"/>
        <v>2962</v>
      </c>
      <c r="B2963">
        <f t="shared" ca="1" si="228"/>
        <v>21</v>
      </c>
      <c r="C2963" t="str" cm="1">
        <f t="array" aca="1" ref="C2963" ca="1">INDEX(Reel1,Spins[[#This Row],[Stop1]])</f>
        <v>🍒</v>
      </c>
      <c r="D2963">
        <f t="shared" ca="1" si="229"/>
        <v>10</v>
      </c>
      <c r="E2963" t="str" cm="1">
        <f t="array" aca="1" ref="E2963" ca="1">INDEX(Reel2,Spins[[#This Row],[Stop2]])</f>
        <v>🍋</v>
      </c>
      <c r="F2963">
        <f t="shared" ca="1" si="230"/>
        <v>29</v>
      </c>
      <c r="G2963" t="str" cm="1">
        <f t="array" aca="1" ref="G2963" ca="1">INDEX(Reel3,Spins[[#This Row],[Stop3]])</f>
        <v>7️⃣</v>
      </c>
      <c r="H2963" t="b">
        <f ca="1">AND(Spins[[#This Row],[Sym1]]=Spins[[#This Row],[Sym2]],Spins[[#This Row],[Sym2]]=Spins[[#This Row],[Sym3]])</f>
        <v>0</v>
      </c>
      <c r="I2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63">
        <f t="shared" si="231"/>
        <v>1</v>
      </c>
      <c r="K2963">
        <f ca="1">Spins[[#This Row],[Mult]]*Spins[[#This Row],[Bet]]</f>
        <v>0</v>
      </c>
      <c r="L2963">
        <f ca="1">Spins[[#This Row],[Payout]]-Spins[[#This Row],[Bet]]</f>
        <v>-1</v>
      </c>
    </row>
    <row r="2964" spans="1:12" x14ac:dyDescent="0.3">
      <c r="A2964">
        <f t="shared" si="227"/>
        <v>2963</v>
      </c>
      <c r="B2964">
        <f t="shared" ca="1" si="228"/>
        <v>29</v>
      </c>
      <c r="C2964" t="str" cm="1">
        <f t="array" aca="1" ref="C2964" ca="1">INDEX(Reel1,Spins[[#This Row],[Stop1]])</f>
        <v>7️⃣</v>
      </c>
      <c r="D2964">
        <f t="shared" ca="1" si="229"/>
        <v>18</v>
      </c>
      <c r="E2964" t="str" cm="1">
        <f t="array" aca="1" ref="E2964" ca="1">INDEX(Reel2,Spins[[#This Row],[Stop2]])</f>
        <v>🍒</v>
      </c>
      <c r="F2964">
        <f t="shared" ca="1" si="230"/>
        <v>21</v>
      </c>
      <c r="G2964" t="str" cm="1">
        <f t="array" aca="1" ref="G2964" ca="1">INDEX(Reel3,Spins[[#This Row],[Stop3]])</f>
        <v>🔔</v>
      </c>
      <c r="H2964" t="b">
        <f ca="1">AND(Spins[[#This Row],[Sym1]]=Spins[[#This Row],[Sym2]],Spins[[#This Row],[Sym2]]=Spins[[#This Row],[Sym3]])</f>
        <v>0</v>
      </c>
      <c r="I2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64">
        <f t="shared" si="231"/>
        <v>1</v>
      </c>
      <c r="K2964">
        <f ca="1">Spins[[#This Row],[Mult]]*Spins[[#This Row],[Bet]]</f>
        <v>0</v>
      </c>
      <c r="L2964">
        <f ca="1">Spins[[#This Row],[Payout]]-Spins[[#This Row],[Bet]]</f>
        <v>-1</v>
      </c>
    </row>
    <row r="2965" spans="1:12" x14ac:dyDescent="0.3">
      <c r="A2965">
        <f t="shared" si="227"/>
        <v>2964</v>
      </c>
      <c r="B2965">
        <f t="shared" ca="1" si="228"/>
        <v>4</v>
      </c>
      <c r="C2965" t="str" cm="1">
        <f t="array" aca="1" ref="C2965" ca="1">INDEX(Reel1,Spins[[#This Row],[Stop1]])</f>
        <v>🍋</v>
      </c>
      <c r="D2965">
        <f t="shared" ca="1" si="229"/>
        <v>6</v>
      </c>
      <c r="E2965" t="str" cm="1">
        <f t="array" aca="1" ref="E2965" ca="1">INDEX(Reel2,Spins[[#This Row],[Stop2]])</f>
        <v>🍋</v>
      </c>
      <c r="F2965">
        <f t="shared" ca="1" si="230"/>
        <v>30</v>
      </c>
      <c r="G2965" t="str" cm="1">
        <f t="array" aca="1" ref="G2965" ca="1">INDEX(Reel3,Spins[[#This Row],[Stop3]])</f>
        <v>💎</v>
      </c>
      <c r="H2965" t="b">
        <f ca="1">AND(Spins[[#This Row],[Sym1]]=Spins[[#This Row],[Sym2]],Spins[[#This Row],[Sym2]]=Spins[[#This Row],[Sym3]])</f>
        <v>0</v>
      </c>
      <c r="I2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65">
        <f t="shared" si="231"/>
        <v>1</v>
      </c>
      <c r="K2965">
        <f ca="1">Spins[[#This Row],[Mult]]*Spins[[#This Row],[Bet]]</f>
        <v>0.6</v>
      </c>
      <c r="L2965">
        <f ca="1">Spins[[#This Row],[Payout]]-Spins[[#This Row],[Bet]]</f>
        <v>-0.4</v>
      </c>
    </row>
    <row r="2966" spans="1:12" x14ac:dyDescent="0.3">
      <c r="A2966">
        <f t="shared" si="227"/>
        <v>2965</v>
      </c>
      <c r="B2966">
        <f t="shared" ca="1" si="228"/>
        <v>18</v>
      </c>
      <c r="C2966" t="str" cm="1">
        <f t="array" aca="1" ref="C2966" ca="1">INDEX(Reel1,Spins[[#This Row],[Stop1]])</f>
        <v>🍒</v>
      </c>
      <c r="D2966">
        <f t="shared" ca="1" si="229"/>
        <v>8</v>
      </c>
      <c r="E2966" t="str" cm="1">
        <f t="array" aca="1" ref="E2966" ca="1">INDEX(Reel2,Spins[[#This Row],[Stop2]])</f>
        <v>🍋</v>
      </c>
      <c r="F2966">
        <f t="shared" ca="1" si="230"/>
        <v>28</v>
      </c>
      <c r="G2966" t="str" cm="1">
        <f t="array" aca="1" ref="G2966" ca="1">INDEX(Reel3,Spins[[#This Row],[Stop3]])</f>
        <v>7️⃣</v>
      </c>
      <c r="H2966" t="b">
        <f ca="1">AND(Spins[[#This Row],[Sym1]]=Spins[[#This Row],[Sym2]],Spins[[#This Row],[Sym2]]=Spins[[#This Row],[Sym3]])</f>
        <v>0</v>
      </c>
      <c r="I2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66">
        <f t="shared" si="231"/>
        <v>1</v>
      </c>
      <c r="K2966">
        <f ca="1">Spins[[#This Row],[Mult]]*Spins[[#This Row],[Bet]]</f>
        <v>0</v>
      </c>
      <c r="L2966">
        <f ca="1">Spins[[#This Row],[Payout]]-Spins[[#This Row],[Bet]]</f>
        <v>-1</v>
      </c>
    </row>
    <row r="2967" spans="1:12" x14ac:dyDescent="0.3">
      <c r="A2967">
        <f t="shared" si="227"/>
        <v>2966</v>
      </c>
      <c r="B2967">
        <f t="shared" ca="1" si="228"/>
        <v>13</v>
      </c>
      <c r="C2967" t="str" cm="1">
        <f t="array" aca="1" ref="C2967" ca="1">INDEX(Reel1,Spins[[#This Row],[Stop1]])</f>
        <v>🍋</v>
      </c>
      <c r="D2967">
        <f t="shared" ca="1" si="229"/>
        <v>5</v>
      </c>
      <c r="E2967" t="str" cm="1">
        <f t="array" aca="1" ref="E2967" ca="1">INDEX(Reel2,Spins[[#This Row],[Stop2]])</f>
        <v>🍋</v>
      </c>
      <c r="F2967">
        <f t="shared" ca="1" si="230"/>
        <v>25</v>
      </c>
      <c r="G2967" t="str" cm="1">
        <f t="array" aca="1" ref="G2967" ca="1">INDEX(Reel3,Spins[[#This Row],[Stop3]])</f>
        <v>BAR</v>
      </c>
      <c r="H2967" t="b">
        <f ca="1">AND(Spins[[#This Row],[Sym1]]=Spins[[#This Row],[Sym2]],Spins[[#This Row],[Sym2]]=Spins[[#This Row],[Sym3]])</f>
        <v>0</v>
      </c>
      <c r="I2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67">
        <f t="shared" si="231"/>
        <v>1</v>
      </c>
      <c r="K2967">
        <f ca="1">Spins[[#This Row],[Mult]]*Spins[[#This Row],[Bet]]</f>
        <v>0.6</v>
      </c>
      <c r="L2967">
        <f ca="1">Spins[[#This Row],[Payout]]-Spins[[#This Row],[Bet]]</f>
        <v>-0.4</v>
      </c>
    </row>
    <row r="2968" spans="1:12" x14ac:dyDescent="0.3">
      <c r="A2968">
        <f t="shared" si="227"/>
        <v>2967</v>
      </c>
      <c r="B2968">
        <f t="shared" ca="1" si="228"/>
        <v>26</v>
      </c>
      <c r="C2968" t="str" cm="1">
        <f t="array" aca="1" ref="C2968" ca="1">INDEX(Reel1,Spins[[#This Row],[Stop1]])</f>
        <v>🔔</v>
      </c>
      <c r="D2968">
        <f t="shared" ca="1" si="229"/>
        <v>22</v>
      </c>
      <c r="E2968" t="str" cm="1">
        <f t="array" aca="1" ref="E2968" ca="1">INDEX(Reel2,Spins[[#This Row],[Stop2]])</f>
        <v>🍇</v>
      </c>
      <c r="F2968">
        <f t="shared" ca="1" si="230"/>
        <v>13</v>
      </c>
      <c r="G2968" t="str" cm="1">
        <f t="array" aca="1" ref="G2968" ca="1">INDEX(Reel3,Spins[[#This Row],[Stop3]])</f>
        <v>🍇</v>
      </c>
      <c r="H2968" t="b">
        <f ca="1">AND(Spins[[#This Row],[Sym1]]=Spins[[#This Row],[Sym2]],Spins[[#This Row],[Sym2]]=Spins[[#This Row],[Sym3]])</f>
        <v>0</v>
      </c>
      <c r="I2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68">
        <f t="shared" si="231"/>
        <v>1</v>
      </c>
      <c r="K2968">
        <f ca="1">Spins[[#This Row],[Mult]]*Spins[[#This Row],[Bet]]</f>
        <v>0</v>
      </c>
      <c r="L2968">
        <f ca="1">Spins[[#This Row],[Payout]]-Spins[[#This Row],[Bet]]</f>
        <v>-1</v>
      </c>
    </row>
    <row r="2969" spans="1:12" x14ac:dyDescent="0.3">
      <c r="A2969">
        <f t="shared" si="227"/>
        <v>2968</v>
      </c>
      <c r="B2969">
        <f t="shared" ca="1" si="228"/>
        <v>22</v>
      </c>
      <c r="C2969" t="str" cm="1">
        <f t="array" aca="1" ref="C2969" ca="1">INDEX(Reel1,Spins[[#This Row],[Stop1]])</f>
        <v>🍇</v>
      </c>
      <c r="D2969">
        <f t="shared" ca="1" si="229"/>
        <v>16</v>
      </c>
      <c r="E2969" t="str" cm="1">
        <f t="array" aca="1" ref="E2969" ca="1">INDEX(Reel2,Spins[[#This Row],[Stop2]])</f>
        <v>🍒</v>
      </c>
      <c r="F2969">
        <f t="shared" ca="1" si="230"/>
        <v>1</v>
      </c>
      <c r="G2969" t="str" cm="1">
        <f t="array" aca="1" ref="G2969" ca="1">INDEX(Reel3,Spins[[#This Row],[Stop3]])</f>
        <v>🍋</v>
      </c>
      <c r="H2969" t="b">
        <f ca="1">AND(Spins[[#This Row],[Sym1]]=Spins[[#This Row],[Sym2]],Spins[[#This Row],[Sym2]]=Spins[[#This Row],[Sym3]])</f>
        <v>0</v>
      </c>
      <c r="I2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69">
        <f t="shared" si="231"/>
        <v>1</v>
      </c>
      <c r="K2969">
        <f ca="1">Spins[[#This Row],[Mult]]*Spins[[#This Row],[Bet]]</f>
        <v>0</v>
      </c>
      <c r="L2969">
        <f ca="1">Spins[[#This Row],[Payout]]-Spins[[#This Row],[Bet]]</f>
        <v>-1</v>
      </c>
    </row>
    <row r="2970" spans="1:12" x14ac:dyDescent="0.3">
      <c r="A2970">
        <f t="shared" si="227"/>
        <v>2969</v>
      </c>
      <c r="B2970">
        <f t="shared" ca="1" si="228"/>
        <v>25</v>
      </c>
      <c r="C2970" t="str" cm="1">
        <f t="array" aca="1" ref="C2970" ca="1">INDEX(Reel1,Spins[[#This Row],[Stop1]])</f>
        <v>🔔</v>
      </c>
      <c r="D2970">
        <f t="shared" ca="1" si="229"/>
        <v>19</v>
      </c>
      <c r="E2970" t="str" cm="1">
        <f t="array" aca="1" ref="E2970" ca="1">INDEX(Reel2,Spins[[#This Row],[Stop2]])</f>
        <v>🍒</v>
      </c>
      <c r="F2970">
        <f t="shared" ca="1" si="230"/>
        <v>5</v>
      </c>
      <c r="G2970" t="str" cm="1">
        <f t="array" aca="1" ref="G2970" ca="1">INDEX(Reel3,Spins[[#This Row],[Stop3]])</f>
        <v>🍋</v>
      </c>
      <c r="H2970" t="b">
        <f ca="1">AND(Spins[[#This Row],[Sym1]]=Spins[[#This Row],[Sym2]],Spins[[#This Row],[Sym2]]=Spins[[#This Row],[Sym3]])</f>
        <v>0</v>
      </c>
      <c r="I2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0">
        <f t="shared" si="231"/>
        <v>1</v>
      </c>
      <c r="K2970">
        <f ca="1">Spins[[#This Row],[Mult]]*Spins[[#This Row],[Bet]]</f>
        <v>0</v>
      </c>
      <c r="L2970">
        <f ca="1">Spins[[#This Row],[Payout]]-Spins[[#This Row],[Bet]]</f>
        <v>-1</v>
      </c>
    </row>
    <row r="2971" spans="1:12" x14ac:dyDescent="0.3">
      <c r="A2971">
        <f t="shared" si="227"/>
        <v>2970</v>
      </c>
      <c r="B2971">
        <f t="shared" ca="1" si="228"/>
        <v>20</v>
      </c>
      <c r="C2971" t="str" cm="1">
        <f t="array" aca="1" ref="C2971" ca="1">INDEX(Reel1,Spins[[#This Row],[Stop1]])</f>
        <v>🍒</v>
      </c>
      <c r="D2971">
        <f t="shared" ca="1" si="229"/>
        <v>9</v>
      </c>
      <c r="E2971" t="str" cm="1">
        <f t="array" aca="1" ref="E2971" ca="1">INDEX(Reel2,Spins[[#This Row],[Stop2]])</f>
        <v>🍋</v>
      </c>
      <c r="F2971">
        <f t="shared" ca="1" si="230"/>
        <v>29</v>
      </c>
      <c r="G2971" t="str" cm="1">
        <f t="array" aca="1" ref="G2971" ca="1">INDEX(Reel3,Spins[[#This Row],[Stop3]])</f>
        <v>7️⃣</v>
      </c>
      <c r="H2971" t="b">
        <f ca="1">AND(Spins[[#This Row],[Sym1]]=Spins[[#This Row],[Sym2]],Spins[[#This Row],[Sym2]]=Spins[[#This Row],[Sym3]])</f>
        <v>0</v>
      </c>
      <c r="I2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1">
        <f t="shared" si="231"/>
        <v>1</v>
      </c>
      <c r="K2971">
        <f ca="1">Spins[[#This Row],[Mult]]*Spins[[#This Row],[Bet]]</f>
        <v>0</v>
      </c>
      <c r="L2971">
        <f ca="1">Spins[[#This Row],[Payout]]-Spins[[#This Row],[Bet]]</f>
        <v>-1</v>
      </c>
    </row>
    <row r="2972" spans="1:12" x14ac:dyDescent="0.3">
      <c r="A2972">
        <f t="shared" si="227"/>
        <v>2971</v>
      </c>
      <c r="B2972">
        <f t="shared" ca="1" si="228"/>
        <v>5</v>
      </c>
      <c r="C2972" t="str" cm="1">
        <f t="array" aca="1" ref="C2972" ca="1">INDEX(Reel1,Spins[[#This Row],[Stop1]])</f>
        <v>🍋</v>
      </c>
      <c r="D2972">
        <f t="shared" ca="1" si="229"/>
        <v>3</v>
      </c>
      <c r="E2972" t="str" cm="1">
        <f t="array" aca="1" ref="E2972" ca="1">INDEX(Reel2,Spins[[#This Row],[Stop2]])</f>
        <v>🍋</v>
      </c>
      <c r="F2972">
        <f t="shared" ca="1" si="230"/>
        <v>22</v>
      </c>
      <c r="G2972" t="str" cm="1">
        <f t="array" aca="1" ref="G2972" ca="1">INDEX(Reel3,Spins[[#This Row],[Stop3]])</f>
        <v>🔔</v>
      </c>
      <c r="H2972" t="b">
        <f ca="1">AND(Spins[[#This Row],[Sym1]]=Spins[[#This Row],[Sym2]],Spins[[#This Row],[Sym2]]=Spins[[#This Row],[Sym3]])</f>
        <v>0</v>
      </c>
      <c r="I2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72">
        <f t="shared" si="231"/>
        <v>1</v>
      </c>
      <c r="K2972">
        <f ca="1">Spins[[#This Row],[Mult]]*Spins[[#This Row],[Bet]]</f>
        <v>0.6</v>
      </c>
      <c r="L2972">
        <f ca="1">Spins[[#This Row],[Payout]]-Spins[[#This Row],[Bet]]</f>
        <v>-0.4</v>
      </c>
    </row>
    <row r="2973" spans="1:12" x14ac:dyDescent="0.3">
      <c r="A2973">
        <f t="shared" si="227"/>
        <v>2972</v>
      </c>
      <c r="B2973">
        <f t="shared" ca="1" si="228"/>
        <v>8</v>
      </c>
      <c r="C2973" t="str" cm="1">
        <f t="array" aca="1" ref="C2973" ca="1">INDEX(Reel1,Spins[[#This Row],[Stop1]])</f>
        <v>🍋</v>
      </c>
      <c r="D2973">
        <f t="shared" ca="1" si="229"/>
        <v>18</v>
      </c>
      <c r="E2973" t="str" cm="1">
        <f t="array" aca="1" ref="E2973" ca="1">INDEX(Reel2,Spins[[#This Row],[Stop2]])</f>
        <v>🍒</v>
      </c>
      <c r="F2973">
        <f t="shared" ca="1" si="230"/>
        <v>30</v>
      </c>
      <c r="G2973" t="str" cm="1">
        <f t="array" aca="1" ref="G2973" ca="1">INDEX(Reel3,Spins[[#This Row],[Stop3]])</f>
        <v>💎</v>
      </c>
      <c r="H2973" t="b">
        <f ca="1">AND(Spins[[#This Row],[Sym1]]=Spins[[#This Row],[Sym2]],Spins[[#This Row],[Sym2]]=Spins[[#This Row],[Sym3]])</f>
        <v>0</v>
      </c>
      <c r="I2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3">
        <f t="shared" si="231"/>
        <v>1</v>
      </c>
      <c r="K2973">
        <f ca="1">Spins[[#This Row],[Mult]]*Spins[[#This Row],[Bet]]</f>
        <v>0</v>
      </c>
      <c r="L2973">
        <f ca="1">Spins[[#This Row],[Payout]]-Spins[[#This Row],[Bet]]</f>
        <v>-1</v>
      </c>
    </row>
    <row r="2974" spans="1:12" x14ac:dyDescent="0.3">
      <c r="A2974">
        <f t="shared" si="227"/>
        <v>2973</v>
      </c>
      <c r="B2974">
        <f t="shared" ca="1" si="228"/>
        <v>27</v>
      </c>
      <c r="C2974" t="str" cm="1">
        <f t="array" aca="1" ref="C2974" ca="1">INDEX(Reel1,Spins[[#This Row],[Stop1]])</f>
        <v>BAR</v>
      </c>
      <c r="D2974">
        <f t="shared" ca="1" si="229"/>
        <v>12</v>
      </c>
      <c r="E2974" t="str" cm="1">
        <f t="array" aca="1" ref="E2974" ca="1">INDEX(Reel2,Spins[[#This Row],[Stop2]])</f>
        <v>🍋</v>
      </c>
      <c r="F2974">
        <f t="shared" ca="1" si="230"/>
        <v>1</v>
      </c>
      <c r="G2974" t="str" cm="1">
        <f t="array" aca="1" ref="G2974" ca="1">INDEX(Reel3,Spins[[#This Row],[Stop3]])</f>
        <v>🍋</v>
      </c>
      <c r="H2974" t="b">
        <f ca="1">AND(Spins[[#This Row],[Sym1]]=Spins[[#This Row],[Sym2]],Spins[[#This Row],[Sym2]]=Spins[[#This Row],[Sym3]])</f>
        <v>0</v>
      </c>
      <c r="I2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4">
        <f t="shared" si="231"/>
        <v>1</v>
      </c>
      <c r="K2974">
        <f ca="1">Spins[[#This Row],[Mult]]*Spins[[#This Row],[Bet]]</f>
        <v>0</v>
      </c>
      <c r="L2974">
        <f ca="1">Spins[[#This Row],[Payout]]-Spins[[#This Row],[Bet]]</f>
        <v>-1</v>
      </c>
    </row>
    <row r="2975" spans="1:12" x14ac:dyDescent="0.3">
      <c r="A2975">
        <f t="shared" si="227"/>
        <v>2974</v>
      </c>
      <c r="B2975">
        <f t="shared" ca="1" si="228"/>
        <v>12</v>
      </c>
      <c r="C2975" t="str" cm="1">
        <f t="array" aca="1" ref="C2975" ca="1">INDEX(Reel1,Spins[[#This Row],[Stop1]])</f>
        <v>🍋</v>
      </c>
      <c r="D2975">
        <f t="shared" ca="1" si="229"/>
        <v>26</v>
      </c>
      <c r="E2975" t="str" cm="1">
        <f t="array" aca="1" ref="E2975" ca="1">INDEX(Reel2,Spins[[#This Row],[Stop2]])</f>
        <v>🔔</v>
      </c>
      <c r="F2975">
        <f t="shared" ca="1" si="230"/>
        <v>17</v>
      </c>
      <c r="G2975" t="str" cm="1">
        <f t="array" aca="1" ref="G2975" ca="1">INDEX(Reel3,Spins[[#This Row],[Stop3]])</f>
        <v>🍇</v>
      </c>
      <c r="H2975" t="b">
        <f ca="1">AND(Spins[[#This Row],[Sym1]]=Spins[[#This Row],[Sym2]],Spins[[#This Row],[Sym2]]=Spins[[#This Row],[Sym3]])</f>
        <v>0</v>
      </c>
      <c r="I2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5">
        <f t="shared" si="231"/>
        <v>1</v>
      </c>
      <c r="K2975">
        <f ca="1">Spins[[#This Row],[Mult]]*Spins[[#This Row],[Bet]]</f>
        <v>0</v>
      </c>
      <c r="L2975">
        <f ca="1">Spins[[#This Row],[Payout]]-Spins[[#This Row],[Bet]]</f>
        <v>-1</v>
      </c>
    </row>
    <row r="2976" spans="1:12" x14ac:dyDescent="0.3">
      <c r="A2976">
        <f t="shared" si="227"/>
        <v>2975</v>
      </c>
      <c r="B2976">
        <f t="shared" ca="1" si="228"/>
        <v>18</v>
      </c>
      <c r="C2976" t="str" cm="1">
        <f t="array" aca="1" ref="C2976" ca="1">INDEX(Reel1,Spins[[#This Row],[Stop1]])</f>
        <v>🍒</v>
      </c>
      <c r="D2976">
        <f t="shared" ca="1" si="229"/>
        <v>9</v>
      </c>
      <c r="E2976" t="str" cm="1">
        <f t="array" aca="1" ref="E2976" ca="1">INDEX(Reel2,Spins[[#This Row],[Stop2]])</f>
        <v>🍋</v>
      </c>
      <c r="F2976">
        <f t="shared" ca="1" si="230"/>
        <v>2</v>
      </c>
      <c r="G2976" t="str" cm="1">
        <f t="array" aca="1" ref="G2976" ca="1">INDEX(Reel3,Spins[[#This Row],[Stop3]])</f>
        <v>🍋</v>
      </c>
      <c r="H2976" t="b">
        <f ca="1">AND(Spins[[#This Row],[Sym1]]=Spins[[#This Row],[Sym2]],Spins[[#This Row],[Sym2]]=Spins[[#This Row],[Sym3]])</f>
        <v>0</v>
      </c>
      <c r="I2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6">
        <f t="shared" si="231"/>
        <v>1</v>
      </c>
      <c r="K2976">
        <f ca="1">Spins[[#This Row],[Mult]]*Spins[[#This Row],[Bet]]</f>
        <v>0</v>
      </c>
      <c r="L2976">
        <f ca="1">Spins[[#This Row],[Payout]]-Spins[[#This Row],[Bet]]</f>
        <v>-1</v>
      </c>
    </row>
    <row r="2977" spans="1:12" x14ac:dyDescent="0.3">
      <c r="A2977">
        <f t="shared" si="227"/>
        <v>2976</v>
      </c>
      <c r="B2977">
        <f t="shared" ca="1" si="228"/>
        <v>6</v>
      </c>
      <c r="C2977" t="str" cm="1">
        <f t="array" aca="1" ref="C2977" ca="1">INDEX(Reel1,Spins[[#This Row],[Stop1]])</f>
        <v>🍋</v>
      </c>
      <c r="D2977">
        <f t="shared" ca="1" si="229"/>
        <v>12</v>
      </c>
      <c r="E2977" t="str" cm="1">
        <f t="array" aca="1" ref="E2977" ca="1">INDEX(Reel2,Spins[[#This Row],[Stop2]])</f>
        <v>🍋</v>
      </c>
      <c r="F2977">
        <f t="shared" ca="1" si="230"/>
        <v>27</v>
      </c>
      <c r="G2977" t="str" cm="1">
        <f t="array" aca="1" ref="G2977" ca="1">INDEX(Reel3,Spins[[#This Row],[Stop3]])</f>
        <v>7️⃣</v>
      </c>
      <c r="H2977" t="b">
        <f ca="1">AND(Spins[[#This Row],[Sym1]]=Spins[[#This Row],[Sym2]],Spins[[#This Row],[Sym2]]=Spins[[#This Row],[Sym3]])</f>
        <v>0</v>
      </c>
      <c r="I2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77">
        <f t="shared" si="231"/>
        <v>1</v>
      </c>
      <c r="K2977">
        <f ca="1">Spins[[#This Row],[Mult]]*Spins[[#This Row],[Bet]]</f>
        <v>0.6</v>
      </c>
      <c r="L2977">
        <f ca="1">Spins[[#This Row],[Payout]]-Spins[[#This Row],[Bet]]</f>
        <v>-0.4</v>
      </c>
    </row>
    <row r="2978" spans="1:12" x14ac:dyDescent="0.3">
      <c r="A2978">
        <f t="shared" si="227"/>
        <v>2977</v>
      </c>
      <c r="B2978">
        <f t="shared" ca="1" si="228"/>
        <v>28</v>
      </c>
      <c r="C2978" t="str" cm="1">
        <f t="array" aca="1" ref="C2978" ca="1">INDEX(Reel1,Spins[[#This Row],[Stop1]])</f>
        <v>BAR</v>
      </c>
      <c r="D2978">
        <f t="shared" ca="1" si="229"/>
        <v>13</v>
      </c>
      <c r="E2978" t="str" cm="1">
        <f t="array" aca="1" ref="E2978" ca="1">INDEX(Reel2,Spins[[#This Row],[Stop2]])</f>
        <v>🍋</v>
      </c>
      <c r="F2978">
        <f t="shared" ca="1" si="230"/>
        <v>12</v>
      </c>
      <c r="G2978" t="str" cm="1">
        <f t="array" aca="1" ref="G2978" ca="1">INDEX(Reel3,Spins[[#This Row],[Stop3]])</f>
        <v>🍒</v>
      </c>
      <c r="H2978" t="b">
        <f ca="1">AND(Spins[[#This Row],[Sym1]]=Spins[[#This Row],[Sym2]],Spins[[#This Row],[Sym2]]=Spins[[#This Row],[Sym3]])</f>
        <v>0</v>
      </c>
      <c r="I2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78">
        <f t="shared" si="231"/>
        <v>1</v>
      </c>
      <c r="K2978">
        <f ca="1">Spins[[#This Row],[Mult]]*Spins[[#This Row],[Bet]]</f>
        <v>0</v>
      </c>
      <c r="L2978">
        <f ca="1">Spins[[#This Row],[Payout]]-Spins[[#This Row],[Bet]]</f>
        <v>-1</v>
      </c>
    </row>
    <row r="2979" spans="1:12" x14ac:dyDescent="0.3">
      <c r="A2979">
        <f t="shared" si="227"/>
        <v>2978</v>
      </c>
      <c r="B2979">
        <f t="shared" ca="1" si="228"/>
        <v>13</v>
      </c>
      <c r="C2979" t="str" cm="1">
        <f t="array" aca="1" ref="C2979" ca="1">INDEX(Reel1,Spins[[#This Row],[Stop1]])</f>
        <v>🍋</v>
      </c>
      <c r="D2979">
        <f t="shared" ca="1" si="229"/>
        <v>13</v>
      </c>
      <c r="E2979" t="str" cm="1">
        <f t="array" aca="1" ref="E2979" ca="1">INDEX(Reel2,Spins[[#This Row],[Stop2]])</f>
        <v>🍋</v>
      </c>
      <c r="F2979">
        <f t="shared" ca="1" si="230"/>
        <v>5</v>
      </c>
      <c r="G2979" t="str" cm="1">
        <f t="array" aca="1" ref="G2979" ca="1">INDEX(Reel3,Spins[[#This Row],[Stop3]])</f>
        <v>🍋</v>
      </c>
      <c r="H2979" t="b">
        <f ca="1">AND(Spins[[#This Row],[Sym1]]=Spins[[#This Row],[Sym2]],Spins[[#This Row],[Sym2]]=Spins[[#This Row],[Sym3]])</f>
        <v>1</v>
      </c>
      <c r="I2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2979">
        <f t="shared" si="231"/>
        <v>1</v>
      </c>
      <c r="K2979">
        <f ca="1">Spins[[#This Row],[Mult]]*Spins[[#This Row],[Bet]]</f>
        <v>14</v>
      </c>
      <c r="L2979">
        <f ca="1">Spins[[#This Row],[Payout]]-Spins[[#This Row],[Bet]]</f>
        <v>13</v>
      </c>
    </row>
    <row r="2980" spans="1:12" x14ac:dyDescent="0.3">
      <c r="A2980">
        <f t="shared" si="227"/>
        <v>2979</v>
      </c>
      <c r="B2980">
        <f t="shared" ca="1" si="228"/>
        <v>19</v>
      </c>
      <c r="C2980" t="str" cm="1">
        <f t="array" aca="1" ref="C2980" ca="1">INDEX(Reel1,Spins[[#This Row],[Stop1]])</f>
        <v>🍒</v>
      </c>
      <c r="D2980">
        <f t="shared" ca="1" si="229"/>
        <v>30</v>
      </c>
      <c r="E2980" t="str" cm="1">
        <f t="array" aca="1" ref="E2980" ca="1">INDEX(Reel2,Spins[[#This Row],[Stop2]])</f>
        <v>7️⃣</v>
      </c>
      <c r="F2980">
        <f t="shared" ca="1" si="230"/>
        <v>9</v>
      </c>
      <c r="G2980" t="str" cm="1">
        <f t="array" aca="1" ref="G2980" ca="1">INDEX(Reel3,Spins[[#This Row],[Stop3]])</f>
        <v>🍒</v>
      </c>
      <c r="H2980" t="b">
        <f ca="1">AND(Spins[[#This Row],[Sym1]]=Spins[[#This Row],[Sym2]],Spins[[#This Row],[Sym2]]=Spins[[#This Row],[Sym3]])</f>
        <v>0</v>
      </c>
      <c r="I2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0">
        <f t="shared" si="231"/>
        <v>1</v>
      </c>
      <c r="K2980">
        <f ca="1">Spins[[#This Row],[Mult]]*Spins[[#This Row],[Bet]]</f>
        <v>0</v>
      </c>
      <c r="L2980">
        <f ca="1">Spins[[#This Row],[Payout]]-Spins[[#This Row],[Bet]]</f>
        <v>-1</v>
      </c>
    </row>
    <row r="2981" spans="1:12" x14ac:dyDescent="0.3">
      <c r="A2981">
        <f t="shared" si="227"/>
        <v>2980</v>
      </c>
      <c r="B2981">
        <f t="shared" ca="1" si="228"/>
        <v>11</v>
      </c>
      <c r="C2981" t="str" cm="1">
        <f t="array" aca="1" ref="C2981" ca="1">INDEX(Reel1,Spins[[#This Row],[Stop1]])</f>
        <v>🍋</v>
      </c>
      <c r="D2981">
        <f t="shared" ca="1" si="229"/>
        <v>16</v>
      </c>
      <c r="E2981" t="str" cm="1">
        <f t="array" aca="1" ref="E2981" ca="1">INDEX(Reel2,Spins[[#This Row],[Stop2]])</f>
        <v>🍒</v>
      </c>
      <c r="F2981">
        <f t="shared" ca="1" si="230"/>
        <v>26</v>
      </c>
      <c r="G2981" t="str" cm="1">
        <f t="array" aca="1" ref="G2981" ca="1">INDEX(Reel3,Spins[[#This Row],[Stop3]])</f>
        <v>BAR</v>
      </c>
      <c r="H2981" t="b">
        <f ca="1">AND(Spins[[#This Row],[Sym1]]=Spins[[#This Row],[Sym2]],Spins[[#This Row],[Sym2]]=Spins[[#This Row],[Sym3]])</f>
        <v>0</v>
      </c>
      <c r="I2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1">
        <f t="shared" si="231"/>
        <v>1</v>
      </c>
      <c r="K2981">
        <f ca="1">Spins[[#This Row],[Mult]]*Spins[[#This Row],[Bet]]</f>
        <v>0</v>
      </c>
      <c r="L2981">
        <f ca="1">Spins[[#This Row],[Payout]]-Spins[[#This Row],[Bet]]</f>
        <v>-1</v>
      </c>
    </row>
    <row r="2982" spans="1:12" x14ac:dyDescent="0.3">
      <c r="A2982">
        <f t="shared" si="227"/>
        <v>2981</v>
      </c>
      <c r="B2982">
        <f t="shared" ca="1" si="228"/>
        <v>16</v>
      </c>
      <c r="C2982" t="str" cm="1">
        <f t="array" aca="1" ref="C2982" ca="1">INDEX(Reel1,Spins[[#This Row],[Stop1]])</f>
        <v>🍒</v>
      </c>
      <c r="D2982">
        <f t="shared" ca="1" si="229"/>
        <v>29</v>
      </c>
      <c r="E2982" t="str" cm="1">
        <f t="array" aca="1" ref="E2982" ca="1">INDEX(Reel2,Spins[[#This Row],[Stop2]])</f>
        <v>7️⃣</v>
      </c>
      <c r="F2982">
        <f t="shared" ca="1" si="230"/>
        <v>21</v>
      </c>
      <c r="G2982" t="str" cm="1">
        <f t="array" aca="1" ref="G2982" ca="1">INDEX(Reel3,Spins[[#This Row],[Stop3]])</f>
        <v>🔔</v>
      </c>
      <c r="H2982" t="b">
        <f ca="1">AND(Spins[[#This Row],[Sym1]]=Spins[[#This Row],[Sym2]],Spins[[#This Row],[Sym2]]=Spins[[#This Row],[Sym3]])</f>
        <v>0</v>
      </c>
      <c r="I2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2">
        <f t="shared" si="231"/>
        <v>1</v>
      </c>
      <c r="K2982">
        <f ca="1">Spins[[#This Row],[Mult]]*Spins[[#This Row],[Bet]]</f>
        <v>0</v>
      </c>
      <c r="L2982">
        <f ca="1">Spins[[#This Row],[Payout]]-Spins[[#This Row],[Bet]]</f>
        <v>-1</v>
      </c>
    </row>
    <row r="2983" spans="1:12" x14ac:dyDescent="0.3">
      <c r="A2983">
        <f t="shared" si="227"/>
        <v>2982</v>
      </c>
      <c r="B2983">
        <f t="shared" ca="1" si="228"/>
        <v>1</v>
      </c>
      <c r="C2983" t="str" cm="1">
        <f t="array" aca="1" ref="C2983" ca="1">INDEX(Reel1,Spins[[#This Row],[Stop1]])</f>
        <v>🍋</v>
      </c>
      <c r="D2983">
        <f t="shared" ca="1" si="229"/>
        <v>18</v>
      </c>
      <c r="E2983" t="str" cm="1">
        <f t="array" aca="1" ref="E2983" ca="1">INDEX(Reel2,Spins[[#This Row],[Stop2]])</f>
        <v>🍒</v>
      </c>
      <c r="F2983">
        <f t="shared" ca="1" si="230"/>
        <v>9</v>
      </c>
      <c r="G2983" t="str" cm="1">
        <f t="array" aca="1" ref="G2983" ca="1">INDEX(Reel3,Spins[[#This Row],[Stop3]])</f>
        <v>🍒</v>
      </c>
      <c r="H2983" t="b">
        <f ca="1">AND(Spins[[#This Row],[Sym1]]=Spins[[#This Row],[Sym2]],Spins[[#This Row],[Sym2]]=Spins[[#This Row],[Sym3]])</f>
        <v>0</v>
      </c>
      <c r="I2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3">
        <f t="shared" si="231"/>
        <v>1</v>
      </c>
      <c r="K2983">
        <f ca="1">Spins[[#This Row],[Mult]]*Spins[[#This Row],[Bet]]</f>
        <v>0</v>
      </c>
      <c r="L2983">
        <f ca="1">Spins[[#This Row],[Payout]]-Spins[[#This Row],[Bet]]</f>
        <v>-1</v>
      </c>
    </row>
    <row r="2984" spans="1:12" x14ac:dyDescent="0.3">
      <c r="A2984">
        <f t="shared" si="227"/>
        <v>2983</v>
      </c>
      <c r="B2984">
        <f t="shared" ca="1" si="228"/>
        <v>2</v>
      </c>
      <c r="C2984" t="str" cm="1">
        <f t="array" aca="1" ref="C2984" ca="1">INDEX(Reel1,Spins[[#This Row],[Stop1]])</f>
        <v>🍋</v>
      </c>
      <c r="D2984">
        <f t="shared" ca="1" si="229"/>
        <v>6</v>
      </c>
      <c r="E2984" t="str" cm="1">
        <f t="array" aca="1" ref="E2984" ca="1">INDEX(Reel2,Spins[[#This Row],[Stop2]])</f>
        <v>🍋</v>
      </c>
      <c r="F2984">
        <f t="shared" ca="1" si="230"/>
        <v>12</v>
      </c>
      <c r="G2984" t="str" cm="1">
        <f t="array" aca="1" ref="G2984" ca="1">INDEX(Reel3,Spins[[#This Row],[Stop3]])</f>
        <v>🍒</v>
      </c>
      <c r="H2984" t="b">
        <f ca="1">AND(Spins[[#This Row],[Sym1]]=Spins[[#This Row],[Sym2]],Spins[[#This Row],[Sym2]]=Spins[[#This Row],[Sym3]])</f>
        <v>0</v>
      </c>
      <c r="I2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84">
        <f t="shared" si="231"/>
        <v>1</v>
      </c>
      <c r="K2984">
        <f ca="1">Spins[[#This Row],[Mult]]*Spins[[#This Row],[Bet]]</f>
        <v>0.6</v>
      </c>
      <c r="L2984">
        <f ca="1">Spins[[#This Row],[Payout]]-Spins[[#This Row],[Bet]]</f>
        <v>-0.4</v>
      </c>
    </row>
    <row r="2985" spans="1:12" x14ac:dyDescent="0.3">
      <c r="A2985">
        <f t="shared" si="227"/>
        <v>2984</v>
      </c>
      <c r="B2985">
        <f t="shared" ca="1" si="228"/>
        <v>5</v>
      </c>
      <c r="C2985" t="str" cm="1">
        <f t="array" aca="1" ref="C2985" ca="1">INDEX(Reel1,Spins[[#This Row],[Stop1]])</f>
        <v>🍋</v>
      </c>
      <c r="D2985">
        <f t="shared" ca="1" si="229"/>
        <v>26</v>
      </c>
      <c r="E2985" t="str" cm="1">
        <f t="array" aca="1" ref="E2985" ca="1">INDEX(Reel2,Spins[[#This Row],[Stop2]])</f>
        <v>🔔</v>
      </c>
      <c r="F2985">
        <f t="shared" ca="1" si="230"/>
        <v>22</v>
      </c>
      <c r="G2985" t="str" cm="1">
        <f t="array" aca="1" ref="G2985" ca="1">INDEX(Reel3,Spins[[#This Row],[Stop3]])</f>
        <v>🔔</v>
      </c>
      <c r="H2985" t="b">
        <f ca="1">AND(Spins[[#This Row],[Sym1]]=Spins[[#This Row],[Sym2]],Spins[[#This Row],[Sym2]]=Spins[[#This Row],[Sym3]])</f>
        <v>0</v>
      </c>
      <c r="I2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5">
        <f t="shared" si="231"/>
        <v>1</v>
      </c>
      <c r="K2985">
        <f ca="1">Spins[[#This Row],[Mult]]*Spins[[#This Row],[Bet]]</f>
        <v>0</v>
      </c>
      <c r="L2985">
        <f ca="1">Spins[[#This Row],[Payout]]-Spins[[#This Row],[Bet]]</f>
        <v>-1</v>
      </c>
    </row>
    <row r="2986" spans="1:12" x14ac:dyDescent="0.3">
      <c r="A2986">
        <f t="shared" si="227"/>
        <v>2985</v>
      </c>
      <c r="B2986">
        <f t="shared" ca="1" si="228"/>
        <v>9</v>
      </c>
      <c r="C2986" t="str" cm="1">
        <f t="array" aca="1" ref="C2986" ca="1">INDEX(Reel1,Spins[[#This Row],[Stop1]])</f>
        <v>🍋</v>
      </c>
      <c r="D2986">
        <f t="shared" ca="1" si="229"/>
        <v>23</v>
      </c>
      <c r="E2986" t="str" cm="1">
        <f t="array" aca="1" ref="E2986" ca="1">INDEX(Reel2,Spins[[#This Row],[Stop2]])</f>
        <v>🍇</v>
      </c>
      <c r="F2986">
        <f t="shared" ca="1" si="230"/>
        <v>13</v>
      </c>
      <c r="G2986" t="str" cm="1">
        <f t="array" aca="1" ref="G2986" ca="1">INDEX(Reel3,Spins[[#This Row],[Stop3]])</f>
        <v>🍇</v>
      </c>
      <c r="H2986" t="b">
        <f ca="1">AND(Spins[[#This Row],[Sym1]]=Spins[[#This Row],[Sym2]],Spins[[#This Row],[Sym2]]=Spins[[#This Row],[Sym3]])</f>
        <v>0</v>
      </c>
      <c r="I2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6">
        <f t="shared" si="231"/>
        <v>1</v>
      </c>
      <c r="K2986">
        <f ca="1">Spins[[#This Row],[Mult]]*Spins[[#This Row],[Bet]]</f>
        <v>0</v>
      </c>
      <c r="L2986">
        <f ca="1">Spins[[#This Row],[Payout]]-Spins[[#This Row],[Bet]]</f>
        <v>-1</v>
      </c>
    </row>
    <row r="2987" spans="1:12" x14ac:dyDescent="0.3">
      <c r="A2987">
        <f t="shared" si="227"/>
        <v>2986</v>
      </c>
      <c r="B2987">
        <f t="shared" ca="1" si="228"/>
        <v>27</v>
      </c>
      <c r="C2987" t="str" cm="1">
        <f t="array" aca="1" ref="C2987" ca="1">INDEX(Reel1,Spins[[#This Row],[Stop1]])</f>
        <v>BAR</v>
      </c>
      <c r="D2987">
        <f t="shared" ca="1" si="229"/>
        <v>17</v>
      </c>
      <c r="E2987" t="str" cm="1">
        <f t="array" aca="1" ref="E2987" ca="1">INDEX(Reel2,Spins[[#This Row],[Stop2]])</f>
        <v>🍒</v>
      </c>
      <c r="F2987">
        <f t="shared" ca="1" si="230"/>
        <v>22</v>
      </c>
      <c r="G2987" t="str" cm="1">
        <f t="array" aca="1" ref="G2987" ca="1">INDEX(Reel3,Spins[[#This Row],[Stop3]])</f>
        <v>🔔</v>
      </c>
      <c r="H2987" t="b">
        <f ca="1">AND(Spins[[#This Row],[Sym1]]=Spins[[#This Row],[Sym2]],Spins[[#This Row],[Sym2]]=Spins[[#This Row],[Sym3]])</f>
        <v>0</v>
      </c>
      <c r="I2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7">
        <f t="shared" si="231"/>
        <v>1</v>
      </c>
      <c r="K2987">
        <f ca="1">Spins[[#This Row],[Mult]]*Spins[[#This Row],[Bet]]</f>
        <v>0</v>
      </c>
      <c r="L2987">
        <f ca="1">Spins[[#This Row],[Payout]]-Spins[[#This Row],[Bet]]</f>
        <v>-1</v>
      </c>
    </row>
    <row r="2988" spans="1:12" x14ac:dyDescent="0.3">
      <c r="A2988">
        <f t="shared" si="227"/>
        <v>2987</v>
      </c>
      <c r="B2988">
        <f t="shared" ca="1" si="228"/>
        <v>2</v>
      </c>
      <c r="C2988" t="str" cm="1">
        <f t="array" aca="1" ref="C2988" ca="1">INDEX(Reel1,Spins[[#This Row],[Stop1]])</f>
        <v>🍋</v>
      </c>
      <c r="D2988">
        <f t="shared" ca="1" si="229"/>
        <v>13</v>
      </c>
      <c r="E2988" t="str" cm="1">
        <f t="array" aca="1" ref="E2988" ca="1">INDEX(Reel2,Spins[[#This Row],[Stop2]])</f>
        <v>🍋</v>
      </c>
      <c r="F2988">
        <f t="shared" ca="1" si="230"/>
        <v>8</v>
      </c>
      <c r="G2988" t="str" cm="1">
        <f t="array" aca="1" ref="G2988" ca="1">INDEX(Reel3,Spins[[#This Row],[Stop3]])</f>
        <v>🍒</v>
      </c>
      <c r="H2988" t="b">
        <f ca="1">AND(Spins[[#This Row],[Sym1]]=Spins[[#This Row],[Sym2]],Spins[[#This Row],[Sym2]]=Spins[[#This Row],[Sym3]])</f>
        <v>0</v>
      </c>
      <c r="I2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88">
        <f t="shared" si="231"/>
        <v>1</v>
      </c>
      <c r="K2988">
        <f ca="1">Spins[[#This Row],[Mult]]*Spins[[#This Row],[Bet]]</f>
        <v>0.6</v>
      </c>
      <c r="L2988">
        <f ca="1">Spins[[#This Row],[Payout]]-Spins[[#This Row],[Bet]]</f>
        <v>-0.4</v>
      </c>
    </row>
    <row r="2989" spans="1:12" x14ac:dyDescent="0.3">
      <c r="A2989">
        <f t="shared" si="227"/>
        <v>2988</v>
      </c>
      <c r="B2989">
        <f t="shared" ca="1" si="228"/>
        <v>18</v>
      </c>
      <c r="C2989" t="str" cm="1">
        <f t="array" aca="1" ref="C2989" ca="1">INDEX(Reel1,Spins[[#This Row],[Stop1]])</f>
        <v>🍒</v>
      </c>
      <c r="D2989">
        <f t="shared" ca="1" si="229"/>
        <v>31</v>
      </c>
      <c r="E2989" t="str" cm="1">
        <f t="array" aca="1" ref="E2989" ca="1">INDEX(Reel2,Spins[[#This Row],[Stop2]])</f>
        <v>💎</v>
      </c>
      <c r="F2989">
        <f t="shared" ca="1" si="230"/>
        <v>30</v>
      </c>
      <c r="G2989" t="str" cm="1">
        <f t="array" aca="1" ref="G2989" ca="1">INDEX(Reel3,Spins[[#This Row],[Stop3]])</f>
        <v>💎</v>
      </c>
      <c r="H2989" t="b">
        <f ca="1">AND(Spins[[#This Row],[Sym1]]=Spins[[#This Row],[Sym2]],Spins[[#This Row],[Sym2]]=Spins[[#This Row],[Sym3]])</f>
        <v>0</v>
      </c>
      <c r="I2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89">
        <f t="shared" si="231"/>
        <v>1</v>
      </c>
      <c r="K2989">
        <f ca="1">Spins[[#This Row],[Mult]]*Spins[[#This Row],[Bet]]</f>
        <v>0</v>
      </c>
      <c r="L2989">
        <f ca="1">Spins[[#This Row],[Payout]]-Spins[[#This Row],[Bet]]</f>
        <v>-1</v>
      </c>
    </row>
    <row r="2990" spans="1:12" x14ac:dyDescent="0.3">
      <c r="A2990">
        <f t="shared" si="227"/>
        <v>2989</v>
      </c>
      <c r="B2990">
        <f t="shared" ca="1" si="228"/>
        <v>26</v>
      </c>
      <c r="C2990" t="str" cm="1">
        <f t="array" aca="1" ref="C2990" ca="1">INDEX(Reel1,Spins[[#This Row],[Stop1]])</f>
        <v>🔔</v>
      </c>
      <c r="D2990">
        <f t="shared" ca="1" si="229"/>
        <v>25</v>
      </c>
      <c r="E2990" t="str" cm="1">
        <f t="array" aca="1" ref="E2990" ca="1">INDEX(Reel2,Spins[[#This Row],[Stop2]])</f>
        <v>🔔</v>
      </c>
      <c r="F2990">
        <f t="shared" ca="1" si="230"/>
        <v>28</v>
      </c>
      <c r="G2990" t="str" cm="1">
        <f t="array" aca="1" ref="G2990" ca="1">INDEX(Reel3,Spins[[#This Row],[Stop3]])</f>
        <v>7️⃣</v>
      </c>
      <c r="H2990" t="b">
        <f ca="1">AND(Spins[[#This Row],[Sym1]]=Spins[[#This Row],[Sym2]],Spins[[#This Row],[Sym2]]=Spins[[#This Row],[Sym3]])</f>
        <v>0</v>
      </c>
      <c r="I2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2990">
        <f t="shared" si="231"/>
        <v>1</v>
      </c>
      <c r="K2990">
        <f ca="1">Spins[[#This Row],[Mult]]*Spins[[#This Row],[Bet]]</f>
        <v>2.5</v>
      </c>
      <c r="L2990">
        <f ca="1">Spins[[#This Row],[Payout]]-Spins[[#This Row],[Bet]]</f>
        <v>1.5</v>
      </c>
    </row>
    <row r="2991" spans="1:12" x14ac:dyDescent="0.3">
      <c r="A2991">
        <f t="shared" si="227"/>
        <v>2990</v>
      </c>
      <c r="B2991">
        <f t="shared" ca="1" si="228"/>
        <v>25</v>
      </c>
      <c r="C2991" t="str" cm="1">
        <f t="array" aca="1" ref="C2991" ca="1">INDEX(Reel1,Spins[[#This Row],[Stop1]])</f>
        <v>🔔</v>
      </c>
      <c r="D2991">
        <f t="shared" ca="1" si="229"/>
        <v>15</v>
      </c>
      <c r="E2991" t="str" cm="1">
        <f t="array" aca="1" ref="E2991" ca="1">INDEX(Reel2,Spins[[#This Row],[Stop2]])</f>
        <v>🍒</v>
      </c>
      <c r="F2991">
        <f t="shared" ca="1" si="230"/>
        <v>15</v>
      </c>
      <c r="G2991" t="str" cm="1">
        <f t="array" aca="1" ref="G2991" ca="1">INDEX(Reel3,Spins[[#This Row],[Stop3]])</f>
        <v>🍇</v>
      </c>
      <c r="H2991" t="b">
        <f ca="1">AND(Spins[[#This Row],[Sym1]]=Spins[[#This Row],[Sym2]],Spins[[#This Row],[Sym2]]=Spins[[#This Row],[Sym3]])</f>
        <v>0</v>
      </c>
      <c r="I2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1">
        <f t="shared" si="231"/>
        <v>1</v>
      </c>
      <c r="K2991">
        <f ca="1">Spins[[#This Row],[Mult]]*Spins[[#This Row],[Bet]]</f>
        <v>0</v>
      </c>
      <c r="L2991">
        <f ca="1">Spins[[#This Row],[Payout]]-Spins[[#This Row],[Bet]]</f>
        <v>-1</v>
      </c>
    </row>
    <row r="2992" spans="1:12" x14ac:dyDescent="0.3">
      <c r="A2992">
        <f t="shared" si="227"/>
        <v>2991</v>
      </c>
      <c r="B2992">
        <f t="shared" ca="1" si="228"/>
        <v>8</v>
      </c>
      <c r="C2992" t="str" cm="1">
        <f t="array" aca="1" ref="C2992" ca="1">INDEX(Reel1,Spins[[#This Row],[Stop1]])</f>
        <v>🍋</v>
      </c>
      <c r="D2992">
        <f t="shared" ca="1" si="229"/>
        <v>2</v>
      </c>
      <c r="E2992" t="str" cm="1">
        <f t="array" aca="1" ref="E2992" ca="1">INDEX(Reel2,Spins[[#This Row],[Stop2]])</f>
        <v>🍋</v>
      </c>
      <c r="F2992">
        <f t="shared" ca="1" si="230"/>
        <v>26</v>
      </c>
      <c r="G2992" t="str" cm="1">
        <f t="array" aca="1" ref="G2992" ca="1">INDEX(Reel3,Spins[[#This Row],[Stop3]])</f>
        <v>BAR</v>
      </c>
      <c r="H2992" t="b">
        <f ca="1">AND(Spins[[#This Row],[Sym1]]=Spins[[#This Row],[Sym2]],Spins[[#This Row],[Sym2]]=Spins[[#This Row],[Sym3]])</f>
        <v>0</v>
      </c>
      <c r="I2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92">
        <f t="shared" si="231"/>
        <v>1</v>
      </c>
      <c r="K2992">
        <f ca="1">Spins[[#This Row],[Mult]]*Spins[[#This Row],[Bet]]</f>
        <v>0.6</v>
      </c>
      <c r="L2992">
        <f ca="1">Spins[[#This Row],[Payout]]-Spins[[#This Row],[Bet]]</f>
        <v>-0.4</v>
      </c>
    </row>
    <row r="2993" spans="1:12" x14ac:dyDescent="0.3">
      <c r="A2993">
        <f t="shared" si="227"/>
        <v>2992</v>
      </c>
      <c r="B2993">
        <f t="shared" ca="1" si="228"/>
        <v>25</v>
      </c>
      <c r="C2993" t="str" cm="1">
        <f t="array" aca="1" ref="C2993" ca="1">INDEX(Reel1,Spins[[#This Row],[Stop1]])</f>
        <v>🔔</v>
      </c>
      <c r="D2993">
        <f t="shared" ca="1" si="229"/>
        <v>14</v>
      </c>
      <c r="E2993" t="str" cm="1">
        <f t="array" aca="1" ref="E2993" ca="1">INDEX(Reel2,Spins[[#This Row],[Stop2]])</f>
        <v>🍋</v>
      </c>
      <c r="F2993">
        <f t="shared" ca="1" si="230"/>
        <v>29</v>
      </c>
      <c r="G2993" t="str" cm="1">
        <f t="array" aca="1" ref="G2993" ca="1">INDEX(Reel3,Spins[[#This Row],[Stop3]])</f>
        <v>7️⃣</v>
      </c>
      <c r="H2993" t="b">
        <f ca="1">AND(Spins[[#This Row],[Sym1]]=Spins[[#This Row],[Sym2]],Spins[[#This Row],[Sym2]]=Spins[[#This Row],[Sym3]])</f>
        <v>0</v>
      </c>
      <c r="I2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3">
        <f t="shared" si="231"/>
        <v>1</v>
      </c>
      <c r="K2993">
        <f ca="1">Spins[[#This Row],[Mult]]*Spins[[#This Row],[Bet]]</f>
        <v>0</v>
      </c>
      <c r="L2993">
        <f ca="1">Spins[[#This Row],[Payout]]-Spins[[#This Row],[Bet]]</f>
        <v>-1</v>
      </c>
    </row>
    <row r="2994" spans="1:12" x14ac:dyDescent="0.3">
      <c r="A2994">
        <f t="shared" si="227"/>
        <v>2993</v>
      </c>
      <c r="B2994">
        <f t="shared" ca="1" si="228"/>
        <v>7</v>
      </c>
      <c r="C2994" t="str" cm="1">
        <f t="array" aca="1" ref="C2994" ca="1">INDEX(Reel1,Spins[[#This Row],[Stop1]])</f>
        <v>🍋</v>
      </c>
      <c r="D2994">
        <f t="shared" ca="1" si="229"/>
        <v>6</v>
      </c>
      <c r="E2994" t="str" cm="1">
        <f t="array" aca="1" ref="E2994" ca="1">INDEX(Reel2,Spins[[#This Row],[Stop2]])</f>
        <v>🍋</v>
      </c>
      <c r="F2994">
        <f t="shared" ca="1" si="230"/>
        <v>6</v>
      </c>
      <c r="G2994" t="str" cm="1">
        <f t="array" aca="1" ref="G2994" ca="1">INDEX(Reel3,Spins[[#This Row],[Stop3]])</f>
        <v>🍒</v>
      </c>
      <c r="H2994" t="b">
        <f ca="1">AND(Spins[[#This Row],[Sym1]]=Spins[[#This Row],[Sym2]],Spins[[#This Row],[Sym2]]=Spins[[#This Row],[Sym3]])</f>
        <v>0</v>
      </c>
      <c r="I2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2994">
        <f t="shared" si="231"/>
        <v>1</v>
      </c>
      <c r="K2994">
        <f ca="1">Spins[[#This Row],[Mult]]*Spins[[#This Row],[Bet]]</f>
        <v>0.6</v>
      </c>
      <c r="L2994">
        <f ca="1">Spins[[#This Row],[Payout]]-Spins[[#This Row],[Bet]]</f>
        <v>-0.4</v>
      </c>
    </row>
    <row r="2995" spans="1:12" x14ac:dyDescent="0.3">
      <c r="A2995">
        <f t="shared" si="227"/>
        <v>2994</v>
      </c>
      <c r="B2995">
        <f t="shared" ca="1" si="228"/>
        <v>2</v>
      </c>
      <c r="C2995" t="str" cm="1">
        <f t="array" aca="1" ref="C2995" ca="1">INDEX(Reel1,Spins[[#This Row],[Stop1]])</f>
        <v>🍋</v>
      </c>
      <c r="D2995">
        <f t="shared" ca="1" si="229"/>
        <v>28</v>
      </c>
      <c r="E2995" t="str" cm="1">
        <f t="array" aca="1" ref="E2995" ca="1">INDEX(Reel2,Spins[[#This Row],[Stop2]])</f>
        <v>BAR</v>
      </c>
      <c r="F2995">
        <f t="shared" ca="1" si="230"/>
        <v>29</v>
      </c>
      <c r="G2995" t="str" cm="1">
        <f t="array" aca="1" ref="G2995" ca="1">INDEX(Reel3,Spins[[#This Row],[Stop3]])</f>
        <v>7️⃣</v>
      </c>
      <c r="H2995" t="b">
        <f ca="1">AND(Spins[[#This Row],[Sym1]]=Spins[[#This Row],[Sym2]],Spins[[#This Row],[Sym2]]=Spins[[#This Row],[Sym3]])</f>
        <v>0</v>
      </c>
      <c r="I2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5">
        <f t="shared" si="231"/>
        <v>1</v>
      </c>
      <c r="K2995">
        <f ca="1">Spins[[#This Row],[Mult]]*Spins[[#This Row],[Bet]]</f>
        <v>0</v>
      </c>
      <c r="L2995">
        <f ca="1">Spins[[#This Row],[Payout]]-Spins[[#This Row],[Bet]]</f>
        <v>-1</v>
      </c>
    </row>
    <row r="2996" spans="1:12" x14ac:dyDescent="0.3">
      <c r="A2996">
        <f t="shared" si="227"/>
        <v>2995</v>
      </c>
      <c r="B2996">
        <f t="shared" ca="1" si="228"/>
        <v>20</v>
      </c>
      <c r="C2996" t="str" cm="1">
        <f t="array" aca="1" ref="C2996" ca="1">INDEX(Reel1,Spins[[#This Row],[Stop1]])</f>
        <v>🍒</v>
      </c>
      <c r="D2996">
        <f t="shared" ca="1" si="229"/>
        <v>8</v>
      </c>
      <c r="E2996" t="str" cm="1">
        <f t="array" aca="1" ref="E2996" ca="1">INDEX(Reel2,Spins[[#This Row],[Stop2]])</f>
        <v>🍋</v>
      </c>
      <c r="F2996">
        <f t="shared" ca="1" si="230"/>
        <v>5</v>
      </c>
      <c r="G2996" t="str" cm="1">
        <f t="array" aca="1" ref="G2996" ca="1">INDEX(Reel3,Spins[[#This Row],[Stop3]])</f>
        <v>🍋</v>
      </c>
      <c r="H2996" t="b">
        <f ca="1">AND(Spins[[#This Row],[Sym1]]=Spins[[#This Row],[Sym2]],Spins[[#This Row],[Sym2]]=Spins[[#This Row],[Sym3]])</f>
        <v>0</v>
      </c>
      <c r="I2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6">
        <f t="shared" si="231"/>
        <v>1</v>
      </c>
      <c r="K2996">
        <f ca="1">Spins[[#This Row],[Mult]]*Spins[[#This Row],[Bet]]</f>
        <v>0</v>
      </c>
      <c r="L2996">
        <f ca="1">Spins[[#This Row],[Payout]]-Spins[[#This Row],[Bet]]</f>
        <v>-1</v>
      </c>
    </row>
    <row r="2997" spans="1:12" x14ac:dyDescent="0.3">
      <c r="A2997">
        <f t="shared" si="227"/>
        <v>2996</v>
      </c>
      <c r="B2997">
        <f t="shared" ca="1" si="228"/>
        <v>29</v>
      </c>
      <c r="C2997" t="str" cm="1">
        <f t="array" aca="1" ref="C2997" ca="1">INDEX(Reel1,Spins[[#This Row],[Stop1]])</f>
        <v>7️⃣</v>
      </c>
      <c r="D2997">
        <f t="shared" ca="1" si="229"/>
        <v>11</v>
      </c>
      <c r="E2997" t="str" cm="1">
        <f t="array" aca="1" ref="E2997" ca="1">INDEX(Reel2,Spins[[#This Row],[Stop2]])</f>
        <v>🍋</v>
      </c>
      <c r="F2997">
        <f t="shared" ca="1" si="230"/>
        <v>28</v>
      </c>
      <c r="G2997" t="str" cm="1">
        <f t="array" aca="1" ref="G2997" ca="1">INDEX(Reel3,Spins[[#This Row],[Stop3]])</f>
        <v>7️⃣</v>
      </c>
      <c r="H2997" t="b">
        <f ca="1">AND(Spins[[#This Row],[Sym1]]=Spins[[#This Row],[Sym2]],Spins[[#This Row],[Sym2]]=Spins[[#This Row],[Sym3]])</f>
        <v>0</v>
      </c>
      <c r="I2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7">
        <f t="shared" si="231"/>
        <v>1</v>
      </c>
      <c r="K2997">
        <f ca="1">Spins[[#This Row],[Mult]]*Spins[[#This Row],[Bet]]</f>
        <v>0</v>
      </c>
      <c r="L2997">
        <f ca="1">Spins[[#This Row],[Payout]]-Spins[[#This Row],[Bet]]</f>
        <v>-1</v>
      </c>
    </row>
    <row r="2998" spans="1:12" x14ac:dyDescent="0.3">
      <c r="A2998">
        <f t="shared" si="227"/>
        <v>2997</v>
      </c>
      <c r="B2998">
        <f t="shared" ca="1" si="228"/>
        <v>17</v>
      </c>
      <c r="C2998" t="str" cm="1">
        <f t="array" aca="1" ref="C2998" ca="1">INDEX(Reel1,Spins[[#This Row],[Stop1]])</f>
        <v>🍒</v>
      </c>
      <c r="D2998">
        <f t="shared" ca="1" si="229"/>
        <v>6</v>
      </c>
      <c r="E2998" t="str" cm="1">
        <f t="array" aca="1" ref="E2998" ca="1">INDEX(Reel2,Spins[[#This Row],[Stop2]])</f>
        <v>🍋</v>
      </c>
      <c r="F2998">
        <f t="shared" ca="1" si="230"/>
        <v>9</v>
      </c>
      <c r="G2998" t="str" cm="1">
        <f t="array" aca="1" ref="G2998" ca="1">INDEX(Reel3,Spins[[#This Row],[Stop3]])</f>
        <v>🍒</v>
      </c>
      <c r="H2998" t="b">
        <f ca="1">AND(Spins[[#This Row],[Sym1]]=Spins[[#This Row],[Sym2]],Spins[[#This Row],[Sym2]]=Spins[[#This Row],[Sym3]])</f>
        <v>0</v>
      </c>
      <c r="I2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8">
        <f t="shared" si="231"/>
        <v>1</v>
      </c>
      <c r="K2998">
        <f ca="1">Spins[[#This Row],[Mult]]*Spins[[#This Row],[Bet]]</f>
        <v>0</v>
      </c>
      <c r="L2998">
        <f ca="1">Spins[[#This Row],[Payout]]-Spins[[#This Row],[Bet]]</f>
        <v>-1</v>
      </c>
    </row>
    <row r="2999" spans="1:12" x14ac:dyDescent="0.3">
      <c r="A2999">
        <f t="shared" si="227"/>
        <v>2998</v>
      </c>
      <c r="B2999">
        <f t="shared" ca="1" si="228"/>
        <v>23</v>
      </c>
      <c r="C2999" t="str" cm="1">
        <f t="array" aca="1" ref="C2999" ca="1">INDEX(Reel1,Spins[[#This Row],[Stop1]])</f>
        <v>🍇</v>
      </c>
      <c r="D2999">
        <f t="shared" ca="1" si="229"/>
        <v>30</v>
      </c>
      <c r="E2999" t="str" cm="1">
        <f t="array" aca="1" ref="E2999" ca="1">INDEX(Reel2,Spins[[#This Row],[Stop2]])</f>
        <v>7️⃣</v>
      </c>
      <c r="F2999">
        <f t="shared" ca="1" si="230"/>
        <v>21</v>
      </c>
      <c r="G2999" t="str" cm="1">
        <f t="array" aca="1" ref="G2999" ca="1">INDEX(Reel3,Spins[[#This Row],[Stop3]])</f>
        <v>🔔</v>
      </c>
      <c r="H2999" t="b">
        <f ca="1">AND(Spins[[#This Row],[Sym1]]=Spins[[#This Row],[Sym2]],Spins[[#This Row],[Sym2]]=Spins[[#This Row],[Sym3]])</f>
        <v>0</v>
      </c>
      <c r="I2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2999">
        <f t="shared" si="231"/>
        <v>1</v>
      </c>
      <c r="K2999">
        <f ca="1">Spins[[#This Row],[Mult]]*Spins[[#This Row],[Bet]]</f>
        <v>0</v>
      </c>
      <c r="L2999">
        <f ca="1">Spins[[#This Row],[Payout]]-Spins[[#This Row],[Bet]]</f>
        <v>-1</v>
      </c>
    </row>
    <row r="3000" spans="1:12" x14ac:dyDescent="0.3">
      <c r="A3000">
        <f t="shared" si="227"/>
        <v>2999</v>
      </c>
      <c r="B3000">
        <f t="shared" ca="1" si="228"/>
        <v>29</v>
      </c>
      <c r="C3000" t="str" cm="1">
        <f t="array" aca="1" ref="C3000" ca="1">INDEX(Reel1,Spins[[#This Row],[Stop1]])</f>
        <v>7️⃣</v>
      </c>
      <c r="D3000">
        <f t="shared" ca="1" si="229"/>
        <v>4</v>
      </c>
      <c r="E3000" t="str" cm="1">
        <f t="array" aca="1" ref="E3000" ca="1">INDEX(Reel2,Spins[[#This Row],[Stop2]])</f>
        <v>🍋</v>
      </c>
      <c r="F3000">
        <f t="shared" ca="1" si="230"/>
        <v>2</v>
      </c>
      <c r="G3000" t="str" cm="1">
        <f t="array" aca="1" ref="G3000" ca="1">INDEX(Reel3,Spins[[#This Row],[Stop3]])</f>
        <v>🍋</v>
      </c>
      <c r="H3000" t="b">
        <f ca="1">AND(Spins[[#This Row],[Sym1]]=Spins[[#This Row],[Sym2]],Spins[[#This Row],[Sym2]]=Spins[[#This Row],[Sym3]])</f>
        <v>0</v>
      </c>
      <c r="I3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0">
        <f t="shared" si="231"/>
        <v>1</v>
      </c>
      <c r="K3000">
        <f ca="1">Spins[[#This Row],[Mult]]*Spins[[#This Row],[Bet]]</f>
        <v>0</v>
      </c>
      <c r="L3000">
        <f ca="1">Spins[[#This Row],[Payout]]-Spins[[#This Row],[Bet]]</f>
        <v>-1</v>
      </c>
    </row>
    <row r="3001" spans="1:12" x14ac:dyDescent="0.3">
      <c r="A3001">
        <f t="shared" si="227"/>
        <v>3000</v>
      </c>
      <c r="B3001">
        <f t="shared" ca="1" si="228"/>
        <v>14</v>
      </c>
      <c r="C3001" t="str" cm="1">
        <f t="array" aca="1" ref="C3001" ca="1">INDEX(Reel1,Spins[[#This Row],[Stop1]])</f>
        <v>🍋</v>
      </c>
      <c r="D3001">
        <f t="shared" ca="1" si="229"/>
        <v>15</v>
      </c>
      <c r="E3001" t="str" cm="1">
        <f t="array" aca="1" ref="E3001" ca="1">INDEX(Reel2,Spins[[#This Row],[Stop2]])</f>
        <v>🍒</v>
      </c>
      <c r="F3001">
        <f t="shared" ca="1" si="230"/>
        <v>21</v>
      </c>
      <c r="G3001" t="str" cm="1">
        <f t="array" aca="1" ref="G3001" ca="1">INDEX(Reel3,Spins[[#This Row],[Stop3]])</f>
        <v>🔔</v>
      </c>
      <c r="H3001" t="b">
        <f ca="1">AND(Spins[[#This Row],[Sym1]]=Spins[[#This Row],[Sym2]],Spins[[#This Row],[Sym2]]=Spins[[#This Row],[Sym3]])</f>
        <v>0</v>
      </c>
      <c r="I3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1">
        <f t="shared" si="231"/>
        <v>1</v>
      </c>
      <c r="K3001">
        <f ca="1">Spins[[#This Row],[Mult]]*Spins[[#This Row],[Bet]]</f>
        <v>0</v>
      </c>
      <c r="L3001">
        <f ca="1">Spins[[#This Row],[Payout]]-Spins[[#This Row],[Bet]]</f>
        <v>-1</v>
      </c>
    </row>
    <row r="3002" spans="1:12" x14ac:dyDescent="0.3">
      <c r="A3002">
        <f t="shared" si="227"/>
        <v>3001</v>
      </c>
      <c r="B3002">
        <f t="shared" ca="1" si="228"/>
        <v>7</v>
      </c>
      <c r="C3002" t="str" cm="1">
        <f t="array" aca="1" ref="C3002" ca="1">INDEX(Reel1,Spins[[#This Row],[Stop1]])</f>
        <v>🍋</v>
      </c>
      <c r="D3002">
        <f t="shared" ca="1" si="229"/>
        <v>14</v>
      </c>
      <c r="E3002" t="str" cm="1">
        <f t="array" aca="1" ref="E3002" ca="1">INDEX(Reel2,Spins[[#This Row],[Stop2]])</f>
        <v>🍋</v>
      </c>
      <c r="F3002">
        <f t="shared" ca="1" si="230"/>
        <v>8</v>
      </c>
      <c r="G3002" t="str" cm="1">
        <f t="array" aca="1" ref="G3002" ca="1">INDEX(Reel3,Spins[[#This Row],[Stop3]])</f>
        <v>🍒</v>
      </c>
      <c r="H3002" t="b">
        <f ca="1">AND(Spins[[#This Row],[Sym1]]=Spins[[#This Row],[Sym2]],Spins[[#This Row],[Sym2]]=Spins[[#This Row],[Sym3]])</f>
        <v>0</v>
      </c>
      <c r="I3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02">
        <f t="shared" si="231"/>
        <v>1</v>
      </c>
      <c r="K3002">
        <f ca="1">Spins[[#This Row],[Mult]]*Spins[[#This Row],[Bet]]</f>
        <v>0.6</v>
      </c>
      <c r="L3002">
        <f ca="1">Spins[[#This Row],[Payout]]-Spins[[#This Row],[Bet]]</f>
        <v>-0.4</v>
      </c>
    </row>
    <row r="3003" spans="1:12" x14ac:dyDescent="0.3">
      <c r="A3003">
        <f t="shared" si="227"/>
        <v>3002</v>
      </c>
      <c r="B3003">
        <f t="shared" ca="1" si="228"/>
        <v>12</v>
      </c>
      <c r="C3003" t="str" cm="1">
        <f t="array" aca="1" ref="C3003" ca="1">INDEX(Reel1,Spins[[#This Row],[Stop1]])</f>
        <v>🍋</v>
      </c>
      <c r="D3003">
        <f t="shared" ca="1" si="229"/>
        <v>12</v>
      </c>
      <c r="E3003" t="str" cm="1">
        <f t="array" aca="1" ref="E3003" ca="1">INDEX(Reel2,Spins[[#This Row],[Stop2]])</f>
        <v>🍋</v>
      </c>
      <c r="F3003">
        <f t="shared" ca="1" si="230"/>
        <v>1</v>
      </c>
      <c r="G3003" t="str" cm="1">
        <f t="array" aca="1" ref="G3003" ca="1">INDEX(Reel3,Spins[[#This Row],[Stop3]])</f>
        <v>🍋</v>
      </c>
      <c r="H3003" t="b">
        <f ca="1">AND(Spins[[#This Row],[Sym1]]=Spins[[#This Row],[Sym2]],Spins[[#This Row],[Sym2]]=Spins[[#This Row],[Sym3]])</f>
        <v>1</v>
      </c>
      <c r="I3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003">
        <f t="shared" si="231"/>
        <v>1</v>
      </c>
      <c r="K3003">
        <f ca="1">Spins[[#This Row],[Mult]]*Spins[[#This Row],[Bet]]</f>
        <v>14</v>
      </c>
      <c r="L3003">
        <f ca="1">Spins[[#This Row],[Payout]]-Spins[[#This Row],[Bet]]</f>
        <v>13</v>
      </c>
    </row>
    <row r="3004" spans="1:12" x14ac:dyDescent="0.3">
      <c r="A3004">
        <f t="shared" si="227"/>
        <v>3003</v>
      </c>
      <c r="B3004">
        <f t="shared" ca="1" si="228"/>
        <v>20</v>
      </c>
      <c r="C3004" t="str" cm="1">
        <f t="array" aca="1" ref="C3004" ca="1">INDEX(Reel1,Spins[[#This Row],[Stop1]])</f>
        <v>🍒</v>
      </c>
      <c r="D3004">
        <f t="shared" ca="1" si="229"/>
        <v>4</v>
      </c>
      <c r="E3004" t="str" cm="1">
        <f t="array" aca="1" ref="E3004" ca="1">INDEX(Reel2,Spins[[#This Row],[Stop2]])</f>
        <v>🍋</v>
      </c>
      <c r="F3004">
        <f t="shared" ca="1" si="230"/>
        <v>30</v>
      </c>
      <c r="G3004" t="str" cm="1">
        <f t="array" aca="1" ref="G3004" ca="1">INDEX(Reel3,Spins[[#This Row],[Stop3]])</f>
        <v>💎</v>
      </c>
      <c r="H3004" t="b">
        <f ca="1">AND(Spins[[#This Row],[Sym1]]=Spins[[#This Row],[Sym2]],Spins[[#This Row],[Sym2]]=Spins[[#This Row],[Sym3]])</f>
        <v>0</v>
      </c>
      <c r="I3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4">
        <f t="shared" si="231"/>
        <v>1</v>
      </c>
      <c r="K3004">
        <f ca="1">Spins[[#This Row],[Mult]]*Spins[[#This Row],[Bet]]</f>
        <v>0</v>
      </c>
      <c r="L3004">
        <f ca="1">Spins[[#This Row],[Payout]]-Spins[[#This Row],[Bet]]</f>
        <v>-1</v>
      </c>
    </row>
    <row r="3005" spans="1:12" x14ac:dyDescent="0.3">
      <c r="A3005">
        <f t="shared" si="227"/>
        <v>3004</v>
      </c>
      <c r="B3005">
        <f t="shared" ca="1" si="228"/>
        <v>3</v>
      </c>
      <c r="C3005" t="str" cm="1">
        <f t="array" aca="1" ref="C3005" ca="1">INDEX(Reel1,Spins[[#This Row],[Stop1]])</f>
        <v>🍋</v>
      </c>
      <c r="D3005">
        <f t="shared" ca="1" si="229"/>
        <v>9</v>
      </c>
      <c r="E3005" t="str" cm="1">
        <f t="array" aca="1" ref="E3005" ca="1">INDEX(Reel2,Spins[[#This Row],[Stop2]])</f>
        <v>🍋</v>
      </c>
      <c r="F3005">
        <f t="shared" ca="1" si="230"/>
        <v>6</v>
      </c>
      <c r="G3005" t="str" cm="1">
        <f t="array" aca="1" ref="G3005" ca="1">INDEX(Reel3,Spins[[#This Row],[Stop3]])</f>
        <v>🍒</v>
      </c>
      <c r="H3005" t="b">
        <f ca="1">AND(Spins[[#This Row],[Sym1]]=Spins[[#This Row],[Sym2]],Spins[[#This Row],[Sym2]]=Spins[[#This Row],[Sym3]])</f>
        <v>0</v>
      </c>
      <c r="I3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05">
        <f t="shared" si="231"/>
        <v>1</v>
      </c>
      <c r="K3005">
        <f ca="1">Spins[[#This Row],[Mult]]*Spins[[#This Row],[Bet]]</f>
        <v>0.6</v>
      </c>
      <c r="L3005">
        <f ca="1">Spins[[#This Row],[Payout]]-Spins[[#This Row],[Bet]]</f>
        <v>-0.4</v>
      </c>
    </row>
    <row r="3006" spans="1:12" x14ac:dyDescent="0.3">
      <c r="A3006">
        <f t="shared" si="227"/>
        <v>3005</v>
      </c>
      <c r="B3006">
        <f t="shared" ca="1" si="228"/>
        <v>18</v>
      </c>
      <c r="C3006" t="str" cm="1">
        <f t="array" aca="1" ref="C3006" ca="1">INDEX(Reel1,Spins[[#This Row],[Stop1]])</f>
        <v>🍒</v>
      </c>
      <c r="D3006">
        <f t="shared" ca="1" si="229"/>
        <v>30</v>
      </c>
      <c r="E3006" t="str" cm="1">
        <f t="array" aca="1" ref="E3006" ca="1">INDEX(Reel2,Spins[[#This Row],[Stop2]])</f>
        <v>7️⃣</v>
      </c>
      <c r="F3006">
        <f t="shared" ca="1" si="230"/>
        <v>3</v>
      </c>
      <c r="G3006" t="str" cm="1">
        <f t="array" aca="1" ref="G3006" ca="1">INDEX(Reel3,Spins[[#This Row],[Stop3]])</f>
        <v>🍋</v>
      </c>
      <c r="H3006" t="b">
        <f ca="1">AND(Spins[[#This Row],[Sym1]]=Spins[[#This Row],[Sym2]],Spins[[#This Row],[Sym2]]=Spins[[#This Row],[Sym3]])</f>
        <v>0</v>
      </c>
      <c r="I3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6">
        <f t="shared" si="231"/>
        <v>1</v>
      </c>
      <c r="K3006">
        <f ca="1">Spins[[#This Row],[Mult]]*Spins[[#This Row],[Bet]]</f>
        <v>0</v>
      </c>
      <c r="L3006">
        <f ca="1">Spins[[#This Row],[Payout]]-Spins[[#This Row],[Bet]]</f>
        <v>-1</v>
      </c>
    </row>
    <row r="3007" spans="1:12" x14ac:dyDescent="0.3">
      <c r="A3007">
        <f t="shared" si="227"/>
        <v>3006</v>
      </c>
      <c r="B3007">
        <f t="shared" ca="1" si="228"/>
        <v>11</v>
      </c>
      <c r="C3007" t="str" cm="1">
        <f t="array" aca="1" ref="C3007" ca="1">INDEX(Reel1,Spins[[#This Row],[Stop1]])</f>
        <v>🍋</v>
      </c>
      <c r="D3007">
        <f t="shared" ca="1" si="229"/>
        <v>22</v>
      </c>
      <c r="E3007" t="str" cm="1">
        <f t="array" aca="1" ref="E3007" ca="1">INDEX(Reel2,Spins[[#This Row],[Stop2]])</f>
        <v>🍇</v>
      </c>
      <c r="F3007">
        <f t="shared" ca="1" si="230"/>
        <v>9</v>
      </c>
      <c r="G3007" t="str" cm="1">
        <f t="array" aca="1" ref="G3007" ca="1">INDEX(Reel3,Spins[[#This Row],[Stop3]])</f>
        <v>🍒</v>
      </c>
      <c r="H3007" t="b">
        <f ca="1">AND(Spins[[#This Row],[Sym1]]=Spins[[#This Row],[Sym2]],Spins[[#This Row],[Sym2]]=Spins[[#This Row],[Sym3]])</f>
        <v>0</v>
      </c>
      <c r="I3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7">
        <f t="shared" si="231"/>
        <v>1</v>
      </c>
      <c r="K3007">
        <f ca="1">Spins[[#This Row],[Mult]]*Spins[[#This Row],[Bet]]</f>
        <v>0</v>
      </c>
      <c r="L3007">
        <f ca="1">Spins[[#This Row],[Payout]]-Spins[[#This Row],[Bet]]</f>
        <v>-1</v>
      </c>
    </row>
    <row r="3008" spans="1:12" x14ac:dyDescent="0.3">
      <c r="A3008">
        <f t="shared" si="227"/>
        <v>3007</v>
      </c>
      <c r="B3008">
        <f t="shared" ca="1" si="228"/>
        <v>22</v>
      </c>
      <c r="C3008" t="str" cm="1">
        <f t="array" aca="1" ref="C3008" ca="1">INDEX(Reel1,Spins[[#This Row],[Stop1]])</f>
        <v>🍇</v>
      </c>
      <c r="D3008">
        <f t="shared" ca="1" si="229"/>
        <v>10</v>
      </c>
      <c r="E3008" t="str" cm="1">
        <f t="array" aca="1" ref="E3008" ca="1">INDEX(Reel2,Spins[[#This Row],[Stop2]])</f>
        <v>🍋</v>
      </c>
      <c r="F3008">
        <f t="shared" ca="1" si="230"/>
        <v>26</v>
      </c>
      <c r="G3008" t="str" cm="1">
        <f t="array" aca="1" ref="G3008" ca="1">INDEX(Reel3,Spins[[#This Row],[Stop3]])</f>
        <v>BAR</v>
      </c>
      <c r="H3008" t="b">
        <f ca="1">AND(Spins[[#This Row],[Sym1]]=Spins[[#This Row],[Sym2]],Spins[[#This Row],[Sym2]]=Spins[[#This Row],[Sym3]])</f>
        <v>0</v>
      </c>
      <c r="I3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8">
        <f t="shared" si="231"/>
        <v>1</v>
      </c>
      <c r="K3008">
        <f ca="1">Spins[[#This Row],[Mult]]*Spins[[#This Row],[Bet]]</f>
        <v>0</v>
      </c>
      <c r="L3008">
        <f ca="1">Spins[[#This Row],[Payout]]-Spins[[#This Row],[Bet]]</f>
        <v>-1</v>
      </c>
    </row>
    <row r="3009" spans="1:12" x14ac:dyDescent="0.3">
      <c r="A3009">
        <f t="shared" si="227"/>
        <v>3008</v>
      </c>
      <c r="B3009">
        <f t="shared" ca="1" si="228"/>
        <v>24</v>
      </c>
      <c r="C3009" t="str" cm="1">
        <f t="array" aca="1" ref="C3009" ca="1">INDEX(Reel1,Spins[[#This Row],[Stop1]])</f>
        <v>🍇</v>
      </c>
      <c r="D3009">
        <f t="shared" ca="1" si="229"/>
        <v>26</v>
      </c>
      <c r="E3009" t="str" cm="1">
        <f t="array" aca="1" ref="E3009" ca="1">INDEX(Reel2,Spins[[#This Row],[Stop2]])</f>
        <v>🔔</v>
      </c>
      <c r="F3009">
        <f t="shared" ca="1" si="230"/>
        <v>30</v>
      </c>
      <c r="G3009" t="str" cm="1">
        <f t="array" aca="1" ref="G3009" ca="1">INDEX(Reel3,Spins[[#This Row],[Stop3]])</f>
        <v>💎</v>
      </c>
      <c r="H3009" t="b">
        <f ca="1">AND(Spins[[#This Row],[Sym1]]=Spins[[#This Row],[Sym2]],Spins[[#This Row],[Sym2]]=Spins[[#This Row],[Sym3]])</f>
        <v>0</v>
      </c>
      <c r="I3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09">
        <f t="shared" si="231"/>
        <v>1</v>
      </c>
      <c r="K3009">
        <f ca="1">Spins[[#This Row],[Mult]]*Spins[[#This Row],[Bet]]</f>
        <v>0</v>
      </c>
      <c r="L3009">
        <f ca="1">Spins[[#This Row],[Payout]]-Spins[[#This Row],[Bet]]</f>
        <v>-1</v>
      </c>
    </row>
    <row r="3010" spans="1:12" x14ac:dyDescent="0.3">
      <c r="A3010">
        <f t="shared" ref="A3010:A3073" si="232">ROW()-1</f>
        <v>3009</v>
      </c>
      <c r="B3010">
        <f t="shared" ref="B3010:B3073" ca="1" si="233">RANDBETWEEN(1,ROWS(Reel1))</f>
        <v>26</v>
      </c>
      <c r="C3010" t="str" cm="1">
        <f t="array" aca="1" ref="C3010" ca="1">INDEX(Reel1,Spins[[#This Row],[Stop1]])</f>
        <v>🔔</v>
      </c>
      <c r="D3010">
        <f t="shared" ref="D3010:D3073" ca="1" si="234">RANDBETWEEN(1,ROWS(Reel2))</f>
        <v>28</v>
      </c>
      <c r="E3010" t="str" cm="1">
        <f t="array" aca="1" ref="E3010" ca="1">INDEX(Reel2,Spins[[#This Row],[Stop2]])</f>
        <v>BAR</v>
      </c>
      <c r="F3010">
        <f t="shared" ref="F3010:F3073" ca="1" si="235">RANDBETWEEN(1,ROWS(Reel3))</f>
        <v>18</v>
      </c>
      <c r="G3010" t="str" cm="1">
        <f t="array" aca="1" ref="G3010" ca="1">INDEX(Reel3,Spins[[#This Row],[Stop3]])</f>
        <v>🔔</v>
      </c>
      <c r="H3010" t="b">
        <f ca="1">AND(Spins[[#This Row],[Sym1]]=Spins[[#This Row],[Sym2]],Spins[[#This Row],[Sym2]]=Spins[[#This Row],[Sym3]])</f>
        <v>0</v>
      </c>
      <c r="I3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0">
        <f t="shared" ref="J3010:J3073" si="236">Bet</f>
        <v>1</v>
      </c>
      <c r="K3010">
        <f ca="1">Spins[[#This Row],[Mult]]*Spins[[#This Row],[Bet]]</f>
        <v>0</v>
      </c>
      <c r="L3010">
        <f ca="1">Spins[[#This Row],[Payout]]-Spins[[#This Row],[Bet]]</f>
        <v>-1</v>
      </c>
    </row>
    <row r="3011" spans="1:12" x14ac:dyDescent="0.3">
      <c r="A3011">
        <f t="shared" si="232"/>
        <v>3010</v>
      </c>
      <c r="B3011">
        <f t="shared" ca="1" si="233"/>
        <v>21</v>
      </c>
      <c r="C3011" t="str" cm="1">
        <f t="array" aca="1" ref="C3011" ca="1">INDEX(Reel1,Spins[[#This Row],[Stop1]])</f>
        <v>🍒</v>
      </c>
      <c r="D3011">
        <f t="shared" ca="1" si="234"/>
        <v>5</v>
      </c>
      <c r="E3011" t="str" cm="1">
        <f t="array" aca="1" ref="E3011" ca="1">INDEX(Reel2,Spins[[#This Row],[Stop2]])</f>
        <v>🍋</v>
      </c>
      <c r="F3011">
        <f t="shared" ca="1" si="235"/>
        <v>26</v>
      </c>
      <c r="G3011" t="str" cm="1">
        <f t="array" aca="1" ref="G3011" ca="1">INDEX(Reel3,Spins[[#This Row],[Stop3]])</f>
        <v>BAR</v>
      </c>
      <c r="H3011" t="b">
        <f ca="1">AND(Spins[[#This Row],[Sym1]]=Spins[[#This Row],[Sym2]],Spins[[#This Row],[Sym2]]=Spins[[#This Row],[Sym3]])</f>
        <v>0</v>
      </c>
      <c r="I3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1">
        <f t="shared" si="236"/>
        <v>1</v>
      </c>
      <c r="K3011">
        <f ca="1">Spins[[#This Row],[Mult]]*Spins[[#This Row],[Bet]]</f>
        <v>0</v>
      </c>
      <c r="L3011">
        <f ca="1">Spins[[#This Row],[Payout]]-Spins[[#This Row],[Bet]]</f>
        <v>-1</v>
      </c>
    </row>
    <row r="3012" spans="1:12" x14ac:dyDescent="0.3">
      <c r="A3012">
        <f t="shared" si="232"/>
        <v>3011</v>
      </c>
      <c r="B3012">
        <f t="shared" ca="1" si="233"/>
        <v>25</v>
      </c>
      <c r="C3012" t="str" cm="1">
        <f t="array" aca="1" ref="C3012" ca="1">INDEX(Reel1,Spins[[#This Row],[Stop1]])</f>
        <v>🔔</v>
      </c>
      <c r="D3012">
        <f t="shared" ca="1" si="234"/>
        <v>4</v>
      </c>
      <c r="E3012" t="str" cm="1">
        <f t="array" aca="1" ref="E3012" ca="1">INDEX(Reel2,Spins[[#This Row],[Stop2]])</f>
        <v>🍋</v>
      </c>
      <c r="F3012">
        <f t="shared" ca="1" si="235"/>
        <v>10</v>
      </c>
      <c r="G3012" t="str" cm="1">
        <f t="array" aca="1" ref="G3012" ca="1">INDEX(Reel3,Spins[[#This Row],[Stop3]])</f>
        <v>🍒</v>
      </c>
      <c r="H3012" t="b">
        <f ca="1">AND(Spins[[#This Row],[Sym1]]=Spins[[#This Row],[Sym2]],Spins[[#This Row],[Sym2]]=Spins[[#This Row],[Sym3]])</f>
        <v>0</v>
      </c>
      <c r="I3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2">
        <f t="shared" si="236"/>
        <v>1</v>
      </c>
      <c r="K3012">
        <f ca="1">Spins[[#This Row],[Mult]]*Spins[[#This Row],[Bet]]</f>
        <v>0</v>
      </c>
      <c r="L3012">
        <f ca="1">Spins[[#This Row],[Payout]]-Spins[[#This Row],[Bet]]</f>
        <v>-1</v>
      </c>
    </row>
    <row r="3013" spans="1:12" x14ac:dyDescent="0.3">
      <c r="A3013">
        <f t="shared" si="232"/>
        <v>3012</v>
      </c>
      <c r="B3013">
        <f t="shared" ca="1" si="233"/>
        <v>6</v>
      </c>
      <c r="C3013" t="str" cm="1">
        <f t="array" aca="1" ref="C3013" ca="1">INDEX(Reel1,Spins[[#This Row],[Stop1]])</f>
        <v>🍋</v>
      </c>
      <c r="D3013">
        <f t="shared" ca="1" si="234"/>
        <v>31</v>
      </c>
      <c r="E3013" t="str" cm="1">
        <f t="array" aca="1" ref="E3013" ca="1">INDEX(Reel2,Spins[[#This Row],[Stop2]])</f>
        <v>💎</v>
      </c>
      <c r="F3013">
        <f t="shared" ca="1" si="235"/>
        <v>27</v>
      </c>
      <c r="G3013" t="str" cm="1">
        <f t="array" aca="1" ref="G3013" ca="1">INDEX(Reel3,Spins[[#This Row],[Stop3]])</f>
        <v>7️⃣</v>
      </c>
      <c r="H3013" t="b">
        <f ca="1">AND(Spins[[#This Row],[Sym1]]=Spins[[#This Row],[Sym2]],Spins[[#This Row],[Sym2]]=Spins[[#This Row],[Sym3]])</f>
        <v>0</v>
      </c>
      <c r="I3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3">
        <f t="shared" si="236"/>
        <v>1</v>
      </c>
      <c r="K3013">
        <f ca="1">Spins[[#This Row],[Mult]]*Spins[[#This Row],[Bet]]</f>
        <v>0</v>
      </c>
      <c r="L3013">
        <f ca="1">Spins[[#This Row],[Payout]]-Spins[[#This Row],[Bet]]</f>
        <v>-1</v>
      </c>
    </row>
    <row r="3014" spans="1:12" x14ac:dyDescent="0.3">
      <c r="A3014">
        <f t="shared" si="232"/>
        <v>3013</v>
      </c>
      <c r="B3014">
        <f t="shared" ca="1" si="233"/>
        <v>28</v>
      </c>
      <c r="C3014" t="str" cm="1">
        <f t="array" aca="1" ref="C3014" ca="1">INDEX(Reel1,Spins[[#This Row],[Stop1]])</f>
        <v>BAR</v>
      </c>
      <c r="D3014">
        <f t="shared" ca="1" si="234"/>
        <v>26</v>
      </c>
      <c r="E3014" t="str" cm="1">
        <f t="array" aca="1" ref="E3014" ca="1">INDEX(Reel2,Spins[[#This Row],[Stop2]])</f>
        <v>🔔</v>
      </c>
      <c r="F3014">
        <f t="shared" ca="1" si="235"/>
        <v>4</v>
      </c>
      <c r="G3014" t="str" cm="1">
        <f t="array" aca="1" ref="G3014" ca="1">INDEX(Reel3,Spins[[#This Row],[Stop3]])</f>
        <v>🍋</v>
      </c>
      <c r="H3014" t="b">
        <f ca="1">AND(Spins[[#This Row],[Sym1]]=Spins[[#This Row],[Sym2]],Spins[[#This Row],[Sym2]]=Spins[[#This Row],[Sym3]])</f>
        <v>0</v>
      </c>
      <c r="I3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4">
        <f t="shared" si="236"/>
        <v>1</v>
      </c>
      <c r="K3014">
        <f ca="1">Spins[[#This Row],[Mult]]*Spins[[#This Row],[Bet]]</f>
        <v>0</v>
      </c>
      <c r="L3014">
        <f ca="1">Spins[[#This Row],[Payout]]-Spins[[#This Row],[Bet]]</f>
        <v>-1</v>
      </c>
    </row>
    <row r="3015" spans="1:12" x14ac:dyDescent="0.3">
      <c r="A3015">
        <f t="shared" si="232"/>
        <v>3014</v>
      </c>
      <c r="B3015">
        <f t="shared" ca="1" si="233"/>
        <v>12</v>
      </c>
      <c r="C3015" t="str" cm="1">
        <f t="array" aca="1" ref="C3015" ca="1">INDEX(Reel1,Spins[[#This Row],[Stop1]])</f>
        <v>🍋</v>
      </c>
      <c r="D3015">
        <f t="shared" ca="1" si="234"/>
        <v>31</v>
      </c>
      <c r="E3015" t="str" cm="1">
        <f t="array" aca="1" ref="E3015" ca="1">INDEX(Reel2,Spins[[#This Row],[Stop2]])</f>
        <v>💎</v>
      </c>
      <c r="F3015">
        <f t="shared" ca="1" si="235"/>
        <v>23</v>
      </c>
      <c r="G3015" t="str" cm="1">
        <f t="array" aca="1" ref="G3015" ca="1">INDEX(Reel3,Spins[[#This Row],[Stop3]])</f>
        <v>BAR</v>
      </c>
      <c r="H3015" t="b">
        <f ca="1">AND(Spins[[#This Row],[Sym1]]=Spins[[#This Row],[Sym2]],Spins[[#This Row],[Sym2]]=Spins[[#This Row],[Sym3]])</f>
        <v>0</v>
      </c>
      <c r="I3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5">
        <f t="shared" si="236"/>
        <v>1</v>
      </c>
      <c r="K3015">
        <f ca="1">Spins[[#This Row],[Mult]]*Spins[[#This Row],[Bet]]</f>
        <v>0</v>
      </c>
      <c r="L3015">
        <f ca="1">Spins[[#This Row],[Payout]]-Spins[[#This Row],[Bet]]</f>
        <v>-1</v>
      </c>
    </row>
    <row r="3016" spans="1:12" x14ac:dyDescent="0.3">
      <c r="A3016">
        <f t="shared" si="232"/>
        <v>3015</v>
      </c>
      <c r="B3016">
        <f t="shared" ca="1" si="233"/>
        <v>2</v>
      </c>
      <c r="C3016" t="str" cm="1">
        <f t="array" aca="1" ref="C3016" ca="1">INDEX(Reel1,Spins[[#This Row],[Stop1]])</f>
        <v>🍋</v>
      </c>
      <c r="D3016">
        <f t="shared" ca="1" si="234"/>
        <v>22</v>
      </c>
      <c r="E3016" t="str" cm="1">
        <f t="array" aca="1" ref="E3016" ca="1">INDEX(Reel2,Spins[[#This Row],[Stop2]])</f>
        <v>🍇</v>
      </c>
      <c r="F3016">
        <f t="shared" ca="1" si="235"/>
        <v>29</v>
      </c>
      <c r="G3016" t="str" cm="1">
        <f t="array" aca="1" ref="G3016" ca="1">INDEX(Reel3,Spins[[#This Row],[Stop3]])</f>
        <v>7️⃣</v>
      </c>
      <c r="H3016" t="b">
        <f ca="1">AND(Spins[[#This Row],[Sym1]]=Spins[[#This Row],[Sym2]],Spins[[#This Row],[Sym2]]=Spins[[#This Row],[Sym3]])</f>
        <v>0</v>
      </c>
      <c r="I3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16">
        <f t="shared" si="236"/>
        <v>1</v>
      </c>
      <c r="K3016">
        <f ca="1">Spins[[#This Row],[Mult]]*Spins[[#This Row],[Bet]]</f>
        <v>0</v>
      </c>
      <c r="L3016">
        <f ca="1">Spins[[#This Row],[Payout]]-Spins[[#This Row],[Bet]]</f>
        <v>-1</v>
      </c>
    </row>
    <row r="3017" spans="1:12" x14ac:dyDescent="0.3">
      <c r="A3017">
        <f t="shared" si="232"/>
        <v>3016</v>
      </c>
      <c r="B3017">
        <f t="shared" ca="1" si="233"/>
        <v>6</v>
      </c>
      <c r="C3017" t="str" cm="1">
        <f t="array" aca="1" ref="C3017" ca="1">INDEX(Reel1,Spins[[#This Row],[Stop1]])</f>
        <v>🍋</v>
      </c>
      <c r="D3017">
        <f t="shared" ca="1" si="234"/>
        <v>7</v>
      </c>
      <c r="E3017" t="str" cm="1">
        <f t="array" aca="1" ref="E3017" ca="1">INDEX(Reel2,Spins[[#This Row],[Stop2]])</f>
        <v>🍋</v>
      </c>
      <c r="F3017">
        <f t="shared" ca="1" si="235"/>
        <v>16</v>
      </c>
      <c r="G3017" t="str" cm="1">
        <f t="array" aca="1" ref="G3017" ca="1">INDEX(Reel3,Spins[[#This Row],[Stop3]])</f>
        <v>🍇</v>
      </c>
      <c r="H3017" t="b">
        <f ca="1">AND(Spins[[#This Row],[Sym1]]=Spins[[#This Row],[Sym2]],Spins[[#This Row],[Sym2]]=Spins[[#This Row],[Sym3]])</f>
        <v>0</v>
      </c>
      <c r="I3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17">
        <f t="shared" si="236"/>
        <v>1</v>
      </c>
      <c r="K3017">
        <f ca="1">Spins[[#This Row],[Mult]]*Spins[[#This Row],[Bet]]</f>
        <v>0.6</v>
      </c>
      <c r="L3017">
        <f ca="1">Spins[[#This Row],[Payout]]-Spins[[#This Row],[Bet]]</f>
        <v>-0.4</v>
      </c>
    </row>
    <row r="3018" spans="1:12" x14ac:dyDescent="0.3">
      <c r="A3018">
        <f t="shared" si="232"/>
        <v>3017</v>
      </c>
      <c r="B3018">
        <f t="shared" ca="1" si="233"/>
        <v>20</v>
      </c>
      <c r="C3018" t="str" cm="1">
        <f t="array" aca="1" ref="C3018" ca="1">INDEX(Reel1,Spins[[#This Row],[Stop1]])</f>
        <v>🍒</v>
      </c>
      <c r="D3018">
        <f t="shared" ca="1" si="234"/>
        <v>21</v>
      </c>
      <c r="E3018" t="str" cm="1">
        <f t="array" aca="1" ref="E3018" ca="1">INDEX(Reel2,Spins[[#This Row],[Stop2]])</f>
        <v>🍒</v>
      </c>
      <c r="F3018">
        <f t="shared" ca="1" si="235"/>
        <v>6</v>
      </c>
      <c r="G3018" t="str" cm="1">
        <f t="array" aca="1" ref="G3018" ca="1">INDEX(Reel3,Spins[[#This Row],[Stop3]])</f>
        <v>🍒</v>
      </c>
      <c r="H3018" t="b">
        <f ca="1">AND(Spins[[#This Row],[Sym1]]=Spins[[#This Row],[Sym2]],Spins[[#This Row],[Sym2]]=Spins[[#This Row],[Sym3]])</f>
        <v>1</v>
      </c>
      <c r="I3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3018">
        <f t="shared" si="236"/>
        <v>1</v>
      </c>
      <c r="K3018">
        <f ca="1">Spins[[#This Row],[Mult]]*Spins[[#This Row],[Bet]]</f>
        <v>16</v>
      </c>
      <c r="L3018">
        <f ca="1">Spins[[#This Row],[Payout]]-Spins[[#This Row],[Bet]]</f>
        <v>15</v>
      </c>
    </row>
    <row r="3019" spans="1:12" x14ac:dyDescent="0.3">
      <c r="A3019">
        <f t="shared" si="232"/>
        <v>3018</v>
      </c>
      <c r="B3019">
        <f t="shared" ca="1" si="233"/>
        <v>19</v>
      </c>
      <c r="C3019" t="str" cm="1">
        <f t="array" aca="1" ref="C3019" ca="1">INDEX(Reel1,Spins[[#This Row],[Stop1]])</f>
        <v>🍒</v>
      </c>
      <c r="D3019">
        <f t="shared" ca="1" si="234"/>
        <v>21</v>
      </c>
      <c r="E3019" t="str" cm="1">
        <f t="array" aca="1" ref="E3019" ca="1">INDEX(Reel2,Spins[[#This Row],[Stop2]])</f>
        <v>🍒</v>
      </c>
      <c r="F3019">
        <f t="shared" ca="1" si="235"/>
        <v>13</v>
      </c>
      <c r="G3019" t="str" cm="1">
        <f t="array" aca="1" ref="G3019" ca="1">INDEX(Reel3,Spins[[#This Row],[Stop3]])</f>
        <v>🍇</v>
      </c>
      <c r="H3019" t="b">
        <f ca="1">AND(Spins[[#This Row],[Sym1]]=Spins[[#This Row],[Sym2]],Spins[[#This Row],[Sym2]]=Spins[[#This Row],[Sym3]])</f>
        <v>0</v>
      </c>
      <c r="I3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019">
        <f t="shared" si="236"/>
        <v>1</v>
      </c>
      <c r="K3019">
        <f ca="1">Spins[[#This Row],[Mult]]*Spins[[#This Row],[Bet]]</f>
        <v>0.8</v>
      </c>
      <c r="L3019">
        <f ca="1">Spins[[#This Row],[Payout]]-Spins[[#This Row],[Bet]]</f>
        <v>-0.19999999999999996</v>
      </c>
    </row>
    <row r="3020" spans="1:12" x14ac:dyDescent="0.3">
      <c r="A3020">
        <f t="shared" si="232"/>
        <v>3019</v>
      </c>
      <c r="B3020">
        <f t="shared" ca="1" si="233"/>
        <v>9</v>
      </c>
      <c r="C3020" t="str" cm="1">
        <f t="array" aca="1" ref="C3020" ca="1">INDEX(Reel1,Spins[[#This Row],[Stop1]])</f>
        <v>🍋</v>
      </c>
      <c r="D3020">
        <f t="shared" ca="1" si="234"/>
        <v>31</v>
      </c>
      <c r="E3020" t="str" cm="1">
        <f t="array" aca="1" ref="E3020" ca="1">INDEX(Reel2,Spins[[#This Row],[Stop2]])</f>
        <v>💎</v>
      </c>
      <c r="F3020">
        <f t="shared" ca="1" si="235"/>
        <v>29</v>
      </c>
      <c r="G3020" t="str" cm="1">
        <f t="array" aca="1" ref="G3020" ca="1">INDEX(Reel3,Spins[[#This Row],[Stop3]])</f>
        <v>7️⃣</v>
      </c>
      <c r="H3020" t="b">
        <f ca="1">AND(Spins[[#This Row],[Sym1]]=Spins[[#This Row],[Sym2]],Spins[[#This Row],[Sym2]]=Spins[[#This Row],[Sym3]])</f>
        <v>0</v>
      </c>
      <c r="I3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0">
        <f t="shared" si="236"/>
        <v>1</v>
      </c>
      <c r="K3020">
        <f ca="1">Spins[[#This Row],[Mult]]*Spins[[#This Row],[Bet]]</f>
        <v>0</v>
      </c>
      <c r="L3020">
        <f ca="1">Spins[[#This Row],[Payout]]-Spins[[#This Row],[Bet]]</f>
        <v>-1</v>
      </c>
    </row>
    <row r="3021" spans="1:12" x14ac:dyDescent="0.3">
      <c r="A3021">
        <f t="shared" si="232"/>
        <v>3020</v>
      </c>
      <c r="B3021">
        <f t="shared" ca="1" si="233"/>
        <v>12</v>
      </c>
      <c r="C3021" t="str" cm="1">
        <f t="array" aca="1" ref="C3021" ca="1">INDEX(Reel1,Spins[[#This Row],[Stop1]])</f>
        <v>🍋</v>
      </c>
      <c r="D3021">
        <f t="shared" ca="1" si="234"/>
        <v>19</v>
      </c>
      <c r="E3021" t="str" cm="1">
        <f t="array" aca="1" ref="E3021" ca="1">INDEX(Reel2,Spins[[#This Row],[Stop2]])</f>
        <v>🍒</v>
      </c>
      <c r="F3021">
        <f t="shared" ca="1" si="235"/>
        <v>14</v>
      </c>
      <c r="G3021" t="str" cm="1">
        <f t="array" aca="1" ref="G3021" ca="1">INDEX(Reel3,Spins[[#This Row],[Stop3]])</f>
        <v>🍇</v>
      </c>
      <c r="H3021" t="b">
        <f ca="1">AND(Spins[[#This Row],[Sym1]]=Spins[[#This Row],[Sym2]],Spins[[#This Row],[Sym2]]=Spins[[#This Row],[Sym3]])</f>
        <v>0</v>
      </c>
      <c r="I3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1">
        <f t="shared" si="236"/>
        <v>1</v>
      </c>
      <c r="K3021">
        <f ca="1">Spins[[#This Row],[Mult]]*Spins[[#This Row],[Bet]]</f>
        <v>0</v>
      </c>
      <c r="L3021">
        <f ca="1">Spins[[#This Row],[Payout]]-Spins[[#This Row],[Bet]]</f>
        <v>-1</v>
      </c>
    </row>
    <row r="3022" spans="1:12" x14ac:dyDescent="0.3">
      <c r="A3022">
        <f t="shared" si="232"/>
        <v>3021</v>
      </c>
      <c r="B3022">
        <f t="shared" ca="1" si="233"/>
        <v>17</v>
      </c>
      <c r="C3022" t="str" cm="1">
        <f t="array" aca="1" ref="C3022" ca="1">INDEX(Reel1,Spins[[#This Row],[Stop1]])</f>
        <v>🍒</v>
      </c>
      <c r="D3022">
        <f t="shared" ca="1" si="234"/>
        <v>1</v>
      </c>
      <c r="E3022" t="str" cm="1">
        <f t="array" aca="1" ref="E3022" ca="1">INDEX(Reel2,Spins[[#This Row],[Stop2]])</f>
        <v>🍋</v>
      </c>
      <c r="F3022">
        <f t="shared" ca="1" si="235"/>
        <v>22</v>
      </c>
      <c r="G3022" t="str" cm="1">
        <f t="array" aca="1" ref="G3022" ca="1">INDEX(Reel3,Spins[[#This Row],[Stop3]])</f>
        <v>🔔</v>
      </c>
      <c r="H3022" t="b">
        <f ca="1">AND(Spins[[#This Row],[Sym1]]=Spins[[#This Row],[Sym2]],Spins[[#This Row],[Sym2]]=Spins[[#This Row],[Sym3]])</f>
        <v>0</v>
      </c>
      <c r="I3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2">
        <f t="shared" si="236"/>
        <v>1</v>
      </c>
      <c r="K3022">
        <f ca="1">Spins[[#This Row],[Mult]]*Spins[[#This Row],[Bet]]</f>
        <v>0</v>
      </c>
      <c r="L3022">
        <f ca="1">Spins[[#This Row],[Payout]]-Spins[[#This Row],[Bet]]</f>
        <v>-1</v>
      </c>
    </row>
    <row r="3023" spans="1:12" x14ac:dyDescent="0.3">
      <c r="A3023">
        <f t="shared" si="232"/>
        <v>3022</v>
      </c>
      <c r="B3023">
        <f t="shared" ca="1" si="233"/>
        <v>3</v>
      </c>
      <c r="C3023" t="str" cm="1">
        <f t="array" aca="1" ref="C3023" ca="1">INDEX(Reel1,Spins[[#This Row],[Stop1]])</f>
        <v>🍋</v>
      </c>
      <c r="D3023">
        <f t="shared" ca="1" si="234"/>
        <v>16</v>
      </c>
      <c r="E3023" t="str" cm="1">
        <f t="array" aca="1" ref="E3023" ca="1">INDEX(Reel2,Spins[[#This Row],[Stop2]])</f>
        <v>🍒</v>
      </c>
      <c r="F3023">
        <f t="shared" ca="1" si="235"/>
        <v>25</v>
      </c>
      <c r="G3023" t="str" cm="1">
        <f t="array" aca="1" ref="G3023" ca="1">INDEX(Reel3,Spins[[#This Row],[Stop3]])</f>
        <v>BAR</v>
      </c>
      <c r="H3023" t="b">
        <f ca="1">AND(Spins[[#This Row],[Sym1]]=Spins[[#This Row],[Sym2]],Spins[[#This Row],[Sym2]]=Spins[[#This Row],[Sym3]])</f>
        <v>0</v>
      </c>
      <c r="I3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3">
        <f t="shared" si="236"/>
        <v>1</v>
      </c>
      <c r="K3023">
        <f ca="1">Spins[[#This Row],[Mult]]*Spins[[#This Row],[Bet]]</f>
        <v>0</v>
      </c>
      <c r="L3023">
        <f ca="1">Spins[[#This Row],[Payout]]-Spins[[#This Row],[Bet]]</f>
        <v>-1</v>
      </c>
    </row>
    <row r="3024" spans="1:12" x14ac:dyDescent="0.3">
      <c r="A3024">
        <f t="shared" si="232"/>
        <v>3023</v>
      </c>
      <c r="B3024">
        <f t="shared" ca="1" si="233"/>
        <v>26</v>
      </c>
      <c r="C3024" t="str" cm="1">
        <f t="array" aca="1" ref="C3024" ca="1">INDEX(Reel1,Spins[[#This Row],[Stop1]])</f>
        <v>🔔</v>
      </c>
      <c r="D3024">
        <f t="shared" ca="1" si="234"/>
        <v>28</v>
      </c>
      <c r="E3024" t="str" cm="1">
        <f t="array" aca="1" ref="E3024" ca="1">INDEX(Reel2,Spins[[#This Row],[Stop2]])</f>
        <v>BAR</v>
      </c>
      <c r="F3024">
        <f t="shared" ca="1" si="235"/>
        <v>9</v>
      </c>
      <c r="G3024" t="str" cm="1">
        <f t="array" aca="1" ref="G3024" ca="1">INDEX(Reel3,Spins[[#This Row],[Stop3]])</f>
        <v>🍒</v>
      </c>
      <c r="H3024" t="b">
        <f ca="1">AND(Spins[[#This Row],[Sym1]]=Spins[[#This Row],[Sym2]],Spins[[#This Row],[Sym2]]=Spins[[#This Row],[Sym3]])</f>
        <v>0</v>
      </c>
      <c r="I3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4">
        <f t="shared" si="236"/>
        <v>1</v>
      </c>
      <c r="K3024">
        <f ca="1">Spins[[#This Row],[Mult]]*Spins[[#This Row],[Bet]]</f>
        <v>0</v>
      </c>
      <c r="L3024">
        <f ca="1">Spins[[#This Row],[Payout]]-Spins[[#This Row],[Bet]]</f>
        <v>-1</v>
      </c>
    </row>
    <row r="3025" spans="1:12" x14ac:dyDescent="0.3">
      <c r="A3025">
        <f t="shared" si="232"/>
        <v>3024</v>
      </c>
      <c r="B3025">
        <f t="shared" ca="1" si="233"/>
        <v>1</v>
      </c>
      <c r="C3025" t="str" cm="1">
        <f t="array" aca="1" ref="C3025" ca="1">INDEX(Reel1,Spins[[#This Row],[Stop1]])</f>
        <v>🍋</v>
      </c>
      <c r="D3025">
        <f t="shared" ca="1" si="234"/>
        <v>22</v>
      </c>
      <c r="E3025" t="str" cm="1">
        <f t="array" aca="1" ref="E3025" ca="1">INDEX(Reel2,Spins[[#This Row],[Stop2]])</f>
        <v>🍇</v>
      </c>
      <c r="F3025">
        <f t="shared" ca="1" si="235"/>
        <v>20</v>
      </c>
      <c r="G3025" t="str" cm="1">
        <f t="array" aca="1" ref="G3025" ca="1">INDEX(Reel3,Spins[[#This Row],[Stop3]])</f>
        <v>🔔</v>
      </c>
      <c r="H3025" t="b">
        <f ca="1">AND(Spins[[#This Row],[Sym1]]=Spins[[#This Row],[Sym2]],Spins[[#This Row],[Sym2]]=Spins[[#This Row],[Sym3]])</f>
        <v>0</v>
      </c>
      <c r="I3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5">
        <f t="shared" si="236"/>
        <v>1</v>
      </c>
      <c r="K3025">
        <f ca="1">Spins[[#This Row],[Mult]]*Spins[[#This Row],[Bet]]</f>
        <v>0</v>
      </c>
      <c r="L3025">
        <f ca="1">Spins[[#This Row],[Payout]]-Spins[[#This Row],[Bet]]</f>
        <v>-1</v>
      </c>
    </row>
    <row r="3026" spans="1:12" x14ac:dyDescent="0.3">
      <c r="A3026">
        <f t="shared" si="232"/>
        <v>3025</v>
      </c>
      <c r="B3026">
        <f t="shared" ca="1" si="233"/>
        <v>13</v>
      </c>
      <c r="C3026" t="str" cm="1">
        <f t="array" aca="1" ref="C3026" ca="1">INDEX(Reel1,Spins[[#This Row],[Stop1]])</f>
        <v>🍋</v>
      </c>
      <c r="D3026">
        <f t="shared" ca="1" si="234"/>
        <v>7</v>
      </c>
      <c r="E3026" t="str" cm="1">
        <f t="array" aca="1" ref="E3026" ca="1">INDEX(Reel2,Spins[[#This Row],[Stop2]])</f>
        <v>🍋</v>
      </c>
      <c r="F3026">
        <f t="shared" ca="1" si="235"/>
        <v>13</v>
      </c>
      <c r="G3026" t="str" cm="1">
        <f t="array" aca="1" ref="G3026" ca="1">INDEX(Reel3,Spins[[#This Row],[Stop3]])</f>
        <v>🍇</v>
      </c>
      <c r="H3026" t="b">
        <f ca="1">AND(Spins[[#This Row],[Sym1]]=Spins[[#This Row],[Sym2]],Spins[[#This Row],[Sym2]]=Spins[[#This Row],[Sym3]])</f>
        <v>0</v>
      </c>
      <c r="I3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26">
        <f t="shared" si="236"/>
        <v>1</v>
      </c>
      <c r="K3026">
        <f ca="1">Spins[[#This Row],[Mult]]*Spins[[#This Row],[Bet]]</f>
        <v>0.6</v>
      </c>
      <c r="L3026">
        <f ca="1">Spins[[#This Row],[Payout]]-Spins[[#This Row],[Bet]]</f>
        <v>-0.4</v>
      </c>
    </row>
    <row r="3027" spans="1:12" x14ac:dyDescent="0.3">
      <c r="A3027">
        <f t="shared" si="232"/>
        <v>3026</v>
      </c>
      <c r="B3027">
        <f t="shared" ca="1" si="233"/>
        <v>27</v>
      </c>
      <c r="C3027" t="str" cm="1">
        <f t="array" aca="1" ref="C3027" ca="1">INDEX(Reel1,Spins[[#This Row],[Stop1]])</f>
        <v>BAR</v>
      </c>
      <c r="D3027">
        <f t="shared" ca="1" si="234"/>
        <v>17</v>
      </c>
      <c r="E3027" t="str" cm="1">
        <f t="array" aca="1" ref="E3027" ca="1">INDEX(Reel2,Spins[[#This Row],[Stop2]])</f>
        <v>🍒</v>
      </c>
      <c r="F3027">
        <f t="shared" ca="1" si="235"/>
        <v>15</v>
      </c>
      <c r="G3027" t="str" cm="1">
        <f t="array" aca="1" ref="G3027" ca="1">INDEX(Reel3,Spins[[#This Row],[Stop3]])</f>
        <v>🍇</v>
      </c>
      <c r="H3027" t="b">
        <f ca="1">AND(Spins[[#This Row],[Sym1]]=Spins[[#This Row],[Sym2]],Spins[[#This Row],[Sym2]]=Spins[[#This Row],[Sym3]])</f>
        <v>0</v>
      </c>
      <c r="I3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7">
        <f t="shared" si="236"/>
        <v>1</v>
      </c>
      <c r="K3027">
        <f ca="1">Spins[[#This Row],[Mult]]*Spins[[#This Row],[Bet]]</f>
        <v>0</v>
      </c>
      <c r="L3027">
        <f ca="1">Spins[[#This Row],[Payout]]-Spins[[#This Row],[Bet]]</f>
        <v>-1</v>
      </c>
    </row>
    <row r="3028" spans="1:12" x14ac:dyDescent="0.3">
      <c r="A3028">
        <f t="shared" si="232"/>
        <v>3027</v>
      </c>
      <c r="B3028">
        <f t="shared" ca="1" si="233"/>
        <v>6</v>
      </c>
      <c r="C3028" t="str" cm="1">
        <f t="array" aca="1" ref="C3028" ca="1">INDEX(Reel1,Spins[[#This Row],[Stop1]])</f>
        <v>🍋</v>
      </c>
      <c r="D3028">
        <f t="shared" ca="1" si="234"/>
        <v>16</v>
      </c>
      <c r="E3028" t="str" cm="1">
        <f t="array" aca="1" ref="E3028" ca="1">INDEX(Reel2,Spins[[#This Row],[Stop2]])</f>
        <v>🍒</v>
      </c>
      <c r="F3028">
        <f t="shared" ca="1" si="235"/>
        <v>26</v>
      </c>
      <c r="G3028" t="str" cm="1">
        <f t="array" aca="1" ref="G3028" ca="1">INDEX(Reel3,Spins[[#This Row],[Stop3]])</f>
        <v>BAR</v>
      </c>
      <c r="H3028" t="b">
        <f ca="1">AND(Spins[[#This Row],[Sym1]]=Spins[[#This Row],[Sym2]],Spins[[#This Row],[Sym2]]=Spins[[#This Row],[Sym3]])</f>
        <v>0</v>
      </c>
      <c r="I3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8">
        <f t="shared" si="236"/>
        <v>1</v>
      </c>
      <c r="K3028">
        <f ca="1">Spins[[#This Row],[Mult]]*Spins[[#This Row],[Bet]]</f>
        <v>0</v>
      </c>
      <c r="L3028">
        <f ca="1">Spins[[#This Row],[Payout]]-Spins[[#This Row],[Bet]]</f>
        <v>-1</v>
      </c>
    </row>
    <row r="3029" spans="1:12" x14ac:dyDescent="0.3">
      <c r="A3029">
        <f t="shared" si="232"/>
        <v>3028</v>
      </c>
      <c r="B3029">
        <f t="shared" ca="1" si="233"/>
        <v>21</v>
      </c>
      <c r="C3029" t="str" cm="1">
        <f t="array" aca="1" ref="C3029" ca="1">INDEX(Reel1,Spins[[#This Row],[Stop1]])</f>
        <v>🍒</v>
      </c>
      <c r="D3029">
        <f t="shared" ca="1" si="234"/>
        <v>14</v>
      </c>
      <c r="E3029" t="str" cm="1">
        <f t="array" aca="1" ref="E3029" ca="1">INDEX(Reel2,Spins[[#This Row],[Stop2]])</f>
        <v>🍋</v>
      </c>
      <c r="F3029">
        <f t="shared" ca="1" si="235"/>
        <v>4</v>
      </c>
      <c r="G3029" t="str" cm="1">
        <f t="array" aca="1" ref="G3029" ca="1">INDEX(Reel3,Spins[[#This Row],[Stop3]])</f>
        <v>🍋</v>
      </c>
      <c r="H3029" t="b">
        <f ca="1">AND(Spins[[#This Row],[Sym1]]=Spins[[#This Row],[Sym2]],Spins[[#This Row],[Sym2]]=Spins[[#This Row],[Sym3]])</f>
        <v>0</v>
      </c>
      <c r="I3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29">
        <f t="shared" si="236"/>
        <v>1</v>
      </c>
      <c r="K3029">
        <f ca="1">Spins[[#This Row],[Mult]]*Spins[[#This Row],[Bet]]</f>
        <v>0</v>
      </c>
      <c r="L3029">
        <f ca="1">Spins[[#This Row],[Payout]]-Spins[[#This Row],[Bet]]</f>
        <v>-1</v>
      </c>
    </row>
    <row r="3030" spans="1:12" x14ac:dyDescent="0.3">
      <c r="A3030">
        <f t="shared" si="232"/>
        <v>3029</v>
      </c>
      <c r="B3030">
        <f t="shared" ca="1" si="233"/>
        <v>17</v>
      </c>
      <c r="C3030" t="str" cm="1">
        <f t="array" aca="1" ref="C3030" ca="1">INDEX(Reel1,Spins[[#This Row],[Stop1]])</f>
        <v>🍒</v>
      </c>
      <c r="D3030">
        <f t="shared" ca="1" si="234"/>
        <v>23</v>
      </c>
      <c r="E3030" t="str" cm="1">
        <f t="array" aca="1" ref="E3030" ca="1">INDEX(Reel2,Spins[[#This Row],[Stop2]])</f>
        <v>🍇</v>
      </c>
      <c r="F3030">
        <f t="shared" ca="1" si="235"/>
        <v>23</v>
      </c>
      <c r="G3030" t="str" cm="1">
        <f t="array" aca="1" ref="G3030" ca="1">INDEX(Reel3,Spins[[#This Row],[Stop3]])</f>
        <v>BAR</v>
      </c>
      <c r="H3030" t="b">
        <f ca="1">AND(Spins[[#This Row],[Sym1]]=Spins[[#This Row],[Sym2]],Spins[[#This Row],[Sym2]]=Spins[[#This Row],[Sym3]])</f>
        <v>0</v>
      </c>
      <c r="I3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0">
        <f t="shared" si="236"/>
        <v>1</v>
      </c>
      <c r="K3030">
        <f ca="1">Spins[[#This Row],[Mult]]*Spins[[#This Row],[Bet]]</f>
        <v>0</v>
      </c>
      <c r="L3030">
        <f ca="1">Spins[[#This Row],[Payout]]-Spins[[#This Row],[Bet]]</f>
        <v>-1</v>
      </c>
    </row>
    <row r="3031" spans="1:12" x14ac:dyDescent="0.3">
      <c r="A3031">
        <f t="shared" si="232"/>
        <v>3030</v>
      </c>
      <c r="B3031">
        <f t="shared" ca="1" si="233"/>
        <v>25</v>
      </c>
      <c r="C3031" t="str" cm="1">
        <f t="array" aca="1" ref="C3031" ca="1">INDEX(Reel1,Spins[[#This Row],[Stop1]])</f>
        <v>🔔</v>
      </c>
      <c r="D3031">
        <f t="shared" ca="1" si="234"/>
        <v>16</v>
      </c>
      <c r="E3031" t="str" cm="1">
        <f t="array" aca="1" ref="E3031" ca="1">INDEX(Reel2,Spins[[#This Row],[Stop2]])</f>
        <v>🍒</v>
      </c>
      <c r="F3031">
        <f t="shared" ca="1" si="235"/>
        <v>23</v>
      </c>
      <c r="G3031" t="str" cm="1">
        <f t="array" aca="1" ref="G3031" ca="1">INDEX(Reel3,Spins[[#This Row],[Stop3]])</f>
        <v>BAR</v>
      </c>
      <c r="H3031" t="b">
        <f ca="1">AND(Spins[[#This Row],[Sym1]]=Spins[[#This Row],[Sym2]],Spins[[#This Row],[Sym2]]=Spins[[#This Row],[Sym3]])</f>
        <v>0</v>
      </c>
      <c r="I3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1">
        <f t="shared" si="236"/>
        <v>1</v>
      </c>
      <c r="K3031">
        <f ca="1">Spins[[#This Row],[Mult]]*Spins[[#This Row],[Bet]]</f>
        <v>0</v>
      </c>
      <c r="L3031">
        <f ca="1">Spins[[#This Row],[Payout]]-Spins[[#This Row],[Bet]]</f>
        <v>-1</v>
      </c>
    </row>
    <row r="3032" spans="1:12" x14ac:dyDescent="0.3">
      <c r="A3032">
        <f t="shared" si="232"/>
        <v>3031</v>
      </c>
      <c r="B3032">
        <f t="shared" ca="1" si="233"/>
        <v>26</v>
      </c>
      <c r="C3032" t="str" cm="1">
        <f t="array" aca="1" ref="C3032" ca="1">INDEX(Reel1,Spins[[#This Row],[Stop1]])</f>
        <v>🔔</v>
      </c>
      <c r="D3032">
        <f t="shared" ca="1" si="234"/>
        <v>12</v>
      </c>
      <c r="E3032" t="str" cm="1">
        <f t="array" aca="1" ref="E3032" ca="1">INDEX(Reel2,Spins[[#This Row],[Stop2]])</f>
        <v>🍋</v>
      </c>
      <c r="F3032">
        <f t="shared" ca="1" si="235"/>
        <v>14</v>
      </c>
      <c r="G3032" t="str" cm="1">
        <f t="array" aca="1" ref="G3032" ca="1">INDEX(Reel3,Spins[[#This Row],[Stop3]])</f>
        <v>🍇</v>
      </c>
      <c r="H3032" t="b">
        <f ca="1">AND(Spins[[#This Row],[Sym1]]=Spins[[#This Row],[Sym2]],Spins[[#This Row],[Sym2]]=Spins[[#This Row],[Sym3]])</f>
        <v>0</v>
      </c>
      <c r="I3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2">
        <f t="shared" si="236"/>
        <v>1</v>
      </c>
      <c r="K3032">
        <f ca="1">Spins[[#This Row],[Mult]]*Spins[[#This Row],[Bet]]</f>
        <v>0</v>
      </c>
      <c r="L3032">
        <f ca="1">Spins[[#This Row],[Payout]]-Spins[[#This Row],[Bet]]</f>
        <v>-1</v>
      </c>
    </row>
    <row r="3033" spans="1:12" x14ac:dyDescent="0.3">
      <c r="A3033">
        <f t="shared" si="232"/>
        <v>3032</v>
      </c>
      <c r="B3033">
        <f t="shared" ca="1" si="233"/>
        <v>19</v>
      </c>
      <c r="C3033" t="str" cm="1">
        <f t="array" aca="1" ref="C3033" ca="1">INDEX(Reel1,Spins[[#This Row],[Stop1]])</f>
        <v>🍒</v>
      </c>
      <c r="D3033">
        <f t="shared" ca="1" si="234"/>
        <v>1</v>
      </c>
      <c r="E3033" t="str" cm="1">
        <f t="array" aca="1" ref="E3033" ca="1">INDEX(Reel2,Spins[[#This Row],[Stop2]])</f>
        <v>🍋</v>
      </c>
      <c r="F3033">
        <f t="shared" ca="1" si="235"/>
        <v>27</v>
      </c>
      <c r="G3033" t="str" cm="1">
        <f t="array" aca="1" ref="G3033" ca="1">INDEX(Reel3,Spins[[#This Row],[Stop3]])</f>
        <v>7️⃣</v>
      </c>
      <c r="H3033" t="b">
        <f ca="1">AND(Spins[[#This Row],[Sym1]]=Spins[[#This Row],[Sym2]],Spins[[#This Row],[Sym2]]=Spins[[#This Row],[Sym3]])</f>
        <v>0</v>
      </c>
      <c r="I3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3">
        <f t="shared" si="236"/>
        <v>1</v>
      </c>
      <c r="K3033">
        <f ca="1">Spins[[#This Row],[Mult]]*Spins[[#This Row],[Bet]]</f>
        <v>0</v>
      </c>
      <c r="L3033">
        <f ca="1">Spins[[#This Row],[Payout]]-Spins[[#This Row],[Bet]]</f>
        <v>-1</v>
      </c>
    </row>
    <row r="3034" spans="1:12" x14ac:dyDescent="0.3">
      <c r="A3034">
        <f t="shared" si="232"/>
        <v>3033</v>
      </c>
      <c r="B3034">
        <f t="shared" ca="1" si="233"/>
        <v>31</v>
      </c>
      <c r="C3034" t="str" cm="1">
        <f t="array" aca="1" ref="C3034" ca="1">INDEX(Reel1,Spins[[#This Row],[Stop1]])</f>
        <v>💎</v>
      </c>
      <c r="D3034">
        <f t="shared" ca="1" si="234"/>
        <v>9</v>
      </c>
      <c r="E3034" t="str" cm="1">
        <f t="array" aca="1" ref="E3034" ca="1">INDEX(Reel2,Spins[[#This Row],[Stop2]])</f>
        <v>🍋</v>
      </c>
      <c r="F3034">
        <f t="shared" ca="1" si="235"/>
        <v>28</v>
      </c>
      <c r="G3034" t="str" cm="1">
        <f t="array" aca="1" ref="G3034" ca="1">INDEX(Reel3,Spins[[#This Row],[Stop3]])</f>
        <v>7️⃣</v>
      </c>
      <c r="H3034" t="b">
        <f ca="1">AND(Spins[[#This Row],[Sym1]]=Spins[[#This Row],[Sym2]],Spins[[#This Row],[Sym2]]=Spins[[#This Row],[Sym3]])</f>
        <v>0</v>
      </c>
      <c r="I3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4">
        <f t="shared" si="236"/>
        <v>1</v>
      </c>
      <c r="K3034">
        <f ca="1">Spins[[#This Row],[Mult]]*Spins[[#This Row],[Bet]]</f>
        <v>0</v>
      </c>
      <c r="L3034">
        <f ca="1">Spins[[#This Row],[Payout]]-Spins[[#This Row],[Bet]]</f>
        <v>-1</v>
      </c>
    </row>
    <row r="3035" spans="1:12" x14ac:dyDescent="0.3">
      <c r="A3035">
        <f t="shared" si="232"/>
        <v>3034</v>
      </c>
      <c r="B3035">
        <f t="shared" ca="1" si="233"/>
        <v>2</v>
      </c>
      <c r="C3035" t="str" cm="1">
        <f t="array" aca="1" ref="C3035" ca="1">INDEX(Reel1,Spins[[#This Row],[Stop1]])</f>
        <v>🍋</v>
      </c>
      <c r="D3035">
        <f t="shared" ca="1" si="234"/>
        <v>31</v>
      </c>
      <c r="E3035" t="str" cm="1">
        <f t="array" aca="1" ref="E3035" ca="1">INDEX(Reel2,Spins[[#This Row],[Stop2]])</f>
        <v>💎</v>
      </c>
      <c r="F3035">
        <f t="shared" ca="1" si="235"/>
        <v>19</v>
      </c>
      <c r="G3035" t="str" cm="1">
        <f t="array" aca="1" ref="G3035" ca="1">INDEX(Reel3,Spins[[#This Row],[Stop3]])</f>
        <v>🔔</v>
      </c>
      <c r="H3035" t="b">
        <f ca="1">AND(Spins[[#This Row],[Sym1]]=Spins[[#This Row],[Sym2]],Spins[[#This Row],[Sym2]]=Spins[[#This Row],[Sym3]])</f>
        <v>0</v>
      </c>
      <c r="I3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5">
        <f t="shared" si="236"/>
        <v>1</v>
      </c>
      <c r="K3035">
        <f ca="1">Spins[[#This Row],[Mult]]*Spins[[#This Row],[Bet]]</f>
        <v>0</v>
      </c>
      <c r="L3035">
        <f ca="1">Spins[[#This Row],[Payout]]-Spins[[#This Row],[Bet]]</f>
        <v>-1</v>
      </c>
    </row>
    <row r="3036" spans="1:12" x14ac:dyDescent="0.3">
      <c r="A3036">
        <f t="shared" si="232"/>
        <v>3035</v>
      </c>
      <c r="B3036">
        <f t="shared" ca="1" si="233"/>
        <v>13</v>
      </c>
      <c r="C3036" t="str" cm="1">
        <f t="array" aca="1" ref="C3036" ca="1">INDEX(Reel1,Spins[[#This Row],[Stop1]])</f>
        <v>🍋</v>
      </c>
      <c r="D3036">
        <f t="shared" ca="1" si="234"/>
        <v>19</v>
      </c>
      <c r="E3036" t="str" cm="1">
        <f t="array" aca="1" ref="E3036" ca="1">INDEX(Reel2,Spins[[#This Row],[Stop2]])</f>
        <v>🍒</v>
      </c>
      <c r="F3036">
        <f t="shared" ca="1" si="235"/>
        <v>21</v>
      </c>
      <c r="G3036" t="str" cm="1">
        <f t="array" aca="1" ref="G3036" ca="1">INDEX(Reel3,Spins[[#This Row],[Stop3]])</f>
        <v>🔔</v>
      </c>
      <c r="H3036" t="b">
        <f ca="1">AND(Spins[[#This Row],[Sym1]]=Spins[[#This Row],[Sym2]],Spins[[#This Row],[Sym2]]=Spins[[#This Row],[Sym3]])</f>
        <v>0</v>
      </c>
      <c r="I3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6">
        <f t="shared" si="236"/>
        <v>1</v>
      </c>
      <c r="K3036">
        <f ca="1">Spins[[#This Row],[Mult]]*Spins[[#This Row],[Bet]]</f>
        <v>0</v>
      </c>
      <c r="L3036">
        <f ca="1">Spins[[#This Row],[Payout]]-Spins[[#This Row],[Bet]]</f>
        <v>-1</v>
      </c>
    </row>
    <row r="3037" spans="1:12" x14ac:dyDescent="0.3">
      <c r="A3037">
        <f t="shared" si="232"/>
        <v>3036</v>
      </c>
      <c r="B3037">
        <f t="shared" ca="1" si="233"/>
        <v>21</v>
      </c>
      <c r="C3037" t="str" cm="1">
        <f t="array" aca="1" ref="C3037" ca="1">INDEX(Reel1,Spins[[#This Row],[Stop1]])</f>
        <v>🍒</v>
      </c>
      <c r="D3037">
        <f t="shared" ca="1" si="234"/>
        <v>16</v>
      </c>
      <c r="E3037" t="str" cm="1">
        <f t="array" aca="1" ref="E3037" ca="1">INDEX(Reel2,Spins[[#This Row],[Stop2]])</f>
        <v>🍒</v>
      </c>
      <c r="F3037">
        <f t="shared" ca="1" si="235"/>
        <v>28</v>
      </c>
      <c r="G3037" t="str" cm="1">
        <f t="array" aca="1" ref="G3037" ca="1">INDEX(Reel3,Spins[[#This Row],[Stop3]])</f>
        <v>7️⃣</v>
      </c>
      <c r="H3037" t="b">
        <f ca="1">AND(Spins[[#This Row],[Sym1]]=Spins[[#This Row],[Sym2]],Spins[[#This Row],[Sym2]]=Spins[[#This Row],[Sym3]])</f>
        <v>0</v>
      </c>
      <c r="I3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037">
        <f t="shared" si="236"/>
        <v>1</v>
      </c>
      <c r="K3037">
        <f ca="1">Spins[[#This Row],[Mult]]*Spins[[#This Row],[Bet]]</f>
        <v>0.8</v>
      </c>
      <c r="L3037">
        <f ca="1">Spins[[#This Row],[Payout]]-Spins[[#This Row],[Bet]]</f>
        <v>-0.19999999999999996</v>
      </c>
    </row>
    <row r="3038" spans="1:12" x14ac:dyDescent="0.3">
      <c r="A3038">
        <f t="shared" si="232"/>
        <v>3037</v>
      </c>
      <c r="B3038">
        <f t="shared" ca="1" si="233"/>
        <v>28</v>
      </c>
      <c r="C3038" t="str" cm="1">
        <f t="array" aca="1" ref="C3038" ca="1">INDEX(Reel1,Spins[[#This Row],[Stop1]])</f>
        <v>BAR</v>
      </c>
      <c r="D3038">
        <f t="shared" ca="1" si="234"/>
        <v>11</v>
      </c>
      <c r="E3038" t="str" cm="1">
        <f t="array" aca="1" ref="E3038" ca="1">INDEX(Reel2,Spins[[#This Row],[Stop2]])</f>
        <v>🍋</v>
      </c>
      <c r="F3038">
        <f t="shared" ca="1" si="235"/>
        <v>29</v>
      </c>
      <c r="G3038" t="str" cm="1">
        <f t="array" aca="1" ref="G3038" ca="1">INDEX(Reel3,Spins[[#This Row],[Stop3]])</f>
        <v>7️⃣</v>
      </c>
      <c r="H3038" t="b">
        <f ca="1">AND(Spins[[#This Row],[Sym1]]=Spins[[#This Row],[Sym2]],Spins[[#This Row],[Sym2]]=Spins[[#This Row],[Sym3]])</f>
        <v>0</v>
      </c>
      <c r="I3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8">
        <f t="shared" si="236"/>
        <v>1</v>
      </c>
      <c r="K3038">
        <f ca="1">Spins[[#This Row],[Mult]]*Spins[[#This Row],[Bet]]</f>
        <v>0</v>
      </c>
      <c r="L3038">
        <f ca="1">Spins[[#This Row],[Payout]]-Spins[[#This Row],[Bet]]</f>
        <v>-1</v>
      </c>
    </row>
    <row r="3039" spans="1:12" x14ac:dyDescent="0.3">
      <c r="A3039">
        <f t="shared" si="232"/>
        <v>3038</v>
      </c>
      <c r="B3039">
        <f t="shared" ca="1" si="233"/>
        <v>15</v>
      </c>
      <c r="C3039" t="str" cm="1">
        <f t="array" aca="1" ref="C3039" ca="1">INDEX(Reel1,Spins[[#This Row],[Stop1]])</f>
        <v>🍒</v>
      </c>
      <c r="D3039">
        <f t="shared" ca="1" si="234"/>
        <v>13</v>
      </c>
      <c r="E3039" t="str" cm="1">
        <f t="array" aca="1" ref="E3039" ca="1">INDEX(Reel2,Spins[[#This Row],[Stop2]])</f>
        <v>🍋</v>
      </c>
      <c r="F3039">
        <f t="shared" ca="1" si="235"/>
        <v>15</v>
      </c>
      <c r="G3039" t="str" cm="1">
        <f t="array" aca="1" ref="G3039" ca="1">INDEX(Reel3,Spins[[#This Row],[Stop3]])</f>
        <v>🍇</v>
      </c>
      <c r="H3039" t="b">
        <f ca="1">AND(Spins[[#This Row],[Sym1]]=Spins[[#This Row],[Sym2]],Spins[[#This Row],[Sym2]]=Spins[[#This Row],[Sym3]])</f>
        <v>0</v>
      </c>
      <c r="I3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39">
        <f t="shared" si="236"/>
        <v>1</v>
      </c>
      <c r="K3039">
        <f ca="1">Spins[[#This Row],[Mult]]*Spins[[#This Row],[Bet]]</f>
        <v>0</v>
      </c>
      <c r="L3039">
        <f ca="1">Spins[[#This Row],[Payout]]-Spins[[#This Row],[Bet]]</f>
        <v>-1</v>
      </c>
    </row>
    <row r="3040" spans="1:12" x14ac:dyDescent="0.3">
      <c r="A3040">
        <f t="shared" si="232"/>
        <v>3039</v>
      </c>
      <c r="B3040">
        <f t="shared" ca="1" si="233"/>
        <v>30</v>
      </c>
      <c r="C3040" t="str" cm="1">
        <f t="array" aca="1" ref="C3040" ca="1">INDEX(Reel1,Spins[[#This Row],[Stop1]])</f>
        <v>7️⃣</v>
      </c>
      <c r="D3040">
        <f t="shared" ca="1" si="234"/>
        <v>31</v>
      </c>
      <c r="E3040" t="str" cm="1">
        <f t="array" aca="1" ref="E3040" ca="1">INDEX(Reel2,Spins[[#This Row],[Stop2]])</f>
        <v>💎</v>
      </c>
      <c r="F3040">
        <f t="shared" ca="1" si="235"/>
        <v>31</v>
      </c>
      <c r="G3040" t="str" cm="1">
        <f t="array" aca="1" ref="G3040" ca="1">INDEX(Reel3,Spins[[#This Row],[Stop3]])</f>
        <v>💎</v>
      </c>
      <c r="H3040" t="b">
        <f ca="1">AND(Spins[[#This Row],[Sym1]]=Spins[[#This Row],[Sym2]],Spins[[#This Row],[Sym2]]=Spins[[#This Row],[Sym3]])</f>
        <v>0</v>
      </c>
      <c r="I3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0">
        <f t="shared" si="236"/>
        <v>1</v>
      </c>
      <c r="K3040">
        <f ca="1">Spins[[#This Row],[Mult]]*Spins[[#This Row],[Bet]]</f>
        <v>0</v>
      </c>
      <c r="L3040">
        <f ca="1">Spins[[#This Row],[Payout]]-Spins[[#This Row],[Bet]]</f>
        <v>-1</v>
      </c>
    </row>
    <row r="3041" spans="1:12" x14ac:dyDescent="0.3">
      <c r="A3041">
        <f t="shared" si="232"/>
        <v>3040</v>
      </c>
      <c r="B3041">
        <f t="shared" ca="1" si="233"/>
        <v>21</v>
      </c>
      <c r="C3041" t="str" cm="1">
        <f t="array" aca="1" ref="C3041" ca="1">INDEX(Reel1,Spins[[#This Row],[Stop1]])</f>
        <v>🍒</v>
      </c>
      <c r="D3041">
        <f t="shared" ca="1" si="234"/>
        <v>26</v>
      </c>
      <c r="E3041" t="str" cm="1">
        <f t="array" aca="1" ref="E3041" ca="1">INDEX(Reel2,Spins[[#This Row],[Stop2]])</f>
        <v>🔔</v>
      </c>
      <c r="F3041">
        <f t="shared" ca="1" si="235"/>
        <v>31</v>
      </c>
      <c r="G3041" t="str" cm="1">
        <f t="array" aca="1" ref="G3041" ca="1">INDEX(Reel3,Spins[[#This Row],[Stop3]])</f>
        <v>💎</v>
      </c>
      <c r="H3041" t="b">
        <f ca="1">AND(Spins[[#This Row],[Sym1]]=Spins[[#This Row],[Sym2]],Spins[[#This Row],[Sym2]]=Spins[[#This Row],[Sym3]])</f>
        <v>0</v>
      </c>
      <c r="I3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1">
        <f t="shared" si="236"/>
        <v>1</v>
      </c>
      <c r="K3041">
        <f ca="1">Spins[[#This Row],[Mult]]*Spins[[#This Row],[Bet]]</f>
        <v>0</v>
      </c>
      <c r="L3041">
        <f ca="1">Spins[[#This Row],[Payout]]-Spins[[#This Row],[Bet]]</f>
        <v>-1</v>
      </c>
    </row>
    <row r="3042" spans="1:12" x14ac:dyDescent="0.3">
      <c r="A3042">
        <f t="shared" si="232"/>
        <v>3041</v>
      </c>
      <c r="B3042">
        <f t="shared" ca="1" si="233"/>
        <v>10</v>
      </c>
      <c r="C3042" t="str" cm="1">
        <f t="array" aca="1" ref="C3042" ca="1">INDEX(Reel1,Spins[[#This Row],[Stop1]])</f>
        <v>🍋</v>
      </c>
      <c r="D3042">
        <f t="shared" ca="1" si="234"/>
        <v>23</v>
      </c>
      <c r="E3042" t="str" cm="1">
        <f t="array" aca="1" ref="E3042" ca="1">INDEX(Reel2,Spins[[#This Row],[Stop2]])</f>
        <v>🍇</v>
      </c>
      <c r="F3042">
        <f t="shared" ca="1" si="235"/>
        <v>7</v>
      </c>
      <c r="G3042" t="str" cm="1">
        <f t="array" aca="1" ref="G3042" ca="1">INDEX(Reel3,Spins[[#This Row],[Stop3]])</f>
        <v>🍒</v>
      </c>
      <c r="H3042" t="b">
        <f ca="1">AND(Spins[[#This Row],[Sym1]]=Spins[[#This Row],[Sym2]],Spins[[#This Row],[Sym2]]=Spins[[#This Row],[Sym3]])</f>
        <v>0</v>
      </c>
      <c r="I3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2">
        <f t="shared" si="236"/>
        <v>1</v>
      </c>
      <c r="K3042">
        <f ca="1">Spins[[#This Row],[Mult]]*Spins[[#This Row],[Bet]]</f>
        <v>0</v>
      </c>
      <c r="L3042">
        <f ca="1">Spins[[#This Row],[Payout]]-Spins[[#This Row],[Bet]]</f>
        <v>-1</v>
      </c>
    </row>
    <row r="3043" spans="1:12" x14ac:dyDescent="0.3">
      <c r="A3043">
        <f t="shared" si="232"/>
        <v>3042</v>
      </c>
      <c r="B3043">
        <f t="shared" ca="1" si="233"/>
        <v>18</v>
      </c>
      <c r="C3043" t="str" cm="1">
        <f t="array" aca="1" ref="C3043" ca="1">INDEX(Reel1,Spins[[#This Row],[Stop1]])</f>
        <v>🍒</v>
      </c>
      <c r="D3043">
        <f t="shared" ca="1" si="234"/>
        <v>31</v>
      </c>
      <c r="E3043" t="str" cm="1">
        <f t="array" aca="1" ref="E3043" ca="1">INDEX(Reel2,Spins[[#This Row],[Stop2]])</f>
        <v>💎</v>
      </c>
      <c r="F3043">
        <f t="shared" ca="1" si="235"/>
        <v>17</v>
      </c>
      <c r="G3043" t="str" cm="1">
        <f t="array" aca="1" ref="G3043" ca="1">INDEX(Reel3,Spins[[#This Row],[Stop3]])</f>
        <v>🍇</v>
      </c>
      <c r="H3043" t="b">
        <f ca="1">AND(Spins[[#This Row],[Sym1]]=Spins[[#This Row],[Sym2]],Spins[[#This Row],[Sym2]]=Spins[[#This Row],[Sym3]])</f>
        <v>0</v>
      </c>
      <c r="I3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3">
        <f t="shared" si="236"/>
        <v>1</v>
      </c>
      <c r="K3043">
        <f ca="1">Spins[[#This Row],[Mult]]*Spins[[#This Row],[Bet]]</f>
        <v>0</v>
      </c>
      <c r="L3043">
        <f ca="1">Spins[[#This Row],[Payout]]-Spins[[#This Row],[Bet]]</f>
        <v>-1</v>
      </c>
    </row>
    <row r="3044" spans="1:12" x14ac:dyDescent="0.3">
      <c r="A3044">
        <f t="shared" si="232"/>
        <v>3043</v>
      </c>
      <c r="B3044">
        <f t="shared" ca="1" si="233"/>
        <v>28</v>
      </c>
      <c r="C3044" t="str" cm="1">
        <f t="array" aca="1" ref="C3044" ca="1">INDEX(Reel1,Spins[[#This Row],[Stop1]])</f>
        <v>BAR</v>
      </c>
      <c r="D3044">
        <f t="shared" ca="1" si="234"/>
        <v>12</v>
      </c>
      <c r="E3044" t="str" cm="1">
        <f t="array" aca="1" ref="E3044" ca="1">INDEX(Reel2,Spins[[#This Row],[Stop2]])</f>
        <v>🍋</v>
      </c>
      <c r="F3044">
        <f t="shared" ca="1" si="235"/>
        <v>28</v>
      </c>
      <c r="G3044" t="str" cm="1">
        <f t="array" aca="1" ref="G3044" ca="1">INDEX(Reel3,Spins[[#This Row],[Stop3]])</f>
        <v>7️⃣</v>
      </c>
      <c r="H3044" t="b">
        <f ca="1">AND(Spins[[#This Row],[Sym1]]=Spins[[#This Row],[Sym2]],Spins[[#This Row],[Sym2]]=Spins[[#This Row],[Sym3]])</f>
        <v>0</v>
      </c>
      <c r="I3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4">
        <f t="shared" si="236"/>
        <v>1</v>
      </c>
      <c r="K3044">
        <f ca="1">Spins[[#This Row],[Mult]]*Spins[[#This Row],[Bet]]</f>
        <v>0</v>
      </c>
      <c r="L3044">
        <f ca="1">Spins[[#This Row],[Payout]]-Spins[[#This Row],[Bet]]</f>
        <v>-1</v>
      </c>
    </row>
    <row r="3045" spans="1:12" x14ac:dyDescent="0.3">
      <c r="A3045">
        <f t="shared" si="232"/>
        <v>3044</v>
      </c>
      <c r="B3045">
        <f t="shared" ca="1" si="233"/>
        <v>23</v>
      </c>
      <c r="C3045" t="str" cm="1">
        <f t="array" aca="1" ref="C3045" ca="1">INDEX(Reel1,Spins[[#This Row],[Stop1]])</f>
        <v>🍇</v>
      </c>
      <c r="D3045">
        <f t="shared" ca="1" si="234"/>
        <v>25</v>
      </c>
      <c r="E3045" t="str" cm="1">
        <f t="array" aca="1" ref="E3045" ca="1">INDEX(Reel2,Spins[[#This Row],[Stop2]])</f>
        <v>🔔</v>
      </c>
      <c r="F3045">
        <f t="shared" ca="1" si="235"/>
        <v>7</v>
      </c>
      <c r="G3045" t="str" cm="1">
        <f t="array" aca="1" ref="G3045" ca="1">INDEX(Reel3,Spins[[#This Row],[Stop3]])</f>
        <v>🍒</v>
      </c>
      <c r="H3045" t="b">
        <f ca="1">AND(Spins[[#This Row],[Sym1]]=Spins[[#This Row],[Sym2]],Spins[[#This Row],[Sym2]]=Spins[[#This Row],[Sym3]])</f>
        <v>0</v>
      </c>
      <c r="I3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5">
        <f t="shared" si="236"/>
        <v>1</v>
      </c>
      <c r="K3045">
        <f ca="1">Spins[[#This Row],[Mult]]*Spins[[#This Row],[Bet]]</f>
        <v>0</v>
      </c>
      <c r="L3045">
        <f ca="1">Spins[[#This Row],[Payout]]-Spins[[#This Row],[Bet]]</f>
        <v>-1</v>
      </c>
    </row>
    <row r="3046" spans="1:12" x14ac:dyDescent="0.3">
      <c r="A3046">
        <f t="shared" si="232"/>
        <v>3045</v>
      </c>
      <c r="B3046">
        <f t="shared" ca="1" si="233"/>
        <v>7</v>
      </c>
      <c r="C3046" t="str" cm="1">
        <f t="array" aca="1" ref="C3046" ca="1">INDEX(Reel1,Spins[[#This Row],[Stop1]])</f>
        <v>🍋</v>
      </c>
      <c r="D3046">
        <f t="shared" ca="1" si="234"/>
        <v>20</v>
      </c>
      <c r="E3046" t="str" cm="1">
        <f t="array" aca="1" ref="E3046" ca="1">INDEX(Reel2,Spins[[#This Row],[Stop2]])</f>
        <v>🍒</v>
      </c>
      <c r="F3046">
        <f t="shared" ca="1" si="235"/>
        <v>7</v>
      </c>
      <c r="G3046" t="str" cm="1">
        <f t="array" aca="1" ref="G3046" ca="1">INDEX(Reel3,Spins[[#This Row],[Stop3]])</f>
        <v>🍒</v>
      </c>
      <c r="H3046" t="b">
        <f ca="1">AND(Spins[[#This Row],[Sym1]]=Spins[[#This Row],[Sym2]],Spins[[#This Row],[Sym2]]=Spins[[#This Row],[Sym3]])</f>
        <v>0</v>
      </c>
      <c r="I3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6">
        <f t="shared" si="236"/>
        <v>1</v>
      </c>
      <c r="K3046">
        <f ca="1">Spins[[#This Row],[Mult]]*Spins[[#This Row],[Bet]]</f>
        <v>0</v>
      </c>
      <c r="L3046">
        <f ca="1">Spins[[#This Row],[Payout]]-Spins[[#This Row],[Bet]]</f>
        <v>-1</v>
      </c>
    </row>
    <row r="3047" spans="1:12" x14ac:dyDescent="0.3">
      <c r="A3047">
        <f t="shared" si="232"/>
        <v>3046</v>
      </c>
      <c r="B3047">
        <f t="shared" ca="1" si="233"/>
        <v>12</v>
      </c>
      <c r="C3047" t="str" cm="1">
        <f t="array" aca="1" ref="C3047" ca="1">INDEX(Reel1,Spins[[#This Row],[Stop1]])</f>
        <v>🍋</v>
      </c>
      <c r="D3047">
        <f t="shared" ca="1" si="234"/>
        <v>13</v>
      </c>
      <c r="E3047" t="str" cm="1">
        <f t="array" aca="1" ref="E3047" ca="1">INDEX(Reel2,Spins[[#This Row],[Stop2]])</f>
        <v>🍋</v>
      </c>
      <c r="F3047">
        <f t="shared" ca="1" si="235"/>
        <v>6</v>
      </c>
      <c r="G3047" t="str" cm="1">
        <f t="array" aca="1" ref="G3047" ca="1">INDEX(Reel3,Spins[[#This Row],[Stop3]])</f>
        <v>🍒</v>
      </c>
      <c r="H3047" t="b">
        <f ca="1">AND(Spins[[#This Row],[Sym1]]=Spins[[#This Row],[Sym2]],Spins[[#This Row],[Sym2]]=Spins[[#This Row],[Sym3]])</f>
        <v>0</v>
      </c>
      <c r="I3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47">
        <f t="shared" si="236"/>
        <v>1</v>
      </c>
      <c r="K3047">
        <f ca="1">Spins[[#This Row],[Mult]]*Spins[[#This Row],[Bet]]</f>
        <v>0.6</v>
      </c>
      <c r="L3047">
        <f ca="1">Spins[[#This Row],[Payout]]-Spins[[#This Row],[Bet]]</f>
        <v>-0.4</v>
      </c>
    </row>
    <row r="3048" spans="1:12" x14ac:dyDescent="0.3">
      <c r="A3048">
        <f t="shared" si="232"/>
        <v>3047</v>
      </c>
      <c r="B3048">
        <f t="shared" ca="1" si="233"/>
        <v>22</v>
      </c>
      <c r="C3048" t="str" cm="1">
        <f t="array" aca="1" ref="C3048" ca="1">INDEX(Reel1,Spins[[#This Row],[Stop1]])</f>
        <v>🍇</v>
      </c>
      <c r="D3048">
        <f t="shared" ca="1" si="234"/>
        <v>3</v>
      </c>
      <c r="E3048" t="str" cm="1">
        <f t="array" aca="1" ref="E3048" ca="1">INDEX(Reel2,Spins[[#This Row],[Stop2]])</f>
        <v>🍋</v>
      </c>
      <c r="F3048">
        <f t="shared" ca="1" si="235"/>
        <v>7</v>
      </c>
      <c r="G3048" t="str" cm="1">
        <f t="array" aca="1" ref="G3048" ca="1">INDEX(Reel3,Spins[[#This Row],[Stop3]])</f>
        <v>🍒</v>
      </c>
      <c r="H3048" t="b">
        <f ca="1">AND(Spins[[#This Row],[Sym1]]=Spins[[#This Row],[Sym2]],Spins[[#This Row],[Sym2]]=Spins[[#This Row],[Sym3]])</f>
        <v>0</v>
      </c>
      <c r="I3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48">
        <f t="shared" si="236"/>
        <v>1</v>
      </c>
      <c r="K3048">
        <f ca="1">Spins[[#This Row],[Mult]]*Spins[[#This Row],[Bet]]</f>
        <v>0</v>
      </c>
      <c r="L3048">
        <f ca="1">Spins[[#This Row],[Payout]]-Spins[[#This Row],[Bet]]</f>
        <v>-1</v>
      </c>
    </row>
    <row r="3049" spans="1:12" x14ac:dyDescent="0.3">
      <c r="A3049">
        <f t="shared" si="232"/>
        <v>3048</v>
      </c>
      <c r="B3049">
        <f t="shared" ca="1" si="233"/>
        <v>10</v>
      </c>
      <c r="C3049" t="str" cm="1">
        <f t="array" aca="1" ref="C3049" ca="1">INDEX(Reel1,Spins[[#This Row],[Stop1]])</f>
        <v>🍋</v>
      </c>
      <c r="D3049">
        <f t="shared" ca="1" si="234"/>
        <v>4</v>
      </c>
      <c r="E3049" t="str" cm="1">
        <f t="array" aca="1" ref="E3049" ca="1">INDEX(Reel2,Spins[[#This Row],[Stop2]])</f>
        <v>🍋</v>
      </c>
      <c r="F3049">
        <f t="shared" ca="1" si="235"/>
        <v>17</v>
      </c>
      <c r="G3049" t="str" cm="1">
        <f t="array" aca="1" ref="G3049" ca="1">INDEX(Reel3,Spins[[#This Row],[Stop3]])</f>
        <v>🍇</v>
      </c>
      <c r="H3049" t="b">
        <f ca="1">AND(Spins[[#This Row],[Sym1]]=Spins[[#This Row],[Sym2]],Spins[[#This Row],[Sym2]]=Spins[[#This Row],[Sym3]])</f>
        <v>0</v>
      </c>
      <c r="I3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49">
        <f t="shared" si="236"/>
        <v>1</v>
      </c>
      <c r="K3049">
        <f ca="1">Spins[[#This Row],[Mult]]*Spins[[#This Row],[Bet]]</f>
        <v>0.6</v>
      </c>
      <c r="L3049">
        <f ca="1">Spins[[#This Row],[Payout]]-Spins[[#This Row],[Bet]]</f>
        <v>-0.4</v>
      </c>
    </row>
    <row r="3050" spans="1:12" x14ac:dyDescent="0.3">
      <c r="A3050">
        <f t="shared" si="232"/>
        <v>3049</v>
      </c>
      <c r="B3050">
        <f t="shared" ca="1" si="233"/>
        <v>2</v>
      </c>
      <c r="C3050" t="str" cm="1">
        <f t="array" aca="1" ref="C3050" ca="1">INDEX(Reel1,Spins[[#This Row],[Stop1]])</f>
        <v>🍋</v>
      </c>
      <c r="D3050">
        <f t="shared" ca="1" si="234"/>
        <v>12</v>
      </c>
      <c r="E3050" t="str" cm="1">
        <f t="array" aca="1" ref="E3050" ca="1">INDEX(Reel2,Spins[[#This Row],[Stop2]])</f>
        <v>🍋</v>
      </c>
      <c r="F3050">
        <f t="shared" ca="1" si="235"/>
        <v>12</v>
      </c>
      <c r="G3050" t="str" cm="1">
        <f t="array" aca="1" ref="G3050" ca="1">INDEX(Reel3,Spins[[#This Row],[Stop3]])</f>
        <v>🍒</v>
      </c>
      <c r="H3050" t="b">
        <f ca="1">AND(Spins[[#This Row],[Sym1]]=Spins[[#This Row],[Sym2]],Spins[[#This Row],[Sym2]]=Spins[[#This Row],[Sym3]])</f>
        <v>0</v>
      </c>
      <c r="I3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50">
        <f t="shared" si="236"/>
        <v>1</v>
      </c>
      <c r="K3050">
        <f ca="1">Spins[[#This Row],[Mult]]*Spins[[#This Row],[Bet]]</f>
        <v>0.6</v>
      </c>
      <c r="L3050">
        <f ca="1">Spins[[#This Row],[Payout]]-Spins[[#This Row],[Bet]]</f>
        <v>-0.4</v>
      </c>
    </row>
    <row r="3051" spans="1:12" x14ac:dyDescent="0.3">
      <c r="A3051">
        <f t="shared" si="232"/>
        <v>3050</v>
      </c>
      <c r="B3051">
        <f t="shared" ca="1" si="233"/>
        <v>3</v>
      </c>
      <c r="C3051" t="str" cm="1">
        <f t="array" aca="1" ref="C3051" ca="1">INDEX(Reel1,Spins[[#This Row],[Stop1]])</f>
        <v>🍋</v>
      </c>
      <c r="D3051">
        <f t="shared" ca="1" si="234"/>
        <v>7</v>
      </c>
      <c r="E3051" t="str" cm="1">
        <f t="array" aca="1" ref="E3051" ca="1">INDEX(Reel2,Spins[[#This Row],[Stop2]])</f>
        <v>🍋</v>
      </c>
      <c r="F3051">
        <f t="shared" ca="1" si="235"/>
        <v>3</v>
      </c>
      <c r="G3051" t="str" cm="1">
        <f t="array" aca="1" ref="G3051" ca="1">INDEX(Reel3,Spins[[#This Row],[Stop3]])</f>
        <v>🍋</v>
      </c>
      <c r="H3051" t="b">
        <f ca="1">AND(Spins[[#This Row],[Sym1]]=Spins[[#This Row],[Sym2]],Spins[[#This Row],[Sym2]]=Spins[[#This Row],[Sym3]])</f>
        <v>1</v>
      </c>
      <c r="I3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051">
        <f t="shared" si="236"/>
        <v>1</v>
      </c>
      <c r="K3051">
        <f ca="1">Spins[[#This Row],[Mult]]*Spins[[#This Row],[Bet]]</f>
        <v>14</v>
      </c>
      <c r="L3051">
        <f ca="1">Spins[[#This Row],[Payout]]-Spins[[#This Row],[Bet]]</f>
        <v>13</v>
      </c>
    </row>
    <row r="3052" spans="1:12" x14ac:dyDescent="0.3">
      <c r="A3052">
        <f t="shared" si="232"/>
        <v>3051</v>
      </c>
      <c r="B3052">
        <f t="shared" ca="1" si="233"/>
        <v>26</v>
      </c>
      <c r="C3052" t="str" cm="1">
        <f t="array" aca="1" ref="C3052" ca="1">INDEX(Reel1,Spins[[#This Row],[Stop1]])</f>
        <v>🔔</v>
      </c>
      <c r="D3052">
        <f t="shared" ca="1" si="234"/>
        <v>8</v>
      </c>
      <c r="E3052" t="str" cm="1">
        <f t="array" aca="1" ref="E3052" ca="1">INDEX(Reel2,Spins[[#This Row],[Stop2]])</f>
        <v>🍋</v>
      </c>
      <c r="F3052">
        <f t="shared" ca="1" si="235"/>
        <v>26</v>
      </c>
      <c r="G3052" t="str" cm="1">
        <f t="array" aca="1" ref="G3052" ca="1">INDEX(Reel3,Spins[[#This Row],[Stop3]])</f>
        <v>BAR</v>
      </c>
      <c r="H3052" t="b">
        <f ca="1">AND(Spins[[#This Row],[Sym1]]=Spins[[#This Row],[Sym2]],Spins[[#This Row],[Sym2]]=Spins[[#This Row],[Sym3]])</f>
        <v>0</v>
      </c>
      <c r="I3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52">
        <f t="shared" si="236"/>
        <v>1</v>
      </c>
      <c r="K3052">
        <f ca="1">Spins[[#This Row],[Mult]]*Spins[[#This Row],[Bet]]</f>
        <v>0</v>
      </c>
      <c r="L3052">
        <f ca="1">Spins[[#This Row],[Payout]]-Spins[[#This Row],[Bet]]</f>
        <v>-1</v>
      </c>
    </row>
    <row r="3053" spans="1:12" x14ac:dyDescent="0.3">
      <c r="A3053">
        <f t="shared" si="232"/>
        <v>3052</v>
      </c>
      <c r="B3053">
        <f t="shared" ca="1" si="233"/>
        <v>10</v>
      </c>
      <c r="C3053" t="str" cm="1">
        <f t="array" aca="1" ref="C3053" ca="1">INDEX(Reel1,Spins[[#This Row],[Stop1]])</f>
        <v>🍋</v>
      </c>
      <c r="D3053">
        <f t="shared" ca="1" si="234"/>
        <v>23</v>
      </c>
      <c r="E3053" t="str" cm="1">
        <f t="array" aca="1" ref="E3053" ca="1">INDEX(Reel2,Spins[[#This Row],[Stop2]])</f>
        <v>🍇</v>
      </c>
      <c r="F3053">
        <f t="shared" ca="1" si="235"/>
        <v>3</v>
      </c>
      <c r="G3053" t="str" cm="1">
        <f t="array" aca="1" ref="G3053" ca="1">INDEX(Reel3,Spins[[#This Row],[Stop3]])</f>
        <v>🍋</v>
      </c>
      <c r="H3053" t="b">
        <f ca="1">AND(Spins[[#This Row],[Sym1]]=Spins[[#This Row],[Sym2]],Spins[[#This Row],[Sym2]]=Spins[[#This Row],[Sym3]])</f>
        <v>0</v>
      </c>
      <c r="I3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53">
        <f t="shared" si="236"/>
        <v>1</v>
      </c>
      <c r="K3053">
        <f ca="1">Spins[[#This Row],[Mult]]*Spins[[#This Row],[Bet]]</f>
        <v>0</v>
      </c>
      <c r="L3053">
        <f ca="1">Spins[[#This Row],[Payout]]-Spins[[#This Row],[Bet]]</f>
        <v>-1</v>
      </c>
    </row>
    <row r="3054" spans="1:12" x14ac:dyDescent="0.3">
      <c r="A3054">
        <f t="shared" si="232"/>
        <v>3053</v>
      </c>
      <c r="B3054">
        <f t="shared" ca="1" si="233"/>
        <v>1</v>
      </c>
      <c r="C3054" t="str" cm="1">
        <f t="array" aca="1" ref="C3054" ca="1">INDEX(Reel1,Spins[[#This Row],[Stop1]])</f>
        <v>🍋</v>
      </c>
      <c r="D3054">
        <f t="shared" ca="1" si="234"/>
        <v>6</v>
      </c>
      <c r="E3054" t="str" cm="1">
        <f t="array" aca="1" ref="E3054" ca="1">INDEX(Reel2,Spins[[#This Row],[Stop2]])</f>
        <v>🍋</v>
      </c>
      <c r="F3054">
        <f t="shared" ca="1" si="235"/>
        <v>28</v>
      </c>
      <c r="G3054" t="str" cm="1">
        <f t="array" aca="1" ref="G3054" ca="1">INDEX(Reel3,Spins[[#This Row],[Stop3]])</f>
        <v>7️⃣</v>
      </c>
      <c r="H3054" t="b">
        <f ca="1">AND(Spins[[#This Row],[Sym1]]=Spins[[#This Row],[Sym2]],Spins[[#This Row],[Sym2]]=Spins[[#This Row],[Sym3]])</f>
        <v>0</v>
      </c>
      <c r="I3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54">
        <f t="shared" si="236"/>
        <v>1</v>
      </c>
      <c r="K3054">
        <f ca="1">Spins[[#This Row],[Mult]]*Spins[[#This Row],[Bet]]</f>
        <v>0.6</v>
      </c>
      <c r="L3054">
        <f ca="1">Spins[[#This Row],[Payout]]-Spins[[#This Row],[Bet]]</f>
        <v>-0.4</v>
      </c>
    </row>
    <row r="3055" spans="1:12" x14ac:dyDescent="0.3">
      <c r="A3055">
        <f t="shared" si="232"/>
        <v>3054</v>
      </c>
      <c r="B3055">
        <f t="shared" ca="1" si="233"/>
        <v>23</v>
      </c>
      <c r="C3055" t="str" cm="1">
        <f t="array" aca="1" ref="C3055" ca="1">INDEX(Reel1,Spins[[#This Row],[Stop1]])</f>
        <v>🍇</v>
      </c>
      <c r="D3055">
        <f t="shared" ca="1" si="234"/>
        <v>4</v>
      </c>
      <c r="E3055" t="str" cm="1">
        <f t="array" aca="1" ref="E3055" ca="1">INDEX(Reel2,Spins[[#This Row],[Stop2]])</f>
        <v>🍋</v>
      </c>
      <c r="F3055">
        <f t="shared" ca="1" si="235"/>
        <v>4</v>
      </c>
      <c r="G3055" t="str" cm="1">
        <f t="array" aca="1" ref="G3055" ca="1">INDEX(Reel3,Spins[[#This Row],[Stop3]])</f>
        <v>🍋</v>
      </c>
      <c r="H3055" t="b">
        <f ca="1">AND(Spins[[#This Row],[Sym1]]=Spins[[#This Row],[Sym2]],Spins[[#This Row],[Sym2]]=Spins[[#This Row],[Sym3]])</f>
        <v>0</v>
      </c>
      <c r="I3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55">
        <f t="shared" si="236"/>
        <v>1</v>
      </c>
      <c r="K3055">
        <f ca="1">Spins[[#This Row],[Mult]]*Spins[[#This Row],[Bet]]</f>
        <v>0</v>
      </c>
      <c r="L3055">
        <f ca="1">Spins[[#This Row],[Payout]]-Spins[[#This Row],[Bet]]</f>
        <v>-1</v>
      </c>
    </row>
    <row r="3056" spans="1:12" x14ac:dyDescent="0.3">
      <c r="A3056">
        <f t="shared" si="232"/>
        <v>3055</v>
      </c>
      <c r="B3056">
        <f t="shared" ca="1" si="233"/>
        <v>28</v>
      </c>
      <c r="C3056" t="str" cm="1">
        <f t="array" aca="1" ref="C3056" ca="1">INDEX(Reel1,Spins[[#This Row],[Stop1]])</f>
        <v>BAR</v>
      </c>
      <c r="D3056">
        <f t="shared" ca="1" si="234"/>
        <v>13</v>
      </c>
      <c r="E3056" t="str" cm="1">
        <f t="array" aca="1" ref="E3056" ca="1">INDEX(Reel2,Spins[[#This Row],[Stop2]])</f>
        <v>🍋</v>
      </c>
      <c r="F3056">
        <f t="shared" ca="1" si="235"/>
        <v>1</v>
      </c>
      <c r="G3056" t="str" cm="1">
        <f t="array" aca="1" ref="G3056" ca="1">INDEX(Reel3,Spins[[#This Row],[Stop3]])</f>
        <v>🍋</v>
      </c>
      <c r="H3056" t="b">
        <f ca="1">AND(Spins[[#This Row],[Sym1]]=Spins[[#This Row],[Sym2]],Spins[[#This Row],[Sym2]]=Spins[[#This Row],[Sym3]])</f>
        <v>0</v>
      </c>
      <c r="I3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56">
        <f t="shared" si="236"/>
        <v>1</v>
      </c>
      <c r="K3056">
        <f ca="1">Spins[[#This Row],[Mult]]*Spins[[#This Row],[Bet]]</f>
        <v>0</v>
      </c>
      <c r="L3056">
        <f ca="1">Spins[[#This Row],[Payout]]-Spins[[#This Row],[Bet]]</f>
        <v>-1</v>
      </c>
    </row>
    <row r="3057" spans="1:12" x14ac:dyDescent="0.3">
      <c r="A3057">
        <f t="shared" si="232"/>
        <v>3056</v>
      </c>
      <c r="B3057">
        <f t="shared" ca="1" si="233"/>
        <v>5</v>
      </c>
      <c r="C3057" t="str" cm="1">
        <f t="array" aca="1" ref="C3057" ca="1">INDEX(Reel1,Spins[[#This Row],[Stop1]])</f>
        <v>🍋</v>
      </c>
      <c r="D3057">
        <f t="shared" ca="1" si="234"/>
        <v>13</v>
      </c>
      <c r="E3057" t="str" cm="1">
        <f t="array" aca="1" ref="E3057" ca="1">INDEX(Reel2,Spins[[#This Row],[Stop2]])</f>
        <v>🍋</v>
      </c>
      <c r="F3057">
        <f t="shared" ca="1" si="235"/>
        <v>5</v>
      </c>
      <c r="G3057" t="str" cm="1">
        <f t="array" aca="1" ref="G3057" ca="1">INDEX(Reel3,Spins[[#This Row],[Stop3]])</f>
        <v>🍋</v>
      </c>
      <c r="H3057" t="b">
        <f ca="1">AND(Spins[[#This Row],[Sym1]]=Spins[[#This Row],[Sym2]],Spins[[#This Row],[Sym2]]=Spins[[#This Row],[Sym3]])</f>
        <v>1</v>
      </c>
      <c r="I3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057">
        <f t="shared" si="236"/>
        <v>1</v>
      </c>
      <c r="K3057">
        <f ca="1">Spins[[#This Row],[Mult]]*Spins[[#This Row],[Bet]]</f>
        <v>14</v>
      </c>
      <c r="L3057">
        <f ca="1">Spins[[#This Row],[Payout]]-Spins[[#This Row],[Bet]]</f>
        <v>13</v>
      </c>
    </row>
    <row r="3058" spans="1:12" x14ac:dyDescent="0.3">
      <c r="A3058">
        <f t="shared" si="232"/>
        <v>3057</v>
      </c>
      <c r="B3058">
        <f t="shared" ca="1" si="233"/>
        <v>27</v>
      </c>
      <c r="C3058" t="str" cm="1">
        <f t="array" aca="1" ref="C3058" ca="1">INDEX(Reel1,Spins[[#This Row],[Stop1]])</f>
        <v>BAR</v>
      </c>
      <c r="D3058">
        <f t="shared" ca="1" si="234"/>
        <v>22</v>
      </c>
      <c r="E3058" t="str" cm="1">
        <f t="array" aca="1" ref="E3058" ca="1">INDEX(Reel2,Spins[[#This Row],[Stop2]])</f>
        <v>🍇</v>
      </c>
      <c r="F3058">
        <f t="shared" ca="1" si="235"/>
        <v>17</v>
      </c>
      <c r="G3058" t="str" cm="1">
        <f t="array" aca="1" ref="G3058" ca="1">INDEX(Reel3,Spins[[#This Row],[Stop3]])</f>
        <v>🍇</v>
      </c>
      <c r="H3058" t="b">
        <f ca="1">AND(Spins[[#This Row],[Sym1]]=Spins[[#This Row],[Sym2]],Spins[[#This Row],[Sym2]]=Spins[[#This Row],[Sym3]])</f>
        <v>0</v>
      </c>
      <c r="I3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58">
        <f t="shared" si="236"/>
        <v>1</v>
      </c>
      <c r="K3058">
        <f ca="1">Spins[[#This Row],[Mult]]*Spins[[#This Row],[Bet]]</f>
        <v>0</v>
      </c>
      <c r="L3058">
        <f ca="1">Spins[[#This Row],[Payout]]-Spins[[#This Row],[Bet]]</f>
        <v>-1</v>
      </c>
    </row>
    <row r="3059" spans="1:12" x14ac:dyDescent="0.3">
      <c r="A3059">
        <f t="shared" si="232"/>
        <v>3058</v>
      </c>
      <c r="B3059">
        <f t="shared" ca="1" si="233"/>
        <v>10</v>
      </c>
      <c r="C3059" t="str" cm="1">
        <f t="array" aca="1" ref="C3059" ca="1">INDEX(Reel1,Spins[[#This Row],[Stop1]])</f>
        <v>🍋</v>
      </c>
      <c r="D3059">
        <f t="shared" ca="1" si="234"/>
        <v>23</v>
      </c>
      <c r="E3059" t="str" cm="1">
        <f t="array" aca="1" ref="E3059" ca="1">INDEX(Reel2,Spins[[#This Row],[Stop2]])</f>
        <v>🍇</v>
      </c>
      <c r="F3059">
        <f t="shared" ca="1" si="235"/>
        <v>28</v>
      </c>
      <c r="G3059" t="str" cm="1">
        <f t="array" aca="1" ref="G3059" ca="1">INDEX(Reel3,Spins[[#This Row],[Stop3]])</f>
        <v>7️⃣</v>
      </c>
      <c r="H3059" t="b">
        <f ca="1">AND(Spins[[#This Row],[Sym1]]=Spins[[#This Row],[Sym2]],Spins[[#This Row],[Sym2]]=Spins[[#This Row],[Sym3]])</f>
        <v>0</v>
      </c>
      <c r="I3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59">
        <f t="shared" si="236"/>
        <v>1</v>
      </c>
      <c r="K3059">
        <f ca="1">Spins[[#This Row],[Mult]]*Spins[[#This Row],[Bet]]</f>
        <v>0</v>
      </c>
      <c r="L3059">
        <f ca="1">Spins[[#This Row],[Payout]]-Spins[[#This Row],[Bet]]</f>
        <v>-1</v>
      </c>
    </row>
    <row r="3060" spans="1:12" x14ac:dyDescent="0.3">
      <c r="A3060">
        <f t="shared" si="232"/>
        <v>3059</v>
      </c>
      <c r="B3060">
        <f t="shared" ca="1" si="233"/>
        <v>13</v>
      </c>
      <c r="C3060" t="str" cm="1">
        <f t="array" aca="1" ref="C3060" ca="1">INDEX(Reel1,Spins[[#This Row],[Stop1]])</f>
        <v>🍋</v>
      </c>
      <c r="D3060">
        <f t="shared" ca="1" si="234"/>
        <v>31</v>
      </c>
      <c r="E3060" t="str" cm="1">
        <f t="array" aca="1" ref="E3060" ca="1">INDEX(Reel2,Spins[[#This Row],[Stop2]])</f>
        <v>💎</v>
      </c>
      <c r="F3060">
        <f t="shared" ca="1" si="235"/>
        <v>11</v>
      </c>
      <c r="G3060" t="str" cm="1">
        <f t="array" aca="1" ref="G3060" ca="1">INDEX(Reel3,Spins[[#This Row],[Stop3]])</f>
        <v>🍒</v>
      </c>
      <c r="H3060" t="b">
        <f ca="1">AND(Spins[[#This Row],[Sym1]]=Spins[[#This Row],[Sym2]],Spins[[#This Row],[Sym2]]=Spins[[#This Row],[Sym3]])</f>
        <v>0</v>
      </c>
      <c r="I3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0">
        <f t="shared" si="236"/>
        <v>1</v>
      </c>
      <c r="K3060">
        <f ca="1">Spins[[#This Row],[Mult]]*Spins[[#This Row],[Bet]]</f>
        <v>0</v>
      </c>
      <c r="L3060">
        <f ca="1">Spins[[#This Row],[Payout]]-Spins[[#This Row],[Bet]]</f>
        <v>-1</v>
      </c>
    </row>
    <row r="3061" spans="1:12" x14ac:dyDescent="0.3">
      <c r="A3061">
        <f t="shared" si="232"/>
        <v>3060</v>
      </c>
      <c r="B3061">
        <f t="shared" ca="1" si="233"/>
        <v>18</v>
      </c>
      <c r="C3061" t="str" cm="1">
        <f t="array" aca="1" ref="C3061" ca="1">INDEX(Reel1,Spins[[#This Row],[Stop1]])</f>
        <v>🍒</v>
      </c>
      <c r="D3061">
        <f t="shared" ca="1" si="234"/>
        <v>26</v>
      </c>
      <c r="E3061" t="str" cm="1">
        <f t="array" aca="1" ref="E3061" ca="1">INDEX(Reel2,Spins[[#This Row],[Stop2]])</f>
        <v>🔔</v>
      </c>
      <c r="F3061">
        <f t="shared" ca="1" si="235"/>
        <v>11</v>
      </c>
      <c r="G3061" t="str" cm="1">
        <f t="array" aca="1" ref="G3061" ca="1">INDEX(Reel3,Spins[[#This Row],[Stop3]])</f>
        <v>🍒</v>
      </c>
      <c r="H3061" t="b">
        <f ca="1">AND(Spins[[#This Row],[Sym1]]=Spins[[#This Row],[Sym2]],Spins[[#This Row],[Sym2]]=Spins[[#This Row],[Sym3]])</f>
        <v>0</v>
      </c>
      <c r="I3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1">
        <f t="shared" si="236"/>
        <v>1</v>
      </c>
      <c r="K3061">
        <f ca="1">Spins[[#This Row],[Mult]]*Spins[[#This Row],[Bet]]</f>
        <v>0</v>
      </c>
      <c r="L3061">
        <f ca="1">Spins[[#This Row],[Payout]]-Spins[[#This Row],[Bet]]</f>
        <v>-1</v>
      </c>
    </row>
    <row r="3062" spans="1:12" x14ac:dyDescent="0.3">
      <c r="A3062">
        <f t="shared" si="232"/>
        <v>3061</v>
      </c>
      <c r="B3062">
        <f t="shared" ca="1" si="233"/>
        <v>3</v>
      </c>
      <c r="C3062" t="str" cm="1">
        <f t="array" aca="1" ref="C3062" ca="1">INDEX(Reel1,Spins[[#This Row],[Stop1]])</f>
        <v>🍋</v>
      </c>
      <c r="D3062">
        <f t="shared" ca="1" si="234"/>
        <v>21</v>
      </c>
      <c r="E3062" t="str" cm="1">
        <f t="array" aca="1" ref="E3062" ca="1">INDEX(Reel2,Spins[[#This Row],[Stop2]])</f>
        <v>🍒</v>
      </c>
      <c r="F3062">
        <f t="shared" ca="1" si="235"/>
        <v>27</v>
      </c>
      <c r="G3062" t="str" cm="1">
        <f t="array" aca="1" ref="G3062" ca="1">INDEX(Reel3,Spins[[#This Row],[Stop3]])</f>
        <v>7️⃣</v>
      </c>
      <c r="H3062" t="b">
        <f ca="1">AND(Spins[[#This Row],[Sym1]]=Spins[[#This Row],[Sym2]],Spins[[#This Row],[Sym2]]=Spins[[#This Row],[Sym3]])</f>
        <v>0</v>
      </c>
      <c r="I3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2">
        <f t="shared" si="236"/>
        <v>1</v>
      </c>
      <c r="K3062">
        <f ca="1">Spins[[#This Row],[Mult]]*Spins[[#This Row],[Bet]]</f>
        <v>0</v>
      </c>
      <c r="L3062">
        <f ca="1">Spins[[#This Row],[Payout]]-Spins[[#This Row],[Bet]]</f>
        <v>-1</v>
      </c>
    </row>
    <row r="3063" spans="1:12" x14ac:dyDescent="0.3">
      <c r="A3063">
        <f t="shared" si="232"/>
        <v>3062</v>
      </c>
      <c r="B3063">
        <f t="shared" ca="1" si="233"/>
        <v>28</v>
      </c>
      <c r="C3063" t="str" cm="1">
        <f t="array" aca="1" ref="C3063" ca="1">INDEX(Reel1,Spins[[#This Row],[Stop1]])</f>
        <v>BAR</v>
      </c>
      <c r="D3063">
        <f t="shared" ca="1" si="234"/>
        <v>29</v>
      </c>
      <c r="E3063" t="str" cm="1">
        <f t="array" aca="1" ref="E3063" ca="1">INDEX(Reel2,Spins[[#This Row],[Stop2]])</f>
        <v>7️⃣</v>
      </c>
      <c r="F3063">
        <f t="shared" ca="1" si="235"/>
        <v>12</v>
      </c>
      <c r="G3063" t="str" cm="1">
        <f t="array" aca="1" ref="G3063" ca="1">INDEX(Reel3,Spins[[#This Row],[Stop3]])</f>
        <v>🍒</v>
      </c>
      <c r="H3063" t="b">
        <f ca="1">AND(Spins[[#This Row],[Sym1]]=Spins[[#This Row],[Sym2]],Spins[[#This Row],[Sym2]]=Spins[[#This Row],[Sym3]])</f>
        <v>0</v>
      </c>
      <c r="I3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3">
        <f t="shared" si="236"/>
        <v>1</v>
      </c>
      <c r="K3063">
        <f ca="1">Spins[[#This Row],[Mult]]*Spins[[#This Row],[Bet]]</f>
        <v>0</v>
      </c>
      <c r="L3063">
        <f ca="1">Spins[[#This Row],[Payout]]-Spins[[#This Row],[Bet]]</f>
        <v>-1</v>
      </c>
    </row>
    <row r="3064" spans="1:12" x14ac:dyDescent="0.3">
      <c r="A3064">
        <f t="shared" si="232"/>
        <v>3063</v>
      </c>
      <c r="B3064">
        <f t="shared" ca="1" si="233"/>
        <v>6</v>
      </c>
      <c r="C3064" t="str" cm="1">
        <f t="array" aca="1" ref="C3064" ca="1">INDEX(Reel1,Spins[[#This Row],[Stop1]])</f>
        <v>🍋</v>
      </c>
      <c r="D3064">
        <f t="shared" ca="1" si="234"/>
        <v>28</v>
      </c>
      <c r="E3064" t="str" cm="1">
        <f t="array" aca="1" ref="E3064" ca="1">INDEX(Reel2,Spins[[#This Row],[Stop2]])</f>
        <v>BAR</v>
      </c>
      <c r="F3064">
        <f t="shared" ca="1" si="235"/>
        <v>31</v>
      </c>
      <c r="G3064" t="str" cm="1">
        <f t="array" aca="1" ref="G3064" ca="1">INDEX(Reel3,Spins[[#This Row],[Stop3]])</f>
        <v>💎</v>
      </c>
      <c r="H3064" t="b">
        <f ca="1">AND(Spins[[#This Row],[Sym1]]=Spins[[#This Row],[Sym2]],Spins[[#This Row],[Sym2]]=Spins[[#This Row],[Sym3]])</f>
        <v>0</v>
      </c>
      <c r="I3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4">
        <f t="shared" si="236"/>
        <v>1</v>
      </c>
      <c r="K3064">
        <f ca="1">Spins[[#This Row],[Mult]]*Spins[[#This Row],[Bet]]</f>
        <v>0</v>
      </c>
      <c r="L3064">
        <f ca="1">Spins[[#This Row],[Payout]]-Spins[[#This Row],[Bet]]</f>
        <v>-1</v>
      </c>
    </row>
    <row r="3065" spans="1:12" x14ac:dyDescent="0.3">
      <c r="A3065">
        <f t="shared" si="232"/>
        <v>3064</v>
      </c>
      <c r="B3065">
        <f t="shared" ca="1" si="233"/>
        <v>9</v>
      </c>
      <c r="C3065" t="str" cm="1">
        <f t="array" aca="1" ref="C3065" ca="1">INDEX(Reel1,Spins[[#This Row],[Stop1]])</f>
        <v>🍋</v>
      </c>
      <c r="D3065">
        <f t="shared" ca="1" si="234"/>
        <v>29</v>
      </c>
      <c r="E3065" t="str" cm="1">
        <f t="array" aca="1" ref="E3065" ca="1">INDEX(Reel2,Spins[[#This Row],[Stop2]])</f>
        <v>7️⃣</v>
      </c>
      <c r="F3065">
        <f t="shared" ca="1" si="235"/>
        <v>24</v>
      </c>
      <c r="G3065" t="str" cm="1">
        <f t="array" aca="1" ref="G3065" ca="1">INDEX(Reel3,Spins[[#This Row],[Stop3]])</f>
        <v>BAR</v>
      </c>
      <c r="H3065" t="b">
        <f ca="1">AND(Spins[[#This Row],[Sym1]]=Spins[[#This Row],[Sym2]],Spins[[#This Row],[Sym2]]=Spins[[#This Row],[Sym3]])</f>
        <v>0</v>
      </c>
      <c r="I3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5">
        <f t="shared" si="236"/>
        <v>1</v>
      </c>
      <c r="K3065">
        <f ca="1">Spins[[#This Row],[Mult]]*Spins[[#This Row],[Bet]]</f>
        <v>0</v>
      </c>
      <c r="L3065">
        <f ca="1">Spins[[#This Row],[Payout]]-Spins[[#This Row],[Bet]]</f>
        <v>-1</v>
      </c>
    </row>
    <row r="3066" spans="1:12" x14ac:dyDescent="0.3">
      <c r="A3066">
        <f t="shared" si="232"/>
        <v>3065</v>
      </c>
      <c r="B3066">
        <f t="shared" ca="1" si="233"/>
        <v>6</v>
      </c>
      <c r="C3066" t="str" cm="1">
        <f t="array" aca="1" ref="C3066" ca="1">INDEX(Reel1,Spins[[#This Row],[Stop1]])</f>
        <v>🍋</v>
      </c>
      <c r="D3066">
        <f t="shared" ca="1" si="234"/>
        <v>26</v>
      </c>
      <c r="E3066" t="str" cm="1">
        <f t="array" aca="1" ref="E3066" ca="1">INDEX(Reel2,Spins[[#This Row],[Stop2]])</f>
        <v>🔔</v>
      </c>
      <c r="F3066">
        <f t="shared" ca="1" si="235"/>
        <v>17</v>
      </c>
      <c r="G3066" t="str" cm="1">
        <f t="array" aca="1" ref="G3066" ca="1">INDEX(Reel3,Spins[[#This Row],[Stop3]])</f>
        <v>🍇</v>
      </c>
      <c r="H3066" t="b">
        <f ca="1">AND(Spins[[#This Row],[Sym1]]=Spins[[#This Row],[Sym2]],Spins[[#This Row],[Sym2]]=Spins[[#This Row],[Sym3]])</f>
        <v>0</v>
      </c>
      <c r="I3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6">
        <f t="shared" si="236"/>
        <v>1</v>
      </c>
      <c r="K3066">
        <f ca="1">Spins[[#This Row],[Mult]]*Spins[[#This Row],[Bet]]</f>
        <v>0</v>
      </c>
      <c r="L3066">
        <f ca="1">Spins[[#This Row],[Payout]]-Spins[[#This Row],[Bet]]</f>
        <v>-1</v>
      </c>
    </row>
    <row r="3067" spans="1:12" x14ac:dyDescent="0.3">
      <c r="A3067">
        <f t="shared" si="232"/>
        <v>3066</v>
      </c>
      <c r="B3067">
        <f t="shared" ca="1" si="233"/>
        <v>3</v>
      </c>
      <c r="C3067" t="str" cm="1">
        <f t="array" aca="1" ref="C3067" ca="1">INDEX(Reel1,Spins[[#This Row],[Stop1]])</f>
        <v>🍋</v>
      </c>
      <c r="D3067">
        <f t="shared" ca="1" si="234"/>
        <v>30</v>
      </c>
      <c r="E3067" t="str" cm="1">
        <f t="array" aca="1" ref="E3067" ca="1">INDEX(Reel2,Spins[[#This Row],[Stop2]])</f>
        <v>7️⃣</v>
      </c>
      <c r="F3067">
        <f t="shared" ca="1" si="235"/>
        <v>3</v>
      </c>
      <c r="G3067" t="str" cm="1">
        <f t="array" aca="1" ref="G3067" ca="1">INDEX(Reel3,Spins[[#This Row],[Stop3]])</f>
        <v>🍋</v>
      </c>
      <c r="H3067" t="b">
        <f ca="1">AND(Spins[[#This Row],[Sym1]]=Spins[[#This Row],[Sym2]],Spins[[#This Row],[Sym2]]=Spins[[#This Row],[Sym3]])</f>
        <v>0</v>
      </c>
      <c r="I3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7">
        <f t="shared" si="236"/>
        <v>1</v>
      </c>
      <c r="K3067">
        <f ca="1">Spins[[#This Row],[Mult]]*Spins[[#This Row],[Bet]]</f>
        <v>0</v>
      </c>
      <c r="L3067">
        <f ca="1">Spins[[#This Row],[Payout]]-Spins[[#This Row],[Bet]]</f>
        <v>-1</v>
      </c>
    </row>
    <row r="3068" spans="1:12" x14ac:dyDescent="0.3">
      <c r="A3068">
        <f t="shared" si="232"/>
        <v>3067</v>
      </c>
      <c r="B3068">
        <f t="shared" ca="1" si="233"/>
        <v>12</v>
      </c>
      <c r="C3068" t="str" cm="1">
        <f t="array" aca="1" ref="C3068" ca="1">INDEX(Reel1,Spins[[#This Row],[Stop1]])</f>
        <v>🍋</v>
      </c>
      <c r="D3068">
        <f t="shared" ca="1" si="234"/>
        <v>19</v>
      </c>
      <c r="E3068" t="str" cm="1">
        <f t="array" aca="1" ref="E3068" ca="1">INDEX(Reel2,Spins[[#This Row],[Stop2]])</f>
        <v>🍒</v>
      </c>
      <c r="F3068">
        <f t="shared" ca="1" si="235"/>
        <v>31</v>
      </c>
      <c r="G3068" t="str" cm="1">
        <f t="array" aca="1" ref="G3068" ca="1">INDEX(Reel3,Spins[[#This Row],[Stop3]])</f>
        <v>💎</v>
      </c>
      <c r="H3068" t="b">
        <f ca="1">AND(Spins[[#This Row],[Sym1]]=Spins[[#This Row],[Sym2]],Spins[[#This Row],[Sym2]]=Spins[[#This Row],[Sym3]])</f>
        <v>0</v>
      </c>
      <c r="I3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68">
        <f t="shared" si="236"/>
        <v>1</v>
      </c>
      <c r="K3068">
        <f ca="1">Spins[[#This Row],[Mult]]*Spins[[#This Row],[Bet]]</f>
        <v>0</v>
      </c>
      <c r="L3068">
        <f ca="1">Spins[[#This Row],[Payout]]-Spins[[#This Row],[Bet]]</f>
        <v>-1</v>
      </c>
    </row>
    <row r="3069" spans="1:12" x14ac:dyDescent="0.3">
      <c r="A3069">
        <f t="shared" si="232"/>
        <v>3068</v>
      </c>
      <c r="B3069">
        <f t="shared" ca="1" si="233"/>
        <v>12</v>
      </c>
      <c r="C3069" t="str" cm="1">
        <f t="array" aca="1" ref="C3069" ca="1">INDEX(Reel1,Spins[[#This Row],[Stop1]])</f>
        <v>🍋</v>
      </c>
      <c r="D3069">
        <f t="shared" ca="1" si="234"/>
        <v>11</v>
      </c>
      <c r="E3069" t="str" cm="1">
        <f t="array" aca="1" ref="E3069" ca="1">INDEX(Reel2,Spins[[#This Row],[Stop2]])</f>
        <v>🍋</v>
      </c>
      <c r="F3069">
        <f t="shared" ca="1" si="235"/>
        <v>25</v>
      </c>
      <c r="G3069" t="str" cm="1">
        <f t="array" aca="1" ref="G3069" ca="1">INDEX(Reel3,Spins[[#This Row],[Stop3]])</f>
        <v>BAR</v>
      </c>
      <c r="H3069" t="b">
        <f ca="1">AND(Spins[[#This Row],[Sym1]]=Spins[[#This Row],[Sym2]],Spins[[#This Row],[Sym2]]=Spins[[#This Row],[Sym3]])</f>
        <v>0</v>
      </c>
      <c r="I3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69">
        <f t="shared" si="236"/>
        <v>1</v>
      </c>
      <c r="K3069">
        <f ca="1">Spins[[#This Row],[Mult]]*Spins[[#This Row],[Bet]]</f>
        <v>0.6</v>
      </c>
      <c r="L3069">
        <f ca="1">Spins[[#This Row],[Payout]]-Spins[[#This Row],[Bet]]</f>
        <v>-0.4</v>
      </c>
    </row>
    <row r="3070" spans="1:12" x14ac:dyDescent="0.3">
      <c r="A3070">
        <f t="shared" si="232"/>
        <v>3069</v>
      </c>
      <c r="B3070">
        <f t="shared" ca="1" si="233"/>
        <v>15</v>
      </c>
      <c r="C3070" t="str" cm="1">
        <f t="array" aca="1" ref="C3070" ca="1">INDEX(Reel1,Spins[[#This Row],[Stop1]])</f>
        <v>🍒</v>
      </c>
      <c r="D3070">
        <f t="shared" ca="1" si="234"/>
        <v>21</v>
      </c>
      <c r="E3070" t="str" cm="1">
        <f t="array" aca="1" ref="E3070" ca="1">INDEX(Reel2,Spins[[#This Row],[Stop2]])</f>
        <v>🍒</v>
      </c>
      <c r="F3070">
        <f t="shared" ca="1" si="235"/>
        <v>31</v>
      </c>
      <c r="G3070" t="str" cm="1">
        <f t="array" aca="1" ref="G3070" ca="1">INDEX(Reel3,Spins[[#This Row],[Stop3]])</f>
        <v>💎</v>
      </c>
      <c r="H3070" t="b">
        <f ca="1">AND(Spins[[#This Row],[Sym1]]=Spins[[#This Row],[Sym2]],Spins[[#This Row],[Sym2]]=Spins[[#This Row],[Sym3]])</f>
        <v>0</v>
      </c>
      <c r="I3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070">
        <f t="shared" si="236"/>
        <v>1</v>
      </c>
      <c r="K3070">
        <f ca="1">Spins[[#This Row],[Mult]]*Spins[[#This Row],[Bet]]</f>
        <v>0.8</v>
      </c>
      <c r="L3070">
        <f ca="1">Spins[[#This Row],[Payout]]-Spins[[#This Row],[Bet]]</f>
        <v>-0.19999999999999996</v>
      </c>
    </row>
    <row r="3071" spans="1:12" x14ac:dyDescent="0.3">
      <c r="A3071">
        <f t="shared" si="232"/>
        <v>3070</v>
      </c>
      <c r="B3071">
        <f t="shared" ca="1" si="233"/>
        <v>14</v>
      </c>
      <c r="C3071" t="str" cm="1">
        <f t="array" aca="1" ref="C3071" ca="1">INDEX(Reel1,Spins[[#This Row],[Stop1]])</f>
        <v>🍋</v>
      </c>
      <c r="D3071">
        <f t="shared" ca="1" si="234"/>
        <v>31</v>
      </c>
      <c r="E3071" t="str" cm="1">
        <f t="array" aca="1" ref="E3071" ca="1">INDEX(Reel2,Spins[[#This Row],[Stop2]])</f>
        <v>💎</v>
      </c>
      <c r="F3071">
        <f t="shared" ca="1" si="235"/>
        <v>7</v>
      </c>
      <c r="G3071" t="str" cm="1">
        <f t="array" aca="1" ref="G3071" ca="1">INDEX(Reel3,Spins[[#This Row],[Stop3]])</f>
        <v>🍒</v>
      </c>
      <c r="H3071" t="b">
        <f ca="1">AND(Spins[[#This Row],[Sym1]]=Spins[[#This Row],[Sym2]],Spins[[#This Row],[Sym2]]=Spins[[#This Row],[Sym3]])</f>
        <v>0</v>
      </c>
      <c r="I3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71">
        <f t="shared" si="236"/>
        <v>1</v>
      </c>
      <c r="K3071">
        <f ca="1">Spins[[#This Row],[Mult]]*Spins[[#This Row],[Bet]]</f>
        <v>0</v>
      </c>
      <c r="L3071">
        <f ca="1">Spins[[#This Row],[Payout]]-Spins[[#This Row],[Bet]]</f>
        <v>-1</v>
      </c>
    </row>
    <row r="3072" spans="1:12" x14ac:dyDescent="0.3">
      <c r="A3072">
        <f t="shared" si="232"/>
        <v>3071</v>
      </c>
      <c r="B3072">
        <f t="shared" ca="1" si="233"/>
        <v>16</v>
      </c>
      <c r="C3072" t="str" cm="1">
        <f t="array" aca="1" ref="C3072" ca="1">INDEX(Reel1,Spins[[#This Row],[Stop1]])</f>
        <v>🍒</v>
      </c>
      <c r="D3072">
        <f t="shared" ca="1" si="234"/>
        <v>5</v>
      </c>
      <c r="E3072" t="str" cm="1">
        <f t="array" aca="1" ref="E3072" ca="1">INDEX(Reel2,Spins[[#This Row],[Stop2]])</f>
        <v>🍋</v>
      </c>
      <c r="F3072">
        <f t="shared" ca="1" si="235"/>
        <v>10</v>
      </c>
      <c r="G3072" t="str" cm="1">
        <f t="array" aca="1" ref="G3072" ca="1">INDEX(Reel3,Spins[[#This Row],[Stop3]])</f>
        <v>🍒</v>
      </c>
      <c r="H3072" t="b">
        <f ca="1">AND(Spins[[#This Row],[Sym1]]=Spins[[#This Row],[Sym2]],Spins[[#This Row],[Sym2]]=Spins[[#This Row],[Sym3]])</f>
        <v>0</v>
      </c>
      <c r="I3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72">
        <f t="shared" si="236"/>
        <v>1</v>
      </c>
      <c r="K3072">
        <f ca="1">Spins[[#This Row],[Mult]]*Spins[[#This Row],[Bet]]</f>
        <v>0</v>
      </c>
      <c r="L3072">
        <f ca="1">Spins[[#This Row],[Payout]]-Spins[[#This Row],[Bet]]</f>
        <v>-1</v>
      </c>
    </row>
    <row r="3073" spans="1:12" x14ac:dyDescent="0.3">
      <c r="A3073">
        <f t="shared" si="232"/>
        <v>3072</v>
      </c>
      <c r="B3073">
        <f t="shared" ca="1" si="233"/>
        <v>13</v>
      </c>
      <c r="C3073" t="str" cm="1">
        <f t="array" aca="1" ref="C3073" ca="1">INDEX(Reel1,Spins[[#This Row],[Stop1]])</f>
        <v>🍋</v>
      </c>
      <c r="D3073">
        <f t="shared" ca="1" si="234"/>
        <v>9</v>
      </c>
      <c r="E3073" t="str" cm="1">
        <f t="array" aca="1" ref="E3073" ca="1">INDEX(Reel2,Spins[[#This Row],[Stop2]])</f>
        <v>🍋</v>
      </c>
      <c r="F3073">
        <f t="shared" ca="1" si="235"/>
        <v>21</v>
      </c>
      <c r="G3073" t="str" cm="1">
        <f t="array" aca="1" ref="G3073" ca="1">INDEX(Reel3,Spins[[#This Row],[Stop3]])</f>
        <v>🔔</v>
      </c>
      <c r="H3073" t="b">
        <f ca="1">AND(Spins[[#This Row],[Sym1]]=Spins[[#This Row],[Sym2]],Spins[[#This Row],[Sym2]]=Spins[[#This Row],[Sym3]])</f>
        <v>0</v>
      </c>
      <c r="I3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73">
        <f t="shared" si="236"/>
        <v>1</v>
      </c>
      <c r="K3073">
        <f ca="1">Spins[[#This Row],[Mult]]*Spins[[#This Row],[Bet]]</f>
        <v>0.6</v>
      </c>
      <c r="L3073">
        <f ca="1">Spins[[#This Row],[Payout]]-Spins[[#This Row],[Bet]]</f>
        <v>-0.4</v>
      </c>
    </row>
    <row r="3074" spans="1:12" x14ac:dyDescent="0.3">
      <c r="A3074">
        <f t="shared" ref="A3074:A3137" si="237">ROW()-1</f>
        <v>3073</v>
      </c>
      <c r="B3074">
        <f t="shared" ref="B3074:B3137" ca="1" si="238">RANDBETWEEN(1,ROWS(Reel1))</f>
        <v>29</v>
      </c>
      <c r="C3074" t="str" cm="1">
        <f t="array" aca="1" ref="C3074" ca="1">INDEX(Reel1,Spins[[#This Row],[Stop1]])</f>
        <v>7️⃣</v>
      </c>
      <c r="D3074">
        <f t="shared" ref="D3074:D3137" ca="1" si="239">RANDBETWEEN(1,ROWS(Reel2))</f>
        <v>27</v>
      </c>
      <c r="E3074" t="str" cm="1">
        <f t="array" aca="1" ref="E3074" ca="1">INDEX(Reel2,Spins[[#This Row],[Stop2]])</f>
        <v>BAR</v>
      </c>
      <c r="F3074">
        <f t="shared" ref="F3074:F3137" ca="1" si="240">RANDBETWEEN(1,ROWS(Reel3))</f>
        <v>29</v>
      </c>
      <c r="G3074" t="str" cm="1">
        <f t="array" aca="1" ref="G3074" ca="1">INDEX(Reel3,Spins[[#This Row],[Stop3]])</f>
        <v>7️⃣</v>
      </c>
      <c r="H3074" t="b">
        <f ca="1">AND(Spins[[#This Row],[Sym1]]=Spins[[#This Row],[Sym2]],Spins[[#This Row],[Sym2]]=Spins[[#This Row],[Sym3]])</f>
        <v>0</v>
      </c>
      <c r="I3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74">
        <f t="shared" ref="J3074:J3137" si="241">Bet</f>
        <v>1</v>
      </c>
      <c r="K3074">
        <f ca="1">Spins[[#This Row],[Mult]]*Spins[[#This Row],[Bet]]</f>
        <v>0</v>
      </c>
      <c r="L3074">
        <f ca="1">Spins[[#This Row],[Payout]]-Spins[[#This Row],[Bet]]</f>
        <v>-1</v>
      </c>
    </row>
    <row r="3075" spans="1:12" x14ac:dyDescent="0.3">
      <c r="A3075">
        <f t="shared" si="237"/>
        <v>3074</v>
      </c>
      <c r="B3075">
        <f t="shared" ca="1" si="238"/>
        <v>5</v>
      </c>
      <c r="C3075" t="str" cm="1">
        <f t="array" aca="1" ref="C3075" ca="1">INDEX(Reel1,Spins[[#This Row],[Stop1]])</f>
        <v>🍋</v>
      </c>
      <c r="D3075">
        <f t="shared" ca="1" si="239"/>
        <v>30</v>
      </c>
      <c r="E3075" t="str" cm="1">
        <f t="array" aca="1" ref="E3075" ca="1">INDEX(Reel2,Spins[[#This Row],[Stop2]])</f>
        <v>7️⃣</v>
      </c>
      <c r="F3075">
        <f t="shared" ca="1" si="240"/>
        <v>21</v>
      </c>
      <c r="G3075" t="str" cm="1">
        <f t="array" aca="1" ref="G3075" ca="1">INDEX(Reel3,Spins[[#This Row],[Stop3]])</f>
        <v>🔔</v>
      </c>
      <c r="H3075" t="b">
        <f ca="1">AND(Spins[[#This Row],[Sym1]]=Spins[[#This Row],[Sym2]],Spins[[#This Row],[Sym2]]=Spins[[#This Row],[Sym3]])</f>
        <v>0</v>
      </c>
      <c r="I3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75">
        <f t="shared" si="241"/>
        <v>1</v>
      </c>
      <c r="K3075">
        <f ca="1">Spins[[#This Row],[Mult]]*Spins[[#This Row],[Bet]]</f>
        <v>0</v>
      </c>
      <c r="L3075">
        <f ca="1">Spins[[#This Row],[Payout]]-Spins[[#This Row],[Bet]]</f>
        <v>-1</v>
      </c>
    </row>
    <row r="3076" spans="1:12" x14ac:dyDescent="0.3">
      <c r="A3076">
        <f t="shared" si="237"/>
        <v>3075</v>
      </c>
      <c r="B3076">
        <f t="shared" ca="1" si="238"/>
        <v>4</v>
      </c>
      <c r="C3076" t="str" cm="1">
        <f t="array" aca="1" ref="C3076" ca="1">INDEX(Reel1,Spins[[#This Row],[Stop1]])</f>
        <v>🍋</v>
      </c>
      <c r="D3076">
        <f t="shared" ca="1" si="239"/>
        <v>14</v>
      </c>
      <c r="E3076" t="str" cm="1">
        <f t="array" aca="1" ref="E3076" ca="1">INDEX(Reel2,Spins[[#This Row],[Stop2]])</f>
        <v>🍋</v>
      </c>
      <c r="F3076">
        <f t="shared" ca="1" si="240"/>
        <v>13</v>
      </c>
      <c r="G3076" t="str" cm="1">
        <f t="array" aca="1" ref="G3076" ca="1">INDEX(Reel3,Spins[[#This Row],[Stop3]])</f>
        <v>🍇</v>
      </c>
      <c r="H3076" t="b">
        <f ca="1">AND(Spins[[#This Row],[Sym1]]=Spins[[#This Row],[Sym2]],Spins[[#This Row],[Sym2]]=Spins[[#This Row],[Sym3]])</f>
        <v>0</v>
      </c>
      <c r="I3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76">
        <f t="shared" si="241"/>
        <v>1</v>
      </c>
      <c r="K3076">
        <f ca="1">Spins[[#This Row],[Mult]]*Spins[[#This Row],[Bet]]</f>
        <v>0.6</v>
      </c>
      <c r="L3076">
        <f ca="1">Spins[[#This Row],[Payout]]-Spins[[#This Row],[Bet]]</f>
        <v>-0.4</v>
      </c>
    </row>
    <row r="3077" spans="1:12" x14ac:dyDescent="0.3">
      <c r="A3077">
        <f t="shared" si="237"/>
        <v>3076</v>
      </c>
      <c r="B3077">
        <f t="shared" ca="1" si="238"/>
        <v>17</v>
      </c>
      <c r="C3077" t="str" cm="1">
        <f t="array" aca="1" ref="C3077" ca="1">INDEX(Reel1,Spins[[#This Row],[Stop1]])</f>
        <v>🍒</v>
      </c>
      <c r="D3077">
        <f t="shared" ca="1" si="239"/>
        <v>4</v>
      </c>
      <c r="E3077" t="str" cm="1">
        <f t="array" aca="1" ref="E3077" ca="1">INDEX(Reel2,Spins[[#This Row],[Stop2]])</f>
        <v>🍋</v>
      </c>
      <c r="F3077">
        <f t="shared" ca="1" si="240"/>
        <v>4</v>
      </c>
      <c r="G3077" t="str" cm="1">
        <f t="array" aca="1" ref="G3077" ca="1">INDEX(Reel3,Spins[[#This Row],[Stop3]])</f>
        <v>🍋</v>
      </c>
      <c r="H3077" t="b">
        <f ca="1">AND(Spins[[#This Row],[Sym1]]=Spins[[#This Row],[Sym2]],Spins[[#This Row],[Sym2]]=Spins[[#This Row],[Sym3]])</f>
        <v>0</v>
      </c>
      <c r="I3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77">
        <f t="shared" si="241"/>
        <v>1</v>
      </c>
      <c r="K3077">
        <f ca="1">Spins[[#This Row],[Mult]]*Spins[[#This Row],[Bet]]</f>
        <v>0</v>
      </c>
      <c r="L3077">
        <f ca="1">Spins[[#This Row],[Payout]]-Spins[[#This Row],[Bet]]</f>
        <v>-1</v>
      </c>
    </row>
    <row r="3078" spans="1:12" x14ac:dyDescent="0.3">
      <c r="A3078">
        <f t="shared" si="237"/>
        <v>3077</v>
      </c>
      <c r="B3078">
        <f t="shared" ca="1" si="238"/>
        <v>28</v>
      </c>
      <c r="C3078" t="str" cm="1">
        <f t="array" aca="1" ref="C3078" ca="1">INDEX(Reel1,Spins[[#This Row],[Stop1]])</f>
        <v>BAR</v>
      </c>
      <c r="D3078">
        <f t="shared" ca="1" si="239"/>
        <v>10</v>
      </c>
      <c r="E3078" t="str" cm="1">
        <f t="array" aca="1" ref="E3078" ca="1">INDEX(Reel2,Spins[[#This Row],[Stop2]])</f>
        <v>🍋</v>
      </c>
      <c r="F3078">
        <f t="shared" ca="1" si="240"/>
        <v>30</v>
      </c>
      <c r="G3078" t="str" cm="1">
        <f t="array" aca="1" ref="G3078" ca="1">INDEX(Reel3,Spins[[#This Row],[Stop3]])</f>
        <v>💎</v>
      </c>
      <c r="H3078" t="b">
        <f ca="1">AND(Spins[[#This Row],[Sym1]]=Spins[[#This Row],[Sym2]],Spins[[#This Row],[Sym2]]=Spins[[#This Row],[Sym3]])</f>
        <v>0</v>
      </c>
      <c r="I3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78">
        <f t="shared" si="241"/>
        <v>1</v>
      </c>
      <c r="K3078">
        <f ca="1">Spins[[#This Row],[Mult]]*Spins[[#This Row],[Bet]]</f>
        <v>0</v>
      </c>
      <c r="L3078">
        <f ca="1">Spins[[#This Row],[Payout]]-Spins[[#This Row],[Bet]]</f>
        <v>-1</v>
      </c>
    </row>
    <row r="3079" spans="1:12" x14ac:dyDescent="0.3">
      <c r="A3079">
        <f t="shared" si="237"/>
        <v>3078</v>
      </c>
      <c r="B3079">
        <f t="shared" ca="1" si="238"/>
        <v>3</v>
      </c>
      <c r="C3079" t="str" cm="1">
        <f t="array" aca="1" ref="C3079" ca="1">INDEX(Reel1,Spins[[#This Row],[Stop1]])</f>
        <v>🍋</v>
      </c>
      <c r="D3079">
        <f t="shared" ca="1" si="239"/>
        <v>25</v>
      </c>
      <c r="E3079" t="str" cm="1">
        <f t="array" aca="1" ref="E3079" ca="1">INDEX(Reel2,Spins[[#This Row],[Stop2]])</f>
        <v>🔔</v>
      </c>
      <c r="F3079">
        <f t="shared" ca="1" si="240"/>
        <v>11</v>
      </c>
      <c r="G3079" t="str" cm="1">
        <f t="array" aca="1" ref="G3079" ca="1">INDEX(Reel3,Spins[[#This Row],[Stop3]])</f>
        <v>🍒</v>
      </c>
      <c r="H3079" t="b">
        <f ca="1">AND(Spins[[#This Row],[Sym1]]=Spins[[#This Row],[Sym2]],Spins[[#This Row],[Sym2]]=Spins[[#This Row],[Sym3]])</f>
        <v>0</v>
      </c>
      <c r="I3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79">
        <f t="shared" si="241"/>
        <v>1</v>
      </c>
      <c r="K3079">
        <f ca="1">Spins[[#This Row],[Mult]]*Spins[[#This Row],[Bet]]</f>
        <v>0</v>
      </c>
      <c r="L3079">
        <f ca="1">Spins[[#This Row],[Payout]]-Spins[[#This Row],[Bet]]</f>
        <v>-1</v>
      </c>
    </row>
    <row r="3080" spans="1:12" x14ac:dyDescent="0.3">
      <c r="A3080">
        <f t="shared" si="237"/>
        <v>3079</v>
      </c>
      <c r="B3080">
        <f t="shared" ca="1" si="238"/>
        <v>30</v>
      </c>
      <c r="C3080" t="str" cm="1">
        <f t="array" aca="1" ref="C3080" ca="1">INDEX(Reel1,Spins[[#This Row],[Stop1]])</f>
        <v>7️⃣</v>
      </c>
      <c r="D3080">
        <f t="shared" ca="1" si="239"/>
        <v>5</v>
      </c>
      <c r="E3080" t="str" cm="1">
        <f t="array" aca="1" ref="E3080" ca="1">INDEX(Reel2,Spins[[#This Row],[Stop2]])</f>
        <v>🍋</v>
      </c>
      <c r="F3080">
        <f t="shared" ca="1" si="240"/>
        <v>12</v>
      </c>
      <c r="G3080" t="str" cm="1">
        <f t="array" aca="1" ref="G3080" ca="1">INDEX(Reel3,Spins[[#This Row],[Stop3]])</f>
        <v>🍒</v>
      </c>
      <c r="H3080" t="b">
        <f ca="1">AND(Spins[[#This Row],[Sym1]]=Spins[[#This Row],[Sym2]],Spins[[#This Row],[Sym2]]=Spins[[#This Row],[Sym3]])</f>
        <v>0</v>
      </c>
      <c r="I3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0">
        <f t="shared" si="241"/>
        <v>1</v>
      </c>
      <c r="K3080">
        <f ca="1">Spins[[#This Row],[Mult]]*Spins[[#This Row],[Bet]]</f>
        <v>0</v>
      </c>
      <c r="L3080">
        <f ca="1">Spins[[#This Row],[Payout]]-Spins[[#This Row],[Bet]]</f>
        <v>-1</v>
      </c>
    </row>
    <row r="3081" spans="1:12" x14ac:dyDescent="0.3">
      <c r="A3081">
        <f t="shared" si="237"/>
        <v>3080</v>
      </c>
      <c r="B3081">
        <f t="shared" ca="1" si="238"/>
        <v>18</v>
      </c>
      <c r="C3081" t="str" cm="1">
        <f t="array" aca="1" ref="C3081" ca="1">INDEX(Reel1,Spins[[#This Row],[Stop1]])</f>
        <v>🍒</v>
      </c>
      <c r="D3081">
        <f t="shared" ca="1" si="239"/>
        <v>18</v>
      </c>
      <c r="E3081" t="str" cm="1">
        <f t="array" aca="1" ref="E3081" ca="1">INDEX(Reel2,Spins[[#This Row],[Stop2]])</f>
        <v>🍒</v>
      </c>
      <c r="F3081">
        <f t="shared" ca="1" si="240"/>
        <v>19</v>
      </c>
      <c r="G3081" t="str" cm="1">
        <f t="array" aca="1" ref="G3081" ca="1">INDEX(Reel3,Spins[[#This Row],[Stop3]])</f>
        <v>🔔</v>
      </c>
      <c r="H3081" t="b">
        <f ca="1">AND(Spins[[#This Row],[Sym1]]=Spins[[#This Row],[Sym2]],Spins[[#This Row],[Sym2]]=Spins[[#This Row],[Sym3]])</f>
        <v>0</v>
      </c>
      <c r="I3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081">
        <f t="shared" si="241"/>
        <v>1</v>
      </c>
      <c r="K3081">
        <f ca="1">Spins[[#This Row],[Mult]]*Spins[[#This Row],[Bet]]</f>
        <v>0.8</v>
      </c>
      <c r="L3081">
        <f ca="1">Spins[[#This Row],[Payout]]-Spins[[#This Row],[Bet]]</f>
        <v>-0.19999999999999996</v>
      </c>
    </row>
    <row r="3082" spans="1:12" x14ac:dyDescent="0.3">
      <c r="A3082">
        <f t="shared" si="237"/>
        <v>3081</v>
      </c>
      <c r="B3082">
        <f t="shared" ca="1" si="238"/>
        <v>22</v>
      </c>
      <c r="C3082" t="str" cm="1">
        <f t="array" aca="1" ref="C3082" ca="1">INDEX(Reel1,Spins[[#This Row],[Stop1]])</f>
        <v>🍇</v>
      </c>
      <c r="D3082">
        <f t="shared" ca="1" si="239"/>
        <v>18</v>
      </c>
      <c r="E3082" t="str" cm="1">
        <f t="array" aca="1" ref="E3082" ca="1">INDEX(Reel2,Spins[[#This Row],[Stop2]])</f>
        <v>🍒</v>
      </c>
      <c r="F3082">
        <f t="shared" ca="1" si="240"/>
        <v>7</v>
      </c>
      <c r="G3082" t="str" cm="1">
        <f t="array" aca="1" ref="G3082" ca="1">INDEX(Reel3,Spins[[#This Row],[Stop3]])</f>
        <v>🍒</v>
      </c>
      <c r="H3082" t="b">
        <f ca="1">AND(Spins[[#This Row],[Sym1]]=Spins[[#This Row],[Sym2]],Spins[[#This Row],[Sym2]]=Spins[[#This Row],[Sym3]])</f>
        <v>0</v>
      </c>
      <c r="I3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2">
        <f t="shared" si="241"/>
        <v>1</v>
      </c>
      <c r="K3082">
        <f ca="1">Spins[[#This Row],[Mult]]*Spins[[#This Row],[Bet]]</f>
        <v>0</v>
      </c>
      <c r="L3082">
        <f ca="1">Spins[[#This Row],[Payout]]-Spins[[#This Row],[Bet]]</f>
        <v>-1</v>
      </c>
    </row>
    <row r="3083" spans="1:12" x14ac:dyDescent="0.3">
      <c r="A3083">
        <f t="shared" si="237"/>
        <v>3082</v>
      </c>
      <c r="B3083">
        <f t="shared" ca="1" si="238"/>
        <v>31</v>
      </c>
      <c r="C3083" t="str" cm="1">
        <f t="array" aca="1" ref="C3083" ca="1">INDEX(Reel1,Spins[[#This Row],[Stop1]])</f>
        <v>💎</v>
      </c>
      <c r="D3083">
        <f t="shared" ca="1" si="239"/>
        <v>9</v>
      </c>
      <c r="E3083" t="str" cm="1">
        <f t="array" aca="1" ref="E3083" ca="1">INDEX(Reel2,Spins[[#This Row],[Stop2]])</f>
        <v>🍋</v>
      </c>
      <c r="F3083">
        <f t="shared" ca="1" si="240"/>
        <v>11</v>
      </c>
      <c r="G3083" t="str" cm="1">
        <f t="array" aca="1" ref="G3083" ca="1">INDEX(Reel3,Spins[[#This Row],[Stop3]])</f>
        <v>🍒</v>
      </c>
      <c r="H3083" t="b">
        <f ca="1">AND(Spins[[#This Row],[Sym1]]=Spins[[#This Row],[Sym2]],Spins[[#This Row],[Sym2]]=Spins[[#This Row],[Sym3]])</f>
        <v>0</v>
      </c>
      <c r="I3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3">
        <f t="shared" si="241"/>
        <v>1</v>
      </c>
      <c r="K3083">
        <f ca="1">Spins[[#This Row],[Mult]]*Spins[[#This Row],[Bet]]</f>
        <v>0</v>
      </c>
      <c r="L3083">
        <f ca="1">Spins[[#This Row],[Payout]]-Spins[[#This Row],[Bet]]</f>
        <v>-1</v>
      </c>
    </row>
    <row r="3084" spans="1:12" x14ac:dyDescent="0.3">
      <c r="A3084">
        <f t="shared" si="237"/>
        <v>3083</v>
      </c>
      <c r="B3084">
        <f t="shared" ca="1" si="238"/>
        <v>9</v>
      </c>
      <c r="C3084" t="str" cm="1">
        <f t="array" aca="1" ref="C3084" ca="1">INDEX(Reel1,Spins[[#This Row],[Stop1]])</f>
        <v>🍋</v>
      </c>
      <c r="D3084">
        <f t="shared" ca="1" si="239"/>
        <v>12</v>
      </c>
      <c r="E3084" t="str" cm="1">
        <f t="array" aca="1" ref="E3084" ca="1">INDEX(Reel2,Spins[[#This Row],[Stop2]])</f>
        <v>🍋</v>
      </c>
      <c r="F3084">
        <f t="shared" ca="1" si="240"/>
        <v>15</v>
      </c>
      <c r="G3084" t="str" cm="1">
        <f t="array" aca="1" ref="G3084" ca="1">INDEX(Reel3,Spins[[#This Row],[Stop3]])</f>
        <v>🍇</v>
      </c>
      <c r="H3084" t="b">
        <f ca="1">AND(Spins[[#This Row],[Sym1]]=Spins[[#This Row],[Sym2]],Spins[[#This Row],[Sym2]]=Spins[[#This Row],[Sym3]])</f>
        <v>0</v>
      </c>
      <c r="I3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84">
        <f t="shared" si="241"/>
        <v>1</v>
      </c>
      <c r="K3084">
        <f ca="1">Spins[[#This Row],[Mult]]*Spins[[#This Row],[Bet]]</f>
        <v>0.6</v>
      </c>
      <c r="L3084">
        <f ca="1">Spins[[#This Row],[Payout]]-Spins[[#This Row],[Bet]]</f>
        <v>-0.4</v>
      </c>
    </row>
    <row r="3085" spans="1:12" x14ac:dyDescent="0.3">
      <c r="A3085">
        <f t="shared" si="237"/>
        <v>3084</v>
      </c>
      <c r="B3085">
        <f t="shared" ca="1" si="238"/>
        <v>12</v>
      </c>
      <c r="C3085" t="str" cm="1">
        <f t="array" aca="1" ref="C3085" ca="1">INDEX(Reel1,Spins[[#This Row],[Stop1]])</f>
        <v>🍋</v>
      </c>
      <c r="D3085">
        <f t="shared" ca="1" si="239"/>
        <v>23</v>
      </c>
      <c r="E3085" t="str" cm="1">
        <f t="array" aca="1" ref="E3085" ca="1">INDEX(Reel2,Spins[[#This Row],[Stop2]])</f>
        <v>🍇</v>
      </c>
      <c r="F3085">
        <f t="shared" ca="1" si="240"/>
        <v>6</v>
      </c>
      <c r="G3085" t="str" cm="1">
        <f t="array" aca="1" ref="G3085" ca="1">INDEX(Reel3,Spins[[#This Row],[Stop3]])</f>
        <v>🍒</v>
      </c>
      <c r="H3085" t="b">
        <f ca="1">AND(Spins[[#This Row],[Sym1]]=Spins[[#This Row],[Sym2]],Spins[[#This Row],[Sym2]]=Spins[[#This Row],[Sym3]])</f>
        <v>0</v>
      </c>
      <c r="I3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5">
        <f t="shared" si="241"/>
        <v>1</v>
      </c>
      <c r="K3085">
        <f ca="1">Spins[[#This Row],[Mult]]*Spins[[#This Row],[Bet]]</f>
        <v>0</v>
      </c>
      <c r="L3085">
        <f ca="1">Spins[[#This Row],[Payout]]-Spins[[#This Row],[Bet]]</f>
        <v>-1</v>
      </c>
    </row>
    <row r="3086" spans="1:12" x14ac:dyDescent="0.3">
      <c r="A3086">
        <f t="shared" si="237"/>
        <v>3085</v>
      </c>
      <c r="B3086">
        <f t="shared" ca="1" si="238"/>
        <v>28</v>
      </c>
      <c r="C3086" t="str" cm="1">
        <f t="array" aca="1" ref="C3086" ca="1">INDEX(Reel1,Spins[[#This Row],[Stop1]])</f>
        <v>BAR</v>
      </c>
      <c r="D3086">
        <f t="shared" ca="1" si="239"/>
        <v>7</v>
      </c>
      <c r="E3086" t="str" cm="1">
        <f t="array" aca="1" ref="E3086" ca="1">INDEX(Reel2,Spins[[#This Row],[Stop2]])</f>
        <v>🍋</v>
      </c>
      <c r="F3086">
        <f t="shared" ca="1" si="240"/>
        <v>22</v>
      </c>
      <c r="G3086" t="str" cm="1">
        <f t="array" aca="1" ref="G3086" ca="1">INDEX(Reel3,Spins[[#This Row],[Stop3]])</f>
        <v>🔔</v>
      </c>
      <c r="H3086" t="b">
        <f ca="1">AND(Spins[[#This Row],[Sym1]]=Spins[[#This Row],[Sym2]],Spins[[#This Row],[Sym2]]=Spins[[#This Row],[Sym3]])</f>
        <v>0</v>
      </c>
      <c r="I3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6">
        <f t="shared" si="241"/>
        <v>1</v>
      </c>
      <c r="K3086">
        <f ca="1">Spins[[#This Row],[Mult]]*Spins[[#This Row],[Bet]]</f>
        <v>0</v>
      </c>
      <c r="L3086">
        <f ca="1">Spins[[#This Row],[Payout]]-Spins[[#This Row],[Bet]]</f>
        <v>-1</v>
      </c>
    </row>
    <row r="3087" spans="1:12" x14ac:dyDescent="0.3">
      <c r="A3087">
        <f t="shared" si="237"/>
        <v>3086</v>
      </c>
      <c r="B3087">
        <f t="shared" ca="1" si="238"/>
        <v>9</v>
      </c>
      <c r="C3087" t="str" cm="1">
        <f t="array" aca="1" ref="C3087" ca="1">INDEX(Reel1,Spins[[#This Row],[Stop1]])</f>
        <v>🍋</v>
      </c>
      <c r="D3087">
        <f t="shared" ca="1" si="239"/>
        <v>17</v>
      </c>
      <c r="E3087" t="str" cm="1">
        <f t="array" aca="1" ref="E3087" ca="1">INDEX(Reel2,Spins[[#This Row],[Stop2]])</f>
        <v>🍒</v>
      </c>
      <c r="F3087">
        <f t="shared" ca="1" si="240"/>
        <v>30</v>
      </c>
      <c r="G3087" t="str" cm="1">
        <f t="array" aca="1" ref="G3087" ca="1">INDEX(Reel3,Spins[[#This Row],[Stop3]])</f>
        <v>💎</v>
      </c>
      <c r="H3087" t="b">
        <f ca="1">AND(Spins[[#This Row],[Sym1]]=Spins[[#This Row],[Sym2]],Spins[[#This Row],[Sym2]]=Spins[[#This Row],[Sym3]])</f>
        <v>0</v>
      </c>
      <c r="I3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7">
        <f t="shared" si="241"/>
        <v>1</v>
      </c>
      <c r="K3087">
        <f ca="1">Spins[[#This Row],[Mult]]*Spins[[#This Row],[Bet]]</f>
        <v>0</v>
      </c>
      <c r="L3087">
        <f ca="1">Spins[[#This Row],[Payout]]-Spins[[#This Row],[Bet]]</f>
        <v>-1</v>
      </c>
    </row>
    <row r="3088" spans="1:12" x14ac:dyDescent="0.3">
      <c r="A3088">
        <f t="shared" si="237"/>
        <v>3087</v>
      </c>
      <c r="B3088">
        <f t="shared" ca="1" si="238"/>
        <v>28</v>
      </c>
      <c r="C3088" t="str" cm="1">
        <f t="array" aca="1" ref="C3088" ca="1">INDEX(Reel1,Spins[[#This Row],[Stop1]])</f>
        <v>BAR</v>
      </c>
      <c r="D3088">
        <f t="shared" ca="1" si="239"/>
        <v>9</v>
      </c>
      <c r="E3088" t="str" cm="1">
        <f t="array" aca="1" ref="E3088" ca="1">INDEX(Reel2,Spins[[#This Row],[Stop2]])</f>
        <v>🍋</v>
      </c>
      <c r="F3088">
        <f t="shared" ca="1" si="240"/>
        <v>26</v>
      </c>
      <c r="G3088" t="str" cm="1">
        <f t="array" aca="1" ref="G3088" ca="1">INDEX(Reel3,Spins[[#This Row],[Stop3]])</f>
        <v>BAR</v>
      </c>
      <c r="H3088" t="b">
        <f ca="1">AND(Spins[[#This Row],[Sym1]]=Spins[[#This Row],[Sym2]],Spins[[#This Row],[Sym2]]=Spins[[#This Row],[Sym3]])</f>
        <v>0</v>
      </c>
      <c r="I3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8">
        <f t="shared" si="241"/>
        <v>1</v>
      </c>
      <c r="K3088">
        <f ca="1">Spins[[#This Row],[Mult]]*Spins[[#This Row],[Bet]]</f>
        <v>0</v>
      </c>
      <c r="L3088">
        <f ca="1">Spins[[#This Row],[Payout]]-Spins[[#This Row],[Bet]]</f>
        <v>-1</v>
      </c>
    </row>
    <row r="3089" spans="1:12" x14ac:dyDescent="0.3">
      <c r="A3089">
        <f t="shared" si="237"/>
        <v>3088</v>
      </c>
      <c r="B3089">
        <f t="shared" ca="1" si="238"/>
        <v>9</v>
      </c>
      <c r="C3089" t="str" cm="1">
        <f t="array" aca="1" ref="C3089" ca="1">INDEX(Reel1,Spins[[#This Row],[Stop1]])</f>
        <v>🍋</v>
      </c>
      <c r="D3089">
        <f t="shared" ca="1" si="239"/>
        <v>16</v>
      </c>
      <c r="E3089" t="str" cm="1">
        <f t="array" aca="1" ref="E3089" ca="1">INDEX(Reel2,Spins[[#This Row],[Stop2]])</f>
        <v>🍒</v>
      </c>
      <c r="F3089">
        <f t="shared" ca="1" si="240"/>
        <v>26</v>
      </c>
      <c r="G3089" t="str" cm="1">
        <f t="array" aca="1" ref="G3089" ca="1">INDEX(Reel3,Spins[[#This Row],[Stop3]])</f>
        <v>BAR</v>
      </c>
      <c r="H3089" t="b">
        <f ca="1">AND(Spins[[#This Row],[Sym1]]=Spins[[#This Row],[Sym2]],Spins[[#This Row],[Sym2]]=Spins[[#This Row],[Sym3]])</f>
        <v>0</v>
      </c>
      <c r="I3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89">
        <f t="shared" si="241"/>
        <v>1</v>
      </c>
      <c r="K3089">
        <f ca="1">Spins[[#This Row],[Mult]]*Spins[[#This Row],[Bet]]</f>
        <v>0</v>
      </c>
      <c r="L3089">
        <f ca="1">Spins[[#This Row],[Payout]]-Spins[[#This Row],[Bet]]</f>
        <v>-1</v>
      </c>
    </row>
    <row r="3090" spans="1:12" x14ac:dyDescent="0.3">
      <c r="A3090">
        <f t="shared" si="237"/>
        <v>3089</v>
      </c>
      <c r="B3090">
        <f t="shared" ca="1" si="238"/>
        <v>17</v>
      </c>
      <c r="C3090" t="str" cm="1">
        <f t="array" aca="1" ref="C3090" ca="1">INDEX(Reel1,Spins[[#This Row],[Stop1]])</f>
        <v>🍒</v>
      </c>
      <c r="D3090">
        <f t="shared" ca="1" si="239"/>
        <v>21</v>
      </c>
      <c r="E3090" t="str" cm="1">
        <f t="array" aca="1" ref="E3090" ca="1">INDEX(Reel2,Spins[[#This Row],[Stop2]])</f>
        <v>🍒</v>
      </c>
      <c r="F3090">
        <f t="shared" ca="1" si="240"/>
        <v>12</v>
      </c>
      <c r="G3090" t="str" cm="1">
        <f t="array" aca="1" ref="G3090" ca="1">INDEX(Reel3,Spins[[#This Row],[Stop3]])</f>
        <v>🍒</v>
      </c>
      <c r="H3090" t="b">
        <f ca="1">AND(Spins[[#This Row],[Sym1]]=Spins[[#This Row],[Sym2]],Spins[[#This Row],[Sym2]]=Spins[[#This Row],[Sym3]])</f>
        <v>1</v>
      </c>
      <c r="I3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3090">
        <f t="shared" si="241"/>
        <v>1</v>
      </c>
      <c r="K3090">
        <f ca="1">Spins[[#This Row],[Mult]]*Spins[[#This Row],[Bet]]</f>
        <v>16</v>
      </c>
      <c r="L3090">
        <f ca="1">Spins[[#This Row],[Payout]]-Spins[[#This Row],[Bet]]</f>
        <v>15</v>
      </c>
    </row>
    <row r="3091" spans="1:12" x14ac:dyDescent="0.3">
      <c r="A3091">
        <f t="shared" si="237"/>
        <v>3090</v>
      </c>
      <c r="B3091">
        <f t="shared" ca="1" si="238"/>
        <v>15</v>
      </c>
      <c r="C3091" t="str" cm="1">
        <f t="array" aca="1" ref="C3091" ca="1">INDEX(Reel1,Spins[[#This Row],[Stop1]])</f>
        <v>🍒</v>
      </c>
      <c r="D3091">
        <f t="shared" ca="1" si="239"/>
        <v>10</v>
      </c>
      <c r="E3091" t="str" cm="1">
        <f t="array" aca="1" ref="E3091" ca="1">INDEX(Reel2,Spins[[#This Row],[Stop2]])</f>
        <v>🍋</v>
      </c>
      <c r="F3091">
        <f t="shared" ca="1" si="240"/>
        <v>7</v>
      </c>
      <c r="G3091" t="str" cm="1">
        <f t="array" aca="1" ref="G3091" ca="1">INDEX(Reel3,Spins[[#This Row],[Stop3]])</f>
        <v>🍒</v>
      </c>
      <c r="H3091" t="b">
        <f ca="1">AND(Spins[[#This Row],[Sym1]]=Spins[[#This Row],[Sym2]],Spins[[#This Row],[Sym2]]=Spins[[#This Row],[Sym3]])</f>
        <v>0</v>
      </c>
      <c r="I3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91">
        <f t="shared" si="241"/>
        <v>1</v>
      </c>
      <c r="K3091">
        <f ca="1">Spins[[#This Row],[Mult]]*Spins[[#This Row],[Bet]]</f>
        <v>0</v>
      </c>
      <c r="L3091">
        <f ca="1">Spins[[#This Row],[Payout]]-Spins[[#This Row],[Bet]]</f>
        <v>-1</v>
      </c>
    </row>
    <row r="3092" spans="1:12" x14ac:dyDescent="0.3">
      <c r="A3092">
        <f t="shared" si="237"/>
        <v>3091</v>
      </c>
      <c r="B3092">
        <f t="shared" ca="1" si="238"/>
        <v>16</v>
      </c>
      <c r="C3092" t="str" cm="1">
        <f t="array" aca="1" ref="C3092" ca="1">INDEX(Reel1,Spins[[#This Row],[Stop1]])</f>
        <v>🍒</v>
      </c>
      <c r="D3092">
        <f t="shared" ca="1" si="239"/>
        <v>21</v>
      </c>
      <c r="E3092" t="str" cm="1">
        <f t="array" aca="1" ref="E3092" ca="1">INDEX(Reel2,Spins[[#This Row],[Stop2]])</f>
        <v>🍒</v>
      </c>
      <c r="F3092">
        <f t="shared" ca="1" si="240"/>
        <v>17</v>
      </c>
      <c r="G3092" t="str" cm="1">
        <f t="array" aca="1" ref="G3092" ca="1">INDEX(Reel3,Spins[[#This Row],[Stop3]])</f>
        <v>🍇</v>
      </c>
      <c r="H3092" t="b">
        <f ca="1">AND(Spins[[#This Row],[Sym1]]=Spins[[#This Row],[Sym2]],Spins[[#This Row],[Sym2]]=Spins[[#This Row],[Sym3]])</f>
        <v>0</v>
      </c>
      <c r="I3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092">
        <f t="shared" si="241"/>
        <v>1</v>
      </c>
      <c r="K3092">
        <f ca="1">Spins[[#This Row],[Mult]]*Spins[[#This Row],[Bet]]</f>
        <v>0.8</v>
      </c>
      <c r="L3092">
        <f ca="1">Spins[[#This Row],[Payout]]-Spins[[#This Row],[Bet]]</f>
        <v>-0.19999999999999996</v>
      </c>
    </row>
    <row r="3093" spans="1:12" x14ac:dyDescent="0.3">
      <c r="A3093">
        <f t="shared" si="237"/>
        <v>3092</v>
      </c>
      <c r="B3093">
        <f t="shared" ca="1" si="238"/>
        <v>7</v>
      </c>
      <c r="C3093" t="str" cm="1">
        <f t="array" aca="1" ref="C3093" ca="1">INDEX(Reel1,Spins[[#This Row],[Stop1]])</f>
        <v>🍋</v>
      </c>
      <c r="D3093">
        <f t="shared" ca="1" si="239"/>
        <v>22</v>
      </c>
      <c r="E3093" t="str" cm="1">
        <f t="array" aca="1" ref="E3093" ca="1">INDEX(Reel2,Spins[[#This Row],[Stop2]])</f>
        <v>🍇</v>
      </c>
      <c r="F3093">
        <f t="shared" ca="1" si="240"/>
        <v>26</v>
      </c>
      <c r="G3093" t="str" cm="1">
        <f t="array" aca="1" ref="G3093" ca="1">INDEX(Reel3,Spins[[#This Row],[Stop3]])</f>
        <v>BAR</v>
      </c>
      <c r="H3093" t="b">
        <f ca="1">AND(Spins[[#This Row],[Sym1]]=Spins[[#This Row],[Sym2]],Spins[[#This Row],[Sym2]]=Spins[[#This Row],[Sym3]])</f>
        <v>0</v>
      </c>
      <c r="I3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93">
        <f t="shared" si="241"/>
        <v>1</v>
      </c>
      <c r="K3093">
        <f ca="1">Spins[[#This Row],[Mult]]*Spins[[#This Row],[Bet]]</f>
        <v>0</v>
      </c>
      <c r="L3093">
        <f ca="1">Spins[[#This Row],[Payout]]-Spins[[#This Row],[Bet]]</f>
        <v>-1</v>
      </c>
    </row>
    <row r="3094" spans="1:12" x14ac:dyDescent="0.3">
      <c r="A3094">
        <f t="shared" si="237"/>
        <v>3093</v>
      </c>
      <c r="B3094">
        <f t="shared" ca="1" si="238"/>
        <v>4</v>
      </c>
      <c r="C3094" t="str" cm="1">
        <f t="array" aca="1" ref="C3094" ca="1">INDEX(Reel1,Spins[[#This Row],[Stop1]])</f>
        <v>🍋</v>
      </c>
      <c r="D3094">
        <f t="shared" ca="1" si="239"/>
        <v>4</v>
      </c>
      <c r="E3094" t="str" cm="1">
        <f t="array" aca="1" ref="E3094" ca="1">INDEX(Reel2,Spins[[#This Row],[Stop2]])</f>
        <v>🍋</v>
      </c>
      <c r="F3094">
        <f t="shared" ca="1" si="240"/>
        <v>20</v>
      </c>
      <c r="G3094" t="str" cm="1">
        <f t="array" aca="1" ref="G3094" ca="1">INDEX(Reel3,Spins[[#This Row],[Stop3]])</f>
        <v>🔔</v>
      </c>
      <c r="H3094" t="b">
        <f ca="1">AND(Spins[[#This Row],[Sym1]]=Spins[[#This Row],[Sym2]],Spins[[#This Row],[Sym2]]=Spins[[#This Row],[Sym3]])</f>
        <v>0</v>
      </c>
      <c r="I3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94">
        <f t="shared" si="241"/>
        <v>1</v>
      </c>
      <c r="K3094">
        <f ca="1">Spins[[#This Row],[Mult]]*Spins[[#This Row],[Bet]]</f>
        <v>0.6</v>
      </c>
      <c r="L3094">
        <f ca="1">Spins[[#This Row],[Payout]]-Spins[[#This Row],[Bet]]</f>
        <v>-0.4</v>
      </c>
    </row>
    <row r="3095" spans="1:12" x14ac:dyDescent="0.3">
      <c r="A3095">
        <f t="shared" si="237"/>
        <v>3094</v>
      </c>
      <c r="B3095">
        <f t="shared" ca="1" si="238"/>
        <v>5</v>
      </c>
      <c r="C3095" t="str" cm="1">
        <f t="array" aca="1" ref="C3095" ca="1">INDEX(Reel1,Spins[[#This Row],[Stop1]])</f>
        <v>🍋</v>
      </c>
      <c r="D3095">
        <f t="shared" ca="1" si="239"/>
        <v>5</v>
      </c>
      <c r="E3095" t="str" cm="1">
        <f t="array" aca="1" ref="E3095" ca="1">INDEX(Reel2,Spins[[#This Row],[Stop2]])</f>
        <v>🍋</v>
      </c>
      <c r="F3095">
        <f t="shared" ca="1" si="240"/>
        <v>12</v>
      </c>
      <c r="G3095" t="str" cm="1">
        <f t="array" aca="1" ref="G3095" ca="1">INDEX(Reel3,Spins[[#This Row],[Stop3]])</f>
        <v>🍒</v>
      </c>
      <c r="H3095" t="b">
        <f ca="1">AND(Spins[[#This Row],[Sym1]]=Spins[[#This Row],[Sym2]],Spins[[#This Row],[Sym2]]=Spins[[#This Row],[Sym3]])</f>
        <v>0</v>
      </c>
      <c r="I3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095">
        <f t="shared" si="241"/>
        <v>1</v>
      </c>
      <c r="K3095">
        <f ca="1">Spins[[#This Row],[Mult]]*Spins[[#This Row],[Bet]]</f>
        <v>0.6</v>
      </c>
      <c r="L3095">
        <f ca="1">Spins[[#This Row],[Payout]]-Spins[[#This Row],[Bet]]</f>
        <v>-0.4</v>
      </c>
    </row>
    <row r="3096" spans="1:12" x14ac:dyDescent="0.3">
      <c r="A3096">
        <f t="shared" si="237"/>
        <v>3095</v>
      </c>
      <c r="B3096">
        <f t="shared" ca="1" si="238"/>
        <v>28</v>
      </c>
      <c r="C3096" t="str" cm="1">
        <f t="array" aca="1" ref="C3096" ca="1">INDEX(Reel1,Spins[[#This Row],[Stop1]])</f>
        <v>BAR</v>
      </c>
      <c r="D3096">
        <f t="shared" ca="1" si="239"/>
        <v>14</v>
      </c>
      <c r="E3096" t="str" cm="1">
        <f t="array" aca="1" ref="E3096" ca="1">INDEX(Reel2,Spins[[#This Row],[Stop2]])</f>
        <v>🍋</v>
      </c>
      <c r="F3096">
        <f t="shared" ca="1" si="240"/>
        <v>15</v>
      </c>
      <c r="G3096" t="str" cm="1">
        <f t="array" aca="1" ref="G3096" ca="1">INDEX(Reel3,Spins[[#This Row],[Stop3]])</f>
        <v>🍇</v>
      </c>
      <c r="H3096" t="b">
        <f ca="1">AND(Spins[[#This Row],[Sym1]]=Spins[[#This Row],[Sym2]],Spins[[#This Row],[Sym2]]=Spins[[#This Row],[Sym3]])</f>
        <v>0</v>
      </c>
      <c r="I3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96">
        <f t="shared" si="241"/>
        <v>1</v>
      </c>
      <c r="K3096">
        <f ca="1">Spins[[#This Row],[Mult]]*Spins[[#This Row],[Bet]]</f>
        <v>0</v>
      </c>
      <c r="L3096">
        <f ca="1">Spins[[#This Row],[Payout]]-Spins[[#This Row],[Bet]]</f>
        <v>-1</v>
      </c>
    </row>
    <row r="3097" spans="1:12" x14ac:dyDescent="0.3">
      <c r="A3097">
        <f t="shared" si="237"/>
        <v>3096</v>
      </c>
      <c r="B3097">
        <f t="shared" ca="1" si="238"/>
        <v>2</v>
      </c>
      <c r="C3097" t="str" cm="1">
        <f t="array" aca="1" ref="C3097" ca="1">INDEX(Reel1,Spins[[#This Row],[Stop1]])</f>
        <v>🍋</v>
      </c>
      <c r="D3097">
        <f t="shared" ca="1" si="239"/>
        <v>17</v>
      </c>
      <c r="E3097" t="str" cm="1">
        <f t="array" aca="1" ref="E3097" ca="1">INDEX(Reel2,Spins[[#This Row],[Stop2]])</f>
        <v>🍒</v>
      </c>
      <c r="F3097">
        <f t="shared" ca="1" si="240"/>
        <v>6</v>
      </c>
      <c r="G3097" t="str" cm="1">
        <f t="array" aca="1" ref="G3097" ca="1">INDEX(Reel3,Spins[[#This Row],[Stop3]])</f>
        <v>🍒</v>
      </c>
      <c r="H3097" t="b">
        <f ca="1">AND(Spins[[#This Row],[Sym1]]=Spins[[#This Row],[Sym2]],Spins[[#This Row],[Sym2]]=Spins[[#This Row],[Sym3]])</f>
        <v>0</v>
      </c>
      <c r="I3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97">
        <f t="shared" si="241"/>
        <v>1</v>
      </c>
      <c r="K3097">
        <f ca="1">Spins[[#This Row],[Mult]]*Spins[[#This Row],[Bet]]</f>
        <v>0</v>
      </c>
      <c r="L3097">
        <f ca="1">Spins[[#This Row],[Payout]]-Spins[[#This Row],[Bet]]</f>
        <v>-1</v>
      </c>
    </row>
    <row r="3098" spans="1:12" x14ac:dyDescent="0.3">
      <c r="A3098">
        <f t="shared" si="237"/>
        <v>3097</v>
      </c>
      <c r="B3098">
        <f t="shared" ca="1" si="238"/>
        <v>22</v>
      </c>
      <c r="C3098" t="str" cm="1">
        <f t="array" aca="1" ref="C3098" ca="1">INDEX(Reel1,Spins[[#This Row],[Stop1]])</f>
        <v>🍇</v>
      </c>
      <c r="D3098">
        <f t="shared" ca="1" si="239"/>
        <v>31</v>
      </c>
      <c r="E3098" t="str" cm="1">
        <f t="array" aca="1" ref="E3098" ca="1">INDEX(Reel2,Spins[[#This Row],[Stop2]])</f>
        <v>💎</v>
      </c>
      <c r="F3098">
        <f t="shared" ca="1" si="240"/>
        <v>6</v>
      </c>
      <c r="G3098" t="str" cm="1">
        <f t="array" aca="1" ref="G3098" ca="1">INDEX(Reel3,Spins[[#This Row],[Stop3]])</f>
        <v>🍒</v>
      </c>
      <c r="H3098" t="b">
        <f ca="1">AND(Spins[[#This Row],[Sym1]]=Spins[[#This Row],[Sym2]],Spins[[#This Row],[Sym2]]=Spins[[#This Row],[Sym3]])</f>
        <v>0</v>
      </c>
      <c r="I3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98">
        <f t="shared" si="241"/>
        <v>1</v>
      </c>
      <c r="K3098">
        <f ca="1">Spins[[#This Row],[Mult]]*Spins[[#This Row],[Bet]]</f>
        <v>0</v>
      </c>
      <c r="L3098">
        <f ca="1">Spins[[#This Row],[Payout]]-Spins[[#This Row],[Bet]]</f>
        <v>-1</v>
      </c>
    </row>
    <row r="3099" spans="1:12" x14ac:dyDescent="0.3">
      <c r="A3099">
        <f t="shared" si="237"/>
        <v>3098</v>
      </c>
      <c r="B3099">
        <f t="shared" ca="1" si="238"/>
        <v>10</v>
      </c>
      <c r="C3099" t="str" cm="1">
        <f t="array" aca="1" ref="C3099" ca="1">INDEX(Reel1,Spins[[#This Row],[Stop1]])</f>
        <v>🍋</v>
      </c>
      <c r="D3099">
        <f t="shared" ca="1" si="239"/>
        <v>28</v>
      </c>
      <c r="E3099" t="str" cm="1">
        <f t="array" aca="1" ref="E3099" ca="1">INDEX(Reel2,Spins[[#This Row],[Stop2]])</f>
        <v>BAR</v>
      </c>
      <c r="F3099">
        <f t="shared" ca="1" si="240"/>
        <v>9</v>
      </c>
      <c r="G3099" t="str" cm="1">
        <f t="array" aca="1" ref="G3099" ca="1">INDEX(Reel3,Spins[[#This Row],[Stop3]])</f>
        <v>🍒</v>
      </c>
      <c r="H3099" t="b">
        <f ca="1">AND(Spins[[#This Row],[Sym1]]=Spins[[#This Row],[Sym2]],Spins[[#This Row],[Sym2]]=Spins[[#This Row],[Sym3]])</f>
        <v>0</v>
      </c>
      <c r="I3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099">
        <f t="shared" si="241"/>
        <v>1</v>
      </c>
      <c r="K3099">
        <f ca="1">Spins[[#This Row],[Mult]]*Spins[[#This Row],[Bet]]</f>
        <v>0</v>
      </c>
      <c r="L3099">
        <f ca="1">Spins[[#This Row],[Payout]]-Spins[[#This Row],[Bet]]</f>
        <v>-1</v>
      </c>
    </row>
    <row r="3100" spans="1:12" x14ac:dyDescent="0.3">
      <c r="A3100">
        <f t="shared" si="237"/>
        <v>3099</v>
      </c>
      <c r="B3100">
        <f t="shared" ca="1" si="238"/>
        <v>29</v>
      </c>
      <c r="C3100" t="str" cm="1">
        <f t="array" aca="1" ref="C3100" ca="1">INDEX(Reel1,Spins[[#This Row],[Stop1]])</f>
        <v>7️⃣</v>
      </c>
      <c r="D3100">
        <f t="shared" ca="1" si="239"/>
        <v>17</v>
      </c>
      <c r="E3100" t="str" cm="1">
        <f t="array" aca="1" ref="E3100" ca="1">INDEX(Reel2,Spins[[#This Row],[Stop2]])</f>
        <v>🍒</v>
      </c>
      <c r="F3100">
        <f t="shared" ca="1" si="240"/>
        <v>28</v>
      </c>
      <c r="G3100" t="str" cm="1">
        <f t="array" aca="1" ref="G3100" ca="1">INDEX(Reel3,Spins[[#This Row],[Stop3]])</f>
        <v>7️⃣</v>
      </c>
      <c r="H3100" t="b">
        <f ca="1">AND(Spins[[#This Row],[Sym1]]=Spins[[#This Row],[Sym2]],Spins[[#This Row],[Sym2]]=Spins[[#This Row],[Sym3]])</f>
        <v>0</v>
      </c>
      <c r="I3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0">
        <f t="shared" si="241"/>
        <v>1</v>
      </c>
      <c r="K3100">
        <f ca="1">Spins[[#This Row],[Mult]]*Spins[[#This Row],[Bet]]</f>
        <v>0</v>
      </c>
      <c r="L3100">
        <f ca="1">Spins[[#This Row],[Payout]]-Spins[[#This Row],[Bet]]</f>
        <v>-1</v>
      </c>
    </row>
    <row r="3101" spans="1:12" x14ac:dyDescent="0.3">
      <c r="A3101">
        <f t="shared" si="237"/>
        <v>3100</v>
      </c>
      <c r="B3101">
        <f t="shared" ca="1" si="238"/>
        <v>22</v>
      </c>
      <c r="C3101" t="str" cm="1">
        <f t="array" aca="1" ref="C3101" ca="1">INDEX(Reel1,Spins[[#This Row],[Stop1]])</f>
        <v>🍇</v>
      </c>
      <c r="D3101">
        <f t="shared" ca="1" si="239"/>
        <v>26</v>
      </c>
      <c r="E3101" t="str" cm="1">
        <f t="array" aca="1" ref="E3101" ca="1">INDEX(Reel2,Spins[[#This Row],[Stop2]])</f>
        <v>🔔</v>
      </c>
      <c r="F3101">
        <f t="shared" ca="1" si="240"/>
        <v>6</v>
      </c>
      <c r="G3101" t="str" cm="1">
        <f t="array" aca="1" ref="G3101" ca="1">INDEX(Reel3,Spins[[#This Row],[Stop3]])</f>
        <v>🍒</v>
      </c>
      <c r="H3101" t="b">
        <f ca="1">AND(Spins[[#This Row],[Sym1]]=Spins[[#This Row],[Sym2]],Spins[[#This Row],[Sym2]]=Spins[[#This Row],[Sym3]])</f>
        <v>0</v>
      </c>
      <c r="I3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1">
        <f t="shared" si="241"/>
        <v>1</v>
      </c>
      <c r="K3101">
        <f ca="1">Spins[[#This Row],[Mult]]*Spins[[#This Row],[Bet]]</f>
        <v>0</v>
      </c>
      <c r="L3101">
        <f ca="1">Spins[[#This Row],[Payout]]-Spins[[#This Row],[Bet]]</f>
        <v>-1</v>
      </c>
    </row>
    <row r="3102" spans="1:12" x14ac:dyDescent="0.3">
      <c r="A3102">
        <f t="shared" si="237"/>
        <v>3101</v>
      </c>
      <c r="B3102">
        <f t="shared" ca="1" si="238"/>
        <v>22</v>
      </c>
      <c r="C3102" t="str" cm="1">
        <f t="array" aca="1" ref="C3102" ca="1">INDEX(Reel1,Spins[[#This Row],[Stop1]])</f>
        <v>🍇</v>
      </c>
      <c r="D3102">
        <f t="shared" ca="1" si="239"/>
        <v>21</v>
      </c>
      <c r="E3102" t="str" cm="1">
        <f t="array" aca="1" ref="E3102" ca="1">INDEX(Reel2,Spins[[#This Row],[Stop2]])</f>
        <v>🍒</v>
      </c>
      <c r="F3102">
        <f t="shared" ca="1" si="240"/>
        <v>8</v>
      </c>
      <c r="G3102" t="str" cm="1">
        <f t="array" aca="1" ref="G3102" ca="1">INDEX(Reel3,Spins[[#This Row],[Stop3]])</f>
        <v>🍒</v>
      </c>
      <c r="H3102" t="b">
        <f ca="1">AND(Spins[[#This Row],[Sym1]]=Spins[[#This Row],[Sym2]],Spins[[#This Row],[Sym2]]=Spins[[#This Row],[Sym3]])</f>
        <v>0</v>
      </c>
      <c r="I3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2">
        <f t="shared" si="241"/>
        <v>1</v>
      </c>
      <c r="K3102">
        <f ca="1">Spins[[#This Row],[Mult]]*Spins[[#This Row],[Bet]]</f>
        <v>0</v>
      </c>
      <c r="L3102">
        <f ca="1">Spins[[#This Row],[Payout]]-Spins[[#This Row],[Bet]]</f>
        <v>-1</v>
      </c>
    </row>
    <row r="3103" spans="1:12" x14ac:dyDescent="0.3">
      <c r="A3103">
        <f t="shared" si="237"/>
        <v>3102</v>
      </c>
      <c r="B3103">
        <f t="shared" ca="1" si="238"/>
        <v>4</v>
      </c>
      <c r="C3103" t="str" cm="1">
        <f t="array" aca="1" ref="C3103" ca="1">INDEX(Reel1,Spins[[#This Row],[Stop1]])</f>
        <v>🍋</v>
      </c>
      <c r="D3103">
        <f t="shared" ca="1" si="239"/>
        <v>2</v>
      </c>
      <c r="E3103" t="str" cm="1">
        <f t="array" aca="1" ref="E3103" ca="1">INDEX(Reel2,Spins[[#This Row],[Stop2]])</f>
        <v>🍋</v>
      </c>
      <c r="F3103">
        <f t="shared" ca="1" si="240"/>
        <v>27</v>
      </c>
      <c r="G3103" t="str" cm="1">
        <f t="array" aca="1" ref="G3103" ca="1">INDEX(Reel3,Spins[[#This Row],[Stop3]])</f>
        <v>7️⃣</v>
      </c>
      <c r="H3103" t="b">
        <f ca="1">AND(Spins[[#This Row],[Sym1]]=Spins[[#This Row],[Sym2]],Spins[[#This Row],[Sym2]]=Spins[[#This Row],[Sym3]])</f>
        <v>0</v>
      </c>
      <c r="I3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03">
        <f t="shared" si="241"/>
        <v>1</v>
      </c>
      <c r="K3103">
        <f ca="1">Spins[[#This Row],[Mult]]*Spins[[#This Row],[Bet]]</f>
        <v>0.6</v>
      </c>
      <c r="L3103">
        <f ca="1">Spins[[#This Row],[Payout]]-Spins[[#This Row],[Bet]]</f>
        <v>-0.4</v>
      </c>
    </row>
    <row r="3104" spans="1:12" x14ac:dyDescent="0.3">
      <c r="A3104">
        <f t="shared" si="237"/>
        <v>3103</v>
      </c>
      <c r="B3104">
        <f t="shared" ca="1" si="238"/>
        <v>11</v>
      </c>
      <c r="C3104" t="str" cm="1">
        <f t="array" aca="1" ref="C3104" ca="1">INDEX(Reel1,Spins[[#This Row],[Stop1]])</f>
        <v>🍋</v>
      </c>
      <c r="D3104">
        <f t="shared" ca="1" si="239"/>
        <v>14</v>
      </c>
      <c r="E3104" t="str" cm="1">
        <f t="array" aca="1" ref="E3104" ca="1">INDEX(Reel2,Spins[[#This Row],[Stop2]])</f>
        <v>🍋</v>
      </c>
      <c r="F3104">
        <f t="shared" ca="1" si="240"/>
        <v>26</v>
      </c>
      <c r="G3104" t="str" cm="1">
        <f t="array" aca="1" ref="G3104" ca="1">INDEX(Reel3,Spins[[#This Row],[Stop3]])</f>
        <v>BAR</v>
      </c>
      <c r="H3104" t="b">
        <f ca="1">AND(Spins[[#This Row],[Sym1]]=Spins[[#This Row],[Sym2]],Spins[[#This Row],[Sym2]]=Spins[[#This Row],[Sym3]])</f>
        <v>0</v>
      </c>
      <c r="I3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04">
        <f t="shared" si="241"/>
        <v>1</v>
      </c>
      <c r="K3104">
        <f ca="1">Spins[[#This Row],[Mult]]*Spins[[#This Row],[Bet]]</f>
        <v>0.6</v>
      </c>
      <c r="L3104">
        <f ca="1">Spins[[#This Row],[Payout]]-Spins[[#This Row],[Bet]]</f>
        <v>-0.4</v>
      </c>
    </row>
    <row r="3105" spans="1:12" x14ac:dyDescent="0.3">
      <c r="A3105">
        <f t="shared" si="237"/>
        <v>3104</v>
      </c>
      <c r="B3105">
        <f t="shared" ca="1" si="238"/>
        <v>7</v>
      </c>
      <c r="C3105" t="str" cm="1">
        <f t="array" aca="1" ref="C3105" ca="1">INDEX(Reel1,Spins[[#This Row],[Stop1]])</f>
        <v>🍋</v>
      </c>
      <c r="D3105">
        <f t="shared" ca="1" si="239"/>
        <v>15</v>
      </c>
      <c r="E3105" t="str" cm="1">
        <f t="array" aca="1" ref="E3105" ca="1">INDEX(Reel2,Spins[[#This Row],[Stop2]])</f>
        <v>🍒</v>
      </c>
      <c r="F3105">
        <f t="shared" ca="1" si="240"/>
        <v>26</v>
      </c>
      <c r="G3105" t="str" cm="1">
        <f t="array" aca="1" ref="G3105" ca="1">INDEX(Reel3,Spins[[#This Row],[Stop3]])</f>
        <v>BAR</v>
      </c>
      <c r="H3105" t="b">
        <f ca="1">AND(Spins[[#This Row],[Sym1]]=Spins[[#This Row],[Sym2]],Spins[[#This Row],[Sym2]]=Spins[[#This Row],[Sym3]])</f>
        <v>0</v>
      </c>
      <c r="I3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5">
        <f t="shared" si="241"/>
        <v>1</v>
      </c>
      <c r="K3105">
        <f ca="1">Spins[[#This Row],[Mult]]*Spins[[#This Row],[Bet]]</f>
        <v>0</v>
      </c>
      <c r="L3105">
        <f ca="1">Spins[[#This Row],[Payout]]-Spins[[#This Row],[Bet]]</f>
        <v>-1</v>
      </c>
    </row>
    <row r="3106" spans="1:12" x14ac:dyDescent="0.3">
      <c r="A3106">
        <f t="shared" si="237"/>
        <v>3105</v>
      </c>
      <c r="B3106">
        <f t="shared" ca="1" si="238"/>
        <v>1</v>
      </c>
      <c r="C3106" t="str" cm="1">
        <f t="array" aca="1" ref="C3106" ca="1">INDEX(Reel1,Spins[[#This Row],[Stop1]])</f>
        <v>🍋</v>
      </c>
      <c r="D3106">
        <f t="shared" ca="1" si="239"/>
        <v>21</v>
      </c>
      <c r="E3106" t="str" cm="1">
        <f t="array" aca="1" ref="E3106" ca="1">INDEX(Reel2,Spins[[#This Row],[Stop2]])</f>
        <v>🍒</v>
      </c>
      <c r="F3106">
        <f t="shared" ca="1" si="240"/>
        <v>4</v>
      </c>
      <c r="G3106" t="str" cm="1">
        <f t="array" aca="1" ref="G3106" ca="1">INDEX(Reel3,Spins[[#This Row],[Stop3]])</f>
        <v>🍋</v>
      </c>
      <c r="H3106" t="b">
        <f ca="1">AND(Spins[[#This Row],[Sym1]]=Spins[[#This Row],[Sym2]],Spins[[#This Row],[Sym2]]=Spins[[#This Row],[Sym3]])</f>
        <v>0</v>
      </c>
      <c r="I3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6">
        <f t="shared" si="241"/>
        <v>1</v>
      </c>
      <c r="K3106">
        <f ca="1">Spins[[#This Row],[Mult]]*Spins[[#This Row],[Bet]]</f>
        <v>0</v>
      </c>
      <c r="L3106">
        <f ca="1">Spins[[#This Row],[Payout]]-Spins[[#This Row],[Bet]]</f>
        <v>-1</v>
      </c>
    </row>
    <row r="3107" spans="1:12" x14ac:dyDescent="0.3">
      <c r="A3107">
        <f t="shared" si="237"/>
        <v>3106</v>
      </c>
      <c r="B3107">
        <f t="shared" ca="1" si="238"/>
        <v>13</v>
      </c>
      <c r="C3107" t="str" cm="1">
        <f t="array" aca="1" ref="C3107" ca="1">INDEX(Reel1,Spins[[#This Row],[Stop1]])</f>
        <v>🍋</v>
      </c>
      <c r="D3107">
        <f t="shared" ca="1" si="239"/>
        <v>25</v>
      </c>
      <c r="E3107" t="str" cm="1">
        <f t="array" aca="1" ref="E3107" ca="1">INDEX(Reel2,Spins[[#This Row],[Stop2]])</f>
        <v>🔔</v>
      </c>
      <c r="F3107">
        <f t="shared" ca="1" si="240"/>
        <v>23</v>
      </c>
      <c r="G3107" t="str" cm="1">
        <f t="array" aca="1" ref="G3107" ca="1">INDEX(Reel3,Spins[[#This Row],[Stop3]])</f>
        <v>BAR</v>
      </c>
      <c r="H3107" t="b">
        <f ca="1">AND(Spins[[#This Row],[Sym1]]=Spins[[#This Row],[Sym2]],Spins[[#This Row],[Sym2]]=Spins[[#This Row],[Sym3]])</f>
        <v>0</v>
      </c>
      <c r="I3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7">
        <f t="shared" si="241"/>
        <v>1</v>
      </c>
      <c r="K3107">
        <f ca="1">Spins[[#This Row],[Mult]]*Spins[[#This Row],[Bet]]</f>
        <v>0</v>
      </c>
      <c r="L3107">
        <f ca="1">Spins[[#This Row],[Payout]]-Spins[[#This Row],[Bet]]</f>
        <v>-1</v>
      </c>
    </row>
    <row r="3108" spans="1:12" x14ac:dyDescent="0.3">
      <c r="A3108">
        <f t="shared" si="237"/>
        <v>3107</v>
      </c>
      <c r="B3108">
        <f t="shared" ca="1" si="238"/>
        <v>15</v>
      </c>
      <c r="C3108" t="str" cm="1">
        <f t="array" aca="1" ref="C3108" ca="1">INDEX(Reel1,Spins[[#This Row],[Stop1]])</f>
        <v>🍒</v>
      </c>
      <c r="D3108">
        <f t="shared" ca="1" si="239"/>
        <v>28</v>
      </c>
      <c r="E3108" t="str" cm="1">
        <f t="array" aca="1" ref="E3108" ca="1">INDEX(Reel2,Spins[[#This Row],[Stop2]])</f>
        <v>BAR</v>
      </c>
      <c r="F3108">
        <f t="shared" ca="1" si="240"/>
        <v>14</v>
      </c>
      <c r="G3108" t="str" cm="1">
        <f t="array" aca="1" ref="G3108" ca="1">INDEX(Reel3,Spins[[#This Row],[Stop3]])</f>
        <v>🍇</v>
      </c>
      <c r="H3108" t="b">
        <f ca="1">AND(Spins[[#This Row],[Sym1]]=Spins[[#This Row],[Sym2]],Spins[[#This Row],[Sym2]]=Spins[[#This Row],[Sym3]])</f>
        <v>0</v>
      </c>
      <c r="I3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8">
        <f t="shared" si="241"/>
        <v>1</v>
      </c>
      <c r="K3108">
        <f ca="1">Spins[[#This Row],[Mult]]*Spins[[#This Row],[Bet]]</f>
        <v>0</v>
      </c>
      <c r="L3108">
        <f ca="1">Spins[[#This Row],[Payout]]-Spins[[#This Row],[Bet]]</f>
        <v>-1</v>
      </c>
    </row>
    <row r="3109" spans="1:12" x14ac:dyDescent="0.3">
      <c r="A3109">
        <f t="shared" si="237"/>
        <v>3108</v>
      </c>
      <c r="B3109">
        <f t="shared" ca="1" si="238"/>
        <v>14</v>
      </c>
      <c r="C3109" t="str" cm="1">
        <f t="array" aca="1" ref="C3109" ca="1">INDEX(Reel1,Spins[[#This Row],[Stop1]])</f>
        <v>🍋</v>
      </c>
      <c r="D3109">
        <f t="shared" ca="1" si="239"/>
        <v>24</v>
      </c>
      <c r="E3109" t="str" cm="1">
        <f t="array" aca="1" ref="E3109" ca="1">INDEX(Reel2,Spins[[#This Row],[Stop2]])</f>
        <v>🍇</v>
      </c>
      <c r="F3109">
        <f t="shared" ca="1" si="240"/>
        <v>8</v>
      </c>
      <c r="G3109" t="str" cm="1">
        <f t="array" aca="1" ref="G3109" ca="1">INDEX(Reel3,Spins[[#This Row],[Stop3]])</f>
        <v>🍒</v>
      </c>
      <c r="H3109" t="b">
        <f ca="1">AND(Spins[[#This Row],[Sym1]]=Spins[[#This Row],[Sym2]],Spins[[#This Row],[Sym2]]=Spins[[#This Row],[Sym3]])</f>
        <v>0</v>
      </c>
      <c r="I3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09">
        <f t="shared" si="241"/>
        <v>1</v>
      </c>
      <c r="K3109">
        <f ca="1">Spins[[#This Row],[Mult]]*Spins[[#This Row],[Bet]]</f>
        <v>0</v>
      </c>
      <c r="L3109">
        <f ca="1">Spins[[#This Row],[Payout]]-Spins[[#This Row],[Bet]]</f>
        <v>-1</v>
      </c>
    </row>
    <row r="3110" spans="1:12" x14ac:dyDescent="0.3">
      <c r="A3110">
        <f t="shared" si="237"/>
        <v>3109</v>
      </c>
      <c r="B3110">
        <f t="shared" ca="1" si="238"/>
        <v>19</v>
      </c>
      <c r="C3110" t="str" cm="1">
        <f t="array" aca="1" ref="C3110" ca="1">INDEX(Reel1,Spins[[#This Row],[Stop1]])</f>
        <v>🍒</v>
      </c>
      <c r="D3110">
        <f t="shared" ca="1" si="239"/>
        <v>19</v>
      </c>
      <c r="E3110" t="str" cm="1">
        <f t="array" aca="1" ref="E3110" ca="1">INDEX(Reel2,Spins[[#This Row],[Stop2]])</f>
        <v>🍒</v>
      </c>
      <c r="F3110">
        <f t="shared" ca="1" si="240"/>
        <v>13</v>
      </c>
      <c r="G3110" t="str" cm="1">
        <f t="array" aca="1" ref="G3110" ca="1">INDEX(Reel3,Spins[[#This Row],[Stop3]])</f>
        <v>🍇</v>
      </c>
      <c r="H3110" t="b">
        <f ca="1">AND(Spins[[#This Row],[Sym1]]=Spins[[#This Row],[Sym2]],Spins[[#This Row],[Sym2]]=Spins[[#This Row],[Sym3]])</f>
        <v>0</v>
      </c>
      <c r="I3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110">
        <f t="shared" si="241"/>
        <v>1</v>
      </c>
      <c r="K3110">
        <f ca="1">Spins[[#This Row],[Mult]]*Spins[[#This Row],[Bet]]</f>
        <v>0.8</v>
      </c>
      <c r="L3110">
        <f ca="1">Spins[[#This Row],[Payout]]-Spins[[#This Row],[Bet]]</f>
        <v>-0.19999999999999996</v>
      </c>
    </row>
    <row r="3111" spans="1:12" x14ac:dyDescent="0.3">
      <c r="A3111">
        <f t="shared" si="237"/>
        <v>3110</v>
      </c>
      <c r="B3111">
        <f t="shared" ca="1" si="238"/>
        <v>9</v>
      </c>
      <c r="C3111" t="str" cm="1">
        <f t="array" aca="1" ref="C3111" ca="1">INDEX(Reel1,Spins[[#This Row],[Stop1]])</f>
        <v>🍋</v>
      </c>
      <c r="D3111">
        <f t="shared" ca="1" si="239"/>
        <v>27</v>
      </c>
      <c r="E3111" t="str" cm="1">
        <f t="array" aca="1" ref="E3111" ca="1">INDEX(Reel2,Spins[[#This Row],[Stop2]])</f>
        <v>BAR</v>
      </c>
      <c r="F3111">
        <f t="shared" ca="1" si="240"/>
        <v>17</v>
      </c>
      <c r="G3111" t="str" cm="1">
        <f t="array" aca="1" ref="G3111" ca="1">INDEX(Reel3,Spins[[#This Row],[Stop3]])</f>
        <v>🍇</v>
      </c>
      <c r="H3111" t="b">
        <f ca="1">AND(Spins[[#This Row],[Sym1]]=Spins[[#This Row],[Sym2]],Spins[[#This Row],[Sym2]]=Spins[[#This Row],[Sym3]])</f>
        <v>0</v>
      </c>
      <c r="I3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11">
        <f t="shared" si="241"/>
        <v>1</v>
      </c>
      <c r="K3111">
        <f ca="1">Spins[[#This Row],[Mult]]*Spins[[#This Row],[Bet]]</f>
        <v>0</v>
      </c>
      <c r="L3111">
        <f ca="1">Spins[[#This Row],[Payout]]-Spins[[#This Row],[Bet]]</f>
        <v>-1</v>
      </c>
    </row>
    <row r="3112" spans="1:12" x14ac:dyDescent="0.3">
      <c r="A3112">
        <f t="shared" si="237"/>
        <v>3111</v>
      </c>
      <c r="B3112">
        <f t="shared" ca="1" si="238"/>
        <v>9</v>
      </c>
      <c r="C3112" t="str" cm="1">
        <f t="array" aca="1" ref="C3112" ca="1">INDEX(Reel1,Spins[[#This Row],[Stop1]])</f>
        <v>🍋</v>
      </c>
      <c r="D3112">
        <f t="shared" ca="1" si="239"/>
        <v>30</v>
      </c>
      <c r="E3112" t="str" cm="1">
        <f t="array" aca="1" ref="E3112" ca="1">INDEX(Reel2,Spins[[#This Row],[Stop2]])</f>
        <v>7️⃣</v>
      </c>
      <c r="F3112">
        <f t="shared" ca="1" si="240"/>
        <v>22</v>
      </c>
      <c r="G3112" t="str" cm="1">
        <f t="array" aca="1" ref="G3112" ca="1">INDEX(Reel3,Spins[[#This Row],[Stop3]])</f>
        <v>🔔</v>
      </c>
      <c r="H3112" t="b">
        <f ca="1">AND(Spins[[#This Row],[Sym1]]=Spins[[#This Row],[Sym2]],Spins[[#This Row],[Sym2]]=Spins[[#This Row],[Sym3]])</f>
        <v>0</v>
      </c>
      <c r="I3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12">
        <f t="shared" si="241"/>
        <v>1</v>
      </c>
      <c r="K3112">
        <f ca="1">Spins[[#This Row],[Mult]]*Spins[[#This Row],[Bet]]</f>
        <v>0</v>
      </c>
      <c r="L3112">
        <f ca="1">Spins[[#This Row],[Payout]]-Spins[[#This Row],[Bet]]</f>
        <v>-1</v>
      </c>
    </row>
    <row r="3113" spans="1:12" x14ac:dyDescent="0.3">
      <c r="A3113">
        <f t="shared" si="237"/>
        <v>3112</v>
      </c>
      <c r="B3113">
        <f t="shared" ca="1" si="238"/>
        <v>17</v>
      </c>
      <c r="C3113" t="str" cm="1">
        <f t="array" aca="1" ref="C3113" ca="1">INDEX(Reel1,Spins[[#This Row],[Stop1]])</f>
        <v>🍒</v>
      </c>
      <c r="D3113">
        <f t="shared" ca="1" si="239"/>
        <v>25</v>
      </c>
      <c r="E3113" t="str" cm="1">
        <f t="array" aca="1" ref="E3113" ca="1">INDEX(Reel2,Spins[[#This Row],[Stop2]])</f>
        <v>🔔</v>
      </c>
      <c r="F3113">
        <f t="shared" ca="1" si="240"/>
        <v>8</v>
      </c>
      <c r="G3113" t="str" cm="1">
        <f t="array" aca="1" ref="G3113" ca="1">INDEX(Reel3,Spins[[#This Row],[Stop3]])</f>
        <v>🍒</v>
      </c>
      <c r="H3113" t="b">
        <f ca="1">AND(Spins[[#This Row],[Sym1]]=Spins[[#This Row],[Sym2]],Spins[[#This Row],[Sym2]]=Spins[[#This Row],[Sym3]])</f>
        <v>0</v>
      </c>
      <c r="I3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13">
        <f t="shared" si="241"/>
        <v>1</v>
      </c>
      <c r="K3113">
        <f ca="1">Spins[[#This Row],[Mult]]*Spins[[#This Row],[Bet]]</f>
        <v>0</v>
      </c>
      <c r="L3113">
        <f ca="1">Spins[[#This Row],[Payout]]-Spins[[#This Row],[Bet]]</f>
        <v>-1</v>
      </c>
    </row>
    <row r="3114" spans="1:12" x14ac:dyDescent="0.3">
      <c r="A3114">
        <f t="shared" si="237"/>
        <v>3113</v>
      </c>
      <c r="B3114">
        <f t="shared" ca="1" si="238"/>
        <v>29</v>
      </c>
      <c r="C3114" t="str" cm="1">
        <f t="array" aca="1" ref="C3114" ca="1">INDEX(Reel1,Spins[[#This Row],[Stop1]])</f>
        <v>7️⃣</v>
      </c>
      <c r="D3114">
        <f t="shared" ca="1" si="239"/>
        <v>29</v>
      </c>
      <c r="E3114" t="str" cm="1">
        <f t="array" aca="1" ref="E3114" ca="1">INDEX(Reel2,Spins[[#This Row],[Stop2]])</f>
        <v>7️⃣</v>
      </c>
      <c r="F3114">
        <f t="shared" ca="1" si="240"/>
        <v>12</v>
      </c>
      <c r="G3114" t="str" cm="1">
        <f t="array" aca="1" ref="G3114" ca="1">INDEX(Reel3,Spins[[#This Row],[Stop3]])</f>
        <v>🍒</v>
      </c>
      <c r="H3114" t="b">
        <f ca="1">AND(Spins[[#This Row],[Sym1]]=Spins[[#This Row],[Sym2]],Spins[[#This Row],[Sym2]]=Spins[[#This Row],[Sym3]])</f>
        <v>0</v>
      </c>
      <c r="I3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3114">
        <f t="shared" si="241"/>
        <v>1</v>
      </c>
      <c r="K3114">
        <f ca="1">Spins[[#This Row],[Mult]]*Spins[[#This Row],[Bet]]</f>
        <v>6</v>
      </c>
      <c r="L3114">
        <f ca="1">Spins[[#This Row],[Payout]]-Spins[[#This Row],[Bet]]</f>
        <v>5</v>
      </c>
    </row>
    <row r="3115" spans="1:12" x14ac:dyDescent="0.3">
      <c r="A3115">
        <f t="shared" si="237"/>
        <v>3114</v>
      </c>
      <c r="B3115">
        <f t="shared" ca="1" si="238"/>
        <v>6</v>
      </c>
      <c r="C3115" t="str" cm="1">
        <f t="array" aca="1" ref="C3115" ca="1">INDEX(Reel1,Spins[[#This Row],[Stop1]])</f>
        <v>🍋</v>
      </c>
      <c r="D3115">
        <f t="shared" ca="1" si="239"/>
        <v>16</v>
      </c>
      <c r="E3115" t="str" cm="1">
        <f t="array" aca="1" ref="E3115" ca="1">INDEX(Reel2,Spins[[#This Row],[Stop2]])</f>
        <v>🍒</v>
      </c>
      <c r="F3115">
        <f t="shared" ca="1" si="240"/>
        <v>11</v>
      </c>
      <c r="G3115" t="str" cm="1">
        <f t="array" aca="1" ref="G3115" ca="1">INDEX(Reel3,Spins[[#This Row],[Stop3]])</f>
        <v>🍒</v>
      </c>
      <c r="H3115" t="b">
        <f ca="1">AND(Spins[[#This Row],[Sym1]]=Spins[[#This Row],[Sym2]],Spins[[#This Row],[Sym2]]=Spins[[#This Row],[Sym3]])</f>
        <v>0</v>
      </c>
      <c r="I3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15">
        <f t="shared" si="241"/>
        <v>1</v>
      </c>
      <c r="K3115">
        <f ca="1">Spins[[#This Row],[Mult]]*Spins[[#This Row],[Bet]]</f>
        <v>0</v>
      </c>
      <c r="L3115">
        <f ca="1">Spins[[#This Row],[Payout]]-Spins[[#This Row],[Bet]]</f>
        <v>-1</v>
      </c>
    </row>
    <row r="3116" spans="1:12" x14ac:dyDescent="0.3">
      <c r="A3116">
        <f t="shared" si="237"/>
        <v>3115</v>
      </c>
      <c r="B3116">
        <f t="shared" ca="1" si="238"/>
        <v>23</v>
      </c>
      <c r="C3116" t="str" cm="1">
        <f t="array" aca="1" ref="C3116" ca="1">INDEX(Reel1,Spins[[#This Row],[Stop1]])</f>
        <v>🍇</v>
      </c>
      <c r="D3116">
        <f t="shared" ca="1" si="239"/>
        <v>6</v>
      </c>
      <c r="E3116" t="str" cm="1">
        <f t="array" aca="1" ref="E3116" ca="1">INDEX(Reel2,Spins[[#This Row],[Stop2]])</f>
        <v>🍋</v>
      </c>
      <c r="F3116">
        <f t="shared" ca="1" si="240"/>
        <v>19</v>
      </c>
      <c r="G3116" t="str" cm="1">
        <f t="array" aca="1" ref="G3116" ca="1">INDEX(Reel3,Spins[[#This Row],[Stop3]])</f>
        <v>🔔</v>
      </c>
      <c r="H3116" t="b">
        <f ca="1">AND(Spins[[#This Row],[Sym1]]=Spins[[#This Row],[Sym2]],Spins[[#This Row],[Sym2]]=Spins[[#This Row],[Sym3]])</f>
        <v>0</v>
      </c>
      <c r="I3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16">
        <f t="shared" si="241"/>
        <v>1</v>
      </c>
      <c r="K3116">
        <f ca="1">Spins[[#This Row],[Mult]]*Spins[[#This Row],[Bet]]</f>
        <v>0</v>
      </c>
      <c r="L3116">
        <f ca="1">Spins[[#This Row],[Payout]]-Spins[[#This Row],[Bet]]</f>
        <v>-1</v>
      </c>
    </row>
    <row r="3117" spans="1:12" x14ac:dyDescent="0.3">
      <c r="A3117">
        <f t="shared" si="237"/>
        <v>3116</v>
      </c>
      <c r="B3117">
        <f t="shared" ca="1" si="238"/>
        <v>8</v>
      </c>
      <c r="C3117" t="str" cm="1">
        <f t="array" aca="1" ref="C3117" ca="1">INDEX(Reel1,Spins[[#This Row],[Stop1]])</f>
        <v>🍋</v>
      </c>
      <c r="D3117">
        <f t="shared" ca="1" si="239"/>
        <v>11</v>
      </c>
      <c r="E3117" t="str" cm="1">
        <f t="array" aca="1" ref="E3117" ca="1">INDEX(Reel2,Spins[[#This Row],[Stop2]])</f>
        <v>🍋</v>
      </c>
      <c r="F3117">
        <f t="shared" ca="1" si="240"/>
        <v>7</v>
      </c>
      <c r="G3117" t="str" cm="1">
        <f t="array" aca="1" ref="G3117" ca="1">INDEX(Reel3,Spins[[#This Row],[Stop3]])</f>
        <v>🍒</v>
      </c>
      <c r="H3117" t="b">
        <f ca="1">AND(Spins[[#This Row],[Sym1]]=Spins[[#This Row],[Sym2]],Spins[[#This Row],[Sym2]]=Spins[[#This Row],[Sym3]])</f>
        <v>0</v>
      </c>
      <c r="I3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17">
        <f t="shared" si="241"/>
        <v>1</v>
      </c>
      <c r="K3117">
        <f ca="1">Spins[[#This Row],[Mult]]*Spins[[#This Row],[Bet]]</f>
        <v>0.6</v>
      </c>
      <c r="L3117">
        <f ca="1">Spins[[#This Row],[Payout]]-Spins[[#This Row],[Bet]]</f>
        <v>-0.4</v>
      </c>
    </row>
    <row r="3118" spans="1:12" x14ac:dyDescent="0.3">
      <c r="A3118">
        <f t="shared" si="237"/>
        <v>3117</v>
      </c>
      <c r="B3118">
        <f t="shared" ca="1" si="238"/>
        <v>1</v>
      </c>
      <c r="C3118" t="str" cm="1">
        <f t="array" aca="1" ref="C3118" ca="1">INDEX(Reel1,Spins[[#This Row],[Stop1]])</f>
        <v>🍋</v>
      </c>
      <c r="D3118">
        <f t="shared" ca="1" si="239"/>
        <v>11</v>
      </c>
      <c r="E3118" t="str" cm="1">
        <f t="array" aca="1" ref="E3118" ca="1">INDEX(Reel2,Spins[[#This Row],[Stop2]])</f>
        <v>🍋</v>
      </c>
      <c r="F3118">
        <f t="shared" ca="1" si="240"/>
        <v>13</v>
      </c>
      <c r="G3118" t="str" cm="1">
        <f t="array" aca="1" ref="G3118" ca="1">INDEX(Reel3,Spins[[#This Row],[Stop3]])</f>
        <v>🍇</v>
      </c>
      <c r="H3118" t="b">
        <f ca="1">AND(Spins[[#This Row],[Sym1]]=Spins[[#This Row],[Sym2]],Spins[[#This Row],[Sym2]]=Spins[[#This Row],[Sym3]])</f>
        <v>0</v>
      </c>
      <c r="I3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18">
        <f t="shared" si="241"/>
        <v>1</v>
      </c>
      <c r="K3118">
        <f ca="1">Spins[[#This Row],[Mult]]*Spins[[#This Row],[Bet]]</f>
        <v>0.6</v>
      </c>
      <c r="L3118">
        <f ca="1">Spins[[#This Row],[Payout]]-Spins[[#This Row],[Bet]]</f>
        <v>-0.4</v>
      </c>
    </row>
    <row r="3119" spans="1:12" x14ac:dyDescent="0.3">
      <c r="A3119">
        <f t="shared" si="237"/>
        <v>3118</v>
      </c>
      <c r="B3119">
        <f t="shared" ca="1" si="238"/>
        <v>22</v>
      </c>
      <c r="C3119" t="str" cm="1">
        <f t="array" aca="1" ref="C3119" ca="1">INDEX(Reel1,Spins[[#This Row],[Stop1]])</f>
        <v>🍇</v>
      </c>
      <c r="D3119">
        <f t="shared" ca="1" si="239"/>
        <v>7</v>
      </c>
      <c r="E3119" t="str" cm="1">
        <f t="array" aca="1" ref="E3119" ca="1">INDEX(Reel2,Spins[[#This Row],[Stop2]])</f>
        <v>🍋</v>
      </c>
      <c r="F3119">
        <f t="shared" ca="1" si="240"/>
        <v>26</v>
      </c>
      <c r="G3119" t="str" cm="1">
        <f t="array" aca="1" ref="G3119" ca="1">INDEX(Reel3,Spins[[#This Row],[Stop3]])</f>
        <v>BAR</v>
      </c>
      <c r="H3119" t="b">
        <f ca="1">AND(Spins[[#This Row],[Sym1]]=Spins[[#This Row],[Sym2]],Spins[[#This Row],[Sym2]]=Spins[[#This Row],[Sym3]])</f>
        <v>0</v>
      </c>
      <c r="I3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19">
        <f t="shared" si="241"/>
        <v>1</v>
      </c>
      <c r="K3119">
        <f ca="1">Spins[[#This Row],[Mult]]*Spins[[#This Row],[Bet]]</f>
        <v>0</v>
      </c>
      <c r="L3119">
        <f ca="1">Spins[[#This Row],[Payout]]-Spins[[#This Row],[Bet]]</f>
        <v>-1</v>
      </c>
    </row>
    <row r="3120" spans="1:12" x14ac:dyDescent="0.3">
      <c r="A3120">
        <f t="shared" si="237"/>
        <v>3119</v>
      </c>
      <c r="B3120">
        <f t="shared" ca="1" si="238"/>
        <v>30</v>
      </c>
      <c r="C3120" t="str" cm="1">
        <f t="array" aca="1" ref="C3120" ca="1">INDEX(Reel1,Spins[[#This Row],[Stop1]])</f>
        <v>7️⃣</v>
      </c>
      <c r="D3120">
        <f t="shared" ca="1" si="239"/>
        <v>8</v>
      </c>
      <c r="E3120" t="str" cm="1">
        <f t="array" aca="1" ref="E3120" ca="1">INDEX(Reel2,Spins[[#This Row],[Stop2]])</f>
        <v>🍋</v>
      </c>
      <c r="F3120">
        <f t="shared" ca="1" si="240"/>
        <v>6</v>
      </c>
      <c r="G3120" t="str" cm="1">
        <f t="array" aca="1" ref="G3120" ca="1">INDEX(Reel3,Spins[[#This Row],[Stop3]])</f>
        <v>🍒</v>
      </c>
      <c r="H3120" t="b">
        <f ca="1">AND(Spins[[#This Row],[Sym1]]=Spins[[#This Row],[Sym2]],Spins[[#This Row],[Sym2]]=Spins[[#This Row],[Sym3]])</f>
        <v>0</v>
      </c>
      <c r="I3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0">
        <f t="shared" si="241"/>
        <v>1</v>
      </c>
      <c r="K3120">
        <f ca="1">Spins[[#This Row],[Mult]]*Spins[[#This Row],[Bet]]</f>
        <v>0</v>
      </c>
      <c r="L3120">
        <f ca="1">Spins[[#This Row],[Payout]]-Spins[[#This Row],[Bet]]</f>
        <v>-1</v>
      </c>
    </row>
    <row r="3121" spans="1:12" x14ac:dyDescent="0.3">
      <c r="A3121">
        <f t="shared" si="237"/>
        <v>3120</v>
      </c>
      <c r="B3121">
        <f t="shared" ca="1" si="238"/>
        <v>26</v>
      </c>
      <c r="C3121" t="str" cm="1">
        <f t="array" aca="1" ref="C3121" ca="1">INDEX(Reel1,Spins[[#This Row],[Stop1]])</f>
        <v>🔔</v>
      </c>
      <c r="D3121">
        <f t="shared" ca="1" si="239"/>
        <v>10</v>
      </c>
      <c r="E3121" t="str" cm="1">
        <f t="array" aca="1" ref="E3121" ca="1">INDEX(Reel2,Spins[[#This Row],[Stop2]])</f>
        <v>🍋</v>
      </c>
      <c r="F3121">
        <f t="shared" ca="1" si="240"/>
        <v>7</v>
      </c>
      <c r="G3121" t="str" cm="1">
        <f t="array" aca="1" ref="G3121" ca="1">INDEX(Reel3,Spins[[#This Row],[Stop3]])</f>
        <v>🍒</v>
      </c>
      <c r="H3121" t="b">
        <f ca="1">AND(Spins[[#This Row],[Sym1]]=Spins[[#This Row],[Sym2]],Spins[[#This Row],[Sym2]]=Spins[[#This Row],[Sym3]])</f>
        <v>0</v>
      </c>
      <c r="I3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1">
        <f t="shared" si="241"/>
        <v>1</v>
      </c>
      <c r="K3121">
        <f ca="1">Spins[[#This Row],[Mult]]*Spins[[#This Row],[Bet]]</f>
        <v>0</v>
      </c>
      <c r="L3121">
        <f ca="1">Spins[[#This Row],[Payout]]-Spins[[#This Row],[Bet]]</f>
        <v>-1</v>
      </c>
    </row>
    <row r="3122" spans="1:12" x14ac:dyDescent="0.3">
      <c r="A3122">
        <f t="shared" si="237"/>
        <v>3121</v>
      </c>
      <c r="B3122">
        <f t="shared" ca="1" si="238"/>
        <v>20</v>
      </c>
      <c r="C3122" t="str" cm="1">
        <f t="array" aca="1" ref="C3122" ca="1">INDEX(Reel1,Spins[[#This Row],[Stop1]])</f>
        <v>🍒</v>
      </c>
      <c r="D3122">
        <f t="shared" ca="1" si="239"/>
        <v>27</v>
      </c>
      <c r="E3122" t="str" cm="1">
        <f t="array" aca="1" ref="E3122" ca="1">INDEX(Reel2,Spins[[#This Row],[Stop2]])</f>
        <v>BAR</v>
      </c>
      <c r="F3122">
        <f t="shared" ca="1" si="240"/>
        <v>28</v>
      </c>
      <c r="G3122" t="str" cm="1">
        <f t="array" aca="1" ref="G3122" ca="1">INDEX(Reel3,Spins[[#This Row],[Stop3]])</f>
        <v>7️⃣</v>
      </c>
      <c r="H3122" t="b">
        <f ca="1">AND(Spins[[#This Row],[Sym1]]=Spins[[#This Row],[Sym2]],Spins[[#This Row],[Sym2]]=Spins[[#This Row],[Sym3]])</f>
        <v>0</v>
      </c>
      <c r="I3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2">
        <f t="shared" si="241"/>
        <v>1</v>
      </c>
      <c r="K3122">
        <f ca="1">Spins[[#This Row],[Mult]]*Spins[[#This Row],[Bet]]</f>
        <v>0</v>
      </c>
      <c r="L3122">
        <f ca="1">Spins[[#This Row],[Payout]]-Spins[[#This Row],[Bet]]</f>
        <v>-1</v>
      </c>
    </row>
    <row r="3123" spans="1:12" x14ac:dyDescent="0.3">
      <c r="A3123">
        <f t="shared" si="237"/>
        <v>3122</v>
      </c>
      <c r="B3123">
        <f t="shared" ca="1" si="238"/>
        <v>1</v>
      </c>
      <c r="C3123" t="str" cm="1">
        <f t="array" aca="1" ref="C3123" ca="1">INDEX(Reel1,Spins[[#This Row],[Stop1]])</f>
        <v>🍋</v>
      </c>
      <c r="D3123">
        <f t="shared" ca="1" si="239"/>
        <v>5</v>
      </c>
      <c r="E3123" t="str" cm="1">
        <f t="array" aca="1" ref="E3123" ca="1">INDEX(Reel2,Spins[[#This Row],[Stop2]])</f>
        <v>🍋</v>
      </c>
      <c r="F3123">
        <f t="shared" ca="1" si="240"/>
        <v>8</v>
      </c>
      <c r="G3123" t="str" cm="1">
        <f t="array" aca="1" ref="G3123" ca="1">INDEX(Reel3,Spins[[#This Row],[Stop3]])</f>
        <v>🍒</v>
      </c>
      <c r="H3123" t="b">
        <f ca="1">AND(Spins[[#This Row],[Sym1]]=Spins[[#This Row],[Sym2]],Spins[[#This Row],[Sym2]]=Spins[[#This Row],[Sym3]])</f>
        <v>0</v>
      </c>
      <c r="I3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23">
        <f t="shared" si="241"/>
        <v>1</v>
      </c>
      <c r="K3123">
        <f ca="1">Spins[[#This Row],[Mult]]*Spins[[#This Row],[Bet]]</f>
        <v>0.6</v>
      </c>
      <c r="L3123">
        <f ca="1">Spins[[#This Row],[Payout]]-Spins[[#This Row],[Bet]]</f>
        <v>-0.4</v>
      </c>
    </row>
    <row r="3124" spans="1:12" x14ac:dyDescent="0.3">
      <c r="A3124">
        <f t="shared" si="237"/>
        <v>3123</v>
      </c>
      <c r="B3124">
        <f t="shared" ca="1" si="238"/>
        <v>4</v>
      </c>
      <c r="C3124" t="str" cm="1">
        <f t="array" aca="1" ref="C3124" ca="1">INDEX(Reel1,Spins[[#This Row],[Stop1]])</f>
        <v>🍋</v>
      </c>
      <c r="D3124">
        <f t="shared" ca="1" si="239"/>
        <v>25</v>
      </c>
      <c r="E3124" t="str" cm="1">
        <f t="array" aca="1" ref="E3124" ca="1">INDEX(Reel2,Spins[[#This Row],[Stop2]])</f>
        <v>🔔</v>
      </c>
      <c r="F3124">
        <f t="shared" ca="1" si="240"/>
        <v>23</v>
      </c>
      <c r="G3124" t="str" cm="1">
        <f t="array" aca="1" ref="G3124" ca="1">INDEX(Reel3,Spins[[#This Row],[Stop3]])</f>
        <v>BAR</v>
      </c>
      <c r="H3124" t="b">
        <f ca="1">AND(Spins[[#This Row],[Sym1]]=Spins[[#This Row],[Sym2]],Spins[[#This Row],[Sym2]]=Spins[[#This Row],[Sym3]])</f>
        <v>0</v>
      </c>
      <c r="I3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4">
        <f t="shared" si="241"/>
        <v>1</v>
      </c>
      <c r="K3124">
        <f ca="1">Spins[[#This Row],[Mult]]*Spins[[#This Row],[Bet]]</f>
        <v>0</v>
      </c>
      <c r="L3124">
        <f ca="1">Spins[[#This Row],[Payout]]-Spins[[#This Row],[Bet]]</f>
        <v>-1</v>
      </c>
    </row>
    <row r="3125" spans="1:12" x14ac:dyDescent="0.3">
      <c r="A3125">
        <f t="shared" si="237"/>
        <v>3124</v>
      </c>
      <c r="B3125">
        <f t="shared" ca="1" si="238"/>
        <v>4</v>
      </c>
      <c r="C3125" t="str" cm="1">
        <f t="array" aca="1" ref="C3125" ca="1">INDEX(Reel1,Spins[[#This Row],[Stop1]])</f>
        <v>🍋</v>
      </c>
      <c r="D3125">
        <f t="shared" ca="1" si="239"/>
        <v>27</v>
      </c>
      <c r="E3125" t="str" cm="1">
        <f t="array" aca="1" ref="E3125" ca="1">INDEX(Reel2,Spins[[#This Row],[Stop2]])</f>
        <v>BAR</v>
      </c>
      <c r="F3125">
        <f t="shared" ca="1" si="240"/>
        <v>24</v>
      </c>
      <c r="G3125" t="str" cm="1">
        <f t="array" aca="1" ref="G3125" ca="1">INDEX(Reel3,Spins[[#This Row],[Stop3]])</f>
        <v>BAR</v>
      </c>
      <c r="H3125" t="b">
        <f ca="1">AND(Spins[[#This Row],[Sym1]]=Spins[[#This Row],[Sym2]],Spins[[#This Row],[Sym2]]=Spins[[#This Row],[Sym3]])</f>
        <v>0</v>
      </c>
      <c r="I3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5">
        <f t="shared" si="241"/>
        <v>1</v>
      </c>
      <c r="K3125">
        <f ca="1">Spins[[#This Row],[Mult]]*Spins[[#This Row],[Bet]]</f>
        <v>0</v>
      </c>
      <c r="L3125">
        <f ca="1">Spins[[#This Row],[Payout]]-Spins[[#This Row],[Bet]]</f>
        <v>-1</v>
      </c>
    </row>
    <row r="3126" spans="1:12" x14ac:dyDescent="0.3">
      <c r="A3126">
        <f t="shared" si="237"/>
        <v>3125</v>
      </c>
      <c r="B3126">
        <f t="shared" ca="1" si="238"/>
        <v>5</v>
      </c>
      <c r="C3126" t="str" cm="1">
        <f t="array" aca="1" ref="C3126" ca="1">INDEX(Reel1,Spins[[#This Row],[Stop1]])</f>
        <v>🍋</v>
      </c>
      <c r="D3126">
        <f t="shared" ca="1" si="239"/>
        <v>16</v>
      </c>
      <c r="E3126" t="str" cm="1">
        <f t="array" aca="1" ref="E3126" ca="1">INDEX(Reel2,Spins[[#This Row],[Stop2]])</f>
        <v>🍒</v>
      </c>
      <c r="F3126">
        <f t="shared" ca="1" si="240"/>
        <v>28</v>
      </c>
      <c r="G3126" t="str" cm="1">
        <f t="array" aca="1" ref="G3126" ca="1">INDEX(Reel3,Spins[[#This Row],[Stop3]])</f>
        <v>7️⃣</v>
      </c>
      <c r="H3126" t="b">
        <f ca="1">AND(Spins[[#This Row],[Sym1]]=Spins[[#This Row],[Sym2]],Spins[[#This Row],[Sym2]]=Spins[[#This Row],[Sym3]])</f>
        <v>0</v>
      </c>
      <c r="I3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6">
        <f t="shared" si="241"/>
        <v>1</v>
      </c>
      <c r="K3126">
        <f ca="1">Spins[[#This Row],[Mult]]*Spins[[#This Row],[Bet]]</f>
        <v>0</v>
      </c>
      <c r="L3126">
        <f ca="1">Spins[[#This Row],[Payout]]-Spins[[#This Row],[Bet]]</f>
        <v>-1</v>
      </c>
    </row>
    <row r="3127" spans="1:12" x14ac:dyDescent="0.3">
      <c r="A3127">
        <f t="shared" si="237"/>
        <v>3126</v>
      </c>
      <c r="B3127">
        <f t="shared" ca="1" si="238"/>
        <v>19</v>
      </c>
      <c r="C3127" t="str" cm="1">
        <f t="array" aca="1" ref="C3127" ca="1">INDEX(Reel1,Spins[[#This Row],[Stop1]])</f>
        <v>🍒</v>
      </c>
      <c r="D3127">
        <f t="shared" ca="1" si="239"/>
        <v>30</v>
      </c>
      <c r="E3127" t="str" cm="1">
        <f t="array" aca="1" ref="E3127" ca="1">INDEX(Reel2,Spins[[#This Row],[Stop2]])</f>
        <v>7️⃣</v>
      </c>
      <c r="F3127">
        <f t="shared" ca="1" si="240"/>
        <v>17</v>
      </c>
      <c r="G3127" t="str" cm="1">
        <f t="array" aca="1" ref="G3127" ca="1">INDEX(Reel3,Spins[[#This Row],[Stop3]])</f>
        <v>🍇</v>
      </c>
      <c r="H3127" t="b">
        <f ca="1">AND(Spins[[#This Row],[Sym1]]=Spins[[#This Row],[Sym2]],Spins[[#This Row],[Sym2]]=Spins[[#This Row],[Sym3]])</f>
        <v>0</v>
      </c>
      <c r="I3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7">
        <f t="shared" si="241"/>
        <v>1</v>
      </c>
      <c r="K3127">
        <f ca="1">Spins[[#This Row],[Mult]]*Spins[[#This Row],[Bet]]</f>
        <v>0</v>
      </c>
      <c r="L3127">
        <f ca="1">Spins[[#This Row],[Payout]]-Spins[[#This Row],[Bet]]</f>
        <v>-1</v>
      </c>
    </row>
    <row r="3128" spans="1:12" x14ac:dyDescent="0.3">
      <c r="A3128">
        <f t="shared" si="237"/>
        <v>3127</v>
      </c>
      <c r="B3128">
        <f t="shared" ca="1" si="238"/>
        <v>18</v>
      </c>
      <c r="C3128" t="str" cm="1">
        <f t="array" aca="1" ref="C3128" ca="1">INDEX(Reel1,Spins[[#This Row],[Stop1]])</f>
        <v>🍒</v>
      </c>
      <c r="D3128">
        <f t="shared" ca="1" si="239"/>
        <v>6</v>
      </c>
      <c r="E3128" t="str" cm="1">
        <f t="array" aca="1" ref="E3128" ca="1">INDEX(Reel2,Spins[[#This Row],[Stop2]])</f>
        <v>🍋</v>
      </c>
      <c r="F3128">
        <f t="shared" ca="1" si="240"/>
        <v>26</v>
      </c>
      <c r="G3128" t="str" cm="1">
        <f t="array" aca="1" ref="G3128" ca="1">INDEX(Reel3,Spins[[#This Row],[Stop3]])</f>
        <v>BAR</v>
      </c>
      <c r="H3128" t="b">
        <f ca="1">AND(Spins[[#This Row],[Sym1]]=Spins[[#This Row],[Sym2]],Spins[[#This Row],[Sym2]]=Spins[[#This Row],[Sym3]])</f>
        <v>0</v>
      </c>
      <c r="I3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28">
        <f t="shared" si="241"/>
        <v>1</v>
      </c>
      <c r="K3128">
        <f ca="1">Spins[[#This Row],[Mult]]*Spins[[#This Row],[Bet]]</f>
        <v>0</v>
      </c>
      <c r="L3128">
        <f ca="1">Spins[[#This Row],[Payout]]-Spins[[#This Row],[Bet]]</f>
        <v>-1</v>
      </c>
    </row>
    <row r="3129" spans="1:12" x14ac:dyDescent="0.3">
      <c r="A3129">
        <f t="shared" si="237"/>
        <v>3128</v>
      </c>
      <c r="B3129">
        <f t="shared" ca="1" si="238"/>
        <v>7</v>
      </c>
      <c r="C3129" t="str" cm="1">
        <f t="array" aca="1" ref="C3129" ca="1">INDEX(Reel1,Spins[[#This Row],[Stop1]])</f>
        <v>🍋</v>
      </c>
      <c r="D3129">
        <f t="shared" ca="1" si="239"/>
        <v>10</v>
      </c>
      <c r="E3129" t="str" cm="1">
        <f t="array" aca="1" ref="E3129" ca="1">INDEX(Reel2,Spins[[#This Row],[Stop2]])</f>
        <v>🍋</v>
      </c>
      <c r="F3129">
        <f t="shared" ca="1" si="240"/>
        <v>29</v>
      </c>
      <c r="G3129" t="str" cm="1">
        <f t="array" aca="1" ref="G3129" ca="1">INDEX(Reel3,Spins[[#This Row],[Stop3]])</f>
        <v>7️⃣</v>
      </c>
      <c r="H3129" t="b">
        <f ca="1">AND(Spins[[#This Row],[Sym1]]=Spins[[#This Row],[Sym2]],Spins[[#This Row],[Sym2]]=Spins[[#This Row],[Sym3]])</f>
        <v>0</v>
      </c>
      <c r="I3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29">
        <f t="shared" si="241"/>
        <v>1</v>
      </c>
      <c r="K3129">
        <f ca="1">Spins[[#This Row],[Mult]]*Spins[[#This Row],[Bet]]</f>
        <v>0.6</v>
      </c>
      <c r="L3129">
        <f ca="1">Spins[[#This Row],[Payout]]-Spins[[#This Row],[Bet]]</f>
        <v>-0.4</v>
      </c>
    </row>
    <row r="3130" spans="1:12" x14ac:dyDescent="0.3">
      <c r="A3130">
        <f t="shared" si="237"/>
        <v>3129</v>
      </c>
      <c r="B3130">
        <f t="shared" ca="1" si="238"/>
        <v>19</v>
      </c>
      <c r="C3130" t="str" cm="1">
        <f t="array" aca="1" ref="C3130" ca="1">INDEX(Reel1,Spins[[#This Row],[Stop1]])</f>
        <v>🍒</v>
      </c>
      <c r="D3130">
        <f t="shared" ca="1" si="239"/>
        <v>4</v>
      </c>
      <c r="E3130" t="str" cm="1">
        <f t="array" aca="1" ref="E3130" ca="1">INDEX(Reel2,Spins[[#This Row],[Stop2]])</f>
        <v>🍋</v>
      </c>
      <c r="F3130">
        <f t="shared" ca="1" si="240"/>
        <v>10</v>
      </c>
      <c r="G3130" t="str" cm="1">
        <f t="array" aca="1" ref="G3130" ca="1">INDEX(Reel3,Spins[[#This Row],[Stop3]])</f>
        <v>🍒</v>
      </c>
      <c r="H3130" t="b">
        <f ca="1">AND(Spins[[#This Row],[Sym1]]=Spins[[#This Row],[Sym2]],Spins[[#This Row],[Sym2]]=Spins[[#This Row],[Sym3]])</f>
        <v>0</v>
      </c>
      <c r="I3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0">
        <f t="shared" si="241"/>
        <v>1</v>
      </c>
      <c r="K3130">
        <f ca="1">Spins[[#This Row],[Mult]]*Spins[[#This Row],[Bet]]</f>
        <v>0</v>
      </c>
      <c r="L3130">
        <f ca="1">Spins[[#This Row],[Payout]]-Spins[[#This Row],[Bet]]</f>
        <v>-1</v>
      </c>
    </row>
    <row r="3131" spans="1:12" x14ac:dyDescent="0.3">
      <c r="A3131">
        <f t="shared" si="237"/>
        <v>3130</v>
      </c>
      <c r="B3131">
        <f t="shared" ca="1" si="238"/>
        <v>29</v>
      </c>
      <c r="C3131" t="str" cm="1">
        <f t="array" aca="1" ref="C3131" ca="1">INDEX(Reel1,Spins[[#This Row],[Stop1]])</f>
        <v>7️⃣</v>
      </c>
      <c r="D3131">
        <f t="shared" ca="1" si="239"/>
        <v>1</v>
      </c>
      <c r="E3131" t="str" cm="1">
        <f t="array" aca="1" ref="E3131" ca="1">INDEX(Reel2,Spins[[#This Row],[Stop2]])</f>
        <v>🍋</v>
      </c>
      <c r="F3131">
        <f t="shared" ca="1" si="240"/>
        <v>8</v>
      </c>
      <c r="G3131" t="str" cm="1">
        <f t="array" aca="1" ref="G3131" ca="1">INDEX(Reel3,Spins[[#This Row],[Stop3]])</f>
        <v>🍒</v>
      </c>
      <c r="H3131" t="b">
        <f ca="1">AND(Spins[[#This Row],[Sym1]]=Spins[[#This Row],[Sym2]],Spins[[#This Row],[Sym2]]=Spins[[#This Row],[Sym3]])</f>
        <v>0</v>
      </c>
      <c r="I3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1">
        <f t="shared" si="241"/>
        <v>1</v>
      </c>
      <c r="K3131">
        <f ca="1">Spins[[#This Row],[Mult]]*Spins[[#This Row],[Bet]]</f>
        <v>0</v>
      </c>
      <c r="L3131">
        <f ca="1">Spins[[#This Row],[Payout]]-Spins[[#This Row],[Bet]]</f>
        <v>-1</v>
      </c>
    </row>
    <row r="3132" spans="1:12" x14ac:dyDescent="0.3">
      <c r="A3132">
        <f t="shared" si="237"/>
        <v>3131</v>
      </c>
      <c r="B3132">
        <f t="shared" ca="1" si="238"/>
        <v>11</v>
      </c>
      <c r="C3132" t="str" cm="1">
        <f t="array" aca="1" ref="C3132" ca="1">INDEX(Reel1,Spins[[#This Row],[Stop1]])</f>
        <v>🍋</v>
      </c>
      <c r="D3132">
        <f t="shared" ca="1" si="239"/>
        <v>4</v>
      </c>
      <c r="E3132" t="str" cm="1">
        <f t="array" aca="1" ref="E3132" ca="1">INDEX(Reel2,Spins[[#This Row],[Stop2]])</f>
        <v>🍋</v>
      </c>
      <c r="F3132">
        <f t="shared" ca="1" si="240"/>
        <v>24</v>
      </c>
      <c r="G3132" t="str" cm="1">
        <f t="array" aca="1" ref="G3132" ca="1">INDEX(Reel3,Spins[[#This Row],[Stop3]])</f>
        <v>BAR</v>
      </c>
      <c r="H3132" t="b">
        <f ca="1">AND(Spins[[#This Row],[Sym1]]=Spins[[#This Row],[Sym2]],Spins[[#This Row],[Sym2]]=Spins[[#This Row],[Sym3]])</f>
        <v>0</v>
      </c>
      <c r="I3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32">
        <f t="shared" si="241"/>
        <v>1</v>
      </c>
      <c r="K3132">
        <f ca="1">Spins[[#This Row],[Mult]]*Spins[[#This Row],[Bet]]</f>
        <v>0.6</v>
      </c>
      <c r="L3132">
        <f ca="1">Spins[[#This Row],[Payout]]-Spins[[#This Row],[Bet]]</f>
        <v>-0.4</v>
      </c>
    </row>
    <row r="3133" spans="1:12" x14ac:dyDescent="0.3">
      <c r="A3133">
        <f t="shared" si="237"/>
        <v>3132</v>
      </c>
      <c r="B3133">
        <f t="shared" ca="1" si="238"/>
        <v>9</v>
      </c>
      <c r="C3133" t="str" cm="1">
        <f t="array" aca="1" ref="C3133" ca="1">INDEX(Reel1,Spins[[#This Row],[Stop1]])</f>
        <v>🍋</v>
      </c>
      <c r="D3133">
        <f t="shared" ca="1" si="239"/>
        <v>30</v>
      </c>
      <c r="E3133" t="str" cm="1">
        <f t="array" aca="1" ref="E3133" ca="1">INDEX(Reel2,Spins[[#This Row],[Stop2]])</f>
        <v>7️⃣</v>
      </c>
      <c r="F3133">
        <f t="shared" ca="1" si="240"/>
        <v>17</v>
      </c>
      <c r="G3133" t="str" cm="1">
        <f t="array" aca="1" ref="G3133" ca="1">INDEX(Reel3,Spins[[#This Row],[Stop3]])</f>
        <v>🍇</v>
      </c>
      <c r="H3133" t="b">
        <f ca="1">AND(Spins[[#This Row],[Sym1]]=Spins[[#This Row],[Sym2]],Spins[[#This Row],[Sym2]]=Spins[[#This Row],[Sym3]])</f>
        <v>0</v>
      </c>
      <c r="I3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3">
        <f t="shared" si="241"/>
        <v>1</v>
      </c>
      <c r="K3133">
        <f ca="1">Spins[[#This Row],[Mult]]*Spins[[#This Row],[Bet]]</f>
        <v>0</v>
      </c>
      <c r="L3133">
        <f ca="1">Spins[[#This Row],[Payout]]-Spins[[#This Row],[Bet]]</f>
        <v>-1</v>
      </c>
    </row>
    <row r="3134" spans="1:12" x14ac:dyDescent="0.3">
      <c r="A3134">
        <f t="shared" si="237"/>
        <v>3133</v>
      </c>
      <c r="B3134">
        <f t="shared" ca="1" si="238"/>
        <v>25</v>
      </c>
      <c r="C3134" t="str" cm="1">
        <f t="array" aca="1" ref="C3134" ca="1">INDEX(Reel1,Spins[[#This Row],[Stop1]])</f>
        <v>🔔</v>
      </c>
      <c r="D3134">
        <f t="shared" ca="1" si="239"/>
        <v>16</v>
      </c>
      <c r="E3134" t="str" cm="1">
        <f t="array" aca="1" ref="E3134" ca="1">INDEX(Reel2,Spins[[#This Row],[Stop2]])</f>
        <v>🍒</v>
      </c>
      <c r="F3134">
        <f t="shared" ca="1" si="240"/>
        <v>19</v>
      </c>
      <c r="G3134" t="str" cm="1">
        <f t="array" aca="1" ref="G3134" ca="1">INDEX(Reel3,Spins[[#This Row],[Stop3]])</f>
        <v>🔔</v>
      </c>
      <c r="H3134" t="b">
        <f ca="1">AND(Spins[[#This Row],[Sym1]]=Spins[[#This Row],[Sym2]],Spins[[#This Row],[Sym2]]=Spins[[#This Row],[Sym3]])</f>
        <v>0</v>
      </c>
      <c r="I3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4">
        <f t="shared" si="241"/>
        <v>1</v>
      </c>
      <c r="K3134">
        <f ca="1">Spins[[#This Row],[Mult]]*Spins[[#This Row],[Bet]]</f>
        <v>0</v>
      </c>
      <c r="L3134">
        <f ca="1">Spins[[#This Row],[Payout]]-Spins[[#This Row],[Bet]]</f>
        <v>-1</v>
      </c>
    </row>
    <row r="3135" spans="1:12" x14ac:dyDescent="0.3">
      <c r="A3135">
        <f t="shared" si="237"/>
        <v>3134</v>
      </c>
      <c r="B3135">
        <f t="shared" ca="1" si="238"/>
        <v>12</v>
      </c>
      <c r="C3135" t="str" cm="1">
        <f t="array" aca="1" ref="C3135" ca="1">INDEX(Reel1,Spins[[#This Row],[Stop1]])</f>
        <v>🍋</v>
      </c>
      <c r="D3135">
        <f t="shared" ca="1" si="239"/>
        <v>20</v>
      </c>
      <c r="E3135" t="str" cm="1">
        <f t="array" aca="1" ref="E3135" ca="1">INDEX(Reel2,Spins[[#This Row],[Stop2]])</f>
        <v>🍒</v>
      </c>
      <c r="F3135">
        <f t="shared" ca="1" si="240"/>
        <v>20</v>
      </c>
      <c r="G3135" t="str" cm="1">
        <f t="array" aca="1" ref="G3135" ca="1">INDEX(Reel3,Spins[[#This Row],[Stop3]])</f>
        <v>🔔</v>
      </c>
      <c r="H3135" t="b">
        <f ca="1">AND(Spins[[#This Row],[Sym1]]=Spins[[#This Row],[Sym2]],Spins[[#This Row],[Sym2]]=Spins[[#This Row],[Sym3]])</f>
        <v>0</v>
      </c>
      <c r="I3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5">
        <f t="shared" si="241"/>
        <v>1</v>
      </c>
      <c r="K3135">
        <f ca="1">Spins[[#This Row],[Mult]]*Spins[[#This Row],[Bet]]</f>
        <v>0</v>
      </c>
      <c r="L3135">
        <f ca="1">Spins[[#This Row],[Payout]]-Spins[[#This Row],[Bet]]</f>
        <v>-1</v>
      </c>
    </row>
    <row r="3136" spans="1:12" x14ac:dyDescent="0.3">
      <c r="A3136">
        <f t="shared" si="237"/>
        <v>3135</v>
      </c>
      <c r="B3136">
        <f t="shared" ca="1" si="238"/>
        <v>13</v>
      </c>
      <c r="C3136" t="str" cm="1">
        <f t="array" aca="1" ref="C3136" ca="1">INDEX(Reel1,Spins[[#This Row],[Stop1]])</f>
        <v>🍋</v>
      </c>
      <c r="D3136">
        <f t="shared" ca="1" si="239"/>
        <v>14</v>
      </c>
      <c r="E3136" t="str" cm="1">
        <f t="array" aca="1" ref="E3136" ca="1">INDEX(Reel2,Spins[[#This Row],[Stop2]])</f>
        <v>🍋</v>
      </c>
      <c r="F3136">
        <f t="shared" ca="1" si="240"/>
        <v>14</v>
      </c>
      <c r="G3136" t="str" cm="1">
        <f t="array" aca="1" ref="G3136" ca="1">INDEX(Reel3,Spins[[#This Row],[Stop3]])</f>
        <v>🍇</v>
      </c>
      <c r="H3136" t="b">
        <f ca="1">AND(Spins[[#This Row],[Sym1]]=Spins[[#This Row],[Sym2]],Spins[[#This Row],[Sym2]]=Spins[[#This Row],[Sym3]])</f>
        <v>0</v>
      </c>
      <c r="I3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36">
        <f t="shared" si="241"/>
        <v>1</v>
      </c>
      <c r="K3136">
        <f ca="1">Spins[[#This Row],[Mult]]*Spins[[#This Row],[Bet]]</f>
        <v>0.6</v>
      </c>
      <c r="L3136">
        <f ca="1">Spins[[#This Row],[Payout]]-Spins[[#This Row],[Bet]]</f>
        <v>-0.4</v>
      </c>
    </row>
    <row r="3137" spans="1:12" x14ac:dyDescent="0.3">
      <c r="A3137">
        <f t="shared" si="237"/>
        <v>3136</v>
      </c>
      <c r="B3137">
        <f t="shared" ca="1" si="238"/>
        <v>9</v>
      </c>
      <c r="C3137" t="str" cm="1">
        <f t="array" aca="1" ref="C3137" ca="1">INDEX(Reel1,Spins[[#This Row],[Stop1]])</f>
        <v>🍋</v>
      </c>
      <c r="D3137">
        <f t="shared" ca="1" si="239"/>
        <v>29</v>
      </c>
      <c r="E3137" t="str" cm="1">
        <f t="array" aca="1" ref="E3137" ca="1">INDEX(Reel2,Spins[[#This Row],[Stop2]])</f>
        <v>7️⃣</v>
      </c>
      <c r="F3137">
        <f t="shared" ca="1" si="240"/>
        <v>17</v>
      </c>
      <c r="G3137" t="str" cm="1">
        <f t="array" aca="1" ref="G3137" ca="1">INDEX(Reel3,Spins[[#This Row],[Stop3]])</f>
        <v>🍇</v>
      </c>
      <c r="H3137" t="b">
        <f ca="1">AND(Spins[[#This Row],[Sym1]]=Spins[[#This Row],[Sym2]],Spins[[#This Row],[Sym2]]=Spins[[#This Row],[Sym3]])</f>
        <v>0</v>
      </c>
      <c r="I3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7">
        <f t="shared" si="241"/>
        <v>1</v>
      </c>
      <c r="K3137">
        <f ca="1">Spins[[#This Row],[Mult]]*Spins[[#This Row],[Bet]]</f>
        <v>0</v>
      </c>
      <c r="L3137">
        <f ca="1">Spins[[#This Row],[Payout]]-Spins[[#This Row],[Bet]]</f>
        <v>-1</v>
      </c>
    </row>
    <row r="3138" spans="1:12" x14ac:dyDescent="0.3">
      <c r="A3138">
        <f t="shared" ref="A3138:A3201" si="242">ROW()-1</f>
        <v>3137</v>
      </c>
      <c r="B3138">
        <f t="shared" ref="B3138:B3201" ca="1" si="243">RANDBETWEEN(1,ROWS(Reel1))</f>
        <v>24</v>
      </c>
      <c r="C3138" t="str" cm="1">
        <f t="array" aca="1" ref="C3138" ca="1">INDEX(Reel1,Spins[[#This Row],[Stop1]])</f>
        <v>🍇</v>
      </c>
      <c r="D3138">
        <f t="shared" ref="D3138:D3201" ca="1" si="244">RANDBETWEEN(1,ROWS(Reel2))</f>
        <v>15</v>
      </c>
      <c r="E3138" t="str" cm="1">
        <f t="array" aca="1" ref="E3138" ca="1">INDEX(Reel2,Spins[[#This Row],[Stop2]])</f>
        <v>🍒</v>
      </c>
      <c r="F3138">
        <f t="shared" ref="F3138:F3201" ca="1" si="245">RANDBETWEEN(1,ROWS(Reel3))</f>
        <v>23</v>
      </c>
      <c r="G3138" t="str" cm="1">
        <f t="array" aca="1" ref="G3138" ca="1">INDEX(Reel3,Spins[[#This Row],[Stop3]])</f>
        <v>BAR</v>
      </c>
      <c r="H3138" t="b">
        <f ca="1">AND(Spins[[#This Row],[Sym1]]=Spins[[#This Row],[Sym2]],Spins[[#This Row],[Sym2]]=Spins[[#This Row],[Sym3]])</f>
        <v>0</v>
      </c>
      <c r="I3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8">
        <f t="shared" ref="J3138:J3201" si="246">Bet</f>
        <v>1</v>
      </c>
      <c r="K3138">
        <f ca="1">Spins[[#This Row],[Mult]]*Spins[[#This Row],[Bet]]</f>
        <v>0</v>
      </c>
      <c r="L3138">
        <f ca="1">Spins[[#This Row],[Payout]]-Spins[[#This Row],[Bet]]</f>
        <v>-1</v>
      </c>
    </row>
    <row r="3139" spans="1:12" x14ac:dyDescent="0.3">
      <c r="A3139">
        <f t="shared" si="242"/>
        <v>3138</v>
      </c>
      <c r="B3139">
        <f t="shared" ca="1" si="243"/>
        <v>3</v>
      </c>
      <c r="C3139" t="str" cm="1">
        <f t="array" aca="1" ref="C3139" ca="1">INDEX(Reel1,Spins[[#This Row],[Stop1]])</f>
        <v>🍋</v>
      </c>
      <c r="D3139">
        <f t="shared" ca="1" si="244"/>
        <v>28</v>
      </c>
      <c r="E3139" t="str" cm="1">
        <f t="array" aca="1" ref="E3139" ca="1">INDEX(Reel2,Spins[[#This Row],[Stop2]])</f>
        <v>BAR</v>
      </c>
      <c r="F3139">
        <f t="shared" ca="1" si="245"/>
        <v>9</v>
      </c>
      <c r="G3139" t="str" cm="1">
        <f t="array" aca="1" ref="G3139" ca="1">INDEX(Reel3,Spins[[#This Row],[Stop3]])</f>
        <v>🍒</v>
      </c>
      <c r="H3139" t="b">
        <f ca="1">AND(Spins[[#This Row],[Sym1]]=Spins[[#This Row],[Sym2]],Spins[[#This Row],[Sym2]]=Spins[[#This Row],[Sym3]])</f>
        <v>0</v>
      </c>
      <c r="I3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39">
        <f t="shared" si="246"/>
        <v>1</v>
      </c>
      <c r="K3139">
        <f ca="1">Spins[[#This Row],[Mult]]*Spins[[#This Row],[Bet]]</f>
        <v>0</v>
      </c>
      <c r="L3139">
        <f ca="1">Spins[[#This Row],[Payout]]-Spins[[#This Row],[Bet]]</f>
        <v>-1</v>
      </c>
    </row>
    <row r="3140" spans="1:12" x14ac:dyDescent="0.3">
      <c r="A3140">
        <f t="shared" si="242"/>
        <v>3139</v>
      </c>
      <c r="B3140">
        <f t="shared" ca="1" si="243"/>
        <v>12</v>
      </c>
      <c r="C3140" t="str" cm="1">
        <f t="array" aca="1" ref="C3140" ca="1">INDEX(Reel1,Spins[[#This Row],[Stop1]])</f>
        <v>🍋</v>
      </c>
      <c r="D3140">
        <f t="shared" ca="1" si="244"/>
        <v>1</v>
      </c>
      <c r="E3140" t="str" cm="1">
        <f t="array" aca="1" ref="E3140" ca="1">INDEX(Reel2,Spins[[#This Row],[Stop2]])</f>
        <v>🍋</v>
      </c>
      <c r="F3140">
        <f t="shared" ca="1" si="245"/>
        <v>3</v>
      </c>
      <c r="G3140" t="str" cm="1">
        <f t="array" aca="1" ref="G3140" ca="1">INDEX(Reel3,Spins[[#This Row],[Stop3]])</f>
        <v>🍋</v>
      </c>
      <c r="H3140" t="b">
        <f ca="1">AND(Spins[[#This Row],[Sym1]]=Spins[[#This Row],[Sym2]],Spins[[#This Row],[Sym2]]=Spins[[#This Row],[Sym3]])</f>
        <v>1</v>
      </c>
      <c r="I3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140">
        <f t="shared" si="246"/>
        <v>1</v>
      </c>
      <c r="K3140">
        <f ca="1">Spins[[#This Row],[Mult]]*Spins[[#This Row],[Bet]]</f>
        <v>14</v>
      </c>
      <c r="L3140">
        <f ca="1">Spins[[#This Row],[Payout]]-Spins[[#This Row],[Bet]]</f>
        <v>13</v>
      </c>
    </row>
    <row r="3141" spans="1:12" x14ac:dyDescent="0.3">
      <c r="A3141">
        <f t="shared" si="242"/>
        <v>3140</v>
      </c>
      <c r="B3141">
        <f t="shared" ca="1" si="243"/>
        <v>30</v>
      </c>
      <c r="C3141" t="str" cm="1">
        <f t="array" aca="1" ref="C3141" ca="1">INDEX(Reel1,Spins[[#This Row],[Stop1]])</f>
        <v>7️⃣</v>
      </c>
      <c r="D3141">
        <f t="shared" ca="1" si="244"/>
        <v>20</v>
      </c>
      <c r="E3141" t="str" cm="1">
        <f t="array" aca="1" ref="E3141" ca="1">INDEX(Reel2,Spins[[#This Row],[Stop2]])</f>
        <v>🍒</v>
      </c>
      <c r="F3141">
        <f t="shared" ca="1" si="245"/>
        <v>15</v>
      </c>
      <c r="G3141" t="str" cm="1">
        <f t="array" aca="1" ref="G3141" ca="1">INDEX(Reel3,Spins[[#This Row],[Stop3]])</f>
        <v>🍇</v>
      </c>
      <c r="H3141" t="b">
        <f ca="1">AND(Spins[[#This Row],[Sym1]]=Spins[[#This Row],[Sym2]],Spins[[#This Row],[Sym2]]=Spins[[#This Row],[Sym3]])</f>
        <v>0</v>
      </c>
      <c r="I3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1">
        <f t="shared" si="246"/>
        <v>1</v>
      </c>
      <c r="K3141">
        <f ca="1">Spins[[#This Row],[Mult]]*Spins[[#This Row],[Bet]]</f>
        <v>0</v>
      </c>
      <c r="L3141">
        <f ca="1">Spins[[#This Row],[Payout]]-Spins[[#This Row],[Bet]]</f>
        <v>-1</v>
      </c>
    </row>
    <row r="3142" spans="1:12" x14ac:dyDescent="0.3">
      <c r="A3142">
        <f t="shared" si="242"/>
        <v>3141</v>
      </c>
      <c r="B3142">
        <f t="shared" ca="1" si="243"/>
        <v>10</v>
      </c>
      <c r="C3142" t="str" cm="1">
        <f t="array" aca="1" ref="C3142" ca="1">INDEX(Reel1,Spins[[#This Row],[Stop1]])</f>
        <v>🍋</v>
      </c>
      <c r="D3142">
        <f t="shared" ca="1" si="244"/>
        <v>30</v>
      </c>
      <c r="E3142" t="str" cm="1">
        <f t="array" aca="1" ref="E3142" ca="1">INDEX(Reel2,Spins[[#This Row],[Stop2]])</f>
        <v>7️⃣</v>
      </c>
      <c r="F3142">
        <f t="shared" ca="1" si="245"/>
        <v>20</v>
      </c>
      <c r="G3142" t="str" cm="1">
        <f t="array" aca="1" ref="G3142" ca="1">INDEX(Reel3,Spins[[#This Row],[Stop3]])</f>
        <v>🔔</v>
      </c>
      <c r="H3142" t="b">
        <f ca="1">AND(Spins[[#This Row],[Sym1]]=Spins[[#This Row],[Sym2]],Spins[[#This Row],[Sym2]]=Spins[[#This Row],[Sym3]])</f>
        <v>0</v>
      </c>
      <c r="I3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2">
        <f t="shared" si="246"/>
        <v>1</v>
      </c>
      <c r="K3142">
        <f ca="1">Spins[[#This Row],[Mult]]*Spins[[#This Row],[Bet]]</f>
        <v>0</v>
      </c>
      <c r="L3142">
        <f ca="1">Spins[[#This Row],[Payout]]-Spins[[#This Row],[Bet]]</f>
        <v>-1</v>
      </c>
    </row>
    <row r="3143" spans="1:12" x14ac:dyDescent="0.3">
      <c r="A3143">
        <f t="shared" si="242"/>
        <v>3142</v>
      </c>
      <c r="B3143">
        <f t="shared" ca="1" si="243"/>
        <v>18</v>
      </c>
      <c r="C3143" t="str" cm="1">
        <f t="array" aca="1" ref="C3143" ca="1">INDEX(Reel1,Spins[[#This Row],[Stop1]])</f>
        <v>🍒</v>
      </c>
      <c r="D3143">
        <f t="shared" ca="1" si="244"/>
        <v>25</v>
      </c>
      <c r="E3143" t="str" cm="1">
        <f t="array" aca="1" ref="E3143" ca="1">INDEX(Reel2,Spins[[#This Row],[Stop2]])</f>
        <v>🔔</v>
      </c>
      <c r="F3143">
        <f t="shared" ca="1" si="245"/>
        <v>20</v>
      </c>
      <c r="G3143" t="str" cm="1">
        <f t="array" aca="1" ref="G3143" ca="1">INDEX(Reel3,Spins[[#This Row],[Stop3]])</f>
        <v>🔔</v>
      </c>
      <c r="H3143" t="b">
        <f ca="1">AND(Spins[[#This Row],[Sym1]]=Spins[[#This Row],[Sym2]],Spins[[#This Row],[Sym2]]=Spins[[#This Row],[Sym3]])</f>
        <v>0</v>
      </c>
      <c r="I3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3">
        <f t="shared" si="246"/>
        <v>1</v>
      </c>
      <c r="K3143">
        <f ca="1">Spins[[#This Row],[Mult]]*Spins[[#This Row],[Bet]]</f>
        <v>0</v>
      </c>
      <c r="L3143">
        <f ca="1">Spins[[#This Row],[Payout]]-Spins[[#This Row],[Bet]]</f>
        <v>-1</v>
      </c>
    </row>
    <row r="3144" spans="1:12" x14ac:dyDescent="0.3">
      <c r="A3144">
        <f t="shared" si="242"/>
        <v>3143</v>
      </c>
      <c r="B3144">
        <f t="shared" ca="1" si="243"/>
        <v>13</v>
      </c>
      <c r="C3144" t="str" cm="1">
        <f t="array" aca="1" ref="C3144" ca="1">INDEX(Reel1,Spins[[#This Row],[Stop1]])</f>
        <v>🍋</v>
      </c>
      <c r="D3144">
        <f t="shared" ca="1" si="244"/>
        <v>29</v>
      </c>
      <c r="E3144" t="str" cm="1">
        <f t="array" aca="1" ref="E3144" ca="1">INDEX(Reel2,Spins[[#This Row],[Stop2]])</f>
        <v>7️⃣</v>
      </c>
      <c r="F3144">
        <f t="shared" ca="1" si="245"/>
        <v>2</v>
      </c>
      <c r="G3144" t="str" cm="1">
        <f t="array" aca="1" ref="G3144" ca="1">INDEX(Reel3,Spins[[#This Row],[Stop3]])</f>
        <v>🍋</v>
      </c>
      <c r="H3144" t="b">
        <f ca="1">AND(Spins[[#This Row],[Sym1]]=Spins[[#This Row],[Sym2]],Spins[[#This Row],[Sym2]]=Spins[[#This Row],[Sym3]])</f>
        <v>0</v>
      </c>
      <c r="I3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4">
        <f t="shared" si="246"/>
        <v>1</v>
      </c>
      <c r="K3144">
        <f ca="1">Spins[[#This Row],[Mult]]*Spins[[#This Row],[Bet]]</f>
        <v>0</v>
      </c>
      <c r="L3144">
        <f ca="1">Spins[[#This Row],[Payout]]-Spins[[#This Row],[Bet]]</f>
        <v>-1</v>
      </c>
    </row>
    <row r="3145" spans="1:12" x14ac:dyDescent="0.3">
      <c r="A3145">
        <f t="shared" si="242"/>
        <v>3144</v>
      </c>
      <c r="B3145">
        <f t="shared" ca="1" si="243"/>
        <v>30</v>
      </c>
      <c r="C3145" t="str" cm="1">
        <f t="array" aca="1" ref="C3145" ca="1">INDEX(Reel1,Spins[[#This Row],[Stop1]])</f>
        <v>7️⃣</v>
      </c>
      <c r="D3145">
        <f t="shared" ca="1" si="244"/>
        <v>1</v>
      </c>
      <c r="E3145" t="str" cm="1">
        <f t="array" aca="1" ref="E3145" ca="1">INDEX(Reel2,Spins[[#This Row],[Stop2]])</f>
        <v>🍋</v>
      </c>
      <c r="F3145">
        <f t="shared" ca="1" si="245"/>
        <v>30</v>
      </c>
      <c r="G3145" t="str" cm="1">
        <f t="array" aca="1" ref="G3145" ca="1">INDEX(Reel3,Spins[[#This Row],[Stop3]])</f>
        <v>💎</v>
      </c>
      <c r="H3145" t="b">
        <f ca="1">AND(Spins[[#This Row],[Sym1]]=Spins[[#This Row],[Sym2]],Spins[[#This Row],[Sym2]]=Spins[[#This Row],[Sym3]])</f>
        <v>0</v>
      </c>
      <c r="I3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5">
        <f t="shared" si="246"/>
        <v>1</v>
      </c>
      <c r="K3145">
        <f ca="1">Spins[[#This Row],[Mult]]*Spins[[#This Row],[Bet]]</f>
        <v>0</v>
      </c>
      <c r="L3145">
        <f ca="1">Spins[[#This Row],[Payout]]-Spins[[#This Row],[Bet]]</f>
        <v>-1</v>
      </c>
    </row>
    <row r="3146" spans="1:12" x14ac:dyDescent="0.3">
      <c r="A3146">
        <f t="shared" si="242"/>
        <v>3145</v>
      </c>
      <c r="B3146">
        <f t="shared" ca="1" si="243"/>
        <v>24</v>
      </c>
      <c r="C3146" t="str" cm="1">
        <f t="array" aca="1" ref="C3146" ca="1">INDEX(Reel1,Spins[[#This Row],[Stop1]])</f>
        <v>🍇</v>
      </c>
      <c r="D3146">
        <f t="shared" ca="1" si="244"/>
        <v>25</v>
      </c>
      <c r="E3146" t="str" cm="1">
        <f t="array" aca="1" ref="E3146" ca="1">INDEX(Reel2,Spins[[#This Row],[Stop2]])</f>
        <v>🔔</v>
      </c>
      <c r="F3146">
        <f t="shared" ca="1" si="245"/>
        <v>1</v>
      </c>
      <c r="G3146" t="str" cm="1">
        <f t="array" aca="1" ref="G3146" ca="1">INDEX(Reel3,Spins[[#This Row],[Stop3]])</f>
        <v>🍋</v>
      </c>
      <c r="H3146" t="b">
        <f ca="1">AND(Spins[[#This Row],[Sym1]]=Spins[[#This Row],[Sym2]],Spins[[#This Row],[Sym2]]=Spins[[#This Row],[Sym3]])</f>
        <v>0</v>
      </c>
      <c r="I3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6">
        <f t="shared" si="246"/>
        <v>1</v>
      </c>
      <c r="K3146">
        <f ca="1">Spins[[#This Row],[Mult]]*Spins[[#This Row],[Bet]]</f>
        <v>0</v>
      </c>
      <c r="L3146">
        <f ca="1">Spins[[#This Row],[Payout]]-Spins[[#This Row],[Bet]]</f>
        <v>-1</v>
      </c>
    </row>
    <row r="3147" spans="1:12" x14ac:dyDescent="0.3">
      <c r="A3147">
        <f t="shared" si="242"/>
        <v>3146</v>
      </c>
      <c r="B3147">
        <f t="shared" ca="1" si="243"/>
        <v>27</v>
      </c>
      <c r="C3147" t="str" cm="1">
        <f t="array" aca="1" ref="C3147" ca="1">INDEX(Reel1,Spins[[#This Row],[Stop1]])</f>
        <v>BAR</v>
      </c>
      <c r="D3147">
        <f t="shared" ca="1" si="244"/>
        <v>5</v>
      </c>
      <c r="E3147" t="str" cm="1">
        <f t="array" aca="1" ref="E3147" ca="1">INDEX(Reel2,Spins[[#This Row],[Stop2]])</f>
        <v>🍋</v>
      </c>
      <c r="F3147">
        <f t="shared" ca="1" si="245"/>
        <v>6</v>
      </c>
      <c r="G3147" t="str" cm="1">
        <f t="array" aca="1" ref="G3147" ca="1">INDEX(Reel3,Spins[[#This Row],[Stop3]])</f>
        <v>🍒</v>
      </c>
      <c r="H3147" t="b">
        <f ca="1">AND(Spins[[#This Row],[Sym1]]=Spins[[#This Row],[Sym2]],Spins[[#This Row],[Sym2]]=Spins[[#This Row],[Sym3]])</f>
        <v>0</v>
      </c>
      <c r="I3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7">
        <f t="shared" si="246"/>
        <v>1</v>
      </c>
      <c r="K3147">
        <f ca="1">Spins[[#This Row],[Mult]]*Spins[[#This Row],[Bet]]</f>
        <v>0</v>
      </c>
      <c r="L3147">
        <f ca="1">Spins[[#This Row],[Payout]]-Spins[[#This Row],[Bet]]</f>
        <v>-1</v>
      </c>
    </row>
    <row r="3148" spans="1:12" x14ac:dyDescent="0.3">
      <c r="A3148">
        <f t="shared" si="242"/>
        <v>3147</v>
      </c>
      <c r="B3148">
        <f t="shared" ca="1" si="243"/>
        <v>30</v>
      </c>
      <c r="C3148" t="str" cm="1">
        <f t="array" aca="1" ref="C3148" ca="1">INDEX(Reel1,Spins[[#This Row],[Stop1]])</f>
        <v>7️⃣</v>
      </c>
      <c r="D3148">
        <f t="shared" ca="1" si="244"/>
        <v>19</v>
      </c>
      <c r="E3148" t="str" cm="1">
        <f t="array" aca="1" ref="E3148" ca="1">INDEX(Reel2,Spins[[#This Row],[Stop2]])</f>
        <v>🍒</v>
      </c>
      <c r="F3148">
        <f t="shared" ca="1" si="245"/>
        <v>9</v>
      </c>
      <c r="G3148" t="str" cm="1">
        <f t="array" aca="1" ref="G3148" ca="1">INDEX(Reel3,Spins[[#This Row],[Stop3]])</f>
        <v>🍒</v>
      </c>
      <c r="H3148" t="b">
        <f ca="1">AND(Spins[[#This Row],[Sym1]]=Spins[[#This Row],[Sym2]],Spins[[#This Row],[Sym2]]=Spins[[#This Row],[Sym3]])</f>
        <v>0</v>
      </c>
      <c r="I3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8">
        <f t="shared" si="246"/>
        <v>1</v>
      </c>
      <c r="K3148">
        <f ca="1">Spins[[#This Row],[Mult]]*Spins[[#This Row],[Bet]]</f>
        <v>0</v>
      </c>
      <c r="L3148">
        <f ca="1">Spins[[#This Row],[Payout]]-Spins[[#This Row],[Bet]]</f>
        <v>-1</v>
      </c>
    </row>
    <row r="3149" spans="1:12" x14ac:dyDescent="0.3">
      <c r="A3149">
        <f t="shared" si="242"/>
        <v>3148</v>
      </c>
      <c r="B3149">
        <f t="shared" ca="1" si="243"/>
        <v>23</v>
      </c>
      <c r="C3149" t="str" cm="1">
        <f t="array" aca="1" ref="C3149" ca="1">INDEX(Reel1,Spins[[#This Row],[Stop1]])</f>
        <v>🍇</v>
      </c>
      <c r="D3149">
        <f t="shared" ca="1" si="244"/>
        <v>9</v>
      </c>
      <c r="E3149" t="str" cm="1">
        <f t="array" aca="1" ref="E3149" ca="1">INDEX(Reel2,Spins[[#This Row],[Stop2]])</f>
        <v>🍋</v>
      </c>
      <c r="F3149">
        <f t="shared" ca="1" si="245"/>
        <v>2</v>
      </c>
      <c r="G3149" t="str" cm="1">
        <f t="array" aca="1" ref="G3149" ca="1">INDEX(Reel3,Spins[[#This Row],[Stop3]])</f>
        <v>🍋</v>
      </c>
      <c r="H3149" t="b">
        <f ca="1">AND(Spins[[#This Row],[Sym1]]=Spins[[#This Row],[Sym2]],Spins[[#This Row],[Sym2]]=Spins[[#This Row],[Sym3]])</f>
        <v>0</v>
      </c>
      <c r="I3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49">
        <f t="shared" si="246"/>
        <v>1</v>
      </c>
      <c r="K3149">
        <f ca="1">Spins[[#This Row],[Mult]]*Spins[[#This Row],[Bet]]</f>
        <v>0</v>
      </c>
      <c r="L3149">
        <f ca="1">Spins[[#This Row],[Payout]]-Spins[[#This Row],[Bet]]</f>
        <v>-1</v>
      </c>
    </row>
    <row r="3150" spans="1:12" x14ac:dyDescent="0.3">
      <c r="A3150">
        <f t="shared" si="242"/>
        <v>3149</v>
      </c>
      <c r="B3150">
        <f t="shared" ca="1" si="243"/>
        <v>25</v>
      </c>
      <c r="C3150" t="str" cm="1">
        <f t="array" aca="1" ref="C3150" ca="1">INDEX(Reel1,Spins[[#This Row],[Stop1]])</f>
        <v>🔔</v>
      </c>
      <c r="D3150">
        <f t="shared" ca="1" si="244"/>
        <v>4</v>
      </c>
      <c r="E3150" t="str" cm="1">
        <f t="array" aca="1" ref="E3150" ca="1">INDEX(Reel2,Spins[[#This Row],[Stop2]])</f>
        <v>🍋</v>
      </c>
      <c r="F3150">
        <f t="shared" ca="1" si="245"/>
        <v>27</v>
      </c>
      <c r="G3150" t="str" cm="1">
        <f t="array" aca="1" ref="G3150" ca="1">INDEX(Reel3,Spins[[#This Row],[Stop3]])</f>
        <v>7️⃣</v>
      </c>
      <c r="H3150" t="b">
        <f ca="1">AND(Spins[[#This Row],[Sym1]]=Spins[[#This Row],[Sym2]],Spins[[#This Row],[Sym2]]=Spins[[#This Row],[Sym3]])</f>
        <v>0</v>
      </c>
      <c r="I3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0">
        <f t="shared" si="246"/>
        <v>1</v>
      </c>
      <c r="K3150">
        <f ca="1">Spins[[#This Row],[Mult]]*Spins[[#This Row],[Bet]]</f>
        <v>0</v>
      </c>
      <c r="L3150">
        <f ca="1">Spins[[#This Row],[Payout]]-Spins[[#This Row],[Bet]]</f>
        <v>-1</v>
      </c>
    </row>
    <row r="3151" spans="1:12" x14ac:dyDescent="0.3">
      <c r="A3151">
        <f t="shared" si="242"/>
        <v>3150</v>
      </c>
      <c r="B3151">
        <f t="shared" ca="1" si="243"/>
        <v>7</v>
      </c>
      <c r="C3151" t="str" cm="1">
        <f t="array" aca="1" ref="C3151" ca="1">INDEX(Reel1,Spins[[#This Row],[Stop1]])</f>
        <v>🍋</v>
      </c>
      <c r="D3151">
        <f t="shared" ca="1" si="244"/>
        <v>16</v>
      </c>
      <c r="E3151" t="str" cm="1">
        <f t="array" aca="1" ref="E3151" ca="1">INDEX(Reel2,Spins[[#This Row],[Stop2]])</f>
        <v>🍒</v>
      </c>
      <c r="F3151">
        <f t="shared" ca="1" si="245"/>
        <v>5</v>
      </c>
      <c r="G3151" t="str" cm="1">
        <f t="array" aca="1" ref="G3151" ca="1">INDEX(Reel3,Spins[[#This Row],[Stop3]])</f>
        <v>🍋</v>
      </c>
      <c r="H3151" t="b">
        <f ca="1">AND(Spins[[#This Row],[Sym1]]=Spins[[#This Row],[Sym2]],Spins[[#This Row],[Sym2]]=Spins[[#This Row],[Sym3]])</f>
        <v>0</v>
      </c>
      <c r="I3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1">
        <f t="shared" si="246"/>
        <v>1</v>
      </c>
      <c r="K3151">
        <f ca="1">Spins[[#This Row],[Mult]]*Spins[[#This Row],[Bet]]</f>
        <v>0</v>
      </c>
      <c r="L3151">
        <f ca="1">Spins[[#This Row],[Payout]]-Spins[[#This Row],[Bet]]</f>
        <v>-1</v>
      </c>
    </row>
    <row r="3152" spans="1:12" x14ac:dyDescent="0.3">
      <c r="A3152">
        <f t="shared" si="242"/>
        <v>3151</v>
      </c>
      <c r="B3152">
        <f t="shared" ca="1" si="243"/>
        <v>7</v>
      </c>
      <c r="C3152" t="str" cm="1">
        <f t="array" aca="1" ref="C3152" ca="1">INDEX(Reel1,Spins[[#This Row],[Stop1]])</f>
        <v>🍋</v>
      </c>
      <c r="D3152">
        <f t="shared" ca="1" si="244"/>
        <v>27</v>
      </c>
      <c r="E3152" t="str" cm="1">
        <f t="array" aca="1" ref="E3152" ca="1">INDEX(Reel2,Spins[[#This Row],[Stop2]])</f>
        <v>BAR</v>
      </c>
      <c r="F3152">
        <f t="shared" ca="1" si="245"/>
        <v>15</v>
      </c>
      <c r="G3152" t="str" cm="1">
        <f t="array" aca="1" ref="G3152" ca="1">INDEX(Reel3,Spins[[#This Row],[Stop3]])</f>
        <v>🍇</v>
      </c>
      <c r="H3152" t="b">
        <f ca="1">AND(Spins[[#This Row],[Sym1]]=Spins[[#This Row],[Sym2]],Spins[[#This Row],[Sym2]]=Spins[[#This Row],[Sym3]])</f>
        <v>0</v>
      </c>
      <c r="I3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2">
        <f t="shared" si="246"/>
        <v>1</v>
      </c>
      <c r="K3152">
        <f ca="1">Spins[[#This Row],[Mult]]*Spins[[#This Row],[Bet]]</f>
        <v>0</v>
      </c>
      <c r="L3152">
        <f ca="1">Spins[[#This Row],[Payout]]-Spins[[#This Row],[Bet]]</f>
        <v>-1</v>
      </c>
    </row>
    <row r="3153" spans="1:12" x14ac:dyDescent="0.3">
      <c r="A3153">
        <f t="shared" si="242"/>
        <v>3152</v>
      </c>
      <c r="B3153">
        <f t="shared" ca="1" si="243"/>
        <v>20</v>
      </c>
      <c r="C3153" t="str" cm="1">
        <f t="array" aca="1" ref="C3153" ca="1">INDEX(Reel1,Spins[[#This Row],[Stop1]])</f>
        <v>🍒</v>
      </c>
      <c r="D3153">
        <f t="shared" ca="1" si="244"/>
        <v>11</v>
      </c>
      <c r="E3153" t="str" cm="1">
        <f t="array" aca="1" ref="E3153" ca="1">INDEX(Reel2,Spins[[#This Row],[Stop2]])</f>
        <v>🍋</v>
      </c>
      <c r="F3153">
        <f t="shared" ca="1" si="245"/>
        <v>15</v>
      </c>
      <c r="G3153" t="str" cm="1">
        <f t="array" aca="1" ref="G3153" ca="1">INDEX(Reel3,Spins[[#This Row],[Stop3]])</f>
        <v>🍇</v>
      </c>
      <c r="H3153" t="b">
        <f ca="1">AND(Spins[[#This Row],[Sym1]]=Spins[[#This Row],[Sym2]],Spins[[#This Row],[Sym2]]=Spins[[#This Row],[Sym3]])</f>
        <v>0</v>
      </c>
      <c r="I3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3">
        <f t="shared" si="246"/>
        <v>1</v>
      </c>
      <c r="K3153">
        <f ca="1">Spins[[#This Row],[Mult]]*Spins[[#This Row],[Bet]]</f>
        <v>0</v>
      </c>
      <c r="L3153">
        <f ca="1">Spins[[#This Row],[Payout]]-Spins[[#This Row],[Bet]]</f>
        <v>-1</v>
      </c>
    </row>
    <row r="3154" spans="1:12" x14ac:dyDescent="0.3">
      <c r="A3154">
        <f t="shared" si="242"/>
        <v>3153</v>
      </c>
      <c r="B3154">
        <f t="shared" ca="1" si="243"/>
        <v>29</v>
      </c>
      <c r="C3154" t="str" cm="1">
        <f t="array" aca="1" ref="C3154" ca="1">INDEX(Reel1,Spins[[#This Row],[Stop1]])</f>
        <v>7️⃣</v>
      </c>
      <c r="D3154">
        <f t="shared" ca="1" si="244"/>
        <v>30</v>
      </c>
      <c r="E3154" t="str" cm="1">
        <f t="array" aca="1" ref="E3154" ca="1">INDEX(Reel2,Spins[[#This Row],[Stop2]])</f>
        <v>7️⃣</v>
      </c>
      <c r="F3154">
        <f t="shared" ca="1" si="245"/>
        <v>23</v>
      </c>
      <c r="G3154" t="str" cm="1">
        <f t="array" aca="1" ref="G3154" ca="1">INDEX(Reel3,Spins[[#This Row],[Stop3]])</f>
        <v>BAR</v>
      </c>
      <c r="H3154" t="b">
        <f ca="1">AND(Spins[[#This Row],[Sym1]]=Spins[[#This Row],[Sym2]],Spins[[#This Row],[Sym2]]=Spins[[#This Row],[Sym3]])</f>
        <v>0</v>
      </c>
      <c r="I3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3154">
        <f t="shared" si="246"/>
        <v>1</v>
      </c>
      <c r="K3154">
        <f ca="1">Spins[[#This Row],[Mult]]*Spins[[#This Row],[Bet]]</f>
        <v>6</v>
      </c>
      <c r="L3154">
        <f ca="1">Spins[[#This Row],[Payout]]-Spins[[#This Row],[Bet]]</f>
        <v>5</v>
      </c>
    </row>
    <row r="3155" spans="1:12" x14ac:dyDescent="0.3">
      <c r="A3155">
        <f t="shared" si="242"/>
        <v>3154</v>
      </c>
      <c r="B3155">
        <f t="shared" ca="1" si="243"/>
        <v>4</v>
      </c>
      <c r="C3155" t="str" cm="1">
        <f t="array" aca="1" ref="C3155" ca="1">INDEX(Reel1,Spins[[#This Row],[Stop1]])</f>
        <v>🍋</v>
      </c>
      <c r="D3155">
        <f t="shared" ca="1" si="244"/>
        <v>16</v>
      </c>
      <c r="E3155" t="str" cm="1">
        <f t="array" aca="1" ref="E3155" ca="1">INDEX(Reel2,Spins[[#This Row],[Stop2]])</f>
        <v>🍒</v>
      </c>
      <c r="F3155">
        <f t="shared" ca="1" si="245"/>
        <v>22</v>
      </c>
      <c r="G3155" t="str" cm="1">
        <f t="array" aca="1" ref="G3155" ca="1">INDEX(Reel3,Spins[[#This Row],[Stop3]])</f>
        <v>🔔</v>
      </c>
      <c r="H3155" t="b">
        <f ca="1">AND(Spins[[#This Row],[Sym1]]=Spins[[#This Row],[Sym2]],Spins[[#This Row],[Sym2]]=Spins[[#This Row],[Sym3]])</f>
        <v>0</v>
      </c>
      <c r="I3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5">
        <f t="shared" si="246"/>
        <v>1</v>
      </c>
      <c r="K3155">
        <f ca="1">Spins[[#This Row],[Mult]]*Spins[[#This Row],[Bet]]</f>
        <v>0</v>
      </c>
      <c r="L3155">
        <f ca="1">Spins[[#This Row],[Payout]]-Spins[[#This Row],[Bet]]</f>
        <v>-1</v>
      </c>
    </row>
    <row r="3156" spans="1:12" x14ac:dyDescent="0.3">
      <c r="A3156">
        <f t="shared" si="242"/>
        <v>3155</v>
      </c>
      <c r="B3156">
        <f t="shared" ca="1" si="243"/>
        <v>27</v>
      </c>
      <c r="C3156" t="str" cm="1">
        <f t="array" aca="1" ref="C3156" ca="1">INDEX(Reel1,Spins[[#This Row],[Stop1]])</f>
        <v>BAR</v>
      </c>
      <c r="D3156">
        <f t="shared" ca="1" si="244"/>
        <v>6</v>
      </c>
      <c r="E3156" t="str" cm="1">
        <f t="array" aca="1" ref="E3156" ca="1">INDEX(Reel2,Spins[[#This Row],[Stop2]])</f>
        <v>🍋</v>
      </c>
      <c r="F3156">
        <f t="shared" ca="1" si="245"/>
        <v>9</v>
      </c>
      <c r="G3156" t="str" cm="1">
        <f t="array" aca="1" ref="G3156" ca="1">INDEX(Reel3,Spins[[#This Row],[Stop3]])</f>
        <v>🍒</v>
      </c>
      <c r="H3156" t="b">
        <f ca="1">AND(Spins[[#This Row],[Sym1]]=Spins[[#This Row],[Sym2]],Spins[[#This Row],[Sym2]]=Spins[[#This Row],[Sym3]])</f>
        <v>0</v>
      </c>
      <c r="I3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6">
        <f t="shared" si="246"/>
        <v>1</v>
      </c>
      <c r="K3156">
        <f ca="1">Spins[[#This Row],[Mult]]*Spins[[#This Row],[Bet]]</f>
        <v>0</v>
      </c>
      <c r="L3156">
        <f ca="1">Spins[[#This Row],[Payout]]-Spins[[#This Row],[Bet]]</f>
        <v>-1</v>
      </c>
    </row>
    <row r="3157" spans="1:12" x14ac:dyDescent="0.3">
      <c r="A3157">
        <f t="shared" si="242"/>
        <v>3156</v>
      </c>
      <c r="B3157">
        <f t="shared" ca="1" si="243"/>
        <v>29</v>
      </c>
      <c r="C3157" t="str" cm="1">
        <f t="array" aca="1" ref="C3157" ca="1">INDEX(Reel1,Spins[[#This Row],[Stop1]])</f>
        <v>7️⃣</v>
      </c>
      <c r="D3157">
        <f t="shared" ca="1" si="244"/>
        <v>22</v>
      </c>
      <c r="E3157" t="str" cm="1">
        <f t="array" aca="1" ref="E3157" ca="1">INDEX(Reel2,Spins[[#This Row],[Stop2]])</f>
        <v>🍇</v>
      </c>
      <c r="F3157">
        <f t="shared" ca="1" si="245"/>
        <v>7</v>
      </c>
      <c r="G3157" t="str" cm="1">
        <f t="array" aca="1" ref="G3157" ca="1">INDEX(Reel3,Spins[[#This Row],[Stop3]])</f>
        <v>🍒</v>
      </c>
      <c r="H3157" t="b">
        <f ca="1">AND(Spins[[#This Row],[Sym1]]=Spins[[#This Row],[Sym2]],Spins[[#This Row],[Sym2]]=Spins[[#This Row],[Sym3]])</f>
        <v>0</v>
      </c>
      <c r="I3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57">
        <f t="shared" si="246"/>
        <v>1</v>
      </c>
      <c r="K3157">
        <f ca="1">Spins[[#This Row],[Mult]]*Spins[[#This Row],[Bet]]</f>
        <v>0</v>
      </c>
      <c r="L3157">
        <f ca="1">Spins[[#This Row],[Payout]]-Spins[[#This Row],[Bet]]</f>
        <v>-1</v>
      </c>
    </row>
    <row r="3158" spans="1:12" x14ac:dyDescent="0.3">
      <c r="A3158">
        <f t="shared" si="242"/>
        <v>3157</v>
      </c>
      <c r="B3158">
        <f t="shared" ca="1" si="243"/>
        <v>5</v>
      </c>
      <c r="C3158" t="str" cm="1">
        <f t="array" aca="1" ref="C3158" ca="1">INDEX(Reel1,Spins[[#This Row],[Stop1]])</f>
        <v>🍋</v>
      </c>
      <c r="D3158">
        <f t="shared" ca="1" si="244"/>
        <v>6</v>
      </c>
      <c r="E3158" t="str" cm="1">
        <f t="array" aca="1" ref="E3158" ca="1">INDEX(Reel2,Spins[[#This Row],[Stop2]])</f>
        <v>🍋</v>
      </c>
      <c r="F3158">
        <f t="shared" ca="1" si="245"/>
        <v>6</v>
      </c>
      <c r="G3158" t="str" cm="1">
        <f t="array" aca="1" ref="G3158" ca="1">INDEX(Reel3,Spins[[#This Row],[Stop3]])</f>
        <v>🍒</v>
      </c>
      <c r="H3158" t="b">
        <f ca="1">AND(Spins[[#This Row],[Sym1]]=Spins[[#This Row],[Sym2]],Spins[[#This Row],[Sym2]]=Spins[[#This Row],[Sym3]])</f>
        <v>0</v>
      </c>
      <c r="I3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58">
        <f t="shared" si="246"/>
        <v>1</v>
      </c>
      <c r="K3158">
        <f ca="1">Spins[[#This Row],[Mult]]*Spins[[#This Row],[Bet]]</f>
        <v>0.6</v>
      </c>
      <c r="L3158">
        <f ca="1">Spins[[#This Row],[Payout]]-Spins[[#This Row],[Bet]]</f>
        <v>-0.4</v>
      </c>
    </row>
    <row r="3159" spans="1:12" x14ac:dyDescent="0.3">
      <c r="A3159">
        <f t="shared" si="242"/>
        <v>3158</v>
      </c>
      <c r="B3159">
        <f t="shared" ca="1" si="243"/>
        <v>24</v>
      </c>
      <c r="C3159" t="str" cm="1">
        <f t="array" aca="1" ref="C3159" ca="1">INDEX(Reel1,Spins[[#This Row],[Stop1]])</f>
        <v>🍇</v>
      </c>
      <c r="D3159">
        <f t="shared" ca="1" si="244"/>
        <v>23</v>
      </c>
      <c r="E3159" t="str" cm="1">
        <f t="array" aca="1" ref="E3159" ca="1">INDEX(Reel2,Spins[[#This Row],[Stop2]])</f>
        <v>🍇</v>
      </c>
      <c r="F3159">
        <f t="shared" ca="1" si="245"/>
        <v>15</v>
      </c>
      <c r="G3159" t="str" cm="1">
        <f t="array" aca="1" ref="G3159" ca="1">INDEX(Reel3,Spins[[#This Row],[Stop3]])</f>
        <v>🍇</v>
      </c>
      <c r="H3159" t="b">
        <f ca="1">AND(Spins[[#This Row],[Sym1]]=Spins[[#This Row],[Sym2]],Spins[[#This Row],[Sym2]]=Spins[[#This Row],[Sym3]])</f>
        <v>1</v>
      </c>
      <c r="I3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3159">
        <f t="shared" si="246"/>
        <v>1</v>
      </c>
      <c r="K3159">
        <f ca="1">Spins[[#This Row],[Mult]]*Spins[[#This Row],[Bet]]</f>
        <v>20</v>
      </c>
      <c r="L3159">
        <f ca="1">Spins[[#This Row],[Payout]]-Spins[[#This Row],[Bet]]</f>
        <v>19</v>
      </c>
    </row>
    <row r="3160" spans="1:12" x14ac:dyDescent="0.3">
      <c r="A3160">
        <f t="shared" si="242"/>
        <v>3159</v>
      </c>
      <c r="B3160">
        <f t="shared" ca="1" si="243"/>
        <v>13</v>
      </c>
      <c r="C3160" t="str" cm="1">
        <f t="array" aca="1" ref="C3160" ca="1">INDEX(Reel1,Spins[[#This Row],[Stop1]])</f>
        <v>🍋</v>
      </c>
      <c r="D3160">
        <f t="shared" ca="1" si="244"/>
        <v>26</v>
      </c>
      <c r="E3160" t="str" cm="1">
        <f t="array" aca="1" ref="E3160" ca="1">INDEX(Reel2,Spins[[#This Row],[Stop2]])</f>
        <v>🔔</v>
      </c>
      <c r="F3160">
        <f t="shared" ca="1" si="245"/>
        <v>29</v>
      </c>
      <c r="G3160" t="str" cm="1">
        <f t="array" aca="1" ref="G3160" ca="1">INDEX(Reel3,Spins[[#This Row],[Stop3]])</f>
        <v>7️⃣</v>
      </c>
      <c r="H3160" t="b">
        <f ca="1">AND(Spins[[#This Row],[Sym1]]=Spins[[#This Row],[Sym2]],Spins[[#This Row],[Sym2]]=Spins[[#This Row],[Sym3]])</f>
        <v>0</v>
      </c>
      <c r="I3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0">
        <f t="shared" si="246"/>
        <v>1</v>
      </c>
      <c r="K3160">
        <f ca="1">Spins[[#This Row],[Mult]]*Spins[[#This Row],[Bet]]</f>
        <v>0</v>
      </c>
      <c r="L3160">
        <f ca="1">Spins[[#This Row],[Payout]]-Spins[[#This Row],[Bet]]</f>
        <v>-1</v>
      </c>
    </row>
    <row r="3161" spans="1:12" x14ac:dyDescent="0.3">
      <c r="A3161">
        <f t="shared" si="242"/>
        <v>3160</v>
      </c>
      <c r="B3161">
        <f t="shared" ca="1" si="243"/>
        <v>11</v>
      </c>
      <c r="C3161" t="str" cm="1">
        <f t="array" aca="1" ref="C3161" ca="1">INDEX(Reel1,Spins[[#This Row],[Stop1]])</f>
        <v>🍋</v>
      </c>
      <c r="D3161">
        <f t="shared" ca="1" si="244"/>
        <v>7</v>
      </c>
      <c r="E3161" t="str" cm="1">
        <f t="array" aca="1" ref="E3161" ca="1">INDEX(Reel2,Spins[[#This Row],[Stop2]])</f>
        <v>🍋</v>
      </c>
      <c r="F3161">
        <f t="shared" ca="1" si="245"/>
        <v>27</v>
      </c>
      <c r="G3161" t="str" cm="1">
        <f t="array" aca="1" ref="G3161" ca="1">INDEX(Reel3,Spins[[#This Row],[Stop3]])</f>
        <v>7️⃣</v>
      </c>
      <c r="H3161" t="b">
        <f ca="1">AND(Spins[[#This Row],[Sym1]]=Spins[[#This Row],[Sym2]],Spins[[#This Row],[Sym2]]=Spins[[#This Row],[Sym3]])</f>
        <v>0</v>
      </c>
      <c r="I3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61">
        <f t="shared" si="246"/>
        <v>1</v>
      </c>
      <c r="K3161">
        <f ca="1">Spins[[#This Row],[Mult]]*Spins[[#This Row],[Bet]]</f>
        <v>0.6</v>
      </c>
      <c r="L3161">
        <f ca="1">Spins[[#This Row],[Payout]]-Spins[[#This Row],[Bet]]</f>
        <v>-0.4</v>
      </c>
    </row>
    <row r="3162" spans="1:12" x14ac:dyDescent="0.3">
      <c r="A3162">
        <f t="shared" si="242"/>
        <v>3161</v>
      </c>
      <c r="B3162">
        <f t="shared" ca="1" si="243"/>
        <v>29</v>
      </c>
      <c r="C3162" t="str" cm="1">
        <f t="array" aca="1" ref="C3162" ca="1">INDEX(Reel1,Spins[[#This Row],[Stop1]])</f>
        <v>7️⃣</v>
      </c>
      <c r="D3162">
        <f t="shared" ca="1" si="244"/>
        <v>15</v>
      </c>
      <c r="E3162" t="str" cm="1">
        <f t="array" aca="1" ref="E3162" ca="1">INDEX(Reel2,Spins[[#This Row],[Stop2]])</f>
        <v>🍒</v>
      </c>
      <c r="F3162">
        <f t="shared" ca="1" si="245"/>
        <v>12</v>
      </c>
      <c r="G3162" t="str" cm="1">
        <f t="array" aca="1" ref="G3162" ca="1">INDEX(Reel3,Spins[[#This Row],[Stop3]])</f>
        <v>🍒</v>
      </c>
      <c r="H3162" t="b">
        <f ca="1">AND(Spins[[#This Row],[Sym1]]=Spins[[#This Row],[Sym2]],Spins[[#This Row],[Sym2]]=Spins[[#This Row],[Sym3]])</f>
        <v>0</v>
      </c>
      <c r="I3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2">
        <f t="shared" si="246"/>
        <v>1</v>
      </c>
      <c r="K3162">
        <f ca="1">Spins[[#This Row],[Mult]]*Spins[[#This Row],[Bet]]</f>
        <v>0</v>
      </c>
      <c r="L3162">
        <f ca="1">Spins[[#This Row],[Payout]]-Spins[[#This Row],[Bet]]</f>
        <v>-1</v>
      </c>
    </row>
    <row r="3163" spans="1:12" x14ac:dyDescent="0.3">
      <c r="A3163">
        <f t="shared" si="242"/>
        <v>3162</v>
      </c>
      <c r="B3163">
        <f t="shared" ca="1" si="243"/>
        <v>11</v>
      </c>
      <c r="C3163" t="str" cm="1">
        <f t="array" aca="1" ref="C3163" ca="1">INDEX(Reel1,Spins[[#This Row],[Stop1]])</f>
        <v>🍋</v>
      </c>
      <c r="D3163">
        <f t="shared" ca="1" si="244"/>
        <v>27</v>
      </c>
      <c r="E3163" t="str" cm="1">
        <f t="array" aca="1" ref="E3163" ca="1">INDEX(Reel2,Spins[[#This Row],[Stop2]])</f>
        <v>BAR</v>
      </c>
      <c r="F3163">
        <f t="shared" ca="1" si="245"/>
        <v>15</v>
      </c>
      <c r="G3163" t="str" cm="1">
        <f t="array" aca="1" ref="G3163" ca="1">INDEX(Reel3,Spins[[#This Row],[Stop3]])</f>
        <v>🍇</v>
      </c>
      <c r="H3163" t="b">
        <f ca="1">AND(Spins[[#This Row],[Sym1]]=Spins[[#This Row],[Sym2]],Spins[[#This Row],[Sym2]]=Spins[[#This Row],[Sym3]])</f>
        <v>0</v>
      </c>
      <c r="I3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3">
        <f t="shared" si="246"/>
        <v>1</v>
      </c>
      <c r="K3163">
        <f ca="1">Spins[[#This Row],[Mult]]*Spins[[#This Row],[Bet]]</f>
        <v>0</v>
      </c>
      <c r="L3163">
        <f ca="1">Spins[[#This Row],[Payout]]-Spins[[#This Row],[Bet]]</f>
        <v>-1</v>
      </c>
    </row>
    <row r="3164" spans="1:12" x14ac:dyDescent="0.3">
      <c r="A3164">
        <f t="shared" si="242"/>
        <v>3163</v>
      </c>
      <c r="B3164">
        <f t="shared" ca="1" si="243"/>
        <v>7</v>
      </c>
      <c r="C3164" t="str" cm="1">
        <f t="array" aca="1" ref="C3164" ca="1">INDEX(Reel1,Spins[[#This Row],[Stop1]])</f>
        <v>🍋</v>
      </c>
      <c r="D3164">
        <f t="shared" ca="1" si="244"/>
        <v>19</v>
      </c>
      <c r="E3164" t="str" cm="1">
        <f t="array" aca="1" ref="E3164" ca="1">INDEX(Reel2,Spins[[#This Row],[Stop2]])</f>
        <v>🍒</v>
      </c>
      <c r="F3164">
        <f t="shared" ca="1" si="245"/>
        <v>16</v>
      </c>
      <c r="G3164" t="str" cm="1">
        <f t="array" aca="1" ref="G3164" ca="1">INDEX(Reel3,Spins[[#This Row],[Stop3]])</f>
        <v>🍇</v>
      </c>
      <c r="H3164" t="b">
        <f ca="1">AND(Spins[[#This Row],[Sym1]]=Spins[[#This Row],[Sym2]],Spins[[#This Row],[Sym2]]=Spins[[#This Row],[Sym3]])</f>
        <v>0</v>
      </c>
      <c r="I3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4">
        <f t="shared" si="246"/>
        <v>1</v>
      </c>
      <c r="K3164">
        <f ca="1">Spins[[#This Row],[Mult]]*Spins[[#This Row],[Bet]]</f>
        <v>0</v>
      </c>
      <c r="L3164">
        <f ca="1">Spins[[#This Row],[Payout]]-Spins[[#This Row],[Bet]]</f>
        <v>-1</v>
      </c>
    </row>
    <row r="3165" spans="1:12" x14ac:dyDescent="0.3">
      <c r="A3165">
        <f t="shared" si="242"/>
        <v>3164</v>
      </c>
      <c r="B3165">
        <f t="shared" ca="1" si="243"/>
        <v>19</v>
      </c>
      <c r="C3165" t="str" cm="1">
        <f t="array" aca="1" ref="C3165" ca="1">INDEX(Reel1,Spins[[#This Row],[Stop1]])</f>
        <v>🍒</v>
      </c>
      <c r="D3165">
        <f t="shared" ca="1" si="244"/>
        <v>23</v>
      </c>
      <c r="E3165" t="str" cm="1">
        <f t="array" aca="1" ref="E3165" ca="1">INDEX(Reel2,Spins[[#This Row],[Stop2]])</f>
        <v>🍇</v>
      </c>
      <c r="F3165">
        <f t="shared" ca="1" si="245"/>
        <v>11</v>
      </c>
      <c r="G3165" t="str" cm="1">
        <f t="array" aca="1" ref="G3165" ca="1">INDEX(Reel3,Spins[[#This Row],[Stop3]])</f>
        <v>🍒</v>
      </c>
      <c r="H3165" t="b">
        <f ca="1">AND(Spins[[#This Row],[Sym1]]=Spins[[#This Row],[Sym2]],Spins[[#This Row],[Sym2]]=Spins[[#This Row],[Sym3]])</f>
        <v>0</v>
      </c>
      <c r="I3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5">
        <f t="shared" si="246"/>
        <v>1</v>
      </c>
      <c r="K3165">
        <f ca="1">Spins[[#This Row],[Mult]]*Spins[[#This Row],[Bet]]</f>
        <v>0</v>
      </c>
      <c r="L3165">
        <f ca="1">Spins[[#This Row],[Payout]]-Spins[[#This Row],[Bet]]</f>
        <v>-1</v>
      </c>
    </row>
    <row r="3166" spans="1:12" x14ac:dyDescent="0.3">
      <c r="A3166">
        <f t="shared" si="242"/>
        <v>3165</v>
      </c>
      <c r="B3166">
        <f t="shared" ca="1" si="243"/>
        <v>31</v>
      </c>
      <c r="C3166" t="str" cm="1">
        <f t="array" aca="1" ref="C3166" ca="1">INDEX(Reel1,Spins[[#This Row],[Stop1]])</f>
        <v>💎</v>
      </c>
      <c r="D3166">
        <f t="shared" ca="1" si="244"/>
        <v>11</v>
      </c>
      <c r="E3166" t="str" cm="1">
        <f t="array" aca="1" ref="E3166" ca="1">INDEX(Reel2,Spins[[#This Row],[Stop2]])</f>
        <v>🍋</v>
      </c>
      <c r="F3166">
        <f t="shared" ca="1" si="245"/>
        <v>17</v>
      </c>
      <c r="G3166" t="str" cm="1">
        <f t="array" aca="1" ref="G3166" ca="1">INDEX(Reel3,Spins[[#This Row],[Stop3]])</f>
        <v>🍇</v>
      </c>
      <c r="H3166" t="b">
        <f ca="1">AND(Spins[[#This Row],[Sym1]]=Spins[[#This Row],[Sym2]],Spins[[#This Row],[Sym2]]=Spins[[#This Row],[Sym3]])</f>
        <v>0</v>
      </c>
      <c r="I3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6">
        <f t="shared" si="246"/>
        <v>1</v>
      </c>
      <c r="K3166">
        <f ca="1">Spins[[#This Row],[Mult]]*Spins[[#This Row],[Bet]]</f>
        <v>0</v>
      </c>
      <c r="L3166">
        <f ca="1">Spins[[#This Row],[Payout]]-Spins[[#This Row],[Bet]]</f>
        <v>-1</v>
      </c>
    </row>
    <row r="3167" spans="1:12" x14ac:dyDescent="0.3">
      <c r="A3167">
        <f t="shared" si="242"/>
        <v>3166</v>
      </c>
      <c r="B3167">
        <f t="shared" ca="1" si="243"/>
        <v>29</v>
      </c>
      <c r="C3167" t="str" cm="1">
        <f t="array" aca="1" ref="C3167" ca="1">INDEX(Reel1,Spins[[#This Row],[Stop1]])</f>
        <v>7️⃣</v>
      </c>
      <c r="D3167">
        <f t="shared" ca="1" si="244"/>
        <v>10</v>
      </c>
      <c r="E3167" t="str" cm="1">
        <f t="array" aca="1" ref="E3167" ca="1">INDEX(Reel2,Spins[[#This Row],[Stop2]])</f>
        <v>🍋</v>
      </c>
      <c r="F3167">
        <f t="shared" ca="1" si="245"/>
        <v>8</v>
      </c>
      <c r="G3167" t="str" cm="1">
        <f t="array" aca="1" ref="G3167" ca="1">INDEX(Reel3,Spins[[#This Row],[Stop3]])</f>
        <v>🍒</v>
      </c>
      <c r="H3167" t="b">
        <f ca="1">AND(Spins[[#This Row],[Sym1]]=Spins[[#This Row],[Sym2]],Spins[[#This Row],[Sym2]]=Spins[[#This Row],[Sym3]])</f>
        <v>0</v>
      </c>
      <c r="I3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7">
        <f t="shared" si="246"/>
        <v>1</v>
      </c>
      <c r="K3167">
        <f ca="1">Spins[[#This Row],[Mult]]*Spins[[#This Row],[Bet]]</f>
        <v>0</v>
      </c>
      <c r="L3167">
        <f ca="1">Spins[[#This Row],[Payout]]-Spins[[#This Row],[Bet]]</f>
        <v>-1</v>
      </c>
    </row>
    <row r="3168" spans="1:12" x14ac:dyDescent="0.3">
      <c r="A3168">
        <f t="shared" si="242"/>
        <v>3167</v>
      </c>
      <c r="B3168">
        <f t="shared" ca="1" si="243"/>
        <v>25</v>
      </c>
      <c r="C3168" t="str" cm="1">
        <f t="array" aca="1" ref="C3168" ca="1">INDEX(Reel1,Spins[[#This Row],[Stop1]])</f>
        <v>🔔</v>
      </c>
      <c r="D3168">
        <f t="shared" ca="1" si="244"/>
        <v>14</v>
      </c>
      <c r="E3168" t="str" cm="1">
        <f t="array" aca="1" ref="E3168" ca="1">INDEX(Reel2,Spins[[#This Row],[Stop2]])</f>
        <v>🍋</v>
      </c>
      <c r="F3168">
        <f t="shared" ca="1" si="245"/>
        <v>8</v>
      </c>
      <c r="G3168" t="str" cm="1">
        <f t="array" aca="1" ref="G3168" ca="1">INDEX(Reel3,Spins[[#This Row],[Stop3]])</f>
        <v>🍒</v>
      </c>
      <c r="H3168" t="b">
        <f ca="1">AND(Spins[[#This Row],[Sym1]]=Spins[[#This Row],[Sym2]],Spins[[#This Row],[Sym2]]=Spins[[#This Row],[Sym3]])</f>
        <v>0</v>
      </c>
      <c r="I3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68">
        <f t="shared" si="246"/>
        <v>1</v>
      </c>
      <c r="K3168">
        <f ca="1">Spins[[#This Row],[Mult]]*Spins[[#This Row],[Bet]]</f>
        <v>0</v>
      </c>
      <c r="L3168">
        <f ca="1">Spins[[#This Row],[Payout]]-Spins[[#This Row],[Bet]]</f>
        <v>-1</v>
      </c>
    </row>
    <row r="3169" spans="1:12" x14ac:dyDescent="0.3">
      <c r="A3169">
        <f t="shared" si="242"/>
        <v>3168</v>
      </c>
      <c r="B3169">
        <f t="shared" ca="1" si="243"/>
        <v>16</v>
      </c>
      <c r="C3169" t="str" cm="1">
        <f t="array" aca="1" ref="C3169" ca="1">INDEX(Reel1,Spins[[#This Row],[Stop1]])</f>
        <v>🍒</v>
      </c>
      <c r="D3169">
        <f t="shared" ca="1" si="244"/>
        <v>20</v>
      </c>
      <c r="E3169" t="str" cm="1">
        <f t="array" aca="1" ref="E3169" ca="1">INDEX(Reel2,Spins[[#This Row],[Stop2]])</f>
        <v>🍒</v>
      </c>
      <c r="F3169">
        <f t="shared" ca="1" si="245"/>
        <v>3</v>
      </c>
      <c r="G3169" t="str" cm="1">
        <f t="array" aca="1" ref="G3169" ca="1">INDEX(Reel3,Spins[[#This Row],[Stop3]])</f>
        <v>🍋</v>
      </c>
      <c r="H3169" t="b">
        <f ca="1">AND(Spins[[#This Row],[Sym1]]=Spins[[#This Row],[Sym2]],Spins[[#This Row],[Sym2]]=Spins[[#This Row],[Sym3]])</f>
        <v>0</v>
      </c>
      <c r="I3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169">
        <f t="shared" si="246"/>
        <v>1</v>
      </c>
      <c r="K3169">
        <f ca="1">Spins[[#This Row],[Mult]]*Spins[[#This Row],[Bet]]</f>
        <v>0.8</v>
      </c>
      <c r="L3169">
        <f ca="1">Spins[[#This Row],[Payout]]-Spins[[#This Row],[Bet]]</f>
        <v>-0.19999999999999996</v>
      </c>
    </row>
    <row r="3170" spans="1:12" x14ac:dyDescent="0.3">
      <c r="A3170">
        <f t="shared" si="242"/>
        <v>3169</v>
      </c>
      <c r="B3170">
        <f t="shared" ca="1" si="243"/>
        <v>22</v>
      </c>
      <c r="C3170" t="str" cm="1">
        <f t="array" aca="1" ref="C3170" ca="1">INDEX(Reel1,Spins[[#This Row],[Stop1]])</f>
        <v>🍇</v>
      </c>
      <c r="D3170">
        <f t="shared" ca="1" si="244"/>
        <v>24</v>
      </c>
      <c r="E3170" t="str" cm="1">
        <f t="array" aca="1" ref="E3170" ca="1">INDEX(Reel2,Spins[[#This Row],[Stop2]])</f>
        <v>🍇</v>
      </c>
      <c r="F3170">
        <f t="shared" ca="1" si="245"/>
        <v>16</v>
      </c>
      <c r="G3170" t="str" cm="1">
        <f t="array" aca="1" ref="G3170" ca="1">INDEX(Reel3,Spins[[#This Row],[Stop3]])</f>
        <v>🍇</v>
      </c>
      <c r="H3170" t="b">
        <f ca="1">AND(Spins[[#This Row],[Sym1]]=Spins[[#This Row],[Sym2]],Spins[[#This Row],[Sym2]]=Spins[[#This Row],[Sym3]])</f>
        <v>1</v>
      </c>
      <c r="I3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3170">
        <f t="shared" si="246"/>
        <v>1</v>
      </c>
      <c r="K3170">
        <f ca="1">Spins[[#This Row],[Mult]]*Spins[[#This Row],[Bet]]</f>
        <v>20</v>
      </c>
      <c r="L3170">
        <f ca="1">Spins[[#This Row],[Payout]]-Spins[[#This Row],[Bet]]</f>
        <v>19</v>
      </c>
    </row>
    <row r="3171" spans="1:12" x14ac:dyDescent="0.3">
      <c r="A3171">
        <f t="shared" si="242"/>
        <v>3170</v>
      </c>
      <c r="B3171">
        <f t="shared" ca="1" si="243"/>
        <v>8</v>
      </c>
      <c r="C3171" t="str" cm="1">
        <f t="array" aca="1" ref="C3171" ca="1">INDEX(Reel1,Spins[[#This Row],[Stop1]])</f>
        <v>🍋</v>
      </c>
      <c r="D3171">
        <f t="shared" ca="1" si="244"/>
        <v>24</v>
      </c>
      <c r="E3171" t="str" cm="1">
        <f t="array" aca="1" ref="E3171" ca="1">INDEX(Reel2,Spins[[#This Row],[Stop2]])</f>
        <v>🍇</v>
      </c>
      <c r="F3171">
        <f t="shared" ca="1" si="245"/>
        <v>1</v>
      </c>
      <c r="G3171" t="str" cm="1">
        <f t="array" aca="1" ref="G3171" ca="1">INDEX(Reel3,Spins[[#This Row],[Stop3]])</f>
        <v>🍋</v>
      </c>
      <c r="H3171" t="b">
        <f ca="1">AND(Spins[[#This Row],[Sym1]]=Spins[[#This Row],[Sym2]],Spins[[#This Row],[Sym2]]=Spins[[#This Row],[Sym3]])</f>
        <v>0</v>
      </c>
      <c r="I3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1">
        <f t="shared" si="246"/>
        <v>1</v>
      </c>
      <c r="K3171">
        <f ca="1">Spins[[#This Row],[Mult]]*Spins[[#This Row],[Bet]]</f>
        <v>0</v>
      </c>
      <c r="L3171">
        <f ca="1">Spins[[#This Row],[Payout]]-Spins[[#This Row],[Bet]]</f>
        <v>-1</v>
      </c>
    </row>
    <row r="3172" spans="1:12" x14ac:dyDescent="0.3">
      <c r="A3172">
        <f t="shared" si="242"/>
        <v>3171</v>
      </c>
      <c r="B3172">
        <f t="shared" ca="1" si="243"/>
        <v>23</v>
      </c>
      <c r="C3172" t="str" cm="1">
        <f t="array" aca="1" ref="C3172" ca="1">INDEX(Reel1,Spins[[#This Row],[Stop1]])</f>
        <v>🍇</v>
      </c>
      <c r="D3172">
        <f t="shared" ca="1" si="244"/>
        <v>8</v>
      </c>
      <c r="E3172" t="str" cm="1">
        <f t="array" aca="1" ref="E3172" ca="1">INDEX(Reel2,Spins[[#This Row],[Stop2]])</f>
        <v>🍋</v>
      </c>
      <c r="F3172">
        <f t="shared" ca="1" si="245"/>
        <v>28</v>
      </c>
      <c r="G3172" t="str" cm="1">
        <f t="array" aca="1" ref="G3172" ca="1">INDEX(Reel3,Spins[[#This Row],[Stop3]])</f>
        <v>7️⃣</v>
      </c>
      <c r="H3172" t="b">
        <f ca="1">AND(Spins[[#This Row],[Sym1]]=Spins[[#This Row],[Sym2]],Spins[[#This Row],[Sym2]]=Spins[[#This Row],[Sym3]])</f>
        <v>0</v>
      </c>
      <c r="I3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2">
        <f t="shared" si="246"/>
        <v>1</v>
      </c>
      <c r="K3172">
        <f ca="1">Spins[[#This Row],[Mult]]*Spins[[#This Row],[Bet]]</f>
        <v>0</v>
      </c>
      <c r="L3172">
        <f ca="1">Spins[[#This Row],[Payout]]-Spins[[#This Row],[Bet]]</f>
        <v>-1</v>
      </c>
    </row>
    <row r="3173" spans="1:12" x14ac:dyDescent="0.3">
      <c r="A3173">
        <f t="shared" si="242"/>
        <v>3172</v>
      </c>
      <c r="B3173">
        <f t="shared" ca="1" si="243"/>
        <v>17</v>
      </c>
      <c r="C3173" t="str" cm="1">
        <f t="array" aca="1" ref="C3173" ca="1">INDEX(Reel1,Spins[[#This Row],[Stop1]])</f>
        <v>🍒</v>
      </c>
      <c r="D3173">
        <f t="shared" ca="1" si="244"/>
        <v>2</v>
      </c>
      <c r="E3173" t="str" cm="1">
        <f t="array" aca="1" ref="E3173" ca="1">INDEX(Reel2,Spins[[#This Row],[Stop2]])</f>
        <v>🍋</v>
      </c>
      <c r="F3173">
        <f t="shared" ca="1" si="245"/>
        <v>5</v>
      </c>
      <c r="G3173" t="str" cm="1">
        <f t="array" aca="1" ref="G3173" ca="1">INDEX(Reel3,Spins[[#This Row],[Stop3]])</f>
        <v>🍋</v>
      </c>
      <c r="H3173" t="b">
        <f ca="1">AND(Spins[[#This Row],[Sym1]]=Spins[[#This Row],[Sym2]],Spins[[#This Row],[Sym2]]=Spins[[#This Row],[Sym3]])</f>
        <v>0</v>
      </c>
      <c r="I3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3">
        <f t="shared" si="246"/>
        <v>1</v>
      </c>
      <c r="K3173">
        <f ca="1">Spins[[#This Row],[Mult]]*Spins[[#This Row],[Bet]]</f>
        <v>0</v>
      </c>
      <c r="L3173">
        <f ca="1">Spins[[#This Row],[Payout]]-Spins[[#This Row],[Bet]]</f>
        <v>-1</v>
      </c>
    </row>
    <row r="3174" spans="1:12" x14ac:dyDescent="0.3">
      <c r="A3174">
        <f t="shared" si="242"/>
        <v>3173</v>
      </c>
      <c r="B3174">
        <f t="shared" ca="1" si="243"/>
        <v>16</v>
      </c>
      <c r="C3174" t="str" cm="1">
        <f t="array" aca="1" ref="C3174" ca="1">INDEX(Reel1,Spins[[#This Row],[Stop1]])</f>
        <v>🍒</v>
      </c>
      <c r="D3174">
        <f t="shared" ca="1" si="244"/>
        <v>11</v>
      </c>
      <c r="E3174" t="str" cm="1">
        <f t="array" aca="1" ref="E3174" ca="1">INDEX(Reel2,Spins[[#This Row],[Stop2]])</f>
        <v>🍋</v>
      </c>
      <c r="F3174">
        <f t="shared" ca="1" si="245"/>
        <v>7</v>
      </c>
      <c r="G3174" t="str" cm="1">
        <f t="array" aca="1" ref="G3174" ca="1">INDEX(Reel3,Spins[[#This Row],[Stop3]])</f>
        <v>🍒</v>
      </c>
      <c r="H3174" t="b">
        <f ca="1">AND(Spins[[#This Row],[Sym1]]=Spins[[#This Row],[Sym2]],Spins[[#This Row],[Sym2]]=Spins[[#This Row],[Sym3]])</f>
        <v>0</v>
      </c>
      <c r="I3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4">
        <f t="shared" si="246"/>
        <v>1</v>
      </c>
      <c r="K3174">
        <f ca="1">Spins[[#This Row],[Mult]]*Spins[[#This Row],[Bet]]</f>
        <v>0</v>
      </c>
      <c r="L3174">
        <f ca="1">Spins[[#This Row],[Payout]]-Spins[[#This Row],[Bet]]</f>
        <v>-1</v>
      </c>
    </row>
    <row r="3175" spans="1:12" x14ac:dyDescent="0.3">
      <c r="A3175">
        <f t="shared" si="242"/>
        <v>3174</v>
      </c>
      <c r="B3175">
        <f t="shared" ca="1" si="243"/>
        <v>11</v>
      </c>
      <c r="C3175" t="str" cm="1">
        <f t="array" aca="1" ref="C3175" ca="1">INDEX(Reel1,Spins[[#This Row],[Stop1]])</f>
        <v>🍋</v>
      </c>
      <c r="D3175">
        <f t="shared" ca="1" si="244"/>
        <v>31</v>
      </c>
      <c r="E3175" t="str" cm="1">
        <f t="array" aca="1" ref="E3175" ca="1">INDEX(Reel2,Spins[[#This Row],[Stop2]])</f>
        <v>💎</v>
      </c>
      <c r="F3175">
        <f t="shared" ca="1" si="245"/>
        <v>21</v>
      </c>
      <c r="G3175" t="str" cm="1">
        <f t="array" aca="1" ref="G3175" ca="1">INDEX(Reel3,Spins[[#This Row],[Stop3]])</f>
        <v>🔔</v>
      </c>
      <c r="H3175" t="b">
        <f ca="1">AND(Spins[[#This Row],[Sym1]]=Spins[[#This Row],[Sym2]],Spins[[#This Row],[Sym2]]=Spins[[#This Row],[Sym3]])</f>
        <v>0</v>
      </c>
      <c r="I3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5">
        <f t="shared" si="246"/>
        <v>1</v>
      </c>
      <c r="K3175">
        <f ca="1">Spins[[#This Row],[Mult]]*Spins[[#This Row],[Bet]]</f>
        <v>0</v>
      </c>
      <c r="L3175">
        <f ca="1">Spins[[#This Row],[Payout]]-Spins[[#This Row],[Bet]]</f>
        <v>-1</v>
      </c>
    </row>
    <row r="3176" spans="1:12" x14ac:dyDescent="0.3">
      <c r="A3176">
        <f t="shared" si="242"/>
        <v>3175</v>
      </c>
      <c r="B3176">
        <f t="shared" ca="1" si="243"/>
        <v>3</v>
      </c>
      <c r="C3176" t="str" cm="1">
        <f t="array" aca="1" ref="C3176" ca="1">INDEX(Reel1,Spins[[#This Row],[Stop1]])</f>
        <v>🍋</v>
      </c>
      <c r="D3176">
        <f t="shared" ca="1" si="244"/>
        <v>23</v>
      </c>
      <c r="E3176" t="str" cm="1">
        <f t="array" aca="1" ref="E3176" ca="1">INDEX(Reel2,Spins[[#This Row],[Stop2]])</f>
        <v>🍇</v>
      </c>
      <c r="F3176">
        <f t="shared" ca="1" si="245"/>
        <v>9</v>
      </c>
      <c r="G3176" t="str" cm="1">
        <f t="array" aca="1" ref="G3176" ca="1">INDEX(Reel3,Spins[[#This Row],[Stop3]])</f>
        <v>🍒</v>
      </c>
      <c r="H3176" t="b">
        <f ca="1">AND(Spins[[#This Row],[Sym1]]=Spins[[#This Row],[Sym2]],Spins[[#This Row],[Sym2]]=Spins[[#This Row],[Sym3]])</f>
        <v>0</v>
      </c>
      <c r="I3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6">
        <f t="shared" si="246"/>
        <v>1</v>
      </c>
      <c r="K3176">
        <f ca="1">Spins[[#This Row],[Mult]]*Spins[[#This Row],[Bet]]</f>
        <v>0</v>
      </c>
      <c r="L3176">
        <f ca="1">Spins[[#This Row],[Payout]]-Spins[[#This Row],[Bet]]</f>
        <v>-1</v>
      </c>
    </row>
    <row r="3177" spans="1:12" x14ac:dyDescent="0.3">
      <c r="A3177">
        <f t="shared" si="242"/>
        <v>3176</v>
      </c>
      <c r="B3177">
        <f t="shared" ca="1" si="243"/>
        <v>24</v>
      </c>
      <c r="C3177" t="str" cm="1">
        <f t="array" aca="1" ref="C3177" ca="1">INDEX(Reel1,Spins[[#This Row],[Stop1]])</f>
        <v>🍇</v>
      </c>
      <c r="D3177">
        <f t="shared" ca="1" si="244"/>
        <v>27</v>
      </c>
      <c r="E3177" t="str" cm="1">
        <f t="array" aca="1" ref="E3177" ca="1">INDEX(Reel2,Spins[[#This Row],[Stop2]])</f>
        <v>BAR</v>
      </c>
      <c r="F3177">
        <f t="shared" ca="1" si="245"/>
        <v>17</v>
      </c>
      <c r="G3177" t="str" cm="1">
        <f t="array" aca="1" ref="G3177" ca="1">INDEX(Reel3,Spins[[#This Row],[Stop3]])</f>
        <v>🍇</v>
      </c>
      <c r="H3177" t="b">
        <f ca="1">AND(Spins[[#This Row],[Sym1]]=Spins[[#This Row],[Sym2]],Spins[[#This Row],[Sym2]]=Spins[[#This Row],[Sym3]])</f>
        <v>0</v>
      </c>
      <c r="I3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7">
        <f t="shared" si="246"/>
        <v>1</v>
      </c>
      <c r="K3177">
        <f ca="1">Spins[[#This Row],[Mult]]*Spins[[#This Row],[Bet]]</f>
        <v>0</v>
      </c>
      <c r="L3177">
        <f ca="1">Spins[[#This Row],[Payout]]-Spins[[#This Row],[Bet]]</f>
        <v>-1</v>
      </c>
    </row>
    <row r="3178" spans="1:12" x14ac:dyDescent="0.3">
      <c r="A3178">
        <f t="shared" si="242"/>
        <v>3177</v>
      </c>
      <c r="B3178">
        <f t="shared" ca="1" si="243"/>
        <v>22</v>
      </c>
      <c r="C3178" t="str" cm="1">
        <f t="array" aca="1" ref="C3178" ca="1">INDEX(Reel1,Spins[[#This Row],[Stop1]])</f>
        <v>🍇</v>
      </c>
      <c r="D3178">
        <f t="shared" ca="1" si="244"/>
        <v>30</v>
      </c>
      <c r="E3178" t="str" cm="1">
        <f t="array" aca="1" ref="E3178" ca="1">INDEX(Reel2,Spins[[#This Row],[Stop2]])</f>
        <v>7️⃣</v>
      </c>
      <c r="F3178">
        <f t="shared" ca="1" si="245"/>
        <v>7</v>
      </c>
      <c r="G3178" t="str" cm="1">
        <f t="array" aca="1" ref="G3178" ca="1">INDEX(Reel3,Spins[[#This Row],[Stop3]])</f>
        <v>🍒</v>
      </c>
      <c r="H3178" t="b">
        <f ca="1">AND(Spins[[#This Row],[Sym1]]=Spins[[#This Row],[Sym2]],Spins[[#This Row],[Sym2]]=Spins[[#This Row],[Sym3]])</f>
        <v>0</v>
      </c>
      <c r="I3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78">
        <f t="shared" si="246"/>
        <v>1</v>
      </c>
      <c r="K3178">
        <f ca="1">Spins[[#This Row],[Mult]]*Spins[[#This Row],[Bet]]</f>
        <v>0</v>
      </c>
      <c r="L3178">
        <f ca="1">Spins[[#This Row],[Payout]]-Spins[[#This Row],[Bet]]</f>
        <v>-1</v>
      </c>
    </row>
    <row r="3179" spans="1:12" x14ac:dyDescent="0.3">
      <c r="A3179">
        <f t="shared" si="242"/>
        <v>3178</v>
      </c>
      <c r="B3179">
        <f t="shared" ca="1" si="243"/>
        <v>12</v>
      </c>
      <c r="C3179" t="str" cm="1">
        <f t="array" aca="1" ref="C3179" ca="1">INDEX(Reel1,Spins[[#This Row],[Stop1]])</f>
        <v>🍋</v>
      </c>
      <c r="D3179">
        <f t="shared" ca="1" si="244"/>
        <v>9</v>
      </c>
      <c r="E3179" t="str" cm="1">
        <f t="array" aca="1" ref="E3179" ca="1">INDEX(Reel2,Spins[[#This Row],[Stop2]])</f>
        <v>🍋</v>
      </c>
      <c r="F3179">
        <f t="shared" ca="1" si="245"/>
        <v>11</v>
      </c>
      <c r="G3179" t="str" cm="1">
        <f t="array" aca="1" ref="G3179" ca="1">INDEX(Reel3,Spins[[#This Row],[Stop3]])</f>
        <v>🍒</v>
      </c>
      <c r="H3179" t="b">
        <f ca="1">AND(Spins[[#This Row],[Sym1]]=Spins[[#This Row],[Sym2]],Spins[[#This Row],[Sym2]]=Spins[[#This Row],[Sym3]])</f>
        <v>0</v>
      </c>
      <c r="I3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79">
        <f t="shared" si="246"/>
        <v>1</v>
      </c>
      <c r="K3179">
        <f ca="1">Spins[[#This Row],[Mult]]*Spins[[#This Row],[Bet]]</f>
        <v>0.6</v>
      </c>
      <c r="L3179">
        <f ca="1">Spins[[#This Row],[Payout]]-Spins[[#This Row],[Bet]]</f>
        <v>-0.4</v>
      </c>
    </row>
    <row r="3180" spans="1:12" x14ac:dyDescent="0.3">
      <c r="A3180">
        <f t="shared" si="242"/>
        <v>3179</v>
      </c>
      <c r="B3180">
        <f t="shared" ca="1" si="243"/>
        <v>14</v>
      </c>
      <c r="C3180" t="str" cm="1">
        <f t="array" aca="1" ref="C3180" ca="1">INDEX(Reel1,Spins[[#This Row],[Stop1]])</f>
        <v>🍋</v>
      </c>
      <c r="D3180">
        <f t="shared" ca="1" si="244"/>
        <v>7</v>
      </c>
      <c r="E3180" t="str" cm="1">
        <f t="array" aca="1" ref="E3180" ca="1">INDEX(Reel2,Spins[[#This Row],[Stop2]])</f>
        <v>🍋</v>
      </c>
      <c r="F3180">
        <f t="shared" ca="1" si="245"/>
        <v>13</v>
      </c>
      <c r="G3180" t="str" cm="1">
        <f t="array" aca="1" ref="G3180" ca="1">INDEX(Reel3,Spins[[#This Row],[Stop3]])</f>
        <v>🍇</v>
      </c>
      <c r="H3180" t="b">
        <f ca="1">AND(Spins[[#This Row],[Sym1]]=Spins[[#This Row],[Sym2]],Spins[[#This Row],[Sym2]]=Spins[[#This Row],[Sym3]])</f>
        <v>0</v>
      </c>
      <c r="I3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80">
        <f t="shared" si="246"/>
        <v>1</v>
      </c>
      <c r="K3180">
        <f ca="1">Spins[[#This Row],[Mult]]*Spins[[#This Row],[Bet]]</f>
        <v>0.6</v>
      </c>
      <c r="L3180">
        <f ca="1">Spins[[#This Row],[Payout]]-Spins[[#This Row],[Bet]]</f>
        <v>-0.4</v>
      </c>
    </row>
    <row r="3181" spans="1:12" x14ac:dyDescent="0.3">
      <c r="A3181">
        <f t="shared" si="242"/>
        <v>3180</v>
      </c>
      <c r="B3181">
        <f t="shared" ca="1" si="243"/>
        <v>22</v>
      </c>
      <c r="C3181" t="str" cm="1">
        <f t="array" aca="1" ref="C3181" ca="1">INDEX(Reel1,Spins[[#This Row],[Stop1]])</f>
        <v>🍇</v>
      </c>
      <c r="D3181">
        <f t="shared" ca="1" si="244"/>
        <v>2</v>
      </c>
      <c r="E3181" t="str" cm="1">
        <f t="array" aca="1" ref="E3181" ca="1">INDEX(Reel2,Spins[[#This Row],[Stop2]])</f>
        <v>🍋</v>
      </c>
      <c r="F3181">
        <f t="shared" ca="1" si="245"/>
        <v>4</v>
      </c>
      <c r="G3181" t="str" cm="1">
        <f t="array" aca="1" ref="G3181" ca="1">INDEX(Reel3,Spins[[#This Row],[Stop3]])</f>
        <v>🍋</v>
      </c>
      <c r="H3181" t="b">
        <f ca="1">AND(Spins[[#This Row],[Sym1]]=Spins[[#This Row],[Sym2]],Spins[[#This Row],[Sym2]]=Spins[[#This Row],[Sym3]])</f>
        <v>0</v>
      </c>
      <c r="I3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81">
        <f t="shared" si="246"/>
        <v>1</v>
      </c>
      <c r="K3181">
        <f ca="1">Spins[[#This Row],[Mult]]*Spins[[#This Row],[Bet]]</f>
        <v>0</v>
      </c>
      <c r="L3181">
        <f ca="1">Spins[[#This Row],[Payout]]-Spins[[#This Row],[Bet]]</f>
        <v>-1</v>
      </c>
    </row>
    <row r="3182" spans="1:12" x14ac:dyDescent="0.3">
      <c r="A3182">
        <f t="shared" si="242"/>
        <v>3181</v>
      </c>
      <c r="B3182">
        <f t="shared" ca="1" si="243"/>
        <v>11</v>
      </c>
      <c r="C3182" t="str" cm="1">
        <f t="array" aca="1" ref="C3182" ca="1">INDEX(Reel1,Spins[[#This Row],[Stop1]])</f>
        <v>🍋</v>
      </c>
      <c r="D3182">
        <f t="shared" ca="1" si="244"/>
        <v>25</v>
      </c>
      <c r="E3182" t="str" cm="1">
        <f t="array" aca="1" ref="E3182" ca="1">INDEX(Reel2,Spins[[#This Row],[Stop2]])</f>
        <v>🔔</v>
      </c>
      <c r="F3182">
        <f t="shared" ca="1" si="245"/>
        <v>26</v>
      </c>
      <c r="G3182" t="str" cm="1">
        <f t="array" aca="1" ref="G3182" ca="1">INDEX(Reel3,Spins[[#This Row],[Stop3]])</f>
        <v>BAR</v>
      </c>
      <c r="H3182" t="b">
        <f ca="1">AND(Spins[[#This Row],[Sym1]]=Spins[[#This Row],[Sym2]],Spins[[#This Row],[Sym2]]=Spins[[#This Row],[Sym3]])</f>
        <v>0</v>
      </c>
      <c r="I3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82">
        <f t="shared" si="246"/>
        <v>1</v>
      </c>
      <c r="K3182">
        <f ca="1">Spins[[#This Row],[Mult]]*Spins[[#This Row],[Bet]]</f>
        <v>0</v>
      </c>
      <c r="L3182">
        <f ca="1">Spins[[#This Row],[Payout]]-Spins[[#This Row],[Bet]]</f>
        <v>-1</v>
      </c>
    </row>
    <row r="3183" spans="1:12" x14ac:dyDescent="0.3">
      <c r="A3183">
        <f t="shared" si="242"/>
        <v>3182</v>
      </c>
      <c r="B3183">
        <f t="shared" ca="1" si="243"/>
        <v>10</v>
      </c>
      <c r="C3183" t="str" cm="1">
        <f t="array" aca="1" ref="C3183" ca="1">INDEX(Reel1,Spins[[#This Row],[Stop1]])</f>
        <v>🍋</v>
      </c>
      <c r="D3183">
        <f t="shared" ca="1" si="244"/>
        <v>29</v>
      </c>
      <c r="E3183" t="str" cm="1">
        <f t="array" aca="1" ref="E3183" ca="1">INDEX(Reel2,Spins[[#This Row],[Stop2]])</f>
        <v>7️⃣</v>
      </c>
      <c r="F3183">
        <f t="shared" ca="1" si="245"/>
        <v>18</v>
      </c>
      <c r="G3183" t="str" cm="1">
        <f t="array" aca="1" ref="G3183" ca="1">INDEX(Reel3,Spins[[#This Row],[Stop3]])</f>
        <v>🔔</v>
      </c>
      <c r="H3183" t="b">
        <f ca="1">AND(Spins[[#This Row],[Sym1]]=Spins[[#This Row],[Sym2]],Spins[[#This Row],[Sym2]]=Spins[[#This Row],[Sym3]])</f>
        <v>0</v>
      </c>
      <c r="I3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83">
        <f t="shared" si="246"/>
        <v>1</v>
      </c>
      <c r="K3183">
        <f ca="1">Spins[[#This Row],[Mult]]*Spins[[#This Row],[Bet]]</f>
        <v>0</v>
      </c>
      <c r="L3183">
        <f ca="1">Spins[[#This Row],[Payout]]-Spins[[#This Row],[Bet]]</f>
        <v>-1</v>
      </c>
    </row>
    <row r="3184" spans="1:12" x14ac:dyDescent="0.3">
      <c r="A3184">
        <f t="shared" si="242"/>
        <v>3183</v>
      </c>
      <c r="B3184">
        <f t="shared" ca="1" si="243"/>
        <v>19</v>
      </c>
      <c r="C3184" t="str" cm="1">
        <f t="array" aca="1" ref="C3184" ca="1">INDEX(Reel1,Spins[[#This Row],[Stop1]])</f>
        <v>🍒</v>
      </c>
      <c r="D3184">
        <f t="shared" ca="1" si="244"/>
        <v>18</v>
      </c>
      <c r="E3184" t="str" cm="1">
        <f t="array" aca="1" ref="E3184" ca="1">INDEX(Reel2,Spins[[#This Row],[Stop2]])</f>
        <v>🍒</v>
      </c>
      <c r="F3184">
        <f t="shared" ca="1" si="245"/>
        <v>22</v>
      </c>
      <c r="G3184" t="str" cm="1">
        <f t="array" aca="1" ref="G3184" ca="1">INDEX(Reel3,Spins[[#This Row],[Stop3]])</f>
        <v>🔔</v>
      </c>
      <c r="H3184" t="b">
        <f ca="1">AND(Spins[[#This Row],[Sym1]]=Spins[[#This Row],[Sym2]],Spins[[#This Row],[Sym2]]=Spins[[#This Row],[Sym3]])</f>
        <v>0</v>
      </c>
      <c r="I3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184">
        <f t="shared" si="246"/>
        <v>1</v>
      </c>
      <c r="K3184">
        <f ca="1">Spins[[#This Row],[Mult]]*Spins[[#This Row],[Bet]]</f>
        <v>0.8</v>
      </c>
      <c r="L3184">
        <f ca="1">Spins[[#This Row],[Payout]]-Spins[[#This Row],[Bet]]</f>
        <v>-0.19999999999999996</v>
      </c>
    </row>
    <row r="3185" spans="1:12" x14ac:dyDescent="0.3">
      <c r="A3185">
        <f t="shared" si="242"/>
        <v>3184</v>
      </c>
      <c r="B3185">
        <f t="shared" ca="1" si="243"/>
        <v>26</v>
      </c>
      <c r="C3185" t="str" cm="1">
        <f t="array" aca="1" ref="C3185" ca="1">INDEX(Reel1,Spins[[#This Row],[Stop1]])</f>
        <v>🔔</v>
      </c>
      <c r="D3185">
        <f t="shared" ca="1" si="244"/>
        <v>27</v>
      </c>
      <c r="E3185" t="str" cm="1">
        <f t="array" aca="1" ref="E3185" ca="1">INDEX(Reel2,Spins[[#This Row],[Stop2]])</f>
        <v>BAR</v>
      </c>
      <c r="F3185">
        <f t="shared" ca="1" si="245"/>
        <v>11</v>
      </c>
      <c r="G3185" t="str" cm="1">
        <f t="array" aca="1" ref="G3185" ca="1">INDEX(Reel3,Spins[[#This Row],[Stop3]])</f>
        <v>🍒</v>
      </c>
      <c r="H3185" t="b">
        <f ca="1">AND(Spins[[#This Row],[Sym1]]=Spins[[#This Row],[Sym2]],Spins[[#This Row],[Sym2]]=Spins[[#This Row],[Sym3]])</f>
        <v>0</v>
      </c>
      <c r="I3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85">
        <f t="shared" si="246"/>
        <v>1</v>
      </c>
      <c r="K3185">
        <f ca="1">Spins[[#This Row],[Mult]]*Spins[[#This Row],[Bet]]</f>
        <v>0</v>
      </c>
      <c r="L3185">
        <f ca="1">Spins[[#This Row],[Payout]]-Spins[[#This Row],[Bet]]</f>
        <v>-1</v>
      </c>
    </row>
    <row r="3186" spans="1:12" x14ac:dyDescent="0.3">
      <c r="A3186">
        <f t="shared" si="242"/>
        <v>3185</v>
      </c>
      <c r="B3186">
        <f t="shared" ca="1" si="243"/>
        <v>11</v>
      </c>
      <c r="C3186" t="str" cm="1">
        <f t="array" aca="1" ref="C3186" ca="1">INDEX(Reel1,Spins[[#This Row],[Stop1]])</f>
        <v>🍋</v>
      </c>
      <c r="D3186">
        <f t="shared" ca="1" si="244"/>
        <v>3</v>
      </c>
      <c r="E3186" t="str" cm="1">
        <f t="array" aca="1" ref="E3186" ca="1">INDEX(Reel2,Spins[[#This Row],[Stop2]])</f>
        <v>🍋</v>
      </c>
      <c r="F3186">
        <f t="shared" ca="1" si="245"/>
        <v>16</v>
      </c>
      <c r="G3186" t="str" cm="1">
        <f t="array" aca="1" ref="G3186" ca="1">INDEX(Reel3,Spins[[#This Row],[Stop3]])</f>
        <v>🍇</v>
      </c>
      <c r="H3186" t="b">
        <f ca="1">AND(Spins[[#This Row],[Sym1]]=Spins[[#This Row],[Sym2]],Spins[[#This Row],[Sym2]]=Spins[[#This Row],[Sym3]])</f>
        <v>0</v>
      </c>
      <c r="I3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86">
        <f t="shared" si="246"/>
        <v>1</v>
      </c>
      <c r="K3186">
        <f ca="1">Spins[[#This Row],[Mult]]*Spins[[#This Row],[Bet]]</f>
        <v>0.6</v>
      </c>
      <c r="L3186">
        <f ca="1">Spins[[#This Row],[Payout]]-Spins[[#This Row],[Bet]]</f>
        <v>-0.4</v>
      </c>
    </row>
    <row r="3187" spans="1:12" x14ac:dyDescent="0.3">
      <c r="A3187">
        <f t="shared" si="242"/>
        <v>3186</v>
      </c>
      <c r="B3187">
        <f t="shared" ca="1" si="243"/>
        <v>2</v>
      </c>
      <c r="C3187" t="str" cm="1">
        <f t="array" aca="1" ref="C3187" ca="1">INDEX(Reel1,Spins[[#This Row],[Stop1]])</f>
        <v>🍋</v>
      </c>
      <c r="D3187">
        <f t="shared" ca="1" si="244"/>
        <v>5</v>
      </c>
      <c r="E3187" t="str" cm="1">
        <f t="array" aca="1" ref="E3187" ca="1">INDEX(Reel2,Spins[[#This Row],[Stop2]])</f>
        <v>🍋</v>
      </c>
      <c r="F3187">
        <f t="shared" ca="1" si="245"/>
        <v>23</v>
      </c>
      <c r="G3187" t="str" cm="1">
        <f t="array" aca="1" ref="G3187" ca="1">INDEX(Reel3,Spins[[#This Row],[Stop3]])</f>
        <v>BAR</v>
      </c>
      <c r="H3187" t="b">
        <f ca="1">AND(Spins[[#This Row],[Sym1]]=Spins[[#This Row],[Sym2]],Spins[[#This Row],[Sym2]]=Spins[[#This Row],[Sym3]])</f>
        <v>0</v>
      </c>
      <c r="I3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187">
        <f t="shared" si="246"/>
        <v>1</v>
      </c>
      <c r="K3187">
        <f ca="1">Spins[[#This Row],[Mult]]*Spins[[#This Row],[Bet]]</f>
        <v>0.6</v>
      </c>
      <c r="L3187">
        <f ca="1">Spins[[#This Row],[Payout]]-Spins[[#This Row],[Bet]]</f>
        <v>-0.4</v>
      </c>
    </row>
    <row r="3188" spans="1:12" x14ac:dyDescent="0.3">
      <c r="A3188">
        <f t="shared" si="242"/>
        <v>3187</v>
      </c>
      <c r="B3188">
        <f t="shared" ca="1" si="243"/>
        <v>16</v>
      </c>
      <c r="C3188" t="str" cm="1">
        <f t="array" aca="1" ref="C3188" ca="1">INDEX(Reel1,Spins[[#This Row],[Stop1]])</f>
        <v>🍒</v>
      </c>
      <c r="D3188">
        <f t="shared" ca="1" si="244"/>
        <v>29</v>
      </c>
      <c r="E3188" t="str" cm="1">
        <f t="array" aca="1" ref="E3188" ca="1">INDEX(Reel2,Spins[[#This Row],[Stop2]])</f>
        <v>7️⃣</v>
      </c>
      <c r="F3188">
        <f t="shared" ca="1" si="245"/>
        <v>2</v>
      </c>
      <c r="G3188" t="str" cm="1">
        <f t="array" aca="1" ref="G3188" ca="1">INDEX(Reel3,Spins[[#This Row],[Stop3]])</f>
        <v>🍋</v>
      </c>
      <c r="H3188" t="b">
        <f ca="1">AND(Spins[[#This Row],[Sym1]]=Spins[[#This Row],[Sym2]],Spins[[#This Row],[Sym2]]=Spins[[#This Row],[Sym3]])</f>
        <v>0</v>
      </c>
      <c r="I3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88">
        <f t="shared" si="246"/>
        <v>1</v>
      </c>
      <c r="K3188">
        <f ca="1">Spins[[#This Row],[Mult]]*Spins[[#This Row],[Bet]]</f>
        <v>0</v>
      </c>
      <c r="L3188">
        <f ca="1">Spins[[#This Row],[Payout]]-Spins[[#This Row],[Bet]]</f>
        <v>-1</v>
      </c>
    </row>
    <row r="3189" spans="1:12" x14ac:dyDescent="0.3">
      <c r="A3189">
        <f t="shared" si="242"/>
        <v>3188</v>
      </c>
      <c r="B3189">
        <f t="shared" ca="1" si="243"/>
        <v>18</v>
      </c>
      <c r="C3189" t="str" cm="1">
        <f t="array" aca="1" ref="C3189" ca="1">INDEX(Reel1,Spins[[#This Row],[Stop1]])</f>
        <v>🍒</v>
      </c>
      <c r="D3189">
        <f t="shared" ca="1" si="244"/>
        <v>17</v>
      </c>
      <c r="E3189" t="str" cm="1">
        <f t="array" aca="1" ref="E3189" ca="1">INDEX(Reel2,Spins[[#This Row],[Stop2]])</f>
        <v>🍒</v>
      </c>
      <c r="F3189">
        <f t="shared" ca="1" si="245"/>
        <v>13</v>
      </c>
      <c r="G3189" t="str" cm="1">
        <f t="array" aca="1" ref="G3189" ca="1">INDEX(Reel3,Spins[[#This Row],[Stop3]])</f>
        <v>🍇</v>
      </c>
      <c r="H3189" t="b">
        <f ca="1">AND(Spins[[#This Row],[Sym1]]=Spins[[#This Row],[Sym2]],Spins[[#This Row],[Sym2]]=Spins[[#This Row],[Sym3]])</f>
        <v>0</v>
      </c>
      <c r="I3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189">
        <f t="shared" si="246"/>
        <v>1</v>
      </c>
      <c r="K3189">
        <f ca="1">Spins[[#This Row],[Mult]]*Spins[[#This Row],[Bet]]</f>
        <v>0.8</v>
      </c>
      <c r="L3189">
        <f ca="1">Spins[[#This Row],[Payout]]-Spins[[#This Row],[Bet]]</f>
        <v>-0.19999999999999996</v>
      </c>
    </row>
    <row r="3190" spans="1:12" x14ac:dyDescent="0.3">
      <c r="A3190">
        <f t="shared" si="242"/>
        <v>3189</v>
      </c>
      <c r="B3190">
        <f t="shared" ca="1" si="243"/>
        <v>19</v>
      </c>
      <c r="C3190" t="str" cm="1">
        <f t="array" aca="1" ref="C3190" ca="1">INDEX(Reel1,Spins[[#This Row],[Stop1]])</f>
        <v>🍒</v>
      </c>
      <c r="D3190">
        <f t="shared" ca="1" si="244"/>
        <v>11</v>
      </c>
      <c r="E3190" t="str" cm="1">
        <f t="array" aca="1" ref="E3190" ca="1">INDEX(Reel2,Spins[[#This Row],[Stop2]])</f>
        <v>🍋</v>
      </c>
      <c r="F3190">
        <f t="shared" ca="1" si="245"/>
        <v>13</v>
      </c>
      <c r="G3190" t="str" cm="1">
        <f t="array" aca="1" ref="G3190" ca="1">INDEX(Reel3,Spins[[#This Row],[Stop3]])</f>
        <v>🍇</v>
      </c>
      <c r="H3190" t="b">
        <f ca="1">AND(Spins[[#This Row],[Sym1]]=Spins[[#This Row],[Sym2]],Spins[[#This Row],[Sym2]]=Spins[[#This Row],[Sym3]])</f>
        <v>0</v>
      </c>
      <c r="I3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0">
        <f t="shared" si="246"/>
        <v>1</v>
      </c>
      <c r="K3190">
        <f ca="1">Spins[[#This Row],[Mult]]*Spins[[#This Row],[Bet]]</f>
        <v>0</v>
      </c>
      <c r="L3190">
        <f ca="1">Spins[[#This Row],[Payout]]-Spins[[#This Row],[Bet]]</f>
        <v>-1</v>
      </c>
    </row>
    <row r="3191" spans="1:12" x14ac:dyDescent="0.3">
      <c r="A3191">
        <f t="shared" si="242"/>
        <v>3190</v>
      </c>
      <c r="B3191">
        <f t="shared" ca="1" si="243"/>
        <v>28</v>
      </c>
      <c r="C3191" t="str" cm="1">
        <f t="array" aca="1" ref="C3191" ca="1">INDEX(Reel1,Spins[[#This Row],[Stop1]])</f>
        <v>BAR</v>
      </c>
      <c r="D3191">
        <f t="shared" ca="1" si="244"/>
        <v>15</v>
      </c>
      <c r="E3191" t="str" cm="1">
        <f t="array" aca="1" ref="E3191" ca="1">INDEX(Reel2,Spins[[#This Row],[Stop2]])</f>
        <v>🍒</v>
      </c>
      <c r="F3191">
        <f t="shared" ca="1" si="245"/>
        <v>14</v>
      </c>
      <c r="G3191" t="str" cm="1">
        <f t="array" aca="1" ref="G3191" ca="1">INDEX(Reel3,Spins[[#This Row],[Stop3]])</f>
        <v>🍇</v>
      </c>
      <c r="H3191" t="b">
        <f ca="1">AND(Spins[[#This Row],[Sym1]]=Spins[[#This Row],[Sym2]],Spins[[#This Row],[Sym2]]=Spins[[#This Row],[Sym3]])</f>
        <v>0</v>
      </c>
      <c r="I3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1">
        <f t="shared" si="246"/>
        <v>1</v>
      </c>
      <c r="K3191">
        <f ca="1">Spins[[#This Row],[Mult]]*Spins[[#This Row],[Bet]]</f>
        <v>0</v>
      </c>
      <c r="L3191">
        <f ca="1">Spins[[#This Row],[Payout]]-Spins[[#This Row],[Bet]]</f>
        <v>-1</v>
      </c>
    </row>
    <row r="3192" spans="1:12" x14ac:dyDescent="0.3">
      <c r="A3192">
        <f t="shared" si="242"/>
        <v>3191</v>
      </c>
      <c r="B3192">
        <f t="shared" ca="1" si="243"/>
        <v>9</v>
      </c>
      <c r="C3192" t="str" cm="1">
        <f t="array" aca="1" ref="C3192" ca="1">INDEX(Reel1,Spins[[#This Row],[Stop1]])</f>
        <v>🍋</v>
      </c>
      <c r="D3192">
        <f t="shared" ca="1" si="244"/>
        <v>25</v>
      </c>
      <c r="E3192" t="str" cm="1">
        <f t="array" aca="1" ref="E3192" ca="1">INDEX(Reel2,Spins[[#This Row],[Stop2]])</f>
        <v>🔔</v>
      </c>
      <c r="F3192">
        <f t="shared" ca="1" si="245"/>
        <v>31</v>
      </c>
      <c r="G3192" t="str" cm="1">
        <f t="array" aca="1" ref="G3192" ca="1">INDEX(Reel3,Spins[[#This Row],[Stop3]])</f>
        <v>💎</v>
      </c>
      <c r="H3192" t="b">
        <f ca="1">AND(Spins[[#This Row],[Sym1]]=Spins[[#This Row],[Sym2]],Spins[[#This Row],[Sym2]]=Spins[[#This Row],[Sym3]])</f>
        <v>0</v>
      </c>
      <c r="I3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2">
        <f t="shared" si="246"/>
        <v>1</v>
      </c>
      <c r="K3192">
        <f ca="1">Spins[[#This Row],[Mult]]*Spins[[#This Row],[Bet]]</f>
        <v>0</v>
      </c>
      <c r="L3192">
        <f ca="1">Spins[[#This Row],[Payout]]-Spins[[#This Row],[Bet]]</f>
        <v>-1</v>
      </c>
    </row>
    <row r="3193" spans="1:12" x14ac:dyDescent="0.3">
      <c r="A3193">
        <f t="shared" si="242"/>
        <v>3192</v>
      </c>
      <c r="B3193">
        <f t="shared" ca="1" si="243"/>
        <v>6</v>
      </c>
      <c r="C3193" t="str" cm="1">
        <f t="array" aca="1" ref="C3193" ca="1">INDEX(Reel1,Spins[[#This Row],[Stop1]])</f>
        <v>🍋</v>
      </c>
      <c r="D3193">
        <f t="shared" ca="1" si="244"/>
        <v>19</v>
      </c>
      <c r="E3193" t="str" cm="1">
        <f t="array" aca="1" ref="E3193" ca="1">INDEX(Reel2,Spins[[#This Row],[Stop2]])</f>
        <v>🍒</v>
      </c>
      <c r="F3193">
        <f t="shared" ca="1" si="245"/>
        <v>9</v>
      </c>
      <c r="G3193" t="str" cm="1">
        <f t="array" aca="1" ref="G3193" ca="1">INDEX(Reel3,Spins[[#This Row],[Stop3]])</f>
        <v>🍒</v>
      </c>
      <c r="H3193" t="b">
        <f ca="1">AND(Spins[[#This Row],[Sym1]]=Spins[[#This Row],[Sym2]],Spins[[#This Row],[Sym2]]=Spins[[#This Row],[Sym3]])</f>
        <v>0</v>
      </c>
      <c r="I3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3">
        <f t="shared" si="246"/>
        <v>1</v>
      </c>
      <c r="K3193">
        <f ca="1">Spins[[#This Row],[Mult]]*Spins[[#This Row],[Bet]]</f>
        <v>0</v>
      </c>
      <c r="L3193">
        <f ca="1">Spins[[#This Row],[Payout]]-Spins[[#This Row],[Bet]]</f>
        <v>-1</v>
      </c>
    </row>
    <row r="3194" spans="1:12" x14ac:dyDescent="0.3">
      <c r="A3194">
        <f t="shared" si="242"/>
        <v>3193</v>
      </c>
      <c r="B3194">
        <f t="shared" ca="1" si="243"/>
        <v>22</v>
      </c>
      <c r="C3194" t="str" cm="1">
        <f t="array" aca="1" ref="C3194" ca="1">INDEX(Reel1,Spins[[#This Row],[Stop1]])</f>
        <v>🍇</v>
      </c>
      <c r="D3194">
        <f t="shared" ca="1" si="244"/>
        <v>30</v>
      </c>
      <c r="E3194" t="str" cm="1">
        <f t="array" aca="1" ref="E3194" ca="1">INDEX(Reel2,Spins[[#This Row],[Stop2]])</f>
        <v>7️⃣</v>
      </c>
      <c r="F3194">
        <f t="shared" ca="1" si="245"/>
        <v>18</v>
      </c>
      <c r="G3194" t="str" cm="1">
        <f t="array" aca="1" ref="G3194" ca="1">INDEX(Reel3,Spins[[#This Row],[Stop3]])</f>
        <v>🔔</v>
      </c>
      <c r="H3194" t="b">
        <f ca="1">AND(Spins[[#This Row],[Sym1]]=Spins[[#This Row],[Sym2]],Spins[[#This Row],[Sym2]]=Spins[[#This Row],[Sym3]])</f>
        <v>0</v>
      </c>
      <c r="I3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4">
        <f t="shared" si="246"/>
        <v>1</v>
      </c>
      <c r="K3194">
        <f ca="1">Spins[[#This Row],[Mult]]*Spins[[#This Row],[Bet]]</f>
        <v>0</v>
      </c>
      <c r="L3194">
        <f ca="1">Spins[[#This Row],[Payout]]-Spins[[#This Row],[Bet]]</f>
        <v>-1</v>
      </c>
    </row>
    <row r="3195" spans="1:12" x14ac:dyDescent="0.3">
      <c r="A3195">
        <f t="shared" si="242"/>
        <v>3194</v>
      </c>
      <c r="B3195">
        <f t="shared" ca="1" si="243"/>
        <v>7</v>
      </c>
      <c r="C3195" t="str" cm="1">
        <f t="array" aca="1" ref="C3195" ca="1">INDEX(Reel1,Spins[[#This Row],[Stop1]])</f>
        <v>🍋</v>
      </c>
      <c r="D3195">
        <f t="shared" ca="1" si="244"/>
        <v>16</v>
      </c>
      <c r="E3195" t="str" cm="1">
        <f t="array" aca="1" ref="E3195" ca="1">INDEX(Reel2,Spins[[#This Row],[Stop2]])</f>
        <v>🍒</v>
      </c>
      <c r="F3195">
        <f t="shared" ca="1" si="245"/>
        <v>25</v>
      </c>
      <c r="G3195" t="str" cm="1">
        <f t="array" aca="1" ref="G3195" ca="1">INDEX(Reel3,Spins[[#This Row],[Stop3]])</f>
        <v>BAR</v>
      </c>
      <c r="H3195" t="b">
        <f ca="1">AND(Spins[[#This Row],[Sym1]]=Spins[[#This Row],[Sym2]],Spins[[#This Row],[Sym2]]=Spins[[#This Row],[Sym3]])</f>
        <v>0</v>
      </c>
      <c r="I3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5">
        <f t="shared" si="246"/>
        <v>1</v>
      </c>
      <c r="K3195">
        <f ca="1">Spins[[#This Row],[Mult]]*Spins[[#This Row],[Bet]]</f>
        <v>0</v>
      </c>
      <c r="L3195">
        <f ca="1">Spins[[#This Row],[Payout]]-Spins[[#This Row],[Bet]]</f>
        <v>-1</v>
      </c>
    </row>
    <row r="3196" spans="1:12" x14ac:dyDescent="0.3">
      <c r="A3196">
        <f t="shared" si="242"/>
        <v>3195</v>
      </c>
      <c r="B3196">
        <f t="shared" ca="1" si="243"/>
        <v>6</v>
      </c>
      <c r="C3196" t="str" cm="1">
        <f t="array" aca="1" ref="C3196" ca="1">INDEX(Reel1,Spins[[#This Row],[Stop1]])</f>
        <v>🍋</v>
      </c>
      <c r="D3196">
        <f t="shared" ca="1" si="244"/>
        <v>26</v>
      </c>
      <c r="E3196" t="str" cm="1">
        <f t="array" aca="1" ref="E3196" ca="1">INDEX(Reel2,Spins[[#This Row],[Stop2]])</f>
        <v>🔔</v>
      </c>
      <c r="F3196">
        <f t="shared" ca="1" si="245"/>
        <v>16</v>
      </c>
      <c r="G3196" t="str" cm="1">
        <f t="array" aca="1" ref="G3196" ca="1">INDEX(Reel3,Spins[[#This Row],[Stop3]])</f>
        <v>🍇</v>
      </c>
      <c r="H3196" t="b">
        <f ca="1">AND(Spins[[#This Row],[Sym1]]=Spins[[#This Row],[Sym2]],Spins[[#This Row],[Sym2]]=Spins[[#This Row],[Sym3]])</f>
        <v>0</v>
      </c>
      <c r="I3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6">
        <f t="shared" si="246"/>
        <v>1</v>
      </c>
      <c r="K3196">
        <f ca="1">Spins[[#This Row],[Mult]]*Spins[[#This Row],[Bet]]</f>
        <v>0</v>
      </c>
      <c r="L3196">
        <f ca="1">Spins[[#This Row],[Payout]]-Spins[[#This Row],[Bet]]</f>
        <v>-1</v>
      </c>
    </row>
    <row r="3197" spans="1:12" x14ac:dyDescent="0.3">
      <c r="A3197">
        <f t="shared" si="242"/>
        <v>3196</v>
      </c>
      <c r="B3197">
        <f t="shared" ca="1" si="243"/>
        <v>21</v>
      </c>
      <c r="C3197" t="str" cm="1">
        <f t="array" aca="1" ref="C3197" ca="1">INDEX(Reel1,Spins[[#This Row],[Stop1]])</f>
        <v>🍒</v>
      </c>
      <c r="D3197">
        <f t="shared" ca="1" si="244"/>
        <v>29</v>
      </c>
      <c r="E3197" t="str" cm="1">
        <f t="array" aca="1" ref="E3197" ca="1">INDEX(Reel2,Spins[[#This Row],[Stop2]])</f>
        <v>7️⃣</v>
      </c>
      <c r="F3197">
        <f t="shared" ca="1" si="245"/>
        <v>4</v>
      </c>
      <c r="G3197" t="str" cm="1">
        <f t="array" aca="1" ref="G3197" ca="1">INDEX(Reel3,Spins[[#This Row],[Stop3]])</f>
        <v>🍋</v>
      </c>
      <c r="H3197" t="b">
        <f ca="1">AND(Spins[[#This Row],[Sym1]]=Spins[[#This Row],[Sym2]],Spins[[#This Row],[Sym2]]=Spins[[#This Row],[Sym3]])</f>
        <v>0</v>
      </c>
      <c r="I3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7">
        <f t="shared" si="246"/>
        <v>1</v>
      </c>
      <c r="K3197">
        <f ca="1">Spins[[#This Row],[Mult]]*Spins[[#This Row],[Bet]]</f>
        <v>0</v>
      </c>
      <c r="L3197">
        <f ca="1">Spins[[#This Row],[Payout]]-Spins[[#This Row],[Bet]]</f>
        <v>-1</v>
      </c>
    </row>
    <row r="3198" spans="1:12" x14ac:dyDescent="0.3">
      <c r="A3198">
        <f t="shared" si="242"/>
        <v>3197</v>
      </c>
      <c r="B3198">
        <f t="shared" ca="1" si="243"/>
        <v>18</v>
      </c>
      <c r="C3198" t="str" cm="1">
        <f t="array" aca="1" ref="C3198" ca="1">INDEX(Reel1,Spins[[#This Row],[Stop1]])</f>
        <v>🍒</v>
      </c>
      <c r="D3198">
        <f t="shared" ca="1" si="244"/>
        <v>6</v>
      </c>
      <c r="E3198" t="str" cm="1">
        <f t="array" aca="1" ref="E3198" ca="1">INDEX(Reel2,Spins[[#This Row],[Stop2]])</f>
        <v>🍋</v>
      </c>
      <c r="F3198">
        <f t="shared" ca="1" si="245"/>
        <v>2</v>
      </c>
      <c r="G3198" t="str" cm="1">
        <f t="array" aca="1" ref="G3198" ca="1">INDEX(Reel3,Spins[[#This Row],[Stop3]])</f>
        <v>🍋</v>
      </c>
      <c r="H3198" t="b">
        <f ca="1">AND(Spins[[#This Row],[Sym1]]=Spins[[#This Row],[Sym2]],Spins[[#This Row],[Sym2]]=Spins[[#This Row],[Sym3]])</f>
        <v>0</v>
      </c>
      <c r="I3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8">
        <f t="shared" si="246"/>
        <v>1</v>
      </c>
      <c r="K3198">
        <f ca="1">Spins[[#This Row],[Mult]]*Spins[[#This Row],[Bet]]</f>
        <v>0</v>
      </c>
      <c r="L3198">
        <f ca="1">Spins[[#This Row],[Payout]]-Spins[[#This Row],[Bet]]</f>
        <v>-1</v>
      </c>
    </row>
    <row r="3199" spans="1:12" x14ac:dyDescent="0.3">
      <c r="A3199">
        <f t="shared" si="242"/>
        <v>3198</v>
      </c>
      <c r="B3199">
        <f t="shared" ca="1" si="243"/>
        <v>8</v>
      </c>
      <c r="C3199" t="str" cm="1">
        <f t="array" aca="1" ref="C3199" ca="1">INDEX(Reel1,Spins[[#This Row],[Stop1]])</f>
        <v>🍋</v>
      </c>
      <c r="D3199">
        <f t="shared" ca="1" si="244"/>
        <v>25</v>
      </c>
      <c r="E3199" t="str" cm="1">
        <f t="array" aca="1" ref="E3199" ca="1">INDEX(Reel2,Spins[[#This Row],[Stop2]])</f>
        <v>🔔</v>
      </c>
      <c r="F3199">
        <f t="shared" ca="1" si="245"/>
        <v>18</v>
      </c>
      <c r="G3199" t="str" cm="1">
        <f t="array" aca="1" ref="G3199" ca="1">INDEX(Reel3,Spins[[#This Row],[Stop3]])</f>
        <v>🔔</v>
      </c>
      <c r="H3199" t="b">
        <f ca="1">AND(Spins[[#This Row],[Sym1]]=Spins[[#This Row],[Sym2]],Spins[[#This Row],[Sym2]]=Spins[[#This Row],[Sym3]])</f>
        <v>0</v>
      </c>
      <c r="I3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199">
        <f t="shared" si="246"/>
        <v>1</v>
      </c>
      <c r="K3199">
        <f ca="1">Spins[[#This Row],[Mult]]*Spins[[#This Row],[Bet]]</f>
        <v>0</v>
      </c>
      <c r="L3199">
        <f ca="1">Spins[[#This Row],[Payout]]-Spins[[#This Row],[Bet]]</f>
        <v>-1</v>
      </c>
    </row>
    <row r="3200" spans="1:12" x14ac:dyDescent="0.3">
      <c r="A3200">
        <f t="shared" si="242"/>
        <v>3199</v>
      </c>
      <c r="B3200">
        <f t="shared" ca="1" si="243"/>
        <v>25</v>
      </c>
      <c r="C3200" t="str" cm="1">
        <f t="array" aca="1" ref="C3200" ca="1">INDEX(Reel1,Spins[[#This Row],[Stop1]])</f>
        <v>🔔</v>
      </c>
      <c r="D3200">
        <f t="shared" ca="1" si="244"/>
        <v>28</v>
      </c>
      <c r="E3200" t="str" cm="1">
        <f t="array" aca="1" ref="E3200" ca="1">INDEX(Reel2,Spins[[#This Row],[Stop2]])</f>
        <v>BAR</v>
      </c>
      <c r="F3200">
        <f t="shared" ca="1" si="245"/>
        <v>12</v>
      </c>
      <c r="G3200" t="str" cm="1">
        <f t="array" aca="1" ref="G3200" ca="1">INDEX(Reel3,Spins[[#This Row],[Stop3]])</f>
        <v>🍒</v>
      </c>
      <c r="H3200" t="b">
        <f ca="1">AND(Spins[[#This Row],[Sym1]]=Spins[[#This Row],[Sym2]],Spins[[#This Row],[Sym2]]=Spins[[#This Row],[Sym3]])</f>
        <v>0</v>
      </c>
      <c r="I3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0">
        <f t="shared" si="246"/>
        <v>1</v>
      </c>
      <c r="K3200">
        <f ca="1">Spins[[#This Row],[Mult]]*Spins[[#This Row],[Bet]]</f>
        <v>0</v>
      </c>
      <c r="L3200">
        <f ca="1">Spins[[#This Row],[Payout]]-Spins[[#This Row],[Bet]]</f>
        <v>-1</v>
      </c>
    </row>
    <row r="3201" spans="1:12" x14ac:dyDescent="0.3">
      <c r="A3201">
        <f t="shared" si="242"/>
        <v>3200</v>
      </c>
      <c r="B3201">
        <f t="shared" ca="1" si="243"/>
        <v>5</v>
      </c>
      <c r="C3201" t="str" cm="1">
        <f t="array" aca="1" ref="C3201" ca="1">INDEX(Reel1,Spins[[#This Row],[Stop1]])</f>
        <v>🍋</v>
      </c>
      <c r="D3201">
        <f t="shared" ca="1" si="244"/>
        <v>24</v>
      </c>
      <c r="E3201" t="str" cm="1">
        <f t="array" aca="1" ref="E3201" ca="1">INDEX(Reel2,Spins[[#This Row],[Stop2]])</f>
        <v>🍇</v>
      </c>
      <c r="F3201">
        <f t="shared" ca="1" si="245"/>
        <v>26</v>
      </c>
      <c r="G3201" t="str" cm="1">
        <f t="array" aca="1" ref="G3201" ca="1">INDEX(Reel3,Spins[[#This Row],[Stop3]])</f>
        <v>BAR</v>
      </c>
      <c r="H3201" t="b">
        <f ca="1">AND(Spins[[#This Row],[Sym1]]=Spins[[#This Row],[Sym2]],Spins[[#This Row],[Sym2]]=Spins[[#This Row],[Sym3]])</f>
        <v>0</v>
      </c>
      <c r="I3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1">
        <f t="shared" si="246"/>
        <v>1</v>
      </c>
      <c r="K3201">
        <f ca="1">Spins[[#This Row],[Mult]]*Spins[[#This Row],[Bet]]</f>
        <v>0</v>
      </c>
      <c r="L3201">
        <f ca="1">Spins[[#This Row],[Payout]]-Spins[[#This Row],[Bet]]</f>
        <v>-1</v>
      </c>
    </row>
    <row r="3202" spans="1:12" x14ac:dyDescent="0.3">
      <c r="A3202">
        <f t="shared" ref="A3202:A3265" si="247">ROW()-1</f>
        <v>3201</v>
      </c>
      <c r="B3202">
        <f t="shared" ref="B3202:B3265" ca="1" si="248">RANDBETWEEN(1,ROWS(Reel1))</f>
        <v>14</v>
      </c>
      <c r="C3202" t="str" cm="1">
        <f t="array" aca="1" ref="C3202" ca="1">INDEX(Reel1,Spins[[#This Row],[Stop1]])</f>
        <v>🍋</v>
      </c>
      <c r="D3202">
        <f t="shared" ref="D3202:D3265" ca="1" si="249">RANDBETWEEN(1,ROWS(Reel2))</f>
        <v>22</v>
      </c>
      <c r="E3202" t="str" cm="1">
        <f t="array" aca="1" ref="E3202" ca="1">INDEX(Reel2,Spins[[#This Row],[Stop2]])</f>
        <v>🍇</v>
      </c>
      <c r="F3202">
        <f t="shared" ref="F3202:F3265" ca="1" si="250">RANDBETWEEN(1,ROWS(Reel3))</f>
        <v>24</v>
      </c>
      <c r="G3202" t="str" cm="1">
        <f t="array" aca="1" ref="G3202" ca="1">INDEX(Reel3,Spins[[#This Row],[Stop3]])</f>
        <v>BAR</v>
      </c>
      <c r="H3202" t="b">
        <f ca="1">AND(Spins[[#This Row],[Sym1]]=Spins[[#This Row],[Sym2]],Spins[[#This Row],[Sym2]]=Spins[[#This Row],[Sym3]])</f>
        <v>0</v>
      </c>
      <c r="I3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2">
        <f t="shared" ref="J3202:J3265" si="251">Bet</f>
        <v>1</v>
      </c>
      <c r="K3202">
        <f ca="1">Spins[[#This Row],[Mult]]*Spins[[#This Row],[Bet]]</f>
        <v>0</v>
      </c>
      <c r="L3202">
        <f ca="1">Spins[[#This Row],[Payout]]-Spins[[#This Row],[Bet]]</f>
        <v>-1</v>
      </c>
    </row>
    <row r="3203" spans="1:12" x14ac:dyDescent="0.3">
      <c r="A3203">
        <f t="shared" si="247"/>
        <v>3202</v>
      </c>
      <c r="B3203">
        <f t="shared" ca="1" si="248"/>
        <v>10</v>
      </c>
      <c r="C3203" t="str" cm="1">
        <f t="array" aca="1" ref="C3203" ca="1">INDEX(Reel1,Spins[[#This Row],[Stop1]])</f>
        <v>🍋</v>
      </c>
      <c r="D3203">
        <f t="shared" ca="1" si="249"/>
        <v>16</v>
      </c>
      <c r="E3203" t="str" cm="1">
        <f t="array" aca="1" ref="E3203" ca="1">INDEX(Reel2,Spins[[#This Row],[Stop2]])</f>
        <v>🍒</v>
      </c>
      <c r="F3203">
        <f t="shared" ca="1" si="250"/>
        <v>1</v>
      </c>
      <c r="G3203" t="str" cm="1">
        <f t="array" aca="1" ref="G3203" ca="1">INDEX(Reel3,Spins[[#This Row],[Stop3]])</f>
        <v>🍋</v>
      </c>
      <c r="H3203" t="b">
        <f ca="1">AND(Spins[[#This Row],[Sym1]]=Spins[[#This Row],[Sym2]],Spins[[#This Row],[Sym2]]=Spins[[#This Row],[Sym3]])</f>
        <v>0</v>
      </c>
      <c r="I3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3">
        <f t="shared" si="251"/>
        <v>1</v>
      </c>
      <c r="K3203">
        <f ca="1">Spins[[#This Row],[Mult]]*Spins[[#This Row],[Bet]]</f>
        <v>0</v>
      </c>
      <c r="L3203">
        <f ca="1">Spins[[#This Row],[Payout]]-Spins[[#This Row],[Bet]]</f>
        <v>-1</v>
      </c>
    </row>
    <row r="3204" spans="1:12" x14ac:dyDescent="0.3">
      <c r="A3204">
        <f t="shared" si="247"/>
        <v>3203</v>
      </c>
      <c r="B3204">
        <f t="shared" ca="1" si="248"/>
        <v>27</v>
      </c>
      <c r="C3204" t="str" cm="1">
        <f t="array" aca="1" ref="C3204" ca="1">INDEX(Reel1,Spins[[#This Row],[Stop1]])</f>
        <v>BAR</v>
      </c>
      <c r="D3204">
        <f t="shared" ca="1" si="249"/>
        <v>12</v>
      </c>
      <c r="E3204" t="str" cm="1">
        <f t="array" aca="1" ref="E3204" ca="1">INDEX(Reel2,Spins[[#This Row],[Stop2]])</f>
        <v>🍋</v>
      </c>
      <c r="F3204">
        <f t="shared" ca="1" si="250"/>
        <v>9</v>
      </c>
      <c r="G3204" t="str" cm="1">
        <f t="array" aca="1" ref="G3204" ca="1">INDEX(Reel3,Spins[[#This Row],[Stop3]])</f>
        <v>🍒</v>
      </c>
      <c r="H3204" t="b">
        <f ca="1">AND(Spins[[#This Row],[Sym1]]=Spins[[#This Row],[Sym2]],Spins[[#This Row],[Sym2]]=Spins[[#This Row],[Sym3]])</f>
        <v>0</v>
      </c>
      <c r="I3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4">
        <f t="shared" si="251"/>
        <v>1</v>
      </c>
      <c r="K3204">
        <f ca="1">Spins[[#This Row],[Mult]]*Spins[[#This Row],[Bet]]</f>
        <v>0</v>
      </c>
      <c r="L3204">
        <f ca="1">Spins[[#This Row],[Payout]]-Spins[[#This Row],[Bet]]</f>
        <v>-1</v>
      </c>
    </row>
    <row r="3205" spans="1:12" x14ac:dyDescent="0.3">
      <c r="A3205">
        <f t="shared" si="247"/>
        <v>3204</v>
      </c>
      <c r="B3205">
        <f t="shared" ca="1" si="248"/>
        <v>6</v>
      </c>
      <c r="C3205" t="str" cm="1">
        <f t="array" aca="1" ref="C3205" ca="1">INDEX(Reel1,Spins[[#This Row],[Stop1]])</f>
        <v>🍋</v>
      </c>
      <c r="D3205">
        <f t="shared" ca="1" si="249"/>
        <v>24</v>
      </c>
      <c r="E3205" t="str" cm="1">
        <f t="array" aca="1" ref="E3205" ca="1">INDEX(Reel2,Spins[[#This Row],[Stop2]])</f>
        <v>🍇</v>
      </c>
      <c r="F3205">
        <f t="shared" ca="1" si="250"/>
        <v>19</v>
      </c>
      <c r="G3205" t="str" cm="1">
        <f t="array" aca="1" ref="G3205" ca="1">INDEX(Reel3,Spins[[#This Row],[Stop3]])</f>
        <v>🔔</v>
      </c>
      <c r="H3205" t="b">
        <f ca="1">AND(Spins[[#This Row],[Sym1]]=Spins[[#This Row],[Sym2]],Spins[[#This Row],[Sym2]]=Spins[[#This Row],[Sym3]])</f>
        <v>0</v>
      </c>
      <c r="I3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5">
        <f t="shared" si="251"/>
        <v>1</v>
      </c>
      <c r="K3205">
        <f ca="1">Spins[[#This Row],[Mult]]*Spins[[#This Row],[Bet]]</f>
        <v>0</v>
      </c>
      <c r="L3205">
        <f ca="1">Spins[[#This Row],[Payout]]-Spins[[#This Row],[Bet]]</f>
        <v>-1</v>
      </c>
    </row>
    <row r="3206" spans="1:12" x14ac:dyDescent="0.3">
      <c r="A3206">
        <f t="shared" si="247"/>
        <v>3205</v>
      </c>
      <c r="B3206">
        <f t="shared" ca="1" si="248"/>
        <v>12</v>
      </c>
      <c r="C3206" t="str" cm="1">
        <f t="array" aca="1" ref="C3206" ca="1">INDEX(Reel1,Spins[[#This Row],[Stop1]])</f>
        <v>🍋</v>
      </c>
      <c r="D3206">
        <f t="shared" ca="1" si="249"/>
        <v>31</v>
      </c>
      <c r="E3206" t="str" cm="1">
        <f t="array" aca="1" ref="E3206" ca="1">INDEX(Reel2,Spins[[#This Row],[Stop2]])</f>
        <v>💎</v>
      </c>
      <c r="F3206">
        <f t="shared" ca="1" si="250"/>
        <v>17</v>
      </c>
      <c r="G3206" t="str" cm="1">
        <f t="array" aca="1" ref="G3206" ca="1">INDEX(Reel3,Spins[[#This Row],[Stop3]])</f>
        <v>🍇</v>
      </c>
      <c r="H3206" t="b">
        <f ca="1">AND(Spins[[#This Row],[Sym1]]=Spins[[#This Row],[Sym2]],Spins[[#This Row],[Sym2]]=Spins[[#This Row],[Sym3]])</f>
        <v>0</v>
      </c>
      <c r="I3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6">
        <f t="shared" si="251"/>
        <v>1</v>
      </c>
      <c r="K3206">
        <f ca="1">Spins[[#This Row],[Mult]]*Spins[[#This Row],[Bet]]</f>
        <v>0</v>
      </c>
      <c r="L3206">
        <f ca="1">Spins[[#This Row],[Payout]]-Spins[[#This Row],[Bet]]</f>
        <v>-1</v>
      </c>
    </row>
    <row r="3207" spans="1:12" x14ac:dyDescent="0.3">
      <c r="A3207">
        <f t="shared" si="247"/>
        <v>3206</v>
      </c>
      <c r="B3207">
        <f t="shared" ca="1" si="248"/>
        <v>22</v>
      </c>
      <c r="C3207" t="str" cm="1">
        <f t="array" aca="1" ref="C3207" ca="1">INDEX(Reel1,Spins[[#This Row],[Stop1]])</f>
        <v>🍇</v>
      </c>
      <c r="D3207">
        <f t="shared" ca="1" si="249"/>
        <v>13</v>
      </c>
      <c r="E3207" t="str" cm="1">
        <f t="array" aca="1" ref="E3207" ca="1">INDEX(Reel2,Spins[[#This Row],[Stop2]])</f>
        <v>🍋</v>
      </c>
      <c r="F3207">
        <f t="shared" ca="1" si="250"/>
        <v>13</v>
      </c>
      <c r="G3207" t="str" cm="1">
        <f t="array" aca="1" ref="G3207" ca="1">INDEX(Reel3,Spins[[#This Row],[Stop3]])</f>
        <v>🍇</v>
      </c>
      <c r="H3207" t="b">
        <f ca="1">AND(Spins[[#This Row],[Sym1]]=Spins[[#This Row],[Sym2]],Spins[[#This Row],[Sym2]]=Spins[[#This Row],[Sym3]])</f>
        <v>0</v>
      </c>
      <c r="I3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7">
        <f t="shared" si="251"/>
        <v>1</v>
      </c>
      <c r="K3207">
        <f ca="1">Spins[[#This Row],[Mult]]*Spins[[#This Row],[Bet]]</f>
        <v>0</v>
      </c>
      <c r="L3207">
        <f ca="1">Spins[[#This Row],[Payout]]-Spins[[#This Row],[Bet]]</f>
        <v>-1</v>
      </c>
    </row>
    <row r="3208" spans="1:12" x14ac:dyDescent="0.3">
      <c r="A3208">
        <f t="shared" si="247"/>
        <v>3207</v>
      </c>
      <c r="B3208">
        <f t="shared" ca="1" si="248"/>
        <v>15</v>
      </c>
      <c r="C3208" t="str" cm="1">
        <f t="array" aca="1" ref="C3208" ca="1">INDEX(Reel1,Spins[[#This Row],[Stop1]])</f>
        <v>🍒</v>
      </c>
      <c r="D3208">
        <f t="shared" ca="1" si="249"/>
        <v>10</v>
      </c>
      <c r="E3208" t="str" cm="1">
        <f t="array" aca="1" ref="E3208" ca="1">INDEX(Reel2,Spins[[#This Row],[Stop2]])</f>
        <v>🍋</v>
      </c>
      <c r="F3208">
        <f t="shared" ca="1" si="250"/>
        <v>1</v>
      </c>
      <c r="G3208" t="str" cm="1">
        <f t="array" aca="1" ref="G3208" ca="1">INDEX(Reel3,Spins[[#This Row],[Stop3]])</f>
        <v>🍋</v>
      </c>
      <c r="H3208" t="b">
        <f ca="1">AND(Spins[[#This Row],[Sym1]]=Spins[[#This Row],[Sym2]],Spins[[#This Row],[Sym2]]=Spins[[#This Row],[Sym3]])</f>
        <v>0</v>
      </c>
      <c r="I3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8">
        <f t="shared" si="251"/>
        <v>1</v>
      </c>
      <c r="K3208">
        <f ca="1">Spins[[#This Row],[Mult]]*Spins[[#This Row],[Bet]]</f>
        <v>0</v>
      </c>
      <c r="L3208">
        <f ca="1">Spins[[#This Row],[Payout]]-Spins[[#This Row],[Bet]]</f>
        <v>-1</v>
      </c>
    </row>
    <row r="3209" spans="1:12" x14ac:dyDescent="0.3">
      <c r="A3209">
        <f t="shared" si="247"/>
        <v>3208</v>
      </c>
      <c r="B3209">
        <f t="shared" ca="1" si="248"/>
        <v>31</v>
      </c>
      <c r="C3209" t="str" cm="1">
        <f t="array" aca="1" ref="C3209" ca="1">INDEX(Reel1,Spins[[#This Row],[Stop1]])</f>
        <v>💎</v>
      </c>
      <c r="D3209">
        <f t="shared" ca="1" si="249"/>
        <v>11</v>
      </c>
      <c r="E3209" t="str" cm="1">
        <f t="array" aca="1" ref="E3209" ca="1">INDEX(Reel2,Spins[[#This Row],[Stop2]])</f>
        <v>🍋</v>
      </c>
      <c r="F3209">
        <f t="shared" ca="1" si="250"/>
        <v>16</v>
      </c>
      <c r="G3209" t="str" cm="1">
        <f t="array" aca="1" ref="G3209" ca="1">INDEX(Reel3,Spins[[#This Row],[Stop3]])</f>
        <v>🍇</v>
      </c>
      <c r="H3209" t="b">
        <f ca="1">AND(Spins[[#This Row],[Sym1]]=Spins[[#This Row],[Sym2]],Spins[[#This Row],[Sym2]]=Spins[[#This Row],[Sym3]])</f>
        <v>0</v>
      </c>
      <c r="I3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09">
        <f t="shared" si="251"/>
        <v>1</v>
      </c>
      <c r="K3209">
        <f ca="1">Spins[[#This Row],[Mult]]*Spins[[#This Row],[Bet]]</f>
        <v>0</v>
      </c>
      <c r="L3209">
        <f ca="1">Spins[[#This Row],[Payout]]-Spins[[#This Row],[Bet]]</f>
        <v>-1</v>
      </c>
    </row>
    <row r="3210" spans="1:12" x14ac:dyDescent="0.3">
      <c r="A3210">
        <f t="shared" si="247"/>
        <v>3209</v>
      </c>
      <c r="B3210">
        <f t="shared" ca="1" si="248"/>
        <v>6</v>
      </c>
      <c r="C3210" t="str" cm="1">
        <f t="array" aca="1" ref="C3210" ca="1">INDEX(Reel1,Spins[[#This Row],[Stop1]])</f>
        <v>🍋</v>
      </c>
      <c r="D3210">
        <f t="shared" ca="1" si="249"/>
        <v>31</v>
      </c>
      <c r="E3210" t="str" cm="1">
        <f t="array" aca="1" ref="E3210" ca="1">INDEX(Reel2,Spins[[#This Row],[Stop2]])</f>
        <v>💎</v>
      </c>
      <c r="F3210">
        <f t="shared" ca="1" si="250"/>
        <v>6</v>
      </c>
      <c r="G3210" t="str" cm="1">
        <f t="array" aca="1" ref="G3210" ca="1">INDEX(Reel3,Spins[[#This Row],[Stop3]])</f>
        <v>🍒</v>
      </c>
      <c r="H3210" t="b">
        <f ca="1">AND(Spins[[#This Row],[Sym1]]=Spins[[#This Row],[Sym2]],Spins[[#This Row],[Sym2]]=Spins[[#This Row],[Sym3]])</f>
        <v>0</v>
      </c>
      <c r="I3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0">
        <f t="shared" si="251"/>
        <v>1</v>
      </c>
      <c r="K3210">
        <f ca="1">Spins[[#This Row],[Mult]]*Spins[[#This Row],[Bet]]</f>
        <v>0</v>
      </c>
      <c r="L3210">
        <f ca="1">Spins[[#This Row],[Payout]]-Spins[[#This Row],[Bet]]</f>
        <v>-1</v>
      </c>
    </row>
    <row r="3211" spans="1:12" x14ac:dyDescent="0.3">
      <c r="A3211">
        <f t="shared" si="247"/>
        <v>3210</v>
      </c>
      <c r="B3211">
        <f t="shared" ca="1" si="248"/>
        <v>20</v>
      </c>
      <c r="C3211" t="str" cm="1">
        <f t="array" aca="1" ref="C3211" ca="1">INDEX(Reel1,Spins[[#This Row],[Stop1]])</f>
        <v>🍒</v>
      </c>
      <c r="D3211">
        <f t="shared" ca="1" si="249"/>
        <v>20</v>
      </c>
      <c r="E3211" t="str" cm="1">
        <f t="array" aca="1" ref="E3211" ca="1">INDEX(Reel2,Spins[[#This Row],[Stop2]])</f>
        <v>🍒</v>
      </c>
      <c r="F3211">
        <f t="shared" ca="1" si="250"/>
        <v>13</v>
      </c>
      <c r="G3211" t="str" cm="1">
        <f t="array" aca="1" ref="G3211" ca="1">INDEX(Reel3,Spins[[#This Row],[Stop3]])</f>
        <v>🍇</v>
      </c>
      <c r="H3211" t="b">
        <f ca="1">AND(Spins[[#This Row],[Sym1]]=Spins[[#This Row],[Sym2]],Spins[[#This Row],[Sym2]]=Spins[[#This Row],[Sym3]])</f>
        <v>0</v>
      </c>
      <c r="I3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211">
        <f t="shared" si="251"/>
        <v>1</v>
      </c>
      <c r="K3211">
        <f ca="1">Spins[[#This Row],[Mult]]*Spins[[#This Row],[Bet]]</f>
        <v>0.8</v>
      </c>
      <c r="L3211">
        <f ca="1">Spins[[#This Row],[Payout]]-Spins[[#This Row],[Bet]]</f>
        <v>-0.19999999999999996</v>
      </c>
    </row>
    <row r="3212" spans="1:12" x14ac:dyDescent="0.3">
      <c r="A3212">
        <f t="shared" si="247"/>
        <v>3211</v>
      </c>
      <c r="B3212">
        <f t="shared" ca="1" si="248"/>
        <v>5</v>
      </c>
      <c r="C3212" t="str" cm="1">
        <f t="array" aca="1" ref="C3212" ca="1">INDEX(Reel1,Spins[[#This Row],[Stop1]])</f>
        <v>🍋</v>
      </c>
      <c r="D3212">
        <f t="shared" ca="1" si="249"/>
        <v>11</v>
      </c>
      <c r="E3212" t="str" cm="1">
        <f t="array" aca="1" ref="E3212" ca="1">INDEX(Reel2,Spins[[#This Row],[Stop2]])</f>
        <v>🍋</v>
      </c>
      <c r="F3212">
        <f t="shared" ca="1" si="250"/>
        <v>6</v>
      </c>
      <c r="G3212" t="str" cm="1">
        <f t="array" aca="1" ref="G3212" ca="1">INDEX(Reel3,Spins[[#This Row],[Stop3]])</f>
        <v>🍒</v>
      </c>
      <c r="H3212" t="b">
        <f ca="1">AND(Spins[[#This Row],[Sym1]]=Spins[[#This Row],[Sym2]],Spins[[#This Row],[Sym2]]=Spins[[#This Row],[Sym3]])</f>
        <v>0</v>
      </c>
      <c r="I3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12">
        <f t="shared" si="251"/>
        <v>1</v>
      </c>
      <c r="K3212">
        <f ca="1">Spins[[#This Row],[Mult]]*Spins[[#This Row],[Bet]]</f>
        <v>0.6</v>
      </c>
      <c r="L3212">
        <f ca="1">Spins[[#This Row],[Payout]]-Spins[[#This Row],[Bet]]</f>
        <v>-0.4</v>
      </c>
    </row>
    <row r="3213" spans="1:12" x14ac:dyDescent="0.3">
      <c r="A3213">
        <f t="shared" si="247"/>
        <v>3212</v>
      </c>
      <c r="B3213">
        <f t="shared" ca="1" si="248"/>
        <v>4</v>
      </c>
      <c r="C3213" t="str" cm="1">
        <f t="array" aca="1" ref="C3213" ca="1">INDEX(Reel1,Spins[[#This Row],[Stop1]])</f>
        <v>🍋</v>
      </c>
      <c r="D3213">
        <f t="shared" ca="1" si="249"/>
        <v>23</v>
      </c>
      <c r="E3213" t="str" cm="1">
        <f t="array" aca="1" ref="E3213" ca="1">INDEX(Reel2,Spins[[#This Row],[Stop2]])</f>
        <v>🍇</v>
      </c>
      <c r="F3213">
        <f t="shared" ca="1" si="250"/>
        <v>2</v>
      </c>
      <c r="G3213" t="str" cm="1">
        <f t="array" aca="1" ref="G3213" ca="1">INDEX(Reel3,Spins[[#This Row],[Stop3]])</f>
        <v>🍋</v>
      </c>
      <c r="H3213" t="b">
        <f ca="1">AND(Spins[[#This Row],[Sym1]]=Spins[[#This Row],[Sym2]],Spins[[#This Row],[Sym2]]=Spins[[#This Row],[Sym3]])</f>
        <v>0</v>
      </c>
      <c r="I3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3">
        <f t="shared" si="251"/>
        <v>1</v>
      </c>
      <c r="K3213">
        <f ca="1">Spins[[#This Row],[Mult]]*Spins[[#This Row],[Bet]]</f>
        <v>0</v>
      </c>
      <c r="L3213">
        <f ca="1">Spins[[#This Row],[Payout]]-Spins[[#This Row],[Bet]]</f>
        <v>-1</v>
      </c>
    </row>
    <row r="3214" spans="1:12" x14ac:dyDescent="0.3">
      <c r="A3214">
        <f t="shared" si="247"/>
        <v>3213</v>
      </c>
      <c r="B3214">
        <f t="shared" ca="1" si="248"/>
        <v>13</v>
      </c>
      <c r="C3214" t="str" cm="1">
        <f t="array" aca="1" ref="C3214" ca="1">INDEX(Reel1,Spins[[#This Row],[Stop1]])</f>
        <v>🍋</v>
      </c>
      <c r="D3214">
        <f t="shared" ca="1" si="249"/>
        <v>25</v>
      </c>
      <c r="E3214" t="str" cm="1">
        <f t="array" aca="1" ref="E3214" ca="1">INDEX(Reel2,Spins[[#This Row],[Stop2]])</f>
        <v>🔔</v>
      </c>
      <c r="F3214">
        <f t="shared" ca="1" si="250"/>
        <v>21</v>
      </c>
      <c r="G3214" t="str" cm="1">
        <f t="array" aca="1" ref="G3214" ca="1">INDEX(Reel3,Spins[[#This Row],[Stop3]])</f>
        <v>🔔</v>
      </c>
      <c r="H3214" t="b">
        <f ca="1">AND(Spins[[#This Row],[Sym1]]=Spins[[#This Row],[Sym2]],Spins[[#This Row],[Sym2]]=Spins[[#This Row],[Sym3]])</f>
        <v>0</v>
      </c>
      <c r="I3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4">
        <f t="shared" si="251"/>
        <v>1</v>
      </c>
      <c r="K3214">
        <f ca="1">Spins[[#This Row],[Mult]]*Spins[[#This Row],[Bet]]</f>
        <v>0</v>
      </c>
      <c r="L3214">
        <f ca="1">Spins[[#This Row],[Payout]]-Spins[[#This Row],[Bet]]</f>
        <v>-1</v>
      </c>
    </row>
    <row r="3215" spans="1:12" x14ac:dyDescent="0.3">
      <c r="A3215">
        <f t="shared" si="247"/>
        <v>3214</v>
      </c>
      <c r="B3215">
        <f t="shared" ca="1" si="248"/>
        <v>8</v>
      </c>
      <c r="C3215" t="str" cm="1">
        <f t="array" aca="1" ref="C3215" ca="1">INDEX(Reel1,Spins[[#This Row],[Stop1]])</f>
        <v>🍋</v>
      </c>
      <c r="D3215">
        <f t="shared" ca="1" si="249"/>
        <v>25</v>
      </c>
      <c r="E3215" t="str" cm="1">
        <f t="array" aca="1" ref="E3215" ca="1">INDEX(Reel2,Spins[[#This Row],[Stop2]])</f>
        <v>🔔</v>
      </c>
      <c r="F3215">
        <f t="shared" ca="1" si="250"/>
        <v>11</v>
      </c>
      <c r="G3215" t="str" cm="1">
        <f t="array" aca="1" ref="G3215" ca="1">INDEX(Reel3,Spins[[#This Row],[Stop3]])</f>
        <v>🍒</v>
      </c>
      <c r="H3215" t="b">
        <f ca="1">AND(Spins[[#This Row],[Sym1]]=Spins[[#This Row],[Sym2]],Spins[[#This Row],[Sym2]]=Spins[[#This Row],[Sym3]])</f>
        <v>0</v>
      </c>
      <c r="I3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5">
        <f t="shared" si="251"/>
        <v>1</v>
      </c>
      <c r="K3215">
        <f ca="1">Spins[[#This Row],[Mult]]*Spins[[#This Row],[Bet]]</f>
        <v>0</v>
      </c>
      <c r="L3215">
        <f ca="1">Spins[[#This Row],[Payout]]-Spins[[#This Row],[Bet]]</f>
        <v>-1</v>
      </c>
    </row>
    <row r="3216" spans="1:12" x14ac:dyDescent="0.3">
      <c r="A3216">
        <f t="shared" si="247"/>
        <v>3215</v>
      </c>
      <c r="B3216">
        <f t="shared" ca="1" si="248"/>
        <v>25</v>
      </c>
      <c r="C3216" t="str" cm="1">
        <f t="array" aca="1" ref="C3216" ca="1">INDEX(Reel1,Spins[[#This Row],[Stop1]])</f>
        <v>🔔</v>
      </c>
      <c r="D3216">
        <f t="shared" ca="1" si="249"/>
        <v>1</v>
      </c>
      <c r="E3216" t="str" cm="1">
        <f t="array" aca="1" ref="E3216" ca="1">INDEX(Reel2,Spins[[#This Row],[Stop2]])</f>
        <v>🍋</v>
      </c>
      <c r="F3216">
        <f t="shared" ca="1" si="250"/>
        <v>1</v>
      </c>
      <c r="G3216" t="str" cm="1">
        <f t="array" aca="1" ref="G3216" ca="1">INDEX(Reel3,Spins[[#This Row],[Stop3]])</f>
        <v>🍋</v>
      </c>
      <c r="H3216" t="b">
        <f ca="1">AND(Spins[[#This Row],[Sym1]]=Spins[[#This Row],[Sym2]],Spins[[#This Row],[Sym2]]=Spins[[#This Row],[Sym3]])</f>
        <v>0</v>
      </c>
      <c r="I3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6">
        <f t="shared" si="251"/>
        <v>1</v>
      </c>
      <c r="K3216">
        <f ca="1">Spins[[#This Row],[Mult]]*Spins[[#This Row],[Bet]]</f>
        <v>0</v>
      </c>
      <c r="L3216">
        <f ca="1">Spins[[#This Row],[Payout]]-Spins[[#This Row],[Bet]]</f>
        <v>-1</v>
      </c>
    </row>
    <row r="3217" spans="1:12" x14ac:dyDescent="0.3">
      <c r="A3217">
        <f t="shared" si="247"/>
        <v>3216</v>
      </c>
      <c r="B3217">
        <f t="shared" ca="1" si="248"/>
        <v>15</v>
      </c>
      <c r="C3217" t="str" cm="1">
        <f t="array" aca="1" ref="C3217" ca="1">INDEX(Reel1,Spins[[#This Row],[Stop1]])</f>
        <v>🍒</v>
      </c>
      <c r="D3217">
        <f t="shared" ca="1" si="249"/>
        <v>16</v>
      </c>
      <c r="E3217" t="str" cm="1">
        <f t="array" aca="1" ref="E3217" ca="1">INDEX(Reel2,Spins[[#This Row],[Stop2]])</f>
        <v>🍒</v>
      </c>
      <c r="F3217">
        <f t="shared" ca="1" si="250"/>
        <v>30</v>
      </c>
      <c r="G3217" t="str" cm="1">
        <f t="array" aca="1" ref="G3217" ca="1">INDEX(Reel3,Spins[[#This Row],[Stop3]])</f>
        <v>💎</v>
      </c>
      <c r="H3217" t="b">
        <f ca="1">AND(Spins[[#This Row],[Sym1]]=Spins[[#This Row],[Sym2]],Spins[[#This Row],[Sym2]]=Spins[[#This Row],[Sym3]])</f>
        <v>0</v>
      </c>
      <c r="I3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217">
        <f t="shared" si="251"/>
        <v>1</v>
      </c>
      <c r="K3217">
        <f ca="1">Spins[[#This Row],[Mult]]*Spins[[#This Row],[Bet]]</f>
        <v>0.8</v>
      </c>
      <c r="L3217">
        <f ca="1">Spins[[#This Row],[Payout]]-Spins[[#This Row],[Bet]]</f>
        <v>-0.19999999999999996</v>
      </c>
    </row>
    <row r="3218" spans="1:12" x14ac:dyDescent="0.3">
      <c r="A3218">
        <f t="shared" si="247"/>
        <v>3217</v>
      </c>
      <c r="B3218">
        <f t="shared" ca="1" si="248"/>
        <v>31</v>
      </c>
      <c r="C3218" t="str" cm="1">
        <f t="array" aca="1" ref="C3218" ca="1">INDEX(Reel1,Spins[[#This Row],[Stop1]])</f>
        <v>💎</v>
      </c>
      <c r="D3218">
        <f t="shared" ca="1" si="249"/>
        <v>6</v>
      </c>
      <c r="E3218" t="str" cm="1">
        <f t="array" aca="1" ref="E3218" ca="1">INDEX(Reel2,Spins[[#This Row],[Stop2]])</f>
        <v>🍋</v>
      </c>
      <c r="F3218">
        <f t="shared" ca="1" si="250"/>
        <v>17</v>
      </c>
      <c r="G3218" t="str" cm="1">
        <f t="array" aca="1" ref="G3218" ca="1">INDEX(Reel3,Spins[[#This Row],[Stop3]])</f>
        <v>🍇</v>
      </c>
      <c r="H3218" t="b">
        <f ca="1">AND(Spins[[#This Row],[Sym1]]=Spins[[#This Row],[Sym2]],Spins[[#This Row],[Sym2]]=Spins[[#This Row],[Sym3]])</f>
        <v>0</v>
      </c>
      <c r="I3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8">
        <f t="shared" si="251"/>
        <v>1</v>
      </c>
      <c r="K3218">
        <f ca="1">Spins[[#This Row],[Mult]]*Spins[[#This Row],[Bet]]</f>
        <v>0</v>
      </c>
      <c r="L3218">
        <f ca="1">Spins[[#This Row],[Payout]]-Spins[[#This Row],[Bet]]</f>
        <v>-1</v>
      </c>
    </row>
    <row r="3219" spans="1:12" x14ac:dyDescent="0.3">
      <c r="A3219">
        <f t="shared" si="247"/>
        <v>3218</v>
      </c>
      <c r="B3219">
        <f t="shared" ca="1" si="248"/>
        <v>28</v>
      </c>
      <c r="C3219" t="str" cm="1">
        <f t="array" aca="1" ref="C3219" ca="1">INDEX(Reel1,Spins[[#This Row],[Stop1]])</f>
        <v>BAR</v>
      </c>
      <c r="D3219">
        <f t="shared" ca="1" si="249"/>
        <v>3</v>
      </c>
      <c r="E3219" t="str" cm="1">
        <f t="array" aca="1" ref="E3219" ca="1">INDEX(Reel2,Spins[[#This Row],[Stop2]])</f>
        <v>🍋</v>
      </c>
      <c r="F3219">
        <f t="shared" ca="1" si="250"/>
        <v>16</v>
      </c>
      <c r="G3219" t="str" cm="1">
        <f t="array" aca="1" ref="G3219" ca="1">INDEX(Reel3,Spins[[#This Row],[Stop3]])</f>
        <v>🍇</v>
      </c>
      <c r="H3219" t="b">
        <f ca="1">AND(Spins[[#This Row],[Sym1]]=Spins[[#This Row],[Sym2]],Spins[[#This Row],[Sym2]]=Spins[[#This Row],[Sym3]])</f>
        <v>0</v>
      </c>
      <c r="I3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19">
        <f t="shared" si="251"/>
        <v>1</v>
      </c>
      <c r="K3219">
        <f ca="1">Spins[[#This Row],[Mult]]*Spins[[#This Row],[Bet]]</f>
        <v>0</v>
      </c>
      <c r="L3219">
        <f ca="1">Spins[[#This Row],[Payout]]-Spins[[#This Row],[Bet]]</f>
        <v>-1</v>
      </c>
    </row>
    <row r="3220" spans="1:12" x14ac:dyDescent="0.3">
      <c r="A3220">
        <f t="shared" si="247"/>
        <v>3219</v>
      </c>
      <c r="B3220">
        <f t="shared" ca="1" si="248"/>
        <v>16</v>
      </c>
      <c r="C3220" t="str" cm="1">
        <f t="array" aca="1" ref="C3220" ca="1">INDEX(Reel1,Spins[[#This Row],[Stop1]])</f>
        <v>🍒</v>
      </c>
      <c r="D3220">
        <f t="shared" ca="1" si="249"/>
        <v>6</v>
      </c>
      <c r="E3220" t="str" cm="1">
        <f t="array" aca="1" ref="E3220" ca="1">INDEX(Reel2,Spins[[#This Row],[Stop2]])</f>
        <v>🍋</v>
      </c>
      <c r="F3220">
        <f t="shared" ca="1" si="250"/>
        <v>28</v>
      </c>
      <c r="G3220" t="str" cm="1">
        <f t="array" aca="1" ref="G3220" ca="1">INDEX(Reel3,Spins[[#This Row],[Stop3]])</f>
        <v>7️⃣</v>
      </c>
      <c r="H3220" t="b">
        <f ca="1">AND(Spins[[#This Row],[Sym1]]=Spins[[#This Row],[Sym2]],Spins[[#This Row],[Sym2]]=Spins[[#This Row],[Sym3]])</f>
        <v>0</v>
      </c>
      <c r="I3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0">
        <f t="shared" si="251"/>
        <v>1</v>
      </c>
      <c r="K3220">
        <f ca="1">Spins[[#This Row],[Mult]]*Spins[[#This Row],[Bet]]</f>
        <v>0</v>
      </c>
      <c r="L3220">
        <f ca="1">Spins[[#This Row],[Payout]]-Spins[[#This Row],[Bet]]</f>
        <v>-1</v>
      </c>
    </row>
    <row r="3221" spans="1:12" x14ac:dyDescent="0.3">
      <c r="A3221">
        <f t="shared" si="247"/>
        <v>3220</v>
      </c>
      <c r="B3221">
        <f t="shared" ca="1" si="248"/>
        <v>21</v>
      </c>
      <c r="C3221" t="str" cm="1">
        <f t="array" aca="1" ref="C3221" ca="1">INDEX(Reel1,Spins[[#This Row],[Stop1]])</f>
        <v>🍒</v>
      </c>
      <c r="D3221">
        <f t="shared" ca="1" si="249"/>
        <v>14</v>
      </c>
      <c r="E3221" t="str" cm="1">
        <f t="array" aca="1" ref="E3221" ca="1">INDEX(Reel2,Spins[[#This Row],[Stop2]])</f>
        <v>🍋</v>
      </c>
      <c r="F3221">
        <f t="shared" ca="1" si="250"/>
        <v>6</v>
      </c>
      <c r="G3221" t="str" cm="1">
        <f t="array" aca="1" ref="G3221" ca="1">INDEX(Reel3,Spins[[#This Row],[Stop3]])</f>
        <v>🍒</v>
      </c>
      <c r="H3221" t="b">
        <f ca="1">AND(Spins[[#This Row],[Sym1]]=Spins[[#This Row],[Sym2]],Spins[[#This Row],[Sym2]]=Spins[[#This Row],[Sym3]])</f>
        <v>0</v>
      </c>
      <c r="I3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1">
        <f t="shared" si="251"/>
        <v>1</v>
      </c>
      <c r="K3221">
        <f ca="1">Spins[[#This Row],[Mult]]*Spins[[#This Row],[Bet]]</f>
        <v>0</v>
      </c>
      <c r="L3221">
        <f ca="1">Spins[[#This Row],[Payout]]-Spins[[#This Row],[Bet]]</f>
        <v>-1</v>
      </c>
    </row>
    <row r="3222" spans="1:12" x14ac:dyDescent="0.3">
      <c r="A3222">
        <f t="shared" si="247"/>
        <v>3221</v>
      </c>
      <c r="B3222">
        <f t="shared" ca="1" si="248"/>
        <v>29</v>
      </c>
      <c r="C3222" t="str" cm="1">
        <f t="array" aca="1" ref="C3222" ca="1">INDEX(Reel1,Spins[[#This Row],[Stop1]])</f>
        <v>7️⃣</v>
      </c>
      <c r="D3222">
        <f t="shared" ca="1" si="249"/>
        <v>12</v>
      </c>
      <c r="E3222" t="str" cm="1">
        <f t="array" aca="1" ref="E3222" ca="1">INDEX(Reel2,Spins[[#This Row],[Stop2]])</f>
        <v>🍋</v>
      </c>
      <c r="F3222">
        <f t="shared" ca="1" si="250"/>
        <v>13</v>
      </c>
      <c r="G3222" t="str" cm="1">
        <f t="array" aca="1" ref="G3222" ca="1">INDEX(Reel3,Spins[[#This Row],[Stop3]])</f>
        <v>🍇</v>
      </c>
      <c r="H3222" t="b">
        <f ca="1">AND(Spins[[#This Row],[Sym1]]=Spins[[#This Row],[Sym2]],Spins[[#This Row],[Sym2]]=Spins[[#This Row],[Sym3]])</f>
        <v>0</v>
      </c>
      <c r="I3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2">
        <f t="shared" si="251"/>
        <v>1</v>
      </c>
      <c r="K3222">
        <f ca="1">Spins[[#This Row],[Mult]]*Spins[[#This Row],[Bet]]</f>
        <v>0</v>
      </c>
      <c r="L3222">
        <f ca="1">Spins[[#This Row],[Payout]]-Spins[[#This Row],[Bet]]</f>
        <v>-1</v>
      </c>
    </row>
    <row r="3223" spans="1:12" x14ac:dyDescent="0.3">
      <c r="A3223">
        <f t="shared" si="247"/>
        <v>3222</v>
      </c>
      <c r="B3223">
        <f t="shared" ca="1" si="248"/>
        <v>29</v>
      </c>
      <c r="C3223" t="str" cm="1">
        <f t="array" aca="1" ref="C3223" ca="1">INDEX(Reel1,Spins[[#This Row],[Stop1]])</f>
        <v>7️⃣</v>
      </c>
      <c r="D3223">
        <f t="shared" ca="1" si="249"/>
        <v>4</v>
      </c>
      <c r="E3223" t="str" cm="1">
        <f t="array" aca="1" ref="E3223" ca="1">INDEX(Reel2,Spins[[#This Row],[Stop2]])</f>
        <v>🍋</v>
      </c>
      <c r="F3223">
        <f t="shared" ca="1" si="250"/>
        <v>18</v>
      </c>
      <c r="G3223" t="str" cm="1">
        <f t="array" aca="1" ref="G3223" ca="1">INDEX(Reel3,Spins[[#This Row],[Stop3]])</f>
        <v>🔔</v>
      </c>
      <c r="H3223" t="b">
        <f ca="1">AND(Spins[[#This Row],[Sym1]]=Spins[[#This Row],[Sym2]],Spins[[#This Row],[Sym2]]=Spins[[#This Row],[Sym3]])</f>
        <v>0</v>
      </c>
      <c r="I3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3">
        <f t="shared" si="251"/>
        <v>1</v>
      </c>
      <c r="K3223">
        <f ca="1">Spins[[#This Row],[Mult]]*Spins[[#This Row],[Bet]]</f>
        <v>0</v>
      </c>
      <c r="L3223">
        <f ca="1">Spins[[#This Row],[Payout]]-Spins[[#This Row],[Bet]]</f>
        <v>-1</v>
      </c>
    </row>
    <row r="3224" spans="1:12" x14ac:dyDescent="0.3">
      <c r="A3224">
        <f t="shared" si="247"/>
        <v>3223</v>
      </c>
      <c r="B3224">
        <f t="shared" ca="1" si="248"/>
        <v>25</v>
      </c>
      <c r="C3224" t="str" cm="1">
        <f t="array" aca="1" ref="C3224" ca="1">INDEX(Reel1,Spins[[#This Row],[Stop1]])</f>
        <v>🔔</v>
      </c>
      <c r="D3224">
        <f t="shared" ca="1" si="249"/>
        <v>8</v>
      </c>
      <c r="E3224" t="str" cm="1">
        <f t="array" aca="1" ref="E3224" ca="1">INDEX(Reel2,Spins[[#This Row],[Stop2]])</f>
        <v>🍋</v>
      </c>
      <c r="F3224">
        <f t="shared" ca="1" si="250"/>
        <v>1</v>
      </c>
      <c r="G3224" t="str" cm="1">
        <f t="array" aca="1" ref="G3224" ca="1">INDEX(Reel3,Spins[[#This Row],[Stop3]])</f>
        <v>🍋</v>
      </c>
      <c r="H3224" t="b">
        <f ca="1">AND(Spins[[#This Row],[Sym1]]=Spins[[#This Row],[Sym2]],Spins[[#This Row],[Sym2]]=Spins[[#This Row],[Sym3]])</f>
        <v>0</v>
      </c>
      <c r="I3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4">
        <f t="shared" si="251"/>
        <v>1</v>
      </c>
      <c r="K3224">
        <f ca="1">Spins[[#This Row],[Mult]]*Spins[[#This Row],[Bet]]</f>
        <v>0</v>
      </c>
      <c r="L3224">
        <f ca="1">Spins[[#This Row],[Payout]]-Spins[[#This Row],[Bet]]</f>
        <v>-1</v>
      </c>
    </row>
    <row r="3225" spans="1:12" x14ac:dyDescent="0.3">
      <c r="A3225">
        <f t="shared" si="247"/>
        <v>3224</v>
      </c>
      <c r="B3225">
        <f t="shared" ca="1" si="248"/>
        <v>19</v>
      </c>
      <c r="C3225" t="str" cm="1">
        <f t="array" aca="1" ref="C3225" ca="1">INDEX(Reel1,Spins[[#This Row],[Stop1]])</f>
        <v>🍒</v>
      </c>
      <c r="D3225">
        <f t="shared" ca="1" si="249"/>
        <v>14</v>
      </c>
      <c r="E3225" t="str" cm="1">
        <f t="array" aca="1" ref="E3225" ca="1">INDEX(Reel2,Spins[[#This Row],[Stop2]])</f>
        <v>🍋</v>
      </c>
      <c r="F3225">
        <f t="shared" ca="1" si="250"/>
        <v>18</v>
      </c>
      <c r="G3225" t="str" cm="1">
        <f t="array" aca="1" ref="G3225" ca="1">INDEX(Reel3,Spins[[#This Row],[Stop3]])</f>
        <v>🔔</v>
      </c>
      <c r="H3225" t="b">
        <f ca="1">AND(Spins[[#This Row],[Sym1]]=Spins[[#This Row],[Sym2]],Spins[[#This Row],[Sym2]]=Spins[[#This Row],[Sym3]])</f>
        <v>0</v>
      </c>
      <c r="I3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5">
        <f t="shared" si="251"/>
        <v>1</v>
      </c>
      <c r="K3225">
        <f ca="1">Spins[[#This Row],[Mult]]*Spins[[#This Row],[Bet]]</f>
        <v>0</v>
      </c>
      <c r="L3225">
        <f ca="1">Spins[[#This Row],[Payout]]-Spins[[#This Row],[Bet]]</f>
        <v>-1</v>
      </c>
    </row>
    <row r="3226" spans="1:12" x14ac:dyDescent="0.3">
      <c r="A3226">
        <f t="shared" si="247"/>
        <v>3225</v>
      </c>
      <c r="B3226">
        <f t="shared" ca="1" si="248"/>
        <v>17</v>
      </c>
      <c r="C3226" t="str" cm="1">
        <f t="array" aca="1" ref="C3226" ca="1">INDEX(Reel1,Spins[[#This Row],[Stop1]])</f>
        <v>🍒</v>
      </c>
      <c r="D3226">
        <f t="shared" ca="1" si="249"/>
        <v>8</v>
      </c>
      <c r="E3226" t="str" cm="1">
        <f t="array" aca="1" ref="E3226" ca="1">INDEX(Reel2,Spins[[#This Row],[Stop2]])</f>
        <v>🍋</v>
      </c>
      <c r="F3226">
        <f t="shared" ca="1" si="250"/>
        <v>21</v>
      </c>
      <c r="G3226" t="str" cm="1">
        <f t="array" aca="1" ref="G3226" ca="1">INDEX(Reel3,Spins[[#This Row],[Stop3]])</f>
        <v>🔔</v>
      </c>
      <c r="H3226" t="b">
        <f ca="1">AND(Spins[[#This Row],[Sym1]]=Spins[[#This Row],[Sym2]],Spins[[#This Row],[Sym2]]=Spins[[#This Row],[Sym3]])</f>
        <v>0</v>
      </c>
      <c r="I3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6">
        <f t="shared" si="251"/>
        <v>1</v>
      </c>
      <c r="K3226">
        <f ca="1">Spins[[#This Row],[Mult]]*Spins[[#This Row],[Bet]]</f>
        <v>0</v>
      </c>
      <c r="L3226">
        <f ca="1">Spins[[#This Row],[Payout]]-Spins[[#This Row],[Bet]]</f>
        <v>-1</v>
      </c>
    </row>
    <row r="3227" spans="1:12" x14ac:dyDescent="0.3">
      <c r="A3227">
        <f t="shared" si="247"/>
        <v>3226</v>
      </c>
      <c r="B3227">
        <f t="shared" ca="1" si="248"/>
        <v>25</v>
      </c>
      <c r="C3227" t="str" cm="1">
        <f t="array" aca="1" ref="C3227" ca="1">INDEX(Reel1,Spins[[#This Row],[Stop1]])</f>
        <v>🔔</v>
      </c>
      <c r="D3227">
        <f t="shared" ca="1" si="249"/>
        <v>30</v>
      </c>
      <c r="E3227" t="str" cm="1">
        <f t="array" aca="1" ref="E3227" ca="1">INDEX(Reel2,Spins[[#This Row],[Stop2]])</f>
        <v>7️⃣</v>
      </c>
      <c r="F3227">
        <f t="shared" ca="1" si="250"/>
        <v>9</v>
      </c>
      <c r="G3227" t="str" cm="1">
        <f t="array" aca="1" ref="G3227" ca="1">INDEX(Reel3,Spins[[#This Row],[Stop3]])</f>
        <v>🍒</v>
      </c>
      <c r="H3227" t="b">
        <f ca="1">AND(Spins[[#This Row],[Sym1]]=Spins[[#This Row],[Sym2]],Spins[[#This Row],[Sym2]]=Spins[[#This Row],[Sym3]])</f>
        <v>0</v>
      </c>
      <c r="I3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7">
        <f t="shared" si="251"/>
        <v>1</v>
      </c>
      <c r="K3227">
        <f ca="1">Spins[[#This Row],[Mult]]*Spins[[#This Row],[Bet]]</f>
        <v>0</v>
      </c>
      <c r="L3227">
        <f ca="1">Spins[[#This Row],[Payout]]-Spins[[#This Row],[Bet]]</f>
        <v>-1</v>
      </c>
    </row>
    <row r="3228" spans="1:12" x14ac:dyDescent="0.3">
      <c r="A3228">
        <f t="shared" si="247"/>
        <v>3227</v>
      </c>
      <c r="B3228">
        <f t="shared" ca="1" si="248"/>
        <v>22</v>
      </c>
      <c r="C3228" t="str" cm="1">
        <f t="array" aca="1" ref="C3228" ca="1">INDEX(Reel1,Spins[[#This Row],[Stop1]])</f>
        <v>🍇</v>
      </c>
      <c r="D3228">
        <f t="shared" ca="1" si="249"/>
        <v>8</v>
      </c>
      <c r="E3228" t="str" cm="1">
        <f t="array" aca="1" ref="E3228" ca="1">INDEX(Reel2,Spins[[#This Row],[Stop2]])</f>
        <v>🍋</v>
      </c>
      <c r="F3228">
        <f t="shared" ca="1" si="250"/>
        <v>10</v>
      </c>
      <c r="G3228" t="str" cm="1">
        <f t="array" aca="1" ref="G3228" ca="1">INDEX(Reel3,Spins[[#This Row],[Stop3]])</f>
        <v>🍒</v>
      </c>
      <c r="H3228" t="b">
        <f ca="1">AND(Spins[[#This Row],[Sym1]]=Spins[[#This Row],[Sym2]],Spins[[#This Row],[Sym2]]=Spins[[#This Row],[Sym3]])</f>
        <v>0</v>
      </c>
      <c r="I3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8">
        <f t="shared" si="251"/>
        <v>1</v>
      </c>
      <c r="K3228">
        <f ca="1">Spins[[#This Row],[Mult]]*Spins[[#This Row],[Bet]]</f>
        <v>0</v>
      </c>
      <c r="L3228">
        <f ca="1">Spins[[#This Row],[Payout]]-Spins[[#This Row],[Bet]]</f>
        <v>-1</v>
      </c>
    </row>
    <row r="3229" spans="1:12" x14ac:dyDescent="0.3">
      <c r="A3229">
        <f t="shared" si="247"/>
        <v>3228</v>
      </c>
      <c r="B3229">
        <f t="shared" ca="1" si="248"/>
        <v>2</v>
      </c>
      <c r="C3229" t="str" cm="1">
        <f t="array" aca="1" ref="C3229" ca="1">INDEX(Reel1,Spins[[#This Row],[Stop1]])</f>
        <v>🍋</v>
      </c>
      <c r="D3229">
        <f t="shared" ca="1" si="249"/>
        <v>20</v>
      </c>
      <c r="E3229" t="str" cm="1">
        <f t="array" aca="1" ref="E3229" ca="1">INDEX(Reel2,Spins[[#This Row],[Stop2]])</f>
        <v>🍒</v>
      </c>
      <c r="F3229">
        <f t="shared" ca="1" si="250"/>
        <v>4</v>
      </c>
      <c r="G3229" t="str" cm="1">
        <f t="array" aca="1" ref="G3229" ca="1">INDEX(Reel3,Spins[[#This Row],[Stop3]])</f>
        <v>🍋</v>
      </c>
      <c r="H3229" t="b">
        <f ca="1">AND(Spins[[#This Row],[Sym1]]=Spins[[#This Row],[Sym2]],Spins[[#This Row],[Sym2]]=Spins[[#This Row],[Sym3]])</f>
        <v>0</v>
      </c>
      <c r="I3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29">
        <f t="shared" si="251"/>
        <v>1</v>
      </c>
      <c r="K3229">
        <f ca="1">Spins[[#This Row],[Mult]]*Spins[[#This Row],[Bet]]</f>
        <v>0</v>
      </c>
      <c r="L3229">
        <f ca="1">Spins[[#This Row],[Payout]]-Spins[[#This Row],[Bet]]</f>
        <v>-1</v>
      </c>
    </row>
    <row r="3230" spans="1:12" x14ac:dyDescent="0.3">
      <c r="A3230">
        <f t="shared" si="247"/>
        <v>3229</v>
      </c>
      <c r="B3230">
        <f t="shared" ca="1" si="248"/>
        <v>31</v>
      </c>
      <c r="C3230" t="str" cm="1">
        <f t="array" aca="1" ref="C3230" ca="1">INDEX(Reel1,Spins[[#This Row],[Stop1]])</f>
        <v>💎</v>
      </c>
      <c r="D3230">
        <f t="shared" ca="1" si="249"/>
        <v>11</v>
      </c>
      <c r="E3230" t="str" cm="1">
        <f t="array" aca="1" ref="E3230" ca="1">INDEX(Reel2,Spins[[#This Row],[Stop2]])</f>
        <v>🍋</v>
      </c>
      <c r="F3230">
        <f t="shared" ca="1" si="250"/>
        <v>1</v>
      </c>
      <c r="G3230" t="str" cm="1">
        <f t="array" aca="1" ref="G3230" ca="1">INDEX(Reel3,Spins[[#This Row],[Stop3]])</f>
        <v>🍋</v>
      </c>
      <c r="H3230" t="b">
        <f ca="1">AND(Spins[[#This Row],[Sym1]]=Spins[[#This Row],[Sym2]],Spins[[#This Row],[Sym2]]=Spins[[#This Row],[Sym3]])</f>
        <v>0</v>
      </c>
      <c r="I3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0">
        <f t="shared" si="251"/>
        <v>1</v>
      </c>
      <c r="K3230">
        <f ca="1">Spins[[#This Row],[Mult]]*Spins[[#This Row],[Bet]]</f>
        <v>0</v>
      </c>
      <c r="L3230">
        <f ca="1">Spins[[#This Row],[Payout]]-Spins[[#This Row],[Bet]]</f>
        <v>-1</v>
      </c>
    </row>
    <row r="3231" spans="1:12" x14ac:dyDescent="0.3">
      <c r="A3231">
        <f t="shared" si="247"/>
        <v>3230</v>
      </c>
      <c r="B3231">
        <f t="shared" ca="1" si="248"/>
        <v>6</v>
      </c>
      <c r="C3231" t="str" cm="1">
        <f t="array" aca="1" ref="C3231" ca="1">INDEX(Reel1,Spins[[#This Row],[Stop1]])</f>
        <v>🍋</v>
      </c>
      <c r="D3231">
        <f t="shared" ca="1" si="249"/>
        <v>15</v>
      </c>
      <c r="E3231" t="str" cm="1">
        <f t="array" aca="1" ref="E3231" ca="1">INDEX(Reel2,Spins[[#This Row],[Stop2]])</f>
        <v>🍒</v>
      </c>
      <c r="F3231">
        <f t="shared" ca="1" si="250"/>
        <v>25</v>
      </c>
      <c r="G3231" t="str" cm="1">
        <f t="array" aca="1" ref="G3231" ca="1">INDEX(Reel3,Spins[[#This Row],[Stop3]])</f>
        <v>BAR</v>
      </c>
      <c r="H3231" t="b">
        <f ca="1">AND(Spins[[#This Row],[Sym1]]=Spins[[#This Row],[Sym2]],Spins[[#This Row],[Sym2]]=Spins[[#This Row],[Sym3]])</f>
        <v>0</v>
      </c>
      <c r="I3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1">
        <f t="shared" si="251"/>
        <v>1</v>
      </c>
      <c r="K3231">
        <f ca="1">Spins[[#This Row],[Mult]]*Spins[[#This Row],[Bet]]</f>
        <v>0</v>
      </c>
      <c r="L3231">
        <f ca="1">Spins[[#This Row],[Payout]]-Spins[[#This Row],[Bet]]</f>
        <v>-1</v>
      </c>
    </row>
    <row r="3232" spans="1:12" x14ac:dyDescent="0.3">
      <c r="A3232">
        <f t="shared" si="247"/>
        <v>3231</v>
      </c>
      <c r="B3232">
        <f t="shared" ca="1" si="248"/>
        <v>21</v>
      </c>
      <c r="C3232" t="str" cm="1">
        <f t="array" aca="1" ref="C3232" ca="1">INDEX(Reel1,Spins[[#This Row],[Stop1]])</f>
        <v>🍒</v>
      </c>
      <c r="D3232">
        <f t="shared" ca="1" si="249"/>
        <v>18</v>
      </c>
      <c r="E3232" t="str" cm="1">
        <f t="array" aca="1" ref="E3232" ca="1">INDEX(Reel2,Spins[[#This Row],[Stop2]])</f>
        <v>🍒</v>
      </c>
      <c r="F3232">
        <f t="shared" ca="1" si="250"/>
        <v>17</v>
      </c>
      <c r="G3232" t="str" cm="1">
        <f t="array" aca="1" ref="G3232" ca="1">INDEX(Reel3,Spins[[#This Row],[Stop3]])</f>
        <v>🍇</v>
      </c>
      <c r="H3232" t="b">
        <f ca="1">AND(Spins[[#This Row],[Sym1]]=Spins[[#This Row],[Sym2]],Spins[[#This Row],[Sym2]]=Spins[[#This Row],[Sym3]])</f>
        <v>0</v>
      </c>
      <c r="I3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232">
        <f t="shared" si="251"/>
        <v>1</v>
      </c>
      <c r="K3232">
        <f ca="1">Spins[[#This Row],[Mult]]*Spins[[#This Row],[Bet]]</f>
        <v>0.8</v>
      </c>
      <c r="L3232">
        <f ca="1">Spins[[#This Row],[Payout]]-Spins[[#This Row],[Bet]]</f>
        <v>-0.19999999999999996</v>
      </c>
    </row>
    <row r="3233" spans="1:12" x14ac:dyDescent="0.3">
      <c r="A3233">
        <f t="shared" si="247"/>
        <v>3232</v>
      </c>
      <c r="B3233">
        <f t="shared" ca="1" si="248"/>
        <v>3</v>
      </c>
      <c r="C3233" t="str" cm="1">
        <f t="array" aca="1" ref="C3233" ca="1">INDEX(Reel1,Spins[[#This Row],[Stop1]])</f>
        <v>🍋</v>
      </c>
      <c r="D3233">
        <f t="shared" ca="1" si="249"/>
        <v>22</v>
      </c>
      <c r="E3233" t="str" cm="1">
        <f t="array" aca="1" ref="E3233" ca="1">INDEX(Reel2,Spins[[#This Row],[Stop2]])</f>
        <v>🍇</v>
      </c>
      <c r="F3233">
        <f t="shared" ca="1" si="250"/>
        <v>24</v>
      </c>
      <c r="G3233" t="str" cm="1">
        <f t="array" aca="1" ref="G3233" ca="1">INDEX(Reel3,Spins[[#This Row],[Stop3]])</f>
        <v>BAR</v>
      </c>
      <c r="H3233" t="b">
        <f ca="1">AND(Spins[[#This Row],[Sym1]]=Spins[[#This Row],[Sym2]],Spins[[#This Row],[Sym2]]=Spins[[#This Row],[Sym3]])</f>
        <v>0</v>
      </c>
      <c r="I3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3">
        <f t="shared" si="251"/>
        <v>1</v>
      </c>
      <c r="K3233">
        <f ca="1">Spins[[#This Row],[Mult]]*Spins[[#This Row],[Bet]]</f>
        <v>0</v>
      </c>
      <c r="L3233">
        <f ca="1">Spins[[#This Row],[Payout]]-Spins[[#This Row],[Bet]]</f>
        <v>-1</v>
      </c>
    </row>
    <row r="3234" spans="1:12" x14ac:dyDescent="0.3">
      <c r="A3234">
        <f t="shared" si="247"/>
        <v>3233</v>
      </c>
      <c r="B3234">
        <f t="shared" ca="1" si="248"/>
        <v>23</v>
      </c>
      <c r="C3234" t="str" cm="1">
        <f t="array" aca="1" ref="C3234" ca="1">INDEX(Reel1,Spins[[#This Row],[Stop1]])</f>
        <v>🍇</v>
      </c>
      <c r="D3234">
        <f t="shared" ca="1" si="249"/>
        <v>12</v>
      </c>
      <c r="E3234" t="str" cm="1">
        <f t="array" aca="1" ref="E3234" ca="1">INDEX(Reel2,Spins[[#This Row],[Stop2]])</f>
        <v>🍋</v>
      </c>
      <c r="F3234">
        <f t="shared" ca="1" si="250"/>
        <v>28</v>
      </c>
      <c r="G3234" t="str" cm="1">
        <f t="array" aca="1" ref="G3234" ca="1">INDEX(Reel3,Spins[[#This Row],[Stop3]])</f>
        <v>7️⃣</v>
      </c>
      <c r="H3234" t="b">
        <f ca="1">AND(Spins[[#This Row],[Sym1]]=Spins[[#This Row],[Sym2]],Spins[[#This Row],[Sym2]]=Spins[[#This Row],[Sym3]])</f>
        <v>0</v>
      </c>
      <c r="I3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4">
        <f t="shared" si="251"/>
        <v>1</v>
      </c>
      <c r="K3234">
        <f ca="1">Spins[[#This Row],[Mult]]*Spins[[#This Row],[Bet]]</f>
        <v>0</v>
      </c>
      <c r="L3234">
        <f ca="1">Spins[[#This Row],[Payout]]-Spins[[#This Row],[Bet]]</f>
        <v>-1</v>
      </c>
    </row>
    <row r="3235" spans="1:12" x14ac:dyDescent="0.3">
      <c r="A3235">
        <f t="shared" si="247"/>
        <v>3234</v>
      </c>
      <c r="B3235">
        <f t="shared" ca="1" si="248"/>
        <v>7</v>
      </c>
      <c r="C3235" t="str" cm="1">
        <f t="array" aca="1" ref="C3235" ca="1">INDEX(Reel1,Spins[[#This Row],[Stop1]])</f>
        <v>🍋</v>
      </c>
      <c r="D3235">
        <f t="shared" ca="1" si="249"/>
        <v>10</v>
      </c>
      <c r="E3235" t="str" cm="1">
        <f t="array" aca="1" ref="E3235" ca="1">INDEX(Reel2,Spins[[#This Row],[Stop2]])</f>
        <v>🍋</v>
      </c>
      <c r="F3235">
        <f t="shared" ca="1" si="250"/>
        <v>8</v>
      </c>
      <c r="G3235" t="str" cm="1">
        <f t="array" aca="1" ref="G3235" ca="1">INDEX(Reel3,Spins[[#This Row],[Stop3]])</f>
        <v>🍒</v>
      </c>
      <c r="H3235" t="b">
        <f ca="1">AND(Spins[[#This Row],[Sym1]]=Spins[[#This Row],[Sym2]],Spins[[#This Row],[Sym2]]=Spins[[#This Row],[Sym3]])</f>
        <v>0</v>
      </c>
      <c r="I3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35">
        <f t="shared" si="251"/>
        <v>1</v>
      </c>
      <c r="K3235">
        <f ca="1">Spins[[#This Row],[Mult]]*Spins[[#This Row],[Bet]]</f>
        <v>0.6</v>
      </c>
      <c r="L3235">
        <f ca="1">Spins[[#This Row],[Payout]]-Spins[[#This Row],[Bet]]</f>
        <v>-0.4</v>
      </c>
    </row>
    <row r="3236" spans="1:12" x14ac:dyDescent="0.3">
      <c r="A3236">
        <f t="shared" si="247"/>
        <v>3235</v>
      </c>
      <c r="B3236">
        <f t="shared" ca="1" si="248"/>
        <v>17</v>
      </c>
      <c r="C3236" t="str" cm="1">
        <f t="array" aca="1" ref="C3236" ca="1">INDEX(Reel1,Spins[[#This Row],[Stop1]])</f>
        <v>🍒</v>
      </c>
      <c r="D3236">
        <f t="shared" ca="1" si="249"/>
        <v>6</v>
      </c>
      <c r="E3236" t="str" cm="1">
        <f t="array" aca="1" ref="E3236" ca="1">INDEX(Reel2,Spins[[#This Row],[Stop2]])</f>
        <v>🍋</v>
      </c>
      <c r="F3236">
        <f t="shared" ca="1" si="250"/>
        <v>11</v>
      </c>
      <c r="G3236" t="str" cm="1">
        <f t="array" aca="1" ref="G3236" ca="1">INDEX(Reel3,Spins[[#This Row],[Stop3]])</f>
        <v>🍒</v>
      </c>
      <c r="H3236" t="b">
        <f ca="1">AND(Spins[[#This Row],[Sym1]]=Spins[[#This Row],[Sym2]],Spins[[#This Row],[Sym2]]=Spins[[#This Row],[Sym3]])</f>
        <v>0</v>
      </c>
      <c r="I3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6">
        <f t="shared" si="251"/>
        <v>1</v>
      </c>
      <c r="K3236">
        <f ca="1">Spins[[#This Row],[Mult]]*Spins[[#This Row],[Bet]]</f>
        <v>0</v>
      </c>
      <c r="L3236">
        <f ca="1">Spins[[#This Row],[Payout]]-Spins[[#This Row],[Bet]]</f>
        <v>-1</v>
      </c>
    </row>
    <row r="3237" spans="1:12" x14ac:dyDescent="0.3">
      <c r="A3237">
        <f t="shared" si="247"/>
        <v>3236</v>
      </c>
      <c r="B3237">
        <f t="shared" ca="1" si="248"/>
        <v>29</v>
      </c>
      <c r="C3237" t="str" cm="1">
        <f t="array" aca="1" ref="C3237" ca="1">INDEX(Reel1,Spins[[#This Row],[Stop1]])</f>
        <v>7️⃣</v>
      </c>
      <c r="D3237">
        <f t="shared" ca="1" si="249"/>
        <v>7</v>
      </c>
      <c r="E3237" t="str" cm="1">
        <f t="array" aca="1" ref="E3237" ca="1">INDEX(Reel2,Spins[[#This Row],[Stop2]])</f>
        <v>🍋</v>
      </c>
      <c r="F3237">
        <f t="shared" ca="1" si="250"/>
        <v>1</v>
      </c>
      <c r="G3237" t="str" cm="1">
        <f t="array" aca="1" ref="G3237" ca="1">INDEX(Reel3,Spins[[#This Row],[Stop3]])</f>
        <v>🍋</v>
      </c>
      <c r="H3237" t="b">
        <f ca="1">AND(Spins[[#This Row],[Sym1]]=Spins[[#This Row],[Sym2]],Spins[[#This Row],[Sym2]]=Spins[[#This Row],[Sym3]])</f>
        <v>0</v>
      </c>
      <c r="I3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7">
        <f t="shared" si="251"/>
        <v>1</v>
      </c>
      <c r="K3237">
        <f ca="1">Spins[[#This Row],[Mult]]*Spins[[#This Row],[Bet]]</f>
        <v>0</v>
      </c>
      <c r="L3237">
        <f ca="1">Spins[[#This Row],[Payout]]-Spins[[#This Row],[Bet]]</f>
        <v>-1</v>
      </c>
    </row>
    <row r="3238" spans="1:12" x14ac:dyDescent="0.3">
      <c r="A3238">
        <f t="shared" si="247"/>
        <v>3237</v>
      </c>
      <c r="B3238">
        <f t="shared" ca="1" si="248"/>
        <v>9</v>
      </c>
      <c r="C3238" t="str" cm="1">
        <f t="array" aca="1" ref="C3238" ca="1">INDEX(Reel1,Spins[[#This Row],[Stop1]])</f>
        <v>🍋</v>
      </c>
      <c r="D3238">
        <f t="shared" ca="1" si="249"/>
        <v>2</v>
      </c>
      <c r="E3238" t="str" cm="1">
        <f t="array" aca="1" ref="E3238" ca="1">INDEX(Reel2,Spins[[#This Row],[Stop2]])</f>
        <v>🍋</v>
      </c>
      <c r="F3238">
        <f t="shared" ca="1" si="250"/>
        <v>10</v>
      </c>
      <c r="G3238" t="str" cm="1">
        <f t="array" aca="1" ref="G3238" ca="1">INDEX(Reel3,Spins[[#This Row],[Stop3]])</f>
        <v>🍒</v>
      </c>
      <c r="H3238" t="b">
        <f ca="1">AND(Spins[[#This Row],[Sym1]]=Spins[[#This Row],[Sym2]],Spins[[#This Row],[Sym2]]=Spins[[#This Row],[Sym3]])</f>
        <v>0</v>
      </c>
      <c r="I3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38">
        <f t="shared" si="251"/>
        <v>1</v>
      </c>
      <c r="K3238">
        <f ca="1">Spins[[#This Row],[Mult]]*Spins[[#This Row],[Bet]]</f>
        <v>0.6</v>
      </c>
      <c r="L3238">
        <f ca="1">Spins[[#This Row],[Payout]]-Spins[[#This Row],[Bet]]</f>
        <v>-0.4</v>
      </c>
    </row>
    <row r="3239" spans="1:12" x14ac:dyDescent="0.3">
      <c r="A3239">
        <f t="shared" si="247"/>
        <v>3238</v>
      </c>
      <c r="B3239">
        <f t="shared" ca="1" si="248"/>
        <v>26</v>
      </c>
      <c r="C3239" t="str" cm="1">
        <f t="array" aca="1" ref="C3239" ca="1">INDEX(Reel1,Spins[[#This Row],[Stop1]])</f>
        <v>🔔</v>
      </c>
      <c r="D3239">
        <f t="shared" ca="1" si="249"/>
        <v>22</v>
      </c>
      <c r="E3239" t="str" cm="1">
        <f t="array" aca="1" ref="E3239" ca="1">INDEX(Reel2,Spins[[#This Row],[Stop2]])</f>
        <v>🍇</v>
      </c>
      <c r="F3239">
        <f t="shared" ca="1" si="250"/>
        <v>16</v>
      </c>
      <c r="G3239" t="str" cm="1">
        <f t="array" aca="1" ref="G3239" ca="1">INDEX(Reel3,Spins[[#This Row],[Stop3]])</f>
        <v>🍇</v>
      </c>
      <c r="H3239" t="b">
        <f ca="1">AND(Spins[[#This Row],[Sym1]]=Spins[[#This Row],[Sym2]],Spins[[#This Row],[Sym2]]=Spins[[#This Row],[Sym3]])</f>
        <v>0</v>
      </c>
      <c r="I3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39">
        <f t="shared" si="251"/>
        <v>1</v>
      </c>
      <c r="K3239">
        <f ca="1">Spins[[#This Row],[Mult]]*Spins[[#This Row],[Bet]]</f>
        <v>0</v>
      </c>
      <c r="L3239">
        <f ca="1">Spins[[#This Row],[Payout]]-Spins[[#This Row],[Bet]]</f>
        <v>-1</v>
      </c>
    </row>
    <row r="3240" spans="1:12" x14ac:dyDescent="0.3">
      <c r="A3240">
        <f t="shared" si="247"/>
        <v>3239</v>
      </c>
      <c r="B3240">
        <f t="shared" ca="1" si="248"/>
        <v>24</v>
      </c>
      <c r="C3240" t="str" cm="1">
        <f t="array" aca="1" ref="C3240" ca="1">INDEX(Reel1,Spins[[#This Row],[Stop1]])</f>
        <v>🍇</v>
      </c>
      <c r="D3240">
        <f t="shared" ca="1" si="249"/>
        <v>8</v>
      </c>
      <c r="E3240" t="str" cm="1">
        <f t="array" aca="1" ref="E3240" ca="1">INDEX(Reel2,Spins[[#This Row],[Stop2]])</f>
        <v>🍋</v>
      </c>
      <c r="F3240">
        <f t="shared" ca="1" si="250"/>
        <v>23</v>
      </c>
      <c r="G3240" t="str" cm="1">
        <f t="array" aca="1" ref="G3240" ca="1">INDEX(Reel3,Spins[[#This Row],[Stop3]])</f>
        <v>BAR</v>
      </c>
      <c r="H3240" t="b">
        <f ca="1">AND(Spins[[#This Row],[Sym1]]=Spins[[#This Row],[Sym2]],Spins[[#This Row],[Sym2]]=Spins[[#This Row],[Sym3]])</f>
        <v>0</v>
      </c>
      <c r="I3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0">
        <f t="shared" si="251"/>
        <v>1</v>
      </c>
      <c r="K3240">
        <f ca="1">Spins[[#This Row],[Mult]]*Spins[[#This Row],[Bet]]</f>
        <v>0</v>
      </c>
      <c r="L3240">
        <f ca="1">Spins[[#This Row],[Payout]]-Spins[[#This Row],[Bet]]</f>
        <v>-1</v>
      </c>
    </row>
    <row r="3241" spans="1:12" x14ac:dyDescent="0.3">
      <c r="A3241">
        <f t="shared" si="247"/>
        <v>3240</v>
      </c>
      <c r="B3241">
        <f t="shared" ca="1" si="248"/>
        <v>24</v>
      </c>
      <c r="C3241" t="str" cm="1">
        <f t="array" aca="1" ref="C3241" ca="1">INDEX(Reel1,Spins[[#This Row],[Stop1]])</f>
        <v>🍇</v>
      </c>
      <c r="D3241">
        <f t="shared" ca="1" si="249"/>
        <v>5</v>
      </c>
      <c r="E3241" t="str" cm="1">
        <f t="array" aca="1" ref="E3241" ca="1">INDEX(Reel2,Spins[[#This Row],[Stop2]])</f>
        <v>🍋</v>
      </c>
      <c r="F3241">
        <f t="shared" ca="1" si="250"/>
        <v>7</v>
      </c>
      <c r="G3241" t="str" cm="1">
        <f t="array" aca="1" ref="G3241" ca="1">INDEX(Reel3,Spins[[#This Row],[Stop3]])</f>
        <v>🍒</v>
      </c>
      <c r="H3241" t="b">
        <f ca="1">AND(Spins[[#This Row],[Sym1]]=Spins[[#This Row],[Sym2]],Spins[[#This Row],[Sym2]]=Spins[[#This Row],[Sym3]])</f>
        <v>0</v>
      </c>
      <c r="I3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1">
        <f t="shared" si="251"/>
        <v>1</v>
      </c>
      <c r="K3241">
        <f ca="1">Spins[[#This Row],[Mult]]*Spins[[#This Row],[Bet]]</f>
        <v>0</v>
      </c>
      <c r="L3241">
        <f ca="1">Spins[[#This Row],[Payout]]-Spins[[#This Row],[Bet]]</f>
        <v>-1</v>
      </c>
    </row>
    <row r="3242" spans="1:12" x14ac:dyDescent="0.3">
      <c r="A3242">
        <f t="shared" si="247"/>
        <v>3241</v>
      </c>
      <c r="B3242">
        <f t="shared" ca="1" si="248"/>
        <v>8</v>
      </c>
      <c r="C3242" t="str" cm="1">
        <f t="array" aca="1" ref="C3242" ca="1">INDEX(Reel1,Spins[[#This Row],[Stop1]])</f>
        <v>🍋</v>
      </c>
      <c r="D3242">
        <f t="shared" ca="1" si="249"/>
        <v>19</v>
      </c>
      <c r="E3242" t="str" cm="1">
        <f t="array" aca="1" ref="E3242" ca="1">INDEX(Reel2,Spins[[#This Row],[Stop2]])</f>
        <v>🍒</v>
      </c>
      <c r="F3242">
        <f t="shared" ca="1" si="250"/>
        <v>25</v>
      </c>
      <c r="G3242" t="str" cm="1">
        <f t="array" aca="1" ref="G3242" ca="1">INDEX(Reel3,Spins[[#This Row],[Stop3]])</f>
        <v>BAR</v>
      </c>
      <c r="H3242" t="b">
        <f ca="1">AND(Spins[[#This Row],[Sym1]]=Spins[[#This Row],[Sym2]],Spins[[#This Row],[Sym2]]=Spins[[#This Row],[Sym3]])</f>
        <v>0</v>
      </c>
      <c r="I3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2">
        <f t="shared" si="251"/>
        <v>1</v>
      </c>
      <c r="K3242">
        <f ca="1">Spins[[#This Row],[Mult]]*Spins[[#This Row],[Bet]]</f>
        <v>0</v>
      </c>
      <c r="L3242">
        <f ca="1">Spins[[#This Row],[Payout]]-Spins[[#This Row],[Bet]]</f>
        <v>-1</v>
      </c>
    </row>
    <row r="3243" spans="1:12" x14ac:dyDescent="0.3">
      <c r="A3243">
        <f t="shared" si="247"/>
        <v>3242</v>
      </c>
      <c r="B3243">
        <f t="shared" ca="1" si="248"/>
        <v>22</v>
      </c>
      <c r="C3243" t="str" cm="1">
        <f t="array" aca="1" ref="C3243" ca="1">INDEX(Reel1,Spins[[#This Row],[Stop1]])</f>
        <v>🍇</v>
      </c>
      <c r="D3243">
        <f t="shared" ca="1" si="249"/>
        <v>4</v>
      </c>
      <c r="E3243" t="str" cm="1">
        <f t="array" aca="1" ref="E3243" ca="1">INDEX(Reel2,Spins[[#This Row],[Stop2]])</f>
        <v>🍋</v>
      </c>
      <c r="F3243">
        <f t="shared" ca="1" si="250"/>
        <v>15</v>
      </c>
      <c r="G3243" t="str" cm="1">
        <f t="array" aca="1" ref="G3243" ca="1">INDEX(Reel3,Spins[[#This Row],[Stop3]])</f>
        <v>🍇</v>
      </c>
      <c r="H3243" t="b">
        <f ca="1">AND(Spins[[#This Row],[Sym1]]=Spins[[#This Row],[Sym2]],Spins[[#This Row],[Sym2]]=Spins[[#This Row],[Sym3]])</f>
        <v>0</v>
      </c>
      <c r="I3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3">
        <f t="shared" si="251"/>
        <v>1</v>
      </c>
      <c r="K3243">
        <f ca="1">Spins[[#This Row],[Mult]]*Spins[[#This Row],[Bet]]</f>
        <v>0</v>
      </c>
      <c r="L3243">
        <f ca="1">Spins[[#This Row],[Payout]]-Spins[[#This Row],[Bet]]</f>
        <v>-1</v>
      </c>
    </row>
    <row r="3244" spans="1:12" x14ac:dyDescent="0.3">
      <c r="A3244">
        <f t="shared" si="247"/>
        <v>3243</v>
      </c>
      <c r="B3244">
        <f t="shared" ca="1" si="248"/>
        <v>12</v>
      </c>
      <c r="C3244" t="str" cm="1">
        <f t="array" aca="1" ref="C3244" ca="1">INDEX(Reel1,Spins[[#This Row],[Stop1]])</f>
        <v>🍋</v>
      </c>
      <c r="D3244">
        <f t="shared" ca="1" si="249"/>
        <v>8</v>
      </c>
      <c r="E3244" t="str" cm="1">
        <f t="array" aca="1" ref="E3244" ca="1">INDEX(Reel2,Spins[[#This Row],[Stop2]])</f>
        <v>🍋</v>
      </c>
      <c r="F3244">
        <f t="shared" ca="1" si="250"/>
        <v>16</v>
      </c>
      <c r="G3244" t="str" cm="1">
        <f t="array" aca="1" ref="G3244" ca="1">INDEX(Reel3,Spins[[#This Row],[Stop3]])</f>
        <v>🍇</v>
      </c>
      <c r="H3244" t="b">
        <f ca="1">AND(Spins[[#This Row],[Sym1]]=Spins[[#This Row],[Sym2]],Spins[[#This Row],[Sym2]]=Spins[[#This Row],[Sym3]])</f>
        <v>0</v>
      </c>
      <c r="I3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44">
        <f t="shared" si="251"/>
        <v>1</v>
      </c>
      <c r="K3244">
        <f ca="1">Spins[[#This Row],[Mult]]*Spins[[#This Row],[Bet]]</f>
        <v>0.6</v>
      </c>
      <c r="L3244">
        <f ca="1">Spins[[#This Row],[Payout]]-Spins[[#This Row],[Bet]]</f>
        <v>-0.4</v>
      </c>
    </row>
    <row r="3245" spans="1:12" x14ac:dyDescent="0.3">
      <c r="A3245">
        <f t="shared" si="247"/>
        <v>3244</v>
      </c>
      <c r="B3245">
        <f t="shared" ca="1" si="248"/>
        <v>21</v>
      </c>
      <c r="C3245" t="str" cm="1">
        <f t="array" aca="1" ref="C3245" ca="1">INDEX(Reel1,Spins[[#This Row],[Stop1]])</f>
        <v>🍒</v>
      </c>
      <c r="D3245">
        <f t="shared" ca="1" si="249"/>
        <v>24</v>
      </c>
      <c r="E3245" t="str" cm="1">
        <f t="array" aca="1" ref="E3245" ca="1">INDEX(Reel2,Spins[[#This Row],[Stop2]])</f>
        <v>🍇</v>
      </c>
      <c r="F3245">
        <f t="shared" ca="1" si="250"/>
        <v>17</v>
      </c>
      <c r="G3245" t="str" cm="1">
        <f t="array" aca="1" ref="G3245" ca="1">INDEX(Reel3,Spins[[#This Row],[Stop3]])</f>
        <v>🍇</v>
      </c>
      <c r="H3245" t="b">
        <f ca="1">AND(Spins[[#This Row],[Sym1]]=Spins[[#This Row],[Sym2]],Spins[[#This Row],[Sym2]]=Spins[[#This Row],[Sym3]])</f>
        <v>0</v>
      </c>
      <c r="I3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5">
        <f t="shared" si="251"/>
        <v>1</v>
      </c>
      <c r="K3245">
        <f ca="1">Spins[[#This Row],[Mult]]*Spins[[#This Row],[Bet]]</f>
        <v>0</v>
      </c>
      <c r="L3245">
        <f ca="1">Spins[[#This Row],[Payout]]-Spins[[#This Row],[Bet]]</f>
        <v>-1</v>
      </c>
    </row>
    <row r="3246" spans="1:12" x14ac:dyDescent="0.3">
      <c r="A3246">
        <f t="shared" si="247"/>
        <v>3245</v>
      </c>
      <c r="B3246">
        <f t="shared" ca="1" si="248"/>
        <v>5</v>
      </c>
      <c r="C3246" t="str" cm="1">
        <f t="array" aca="1" ref="C3246" ca="1">INDEX(Reel1,Spins[[#This Row],[Stop1]])</f>
        <v>🍋</v>
      </c>
      <c r="D3246">
        <f t="shared" ca="1" si="249"/>
        <v>29</v>
      </c>
      <c r="E3246" t="str" cm="1">
        <f t="array" aca="1" ref="E3246" ca="1">INDEX(Reel2,Spins[[#This Row],[Stop2]])</f>
        <v>7️⃣</v>
      </c>
      <c r="F3246">
        <f t="shared" ca="1" si="250"/>
        <v>20</v>
      </c>
      <c r="G3246" t="str" cm="1">
        <f t="array" aca="1" ref="G3246" ca="1">INDEX(Reel3,Spins[[#This Row],[Stop3]])</f>
        <v>🔔</v>
      </c>
      <c r="H3246" t="b">
        <f ca="1">AND(Spins[[#This Row],[Sym1]]=Spins[[#This Row],[Sym2]],Spins[[#This Row],[Sym2]]=Spins[[#This Row],[Sym3]])</f>
        <v>0</v>
      </c>
      <c r="I3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6">
        <f t="shared" si="251"/>
        <v>1</v>
      </c>
      <c r="K3246">
        <f ca="1">Spins[[#This Row],[Mult]]*Spins[[#This Row],[Bet]]</f>
        <v>0</v>
      </c>
      <c r="L3246">
        <f ca="1">Spins[[#This Row],[Payout]]-Spins[[#This Row],[Bet]]</f>
        <v>-1</v>
      </c>
    </row>
    <row r="3247" spans="1:12" x14ac:dyDescent="0.3">
      <c r="A3247">
        <f t="shared" si="247"/>
        <v>3246</v>
      </c>
      <c r="B3247">
        <f t="shared" ca="1" si="248"/>
        <v>28</v>
      </c>
      <c r="C3247" t="str" cm="1">
        <f t="array" aca="1" ref="C3247" ca="1">INDEX(Reel1,Spins[[#This Row],[Stop1]])</f>
        <v>BAR</v>
      </c>
      <c r="D3247">
        <f t="shared" ca="1" si="249"/>
        <v>7</v>
      </c>
      <c r="E3247" t="str" cm="1">
        <f t="array" aca="1" ref="E3247" ca="1">INDEX(Reel2,Spins[[#This Row],[Stop2]])</f>
        <v>🍋</v>
      </c>
      <c r="F3247">
        <f t="shared" ca="1" si="250"/>
        <v>19</v>
      </c>
      <c r="G3247" t="str" cm="1">
        <f t="array" aca="1" ref="G3247" ca="1">INDEX(Reel3,Spins[[#This Row],[Stop3]])</f>
        <v>🔔</v>
      </c>
      <c r="H3247" t="b">
        <f ca="1">AND(Spins[[#This Row],[Sym1]]=Spins[[#This Row],[Sym2]],Spins[[#This Row],[Sym2]]=Spins[[#This Row],[Sym3]])</f>
        <v>0</v>
      </c>
      <c r="I3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47">
        <f t="shared" si="251"/>
        <v>1</v>
      </c>
      <c r="K3247">
        <f ca="1">Spins[[#This Row],[Mult]]*Spins[[#This Row],[Bet]]</f>
        <v>0</v>
      </c>
      <c r="L3247">
        <f ca="1">Spins[[#This Row],[Payout]]-Spins[[#This Row],[Bet]]</f>
        <v>-1</v>
      </c>
    </row>
    <row r="3248" spans="1:12" x14ac:dyDescent="0.3">
      <c r="A3248">
        <f t="shared" si="247"/>
        <v>3247</v>
      </c>
      <c r="B3248">
        <f t="shared" ca="1" si="248"/>
        <v>6</v>
      </c>
      <c r="C3248" t="str" cm="1">
        <f t="array" aca="1" ref="C3248" ca="1">INDEX(Reel1,Spins[[#This Row],[Stop1]])</f>
        <v>🍋</v>
      </c>
      <c r="D3248">
        <f t="shared" ca="1" si="249"/>
        <v>4</v>
      </c>
      <c r="E3248" t="str" cm="1">
        <f t="array" aca="1" ref="E3248" ca="1">INDEX(Reel2,Spins[[#This Row],[Stop2]])</f>
        <v>🍋</v>
      </c>
      <c r="F3248">
        <f t="shared" ca="1" si="250"/>
        <v>1</v>
      </c>
      <c r="G3248" t="str" cm="1">
        <f t="array" aca="1" ref="G3248" ca="1">INDEX(Reel3,Spins[[#This Row],[Stop3]])</f>
        <v>🍋</v>
      </c>
      <c r="H3248" t="b">
        <f ca="1">AND(Spins[[#This Row],[Sym1]]=Spins[[#This Row],[Sym2]],Spins[[#This Row],[Sym2]]=Spins[[#This Row],[Sym3]])</f>
        <v>1</v>
      </c>
      <c r="I3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248">
        <f t="shared" si="251"/>
        <v>1</v>
      </c>
      <c r="K3248">
        <f ca="1">Spins[[#This Row],[Mult]]*Spins[[#This Row],[Bet]]</f>
        <v>14</v>
      </c>
      <c r="L3248">
        <f ca="1">Spins[[#This Row],[Payout]]-Spins[[#This Row],[Bet]]</f>
        <v>13</v>
      </c>
    </row>
    <row r="3249" spans="1:12" x14ac:dyDescent="0.3">
      <c r="A3249">
        <f t="shared" si="247"/>
        <v>3248</v>
      </c>
      <c r="B3249">
        <f t="shared" ca="1" si="248"/>
        <v>5</v>
      </c>
      <c r="C3249" t="str" cm="1">
        <f t="array" aca="1" ref="C3249" ca="1">INDEX(Reel1,Spins[[#This Row],[Stop1]])</f>
        <v>🍋</v>
      </c>
      <c r="D3249">
        <f t="shared" ca="1" si="249"/>
        <v>12</v>
      </c>
      <c r="E3249" t="str" cm="1">
        <f t="array" aca="1" ref="E3249" ca="1">INDEX(Reel2,Spins[[#This Row],[Stop2]])</f>
        <v>🍋</v>
      </c>
      <c r="F3249">
        <f t="shared" ca="1" si="250"/>
        <v>25</v>
      </c>
      <c r="G3249" t="str" cm="1">
        <f t="array" aca="1" ref="G3249" ca="1">INDEX(Reel3,Spins[[#This Row],[Stop3]])</f>
        <v>BAR</v>
      </c>
      <c r="H3249" t="b">
        <f ca="1">AND(Spins[[#This Row],[Sym1]]=Spins[[#This Row],[Sym2]],Spins[[#This Row],[Sym2]]=Spins[[#This Row],[Sym3]])</f>
        <v>0</v>
      </c>
      <c r="I3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49">
        <f t="shared" si="251"/>
        <v>1</v>
      </c>
      <c r="K3249">
        <f ca="1">Spins[[#This Row],[Mult]]*Spins[[#This Row],[Bet]]</f>
        <v>0.6</v>
      </c>
      <c r="L3249">
        <f ca="1">Spins[[#This Row],[Payout]]-Spins[[#This Row],[Bet]]</f>
        <v>-0.4</v>
      </c>
    </row>
    <row r="3250" spans="1:12" x14ac:dyDescent="0.3">
      <c r="A3250">
        <f t="shared" si="247"/>
        <v>3249</v>
      </c>
      <c r="B3250">
        <f t="shared" ca="1" si="248"/>
        <v>8</v>
      </c>
      <c r="C3250" t="str" cm="1">
        <f t="array" aca="1" ref="C3250" ca="1">INDEX(Reel1,Spins[[#This Row],[Stop1]])</f>
        <v>🍋</v>
      </c>
      <c r="D3250">
        <f t="shared" ca="1" si="249"/>
        <v>25</v>
      </c>
      <c r="E3250" t="str" cm="1">
        <f t="array" aca="1" ref="E3250" ca="1">INDEX(Reel2,Spins[[#This Row],[Stop2]])</f>
        <v>🔔</v>
      </c>
      <c r="F3250">
        <f t="shared" ca="1" si="250"/>
        <v>22</v>
      </c>
      <c r="G3250" t="str" cm="1">
        <f t="array" aca="1" ref="G3250" ca="1">INDEX(Reel3,Spins[[#This Row],[Stop3]])</f>
        <v>🔔</v>
      </c>
      <c r="H3250" t="b">
        <f ca="1">AND(Spins[[#This Row],[Sym1]]=Spins[[#This Row],[Sym2]],Spins[[#This Row],[Sym2]]=Spins[[#This Row],[Sym3]])</f>
        <v>0</v>
      </c>
      <c r="I3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0">
        <f t="shared" si="251"/>
        <v>1</v>
      </c>
      <c r="K3250">
        <f ca="1">Spins[[#This Row],[Mult]]*Spins[[#This Row],[Bet]]</f>
        <v>0</v>
      </c>
      <c r="L3250">
        <f ca="1">Spins[[#This Row],[Payout]]-Spins[[#This Row],[Bet]]</f>
        <v>-1</v>
      </c>
    </row>
    <row r="3251" spans="1:12" x14ac:dyDescent="0.3">
      <c r="A3251">
        <f t="shared" si="247"/>
        <v>3250</v>
      </c>
      <c r="B3251">
        <f t="shared" ca="1" si="248"/>
        <v>25</v>
      </c>
      <c r="C3251" t="str" cm="1">
        <f t="array" aca="1" ref="C3251" ca="1">INDEX(Reel1,Spins[[#This Row],[Stop1]])</f>
        <v>🔔</v>
      </c>
      <c r="D3251">
        <f t="shared" ca="1" si="249"/>
        <v>16</v>
      </c>
      <c r="E3251" t="str" cm="1">
        <f t="array" aca="1" ref="E3251" ca="1">INDEX(Reel2,Spins[[#This Row],[Stop2]])</f>
        <v>🍒</v>
      </c>
      <c r="F3251">
        <f t="shared" ca="1" si="250"/>
        <v>22</v>
      </c>
      <c r="G3251" t="str" cm="1">
        <f t="array" aca="1" ref="G3251" ca="1">INDEX(Reel3,Spins[[#This Row],[Stop3]])</f>
        <v>🔔</v>
      </c>
      <c r="H3251" t="b">
        <f ca="1">AND(Spins[[#This Row],[Sym1]]=Spins[[#This Row],[Sym2]],Spins[[#This Row],[Sym2]]=Spins[[#This Row],[Sym3]])</f>
        <v>0</v>
      </c>
      <c r="I3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1">
        <f t="shared" si="251"/>
        <v>1</v>
      </c>
      <c r="K3251">
        <f ca="1">Spins[[#This Row],[Mult]]*Spins[[#This Row],[Bet]]</f>
        <v>0</v>
      </c>
      <c r="L3251">
        <f ca="1">Spins[[#This Row],[Payout]]-Spins[[#This Row],[Bet]]</f>
        <v>-1</v>
      </c>
    </row>
    <row r="3252" spans="1:12" x14ac:dyDescent="0.3">
      <c r="A3252">
        <f t="shared" si="247"/>
        <v>3251</v>
      </c>
      <c r="B3252">
        <f t="shared" ca="1" si="248"/>
        <v>1</v>
      </c>
      <c r="C3252" t="str" cm="1">
        <f t="array" aca="1" ref="C3252" ca="1">INDEX(Reel1,Spins[[#This Row],[Stop1]])</f>
        <v>🍋</v>
      </c>
      <c r="D3252">
        <f t="shared" ca="1" si="249"/>
        <v>20</v>
      </c>
      <c r="E3252" t="str" cm="1">
        <f t="array" aca="1" ref="E3252" ca="1">INDEX(Reel2,Spins[[#This Row],[Stop2]])</f>
        <v>🍒</v>
      </c>
      <c r="F3252">
        <f t="shared" ca="1" si="250"/>
        <v>11</v>
      </c>
      <c r="G3252" t="str" cm="1">
        <f t="array" aca="1" ref="G3252" ca="1">INDEX(Reel3,Spins[[#This Row],[Stop3]])</f>
        <v>🍒</v>
      </c>
      <c r="H3252" t="b">
        <f ca="1">AND(Spins[[#This Row],[Sym1]]=Spins[[#This Row],[Sym2]],Spins[[#This Row],[Sym2]]=Spins[[#This Row],[Sym3]])</f>
        <v>0</v>
      </c>
      <c r="I3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2">
        <f t="shared" si="251"/>
        <v>1</v>
      </c>
      <c r="K3252">
        <f ca="1">Spins[[#This Row],[Mult]]*Spins[[#This Row],[Bet]]</f>
        <v>0</v>
      </c>
      <c r="L3252">
        <f ca="1">Spins[[#This Row],[Payout]]-Spins[[#This Row],[Bet]]</f>
        <v>-1</v>
      </c>
    </row>
    <row r="3253" spans="1:12" x14ac:dyDescent="0.3">
      <c r="A3253">
        <f t="shared" si="247"/>
        <v>3252</v>
      </c>
      <c r="B3253">
        <f t="shared" ca="1" si="248"/>
        <v>16</v>
      </c>
      <c r="C3253" t="str" cm="1">
        <f t="array" aca="1" ref="C3253" ca="1">INDEX(Reel1,Spins[[#This Row],[Stop1]])</f>
        <v>🍒</v>
      </c>
      <c r="D3253">
        <f t="shared" ca="1" si="249"/>
        <v>25</v>
      </c>
      <c r="E3253" t="str" cm="1">
        <f t="array" aca="1" ref="E3253" ca="1">INDEX(Reel2,Spins[[#This Row],[Stop2]])</f>
        <v>🔔</v>
      </c>
      <c r="F3253">
        <f t="shared" ca="1" si="250"/>
        <v>17</v>
      </c>
      <c r="G3253" t="str" cm="1">
        <f t="array" aca="1" ref="G3253" ca="1">INDEX(Reel3,Spins[[#This Row],[Stop3]])</f>
        <v>🍇</v>
      </c>
      <c r="H3253" t="b">
        <f ca="1">AND(Spins[[#This Row],[Sym1]]=Spins[[#This Row],[Sym2]],Spins[[#This Row],[Sym2]]=Spins[[#This Row],[Sym3]])</f>
        <v>0</v>
      </c>
      <c r="I3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3">
        <f t="shared" si="251"/>
        <v>1</v>
      </c>
      <c r="K3253">
        <f ca="1">Spins[[#This Row],[Mult]]*Spins[[#This Row],[Bet]]</f>
        <v>0</v>
      </c>
      <c r="L3253">
        <f ca="1">Spins[[#This Row],[Payout]]-Spins[[#This Row],[Bet]]</f>
        <v>-1</v>
      </c>
    </row>
    <row r="3254" spans="1:12" x14ac:dyDescent="0.3">
      <c r="A3254">
        <f t="shared" si="247"/>
        <v>3253</v>
      </c>
      <c r="B3254">
        <f t="shared" ca="1" si="248"/>
        <v>8</v>
      </c>
      <c r="C3254" t="str" cm="1">
        <f t="array" aca="1" ref="C3254" ca="1">INDEX(Reel1,Spins[[#This Row],[Stop1]])</f>
        <v>🍋</v>
      </c>
      <c r="D3254">
        <f t="shared" ca="1" si="249"/>
        <v>21</v>
      </c>
      <c r="E3254" t="str" cm="1">
        <f t="array" aca="1" ref="E3254" ca="1">INDEX(Reel2,Spins[[#This Row],[Stop2]])</f>
        <v>🍒</v>
      </c>
      <c r="F3254">
        <f t="shared" ca="1" si="250"/>
        <v>16</v>
      </c>
      <c r="G3254" t="str" cm="1">
        <f t="array" aca="1" ref="G3254" ca="1">INDEX(Reel3,Spins[[#This Row],[Stop3]])</f>
        <v>🍇</v>
      </c>
      <c r="H3254" t="b">
        <f ca="1">AND(Spins[[#This Row],[Sym1]]=Spins[[#This Row],[Sym2]],Spins[[#This Row],[Sym2]]=Spins[[#This Row],[Sym3]])</f>
        <v>0</v>
      </c>
      <c r="I3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4">
        <f t="shared" si="251"/>
        <v>1</v>
      </c>
      <c r="K3254">
        <f ca="1">Spins[[#This Row],[Mult]]*Spins[[#This Row],[Bet]]</f>
        <v>0</v>
      </c>
      <c r="L3254">
        <f ca="1">Spins[[#This Row],[Payout]]-Spins[[#This Row],[Bet]]</f>
        <v>-1</v>
      </c>
    </row>
    <row r="3255" spans="1:12" x14ac:dyDescent="0.3">
      <c r="A3255">
        <f t="shared" si="247"/>
        <v>3254</v>
      </c>
      <c r="B3255">
        <f t="shared" ca="1" si="248"/>
        <v>8</v>
      </c>
      <c r="C3255" t="str" cm="1">
        <f t="array" aca="1" ref="C3255" ca="1">INDEX(Reel1,Spins[[#This Row],[Stop1]])</f>
        <v>🍋</v>
      </c>
      <c r="D3255">
        <f t="shared" ca="1" si="249"/>
        <v>21</v>
      </c>
      <c r="E3255" t="str" cm="1">
        <f t="array" aca="1" ref="E3255" ca="1">INDEX(Reel2,Spins[[#This Row],[Stop2]])</f>
        <v>🍒</v>
      </c>
      <c r="F3255">
        <f t="shared" ca="1" si="250"/>
        <v>30</v>
      </c>
      <c r="G3255" t="str" cm="1">
        <f t="array" aca="1" ref="G3255" ca="1">INDEX(Reel3,Spins[[#This Row],[Stop3]])</f>
        <v>💎</v>
      </c>
      <c r="H3255" t="b">
        <f ca="1">AND(Spins[[#This Row],[Sym1]]=Spins[[#This Row],[Sym2]],Spins[[#This Row],[Sym2]]=Spins[[#This Row],[Sym3]])</f>
        <v>0</v>
      </c>
      <c r="I3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5">
        <f t="shared" si="251"/>
        <v>1</v>
      </c>
      <c r="K3255">
        <f ca="1">Spins[[#This Row],[Mult]]*Spins[[#This Row],[Bet]]</f>
        <v>0</v>
      </c>
      <c r="L3255">
        <f ca="1">Spins[[#This Row],[Payout]]-Spins[[#This Row],[Bet]]</f>
        <v>-1</v>
      </c>
    </row>
    <row r="3256" spans="1:12" x14ac:dyDescent="0.3">
      <c r="A3256">
        <f t="shared" si="247"/>
        <v>3255</v>
      </c>
      <c r="B3256">
        <f t="shared" ca="1" si="248"/>
        <v>28</v>
      </c>
      <c r="C3256" t="str" cm="1">
        <f t="array" aca="1" ref="C3256" ca="1">INDEX(Reel1,Spins[[#This Row],[Stop1]])</f>
        <v>BAR</v>
      </c>
      <c r="D3256">
        <f t="shared" ca="1" si="249"/>
        <v>29</v>
      </c>
      <c r="E3256" t="str" cm="1">
        <f t="array" aca="1" ref="E3256" ca="1">INDEX(Reel2,Spins[[#This Row],[Stop2]])</f>
        <v>7️⃣</v>
      </c>
      <c r="F3256">
        <f t="shared" ca="1" si="250"/>
        <v>21</v>
      </c>
      <c r="G3256" t="str" cm="1">
        <f t="array" aca="1" ref="G3256" ca="1">INDEX(Reel3,Spins[[#This Row],[Stop3]])</f>
        <v>🔔</v>
      </c>
      <c r="H3256" t="b">
        <f ca="1">AND(Spins[[#This Row],[Sym1]]=Spins[[#This Row],[Sym2]],Spins[[#This Row],[Sym2]]=Spins[[#This Row],[Sym3]])</f>
        <v>0</v>
      </c>
      <c r="I3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6">
        <f t="shared" si="251"/>
        <v>1</v>
      </c>
      <c r="K3256">
        <f ca="1">Spins[[#This Row],[Mult]]*Spins[[#This Row],[Bet]]</f>
        <v>0</v>
      </c>
      <c r="L3256">
        <f ca="1">Spins[[#This Row],[Payout]]-Spins[[#This Row],[Bet]]</f>
        <v>-1</v>
      </c>
    </row>
    <row r="3257" spans="1:12" x14ac:dyDescent="0.3">
      <c r="A3257">
        <f t="shared" si="247"/>
        <v>3256</v>
      </c>
      <c r="B3257">
        <f t="shared" ca="1" si="248"/>
        <v>3</v>
      </c>
      <c r="C3257" t="str" cm="1">
        <f t="array" aca="1" ref="C3257" ca="1">INDEX(Reel1,Spins[[#This Row],[Stop1]])</f>
        <v>🍋</v>
      </c>
      <c r="D3257">
        <f t="shared" ca="1" si="249"/>
        <v>1</v>
      </c>
      <c r="E3257" t="str" cm="1">
        <f t="array" aca="1" ref="E3257" ca="1">INDEX(Reel2,Spins[[#This Row],[Stop2]])</f>
        <v>🍋</v>
      </c>
      <c r="F3257">
        <f t="shared" ca="1" si="250"/>
        <v>20</v>
      </c>
      <c r="G3257" t="str" cm="1">
        <f t="array" aca="1" ref="G3257" ca="1">INDEX(Reel3,Spins[[#This Row],[Stop3]])</f>
        <v>🔔</v>
      </c>
      <c r="H3257" t="b">
        <f ca="1">AND(Spins[[#This Row],[Sym1]]=Spins[[#This Row],[Sym2]],Spins[[#This Row],[Sym2]]=Spins[[#This Row],[Sym3]])</f>
        <v>0</v>
      </c>
      <c r="I3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57">
        <f t="shared" si="251"/>
        <v>1</v>
      </c>
      <c r="K3257">
        <f ca="1">Spins[[#This Row],[Mult]]*Spins[[#This Row],[Bet]]</f>
        <v>0.6</v>
      </c>
      <c r="L3257">
        <f ca="1">Spins[[#This Row],[Payout]]-Spins[[#This Row],[Bet]]</f>
        <v>-0.4</v>
      </c>
    </row>
    <row r="3258" spans="1:12" x14ac:dyDescent="0.3">
      <c r="A3258">
        <f t="shared" si="247"/>
        <v>3257</v>
      </c>
      <c r="B3258">
        <f t="shared" ca="1" si="248"/>
        <v>21</v>
      </c>
      <c r="C3258" t="str" cm="1">
        <f t="array" aca="1" ref="C3258" ca="1">INDEX(Reel1,Spins[[#This Row],[Stop1]])</f>
        <v>🍒</v>
      </c>
      <c r="D3258">
        <f t="shared" ca="1" si="249"/>
        <v>28</v>
      </c>
      <c r="E3258" t="str" cm="1">
        <f t="array" aca="1" ref="E3258" ca="1">INDEX(Reel2,Spins[[#This Row],[Stop2]])</f>
        <v>BAR</v>
      </c>
      <c r="F3258">
        <f t="shared" ca="1" si="250"/>
        <v>15</v>
      </c>
      <c r="G3258" t="str" cm="1">
        <f t="array" aca="1" ref="G3258" ca="1">INDEX(Reel3,Spins[[#This Row],[Stop3]])</f>
        <v>🍇</v>
      </c>
      <c r="H3258" t="b">
        <f ca="1">AND(Spins[[#This Row],[Sym1]]=Spins[[#This Row],[Sym2]],Spins[[#This Row],[Sym2]]=Spins[[#This Row],[Sym3]])</f>
        <v>0</v>
      </c>
      <c r="I3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8">
        <f t="shared" si="251"/>
        <v>1</v>
      </c>
      <c r="K3258">
        <f ca="1">Spins[[#This Row],[Mult]]*Spins[[#This Row],[Bet]]</f>
        <v>0</v>
      </c>
      <c r="L3258">
        <f ca="1">Spins[[#This Row],[Payout]]-Spins[[#This Row],[Bet]]</f>
        <v>-1</v>
      </c>
    </row>
    <row r="3259" spans="1:12" x14ac:dyDescent="0.3">
      <c r="A3259">
        <f t="shared" si="247"/>
        <v>3258</v>
      </c>
      <c r="B3259">
        <f t="shared" ca="1" si="248"/>
        <v>15</v>
      </c>
      <c r="C3259" t="str" cm="1">
        <f t="array" aca="1" ref="C3259" ca="1">INDEX(Reel1,Spins[[#This Row],[Stop1]])</f>
        <v>🍒</v>
      </c>
      <c r="D3259">
        <f t="shared" ca="1" si="249"/>
        <v>10</v>
      </c>
      <c r="E3259" t="str" cm="1">
        <f t="array" aca="1" ref="E3259" ca="1">INDEX(Reel2,Spins[[#This Row],[Stop2]])</f>
        <v>🍋</v>
      </c>
      <c r="F3259">
        <f t="shared" ca="1" si="250"/>
        <v>29</v>
      </c>
      <c r="G3259" t="str" cm="1">
        <f t="array" aca="1" ref="G3259" ca="1">INDEX(Reel3,Spins[[#This Row],[Stop3]])</f>
        <v>7️⃣</v>
      </c>
      <c r="H3259" t="b">
        <f ca="1">AND(Spins[[#This Row],[Sym1]]=Spins[[#This Row],[Sym2]],Spins[[#This Row],[Sym2]]=Spins[[#This Row],[Sym3]])</f>
        <v>0</v>
      </c>
      <c r="I3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59">
        <f t="shared" si="251"/>
        <v>1</v>
      </c>
      <c r="K3259">
        <f ca="1">Spins[[#This Row],[Mult]]*Spins[[#This Row],[Bet]]</f>
        <v>0</v>
      </c>
      <c r="L3259">
        <f ca="1">Spins[[#This Row],[Payout]]-Spins[[#This Row],[Bet]]</f>
        <v>-1</v>
      </c>
    </row>
    <row r="3260" spans="1:12" x14ac:dyDescent="0.3">
      <c r="A3260">
        <f t="shared" si="247"/>
        <v>3259</v>
      </c>
      <c r="B3260">
        <f t="shared" ca="1" si="248"/>
        <v>28</v>
      </c>
      <c r="C3260" t="str" cm="1">
        <f t="array" aca="1" ref="C3260" ca="1">INDEX(Reel1,Spins[[#This Row],[Stop1]])</f>
        <v>BAR</v>
      </c>
      <c r="D3260">
        <f t="shared" ca="1" si="249"/>
        <v>18</v>
      </c>
      <c r="E3260" t="str" cm="1">
        <f t="array" aca="1" ref="E3260" ca="1">INDEX(Reel2,Spins[[#This Row],[Stop2]])</f>
        <v>🍒</v>
      </c>
      <c r="F3260">
        <f t="shared" ca="1" si="250"/>
        <v>17</v>
      </c>
      <c r="G3260" t="str" cm="1">
        <f t="array" aca="1" ref="G3260" ca="1">INDEX(Reel3,Spins[[#This Row],[Stop3]])</f>
        <v>🍇</v>
      </c>
      <c r="H3260" t="b">
        <f ca="1">AND(Spins[[#This Row],[Sym1]]=Spins[[#This Row],[Sym2]],Spins[[#This Row],[Sym2]]=Spins[[#This Row],[Sym3]])</f>
        <v>0</v>
      </c>
      <c r="I3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0">
        <f t="shared" si="251"/>
        <v>1</v>
      </c>
      <c r="K3260">
        <f ca="1">Spins[[#This Row],[Mult]]*Spins[[#This Row],[Bet]]</f>
        <v>0</v>
      </c>
      <c r="L3260">
        <f ca="1">Spins[[#This Row],[Payout]]-Spins[[#This Row],[Bet]]</f>
        <v>-1</v>
      </c>
    </row>
    <row r="3261" spans="1:12" x14ac:dyDescent="0.3">
      <c r="A3261">
        <f t="shared" si="247"/>
        <v>3260</v>
      </c>
      <c r="B3261">
        <f t="shared" ca="1" si="248"/>
        <v>17</v>
      </c>
      <c r="C3261" t="str" cm="1">
        <f t="array" aca="1" ref="C3261" ca="1">INDEX(Reel1,Spins[[#This Row],[Stop1]])</f>
        <v>🍒</v>
      </c>
      <c r="D3261">
        <f t="shared" ca="1" si="249"/>
        <v>31</v>
      </c>
      <c r="E3261" t="str" cm="1">
        <f t="array" aca="1" ref="E3261" ca="1">INDEX(Reel2,Spins[[#This Row],[Stop2]])</f>
        <v>💎</v>
      </c>
      <c r="F3261">
        <f t="shared" ca="1" si="250"/>
        <v>3</v>
      </c>
      <c r="G3261" t="str" cm="1">
        <f t="array" aca="1" ref="G3261" ca="1">INDEX(Reel3,Spins[[#This Row],[Stop3]])</f>
        <v>🍋</v>
      </c>
      <c r="H3261" t="b">
        <f ca="1">AND(Spins[[#This Row],[Sym1]]=Spins[[#This Row],[Sym2]],Spins[[#This Row],[Sym2]]=Spins[[#This Row],[Sym3]])</f>
        <v>0</v>
      </c>
      <c r="I3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1">
        <f t="shared" si="251"/>
        <v>1</v>
      </c>
      <c r="K3261">
        <f ca="1">Spins[[#This Row],[Mult]]*Spins[[#This Row],[Bet]]</f>
        <v>0</v>
      </c>
      <c r="L3261">
        <f ca="1">Spins[[#This Row],[Payout]]-Spins[[#This Row],[Bet]]</f>
        <v>-1</v>
      </c>
    </row>
    <row r="3262" spans="1:12" x14ac:dyDescent="0.3">
      <c r="A3262">
        <f t="shared" si="247"/>
        <v>3261</v>
      </c>
      <c r="B3262">
        <f t="shared" ca="1" si="248"/>
        <v>24</v>
      </c>
      <c r="C3262" t="str" cm="1">
        <f t="array" aca="1" ref="C3262" ca="1">INDEX(Reel1,Spins[[#This Row],[Stop1]])</f>
        <v>🍇</v>
      </c>
      <c r="D3262">
        <f t="shared" ca="1" si="249"/>
        <v>11</v>
      </c>
      <c r="E3262" t="str" cm="1">
        <f t="array" aca="1" ref="E3262" ca="1">INDEX(Reel2,Spins[[#This Row],[Stop2]])</f>
        <v>🍋</v>
      </c>
      <c r="F3262">
        <f t="shared" ca="1" si="250"/>
        <v>28</v>
      </c>
      <c r="G3262" t="str" cm="1">
        <f t="array" aca="1" ref="G3262" ca="1">INDEX(Reel3,Spins[[#This Row],[Stop3]])</f>
        <v>7️⃣</v>
      </c>
      <c r="H3262" t="b">
        <f ca="1">AND(Spins[[#This Row],[Sym1]]=Spins[[#This Row],[Sym2]],Spins[[#This Row],[Sym2]]=Spins[[#This Row],[Sym3]])</f>
        <v>0</v>
      </c>
      <c r="I3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2">
        <f t="shared" si="251"/>
        <v>1</v>
      </c>
      <c r="K3262">
        <f ca="1">Spins[[#This Row],[Mult]]*Spins[[#This Row],[Bet]]</f>
        <v>0</v>
      </c>
      <c r="L3262">
        <f ca="1">Spins[[#This Row],[Payout]]-Spins[[#This Row],[Bet]]</f>
        <v>-1</v>
      </c>
    </row>
    <row r="3263" spans="1:12" x14ac:dyDescent="0.3">
      <c r="A3263">
        <f t="shared" si="247"/>
        <v>3262</v>
      </c>
      <c r="B3263">
        <f t="shared" ca="1" si="248"/>
        <v>12</v>
      </c>
      <c r="C3263" t="str" cm="1">
        <f t="array" aca="1" ref="C3263" ca="1">INDEX(Reel1,Spins[[#This Row],[Stop1]])</f>
        <v>🍋</v>
      </c>
      <c r="D3263">
        <f t="shared" ca="1" si="249"/>
        <v>28</v>
      </c>
      <c r="E3263" t="str" cm="1">
        <f t="array" aca="1" ref="E3263" ca="1">INDEX(Reel2,Spins[[#This Row],[Stop2]])</f>
        <v>BAR</v>
      </c>
      <c r="F3263">
        <f t="shared" ca="1" si="250"/>
        <v>9</v>
      </c>
      <c r="G3263" t="str" cm="1">
        <f t="array" aca="1" ref="G3263" ca="1">INDEX(Reel3,Spins[[#This Row],[Stop3]])</f>
        <v>🍒</v>
      </c>
      <c r="H3263" t="b">
        <f ca="1">AND(Spins[[#This Row],[Sym1]]=Spins[[#This Row],[Sym2]],Spins[[#This Row],[Sym2]]=Spins[[#This Row],[Sym3]])</f>
        <v>0</v>
      </c>
      <c r="I3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3">
        <f t="shared" si="251"/>
        <v>1</v>
      </c>
      <c r="K3263">
        <f ca="1">Spins[[#This Row],[Mult]]*Spins[[#This Row],[Bet]]</f>
        <v>0</v>
      </c>
      <c r="L3263">
        <f ca="1">Spins[[#This Row],[Payout]]-Spins[[#This Row],[Bet]]</f>
        <v>-1</v>
      </c>
    </row>
    <row r="3264" spans="1:12" x14ac:dyDescent="0.3">
      <c r="A3264">
        <f t="shared" si="247"/>
        <v>3263</v>
      </c>
      <c r="B3264">
        <f t="shared" ca="1" si="248"/>
        <v>27</v>
      </c>
      <c r="C3264" t="str" cm="1">
        <f t="array" aca="1" ref="C3264" ca="1">INDEX(Reel1,Spins[[#This Row],[Stop1]])</f>
        <v>BAR</v>
      </c>
      <c r="D3264">
        <f t="shared" ca="1" si="249"/>
        <v>30</v>
      </c>
      <c r="E3264" t="str" cm="1">
        <f t="array" aca="1" ref="E3264" ca="1">INDEX(Reel2,Spins[[#This Row],[Stop2]])</f>
        <v>7️⃣</v>
      </c>
      <c r="F3264">
        <f t="shared" ca="1" si="250"/>
        <v>21</v>
      </c>
      <c r="G3264" t="str" cm="1">
        <f t="array" aca="1" ref="G3264" ca="1">INDEX(Reel3,Spins[[#This Row],[Stop3]])</f>
        <v>🔔</v>
      </c>
      <c r="H3264" t="b">
        <f ca="1">AND(Spins[[#This Row],[Sym1]]=Spins[[#This Row],[Sym2]],Spins[[#This Row],[Sym2]]=Spins[[#This Row],[Sym3]])</f>
        <v>0</v>
      </c>
      <c r="I3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4">
        <f t="shared" si="251"/>
        <v>1</v>
      </c>
      <c r="K3264">
        <f ca="1">Spins[[#This Row],[Mult]]*Spins[[#This Row],[Bet]]</f>
        <v>0</v>
      </c>
      <c r="L3264">
        <f ca="1">Spins[[#This Row],[Payout]]-Spins[[#This Row],[Bet]]</f>
        <v>-1</v>
      </c>
    </row>
    <row r="3265" spans="1:12" x14ac:dyDescent="0.3">
      <c r="A3265">
        <f t="shared" si="247"/>
        <v>3264</v>
      </c>
      <c r="B3265">
        <f t="shared" ca="1" si="248"/>
        <v>6</v>
      </c>
      <c r="C3265" t="str" cm="1">
        <f t="array" aca="1" ref="C3265" ca="1">INDEX(Reel1,Spins[[#This Row],[Stop1]])</f>
        <v>🍋</v>
      </c>
      <c r="D3265">
        <f t="shared" ca="1" si="249"/>
        <v>29</v>
      </c>
      <c r="E3265" t="str" cm="1">
        <f t="array" aca="1" ref="E3265" ca="1">INDEX(Reel2,Spins[[#This Row],[Stop2]])</f>
        <v>7️⃣</v>
      </c>
      <c r="F3265">
        <f t="shared" ca="1" si="250"/>
        <v>23</v>
      </c>
      <c r="G3265" t="str" cm="1">
        <f t="array" aca="1" ref="G3265" ca="1">INDEX(Reel3,Spins[[#This Row],[Stop3]])</f>
        <v>BAR</v>
      </c>
      <c r="H3265" t="b">
        <f ca="1">AND(Spins[[#This Row],[Sym1]]=Spins[[#This Row],[Sym2]],Spins[[#This Row],[Sym2]]=Spins[[#This Row],[Sym3]])</f>
        <v>0</v>
      </c>
      <c r="I3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5">
        <f t="shared" si="251"/>
        <v>1</v>
      </c>
      <c r="K3265">
        <f ca="1">Spins[[#This Row],[Mult]]*Spins[[#This Row],[Bet]]</f>
        <v>0</v>
      </c>
      <c r="L3265">
        <f ca="1">Spins[[#This Row],[Payout]]-Spins[[#This Row],[Bet]]</f>
        <v>-1</v>
      </c>
    </row>
    <row r="3266" spans="1:12" x14ac:dyDescent="0.3">
      <c r="A3266">
        <f t="shared" ref="A3266:A3329" si="252">ROW()-1</f>
        <v>3265</v>
      </c>
      <c r="B3266">
        <f t="shared" ref="B3266:B3329" ca="1" si="253">RANDBETWEEN(1,ROWS(Reel1))</f>
        <v>20</v>
      </c>
      <c r="C3266" t="str" cm="1">
        <f t="array" aca="1" ref="C3266" ca="1">INDEX(Reel1,Spins[[#This Row],[Stop1]])</f>
        <v>🍒</v>
      </c>
      <c r="D3266">
        <f t="shared" ref="D3266:D3329" ca="1" si="254">RANDBETWEEN(1,ROWS(Reel2))</f>
        <v>23</v>
      </c>
      <c r="E3266" t="str" cm="1">
        <f t="array" aca="1" ref="E3266" ca="1">INDEX(Reel2,Spins[[#This Row],[Stop2]])</f>
        <v>🍇</v>
      </c>
      <c r="F3266">
        <f t="shared" ref="F3266:F3329" ca="1" si="255">RANDBETWEEN(1,ROWS(Reel3))</f>
        <v>28</v>
      </c>
      <c r="G3266" t="str" cm="1">
        <f t="array" aca="1" ref="G3266" ca="1">INDEX(Reel3,Spins[[#This Row],[Stop3]])</f>
        <v>7️⃣</v>
      </c>
      <c r="H3266" t="b">
        <f ca="1">AND(Spins[[#This Row],[Sym1]]=Spins[[#This Row],[Sym2]],Spins[[#This Row],[Sym2]]=Spins[[#This Row],[Sym3]])</f>
        <v>0</v>
      </c>
      <c r="I3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6">
        <f t="shared" ref="J3266:J3329" si="256">Bet</f>
        <v>1</v>
      </c>
      <c r="K3266">
        <f ca="1">Spins[[#This Row],[Mult]]*Spins[[#This Row],[Bet]]</f>
        <v>0</v>
      </c>
      <c r="L3266">
        <f ca="1">Spins[[#This Row],[Payout]]-Spins[[#This Row],[Bet]]</f>
        <v>-1</v>
      </c>
    </row>
    <row r="3267" spans="1:12" x14ac:dyDescent="0.3">
      <c r="A3267">
        <f t="shared" si="252"/>
        <v>3266</v>
      </c>
      <c r="B3267">
        <f t="shared" ca="1" si="253"/>
        <v>7</v>
      </c>
      <c r="C3267" t="str" cm="1">
        <f t="array" aca="1" ref="C3267" ca="1">INDEX(Reel1,Spins[[#This Row],[Stop1]])</f>
        <v>🍋</v>
      </c>
      <c r="D3267">
        <f t="shared" ca="1" si="254"/>
        <v>4</v>
      </c>
      <c r="E3267" t="str" cm="1">
        <f t="array" aca="1" ref="E3267" ca="1">INDEX(Reel2,Spins[[#This Row],[Stop2]])</f>
        <v>🍋</v>
      </c>
      <c r="F3267">
        <f t="shared" ca="1" si="255"/>
        <v>11</v>
      </c>
      <c r="G3267" t="str" cm="1">
        <f t="array" aca="1" ref="G3267" ca="1">INDEX(Reel3,Spins[[#This Row],[Stop3]])</f>
        <v>🍒</v>
      </c>
      <c r="H3267" t="b">
        <f ca="1">AND(Spins[[#This Row],[Sym1]]=Spins[[#This Row],[Sym2]],Spins[[#This Row],[Sym2]]=Spins[[#This Row],[Sym3]])</f>
        <v>0</v>
      </c>
      <c r="I3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67">
        <f t="shared" si="256"/>
        <v>1</v>
      </c>
      <c r="K3267">
        <f ca="1">Spins[[#This Row],[Mult]]*Spins[[#This Row],[Bet]]</f>
        <v>0.6</v>
      </c>
      <c r="L3267">
        <f ca="1">Spins[[#This Row],[Payout]]-Spins[[#This Row],[Bet]]</f>
        <v>-0.4</v>
      </c>
    </row>
    <row r="3268" spans="1:12" x14ac:dyDescent="0.3">
      <c r="A3268">
        <f t="shared" si="252"/>
        <v>3267</v>
      </c>
      <c r="B3268">
        <f t="shared" ca="1" si="253"/>
        <v>31</v>
      </c>
      <c r="C3268" t="str" cm="1">
        <f t="array" aca="1" ref="C3268" ca="1">INDEX(Reel1,Spins[[#This Row],[Stop1]])</f>
        <v>💎</v>
      </c>
      <c r="D3268">
        <f t="shared" ca="1" si="254"/>
        <v>21</v>
      </c>
      <c r="E3268" t="str" cm="1">
        <f t="array" aca="1" ref="E3268" ca="1">INDEX(Reel2,Spins[[#This Row],[Stop2]])</f>
        <v>🍒</v>
      </c>
      <c r="F3268">
        <f t="shared" ca="1" si="255"/>
        <v>28</v>
      </c>
      <c r="G3268" t="str" cm="1">
        <f t="array" aca="1" ref="G3268" ca="1">INDEX(Reel3,Spins[[#This Row],[Stop3]])</f>
        <v>7️⃣</v>
      </c>
      <c r="H3268" t="b">
        <f ca="1">AND(Spins[[#This Row],[Sym1]]=Spins[[#This Row],[Sym2]],Spins[[#This Row],[Sym2]]=Spins[[#This Row],[Sym3]])</f>
        <v>0</v>
      </c>
      <c r="I3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8">
        <f t="shared" si="256"/>
        <v>1</v>
      </c>
      <c r="K3268">
        <f ca="1">Spins[[#This Row],[Mult]]*Spins[[#This Row],[Bet]]</f>
        <v>0</v>
      </c>
      <c r="L3268">
        <f ca="1">Spins[[#This Row],[Payout]]-Spins[[#This Row],[Bet]]</f>
        <v>-1</v>
      </c>
    </row>
    <row r="3269" spans="1:12" x14ac:dyDescent="0.3">
      <c r="A3269">
        <f t="shared" si="252"/>
        <v>3268</v>
      </c>
      <c r="B3269">
        <f t="shared" ca="1" si="253"/>
        <v>26</v>
      </c>
      <c r="C3269" t="str" cm="1">
        <f t="array" aca="1" ref="C3269" ca="1">INDEX(Reel1,Spins[[#This Row],[Stop1]])</f>
        <v>🔔</v>
      </c>
      <c r="D3269">
        <f t="shared" ca="1" si="254"/>
        <v>27</v>
      </c>
      <c r="E3269" t="str" cm="1">
        <f t="array" aca="1" ref="E3269" ca="1">INDEX(Reel2,Spins[[#This Row],[Stop2]])</f>
        <v>BAR</v>
      </c>
      <c r="F3269">
        <f t="shared" ca="1" si="255"/>
        <v>3</v>
      </c>
      <c r="G3269" t="str" cm="1">
        <f t="array" aca="1" ref="G3269" ca="1">INDEX(Reel3,Spins[[#This Row],[Stop3]])</f>
        <v>🍋</v>
      </c>
      <c r="H3269" t="b">
        <f ca="1">AND(Spins[[#This Row],[Sym1]]=Spins[[#This Row],[Sym2]],Spins[[#This Row],[Sym2]]=Spins[[#This Row],[Sym3]])</f>
        <v>0</v>
      </c>
      <c r="I3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69">
        <f t="shared" si="256"/>
        <v>1</v>
      </c>
      <c r="K3269">
        <f ca="1">Spins[[#This Row],[Mult]]*Spins[[#This Row],[Bet]]</f>
        <v>0</v>
      </c>
      <c r="L3269">
        <f ca="1">Spins[[#This Row],[Payout]]-Spins[[#This Row],[Bet]]</f>
        <v>-1</v>
      </c>
    </row>
    <row r="3270" spans="1:12" x14ac:dyDescent="0.3">
      <c r="A3270">
        <f t="shared" si="252"/>
        <v>3269</v>
      </c>
      <c r="B3270">
        <f t="shared" ca="1" si="253"/>
        <v>28</v>
      </c>
      <c r="C3270" t="str" cm="1">
        <f t="array" aca="1" ref="C3270" ca="1">INDEX(Reel1,Spins[[#This Row],[Stop1]])</f>
        <v>BAR</v>
      </c>
      <c r="D3270">
        <f t="shared" ca="1" si="254"/>
        <v>7</v>
      </c>
      <c r="E3270" t="str" cm="1">
        <f t="array" aca="1" ref="E3270" ca="1">INDEX(Reel2,Spins[[#This Row],[Stop2]])</f>
        <v>🍋</v>
      </c>
      <c r="F3270">
        <f t="shared" ca="1" si="255"/>
        <v>9</v>
      </c>
      <c r="G3270" t="str" cm="1">
        <f t="array" aca="1" ref="G3270" ca="1">INDEX(Reel3,Spins[[#This Row],[Stop3]])</f>
        <v>🍒</v>
      </c>
      <c r="H3270" t="b">
        <f ca="1">AND(Spins[[#This Row],[Sym1]]=Spins[[#This Row],[Sym2]],Spins[[#This Row],[Sym2]]=Spins[[#This Row],[Sym3]])</f>
        <v>0</v>
      </c>
      <c r="I3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0">
        <f t="shared" si="256"/>
        <v>1</v>
      </c>
      <c r="K3270">
        <f ca="1">Spins[[#This Row],[Mult]]*Spins[[#This Row],[Bet]]</f>
        <v>0</v>
      </c>
      <c r="L3270">
        <f ca="1">Spins[[#This Row],[Payout]]-Spins[[#This Row],[Bet]]</f>
        <v>-1</v>
      </c>
    </row>
    <row r="3271" spans="1:12" x14ac:dyDescent="0.3">
      <c r="A3271">
        <f t="shared" si="252"/>
        <v>3270</v>
      </c>
      <c r="B3271">
        <f t="shared" ca="1" si="253"/>
        <v>4</v>
      </c>
      <c r="C3271" t="str" cm="1">
        <f t="array" aca="1" ref="C3271" ca="1">INDEX(Reel1,Spins[[#This Row],[Stop1]])</f>
        <v>🍋</v>
      </c>
      <c r="D3271">
        <f t="shared" ca="1" si="254"/>
        <v>23</v>
      </c>
      <c r="E3271" t="str" cm="1">
        <f t="array" aca="1" ref="E3271" ca="1">INDEX(Reel2,Spins[[#This Row],[Stop2]])</f>
        <v>🍇</v>
      </c>
      <c r="F3271">
        <f t="shared" ca="1" si="255"/>
        <v>1</v>
      </c>
      <c r="G3271" t="str" cm="1">
        <f t="array" aca="1" ref="G3271" ca="1">INDEX(Reel3,Spins[[#This Row],[Stop3]])</f>
        <v>🍋</v>
      </c>
      <c r="H3271" t="b">
        <f ca="1">AND(Spins[[#This Row],[Sym1]]=Spins[[#This Row],[Sym2]],Spins[[#This Row],[Sym2]]=Spins[[#This Row],[Sym3]])</f>
        <v>0</v>
      </c>
      <c r="I3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1">
        <f t="shared" si="256"/>
        <v>1</v>
      </c>
      <c r="K3271">
        <f ca="1">Spins[[#This Row],[Mult]]*Spins[[#This Row],[Bet]]</f>
        <v>0</v>
      </c>
      <c r="L3271">
        <f ca="1">Spins[[#This Row],[Payout]]-Spins[[#This Row],[Bet]]</f>
        <v>-1</v>
      </c>
    </row>
    <row r="3272" spans="1:12" x14ac:dyDescent="0.3">
      <c r="A3272">
        <f t="shared" si="252"/>
        <v>3271</v>
      </c>
      <c r="B3272">
        <f t="shared" ca="1" si="253"/>
        <v>25</v>
      </c>
      <c r="C3272" t="str" cm="1">
        <f t="array" aca="1" ref="C3272" ca="1">INDEX(Reel1,Spins[[#This Row],[Stop1]])</f>
        <v>🔔</v>
      </c>
      <c r="D3272">
        <f t="shared" ca="1" si="254"/>
        <v>6</v>
      </c>
      <c r="E3272" t="str" cm="1">
        <f t="array" aca="1" ref="E3272" ca="1">INDEX(Reel2,Spins[[#This Row],[Stop2]])</f>
        <v>🍋</v>
      </c>
      <c r="F3272">
        <f t="shared" ca="1" si="255"/>
        <v>6</v>
      </c>
      <c r="G3272" t="str" cm="1">
        <f t="array" aca="1" ref="G3272" ca="1">INDEX(Reel3,Spins[[#This Row],[Stop3]])</f>
        <v>🍒</v>
      </c>
      <c r="H3272" t="b">
        <f ca="1">AND(Spins[[#This Row],[Sym1]]=Spins[[#This Row],[Sym2]],Spins[[#This Row],[Sym2]]=Spins[[#This Row],[Sym3]])</f>
        <v>0</v>
      </c>
      <c r="I3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2">
        <f t="shared" si="256"/>
        <v>1</v>
      </c>
      <c r="K3272">
        <f ca="1">Spins[[#This Row],[Mult]]*Spins[[#This Row],[Bet]]</f>
        <v>0</v>
      </c>
      <c r="L3272">
        <f ca="1">Spins[[#This Row],[Payout]]-Spins[[#This Row],[Bet]]</f>
        <v>-1</v>
      </c>
    </row>
    <row r="3273" spans="1:12" x14ac:dyDescent="0.3">
      <c r="A3273">
        <f t="shared" si="252"/>
        <v>3272</v>
      </c>
      <c r="B3273">
        <f t="shared" ca="1" si="253"/>
        <v>25</v>
      </c>
      <c r="C3273" t="str" cm="1">
        <f t="array" aca="1" ref="C3273" ca="1">INDEX(Reel1,Spins[[#This Row],[Stop1]])</f>
        <v>🔔</v>
      </c>
      <c r="D3273">
        <f t="shared" ca="1" si="254"/>
        <v>21</v>
      </c>
      <c r="E3273" t="str" cm="1">
        <f t="array" aca="1" ref="E3273" ca="1">INDEX(Reel2,Spins[[#This Row],[Stop2]])</f>
        <v>🍒</v>
      </c>
      <c r="F3273">
        <f t="shared" ca="1" si="255"/>
        <v>31</v>
      </c>
      <c r="G3273" t="str" cm="1">
        <f t="array" aca="1" ref="G3273" ca="1">INDEX(Reel3,Spins[[#This Row],[Stop3]])</f>
        <v>💎</v>
      </c>
      <c r="H3273" t="b">
        <f ca="1">AND(Spins[[#This Row],[Sym1]]=Spins[[#This Row],[Sym2]],Spins[[#This Row],[Sym2]]=Spins[[#This Row],[Sym3]])</f>
        <v>0</v>
      </c>
      <c r="I3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3">
        <f t="shared" si="256"/>
        <v>1</v>
      </c>
      <c r="K3273">
        <f ca="1">Spins[[#This Row],[Mult]]*Spins[[#This Row],[Bet]]</f>
        <v>0</v>
      </c>
      <c r="L3273">
        <f ca="1">Spins[[#This Row],[Payout]]-Spins[[#This Row],[Bet]]</f>
        <v>-1</v>
      </c>
    </row>
    <row r="3274" spans="1:12" x14ac:dyDescent="0.3">
      <c r="A3274">
        <f t="shared" si="252"/>
        <v>3273</v>
      </c>
      <c r="B3274">
        <f t="shared" ca="1" si="253"/>
        <v>30</v>
      </c>
      <c r="C3274" t="str" cm="1">
        <f t="array" aca="1" ref="C3274" ca="1">INDEX(Reel1,Spins[[#This Row],[Stop1]])</f>
        <v>7️⃣</v>
      </c>
      <c r="D3274">
        <f t="shared" ca="1" si="254"/>
        <v>1</v>
      </c>
      <c r="E3274" t="str" cm="1">
        <f t="array" aca="1" ref="E3274" ca="1">INDEX(Reel2,Spins[[#This Row],[Stop2]])</f>
        <v>🍋</v>
      </c>
      <c r="F3274">
        <f t="shared" ca="1" si="255"/>
        <v>25</v>
      </c>
      <c r="G3274" t="str" cm="1">
        <f t="array" aca="1" ref="G3274" ca="1">INDEX(Reel3,Spins[[#This Row],[Stop3]])</f>
        <v>BAR</v>
      </c>
      <c r="H3274" t="b">
        <f ca="1">AND(Spins[[#This Row],[Sym1]]=Spins[[#This Row],[Sym2]],Spins[[#This Row],[Sym2]]=Spins[[#This Row],[Sym3]])</f>
        <v>0</v>
      </c>
      <c r="I3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4">
        <f t="shared" si="256"/>
        <v>1</v>
      </c>
      <c r="K3274">
        <f ca="1">Spins[[#This Row],[Mult]]*Spins[[#This Row],[Bet]]</f>
        <v>0</v>
      </c>
      <c r="L3274">
        <f ca="1">Spins[[#This Row],[Payout]]-Spins[[#This Row],[Bet]]</f>
        <v>-1</v>
      </c>
    </row>
    <row r="3275" spans="1:12" x14ac:dyDescent="0.3">
      <c r="A3275">
        <f t="shared" si="252"/>
        <v>3274</v>
      </c>
      <c r="B3275">
        <f t="shared" ca="1" si="253"/>
        <v>7</v>
      </c>
      <c r="C3275" t="str" cm="1">
        <f t="array" aca="1" ref="C3275" ca="1">INDEX(Reel1,Spins[[#This Row],[Stop1]])</f>
        <v>🍋</v>
      </c>
      <c r="D3275">
        <f t="shared" ca="1" si="254"/>
        <v>15</v>
      </c>
      <c r="E3275" t="str" cm="1">
        <f t="array" aca="1" ref="E3275" ca="1">INDEX(Reel2,Spins[[#This Row],[Stop2]])</f>
        <v>🍒</v>
      </c>
      <c r="F3275">
        <f t="shared" ca="1" si="255"/>
        <v>25</v>
      </c>
      <c r="G3275" t="str" cm="1">
        <f t="array" aca="1" ref="G3275" ca="1">INDEX(Reel3,Spins[[#This Row],[Stop3]])</f>
        <v>BAR</v>
      </c>
      <c r="H3275" t="b">
        <f ca="1">AND(Spins[[#This Row],[Sym1]]=Spins[[#This Row],[Sym2]],Spins[[#This Row],[Sym2]]=Spins[[#This Row],[Sym3]])</f>
        <v>0</v>
      </c>
      <c r="I3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5">
        <f t="shared" si="256"/>
        <v>1</v>
      </c>
      <c r="K3275">
        <f ca="1">Spins[[#This Row],[Mult]]*Spins[[#This Row],[Bet]]</f>
        <v>0</v>
      </c>
      <c r="L3275">
        <f ca="1">Spins[[#This Row],[Payout]]-Spins[[#This Row],[Bet]]</f>
        <v>-1</v>
      </c>
    </row>
    <row r="3276" spans="1:12" x14ac:dyDescent="0.3">
      <c r="A3276">
        <f t="shared" si="252"/>
        <v>3275</v>
      </c>
      <c r="B3276">
        <f t="shared" ca="1" si="253"/>
        <v>11</v>
      </c>
      <c r="C3276" t="str" cm="1">
        <f t="array" aca="1" ref="C3276" ca="1">INDEX(Reel1,Spins[[#This Row],[Stop1]])</f>
        <v>🍋</v>
      </c>
      <c r="D3276">
        <f t="shared" ca="1" si="254"/>
        <v>4</v>
      </c>
      <c r="E3276" t="str" cm="1">
        <f t="array" aca="1" ref="E3276" ca="1">INDEX(Reel2,Spins[[#This Row],[Stop2]])</f>
        <v>🍋</v>
      </c>
      <c r="F3276">
        <f t="shared" ca="1" si="255"/>
        <v>8</v>
      </c>
      <c r="G3276" t="str" cm="1">
        <f t="array" aca="1" ref="G3276" ca="1">INDEX(Reel3,Spins[[#This Row],[Stop3]])</f>
        <v>🍒</v>
      </c>
      <c r="H3276" t="b">
        <f ca="1">AND(Spins[[#This Row],[Sym1]]=Spins[[#This Row],[Sym2]],Spins[[#This Row],[Sym2]]=Spins[[#This Row],[Sym3]])</f>
        <v>0</v>
      </c>
      <c r="I3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76">
        <f t="shared" si="256"/>
        <v>1</v>
      </c>
      <c r="K3276">
        <f ca="1">Spins[[#This Row],[Mult]]*Spins[[#This Row],[Bet]]</f>
        <v>0.6</v>
      </c>
      <c r="L3276">
        <f ca="1">Spins[[#This Row],[Payout]]-Spins[[#This Row],[Bet]]</f>
        <v>-0.4</v>
      </c>
    </row>
    <row r="3277" spans="1:12" x14ac:dyDescent="0.3">
      <c r="A3277">
        <f t="shared" si="252"/>
        <v>3276</v>
      </c>
      <c r="B3277">
        <f t="shared" ca="1" si="253"/>
        <v>5</v>
      </c>
      <c r="C3277" t="str" cm="1">
        <f t="array" aca="1" ref="C3277" ca="1">INDEX(Reel1,Spins[[#This Row],[Stop1]])</f>
        <v>🍋</v>
      </c>
      <c r="D3277">
        <f t="shared" ca="1" si="254"/>
        <v>13</v>
      </c>
      <c r="E3277" t="str" cm="1">
        <f t="array" aca="1" ref="E3277" ca="1">INDEX(Reel2,Spins[[#This Row],[Stop2]])</f>
        <v>🍋</v>
      </c>
      <c r="F3277">
        <f t="shared" ca="1" si="255"/>
        <v>26</v>
      </c>
      <c r="G3277" t="str" cm="1">
        <f t="array" aca="1" ref="G3277" ca="1">INDEX(Reel3,Spins[[#This Row],[Stop3]])</f>
        <v>BAR</v>
      </c>
      <c r="H3277" t="b">
        <f ca="1">AND(Spins[[#This Row],[Sym1]]=Spins[[#This Row],[Sym2]],Spins[[#This Row],[Sym2]]=Spins[[#This Row],[Sym3]])</f>
        <v>0</v>
      </c>
      <c r="I3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77">
        <f t="shared" si="256"/>
        <v>1</v>
      </c>
      <c r="K3277">
        <f ca="1">Spins[[#This Row],[Mult]]*Spins[[#This Row],[Bet]]</f>
        <v>0.6</v>
      </c>
      <c r="L3277">
        <f ca="1">Spins[[#This Row],[Payout]]-Spins[[#This Row],[Bet]]</f>
        <v>-0.4</v>
      </c>
    </row>
    <row r="3278" spans="1:12" x14ac:dyDescent="0.3">
      <c r="A3278">
        <f t="shared" si="252"/>
        <v>3277</v>
      </c>
      <c r="B3278">
        <f t="shared" ca="1" si="253"/>
        <v>28</v>
      </c>
      <c r="C3278" t="str" cm="1">
        <f t="array" aca="1" ref="C3278" ca="1">INDEX(Reel1,Spins[[#This Row],[Stop1]])</f>
        <v>BAR</v>
      </c>
      <c r="D3278">
        <f t="shared" ca="1" si="254"/>
        <v>17</v>
      </c>
      <c r="E3278" t="str" cm="1">
        <f t="array" aca="1" ref="E3278" ca="1">INDEX(Reel2,Spins[[#This Row],[Stop2]])</f>
        <v>🍒</v>
      </c>
      <c r="F3278">
        <f t="shared" ca="1" si="255"/>
        <v>23</v>
      </c>
      <c r="G3278" t="str" cm="1">
        <f t="array" aca="1" ref="G3278" ca="1">INDEX(Reel3,Spins[[#This Row],[Stop3]])</f>
        <v>BAR</v>
      </c>
      <c r="H3278" t="b">
        <f ca="1">AND(Spins[[#This Row],[Sym1]]=Spins[[#This Row],[Sym2]],Spins[[#This Row],[Sym2]]=Spins[[#This Row],[Sym3]])</f>
        <v>0</v>
      </c>
      <c r="I3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8">
        <f t="shared" si="256"/>
        <v>1</v>
      </c>
      <c r="K3278">
        <f ca="1">Spins[[#This Row],[Mult]]*Spins[[#This Row],[Bet]]</f>
        <v>0</v>
      </c>
      <c r="L3278">
        <f ca="1">Spins[[#This Row],[Payout]]-Spins[[#This Row],[Bet]]</f>
        <v>-1</v>
      </c>
    </row>
    <row r="3279" spans="1:12" x14ac:dyDescent="0.3">
      <c r="A3279">
        <f t="shared" si="252"/>
        <v>3278</v>
      </c>
      <c r="B3279">
        <f t="shared" ca="1" si="253"/>
        <v>31</v>
      </c>
      <c r="C3279" t="str" cm="1">
        <f t="array" aca="1" ref="C3279" ca="1">INDEX(Reel1,Spins[[#This Row],[Stop1]])</f>
        <v>💎</v>
      </c>
      <c r="D3279">
        <f t="shared" ca="1" si="254"/>
        <v>25</v>
      </c>
      <c r="E3279" t="str" cm="1">
        <f t="array" aca="1" ref="E3279" ca="1">INDEX(Reel2,Spins[[#This Row],[Stop2]])</f>
        <v>🔔</v>
      </c>
      <c r="F3279">
        <f t="shared" ca="1" si="255"/>
        <v>26</v>
      </c>
      <c r="G3279" t="str" cm="1">
        <f t="array" aca="1" ref="G3279" ca="1">INDEX(Reel3,Spins[[#This Row],[Stop3]])</f>
        <v>BAR</v>
      </c>
      <c r="H3279" t="b">
        <f ca="1">AND(Spins[[#This Row],[Sym1]]=Spins[[#This Row],[Sym2]],Spins[[#This Row],[Sym2]]=Spins[[#This Row],[Sym3]])</f>
        <v>0</v>
      </c>
      <c r="I3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79">
        <f t="shared" si="256"/>
        <v>1</v>
      </c>
      <c r="K3279">
        <f ca="1">Spins[[#This Row],[Mult]]*Spins[[#This Row],[Bet]]</f>
        <v>0</v>
      </c>
      <c r="L3279">
        <f ca="1">Spins[[#This Row],[Payout]]-Spins[[#This Row],[Bet]]</f>
        <v>-1</v>
      </c>
    </row>
    <row r="3280" spans="1:12" x14ac:dyDescent="0.3">
      <c r="A3280">
        <f t="shared" si="252"/>
        <v>3279</v>
      </c>
      <c r="B3280">
        <f t="shared" ca="1" si="253"/>
        <v>7</v>
      </c>
      <c r="C3280" t="str" cm="1">
        <f t="array" aca="1" ref="C3280" ca="1">INDEX(Reel1,Spins[[#This Row],[Stop1]])</f>
        <v>🍋</v>
      </c>
      <c r="D3280">
        <f t="shared" ca="1" si="254"/>
        <v>11</v>
      </c>
      <c r="E3280" t="str" cm="1">
        <f t="array" aca="1" ref="E3280" ca="1">INDEX(Reel2,Spins[[#This Row],[Stop2]])</f>
        <v>🍋</v>
      </c>
      <c r="F3280">
        <f t="shared" ca="1" si="255"/>
        <v>9</v>
      </c>
      <c r="G3280" t="str" cm="1">
        <f t="array" aca="1" ref="G3280" ca="1">INDEX(Reel3,Spins[[#This Row],[Stop3]])</f>
        <v>🍒</v>
      </c>
      <c r="H3280" t="b">
        <f ca="1">AND(Spins[[#This Row],[Sym1]]=Spins[[#This Row],[Sym2]],Spins[[#This Row],[Sym2]]=Spins[[#This Row],[Sym3]])</f>
        <v>0</v>
      </c>
      <c r="I3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80">
        <f t="shared" si="256"/>
        <v>1</v>
      </c>
      <c r="K3280">
        <f ca="1">Spins[[#This Row],[Mult]]*Spins[[#This Row],[Bet]]</f>
        <v>0.6</v>
      </c>
      <c r="L3280">
        <f ca="1">Spins[[#This Row],[Payout]]-Spins[[#This Row],[Bet]]</f>
        <v>-0.4</v>
      </c>
    </row>
    <row r="3281" spans="1:12" x14ac:dyDescent="0.3">
      <c r="A3281">
        <f t="shared" si="252"/>
        <v>3280</v>
      </c>
      <c r="B3281">
        <f t="shared" ca="1" si="253"/>
        <v>25</v>
      </c>
      <c r="C3281" t="str" cm="1">
        <f t="array" aca="1" ref="C3281" ca="1">INDEX(Reel1,Spins[[#This Row],[Stop1]])</f>
        <v>🔔</v>
      </c>
      <c r="D3281">
        <f t="shared" ca="1" si="254"/>
        <v>14</v>
      </c>
      <c r="E3281" t="str" cm="1">
        <f t="array" aca="1" ref="E3281" ca="1">INDEX(Reel2,Spins[[#This Row],[Stop2]])</f>
        <v>🍋</v>
      </c>
      <c r="F3281">
        <f t="shared" ca="1" si="255"/>
        <v>25</v>
      </c>
      <c r="G3281" t="str" cm="1">
        <f t="array" aca="1" ref="G3281" ca="1">INDEX(Reel3,Spins[[#This Row],[Stop3]])</f>
        <v>BAR</v>
      </c>
      <c r="H3281" t="b">
        <f ca="1">AND(Spins[[#This Row],[Sym1]]=Spins[[#This Row],[Sym2]],Spins[[#This Row],[Sym2]]=Spins[[#This Row],[Sym3]])</f>
        <v>0</v>
      </c>
      <c r="I3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81">
        <f t="shared" si="256"/>
        <v>1</v>
      </c>
      <c r="K3281">
        <f ca="1">Spins[[#This Row],[Mult]]*Spins[[#This Row],[Bet]]</f>
        <v>0</v>
      </c>
      <c r="L3281">
        <f ca="1">Spins[[#This Row],[Payout]]-Spins[[#This Row],[Bet]]</f>
        <v>-1</v>
      </c>
    </row>
    <row r="3282" spans="1:12" x14ac:dyDescent="0.3">
      <c r="A3282">
        <f t="shared" si="252"/>
        <v>3281</v>
      </c>
      <c r="B3282">
        <f t="shared" ca="1" si="253"/>
        <v>4</v>
      </c>
      <c r="C3282" t="str" cm="1">
        <f t="array" aca="1" ref="C3282" ca="1">INDEX(Reel1,Spins[[#This Row],[Stop1]])</f>
        <v>🍋</v>
      </c>
      <c r="D3282">
        <f t="shared" ca="1" si="254"/>
        <v>10</v>
      </c>
      <c r="E3282" t="str" cm="1">
        <f t="array" aca="1" ref="E3282" ca="1">INDEX(Reel2,Spins[[#This Row],[Stop2]])</f>
        <v>🍋</v>
      </c>
      <c r="F3282">
        <f t="shared" ca="1" si="255"/>
        <v>12</v>
      </c>
      <c r="G3282" t="str" cm="1">
        <f t="array" aca="1" ref="G3282" ca="1">INDEX(Reel3,Spins[[#This Row],[Stop3]])</f>
        <v>🍒</v>
      </c>
      <c r="H3282" t="b">
        <f ca="1">AND(Spins[[#This Row],[Sym1]]=Spins[[#This Row],[Sym2]],Spins[[#This Row],[Sym2]]=Spins[[#This Row],[Sym3]])</f>
        <v>0</v>
      </c>
      <c r="I3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82">
        <f t="shared" si="256"/>
        <v>1</v>
      </c>
      <c r="K3282">
        <f ca="1">Spins[[#This Row],[Mult]]*Spins[[#This Row],[Bet]]</f>
        <v>0.6</v>
      </c>
      <c r="L3282">
        <f ca="1">Spins[[#This Row],[Payout]]-Spins[[#This Row],[Bet]]</f>
        <v>-0.4</v>
      </c>
    </row>
    <row r="3283" spans="1:12" x14ac:dyDescent="0.3">
      <c r="A3283">
        <f t="shared" si="252"/>
        <v>3282</v>
      </c>
      <c r="B3283">
        <f t="shared" ca="1" si="253"/>
        <v>26</v>
      </c>
      <c r="C3283" t="str" cm="1">
        <f t="array" aca="1" ref="C3283" ca="1">INDEX(Reel1,Spins[[#This Row],[Stop1]])</f>
        <v>🔔</v>
      </c>
      <c r="D3283">
        <f t="shared" ca="1" si="254"/>
        <v>21</v>
      </c>
      <c r="E3283" t="str" cm="1">
        <f t="array" aca="1" ref="E3283" ca="1">INDEX(Reel2,Spins[[#This Row],[Stop2]])</f>
        <v>🍒</v>
      </c>
      <c r="F3283">
        <f t="shared" ca="1" si="255"/>
        <v>8</v>
      </c>
      <c r="G3283" t="str" cm="1">
        <f t="array" aca="1" ref="G3283" ca="1">INDEX(Reel3,Spins[[#This Row],[Stop3]])</f>
        <v>🍒</v>
      </c>
      <c r="H3283" t="b">
        <f ca="1">AND(Spins[[#This Row],[Sym1]]=Spins[[#This Row],[Sym2]],Spins[[#This Row],[Sym2]]=Spins[[#This Row],[Sym3]])</f>
        <v>0</v>
      </c>
      <c r="I3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83">
        <f t="shared" si="256"/>
        <v>1</v>
      </c>
      <c r="K3283">
        <f ca="1">Spins[[#This Row],[Mult]]*Spins[[#This Row],[Bet]]</f>
        <v>0</v>
      </c>
      <c r="L3283">
        <f ca="1">Spins[[#This Row],[Payout]]-Spins[[#This Row],[Bet]]</f>
        <v>-1</v>
      </c>
    </row>
    <row r="3284" spans="1:12" x14ac:dyDescent="0.3">
      <c r="A3284">
        <f t="shared" si="252"/>
        <v>3283</v>
      </c>
      <c r="B3284">
        <f t="shared" ca="1" si="253"/>
        <v>24</v>
      </c>
      <c r="C3284" t="str" cm="1">
        <f t="array" aca="1" ref="C3284" ca="1">INDEX(Reel1,Spins[[#This Row],[Stop1]])</f>
        <v>🍇</v>
      </c>
      <c r="D3284">
        <f t="shared" ca="1" si="254"/>
        <v>1</v>
      </c>
      <c r="E3284" t="str" cm="1">
        <f t="array" aca="1" ref="E3284" ca="1">INDEX(Reel2,Spins[[#This Row],[Stop2]])</f>
        <v>🍋</v>
      </c>
      <c r="F3284">
        <f t="shared" ca="1" si="255"/>
        <v>29</v>
      </c>
      <c r="G3284" t="str" cm="1">
        <f t="array" aca="1" ref="G3284" ca="1">INDEX(Reel3,Spins[[#This Row],[Stop3]])</f>
        <v>7️⃣</v>
      </c>
      <c r="H3284" t="b">
        <f ca="1">AND(Spins[[#This Row],[Sym1]]=Spins[[#This Row],[Sym2]],Spins[[#This Row],[Sym2]]=Spins[[#This Row],[Sym3]])</f>
        <v>0</v>
      </c>
      <c r="I3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84">
        <f t="shared" si="256"/>
        <v>1</v>
      </c>
      <c r="K3284">
        <f ca="1">Spins[[#This Row],[Mult]]*Spins[[#This Row],[Bet]]</f>
        <v>0</v>
      </c>
      <c r="L3284">
        <f ca="1">Spins[[#This Row],[Payout]]-Spins[[#This Row],[Bet]]</f>
        <v>-1</v>
      </c>
    </row>
    <row r="3285" spans="1:12" x14ac:dyDescent="0.3">
      <c r="A3285">
        <f t="shared" si="252"/>
        <v>3284</v>
      </c>
      <c r="B3285">
        <f t="shared" ca="1" si="253"/>
        <v>6</v>
      </c>
      <c r="C3285" t="str" cm="1">
        <f t="array" aca="1" ref="C3285" ca="1">INDEX(Reel1,Spins[[#This Row],[Stop1]])</f>
        <v>🍋</v>
      </c>
      <c r="D3285">
        <f t="shared" ca="1" si="254"/>
        <v>13</v>
      </c>
      <c r="E3285" t="str" cm="1">
        <f t="array" aca="1" ref="E3285" ca="1">INDEX(Reel2,Spins[[#This Row],[Stop2]])</f>
        <v>🍋</v>
      </c>
      <c r="F3285">
        <f t="shared" ca="1" si="255"/>
        <v>20</v>
      </c>
      <c r="G3285" t="str" cm="1">
        <f t="array" aca="1" ref="G3285" ca="1">INDEX(Reel3,Spins[[#This Row],[Stop3]])</f>
        <v>🔔</v>
      </c>
      <c r="H3285" t="b">
        <f ca="1">AND(Spins[[#This Row],[Sym1]]=Spins[[#This Row],[Sym2]],Spins[[#This Row],[Sym2]]=Spins[[#This Row],[Sym3]])</f>
        <v>0</v>
      </c>
      <c r="I3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85">
        <f t="shared" si="256"/>
        <v>1</v>
      </c>
      <c r="K3285">
        <f ca="1">Spins[[#This Row],[Mult]]*Spins[[#This Row],[Bet]]</f>
        <v>0.6</v>
      </c>
      <c r="L3285">
        <f ca="1">Spins[[#This Row],[Payout]]-Spins[[#This Row],[Bet]]</f>
        <v>-0.4</v>
      </c>
    </row>
    <row r="3286" spans="1:12" x14ac:dyDescent="0.3">
      <c r="A3286">
        <f t="shared" si="252"/>
        <v>3285</v>
      </c>
      <c r="B3286">
        <f t="shared" ca="1" si="253"/>
        <v>30</v>
      </c>
      <c r="C3286" t="str" cm="1">
        <f t="array" aca="1" ref="C3286" ca="1">INDEX(Reel1,Spins[[#This Row],[Stop1]])</f>
        <v>7️⃣</v>
      </c>
      <c r="D3286">
        <f t="shared" ca="1" si="254"/>
        <v>12</v>
      </c>
      <c r="E3286" t="str" cm="1">
        <f t="array" aca="1" ref="E3286" ca="1">INDEX(Reel2,Spins[[#This Row],[Stop2]])</f>
        <v>🍋</v>
      </c>
      <c r="F3286">
        <f t="shared" ca="1" si="255"/>
        <v>21</v>
      </c>
      <c r="G3286" t="str" cm="1">
        <f t="array" aca="1" ref="G3286" ca="1">INDEX(Reel3,Spins[[#This Row],[Stop3]])</f>
        <v>🔔</v>
      </c>
      <c r="H3286" t="b">
        <f ca="1">AND(Spins[[#This Row],[Sym1]]=Spins[[#This Row],[Sym2]],Spins[[#This Row],[Sym2]]=Spins[[#This Row],[Sym3]])</f>
        <v>0</v>
      </c>
      <c r="I3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86">
        <f t="shared" si="256"/>
        <v>1</v>
      </c>
      <c r="K3286">
        <f ca="1">Spins[[#This Row],[Mult]]*Spins[[#This Row],[Bet]]</f>
        <v>0</v>
      </c>
      <c r="L3286">
        <f ca="1">Spins[[#This Row],[Payout]]-Spins[[#This Row],[Bet]]</f>
        <v>-1</v>
      </c>
    </row>
    <row r="3287" spans="1:12" x14ac:dyDescent="0.3">
      <c r="A3287">
        <f t="shared" si="252"/>
        <v>3286</v>
      </c>
      <c r="B3287">
        <f t="shared" ca="1" si="253"/>
        <v>5</v>
      </c>
      <c r="C3287" t="str" cm="1">
        <f t="array" aca="1" ref="C3287" ca="1">INDEX(Reel1,Spins[[#This Row],[Stop1]])</f>
        <v>🍋</v>
      </c>
      <c r="D3287">
        <f t="shared" ca="1" si="254"/>
        <v>2</v>
      </c>
      <c r="E3287" t="str" cm="1">
        <f t="array" aca="1" ref="E3287" ca="1">INDEX(Reel2,Spins[[#This Row],[Stop2]])</f>
        <v>🍋</v>
      </c>
      <c r="F3287">
        <f t="shared" ca="1" si="255"/>
        <v>31</v>
      </c>
      <c r="G3287" t="str" cm="1">
        <f t="array" aca="1" ref="G3287" ca="1">INDEX(Reel3,Spins[[#This Row],[Stop3]])</f>
        <v>💎</v>
      </c>
      <c r="H3287" t="b">
        <f ca="1">AND(Spins[[#This Row],[Sym1]]=Spins[[#This Row],[Sym2]],Spins[[#This Row],[Sym2]]=Spins[[#This Row],[Sym3]])</f>
        <v>0</v>
      </c>
      <c r="I3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87">
        <f t="shared" si="256"/>
        <v>1</v>
      </c>
      <c r="K3287">
        <f ca="1">Spins[[#This Row],[Mult]]*Spins[[#This Row],[Bet]]</f>
        <v>0.6</v>
      </c>
      <c r="L3287">
        <f ca="1">Spins[[#This Row],[Payout]]-Spins[[#This Row],[Bet]]</f>
        <v>-0.4</v>
      </c>
    </row>
    <row r="3288" spans="1:12" x14ac:dyDescent="0.3">
      <c r="A3288">
        <f t="shared" si="252"/>
        <v>3287</v>
      </c>
      <c r="B3288">
        <f t="shared" ca="1" si="253"/>
        <v>7</v>
      </c>
      <c r="C3288" t="str" cm="1">
        <f t="array" aca="1" ref="C3288" ca="1">INDEX(Reel1,Spins[[#This Row],[Stop1]])</f>
        <v>🍋</v>
      </c>
      <c r="D3288">
        <f t="shared" ca="1" si="254"/>
        <v>21</v>
      </c>
      <c r="E3288" t="str" cm="1">
        <f t="array" aca="1" ref="E3288" ca="1">INDEX(Reel2,Spins[[#This Row],[Stop2]])</f>
        <v>🍒</v>
      </c>
      <c r="F3288">
        <f t="shared" ca="1" si="255"/>
        <v>15</v>
      </c>
      <c r="G3288" t="str" cm="1">
        <f t="array" aca="1" ref="G3288" ca="1">INDEX(Reel3,Spins[[#This Row],[Stop3]])</f>
        <v>🍇</v>
      </c>
      <c r="H3288" t="b">
        <f ca="1">AND(Spins[[#This Row],[Sym1]]=Spins[[#This Row],[Sym2]],Spins[[#This Row],[Sym2]]=Spins[[#This Row],[Sym3]])</f>
        <v>0</v>
      </c>
      <c r="I3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88">
        <f t="shared" si="256"/>
        <v>1</v>
      </c>
      <c r="K3288">
        <f ca="1">Spins[[#This Row],[Mult]]*Spins[[#This Row],[Bet]]</f>
        <v>0</v>
      </c>
      <c r="L3288">
        <f ca="1">Spins[[#This Row],[Payout]]-Spins[[#This Row],[Bet]]</f>
        <v>-1</v>
      </c>
    </row>
    <row r="3289" spans="1:12" x14ac:dyDescent="0.3">
      <c r="A3289">
        <f t="shared" si="252"/>
        <v>3288</v>
      </c>
      <c r="B3289">
        <f t="shared" ca="1" si="253"/>
        <v>22</v>
      </c>
      <c r="C3289" t="str" cm="1">
        <f t="array" aca="1" ref="C3289" ca="1">INDEX(Reel1,Spins[[#This Row],[Stop1]])</f>
        <v>🍇</v>
      </c>
      <c r="D3289">
        <f t="shared" ca="1" si="254"/>
        <v>18</v>
      </c>
      <c r="E3289" t="str" cm="1">
        <f t="array" aca="1" ref="E3289" ca="1">INDEX(Reel2,Spins[[#This Row],[Stop2]])</f>
        <v>🍒</v>
      </c>
      <c r="F3289">
        <f t="shared" ca="1" si="255"/>
        <v>9</v>
      </c>
      <c r="G3289" t="str" cm="1">
        <f t="array" aca="1" ref="G3289" ca="1">INDEX(Reel3,Spins[[#This Row],[Stop3]])</f>
        <v>🍒</v>
      </c>
      <c r="H3289" t="b">
        <f ca="1">AND(Spins[[#This Row],[Sym1]]=Spins[[#This Row],[Sym2]],Spins[[#This Row],[Sym2]]=Spins[[#This Row],[Sym3]])</f>
        <v>0</v>
      </c>
      <c r="I3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89">
        <f t="shared" si="256"/>
        <v>1</v>
      </c>
      <c r="K3289">
        <f ca="1">Spins[[#This Row],[Mult]]*Spins[[#This Row],[Bet]]</f>
        <v>0</v>
      </c>
      <c r="L3289">
        <f ca="1">Spins[[#This Row],[Payout]]-Spins[[#This Row],[Bet]]</f>
        <v>-1</v>
      </c>
    </row>
    <row r="3290" spans="1:12" x14ac:dyDescent="0.3">
      <c r="A3290">
        <f t="shared" si="252"/>
        <v>3289</v>
      </c>
      <c r="B3290">
        <f t="shared" ca="1" si="253"/>
        <v>7</v>
      </c>
      <c r="C3290" t="str" cm="1">
        <f t="array" aca="1" ref="C3290" ca="1">INDEX(Reel1,Spins[[#This Row],[Stop1]])</f>
        <v>🍋</v>
      </c>
      <c r="D3290">
        <f t="shared" ca="1" si="254"/>
        <v>4</v>
      </c>
      <c r="E3290" t="str" cm="1">
        <f t="array" aca="1" ref="E3290" ca="1">INDEX(Reel2,Spins[[#This Row],[Stop2]])</f>
        <v>🍋</v>
      </c>
      <c r="F3290">
        <f t="shared" ca="1" si="255"/>
        <v>11</v>
      </c>
      <c r="G3290" t="str" cm="1">
        <f t="array" aca="1" ref="G3290" ca="1">INDEX(Reel3,Spins[[#This Row],[Stop3]])</f>
        <v>🍒</v>
      </c>
      <c r="H3290" t="b">
        <f ca="1">AND(Spins[[#This Row],[Sym1]]=Spins[[#This Row],[Sym2]],Spins[[#This Row],[Sym2]]=Spins[[#This Row],[Sym3]])</f>
        <v>0</v>
      </c>
      <c r="I3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90">
        <f t="shared" si="256"/>
        <v>1</v>
      </c>
      <c r="K3290">
        <f ca="1">Spins[[#This Row],[Mult]]*Spins[[#This Row],[Bet]]</f>
        <v>0.6</v>
      </c>
      <c r="L3290">
        <f ca="1">Spins[[#This Row],[Payout]]-Spins[[#This Row],[Bet]]</f>
        <v>-0.4</v>
      </c>
    </row>
    <row r="3291" spans="1:12" x14ac:dyDescent="0.3">
      <c r="A3291">
        <f t="shared" si="252"/>
        <v>3290</v>
      </c>
      <c r="B3291">
        <f t="shared" ca="1" si="253"/>
        <v>3</v>
      </c>
      <c r="C3291" t="str" cm="1">
        <f t="array" aca="1" ref="C3291" ca="1">INDEX(Reel1,Spins[[#This Row],[Stop1]])</f>
        <v>🍋</v>
      </c>
      <c r="D3291">
        <f t="shared" ca="1" si="254"/>
        <v>10</v>
      </c>
      <c r="E3291" t="str" cm="1">
        <f t="array" aca="1" ref="E3291" ca="1">INDEX(Reel2,Spins[[#This Row],[Stop2]])</f>
        <v>🍋</v>
      </c>
      <c r="F3291">
        <f t="shared" ca="1" si="255"/>
        <v>18</v>
      </c>
      <c r="G3291" t="str" cm="1">
        <f t="array" aca="1" ref="G3291" ca="1">INDEX(Reel3,Spins[[#This Row],[Stop3]])</f>
        <v>🔔</v>
      </c>
      <c r="H3291" t="b">
        <f ca="1">AND(Spins[[#This Row],[Sym1]]=Spins[[#This Row],[Sym2]],Spins[[#This Row],[Sym2]]=Spins[[#This Row],[Sym3]])</f>
        <v>0</v>
      </c>
      <c r="I3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91">
        <f t="shared" si="256"/>
        <v>1</v>
      </c>
      <c r="K3291">
        <f ca="1">Spins[[#This Row],[Mult]]*Spins[[#This Row],[Bet]]</f>
        <v>0.6</v>
      </c>
      <c r="L3291">
        <f ca="1">Spins[[#This Row],[Payout]]-Spins[[#This Row],[Bet]]</f>
        <v>-0.4</v>
      </c>
    </row>
    <row r="3292" spans="1:12" x14ac:dyDescent="0.3">
      <c r="A3292">
        <f t="shared" si="252"/>
        <v>3291</v>
      </c>
      <c r="B3292">
        <f t="shared" ca="1" si="253"/>
        <v>10</v>
      </c>
      <c r="C3292" t="str" cm="1">
        <f t="array" aca="1" ref="C3292" ca="1">INDEX(Reel1,Spins[[#This Row],[Stop1]])</f>
        <v>🍋</v>
      </c>
      <c r="D3292">
        <f t="shared" ca="1" si="254"/>
        <v>6</v>
      </c>
      <c r="E3292" t="str" cm="1">
        <f t="array" aca="1" ref="E3292" ca="1">INDEX(Reel2,Spins[[#This Row],[Stop2]])</f>
        <v>🍋</v>
      </c>
      <c r="F3292">
        <f t="shared" ca="1" si="255"/>
        <v>12</v>
      </c>
      <c r="G3292" t="str" cm="1">
        <f t="array" aca="1" ref="G3292" ca="1">INDEX(Reel3,Spins[[#This Row],[Stop3]])</f>
        <v>🍒</v>
      </c>
      <c r="H3292" t="b">
        <f ca="1">AND(Spins[[#This Row],[Sym1]]=Spins[[#This Row],[Sym2]],Spins[[#This Row],[Sym2]]=Spins[[#This Row],[Sym3]])</f>
        <v>0</v>
      </c>
      <c r="I3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92">
        <f t="shared" si="256"/>
        <v>1</v>
      </c>
      <c r="K3292">
        <f ca="1">Spins[[#This Row],[Mult]]*Spins[[#This Row],[Bet]]</f>
        <v>0.6</v>
      </c>
      <c r="L3292">
        <f ca="1">Spins[[#This Row],[Payout]]-Spins[[#This Row],[Bet]]</f>
        <v>-0.4</v>
      </c>
    </row>
    <row r="3293" spans="1:12" x14ac:dyDescent="0.3">
      <c r="A3293">
        <f t="shared" si="252"/>
        <v>3292</v>
      </c>
      <c r="B3293">
        <f t="shared" ca="1" si="253"/>
        <v>24</v>
      </c>
      <c r="C3293" t="str" cm="1">
        <f t="array" aca="1" ref="C3293" ca="1">INDEX(Reel1,Spins[[#This Row],[Stop1]])</f>
        <v>🍇</v>
      </c>
      <c r="D3293">
        <f t="shared" ca="1" si="254"/>
        <v>13</v>
      </c>
      <c r="E3293" t="str" cm="1">
        <f t="array" aca="1" ref="E3293" ca="1">INDEX(Reel2,Spins[[#This Row],[Stop2]])</f>
        <v>🍋</v>
      </c>
      <c r="F3293">
        <f t="shared" ca="1" si="255"/>
        <v>7</v>
      </c>
      <c r="G3293" t="str" cm="1">
        <f t="array" aca="1" ref="G3293" ca="1">INDEX(Reel3,Spins[[#This Row],[Stop3]])</f>
        <v>🍒</v>
      </c>
      <c r="H3293" t="b">
        <f ca="1">AND(Spins[[#This Row],[Sym1]]=Spins[[#This Row],[Sym2]],Spins[[#This Row],[Sym2]]=Spins[[#This Row],[Sym3]])</f>
        <v>0</v>
      </c>
      <c r="I3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93">
        <f t="shared" si="256"/>
        <v>1</v>
      </c>
      <c r="K3293">
        <f ca="1">Spins[[#This Row],[Mult]]*Spins[[#This Row],[Bet]]</f>
        <v>0</v>
      </c>
      <c r="L3293">
        <f ca="1">Spins[[#This Row],[Payout]]-Spins[[#This Row],[Bet]]</f>
        <v>-1</v>
      </c>
    </row>
    <row r="3294" spans="1:12" x14ac:dyDescent="0.3">
      <c r="A3294">
        <f t="shared" si="252"/>
        <v>3293</v>
      </c>
      <c r="B3294">
        <f t="shared" ca="1" si="253"/>
        <v>18</v>
      </c>
      <c r="C3294" t="str" cm="1">
        <f t="array" aca="1" ref="C3294" ca="1">INDEX(Reel1,Spins[[#This Row],[Stop1]])</f>
        <v>🍒</v>
      </c>
      <c r="D3294">
        <f t="shared" ca="1" si="254"/>
        <v>10</v>
      </c>
      <c r="E3294" t="str" cm="1">
        <f t="array" aca="1" ref="E3294" ca="1">INDEX(Reel2,Spins[[#This Row],[Stop2]])</f>
        <v>🍋</v>
      </c>
      <c r="F3294">
        <f t="shared" ca="1" si="255"/>
        <v>18</v>
      </c>
      <c r="G3294" t="str" cm="1">
        <f t="array" aca="1" ref="G3294" ca="1">INDEX(Reel3,Spins[[#This Row],[Stop3]])</f>
        <v>🔔</v>
      </c>
      <c r="H3294" t="b">
        <f ca="1">AND(Spins[[#This Row],[Sym1]]=Spins[[#This Row],[Sym2]],Spins[[#This Row],[Sym2]]=Spins[[#This Row],[Sym3]])</f>
        <v>0</v>
      </c>
      <c r="I3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94">
        <f t="shared" si="256"/>
        <v>1</v>
      </c>
      <c r="K3294">
        <f ca="1">Spins[[#This Row],[Mult]]*Spins[[#This Row],[Bet]]</f>
        <v>0</v>
      </c>
      <c r="L3294">
        <f ca="1">Spins[[#This Row],[Payout]]-Spins[[#This Row],[Bet]]</f>
        <v>-1</v>
      </c>
    </row>
    <row r="3295" spans="1:12" x14ac:dyDescent="0.3">
      <c r="A3295">
        <f t="shared" si="252"/>
        <v>3294</v>
      </c>
      <c r="B3295">
        <f t="shared" ca="1" si="253"/>
        <v>18</v>
      </c>
      <c r="C3295" t="str" cm="1">
        <f t="array" aca="1" ref="C3295" ca="1">INDEX(Reel1,Spins[[#This Row],[Stop1]])</f>
        <v>🍒</v>
      </c>
      <c r="D3295">
        <f t="shared" ca="1" si="254"/>
        <v>8</v>
      </c>
      <c r="E3295" t="str" cm="1">
        <f t="array" aca="1" ref="E3295" ca="1">INDEX(Reel2,Spins[[#This Row],[Stop2]])</f>
        <v>🍋</v>
      </c>
      <c r="F3295">
        <f t="shared" ca="1" si="255"/>
        <v>2</v>
      </c>
      <c r="G3295" t="str" cm="1">
        <f t="array" aca="1" ref="G3295" ca="1">INDEX(Reel3,Spins[[#This Row],[Stop3]])</f>
        <v>🍋</v>
      </c>
      <c r="H3295" t="b">
        <f ca="1">AND(Spins[[#This Row],[Sym1]]=Spins[[#This Row],[Sym2]],Spins[[#This Row],[Sym2]]=Spins[[#This Row],[Sym3]])</f>
        <v>0</v>
      </c>
      <c r="I3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95">
        <f t="shared" si="256"/>
        <v>1</v>
      </c>
      <c r="K3295">
        <f ca="1">Spins[[#This Row],[Mult]]*Spins[[#This Row],[Bet]]</f>
        <v>0</v>
      </c>
      <c r="L3295">
        <f ca="1">Spins[[#This Row],[Payout]]-Spins[[#This Row],[Bet]]</f>
        <v>-1</v>
      </c>
    </row>
    <row r="3296" spans="1:12" x14ac:dyDescent="0.3">
      <c r="A3296">
        <f t="shared" si="252"/>
        <v>3295</v>
      </c>
      <c r="B3296">
        <f t="shared" ca="1" si="253"/>
        <v>16</v>
      </c>
      <c r="C3296" t="str" cm="1">
        <f t="array" aca="1" ref="C3296" ca="1">INDEX(Reel1,Spins[[#This Row],[Stop1]])</f>
        <v>🍒</v>
      </c>
      <c r="D3296">
        <f t="shared" ca="1" si="254"/>
        <v>31</v>
      </c>
      <c r="E3296" t="str" cm="1">
        <f t="array" aca="1" ref="E3296" ca="1">INDEX(Reel2,Spins[[#This Row],[Stop2]])</f>
        <v>💎</v>
      </c>
      <c r="F3296">
        <f t="shared" ca="1" si="255"/>
        <v>15</v>
      </c>
      <c r="G3296" t="str" cm="1">
        <f t="array" aca="1" ref="G3296" ca="1">INDEX(Reel3,Spins[[#This Row],[Stop3]])</f>
        <v>🍇</v>
      </c>
      <c r="H3296" t="b">
        <f ca="1">AND(Spins[[#This Row],[Sym1]]=Spins[[#This Row],[Sym2]],Spins[[#This Row],[Sym2]]=Spins[[#This Row],[Sym3]])</f>
        <v>0</v>
      </c>
      <c r="I3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96">
        <f t="shared" si="256"/>
        <v>1</v>
      </c>
      <c r="K3296">
        <f ca="1">Spins[[#This Row],[Mult]]*Spins[[#This Row],[Bet]]</f>
        <v>0</v>
      </c>
      <c r="L3296">
        <f ca="1">Spins[[#This Row],[Payout]]-Spins[[#This Row],[Bet]]</f>
        <v>-1</v>
      </c>
    </row>
    <row r="3297" spans="1:12" x14ac:dyDescent="0.3">
      <c r="A3297">
        <f t="shared" si="252"/>
        <v>3296</v>
      </c>
      <c r="B3297">
        <f t="shared" ca="1" si="253"/>
        <v>25</v>
      </c>
      <c r="C3297" t="str" cm="1">
        <f t="array" aca="1" ref="C3297" ca="1">INDEX(Reel1,Spins[[#This Row],[Stop1]])</f>
        <v>🔔</v>
      </c>
      <c r="D3297">
        <f t="shared" ca="1" si="254"/>
        <v>23</v>
      </c>
      <c r="E3297" t="str" cm="1">
        <f t="array" aca="1" ref="E3297" ca="1">INDEX(Reel2,Spins[[#This Row],[Stop2]])</f>
        <v>🍇</v>
      </c>
      <c r="F3297">
        <f t="shared" ca="1" si="255"/>
        <v>10</v>
      </c>
      <c r="G3297" t="str" cm="1">
        <f t="array" aca="1" ref="G3297" ca="1">INDEX(Reel3,Spins[[#This Row],[Stop3]])</f>
        <v>🍒</v>
      </c>
      <c r="H3297" t="b">
        <f ca="1">AND(Spins[[#This Row],[Sym1]]=Spins[[#This Row],[Sym2]],Spins[[#This Row],[Sym2]]=Spins[[#This Row],[Sym3]])</f>
        <v>0</v>
      </c>
      <c r="I3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97">
        <f t="shared" si="256"/>
        <v>1</v>
      </c>
      <c r="K3297">
        <f ca="1">Spins[[#This Row],[Mult]]*Spins[[#This Row],[Bet]]</f>
        <v>0</v>
      </c>
      <c r="L3297">
        <f ca="1">Spins[[#This Row],[Payout]]-Spins[[#This Row],[Bet]]</f>
        <v>-1</v>
      </c>
    </row>
    <row r="3298" spans="1:12" x14ac:dyDescent="0.3">
      <c r="A3298">
        <f t="shared" si="252"/>
        <v>3297</v>
      </c>
      <c r="B3298">
        <f t="shared" ca="1" si="253"/>
        <v>25</v>
      </c>
      <c r="C3298" t="str" cm="1">
        <f t="array" aca="1" ref="C3298" ca="1">INDEX(Reel1,Spins[[#This Row],[Stop1]])</f>
        <v>🔔</v>
      </c>
      <c r="D3298">
        <f t="shared" ca="1" si="254"/>
        <v>10</v>
      </c>
      <c r="E3298" t="str" cm="1">
        <f t="array" aca="1" ref="E3298" ca="1">INDEX(Reel2,Spins[[#This Row],[Stop2]])</f>
        <v>🍋</v>
      </c>
      <c r="F3298">
        <f t="shared" ca="1" si="255"/>
        <v>13</v>
      </c>
      <c r="G3298" t="str" cm="1">
        <f t="array" aca="1" ref="G3298" ca="1">INDEX(Reel3,Spins[[#This Row],[Stop3]])</f>
        <v>🍇</v>
      </c>
      <c r="H3298" t="b">
        <f ca="1">AND(Spins[[#This Row],[Sym1]]=Spins[[#This Row],[Sym2]],Spins[[#This Row],[Sym2]]=Spins[[#This Row],[Sym3]])</f>
        <v>0</v>
      </c>
      <c r="I3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298">
        <f t="shared" si="256"/>
        <v>1</v>
      </c>
      <c r="K3298">
        <f ca="1">Spins[[#This Row],[Mult]]*Spins[[#This Row],[Bet]]</f>
        <v>0</v>
      </c>
      <c r="L3298">
        <f ca="1">Spins[[#This Row],[Payout]]-Spins[[#This Row],[Bet]]</f>
        <v>-1</v>
      </c>
    </row>
    <row r="3299" spans="1:12" x14ac:dyDescent="0.3">
      <c r="A3299">
        <f t="shared" si="252"/>
        <v>3298</v>
      </c>
      <c r="B3299">
        <f t="shared" ca="1" si="253"/>
        <v>1</v>
      </c>
      <c r="C3299" t="str" cm="1">
        <f t="array" aca="1" ref="C3299" ca="1">INDEX(Reel1,Spins[[#This Row],[Stop1]])</f>
        <v>🍋</v>
      </c>
      <c r="D3299">
        <f t="shared" ca="1" si="254"/>
        <v>5</v>
      </c>
      <c r="E3299" t="str" cm="1">
        <f t="array" aca="1" ref="E3299" ca="1">INDEX(Reel2,Spins[[#This Row],[Stop2]])</f>
        <v>🍋</v>
      </c>
      <c r="F3299">
        <f t="shared" ca="1" si="255"/>
        <v>7</v>
      </c>
      <c r="G3299" t="str" cm="1">
        <f t="array" aca="1" ref="G3299" ca="1">INDEX(Reel3,Spins[[#This Row],[Stop3]])</f>
        <v>🍒</v>
      </c>
      <c r="H3299" t="b">
        <f ca="1">AND(Spins[[#This Row],[Sym1]]=Spins[[#This Row],[Sym2]],Spins[[#This Row],[Sym2]]=Spins[[#This Row],[Sym3]])</f>
        <v>0</v>
      </c>
      <c r="I3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299">
        <f t="shared" si="256"/>
        <v>1</v>
      </c>
      <c r="K3299">
        <f ca="1">Spins[[#This Row],[Mult]]*Spins[[#This Row],[Bet]]</f>
        <v>0.6</v>
      </c>
      <c r="L3299">
        <f ca="1">Spins[[#This Row],[Payout]]-Spins[[#This Row],[Bet]]</f>
        <v>-0.4</v>
      </c>
    </row>
    <row r="3300" spans="1:12" x14ac:dyDescent="0.3">
      <c r="A3300">
        <f t="shared" si="252"/>
        <v>3299</v>
      </c>
      <c r="B3300">
        <f t="shared" ca="1" si="253"/>
        <v>25</v>
      </c>
      <c r="C3300" t="str" cm="1">
        <f t="array" aca="1" ref="C3300" ca="1">INDEX(Reel1,Spins[[#This Row],[Stop1]])</f>
        <v>🔔</v>
      </c>
      <c r="D3300">
        <f t="shared" ca="1" si="254"/>
        <v>13</v>
      </c>
      <c r="E3300" t="str" cm="1">
        <f t="array" aca="1" ref="E3300" ca="1">INDEX(Reel2,Spins[[#This Row],[Stop2]])</f>
        <v>🍋</v>
      </c>
      <c r="F3300">
        <f t="shared" ca="1" si="255"/>
        <v>28</v>
      </c>
      <c r="G3300" t="str" cm="1">
        <f t="array" aca="1" ref="G3300" ca="1">INDEX(Reel3,Spins[[#This Row],[Stop3]])</f>
        <v>7️⃣</v>
      </c>
      <c r="H3300" t="b">
        <f ca="1">AND(Spins[[#This Row],[Sym1]]=Spins[[#This Row],[Sym2]],Spins[[#This Row],[Sym2]]=Spins[[#This Row],[Sym3]])</f>
        <v>0</v>
      </c>
      <c r="I3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0">
        <f t="shared" si="256"/>
        <v>1</v>
      </c>
      <c r="K3300">
        <f ca="1">Spins[[#This Row],[Mult]]*Spins[[#This Row],[Bet]]</f>
        <v>0</v>
      </c>
      <c r="L3300">
        <f ca="1">Spins[[#This Row],[Payout]]-Spins[[#This Row],[Bet]]</f>
        <v>-1</v>
      </c>
    </row>
    <row r="3301" spans="1:12" x14ac:dyDescent="0.3">
      <c r="A3301">
        <f t="shared" si="252"/>
        <v>3300</v>
      </c>
      <c r="B3301">
        <f t="shared" ca="1" si="253"/>
        <v>1</v>
      </c>
      <c r="C3301" t="str" cm="1">
        <f t="array" aca="1" ref="C3301" ca="1">INDEX(Reel1,Spins[[#This Row],[Stop1]])</f>
        <v>🍋</v>
      </c>
      <c r="D3301">
        <f t="shared" ca="1" si="254"/>
        <v>25</v>
      </c>
      <c r="E3301" t="str" cm="1">
        <f t="array" aca="1" ref="E3301" ca="1">INDEX(Reel2,Spins[[#This Row],[Stop2]])</f>
        <v>🔔</v>
      </c>
      <c r="F3301">
        <f t="shared" ca="1" si="255"/>
        <v>2</v>
      </c>
      <c r="G3301" t="str" cm="1">
        <f t="array" aca="1" ref="G3301" ca="1">INDEX(Reel3,Spins[[#This Row],[Stop3]])</f>
        <v>🍋</v>
      </c>
      <c r="H3301" t="b">
        <f ca="1">AND(Spins[[#This Row],[Sym1]]=Spins[[#This Row],[Sym2]],Spins[[#This Row],[Sym2]]=Spins[[#This Row],[Sym3]])</f>
        <v>0</v>
      </c>
      <c r="I3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1">
        <f t="shared" si="256"/>
        <v>1</v>
      </c>
      <c r="K3301">
        <f ca="1">Spins[[#This Row],[Mult]]*Spins[[#This Row],[Bet]]</f>
        <v>0</v>
      </c>
      <c r="L3301">
        <f ca="1">Spins[[#This Row],[Payout]]-Spins[[#This Row],[Bet]]</f>
        <v>-1</v>
      </c>
    </row>
    <row r="3302" spans="1:12" x14ac:dyDescent="0.3">
      <c r="A3302">
        <f t="shared" si="252"/>
        <v>3301</v>
      </c>
      <c r="B3302">
        <f t="shared" ca="1" si="253"/>
        <v>21</v>
      </c>
      <c r="C3302" t="str" cm="1">
        <f t="array" aca="1" ref="C3302" ca="1">INDEX(Reel1,Spins[[#This Row],[Stop1]])</f>
        <v>🍒</v>
      </c>
      <c r="D3302">
        <f t="shared" ca="1" si="254"/>
        <v>28</v>
      </c>
      <c r="E3302" t="str" cm="1">
        <f t="array" aca="1" ref="E3302" ca="1">INDEX(Reel2,Spins[[#This Row],[Stop2]])</f>
        <v>BAR</v>
      </c>
      <c r="F3302">
        <f t="shared" ca="1" si="255"/>
        <v>22</v>
      </c>
      <c r="G3302" t="str" cm="1">
        <f t="array" aca="1" ref="G3302" ca="1">INDEX(Reel3,Spins[[#This Row],[Stop3]])</f>
        <v>🔔</v>
      </c>
      <c r="H3302" t="b">
        <f ca="1">AND(Spins[[#This Row],[Sym1]]=Spins[[#This Row],[Sym2]],Spins[[#This Row],[Sym2]]=Spins[[#This Row],[Sym3]])</f>
        <v>0</v>
      </c>
      <c r="I3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2">
        <f t="shared" si="256"/>
        <v>1</v>
      </c>
      <c r="K3302">
        <f ca="1">Spins[[#This Row],[Mult]]*Spins[[#This Row],[Bet]]</f>
        <v>0</v>
      </c>
      <c r="L3302">
        <f ca="1">Spins[[#This Row],[Payout]]-Spins[[#This Row],[Bet]]</f>
        <v>-1</v>
      </c>
    </row>
    <row r="3303" spans="1:12" x14ac:dyDescent="0.3">
      <c r="A3303">
        <f t="shared" si="252"/>
        <v>3302</v>
      </c>
      <c r="B3303">
        <f t="shared" ca="1" si="253"/>
        <v>18</v>
      </c>
      <c r="C3303" t="str" cm="1">
        <f t="array" aca="1" ref="C3303" ca="1">INDEX(Reel1,Spins[[#This Row],[Stop1]])</f>
        <v>🍒</v>
      </c>
      <c r="D3303">
        <f t="shared" ca="1" si="254"/>
        <v>17</v>
      </c>
      <c r="E3303" t="str" cm="1">
        <f t="array" aca="1" ref="E3303" ca="1">INDEX(Reel2,Spins[[#This Row],[Stop2]])</f>
        <v>🍒</v>
      </c>
      <c r="F3303">
        <f t="shared" ca="1" si="255"/>
        <v>25</v>
      </c>
      <c r="G3303" t="str" cm="1">
        <f t="array" aca="1" ref="G3303" ca="1">INDEX(Reel3,Spins[[#This Row],[Stop3]])</f>
        <v>BAR</v>
      </c>
      <c r="H3303" t="b">
        <f ca="1">AND(Spins[[#This Row],[Sym1]]=Spins[[#This Row],[Sym2]],Spins[[#This Row],[Sym2]]=Spins[[#This Row],[Sym3]])</f>
        <v>0</v>
      </c>
      <c r="I3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03">
        <f t="shared" si="256"/>
        <v>1</v>
      </c>
      <c r="K3303">
        <f ca="1">Spins[[#This Row],[Mult]]*Spins[[#This Row],[Bet]]</f>
        <v>0.8</v>
      </c>
      <c r="L3303">
        <f ca="1">Spins[[#This Row],[Payout]]-Spins[[#This Row],[Bet]]</f>
        <v>-0.19999999999999996</v>
      </c>
    </row>
    <row r="3304" spans="1:12" x14ac:dyDescent="0.3">
      <c r="A3304">
        <f t="shared" si="252"/>
        <v>3303</v>
      </c>
      <c r="B3304">
        <f t="shared" ca="1" si="253"/>
        <v>17</v>
      </c>
      <c r="C3304" t="str" cm="1">
        <f t="array" aca="1" ref="C3304" ca="1">INDEX(Reel1,Spins[[#This Row],[Stop1]])</f>
        <v>🍒</v>
      </c>
      <c r="D3304">
        <f t="shared" ca="1" si="254"/>
        <v>25</v>
      </c>
      <c r="E3304" t="str" cm="1">
        <f t="array" aca="1" ref="E3304" ca="1">INDEX(Reel2,Spins[[#This Row],[Stop2]])</f>
        <v>🔔</v>
      </c>
      <c r="F3304">
        <f t="shared" ca="1" si="255"/>
        <v>23</v>
      </c>
      <c r="G3304" t="str" cm="1">
        <f t="array" aca="1" ref="G3304" ca="1">INDEX(Reel3,Spins[[#This Row],[Stop3]])</f>
        <v>BAR</v>
      </c>
      <c r="H3304" t="b">
        <f ca="1">AND(Spins[[#This Row],[Sym1]]=Spins[[#This Row],[Sym2]],Spins[[#This Row],[Sym2]]=Spins[[#This Row],[Sym3]])</f>
        <v>0</v>
      </c>
      <c r="I3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4">
        <f t="shared" si="256"/>
        <v>1</v>
      </c>
      <c r="K3304">
        <f ca="1">Spins[[#This Row],[Mult]]*Spins[[#This Row],[Bet]]</f>
        <v>0</v>
      </c>
      <c r="L3304">
        <f ca="1">Spins[[#This Row],[Payout]]-Spins[[#This Row],[Bet]]</f>
        <v>-1</v>
      </c>
    </row>
    <row r="3305" spans="1:12" x14ac:dyDescent="0.3">
      <c r="A3305">
        <f t="shared" si="252"/>
        <v>3304</v>
      </c>
      <c r="B3305">
        <f t="shared" ca="1" si="253"/>
        <v>12</v>
      </c>
      <c r="C3305" t="str" cm="1">
        <f t="array" aca="1" ref="C3305" ca="1">INDEX(Reel1,Spins[[#This Row],[Stop1]])</f>
        <v>🍋</v>
      </c>
      <c r="D3305">
        <f t="shared" ca="1" si="254"/>
        <v>2</v>
      </c>
      <c r="E3305" t="str" cm="1">
        <f t="array" aca="1" ref="E3305" ca="1">INDEX(Reel2,Spins[[#This Row],[Stop2]])</f>
        <v>🍋</v>
      </c>
      <c r="F3305">
        <f t="shared" ca="1" si="255"/>
        <v>5</v>
      </c>
      <c r="G3305" t="str" cm="1">
        <f t="array" aca="1" ref="G3305" ca="1">INDEX(Reel3,Spins[[#This Row],[Stop3]])</f>
        <v>🍋</v>
      </c>
      <c r="H3305" t="b">
        <f ca="1">AND(Spins[[#This Row],[Sym1]]=Spins[[#This Row],[Sym2]],Spins[[#This Row],[Sym2]]=Spins[[#This Row],[Sym3]])</f>
        <v>1</v>
      </c>
      <c r="I3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05">
        <f t="shared" si="256"/>
        <v>1</v>
      </c>
      <c r="K3305">
        <f ca="1">Spins[[#This Row],[Mult]]*Spins[[#This Row],[Bet]]</f>
        <v>14</v>
      </c>
      <c r="L3305">
        <f ca="1">Spins[[#This Row],[Payout]]-Spins[[#This Row],[Bet]]</f>
        <v>13</v>
      </c>
    </row>
    <row r="3306" spans="1:12" x14ac:dyDescent="0.3">
      <c r="A3306">
        <f t="shared" si="252"/>
        <v>3305</v>
      </c>
      <c r="B3306">
        <f t="shared" ca="1" si="253"/>
        <v>28</v>
      </c>
      <c r="C3306" t="str" cm="1">
        <f t="array" aca="1" ref="C3306" ca="1">INDEX(Reel1,Spins[[#This Row],[Stop1]])</f>
        <v>BAR</v>
      </c>
      <c r="D3306">
        <f t="shared" ca="1" si="254"/>
        <v>12</v>
      </c>
      <c r="E3306" t="str" cm="1">
        <f t="array" aca="1" ref="E3306" ca="1">INDEX(Reel2,Spins[[#This Row],[Stop2]])</f>
        <v>🍋</v>
      </c>
      <c r="F3306">
        <f t="shared" ca="1" si="255"/>
        <v>15</v>
      </c>
      <c r="G3306" t="str" cm="1">
        <f t="array" aca="1" ref="G3306" ca="1">INDEX(Reel3,Spins[[#This Row],[Stop3]])</f>
        <v>🍇</v>
      </c>
      <c r="H3306" t="b">
        <f ca="1">AND(Spins[[#This Row],[Sym1]]=Spins[[#This Row],[Sym2]],Spins[[#This Row],[Sym2]]=Spins[[#This Row],[Sym3]])</f>
        <v>0</v>
      </c>
      <c r="I3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6">
        <f t="shared" si="256"/>
        <v>1</v>
      </c>
      <c r="K3306">
        <f ca="1">Spins[[#This Row],[Mult]]*Spins[[#This Row],[Bet]]</f>
        <v>0</v>
      </c>
      <c r="L3306">
        <f ca="1">Spins[[#This Row],[Payout]]-Spins[[#This Row],[Bet]]</f>
        <v>-1</v>
      </c>
    </row>
    <row r="3307" spans="1:12" x14ac:dyDescent="0.3">
      <c r="A3307">
        <f t="shared" si="252"/>
        <v>3306</v>
      </c>
      <c r="B3307">
        <f t="shared" ca="1" si="253"/>
        <v>12</v>
      </c>
      <c r="C3307" t="str" cm="1">
        <f t="array" aca="1" ref="C3307" ca="1">INDEX(Reel1,Spins[[#This Row],[Stop1]])</f>
        <v>🍋</v>
      </c>
      <c r="D3307">
        <f t="shared" ca="1" si="254"/>
        <v>31</v>
      </c>
      <c r="E3307" t="str" cm="1">
        <f t="array" aca="1" ref="E3307" ca="1">INDEX(Reel2,Spins[[#This Row],[Stop2]])</f>
        <v>💎</v>
      </c>
      <c r="F3307">
        <f t="shared" ca="1" si="255"/>
        <v>31</v>
      </c>
      <c r="G3307" t="str" cm="1">
        <f t="array" aca="1" ref="G3307" ca="1">INDEX(Reel3,Spins[[#This Row],[Stop3]])</f>
        <v>💎</v>
      </c>
      <c r="H3307" t="b">
        <f ca="1">AND(Spins[[#This Row],[Sym1]]=Spins[[#This Row],[Sym2]],Spins[[#This Row],[Sym2]]=Spins[[#This Row],[Sym3]])</f>
        <v>0</v>
      </c>
      <c r="I3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7">
        <f t="shared" si="256"/>
        <v>1</v>
      </c>
      <c r="K3307">
        <f ca="1">Spins[[#This Row],[Mult]]*Spins[[#This Row],[Bet]]</f>
        <v>0</v>
      </c>
      <c r="L3307">
        <f ca="1">Spins[[#This Row],[Payout]]-Spins[[#This Row],[Bet]]</f>
        <v>-1</v>
      </c>
    </row>
    <row r="3308" spans="1:12" x14ac:dyDescent="0.3">
      <c r="A3308">
        <f t="shared" si="252"/>
        <v>3307</v>
      </c>
      <c r="B3308">
        <f t="shared" ca="1" si="253"/>
        <v>27</v>
      </c>
      <c r="C3308" t="str" cm="1">
        <f t="array" aca="1" ref="C3308" ca="1">INDEX(Reel1,Spins[[#This Row],[Stop1]])</f>
        <v>BAR</v>
      </c>
      <c r="D3308">
        <f t="shared" ca="1" si="254"/>
        <v>4</v>
      </c>
      <c r="E3308" t="str" cm="1">
        <f t="array" aca="1" ref="E3308" ca="1">INDEX(Reel2,Spins[[#This Row],[Stop2]])</f>
        <v>🍋</v>
      </c>
      <c r="F3308">
        <f t="shared" ca="1" si="255"/>
        <v>22</v>
      </c>
      <c r="G3308" t="str" cm="1">
        <f t="array" aca="1" ref="G3308" ca="1">INDEX(Reel3,Spins[[#This Row],[Stop3]])</f>
        <v>🔔</v>
      </c>
      <c r="H3308" t="b">
        <f ca="1">AND(Spins[[#This Row],[Sym1]]=Spins[[#This Row],[Sym2]],Spins[[#This Row],[Sym2]]=Spins[[#This Row],[Sym3]])</f>
        <v>0</v>
      </c>
      <c r="I3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8">
        <f t="shared" si="256"/>
        <v>1</v>
      </c>
      <c r="K3308">
        <f ca="1">Spins[[#This Row],[Mult]]*Spins[[#This Row],[Bet]]</f>
        <v>0</v>
      </c>
      <c r="L3308">
        <f ca="1">Spins[[#This Row],[Payout]]-Spins[[#This Row],[Bet]]</f>
        <v>-1</v>
      </c>
    </row>
    <row r="3309" spans="1:12" x14ac:dyDescent="0.3">
      <c r="A3309">
        <f t="shared" si="252"/>
        <v>3308</v>
      </c>
      <c r="B3309">
        <f t="shared" ca="1" si="253"/>
        <v>24</v>
      </c>
      <c r="C3309" t="str" cm="1">
        <f t="array" aca="1" ref="C3309" ca="1">INDEX(Reel1,Spins[[#This Row],[Stop1]])</f>
        <v>🍇</v>
      </c>
      <c r="D3309">
        <f t="shared" ca="1" si="254"/>
        <v>25</v>
      </c>
      <c r="E3309" t="str" cm="1">
        <f t="array" aca="1" ref="E3309" ca="1">INDEX(Reel2,Spins[[#This Row],[Stop2]])</f>
        <v>🔔</v>
      </c>
      <c r="F3309">
        <f t="shared" ca="1" si="255"/>
        <v>25</v>
      </c>
      <c r="G3309" t="str" cm="1">
        <f t="array" aca="1" ref="G3309" ca="1">INDEX(Reel3,Spins[[#This Row],[Stop3]])</f>
        <v>BAR</v>
      </c>
      <c r="H3309" t="b">
        <f ca="1">AND(Spins[[#This Row],[Sym1]]=Spins[[#This Row],[Sym2]],Spins[[#This Row],[Sym2]]=Spins[[#This Row],[Sym3]])</f>
        <v>0</v>
      </c>
      <c r="I3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09">
        <f t="shared" si="256"/>
        <v>1</v>
      </c>
      <c r="K3309">
        <f ca="1">Spins[[#This Row],[Mult]]*Spins[[#This Row],[Bet]]</f>
        <v>0</v>
      </c>
      <c r="L3309">
        <f ca="1">Spins[[#This Row],[Payout]]-Spins[[#This Row],[Bet]]</f>
        <v>-1</v>
      </c>
    </row>
    <row r="3310" spans="1:12" x14ac:dyDescent="0.3">
      <c r="A3310">
        <f t="shared" si="252"/>
        <v>3309</v>
      </c>
      <c r="B3310">
        <f t="shared" ca="1" si="253"/>
        <v>26</v>
      </c>
      <c r="C3310" t="str" cm="1">
        <f t="array" aca="1" ref="C3310" ca="1">INDEX(Reel1,Spins[[#This Row],[Stop1]])</f>
        <v>🔔</v>
      </c>
      <c r="D3310">
        <f t="shared" ca="1" si="254"/>
        <v>27</v>
      </c>
      <c r="E3310" t="str" cm="1">
        <f t="array" aca="1" ref="E3310" ca="1">INDEX(Reel2,Spins[[#This Row],[Stop2]])</f>
        <v>BAR</v>
      </c>
      <c r="F3310">
        <f t="shared" ca="1" si="255"/>
        <v>30</v>
      </c>
      <c r="G3310" t="str" cm="1">
        <f t="array" aca="1" ref="G3310" ca="1">INDEX(Reel3,Spins[[#This Row],[Stop3]])</f>
        <v>💎</v>
      </c>
      <c r="H3310" t="b">
        <f ca="1">AND(Spins[[#This Row],[Sym1]]=Spins[[#This Row],[Sym2]],Spins[[#This Row],[Sym2]]=Spins[[#This Row],[Sym3]])</f>
        <v>0</v>
      </c>
      <c r="I3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10">
        <f t="shared" si="256"/>
        <v>1</v>
      </c>
      <c r="K3310">
        <f ca="1">Spins[[#This Row],[Mult]]*Spins[[#This Row],[Bet]]</f>
        <v>0</v>
      </c>
      <c r="L3310">
        <f ca="1">Spins[[#This Row],[Payout]]-Spins[[#This Row],[Bet]]</f>
        <v>-1</v>
      </c>
    </row>
    <row r="3311" spans="1:12" x14ac:dyDescent="0.3">
      <c r="A3311">
        <f t="shared" si="252"/>
        <v>3310</v>
      </c>
      <c r="B3311">
        <f t="shared" ca="1" si="253"/>
        <v>4</v>
      </c>
      <c r="C3311" t="str" cm="1">
        <f t="array" aca="1" ref="C3311" ca="1">INDEX(Reel1,Spins[[#This Row],[Stop1]])</f>
        <v>🍋</v>
      </c>
      <c r="D3311">
        <f t="shared" ca="1" si="254"/>
        <v>27</v>
      </c>
      <c r="E3311" t="str" cm="1">
        <f t="array" aca="1" ref="E3311" ca="1">INDEX(Reel2,Spins[[#This Row],[Stop2]])</f>
        <v>BAR</v>
      </c>
      <c r="F3311">
        <f t="shared" ca="1" si="255"/>
        <v>28</v>
      </c>
      <c r="G3311" t="str" cm="1">
        <f t="array" aca="1" ref="G3311" ca="1">INDEX(Reel3,Spins[[#This Row],[Stop3]])</f>
        <v>7️⃣</v>
      </c>
      <c r="H3311" t="b">
        <f ca="1">AND(Spins[[#This Row],[Sym1]]=Spins[[#This Row],[Sym2]],Spins[[#This Row],[Sym2]]=Spins[[#This Row],[Sym3]])</f>
        <v>0</v>
      </c>
      <c r="I3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11">
        <f t="shared" si="256"/>
        <v>1</v>
      </c>
      <c r="K3311">
        <f ca="1">Spins[[#This Row],[Mult]]*Spins[[#This Row],[Bet]]</f>
        <v>0</v>
      </c>
      <c r="L3311">
        <f ca="1">Spins[[#This Row],[Payout]]-Spins[[#This Row],[Bet]]</f>
        <v>-1</v>
      </c>
    </row>
    <row r="3312" spans="1:12" x14ac:dyDescent="0.3">
      <c r="A3312">
        <f t="shared" si="252"/>
        <v>3311</v>
      </c>
      <c r="B3312">
        <f t="shared" ca="1" si="253"/>
        <v>30</v>
      </c>
      <c r="C3312" t="str" cm="1">
        <f t="array" aca="1" ref="C3312" ca="1">INDEX(Reel1,Spins[[#This Row],[Stop1]])</f>
        <v>7️⃣</v>
      </c>
      <c r="D3312">
        <f t="shared" ca="1" si="254"/>
        <v>30</v>
      </c>
      <c r="E3312" t="str" cm="1">
        <f t="array" aca="1" ref="E3312" ca="1">INDEX(Reel2,Spins[[#This Row],[Stop2]])</f>
        <v>7️⃣</v>
      </c>
      <c r="F3312">
        <f t="shared" ca="1" si="255"/>
        <v>27</v>
      </c>
      <c r="G3312" t="str" cm="1">
        <f t="array" aca="1" ref="G3312" ca="1">INDEX(Reel3,Spins[[#This Row],[Stop3]])</f>
        <v>7️⃣</v>
      </c>
      <c r="H3312" t="b">
        <f ca="1">AND(Spins[[#This Row],[Sym1]]=Spins[[#This Row],[Sym2]],Spins[[#This Row],[Sym2]]=Spins[[#This Row],[Sym3]])</f>
        <v>1</v>
      </c>
      <c r="I3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100</v>
      </c>
      <c r="J3312">
        <f t="shared" si="256"/>
        <v>1</v>
      </c>
      <c r="K3312">
        <f ca="1">Spins[[#This Row],[Mult]]*Spins[[#This Row],[Bet]]</f>
        <v>100</v>
      </c>
      <c r="L3312">
        <f ca="1">Spins[[#This Row],[Payout]]-Spins[[#This Row],[Bet]]</f>
        <v>99</v>
      </c>
    </row>
    <row r="3313" spans="1:12" x14ac:dyDescent="0.3">
      <c r="A3313">
        <f t="shared" si="252"/>
        <v>3312</v>
      </c>
      <c r="B3313">
        <f t="shared" ca="1" si="253"/>
        <v>30</v>
      </c>
      <c r="C3313" t="str" cm="1">
        <f t="array" aca="1" ref="C3313" ca="1">INDEX(Reel1,Spins[[#This Row],[Stop1]])</f>
        <v>7️⃣</v>
      </c>
      <c r="D3313">
        <f t="shared" ca="1" si="254"/>
        <v>20</v>
      </c>
      <c r="E3313" t="str" cm="1">
        <f t="array" aca="1" ref="E3313" ca="1">INDEX(Reel2,Spins[[#This Row],[Stop2]])</f>
        <v>🍒</v>
      </c>
      <c r="F3313">
        <f t="shared" ca="1" si="255"/>
        <v>2</v>
      </c>
      <c r="G3313" t="str" cm="1">
        <f t="array" aca="1" ref="G3313" ca="1">INDEX(Reel3,Spins[[#This Row],[Stop3]])</f>
        <v>🍋</v>
      </c>
      <c r="H3313" t="b">
        <f ca="1">AND(Spins[[#This Row],[Sym1]]=Spins[[#This Row],[Sym2]],Spins[[#This Row],[Sym2]]=Spins[[#This Row],[Sym3]])</f>
        <v>0</v>
      </c>
      <c r="I3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13">
        <f t="shared" si="256"/>
        <v>1</v>
      </c>
      <c r="K3313">
        <f ca="1">Spins[[#This Row],[Mult]]*Spins[[#This Row],[Bet]]</f>
        <v>0</v>
      </c>
      <c r="L3313">
        <f ca="1">Spins[[#This Row],[Payout]]-Spins[[#This Row],[Bet]]</f>
        <v>-1</v>
      </c>
    </row>
    <row r="3314" spans="1:12" x14ac:dyDescent="0.3">
      <c r="A3314">
        <f t="shared" si="252"/>
        <v>3313</v>
      </c>
      <c r="B3314">
        <f t="shared" ca="1" si="253"/>
        <v>11</v>
      </c>
      <c r="C3314" t="str" cm="1">
        <f t="array" aca="1" ref="C3314" ca="1">INDEX(Reel1,Spins[[#This Row],[Stop1]])</f>
        <v>🍋</v>
      </c>
      <c r="D3314">
        <f t="shared" ca="1" si="254"/>
        <v>4</v>
      </c>
      <c r="E3314" t="str" cm="1">
        <f t="array" aca="1" ref="E3314" ca="1">INDEX(Reel2,Spins[[#This Row],[Stop2]])</f>
        <v>🍋</v>
      </c>
      <c r="F3314">
        <f t="shared" ca="1" si="255"/>
        <v>7</v>
      </c>
      <c r="G3314" t="str" cm="1">
        <f t="array" aca="1" ref="G3314" ca="1">INDEX(Reel3,Spins[[#This Row],[Stop3]])</f>
        <v>🍒</v>
      </c>
      <c r="H3314" t="b">
        <f ca="1">AND(Spins[[#This Row],[Sym1]]=Spins[[#This Row],[Sym2]],Spins[[#This Row],[Sym2]]=Spins[[#This Row],[Sym3]])</f>
        <v>0</v>
      </c>
      <c r="I3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14">
        <f t="shared" si="256"/>
        <v>1</v>
      </c>
      <c r="K3314">
        <f ca="1">Spins[[#This Row],[Mult]]*Spins[[#This Row],[Bet]]</f>
        <v>0.6</v>
      </c>
      <c r="L3314">
        <f ca="1">Spins[[#This Row],[Payout]]-Spins[[#This Row],[Bet]]</f>
        <v>-0.4</v>
      </c>
    </row>
    <row r="3315" spans="1:12" x14ac:dyDescent="0.3">
      <c r="A3315">
        <f t="shared" si="252"/>
        <v>3314</v>
      </c>
      <c r="B3315">
        <f t="shared" ca="1" si="253"/>
        <v>23</v>
      </c>
      <c r="C3315" t="str" cm="1">
        <f t="array" aca="1" ref="C3315" ca="1">INDEX(Reel1,Spins[[#This Row],[Stop1]])</f>
        <v>🍇</v>
      </c>
      <c r="D3315">
        <f t="shared" ca="1" si="254"/>
        <v>23</v>
      </c>
      <c r="E3315" t="str" cm="1">
        <f t="array" aca="1" ref="E3315" ca="1">INDEX(Reel2,Spins[[#This Row],[Stop2]])</f>
        <v>🍇</v>
      </c>
      <c r="F3315">
        <f t="shared" ca="1" si="255"/>
        <v>9</v>
      </c>
      <c r="G3315" t="str" cm="1">
        <f t="array" aca="1" ref="G3315" ca="1">INDEX(Reel3,Spins[[#This Row],[Stop3]])</f>
        <v>🍒</v>
      </c>
      <c r="H3315" t="b">
        <f ca="1">AND(Spins[[#This Row],[Sym1]]=Spins[[#This Row],[Sym2]],Spins[[#This Row],[Sym2]]=Spins[[#This Row],[Sym3]])</f>
        <v>0</v>
      </c>
      <c r="I3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315">
        <f t="shared" si="256"/>
        <v>1</v>
      </c>
      <c r="K3315">
        <f ca="1">Spins[[#This Row],[Mult]]*Spins[[#This Row],[Bet]]</f>
        <v>1.5</v>
      </c>
      <c r="L3315">
        <f ca="1">Spins[[#This Row],[Payout]]-Spins[[#This Row],[Bet]]</f>
        <v>0.5</v>
      </c>
    </row>
    <row r="3316" spans="1:12" x14ac:dyDescent="0.3">
      <c r="A3316">
        <f t="shared" si="252"/>
        <v>3315</v>
      </c>
      <c r="B3316">
        <f t="shared" ca="1" si="253"/>
        <v>28</v>
      </c>
      <c r="C3316" t="str" cm="1">
        <f t="array" aca="1" ref="C3316" ca="1">INDEX(Reel1,Spins[[#This Row],[Stop1]])</f>
        <v>BAR</v>
      </c>
      <c r="D3316">
        <f t="shared" ca="1" si="254"/>
        <v>7</v>
      </c>
      <c r="E3316" t="str" cm="1">
        <f t="array" aca="1" ref="E3316" ca="1">INDEX(Reel2,Spins[[#This Row],[Stop2]])</f>
        <v>🍋</v>
      </c>
      <c r="F3316">
        <f t="shared" ca="1" si="255"/>
        <v>7</v>
      </c>
      <c r="G3316" t="str" cm="1">
        <f t="array" aca="1" ref="G3316" ca="1">INDEX(Reel3,Spins[[#This Row],[Stop3]])</f>
        <v>🍒</v>
      </c>
      <c r="H3316" t="b">
        <f ca="1">AND(Spins[[#This Row],[Sym1]]=Spins[[#This Row],[Sym2]],Spins[[#This Row],[Sym2]]=Spins[[#This Row],[Sym3]])</f>
        <v>0</v>
      </c>
      <c r="I3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16">
        <f t="shared" si="256"/>
        <v>1</v>
      </c>
      <c r="K3316">
        <f ca="1">Spins[[#This Row],[Mult]]*Spins[[#This Row],[Bet]]</f>
        <v>0</v>
      </c>
      <c r="L3316">
        <f ca="1">Spins[[#This Row],[Payout]]-Spins[[#This Row],[Bet]]</f>
        <v>-1</v>
      </c>
    </row>
    <row r="3317" spans="1:12" x14ac:dyDescent="0.3">
      <c r="A3317">
        <f t="shared" si="252"/>
        <v>3316</v>
      </c>
      <c r="B3317">
        <f t="shared" ca="1" si="253"/>
        <v>3</v>
      </c>
      <c r="C3317" t="str" cm="1">
        <f t="array" aca="1" ref="C3317" ca="1">INDEX(Reel1,Spins[[#This Row],[Stop1]])</f>
        <v>🍋</v>
      </c>
      <c r="D3317">
        <f t="shared" ca="1" si="254"/>
        <v>7</v>
      </c>
      <c r="E3317" t="str" cm="1">
        <f t="array" aca="1" ref="E3317" ca="1">INDEX(Reel2,Spins[[#This Row],[Stop2]])</f>
        <v>🍋</v>
      </c>
      <c r="F3317">
        <f t="shared" ca="1" si="255"/>
        <v>23</v>
      </c>
      <c r="G3317" t="str" cm="1">
        <f t="array" aca="1" ref="G3317" ca="1">INDEX(Reel3,Spins[[#This Row],[Stop3]])</f>
        <v>BAR</v>
      </c>
      <c r="H3317" t="b">
        <f ca="1">AND(Spins[[#This Row],[Sym1]]=Spins[[#This Row],[Sym2]],Spins[[#This Row],[Sym2]]=Spins[[#This Row],[Sym3]])</f>
        <v>0</v>
      </c>
      <c r="I3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17">
        <f t="shared" si="256"/>
        <v>1</v>
      </c>
      <c r="K3317">
        <f ca="1">Spins[[#This Row],[Mult]]*Spins[[#This Row],[Bet]]</f>
        <v>0.6</v>
      </c>
      <c r="L3317">
        <f ca="1">Spins[[#This Row],[Payout]]-Spins[[#This Row],[Bet]]</f>
        <v>-0.4</v>
      </c>
    </row>
    <row r="3318" spans="1:12" x14ac:dyDescent="0.3">
      <c r="A3318">
        <f t="shared" si="252"/>
        <v>3317</v>
      </c>
      <c r="B3318">
        <f t="shared" ca="1" si="253"/>
        <v>22</v>
      </c>
      <c r="C3318" t="str" cm="1">
        <f t="array" aca="1" ref="C3318" ca="1">INDEX(Reel1,Spins[[#This Row],[Stop1]])</f>
        <v>🍇</v>
      </c>
      <c r="D3318">
        <f t="shared" ca="1" si="254"/>
        <v>2</v>
      </c>
      <c r="E3318" t="str" cm="1">
        <f t="array" aca="1" ref="E3318" ca="1">INDEX(Reel2,Spins[[#This Row],[Stop2]])</f>
        <v>🍋</v>
      </c>
      <c r="F3318">
        <f t="shared" ca="1" si="255"/>
        <v>14</v>
      </c>
      <c r="G3318" t="str" cm="1">
        <f t="array" aca="1" ref="G3318" ca="1">INDEX(Reel3,Spins[[#This Row],[Stop3]])</f>
        <v>🍇</v>
      </c>
      <c r="H3318" t="b">
        <f ca="1">AND(Spins[[#This Row],[Sym1]]=Spins[[#This Row],[Sym2]],Spins[[#This Row],[Sym2]]=Spins[[#This Row],[Sym3]])</f>
        <v>0</v>
      </c>
      <c r="I3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18">
        <f t="shared" si="256"/>
        <v>1</v>
      </c>
      <c r="K3318">
        <f ca="1">Spins[[#This Row],[Mult]]*Spins[[#This Row],[Bet]]</f>
        <v>0</v>
      </c>
      <c r="L3318">
        <f ca="1">Spins[[#This Row],[Payout]]-Spins[[#This Row],[Bet]]</f>
        <v>-1</v>
      </c>
    </row>
    <row r="3319" spans="1:12" x14ac:dyDescent="0.3">
      <c r="A3319">
        <f t="shared" si="252"/>
        <v>3318</v>
      </c>
      <c r="B3319">
        <f t="shared" ca="1" si="253"/>
        <v>15</v>
      </c>
      <c r="C3319" t="str" cm="1">
        <f t="array" aca="1" ref="C3319" ca="1">INDEX(Reel1,Spins[[#This Row],[Stop1]])</f>
        <v>🍒</v>
      </c>
      <c r="D3319">
        <f t="shared" ca="1" si="254"/>
        <v>12</v>
      </c>
      <c r="E3319" t="str" cm="1">
        <f t="array" aca="1" ref="E3319" ca="1">INDEX(Reel2,Spins[[#This Row],[Stop2]])</f>
        <v>🍋</v>
      </c>
      <c r="F3319">
        <f t="shared" ca="1" si="255"/>
        <v>22</v>
      </c>
      <c r="G3319" t="str" cm="1">
        <f t="array" aca="1" ref="G3319" ca="1">INDEX(Reel3,Spins[[#This Row],[Stop3]])</f>
        <v>🔔</v>
      </c>
      <c r="H3319" t="b">
        <f ca="1">AND(Spins[[#This Row],[Sym1]]=Spins[[#This Row],[Sym2]],Spins[[#This Row],[Sym2]]=Spins[[#This Row],[Sym3]])</f>
        <v>0</v>
      </c>
      <c r="I3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19">
        <f t="shared" si="256"/>
        <v>1</v>
      </c>
      <c r="K3319">
        <f ca="1">Spins[[#This Row],[Mult]]*Spins[[#This Row],[Bet]]</f>
        <v>0</v>
      </c>
      <c r="L3319">
        <f ca="1">Spins[[#This Row],[Payout]]-Spins[[#This Row],[Bet]]</f>
        <v>-1</v>
      </c>
    </row>
    <row r="3320" spans="1:12" x14ac:dyDescent="0.3">
      <c r="A3320">
        <f t="shared" si="252"/>
        <v>3319</v>
      </c>
      <c r="B3320">
        <f t="shared" ca="1" si="253"/>
        <v>29</v>
      </c>
      <c r="C3320" t="str" cm="1">
        <f t="array" aca="1" ref="C3320" ca="1">INDEX(Reel1,Spins[[#This Row],[Stop1]])</f>
        <v>7️⃣</v>
      </c>
      <c r="D3320">
        <f t="shared" ca="1" si="254"/>
        <v>2</v>
      </c>
      <c r="E3320" t="str" cm="1">
        <f t="array" aca="1" ref="E3320" ca="1">INDEX(Reel2,Spins[[#This Row],[Stop2]])</f>
        <v>🍋</v>
      </c>
      <c r="F3320">
        <f t="shared" ca="1" si="255"/>
        <v>15</v>
      </c>
      <c r="G3320" t="str" cm="1">
        <f t="array" aca="1" ref="G3320" ca="1">INDEX(Reel3,Spins[[#This Row],[Stop3]])</f>
        <v>🍇</v>
      </c>
      <c r="H3320" t="b">
        <f ca="1">AND(Spins[[#This Row],[Sym1]]=Spins[[#This Row],[Sym2]],Spins[[#This Row],[Sym2]]=Spins[[#This Row],[Sym3]])</f>
        <v>0</v>
      </c>
      <c r="I3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20">
        <f t="shared" si="256"/>
        <v>1</v>
      </c>
      <c r="K3320">
        <f ca="1">Spins[[#This Row],[Mult]]*Spins[[#This Row],[Bet]]</f>
        <v>0</v>
      </c>
      <c r="L3320">
        <f ca="1">Spins[[#This Row],[Payout]]-Spins[[#This Row],[Bet]]</f>
        <v>-1</v>
      </c>
    </row>
    <row r="3321" spans="1:12" x14ac:dyDescent="0.3">
      <c r="A3321">
        <f t="shared" si="252"/>
        <v>3320</v>
      </c>
      <c r="B3321">
        <f t="shared" ca="1" si="253"/>
        <v>9</v>
      </c>
      <c r="C3321" t="str" cm="1">
        <f t="array" aca="1" ref="C3321" ca="1">INDEX(Reel1,Spins[[#This Row],[Stop1]])</f>
        <v>🍋</v>
      </c>
      <c r="D3321">
        <f t="shared" ca="1" si="254"/>
        <v>24</v>
      </c>
      <c r="E3321" t="str" cm="1">
        <f t="array" aca="1" ref="E3321" ca="1">INDEX(Reel2,Spins[[#This Row],[Stop2]])</f>
        <v>🍇</v>
      </c>
      <c r="F3321">
        <f t="shared" ca="1" si="255"/>
        <v>4</v>
      </c>
      <c r="G3321" t="str" cm="1">
        <f t="array" aca="1" ref="G3321" ca="1">INDEX(Reel3,Spins[[#This Row],[Stop3]])</f>
        <v>🍋</v>
      </c>
      <c r="H3321" t="b">
        <f ca="1">AND(Spins[[#This Row],[Sym1]]=Spins[[#This Row],[Sym2]],Spins[[#This Row],[Sym2]]=Spins[[#This Row],[Sym3]])</f>
        <v>0</v>
      </c>
      <c r="I3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21">
        <f t="shared" si="256"/>
        <v>1</v>
      </c>
      <c r="K3321">
        <f ca="1">Spins[[#This Row],[Mult]]*Spins[[#This Row],[Bet]]</f>
        <v>0</v>
      </c>
      <c r="L3321">
        <f ca="1">Spins[[#This Row],[Payout]]-Spins[[#This Row],[Bet]]</f>
        <v>-1</v>
      </c>
    </row>
    <row r="3322" spans="1:12" x14ac:dyDescent="0.3">
      <c r="A3322">
        <f t="shared" si="252"/>
        <v>3321</v>
      </c>
      <c r="B3322">
        <f t="shared" ca="1" si="253"/>
        <v>24</v>
      </c>
      <c r="C3322" t="str" cm="1">
        <f t="array" aca="1" ref="C3322" ca="1">INDEX(Reel1,Spins[[#This Row],[Stop1]])</f>
        <v>🍇</v>
      </c>
      <c r="D3322">
        <f t="shared" ca="1" si="254"/>
        <v>3</v>
      </c>
      <c r="E3322" t="str" cm="1">
        <f t="array" aca="1" ref="E3322" ca="1">INDEX(Reel2,Spins[[#This Row],[Stop2]])</f>
        <v>🍋</v>
      </c>
      <c r="F3322">
        <f t="shared" ca="1" si="255"/>
        <v>22</v>
      </c>
      <c r="G3322" t="str" cm="1">
        <f t="array" aca="1" ref="G3322" ca="1">INDEX(Reel3,Spins[[#This Row],[Stop3]])</f>
        <v>🔔</v>
      </c>
      <c r="H3322" t="b">
        <f ca="1">AND(Spins[[#This Row],[Sym1]]=Spins[[#This Row],[Sym2]],Spins[[#This Row],[Sym2]]=Spins[[#This Row],[Sym3]])</f>
        <v>0</v>
      </c>
      <c r="I3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22">
        <f t="shared" si="256"/>
        <v>1</v>
      </c>
      <c r="K3322">
        <f ca="1">Spins[[#This Row],[Mult]]*Spins[[#This Row],[Bet]]</f>
        <v>0</v>
      </c>
      <c r="L3322">
        <f ca="1">Spins[[#This Row],[Payout]]-Spins[[#This Row],[Bet]]</f>
        <v>-1</v>
      </c>
    </row>
    <row r="3323" spans="1:12" x14ac:dyDescent="0.3">
      <c r="A3323">
        <f t="shared" si="252"/>
        <v>3322</v>
      </c>
      <c r="B3323">
        <f t="shared" ca="1" si="253"/>
        <v>7</v>
      </c>
      <c r="C3323" t="str" cm="1">
        <f t="array" aca="1" ref="C3323" ca="1">INDEX(Reel1,Spins[[#This Row],[Stop1]])</f>
        <v>🍋</v>
      </c>
      <c r="D3323">
        <f t="shared" ca="1" si="254"/>
        <v>15</v>
      </c>
      <c r="E3323" t="str" cm="1">
        <f t="array" aca="1" ref="E3323" ca="1">INDEX(Reel2,Spins[[#This Row],[Stop2]])</f>
        <v>🍒</v>
      </c>
      <c r="F3323">
        <f t="shared" ca="1" si="255"/>
        <v>23</v>
      </c>
      <c r="G3323" t="str" cm="1">
        <f t="array" aca="1" ref="G3323" ca="1">INDEX(Reel3,Spins[[#This Row],[Stop3]])</f>
        <v>BAR</v>
      </c>
      <c r="H3323" t="b">
        <f ca="1">AND(Spins[[#This Row],[Sym1]]=Spins[[#This Row],[Sym2]],Spins[[#This Row],[Sym2]]=Spins[[#This Row],[Sym3]])</f>
        <v>0</v>
      </c>
      <c r="I3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23">
        <f t="shared" si="256"/>
        <v>1</v>
      </c>
      <c r="K3323">
        <f ca="1">Spins[[#This Row],[Mult]]*Spins[[#This Row],[Bet]]</f>
        <v>0</v>
      </c>
      <c r="L3323">
        <f ca="1">Spins[[#This Row],[Payout]]-Spins[[#This Row],[Bet]]</f>
        <v>-1</v>
      </c>
    </row>
    <row r="3324" spans="1:12" x14ac:dyDescent="0.3">
      <c r="A3324">
        <f t="shared" si="252"/>
        <v>3323</v>
      </c>
      <c r="B3324">
        <f t="shared" ca="1" si="253"/>
        <v>20</v>
      </c>
      <c r="C3324" t="str" cm="1">
        <f t="array" aca="1" ref="C3324" ca="1">INDEX(Reel1,Spins[[#This Row],[Stop1]])</f>
        <v>🍒</v>
      </c>
      <c r="D3324">
        <f t="shared" ca="1" si="254"/>
        <v>21</v>
      </c>
      <c r="E3324" t="str" cm="1">
        <f t="array" aca="1" ref="E3324" ca="1">INDEX(Reel2,Spins[[#This Row],[Stop2]])</f>
        <v>🍒</v>
      </c>
      <c r="F3324">
        <f t="shared" ca="1" si="255"/>
        <v>5</v>
      </c>
      <c r="G3324" t="str" cm="1">
        <f t="array" aca="1" ref="G3324" ca="1">INDEX(Reel3,Spins[[#This Row],[Stop3]])</f>
        <v>🍋</v>
      </c>
      <c r="H3324" t="b">
        <f ca="1">AND(Spins[[#This Row],[Sym1]]=Spins[[#This Row],[Sym2]],Spins[[#This Row],[Sym2]]=Spins[[#This Row],[Sym3]])</f>
        <v>0</v>
      </c>
      <c r="I3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24">
        <f t="shared" si="256"/>
        <v>1</v>
      </c>
      <c r="K3324">
        <f ca="1">Spins[[#This Row],[Mult]]*Spins[[#This Row],[Bet]]</f>
        <v>0.8</v>
      </c>
      <c r="L3324">
        <f ca="1">Spins[[#This Row],[Payout]]-Spins[[#This Row],[Bet]]</f>
        <v>-0.19999999999999996</v>
      </c>
    </row>
    <row r="3325" spans="1:12" x14ac:dyDescent="0.3">
      <c r="A3325">
        <f t="shared" si="252"/>
        <v>3324</v>
      </c>
      <c r="B3325">
        <f t="shared" ca="1" si="253"/>
        <v>21</v>
      </c>
      <c r="C3325" t="str" cm="1">
        <f t="array" aca="1" ref="C3325" ca="1">INDEX(Reel1,Spins[[#This Row],[Stop1]])</f>
        <v>🍒</v>
      </c>
      <c r="D3325">
        <f t="shared" ca="1" si="254"/>
        <v>18</v>
      </c>
      <c r="E3325" t="str" cm="1">
        <f t="array" aca="1" ref="E3325" ca="1">INDEX(Reel2,Spins[[#This Row],[Stop2]])</f>
        <v>🍒</v>
      </c>
      <c r="F3325">
        <f t="shared" ca="1" si="255"/>
        <v>3</v>
      </c>
      <c r="G3325" t="str" cm="1">
        <f t="array" aca="1" ref="G3325" ca="1">INDEX(Reel3,Spins[[#This Row],[Stop3]])</f>
        <v>🍋</v>
      </c>
      <c r="H3325" t="b">
        <f ca="1">AND(Spins[[#This Row],[Sym1]]=Spins[[#This Row],[Sym2]],Spins[[#This Row],[Sym2]]=Spins[[#This Row],[Sym3]])</f>
        <v>0</v>
      </c>
      <c r="I3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25">
        <f t="shared" si="256"/>
        <v>1</v>
      </c>
      <c r="K3325">
        <f ca="1">Spins[[#This Row],[Mult]]*Spins[[#This Row],[Bet]]</f>
        <v>0.8</v>
      </c>
      <c r="L3325">
        <f ca="1">Spins[[#This Row],[Payout]]-Spins[[#This Row],[Bet]]</f>
        <v>-0.19999999999999996</v>
      </c>
    </row>
    <row r="3326" spans="1:12" x14ac:dyDescent="0.3">
      <c r="A3326">
        <f t="shared" si="252"/>
        <v>3325</v>
      </c>
      <c r="B3326">
        <f t="shared" ca="1" si="253"/>
        <v>23</v>
      </c>
      <c r="C3326" t="str" cm="1">
        <f t="array" aca="1" ref="C3326" ca="1">INDEX(Reel1,Spins[[#This Row],[Stop1]])</f>
        <v>🍇</v>
      </c>
      <c r="D3326">
        <f t="shared" ca="1" si="254"/>
        <v>11</v>
      </c>
      <c r="E3326" t="str" cm="1">
        <f t="array" aca="1" ref="E3326" ca="1">INDEX(Reel2,Spins[[#This Row],[Stop2]])</f>
        <v>🍋</v>
      </c>
      <c r="F3326">
        <f t="shared" ca="1" si="255"/>
        <v>5</v>
      </c>
      <c r="G3326" t="str" cm="1">
        <f t="array" aca="1" ref="G3326" ca="1">INDEX(Reel3,Spins[[#This Row],[Stop3]])</f>
        <v>🍋</v>
      </c>
      <c r="H3326" t="b">
        <f ca="1">AND(Spins[[#This Row],[Sym1]]=Spins[[#This Row],[Sym2]],Spins[[#This Row],[Sym2]]=Spins[[#This Row],[Sym3]])</f>
        <v>0</v>
      </c>
      <c r="I3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26">
        <f t="shared" si="256"/>
        <v>1</v>
      </c>
      <c r="K3326">
        <f ca="1">Spins[[#This Row],[Mult]]*Spins[[#This Row],[Bet]]</f>
        <v>0</v>
      </c>
      <c r="L3326">
        <f ca="1">Spins[[#This Row],[Payout]]-Spins[[#This Row],[Bet]]</f>
        <v>-1</v>
      </c>
    </row>
    <row r="3327" spans="1:12" x14ac:dyDescent="0.3">
      <c r="A3327">
        <f t="shared" si="252"/>
        <v>3326</v>
      </c>
      <c r="B3327">
        <f t="shared" ca="1" si="253"/>
        <v>25</v>
      </c>
      <c r="C3327" t="str" cm="1">
        <f t="array" aca="1" ref="C3327" ca="1">INDEX(Reel1,Spins[[#This Row],[Stop1]])</f>
        <v>🔔</v>
      </c>
      <c r="D3327">
        <f t="shared" ca="1" si="254"/>
        <v>6</v>
      </c>
      <c r="E3327" t="str" cm="1">
        <f t="array" aca="1" ref="E3327" ca="1">INDEX(Reel2,Spins[[#This Row],[Stop2]])</f>
        <v>🍋</v>
      </c>
      <c r="F3327">
        <f t="shared" ca="1" si="255"/>
        <v>24</v>
      </c>
      <c r="G3327" t="str" cm="1">
        <f t="array" aca="1" ref="G3327" ca="1">INDEX(Reel3,Spins[[#This Row],[Stop3]])</f>
        <v>BAR</v>
      </c>
      <c r="H3327" t="b">
        <f ca="1">AND(Spins[[#This Row],[Sym1]]=Spins[[#This Row],[Sym2]],Spins[[#This Row],[Sym2]]=Spins[[#This Row],[Sym3]])</f>
        <v>0</v>
      </c>
      <c r="I3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27">
        <f t="shared" si="256"/>
        <v>1</v>
      </c>
      <c r="K3327">
        <f ca="1">Spins[[#This Row],[Mult]]*Spins[[#This Row],[Bet]]</f>
        <v>0</v>
      </c>
      <c r="L3327">
        <f ca="1">Spins[[#This Row],[Payout]]-Spins[[#This Row],[Bet]]</f>
        <v>-1</v>
      </c>
    </row>
    <row r="3328" spans="1:12" x14ac:dyDescent="0.3">
      <c r="A3328">
        <f t="shared" si="252"/>
        <v>3327</v>
      </c>
      <c r="B3328">
        <f t="shared" ca="1" si="253"/>
        <v>9</v>
      </c>
      <c r="C3328" t="str" cm="1">
        <f t="array" aca="1" ref="C3328" ca="1">INDEX(Reel1,Spins[[#This Row],[Stop1]])</f>
        <v>🍋</v>
      </c>
      <c r="D3328">
        <f t="shared" ca="1" si="254"/>
        <v>4</v>
      </c>
      <c r="E3328" t="str" cm="1">
        <f t="array" aca="1" ref="E3328" ca="1">INDEX(Reel2,Spins[[#This Row],[Stop2]])</f>
        <v>🍋</v>
      </c>
      <c r="F3328">
        <f t="shared" ca="1" si="255"/>
        <v>23</v>
      </c>
      <c r="G3328" t="str" cm="1">
        <f t="array" aca="1" ref="G3328" ca="1">INDEX(Reel3,Spins[[#This Row],[Stop3]])</f>
        <v>BAR</v>
      </c>
      <c r="H3328" t="b">
        <f ca="1">AND(Spins[[#This Row],[Sym1]]=Spins[[#This Row],[Sym2]],Spins[[#This Row],[Sym2]]=Spins[[#This Row],[Sym3]])</f>
        <v>0</v>
      </c>
      <c r="I3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28">
        <f t="shared" si="256"/>
        <v>1</v>
      </c>
      <c r="K3328">
        <f ca="1">Spins[[#This Row],[Mult]]*Spins[[#This Row],[Bet]]</f>
        <v>0.6</v>
      </c>
      <c r="L3328">
        <f ca="1">Spins[[#This Row],[Payout]]-Spins[[#This Row],[Bet]]</f>
        <v>-0.4</v>
      </c>
    </row>
    <row r="3329" spans="1:12" x14ac:dyDescent="0.3">
      <c r="A3329">
        <f t="shared" si="252"/>
        <v>3328</v>
      </c>
      <c r="B3329">
        <f t="shared" ca="1" si="253"/>
        <v>16</v>
      </c>
      <c r="C3329" t="str" cm="1">
        <f t="array" aca="1" ref="C3329" ca="1">INDEX(Reel1,Spins[[#This Row],[Stop1]])</f>
        <v>🍒</v>
      </c>
      <c r="D3329">
        <f t="shared" ca="1" si="254"/>
        <v>21</v>
      </c>
      <c r="E3329" t="str" cm="1">
        <f t="array" aca="1" ref="E3329" ca="1">INDEX(Reel2,Spins[[#This Row],[Stop2]])</f>
        <v>🍒</v>
      </c>
      <c r="F3329">
        <f t="shared" ca="1" si="255"/>
        <v>26</v>
      </c>
      <c r="G3329" t="str" cm="1">
        <f t="array" aca="1" ref="G3329" ca="1">INDEX(Reel3,Spins[[#This Row],[Stop3]])</f>
        <v>BAR</v>
      </c>
      <c r="H3329" t="b">
        <f ca="1">AND(Spins[[#This Row],[Sym1]]=Spins[[#This Row],[Sym2]],Spins[[#This Row],[Sym2]]=Spins[[#This Row],[Sym3]])</f>
        <v>0</v>
      </c>
      <c r="I3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29">
        <f t="shared" si="256"/>
        <v>1</v>
      </c>
      <c r="K3329">
        <f ca="1">Spins[[#This Row],[Mult]]*Spins[[#This Row],[Bet]]</f>
        <v>0.8</v>
      </c>
      <c r="L3329">
        <f ca="1">Spins[[#This Row],[Payout]]-Spins[[#This Row],[Bet]]</f>
        <v>-0.19999999999999996</v>
      </c>
    </row>
    <row r="3330" spans="1:12" x14ac:dyDescent="0.3">
      <c r="A3330">
        <f t="shared" ref="A3330:A3393" si="257">ROW()-1</f>
        <v>3329</v>
      </c>
      <c r="B3330">
        <f t="shared" ref="B3330:B3393" ca="1" si="258">RANDBETWEEN(1,ROWS(Reel1))</f>
        <v>21</v>
      </c>
      <c r="C3330" t="str" cm="1">
        <f t="array" aca="1" ref="C3330" ca="1">INDEX(Reel1,Spins[[#This Row],[Stop1]])</f>
        <v>🍒</v>
      </c>
      <c r="D3330">
        <f t="shared" ref="D3330:D3393" ca="1" si="259">RANDBETWEEN(1,ROWS(Reel2))</f>
        <v>17</v>
      </c>
      <c r="E3330" t="str" cm="1">
        <f t="array" aca="1" ref="E3330" ca="1">INDEX(Reel2,Spins[[#This Row],[Stop2]])</f>
        <v>🍒</v>
      </c>
      <c r="F3330">
        <f t="shared" ref="F3330:F3393" ca="1" si="260">RANDBETWEEN(1,ROWS(Reel3))</f>
        <v>1</v>
      </c>
      <c r="G3330" t="str" cm="1">
        <f t="array" aca="1" ref="G3330" ca="1">INDEX(Reel3,Spins[[#This Row],[Stop3]])</f>
        <v>🍋</v>
      </c>
      <c r="H3330" t="b">
        <f ca="1">AND(Spins[[#This Row],[Sym1]]=Spins[[#This Row],[Sym2]],Spins[[#This Row],[Sym2]]=Spins[[#This Row],[Sym3]])</f>
        <v>0</v>
      </c>
      <c r="I3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30">
        <f t="shared" ref="J3330:J3393" si="261">Bet</f>
        <v>1</v>
      </c>
      <c r="K3330">
        <f ca="1">Spins[[#This Row],[Mult]]*Spins[[#This Row],[Bet]]</f>
        <v>0.8</v>
      </c>
      <c r="L3330">
        <f ca="1">Spins[[#This Row],[Payout]]-Spins[[#This Row],[Bet]]</f>
        <v>-0.19999999999999996</v>
      </c>
    </row>
    <row r="3331" spans="1:12" x14ac:dyDescent="0.3">
      <c r="A3331">
        <f t="shared" si="257"/>
        <v>3330</v>
      </c>
      <c r="B3331">
        <f t="shared" ca="1" si="258"/>
        <v>13</v>
      </c>
      <c r="C3331" t="str" cm="1">
        <f t="array" aca="1" ref="C3331" ca="1">INDEX(Reel1,Spins[[#This Row],[Stop1]])</f>
        <v>🍋</v>
      </c>
      <c r="D3331">
        <f t="shared" ca="1" si="259"/>
        <v>19</v>
      </c>
      <c r="E3331" t="str" cm="1">
        <f t="array" aca="1" ref="E3331" ca="1">INDEX(Reel2,Spins[[#This Row],[Stop2]])</f>
        <v>🍒</v>
      </c>
      <c r="F3331">
        <f t="shared" ca="1" si="260"/>
        <v>28</v>
      </c>
      <c r="G3331" t="str" cm="1">
        <f t="array" aca="1" ref="G3331" ca="1">INDEX(Reel3,Spins[[#This Row],[Stop3]])</f>
        <v>7️⃣</v>
      </c>
      <c r="H3331" t="b">
        <f ca="1">AND(Spins[[#This Row],[Sym1]]=Spins[[#This Row],[Sym2]],Spins[[#This Row],[Sym2]]=Spins[[#This Row],[Sym3]])</f>
        <v>0</v>
      </c>
      <c r="I3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31">
        <f t="shared" si="261"/>
        <v>1</v>
      </c>
      <c r="K3331">
        <f ca="1">Spins[[#This Row],[Mult]]*Spins[[#This Row],[Bet]]</f>
        <v>0</v>
      </c>
      <c r="L3331">
        <f ca="1">Spins[[#This Row],[Payout]]-Spins[[#This Row],[Bet]]</f>
        <v>-1</v>
      </c>
    </row>
    <row r="3332" spans="1:12" x14ac:dyDescent="0.3">
      <c r="A3332">
        <f t="shared" si="257"/>
        <v>3331</v>
      </c>
      <c r="B3332">
        <f t="shared" ca="1" si="258"/>
        <v>14</v>
      </c>
      <c r="C3332" t="str" cm="1">
        <f t="array" aca="1" ref="C3332" ca="1">INDEX(Reel1,Spins[[#This Row],[Stop1]])</f>
        <v>🍋</v>
      </c>
      <c r="D3332">
        <f t="shared" ca="1" si="259"/>
        <v>12</v>
      </c>
      <c r="E3332" t="str" cm="1">
        <f t="array" aca="1" ref="E3332" ca="1">INDEX(Reel2,Spins[[#This Row],[Stop2]])</f>
        <v>🍋</v>
      </c>
      <c r="F3332">
        <f t="shared" ca="1" si="260"/>
        <v>1</v>
      </c>
      <c r="G3332" t="str" cm="1">
        <f t="array" aca="1" ref="G3332" ca="1">INDEX(Reel3,Spins[[#This Row],[Stop3]])</f>
        <v>🍋</v>
      </c>
      <c r="H3332" t="b">
        <f ca="1">AND(Spins[[#This Row],[Sym1]]=Spins[[#This Row],[Sym2]],Spins[[#This Row],[Sym2]]=Spins[[#This Row],[Sym3]])</f>
        <v>1</v>
      </c>
      <c r="I3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32">
        <f t="shared" si="261"/>
        <v>1</v>
      </c>
      <c r="K3332">
        <f ca="1">Spins[[#This Row],[Mult]]*Spins[[#This Row],[Bet]]</f>
        <v>14</v>
      </c>
      <c r="L3332">
        <f ca="1">Spins[[#This Row],[Payout]]-Spins[[#This Row],[Bet]]</f>
        <v>13</v>
      </c>
    </row>
    <row r="3333" spans="1:12" x14ac:dyDescent="0.3">
      <c r="A3333">
        <f t="shared" si="257"/>
        <v>3332</v>
      </c>
      <c r="B3333">
        <f t="shared" ca="1" si="258"/>
        <v>26</v>
      </c>
      <c r="C3333" t="str" cm="1">
        <f t="array" aca="1" ref="C3333" ca="1">INDEX(Reel1,Spins[[#This Row],[Stop1]])</f>
        <v>🔔</v>
      </c>
      <c r="D3333">
        <f t="shared" ca="1" si="259"/>
        <v>21</v>
      </c>
      <c r="E3333" t="str" cm="1">
        <f t="array" aca="1" ref="E3333" ca="1">INDEX(Reel2,Spins[[#This Row],[Stop2]])</f>
        <v>🍒</v>
      </c>
      <c r="F3333">
        <f t="shared" ca="1" si="260"/>
        <v>16</v>
      </c>
      <c r="G3333" t="str" cm="1">
        <f t="array" aca="1" ref="G3333" ca="1">INDEX(Reel3,Spins[[#This Row],[Stop3]])</f>
        <v>🍇</v>
      </c>
      <c r="H3333" t="b">
        <f ca="1">AND(Spins[[#This Row],[Sym1]]=Spins[[#This Row],[Sym2]],Spins[[#This Row],[Sym2]]=Spins[[#This Row],[Sym3]])</f>
        <v>0</v>
      </c>
      <c r="I3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33">
        <f t="shared" si="261"/>
        <v>1</v>
      </c>
      <c r="K3333">
        <f ca="1">Spins[[#This Row],[Mult]]*Spins[[#This Row],[Bet]]</f>
        <v>0</v>
      </c>
      <c r="L3333">
        <f ca="1">Spins[[#This Row],[Payout]]-Spins[[#This Row],[Bet]]</f>
        <v>-1</v>
      </c>
    </row>
    <row r="3334" spans="1:12" x14ac:dyDescent="0.3">
      <c r="A3334">
        <f t="shared" si="257"/>
        <v>3333</v>
      </c>
      <c r="B3334">
        <f t="shared" ca="1" si="258"/>
        <v>30</v>
      </c>
      <c r="C3334" t="str" cm="1">
        <f t="array" aca="1" ref="C3334" ca="1">INDEX(Reel1,Spins[[#This Row],[Stop1]])</f>
        <v>7️⃣</v>
      </c>
      <c r="D3334">
        <f t="shared" ca="1" si="259"/>
        <v>11</v>
      </c>
      <c r="E3334" t="str" cm="1">
        <f t="array" aca="1" ref="E3334" ca="1">INDEX(Reel2,Spins[[#This Row],[Stop2]])</f>
        <v>🍋</v>
      </c>
      <c r="F3334">
        <f t="shared" ca="1" si="260"/>
        <v>4</v>
      </c>
      <c r="G3334" t="str" cm="1">
        <f t="array" aca="1" ref="G3334" ca="1">INDEX(Reel3,Spins[[#This Row],[Stop3]])</f>
        <v>🍋</v>
      </c>
      <c r="H3334" t="b">
        <f ca="1">AND(Spins[[#This Row],[Sym1]]=Spins[[#This Row],[Sym2]],Spins[[#This Row],[Sym2]]=Spins[[#This Row],[Sym3]])</f>
        <v>0</v>
      </c>
      <c r="I3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34">
        <f t="shared" si="261"/>
        <v>1</v>
      </c>
      <c r="K3334">
        <f ca="1">Spins[[#This Row],[Mult]]*Spins[[#This Row],[Bet]]</f>
        <v>0</v>
      </c>
      <c r="L3334">
        <f ca="1">Spins[[#This Row],[Payout]]-Spins[[#This Row],[Bet]]</f>
        <v>-1</v>
      </c>
    </row>
    <row r="3335" spans="1:12" x14ac:dyDescent="0.3">
      <c r="A3335">
        <f t="shared" si="257"/>
        <v>3334</v>
      </c>
      <c r="B3335">
        <f t="shared" ca="1" si="258"/>
        <v>29</v>
      </c>
      <c r="C3335" t="str" cm="1">
        <f t="array" aca="1" ref="C3335" ca="1">INDEX(Reel1,Spins[[#This Row],[Stop1]])</f>
        <v>7️⃣</v>
      </c>
      <c r="D3335">
        <f t="shared" ca="1" si="259"/>
        <v>22</v>
      </c>
      <c r="E3335" t="str" cm="1">
        <f t="array" aca="1" ref="E3335" ca="1">INDEX(Reel2,Spins[[#This Row],[Stop2]])</f>
        <v>🍇</v>
      </c>
      <c r="F3335">
        <f t="shared" ca="1" si="260"/>
        <v>29</v>
      </c>
      <c r="G3335" t="str" cm="1">
        <f t="array" aca="1" ref="G3335" ca="1">INDEX(Reel3,Spins[[#This Row],[Stop3]])</f>
        <v>7️⃣</v>
      </c>
      <c r="H3335" t="b">
        <f ca="1">AND(Spins[[#This Row],[Sym1]]=Spins[[#This Row],[Sym2]],Spins[[#This Row],[Sym2]]=Spins[[#This Row],[Sym3]])</f>
        <v>0</v>
      </c>
      <c r="I3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35">
        <f t="shared" si="261"/>
        <v>1</v>
      </c>
      <c r="K3335">
        <f ca="1">Spins[[#This Row],[Mult]]*Spins[[#This Row],[Bet]]</f>
        <v>0</v>
      </c>
      <c r="L3335">
        <f ca="1">Spins[[#This Row],[Payout]]-Spins[[#This Row],[Bet]]</f>
        <v>-1</v>
      </c>
    </row>
    <row r="3336" spans="1:12" x14ac:dyDescent="0.3">
      <c r="A3336">
        <f t="shared" si="257"/>
        <v>3335</v>
      </c>
      <c r="B3336">
        <f t="shared" ca="1" si="258"/>
        <v>20</v>
      </c>
      <c r="C3336" t="str" cm="1">
        <f t="array" aca="1" ref="C3336" ca="1">INDEX(Reel1,Spins[[#This Row],[Stop1]])</f>
        <v>🍒</v>
      </c>
      <c r="D3336">
        <f t="shared" ca="1" si="259"/>
        <v>3</v>
      </c>
      <c r="E3336" t="str" cm="1">
        <f t="array" aca="1" ref="E3336" ca="1">INDEX(Reel2,Spins[[#This Row],[Stop2]])</f>
        <v>🍋</v>
      </c>
      <c r="F3336">
        <f t="shared" ca="1" si="260"/>
        <v>13</v>
      </c>
      <c r="G3336" t="str" cm="1">
        <f t="array" aca="1" ref="G3336" ca="1">INDEX(Reel3,Spins[[#This Row],[Stop3]])</f>
        <v>🍇</v>
      </c>
      <c r="H3336" t="b">
        <f ca="1">AND(Spins[[#This Row],[Sym1]]=Spins[[#This Row],[Sym2]],Spins[[#This Row],[Sym2]]=Spins[[#This Row],[Sym3]])</f>
        <v>0</v>
      </c>
      <c r="I3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36">
        <f t="shared" si="261"/>
        <v>1</v>
      </c>
      <c r="K3336">
        <f ca="1">Spins[[#This Row],[Mult]]*Spins[[#This Row],[Bet]]</f>
        <v>0</v>
      </c>
      <c r="L3336">
        <f ca="1">Spins[[#This Row],[Payout]]-Spins[[#This Row],[Bet]]</f>
        <v>-1</v>
      </c>
    </row>
    <row r="3337" spans="1:12" x14ac:dyDescent="0.3">
      <c r="A3337">
        <f t="shared" si="257"/>
        <v>3336</v>
      </c>
      <c r="B3337">
        <f t="shared" ca="1" si="258"/>
        <v>1</v>
      </c>
      <c r="C3337" t="str" cm="1">
        <f t="array" aca="1" ref="C3337" ca="1">INDEX(Reel1,Spins[[#This Row],[Stop1]])</f>
        <v>🍋</v>
      </c>
      <c r="D3337">
        <f t="shared" ca="1" si="259"/>
        <v>30</v>
      </c>
      <c r="E3337" t="str" cm="1">
        <f t="array" aca="1" ref="E3337" ca="1">INDEX(Reel2,Spins[[#This Row],[Stop2]])</f>
        <v>7️⃣</v>
      </c>
      <c r="F3337">
        <f t="shared" ca="1" si="260"/>
        <v>25</v>
      </c>
      <c r="G3337" t="str" cm="1">
        <f t="array" aca="1" ref="G3337" ca="1">INDEX(Reel3,Spins[[#This Row],[Stop3]])</f>
        <v>BAR</v>
      </c>
      <c r="H3337" t="b">
        <f ca="1">AND(Spins[[#This Row],[Sym1]]=Spins[[#This Row],[Sym2]],Spins[[#This Row],[Sym2]]=Spins[[#This Row],[Sym3]])</f>
        <v>0</v>
      </c>
      <c r="I3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37">
        <f t="shared" si="261"/>
        <v>1</v>
      </c>
      <c r="K3337">
        <f ca="1">Spins[[#This Row],[Mult]]*Spins[[#This Row],[Bet]]</f>
        <v>0</v>
      </c>
      <c r="L3337">
        <f ca="1">Spins[[#This Row],[Payout]]-Spins[[#This Row],[Bet]]</f>
        <v>-1</v>
      </c>
    </row>
    <row r="3338" spans="1:12" x14ac:dyDescent="0.3">
      <c r="A3338">
        <f t="shared" si="257"/>
        <v>3337</v>
      </c>
      <c r="B3338">
        <f t="shared" ca="1" si="258"/>
        <v>10</v>
      </c>
      <c r="C3338" t="str" cm="1">
        <f t="array" aca="1" ref="C3338" ca="1">INDEX(Reel1,Spins[[#This Row],[Stop1]])</f>
        <v>🍋</v>
      </c>
      <c r="D3338">
        <f t="shared" ca="1" si="259"/>
        <v>8</v>
      </c>
      <c r="E3338" t="str" cm="1">
        <f t="array" aca="1" ref="E3338" ca="1">INDEX(Reel2,Spins[[#This Row],[Stop2]])</f>
        <v>🍋</v>
      </c>
      <c r="F3338">
        <f t="shared" ca="1" si="260"/>
        <v>24</v>
      </c>
      <c r="G3338" t="str" cm="1">
        <f t="array" aca="1" ref="G3338" ca="1">INDEX(Reel3,Spins[[#This Row],[Stop3]])</f>
        <v>BAR</v>
      </c>
      <c r="H3338" t="b">
        <f ca="1">AND(Spins[[#This Row],[Sym1]]=Spins[[#This Row],[Sym2]],Spins[[#This Row],[Sym2]]=Spins[[#This Row],[Sym3]])</f>
        <v>0</v>
      </c>
      <c r="I3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38">
        <f t="shared" si="261"/>
        <v>1</v>
      </c>
      <c r="K3338">
        <f ca="1">Spins[[#This Row],[Mult]]*Spins[[#This Row],[Bet]]</f>
        <v>0.6</v>
      </c>
      <c r="L3338">
        <f ca="1">Spins[[#This Row],[Payout]]-Spins[[#This Row],[Bet]]</f>
        <v>-0.4</v>
      </c>
    </row>
    <row r="3339" spans="1:12" x14ac:dyDescent="0.3">
      <c r="A3339">
        <f t="shared" si="257"/>
        <v>3338</v>
      </c>
      <c r="B3339">
        <f t="shared" ca="1" si="258"/>
        <v>8</v>
      </c>
      <c r="C3339" t="str" cm="1">
        <f t="array" aca="1" ref="C3339" ca="1">INDEX(Reel1,Spins[[#This Row],[Stop1]])</f>
        <v>🍋</v>
      </c>
      <c r="D3339">
        <f t="shared" ca="1" si="259"/>
        <v>6</v>
      </c>
      <c r="E3339" t="str" cm="1">
        <f t="array" aca="1" ref="E3339" ca="1">INDEX(Reel2,Spins[[#This Row],[Stop2]])</f>
        <v>🍋</v>
      </c>
      <c r="F3339">
        <f t="shared" ca="1" si="260"/>
        <v>9</v>
      </c>
      <c r="G3339" t="str" cm="1">
        <f t="array" aca="1" ref="G3339" ca="1">INDEX(Reel3,Spins[[#This Row],[Stop3]])</f>
        <v>🍒</v>
      </c>
      <c r="H3339" t="b">
        <f ca="1">AND(Spins[[#This Row],[Sym1]]=Spins[[#This Row],[Sym2]],Spins[[#This Row],[Sym2]]=Spins[[#This Row],[Sym3]])</f>
        <v>0</v>
      </c>
      <c r="I3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39">
        <f t="shared" si="261"/>
        <v>1</v>
      </c>
      <c r="K3339">
        <f ca="1">Spins[[#This Row],[Mult]]*Spins[[#This Row],[Bet]]</f>
        <v>0.6</v>
      </c>
      <c r="L3339">
        <f ca="1">Spins[[#This Row],[Payout]]-Spins[[#This Row],[Bet]]</f>
        <v>-0.4</v>
      </c>
    </row>
    <row r="3340" spans="1:12" x14ac:dyDescent="0.3">
      <c r="A3340">
        <f t="shared" si="257"/>
        <v>3339</v>
      </c>
      <c r="B3340">
        <f t="shared" ca="1" si="258"/>
        <v>2</v>
      </c>
      <c r="C3340" t="str" cm="1">
        <f t="array" aca="1" ref="C3340" ca="1">INDEX(Reel1,Spins[[#This Row],[Stop1]])</f>
        <v>🍋</v>
      </c>
      <c r="D3340">
        <f t="shared" ca="1" si="259"/>
        <v>27</v>
      </c>
      <c r="E3340" t="str" cm="1">
        <f t="array" aca="1" ref="E3340" ca="1">INDEX(Reel2,Spins[[#This Row],[Stop2]])</f>
        <v>BAR</v>
      </c>
      <c r="F3340">
        <f t="shared" ca="1" si="260"/>
        <v>24</v>
      </c>
      <c r="G3340" t="str" cm="1">
        <f t="array" aca="1" ref="G3340" ca="1">INDEX(Reel3,Spins[[#This Row],[Stop3]])</f>
        <v>BAR</v>
      </c>
      <c r="H3340" t="b">
        <f ca="1">AND(Spins[[#This Row],[Sym1]]=Spins[[#This Row],[Sym2]],Spins[[#This Row],[Sym2]]=Spins[[#This Row],[Sym3]])</f>
        <v>0</v>
      </c>
      <c r="I3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0">
        <f t="shared" si="261"/>
        <v>1</v>
      </c>
      <c r="K3340">
        <f ca="1">Spins[[#This Row],[Mult]]*Spins[[#This Row],[Bet]]</f>
        <v>0</v>
      </c>
      <c r="L3340">
        <f ca="1">Spins[[#This Row],[Payout]]-Spins[[#This Row],[Bet]]</f>
        <v>-1</v>
      </c>
    </row>
    <row r="3341" spans="1:12" x14ac:dyDescent="0.3">
      <c r="A3341">
        <f t="shared" si="257"/>
        <v>3340</v>
      </c>
      <c r="B3341">
        <f t="shared" ca="1" si="258"/>
        <v>11</v>
      </c>
      <c r="C3341" t="str" cm="1">
        <f t="array" aca="1" ref="C3341" ca="1">INDEX(Reel1,Spins[[#This Row],[Stop1]])</f>
        <v>🍋</v>
      </c>
      <c r="D3341">
        <f t="shared" ca="1" si="259"/>
        <v>22</v>
      </c>
      <c r="E3341" t="str" cm="1">
        <f t="array" aca="1" ref="E3341" ca="1">INDEX(Reel2,Spins[[#This Row],[Stop2]])</f>
        <v>🍇</v>
      </c>
      <c r="F3341">
        <f t="shared" ca="1" si="260"/>
        <v>29</v>
      </c>
      <c r="G3341" t="str" cm="1">
        <f t="array" aca="1" ref="G3341" ca="1">INDEX(Reel3,Spins[[#This Row],[Stop3]])</f>
        <v>7️⃣</v>
      </c>
      <c r="H3341" t="b">
        <f ca="1">AND(Spins[[#This Row],[Sym1]]=Spins[[#This Row],[Sym2]],Spins[[#This Row],[Sym2]]=Spins[[#This Row],[Sym3]])</f>
        <v>0</v>
      </c>
      <c r="I3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1">
        <f t="shared" si="261"/>
        <v>1</v>
      </c>
      <c r="K3341">
        <f ca="1">Spins[[#This Row],[Mult]]*Spins[[#This Row],[Bet]]</f>
        <v>0</v>
      </c>
      <c r="L3341">
        <f ca="1">Spins[[#This Row],[Payout]]-Spins[[#This Row],[Bet]]</f>
        <v>-1</v>
      </c>
    </row>
    <row r="3342" spans="1:12" x14ac:dyDescent="0.3">
      <c r="A3342">
        <f t="shared" si="257"/>
        <v>3341</v>
      </c>
      <c r="B3342">
        <f t="shared" ca="1" si="258"/>
        <v>21</v>
      </c>
      <c r="C3342" t="str" cm="1">
        <f t="array" aca="1" ref="C3342" ca="1">INDEX(Reel1,Spins[[#This Row],[Stop1]])</f>
        <v>🍒</v>
      </c>
      <c r="D3342">
        <f t="shared" ca="1" si="259"/>
        <v>29</v>
      </c>
      <c r="E3342" t="str" cm="1">
        <f t="array" aca="1" ref="E3342" ca="1">INDEX(Reel2,Spins[[#This Row],[Stop2]])</f>
        <v>7️⃣</v>
      </c>
      <c r="F3342">
        <f t="shared" ca="1" si="260"/>
        <v>30</v>
      </c>
      <c r="G3342" t="str" cm="1">
        <f t="array" aca="1" ref="G3342" ca="1">INDEX(Reel3,Spins[[#This Row],[Stop3]])</f>
        <v>💎</v>
      </c>
      <c r="H3342" t="b">
        <f ca="1">AND(Spins[[#This Row],[Sym1]]=Spins[[#This Row],[Sym2]],Spins[[#This Row],[Sym2]]=Spins[[#This Row],[Sym3]])</f>
        <v>0</v>
      </c>
      <c r="I3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2">
        <f t="shared" si="261"/>
        <v>1</v>
      </c>
      <c r="K3342">
        <f ca="1">Spins[[#This Row],[Mult]]*Spins[[#This Row],[Bet]]</f>
        <v>0</v>
      </c>
      <c r="L3342">
        <f ca="1">Spins[[#This Row],[Payout]]-Spins[[#This Row],[Bet]]</f>
        <v>-1</v>
      </c>
    </row>
    <row r="3343" spans="1:12" x14ac:dyDescent="0.3">
      <c r="A3343">
        <f t="shared" si="257"/>
        <v>3342</v>
      </c>
      <c r="B3343">
        <f t="shared" ca="1" si="258"/>
        <v>4</v>
      </c>
      <c r="C3343" t="str" cm="1">
        <f t="array" aca="1" ref="C3343" ca="1">INDEX(Reel1,Spins[[#This Row],[Stop1]])</f>
        <v>🍋</v>
      </c>
      <c r="D3343">
        <f t="shared" ca="1" si="259"/>
        <v>16</v>
      </c>
      <c r="E3343" t="str" cm="1">
        <f t="array" aca="1" ref="E3343" ca="1">INDEX(Reel2,Spins[[#This Row],[Stop2]])</f>
        <v>🍒</v>
      </c>
      <c r="F3343">
        <f t="shared" ca="1" si="260"/>
        <v>4</v>
      </c>
      <c r="G3343" t="str" cm="1">
        <f t="array" aca="1" ref="G3343" ca="1">INDEX(Reel3,Spins[[#This Row],[Stop3]])</f>
        <v>🍋</v>
      </c>
      <c r="H3343" t="b">
        <f ca="1">AND(Spins[[#This Row],[Sym1]]=Spins[[#This Row],[Sym2]],Spins[[#This Row],[Sym2]]=Spins[[#This Row],[Sym3]])</f>
        <v>0</v>
      </c>
      <c r="I3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3">
        <f t="shared" si="261"/>
        <v>1</v>
      </c>
      <c r="K3343">
        <f ca="1">Spins[[#This Row],[Mult]]*Spins[[#This Row],[Bet]]</f>
        <v>0</v>
      </c>
      <c r="L3343">
        <f ca="1">Spins[[#This Row],[Payout]]-Spins[[#This Row],[Bet]]</f>
        <v>-1</v>
      </c>
    </row>
    <row r="3344" spans="1:12" x14ac:dyDescent="0.3">
      <c r="A3344">
        <f t="shared" si="257"/>
        <v>3343</v>
      </c>
      <c r="B3344">
        <f t="shared" ca="1" si="258"/>
        <v>23</v>
      </c>
      <c r="C3344" t="str" cm="1">
        <f t="array" aca="1" ref="C3344" ca="1">INDEX(Reel1,Spins[[#This Row],[Stop1]])</f>
        <v>🍇</v>
      </c>
      <c r="D3344">
        <f t="shared" ca="1" si="259"/>
        <v>21</v>
      </c>
      <c r="E3344" t="str" cm="1">
        <f t="array" aca="1" ref="E3344" ca="1">INDEX(Reel2,Spins[[#This Row],[Stop2]])</f>
        <v>🍒</v>
      </c>
      <c r="F3344">
        <f t="shared" ca="1" si="260"/>
        <v>1</v>
      </c>
      <c r="G3344" t="str" cm="1">
        <f t="array" aca="1" ref="G3344" ca="1">INDEX(Reel3,Spins[[#This Row],[Stop3]])</f>
        <v>🍋</v>
      </c>
      <c r="H3344" t="b">
        <f ca="1">AND(Spins[[#This Row],[Sym1]]=Spins[[#This Row],[Sym2]],Spins[[#This Row],[Sym2]]=Spins[[#This Row],[Sym3]])</f>
        <v>0</v>
      </c>
      <c r="I3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4">
        <f t="shared" si="261"/>
        <v>1</v>
      </c>
      <c r="K3344">
        <f ca="1">Spins[[#This Row],[Mult]]*Spins[[#This Row],[Bet]]</f>
        <v>0</v>
      </c>
      <c r="L3344">
        <f ca="1">Spins[[#This Row],[Payout]]-Spins[[#This Row],[Bet]]</f>
        <v>-1</v>
      </c>
    </row>
    <row r="3345" spans="1:12" x14ac:dyDescent="0.3">
      <c r="A3345">
        <f t="shared" si="257"/>
        <v>3344</v>
      </c>
      <c r="B3345">
        <f t="shared" ca="1" si="258"/>
        <v>27</v>
      </c>
      <c r="C3345" t="str" cm="1">
        <f t="array" aca="1" ref="C3345" ca="1">INDEX(Reel1,Spins[[#This Row],[Stop1]])</f>
        <v>BAR</v>
      </c>
      <c r="D3345">
        <f t="shared" ca="1" si="259"/>
        <v>22</v>
      </c>
      <c r="E3345" t="str" cm="1">
        <f t="array" aca="1" ref="E3345" ca="1">INDEX(Reel2,Spins[[#This Row],[Stop2]])</f>
        <v>🍇</v>
      </c>
      <c r="F3345">
        <f t="shared" ca="1" si="260"/>
        <v>4</v>
      </c>
      <c r="G3345" t="str" cm="1">
        <f t="array" aca="1" ref="G3345" ca="1">INDEX(Reel3,Spins[[#This Row],[Stop3]])</f>
        <v>🍋</v>
      </c>
      <c r="H3345" t="b">
        <f ca="1">AND(Spins[[#This Row],[Sym1]]=Spins[[#This Row],[Sym2]],Spins[[#This Row],[Sym2]]=Spins[[#This Row],[Sym3]])</f>
        <v>0</v>
      </c>
      <c r="I3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5">
        <f t="shared" si="261"/>
        <v>1</v>
      </c>
      <c r="K3345">
        <f ca="1">Spins[[#This Row],[Mult]]*Spins[[#This Row],[Bet]]</f>
        <v>0</v>
      </c>
      <c r="L3345">
        <f ca="1">Spins[[#This Row],[Payout]]-Spins[[#This Row],[Bet]]</f>
        <v>-1</v>
      </c>
    </row>
    <row r="3346" spans="1:12" x14ac:dyDescent="0.3">
      <c r="A3346">
        <f t="shared" si="257"/>
        <v>3345</v>
      </c>
      <c r="B3346">
        <f t="shared" ca="1" si="258"/>
        <v>15</v>
      </c>
      <c r="C3346" t="str" cm="1">
        <f t="array" aca="1" ref="C3346" ca="1">INDEX(Reel1,Spins[[#This Row],[Stop1]])</f>
        <v>🍒</v>
      </c>
      <c r="D3346">
        <f t="shared" ca="1" si="259"/>
        <v>25</v>
      </c>
      <c r="E3346" t="str" cm="1">
        <f t="array" aca="1" ref="E3346" ca="1">INDEX(Reel2,Spins[[#This Row],[Stop2]])</f>
        <v>🔔</v>
      </c>
      <c r="F3346">
        <f t="shared" ca="1" si="260"/>
        <v>1</v>
      </c>
      <c r="G3346" t="str" cm="1">
        <f t="array" aca="1" ref="G3346" ca="1">INDEX(Reel3,Spins[[#This Row],[Stop3]])</f>
        <v>🍋</v>
      </c>
      <c r="H3346" t="b">
        <f ca="1">AND(Spins[[#This Row],[Sym1]]=Spins[[#This Row],[Sym2]],Spins[[#This Row],[Sym2]]=Spins[[#This Row],[Sym3]])</f>
        <v>0</v>
      </c>
      <c r="I3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6">
        <f t="shared" si="261"/>
        <v>1</v>
      </c>
      <c r="K3346">
        <f ca="1">Spins[[#This Row],[Mult]]*Spins[[#This Row],[Bet]]</f>
        <v>0</v>
      </c>
      <c r="L3346">
        <f ca="1">Spins[[#This Row],[Payout]]-Spins[[#This Row],[Bet]]</f>
        <v>-1</v>
      </c>
    </row>
    <row r="3347" spans="1:12" x14ac:dyDescent="0.3">
      <c r="A3347">
        <f t="shared" si="257"/>
        <v>3346</v>
      </c>
      <c r="B3347">
        <f t="shared" ca="1" si="258"/>
        <v>3</v>
      </c>
      <c r="C3347" t="str" cm="1">
        <f t="array" aca="1" ref="C3347" ca="1">INDEX(Reel1,Spins[[#This Row],[Stop1]])</f>
        <v>🍋</v>
      </c>
      <c r="D3347">
        <f t="shared" ca="1" si="259"/>
        <v>2</v>
      </c>
      <c r="E3347" t="str" cm="1">
        <f t="array" aca="1" ref="E3347" ca="1">INDEX(Reel2,Spins[[#This Row],[Stop2]])</f>
        <v>🍋</v>
      </c>
      <c r="F3347">
        <f t="shared" ca="1" si="260"/>
        <v>30</v>
      </c>
      <c r="G3347" t="str" cm="1">
        <f t="array" aca="1" ref="G3347" ca="1">INDEX(Reel3,Spins[[#This Row],[Stop3]])</f>
        <v>💎</v>
      </c>
      <c r="H3347" t="b">
        <f ca="1">AND(Spins[[#This Row],[Sym1]]=Spins[[#This Row],[Sym2]],Spins[[#This Row],[Sym2]]=Spins[[#This Row],[Sym3]])</f>
        <v>0</v>
      </c>
      <c r="I3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47">
        <f t="shared" si="261"/>
        <v>1</v>
      </c>
      <c r="K3347">
        <f ca="1">Spins[[#This Row],[Mult]]*Spins[[#This Row],[Bet]]</f>
        <v>0.6</v>
      </c>
      <c r="L3347">
        <f ca="1">Spins[[#This Row],[Payout]]-Spins[[#This Row],[Bet]]</f>
        <v>-0.4</v>
      </c>
    </row>
    <row r="3348" spans="1:12" x14ac:dyDescent="0.3">
      <c r="A3348">
        <f t="shared" si="257"/>
        <v>3347</v>
      </c>
      <c r="B3348">
        <f t="shared" ca="1" si="258"/>
        <v>18</v>
      </c>
      <c r="C3348" t="str" cm="1">
        <f t="array" aca="1" ref="C3348" ca="1">INDEX(Reel1,Spins[[#This Row],[Stop1]])</f>
        <v>🍒</v>
      </c>
      <c r="D3348">
        <f t="shared" ca="1" si="259"/>
        <v>11</v>
      </c>
      <c r="E3348" t="str" cm="1">
        <f t="array" aca="1" ref="E3348" ca="1">INDEX(Reel2,Spins[[#This Row],[Stop2]])</f>
        <v>🍋</v>
      </c>
      <c r="F3348">
        <f t="shared" ca="1" si="260"/>
        <v>10</v>
      </c>
      <c r="G3348" t="str" cm="1">
        <f t="array" aca="1" ref="G3348" ca="1">INDEX(Reel3,Spins[[#This Row],[Stop3]])</f>
        <v>🍒</v>
      </c>
      <c r="H3348" t="b">
        <f ca="1">AND(Spins[[#This Row],[Sym1]]=Spins[[#This Row],[Sym2]],Spins[[#This Row],[Sym2]]=Spins[[#This Row],[Sym3]])</f>
        <v>0</v>
      </c>
      <c r="I3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48">
        <f t="shared" si="261"/>
        <v>1</v>
      </c>
      <c r="K3348">
        <f ca="1">Spins[[#This Row],[Mult]]*Spins[[#This Row],[Bet]]</f>
        <v>0</v>
      </c>
      <c r="L3348">
        <f ca="1">Spins[[#This Row],[Payout]]-Spins[[#This Row],[Bet]]</f>
        <v>-1</v>
      </c>
    </row>
    <row r="3349" spans="1:12" x14ac:dyDescent="0.3">
      <c r="A3349">
        <f t="shared" si="257"/>
        <v>3348</v>
      </c>
      <c r="B3349">
        <f t="shared" ca="1" si="258"/>
        <v>12</v>
      </c>
      <c r="C3349" t="str" cm="1">
        <f t="array" aca="1" ref="C3349" ca="1">INDEX(Reel1,Spins[[#This Row],[Stop1]])</f>
        <v>🍋</v>
      </c>
      <c r="D3349">
        <f t="shared" ca="1" si="259"/>
        <v>3</v>
      </c>
      <c r="E3349" t="str" cm="1">
        <f t="array" aca="1" ref="E3349" ca="1">INDEX(Reel2,Spins[[#This Row],[Stop2]])</f>
        <v>🍋</v>
      </c>
      <c r="F3349">
        <f t="shared" ca="1" si="260"/>
        <v>5</v>
      </c>
      <c r="G3349" t="str" cm="1">
        <f t="array" aca="1" ref="G3349" ca="1">INDEX(Reel3,Spins[[#This Row],[Stop3]])</f>
        <v>🍋</v>
      </c>
      <c r="H3349" t="b">
        <f ca="1">AND(Spins[[#This Row],[Sym1]]=Spins[[#This Row],[Sym2]],Spins[[#This Row],[Sym2]]=Spins[[#This Row],[Sym3]])</f>
        <v>1</v>
      </c>
      <c r="I3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49">
        <f t="shared" si="261"/>
        <v>1</v>
      </c>
      <c r="K3349">
        <f ca="1">Spins[[#This Row],[Mult]]*Spins[[#This Row],[Bet]]</f>
        <v>14</v>
      </c>
      <c r="L3349">
        <f ca="1">Spins[[#This Row],[Payout]]-Spins[[#This Row],[Bet]]</f>
        <v>13</v>
      </c>
    </row>
    <row r="3350" spans="1:12" x14ac:dyDescent="0.3">
      <c r="A3350">
        <f t="shared" si="257"/>
        <v>3349</v>
      </c>
      <c r="B3350">
        <f t="shared" ca="1" si="258"/>
        <v>30</v>
      </c>
      <c r="C3350" t="str" cm="1">
        <f t="array" aca="1" ref="C3350" ca="1">INDEX(Reel1,Spins[[#This Row],[Stop1]])</f>
        <v>7️⃣</v>
      </c>
      <c r="D3350">
        <f t="shared" ca="1" si="259"/>
        <v>5</v>
      </c>
      <c r="E3350" t="str" cm="1">
        <f t="array" aca="1" ref="E3350" ca="1">INDEX(Reel2,Spins[[#This Row],[Stop2]])</f>
        <v>🍋</v>
      </c>
      <c r="F3350">
        <f t="shared" ca="1" si="260"/>
        <v>3</v>
      </c>
      <c r="G3350" t="str" cm="1">
        <f t="array" aca="1" ref="G3350" ca="1">INDEX(Reel3,Spins[[#This Row],[Stop3]])</f>
        <v>🍋</v>
      </c>
      <c r="H3350" t="b">
        <f ca="1">AND(Spins[[#This Row],[Sym1]]=Spins[[#This Row],[Sym2]],Spins[[#This Row],[Sym2]]=Spins[[#This Row],[Sym3]])</f>
        <v>0</v>
      </c>
      <c r="I3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0">
        <f t="shared" si="261"/>
        <v>1</v>
      </c>
      <c r="K3350">
        <f ca="1">Spins[[#This Row],[Mult]]*Spins[[#This Row],[Bet]]</f>
        <v>0</v>
      </c>
      <c r="L3350">
        <f ca="1">Spins[[#This Row],[Payout]]-Spins[[#This Row],[Bet]]</f>
        <v>-1</v>
      </c>
    </row>
    <row r="3351" spans="1:12" x14ac:dyDescent="0.3">
      <c r="A3351">
        <f t="shared" si="257"/>
        <v>3350</v>
      </c>
      <c r="B3351">
        <f t="shared" ca="1" si="258"/>
        <v>22</v>
      </c>
      <c r="C3351" t="str" cm="1">
        <f t="array" aca="1" ref="C3351" ca="1">INDEX(Reel1,Spins[[#This Row],[Stop1]])</f>
        <v>🍇</v>
      </c>
      <c r="D3351">
        <f t="shared" ca="1" si="259"/>
        <v>10</v>
      </c>
      <c r="E3351" t="str" cm="1">
        <f t="array" aca="1" ref="E3351" ca="1">INDEX(Reel2,Spins[[#This Row],[Stop2]])</f>
        <v>🍋</v>
      </c>
      <c r="F3351">
        <f t="shared" ca="1" si="260"/>
        <v>20</v>
      </c>
      <c r="G3351" t="str" cm="1">
        <f t="array" aca="1" ref="G3351" ca="1">INDEX(Reel3,Spins[[#This Row],[Stop3]])</f>
        <v>🔔</v>
      </c>
      <c r="H3351" t="b">
        <f ca="1">AND(Spins[[#This Row],[Sym1]]=Spins[[#This Row],[Sym2]],Spins[[#This Row],[Sym2]]=Spins[[#This Row],[Sym3]])</f>
        <v>0</v>
      </c>
      <c r="I3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1">
        <f t="shared" si="261"/>
        <v>1</v>
      </c>
      <c r="K3351">
        <f ca="1">Spins[[#This Row],[Mult]]*Spins[[#This Row],[Bet]]</f>
        <v>0</v>
      </c>
      <c r="L3351">
        <f ca="1">Spins[[#This Row],[Payout]]-Spins[[#This Row],[Bet]]</f>
        <v>-1</v>
      </c>
    </row>
    <row r="3352" spans="1:12" x14ac:dyDescent="0.3">
      <c r="A3352">
        <f t="shared" si="257"/>
        <v>3351</v>
      </c>
      <c r="B3352">
        <f t="shared" ca="1" si="258"/>
        <v>15</v>
      </c>
      <c r="C3352" t="str" cm="1">
        <f t="array" aca="1" ref="C3352" ca="1">INDEX(Reel1,Spins[[#This Row],[Stop1]])</f>
        <v>🍒</v>
      </c>
      <c r="D3352">
        <f t="shared" ca="1" si="259"/>
        <v>19</v>
      </c>
      <c r="E3352" t="str" cm="1">
        <f t="array" aca="1" ref="E3352" ca="1">INDEX(Reel2,Spins[[#This Row],[Stop2]])</f>
        <v>🍒</v>
      </c>
      <c r="F3352">
        <f t="shared" ca="1" si="260"/>
        <v>31</v>
      </c>
      <c r="G3352" t="str" cm="1">
        <f t="array" aca="1" ref="G3352" ca="1">INDEX(Reel3,Spins[[#This Row],[Stop3]])</f>
        <v>💎</v>
      </c>
      <c r="H3352" t="b">
        <f ca="1">AND(Spins[[#This Row],[Sym1]]=Spins[[#This Row],[Sym2]],Spins[[#This Row],[Sym2]]=Spins[[#This Row],[Sym3]])</f>
        <v>0</v>
      </c>
      <c r="I3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52">
        <f t="shared" si="261"/>
        <v>1</v>
      </c>
      <c r="K3352">
        <f ca="1">Spins[[#This Row],[Mult]]*Spins[[#This Row],[Bet]]</f>
        <v>0.8</v>
      </c>
      <c r="L3352">
        <f ca="1">Spins[[#This Row],[Payout]]-Spins[[#This Row],[Bet]]</f>
        <v>-0.19999999999999996</v>
      </c>
    </row>
    <row r="3353" spans="1:12" x14ac:dyDescent="0.3">
      <c r="A3353">
        <f t="shared" si="257"/>
        <v>3352</v>
      </c>
      <c r="B3353">
        <f t="shared" ca="1" si="258"/>
        <v>21</v>
      </c>
      <c r="C3353" t="str" cm="1">
        <f t="array" aca="1" ref="C3353" ca="1">INDEX(Reel1,Spins[[#This Row],[Stop1]])</f>
        <v>🍒</v>
      </c>
      <c r="D3353">
        <f t="shared" ca="1" si="259"/>
        <v>10</v>
      </c>
      <c r="E3353" t="str" cm="1">
        <f t="array" aca="1" ref="E3353" ca="1">INDEX(Reel2,Spins[[#This Row],[Stop2]])</f>
        <v>🍋</v>
      </c>
      <c r="F3353">
        <f t="shared" ca="1" si="260"/>
        <v>21</v>
      </c>
      <c r="G3353" t="str" cm="1">
        <f t="array" aca="1" ref="G3353" ca="1">INDEX(Reel3,Spins[[#This Row],[Stop3]])</f>
        <v>🔔</v>
      </c>
      <c r="H3353" t="b">
        <f ca="1">AND(Spins[[#This Row],[Sym1]]=Spins[[#This Row],[Sym2]],Spins[[#This Row],[Sym2]]=Spins[[#This Row],[Sym3]])</f>
        <v>0</v>
      </c>
      <c r="I3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3">
        <f t="shared" si="261"/>
        <v>1</v>
      </c>
      <c r="K3353">
        <f ca="1">Spins[[#This Row],[Mult]]*Spins[[#This Row],[Bet]]</f>
        <v>0</v>
      </c>
      <c r="L3353">
        <f ca="1">Spins[[#This Row],[Payout]]-Spins[[#This Row],[Bet]]</f>
        <v>-1</v>
      </c>
    </row>
    <row r="3354" spans="1:12" x14ac:dyDescent="0.3">
      <c r="A3354">
        <f t="shared" si="257"/>
        <v>3353</v>
      </c>
      <c r="B3354">
        <f t="shared" ca="1" si="258"/>
        <v>17</v>
      </c>
      <c r="C3354" t="str" cm="1">
        <f t="array" aca="1" ref="C3354" ca="1">INDEX(Reel1,Spins[[#This Row],[Stop1]])</f>
        <v>🍒</v>
      </c>
      <c r="D3354">
        <f t="shared" ca="1" si="259"/>
        <v>13</v>
      </c>
      <c r="E3354" t="str" cm="1">
        <f t="array" aca="1" ref="E3354" ca="1">INDEX(Reel2,Spins[[#This Row],[Stop2]])</f>
        <v>🍋</v>
      </c>
      <c r="F3354">
        <f t="shared" ca="1" si="260"/>
        <v>3</v>
      </c>
      <c r="G3354" t="str" cm="1">
        <f t="array" aca="1" ref="G3354" ca="1">INDEX(Reel3,Spins[[#This Row],[Stop3]])</f>
        <v>🍋</v>
      </c>
      <c r="H3354" t="b">
        <f ca="1">AND(Spins[[#This Row],[Sym1]]=Spins[[#This Row],[Sym2]],Spins[[#This Row],[Sym2]]=Spins[[#This Row],[Sym3]])</f>
        <v>0</v>
      </c>
      <c r="I3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4">
        <f t="shared" si="261"/>
        <v>1</v>
      </c>
      <c r="K3354">
        <f ca="1">Spins[[#This Row],[Mult]]*Spins[[#This Row],[Bet]]</f>
        <v>0</v>
      </c>
      <c r="L3354">
        <f ca="1">Spins[[#This Row],[Payout]]-Spins[[#This Row],[Bet]]</f>
        <v>-1</v>
      </c>
    </row>
    <row r="3355" spans="1:12" x14ac:dyDescent="0.3">
      <c r="A3355">
        <f t="shared" si="257"/>
        <v>3354</v>
      </c>
      <c r="B3355">
        <f t="shared" ca="1" si="258"/>
        <v>4</v>
      </c>
      <c r="C3355" t="str" cm="1">
        <f t="array" aca="1" ref="C3355" ca="1">INDEX(Reel1,Spins[[#This Row],[Stop1]])</f>
        <v>🍋</v>
      </c>
      <c r="D3355">
        <f t="shared" ca="1" si="259"/>
        <v>28</v>
      </c>
      <c r="E3355" t="str" cm="1">
        <f t="array" aca="1" ref="E3355" ca="1">INDEX(Reel2,Spins[[#This Row],[Stop2]])</f>
        <v>BAR</v>
      </c>
      <c r="F3355">
        <f t="shared" ca="1" si="260"/>
        <v>10</v>
      </c>
      <c r="G3355" t="str" cm="1">
        <f t="array" aca="1" ref="G3355" ca="1">INDEX(Reel3,Spins[[#This Row],[Stop3]])</f>
        <v>🍒</v>
      </c>
      <c r="H3355" t="b">
        <f ca="1">AND(Spins[[#This Row],[Sym1]]=Spins[[#This Row],[Sym2]],Spins[[#This Row],[Sym2]]=Spins[[#This Row],[Sym3]])</f>
        <v>0</v>
      </c>
      <c r="I3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5">
        <f t="shared" si="261"/>
        <v>1</v>
      </c>
      <c r="K3355">
        <f ca="1">Spins[[#This Row],[Mult]]*Spins[[#This Row],[Bet]]</f>
        <v>0</v>
      </c>
      <c r="L3355">
        <f ca="1">Spins[[#This Row],[Payout]]-Spins[[#This Row],[Bet]]</f>
        <v>-1</v>
      </c>
    </row>
    <row r="3356" spans="1:12" x14ac:dyDescent="0.3">
      <c r="A3356">
        <f t="shared" si="257"/>
        <v>3355</v>
      </c>
      <c r="B3356">
        <f t="shared" ca="1" si="258"/>
        <v>19</v>
      </c>
      <c r="C3356" t="str" cm="1">
        <f t="array" aca="1" ref="C3356" ca="1">INDEX(Reel1,Spins[[#This Row],[Stop1]])</f>
        <v>🍒</v>
      </c>
      <c r="D3356">
        <f t="shared" ca="1" si="259"/>
        <v>9</v>
      </c>
      <c r="E3356" t="str" cm="1">
        <f t="array" aca="1" ref="E3356" ca="1">INDEX(Reel2,Spins[[#This Row],[Stop2]])</f>
        <v>🍋</v>
      </c>
      <c r="F3356">
        <f t="shared" ca="1" si="260"/>
        <v>1</v>
      </c>
      <c r="G3356" t="str" cm="1">
        <f t="array" aca="1" ref="G3356" ca="1">INDEX(Reel3,Spins[[#This Row],[Stop3]])</f>
        <v>🍋</v>
      </c>
      <c r="H3356" t="b">
        <f ca="1">AND(Spins[[#This Row],[Sym1]]=Spins[[#This Row],[Sym2]],Spins[[#This Row],[Sym2]]=Spins[[#This Row],[Sym3]])</f>
        <v>0</v>
      </c>
      <c r="I3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6">
        <f t="shared" si="261"/>
        <v>1</v>
      </c>
      <c r="K3356">
        <f ca="1">Spins[[#This Row],[Mult]]*Spins[[#This Row],[Bet]]</f>
        <v>0</v>
      </c>
      <c r="L3356">
        <f ca="1">Spins[[#This Row],[Payout]]-Spins[[#This Row],[Bet]]</f>
        <v>-1</v>
      </c>
    </row>
    <row r="3357" spans="1:12" x14ac:dyDescent="0.3">
      <c r="A3357">
        <f t="shared" si="257"/>
        <v>3356</v>
      </c>
      <c r="B3357">
        <f t="shared" ca="1" si="258"/>
        <v>25</v>
      </c>
      <c r="C3357" t="str" cm="1">
        <f t="array" aca="1" ref="C3357" ca="1">INDEX(Reel1,Spins[[#This Row],[Stop1]])</f>
        <v>🔔</v>
      </c>
      <c r="D3357">
        <f t="shared" ca="1" si="259"/>
        <v>21</v>
      </c>
      <c r="E3357" t="str" cm="1">
        <f t="array" aca="1" ref="E3357" ca="1">INDEX(Reel2,Spins[[#This Row],[Stop2]])</f>
        <v>🍒</v>
      </c>
      <c r="F3357">
        <f t="shared" ca="1" si="260"/>
        <v>21</v>
      </c>
      <c r="G3357" t="str" cm="1">
        <f t="array" aca="1" ref="G3357" ca="1">INDEX(Reel3,Spins[[#This Row],[Stop3]])</f>
        <v>🔔</v>
      </c>
      <c r="H3357" t="b">
        <f ca="1">AND(Spins[[#This Row],[Sym1]]=Spins[[#This Row],[Sym2]],Spins[[#This Row],[Sym2]]=Spins[[#This Row],[Sym3]])</f>
        <v>0</v>
      </c>
      <c r="I3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7">
        <f t="shared" si="261"/>
        <v>1</v>
      </c>
      <c r="K3357">
        <f ca="1">Spins[[#This Row],[Mult]]*Spins[[#This Row],[Bet]]</f>
        <v>0</v>
      </c>
      <c r="L3357">
        <f ca="1">Spins[[#This Row],[Payout]]-Spins[[#This Row],[Bet]]</f>
        <v>-1</v>
      </c>
    </row>
    <row r="3358" spans="1:12" x14ac:dyDescent="0.3">
      <c r="A3358">
        <f t="shared" si="257"/>
        <v>3357</v>
      </c>
      <c r="B3358">
        <f t="shared" ca="1" si="258"/>
        <v>28</v>
      </c>
      <c r="C3358" t="str" cm="1">
        <f t="array" aca="1" ref="C3358" ca="1">INDEX(Reel1,Spins[[#This Row],[Stop1]])</f>
        <v>BAR</v>
      </c>
      <c r="D3358">
        <f t="shared" ca="1" si="259"/>
        <v>23</v>
      </c>
      <c r="E3358" t="str" cm="1">
        <f t="array" aca="1" ref="E3358" ca="1">INDEX(Reel2,Spins[[#This Row],[Stop2]])</f>
        <v>🍇</v>
      </c>
      <c r="F3358">
        <f t="shared" ca="1" si="260"/>
        <v>14</v>
      </c>
      <c r="G3358" t="str" cm="1">
        <f t="array" aca="1" ref="G3358" ca="1">INDEX(Reel3,Spins[[#This Row],[Stop3]])</f>
        <v>🍇</v>
      </c>
      <c r="H3358" t="b">
        <f ca="1">AND(Spins[[#This Row],[Sym1]]=Spins[[#This Row],[Sym2]],Spins[[#This Row],[Sym2]]=Spins[[#This Row],[Sym3]])</f>
        <v>0</v>
      </c>
      <c r="I3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8">
        <f t="shared" si="261"/>
        <v>1</v>
      </c>
      <c r="K3358">
        <f ca="1">Spins[[#This Row],[Mult]]*Spins[[#This Row],[Bet]]</f>
        <v>0</v>
      </c>
      <c r="L3358">
        <f ca="1">Spins[[#This Row],[Payout]]-Spins[[#This Row],[Bet]]</f>
        <v>-1</v>
      </c>
    </row>
    <row r="3359" spans="1:12" x14ac:dyDescent="0.3">
      <c r="A3359">
        <f t="shared" si="257"/>
        <v>3358</v>
      </c>
      <c r="B3359">
        <f t="shared" ca="1" si="258"/>
        <v>25</v>
      </c>
      <c r="C3359" t="str" cm="1">
        <f t="array" aca="1" ref="C3359" ca="1">INDEX(Reel1,Spins[[#This Row],[Stop1]])</f>
        <v>🔔</v>
      </c>
      <c r="D3359">
        <f t="shared" ca="1" si="259"/>
        <v>6</v>
      </c>
      <c r="E3359" t="str" cm="1">
        <f t="array" aca="1" ref="E3359" ca="1">INDEX(Reel2,Spins[[#This Row],[Stop2]])</f>
        <v>🍋</v>
      </c>
      <c r="F3359">
        <f t="shared" ca="1" si="260"/>
        <v>25</v>
      </c>
      <c r="G3359" t="str" cm="1">
        <f t="array" aca="1" ref="G3359" ca="1">INDEX(Reel3,Spins[[#This Row],[Stop3]])</f>
        <v>BAR</v>
      </c>
      <c r="H3359" t="b">
        <f ca="1">AND(Spins[[#This Row],[Sym1]]=Spins[[#This Row],[Sym2]],Spins[[#This Row],[Sym2]]=Spins[[#This Row],[Sym3]])</f>
        <v>0</v>
      </c>
      <c r="I3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59">
        <f t="shared" si="261"/>
        <v>1</v>
      </c>
      <c r="K3359">
        <f ca="1">Spins[[#This Row],[Mult]]*Spins[[#This Row],[Bet]]</f>
        <v>0</v>
      </c>
      <c r="L3359">
        <f ca="1">Spins[[#This Row],[Payout]]-Spins[[#This Row],[Bet]]</f>
        <v>-1</v>
      </c>
    </row>
    <row r="3360" spans="1:12" x14ac:dyDescent="0.3">
      <c r="A3360">
        <f t="shared" si="257"/>
        <v>3359</v>
      </c>
      <c r="B3360">
        <f t="shared" ca="1" si="258"/>
        <v>18</v>
      </c>
      <c r="C3360" t="str" cm="1">
        <f t="array" aca="1" ref="C3360" ca="1">INDEX(Reel1,Spins[[#This Row],[Stop1]])</f>
        <v>🍒</v>
      </c>
      <c r="D3360">
        <f t="shared" ca="1" si="259"/>
        <v>6</v>
      </c>
      <c r="E3360" t="str" cm="1">
        <f t="array" aca="1" ref="E3360" ca="1">INDEX(Reel2,Spins[[#This Row],[Stop2]])</f>
        <v>🍋</v>
      </c>
      <c r="F3360">
        <f t="shared" ca="1" si="260"/>
        <v>10</v>
      </c>
      <c r="G3360" t="str" cm="1">
        <f t="array" aca="1" ref="G3360" ca="1">INDEX(Reel3,Spins[[#This Row],[Stop3]])</f>
        <v>🍒</v>
      </c>
      <c r="H3360" t="b">
        <f ca="1">AND(Spins[[#This Row],[Sym1]]=Spins[[#This Row],[Sym2]],Spins[[#This Row],[Sym2]]=Spins[[#This Row],[Sym3]])</f>
        <v>0</v>
      </c>
      <c r="I3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0">
        <f t="shared" si="261"/>
        <v>1</v>
      </c>
      <c r="K3360">
        <f ca="1">Spins[[#This Row],[Mult]]*Spins[[#This Row],[Bet]]</f>
        <v>0</v>
      </c>
      <c r="L3360">
        <f ca="1">Spins[[#This Row],[Payout]]-Spins[[#This Row],[Bet]]</f>
        <v>-1</v>
      </c>
    </row>
    <row r="3361" spans="1:12" x14ac:dyDescent="0.3">
      <c r="A3361">
        <f t="shared" si="257"/>
        <v>3360</v>
      </c>
      <c r="B3361">
        <f t="shared" ca="1" si="258"/>
        <v>10</v>
      </c>
      <c r="C3361" t="str" cm="1">
        <f t="array" aca="1" ref="C3361" ca="1">INDEX(Reel1,Spins[[#This Row],[Stop1]])</f>
        <v>🍋</v>
      </c>
      <c r="D3361">
        <f t="shared" ca="1" si="259"/>
        <v>2</v>
      </c>
      <c r="E3361" t="str" cm="1">
        <f t="array" aca="1" ref="E3361" ca="1">INDEX(Reel2,Spins[[#This Row],[Stop2]])</f>
        <v>🍋</v>
      </c>
      <c r="F3361">
        <f t="shared" ca="1" si="260"/>
        <v>4</v>
      </c>
      <c r="G3361" t="str" cm="1">
        <f t="array" aca="1" ref="G3361" ca="1">INDEX(Reel3,Spins[[#This Row],[Stop3]])</f>
        <v>🍋</v>
      </c>
      <c r="H3361" t="b">
        <f ca="1">AND(Spins[[#This Row],[Sym1]]=Spins[[#This Row],[Sym2]],Spins[[#This Row],[Sym2]]=Spins[[#This Row],[Sym3]])</f>
        <v>1</v>
      </c>
      <c r="I3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61">
        <f t="shared" si="261"/>
        <v>1</v>
      </c>
      <c r="K3361">
        <f ca="1">Spins[[#This Row],[Mult]]*Spins[[#This Row],[Bet]]</f>
        <v>14</v>
      </c>
      <c r="L3361">
        <f ca="1">Spins[[#This Row],[Payout]]-Spins[[#This Row],[Bet]]</f>
        <v>13</v>
      </c>
    </row>
    <row r="3362" spans="1:12" x14ac:dyDescent="0.3">
      <c r="A3362">
        <f t="shared" si="257"/>
        <v>3361</v>
      </c>
      <c r="B3362">
        <f t="shared" ca="1" si="258"/>
        <v>1</v>
      </c>
      <c r="C3362" t="str" cm="1">
        <f t="array" aca="1" ref="C3362" ca="1">INDEX(Reel1,Spins[[#This Row],[Stop1]])</f>
        <v>🍋</v>
      </c>
      <c r="D3362">
        <f t="shared" ca="1" si="259"/>
        <v>15</v>
      </c>
      <c r="E3362" t="str" cm="1">
        <f t="array" aca="1" ref="E3362" ca="1">INDEX(Reel2,Spins[[#This Row],[Stop2]])</f>
        <v>🍒</v>
      </c>
      <c r="F3362">
        <f t="shared" ca="1" si="260"/>
        <v>28</v>
      </c>
      <c r="G3362" t="str" cm="1">
        <f t="array" aca="1" ref="G3362" ca="1">INDEX(Reel3,Spins[[#This Row],[Stop3]])</f>
        <v>7️⃣</v>
      </c>
      <c r="H3362" t="b">
        <f ca="1">AND(Spins[[#This Row],[Sym1]]=Spins[[#This Row],[Sym2]],Spins[[#This Row],[Sym2]]=Spins[[#This Row],[Sym3]])</f>
        <v>0</v>
      </c>
      <c r="I3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2">
        <f t="shared" si="261"/>
        <v>1</v>
      </c>
      <c r="K3362">
        <f ca="1">Spins[[#This Row],[Mult]]*Spins[[#This Row],[Bet]]</f>
        <v>0</v>
      </c>
      <c r="L3362">
        <f ca="1">Spins[[#This Row],[Payout]]-Spins[[#This Row],[Bet]]</f>
        <v>-1</v>
      </c>
    </row>
    <row r="3363" spans="1:12" x14ac:dyDescent="0.3">
      <c r="A3363">
        <f t="shared" si="257"/>
        <v>3362</v>
      </c>
      <c r="B3363">
        <f t="shared" ca="1" si="258"/>
        <v>22</v>
      </c>
      <c r="C3363" t="str" cm="1">
        <f t="array" aca="1" ref="C3363" ca="1">INDEX(Reel1,Spins[[#This Row],[Stop1]])</f>
        <v>🍇</v>
      </c>
      <c r="D3363">
        <f t="shared" ca="1" si="259"/>
        <v>11</v>
      </c>
      <c r="E3363" t="str" cm="1">
        <f t="array" aca="1" ref="E3363" ca="1">INDEX(Reel2,Spins[[#This Row],[Stop2]])</f>
        <v>🍋</v>
      </c>
      <c r="F3363">
        <f t="shared" ca="1" si="260"/>
        <v>28</v>
      </c>
      <c r="G3363" t="str" cm="1">
        <f t="array" aca="1" ref="G3363" ca="1">INDEX(Reel3,Spins[[#This Row],[Stop3]])</f>
        <v>7️⃣</v>
      </c>
      <c r="H3363" t="b">
        <f ca="1">AND(Spins[[#This Row],[Sym1]]=Spins[[#This Row],[Sym2]],Spins[[#This Row],[Sym2]]=Spins[[#This Row],[Sym3]])</f>
        <v>0</v>
      </c>
      <c r="I3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3">
        <f t="shared" si="261"/>
        <v>1</v>
      </c>
      <c r="K3363">
        <f ca="1">Spins[[#This Row],[Mult]]*Spins[[#This Row],[Bet]]</f>
        <v>0</v>
      </c>
      <c r="L3363">
        <f ca="1">Spins[[#This Row],[Payout]]-Spins[[#This Row],[Bet]]</f>
        <v>-1</v>
      </c>
    </row>
    <row r="3364" spans="1:12" x14ac:dyDescent="0.3">
      <c r="A3364">
        <f t="shared" si="257"/>
        <v>3363</v>
      </c>
      <c r="B3364">
        <f t="shared" ca="1" si="258"/>
        <v>14</v>
      </c>
      <c r="C3364" t="str" cm="1">
        <f t="array" aca="1" ref="C3364" ca="1">INDEX(Reel1,Spins[[#This Row],[Stop1]])</f>
        <v>🍋</v>
      </c>
      <c r="D3364">
        <f t="shared" ca="1" si="259"/>
        <v>20</v>
      </c>
      <c r="E3364" t="str" cm="1">
        <f t="array" aca="1" ref="E3364" ca="1">INDEX(Reel2,Spins[[#This Row],[Stop2]])</f>
        <v>🍒</v>
      </c>
      <c r="F3364">
        <f t="shared" ca="1" si="260"/>
        <v>5</v>
      </c>
      <c r="G3364" t="str" cm="1">
        <f t="array" aca="1" ref="G3364" ca="1">INDEX(Reel3,Spins[[#This Row],[Stop3]])</f>
        <v>🍋</v>
      </c>
      <c r="H3364" t="b">
        <f ca="1">AND(Spins[[#This Row],[Sym1]]=Spins[[#This Row],[Sym2]],Spins[[#This Row],[Sym2]]=Spins[[#This Row],[Sym3]])</f>
        <v>0</v>
      </c>
      <c r="I3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4">
        <f t="shared" si="261"/>
        <v>1</v>
      </c>
      <c r="K3364">
        <f ca="1">Spins[[#This Row],[Mult]]*Spins[[#This Row],[Bet]]</f>
        <v>0</v>
      </c>
      <c r="L3364">
        <f ca="1">Spins[[#This Row],[Payout]]-Spins[[#This Row],[Bet]]</f>
        <v>-1</v>
      </c>
    </row>
    <row r="3365" spans="1:12" x14ac:dyDescent="0.3">
      <c r="A3365">
        <f t="shared" si="257"/>
        <v>3364</v>
      </c>
      <c r="B3365">
        <f t="shared" ca="1" si="258"/>
        <v>5</v>
      </c>
      <c r="C3365" t="str" cm="1">
        <f t="array" aca="1" ref="C3365" ca="1">INDEX(Reel1,Spins[[#This Row],[Stop1]])</f>
        <v>🍋</v>
      </c>
      <c r="D3365">
        <f t="shared" ca="1" si="259"/>
        <v>29</v>
      </c>
      <c r="E3365" t="str" cm="1">
        <f t="array" aca="1" ref="E3365" ca="1">INDEX(Reel2,Spins[[#This Row],[Stop2]])</f>
        <v>7️⃣</v>
      </c>
      <c r="F3365">
        <f t="shared" ca="1" si="260"/>
        <v>31</v>
      </c>
      <c r="G3365" t="str" cm="1">
        <f t="array" aca="1" ref="G3365" ca="1">INDEX(Reel3,Spins[[#This Row],[Stop3]])</f>
        <v>💎</v>
      </c>
      <c r="H3365" t="b">
        <f ca="1">AND(Spins[[#This Row],[Sym1]]=Spins[[#This Row],[Sym2]],Spins[[#This Row],[Sym2]]=Spins[[#This Row],[Sym3]])</f>
        <v>0</v>
      </c>
      <c r="I3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5">
        <f t="shared" si="261"/>
        <v>1</v>
      </c>
      <c r="K3365">
        <f ca="1">Spins[[#This Row],[Mult]]*Spins[[#This Row],[Bet]]</f>
        <v>0</v>
      </c>
      <c r="L3365">
        <f ca="1">Spins[[#This Row],[Payout]]-Spins[[#This Row],[Bet]]</f>
        <v>-1</v>
      </c>
    </row>
    <row r="3366" spans="1:12" x14ac:dyDescent="0.3">
      <c r="A3366">
        <f t="shared" si="257"/>
        <v>3365</v>
      </c>
      <c r="B3366">
        <f t="shared" ca="1" si="258"/>
        <v>6</v>
      </c>
      <c r="C3366" t="str" cm="1">
        <f t="array" aca="1" ref="C3366" ca="1">INDEX(Reel1,Spins[[#This Row],[Stop1]])</f>
        <v>🍋</v>
      </c>
      <c r="D3366">
        <f t="shared" ca="1" si="259"/>
        <v>22</v>
      </c>
      <c r="E3366" t="str" cm="1">
        <f t="array" aca="1" ref="E3366" ca="1">INDEX(Reel2,Spins[[#This Row],[Stop2]])</f>
        <v>🍇</v>
      </c>
      <c r="F3366">
        <f t="shared" ca="1" si="260"/>
        <v>13</v>
      </c>
      <c r="G3366" t="str" cm="1">
        <f t="array" aca="1" ref="G3366" ca="1">INDEX(Reel3,Spins[[#This Row],[Stop3]])</f>
        <v>🍇</v>
      </c>
      <c r="H3366" t="b">
        <f ca="1">AND(Spins[[#This Row],[Sym1]]=Spins[[#This Row],[Sym2]],Spins[[#This Row],[Sym2]]=Spins[[#This Row],[Sym3]])</f>
        <v>0</v>
      </c>
      <c r="I3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6">
        <f t="shared" si="261"/>
        <v>1</v>
      </c>
      <c r="K3366">
        <f ca="1">Spins[[#This Row],[Mult]]*Spins[[#This Row],[Bet]]</f>
        <v>0</v>
      </c>
      <c r="L3366">
        <f ca="1">Spins[[#This Row],[Payout]]-Spins[[#This Row],[Bet]]</f>
        <v>-1</v>
      </c>
    </row>
    <row r="3367" spans="1:12" x14ac:dyDescent="0.3">
      <c r="A3367">
        <f t="shared" si="257"/>
        <v>3366</v>
      </c>
      <c r="B3367">
        <f t="shared" ca="1" si="258"/>
        <v>24</v>
      </c>
      <c r="C3367" t="str" cm="1">
        <f t="array" aca="1" ref="C3367" ca="1">INDEX(Reel1,Spins[[#This Row],[Stop1]])</f>
        <v>🍇</v>
      </c>
      <c r="D3367">
        <f t="shared" ca="1" si="259"/>
        <v>17</v>
      </c>
      <c r="E3367" t="str" cm="1">
        <f t="array" aca="1" ref="E3367" ca="1">INDEX(Reel2,Spins[[#This Row],[Stop2]])</f>
        <v>🍒</v>
      </c>
      <c r="F3367">
        <f t="shared" ca="1" si="260"/>
        <v>28</v>
      </c>
      <c r="G3367" t="str" cm="1">
        <f t="array" aca="1" ref="G3367" ca="1">INDEX(Reel3,Spins[[#This Row],[Stop3]])</f>
        <v>7️⃣</v>
      </c>
      <c r="H3367" t="b">
        <f ca="1">AND(Spins[[#This Row],[Sym1]]=Spins[[#This Row],[Sym2]],Spins[[#This Row],[Sym2]]=Spins[[#This Row],[Sym3]])</f>
        <v>0</v>
      </c>
      <c r="I3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7">
        <f t="shared" si="261"/>
        <v>1</v>
      </c>
      <c r="K3367">
        <f ca="1">Spins[[#This Row],[Mult]]*Spins[[#This Row],[Bet]]</f>
        <v>0</v>
      </c>
      <c r="L3367">
        <f ca="1">Spins[[#This Row],[Payout]]-Spins[[#This Row],[Bet]]</f>
        <v>-1</v>
      </c>
    </row>
    <row r="3368" spans="1:12" x14ac:dyDescent="0.3">
      <c r="A3368">
        <f t="shared" si="257"/>
        <v>3367</v>
      </c>
      <c r="B3368">
        <f t="shared" ca="1" si="258"/>
        <v>3</v>
      </c>
      <c r="C3368" t="str" cm="1">
        <f t="array" aca="1" ref="C3368" ca="1">INDEX(Reel1,Spins[[#This Row],[Stop1]])</f>
        <v>🍋</v>
      </c>
      <c r="D3368">
        <f t="shared" ca="1" si="259"/>
        <v>30</v>
      </c>
      <c r="E3368" t="str" cm="1">
        <f t="array" aca="1" ref="E3368" ca="1">INDEX(Reel2,Spins[[#This Row],[Stop2]])</f>
        <v>7️⃣</v>
      </c>
      <c r="F3368">
        <f t="shared" ca="1" si="260"/>
        <v>28</v>
      </c>
      <c r="G3368" t="str" cm="1">
        <f t="array" aca="1" ref="G3368" ca="1">INDEX(Reel3,Spins[[#This Row],[Stop3]])</f>
        <v>7️⃣</v>
      </c>
      <c r="H3368" t="b">
        <f ca="1">AND(Spins[[#This Row],[Sym1]]=Spins[[#This Row],[Sym2]],Spins[[#This Row],[Sym2]]=Spins[[#This Row],[Sym3]])</f>
        <v>0</v>
      </c>
      <c r="I3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68">
        <f t="shared" si="261"/>
        <v>1</v>
      </c>
      <c r="K3368">
        <f ca="1">Spins[[#This Row],[Mult]]*Spins[[#This Row],[Bet]]</f>
        <v>0</v>
      </c>
      <c r="L3368">
        <f ca="1">Spins[[#This Row],[Payout]]-Spins[[#This Row],[Bet]]</f>
        <v>-1</v>
      </c>
    </row>
    <row r="3369" spans="1:12" x14ac:dyDescent="0.3">
      <c r="A3369">
        <f t="shared" si="257"/>
        <v>3368</v>
      </c>
      <c r="B3369">
        <f t="shared" ca="1" si="258"/>
        <v>7</v>
      </c>
      <c r="C3369" t="str" cm="1">
        <f t="array" aca="1" ref="C3369" ca="1">INDEX(Reel1,Spins[[#This Row],[Stop1]])</f>
        <v>🍋</v>
      </c>
      <c r="D3369">
        <f t="shared" ca="1" si="259"/>
        <v>3</v>
      </c>
      <c r="E3369" t="str" cm="1">
        <f t="array" aca="1" ref="E3369" ca="1">INDEX(Reel2,Spins[[#This Row],[Stop2]])</f>
        <v>🍋</v>
      </c>
      <c r="F3369">
        <f t="shared" ca="1" si="260"/>
        <v>18</v>
      </c>
      <c r="G3369" t="str" cm="1">
        <f t="array" aca="1" ref="G3369" ca="1">INDEX(Reel3,Spins[[#This Row],[Stop3]])</f>
        <v>🔔</v>
      </c>
      <c r="H3369" t="b">
        <f ca="1">AND(Spins[[#This Row],[Sym1]]=Spins[[#This Row],[Sym2]],Spins[[#This Row],[Sym2]]=Spins[[#This Row],[Sym3]])</f>
        <v>0</v>
      </c>
      <c r="I3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69">
        <f t="shared" si="261"/>
        <v>1</v>
      </c>
      <c r="K3369">
        <f ca="1">Spins[[#This Row],[Mult]]*Spins[[#This Row],[Bet]]</f>
        <v>0.6</v>
      </c>
      <c r="L3369">
        <f ca="1">Spins[[#This Row],[Payout]]-Spins[[#This Row],[Bet]]</f>
        <v>-0.4</v>
      </c>
    </row>
    <row r="3370" spans="1:12" x14ac:dyDescent="0.3">
      <c r="A3370">
        <f t="shared" si="257"/>
        <v>3369</v>
      </c>
      <c r="B3370">
        <f t="shared" ca="1" si="258"/>
        <v>23</v>
      </c>
      <c r="C3370" t="str" cm="1">
        <f t="array" aca="1" ref="C3370" ca="1">INDEX(Reel1,Spins[[#This Row],[Stop1]])</f>
        <v>🍇</v>
      </c>
      <c r="D3370">
        <f t="shared" ca="1" si="259"/>
        <v>31</v>
      </c>
      <c r="E3370" t="str" cm="1">
        <f t="array" aca="1" ref="E3370" ca="1">INDEX(Reel2,Spins[[#This Row],[Stop2]])</f>
        <v>💎</v>
      </c>
      <c r="F3370">
        <f t="shared" ca="1" si="260"/>
        <v>23</v>
      </c>
      <c r="G3370" t="str" cm="1">
        <f t="array" aca="1" ref="G3370" ca="1">INDEX(Reel3,Spins[[#This Row],[Stop3]])</f>
        <v>BAR</v>
      </c>
      <c r="H3370" t="b">
        <f ca="1">AND(Spins[[#This Row],[Sym1]]=Spins[[#This Row],[Sym2]],Spins[[#This Row],[Sym2]]=Spins[[#This Row],[Sym3]])</f>
        <v>0</v>
      </c>
      <c r="I3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0">
        <f t="shared" si="261"/>
        <v>1</v>
      </c>
      <c r="K3370">
        <f ca="1">Spins[[#This Row],[Mult]]*Spins[[#This Row],[Bet]]</f>
        <v>0</v>
      </c>
      <c r="L3370">
        <f ca="1">Spins[[#This Row],[Payout]]-Spins[[#This Row],[Bet]]</f>
        <v>-1</v>
      </c>
    </row>
    <row r="3371" spans="1:12" x14ac:dyDescent="0.3">
      <c r="A3371">
        <f t="shared" si="257"/>
        <v>3370</v>
      </c>
      <c r="B3371">
        <f t="shared" ca="1" si="258"/>
        <v>20</v>
      </c>
      <c r="C3371" t="str" cm="1">
        <f t="array" aca="1" ref="C3371" ca="1">INDEX(Reel1,Spins[[#This Row],[Stop1]])</f>
        <v>🍒</v>
      </c>
      <c r="D3371">
        <f t="shared" ca="1" si="259"/>
        <v>29</v>
      </c>
      <c r="E3371" t="str" cm="1">
        <f t="array" aca="1" ref="E3371" ca="1">INDEX(Reel2,Spins[[#This Row],[Stop2]])</f>
        <v>7️⃣</v>
      </c>
      <c r="F3371">
        <f t="shared" ca="1" si="260"/>
        <v>17</v>
      </c>
      <c r="G3371" t="str" cm="1">
        <f t="array" aca="1" ref="G3371" ca="1">INDEX(Reel3,Spins[[#This Row],[Stop3]])</f>
        <v>🍇</v>
      </c>
      <c r="H3371" t="b">
        <f ca="1">AND(Spins[[#This Row],[Sym1]]=Spins[[#This Row],[Sym2]],Spins[[#This Row],[Sym2]]=Spins[[#This Row],[Sym3]])</f>
        <v>0</v>
      </c>
      <c r="I3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1">
        <f t="shared" si="261"/>
        <v>1</v>
      </c>
      <c r="K3371">
        <f ca="1">Spins[[#This Row],[Mult]]*Spins[[#This Row],[Bet]]</f>
        <v>0</v>
      </c>
      <c r="L3371">
        <f ca="1">Spins[[#This Row],[Payout]]-Spins[[#This Row],[Bet]]</f>
        <v>-1</v>
      </c>
    </row>
    <row r="3372" spans="1:12" x14ac:dyDescent="0.3">
      <c r="A3372">
        <f t="shared" si="257"/>
        <v>3371</v>
      </c>
      <c r="B3372">
        <f t="shared" ca="1" si="258"/>
        <v>23</v>
      </c>
      <c r="C3372" t="str" cm="1">
        <f t="array" aca="1" ref="C3372" ca="1">INDEX(Reel1,Spins[[#This Row],[Stop1]])</f>
        <v>🍇</v>
      </c>
      <c r="D3372">
        <f t="shared" ca="1" si="259"/>
        <v>10</v>
      </c>
      <c r="E3372" t="str" cm="1">
        <f t="array" aca="1" ref="E3372" ca="1">INDEX(Reel2,Spins[[#This Row],[Stop2]])</f>
        <v>🍋</v>
      </c>
      <c r="F3372">
        <f t="shared" ca="1" si="260"/>
        <v>27</v>
      </c>
      <c r="G3372" t="str" cm="1">
        <f t="array" aca="1" ref="G3372" ca="1">INDEX(Reel3,Spins[[#This Row],[Stop3]])</f>
        <v>7️⃣</v>
      </c>
      <c r="H3372" t="b">
        <f ca="1">AND(Spins[[#This Row],[Sym1]]=Spins[[#This Row],[Sym2]],Spins[[#This Row],[Sym2]]=Spins[[#This Row],[Sym3]])</f>
        <v>0</v>
      </c>
      <c r="I3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2">
        <f t="shared" si="261"/>
        <v>1</v>
      </c>
      <c r="K3372">
        <f ca="1">Spins[[#This Row],[Mult]]*Spins[[#This Row],[Bet]]</f>
        <v>0</v>
      </c>
      <c r="L3372">
        <f ca="1">Spins[[#This Row],[Payout]]-Spins[[#This Row],[Bet]]</f>
        <v>-1</v>
      </c>
    </row>
    <row r="3373" spans="1:12" x14ac:dyDescent="0.3">
      <c r="A3373">
        <f t="shared" si="257"/>
        <v>3372</v>
      </c>
      <c r="B3373">
        <f t="shared" ca="1" si="258"/>
        <v>1</v>
      </c>
      <c r="C3373" t="str" cm="1">
        <f t="array" aca="1" ref="C3373" ca="1">INDEX(Reel1,Spins[[#This Row],[Stop1]])</f>
        <v>🍋</v>
      </c>
      <c r="D3373">
        <f t="shared" ca="1" si="259"/>
        <v>25</v>
      </c>
      <c r="E3373" t="str" cm="1">
        <f t="array" aca="1" ref="E3373" ca="1">INDEX(Reel2,Spins[[#This Row],[Stop2]])</f>
        <v>🔔</v>
      </c>
      <c r="F3373">
        <f t="shared" ca="1" si="260"/>
        <v>13</v>
      </c>
      <c r="G3373" t="str" cm="1">
        <f t="array" aca="1" ref="G3373" ca="1">INDEX(Reel3,Spins[[#This Row],[Stop3]])</f>
        <v>🍇</v>
      </c>
      <c r="H3373" t="b">
        <f ca="1">AND(Spins[[#This Row],[Sym1]]=Spins[[#This Row],[Sym2]],Spins[[#This Row],[Sym2]]=Spins[[#This Row],[Sym3]])</f>
        <v>0</v>
      </c>
      <c r="I3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3">
        <f t="shared" si="261"/>
        <v>1</v>
      </c>
      <c r="K3373">
        <f ca="1">Spins[[#This Row],[Mult]]*Spins[[#This Row],[Bet]]</f>
        <v>0</v>
      </c>
      <c r="L3373">
        <f ca="1">Spins[[#This Row],[Payout]]-Spins[[#This Row],[Bet]]</f>
        <v>-1</v>
      </c>
    </row>
    <row r="3374" spans="1:12" x14ac:dyDescent="0.3">
      <c r="A3374">
        <f t="shared" si="257"/>
        <v>3373</v>
      </c>
      <c r="B3374">
        <f t="shared" ca="1" si="258"/>
        <v>11</v>
      </c>
      <c r="C3374" t="str" cm="1">
        <f t="array" aca="1" ref="C3374" ca="1">INDEX(Reel1,Spins[[#This Row],[Stop1]])</f>
        <v>🍋</v>
      </c>
      <c r="D3374">
        <f t="shared" ca="1" si="259"/>
        <v>24</v>
      </c>
      <c r="E3374" t="str" cm="1">
        <f t="array" aca="1" ref="E3374" ca="1">INDEX(Reel2,Spins[[#This Row],[Stop2]])</f>
        <v>🍇</v>
      </c>
      <c r="F3374">
        <f t="shared" ca="1" si="260"/>
        <v>4</v>
      </c>
      <c r="G3374" t="str" cm="1">
        <f t="array" aca="1" ref="G3374" ca="1">INDEX(Reel3,Spins[[#This Row],[Stop3]])</f>
        <v>🍋</v>
      </c>
      <c r="H3374" t="b">
        <f ca="1">AND(Spins[[#This Row],[Sym1]]=Spins[[#This Row],[Sym2]],Spins[[#This Row],[Sym2]]=Spins[[#This Row],[Sym3]])</f>
        <v>0</v>
      </c>
      <c r="I3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4">
        <f t="shared" si="261"/>
        <v>1</v>
      </c>
      <c r="K3374">
        <f ca="1">Spins[[#This Row],[Mult]]*Spins[[#This Row],[Bet]]</f>
        <v>0</v>
      </c>
      <c r="L3374">
        <f ca="1">Spins[[#This Row],[Payout]]-Spins[[#This Row],[Bet]]</f>
        <v>-1</v>
      </c>
    </row>
    <row r="3375" spans="1:12" x14ac:dyDescent="0.3">
      <c r="A3375">
        <f t="shared" si="257"/>
        <v>3374</v>
      </c>
      <c r="B3375">
        <f t="shared" ca="1" si="258"/>
        <v>23</v>
      </c>
      <c r="C3375" t="str" cm="1">
        <f t="array" aca="1" ref="C3375" ca="1">INDEX(Reel1,Spins[[#This Row],[Stop1]])</f>
        <v>🍇</v>
      </c>
      <c r="D3375">
        <f t="shared" ca="1" si="259"/>
        <v>14</v>
      </c>
      <c r="E3375" t="str" cm="1">
        <f t="array" aca="1" ref="E3375" ca="1">INDEX(Reel2,Spins[[#This Row],[Stop2]])</f>
        <v>🍋</v>
      </c>
      <c r="F3375">
        <f t="shared" ca="1" si="260"/>
        <v>5</v>
      </c>
      <c r="G3375" t="str" cm="1">
        <f t="array" aca="1" ref="G3375" ca="1">INDEX(Reel3,Spins[[#This Row],[Stop3]])</f>
        <v>🍋</v>
      </c>
      <c r="H3375" t="b">
        <f ca="1">AND(Spins[[#This Row],[Sym1]]=Spins[[#This Row],[Sym2]],Spins[[#This Row],[Sym2]]=Spins[[#This Row],[Sym3]])</f>
        <v>0</v>
      </c>
      <c r="I3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5">
        <f t="shared" si="261"/>
        <v>1</v>
      </c>
      <c r="K3375">
        <f ca="1">Spins[[#This Row],[Mult]]*Spins[[#This Row],[Bet]]</f>
        <v>0</v>
      </c>
      <c r="L3375">
        <f ca="1">Spins[[#This Row],[Payout]]-Spins[[#This Row],[Bet]]</f>
        <v>-1</v>
      </c>
    </row>
    <row r="3376" spans="1:12" x14ac:dyDescent="0.3">
      <c r="A3376">
        <f t="shared" si="257"/>
        <v>3375</v>
      </c>
      <c r="B3376">
        <f t="shared" ca="1" si="258"/>
        <v>7</v>
      </c>
      <c r="C3376" t="str" cm="1">
        <f t="array" aca="1" ref="C3376" ca="1">INDEX(Reel1,Spins[[#This Row],[Stop1]])</f>
        <v>🍋</v>
      </c>
      <c r="D3376">
        <f t="shared" ca="1" si="259"/>
        <v>31</v>
      </c>
      <c r="E3376" t="str" cm="1">
        <f t="array" aca="1" ref="E3376" ca="1">INDEX(Reel2,Spins[[#This Row],[Stop2]])</f>
        <v>💎</v>
      </c>
      <c r="F3376">
        <f t="shared" ca="1" si="260"/>
        <v>21</v>
      </c>
      <c r="G3376" t="str" cm="1">
        <f t="array" aca="1" ref="G3376" ca="1">INDEX(Reel3,Spins[[#This Row],[Stop3]])</f>
        <v>🔔</v>
      </c>
      <c r="H3376" t="b">
        <f ca="1">AND(Spins[[#This Row],[Sym1]]=Spins[[#This Row],[Sym2]],Spins[[#This Row],[Sym2]]=Spins[[#This Row],[Sym3]])</f>
        <v>0</v>
      </c>
      <c r="I3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6">
        <f t="shared" si="261"/>
        <v>1</v>
      </c>
      <c r="K3376">
        <f ca="1">Spins[[#This Row],[Mult]]*Spins[[#This Row],[Bet]]</f>
        <v>0</v>
      </c>
      <c r="L3376">
        <f ca="1">Spins[[#This Row],[Payout]]-Spins[[#This Row],[Bet]]</f>
        <v>-1</v>
      </c>
    </row>
    <row r="3377" spans="1:12" x14ac:dyDescent="0.3">
      <c r="A3377">
        <f t="shared" si="257"/>
        <v>3376</v>
      </c>
      <c r="B3377">
        <f t="shared" ca="1" si="258"/>
        <v>15</v>
      </c>
      <c r="C3377" t="str" cm="1">
        <f t="array" aca="1" ref="C3377" ca="1">INDEX(Reel1,Spins[[#This Row],[Stop1]])</f>
        <v>🍒</v>
      </c>
      <c r="D3377">
        <f t="shared" ca="1" si="259"/>
        <v>22</v>
      </c>
      <c r="E3377" t="str" cm="1">
        <f t="array" aca="1" ref="E3377" ca="1">INDEX(Reel2,Spins[[#This Row],[Stop2]])</f>
        <v>🍇</v>
      </c>
      <c r="F3377">
        <f t="shared" ca="1" si="260"/>
        <v>24</v>
      </c>
      <c r="G3377" t="str" cm="1">
        <f t="array" aca="1" ref="G3377" ca="1">INDEX(Reel3,Spins[[#This Row],[Stop3]])</f>
        <v>BAR</v>
      </c>
      <c r="H3377" t="b">
        <f ca="1">AND(Spins[[#This Row],[Sym1]]=Spins[[#This Row],[Sym2]],Spins[[#This Row],[Sym2]]=Spins[[#This Row],[Sym3]])</f>
        <v>0</v>
      </c>
      <c r="I3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7">
        <f t="shared" si="261"/>
        <v>1</v>
      </c>
      <c r="K3377">
        <f ca="1">Spins[[#This Row],[Mult]]*Spins[[#This Row],[Bet]]</f>
        <v>0</v>
      </c>
      <c r="L3377">
        <f ca="1">Spins[[#This Row],[Payout]]-Spins[[#This Row],[Bet]]</f>
        <v>-1</v>
      </c>
    </row>
    <row r="3378" spans="1:12" x14ac:dyDescent="0.3">
      <c r="A3378">
        <f t="shared" si="257"/>
        <v>3377</v>
      </c>
      <c r="B3378">
        <f t="shared" ca="1" si="258"/>
        <v>20</v>
      </c>
      <c r="C3378" t="str" cm="1">
        <f t="array" aca="1" ref="C3378" ca="1">INDEX(Reel1,Spins[[#This Row],[Stop1]])</f>
        <v>🍒</v>
      </c>
      <c r="D3378">
        <f t="shared" ca="1" si="259"/>
        <v>1</v>
      </c>
      <c r="E3378" t="str" cm="1">
        <f t="array" aca="1" ref="E3378" ca="1">INDEX(Reel2,Spins[[#This Row],[Stop2]])</f>
        <v>🍋</v>
      </c>
      <c r="F3378">
        <f t="shared" ca="1" si="260"/>
        <v>17</v>
      </c>
      <c r="G3378" t="str" cm="1">
        <f t="array" aca="1" ref="G3378" ca="1">INDEX(Reel3,Spins[[#This Row],[Stop3]])</f>
        <v>🍇</v>
      </c>
      <c r="H3378" t="b">
        <f ca="1">AND(Spins[[#This Row],[Sym1]]=Spins[[#This Row],[Sym2]],Spins[[#This Row],[Sym2]]=Spins[[#This Row],[Sym3]])</f>
        <v>0</v>
      </c>
      <c r="I3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78">
        <f t="shared" si="261"/>
        <v>1</v>
      </c>
      <c r="K3378">
        <f ca="1">Spins[[#This Row],[Mult]]*Spins[[#This Row],[Bet]]</f>
        <v>0</v>
      </c>
      <c r="L3378">
        <f ca="1">Spins[[#This Row],[Payout]]-Spins[[#This Row],[Bet]]</f>
        <v>-1</v>
      </c>
    </row>
    <row r="3379" spans="1:12" x14ac:dyDescent="0.3">
      <c r="A3379">
        <f t="shared" si="257"/>
        <v>3378</v>
      </c>
      <c r="B3379">
        <f t="shared" ca="1" si="258"/>
        <v>11</v>
      </c>
      <c r="C3379" t="str" cm="1">
        <f t="array" aca="1" ref="C3379" ca="1">INDEX(Reel1,Spins[[#This Row],[Stop1]])</f>
        <v>🍋</v>
      </c>
      <c r="D3379">
        <f t="shared" ca="1" si="259"/>
        <v>6</v>
      </c>
      <c r="E3379" t="str" cm="1">
        <f t="array" aca="1" ref="E3379" ca="1">INDEX(Reel2,Spins[[#This Row],[Stop2]])</f>
        <v>🍋</v>
      </c>
      <c r="F3379">
        <f t="shared" ca="1" si="260"/>
        <v>7</v>
      </c>
      <c r="G3379" t="str" cm="1">
        <f t="array" aca="1" ref="G3379" ca="1">INDEX(Reel3,Spins[[#This Row],[Stop3]])</f>
        <v>🍒</v>
      </c>
      <c r="H3379" t="b">
        <f ca="1">AND(Spins[[#This Row],[Sym1]]=Spins[[#This Row],[Sym2]],Spins[[#This Row],[Sym2]]=Spins[[#This Row],[Sym3]])</f>
        <v>0</v>
      </c>
      <c r="I3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379">
        <f t="shared" si="261"/>
        <v>1</v>
      </c>
      <c r="K3379">
        <f ca="1">Spins[[#This Row],[Mult]]*Spins[[#This Row],[Bet]]</f>
        <v>0.6</v>
      </c>
      <c r="L3379">
        <f ca="1">Spins[[#This Row],[Payout]]-Spins[[#This Row],[Bet]]</f>
        <v>-0.4</v>
      </c>
    </row>
    <row r="3380" spans="1:12" x14ac:dyDescent="0.3">
      <c r="A3380">
        <f t="shared" si="257"/>
        <v>3379</v>
      </c>
      <c r="B3380">
        <f t="shared" ca="1" si="258"/>
        <v>18</v>
      </c>
      <c r="C3380" t="str" cm="1">
        <f t="array" aca="1" ref="C3380" ca="1">INDEX(Reel1,Spins[[#This Row],[Stop1]])</f>
        <v>🍒</v>
      </c>
      <c r="D3380">
        <f t="shared" ca="1" si="259"/>
        <v>21</v>
      </c>
      <c r="E3380" t="str" cm="1">
        <f t="array" aca="1" ref="E3380" ca="1">INDEX(Reel2,Spins[[#This Row],[Stop2]])</f>
        <v>🍒</v>
      </c>
      <c r="F3380">
        <f t="shared" ca="1" si="260"/>
        <v>16</v>
      </c>
      <c r="G3380" t="str" cm="1">
        <f t="array" aca="1" ref="G3380" ca="1">INDEX(Reel3,Spins[[#This Row],[Stop3]])</f>
        <v>🍇</v>
      </c>
      <c r="H3380" t="b">
        <f ca="1">AND(Spins[[#This Row],[Sym1]]=Spins[[#This Row],[Sym2]],Spins[[#This Row],[Sym2]]=Spins[[#This Row],[Sym3]])</f>
        <v>0</v>
      </c>
      <c r="I3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80">
        <f t="shared" si="261"/>
        <v>1</v>
      </c>
      <c r="K3380">
        <f ca="1">Spins[[#This Row],[Mult]]*Spins[[#This Row],[Bet]]</f>
        <v>0.8</v>
      </c>
      <c r="L3380">
        <f ca="1">Spins[[#This Row],[Payout]]-Spins[[#This Row],[Bet]]</f>
        <v>-0.19999999999999996</v>
      </c>
    </row>
    <row r="3381" spans="1:12" x14ac:dyDescent="0.3">
      <c r="A3381">
        <f t="shared" si="257"/>
        <v>3380</v>
      </c>
      <c r="B3381">
        <f t="shared" ca="1" si="258"/>
        <v>29</v>
      </c>
      <c r="C3381" t="str" cm="1">
        <f t="array" aca="1" ref="C3381" ca="1">INDEX(Reel1,Spins[[#This Row],[Stop1]])</f>
        <v>7️⃣</v>
      </c>
      <c r="D3381">
        <f t="shared" ca="1" si="259"/>
        <v>25</v>
      </c>
      <c r="E3381" t="str" cm="1">
        <f t="array" aca="1" ref="E3381" ca="1">INDEX(Reel2,Spins[[#This Row],[Stop2]])</f>
        <v>🔔</v>
      </c>
      <c r="F3381">
        <f t="shared" ca="1" si="260"/>
        <v>22</v>
      </c>
      <c r="G3381" t="str" cm="1">
        <f t="array" aca="1" ref="G3381" ca="1">INDEX(Reel3,Spins[[#This Row],[Stop3]])</f>
        <v>🔔</v>
      </c>
      <c r="H3381" t="b">
        <f ca="1">AND(Spins[[#This Row],[Sym1]]=Spins[[#This Row],[Sym2]],Spins[[#This Row],[Sym2]]=Spins[[#This Row],[Sym3]])</f>
        <v>0</v>
      </c>
      <c r="I3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81">
        <f t="shared" si="261"/>
        <v>1</v>
      </c>
      <c r="K3381">
        <f ca="1">Spins[[#This Row],[Mult]]*Spins[[#This Row],[Bet]]</f>
        <v>0</v>
      </c>
      <c r="L3381">
        <f ca="1">Spins[[#This Row],[Payout]]-Spins[[#This Row],[Bet]]</f>
        <v>-1</v>
      </c>
    </row>
    <row r="3382" spans="1:12" x14ac:dyDescent="0.3">
      <c r="A3382">
        <f t="shared" si="257"/>
        <v>3381</v>
      </c>
      <c r="B3382">
        <f t="shared" ca="1" si="258"/>
        <v>21</v>
      </c>
      <c r="C3382" t="str" cm="1">
        <f t="array" aca="1" ref="C3382" ca="1">INDEX(Reel1,Spins[[#This Row],[Stop1]])</f>
        <v>🍒</v>
      </c>
      <c r="D3382">
        <f t="shared" ca="1" si="259"/>
        <v>12</v>
      </c>
      <c r="E3382" t="str" cm="1">
        <f t="array" aca="1" ref="E3382" ca="1">INDEX(Reel2,Spins[[#This Row],[Stop2]])</f>
        <v>🍋</v>
      </c>
      <c r="F3382">
        <f t="shared" ca="1" si="260"/>
        <v>21</v>
      </c>
      <c r="G3382" t="str" cm="1">
        <f t="array" aca="1" ref="G3382" ca="1">INDEX(Reel3,Spins[[#This Row],[Stop3]])</f>
        <v>🔔</v>
      </c>
      <c r="H3382" t="b">
        <f ca="1">AND(Spins[[#This Row],[Sym1]]=Spins[[#This Row],[Sym2]],Spins[[#This Row],[Sym2]]=Spins[[#This Row],[Sym3]])</f>
        <v>0</v>
      </c>
      <c r="I3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82">
        <f t="shared" si="261"/>
        <v>1</v>
      </c>
      <c r="K3382">
        <f ca="1">Spins[[#This Row],[Mult]]*Spins[[#This Row],[Bet]]</f>
        <v>0</v>
      </c>
      <c r="L3382">
        <f ca="1">Spins[[#This Row],[Payout]]-Spins[[#This Row],[Bet]]</f>
        <v>-1</v>
      </c>
    </row>
    <row r="3383" spans="1:12" x14ac:dyDescent="0.3">
      <c r="A3383">
        <f t="shared" si="257"/>
        <v>3382</v>
      </c>
      <c r="B3383">
        <f t="shared" ca="1" si="258"/>
        <v>5</v>
      </c>
      <c r="C3383" t="str" cm="1">
        <f t="array" aca="1" ref="C3383" ca="1">INDEX(Reel1,Spins[[#This Row],[Stop1]])</f>
        <v>🍋</v>
      </c>
      <c r="D3383">
        <f t="shared" ca="1" si="259"/>
        <v>23</v>
      </c>
      <c r="E3383" t="str" cm="1">
        <f t="array" aca="1" ref="E3383" ca="1">INDEX(Reel2,Spins[[#This Row],[Stop2]])</f>
        <v>🍇</v>
      </c>
      <c r="F3383">
        <f t="shared" ca="1" si="260"/>
        <v>23</v>
      </c>
      <c r="G3383" t="str" cm="1">
        <f t="array" aca="1" ref="G3383" ca="1">INDEX(Reel3,Spins[[#This Row],[Stop3]])</f>
        <v>BAR</v>
      </c>
      <c r="H3383" t="b">
        <f ca="1">AND(Spins[[#This Row],[Sym1]]=Spins[[#This Row],[Sym2]],Spins[[#This Row],[Sym2]]=Spins[[#This Row],[Sym3]])</f>
        <v>0</v>
      </c>
      <c r="I3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83">
        <f t="shared" si="261"/>
        <v>1</v>
      </c>
      <c r="K3383">
        <f ca="1">Spins[[#This Row],[Mult]]*Spins[[#This Row],[Bet]]</f>
        <v>0</v>
      </c>
      <c r="L3383">
        <f ca="1">Spins[[#This Row],[Payout]]-Spins[[#This Row],[Bet]]</f>
        <v>-1</v>
      </c>
    </row>
    <row r="3384" spans="1:12" x14ac:dyDescent="0.3">
      <c r="A3384">
        <f t="shared" si="257"/>
        <v>3383</v>
      </c>
      <c r="B3384">
        <f t="shared" ca="1" si="258"/>
        <v>7</v>
      </c>
      <c r="C3384" t="str" cm="1">
        <f t="array" aca="1" ref="C3384" ca="1">INDEX(Reel1,Spins[[#This Row],[Stop1]])</f>
        <v>🍋</v>
      </c>
      <c r="D3384">
        <f t="shared" ca="1" si="259"/>
        <v>6</v>
      </c>
      <c r="E3384" t="str" cm="1">
        <f t="array" aca="1" ref="E3384" ca="1">INDEX(Reel2,Spins[[#This Row],[Stop2]])</f>
        <v>🍋</v>
      </c>
      <c r="F3384">
        <f t="shared" ca="1" si="260"/>
        <v>3</v>
      </c>
      <c r="G3384" t="str" cm="1">
        <f t="array" aca="1" ref="G3384" ca="1">INDEX(Reel3,Spins[[#This Row],[Stop3]])</f>
        <v>🍋</v>
      </c>
      <c r="H3384" t="b">
        <f ca="1">AND(Spins[[#This Row],[Sym1]]=Spins[[#This Row],[Sym2]],Spins[[#This Row],[Sym2]]=Spins[[#This Row],[Sym3]])</f>
        <v>1</v>
      </c>
      <c r="I3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84">
        <f t="shared" si="261"/>
        <v>1</v>
      </c>
      <c r="K3384">
        <f ca="1">Spins[[#This Row],[Mult]]*Spins[[#This Row],[Bet]]</f>
        <v>14</v>
      </c>
      <c r="L3384">
        <f ca="1">Spins[[#This Row],[Payout]]-Spins[[#This Row],[Bet]]</f>
        <v>13</v>
      </c>
    </row>
    <row r="3385" spans="1:12" x14ac:dyDescent="0.3">
      <c r="A3385">
        <f t="shared" si="257"/>
        <v>3384</v>
      </c>
      <c r="B3385">
        <f t="shared" ca="1" si="258"/>
        <v>31</v>
      </c>
      <c r="C3385" t="str" cm="1">
        <f t="array" aca="1" ref="C3385" ca="1">INDEX(Reel1,Spins[[#This Row],[Stop1]])</f>
        <v>💎</v>
      </c>
      <c r="D3385">
        <f t="shared" ca="1" si="259"/>
        <v>8</v>
      </c>
      <c r="E3385" t="str" cm="1">
        <f t="array" aca="1" ref="E3385" ca="1">INDEX(Reel2,Spins[[#This Row],[Stop2]])</f>
        <v>🍋</v>
      </c>
      <c r="F3385">
        <f t="shared" ca="1" si="260"/>
        <v>3</v>
      </c>
      <c r="G3385" t="str" cm="1">
        <f t="array" aca="1" ref="G3385" ca="1">INDEX(Reel3,Spins[[#This Row],[Stop3]])</f>
        <v>🍋</v>
      </c>
      <c r="H3385" t="b">
        <f ca="1">AND(Spins[[#This Row],[Sym1]]=Spins[[#This Row],[Sym2]],Spins[[#This Row],[Sym2]]=Spins[[#This Row],[Sym3]])</f>
        <v>0</v>
      </c>
      <c r="I3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85">
        <f t="shared" si="261"/>
        <v>1</v>
      </c>
      <c r="K3385">
        <f ca="1">Spins[[#This Row],[Mult]]*Spins[[#This Row],[Bet]]</f>
        <v>0</v>
      </c>
      <c r="L3385">
        <f ca="1">Spins[[#This Row],[Payout]]-Spins[[#This Row],[Bet]]</f>
        <v>-1</v>
      </c>
    </row>
    <row r="3386" spans="1:12" x14ac:dyDescent="0.3">
      <c r="A3386">
        <f t="shared" si="257"/>
        <v>3385</v>
      </c>
      <c r="B3386">
        <f t="shared" ca="1" si="258"/>
        <v>14</v>
      </c>
      <c r="C3386" t="str" cm="1">
        <f t="array" aca="1" ref="C3386" ca="1">INDEX(Reel1,Spins[[#This Row],[Stop1]])</f>
        <v>🍋</v>
      </c>
      <c r="D3386">
        <f t="shared" ca="1" si="259"/>
        <v>17</v>
      </c>
      <c r="E3386" t="str" cm="1">
        <f t="array" aca="1" ref="E3386" ca="1">INDEX(Reel2,Spins[[#This Row],[Stop2]])</f>
        <v>🍒</v>
      </c>
      <c r="F3386">
        <f t="shared" ca="1" si="260"/>
        <v>28</v>
      </c>
      <c r="G3386" t="str" cm="1">
        <f t="array" aca="1" ref="G3386" ca="1">INDEX(Reel3,Spins[[#This Row],[Stop3]])</f>
        <v>7️⃣</v>
      </c>
      <c r="H3386" t="b">
        <f ca="1">AND(Spins[[#This Row],[Sym1]]=Spins[[#This Row],[Sym2]],Spins[[#This Row],[Sym2]]=Spins[[#This Row],[Sym3]])</f>
        <v>0</v>
      </c>
      <c r="I3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86">
        <f t="shared" si="261"/>
        <v>1</v>
      </c>
      <c r="K3386">
        <f ca="1">Spins[[#This Row],[Mult]]*Spins[[#This Row],[Bet]]</f>
        <v>0</v>
      </c>
      <c r="L3386">
        <f ca="1">Spins[[#This Row],[Payout]]-Spins[[#This Row],[Bet]]</f>
        <v>-1</v>
      </c>
    </row>
    <row r="3387" spans="1:12" x14ac:dyDescent="0.3">
      <c r="A3387">
        <f t="shared" si="257"/>
        <v>3386</v>
      </c>
      <c r="B3387">
        <f t="shared" ca="1" si="258"/>
        <v>4</v>
      </c>
      <c r="C3387" t="str" cm="1">
        <f t="array" aca="1" ref="C3387" ca="1">INDEX(Reel1,Spins[[#This Row],[Stop1]])</f>
        <v>🍋</v>
      </c>
      <c r="D3387">
        <f t="shared" ca="1" si="259"/>
        <v>3</v>
      </c>
      <c r="E3387" t="str" cm="1">
        <f t="array" aca="1" ref="E3387" ca="1">INDEX(Reel2,Spins[[#This Row],[Stop2]])</f>
        <v>🍋</v>
      </c>
      <c r="F3387">
        <f t="shared" ca="1" si="260"/>
        <v>3</v>
      </c>
      <c r="G3387" t="str" cm="1">
        <f t="array" aca="1" ref="G3387" ca="1">INDEX(Reel3,Spins[[#This Row],[Stop3]])</f>
        <v>🍋</v>
      </c>
      <c r="H3387" t="b">
        <f ca="1">AND(Spins[[#This Row],[Sym1]]=Spins[[#This Row],[Sym2]],Spins[[#This Row],[Sym2]]=Spins[[#This Row],[Sym3]])</f>
        <v>1</v>
      </c>
      <c r="I3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387">
        <f t="shared" si="261"/>
        <v>1</v>
      </c>
      <c r="K3387">
        <f ca="1">Spins[[#This Row],[Mult]]*Spins[[#This Row],[Bet]]</f>
        <v>14</v>
      </c>
      <c r="L3387">
        <f ca="1">Spins[[#This Row],[Payout]]-Spins[[#This Row],[Bet]]</f>
        <v>13</v>
      </c>
    </row>
    <row r="3388" spans="1:12" x14ac:dyDescent="0.3">
      <c r="A3388">
        <f t="shared" si="257"/>
        <v>3387</v>
      </c>
      <c r="B3388">
        <f t="shared" ca="1" si="258"/>
        <v>9</v>
      </c>
      <c r="C3388" t="str" cm="1">
        <f t="array" aca="1" ref="C3388" ca="1">INDEX(Reel1,Spins[[#This Row],[Stop1]])</f>
        <v>🍋</v>
      </c>
      <c r="D3388">
        <f t="shared" ca="1" si="259"/>
        <v>23</v>
      </c>
      <c r="E3388" t="str" cm="1">
        <f t="array" aca="1" ref="E3388" ca="1">INDEX(Reel2,Spins[[#This Row],[Stop2]])</f>
        <v>🍇</v>
      </c>
      <c r="F3388">
        <f t="shared" ca="1" si="260"/>
        <v>10</v>
      </c>
      <c r="G3388" t="str" cm="1">
        <f t="array" aca="1" ref="G3388" ca="1">INDEX(Reel3,Spins[[#This Row],[Stop3]])</f>
        <v>🍒</v>
      </c>
      <c r="H3388" t="b">
        <f ca="1">AND(Spins[[#This Row],[Sym1]]=Spins[[#This Row],[Sym2]],Spins[[#This Row],[Sym2]]=Spins[[#This Row],[Sym3]])</f>
        <v>0</v>
      </c>
      <c r="I3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88">
        <f t="shared" si="261"/>
        <v>1</v>
      </c>
      <c r="K3388">
        <f ca="1">Spins[[#This Row],[Mult]]*Spins[[#This Row],[Bet]]</f>
        <v>0</v>
      </c>
      <c r="L3388">
        <f ca="1">Spins[[#This Row],[Payout]]-Spins[[#This Row],[Bet]]</f>
        <v>-1</v>
      </c>
    </row>
    <row r="3389" spans="1:12" x14ac:dyDescent="0.3">
      <c r="A3389">
        <f t="shared" si="257"/>
        <v>3388</v>
      </c>
      <c r="B3389">
        <f t="shared" ca="1" si="258"/>
        <v>30</v>
      </c>
      <c r="C3389" t="str" cm="1">
        <f t="array" aca="1" ref="C3389" ca="1">INDEX(Reel1,Spins[[#This Row],[Stop1]])</f>
        <v>7️⃣</v>
      </c>
      <c r="D3389">
        <f t="shared" ca="1" si="259"/>
        <v>30</v>
      </c>
      <c r="E3389" t="str" cm="1">
        <f t="array" aca="1" ref="E3389" ca="1">INDEX(Reel2,Spins[[#This Row],[Stop2]])</f>
        <v>7️⃣</v>
      </c>
      <c r="F3389">
        <f t="shared" ca="1" si="260"/>
        <v>16</v>
      </c>
      <c r="G3389" t="str" cm="1">
        <f t="array" aca="1" ref="G3389" ca="1">INDEX(Reel3,Spins[[#This Row],[Stop3]])</f>
        <v>🍇</v>
      </c>
      <c r="H3389" t="b">
        <f ca="1">AND(Spins[[#This Row],[Sym1]]=Spins[[#This Row],[Sym2]],Spins[[#This Row],[Sym2]]=Spins[[#This Row],[Sym3]])</f>
        <v>0</v>
      </c>
      <c r="I3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3389">
        <f t="shared" si="261"/>
        <v>1</v>
      </c>
      <c r="K3389">
        <f ca="1">Spins[[#This Row],[Mult]]*Spins[[#This Row],[Bet]]</f>
        <v>6</v>
      </c>
      <c r="L3389">
        <f ca="1">Spins[[#This Row],[Payout]]-Spins[[#This Row],[Bet]]</f>
        <v>5</v>
      </c>
    </row>
    <row r="3390" spans="1:12" x14ac:dyDescent="0.3">
      <c r="A3390">
        <f t="shared" si="257"/>
        <v>3389</v>
      </c>
      <c r="B3390">
        <f t="shared" ca="1" si="258"/>
        <v>1</v>
      </c>
      <c r="C3390" t="str" cm="1">
        <f t="array" aca="1" ref="C3390" ca="1">INDEX(Reel1,Spins[[#This Row],[Stop1]])</f>
        <v>🍋</v>
      </c>
      <c r="D3390">
        <f t="shared" ca="1" si="259"/>
        <v>22</v>
      </c>
      <c r="E3390" t="str" cm="1">
        <f t="array" aca="1" ref="E3390" ca="1">INDEX(Reel2,Spins[[#This Row],[Stop2]])</f>
        <v>🍇</v>
      </c>
      <c r="F3390">
        <f t="shared" ca="1" si="260"/>
        <v>22</v>
      </c>
      <c r="G3390" t="str" cm="1">
        <f t="array" aca="1" ref="G3390" ca="1">INDEX(Reel3,Spins[[#This Row],[Stop3]])</f>
        <v>🔔</v>
      </c>
      <c r="H3390" t="b">
        <f ca="1">AND(Spins[[#This Row],[Sym1]]=Spins[[#This Row],[Sym2]],Spins[[#This Row],[Sym2]]=Spins[[#This Row],[Sym3]])</f>
        <v>0</v>
      </c>
      <c r="I3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0">
        <f t="shared" si="261"/>
        <v>1</v>
      </c>
      <c r="K3390">
        <f ca="1">Spins[[#This Row],[Mult]]*Spins[[#This Row],[Bet]]</f>
        <v>0</v>
      </c>
      <c r="L3390">
        <f ca="1">Spins[[#This Row],[Payout]]-Spins[[#This Row],[Bet]]</f>
        <v>-1</v>
      </c>
    </row>
    <row r="3391" spans="1:12" x14ac:dyDescent="0.3">
      <c r="A3391">
        <f t="shared" si="257"/>
        <v>3390</v>
      </c>
      <c r="B3391">
        <f t="shared" ca="1" si="258"/>
        <v>23</v>
      </c>
      <c r="C3391" t="str" cm="1">
        <f t="array" aca="1" ref="C3391" ca="1">INDEX(Reel1,Spins[[#This Row],[Stop1]])</f>
        <v>🍇</v>
      </c>
      <c r="D3391">
        <f t="shared" ca="1" si="259"/>
        <v>31</v>
      </c>
      <c r="E3391" t="str" cm="1">
        <f t="array" aca="1" ref="E3391" ca="1">INDEX(Reel2,Spins[[#This Row],[Stop2]])</f>
        <v>💎</v>
      </c>
      <c r="F3391">
        <f t="shared" ca="1" si="260"/>
        <v>23</v>
      </c>
      <c r="G3391" t="str" cm="1">
        <f t="array" aca="1" ref="G3391" ca="1">INDEX(Reel3,Spins[[#This Row],[Stop3]])</f>
        <v>BAR</v>
      </c>
      <c r="H3391" t="b">
        <f ca="1">AND(Spins[[#This Row],[Sym1]]=Spins[[#This Row],[Sym2]],Spins[[#This Row],[Sym2]]=Spins[[#This Row],[Sym3]])</f>
        <v>0</v>
      </c>
      <c r="I3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1">
        <f t="shared" si="261"/>
        <v>1</v>
      </c>
      <c r="K3391">
        <f ca="1">Spins[[#This Row],[Mult]]*Spins[[#This Row],[Bet]]</f>
        <v>0</v>
      </c>
      <c r="L3391">
        <f ca="1">Spins[[#This Row],[Payout]]-Spins[[#This Row],[Bet]]</f>
        <v>-1</v>
      </c>
    </row>
    <row r="3392" spans="1:12" x14ac:dyDescent="0.3">
      <c r="A3392">
        <f t="shared" si="257"/>
        <v>3391</v>
      </c>
      <c r="B3392">
        <f t="shared" ca="1" si="258"/>
        <v>31</v>
      </c>
      <c r="C3392" t="str" cm="1">
        <f t="array" aca="1" ref="C3392" ca="1">INDEX(Reel1,Spins[[#This Row],[Stop1]])</f>
        <v>💎</v>
      </c>
      <c r="D3392">
        <f t="shared" ca="1" si="259"/>
        <v>7</v>
      </c>
      <c r="E3392" t="str" cm="1">
        <f t="array" aca="1" ref="E3392" ca="1">INDEX(Reel2,Spins[[#This Row],[Stop2]])</f>
        <v>🍋</v>
      </c>
      <c r="F3392">
        <f t="shared" ca="1" si="260"/>
        <v>24</v>
      </c>
      <c r="G3392" t="str" cm="1">
        <f t="array" aca="1" ref="G3392" ca="1">INDEX(Reel3,Spins[[#This Row],[Stop3]])</f>
        <v>BAR</v>
      </c>
      <c r="H3392" t="b">
        <f ca="1">AND(Spins[[#This Row],[Sym1]]=Spins[[#This Row],[Sym2]],Spins[[#This Row],[Sym2]]=Spins[[#This Row],[Sym3]])</f>
        <v>0</v>
      </c>
      <c r="I3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2">
        <f t="shared" si="261"/>
        <v>1</v>
      </c>
      <c r="K3392">
        <f ca="1">Spins[[#This Row],[Mult]]*Spins[[#This Row],[Bet]]</f>
        <v>0</v>
      </c>
      <c r="L3392">
        <f ca="1">Spins[[#This Row],[Payout]]-Spins[[#This Row],[Bet]]</f>
        <v>-1</v>
      </c>
    </row>
    <row r="3393" spans="1:12" x14ac:dyDescent="0.3">
      <c r="A3393">
        <f t="shared" si="257"/>
        <v>3392</v>
      </c>
      <c r="B3393">
        <f t="shared" ca="1" si="258"/>
        <v>29</v>
      </c>
      <c r="C3393" t="str" cm="1">
        <f t="array" aca="1" ref="C3393" ca="1">INDEX(Reel1,Spins[[#This Row],[Stop1]])</f>
        <v>7️⃣</v>
      </c>
      <c r="D3393">
        <f t="shared" ca="1" si="259"/>
        <v>16</v>
      </c>
      <c r="E3393" t="str" cm="1">
        <f t="array" aca="1" ref="E3393" ca="1">INDEX(Reel2,Spins[[#This Row],[Stop2]])</f>
        <v>🍒</v>
      </c>
      <c r="F3393">
        <f t="shared" ca="1" si="260"/>
        <v>3</v>
      </c>
      <c r="G3393" t="str" cm="1">
        <f t="array" aca="1" ref="G3393" ca="1">INDEX(Reel3,Spins[[#This Row],[Stop3]])</f>
        <v>🍋</v>
      </c>
      <c r="H3393" t="b">
        <f ca="1">AND(Spins[[#This Row],[Sym1]]=Spins[[#This Row],[Sym2]],Spins[[#This Row],[Sym2]]=Spins[[#This Row],[Sym3]])</f>
        <v>0</v>
      </c>
      <c r="I3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3">
        <f t="shared" si="261"/>
        <v>1</v>
      </c>
      <c r="K3393">
        <f ca="1">Spins[[#This Row],[Mult]]*Spins[[#This Row],[Bet]]</f>
        <v>0</v>
      </c>
      <c r="L3393">
        <f ca="1">Spins[[#This Row],[Payout]]-Spins[[#This Row],[Bet]]</f>
        <v>-1</v>
      </c>
    </row>
    <row r="3394" spans="1:12" x14ac:dyDescent="0.3">
      <c r="A3394">
        <f t="shared" ref="A3394:A3457" si="262">ROW()-1</f>
        <v>3393</v>
      </c>
      <c r="B3394">
        <f t="shared" ref="B3394:B3457" ca="1" si="263">RANDBETWEEN(1,ROWS(Reel1))</f>
        <v>5</v>
      </c>
      <c r="C3394" t="str" cm="1">
        <f t="array" aca="1" ref="C3394" ca="1">INDEX(Reel1,Spins[[#This Row],[Stop1]])</f>
        <v>🍋</v>
      </c>
      <c r="D3394">
        <f t="shared" ref="D3394:D3457" ca="1" si="264">RANDBETWEEN(1,ROWS(Reel2))</f>
        <v>19</v>
      </c>
      <c r="E3394" t="str" cm="1">
        <f t="array" aca="1" ref="E3394" ca="1">INDEX(Reel2,Spins[[#This Row],[Stop2]])</f>
        <v>🍒</v>
      </c>
      <c r="F3394">
        <f t="shared" ref="F3394:F3457" ca="1" si="265">RANDBETWEEN(1,ROWS(Reel3))</f>
        <v>9</v>
      </c>
      <c r="G3394" t="str" cm="1">
        <f t="array" aca="1" ref="G3394" ca="1">INDEX(Reel3,Spins[[#This Row],[Stop3]])</f>
        <v>🍒</v>
      </c>
      <c r="H3394" t="b">
        <f ca="1">AND(Spins[[#This Row],[Sym1]]=Spins[[#This Row],[Sym2]],Spins[[#This Row],[Sym2]]=Spins[[#This Row],[Sym3]])</f>
        <v>0</v>
      </c>
      <c r="I3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4">
        <f t="shared" ref="J3394:J3457" si="266">Bet</f>
        <v>1</v>
      </c>
      <c r="K3394">
        <f ca="1">Spins[[#This Row],[Mult]]*Spins[[#This Row],[Bet]]</f>
        <v>0</v>
      </c>
      <c r="L3394">
        <f ca="1">Spins[[#This Row],[Payout]]-Spins[[#This Row],[Bet]]</f>
        <v>-1</v>
      </c>
    </row>
    <row r="3395" spans="1:12" x14ac:dyDescent="0.3">
      <c r="A3395">
        <f t="shared" si="262"/>
        <v>3394</v>
      </c>
      <c r="B3395">
        <f t="shared" ca="1" si="263"/>
        <v>27</v>
      </c>
      <c r="C3395" t="str" cm="1">
        <f t="array" aca="1" ref="C3395" ca="1">INDEX(Reel1,Spins[[#This Row],[Stop1]])</f>
        <v>BAR</v>
      </c>
      <c r="D3395">
        <f t="shared" ca="1" si="264"/>
        <v>13</v>
      </c>
      <c r="E3395" t="str" cm="1">
        <f t="array" aca="1" ref="E3395" ca="1">INDEX(Reel2,Spins[[#This Row],[Stop2]])</f>
        <v>🍋</v>
      </c>
      <c r="F3395">
        <f t="shared" ca="1" si="265"/>
        <v>16</v>
      </c>
      <c r="G3395" t="str" cm="1">
        <f t="array" aca="1" ref="G3395" ca="1">INDEX(Reel3,Spins[[#This Row],[Stop3]])</f>
        <v>🍇</v>
      </c>
      <c r="H3395" t="b">
        <f ca="1">AND(Spins[[#This Row],[Sym1]]=Spins[[#This Row],[Sym2]],Spins[[#This Row],[Sym2]]=Spins[[#This Row],[Sym3]])</f>
        <v>0</v>
      </c>
      <c r="I3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5">
        <f t="shared" si="266"/>
        <v>1</v>
      </c>
      <c r="K3395">
        <f ca="1">Spins[[#This Row],[Mult]]*Spins[[#This Row],[Bet]]</f>
        <v>0</v>
      </c>
      <c r="L3395">
        <f ca="1">Spins[[#This Row],[Payout]]-Spins[[#This Row],[Bet]]</f>
        <v>-1</v>
      </c>
    </row>
    <row r="3396" spans="1:12" x14ac:dyDescent="0.3">
      <c r="A3396">
        <f t="shared" si="262"/>
        <v>3395</v>
      </c>
      <c r="B3396">
        <f t="shared" ca="1" si="263"/>
        <v>11</v>
      </c>
      <c r="C3396" t="str" cm="1">
        <f t="array" aca="1" ref="C3396" ca="1">INDEX(Reel1,Spins[[#This Row],[Stop1]])</f>
        <v>🍋</v>
      </c>
      <c r="D3396">
        <f t="shared" ca="1" si="264"/>
        <v>31</v>
      </c>
      <c r="E3396" t="str" cm="1">
        <f t="array" aca="1" ref="E3396" ca="1">INDEX(Reel2,Spins[[#This Row],[Stop2]])</f>
        <v>💎</v>
      </c>
      <c r="F3396">
        <f t="shared" ca="1" si="265"/>
        <v>24</v>
      </c>
      <c r="G3396" t="str" cm="1">
        <f t="array" aca="1" ref="G3396" ca="1">INDEX(Reel3,Spins[[#This Row],[Stop3]])</f>
        <v>BAR</v>
      </c>
      <c r="H3396" t="b">
        <f ca="1">AND(Spins[[#This Row],[Sym1]]=Spins[[#This Row],[Sym2]],Spins[[#This Row],[Sym2]]=Spins[[#This Row],[Sym3]])</f>
        <v>0</v>
      </c>
      <c r="I3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6">
        <f t="shared" si="266"/>
        <v>1</v>
      </c>
      <c r="K3396">
        <f ca="1">Spins[[#This Row],[Mult]]*Spins[[#This Row],[Bet]]</f>
        <v>0</v>
      </c>
      <c r="L3396">
        <f ca="1">Spins[[#This Row],[Payout]]-Spins[[#This Row],[Bet]]</f>
        <v>-1</v>
      </c>
    </row>
    <row r="3397" spans="1:12" x14ac:dyDescent="0.3">
      <c r="A3397">
        <f t="shared" si="262"/>
        <v>3396</v>
      </c>
      <c r="B3397">
        <f t="shared" ca="1" si="263"/>
        <v>20</v>
      </c>
      <c r="C3397" t="str" cm="1">
        <f t="array" aca="1" ref="C3397" ca="1">INDEX(Reel1,Spins[[#This Row],[Stop1]])</f>
        <v>🍒</v>
      </c>
      <c r="D3397">
        <f t="shared" ca="1" si="264"/>
        <v>20</v>
      </c>
      <c r="E3397" t="str" cm="1">
        <f t="array" aca="1" ref="E3397" ca="1">INDEX(Reel2,Spins[[#This Row],[Stop2]])</f>
        <v>🍒</v>
      </c>
      <c r="F3397">
        <f t="shared" ca="1" si="265"/>
        <v>5</v>
      </c>
      <c r="G3397" t="str" cm="1">
        <f t="array" aca="1" ref="G3397" ca="1">INDEX(Reel3,Spins[[#This Row],[Stop3]])</f>
        <v>🍋</v>
      </c>
      <c r="H3397" t="b">
        <f ca="1">AND(Spins[[#This Row],[Sym1]]=Spins[[#This Row],[Sym2]],Spins[[#This Row],[Sym2]]=Spins[[#This Row],[Sym3]])</f>
        <v>0</v>
      </c>
      <c r="I3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97">
        <f t="shared" si="266"/>
        <v>1</v>
      </c>
      <c r="K3397">
        <f ca="1">Spins[[#This Row],[Mult]]*Spins[[#This Row],[Bet]]</f>
        <v>0.8</v>
      </c>
      <c r="L3397">
        <f ca="1">Spins[[#This Row],[Payout]]-Spins[[#This Row],[Bet]]</f>
        <v>-0.19999999999999996</v>
      </c>
    </row>
    <row r="3398" spans="1:12" x14ac:dyDescent="0.3">
      <c r="A3398">
        <f t="shared" si="262"/>
        <v>3397</v>
      </c>
      <c r="B3398">
        <f t="shared" ca="1" si="263"/>
        <v>25</v>
      </c>
      <c r="C3398" t="str" cm="1">
        <f t="array" aca="1" ref="C3398" ca="1">INDEX(Reel1,Spins[[#This Row],[Stop1]])</f>
        <v>🔔</v>
      </c>
      <c r="D3398">
        <f t="shared" ca="1" si="264"/>
        <v>16</v>
      </c>
      <c r="E3398" t="str" cm="1">
        <f t="array" aca="1" ref="E3398" ca="1">INDEX(Reel2,Spins[[#This Row],[Stop2]])</f>
        <v>🍒</v>
      </c>
      <c r="F3398">
        <f t="shared" ca="1" si="265"/>
        <v>6</v>
      </c>
      <c r="G3398" t="str" cm="1">
        <f t="array" aca="1" ref="G3398" ca="1">INDEX(Reel3,Spins[[#This Row],[Stop3]])</f>
        <v>🍒</v>
      </c>
      <c r="H3398" t="b">
        <f ca="1">AND(Spins[[#This Row],[Sym1]]=Spins[[#This Row],[Sym2]],Spins[[#This Row],[Sym2]]=Spins[[#This Row],[Sym3]])</f>
        <v>0</v>
      </c>
      <c r="I3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398">
        <f t="shared" si="266"/>
        <v>1</v>
      </c>
      <c r="K3398">
        <f ca="1">Spins[[#This Row],[Mult]]*Spins[[#This Row],[Bet]]</f>
        <v>0</v>
      </c>
      <c r="L3398">
        <f ca="1">Spins[[#This Row],[Payout]]-Spins[[#This Row],[Bet]]</f>
        <v>-1</v>
      </c>
    </row>
    <row r="3399" spans="1:12" x14ac:dyDescent="0.3">
      <c r="A3399">
        <f t="shared" si="262"/>
        <v>3398</v>
      </c>
      <c r="B3399">
        <f t="shared" ca="1" si="263"/>
        <v>19</v>
      </c>
      <c r="C3399" t="str" cm="1">
        <f t="array" aca="1" ref="C3399" ca="1">INDEX(Reel1,Spins[[#This Row],[Stop1]])</f>
        <v>🍒</v>
      </c>
      <c r="D3399">
        <f t="shared" ca="1" si="264"/>
        <v>21</v>
      </c>
      <c r="E3399" t="str" cm="1">
        <f t="array" aca="1" ref="E3399" ca="1">INDEX(Reel2,Spins[[#This Row],[Stop2]])</f>
        <v>🍒</v>
      </c>
      <c r="F3399">
        <f t="shared" ca="1" si="265"/>
        <v>3</v>
      </c>
      <c r="G3399" t="str" cm="1">
        <f t="array" aca="1" ref="G3399" ca="1">INDEX(Reel3,Spins[[#This Row],[Stop3]])</f>
        <v>🍋</v>
      </c>
      <c r="H3399" t="b">
        <f ca="1">AND(Spins[[#This Row],[Sym1]]=Spins[[#This Row],[Sym2]],Spins[[#This Row],[Sym2]]=Spins[[#This Row],[Sym3]])</f>
        <v>0</v>
      </c>
      <c r="I3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399">
        <f t="shared" si="266"/>
        <v>1</v>
      </c>
      <c r="K3399">
        <f ca="1">Spins[[#This Row],[Mult]]*Spins[[#This Row],[Bet]]</f>
        <v>0.8</v>
      </c>
      <c r="L3399">
        <f ca="1">Spins[[#This Row],[Payout]]-Spins[[#This Row],[Bet]]</f>
        <v>-0.19999999999999996</v>
      </c>
    </row>
    <row r="3400" spans="1:12" x14ac:dyDescent="0.3">
      <c r="A3400">
        <f t="shared" si="262"/>
        <v>3399</v>
      </c>
      <c r="B3400">
        <f t="shared" ca="1" si="263"/>
        <v>18</v>
      </c>
      <c r="C3400" t="str" cm="1">
        <f t="array" aca="1" ref="C3400" ca="1">INDEX(Reel1,Spins[[#This Row],[Stop1]])</f>
        <v>🍒</v>
      </c>
      <c r="D3400">
        <f t="shared" ca="1" si="264"/>
        <v>30</v>
      </c>
      <c r="E3400" t="str" cm="1">
        <f t="array" aca="1" ref="E3400" ca="1">INDEX(Reel2,Spins[[#This Row],[Stop2]])</f>
        <v>7️⃣</v>
      </c>
      <c r="F3400">
        <f t="shared" ca="1" si="265"/>
        <v>10</v>
      </c>
      <c r="G3400" t="str" cm="1">
        <f t="array" aca="1" ref="G3400" ca="1">INDEX(Reel3,Spins[[#This Row],[Stop3]])</f>
        <v>🍒</v>
      </c>
      <c r="H3400" t="b">
        <f ca="1">AND(Spins[[#This Row],[Sym1]]=Spins[[#This Row],[Sym2]],Spins[[#This Row],[Sym2]]=Spins[[#This Row],[Sym3]])</f>
        <v>0</v>
      </c>
      <c r="I3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0">
        <f t="shared" si="266"/>
        <v>1</v>
      </c>
      <c r="K3400">
        <f ca="1">Spins[[#This Row],[Mult]]*Spins[[#This Row],[Bet]]</f>
        <v>0</v>
      </c>
      <c r="L3400">
        <f ca="1">Spins[[#This Row],[Payout]]-Spins[[#This Row],[Bet]]</f>
        <v>-1</v>
      </c>
    </row>
    <row r="3401" spans="1:12" x14ac:dyDescent="0.3">
      <c r="A3401">
        <f t="shared" si="262"/>
        <v>3400</v>
      </c>
      <c r="B3401">
        <f t="shared" ca="1" si="263"/>
        <v>27</v>
      </c>
      <c r="C3401" t="str" cm="1">
        <f t="array" aca="1" ref="C3401" ca="1">INDEX(Reel1,Spins[[#This Row],[Stop1]])</f>
        <v>BAR</v>
      </c>
      <c r="D3401">
        <f t="shared" ca="1" si="264"/>
        <v>11</v>
      </c>
      <c r="E3401" t="str" cm="1">
        <f t="array" aca="1" ref="E3401" ca="1">INDEX(Reel2,Spins[[#This Row],[Stop2]])</f>
        <v>🍋</v>
      </c>
      <c r="F3401">
        <f t="shared" ca="1" si="265"/>
        <v>15</v>
      </c>
      <c r="G3401" t="str" cm="1">
        <f t="array" aca="1" ref="G3401" ca="1">INDEX(Reel3,Spins[[#This Row],[Stop3]])</f>
        <v>🍇</v>
      </c>
      <c r="H3401" t="b">
        <f ca="1">AND(Spins[[#This Row],[Sym1]]=Spins[[#This Row],[Sym2]],Spins[[#This Row],[Sym2]]=Spins[[#This Row],[Sym3]])</f>
        <v>0</v>
      </c>
      <c r="I3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1">
        <f t="shared" si="266"/>
        <v>1</v>
      </c>
      <c r="K3401">
        <f ca="1">Spins[[#This Row],[Mult]]*Spins[[#This Row],[Bet]]</f>
        <v>0</v>
      </c>
      <c r="L3401">
        <f ca="1">Spins[[#This Row],[Payout]]-Spins[[#This Row],[Bet]]</f>
        <v>-1</v>
      </c>
    </row>
    <row r="3402" spans="1:12" x14ac:dyDescent="0.3">
      <c r="A3402">
        <f t="shared" si="262"/>
        <v>3401</v>
      </c>
      <c r="B3402">
        <f t="shared" ca="1" si="263"/>
        <v>21</v>
      </c>
      <c r="C3402" t="str" cm="1">
        <f t="array" aca="1" ref="C3402" ca="1">INDEX(Reel1,Spins[[#This Row],[Stop1]])</f>
        <v>🍒</v>
      </c>
      <c r="D3402">
        <f t="shared" ca="1" si="264"/>
        <v>9</v>
      </c>
      <c r="E3402" t="str" cm="1">
        <f t="array" aca="1" ref="E3402" ca="1">INDEX(Reel2,Spins[[#This Row],[Stop2]])</f>
        <v>🍋</v>
      </c>
      <c r="F3402">
        <f t="shared" ca="1" si="265"/>
        <v>9</v>
      </c>
      <c r="G3402" t="str" cm="1">
        <f t="array" aca="1" ref="G3402" ca="1">INDEX(Reel3,Spins[[#This Row],[Stop3]])</f>
        <v>🍒</v>
      </c>
      <c r="H3402" t="b">
        <f ca="1">AND(Spins[[#This Row],[Sym1]]=Spins[[#This Row],[Sym2]],Spins[[#This Row],[Sym2]]=Spins[[#This Row],[Sym3]])</f>
        <v>0</v>
      </c>
      <c r="I3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2">
        <f t="shared" si="266"/>
        <v>1</v>
      </c>
      <c r="K3402">
        <f ca="1">Spins[[#This Row],[Mult]]*Spins[[#This Row],[Bet]]</f>
        <v>0</v>
      </c>
      <c r="L3402">
        <f ca="1">Spins[[#This Row],[Payout]]-Spins[[#This Row],[Bet]]</f>
        <v>-1</v>
      </c>
    </row>
    <row r="3403" spans="1:12" x14ac:dyDescent="0.3">
      <c r="A3403">
        <f t="shared" si="262"/>
        <v>3402</v>
      </c>
      <c r="B3403">
        <f t="shared" ca="1" si="263"/>
        <v>27</v>
      </c>
      <c r="C3403" t="str" cm="1">
        <f t="array" aca="1" ref="C3403" ca="1">INDEX(Reel1,Spins[[#This Row],[Stop1]])</f>
        <v>BAR</v>
      </c>
      <c r="D3403">
        <f t="shared" ca="1" si="264"/>
        <v>26</v>
      </c>
      <c r="E3403" t="str" cm="1">
        <f t="array" aca="1" ref="E3403" ca="1">INDEX(Reel2,Spins[[#This Row],[Stop2]])</f>
        <v>🔔</v>
      </c>
      <c r="F3403">
        <f t="shared" ca="1" si="265"/>
        <v>14</v>
      </c>
      <c r="G3403" t="str" cm="1">
        <f t="array" aca="1" ref="G3403" ca="1">INDEX(Reel3,Spins[[#This Row],[Stop3]])</f>
        <v>🍇</v>
      </c>
      <c r="H3403" t="b">
        <f ca="1">AND(Spins[[#This Row],[Sym1]]=Spins[[#This Row],[Sym2]],Spins[[#This Row],[Sym2]]=Spins[[#This Row],[Sym3]])</f>
        <v>0</v>
      </c>
      <c r="I3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3">
        <f t="shared" si="266"/>
        <v>1</v>
      </c>
      <c r="K3403">
        <f ca="1">Spins[[#This Row],[Mult]]*Spins[[#This Row],[Bet]]</f>
        <v>0</v>
      </c>
      <c r="L3403">
        <f ca="1">Spins[[#This Row],[Payout]]-Spins[[#This Row],[Bet]]</f>
        <v>-1</v>
      </c>
    </row>
    <row r="3404" spans="1:12" x14ac:dyDescent="0.3">
      <c r="A3404">
        <f t="shared" si="262"/>
        <v>3403</v>
      </c>
      <c r="B3404">
        <f t="shared" ca="1" si="263"/>
        <v>2</v>
      </c>
      <c r="C3404" t="str" cm="1">
        <f t="array" aca="1" ref="C3404" ca="1">INDEX(Reel1,Spins[[#This Row],[Stop1]])</f>
        <v>🍋</v>
      </c>
      <c r="D3404">
        <f t="shared" ca="1" si="264"/>
        <v>26</v>
      </c>
      <c r="E3404" t="str" cm="1">
        <f t="array" aca="1" ref="E3404" ca="1">INDEX(Reel2,Spins[[#This Row],[Stop2]])</f>
        <v>🔔</v>
      </c>
      <c r="F3404">
        <f t="shared" ca="1" si="265"/>
        <v>19</v>
      </c>
      <c r="G3404" t="str" cm="1">
        <f t="array" aca="1" ref="G3404" ca="1">INDEX(Reel3,Spins[[#This Row],[Stop3]])</f>
        <v>🔔</v>
      </c>
      <c r="H3404" t="b">
        <f ca="1">AND(Spins[[#This Row],[Sym1]]=Spins[[#This Row],[Sym2]],Spins[[#This Row],[Sym2]]=Spins[[#This Row],[Sym3]])</f>
        <v>0</v>
      </c>
      <c r="I3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4">
        <f t="shared" si="266"/>
        <v>1</v>
      </c>
      <c r="K3404">
        <f ca="1">Spins[[#This Row],[Mult]]*Spins[[#This Row],[Bet]]</f>
        <v>0</v>
      </c>
      <c r="L3404">
        <f ca="1">Spins[[#This Row],[Payout]]-Spins[[#This Row],[Bet]]</f>
        <v>-1</v>
      </c>
    </row>
    <row r="3405" spans="1:12" x14ac:dyDescent="0.3">
      <c r="A3405">
        <f t="shared" si="262"/>
        <v>3404</v>
      </c>
      <c r="B3405">
        <f t="shared" ca="1" si="263"/>
        <v>7</v>
      </c>
      <c r="C3405" t="str" cm="1">
        <f t="array" aca="1" ref="C3405" ca="1">INDEX(Reel1,Spins[[#This Row],[Stop1]])</f>
        <v>🍋</v>
      </c>
      <c r="D3405">
        <f t="shared" ca="1" si="264"/>
        <v>20</v>
      </c>
      <c r="E3405" t="str" cm="1">
        <f t="array" aca="1" ref="E3405" ca="1">INDEX(Reel2,Spins[[#This Row],[Stop2]])</f>
        <v>🍒</v>
      </c>
      <c r="F3405">
        <f t="shared" ca="1" si="265"/>
        <v>8</v>
      </c>
      <c r="G3405" t="str" cm="1">
        <f t="array" aca="1" ref="G3405" ca="1">INDEX(Reel3,Spins[[#This Row],[Stop3]])</f>
        <v>🍒</v>
      </c>
      <c r="H3405" t="b">
        <f ca="1">AND(Spins[[#This Row],[Sym1]]=Spins[[#This Row],[Sym2]],Spins[[#This Row],[Sym2]]=Spins[[#This Row],[Sym3]])</f>
        <v>0</v>
      </c>
      <c r="I3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5">
        <f t="shared" si="266"/>
        <v>1</v>
      </c>
      <c r="K3405">
        <f ca="1">Spins[[#This Row],[Mult]]*Spins[[#This Row],[Bet]]</f>
        <v>0</v>
      </c>
      <c r="L3405">
        <f ca="1">Spins[[#This Row],[Payout]]-Spins[[#This Row],[Bet]]</f>
        <v>-1</v>
      </c>
    </row>
    <row r="3406" spans="1:12" x14ac:dyDescent="0.3">
      <c r="A3406">
        <f t="shared" si="262"/>
        <v>3405</v>
      </c>
      <c r="B3406">
        <f t="shared" ca="1" si="263"/>
        <v>11</v>
      </c>
      <c r="C3406" t="str" cm="1">
        <f t="array" aca="1" ref="C3406" ca="1">INDEX(Reel1,Spins[[#This Row],[Stop1]])</f>
        <v>🍋</v>
      </c>
      <c r="D3406">
        <f t="shared" ca="1" si="264"/>
        <v>18</v>
      </c>
      <c r="E3406" t="str" cm="1">
        <f t="array" aca="1" ref="E3406" ca="1">INDEX(Reel2,Spins[[#This Row],[Stop2]])</f>
        <v>🍒</v>
      </c>
      <c r="F3406">
        <f t="shared" ca="1" si="265"/>
        <v>4</v>
      </c>
      <c r="G3406" t="str" cm="1">
        <f t="array" aca="1" ref="G3406" ca="1">INDEX(Reel3,Spins[[#This Row],[Stop3]])</f>
        <v>🍋</v>
      </c>
      <c r="H3406" t="b">
        <f ca="1">AND(Spins[[#This Row],[Sym1]]=Spins[[#This Row],[Sym2]],Spins[[#This Row],[Sym2]]=Spins[[#This Row],[Sym3]])</f>
        <v>0</v>
      </c>
      <c r="I3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6">
        <f t="shared" si="266"/>
        <v>1</v>
      </c>
      <c r="K3406">
        <f ca="1">Spins[[#This Row],[Mult]]*Spins[[#This Row],[Bet]]</f>
        <v>0</v>
      </c>
      <c r="L3406">
        <f ca="1">Spins[[#This Row],[Payout]]-Spins[[#This Row],[Bet]]</f>
        <v>-1</v>
      </c>
    </row>
    <row r="3407" spans="1:12" x14ac:dyDescent="0.3">
      <c r="A3407">
        <f t="shared" si="262"/>
        <v>3406</v>
      </c>
      <c r="B3407">
        <f t="shared" ca="1" si="263"/>
        <v>30</v>
      </c>
      <c r="C3407" t="str" cm="1">
        <f t="array" aca="1" ref="C3407" ca="1">INDEX(Reel1,Spins[[#This Row],[Stop1]])</f>
        <v>7️⃣</v>
      </c>
      <c r="D3407">
        <f t="shared" ca="1" si="264"/>
        <v>3</v>
      </c>
      <c r="E3407" t="str" cm="1">
        <f t="array" aca="1" ref="E3407" ca="1">INDEX(Reel2,Spins[[#This Row],[Stop2]])</f>
        <v>🍋</v>
      </c>
      <c r="F3407">
        <f t="shared" ca="1" si="265"/>
        <v>2</v>
      </c>
      <c r="G3407" t="str" cm="1">
        <f t="array" aca="1" ref="G3407" ca="1">INDEX(Reel3,Spins[[#This Row],[Stop3]])</f>
        <v>🍋</v>
      </c>
      <c r="H3407" t="b">
        <f ca="1">AND(Spins[[#This Row],[Sym1]]=Spins[[#This Row],[Sym2]],Spins[[#This Row],[Sym2]]=Spins[[#This Row],[Sym3]])</f>
        <v>0</v>
      </c>
      <c r="I3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7">
        <f t="shared" si="266"/>
        <v>1</v>
      </c>
      <c r="K3407">
        <f ca="1">Spins[[#This Row],[Mult]]*Spins[[#This Row],[Bet]]</f>
        <v>0</v>
      </c>
      <c r="L3407">
        <f ca="1">Spins[[#This Row],[Payout]]-Spins[[#This Row],[Bet]]</f>
        <v>-1</v>
      </c>
    </row>
    <row r="3408" spans="1:12" x14ac:dyDescent="0.3">
      <c r="A3408">
        <f t="shared" si="262"/>
        <v>3407</v>
      </c>
      <c r="B3408">
        <f t="shared" ca="1" si="263"/>
        <v>14</v>
      </c>
      <c r="C3408" t="str" cm="1">
        <f t="array" aca="1" ref="C3408" ca="1">INDEX(Reel1,Spins[[#This Row],[Stop1]])</f>
        <v>🍋</v>
      </c>
      <c r="D3408">
        <f t="shared" ca="1" si="264"/>
        <v>14</v>
      </c>
      <c r="E3408" t="str" cm="1">
        <f t="array" aca="1" ref="E3408" ca="1">INDEX(Reel2,Spins[[#This Row],[Stop2]])</f>
        <v>🍋</v>
      </c>
      <c r="F3408">
        <f t="shared" ca="1" si="265"/>
        <v>13</v>
      </c>
      <c r="G3408" t="str" cm="1">
        <f t="array" aca="1" ref="G3408" ca="1">INDEX(Reel3,Spins[[#This Row],[Stop3]])</f>
        <v>🍇</v>
      </c>
      <c r="H3408" t="b">
        <f ca="1">AND(Spins[[#This Row],[Sym1]]=Spins[[#This Row],[Sym2]],Spins[[#This Row],[Sym2]]=Spins[[#This Row],[Sym3]])</f>
        <v>0</v>
      </c>
      <c r="I3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08">
        <f t="shared" si="266"/>
        <v>1</v>
      </c>
      <c r="K3408">
        <f ca="1">Spins[[#This Row],[Mult]]*Spins[[#This Row],[Bet]]</f>
        <v>0.6</v>
      </c>
      <c r="L3408">
        <f ca="1">Spins[[#This Row],[Payout]]-Spins[[#This Row],[Bet]]</f>
        <v>-0.4</v>
      </c>
    </row>
    <row r="3409" spans="1:12" x14ac:dyDescent="0.3">
      <c r="A3409">
        <f t="shared" si="262"/>
        <v>3408</v>
      </c>
      <c r="B3409">
        <f t="shared" ca="1" si="263"/>
        <v>11</v>
      </c>
      <c r="C3409" t="str" cm="1">
        <f t="array" aca="1" ref="C3409" ca="1">INDEX(Reel1,Spins[[#This Row],[Stop1]])</f>
        <v>🍋</v>
      </c>
      <c r="D3409">
        <f t="shared" ca="1" si="264"/>
        <v>19</v>
      </c>
      <c r="E3409" t="str" cm="1">
        <f t="array" aca="1" ref="E3409" ca="1">INDEX(Reel2,Spins[[#This Row],[Stop2]])</f>
        <v>🍒</v>
      </c>
      <c r="F3409">
        <f t="shared" ca="1" si="265"/>
        <v>27</v>
      </c>
      <c r="G3409" t="str" cm="1">
        <f t="array" aca="1" ref="G3409" ca="1">INDEX(Reel3,Spins[[#This Row],[Stop3]])</f>
        <v>7️⃣</v>
      </c>
      <c r="H3409" t="b">
        <f ca="1">AND(Spins[[#This Row],[Sym1]]=Spins[[#This Row],[Sym2]],Spins[[#This Row],[Sym2]]=Spins[[#This Row],[Sym3]])</f>
        <v>0</v>
      </c>
      <c r="I3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09">
        <f t="shared" si="266"/>
        <v>1</v>
      </c>
      <c r="K3409">
        <f ca="1">Spins[[#This Row],[Mult]]*Spins[[#This Row],[Bet]]</f>
        <v>0</v>
      </c>
      <c r="L3409">
        <f ca="1">Spins[[#This Row],[Payout]]-Spins[[#This Row],[Bet]]</f>
        <v>-1</v>
      </c>
    </row>
    <row r="3410" spans="1:12" x14ac:dyDescent="0.3">
      <c r="A3410">
        <f t="shared" si="262"/>
        <v>3409</v>
      </c>
      <c r="B3410">
        <f t="shared" ca="1" si="263"/>
        <v>10</v>
      </c>
      <c r="C3410" t="str" cm="1">
        <f t="array" aca="1" ref="C3410" ca="1">INDEX(Reel1,Spins[[#This Row],[Stop1]])</f>
        <v>🍋</v>
      </c>
      <c r="D3410">
        <f t="shared" ca="1" si="264"/>
        <v>18</v>
      </c>
      <c r="E3410" t="str" cm="1">
        <f t="array" aca="1" ref="E3410" ca="1">INDEX(Reel2,Spins[[#This Row],[Stop2]])</f>
        <v>🍒</v>
      </c>
      <c r="F3410">
        <f t="shared" ca="1" si="265"/>
        <v>6</v>
      </c>
      <c r="G3410" t="str" cm="1">
        <f t="array" aca="1" ref="G3410" ca="1">INDEX(Reel3,Spins[[#This Row],[Stop3]])</f>
        <v>🍒</v>
      </c>
      <c r="H3410" t="b">
        <f ca="1">AND(Spins[[#This Row],[Sym1]]=Spins[[#This Row],[Sym2]],Spins[[#This Row],[Sym2]]=Spins[[#This Row],[Sym3]])</f>
        <v>0</v>
      </c>
      <c r="I3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10">
        <f t="shared" si="266"/>
        <v>1</v>
      </c>
      <c r="K3410">
        <f ca="1">Spins[[#This Row],[Mult]]*Spins[[#This Row],[Bet]]</f>
        <v>0</v>
      </c>
      <c r="L3410">
        <f ca="1">Spins[[#This Row],[Payout]]-Spins[[#This Row],[Bet]]</f>
        <v>-1</v>
      </c>
    </row>
    <row r="3411" spans="1:12" x14ac:dyDescent="0.3">
      <c r="A3411">
        <f t="shared" si="262"/>
        <v>3410</v>
      </c>
      <c r="B3411">
        <f t="shared" ca="1" si="263"/>
        <v>12</v>
      </c>
      <c r="C3411" t="str" cm="1">
        <f t="array" aca="1" ref="C3411" ca="1">INDEX(Reel1,Spins[[#This Row],[Stop1]])</f>
        <v>🍋</v>
      </c>
      <c r="D3411">
        <f t="shared" ca="1" si="264"/>
        <v>10</v>
      </c>
      <c r="E3411" t="str" cm="1">
        <f t="array" aca="1" ref="E3411" ca="1">INDEX(Reel2,Spins[[#This Row],[Stop2]])</f>
        <v>🍋</v>
      </c>
      <c r="F3411">
        <f t="shared" ca="1" si="265"/>
        <v>30</v>
      </c>
      <c r="G3411" t="str" cm="1">
        <f t="array" aca="1" ref="G3411" ca="1">INDEX(Reel3,Spins[[#This Row],[Stop3]])</f>
        <v>💎</v>
      </c>
      <c r="H3411" t="b">
        <f ca="1">AND(Spins[[#This Row],[Sym1]]=Spins[[#This Row],[Sym2]],Spins[[#This Row],[Sym2]]=Spins[[#This Row],[Sym3]])</f>
        <v>0</v>
      </c>
      <c r="I3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11">
        <f t="shared" si="266"/>
        <v>1</v>
      </c>
      <c r="K3411">
        <f ca="1">Spins[[#This Row],[Mult]]*Spins[[#This Row],[Bet]]</f>
        <v>0.6</v>
      </c>
      <c r="L3411">
        <f ca="1">Spins[[#This Row],[Payout]]-Spins[[#This Row],[Bet]]</f>
        <v>-0.4</v>
      </c>
    </row>
    <row r="3412" spans="1:12" x14ac:dyDescent="0.3">
      <c r="A3412">
        <f t="shared" si="262"/>
        <v>3411</v>
      </c>
      <c r="B3412">
        <f t="shared" ca="1" si="263"/>
        <v>25</v>
      </c>
      <c r="C3412" t="str" cm="1">
        <f t="array" aca="1" ref="C3412" ca="1">INDEX(Reel1,Spins[[#This Row],[Stop1]])</f>
        <v>🔔</v>
      </c>
      <c r="D3412">
        <f t="shared" ca="1" si="264"/>
        <v>15</v>
      </c>
      <c r="E3412" t="str" cm="1">
        <f t="array" aca="1" ref="E3412" ca="1">INDEX(Reel2,Spins[[#This Row],[Stop2]])</f>
        <v>🍒</v>
      </c>
      <c r="F3412">
        <f t="shared" ca="1" si="265"/>
        <v>5</v>
      </c>
      <c r="G3412" t="str" cm="1">
        <f t="array" aca="1" ref="G3412" ca="1">INDEX(Reel3,Spins[[#This Row],[Stop3]])</f>
        <v>🍋</v>
      </c>
      <c r="H3412" t="b">
        <f ca="1">AND(Spins[[#This Row],[Sym1]]=Spins[[#This Row],[Sym2]],Spins[[#This Row],[Sym2]]=Spins[[#This Row],[Sym3]])</f>
        <v>0</v>
      </c>
      <c r="I3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12">
        <f t="shared" si="266"/>
        <v>1</v>
      </c>
      <c r="K3412">
        <f ca="1">Spins[[#This Row],[Mult]]*Spins[[#This Row],[Bet]]</f>
        <v>0</v>
      </c>
      <c r="L3412">
        <f ca="1">Spins[[#This Row],[Payout]]-Spins[[#This Row],[Bet]]</f>
        <v>-1</v>
      </c>
    </row>
    <row r="3413" spans="1:12" x14ac:dyDescent="0.3">
      <c r="A3413">
        <f t="shared" si="262"/>
        <v>3412</v>
      </c>
      <c r="B3413">
        <f t="shared" ca="1" si="263"/>
        <v>29</v>
      </c>
      <c r="C3413" t="str" cm="1">
        <f t="array" aca="1" ref="C3413" ca="1">INDEX(Reel1,Spins[[#This Row],[Stop1]])</f>
        <v>7️⃣</v>
      </c>
      <c r="D3413">
        <f t="shared" ca="1" si="264"/>
        <v>8</v>
      </c>
      <c r="E3413" t="str" cm="1">
        <f t="array" aca="1" ref="E3413" ca="1">INDEX(Reel2,Spins[[#This Row],[Stop2]])</f>
        <v>🍋</v>
      </c>
      <c r="F3413">
        <f t="shared" ca="1" si="265"/>
        <v>8</v>
      </c>
      <c r="G3413" t="str" cm="1">
        <f t="array" aca="1" ref="G3413" ca="1">INDEX(Reel3,Spins[[#This Row],[Stop3]])</f>
        <v>🍒</v>
      </c>
      <c r="H3413" t="b">
        <f ca="1">AND(Spins[[#This Row],[Sym1]]=Spins[[#This Row],[Sym2]],Spins[[#This Row],[Sym2]]=Spins[[#This Row],[Sym3]])</f>
        <v>0</v>
      </c>
      <c r="I3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13">
        <f t="shared" si="266"/>
        <v>1</v>
      </c>
      <c r="K3413">
        <f ca="1">Spins[[#This Row],[Mult]]*Spins[[#This Row],[Bet]]</f>
        <v>0</v>
      </c>
      <c r="L3413">
        <f ca="1">Spins[[#This Row],[Payout]]-Spins[[#This Row],[Bet]]</f>
        <v>-1</v>
      </c>
    </row>
    <row r="3414" spans="1:12" x14ac:dyDescent="0.3">
      <c r="A3414">
        <f t="shared" si="262"/>
        <v>3413</v>
      </c>
      <c r="B3414">
        <f t="shared" ca="1" si="263"/>
        <v>3</v>
      </c>
      <c r="C3414" t="str" cm="1">
        <f t="array" aca="1" ref="C3414" ca="1">INDEX(Reel1,Spins[[#This Row],[Stop1]])</f>
        <v>🍋</v>
      </c>
      <c r="D3414">
        <f t="shared" ca="1" si="264"/>
        <v>8</v>
      </c>
      <c r="E3414" t="str" cm="1">
        <f t="array" aca="1" ref="E3414" ca="1">INDEX(Reel2,Spins[[#This Row],[Stop2]])</f>
        <v>🍋</v>
      </c>
      <c r="F3414">
        <f t="shared" ca="1" si="265"/>
        <v>11</v>
      </c>
      <c r="G3414" t="str" cm="1">
        <f t="array" aca="1" ref="G3414" ca="1">INDEX(Reel3,Spins[[#This Row],[Stop3]])</f>
        <v>🍒</v>
      </c>
      <c r="H3414" t="b">
        <f ca="1">AND(Spins[[#This Row],[Sym1]]=Spins[[#This Row],[Sym2]],Spins[[#This Row],[Sym2]]=Spins[[#This Row],[Sym3]])</f>
        <v>0</v>
      </c>
      <c r="I3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14">
        <f t="shared" si="266"/>
        <v>1</v>
      </c>
      <c r="K3414">
        <f ca="1">Spins[[#This Row],[Mult]]*Spins[[#This Row],[Bet]]</f>
        <v>0.6</v>
      </c>
      <c r="L3414">
        <f ca="1">Spins[[#This Row],[Payout]]-Spins[[#This Row],[Bet]]</f>
        <v>-0.4</v>
      </c>
    </row>
    <row r="3415" spans="1:12" x14ac:dyDescent="0.3">
      <c r="A3415">
        <f t="shared" si="262"/>
        <v>3414</v>
      </c>
      <c r="B3415">
        <f t="shared" ca="1" si="263"/>
        <v>22</v>
      </c>
      <c r="C3415" t="str" cm="1">
        <f t="array" aca="1" ref="C3415" ca="1">INDEX(Reel1,Spins[[#This Row],[Stop1]])</f>
        <v>🍇</v>
      </c>
      <c r="D3415">
        <f t="shared" ca="1" si="264"/>
        <v>14</v>
      </c>
      <c r="E3415" t="str" cm="1">
        <f t="array" aca="1" ref="E3415" ca="1">INDEX(Reel2,Spins[[#This Row],[Stop2]])</f>
        <v>🍋</v>
      </c>
      <c r="F3415">
        <f t="shared" ca="1" si="265"/>
        <v>3</v>
      </c>
      <c r="G3415" t="str" cm="1">
        <f t="array" aca="1" ref="G3415" ca="1">INDEX(Reel3,Spins[[#This Row],[Stop3]])</f>
        <v>🍋</v>
      </c>
      <c r="H3415" t="b">
        <f ca="1">AND(Spins[[#This Row],[Sym1]]=Spins[[#This Row],[Sym2]],Spins[[#This Row],[Sym2]]=Spins[[#This Row],[Sym3]])</f>
        <v>0</v>
      </c>
      <c r="I3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15">
        <f t="shared" si="266"/>
        <v>1</v>
      </c>
      <c r="K3415">
        <f ca="1">Spins[[#This Row],[Mult]]*Spins[[#This Row],[Bet]]</f>
        <v>0</v>
      </c>
      <c r="L3415">
        <f ca="1">Spins[[#This Row],[Payout]]-Spins[[#This Row],[Bet]]</f>
        <v>-1</v>
      </c>
    </row>
    <row r="3416" spans="1:12" x14ac:dyDescent="0.3">
      <c r="A3416">
        <f t="shared" si="262"/>
        <v>3415</v>
      </c>
      <c r="B3416">
        <f t="shared" ca="1" si="263"/>
        <v>11</v>
      </c>
      <c r="C3416" t="str" cm="1">
        <f t="array" aca="1" ref="C3416" ca="1">INDEX(Reel1,Spins[[#This Row],[Stop1]])</f>
        <v>🍋</v>
      </c>
      <c r="D3416">
        <f t="shared" ca="1" si="264"/>
        <v>9</v>
      </c>
      <c r="E3416" t="str" cm="1">
        <f t="array" aca="1" ref="E3416" ca="1">INDEX(Reel2,Spins[[#This Row],[Stop2]])</f>
        <v>🍋</v>
      </c>
      <c r="F3416">
        <f t="shared" ca="1" si="265"/>
        <v>28</v>
      </c>
      <c r="G3416" t="str" cm="1">
        <f t="array" aca="1" ref="G3416" ca="1">INDEX(Reel3,Spins[[#This Row],[Stop3]])</f>
        <v>7️⃣</v>
      </c>
      <c r="H3416" t="b">
        <f ca="1">AND(Spins[[#This Row],[Sym1]]=Spins[[#This Row],[Sym2]],Spins[[#This Row],[Sym2]]=Spins[[#This Row],[Sym3]])</f>
        <v>0</v>
      </c>
      <c r="I3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16">
        <f t="shared" si="266"/>
        <v>1</v>
      </c>
      <c r="K3416">
        <f ca="1">Spins[[#This Row],[Mult]]*Spins[[#This Row],[Bet]]</f>
        <v>0.6</v>
      </c>
      <c r="L3416">
        <f ca="1">Spins[[#This Row],[Payout]]-Spins[[#This Row],[Bet]]</f>
        <v>-0.4</v>
      </c>
    </row>
    <row r="3417" spans="1:12" x14ac:dyDescent="0.3">
      <c r="A3417">
        <f t="shared" si="262"/>
        <v>3416</v>
      </c>
      <c r="B3417">
        <f t="shared" ca="1" si="263"/>
        <v>18</v>
      </c>
      <c r="C3417" t="str" cm="1">
        <f t="array" aca="1" ref="C3417" ca="1">INDEX(Reel1,Spins[[#This Row],[Stop1]])</f>
        <v>🍒</v>
      </c>
      <c r="D3417">
        <f t="shared" ca="1" si="264"/>
        <v>22</v>
      </c>
      <c r="E3417" t="str" cm="1">
        <f t="array" aca="1" ref="E3417" ca="1">INDEX(Reel2,Spins[[#This Row],[Stop2]])</f>
        <v>🍇</v>
      </c>
      <c r="F3417">
        <f t="shared" ca="1" si="265"/>
        <v>17</v>
      </c>
      <c r="G3417" t="str" cm="1">
        <f t="array" aca="1" ref="G3417" ca="1">INDEX(Reel3,Spins[[#This Row],[Stop3]])</f>
        <v>🍇</v>
      </c>
      <c r="H3417" t="b">
        <f ca="1">AND(Spins[[#This Row],[Sym1]]=Spins[[#This Row],[Sym2]],Spins[[#This Row],[Sym2]]=Spins[[#This Row],[Sym3]])</f>
        <v>0</v>
      </c>
      <c r="I3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17">
        <f t="shared" si="266"/>
        <v>1</v>
      </c>
      <c r="K3417">
        <f ca="1">Spins[[#This Row],[Mult]]*Spins[[#This Row],[Bet]]</f>
        <v>0</v>
      </c>
      <c r="L3417">
        <f ca="1">Spins[[#This Row],[Payout]]-Spins[[#This Row],[Bet]]</f>
        <v>-1</v>
      </c>
    </row>
    <row r="3418" spans="1:12" x14ac:dyDescent="0.3">
      <c r="A3418">
        <f t="shared" si="262"/>
        <v>3417</v>
      </c>
      <c r="B3418">
        <f t="shared" ca="1" si="263"/>
        <v>7</v>
      </c>
      <c r="C3418" t="str" cm="1">
        <f t="array" aca="1" ref="C3418" ca="1">INDEX(Reel1,Spins[[#This Row],[Stop1]])</f>
        <v>🍋</v>
      </c>
      <c r="D3418">
        <f t="shared" ca="1" si="264"/>
        <v>13</v>
      </c>
      <c r="E3418" t="str" cm="1">
        <f t="array" aca="1" ref="E3418" ca="1">INDEX(Reel2,Spins[[#This Row],[Stop2]])</f>
        <v>🍋</v>
      </c>
      <c r="F3418">
        <f t="shared" ca="1" si="265"/>
        <v>21</v>
      </c>
      <c r="G3418" t="str" cm="1">
        <f t="array" aca="1" ref="G3418" ca="1">INDEX(Reel3,Spins[[#This Row],[Stop3]])</f>
        <v>🔔</v>
      </c>
      <c r="H3418" t="b">
        <f ca="1">AND(Spins[[#This Row],[Sym1]]=Spins[[#This Row],[Sym2]],Spins[[#This Row],[Sym2]]=Spins[[#This Row],[Sym3]])</f>
        <v>0</v>
      </c>
      <c r="I3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18">
        <f t="shared" si="266"/>
        <v>1</v>
      </c>
      <c r="K3418">
        <f ca="1">Spins[[#This Row],[Mult]]*Spins[[#This Row],[Bet]]</f>
        <v>0.6</v>
      </c>
      <c r="L3418">
        <f ca="1">Spins[[#This Row],[Payout]]-Spins[[#This Row],[Bet]]</f>
        <v>-0.4</v>
      </c>
    </row>
    <row r="3419" spans="1:12" x14ac:dyDescent="0.3">
      <c r="A3419">
        <f t="shared" si="262"/>
        <v>3418</v>
      </c>
      <c r="B3419">
        <f t="shared" ca="1" si="263"/>
        <v>17</v>
      </c>
      <c r="C3419" t="str" cm="1">
        <f t="array" aca="1" ref="C3419" ca="1">INDEX(Reel1,Spins[[#This Row],[Stop1]])</f>
        <v>🍒</v>
      </c>
      <c r="D3419">
        <f t="shared" ca="1" si="264"/>
        <v>26</v>
      </c>
      <c r="E3419" t="str" cm="1">
        <f t="array" aca="1" ref="E3419" ca="1">INDEX(Reel2,Spins[[#This Row],[Stop2]])</f>
        <v>🔔</v>
      </c>
      <c r="F3419">
        <f t="shared" ca="1" si="265"/>
        <v>14</v>
      </c>
      <c r="G3419" t="str" cm="1">
        <f t="array" aca="1" ref="G3419" ca="1">INDEX(Reel3,Spins[[#This Row],[Stop3]])</f>
        <v>🍇</v>
      </c>
      <c r="H3419" t="b">
        <f ca="1">AND(Spins[[#This Row],[Sym1]]=Spins[[#This Row],[Sym2]],Spins[[#This Row],[Sym2]]=Spins[[#This Row],[Sym3]])</f>
        <v>0</v>
      </c>
      <c r="I3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19">
        <f t="shared" si="266"/>
        <v>1</v>
      </c>
      <c r="K3419">
        <f ca="1">Spins[[#This Row],[Mult]]*Spins[[#This Row],[Bet]]</f>
        <v>0</v>
      </c>
      <c r="L3419">
        <f ca="1">Spins[[#This Row],[Payout]]-Spins[[#This Row],[Bet]]</f>
        <v>-1</v>
      </c>
    </row>
    <row r="3420" spans="1:12" x14ac:dyDescent="0.3">
      <c r="A3420">
        <f t="shared" si="262"/>
        <v>3419</v>
      </c>
      <c r="B3420">
        <f t="shared" ca="1" si="263"/>
        <v>27</v>
      </c>
      <c r="C3420" t="str" cm="1">
        <f t="array" aca="1" ref="C3420" ca="1">INDEX(Reel1,Spins[[#This Row],[Stop1]])</f>
        <v>BAR</v>
      </c>
      <c r="D3420">
        <f t="shared" ca="1" si="264"/>
        <v>26</v>
      </c>
      <c r="E3420" t="str" cm="1">
        <f t="array" aca="1" ref="E3420" ca="1">INDEX(Reel2,Spins[[#This Row],[Stop2]])</f>
        <v>🔔</v>
      </c>
      <c r="F3420">
        <f t="shared" ca="1" si="265"/>
        <v>21</v>
      </c>
      <c r="G3420" t="str" cm="1">
        <f t="array" aca="1" ref="G3420" ca="1">INDEX(Reel3,Spins[[#This Row],[Stop3]])</f>
        <v>🔔</v>
      </c>
      <c r="H3420" t="b">
        <f ca="1">AND(Spins[[#This Row],[Sym1]]=Spins[[#This Row],[Sym2]],Spins[[#This Row],[Sym2]]=Spins[[#This Row],[Sym3]])</f>
        <v>0</v>
      </c>
      <c r="I3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20">
        <f t="shared" si="266"/>
        <v>1</v>
      </c>
      <c r="K3420">
        <f ca="1">Spins[[#This Row],[Mult]]*Spins[[#This Row],[Bet]]</f>
        <v>0</v>
      </c>
      <c r="L3420">
        <f ca="1">Spins[[#This Row],[Payout]]-Spins[[#This Row],[Bet]]</f>
        <v>-1</v>
      </c>
    </row>
    <row r="3421" spans="1:12" x14ac:dyDescent="0.3">
      <c r="A3421">
        <f t="shared" si="262"/>
        <v>3420</v>
      </c>
      <c r="B3421">
        <f t="shared" ca="1" si="263"/>
        <v>23</v>
      </c>
      <c r="C3421" t="str" cm="1">
        <f t="array" aca="1" ref="C3421" ca="1">INDEX(Reel1,Spins[[#This Row],[Stop1]])</f>
        <v>🍇</v>
      </c>
      <c r="D3421">
        <f t="shared" ca="1" si="264"/>
        <v>27</v>
      </c>
      <c r="E3421" t="str" cm="1">
        <f t="array" aca="1" ref="E3421" ca="1">INDEX(Reel2,Spins[[#This Row],[Stop2]])</f>
        <v>BAR</v>
      </c>
      <c r="F3421">
        <f t="shared" ca="1" si="265"/>
        <v>27</v>
      </c>
      <c r="G3421" t="str" cm="1">
        <f t="array" aca="1" ref="G3421" ca="1">INDEX(Reel3,Spins[[#This Row],[Stop3]])</f>
        <v>7️⃣</v>
      </c>
      <c r="H3421" t="b">
        <f ca="1">AND(Spins[[#This Row],[Sym1]]=Spins[[#This Row],[Sym2]],Spins[[#This Row],[Sym2]]=Spins[[#This Row],[Sym3]])</f>
        <v>0</v>
      </c>
      <c r="I3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21">
        <f t="shared" si="266"/>
        <v>1</v>
      </c>
      <c r="K3421">
        <f ca="1">Spins[[#This Row],[Mult]]*Spins[[#This Row],[Bet]]</f>
        <v>0</v>
      </c>
      <c r="L3421">
        <f ca="1">Spins[[#This Row],[Payout]]-Spins[[#This Row],[Bet]]</f>
        <v>-1</v>
      </c>
    </row>
    <row r="3422" spans="1:12" x14ac:dyDescent="0.3">
      <c r="A3422">
        <f t="shared" si="262"/>
        <v>3421</v>
      </c>
      <c r="B3422">
        <f t="shared" ca="1" si="263"/>
        <v>21</v>
      </c>
      <c r="C3422" t="str" cm="1">
        <f t="array" aca="1" ref="C3422" ca="1">INDEX(Reel1,Spins[[#This Row],[Stop1]])</f>
        <v>🍒</v>
      </c>
      <c r="D3422">
        <f t="shared" ca="1" si="264"/>
        <v>21</v>
      </c>
      <c r="E3422" t="str" cm="1">
        <f t="array" aca="1" ref="E3422" ca="1">INDEX(Reel2,Spins[[#This Row],[Stop2]])</f>
        <v>🍒</v>
      </c>
      <c r="F3422">
        <f t="shared" ca="1" si="265"/>
        <v>18</v>
      </c>
      <c r="G3422" t="str" cm="1">
        <f t="array" aca="1" ref="G3422" ca="1">INDEX(Reel3,Spins[[#This Row],[Stop3]])</f>
        <v>🔔</v>
      </c>
      <c r="H3422" t="b">
        <f ca="1">AND(Spins[[#This Row],[Sym1]]=Spins[[#This Row],[Sym2]],Spins[[#This Row],[Sym2]]=Spins[[#This Row],[Sym3]])</f>
        <v>0</v>
      </c>
      <c r="I3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422">
        <f t="shared" si="266"/>
        <v>1</v>
      </c>
      <c r="K3422">
        <f ca="1">Spins[[#This Row],[Mult]]*Spins[[#This Row],[Bet]]</f>
        <v>0.8</v>
      </c>
      <c r="L3422">
        <f ca="1">Spins[[#This Row],[Payout]]-Spins[[#This Row],[Bet]]</f>
        <v>-0.19999999999999996</v>
      </c>
    </row>
    <row r="3423" spans="1:12" x14ac:dyDescent="0.3">
      <c r="A3423">
        <f t="shared" si="262"/>
        <v>3422</v>
      </c>
      <c r="B3423">
        <f t="shared" ca="1" si="263"/>
        <v>21</v>
      </c>
      <c r="C3423" t="str" cm="1">
        <f t="array" aca="1" ref="C3423" ca="1">INDEX(Reel1,Spins[[#This Row],[Stop1]])</f>
        <v>🍒</v>
      </c>
      <c r="D3423">
        <f t="shared" ca="1" si="264"/>
        <v>24</v>
      </c>
      <c r="E3423" t="str" cm="1">
        <f t="array" aca="1" ref="E3423" ca="1">INDEX(Reel2,Spins[[#This Row],[Stop2]])</f>
        <v>🍇</v>
      </c>
      <c r="F3423">
        <f t="shared" ca="1" si="265"/>
        <v>21</v>
      </c>
      <c r="G3423" t="str" cm="1">
        <f t="array" aca="1" ref="G3423" ca="1">INDEX(Reel3,Spins[[#This Row],[Stop3]])</f>
        <v>🔔</v>
      </c>
      <c r="H3423" t="b">
        <f ca="1">AND(Spins[[#This Row],[Sym1]]=Spins[[#This Row],[Sym2]],Spins[[#This Row],[Sym2]]=Spins[[#This Row],[Sym3]])</f>
        <v>0</v>
      </c>
      <c r="I3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23">
        <f t="shared" si="266"/>
        <v>1</v>
      </c>
      <c r="K3423">
        <f ca="1">Spins[[#This Row],[Mult]]*Spins[[#This Row],[Bet]]</f>
        <v>0</v>
      </c>
      <c r="L3423">
        <f ca="1">Spins[[#This Row],[Payout]]-Spins[[#This Row],[Bet]]</f>
        <v>-1</v>
      </c>
    </row>
    <row r="3424" spans="1:12" x14ac:dyDescent="0.3">
      <c r="A3424">
        <f t="shared" si="262"/>
        <v>3423</v>
      </c>
      <c r="B3424">
        <f t="shared" ca="1" si="263"/>
        <v>1</v>
      </c>
      <c r="C3424" t="str" cm="1">
        <f t="array" aca="1" ref="C3424" ca="1">INDEX(Reel1,Spins[[#This Row],[Stop1]])</f>
        <v>🍋</v>
      </c>
      <c r="D3424">
        <f t="shared" ca="1" si="264"/>
        <v>4</v>
      </c>
      <c r="E3424" t="str" cm="1">
        <f t="array" aca="1" ref="E3424" ca="1">INDEX(Reel2,Spins[[#This Row],[Stop2]])</f>
        <v>🍋</v>
      </c>
      <c r="F3424">
        <f t="shared" ca="1" si="265"/>
        <v>30</v>
      </c>
      <c r="G3424" t="str" cm="1">
        <f t="array" aca="1" ref="G3424" ca="1">INDEX(Reel3,Spins[[#This Row],[Stop3]])</f>
        <v>💎</v>
      </c>
      <c r="H3424" t="b">
        <f ca="1">AND(Spins[[#This Row],[Sym1]]=Spins[[#This Row],[Sym2]],Spins[[#This Row],[Sym2]]=Spins[[#This Row],[Sym3]])</f>
        <v>0</v>
      </c>
      <c r="I3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24">
        <f t="shared" si="266"/>
        <v>1</v>
      </c>
      <c r="K3424">
        <f ca="1">Spins[[#This Row],[Mult]]*Spins[[#This Row],[Bet]]</f>
        <v>0.6</v>
      </c>
      <c r="L3424">
        <f ca="1">Spins[[#This Row],[Payout]]-Spins[[#This Row],[Bet]]</f>
        <v>-0.4</v>
      </c>
    </row>
    <row r="3425" spans="1:12" x14ac:dyDescent="0.3">
      <c r="A3425">
        <f t="shared" si="262"/>
        <v>3424</v>
      </c>
      <c r="B3425">
        <f t="shared" ca="1" si="263"/>
        <v>10</v>
      </c>
      <c r="C3425" t="str" cm="1">
        <f t="array" aca="1" ref="C3425" ca="1">INDEX(Reel1,Spins[[#This Row],[Stop1]])</f>
        <v>🍋</v>
      </c>
      <c r="D3425">
        <f t="shared" ca="1" si="264"/>
        <v>1</v>
      </c>
      <c r="E3425" t="str" cm="1">
        <f t="array" aca="1" ref="E3425" ca="1">INDEX(Reel2,Spins[[#This Row],[Stop2]])</f>
        <v>🍋</v>
      </c>
      <c r="F3425">
        <f t="shared" ca="1" si="265"/>
        <v>21</v>
      </c>
      <c r="G3425" t="str" cm="1">
        <f t="array" aca="1" ref="G3425" ca="1">INDEX(Reel3,Spins[[#This Row],[Stop3]])</f>
        <v>🔔</v>
      </c>
      <c r="H3425" t="b">
        <f ca="1">AND(Spins[[#This Row],[Sym1]]=Spins[[#This Row],[Sym2]],Spins[[#This Row],[Sym2]]=Spins[[#This Row],[Sym3]])</f>
        <v>0</v>
      </c>
      <c r="I3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25">
        <f t="shared" si="266"/>
        <v>1</v>
      </c>
      <c r="K3425">
        <f ca="1">Spins[[#This Row],[Mult]]*Spins[[#This Row],[Bet]]</f>
        <v>0.6</v>
      </c>
      <c r="L3425">
        <f ca="1">Spins[[#This Row],[Payout]]-Spins[[#This Row],[Bet]]</f>
        <v>-0.4</v>
      </c>
    </row>
    <row r="3426" spans="1:12" x14ac:dyDescent="0.3">
      <c r="A3426">
        <f t="shared" si="262"/>
        <v>3425</v>
      </c>
      <c r="B3426">
        <f t="shared" ca="1" si="263"/>
        <v>29</v>
      </c>
      <c r="C3426" t="str" cm="1">
        <f t="array" aca="1" ref="C3426" ca="1">INDEX(Reel1,Spins[[#This Row],[Stop1]])</f>
        <v>7️⃣</v>
      </c>
      <c r="D3426">
        <f t="shared" ca="1" si="264"/>
        <v>5</v>
      </c>
      <c r="E3426" t="str" cm="1">
        <f t="array" aca="1" ref="E3426" ca="1">INDEX(Reel2,Spins[[#This Row],[Stop2]])</f>
        <v>🍋</v>
      </c>
      <c r="F3426">
        <f t="shared" ca="1" si="265"/>
        <v>26</v>
      </c>
      <c r="G3426" t="str" cm="1">
        <f t="array" aca="1" ref="G3426" ca="1">INDEX(Reel3,Spins[[#This Row],[Stop3]])</f>
        <v>BAR</v>
      </c>
      <c r="H3426" t="b">
        <f ca="1">AND(Spins[[#This Row],[Sym1]]=Spins[[#This Row],[Sym2]],Spins[[#This Row],[Sym2]]=Spins[[#This Row],[Sym3]])</f>
        <v>0</v>
      </c>
      <c r="I3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26">
        <f t="shared" si="266"/>
        <v>1</v>
      </c>
      <c r="K3426">
        <f ca="1">Spins[[#This Row],[Mult]]*Spins[[#This Row],[Bet]]</f>
        <v>0</v>
      </c>
      <c r="L3426">
        <f ca="1">Spins[[#This Row],[Payout]]-Spins[[#This Row],[Bet]]</f>
        <v>-1</v>
      </c>
    </row>
    <row r="3427" spans="1:12" x14ac:dyDescent="0.3">
      <c r="A3427">
        <f t="shared" si="262"/>
        <v>3426</v>
      </c>
      <c r="B3427">
        <f t="shared" ca="1" si="263"/>
        <v>16</v>
      </c>
      <c r="C3427" t="str" cm="1">
        <f t="array" aca="1" ref="C3427" ca="1">INDEX(Reel1,Spins[[#This Row],[Stop1]])</f>
        <v>🍒</v>
      </c>
      <c r="D3427">
        <f t="shared" ca="1" si="264"/>
        <v>26</v>
      </c>
      <c r="E3427" t="str" cm="1">
        <f t="array" aca="1" ref="E3427" ca="1">INDEX(Reel2,Spins[[#This Row],[Stop2]])</f>
        <v>🔔</v>
      </c>
      <c r="F3427">
        <f t="shared" ca="1" si="265"/>
        <v>17</v>
      </c>
      <c r="G3427" t="str" cm="1">
        <f t="array" aca="1" ref="G3427" ca="1">INDEX(Reel3,Spins[[#This Row],[Stop3]])</f>
        <v>🍇</v>
      </c>
      <c r="H3427" t="b">
        <f ca="1">AND(Spins[[#This Row],[Sym1]]=Spins[[#This Row],[Sym2]],Spins[[#This Row],[Sym2]]=Spins[[#This Row],[Sym3]])</f>
        <v>0</v>
      </c>
      <c r="I3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27">
        <f t="shared" si="266"/>
        <v>1</v>
      </c>
      <c r="K3427">
        <f ca="1">Spins[[#This Row],[Mult]]*Spins[[#This Row],[Bet]]</f>
        <v>0</v>
      </c>
      <c r="L3427">
        <f ca="1">Spins[[#This Row],[Payout]]-Spins[[#This Row],[Bet]]</f>
        <v>-1</v>
      </c>
    </row>
    <row r="3428" spans="1:12" x14ac:dyDescent="0.3">
      <c r="A3428">
        <f t="shared" si="262"/>
        <v>3427</v>
      </c>
      <c r="B3428">
        <f t="shared" ca="1" si="263"/>
        <v>13</v>
      </c>
      <c r="C3428" t="str" cm="1">
        <f t="array" aca="1" ref="C3428" ca="1">INDEX(Reel1,Spins[[#This Row],[Stop1]])</f>
        <v>🍋</v>
      </c>
      <c r="D3428">
        <f t="shared" ca="1" si="264"/>
        <v>29</v>
      </c>
      <c r="E3428" t="str" cm="1">
        <f t="array" aca="1" ref="E3428" ca="1">INDEX(Reel2,Spins[[#This Row],[Stop2]])</f>
        <v>7️⃣</v>
      </c>
      <c r="F3428">
        <f t="shared" ca="1" si="265"/>
        <v>3</v>
      </c>
      <c r="G3428" t="str" cm="1">
        <f t="array" aca="1" ref="G3428" ca="1">INDEX(Reel3,Spins[[#This Row],[Stop3]])</f>
        <v>🍋</v>
      </c>
      <c r="H3428" t="b">
        <f ca="1">AND(Spins[[#This Row],[Sym1]]=Spins[[#This Row],[Sym2]],Spins[[#This Row],[Sym2]]=Spins[[#This Row],[Sym3]])</f>
        <v>0</v>
      </c>
      <c r="I3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28">
        <f t="shared" si="266"/>
        <v>1</v>
      </c>
      <c r="K3428">
        <f ca="1">Spins[[#This Row],[Mult]]*Spins[[#This Row],[Bet]]</f>
        <v>0</v>
      </c>
      <c r="L3428">
        <f ca="1">Spins[[#This Row],[Payout]]-Spins[[#This Row],[Bet]]</f>
        <v>-1</v>
      </c>
    </row>
    <row r="3429" spans="1:12" x14ac:dyDescent="0.3">
      <c r="A3429">
        <f t="shared" si="262"/>
        <v>3428</v>
      </c>
      <c r="B3429">
        <f t="shared" ca="1" si="263"/>
        <v>26</v>
      </c>
      <c r="C3429" t="str" cm="1">
        <f t="array" aca="1" ref="C3429" ca="1">INDEX(Reel1,Spins[[#This Row],[Stop1]])</f>
        <v>🔔</v>
      </c>
      <c r="D3429">
        <f t="shared" ca="1" si="264"/>
        <v>12</v>
      </c>
      <c r="E3429" t="str" cm="1">
        <f t="array" aca="1" ref="E3429" ca="1">INDEX(Reel2,Spins[[#This Row],[Stop2]])</f>
        <v>🍋</v>
      </c>
      <c r="F3429">
        <f t="shared" ca="1" si="265"/>
        <v>25</v>
      </c>
      <c r="G3429" t="str" cm="1">
        <f t="array" aca="1" ref="G3429" ca="1">INDEX(Reel3,Spins[[#This Row],[Stop3]])</f>
        <v>BAR</v>
      </c>
      <c r="H3429" t="b">
        <f ca="1">AND(Spins[[#This Row],[Sym1]]=Spins[[#This Row],[Sym2]],Spins[[#This Row],[Sym2]]=Spins[[#This Row],[Sym3]])</f>
        <v>0</v>
      </c>
      <c r="I3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29">
        <f t="shared" si="266"/>
        <v>1</v>
      </c>
      <c r="K3429">
        <f ca="1">Spins[[#This Row],[Mult]]*Spins[[#This Row],[Bet]]</f>
        <v>0</v>
      </c>
      <c r="L3429">
        <f ca="1">Spins[[#This Row],[Payout]]-Spins[[#This Row],[Bet]]</f>
        <v>-1</v>
      </c>
    </row>
    <row r="3430" spans="1:12" x14ac:dyDescent="0.3">
      <c r="A3430">
        <f t="shared" si="262"/>
        <v>3429</v>
      </c>
      <c r="B3430">
        <f t="shared" ca="1" si="263"/>
        <v>11</v>
      </c>
      <c r="C3430" t="str" cm="1">
        <f t="array" aca="1" ref="C3430" ca="1">INDEX(Reel1,Spins[[#This Row],[Stop1]])</f>
        <v>🍋</v>
      </c>
      <c r="D3430">
        <f t="shared" ca="1" si="264"/>
        <v>18</v>
      </c>
      <c r="E3430" t="str" cm="1">
        <f t="array" aca="1" ref="E3430" ca="1">INDEX(Reel2,Spins[[#This Row],[Stop2]])</f>
        <v>🍒</v>
      </c>
      <c r="F3430">
        <f t="shared" ca="1" si="265"/>
        <v>3</v>
      </c>
      <c r="G3430" t="str" cm="1">
        <f t="array" aca="1" ref="G3430" ca="1">INDEX(Reel3,Spins[[#This Row],[Stop3]])</f>
        <v>🍋</v>
      </c>
      <c r="H3430" t="b">
        <f ca="1">AND(Spins[[#This Row],[Sym1]]=Spins[[#This Row],[Sym2]],Spins[[#This Row],[Sym2]]=Spins[[#This Row],[Sym3]])</f>
        <v>0</v>
      </c>
      <c r="I3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0">
        <f t="shared" si="266"/>
        <v>1</v>
      </c>
      <c r="K3430">
        <f ca="1">Spins[[#This Row],[Mult]]*Spins[[#This Row],[Bet]]</f>
        <v>0</v>
      </c>
      <c r="L3430">
        <f ca="1">Spins[[#This Row],[Payout]]-Spins[[#This Row],[Bet]]</f>
        <v>-1</v>
      </c>
    </row>
    <row r="3431" spans="1:12" x14ac:dyDescent="0.3">
      <c r="A3431">
        <f t="shared" si="262"/>
        <v>3430</v>
      </c>
      <c r="B3431">
        <f t="shared" ca="1" si="263"/>
        <v>7</v>
      </c>
      <c r="C3431" t="str" cm="1">
        <f t="array" aca="1" ref="C3431" ca="1">INDEX(Reel1,Spins[[#This Row],[Stop1]])</f>
        <v>🍋</v>
      </c>
      <c r="D3431">
        <f t="shared" ca="1" si="264"/>
        <v>9</v>
      </c>
      <c r="E3431" t="str" cm="1">
        <f t="array" aca="1" ref="E3431" ca="1">INDEX(Reel2,Spins[[#This Row],[Stop2]])</f>
        <v>🍋</v>
      </c>
      <c r="F3431">
        <f t="shared" ca="1" si="265"/>
        <v>19</v>
      </c>
      <c r="G3431" t="str" cm="1">
        <f t="array" aca="1" ref="G3431" ca="1">INDEX(Reel3,Spins[[#This Row],[Stop3]])</f>
        <v>🔔</v>
      </c>
      <c r="H3431" t="b">
        <f ca="1">AND(Spins[[#This Row],[Sym1]]=Spins[[#This Row],[Sym2]],Spins[[#This Row],[Sym2]]=Spins[[#This Row],[Sym3]])</f>
        <v>0</v>
      </c>
      <c r="I3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31">
        <f t="shared" si="266"/>
        <v>1</v>
      </c>
      <c r="K3431">
        <f ca="1">Spins[[#This Row],[Mult]]*Spins[[#This Row],[Bet]]</f>
        <v>0.6</v>
      </c>
      <c r="L3431">
        <f ca="1">Spins[[#This Row],[Payout]]-Spins[[#This Row],[Bet]]</f>
        <v>-0.4</v>
      </c>
    </row>
    <row r="3432" spans="1:12" x14ac:dyDescent="0.3">
      <c r="A3432">
        <f t="shared" si="262"/>
        <v>3431</v>
      </c>
      <c r="B3432">
        <f t="shared" ca="1" si="263"/>
        <v>4</v>
      </c>
      <c r="C3432" t="str" cm="1">
        <f t="array" aca="1" ref="C3432" ca="1">INDEX(Reel1,Spins[[#This Row],[Stop1]])</f>
        <v>🍋</v>
      </c>
      <c r="D3432">
        <f t="shared" ca="1" si="264"/>
        <v>9</v>
      </c>
      <c r="E3432" t="str" cm="1">
        <f t="array" aca="1" ref="E3432" ca="1">INDEX(Reel2,Spins[[#This Row],[Stop2]])</f>
        <v>🍋</v>
      </c>
      <c r="F3432">
        <f t="shared" ca="1" si="265"/>
        <v>1</v>
      </c>
      <c r="G3432" t="str" cm="1">
        <f t="array" aca="1" ref="G3432" ca="1">INDEX(Reel3,Spins[[#This Row],[Stop3]])</f>
        <v>🍋</v>
      </c>
      <c r="H3432" t="b">
        <f ca="1">AND(Spins[[#This Row],[Sym1]]=Spins[[#This Row],[Sym2]],Spins[[#This Row],[Sym2]]=Spins[[#This Row],[Sym3]])</f>
        <v>1</v>
      </c>
      <c r="I3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432">
        <f t="shared" si="266"/>
        <v>1</v>
      </c>
      <c r="K3432">
        <f ca="1">Spins[[#This Row],[Mult]]*Spins[[#This Row],[Bet]]</f>
        <v>14</v>
      </c>
      <c r="L3432">
        <f ca="1">Spins[[#This Row],[Payout]]-Spins[[#This Row],[Bet]]</f>
        <v>13</v>
      </c>
    </row>
    <row r="3433" spans="1:12" x14ac:dyDescent="0.3">
      <c r="A3433">
        <f t="shared" si="262"/>
        <v>3432</v>
      </c>
      <c r="B3433">
        <f t="shared" ca="1" si="263"/>
        <v>25</v>
      </c>
      <c r="C3433" t="str" cm="1">
        <f t="array" aca="1" ref="C3433" ca="1">INDEX(Reel1,Spins[[#This Row],[Stop1]])</f>
        <v>🔔</v>
      </c>
      <c r="D3433">
        <f t="shared" ca="1" si="264"/>
        <v>29</v>
      </c>
      <c r="E3433" t="str" cm="1">
        <f t="array" aca="1" ref="E3433" ca="1">INDEX(Reel2,Spins[[#This Row],[Stop2]])</f>
        <v>7️⃣</v>
      </c>
      <c r="F3433">
        <f t="shared" ca="1" si="265"/>
        <v>1</v>
      </c>
      <c r="G3433" t="str" cm="1">
        <f t="array" aca="1" ref="G3433" ca="1">INDEX(Reel3,Spins[[#This Row],[Stop3]])</f>
        <v>🍋</v>
      </c>
      <c r="H3433" t="b">
        <f ca="1">AND(Spins[[#This Row],[Sym1]]=Spins[[#This Row],[Sym2]],Spins[[#This Row],[Sym2]]=Spins[[#This Row],[Sym3]])</f>
        <v>0</v>
      </c>
      <c r="I3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3">
        <f t="shared" si="266"/>
        <v>1</v>
      </c>
      <c r="K3433">
        <f ca="1">Spins[[#This Row],[Mult]]*Spins[[#This Row],[Bet]]</f>
        <v>0</v>
      </c>
      <c r="L3433">
        <f ca="1">Spins[[#This Row],[Payout]]-Spins[[#This Row],[Bet]]</f>
        <v>-1</v>
      </c>
    </row>
    <row r="3434" spans="1:12" x14ac:dyDescent="0.3">
      <c r="A3434">
        <f t="shared" si="262"/>
        <v>3433</v>
      </c>
      <c r="B3434">
        <f t="shared" ca="1" si="263"/>
        <v>18</v>
      </c>
      <c r="C3434" t="str" cm="1">
        <f t="array" aca="1" ref="C3434" ca="1">INDEX(Reel1,Spins[[#This Row],[Stop1]])</f>
        <v>🍒</v>
      </c>
      <c r="D3434">
        <f t="shared" ca="1" si="264"/>
        <v>29</v>
      </c>
      <c r="E3434" t="str" cm="1">
        <f t="array" aca="1" ref="E3434" ca="1">INDEX(Reel2,Spins[[#This Row],[Stop2]])</f>
        <v>7️⃣</v>
      </c>
      <c r="F3434">
        <f t="shared" ca="1" si="265"/>
        <v>29</v>
      </c>
      <c r="G3434" t="str" cm="1">
        <f t="array" aca="1" ref="G3434" ca="1">INDEX(Reel3,Spins[[#This Row],[Stop3]])</f>
        <v>7️⃣</v>
      </c>
      <c r="H3434" t="b">
        <f ca="1">AND(Spins[[#This Row],[Sym1]]=Spins[[#This Row],[Sym2]],Spins[[#This Row],[Sym2]]=Spins[[#This Row],[Sym3]])</f>
        <v>0</v>
      </c>
      <c r="I3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4">
        <f t="shared" si="266"/>
        <v>1</v>
      </c>
      <c r="K3434">
        <f ca="1">Spins[[#This Row],[Mult]]*Spins[[#This Row],[Bet]]</f>
        <v>0</v>
      </c>
      <c r="L3434">
        <f ca="1">Spins[[#This Row],[Payout]]-Spins[[#This Row],[Bet]]</f>
        <v>-1</v>
      </c>
    </row>
    <row r="3435" spans="1:12" x14ac:dyDescent="0.3">
      <c r="A3435">
        <f t="shared" si="262"/>
        <v>3434</v>
      </c>
      <c r="B3435">
        <f t="shared" ca="1" si="263"/>
        <v>28</v>
      </c>
      <c r="C3435" t="str" cm="1">
        <f t="array" aca="1" ref="C3435" ca="1">INDEX(Reel1,Spins[[#This Row],[Stop1]])</f>
        <v>BAR</v>
      </c>
      <c r="D3435">
        <f t="shared" ca="1" si="264"/>
        <v>22</v>
      </c>
      <c r="E3435" t="str" cm="1">
        <f t="array" aca="1" ref="E3435" ca="1">INDEX(Reel2,Spins[[#This Row],[Stop2]])</f>
        <v>🍇</v>
      </c>
      <c r="F3435">
        <f t="shared" ca="1" si="265"/>
        <v>16</v>
      </c>
      <c r="G3435" t="str" cm="1">
        <f t="array" aca="1" ref="G3435" ca="1">INDEX(Reel3,Spins[[#This Row],[Stop3]])</f>
        <v>🍇</v>
      </c>
      <c r="H3435" t="b">
        <f ca="1">AND(Spins[[#This Row],[Sym1]]=Spins[[#This Row],[Sym2]],Spins[[#This Row],[Sym2]]=Spins[[#This Row],[Sym3]])</f>
        <v>0</v>
      </c>
      <c r="I3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5">
        <f t="shared" si="266"/>
        <v>1</v>
      </c>
      <c r="K3435">
        <f ca="1">Spins[[#This Row],[Mult]]*Spins[[#This Row],[Bet]]</f>
        <v>0</v>
      </c>
      <c r="L3435">
        <f ca="1">Spins[[#This Row],[Payout]]-Spins[[#This Row],[Bet]]</f>
        <v>-1</v>
      </c>
    </row>
    <row r="3436" spans="1:12" x14ac:dyDescent="0.3">
      <c r="A3436">
        <f t="shared" si="262"/>
        <v>3435</v>
      </c>
      <c r="B3436">
        <f t="shared" ca="1" si="263"/>
        <v>19</v>
      </c>
      <c r="C3436" t="str" cm="1">
        <f t="array" aca="1" ref="C3436" ca="1">INDEX(Reel1,Spins[[#This Row],[Stop1]])</f>
        <v>🍒</v>
      </c>
      <c r="D3436">
        <f t="shared" ca="1" si="264"/>
        <v>30</v>
      </c>
      <c r="E3436" t="str" cm="1">
        <f t="array" aca="1" ref="E3436" ca="1">INDEX(Reel2,Spins[[#This Row],[Stop2]])</f>
        <v>7️⃣</v>
      </c>
      <c r="F3436">
        <f t="shared" ca="1" si="265"/>
        <v>16</v>
      </c>
      <c r="G3436" t="str" cm="1">
        <f t="array" aca="1" ref="G3436" ca="1">INDEX(Reel3,Spins[[#This Row],[Stop3]])</f>
        <v>🍇</v>
      </c>
      <c r="H3436" t="b">
        <f ca="1">AND(Spins[[#This Row],[Sym1]]=Spins[[#This Row],[Sym2]],Spins[[#This Row],[Sym2]]=Spins[[#This Row],[Sym3]])</f>
        <v>0</v>
      </c>
      <c r="I3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6">
        <f t="shared" si="266"/>
        <v>1</v>
      </c>
      <c r="K3436">
        <f ca="1">Spins[[#This Row],[Mult]]*Spins[[#This Row],[Bet]]</f>
        <v>0</v>
      </c>
      <c r="L3436">
        <f ca="1">Spins[[#This Row],[Payout]]-Spins[[#This Row],[Bet]]</f>
        <v>-1</v>
      </c>
    </row>
    <row r="3437" spans="1:12" x14ac:dyDescent="0.3">
      <c r="A3437">
        <f t="shared" si="262"/>
        <v>3436</v>
      </c>
      <c r="B3437">
        <f t="shared" ca="1" si="263"/>
        <v>23</v>
      </c>
      <c r="C3437" t="str" cm="1">
        <f t="array" aca="1" ref="C3437" ca="1">INDEX(Reel1,Spins[[#This Row],[Stop1]])</f>
        <v>🍇</v>
      </c>
      <c r="D3437">
        <f t="shared" ca="1" si="264"/>
        <v>15</v>
      </c>
      <c r="E3437" t="str" cm="1">
        <f t="array" aca="1" ref="E3437" ca="1">INDEX(Reel2,Spins[[#This Row],[Stop2]])</f>
        <v>🍒</v>
      </c>
      <c r="F3437">
        <f t="shared" ca="1" si="265"/>
        <v>31</v>
      </c>
      <c r="G3437" t="str" cm="1">
        <f t="array" aca="1" ref="G3437" ca="1">INDEX(Reel3,Spins[[#This Row],[Stop3]])</f>
        <v>💎</v>
      </c>
      <c r="H3437" t="b">
        <f ca="1">AND(Spins[[#This Row],[Sym1]]=Spins[[#This Row],[Sym2]],Spins[[#This Row],[Sym2]]=Spins[[#This Row],[Sym3]])</f>
        <v>0</v>
      </c>
      <c r="I3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7">
        <f t="shared" si="266"/>
        <v>1</v>
      </c>
      <c r="K3437">
        <f ca="1">Spins[[#This Row],[Mult]]*Spins[[#This Row],[Bet]]</f>
        <v>0</v>
      </c>
      <c r="L3437">
        <f ca="1">Spins[[#This Row],[Payout]]-Spins[[#This Row],[Bet]]</f>
        <v>-1</v>
      </c>
    </row>
    <row r="3438" spans="1:12" x14ac:dyDescent="0.3">
      <c r="A3438">
        <f t="shared" si="262"/>
        <v>3437</v>
      </c>
      <c r="B3438">
        <f t="shared" ca="1" si="263"/>
        <v>7</v>
      </c>
      <c r="C3438" t="str" cm="1">
        <f t="array" aca="1" ref="C3438" ca="1">INDEX(Reel1,Spins[[#This Row],[Stop1]])</f>
        <v>🍋</v>
      </c>
      <c r="D3438">
        <f t="shared" ca="1" si="264"/>
        <v>28</v>
      </c>
      <c r="E3438" t="str" cm="1">
        <f t="array" aca="1" ref="E3438" ca="1">INDEX(Reel2,Spins[[#This Row],[Stop2]])</f>
        <v>BAR</v>
      </c>
      <c r="F3438">
        <f t="shared" ca="1" si="265"/>
        <v>5</v>
      </c>
      <c r="G3438" t="str" cm="1">
        <f t="array" aca="1" ref="G3438" ca="1">INDEX(Reel3,Spins[[#This Row],[Stop3]])</f>
        <v>🍋</v>
      </c>
      <c r="H3438" t="b">
        <f ca="1">AND(Spins[[#This Row],[Sym1]]=Spins[[#This Row],[Sym2]],Spins[[#This Row],[Sym2]]=Spins[[#This Row],[Sym3]])</f>
        <v>0</v>
      </c>
      <c r="I3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8">
        <f t="shared" si="266"/>
        <v>1</v>
      </c>
      <c r="K3438">
        <f ca="1">Spins[[#This Row],[Mult]]*Spins[[#This Row],[Bet]]</f>
        <v>0</v>
      </c>
      <c r="L3438">
        <f ca="1">Spins[[#This Row],[Payout]]-Spins[[#This Row],[Bet]]</f>
        <v>-1</v>
      </c>
    </row>
    <row r="3439" spans="1:12" x14ac:dyDescent="0.3">
      <c r="A3439">
        <f t="shared" si="262"/>
        <v>3438</v>
      </c>
      <c r="B3439">
        <f t="shared" ca="1" si="263"/>
        <v>28</v>
      </c>
      <c r="C3439" t="str" cm="1">
        <f t="array" aca="1" ref="C3439" ca="1">INDEX(Reel1,Spins[[#This Row],[Stop1]])</f>
        <v>BAR</v>
      </c>
      <c r="D3439">
        <f t="shared" ca="1" si="264"/>
        <v>25</v>
      </c>
      <c r="E3439" t="str" cm="1">
        <f t="array" aca="1" ref="E3439" ca="1">INDEX(Reel2,Spins[[#This Row],[Stop2]])</f>
        <v>🔔</v>
      </c>
      <c r="F3439">
        <f t="shared" ca="1" si="265"/>
        <v>1</v>
      </c>
      <c r="G3439" t="str" cm="1">
        <f t="array" aca="1" ref="G3439" ca="1">INDEX(Reel3,Spins[[#This Row],[Stop3]])</f>
        <v>🍋</v>
      </c>
      <c r="H3439" t="b">
        <f ca="1">AND(Spins[[#This Row],[Sym1]]=Spins[[#This Row],[Sym2]],Spins[[#This Row],[Sym2]]=Spins[[#This Row],[Sym3]])</f>
        <v>0</v>
      </c>
      <c r="I3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39">
        <f t="shared" si="266"/>
        <v>1</v>
      </c>
      <c r="K3439">
        <f ca="1">Spins[[#This Row],[Mult]]*Spins[[#This Row],[Bet]]</f>
        <v>0</v>
      </c>
      <c r="L3439">
        <f ca="1">Spins[[#This Row],[Payout]]-Spins[[#This Row],[Bet]]</f>
        <v>-1</v>
      </c>
    </row>
    <row r="3440" spans="1:12" x14ac:dyDescent="0.3">
      <c r="A3440">
        <f t="shared" si="262"/>
        <v>3439</v>
      </c>
      <c r="B3440">
        <f t="shared" ca="1" si="263"/>
        <v>5</v>
      </c>
      <c r="C3440" t="str" cm="1">
        <f t="array" aca="1" ref="C3440" ca="1">INDEX(Reel1,Spins[[#This Row],[Stop1]])</f>
        <v>🍋</v>
      </c>
      <c r="D3440">
        <f t="shared" ca="1" si="264"/>
        <v>20</v>
      </c>
      <c r="E3440" t="str" cm="1">
        <f t="array" aca="1" ref="E3440" ca="1">INDEX(Reel2,Spins[[#This Row],[Stop2]])</f>
        <v>🍒</v>
      </c>
      <c r="F3440">
        <f t="shared" ca="1" si="265"/>
        <v>24</v>
      </c>
      <c r="G3440" t="str" cm="1">
        <f t="array" aca="1" ref="G3440" ca="1">INDEX(Reel3,Spins[[#This Row],[Stop3]])</f>
        <v>BAR</v>
      </c>
      <c r="H3440" t="b">
        <f ca="1">AND(Spins[[#This Row],[Sym1]]=Spins[[#This Row],[Sym2]],Spins[[#This Row],[Sym2]]=Spins[[#This Row],[Sym3]])</f>
        <v>0</v>
      </c>
      <c r="I3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0">
        <f t="shared" si="266"/>
        <v>1</v>
      </c>
      <c r="K3440">
        <f ca="1">Spins[[#This Row],[Mult]]*Spins[[#This Row],[Bet]]</f>
        <v>0</v>
      </c>
      <c r="L3440">
        <f ca="1">Spins[[#This Row],[Payout]]-Spins[[#This Row],[Bet]]</f>
        <v>-1</v>
      </c>
    </row>
    <row r="3441" spans="1:12" x14ac:dyDescent="0.3">
      <c r="A3441">
        <f t="shared" si="262"/>
        <v>3440</v>
      </c>
      <c r="B3441">
        <f t="shared" ca="1" si="263"/>
        <v>15</v>
      </c>
      <c r="C3441" t="str" cm="1">
        <f t="array" aca="1" ref="C3441" ca="1">INDEX(Reel1,Spins[[#This Row],[Stop1]])</f>
        <v>🍒</v>
      </c>
      <c r="D3441">
        <f t="shared" ca="1" si="264"/>
        <v>11</v>
      </c>
      <c r="E3441" t="str" cm="1">
        <f t="array" aca="1" ref="E3441" ca="1">INDEX(Reel2,Spins[[#This Row],[Stop2]])</f>
        <v>🍋</v>
      </c>
      <c r="F3441">
        <f t="shared" ca="1" si="265"/>
        <v>10</v>
      </c>
      <c r="G3441" t="str" cm="1">
        <f t="array" aca="1" ref="G3441" ca="1">INDEX(Reel3,Spins[[#This Row],[Stop3]])</f>
        <v>🍒</v>
      </c>
      <c r="H3441" t="b">
        <f ca="1">AND(Spins[[#This Row],[Sym1]]=Spins[[#This Row],[Sym2]],Spins[[#This Row],[Sym2]]=Spins[[#This Row],[Sym3]])</f>
        <v>0</v>
      </c>
      <c r="I3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1">
        <f t="shared" si="266"/>
        <v>1</v>
      </c>
      <c r="K3441">
        <f ca="1">Spins[[#This Row],[Mult]]*Spins[[#This Row],[Bet]]</f>
        <v>0</v>
      </c>
      <c r="L3441">
        <f ca="1">Spins[[#This Row],[Payout]]-Spins[[#This Row],[Bet]]</f>
        <v>-1</v>
      </c>
    </row>
    <row r="3442" spans="1:12" x14ac:dyDescent="0.3">
      <c r="A3442">
        <f t="shared" si="262"/>
        <v>3441</v>
      </c>
      <c r="B3442">
        <f t="shared" ca="1" si="263"/>
        <v>31</v>
      </c>
      <c r="C3442" t="str" cm="1">
        <f t="array" aca="1" ref="C3442" ca="1">INDEX(Reel1,Spins[[#This Row],[Stop1]])</f>
        <v>💎</v>
      </c>
      <c r="D3442">
        <f t="shared" ca="1" si="264"/>
        <v>9</v>
      </c>
      <c r="E3442" t="str" cm="1">
        <f t="array" aca="1" ref="E3442" ca="1">INDEX(Reel2,Spins[[#This Row],[Stop2]])</f>
        <v>🍋</v>
      </c>
      <c r="F3442">
        <f t="shared" ca="1" si="265"/>
        <v>12</v>
      </c>
      <c r="G3442" t="str" cm="1">
        <f t="array" aca="1" ref="G3442" ca="1">INDEX(Reel3,Spins[[#This Row],[Stop3]])</f>
        <v>🍒</v>
      </c>
      <c r="H3442" t="b">
        <f ca="1">AND(Spins[[#This Row],[Sym1]]=Spins[[#This Row],[Sym2]],Spins[[#This Row],[Sym2]]=Spins[[#This Row],[Sym3]])</f>
        <v>0</v>
      </c>
      <c r="I3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2">
        <f t="shared" si="266"/>
        <v>1</v>
      </c>
      <c r="K3442">
        <f ca="1">Spins[[#This Row],[Mult]]*Spins[[#This Row],[Bet]]</f>
        <v>0</v>
      </c>
      <c r="L3442">
        <f ca="1">Spins[[#This Row],[Payout]]-Spins[[#This Row],[Bet]]</f>
        <v>-1</v>
      </c>
    </row>
    <row r="3443" spans="1:12" x14ac:dyDescent="0.3">
      <c r="A3443">
        <f t="shared" si="262"/>
        <v>3442</v>
      </c>
      <c r="B3443">
        <f t="shared" ca="1" si="263"/>
        <v>18</v>
      </c>
      <c r="C3443" t="str" cm="1">
        <f t="array" aca="1" ref="C3443" ca="1">INDEX(Reel1,Spins[[#This Row],[Stop1]])</f>
        <v>🍒</v>
      </c>
      <c r="D3443">
        <f t="shared" ca="1" si="264"/>
        <v>26</v>
      </c>
      <c r="E3443" t="str" cm="1">
        <f t="array" aca="1" ref="E3443" ca="1">INDEX(Reel2,Spins[[#This Row],[Stop2]])</f>
        <v>🔔</v>
      </c>
      <c r="F3443">
        <f t="shared" ca="1" si="265"/>
        <v>22</v>
      </c>
      <c r="G3443" t="str" cm="1">
        <f t="array" aca="1" ref="G3443" ca="1">INDEX(Reel3,Spins[[#This Row],[Stop3]])</f>
        <v>🔔</v>
      </c>
      <c r="H3443" t="b">
        <f ca="1">AND(Spins[[#This Row],[Sym1]]=Spins[[#This Row],[Sym2]],Spins[[#This Row],[Sym2]]=Spins[[#This Row],[Sym3]])</f>
        <v>0</v>
      </c>
      <c r="I3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3">
        <f t="shared" si="266"/>
        <v>1</v>
      </c>
      <c r="K3443">
        <f ca="1">Spins[[#This Row],[Mult]]*Spins[[#This Row],[Bet]]</f>
        <v>0</v>
      </c>
      <c r="L3443">
        <f ca="1">Spins[[#This Row],[Payout]]-Spins[[#This Row],[Bet]]</f>
        <v>-1</v>
      </c>
    </row>
    <row r="3444" spans="1:12" x14ac:dyDescent="0.3">
      <c r="A3444">
        <f t="shared" si="262"/>
        <v>3443</v>
      </c>
      <c r="B3444">
        <f t="shared" ca="1" si="263"/>
        <v>29</v>
      </c>
      <c r="C3444" t="str" cm="1">
        <f t="array" aca="1" ref="C3444" ca="1">INDEX(Reel1,Spins[[#This Row],[Stop1]])</f>
        <v>7️⃣</v>
      </c>
      <c r="D3444">
        <f t="shared" ca="1" si="264"/>
        <v>19</v>
      </c>
      <c r="E3444" t="str" cm="1">
        <f t="array" aca="1" ref="E3444" ca="1">INDEX(Reel2,Spins[[#This Row],[Stop2]])</f>
        <v>🍒</v>
      </c>
      <c r="F3444">
        <f t="shared" ca="1" si="265"/>
        <v>24</v>
      </c>
      <c r="G3444" t="str" cm="1">
        <f t="array" aca="1" ref="G3444" ca="1">INDEX(Reel3,Spins[[#This Row],[Stop3]])</f>
        <v>BAR</v>
      </c>
      <c r="H3444" t="b">
        <f ca="1">AND(Spins[[#This Row],[Sym1]]=Spins[[#This Row],[Sym2]],Spins[[#This Row],[Sym2]]=Spins[[#This Row],[Sym3]])</f>
        <v>0</v>
      </c>
      <c r="I3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4">
        <f t="shared" si="266"/>
        <v>1</v>
      </c>
      <c r="K3444">
        <f ca="1">Spins[[#This Row],[Mult]]*Spins[[#This Row],[Bet]]</f>
        <v>0</v>
      </c>
      <c r="L3444">
        <f ca="1">Spins[[#This Row],[Payout]]-Spins[[#This Row],[Bet]]</f>
        <v>-1</v>
      </c>
    </row>
    <row r="3445" spans="1:12" x14ac:dyDescent="0.3">
      <c r="A3445">
        <f t="shared" si="262"/>
        <v>3444</v>
      </c>
      <c r="B3445">
        <f t="shared" ca="1" si="263"/>
        <v>13</v>
      </c>
      <c r="C3445" t="str" cm="1">
        <f t="array" aca="1" ref="C3445" ca="1">INDEX(Reel1,Spins[[#This Row],[Stop1]])</f>
        <v>🍋</v>
      </c>
      <c r="D3445">
        <f t="shared" ca="1" si="264"/>
        <v>20</v>
      </c>
      <c r="E3445" t="str" cm="1">
        <f t="array" aca="1" ref="E3445" ca="1">INDEX(Reel2,Spins[[#This Row],[Stop2]])</f>
        <v>🍒</v>
      </c>
      <c r="F3445">
        <f t="shared" ca="1" si="265"/>
        <v>24</v>
      </c>
      <c r="G3445" t="str" cm="1">
        <f t="array" aca="1" ref="G3445" ca="1">INDEX(Reel3,Spins[[#This Row],[Stop3]])</f>
        <v>BAR</v>
      </c>
      <c r="H3445" t="b">
        <f ca="1">AND(Spins[[#This Row],[Sym1]]=Spins[[#This Row],[Sym2]],Spins[[#This Row],[Sym2]]=Spins[[#This Row],[Sym3]])</f>
        <v>0</v>
      </c>
      <c r="I3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5">
        <f t="shared" si="266"/>
        <v>1</v>
      </c>
      <c r="K3445">
        <f ca="1">Spins[[#This Row],[Mult]]*Spins[[#This Row],[Bet]]</f>
        <v>0</v>
      </c>
      <c r="L3445">
        <f ca="1">Spins[[#This Row],[Payout]]-Spins[[#This Row],[Bet]]</f>
        <v>-1</v>
      </c>
    </row>
    <row r="3446" spans="1:12" x14ac:dyDescent="0.3">
      <c r="A3446">
        <f t="shared" si="262"/>
        <v>3445</v>
      </c>
      <c r="B3446">
        <f t="shared" ca="1" si="263"/>
        <v>22</v>
      </c>
      <c r="C3446" t="str" cm="1">
        <f t="array" aca="1" ref="C3446" ca="1">INDEX(Reel1,Spins[[#This Row],[Stop1]])</f>
        <v>🍇</v>
      </c>
      <c r="D3446">
        <f t="shared" ca="1" si="264"/>
        <v>6</v>
      </c>
      <c r="E3446" t="str" cm="1">
        <f t="array" aca="1" ref="E3446" ca="1">INDEX(Reel2,Spins[[#This Row],[Stop2]])</f>
        <v>🍋</v>
      </c>
      <c r="F3446">
        <f t="shared" ca="1" si="265"/>
        <v>29</v>
      </c>
      <c r="G3446" t="str" cm="1">
        <f t="array" aca="1" ref="G3446" ca="1">INDEX(Reel3,Spins[[#This Row],[Stop3]])</f>
        <v>7️⃣</v>
      </c>
      <c r="H3446" t="b">
        <f ca="1">AND(Spins[[#This Row],[Sym1]]=Spins[[#This Row],[Sym2]],Spins[[#This Row],[Sym2]]=Spins[[#This Row],[Sym3]])</f>
        <v>0</v>
      </c>
      <c r="I3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6">
        <f t="shared" si="266"/>
        <v>1</v>
      </c>
      <c r="K3446">
        <f ca="1">Spins[[#This Row],[Mult]]*Spins[[#This Row],[Bet]]</f>
        <v>0</v>
      </c>
      <c r="L3446">
        <f ca="1">Spins[[#This Row],[Payout]]-Spins[[#This Row],[Bet]]</f>
        <v>-1</v>
      </c>
    </row>
    <row r="3447" spans="1:12" x14ac:dyDescent="0.3">
      <c r="A3447">
        <f t="shared" si="262"/>
        <v>3446</v>
      </c>
      <c r="B3447">
        <f t="shared" ca="1" si="263"/>
        <v>25</v>
      </c>
      <c r="C3447" t="str" cm="1">
        <f t="array" aca="1" ref="C3447" ca="1">INDEX(Reel1,Spins[[#This Row],[Stop1]])</f>
        <v>🔔</v>
      </c>
      <c r="D3447">
        <f t="shared" ca="1" si="264"/>
        <v>11</v>
      </c>
      <c r="E3447" t="str" cm="1">
        <f t="array" aca="1" ref="E3447" ca="1">INDEX(Reel2,Spins[[#This Row],[Stop2]])</f>
        <v>🍋</v>
      </c>
      <c r="F3447">
        <f t="shared" ca="1" si="265"/>
        <v>16</v>
      </c>
      <c r="G3447" t="str" cm="1">
        <f t="array" aca="1" ref="G3447" ca="1">INDEX(Reel3,Spins[[#This Row],[Stop3]])</f>
        <v>🍇</v>
      </c>
      <c r="H3447" t="b">
        <f ca="1">AND(Spins[[#This Row],[Sym1]]=Spins[[#This Row],[Sym2]],Spins[[#This Row],[Sym2]]=Spins[[#This Row],[Sym3]])</f>
        <v>0</v>
      </c>
      <c r="I3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7">
        <f t="shared" si="266"/>
        <v>1</v>
      </c>
      <c r="K3447">
        <f ca="1">Spins[[#This Row],[Mult]]*Spins[[#This Row],[Bet]]</f>
        <v>0</v>
      </c>
      <c r="L3447">
        <f ca="1">Spins[[#This Row],[Payout]]-Spins[[#This Row],[Bet]]</f>
        <v>-1</v>
      </c>
    </row>
    <row r="3448" spans="1:12" x14ac:dyDescent="0.3">
      <c r="A3448">
        <f t="shared" si="262"/>
        <v>3447</v>
      </c>
      <c r="B3448">
        <f t="shared" ca="1" si="263"/>
        <v>15</v>
      </c>
      <c r="C3448" t="str" cm="1">
        <f t="array" aca="1" ref="C3448" ca="1">INDEX(Reel1,Spins[[#This Row],[Stop1]])</f>
        <v>🍒</v>
      </c>
      <c r="D3448">
        <f t="shared" ca="1" si="264"/>
        <v>21</v>
      </c>
      <c r="E3448" t="str" cm="1">
        <f t="array" aca="1" ref="E3448" ca="1">INDEX(Reel2,Spins[[#This Row],[Stop2]])</f>
        <v>🍒</v>
      </c>
      <c r="F3448">
        <f t="shared" ca="1" si="265"/>
        <v>30</v>
      </c>
      <c r="G3448" t="str" cm="1">
        <f t="array" aca="1" ref="G3448" ca="1">INDEX(Reel3,Spins[[#This Row],[Stop3]])</f>
        <v>💎</v>
      </c>
      <c r="H3448" t="b">
        <f ca="1">AND(Spins[[#This Row],[Sym1]]=Spins[[#This Row],[Sym2]],Spins[[#This Row],[Sym2]]=Spins[[#This Row],[Sym3]])</f>
        <v>0</v>
      </c>
      <c r="I3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448">
        <f t="shared" si="266"/>
        <v>1</v>
      </c>
      <c r="K3448">
        <f ca="1">Spins[[#This Row],[Mult]]*Spins[[#This Row],[Bet]]</f>
        <v>0.8</v>
      </c>
      <c r="L3448">
        <f ca="1">Spins[[#This Row],[Payout]]-Spins[[#This Row],[Bet]]</f>
        <v>-0.19999999999999996</v>
      </c>
    </row>
    <row r="3449" spans="1:12" x14ac:dyDescent="0.3">
      <c r="A3449">
        <f t="shared" si="262"/>
        <v>3448</v>
      </c>
      <c r="B3449">
        <f t="shared" ca="1" si="263"/>
        <v>28</v>
      </c>
      <c r="C3449" t="str" cm="1">
        <f t="array" aca="1" ref="C3449" ca="1">INDEX(Reel1,Spins[[#This Row],[Stop1]])</f>
        <v>BAR</v>
      </c>
      <c r="D3449">
        <f t="shared" ca="1" si="264"/>
        <v>21</v>
      </c>
      <c r="E3449" t="str" cm="1">
        <f t="array" aca="1" ref="E3449" ca="1">INDEX(Reel2,Spins[[#This Row],[Stop2]])</f>
        <v>🍒</v>
      </c>
      <c r="F3449">
        <f t="shared" ca="1" si="265"/>
        <v>14</v>
      </c>
      <c r="G3449" t="str" cm="1">
        <f t="array" aca="1" ref="G3449" ca="1">INDEX(Reel3,Spins[[#This Row],[Stop3]])</f>
        <v>🍇</v>
      </c>
      <c r="H3449" t="b">
        <f ca="1">AND(Spins[[#This Row],[Sym1]]=Spins[[#This Row],[Sym2]],Spins[[#This Row],[Sym2]]=Spins[[#This Row],[Sym3]])</f>
        <v>0</v>
      </c>
      <c r="I3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49">
        <f t="shared" si="266"/>
        <v>1</v>
      </c>
      <c r="K3449">
        <f ca="1">Spins[[#This Row],[Mult]]*Spins[[#This Row],[Bet]]</f>
        <v>0</v>
      </c>
      <c r="L3449">
        <f ca="1">Spins[[#This Row],[Payout]]-Spins[[#This Row],[Bet]]</f>
        <v>-1</v>
      </c>
    </row>
    <row r="3450" spans="1:12" x14ac:dyDescent="0.3">
      <c r="A3450">
        <f t="shared" si="262"/>
        <v>3449</v>
      </c>
      <c r="B3450">
        <f t="shared" ca="1" si="263"/>
        <v>23</v>
      </c>
      <c r="C3450" t="str" cm="1">
        <f t="array" aca="1" ref="C3450" ca="1">INDEX(Reel1,Spins[[#This Row],[Stop1]])</f>
        <v>🍇</v>
      </c>
      <c r="D3450">
        <f t="shared" ca="1" si="264"/>
        <v>10</v>
      </c>
      <c r="E3450" t="str" cm="1">
        <f t="array" aca="1" ref="E3450" ca="1">INDEX(Reel2,Spins[[#This Row],[Stop2]])</f>
        <v>🍋</v>
      </c>
      <c r="F3450">
        <f t="shared" ca="1" si="265"/>
        <v>3</v>
      </c>
      <c r="G3450" t="str" cm="1">
        <f t="array" aca="1" ref="G3450" ca="1">INDEX(Reel3,Spins[[#This Row],[Stop3]])</f>
        <v>🍋</v>
      </c>
      <c r="H3450" t="b">
        <f ca="1">AND(Spins[[#This Row],[Sym1]]=Spins[[#This Row],[Sym2]],Spins[[#This Row],[Sym2]]=Spins[[#This Row],[Sym3]])</f>
        <v>0</v>
      </c>
      <c r="I3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0">
        <f t="shared" si="266"/>
        <v>1</v>
      </c>
      <c r="K3450">
        <f ca="1">Spins[[#This Row],[Mult]]*Spins[[#This Row],[Bet]]</f>
        <v>0</v>
      </c>
      <c r="L3450">
        <f ca="1">Spins[[#This Row],[Payout]]-Spins[[#This Row],[Bet]]</f>
        <v>-1</v>
      </c>
    </row>
    <row r="3451" spans="1:12" x14ac:dyDescent="0.3">
      <c r="A3451">
        <f t="shared" si="262"/>
        <v>3450</v>
      </c>
      <c r="B3451">
        <f t="shared" ca="1" si="263"/>
        <v>10</v>
      </c>
      <c r="C3451" t="str" cm="1">
        <f t="array" aca="1" ref="C3451" ca="1">INDEX(Reel1,Spins[[#This Row],[Stop1]])</f>
        <v>🍋</v>
      </c>
      <c r="D3451">
        <f t="shared" ca="1" si="264"/>
        <v>30</v>
      </c>
      <c r="E3451" t="str" cm="1">
        <f t="array" aca="1" ref="E3451" ca="1">INDEX(Reel2,Spins[[#This Row],[Stop2]])</f>
        <v>7️⃣</v>
      </c>
      <c r="F3451">
        <f t="shared" ca="1" si="265"/>
        <v>9</v>
      </c>
      <c r="G3451" t="str" cm="1">
        <f t="array" aca="1" ref="G3451" ca="1">INDEX(Reel3,Spins[[#This Row],[Stop3]])</f>
        <v>🍒</v>
      </c>
      <c r="H3451" t="b">
        <f ca="1">AND(Spins[[#This Row],[Sym1]]=Spins[[#This Row],[Sym2]],Spins[[#This Row],[Sym2]]=Spins[[#This Row],[Sym3]])</f>
        <v>0</v>
      </c>
      <c r="I3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1">
        <f t="shared" si="266"/>
        <v>1</v>
      </c>
      <c r="K3451">
        <f ca="1">Spins[[#This Row],[Mult]]*Spins[[#This Row],[Bet]]</f>
        <v>0</v>
      </c>
      <c r="L3451">
        <f ca="1">Spins[[#This Row],[Payout]]-Spins[[#This Row],[Bet]]</f>
        <v>-1</v>
      </c>
    </row>
    <row r="3452" spans="1:12" x14ac:dyDescent="0.3">
      <c r="A3452">
        <f t="shared" si="262"/>
        <v>3451</v>
      </c>
      <c r="B3452">
        <f t="shared" ca="1" si="263"/>
        <v>10</v>
      </c>
      <c r="C3452" t="str" cm="1">
        <f t="array" aca="1" ref="C3452" ca="1">INDEX(Reel1,Spins[[#This Row],[Stop1]])</f>
        <v>🍋</v>
      </c>
      <c r="D3452">
        <f t="shared" ca="1" si="264"/>
        <v>19</v>
      </c>
      <c r="E3452" t="str" cm="1">
        <f t="array" aca="1" ref="E3452" ca="1">INDEX(Reel2,Spins[[#This Row],[Stop2]])</f>
        <v>🍒</v>
      </c>
      <c r="F3452">
        <f t="shared" ca="1" si="265"/>
        <v>2</v>
      </c>
      <c r="G3452" t="str" cm="1">
        <f t="array" aca="1" ref="G3452" ca="1">INDEX(Reel3,Spins[[#This Row],[Stop3]])</f>
        <v>🍋</v>
      </c>
      <c r="H3452" t="b">
        <f ca="1">AND(Spins[[#This Row],[Sym1]]=Spins[[#This Row],[Sym2]],Spins[[#This Row],[Sym2]]=Spins[[#This Row],[Sym3]])</f>
        <v>0</v>
      </c>
      <c r="I3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2">
        <f t="shared" si="266"/>
        <v>1</v>
      </c>
      <c r="K3452">
        <f ca="1">Spins[[#This Row],[Mult]]*Spins[[#This Row],[Bet]]</f>
        <v>0</v>
      </c>
      <c r="L3452">
        <f ca="1">Spins[[#This Row],[Payout]]-Spins[[#This Row],[Bet]]</f>
        <v>-1</v>
      </c>
    </row>
    <row r="3453" spans="1:12" x14ac:dyDescent="0.3">
      <c r="A3453">
        <f t="shared" si="262"/>
        <v>3452</v>
      </c>
      <c r="B3453">
        <f t="shared" ca="1" si="263"/>
        <v>13</v>
      </c>
      <c r="C3453" t="str" cm="1">
        <f t="array" aca="1" ref="C3453" ca="1">INDEX(Reel1,Spins[[#This Row],[Stop1]])</f>
        <v>🍋</v>
      </c>
      <c r="D3453">
        <f t="shared" ca="1" si="264"/>
        <v>7</v>
      </c>
      <c r="E3453" t="str" cm="1">
        <f t="array" aca="1" ref="E3453" ca="1">INDEX(Reel2,Spins[[#This Row],[Stop2]])</f>
        <v>🍋</v>
      </c>
      <c r="F3453">
        <f t="shared" ca="1" si="265"/>
        <v>4</v>
      </c>
      <c r="G3453" t="str" cm="1">
        <f t="array" aca="1" ref="G3453" ca="1">INDEX(Reel3,Spins[[#This Row],[Stop3]])</f>
        <v>🍋</v>
      </c>
      <c r="H3453" t="b">
        <f ca="1">AND(Spins[[#This Row],[Sym1]]=Spins[[#This Row],[Sym2]],Spins[[#This Row],[Sym2]]=Spins[[#This Row],[Sym3]])</f>
        <v>1</v>
      </c>
      <c r="I3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453">
        <f t="shared" si="266"/>
        <v>1</v>
      </c>
      <c r="K3453">
        <f ca="1">Spins[[#This Row],[Mult]]*Spins[[#This Row],[Bet]]</f>
        <v>14</v>
      </c>
      <c r="L3453">
        <f ca="1">Spins[[#This Row],[Payout]]-Spins[[#This Row],[Bet]]</f>
        <v>13</v>
      </c>
    </row>
    <row r="3454" spans="1:12" x14ac:dyDescent="0.3">
      <c r="A3454">
        <f t="shared" si="262"/>
        <v>3453</v>
      </c>
      <c r="B3454">
        <f t="shared" ca="1" si="263"/>
        <v>2</v>
      </c>
      <c r="C3454" t="str" cm="1">
        <f t="array" aca="1" ref="C3454" ca="1">INDEX(Reel1,Spins[[#This Row],[Stop1]])</f>
        <v>🍋</v>
      </c>
      <c r="D3454">
        <f t="shared" ca="1" si="264"/>
        <v>3</v>
      </c>
      <c r="E3454" t="str" cm="1">
        <f t="array" aca="1" ref="E3454" ca="1">INDEX(Reel2,Spins[[#This Row],[Stop2]])</f>
        <v>🍋</v>
      </c>
      <c r="F3454">
        <f t="shared" ca="1" si="265"/>
        <v>26</v>
      </c>
      <c r="G3454" t="str" cm="1">
        <f t="array" aca="1" ref="G3454" ca="1">INDEX(Reel3,Spins[[#This Row],[Stop3]])</f>
        <v>BAR</v>
      </c>
      <c r="H3454" t="b">
        <f ca="1">AND(Spins[[#This Row],[Sym1]]=Spins[[#This Row],[Sym2]],Spins[[#This Row],[Sym2]]=Spins[[#This Row],[Sym3]])</f>
        <v>0</v>
      </c>
      <c r="I3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54">
        <f t="shared" si="266"/>
        <v>1</v>
      </c>
      <c r="K3454">
        <f ca="1">Spins[[#This Row],[Mult]]*Spins[[#This Row],[Bet]]</f>
        <v>0.6</v>
      </c>
      <c r="L3454">
        <f ca="1">Spins[[#This Row],[Payout]]-Spins[[#This Row],[Bet]]</f>
        <v>-0.4</v>
      </c>
    </row>
    <row r="3455" spans="1:12" x14ac:dyDescent="0.3">
      <c r="A3455">
        <f t="shared" si="262"/>
        <v>3454</v>
      </c>
      <c r="B3455">
        <f t="shared" ca="1" si="263"/>
        <v>22</v>
      </c>
      <c r="C3455" t="str" cm="1">
        <f t="array" aca="1" ref="C3455" ca="1">INDEX(Reel1,Spins[[#This Row],[Stop1]])</f>
        <v>🍇</v>
      </c>
      <c r="D3455">
        <f t="shared" ca="1" si="264"/>
        <v>26</v>
      </c>
      <c r="E3455" t="str" cm="1">
        <f t="array" aca="1" ref="E3455" ca="1">INDEX(Reel2,Spins[[#This Row],[Stop2]])</f>
        <v>🔔</v>
      </c>
      <c r="F3455">
        <f t="shared" ca="1" si="265"/>
        <v>5</v>
      </c>
      <c r="G3455" t="str" cm="1">
        <f t="array" aca="1" ref="G3455" ca="1">INDEX(Reel3,Spins[[#This Row],[Stop3]])</f>
        <v>🍋</v>
      </c>
      <c r="H3455" t="b">
        <f ca="1">AND(Spins[[#This Row],[Sym1]]=Spins[[#This Row],[Sym2]],Spins[[#This Row],[Sym2]]=Spins[[#This Row],[Sym3]])</f>
        <v>0</v>
      </c>
      <c r="I3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5">
        <f t="shared" si="266"/>
        <v>1</v>
      </c>
      <c r="K3455">
        <f ca="1">Spins[[#This Row],[Mult]]*Spins[[#This Row],[Bet]]</f>
        <v>0</v>
      </c>
      <c r="L3455">
        <f ca="1">Spins[[#This Row],[Payout]]-Spins[[#This Row],[Bet]]</f>
        <v>-1</v>
      </c>
    </row>
    <row r="3456" spans="1:12" x14ac:dyDescent="0.3">
      <c r="A3456">
        <f t="shared" si="262"/>
        <v>3455</v>
      </c>
      <c r="B3456">
        <f t="shared" ca="1" si="263"/>
        <v>29</v>
      </c>
      <c r="C3456" t="str" cm="1">
        <f t="array" aca="1" ref="C3456" ca="1">INDEX(Reel1,Spins[[#This Row],[Stop1]])</f>
        <v>7️⃣</v>
      </c>
      <c r="D3456">
        <f t="shared" ca="1" si="264"/>
        <v>8</v>
      </c>
      <c r="E3456" t="str" cm="1">
        <f t="array" aca="1" ref="E3456" ca="1">INDEX(Reel2,Spins[[#This Row],[Stop2]])</f>
        <v>🍋</v>
      </c>
      <c r="F3456">
        <f t="shared" ca="1" si="265"/>
        <v>27</v>
      </c>
      <c r="G3456" t="str" cm="1">
        <f t="array" aca="1" ref="G3456" ca="1">INDEX(Reel3,Spins[[#This Row],[Stop3]])</f>
        <v>7️⃣</v>
      </c>
      <c r="H3456" t="b">
        <f ca="1">AND(Spins[[#This Row],[Sym1]]=Spins[[#This Row],[Sym2]],Spins[[#This Row],[Sym2]]=Spins[[#This Row],[Sym3]])</f>
        <v>0</v>
      </c>
      <c r="I3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6">
        <f t="shared" si="266"/>
        <v>1</v>
      </c>
      <c r="K3456">
        <f ca="1">Spins[[#This Row],[Mult]]*Spins[[#This Row],[Bet]]</f>
        <v>0</v>
      </c>
      <c r="L3456">
        <f ca="1">Spins[[#This Row],[Payout]]-Spins[[#This Row],[Bet]]</f>
        <v>-1</v>
      </c>
    </row>
    <row r="3457" spans="1:12" x14ac:dyDescent="0.3">
      <c r="A3457">
        <f t="shared" si="262"/>
        <v>3456</v>
      </c>
      <c r="B3457">
        <f t="shared" ca="1" si="263"/>
        <v>23</v>
      </c>
      <c r="C3457" t="str" cm="1">
        <f t="array" aca="1" ref="C3457" ca="1">INDEX(Reel1,Spins[[#This Row],[Stop1]])</f>
        <v>🍇</v>
      </c>
      <c r="D3457">
        <f t="shared" ca="1" si="264"/>
        <v>7</v>
      </c>
      <c r="E3457" t="str" cm="1">
        <f t="array" aca="1" ref="E3457" ca="1">INDEX(Reel2,Spins[[#This Row],[Stop2]])</f>
        <v>🍋</v>
      </c>
      <c r="F3457">
        <f t="shared" ca="1" si="265"/>
        <v>1</v>
      </c>
      <c r="G3457" t="str" cm="1">
        <f t="array" aca="1" ref="G3457" ca="1">INDEX(Reel3,Spins[[#This Row],[Stop3]])</f>
        <v>🍋</v>
      </c>
      <c r="H3457" t="b">
        <f ca="1">AND(Spins[[#This Row],[Sym1]]=Spins[[#This Row],[Sym2]],Spins[[#This Row],[Sym2]]=Spins[[#This Row],[Sym3]])</f>
        <v>0</v>
      </c>
      <c r="I3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7">
        <f t="shared" si="266"/>
        <v>1</v>
      </c>
      <c r="K3457">
        <f ca="1">Spins[[#This Row],[Mult]]*Spins[[#This Row],[Bet]]</f>
        <v>0</v>
      </c>
      <c r="L3457">
        <f ca="1">Spins[[#This Row],[Payout]]-Spins[[#This Row],[Bet]]</f>
        <v>-1</v>
      </c>
    </row>
    <row r="3458" spans="1:12" x14ac:dyDescent="0.3">
      <c r="A3458">
        <f t="shared" ref="A3458:A3521" si="267">ROW()-1</f>
        <v>3457</v>
      </c>
      <c r="B3458">
        <f t="shared" ref="B3458:B3521" ca="1" si="268">RANDBETWEEN(1,ROWS(Reel1))</f>
        <v>29</v>
      </c>
      <c r="C3458" t="str" cm="1">
        <f t="array" aca="1" ref="C3458" ca="1">INDEX(Reel1,Spins[[#This Row],[Stop1]])</f>
        <v>7️⃣</v>
      </c>
      <c r="D3458">
        <f t="shared" ref="D3458:D3521" ca="1" si="269">RANDBETWEEN(1,ROWS(Reel2))</f>
        <v>21</v>
      </c>
      <c r="E3458" t="str" cm="1">
        <f t="array" aca="1" ref="E3458" ca="1">INDEX(Reel2,Spins[[#This Row],[Stop2]])</f>
        <v>🍒</v>
      </c>
      <c r="F3458">
        <f t="shared" ref="F3458:F3521" ca="1" si="270">RANDBETWEEN(1,ROWS(Reel3))</f>
        <v>4</v>
      </c>
      <c r="G3458" t="str" cm="1">
        <f t="array" aca="1" ref="G3458" ca="1">INDEX(Reel3,Spins[[#This Row],[Stop3]])</f>
        <v>🍋</v>
      </c>
      <c r="H3458" t="b">
        <f ca="1">AND(Spins[[#This Row],[Sym1]]=Spins[[#This Row],[Sym2]],Spins[[#This Row],[Sym2]]=Spins[[#This Row],[Sym3]])</f>
        <v>0</v>
      </c>
      <c r="I3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8">
        <f t="shared" ref="J3458:J3521" si="271">Bet</f>
        <v>1</v>
      </c>
      <c r="K3458">
        <f ca="1">Spins[[#This Row],[Mult]]*Spins[[#This Row],[Bet]]</f>
        <v>0</v>
      </c>
      <c r="L3458">
        <f ca="1">Spins[[#This Row],[Payout]]-Spins[[#This Row],[Bet]]</f>
        <v>-1</v>
      </c>
    </row>
    <row r="3459" spans="1:12" x14ac:dyDescent="0.3">
      <c r="A3459">
        <f t="shared" si="267"/>
        <v>3458</v>
      </c>
      <c r="B3459">
        <f t="shared" ca="1" si="268"/>
        <v>17</v>
      </c>
      <c r="C3459" t="str" cm="1">
        <f t="array" aca="1" ref="C3459" ca="1">INDEX(Reel1,Spins[[#This Row],[Stop1]])</f>
        <v>🍒</v>
      </c>
      <c r="D3459">
        <f t="shared" ca="1" si="269"/>
        <v>7</v>
      </c>
      <c r="E3459" t="str" cm="1">
        <f t="array" aca="1" ref="E3459" ca="1">INDEX(Reel2,Spins[[#This Row],[Stop2]])</f>
        <v>🍋</v>
      </c>
      <c r="F3459">
        <f t="shared" ca="1" si="270"/>
        <v>18</v>
      </c>
      <c r="G3459" t="str" cm="1">
        <f t="array" aca="1" ref="G3459" ca="1">INDEX(Reel3,Spins[[#This Row],[Stop3]])</f>
        <v>🔔</v>
      </c>
      <c r="H3459" t="b">
        <f ca="1">AND(Spins[[#This Row],[Sym1]]=Spins[[#This Row],[Sym2]],Spins[[#This Row],[Sym2]]=Spins[[#This Row],[Sym3]])</f>
        <v>0</v>
      </c>
      <c r="I3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59">
        <f t="shared" si="271"/>
        <v>1</v>
      </c>
      <c r="K3459">
        <f ca="1">Spins[[#This Row],[Mult]]*Spins[[#This Row],[Bet]]</f>
        <v>0</v>
      </c>
      <c r="L3459">
        <f ca="1">Spins[[#This Row],[Payout]]-Spins[[#This Row],[Bet]]</f>
        <v>-1</v>
      </c>
    </row>
    <row r="3460" spans="1:12" x14ac:dyDescent="0.3">
      <c r="A3460">
        <f t="shared" si="267"/>
        <v>3459</v>
      </c>
      <c r="B3460">
        <f t="shared" ca="1" si="268"/>
        <v>8</v>
      </c>
      <c r="C3460" t="str" cm="1">
        <f t="array" aca="1" ref="C3460" ca="1">INDEX(Reel1,Spins[[#This Row],[Stop1]])</f>
        <v>🍋</v>
      </c>
      <c r="D3460">
        <f t="shared" ca="1" si="269"/>
        <v>9</v>
      </c>
      <c r="E3460" t="str" cm="1">
        <f t="array" aca="1" ref="E3460" ca="1">INDEX(Reel2,Spins[[#This Row],[Stop2]])</f>
        <v>🍋</v>
      </c>
      <c r="F3460">
        <f t="shared" ca="1" si="270"/>
        <v>18</v>
      </c>
      <c r="G3460" t="str" cm="1">
        <f t="array" aca="1" ref="G3460" ca="1">INDEX(Reel3,Spins[[#This Row],[Stop3]])</f>
        <v>🔔</v>
      </c>
      <c r="H3460" t="b">
        <f ca="1">AND(Spins[[#This Row],[Sym1]]=Spins[[#This Row],[Sym2]],Spins[[#This Row],[Sym2]]=Spins[[#This Row],[Sym3]])</f>
        <v>0</v>
      </c>
      <c r="I3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60">
        <f t="shared" si="271"/>
        <v>1</v>
      </c>
      <c r="K3460">
        <f ca="1">Spins[[#This Row],[Mult]]*Spins[[#This Row],[Bet]]</f>
        <v>0.6</v>
      </c>
      <c r="L3460">
        <f ca="1">Spins[[#This Row],[Payout]]-Spins[[#This Row],[Bet]]</f>
        <v>-0.4</v>
      </c>
    </row>
    <row r="3461" spans="1:12" x14ac:dyDescent="0.3">
      <c r="A3461">
        <f t="shared" si="267"/>
        <v>3460</v>
      </c>
      <c r="B3461">
        <f t="shared" ca="1" si="268"/>
        <v>19</v>
      </c>
      <c r="C3461" t="str" cm="1">
        <f t="array" aca="1" ref="C3461" ca="1">INDEX(Reel1,Spins[[#This Row],[Stop1]])</f>
        <v>🍒</v>
      </c>
      <c r="D3461">
        <f t="shared" ca="1" si="269"/>
        <v>23</v>
      </c>
      <c r="E3461" t="str" cm="1">
        <f t="array" aca="1" ref="E3461" ca="1">INDEX(Reel2,Spins[[#This Row],[Stop2]])</f>
        <v>🍇</v>
      </c>
      <c r="F3461">
        <f t="shared" ca="1" si="270"/>
        <v>24</v>
      </c>
      <c r="G3461" t="str" cm="1">
        <f t="array" aca="1" ref="G3461" ca="1">INDEX(Reel3,Spins[[#This Row],[Stop3]])</f>
        <v>BAR</v>
      </c>
      <c r="H3461" t="b">
        <f ca="1">AND(Spins[[#This Row],[Sym1]]=Spins[[#This Row],[Sym2]],Spins[[#This Row],[Sym2]]=Spins[[#This Row],[Sym3]])</f>
        <v>0</v>
      </c>
      <c r="I3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61">
        <f t="shared" si="271"/>
        <v>1</v>
      </c>
      <c r="K3461">
        <f ca="1">Spins[[#This Row],[Mult]]*Spins[[#This Row],[Bet]]</f>
        <v>0</v>
      </c>
      <c r="L3461">
        <f ca="1">Spins[[#This Row],[Payout]]-Spins[[#This Row],[Bet]]</f>
        <v>-1</v>
      </c>
    </row>
    <row r="3462" spans="1:12" x14ac:dyDescent="0.3">
      <c r="A3462">
        <f t="shared" si="267"/>
        <v>3461</v>
      </c>
      <c r="B3462">
        <f t="shared" ca="1" si="268"/>
        <v>15</v>
      </c>
      <c r="C3462" t="str" cm="1">
        <f t="array" aca="1" ref="C3462" ca="1">INDEX(Reel1,Spins[[#This Row],[Stop1]])</f>
        <v>🍒</v>
      </c>
      <c r="D3462">
        <f t="shared" ca="1" si="269"/>
        <v>9</v>
      </c>
      <c r="E3462" t="str" cm="1">
        <f t="array" aca="1" ref="E3462" ca="1">INDEX(Reel2,Spins[[#This Row],[Stop2]])</f>
        <v>🍋</v>
      </c>
      <c r="F3462">
        <f t="shared" ca="1" si="270"/>
        <v>19</v>
      </c>
      <c r="G3462" t="str" cm="1">
        <f t="array" aca="1" ref="G3462" ca="1">INDEX(Reel3,Spins[[#This Row],[Stop3]])</f>
        <v>🔔</v>
      </c>
      <c r="H3462" t="b">
        <f ca="1">AND(Spins[[#This Row],[Sym1]]=Spins[[#This Row],[Sym2]],Spins[[#This Row],[Sym2]]=Spins[[#This Row],[Sym3]])</f>
        <v>0</v>
      </c>
      <c r="I3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62">
        <f t="shared" si="271"/>
        <v>1</v>
      </c>
      <c r="K3462">
        <f ca="1">Spins[[#This Row],[Mult]]*Spins[[#This Row],[Bet]]</f>
        <v>0</v>
      </c>
      <c r="L3462">
        <f ca="1">Spins[[#This Row],[Payout]]-Spins[[#This Row],[Bet]]</f>
        <v>-1</v>
      </c>
    </row>
    <row r="3463" spans="1:12" x14ac:dyDescent="0.3">
      <c r="A3463">
        <f t="shared" si="267"/>
        <v>3462</v>
      </c>
      <c r="B3463">
        <f t="shared" ca="1" si="268"/>
        <v>14</v>
      </c>
      <c r="C3463" t="str" cm="1">
        <f t="array" aca="1" ref="C3463" ca="1">INDEX(Reel1,Spins[[#This Row],[Stop1]])</f>
        <v>🍋</v>
      </c>
      <c r="D3463">
        <f t="shared" ca="1" si="269"/>
        <v>7</v>
      </c>
      <c r="E3463" t="str" cm="1">
        <f t="array" aca="1" ref="E3463" ca="1">INDEX(Reel2,Spins[[#This Row],[Stop2]])</f>
        <v>🍋</v>
      </c>
      <c r="F3463">
        <f t="shared" ca="1" si="270"/>
        <v>11</v>
      </c>
      <c r="G3463" t="str" cm="1">
        <f t="array" aca="1" ref="G3463" ca="1">INDEX(Reel3,Spins[[#This Row],[Stop3]])</f>
        <v>🍒</v>
      </c>
      <c r="H3463" t="b">
        <f ca="1">AND(Spins[[#This Row],[Sym1]]=Spins[[#This Row],[Sym2]],Spins[[#This Row],[Sym2]]=Spins[[#This Row],[Sym3]])</f>
        <v>0</v>
      </c>
      <c r="I3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63">
        <f t="shared" si="271"/>
        <v>1</v>
      </c>
      <c r="K3463">
        <f ca="1">Spins[[#This Row],[Mult]]*Spins[[#This Row],[Bet]]</f>
        <v>0.6</v>
      </c>
      <c r="L3463">
        <f ca="1">Spins[[#This Row],[Payout]]-Spins[[#This Row],[Bet]]</f>
        <v>-0.4</v>
      </c>
    </row>
    <row r="3464" spans="1:12" x14ac:dyDescent="0.3">
      <c r="A3464">
        <f t="shared" si="267"/>
        <v>3463</v>
      </c>
      <c r="B3464">
        <f t="shared" ca="1" si="268"/>
        <v>28</v>
      </c>
      <c r="C3464" t="str" cm="1">
        <f t="array" aca="1" ref="C3464" ca="1">INDEX(Reel1,Spins[[#This Row],[Stop1]])</f>
        <v>BAR</v>
      </c>
      <c r="D3464">
        <f t="shared" ca="1" si="269"/>
        <v>5</v>
      </c>
      <c r="E3464" t="str" cm="1">
        <f t="array" aca="1" ref="E3464" ca="1">INDEX(Reel2,Spins[[#This Row],[Stop2]])</f>
        <v>🍋</v>
      </c>
      <c r="F3464">
        <f t="shared" ca="1" si="270"/>
        <v>3</v>
      </c>
      <c r="G3464" t="str" cm="1">
        <f t="array" aca="1" ref="G3464" ca="1">INDEX(Reel3,Spins[[#This Row],[Stop3]])</f>
        <v>🍋</v>
      </c>
      <c r="H3464" t="b">
        <f ca="1">AND(Spins[[#This Row],[Sym1]]=Spins[[#This Row],[Sym2]],Spins[[#This Row],[Sym2]]=Spins[[#This Row],[Sym3]])</f>
        <v>0</v>
      </c>
      <c r="I3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64">
        <f t="shared" si="271"/>
        <v>1</v>
      </c>
      <c r="K3464">
        <f ca="1">Spins[[#This Row],[Mult]]*Spins[[#This Row],[Bet]]</f>
        <v>0</v>
      </c>
      <c r="L3464">
        <f ca="1">Spins[[#This Row],[Payout]]-Spins[[#This Row],[Bet]]</f>
        <v>-1</v>
      </c>
    </row>
    <row r="3465" spans="1:12" x14ac:dyDescent="0.3">
      <c r="A3465">
        <f t="shared" si="267"/>
        <v>3464</v>
      </c>
      <c r="B3465">
        <f t="shared" ca="1" si="268"/>
        <v>11</v>
      </c>
      <c r="C3465" t="str" cm="1">
        <f t="array" aca="1" ref="C3465" ca="1">INDEX(Reel1,Spins[[#This Row],[Stop1]])</f>
        <v>🍋</v>
      </c>
      <c r="D3465">
        <f t="shared" ca="1" si="269"/>
        <v>14</v>
      </c>
      <c r="E3465" t="str" cm="1">
        <f t="array" aca="1" ref="E3465" ca="1">INDEX(Reel2,Spins[[#This Row],[Stop2]])</f>
        <v>🍋</v>
      </c>
      <c r="F3465">
        <f t="shared" ca="1" si="270"/>
        <v>1</v>
      </c>
      <c r="G3465" t="str" cm="1">
        <f t="array" aca="1" ref="G3465" ca="1">INDEX(Reel3,Spins[[#This Row],[Stop3]])</f>
        <v>🍋</v>
      </c>
      <c r="H3465" t="b">
        <f ca="1">AND(Spins[[#This Row],[Sym1]]=Spins[[#This Row],[Sym2]],Spins[[#This Row],[Sym2]]=Spins[[#This Row],[Sym3]])</f>
        <v>1</v>
      </c>
      <c r="I3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465">
        <f t="shared" si="271"/>
        <v>1</v>
      </c>
      <c r="K3465">
        <f ca="1">Spins[[#This Row],[Mult]]*Spins[[#This Row],[Bet]]</f>
        <v>14</v>
      </c>
      <c r="L3465">
        <f ca="1">Spins[[#This Row],[Payout]]-Spins[[#This Row],[Bet]]</f>
        <v>13</v>
      </c>
    </row>
    <row r="3466" spans="1:12" x14ac:dyDescent="0.3">
      <c r="A3466">
        <f t="shared" si="267"/>
        <v>3465</v>
      </c>
      <c r="B3466">
        <f t="shared" ca="1" si="268"/>
        <v>26</v>
      </c>
      <c r="C3466" t="str" cm="1">
        <f t="array" aca="1" ref="C3466" ca="1">INDEX(Reel1,Spins[[#This Row],[Stop1]])</f>
        <v>🔔</v>
      </c>
      <c r="D3466">
        <f t="shared" ca="1" si="269"/>
        <v>26</v>
      </c>
      <c r="E3466" t="str" cm="1">
        <f t="array" aca="1" ref="E3466" ca="1">INDEX(Reel2,Spins[[#This Row],[Stop2]])</f>
        <v>🔔</v>
      </c>
      <c r="F3466">
        <f t="shared" ca="1" si="270"/>
        <v>8</v>
      </c>
      <c r="G3466" t="str" cm="1">
        <f t="array" aca="1" ref="G3466" ca="1">INDEX(Reel3,Spins[[#This Row],[Stop3]])</f>
        <v>🍒</v>
      </c>
      <c r="H3466" t="b">
        <f ca="1">AND(Spins[[#This Row],[Sym1]]=Spins[[#This Row],[Sym2]],Spins[[#This Row],[Sym2]]=Spins[[#This Row],[Sym3]])</f>
        <v>0</v>
      </c>
      <c r="I3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3466">
        <f t="shared" si="271"/>
        <v>1</v>
      </c>
      <c r="K3466">
        <f ca="1">Spins[[#This Row],[Mult]]*Spins[[#This Row],[Bet]]</f>
        <v>2.5</v>
      </c>
      <c r="L3466">
        <f ca="1">Spins[[#This Row],[Payout]]-Spins[[#This Row],[Bet]]</f>
        <v>1.5</v>
      </c>
    </row>
    <row r="3467" spans="1:12" x14ac:dyDescent="0.3">
      <c r="A3467">
        <f t="shared" si="267"/>
        <v>3466</v>
      </c>
      <c r="B3467">
        <f t="shared" ca="1" si="268"/>
        <v>22</v>
      </c>
      <c r="C3467" t="str" cm="1">
        <f t="array" aca="1" ref="C3467" ca="1">INDEX(Reel1,Spins[[#This Row],[Stop1]])</f>
        <v>🍇</v>
      </c>
      <c r="D3467">
        <f t="shared" ca="1" si="269"/>
        <v>10</v>
      </c>
      <c r="E3467" t="str" cm="1">
        <f t="array" aca="1" ref="E3467" ca="1">INDEX(Reel2,Spins[[#This Row],[Stop2]])</f>
        <v>🍋</v>
      </c>
      <c r="F3467">
        <f t="shared" ca="1" si="270"/>
        <v>23</v>
      </c>
      <c r="G3467" t="str" cm="1">
        <f t="array" aca="1" ref="G3467" ca="1">INDEX(Reel3,Spins[[#This Row],[Stop3]])</f>
        <v>BAR</v>
      </c>
      <c r="H3467" t="b">
        <f ca="1">AND(Spins[[#This Row],[Sym1]]=Spins[[#This Row],[Sym2]],Spins[[#This Row],[Sym2]]=Spins[[#This Row],[Sym3]])</f>
        <v>0</v>
      </c>
      <c r="I3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67">
        <f t="shared" si="271"/>
        <v>1</v>
      </c>
      <c r="K3467">
        <f ca="1">Spins[[#This Row],[Mult]]*Spins[[#This Row],[Bet]]</f>
        <v>0</v>
      </c>
      <c r="L3467">
        <f ca="1">Spins[[#This Row],[Payout]]-Spins[[#This Row],[Bet]]</f>
        <v>-1</v>
      </c>
    </row>
    <row r="3468" spans="1:12" x14ac:dyDescent="0.3">
      <c r="A3468">
        <f t="shared" si="267"/>
        <v>3467</v>
      </c>
      <c r="B3468">
        <f t="shared" ca="1" si="268"/>
        <v>24</v>
      </c>
      <c r="C3468" t="str" cm="1">
        <f t="array" aca="1" ref="C3468" ca="1">INDEX(Reel1,Spins[[#This Row],[Stop1]])</f>
        <v>🍇</v>
      </c>
      <c r="D3468">
        <f t="shared" ca="1" si="269"/>
        <v>12</v>
      </c>
      <c r="E3468" t="str" cm="1">
        <f t="array" aca="1" ref="E3468" ca="1">INDEX(Reel2,Spins[[#This Row],[Stop2]])</f>
        <v>🍋</v>
      </c>
      <c r="F3468">
        <f t="shared" ca="1" si="270"/>
        <v>18</v>
      </c>
      <c r="G3468" t="str" cm="1">
        <f t="array" aca="1" ref="G3468" ca="1">INDEX(Reel3,Spins[[#This Row],[Stop3]])</f>
        <v>🔔</v>
      </c>
      <c r="H3468" t="b">
        <f ca="1">AND(Spins[[#This Row],[Sym1]]=Spins[[#This Row],[Sym2]],Spins[[#This Row],[Sym2]]=Spins[[#This Row],[Sym3]])</f>
        <v>0</v>
      </c>
      <c r="I3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68">
        <f t="shared" si="271"/>
        <v>1</v>
      </c>
      <c r="K3468">
        <f ca="1">Spins[[#This Row],[Mult]]*Spins[[#This Row],[Bet]]</f>
        <v>0</v>
      </c>
      <c r="L3468">
        <f ca="1">Spins[[#This Row],[Payout]]-Spins[[#This Row],[Bet]]</f>
        <v>-1</v>
      </c>
    </row>
    <row r="3469" spans="1:12" x14ac:dyDescent="0.3">
      <c r="A3469">
        <f t="shared" si="267"/>
        <v>3468</v>
      </c>
      <c r="B3469">
        <f t="shared" ca="1" si="268"/>
        <v>25</v>
      </c>
      <c r="C3469" t="str" cm="1">
        <f t="array" aca="1" ref="C3469" ca="1">INDEX(Reel1,Spins[[#This Row],[Stop1]])</f>
        <v>🔔</v>
      </c>
      <c r="D3469">
        <f t="shared" ca="1" si="269"/>
        <v>5</v>
      </c>
      <c r="E3469" t="str" cm="1">
        <f t="array" aca="1" ref="E3469" ca="1">INDEX(Reel2,Spins[[#This Row],[Stop2]])</f>
        <v>🍋</v>
      </c>
      <c r="F3469">
        <f t="shared" ca="1" si="270"/>
        <v>19</v>
      </c>
      <c r="G3469" t="str" cm="1">
        <f t="array" aca="1" ref="G3469" ca="1">INDEX(Reel3,Spins[[#This Row],[Stop3]])</f>
        <v>🔔</v>
      </c>
      <c r="H3469" t="b">
        <f ca="1">AND(Spins[[#This Row],[Sym1]]=Spins[[#This Row],[Sym2]],Spins[[#This Row],[Sym2]]=Spins[[#This Row],[Sym3]])</f>
        <v>0</v>
      </c>
      <c r="I3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69">
        <f t="shared" si="271"/>
        <v>1</v>
      </c>
      <c r="K3469">
        <f ca="1">Spins[[#This Row],[Mult]]*Spins[[#This Row],[Bet]]</f>
        <v>0</v>
      </c>
      <c r="L3469">
        <f ca="1">Spins[[#This Row],[Payout]]-Spins[[#This Row],[Bet]]</f>
        <v>-1</v>
      </c>
    </row>
    <row r="3470" spans="1:12" x14ac:dyDescent="0.3">
      <c r="A3470">
        <f t="shared" si="267"/>
        <v>3469</v>
      </c>
      <c r="B3470">
        <f t="shared" ca="1" si="268"/>
        <v>9</v>
      </c>
      <c r="C3470" t="str" cm="1">
        <f t="array" aca="1" ref="C3470" ca="1">INDEX(Reel1,Spins[[#This Row],[Stop1]])</f>
        <v>🍋</v>
      </c>
      <c r="D3470">
        <f t="shared" ca="1" si="269"/>
        <v>17</v>
      </c>
      <c r="E3470" t="str" cm="1">
        <f t="array" aca="1" ref="E3470" ca="1">INDEX(Reel2,Spins[[#This Row],[Stop2]])</f>
        <v>🍒</v>
      </c>
      <c r="F3470">
        <f t="shared" ca="1" si="270"/>
        <v>13</v>
      </c>
      <c r="G3470" t="str" cm="1">
        <f t="array" aca="1" ref="G3470" ca="1">INDEX(Reel3,Spins[[#This Row],[Stop3]])</f>
        <v>🍇</v>
      </c>
      <c r="H3470" t="b">
        <f ca="1">AND(Spins[[#This Row],[Sym1]]=Spins[[#This Row],[Sym2]],Spins[[#This Row],[Sym2]]=Spins[[#This Row],[Sym3]])</f>
        <v>0</v>
      </c>
      <c r="I3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0">
        <f t="shared" si="271"/>
        <v>1</v>
      </c>
      <c r="K3470">
        <f ca="1">Spins[[#This Row],[Mult]]*Spins[[#This Row],[Bet]]</f>
        <v>0</v>
      </c>
      <c r="L3470">
        <f ca="1">Spins[[#This Row],[Payout]]-Spins[[#This Row],[Bet]]</f>
        <v>-1</v>
      </c>
    </row>
    <row r="3471" spans="1:12" x14ac:dyDescent="0.3">
      <c r="A3471">
        <f t="shared" si="267"/>
        <v>3470</v>
      </c>
      <c r="B3471">
        <f t="shared" ca="1" si="268"/>
        <v>30</v>
      </c>
      <c r="C3471" t="str" cm="1">
        <f t="array" aca="1" ref="C3471" ca="1">INDEX(Reel1,Spins[[#This Row],[Stop1]])</f>
        <v>7️⃣</v>
      </c>
      <c r="D3471">
        <f t="shared" ca="1" si="269"/>
        <v>12</v>
      </c>
      <c r="E3471" t="str" cm="1">
        <f t="array" aca="1" ref="E3471" ca="1">INDEX(Reel2,Spins[[#This Row],[Stop2]])</f>
        <v>🍋</v>
      </c>
      <c r="F3471">
        <f t="shared" ca="1" si="270"/>
        <v>14</v>
      </c>
      <c r="G3471" t="str" cm="1">
        <f t="array" aca="1" ref="G3471" ca="1">INDEX(Reel3,Spins[[#This Row],[Stop3]])</f>
        <v>🍇</v>
      </c>
      <c r="H3471" t="b">
        <f ca="1">AND(Spins[[#This Row],[Sym1]]=Spins[[#This Row],[Sym2]],Spins[[#This Row],[Sym2]]=Spins[[#This Row],[Sym3]])</f>
        <v>0</v>
      </c>
      <c r="I3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1">
        <f t="shared" si="271"/>
        <v>1</v>
      </c>
      <c r="K3471">
        <f ca="1">Spins[[#This Row],[Mult]]*Spins[[#This Row],[Bet]]</f>
        <v>0</v>
      </c>
      <c r="L3471">
        <f ca="1">Spins[[#This Row],[Payout]]-Spins[[#This Row],[Bet]]</f>
        <v>-1</v>
      </c>
    </row>
    <row r="3472" spans="1:12" x14ac:dyDescent="0.3">
      <c r="A3472">
        <f t="shared" si="267"/>
        <v>3471</v>
      </c>
      <c r="B3472">
        <f t="shared" ca="1" si="268"/>
        <v>9</v>
      </c>
      <c r="C3472" t="str" cm="1">
        <f t="array" aca="1" ref="C3472" ca="1">INDEX(Reel1,Spins[[#This Row],[Stop1]])</f>
        <v>🍋</v>
      </c>
      <c r="D3472">
        <f t="shared" ca="1" si="269"/>
        <v>19</v>
      </c>
      <c r="E3472" t="str" cm="1">
        <f t="array" aca="1" ref="E3472" ca="1">INDEX(Reel2,Spins[[#This Row],[Stop2]])</f>
        <v>🍒</v>
      </c>
      <c r="F3472">
        <f t="shared" ca="1" si="270"/>
        <v>25</v>
      </c>
      <c r="G3472" t="str" cm="1">
        <f t="array" aca="1" ref="G3472" ca="1">INDEX(Reel3,Spins[[#This Row],[Stop3]])</f>
        <v>BAR</v>
      </c>
      <c r="H3472" t="b">
        <f ca="1">AND(Spins[[#This Row],[Sym1]]=Spins[[#This Row],[Sym2]],Spins[[#This Row],[Sym2]]=Spins[[#This Row],[Sym3]])</f>
        <v>0</v>
      </c>
      <c r="I3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2">
        <f t="shared" si="271"/>
        <v>1</v>
      </c>
      <c r="K3472">
        <f ca="1">Spins[[#This Row],[Mult]]*Spins[[#This Row],[Bet]]</f>
        <v>0</v>
      </c>
      <c r="L3472">
        <f ca="1">Spins[[#This Row],[Payout]]-Spins[[#This Row],[Bet]]</f>
        <v>-1</v>
      </c>
    </row>
    <row r="3473" spans="1:12" x14ac:dyDescent="0.3">
      <c r="A3473">
        <f t="shared" si="267"/>
        <v>3472</v>
      </c>
      <c r="B3473">
        <f t="shared" ca="1" si="268"/>
        <v>17</v>
      </c>
      <c r="C3473" t="str" cm="1">
        <f t="array" aca="1" ref="C3473" ca="1">INDEX(Reel1,Spins[[#This Row],[Stop1]])</f>
        <v>🍒</v>
      </c>
      <c r="D3473">
        <f t="shared" ca="1" si="269"/>
        <v>14</v>
      </c>
      <c r="E3473" t="str" cm="1">
        <f t="array" aca="1" ref="E3473" ca="1">INDEX(Reel2,Spins[[#This Row],[Stop2]])</f>
        <v>🍋</v>
      </c>
      <c r="F3473">
        <f t="shared" ca="1" si="270"/>
        <v>7</v>
      </c>
      <c r="G3473" t="str" cm="1">
        <f t="array" aca="1" ref="G3473" ca="1">INDEX(Reel3,Spins[[#This Row],[Stop3]])</f>
        <v>🍒</v>
      </c>
      <c r="H3473" t="b">
        <f ca="1">AND(Spins[[#This Row],[Sym1]]=Spins[[#This Row],[Sym2]],Spins[[#This Row],[Sym2]]=Spins[[#This Row],[Sym3]])</f>
        <v>0</v>
      </c>
      <c r="I3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3">
        <f t="shared" si="271"/>
        <v>1</v>
      </c>
      <c r="K3473">
        <f ca="1">Spins[[#This Row],[Mult]]*Spins[[#This Row],[Bet]]</f>
        <v>0</v>
      </c>
      <c r="L3473">
        <f ca="1">Spins[[#This Row],[Payout]]-Spins[[#This Row],[Bet]]</f>
        <v>-1</v>
      </c>
    </row>
    <row r="3474" spans="1:12" x14ac:dyDescent="0.3">
      <c r="A3474">
        <f t="shared" si="267"/>
        <v>3473</v>
      </c>
      <c r="B3474">
        <f t="shared" ca="1" si="268"/>
        <v>8</v>
      </c>
      <c r="C3474" t="str" cm="1">
        <f t="array" aca="1" ref="C3474" ca="1">INDEX(Reel1,Spins[[#This Row],[Stop1]])</f>
        <v>🍋</v>
      </c>
      <c r="D3474">
        <f t="shared" ca="1" si="269"/>
        <v>24</v>
      </c>
      <c r="E3474" t="str" cm="1">
        <f t="array" aca="1" ref="E3474" ca="1">INDEX(Reel2,Spins[[#This Row],[Stop2]])</f>
        <v>🍇</v>
      </c>
      <c r="F3474">
        <f t="shared" ca="1" si="270"/>
        <v>2</v>
      </c>
      <c r="G3474" t="str" cm="1">
        <f t="array" aca="1" ref="G3474" ca="1">INDEX(Reel3,Spins[[#This Row],[Stop3]])</f>
        <v>🍋</v>
      </c>
      <c r="H3474" t="b">
        <f ca="1">AND(Spins[[#This Row],[Sym1]]=Spins[[#This Row],[Sym2]],Spins[[#This Row],[Sym2]]=Spins[[#This Row],[Sym3]])</f>
        <v>0</v>
      </c>
      <c r="I3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4">
        <f t="shared" si="271"/>
        <v>1</v>
      </c>
      <c r="K3474">
        <f ca="1">Spins[[#This Row],[Mult]]*Spins[[#This Row],[Bet]]</f>
        <v>0</v>
      </c>
      <c r="L3474">
        <f ca="1">Spins[[#This Row],[Payout]]-Spins[[#This Row],[Bet]]</f>
        <v>-1</v>
      </c>
    </row>
    <row r="3475" spans="1:12" x14ac:dyDescent="0.3">
      <c r="A3475">
        <f t="shared" si="267"/>
        <v>3474</v>
      </c>
      <c r="B3475">
        <f t="shared" ca="1" si="268"/>
        <v>4</v>
      </c>
      <c r="C3475" t="str" cm="1">
        <f t="array" aca="1" ref="C3475" ca="1">INDEX(Reel1,Spins[[#This Row],[Stop1]])</f>
        <v>🍋</v>
      </c>
      <c r="D3475">
        <f t="shared" ca="1" si="269"/>
        <v>25</v>
      </c>
      <c r="E3475" t="str" cm="1">
        <f t="array" aca="1" ref="E3475" ca="1">INDEX(Reel2,Spins[[#This Row],[Stop2]])</f>
        <v>🔔</v>
      </c>
      <c r="F3475">
        <f t="shared" ca="1" si="270"/>
        <v>28</v>
      </c>
      <c r="G3475" t="str" cm="1">
        <f t="array" aca="1" ref="G3475" ca="1">INDEX(Reel3,Spins[[#This Row],[Stop3]])</f>
        <v>7️⃣</v>
      </c>
      <c r="H3475" t="b">
        <f ca="1">AND(Spins[[#This Row],[Sym1]]=Spins[[#This Row],[Sym2]],Spins[[#This Row],[Sym2]]=Spins[[#This Row],[Sym3]])</f>
        <v>0</v>
      </c>
      <c r="I3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5">
        <f t="shared" si="271"/>
        <v>1</v>
      </c>
      <c r="K3475">
        <f ca="1">Spins[[#This Row],[Mult]]*Spins[[#This Row],[Bet]]</f>
        <v>0</v>
      </c>
      <c r="L3475">
        <f ca="1">Spins[[#This Row],[Payout]]-Spins[[#This Row],[Bet]]</f>
        <v>-1</v>
      </c>
    </row>
    <row r="3476" spans="1:12" x14ac:dyDescent="0.3">
      <c r="A3476">
        <f t="shared" si="267"/>
        <v>3475</v>
      </c>
      <c r="B3476">
        <f t="shared" ca="1" si="268"/>
        <v>20</v>
      </c>
      <c r="C3476" t="str" cm="1">
        <f t="array" aca="1" ref="C3476" ca="1">INDEX(Reel1,Spins[[#This Row],[Stop1]])</f>
        <v>🍒</v>
      </c>
      <c r="D3476">
        <f t="shared" ca="1" si="269"/>
        <v>16</v>
      </c>
      <c r="E3476" t="str" cm="1">
        <f t="array" aca="1" ref="E3476" ca="1">INDEX(Reel2,Spins[[#This Row],[Stop2]])</f>
        <v>🍒</v>
      </c>
      <c r="F3476">
        <f t="shared" ca="1" si="270"/>
        <v>23</v>
      </c>
      <c r="G3476" t="str" cm="1">
        <f t="array" aca="1" ref="G3476" ca="1">INDEX(Reel3,Spins[[#This Row],[Stop3]])</f>
        <v>BAR</v>
      </c>
      <c r="H3476" t="b">
        <f ca="1">AND(Spins[[#This Row],[Sym1]]=Spins[[#This Row],[Sym2]],Spins[[#This Row],[Sym2]]=Spins[[#This Row],[Sym3]])</f>
        <v>0</v>
      </c>
      <c r="I3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476">
        <f t="shared" si="271"/>
        <v>1</v>
      </c>
      <c r="K3476">
        <f ca="1">Spins[[#This Row],[Mult]]*Spins[[#This Row],[Bet]]</f>
        <v>0.8</v>
      </c>
      <c r="L3476">
        <f ca="1">Spins[[#This Row],[Payout]]-Spins[[#This Row],[Bet]]</f>
        <v>-0.19999999999999996</v>
      </c>
    </row>
    <row r="3477" spans="1:12" x14ac:dyDescent="0.3">
      <c r="A3477">
        <f t="shared" si="267"/>
        <v>3476</v>
      </c>
      <c r="B3477">
        <f t="shared" ca="1" si="268"/>
        <v>27</v>
      </c>
      <c r="C3477" t="str" cm="1">
        <f t="array" aca="1" ref="C3477" ca="1">INDEX(Reel1,Spins[[#This Row],[Stop1]])</f>
        <v>BAR</v>
      </c>
      <c r="D3477">
        <f t="shared" ca="1" si="269"/>
        <v>9</v>
      </c>
      <c r="E3477" t="str" cm="1">
        <f t="array" aca="1" ref="E3477" ca="1">INDEX(Reel2,Spins[[#This Row],[Stop2]])</f>
        <v>🍋</v>
      </c>
      <c r="F3477">
        <f t="shared" ca="1" si="270"/>
        <v>6</v>
      </c>
      <c r="G3477" t="str" cm="1">
        <f t="array" aca="1" ref="G3477" ca="1">INDEX(Reel3,Spins[[#This Row],[Stop3]])</f>
        <v>🍒</v>
      </c>
      <c r="H3477" t="b">
        <f ca="1">AND(Spins[[#This Row],[Sym1]]=Spins[[#This Row],[Sym2]],Spins[[#This Row],[Sym2]]=Spins[[#This Row],[Sym3]])</f>
        <v>0</v>
      </c>
      <c r="I3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7">
        <f t="shared" si="271"/>
        <v>1</v>
      </c>
      <c r="K3477">
        <f ca="1">Spins[[#This Row],[Mult]]*Spins[[#This Row],[Bet]]</f>
        <v>0</v>
      </c>
      <c r="L3477">
        <f ca="1">Spins[[#This Row],[Payout]]-Spins[[#This Row],[Bet]]</f>
        <v>-1</v>
      </c>
    </row>
    <row r="3478" spans="1:12" x14ac:dyDescent="0.3">
      <c r="A3478">
        <f t="shared" si="267"/>
        <v>3477</v>
      </c>
      <c r="B3478">
        <f t="shared" ca="1" si="268"/>
        <v>23</v>
      </c>
      <c r="C3478" t="str" cm="1">
        <f t="array" aca="1" ref="C3478" ca="1">INDEX(Reel1,Spins[[#This Row],[Stop1]])</f>
        <v>🍇</v>
      </c>
      <c r="D3478">
        <f t="shared" ca="1" si="269"/>
        <v>17</v>
      </c>
      <c r="E3478" t="str" cm="1">
        <f t="array" aca="1" ref="E3478" ca="1">INDEX(Reel2,Spins[[#This Row],[Stop2]])</f>
        <v>🍒</v>
      </c>
      <c r="F3478">
        <f t="shared" ca="1" si="270"/>
        <v>21</v>
      </c>
      <c r="G3478" t="str" cm="1">
        <f t="array" aca="1" ref="G3478" ca="1">INDEX(Reel3,Spins[[#This Row],[Stop3]])</f>
        <v>🔔</v>
      </c>
      <c r="H3478" t="b">
        <f ca="1">AND(Spins[[#This Row],[Sym1]]=Spins[[#This Row],[Sym2]],Spins[[#This Row],[Sym2]]=Spins[[#This Row],[Sym3]])</f>
        <v>0</v>
      </c>
      <c r="I3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78">
        <f t="shared" si="271"/>
        <v>1</v>
      </c>
      <c r="K3478">
        <f ca="1">Spins[[#This Row],[Mult]]*Spins[[#This Row],[Bet]]</f>
        <v>0</v>
      </c>
      <c r="L3478">
        <f ca="1">Spins[[#This Row],[Payout]]-Spins[[#This Row],[Bet]]</f>
        <v>-1</v>
      </c>
    </row>
    <row r="3479" spans="1:12" x14ac:dyDescent="0.3">
      <c r="A3479">
        <f t="shared" si="267"/>
        <v>3478</v>
      </c>
      <c r="B3479">
        <f t="shared" ca="1" si="268"/>
        <v>13</v>
      </c>
      <c r="C3479" t="str" cm="1">
        <f t="array" aca="1" ref="C3479" ca="1">INDEX(Reel1,Spins[[#This Row],[Stop1]])</f>
        <v>🍋</v>
      </c>
      <c r="D3479">
        <f t="shared" ca="1" si="269"/>
        <v>4</v>
      </c>
      <c r="E3479" t="str" cm="1">
        <f t="array" aca="1" ref="E3479" ca="1">INDEX(Reel2,Spins[[#This Row],[Stop2]])</f>
        <v>🍋</v>
      </c>
      <c r="F3479">
        <f t="shared" ca="1" si="270"/>
        <v>12</v>
      </c>
      <c r="G3479" t="str" cm="1">
        <f t="array" aca="1" ref="G3479" ca="1">INDEX(Reel3,Spins[[#This Row],[Stop3]])</f>
        <v>🍒</v>
      </c>
      <c r="H3479" t="b">
        <f ca="1">AND(Spins[[#This Row],[Sym1]]=Spins[[#This Row],[Sym2]],Spins[[#This Row],[Sym2]]=Spins[[#This Row],[Sym3]])</f>
        <v>0</v>
      </c>
      <c r="I3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79">
        <f t="shared" si="271"/>
        <v>1</v>
      </c>
      <c r="K3479">
        <f ca="1">Spins[[#This Row],[Mult]]*Spins[[#This Row],[Bet]]</f>
        <v>0.6</v>
      </c>
      <c r="L3479">
        <f ca="1">Spins[[#This Row],[Payout]]-Spins[[#This Row],[Bet]]</f>
        <v>-0.4</v>
      </c>
    </row>
    <row r="3480" spans="1:12" x14ac:dyDescent="0.3">
      <c r="A3480">
        <f t="shared" si="267"/>
        <v>3479</v>
      </c>
      <c r="B3480">
        <f t="shared" ca="1" si="268"/>
        <v>16</v>
      </c>
      <c r="C3480" t="str" cm="1">
        <f t="array" aca="1" ref="C3480" ca="1">INDEX(Reel1,Spins[[#This Row],[Stop1]])</f>
        <v>🍒</v>
      </c>
      <c r="D3480">
        <f t="shared" ca="1" si="269"/>
        <v>11</v>
      </c>
      <c r="E3480" t="str" cm="1">
        <f t="array" aca="1" ref="E3480" ca="1">INDEX(Reel2,Spins[[#This Row],[Stop2]])</f>
        <v>🍋</v>
      </c>
      <c r="F3480">
        <f t="shared" ca="1" si="270"/>
        <v>6</v>
      </c>
      <c r="G3480" t="str" cm="1">
        <f t="array" aca="1" ref="G3480" ca="1">INDEX(Reel3,Spins[[#This Row],[Stop3]])</f>
        <v>🍒</v>
      </c>
      <c r="H3480" t="b">
        <f ca="1">AND(Spins[[#This Row],[Sym1]]=Spins[[#This Row],[Sym2]],Spins[[#This Row],[Sym2]]=Spins[[#This Row],[Sym3]])</f>
        <v>0</v>
      </c>
      <c r="I3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80">
        <f t="shared" si="271"/>
        <v>1</v>
      </c>
      <c r="K3480">
        <f ca="1">Spins[[#This Row],[Mult]]*Spins[[#This Row],[Bet]]</f>
        <v>0</v>
      </c>
      <c r="L3480">
        <f ca="1">Spins[[#This Row],[Payout]]-Spins[[#This Row],[Bet]]</f>
        <v>-1</v>
      </c>
    </row>
    <row r="3481" spans="1:12" x14ac:dyDescent="0.3">
      <c r="A3481">
        <f t="shared" si="267"/>
        <v>3480</v>
      </c>
      <c r="B3481">
        <f t="shared" ca="1" si="268"/>
        <v>12</v>
      </c>
      <c r="C3481" t="str" cm="1">
        <f t="array" aca="1" ref="C3481" ca="1">INDEX(Reel1,Spins[[#This Row],[Stop1]])</f>
        <v>🍋</v>
      </c>
      <c r="D3481">
        <f t="shared" ca="1" si="269"/>
        <v>12</v>
      </c>
      <c r="E3481" t="str" cm="1">
        <f t="array" aca="1" ref="E3481" ca="1">INDEX(Reel2,Spins[[#This Row],[Stop2]])</f>
        <v>🍋</v>
      </c>
      <c r="F3481">
        <f t="shared" ca="1" si="270"/>
        <v>23</v>
      </c>
      <c r="G3481" t="str" cm="1">
        <f t="array" aca="1" ref="G3481" ca="1">INDEX(Reel3,Spins[[#This Row],[Stop3]])</f>
        <v>BAR</v>
      </c>
      <c r="H3481" t="b">
        <f ca="1">AND(Spins[[#This Row],[Sym1]]=Spins[[#This Row],[Sym2]],Spins[[#This Row],[Sym2]]=Spins[[#This Row],[Sym3]])</f>
        <v>0</v>
      </c>
      <c r="I3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81">
        <f t="shared" si="271"/>
        <v>1</v>
      </c>
      <c r="K3481">
        <f ca="1">Spins[[#This Row],[Mult]]*Spins[[#This Row],[Bet]]</f>
        <v>0.6</v>
      </c>
      <c r="L3481">
        <f ca="1">Spins[[#This Row],[Payout]]-Spins[[#This Row],[Bet]]</f>
        <v>-0.4</v>
      </c>
    </row>
    <row r="3482" spans="1:12" x14ac:dyDescent="0.3">
      <c r="A3482">
        <f t="shared" si="267"/>
        <v>3481</v>
      </c>
      <c r="B3482">
        <f t="shared" ca="1" si="268"/>
        <v>12</v>
      </c>
      <c r="C3482" t="str" cm="1">
        <f t="array" aca="1" ref="C3482" ca="1">INDEX(Reel1,Spins[[#This Row],[Stop1]])</f>
        <v>🍋</v>
      </c>
      <c r="D3482">
        <f t="shared" ca="1" si="269"/>
        <v>13</v>
      </c>
      <c r="E3482" t="str" cm="1">
        <f t="array" aca="1" ref="E3482" ca="1">INDEX(Reel2,Spins[[#This Row],[Stop2]])</f>
        <v>🍋</v>
      </c>
      <c r="F3482">
        <f t="shared" ca="1" si="270"/>
        <v>4</v>
      </c>
      <c r="G3482" t="str" cm="1">
        <f t="array" aca="1" ref="G3482" ca="1">INDEX(Reel3,Spins[[#This Row],[Stop3]])</f>
        <v>🍋</v>
      </c>
      <c r="H3482" t="b">
        <f ca="1">AND(Spins[[#This Row],[Sym1]]=Spins[[#This Row],[Sym2]],Spins[[#This Row],[Sym2]]=Spins[[#This Row],[Sym3]])</f>
        <v>1</v>
      </c>
      <c r="I3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482">
        <f t="shared" si="271"/>
        <v>1</v>
      </c>
      <c r="K3482">
        <f ca="1">Spins[[#This Row],[Mult]]*Spins[[#This Row],[Bet]]</f>
        <v>14</v>
      </c>
      <c r="L3482">
        <f ca="1">Spins[[#This Row],[Payout]]-Spins[[#This Row],[Bet]]</f>
        <v>13</v>
      </c>
    </row>
    <row r="3483" spans="1:12" x14ac:dyDescent="0.3">
      <c r="A3483">
        <f t="shared" si="267"/>
        <v>3482</v>
      </c>
      <c r="B3483">
        <f t="shared" ca="1" si="268"/>
        <v>17</v>
      </c>
      <c r="C3483" t="str" cm="1">
        <f t="array" aca="1" ref="C3483" ca="1">INDEX(Reel1,Spins[[#This Row],[Stop1]])</f>
        <v>🍒</v>
      </c>
      <c r="D3483">
        <f t="shared" ca="1" si="269"/>
        <v>4</v>
      </c>
      <c r="E3483" t="str" cm="1">
        <f t="array" aca="1" ref="E3483" ca="1">INDEX(Reel2,Spins[[#This Row],[Stop2]])</f>
        <v>🍋</v>
      </c>
      <c r="F3483">
        <f t="shared" ca="1" si="270"/>
        <v>26</v>
      </c>
      <c r="G3483" t="str" cm="1">
        <f t="array" aca="1" ref="G3483" ca="1">INDEX(Reel3,Spins[[#This Row],[Stop3]])</f>
        <v>BAR</v>
      </c>
      <c r="H3483" t="b">
        <f ca="1">AND(Spins[[#This Row],[Sym1]]=Spins[[#This Row],[Sym2]],Spins[[#This Row],[Sym2]]=Spins[[#This Row],[Sym3]])</f>
        <v>0</v>
      </c>
      <c r="I3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83">
        <f t="shared" si="271"/>
        <v>1</v>
      </c>
      <c r="K3483">
        <f ca="1">Spins[[#This Row],[Mult]]*Spins[[#This Row],[Bet]]</f>
        <v>0</v>
      </c>
      <c r="L3483">
        <f ca="1">Spins[[#This Row],[Payout]]-Spins[[#This Row],[Bet]]</f>
        <v>-1</v>
      </c>
    </row>
    <row r="3484" spans="1:12" x14ac:dyDescent="0.3">
      <c r="A3484">
        <f t="shared" si="267"/>
        <v>3483</v>
      </c>
      <c r="B3484">
        <f t="shared" ca="1" si="268"/>
        <v>14</v>
      </c>
      <c r="C3484" t="str" cm="1">
        <f t="array" aca="1" ref="C3484" ca="1">INDEX(Reel1,Spins[[#This Row],[Stop1]])</f>
        <v>🍋</v>
      </c>
      <c r="D3484">
        <f t="shared" ca="1" si="269"/>
        <v>7</v>
      </c>
      <c r="E3484" t="str" cm="1">
        <f t="array" aca="1" ref="E3484" ca="1">INDEX(Reel2,Spins[[#This Row],[Stop2]])</f>
        <v>🍋</v>
      </c>
      <c r="F3484">
        <f t="shared" ca="1" si="270"/>
        <v>30</v>
      </c>
      <c r="G3484" t="str" cm="1">
        <f t="array" aca="1" ref="G3484" ca="1">INDEX(Reel3,Spins[[#This Row],[Stop3]])</f>
        <v>💎</v>
      </c>
      <c r="H3484" t="b">
        <f ca="1">AND(Spins[[#This Row],[Sym1]]=Spins[[#This Row],[Sym2]],Spins[[#This Row],[Sym2]]=Spins[[#This Row],[Sym3]])</f>
        <v>0</v>
      </c>
      <c r="I3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484">
        <f t="shared" si="271"/>
        <v>1</v>
      </c>
      <c r="K3484">
        <f ca="1">Spins[[#This Row],[Mult]]*Spins[[#This Row],[Bet]]</f>
        <v>0.6</v>
      </c>
      <c r="L3484">
        <f ca="1">Spins[[#This Row],[Payout]]-Spins[[#This Row],[Bet]]</f>
        <v>-0.4</v>
      </c>
    </row>
    <row r="3485" spans="1:12" x14ac:dyDescent="0.3">
      <c r="A3485">
        <f t="shared" si="267"/>
        <v>3484</v>
      </c>
      <c r="B3485">
        <f t="shared" ca="1" si="268"/>
        <v>10</v>
      </c>
      <c r="C3485" t="str" cm="1">
        <f t="array" aca="1" ref="C3485" ca="1">INDEX(Reel1,Spins[[#This Row],[Stop1]])</f>
        <v>🍋</v>
      </c>
      <c r="D3485">
        <f t="shared" ca="1" si="269"/>
        <v>15</v>
      </c>
      <c r="E3485" t="str" cm="1">
        <f t="array" aca="1" ref="E3485" ca="1">INDEX(Reel2,Spins[[#This Row],[Stop2]])</f>
        <v>🍒</v>
      </c>
      <c r="F3485">
        <f t="shared" ca="1" si="270"/>
        <v>20</v>
      </c>
      <c r="G3485" t="str" cm="1">
        <f t="array" aca="1" ref="G3485" ca="1">INDEX(Reel3,Spins[[#This Row],[Stop3]])</f>
        <v>🔔</v>
      </c>
      <c r="H3485" t="b">
        <f ca="1">AND(Spins[[#This Row],[Sym1]]=Spins[[#This Row],[Sym2]],Spins[[#This Row],[Sym2]]=Spins[[#This Row],[Sym3]])</f>
        <v>0</v>
      </c>
      <c r="I3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85">
        <f t="shared" si="271"/>
        <v>1</v>
      </c>
      <c r="K3485">
        <f ca="1">Spins[[#This Row],[Mult]]*Spins[[#This Row],[Bet]]</f>
        <v>0</v>
      </c>
      <c r="L3485">
        <f ca="1">Spins[[#This Row],[Payout]]-Spins[[#This Row],[Bet]]</f>
        <v>-1</v>
      </c>
    </row>
    <row r="3486" spans="1:12" x14ac:dyDescent="0.3">
      <c r="A3486">
        <f t="shared" si="267"/>
        <v>3485</v>
      </c>
      <c r="B3486">
        <f t="shared" ca="1" si="268"/>
        <v>8</v>
      </c>
      <c r="C3486" t="str" cm="1">
        <f t="array" aca="1" ref="C3486" ca="1">INDEX(Reel1,Spins[[#This Row],[Stop1]])</f>
        <v>🍋</v>
      </c>
      <c r="D3486">
        <f t="shared" ca="1" si="269"/>
        <v>20</v>
      </c>
      <c r="E3486" t="str" cm="1">
        <f t="array" aca="1" ref="E3486" ca="1">INDEX(Reel2,Spins[[#This Row],[Stop2]])</f>
        <v>🍒</v>
      </c>
      <c r="F3486">
        <f t="shared" ca="1" si="270"/>
        <v>27</v>
      </c>
      <c r="G3486" t="str" cm="1">
        <f t="array" aca="1" ref="G3486" ca="1">INDEX(Reel3,Spins[[#This Row],[Stop3]])</f>
        <v>7️⃣</v>
      </c>
      <c r="H3486" t="b">
        <f ca="1">AND(Spins[[#This Row],[Sym1]]=Spins[[#This Row],[Sym2]],Spins[[#This Row],[Sym2]]=Spins[[#This Row],[Sym3]])</f>
        <v>0</v>
      </c>
      <c r="I3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86">
        <f t="shared" si="271"/>
        <v>1</v>
      </c>
      <c r="K3486">
        <f ca="1">Spins[[#This Row],[Mult]]*Spins[[#This Row],[Bet]]</f>
        <v>0</v>
      </c>
      <c r="L3486">
        <f ca="1">Spins[[#This Row],[Payout]]-Spins[[#This Row],[Bet]]</f>
        <v>-1</v>
      </c>
    </row>
    <row r="3487" spans="1:12" x14ac:dyDescent="0.3">
      <c r="A3487">
        <f t="shared" si="267"/>
        <v>3486</v>
      </c>
      <c r="B3487">
        <f t="shared" ca="1" si="268"/>
        <v>25</v>
      </c>
      <c r="C3487" t="str" cm="1">
        <f t="array" aca="1" ref="C3487" ca="1">INDEX(Reel1,Spins[[#This Row],[Stop1]])</f>
        <v>🔔</v>
      </c>
      <c r="D3487">
        <f t="shared" ca="1" si="269"/>
        <v>16</v>
      </c>
      <c r="E3487" t="str" cm="1">
        <f t="array" aca="1" ref="E3487" ca="1">INDEX(Reel2,Spins[[#This Row],[Stop2]])</f>
        <v>🍒</v>
      </c>
      <c r="F3487">
        <f t="shared" ca="1" si="270"/>
        <v>22</v>
      </c>
      <c r="G3487" t="str" cm="1">
        <f t="array" aca="1" ref="G3487" ca="1">INDEX(Reel3,Spins[[#This Row],[Stop3]])</f>
        <v>🔔</v>
      </c>
      <c r="H3487" t="b">
        <f ca="1">AND(Spins[[#This Row],[Sym1]]=Spins[[#This Row],[Sym2]],Spins[[#This Row],[Sym2]]=Spins[[#This Row],[Sym3]])</f>
        <v>0</v>
      </c>
      <c r="I3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87">
        <f t="shared" si="271"/>
        <v>1</v>
      </c>
      <c r="K3487">
        <f ca="1">Spins[[#This Row],[Mult]]*Spins[[#This Row],[Bet]]</f>
        <v>0</v>
      </c>
      <c r="L3487">
        <f ca="1">Spins[[#This Row],[Payout]]-Spins[[#This Row],[Bet]]</f>
        <v>-1</v>
      </c>
    </row>
    <row r="3488" spans="1:12" x14ac:dyDescent="0.3">
      <c r="A3488">
        <f t="shared" si="267"/>
        <v>3487</v>
      </c>
      <c r="B3488">
        <f t="shared" ca="1" si="268"/>
        <v>30</v>
      </c>
      <c r="C3488" t="str" cm="1">
        <f t="array" aca="1" ref="C3488" ca="1">INDEX(Reel1,Spins[[#This Row],[Stop1]])</f>
        <v>7️⃣</v>
      </c>
      <c r="D3488">
        <f t="shared" ca="1" si="269"/>
        <v>10</v>
      </c>
      <c r="E3488" t="str" cm="1">
        <f t="array" aca="1" ref="E3488" ca="1">INDEX(Reel2,Spins[[#This Row],[Stop2]])</f>
        <v>🍋</v>
      </c>
      <c r="F3488">
        <f t="shared" ca="1" si="270"/>
        <v>14</v>
      </c>
      <c r="G3488" t="str" cm="1">
        <f t="array" aca="1" ref="G3488" ca="1">INDEX(Reel3,Spins[[#This Row],[Stop3]])</f>
        <v>🍇</v>
      </c>
      <c r="H3488" t="b">
        <f ca="1">AND(Spins[[#This Row],[Sym1]]=Spins[[#This Row],[Sym2]],Spins[[#This Row],[Sym2]]=Spins[[#This Row],[Sym3]])</f>
        <v>0</v>
      </c>
      <c r="I3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88">
        <f t="shared" si="271"/>
        <v>1</v>
      </c>
      <c r="K3488">
        <f ca="1">Spins[[#This Row],[Mult]]*Spins[[#This Row],[Bet]]</f>
        <v>0</v>
      </c>
      <c r="L3488">
        <f ca="1">Spins[[#This Row],[Payout]]-Spins[[#This Row],[Bet]]</f>
        <v>-1</v>
      </c>
    </row>
    <row r="3489" spans="1:12" x14ac:dyDescent="0.3">
      <c r="A3489">
        <f t="shared" si="267"/>
        <v>3488</v>
      </c>
      <c r="B3489">
        <f t="shared" ca="1" si="268"/>
        <v>25</v>
      </c>
      <c r="C3489" t="str" cm="1">
        <f t="array" aca="1" ref="C3489" ca="1">INDEX(Reel1,Spins[[#This Row],[Stop1]])</f>
        <v>🔔</v>
      </c>
      <c r="D3489">
        <f t="shared" ca="1" si="269"/>
        <v>25</v>
      </c>
      <c r="E3489" t="str" cm="1">
        <f t="array" aca="1" ref="E3489" ca="1">INDEX(Reel2,Spins[[#This Row],[Stop2]])</f>
        <v>🔔</v>
      </c>
      <c r="F3489">
        <f t="shared" ca="1" si="270"/>
        <v>10</v>
      </c>
      <c r="G3489" t="str" cm="1">
        <f t="array" aca="1" ref="G3489" ca="1">INDEX(Reel3,Spins[[#This Row],[Stop3]])</f>
        <v>🍒</v>
      </c>
      <c r="H3489" t="b">
        <f ca="1">AND(Spins[[#This Row],[Sym1]]=Spins[[#This Row],[Sym2]],Spins[[#This Row],[Sym2]]=Spins[[#This Row],[Sym3]])</f>
        <v>0</v>
      </c>
      <c r="I3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3489">
        <f t="shared" si="271"/>
        <v>1</v>
      </c>
      <c r="K3489">
        <f ca="1">Spins[[#This Row],[Mult]]*Spins[[#This Row],[Bet]]</f>
        <v>2.5</v>
      </c>
      <c r="L3489">
        <f ca="1">Spins[[#This Row],[Payout]]-Spins[[#This Row],[Bet]]</f>
        <v>1.5</v>
      </c>
    </row>
    <row r="3490" spans="1:12" x14ac:dyDescent="0.3">
      <c r="A3490">
        <f t="shared" si="267"/>
        <v>3489</v>
      </c>
      <c r="B3490">
        <f t="shared" ca="1" si="268"/>
        <v>10</v>
      </c>
      <c r="C3490" t="str" cm="1">
        <f t="array" aca="1" ref="C3490" ca="1">INDEX(Reel1,Spins[[#This Row],[Stop1]])</f>
        <v>🍋</v>
      </c>
      <c r="D3490">
        <f t="shared" ca="1" si="269"/>
        <v>30</v>
      </c>
      <c r="E3490" t="str" cm="1">
        <f t="array" aca="1" ref="E3490" ca="1">INDEX(Reel2,Spins[[#This Row],[Stop2]])</f>
        <v>7️⃣</v>
      </c>
      <c r="F3490">
        <f t="shared" ca="1" si="270"/>
        <v>6</v>
      </c>
      <c r="G3490" t="str" cm="1">
        <f t="array" aca="1" ref="G3490" ca="1">INDEX(Reel3,Spins[[#This Row],[Stop3]])</f>
        <v>🍒</v>
      </c>
      <c r="H3490" t="b">
        <f ca="1">AND(Spins[[#This Row],[Sym1]]=Spins[[#This Row],[Sym2]],Spins[[#This Row],[Sym2]]=Spins[[#This Row],[Sym3]])</f>
        <v>0</v>
      </c>
      <c r="I3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0">
        <f t="shared" si="271"/>
        <v>1</v>
      </c>
      <c r="K3490">
        <f ca="1">Spins[[#This Row],[Mult]]*Spins[[#This Row],[Bet]]</f>
        <v>0</v>
      </c>
      <c r="L3490">
        <f ca="1">Spins[[#This Row],[Payout]]-Spins[[#This Row],[Bet]]</f>
        <v>-1</v>
      </c>
    </row>
    <row r="3491" spans="1:12" x14ac:dyDescent="0.3">
      <c r="A3491">
        <f t="shared" si="267"/>
        <v>3490</v>
      </c>
      <c r="B3491">
        <f t="shared" ca="1" si="268"/>
        <v>27</v>
      </c>
      <c r="C3491" t="str" cm="1">
        <f t="array" aca="1" ref="C3491" ca="1">INDEX(Reel1,Spins[[#This Row],[Stop1]])</f>
        <v>BAR</v>
      </c>
      <c r="D3491">
        <f t="shared" ca="1" si="269"/>
        <v>1</v>
      </c>
      <c r="E3491" t="str" cm="1">
        <f t="array" aca="1" ref="E3491" ca="1">INDEX(Reel2,Spins[[#This Row],[Stop2]])</f>
        <v>🍋</v>
      </c>
      <c r="F3491">
        <f t="shared" ca="1" si="270"/>
        <v>19</v>
      </c>
      <c r="G3491" t="str" cm="1">
        <f t="array" aca="1" ref="G3491" ca="1">INDEX(Reel3,Spins[[#This Row],[Stop3]])</f>
        <v>🔔</v>
      </c>
      <c r="H3491" t="b">
        <f ca="1">AND(Spins[[#This Row],[Sym1]]=Spins[[#This Row],[Sym2]],Spins[[#This Row],[Sym2]]=Spins[[#This Row],[Sym3]])</f>
        <v>0</v>
      </c>
      <c r="I3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1">
        <f t="shared" si="271"/>
        <v>1</v>
      </c>
      <c r="K3491">
        <f ca="1">Spins[[#This Row],[Mult]]*Spins[[#This Row],[Bet]]</f>
        <v>0</v>
      </c>
      <c r="L3491">
        <f ca="1">Spins[[#This Row],[Payout]]-Spins[[#This Row],[Bet]]</f>
        <v>-1</v>
      </c>
    </row>
    <row r="3492" spans="1:12" x14ac:dyDescent="0.3">
      <c r="A3492">
        <f t="shared" si="267"/>
        <v>3491</v>
      </c>
      <c r="B3492">
        <f t="shared" ca="1" si="268"/>
        <v>29</v>
      </c>
      <c r="C3492" t="str" cm="1">
        <f t="array" aca="1" ref="C3492" ca="1">INDEX(Reel1,Spins[[#This Row],[Stop1]])</f>
        <v>7️⃣</v>
      </c>
      <c r="D3492">
        <f t="shared" ca="1" si="269"/>
        <v>1</v>
      </c>
      <c r="E3492" t="str" cm="1">
        <f t="array" aca="1" ref="E3492" ca="1">INDEX(Reel2,Spins[[#This Row],[Stop2]])</f>
        <v>🍋</v>
      </c>
      <c r="F3492">
        <f t="shared" ca="1" si="270"/>
        <v>30</v>
      </c>
      <c r="G3492" t="str" cm="1">
        <f t="array" aca="1" ref="G3492" ca="1">INDEX(Reel3,Spins[[#This Row],[Stop3]])</f>
        <v>💎</v>
      </c>
      <c r="H3492" t="b">
        <f ca="1">AND(Spins[[#This Row],[Sym1]]=Spins[[#This Row],[Sym2]],Spins[[#This Row],[Sym2]]=Spins[[#This Row],[Sym3]])</f>
        <v>0</v>
      </c>
      <c r="I3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2">
        <f t="shared" si="271"/>
        <v>1</v>
      </c>
      <c r="K3492">
        <f ca="1">Spins[[#This Row],[Mult]]*Spins[[#This Row],[Bet]]</f>
        <v>0</v>
      </c>
      <c r="L3492">
        <f ca="1">Spins[[#This Row],[Payout]]-Spins[[#This Row],[Bet]]</f>
        <v>-1</v>
      </c>
    </row>
    <row r="3493" spans="1:12" x14ac:dyDescent="0.3">
      <c r="A3493">
        <f t="shared" si="267"/>
        <v>3492</v>
      </c>
      <c r="B3493">
        <f t="shared" ca="1" si="268"/>
        <v>22</v>
      </c>
      <c r="C3493" t="str" cm="1">
        <f t="array" aca="1" ref="C3493" ca="1">INDEX(Reel1,Spins[[#This Row],[Stop1]])</f>
        <v>🍇</v>
      </c>
      <c r="D3493">
        <f t="shared" ca="1" si="269"/>
        <v>16</v>
      </c>
      <c r="E3493" t="str" cm="1">
        <f t="array" aca="1" ref="E3493" ca="1">INDEX(Reel2,Spins[[#This Row],[Stop2]])</f>
        <v>🍒</v>
      </c>
      <c r="F3493">
        <f t="shared" ca="1" si="270"/>
        <v>3</v>
      </c>
      <c r="G3493" t="str" cm="1">
        <f t="array" aca="1" ref="G3493" ca="1">INDEX(Reel3,Spins[[#This Row],[Stop3]])</f>
        <v>🍋</v>
      </c>
      <c r="H3493" t="b">
        <f ca="1">AND(Spins[[#This Row],[Sym1]]=Spins[[#This Row],[Sym2]],Spins[[#This Row],[Sym2]]=Spins[[#This Row],[Sym3]])</f>
        <v>0</v>
      </c>
      <c r="I3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3">
        <f t="shared" si="271"/>
        <v>1</v>
      </c>
      <c r="K3493">
        <f ca="1">Spins[[#This Row],[Mult]]*Spins[[#This Row],[Bet]]</f>
        <v>0</v>
      </c>
      <c r="L3493">
        <f ca="1">Spins[[#This Row],[Payout]]-Spins[[#This Row],[Bet]]</f>
        <v>-1</v>
      </c>
    </row>
    <row r="3494" spans="1:12" x14ac:dyDescent="0.3">
      <c r="A3494">
        <f t="shared" si="267"/>
        <v>3493</v>
      </c>
      <c r="B3494">
        <f t="shared" ca="1" si="268"/>
        <v>15</v>
      </c>
      <c r="C3494" t="str" cm="1">
        <f t="array" aca="1" ref="C3494" ca="1">INDEX(Reel1,Spins[[#This Row],[Stop1]])</f>
        <v>🍒</v>
      </c>
      <c r="D3494">
        <f t="shared" ca="1" si="269"/>
        <v>30</v>
      </c>
      <c r="E3494" t="str" cm="1">
        <f t="array" aca="1" ref="E3494" ca="1">INDEX(Reel2,Spins[[#This Row],[Stop2]])</f>
        <v>7️⃣</v>
      </c>
      <c r="F3494">
        <f t="shared" ca="1" si="270"/>
        <v>31</v>
      </c>
      <c r="G3494" t="str" cm="1">
        <f t="array" aca="1" ref="G3494" ca="1">INDEX(Reel3,Spins[[#This Row],[Stop3]])</f>
        <v>💎</v>
      </c>
      <c r="H3494" t="b">
        <f ca="1">AND(Spins[[#This Row],[Sym1]]=Spins[[#This Row],[Sym2]],Spins[[#This Row],[Sym2]]=Spins[[#This Row],[Sym3]])</f>
        <v>0</v>
      </c>
      <c r="I3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4">
        <f t="shared" si="271"/>
        <v>1</v>
      </c>
      <c r="K3494">
        <f ca="1">Spins[[#This Row],[Mult]]*Spins[[#This Row],[Bet]]</f>
        <v>0</v>
      </c>
      <c r="L3494">
        <f ca="1">Spins[[#This Row],[Payout]]-Spins[[#This Row],[Bet]]</f>
        <v>-1</v>
      </c>
    </row>
    <row r="3495" spans="1:12" x14ac:dyDescent="0.3">
      <c r="A3495">
        <f t="shared" si="267"/>
        <v>3494</v>
      </c>
      <c r="B3495">
        <f t="shared" ca="1" si="268"/>
        <v>25</v>
      </c>
      <c r="C3495" t="str" cm="1">
        <f t="array" aca="1" ref="C3495" ca="1">INDEX(Reel1,Spins[[#This Row],[Stop1]])</f>
        <v>🔔</v>
      </c>
      <c r="D3495">
        <f t="shared" ca="1" si="269"/>
        <v>24</v>
      </c>
      <c r="E3495" t="str" cm="1">
        <f t="array" aca="1" ref="E3495" ca="1">INDEX(Reel2,Spins[[#This Row],[Stop2]])</f>
        <v>🍇</v>
      </c>
      <c r="F3495">
        <f t="shared" ca="1" si="270"/>
        <v>4</v>
      </c>
      <c r="G3495" t="str" cm="1">
        <f t="array" aca="1" ref="G3495" ca="1">INDEX(Reel3,Spins[[#This Row],[Stop3]])</f>
        <v>🍋</v>
      </c>
      <c r="H3495" t="b">
        <f ca="1">AND(Spins[[#This Row],[Sym1]]=Spins[[#This Row],[Sym2]],Spins[[#This Row],[Sym2]]=Spins[[#This Row],[Sym3]])</f>
        <v>0</v>
      </c>
      <c r="I3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5">
        <f t="shared" si="271"/>
        <v>1</v>
      </c>
      <c r="K3495">
        <f ca="1">Spins[[#This Row],[Mult]]*Spins[[#This Row],[Bet]]</f>
        <v>0</v>
      </c>
      <c r="L3495">
        <f ca="1">Spins[[#This Row],[Payout]]-Spins[[#This Row],[Bet]]</f>
        <v>-1</v>
      </c>
    </row>
    <row r="3496" spans="1:12" x14ac:dyDescent="0.3">
      <c r="A3496">
        <f t="shared" si="267"/>
        <v>3495</v>
      </c>
      <c r="B3496">
        <f t="shared" ca="1" si="268"/>
        <v>12</v>
      </c>
      <c r="C3496" t="str" cm="1">
        <f t="array" aca="1" ref="C3496" ca="1">INDEX(Reel1,Spins[[#This Row],[Stop1]])</f>
        <v>🍋</v>
      </c>
      <c r="D3496">
        <f t="shared" ca="1" si="269"/>
        <v>23</v>
      </c>
      <c r="E3496" t="str" cm="1">
        <f t="array" aca="1" ref="E3496" ca="1">INDEX(Reel2,Spins[[#This Row],[Stop2]])</f>
        <v>🍇</v>
      </c>
      <c r="F3496">
        <f t="shared" ca="1" si="270"/>
        <v>2</v>
      </c>
      <c r="G3496" t="str" cm="1">
        <f t="array" aca="1" ref="G3496" ca="1">INDEX(Reel3,Spins[[#This Row],[Stop3]])</f>
        <v>🍋</v>
      </c>
      <c r="H3496" t="b">
        <f ca="1">AND(Spins[[#This Row],[Sym1]]=Spins[[#This Row],[Sym2]],Spins[[#This Row],[Sym2]]=Spins[[#This Row],[Sym3]])</f>
        <v>0</v>
      </c>
      <c r="I3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6">
        <f t="shared" si="271"/>
        <v>1</v>
      </c>
      <c r="K3496">
        <f ca="1">Spins[[#This Row],[Mult]]*Spins[[#This Row],[Bet]]</f>
        <v>0</v>
      </c>
      <c r="L3496">
        <f ca="1">Spins[[#This Row],[Payout]]-Spins[[#This Row],[Bet]]</f>
        <v>-1</v>
      </c>
    </row>
    <row r="3497" spans="1:12" x14ac:dyDescent="0.3">
      <c r="A3497">
        <f t="shared" si="267"/>
        <v>3496</v>
      </c>
      <c r="B3497">
        <f t="shared" ca="1" si="268"/>
        <v>23</v>
      </c>
      <c r="C3497" t="str" cm="1">
        <f t="array" aca="1" ref="C3497" ca="1">INDEX(Reel1,Spins[[#This Row],[Stop1]])</f>
        <v>🍇</v>
      </c>
      <c r="D3497">
        <f t="shared" ca="1" si="269"/>
        <v>20</v>
      </c>
      <c r="E3497" t="str" cm="1">
        <f t="array" aca="1" ref="E3497" ca="1">INDEX(Reel2,Spins[[#This Row],[Stop2]])</f>
        <v>🍒</v>
      </c>
      <c r="F3497">
        <f t="shared" ca="1" si="270"/>
        <v>30</v>
      </c>
      <c r="G3497" t="str" cm="1">
        <f t="array" aca="1" ref="G3497" ca="1">INDEX(Reel3,Spins[[#This Row],[Stop3]])</f>
        <v>💎</v>
      </c>
      <c r="H3497" t="b">
        <f ca="1">AND(Spins[[#This Row],[Sym1]]=Spins[[#This Row],[Sym2]],Spins[[#This Row],[Sym2]]=Spins[[#This Row],[Sym3]])</f>
        <v>0</v>
      </c>
      <c r="I3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7">
        <f t="shared" si="271"/>
        <v>1</v>
      </c>
      <c r="K3497">
        <f ca="1">Spins[[#This Row],[Mult]]*Spins[[#This Row],[Bet]]</f>
        <v>0</v>
      </c>
      <c r="L3497">
        <f ca="1">Spins[[#This Row],[Payout]]-Spins[[#This Row],[Bet]]</f>
        <v>-1</v>
      </c>
    </row>
    <row r="3498" spans="1:12" x14ac:dyDescent="0.3">
      <c r="A3498">
        <f t="shared" si="267"/>
        <v>3497</v>
      </c>
      <c r="B3498">
        <f t="shared" ca="1" si="268"/>
        <v>28</v>
      </c>
      <c r="C3498" t="str" cm="1">
        <f t="array" aca="1" ref="C3498" ca="1">INDEX(Reel1,Spins[[#This Row],[Stop1]])</f>
        <v>BAR</v>
      </c>
      <c r="D3498">
        <f t="shared" ca="1" si="269"/>
        <v>31</v>
      </c>
      <c r="E3498" t="str" cm="1">
        <f t="array" aca="1" ref="E3498" ca="1">INDEX(Reel2,Spins[[#This Row],[Stop2]])</f>
        <v>💎</v>
      </c>
      <c r="F3498">
        <f t="shared" ca="1" si="270"/>
        <v>30</v>
      </c>
      <c r="G3498" t="str" cm="1">
        <f t="array" aca="1" ref="G3498" ca="1">INDEX(Reel3,Spins[[#This Row],[Stop3]])</f>
        <v>💎</v>
      </c>
      <c r="H3498" t="b">
        <f ca="1">AND(Spins[[#This Row],[Sym1]]=Spins[[#This Row],[Sym2]],Spins[[#This Row],[Sym2]]=Spins[[#This Row],[Sym3]])</f>
        <v>0</v>
      </c>
      <c r="I3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8">
        <f t="shared" si="271"/>
        <v>1</v>
      </c>
      <c r="K3498">
        <f ca="1">Spins[[#This Row],[Mult]]*Spins[[#This Row],[Bet]]</f>
        <v>0</v>
      </c>
      <c r="L3498">
        <f ca="1">Spins[[#This Row],[Payout]]-Spins[[#This Row],[Bet]]</f>
        <v>-1</v>
      </c>
    </row>
    <row r="3499" spans="1:12" x14ac:dyDescent="0.3">
      <c r="A3499">
        <f t="shared" si="267"/>
        <v>3498</v>
      </c>
      <c r="B3499">
        <f t="shared" ca="1" si="268"/>
        <v>3</v>
      </c>
      <c r="C3499" t="str" cm="1">
        <f t="array" aca="1" ref="C3499" ca="1">INDEX(Reel1,Spins[[#This Row],[Stop1]])</f>
        <v>🍋</v>
      </c>
      <c r="D3499">
        <f t="shared" ca="1" si="269"/>
        <v>22</v>
      </c>
      <c r="E3499" t="str" cm="1">
        <f t="array" aca="1" ref="E3499" ca="1">INDEX(Reel2,Spins[[#This Row],[Stop2]])</f>
        <v>🍇</v>
      </c>
      <c r="F3499">
        <f t="shared" ca="1" si="270"/>
        <v>16</v>
      </c>
      <c r="G3499" t="str" cm="1">
        <f t="array" aca="1" ref="G3499" ca="1">INDEX(Reel3,Spins[[#This Row],[Stop3]])</f>
        <v>🍇</v>
      </c>
      <c r="H3499" t="b">
        <f ca="1">AND(Spins[[#This Row],[Sym1]]=Spins[[#This Row],[Sym2]],Spins[[#This Row],[Sym2]]=Spins[[#This Row],[Sym3]])</f>
        <v>0</v>
      </c>
      <c r="I3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499">
        <f t="shared" si="271"/>
        <v>1</v>
      </c>
      <c r="K3499">
        <f ca="1">Spins[[#This Row],[Mult]]*Spins[[#This Row],[Bet]]</f>
        <v>0</v>
      </c>
      <c r="L3499">
        <f ca="1">Spins[[#This Row],[Payout]]-Spins[[#This Row],[Bet]]</f>
        <v>-1</v>
      </c>
    </row>
    <row r="3500" spans="1:12" x14ac:dyDescent="0.3">
      <c r="A3500">
        <f t="shared" si="267"/>
        <v>3499</v>
      </c>
      <c r="B3500">
        <f t="shared" ca="1" si="268"/>
        <v>8</v>
      </c>
      <c r="C3500" t="str" cm="1">
        <f t="array" aca="1" ref="C3500" ca="1">INDEX(Reel1,Spins[[#This Row],[Stop1]])</f>
        <v>🍋</v>
      </c>
      <c r="D3500">
        <f t="shared" ca="1" si="269"/>
        <v>29</v>
      </c>
      <c r="E3500" t="str" cm="1">
        <f t="array" aca="1" ref="E3500" ca="1">INDEX(Reel2,Spins[[#This Row],[Stop2]])</f>
        <v>7️⃣</v>
      </c>
      <c r="F3500">
        <f t="shared" ca="1" si="270"/>
        <v>2</v>
      </c>
      <c r="G3500" t="str" cm="1">
        <f t="array" aca="1" ref="G3500" ca="1">INDEX(Reel3,Spins[[#This Row],[Stop3]])</f>
        <v>🍋</v>
      </c>
      <c r="H3500" t="b">
        <f ca="1">AND(Spins[[#This Row],[Sym1]]=Spins[[#This Row],[Sym2]],Spins[[#This Row],[Sym2]]=Spins[[#This Row],[Sym3]])</f>
        <v>0</v>
      </c>
      <c r="I3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0">
        <f t="shared" si="271"/>
        <v>1</v>
      </c>
      <c r="K3500">
        <f ca="1">Spins[[#This Row],[Mult]]*Spins[[#This Row],[Bet]]</f>
        <v>0</v>
      </c>
      <c r="L3500">
        <f ca="1">Spins[[#This Row],[Payout]]-Spins[[#This Row],[Bet]]</f>
        <v>-1</v>
      </c>
    </row>
    <row r="3501" spans="1:12" x14ac:dyDescent="0.3">
      <c r="A3501">
        <f t="shared" si="267"/>
        <v>3500</v>
      </c>
      <c r="B3501">
        <f t="shared" ca="1" si="268"/>
        <v>18</v>
      </c>
      <c r="C3501" t="str" cm="1">
        <f t="array" aca="1" ref="C3501" ca="1">INDEX(Reel1,Spins[[#This Row],[Stop1]])</f>
        <v>🍒</v>
      </c>
      <c r="D3501">
        <f t="shared" ca="1" si="269"/>
        <v>7</v>
      </c>
      <c r="E3501" t="str" cm="1">
        <f t="array" aca="1" ref="E3501" ca="1">INDEX(Reel2,Spins[[#This Row],[Stop2]])</f>
        <v>🍋</v>
      </c>
      <c r="F3501">
        <f t="shared" ca="1" si="270"/>
        <v>10</v>
      </c>
      <c r="G3501" t="str" cm="1">
        <f t="array" aca="1" ref="G3501" ca="1">INDEX(Reel3,Spins[[#This Row],[Stop3]])</f>
        <v>🍒</v>
      </c>
      <c r="H3501" t="b">
        <f ca="1">AND(Spins[[#This Row],[Sym1]]=Spins[[#This Row],[Sym2]],Spins[[#This Row],[Sym2]]=Spins[[#This Row],[Sym3]])</f>
        <v>0</v>
      </c>
      <c r="I3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1">
        <f t="shared" si="271"/>
        <v>1</v>
      </c>
      <c r="K3501">
        <f ca="1">Spins[[#This Row],[Mult]]*Spins[[#This Row],[Bet]]</f>
        <v>0</v>
      </c>
      <c r="L3501">
        <f ca="1">Spins[[#This Row],[Payout]]-Spins[[#This Row],[Bet]]</f>
        <v>-1</v>
      </c>
    </row>
    <row r="3502" spans="1:12" x14ac:dyDescent="0.3">
      <c r="A3502">
        <f t="shared" si="267"/>
        <v>3501</v>
      </c>
      <c r="B3502">
        <f t="shared" ca="1" si="268"/>
        <v>15</v>
      </c>
      <c r="C3502" t="str" cm="1">
        <f t="array" aca="1" ref="C3502" ca="1">INDEX(Reel1,Spins[[#This Row],[Stop1]])</f>
        <v>🍒</v>
      </c>
      <c r="D3502">
        <f t="shared" ca="1" si="269"/>
        <v>10</v>
      </c>
      <c r="E3502" t="str" cm="1">
        <f t="array" aca="1" ref="E3502" ca="1">INDEX(Reel2,Spins[[#This Row],[Stop2]])</f>
        <v>🍋</v>
      </c>
      <c r="F3502">
        <f t="shared" ca="1" si="270"/>
        <v>12</v>
      </c>
      <c r="G3502" t="str" cm="1">
        <f t="array" aca="1" ref="G3502" ca="1">INDEX(Reel3,Spins[[#This Row],[Stop3]])</f>
        <v>🍒</v>
      </c>
      <c r="H3502" t="b">
        <f ca="1">AND(Spins[[#This Row],[Sym1]]=Spins[[#This Row],[Sym2]],Spins[[#This Row],[Sym2]]=Spins[[#This Row],[Sym3]])</f>
        <v>0</v>
      </c>
      <c r="I3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2">
        <f t="shared" si="271"/>
        <v>1</v>
      </c>
      <c r="K3502">
        <f ca="1">Spins[[#This Row],[Mult]]*Spins[[#This Row],[Bet]]</f>
        <v>0</v>
      </c>
      <c r="L3502">
        <f ca="1">Spins[[#This Row],[Payout]]-Spins[[#This Row],[Bet]]</f>
        <v>-1</v>
      </c>
    </row>
    <row r="3503" spans="1:12" x14ac:dyDescent="0.3">
      <c r="A3503">
        <f t="shared" si="267"/>
        <v>3502</v>
      </c>
      <c r="B3503">
        <f t="shared" ca="1" si="268"/>
        <v>29</v>
      </c>
      <c r="C3503" t="str" cm="1">
        <f t="array" aca="1" ref="C3503" ca="1">INDEX(Reel1,Spins[[#This Row],[Stop1]])</f>
        <v>7️⃣</v>
      </c>
      <c r="D3503">
        <f t="shared" ca="1" si="269"/>
        <v>7</v>
      </c>
      <c r="E3503" t="str" cm="1">
        <f t="array" aca="1" ref="E3503" ca="1">INDEX(Reel2,Spins[[#This Row],[Stop2]])</f>
        <v>🍋</v>
      </c>
      <c r="F3503">
        <f t="shared" ca="1" si="270"/>
        <v>17</v>
      </c>
      <c r="G3503" t="str" cm="1">
        <f t="array" aca="1" ref="G3503" ca="1">INDEX(Reel3,Spins[[#This Row],[Stop3]])</f>
        <v>🍇</v>
      </c>
      <c r="H3503" t="b">
        <f ca="1">AND(Spins[[#This Row],[Sym1]]=Spins[[#This Row],[Sym2]],Spins[[#This Row],[Sym2]]=Spins[[#This Row],[Sym3]])</f>
        <v>0</v>
      </c>
      <c r="I3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3">
        <f t="shared" si="271"/>
        <v>1</v>
      </c>
      <c r="K3503">
        <f ca="1">Spins[[#This Row],[Mult]]*Spins[[#This Row],[Bet]]</f>
        <v>0</v>
      </c>
      <c r="L3503">
        <f ca="1">Spins[[#This Row],[Payout]]-Spins[[#This Row],[Bet]]</f>
        <v>-1</v>
      </c>
    </row>
    <row r="3504" spans="1:12" x14ac:dyDescent="0.3">
      <c r="A3504">
        <f t="shared" si="267"/>
        <v>3503</v>
      </c>
      <c r="B3504">
        <f t="shared" ca="1" si="268"/>
        <v>30</v>
      </c>
      <c r="C3504" t="str" cm="1">
        <f t="array" aca="1" ref="C3504" ca="1">INDEX(Reel1,Spins[[#This Row],[Stop1]])</f>
        <v>7️⃣</v>
      </c>
      <c r="D3504">
        <f t="shared" ca="1" si="269"/>
        <v>31</v>
      </c>
      <c r="E3504" t="str" cm="1">
        <f t="array" aca="1" ref="E3504" ca="1">INDEX(Reel2,Spins[[#This Row],[Stop2]])</f>
        <v>💎</v>
      </c>
      <c r="F3504">
        <f t="shared" ca="1" si="270"/>
        <v>22</v>
      </c>
      <c r="G3504" t="str" cm="1">
        <f t="array" aca="1" ref="G3504" ca="1">INDEX(Reel3,Spins[[#This Row],[Stop3]])</f>
        <v>🔔</v>
      </c>
      <c r="H3504" t="b">
        <f ca="1">AND(Spins[[#This Row],[Sym1]]=Spins[[#This Row],[Sym2]],Spins[[#This Row],[Sym2]]=Spins[[#This Row],[Sym3]])</f>
        <v>0</v>
      </c>
      <c r="I3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4">
        <f t="shared" si="271"/>
        <v>1</v>
      </c>
      <c r="K3504">
        <f ca="1">Spins[[#This Row],[Mult]]*Spins[[#This Row],[Bet]]</f>
        <v>0</v>
      </c>
      <c r="L3504">
        <f ca="1">Spins[[#This Row],[Payout]]-Spins[[#This Row],[Bet]]</f>
        <v>-1</v>
      </c>
    </row>
    <row r="3505" spans="1:12" x14ac:dyDescent="0.3">
      <c r="A3505">
        <f t="shared" si="267"/>
        <v>3504</v>
      </c>
      <c r="B3505">
        <f t="shared" ca="1" si="268"/>
        <v>22</v>
      </c>
      <c r="C3505" t="str" cm="1">
        <f t="array" aca="1" ref="C3505" ca="1">INDEX(Reel1,Spins[[#This Row],[Stop1]])</f>
        <v>🍇</v>
      </c>
      <c r="D3505">
        <f t="shared" ca="1" si="269"/>
        <v>30</v>
      </c>
      <c r="E3505" t="str" cm="1">
        <f t="array" aca="1" ref="E3505" ca="1">INDEX(Reel2,Spins[[#This Row],[Stop2]])</f>
        <v>7️⃣</v>
      </c>
      <c r="F3505">
        <f t="shared" ca="1" si="270"/>
        <v>24</v>
      </c>
      <c r="G3505" t="str" cm="1">
        <f t="array" aca="1" ref="G3505" ca="1">INDEX(Reel3,Spins[[#This Row],[Stop3]])</f>
        <v>BAR</v>
      </c>
      <c r="H3505" t="b">
        <f ca="1">AND(Spins[[#This Row],[Sym1]]=Spins[[#This Row],[Sym2]],Spins[[#This Row],[Sym2]]=Spins[[#This Row],[Sym3]])</f>
        <v>0</v>
      </c>
      <c r="I3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5">
        <f t="shared" si="271"/>
        <v>1</v>
      </c>
      <c r="K3505">
        <f ca="1">Spins[[#This Row],[Mult]]*Spins[[#This Row],[Bet]]</f>
        <v>0</v>
      </c>
      <c r="L3505">
        <f ca="1">Spins[[#This Row],[Payout]]-Spins[[#This Row],[Bet]]</f>
        <v>-1</v>
      </c>
    </row>
    <row r="3506" spans="1:12" x14ac:dyDescent="0.3">
      <c r="A3506">
        <f t="shared" si="267"/>
        <v>3505</v>
      </c>
      <c r="B3506">
        <f t="shared" ca="1" si="268"/>
        <v>6</v>
      </c>
      <c r="C3506" t="str" cm="1">
        <f t="array" aca="1" ref="C3506" ca="1">INDEX(Reel1,Spins[[#This Row],[Stop1]])</f>
        <v>🍋</v>
      </c>
      <c r="D3506">
        <f t="shared" ca="1" si="269"/>
        <v>4</v>
      </c>
      <c r="E3506" t="str" cm="1">
        <f t="array" aca="1" ref="E3506" ca="1">INDEX(Reel2,Spins[[#This Row],[Stop2]])</f>
        <v>🍋</v>
      </c>
      <c r="F3506">
        <f t="shared" ca="1" si="270"/>
        <v>3</v>
      </c>
      <c r="G3506" t="str" cm="1">
        <f t="array" aca="1" ref="G3506" ca="1">INDEX(Reel3,Spins[[#This Row],[Stop3]])</f>
        <v>🍋</v>
      </c>
      <c r="H3506" t="b">
        <f ca="1">AND(Spins[[#This Row],[Sym1]]=Spins[[#This Row],[Sym2]],Spins[[#This Row],[Sym2]]=Spins[[#This Row],[Sym3]])</f>
        <v>1</v>
      </c>
      <c r="I3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506">
        <f t="shared" si="271"/>
        <v>1</v>
      </c>
      <c r="K3506">
        <f ca="1">Spins[[#This Row],[Mult]]*Spins[[#This Row],[Bet]]</f>
        <v>14</v>
      </c>
      <c r="L3506">
        <f ca="1">Spins[[#This Row],[Payout]]-Spins[[#This Row],[Bet]]</f>
        <v>13</v>
      </c>
    </row>
    <row r="3507" spans="1:12" x14ac:dyDescent="0.3">
      <c r="A3507">
        <f t="shared" si="267"/>
        <v>3506</v>
      </c>
      <c r="B3507">
        <f t="shared" ca="1" si="268"/>
        <v>8</v>
      </c>
      <c r="C3507" t="str" cm="1">
        <f t="array" aca="1" ref="C3507" ca="1">INDEX(Reel1,Spins[[#This Row],[Stop1]])</f>
        <v>🍋</v>
      </c>
      <c r="D3507">
        <f t="shared" ca="1" si="269"/>
        <v>11</v>
      </c>
      <c r="E3507" t="str" cm="1">
        <f t="array" aca="1" ref="E3507" ca="1">INDEX(Reel2,Spins[[#This Row],[Stop2]])</f>
        <v>🍋</v>
      </c>
      <c r="F3507">
        <f t="shared" ca="1" si="270"/>
        <v>22</v>
      </c>
      <c r="G3507" t="str" cm="1">
        <f t="array" aca="1" ref="G3507" ca="1">INDEX(Reel3,Spins[[#This Row],[Stop3]])</f>
        <v>🔔</v>
      </c>
      <c r="H3507" t="b">
        <f ca="1">AND(Spins[[#This Row],[Sym1]]=Spins[[#This Row],[Sym2]],Spins[[#This Row],[Sym2]]=Spins[[#This Row],[Sym3]])</f>
        <v>0</v>
      </c>
      <c r="I3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07">
        <f t="shared" si="271"/>
        <v>1</v>
      </c>
      <c r="K3507">
        <f ca="1">Spins[[#This Row],[Mult]]*Spins[[#This Row],[Bet]]</f>
        <v>0.6</v>
      </c>
      <c r="L3507">
        <f ca="1">Spins[[#This Row],[Payout]]-Spins[[#This Row],[Bet]]</f>
        <v>-0.4</v>
      </c>
    </row>
    <row r="3508" spans="1:12" x14ac:dyDescent="0.3">
      <c r="A3508">
        <f t="shared" si="267"/>
        <v>3507</v>
      </c>
      <c r="B3508">
        <f t="shared" ca="1" si="268"/>
        <v>2</v>
      </c>
      <c r="C3508" t="str" cm="1">
        <f t="array" aca="1" ref="C3508" ca="1">INDEX(Reel1,Spins[[#This Row],[Stop1]])</f>
        <v>🍋</v>
      </c>
      <c r="D3508">
        <f t="shared" ca="1" si="269"/>
        <v>17</v>
      </c>
      <c r="E3508" t="str" cm="1">
        <f t="array" aca="1" ref="E3508" ca="1">INDEX(Reel2,Spins[[#This Row],[Stop2]])</f>
        <v>🍒</v>
      </c>
      <c r="F3508">
        <f t="shared" ca="1" si="270"/>
        <v>22</v>
      </c>
      <c r="G3508" t="str" cm="1">
        <f t="array" aca="1" ref="G3508" ca="1">INDEX(Reel3,Spins[[#This Row],[Stop3]])</f>
        <v>🔔</v>
      </c>
      <c r="H3508" t="b">
        <f ca="1">AND(Spins[[#This Row],[Sym1]]=Spins[[#This Row],[Sym2]],Spins[[#This Row],[Sym2]]=Spins[[#This Row],[Sym3]])</f>
        <v>0</v>
      </c>
      <c r="I3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08">
        <f t="shared" si="271"/>
        <v>1</v>
      </c>
      <c r="K3508">
        <f ca="1">Spins[[#This Row],[Mult]]*Spins[[#This Row],[Bet]]</f>
        <v>0</v>
      </c>
      <c r="L3508">
        <f ca="1">Spins[[#This Row],[Payout]]-Spins[[#This Row],[Bet]]</f>
        <v>-1</v>
      </c>
    </row>
    <row r="3509" spans="1:12" x14ac:dyDescent="0.3">
      <c r="A3509">
        <f t="shared" si="267"/>
        <v>3508</v>
      </c>
      <c r="B3509">
        <f t="shared" ca="1" si="268"/>
        <v>7</v>
      </c>
      <c r="C3509" t="str" cm="1">
        <f t="array" aca="1" ref="C3509" ca="1">INDEX(Reel1,Spins[[#This Row],[Stop1]])</f>
        <v>🍋</v>
      </c>
      <c r="D3509">
        <f t="shared" ca="1" si="269"/>
        <v>3</v>
      </c>
      <c r="E3509" t="str" cm="1">
        <f t="array" aca="1" ref="E3509" ca="1">INDEX(Reel2,Spins[[#This Row],[Stop2]])</f>
        <v>🍋</v>
      </c>
      <c r="F3509">
        <f t="shared" ca="1" si="270"/>
        <v>16</v>
      </c>
      <c r="G3509" t="str" cm="1">
        <f t="array" aca="1" ref="G3509" ca="1">INDEX(Reel3,Spins[[#This Row],[Stop3]])</f>
        <v>🍇</v>
      </c>
      <c r="H3509" t="b">
        <f ca="1">AND(Spins[[#This Row],[Sym1]]=Spins[[#This Row],[Sym2]],Spins[[#This Row],[Sym2]]=Spins[[#This Row],[Sym3]])</f>
        <v>0</v>
      </c>
      <c r="I3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09">
        <f t="shared" si="271"/>
        <v>1</v>
      </c>
      <c r="K3509">
        <f ca="1">Spins[[#This Row],[Mult]]*Spins[[#This Row],[Bet]]</f>
        <v>0.6</v>
      </c>
      <c r="L3509">
        <f ca="1">Spins[[#This Row],[Payout]]-Spins[[#This Row],[Bet]]</f>
        <v>-0.4</v>
      </c>
    </row>
    <row r="3510" spans="1:12" x14ac:dyDescent="0.3">
      <c r="A3510">
        <f t="shared" si="267"/>
        <v>3509</v>
      </c>
      <c r="B3510">
        <f t="shared" ca="1" si="268"/>
        <v>22</v>
      </c>
      <c r="C3510" t="str" cm="1">
        <f t="array" aca="1" ref="C3510" ca="1">INDEX(Reel1,Spins[[#This Row],[Stop1]])</f>
        <v>🍇</v>
      </c>
      <c r="D3510">
        <f t="shared" ca="1" si="269"/>
        <v>10</v>
      </c>
      <c r="E3510" t="str" cm="1">
        <f t="array" aca="1" ref="E3510" ca="1">INDEX(Reel2,Spins[[#This Row],[Stop2]])</f>
        <v>🍋</v>
      </c>
      <c r="F3510">
        <f t="shared" ca="1" si="270"/>
        <v>26</v>
      </c>
      <c r="G3510" t="str" cm="1">
        <f t="array" aca="1" ref="G3510" ca="1">INDEX(Reel3,Spins[[#This Row],[Stop3]])</f>
        <v>BAR</v>
      </c>
      <c r="H3510" t="b">
        <f ca="1">AND(Spins[[#This Row],[Sym1]]=Spins[[#This Row],[Sym2]],Spins[[#This Row],[Sym2]]=Spins[[#This Row],[Sym3]])</f>
        <v>0</v>
      </c>
      <c r="I3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0">
        <f t="shared" si="271"/>
        <v>1</v>
      </c>
      <c r="K3510">
        <f ca="1">Spins[[#This Row],[Mult]]*Spins[[#This Row],[Bet]]</f>
        <v>0</v>
      </c>
      <c r="L3510">
        <f ca="1">Spins[[#This Row],[Payout]]-Spins[[#This Row],[Bet]]</f>
        <v>-1</v>
      </c>
    </row>
    <row r="3511" spans="1:12" x14ac:dyDescent="0.3">
      <c r="A3511">
        <f t="shared" si="267"/>
        <v>3510</v>
      </c>
      <c r="B3511">
        <f t="shared" ca="1" si="268"/>
        <v>27</v>
      </c>
      <c r="C3511" t="str" cm="1">
        <f t="array" aca="1" ref="C3511" ca="1">INDEX(Reel1,Spins[[#This Row],[Stop1]])</f>
        <v>BAR</v>
      </c>
      <c r="D3511">
        <f t="shared" ca="1" si="269"/>
        <v>14</v>
      </c>
      <c r="E3511" t="str" cm="1">
        <f t="array" aca="1" ref="E3511" ca="1">INDEX(Reel2,Spins[[#This Row],[Stop2]])</f>
        <v>🍋</v>
      </c>
      <c r="F3511">
        <f t="shared" ca="1" si="270"/>
        <v>13</v>
      </c>
      <c r="G3511" t="str" cm="1">
        <f t="array" aca="1" ref="G3511" ca="1">INDEX(Reel3,Spins[[#This Row],[Stop3]])</f>
        <v>🍇</v>
      </c>
      <c r="H3511" t="b">
        <f ca="1">AND(Spins[[#This Row],[Sym1]]=Spins[[#This Row],[Sym2]],Spins[[#This Row],[Sym2]]=Spins[[#This Row],[Sym3]])</f>
        <v>0</v>
      </c>
      <c r="I3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1">
        <f t="shared" si="271"/>
        <v>1</v>
      </c>
      <c r="K3511">
        <f ca="1">Spins[[#This Row],[Mult]]*Spins[[#This Row],[Bet]]</f>
        <v>0</v>
      </c>
      <c r="L3511">
        <f ca="1">Spins[[#This Row],[Payout]]-Spins[[#This Row],[Bet]]</f>
        <v>-1</v>
      </c>
    </row>
    <row r="3512" spans="1:12" x14ac:dyDescent="0.3">
      <c r="A3512">
        <f t="shared" si="267"/>
        <v>3511</v>
      </c>
      <c r="B3512">
        <f t="shared" ca="1" si="268"/>
        <v>27</v>
      </c>
      <c r="C3512" t="str" cm="1">
        <f t="array" aca="1" ref="C3512" ca="1">INDEX(Reel1,Spins[[#This Row],[Stop1]])</f>
        <v>BAR</v>
      </c>
      <c r="D3512">
        <f t="shared" ca="1" si="269"/>
        <v>4</v>
      </c>
      <c r="E3512" t="str" cm="1">
        <f t="array" aca="1" ref="E3512" ca="1">INDEX(Reel2,Spins[[#This Row],[Stop2]])</f>
        <v>🍋</v>
      </c>
      <c r="F3512">
        <f t="shared" ca="1" si="270"/>
        <v>22</v>
      </c>
      <c r="G3512" t="str" cm="1">
        <f t="array" aca="1" ref="G3512" ca="1">INDEX(Reel3,Spins[[#This Row],[Stop3]])</f>
        <v>🔔</v>
      </c>
      <c r="H3512" t="b">
        <f ca="1">AND(Spins[[#This Row],[Sym1]]=Spins[[#This Row],[Sym2]],Spins[[#This Row],[Sym2]]=Spins[[#This Row],[Sym3]])</f>
        <v>0</v>
      </c>
      <c r="I3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2">
        <f t="shared" si="271"/>
        <v>1</v>
      </c>
      <c r="K3512">
        <f ca="1">Spins[[#This Row],[Mult]]*Spins[[#This Row],[Bet]]</f>
        <v>0</v>
      </c>
      <c r="L3512">
        <f ca="1">Spins[[#This Row],[Payout]]-Spins[[#This Row],[Bet]]</f>
        <v>-1</v>
      </c>
    </row>
    <row r="3513" spans="1:12" x14ac:dyDescent="0.3">
      <c r="A3513">
        <f t="shared" si="267"/>
        <v>3512</v>
      </c>
      <c r="B3513">
        <f t="shared" ca="1" si="268"/>
        <v>5</v>
      </c>
      <c r="C3513" t="str" cm="1">
        <f t="array" aca="1" ref="C3513" ca="1">INDEX(Reel1,Spins[[#This Row],[Stop1]])</f>
        <v>🍋</v>
      </c>
      <c r="D3513">
        <f t="shared" ca="1" si="269"/>
        <v>16</v>
      </c>
      <c r="E3513" t="str" cm="1">
        <f t="array" aca="1" ref="E3513" ca="1">INDEX(Reel2,Spins[[#This Row],[Stop2]])</f>
        <v>🍒</v>
      </c>
      <c r="F3513">
        <f t="shared" ca="1" si="270"/>
        <v>4</v>
      </c>
      <c r="G3513" t="str" cm="1">
        <f t="array" aca="1" ref="G3513" ca="1">INDEX(Reel3,Spins[[#This Row],[Stop3]])</f>
        <v>🍋</v>
      </c>
      <c r="H3513" t="b">
        <f ca="1">AND(Spins[[#This Row],[Sym1]]=Spins[[#This Row],[Sym2]],Spins[[#This Row],[Sym2]]=Spins[[#This Row],[Sym3]])</f>
        <v>0</v>
      </c>
      <c r="I3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3">
        <f t="shared" si="271"/>
        <v>1</v>
      </c>
      <c r="K3513">
        <f ca="1">Spins[[#This Row],[Mult]]*Spins[[#This Row],[Bet]]</f>
        <v>0</v>
      </c>
      <c r="L3513">
        <f ca="1">Spins[[#This Row],[Payout]]-Spins[[#This Row],[Bet]]</f>
        <v>-1</v>
      </c>
    </row>
    <row r="3514" spans="1:12" x14ac:dyDescent="0.3">
      <c r="A3514">
        <f t="shared" si="267"/>
        <v>3513</v>
      </c>
      <c r="B3514">
        <f t="shared" ca="1" si="268"/>
        <v>28</v>
      </c>
      <c r="C3514" t="str" cm="1">
        <f t="array" aca="1" ref="C3514" ca="1">INDEX(Reel1,Spins[[#This Row],[Stop1]])</f>
        <v>BAR</v>
      </c>
      <c r="D3514">
        <f t="shared" ca="1" si="269"/>
        <v>2</v>
      </c>
      <c r="E3514" t="str" cm="1">
        <f t="array" aca="1" ref="E3514" ca="1">INDEX(Reel2,Spins[[#This Row],[Stop2]])</f>
        <v>🍋</v>
      </c>
      <c r="F3514">
        <f t="shared" ca="1" si="270"/>
        <v>29</v>
      </c>
      <c r="G3514" t="str" cm="1">
        <f t="array" aca="1" ref="G3514" ca="1">INDEX(Reel3,Spins[[#This Row],[Stop3]])</f>
        <v>7️⃣</v>
      </c>
      <c r="H3514" t="b">
        <f ca="1">AND(Spins[[#This Row],[Sym1]]=Spins[[#This Row],[Sym2]],Spins[[#This Row],[Sym2]]=Spins[[#This Row],[Sym3]])</f>
        <v>0</v>
      </c>
      <c r="I3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4">
        <f t="shared" si="271"/>
        <v>1</v>
      </c>
      <c r="K3514">
        <f ca="1">Spins[[#This Row],[Mult]]*Spins[[#This Row],[Bet]]</f>
        <v>0</v>
      </c>
      <c r="L3514">
        <f ca="1">Spins[[#This Row],[Payout]]-Spins[[#This Row],[Bet]]</f>
        <v>-1</v>
      </c>
    </row>
    <row r="3515" spans="1:12" x14ac:dyDescent="0.3">
      <c r="A3515">
        <f t="shared" si="267"/>
        <v>3514</v>
      </c>
      <c r="B3515">
        <f t="shared" ca="1" si="268"/>
        <v>13</v>
      </c>
      <c r="C3515" t="str" cm="1">
        <f t="array" aca="1" ref="C3515" ca="1">INDEX(Reel1,Spins[[#This Row],[Stop1]])</f>
        <v>🍋</v>
      </c>
      <c r="D3515">
        <f t="shared" ca="1" si="269"/>
        <v>12</v>
      </c>
      <c r="E3515" t="str" cm="1">
        <f t="array" aca="1" ref="E3515" ca="1">INDEX(Reel2,Spins[[#This Row],[Stop2]])</f>
        <v>🍋</v>
      </c>
      <c r="F3515">
        <f t="shared" ca="1" si="270"/>
        <v>29</v>
      </c>
      <c r="G3515" t="str" cm="1">
        <f t="array" aca="1" ref="G3515" ca="1">INDEX(Reel3,Spins[[#This Row],[Stop3]])</f>
        <v>7️⃣</v>
      </c>
      <c r="H3515" t="b">
        <f ca="1">AND(Spins[[#This Row],[Sym1]]=Spins[[#This Row],[Sym2]],Spins[[#This Row],[Sym2]]=Spins[[#This Row],[Sym3]])</f>
        <v>0</v>
      </c>
      <c r="I3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15">
        <f t="shared" si="271"/>
        <v>1</v>
      </c>
      <c r="K3515">
        <f ca="1">Spins[[#This Row],[Mult]]*Spins[[#This Row],[Bet]]</f>
        <v>0.6</v>
      </c>
      <c r="L3515">
        <f ca="1">Spins[[#This Row],[Payout]]-Spins[[#This Row],[Bet]]</f>
        <v>-0.4</v>
      </c>
    </row>
    <row r="3516" spans="1:12" x14ac:dyDescent="0.3">
      <c r="A3516">
        <f t="shared" si="267"/>
        <v>3515</v>
      </c>
      <c r="B3516">
        <f t="shared" ca="1" si="268"/>
        <v>22</v>
      </c>
      <c r="C3516" t="str" cm="1">
        <f t="array" aca="1" ref="C3516" ca="1">INDEX(Reel1,Spins[[#This Row],[Stop1]])</f>
        <v>🍇</v>
      </c>
      <c r="D3516">
        <f t="shared" ca="1" si="269"/>
        <v>12</v>
      </c>
      <c r="E3516" t="str" cm="1">
        <f t="array" aca="1" ref="E3516" ca="1">INDEX(Reel2,Spins[[#This Row],[Stop2]])</f>
        <v>🍋</v>
      </c>
      <c r="F3516">
        <f t="shared" ca="1" si="270"/>
        <v>7</v>
      </c>
      <c r="G3516" t="str" cm="1">
        <f t="array" aca="1" ref="G3516" ca="1">INDEX(Reel3,Spins[[#This Row],[Stop3]])</f>
        <v>🍒</v>
      </c>
      <c r="H3516" t="b">
        <f ca="1">AND(Spins[[#This Row],[Sym1]]=Spins[[#This Row],[Sym2]],Spins[[#This Row],[Sym2]]=Spins[[#This Row],[Sym3]])</f>
        <v>0</v>
      </c>
      <c r="I3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6">
        <f t="shared" si="271"/>
        <v>1</v>
      </c>
      <c r="K3516">
        <f ca="1">Spins[[#This Row],[Mult]]*Spins[[#This Row],[Bet]]</f>
        <v>0</v>
      </c>
      <c r="L3516">
        <f ca="1">Spins[[#This Row],[Payout]]-Spins[[#This Row],[Bet]]</f>
        <v>-1</v>
      </c>
    </row>
    <row r="3517" spans="1:12" x14ac:dyDescent="0.3">
      <c r="A3517">
        <f t="shared" si="267"/>
        <v>3516</v>
      </c>
      <c r="B3517">
        <f t="shared" ca="1" si="268"/>
        <v>7</v>
      </c>
      <c r="C3517" t="str" cm="1">
        <f t="array" aca="1" ref="C3517" ca="1">INDEX(Reel1,Spins[[#This Row],[Stop1]])</f>
        <v>🍋</v>
      </c>
      <c r="D3517">
        <f t="shared" ca="1" si="269"/>
        <v>26</v>
      </c>
      <c r="E3517" t="str" cm="1">
        <f t="array" aca="1" ref="E3517" ca="1">INDEX(Reel2,Spins[[#This Row],[Stop2]])</f>
        <v>🔔</v>
      </c>
      <c r="F3517">
        <f t="shared" ca="1" si="270"/>
        <v>9</v>
      </c>
      <c r="G3517" t="str" cm="1">
        <f t="array" aca="1" ref="G3517" ca="1">INDEX(Reel3,Spins[[#This Row],[Stop3]])</f>
        <v>🍒</v>
      </c>
      <c r="H3517" t="b">
        <f ca="1">AND(Spins[[#This Row],[Sym1]]=Spins[[#This Row],[Sym2]],Spins[[#This Row],[Sym2]]=Spins[[#This Row],[Sym3]])</f>
        <v>0</v>
      </c>
      <c r="I3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7">
        <f t="shared" si="271"/>
        <v>1</v>
      </c>
      <c r="K3517">
        <f ca="1">Spins[[#This Row],[Mult]]*Spins[[#This Row],[Bet]]</f>
        <v>0</v>
      </c>
      <c r="L3517">
        <f ca="1">Spins[[#This Row],[Payout]]-Spins[[#This Row],[Bet]]</f>
        <v>-1</v>
      </c>
    </row>
    <row r="3518" spans="1:12" x14ac:dyDescent="0.3">
      <c r="A3518">
        <f t="shared" si="267"/>
        <v>3517</v>
      </c>
      <c r="B3518">
        <f t="shared" ca="1" si="268"/>
        <v>25</v>
      </c>
      <c r="C3518" t="str" cm="1">
        <f t="array" aca="1" ref="C3518" ca="1">INDEX(Reel1,Spins[[#This Row],[Stop1]])</f>
        <v>🔔</v>
      </c>
      <c r="D3518">
        <f t="shared" ca="1" si="269"/>
        <v>5</v>
      </c>
      <c r="E3518" t="str" cm="1">
        <f t="array" aca="1" ref="E3518" ca="1">INDEX(Reel2,Spins[[#This Row],[Stop2]])</f>
        <v>🍋</v>
      </c>
      <c r="F3518">
        <f t="shared" ca="1" si="270"/>
        <v>22</v>
      </c>
      <c r="G3518" t="str" cm="1">
        <f t="array" aca="1" ref="G3518" ca="1">INDEX(Reel3,Spins[[#This Row],[Stop3]])</f>
        <v>🔔</v>
      </c>
      <c r="H3518" t="b">
        <f ca="1">AND(Spins[[#This Row],[Sym1]]=Spins[[#This Row],[Sym2]],Spins[[#This Row],[Sym2]]=Spins[[#This Row],[Sym3]])</f>
        <v>0</v>
      </c>
      <c r="I3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8">
        <f t="shared" si="271"/>
        <v>1</v>
      </c>
      <c r="K3518">
        <f ca="1">Spins[[#This Row],[Mult]]*Spins[[#This Row],[Bet]]</f>
        <v>0</v>
      </c>
      <c r="L3518">
        <f ca="1">Spins[[#This Row],[Payout]]-Spins[[#This Row],[Bet]]</f>
        <v>-1</v>
      </c>
    </row>
    <row r="3519" spans="1:12" x14ac:dyDescent="0.3">
      <c r="A3519">
        <f t="shared" si="267"/>
        <v>3518</v>
      </c>
      <c r="B3519">
        <f t="shared" ca="1" si="268"/>
        <v>23</v>
      </c>
      <c r="C3519" t="str" cm="1">
        <f t="array" aca="1" ref="C3519" ca="1">INDEX(Reel1,Spins[[#This Row],[Stop1]])</f>
        <v>🍇</v>
      </c>
      <c r="D3519">
        <f t="shared" ca="1" si="269"/>
        <v>5</v>
      </c>
      <c r="E3519" t="str" cm="1">
        <f t="array" aca="1" ref="E3519" ca="1">INDEX(Reel2,Spins[[#This Row],[Stop2]])</f>
        <v>🍋</v>
      </c>
      <c r="F3519">
        <f t="shared" ca="1" si="270"/>
        <v>27</v>
      </c>
      <c r="G3519" t="str" cm="1">
        <f t="array" aca="1" ref="G3519" ca="1">INDEX(Reel3,Spins[[#This Row],[Stop3]])</f>
        <v>7️⃣</v>
      </c>
      <c r="H3519" t="b">
        <f ca="1">AND(Spins[[#This Row],[Sym1]]=Spins[[#This Row],[Sym2]],Spins[[#This Row],[Sym2]]=Spins[[#This Row],[Sym3]])</f>
        <v>0</v>
      </c>
      <c r="I3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19">
        <f t="shared" si="271"/>
        <v>1</v>
      </c>
      <c r="K3519">
        <f ca="1">Spins[[#This Row],[Mult]]*Spins[[#This Row],[Bet]]</f>
        <v>0</v>
      </c>
      <c r="L3519">
        <f ca="1">Spins[[#This Row],[Payout]]-Spins[[#This Row],[Bet]]</f>
        <v>-1</v>
      </c>
    </row>
    <row r="3520" spans="1:12" x14ac:dyDescent="0.3">
      <c r="A3520">
        <f t="shared" si="267"/>
        <v>3519</v>
      </c>
      <c r="B3520">
        <f t="shared" ca="1" si="268"/>
        <v>22</v>
      </c>
      <c r="C3520" t="str" cm="1">
        <f t="array" aca="1" ref="C3520" ca="1">INDEX(Reel1,Spins[[#This Row],[Stop1]])</f>
        <v>🍇</v>
      </c>
      <c r="D3520">
        <f t="shared" ca="1" si="269"/>
        <v>14</v>
      </c>
      <c r="E3520" t="str" cm="1">
        <f t="array" aca="1" ref="E3520" ca="1">INDEX(Reel2,Spins[[#This Row],[Stop2]])</f>
        <v>🍋</v>
      </c>
      <c r="F3520">
        <f t="shared" ca="1" si="270"/>
        <v>18</v>
      </c>
      <c r="G3520" t="str" cm="1">
        <f t="array" aca="1" ref="G3520" ca="1">INDEX(Reel3,Spins[[#This Row],[Stop3]])</f>
        <v>🔔</v>
      </c>
      <c r="H3520" t="b">
        <f ca="1">AND(Spins[[#This Row],[Sym1]]=Spins[[#This Row],[Sym2]],Spins[[#This Row],[Sym2]]=Spins[[#This Row],[Sym3]])</f>
        <v>0</v>
      </c>
      <c r="I3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20">
        <f t="shared" si="271"/>
        <v>1</v>
      </c>
      <c r="K3520">
        <f ca="1">Spins[[#This Row],[Mult]]*Spins[[#This Row],[Bet]]</f>
        <v>0</v>
      </c>
      <c r="L3520">
        <f ca="1">Spins[[#This Row],[Payout]]-Spins[[#This Row],[Bet]]</f>
        <v>-1</v>
      </c>
    </row>
    <row r="3521" spans="1:12" x14ac:dyDescent="0.3">
      <c r="A3521">
        <f t="shared" si="267"/>
        <v>3520</v>
      </c>
      <c r="B3521">
        <f t="shared" ca="1" si="268"/>
        <v>28</v>
      </c>
      <c r="C3521" t="str" cm="1">
        <f t="array" aca="1" ref="C3521" ca="1">INDEX(Reel1,Spins[[#This Row],[Stop1]])</f>
        <v>BAR</v>
      </c>
      <c r="D3521">
        <f t="shared" ca="1" si="269"/>
        <v>27</v>
      </c>
      <c r="E3521" t="str" cm="1">
        <f t="array" aca="1" ref="E3521" ca="1">INDEX(Reel2,Spins[[#This Row],[Stop2]])</f>
        <v>BAR</v>
      </c>
      <c r="F3521">
        <f t="shared" ca="1" si="270"/>
        <v>21</v>
      </c>
      <c r="G3521" t="str" cm="1">
        <f t="array" aca="1" ref="G3521" ca="1">INDEX(Reel3,Spins[[#This Row],[Stop3]])</f>
        <v>🔔</v>
      </c>
      <c r="H3521" t="b">
        <f ca="1">AND(Spins[[#This Row],[Sym1]]=Spins[[#This Row],[Sym2]],Spins[[#This Row],[Sym2]]=Spins[[#This Row],[Sym3]])</f>
        <v>0</v>
      </c>
      <c r="I3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3521">
        <f t="shared" si="271"/>
        <v>1</v>
      </c>
      <c r="K3521">
        <f ca="1">Spins[[#This Row],[Mult]]*Spins[[#This Row],[Bet]]</f>
        <v>3</v>
      </c>
      <c r="L3521">
        <f ca="1">Spins[[#This Row],[Payout]]-Spins[[#This Row],[Bet]]</f>
        <v>2</v>
      </c>
    </row>
    <row r="3522" spans="1:12" x14ac:dyDescent="0.3">
      <c r="A3522">
        <f t="shared" ref="A3522:A3585" si="272">ROW()-1</f>
        <v>3521</v>
      </c>
      <c r="B3522">
        <f t="shared" ref="B3522:B3585" ca="1" si="273">RANDBETWEEN(1,ROWS(Reel1))</f>
        <v>13</v>
      </c>
      <c r="C3522" t="str" cm="1">
        <f t="array" aca="1" ref="C3522" ca="1">INDEX(Reel1,Spins[[#This Row],[Stop1]])</f>
        <v>🍋</v>
      </c>
      <c r="D3522">
        <f t="shared" ref="D3522:D3585" ca="1" si="274">RANDBETWEEN(1,ROWS(Reel2))</f>
        <v>10</v>
      </c>
      <c r="E3522" t="str" cm="1">
        <f t="array" aca="1" ref="E3522" ca="1">INDEX(Reel2,Spins[[#This Row],[Stop2]])</f>
        <v>🍋</v>
      </c>
      <c r="F3522">
        <f t="shared" ref="F3522:F3585" ca="1" si="275">RANDBETWEEN(1,ROWS(Reel3))</f>
        <v>14</v>
      </c>
      <c r="G3522" t="str" cm="1">
        <f t="array" aca="1" ref="G3522" ca="1">INDEX(Reel3,Spins[[#This Row],[Stop3]])</f>
        <v>🍇</v>
      </c>
      <c r="H3522" t="b">
        <f ca="1">AND(Spins[[#This Row],[Sym1]]=Spins[[#This Row],[Sym2]],Spins[[#This Row],[Sym2]]=Spins[[#This Row],[Sym3]])</f>
        <v>0</v>
      </c>
      <c r="I3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22">
        <f t="shared" ref="J3522:J3585" si="276">Bet</f>
        <v>1</v>
      </c>
      <c r="K3522">
        <f ca="1">Spins[[#This Row],[Mult]]*Spins[[#This Row],[Bet]]</f>
        <v>0.6</v>
      </c>
      <c r="L3522">
        <f ca="1">Spins[[#This Row],[Payout]]-Spins[[#This Row],[Bet]]</f>
        <v>-0.4</v>
      </c>
    </row>
    <row r="3523" spans="1:12" x14ac:dyDescent="0.3">
      <c r="A3523">
        <f t="shared" si="272"/>
        <v>3522</v>
      </c>
      <c r="B3523">
        <f t="shared" ca="1" si="273"/>
        <v>30</v>
      </c>
      <c r="C3523" t="str" cm="1">
        <f t="array" aca="1" ref="C3523" ca="1">INDEX(Reel1,Spins[[#This Row],[Stop1]])</f>
        <v>7️⃣</v>
      </c>
      <c r="D3523">
        <f t="shared" ca="1" si="274"/>
        <v>2</v>
      </c>
      <c r="E3523" t="str" cm="1">
        <f t="array" aca="1" ref="E3523" ca="1">INDEX(Reel2,Spins[[#This Row],[Stop2]])</f>
        <v>🍋</v>
      </c>
      <c r="F3523">
        <f t="shared" ca="1" si="275"/>
        <v>31</v>
      </c>
      <c r="G3523" t="str" cm="1">
        <f t="array" aca="1" ref="G3523" ca="1">INDEX(Reel3,Spins[[#This Row],[Stop3]])</f>
        <v>💎</v>
      </c>
      <c r="H3523" t="b">
        <f ca="1">AND(Spins[[#This Row],[Sym1]]=Spins[[#This Row],[Sym2]],Spins[[#This Row],[Sym2]]=Spins[[#This Row],[Sym3]])</f>
        <v>0</v>
      </c>
      <c r="I3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23">
        <f t="shared" si="276"/>
        <v>1</v>
      </c>
      <c r="K3523">
        <f ca="1">Spins[[#This Row],[Mult]]*Spins[[#This Row],[Bet]]</f>
        <v>0</v>
      </c>
      <c r="L3523">
        <f ca="1">Spins[[#This Row],[Payout]]-Spins[[#This Row],[Bet]]</f>
        <v>-1</v>
      </c>
    </row>
    <row r="3524" spans="1:12" x14ac:dyDescent="0.3">
      <c r="A3524">
        <f t="shared" si="272"/>
        <v>3523</v>
      </c>
      <c r="B3524">
        <f t="shared" ca="1" si="273"/>
        <v>2</v>
      </c>
      <c r="C3524" t="str" cm="1">
        <f t="array" aca="1" ref="C3524" ca="1">INDEX(Reel1,Spins[[#This Row],[Stop1]])</f>
        <v>🍋</v>
      </c>
      <c r="D3524">
        <f t="shared" ca="1" si="274"/>
        <v>6</v>
      </c>
      <c r="E3524" t="str" cm="1">
        <f t="array" aca="1" ref="E3524" ca="1">INDEX(Reel2,Spins[[#This Row],[Stop2]])</f>
        <v>🍋</v>
      </c>
      <c r="F3524">
        <f t="shared" ca="1" si="275"/>
        <v>8</v>
      </c>
      <c r="G3524" t="str" cm="1">
        <f t="array" aca="1" ref="G3524" ca="1">INDEX(Reel3,Spins[[#This Row],[Stop3]])</f>
        <v>🍒</v>
      </c>
      <c r="H3524" t="b">
        <f ca="1">AND(Spins[[#This Row],[Sym1]]=Spins[[#This Row],[Sym2]],Spins[[#This Row],[Sym2]]=Spins[[#This Row],[Sym3]])</f>
        <v>0</v>
      </c>
      <c r="I3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24">
        <f t="shared" si="276"/>
        <v>1</v>
      </c>
      <c r="K3524">
        <f ca="1">Spins[[#This Row],[Mult]]*Spins[[#This Row],[Bet]]</f>
        <v>0.6</v>
      </c>
      <c r="L3524">
        <f ca="1">Spins[[#This Row],[Payout]]-Spins[[#This Row],[Bet]]</f>
        <v>-0.4</v>
      </c>
    </row>
    <row r="3525" spans="1:12" x14ac:dyDescent="0.3">
      <c r="A3525">
        <f t="shared" si="272"/>
        <v>3524</v>
      </c>
      <c r="B3525">
        <f t="shared" ca="1" si="273"/>
        <v>27</v>
      </c>
      <c r="C3525" t="str" cm="1">
        <f t="array" aca="1" ref="C3525" ca="1">INDEX(Reel1,Spins[[#This Row],[Stop1]])</f>
        <v>BAR</v>
      </c>
      <c r="D3525">
        <f t="shared" ca="1" si="274"/>
        <v>27</v>
      </c>
      <c r="E3525" t="str" cm="1">
        <f t="array" aca="1" ref="E3525" ca="1">INDEX(Reel2,Spins[[#This Row],[Stop2]])</f>
        <v>BAR</v>
      </c>
      <c r="F3525">
        <f t="shared" ca="1" si="275"/>
        <v>9</v>
      </c>
      <c r="G3525" t="str" cm="1">
        <f t="array" aca="1" ref="G3525" ca="1">INDEX(Reel3,Spins[[#This Row],[Stop3]])</f>
        <v>🍒</v>
      </c>
      <c r="H3525" t="b">
        <f ca="1">AND(Spins[[#This Row],[Sym1]]=Spins[[#This Row],[Sym2]],Spins[[#This Row],[Sym2]]=Spins[[#This Row],[Sym3]])</f>
        <v>0</v>
      </c>
      <c r="I3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3525">
        <f t="shared" si="276"/>
        <v>1</v>
      </c>
      <c r="K3525">
        <f ca="1">Spins[[#This Row],[Mult]]*Spins[[#This Row],[Bet]]</f>
        <v>3</v>
      </c>
      <c r="L3525">
        <f ca="1">Spins[[#This Row],[Payout]]-Spins[[#This Row],[Bet]]</f>
        <v>2</v>
      </c>
    </row>
    <row r="3526" spans="1:12" x14ac:dyDescent="0.3">
      <c r="A3526">
        <f t="shared" si="272"/>
        <v>3525</v>
      </c>
      <c r="B3526">
        <f t="shared" ca="1" si="273"/>
        <v>12</v>
      </c>
      <c r="C3526" t="str" cm="1">
        <f t="array" aca="1" ref="C3526" ca="1">INDEX(Reel1,Spins[[#This Row],[Stop1]])</f>
        <v>🍋</v>
      </c>
      <c r="D3526">
        <f t="shared" ca="1" si="274"/>
        <v>21</v>
      </c>
      <c r="E3526" t="str" cm="1">
        <f t="array" aca="1" ref="E3526" ca="1">INDEX(Reel2,Spins[[#This Row],[Stop2]])</f>
        <v>🍒</v>
      </c>
      <c r="F3526">
        <f t="shared" ca="1" si="275"/>
        <v>1</v>
      </c>
      <c r="G3526" t="str" cm="1">
        <f t="array" aca="1" ref="G3526" ca="1">INDEX(Reel3,Spins[[#This Row],[Stop3]])</f>
        <v>🍋</v>
      </c>
      <c r="H3526" t="b">
        <f ca="1">AND(Spins[[#This Row],[Sym1]]=Spins[[#This Row],[Sym2]],Spins[[#This Row],[Sym2]]=Spins[[#This Row],[Sym3]])</f>
        <v>0</v>
      </c>
      <c r="I3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26">
        <f t="shared" si="276"/>
        <v>1</v>
      </c>
      <c r="K3526">
        <f ca="1">Spins[[#This Row],[Mult]]*Spins[[#This Row],[Bet]]</f>
        <v>0</v>
      </c>
      <c r="L3526">
        <f ca="1">Spins[[#This Row],[Payout]]-Spins[[#This Row],[Bet]]</f>
        <v>-1</v>
      </c>
    </row>
    <row r="3527" spans="1:12" x14ac:dyDescent="0.3">
      <c r="A3527">
        <f t="shared" si="272"/>
        <v>3526</v>
      </c>
      <c r="B3527">
        <f t="shared" ca="1" si="273"/>
        <v>5</v>
      </c>
      <c r="C3527" t="str" cm="1">
        <f t="array" aca="1" ref="C3527" ca="1">INDEX(Reel1,Spins[[#This Row],[Stop1]])</f>
        <v>🍋</v>
      </c>
      <c r="D3527">
        <f t="shared" ca="1" si="274"/>
        <v>27</v>
      </c>
      <c r="E3527" t="str" cm="1">
        <f t="array" aca="1" ref="E3527" ca="1">INDEX(Reel2,Spins[[#This Row],[Stop2]])</f>
        <v>BAR</v>
      </c>
      <c r="F3527">
        <f t="shared" ca="1" si="275"/>
        <v>7</v>
      </c>
      <c r="G3527" t="str" cm="1">
        <f t="array" aca="1" ref="G3527" ca="1">INDEX(Reel3,Spins[[#This Row],[Stop3]])</f>
        <v>🍒</v>
      </c>
      <c r="H3527" t="b">
        <f ca="1">AND(Spins[[#This Row],[Sym1]]=Spins[[#This Row],[Sym2]],Spins[[#This Row],[Sym2]]=Spins[[#This Row],[Sym3]])</f>
        <v>0</v>
      </c>
      <c r="I3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27">
        <f t="shared" si="276"/>
        <v>1</v>
      </c>
      <c r="K3527">
        <f ca="1">Spins[[#This Row],[Mult]]*Spins[[#This Row],[Bet]]</f>
        <v>0</v>
      </c>
      <c r="L3527">
        <f ca="1">Spins[[#This Row],[Payout]]-Spins[[#This Row],[Bet]]</f>
        <v>-1</v>
      </c>
    </row>
    <row r="3528" spans="1:12" x14ac:dyDescent="0.3">
      <c r="A3528">
        <f t="shared" si="272"/>
        <v>3527</v>
      </c>
      <c r="B3528">
        <f t="shared" ca="1" si="273"/>
        <v>7</v>
      </c>
      <c r="C3528" t="str" cm="1">
        <f t="array" aca="1" ref="C3528" ca="1">INDEX(Reel1,Spins[[#This Row],[Stop1]])</f>
        <v>🍋</v>
      </c>
      <c r="D3528">
        <f t="shared" ca="1" si="274"/>
        <v>24</v>
      </c>
      <c r="E3528" t="str" cm="1">
        <f t="array" aca="1" ref="E3528" ca="1">INDEX(Reel2,Spins[[#This Row],[Stop2]])</f>
        <v>🍇</v>
      </c>
      <c r="F3528">
        <f t="shared" ca="1" si="275"/>
        <v>10</v>
      </c>
      <c r="G3528" t="str" cm="1">
        <f t="array" aca="1" ref="G3528" ca="1">INDEX(Reel3,Spins[[#This Row],[Stop3]])</f>
        <v>🍒</v>
      </c>
      <c r="H3528" t="b">
        <f ca="1">AND(Spins[[#This Row],[Sym1]]=Spins[[#This Row],[Sym2]],Spins[[#This Row],[Sym2]]=Spins[[#This Row],[Sym3]])</f>
        <v>0</v>
      </c>
      <c r="I3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28">
        <f t="shared" si="276"/>
        <v>1</v>
      </c>
      <c r="K3528">
        <f ca="1">Spins[[#This Row],[Mult]]*Spins[[#This Row],[Bet]]</f>
        <v>0</v>
      </c>
      <c r="L3528">
        <f ca="1">Spins[[#This Row],[Payout]]-Spins[[#This Row],[Bet]]</f>
        <v>-1</v>
      </c>
    </row>
    <row r="3529" spans="1:12" x14ac:dyDescent="0.3">
      <c r="A3529">
        <f t="shared" si="272"/>
        <v>3528</v>
      </c>
      <c r="B3529">
        <f t="shared" ca="1" si="273"/>
        <v>25</v>
      </c>
      <c r="C3529" t="str" cm="1">
        <f t="array" aca="1" ref="C3529" ca="1">INDEX(Reel1,Spins[[#This Row],[Stop1]])</f>
        <v>🔔</v>
      </c>
      <c r="D3529">
        <f t="shared" ca="1" si="274"/>
        <v>28</v>
      </c>
      <c r="E3529" t="str" cm="1">
        <f t="array" aca="1" ref="E3529" ca="1">INDEX(Reel2,Spins[[#This Row],[Stop2]])</f>
        <v>BAR</v>
      </c>
      <c r="F3529">
        <f t="shared" ca="1" si="275"/>
        <v>16</v>
      </c>
      <c r="G3529" t="str" cm="1">
        <f t="array" aca="1" ref="G3529" ca="1">INDEX(Reel3,Spins[[#This Row],[Stop3]])</f>
        <v>🍇</v>
      </c>
      <c r="H3529" t="b">
        <f ca="1">AND(Spins[[#This Row],[Sym1]]=Spins[[#This Row],[Sym2]],Spins[[#This Row],[Sym2]]=Spins[[#This Row],[Sym3]])</f>
        <v>0</v>
      </c>
      <c r="I3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29">
        <f t="shared" si="276"/>
        <v>1</v>
      </c>
      <c r="K3529">
        <f ca="1">Spins[[#This Row],[Mult]]*Spins[[#This Row],[Bet]]</f>
        <v>0</v>
      </c>
      <c r="L3529">
        <f ca="1">Spins[[#This Row],[Payout]]-Spins[[#This Row],[Bet]]</f>
        <v>-1</v>
      </c>
    </row>
    <row r="3530" spans="1:12" x14ac:dyDescent="0.3">
      <c r="A3530">
        <f t="shared" si="272"/>
        <v>3529</v>
      </c>
      <c r="B3530">
        <f t="shared" ca="1" si="273"/>
        <v>10</v>
      </c>
      <c r="C3530" t="str" cm="1">
        <f t="array" aca="1" ref="C3530" ca="1">INDEX(Reel1,Spins[[#This Row],[Stop1]])</f>
        <v>🍋</v>
      </c>
      <c r="D3530">
        <f t="shared" ca="1" si="274"/>
        <v>27</v>
      </c>
      <c r="E3530" t="str" cm="1">
        <f t="array" aca="1" ref="E3530" ca="1">INDEX(Reel2,Spins[[#This Row],[Stop2]])</f>
        <v>BAR</v>
      </c>
      <c r="F3530">
        <f t="shared" ca="1" si="275"/>
        <v>12</v>
      </c>
      <c r="G3530" t="str" cm="1">
        <f t="array" aca="1" ref="G3530" ca="1">INDEX(Reel3,Spins[[#This Row],[Stop3]])</f>
        <v>🍒</v>
      </c>
      <c r="H3530" t="b">
        <f ca="1">AND(Spins[[#This Row],[Sym1]]=Spins[[#This Row],[Sym2]],Spins[[#This Row],[Sym2]]=Spins[[#This Row],[Sym3]])</f>
        <v>0</v>
      </c>
      <c r="I3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0">
        <f t="shared" si="276"/>
        <v>1</v>
      </c>
      <c r="K3530">
        <f ca="1">Spins[[#This Row],[Mult]]*Spins[[#This Row],[Bet]]</f>
        <v>0</v>
      </c>
      <c r="L3530">
        <f ca="1">Spins[[#This Row],[Payout]]-Spins[[#This Row],[Bet]]</f>
        <v>-1</v>
      </c>
    </row>
    <row r="3531" spans="1:12" x14ac:dyDescent="0.3">
      <c r="A3531">
        <f t="shared" si="272"/>
        <v>3530</v>
      </c>
      <c r="B3531">
        <f t="shared" ca="1" si="273"/>
        <v>28</v>
      </c>
      <c r="C3531" t="str" cm="1">
        <f t="array" aca="1" ref="C3531" ca="1">INDEX(Reel1,Spins[[#This Row],[Stop1]])</f>
        <v>BAR</v>
      </c>
      <c r="D3531">
        <f t="shared" ca="1" si="274"/>
        <v>17</v>
      </c>
      <c r="E3531" t="str" cm="1">
        <f t="array" aca="1" ref="E3531" ca="1">INDEX(Reel2,Spins[[#This Row],[Stop2]])</f>
        <v>🍒</v>
      </c>
      <c r="F3531">
        <f t="shared" ca="1" si="275"/>
        <v>25</v>
      </c>
      <c r="G3531" t="str" cm="1">
        <f t="array" aca="1" ref="G3531" ca="1">INDEX(Reel3,Spins[[#This Row],[Stop3]])</f>
        <v>BAR</v>
      </c>
      <c r="H3531" t="b">
        <f ca="1">AND(Spins[[#This Row],[Sym1]]=Spins[[#This Row],[Sym2]],Spins[[#This Row],[Sym2]]=Spins[[#This Row],[Sym3]])</f>
        <v>0</v>
      </c>
      <c r="I3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1">
        <f t="shared" si="276"/>
        <v>1</v>
      </c>
      <c r="K3531">
        <f ca="1">Spins[[#This Row],[Mult]]*Spins[[#This Row],[Bet]]</f>
        <v>0</v>
      </c>
      <c r="L3531">
        <f ca="1">Spins[[#This Row],[Payout]]-Spins[[#This Row],[Bet]]</f>
        <v>-1</v>
      </c>
    </row>
    <row r="3532" spans="1:12" x14ac:dyDescent="0.3">
      <c r="A3532">
        <f t="shared" si="272"/>
        <v>3531</v>
      </c>
      <c r="B3532">
        <f t="shared" ca="1" si="273"/>
        <v>28</v>
      </c>
      <c r="C3532" t="str" cm="1">
        <f t="array" aca="1" ref="C3532" ca="1">INDEX(Reel1,Spins[[#This Row],[Stop1]])</f>
        <v>BAR</v>
      </c>
      <c r="D3532">
        <f t="shared" ca="1" si="274"/>
        <v>13</v>
      </c>
      <c r="E3532" t="str" cm="1">
        <f t="array" aca="1" ref="E3532" ca="1">INDEX(Reel2,Spins[[#This Row],[Stop2]])</f>
        <v>🍋</v>
      </c>
      <c r="F3532">
        <f t="shared" ca="1" si="275"/>
        <v>16</v>
      </c>
      <c r="G3532" t="str" cm="1">
        <f t="array" aca="1" ref="G3532" ca="1">INDEX(Reel3,Spins[[#This Row],[Stop3]])</f>
        <v>🍇</v>
      </c>
      <c r="H3532" t="b">
        <f ca="1">AND(Spins[[#This Row],[Sym1]]=Spins[[#This Row],[Sym2]],Spins[[#This Row],[Sym2]]=Spins[[#This Row],[Sym3]])</f>
        <v>0</v>
      </c>
      <c r="I3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2">
        <f t="shared" si="276"/>
        <v>1</v>
      </c>
      <c r="K3532">
        <f ca="1">Spins[[#This Row],[Mult]]*Spins[[#This Row],[Bet]]</f>
        <v>0</v>
      </c>
      <c r="L3532">
        <f ca="1">Spins[[#This Row],[Payout]]-Spins[[#This Row],[Bet]]</f>
        <v>-1</v>
      </c>
    </row>
    <row r="3533" spans="1:12" x14ac:dyDescent="0.3">
      <c r="A3533">
        <f t="shared" si="272"/>
        <v>3532</v>
      </c>
      <c r="B3533">
        <f t="shared" ca="1" si="273"/>
        <v>3</v>
      </c>
      <c r="C3533" t="str" cm="1">
        <f t="array" aca="1" ref="C3533" ca="1">INDEX(Reel1,Spins[[#This Row],[Stop1]])</f>
        <v>🍋</v>
      </c>
      <c r="D3533">
        <f t="shared" ca="1" si="274"/>
        <v>3</v>
      </c>
      <c r="E3533" t="str" cm="1">
        <f t="array" aca="1" ref="E3533" ca="1">INDEX(Reel2,Spins[[#This Row],[Stop2]])</f>
        <v>🍋</v>
      </c>
      <c r="F3533">
        <f t="shared" ca="1" si="275"/>
        <v>20</v>
      </c>
      <c r="G3533" t="str" cm="1">
        <f t="array" aca="1" ref="G3533" ca="1">INDEX(Reel3,Spins[[#This Row],[Stop3]])</f>
        <v>🔔</v>
      </c>
      <c r="H3533" t="b">
        <f ca="1">AND(Spins[[#This Row],[Sym1]]=Spins[[#This Row],[Sym2]],Spins[[#This Row],[Sym2]]=Spins[[#This Row],[Sym3]])</f>
        <v>0</v>
      </c>
      <c r="I3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33">
        <f t="shared" si="276"/>
        <v>1</v>
      </c>
      <c r="K3533">
        <f ca="1">Spins[[#This Row],[Mult]]*Spins[[#This Row],[Bet]]</f>
        <v>0.6</v>
      </c>
      <c r="L3533">
        <f ca="1">Spins[[#This Row],[Payout]]-Spins[[#This Row],[Bet]]</f>
        <v>-0.4</v>
      </c>
    </row>
    <row r="3534" spans="1:12" x14ac:dyDescent="0.3">
      <c r="A3534">
        <f t="shared" si="272"/>
        <v>3533</v>
      </c>
      <c r="B3534">
        <f t="shared" ca="1" si="273"/>
        <v>5</v>
      </c>
      <c r="C3534" t="str" cm="1">
        <f t="array" aca="1" ref="C3534" ca="1">INDEX(Reel1,Spins[[#This Row],[Stop1]])</f>
        <v>🍋</v>
      </c>
      <c r="D3534">
        <f t="shared" ca="1" si="274"/>
        <v>19</v>
      </c>
      <c r="E3534" t="str" cm="1">
        <f t="array" aca="1" ref="E3534" ca="1">INDEX(Reel2,Spins[[#This Row],[Stop2]])</f>
        <v>🍒</v>
      </c>
      <c r="F3534">
        <f t="shared" ca="1" si="275"/>
        <v>12</v>
      </c>
      <c r="G3534" t="str" cm="1">
        <f t="array" aca="1" ref="G3534" ca="1">INDEX(Reel3,Spins[[#This Row],[Stop3]])</f>
        <v>🍒</v>
      </c>
      <c r="H3534" t="b">
        <f ca="1">AND(Spins[[#This Row],[Sym1]]=Spins[[#This Row],[Sym2]],Spins[[#This Row],[Sym2]]=Spins[[#This Row],[Sym3]])</f>
        <v>0</v>
      </c>
      <c r="I3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4">
        <f t="shared" si="276"/>
        <v>1</v>
      </c>
      <c r="K3534">
        <f ca="1">Spins[[#This Row],[Mult]]*Spins[[#This Row],[Bet]]</f>
        <v>0</v>
      </c>
      <c r="L3534">
        <f ca="1">Spins[[#This Row],[Payout]]-Spins[[#This Row],[Bet]]</f>
        <v>-1</v>
      </c>
    </row>
    <row r="3535" spans="1:12" x14ac:dyDescent="0.3">
      <c r="A3535">
        <f t="shared" si="272"/>
        <v>3534</v>
      </c>
      <c r="B3535">
        <f t="shared" ca="1" si="273"/>
        <v>18</v>
      </c>
      <c r="C3535" t="str" cm="1">
        <f t="array" aca="1" ref="C3535" ca="1">INDEX(Reel1,Spins[[#This Row],[Stop1]])</f>
        <v>🍒</v>
      </c>
      <c r="D3535">
        <f t="shared" ca="1" si="274"/>
        <v>3</v>
      </c>
      <c r="E3535" t="str" cm="1">
        <f t="array" aca="1" ref="E3535" ca="1">INDEX(Reel2,Spins[[#This Row],[Stop2]])</f>
        <v>🍋</v>
      </c>
      <c r="F3535">
        <f t="shared" ca="1" si="275"/>
        <v>9</v>
      </c>
      <c r="G3535" t="str" cm="1">
        <f t="array" aca="1" ref="G3535" ca="1">INDEX(Reel3,Spins[[#This Row],[Stop3]])</f>
        <v>🍒</v>
      </c>
      <c r="H3535" t="b">
        <f ca="1">AND(Spins[[#This Row],[Sym1]]=Spins[[#This Row],[Sym2]],Spins[[#This Row],[Sym2]]=Spins[[#This Row],[Sym3]])</f>
        <v>0</v>
      </c>
      <c r="I3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5">
        <f t="shared" si="276"/>
        <v>1</v>
      </c>
      <c r="K3535">
        <f ca="1">Spins[[#This Row],[Mult]]*Spins[[#This Row],[Bet]]</f>
        <v>0</v>
      </c>
      <c r="L3535">
        <f ca="1">Spins[[#This Row],[Payout]]-Spins[[#This Row],[Bet]]</f>
        <v>-1</v>
      </c>
    </row>
    <row r="3536" spans="1:12" x14ac:dyDescent="0.3">
      <c r="A3536">
        <f t="shared" si="272"/>
        <v>3535</v>
      </c>
      <c r="B3536">
        <f t="shared" ca="1" si="273"/>
        <v>28</v>
      </c>
      <c r="C3536" t="str" cm="1">
        <f t="array" aca="1" ref="C3536" ca="1">INDEX(Reel1,Spins[[#This Row],[Stop1]])</f>
        <v>BAR</v>
      </c>
      <c r="D3536">
        <f t="shared" ca="1" si="274"/>
        <v>14</v>
      </c>
      <c r="E3536" t="str" cm="1">
        <f t="array" aca="1" ref="E3536" ca="1">INDEX(Reel2,Spins[[#This Row],[Stop2]])</f>
        <v>🍋</v>
      </c>
      <c r="F3536">
        <f t="shared" ca="1" si="275"/>
        <v>21</v>
      </c>
      <c r="G3536" t="str" cm="1">
        <f t="array" aca="1" ref="G3536" ca="1">INDEX(Reel3,Spins[[#This Row],[Stop3]])</f>
        <v>🔔</v>
      </c>
      <c r="H3536" t="b">
        <f ca="1">AND(Spins[[#This Row],[Sym1]]=Spins[[#This Row],[Sym2]],Spins[[#This Row],[Sym2]]=Spins[[#This Row],[Sym3]])</f>
        <v>0</v>
      </c>
      <c r="I3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6">
        <f t="shared" si="276"/>
        <v>1</v>
      </c>
      <c r="K3536">
        <f ca="1">Spins[[#This Row],[Mult]]*Spins[[#This Row],[Bet]]</f>
        <v>0</v>
      </c>
      <c r="L3536">
        <f ca="1">Spins[[#This Row],[Payout]]-Spins[[#This Row],[Bet]]</f>
        <v>-1</v>
      </c>
    </row>
    <row r="3537" spans="1:12" x14ac:dyDescent="0.3">
      <c r="A3537">
        <f t="shared" si="272"/>
        <v>3536</v>
      </c>
      <c r="B3537">
        <f t="shared" ca="1" si="273"/>
        <v>19</v>
      </c>
      <c r="C3537" t="str" cm="1">
        <f t="array" aca="1" ref="C3537" ca="1">INDEX(Reel1,Spins[[#This Row],[Stop1]])</f>
        <v>🍒</v>
      </c>
      <c r="D3537">
        <f t="shared" ca="1" si="274"/>
        <v>20</v>
      </c>
      <c r="E3537" t="str" cm="1">
        <f t="array" aca="1" ref="E3537" ca="1">INDEX(Reel2,Spins[[#This Row],[Stop2]])</f>
        <v>🍒</v>
      </c>
      <c r="F3537">
        <f t="shared" ca="1" si="275"/>
        <v>15</v>
      </c>
      <c r="G3537" t="str" cm="1">
        <f t="array" aca="1" ref="G3537" ca="1">INDEX(Reel3,Spins[[#This Row],[Stop3]])</f>
        <v>🍇</v>
      </c>
      <c r="H3537" t="b">
        <f ca="1">AND(Spins[[#This Row],[Sym1]]=Spins[[#This Row],[Sym2]],Spins[[#This Row],[Sym2]]=Spins[[#This Row],[Sym3]])</f>
        <v>0</v>
      </c>
      <c r="I3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537">
        <f t="shared" si="276"/>
        <v>1</v>
      </c>
      <c r="K3537">
        <f ca="1">Spins[[#This Row],[Mult]]*Spins[[#This Row],[Bet]]</f>
        <v>0.8</v>
      </c>
      <c r="L3537">
        <f ca="1">Spins[[#This Row],[Payout]]-Spins[[#This Row],[Bet]]</f>
        <v>-0.19999999999999996</v>
      </c>
    </row>
    <row r="3538" spans="1:12" x14ac:dyDescent="0.3">
      <c r="A3538">
        <f t="shared" si="272"/>
        <v>3537</v>
      </c>
      <c r="B3538">
        <f t="shared" ca="1" si="273"/>
        <v>1</v>
      </c>
      <c r="C3538" t="str" cm="1">
        <f t="array" aca="1" ref="C3538" ca="1">INDEX(Reel1,Spins[[#This Row],[Stop1]])</f>
        <v>🍋</v>
      </c>
      <c r="D3538">
        <f t="shared" ca="1" si="274"/>
        <v>12</v>
      </c>
      <c r="E3538" t="str" cm="1">
        <f t="array" aca="1" ref="E3538" ca="1">INDEX(Reel2,Spins[[#This Row],[Stop2]])</f>
        <v>🍋</v>
      </c>
      <c r="F3538">
        <f t="shared" ca="1" si="275"/>
        <v>27</v>
      </c>
      <c r="G3538" t="str" cm="1">
        <f t="array" aca="1" ref="G3538" ca="1">INDEX(Reel3,Spins[[#This Row],[Stop3]])</f>
        <v>7️⃣</v>
      </c>
      <c r="H3538" t="b">
        <f ca="1">AND(Spins[[#This Row],[Sym1]]=Spins[[#This Row],[Sym2]],Spins[[#This Row],[Sym2]]=Spins[[#This Row],[Sym3]])</f>
        <v>0</v>
      </c>
      <c r="I3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38">
        <f t="shared" si="276"/>
        <v>1</v>
      </c>
      <c r="K3538">
        <f ca="1">Spins[[#This Row],[Mult]]*Spins[[#This Row],[Bet]]</f>
        <v>0.6</v>
      </c>
      <c r="L3538">
        <f ca="1">Spins[[#This Row],[Payout]]-Spins[[#This Row],[Bet]]</f>
        <v>-0.4</v>
      </c>
    </row>
    <row r="3539" spans="1:12" x14ac:dyDescent="0.3">
      <c r="A3539">
        <f t="shared" si="272"/>
        <v>3538</v>
      </c>
      <c r="B3539">
        <f t="shared" ca="1" si="273"/>
        <v>13</v>
      </c>
      <c r="C3539" t="str" cm="1">
        <f t="array" aca="1" ref="C3539" ca="1">INDEX(Reel1,Spins[[#This Row],[Stop1]])</f>
        <v>🍋</v>
      </c>
      <c r="D3539">
        <f t="shared" ca="1" si="274"/>
        <v>26</v>
      </c>
      <c r="E3539" t="str" cm="1">
        <f t="array" aca="1" ref="E3539" ca="1">INDEX(Reel2,Spins[[#This Row],[Stop2]])</f>
        <v>🔔</v>
      </c>
      <c r="F3539">
        <f t="shared" ca="1" si="275"/>
        <v>14</v>
      </c>
      <c r="G3539" t="str" cm="1">
        <f t="array" aca="1" ref="G3539" ca="1">INDEX(Reel3,Spins[[#This Row],[Stop3]])</f>
        <v>🍇</v>
      </c>
      <c r="H3539" t="b">
        <f ca="1">AND(Spins[[#This Row],[Sym1]]=Spins[[#This Row],[Sym2]],Spins[[#This Row],[Sym2]]=Spins[[#This Row],[Sym3]])</f>
        <v>0</v>
      </c>
      <c r="I3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39">
        <f t="shared" si="276"/>
        <v>1</v>
      </c>
      <c r="K3539">
        <f ca="1">Spins[[#This Row],[Mult]]*Spins[[#This Row],[Bet]]</f>
        <v>0</v>
      </c>
      <c r="L3539">
        <f ca="1">Spins[[#This Row],[Payout]]-Spins[[#This Row],[Bet]]</f>
        <v>-1</v>
      </c>
    </row>
    <row r="3540" spans="1:12" x14ac:dyDescent="0.3">
      <c r="A3540">
        <f t="shared" si="272"/>
        <v>3539</v>
      </c>
      <c r="B3540">
        <f t="shared" ca="1" si="273"/>
        <v>22</v>
      </c>
      <c r="C3540" t="str" cm="1">
        <f t="array" aca="1" ref="C3540" ca="1">INDEX(Reel1,Spins[[#This Row],[Stop1]])</f>
        <v>🍇</v>
      </c>
      <c r="D3540">
        <f t="shared" ca="1" si="274"/>
        <v>8</v>
      </c>
      <c r="E3540" t="str" cm="1">
        <f t="array" aca="1" ref="E3540" ca="1">INDEX(Reel2,Spins[[#This Row],[Stop2]])</f>
        <v>🍋</v>
      </c>
      <c r="F3540">
        <f t="shared" ca="1" si="275"/>
        <v>4</v>
      </c>
      <c r="G3540" t="str" cm="1">
        <f t="array" aca="1" ref="G3540" ca="1">INDEX(Reel3,Spins[[#This Row],[Stop3]])</f>
        <v>🍋</v>
      </c>
      <c r="H3540" t="b">
        <f ca="1">AND(Spins[[#This Row],[Sym1]]=Spins[[#This Row],[Sym2]],Spins[[#This Row],[Sym2]]=Spins[[#This Row],[Sym3]])</f>
        <v>0</v>
      </c>
      <c r="I3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40">
        <f t="shared" si="276"/>
        <v>1</v>
      </c>
      <c r="K3540">
        <f ca="1">Spins[[#This Row],[Mult]]*Spins[[#This Row],[Bet]]</f>
        <v>0</v>
      </c>
      <c r="L3540">
        <f ca="1">Spins[[#This Row],[Payout]]-Spins[[#This Row],[Bet]]</f>
        <v>-1</v>
      </c>
    </row>
    <row r="3541" spans="1:12" x14ac:dyDescent="0.3">
      <c r="A3541">
        <f t="shared" si="272"/>
        <v>3540</v>
      </c>
      <c r="B3541">
        <f t="shared" ca="1" si="273"/>
        <v>28</v>
      </c>
      <c r="C3541" t="str" cm="1">
        <f t="array" aca="1" ref="C3541" ca="1">INDEX(Reel1,Spins[[#This Row],[Stop1]])</f>
        <v>BAR</v>
      </c>
      <c r="D3541">
        <f t="shared" ca="1" si="274"/>
        <v>27</v>
      </c>
      <c r="E3541" t="str" cm="1">
        <f t="array" aca="1" ref="E3541" ca="1">INDEX(Reel2,Spins[[#This Row],[Stop2]])</f>
        <v>BAR</v>
      </c>
      <c r="F3541">
        <f t="shared" ca="1" si="275"/>
        <v>5</v>
      </c>
      <c r="G3541" t="str" cm="1">
        <f t="array" aca="1" ref="G3541" ca="1">INDEX(Reel3,Spins[[#This Row],[Stop3]])</f>
        <v>🍋</v>
      </c>
      <c r="H3541" t="b">
        <f ca="1">AND(Spins[[#This Row],[Sym1]]=Spins[[#This Row],[Sym2]],Spins[[#This Row],[Sym2]]=Spins[[#This Row],[Sym3]])</f>
        <v>0</v>
      </c>
      <c r="I3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3541">
        <f t="shared" si="276"/>
        <v>1</v>
      </c>
      <c r="K3541">
        <f ca="1">Spins[[#This Row],[Mult]]*Spins[[#This Row],[Bet]]</f>
        <v>3</v>
      </c>
      <c r="L3541">
        <f ca="1">Spins[[#This Row],[Payout]]-Spins[[#This Row],[Bet]]</f>
        <v>2</v>
      </c>
    </row>
    <row r="3542" spans="1:12" x14ac:dyDescent="0.3">
      <c r="A3542">
        <f t="shared" si="272"/>
        <v>3541</v>
      </c>
      <c r="B3542">
        <f t="shared" ca="1" si="273"/>
        <v>31</v>
      </c>
      <c r="C3542" t="str" cm="1">
        <f t="array" aca="1" ref="C3542" ca="1">INDEX(Reel1,Spins[[#This Row],[Stop1]])</f>
        <v>💎</v>
      </c>
      <c r="D3542">
        <f t="shared" ca="1" si="274"/>
        <v>28</v>
      </c>
      <c r="E3542" t="str" cm="1">
        <f t="array" aca="1" ref="E3542" ca="1">INDEX(Reel2,Spins[[#This Row],[Stop2]])</f>
        <v>BAR</v>
      </c>
      <c r="F3542">
        <f t="shared" ca="1" si="275"/>
        <v>16</v>
      </c>
      <c r="G3542" t="str" cm="1">
        <f t="array" aca="1" ref="G3542" ca="1">INDEX(Reel3,Spins[[#This Row],[Stop3]])</f>
        <v>🍇</v>
      </c>
      <c r="H3542" t="b">
        <f ca="1">AND(Spins[[#This Row],[Sym1]]=Spins[[#This Row],[Sym2]],Spins[[#This Row],[Sym2]]=Spins[[#This Row],[Sym3]])</f>
        <v>0</v>
      </c>
      <c r="I3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42">
        <f t="shared" si="276"/>
        <v>1</v>
      </c>
      <c r="K3542">
        <f ca="1">Spins[[#This Row],[Mult]]*Spins[[#This Row],[Bet]]</f>
        <v>0</v>
      </c>
      <c r="L3542">
        <f ca="1">Spins[[#This Row],[Payout]]-Spins[[#This Row],[Bet]]</f>
        <v>-1</v>
      </c>
    </row>
    <row r="3543" spans="1:12" x14ac:dyDescent="0.3">
      <c r="A3543">
        <f t="shared" si="272"/>
        <v>3542</v>
      </c>
      <c r="B3543">
        <f t="shared" ca="1" si="273"/>
        <v>15</v>
      </c>
      <c r="C3543" t="str" cm="1">
        <f t="array" aca="1" ref="C3543" ca="1">INDEX(Reel1,Spins[[#This Row],[Stop1]])</f>
        <v>🍒</v>
      </c>
      <c r="D3543">
        <f t="shared" ca="1" si="274"/>
        <v>12</v>
      </c>
      <c r="E3543" t="str" cm="1">
        <f t="array" aca="1" ref="E3543" ca="1">INDEX(Reel2,Spins[[#This Row],[Stop2]])</f>
        <v>🍋</v>
      </c>
      <c r="F3543">
        <f t="shared" ca="1" si="275"/>
        <v>30</v>
      </c>
      <c r="G3543" t="str" cm="1">
        <f t="array" aca="1" ref="G3543" ca="1">INDEX(Reel3,Spins[[#This Row],[Stop3]])</f>
        <v>💎</v>
      </c>
      <c r="H3543" t="b">
        <f ca="1">AND(Spins[[#This Row],[Sym1]]=Spins[[#This Row],[Sym2]],Spins[[#This Row],[Sym2]]=Spins[[#This Row],[Sym3]])</f>
        <v>0</v>
      </c>
      <c r="I3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43">
        <f t="shared" si="276"/>
        <v>1</v>
      </c>
      <c r="K3543">
        <f ca="1">Spins[[#This Row],[Mult]]*Spins[[#This Row],[Bet]]</f>
        <v>0</v>
      </c>
      <c r="L3543">
        <f ca="1">Spins[[#This Row],[Payout]]-Spins[[#This Row],[Bet]]</f>
        <v>-1</v>
      </c>
    </row>
    <row r="3544" spans="1:12" x14ac:dyDescent="0.3">
      <c r="A3544">
        <f t="shared" si="272"/>
        <v>3543</v>
      </c>
      <c r="B3544">
        <f t="shared" ca="1" si="273"/>
        <v>5</v>
      </c>
      <c r="C3544" t="str" cm="1">
        <f t="array" aca="1" ref="C3544" ca="1">INDEX(Reel1,Spins[[#This Row],[Stop1]])</f>
        <v>🍋</v>
      </c>
      <c r="D3544">
        <f t="shared" ca="1" si="274"/>
        <v>8</v>
      </c>
      <c r="E3544" t="str" cm="1">
        <f t="array" aca="1" ref="E3544" ca="1">INDEX(Reel2,Spins[[#This Row],[Stop2]])</f>
        <v>🍋</v>
      </c>
      <c r="F3544">
        <f t="shared" ca="1" si="275"/>
        <v>17</v>
      </c>
      <c r="G3544" t="str" cm="1">
        <f t="array" aca="1" ref="G3544" ca="1">INDEX(Reel3,Spins[[#This Row],[Stop3]])</f>
        <v>🍇</v>
      </c>
      <c r="H3544" t="b">
        <f ca="1">AND(Spins[[#This Row],[Sym1]]=Spins[[#This Row],[Sym2]],Spins[[#This Row],[Sym2]]=Spins[[#This Row],[Sym3]])</f>
        <v>0</v>
      </c>
      <c r="I3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44">
        <f t="shared" si="276"/>
        <v>1</v>
      </c>
      <c r="K3544">
        <f ca="1">Spins[[#This Row],[Mult]]*Spins[[#This Row],[Bet]]</f>
        <v>0.6</v>
      </c>
      <c r="L3544">
        <f ca="1">Spins[[#This Row],[Payout]]-Spins[[#This Row],[Bet]]</f>
        <v>-0.4</v>
      </c>
    </row>
    <row r="3545" spans="1:12" x14ac:dyDescent="0.3">
      <c r="A3545">
        <f t="shared" si="272"/>
        <v>3544</v>
      </c>
      <c r="B3545">
        <f t="shared" ca="1" si="273"/>
        <v>16</v>
      </c>
      <c r="C3545" t="str" cm="1">
        <f t="array" aca="1" ref="C3545" ca="1">INDEX(Reel1,Spins[[#This Row],[Stop1]])</f>
        <v>🍒</v>
      </c>
      <c r="D3545">
        <f t="shared" ca="1" si="274"/>
        <v>21</v>
      </c>
      <c r="E3545" t="str" cm="1">
        <f t="array" aca="1" ref="E3545" ca="1">INDEX(Reel2,Spins[[#This Row],[Stop2]])</f>
        <v>🍒</v>
      </c>
      <c r="F3545">
        <f t="shared" ca="1" si="275"/>
        <v>16</v>
      </c>
      <c r="G3545" t="str" cm="1">
        <f t="array" aca="1" ref="G3545" ca="1">INDEX(Reel3,Spins[[#This Row],[Stop3]])</f>
        <v>🍇</v>
      </c>
      <c r="H3545" t="b">
        <f ca="1">AND(Spins[[#This Row],[Sym1]]=Spins[[#This Row],[Sym2]],Spins[[#This Row],[Sym2]]=Spins[[#This Row],[Sym3]])</f>
        <v>0</v>
      </c>
      <c r="I3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545">
        <f t="shared" si="276"/>
        <v>1</v>
      </c>
      <c r="K3545">
        <f ca="1">Spins[[#This Row],[Mult]]*Spins[[#This Row],[Bet]]</f>
        <v>0.8</v>
      </c>
      <c r="L3545">
        <f ca="1">Spins[[#This Row],[Payout]]-Spins[[#This Row],[Bet]]</f>
        <v>-0.19999999999999996</v>
      </c>
    </row>
    <row r="3546" spans="1:12" x14ac:dyDescent="0.3">
      <c r="A3546">
        <f t="shared" si="272"/>
        <v>3545</v>
      </c>
      <c r="B3546">
        <f t="shared" ca="1" si="273"/>
        <v>12</v>
      </c>
      <c r="C3546" t="str" cm="1">
        <f t="array" aca="1" ref="C3546" ca="1">INDEX(Reel1,Spins[[#This Row],[Stop1]])</f>
        <v>🍋</v>
      </c>
      <c r="D3546">
        <f t="shared" ca="1" si="274"/>
        <v>22</v>
      </c>
      <c r="E3546" t="str" cm="1">
        <f t="array" aca="1" ref="E3546" ca="1">INDEX(Reel2,Spins[[#This Row],[Stop2]])</f>
        <v>🍇</v>
      </c>
      <c r="F3546">
        <f t="shared" ca="1" si="275"/>
        <v>10</v>
      </c>
      <c r="G3546" t="str" cm="1">
        <f t="array" aca="1" ref="G3546" ca="1">INDEX(Reel3,Spins[[#This Row],[Stop3]])</f>
        <v>🍒</v>
      </c>
      <c r="H3546" t="b">
        <f ca="1">AND(Spins[[#This Row],[Sym1]]=Spins[[#This Row],[Sym2]],Spins[[#This Row],[Sym2]]=Spins[[#This Row],[Sym3]])</f>
        <v>0</v>
      </c>
      <c r="I3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46">
        <f t="shared" si="276"/>
        <v>1</v>
      </c>
      <c r="K3546">
        <f ca="1">Spins[[#This Row],[Mult]]*Spins[[#This Row],[Bet]]</f>
        <v>0</v>
      </c>
      <c r="L3546">
        <f ca="1">Spins[[#This Row],[Payout]]-Spins[[#This Row],[Bet]]</f>
        <v>-1</v>
      </c>
    </row>
    <row r="3547" spans="1:12" x14ac:dyDescent="0.3">
      <c r="A3547">
        <f t="shared" si="272"/>
        <v>3546</v>
      </c>
      <c r="B3547">
        <f t="shared" ca="1" si="273"/>
        <v>8</v>
      </c>
      <c r="C3547" t="str" cm="1">
        <f t="array" aca="1" ref="C3547" ca="1">INDEX(Reel1,Spins[[#This Row],[Stop1]])</f>
        <v>🍋</v>
      </c>
      <c r="D3547">
        <f t="shared" ca="1" si="274"/>
        <v>6</v>
      </c>
      <c r="E3547" t="str" cm="1">
        <f t="array" aca="1" ref="E3547" ca="1">INDEX(Reel2,Spins[[#This Row],[Stop2]])</f>
        <v>🍋</v>
      </c>
      <c r="F3547">
        <f t="shared" ca="1" si="275"/>
        <v>26</v>
      </c>
      <c r="G3547" t="str" cm="1">
        <f t="array" aca="1" ref="G3547" ca="1">INDEX(Reel3,Spins[[#This Row],[Stop3]])</f>
        <v>BAR</v>
      </c>
      <c r="H3547" t="b">
        <f ca="1">AND(Spins[[#This Row],[Sym1]]=Spins[[#This Row],[Sym2]],Spins[[#This Row],[Sym2]]=Spins[[#This Row],[Sym3]])</f>
        <v>0</v>
      </c>
      <c r="I3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47">
        <f t="shared" si="276"/>
        <v>1</v>
      </c>
      <c r="K3547">
        <f ca="1">Spins[[#This Row],[Mult]]*Spins[[#This Row],[Bet]]</f>
        <v>0.6</v>
      </c>
      <c r="L3547">
        <f ca="1">Spins[[#This Row],[Payout]]-Spins[[#This Row],[Bet]]</f>
        <v>-0.4</v>
      </c>
    </row>
    <row r="3548" spans="1:12" x14ac:dyDescent="0.3">
      <c r="A3548">
        <f t="shared" si="272"/>
        <v>3547</v>
      </c>
      <c r="B3548">
        <f t="shared" ca="1" si="273"/>
        <v>3</v>
      </c>
      <c r="C3548" t="str" cm="1">
        <f t="array" aca="1" ref="C3548" ca="1">INDEX(Reel1,Spins[[#This Row],[Stop1]])</f>
        <v>🍋</v>
      </c>
      <c r="D3548">
        <f t="shared" ca="1" si="274"/>
        <v>28</v>
      </c>
      <c r="E3548" t="str" cm="1">
        <f t="array" aca="1" ref="E3548" ca="1">INDEX(Reel2,Spins[[#This Row],[Stop2]])</f>
        <v>BAR</v>
      </c>
      <c r="F3548">
        <f t="shared" ca="1" si="275"/>
        <v>8</v>
      </c>
      <c r="G3548" t="str" cm="1">
        <f t="array" aca="1" ref="G3548" ca="1">INDEX(Reel3,Spins[[#This Row],[Stop3]])</f>
        <v>🍒</v>
      </c>
      <c r="H3548" t="b">
        <f ca="1">AND(Spins[[#This Row],[Sym1]]=Spins[[#This Row],[Sym2]],Spins[[#This Row],[Sym2]]=Spins[[#This Row],[Sym3]])</f>
        <v>0</v>
      </c>
      <c r="I3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48">
        <f t="shared" si="276"/>
        <v>1</v>
      </c>
      <c r="K3548">
        <f ca="1">Spins[[#This Row],[Mult]]*Spins[[#This Row],[Bet]]</f>
        <v>0</v>
      </c>
      <c r="L3548">
        <f ca="1">Spins[[#This Row],[Payout]]-Spins[[#This Row],[Bet]]</f>
        <v>-1</v>
      </c>
    </row>
    <row r="3549" spans="1:12" x14ac:dyDescent="0.3">
      <c r="A3549">
        <f t="shared" si="272"/>
        <v>3548</v>
      </c>
      <c r="B3549">
        <f t="shared" ca="1" si="273"/>
        <v>1</v>
      </c>
      <c r="C3549" t="str" cm="1">
        <f t="array" aca="1" ref="C3549" ca="1">INDEX(Reel1,Spins[[#This Row],[Stop1]])</f>
        <v>🍋</v>
      </c>
      <c r="D3549">
        <f t="shared" ca="1" si="274"/>
        <v>4</v>
      </c>
      <c r="E3549" t="str" cm="1">
        <f t="array" aca="1" ref="E3549" ca="1">INDEX(Reel2,Spins[[#This Row],[Stop2]])</f>
        <v>🍋</v>
      </c>
      <c r="F3549">
        <f t="shared" ca="1" si="275"/>
        <v>14</v>
      </c>
      <c r="G3549" t="str" cm="1">
        <f t="array" aca="1" ref="G3549" ca="1">INDEX(Reel3,Spins[[#This Row],[Stop3]])</f>
        <v>🍇</v>
      </c>
      <c r="H3549" t="b">
        <f ca="1">AND(Spins[[#This Row],[Sym1]]=Spins[[#This Row],[Sym2]],Spins[[#This Row],[Sym2]]=Spins[[#This Row],[Sym3]])</f>
        <v>0</v>
      </c>
      <c r="I3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49">
        <f t="shared" si="276"/>
        <v>1</v>
      </c>
      <c r="K3549">
        <f ca="1">Spins[[#This Row],[Mult]]*Spins[[#This Row],[Bet]]</f>
        <v>0.6</v>
      </c>
      <c r="L3549">
        <f ca="1">Spins[[#This Row],[Payout]]-Spins[[#This Row],[Bet]]</f>
        <v>-0.4</v>
      </c>
    </row>
    <row r="3550" spans="1:12" x14ac:dyDescent="0.3">
      <c r="A3550">
        <f t="shared" si="272"/>
        <v>3549</v>
      </c>
      <c r="B3550">
        <f t="shared" ca="1" si="273"/>
        <v>10</v>
      </c>
      <c r="C3550" t="str" cm="1">
        <f t="array" aca="1" ref="C3550" ca="1">INDEX(Reel1,Spins[[#This Row],[Stop1]])</f>
        <v>🍋</v>
      </c>
      <c r="D3550">
        <f t="shared" ca="1" si="274"/>
        <v>30</v>
      </c>
      <c r="E3550" t="str" cm="1">
        <f t="array" aca="1" ref="E3550" ca="1">INDEX(Reel2,Spins[[#This Row],[Stop2]])</f>
        <v>7️⃣</v>
      </c>
      <c r="F3550">
        <f t="shared" ca="1" si="275"/>
        <v>2</v>
      </c>
      <c r="G3550" t="str" cm="1">
        <f t="array" aca="1" ref="G3550" ca="1">INDEX(Reel3,Spins[[#This Row],[Stop3]])</f>
        <v>🍋</v>
      </c>
      <c r="H3550" t="b">
        <f ca="1">AND(Spins[[#This Row],[Sym1]]=Spins[[#This Row],[Sym2]],Spins[[#This Row],[Sym2]]=Spins[[#This Row],[Sym3]])</f>
        <v>0</v>
      </c>
      <c r="I3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0">
        <f t="shared" si="276"/>
        <v>1</v>
      </c>
      <c r="K3550">
        <f ca="1">Spins[[#This Row],[Mult]]*Spins[[#This Row],[Bet]]</f>
        <v>0</v>
      </c>
      <c r="L3550">
        <f ca="1">Spins[[#This Row],[Payout]]-Spins[[#This Row],[Bet]]</f>
        <v>-1</v>
      </c>
    </row>
    <row r="3551" spans="1:12" x14ac:dyDescent="0.3">
      <c r="A3551">
        <f t="shared" si="272"/>
        <v>3550</v>
      </c>
      <c r="B3551">
        <f t="shared" ca="1" si="273"/>
        <v>13</v>
      </c>
      <c r="C3551" t="str" cm="1">
        <f t="array" aca="1" ref="C3551" ca="1">INDEX(Reel1,Spins[[#This Row],[Stop1]])</f>
        <v>🍋</v>
      </c>
      <c r="D3551">
        <f t="shared" ca="1" si="274"/>
        <v>26</v>
      </c>
      <c r="E3551" t="str" cm="1">
        <f t="array" aca="1" ref="E3551" ca="1">INDEX(Reel2,Spins[[#This Row],[Stop2]])</f>
        <v>🔔</v>
      </c>
      <c r="F3551">
        <f t="shared" ca="1" si="275"/>
        <v>15</v>
      </c>
      <c r="G3551" t="str" cm="1">
        <f t="array" aca="1" ref="G3551" ca="1">INDEX(Reel3,Spins[[#This Row],[Stop3]])</f>
        <v>🍇</v>
      </c>
      <c r="H3551" t="b">
        <f ca="1">AND(Spins[[#This Row],[Sym1]]=Spins[[#This Row],[Sym2]],Spins[[#This Row],[Sym2]]=Spins[[#This Row],[Sym3]])</f>
        <v>0</v>
      </c>
      <c r="I3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1">
        <f t="shared" si="276"/>
        <v>1</v>
      </c>
      <c r="K3551">
        <f ca="1">Spins[[#This Row],[Mult]]*Spins[[#This Row],[Bet]]</f>
        <v>0</v>
      </c>
      <c r="L3551">
        <f ca="1">Spins[[#This Row],[Payout]]-Spins[[#This Row],[Bet]]</f>
        <v>-1</v>
      </c>
    </row>
    <row r="3552" spans="1:12" x14ac:dyDescent="0.3">
      <c r="A3552">
        <f t="shared" si="272"/>
        <v>3551</v>
      </c>
      <c r="B3552">
        <f t="shared" ca="1" si="273"/>
        <v>5</v>
      </c>
      <c r="C3552" t="str" cm="1">
        <f t="array" aca="1" ref="C3552" ca="1">INDEX(Reel1,Spins[[#This Row],[Stop1]])</f>
        <v>🍋</v>
      </c>
      <c r="D3552">
        <f t="shared" ca="1" si="274"/>
        <v>18</v>
      </c>
      <c r="E3552" t="str" cm="1">
        <f t="array" aca="1" ref="E3552" ca="1">INDEX(Reel2,Spins[[#This Row],[Stop2]])</f>
        <v>🍒</v>
      </c>
      <c r="F3552">
        <f t="shared" ca="1" si="275"/>
        <v>26</v>
      </c>
      <c r="G3552" t="str" cm="1">
        <f t="array" aca="1" ref="G3552" ca="1">INDEX(Reel3,Spins[[#This Row],[Stop3]])</f>
        <v>BAR</v>
      </c>
      <c r="H3552" t="b">
        <f ca="1">AND(Spins[[#This Row],[Sym1]]=Spins[[#This Row],[Sym2]],Spins[[#This Row],[Sym2]]=Spins[[#This Row],[Sym3]])</f>
        <v>0</v>
      </c>
      <c r="I3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2">
        <f t="shared" si="276"/>
        <v>1</v>
      </c>
      <c r="K3552">
        <f ca="1">Spins[[#This Row],[Mult]]*Spins[[#This Row],[Bet]]</f>
        <v>0</v>
      </c>
      <c r="L3552">
        <f ca="1">Spins[[#This Row],[Payout]]-Spins[[#This Row],[Bet]]</f>
        <v>-1</v>
      </c>
    </row>
    <row r="3553" spans="1:12" x14ac:dyDescent="0.3">
      <c r="A3553">
        <f t="shared" si="272"/>
        <v>3552</v>
      </c>
      <c r="B3553">
        <f t="shared" ca="1" si="273"/>
        <v>25</v>
      </c>
      <c r="C3553" t="str" cm="1">
        <f t="array" aca="1" ref="C3553" ca="1">INDEX(Reel1,Spins[[#This Row],[Stop1]])</f>
        <v>🔔</v>
      </c>
      <c r="D3553">
        <f t="shared" ca="1" si="274"/>
        <v>13</v>
      </c>
      <c r="E3553" t="str" cm="1">
        <f t="array" aca="1" ref="E3553" ca="1">INDEX(Reel2,Spins[[#This Row],[Stop2]])</f>
        <v>🍋</v>
      </c>
      <c r="F3553">
        <f t="shared" ca="1" si="275"/>
        <v>21</v>
      </c>
      <c r="G3553" t="str" cm="1">
        <f t="array" aca="1" ref="G3553" ca="1">INDEX(Reel3,Spins[[#This Row],[Stop3]])</f>
        <v>🔔</v>
      </c>
      <c r="H3553" t="b">
        <f ca="1">AND(Spins[[#This Row],[Sym1]]=Spins[[#This Row],[Sym2]],Spins[[#This Row],[Sym2]]=Spins[[#This Row],[Sym3]])</f>
        <v>0</v>
      </c>
      <c r="I3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3">
        <f t="shared" si="276"/>
        <v>1</v>
      </c>
      <c r="K3553">
        <f ca="1">Spins[[#This Row],[Mult]]*Spins[[#This Row],[Bet]]</f>
        <v>0</v>
      </c>
      <c r="L3553">
        <f ca="1">Spins[[#This Row],[Payout]]-Spins[[#This Row],[Bet]]</f>
        <v>-1</v>
      </c>
    </row>
    <row r="3554" spans="1:12" x14ac:dyDescent="0.3">
      <c r="A3554">
        <f t="shared" si="272"/>
        <v>3553</v>
      </c>
      <c r="B3554">
        <f t="shared" ca="1" si="273"/>
        <v>11</v>
      </c>
      <c r="C3554" t="str" cm="1">
        <f t="array" aca="1" ref="C3554" ca="1">INDEX(Reel1,Spins[[#This Row],[Stop1]])</f>
        <v>🍋</v>
      </c>
      <c r="D3554">
        <f t="shared" ca="1" si="274"/>
        <v>17</v>
      </c>
      <c r="E3554" t="str" cm="1">
        <f t="array" aca="1" ref="E3554" ca="1">INDEX(Reel2,Spins[[#This Row],[Stop2]])</f>
        <v>🍒</v>
      </c>
      <c r="F3554">
        <f t="shared" ca="1" si="275"/>
        <v>6</v>
      </c>
      <c r="G3554" t="str" cm="1">
        <f t="array" aca="1" ref="G3554" ca="1">INDEX(Reel3,Spins[[#This Row],[Stop3]])</f>
        <v>🍒</v>
      </c>
      <c r="H3554" t="b">
        <f ca="1">AND(Spins[[#This Row],[Sym1]]=Spins[[#This Row],[Sym2]],Spins[[#This Row],[Sym2]]=Spins[[#This Row],[Sym3]])</f>
        <v>0</v>
      </c>
      <c r="I3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4">
        <f t="shared" si="276"/>
        <v>1</v>
      </c>
      <c r="K3554">
        <f ca="1">Spins[[#This Row],[Mult]]*Spins[[#This Row],[Bet]]</f>
        <v>0</v>
      </c>
      <c r="L3554">
        <f ca="1">Spins[[#This Row],[Payout]]-Spins[[#This Row],[Bet]]</f>
        <v>-1</v>
      </c>
    </row>
    <row r="3555" spans="1:12" x14ac:dyDescent="0.3">
      <c r="A3555">
        <f t="shared" si="272"/>
        <v>3554</v>
      </c>
      <c r="B3555">
        <f t="shared" ca="1" si="273"/>
        <v>16</v>
      </c>
      <c r="C3555" t="str" cm="1">
        <f t="array" aca="1" ref="C3555" ca="1">INDEX(Reel1,Spins[[#This Row],[Stop1]])</f>
        <v>🍒</v>
      </c>
      <c r="D3555">
        <f t="shared" ca="1" si="274"/>
        <v>10</v>
      </c>
      <c r="E3555" t="str" cm="1">
        <f t="array" aca="1" ref="E3555" ca="1">INDEX(Reel2,Spins[[#This Row],[Stop2]])</f>
        <v>🍋</v>
      </c>
      <c r="F3555">
        <f t="shared" ca="1" si="275"/>
        <v>16</v>
      </c>
      <c r="G3555" t="str" cm="1">
        <f t="array" aca="1" ref="G3555" ca="1">INDEX(Reel3,Spins[[#This Row],[Stop3]])</f>
        <v>🍇</v>
      </c>
      <c r="H3555" t="b">
        <f ca="1">AND(Spins[[#This Row],[Sym1]]=Spins[[#This Row],[Sym2]],Spins[[#This Row],[Sym2]]=Spins[[#This Row],[Sym3]])</f>
        <v>0</v>
      </c>
      <c r="I3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5">
        <f t="shared" si="276"/>
        <v>1</v>
      </c>
      <c r="K3555">
        <f ca="1">Spins[[#This Row],[Mult]]*Spins[[#This Row],[Bet]]</f>
        <v>0</v>
      </c>
      <c r="L3555">
        <f ca="1">Spins[[#This Row],[Payout]]-Spins[[#This Row],[Bet]]</f>
        <v>-1</v>
      </c>
    </row>
    <row r="3556" spans="1:12" x14ac:dyDescent="0.3">
      <c r="A3556">
        <f t="shared" si="272"/>
        <v>3555</v>
      </c>
      <c r="B3556">
        <f t="shared" ca="1" si="273"/>
        <v>18</v>
      </c>
      <c r="C3556" t="str" cm="1">
        <f t="array" aca="1" ref="C3556" ca="1">INDEX(Reel1,Spins[[#This Row],[Stop1]])</f>
        <v>🍒</v>
      </c>
      <c r="D3556">
        <f t="shared" ca="1" si="274"/>
        <v>14</v>
      </c>
      <c r="E3556" t="str" cm="1">
        <f t="array" aca="1" ref="E3556" ca="1">INDEX(Reel2,Spins[[#This Row],[Stop2]])</f>
        <v>🍋</v>
      </c>
      <c r="F3556">
        <f t="shared" ca="1" si="275"/>
        <v>26</v>
      </c>
      <c r="G3556" t="str" cm="1">
        <f t="array" aca="1" ref="G3556" ca="1">INDEX(Reel3,Spins[[#This Row],[Stop3]])</f>
        <v>BAR</v>
      </c>
      <c r="H3556" t="b">
        <f ca="1">AND(Spins[[#This Row],[Sym1]]=Spins[[#This Row],[Sym2]],Spins[[#This Row],[Sym2]]=Spins[[#This Row],[Sym3]])</f>
        <v>0</v>
      </c>
      <c r="I3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6">
        <f t="shared" si="276"/>
        <v>1</v>
      </c>
      <c r="K3556">
        <f ca="1">Spins[[#This Row],[Mult]]*Spins[[#This Row],[Bet]]</f>
        <v>0</v>
      </c>
      <c r="L3556">
        <f ca="1">Spins[[#This Row],[Payout]]-Spins[[#This Row],[Bet]]</f>
        <v>-1</v>
      </c>
    </row>
    <row r="3557" spans="1:12" x14ac:dyDescent="0.3">
      <c r="A3557">
        <f t="shared" si="272"/>
        <v>3556</v>
      </c>
      <c r="B3557">
        <f t="shared" ca="1" si="273"/>
        <v>17</v>
      </c>
      <c r="C3557" t="str" cm="1">
        <f t="array" aca="1" ref="C3557" ca="1">INDEX(Reel1,Spins[[#This Row],[Stop1]])</f>
        <v>🍒</v>
      </c>
      <c r="D3557">
        <f t="shared" ca="1" si="274"/>
        <v>5</v>
      </c>
      <c r="E3557" t="str" cm="1">
        <f t="array" aca="1" ref="E3557" ca="1">INDEX(Reel2,Spins[[#This Row],[Stop2]])</f>
        <v>🍋</v>
      </c>
      <c r="F3557">
        <f t="shared" ca="1" si="275"/>
        <v>24</v>
      </c>
      <c r="G3557" t="str" cm="1">
        <f t="array" aca="1" ref="G3557" ca="1">INDEX(Reel3,Spins[[#This Row],[Stop3]])</f>
        <v>BAR</v>
      </c>
      <c r="H3557" t="b">
        <f ca="1">AND(Spins[[#This Row],[Sym1]]=Spins[[#This Row],[Sym2]],Spins[[#This Row],[Sym2]]=Spins[[#This Row],[Sym3]])</f>
        <v>0</v>
      </c>
      <c r="I3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7">
        <f t="shared" si="276"/>
        <v>1</v>
      </c>
      <c r="K3557">
        <f ca="1">Spins[[#This Row],[Mult]]*Spins[[#This Row],[Bet]]</f>
        <v>0</v>
      </c>
      <c r="L3557">
        <f ca="1">Spins[[#This Row],[Payout]]-Spins[[#This Row],[Bet]]</f>
        <v>-1</v>
      </c>
    </row>
    <row r="3558" spans="1:12" x14ac:dyDescent="0.3">
      <c r="A3558">
        <f t="shared" si="272"/>
        <v>3557</v>
      </c>
      <c r="B3558">
        <f t="shared" ca="1" si="273"/>
        <v>19</v>
      </c>
      <c r="C3558" t="str" cm="1">
        <f t="array" aca="1" ref="C3558" ca="1">INDEX(Reel1,Spins[[#This Row],[Stop1]])</f>
        <v>🍒</v>
      </c>
      <c r="D3558">
        <f t="shared" ca="1" si="274"/>
        <v>11</v>
      </c>
      <c r="E3558" t="str" cm="1">
        <f t="array" aca="1" ref="E3558" ca="1">INDEX(Reel2,Spins[[#This Row],[Stop2]])</f>
        <v>🍋</v>
      </c>
      <c r="F3558">
        <f t="shared" ca="1" si="275"/>
        <v>29</v>
      </c>
      <c r="G3558" t="str" cm="1">
        <f t="array" aca="1" ref="G3558" ca="1">INDEX(Reel3,Spins[[#This Row],[Stop3]])</f>
        <v>7️⃣</v>
      </c>
      <c r="H3558" t="b">
        <f ca="1">AND(Spins[[#This Row],[Sym1]]=Spins[[#This Row],[Sym2]],Spins[[#This Row],[Sym2]]=Spins[[#This Row],[Sym3]])</f>
        <v>0</v>
      </c>
      <c r="I3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8">
        <f t="shared" si="276"/>
        <v>1</v>
      </c>
      <c r="K3558">
        <f ca="1">Spins[[#This Row],[Mult]]*Spins[[#This Row],[Bet]]</f>
        <v>0</v>
      </c>
      <c r="L3558">
        <f ca="1">Spins[[#This Row],[Payout]]-Spins[[#This Row],[Bet]]</f>
        <v>-1</v>
      </c>
    </row>
    <row r="3559" spans="1:12" x14ac:dyDescent="0.3">
      <c r="A3559">
        <f t="shared" si="272"/>
        <v>3558</v>
      </c>
      <c r="B3559">
        <f t="shared" ca="1" si="273"/>
        <v>24</v>
      </c>
      <c r="C3559" t="str" cm="1">
        <f t="array" aca="1" ref="C3559" ca="1">INDEX(Reel1,Spins[[#This Row],[Stop1]])</f>
        <v>🍇</v>
      </c>
      <c r="D3559">
        <f t="shared" ca="1" si="274"/>
        <v>2</v>
      </c>
      <c r="E3559" t="str" cm="1">
        <f t="array" aca="1" ref="E3559" ca="1">INDEX(Reel2,Spins[[#This Row],[Stop2]])</f>
        <v>🍋</v>
      </c>
      <c r="F3559">
        <f t="shared" ca="1" si="275"/>
        <v>13</v>
      </c>
      <c r="G3559" t="str" cm="1">
        <f t="array" aca="1" ref="G3559" ca="1">INDEX(Reel3,Spins[[#This Row],[Stop3]])</f>
        <v>🍇</v>
      </c>
      <c r="H3559" t="b">
        <f ca="1">AND(Spins[[#This Row],[Sym1]]=Spins[[#This Row],[Sym2]],Spins[[#This Row],[Sym2]]=Spins[[#This Row],[Sym3]])</f>
        <v>0</v>
      </c>
      <c r="I3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59">
        <f t="shared" si="276"/>
        <v>1</v>
      </c>
      <c r="K3559">
        <f ca="1">Spins[[#This Row],[Mult]]*Spins[[#This Row],[Bet]]</f>
        <v>0</v>
      </c>
      <c r="L3559">
        <f ca="1">Spins[[#This Row],[Payout]]-Spins[[#This Row],[Bet]]</f>
        <v>-1</v>
      </c>
    </row>
    <row r="3560" spans="1:12" x14ac:dyDescent="0.3">
      <c r="A3560">
        <f t="shared" si="272"/>
        <v>3559</v>
      </c>
      <c r="B3560">
        <f t="shared" ca="1" si="273"/>
        <v>20</v>
      </c>
      <c r="C3560" t="str" cm="1">
        <f t="array" aca="1" ref="C3560" ca="1">INDEX(Reel1,Spins[[#This Row],[Stop1]])</f>
        <v>🍒</v>
      </c>
      <c r="D3560">
        <f t="shared" ca="1" si="274"/>
        <v>16</v>
      </c>
      <c r="E3560" t="str" cm="1">
        <f t="array" aca="1" ref="E3560" ca="1">INDEX(Reel2,Spins[[#This Row],[Stop2]])</f>
        <v>🍒</v>
      </c>
      <c r="F3560">
        <f t="shared" ca="1" si="275"/>
        <v>3</v>
      </c>
      <c r="G3560" t="str" cm="1">
        <f t="array" aca="1" ref="G3560" ca="1">INDEX(Reel3,Spins[[#This Row],[Stop3]])</f>
        <v>🍋</v>
      </c>
      <c r="H3560" t="b">
        <f ca="1">AND(Spins[[#This Row],[Sym1]]=Spins[[#This Row],[Sym2]],Spins[[#This Row],[Sym2]]=Spins[[#This Row],[Sym3]])</f>
        <v>0</v>
      </c>
      <c r="I3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560">
        <f t="shared" si="276"/>
        <v>1</v>
      </c>
      <c r="K3560">
        <f ca="1">Spins[[#This Row],[Mult]]*Spins[[#This Row],[Bet]]</f>
        <v>0.8</v>
      </c>
      <c r="L3560">
        <f ca="1">Spins[[#This Row],[Payout]]-Spins[[#This Row],[Bet]]</f>
        <v>-0.19999999999999996</v>
      </c>
    </row>
    <row r="3561" spans="1:12" x14ac:dyDescent="0.3">
      <c r="A3561">
        <f t="shared" si="272"/>
        <v>3560</v>
      </c>
      <c r="B3561">
        <f t="shared" ca="1" si="273"/>
        <v>6</v>
      </c>
      <c r="C3561" t="str" cm="1">
        <f t="array" aca="1" ref="C3561" ca="1">INDEX(Reel1,Spins[[#This Row],[Stop1]])</f>
        <v>🍋</v>
      </c>
      <c r="D3561">
        <f t="shared" ca="1" si="274"/>
        <v>26</v>
      </c>
      <c r="E3561" t="str" cm="1">
        <f t="array" aca="1" ref="E3561" ca="1">INDEX(Reel2,Spins[[#This Row],[Stop2]])</f>
        <v>🔔</v>
      </c>
      <c r="F3561">
        <f t="shared" ca="1" si="275"/>
        <v>22</v>
      </c>
      <c r="G3561" t="str" cm="1">
        <f t="array" aca="1" ref="G3561" ca="1">INDEX(Reel3,Spins[[#This Row],[Stop3]])</f>
        <v>🔔</v>
      </c>
      <c r="H3561" t="b">
        <f ca="1">AND(Spins[[#This Row],[Sym1]]=Spins[[#This Row],[Sym2]],Spins[[#This Row],[Sym2]]=Spins[[#This Row],[Sym3]])</f>
        <v>0</v>
      </c>
      <c r="I3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61">
        <f t="shared" si="276"/>
        <v>1</v>
      </c>
      <c r="K3561">
        <f ca="1">Spins[[#This Row],[Mult]]*Spins[[#This Row],[Bet]]</f>
        <v>0</v>
      </c>
      <c r="L3561">
        <f ca="1">Spins[[#This Row],[Payout]]-Spins[[#This Row],[Bet]]</f>
        <v>-1</v>
      </c>
    </row>
    <row r="3562" spans="1:12" x14ac:dyDescent="0.3">
      <c r="A3562">
        <f t="shared" si="272"/>
        <v>3561</v>
      </c>
      <c r="B3562">
        <f t="shared" ca="1" si="273"/>
        <v>24</v>
      </c>
      <c r="C3562" t="str" cm="1">
        <f t="array" aca="1" ref="C3562" ca="1">INDEX(Reel1,Spins[[#This Row],[Stop1]])</f>
        <v>🍇</v>
      </c>
      <c r="D3562">
        <f t="shared" ca="1" si="274"/>
        <v>1</v>
      </c>
      <c r="E3562" t="str" cm="1">
        <f t="array" aca="1" ref="E3562" ca="1">INDEX(Reel2,Spins[[#This Row],[Stop2]])</f>
        <v>🍋</v>
      </c>
      <c r="F3562">
        <f t="shared" ca="1" si="275"/>
        <v>1</v>
      </c>
      <c r="G3562" t="str" cm="1">
        <f t="array" aca="1" ref="G3562" ca="1">INDEX(Reel3,Spins[[#This Row],[Stop3]])</f>
        <v>🍋</v>
      </c>
      <c r="H3562" t="b">
        <f ca="1">AND(Spins[[#This Row],[Sym1]]=Spins[[#This Row],[Sym2]],Spins[[#This Row],[Sym2]]=Spins[[#This Row],[Sym3]])</f>
        <v>0</v>
      </c>
      <c r="I3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62">
        <f t="shared" si="276"/>
        <v>1</v>
      </c>
      <c r="K3562">
        <f ca="1">Spins[[#This Row],[Mult]]*Spins[[#This Row],[Bet]]</f>
        <v>0</v>
      </c>
      <c r="L3562">
        <f ca="1">Spins[[#This Row],[Payout]]-Spins[[#This Row],[Bet]]</f>
        <v>-1</v>
      </c>
    </row>
    <row r="3563" spans="1:12" x14ac:dyDescent="0.3">
      <c r="A3563">
        <f t="shared" si="272"/>
        <v>3562</v>
      </c>
      <c r="B3563">
        <f t="shared" ca="1" si="273"/>
        <v>11</v>
      </c>
      <c r="C3563" t="str" cm="1">
        <f t="array" aca="1" ref="C3563" ca="1">INDEX(Reel1,Spins[[#This Row],[Stop1]])</f>
        <v>🍋</v>
      </c>
      <c r="D3563">
        <f t="shared" ca="1" si="274"/>
        <v>18</v>
      </c>
      <c r="E3563" t="str" cm="1">
        <f t="array" aca="1" ref="E3563" ca="1">INDEX(Reel2,Spins[[#This Row],[Stop2]])</f>
        <v>🍒</v>
      </c>
      <c r="F3563">
        <f t="shared" ca="1" si="275"/>
        <v>5</v>
      </c>
      <c r="G3563" t="str" cm="1">
        <f t="array" aca="1" ref="G3563" ca="1">INDEX(Reel3,Spins[[#This Row],[Stop3]])</f>
        <v>🍋</v>
      </c>
      <c r="H3563" t="b">
        <f ca="1">AND(Spins[[#This Row],[Sym1]]=Spins[[#This Row],[Sym2]],Spins[[#This Row],[Sym2]]=Spins[[#This Row],[Sym3]])</f>
        <v>0</v>
      </c>
      <c r="I3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63">
        <f t="shared" si="276"/>
        <v>1</v>
      </c>
      <c r="K3563">
        <f ca="1">Spins[[#This Row],[Mult]]*Spins[[#This Row],[Bet]]</f>
        <v>0</v>
      </c>
      <c r="L3563">
        <f ca="1">Spins[[#This Row],[Payout]]-Spins[[#This Row],[Bet]]</f>
        <v>-1</v>
      </c>
    </row>
    <row r="3564" spans="1:12" x14ac:dyDescent="0.3">
      <c r="A3564">
        <f t="shared" si="272"/>
        <v>3563</v>
      </c>
      <c r="B3564">
        <f t="shared" ca="1" si="273"/>
        <v>1</v>
      </c>
      <c r="C3564" t="str" cm="1">
        <f t="array" aca="1" ref="C3564" ca="1">INDEX(Reel1,Spins[[#This Row],[Stop1]])</f>
        <v>🍋</v>
      </c>
      <c r="D3564">
        <f t="shared" ca="1" si="274"/>
        <v>1</v>
      </c>
      <c r="E3564" t="str" cm="1">
        <f t="array" aca="1" ref="E3564" ca="1">INDEX(Reel2,Spins[[#This Row],[Stop2]])</f>
        <v>🍋</v>
      </c>
      <c r="F3564">
        <f t="shared" ca="1" si="275"/>
        <v>13</v>
      </c>
      <c r="G3564" t="str" cm="1">
        <f t="array" aca="1" ref="G3564" ca="1">INDEX(Reel3,Spins[[#This Row],[Stop3]])</f>
        <v>🍇</v>
      </c>
      <c r="H3564" t="b">
        <f ca="1">AND(Spins[[#This Row],[Sym1]]=Spins[[#This Row],[Sym2]],Spins[[#This Row],[Sym2]]=Spins[[#This Row],[Sym3]])</f>
        <v>0</v>
      </c>
      <c r="I3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64">
        <f t="shared" si="276"/>
        <v>1</v>
      </c>
      <c r="K3564">
        <f ca="1">Spins[[#This Row],[Mult]]*Spins[[#This Row],[Bet]]</f>
        <v>0.6</v>
      </c>
      <c r="L3564">
        <f ca="1">Spins[[#This Row],[Payout]]-Spins[[#This Row],[Bet]]</f>
        <v>-0.4</v>
      </c>
    </row>
    <row r="3565" spans="1:12" x14ac:dyDescent="0.3">
      <c r="A3565">
        <f t="shared" si="272"/>
        <v>3564</v>
      </c>
      <c r="B3565">
        <f t="shared" ca="1" si="273"/>
        <v>21</v>
      </c>
      <c r="C3565" t="str" cm="1">
        <f t="array" aca="1" ref="C3565" ca="1">INDEX(Reel1,Spins[[#This Row],[Stop1]])</f>
        <v>🍒</v>
      </c>
      <c r="D3565">
        <f t="shared" ca="1" si="274"/>
        <v>26</v>
      </c>
      <c r="E3565" t="str" cm="1">
        <f t="array" aca="1" ref="E3565" ca="1">INDEX(Reel2,Spins[[#This Row],[Stop2]])</f>
        <v>🔔</v>
      </c>
      <c r="F3565">
        <f t="shared" ca="1" si="275"/>
        <v>22</v>
      </c>
      <c r="G3565" t="str" cm="1">
        <f t="array" aca="1" ref="G3565" ca="1">INDEX(Reel3,Spins[[#This Row],[Stop3]])</f>
        <v>🔔</v>
      </c>
      <c r="H3565" t="b">
        <f ca="1">AND(Spins[[#This Row],[Sym1]]=Spins[[#This Row],[Sym2]],Spins[[#This Row],[Sym2]]=Spins[[#This Row],[Sym3]])</f>
        <v>0</v>
      </c>
      <c r="I3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65">
        <f t="shared" si="276"/>
        <v>1</v>
      </c>
      <c r="K3565">
        <f ca="1">Spins[[#This Row],[Mult]]*Spins[[#This Row],[Bet]]</f>
        <v>0</v>
      </c>
      <c r="L3565">
        <f ca="1">Spins[[#This Row],[Payout]]-Spins[[#This Row],[Bet]]</f>
        <v>-1</v>
      </c>
    </row>
    <row r="3566" spans="1:12" x14ac:dyDescent="0.3">
      <c r="A3566">
        <f t="shared" si="272"/>
        <v>3565</v>
      </c>
      <c r="B3566">
        <f t="shared" ca="1" si="273"/>
        <v>18</v>
      </c>
      <c r="C3566" t="str" cm="1">
        <f t="array" aca="1" ref="C3566" ca="1">INDEX(Reel1,Spins[[#This Row],[Stop1]])</f>
        <v>🍒</v>
      </c>
      <c r="D3566">
        <f t="shared" ca="1" si="274"/>
        <v>26</v>
      </c>
      <c r="E3566" t="str" cm="1">
        <f t="array" aca="1" ref="E3566" ca="1">INDEX(Reel2,Spins[[#This Row],[Stop2]])</f>
        <v>🔔</v>
      </c>
      <c r="F3566">
        <f t="shared" ca="1" si="275"/>
        <v>1</v>
      </c>
      <c r="G3566" t="str" cm="1">
        <f t="array" aca="1" ref="G3566" ca="1">INDEX(Reel3,Spins[[#This Row],[Stop3]])</f>
        <v>🍋</v>
      </c>
      <c r="H3566" t="b">
        <f ca="1">AND(Spins[[#This Row],[Sym1]]=Spins[[#This Row],[Sym2]],Spins[[#This Row],[Sym2]]=Spins[[#This Row],[Sym3]])</f>
        <v>0</v>
      </c>
      <c r="I3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66">
        <f t="shared" si="276"/>
        <v>1</v>
      </c>
      <c r="K3566">
        <f ca="1">Spins[[#This Row],[Mult]]*Spins[[#This Row],[Bet]]</f>
        <v>0</v>
      </c>
      <c r="L3566">
        <f ca="1">Spins[[#This Row],[Payout]]-Spins[[#This Row],[Bet]]</f>
        <v>-1</v>
      </c>
    </row>
    <row r="3567" spans="1:12" x14ac:dyDescent="0.3">
      <c r="A3567">
        <f t="shared" si="272"/>
        <v>3566</v>
      </c>
      <c r="B3567">
        <f t="shared" ca="1" si="273"/>
        <v>23</v>
      </c>
      <c r="C3567" t="str" cm="1">
        <f t="array" aca="1" ref="C3567" ca="1">INDEX(Reel1,Spins[[#This Row],[Stop1]])</f>
        <v>🍇</v>
      </c>
      <c r="D3567">
        <f t="shared" ca="1" si="274"/>
        <v>18</v>
      </c>
      <c r="E3567" t="str" cm="1">
        <f t="array" aca="1" ref="E3567" ca="1">INDEX(Reel2,Spins[[#This Row],[Stop2]])</f>
        <v>🍒</v>
      </c>
      <c r="F3567">
        <f t="shared" ca="1" si="275"/>
        <v>13</v>
      </c>
      <c r="G3567" t="str" cm="1">
        <f t="array" aca="1" ref="G3567" ca="1">INDEX(Reel3,Spins[[#This Row],[Stop3]])</f>
        <v>🍇</v>
      </c>
      <c r="H3567" t="b">
        <f ca="1">AND(Spins[[#This Row],[Sym1]]=Spins[[#This Row],[Sym2]],Spins[[#This Row],[Sym2]]=Spins[[#This Row],[Sym3]])</f>
        <v>0</v>
      </c>
      <c r="I3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67">
        <f t="shared" si="276"/>
        <v>1</v>
      </c>
      <c r="K3567">
        <f ca="1">Spins[[#This Row],[Mult]]*Spins[[#This Row],[Bet]]</f>
        <v>0</v>
      </c>
      <c r="L3567">
        <f ca="1">Spins[[#This Row],[Payout]]-Spins[[#This Row],[Bet]]</f>
        <v>-1</v>
      </c>
    </row>
    <row r="3568" spans="1:12" x14ac:dyDescent="0.3">
      <c r="A3568">
        <f t="shared" si="272"/>
        <v>3567</v>
      </c>
      <c r="B3568">
        <f t="shared" ca="1" si="273"/>
        <v>17</v>
      </c>
      <c r="C3568" t="str" cm="1">
        <f t="array" aca="1" ref="C3568" ca="1">INDEX(Reel1,Spins[[#This Row],[Stop1]])</f>
        <v>🍒</v>
      </c>
      <c r="D3568">
        <f t="shared" ca="1" si="274"/>
        <v>2</v>
      </c>
      <c r="E3568" t="str" cm="1">
        <f t="array" aca="1" ref="E3568" ca="1">INDEX(Reel2,Spins[[#This Row],[Stop2]])</f>
        <v>🍋</v>
      </c>
      <c r="F3568">
        <f t="shared" ca="1" si="275"/>
        <v>25</v>
      </c>
      <c r="G3568" t="str" cm="1">
        <f t="array" aca="1" ref="G3568" ca="1">INDEX(Reel3,Spins[[#This Row],[Stop3]])</f>
        <v>BAR</v>
      </c>
      <c r="H3568" t="b">
        <f ca="1">AND(Spins[[#This Row],[Sym1]]=Spins[[#This Row],[Sym2]],Spins[[#This Row],[Sym2]]=Spins[[#This Row],[Sym3]])</f>
        <v>0</v>
      </c>
      <c r="I3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68">
        <f t="shared" si="276"/>
        <v>1</v>
      </c>
      <c r="K3568">
        <f ca="1">Spins[[#This Row],[Mult]]*Spins[[#This Row],[Bet]]</f>
        <v>0</v>
      </c>
      <c r="L3568">
        <f ca="1">Spins[[#This Row],[Payout]]-Spins[[#This Row],[Bet]]</f>
        <v>-1</v>
      </c>
    </row>
    <row r="3569" spans="1:12" x14ac:dyDescent="0.3">
      <c r="A3569">
        <f t="shared" si="272"/>
        <v>3568</v>
      </c>
      <c r="B3569">
        <f t="shared" ca="1" si="273"/>
        <v>3</v>
      </c>
      <c r="C3569" t="str" cm="1">
        <f t="array" aca="1" ref="C3569" ca="1">INDEX(Reel1,Spins[[#This Row],[Stop1]])</f>
        <v>🍋</v>
      </c>
      <c r="D3569">
        <f t="shared" ca="1" si="274"/>
        <v>7</v>
      </c>
      <c r="E3569" t="str" cm="1">
        <f t="array" aca="1" ref="E3569" ca="1">INDEX(Reel2,Spins[[#This Row],[Stop2]])</f>
        <v>🍋</v>
      </c>
      <c r="F3569">
        <f t="shared" ca="1" si="275"/>
        <v>2</v>
      </c>
      <c r="G3569" t="str" cm="1">
        <f t="array" aca="1" ref="G3569" ca="1">INDEX(Reel3,Spins[[#This Row],[Stop3]])</f>
        <v>🍋</v>
      </c>
      <c r="H3569" t="b">
        <f ca="1">AND(Spins[[#This Row],[Sym1]]=Spins[[#This Row],[Sym2]],Spins[[#This Row],[Sym2]]=Spins[[#This Row],[Sym3]])</f>
        <v>1</v>
      </c>
      <c r="I3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569">
        <f t="shared" si="276"/>
        <v>1</v>
      </c>
      <c r="K3569">
        <f ca="1">Spins[[#This Row],[Mult]]*Spins[[#This Row],[Bet]]</f>
        <v>14</v>
      </c>
      <c r="L3569">
        <f ca="1">Spins[[#This Row],[Payout]]-Spins[[#This Row],[Bet]]</f>
        <v>13</v>
      </c>
    </row>
    <row r="3570" spans="1:12" x14ac:dyDescent="0.3">
      <c r="A3570">
        <f t="shared" si="272"/>
        <v>3569</v>
      </c>
      <c r="B3570">
        <f t="shared" ca="1" si="273"/>
        <v>19</v>
      </c>
      <c r="C3570" t="str" cm="1">
        <f t="array" aca="1" ref="C3570" ca="1">INDEX(Reel1,Spins[[#This Row],[Stop1]])</f>
        <v>🍒</v>
      </c>
      <c r="D3570">
        <f t="shared" ca="1" si="274"/>
        <v>14</v>
      </c>
      <c r="E3570" t="str" cm="1">
        <f t="array" aca="1" ref="E3570" ca="1">INDEX(Reel2,Spins[[#This Row],[Stop2]])</f>
        <v>🍋</v>
      </c>
      <c r="F3570">
        <f t="shared" ca="1" si="275"/>
        <v>28</v>
      </c>
      <c r="G3570" t="str" cm="1">
        <f t="array" aca="1" ref="G3570" ca="1">INDEX(Reel3,Spins[[#This Row],[Stop3]])</f>
        <v>7️⃣</v>
      </c>
      <c r="H3570" t="b">
        <f ca="1">AND(Spins[[#This Row],[Sym1]]=Spins[[#This Row],[Sym2]],Spins[[#This Row],[Sym2]]=Spins[[#This Row],[Sym3]])</f>
        <v>0</v>
      </c>
      <c r="I3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70">
        <f t="shared" si="276"/>
        <v>1</v>
      </c>
      <c r="K3570">
        <f ca="1">Spins[[#This Row],[Mult]]*Spins[[#This Row],[Bet]]</f>
        <v>0</v>
      </c>
      <c r="L3570">
        <f ca="1">Spins[[#This Row],[Payout]]-Spins[[#This Row],[Bet]]</f>
        <v>-1</v>
      </c>
    </row>
    <row r="3571" spans="1:12" x14ac:dyDescent="0.3">
      <c r="A3571">
        <f t="shared" si="272"/>
        <v>3570</v>
      </c>
      <c r="B3571">
        <f t="shared" ca="1" si="273"/>
        <v>9</v>
      </c>
      <c r="C3571" t="str" cm="1">
        <f t="array" aca="1" ref="C3571" ca="1">INDEX(Reel1,Spins[[#This Row],[Stop1]])</f>
        <v>🍋</v>
      </c>
      <c r="D3571">
        <f t="shared" ca="1" si="274"/>
        <v>4</v>
      </c>
      <c r="E3571" t="str" cm="1">
        <f t="array" aca="1" ref="E3571" ca="1">INDEX(Reel2,Spins[[#This Row],[Stop2]])</f>
        <v>🍋</v>
      </c>
      <c r="F3571">
        <f t="shared" ca="1" si="275"/>
        <v>17</v>
      </c>
      <c r="G3571" t="str" cm="1">
        <f t="array" aca="1" ref="G3571" ca="1">INDEX(Reel3,Spins[[#This Row],[Stop3]])</f>
        <v>🍇</v>
      </c>
      <c r="H3571" t="b">
        <f ca="1">AND(Spins[[#This Row],[Sym1]]=Spins[[#This Row],[Sym2]],Spins[[#This Row],[Sym2]]=Spins[[#This Row],[Sym3]])</f>
        <v>0</v>
      </c>
      <c r="I3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71">
        <f t="shared" si="276"/>
        <v>1</v>
      </c>
      <c r="K3571">
        <f ca="1">Spins[[#This Row],[Mult]]*Spins[[#This Row],[Bet]]</f>
        <v>0.6</v>
      </c>
      <c r="L3571">
        <f ca="1">Spins[[#This Row],[Payout]]-Spins[[#This Row],[Bet]]</f>
        <v>-0.4</v>
      </c>
    </row>
    <row r="3572" spans="1:12" x14ac:dyDescent="0.3">
      <c r="A3572">
        <f t="shared" si="272"/>
        <v>3571</v>
      </c>
      <c r="B3572">
        <f t="shared" ca="1" si="273"/>
        <v>22</v>
      </c>
      <c r="C3572" t="str" cm="1">
        <f t="array" aca="1" ref="C3572" ca="1">INDEX(Reel1,Spins[[#This Row],[Stop1]])</f>
        <v>🍇</v>
      </c>
      <c r="D3572">
        <f t="shared" ca="1" si="274"/>
        <v>22</v>
      </c>
      <c r="E3572" t="str" cm="1">
        <f t="array" aca="1" ref="E3572" ca="1">INDEX(Reel2,Spins[[#This Row],[Stop2]])</f>
        <v>🍇</v>
      </c>
      <c r="F3572">
        <f t="shared" ca="1" si="275"/>
        <v>4</v>
      </c>
      <c r="G3572" t="str" cm="1">
        <f t="array" aca="1" ref="G3572" ca="1">INDEX(Reel3,Spins[[#This Row],[Stop3]])</f>
        <v>🍋</v>
      </c>
      <c r="H3572" t="b">
        <f ca="1">AND(Spins[[#This Row],[Sym1]]=Spins[[#This Row],[Sym2]],Spins[[#This Row],[Sym2]]=Spins[[#This Row],[Sym3]])</f>
        <v>0</v>
      </c>
      <c r="I3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572">
        <f t="shared" si="276"/>
        <v>1</v>
      </c>
      <c r="K3572">
        <f ca="1">Spins[[#This Row],[Mult]]*Spins[[#This Row],[Bet]]</f>
        <v>1.5</v>
      </c>
      <c r="L3572">
        <f ca="1">Spins[[#This Row],[Payout]]-Spins[[#This Row],[Bet]]</f>
        <v>0.5</v>
      </c>
    </row>
    <row r="3573" spans="1:12" x14ac:dyDescent="0.3">
      <c r="A3573">
        <f t="shared" si="272"/>
        <v>3572</v>
      </c>
      <c r="B3573">
        <f t="shared" ca="1" si="273"/>
        <v>4</v>
      </c>
      <c r="C3573" t="str" cm="1">
        <f t="array" aca="1" ref="C3573" ca="1">INDEX(Reel1,Spins[[#This Row],[Stop1]])</f>
        <v>🍋</v>
      </c>
      <c r="D3573">
        <f t="shared" ca="1" si="274"/>
        <v>9</v>
      </c>
      <c r="E3573" t="str" cm="1">
        <f t="array" aca="1" ref="E3573" ca="1">INDEX(Reel2,Spins[[#This Row],[Stop2]])</f>
        <v>🍋</v>
      </c>
      <c r="F3573">
        <f t="shared" ca="1" si="275"/>
        <v>12</v>
      </c>
      <c r="G3573" t="str" cm="1">
        <f t="array" aca="1" ref="G3573" ca="1">INDEX(Reel3,Spins[[#This Row],[Stop3]])</f>
        <v>🍒</v>
      </c>
      <c r="H3573" t="b">
        <f ca="1">AND(Spins[[#This Row],[Sym1]]=Spins[[#This Row],[Sym2]],Spins[[#This Row],[Sym2]]=Spins[[#This Row],[Sym3]])</f>
        <v>0</v>
      </c>
      <c r="I3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73">
        <f t="shared" si="276"/>
        <v>1</v>
      </c>
      <c r="K3573">
        <f ca="1">Spins[[#This Row],[Mult]]*Spins[[#This Row],[Bet]]</f>
        <v>0.6</v>
      </c>
      <c r="L3573">
        <f ca="1">Spins[[#This Row],[Payout]]-Spins[[#This Row],[Bet]]</f>
        <v>-0.4</v>
      </c>
    </row>
    <row r="3574" spans="1:12" x14ac:dyDescent="0.3">
      <c r="A3574">
        <f t="shared" si="272"/>
        <v>3573</v>
      </c>
      <c r="B3574">
        <f t="shared" ca="1" si="273"/>
        <v>21</v>
      </c>
      <c r="C3574" t="str" cm="1">
        <f t="array" aca="1" ref="C3574" ca="1">INDEX(Reel1,Spins[[#This Row],[Stop1]])</f>
        <v>🍒</v>
      </c>
      <c r="D3574">
        <f t="shared" ca="1" si="274"/>
        <v>30</v>
      </c>
      <c r="E3574" t="str" cm="1">
        <f t="array" aca="1" ref="E3574" ca="1">INDEX(Reel2,Spins[[#This Row],[Stop2]])</f>
        <v>7️⃣</v>
      </c>
      <c r="F3574">
        <f t="shared" ca="1" si="275"/>
        <v>8</v>
      </c>
      <c r="G3574" t="str" cm="1">
        <f t="array" aca="1" ref="G3574" ca="1">INDEX(Reel3,Spins[[#This Row],[Stop3]])</f>
        <v>🍒</v>
      </c>
      <c r="H3574" t="b">
        <f ca="1">AND(Spins[[#This Row],[Sym1]]=Spins[[#This Row],[Sym2]],Spins[[#This Row],[Sym2]]=Spins[[#This Row],[Sym3]])</f>
        <v>0</v>
      </c>
      <c r="I3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74">
        <f t="shared" si="276"/>
        <v>1</v>
      </c>
      <c r="K3574">
        <f ca="1">Spins[[#This Row],[Mult]]*Spins[[#This Row],[Bet]]</f>
        <v>0</v>
      </c>
      <c r="L3574">
        <f ca="1">Spins[[#This Row],[Payout]]-Spins[[#This Row],[Bet]]</f>
        <v>-1</v>
      </c>
    </row>
    <row r="3575" spans="1:12" x14ac:dyDescent="0.3">
      <c r="A3575">
        <f t="shared" si="272"/>
        <v>3574</v>
      </c>
      <c r="B3575">
        <f t="shared" ca="1" si="273"/>
        <v>2</v>
      </c>
      <c r="C3575" t="str" cm="1">
        <f t="array" aca="1" ref="C3575" ca="1">INDEX(Reel1,Spins[[#This Row],[Stop1]])</f>
        <v>🍋</v>
      </c>
      <c r="D3575">
        <f t="shared" ca="1" si="274"/>
        <v>10</v>
      </c>
      <c r="E3575" t="str" cm="1">
        <f t="array" aca="1" ref="E3575" ca="1">INDEX(Reel2,Spins[[#This Row],[Stop2]])</f>
        <v>🍋</v>
      </c>
      <c r="F3575">
        <f t="shared" ca="1" si="275"/>
        <v>26</v>
      </c>
      <c r="G3575" t="str" cm="1">
        <f t="array" aca="1" ref="G3575" ca="1">INDEX(Reel3,Spins[[#This Row],[Stop3]])</f>
        <v>BAR</v>
      </c>
      <c r="H3575" t="b">
        <f ca="1">AND(Spins[[#This Row],[Sym1]]=Spins[[#This Row],[Sym2]],Spins[[#This Row],[Sym2]]=Spins[[#This Row],[Sym3]])</f>
        <v>0</v>
      </c>
      <c r="I3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75">
        <f t="shared" si="276"/>
        <v>1</v>
      </c>
      <c r="K3575">
        <f ca="1">Spins[[#This Row],[Mult]]*Spins[[#This Row],[Bet]]</f>
        <v>0.6</v>
      </c>
      <c r="L3575">
        <f ca="1">Spins[[#This Row],[Payout]]-Spins[[#This Row],[Bet]]</f>
        <v>-0.4</v>
      </c>
    </row>
    <row r="3576" spans="1:12" x14ac:dyDescent="0.3">
      <c r="A3576">
        <f t="shared" si="272"/>
        <v>3575</v>
      </c>
      <c r="B3576">
        <f t="shared" ca="1" si="273"/>
        <v>15</v>
      </c>
      <c r="C3576" t="str" cm="1">
        <f t="array" aca="1" ref="C3576" ca="1">INDEX(Reel1,Spins[[#This Row],[Stop1]])</f>
        <v>🍒</v>
      </c>
      <c r="D3576">
        <f t="shared" ca="1" si="274"/>
        <v>6</v>
      </c>
      <c r="E3576" t="str" cm="1">
        <f t="array" aca="1" ref="E3576" ca="1">INDEX(Reel2,Spins[[#This Row],[Stop2]])</f>
        <v>🍋</v>
      </c>
      <c r="F3576">
        <f t="shared" ca="1" si="275"/>
        <v>23</v>
      </c>
      <c r="G3576" t="str" cm="1">
        <f t="array" aca="1" ref="G3576" ca="1">INDEX(Reel3,Spins[[#This Row],[Stop3]])</f>
        <v>BAR</v>
      </c>
      <c r="H3576" t="b">
        <f ca="1">AND(Spins[[#This Row],[Sym1]]=Spins[[#This Row],[Sym2]],Spins[[#This Row],[Sym2]]=Spins[[#This Row],[Sym3]])</f>
        <v>0</v>
      </c>
      <c r="I3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76">
        <f t="shared" si="276"/>
        <v>1</v>
      </c>
      <c r="K3576">
        <f ca="1">Spins[[#This Row],[Mult]]*Spins[[#This Row],[Bet]]</f>
        <v>0</v>
      </c>
      <c r="L3576">
        <f ca="1">Spins[[#This Row],[Payout]]-Spins[[#This Row],[Bet]]</f>
        <v>-1</v>
      </c>
    </row>
    <row r="3577" spans="1:12" x14ac:dyDescent="0.3">
      <c r="A3577">
        <f t="shared" si="272"/>
        <v>3576</v>
      </c>
      <c r="B3577">
        <f t="shared" ca="1" si="273"/>
        <v>11</v>
      </c>
      <c r="C3577" t="str" cm="1">
        <f t="array" aca="1" ref="C3577" ca="1">INDEX(Reel1,Spins[[#This Row],[Stop1]])</f>
        <v>🍋</v>
      </c>
      <c r="D3577">
        <f t="shared" ca="1" si="274"/>
        <v>1</v>
      </c>
      <c r="E3577" t="str" cm="1">
        <f t="array" aca="1" ref="E3577" ca="1">INDEX(Reel2,Spins[[#This Row],[Stop2]])</f>
        <v>🍋</v>
      </c>
      <c r="F3577">
        <f t="shared" ca="1" si="275"/>
        <v>15</v>
      </c>
      <c r="G3577" t="str" cm="1">
        <f t="array" aca="1" ref="G3577" ca="1">INDEX(Reel3,Spins[[#This Row],[Stop3]])</f>
        <v>🍇</v>
      </c>
      <c r="H3577" t="b">
        <f ca="1">AND(Spins[[#This Row],[Sym1]]=Spins[[#This Row],[Sym2]],Spins[[#This Row],[Sym2]]=Spins[[#This Row],[Sym3]])</f>
        <v>0</v>
      </c>
      <c r="I3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77">
        <f t="shared" si="276"/>
        <v>1</v>
      </c>
      <c r="K3577">
        <f ca="1">Spins[[#This Row],[Mult]]*Spins[[#This Row],[Bet]]</f>
        <v>0.6</v>
      </c>
      <c r="L3577">
        <f ca="1">Spins[[#This Row],[Payout]]-Spins[[#This Row],[Bet]]</f>
        <v>-0.4</v>
      </c>
    </row>
    <row r="3578" spans="1:12" x14ac:dyDescent="0.3">
      <c r="A3578">
        <f t="shared" si="272"/>
        <v>3577</v>
      </c>
      <c r="B3578">
        <f t="shared" ca="1" si="273"/>
        <v>4</v>
      </c>
      <c r="C3578" t="str" cm="1">
        <f t="array" aca="1" ref="C3578" ca="1">INDEX(Reel1,Spins[[#This Row],[Stop1]])</f>
        <v>🍋</v>
      </c>
      <c r="D3578">
        <f t="shared" ca="1" si="274"/>
        <v>15</v>
      </c>
      <c r="E3578" t="str" cm="1">
        <f t="array" aca="1" ref="E3578" ca="1">INDEX(Reel2,Spins[[#This Row],[Stop2]])</f>
        <v>🍒</v>
      </c>
      <c r="F3578">
        <f t="shared" ca="1" si="275"/>
        <v>18</v>
      </c>
      <c r="G3578" t="str" cm="1">
        <f t="array" aca="1" ref="G3578" ca="1">INDEX(Reel3,Spins[[#This Row],[Stop3]])</f>
        <v>🔔</v>
      </c>
      <c r="H3578" t="b">
        <f ca="1">AND(Spins[[#This Row],[Sym1]]=Spins[[#This Row],[Sym2]],Spins[[#This Row],[Sym2]]=Spins[[#This Row],[Sym3]])</f>
        <v>0</v>
      </c>
      <c r="I3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78">
        <f t="shared" si="276"/>
        <v>1</v>
      </c>
      <c r="K3578">
        <f ca="1">Spins[[#This Row],[Mult]]*Spins[[#This Row],[Bet]]</f>
        <v>0</v>
      </c>
      <c r="L3578">
        <f ca="1">Spins[[#This Row],[Payout]]-Spins[[#This Row],[Bet]]</f>
        <v>-1</v>
      </c>
    </row>
    <row r="3579" spans="1:12" x14ac:dyDescent="0.3">
      <c r="A3579">
        <f t="shared" si="272"/>
        <v>3578</v>
      </c>
      <c r="B3579">
        <f t="shared" ca="1" si="273"/>
        <v>8</v>
      </c>
      <c r="C3579" t="str" cm="1">
        <f t="array" aca="1" ref="C3579" ca="1">INDEX(Reel1,Spins[[#This Row],[Stop1]])</f>
        <v>🍋</v>
      </c>
      <c r="D3579">
        <f t="shared" ca="1" si="274"/>
        <v>22</v>
      </c>
      <c r="E3579" t="str" cm="1">
        <f t="array" aca="1" ref="E3579" ca="1">INDEX(Reel2,Spins[[#This Row],[Stop2]])</f>
        <v>🍇</v>
      </c>
      <c r="F3579">
        <f t="shared" ca="1" si="275"/>
        <v>6</v>
      </c>
      <c r="G3579" t="str" cm="1">
        <f t="array" aca="1" ref="G3579" ca="1">INDEX(Reel3,Spins[[#This Row],[Stop3]])</f>
        <v>🍒</v>
      </c>
      <c r="H3579" t="b">
        <f ca="1">AND(Spins[[#This Row],[Sym1]]=Spins[[#This Row],[Sym2]],Spins[[#This Row],[Sym2]]=Spins[[#This Row],[Sym3]])</f>
        <v>0</v>
      </c>
      <c r="I3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79">
        <f t="shared" si="276"/>
        <v>1</v>
      </c>
      <c r="K3579">
        <f ca="1">Spins[[#This Row],[Mult]]*Spins[[#This Row],[Bet]]</f>
        <v>0</v>
      </c>
      <c r="L3579">
        <f ca="1">Spins[[#This Row],[Payout]]-Spins[[#This Row],[Bet]]</f>
        <v>-1</v>
      </c>
    </row>
    <row r="3580" spans="1:12" x14ac:dyDescent="0.3">
      <c r="A3580">
        <f t="shared" si="272"/>
        <v>3579</v>
      </c>
      <c r="B3580">
        <f t="shared" ca="1" si="273"/>
        <v>15</v>
      </c>
      <c r="C3580" t="str" cm="1">
        <f t="array" aca="1" ref="C3580" ca="1">INDEX(Reel1,Spins[[#This Row],[Stop1]])</f>
        <v>🍒</v>
      </c>
      <c r="D3580">
        <f t="shared" ca="1" si="274"/>
        <v>21</v>
      </c>
      <c r="E3580" t="str" cm="1">
        <f t="array" aca="1" ref="E3580" ca="1">INDEX(Reel2,Spins[[#This Row],[Stop2]])</f>
        <v>🍒</v>
      </c>
      <c r="F3580">
        <f t="shared" ca="1" si="275"/>
        <v>10</v>
      </c>
      <c r="G3580" t="str" cm="1">
        <f t="array" aca="1" ref="G3580" ca="1">INDEX(Reel3,Spins[[#This Row],[Stop3]])</f>
        <v>🍒</v>
      </c>
      <c r="H3580" t="b">
        <f ca="1">AND(Spins[[#This Row],[Sym1]]=Spins[[#This Row],[Sym2]],Spins[[#This Row],[Sym2]]=Spins[[#This Row],[Sym3]])</f>
        <v>1</v>
      </c>
      <c r="I3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3580">
        <f t="shared" si="276"/>
        <v>1</v>
      </c>
      <c r="K3580">
        <f ca="1">Spins[[#This Row],[Mult]]*Spins[[#This Row],[Bet]]</f>
        <v>16</v>
      </c>
      <c r="L3580">
        <f ca="1">Spins[[#This Row],[Payout]]-Spins[[#This Row],[Bet]]</f>
        <v>15</v>
      </c>
    </row>
    <row r="3581" spans="1:12" x14ac:dyDescent="0.3">
      <c r="A3581">
        <f t="shared" si="272"/>
        <v>3580</v>
      </c>
      <c r="B3581">
        <f t="shared" ca="1" si="273"/>
        <v>13</v>
      </c>
      <c r="C3581" t="str" cm="1">
        <f t="array" aca="1" ref="C3581" ca="1">INDEX(Reel1,Spins[[#This Row],[Stop1]])</f>
        <v>🍋</v>
      </c>
      <c r="D3581">
        <f t="shared" ca="1" si="274"/>
        <v>22</v>
      </c>
      <c r="E3581" t="str" cm="1">
        <f t="array" aca="1" ref="E3581" ca="1">INDEX(Reel2,Spins[[#This Row],[Stop2]])</f>
        <v>🍇</v>
      </c>
      <c r="F3581">
        <f t="shared" ca="1" si="275"/>
        <v>7</v>
      </c>
      <c r="G3581" t="str" cm="1">
        <f t="array" aca="1" ref="G3581" ca="1">INDEX(Reel3,Spins[[#This Row],[Stop3]])</f>
        <v>🍒</v>
      </c>
      <c r="H3581" t="b">
        <f ca="1">AND(Spins[[#This Row],[Sym1]]=Spins[[#This Row],[Sym2]],Spins[[#This Row],[Sym2]]=Spins[[#This Row],[Sym3]])</f>
        <v>0</v>
      </c>
      <c r="I3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1">
        <f t="shared" si="276"/>
        <v>1</v>
      </c>
      <c r="K3581">
        <f ca="1">Spins[[#This Row],[Mult]]*Spins[[#This Row],[Bet]]</f>
        <v>0</v>
      </c>
      <c r="L3581">
        <f ca="1">Spins[[#This Row],[Payout]]-Spins[[#This Row],[Bet]]</f>
        <v>-1</v>
      </c>
    </row>
    <row r="3582" spans="1:12" x14ac:dyDescent="0.3">
      <c r="A3582">
        <f t="shared" si="272"/>
        <v>3581</v>
      </c>
      <c r="B3582">
        <f t="shared" ca="1" si="273"/>
        <v>6</v>
      </c>
      <c r="C3582" t="str" cm="1">
        <f t="array" aca="1" ref="C3582" ca="1">INDEX(Reel1,Spins[[#This Row],[Stop1]])</f>
        <v>🍋</v>
      </c>
      <c r="D3582">
        <f t="shared" ca="1" si="274"/>
        <v>15</v>
      </c>
      <c r="E3582" t="str" cm="1">
        <f t="array" aca="1" ref="E3582" ca="1">INDEX(Reel2,Spins[[#This Row],[Stop2]])</f>
        <v>🍒</v>
      </c>
      <c r="F3582">
        <f t="shared" ca="1" si="275"/>
        <v>31</v>
      </c>
      <c r="G3582" t="str" cm="1">
        <f t="array" aca="1" ref="G3582" ca="1">INDEX(Reel3,Spins[[#This Row],[Stop3]])</f>
        <v>💎</v>
      </c>
      <c r="H3582" t="b">
        <f ca="1">AND(Spins[[#This Row],[Sym1]]=Spins[[#This Row],[Sym2]],Spins[[#This Row],[Sym2]]=Spins[[#This Row],[Sym3]])</f>
        <v>0</v>
      </c>
      <c r="I3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2">
        <f t="shared" si="276"/>
        <v>1</v>
      </c>
      <c r="K3582">
        <f ca="1">Spins[[#This Row],[Mult]]*Spins[[#This Row],[Bet]]</f>
        <v>0</v>
      </c>
      <c r="L3582">
        <f ca="1">Spins[[#This Row],[Payout]]-Spins[[#This Row],[Bet]]</f>
        <v>-1</v>
      </c>
    </row>
    <row r="3583" spans="1:12" x14ac:dyDescent="0.3">
      <c r="A3583">
        <f t="shared" si="272"/>
        <v>3582</v>
      </c>
      <c r="B3583">
        <f t="shared" ca="1" si="273"/>
        <v>30</v>
      </c>
      <c r="C3583" t="str" cm="1">
        <f t="array" aca="1" ref="C3583" ca="1">INDEX(Reel1,Spins[[#This Row],[Stop1]])</f>
        <v>7️⃣</v>
      </c>
      <c r="D3583">
        <f t="shared" ca="1" si="274"/>
        <v>21</v>
      </c>
      <c r="E3583" t="str" cm="1">
        <f t="array" aca="1" ref="E3583" ca="1">INDEX(Reel2,Spins[[#This Row],[Stop2]])</f>
        <v>🍒</v>
      </c>
      <c r="F3583">
        <f t="shared" ca="1" si="275"/>
        <v>31</v>
      </c>
      <c r="G3583" t="str" cm="1">
        <f t="array" aca="1" ref="G3583" ca="1">INDEX(Reel3,Spins[[#This Row],[Stop3]])</f>
        <v>💎</v>
      </c>
      <c r="H3583" t="b">
        <f ca="1">AND(Spins[[#This Row],[Sym1]]=Spins[[#This Row],[Sym2]],Spins[[#This Row],[Sym2]]=Spins[[#This Row],[Sym3]])</f>
        <v>0</v>
      </c>
      <c r="I3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3">
        <f t="shared" si="276"/>
        <v>1</v>
      </c>
      <c r="K3583">
        <f ca="1">Spins[[#This Row],[Mult]]*Spins[[#This Row],[Bet]]</f>
        <v>0</v>
      </c>
      <c r="L3583">
        <f ca="1">Spins[[#This Row],[Payout]]-Spins[[#This Row],[Bet]]</f>
        <v>-1</v>
      </c>
    </row>
    <row r="3584" spans="1:12" x14ac:dyDescent="0.3">
      <c r="A3584">
        <f t="shared" si="272"/>
        <v>3583</v>
      </c>
      <c r="B3584">
        <f t="shared" ca="1" si="273"/>
        <v>1</v>
      </c>
      <c r="C3584" t="str" cm="1">
        <f t="array" aca="1" ref="C3584" ca="1">INDEX(Reel1,Spins[[#This Row],[Stop1]])</f>
        <v>🍋</v>
      </c>
      <c r="D3584">
        <f t="shared" ca="1" si="274"/>
        <v>27</v>
      </c>
      <c r="E3584" t="str" cm="1">
        <f t="array" aca="1" ref="E3584" ca="1">INDEX(Reel2,Spins[[#This Row],[Stop2]])</f>
        <v>BAR</v>
      </c>
      <c r="F3584">
        <f t="shared" ca="1" si="275"/>
        <v>5</v>
      </c>
      <c r="G3584" t="str" cm="1">
        <f t="array" aca="1" ref="G3584" ca="1">INDEX(Reel3,Spins[[#This Row],[Stop3]])</f>
        <v>🍋</v>
      </c>
      <c r="H3584" t="b">
        <f ca="1">AND(Spins[[#This Row],[Sym1]]=Spins[[#This Row],[Sym2]],Spins[[#This Row],[Sym2]]=Spins[[#This Row],[Sym3]])</f>
        <v>0</v>
      </c>
      <c r="I3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4">
        <f t="shared" si="276"/>
        <v>1</v>
      </c>
      <c r="K3584">
        <f ca="1">Spins[[#This Row],[Mult]]*Spins[[#This Row],[Bet]]</f>
        <v>0</v>
      </c>
      <c r="L3584">
        <f ca="1">Spins[[#This Row],[Payout]]-Spins[[#This Row],[Bet]]</f>
        <v>-1</v>
      </c>
    </row>
    <row r="3585" spans="1:12" x14ac:dyDescent="0.3">
      <c r="A3585">
        <f t="shared" si="272"/>
        <v>3584</v>
      </c>
      <c r="B3585">
        <f t="shared" ca="1" si="273"/>
        <v>28</v>
      </c>
      <c r="C3585" t="str" cm="1">
        <f t="array" aca="1" ref="C3585" ca="1">INDEX(Reel1,Spins[[#This Row],[Stop1]])</f>
        <v>BAR</v>
      </c>
      <c r="D3585">
        <f t="shared" ca="1" si="274"/>
        <v>8</v>
      </c>
      <c r="E3585" t="str" cm="1">
        <f t="array" aca="1" ref="E3585" ca="1">INDEX(Reel2,Spins[[#This Row],[Stop2]])</f>
        <v>🍋</v>
      </c>
      <c r="F3585">
        <f t="shared" ca="1" si="275"/>
        <v>5</v>
      </c>
      <c r="G3585" t="str" cm="1">
        <f t="array" aca="1" ref="G3585" ca="1">INDEX(Reel3,Spins[[#This Row],[Stop3]])</f>
        <v>🍋</v>
      </c>
      <c r="H3585" t="b">
        <f ca="1">AND(Spins[[#This Row],[Sym1]]=Spins[[#This Row],[Sym2]],Spins[[#This Row],[Sym2]]=Spins[[#This Row],[Sym3]])</f>
        <v>0</v>
      </c>
      <c r="I3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5">
        <f t="shared" si="276"/>
        <v>1</v>
      </c>
      <c r="K3585">
        <f ca="1">Spins[[#This Row],[Mult]]*Spins[[#This Row],[Bet]]</f>
        <v>0</v>
      </c>
      <c r="L3585">
        <f ca="1">Spins[[#This Row],[Payout]]-Spins[[#This Row],[Bet]]</f>
        <v>-1</v>
      </c>
    </row>
    <row r="3586" spans="1:12" x14ac:dyDescent="0.3">
      <c r="A3586">
        <f t="shared" ref="A3586:A3649" si="277">ROW()-1</f>
        <v>3585</v>
      </c>
      <c r="B3586">
        <f t="shared" ref="B3586:B3649" ca="1" si="278">RANDBETWEEN(1,ROWS(Reel1))</f>
        <v>14</v>
      </c>
      <c r="C3586" t="str" cm="1">
        <f t="array" aca="1" ref="C3586" ca="1">INDEX(Reel1,Spins[[#This Row],[Stop1]])</f>
        <v>🍋</v>
      </c>
      <c r="D3586">
        <f t="shared" ref="D3586:D3649" ca="1" si="279">RANDBETWEEN(1,ROWS(Reel2))</f>
        <v>1</v>
      </c>
      <c r="E3586" t="str" cm="1">
        <f t="array" aca="1" ref="E3586" ca="1">INDEX(Reel2,Spins[[#This Row],[Stop2]])</f>
        <v>🍋</v>
      </c>
      <c r="F3586">
        <f t="shared" ref="F3586:F3649" ca="1" si="280">RANDBETWEEN(1,ROWS(Reel3))</f>
        <v>22</v>
      </c>
      <c r="G3586" t="str" cm="1">
        <f t="array" aca="1" ref="G3586" ca="1">INDEX(Reel3,Spins[[#This Row],[Stop3]])</f>
        <v>🔔</v>
      </c>
      <c r="H3586" t="b">
        <f ca="1">AND(Spins[[#This Row],[Sym1]]=Spins[[#This Row],[Sym2]],Spins[[#This Row],[Sym2]]=Spins[[#This Row],[Sym3]])</f>
        <v>0</v>
      </c>
      <c r="I3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86">
        <f t="shared" ref="J3586:J3649" si="281">Bet</f>
        <v>1</v>
      </c>
      <c r="K3586">
        <f ca="1">Spins[[#This Row],[Mult]]*Spins[[#This Row],[Bet]]</f>
        <v>0.6</v>
      </c>
      <c r="L3586">
        <f ca="1">Spins[[#This Row],[Payout]]-Spins[[#This Row],[Bet]]</f>
        <v>-0.4</v>
      </c>
    </row>
    <row r="3587" spans="1:12" x14ac:dyDescent="0.3">
      <c r="A3587">
        <f t="shared" si="277"/>
        <v>3586</v>
      </c>
      <c r="B3587">
        <f t="shared" ca="1" si="278"/>
        <v>13</v>
      </c>
      <c r="C3587" t="str" cm="1">
        <f t="array" aca="1" ref="C3587" ca="1">INDEX(Reel1,Spins[[#This Row],[Stop1]])</f>
        <v>🍋</v>
      </c>
      <c r="D3587">
        <f t="shared" ca="1" si="279"/>
        <v>25</v>
      </c>
      <c r="E3587" t="str" cm="1">
        <f t="array" aca="1" ref="E3587" ca="1">INDEX(Reel2,Spins[[#This Row],[Stop2]])</f>
        <v>🔔</v>
      </c>
      <c r="F3587">
        <f t="shared" ca="1" si="280"/>
        <v>24</v>
      </c>
      <c r="G3587" t="str" cm="1">
        <f t="array" aca="1" ref="G3587" ca="1">INDEX(Reel3,Spins[[#This Row],[Stop3]])</f>
        <v>BAR</v>
      </c>
      <c r="H3587" t="b">
        <f ca="1">AND(Spins[[#This Row],[Sym1]]=Spins[[#This Row],[Sym2]],Spins[[#This Row],[Sym2]]=Spins[[#This Row],[Sym3]])</f>
        <v>0</v>
      </c>
      <c r="I3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7">
        <f t="shared" si="281"/>
        <v>1</v>
      </c>
      <c r="K3587">
        <f ca="1">Spins[[#This Row],[Mult]]*Spins[[#This Row],[Bet]]</f>
        <v>0</v>
      </c>
      <c r="L3587">
        <f ca="1">Spins[[#This Row],[Payout]]-Spins[[#This Row],[Bet]]</f>
        <v>-1</v>
      </c>
    </row>
    <row r="3588" spans="1:12" x14ac:dyDescent="0.3">
      <c r="A3588">
        <f t="shared" si="277"/>
        <v>3587</v>
      </c>
      <c r="B3588">
        <f t="shared" ca="1" si="278"/>
        <v>18</v>
      </c>
      <c r="C3588" t="str" cm="1">
        <f t="array" aca="1" ref="C3588" ca="1">INDEX(Reel1,Spins[[#This Row],[Stop1]])</f>
        <v>🍒</v>
      </c>
      <c r="D3588">
        <f t="shared" ca="1" si="279"/>
        <v>6</v>
      </c>
      <c r="E3588" t="str" cm="1">
        <f t="array" aca="1" ref="E3588" ca="1">INDEX(Reel2,Spins[[#This Row],[Stop2]])</f>
        <v>🍋</v>
      </c>
      <c r="F3588">
        <f t="shared" ca="1" si="280"/>
        <v>22</v>
      </c>
      <c r="G3588" t="str" cm="1">
        <f t="array" aca="1" ref="G3588" ca="1">INDEX(Reel3,Spins[[#This Row],[Stop3]])</f>
        <v>🔔</v>
      </c>
      <c r="H3588" t="b">
        <f ca="1">AND(Spins[[#This Row],[Sym1]]=Spins[[#This Row],[Sym2]],Spins[[#This Row],[Sym2]]=Spins[[#This Row],[Sym3]])</f>
        <v>0</v>
      </c>
      <c r="I3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8">
        <f t="shared" si="281"/>
        <v>1</v>
      </c>
      <c r="K3588">
        <f ca="1">Spins[[#This Row],[Mult]]*Spins[[#This Row],[Bet]]</f>
        <v>0</v>
      </c>
      <c r="L3588">
        <f ca="1">Spins[[#This Row],[Payout]]-Spins[[#This Row],[Bet]]</f>
        <v>-1</v>
      </c>
    </row>
    <row r="3589" spans="1:12" x14ac:dyDescent="0.3">
      <c r="A3589">
        <f t="shared" si="277"/>
        <v>3588</v>
      </c>
      <c r="B3589">
        <f t="shared" ca="1" si="278"/>
        <v>19</v>
      </c>
      <c r="C3589" t="str" cm="1">
        <f t="array" aca="1" ref="C3589" ca="1">INDEX(Reel1,Spins[[#This Row],[Stop1]])</f>
        <v>🍒</v>
      </c>
      <c r="D3589">
        <f t="shared" ca="1" si="279"/>
        <v>26</v>
      </c>
      <c r="E3589" t="str" cm="1">
        <f t="array" aca="1" ref="E3589" ca="1">INDEX(Reel2,Spins[[#This Row],[Stop2]])</f>
        <v>🔔</v>
      </c>
      <c r="F3589">
        <f t="shared" ca="1" si="280"/>
        <v>6</v>
      </c>
      <c r="G3589" t="str" cm="1">
        <f t="array" aca="1" ref="G3589" ca="1">INDEX(Reel3,Spins[[#This Row],[Stop3]])</f>
        <v>🍒</v>
      </c>
      <c r="H3589" t="b">
        <f ca="1">AND(Spins[[#This Row],[Sym1]]=Spins[[#This Row],[Sym2]],Spins[[#This Row],[Sym2]]=Spins[[#This Row],[Sym3]])</f>
        <v>0</v>
      </c>
      <c r="I3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89">
        <f t="shared" si="281"/>
        <v>1</v>
      </c>
      <c r="K3589">
        <f ca="1">Spins[[#This Row],[Mult]]*Spins[[#This Row],[Bet]]</f>
        <v>0</v>
      </c>
      <c r="L3589">
        <f ca="1">Spins[[#This Row],[Payout]]-Spins[[#This Row],[Bet]]</f>
        <v>-1</v>
      </c>
    </row>
    <row r="3590" spans="1:12" x14ac:dyDescent="0.3">
      <c r="A3590">
        <f t="shared" si="277"/>
        <v>3589</v>
      </c>
      <c r="B3590">
        <f t="shared" ca="1" si="278"/>
        <v>10</v>
      </c>
      <c r="C3590" t="str" cm="1">
        <f t="array" aca="1" ref="C3590" ca="1">INDEX(Reel1,Spins[[#This Row],[Stop1]])</f>
        <v>🍋</v>
      </c>
      <c r="D3590">
        <f t="shared" ca="1" si="279"/>
        <v>7</v>
      </c>
      <c r="E3590" t="str" cm="1">
        <f t="array" aca="1" ref="E3590" ca="1">INDEX(Reel2,Spins[[#This Row],[Stop2]])</f>
        <v>🍋</v>
      </c>
      <c r="F3590">
        <f t="shared" ca="1" si="280"/>
        <v>12</v>
      </c>
      <c r="G3590" t="str" cm="1">
        <f t="array" aca="1" ref="G3590" ca="1">INDEX(Reel3,Spins[[#This Row],[Stop3]])</f>
        <v>🍒</v>
      </c>
      <c r="H3590" t="b">
        <f ca="1">AND(Spins[[#This Row],[Sym1]]=Spins[[#This Row],[Sym2]],Spins[[#This Row],[Sym2]]=Spins[[#This Row],[Sym3]])</f>
        <v>0</v>
      </c>
      <c r="I3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590">
        <f t="shared" si="281"/>
        <v>1</v>
      </c>
      <c r="K3590">
        <f ca="1">Spins[[#This Row],[Mult]]*Spins[[#This Row],[Bet]]</f>
        <v>0.6</v>
      </c>
      <c r="L3590">
        <f ca="1">Spins[[#This Row],[Payout]]-Spins[[#This Row],[Bet]]</f>
        <v>-0.4</v>
      </c>
    </row>
    <row r="3591" spans="1:12" x14ac:dyDescent="0.3">
      <c r="A3591">
        <f t="shared" si="277"/>
        <v>3590</v>
      </c>
      <c r="B3591">
        <f t="shared" ca="1" si="278"/>
        <v>18</v>
      </c>
      <c r="C3591" t="str" cm="1">
        <f t="array" aca="1" ref="C3591" ca="1">INDEX(Reel1,Spins[[#This Row],[Stop1]])</f>
        <v>🍒</v>
      </c>
      <c r="D3591">
        <f t="shared" ca="1" si="279"/>
        <v>1</v>
      </c>
      <c r="E3591" t="str" cm="1">
        <f t="array" aca="1" ref="E3591" ca="1">INDEX(Reel2,Spins[[#This Row],[Stop2]])</f>
        <v>🍋</v>
      </c>
      <c r="F3591">
        <f t="shared" ca="1" si="280"/>
        <v>28</v>
      </c>
      <c r="G3591" t="str" cm="1">
        <f t="array" aca="1" ref="G3591" ca="1">INDEX(Reel3,Spins[[#This Row],[Stop3]])</f>
        <v>7️⃣</v>
      </c>
      <c r="H3591" t="b">
        <f ca="1">AND(Spins[[#This Row],[Sym1]]=Spins[[#This Row],[Sym2]],Spins[[#This Row],[Sym2]]=Spins[[#This Row],[Sym3]])</f>
        <v>0</v>
      </c>
      <c r="I3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1">
        <f t="shared" si="281"/>
        <v>1</v>
      </c>
      <c r="K3591">
        <f ca="1">Spins[[#This Row],[Mult]]*Spins[[#This Row],[Bet]]</f>
        <v>0</v>
      </c>
      <c r="L3591">
        <f ca="1">Spins[[#This Row],[Payout]]-Spins[[#This Row],[Bet]]</f>
        <v>-1</v>
      </c>
    </row>
    <row r="3592" spans="1:12" x14ac:dyDescent="0.3">
      <c r="A3592">
        <f t="shared" si="277"/>
        <v>3591</v>
      </c>
      <c r="B3592">
        <f t="shared" ca="1" si="278"/>
        <v>18</v>
      </c>
      <c r="C3592" t="str" cm="1">
        <f t="array" aca="1" ref="C3592" ca="1">INDEX(Reel1,Spins[[#This Row],[Stop1]])</f>
        <v>🍒</v>
      </c>
      <c r="D3592">
        <f t="shared" ca="1" si="279"/>
        <v>1</v>
      </c>
      <c r="E3592" t="str" cm="1">
        <f t="array" aca="1" ref="E3592" ca="1">INDEX(Reel2,Spins[[#This Row],[Stop2]])</f>
        <v>🍋</v>
      </c>
      <c r="F3592">
        <f t="shared" ca="1" si="280"/>
        <v>11</v>
      </c>
      <c r="G3592" t="str" cm="1">
        <f t="array" aca="1" ref="G3592" ca="1">INDEX(Reel3,Spins[[#This Row],[Stop3]])</f>
        <v>🍒</v>
      </c>
      <c r="H3592" t="b">
        <f ca="1">AND(Spins[[#This Row],[Sym1]]=Spins[[#This Row],[Sym2]],Spins[[#This Row],[Sym2]]=Spins[[#This Row],[Sym3]])</f>
        <v>0</v>
      </c>
      <c r="I3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2">
        <f t="shared" si="281"/>
        <v>1</v>
      </c>
      <c r="K3592">
        <f ca="1">Spins[[#This Row],[Mult]]*Spins[[#This Row],[Bet]]</f>
        <v>0</v>
      </c>
      <c r="L3592">
        <f ca="1">Spins[[#This Row],[Payout]]-Spins[[#This Row],[Bet]]</f>
        <v>-1</v>
      </c>
    </row>
    <row r="3593" spans="1:12" x14ac:dyDescent="0.3">
      <c r="A3593">
        <f t="shared" si="277"/>
        <v>3592</v>
      </c>
      <c r="B3593">
        <f t="shared" ca="1" si="278"/>
        <v>25</v>
      </c>
      <c r="C3593" t="str" cm="1">
        <f t="array" aca="1" ref="C3593" ca="1">INDEX(Reel1,Spins[[#This Row],[Stop1]])</f>
        <v>🔔</v>
      </c>
      <c r="D3593">
        <f t="shared" ca="1" si="279"/>
        <v>28</v>
      </c>
      <c r="E3593" t="str" cm="1">
        <f t="array" aca="1" ref="E3593" ca="1">INDEX(Reel2,Spins[[#This Row],[Stop2]])</f>
        <v>BAR</v>
      </c>
      <c r="F3593">
        <f t="shared" ca="1" si="280"/>
        <v>25</v>
      </c>
      <c r="G3593" t="str" cm="1">
        <f t="array" aca="1" ref="G3593" ca="1">INDEX(Reel3,Spins[[#This Row],[Stop3]])</f>
        <v>BAR</v>
      </c>
      <c r="H3593" t="b">
        <f ca="1">AND(Spins[[#This Row],[Sym1]]=Spins[[#This Row],[Sym2]],Spins[[#This Row],[Sym2]]=Spins[[#This Row],[Sym3]])</f>
        <v>0</v>
      </c>
      <c r="I3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3">
        <f t="shared" si="281"/>
        <v>1</v>
      </c>
      <c r="K3593">
        <f ca="1">Spins[[#This Row],[Mult]]*Spins[[#This Row],[Bet]]</f>
        <v>0</v>
      </c>
      <c r="L3593">
        <f ca="1">Spins[[#This Row],[Payout]]-Spins[[#This Row],[Bet]]</f>
        <v>-1</v>
      </c>
    </row>
    <row r="3594" spans="1:12" x14ac:dyDescent="0.3">
      <c r="A3594">
        <f t="shared" si="277"/>
        <v>3593</v>
      </c>
      <c r="B3594">
        <f t="shared" ca="1" si="278"/>
        <v>26</v>
      </c>
      <c r="C3594" t="str" cm="1">
        <f t="array" aca="1" ref="C3594" ca="1">INDEX(Reel1,Spins[[#This Row],[Stop1]])</f>
        <v>🔔</v>
      </c>
      <c r="D3594">
        <f t="shared" ca="1" si="279"/>
        <v>20</v>
      </c>
      <c r="E3594" t="str" cm="1">
        <f t="array" aca="1" ref="E3594" ca="1">INDEX(Reel2,Spins[[#This Row],[Stop2]])</f>
        <v>🍒</v>
      </c>
      <c r="F3594">
        <f t="shared" ca="1" si="280"/>
        <v>12</v>
      </c>
      <c r="G3594" t="str" cm="1">
        <f t="array" aca="1" ref="G3594" ca="1">INDEX(Reel3,Spins[[#This Row],[Stop3]])</f>
        <v>🍒</v>
      </c>
      <c r="H3594" t="b">
        <f ca="1">AND(Spins[[#This Row],[Sym1]]=Spins[[#This Row],[Sym2]],Spins[[#This Row],[Sym2]]=Spins[[#This Row],[Sym3]])</f>
        <v>0</v>
      </c>
      <c r="I3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4">
        <f t="shared" si="281"/>
        <v>1</v>
      </c>
      <c r="K3594">
        <f ca="1">Spins[[#This Row],[Mult]]*Spins[[#This Row],[Bet]]</f>
        <v>0</v>
      </c>
      <c r="L3594">
        <f ca="1">Spins[[#This Row],[Payout]]-Spins[[#This Row],[Bet]]</f>
        <v>-1</v>
      </c>
    </row>
    <row r="3595" spans="1:12" x14ac:dyDescent="0.3">
      <c r="A3595">
        <f t="shared" si="277"/>
        <v>3594</v>
      </c>
      <c r="B3595">
        <f t="shared" ca="1" si="278"/>
        <v>3</v>
      </c>
      <c r="C3595" t="str" cm="1">
        <f t="array" aca="1" ref="C3595" ca="1">INDEX(Reel1,Spins[[#This Row],[Stop1]])</f>
        <v>🍋</v>
      </c>
      <c r="D3595">
        <f t="shared" ca="1" si="279"/>
        <v>24</v>
      </c>
      <c r="E3595" t="str" cm="1">
        <f t="array" aca="1" ref="E3595" ca="1">INDEX(Reel2,Spins[[#This Row],[Stop2]])</f>
        <v>🍇</v>
      </c>
      <c r="F3595">
        <f t="shared" ca="1" si="280"/>
        <v>25</v>
      </c>
      <c r="G3595" t="str" cm="1">
        <f t="array" aca="1" ref="G3595" ca="1">INDEX(Reel3,Spins[[#This Row],[Stop3]])</f>
        <v>BAR</v>
      </c>
      <c r="H3595" t="b">
        <f ca="1">AND(Spins[[#This Row],[Sym1]]=Spins[[#This Row],[Sym2]],Spins[[#This Row],[Sym2]]=Spins[[#This Row],[Sym3]])</f>
        <v>0</v>
      </c>
      <c r="I3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5">
        <f t="shared" si="281"/>
        <v>1</v>
      </c>
      <c r="K3595">
        <f ca="1">Spins[[#This Row],[Mult]]*Spins[[#This Row],[Bet]]</f>
        <v>0</v>
      </c>
      <c r="L3595">
        <f ca="1">Spins[[#This Row],[Payout]]-Spins[[#This Row],[Bet]]</f>
        <v>-1</v>
      </c>
    </row>
    <row r="3596" spans="1:12" x14ac:dyDescent="0.3">
      <c r="A3596">
        <f t="shared" si="277"/>
        <v>3595</v>
      </c>
      <c r="B3596">
        <f t="shared" ca="1" si="278"/>
        <v>18</v>
      </c>
      <c r="C3596" t="str" cm="1">
        <f t="array" aca="1" ref="C3596" ca="1">INDEX(Reel1,Spins[[#This Row],[Stop1]])</f>
        <v>🍒</v>
      </c>
      <c r="D3596">
        <f t="shared" ca="1" si="279"/>
        <v>27</v>
      </c>
      <c r="E3596" t="str" cm="1">
        <f t="array" aca="1" ref="E3596" ca="1">INDEX(Reel2,Spins[[#This Row],[Stop2]])</f>
        <v>BAR</v>
      </c>
      <c r="F3596">
        <f t="shared" ca="1" si="280"/>
        <v>27</v>
      </c>
      <c r="G3596" t="str" cm="1">
        <f t="array" aca="1" ref="G3596" ca="1">INDEX(Reel3,Spins[[#This Row],[Stop3]])</f>
        <v>7️⃣</v>
      </c>
      <c r="H3596" t="b">
        <f ca="1">AND(Spins[[#This Row],[Sym1]]=Spins[[#This Row],[Sym2]],Spins[[#This Row],[Sym2]]=Spins[[#This Row],[Sym3]])</f>
        <v>0</v>
      </c>
      <c r="I3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6">
        <f t="shared" si="281"/>
        <v>1</v>
      </c>
      <c r="K3596">
        <f ca="1">Spins[[#This Row],[Mult]]*Spins[[#This Row],[Bet]]</f>
        <v>0</v>
      </c>
      <c r="L3596">
        <f ca="1">Spins[[#This Row],[Payout]]-Spins[[#This Row],[Bet]]</f>
        <v>-1</v>
      </c>
    </row>
    <row r="3597" spans="1:12" x14ac:dyDescent="0.3">
      <c r="A3597">
        <f t="shared" si="277"/>
        <v>3596</v>
      </c>
      <c r="B3597">
        <f t="shared" ca="1" si="278"/>
        <v>3</v>
      </c>
      <c r="C3597" t="str" cm="1">
        <f t="array" aca="1" ref="C3597" ca="1">INDEX(Reel1,Spins[[#This Row],[Stop1]])</f>
        <v>🍋</v>
      </c>
      <c r="D3597">
        <f t="shared" ca="1" si="279"/>
        <v>28</v>
      </c>
      <c r="E3597" t="str" cm="1">
        <f t="array" aca="1" ref="E3597" ca="1">INDEX(Reel2,Spins[[#This Row],[Stop2]])</f>
        <v>BAR</v>
      </c>
      <c r="F3597">
        <f t="shared" ca="1" si="280"/>
        <v>30</v>
      </c>
      <c r="G3597" t="str" cm="1">
        <f t="array" aca="1" ref="G3597" ca="1">INDEX(Reel3,Spins[[#This Row],[Stop3]])</f>
        <v>💎</v>
      </c>
      <c r="H3597" t="b">
        <f ca="1">AND(Spins[[#This Row],[Sym1]]=Spins[[#This Row],[Sym2]],Spins[[#This Row],[Sym2]]=Spins[[#This Row],[Sym3]])</f>
        <v>0</v>
      </c>
      <c r="I3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7">
        <f t="shared" si="281"/>
        <v>1</v>
      </c>
      <c r="K3597">
        <f ca="1">Spins[[#This Row],[Mult]]*Spins[[#This Row],[Bet]]</f>
        <v>0</v>
      </c>
      <c r="L3597">
        <f ca="1">Spins[[#This Row],[Payout]]-Spins[[#This Row],[Bet]]</f>
        <v>-1</v>
      </c>
    </row>
    <row r="3598" spans="1:12" x14ac:dyDescent="0.3">
      <c r="A3598">
        <f t="shared" si="277"/>
        <v>3597</v>
      </c>
      <c r="B3598">
        <f t="shared" ca="1" si="278"/>
        <v>24</v>
      </c>
      <c r="C3598" t="str" cm="1">
        <f t="array" aca="1" ref="C3598" ca="1">INDEX(Reel1,Spins[[#This Row],[Stop1]])</f>
        <v>🍇</v>
      </c>
      <c r="D3598">
        <f t="shared" ca="1" si="279"/>
        <v>1</v>
      </c>
      <c r="E3598" t="str" cm="1">
        <f t="array" aca="1" ref="E3598" ca="1">INDEX(Reel2,Spins[[#This Row],[Stop2]])</f>
        <v>🍋</v>
      </c>
      <c r="F3598">
        <f t="shared" ca="1" si="280"/>
        <v>1</v>
      </c>
      <c r="G3598" t="str" cm="1">
        <f t="array" aca="1" ref="G3598" ca="1">INDEX(Reel3,Spins[[#This Row],[Stop3]])</f>
        <v>🍋</v>
      </c>
      <c r="H3598" t="b">
        <f ca="1">AND(Spins[[#This Row],[Sym1]]=Spins[[#This Row],[Sym2]],Spins[[#This Row],[Sym2]]=Spins[[#This Row],[Sym3]])</f>
        <v>0</v>
      </c>
      <c r="I3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8">
        <f t="shared" si="281"/>
        <v>1</v>
      </c>
      <c r="K3598">
        <f ca="1">Spins[[#This Row],[Mult]]*Spins[[#This Row],[Bet]]</f>
        <v>0</v>
      </c>
      <c r="L3598">
        <f ca="1">Spins[[#This Row],[Payout]]-Spins[[#This Row],[Bet]]</f>
        <v>-1</v>
      </c>
    </row>
    <row r="3599" spans="1:12" x14ac:dyDescent="0.3">
      <c r="A3599">
        <f t="shared" si="277"/>
        <v>3598</v>
      </c>
      <c r="B3599">
        <f t="shared" ca="1" si="278"/>
        <v>8</v>
      </c>
      <c r="C3599" t="str" cm="1">
        <f t="array" aca="1" ref="C3599" ca="1">INDEX(Reel1,Spins[[#This Row],[Stop1]])</f>
        <v>🍋</v>
      </c>
      <c r="D3599">
        <f t="shared" ca="1" si="279"/>
        <v>31</v>
      </c>
      <c r="E3599" t="str" cm="1">
        <f t="array" aca="1" ref="E3599" ca="1">INDEX(Reel2,Spins[[#This Row],[Stop2]])</f>
        <v>💎</v>
      </c>
      <c r="F3599">
        <f t="shared" ca="1" si="280"/>
        <v>18</v>
      </c>
      <c r="G3599" t="str" cm="1">
        <f t="array" aca="1" ref="G3599" ca="1">INDEX(Reel3,Spins[[#This Row],[Stop3]])</f>
        <v>🔔</v>
      </c>
      <c r="H3599" t="b">
        <f ca="1">AND(Spins[[#This Row],[Sym1]]=Spins[[#This Row],[Sym2]],Spins[[#This Row],[Sym2]]=Spins[[#This Row],[Sym3]])</f>
        <v>0</v>
      </c>
      <c r="I3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599">
        <f t="shared" si="281"/>
        <v>1</v>
      </c>
      <c r="K3599">
        <f ca="1">Spins[[#This Row],[Mult]]*Spins[[#This Row],[Bet]]</f>
        <v>0</v>
      </c>
      <c r="L3599">
        <f ca="1">Spins[[#This Row],[Payout]]-Spins[[#This Row],[Bet]]</f>
        <v>-1</v>
      </c>
    </row>
    <row r="3600" spans="1:12" x14ac:dyDescent="0.3">
      <c r="A3600">
        <f t="shared" si="277"/>
        <v>3599</v>
      </c>
      <c r="B3600">
        <f t="shared" ca="1" si="278"/>
        <v>24</v>
      </c>
      <c r="C3600" t="str" cm="1">
        <f t="array" aca="1" ref="C3600" ca="1">INDEX(Reel1,Spins[[#This Row],[Stop1]])</f>
        <v>🍇</v>
      </c>
      <c r="D3600">
        <f t="shared" ca="1" si="279"/>
        <v>10</v>
      </c>
      <c r="E3600" t="str" cm="1">
        <f t="array" aca="1" ref="E3600" ca="1">INDEX(Reel2,Spins[[#This Row],[Stop2]])</f>
        <v>🍋</v>
      </c>
      <c r="F3600">
        <f t="shared" ca="1" si="280"/>
        <v>17</v>
      </c>
      <c r="G3600" t="str" cm="1">
        <f t="array" aca="1" ref="G3600" ca="1">INDEX(Reel3,Spins[[#This Row],[Stop3]])</f>
        <v>🍇</v>
      </c>
      <c r="H3600" t="b">
        <f ca="1">AND(Spins[[#This Row],[Sym1]]=Spins[[#This Row],[Sym2]],Spins[[#This Row],[Sym2]]=Spins[[#This Row],[Sym3]])</f>
        <v>0</v>
      </c>
      <c r="I3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0">
        <f t="shared" si="281"/>
        <v>1</v>
      </c>
      <c r="K3600">
        <f ca="1">Spins[[#This Row],[Mult]]*Spins[[#This Row],[Bet]]</f>
        <v>0</v>
      </c>
      <c r="L3600">
        <f ca="1">Spins[[#This Row],[Payout]]-Spins[[#This Row],[Bet]]</f>
        <v>-1</v>
      </c>
    </row>
    <row r="3601" spans="1:12" x14ac:dyDescent="0.3">
      <c r="A3601">
        <f t="shared" si="277"/>
        <v>3600</v>
      </c>
      <c r="B3601">
        <f t="shared" ca="1" si="278"/>
        <v>19</v>
      </c>
      <c r="C3601" t="str" cm="1">
        <f t="array" aca="1" ref="C3601" ca="1">INDEX(Reel1,Spins[[#This Row],[Stop1]])</f>
        <v>🍒</v>
      </c>
      <c r="D3601">
        <f t="shared" ca="1" si="279"/>
        <v>21</v>
      </c>
      <c r="E3601" t="str" cm="1">
        <f t="array" aca="1" ref="E3601" ca="1">INDEX(Reel2,Spins[[#This Row],[Stop2]])</f>
        <v>🍒</v>
      </c>
      <c r="F3601">
        <f t="shared" ca="1" si="280"/>
        <v>25</v>
      </c>
      <c r="G3601" t="str" cm="1">
        <f t="array" aca="1" ref="G3601" ca="1">INDEX(Reel3,Spins[[#This Row],[Stop3]])</f>
        <v>BAR</v>
      </c>
      <c r="H3601" t="b">
        <f ca="1">AND(Spins[[#This Row],[Sym1]]=Spins[[#This Row],[Sym2]],Spins[[#This Row],[Sym2]]=Spins[[#This Row],[Sym3]])</f>
        <v>0</v>
      </c>
      <c r="I3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601">
        <f t="shared" si="281"/>
        <v>1</v>
      </c>
      <c r="K3601">
        <f ca="1">Spins[[#This Row],[Mult]]*Spins[[#This Row],[Bet]]</f>
        <v>0.8</v>
      </c>
      <c r="L3601">
        <f ca="1">Spins[[#This Row],[Payout]]-Spins[[#This Row],[Bet]]</f>
        <v>-0.19999999999999996</v>
      </c>
    </row>
    <row r="3602" spans="1:12" x14ac:dyDescent="0.3">
      <c r="A3602">
        <f t="shared" si="277"/>
        <v>3601</v>
      </c>
      <c r="B3602">
        <f t="shared" ca="1" si="278"/>
        <v>2</v>
      </c>
      <c r="C3602" t="str" cm="1">
        <f t="array" aca="1" ref="C3602" ca="1">INDEX(Reel1,Spins[[#This Row],[Stop1]])</f>
        <v>🍋</v>
      </c>
      <c r="D3602">
        <f t="shared" ca="1" si="279"/>
        <v>14</v>
      </c>
      <c r="E3602" t="str" cm="1">
        <f t="array" aca="1" ref="E3602" ca="1">INDEX(Reel2,Spins[[#This Row],[Stop2]])</f>
        <v>🍋</v>
      </c>
      <c r="F3602">
        <f t="shared" ca="1" si="280"/>
        <v>29</v>
      </c>
      <c r="G3602" t="str" cm="1">
        <f t="array" aca="1" ref="G3602" ca="1">INDEX(Reel3,Spins[[#This Row],[Stop3]])</f>
        <v>7️⃣</v>
      </c>
      <c r="H3602" t="b">
        <f ca="1">AND(Spins[[#This Row],[Sym1]]=Spins[[#This Row],[Sym2]],Spins[[#This Row],[Sym2]]=Spins[[#This Row],[Sym3]])</f>
        <v>0</v>
      </c>
      <c r="I3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02">
        <f t="shared" si="281"/>
        <v>1</v>
      </c>
      <c r="K3602">
        <f ca="1">Spins[[#This Row],[Mult]]*Spins[[#This Row],[Bet]]</f>
        <v>0.6</v>
      </c>
      <c r="L3602">
        <f ca="1">Spins[[#This Row],[Payout]]-Spins[[#This Row],[Bet]]</f>
        <v>-0.4</v>
      </c>
    </row>
    <row r="3603" spans="1:12" x14ac:dyDescent="0.3">
      <c r="A3603">
        <f t="shared" si="277"/>
        <v>3602</v>
      </c>
      <c r="B3603">
        <f t="shared" ca="1" si="278"/>
        <v>1</v>
      </c>
      <c r="C3603" t="str" cm="1">
        <f t="array" aca="1" ref="C3603" ca="1">INDEX(Reel1,Spins[[#This Row],[Stop1]])</f>
        <v>🍋</v>
      </c>
      <c r="D3603">
        <f t="shared" ca="1" si="279"/>
        <v>22</v>
      </c>
      <c r="E3603" t="str" cm="1">
        <f t="array" aca="1" ref="E3603" ca="1">INDEX(Reel2,Spins[[#This Row],[Stop2]])</f>
        <v>🍇</v>
      </c>
      <c r="F3603">
        <f t="shared" ca="1" si="280"/>
        <v>29</v>
      </c>
      <c r="G3603" t="str" cm="1">
        <f t="array" aca="1" ref="G3603" ca="1">INDEX(Reel3,Spins[[#This Row],[Stop3]])</f>
        <v>7️⃣</v>
      </c>
      <c r="H3603" t="b">
        <f ca="1">AND(Spins[[#This Row],[Sym1]]=Spins[[#This Row],[Sym2]],Spins[[#This Row],[Sym2]]=Spins[[#This Row],[Sym3]])</f>
        <v>0</v>
      </c>
      <c r="I3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3">
        <f t="shared" si="281"/>
        <v>1</v>
      </c>
      <c r="K3603">
        <f ca="1">Spins[[#This Row],[Mult]]*Spins[[#This Row],[Bet]]</f>
        <v>0</v>
      </c>
      <c r="L3603">
        <f ca="1">Spins[[#This Row],[Payout]]-Spins[[#This Row],[Bet]]</f>
        <v>-1</v>
      </c>
    </row>
    <row r="3604" spans="1:12" x14ac:dyDescent="0.3">
      <c r="A3604">
        <f t="shared" si="277"/>
        <v>3603</v>
      </c>
      <c r="B3604">
        <f t="shared" ca="1" si="278"/>
        <v>16</v>
      </c>
      <c r="C3604" t="str" cm="1">
        <f t="array" aca="1" ref="C3604" ca="1">INDEX(Reel1,Spins[[#This Row],[Stop1]])</f>
        <v>🍒</v>
      </c>
      <c r="D3604">
        <f t="shared" ca="1" si="279"/>
        <v>24</v>
      </c>
      <c r="E3604" t="str" cm="1">
        <f t="array" aca="1" ref="E3604" ca="1">INDEX(Reel2,Spins[[#This Row],[Stop2]])</f>
        <v>🍇</v>
      </c>
      <c r="F3604">
        <f t="shared" ca="1" si="280"/>
        <v>17</v>
      </c>
      <c r="G3604" t="str" cm="1">
        <f t="array" aca="1" ref="G3604" ca="1">INDEX(Reel3,Spins[[#This Row],[Stop3]])</f>
        <v>🍇</v>
      </c>
      <c r="H3604" t="b">
        <f ca="1">AND(Spins[[#This Row],[Sym1]]=Spins[[#This Row],[Sym2]],Spins[[#This Row],[Sym2]]=Spins[[#This Row],[Sym3]])</f>
        <v>0</v>
      </c>
      <c r="I3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4">
        <f t="shared" si="281"/>
        <v>1</v>
      </c>
      <c r="K3604">
        <f ca="1">Spins[[#This Row],[Mult]]*Spins[[#This Row],[Bet]]</f>
        <v>0</v>
      </c>
      <c r="L3604">
        <f ca="1">Spins[[#This Row],[Payout]]-Spins[[#This Row],[Bet]]</f>
        <v>-1</v>
      </c>
    </row>
    <row r="3605" spans="1:12" x14ac:dyDescent="0.3">
      <c r="A3605">
        <f t="shared" si="277"/>
        <v>3604</v>
      </c>
      <c r="B3605">
        <f t="shared" ca="1" si="278"/>
        <v>18</v>
      </c>
      <c r="C3605" t="str" cm="1">
        <f t="array" aca="1" ref="C3605" ca="1">INDEX(Reel1,Spins[[#This Row],[Stop1]])</f>
        <v>🍒</v>
      </c>
      <c r="D3605">
        <f t="shared" ca="1" si="279"/>
        <v>28</v>
      </c>
      <c r="E3605" t="str" cm="1">
        <f t="array" aca="1" ref="E3605" ca="1">INDEX(Reel2,Spins[[#This Row],[Stop2]])</f>
        <v>BAR</v>
      </c>
      <c r="F3605">
        <f t="shared" ca="1" si="280"/>
        <v>9</v>
      </c>
      <c r="G3605" t="str" cm="1">
        <f t="array" aca="1" ref="G3605" ca="1">INDEX(Reel3,Spins[[#This Row],[Stop3]])</f>
        <v>🍒</v>
      </c>
      <c r="H3605" t="b">
        <f ca="1">AND(Spins[[#This Row],[Sym1]]=Spins[[#This Row],[Sym2]],Spins[[#This Row],[Sym2]]=Spins[[#This Row],[Sym3]])</f>
        <v>0</v>
      </c>
      <c r="I3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5">
        <f t="shared" si="281"/>
        <v>1</v>
      </c>
      <c r="K3605">
        <f ca="1">Spins[[#This Row],[Mult]]*Spins[[#This Row],[Bet]]</f>
        <v>0</v>
      </c>
      <c r="L3605">
        <f ca="1">Spins[[#This Row],[Payout]]-Spins[[#This Row],[Bet]]</f>
        <v>-1</v>
      </c>
    </row>
    <row r="3606" spans="1:12" x14ac:dyDescent="0.3">
      <c r="A3606">
        <f t="shared" si="277"/>
        <v>3605</v>
      </c>
      <c r="B3606">
        <f t="shared" ca="1" si="278"/>
        <v>2</v>
      </c>
      <c r="C3606" t="str" cm="1">
        <f t="array" aca="1" ref="C3606" ca="1">INDEX(Reel1,Spins[[#This Row],[Stop1]])</f>
        <v>🍋</v>
      </c>
      <c r="D3606">
        <f t="shared" ca="1" si="279"/>
        <v>23</v>
      </c>
      <c r="E3606" t="str" cm="1">
        <f t="array" aca="1" ref="E3606" ca="1">INDEX(Reel2,Spins[[#This Row],[Stop2]])</f>
        <v>🍇</v>
      </c>
      <c r="F3606">
        <f t="shared" ca="1" si="280"/>
        <v>17</v>
      </c>
      <c r="G3606" t="str" cm="1">
        <f t="array" aca="1" ref="G3606" ca="1">INDEX(Reel3,Spins[[#This Row],[Stop3]])</f>
        <v>🍇</v>
      </c>
      <c r="H3606" t="b">
        <f ca="1">AND(Spins[[#This Row],[Sym1]]=Spins[[#This Row],[Sym2]],Spins[[#This Row],[Sym2]]=Spins[[#This Row],[Sym3]])</f>
        <v>0</v>
      </c>
      <c r="I3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6">
        <f t="shared" si="281"/>
        <v>1</v>
      </c>
      <c r="K3606">
        <f ca="1">Spins[[#This Row],[Mult]]*Spins[[#This Row],[Bet]]</f>
        <v>0</v>
      </c>
      <c r="L3606">
        <f ca="1">Spins[[#This Row],[Payout]]-Spins[[#This Row],[Bet]]</f>
        <v>-1</v>
      </c>
    </row>
    <row r="3607" spans="1:12" x14ac:dyDescent="0.3">
      <c r="A3607">
        <f t="shared" si="277"/>
        <v>3606</v>
      </c>
      <c r="B3607">
        <f t="shared" ca="1" si="278"/>
        <v>25</v>
      </c>
      <c r="C3607" t="str" cm="1">
        <f t="array" aca="1" ref="C3607" ca="1">INDEX(Reel1,Spins[[#This Row],[Stop1]])</f>
        <v>🔔</v>
      </c>
      <c r="D3607">
        <f t="shared" ca="1" si="279"/>
        <v>25</v>
      </c>
      <c r="E3607" t="str" cm="1">
        <f t="array" aca="1" ref="E3607" ca="1">INDEX(Reel2,Spins[[#This Row],[Stop2]])</f>
        <v>🔔</v>
      </c>
      <c r="F3607">
        <f t="shared" ca="1" si="280"/>
        <v>24</v>
      </c>
      <c r="G3607" t="str" cm="1">
        <f t="array" aca="1" ref="G3607" ca="1">INDEX(Reel3,Spins[[#This Row],[Stop3]])</f>
        <v>BAR</v>
      </c>
      <c r="H3607" t="b">
        <f ca="1">AND(Spins[[#This Row],[Sym1]]=Spins[[#This Row],[Sym2]],Spins[[#This Row],[Sym2]]=Spins[[#This Row],[Sym3]])</f>
        <v>0</v>
      </c>
      <c r="I3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3607">
        <f t="shared" si="281"/>
        <v>1</v>
      </c>
      <c r="K3607">
        <f ca="1">Spins[[#This Row],[Mult]]*Spins[[#This Row],[Bet]]</f>
        <v>2.5</v>
      </c>
      <c r="L3607">
        <f ca="1">Spins[[#This Row],[Payout]]-Spins[[#This Row],[Bet]]</f>
        <v>1.5</v>
      </c>
    </row>
    <row r="3608" spans="1:12" x14ac:dyDescent="0.3">
      <c r="A3608">
        <f t="shared" si="277"/>
        <v>3607</v>
      </c>
      <c r="B3608">
        <f t="shared" ca="1" si="278"/>
        <v>26</v>
      </c>
      <c r="C3608" t="str" cm="1">
        <f t="array" aca="1" ref="C3608" ca="1">INDEX(Reel1,Spins[[#This Row],[Stop1]])</f>
        <v>🔔</v>
      </c>
      <c r="D3608">
        <f t="shared" ca="1" si="279"/>
        <v>17</v>
      </c>
      <c r="E3608" t="str" cm="1">
        <f t="array" aca="1" ref="E3608" ca="1">INDEX(Reel2,Spins[[#This Row],[Stop2]])</f>
        <v>🍒</v>
      </c>
      <c r="F3608">
        <f t="shared" ca="1" si="280"/>
        <v>30</v>
      </c>
      <c r="G3608" t="str" cm="1">
        <f t="array" aca="1" ref="G3608" ca="1">INDEX(Reel3,Spins[[#This Row],[Stop3]])</f>
        <v>💎</v>
      </c>
      <c r="H3608" t="b">
        <f ca="1">AND(Spins[[#This Row],[Sym1]]=Spins[[#This Row],[Sym2]],Spins[[#This Row],[Sym2]]=Spins[[#This Row],[Sym3]])</f>
        <v>0</v>
      </c>
      <c r="I3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8">
        <f t="shared" si="281"/>
        <v>1</v>
      </c>
      <c r="K3608">
        <f ca="1">Spins[[#This Row],[Mult]]*Spins[[#This Row],[Bet]]</f>
        <v>0</v>
      </c>
      <c r="L3608">
        <f ca="1">Spins[[#This Row],[Payout]]-Spins[[#This Row],[Bet]]</f>
        <v>-1</v>
      </c>
    </row>
    <row r="3609" spans="1:12" x14ac:dyDescent="0.3">
      <c r="A3609">
        <f t="shared" si="277"/>
        <v>3608</v>
      </c>
      <c r="B3609">
        <f t="shared" ca="1" si="278"/>
        <v>16</v>
      </c>
      <c r="C3609" t="str" cm="1">
        <f t="array" aca="1" ref="C3609" ca="1">INDEX(Reel1,Spins[[#This Row],[Stop1]])</f>
        <v>🍒</v>
      </c>
      <c r="D3609">
        <f t="shared" ca="1" si="279"/>
        <v>8</v>
      </c>
      <c r="E3609" t="str" cm="1">
        <f t="array" aca="1" ref="E3609" ca="1">INDEX(Reel2,Spins[[#This Row],[Stop2]])</f>
        <v>🍋</v>
      </c>
      <c r="F3609">
        <f t="shared" ca="1" si="280"/>
        <v>10</v>
      </c>
      <c r="G3609" t="str" cm="1">
        <f t="array" aca="1" ref="G3609" ca="1">INDEX(Reel3,Spins[[#This Row],[Stop3]])</f>
        <v>🍒</v>
      </c>
      <c r="H3609" t="b">
        <f ca="1">AND(Spins[[#This Row],[Sym1]]=Spins[[#This Row],[Sym2]],Spins[[#This Row],[Sym2]]=Spins[[#This Row],[Sym3]])</f>
        <v>0</v>
      </c>
      <c r="I3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09">
        <f t="shared" si="281"/>
        <v>1</v>
      </c>
      <c r="K3609">
        <f ca="1">Spins[[#This Row],[Mult]]*Spins[[#This Row],[Bet]]</f>
        <v>0</v>
      </c>
      <c r="L3609">
        <f ca="1">Spins[[#This Row],[Payout]]-Spins[[#This Row],[Bet]]</f>
        <v>-1</v>
      </c>
    </row>
    <row r="3610" spans="1:12" x14ac:dyDescent="0.3">
      <c r="A3610">
        <f t="shared" si="277"/>
        <v>3609</v>
      </c>
      <c r="B3610">
        <f t="shared" ca="1" si="278"/>
        <v>26</v>
      </c>
      <c r="C3610" t="str" cm="1">
        <f t="array" aca="1" ref="C3610" ca="1">INDEX(Reel1,Spins[[#This Row],[Stop1]])</f>
        <v>🔔</v>
      </c>
      <c r="D3610">
        <f t="shared" ca="1" si="279"/>
        <v>1</v>
      </c>
      <c r="E3610" t="str" cm="1">
        <f t="array" aca="1" ref="E3610" ca="1">INDEX(Reel2,Spins[[#This Row],[Stop2]])</f>
        <v>🍋</v>
      </c>
      <c r="F3610">
        <f t="shared" ca="1" si="280"/>
        <v>9</v>
      </c>
      <c r="G3610" t="str" cm="1">
        <f t="array" aca="1" ref="G3610" ca="1">INDEX(Reel3,Spins[[#This Row],[Stop3]])</f>
        <v>🍒</v>
      </c>
      <c r="H3610" t="b">
        <f ca="1">AND(Spins[[#This Row],[Sym1]]=Spins[[#This Row],[Sym2]],Spins[[#This Row],[Sym2]]=Spins[[#This Row],[Sym3]])</f>
        <v>0</v>
      </c>
      <c r="I3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10">
        <f t="shared" si="281"/>
        <v>1</v>
      </c>
      <c r="K3610">
        <f ca="1">Spins[[#This Row],[Mult]]*Spins[[#This Row],[Bet]]</f>
        <v>0</v>
      </c>
      <c r="L3610">
        <f ca="1">Spins[[#This Row],[Payout]]-Spins[[#This Row],[Bet]]</f>
        <v>-1</v>
      </c>
    </row>
    <row r="3611" spans="1:12" x14ac:dyDescent="0.3">
      <c r="A3611">
        <f t="shared" si="277"/>
        <v>3610</v>
      </c>
      <c r="B3611">
        <f t="shared" ca="1" si="278"/>
        <v>24</v>
      </c>
      <c r="C3611" t="str" cm="1">
        <f t="array" aca="1" ref="C3611" ca="1">INDEX(Reel1,Spins[[#This Row],[Stop1]])</f>
        <v>🍇</v>
      </c>
      <c r="D3611">
        <f t="shared" ca="1" si="279"/>
        <v>4</v>
      </c>
      <c r="E3611" t="str" cm="1">
        <f t="array" aca="1" ref="E3611" ca="1">INDEX(Reel2,Spins[[#This Row],[Stop2]])</f>
        <v>🍋</v>
      </c>
      <c r="F3611">
        <f t="shared" ca="1" si="280"/>
        <v>10</v>
      </c>
      <c r="G3611" t="str" cm="1">
        <f t="array" aca="1" ref="G3611" ca="1">INDEX(Reel3,Spins[[#This Row],[Stop3]])</f>
        <v>🍒</v>
      </c>
      <c r="H3611" t="b">
        <f ca="1">AND(Spins[[#This Row],[Sym1]]=Spins[[#This Row],[Sym2]],Spins[[#This Row],[Sym2]]=Spins[[#This Row],[Sym3]])</f>
        <v>0</v>
      </c>
      <c r="I3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11">
        <f t="shared" si="281"/>
        <v>1</v>
      </c>
      <c r="K3611">
        <f ca="1">Spins[[#This Row],[Mult]]*Spins[[#This Row],[Bet]]</f>
        <v>0</v>
      </c>
      <c r="L3611">
        <f ca="1">Spins[[#This Row],[Payout]]-Spins[[#This Row],[Bet]]</f>
        <v>-1</v>
      </c>
    </row>
    <row r="3612" spans="1:12" x14ac:dyDescent="0.3">
      <c r="A3612">
        <f t="shared" si="277"/>
        <v>3611</v>
      </c>
      <c r="B3612">
        <f t="shared" ca="1" si="278"/>
        <v>5</v>
      </c>
      <c r="C3612" t="str" cm="1">
        <f t="array" aca="1" ref="C3612" ca="1">INDEX(Reel1,Spins[[#This Row],[Stop1]])</f>
        <v>🍋</v>
      </c>
      <c r="D3612">
        <f t="shared" ca="1" si="279"/>
        <v>17</v>
      </c>
      <c r="E3612" t="str" cm="1">
        <f t="array" aca="1" ref="E3612" ca="1">INDEX(Reel2,Spins[[#This Row],[Stop2]])</f>
        <v>🍒</v>
      </c>
      <c r="F3612">
        <f t="shared" ca="1" si="280"/>
        <v>15</v>
      </c>
      <c r="G3612" t="str" cm="1">
        <f t="array" aca="1" ref="G3612" ca="1">INDEX(Reel3,Spins[[#This Row],[Stop3]])</f>
        <v>🍇</v>
      </c>
      <c r="H3612" t="b">
        <f ca="1">AND(Spins[[#This Row],[Sym1]]=Spins[[#This Row],[Sym2]],Spins[[#This Row],[Sym2]]=Spins[[#This Row],[Sym3]])</f>
        <v>0</v>
      </c>
      <c r="I3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12">
        <f t="shared" si="281"/>
        <v>1</v>
      </c>
      <c r="K3612">
        <f ca="1">Spins[[#This Row],[Mult]]*Spins[[#This Row],[Bet]]</f>
        <v>0</v>
      </c>
      <c r="L3612">
        <f ca="1">Spins[[#This Row],[Payout]]-Spins[[#This Row],[Bet]]</f>
        <v>-1</v>
      </c>
    </row>
    <row r="3613" spans="1:12" x14ac:dyDescent="0.3">
      <c r="A3613">
        <f t="shared" si="277"/>
        <v>3612</v>
      </c>
      <c r="B3613">
        <f t="shared" ca="1" si="278"/>
        <v>3</v>
      </c>
      <c r="C3613" t="str" cm="1">
        <f t="array" aca="1" ref="C3613" ca="1">INDEX(Reel1,Spins[[#This Row],[Stop1]])</f>
        <v>🍋</v>
      </c>
      <c r="D3613">
        <f t="shared" ca="1" si="279"/>
        <v>9</v>
      </c>
      <c r="E3613" t="str" cm="1">
        <f t="array" aca="1" ref="E3613" ca="1">INDEX(Reel2,Spins[[#This Row],[Stop2]])</f>
        <v>🍋</v>
      </c>
      <c r="F3613">
        <f t="shared" ca="1" si="280"/>
        <v>11</v>
      </c>
      <c r="G3613" t="str" cm="1">
        <f t="array" aca="1" ref="G3613" ca="1">INDEX(Reel3,Spins[[#This Row],[Stop3]])</f>
        <v>🍒</v>
      </c>
      <c r="H3613" t="b">
        <f ca="1">AND(Spins[[#This Row],[Sym1]]=Spins[[#This Row],[Sym2]],Spins[[#This Row],[Sym2]]=Spins[[#This Row],[Sym3]])</f>
        <v>0</v>
      </c>
      <c r="I3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13">
        <f t="shared" si="281"/>
        <v>1</v>
      </c>
      <c r="K3613">
        <f ca="1">Spins[[#This Row],[Mult]]*Spins[[#This Row],[Bet]]</f>
        <v>0.6</v>
      </c>
      <c r="L3613">
        <f ca="1">Spins[[#This Row],[Payout]]-Spins[[#This Row],[Bet]]</f>
        <v>-0.4</v>
      </c>
    </row>
    <row r="3614" spans="1:12" x14ac:dyDescent="0.3">
      <c r="A3614">
        <f t="shared" si="277"/>
        <v>3613</v>
      </c>
      <c r="B3614">
        <f t="shared" ca="1" si="278"/>
        <v>29</v>
      </c>
      <c r="C3614" t="str" cm="1">
        <f t="array" aca="1" ref="C3614" ca="1">INDEX(Reel1,Spins[[#This Row],[Stop1]])</f>
        <v>7️⃣</v>
      </c>
      <c r="D3614">
        <f t="shared" ca="1" si="279"/>
        <v>20</v>
      </c>
      <c r="E3614" t="str" cm="1">
        <f t="array" aca="1" ref="E3614" ca="1">INDEX(Reel2,Spins[[#This Row],[Stop2]])</f>
        <v>🍒</v>
      </c>
      <c r="F3614">
        <f t="shared" ca="1" si="280"/>
        <v>8</v>
      </c>
      <c r="G3614" t="str" cm="1">
        <f t="array" aca="1" ref="G3614" ca="1">INDEX(Reel3,Spins[[#This Row],[Stop3]])</f>
        <v>🍒</v>
      </c>
      <c r="H3614" t="b">
        <f ca="1">AND(Spins[[#This Row],[Sym1]]=Spins[[#This Row],[Sym2]],Spins[[#This Row],[Sym2]]=Spins[[#This Row],[Sym3]])</f>
        <v>0</v>
      </c>
      <c r="I3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14">
        <f t="shared" si="281"/>
        <v>1</v>
      </c>
      <c r="K3614">
        <f ca="1">Spins[[#This Row],[Mult]]*Spins[[#This Row],[Bet]]</f>
        <v>0</v>
      </c>
      <c r="L3614">
        <f ca="1">Spins[[#This Row],[Payout]]-Spins[[#This Row],[Bet]]</f>
        <v>-1</v>
      </c>
    </row>
    <row r="3615" spans="1:12" x14ac:dyDescent="0.3">
      <c r="A3615">
        <f t="shared" si="277"/>
        <v>3614</v>
      </c>
      <c r="B3615">
        <f t="shared" ca="1" si="278"/>
        <v>22</v>
      </c>
      <c r="C3615" t="str" cm="1">
        <f t="array" aca="1" ref="C3615" ca="1">INDEX(Reel1,Spins[[#This Row],[Stop1]])</f>
        <v>🍇</v>
      </c>
      <c r="D3615">
        <f t="shared" ca="1" si="279"/>
        <v>18</v>
      </c>
      <c r="E3615" t="str" cm="1">
        <f t="array" aca="1" ref="E3615" ca="1">INDEX(Reel2,Spins[[#This Row],[Stop2]])</f>
        <v>🍒</v>
      </c>
      <c r="F3615">
        <f t="shared" ca="1" si="280"/>
        <v>29</v>
      </c>
      <c r="G3615" t="str" cm="1">
        <f t="array" aca="1" ref="G3615" ca="1">INDEX(Reel3,Spins[[#This Row],[Stop3]])</f>
        <v>7️⃣</v>
      </c>
      <c r="H3615" t="b">
        <f ca="1">AND(Spins[[#This Row],[Sym1]]=Spins[[#This Row],[Sym2]],Spins[[#This Row],[Sym2]]=Spins[[#This Row],[Sym3]])</f>
        <v>0</v>
      </c>
      <c r="I3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15">
        <f t="shared" si="281"/>
        <v>1</v>
      </c>
      <c r="K3615">
        <f ca="1">Spins[[#This Row],[Mult]]*Spins[[#This Row],[Bet]]</f>
        <v>0</v>
      </c>
      <c r="L3615">
        <f ca="1">Spins[[#This Row],[Payout]]-Spins[[#This Row],[Bet]]</f>
        <v>-1</v>
      </c>
    </row>
    <row r="3616" spans="1:12" x14ac:dyDescent="0.3">
      <c r="A3616">
        <f t="shared" si="277"/>
        <v>3615</v>
      </c>
      <c r="B3616">
        <f t="shared" ca="1" si="278"/>
        <v>4</v>
      </c>
      <c r="C3616" t="str" cm="1">
        <f t="array" aca="1" ref="C3616" ca="1">INDEX(Reel1,Spins[[#This Row],[Stop1]])</f>
        <v>🍋</v>
      </c>
      <c r="D3616">
        <f t="shared" ca="1" si="279"/>
        <v>3</v>
      </c>
      <c r="E3616" t="str" cm="1">
        <f t="array" aca="1" ref="E3616" ca="1">INDEX(Reel2,Spins[[#This Row],[Stop2]])</f>
        <v>🍋</v>
      </c>
      <c r="F3616">
        <f t="shared" ca="1" si="280"/>
        <v>2</v>
      </c>
      <c r="G3616" t="str" cm="1">
        <f t="array" aca="1" ref="G3616" ca="1">INDEX(Reel3,Spins[[#This Row],[Stop3]])</f>
        <v>🍋</v>
      </c>
      <c r="H3616" t="b">
        <f ca="1">AND(Spins[[#This Row],[Sym1]]=Spins[[#This Row],[Sym2]],Spins[[#This Row],[Sym2]]=Spins[[#This Row],[Sym3]])</f>
        <v>1</v>
      </c>
      <c r="I3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616">
        <f t="shared" si="281"/>
        <v>1</v>
      </c>
      <c r="K3616">
        <f ca="1">Spins[[#This Row],[Mult]]*Spins[[#This Row],[Bet]]</f>
        <v>14</v>
      </c>
      <c r="L3616">
        <f ca="1">Spins[[#This Row],[Payout]]-Spins[[#This Row],[Bet]]</f>
        <v>13</v>
      </c>
    </row>
    <row r="3617" spans="1:12" x14ac:dyDescent="0.3">
      <c r="A3617">
        <f t="shared" si="277"/>
        <v>3616</v>
      </c>
      <c r="B3617">
        <f t="shared" ca="1" si="278"/>
        <v>1</v>
      </c>
      <c r="C3617" t="str" cm="1">
        <f t="array" aca="1" ref="C3617" ca="1">INDEX(Reel1,Spins[[#This Row],[Stop1]])</f>
        <v>🍋</v>
      </c>
      <c r="D3617">
        <f t="shared" ca="1" si="279"/>
        <v>4</v>
      </c>
      <c r="E3617" t="str" cm="1">
        <f t="array" aca="1" ref="E3617" ca="1">INDEX(Reel2,Spins[[#This Row],[Stop2]])</f>
        <v>🍋</v>
      </c>
      <c r="F3617">
        <f t="shared" ca="1" si="280"/>
        <v>25</v>
      </c>
      <c r="G3617" t="str" cm="1">
        <f t="array" aca="1" ref="G3617" ca="1">INDEX(Reel3,Spins[[#This Row],[Stop3]])</f>
        <v>BAR</v>
      </c>
      <c r="H3617" t="b">
        <f ca="1">AND(Spins[[#This Row],[Sym1]]=Spins[[#This Row],[Sym2]],Spins[[#This Row],[Sym2]]=Spins[[#This Row],[Sym3]])</f>
        <v>0</v>
      </c>
      <c r="I3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17">
        <f t="shared" si="281"/>
        <v>1</v>
      </c>
      <c r="K3617">
        <f ca="1">Spins[[#This Row],[Mult]]*Spins[[#This Row],[Bet]]</f>
        <v>0.6</v>
      </c>
      <c r="L3617">
        <f ca="1">Spins[[#This Row],[Payout]]-Spins[[#This Row],[Bet]]</f>
        <v>-0.4</v>
      </c>
    </row>
    <row r="3618" spans="1:12" x14ac:dyDescent="0.3">
      <c r="A3618">
        <f t="shared" si="277"/>
        <v>3617</v>
      </c>
      <c r="B3618">
        <f t="shared" ca="1" si="278"/>
        <v>20</v>
      </c>
      <c r="C3618" t="str" cm="1">
        <f t="array" aca="1" ref="C3618" ca="1">INDEX(Reel1,Spins[[#This Row],[Stop1]])</f>
        <v>🍒</v>
      </c>
      <c r="D3618">
        <f t="shared" ca="1" si="279"/>
        <v>11</v>
      </c>
      <c r="E3618" t="str" cm="1">
        <f t="array" aca="1" ref="E3618" ca="1">INDEX(Reel2,Spins[[#This Row],[Stop2]])</f>
        <v>🍋</v>
      </c>
      <c r="F3618">
        <f t="shared" ca="1" si="280"/>
        <v>14</v>
      </c>
      <c r="G3618" t="str" cm="1">
        <f t="array" aca="1" ref="G3618" ca="1">INDEX(Reel3,Spins[[#This Row],[Stop3]])</f>
        <v>🍇</v>
      </c>
      <c r="H3618" t="b">
        <f ca="1">AND(Spins[[#This Row],[Sym1]]=Spins[[#This Row],[Sym2]],Spins[[#This Row],[Sym2]]=Spins[[#This Row],[Sym3]])</f>
        <v>0</v>
      </c>
      <c r="I3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18">
        <f t="shared" si="281"/>
        <v>1</v>
      </c>
      <c r="K3618">
        <f ca="1">Spins[[#This Row],[Mult]]*Spins[[#This Row],[Bet]]</f>
        <v>0</v>
      </c>
      <c r="L3618">
        <f ca="1">Spins[[#This Row],[Payout]]-Spins[[#This Row],[Bet]]</f>
        <v>-1</v>
      </c>
    </row>
    <row r="3619" spans="1:12" x14ac:dyDescent="0.3">
      <c r="A3619">
        <f t="shared" si="277"/>
        <v>3618</v>
      </c>
      <c r="B3619">
        <f t="shared" ca="1" si="278"/>
        <v>27</v>
      </c>
      <c r="C3619" t="str" cm="1">
        <f t="array" aca="1" ref="C3619" ca="1">INDEX(Reel1,Spins[[#This Row],[Stop1]])</f>
        <v>BAR</v>
      </c>
      <c r="D3619">
        <f t="shared" ca="1" si="279"/>
        <v>27</v>
      </c>
      <c r="E3619" t="str" cm="1">
        <f t="array" aca="1" ref="E3619" ca="1">INDEX(Reel2,Spins[[#This Row],[Stop2]])</f>
        <v>BAR</v>
      </c>
      <c r="F3619">
        <f t="shared" ca="1" si="280"/>
        <v>16</v>
      </c>
      <c r="G3619" t="str" cm="1">
        <f t="array" aca="1" ref="G3619" ca="1">INDEX(Reel3,Spins[[#This Row],[Stop3]])</f>
        <v>🍇</v>
      </c>
      <c r="H3619" t="b">
        <f ca="1">AND(Spins[[#This Row],[Sym1]]=Spins[[#This Row],[Sym2]],Spins[[#This Row],[Sym2]]=Spins[[#This Row],[Sym3]])</f>
        <v>0</v>
      </c>
      <c r="I3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3619">
        <f t="shared" si="281"/>
        <v>1</v>
      </c>
      <c r="K3619">
        <f ca="1">Spins[[#This Row],[Mult]]*Spins[[#This Row],[Bet]]</f>
        <v>3</v>
      </c>
      <c r="L3619">
        <f ca="1">Spins[[#This Row],[Payout]]-Spins[[#This Row],[Bet]]</f>
        <v>2</v>
      </c>
    </row>
    <row r="3620" spans="1:12" x14ac:dyDescent="0.3">
      <c r="A3620">
        <f t="shared" si="277"/>
        <v>3619</v>
      </c>
      <c r="B3620">
        <f t="shared" ca="1" si="278"/>
        <v>1</v>
      </c>
      <c r="C3620" t="str" cm="1">
        <f t="array" aca="1" ref="C3620" ca="1">INDEX(Reel1,Spins[[#This Row],[Stop1]])</f>
        <v>🍋</v>
      </c>
      <c r="D3620">
        <f t="shared" ca="1" si="279"/>
        <v>20</v>
      </c>
      <c r="E3620" t="str" cm="1">
        <f t="array" aca="1" ref="E3620" ca="1">INDEX(Reel2,Spins[[#This Row],[Stop2]])</f>
        <v>🍒</v>
      </c>
      <c r="F3620">
        <f t="shared" ca="1" si="280"/>
        <v>1</v>
      </c>
      <c r="G3620" t="str" cm="1">
        <f t="array" aca="1" ref="G3620" ca="1">INDEX(Reel3,Spins[[#This Row],[Stop3]])</f>
        <v>🍋</v>
      </c>
      <c r="H3620" t="b">
        <f ca="1">AND(Spins[[#This Row],[Sym1]]=Spins[[#This Row],[Sym2]],Spins[[#This Row],[Sym2]]=Spins[[#This Row],[Sym3]])</f>
        <v>0</v>
      </c>
      <c r="I3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0">
        <f t="shared" si="281"/>
        <v>1</v>
      </c>
      <c r="K3620">
        <f ca="1">Spins[[#This Row],[Mult]]*Spins[[#This Row],[Bet]]</f>
        <v>0</v>
      </c>
      <c r="L3620">
        <f ca="1">Spins[[#This Row],[Payout]]-Spins[[#This Row],[Bet]]</f>
        <v>-1</v>
      </c>
    </row>
    <row r="3621" spans="1:12" x14ac:dyDescent="0.3">
      <c r="A3621">
        <f t="shared" si="277"/>
        <v>3620</v>
      </c>
      <c r="B3621">
        <f t="shared" ca="1" si="278"/>
        <v>18</v>
      </c>
      <c r="C3621" t="str" cm="1">
        <f t="array" aca="1" ref="C3621" ca="1">INDEX(Reel1,Spins[[#This Row],[Stop1]])</f>
        <v>🍒</v>
      </c>
      <c r="D3621">
        <f t="shared" ca="1" si="279"/>
        <v>25</v>
      </c>
      <c r="E3621" t="str" cm="1">
        <f t="array" aca="1" ref="E3621" ca="1">INDEX(Reel2,Spins[[#This Row],[Stop2]])</f>
        <v>🔔</v>
      </c>
      <c r="F3621">
        <f t="shared" ca="1" si="280"/>
        <v>30</v>
      </c>
      <c r="G3621" t="str" cm="1">
        <f t="array" aca="1" ref="G3621" ca="1">INDEX(Reel3,Spins[[#This Row],[Stop3]])</f>
        <v>💎</v>
      </c>
      <c r="H3621" t="b">
        <f ca="1">AND(Spins[[#This Row],[Sym1]]=Spins[[#This Row],[Sym2]],Spins[[#This Row],[Sym2]]=Spins[[#This Row],[Sym3]])</f>
        <v>0</v>
      </c>
      <c r="I3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1">
        <f t="shared" si="281"/>
        <v>1</v>
      </c>
      <c r="K3621">
        <f ca="1">Spins[[#This Row],[Mult]]*Spins[[#This Row],[Bet]]</f>
        <v>0</v>
      </c>
      <c r="L3621">
        <f ca="1">Spins[[#This Row],[Payout]]-Spins[[#This Row],[Bet]]</f>
        <v>-1</v>
      </c>
    </row>
    <row r="3622" spans="1:12" x14ac:dyDescent="0.3">
      <c r="A3622">
        <f t="shared" si="277"/>
        <v>3621</v>
      </c>
      <c r="B3622">
        <f t="shared" ca="1" si="278"/>
        <v>10</v>
      </c>
      <c r="C3622" t="str" cm="1">
        <f t="array" aca="1" ref="C3622" ca="1">INDEX(Reel1,Spins[[#This Row],[Stop1]])</f>
        <v>🍋</v>
      </c>
      <c r="D3622">
        <f t="shared" ca="1" si="279"/>
        <v>3</v>
      </c>
      <c r="E3622" t="str" cm="1">
        <f t="array" aca="1" ref="E3622" ca="1">INDEX(Reel2,Spins[[#This Row],[Stop2]])</f>
        <v>🍋</v>
      </c>
      <c r="F3622">
        <f t="shared" ca="1" si="280"/>
        <v>28</v>
      </c>
      <c r="G3622" t="str" cm="1">
        <f t="array" aca="1" ref="G3622" ca="1">INDEX(Reel3,Spins[[#This Row],[Stop3]])</f>
        <v>7️⃣</v>
      </c>
      <c r="H3622" t="b">
        <f ca="1">AND(Spins[[#This Row],[Sym1]]=Spins[[#This Row],[Sym2]],Spins[[#This Row],[Sym2]]=Spins[[#This Row],[Sym3]])</f>
        <v>0</v>
      </c>
      <c r="I3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22">
        <f t="shared" si="281"/>
        <v>1</v>
      </c>
      <c r="K3622">
        <f ca="1">Spins[[#This Row],[Mult]]*Spins[[#This Row],[Bet]]</f>
        <v>0.6</v>
      </c>
      <c r="L3622">
        <f ca="1">Spins[[#This Row],[Payout]]-Spins[[#This Row],[Bet]]</f>
        <v>-0.4</v>
      </c>
    </row>
    <row r="3623" spans="1:12" x14ac:dyDescent="0.3">
      <c r="A3623">
        <f t="shared" si="277"/>
        <v>3622</v>
      </c>
      <c r="B3623">
        <f t="shared" ca="1" si="278"/>
        <v>17</v>
      </c>
      <c r="C3623" t="str" cm="1">
        <f t="array" aca="1" ref="C3623" ca="1">INDEX(Reel1,Spins[[#This Row],[Stop1]])</f>
        <v>🍒</v>
      </c>
      <c r="D3623">
        <f t="shared" ca="1" si="279"/>
        <v>3</v>
      </c>
      <c r="E3623" t="str" cm="1">
        <f t="array" aca="1" ref="E3623" ca="1">INDEX(Reel2,Spins[[#This Row],[Stop2]])</f>
        <v>🍋</v>
      </c>
      <c r="F3623">
        <f t="shared" ca="1" si="280"/>
        <v>5</v>
      </c>
      <c r="G3623" t="str" cm="1">
        <f t="array" aca="1" ref="G3623" ca="1">INDEX(Reel3,Spins[[#This Row],[Stop3]])</f>
        <v>🍋</v>
      </c>
      <c r="H3623" t="b">
        <f ca="1">AND(Spins[[#This Row],[Sym1]]=Spins[[#This Row],[Sym2]],Spins[[#This Row],[Sym2]]=Spins[[#This Row],[Sym3]])</f>
        <v>0</v>
      </c>
      <c r="I3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3">
        <f t="shared" si="281"/>
        <v>1</v>
      </c>
      <c r="K3623">
        <f ca="1">Spins[[#This Row],[Mult]]*Spins[[#This Row],[Bet]]</f>
        <v>0</v>
      </c>
      <c r="L3623">
        <f ca="1">Spins[[#This Row],[Payout]]-Spins[[#This Row],[Bet]]</f>
        <v>-1</v>
      </c>
    </row>
    <row r="3624" spans="1:12" x14ac:dyDescent="0.3">
      <c r="A3624">
        <f t="shared" si="277"/>
        <v>3623</v>
      </c>
      <c r="B3624">
        <f t="shared" ca="1" si="278"/>
        <v>3</v>
      </c>
      <c r="C3624" t="str" cm="1">
        <f t="array" aca="1" ref="C3624" ca="1">INDEX(Reel1,Spins[[#This Row],[Stop1]])</f>
        <v>🍋</v>
      </c>
      <c r="D3624">
        <f t="shared" ca="1" si="279"/>
        <v>25</v>
      </c>
      <c r="E3624" t="str" cm="1">
        <f t="array" aca="1" ref="E3624" ca="1">INDEX(Reel2,Spins[[#This Row],[Stop2]])</f>
        <v>🔔</v>
      </c>
      <c r="F3624">
        <f t="shared" ca="1" si="280"/>
        <v>31</v>
      </c>
      <c r="G3624" t="str" cm="1">
        <f t="array" aca="1" ref="G3624" ca="1">INDEX(Reel3,Spins[[#This Row],[Stop3]])</f>
        <v>💎</v>
      </c>
      <c r="H3624" t="b">
        <f ca="1">AND(Spins[[#This Row],[Sym1]]=Spins[[#This Row],[Sym2]],Spins[[#This Row],[Sym2]]=Spins[[#This Row],[Sym3]])</f>
        <v>0</v>
      </c>
      <c r="I3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4">
        <f t="shared" si="281"/>
        <v>1</v>
      </c>
      <c r="K3624">
        <f ca="1">Spins[[#This Row],[Mult]]*Spins[[#This Row],[Bet]]</f>
        <v>0</v>
      </c>
      <c r="L3624">
        <f ca="1">Spins[[#This Row],[Payout]]-Spins[[#This Row],[Bet]]</f>
        <v>-1</v>
      </c>
    </row>
    <row r="3625" spans="1:12" x14ac:dyDescent="0.3">
      <c r="A3625">
        <f t="shared" si="277"/>
        <v>3624</v>
      </c>
      <c r="B3625">
        <f t="shared" ca="1" si="278"/>
        <v>26</v>
      </c>
      <c r="C3625" t="str" cm="1">
        <f t="array" aca="1" ref="C3625" ca="1">INDEX(Reel1,Spins[[#This Row],[Stop1]])</f>
        <v>🔔</v>
      </c>
      <c r="D3625">
        <f t="shared" ca="1" si="279"/>
        <v>8</v>
      </c>
      <c r="E3625" t="str" cm="1">
        <f t="array" aca="1" ref="E3625" ca="1">INDEX(Reel2,Spins[[#This Row],[Stop2]])</f>
        <v>🍋</v>
      </c>
      <c r="F3625">
        <f t="shared" ca="1" si="280"/>
        <v>9</v>
      </c>
      <c r="G3625" t="str" cm="1">
        <f t="array" aca="1" ref="G3625" ca="1">INDEX(Reel3,Spins[[#This Row],[Stop3]])</f>
        <v>🍒</v>
      </c>
      <c r="H3625" t="b">
        <f ca="1">AND(Spins[[#This Row],[Sym1]]=Spins[[#This Row],[Sym2]],Spins[[#This Row],[Sym2]]=Spins[[#This Row],[Sym3]])</f>
        <v>0</v>
      </c>
      <c r="I3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5">
        <f t="shared" si="281"/>
        <v>1</v>
      </c>
      <c r="K3625">
        <f ca="1">Spins[[#This Row],[Mult]]*Spins[[#This Row],[Bet]]</f>
        <v>0</v>
      </c>
      <c r="L3625">
        <f ca="1">Spins[[#This Row],[Payout]]-Spins[[#This Row],[Bet]]</f>
        <v>-1</v>
      </c>
    </row>
    <row r="3626" spans="1:12" x14ac:dyDescent="0.3">
      <c r="A3626">
        <f t="shared" si="277"/>
        <v>3625</v>
      </c>
      <c r="B3626">
        <f t="shared" ca="1" si="278"/>
        <v>11</v>
      </c>
      <c r="C3626" t="str" cm="1">
        <f t="array" aca="1" ref="C3626" ca="1">INDEX(Reel1,Spins[[#This Row],[Stop1]])</f>
        <v>🍋</v>
      </c>
      <c r="D3626">
        <f t="shared" ca="1" si="279"/>
        <v>17</v>
      </c>
      <c r="E3626" t="str" cm="1">
        <f t="array" aca="1" ref="E3626" ca="1">INDEX(Reel2,Spins[[#This Row],[Stop2]])</f>
        <v>🍒</v>
      </c>
      <c r="F3626">
        <f t="shared" ca="1" si="280"/>
        <v>20</v>
      </c>
      <c r="G3626" t="str" cm="1">
        <f t="array" aca="1" ref="G3626" ca="1">INDEX(Reel3,Spins[[#This Row],[Stop3]])</f>
        <v>🔔</v>
      </c>
      <c r="H3626" t="b">
        <f ca="1">AND(Spins[[#This Row],[Sym1]]=Spins[[#This Row],[Sym2]],Spins[[#This Row],[Sym2]]=Spins[[#This Row],[Sym3]])</f>
        <v>0</v>
      </c>
      <c r="I3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6">
        <f t="shared" si="281"/>
        <v>1</v>
      </c>
      <c r="K3626">
        <f ca="1">Spins[[#This Row],[Mult]]*Spins[[#This Row],[Bet]]</f>
        <v>0</v>
      </c>
      <c r="L3626">
        <f ca="1">Spins[[#This Row],[Payout]]-Spins[[#This Row],[Bet]]</f>
        <v>-1</v>
      </c>
    </row>
    <row r="3627" spans="1:12" x14ac:dyDescent="0.3">
      <c r="A3627">
        <f t="shared" si="277"/>
        <v>3626</v>
      </c>
      <c r="B3627">
        <f t="shared" ca="1" si="278"/>
        <v>3</v>
      </c>
      <c r="C3627" t="str" cm="1">
        <f t="array" aca="1" ref="C3627" ca="1">INDEX(Reel1,Spins[[#This Row],[Stop1]])</f>
        <v>🍋</v>
      </c>
      <c r="D3627">
        <f t="shared" ca="1" si="279"/>
        <v>30</v>
      </c>
      <c r="E3627" t="str" cm="1">
        <f t="array" aca="1" ref="E3627" ca="1">INDEX(Reel2,Spins[[#This Row],[Stop2]])</f>
        <v>7️⃣</v>
      </c>
      <c r="F3627">
        <f t="shared" ca="1" si="280"/>
        <v>14</v>
      </c>
      <c r="G3627" t="str" cm="1">
        <f t="array" aca="1" ref="G3627" ca="1">INDEX(Reel3,Spins[[#This Row],[Stop3]])</f>
        <v>🍇</v>
      </c>
      <c r="H3627" t="b">
        <f ca="1">AND(Spins[[#This Row],[Sym1]]=Spins[[#This Row],[Sym2]],Spins[[#This Row],[Sym2]]=Spins[[#This Row],[Sym3]])</f>
        <v>0</v>
      </c>
      <c r="I3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7">
        <f t="shared" si="281"/>
        <v>1</v>
      </c>
      <c r="K3627">
        <f ca="1">Spins[[#This Row],[Mult]]*Spins[[#This Row],[Bet]]</f>
        <v>0</v>
      </c>
      <c r="L3627">
        <f ca="1">Spins[[#This Row],[Payout]]-Spins[[#This Row],[Bet]]</f>
        <v>-1</v>
      </c>
    </row>
    <row r="3628" spans="1:12" x14ac:dyDescent="0.3">
      <c r="A3628">
        <f t="shared" si="277"/>
        <v>3627</v>
      </c>
      <c r="B3628">
        <f t="shared" ca="1" si="278"/>
        <v>17</v>
      </c>
      <c r="C3628" t="str" cm="1">
        <f t="array" aca="1" ref="C3628" ca="1">INDEX(Reel1,Spins[[#This Row],[Stop1]])</f>
        <v>🍒</v>
      </c>
      <c r="D3628">
        <f t="shared" ca="1" si="279"/>
        <v>4</v>
      </c>
      <c r="E3628" t="str" cm="1">
        <f t="array" aca="1" ref="E3628" ca="1">INDEX(Reel2,Spins[[#This Row],[Stop2]])</f>
        <v>🍋</v>
      </c>
      <c r="F3628">
        <f t="shared" ca="1" si="280"/>
        <v>3</v>
      </c>
      <c r="G3628" t="str" cm="1">
        <f t="array" aca="1" ref="G3628" ca="1">INDEX(Reel3,Spins[[#This Row],[Stop3]])</f>
        <v>🍋</v>
      </c>
      <c r="H3628" t="b">
        <f ca="1">AND(Spins[[#This Row],[Sym1]]=Spins[[#This Row],[Sym2]],Spins[[#This Row],[Sym2]]=Spins[[#This Row],[Sym3]])</f>
        <v>0</v>
      </c>
      <c r="I3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28">
        <f t="shared" si="281"/>
        <v>1</v>
      </c>
      <c r="K3628">
        <f ca="1">Spins[[#This Row],[Mult]]*Spins[[#This Row],[Bet]]</f>
        <v>0</v>
      </c>
      <c r="L3628">
        <f ca="1">Spins[[#This Row],[Payout]]-Spins[[#This Row],[Bet]]</f>
        <v>-1</v>
      </c>
    </row>
    <row r="3629" spans="1:12" x14ac:dyDescent="0.3">
      <c r="A3629">
        <f t="shared" si="277"/>
        <v>3628</v>
      </c>
      <c r="B3629">
        <f t="shared" ca="1" si="278"/>
        <v>30</v>
      </c>
      <c r="C3629" t="str" cm="1">
        <f t="array" aca="1" ref="C3629" ca="1">INDEX(Reel1,Spins[[#This Row],[Stop1]])</f>
        <v>7️⃣</v>
      </c>
      <c r="D3629">
        <f t="shared" ca="1" si="279"/>
        <v>30</v>
      </c>
      <c r="E3629" t="str" cm="1">
        <f t="array" aca="1" ref="E3629" ca="1">INDEX(Reel2,Spins[[#This Row],[Stop2]])</f>
        <v>7️⃣</v>
      </c>
      <c r="F3629">
        <f t="shared" ca="1" si="280"/>
        <v>18</v>
      </c>
      <c r="G3629" t="str" cm="1">
        <f t="array" aca="1" ref="G3629" ca="1">INDEX(Reel3,Spins[[#This Row],[Stop3]])</f>
        <v>🔔</v>
      </c>
      <c r="H3629" t="b">
        <f ca="1">AND(Spins[[#This Row],[Sym1]]=Spins[[#This Row],[Sym2]],Spins[[#This Row],[Sym2]]=Spins[[#This Row],[Sym3]])</f>
        <v>0</v>
      </c>
      <c r="I3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3629">
        <f t="shared" si="281"/>
        <v>1</v>
      </c>
      <c r="K3629">
        <f ca="1">Spins[[#This Row],[Mult]]*Spins[[#This Row],[Bet]]</f>
        <v>6</v>
      </c>
      <c r="L3629">
        <f ca="1">Spins[[#This Row],[Payout]]-Spins[[#This Row],[Bet]]</f>
        <v>5</v>
      </c>
    </row>
    <row r="3630" spans="1:12" x14ac:dyDescent="0.3">
      <c r="A3630">
        <f t="shared" si="277"/>
        <v>3629</v>
      </c>
      <c r="B3630">
        <f t="shared" ca="1" si="278"/>
        <v>25</v>
      </c>
      <c r="C3630" t="str" cm="1">
        <f t="array" aca="1" ref="C3630" ca="1">INDEX(Reel1,Spins[[#This Row],[Stop1]])</f>
        <v>🔔</v>
      </c>
      <c r="D3630">
        <f t="shared" ca="1" si="279"/>
        <v>8</v>
      </c>
      <c r="E3630" t="str" cm="1">
        <f t="array" aca="1" ref="E3630" ca="1">INDEX(Reel2,Spins[[#This Row],[Stop2]])</f>
        <v>🍋</v>
      </c>
      <c r="F3630">
        <f t="shared" ca="1" si="280"/>
        <v>18</v>
      </c>
      <c r="G3630" t="str" cm="1">
        <f t="array" aca="1" ref="G3630" ca="1">INDEX(Reel3,Spins[[#This Row],[Stop3]])</f>
        <v>🔔</v>
      </c>
      <c r="H3630" t="b">
        <f ca="1">AND(Spins[[#This Row],[Sym1]]=Spins[[#This Row],[Sym2]],Spins[[#This Row],[Sym2]]=Spins[[#This Row],[Sym3]])</f>
        <v>0</v>
      </c>
      <c r="I3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30">
        <f t="shared" si="281"/>
        <v>1</v>
      </c>
      <c r="K3630">
        <f ca="1">Spins[[#This Row],[Mult]]*Spins[[#This Row],[Bet]]</f>
        <v>0</v>
      </c>
      <c r="L3630">
        <f ca="1">Spins[[#This Row],[Payout]]-Spins[[#This Row],[Bet]]</f>
        <v>-1</v>
      </c>
    </row>
    <row r="3631" spans="1:12" x14ac:dyDescent="0.3">
      <c r="A3631">
        <f t="shared" si="277"/>
        <v>3630</v>
      </c>
      <c r="B3631">
        <f t="shared" ca="1" si="278"/>
        <v>25</v>
      </c>
      <c r="C3631" t="str" cm="1">
        <f t="array" aca="1" ref="C3631" ca="1">INDEX(Reel1,Spins[[#This Row],[Stop1]])</f>
        <v>🔔</v>
      </c>
      <c r="D3631">
        <f t="shared" ca="1" si="279"/>
        <v>7</v>
      </c>
      <c r="E3631" t="str" cm="1">
        <f t="array" aca="1" ref="E3631" ca="1">INDEX(Reel2,Spins[[#This Row],[Stop2]])</f>
        <v>🍋</v>
      </c>
      <c r="F3631">
        <f t="shared" ca="1" si="280"/>
        <v>12</v>
      </c>
      <c r="G3631" t="str" cm="1">
        <f t="array" aca="1" ref="G3631" ca="1">INDEX(Reel3,Spins[[#This Row],[Stop3]])</f>
        <v>🍒</v>
      </c>
      <c r="H3631" t="b">
        <f ca="1">AND(Spins[[#This Row],[Sym1]]=Spins[[#This Row],[Sym2]],Spins[[#This Row],[Sym2]]=Spins[[#This Row],[Sym3]])</f>
        <v>0</v>
      </c>
      <c r="I3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31">
        <f t="shared" si="281"/>
        <v>1</v>
      </c>
      <c r="K3631">
        <f ca="1">Spins[[#This Row],[Mult]]*Spins[[#This Row],[Bet]]</f>
        <v>0</v>
      </c>
      <c r="L3631">
        <f ca="1">Spins[[#This Row],[Payout]]-Spins[[#This Row],[Bet]]</f>
        <v>-1</v>
      </c>
    </row>
    <row r="3632" spans="1:12" x14ac:dyDescent="0.3">
      <c r="A3632">
        <f t="shared" si="277"/>
        <v>3631</v>
      </c>
      <c r="B3632">
        <f t="shared" ca="1" si="278"/>
        <v>15</v>
      </c>
      <c r="C3632" t="str" cm="1">
        <f t="array" aca="1" ref="C3632" ca="1">INDEX(Reel1,Spins[[#This Row],[Stop1]])</f>
        <v>🍒</v>
      </c>
      <c r="D3632">
        <f t="shared" ca="1" si="279"/>
        <v>6</v>
      </c>
      <c r="E3632" t="str" cm="1">
        <f t="array" aca="1" ref="E3632" ca="1">INDEX(Reel2,Spins[[#This Row],[Stop2]])</f>
        <v>🍋</v>
      </c>
      <c r="F3632">
        <f t="shared" ca="1" si="280"/>
        <v>24</v>
      </c>
      <c r="G3632" t="str" cm="1">
        <f t="array" aca="1" ref="G3632" ca="1">INDEX(Reel3,Spins[[#This Row],[Stop3]])</f>
        <v>BAR</v>
      </c>
      <c r="H3632" t="b">
        <f ca="1">AND(Spins[[#This Row],[Sym1]]=Spins[[#This Row],[Sym2]],Spins[[#This Row],[Sym2]]=Spins[[#This Row],[Sym3]])</f>
        <v>0</v>
      </c>
      <c r="I3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32">
        <f t="shared" si="281"/>
        <v>1</v>
      </c>
      <c r="K3632">
        <f ca="1">Spins[[#This Row],[Mult]]*Spins[[#This Row],[Bet]]</f>
        <v>0</v>
      </c>
      <c r="L3632">
        <f ca="1">Spins[[#This Row],[Payout]]-Spins[[#This Row],[Bet]]</f>
        <v>-1</v>
      </c>
    </row>
    <row r="3633" spans="1:12" x14ac:dyDescent="0.3">
      <c r="A3633">
        <f t="shared" si="277"/>
        <v>3632</v>
      </c>
      <c r="B3633">
        <f t="shared" ca="1" si="278"/>
        <v>17</v>
      </c>
      <c r="C3633" t="str" cm="1">
        <f t="array" aca="1" ref="C3633" ca="1">INDEX(Reel1,Spins[[#This Row],[Stop1]])</f>
        <v>🍒</v>
      </c>
      <c r="D3633">
        <f t="shared" ca="1" si="279"/>
        <v>28</v>
      </c>
      <c r="E3633" t="str" cm="1">
        <f t="array" aca="1" ref="E3633" ca="1">INDEX(Reel2,Spins[[#This Row],[Stop2]])</f>
        <v>BAR</v>
      </c>
      <c r="F3633">
        <f t="shared" ca="1" si="280"/>
        <v>25</v>
      </c>
      <c r="G3633" t="str" cm="1">
        <f t="array" aca="1" ref="G3633" ca="1">INDEX(Reel3,Spins[[#This Row],[Stop3]])</f>
        <v>BAR</v>
      </c>
      <c r="H3633" t="b">
        <f ca="1">AND(Spins[[#This Row],[Sym1]]=Spins[[#This Row],[Sym2]],Spins[[#This Row],[Sym2]]=Spins[[#This Row],[Sym3]])</f>
        <v>0</v>
      </c>
      <c r="I3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33">
        <f t="shared" si="281"/>
        <v>1</v>
      </c>
      <c r="K3633">
        <f ca="1">Spins[[#This Row],[Mult]]*Spins[[#This Row],[Bet]]</f>
        <v>0</v>
      </c>
      <c r="L3633">
        <f ca="1">Spins[[#This Row],[Payout]]-Spins[[#This Row],[Bet]]</f>
        <v>-1</v>
      </c>
    </row>
    <row r="3634" spans="1:12" x14ac:dyDescent="0.3">
      <c r="A3634">
        <f t="shared" si="277"/>
        <v>3633</v>
      </c>
      <c r="B3634">
        <f t="shared" ca="1" si="278"/>
        <v>6</v>
      </c>
      <c r="C3634" t="str" cm="1">
        <f t="array" aca="1" ref="C3634" ca="1">INDEX(Reel1,Spins[[#This Row],[Stop1]])</f>
        <v>🍋</v>
      </c>
      <c r="D3634">
        <f t="shared" ca="1" si="279"/>
        <v>21</v>
      </c>
      <c r="E3634" t="str" cm="1">
        <f t="array" aca="1" ref="E3634" ca="1">INDEX(Reel2,Spins[[#This Row],[Stop2]])</f>
        <v>🍒</v>
      </c>
      <c r="F3634">
        <f t="shared" ca="1" si="280"/>
        <v>2</v>
      </c>
      <c r="G3634" t="str" cm="1">
        <f t="array" aca="1" ref="G3634" ca="1">INDEX(Reel3,Spins[[#This Row],[Stop3]])</f>
        <v>🍋</v>
      </c>
      <c r="H3634" t="b">
        <f ca="1">AND(Spins[[#This Row],[Sym1]]=Spins[[#This Row],[Sym2]],Spins[[#This Row],[Sym2]]=Spins[[#This Row],[Sym3]])</f>
        <v>0</v>
      </c>
      <c r="I3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34">
        <f t="shared" si="281"/>
        <v>1</v>
      </c>
      <c r="K3634">
        <f ca="1">Spins[[#This Row],[Mult]]*Spins[[#This Row],[Bet]]</f>
        <v>0</v>
      </c>
      <c r="L3634">
        <f ca="1">Spins[[#This Row],[Payout]]-Spins[[#This Row],[Bet]]</f>
        <v>-1</v>
      </c>
    </row>
    <row r="3635" spans="1:12" x14ac:dyDescent="0.3">
      <c r="A3635">
        <f t="shared" si="277"/>
        <v>3634</v>
      </c>
      <c r="B3635">
        <f t="shared" ca="1" si="278"/>
        <v>18</v>
      </c>
      <c r="C3635" t="str" cm="1">
        <f t="array" aca="1" ref="C3635" ca="1">INDEX(Reel1,Spins[[#This Row],[Stop1]])</f>
        <v>🍒</v>
      </c>
      <c r="D3635">
        <f t="shared" ca="1" si="279"/>
        <v>8</v>
      </c>
      <c r="E3635" t="str" cm="1">
        <f t="array" aca="1" ref="E3635" ca="1">INDEX(Reel2,Spins[[#This Row],[Stop2]])</f>
        <v>🍋</v>
      </c>
      <c r="F3635">
        <f t="shared" ca="1" si="280"/>
        <v>9</v>
      </c>
      <c r="G3635" t="str" cm="1">
        <f t="array" aca="1" ref="G3635" ca="1">INDEX(Reel3,Spins[[#This Row],[Stop3]])</f>
        <v>🍒</v>
      </c>
      <c r="H3635" t="b">
        <f ca="1">AND(Spins[[#This Row],[Sym1]]=Spins[[#This Row],[Sym2]],Spins[[#This Row],[Sym2]]=Spins[[#This Row],[Sym3]])</f>
        <v>0</v>
      </c>
      <c r="I3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35">
        <f t="shared" si="281"/>
        <v>1</v>
      </c>
      <c r="K3635">
        <f ca="1">Spins[[#This Row],[Mult]]*Spins[[#This Row],[Bet]]</f>
        <v>0</v>
      </c>
      <c r="L3635">
        <f ca="1">Spins[[#This Row],[Payout]]-Spins[[#This Row],[Bet]]</f>
        <v>-1</v>
      </c>
    </row>
    <row r="3636" spans="1:12" x14ac:dyDescent="0.3">
      <c r="A3636">
        <f t="shared" si="277"/>
        <v>3635</v>
      </c>
      <c r="B3636">
        <f t="shared" ca="1" si="278"/>
        <v>24</v>
      </c>
      <c r="C3636" t="str" cm="1">
        <f t="array" aca="1" ref="C3636" ca="1">INDEX(Reel1,Spins[[#This Row],[Stop1]])</f>
        <v>🍇</v>
      </c>
      <c r="D3636">
        <f t="shared" ca="1" si="279"/>
        <v>22</v>
      </c>
      <c r="E3636" t="str" cm="1">
        <f t="array" aca="1" ref="E3636" ca="1">INDEX(Reel2,Spins[[#This Row],[Stop2]])</f>
        <v>🍇</v>
      </c>
      <c r="F3636">
        <f t="shared" ca="1" si="280"/>
        <v>28</v>
      </c>
      <c r="G3636" t="str" cm="1">
        <f t="array" aca="1" ref="G3636" ca="1">INDEX(Reel3,Spins[[#This Row],[Stop3]])</f>
        <v>7️⃣</v>
      </c>
      <c r="H3636" t="b">
        <f ca="1">AND(Spins[[#This Row],[Sym1]]=Spins[[#This Row],[Sym2]],Spins[[#This Row],[Sym2]]=Spins[[#This Row],[Sym3]])</f>
        <v>0</v>
      </c>
      <c r="I3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636">
        <f t="shared" si="281"/>
        <v>1</v>
      </c>
      <c r="K3636">
        <f ca="1">Spins[[#This Row],[Mult]]*Spins[[#This Row],[Bet]]</f>
        <v>1.5</v>
      </c>
      <c r="L3636">
        <f ca="1">Spins[[#This Row],[Payout]]-Spins[[#This Row],[Bet]]</f>
        <v>0.5</v>
      </c>
    </row>
    <row r="3637" spans="1:12" x14ac:dyDescent="0.3">
      <c r="A3637">
        <f t="shared" si="277"/>
        <v>3636</v>
      </c>
      <c r="B3637">
        <f t="shared" ca="1" si="278"/>
        <v>4</v>
      </c>
      <c r="C3637" t="str" cm="1">
        <f t="array" aca="1" ref="C3637" ca="1">INDEX(Reel1,Spins[[#This Row],[Stop1]])</f>
        <v>🍋</v>
      </c>
      <c r="D3637">
        <f t="shared" ca="1" si="279"/>
        <v>4</v>
      </c>
      <c r="E3637" t="str" cm="1">
        <f t="array" aca="1" ref="E3637" ca="1">INDEX(Reel2,Spins[[#This Row],[Stop2]])</f>
        <v>🍋</v>
      </c>
      <c r="F3637">
        <f t="shared" ca="1" si="280"/>
        <v>12</v>
      </c>
      <c r="G3637" t="str" cm="1">
        <f t="array" aca="1" ref="G3637" ca="1">INDEX(Reel3,Spins[[#This Row],[Stop3]])</f>
        <v>🍒</v>
      </c>
      <c r="H3637" t="b">
        <f ca="1">AND(Spins[[#This Row],[Sym1]]=Spins[[#This Row],[Sym2]],Spins[[#This Row],[Sym2]]=Spins[[#This Row],[Sym3]])</f>
        <v>0</v>
      </c>
      <c r="I3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37">
        <f t="shared" si="281"/>
        <v>1</v>
      </c>
      <c r="K3637">
        <f ca="1">Spins[[#This Row],[Mult]]*Spins[[#This Row],[Bet]]</f>
        <v>0.6</v>
      </c>
      <c r="L3637">
        <f ca="1">Spins[[#This Row],[Payout]]-Spins[[#This Row],[Bet]]</f>
        <v>-0.4</v>
      </c>
    </row>
    <row r="3638" spans="1:12" x14ac:dyDescent="0.3">
      <c r="A3638">
        <f t="shared" si="277"/>
        <v>3637</v>
      </c>
      <c r="B3638">
        <f t="shared" ca="1" si="278"/>
        <v>5</v>
      </c>
      <c r="C3638" t="str" cm="1">
        <f t="array" aca="1" ref="C3638" ca="1">INDEX(Reel1,Spins[[#This Row],[Stop1]])</f>
        <v>🍋</v>
      </c>
      <c r="D3638">
        <f t="shared" ca="1" si="279"/>
        <v>3</v>
      </c>
      <c r="E3638" t="str" cm="1">
        <f t="array" aca="1" ref="E3638" ca="1">INDEX(Reel2,Spins[[#This Row],[Stop2]])</f>
        <v>🍋</v>
      </c>
      <c r="F3638">
        <f t="shared" ca="1" si="280"/>
        <v>3</v>
      </c>
      <c r="G3638" t="str" cm="1">
        <f t="array" aca="1" ref="G3638" ca="1">INDEX(Reel3,Spins[[#This Row],[Stop3]])</f>
        <v>🍋</v>
      </c>
      <c r="H3638" t="b">
        <f ca="1">AND(Spins[[#This Row],[Sym1]]=Spins[[#This Row],[Sym2]],Spins[[#This Row],[Sym2]]=Spins[[#This Row],[Sym3]])</f>
        <v>1</v>
      </c>
      <c r="I3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638">
        <f t="shared" si="281"/>
        <v>1</v>
      </c>
      <c r="K3638">
        <f ca="1">Spins[[#This Row],[Mult]]*Spins[[#This Row],[Bet]]</f>
        <v>14</v>
      </c>
      <c r="L3638">
        <f ca="1">Spins[[#This Row],[Payout]]-Spins[[#This Row],[Bet]]</f>
        <v>13</v>
      </c>
    </row>
    <row r="3639" spans="1:12" x14ac:dyDescent="0.3">
      <c r="A3639">
        <f t="shared" si="277"/>
        <v>3638</v>
      </c>
      <c r="B3639">
        <f t="shared" ca="1" si="278"/>
        <v>25</v>
      </c>
      <c r="C3639" t="str" cm="1">
        <f t="array" aca="1" ref="C3639" ca="1">INDEX(Reel1,Spins[[#This Row],[Stop1]])</f>
        <v>🔔</v>
      </c>
      <c r="D3639">
        <f t="shared" ca="1" si="279"/>
        <v>24</v>
      </c>
      <c r="E3639" t="str" cm="1">
        <f t="array" aca="1" ref="E3639" ca="1">INDEX(Reel2,Spins[[#This Row],[Stop2]])</f>
        <v>🍇</v>
      </c>
      <c r="F3639">
        <f t="shared" ca="1" si="280"/>
        <v>22</v>
      </c>
      <c r="G3639" t="str" cm="1">
        <f t="array" aca="1" ref="G3639" ca="1">INDEX(Reel3,Spins[[#This Row],[Stop3]])</f>
        <v>🔔</v>
      </c>
      <c r="H3639" t="b">
        <f ca="1">AND(Spins[[#This Row],[Sym1]]=Spins[[#This Row],[Sym2]],Spins[[#This Row],[Sym2]]=Spins[[#This Row],[Sym3]])</f>
        <v>0</v>
      </c>
      <c r="I3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39">
        <f t="shared" si="281"/>
        <v>1</v>
      </c>
      <c r="K3639">
        <f ca="1">Spins[[#This Row],[Mult]]*Spins[[#This Row],[Bet]]</f>
        <v>0</v>
      </c>
      <c r="L3639">
        <f ca="1">Spins[[#This Row],[Payout]]-Spins[[#This Row],[Bet]]</f>
        <v>-1</v>
      </c>
    </row>
    <row r="3640" spans="1:12" x14ac:dyDescent="0.3">
      <c r="A3640">
        <f t="shared" si="277"/>
        <v>3639</v>
      </c>
      <c r="B3640">
        <f t="shared" ca="1" si="278"/>
        <v>4</v>
      </c>
      <c r="C3640" t="str" cm="1">
        <f t="array" aca="1" ref="C3640" ca="1">INDEX(Reel1,Spins[[#This Row],[Stop1]])</f>
        <v>🍋</v>
      </c>
      <c r="D3640">
        <f t="shared" ca="1" si="279"/>
        <v>8</v>
      </c>
      <c r="E3640" t="str" cm="1">
        <f t="array" aca="1" ref="E3640" ca="1">INDEX(Reel2,Spins[[#This Row],[Stop2]])</f>
        <v>🍋</v>
      </c>
      <c r="F3640">
        <f t="shared" ca="1" si="280"/>
        <v>6</v>
      </c>
      <c r="G3640" t="str" cm="1">
        <f t="array" aca="1" ref="G3640" ca="1">INDEX(Reel3,Spins[[#This Row],[Stop3]])</f>
        <v>🍒</v>
      </c>
      <c r="H3640" t="b">
        <f ca="1">AND(Spins[[#This Row],[Sym1]]=Spins[[#This Row],[Sym2]],Spins[[#This Row],[Sym2]]=Spins[[#This Row],[Sym3]])</f>
        <v>0</v>
      </c>
      <c r="I3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40">
        <f t="shared" si="281"/>
        <v>1</v>
      </c>
      <c r="K3640">
        <f ca="1">Spins[[#This Row],[Mult]]*Spins[[#This Row],[Bet]]</f>
        <v>0.6</v>
      </c>
      <c r="L3640">
        <f ca="1">Spins[[#This Row],[Payout]]-Spins[[#This Row],[Bet]]</f>
        <v>-0.4</v>
      </c>
    </row>
    <row r="3641" spans="1:12" x14ac:dyDescent="0.3">
      <c r="A3641">
        <f t="shared" si="277"/>
        <v>3640</v>
      </c>
      <c r="B3641">
        <f t="shared" ca="1" si="278"/>
        <v>14</v>
      </c>
      <c r="C3641" t="str" cm="1">
        <f t="array" aca="1" ref="C3641" ca="1">INDEX(Reel1,Spins[[#This Row],[Stop1]])</f>
        <v>🍋</v>
      </c>
      <c r="D3641">
        <f t="shared" ca="1" si="279"/>
        <v>26</v>
      </c>
      <c r="E3641" t="str" cm="1">
        <f t="array" aca="1" ref="E3641" ca="1">INDEX(Reel2,Spins[[#This Row],[Stop2]])</f>
        <v>🔔</v>
      </c>
      <c r="F3641">
        <f t="shared" ca="1" si="280"/>
        <v>21</v>
      </c>
      <c r="G3641" t="str" cm="1">
        <f t="array" aca="1" ref="G3641" ca="1">INDEX(Reel3,Spins[[#This Row],[Stop3]])</f>
        <v>🔔</v>
      </c>
      <c r="H3641" t="b">
        <f ca="1">AND(Spins[[#This Row],[Sym1]]=Spins[[#This Row],[Sym2]],Spins[[#This Row],[Sym2]]=Spins[[#This Row],[Sym3]])</f>
        <v>0</v>
      </c>
      <c r="I3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41">
        <f t="shared" si="281"/>
        <v>1</v>
      </c>
      <c r="K3641">
        <f ca="1">Spins[[#This Row],[Mult]]*Spins[[#This Row],[Bet]]</f>
        <v>0</v>
      </c>
      <c r="L3641">
        <f ca="1">Spins[[#This Row],[Payout]]-Spins[[#This Row],[Bet]]</f>
        <v>-1</v>
      </c>
    </row>
    <row r="3642" spans="1:12" x14ac:dyDescent="0.3">
      <c r="A3642">
        <f t="shared" si="277"/>
        <v>3641</v>
      </c>
      <c r="B3642">
        <f t="shared" ca="1" si="278"/>
        <v>10</v>
      </c>
      <c r="C3642" t="str" cm="1">
        <f t="array" aca="1" ref="C3642" ca="1">INDEX(Reel1,Spins[[#This Row],[Stop1]])</f>
        <v>🍋</v>
      </c>
      <c r="D3642">
        <f t="shared" ca="1" si="279"/>
        <v>13</v>
      </c>
      <c r="E3642" t="str" cm="1">
        <f t="array" aca="1" ref="E3642" ca="1">INDEX(Reel2,Spins[[#This Row],[Stop2]])</f>
        <v>🍋</v>
      </c>
      <c r="F3642">
        <f t="shared" ca="1" si="280"/>
        <v>25</v>
      </c>
      <c r="G3642" t="str" cm="1">
        <f t="array" aca="1" ref="G3642" ca="1">INDEX(Reel3,Spins[[#This Row],[Stop3]])</f>
        <v>BAR</v>
      </c>
      <c r="H3642" t="b">
        <f ca="1">AND(Spins[[#This Row],[Sym1]]=Spins[[#This Row],[Sym2]],Spins[[#This Row],[Sym2]]=Spins[[#This Row],[Sym3]])</f>
        <v>0</v>
      </c>
      <c r="I3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42">
        <f t="shared" si="281"/>
        <v>1</v>
      </c>
      <c r="K3642">
        <f ca="1">Spins[[#This Row],[Mult]]*Spins[[#This Row],[Bet]]</f>
        <v>0.6</v>
      </c>
      <c r="L3642">
        <f ca="1">Spins[[#This Row],[Payout]]-Spins[[#This Row],[Bet]]</f>
        <v>-0.4</v>
      </c>
    </row>
    <row r="3643" spans="1:12" x14ac:dyDescent="0.3">
      <c r="A3643">
        <f t="shared" si="277"/>
        <v>3642</v>
      </c>
      <c r="B3643">
        <f t="shared" ca="1" si="278"/>
        <v>17</v>
      </c>
      <c r="C3643" t="str" cm="1">
        <f t="array" aca="1" ref="C3643" ca="1">INDEX(Reel1,Spins[[#This Row],[Stop1]])</f>
        <v>🍒</v>
      </c>
      <c r="D3643">
        <f t="shared" ca="1" si="279"/>
        <v>29</v>
      </c>
      <c r="E3643" t="str" cm="1">
        <f t="array" aca="1" ref="E3643" ca="1">INDEX(Reel2,Spins[[#This Row],[Stop2]])</f>
        <v>7️⃣</v>
      </c>
      <c r="F3643">
        <f t="shared" ca="1" si="280"/>
        <v>22</v>
      </c>
      <c r="G3643" t="str" cm="1">
        <f t="array" aca="1" ref="G3643" ca="1">INDEX(Reel3,Spins[[#This Row],[Stop3]])</f>
        <v>🔔</v>
      </c>
      <c r="H3643" t="b">
        <f ca="1">AND(Spins[[#This Row],[Sym1]]=Spins[[#This Row],[Sym2]],Spins[[#This Row],[Sym2]]=Spins[[#This Row],[Sym3]])</f>
        <v>0</v>
      </c>
      <c r="I3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43">
        <f t="shared" si="281"/>
        <v>1</v>
      </c>
      <c r="K3643">
        <f ca="1">Spins[[#This Row],[Mult]]*Spins[[#This Row],[Bet]]</f>
        <v>0</v>
      </c>
      <c r="L3643">
        <f ca="1">Spins[[#This Row],[Payout]]-Spins[[#This Row],[Bet]]</f>
        <v>-1</v>
      </c>
    </row>
    <row r="3644" spans="1:12" x14ac:dyDescent="0.3">
      <c r="A3644">
        <f t="shared" si="277"/>
        <v>3643</v>
      </c>
      <c r="B3644">
        <f t="shared" ca="1" si="278"/>
        <v>18</v>
      </c>
      <c r="C3644" t="str" cm="1">
        <f t="array" aca="1" ref="C3644" ca="1">INDEX(Reel1,Spins[[#This Row],[Stop1]])</f>
        <v>🍒</v>
      </c>
      <c r="D3644">
        <f t="shared" ca="1" si="279"/>
        <v>1</v>
      </c>
      <c r="E3644" t="str" cm="1">
        <f t="array" aca="1" ref="E3644" ca="1">INDEX(Reel2,Spins[[#This Row],[Stop2]])</f>
        <v>🍋</v>
      </c>
      <c r="F3644">
        <f t="shared" ca="1" si="280"/>
        <v>3</v>
      </c>
      <c r="G3644" t="str" cm="1">
        <f t="array" aca="1" ref="G3644" ca="1">INDEX(Reel3,Spins[[#This Row],[Stop3]])</f>
        <v>🍋</v>
      </c>
      <c r="H3644" t="b">
        <f ca="1">AND(Spins[[#This Row],[Sym1]]=Spins[[#This Row],[Sym2]],Spins[[#This Row],[Sym2]]=Spins[[#This Row],[Sym3]])</f>
        <v>0</v>
      </c>
      <c r="I3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44">
        <f t="shared" si="281"/>
        <v>1</v>
      </c>
      <c r="K3644">
        <f ca="1">Spins[[#This Row],[Mult]]*Spins[[#This Row],[Bet]]</f>
        <v>0</v>
      </c>
      <c r="L3644">
        <f ca="1">Spins[[#This Row],[Payout]]-Spins[[#This Row],[Bet]]</f>
        <v>-1</v>
      </c>
    </row>
    <row r="3645" spans="1:12" x14ac:dyDescent="0.3">
      <c r="A3645">
        <f t="shared" si="277"/>
        <v>3644</v>
      </c>
      <c r="B3645">
        <f t="shared" ca="1" si="278"/>
        <v>6</v>
      </c>
      <c r="C3645" t="str" cm="1">
        <f t="array" aca="1" ref="C3645" ca="1">INDEX(Reel1,Spins[[#This Row],[Stop1]])</f>
        <v>🍋</v>
      </c>
      <c r="D3645">
        <f t="shared" ca="1" si="279"/>
        <v>31</v>
      </c>
      <c r="E3645" t="str" cm="1">
        <f t="array" aca="1" ref="E3645" ca="1">INDEX(Reel2,Spins[[#This Row],[Stop2]])</f>
        <v>💎</v>
      </c>
      <c r="F3645">
        <f t="shared" ca="1" si="280"/>
        <v>1</v>
      </c>
      <c r="G3645" t="str" cm="1">
        <f t="array" aca="1" ref="G3645" ca="1">INDEX(Reel3,Spins[[#This Row],[Stop3]])</f>
        <v>🍋</v>
      </c>
      <c r="H3645" t="b">
        <f ca="1">AND(Spins[[#This Row],[Sym1]]=Spins[[#This Row],[Sym2]],Spins[[#This Row],[Sym2]]=Spins[[#This Row],[Sym3]])</f>
        <v>0</v>
      </c>
      <c r="I3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45">
        <f t="shared" si="281"/>
        <v>1</v>
      </c>
      <c r="K3645">
        <f ca="1">Spins[[#This Row],[Mult]]*Spins[[#This Row],[Bet]]</f>
        <v>0</v>
      </c>
      <c r="L3645">
        <f ca="1">Spins[[#This Row],[Payout]]-Spins[[#This Row],[Bet]]</f>
        <v>-1</v>
      </c>
    </row>
    <row r="3646" spans="1:12" x14ac:dyDescent="0.3">
      <c r="A3646">
        <f t="shared" si="277"/>
        <v>3645</v>
      </c>
      <c r="B3646">
        <f t="shared" ca="1" si="278"/>
        <v>13</v>
      </c>
      <c r="C3646" t="str" cm="1">
        <f t="array" aca="1" ref="C3646" ca="1">INDEX(Reel1,Spins[[#This Row],[Stop1]])</f>
        <v>🍋</v>
      </c>
      <c r="D3646">
        <f t="shared" ca="1" si="279"/>
        <v>10</v>
      </c>
      <c r="E3646" t="str" cm="1">
        <f t="array" aca="1" ref="E3646" ca="1">INDEX(Reel2,Spins[[#This Row],[Stop2]])</f>
        <v>🍋</v>
      </c>
      <c r="F3646">
        <f t="shared" ca="1" si="280"/>
        <v>21</v>
      </c>
      <c r="G3646" t="str" cm="1">
        <f t="array" aca="1" ref="G3646" ca="1">INDEX(Reel3,Spins[[#This Row],[Stop3]])</f>
        <v>🔔</v>
      </c>
      <c r="H3646" t="b">
        <f ca="1">AND(Spins[[#This Row],[Sym1]]=Spins[[#This Row],[Sym2]],Spins[[#This Row],[Sym2]]=Spins[[#This Row],[Sym3]])</f>
        <v>0</v>
      </c>
      <c r="I3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46">
        <f t="shared" si="281"/>
        <v>1</v>
      </c>
      <c r="K3646">
        <f ca="1">Spins[[#This Row],[Mult]]*Spins[[#This Row],[Bet]]</f>
        <v>0.6</v>
      </c>
      <c r="L3646">
        <f ca="1">Spins[[#This Row],[Payout]]-Spins[[#This Row],[Bet]]</f>
        <v>-0.4</v>
      </c>
    </row>
    <row r="3647" spans="1:12" x14ac:dyDescent="0.3">
      <c r="A3647">
        <f t="shared" si="277"/>
        <v>3646</v>
      </c>
      <c r="B3647">
        <f t="shared" ca="1" si="278"/>
        <v>25</v>
      </c>
      <c r="C3647" t="str" cm="1">
        <f t="array" aca="1" ref="C3647" ca="1">INDEX(Reel1,Spins[[#This Row],[Stop1]])</f>
        <v>🔔</v>
      </c>
      <c r="D3647">
        <f t="shared" ca="1" si="279"/>
        <v>18</v>
      </c>
      <c r="E3647" t="str" cm="1">
        <f t="array" aca="1" ref="E3647" ca="1">INDEX(Reel2,Spins[[#This Row],[Stop2]])</f>
        <v>🍒</v>
      </c>
      <c r="F3647">
        <f t="shared" ca="1" si="280"/>
        <v>20</v>
      </c>
      <c r="G3647" t="str" cm="1">
        <f t="array" aca="1" ref="G3647" ca="1">INDEX(Reel3,Spins[[#This Row],[Stop3]])</f>
        <v>🔔</v>
      </c>
      <c r="H3647" t="b">
        <f ca="1">AND(Spins[[#This Row],[Sym1]]=Spins[[#This Row],[Sym2]],Spins[[#This Row],[Sym2]]=Spins[[#This Row],[Sym3]])</f>
        <v>0</v>
      </c>
      <c r="I3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47">
        <f t="shared" si="281"/>
        <v>1</v>
      </c>
      <c r="K3647">
        <f ca="1">Spins[[#This Row],[Mult]]*Spins[[#This Row],[Bet]]</f>
        <v>0</v>
      </c>
      <c r="L3647">
        <f ca="1">Spins[[#This Row],[Payout]]-Spins[[#This Row],[Bet]]</f>
        <v>-1</v>
      </c>
    </row>
    <row r="3648" spans="1:12" x14ac:dyDescent="0.3">
      <c r="A3648">
        <f t="shared" si="277"/>
        <v>3647</v>
      </c>
      <c r="B3648">
        <f t="shared" ca="1" si="278"/>
        <v>10</v>
      </c>
      <c r="C3648" t="str" cm="1">
        <f t="array" aca="1" ref="C3648" ca="1">INDEX(Reel1,Spins[[#This Row],[Stop1]])</f>
        <v>🍋</v>
      </c>
      <c r="D3648">
        <f t="shared" ca="1" si="279"/>
        <v>23</v>
      </c>
      <c r="E3648" t="str" cm="1">
        <f t="array" aca="1" ref="E3648" ca="1">INDEX(Reel2,Spins[[#This Row],[Stop2]])</f>
        <v>🍇</v>
      </c>
      <c r="F3648">
        <f t="shared" ca="1" si="280"/>
        <v>27</v>
      </c>
      <c r="G3648" t="str" cm="1">
        <f t="array" aca="1" ref="G3648" ca="1">INDEX(Reel3,Spins[[#This Row],[Stop3]])</f>
        <v>7️⃣</v>
      </c>
      <c r="H3648" t="b">
        <f ca="1">AND(Spins[[#This Row],[Sym1]]=Spins[[#This Row],[Sym2]],Spins[[#This Row],[Sym2]]=Spins[[#This Row],[Sym3]])</f>
        <v>0</v>
      </c>
      <c r="I3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48">
        <f t="shared" si="281"/>
        <v>1</v>
      </c>
      <c r="K3648">
        <f ca="1">Spins[[#This Row],[Mult]]*Spins[[#This Row],[Bet]]</f>
        <v>0</v>
      </c>
      <c r="L3648">
        <f ca="1">Spins[[#This Row],[Payout]]-Spins[[#This Row],[Bet]]</f>
        <v>-1</v>
      </c>
    </row>
    <row r="3649" spans="1:12" x14ac:dyDescent="0.3">
      <c r="A3649">
        <f t="shared" si="277"/>
        <v>3648</v>
      </c>
      <c r="B3649">
        <f t="shared" ca="1" si="278"/>
        <v>22</v>
      </c>
      <c r="C3649" t="str" cm="1">
        <f t="array" aca="1" ref="C3649" ca="1">INDEX(Reel1,Spins[[#This Row],[Stop1]])</f>
        <v>🍇</v>
      </c>
      <c r="D3649">
        <f t="shared" ca="1" si="279"/>
        <v>19</v>
      </c>
      <c r="E3649" t="str" cm="1">
        <f t="array" aca="1" ref="E3649" ca="1">INDEX(Reel2,Spins[[#This Row],[Stop2]])</f>
        <v>🍒</v>
      </c>
      <c r="F3649">
        <f t="shared" ca="1" si="280"/>
        <v>26</v>
      </c>
      <c r="G3649" t="str" cm="1">
        <f t="array" aca="1" ref="G3649" ca="1">INDEX(Reel3,Spins[[#This Row],[Stop3]])</f>
        <v>BAR</v>
      </c>
      <c r="H3649" t="b">
        <f ca="1">AND(Spins[[#This Row],[Sym1]]=Spins[[#This Row],[Sym2]],Spins[[#This Row],[Sym2]]=Spins[[#This Row],[Sym3]])</f>
        <v>0</v>
      </c>
      <c r="I3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49">
        <f t="shared" si="281"/>
        <v>1</v>
      </c>
      <c r="K3649">
        <f ca="1">Spins[[#This Row],[Mult]]*Spins[[#This Row],[Bet]]</f>
        <v>0</v>
      </c>
      <c r="L3649">
        <f ca="1">Spins[[#This Row],[Payout]]-Spins[[#This Row],[Bet]]</f>
        <v>-1</v>
      </c>
    </row>
    <row r="3650" spans="1:12" x14ac:dyDescent="0.3">
      <c r="A3650">
        <f t="shared" ref="A3650:A3713" si="282">ROW()-1</f>
        <v>3649</v>
      </c>
      <c r="B3650">
        <f t="shared" ref="B3650:B3713" ca="1" si="283">RANDBETWEEN(1,ROWS(Reel1))</f>
        <v>13</v>
      </c>
      <c r="C3650" t="str" cm="1">
        <f t="array" aca="1" ref="C3650" ca="1">INDEX(Reel1,Spins[[#This Row],[Stop1]])</f>
        <v>🍋</v>
      </c>
      <c r="D3650">
        <f t="shared" ref="D3650:D3713" ca="1" si="284">RANDBETWEEN(1,ROWS(Reel2))</f>
        <v>6</v>
      </c>
      <c r="E3650" t="str" cm="1">
        <f t="array" aca="1" ref="E3650" ca="1">INDEX(Reel2,Spins[[#This Row],[Stop2]])</f>
        <v>🍋</v>
      </c>
      <c r="F3650">
        <f t="shared" ref="F3650:F3713" ca="1" si="285">RANDBETWEEN(1,ROWS(Reel3))</f>
        <v>19</v>
      </c>
      <c r="G3650" t="str" cm="1">
        <f t="array" aca="1" ref="G3650" ca="1">INDEX(Reel3,Spins[[#This Row],[Stop3]])</f>
        <v>🔔</v>
      </c>
      <c r="H3650" t="b">
        <f ca="1">AND(Spins[[#This Row],[Sym1]]=Spins[[#This Row],[Sym2]],Spins[[#This Row],[Sym2]]=Spins[[#This Row],[Sym3]])</f>
        <v>0</v>
      </c>
      <c r="I3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50">
        <f t="shared" ref="J3650:J3713" si="286">Bet</f>
        <v>1</v>
      </c>
      <c r="K3650">
        <f ca="1">Spins[[#This Row],[Mult]]*Spins[[#This Row],[Bet]]</f>
        <v>0.6</v>
      </c>
      <c r="L3650">
        <f ca="1">Spins[[#This Row],[Payout]]-Spins[[#This Row],[Bet]]</f>
        <v>-0.4</v>
      </c>
    </row>
    <row r="3651" spans="1:12" x14ac:dyDescent="0.3">
      <c r="A3651">
        <f t="shared" si="282"/>
        <v>3650</v>
      </c>
      <c r="B3651">
        <f t="shared" ca="1" si="283"/>
        <v>15</v>
      </c>
      <c r="C3651" t="str" cm="1">
        <f t="array" aca="1" ref="C3651" ca="1">INDEX(Reel1,Spins[[#This Row],[Stop1]])</f>
        <v>🍒</v>
      </c>
      <c r="D3651">
        <f t="shared" ca="1" si="284"/>
        <v>19</v>
      </c>
      <c r="E3651" t="str" cm="1">
        <f t="array" aca="1" ref="E3651" ca="1">INDEX(Reel2,Spins[[#This Row],[Stop2]])</f>
        <v>🍒</v>
      </c>
      <c r="F3651">
        <f t="shared" ca="1" si="285"/>
        <v>7</v>
      </c>
      <c r="G3651" t="str" cm="1">
        <f t="array" aca="1" ref="G3651" ca="1">INDEX(Reel3,Spins[[#This Row],[Stop3]])</f>
        <v>🍒</v>
      </c>
      <c r="H3651" t="b">
        <f ca="1">AND(Spins[[#This Row],[Sym1]]=Spins[[#This Row],[Sym2]],Spins[[#This Row],[Sym2]]=Spins[[#This Row],[Sym3]])</f>
        <v>1</v>
      </c>
      <c r="I3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3651">
        <f t="shared" si="286"/>
        <v>1</v>
      </c>
      <c r="K3651">
        <f ca="1">Spins[[#This Row],[Mult]]*Spins[[#This Row],[Bet]]</f>
        <v>16</v>
      </c>
      <c r="L3651">
        <f ca="1">Spins[[#This Row],[Payout]]-Spins[[#This Row],[Bet]]</f>
        <v>15</v>
      </c>
    </row>
    <row r="3652" spans="1:12" x14ac:dyDescent="0.3">
      <c r="A3652">
        <f t="shared" si="282"/>
        <v>3651</v>
      </c>
      <c r="B3652">
        <f t="shared" ca="1" si="283"/>
        <v>5</v>
      </c>
      <c r="C3652" t="str" cm="1">
        <f t="array" aca="1" ref="C3652" ca="1">INDEX(Reel1,Spins[[#This Row],[Stop1]])</f>
        <v>🍋</v>
      </c>
      <c r="D3652">
        <f t="shared" ca="1" si="284"/>
        <v>24</v>
      </c>
      <c r="E3652" t="str" cm="1">
        <f t="array" aca="1" ref="E3652" ca="1">INDEX(Reel2,Spins[[#This Row],[Stop2]])</f>
        <v>🍇</v>
      </c>
      <c r="F3652">
        <f t="shared" ca="1" si="285"/>
        <v>7</v>
      </c>
      <c r="G3652" t="str" cm="1">
        <f t="array" aca="1" ref="G3652" ca="1">INDEX(Reel3,Spins[[#This Row],[Stop3]])</f>
        <v>🍒</v>
      </c>
      <c r="H3652" t="b">
        <f ca="1">AND(Spins[[#This Row],[Sym1]]=Spins[[#This Row],[Sym2]],Spins[[#This Row],[Sym2]]=Spins[[#This Row],[Sym3]])</f>
        <v>0</v>
      </c>
      <c r="I3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2">
        <f t="shared" si="286"/>
        <v>1</v>
      </c>
      <c r="K3652">
        <f ca="1">Spins[[#This Row],[Mult]]*Spins[[#This Row],[Bet]]</f>
        <v>0</v>
      </c>
      <c r="L3652">
        <f ca="1">Spins[[#This Row],[Payout]]-Spins[[#This Row],[Bet]]</f>
        <v>-1</v>
      </c>
    </row>
    <row r="3653" spans="1:12" x14ac:dyDescent="0.3">
      <c r="A3653">
        <f t="shared" si="282"/>
        <v>3652</v>
      </c>
      <c r="B3653">
        <f t="shared" ca="1" si="283"/>
        <v>18</v>
      </c>
      <c r="C3653" t="str" cm="1">
        <f t="array" aca="1" ref="C3653" ca="1">INDEX(Reel1,Spins[[#This Row],[Stop1]])</f>
        <v>🍒</v>
      </c>
      <c r="D3653">
        <f t="shared" ca="1" si="284"/>
        <v>10</v>
      </c>
      <c r="E3653" t="str" cm="1">
        <f t="array" aca="1" ref="E3653" ca="1">INDEX(Reel2,Spins[[#This Row],[Stop2]])</f>
        <v>🍋</v>
      </c>
      <c r="F3653">
        <f t="shared" ca="1" si="285"/>
        <v>17</v>
      </c>
      <c r="G3653" t="str" cm="1">
        <f t="array" aca="1" ref="G3653" ca="1">INDEX(Reel3,Spins[[#This Row],[Stop3]])</f>
        <v>🍇</v>
      </c>
      <c r="H3653" t="b">
        <f ca="1">AND(Spins[[#This Row],[Sym1]]=Spins[[#This Row],[Sym2]],Spins[[#This Row],[Sym2]]=Spins[[#This Row],[Sym3]])</f>
        <v>0</v>
      </c>
      <c r="I3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3">
        <f t="shared" si="286"/>
        <v>1</v>
      </c>
      <c r="K3653">
        <f ca="1">Spins[[#This Row],[Mult]]*Spins[[#This Row],[Bet]]</f>
        <v>0</v>
      </c>
      <c r="L3653">
        <f ca="1">Spins[[#This Row],[Payout]]-Spins[[#This Row],[Bet]]</f>
        <v>-1</v>
      </c>
    </row>
    <row r="3654" spans="1:12" x14ac:dyDescent="0.3">
      <c r="A3654">
        <f t="shared" si="282"/>
        <v>3653</v>
      </c>
      <c r="B3654">
        <f t="shared" ca="1" si="283"/>
        <v>8</v>
      </c>
      <c r="C3654" t="str" cm="1">
        <f t="array" aca="1" ref="C3654" ca="1">INDEX(Reel1,Spins[[#This Row],[Stop1]])</f>
        <v>🍋</v>
      </c>
      <c r="D3654">
        <f t="shared" ca="1" si="284"/>
        <v>25</v>
      </c>
      <c r="E3654" t="str" cm="1">
        <f t="array" aca="1" ref="E3654" ca="1">INDEX(Reel2,Spins[[#This Row],[Stop2]])</f>
        <v>🔔</v>
      </c>
      <c r="F3654">
        <f t="shared" ca="1" si="285"/>
        <v>21</v>
      </c>
      <c r="G3654" t="str" cm="1">
        <f t="array" aca="1" ref="G3654" ca="1">INDEX(Reel3,Spins[[#This Row],[Stop3]])</f>
        <v>🔔</v>
      </c>
      <c r="H3654" t="b">
        <f ca="1">AND(Spins[[#This Row],[Sym1]]=Spins[[#This Row],[Sym2]],Spins[[#This Row],[Sym2]]=Spins[[#This Row],[Sym3]])</f>
        <v>0</v>
      </c>
      <c r="I3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4">
        <f t="shared" si="286"/>
        <v>1</v>
      </c>
      <c r="K3654">
        <f ca="1">Spins[[#This Row],[Mult]]*Spins[[#This Row],[Bet]]</f>
        <v>0</v>
      </c>
      <c r="L3654">
        <f ca="1">Spins[[#This Row],[Payout]]-Spins[[#This Row],[Bet]]</f>
        <v>-1</v>
      </c>
    </row>
    <row r="3655" spans="1:12" x14ac:dyDescent="0.3">
      <c r="A3655">
        <f t="shared" si="282"/>
        <v>3654</v>
      </c>
      <c r="B3655">
        <f t="shared" ca="1" si="283"/>
        <v>21</v>
      </c>
      <c r="C3655" t="str" cm="1">
        <f t="array" aca="1" ref="C3655" ca="1">INDEX(Reel1,Spins[[#This Row],[Stop1]])</f>
        <v>🍒</v>
      </c>
      <c r="D3655">
        <f t="shared" ca="1" si="284"/>
        <v>24</v>
      </c>
      <c r="E3655" t="str" cm="1">
        <f t="array" aca="1" ref="E3655" ca="1">INDEX(Reel2,Spins[[#This Row],[Stop2]])</f>
        <v>🍇</v>
      </c>
      <c r="F3655">
        <f t="shared" ca="1" si="285"/>
        <v>26</v>
      </c>
      <c r="G3655" t="str" cm="1">
        <f t="array" aca="1" ref="G3655" ca="1">INDEX(Reel3,Spins[[#This Row],[Stop3]])</f>
        <v>BAR</v>
      </c>
      <c r="H3655" t="b">
        <f ca="1">AND(Spins[[#This Row],[Sym1]]=Spins[[#This Row],[Sym2]],Spins[[#This Row],[Sym2]]=Spins[[#This Row],[Sym3]])</f>
        <v>0</v>
      </c>
      <c r="I3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5">
        <f t="shared" si="286"/>
        <v>1</v>
      </c>
      <c r="K3655">
        <f ca="1">Spins[[#This Row],[Mult]]*Spins[[#This Row],[Bet]]</f>
        <v>0</v>
      </c>
      <c r="L3655">
        <f ca="1">Spins[[#This Row],[Payout]]-Spins[[#This Row],[Bet]]</f>
        <v>-1</v>
      </c>
    </row>
    <row r="3656" spans="1:12" x14ac:dyDescent="0.3">
      <c r="A3656">
        <f t="shared" si="282"/>
        <v>3655</v>
      </c>
      <c r="B3656">
        <f t="shared" ca="1" si="283"/>
        <v>3</v>
      </c>
      <c r="C3656" t="str" cm="1">
        <f t="array" aca="1" ref="C3656" ca="1">INDEX(Reel1,Spins[[#This Row],[Stop1]])</f>
        <v>🍋</v>
      </c>
      <c r="D3656">
        <f t="shared" ca="1" si="284"/>
        <v>27</v>
      </c>
      <c r="E3656" t="str" cm="1">
        <f t="array" aca="1" ref="E3656" ca="1">INDEX(Reel2,Spins[[#This Row],[Stop2]])</f>
        <v>BAR</v>
      </c>
      <c r="F3656">
        <f t="shared" ca="1" si="285"/>
        <v>10</v>
      </c>
      <c r="G3656" t="str" cm="1">
        <f t="array" aca="1" ref="G3656" ca="1">INDEX(Reel3,Spins[[#This Row],[Stop3]])</f>
        <v>🍒</v>
      </c>
      <c r="H3656" t="b">
        <f ca="1">AND(Spins[[#This Row],[Sym1]]=Spins[[#This Row],[Sym2]],Spins[[#This Row],[Sym2]]=Spins[[#This Row],[Sym3]])</f>
        <v>0</v>
      </c>
      <c r="I3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6">
        <f t="shared" si="286"/>
        <v>1</v>
      </c>
      <c r="K3656">
        <f ca="1">Spins[[#This Row],[Mult]]*Spins[[#This Row],[Bet]]</f>
        <v>0</v>
      </c>
      <c r="L3656">
        <f ca="1">Spins[[#This Row],[Payout]]-Spins[[#This Row],[Bet]]</f>
        <v>-1</v>
      </c>
    </row>
    <row r="3657" spans="1:12" x14ac:dyDescent="0.3">
      <c r="A3657">
        <f t="shared" si="282"/>
        <v>3656</v>
      </c>
      <c r="B3657">
        <f t="shared" ca="1" si="283"/>
        <v>4</v>
      </c>
      <c r="C3657" t="str" cm="1">
        <f t="array" aca="1" ref="C3657" ca="1">INDEX(Reel1,Spins[[#This Row],[Stop1]])</f>
        <v>🍋</v>
      </c>
      <c r="D3657">
        <f t="shared" ca="1" si="284"/>
        <v>16</v>
      </c>
      <c r="E3657" t="str" cm="1">
        <f t="array" aca="1" ref="E3657" ca="1">INDEX(Reel2,Spins[[#This Row],[Stop2]])</f>
        <v>🍒</v>
      </c>
      <c r="F3657">
        <f t="shared" ca="1" si="285"/>
        <v>27</v>
      </c>
      <c r="G3657" t="str" cm="1">
        <f t="array" aca="1" ref="G3657" ca="1">INDEX(Reel3,Spins[[#This Row],[Stop3]])</f>
        <v>7️⃣</v>
      </c>
      <c r="H3657" t="b">
        <f ca="1">AND(Spins[[#This Row],[Sym1]]=Spins[[#This Row],[Sym2]],Spins[[#This Row],[Sym2]]=Spins[[#This Row],[Sym3]])</f>
        <v>0</v>
      </c>
      <c r="I3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7">
        <f t="shared" si="286"/>
        <v>1</v>
      </c>
      <c r="K3657">
        <f ca="1">Spins[[#This Row],[Mult]]*Spins[[#This Row],[Bet]]</f>
        <v>0</v>
      </c>
      <c r="L3657">
        <f ca="1">Spins[[#This Row],[Payout]]-Spins[[#This Row],[Bet]]</f>
        <v>-1</v>
      </c>
    </row>
    <row r="3658" spans="1:12" x14ac:dyDescent="0.3">
      <c r="A3658">
        <f t="shared" si="282"/>
        <v>3657</v>
      </c>
      <c r="B3658">
        <f t="shared" ca="1" si="283"/>
        <v>25</v>
      </c>
      <c r="C3658" t="str" cm="1">
        <f t="array" aca="1" ref="C3658" ca="1">INDEX(Reel1,Spins[[#This Row],[Stop1]])</f>
        <v>🔔</v>
      </c>
      <c r="D3658">
        <f t="shared" ca="1" si="284"/>
        <v>6</v>
      </c>
      <c r="E3658" t="str" cm="1">
        <f t="array" aca="1" ref="E3658" ca="1">INDEX(Reel2,Spins[[#This Row],[Stop2]])</f>
        <v>🍋</v>
      </c>
      <c r="F3658">
        <f t="shared" ca="1" si="285"/>
        <v>6</v>
      </c>
      <c r="G3658" t="str" cm="1">
        <f t="array" aca="1" ref="G3658" ca="1">INDEX(Reel3,Spins[[#This Row],[Stop3]])</f>
        <v>🍒</v>
      </c>
      <c r="H3658" t="b">
        <f ca="1">AND(Spins[[#This Row],[Sym1]]=Spins[[#This Row],[Sym2]],Spins[[#This Row],[Sym2]]=Spins[[#This Row],[Sym3]])</f>
        <v>0</v>
      </c>
      <c r="I3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8">
        <f t="shared" si="286"/>
        <v>1</v>
      </c>
      <c r="K3658">
        <f ca="1">Spins[[#This Row],[Mult]]*Spins[[#This Row],[Bet]]</f>
        <v>0</v>
      </c>
      <c r="L3658">
        <f ca="1">Spins[[#This Row],[Payout]]-Spins[[#This Row],[Bet]]</f>
        <v>-1</v>
      </c>
    </row>
    <row r="3659" spans="1:12" x14ac:dyDescent="0.3">
      <c r="A3659">
        <f t="shared" si="282"/>
        <v>3658</v>
      </c>
      <c r="B3659">
        <f t="shared" ca="1" si="283"/>
        <v>10</v>
      </c>
      <c r="C3659" t="str" cm="1">
        <f t="array" aca="1" ref="C3659" ca="1">INDEX(Reel1,Spins[[#This Row],[Stop1]])</f>
        <v>🍋</v>
      </c>
      <c r="D3659">
        <f t="shared" ca="1" si="284"/>
        <v>27</v>
      </c>
      <c r="E3659" t="str" cm="1">
        <f t="array" aca="1" ref="E3659" ca="1">INDEX(Reel2,Spins[[#This Row],[Stop2]])</f>
        <v>BAR</v>
      </c>
      <c r="F3659">
        <f t="shared" ca="1" si="285"/>
        <v>29</v>
      </c>
      <c r="G3659" t="str" cm="1">
        <f t="array" aca="1" ref="G3659" ca="1">INDEX(Reel3,Spins[[#This Row],[Stop3]])</f>
        <v>7️⃣</v>
      </c>
      <c r="H3659" t="b">
        <f ca="1">AND(Spins[[#This Row],[Sym1]]=Spins[[#This Row],[Sym2]],Spins[[#This Row],[Sym2]]=Spins[[#This Row],[Sym3]])</f>
        <v>0</v>
      </c>
      <c r="I3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59">
        <f t="shared" si="286"/>
        <v>1</v>
      </c>
      <c r="K3659">
        <f ca="1">Spins[[#This Row],[Mult]]*Spins[[#This Row],[Bet]]</f>
        <v>0</v>
      </c>
      <c r="L3659">
        <f ca="1">Spins[[#This Row],[Payout]]-Spins[[#This Row],[Bet]]</f>
        <v>-1</v>
      </c>
    </row>
    <row r="3660" spans="1:12" x14ac:dyDescent="0.3">
      <c r="A3660">
        <f t="shared" si="282"/>
        <v>3659</v>
      </c>
      <c r="B3660">
        <f t="shared" ca="1" si="283"/>
        <v>18</v>
      </c>
      <c r="C3660" t="str" cm="1">
        <f t="array" aca="1" ref="C3660" ca="1">INDEX(Reel1,Spins[[#This Row],[Stop1]])</f>
        <v>🍒</v>
      </c>
      <c r="D3660">
        <f t="shared" ca="1" si="284"/>
        <v>14</v>
      </c>
      <c r="E3660" t="str" cm="1">
        <f t="array" aca="1" ref="E3660" ca="1">INDEX(Reel2,Spins[[#This Row],[Stop2]])</f>
        <v>🍋</v>
      </c>
      <c r="F3660">
        <f t="shared" ca="1" si="285"/>
        <v>15</v>
      </c>
      <c r="G3660" t="str" cm="1">
        <f t="array" aca="1" ref="G3660" ca="1">INDEX(Reel3,Spins[[#This Row],[Stop3]])</f>
        <v>🍇</v>
      </c>
      <c r="H3660" t="b">
        <f ca="1">AND(Spins[[#This Row],[Sym1]]=Spins[[#This Row],[Sym2]],Spins[[#This Row],[Sym2]]=Spins[[#This Row],[Sym3]])</f>
        <v>0</v>
      </c>
      <c r="I3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0">
        <f t="shared" si="286"/>
        <v>1</v>
      </c>
      <c r="K3660">
        <f ca="1">Spins[[#This Row],[Mult]]*Spins[[#This Row],[Bet]]</f>
        <v>0</v>
      </c>
      <c r="L3660">
        <f ca="1">Spins[[#This Row],[Payout]]-Spins[[#This Row],[Bet]]</f>
        <v>-1</v>
      </c>
    </row>
    <row r="3661" spans="1:12" x14ac:dyDescent="0.3">
      <c r="A3661">
        <f t="shared" si="282"/>
        <v>3660</v>
      </c>
      <c r="B3661">
        <f t="shared" ca="1" si="283"/>
        <v>23</v>
      </c>
      <c r="C3661" t="str" cm="1">
        <f t="array" aca="1" ref="C3661" ca="1">INDEX(Reel1,Spins[[#This Row],[Stop1]])</f>
        <v>🍇</v>
      </c>
      <c r="D3661">
        <f t="shared" ca="1" si="284"/>
        <v>1</v>
      </c>
      <c r="E3661" t="str" cm="1">
        <f t="array" aca="1" ref="E3661" ca="1">INDEX(Reel2,Spins[[#This Row],[Stop2]])</f>
        <v>🍋</v>
      </c>
      <c r="F3661">
        <f t="shared" ca="1" si="285"/>
        <v>5</v>
      </c>
      <c r="G3661" t="str" cm="1">
        <f t="array" aca="1" ref="G3661" ca="1">INDEX(Reel3,Spins[[#This Row],[Stop3]])</f>
        <v>🍋</v>
      </c>
      <c r="H3661" t="b">
        <f ca="1">AND(Spins[[#This Row],[Sym1]]=Spins[[#This Row],[Sym2]],Spins[[#This Row],[Sym2]]=Spins[[#This Row],[Sym3]])</f>
        <v>0</v>
      </c>
      <c r="I3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1">
        <f t="shared" si="286"/>
        <v>1</v>
      </c>
      <c r="K3661">
        <f ca="1">Spins[[#This Row],[Mult]]*Spins[[#This Row],[Bet]]</f>
        <v>0</v>
      </c>
      <c r="L3661">
        <f ca="1">Spins[[#This Row],[Payout]]-Spins[[#This Row],[Bet]]</f>
        <v>-1</v>
      </c>
    </row>
    <row r="3662" spans="1:12" x14ac:dyDescent="0.3">
      <c r="A3662">
        <f t="shared" si="282"/>
        <v>3661</v>
      </c>
      <c r="B3662">
        <f t="shared" ca="1" si="283"/>
        <v>4</v>
      </c>
      <c r="C3662" t="str" cm="1">
        <f t="array" aca="1" ref="C3662" ca="1">INDEX(Reel1,Spins[[#This Row],[Stop1]])</f>
        <v>🍋</v>
      </c>
      <c r="D3662">
        <f t="shared" ca="1" si="284"/>
        <v>27</v>
      </c>
      <c r="E3662" t="str" cm="1">
        <f t="array" aca="1" ref="E3662" ca="1">INDEX(Reel2,Spins[[#This Row],[Stop2]])</f>
        <v>BAR</v>
      </c>
      <c r="F3662">
        <f t="shared" ca="1" si="285"/>
        <v>20</v>
      </c>
      <c r="G3662" t="str" cm="1">
        <f t="array" aca="1" ref="G3662" ca="1">INDEX(Reel3,Spins[[#This Row],[Stop3]])</f>
        <v>🔔</v>
      </c>
      <c r="H3662" t="b">
        <f ca="1">AND(Spins[[#This Row],[Sym1]]=Spins[[#This Row],[Sym2]],Spins[[#This Row],[Sym2]]=Spins[[#This Row],[Sym3]])</f>
        <v>0</v>
      </c>
      <c r="I3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2">
        <f t="shared" si="286"/>
        <v>1</v>
      </c>
      <c r="K3662">
        <f ca="1">Spins[[#This Row],[Mult]]*Spins[[#This Row],[Bet]]</f>
        <v>0</v>
      </c>
      <c r="L3662">
        <f ca="1">Spins[[#This Row],[Payout]]-Spins[[#This Row],[Bet]]</f>
        <v>-1</v>
      </c>
    </row>
    <row r="3663" spans="1:12" x14ac:dyDescent="0.3">
      <c r="A3663">
        <f t="shared" si="282"/>
        <v>3662</v>
      </c>
      <c r="B3663">
        <f t="shared" ca="1" si="283"/>
        <v>5</v>
      </c>
      <c r="C3663" t="str" cm="1">
        <f t="array" aca="1" ref="C3663" ca="1">INDEX(Reel1,Spins[[#This Row],[Stop1]])</f>
        <v>🍋</v>
      </c>
      <c r="D3663">
        <f t="shared" ca="1" si="284"/>
        <v>22</v>
      </c>
      <c r="E3663" t="str" cm="1">
        <f t="array" aca="1" ref="E3663" ca="1">INDEX(Reel2,Spins[[#This Row],[Stop2]])</f>
        <v>🍇</v>
      </c>
      <c r="F3663">
        <f t="shared" ca="1" si="285"/>
        <v>16</v>
      </c>
      <c r="G3663" t="str" cm="1">
        <f t="array" aca="1" ref="G3663" ca="1">INDEX(Reel3,Spins[[#This Row],[Stop3]])</f>
        <v>🍇</v>
      </c>
      <c r="H3663" t="b">
        <f ca="1">AND(Spins[[#This Row],[Sym1]]=Spins[[#This Row],[Sym2]],Spins[[#This Row],[Sym2]]=Spins[[#This Row],[Sym3]])</f>
        <v>0</v>
      </c>
      <c r="I3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3">
        <f t="shared" si="286"/>
        <v>1</v>
      </c>
      <c r="K3663">
        <f ca="1">Spins[[#This Row],[Mult]]*Spins[[#This Row],[Bet]]</f>
        <v>0</v>
      </c>
      <c r="L3663">
        <f ca="1">Spins[[#This Row],[Payout]]-Spins[[#This Row],[Bet]]</f>
        <v>-1</v>
      </c>
    </row>
    <row r="3664" spans="1:12" x14ac:dyDescent="0.3">
      <c r="A3664">
        <f t="shared" si="282"/>
        <v>3663</v>
      </c>
      <c r="B3664">
        <f t="shared" ca="1" si="283"/>
        <v>11</v>
      </c>
      <c r="C3664" t="str" cm="1">
        <f t="array" aca="1" ref="C3664" ca="1">INDEX(Reel1,Spins[[#This Row],[Stop1]])</f>
        <v>🍋</v>
      </c>
      <c r="D3664">
        <f t="shared" ca="1" si="284"/>
        <v>27</v>
      </c>
      <c r="E3664" t="str" cm="1">
        <f t="array" aca="1" ref="E3664" ca="1">INDEX(Reel2,Spins[[#This Row],[Stop2]])</f>
        <v>BAR</v>
      </c>
      <c r="F3664">
        <f t="shared" ca="1" si="285"/>
        <v>5</v>
      </c>
      <c r="G3664" t="str" cm="1">
        <f t="array" aca="1" ref="G3664" ca="1">INDEX(Reel3,Spins[[#This Row],[Stop3]])</f>
        <v>🍋</v>
      </c>
      <c r="H3664" t="b">
        <f ca="1">AND(Spins[[#This Row],[Sym1]]=Spins[[#This Row],[Sym2]],Spins[[#This Row],[Sym2]]=Spins[[#This Row],[Sym3]])</f>
        <v>0</v>
      </c>
      <c r="I3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4">
        <f t="shared" si="286"/>
        <v>1</v>
      </c>
      <c r="K3664">
        <f ca="1">Spins[[#This Row],[Mult]]*Spins[[#This Row],[Bet]]</f>
        <v>0</v>
      </c>
      <c r="L3664">
        <f ca="1">Spins[[#This Row],[Payout]]-Spins[[#This Row],[Bet]]</f>
        <v>-1</v>
      </c>
    </row>
    <row r="3665" spans="1:12" x14ac:dyDescent="0.3">
      <c r="A3665">
        <f t="shared" si="282"/>
        <v>3664</v>
      </c>
      <c r="B3665">
        <f t="shared" ca="1" si="283"/>
        <v>19</v>
      </c>
      <c r="C3665" t="str" cm="1">
        <f t="array" aca="1" ref="C3665" ca="1">INDEX(Reel1,Spins[[#This Row],[Stop1]])</f>
        <v>🍒</v>
      </c>
      <c r="D3665">
        <f t="shared" ca="1" si="284"/>
        <v>17</v>
      </c>
      <c r="E3665" t="str" cm="1">
        <f t="array" aca="1" ref="E3665" ca="1">INDEX(Reel2,Spins[[#This Row],[Stop2]])</f>
        <v>🍒</v>
      </c>
      <c r="F3665">
        <f t="shared" ca="1" si="285"/>
        <v>1</v>
      </c>
      <c r="G3665" t="str" cm="1">
        <f t="array" aca="1" ref="G3665" ca="1">INDEX(Reel3,Spins[[#This Row],[Stop3]])</f>
        <v>🍋</v>
      </c>
      <c r="H3665" t="b">
        <f ca="1">AND(Spins[[#This Row],[Sym1]]=Spins[[#This Row],[Sym2]],Spins[[#This Row],[Sym2]]=Spins[[#This Row],[Sym3]])</f>
        <v>0</v>
      </c>
      <c r="I3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665">
        <f t="shared" si="286"/>
        <v>1</v>
      </c>
      <c r="K3665">
        <f ca="1">Spins[[#This Row],[Mult]]*Spins[[#This Row],[Bet]]</f>
        <v>0.8</v>
      </c>
      <c r="L3665">
        <f ca="1">Spins[[#This Row],[Payout]]-Spins[[#This Row],[Bet]]</f>
        <v>-0.19999999999999996</v>
      </c>
    </row>
    <row r="3666" spans="1:12" x14ac:dyDescent="0.3">
      <c r="A3666">
        <f t="shared" si="282"/>
        <v>3665</v>
      </c>
      <c r="B3666">
        <f t="shared" ca="1" si="283"/>
        <v>28</v>
      </c>
      <c r="C3666" t="str" cm="1">
        <f t="array" aca="1" ref="C3666" ca="1">INDEX(Reel1,Spins[[#This Row],[Stop1]])</f>
        <v>BAR</v>
      </c>
      <c r="D3666">
        <f t="shared" ca="1" si="284"/>
        <v>20</v>
      </c>
      <c r="E3666" t="str" cm="1">
        <f t="array" aca="1" ref="E3666" ca="1">INDEX(Reel2,Spins[[#This Row],[Stop2]])</f>
        <v>🍒</v>
      </c>
      <c r="F3666">
        <f t="shared" ca="1" si="285"/>
        <v>25</v>
      </c>
      <c r="G3666" t="str" cm="1">
        <f t="array" aca="1" ref="G3666" ca="1">INDEX(Reel3,Spins[[#This Row],[Stop3]])</f>
        <v>BAR</v>
      </c>
      <c r="H3666" t="b">
        <f ca="1">AND(Spins[[#This Row],[Sym1]]=Spins[[#This Row],[Sym2]],Spins[[#This Row],[Sym2]]=Spins[[#This Row],[Sym3]])</f>
        <v>0</v>
      </c>
      <c r="I3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6">
        <f t="shared" si="286"/>
        <v>1</v>
      </c>
      <c r="K3666">
        <f ca="1">Spins[[#This Row],[Mult]]*Spins[[#This Row],[Bet]]</f>
        <v>0</v>
      </c>
      <c r="L3666">
        <f ca="1">Spins[[#This Row],[Payout]]-Spins[[#This Row],[Bet]]</f>
        <v>-1</v>
      </c>
    </row>
    <row r="3667" spans="1:12" x14ac:dyDescent="0.3">
      <c r="A3667">
        <f t="shared" si="282"/>
        <v>3666</v>
      </c>
      <c r="B3667">
        <f t="shared" ca="1" si="283"/>
        <v>8</v>
      </c>
      <c r="C3667" t="str" cm="1">
        <f t="array" aca="1" ref="C3667" ca="1">INDEX(Reel1,Spins[[#This Row],[Stop1]])</f>
        <v>🍋</v>
      </c>
      <c r="D3667">
        <f t="shared" ca="1" si="284"/>
        <v>6</v>
      </c>
      <c r="E3667" t="str" cm="1">
        <f t="array" aca="1" ref="E3667" ca="1">INDEX(Reel2,Spins[[#This Row],[Stop2]])</f>
        <v>🍋</v>
      </c>
      <c r="F3667">
        <f t="shared" ca="1" si="285"/>
        <v>19</v>
      </c>
      <c r="G3667" t="str" cm="1">
        <f t="array" aca="1" ref="G3667" ca="1">INDEX(Reel3,Spins[[#This Row],[Stop3]])</f>
        <v>🔔</v>
      </c>
      <c r="H3667" t="b">
        <f ca="1">AND(Spins[[#This Row],[Sym1]]=Spins[[#This Row],[Sym2]],Spins[[#This Row],[Sym2]]=Spins[[#This Row],[Sym3]])</f>
        <v>0</v>
      </c>
      <c r="I3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67">
        <f t="shared" si="286"/>
        <v>1</v>
      </c>
      <c r="K3667">
        <f ca="1">Spins[[#This Row],[Mult]]*Spins[[#This Row],[Bet]]</f>
        <v>0.6</v>
      </c>
      <c r="L3667">
        <f ca="1">Spins[[#This Row],[Payout]]-Spins[[#This Row],[Bet]]</f>
        <v>-0.4</v>
      </c>
    </row>
    <row r="3668" spans="1:12" x14ac:dyDescent="0.3">
      <c r="A3668">
        <f t="shared" si="282"/>
        <v>3667</v>
      </c>
      <c r="B3668">
        <f t="shared" ca="1" si="283"/>
        <v>7</v>
      </c>
      <c r="C3668" t="str" cm="1">
        <f t="array" aca="1" ref="C3668" ca="1">INDEX(Reel1,Spins[[#This Row],[Stop1]])</f>
        <v>🍋</v>
      </c>
      <c r="D3668">
        <f t="shared" ca="1" si="284"/>
        <v>23</v>
      </c>
      <c r="E3668" t="str" cm="1">
        <f t="array" aca="1" ref="E3668" ca="1">INDEX(Reel2,Spins[[#This Row],[Stop2]])</f>
        <v>🍇</v>
      </c>
      <c r="F3668">
        <f t="shared" ca="1" si="285"/>
        <v>26</v>
      </c>
      <c r="G3668" t="str" cm="1">
        <f t="array" aca="1" ref="G3668" ca="1">INDEX(Reel3,Spins[[#This Row],[Stop3]])</f>
        <v>BAR</v>
      </c>
      <c r="H3668" t="b">
        <f ca="1">AND(Spins[[#This Row],[Sym1]]=Spins[[#This Row],[Sym2]],Spins[[#This Row],[Sym2]]=Spins[[#This Row],[Sym3]])</f>
        <v>0</v>
      </c>
      <c r="I3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8">
        <f t="shared" si="286"/>
        <v>1</v>
      </c>
      <c r="K3668">
        <f ca="1">Spins[[#This Row],[Mult]]*Spins[[#This Row],[Bet]]</f>
        <v>0</v>
      </c>
      <c r="L3668">
        <f ca="1">Spins[[#This Row],[Payout]]-Spins[[#This Row],[Bet]]</f>
        <v>-1</v>
      </c>
    </row>
    <row r="3669" spans="1:12" x14ac:dyDescent="0.3">
      <c r="A3669">
        <f t="shared" si="282"/>
        <v>3668</v>
      </c>
      <c r="B3669">
        <f t="shared" ca="1" si="283"/>
        <v>30</v>
      </c>
      <c r="C3669" t="str" cm="1">
        <f t="array" aca="1" ref="C3669" ca="1">INDEX(Reel1,Spins[[#This Row],[Stop1]])</f>
        <v>7️⃣</v>
      </c>
      <c r="D3669">
        <f t="shared" ca="1" si="284"/>
        <v>17</v>
      </c>
      <c r="E3669" t="str" cm="1">
        <f t="array" aca="1" ref="E3669" ca="1">INDEX(Reel2,Spins[[#This Row],[Stop2]])</f>
        <v>🍒</v>
      </c>
      <c r="F3669">
        <f t="shared" ca="1" si="285"/>
        <v>6</v>
      </c>
      <c r="G3669" t="str" cm="1">
        <f t="array" aca="1" ref="G3669" ca="1">INDEX(Reel3,Spins[[#This Row],[Stop3]])</f>
        <v>🍒</v>
      </c>
      <c r="H3669" t="b">
        <f ca="1">AND(Spins[[#This Row],[Sym1]]=Spins[[#This Row],[Sym2]],Spins[[#This Row],[Sym2]]=Spins[[#This Row],[Sym3]])</f>
        <v>0</v>
      </c>
      <c r="I3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69">
        <f t="shared" si="286"/>
        <v>1</v>
      </c>
      <c r="K3669">
        <f ca="1">Spins[[#This Row],[Mult]]*Spins[[#This Row],[Bet]]</f>
        <v>0</v>
      </c>
      <c r="L3669">
        <f ca="1">Spins[[#This Row],[Payout]]-Spins[[#This Row],[Bet]]</f>
        <v>-1</v>
      </c>
    </row>
    <row r="3670" spans="1:12" x14ac:dyDescent="0.3">
      <c r="A3670">
        <f t="shared" si="282"/>
        <v>3669</v>
      </c>
      <c r="B3670">
        <f t="shared" ca="1" si="283"/>
        <v>8</v>
      </c>
      <c r="C3670" t="str" cm="1">
        <f t="array" aca="1" ref="C3670" ca="1">INDEX(Reel1,Spins[[#This Row],[Stop1]])</f>
        <v>🍋</v>
      </c>
      <c r="D3670">
        <f t="shared" ca="1" si="284"/>
        <v>8</v>
      </c>
      <c r="E3670" t="str" cm="1">
        <f t="array" aca="1" ref="E3670" ca="1">INDEX(Reel2,Spins[[#This Row],[Stop2]])</f>
        <v>🍋</v>
      </c>
      <c r="F3670">
        <f t="shared" ca="1" si="285"/>
        <v>22</v>
      </c>
      <c r="G3670" t="str" cm="1">
        <f t="array" aca="1" ref="G3670" ca="1">INDEX(Reel3,Spins[[#This Row],[Stop3]])</f>
        <v>🔔</v>
      </c>
      <c r="H3670" t="b">
        <f ca="1">AND(Spins[[#This Row],[Sym1]]=Spins[[#This Row],[Sym2]],Spins[[#This Row],[Sym2]]=Spins[[#This Row],[Sym3]])</f>
        <v>0</v>
      </c>
      <c r="I3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70">
        <f t="shared" si="286"/>
        <v>1</v>
      </c>
      <c r="K3670">
        <f ca="1">Spins[[#This Row],[Mult]]*Spins[[#This Row],[Bet]]</f>
        <v>0.6</v>
      </c>
      <c r="L3670">
        <f ca="1">Spins[[#This Row],[Payout]]-Spins[[#This Row],[Bet]]</f>
        <v>-0.4</v>
      </c>
    </row>
    <row r="3671" spans="1:12" x14ac:dyDescent="0.3">
      <c r="A3671">
        <f t="shared" si="282"/>
        <v>3670</v>
      </c>
      <c r="B3671">
        <f t="shared" ca="1" si="283"/>
        <v>6</v>
      </c>
      <c r="C3671" t="str" cm="1">
        <f t="array" aca="1" ref="C3671" ca="1">INDEX(Reel1,Spins[[#This Row],[Stop1]])</f>
        <v>🍋</v>
      </c>
      <c r="D3671">
        <f t="shared" ca="1" si="284"/>
        <v>29</v>
      </c>
      <c r="E3671" t="str" cm="1">
        <f t="array" aca="1" ref="E3671" ca="1">INDEX(Reel2,Spins[[#This Row],[Stop2]])</f>
        <v>7️⃣</v>
      </c>
      <c r="F3671">
        <f t="shared" ca="1" si="285"/>
        <v>23</v>
      </c>
      <c r="G3671" t="str" cm="1">
        <f t="array" aca="1" ref="G3671" ca="1">INDEX(Reel3,Spins[[#This Row],[Stop3]])</f>
        <v>BAR</v>
      </c>
      <c r="H3671" t="b">
        <f ca="1">AND(Spins[[#This Row],[Sym1]]=Spins[[#This Row],[Sym2]],Spins[[#This Row],[Sym2]]=Spins[[#This Row],[Sym3]])</f>
        <v>0</v>
      </c>
      <c r="I3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71">
        <f t="shared" si="286"/>
        <v>1</v>
      </c>
      <c r="K3671">
        <f ca="1">Spins[[#This Row],[Mult]]*Spins[[#This Row],[Bet]]</f>
        <v>0</v>
      </c>
      <c r="L3671">
        <f ca="1">Spins[[#This Row],[Payout]]-Spins[[#This Row],[Bet]]</f>
        <v>-1</v>
      </c>
    </row>
    <row r="3672" spans="1:12" x14ac:dyDescent="0.3">
      <c r="A3672">
        <f t="shared" si="282"/>
        <v>3671</v>
      </c>
      <c r="B3672">
        <f t="shared" ca="1" si="283"/>
        <v>16</v>
      </c>
      <c r="C3672" t="str" cm="1">
        <f t="array" aca="1" ref="C3672" ca="1">INDEX(Reel1,Spins[[#This Row],[Stop1]])</f>
        <v>🍒</v>
      </c>
      <c r="D3672">
        <f t="shared" ca="1" si="284"/>
        <v>4</v>
      </c>
      <c r="E3672" t="str" cm="1">
        <f t="array" aca="1" ref="E3672" ca="1">INDEX(Reel2,Spins[[#This Row],[Stop2]])</f>
        <v>🍋</v>
      </c>
      <c r="F3672">
        <f t="shared" ca="1" si="285"/>
        <v>4</v>
      </c>
      <c r="G3672" t="str" cm="1">
        <f t="array" aca="1" ref="G3672" ca="1">INDEX(Reel3,Spins[[#This Row],[Stop3]])</f>
        <v>🍋</v>
      </c>
      <c r="H3672" t="b">
        <f ca="1">AND(Spins[[#This Row],[Sym1]]=Spins[[#This Row],[Sym2]],Spins[[#This Row],[Sym2]]=Spins[[#This Row],[Sym3]])</f>
        <v>0</v>
      </c>
      <c r="I3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72">
        <f t="shared" si="286"/>
        <v>1</v>
      </c>
      <c r="K3672">
        <f ca="1">Spins[[#This Row],[Mult]]*Spins[[#This Row],[Bet]]</f>
        <v>0</v>
      </c>
      <c r="L3672">
        <f ca="1">Spins[[#This Row],[Payout]]-Spins[[#This Row],[Bet]]</f>
        <v>-1</v>
      </c>
    </row>
    <row r="3673" spans="1:12" x14ac:dyDescent="0.3">
      <c r="A3673">
        <f t="shared" si="282"/>
        <v>3672</v>
      </c>
      <c r="B3673">
        <f t="shared" ca="1" si="283"/>
        <v>25</v>
      </c>
      <c r="C3673" t="str" cm="1">
        <f t="array" aca="1" ref="C3673" ca="1">INDEX(Reel1,Spins[[#This Row],[Stop1]])</f>
        <v>🔔</v>
      </c>
      <c r="D3673">
        <f t="shared" ca="1" si="284"/>
        <v>12</v>
      </c>
      <c r="E3673" t="str" cm="1">
        <f t="array" aca="1" ref="E3673" ca="1">INDEX(Reel2,Spins[[#This Row],[Stop2]])</f>
        <v>🍋</v>
      </c>
      <c r="F3673">
        <f t="shared" ca="1" si="285"/>
        <v>12</v>
      </c>
      <c r="G3673" t="str" cm="1">
        <f t="array" aca="1" ref="G3673" ca="1">INDEX(Reel3,Spins[[#This Row],[Stop3]])</f>
        <v>🍒</v>
      </c>
      <c r="H3673" t="b">
        <f ca="1">AND(Spins[[#This Row],[Sym1]]=Spins[[#This Row],[Sym2]],Spins[[#This Row],[Sym2]]=Spins[[#This Row],[Sym3]])</f>
        <v>0</v>
      </c>
      <c r="I3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73">
        <f t="shared" si="286"/>
        <v>1</v>
      </c>
      <c r="K3673">
        <f ca="1">Spins[[#This Row],[Mult]]*Spins[[#This Row],[Bet]]</f>
        <v>0</v>
      </c>
      <c r="L3673">
        <f ca="1">Spins[[#This Row],[Payout]]-Spins[[#This Row],[Bet]]</f>
        <v>-1</v>
      </c>
    </row>
    <row r="3674" spans="1:12" x14ac:dyDescent="0.3">
      <c r="A3674">
        <f t="shared" si="282"/>
        <v>3673</v>
      </c>
      <c r="B3674">
        <f t="shared" ca="1" si="283"/>
        <v>30</v>
      </c>
      <c r="C3674" t="str" cm="1">
        <f t="array" aca="1" ref="C3674" ca="1">INDEX(Reel1,Spins[[#This Row],[Stop1]])</f>
        <v>7️⃣</v>
      </c>
      <c r="D3674">
        <f t="shared" ca="1" si="284"/>
        <v>11</v>
      </c>
      <c r="E3674" t="str" cm="1">
        <f t="array" aca="1" ref="E3674" ca="1">INDEX(Reel2,Spins[[#This Row],[Stop2]])</f>
        <v>🍋</v>
      </c>
      <c r="F3674">
        <f t="shared" ca="1" si="285"/>
        <v>5</v>
      </c>
      <c r="G3674" t="str" cm="1">
        <f t="array" aca="1" ref="G3674" ca="1">INDEX(Reel3,Spins[[#This Row],[Stop3]])</f>
        <v>🍋</v>
      </c>
      <c r="H3674" t="b">
        <f ca="1">AND(Spins[[#This Row],[Sym1]]=Spins[[#This Row],[Sym2]],Spins[[#This Row],[Sym2]]=Spins[[#This Row],[Sym3]])</f>
        <v>0</v>
      </c>
      <c r="I3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74">
        <f t="shared" si="286"/>
        <v>1</v>
      </c>
      <c r="K3674">
        <f ca="1">Spins[[#This Row],[Mult]]*Spins[[#This Row],[Bet]]</f>
        <v>0</v>
      </c>
      <c r="L3674">
        <f ca="1">Spins[[#This Row],[Payout]]-Spins[[#This Row],[Bet]]</f>
        <v>-1</v>
      </c>
    </row>
    <row r="3675" spans="1:12" x14ac:dyDescent="0.3">
      <c r="A3675">
        <f t="shared" si="282"/>
        <v>3674</v>
      </c>
      <c r="B3675">
        <f t="shared" ca="1" si="283"/>
        <v>26</v>
      </c>
      <c r="C3675" t="str" cm="1">
        <f t="array" aca="1" ref="C3675" ca="1">INDEX(Reel1,Spins[[#This Row],[Stop1]])</f>
        <v>🔔</v>
      </c>
      <c r="D3675">
        <f t="shared" ca="1" si="284"/>
        <v>25</v>
      </c>
      <c r="E3675" t="str" cm="1">
        <f t="array" aca="1" ref="E3675" ca="1">INDEX(Reel2,Spins[[#This Row],[Stop2]])</f>
        <v>🔔</v>
      </c>
      <c r="F3675">
        <f t="shared" ca="1" si="285"/>
        <v>9</v>
      </c>
      <c r="G3675" t="str" cm="1">
        <f t="array" aca="1" ref="G3675" ca="1">INDEX(Reel3,Spins[[#This Row],[Stop3]])</f>
        <v>🍒</v>
      </c>
      <c r="H3675" t="b">
        <f ca="1">AND(Spins[[#This Row],[Sym1]]=Spins[[#This Row],[Sym2]],Spins[[#This Row],[Sym2]]=Spins[[#This Row],[Sym3]])</f>
        <v>0</v>
      </c>
      <c r="I3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3675">
        <f t="shared" si="286"/>
        <v>1</v>
      </c>
      <c r="K3675">
        <f ca="1">Spins[[#This Row],[Mult]]*Spins[[#This Row],[Bet]]</f>
        <v>2.5</v>
      </c>
      <c r="L3675">
        <f ca="1">Spins[[#This Row],[Payout]]-Spins[[#This Row],[Bet]]</f>
        <v>1.5</v>
      </c>
    </row>
    <row r="3676" spans="1:12" x14ac:dyDescent="0.3">
      <c r="A3676">
        <f t="shared" si="282"/>
        <v>3675</v>
      </c>
      <c r="B3676">
        <f t="shared" ca="1" si="283"/>
        <v>9</v>
      </c>
      <c r="C3676" t="str" cm="1">
        <f t="array" aca="1" ref="C3676" ca="1">INDEX(Reel1,Spins[[#This Row],[Stop1]])</f>
        <v>🍋</v>
      </c>
      <c r="D3676">
        <f t="shared" ca="1" si="284"/>
        <v>13</v>
      </c>
      <c r="E3676" t="str" cm="1">
        <f t="array" aca="1" ref="E3676" ca="1">INDEX(Reel2,Spins[[#This Row],[Stop2]])</f>
        <v>🍋</v>
      </c>
      <c r="F3676">
        <f t="shared" ca="1" si="285"/>
        <v>5</v>
      </c>
      <c r="G3676" t="str" cm="1">
        <f t="array" aca="1" ref="G3676" ca="1">INDEX(Reel3,Spins[[#This Row],[Stop3]])</f>
        <v>🍋</v>
      </c>
      <c r="H3676" t="b">
        <f ca="1">AND(Spins[[#This Row],[Sym1]]=Spins[[#This Row],[Sym2]],Spins[[#This Row],[Sym2]]=Spins[[#This Row],[Sym3]])</f>
        <v>1</v>
      </c>
      <c r="I3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676">
        <f t="shared" si="286"/>
        <v>1</v>
      </c>
      <c r="K3676">
        <f ca="1">Spins[[#This Row],[Mult]]*Spins[[#This Row],[Bet]]</f>
        <v>14</v>
      </c>
      <c r="L3676">
        <f ca="1">Spins[[#This Row],[Payout]]-Spins[[#This Row],[Bet]]</f>
        <v>13</v>
      </c>
    </row>
    <row r="3677" spans="1:12" x14ac:dyDescent="0.3">
      <c r="A3677">
        <f t="shared" si="282"/>
        <v>3676</v>
      </c>
      <c r="B3677">
        <f t="shared" ca="1" si="283"/>
        <v>22</v>
      </c>
      <c r="C3677" t="str" cm="1">
        <f t="array" aca="1" ref="C3677" ca="1">INDEX(Reel1,Spins[[#This Row],[Stop1]])</f>
        <v>🍇</v>
      </c>
      <c r="D3677">
        <f t="shared" ca="1" si="284"/>
        <v>10</v>
      </c>
      <c r="E3677" t="str" cm="1">
        <f t="array" aca="1" ref="E3677" ca="1">INDEX(Reel2,Spins[[#This Row],[Stop2]])</f>
        <v>🍋</v>
      </c>
      <c r="F3677">
        <f t="shared" ca="1" si="285"/>
        <v>5</v>
      </c>
      <c r="G3677" t="str" cm="1">
        <f t="array" aca="1" ref="G3677" ca="1">INDEX(Reel3,Spins[[#This Row],[Stop3]])</f>
        <v>🍋</v>
      </c>
      <c r="H3677" t="b">
        <f ca="1">AND(Spins[[#This Row],[Sym1]]=Spins[[#This Row],[Sym2]],Spins[[#This Row],[Sym2]]=Spins[[#This Row],[Sym3]])</f>
        <v>0</v>
      </c>
      <c r="I3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77">
        <f t="shared" si="286"/>
        <v>1</v>
      </c>
      <c r="K3677">
        <f ca="1">Spins[[#This Row],[Mult]]*Spins[[#This Row],[Bet]]</f>
        <v>0</v>
      </c>
      <c r="L3677">
        <f ca="1">Spins[[#This Row],[Payout]]-Spins[[#This Row],[Bet]]</f>
        <v>-1</v>
      </c>
    </row>
    <row r="3678" spans="1:12" x14ac:dyDescent="0.3">
      <c r="A3678">
        <f t="shared" si="282"/>
        <v>3677</v>
      </c>
      <c r="B3678">
        <f t="shared" ca="1" si="283"/>
        <v>9</v>
      </c>
      <c r="C3678" t="str" cm="1">
        <f t="array" aca="1" ref="C3678" ca="1">INDEX(Reel1,Spins[[#This Row],[Stop1]])</f>
        <v>🍋</v>
      </c>
      <c r="D3678">
        <f t="shared" ca="1" si="284"/>
        <v>31</v>
      </c>
      <c r="E3678" t="str" cm="1">
        <f t="array" aca="1" ref="E3678" ca="1">INDEX(Reel2,Spins[[#This Row],[Stop2]])</f>
        <v>💎</v>
      </c>
      <c r="F3678">
        <f t="shared" ca="1" si="285"/>
        <v>22</v>
      </c>
      <c r="G3678" t="str" cm="1">
        <f t="array" aca="1" ref="G3678" ca="1">INDEX(Reel3,Spins[[#This Row],[Stop3]])</f>
        <v>🔔</v>
      </c>
      <c r="H3678" t="b">
        <f ca="1">AND(Spins[[#This Row],[Sym1]]=Spins[[#This Row],[Sym2]],Spins[[#This Row],[Sym2]]=Spins[[#This Row],[Sym3]])</f>
        <v>0</v>
      </c>
      <c r="I3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78">
        <f t="shared" si="286"/>
        <v>1</v>
      </c>
      <c r="K3678">
        <f ca="1">Spins[[#This Row],[Mult]]*Spins[[#This Row],[Bet]]</f>
        <v>0</v>
      </c>
      <c r="L3678">
        <f ca="1">Spins[[#This Row],[Payout]]-Spins[[#This Row],[Bet]]</f>
        <v>-1</v>
      </c>
    </row>
    <row r="3679" spans="1:12" x14ac:dyDescent="0.3">
      <c r="A3679">
        <f t="shared" si="282"/>
        <v>3678</v>
      </c>
      <c r="B3679">
        <f t="shared" ca="1" si="283"/>
        <v>9</v>
      </c>
      <c r="C3679" t="str" cm="1">
        <f t="array" aca="1" ref="C3679" ca="1">INDEX(Reel1,Spins[[#This Row],[Stop1]])</f>
        <v>🍋</v>
      </c>
      <c r="D3679">
        <f t="shared" ca="1" si="284"/>
        <v>11</v>
      </c>
      <c r="E3679" t="str" cm="1">
        <f t="array" aca="1" ref="E3679" ca="1">INDEX(Reel2,Spins[[#This Row],[Stop2]])</f>
        <v>🍋</v>
      </c>
      <c r="F3679">
        <f t="shared" ca="1" si="285"/>
        <v>6</v>
      </c>
      <c r="G3679" t="str" cm="1">
        <f t="array" aca="1" ref="G3679" ca="1">INDEX(Reel3,Spins[[#This Row],[Stop3]])</f>
        <v>🍒</v>
      </c>
      <c r="H3679" t="b">
        <f ca="1">AND(Spins[[#This Row],[Sym1]]=Spins[[#This Row],[Sym2]],Spins[[#This Row],[Sym2]]=Spins[[#This Row],[Sym3]])</f>
        <v>0</v>
      </c>
      <c r="I3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79">
        <f t="shared" si="286"/>
        <v>1</v>
      </c>
      <c r="K3679">
        <f ca="1">Spins[[#This Row],[Mult]]*Spins[[#This Row],[Bet]]</f>
        <v>0.6</v>
      </c>
      <c r="L3679">
        <f ca="1">Spins[[#This Row],[Payout]]-Spins[[#This Row],[Bet]]</f>
        <v>-0.4</v>
      </c>
    </row>
    <row r="3680" spans="1:12" x14ac:dyDescent="0.3">
      <c r="A3680">
        <f t="shared" si="282"/>
        <v>3679</v>
      </c>
      <c r="B3680">
        <f t="shared" ca="1" si="283"/>
        <v>15</v>
      </c>
      <c r="C3680" t="str" cm="1">
        <f t="array" aca="1" ref="C3680" ca="1">INDEX(Reel1,Spins[[#This Row],[Stop1]])</f>
        <v>🍒</v>
      </c>
      <c r="D3680">
        <f t="shared" ca="1" si="284"/>
        <v>14</v>
      </c>
      <c r="E3680" t="str" cm="1">
        <f t="array" aca="1" ref="E3680" ca="1">INDEX(Reel2,Spins[[#This Row],[Stop2]])</f>
        <v>🍋</v>
      </c>
      <c r="F3680">
        <f t="shared" ca="1" si="285"/>
        <v>3</v>
      </c>
      <c r="G3680" t="str" cm="1">
        <f t="array" aca="1" ref="G3680" ca="1">INDEX(Reel3,Spins[[#This Row],[Stop3]])</f>
        <v>🍋</v>
      </c>
      <c r="H3680" t="b">
        <f ca="1">AND(Spins[[#This Row],[Sym1]]=Spins[[#This Row],[Sym2]],Spins[[#This Row],[Sym2]]=Spins[[#This Row],[Sym3]])</f>
        <v>0</v>
      </c>
      <c r="I3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0">
        <f t="shared" si="286"/>
        <v>1</v>
      </c>
      <c r="K3680">
        <f ca="1">Spins[[#This Row],[Mult]]*Spins[[#This Row],[Bet]]</f>
        <v>0</v>
      </c>
      <c r="L3680">
        <f ca="1">Spins[[#This Row],[Payout]]-Spins[[#This Row],[Bet]]</f>
        <v>-1</v>
      </c>
    </row>
    <row r="3681" spans="1:12" x14ac:dyDescent="0.3">
      <c r="A3681">
        <f t="shared" si="282"/>
        <v>3680</v>
      </c>
      <c r="B3681">
        <f t="shared" ca="1" si="283"/>
        <v>22</v>
      </c>
      <c r="C3681" t="str" cm="1">
        <f t="array" aca="1" ref="C3681" ca="1">INDEX(Reel1,Spins[[#This Row],[Stop1]])</f>
        <v>🍇</v>
      </c>
      <c r="D3681">
        <f t="shared" ca="1" si="284"/>
        <v>21</v>
      </c>
      <c r="E3681" t="str" cm="1">
        <f t="array" aca="1" ref="E3681" ca="1">INDEX(Reel2,Spins[[#This Row],[Stop2]])</f>
        <v>🍒</v>
      </c>
      <c r="F3681">
        <f t="shared" ca="1" si="285"/>
        <v>27</v>
      </c>
      <c r="G3681" t="str" cm="1">
        <f t="array" aca="1" ref="G3681" ca="1">INDEX(Reel3,Spins[[#This Row],[Stop3]])</f>
        <v>7️⃣</v>
      </c>
      <c r="H3681" t="b">
        <f ca="1">AND(Spins[[#This Row],[Sym1]]=Spins[[#This Row],[Sym2]],Spins[[#This Row],[Sym2]]=Spins[[#This Row],[Sym3]])</f>
        <v>0</v>
      </c>
      <c r="I3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1">
        <f t="shared" si="286"/>
        <v>1</v>
      </c>
      <c r="K3681">
        <f ca="1">Spins[[#This Row],[Mult]]*Spins[[#This Row],[Bet]]</f>
        <v>0</v>
      </c>
      <c r="L3681">
        <f ca="1">Spins[[#This Row],[Payout]]-Spins[[#This Row],[Bet]]</f>
        <v>-1</v>
      </c>
    </row>
    <row r="3682" spans="1:12" x14ac:dyDescent="0.3">
      <c r="A3682">
        <f t="shared" si="282"/>
        <v>3681</v>
      </c>
      <c r="B3682">
        <f t="shared" ca="1" si="283"/>
        <v>8</v>
      </c>
      <c r="C3682" t="str" cm="1">
        <f t="array" aca="1" ref="C3682" ca="1">INDEX(Reel1,Spins[[#This Row],[Stop1]])</f>
        <v>🍋</v>
      </c>
      <c r="D3682">
        <f t="shared" ca="1" si="284"/>
        <v>25</v>
      </c>
      <c r="E3682" t="str" cm="1">
        <f t="array" aca="1" ref="E3682" ca="1">INDEX(Reel2,Spins[[#This Row],[Stop2]])</f>
        <v>🔔</v>
      </c>
      <c r="F3682">
        <f t="shared" ca="1" si="285"/>
        <v>25</v>
      </c>
      <c r="G3682" t="str" cm="1">
        <f t="array" aca="1" ref="G3682" ca="1">INDEX(Reel3,Spins[[#This Row],[Stop3]])</f>
        <v>BAR</v>
      </c>
      <c r="H3682" t="b">
        <f ca="1">AND(Spins[[#This Row],[Sym1]]=Spins[[#This Row],[Sym2]],Spins[[#This Row],[Sym2]]=Spins[[#This Row],[Sym3]])</f>
        <v>0</v>
      </c>
      <c r="I3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2">
        <f t="shared" si="286"/>
        <v>1</v>
      </c>
      <c r="K3682">
        <f ca="1">Spins[[#This Row],[Mult]]*Spins[[#This Row],[Bet]]</f>
        <v>0</v>
      </c>
      <c r="L3682">
        <f ca="1">Spins[[#This Row],[Payout]]-Spins[[#This Row],[Bet]]</f>
        <v>-1</v>
      </c>
    </row>
    <row r="3683" spans="1:12" x14ac:dyDescent="0.3">
      <c r="A3683">
        <f t="shared" si="282"/>
        <v>3682</v>
      </c>
      <c r="B3683">
        <f t="shared" ca="1" si="283"/>
        <v>16</v>
      </c>
      <c r="C3683" t="str" cm="1">
        <f t="array" aca="1" ref="C3683" ca="1">INDEX(Reel1,Spins[[#This Row],[Stop1]])</f>
        <v>🍒</v>
      </c>
      <c r="D3683">
        <f t="shared" ca="1" si="284"/>
        <v>8</v>
      </c>
      <c r="E3683" t="str" cm="1">
        <f t="array" aca="1" ref="E3683" ca="1">INDEX(Reel2,Spins[[#This Row],[Stop2]])</f>
        <v>🍋</v>
      </c>
      <c r="F3683">
        <f t="shared" ca="1" si="285"/>
        <v>5</v>
      </c>
      <c r="G3683" t="str" cm="1">
        <f t="array" aca="1" ref="G3683" ca="1">INDEX(Reel3,Spins[[#This Row],[Stop3]])</f>
        <v>🍋</v>
      </c>
      <c r="H3683" t="b">
        <f ca="1">AND(Spins[[#This Row],[Sym1]]=Spins[[#This Row],[Sym2]],Spins[[#This Row],[Sym2]]=Spins[[#This Row],[Sym3]])</f>
        <v>0</v>
      </c>
      <c r="I3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3">
        <f t="shared" si="286"/>
        <v>1</v>
      </c>
      <c r="K3683">
        <f ca="1">Spins[[#This Row],[Mult]]*Spins[[#This Row],[Bet]]</f>
        <v>0</v>
      </c>
      <c r="L3683">
        <f ca="1">Spins[[#This Row],[Payout]]-Spins[[#This Row],[Bet]]</f>
        <v>-1</v>
      </c>
    </row>
    <row r="3684" spans="1:12" x14ac:dyDescent="0.3">
      <c r="A3684">
        <f t="shared" si="282"/>
        <v>3683</v>
      </c>
      <c r="B3684">
        <f t="shared" ca="1" si="283"/>
        <v>7</v>
      </c>
      <c r="C3684" t="str" cm="1">
        <f t="array" aca="1" ref="C3684" ca="1">INDEX(Reel1,Spins[[#This Row],[Stop1]])</f>
        <v>🍋</v>
      </c>
      <c r="D3684">
        <f t="shared" ca="1" si="284"/>
        <v>13</v>
      </c>
      <c r="E3684" t="str" cm="1">
        <f t="array" aca="1" ref="E3684" ca="1">INDEX(Reel2,Spins[[#This Row],[Stop2]])</f>
        <v>🍋</v>
      </c>
      <c r="F3684">
        <f t="shared" ca="1" si="285"/>
        <v>27</v>
      </c>
      <c r="G3684" t="str" cm="1">
        <f t="array" aca="1" ref="G3684" ca="1">INDEX(Reel3,Spins[[#This Row],[Stop3]])</f>
        <v>7️⃣</v>
      </c>
      <c r="H3684" t="b">
        <f ca="1">AND(Spins[[#This Row],[Sym1]]=Spins[[#This Row],[Sym2]],Spins[[#This Row],[Sym2]]=Spins[[#This Row],[Sym3]])</f>
        <v>0</v>
      </c>
      <c r="I3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84">
        <f t="shared" si="286"/>
        <v>1</v>
      </c>
      <c r="K3684">
        <f ca="1">Spins[[#This Row],[Mult]]*Spins[[#This Row],[Bet]]</f>
        <v>0.6</v>
      </c>
      <c r="L3684">
        <f ca="1">Spins[[#This Row],[Payout]]-Spins[[#This Row],[Bet]]</f>
        <v>-0.4</v>
      </c>
    </row>
    <row r="3685" spans="1:12" x14ac:dyDescent="0.3">
      <c r="A3685">
        <f t="shared" si="282"/>
        <v>3684</v>
      </c>
      <c r="B3685">
        <f t="shared" ca="1" si="283"/>
        <v>30</v>
      </c>
      <c r="C3685" t="str" cm="1">
        <f t="array" aca="1" ref="C3685" ca="1">INDEX(Reel1,Spins[[#This Row],[Stop1]])</f>
        <v>7️⃣</v>
      </c>
      <c r="D3685">
        <f t="shared" ca="1" si="284"/>
        <v>1</v>
      </c>
      <c r="E3685" t="str" cm="1">
        <f t="array" aca="1" ref="E3685" ca="1">INDEX(Reel2,Spins[[#This Row],[Stop2]])</f>
        <v>🍋</v>
      </c>
      <c r="F3685">
        <f t="shared" ca="1" si="285"/>
        <v>2</v>
      </c>
      <c r="G3685" t="str" cm="1">
        <f t="array" aca="1" ref="G3685" ca="1">INDEX(Reel3,Spins[[#This Row],[Stop3]])</f>
        <v>🍋</v>
      </c>
      <c r="H3685" t="b">
        <f ca="1">AND(Spins[[#This Row],[Sym1]]=Spins[[#This Row],[Sym2]],Spins[[#This Row],[Sym2]]=Spins[[#This Row],[Sym3]])</f>
        <v>0</v>
      </c>
      <c r="I3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5">
        <f t="shared" si="286"/>
        <v>1</v>
      </c>
      <c r="K3685">
        <f ca="1">Spins[[#This Row],[Mult]]*Spins[[#This Row],[Bet]]</f>
        <v>0</v>
      </c>
      <c r="L3685">
        <f ca="1">Spins[[#This Row],[Payout]]-Spins[[#This Row],[Bet]]</f>
        <v>-1</v>
      </c>
    </row>
    <row r="3686" spans="1:12" x14ac:dyDescent="0.3">
      <c r="A3686">
        <f t="shared" si="282"/>
        <v>3685</v>
      </c>
      <c r="B3686">
        <f t="shared" ca="1" si="283"/>
        <v>23</v>
      </c>
      <c r="C3686" t="str" cm="1">
        <f t="array" aca="1" ref="C3686" ca="1">INDEX(Reel1,Spins[[#This Row],[Stop1]])</f>
        <v>🍇</v>
      </c>
      <c r="D3686">
        <f t="shared" ca="1" si="284"/>
        <v>8</v>
      </c>
      <c r="E3686" t="str" cm="1">
        <f t="array" aca="1" ref="E3686" ca="1">INDEX(Reel2,Spins[[#This Row],[Stop2]])</f>
        <v>🍋</v>
      </c>
      <c r="F3686">
        <f t="shared" ca="1" si="285"/>
        <v>25</v>
      </c>
      <c r="G3686" t="str" cm="1">
        <f t="array" aca="1" ref="G3686" ca="1">INDEX(Reel3,Spins[[#This Row],[Stop3]])</f>
        <v>BAR</v>
      </c>
      <c r="H3686" t="b">
        <f ca="1">AND(Spins[[#This Row],[Sym1]]=Spins[[#This Row],[Sym2]],Spins[[#This Row],[Sym2]]=Spins[[#This Row],[Sym3]])</f>
        <v>0</v>
      </c>
      <c r="I3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6">
        <f t="shared" si="286"/>
        <v>1</v>
      </c>
      <c r="K3686">
        <f ca="1">Spins[[#This Row],[Mult]]*Spins[[#This Row],[Bet]]</f>
        <v>0</v>
      </c>
      <c r="L3686">
        <f ca="1">Spins[[#This Row],[Payout]]-Spins[[#This Row],[Bet]]</f>
        <v>-1</v>
      </c>
    </row>
    <row r="3687" spans="1:12" x14ac:dyDescent="0.3">
      <c r="A3687">
        <f t="shared" si="282"/>
        <v>3686</v>
      </c>
      <c r="B3687">
        <f t="shared" ca="1" si="283"/>
        <v>26</v>
      </c>
      <c r="C3687" t="str" cm="1">
        <f t="array" aca="1" ref="C3687" ca="1">INDEX(Reel1,Spins[[#This Row],[Stop1]])</f>
        <v>🔔</v>
      </c>
      <c r="D3687">
        <f t="shared" ca="1" si="284"/>
        <v>30</v>
      </c>
      <c r="E3687" t="str" cm="1">
        <f t="array" aca="1" ref="E3687" ca="1">INDEX(Reel2,Spins[[#This Row],[Stop2]])</f>
        <v>7️⃣</v>
      </c>
      <c r="F3687">
        <f t="shared" ca="1" si="285"/>
        <v>10</v>
      </c>
      <c r="G3687" t="str" cm="1">
        <f t="array" aca="1" ref="G3687" ca="1">INDEX(Reel3,Spins[[#This Row],[Stop3]])</f>
        <v>🍒</v>
      </c>
      <c r="H3687" t="b">
        <f ca="1">AND(Spins[[#This Row],[Sym1]]=Spins[[#This Row],[Sym2]],Spins[[#This Row],[Sym2]]=Spins[[#This Row],[Sym3]])</f>
        <v>0</v>
      </c>
      <c r="I3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7">
        <f t="shared" si="286"/>
        <v>1</v>
      </c>
      <c r="K3687">
        <f ca="1">Spins[[#This Row],[Mult]]*Spins[[#This Row],[Bet]]</f>
        <v>0</v>
      </c>
      <c r="L3687">
        <f ca="1">Spins[[#This Row],[Payout]]-Spins[[#This Row],[Bet]]</f>
        <v>-1</v>
      </c>
    </row>
    <row r="3688" spans="1:12" x14ac:dyDescent="0.3">
      <c r="A3688">
        <f t="shared" si="282"/>
        <v>3687</v>
      </c>
      <c r="B3688">
        <f t="shared" ca="1" si="283"/>
        <v>29</v>
      </c>
      <c r="C3688" t="str" cm="1">
        <f t="array" aca="1" ref="C3688" ca="1">INDEX(Reel1,Spins[[#This Row],[Stop1]])</f>
        <v>7️⃣</v>
      </c>
      <c r="D3688">
        <f t="shared" ca="1" si="284"/>
        <v>14</v>
      </c>
      <c r="E3688" t="str" cm="1">
        <f t="array" aca="1" ref="E3688" ca="1">INDEX(Reel2,Spins[[#This Row],[Stop2]])</f>
        <v>🍋</v>
      </c>
      <c r="F3688">
        <f t="shared" ca="1" si="285"/>
        <v>14</v>
      </c>
      <c r="G3688" t="str" cm="1">
        <f t="array" aca="1" ref="G3688" ca="1">INDEX(Reel3,Spins[[#This Row],[Stop3]])</f>
        <v>🍇</v>
      </c>
      <c r="H3688" t="b">
        <f ca="1">AND(Spins[[#This Row],[Sym1]]=Spins[[#This Row],[Sym2]],Spins[[#This Row],[Sym2]]=Spins[[#This Row],[Sym3]])</f>
        <v>0</v>
      </c>
      <c r="I3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8">
        <f t="shared" si="286"/>
        <v>1</v>
      </c>
      <c r="K3688">
        <f ca="1">Spins[[#This Row],[Mult]]*Spins[[#This Row],[Bet]]</f>
        <v>0</v>
      </c>
      <c r="L3688">
        <f ca="1">Spins[[#This Row],[Payout]]-Spins[[#This Row],[Bet]]</f>
        <v>-1</v>
      </c>
    </row>
    <row r="3689" spans="1:12" x14ac:dyDescent="0.3">
      <c r="A3689">
        <f t="shared" si="282"/>
        <v>3688</v>
      </c>
      <c r="B3689">
        <f t="shared" ca="1" si="283"/>
        <v>26</v>
      </c>
      <c r="C3689" t="str" cm="1">
        <f t="array" aca="1" ref="C3689" ca="1">INDEX(Reel1,Spins[[#This Row],[Stop1]])</f>
        <v>🔔</v>
      </c>
      <c r="D3689">
        <f t="shared" ca="1" si="284"/>
        <v>5</v>
      </c>
      <c r="E3689" t="str" cm="1">
        <f t="array" aca="1" ref="E3689" ca="1">INDEX(Reel2,Spins[[#This Row],[Stop2]])</f>
        <v>🍋</v>
      </c>
      <c r="F3689">
        <f t="shared" ca="1" si="285"/>
        <v>22</v>
      </c>
      <c r="G3689" t="str" cm="1">
        <f t="array" aca="1" ref="G3689" ca="1">INDEX(Reel3,Spins[[#This Row],[Stop3]])</f>
        <v>🔔</v>
      </c>
      <c r="H3689" t="b">
        <f ca="1">AND(Spins[[#This Row],[Sym1]]=Spins[[#This Row],[Sym2]],Spins[[#This Row],[Sym2]]=Spins[[#This Row],[Sym3]])</f>
        <v>0</v>
      </c>
      <c r="I3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89">
        <f t="shared" si="286"/>
        <v>1</v>
      </c>
      <c r="K3689">
        <f ca="1">Spins[[#This Row],[Mult]]*Spins[[#This Row],[Bet]]</f>
        <v>0</v>
      </c>
      <c r="L3689">
        <f ca="1">Spins[[#This Row],[Payout]]-Spins[[#This Row],[Bet]]</f>
        <v>-1</v>
      </c>
    </row>
    <row r="3690" spans="1:12" x14ac:dyDescent="0.3">
      <c r="A3690">
        <f t="shared" si="282"/>
        <v>3689</v>
      </c>
      <c r="B3690">
        <f t="shared" ca="1" si="283"/>
        <v>4</v>
      </c>
      <c r="C3690" t="str" cm="1">
        <f t="array" aca="1" ref="C3690" ca="1">INDEX(Reel1,Spins[[#This Row],[Stop1]])</f>
        <v>🍋</v>
      </c>
      <c r="D3690">
        <f t="shared" ca="1" si="284"/>
        <v>24</v>
      </c>
      <c r="E3690" t="str" cm="1">
        <f t="array" aca="1" ref="E3690" ca="1">INDEX(Reel2,Spins[[#This Row],[Stop2]])</f>
        <v>🍇</v>
      </c>
      <c r="F3690">
        <f t="shared" ca="1" si="285"/>
        <v>9</v>
      </c>
      <c r="G3690" t="str" cm="1">
        <f t="array" aca="1" ref="G3690" ca="1">INDEX(Reel3,Spins[[#This Row],[Stop3]])</f>
        <v>🍒</v>
      </c>
      <c r="H3690" t="b">
        <f ca="1">AND(Spins[[#This Row],[Sym1]]=Spins[[#This Row],[Sym2]],Spins[[#This Row],[Sym2]]=Spins[[#This Row],[Sym3]])</f>
        <v>0</v>
      </c>
      <c r="I3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90">
        <f t="shared" si="286"/>
        <v>1</v>
      </c>
      <c r="K3690">
        <f ca="1">Spins[[#This Row],[Mult]]*Spins[[#This Row],[Bet]]</f>
        <v>0</v>
      </c>
      <c r="L3690">
        <f ca="1">Spins[[#This Row],[Payout]]-Spins[[#This Row],[Bet]]</f>
        <v>-1</v>
      </c>
    </row>
    <row r="3691" spans="1:12" x14ac:dyDescent="0.3">
      <c r="A3691">
        <f t="shared" si="282"/>
        <v>3690</v>
      </c>
      <c r="B3691">
        <f t="shared" ca="1" si="283"/>
        <v>6</v>
      </c>
      <c r="C3691" t="str" cm="1">
        <f t="array" aca="1" ref="C3691" ca="1">INDEX(Reel1,Spins[[#This Row],[Stop1]])</f>
        <v>🍋</v>
      </c>
      <c r="D3691">
        <f t="shared" ca="1" si="284"/>
        <v>28</v>
      </c>
      <c r="E3691" t="str" cm="1">
        <f t="array" aca="1" ref="E3691" ca="1">INDEX(Reel2,Spins[[#This Row],[Stop2]])</f>
        <v>BAR</v>
      </c>
      <c r="F3691">
        <f t="shared" ca="1" si="285"/>
        <v>13</v>
      </c>
      <c r="G3691" t="str" cm="1">
        <f t="array" aca="1" ref="G3691" ca="1">INDEX(Reel3,Spins[[#This Row],[Stop3]])</f>
        <v>🍇</v>
      </c>
      <c r="H3691" t="b">
        <f ca="1">AND(Spins[[#This Row],[Sym1]]=Spins[[#This Row],[Sym2]],Spins[[#This Row],[Sym2]]=Spins[[#This Row],[Sym3]])</f>
        <v>0</v>
      </c>
      <c r="I3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91">
        <f t="shared" si="286"/>
        <v>1</v>
      </c>
      <c r="K3691">
        <f ca="1">Spins[[#This Row],[Mult]]*Spins[[#This Row],[Bet]]</f>
        <v>0</v>
      </c>
      <c r="L3691">
        <f ca="1">Spins[[#This Row],[Payout]]-Spins[[#This Row],[Bet]]</f>
        <v>-1</v>
      </c>
    </row>
    <row r="3692" spans="1:12" x14ac:dyDescent="0.3">
      <c r="A3692">
        <f t="shared" si="282"/>
        <v>3691</v>
      </c>
      <c r="B3692">
        <f t="shared" ca="1" si="283"/>
        <v>22</v>
      </c>
      <c r="C3692" t="str" cm="1">
        <f t="array" aca="1" ref="C3692" ca="1">INDEX(Reel1,Spins[[#This Row],[Stop1]])</f>
        <v>🍇</v>
      </c>
      <c r="D3692">
        <f t="shared" ca="1" si="284"/>
        <v>28</v>
      </c>
      <c r="E3692" t="str" cm="1">
        <f t="array" aca="1" ref="E3692" ca="1">INDEX(Reel2,Spins[[#This Row],[Stop2]])</f>
        <v>BAR</v>
      </c>
      <c r="F3692">
        <f t="shared" ca="1" si="285"/>
        <v>25</v>
      </c>
      <c r="G3692" t="str" cm="1">
        <f t="array" aca="1" ref="G3692" ca="1">INDEX(Reel3,Spins[[#This Row],[Stop3]])</f>
        <v>BAR</v>
      </c>
      <c r="H3692" t="b">
        <f ca="1">AND(Spins[[#This Row],[Sym1]]=Spins[[#This Row],[Sym2]],Spins[[#This Row],[Sym2]]=Spins[[#This Row],[Sym3]])</f>
        <v>0</v>
      </c>
      <c r="I3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92">
        <f t="shared" si="286"/>
        <v>1</v>
      </c>
      <c r="K3692">
        <f ca="1">Spins[[#This Row],[Mult]]*Spins[[#This Row],[Bet]]</f>
        <v>0</v>
      </c>
      <c r="L3692">
        <f ca="1">Spins[[#This Row],[Payout]]-Spins[[#This Row],[Bet]]</f>
        <v>-1</v>
      </c>
    </row>
    <row r="3693" spans="1:12" x14ac:dyDescent="0.3">
      <c r="A3693">
        <f t="shared" si="282"/>
        <v>3692</v>
      </c>
      <c r="B3693">
        <f t="shared" ca="1" si="283"/>
        <v>2</v>
      </c>
      <c r="C3693" t="str" cm="1">
        <f t="array" aca="1" ref="C3693" ca="1">INDEX(Reel1,Spins[[#This Row],[Stop1]])</f>
        <v>🍋</v>
      </c>
      <c r="D3693">
        <f t="shared" ca="1" si="284"/>
        <v>24</v>
      </c>
      <c r="E3693" t="str" cm="1">
        <f t="array" aca="1" ref="E3693" ca="1">INDEX(Reel2,Spins[[#This Row],[Stop2]])</f>
        <v>🍇</v>
      </c>
      <c r="F3693">
        <f t="shared" ca="1" si="285"/>
        <v>21</v>
      </c>
      <c r="G3693" t="str" cm="1">
        <f t="array" aca="1" ref="G3693" ca="1">INDEX(Reel3,Spins[[#This Row],[Stop3]])</f>
        <v>🔔</v>
      </c>
      <c r="H3693" t="b">
        <f ca="1">AND(Spins[[#This Row],[Sym1]]=Spins[[#This Row],[Sym2]],Spins[[#This Row],[Sym2]]=Spins[[#This Row],[Sym3]])</f>
        <v>0</v>
      </c>
      <c r="I3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93">
        <f t="shared" si="286"/>
        <v>1</v>
      </c>
      <c r="K3693">
        <f ca="1">Spins[[#This Row],[Mult]]*Spins[[#This Row],[Bet]]</f>
        <v>0</v>
      </c>
      <c r="L3693">
        <f ca="1">Spins[[#This Row],[Payout]]-Spins[[#This Row],[Bet]]</f>
        <v>-1</v>
      </c>
    </row>
    <row r="3694" spans="1:12" x14ac:dyDescent="0.3">
      <c r="A3694">
        <f t="shared" si="282"/>
        <v>3693</v>
      </c>
      <c r="B3694">
        <f t="shared" ca="1" si="283"/>
        <v>21</v>
      </c>
      <c r="C3694" t="str" cm="1">
        <f t="array" aca="1" ref="C3694" ca="1">INDEX(Reel1,Spins[[#This Row],[Stop1]])</f>
        <v>🍒</v>
      </c>
      <c r="D3694">
        <f t="shared" ca="1" si="284"/>
        <v>20</v>
      </c>
      <c r="E3694" t="str" cm="1">
        <f t="array" aca="1" ref="E3694" ca="1">INDEX(Reel2,Spins[[#This Row],[Stop2]])</f>
        <v>🍒</v>
      </c>
      <c r="F3694">
        <f t="shared" ca="1" si="285"/>
        <v>5</v>
      </c>
      <c r="G3694" t="str" cm="1">
        <f t="array" aca="1" ref="G3694" ca="1">INDEX(Reel3,Spins[[#This Row],[Stop3]])</f>
        <v>🍋</v>
      </c>
      <c r="H3694" t="b">
        <f ca="1">AND(Spins[[#This Row],[Sym1]]=Spins[[#This Row],[Sym2]],Spins[[#This Row],[Sym2]]=Spins[[#This Row],[Sym3]])</f>
        <v>0</v>
      </c>
      <c r="I3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694">
        <f t="shared" si="286"/>
        <v>1</v>
      </c>
      <c r="K3694">
        <f ca="1">Spins[[#This Row],[Mult]]*Spins[[#This Row],[Bet]]</f>
        <v>0.8</v>
      </c>
      <c r="L3694">
        <f ca="1">Spins[[#This Row],[Payout]]-Spins[[#This Row],[Bet]]</f>
        <v>-0.19999999999999996</v>
      </c>
    </row>
    <row r="3695" spans="1:12" x14ac:dyDescent="0.3">
      <c r="A3695">
        <f t="shared" si="282"/>
        <v>3694</v>
      </c>
      <c r="B3695">
        <f t="shared" ca="1" si="283"/>
        <v>9</v>
      </c>
      <c r="C3695" t="str" cm="1">
        <f t="array" aca="1" ref="C3695" ca="1">INDEX(Reel1,Spins[[#This Row],[Stop1]])</f>
        <v>🍋</v>
      </c>
      <c r="D3695">
        <f t="shared" ca="1" si="284"/>
        <v>21</v>
      </c>
      <c r="E3695" t="str" cm="1">
        <f t="array" aca="1" ref="E3695" ca="1">INDEX(Reel2,Spins[[#This Row],[Stop2]])</f>
        <v>🍒</v>
      </c>
      <c r="F3695">
        <f t="shared" ca="1" si="285"/>
        <v>4</v>
      </c>
      <c r="G3695" t="str" cm="1">
        <f t="array" aca="1" ref="G3695" ca="1">INDEX(Reel3,Spins[[#This Row],[Stop3]])</f>
        <v>🍋</v>
      </c>
      <c r="H3695" t="b">
        <f ca="1">AND(Spins[[#This Row],[Sym1]]=Spins[[#This Row],[Sym2]],Spins[[#This Row],[Sym2]]=Spins[[#This Row],[Sym3]])</f>
        <v>0</v>
      </c>
      <c r="I3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95">
        <f t="shared" si="286"/>
        <v>1</v>
      </c>
      <c r="K3695">
        <f ca="1">Spins[[#This Row],[Mult]]*Spins[[#This Row],[Bet]]</f>
        <v>0</v>
      </c>
      <c r="L3695">
        <f ca="1">Spins[[#This Row],[Payout]]-Spins[[#This Row],[Bet]]</f>
        <v>-1</v>
      </c>
    </row>
    <row r="3696" spans="1:12" x14ac:dyDescent="0.3">
      <c r="A3696">
        <f t="shared" si="282"/>
        <v>3695</v>
      </c>
      <c r="B3696">
        <f t="shared" ca="1" si="283"/>
        <v>19</v>
      </c>
      <c r="C3696" t="str" cm="1">
        <f t="array" aca="1" ref="C3696" ca="1">INDEX(Reel1,Spins[[#This Row],[Stop1]])</f>
        <v>🍒</v>
      </c>
      <c r="D3696">
        <f t="shared" ca="1" si="284"/>
        <v>10</v>
      </c>
      <c r="E3696" t="str" cm="1">
        <f t="array" aca="1" ref="E3696" ca="1">INDEX(Reel2,Spins[[#This Row],[Stop2]])</f>
        <v>🍋</v>
      </c>
      <c r="F3696">
        <f t="shared" ca="1" si="285"/>
        <v>10</v>
      </c>
      <c r="G3696" t="str" cm="1">
        <f t="array" aca="1" ref="G3696" ca="1">INDEX(Reel3,Spins[[#This Row],[Stop3]])</f>
        <v>🍒</v>
      </c>
      <c r="H3696" t="b">
        <f ca="1">AND(Spins[[#This Row],[Sym1]]=Spins[[#This Row],[Sym2]],Spins[[#This Row],[Sym2]]=Spins[[#This Row],[Sym3]])</f>
        <v>0</v>
      </c>
      <c r="I3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96">
        <f t="shared" si="286"/>
        <v>1</v>
      </c>
      <c r="K3696">
        <f ca="1">Spins[[#This Row],[Mult]]*Spins[[#This Row],[Bet]]</f>
        <v>0</v>
      </c>
      <c r="L3696">
        <f ca="1">Spins[[#This Row],[Payout]]-Spins[[#This Row],[Bet]]</f>
        <v>-1</v>
      </c>
    </row>
    <row r="3697" spans="1:12" x14ac:dyDescent="0.3">
      <c r="A3697">
        <f t="shared" si="282"/>
        <v>3696</v>
      </c>
      <c r="B3697">
        <f t="shared" ca="1" si="283"/>
        <v>30</v>
      </c>
      <c r="C3697" t="str" cm="1">
        <f t="array" aca="1" ref="C3697" ca="1">INDEX(Reel1,Spins[[#This Row],[Stop1]])</f>
        <v>7️⃣</v>
      </c>
      <c r="D3697">
        <f t="shared" ca="1" si="284"/>
        <v>27</v>
      </c>
      <c r="E3697" t="str" cm="1">
        <f t="array" aca="1" ref="E3697" ca="1">INDEX(Reel2,Spins[[#This Row],[Stop2]])</f>
        <v>BAR</v>
      </c>
      <c r="F3697">
        <f t="shared" ca="1" si="285"/>
        <v>9</v>
      </c>
      <c r="G3697" t="str" cm="1">
        <f t="array" aca="1" ref="G3697" ca="1">INDEX(Reel3,Spins[[#This Row],[Stop3]])</f>
        <v>🍒</v>
      </c>
      <c r="H3697" t="b">
        <f ca="1">AND(Spins[[#This Row],[Sym1]]=Spins[[#This Row],[Sym2]],Spins[[#This Row],[Sym2]]=Spins[[#This Row],[Sym3]])</f>
        <v>0</v>
      </c>
      <c r="I3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697">
        <f t="shared" si="286"/>
        <v>1</v>
      </c>
      <c r="K3697">
        <f ca="1">Spins[[#This Row],[Mult]]*Spins[[#This Row],[Bet]]</f>
        <v>0</v>
      </c>
      <c r="L3697">
        <f ca="1">Spins[[#This Row],[Payout]]-Spins[[#This Row],[Bet]]</f>
        <v>-1</v>
      </c>
    </row>
    <row r="3698" spans="1:12" x14ac:dyDescent="0.3">
      <c r="A3698">
        <f t="shared" si="282"/>
        <v>3697</v>
      </c>
      <c r="B3698">
        <f t="shared" ca="1" si="283"/>
        <v>5</v>
      </c>
      <c r="C3698" t="str" cm="1">
        <f t="array" aca="1" ref="C3698" ca="1">INDEX(Reel1,Spins[[#This Row],[Stop1]])</f>
        <v>🍋</v>
      </c>
      <c r="D3698">
        <f t="shared" ca="1" si="284"/>
        <v>2</v>
      </c>
      <c r="E3698" t="str" cm="1">
        <f t="array" aca="1" ref="E3698" ca="1">INDEX(Reel2,Spins[[#This Row],[Stop2]])</f>
        <v>🍋</v>
      </c>
      <c r="F3698">
        <f t="shared" ca="1" si="285"/>
        <v>21</v>
      </c>
      <c r="G3698" t="str" cm="1">
        <f t="array" aca="1" ref="G3698" ca="1">INDEX(Reel3,Spins[[#This Row],[Stop3]])</f>
        <v>🔔</v>
      </c>
      <c r="H3698" t="b">
        <f ca="1">AND(Spins[[#This Row],[Sym1]]=Spins[[#This Row],[Sym2]],Spins[[#This Row],[Sym2]]=Spins[[#This Row],[Sym3]])</f>
        <v>0</v>
      </c>
      <c r="I3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698">
        <f t="shared" si="286"/>
        <v>1</v>
      </c>
      <c r="K3698">
        <f ca="1">Spins[[#This Row],[Mult]]*Spins[[#This Row],[Bet]]</f>
        <v>0.6</v>
      </c>
      <c r="L3698">
        <f ca="1">Spins[[#This Row],[Payout]]-Spins[[#This Row],[Bet]]</f>
        <v>-0.4</v>
      </c>
    </row>
    <row r="3699" spans="1:12" x14ac:dyDescent="0.3">
      <c r="A3699">
        <f t="shared" si="282"/>
        <v>3698</v>
      </c>
      <c r="B3699">
        <f t="shared" ca="1" si="283"/>
        <v>17</v>
      </c>
      <c r="C3699" t="str" cm="1">
        <f t="array" aca="1" ref="C3699" ca="1">INDEX(Reel1,Spins[[#This Row],[Stop1]])</f>
        <v>🍒</v>
      </c>
      <c r="D3699">
        <f t="shared" ca="1" si="284"/>
        <v>17</v>
      </c>
      <c r="E3699" t="str" cm="1">
        <f t="array" aca="1" ref="E3699" ca="1">INDEX(Reel2,Spins[[#This Row],[Stop2]])</f>
        <v>🍒</v>
      </c>
      <c r="F3699">
        <f t="shared" ca="1" si="285"/>
        <v>28</v>
      </c>
      <c r="G3699" t="str" cm="1">
        <f t="array" aca="1" ref="G3699" ca="1">INDEX(Reel3,Spins[[#This Row],[Stop3]])</f>
        <v>7️⃣</v>
      </c>
      <c r="H3699" t="b">
        <f ca="1">AND(Spins[[#This Row],[Sym1]]=Spins[[#This Row],[Sym2]],Spins[[#This Row],[Sym2]]=Spins[[#This Row],[Sym3]])</f>
        <v>0</v>
      </c>
      <c r="I3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699">
        <f t="shared" si="286"/>
        <v>1</v>
      </c>
      <c r="K3699">
        <f ca="1">Spins[[#This Row],[Mult]]*Spins[[#This Row],[Bet]]</f>
        <v>0.8</v>
      </c>
      <c r="L3699">
        <f ca="1">Spins[[#This Row],[Payout]]-Spins[[#This Row],[Bet]]</f>
        <v>-0.19999999999999996</v>
      </c>
    </row>
    <row r="3700" spans="1:12" x14ac:dyDescent="0.3">
      <c r="A3700">
        <f t="shared" si="282"/>
        <v>3699</v>
      </c>
      <c r="B3700">
        <f t="shared" ca="1" si="283"/>
        <v>4</v>
      </c>
      <c r="C3700" t="str" cm="1">
        <f t="array" aca="1" ref="C3700" ca="1">INDEX(Reel1,Spins[[#This Row],[Stop1]])</f>
        <v>🍋</v>
      </c>
      <c r="D3700">
        <f t="shared" ca="1" si="284"/>
        <v>10</v>
      </c>
      <c r="E3700" t="str" cm="1">
        <f t="array" aca="1" ref="E3700" ca="1">INDEX(Reel2,Spins[[#This Row],[Stop2]])</f>
        <v>🍋</v>
      </c>
      <c r="F3700">
        <f t="shared" ca="1" si="285"/>
        <v>2</v>
      </c>
      <c r="G3700" t="str" cm="1">
        <f t="array" aca="1" ref="G3700" ca="1">INDEX(Reel3,Spins[[#This Row],[Stop3]])</f>
        <v>🍋</v>
      </c>
      <c r="H3700" t="b">
        <f ca="1">AND(Spins[[#This Row],[Sym1]]=Spins[[#This Row],[Sym2]],Spins[[#This Row],[Sym2]]=Spins[[#This Row],[Sym3]])</f>
        <v>1</v>
      </c>
      <c r="I3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700">
        <f t="shared" si="286"/>
        <v>1</v>
      </c>
      <c r="K3700">
        <f ca="1">Spins[[#This Row],[Mult]]*Spins[[#This Row],[Bet]]</f>
        <v>14</v>
      </c>
      <c r="L3700">
        <f ca="1">Spins[[#This Row],[Payout]]-Spins[[#This Row],[Bet]]</f>
        <v>13</v>
      </c>
    </row>
    <row r="3701" spans="1:12" x14ac:dyDescent="0.3">
      <c r="A3701">
        <f t="shared" si="282"/>
        <v>3700</v>
      </c>
      <c r="B3701">
        <f t="shared" ca="1" si="283"/>
        <v>23</v>
      </c>
      <c r="C3701" t="str" cm="1">
        <f t="array" aca="1" ref="C3701" ca="1">INDEX(Reel1,Spins[[#This Row],[Stop1]])</f>
        <v>🍇</v>
      </c>
      <c r="D3701">
        <f t="shared" ca="1" si="284"/>
        <v>29</v>
      </c>
      <c r="E3701" t="str" cm="1">
        <f t="array" aca="1" ref="E3701" ca="1">INDEX(Reel2,Spins[[#This Row],[Stop2]])</f>
        <v>7️⃣</v>
      </c>
      <c r="F3701">
        <f t="shared" ca="1" si="285"/>
        <v>14</v>
      </c>
      <c r="G3701" t="str" cm="1">
        <f t="array" aca="1" ref="G3701" ca="1">INDEX(Reel3,Spins[[#This Row],[Stop3]])</f>
        <v>🍇</v>
      </c>
      <c r="H3701" t="b">
        <f ca="1">AND(Spins[[#This Row],[Sym1]]=Spins[[#This Row],[Sym2]],Spins[[#This Row],[Sym2]]=Spins[[#This Row],[Sym3]])</f>
        <v>0</v>
      </c>
      <c r="I3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1">
        <f t="shared" si="286"/>
        <v>1</v>
      </c>
      <c r="K3701">
        <f ca="1">Spins[[#This Row],[Mult]]*Spins[[#This Row],[Bet]]</f>
        <v>0</v>
      </c>
      <c r="L3701">
        <f ca="1">Spins[[#This Row],[Payout]]-Spins[[#This Row],[Bet]]</f>
        <v>-1</v>
      </c>
    </row>
    <row r="3702" spans="1:12" x14ac:dyDescent="0.3">
      <c r="A3702">
        <f t="shared" si="282"/>
        <v>3701</v>
      </c>
      <c r="B3702">
        <f t="shared" ca="1" si="283"/>
        <v>20</v>
      </c>
      <c r="C3702" t="str" cm="1">
        <f t="array" aca="1" ref="C3702" ca="1">INDEX(Reel1,Spins[[#This Row],[Stop1]])</f>
        <v>🍒</v>
      </c>
      <c r="D3702">
        <f t="shared" ca="1" si="284"/>
        <v>12</v>
      </c>
      <c r="E3702" t="str" cm="1">
        <f t="array" aca="1" ref="E3702" ca="1">INDEX(Reel2,Spins[[#This Row],[Stop2]])</f>
        <v>🍋</v>
      </c>
      <c r="F3702">
        <f t="shared" ca="1" si="285"/>
        <v>14</v>
      </c>
      <c r="G3702" t="str" cm="1">
        <f t="array" aca="1" ref="G3702" ca="1">INDEX(Reel3,Spins[[#This Row],[Stop3]])</f>
        <v>🍇</v>
      </c>
      <c r="H3702" t="b">
        <f ca="1">AND(Spins[[#This Row],[Sym1]]=Spins[[#This Row],[Sym2]],Spins[[#This Row],[Sym2]]=Spins[[#This Row],[Sym3]])</f>
        <v>0</v>
      </c>
      <c r="I3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2">
        <f t="shared" si="286"/>
        <v>1</v>
      </c>
      <c r="K3702">
        <f ca="1">Spins[[#This Row],[Mult]]*Spins[[#This Row],[Bet]]</f>
        <v>0</v>
      </c>
      <c r="L3702">
        <f ca="1">Spins[[#This Row],[Payout]]-Spins[[#This Row],[Bet]]</f>
        <v>-1</v>
      </c>
    </row>
    <row r="3703" spans="1:12" x14ac:dyDescent="0.3">
      <c r="A3703">
        <f t="shared" si="282"/>
        <v>3702</v>
      </c>
      <c r="B3703">
        <f t="shared" ca="1" si="283"/>
        <v>29</v>
      </c>
      <c r="C3703" t="str" cm="1">
        <f t="array" aca="1" ref="C3703" ca="1">INDEX(Reel1,Spins[[#This Row],[Stop1]])</f>
        <v>7️⃣</v>
      </c>
      <c r="D3703">
        <f t="shared" ca="1" si="284"/>
        <v>31</v>
      </c>
      <c r="E3703" t="str" cm="1">
        <f t="array" aca="1" ref="E3703" ca="1">INDEX(Reel2,Spins[[#This Row],[Stop2]])</f>
        <v>💎</v>
      </c>
      <c r="F3703">
        <f t="shared" ca="1" si="285"/>
        <v>24</v>
      </c>
      <c r="G3703" t="str" cm="1">
        <f t="array" aca="1" ref="G3703" ca="1">INDEX(Reel3,Spins[[#This Row],[Stop3]])</f>
        <v>BAR</v>
      </c>
      <c r="H3703" t="b">
        <f ca="1">AND(Spins[[#This Row],[Sym1]]=Spins[[#This Row],[Sym2]],Spins[[#This Row],[Sym2]]=Spins[[#This Row],[Sym3]])</f>
        <v>0</v>
      </c>
      <c r="I3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3">
        <f t="shared" si="286"/>
        <v>1</v>
      </c>
      <c r="K3703">
        <f ca="1">Spins[[#This Row],[Mult]]*Spins[[#This Row],[Bet]]</f>
        <v>0</v>
      </c>
      <c r="L3703">
        <f ca="1">Spins[[#This Row],[Payout]]-Spins[[#This Row],[Bet]]</f>
        <v>-1</v>
      </c>
    </row>
    <row r="3704" spans="1:12" x14ac:dyDescent="0.3">
      <c r="A3704">
        <f t="shared" si="282"/>
        <v>3703</v>
      </c>
      <c r="B3704">
        <f t="shared" ca="1" si="283"/>
        <v>22</v>
      </c>
      <c r="C3704" t="str" cm="1">
        <f t="array" aca="1" ref="C3704" ca="1">INDEX(Reel1,Spins[[#This Row],[Stop1]])</f>
        <v>🍇</v>
      </c>
      <c r="D3704">
        <f t="shared" ca="1" si="284"/>
        <v>17</v>
      </c>
      <c r="E3704" t="str" cm="1">
        <f t="array" aca="1" ref="E3704" ca="1">INDEX(Reel2,Spins[[#This Row],[Stop2]])</f>
        <v>🍒</v>
      </c>
      <c r="F3704">
        <f t="shared" ca="1" si="285"/>
        <v>16</v>
      </c>
      <c r="G3704" t="str" cm="1">
        <f t="array" aca="1" ref="G3704" ca="1">INDEX(Reel3,Spins[[#This Row],[Stop3]])</f>
        <v>🍇</v>
      </c>
      <c r="H3704" t="b">
        <f ca="1">AND(Spins[[#This Row],[Sym1]]=Spins[[#This Row],[Sym2]],Spins[[#This Row],[Sym2]]=Spins[[#This Row],[Sym3]])</f>
        <v>0</v>
      </c>
      <c r="I3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4">
        <f t="shared" si="286"/>
        <v>1</v>
      </c>
      <c r="K3704">
        <f ca="1">Spins[[#This Row],[Mult]]*Spins[[#This Row],[Bet]]</f>
        <v>0</v>
      </c>
      <c r="L3704">
        <f ca="1">Spins[[#This Row],[Payout]]-Spins[[#This Row],[Bet]]</f>
        <v>-1</v>
      </c>
    </row>
    <row r="3705" spans="1:12" x14ac:dyDescent="0.3">
      <c r="A3705">
        <f t="shared" si="282"/>
        <v>3704</v>
      </c>
      <c r="B3705">
        <f t="shared" ca="1" si="283"/>
        <v>15</v>
      </c>
      <c r="C3705" t="str" cm="1">
        <f t="array" aca="1" ref="C3705" ca="1">INDEX(Reel1,Spins[[#This Row],[Stop1]])</f>
        <v>🍒</v>
      </c>
      <c r="D3705">
        <f t="shared" ca="1" si="284"/>
        <v>7</v>
      </c>
      <c r="E3705" t="str" cm="1">
        <f t="array" aca="1" ref="E3705" ca="1">INDEX(Reel2,Spins[[#This Row],[Stop2]])</f>
        <v>🍋</v>
      </c>
      <c r="F3705">
        <f t="shared" ca="1" si="285"/>
        <v>11</v>
      </c>
      <c r="G3705" t="str" cm="1">
        <f t="array" aca="1" ref="G3705" ca="1">INDEX(Reel3,Spins[[#This Row],[Stop3]])</f>
        <v>🍒</v>
      </c>
      <c r="H3705" t="b">
        <f ca="1">AND(Spins[[#This Row],[Sym1]]=Spins[[#This Row],[Sym2]],Spins[[#This Row],[Sym2]]=Spins[[#This Row],[Sym3]])</f>
        <v>0</v>
      </c>
      <c r="I3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5">
        <f t="shared" si="286"/>
        <v>1</v>
      </c>
      <c r="K3705">
        <f ca="1">Spins[[#This Row],[Mult]]*Spins[[#This Row],[Bet]]</f>
        <v>0</v>
      </c>
      <c r="L3705">
        <f ca="1">Spins[[#This Row],[Payout]]-Spins[[#This Row],[Bet]]</f>
        <v>-1</v>
      </c>
    </row>
    <row r="3706" spans="1:12" x14ac:dyDescent="0.3">
      <c r="A3706">
        <f t="shared" si="282"/>
        <v>3705</v>
      </c>
      <c r="B3706">
        <f t="shared" ca="1" si="283"/>
        <v>18</v>
      </c>
      <c r="C3706" t="str" cm="1">
        <f t="array" aca="1" ref="C3706" ca="1">INDEX(Reel1,Spins[[#This Row],[Stop1]])</f>
        <v>🍒</v>
      </c>
      <c r="D3706">
        <f t="shared" ca="1" si="284"/>
        <v>22</v>
      </c>
      <c r="E3706" t="str" cm="1">
        <f t="array" aca="1" ref="E3706" ca="1">INDEX(Reel2,Spins[[#This Row],[Stop2]])</f>
        <v>🍇</v>
      </c>
      <c r="F3706">
        <f t="shared" ca="1" si="285"/>
        <v>2</v>
      </c>
      <c r="G3706" t="str" cm="1">
        <f t="array" aca="1" ref="G3706" ca="1">INDEX(Reel3,Spins[[#This Row],[Stop3]])</f>
        <v>🍋</v>
      </c>
      <c r="H3706" t="b">
        <f ca="1">AND(Spins[[#This Row],[Sym1]]=Spins[[#This Row],[Sym2]],Spins[[#This Row],[Sym2]]=Spins[[#This Row],[Sym3]])</f>
        <v>0</v>
      </c>
      <c r="I3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6">
        <f t="shared" si="286"/>
        <v>1</v>
      </c>
      <c r="K3706">
        <f ca="1">Spins[[#This Row],[Mult]]*Spins[[#This Row],[Bet]]</f>
        <v>0</v>
      </c>
      <c r="L3706">
        <f ca="1">Spins[[#This Row],[Payout]]-Spins[[#This Row],[Bet]]</f>
        <v>-1</v>
      </c>
    </row>
    <row r="3707" spans="1:12" x14ac:dyDescent="0.3">
      <c r="A3707">
        <f t="shared" si="282"/>
        <v>3706</v>
      </c>
      <c r="B3707">
        <f t="shared" ca="1" si="283"/>
        <v>5</v>
      </c>
      <c r="C3707" t="str" cm="1">
        <f t="array" aca="1" ref="C3707" ca="1">INDEX(Reel1,Spins[[#This Row],[Stop1]])</f>
        <v>🍋</v>
      </c>
      <c r="D3707">
        <f t="shared" ca="1" si="284"/>
        <v>31</v>
      </c>
      <c r="E3707" t="str" cm="1">
        <f t="array" aca="1" ref="E3707" ca="1">INDEX(Reel2,Spins[[#This Row],[Stop2]])</f>
        <v>💎</v>
      </c>
      <c r="F3707">
        <f t="shared" ca="1" si="285"/>
        <v>12</v>
      </c>
      <c r="G3707" t="str" cm="1">
        <f t="array" aca="1" ref="G3707" ca="1">INDEX(Reel3,Spins[[#This Row],[Stop3]])</f>
        <v>🍒</v>
      </c>
      <c r="H3707" t="b">
        <f ca="1">AND(Spins[[#This Row],[Sym1]]=Spins[[#This Row],[Sym2]],Spins[[#This Row],[Sym2]]=Spins[[#This Row],[Sym3]])</f>
        <v>0</v>
      </c>
      <c r="I3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7">
        <f t="shared" si="286"/>
        <v>1</v>
      </c>
      <c r="K3707">
        <f ca="1">Spins[[#This Row],[Mult]]*Spins[[#This Row],[Bet]]</f>
        <v>0</v>
      </c>
      <c r="L3707">
        <f ca="1">Spins[[#This Row],[Payout]]-Spins[[#This Row],[Bet]]</f>
        <v>-1</v>
      </c>
    </row>
    <row r="3708" spans="1:12" x14ac:dyDescent="0.3">
      <c r="A3708">
        <f t="shared" si="282"/>
        <v>3707</v>
      </c>
      <c r="B3708">
        <f t="shared" ca="1" si="283"/>
        <v>19</v>
      </c>
      <c r="C3708" t="str" cm="1">
        <f t="array" aca="1" ref="C3708" ca="1">INDEX(Reel1,Spins[[#This Row],[Stop1]])</f>
        <v>🍒</v>
      </c>
      <c r="D3708">
        <f t="shared" ca="1" si="284"/>
        <v>12</v>
      </c>
      <c r="E3708" t="str" cm="1">
        <f t="array" aca="1" ref="E3708" ca="1">INDEX(Reel2,Spins[[#This Row],[Stop2]])</f>
        <v>🍋</v>
      </c>
      <c r="F3708">
        <f t="shared" ca="1" si="285"/>
        <v>5</v>
      </c>
      <c r="G3708" t="str" cm="1">
        <f t="array" aca="1" ref="G3708" ca="1">INDEX(Reel3,Spins[[#This Row],[Stop3]])</f>
        <v>🍋</v>
      </c>
      <c r="H3708" t="b">
        <f ca="1">AND(Spins[[#This Row],[Sym1]]=Spins[[#This Row],[Sym2]],Spins[[#This Row],[Sym2]]=Spins[[#This Row],[Sym3]])</f>
        <v>0</v>
      </c>
      <c r="I3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8">
        <f t="shared" si="286"/>
        <v>1</v>
      </c>
      <c r="K3708">
        <f ca="1">Spins[[#This Row],[Mult]]*Spins[[#This Row],[Bet]]</f>
        <v>0</v>
      </c>
      <c r="L3708">
        <f ca="1">Spins[[#This Row],[Payout]]-Spins[[#This Row],[Bet]]</f>
        <v>-1</v>
      </c>
    </row>
    <row r="3709" spans="1:12" x14ac:dyDescent="0.3">
      <c r="A3709">
        <f t="shared" si="282"/>
        <v>3708</v>
      </c>
      <c r="B3709">
        <f t="shared" ca="1" si="283"/>
        <v>1</v>
      </c>
      <c r="C3709" t="str" cm="1">
        <f t="array" aca="1" ref="C3709" ca="1">INDEX(Reel1,Spins[[#This Row],[Stop1]])</f>
        <v>🍋</v>
      </c>
      <c r="D3709">
        <f t="shared" ca="1" si="284"/>
        <v>28</v>
      </c>
      <c r="E3709" t="str" cm="1">
        <f t="array" aca="1" ref="E3709" ca="1">INDEX(Reel2,Spins[[#This Row],[Stop2]])</f>
        <v>BAR</v>
      </c>
      <c r="F3709">
        <f t="shared" ca="1" si="285"/>
        <v>26</v>
      </c>
      <c r="G3709" t="str" cm="1">
        <f t="array" aca="1" ref="G3709" ca="1">INDEX(Reel3,Spins[[#This Row],[Stop3]])</f>
        <v>BAR</v>
      </c>
      <c r="H3709" t="b">
        <f ca="1">AND(Spins[[#This Row],[Sym1]]=Spins[[#This Row],[Sym2]],Spins[[#This Row],[Sym2]]=Spins[[#This Row],[Sym3]])</f>
        <v>0</v>
      </c>
      <c r="I3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09">
        <f t="shared" si="286"/>
        <v>1</v>
      </c>
      <c r="K3709">
        <f ca="1">Spins[[#This Row],[Mult]]*Spins[[#This Row],[Bet]]</f>
        <v>0</v>
      </c>
      <c r="L3709">
        <f ca="1">Spins[[#This Row],[Payout]]-Spins[[#This Row],[Bet]]</f>
        <v>-1</v>
      </c>
    </row>
    <row r="3710" spans="1:12" x14ac:dyDescent="0.3">
      <c r="A3710">
        <f t="shared" si="282"/>
        <v>3709</v>
      </c>
      <c r="B3710">
        <f t="shared" ca="1" si="283"/>
        <v>18</v>
      </c>
      <c r="C3710" t="str" cm="1">
        <f t="array" aca="1" ref="C3710" ca="1">INDEX(Reel1,Spins[[#This Row],[Stop1]])</f>
        <v>🍒</v>
      </c>
      <c r="D3710">
        <f t="shared" ca="1" si="284"/>
        <v>8</v>
      </c>
      <c r="E3710" t="str" cm="1">
        <f t="array" aca="1" ref="E3710" ca="1">INDEX(Reel2,Spins[[#This Row],[Stop2]])</f>
        <v>🍋</v>
      </c>
      <c r="F3710">
        <f t="shared" ca="1" si="285"/>
        <v>14</v>
      </c>
      <c r="G3710" t="str" cm="1">
        <f t="array" aca="1" ref="G3710" ca="1">INDEX(Reel3,Spins[[#This Row],[Stop3]])</f>
        <v>🍇</v>
      </c>
      <c r="H3710" t="b">
        <f ca="1">AND(Spins[[#This Row],[Sym1]]=Spins[[#This Row],[Sym2]],Spins[[#This Row],[Sym2]]=Spins[[#This Row],[Sym3]])</f>
        <v>0</v>
      </c>
      <c r="I3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0">
        <f t="shared" si="286"/>
        <v>1</v>
      </c>
      <c r="K3710">
        <f ca="1">Spins[[#This Row],[Mult]]*Spins[[#This Row],[Bet]]</f>
        <v>0</v>
      </c>
      <c r="L3710">
        <f ca="1">Spins[[#This Row],[Payout]]-Spins[[#This Row],[Bet]]</f>
        <v>-1</v>
      </c>
    </row>
    <row r="3711" spans="1:12" x14ac:dyDescent="0.3">
      <c r="A3711">
        <f t="shared" si="282"/>
        <v>3710</v>
      </c>
      <c r="B3711">
        <f t="shared" ca="1" si="283"/>
        <v>19</v>
      </c>
      <c r="C3711" t="str" cm="1">
        <f t="array" aca="1" ref="C3711" ca="1">INDEX(Reel1,Spins[[#This Row],[Stop1]])</f>
        <v>🍒</v>
      </c>
      <c r="D3711">
        <f t="shared" ca="1" si="284"/>
        <v>5</v>
      </c>
      <c r="E3711" t="str" cm="1">
        <f t="array" aca="1" ref="E3711" ca="1">INDEX(Reel2,Spins[[#This Row],[Stop2]])</f>
        <v>🍋</v>
      </c>
      <c r="F3711">
        <f t="shared" ca="1" si="285"/>
        <v>12</v>
      </c>
      <c r="G3711" t="str" cm="1">
        <f t="array" aca="1" ref="G3711" ca="1">INDEX(Reel3,Spins[[#This Row],[Stop3]])</f>
        <v>🍒</v>
      </c>
      <c r="H3711" t="b">
        <f ca="1">AND(Spins[[#This Row],[Sym1]]=Spins[[#This Row],[Sym2]],Spins[[#This Row],[Sym2]]=Spins[[#This Row],[Sym3]])</f>
        <v>0</v>
      </c>
      <c r="I3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1">
        <f t="shared" si="286"/>
        <v>1</v>
      </c>
      <c r="K3711">
        <f ca="1">Spins[[#This Row],[Mult]]*Spins[[#This Row],[Bet]]</f>
        <v>0</v>
      </c>
      <c r="L3711">
        <f ca="1">Spins[[#This Row],[Payout]]-Spins[[#This Row],[Bet]]</f>
        <v>-1</v>
      </c>
    </row>
    <row r="3712" spans="1:12" x14ac:dyDescent="0.3">
      <c r="A3712">
        <f t="shared" si="282"/>
        <v>3711</v>
      </c>
      <c r="B3712">
        <f t="shared" ca="1" si="283"/>
        <v>25</v>
      </c>
      <c r="C3712" t="str" cm="1">
        <f t="array" aca="1" ref="C3712" ca="1">INDEX(Reel1,Spins[[#This Row],[Stop1]])</f>
        <v>🔔</v>
      </c>
      <c r="D3712">
        <f t="shared" ca="1" si="284"/>
        <v>11</v>
      </c>
      <c r="E3712" t="str" cm="1">
        <f t="array" aca="1" ref="E3712" ca="1">INDEX(Reel2,Spins[[#This Row],[Stop2]])</f>
        <v>🍋</v>
      </c>
      <c r="F3712">
        <f t="shared" ca="1" si="285"/>
        <v>30</v>
      </c>
      <c r="G3712" t="str" cm="1">
        <f t="array" aca="1" ref="G3712" ca="1">INDEX(Reel3,Spins[[#This Row],[Stop3]])</f>
        <v>💎</v>
      </c>
      <c r="H3712" t="b">
        <f ca="1">AND(Spins[[#This Row],[Sym1]]=Spins[[#This Row],[Sym2]],Spins[[#This Row],[Sym2]]=Spins[[#This Row],[Sym3]])</f>
        <v>0</v>
      </c>
      <c r="I3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2">
        <f t="shared" si="286"/>
        <v>1</v>
      </c>
      <c r="K3712">
        <f ca="1">Spins[[#This Row],[Mult]]*Spins[[#This Row],[Bet]]</f>
        <v>0</v>
      </c>
      <c r="L3712">
        <f ca="1">Spins[[#This Row],[Payout]]-Spins[[#This Row],[Bet]]</f>
        <v>-1</v>
      </c>
    </row>
    <row r="3713" spans="1:12" x14ac:dyDescent="0.3">
      <c r="A3713">
        <f t="shared" si="282"/>
        <v>3712</v>
      </c>
      <c r="B3713">
        <f t="shared" ca="1" si="283"/>
        <v>23</v>
      </c>
      <c r="C3713" t="str" cm="1">
        <f t="array" aca="1" ref="C3713" ca="1">INDEX(Reel1,Spins[[#This Row],[Stop1]])</f>
        <v>🍇</v>
      </c>
      <c r="D3713">
        <f t="shared" ca="1" si="284"/>
        <v>5</v>
      </c>
      <c r="E3713" t="str" cm="1">
        <f t="array" aca="1" ref="E3713" ca="1">INDEX(Reel2,Spins[[#This Row],[Stop2]])</f>
        <v>🍋</v>
      </c>
      <c r="F3713">
        <f t="shared" ca="1" si="285"/>
        <v>13</v>
      </c>
      <c r="G3713" t="str" cm="1">
        <f t="array" aca="1" ref="G3713" ca="1">INDEX(Reel3,Spins[[#This Row],[Stop3]])</f>
        <v>🍇</v>
      </c>
      <c r="H3713" t="b">
        <f ca="1">AND(Spins[[#This Row],[Sym1]]=Spins[[#This Row],[Sym2]],Spins[[#This Row],[Sym2]]=Spins[[#This Row],[Sym3]])</f>
        <v>0</v>
      </c>
      <c r="I3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3">
        <f t="shared" si="286"/>
        <v>1</v>
      </c>
      <c r="K3713">
        <f ca="1">Spins[[#This Row],[Mult]]*Spins[[#This Row],[Bet]]</f>
        <v>0</v>
      </c>
      <c r="L3713">
        <f ca="1">Spins[[#This Row],[Payout]]-Spins[[#This Row],[Bet]]</f>
        <v>-1</v>
      </c>
    </row>
    <row r="3714" spans="1:12" x14ac:dyDescent="0.3">
      <c r="A3714">
        <f t="shared" ref="A3714:A3777" si="287">ROW()-1</f>
        <v>3713</v>
      </c>
      <c r="B3714">
        <f t="shared" ref="B3714:B3777" ca="1" si="288">RANDBETWEEN(1,ROWS(Reel1))</f>
        <v>22</v>
      </c>
      <c r="C3714" t="str" cm="1">
        <f t="array" aca="1" ref="C3714" ca="1">INDEX(Reel1,Spins[[#This Row],[Stop1]])</f>
        <v>🍇</v>
      </c>
      <c r="D3714">
        <f t="shared" ref="D3714:D3777" ca="1" si="289">RANDBETWEEN(1,ROWS(Reel2))</f>
        <v>11</v>
      </c>
      <c r="E3714" t="str" cm="1">
        <f t="array" aca="1" ref="E3714" ca="1">INDEX(Reel2,Spins[[#This Row],[Stop2]])</f>
        <v>🍋</v>
      </c>
      <c r="F3714">
        <f t="shared" ref="F3714:F3777" ca="1" si="290">RANDBETWEEN(1,ROWS(Reel3))</f>
        <v>26</v>
      </c>
      <c r="G3714" t="str" cm="1">
        <f t="array" aca="1" ref="G3714" ca="1">INDEX(Reel3,Spins[[#This Row],[Stop3]])</f>
        <v>BAR</v>
      </c>
      <c r="H3714" t="b">
        <f ca="1">AND(Spins[[#This Row],[Sym1]]=Spins[[#This Row],[Sym2]],Spins[[#This Row],[Sym2]]=Spins[[#This Row],[Sym3]])</f>
        <v>0</v>
      </c>
      <c r="I3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4">
        <f t="shared" ref="J3714:J3777" si="291">Bet</f>
        <v>1</v>
      </c>
      <c r="K3714">
        <f ca="1">Spins[[#This Row],[Mult]]*Spins[[#This Row],[Bet]]</f>
        <v>0</v>
      </c>
      <c r="L3714">
        <f ca="1">Spins[[#This Row],[Payout]]-Spins[[#This Row],[Bet]]</f>
        <v>-1</v>
      </c>
    </row>
    <row r="3715" spans="1:12" x14ac:dyDescent="0.3">
      <c r="A3715">
        <f t="shared" si="287"/>
        <v>3714</v>
      </c>
      <c r="B3715">
        <f t="shared" ca="1" si="288"/>
        <v>4</v>
      </c>
      <c r="C3715" t="str" cm="1">
        <f t="array" aca="1" ref="C3715" ca="1">INDEX(Reel1,Spins[[#This Row],[Stop1]])</f>
        <v>🍋</v>
      </c>
      <c r="D3715">
        <f t="shared" ca="1" si="289"/>
        <v>29</v>
      </c>
      <c r="E3715" t="str" cm="1">
        <f t="array" aca="1" ref="E3715" ca="1">INDEX(Reel2,Spins[[#This Row],[Stop2]])</f>
        <v>7️⃣</v>
      </c>
      <c r="F3715">
        <f t="shared" ca="1" si="290"/>
        <v>14</v>
      </c>
      <c r="G3715" t="str" cm="1">
        <f t="array" aca="1" ref="G3715" ca="1">INDEX(Reel3,Spins[[#This Row],[Stop3]])</f>
        <v>🍇</v>
      </c>
      <c r="H3715" t="b">
        <f ca="1">AND(Spins[[#This Row],[Sym1]]=Spins[[#This Row],[Sym2]],Spins[[#This Row],[Sym2]]=Spins[[#This Row],[Sym3]])</f>
        <v>0</v>
      </c>
      <c r="I3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5">
        <f t="shared" si="291"/>
        <v>1</v>
      </c>
      <c r="K3715">
        <f ca="1">Spins[[#This Row],[Mult]]*Spins[[#This Row],[Bet]]</f>
        <v>0</v>
      </c>
      <c r="L3715">
        <f ca="1">Spins[[#This Row],[Payout]]-Spins[[#This Row],[Bet]]</f>
        <v>-1</v>
      </c>
    </row>
    <row r="3716" spans="1:12" x14ac:dyDescent="0.3">
      <c r="A3716">
        <f t="shared" si="287"/>
        <v>3715</v>
      </c>
      <c r="B3716">
        <f t="shared" ca="1" si="288"/>
        <v>23</v>
      </c>
      <c r="C3716" t="str" cm="1">
        <f t="array" aca="1" ref="C3716" ca="1">INDEX(Reel1,Spins[[#This Row],[Stop1]])</f>
        <v>🍇</v>
      </c>
      <c r="D3716">
        <f t="shared" ca="1" si="289"/>
        <v>7</v>
      </c>
      <c r="E3716" t="str" cm="1">
        <f t="array" aca="1" ref="E3716" ca="1">INDEX(Reel2,Spins[[#This Row],[Stop2]])</f>
        <v>🍋</v>
      </c>
      <c r="F3716">
        <f t="shared" ca="1" si="290"/>
        <v>3</v>
      </c>
      <c r="G3716" t="str" cm="1">
        <f t="array" aca="1" ref="G3716" ca="1">INDEX(Reel3,Spins[[#This Row],[Stop3]])</f>
        <v>🍋</v>
      </c>
      <c r="H3716" t="b">
        <f ca="1">AND(Spins[[#This Row],[Sym1]]=Spins[[#This Row],[Sym2]],Spins[[#This Row],[Sym2]]=Spins[[#This Row],[Sym3]])</f>
        <v>0</v>
      </c>
      <c r="I3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6">
        <f t="shared" si="291"/>
        <v>1</v>
      </c>
      <c r="K3716">
        <f ca="1">Spins[[#This Row],[Mult]]*Spins[[#This Row],[Bet]]</f>
        <v>0</v>
      </c>
      <c r="L3716">
        <f ca="1">Spins[[#This Row],[Payout]]-Spins[[#This Row],[Bet]]</f>
        <v>-1</v>
      </c>
    </row>
    <row r="3717" spans="1:12" x14ac:dyDescent="0.3">
      <c r="A3717">
        <f t="shared" si="287"/>
        <v>3716</v>
      </c>
      <c r="B3717">
        <f t="shared" ca="1" si="288"/>
        <v>16</v>
      </c>
      <c r="C3717" t="str" cm="1">
        <f t="array" aca="1" ref="C3717" ca="1">INDEX(Reel1,Spins[[#This Row],[Stop1]])</f>
        <v>🍒</v>
      </c>
      <c r="D3717">
        <f t="shared" ca="1" si="289"/>
        <v>5</v>
      </c>
      <c r="E3717" t="str" cm="1">
        <f t="array" aca="1" ref="E3717" ca="1">INDEX(Reel2,Spins[[#This Row],[Stop2]])</f>
        <v>🍋</v>
      </c>
      <c r="F3717">
        <f t="shared" ca="1" si="290"/>
        <v>31</v>
      </c>
      <c r="G3717" t="str" cm="1">
        <f t="array" aca="1" ref="G3717" ca="1">INDEX(Reel3,Spins[[#This Row],[Stop3]])</f>
        <v>💎</v>
      </c>
      <c r="H3717" t="b">
        <f ca="1">AND(Spins[[#This Row],[Sym1]]=Spins[[#This Row],[Sym2]],Spins[[#This Row],[Sym2]]=Spins[[#This Row],[Sym3]])</f>
        <v>0</v>
      </c>
      <c r="I3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7">
        <f t="shared" si="291"/>
        <v>1</v>
      </c>
      <c r="K3717">
        <f ca="1">Spins[[#This Row],[Mult]]*Spins[[#This Row],[Bet]]</f>
        <v>0</v>
      </c>
      <c r="L3717">
        <f ca="1">Spins[[#This Row],[Payout]]-Spins[[#This Row],[Bet]]</f>
        <v>-1</v>
      </c>
    </row>
    <row r="3718" spans="1:12" x14ac:dyDescent="0.3">
      <c r="A3718">
        <f t="shared" si="287"/>
        <v>3717</v>
      </c>
      <c r="B3718">
        <f t="shared" ca="1" si="288"/>
        <v>2</v>
      </c>
      <c r="C3718" t="str" cm="1">
        <f t="array" aca="1" ref="C3718" ca="1">INDEX(Reel1,Spins[[#This Row],[Stop1]])</f>
        <v>🍋</v>
      </c>
      <c r="D3718">
        <f t="shared" ca="1" si="289"/>
        <v>25</v>
      </c>
      <c r="E3718" t="str" cm="1">
        <f t="array" aca="1" ref="E3718" ca="1">INDEX(Reel2,Spins[[#This Row],[Stop2]])</f>
        <v>🔔</v>
      </c>
      <c r="F3718">
        <f t="shared" ca="1" si="290"/>
        <v>7</v>
      </c>
      <c r="G3718" t="str" cm="1">
        <f t="array" aca="1" ref="G3718" ca="1">INDEX(Reel3,Spins[[#This Row],[Stop3]])</f>
        <v>🍒</v>
      </c>
      <c r="H3718" t="b">
        <f ca="1">AND(Spins[[#This Row],[Sym1]]=Spins[[#This Row],[Sym2]],Spins[[#This Row],[Sym2]]=Spins[[#This Row],[Sym3]])</f>
        <v>0</v>
      </c>
      <c r="I3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18">
        <f t="shared" si="291"/>
        <v>1</v>
      </c>
      <c r="K3718">
        <f ca="1">Spins[[#This Row],[Mult]]*Spins[[#This Row],[Bet]]</f>
        <v>0</v>
      </c>
      <c r="L3718">
        <f ca="1">Spins[[#This Row],[Payout]]-Spins[[#This Row],[Bet]]</f>
        <v>-1</v>
      </c>
    </row>
    <row r="3719" spans="1:12" x14ac:dyDescent="0.3">
      <c r="A3719">
        <f t="shared" si="287"/>
        <v>3718</v>
      </c>
      <c r="B3719">
        <f t="shared" ca="1" si="288"/>
        <v>3</v>
      </c>
      <c r="C3719" t="str" cm="1">
        <f t="array" aca="1" ref="C3719" ca="1">INDEX(Reel1,Spins[[#This Row],[Stop1]])</f>
        <v>🍋</v>
      </c>
      <c r="D3719">
        <f t="shared" ca="1" si="289"/>
        <v>13</v>
      </c>
      <c r="E3719" t="str" cm="1">
        <f t="array" aca="1" ref="E3719" ca="1">INDEX(Reel2,Spins[[#This Row],[Stop2]])</f>
        <v>🍋</v>
      </c>
      <c r="F3719">
        <f t="shared" ca="1" si="290"/>
        <v>23</v>
      </c>
      <c r="G3719" t="str" cm="1">
        <f t="array" aca="1" ref="G3719" ca="1">INDEX(Reel3,Spins[[#This Row],[Stop3]])</f>
        <v>BAR</v>
      </c>
      <c r="H3719" t="b">
        <f ca="1">AND(Spins[[#This Row],[Sym1]]=Spins[[#This Row],[Sym2]],Spins[[#This Row],[Sym2]]=Spins[[#This Row],[Sym3]])</f>
        <v>0</v>
      </c>
      <c r="I3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19">
        <f t="shared" si="291"/>
        <v>1</v>
      </c>
      <c r="K3719">
        <f ca="1">Spins[[#This Row],[Mult]]*Spins[[#This Row],[Bet]]</f>
        <v>0.6</v>
      </c>
      <c r="L3719">
        <f ca="1">Spins[[#This Row],[Payout]]-Spins[[#This Row],[Bet]]</f>
        <v>-0.4</v>
      </c>
    </row>
    <row r="3720" spans="1:12" x14ac:dyDescent="0.3">
      <c r="A3720">
        <f t="shared" si="287"/>
        <v>3719</v>
      </c>
      <c r="B3720">
        <f t="shared" ca="1" si="288"/>
        <v>18</v>
      </c>
      <c r="C3720" t="str" cm="1">
        <f t="array" aca="1" ref="C3720" ca="1">INDEX(Reel1,Spins[[#This Row],[Stop1]])</f>
        <v>🍒</v>
      </c>
      <c r="D3720">
        <f t="shared" ca="1" si="289"/>
        <v>10</v>
      </c>
      <c r="E3720" t="str" cm="1">
        <f t="array" aca="1" ref="E3720" ca="1">INDEX(Reel2,Spins[[#This Row],[Stop2]])</f>
        <v>🍋</v>
      </c>
      <c r="F3720">
        <f t="shared" ca="1" si="290"/>
        <v>15</v>
      </c>
      <c r="G3720" t="str" cm="1">
        <f t="array" aca="1" ref="G3720" ca="1">INDEX(Reel3,Spins[[#This Row],[Stop3]])</f>
        <v>🍇</v>
      </c>
      <c r="H3720" t="b">
        <f ca="1">AND(Spins[[#This Row],[Sym1]]=Spins[[#This Row],[Sym2]],Spins[[#This Row],[Sym2]]=Spins[[#This Row],[Sym3]])</f>
        <v>0</v>
      </c>
      <c r="I3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0">
        <f t="shared" si="291"/>
        <v>1</v>
      </c>
      <c r="K3720">
        <f ca="1">Spins[[#This Row],[Mult]]*Spins[[#This Row],[Bet]]</f>
        <v>0</v>
      </c>
      <c r="L3720">
        <f ca="1">Spins[[#This Row],[Payout]]-Spins[[#This Row],[Bet]]</f>
        <v>-1</v>
      </c>
    </row>
    <row r="3721" spans="1:12" x14ac:dyDescent="0.3">
      <c r="A3721">
        <f t="shared" si="287"/>
        <v>3720</v>
      </c>
      <c r="B3721">
        <f t="shared" ca="1" si="288"/>
        <v>10</v>
      </c>
      <c r="C3721" t="str" cm="1">
        <f t="array" aca="1" ref="C3721" ca="1">INDEX(Reel1,Spins[[#This Row],[Stop1]])</f>
        <v>🍋</v>
      </c>
      <c r="D3721">
        <f t="shared" ca="1" si="289"/>
        <v>13</v>
      </c>
      <c r="E3721" t="str" cm="1">
        <f t="array" aca="1" ref="E3721" ca="1">INDEX(Reel2,Spins[[#This Row],[Stop2]])</f>
        <v>🍋</v>
      </c>
      <c r="F3721">
        <f t="shared" ca="1" si="290"/>
        <v>31</v>
      </c>
      <c r="G3721" t="str" cm="1">
        <f t="array" aca="1" ref="G3721" ca="1">INDEX(Reel3,Spins[[#This Row],[Stop3]])</f>
        <v>💎</v>
      </c>
      <c r="H3721" t="b">
        <f ca="1">AND(Spins[[#This Row],[Sym1]]=Spins[[#This Row],[Sym2]],Spins[[#This Row],[Sym2]]=Spins[[#This Row],[Sym3]])</f>
        <v>0</v>
      </c>
      <c r="I3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21">
        <f t="shared" si="291"/>
        <v>1</v>
      </c>
      <c r="K3721">
        <f ca="1">Spins[[#This Row],[Mult]]*Spins[[#This Row],[Bet]]</f>
        <v>0.6</v>
      </c>
      <c r="L3721">
        <f ca="1">Spins[[#This Row],[Payout]]-Spins[[#This Row],[Bet]]</f>
        <v>-0.4</v>
      </c>
    </row>
    <row r="3722" spans="1:12" x14ac:dyDescent="0.3">
      <c r="A3722">
        <f t="shared" si="287"/>
        <v>3721</v>
      </c>
      <c r="B3722">
        <f t="shared" ca="1" si="288"/>
        <v>14</v>
      </c>
      <c r="C3722" t="str" cm="1">
        <f t="array" aca="1" ref="C3722" ca="1">INDEX(Reel1,Spins[[#This Row],[Stop1]])</f>
        <v>🍋</v>
      </c>
      <c r="D3722">
        <f t="shared" ca="1" si="289"/>
        <v>24</v>
      </c>
      <c r="E3722" t="str" cm="1">
        <f t="array" aca="1" ref="E3722" ca="1">INDEX(Reel2,Spins[[#This Row],[Stop2]])</f>
        <v>🍇</v>
      </c>
      <c r="F3722">
        <f t="shared" ca="1" si="290"/>
        <v>16</v>
      </c>
      <c r="G3722" t="str" cm="1">
        <f t="array" aca="1" ref="G3722" ca="1">INDEX(Reel3,Spins[[#This Row],[Stop3]])</f>
        <v>🍇</v>
      </c>
      <c r="H3722" t="b">
        <f ca="1">AND(Spins[[#This Row],[Sym1]]=Spins[[#This Row],[Sym2]],Spins[[#This Row],[Sym2]]=Spins[[#This Row],[Sym3]])</f>
        <v>0</v>
      </c>
      <c r="I3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2">
        <f t="shared" si="291"/>
        <v>1</v>
      </c>
      <c r="K3722">
        <f ca="1">Spins[[#This Row],[Mult]]*Spins[[#This Row],[Bet]]</f>
        <v>0</v>
      </c>
      <c r="L3722">
        <f ca="1">Spins[[#This Row],[Payout]]-Spins[[#This Row],[Bet]]</f>
        <v>-1</v>
      </c>
    </row>
    <row r="3723" spans="1:12" x14ac:dyDescent="0.3">
      <c r="A3723">
        <f t="shared" si="287"/>
        <v>3722</v>
      </c>
      <c r="B3723">
        <f t="shared" ca="1" si="288"/>
        <v>22</v>
      </c>
      <c r="C3723" t="str" cm="1">
        <f t="array" aca="1" ref="C3723" ca="1">INDEX(Reel1,Spins[[#This Row],[Stop1]])</f>
        <v>🍇</v>
      </c>
      <c r="D3723">
        <f t="shared" ca="1" si="289"/>
        <v>13</v>
      </c>
      <c r="E3723" t="str" cm="1">
        <f t="array" aca="1" ref="E3723" ca="1">INDEX(Reel2,Spins[[#This Row],[Stop2]])</f>
        <v>🍋</v>
      </c>
      <c r="F3723">
        <f t="shared" ca="1" si="290"/>
        <v>10</v>
      </c>
      <c r="G3723" t="str" cm="1">
        <f t="array" aca="1" ref="G3723" ca="1">INDEX(Reel3,Spins[[#This Row],[Stop3]])</f>
        <v>🍒</v>
      </c>
      <c r="H3723" t="b">
        <f ca="1">AND(Spins[[#This Row],[Sym1]]=Spins[[#This Row],[Sym2]],Spins[[#This Row],[Sym2]]=Spins[[#This Row],[Sym3]])</f>
        <v>0</v>
      </c>
      <c r="I3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3">
        <f t="shared" si="291"/>
        <v>1</v>
      </c>
      <c r="K3723">
        <f ca="1">Spins[[#This Row],[Mult]]*Spins[[#This Row],[Bet]]</f>
        <v>0</v>
      </c>
      <c r="L3723">
        <f ca="1">Spins[[#This Row],[Payout]]-Spins[[#This Row],[Bet]]</f>
        <v>-1</v>
      </c>
    </row>
    <row r="3724" spans="1:12" x14ac:dyDescent="0.3">
      <c r="A3724">
        <f t="shared" si="287"/>
        <v>3723</v>
      </c>
      <c r="B3724">
        <f t="shared" ca="1" si="288"/>
        <v>29</v>
      </c>
      <c r="C3724" t="str" cm="1">
        <f t="array" aca="1" ref="C3724" ca="1">INDEX(Reel1,Spins[[#This Row],[Stop1]])</f>
        <v>7️⃣</v>
      </c>
      <c r="D3724">
        <f t="shared" ca="1" si="289"/>
        <v>8</v>
      </c>
      <c r="E3724" t="str" cm="1">
        <f t="array" aca="1" ref="E3724" ca="1">INDEX(Reel2,Spins[[#This Row],[Stop2]])</f>
        <v>🍋</v>
      </c>
      <c r="F3724">
        <f t="shared" ca="1" si="290"/>
        <v>31</v>
      </c>
      <c r="G3724" t="str" cm="1">
        <f t="array" aca="1" ref="G3724" ca="1">INDEX(Reel3,Spins[[#This Row],[Stop3]])</f>
        <v>💎</v>
      </c>
      <c r="H3724" t="b">
        <f ca="1">AND(Spins[[#This Row],[Sym1]]=Spins[[#This Row],[Sym2]],Spins[[#This Row],[Sym2]]=Spins[[#This Row],[Sym3]])</f>
        <v>0</v>
      </c>
      <c r="I3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4">
        <f t="shared" si="291"/>
        <v>1</v>
      </c>
      <c r="K3724">
        <f ca="1">Spins[[#This Row],[Mult]]*Spins[[#This Row],[Bet]]</f>
        <v>0</v>
      </c>
      <c r="L3724">
        <f ca="1">Spins[[#This Row],[Payout]]-Spins[[#This Row],[Bet]]</f>
        <v>-1</v>
      </c>
    </row>
    <row r="3725" spans="1:12" x14ac:dyDescent="0.3">
      <c r="A3725">
        <f t="shared" si="287"/>
        <v>3724</v>
      </c>
      <c r="B3725">
        <f t="shared" ca="1" si="288"/>
        <v>2</v>
      </c>
      <c r="C3725" t="str" cm="1">
        <f t="array" aca="1" ref="C3725" ca="1">INDEX(Reel1,Spins[[#This Row],[Stop1]])</f>
        <v>🍋</v>
      </c>
      <c r="D3725">
        <f t="shared" ca="1" si="289"/>
        <v>21</v>
      </c>
      <c r="E3725" t="str" cm="1">
        <f t="array" aca="1" ref="E3725" ca="1">INDEX(Reel2,Spins[[#This Row],[Stop2]])</f>
        <v>🍒</v>
      </c>
      <c r="F3725">
        <f t="shared" ca="1" si="290"/>
        <v>30</v>
      </c>
      <c r="G3725" t="str" cm="1">
        <f t="array" aca="1" ref="G3725" ca="1">INDEX(Reel3,Spins[[#This Row],[Stop3]])</f>
        <v>💎</v>
      </c>
      <c r="H3725" t="b">
        <f ca="1">AND(Spins[[#This Row],[Sym1]]=Spins[[#This Row],[Sym2]],Spins[[#This Row],[Sym2]]=Spins[[#This Row],[Sym3]])</f>
        <v>0</v>
      </c>
      <c r="I3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5">
        <f t="shared" si="291"/>
        <v>1</v>
      </c>
      <c r="K3725">
        <f ca="1">Spins[[#This Row],[Mult]]*Spins[[#This Row],[Bet]]</f>
        <v>0</v>
      </c>
      <c r="L3725">
        <f ca="1">Spins[[#This Row],[Payout]]-Spins[[#This Row],[Bet]]</f>
        <v>-1</v>
      </c>
    </row>
    <row r="3726" spans="1:12" x14ac:dyDescent="0.3">
      <c r="A3726">
        <f t="shared" si="287"/>
        <v>3725</v>
      </c>
      <c r="B3726">
        <f t="shared" ca="1" si="288"/>
        <v>31</v>
      </c>
      <c r="C3726" t="str" cm="1">
        <f t="array" aca="1" ref="C3726" ca="1">INDEX(Reel1,Spins[[#This Row],[Stop1]])</f>
        <v>💎</v>
      </c>
      <c r="D3726">
        <f t="shared" ca="1" si="289"/>
        <v>17</v>
      </c>
      <c r="E3726" t="str" cm="1">
        <f t="array" aca="1" ref="E3726" ca="1">INDEX(Reel2,Spins[[#This Row],[Stop2]])</f>
        <v>🍒</v>
      </c>
      <c r="F3726">
        <f t="shared" ca="1" si="290"/>
        <v>18</v>
      </c>
      <c r="G3726" t="str" cm="1">
        <f t="array" aca="1" ref="G3726" ca="1">INDEX(Reel3,Spins[[#This Row],[Stop3]])</f>
        <v>🔔</v>
      </c>
      <c r="H3726" t="b">
        <f ca="1">AND(Spins[[#This Row],[Sym1]]=Spins[[#This Row],[Sym2]],Spins[[#This Row],[Sym2]]=Spins[[#This Row],[Sym3]])</f>
        <v>0</v>
      </c>
      <c r="I3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6">
        <f t="shared" si="291"/>
        <v>1</v>
      </c>
      <c r="K3726">
        <f ca="1">Spins[[#This Row],[Mult]]*Spins[[#This Row],[Bet]]</f>
        <v>0</v>
      </c>
      <c r="L3726">
        <f ca="1">Spins[[#This Row],[Payout]]-Spins[[#This Row],[Bet]]</f>
        <v>-1</v>
      </c>
    </row>
    <row r="3727" spans="1:12" x14ac:dyDescent="0.3">
      <c r="A3727">
        <f t="shared" si="287"/>
        <v>3726</v>
      </c>
      <c r="B3727">
        <f t="shared" ca="1" si="288"/>
        <v>14</v>
      </c>
      <c r="C3727" t="str" cm="1">
        <f t="array" aca="1" ref="C3727" ca="1">INDEX(Reel1,Spins[[#This Row],[Stop1]])</f>
        <v>🍋</v>
      </c>
      <c r="D3727">
        <f t="shared" ca="1" si="289"/>
        <v>22</v>
      </c>
      <c r="E3727" t="str" cm="1">
        <f t="array" aca="1" ref="E3727" ca="1">INDEX(Reel2,Spins[[#This Row],[Stop2]])</f>
        <v>🍇</v>
      </c>
      <c r="F3727">
        <f t="shared" ca="1" si="290"/>
        <v>11</v>
      </c>
      <c r="G3727" t="str" cm="1">
        <f t="array" aca="1" ref="G3727" ca="1">INDEX(Reel3,Spins[[#This Row],[Stop3]])</f>
        <v>🍒</v>
      </c>
      <c r="H3727" t="b">
        <f ca="1">AND(Spins[[#This Row],[Sym1]]=Spins[[#This Row],[Sym2]],Spins[[#This Row],[Sym2]]=Spins[[#This Row],[Sym3]])</f>
        <v>0</v>
      </c>
      <c r="I3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7">
        <f t="shared" si="291"/>
        <v>1</v>
      </c>
      <c r="K3727">
        <f ca="1">Spins[[#This Row],[Mult]]*Spins[[#This Row],[Bet]]</f>
        <v>0</v>
      </c>
      <c r="L3727">
        <f ca="1">Spins[[#This Row],[Payout]]-Spins[[#This Row],[Bet]]</f>
        <v>-1</v>
      </c>
    </row>
    <row r="3728" spans="1:12" x14ac:dyDescent="0.3">
      <c r="A3728">
        <f t="shared" si="287"/>
        <v>3727</v>
      </c>
      <c r="B3728">
        <f t="shared" ca="1" si="288"/>
        <v>1</v>
      </c>
      <c r="C3728" t="str" cm="1">
        <f t="array" aca="1" ref="C3728" ca="1">INDEX(Reel1,Spins[[#This Row],[Stop1]])</f>
        <v>🍋</v>
      </c>
      <c r="D3728">
        <f t="shared" ca="1" si="289"/>
        <v>25</v>
      </c>
      <c r="E3728" t="str" cm="1">
        <f t="array" aca="1" ref="E3728" ca="1">INDEX(Reel2,Spins[[#This Row],[Stop2]])</f>
        <v>🔔</v>
      </c>
      <c r="F3728">
        <f t="shared" ca="1" si="290"/>
        <v>27</v>
      </c>
      <c r="G3728" t="str" cm="1">
        <f t="array" aca="1" ref="G3728" ca="1">INDEX(Reel3,Spins[[#This Row],[Stop3]])</f>
        <v>7️⃣</v>
      </c>
      <c r="H3728" t="b">
        <f ca="1">AND(Spins[[#This Row],[Sym1]]=Spins[[#This Row],[Sym2]],Spins[[#This Row],[Sym2]]=Spins[[#This Row],[Sym3]])</f>
        <v>0</v>
      </c>
      <c r="I3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8">
        <f t="shared" si="291"/>
        <v>1</v>
      </c>
      <c r="K3728">
        <f ca="1">Spins[[#This Row],[Mult]]*Spins[[#This Row],[Bet]]</f>
        <v>0</v>
      </c>
      <c r="L3728">
        <f ca="1">Spins[[#This Row],[Payout]]-Spins[[#This Row],[Bet]]</f>
        <v>-1</v>
      </c>
    </row>
    <row r="3729" spans="1:12" x14ac:dyDescent="0.3">
      <c r="A3729">
        <f t="shared" si="287"/>
        <v>3728</v>
      </c>
      <c r="B3729">
        <f t="shared" ca="1" si="288"/>
        <v>6</v>
      </c>
      <c r="C3729" t="str" cm="1">
        <f t="array" aca="1" ref="C3729" ca="1">INDEX(Reel1,Spins[[#This Row],[Stop1]])</f>
        <v>🍋</v>
      </c>
      <c r="D3729">
        <f t="shared" ca="1" si="289"/>
        <v>15</v>
      </c>
      <c r="E3729" t="str" cm="1">
        <f t="array" aca="1" ref="E3729" ca="1">INDEX(Reel2,Spins[[#This Row],[Stop2]])</f>
        <v>🍒</v>
      </c>
      <c r="F3729">
        <f t="shared" ca="1" si="290"/>
        <v>8</v>
      </c>
      <c r="G3729" t="str" cm="1">
        <f t="array" aca="1" ref="G3729" ca="1">INDEX(Reel3,Spins[[#This Row],[Stop3]])</f>
        <v>🍒</v>
      </c>
      <c r="H3729" t="b">
        <f ca="1">AND(Spins[[#This Row],[Sym1]]=Spins[[#This Row],[Sym2]],Spins[[#This Row],[Sym2]]=Spins[[#This Row],[Sym3]])</f>
        <v>0</v>
      </c>
      <c r="I3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29">
        <f t="shared" si="291"/>
        <v>1</v>
      </c>
      <c r="K3729">
        <f ca="1">Spins[[#This Row],[Mult]]*Spins[[#This Row],[Bet]]</f>
        <v>0</v>
      </c>
      <c r="L3729">
        <f ca="1">Spins[[#This Row],[Payout]]-Spins[[#This Row],[Bet]]</f>
        <v>-1</v>
      </c>
    </row>
    <row r="3730" spans="1:12" x14ac:dyDescent="0.3">
      <c r="A3730">
        <f t="shared" si="287"/>
        <v>3729</v>
      </c>
      <c r="B3730">
        <f t="shared" ca="1" si="288"/>
        <v>21</v>
      </c>
      <c r="C3730" t="str" cm="1">
        <f t="array" aca="1" ref="C3730" ca="1">INDEX(Reel1,Spins[[#This Row],[Stop1]])</f>
        <v>🍒</v>
      </c>
      <c r="D3730">
        <f t="shared" ca="1" si="289"/>
        <v>25</v>
      </c>
      <c r="E3730" t="str" cm="1">
        <f t="array" aca="1" ref="E3730" ca="1">INDEX(Reel2,Spins[[#This Row],[Stop2]])</f>
        <v>🔔</v>
      </c>
      <c r="F3730">
        <f t="shared" ca="1" si="290"/>
        <v>8</v>
      </c>
      <c r="G3730" t="str" cm="1">
        <f t="array" aca="1" ref="G3730" ca="1">INDEX(Reel3,Spins[[#This Row],[Stop3]])</f>
        <v>🍒</v>
      </c>
      <c r="H3730" t="b">
        <f ca="1">AND(Spins[[#This Row],[Sym1]]=Spins[[#This Row],[Sym2]],Spins[[#This Row],[Sym2]]=Spins[[#This Row],[Sym3]])</f>
        <v>0</v>
      </c>
      <c r="I3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0">
        <f t="shared" si="291"/>
        <v>1</v>
      </c>
      <c r="K3730">
        <f ca="1">Spins[[#This Row],[Mult]]*Spins[[#This Row],[Bet]]</f>
        <v>0</v>
      </c>
      <c r="L3730">
        <f ca="1">Spins[[#This Row],[Payout]]-Spins[[#This Row],[Bet]]</f>
        <v>-1</v>
      </c>
    </row>
    <row r="3731" spans="1:12" x14ac:dyDescent="0.3">
      <c r="A3731">
        <f t="shared" si="287"/>
        <v>3730</v>
      </c>
      <c r="B3731">
        <f t="shared" ca="1" si="288"/>
        <v>22</v>
      </c>
      <c r="C3731" t="str" cm="1">
        <f t="array" aca="1" ref="C3731" ca="1">INDEX(Reel1,Spins[[#This Row],[Stop1]])</f>
        <v>🍇</v>
      </c>
      <c r="D3731">
        <f t="shared" ca="1" si="289"/>
        <v>31</v>
      </c>
      <c r="E3731" t="str" cm="1">
        <f t="array" aca="1" ref="E3731" ca="1">INDEX(Reel2,Spins[[#This Row],[Stop2]])</f>
        <v>💎</v>
      </c>
      <c r="F3731">
        <f t="shared" ca="1" si="290"/>
        <v>26</v>
      </c>
      <c r="G3731" t="str" cm="1">
        <f t="array" aca="1" ref="G3731" ca="1">INDEX(Reel3,Spins[[#This Row],[Stop3]])</f>
        <v>BAR</v>
      </c>
      <c r="H3731" t="b">
        <f ca="1">AND(Spins[[#This Row],[Sym1]]=Spins[[#This Row],[Sym2]],Spins[[#This Row],[Sym2]]=Spins[[#This Row],[Sym3]])</f>
        <v>0</v>
      </c>
      <c r="I3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1">
        <f t="shared" si="291"/>
        <v>1</v>
      </c>
      <c r="K3731">
        <f ca="1">Spins[[#This Row],[Mult]]*Spins[[#This Row],[Bet]]</f>
        <v>0</v>
      </c>
      <c r="L3731">
        <f ca="1">Spins[[#This Row],[Payout]]-Spins[[#This Row],[Bet]]</f>
        <v>-1</v>
      </c>
    </row>
    <row r="3732" spans="1:12" x14ac:dyDescent="0.3">
      <c r="A3732">
        <f t="shared" si="287"/>
        <v>3731</v>
      </c>
      <c r="B3732">
        <f t="shared" ca="1" si="288"/>
        <v>19</v>
      </c>
      <c r="C3732" t="str" cm="1">
        <f t="array" aca="1" ref="C3732" ca="1">INDEX(Reel1,Spins[[#This Row],[Stop1]])</f>
        <v>🍒</v>
      </c>
      <c r="D3732">
        <f t="shared" ca="1" si="289"/>
        <v>22</v>
      </c>
      <c r="E3732" t="str" cm="1">
        <f t="array" aca="1" ref="E3732" ca="1">INDEX(Reel2,Spins[[#This Row],[Stop2]])</f>
        <v>🍇</v>
      </c>
      <c r="F3732">
        <f t="shared" ca="1" si="290"/>
        <v>29</v>
      </c>
      <c r="G3732" t="str" cm="1">
        <f t="array" aca="1" ref="G3732" ca="1">INDEX(Reel3,Spins[[#This Row],[Stop3]])</f>
        <v>7️⃣</v>
      </c>
      <c r="H3732" t="b">
        <f ca="1">AND(Spins[[#This Row],[Sym1]]=Spins[[#This Row],[Sym2]],Spins[[#This Row],[Sym2]]=Spins[[#This Row],[Sym3]])</f>
        <v>0</v>
      </c>
      <c r="I3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2">
        <f t="shared" si="291"/>
        <v>1</v>
      </c>
      <c r="K3732">
        <f ca="1">Spins[[#This Row],[Mult]]*Spins[[#This Row],[Bet]]</f>
        <v>0</v>
      </c>
      <c r="L3732">
        <f ca="1">Spins[[#This Row],[Payout]]-Spins[[#This Row],[Bet]]</f>
        <v>-1</v>
      </c>
    </row>
    <row r="3733" spans="1:12" x14ac:dyDescent="0.3">
      <c r="A3733">
        <f t="shared" si="287"/>
        <v>3732</v>
      </c>
      <c r="B3733">
        <f t="shared" ca="1" si="288"/>
        <v>15</v>
      </c>
      <c r="C3733" t="str" cm="1">
        <f t="array" aca="1" ref="C3733" ca="1">INDEX(Reel1,Spins[[#This Row],[Stop1]])</f>
        <v>🍒</v>
      </c>
      <c r="D3733">
        <f t="shared" ca="1" si="289"/>
        <v>16</v>
      </c>
      <c r="E3733" t="str" cm="1">
        <f t="array" aca="1" ref="E3733" ca="1">INDEX(Reel2,Spins[[#This Row],[Stop2]])</f>
        <v>🍒</v>
      </c>
      <c r="F3733">
        <f t="shared" ca="1" si="290"/>
        <v>9</v>
      </c>
      <c r="G3733" t="str" cm="1">
        <f t="array" aca="1" ref="G3733" ca="1">INDEX(Reel3,Spins[[#This Row],[Stop3]])</f>
        <v>🍒</v>
      </c>
      <c r="H3733" t="b">
        <f ca="1">AND(Spins[[#This Row],[Sym1]]=Spins[[#This Row],[Sym2]],Spins[[#This Row],[Sym2]]=Spins[[#This Row],[Sym3]])</f>
        <v>1</v>
      </c>
      <c r="I3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3733">
        <f t="shared" si="291"/>
        <v>1</v>
      </c>
      <c r="K3733">
        <f ca="1">Spins[[#This Row],[Mult]]*Spins[[#This Row],[Bet]]</f>
        <v>16</v>
      </c>
      <c r="L3733">
        <f ca="1">Spins[[#This Row],[Payout]]-Spins[[#This Row],[Bet]]</f>
        <v>15</v>
      </c>
    </row>
    <row r="3734" spans="1:12" x14ac:dyDescent="0.3">
      <c r="A3734">
        <f t="shared" si="287"/>
        <v>3733</v>
      </c>
      <c r="B3734">
        <f t="shared" ca="1" si="288"/>
        <v>10</v>
      </c>
      <c r="C3734" t="str" cm="1">
        <f t="array" aca="1" ref="C3734" ca="1">INDEX(Reel1,Spins[[#This Row],[Stop1]])</f>
        <v>🍋</v>
      </c>
      <c r="D3734">
        <f t="shared" ca="1" si="289"/>
        <v>1</v>
      </c>
      <c r="E3734" t="str" cm="1">
        <f t="array" aca="1" ref="E3734" ca="1">INDEX(Reel2,Spins[[#This Row],[Stop2]])</f>
        <v>🍋</v>
      </c>
      <c r="F3734">
        <f t="shared" ca="1" si="290"/>
        <v>14</v>
      </c>
      <c r="G3734" t="str" cm="1">
        <f t="array" aca="1" ref="G3734" ca="1">INDEX(Reel3,Spins[[#This Row],[Stop3]])</f>
        <v>🍇</v>
      </c>
      <c r="H3734" t="b">
        <f ca="1">AND(Spins[[#This Row],[Sym1]]=Spins[[#This Row],[Sym2]],Spins[[#This Row],[Sym2]]=Spins[[#This Row],[Sym3]])</f>
        <v>0</v>
      </c>
      <c r="I3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34">
        <f t="shared" si="291"/>
        <v>1</v>
      </c>
      <c r="K3734">
        <f ca="1">Spins[[#This Row],[Mult]]*Spins[[#This Row],[Bet]]</f>
        <v>0.6</v>
      </c>
      <c r="L3734">
        <f ca="1">Spins[[#This Row],[Payout]]-Spins[[#This Row],[Bet]]</f>
        <v>-0.4</v>
      </c>
    </row>
    <row r="3735" spans="1:12" x14ac:dyDescent="0.3">
      <c r="A3735">
        <f t="shared" si="287"/>
        <v>3734</v>
      </c>
      <c r="B3735">
        <f t="shared" ca="1" si="288"/>
        <v>9</v>
      </c>
      <c r="C3735" t="str" cm="1">
        <f t="array" aca="1" ref="C3735" ca="1">INDEX(Reel1,Spins[[#This Row],[Stop1]])</f>
        <v>🍋</v>
      </c>
      <c r="D3735">
        <f t="shared" ca="1" si="289"/>
        <v>30</v>
      </c>
      <c r="E3735" t="str" cm="1">
        <f t="array" aca="1" ref="E3735" ca="1">INDEX(Reel2,Spins[[#This Row],[Stop2]])</f>
        <v>7️⃣</v>
      </c>
      <c r="F3735">
        <f t="shared" ca="1" si="290"/>
        <v>16</v>
      </c>
      <c r="G3735" t="str" cm="1">
        <f t="array" aca="1" ref="G3735" ca="1">INDEX(Reel3,Spins[[#This Row],[Stop3]])</f>
        <v>🍇</v>
      </c>
      <c r="H3735" t="b">
        <f ca="1">AND(Spins[[#This Row],[Sym1]]=Spins[[#This Row],[Sym2]],Spins[[#This Row],[Sym2]]=Spins[[#This Row],[Sym3]])</f>
        <v>0</v>
      </c>
      <c r="I3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5">
        <f t="shared" si="291"/>
        <v>1</v>
      </c>
      <c r="K3735">
        <f ca="1">Spins[[#This Row],[Mult]]*Spins[[#This Row],[Bet]]</f>
        <v>0</v>
      </c>
      <c r="L3735">
        <f ca="1">Spins[[#This Row],[Payout]]-Spins[[#This Row],[Bet]]</f>
        <v>-1</v>
      </c>
    </row>
    <row r="3736" spans="1:12" x14ac:dyDescent="0.3">
      <c r="A3736">
        <f t="shared" si="287"/>
        <v>3735</v>
      </c>
      <c r="B3736">
        <f t="shared" ca="1" si="288"/>
        <v>17</v>
      </c>
      <c r="C3736" t="str" cm="1">
        <f t="array" aca="1" ref="C3736" ca="1">INDEX(Reel1,Spins[[#This Row],[Stop1]])</f>
        <v>🍒</v>
      </c>
      <c r="D3736">
        <f t="shared" ca="1" si="289"/>
        <v>2</v>
      </c>
      <c r="E3736" t="str" cm="1">
        <f t="array" aca="1" ref="E3736" ca="1">INDEX(Reel2,Spins[[#This Row],[Stop2]])</f>
        <v>🍋</v>
      </c>
      <c r="F3736">
        <f t="shared" ca="1" si="290"/>
        <v>27</v>
      </c>
      <c r="G3736" t="str" cm="1">
        <f t="array" aca="1" ref="G3736" ca="1">INDEX(Reel3,Spins[[#This Row],[Stop3]])</f>
        <v>7️⃣</v>
      </c>
      <c r="H3736" t="b">
        <f ca="1">AND(Spins[[#This Row],[Sym1]]=Spins[[#This Row],[Sym2]],Spins[[#This Row],[Sym2]]=Spins[[#This Row],[Sym3]])</f>
        <v>0</v>
      </c>
      <c r="I3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6">
        <f t="shared" si="291"/>
        <v>1</v>
      </c>
      <c r="K3736">
        <f ca="1">Spins[[#This Row],[Mult]]*Spins[[#This Row],[Bet]]</f>
        <v>0</v>
      </c>
      <c r="L3736">
        <f ca="1">Spins[[#This Row],[Payout]]-Spins[[#This Row],[Bet]]</f>
        <v>-1</v>
      </c>
    </row>
    <row r="3737" spans="1:12" x14ac:dyDescent="0.3">
      <c r="A3737">
        <f t="shared" si="287"/>
        <v>3736</v>
      </c>
      <c r="B3737">
        <f t="shared" ca="1" si="288"/>
        <v>29</v>
      </c>
      <c r="C3737" t="str" cm="1">
        <f t="array" aca="1" ref="C3737" ca="1">INDEX(Reel1,Spins[[#This Row],[Stop1]])</f>
        <v>7️⃣</v>
      </c>
      <c r="D3737">
        <f t="shared" ca="1" si="289"/>
        <v>6</v>
      </c>
      <c r="E3737" t="str" cm="1">
        <f t="array" aca="1" ref="E3737" ca="1">INDEX(Reel2,Spins[[#This Row],[Stop2]])</f>
        <v>🍋</v>
      </c>
      <c r="F3737">
        <f t="shared" ca="1" si="290"/>
        <v>13</v>
      </c>
      <c r="G3737" t="str" cm="1">
        <f t="array" aca="1" ref="G3737" ca="1">INDEX(Reel3,Spins[[#This Row],[Stop3]])</f>
        <v>🍇</v>
      </c>
      <c r="H3737" t="b">
        <f ca="1">AND(Spins[[#This Row],[Sym1]]=Spins[[#This Row],[Sym2]],Spins[[#This Row],[Sym2]]=Spins[[#This Row],[Sym3]])</f>
        <v>0</v>
      </c>
      <c r="I3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7">
        <f t="shared" si="291"/>
        <v>1</v>
      </c>
      <c r="K3737">
        <f ca="1">Spins[[#This Row],[Mult]]*Spins[[#This Row],[Bet]]</f>
        <v>0</v>
      </c>
      <c r="L3737">
        <f ca="1">Spins[[#This Row],[Payout]]-Spins[[#This Row],[Bet]]</f>
        <v>-1</v>
      </c>
    </row>
    <row r="3738" spans="1:12" x14ac:dyDescent="0.3">
      <c r="A3738">
        <f t="shared" si="287"/>
        <v>3737</v>
      </c>
      <c r="B3738">
        <f t="shared" ca="1" si="288"/>
        <v>27</v>
      </c>
      <c r="C3738" t="str" cm="1">
        <f t="array" aca="1" ref="C3738" ca="1">INDEX(Reel1,Spins[[#This Row],[Stop1]])</f>
        <v>BAR</v>
      </c>
      <c r="D3738">
        <f t="shared" ca="1" si="289"/>
        <v>5</v>
      </c>
      <c r="E3738" t="str" cm="1">
        <f t="array" aca="1" ref="E3738" ca="1">INDEX(Reel2,Spins[[#This Row],[Stop2]])</f>
        <v>🍋</v>
      </c>
      <c r="F3738">
        <f t="shared" ca="1" si="290"/>
        <v>6</v>
      </c>
      <c r="G3738" t="str" cm="1">
        <f t="array" aca="1" ref="G3738" ca="1">INDEX(Reel3,Spins[[#This Row],[Stop3]])</f>
        <v>🍒</v>
      </c>
      <c r="H3738" t="b">
        <f ca="1">AND(Spins[[#This Row],[Sym1]]=Spins[[#This Row],[Sym2]],Spins[[#This Row],[Sym2]]=Spins[[#This Row],[Sym3]])</f>
        <v>0</v>
      </c>
      <c r="I3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8">
        <f t="shared" si="291"/>
        <v>1</v>
      </c>
      <c r="K3738">
        <f ca="1">Spins[[#This Row],[Mult]]*Spins[[#This Row],[Bet]]</f>
        <v>0</v>
      </c>
      <c r="L3738">
        <f ca="1">Spins[[#This Row],[Payout]]-Spins[[#This Row],[Bet]]</f>
        <v>-1</v>
      </c>
    </row>
    <row r="3739" spans="1:12" x14ac:dyDescent="0.3">
      <c r="A3739">
        <f t="shared" si="287"/>
        <v>3738</v>
      </c>
      <c r="B3739">
        <f t="shared" ca="1" si="288"/>
        <v>28</v>
      </c>
      <c r="C3739" t="str" cm="1">
        <f t="array" aca="1" ref="C3739" ca="1">INDEX(Reel1,Spins[[#This Row],[Stop1]])</f>
        <v>BAR</v>
      </c>
      <c r="D3739">
        <f t="shared" ca="1" si="289"/>
        <v>18</v>
      </c>
      <c r="E3739" t="str" cm="1">
        <f t="array" aca="1" ref="E3739" ca="1">INDEX(Reel2,Spins[[#This Row],[Stop2]])</f>
        <v>🍒</v>
      </c>
      <c r="F3739">
        <f t="shared" ca="1" si="290"/>
        <v>12</v>
      </c>
      <c r="G3739" t="str" cm="1">
        <f t="array" aca="1" ref="G3739" ca="1">INDEX(Reel3,Spins[[#This Row],[Stop3]])</f>
        <v>🍒</v>
      </c>
      <c r="H3739" t="b">
        <f ca="1">AND(Spins[[#This Row],[Sym1]]=Spins[[#This Row],[Sym2]],Spins[[#This Row],[Sym2]]=Spins[[#This Row],[Sym3]])</f>
        <v>0</v>
      </c>
      <c r="I3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39">
        <f t="shared" si="291"/>
        <v>1</v>
      </c>
      <c r="K3739">
        <f ca="1">Spins[[#This Row],[Mult]]*Spins[[#This Row],[Bet]]</f>
        <v>0</v>
      </c>
      <c r="L3739">
        <f ca="1">Spins[[#This Row],[Payout]]-Spins[[#This Row],[Bet]]</f>
        <v>-1</v>
      </c>
    </row>
    <row r="3740" spans="1:12" x14ac:dyDescent="0.3">
      <c r="A3740">
        <f t="shared" si="287"/>
        <v>3739</v>
      </c>
      <c r="B3740">
        <f t="shared" ca="1" si="288"/>
        <v>24</v>
      </c>
      <c r="C3740" t="str" cm="1">
        <f t="array" aca="1" ref="C3740" ca="1">INDEX(Reel1,Spins[[#This Row],[Stop1]])</f>
        <v>🍇</v>
      </c>
      <c r="D3740">
        <f t="shared" ca="1" si="289"/>
        <v>11</v>
      </c>
      <c r="E3740" t="str" cm="1">
        <f t="array" aca="1" ref="E3740" ca="1">INDEX(Reel2,Spins[[#This Row],[Stop2]])</f>
        <v>🍋</v>
      </c>
      <c r="F3740">
        <f t="shared" ca="1" si="290"/>
        <v>11</v>
      </c>
      <c r="G3740" t="str" cm="1">
        <f t="array" aca="1" ref="G3740" ca="1">INDEX(Reel3,Spins[[#This Row],[Stop3]])</f>
        <v>🍒</v>
      </c>
      <c r="H3740" t="b">
        <f ca="1">AND(Spins[[#This Row],[Sym1]]=Spins[[#This Row],[Sym2]],Spins[[#This Row],[Sym2]]=Spins[[#This Row],[Sym3]])</f>
        <v>0</v>
      </c>
      <c r="I3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40">
        <f t="shared" si="291"/>
        <v>1</v>
      </c>
      <c r="K3740">
        <f ca="1">Spins[[#This Row],[Mult]]*Spins[[#This Row],[Bet]]</f>
        <v>0</v>
      </c>
      <c r="L3740">
        <f ca="1">Spins[[#This Row],[Payout]]-Spins[[#This Row],[Bet]]</f>
        <v>-1</v>
      </c>
    </row>
    <row r="3741" spans="1:12" x14ac:dyDescent="0.3">
      <c r="A3741">
        <f t="shared" si="287"/>
        <v>3740</v>
      </c>
      <c r="B3741">
        <f t="shared" ca="1" si="288"/>
        <v>10</v>
      </c>
      <c r="C3741" t="str" cm="1">
        <f t="array" aca="1" ref="C3741" ca="1">INDEX(Reel1,Spins[[#This Row],[Stop1]])</f>
        <v>🍋</v>
      </c>
      <c r="D3741">
        <f t="shared" ca="1" si="289"/>
        <v>9</v>
      </c>
      <c r="E3741" t="str" cm="1">
        <f t="array" aca="1" ref="E3741" ca="1">INDEX(Reel2,Spins[[#This Row],[Stop2]])</f>
        <v>🍋</v>
      </c>
      <c r="F3741">
        <f t="shared" ca="1" si="290"/>
        <v>19</v>
      </c>
      <c r="G3741" t="str" cm="1">
        <f t="array" aca="1" ref="G3741" ca="1">INDEX(Reel3,Spins[[#This Row],[Stop3]])</f>
        <v>🔔</v>
      </c>
      <c r="H3741" t="b">
        <f ca="1">AND(Spins[[#This Row],[Sym1]]=Spins[[#This Row],[Sym2]],Spins[[#This Row],[Sym2]]=Spins[[#This Row],[Sym3]])</f>
        <v>0</v>
      </c>
      <c r="I3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41">
        <f t="shared" si="291"/>
        <v>1</v>
      </c>
      <c r="K3741">
        <f ca="1">Spins[[#This Row],[Mult]]*Spins[[#This Row],[Bet]]</f>
        <v>0.6</v>
      </c>
      <c r="L3741">
        <f ca="1">Spins[[#This Row],[Payout]]-Spins[[#This Row],[Bet]]</f>
        <v>-0.4</v>
      </c>
    </row>
    <row r="3742" spans="1:12" x14ac:dyDescent="0.3">
      <c r="A3742">
        <f t="shared" si="287"/>
        <v>3741</v>
      </c>
      <c r="B3742">
        <f t="shared" ca="1" si="288"/>
        <v>15</v>
      </c>
      <c r="C3742" t="str" cm="1">
        <f t="array" aca="1" ref="C3742" ca="1">INDEX(Reel1,Spins[[#This Row],[Stop1]])</f>
        <v>🍒</v>
      </c>
      <c r="D3742">
        <f t="shared" ca="1" si="289"/>
        <v>26</v>
      </c>
      <c r="E3742" t="str" cm="1">
        <f t="array" aca="1" ref="E3742" ca="1">INDEX(Reel2,Spins[[#This Row],[Stop2]])</f>
        <v>🔔</v>
      </c>
      <c r="F3742">
        <f t="shared" ca="1" si="290"/>
        <v>19</v>
      </c>
      <c r="G3742" t="str" cm="1">
        <f t="array" aca="1" ref="G3742" ca="1">INDEX(Reel3,Spins[[#This Row],[Stop3]])</f>
        <v>🔔</v>
      </c>
      <c r="H3742" t="b">
        <f ca="1">AND(Spins[[#This Row],[Sym1]]=Spins[[#This Row],[Sym2]],Spins[[#This Row],[Sym2]]=Spins[[#This Row],[Sym3]])</f>
        <v>0</v>
      </c>
      <c r="I3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42">
        <f t="shared" si="291"/>
        <v>1</v>
      </c>
      <c r="K3742">
        <f ca="1">Spins[[#This Row],[Mult]]*Spins[[#This Row],[Bet]]</f>
        <v>0</v>
      </c>
      <c r="L3742">
        <f ca="1">Spins[[#This Row],[Payout]]-Spins[[#This Row],[Bet]]</f>
        <v>-1</v>
      </c>
    </row>
    <row r="3743" spans="1:12" x14ac:dyDescent="0.3">
      <c r="A3743">
        <f t="shared" si="287"/>
        <v>3742</v>
      </c>
      <c r="B3743">
        <f t="shared" ca="1" si="288"/>
        <v>19</v>
      </c>
      <c r="C3743" t="str" cm="1">
        <f t="array" aca="1" ref="C3743" ca="1">INDEX(Reel1,Spins[[#This Row],[Stop1]])</f>
        <v>🍒</v>
      </c>
      <c r="D3743">
        <f t="shared" ca="1" si="289"/>
        <v>5</v>
      </c>
      <c r="E3743" t="str" cm="1">
        <f t="array" aca="1" ref="E3743" ca="1">INDEX(Reel2,Spins[[#This Row],[Stop2]])</f>
        <v>🍋</v>
      </c>
      <c r="F3743">
        <f t="shared" ca="1" si="290"/>
        <v>26</v>
      </c>
      <c r="G3743" t="str" cm="1">
        <f t="array" aca="1" ref="G3743" ca="1">INDEX(Reel3,Spins[[#This Row],[Stop3]])</f>
        <v>BAR</v>
      </c>
      <c r="H3743" t="b">
        <f ca="1">AND(Spins[[#This Row],[Sym1]]=Spins[[#This Row],[Sym2]],Spins[[#This Row],[Sym2]]=Spins[[#This Row],[Sym3]])</f>
        <v>0</v>
      </c>
      <c r="I3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43">
        <f t="shared" si="291"/>
        <v>1</v>
      </c>
      <c r="K3743">
        <f ca="1">Spins[[#This Row],[Mult]]*Spins[[#This Row],[Bet]]</f>
        <v>0</v>
      </c>
      <c r="L3743">
        <f ca="1">Spins[[#This Row],[Payout]]-Spins[[#This Row],[Bet]]</f>
        <v>-1</v>
      </c>
    </row>
    <row r="3744" spans="1:12" x14ac:dyDescent="0.3">
      <c r="A3744">
        <f t="shared" si="287"/>
        <v>3743</v>
      </c>
      <c r="B3744">
        <f t="shared" ca="1" si="288"/>
        <v>4</v>
      </c>
      <c r="C3744" t="str" cm="1">
        <f t="array" aca="1" ref="C3744" ca="1">INDEX(Reel1,Spins[[#This Row],[Stop1]])</f>
        <v>🍋</v>
      </c>
      <c r="D3744">
        <f t="shared" ca="1" si="289"/>
        <v>3</v>
      </c>
      <c r="E3744" t="str" cm="1">
        <f t="array" aca="1" ref="E3744" ca="1">INDEX(Reel2,Spins[[#This Row],[Stop2]])</f>
        <v>🍋</v>
      </c>
      <c r="F3744">
        <f t="shared" ca="1" si="290"/>
        <v>10</v>
      </c>
      <c r="G3744" t="str" cm="1">
        <f t="array" aca="1" ref="G3744" ca="1">INDEX(Reel3,Spins[[#This Row],[Stop3]])</f>
        <v>🍒</v>
      </c>
      <c r="H3744" t="b">
        <f ca="1">AND(Spins[[#This Row],[Sym1]]=Spins[[#This Row],[Sym2]],Spins[[#This Row],[Sym2]]=Spins[[#This Row],[Sym3]])</f>
        <v>0</v>
      </c>
      <c r="I3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44">
        <f t="shared" si="291"/>
        <v>1</v>
      </c>
      <c r="K3744">
        <f ca="1">Spins[[#This Row],[Mult]]*Spins[[#This Row],[Bet]]</f>
        <v>0.6</v>
      </c>
      <c r="L3744">
        <f ca="1">Spins[[#This Row],[Payout]]-Spins[[#This Row],[Bet]]</f>
        <v>-0.4</v>
      </c>
    </row>
    <row r="3745" spans="1:12" x14ac:dyDescent="0.3">
      <c r="A3745">
        <f t="shared" si="287"/>
        <v>3744</v>
      </c>
      <c r="B3745">
        <f t="shared" ca="1" si="288"/>
        <v>17</v>
      </c>
      <c r="C3745" t="str" cm="1">
        <f t="array" aca="1" ref="C3745" ca="1">INDEX(Reel1,Spins[[#This Row],[Stop1]])</f>
        <v>🍒</v>
      </c>
      <c r="D3745">
        <f t="shared" ca="1" si="289"/>
        <v>24</v>
      </c>
      <c r="E3745" t="str" cm="1">
        <f t="array" aca="1" ref="E3745" ca="1">INDEX(Reel2,Spins[[#This Row],[Stop2]])</f>
        <v>🍇</v>
      </c>
      <c r="F3745">
        <f t="shared" ca="1" si="290"/>
        <v>4</v>
      </c>
      <c r="G3745" t="str" cm="1">
        <f t="array" aca="1" ref="G3745" ca="1">INDEX(Reel3,Spins[[#This Row],[Stop3]])</f>
        <v>🍋</v>
      </c>
      <c r="H3745" t="b">
        <f ca="1">AND(Spins[[#This Row],[Sym1]]=Spins[[#This Row],[Sym2]],Spins[[#This Row],[Sym2]]=Spins[[#This Row],[Sym3]])</f>
        <v>0</v>
      </c>
      <c r="I3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45">
        <f t="shared" si="291"/>
        <v>1</v>
      </c>
      <c r="K3745">
        <f ca="1">Spins[[#This Row],[Mult]]*Spins[[#This Row],[Bet]]</f>
        <v>0</v>
      </c>
      <c r="L3745">
        <f ca="1">Spins[[#This Row],[Payout]]-Spins[[#This Row],[Bet]]</f>
        <v>-1</v>
      </c>
    </row>
    <row r="3746" spans="1:12" x14ac:dyDescent="0.3">
      <c r="A3746">
        <f t="shared" si="287"/>
        <v>3745</v>
      </c>
      <c r="B3746">
        <f t="shared" ca="1" si="288"/>
        <v>21</v>
      </c>
      <c r="C3746" t="str" cm="1">
        <f t="array" aca="1" ref="C3746" ca="1">INDEX(Reel1,Spins[[#This Row],[Stop1]])</f>
        <v>🍒</v>
      </c>
      <c r="D3746">
        <f t="shared" ca="1" si="289"/>
        <v>7</v>
      </c>
      <c r="E3746" t="str" cm="1">
        <f t="array" aca="1" ref="E3746" ca="1">INDEX(Reel2,Spins[[#This Row],[Stop2]])</f>
        <v>🍋</v>
      </c>
      <c r="F3746">
        <f t="shared" ca="1" si="290"/>
        <v>20</v>
      </c>
      <c r="G3746" t="str" cm="1">
        <f t="array" aca="1" ref="G3746" ca="1">INDEX(Reel3,Spins[[#This Row],[Stop3]])</f>
        <v>🔔</v>
      </c>
      <c r="H3746" t="b">
        <f ca="1">AND(Spins[[#This Row],[Sym1]]=Spins[[#This Row],[Sym2]],Spins[[#This Row],[Sym2]]=Spins[[#This Row],[Sym3]])</f>
        <v>0</v>
      </c>
      <c r="I3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46">
        <f t="shared" si="291"/>
        <v>1</v>
      </c>
      <c r="K3746">
        <f ca="1">Spins[[#This Row],[Mult]]*Spins[[#This Row],[Bet]]</f>
        <v>0</v>
      </c>
      <c r="L3746">
        <f ca="1">Spins[[#This Row],[Payout]]-Spins[[#This Row],[Bet]]</f>
        <v>-1</v>
      </c>
    </row>
    <row r="3747" spans="1:12" x14ac:dyDescent="0.3">
      <c r="A3747">
        <f t="shared" si="287"/>
        <v>3746</v>
      </c>
      <c r="B3747">
        <f t="shared" ca="1" si="288"/>
        <v>6</v>
      </c>
      <c r="C3747" t="str" cm="1">
        <f t="array" aca="1" ref="C3747" ca="1">INDEX(Reel1,Spins[[#This Row],[Stop1]])</f>
        <v>🍋</v>
      </c>
      <c r="D3747">
        <f t="shared" ca="1" si="289"/>
        <v>4</v>
      </c>
      <c r="E3747" t="str" cm="1">
        <f t="array" aca="1" ref="E3747" ca="1">INDEX(Reel2,Spins[[#This Row],[Stop2]])</f>
        <v>🍋</v>
      </c>
      <c r="F3747">
        <f t="shared" ca="1" si="290"/>
        <v>7</v>
      </c>
      <c r="G3747" t="str" cm="1">
        <f t="array" aca="1" ref="G3747" ca="1">INDEX(Reel3,Spins[[#This Row],[Stop3]])</f>
        <v>🍒</v>
      </c>
      <c r="H3747" t="b">
        <f ca="1">AND(Spins[[#This Row],[Sym1]]=Spins[[#This Row],[Sym2]],Spins[[#This Row],[Sym2]]=Spins[[#This Row],[Sym3]])</f>
        <v>0</v>
      </c>
      <c r="I3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47">
        <f t="shared" si="291"/>
        <v>1</v>
      </c>
      <c r="K3747">
        <f ca="1">Spins[[#This Row],[Mult]]*Spins[[#This Row],[Bet]]</f>
        <v>0.6</v>
      </c>
      <c r="L3747">
        <f ca="1">Spins[[#This Row],[Payout]]-Spins[[#This Row],[Bet]]</f>
        <v>-0.4</v>
      </c>
    </row>
    <row r="3748" spans="1:12" x14ac:dyDescent="0.3">
      <c r="A3748">
        <f t="shared" si="287"/>
        <v>3747</v>
      </c>
      <c r="B3748">
        <f t="shared" ca="1" si="288"/>
        <v>7</v>
      </c>
      <c r="C3748" t="str" cm="1">
        <f t="array" aca="1" ref="C3748" ca="1">INDEX(Reel1,Spins[[#This Row],[Stop1]])</f>
        <v>🍋</v>
      </c>
      <c r="D3748">
        <f t="shared" ca="1" si="289"/>
        <v>21</v>
      </c>
      <c r="E3748" t="str" cm="1">
        <f t="array" aca="1" ref="E3748" ca="1">INDEX(Reel2,Spins[[#This Row],[Stop2]])</f>
        <v>🍒</v>
      </c>
      <c r="F3748">
        <f t="shared" ca="1" si="290"/>
        <v>23</v>
      </c>
      <c r="G3748" t="str" cm="1">
        <f t="array" aca="1" ref="G3748" ca="1">INDEX(Reel3,Spins[[#This Row],[Stop3]])</f>
        <v>BAR</v>
      </c>
      <c r="H3748" t="b">
        <f ca="1">AND(Spins[[#This Row],[Sym1]]=Spins[[#This Row],[Sym2]],Spins[[#This Row],[Sym2]]=Spins[[#This Row],[Sym3]])</f>
        <v>0</v>
      </c>
      <c r="I3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48">
        <f t="shared" si="291"/>
        <v>1</v>
      </c>
      <c r="K3748">
        <f ca="1">Spins[[#This Row],[Mult]]*Spins[[#This Row],[Bet]]</f>
        <v>0</v>
      </c>
      <c r="L3748">
        <f ca="1">Spins[[#This Row],[Payout]]-Spins[[#This Row],[Bet]]</f>
        <v>-1</v>
      </c>
    </row>
    <row r="3749" spans="1:12" x14ac:dyDescent="0.3">
      <c r="A3749">
        <f t="shared" si="287"/>
        <v>3748</v>
      </c>
      <c r="B3749">
        <f t="shared" ca="1" si="288"/>
        <v>8</v>
      </c>
      <c r="C3749" t="str" cm="1">
        <f t="array" aca="1" ref="C3749" ca="1">INDEX(Reel1,Spins[[#This Row],[Stop1]])</f>
        <v>🍋</v>
      </c>
      <c r="D3749">
        <f t="shared" ca="1" si="289"/>
        <v>10</v>
      </c>
      <c r="E3749" t="str" cm="1">
        <f t="array" aca="1" ref="E3749" ca="1">INDEX(Reel2,Spins[[#This Row],[Stop2]])</f>
        <v>🍋</v>
      </c>
      <c r="F3749">
        <f t="shared" ca="1" si="290"/>
        <v>26</v>
      </c>
      <c r="G3749" t="str" cm="1">
        <f t="array" aca="1" ref="G3749" ca="1">INDEX(Reel3,Spins[[#This Row],[Stop3]])</f>
        <v>BAR</v>
      </c>
      <c r="H3749" t="b">
        <f ca="1">AND(Spins[[#This Row],[Sym1]]=Spins[[#This Row],[Sym2]],Spins[[#This Row],[Sym2]]=Spins[[#This Row],[Sym3]])</f>
        <v>0</v>
      </c>
      <c r="I3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49">
        <f t="shared" si="291"/>
        <v>1</v>
      </c>
      <c r="K3749">
        <f ca="1">Spins[[#This Row],[Mult]]*Spins[[#This Row],[Bet]]</f>
        <v>0.6</v>
      </c>
      <c r="L3749">
        <f ca="1">Spins[[#This Row],[Payout]]-Spins[[#This Row],[Bet]]</f>
        <v>-0.4</v>
      </c>
    </row>
    <row r="3750" spans="1:12" x14ac:dyDescent="0.3">
      <c r="A3750">
        <f t="shared" si="287"/>
        <v>3749</v>
      </c>
      <c r="B3750">
        <f t="shared" ca="1" si="288"/>
        <v>13</v>
      </c>
      <c r="C3750" t="str" cm="1">
        <f t="array" aca="1" ref="C3750" ca="1">INDEX(Reel1,Spins[[#This Row],[Stop1]])</f>
        <v>🍋</v>
      </c>
      <c r="D3750">
        <f t="shared" ca="1" si="289"/>
        <v>27</v>
      </c>
      <c r="E3750" t="str" cm="1">
        <f t="array" aca="1" ref="E3750" ca="1">INDEX(Reel2,Spins[[#This Row],[Stop2]])</f>
        <v>BAR</v>
      </c>
      <c r="F3750">
        <f t="shared" ca="1" si="290"/>
        <v>19</v>
      </c>
      <c r="G3750" t="str" cm="1">
        <f t="array" aca="1" ref="G3750" ca="1">INDEX(Reel3,Spins[[#This Row],[Stop3]])</f>
        <v>🔔</v>
      </c>
      <c r="H3750" t="b">
        <f ca="1">AND(Spins[[#This Row],[Sym1]]=Spins[[#This Row],[Sym2]],Spins[[#This Row],[Sym2]]=Spins[[#This Row],[Sym3]])</f>
        <v>0</v>
      </c>
      <c r="I3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0">
        <f t="shared" si="291"/>
        <v>1</v>
      </c>
      <c r="K3750">
        <f ca="1">Spins[[#This Row],[Mult]]*Spins[[#This Row],[Bet]]</f>
        <v>0</v>
      </c>
      <c r="L3750">
        <f ca="1">Spins[[#This Row],[Payout]]-Spins[[#This Row],[Bet]]</f>
        <v>-1</v>
      </c>
    </row>
    <row r="3751" spans="1:12" x14ac:dyDescent="0.3">
      <c r="A3751">
        <f t="shared" si="287"/>
        <v>3750</v>
      </c>
      <c r="B3751">
        <f t="shared" ca="1" si="288"/>
        <v>31</v>
      </c>
      <c r="C3751" t="str" cm="1">
        <f t="array" aca="1" ref="C3751" ca="1">INDEX(Reel1,Spins[[#This Row],[Stop1]])</f>
        <v>💎</v>
      </c>
      <c r="D3751">
        <f t="shared" ca="1" si="289"/>
        <v>4</v>
      </c>
      <c r="E3751" t="str" cm="1">
        <f t="array" aca="1" ref="E3751" ca="1">INDEX(Reel2,Spins[[#This Row],[Stop2]])</f>
        <v>🍋</v>
      </c>
      <c r="F3751">
        <f t="shared" ca="1" si="290"/>
        <v>29</v>
      </c>
      <c r="G3751" t="str" cm="1">
        <f t="array" aca="1" ref="G3751" ca="1">INDEX(Reel3,Spins[[#This Row],[Stop3]])</f>
        <v>7️⃣</v>
      </c>
      <c r="H3751" t="b">
        <f ca="1">AND(Spins[[#This Row],[Sym1]]=Spins[[#This Row],[Sym2]],Spins[[#This Row],[Sym2]]=Spins[[#This Row],[Sym3]])</f>
        <v>0</v>
      </c>
      <c r="I3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1">
        <f t="shared" si="291"/>
        <v>1</v>
      </c>
      <c r="K3751">
        <f ca="1">Spins[[#This Row],[Mult]]*Spins[[#This Row],[Bet]]</f>
        <v>0</v>
      </c>
      <c r="L3751">
        <f ca="1">Spins[[#This Row],[Payout]]-Spins[[#This Row],[Bet]]</f>
        <v>-1</v>
      </c>
    </row>
    <row r="3752" spans="1:12" x14ac:dyDescent="0.3">
      <c r="A3752">
        <f t="shared" si="287"/>
        <v>3751</v>
      </c>
      <c r="B3752">
        <f t="shared" ca="1" si="288"/>
        <v>23</v>
      </c>
      <c r="C3752" t="str" cm="1">
        <f t="array" aca="1" ref="C3752" ca="1">INDEX(Reel1,Spins[[#This Row],[Stop1]])</f>
        <v>🍇</v>
      </c>
      <c r="D3752">
        <f t="shared" ca="1" si="289"/>
        <v>24</v>
      </c>
      <c r="E3752" t="str" cm="1">
        <f t="array" aca="1" ref="E3752" ca="1">INDEX(Reel2,Spins[[#This Row],[Stop2]])</f>
        <v>🍇</v>
      </c>
      <c r="F3752">
        <f t="shared" ca="1" si="290"/>
        <v>16</v>
      </c>
      <c r="G3752" t="str" cm="1">
        <f t="array" aca="1" ref="G3752" ca="1">INDEX(Reel3,Spins[[#This Row],[Stop3]])</f>
        <v>🍇</v>
      </c>
      <c r="H3752" t="b">
        <f ca="1">AND(Spins[[#This Row],[Sym1]]=Spins[[#This Row],[Sym2]],Spins[[#This Row],[Sym2]]=Spins[[#This Row],[Sym3]])</f>
        <v>1</v>
      </c>
      <c r="I3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3752">
        <f t="shared" si="291"/>
        <v>1</v>
      </c>
      <c r="K3752">
        <f ca="1">Spins[[#This Row],[Mult]]*Spins[[#This Row],[Bet]]</f>
        <v>20</v>
      </c>
      <c r="L3752">
        <f ca="1">Spins[[#This Row],[Payout]]-Spins[[#This Row],[Bet]]</f>
        <v>19</v>
      </c>
    </row>
    <row r="3753" spans="1:12" x14ac:dyDescent="0.3">
      <c r="A3753">
        <f t="shared" si="287"/>
        <v>3752</v>
      </c>
      <c r="B3753">
        <f t="shared" ca="1" si="288"/>
        <v>30</v>
      </c>
      <c r="C3753" t="str" cm="1">
        <f t="array" aca="1" ref="C3753" ca="1">INDEX(Reel1,Spins[[#This Row],[Stop1]])</f>
        <v>7️⃣</v>
      </c>
      <c r="D3753">
        <f t="shared" ca="1" si="289"/>
        <v>16</v>
      </c>
      <c r="E3753" t="str" cm="1">
        <f t="array" aca="1" ref="E3753" ca="1">INDEX(Reel2,Spins[[#This Row],[Stop2]])</f>
        <v>🍒</v>
      </c>
      <c r="F3753">
        <f t="shared" ca="1" si="290"/>
        <v>5</v>
      </c>
      <c r="G3753" t="str" cm="1">
        <f t="array" aca="1" ref="G3753" ca="1">INDEX(Reel3,Spins[[#This Row],[Stop3]])</f>
        <v>🍋</v>
      </c>
      <c r="H3753" t="b">
        <f ca="1">AND(Spins[[#This Row],[Sym1]]=Spins[[#This Row],[Sym2]],Spins[[#This Row],[Sym2]]=Spins[[#This Row],[Sym3]])</f>
        <v>0</v>
      </c>
      <c r="I3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3">
        <f t="shared" si="291"/>
        <v>1</v>
      </c>
      <c r="K3753">
        <f ca="1">Spins[[#This Row],[Mult]]*Spins[[#This Row],[Bet]]</f>
        <v>0</v>
      </c>
      <c r="L3753">
        <f ca="1">Spins[[#This Row],[Payout]]-Spins[[#This Row],[Bet]]</f>
        <v>-1</v>
      </c>
    </row>
    <row r="3754" spans="1:12" x14ac:dyDescent="0.3">
      <c r="A3754">
        <f t="shared" si="287"/>
        <v>3753</v>
      </c>
      <c r="B3754">
        <f t="shared" ca="1" si="288"/>
        <v>4</v>
      </c>
      <c r="C3754" t="str" cm="1">
        <f t="array" aca="1" ref="C3754" ca="1">INDEX(Reel1,Spins[[#This Row],[Stop1]])</f>
        <v>🍋</v>
      </c>
      <c r="D3754">
        <f t="shared" ca="1" si="289"/>
        <v>8</v>
      </c>
      <c r="E3754" t="str" cm="1">
        <f t="array" aca="1" ref="E3754" ca="1">INDEX(Reel2,Spins[[#This Row],[Stop2]])</f>
        <v>🍋</v>
      </c>
      <c r="F3754">
        <f t="shared" ca="1" si="290"/>
        <v>9</v>
      </c>
      <c r="G3754" t="str" cm="1">
        <f t="array" aca="1" ref="G3754" ca="1">INDEX(Reel3,Spins[[#This Row],[Stop3]])</f>
        <v>🍒</v>
      </c>
      <c r="H3754" t="b">
        <f ca="1">AND(Spins[[#This Row],[Sym1]]=Spins[[#This Row],[Sym2]],Spins[[#This Row],[Sym2]]=Spins[[#This Row],[Sym3]])</f>
        <v>0</v>
      </c>
      <c r="I3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54">
        <f t="shared" si="291"/>
        <v>1</v>
      </c>
      <c r="K3754">
        <f ca="1">Spins[[#This Row],[Mult]]*Spins[[#This Row],[Bet]]</f>
        <v>0.6</v>
      </c>
      <c r="L3754">
        <f ca="1">Spins[[#This Row],[Payout]]-Spins[[#This Row],[Bet]]</f>
        <v>-0.4</v>
      </c>
    </row>
    <row r="3755" spans="1:12" x14ac:dyDescent="0.3">
      <c r="A3755">
        <f t="shared" si="287"/>
        <v>3754</v>
      </c>
      <c r="B3755">
        <f t="shared" ca="1" si="288"/>
        <v>8</v>
      </c>
      <c r="C3755" t="str" cm="1">
        <f t="array" aca="1" ref="C3755" ca="1">INDEX(Reel1,Spins[[#This Row],[Stop1]])</f>
        <v>🍋</v>
      </c>
      <c r="D3755">
        <f t="shared" ca="1" si="289"/>
        <v>20</v>
      </c>
      <c r="E3755" t="str" cm="1">
        <f t="array" aca="1" ref="E3755" ca="1">INDEX(Reel2,Spins[[#This Row],[Stop2]])</f>
        <v>🍒</v>
      </c>
      <c r="F3755">
        <f t="shared" ca="1" si="290"/>
        <v>14</v>
      </c>
      <c r="G3755" t="str" cm="1">
        <f t="array" aca="1" ref="G3755" ca="1">INDEX(Reel3,Spins[[#This Row],[Stop3]])</f>
        <v>🍇</v>
      </c>
      <c r="H3755" t="b">
        <f ca="1">AND(Spins[[#This Row],[Sym1]]=Spins[[#This Row],[Sym2]],Spins[[#This Row],[Sym2]]=Spins[[#This Row],[Sym3]])</f>
        <v>0</v>
      </c>
      <c r="I3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5">
        <f t="shared" si="291"/>
        <v>1</v>
      </c>
      <c r="K3755">
        <f ca="1">Spins[[#This Row],[Mult]]*Spins[[#This Row],[Bet]]</f>
        <v>0</v>
      </c>
      <c r="L3755">
        <f ca="1">Spins[[#This Row],[Payout]]-Spins[[#This Row],[Bet]]</f>
        <v>-1</v>
      </c>
    </row>
    <row r="3756" spans="1:12" x14ac:dyDescent="0.3">
      <c r="A3756">
        <f t="shared" si="287"/>
        <v>3755</v>
      </c>
      <c r="B3756">
        <f t="shared" ca="1" si="288"/>
        <v>10</v>
      </c>
      <c r="C3756" t="str" cm="1">
        <f t="array" aca="1" ref="C3756" ca="1">INDEX(Reel1,Spins[[#This Row],[Stop1]])</f>
        <v>🍋</v>
      </c>
      <c r="D3756">
        <f t="shared" ca="1" si="289"/>
        <v>16</v>
      </c>
      <c r="E3756" t="str" cm="1">
        <f t="array" aca="1" ref="E3756" ca="1">INDEX(Reel2,Spins[[#This Row],[Stop2]])</f>
        <v>🍒</v>
      </c>
      <c r="F3756">
        <f t="shared" ca="1" si="290"/>
        <v>26</v>
      </c>
      <c r="G3756" t="str" cm="1">
        <f t="array" aca="1" ref="G3756" ca="1">INDEX(Reel3,Spins[[#This Row],[Stop3]])</f>
        <v>BAR</v>
      </c>
      <c r="H3756" t="b">
        <f ca="1">AND(Spins[[#This Row],[Sym1]]=Spins[[#This Row],[Sym2]],Spins[[#This Row],[Sym2]]=Spins[[#This Row],[Sym3]])</f>
        <v>0</v>
      </c>
      <c r="I3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6">
        <f t="shared" si="291"/>
        <v>1</v>
      </c>
      <c r="K3756">
        <f ca="1">Spins[[#This Row],[Mult]]*Spins[[#This Row],[Bet]]</f>
        <v>0</v>
      </c>
      <c r="L3756">
        <f ca="1">Spins[[#This Row],[Payout]]-Spins[[#This Row],[Bet]]</f>
        <v>-1</v>
      </c>
    </row>
    <row r="3757" spans="1:12" x14ac:dyDescent="0.3">
      <c r="A3757">
        <f t="shared" si="287"/>
        <v>3756</v>
      </c>
      <c r="B3757">
        <f t="shared" ca="1" si="288"/>
        <v>29</v>
      </c>
      <c r="C3757" t="str" cm="1">
        <f t="array" aca="1" ref="C3757" ca="1">INDEX(Reel1,Spins[[#This Row],[Stop1]])</f>
        <v>7️⃣</v>
      </c>
      <c r="D3757">
        <f t="shared" ca="1" si="289"/>
        <v>28</v>
      </c>
      <c r="E3757" t="str" cm="1">
        <f t="array" aca="1" ref="E3757" ca="1">INDEX(Reel2,Spins[[#This Row],[Stop2]])</f>
        <v>BAR</v>
      </c>
      <c r="F3757">
        <f t="shared" ca="1" si="290"/>
        <v>25</v>
      </c>
      <c r="G3757" t="str" cm="1">
        <f t="array" aca="1" ref="G3757" ca="1">INDEX(Reel3,Spins[[#This Row],[Stop3]])</f>
        <v>BAR</v>
      </c>
      <c r="H3757" t="b">
        <f ca="1">AND(Spins[[#This Row],[Sym1]]=Spins[[#This Row],[Sym2]],Spins[[#This Row],[Sym2]]=Spins[[#This Row],[Sym3]])</f>
        <v>0</v>
      </c>
      <c r="I3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7">
        <f t="shared" si="291"/>
        <v>1</v>
      </c>
      <c r="K3757">
        <f ca="1">Spins[[#This Row],[Mult]]*Spins[[#This Row],[Bet]]</f>
        <v>0</v>
      </c>
      <c r="L3757">
        <f ca="1">Spins[[#This Row],[Payout]]-Spins[[#This Row],[Bet]]</f>
        <v>-1</v>
      </c>
    </row>
    <row r="3758" spans="1:12" x14ac:dyDescent="0.3">
      <c r="A3758">
        <f t="shared" si="287"/>
        <v>3757</v>
      </c>
      <c r="B3758">
        <f t="shared" ca="1" si="288"/>
        <v>27</v>
      </c>
      <c r="C3758" t="str" cm="1">
        <f t="array" aca="1" ref="C3758" ca="1">INDEX(Reel1,Spins[[#This Row],[Stop1]])</f>
        <v>BAR</v>
      </c>
      <c r="D3758">
        <f t="shared" ca="1" si="289"/>
        <v>5</v>
      </c>
      <c r="E3758" t="str" cm="1">
        <f t="array" aca="1" ref="E3758" ca="1">INDEX(Reel2,Spins[[#This Row],[Stop2]])</f>
        <v>🍋</v>
      </c>
      <c r="F3758">
        <f t="shared" ca="1" si="290"/>
        <v>29</v>
      </c>
      <c r="G3758" t="str" cm="1">
        <f t="array" aca="1" ref="G3758" ca="1">INDEX(Reel3,Spins[[#This Row],[Stop3]])</f>
        <v>7️⃣</v>
      </c>
      <c r="H3758" t="b">
        <f ca="1">AND(Spins[[#This Row],[Sym1]]=Spins[[#This Row],[Sym2]],Spins[[#This Row],[Sym2]]=Spins[[#This Row],[Sym3]])</f>
        <v>0</v>
      </c>
      <c r="I3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8">
        <f t="shared" si="291"/>
        <v>1</v>
      </c>
      <c r="K3758">
        <f ca="1">Spins[[#This Row],[Mult]]*Spins[[#This Row],[Bet]]</f>
        <v>0</v>
      </c>
      <c r="L3758">
        <f ca="1">Spins[[#This Row],[Payout]]-Spins[[#This Row],[Bet]]</f>
        <v>-1</v>
      </c>
    </row>
    <row r="3759" spans="1:12" x14ac:dyDescent="0.3">
      <c r="A3759">
        <f t="shared" si="287"/>
        <v>3758</v>
      </c>
      <c r="B3759">
        <f t="shared" ca="1" si="288"/>
        <v>23</v>
      </c>
      <c r="C3759" t="str" cm="1">
        <f t="array" aca="1" ref="C3759" ca="1">INDEX(Reel1,Spins[[#This Row],[Stop1]])</f>
        <v>🍇</v>
      </c>
      <c r="D3759">
        <f t="shared" ca="1" si="289"/>
        <v>2</v>
      </c>
      <c r="E3759" t="str" cm="1">
        <f t="array" aca="1" ref="E3759" ca="1">INDEX(Reel2,Spins[[#This Row],[Stop2]])</f>
        <v>🍋</v>
      </c>
      <c r="F3759">
        <f t="shared" ca="1" si="290"/>
        <v>8</v>
      </c>
      <c r="G3759" t="str" cm="1">
        <f t="array" aca="1" ref="G3759" ca="1">INDEX(Reel3,Spins[[#This Row],[Stop3]])</f>
        <v>🍒</v>
      </c>
      <c r="H3759" t="b">
        <f ca="1">AND(Spins[[#This Row],[Sym1]]=Spins[[#This Row],[Sym2]],Spins[[#This Row],[Sym2]]=Spins[[#This Row],[Sym3]])</f>
        <v>0</v>
      </c>
      <c r="I3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59">
        <f t="shared" si="291"/>
        <v>1</v>
      </c>
      <c r="K3759">
        <f ca="1">Spins[[#This Row],[Mult]]*Spins[[#This Row],[Bet]]</f>
        <v>0</v>
      </c>
      <c r="L3759">
        <f ca="1">Spins[[#This Row],[Payout]]-Spins[[#This Row],[Bet]]</f>
        <v>-1</v>
      </c>
    </row>
    <row r="3760" spans="1:12" x14ac:dyDescent="0.3">
      <c r="A3760">
        <f t="shared" si="287"/>
        <v>3759</v>
      </c>
      <c r="B3760">
        <f t="shared" ca="1" si="288"/>
        <v>9</v>
      </c>
      <c r="C3760" t="str" cm="1">
        <f t="array" aca="1" ref="C3760" ca="1">INDEX(Reel1,Spins[[#This Row],[Stop1]])</f>
        <v>🍋</v>
      </c>
      <c r="D3760">
        <f t="shared" ca="1" si="289"/>
        <v>29</v>
      </c>
      <c r="E3760" t="str" cm="1">
        <f t="array" aca="1" ref="E3760" ca="1">INDEX(Reel2,Spins[[#This Row],[Stop2]])</f>
        <v>7️⃣</v>
      </c>
      <c r="F3760">
        <f t="shared" ca="1" si="290"/>
        <v>2</v>
      </c>
      <c r="G3760" t="str" cm="1">
        <f t="array" aca="1" ref="G3760" ca="1">INDEX(Reel3,Spins[[#This Row],[Stop3]])</f>
        <v>🍋</v>
      </c>
      <c r="H3760" t="b">
        <f ca="1">AND(Spins[[#This Row],[Sym1]]=Spins[[#This Row],[Sym2]],Spins[[#This Row],[Sym2]]=Spins[[#This Row],[Sym3]])</f>
        <v>0</v>
      </c>
      <c r="I3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0">
        <f t="shared" si="291"/>
        <v>1</v>
      </c>
      <c r="K3760">
        <f ca="1">Spins[[#This Row],[Mult]]*Spins[[#This Row],[Bet]]</f>
        <v>0</v>
      </c>
      <c r="L3760">
        <f ca="1">Spins[[#This Row],[Payout]]-Spins[[#This Row],[Bet]]</f>
        <v>-1</v>
      </c>
    </row>
    <row r="3761" spans="1:12" x14ac:dyDescent="0.3">
      <c r="A3761">
        <f t="shared" si="287"/>
        <v>3760</v>
      </c>
      <c r="B3761">
        <f t="shared" ca="1" si="288"/>
        <v>1</v>
      </c>
      <c r="C3761" t="str" cm="1">
        <f t="array" aca="1" ref="C3761" ca="1">INDEX(Reel1,Spins[[#This Row],[Stop1]])</f>
        <v>🍋</v>
      </c>
      <c r="D3761">
        <f t="shared" ca="1" si="289"/>
        <v>30</v>
      </c>
      <c r="E3761" t="str" cm="1">
        <f t="array" aca="1" ref="E3761" ca="1">INDEX(Reel2,Spins[[#This Row],[Stop2]])</f>
        <v>7️⃣</v>
      </c>
      <c r="F3761">
        <f t="shared" ca="1" si="290"/>
        <v>11</v>
      </c>
      <c r="G3761" t="str" cm="1">
        <f t="array" aca="1" ref="G3761" ca="1">INDEX(Reel3,Spins[[#This Row],[Stop3]])</f>
        <v>🍒</v>
      </c>
      <c r="H3761" t="b">
        <f ca="1">AND(Spins[[#This Row],[Sym1]]=Spins[[#This Row],[Sym2]],Spins[[#This Row],[Sym2]]=Spins[[#This Row],[Sym3]])</f>
        <v>0</v>
      </c>
      <c r="I3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1">
        <f t="shared" si="291"/>
        <v>1</v>
      </c>
      <c r="K3761">
        <f ca="1">Spins[[#This Row],[Mult]]*Spins[[#This Row],[Bet]]</f>
        <v>0</v>
      </c>
      <c r="L3761">
        <f ca="1">Spins[[#This Row],[Payout]]-Spins[[#This Row],[Bet]]</f>
        <v>-1</v>
      </c>
    </row>
    <row r="3762" spans="1:12" x14ac:dyDescent="0.3">
      <c r="A3762">
        <f t="shared" si="287"/>
        <v>3761</v>
      </c>
      <c r="B3762">
        <f t="shared" ca="1" si="288"/>
        <v>24</v>
      </c>
      <c r="C3762" t="str" cm="1">
        <f t="array" aca="1" ref="C3762" ca="1">INDEX(Reel1,Spins[[#This Row],[Stop1]])</f>
        <v>🍇</v>
      </c>
      <c r="D3762">
        <f t="shared" ca="1" si="289"/>
        <v>1</v>
      </c>
      <c r="E3762" t="str" cm="1">
        <f t="array" aca="1" ref="E3762" ca="1">INDEX(Reel2,Spins[[#This Row],[Stop2]])</f>
        <v>🍋</v>
      </c>
      <c r="F3762">
        <f t="shared" ca="1" si="290"/>
        <v>29</v>
      </c>
      <c r="G3762" t="str" cm="1">
        <f t="array" aca="1" ref="G3762" ca="1">INDEX(Reel3,Spins[[#This Row],[Stop3]])</f>
        <v>7️⃣</v>
      </c>
      <c r="H3762" t="b">
        <f ca="1">AND(Spins[[#This Row],[Sym1]]=Spins[[#This Row],[Sym2]],Spins[[#This Row],[Sym2]]=Spins[[#This Row],[Sym3]])</f>
        <v>0</v>
      </c>
      <c r="I3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2">
        <f t="shared" si="291"/>
        <v>1</v>
      </c>
      <c r="K3762">
        <f ca="1">Spins[[#This Row],[Mult]]*Spins[[#This Row],[Bet]]</f>
        <v>0</v>
      </c>
      <c r="L3762">
        <f ca="1">Spins[[#This Row],[Payout]]-Spins[[#This Row],[Bet]]</f>
        <v>-1</v>
      </c>
    </row>
    <row r="3763" spans="1:12" x14ac:dyDescent="0.3">
      <c r="A3763">
        <f t="shared" si="287"/>
        <v>3762</v>
      </c>
      <c r="B3763">
        <f t="shared" ca="1" si="288"/>
        <v>15</v>
      </c>
      <c r="C3763" t="str" cm="1">
        <f t="array" aca="1" ref="C3763" ca="1">INDEX(Reel1,Spins[[#This Row],[Stop1]])</f>
        <v>🍒</v>
      </c>
      <c r="D3763">
        <f t="shared" ca="1" si="289"/>
        <v>28</v>
      </c>
      <c r="E3763" t="str" cm="1">
        <f t="array" aca="1" ref="E3763" ca="1">INDEX(Reel2,Spins[[#This Row],[Stop2]])</f>
        <v>BAR</v>
      </c>
      <c r="F3763">
        <f t="shared" ca="1" si="290"/>
        <v>22</v>
      </c>
      <c r="G3763" t="str" cm="1">
        <f t="array" aca="1" ref="G3763" ca="1">INDEX(Reel3,Spins[[#This Row],[Stop3]])</f>
        <v>🔔</v>
      </c>
      <c r="H3763" t="b">
        <f ca="1">AND(Spins[[#This Row],[Sym1]]=Spins[[#This Row],[Sym2]],Spins[[#This Row],[Sym2]]=Spins[[#This Row],[Sym3]])</f>
        <v>0</v>
      </c>
      <c r="I3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3">
        <f t="shared" si="291"/>
        <v>1</v>
      </c>
      <c r="K3763">
        <f ca="1">Spins[[#This Row],[Mult]]*Spins[[#This Row],[Bet]]</f>
        <v>0</v>
      </c>
      <c r="L3763">
        <f ca="1">Spins[[#This Row],[Payout]]-Spins[[#This Row],[Bet]]</f>
        <v>-1</v>
      </c>
    </row>
    <row r="3764" spans="1:12" x14ac:dyDescent="0.3">
      <c r="A3764">
        <f t="shared" si="287"/>
        <v>3763</v>
      </c>
      <c r="B3764">
        <f t="shared" ca="1" si="288"/>
        <v>8</v>
      </c>
      <c r="C3764" t="str" cm="1">
        <f t="array" aca="1" ref="C3764" ca="1">INDEX(Reel1,Spins[[#This Row],[Stop1]])</f>
        <v>🍋</v>
      </c>
      <c r="D3764">
        <f t="shared" ca="1" si="289"/>
        <v>17</v>
      </c>
      <c r="E3764" t="str" cm="1">
        <f t="array" aca="1" ref="E3764" ca="1">INDEX(Reel2,Spins[[#This Row],[Stop2]])</f>
        <v>🍒</v>
      </c>
      <c r="F3764">
        <f t="shared" ca="1" si="290"/>
        <v>5</v>
      </c>
      <c r="G3764" t="str" cm="1">
        <f t="array" aca="1" ref="G3764" ca="1">INDEX(Reel3,Spins[[#This Row],[Stop3]])</f>
        <v>🍋</v>
      </c>
      <c r="H3764" t="b">
        <f ca="1">AND(Spins[[#This Row],[Sym1]]=Spins[[#This Row],[Sym2]],Spins[[#This Row],[Sym2]]=Spins[[#This Row],[Sym3]])</f>
        <v>0</v>
      </c>
      <c r="I3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4">
        <f t="shared" si="291"/>
        <v>1</v>
      </c>
      <c r="K3764">
        <f ca="1">Spins[[#This Row],[Mult]]*Spins[[#This Row],[Bet]]</f>
        <v>0</v>
      </c>
      <c r="L3764">
        <f ca="1">Spins[[#This Row],[Payout]]-Spins[[#This Row],[Bet]]</f>
        <v>-1</v>
      </c>
    </row>
    <row r="3765" spans="1:12" x14ac:dyDescent="0.3">
      <c r="A3765">
        <f t="shared" si="287"/>
        <v>3764</v>
      </c>
      <c r="B3765">
        <f t="shared" ca="1" si="288"/>
        <v>22</v>
      </c>
      <c r="C3765" t="str" cm="1">
        <f t="array" aca="1" ref="C3765" ca="1">INDEX(Reel1,Spins[[#This Row],[Stop1]])</f>
        <v>🍇</v>
      </c>
      <c r="D3765">
        <f t="shared" ca="1" si="289"/>
        <v>24</v>
      </c>
      <c r="E3765" t="str" cm="1">
        <f t="array" aca="1" ref="E3765" ca="1">INDEX(Reel2,Spins[[#This Row],[Stop2]])</f>
        <v>🍇</v>
      </c>
      <c r="F3765">
        <f t="shared" ca="1" si="290"/>
        <v>23</v>
      </c>
      <c r="G3765" t="str" cm="1">
        <f t="array" aca="1" ref="G3765" ca="1">INDEX(Reel3,Spins[[#This Row],[Stop3]])</f>
        <v>BAR</v>
      </c>
      <c r="H3765" t="b">
        <f ca="1">AND(Spins[[#This Row],[Sym1]]=Spins[[#This Row],[Sym2]],Spins[[#This Row],[Sym2]]=Spins[[#This Row],[Sym3]])</f>
        <v>0</v>
      </c>
      <c r="I3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765">
        <f t="shared" si="291"/>
        <v>1</v>
      </c>
      <c r="K3765">
        <f ca="1">Spins[[#This Row],[Mult]]*Spins[[#This Row],[Bet]]</f>
        <v>1.5</v>
      </c>
      <c r="L3765">
        <f ca="1">Spins[[#This Row],[Payout]]-Spins[[#This Row],[Bet]]</f>
        <v>0.5</v>
      </c>
    </row>
    <row r="3766" spans="1:12" x14ac:dyDescent="0.3">
      <c r="A3766">
        <f t="shared" si="287"/>
        <v>3765</v>
      </c>
      <c r="B3766">
        <f t="shared" ca="1" si="288"/>
        <v>19</v>
      </c>
      <c r="C3766" t="str" cm="1">
        <f t="array" aca="1" ref="C3766" ca="1">INDEX(Reel1,Spins[[#This Row],[Stop1]])</f>
        <v>🍒</v>
      </c>
      <c r="D3766">
        <f t="shared" ca="1" si="289"/>
        <v>29</v>
      </c>
      <c r="E3766" t="str" cm="1">
        <f t="array" aca="1" ref="E3766" ca="1">INDEX(Reel2,Spins[[#This Row],[Stop2]])</f>
        <v>7️⃣</v>
      </c>
      <c r="F3766">
        <f t="shared" ca="1" si="290"/>
        <v>6</v>
      </c>
      <c r="G3766" t="str" cm="1">
        <f t="array" aca="1" ref="G3766" ca="1">INDEX(Reel3,Spins[[#This Row],[Stop3]])</f>
        <v>🍒</v>
      </c>
      <c r="H3766" t="b">
        <f ca="1">AND(Spins[[#This Row],[Sym1]]=Spins[[#This Row],[Sym2]],Spins[[#This Row],[Sym2]]=Spins[[#This Row],[Sym3]])</f>
        <v>0</v>
      </c>
      <c r="I3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6">
        <f t="shared" si="291"/>
        <v>1</v>
      </c>
      <c r="K3766">
        <f ca="1">Spins[[#This Row],[Mult]]*Spins[[#This Row],[Bet]]</f>
        <v>0</v>
      </c>
      <c r="L3766">
        <f ca="1">Spins[[#This Row],[Payout]]-Spins[[#This Row],[Bet]]</f>
        <v>-1</v>
      </c>
    </row>
    <row r="3767" spans="1:12" x14ac:dyDescent="0.3">
      <c r="A3767">
        <f t="shared" si="287"/>
        <v>3766</v>
      </c>
      <c r="B3767">
        <f t="shared" ca="1" si="288"/>
        <v>3</v>
      </c>
      <c r="C3767" t="str" cm="1">
        <f t="array" aca="1" ref="C3767" ca="1">INDEX(Reel1,Spins[[#This Row],[Stop1]])</f>
        <v>🍋</v>
      </c>
      <c r="D3767">
        <f t="shared" ca="1" si="289"/>
        <v>3</v>
      </c>
      <c r="E3767" t="str" cm="1">
        <f t="array" aca="1" ref="E3767" ca="1">INDEX(Reel2,Spins[[#This Row],[Stop2]])</f>
        <v>🍋</v>
      </c>
      <c r="F3767">
        <f t="shared" ca="1" si="290"/>
        <v>4</v>
      </c>
      <c r="G3767" t="str" cm="1">
        <f t="array" aca="1" ref="G3767" ca="1">INDEX(Reel3,Spins[[#This Row],[Stop3]])</f>
        <v>🍋</v>
      </c>
      <c r="H3767" t="b">
        <f ca="1">AND(Spins[[#This Row],[Sym1]]=Spins[[#This Row],[Sym2]],Spins[[#This Row],[Sym2]]=Spins[[#This Row],[Sym3]])</f>
        <v>1</v>
      </c>
      <c r="I3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767">
        <f t="shared" si="291"/>
        <v>1</v>
      </c>
      <c r="K3767">
        <f ca="1">Spins[[#This Row],[Mult]]*Spins[[#This Row],[Bet]]</f>
        <v>14</v>
      </c>
      <c r="L3767">
        <f ca="1">Spins[[#This Row],[Payout]]-Spins[[#This Row],[Bet]]</f>
        <v>13</v>
      </c>
    </row>
    <row r="3768" spans="1:12" x14ac:dyDescent="0.3">
      <c r="A3768">
        <f t="shared" si="287"/>
        <v>3767</v>
      </c>
      <c r="B3768">
        <f t="shared" ca="1" si="288"/>
        <v>2</v>
      </c>
      <c r="C3768" t="str" cm="1">
        <f t="array" aca="1" ref="C3768" ca="1">INDEX(Reel1,Spins[[#This Row],[Stop1]])</f>
        <v>🍋</v>
      </c>
      <c r="D3768">
        <f t="shared" ca="1" si="289"/>
        <v>15</v>
      </c>
      <c r="E3768" t="str" cm="1">
        <f t="array" aca="1" ref="E3768" ca="1">INDEX(Reel2,Spins[[#This Row],[Stop2]])</f>
        <v>🍒</v>
      </c>
      <c r="F3768">
        <f t="shared" ca="1" si="290"/>
        <v>1</v>
      </c>
      <c r="G3768" t="str" cm="1">
        <f t="array" aca="1" ref="G3768" ca="1">INDEX(Reel3,Spins[[#This Row],[Stop3]])</f>
        <v>🍋</v>
      </c>
      <c r="H3768" t="b">
        <f ca="1">AND(Spins[[#This Row],[Sym1]]=Spins[[#This Row],[Sym2]],Spins[[#This Row],[Sym2]]=Spins[[#This Row],[Sym3]])</f>
        <v>0</v>
      </c>
      <c r="I3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68">
        <f t="shared" si="291"/>
        <v>1</v>
      </c>
      <c r="K3768">
        <f ca="1">Spins[[#This Row],[Mult]]*Spins[[#This Row],[Bet]]</f>
        <v>0</v>
      </c>
      <c r="L3768">
        <f ca="1">Spins[[#This Row],[Payout]]-Spins[[#This Row],[Bet]]</f>
        <v>-1</v>
      </c>
    </row>
    <row r="3769" spans="1:12" x14ac:dyDescent="0.3">
      <c r="A3769">
        <f t="shared" si="287"/>
        <v>3768</v>
      </c>
      <c r="B3769">
        <f t="shared" ca="1" si="288"/>
        <v>8</v>
      </c>
      <c r="C3769" t="str" cm="1">
        <f t="array" aca="1" ref="C3769" ca="1">INDEX(Reel1,Spins[[#This Row],[Stop1]])</f>
        <v>🍋</v>
      </c>
      <c r="D3769">
        <f t="shared" ca="1" si="289"/>
        <v>8</v>
      </c>
      <c r="E3769" t="str" cm="1">
        <f t="array" aca="1" ref="E3769" ca="1">INDEX(Reel2,Spins[[#This Row],[Stop2]])</f>
        <v>🍋</v>
      </c>
      <c r="F3769">
        <f t="shared" ca="1" si="290"/>
        <v>8</v>
      </c>
      <c r="G3769" t="str" cm="1">
        <f t="array" aca="1" ref="G3769" ca="1">INDEX(Reel3,Spins[[#This Row],[Stop3]])</f>
        <v>🍒</v>
      </c>
      <c r="H3769" t="b">
        <f ca="1">AND(Spins[[#This Row],[Sym1]]=Spins[[#This Row],[Sym2]],Spins[[#This Row],[Sym2]]=Spins[[#This Row],[Sym3]])</f>
        <v>0</v>
      </c>
      <c r="I3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69">
        <f t="shared" si="291"/>
        <v>1</v>
      </c>
      <c r="K3769">
        <f ca="1">Spins[[#This Row],[Mult]]*Spins[[#This Row],[Bet]]</f>
        <v>0.6</v>
      </c>
      <c r="L3769">
        <f ca="1">Spins[[#This Row],[Payout]]-Spins[[#This Row],[Bet]]</f>
        <v>-0.4</v>
      </c>
    </row>
    <row r="3770" spans="1:12" x14ac:dyDescent="0.3">
      <c r="A3770">
        <f t="shared" si="287"/>
        <v>3769</v>
      </c>
      <c r="B3770">
        <f t="shared" ca="1" si="288"/>
        <v>31</v>
      </c>
      <c r="C3770" t="str" cm="1">
        <f t="array" aca="1" ref="C3770" ca="1">INDEX(Reel1,Spins[[#This Row],[Stop1]])</f>
        <v>💎</v>
      </c>
      <c r="D3770">
        <f t="shared" ca="1" si="289"/>
        <v>24</v>
      </c>
      <c r="E3770" t="str" cm="1">
        <f t="array" aca="1" ref="E3770" ca="1">INDEX(Reel2,Spins[[#This Row],[Stop2]])</f>
        <v>🍇</v>
      </c>
      <c r="F3770">
        <f t="shared" ca="1" si="290"/>
        <v>29</v>
      </c>
      <c r="G3770" t="str" cm="1">
        <f t="array" aca="1" ref="G3770" ca="1">INDEX(Reel3,Spins[[#This Row],[Stop3]])</f>
        <v>7️⃣</v>
      </c>
      <c r="H3770" t="b">
        <f ca="1">AND(Spins[[#This Row],[Sym1]]=Spins[[#This Row],[Sym2]],Spins[[#This Row],[Sym2]]=Spins[[#This Row],[Sym3]])</f>
        <v>0</v>
      </c>
      <c r="I3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0">
        <f t="shared" si="291"/>
        <v>1</v>
      </c>
      <c r="K3770">
        <f ca="1">Spins[[#This Row],[Mult]]*Spins[[#This Row],[Bet]]</f>
        <v>0</v>
      </c>
      <c r="L3770">
        <f ca="1">Spins[[#This Row],[Payout]]-Spins[[#This Row],[Bet]]</f>
        <v>-1</v>
      </c>
    </row>
    <row r="3771" spans="1:12" x14ac:dyDescent="0.3">
      <c r="A3771">
        <f t="shared" si="287"/>
        <v>3770</v>
      </c>
      <c r="B3771">
        <f t="shared" ca="1" si="288"/>
        <v>28</v>
      </c>
      <c r="C3771" t="str" cm="1">
        <f t="array" aca="1" ref="C3771" ca="1">INDEX(Reel1,Spins[[#This Row],[Stop1]])</f>
        <v>BAR</v>
      </c>
      <c r="D3771">
        <f t="shared" ca="1" si="289"/>
        <v>24</v>
      </c>
      <c r="E3771" t="str" cm="1">
        <f t="array" aca="1" ref="E3771" ca="1">INDEX(Reel2,Spins[[#This Row],[Stop2]])</f>
        <v>🍇</v>
      </c>
      <c r="F3771">
        <f t="shared" ca="1" si="290"/>
        <v>10</v>
      </c>
      <c r="G3771" t="str" cm="1">
        <f t="array" aca="1" ref="G3771" ca="1">INDEX(Reel3,Spins[[#This Row],[Stop3]])</f>
        <v>🍒</v>
      </c>
      <c r="H3771" t="b">
        <f ca="1">AND(Spins[[#This Row],[Sym1]]=Spins[[#This Row],[Sym2]],Spins[[#This Row],[Sym2]]=Spins[[#This Row],[Sym3]])</f>
        <v>0</v>
      </c>
      <c r="I3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1">
        <f t="shared" si="291"/>
        <v>1</v>
      </c>
      <c r="K3771">
        <f ca="1">Spins[[#This Row],[Mult]]*Spins[[#This Row],[Bet]]</f>
        <v>0</v>
      </c>
      <c r="L3771">
        <f ca="1">Spins[[#This Row],[Payout]]-Spins[[#This Row],[Bet]]</f>
        <v>-1</v>
      </c>
    </row>
    <row r="3772" spans="1:12" x14ac:dyDescent="0.3">
      <c r="A3772">
        <f t="shared" si="287"/>
        <v>3771</v>
      </c>
      <c r="B3772">
        <f t="shared" ca="1" si="288"/>
        <v>3</v>
      </c>
      <c r="C3772" t="str" cm="1">
        <f t="array" aca="1" ref="C3772" ca="1">INDEX(Reel1,Spins[[#This Row],[Stop1]])</f>
        <v>🍋</v>
      </c>
      <c r="D3772">
        <f t="shared" ca="1" si="289"/>
        <v>19</v>
      </c>
      <c r="E3772" t="str" cm="1">
        <f t="array" aca="1" ref="E3772" ca="1">INDEX(Reel2,Spins[[#This Row],[Stop2]])</f>
        <v>🍒</v>
      </c>
      <c r="F3772">
        <f t="shared" ca="1" si="290"/>
        <v>15</v>
      </c>
      <c r="G3772" t="str" cm="1">
        <f t="array" aca="1" ref="G3772" ca="1">INDEX(Reel3,Spins[[#This Row],[Stop3]])</f>
        <v>🍇</v>
      </c>
      <c r="H3772" t="b">
        <f ca="1">AND(Spins[[#This Row],[Sym1]]=Spins[[#This Row],[Sym2]],Spins[[#This Row],[Sym2]]=Spins[[#This Row],[Sym3]])</f>
        <v>0</v>
      </c>
      <c r="I3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2">
        <f t="shared" si="291"/>
        <v>1</v>
      </c>
      <c r="K3772">
        <f ca="1">Spins[[#This Row],[Mult]]*Spins[[#This Row],[Bet]]</f>
        <v>0</v>
      </c>
      <c r="L3772">
        <f ca="1">Spins[[#This Row],[Payout]]-Spins[[#This Row],[Bet]]</f>
        <v>-1</v>
      </c>
    </row>
    <row r="3773" spans="1:12" x14ac:dyDescent="0.3">
      <c r="A3773">
        <f t="shared" si="287"/>
        <v>3772</v>
      </c>
      <c r="B3773">
        <f t="shared" ca="1" si="288"/>
        <v>16</v>
      </c>
      <c r="C3773" t="str" cm="1">
        <f t="array" aca="1" ref="C3773" ca="1">INDEX(Reel1,Spins[[#This Row],[Stop1]])</f>
        <v>🍒</v>
      </c>
      <c r="D3773">
        <f t="shared" ca="1" si="289"/>
        <v>25</v>
      </c>
      <c r="E3773" t="str" cm="1">
        <f t="array" aca="1" ref="E3773" ca="1">INDEX(Reel2,Spins[[#This Row],[Stop2]])</f>
        <v>🔔</v>
      </c>
      <c r="F3773">
        <f t="shared" ca="1" si="290"/>
        <v>28</v>
      </c>
      <c r="G3773" t="str" cm="1">
        <f t="array" aca="1" ref="G3773" ca="1">INDEX(Reel3,Spins[[#This Row],[Stop3]])</f>
        <v>7️⃣</v>
      </c>
      <c r="H3773" t="b">
        <f ca="1">AND(Spins[[#This Row],[Sym1]]=Spins[[#This Row],[Sym2]],Spins[[#This Row],[Sym2]]=Spins[[#This Row],[Sym3]])</f>
        <v>0</v>
      </c>
      <c r="I3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3">
        <f t="shared" si="291"/>
        <v>1</v>
      </c>
      <c r="K3773">
        <f ca="1">Spins[[#This Row],[Mult]]*Spins[[#This Row],[Bet]]</f>
        <v>0</v>
      </c>
      <c r="L3773">
        <f ca="1">Spins[[#This Row],[Payout]]-Spins[[#This Row],[Bet]]</f>
        <v>-1</v>
      </c>
    </row>
    <row r="3774" spans="1:12" x14ac:dyDescent="0.3">
      <c r="A3774">
        <f t="shared" si="287"/>
        <v>3773</v>
      </c>
      <c r="B3774">
        <f t="shared" ca="1" si="288"/>
        <v>30</v>
      </c>
      <c r="C3774" t="str" cm="1">
        <f t="array" aca="1" ref="C3774" ca="1">INDEX(Reel1,Spins[[#This Row],[Stop1]])</f>
        <v>7️⃣</v>
      </c>
      <c r="D3774">
        <f t="shared" ca="1" si="289"/>
        <v>6</v>
      </c>
      <c r="E3774" t="str" cm="1">
        <f t="array" aca="1" ref="E3774" ca="1">INDEX(Reel2,Spins[[#This Row],[Stop2]])</f>
        <v>🍋</v>
      </c>
      <c r="F3774">
        <f t="shared" ca="1" si="290"/>
        <v>5</v>
      </c>
      <c r="G3774" t="str" cm="1">
        <f t="array" aca="1" ref="G3774" ca="1">INDEX(Reel3,Spins[[#This Row],[Stop3]])</f>
        <v>🍋</v>
      </c>
      <c r="H3774" t="b">
        <f ca="1">AND(Spins[[#This Row],[Sym1]]=Spins[[#This Row],[Sym2]],Spins[[#This Row],[Sym2]]=Spins[[#This Row],[Sym3]])</f>
        <v>0</v>
      </c>
      <c r="I3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4">
        <f t="shared" si="291"/>
        <v>1</v>
      </c>
      <c r="K3774">
        <f ca="1">Spins[[#This Row],[Mult]]*Spins[[#This Row],[Bet]]</f>
        <v>0</v>
      </c>
      <c r="L3774">
        <f ca="1">Spins[[#This Row],[Payout]]-Spins[[#This Row],[Bet]]</f>
        <v>-1</v>
      </c>
    </row>
    <row r="3775" spans="1:12" x14ac:dyDescent="0.3">
      <c r="A3775">
        <f t="shared" si="287"/>
        <v>3774</v>
      </c>
      <c r="B3775">
        <f t="shared" ca="1" si="288"/>
        <v>28</v>
      </c>
      <c r="C3775" t="str" cm="1">
        <f t="array" aca="1" ref="C3775" ca="1">INDEX(Reel1,Spins[[#This Row],[Stop1]])</f>
        <v>BAR</v>
      </c>
      <c r="D3775">
        <f t="shared" ca="1" si="289"/>
        <v>13</v>
      </c>
      <c r="E3775" t="str" cm="1">
        <f t="array" aca="1" ref="E3775" ca="1">INDEX(Reel2,Spins[[#This Row],[Stop2]])</f>
        <v>🍋</v>
      </c>
      <c r="F3775">
        <f t="shared" ca="1" si="290"/>
        <v>11</v>
      </c>
      <c r="G3775" t="str" cm="1">
        <f t="array" aca="1" ref="G3775" ca="1">INDEX(Reel3,Spins[[#This Row],[Stop3]])</f>
        <v>🍒</v>
      </c>
      <c r="H3775" t="b">
        <f ca="1">AND(Spins[[#This Row],[Sym1]]=Spins[[#This Row],[Sym2]],Spins[[#This Row],[Sym2]]=Spins[[#This Row],[Sym3]])</f>
        <v>0</v>
      </c>
      <c r="I3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5">
        <f t="shared" si="291"/>
        <v>1</v>
      </c>
      <c r="K3775">
        <f ca="1">Spins[[#This Row],[Mult]]*Spins[[#This Row],[Bet]]</f>
        <v>0</v>
      </c>
      <c r="L3775">
        <f ca="1">Spins[[#This Row],[Payout]]-Spins[[#This Row],[Bet]]</f>
        <v>-1</v>
      </c>
    </row>
    <row r="3776" spans="1:12" x14ac:dyDescent="0.3">
      <c r="A3776">
        <f t="shared" si="287"/>
        <v>3775</v>
      </c>
      <c r="B3776">
        <f t="shared" ca="1" si="288"/>
        <v>1</v>
      </c>
      <c r="C3776" t="str" cm="1">
        <f t="array" aca="1" ref="C3776" ca="1">INDEX(Reel1,Spins[[#This Row],[Stop1]])</f>
        <v>🍋</v>
      </c>
      <c r="D3776">
        <f t="shared" ca="1" si="289"/>
        <v>12</v>
      </c>
      <c r="E3776" t="str" cm="1">
        <f t="array" aca="1" ref="E3776" ca="1">INDEX(Reel2,Spins[[#This Row],[Stop2]])</f>
        <v>🍋</v>
      </c>
      <c r="F3776">
        <f t="shared" ca="1" si="290"/>
        <v>24</v>
      </c>
      <c r="G3776" t="str" cm="1">
        <f t="array" aca="1" ref="G3776" ca="1">INDEX(Reel3,Spins[[#This Row],[Stop3]])</f>
        <v>BAR</v>
      </c>
      <c r="H3776" t="b">
        <f ca="1">AND(Spins[[#This Row],[Sym1]]=Spins[[#This Row],[Sym2]],Spins[[#This Row],[Sym2]]=Spins[[#This Row],[Sym3]])</f>
        <v>0</v>
      </c>
      <c r="I3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76">
        <f t="shared" si="291"/>
        <v>1</v>
      </c>
      <c r="K3776">
        <f ca="1">Spins[[#This Row],[Mult]]*Spins[[#This Row],[Bet]]</f>
        <v>0.6</v>
      </c>
      <c r="L3776">
        <f ca="1">Spins[[#This Row],[Payout]]-Spins[[#This Row],[Bet]]</f>
        <v>-0.4</v>
      </c>
    </row>
    <row r="3777" spans="1:12" x14ac:dyDescent="0.3">
      <c r="A3777">
        <f t="shared" si="287"/>
        <v>3776</v>
      </c>
      <c r="B3777">
        <f t="shared" ca="1" si="288"/>
        <v>29</v>
      </c>
      <c r="C3777" t="str" cm="1">
        <f t="array" aca="1" ref="C3777" ca="1">INDEX(Reel1,Spins[[#This Row],[Stop1]])</f>
        <v>7️⃣</v>
      </c>
      <c r="D3777">
        <f t="shared" ca="1" si="289"/>
        <v>9</v>
      </c>
      <c r="E3777" t="str" cm="1">
        <f t="array" aca="1" ref="E3777" ca="1">INDEX(Reel2,Spins[[#This Row],[Stop2]])</f>
        <v>🍋</v>
      </c>
      <c r="F3777">
        <f t="shared" ca="1" si="290"/>
        <v>12</v>
      </c>
      <c r="G3777" t="str" cm="1">
        <f t="array" aca="1" ref="G3777" ca="1">INDEX(Reel3,Spins[[#This Row],[Stop3]])</f>
        <v>🍒</v>
      </c>
      <c r="H3777" t="b">
        <f ca="1">AND(Spins[[#This Row],[Sym1]]=Spins[[#This Row],[Sym2]],Spins[[#This Row],[Sym2]]=Spins[[#This Row],[Sym3]])</f>
        <v>0</v>
      </c>
      <c r="I3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7">
        <f t="shared" si="291"/>
        <v>1</v>
      </c>
      <c r="K3777">
        <f ca="1">Spins[[#This Row],[Mult]]*Spins[[#This Row],[Bet]]</f>
        <v>0</v>
      </c>
      <c r="L3777">
        <f ca="1">Spins[[#This Row],[Payout]]-Spins[[#This Row],[Bet]]</f>
        <v>-1</v>
      </c>
    </row>
    <row r="3778" spans="1:12" x14ac:dyDescent="0.3">
      <c r="A3778">
        <f t="shared" ref="A3778:A3841" si="292">ROW()-1</f>
        <v>3777</v>
      </c>
      <c r="B3778">
        <f t="shared" ref="B3778:B3841" ca="1" si="293">RANDBETWEEN(1,ROWS(Reel1))</f>
        <v>31</v>
      </c>
      <c r="C3778" t="str" cm="1">
        <f t="array" aca="1" ref="C3778" ca="1">INDEX(Reel1,Spins[[#This Row],[Stop1]])</f>
        <v>💎</v>
      </c>
      <c r="D3778">
        <f t="shared" ref="D3778:D3841" ca="1" si="294">RANDBETWEEN(1,ROWS(Reel2))</f>
        <v>5</v>
      </c>
      <c r="E3778" t="str" cm="1">
        <f t="array" aca="1" ref="E3778" ca="1">INDEX(Reel2,Spins[[#This Row],[Stop2]])</f>
        <v>🍋</v>
      </c>
      <c r="F3778">
        <f t="shared" ref="F3778:F3841" ca="1" si="295">RANDBETWEEN(1,ROWS(Reel3))</f>
        <v>9</v>
      </c>
      <c r="G3778" t="str" cm="1">
        <f t="array" aca="1" ref="G3778" ca="1">INDEX(Reel3,Spins[[#This Row],[Stop3]])</f>
        <v>🍒</v>
      </c>
      <c r="H3778" t="b">
        <f ca="1">AND(Spins[[#This Row],[Sym1]]=Spins[[#This Row],[Sym2]],Spins[[#This Row],[Sym2]]=Spins[[#This Row],[Sym3]])</f>
        <v>0</v>
      </c>
      <c r="I3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78">
        <f t="shared" ref="J3778:J3841" si="296">Bet</f>
        <v>1</v>
      </c>
      <c r="K3778">
        <f ca="1">Spins[[#This Row],[Mult]]*Spins[[#This Row],[Bet]]</f>
        <v>0</v>
      </c>
      <c r="L3778">
        <f ca="1">Spins[[#This Row],[Payout]]-Spins[[#This Row],[Bet]]</f>
        <v>-1</v>
      </c>
    </row>
    <row r="3779" spans="1:12" x14ac:dyDescent="0.3">
      <c r="A3779">
        <f t="shared" si="292"/>
        <v>3778</v>
      </c>
      <c r="B3779">
        <f t="shared" ca="1" si="293"/>
        <v>2</v>
      </c>
      <c r="C3779" t="str" cm="1">
        <f t="array" aca="1" ref="C3779" ca="1">INDEX(Reel1,Spins[[#This Row],[Stop1]])</f>
        <v>🍋</v>
      </c>
      <c r="D3779">
        <f t="shared" ca="1" si="294"/>
        <v>8</v>
      </c>
      <c r="E3779" t="str" cm="1">
        <f t="array" aca="1" ref="E3779" ca="1">INDEX(Reel2,Spins[[#This Row],[Stop2]])</f>
        <v>🍋</v>
      </c>
      <c r="F3779">
        <f t="shared" ca="1" si="295"/>
        <v>1</v>
      </c>
      <c r="G3779" t="str" cm="1">
        <f t="array" aca="1" ref="G3779" ca="1">INDEX(Reel3,Spins[[#This Row],[Stop3]])</f>
        <v>🍋</v>
      </c>
      <c r="H3779" t="b">
        <f ca="1">AND(Spins[[#This Row],[Sym1]]=Spins[[#This Row],[Sym2]],Spins[[#This Row],[Sym2]]=Spins[[#This Row],[Sym3]])</f>
        <v>1</v>
      </c>
      <c r="I3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779">
        <f t="shared" si="296"/>
        <v>1</v>
      </c>
      <c r="K3779">
        <f ca="1">Spins[[#This Row],[Mult]]*Spins[[#This Row],[Bet]]</f>
        <v>14</v>
      </c>
      <c r="L3779">
        <f ca="1">Spins[[#This Row],[Payout]]-Spins[[#This Row],[Bet]]</f>
        <v>13</v>
      </c>
    </row>
    <row r="3780" spans="1:12" x14ac:dyDescent="0.3">
      <c r="A3780">
        <f t="shared" si="292"/>
        <v>3779</v>
      </c>
      <c r="B3780">
        <f t="shared" ca="1" si="293"/>
        <v>1</v>
      </c>
      <c r="C3780" t="str" cm="1">
        <f t="array" aca="1" ref="C3780" ca="1">INDEX(Reel1,Spins[[#This Row],[Stop1]])</f>
        <v>🍋</v>
      </c>
      <c r="D3780">
        <f t="shared" ca="1" si="294"/>
        <v>16</v>
      </c>
      <c r="E3780" t="str" cm="1">
        <f t="array" aca="1" ref="E3780" ca="1">INDEX(Reel2,Spins[[#This Row],[Stop2]])</f>
        <v>🍒</v>
      </c>
      <c r="F3780">
        <f t="shared" ca="1" si="295"/>
        <v>27</v>
      </c>
      <c r="G3780" t="str" cm="1">
        <f t="array" aca="1" ref="G3780" ca="1">INDEX(Reel3,Spins[[#This Row],[Stop3]])</f>
        <v>7️⃣</v>
      </c>
      <c r="H3780" t="b">
        <f ca="1">AND(Spins[[#This Row],[Sym1]]=Spins[[#This Row],[Sym2]],Spins[[#This Row],[Sym2]]=Spins[[#This Row],[Sym3]])</f>
        <v>0</v>
      </c>
      <c r="I3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80">
        <f t="shared" si="296"/>
        <v>1</v>
      </c>
      <c r="K3780">
        <f ca="1">Spins[[#This Row],[Mult]]*Spins[[#This Row],[Bet]]</f>
        <v>0</v>
      </c>
      <c r="L3780">
        <f ca="1">Spins[[#This Row],[Payout]]-Spins[[#This Row],[Bet]]</f>
        <v>-1</v>
      </c>
    </row>
    <row r="3781" spans="1:12" x14ac:dyDescent="0.3">
      <c r="A3781">
        <f t="shared" si="292"/>
        <v>3780</v>
      </c>
      <c r="B3781">
        <f t="shared" ca="1" si="293"/>
        <v>8</v>
      </c>
      <c r="C3781" t="str" cm="1">
        <f t="array" aca="1" ref="C3781" ca="1">INDEX(Reel1,Spins[[#This Row],[Stop1]])</f>
        <v>🍋</v>
      </c>
      <c r="D3781">
        <f t="shared" ca="1" si="294"/>
        <v>8</v>
      </c>
      <c r="E3781" t="str" cm="1">
        <f t="array" aca="1" ref="E3781" ca="1">INDEX(Reel2,Spins[[#This Row],[Stop2]])</f>
        <v>🍋</v>
      </c>
      <c r="F3781">
        <f t="shared" ca="1" si="295"/>
        <v>8</v>
      </c>
      <c r="G3781" t="str" cm="1">
        <f t="array" aca="1" ref="G3781" ca="1">INDEX(Reel3,Spins[[#This Row],[Stop3]])</f>
        <v>🍒</v>
      </c>
      <c r="H3781" t="b">
        <f ca="1">AND(Spins[[#This Row],[Sym1]]=Spins[[#This Row],[Sym2]],Spins[[#This Row],[Sym2]]=Spins[[#This Row],[Sym3]])</f>
        <v>0</v>
      </c>
      <c r="I3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81">
        <f t="shared" si="296"/>
        <v>1</v>
      </c>
      <c r="K3781">
        <f ca="1">Spins[[#This Row],[Mult]]*Spins[[#This Row],[Bet]]</f>
        <v>0.6</v>
      </c>
      <c r="L3781">
        <f ca="1">Spins[[#This Row],[Payout]]-Spins[[#This Row],[Bet]]</f>
        <v>-0.4</v>
      </c>
    </row>
    <row r="3782" spans="1:12" x14ac:dyDescent="0.3">
      <c r="A3782">
        <f t="shared" si="292"/>
        <v>3781</v>
      </c>
      <c r="B3782">
        <f t="shared" ca="1" si="293"/>
        <v>10</v>
      </c>
      <c r="C3782" t="str" cm="1">
        <f t="array" aca="1" ref="C3782" ca="1">INDEX(Reel1,Spins[[#This Row],[Stop1]])</f>
        <v>🍋</v>
      </c>
      <c r="D3782">
        <f t="shared" ca="1" si="294"/>
        <v>1</v>
      </c>
      <c r="E3782" t="str" cm="1">
        <f t="array" aca="1" ref="E3782" ca="1">INDEX(Reel2,Spins[[#This Row],[Stop2]])</f>
        <v>🍋</v>
      </c>
      <c r="F3782">
        <f t="shared" ca="1" si="295"/>
        <v>23</v>
      </c>
      <c r="G3782" t="str" cm="1">
        <f t="array" aca="1" ref="G3782" ca="1">INDEX(Reel3,Spins[[#This Row],[Stop3]])</f>
        <v>BAR</v>
      </c>
      <c r="H3782" t="b">
        <f ca="1">AND(Spins[[#This Row],[Sym1]]=Spins[[#This Row],[Sym2]],Spins[[#This Row],[Sym2]]=Spins[[#This Row],[Sym3]])</f>
        <v>0</v>
      </c>
      <c r="I3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82">
        <f t="shared" si="296"/>
        <v>1</v>
      </c>
      <c r="K3782">
        <f ca="1">Spins[[#This Row],[Mult]]*Spins[[#This Row],[Bet]]</f>
        <v>0.6</v>
      </c>
      <c r="L3782">
        <f ca="1">Spins[[#This Row],[Payout]]-Spins[[#This Row],[Bet]]</f>
        <v>-0.4</v>
      </c>
    </row>
    <row r="3783" spans="1:12" x14ac:dyDescent="0.3">
      <c r="A3783">
        <f t="shared" si="292"/>
        <v>3782</v>
      </c>
      <c r="B3783">
        <f t="shared" ca="1" si="293"/>
        <v>11</v>
      </c>
      <c r="C3783" t="str" cm="1">
        <f t="array" aca="1" ref="C3783" ca="1">INDEX(Reel1,Spins[[#This Row],[Stop1]])</f>
        <v>🍋</v>
      </c>
      <c r="D3783">
        <f t="shared" ca="1" si="294"/>
        <v>30</v>
      </c>
      <c r="E3783" t="str" cm="1">
        <f t="array" aca="1" ref="E3783" ca="1">INDEX(Reel2,Spins[[#This Row],[Stop2]])</f>
        <v>7️⃣</v>
      </c>
      <c r="F3783">
        <f t="shared" ca="1" si="295"/>
        <v>9</v>
      </c>
      <c r="G3783" t="str" cm="1">
        <f t="array" aca="1" ref="G3783" ca="1">INDEX(Reel3,Spins[[#This Row],[Stop3]])</f>
        <v>🍒</v>
      </c>
      <c r="H3783" t="b">
        <f ca="1">AND(Spins[[#This Row],[Sym1]]=Spins[[#This Row],[Sym2]],Spins[[#This Row],[Sym2]]=Spins[[#This Row],[Sym3]])</f>
        <v>0</v>
      </c>
      <c r="I3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83">
        <f t="shared" si="296"/>
        <v>1</v>
      </c>
      <c r="K3783">
        <f ca="1">Spins[[#This Row],[Mult]]*Spins[[#This Row],[Bet]]</f>
        <v>0</v>
      </c>
      <c r="L3783">
        <f ca="1">Spins[[#This Row],[Payout]]-Spins[[#This Row],[Bet]]</f>
        <v>-1</v>
      </c>
    </row>
    <row r="3784" spans="1:12" x14ac:dyDescent="0.3">
      <c r="A3784">
        <f t="shared" si="292"/>
        <v>3783</v>
      </c>
      <c r="B3784">
        <f t="shared" ca="1" si="293"/>
        <v>16</v>
      </c>
      <c r="C3784" t="str" cm="1">
        <f t="array" aca="1" ref="C3784" ca="1">INDEX(Reel1,Spins[[#This Row],[Stop1]])</f>
        <v>🍒</v>
      </c>
      <c r="D3784">
        <f t="shared" ca="1" si="294"/>
        <v>11</v>
      </c>
      <c r="E3784" t="str" cm="1">
        <f t="array" aca="1" ref="E3784" ca="1">INDEX(Reel2,Spins[[#This Row],[Stop2]])</f>
        <v>🍋</v>
      </c>
      <c r="F3784">
        <f t="shared" ca="1" si="295"/>
        <v>7</v>
      </c>
      <c r="G3784" t="str" cm="1">
        <f t="array" aca="1" ref="G3784" ca="1">INDEX(Reel3,Spins[[#This Row],[Stop3]])</f>
        <v>🍒</v>
      </c>
      <c r="H3784" t="b">
        <f ca="1">AND(Spins[[#This Row],[Sym1]]=Spins[[#This Row],[Sym2]],Spins[[#This Row],[Sym2]]=Spins[[#This Row],[Sym3]])</f>
        <v>0</v>
      </c>
      <c r="I3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84">
        <f t="shared" si="296"/>
        <v>1</v>
      </c>
      <c r="K3784">
        <f ca="1">Spins[[#This Row],[Mult]]*Spins[[#This Row],[Bet]]</f>
        <v>0</v>
      </c>
      <c r="L3784">
        <f ca="1">Spins[[#This Row],[Payout]]-Spins[[#This Row],[Bet]]</f>
        <v>-1</v>
      </c>
    </row>
    <row r="3785" spans="1:12" x14ac:dyDescent="0.3">
      <c r="A3785">
        <f t="shared" si="292"/>
        <v>3784</v>
      </c>
      <c r="B3785">
        <f t="shared" ca="1" si="293"/>
        <v>3</v>
      </c>
      <c r="C3785" t="str" cm="1">
        <f t="array" aca="1" ref="C3785" ca="1">INDEX(Reel1,Spins[[#This Row],[Stop1]])</f>
        <v>🍋</v>
      </c>
      <c r="D3785">
        <f t="shared" ca="1" si="294"/>
        <v>11</v>
      </c>
      <c r="E3785" t="str" cm="1">
        <f t="array" aca="1" ref="E3785" ca="1">INDEX(Reel2,Spins[[#This Row],[Stop2]])</f>
        <v>🍋</v>
      </c>
      <c r="F3785">
        <f t="shared" ca="1" si="295"/>
        <v>21</v>
      </c>
      <c r="G3785" t="str" cm="1">
        <f t="array" aca="1" ref="G3785" ca="1">INDEX(Reel3,Spins[[#This Row],[Stop3]])</f>
        <v>🔔</v>
      </c>
      <c r="H3785" t="b">
        <f ca="1">AND(Spins[[#This Row],[Sym1]]=Spins[[#This Row],[Sym2]],Spins[[#This Row],[Sym2]]=Spins[[#This Row],[Sym3]])</f>
        <v>0</v>
      </c>
      <c r="I3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85">
        <f t="shared" si="296"/>
        <v>1</v>
      </c>
      <c r="K3785">
        <f ca="1">Spins[[#This Row],[Mult]]*Spins[[#This Row],[Bet]]</f>
        <v>0.6</v>
      </c>
      <c r="L3785">
        <f ca="1">Spins[[#This Row],[Payout]]-Spins[[#This Row],[Bet]]</f>
        <v>-0.4</v>
      </c>
    </row>
    <row r="3786" spans="1:12" x14ac:dyDescent="0.3">
      <c r="A3786">
        <f t="shared" si="292"/>
        <v>3785</v>
      </c>
      <c r="B3786">
        <f t="shared" ca="1" si="293"/>
        <v>14</v>
      </c>
      <c r="C3786" t="str" cm="1">
        <f t="array" aca="1" ref="C3786" ca="1">INDEX(Reel1,Spins[[#This Row],[Stop1]])</f>
        <v>🍋</v>
      </c>
      <c r="D3786">
        <f t="shared" ca="1" si="294"/>
        <v>11</v>
      </c>
      <c r="E3786" t="str" cm="1">
        <f t="array" aca="1" ref="E3786" ca="1">INDEX(Reel2,Spins[[#This Row],[Stop2]])</f>
        <v>🍋</v>
      </c>
      <c r="F3786">
        <f t="shared" ca="1" si="295"/>
        <v>22</v>
      </c>
      <c r="G3786" t="str" cm="1">
        <f t="array" aca="1" ref="G3786" ca="1">INDEX(Reel3,Spins[[#This Row],[Stop3]])</f>
        <v>🔔</v>
      </c>
      <c r="H3786" t="b">
        <f ca="1">AND(Spins[[#This Row],[Sym1]]=Spins[[#This Row],[Sym2]],Spins[[#This Row],[Sym2]]=Spins[[#This Row],[Sym3]])</f>
        <v>0</v>
      </c>
      <c r="I3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86">
        <f t="shared" si="296"/>
        <v>1</v>
      </c>
      <c r="K3786">
        <f ca="1">Spins[[#This Row],[Mult]]*Spins[[#This Row],[Bet]]</f>
        <v>0.6</v>
      </c>
      <c r="L3786">
        <f ca="1">Spins[[#This Row],[Payout]]-Spins[[#This Row],[Bet]]</f>
        <v>-0.4</v>
      </c>
    </row>
    <row r="3787" spans="1:12" x14ac:dyDescent="0.3">
      <c r="A3787">
        <f t="shared" si="292"/>
        <v>3786</v>
      </c>
      <c r="B3787">
        <f t="shared" ca="1" si="293"/>
        <v>22</v>
      </c>
      <c r="C3787" t="str" cm="1">
        <f t="array" aca="1" ref="C3787" ca="1">INDEX(Reel1,Spins[[#This Row],[Stop1]])</f>
        <v>🍇</v>
      </c>
      <c r="D3787">
        <f t="shared" ca="1" si="294"/>
        <v>1</v>
      </c>
      <c r="E3787" t="str" cm="1">
        <f t="array" aca="1" ref="E3787" ca="1">INDEX(Reel2,Spins[[#This Row],[Stop2]])</f>
        <v>🍋</v>
      </c>
      <c r="F3787">
        <f t="shared" ca="1" si="295"/>
        <v>12</v>
      </c>
      <c r="G3787" t="str" cm="1">
        <f t="array" aca="1" ref="G3787" ca="1">INDEX(Reel3,Spins[[#This Row],[Stop3]])</f>
        <v>🍒</v>
      </c>
      <c r="H3787" t="b">
        <f ca="1">AND(Spins[[#This Row],[Sym1]]=Spins[[#This Row],[Sym2]],Spins[[#This Row],[Sym2]]=Spins[[#This Row],[Sym3]])</f>
        <v>0</v>
      </c>
      <c r="I3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87">
        <f t="shared" si="296"/>
        <v>1</v>
      </c>
      <c r="K3787">
        <f ca="1">Spins[[#This Row],[Mult]]*Spins[[#This Row],[Bet]]</f>
        <v>0</v>
      </c>
      <c r="L3787">
        <f ca="1">Spins[[#This Row],[Payout]]-Spins[[#This Row],[Bet]]</f>
        <v>-1</v>
      </c>
    </row>
    <row r="3788" spans="1:12" x14ac:dyDescent="0.3">
      <c r="A3788">
        <f t="shared" si="292"/>
        <v>3787</v>
      </c>
      <c r="B3788">
        <f t="shared" ca="1" si="293"/>
        <v>5</v>
      </c>
      <c r="C3788" t="str" cm="1">
        <f t="array" aca="1" ref="C3788" ca="1">INDEX(Reel1,Spins[[#This Row],[Stop1]])</f>
        <v>🍋</v>
      </c>
      <c r="D3788">
        <f t="shared" ca="1" si="294"/>
        <v>3</v>
      </c>
      <c r="E3788" t="str" cm="1">
        <f t="array" aca="1" ref="E3788" ca="1">INDEX(Reel2,Spins[[#This Row],[Stop2]])</f>
        <v>🍋</v>
      </c>
      <c r="F3788">
        <f t="shared" ca="1" si="295"/>
        <v>26</v>
      </c>
      <c r="G3788" t="str" cm="1">
        <f t="array" aca="1" ref="G3788" ca="1">INDEX(Reel3,Spins[[#This Row],[Stop3]])</f>
        <v>BAR</v>
      </c>
      <c r="H3788" t="b">
        <f ca="1">AND(Spins[[#This Row],[Sym1]]=Spins[[#This Row],[Sym2]],Spins[[#This Row],[Sym2]]=Spins[[#This Row],[Sym3]])</f>
        <v>0</v>
      </c>
      <c r="I3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788">
        <f t="shared" si="296"/>
        <v>1</v>
      </c>
      <c r="K3788">
        <f ca="1">Spins[[#This Row],[Mult]]*Spins[[#This Row],[Bet]]</f>
        <v>0.6</v>
      </c>
      <c r="L3788">
        <f ca="1">Spins[[#This Row],[Payout]]-Spins[[#This Row],[Bet]]</f>
        <v>-0.4</v>
      </c>
    </row>
    <row r="3789" spans="1:12" x14ac:dyDescent="0.3">
      <c r="A3789">
        <f t="shared" si="292"/>
        <v>3788</v>
      </c>
      <c r="B3789">
        <f t="shared" ca="1" si="293"/>
        <v>20</v>
      </c>
      <c r="C3789" t="str" cm="1">
        <f t="array" aca="1" ref="C3789" ca="1">INDEX(Reel1,Spins[[#This Row],[Stop1]])</f>
        <v>🍒</v>
      </c>
      <c r="D3789">
        <f t="shared" ca="1" si="294"/>
        <v>13</v>
      </c>
      <c r="E3789" t="str" cm="1">
        <f t="array" aca="1" ref="E3789" ca="1">INDEX(Reel2,Spins[[#This Row],[Stop2]])</f>
        <v>🍋</v>
      </c>
      <c r="F3789">
        <f t="shared" ca="1" si="295"/>
        <v>15</v>
      </c>
      <c r="G3789" t="str" cm="1">
        <f t="array" aca="1" ref="G3789" ca="1">INDEX(Reel3,Spins[[#This Row],[Stop3]])</f>
        <v>🍇</v>
      </c>
      <c r="H3789" t="b">
        <f ca="1">AND(Spins[[#This Row],[Sym1]]=Spins[[#This Row],[Sym2]],Spins[[#This Row],[Sym2]]=Spins[[#This Row],[Sym3]])</f>
        <v>0</v>
      </c>
      <c r="I3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89">
        <f t="shared" si="296"/>
        <v>1</v>
      </c>
      <c r="K3789">
        <f ca="1">Spins[[#This Row],[Mult]]*Spins[[#This Row],[Bet]]</f>
        <v>0</v>
      </c>
      <c r="L3789">
        <f ca="1">Spins[[#This Row],[Payout]]-Spins[[#This Row],[Bet]]</f>
        <v>-1</v>
      </c>
    </row>
    <row r="3790" spans="1:12" x14ac:dyDescent="0.3">
      <c r="A3790">
        <f t="shared" si="292"/>
        <v>3789</v>
      </c>
      <c r="B3790">
        <f t="shared" ca="1" si="293"/>
        <v>31</v>
      </c>
      <c r="C3790" t="str" cm="1">
        <f t="array" aca="1" ref="C3790" ca="1">INDEX(Reel1,Spins[[#This Row],[Stop1]])</f>
        <v>💎</v>
      </c>
      <c r="D3790">
        <f t="shared" ca="1" si="294"/>
        <v>10</v>
      </c>
      <c r="E3790" t="str" cm="1">
        <f t="array" aca="1" ref="E3790" ca="1">INDEX(Reel2,Spins[[#This Row],[Stop2]])</f>
        <v>🍋</v>
      </c>
      <c r="F3790">
        <f t="shared" ca="1" si="295"/>
        <v>14</v>
      </c>
      <c r="G3790" t="str" cm="1">
        <f t="array" aca="1" ref="G3790" ca="1">INDEX(Reel3,Spins[[#This Row],[Stop3]])</f>
        <v>🍇</v>
      </c>
      <c r="H3790" t="b">
        <f ca="1">AND(Spins[[#This Row],[Sym1]]=Spins[[#This Row],[Sym2]],Spins[[#This Row],[Sym2]]=Spins[[#This Row],[Sym3]])</f>
        <v>0</v>
      </c>
      <c r="I3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0">
        <f t="shared" si="296"/>
        <v>1</v>
      </c>
      <c r="K3790">
        <f ca="1">Spins[[#This Row],[Mult]]*Spins[[#This Row],[Bet]]</f>
        <v>0</v>
      </c>
      <c r="L3790">
        <f ca="1">Spins[[#This Row],[Payout]]-Spins[[#This Row],[Bet]]</f>
        <v>-1</v>
      </c>
    </row>
    <row r="3791" spans="1:12" x14ac:dyDescent="0.3">
      <c r="A3791">
        <f t="shared" si="292"/>
        <v>3790</v>
      </c>
      <c r="B3791">
        <f t="shared" ca="1" si="293"/>
        <v>23</v>
      </c>
      <c r="C3791" t="str" cm="1">
        <f t="array" aca="1" ref="C3791" ca="1">INDEX(Reel1,Spins[[#This Row],[Stop1]])</f>
        <v>🍇</v>
      </c>
      <c r="D3791">
        <f t="shared" ca="1" si="294"/>
        <v>12</v>
      </c>
      <c r="E3791" t="str" cm="1">
        <f t="array" aca="1" ref="E3791" ca="1">INDEX(Reel2,Spins[[#This Row],[Stop2]])</f>
        <v>🍋</v>
      </c>
      <c r="F3791">
        <f t="shared" ca="1" si="295"/>
        <v>10</v>
      </c>
      <c r="G3791" t="str" cm="1">
        <f t="array" aca="1" ref="G3791" ca="1">INDEX(Reel3,Spins[[#This Row],[Stop3]])</f>
        <v>🍒</v>
      </c>
      <c r="H3791" t="b">
        <f ca="1">AND(Spins[[#This Row],[Sym1]]=Spins[[#This Row],[Sym2]],Spins[[#This Row],[Sym2]]=Spins[[#This Row],[Sym3]])</f>
        <v>0</v>
      </c>
      <c r="I3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1">
        <f t="shared" si="296"/>
        <v>1</v>
      </c>
      <c r="K3791">
        <f ca="1">Spins[[#This Row],[Mult]]*Spins[[#This Row],[Bet]]</f>
        <v>0</v>
      </c>
      <c r="L3791">
        <f ca="1">Spins[[#This Row],[Payout]]-Spins[[#This Row],[Bet]]</f>
        <v>-1</v>
      </c>
    </row>
    <row r="3792" spans="1:12" x14ac:dyDescent="0.3">
      <c r="A3792">
        <f t="shared" si="292"/>
        <v>3791</v>
      </c>
      <c r="B3792">
        <f t="shared" ca="1" si="293"/>
        <v>29</v>
      </c>
      <c r="C3792" t="str" cm="1">
        <f t="array" aca="1" ref="C3792" ca="1">INDEX(Reel1,Spins[[#This Row],[Stop1]])</f>
        <v>7️⃣</v>
      </c>
      <c r="D3792">
        <f t="shared" ca="1" si="294"/>
        <v>31</v>
      </c>
      <c r="E3792" t="str" cm="1">
        <f t="array" aca="1" ref="E3792" ca="1">INDEX(Reel2,Spins[[#This Row],[Stop2]])</f>
        <v>💎</v>
      </c>
      <c r="F3792">
        <f t="shared" ca="1" si="295"/>
        <v>23</v>
      </c>
      <c r="G3792" t="str" cm="1">
        <f t="array" aca="1" ref="G3792" ca="1">INDEX(Reel3,Spins[[#This Row],[Stop3]])</f>
        <v>BAR</v>
      </c>
      <c r="H3792" t="b">
        <f ca="1">AND(Spins[[#This Row],[Sym1]]=Spins[[#This Row],[Sym2]],Spins[[#This Row],[Sym2]]=Spins[[#This Row],[Sym3]])</f>
        <v>0</v>
      </c>
      <c r="I3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2">
        <f t="shared" si="296"/>
        <v>1</v>
      </c>
      <c r="K3792">
        <f ca="1">Spins[[#This Row],[Mult]]*Spins[[#This Row],[Bet]]</f>
        <v>0</v>
      </c>
      <c r="L3792">
        <f ca="1">Spins[[#This Row],[Payout]]-Spins[[#This Row],[Bet]]</f>
        <v>-1</v>
      </c>
    </row>
    <row r="3793" spans="1:12" x14ac:dyDescent="0.3">
      <c r="A3793">
        <f t="shared" si="292"/>
        <v>3792</v>
      </c>
      <c r="B3793">
        <f t="shared" ca="1" si="293"/>
        <v>25</v>
      </c>
      <c r="C3793" t="str" cm="1">
        <f t="array" aca="1" ref="C3793" ca="1">INDEX(Reel1,Spins[[#This Row],[Stop1]])</f>
        <v>🔔</v>
      </c>
      <c r="D3793">
        <f t="shared" ca="1" si="294"/>
        <v>15</v>
      </c>
      <c r="E3793" t="str" cm="1">
        <f t="array" aca="1" ref="E3793" ca="1">INDEX(Reel2,Spins[[#This Row],[Stop2]])</f>
        <v>🍒</v>
      </c>
      <c r="F3793">
        <f t="shared" ca="1" si="295"/>
        <v>10</v>
      </c>
      <c r="G3793" t="str" cm="1">
        <f t="array" aca="1" ref="G3793" ca="1">INDEX(Reel3,Spins[[#This Row],[Stop3]])</f>
        <v>🍒</v>
      </c>
      <c r="H3793" t="b">
        <f ca="1">AND(Spins[[#This Row],[Sym1]]=Spins[[#This Row],[Sym2]],Spins[[#This Row],[Sym2]]=Spins[[#This Row],[Sym3]])</f>
        <v>0</v>
      </c>
      <c r="I3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3">
        <f t="shared" si="296"/>
        <v>1</v>
      </c>
      <c r="K3793">
        <f ca="1">Spins[[#This Row],[Mult]]*Spins[[#This Row],[Bet]]</f>
        <v>0</v>
      </c>
      <c r="L3793">
        <f ca="1">Spins[[#This Row],[Payout]]-Spins[[#This Row],[Bet]]</f>
        <v>-1</v>
      </c>
    </row>
    <row r="3794" spans="1:12" x14ac:dyDescent="0.3">
      <c r="A3794">
        <f t="shared" si="292"/>
        <v>3793</v>
      </c>
      <c r="B3794">
        <f t="shared" ca="1" si="293"/>
        <v>12</v>
      </c>
      <c r="C3794" t="str" cm="1">
        <f t="array" aca="1" ref="C3794" ca="1">INDEX(Reel1,Spins[[#This Row],[Stop1]])</f>
        <v>🍋</v>
      </c>
      <c r="D3794">
        <f t="shared" ca="1" si="294"/>
        <v>22</v>
      </c>
      <c r="E3794" t="str" cm="1">
        <f t="array" aca="1" ref="E3794" ca="1">INDEX(Reel2,Spins[[#This Row],[Stop2]])</f>
        <v>🍇</v>
      </c>
      <c r="F3794">
        <f t="shared" ca="1" si="295"/>
        <v>27</v>
      </c>
      <c r="G3794" t="str" cm="1">
        <f t="array" aca="1" ref="G3794" ca="1">INDEX(Reel3,Spins[[#This Row],[Stop3]])</f>
        <v>7️⃣</v>
      </c>
      <c r="H3794" t="b">
        <f ca="1">AND(Spins[[#This Row],[Sym1]]=Spins[[#This Row],[Sym2]],Spins[[#This Row],[Sym2]]=Spins[[#This Row],[Sym3]])</f>
        <v>0</v>
      </c>
      <c r="I3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4">
        <f t="shared" si="296"/>
        <v>1</v>
      </c>
      <c r="K3794">
        <f ca="1">Spins[[#This Row],[Mult]]*Spins[[#This Row],[Bet]]</f>
        <v>0</v>
      </c>
      <c r="L3794">
        <f ca="1">Spins[[#This Row],[Payout]]-Spins[[#This Row],[Bet]]</f>
        <v>-1</v>
      </c>
    </row>
    <row r="3795" spans="1:12" x14ac:dyDescent="0.3">
      <c r="A3795">
        <f t="shared" si="292"/>
        <v>3794</v>
      </c>
      <c r="B3795">
        <f t="shared" ca="1" si="293"/>
        <v>31</v>
      </c>
      <c r="C3795" t="str" cm="1">
        <f t="array" aca="1" ref="C3795" ca="1">INDEX(Reel1,Spins[[#This Row],[Stop1]])</f>
        <v>💎</v>
      </c>
      <c r="D3795">
        <f t="shared" ca="1" si="294"/>
        <v>11</v>
      </c>
      <c r="E3795" t="str" cm="1">
        <f t="array" aca="1" ref="E3795" ca="1">INDEX(Reel2,Spins[[#This Row],[Stop2]])</f>
        <v>🍋</v>
      </c>
      <c r="F3795">
        <f t="shared" ca="1" si="295"/>
        <v>21</v>
      </c>
      <c r="G3795" t="str" cm="1">
        <f t="array" aca="1" ref="G3795" ca="1">INDEX(Reel3,Spins[[#This Row],[Stop3]])</f>
        <v>🔔</v>
      </c>
      <c r="H3795" t="b">
        <f ca="1">AND(Spins[[#This Row],[Sym1]]=Spins[[#This Row],[Sym2]],Spins[[#This Row],[Sym2]]=Spins[[#This Row],[Sym3]])</f>
        <v>0</v>
      </c>
      <c r="I3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5">
        <f t="shared" si="296"/>
        <v>1</v>
      </c>
      <c r="K3795">
        <f ca="1">Spins[[#This Row],[Mult]]*Spins[[#This Row],[Bet]]</f>
        <v>0</v>
      </c>
      <c r="L3795">
        <f ca="1">Spins[[#This Row],[Payout]]-Spins[[#This Row],[Bet]]</f>
        <v>-1</v>
      </c>
    </row>
    <row r="3796" spans="1:12" x14ac:dyDescent="0.3">
      <c r="A3796">
        <f t="shared" si="292"/>
        <v>3795</v>
      </c>
      <c r="B3796">
        <f t="shared" ca="1" si="293"/>
        <v>27</v>
      </c>
      <c r="C3796" t="str" cm="1">
        <f t="array" aca="1" ref="C3796" ca="1">INDEX(Reel1,Spins[[#This Row],[Stop1]])</f>
        <v>BAR</v>
      </c>
      <c r="D3796">
        <f t="shared" ca="1" si="294"/>
        <v>6</v>
      </c>
      <c r="E3796" t="str" cm="1">
        <f t="array" aca="1" ref="E3796" ca="1">INDEX(Reel2,Spins[[#This Row],[Stop2]])</f>
        <v>🍋</v>
      </c>
      <c r="F3796">
        <f t="shared" ca="1" si="295"/>
        <v>1</v>
      </c>
      <c r="G3796" t="str" cm="1">
        <f t="array" aca="1" ref="G3796" ca="1">INDEX(Reel3,Spins[[#This Row],[Stop3]])</f>
        <v>🍋</v>
      </c>
      <c r="H3796" t="b">
        <f ca="1">AND(Spins[[#This Row],[Sym1]]=Spins[[#This Row],[Sym2]],Spins[[#This Row],[Sym2]]=Spins[[#This Row],[Sym3]])</f>
        <v>0</v>
      </c>
      <c r="I3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6">
        <f t="shared" si="296"/>
        <v>1</v>
      </c>
      <c r="K3796">
        <f ca="1">Spins[[#This Row],[Mult]]*Spins[[#This Row],[Bet]]</f>
        <v>0</v>
      </c>
      <c r="L3796">
        <f ca="1">Spins[[#This Row],[Payout]]-Spins[[#This Row],[Bet]]</f>
        <v>-1</v>
      </c>
    </row>
    <row r="3797" spans="1:12" x14ac:dyDescent="0.3">
      <c r="A3797">
        <f t="shared" si="292"/>
        <v>3796</v>
      </c>
      <c r="B3797">
        <f t="shared" ca="1" si="293"/>
        <v>4</v>
      </c>
      <c r="C3797" t="str" cm="1">
        <f t="array" aca="1" ref="C3797" ca="1">INDEX(Reel1,Spins[[#This Row],[Stop1]])</f>
        <v>🍋</v>
      </c>
      <c r="D3797">
        <f t="shared" ca="1" si="294"/>
        <v>25</v>
      </c>
      <c r="E3797" t="str" cm="1">
        <f t="array" aca="1" ref="E3797" ca="1">INDEX(Reel2,Spins[[#This Row],[Stop2]])</f>
        <v>🔔</v>
      </c>
      <c r="F3797">
        <f t="shared" ca="1" si="295"/>
        <v>18</v>
      </c>
      <c r="G3797" t="str" cm="1">
        <f t="array" aca="1" ref="G3797" ca="1">INDEX(Reel3,Spins[[#This Row],[Stop3]])</f>
        <v>🔔</v>
      </c>
      <c r="H3797" t="b">
        <f ca="1">AND(Spins[[#This Row],[Sym1]]=Spins[[#This Row],[Sym2]],Spins[[#This Row],[Sym2]]=Spins[[#This Row],[Sym3]])</f>
        <v>0</v>
      </c>
      <c r="I3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7">
        <f t="shared" si="296"/>
        <v>1</v>
      </c>
      <c r="K3797">
        <f ca="1">Spins[[#This Row],[Mult]]*Spins[[#This Row],[Bet]]</f>
        <v>0</v>
      </c>
      <c r="L3797">
        <f ca="1">Spins[[#This Row],[Payout]]-Spins[[#This Row],[Bet]]</f>
        <v>-1</v>
      </c>
    </row>
    <row r="3798" spans="1:12" x14ac:dyDescent="0.3">
      <c r="A3798">
        <f t="shared" si="292"/>
        <v>3797</v>
      </c>
      <c r="B3798">
        <f t="shared" ca="1" si="293"/>
        <v>22</v>
      </c>
      <c r="C3798" t="str" cm="1">
        <f t="array" aca="1" ref="C3798" ca="1">INDEX(Reel1,Spins[[#This Row],[Stop1]])</f>
        <v>🍇</v>
      </c>
      <c r="D3798">
        <f t="shared" ca="1" si="294"/>
        <v>9</v>
      </c>
      <c r="E3798" t="str" cm="1">
        <f t="array" aca="1" ref="E3798" ca="1">INDEX(Reel2,Spins[[#This Row],[Stop2]])</f>
        <v>🍋</v>
      </c>
      <c r="F3798">
        <f t="shared" ca="1" si="295"/>
        <v>23</v>
      </c>
      <c r="G3798" t="str" cm="1">
        <f t="array" aca="1" ref="G3798" ca="1">INDEX(Reel3,Spins[[#This Row],[Stop3]])</f>
        <v>BAR</v>
      </c>
      <c r="H3798" t="b">
        <f ca="1">AND(Spins[[#This Row],[Sym1]]=Spins[[#This Row],[Sym2]],Spins[[#This Row],[Sym2]]=Spins[[#This Row],[Sym3]])</f>
        <v>0</v>
      </c>
      <c r="I3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798">
        <f t="shared" si="296"/>
        <v>1</v>
      </c>
      <c r="K3798">
        <f ca="1">Spins[[#This Row],[Mult]]*Spins[[#This Row],[Bet]]</f>
        <v>0</v>
      </c>
      <c r="L3798">
        <f ca="1">Spins[[#This Row],[Payout]]-Spins[[#This Row],[Bet]]</f>
        <v>-1</v>
      </c>
    </row>
    <row r="3799" spans="1:12" x14ac:dyDescent="0.3">
      <c r="A3799">
        <f t="shared" si="292"/>
        <v>3798</v>
      </c>
      <c r="B3799">
        <f t="shared" ca="1" si="293"/>
        <v>19</v>
      </c>
      <c r="C3799" t="str" cm="1">
        <f t="array" aca="1" ref="C3799" ca="1">INDEX(Reel1,Spins[[#This Row],[Stop1]])</f>
        <v>🍒</v>
      </c>
      <c r="D3799">
        <f t="shared" ca="1" si="294"/>
        <v>18</v>
      </c>
      <c r="E3799" t="str" cm="1">
        <f t="array" aca="1" ref="E3799" ca="1">INDEX(Reel2,Spins[[#This Row],[Stop2]])</f>
        <v>🍒</v>
      </c>
      <c r="F3799">
        <f t="shared" ca="1" si="295"/>
        <v>9</v>
      </c>
      <c r="G3799" t="str" cm="1">
        <f t="array" aca="1" ref="G3799" ca="1">INDEX(Reel3,Spins[[#This Row],[Stop3]])</f>
        <v>🍒</v>
      </c>
      <c r="H3799" t="b">
        <f ca="1">AND(Spins[[#This Row],[Sym1]]=Spins[[#This Row],[Sym2]],Spins[[#This Row],[Sym2]]=Spins[[#This Row],[Sym3]])</f>
        <v>1</v>
      </c>
      <c r="I3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3799">
        <f t="shared" si="296"/>
        <v>1</v>
      </c>
      <c r="K3799">
        <f ca="1">Spins[[#This Row],[Mult]]*Spins[[#This Row],[Bet]]</f>
        <v>16</v>
      </c>
      <c r="L3799">
        <f ca="1">Spins[[#This Row],[Payout]]-Spins[[#This Row],[Bet]]</f>
        <v>15</v>
      </c>
    </row>
    <row r="3800" spans="1:12" x14ac:dyDescent="0.3">
      <c r="A3800">
        <f t="shared" si="292"/>
        <v>3799</v>
      </c>
      <c r="B3800">
        <f t="shared" ca="1" si="293"/>
        <v>22</v>
      </c>
      <c r="C3800" t="str" cm="1">
        <f t="array" aca="1" ref="C3800" ca="1">INDEX(Reel1,Spins[[#This Row],[Stop1]])</f>
        <v>🍇</v>
      </c>
      <c r="D3800">
        <f t="shared" ca="1" si="294"/>
        <v>4</v>
      </c>
      <c r="E3800" t="str" cm="1">
        <f t="array" aca="1" ref="E3800" ca="1">INDEX(Reel2,Spins[[#This Row],[Stop2]])</f>
        <v>🍋</v>
      </c>
      <c r="F3800">
        <f t="shared" ca="1" si="295"/>
        <v>11</v>
      </c>
      <c r="G3800" t="str" cm="1">
        <f t="array" aca="1" ref="G3800" ca="1">INDEX(Reel3,Spins[[#This Row],[Stop3]])</f>
        <v>🍒</v>
      </c>
      <c r="H3800" t="b">
        <f ca="1">AND(Spins[[#This Row],[Sym1]]=Spins[[#This Row],[Sym2]],Spins[[#This Row],[Sym2]]=Spins[[#This Row],[Sym3]])</f>
        <v>0</v>
      </c>
      <c r="I3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00">
        <f t="shared" si="296"/>
        <v>1</v>
      </c>
      <c r="K3800">
        <f ca="1">Spins[[#This Row],[Mult]]*Spins[[#This Row],[Bet]]</f>
        <v>0</v>
      </c>
      <c r="L3800">
        <f ca="1">Spins[[#This Row],[Payout]]-Spins[[#This Row],[Bet]]</f>
        <v>-1</v>
      </c>
    </row>
    <row r="3801" spans="1:12" x14ac:dyDescent="0.3">
      <c r="A3801">
        <f t="shared" si="292"/>
        <v>3800</v>
      </c>
      <c r="B3801">
        <f t="shared" ca="1" si="293"/>
        <v>5</v>
      </c>
      <c r="C3801" t="str" cm="1">
        <f t="array" aca="1" ref="C3801" ca="1">INDEX(Reel1,Spins[[#This Row],[Stop1]])</f>
        <v>🍋</v>
      </c>
      <c r="D3801">
        <f t="shared" ca="1" si="294"/>
        <v>27</v>
      </c>
      <c r="E3801" t="str" cm="1">
        <f t="array" aca="1" ref="E3801" ca="1">INDEX(Reel2,Spins[[#This Row],[Stop2]])</f>
        <v>BAR</v>
      </c>
      <c r="F3801">
        <f t="shared" ca="1" si="295"/>
        <v>18</v>
      </c>
      <c r="G3801" t="str" cm="1">
        <f t="array" aca="1" ref="G3801" ca="1">INDEX(Reel3,Spins[[#This Row],[Stop3]])</f>
        <v>🔔</v>
      </c>
      <c r="H3801" t="b">
        <f ca="1">AND(Spins[[#This Row],[Sym1]]=Spins[[#This Row],[Sym2]],Spins[[#This Row],[Sym2]]=Spins[[#This Row],[Sym3]])</f>
        <v>0</v>
      </c>
      <c r="I3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01">
        <f t="shared" si="296"/>
        <v>1</v>
      </c>
      <c r="K3801">
        <f ca="1">Spins[[#This Row],[Mult]]*Spins[[#This Row],[Bet]]</f>
        <v>0</v>
      </c>
      <c r="L3801">
        <f ca="1">Spins[[#This Row],[Payout]]-Spins[[#This Row],[Bet]]</f>
        <v>-1</v>
      </c>
    </row>
    <row r="3802" spans="1:12" x14ac:dyDescent="0.3">
      <c r="A3802">
        <f t="shared" si="292"/>
        <v>3801</v>
      </c>
      <c r="B3802">
        <f t="shared" ca="1" si="293"/>
        <v>18</v>
      </c>
      <c r="C3802" t="str" cm="1">
        <f t="array" aca="1" ref="C3802" ca="1">INDEX(Reel1,Spins[[#This Row],[Stop1]])</f>
        <v>🍒</v>
      </c>
      <c r="D3802">
        <f t="shared" ca="1" si="294"/>
        <v>14</v>
      </c>
      <c r="E3802" t="str" cm="1">
        <f t="array" aca="1" ref="E3802" ca="1">INDEX(Reel2,Spins[[#This Row],[Stop2]])</f>
        <v>🍋</v>
      </c>
      <c r="F3802">
        <f t="shared" ca="1" si="295"/>
        <v>12</v>
      </c>
      <c r="G3802" t="str" cm="1">
        <f t="array" aca="1" ref="G3802" ca="1">INDEX(Reel3,Spins[[#This Row],[Stop3]])</f>
        <v>🍒</v>
      </c>
      <c r="H3802" t="b">
        <f ca="1">AND(Spins[[#This Row],[Sym1]]=Spins[[#This Row],[Sym2]],Spins[[#This Row],[Sym2]]=Spins[[#This Row],[Sym3]])</f>
        <v>0</v>
      </c>
      <c r="I3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02">
        <f t="shared" si="296"/>
        <v>1</v>
      </c>
      <c r="K3802">
        <f ca="1">Spins[[#This Row],[Mult]]*Spins[[#This Row],[Bet]]</f>
        <v>0</v>
      </c>
      <c r="L3802">
        <f ca="1">Spins[[#This Row],[Payout]]-Spins[[#This Row],[Bet]]</f>
        <v>-1</v>
      </c>
    </row>
    <row r="3803" spans="1:12" x14ac:dyDescent="0.3">
      <c r="A3803">
        <f t="shared" si="292"/>
        <v>3802</v>
      </c>
      <c r="B3803">
        <f t="shared" ca="1" si="293"/>
        <v>13</v>
      </c>
      <c r="C3803" t="str" cm="1">
        <f t="array" aca="1" ref="C3803" ca="1">INDEX(Reel1,Spins[[#This Row],[Stop1]])</f>
        <v>🍋</v>
      </c>
      <c r="D3803">
        <f t="shared" ca="1" si="294"/>
        <v>24</v>
      </c>
      <c r="E3803" t="str" cm="1">
        <f t="array" aca="1" ref="E3803" ca="1">INDEX(Reel2,Spins[[#This Row],[Stop2]])</f>
        <v>🍇</v>
      </c>
      <c r="F3803">
        <f t="shared" ca="1" si="295"/>
        <v>15</v>
      </c>
      <c r="G3803" t="str" cm="1">
        <f t="array" aca="1" ref="G3803" ca="1">INDEX(Reel3,Spins[[#This Row],[Stop3]])</f>
        <v>🍇</v>
      </c>
      <c r="H3803" t="b">
        <f ca="1">AND(Spins[[#This Row],[Sym1]]=Spins[[#This Row],[Sym2]],Spins[[#This Row],[Sym2]]=Spins[[#This Row],[Sym3]])</f>
        <v>0</v>
      </c>
      <c r="I3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03">
        <f t="shared" si="296"/>
        <v>1</v>
      </c>
      <c r="K3803">
        <f ca="1">Spins[[#This Row],[Mult]]*Spins[[#This Row],[Bet]]</f>
        <v>0</v>
      </c>
      <c r="L3803">
        <f ca="1">Spins[[#This Row],[Payout]]-Spins[[#This Row],[Bet]]</f>
        <v>-1</v>
      </c>
    </row>
    <row r="3804" spans="1:12" x14ac:dyDescent="0.3">
      <c r="A3804">
        <f t="shared" si="292"/>
        <v>3803</v>
      </c>
      <c r="B3804">
        <f t="shared" ca="1" si="293"/>
        <v>10</v>
      </c>
      <c r="C3804" t="str" cm="1">
        <f t="array" aca="1" ref="C3804" ca="1">INDEX(Reel1,Spins[[#This Row],[Stop1]])</f>
        <v>🍋</v>
      </c>
      <c r="D3804">
        <f t="shared" ca="1" si="294"/>
        <v>19</v>
      </c>
      <c r="E3804" t="str" cm="1">
        <f t="array" aca="1" ref="E3804" ca="1">INDEX(Reel2,Spins[[#This Row],[Stop2]])</f>
        <v>🍒</v>
      </c>
      <c r="F3804">
        <f t="shared" ca="1" si="295"/>
        <v>12</v>
      </c>
      <c r="G3804" t="str" cm="1">
        <f t="array" aca="1" ref="G3804" ca="1">INDEX(Reel3,Spins[[#This Row],[Stop3]])</f>
        <v>🍒</v>
      </c>
      <c r="H3804" t="b">
        <f ca="1">AND(Spins[[#This Row],[Sym1]]=Spins[[#This Row],[Sym2]],Spins[[#This Row],[Sym2]]=Spins[[#This Row],[Sym3]])</f>
        <v>0</v>
      </c>
      <c r="I3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04">
        <f t="shared" si="296"/>
        <v>1</v>
      </c>
      <c r="K3804">
        <f ca="1">Spins[[#This Row],[Mult]]*Spins[[#This Row],[Bet]]</f>
        <v>0</v>
      </c>
      <c r="L3804">
        <f ca="1">Spins[[#This Row],[Payout]]-Spins[[#This Row],[Bet]]</f>
        <v>-1</v>
      </c>
    </row>
    <row r="3805" spans="1:12" x14ac:dyDescent="0.3">
      <c r="A3805">
        <f t="shared" si="292"/>
        <v>3804</v>
      </c>
      <c r="B3805">
        <f t="shared" ca="1" si="293"/>
        <v>5</v>
      </c>
      <c r="C3805" t="str" cm="1">
        <f t="array" aca="1" ref="C3805" ca="1">INDEX(Reel1,Spins[[#This Row],[Stop1]])</f>
        <v>🍋</v>
      </c>
      <c r="D3805">
        <f t="shared" ca="1" si="294"/>
        <v>1</v>
      </c>
      <c r="E3805" t="str" cm="1">
        <f t="array" aca="1" ref="E3805" ca="1">INDEX(Reel2,Spins[[#This Row],[Stop2]])</f>
        <v>🍋</v>
      </c>
      <c r="F3805">
        <f t="shared" ca="1" si="295"/>
        <v>23</v>
      </c>
      <c r="G3805" t="str" cm="1">
        <f t="array" aca="1" ref="G3805" ca="1">INDEX(Reel3,Spins[[#This Row],[Stop3]])</f>
        <v>BAR</v>
      </c>
      <c r="H3805" t="b">
        <f ca="1">AND(Spins[[#This Row],[Sym1]]=Spins[[#This Row],[Sym2]],Spins[[#This Row],[Sym2]]=Spins[[#This Row],[Sym3]])</f>
        <v>0</v>
      </c>
      <c r="I3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05">
        <f t="shared" si="296"/>
        <v>1</v>
      </c>
      <c r="K3805">
        <f ca="1">Spins[[#This Row],[Mult]]*Spins[[#This Row],[Bet]]</f>
        <v>0.6</v>
      </c>
      <c r="L3805">
        <f ca="1">Spins[[#This Row],[Payout]]-Spins[[#This Row],[Bet]]</f>
        <v>-0.4</v>
      </c>
    </row>
    <row r="3806" spans="1:12" x14ac:dyDescent="0.3">
      <c r="A3806">
        <f t="shared" si="292"/>
        <v>3805</v>
      </c>
      <c r="B3806">
        <f t="shared" ca="1" si="293"/>
        <v>10</v>
      </c>
      <c r="C3806" t="str" cm="1">
        <f t="array" aca="1" ref="C3806" ca="1">INDEX(Reel1,Spins[[#This Row],[Stop1]])</f>
        <v>🍋</v>
      </c>
      <c r="D3806">
        <f t="shared" ca="1" si="294"/>
        <v>7</v>
      </c>
      <c r="E3806" t="str" cm="1">
        <f t="array" aca="1" ref="E3806" ca="1">INDEX(Reel2,Spins[[#This Row],[Stop2]])</f>
        <v>🍋</v>
      </c>
      <c r="F3806">
        <f t="shared" ca="1" si="295"/>
        <v>26</v>
      </c>
      <c r="G3806" t="str" cm="1">
        <f t="array" aca="1" ref="G3806" ca="1">INDEX(Reel3,Spins[[#This Row],[Stop3]])</f>
        <v>BAR</v>
      </c>
      <c r="H3806" t="b">
        <f ca="1">AND(Spins[[#This Row],[Sym1]]=Spins[[#This Row],[Sym2]],Spins[[#This Row],[Sym2]]=Spins[[#This Row],[Sym3]])</f>
        <v>0</v>
      </c>
      <c r="I3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06">
        <f t="shared" si="296"/>
        <v>1</v>
      </c>
      <c r="K3806">
        <f ca="1">Spins[[#This Row],[Mult]]*Spins[[#This Row],[Bet]]</f>
        <v>0.6</v>
      </c>
      <c r="L3806">
        <f ca="1">Spins[[#This Row],[Payout]]-Spins[[#This Row],[Bet]]</f>
        <v>-0.4</v>
      </c>
    </row>
    <row r="3807" spans="1:12" x14ac:dyDescent="0.3">
      <c r="A3807">
        <f t="shared" si="292"/>
        <v>3806</v>
      </c>
      <c r="B3807">
        <f t="shared" ca="1" si="293"/>
        <v>7</v>
      </c>
      <c r="C3807" t="str" cm="1">
        <f t="array" aca="1" ref="C3807" ca="1">INDEX(Reel1,Spins[[#This Row],[Stop1]])</f>
        <v>🍋</v>
      </c>
      <c r="D3807">
        <f t="shared" ca="1" si="294"/>
        <v>10</v>
      </c>
      <c r="E3807" t="str" cm="1">
        <f t="array" aca="1" ref="E3807" ca="1">INDEX(Reel2,Spins[[#This Row],[Stop2]])</f>
        <v>🍋</v>
      </c>
      <c r="F3807">
        <f t="shared" ca="1" si="295"/>
        <v>3</v>
      </c>
      <c r="G3807" t="str" cm="1">
        <f t="array" aca="1" ref="G3807" ca="1">INDEX(Reel3,Spins[[#This Row],[Stop3]])</f>
        <v>🍋</v>
      </c>
      <c r="H3807" t="b">
        <f ca="1">AND(Spins[[#This Row],[Sym1]]=Spins[[#This Row],[Sym2]],Spins[[#This Row],[Sym2]]=Spins[[#This Row],[Sym3]])</f>
        <v>1</v>
      </c>
      <c r="I3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807">
        <f t="shared" si="296"/>
        <v>1</v>
      </c>
      <c r="K3807">
        <f ca="1">Spins[[#This Row],[Mult]]*Spins[[#This Row],[Bet]]</f>
        <v>14</v>
      </c>
      <c r="L3807">
        <f ca="1">Spins[[#This Row],[Payout]]-Spins[[#This Row],[Bet]]</f>
        <v>13</v>
      </c>
    </row>
    <row r="3808" spans="1:12" x14ac:dyDescent="0.3">
      <c r="A3808">
        <f t="shared" si="292"/>
        <v>3807</v>
      </c>
      <c r="B3808">
        <f t="shared" ca="1" si="293"/>
        <v>12</v>
      </c>
      <c r="C3808" t="str" cm="1">
        <f t="array" aca="1" ref="C3808" ca="1">INDEX(Reel1,Spins[[#This Row],[Stop1]])</f>
        <v>🍋</v>
      </c>
      <c r="D3808">
        <f t="shared" ca="1" si="294"/>
        <v>25</v>
      </c>
      <c r="E3808" t="str" cm="1">
        <f t="array" aca="1" ref="E3808" ca="1">INDEX(Reel2,Spins[[#This Row],[Stop2]])</f>
        <v>🔔</v>
      </c>
      <c r="F3808">
        <f t="shared" ca="1" si="295"/>
        <v>30</v>
      </c>
      <c r="G3808" t="str" cm="1">
        <f t="array" aca="1" ref="G3808" ca="1">INDEX(Reel3,Spins[[#This Row],[Stop3]])</f>
        <v>💎</v>
      </c>
      <c r="H3808" t="b">
        <f ca="1">AND(Spins[[#This Row],[Sym1]]=Spins[[#This Row],[Sym2]],Spins[[#This Row],[Sym2]]=Spins[[#This Row],[Sym3]])</f>
        <v>0</v>
      </c>
      <c r="I3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08">
        <f t="shared" si="296"/>
        <v>1</v>
      </c>
      <c r="K3808">
        <f ca="1">Spins[[#This Row],[Mult]]*Spins[[#This Row],[Bet]]</f>
        <v>0</v>
      </c>
      <c r="L3808">
        <f ca="1">Spins[[#This Row],[Payout]]-Spins[[#This Row],[Bet]]</f>
        <v>-1</v>
      </c>
    </row>
    <row r="3809" spans="1:12" x14ac:dyDescent="0.3">
      <c r="A3809">
        <f t="shared" si="292"/>
        <v>3808</v>
      </c>
      <c r="B3809">
        <f t="shared" ca="1" si="293"/>
        <v>13</v>
      </c>
      <c r="C3809" t="str" cm="1">
        <f t="array" aca="1" ref="C3809" ca="1">INDEX(Reel1,Spins[[#This Row],[Stop1]])</f>
        <v>🍋</v>
      </c>
      <c r="D3809">
        <f t="shared" ca="1" si="294"/>
        <v>12</v>
      </c>
      <c r="E3809" t="str" cm="1">
        <f t="array" aca="1" ref="E3809" ca="1">INDEX(Reel2,Spins[[#This Row],[Stop2]])</f>
        <v>🍋</v>
      </c>
      <c r="F3809">
        <f t="shared" ca="1" si="295"/>
        <v>26</v>
      </c>
      <c r="G3809" t="str" cm="1">
        <f t="array" aca="1" ref="G3809" ca="1">INDEX(Reel3,Spins[[#This Row],[Stop3]])</f>
        <v>BAR</v>
      </c>
      <c r="H3809" t="b">
        <f ca="1">AND(Spins[[#This Row],[Sym1]]=Spins[[#This Row],[Sym2]],Spins[[#This Row],[Sym2]]=Spins[[#This Row],[Sym3]])</f>
        <v>0</v>
      </c>
      <c r="I3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09">
        <f t="shared" si="296"/>
        <v>1</v>
      </c>
      <c r="K3809">
        <f ca="1">Spins[[#This Row],[Mult]]*Spins[[#This Row],[Bet]]</f>
        <v>0.6</v>
      </c>
      <c r="L3809">
        <f ca="1">Spins[[#This Row],[Payout]]-Spins[[#This Row],[Bet]]</f>
        <v>-0.4</v>
      </c>
    </row>
    <row r="3810" spans="1:12" x14ac:dyDescent="0.3">
      <c r="A3810">
        <f t="shared" si="292"/>
        <v>3809</v>
      </c>
      <c r="B3810">
        <f t="shared" ca="1" si="293"/>
        <v>25</v>
      </c>
      <c r="C3810" t="str" cm="1">
        <f t="array" aca="1" ref="C3810" ca="1">INDEX(Reel1,Spins[[#This Row],[Stop1]])</f>
        <v>🔔</v>
      </c>
      <c r="D3810">
        <f t="shared" ca="1" si="294"/>
        <v>8</v>
      </c>
      <c r="E3810" t="str" cm="1">
        <f t="array" aca="1" ref="E3810" ca="1">INDEX(Reel2,Spins[[#This Row],[Stop2]])</f>
        <v>🍋</v>
      </c>
      <c r="F3810">
        <f t="shared" ca="1" si="295"/>
        <v>18</v>
      </c>
      <c r="G3810" t="str" cm="1">
        <f t="array" aca="1" ref="G3810" ca="1">INDEX(Reel3,Spins[[#This Row],[Stop3]])</f>
        <v>🔔</v>
      </c>
      <c r="H3810" t="b">
        <f ca="1">AND(Spins[[#This Row],[Sym1]]=Spins[[#This Row],[Sym2]],Spins[[#This Row],[Sym2]]=Spins[[#This Row],[Sym3]])</f>
        <v>0</v>
      </c>
      <c r="I3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0">
        <f t="shared" si="296"/>
        <v>1</v>
      </c>
      <c r="K3810">
        <f ca="1">Spins[[#This Row],[Mult]]*Spins[[#This Row],[Bet]]</f>
        <v>0</v>
      </c>
      <c r="L3810">
        <f ca="1">Spins[[#This Row],[Payout]]-Spins[[#This Row],[Bet]]</f>
        <v>-1</v>
      </c>
    </row>
    <row r="3811" spans="1:12" x14ac:dyDescent="0.3">
      <c r="A3811">
        <f t="shared" si="292"/>
        <v>3810</v>
      </c>
      <c r="B3811">
        <f t="shared" ca="1" si="293"/>
        <v>6</v>
      </c>
      <c r="C3811" t="str" cm="1">
        <f t="array" aca="1" ref="C3811" ca="1">INDEX(Reel1,Spins[[#This Row],[Stop1]])</f>
        <v>🍋</v>
      </c>
      <c r="D3811">
        <f t="shared" ca="1" si="294"/>
        <v>25</v>
      </c>
      <c r="E3811" t="str" cm="1">
        <f t="array" aca="1" ref="E3811" ca="1">INDEX(Reel2,Spins[[#This Row],[Stop2]])</f>
        <v>🔔</v>
      </c>
      <c r="F3811">
        <f t="shared" ca="1" si="295"/>
        <v>21</v>
      </c>
      <c r="G3811" t="str" cm="1">
        <f t="array" aca="1" ref="G3811" ca="1">INDEX(Reel3,Spins[[#This Row],[Stop3]])</f>
        <v>🔔</v>
      </c>
      <c r="H3811" t="b">
        <f ca="1">AND(Spins[[#This Row],[Sym1]]=Spins[[#This Row],[Sym2]],Spins[[#This Row],[Sym2]]=Spins[[#This Row],[Sym3]])</f>
        <v>0</v>
      </c>
      <c r="I3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1">
        <f t="shared" si="296"/>
        <v>1</v>
      </c>
      <c r="K3811">
        <f ca="1">Spins[[#This Row],[Mult]]*Spins[[#This Row],[Bet]]</f>
        <v>0</v>
      </c>
      <c r="L3811">
        <f ca="1">Spins[[#This Row],[Payout]]-Spins[[#This Row],[Bet]]</f>
        <v>-1</v>
      </c>
    </row>
    <row r="3812" spans="1:12" x14ac:dyDescent="0.3">
      <c r="A3812">
        <f t="shared" si="292"/>
        <v>3811</v>
      </c>
      <c r="B3812">
        <f t="shared" ca="1" si="293"/>
        <v>28</v>
      </c>
      <c r="C3812" t="str" cm="1">
        <f t="array" aca="1" ref="C3812" ca="1">INDEX(Reel1,Spins[[#This Row],[Stop1]])</f>
        <v>BAR</v>
      </c>
      <c r="D3812">
        <f t="shared" ca="1" si="294"/>
        <v>15</v>
      </c>
      <c r="E3812" t="str" cm="1">
        <f t="array" aca="1" ref="E3812" ca="1">INDEX(Reel2,Spins[[#This Row],[Stop2]])</f>
        <v>🍒</v>
      </c>
      <c r="F3812">
        <f t="shared" ca="1" si="295"/>
        <v>28</v>
      </c>
      <c r="G3812" t="str" cm="1">
        <f t="array" aca="1" ref="G3812" ca="1">INDEX(Reel3,Spins[[#This Row],[Stop3]])</f>
        <v>7️⃣</v>
      </c>
      <c r="H3812" t="b">
        <f ca="1">AND(Spins[[#This Row],[Sym1]]=Spins[[#This Row],[Sym2]],Spins[[#This Row],[Sym2]]=Spins[[#This Row],[Sym3]])</f>
        <v>0</v>
      </c>
      <c r="I3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2">
        <f t="shared" si="296"/>
        <v>1</v>
      </c>
      <c r="K3812">
        <f ca="1">Spins[[#This Row],[Mult]]*Spins[[#This Row],[Bet]]</f>
        <v>0</v>
      </c>
      <c r="L3812">
        <f ca="1">Spins[[#This Row],[Payout]]-Spins[[#This Row],[Bet]]</f>
        <v>-1</v>
      </c>
    </row>
    <row r="3813" spans="1:12" x14ac:dyDescent="0.3">
      <c r="A3813">
        <f t="shared" si="292"/>
        <v>3812</v>
      </c>
      <c r="B3813">
        <f t="shared" ca="1" si="293"/>
        <v>5</v>
      </c>
      <c r="C3813" t="str" cm="1">
        <f t="array" aca="1" ref="C3813" ca="1">INDEX(Reel1,Spins[[#This Row],[Stop1]])</f>
        <v>🍋</v>
      </c>
      <c r="D3813">
        <f t="shared" ca="1" si="294"/>
        <v>6</v>
      </c>
      <c r="E3813" t="str" cm="1">
        <f t="array" aca="1" ref="E3813" ca="1">INDEX(Reel2,Spins[[#This Row],[Stop2]])</f>
        <v>🍋</v>
      </c>
      <c r="F3813">
        <f t="shared" ca="1" si="295"/>
        <v>6</v>
      </c>
      <c r="G3813" t="str" cm="1">
        <f t="array" aca="1" ref="G3813" ca="1">INDEX(Reel3,Spins[[#This Row],[Stop3]])</f>
        <v>🍒</v>
      </c>
      <c r="H3813" t="b">
        <f ca="1">AND(Spins[[#This Row],[Sym1]]=Spins[[#This Row],[Sym2]],Spins[[#This Row],[Sym2]]=Spins[[#This Row],[Sym3]])</f>
        <v>0</v>
      </c>
      <c r="I3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13">
        <f t="shared" si="296"/>
        <v>1</v>
      </c>
      <c r="K3813">
        <f ca="1">Spins[[#This Row],[Mult]]*Spins[[#This Row],[Bet]]</f>
        <v>0.6</v>
      </c>
      <c r="L3813">
        <f ca="1">Spins[[#This Row],[Payout]]-Spins[[#This Row],[Bet]]</f>
        <v>-0.4</v>
      </c>
    </row>
    <row r="3814" spans="1:12" x14ac:dyDescent="0.3">
      <c r="A3814">
        <f t="shared" si="292"/>
        <v>3813</v>
      </c>
      <c r="B3814">
        <f t="shared" ca="1" si="293"/>
        <v>1</v>
      </c>
      <c r="C3814" t="str" cm="1">
        <f t="array" aca="1" ref="C3814" ca="1">INDEX(Reel1,Spins[[#This Row],[Stop1]])</f>
        <v>🍋</v>
      </c>
      <c r="D3814">
        <f t="shared" ca="1" si="294"/>
        <v>15</v>
      </c>
      <c r="E3814" t="str" cm="1">
        <f t="array" aca="1" ref="E3814" ca="1">INDEX(Reel2,Spins[[#This Row],[Stop2]])</f>
        <v>🍒</v>
      </c>
      <c r="F3814">
        <f t="shared" ca="1" si="295"/>
        <v>18</v>
      </c>
      <c r="G3814" t="str" cm="1">
        <f t="array" aca="1" ref="G3814" ca="1">INDEX(Reel3,Spins[[#This Row],[Stop3]])</f>
        <v>🔔</v>
      </c>
      <c r="H3814" t="b">
        <f ca="1">AND(Spins[[#This Row],[Sym1]]=Spins[[#This Row],[Sym2]],Spins[[#This Row],[Sym2]]=Spins[[#This Row],[Sym3]])</f>
        <v>0</v>
      </c>
      <c r="I3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4">
        <f t="shared" si="296"/>
        <v>1</v>
      </c>
      <c r="K3814">
        <f ca="1">Spins[[#This Row],[Mult]]*Spins[[#This Row],[Bet]]</f>
        <v>0</v>
      </c>
      <c r="L3814">
        <f ca="1">Spins[[#This Row],[Payout]]-Spins[[#This Row],[Bet]]</f>
        <v>-1</v>
      </c>
    </row>
    <row r="3815" spans="1:12" x14ac:dyDescent="0.3">
      <c r="A3815">
        <f t="shared" si="292"/>
        <v>3814</v>
      </c>
      <c r="B3815">
        <f t="shared" ca="1" si="293"/>
        <v>8</v>
      </c>
      <c r="C3815" t="str" cm="1">
        <f t="array" aca="1" ref="C3815" ca="1">INDEX(Reel1,Spins[[#This Row],[Stop1]])</f>
        <v>🍋</v>
      </c>
      <c r="D3815">
        <f t="shared" ca="1" si="294"/>
        <v>23</v>
      </c>
      <c r="E3815" t="str" cm="1">
        <f t="array" aca="1" ref="E3815" ca="1">INDEX(Reel2,Spins[[#This Row],[Stop2]])</f>
        <v>🍇</v>
      </c>
      <c r="F3815">
        <f t="shared" ca="1" si="295"/>
        <v>16</v>
      </c>
      <c r="G3815" t="str" cm="1">
        <f t="array" aca="1" ref="G3815" ca="1">INDEX(Reel3,Spins[[#This Row],[Stop3]])</f>
        <v>🍇</v>
      </c>
      <c r="H3815" t="b">
        <f ca="1">AND(Spins[[#This Row],[Sym1]]=Spins[[#This Row],[Sym2]],Spins[[#This Row],[Sym2]]=Spins[[#This Row],[Sym3]])</f>
        <v>0</v>
      </c>
      <c r="I3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5">
        <f t="shared" si="296"/>
        <v>1</v>
      </c>
      <c r="K3815">
        <f ca="1">Spins[[#This Row],[Mult]]*Spins[[#This Row],[Bet]]</f>
        <v>0</v>
      </c>
      <c r="L3815">
        <f ca="1">Spins[[#This Row],[Payout]]-Spins[[#This Row],[Bet]]</f>
        <v>-1</v>
      </c>
    </row>
    <row r="3816" spans="1:12" x14ac:dyDescent="0.3">
      <c r="A3816">
        <f t="shared" si="292"/>
        <v>3815</v>
      </c>
      <c r="B3816">
        <f t="shared" ca="1" si="293"/>
        <v>18</v>
      </c>
      <c r="C3816" t="str" cm="1">
        <f t="array" aca="1" ref="C3816" ca="1">INDEX(Reel1,Spins[[#This Row],[Stop1]])</f>
        <v>🍒</v>
      </c>
      <c r="D3816">
        <f t="shared" ca="1" si="294"/>
        <v>20</v>
      </c>
      <c r="E3816" t="str" cm="1">
        <f t="array" aca="1" ref="E3816" ca="1">INDEX(Reel2,Spins[[#This Row],[Stop2]])</f>
        <v>🍒</v>
      </c>
      <c r="F3816">
        <f t="shared" ca="1" si="295"/>
        <v>24</v>
      </c>
      <c r="G3816" t="str" cm="1">
        <f t="array" aca="1" ref="G3816" ca="1">INDEX(Reel3,Spins[[#This Row],[Stop3]])</f>
        <v>BAR</v>
      </c>
      <c r="H3816" t="b">
        <f ca="1">AND(Spins[[#This Row],[Sym1]]=Spins[[#This Row],[Sym2]],Spins[[#This Row],[Sym2]]=Spins[[#This Row],[Sym3]])</f>
        <v>0</v>
      </c>
      <c r="I3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816">
        <f t="shared" si="296"/>
        <v>1</v>
      </c>
      <c r="K3816">
        <f ca="1">Spins[[#This Row],[Mult]]*Spins[[#This Row],[Bet]]</f>
        <v>0.8</v>
      </c>
      <c r="L3816">
        <f ca="1">Spins[[#This Row],[Payout]]-Spins[[#This Row],[Bet]]</f>
        <v>-0.19999999999999996</v>
      </c>
    </row>
    <row r="3817" spans="1:12" x14ac:dyDescent="0.3">
      <c r="A3817">
        <f t="shared" si="292"/>
        <v>3816</v>
      </c>
      <c r="B3817">
        <f t="shared" ca="1" si="293"/>
        <v>8</v>
      </c>
      <c r="C3817" t="str" cm="1">
        <f t="array" aca="1" ref="C3817" ca="1">INDEX(Reel1,Spins[[#This Row],[Stop1]])</f>
        <v>🍋</v>
      </c>
      <c r="D3817">
        <f t="shared" ca="1" si="294"/>
        <v>17</v>
      </c>
      <c r="E3817" t="str" cm="1">
        <f t="array" aca="1" ref="E3817" ca="1">INDEX(Reel2,Spins[[#This Row],[Stop2]])</f>
        <v>🍒</v>
      </c>
      <c r="F3817">
        <f t="shared" ca="1" si="295"/>
        <v>16</v>
      </c>
      <c r="G3817" t="str" cm="1">
        <f t="array" aca="1" ref="G3817" ca="1">INDEX(Reel3,Spins[[#This Row],[Stop3]])</f>
        <v>🍇</v>
      </c>
      <c r="H3817" t="b">
        <f ca="1">AND(Spins[[#This Row],[Sym1]]=Spins[[#This Row],[Sym2]],Spins[[#This Row],[Sym2]]=Spins[[#This Row],[Sym3]])</f>
        <v>0</v>
      </c>
      <c r="I3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7">
        <f t="shared" si="296"/>
        <v>1</v>
      </c>
      <c r="K3817">
        <f ca="1">Spins[[#This Row],[Mult]]*Spins[[#This Row],[Bet]]</f>
        <v>0</v>
      </c>
      <c r="L3817">
        <f ca="1">Spins[[#This Row],[Payout]]-Spins[[#This Row],[Bet]]</f>
        <v>-1</v>
      </c>
    </row>
    <row r="3818" spans="1:12" x14ac:dyDescent="0.3">
      <c r="A3818">
        <f t="shared" si="292"/>
        <v>3817</v>
      </c>
      <c r="B3818">
        <f t="shared" ca="1" si="293"/>
        <v>1</v>
      </c>
      <c r="C3818" t="str" cm="1">
        <f t="array" aca="1" ref="C3818" ca="1">INDEX(Reel1,Spins[[#This Row],[Stop1]])</f>
        <v>🍋</v>
      </c>
      <c r="D3818">
        <f t="shared" ca="1" si="294"/>
        <v>25</v>
      </c>
      <c r="E3818" t="str" cm="1">
        <f t="array" aca="1" ref="E3818" ca="1">INDEX(Reel2,Spins[[#This Row],[Stop2]])</f>
        <v>🔔</v>
      </c>
      <c r="F3818">
        <f t="shared" ca="1" si="295"/>
        <v>22</v>
      </c>
      <c r="G3818" t="str" cm="1">
        <f t="array" aca="1" ref="G3818" ca="1">INDEX(Reel3,Spins[[#This Row],[Stop3]])</f>
        <v>🔔</v>
      </c>
      <c r="H3818" t="b">
        <f ca="1">AND(Spins[[#This Row],[Sym1]]=Spins[[#This Row],[Sym2]],Spins[[#This Row],[Sym2]]=Spins[[#This Row],[Sym3]])</f>
        <v>0</v>
      </c>
      <c r="I3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8">
        <f t="shared" si="296"/>
        <v>1</v>
      </c>
      <c r="K3818">
        <f ca="1">Spins[[#This Row],[Mult]]*Spins[[#This Row],[Bet]]</f>
        <v>0</v>
      </c>
      <c r="L3818">
        <f ca="1">Spins[[#This Row],[Payout]]-Spins[[#This Row],[Bet]]</f>
        <v>-1</v>
      </c>
    </row>
    <row r="3819" spans="1:12" x14ac:dyDescent="0.3">
      <c r="A3819">
        <f t="shared" si="292"/>
        <v>3818</v>
      </c>
      <c r="B3819">
        <f t="shared" ca="1" si="293"/>
        <v>11</v>
      </c>
      <c r="C3819" t="str" cm="1">
        <f t="array" aca="1" ref="C3819" ca="1">INDEX(Reel1,Spins[[#This Row],[Stop1]])</f>
        <v>🍋</v>
      </c>
      <c r="D3819">
        <f t="shared" ca="1" si="294"/>
        <v>21</v>
      </c>
      <c r="E3819" t="str" cm="1">
        <f t="array" aca="1" ref="E3819" ca="1">INDEX(Reel2,Spins[[#This Row],[Stop2]])</f>
        <v>🍒</v>
      </c>
      <c r="F3819">
        <f t="shared" ca="1" si="295"/>
        <v>22</v>
      </c>
      <c r="G3819" t="str" cm="1">
        <f t="array" aca="1" ref="G3819" ca="1">INDEX(Reel3,Spins[[#This Row],[Stop3]])</f>
        <v>🔔</v>
      </c>
      <c r="H3819" t="b">
        <f ca="1">AND(Spins[[#This Row],[Sym1]]=Spins[[#This Row],[Sym2]],Spins[[#This Row],[Sym2]]=Spins[[#This Row],[Sym3]])</f>
        <v>0</v>
      </c>
      <c r="I3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19">
        <f t="shared" si="296"/>
        <v>1</v>
      </c>
      <c r="K3819">
        <f ca="1">Spins[[#This Row],[Mult]]*Spins[[#This Row],[Bet]]</f>
        <v>0</v>
      </c>
      <c r="L3819">
        <f ca="1">Spins[[#This Row],[Payout]]-Spins[[#This Row],[Bet]]</f>
        <v>-1</v>
      </c>
    </row>
    <row r="3820" spans="1:12" x14ac:dyDescent="0.3">
      <c r="A3820">
        <f t="shared" si="292"/>
        <v>3819</v>
      </c>
      <c r="B3820">
        <f t="shared" ca="1" si="293"/>
        <v>28</v>
      </c>
      <c r="C3820" t="str" cm="1">
        <f t="array" aca="1" ref="C3820" ca="1">INDEX(Reel1,Spins[[#This Row],[Stop1]])</f>
        <v>BAR</v>
      </c>
      <c r="D3820">
        <f t="shared" ca="1" si="294"/>
        <v>8</v>
      </c>
      <c r="E3820" t="str" cm="1">
        <f t="array" aca="1" ref="E3820" ca="1">INDEX(Reel2,Spins[[#This Row],[Stop2]])</f>
        <v>🍋</v>
      </c>
      <c r="F3820">
        <f t="shared" ca="1" si="295"/>
        <v>18</v>
      </c>
      <c r="G3820" t="str" cm="1">
        <f t="array" aca="1" ref="G3820" ca="1">INDEX(Reel3,Spins[[#This Row],[Stop3]])</f>
        <v>🔔</v>
      </c>
      <c r="H3820" t="b">
        <f ca="1">AND(Spins[[#This Row],[Sym1]]=Spins[[#This Row],[Sym2]],Spins[[#This Row],[Sym2]]=Spins[[#This Row],[Sym3]])</f>
        <v>0</v>
      </c>
      <c r="I3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0">
        <f t="shared" si="296"/>
        <v>1</v>
      </c>
      <c r="K3820">
        <f ca="1">Spins[[#This Row],[Mult]]*Spins[[#This Row],[Bet]]</f>
        <v>0</v>
      </c>
      <c r="L3820">
        <f ca="1">Spins[[#This Row],[Payout]]-Spins[[#This Row],[Bet]]</f>
        <v>-1</v>
      </c>
    </row>
    <row r="3821" spans="1:12" x14ac:dyDescent="0.3">
      <c r="A3821">
        <f t="shared" si="292"/>
        <v>3820</v>
      </c>
      <c r="B3821">
        <f t="shared" ca="1" si="293"/>
        <v>24</v>
      </c>
      <c r="C3821" t="str" cm="1">
        <f t="array" aca="1" ref="C3821" ca="1">INDEX(Reel1,Spins[[#This Row],[Stop1]])</f>
        <v>🍇</v>
      </c>
      <c r="D3821">
        <f t="shared" ca="1" si="294"/>
        <v>29</v>
      </c>
      <c r="E3821" t="str" cm="1">
        <f t="array" aca="1" ref="E3821" ca="1">INDEX(Reel2,Spins[[#This Row],[Stop2]])</f>
        <v>7️⃣</v>
      </c>
      <c r="F3821">
        <f t="shared" ca="1" si="295"/>
        <v>17</v>
      </c>
      <c r="G3821" t="str" cm="1">
        <f t="array" aca="1" ref="G3821" ca="1">INDEX(Reel3,Spins[[#This Row],[Stop3]])</f>
        <v>🍇</v>
      </c>
      <c r="H3821" t="b">
        <f ca="1">AND(Spins[[#This Row],[Sym1]]=Spins[[#This Row],[Sym2]],Spins[[#This Row],[Sym2]]=Spins[[#This Row],[Sym3]])</f>
        <v>0</v>
      </c>
      <c r="I3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1">
        <f t="shared" si="296"/>
        <v>1</v>
      </c>
      <c r="K3821">
        <f ca="1">Spins[[#This Row],[Mult]]*Spins[[#This Row],[Bet]]</f>
        <v>0</v>
      </c>
      <c r="L3821">
        <f ca="1">Spins[[#This Row],[Payout]]-Spins[[#This Row],[Bet]]</f>
        <v>-1</v>
      </c>
    </row>
    <row r="3822" spans="1:12" x14ac:dyDescent="0.3">
      <c r="A3822">
        <f t="shared" si="292"/>
        <v>3821</v>
      </c>
      <c r="B3822">
        <f t="shared" ca="1" si="293"/>
        <v>13</v>
      </c>
      <c r="C3822" t="str" cm="1">
        <f t="array" aca="1" ref="C3822" ca="1">INDEX(Reel1,Spins[[#This Row],[Stop1]])</f>
        <v>🍋</v>
      </c>
      <c r="D3822">
        <f t="shared" ca="1" si="294"/>
        <v>27</v>
      </c>
      <c r="E3822" t="str" cm="1">
        <f t="array" aca="1" ref="E3822" ca="1">INDEX(Reel2,Spins[[#This Row],[Stop2]])</f>
        <v>BAR</v>
      </c>
      <c r="F3822">
        <f t="shared" ca="1" si="295"/>
        <v>1</v>
      </c>
      <c r="G3822" t="str" cm="1">
        <f t="array" aca="1" ref="G3822" ca="1">INDEX(Reel3,Spins[[#This Row],[Stop3]])</f>
        <v>🍋</v>
      </c>
      <c r="H3822" t="b">
        <f ca="1">AND(Spins[[#This Row],[Sym1]]=Spins[[#This Row],[Sym2]],Spins[[#This Row],[Sym2]]=Spins[[#This Row],[Sym3]])</f>
        <v>0</v>
      </c>
      <c r="I3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2">
        <f t="shared" si="296"/>
        <v>1</v>
      </c>
      <c r="K3822">
        <f ca="1">Spins[[#This Row],[Mult]]*Spins[[#This Row],[Bet]]</f>
        <v>0</v>
      </c>
      <c r="L3822">
        <f ca="1">Spins[[#This Row],[Payout]]-Spins[[#This Row],[Bet]]</f>
        <v>-1</v>
      </c>
    </row>
    <row r="3823" spans="1:12" x14ac:dyDescent="0.3">
      <c r="A3823">
        <f t="shared" si="292"/>
        <v>3822</v>
      </c>
      <c r="B3823">
        <f t="shared" ca="1" si="293"/>
        <v>31</v>
      </c>
      <c r="C3823" t="str" cm="1">
        <f t="array" aca="1" ref="C3823" ca="1">INDEX(Reel1,Spins[[#This Row],[Stop1]])</f>
        <v>💎</v>
      </c>
      <c r="D3823">
        <f t="shared" ca="1" si="294"/>
        <v>12</v>
      </c>
      <c r="E3823" t="str" cm="1">
        <f t="array" aca="1" ref="E3823" ca="1">INDEX(Reel2,Spins[[#This Row],[Stop2]])</f>
        <v>🍋</v>
      </c>
      <c r="F3823">
        <f t="shared" ca="1" si="295"/>
        <v>31</v>
      </c>
      <c r="G3823" t="str" cm="1">
        <f t="array" aca="1" ref="G3823" ca="1">INDEX(Reel3,Spins[[#This Row],[Stop3]])</f>
        <v>💎</v>
      </c>
      <c r="H3823" t="b">
        <f ca="1">AND(Spins[[#This Row],[Sym1]]=Spins[[#This Row],[Sym2]],Spins[[#This Row],[Sym2]]=Spins[[#This Row],[Sym3]])</f>
        <v>0</v>
      </c>
      <c r="I3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3">
        <f t="shared" si="296"/>
        <v>1</v>
      </c>
      <c r="K3823">
        <f ca="1">Spins[[#This Row],[Mult]]*Spins[[#This Row],[Bet]]</f>
        <v>0</v>
      </c>
      <c r="L3823">
        <f ca="1">Spins[[#This Row],[Payout]]-Spins[[#This Row],[Bet]]</f>
        <v>-1</v>
      </c>
    </row>
    <row r="3824" spans="1:12" x14ac:dyDescent="0.3">
      <c r="A3824">
        <f t="shared" si="292"/>
        <v>3823</v>
      </c>
      <c r="B3824">
        <f t="shared" ca="1" si="293"/>
        <v>13</v>
      </c>
      <c r="C3824" t="str" cm="1">
        <f t="array" aca="1" ref="C3824" ca="1">INDEX(Reel1,Spins[[#This Row],[Stop1]])</f>
        <v>🍋</v>
      </c>
      <c r="D3824">
        <f t="shared" ca="1" si="294"/>
        <v>23</v>
      </c>
      <c r="E3824" t="str" cm="1">
        <f t="array" aca="1" ref="E3824" ca="1">INDEX(Reel2,Spins[[#This Row],[Stop2]])</f>
        <v>🍇</v>
      </c>
      <c r="F3824">
        <f t="shared" ca="1" si="295"/>
        <v>6</v>
      </c>
      <c r="G3824" t="str" cm="1">
        <f t="array" aca="1" ref="G3824" ca="1">INDEX(Reel3,Spins[[#This Row],[Stop3]])</f>
        <v>🍒</v>
      </c>
      <c r="H3824" t="b">
        <f ca="1">AND(Spins[[#This Row],[Sym1]]=Spins[[#This Row],[Sym2]],Spins[[#This Row],[Sym2]]=Spins[[#This Row],[Sym3]])</f>
        <v>0</v>
      </c>
      <c r="I3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4">
        <f t="shared" si="296"/>
        <v>1</v>
      </c>
      <c r="K3824">
        <f ca="1">Spins[[#This Row],[Mult]]*Spins[[#This Row],[Bet]]</f>
        <v>0</v>
      </c>
      <c r="L3824">
        <f ca="1">Spins[[#This Row],[Payout]]-Spins[[#This Row],[Bet]]</f>
        <v>-1</v>
      </c>
    </row>
    <row r="3825" spans="1:12" x14ac:dyDescent="0.3">
      <c r="A3825">
        <f t="shared" si="292"/>
        <v>3824</v>
      </c>
      <c r="B3825">
        <f t="shared" ca="1" si="293"/>
        <v>25</v>
      </c>
      <c r="C3825" t="str" cm="1">
        <f t="array" aca="1" ref="C3825" ca="1">INDEX(Reel1,Spins[[#This Row],[Stop1]])</f>
        <v>🔔</v>
      </c>
      <c r="D3825">
        <f t="shared" ca="1" si="294"/>
        <v>1</v>
      </c>
      <c r="E3825" t="str" cm="1">
        <f t="array" aca="1" ref="E3825" ca="1">INDEX(Reel2,Spins[[#This Row],[Stop2]])</f>
        <v>🍋</v>
      </c>
      <c r="F3825">
        <f t="shared" ca="1" si="295"/>
        <v>4</v>
      </c>
      <c r="G3825" t="str" cm="1">
        <f t="array" aca="1" ref="G3825" ca="1">INDEX(Reel3,Spins[[#This Row],[Stop3]])</f>
        <v>🍋</v>
      </c>
      <c r="H3825" t="b">
        <f ca="1">AND(Spins[[#This Row],[Sym1]]=Spins[[#This Row],[Sym2]],Spins[[#This Row],[Sym2]]=Spins[[#This Row],[Sym3]])</f>
        <v>0</v>
      </c>
      <c r="I3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5">
        <f t="shared" si="296"/>
        <v>1</v>
      </c>
      <c r="K3825">
        <f ca="1">Spins[[#This Row],[Mult]]*Spins[[#This Row],[Bet]]</f>
        <v>0</v>
      </c>
      <c r="L3825">
        <f ca="1">Spins[[#This Row],[Payout]]-Spins[[#This Row],[Bet]]</f>
        <v>-1</v>
      </c>
    </row>
    <row r="3826" spans="1:12" x14ac:dyDescent="0.3">
      <c r="A3826">
        <f t="shared" si="292"/>
        <v>3825</v>
      </c>
      <c r="B3826">
        <f t="shared" ca="1" si="293"/>
        <v>5</v>
      </c>
      <c r="C3826" t="str" cm="1">
        <f t="array" aca="1" ref="C3826" ca="1">INDEX(Reel1,Spins[[#This Row],[Stop1]])</f>
        <v>🍋</v>
      </c>
      <c r="D3826">
        <f t="shared" ca="1" si="294"/>
        <v>28</v>
      </c>
      <c r="E3826" t="str" cm="1">
        <f t="array" aca="1" ref="E3826" ca="1">INDEX(Reel2,Spins[[#This Row],[Stop2]])</f>
        <v>BAR</v>
      </c>
      <c r="F3826">
        <f t="shared" ca="1" si="295"/>
        <v>17</v>
      </c>
      <c r="G3826" t="str" cm="1">
        <f t="array" aca="1" ref="G3826" ca="1">INDEX(Reel3,Spins[[#This Row],[Stop3]])</f>
        <v>🍇</v>
      </c>
      <c r="H3826" t="b">
        <f ca="1">AND(Spins[[#This Row],[Sym1]]=Spins[[#This Row],[Sym2]],Spins[[#This Row],[Sym2]]=Spins[[#This Row],[Sym3]])</f>
        <v>0</v>
      </c>
      <c r="I3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6">
        <f t="shared" si="296"/>
        <v>1</v>
      </c>
      <c r="K3826">
        <f ca="1">Spins[[#This Row],[Mult]]*Spins[[#This Row],[Bet]]</f>
        <v>0</v>
      </c>
      <c r="L3826">
        <f ca="1">Spins[[#This Row],[Payout]]-Spins[[#This Row],[Bet]]</f>
        <v>-1</v>
      </c>
    </row>
    <row r="3827" spans="1:12" x14ac:dyDescent="0.3">
      <c r="A3827">
        <f t="shared" si="292"/>
        <v>3826</v>
      </c>
      <c r="B3827">
        <f t="shared" ca="1" si="293"/>
        <v>19</v>
      </c>
      <c r="C3827" t="str" cm="1">
        <f t="array" aca="1" ref="C3827" ca="1">INDEX(Reel1,Spins[[#This Row],[Stop1]])</f>
        <v>🍒</v>
      </c>
      <c r="D3827">
        <f t="shared" ca="1" si="294"/>
        <v>19</v>
      </c>
      <c r="E3827" t="str" cm="1">
        <f t="array" aca="1" ref="E3827" ca="1">INDEX(Reel2,Spins[[#This Row],[Stop2]])</f>
        <v>🍒</v>
      </c>
      <c r="F3827">
        <f t="shared" ca="1" si="295"/>
        <v>18</v>
      </c>
      <c r="G3827" t="str" cm="1">
        <f t="array" aca="1" ref="G3827" ca="1">INDEX(Reel3,Spins[[#This Row],[Stop3]])</f>
        <v>🔔</v>
      </c>
      <c r="H3827" t="b">
        <f ca="1">AND(Spins[[#This Row],[Sym1]]=Spins[[#This Row],[Sym2]],Spins[[#This Row],[Sym2]]=Spins[[#This Row],[Sym3]])</f>
        <v>0</v>
      </c>
      <c r="I3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827">
        <f t="shared" si="296"/>
        <v>1</v>
      </c>
      <c r="K3827">
        <f ca="1">Spins[[#This Row],[Mult]]*Spins[[#This Row],[Bet]]</f>
        <v>0.8</v>
      </c>
      <c r="L3827">
        <f ca="1">Spins[[#This Row],[Payout]]-Spins[[#This Row],[Bet]]</f>
        <v>-0.19999999999999996</v>
      </c>
    </row>
    <row r="3828" spans="1:12" x14ac:dyDescent="0.3">
      <c r="A3828">
        <f t="shared" si="292"/>
        <v>3827</v>
      </c>
      <c r="B3828">
        <f t="shared" ca="1" si="293"/>
        <v>25</v>
      </c>
      <c r="C3828" t="str" cm="1">
        <f t="array" aca="1" ref="C3828" ca="1">INDEX(Reel1,Spins[[#This Row],[Stop1]])</f>
        <v>🔔</v>
      </c>
      <c r="D3828">
        <f t="shared" ca="1" si="294"/>
        <v>20</v>
      </c>
      <c r="E3828" t="str" cm="1">
        <f t="array" aca="1" ref="E3828" ca="1">INDEX(Reel2,Spins[[#This Row],[Stop2]])</f>
        <v>🍒</v>
      </c>
      <c r="F3828">
        <f t="shared" ca="1" si="295"/>
        <v>13</v>
      </c>
      <c r="G3828" t="str" cm="1">
        <f t="array" aca="1" ref="G3828" ca="1">INDEX(Reel3,Spins[[#This Row],[Stop3]])</f>
        <v>🍇</v>
      </c>
      <c r="H3828" t="b">
        <f ca="1">AND(Spins[[#This Row],[Sym1]]=Spins[[#This Row],[Sym2]],Spins[[#This Row],[Sym2]]=Spins[[#This Row],[Sym3]])</f>
        <v>0</v>
      </c>
      <c r="I3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8">
        <f t="shared" si="296"/>
        <v>1</v>
      </c>
      <c r="K3828">
        <f ca="1">Spins[[#This Row],[Mult]]*Spins[[#This Row],[Bet]]</f>
        <v>0</v>
      </c>
      <c r="L3828">
        <f ca="1">Spins[[#This Row],[Payout]]-Spins[[#This Row],[Bet]]</f>
        <v>-1</v>
      </c>
    </row>
    <row r="3829" spans="1:12" x14ac:dyDescent="0.3">
      <c r="A3829">
        <f t="shared" si="292"/>
        <v>3828</v>
      </c>
      <c r="B3829">
        <f t="shared" ca="1" si="293"/>
        <v>22</v>
      </c>
      <c r="C3829" t="str" cm="1">
        <f t="array" aca="1" ref="C3829" ca="1">INDEX(Reel1,Spins[[#This Row],[Stop1]])</f>
        <v>🍇</v>
      </c>
      <c r="D3829">
        <f t="shared" ca="1" si="294"/>
        <v>6</v>
      </c>
      <c r="E3829" t="str" cm="1">
        <f t="array" aca="1" ref="E3829" ca="1">INDEX(Reel2,Spins[[#This Row],[Stop2]])</f>
        <v>🍋</v>
      </c>
      <c r="F3829">
        <f t="shared" ca="1" si="295"/>
        <v>19</v>
      </c>
      <c r="G3829" t="str" cm="1">
        <f t="array" aca="1" ref="G3829" ca="1">INDEX(Reel3,Spins[[#This Row],[Stop3]])</f>
        <v>🔔</v>
      </c>
      <c r="H3829" t="b">
        <f ca="1">AND(Spins[[#This Row],[Sym1]]=Spins[[#This Row],[Sym2]],Spins[[#This Row],[Sym2]]=Spins[[#This Row],[Sym3]])</f>
        <v>0</v>
      </c>
      <c r="I3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29">
        <f t="shared" si="296"/>
        <v>1</v>
      </c>
      <c r="K3829">
        <f ca="1">Spins[[#This Row],[Mult]]*Spins[[#This Row],[Bet]]</f>
        <v>0</v>
      </c>
      <c r="L3829">
        <f ca="1">Spins[[#This Row],[Payout]]-Spins[[#This Row],[Bet]]</f>
        <v>-1</v>
      </c>
    </row>
    <row r="3830" spans="1:12" x14ac:dyDescent="0.3">
      <c r="A3830">
        <f t="shared" si="292"/>
        <v>3829</v>
      </c>
      <c r="B3830">
        <f t="shared" ca="1" si="293"/>
        <v>31</v>
      </c>
      <c r="C3830" t="str" cm="1">
        <f t="array" aca="1" ref="C3830" ca="1">INDEX(Reel1,Spins[[#This Row],[Stop1]])</f>
        <v>💎</v>
      </c>
      <c r="D3830">
        <f t="shared" ca="1" si="294"/>
        <v>25</v>
      </c>
      <c r="E3830" t="str" cm="1">
        <f t="array" aca="1" ref="E3830" ca="1">INDEX(Reel2,Spins[[#This Row],[Stop2]])</f>
        <v>🔔</v>
      </c>
      <c r="F3830">
        <f t="shared" ca="1" si="295"/>
        <v>10</v>
      </c>
      <c r="G3830" t="str" cm="1">
        <f t="array" aca="1" ref="G3830" ca="1">INDEX(Reel3,Spins[[#This Row],[Stop3]])</f>
        <v>🍒</v>
      </c>
      <c r="H3830" t="b">
        <f ca="1">AND(Spins[[#This Row],[Sym1]]=Spins[[#This Row],[Sym2]],Spins[[#This Row],[Sym2]]=Spins[[#This Row],[Sym3]])</f>
        <v>0</v>
      </c>
      <c r="I3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30">
        <f t="shared" si="296"/>
        <v>1</v>
      </c>
      <c r="K3830">
        <f ca="1">Spins[[#This Row],[Mult]]*Spins[[#This Row],[Bet]]</f>
        <v>0</v>
      </c>
      <c r="L3830">
        <f ca="1">Spins[[#This Row],[Payout]]-Spins[[#This Row],[Bet]]</f>
        <v>-1</v>
      </c>
    </row>
    <row r="3831" spans="1:12" x14ac:dyDescent="0.3">
      <c r="A3831">
        <f t="shared" si="292"/>
        <v>3830</v>
      </c>
      <c r="B3831">
        <f t="shared" ca="1" si="293"/>
        <v>21</v>
      </c>
      <c r="C3831" t="str" cm="1">
        <f t="array" aca="1" ref="C3831" ca="1">INDEX(Reel1,Spins[[#This Row],[Stop1]])</f>
        <v>🍒</v>
      </c>
      <c r="D3831">
        <f t="shared" ca="1" si="294"/>
        <v>23</v>
      </c>
      <c r="E3831" t="str" cm="1">
        <f t="array" aca="1" ref="E3831" ca="1">INDEX(Reel2,Spins[[#This Row],[Stop2]])</f>
        <v>🍇</v>
      </c>
      <c r="F3831">
        <f t="shared" ca="1" si="295"/>
        <v>20</v>
      </c>
      <c r="G3831" t="str" cm="1">
        <f t="array" aca="1" ref="G3831" ca="1">INDEX(Reel3,Spins[[#This Row],[Stop3]])</f>
        <v>🔔</v>
      </c>
      <c r="H3831" t="b">
        <f ca="1">AND(Spins[[#This Row],[Sym1]]=Spins[[#This Row],[Sym2]],Spins[[#This Row],[Sym2]]=Spins[[#This Row],[Sym3]])</f>
        <v>0</v>
      </c>
      <c r="I3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31">
        <f t="shared" si="296"/>
        <v>1</v>
      </c>
      <c r="K3831">
        <f ca="1">Spins[[#This Row],[Mult]]*Spins[[#This Row],[Bet]]</f>
        <v>0</v>
      </c>
      <c r="L3831">
        <f ca="1">Spins[[#This Row],[Payout]]-Spins[[#This Row],[Bet]]</f>
        <v>-1</v>
      </c>
    </row>
    <row r="3832" spans="1:12" x14ac:dyDescent="0.3">
      <c r="A3832">
        <f t="shared" si="292"/>
        <v>3831</v>
      </c>
      <c r="B3832">
        <f t="shared" ca="1" si="293"/>
        <v>11</v>
      </c>
      <c r="C3832" t="str" cm="1">
        <f t="array" aca="1" ref="C3832" ca="1">INDEX(Reel1,Spins[[#This Row],[Stop1]])</f>
        <v>🍋</v>
      </c>
      <c r="D3832">
        <f t="shared" ca="1" si="294"/>
        <v>10</v>
      </c>
      <c r="E3832" t="str" cm="1">
        <f t="array" aca="1" ref="E3832" ca="1">INDEX(Reel2,Spins[[#This Row],[Stop2]])</f>
        <v>🍋</v>
      </c>
      <c r="F3832">
        <f t="shared" ca="1" si="295"/>
        <v>15</v>
      </c>
      <c r="G3832" t="str" cm="1">
        <f t="array" aca="1" ref="G3832" ca="1">INDEX(Reel3,Spins[[#This Row],[Stop3]])</f>
        <v>🍇</v>
      </c>
      <c r="H3832" t="b">
        <f ca="1">AND(Spins[[#This Row],[Sym1]]=Spins[[#This Row],[Sym2]],Spins[[#This Row],[Sym2]]=Spins[[#This Row],[Sym3]])</f>
        <v>0</v>
      </c>
      <c r="I3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32">
        <f t="shared" si="296"/>
        <v>1</v>
      </c>
      <c r="K3832">
        <f ca="1">Spins[[#This Row],[Mult]]*Spins[[#This Row],[Bet]]</f>
        <v>0.6</v>
      </c>
      <c r="L3832">
        <f ca="1">Spins[[#This Row],[Payout]]-Spins[[#This Row],[Bet]]</f>
        <v>-0.4</v>
      </c>
    </row>
    <row r="3833" spans="1:12" x14ac:dyDescent="0.3">
      <c r="A3833">
        <f t="shared" si="292"/>
        <v>3832</v>
      </c>
      <c r="B3833">
        <f t="shared" ca="1" si="293"/>
        <v>19</v>
      </c>
      <c r="C3833" t="str" cm="1">
        <f t="array" aca="1" ref="C3833" ca="1">INDEX(Reel1,Spins[[#This Row],[Stop1]])</f>
        <v>🍒</v>
      </c>
      <c r="D3833">
        <f t="shared" ca="1" si="294"/>
        <v>26</v>
      </c>
      <c r="E3833" t="str" cm="1">
        <f t="array" aca="1" ref="E3833" ca="1">INDEX(Reel2,Spins[[#This Row],[Stop2]])</f>
        <v>🔔</v>
      </c>
      <c r="F3833">
        <f t="shared" ca="1" si="295"/>
        <v>1</v>
      </c>
      <c r="G3833" t="str" cm="1">
        <f t="array" aca="1" ref="G3833" ca="1">INDEX(Reel3,Spins[[#This Row],[Stop3]])</f>
        <v>🍋</v>
      </c>
      <c r="H3833" t="b">
        <f ca="1">AND(Spins[[#This Row],[Sym1]]=Spins[[#This Row],[Sym2]],Spins[[#This Row],[Sym2]]=Spins[[#This Row],[Sym3]])</f>
        <v>0</v>
      </c>
      <c r="I3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33">
        <f t="shared" si="296"/>
        <v>1</v>
      </c>
      <c r="K3833">
        <f ca="1">Spins[[#This Row],[Mult]]*Spins[[#This Row],[Bet]]</f>
        <v>0</v>
      </c>
      <c r="L3833">
        <f ca="1">Spins[[#This Row],[Payout]]-Spins[[#This Row],[Bet]]</f>
        <v>-1</v>
      </c>
    </row>
    <row r="3834" spans="1:12" x14ac:dyDescent="0.3">
      <c r="A3834">
        <f t="shared" si="292"/>
        <v>3833</v>
      </c>
      <c r="B3834">
        <f t="shared" ca="1" si="293"/>
        <v>8</v>
      </c>
      <c r="C3834" t="str" cm="1">
        <f t="array" aca="1" ref="C3834" ca="1">INDEX(Reel1,Spins[[#This Row],[Stop1]])</f>
        <v>🍋</v>
      </c>
      <c r="D3834">
        <f t="shared" ca="1" si="294"/>
        <v>12</v>
      </c>
      <c r="E3834" t="str" cm="1">
        <f t="array" aca="1" ref="E3834" ca="1">INDEX(Reel2,Spins[[#This Row],[Stop2]])</f>
        <v>🍋</v>
      </c>
      <c r="F3834">
        <f t="shared" ca="1" si="295"/>
        <v>30</v>
      </c>
      <c r="G3834" t="str" cm="1">
        <f t="array" aca="1" ref="G3834" ca="1">INDEX(Reel3,Spins[[#This Row],[Stop3]])</f>
        <v>💎</v>
      </c>
      <c r="H3834" t="b">
        <f ca="1">AND(Spins[[#This Row],[Sym1]]=Spins[[#This Row],[Sym2]],Spins[[#This Row],[Sym2]]=Spins[[#This Row],[Sym3]])</f>
        <v>0</v>
      </c>
      <c r="I3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34">
        <f t="shared" si="296"/>
        <v>1</v>
      </c>
      <c r="K3834">
        <f ca="1">Spins[[#This Row],[Mult]]*Spins[[#This Row],[Bet]]</f>
        <v>0.6</v>
      </c>
      <c r="L3834">
        <f ca="1">Spins[[#This Row],[Payout]]-Spins[[#This Row],[Bet]]</f>
        <v>-0.4</v>
      </c>
    </row>
    <row r="3835" spans="1:12" x14ac:dyDescent="0.3">
      <c r="A3835">
        <f t="shared" si="292"/>
        <v>3834</v>
      </c>
      <c r="B3835">
        <f t="shared" ca="1" si="293"/>
        <v>5</v>
      </c>
      <c r="C3835" t="str" cm="1">
        <f t="array" aca="1" ref="C3835" ca="1">INDEX(Reel1,Spins[[#This Row],[Stop1]])</f>
        <v>🍋</v>
      </c>
      <c r="D3835">
        <f t="shared" ca="1" si="294"/>
        <v>1</v>
      </c>
      <c r="E3835" t="str" cm="1">
        <f t="array" aca="1" ref="E3835" ca="1">INDEX(Reel2,Spins[[#This Row],[Stop2]])</f>
        <v>🍋</v>
      </c>
      <c r="F3835">
        <f t="shared" ca="1" si="295"/>
        <v>19</v>
      </c>
      <c r="G3835" t="str" cm="1">
        <f t="array" aca="1" ref="G3835" ca="1">INDEX(Reel3,Spins[[#This Row],[Stop3]])</f>
        <v>🔔</v>
      </c>
      <c r="H3835" t="b">
        <f ca="1">AND(Spins[[#This Row],[Sym1]]=Spins[[#This Row],[Sym2]],Spins[[#This Row],[Sym2]]=Spins[[#This Row],[Sym3]])</f>
        <v>0</v>
      </c>
      <c r="I3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35">
        <f t="shared" si="296"/>
        <v>1</v>
      </c>
      <c r="K3835">
        <f ca="1">Spins[[#This Row],[Mult]]*Spins[[#This Row],[Bet]]</f>
        <v>0.6</v>
      </c>
      <c r="L3835">
        <f ca="1">Spins[[#This Row],[Payout]]-Spins[[#This Row],[Bet]]</f>
        <v>-0.4</v>
      </c>
    </row>
    <row r="3836" spans="1:12" x14ac:dyDescent="0.3">
      <c r="A3836">
        <f t="shared" si="292"/>
        <v>3835</v>
      </c>
      <c r="B3836">
        <f t="shared" ca="1" si="293"/>
        <v>29</v>
      </c>
      <c r="C3836" t="str" cm="1">
        <f t="array" aca="1" ref="C3836" ca="1">INDEX(Reel1,Spins[[#This Row],[Stop1]])</f>
        <v>7️⃣</v>
      </c>
      <c r="D3836">
        <f t="shared" ca="1" si="294"/>
        <v>7</v>
      </c>
      <c r="E3836" t="str" cm="1">
        <f t="array" aca="1" ref="E3836" ca="1">INDEX(Reel2,Spins[[#This Row],[Stop2]])</f>
        <v>🍋</v>
      </c>
      <c r="F3836">
        <f t="shared" ca="1" si="295"/>
        <v>23</v>
      </c>
      <c r="G3836" t="str" cm="1">
        <f t="array" aca="1" ref="G3836" ca="1">INDEX(Reel3,Spins[[#This Row],[Stop3]])</f>
        <v>BAR</v>
      </c>
      <c r="H3836" t="b">
        <f ca="1">AND(Spins[[#This Row],[Sym1]]=Spins[[#This Row],[Sym2]],Spins[[#This Row],[Sym2]]=Spins[[#This Row],[Sym3]])</f>
        <v>0</v>
      </c>
      <c r="I3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36">
        <f t="shared" si="296"/>
        <v>1</v>
      </c>
      <c r="K3836">
        <f ca="1">Spins[[#This Row],[Mult]]*Spins[[#This Row],[Bet]]</f>
        <v>0</v>
      </c>
      <c r="L3836">
        <f ca="1">Spins[[#This Row],[Payout]]-Spins[[#This Row],[Bet]]</f>
        <v>-1</v>
      </c>
    </row>
    <row r="3837" spans="1:12" x14ac:dyDescent="0.3">
      <c r="A3837">
        <f t="shared" si="292"/>
        <v>3836</v>
      </c>
      <c r="B3837">
        <f t="shared" ca="1" si="293"/>
        <v>30</v>
      </c>
      <c r="C3837" t="str" cm="1">
        <f t="array" aca="1" ref="C3837" ca="1">INDEX(Reel1,Spins[[#This Row],[Stop1]])</f>
        <v>7️⃣</v>
      </c>
      <c r="D3837">
        <f t="shared" ca="1" si="294"/>
        <v>4</v>
      </c>
      <c r="E3837" t="str" cm="1">
        <f t="array" aca="1" ref="E3837" ca="1">INDEX(Reel2,Spins[[#This Row],[Stop2]])</f>
        <v>🍋</v>
      </c>
      <c r="F3837">
        <f t="shared" ca="1" si="295"/>
        <v>3</v>
      </c>
      <c r="G3837" t="str" cm="1">
        <f t="array" aca="1" ref="G3837" ca="1">INDEX(Reel3,Spins[[#This Row],[Stop3]])</f>
        <v>🍋</v>
      </c>
      <c r="H3837" t="b">
        <f ca="1">AND(Spins[[#This Row],[Sym1]]=Spins[[#This Row],[Sym2]],Spins[[#This Row],[Sym2]]=Spins[[#This Row],[Sym3]])</f>
        <v>0</v>
      </c>
      <c r="I3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37">
        <f t="shared" si="296"/>
        <v>1</v>
      </c>
      <c r="K3837">
        <f ca="1">Spins[[#This Row],[Mult]]*Spins[[#This Row],[Bet]]</f>
        <v>0</v>
      </c>
      <c r="L3837">
        <f ca="1">Spins[[#This Row],[Payout]]-Spins[[#This Row],[Bet]]</f>
        <v>-1</v>
      </c>
    </row>
    <row r="3838" spans="1:12" x14ac:dyDescent="0.3">
      <c r="A3838">
        <f t="shared" si="292"/>
        <v>3837</v>
      </c>
      <c r="B3838">
        <f t="shared" ca="1" si="293"/>
        <v>28</v>
      </c>
      <c r="C3838" t="str" cm="1">
        <f t="array" aca="1" ref="C3838" ca="1">INDEX(Reel1,Spins[[#This Row],[Stop1]])</f>
        <v>BAR</v>
      </c>
      <c r="D3838">
        <f t="shared" ca="1" si="294"/>
        <v>21</v>
      </c>
      <c r="E3838" t="str" cm="1">
        <f t="array" aca="1" ref="E3838" ca="1">INDEX(Reel2,Spins[[#This Row],[Stop2]])</f>
        <v>🍒</v>
      </c>
      <c r="F3838">
        <f t="shared" ca="1" si="295"/>
        <v>31</v>
      </c>
      <c r="G3838" t="str" cm="1">
        <f t="array" aca="1" ref="G3838" ca="1">INDEX(Reel3,Spins[[#This Row],[Stop3]])</f>
        <v>💎</v>
      </c>
      <c r="H3838" t="b">
        <f ca="1">AND(Spins[[#This Row],[Sym1]]=Spins[[#This Row],[Sym2]],Spins[[#This Row],[Sym2]]=Spins[[#This Row],[Sym3]])</f>
        <v>0</v>
      </c>
      <c r="I3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38">
        <f t="shared" si="296"/>
        <v>1</v>
      </c>
      <c r="K3838">
        <f ca="1">Spins[[#This Row],[Mult]]*Spins[[#This Row],[Bet]]</f>
        <v>0</v>
      </c>
      <c r="L3838">
        <f ca="1">Spins[[#This Row],[Payout]]-Spins[[#This Row],[Bet]]</f>
        <v>-1</v>
      </c>
    </row>
    <row r="3839" spans="1:12" x14ac:dyDescent="0.3">
      <c r="A3839">
        <f t="shared" si="292"/>
        <v>3838</v>
      </c>
      <c r="B3839">
        <f t="shared" ca="1" si="293"/>
        <v>23</v>
      </c>
      <c r="C3839" t="str" cm="1">
        <f t="array" aca="1" ref="C3839" ca="1">INDEX(Reel1,Spins[[#This Row],[Stop1]])</f>
        <v>🍇</v>
      </c>
      <c r="D3839">
        <f t="shared" ca="1" si="294"/>
        <v>24</v>
      </c>
      <c r="E3839" t="str" cm="1">
        <f t="array" aca="1" ref="E3839" ca="1">INDEX(Reel2,Spins[[#This Row],[Stop2]])</f>
        <v>🍇</v>
      </c>
      <c r="F3839">
        <f t="shared" ca="1" si="295"/>
        <v>27</v>
      </c>
      <c r="G3839" t="str" cm="1">
        <f t="array" aca="1" ref="G3839" ca="1">INDEX(Reel3,Spins[[#This Row],[Stop3]])</f>
        <v>7️⃣</v>
      </c>
      <c r="H3839" t="b">
        <f ca="1">AND(Spins[[#This Row],[Sym1]]=Spins[[#This Row],[Sym2]],Spins[[#This Row],[Sym2]]=Spins[[#This Row],[Sym3]])</f>
        <v>0</v>
      </c>
      <c r="I3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839">
        <f t="shared" si="296"/>
        <v>1</v>
      </c>
      <c r="K3839">
        <f ca="1">Spins[[#This Row],[Mult]]*Spins[[#This Row],[Bet]]</f>
        <v>1.5</v>
      </c>
      <c r="L3839">
        <f ca="1">Spins[[#This Row],[Payout]]-Spins[[#This Row],[Bet]]</f>
        <v>0.5</v>
      </c>
    </row>
    <row r="3840" spans="1:12" x14ac:dyDescent="0.3">
      <c r="A3840">
        <f t="shared" si="292"/>
        <v>3839</v>
      </c>
      <c r="B3840">
        <f t="shared" ca="1" si="293"/>
        <v>10</v>
      </c>
      <c r="C3840" t="str" cm="1">
        <f t="array" aca="1" ref="C3840" ca="1">INDEX(Reel1,Spins[[#This Row],[Stop1]])</f>
        <v>🍋</v>
      </c>
      <c r="D3840">
        <f t="shared" ca="1" si="294"/>
        <v>8</v>
      </c>
      <c r="E3840" t="str" cm="1">
        <f t="array" aca="1" ref="E3840" ca="1">INDEX(Reel2,Spins[[#This Row],[Stop2]])</f>
        <v>🍋</v>
      </c>
      <c r="F3840">
        <f t="shared" ca="1" si="295"/>
        <v>16</v>
      </c>
      <c r="G3840" t="str" cm="1">
        <f t="array" aca="1" ref="G3840" ca="1">INDEX(Reel3,Spins[[#This Row],[Stop3]])</f>
        <v>🍇</v>
      </c>
      <c r="H3840" t="b">
        <f ca="1">AND(Spins[[#This Row],[Sym1]]=Spins[[#This Row],[Sym2]],Spins[[#This Row],[Sym2]]=Spins[[#This Row],[Sym3]])</f>
        <v>0</v>
      </c>
      <c r="I3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40">
        <f t="shared" si="296"/>
        <v>1</v>
      </c>
      <c r="K3840">
        <f ca="1">Spins[[#This Row],[Mult]]*Spins[[#This Row],[Bet]]</f>
        <v>0.6</v>
      </c>
      <c r="L3840">
        <f ca="1">Spins[[#This Row],[Payout]]-Spins[[#This Row],[Bet]]</f>
        <v>-0.4</v>
      </c>
    </row>
    <row r="3841" spans="1:12" x14ac:dyDescent="0.3">
      <c r="A3841">
        <f t="shared" si="292"/>
        <v>3840</v>
      </c>
      <c r="B3841">
        <f t="shared" ca="1" si="293"/>
        <v>28</v>
      </c>
      <c r="C3841" t="str" cm="1">
        <f t="array" aca="1" ref="C3841" ca="1">INDEX(Reel1,Spins[[#This Row],[Stop1]])</f>
        <v>BAR</v>
      </c>
      <c r="D3841">
        <f t="shared" ca="1" si="294"/>
        <v>3</v>
      </c>
      <c r="E3841" t="str" cm="1">
        <f t="array" aca="1" ref="E3841" ca="1">INDEX(Reel2,Spins[[#This Row],[Stop2]])</f>
        <v>🍋</v>
      </c>
      <c r="F3841">
        <f t="shared" ca="1" si="295"/>
        <v>25</v>
      </c>
      <c r="G3841" t="str" cm="1">
        <f t="array" aca="1" ref="G3841" ca="1">INDEX(Reel3,Spins[[#This Row],[Stop3]])</f>
        <v>BAR</v>
      </c>
      <c r="H3841" t="b">
        <f ca="1">AND(Spins[[#This Row],[Sym1]]=Spins[[#This Row],[Sym2]],Spins[[#This Row],[Sym2]]=Spins[[#This Row],[Sym3]])</f>
        <v>0</v>
      </c>
      <c r="I3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41">
        <f t="shared" si="296"/>
        <v>1</v>
      </c>
      <c r="K3841">
        <f ca="1">Spins[[#This Row],[Mult]]*Spins[[#This Row],[Bet]]</f>
        <v>0</v>
      </c>
      <c r="L3841">
        <f ca="1">Spins[[#This Row],[Payout]]-Spins[[#This Row],[Bet]]</f>
        <v>-1</v>
      </c>
    </row>
    <row r="3842" spans="1:12" x14ac:dyDescent="0.3">
      <c r="A3842">
        <f t="shared" ref="A3842:A3905" si="297">ROW()-1</f>
        <v>3841</v>
      </c>
      <c r="B3842">
        <f t="shared" ref="B3842:B3905" ca="1" si="298">RANDBETWEEN(1,ROWS(Reel1))</f>
        <v>21</v>
      </c>
      <c r="C3842" t="str" cm="1">
        <f t="array" aca="1" ref="C3842" ca="1">INDEX(Reel1,Spins[[#This Row],[Stop1]])</f>
        <v>🍒</v>
      </c>
      <c r="D3842">
        <f t="shared" ref="D3842:D3905" ca="1" si="299">RANDBETWEEN(1,ROWS(Reel2))</f>
        <v>18</v>
      </c>
      <c r="E3842" t="str" cm="1">
        <f t="array" aca="1" ref="E3842" ca="1">INDEX(Reel2,Spins[[#This Row],[Stop2]])</f>
        <v>🍒</v>
      </c>
      <c r="F3842">
        <f t="shared" ref="F3842:F3905" ca="1" si="300">RANDBETWEEN(1,ROWS(Reel3))</f>
        <v>27</v>
      </c>
      <c r="G3842" t="str" cm="1">
        <f t="array" aca="1" ref="G3842" ca="1">INDEX(Reel3,Spins[[#This Row],[Stop3]])</f>
        <v>7️⃣</v>
      </c>
      <c r="H3842" t="b">
        <f ca="1">AND(Spins[[#This Row],[Sym1]]=Spins[[#This Row],[Sym2]],Spins[[#This Row],[Sym2]]=Spins[[#This Row],[Sym3]])</f>
        <v>0</v>
      </c>
      <c r="I3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842">
        <f t="shared" ref="J3842:J3905" si="301">Bet</f>
        <v>1</v>
      </c>
      <c r="K3842">
        <f ca="1">Spins[[#This Row],[Mult]]*Spins[[#This Row],[Bet]]</f>
        <v>0.8</v>
      </c>
      <c r="L3842">
        <f ca="1">Spins[[#This Row],[Payout]]-Spins[[#This Row],[Bet]]</f>
        <v>-0.19999999999999996</v>
      </c>
    </row>
    <row r="3843" spans="1:12" x14ac:dyDescent="0.3">
      <c r="A3843">
        <f t="shared" si="297"/>
        <v>3842</v>
      </c>
      <c r="B3843">
        <f t="shared" ca="1" si="298"/>
        <v>24</v>
      </c>
      <c r="C3843" t="str" cm="1">
        <f t="array" aca="1" ref="C3843" ca="1">INDEX(Reel1,Spins[[#This Row],[Stop1]])</f>
        <v>🍇</v>
      </c>
      <c r="D3843">
        <f t="shared" ca="1" si="299"/>
        <v>18</v>
      </c>
      <c r="E3843" t="str" cm="1">
        <f t="array" aca="1" ref="E3843" ca="1">INDEX(Reel2,Spins[[#This Row],[Stop2]])</f>
        <v>🍒</v>
      </c>
      <c r="F3843">
        <f t="shared" ca="1" si="300"/>
        <v>12</v>
      </c>
      <c r="G3843" t="str" cm="1">
        <f t="array" aca="1" ref="G3843" ca="1">INDEX(Reel3,Spins[[#This Row],[Stop3]])</f>
        <v>🍒</v>
      </c>
      <c r="H3843" t="b">
        <f ca="1">AND(Spins[[#This Row],[Sym1]]=Spins[[#This Row],[Sym2]],Spins[[#This Row],[Sym2]]=Spins[[#This Row],[Sym3]])</f>
        <v>0</v>
      </c>
      <c r="I3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43">
        <f t="shared" si="301"/>
        <v>1</v>
      </c>
      <c r="K3843">
        <f ca="1">Spins[[#This Row],[Mult]]*Spins[[#This Row],[Bet]]</f>
        <v>0</v>
      </c>
      <c r="L3843">
        <f ca="1">Spins[[#This Row],[Payout]]-Spins[[#This Row],[Bet]]</f>
        <v>-1</v>
      </c>
    </row>
    <row r="3844" spans="1:12" x14ac:dyDescent="0.3">
      <c r="A3844">
        <f t="shared" si="297"/>
        <v>3843</v>
      </c>
      <c r="B3844">
        <f t="shared" ca="1" si="298"/>
        <v>30</v>
      </c>
      <c r="C3844" t="str" cm="1">
        <f t="array" aca="1" ref="C3844" ca="1">INDEX(Reel1,Spins[[#This Row],[Stop1]])</f>
        <v>7️⃣</v>
      </c>
      <c r="D3844">
        <f t="shared" ca="1" si="299"/>
        <v>19</v>
      </c>
      <c r="E3844" t="str" cm="1">
        <f t="array" aca="1" ref="E3844" ca="1">INDEX(Reel2,Spins[[#This Row],[Stop2]])</f>
        <v>🍒</v>
      </c>
      <c r="F3844">
        <f t="shared" ca="1" si="300"/>
        <v>15</v>
      </c>
      <c r="G3844" t="str" cm="1">
        <f t="array" aca="1" ref="G3844" ca="1">INDEX(Reel3,Spins[[#This Row],[Stop3]])</f>
        <v>🍇</v>
      </c>
      <c r="H3844" t="b">
        <f ca="1">AND(Spins[[#This Row],[Sym1]]=Spins[[#This Row],[Sym2]],Spins[[#This Row],[Sym2]]=Spins[[#This Row],[Sym3]])</f>
        <v>0</v>
      </c>
      <c r="I3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44">
        <f t="shared" si="301"/>
        <v>1</v>
      </c>
      <c r="K3844">
        <f ca="1">Spins[[#This Row],[Mult]]*Spins[[#This Row],[Bet]]</f>
        <v>0</v>
      </c>
      <c r="L3844">
        <f ca="1">Spins[[#This Row],[Payout]]-Spins[[#This Row],[Bet]]</f>
        <v>-1</v>
      </c>
    </row>
    <row r="3845" spans="1:12" x14ac:dyDescent="0.3">
      <c r="A3845">
        <f t="shared" si="297"/>
        <v>3844</v>
      </c>
      <c r="B3845">
        <f t="shared" ca="1" si="298"/>
        <v>2</v>
      </c>
      <c r="C3845" t="str" cm="1">
        <f t="array" aca="1" ref="C3845" ca="1">INDEX(Reel1,Spins[[#This Row],[Stop1]])</f>
        <v>🍋</v>
      </c>
      <c r="D3845">
        <f t="shared" ca="1" si="299"/>
        <v>15</v>
      </c>
      <c r="E3845" t="str" cm="1">
        <f t="array" aca="1" ref="E3845" ca="1">INDEX(Reel2,Spins[[#This Row],[Stop2]])</f>
        <v>🍒</v>
      </c>
      <c r="F3845">
        <f t="shared" ca="1" si="300"/>
        <v>14</v>
      </c>
      <c r="G3845" t="str" cm="1">
        <f t="array" aca="1" ref="G3845" ca="1">INDEX(Reel3,Spins[[#This Row],[Stop3]])</f>
        <v>🍇</v>
      </c>
      <c r="H3845" t="b">
        <f ca="1">AND(Spins[[#This Row],[Sym1]]=Spins[[#This Row],[Sym2]],Spins[[#This Row],[Sym2]]=Spins[[#This Row],[Sym3]])</f>
        <v>0</v>
      </c>
      <c r="I3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45">
        <f t="shared" si="301"/>
        <v>1</v>
      </c>
      <c r="K3845">
        <f ca="1">Spins[[#This Row],[Mult]]*Spins[[#This Row],[Bet]]</f>
        <v>0</v>
      </c>
      <c r="L3845">
        <f ca="1">Spins[[#This Row],[Payout]]-Spins[[#This Row],[Bet]]</f>
        <v>-1</v>
      </c>
    </row>
    <row r="3846" spans="1:12" x14ac:dyDescent="0.3">
      <c r="A3846">
        <f t="shared" si="297"/>
        <v>3845</v>
      </c>
      <c r="B3846">
        <f t="shared" ca="1" si="298"/>
        <v>7</v>
      </c>
      <c r="C3846" t="str" cm="1">
        <f t="array" aca="1" ref="C3846" ca="1">INDEX(Reel1,Spins[[#This Row],[Stop1]])</f>
        <v>🍋</v>
      </c>
      <c r="D3846">
        <f t="shared" ca="1" si="299"/>
        <v>29</v>
      </c>
      <c r="E3846" t="str" cm="1">
        <f t="array" aca="1" ref="E3846" ca="1">INDEX(Reel2,Spins[[#This Row],[Stop2]])</f>
        <v>7️⃣</v>
      </c>
      <c r="F3846">
        <f t="shared" ca="1" si="300"/>
        <v>23</v>
      </c>
      <c r="G3846" t="str" cm="1">
        <f t="array" aca="1" ref="G3846" ca="1">INDEX(Reel3,Spins[[#This Row],[Stop3]])</f>
        <v>BAR</v>
      </c>
      <c r="H3846" t="b">
        <f ca="1">AND(Spins[[#This Row],[Sym1]]=Spins[[#This Row],[Sym2]],Spins[[#This Row],[Sym2]]=Spins[[#This Row],[Sym3]])</f>
        <v>0</v>
      </c>
      <c r="I3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46">
        <f t="shared" si="301"/>
        <v>1</v>
      </c>
      <c r="K3846">
        <f ca="1">Spins[[#This Row],[Mult]]*Spins[[#This Row],[Bet]]</f>
        <v>0</v>
      </c>
      <c r="L3846">
        <f ca="1">Spins[[#This Row],[Payout]]-Spins[[#This Row],[Bet]]</f>
        <v>-1</v>
      </c>
    </row>
    <row r="3847" spans="1:12" x14ac:dyDescent="0.3">
      <c r="A3847">
        <f t="shared" si="297"/>
        <v>3846</v>
      </c>
      <c r="B3847">
        <f t="shared" ca="1" si="298"/>
        <v>11</v>
      </c>
      <c r="C3847" t="str" cm="1">
        <f t="array" aca="1" ref="C3847" ca="1">INDEX(Reel1,Spins[[#This Row],[Stop1]])</f>
        <v>🍋</v>
      </c>
      <c r="D3847">
        <f t="shared" ca="1" si="299"/>
        <v>16</v>
      </c>
      <c r="E3847" t="str" cm="1">
        <f t="array" aca="1" ref="E3847" ca="1">INDEX(Reel2,Spins[[#This Row],[Stop2]])</f>
        <v>🍒</v>
      </c>
      <c r="F3847">
        <f t="shared" ca="1" si="300"/>
        <v>5</v>
      </c>
      <c r="G3847" t="str" cm="1">
        <f t="array" aca="1" ref="G3847" ca="1">INDEX(Reel3,Spins[[#This Row],[Stop3]])</f>
        <v>🍋</v>
      </c>
      <c r="H3847" t="b">
        <f ca="1">AND(Spins[[#This Row],[Sym1]]=Spins[[#This Row],[Sym2]],Spins[[#This Row],[Sym2]]=Spins[[#This Row],[Sym3]])</f>
        <v>0</v>
      </c>
      <c r="I3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47">
        <f t="shared" si="301"/>
        <v>1</v>
      </c>
      <c r="K3847">
        <f ca="1">Spins[[#This Row],[Mult]]*Spins[[#This Row],[Bet]]</f>
        <v>0</v>
      </c>
      <c r="L3847">
        <f ca="1">Spins[[#This Row],[Payout]]-Spins[[#This Row],[Bet]]</f>
        <v>-1</v>
      </c>
    </row>
    <row r="3848" spans="1:12" x14ac:dyDescent="0.3">
      <c r="A3848">
        <f t="shared" si="297"/>
        <v>3847</v>
      </c>
      <c r="B3848">
        <f t="shared" ca="1" si="298"/>
        <v>11</v>
      </c>
      <c r="C3848" t="str" cm="1">
        <f t="array" aca="1" ref="C3848" ca="1">INDEX(Reel1,Spins[[#This Row],[Stop1]])</f>
        <v>🍋</v>
      </c>
      <c r="D3848">
        <f t="shared" ca="1" si="299"/>
        <v>7</v>
      </c>
      <c r="E3848" t="str" cm="1">
        <f t="array" aca="1" ref="E3848" ca="1">INDEX(Reel2,Spins[[#This Row],[Stop2]])</f>
        <v>🍋</v>
      </c>
      <c r="F3848">
        <f t="shared" ca="1" si="300"/>
        <v>2</v>
      </c>
      <c r="G3848" t="str" cm="1">
        <f t="array" aca="1" ref="G3848" ca="1">INDEX(Reel3,Spins[[#This Row],[Stop3]])</f>
        <v>🍋</v>
      </c>
      <c r="H3848" t="b">
        <f ca="1">AND(Spins[[#This Row],[Sym1]]=Spins[[#This Row],[Sym2]],Spins[[#This Row],[Sym2]]=Spins[[#This Row],[Sym3]])</f>
        <v>1</v>
      </c>
      <c r="I3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848">
        <f t="shared" si="301"/>
        <v>1</v>
      </c>
      <c r="K3848">
        <f ca="1">Spins[[#This Row],[Mult]]*Spins[[#This Row],[Bet]]</f>
        <v>14</v>
      </c>
      <c r="L3848">
        <f ca="1">Spins[[#This Row],[Payout]]-Spins[[#This Row],[Bet]]</f>
        <v>13</v>
      </c>
    </row>
    <row r="3849" spans="1:12" x14ac:dyDescent="0.3">
      <c r="A3849">
        <f t="shared" si="297"/>
        <v>3848</v>
      </c>
      <c r="B3849">
        <f t="shared" ca="1" si="298"/>
        <v>13</v>
      </c>
      <c r="C3849" t="str" cm="1">
        <f t="array" aca="1" ref="C3849" ca="1">INDEX(Reel1,Spins[[#This Row],[Stop1]])</f>
        <v>🍋</v>
      </c>
      <c r="D3849">
        <f t="shared" ca="1" si="299"/>
        <v>31</v>
      </c>
      <c r="E3849" t="str" cm="1">
        <f t="array" aca="1" ref="E3849" ca="1">INDEX(Reel2,Spins[[#This Row],[Stop2]])</f>
        <v>💎</v>
      </c>
      <c r="F3849">
        <f t="shared" ca="1" si="300"/>
        <v>7</v>
      </c>
      <c r="G3849" t="str" cm="1">
        <f t="array" aca="1" ref="G3849" ca="1">INDEX(Reel3,Spins[[#This Row],[Stop3]])</f>
        <v>🍒</v>
      </c>
      <c r="H3849" t="b">
        <f ca="1">AND(Spins[[#This Row],[Sym1]]=Spins[[#This Row],[Sym2]],Spins[[#This Row],[Sym2]]=Spins[[#This Row],[Sym3]])</f>
        <v>0</v>
      </c>
      <c r="I3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49">
        <f t="shared" si="301"/>
        <v>1</v>
      </c>
      <c r="K3849">
        <f ca="1">Spins[[#This Row],[Mult]]*Spins[[#This Row],[Bet]]</f>
        <v>0</v>
      </c>
      <c r="L3849">
        <f ca="1">Spins[[#This Row],[Payout]]-Spins[[#This Row],[Bet]]</f>
        <v>-1</v>
      </c>
    </row>
    <row r="3850" spans="1:12" x14ac:dyDescent="0.3">
      <c r="A3850">
        <f t="shared" si="297"/>
        <v>3849</v>
      </c>
      <c r="B3850">
        <f t="shared" ca="1" si="298"/>
        <v>31</v>
      </c>
      <c r="C3850" t="str" cm="1">
        <f t="array" aca="1" ref="C3850" ca="1">INDEX(Reel1,Spins[[#This Row],[Stop1]])</f>
        <v>💎</v>
      </c>
      <c r="D3850">
        <f t="shared" ca="1" si="299"/>
        <v>24</v>
      </c>
      <c r="E3850" t="str" cm="1">
        <f t="array" aca="1" ref="E3850" ca="1">INDEX(Reel2,Spins[[#This Row],[Stop2]])</f>
        <v>🍇</v>
      </c>
      <c r="F3850">
        <f t="shared" ca="1" si="300"/>
        <v>19</v>
      </c>
      <c r="G3850" t="str" cm="1">
        <f t="array" aca="1" ref="G3850" ca="1">INDEX(Reel3,Spins[[#This Row],[Stop3]])</f>
        <v>🔔</v>
      </c>
      <c r="H3850" t="b">
        <f ca="1">AND(Spins[[#This Row],[Sym1]]=Spins[[#This Row],[Sym2]],Spins[[#This Row],[Sym2]]=Spins[[#This Row],[Sym3]])</f>
        <v>0</v>
      </c>
      <c r="I3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0">
        <f t="shared" si="301"/>
        <v>1</v>
      </c>
      <c r="K3850">
        <f ca="1">Spins[[#This Row],[Mult]]*Spins[[#This Row],[Bet]]</f>
        <v>0</v>
      </c>
      <c r="L3850">
        <f ca="1">Spins[[#This Row],[Payout]]-Spins[[#This Row],[Bet]]</f>
        <v>-1</v>
      </c>
    </row>
    <row r="3851" spans="1:12" x14ac:dyDescent="0.3">
      <c r="A3851">
        <f t="shared" si="297"/>
        <v>3850</v>
      </c>
      <c r="B3851">
        <f t="shared" ca="1" si="298"/>
        <v>12</v>
      </c>
      <c r="C3851" t="str" cm="1">
        <f t="array" aca="1" ref="C3851" ca="1">INDEX(Reel1,Spins[[#This Row],[Stop1]])</f>
        <v>🍋</v>
      </c>
      <c r="D3851">
        <f t="shared" ca="1" si="299"/>
        <v>12</v>
      </c>
      <c r="E3851" t="str" cm="1">
        <f t="array" aca="1" ref="E3851" ca="1">INDEX(Reel2,Spins[[#This Row],[Stop2]])</f>
        <v>🍋</v>
      </c>
      <c r="F3851">
        <f t="shared" ca="1" si="300"/>
        <v>18</v>
      </c>
      <c r="G3851" t="str" cm="1">
        <f t="array" aca="1" ref="G3851" ca="1">INDEX(Reel3,Spins[[#This Row],[Stop3]])</f>
        <v>🔔</v>
      </c>
      <c r="H3851" t="b">
        <f ca="1">AND(Spins[[#This Row],[Sym1]]=Spins[[#This Row],[Sym2]],Spins[[#This Row],[Sym2]]=Spins[[#This Row],[Sym3]])</f>
        <v>0</v>
      </c>
      <c r="I3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51">
        <f t="shared" si="301"/>
        <v>1</v>
      </c>
      <c r="K3851">
        <f ca="1">Spins[[#This Row],[Mult]]*Spins[[#This Row],[Bet]]</f>
        <v>0.6</v>
      </c>
      <c r="L3851">
        <f ca="1">Spins[[#This Row],[Payout]]-Spins[[#This Row],[Bet]]</f>
        <v>-0.4</v>
      </c>
    </row>
    <row r="3852" spans="1:12" x14ac:dyDescent="0.3">
      <c r="A3852">
        <f t="shared" si="297"/>
        <v>3851</v>
      </c>
      <c r="B3852">
        <f t="shared" ca="1" si="298"/>
        <v>24</v>
      </c>
      <c r="C3852" t="str" cm="1">
        <f t="array" aca="1" ref="C3852" ca="1">INDEX(Reel1,Spins[[#This Row],[Stop1]])</f>
        <v>🍇</v>
      </c>
      <c r="D3852">
        <f t="shared" ca="1" si="299"/>
        <v>5</v>
      </c>
      <c r="E3852" t="str" cm="1">
        <f t="array" aca="1" ref="E3852" ca="1">INDEX(Reel2,Spins[[#This Row],[Stop2]])</f>
        <v>🍋</v>
      </c>
      <c r="F3852">
        <f t="shared" ca="1" si="300"/>
        <v>24</v>
      </c>
      <c r="G3852" t="str" cm="1">
        <f t="array" aca="1" ref="G3852" ca="1">INDEX(Reel3,Spins[[#This Row],[Stop3]])</f>
        <v>BAR</v>
      </c>
      <c r="H3852" t="b">
        <f ca="1">AND(Spins[[#This Row],[Sym1]]=Spins[[#This Row],[Sym2]],Spins[[#This Row],[Sym2]]=Spins[[#This Row],[Sym3]])</f>
        <v>0</v>
      </c>
      <c r="I3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2">
        <f t="shared" si="301"/>
        <v>1</v>
      </c>
      <c r="K3852">
        <f ca="1">Spins[[#This Row],[Mult]]*Spins[[#This Row],[Bet]]</f>
        <v>0</v>
      </c>
      <c r="L3852">
        <f ca="1">Spins[[#This Row],[Payout]]-Spins[[#This Row],[Bet]]</f>
        <v>-1</v>
      </c>
    </row>
    <row r="3853" spans="1:12" x14ac:dyDescent="0.3">
      <c r="A3853">
        <f t="shared" si="297"/>
        <v>3852</v>
      </c>
      <c r="B3853">
        <f t="shared" ca="1" si="298"/>
        <v>23</v>
      </c>
      <c r="C3853" t="str" cm="1">
        <f t="array" aca="1" ref="C3853" ca="1">INDEX(Reel1,Spins[[#This Row],[Stop1]])</f>
        <v>🍇</v>
      </c>
      <c r="D3853">
        <f t="shared" ca="1" si="299"/>
        <v>8</v>
      </c>
      <c r="E3853" t="str" cm="1">
        <f t="array" aca="1" ref="E3853" ca="1">INDEX(Reel2,Spins[[#This Row],[Stop2]])</f>
        <v>🍋</v>
      </c>
      <c r="F3853">
        <f t="shared" ca="1" si="300"/>
        <v>6</v>
      </c>
      <c r="G3853" t="str" cm="1">
        <f t="array" aca="1" ref="G3853" ca="1">INDEX(Reel3,Spins[[#This Row],[Stop3]])</f>
        <v>🍒</v>
      </c>
      <c r="H3853" t="b">
        <f ca="1">AND(Spins[[#This Row],[Sym1]]=Spins[[#This Row],[Sym2]],Spins[[#This Row],[Sym2]]=Spins[[#This Row],[Sym3]])</f>
        <v>0</v>
      </c>
      <c r="I3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3">
        <f t="shared" si="301"/>
        <v>1</v>
      </c>
      <c r="K3853">
        <f ca="1">Spins[[#This Row],[Mult]]*Spins[[#This Row],[Bet]]</f>
        <v>0</v>
      </c>
      <c r="L3853">
        <f ca="1">Spins[[#This Row],[Payout]]-Spins[[#This Row],[Bet]]</f>
        <v>-1</v>
      </c>
    </row>
    <row r="3854" spans="1:12" x14ac:dyDescent="0.3">
      <c r="A3854">
        <f t="shared" si="297"/>
        <v>3853</v>
      </c>
      <c r="B3854">
        <f t="shared" ca="1" si="298"/>
        <v>5</v>
      </c>
      <c r="C3854" t="str" cm="1">
        <f t="array" aca="1" ref="C3854" ca="1">INDEX(Reel1,Spins[[#This Row],[Stop1]])</f>
        <v>🍋</v>
      </c>
      <c r="D3854">
        <f t="shared" ca="1" si="299"/>
        <v>3</v>
      </c>
      <c r="E3854" t="str" cm="1">
        <f t="array" aca="1" ref="E3854" ca="1">INDEX(Reel2,Spins[[#This Row],[Stop2]])</f>
        <v>🍋</v>
      </c>
      <c r="F3854">
        <f t="shared" ca="1" si="300"/>
        <v>11</v>
      </c>
      <c r="G3854" t="str" cm="1">
        <f t="array" aca="1" ref="G3854" ca="1">INDEX(Reel3,Spins[[#This Row],[Stop3]])</f>
        <v>🍒</v>
      </c>
      <c r="H3854" t="b">
        <f ca="1">AND(Spins[[#This Row],[Sym1]]=Spins[[#This Row],[Sym2]],Spins[[#This Row],[Sym2]]=Spins[[#This Row],[Sym3]])</f>
        <v>0</v>
      </c>
      <c r="I3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54">
        <f t="shared" si="301"/>
        <v>1</v>
      </c>
      <c r="K3854">
        <f ca="1">Spins[[#This Row],[Mult]]*Spins[[#This Row],[Bet]]</f>
        <v>0.6</v>
      </c>
      <c r="L3854">
        <f ca="1">Spins[[#This Row],[Payout]]-Spins[[#This Row],[Bet]]</f>
        <v>-0.4</v>
      </c>
    </row>
    <row r="3855" spans="1:12" x14ac:dyDescent="0.3">
      <c r="A3855">
        <f t="shared" si="297"/>
        <v>3854</v>
      </c>
      <c r="B3855">
        <f t="shared" ca="1" si="298"/>
        <v>21</v>
      </c>
      <c r="C3855" t="str" cm="1">
        <f t="array" aca="1" ref="C3855" ca="1">INDEX(Reel1,Spins[[#This Row],[Stop1]])</f>
        <v>🍒</v>
      </c>
      <c r="D3855">
        <f t="shared" ca="1" si="299"/>
        <v>11</v>
      </c>
      <c r="E3855" t="str" cm="1">
        <f t="array" aca="1" ref="E3855" ca="1">INDEX(Reel2,Spins[[#This Row],[Stop2]])</f>
        <v>🍋</v>
      </c>
      <c r="F3855">
        <f t="shared" ca="1" si="300"/>
        <v>17</v>
      </c>
      <c r="G3855" t="str" cm="1">
        <f t="array" aca="1" ref="G3855" ca="1">INDEX(Reel3,Spins[[#This Row],[Stop3]])</f>
        <v>🍇</v>
      </c>
      <c r="H3855" t="b">
        <f ca="1">AND(Spins[[#This Row],[Sym1]]=Spins[[#This Row],[Sym2]],Spins[[#This Row],[Sym2]]=Spins[[#This Row],[Sym3]])</f>
        <v>0</v>
      </c>
      <c r="I3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5">
        <f t="shared" si="301"/>
        <v>1</v>
      </c>
      <c r="K3855">
        <f ca="1">Spins[[#This Row],[Mult]]*Spins[[#This Row],[Bet]]</f>
        <v>0</v>
      </c>
      <c r="L3855">
        <f ca="1">Spins[[#This Row],[Payout]]-Spins[[#This Row],[Bet]]</f>
        <v>-1</v>
      </c>
    </row>
    <row r="3856" spans="1:12" x14ac:dyDescent="0.3">
      <c r="A3856">
        <f t="shared" si="297"/>
        <v>3855</v>
      </c>
      <c r="B3856">
        <f t="shared" ca="1" si="298"/>
        <v>29</v>
      </c>
      <c r="C3856" t="str" cm="1">
        <f t="array" aca="1" ref="C3856" ca="1">INDEX(Reel1,Spins[[#This Row],[Stop1]])</f>
        <v>7️⃣</v>
      </c>
      <c r="D3856">
        <f t="shared" ca="1" si="299"/>
        <v>29</v>
      </c>
      <c r="E3856" t="str" cm="1">
        <f t="array" aca="1" ref="E3856" ca="1">INDEX(Reel2,Spins[[#This Row],[Stop2]])</f>
        <v>7️⃣</v>
      </c>
      <c r="F3856">
        <f t="shared" ca="1" si="300"/>
        <v>3</v>
      </c>
      <c r="G3856" t="str" cm="1">
        <f t="array" aca="1" ref="G3856" ca="1">INDEX(Reel3,Spins[[#This Row],[Stop3]])</f>
        <v>🍋</v>
      </c>
      <c r="H3856" t="b">
        <f ca="1">AND(Spins[[#This Row],[Sym1]]=Spins[[#This Row],[Sym2]],Spins[[#This Row],[Sym2]]=Spins[[#This Row],[Sym3]])</f>
        <v>0</v>
      </c>
      <c r="I3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3856">
        <f t="shared" si="301"/>
        <v>1</v>
      </c>
      <c r="K3856">
        <f ca="1">Spins[[#This Row],[Mult]]*Spins[[#This Row],[Bet]]</f>
        <v>6</v>
      </c>
      <c r="L3856">
        <f ca="1">Spins[[#This Row],[Payout]]-Spins[[#This Row],[Bet]]</f>
        <v>5</v>
      </c>
    </row>
    <row r="3857" spans="1:12" x14ac:dyDescent="0.3">
      <c r="A3857">
        <f t="shared" si="297"/>
        <v>3856</v>
      </c>
      <c r="B3857">
        <f t="shared" ca="1" si="298"/>
        <v>27</v>
      </c>
      <c r="C3857" t="str" cm="1">
        <f t="array" aca="1" ref="C3857" ca="1">INDEX(Reel1,Spins[[#This Row],[Stop1]])</f>
        <v>BAR</v>
      </c>
      <c r="D3857">
        <f t="shared" ca="1" si="299"/>
        <v>7</v>
      </c>
      <c r="E3857" t="str" cm="1">
        <f t="array" aca="1" ref="E3857" ca="1">INDEX(Reel2,Spins[[#This Row],[Stop2]])</f>
        <v>🍋</v>
      </c>
      <c r="F3857">
        <f t="shared" ca="1" si="300"/>
        <v>22</v>
      </c>
      <c r="G3857" t="str" cm="1">
        <f t="array" aca="1" ref="G3857" ca="1">INDEX(Reel3,Spins[[#This Row],[Stop3]])</f>
        <v>🔔</v>
      </c>
      <c r="H3857" t="b">
        <f ca="1">AND(Spins[[#This Row],[Sym1]]=Spins[[#This Row],[Sym2]],Spins[[#This Row],[Sym2]]=Spins[[#This Row],[Sym3]])</f>
        <v>0</v>
      </c>
      <c r="I3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7">
        <f t="shared" si="301"/>
        <v>1</v>
      </c>
      <c r="K3857">
        <f ca="1">Spins[[#This Row],[Mult]]*Spins[[#This Row],[Bet]]</f>
        <v>0</v>
      </c>
      <c r="L3857">
        <f ca="1">Spins[[#This Row],[Payout]]-Spins[[#This Row],[Bet]]</f>
        <v>-1</v>
      </c>
    </row>
    <row r="3858" spans="1:12" x14ac:dyDescent="0.3">
      <c r="A3858">
        <f t="shared" si="297"/>
        <v>3857</v>
      </c>
      <c r="B3858">
        <f t="shared" ca="1" si="298"/>
        <v>4</v>
      </c>
      <c r="C3858" t="str" cm="1">
        <f t="array" aca="1" ref="C3858" ca="1">INDEX(Reel1,Spins[[#This Row],[Stop1]])</f>
        <v>🍋</v>
      </c>
      <c r="D3858">
        <f t="shared" ca="1" si="299"/>
        <v>18</v>
      </c>
      <c r="E3858" t="str" cm="1">
        <f t="array" aca="1" ref="E3858" ca="1">INDEX(Reel2,Spins[[#This Row],[Stop2]])</f>
        <v>🍒</v>
      </c>
      <c r="F3858">
        <f t="shared" ca="1" si="300"/>
        <v>5</v>
      </c>
      <c r="G3858" t="str" cm="1">
        <f t="array" aca="1" ref="G3858" ca="1">INDEX(Reel3,Spins[[#This Row],[Stop3]])</f>
        <v>🍋</v>
      </c>
      <c r="H3858" t="b">
        <f ca="1">AND(Spins[[#This Row],[Sym1]]=Spins[[#This Row],[Sym2]],Spins[[#This Row],[Sym2]]=Spins[[#This Row],[Sym3]])</f>
        <v>0</v>
      </c>
      <c r="I3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8">
        <f t="shared" si="301"/>
        <v>1</v>
      </c>
      <c r="K3858">
        <f ca="1">Spins[[#This Row],[Mult]]*Spins[[#This Row],[Bet]]</f>
        <v>0</v>
      </c>
      <c r="L3858">
        <f ca="1">Spins[[#This Row],[Payout]]-Spins[[#This Row],[Bet]]</f>
        <v>-1</v>
      </c>
    </row>
    <row r="3859" spans="1:12" x14ac:dyDescent="0.3">
      <c r="A3859">
        <f t="shared" si="297"/>
        <v>3858</v>
      </c>
      <c r="B3859">
        <f t="shared" ca="1" si="298"/>
        <v>8</v>
      </c>
      <c r="C3859" t="str" cm="1">
        <f t="array" aca="1" ref="C3859" ca="1">INDEX(Reel1,Spins[[#This Row],[Stop1]])</f>
        <v>🍋</v>
      </c>
      <c r="D3859">
        <f t="shared" ca="1" si="299"/>
        <v>17</v>
      </c>
      <c r="E3859" t="str" cm="1">
        <f t="array" aca="1" ref="E3859" ca="1">INDEX(Reel2,Spins[[#This Row],[Stop2]])</f>
        <v>🍒</v>
      </c>
      <c r="F3859">
        <f t="shared" ca="1" si="300"/>
        <v>9</v>
      </c>
      <c r="G3859" t="str" cm="1">
        <f t="array" aca="1" ref="G3859" ca="1">INDEX(Reel3,Spins[[#This Row],[Stop3]])</f>
        <v>🍒</v>
      </c>
      <c r="H3859" t="b">
        <f ca="1">AND(Spins[[#This Row],[Sym1]]=Spins[[#This Row],[Sym2]],Spins[[#This Row],[Sym2]]=Spins[[#This Row],[Sym3]])</f>
        <v>0</v>
      </c>
      <c r="I3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59">
        <f t="shared" si="301"/>
        <v>1</v>
      </c>
      <c r="K3859">
        <f ca="1">Spins[[#This Row],[Mult]]*Spins[[#This Row],[Bet]]</f>
        <v>0</v>
      </c>
      <c r="L3859">
        <f ca="1">Spins[[#This Row],[Payout]]-Spins[[#This Row],[Bet]]</f>
        <v>-1</v>
      </c>
    </row>
    <row r="3860" spans="1:12" x14ac:dyDescent="0.3">
      <c r="A3860">
        <f t="shared" si="297"/>
        <v>3859</v>
      </c>
      <c r="B3860">
        <f t="shared" ca="1" si="298"/>
        <v>10</v>
      </c>
      <c r="C3860" t="str" cm="1">
        <f t="array" aca="1" ref="C3860" ca="1">INDEX(Reel1,Spins[[#This Row],[Stop1]])</f>
        <v>🍋</v>
      </c>
      <c r="D3860">
        <f t="shared" ca="1" si="299"/>
        <v>19</v>
      </c>
      <c r="E3860" t="str" cm="1">
        <f t="array" aca="1" ref="E3860" ca="1">INDEX(Reel2,Spins[[#This Row],[Stop2]])</f>
        <v>🍒</v>
      </c>
      <c r="F3860">
        <f t="shared" ca="1" si="300"/>
        <v>8</v>
      </c>
      <c r="G3860" t="str" cm="1">
        <f t="array" aca="1" ref="G3860" ca="1">INDEX(Reel3,Spins[[#This Row],[Stop3]])</f>
        <v>🍒</v>
      </c>
      <c r="H3860" t="b">
        <f ca="1">AND(Spins[[#This Row],[Sym1]]=Spins[[#This Row],[Sym2]],Spins[[#This Row],[Sym2]]=Spins[[#This Row],[Sym3]])</f>
        <v>0</v>
      </c>
      <c r="I3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0">
        <f t="shared" si="301"/>
        <v>1</v>
      </c>
      <c r="K3860">
        <f ca="1">Spins[[#This Row],[Mult]]*Spins[[#This Row],[Bet]]</f>
        <v>0</v>
      </c>
      <c r="L3860">
        <f ca="1">Spins[[#This Row],[Payout]]-Spins[[#This Row],[Bet]]</f>
        <v>-1</v>
      </c>
    </row>
    <row r="3861" spans="1:12" x14ac:dyDescent="0.3">
      <c r="A3861">
        <f t="shared" si="297"/>
        <v>3860</v>
      </c>
      <c r="B3861">
        <f t="shared" ca="1" si="298"/>
        <v>7</v>
      </c>
      <c r="C3861" t="str" cm="1">
        <f t="array" aca="1" ref="C3861" ca="1">INDEX(Reel1,Spins[[#This Row],[Stop1]])</f>
        <v>🍋</v>
      </c>
      <c r="D3861">
        <f t="shared" ca="1" si="299"/>
        <v>12</v>
      </c>
      <c r="E3861" t="str" cm="1">
        <f t="array" aca="1" ref="E3861" ca="1">INDEX(Reel2,Spins[[#This Row],[Stop2]])</f>
        <v>🍋</v>
      </c>
      <c r="F3861">
        <f t="shared" ca="1" si="300"/>
        <v>6</v>
      </c>
      <c r="G3861" t="str" cm="1">
        <f t="array" aca="1" ref="G3861" ca="1">INDEX(Reel3,Spins[[#This Row],[Stop3]])</f>
        <v>🍒</v>
      </c>
      <c r="H3861" t="b">
        <f ca="1">AND(Spins[[#This Row],[Sym1]]=Spins[[#This Row],[Sym2]],Spins[[#This Row],[Sym2]]=Spins[[#This Row],[Sym3]])</f>
        <v>0</v>
      </c>
      <c r="I3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61">
        <f t="shared" si="301"/>
        <v>1</v>
      </c>
      <c r="K3861">
        <f ca="1">Spins[[#This Row],[Mult]]*Spins[[#This Row],[Bet]]</f>
        <v>0.6</v>
      </c>
      <c r="L3861">
        <f ca="1">Spins[[#This Row],[Payout]]-Spins[[#This Row],[Bet]]</f>
        <v>-0.4</v>
      </c>
    </row>
    <row r="3862" spans="1:12" x14ac:dyDescent="0.3">
      <c r="A3862">
        <f t="shared" si="297"/>
        <v>3861</v>
      </c>
      <c r="B3862">
        <f t="shared" ca="1" si="298"/>
        <v>31</v>
      </c>
      <c r="C3862" t="str" cm="1">
        <f t="array" aca="1" ref="C3862" ca="1">INDEX(Reel1,Spins[[#This Row],[Stop1]])</f>
        <v>💎</v>
      </c>
      <c r="D3862">
        <f t="shared" ca="1" si="299"/>
        <v>2</v>
      </c>
      <c r="E3862" t="str" cm="1">
        <f t="array" aca="1" ref="E3862" ca="1">INDEX(Reel2,Spins[[#This Row],[Stop2]])</f>
        <v>🍋</v>
      </c>
      <c r="F3862">
        <f t="shared" ca="1" si="300"/>
        <v>23</v>
      </c>
      <c r="G3862" t="str" cm="1">
        <f t="array" aca="1" ref="G3862" ca="1">INDEX(Reel3,Spins[[#This Row],[Stop3]])</f>
        <v>BAR</v>
      </c>
      <c r="H3862" t="b">
        <f ca="1">AND(Spins[[#This Row],[Sym1]]=Spins[[#This Row],[Sym2]],Spins[[#This Row],[Sym2]]=Spins[[#This Row],[Sym3]])</f>
        <v>0</v>
      </c>
      <c r="I3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2">
        <f t="shared" si="301"/>
        <v>1</v>
      </c>
      <c r="K3862">
        <f ca="1">Spins[[#This Row],[Mult]]*Spins[[#This Row],[Bet]]</f>
        <v>0</v>
      </c>
      <c r="L3862">
        <f ca="1">Spins[[#This Row],[Payout]]-Spins[[#This Row],[Bet]]</f>
        <v>-1</v>
      </c>
    </row>
    <row r="3863" spans="1:12" x14ac:dyDescent="0.3">
      <c r="A3863">
        <f t="shared" si="297"/>
        <v>3862</v>
      </c>
      <c r="B3863">
        <f t="shared" ca="1" si="298"/>
        <v>16</v>
      </c>
      <c r="C3863" t="str" cm="1">
        <f t="array" aca="1" ref="C3863" ca="1">INDEX(Reel1,Spins[[#This Row],[Stop1]])</f>
        <v>🍒</v>
      </c>
      <c r="D3863">
        <f t="shared" ca="1" si="299"/>
        <v>17</v>
      </c>
      <c r="E3863" t="str" cm="1">
        <f t="array" aca="1" ref="E3863" ca="1">INDEX(Reel2,Spins[[#This Row],[Stop2]])</f>
        <v>🍒</v>
      </c>
      <c r="F3863">
        <f t="shared" ca="1" si="300"/>
        <v>26</v>
      </c>
      <c r="G3863" t="str" cm="1">
        <f t="array" aca="1" ref="G3863" ca="1">INDEX(Reel3,Spins[[#This Row],[Stop3]])</f>
        <v>BAR</v>
      </c>
      <c r="H3863" t="b">
        <f ca="1">AND(Spins[[#This Row],[Sym1]]=Spins[[#This Row],[Sym2]],Spins[[#This Row],[Sym2]]=Spins[[#This Row],[Sym3]])</f>
        <v>0</v>
      </c>
      <c r="I3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863">
        <f t="shared" si="301"/>
        <v>1</v>
      </c>
      <c r="K3863">
        <f ca="1">Spins[[#This Row],[Mult]]*Spins[[#This Row],[Bet]]</f>
        <v>0.8</v>
      </c>
      <c r="L3863">
        <f ca="1">Spins[[#This Row],[Payout]]-Spins[[#This Row],[Bet]]</f>
        <v>-0.19999999999999996</v>
      </c>
    </row>
    <row r="3864" spans="1:12" x14ac:dyDescent="0.3">
      <c r="A3864">
        <f t="shared" si="297"/>
        <v>3863</v>
      </c>
      <c r="B3864">
        <f t="shared" ca="1" si="298"/>
        <v>20</v>
      </c>
      <c r="C3864" t="str" cm="1">
        <f t="array" aca="1" ref="C3864" ca="1">INDEX(Reel1,Spins[[#This Row],[Stop1]])</f>
        <v>🍒</v>
      </c>
      <c r="D3864">
        <f t="shared" ca="1" si="299"/>
        <v>26</v>
      </c>
      <c r="E3864" t="str" cm="1">
        <f t="array" aca="1" ref="E3864" ca="1">INDEX(Reel2,Spins[[#This Row],[Stop2]])</f>
        <v>🔔</v>
      </c>
      <c r="F3864">
        <f t="shared" ca="1" si="300"/>
        <v>17</v>
      </c>
      <c r="G3864" t="str" cm="1">
        <f t="array" aca="1" ref="G3864" ca="1">INDEX(Reel3,Spins[[#This Row],[Stop3]])</f>
        <v>🍇</v>
      </c>
      <c r="H3864" t="b">
        <f ca="1">AND(Spins[[#This Row],[Sym1]]=Spins[[#This Row],[Sym2]],Spins[[#This Row],[Sym2]]=Spins[[#This Row],[Sym3]])</f>
        <v>0</v>
      </c>
      <c r="I3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4">
        <f t="shared" si="301"/>
        <v>1</v>
      </c>
      <c r="K3864">
        <f ca="1">Spins[[#This Row],[Mult]]*Spins[[#This Row],[Bet]]</f>
        <v>0</v>
      </c>
      <c r="L3864">
        <f ca="1">Spins[[#This Row],[Payout]]-Spins[[#This Row],[Bet]]</f>
        <v>-1</v>
      </c>
    </row>
    <row r="3865" spans="1:12" x14ac:dyDescent="0.3">
      <c r="A3865">
        <f t="shared" si="297"/>
        <v>3864</v>
      </c>
      <c r="B3865">
        <f t="shared" ca="1" si="298"/>
        <v>31</v>
      </c>
      <c r="C3865" t="str" cm="1">
        <f t="array" aca="1" ref="C3865" ca="1">INDEX(Reel1,Spins[[#This Row],[Stop1]])</f>
        <v>💎</v>
      </c>
      <c r="D3865">
        <f t="shared" ca="1" si="299"/>
        <v>3</v>
      </c>
      <c r="E3865" t="str" cm="1">
        <f t="array" aca="1" ref="E3865" ca="1">INDEX(Reel2,Spins[[#This Row],[Stop2]])</f>
        <v>🍋</v>
      </c>
      <c r="F3865">
        <f t="shared" ca="1" si="300"/>
        <v>8</v>
      </c>
      <c r="G3865" t="str" cm="1">
        <f t="array" aca="1" ref="G3865" ca="1">INDEX(Reel3,Spins[[#This Row],[Stop3]])</f>
        <v>🍒</v>
      </c>
      <c r="H3865" t="b">
        <f ca="1">AND(Spins[[#This Row],[Sym1]]=Spins[[#This Row],[Sym2]],Spins[[#This Row],[Sym2]]=Spins[[#This Row],[Sym3]])</f>
        <v>0</v>
      </c>
      <c r="I3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5">
        <f t="shared" si="301"/>
        <v>1</v>
      </c>
      <c r="K3865">
        <f ca="1">Spins[[#This Row],[Mult]]*Spins[[#This Row],[Bet]]</f>
        <v>0</v>
      </c>
      <c r="L3865">
        <f ca="1">Spins[[#This Row],[Payout]]-Spins[[#This Row],[Bet]]</f>
        <v>-1</v>
      </c>
    </row>
    <row r="3866" spans="1:12" x14ac:dyDescent="0.3">
      <c r="A3866">
        <f t="shared" si="297"/>
        <v>3865</v>
      </c>
      <c r="B3866">
        <f t="shared" ca="1" si="298"/>
        <v>15</v>
      </c>
      <c r="C3866" t="str" cm="1">
        <f t="array" aca="1" ref="C3866" ca="1">INDEX(Reel1,Spins[[#This Row],[Stop1]])</f>
        <v>🍒</v>
      </c>
      <c r="D3866">
        <f t="shared" ca="1" si="299"/>
        <v>1</v>
      </c>
      <c r="E3866" t="str" cm="1">
        <f t="array" aca="1" ref="E3866" ca="1">INDEX(Reel2,Spins[[#This Row],[Stop2]])</f>
        <v>🍋</v>
      </c>
      <c r="F3866">
        <f t="shared" ca="1" si="300"/>
        <v>16</v>
      </c>
      <c r="G3866" t="str" cm="1">
        <f t="array" aca="1" ref="G3866" ca="1">INDEX(Reel3,Spins[[#This Row],[Stop3]])</f>
        <v>🍇</v>
      </c>
      <c r="H3866" t="b">
        <f ca="1">AND(Spins[[#This Row],[Sym1]]=Spins[[#This Row],[Sym2]],Spins[[#This Row],[Sym2]]=Spins[[#This Row],[Sym3]])</f>
        <v>0</v>
      </c>
      <c r="I3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6">
        <f t="shared" si="301"/>
        <v>1</v>
      </c>
      <c r="K3866">
        <f ca="1">Spins[[#This Row],[Mult]]*Spins[[#This Row],[Bet]]</f>
        <v>0</v>
      </c>
      <c r="L3866">
        <f ca="1">Spins[[#This Row],[Payout]]-Spins[[#This Row],[Bet]]</f>
        <v>-1</v>
      </c>
    </row>
    <row r="3867" spans="1:12" x14ac:dyDescent="0.3">
      <c r="A3867">
        <f t="shared" si="297"/>
        <v>3866</v>
      </c>
      <c r="B3867">
        <f t="shared" ca="1" si="298"/>
        <v>29</v>
      </c>
      <c r="C3867" t="str" cm="1">
        <f t="array" aca="1" ref="C3867" ca="1">INDEX(Reel1,Spins[[#This Row],[Stop1]])</f>
        <v>7️⃣</v>
      </c>
      <c r="D3867">
        <f t="shared" ca="1" si="299"/>
        <v>8</v>
      </c>
      <c r="E3867" t="str" cm="1">
        <f t="array" aca="1" ref="E3867" ca="1">INDEX(Reel2,Spins[[#This Row],[Stop2]])</f>
        <v>🍋</v>
      </c>
      <c r="F3867">
        <f t="shared" ca="1" si="300"/>
        <v>19</v>
      </c>
      <c r="G3867" t="str" cm="1">
        <f t="array" aca="1" ref="G3867" ca="1">INDEX(Reel3,Spins[[#This Row],[Stop3]])</f>
        <v>🔔</v>
      </c>
      <c r="H3867" t="b">
        <f ca="1">AND(Spins[[#This Row],[Sym1]]=Spins[[#This Row],[Sym2]],Spins[[#This Row],[Sym2]]=Spins[[#This Row],[Sym3]])</f>
        <v>0</v>
      </c>
      <c r="I3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7">
        <f t="shared" si="301"/>
        <v>1</v>
      </c>
      <c r="K3867">
        <f ca="1">Spins[[#This Row],[Mult]]*Spins[[#This Row],[Bet]]</f>
        <v>0</v>
      </c>
      <c r="L3867">
        <f ca="1">Spins[[#This Row],[Payout]]-Spins[[#This Row],[Bet]]</f>
        <v>-1</v>
      </c>
    </row>
    <row r="3868" spans="1:12" x14ac:dyDescent="0.3">
      <c r="A3868">
        <f t="shared" si="297"/>
        <v>3867</v>
      </c>
      <c r="B3868">
        <f t="shared" ca="1" si="298"/>
        <v>23</v>
      </c>
      <c r="C3868" t="str" cm="1">
        <f t="array" aca="1" ref="C3868" ca="1">INDEX(Reel1,Spins[[#This Row],[Stop1]])</f>
        <v>🍇</v>
      </c>
      <c r="D3868">
        <f t="shared" ca="1" si="299"/>
        <v>20</v>
      </c>
      <c r="E3868" t="str" cm="1">
        <f t="array" aca="1" ref="E3868" ca="1">INDEX(Reel2,Spins[[#This Row],[Stop2]])</f>
        <v>🍒</v>
      </c>
      <c r="F3868">
        <f t="shared" ca="1" si="300"/>
        <v>6</v>
      </c>
      <c r="G3868" t="str" cm="1">
        <f t="array" aca="1" ref="G3868" ca="1">INDEX(Reel3,Spins[[#This Row],[Stop3]])</f>
        <v>🍒</v>
      </c>
      <c r="H3868" t="b">
        <f ca="1">AND(Spins[[#This Row],[Sym1]]=Spins[[#This Row],[Sym2]],Spins[[#This Row],[Sym2]]=Spins[[#This Row],[Sym3]])</f>
        <v>0</v>
      </c>
      <c r="I3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8">
        <f t="shared" si="301"/>
        <v>1</v>
      </c>
      <c r="K3868">
        <f ca="1">Spins[[#This Row],[Mult]]*Spins[[#This Row],[Bet]]</f>
        <v>0</v>
      </c>
      <c r="L3868">
        <f ca="1">Spins[[#This Row],[Payout]]-Spins[[#This Row],[Bet]]</f>
        <v>-1</v>
      </c>
    </row>
    <row r="3869" spans="1:12" x14ac:dyDescent="0.3">
      <c r="A3869">
        <f t="shared" si="297"/>
        <v>3868</v>
      </c>
      <c r="B3869">
        <f t="shared" ca="1" si="298"/>
        <v>17</v>
      </c>
      <c r="C3869" t="str" cm="1">
        <f t="array" aca="1" ref="C3869" ca="1">INDEX(Reel1,Spins[[#This Row],[Stop1]])</f>
        <v>🍒</v>
      </c>
      <c r="D3869">
        <f t="shared" ca="1" si="299"/>
        <v>28</v>
      </c>
      <c r="E3869" t="str" cm="1">
        <f t="array" aca="1" ref="E3869" ca="1">INDEX(Reel2,Spins[[#This Row],[Stop2]])</f>
        <v>BAR</v>
      </c>
      <c r="F3869">
        <f t="shared" ca="1" si="300"/>
        <v>11</v>
      </c>
      <c r="G3869" t="str" cm="1">
        <f t="array" aca="1" ref="G3869" ca="1">INDEX(Reel3,Spins[[#This Row],[Stop3]])</f>
        <v>🍒</v>
      </c>
      <c r="H3869" t="b">
        <f ca="1">AND(Spins[[#This Row],[Sym1]]=Spins[[#This Row],[Sym2]],Spins[[#This Row],[Sym2]]=Spins[[#This Row],[Sym3]])</f>
        <v>0</v>
      </c>
      <c r="I3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69">
        <f t="shared" si="301"/>
        <v>1</v>
      </c>
      <c r="K3869">
        <f ca="1">Spins[[#This Row],[Mult]]*Spins[[#This Row],[Bet]]</f>
        <v>0</v>
      </c>
      <c r="L3869">
        <f ca="1">Spins[[#This Row],[Payout]]-Spins[[#This Row],[Bet]]</f>
        <v>-1</v>
      </c>
    </row>
    <row r="3870" spans="1:12" x14ac:dyDescent="0.3">
      <c r="A3870">
        <f t="shared" si="297"/>
        <v>3869</v>
      </c>
      <c r="B3870">
        <f t="shared" ca="1" si="298"/>
        <v>5</v>
      </c>
      <c r="C3870" t="str" cm="1">
        <f t="array" aca="1" ref="C3870" ca="1">INDEX(Reel1,Spins[[#This Row],[Stop1]])</f>
        <v>🍋</v>
      </c>
      <c r="D3870">
        <f t="shared" ca="1" si="299"/>
        <v>4</v>
      </c>
      <c r="E3870" t="str" cm="1">
        <f t="array" aca="1" ref="E3870" ca="1">INDEX(Reel2,Spins[[#This Row],[Stop2]])</f>
        <v>🍋</v>
      </c>
      <c r="F3870">
        <f t="shared" ca="1" si="300"/>
        <v>6</v>
      </c>
      <c r="G3870" t="str" cm="1">
        <f t="array" aca="1" ref="G3870" ca="1">INDEX(Reel3,Spins[[#This Row],[Stop3]])</f>
        <v>🍒</v>
      </c>
      <c r="H3870" t="b">
        <f ca="1">AND(Spins[[#This Row],[Sym1]]=Spins[[#This Row],[Sym2]],Spins[[#This Row],[Sym2]]=Spins[[#This Row],[Sym3]])</f>
        <v>0</v>
      </c>
      <c r="I3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70">
        <f t="shared" si="301"/>
        <v>1</v>
      </c>
      <c r="K3870">
        <f ca="1">Spins[[#This Row],[Mult]]*Spins[[#This Row],[Bet]]</f>
        <v>0.6</v>
      </c>
      <c r="L3870">
        <f ca="1">Spins[[#This Row],[Payout]]-Spins[[#This Row],[Bet]]</f>
        <v>-0.4</v>
      </c>
    </row>
    <row r="3871" spans="1:12" x14ac:dyDescent="0.3">
      <c r="A3871">
        <f t="shared" si="297"/>
        <v>3870</v>
      </c>
      <c r="B3871">
        <f t="shared" ca="1" si="298"/>
        <v>22</v>
      </c>
      <c r="C3871" t="str" cm="1">
        <f t="array" aca="1" ref="C3871" ca="1">INDEX(Reel1,Spins[[#This Row],[Stop1]])</f>
        <v>🍇</v>
      </c>
      <c r="D3871">
        <f t="shared" ca="1" si="299"/>
        <v>23</v>
      </c>
      <c r="E3871" t="str" cm="1">
        <f t="array" aca="1" ref="E3871" ca="1">INDEX(Reel2,Spins[[#This Row],[Stop2]])</f>
        <v>🍇</v>
      </c>
      <c r="F3871">
        <f t="shared" ca="1" si="300"/>
        <v>23</v>
      </c>
      <c r="G3871" t="str" cm="1">
        <f t="array" aca="1" ref="G3871" ca="1">INDEX(Reel3,Spins[[#This Row],[Stop3]])</f>
        <v>BAR</v>
      </c>
      <c r="H3871" t="b">
        <f ca="1">AND(Spins[[#This Row],[Sym1]]=Spins[[#This Row],[Sym2]],Spins[[#This Row],[Sym2]]=Spins[[#This Row],[Sym3]])</f>
        <v>0</v>
      </c>
      <c r="I3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871">
        <f t="shared" si="301"/>
        <v>1</v>
      </c>
      <c r="K3871">
        <f ca="1">Spins[[#This Row],[Mult]]*Spins[[#This Row],[Bet]]</f>
        <v>1.5</v>
      </c>
      <c r="L3871">
        <f ca="1">Spins[[#This Row],[Payout]]-Spins[[#This Row],[Bet]]</f>
        <v>0.5</v>
      </c>
    </row>
    <row r="3872" spans="1:12" x14ac:dyDescent="0.3">
      <c r="A3872">
        <f t="shared" si="297"/>
        <v>3871</v>
      </c>
      <c r="B3872">
        <f t="shared" ca="1" si="298"/>
        <v>9</v>
      </c>
      <c r="C3872" t="str" cm="1">
        <f t="array" aca="1" ref="C3872" ca="1">INDEX(Reel1,Spins[[#This Row],[Stop1]])</f>
        <v>🍋</v>
      </c>
      <c r="D3872">
        <f t="shared" ca="1" si="299"/>
        <v>9</v>
      </c>
      <c r="E3872" t="str" cm="1">
        <f t="array" aca="1" ref="E3872" ca="1">INDEX(Reel2,Spins[[#This Row],[Stop2]])</f>
        <v>🍋</v>
      </c>
      <c r="F3872">
        <f t="shared" ca="1" si="300"/>
        <v>28</v>
      </c>
      <c r="G3872" t="str" cm="1">
        <f t="array" aca="1" ref="G3872" ca="1">INDEX(Reel3,Spins[[#This Row],[Stop3]])</f>
        <v>7️⃣</v>
      </c>
      <c r="H3872" t="b">
        <f ca="1">AND(Spins[[#This Row],[Sym1]]=Spins[[#This Row],[Sym2]],Spins[[#This Row],[Sym2]]=Spins[[#This Row],[Sym3]])</f>
        <v>0</v>
      </c>
      <c r="I3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72">
        <f t="shared" si="301"/>
        <v>1</v>
      </c>
      <c r="K3872">
        <f ca="1">Spins[[#This Row],[Mult]]*Spins[[#This Row],[Bet]]</f>
        <v>0.6</v>
      </c>
      <c r="L3872">
        <f ca="1">Spins[[#This Row],[Payout]]-Spins[[#This Row],[Bet]]</f>
        <v>-0.4</v>
      </c>
    </row>
    <row r="3873" spans="1:12" x14ac:dyDescent="0.3">
      <c r="A3873">
        <f t="shared" si="297"/>
        <v>3872</v>
      </c>
      <c r="B3873">
        <f t="shared" ca="1" si="298"/>
        <v>8</v>
      </c>
      <c r="C3873" t="str" cm="1">
        <f t="array" aca="1" ref="C3873" ca="1">INDEX(Reel1,Spins[[#This Row],[Stop1]])</f>
        <v>🍋</v>
      </c>
      <c r="D3873">
        <f t="shared" ca="1" si="299"/>
        <v>9</v>
      </c>
      <c r="E3873" t="str" cm="1">
        <f t="array" aca="1" ref="E3873" ca="1">INDEX(Reel2,Spins[[#This Row],[Stop2]])</f>
        <v>🍋</v>
      </c>
      <c r="F3873">
        <f t="shared" ca="1" si="300"/>
        <v>23</v>
      </c>
      <c r="G3873" t="str" cm="1">
        <f t="array" aca="1" ref="G3873" ca="1">INDEX(Reel3,Spins[[#This Row],[Stop3]])</f>
        <v>BAR</v>
      </c>
      <c r="H3873" t="b">
        <f ca="1">AND(Spins[[#This Row],[Sym1]]=Spins[[#This Row],[Sym2]],Spins[[#This Row],[Sym2]]=Spins[[#This Row],[Sym3]])</f>
        <v>0</v>
      </c>
      <c r="I3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73">
        <f t="shared" si="301"/>
        <v>1</v>
      </c>
      <c r="K3873">
        <f ca="1">Spins[[#This Row],[Mult]]*Spins[[#This Row],[Bet]]</f>
        <v>0.6</v>
      </c>
      <c r="L3873">
        <f ca="1">Spins[[#This Row],[Payout]]-Spins[[#This Row],[Bet]]</f>
        <v>-0.4</v>
      </c>
    </row>
    <row r="3874" spans="1:12" x14ac:dyDescent="0.3">
      <c r="A3874">
        <f t="shared" si="297"/>
        <v>3873</v>
      </c>
      <c r="B3874">
        <f t="shared" ca="1" si="298"/>
        <v>10</v>
      </c>
      <c r="C3874" t="str" cm="1">
        <f t="array" aca="1" ref="C3874" ca="1">INDEX(Reel1,Spins[[#This Row],[Stop1]])</f>
        <v>🍋</v>
      </c>
      <c r="D3874">
        <f t="shared" ca="1" si="299"/>
        <v>4</v>
      </c>
      <c r="E3874" t="str" cm="1">
        <f t="array" aca="1" ref="E3874" ca="1">INDEX(Reel2,Spins[[#This Row],[Stop2]])</f>
        <v>🍋</v>
      </c>
      <c r="F3874">
        <f t="shared" ca="1" si="300"/>
        <v>29</v>
      </c>
      <c r="G3874" t="str" cm="1">
        <f t="array" aca="1" ref="G3874" ca="1">INDEX(Reel3,Spins[[#This Row],[Stop3]])</f>
        <v>7️⃣</v>
      </c>
      <c r="H3874" t="b">
        <f ca="1">AND(Spins[[#This Row],[Sym1]]=Spins[[#This Row],[Sym2]],Spins[[#This Row],[Sym2]]=Spins[[#This Row],[Sym3]])</f>
        <v>0</v>
      </c>
      <c r="I3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74">
        <f t="shared" si="301"/>
        <v>1</v>
      </c>
      <c r="K3874">
        <f ca="1">Spins[[#This Row],[Mult]]*Spins[[#This Row],[Bet]]</f>
        <v>0.6</v>
      </c>
      <c r="L3874">
        <f ca="1">Spins[[#This Row],[Payout]]-Spins[[#This Row],[Bet]]</f>
        <v>-0.4</v>
      </c>
    </row>
    <row r="3875" spans="1:12" x14ac:dyDescent="0.3">
      <c r="A3875">
        <f t="shared" si="297"/>
        <v>3874</v>
      </c>
      <c r="B3875">
        <f t="shared" ca="1" si="298"/>
        <v>21</v>
      </c>
      <c r="C3875" t="str" cm="1">
        <f t="array" aca="1" ref="C3875" ca="1">INDEX(Reel1,Spins[[#This Row],[Stop1]])</f>
        <v>🍒</v>
      </c>
      <c r="D3875">
        <f t="shared" ca="1" si="299"/>
        <v>30</v>
      </c>
      <c r="E3875" t="str" cm="1">
        <f t="array" aca="1" ref="E3875" ca="1">INDEX(Reel2,Spins[[#This Row],[Stop2]])</f>
        <v>7️⃣</v>
      </c>
      <c r="F3875">
        <f t="shared" ca="1" si="300"/>
        <v>9</v>
      </c>
      <c r="G3875" t="str" cm="1">
        <f t="array" aca="1" ref="G3875" ca="1">INDEX(Reel3,Spins[[#This Row],[Stop3]])</f>
        <v>🍒</v>
      </c>
      <c r="H3875" t="b">
        <f ca="1">AND(Spins[[#This Row],[Sym1]]=Spins[[#This Row],[Sym2]],Spins[[#This Row],[Sym2]]=Spins[[#This Row],[Sym3]])</f>
        <v>0</v>
      </c>
      <c r="I3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75">
        <f t="shared" si="301"/>
        <v>1</v>
      </c>
      <c r="K3875">
        <f ca="1">Spins[[#This Row],[Mult]]*Spins[[#This Row],[Bet]]</f>
        <v>0</v>
      </c>
      <c r="L3875">
        <f ca="1">Spins[[#This Row],[Payout]]-Spins[[#This Row],[Bet]]</f>
        <v>-1</v>
      </c>
    </row>
    <row r="3876" spans="1:12" x14ac:dyDescent="0.3">
      <c r="A3876">
        <f t="shared" si="297"/>
        <v>3875</v>
      </c>
      <c r="B3876">
        <f t="shared" ca="1" si="298"/>
        <v>14</v>
      </c>
      <c r="C3876" t="str" cm="1">
        <f t="array" aca="1" ref="C3876" ca="1">INDEX(Reel1,Spins[[#This Row],[Stop1]])</f>
        <v>🍋</v>
      </c>
      <c r="D3876">
        <f t="shared" ca="1" si="299"/>
        <v>3</v>
      </c>
      <c r="E3876" t="str" cm="1">
        <f t="array" aca="1" ref="E3876" ca="1">INDEX(Reel2,Spins[[#This Row],[Stop2]])</f>
        <v>🍋</v>
      </c>
      <c r="F3876">
        <f t="shared" ca="1" si="300"/>
        <v>30</v>
      </c>
      <c r="G3876" t="str" cm="1">
        <f t="array" aca="1" ref="G3876" ca="1">INDEX(Reel3,Spins[[#This Row],[Stop3]])</f>
        <v>💎</v>
      </c>
      <c r="H3876" t="b">
        <f ca="1">AND(Spins[[#This Row],[Sym1]]=Spins[[#This Row],[Sym2]],Spins[[#This Row],[Sym2]]=Spins[[#This Row],[Sym3]])</f>
        <v>0</v>
      </c>
      <c r="I3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876">
        <f t="shared" si="301"/>
        <v>1</v>
      </c>
      <c r="K3876">
        <f ca="1">Spins[[#This Row],[Mult]]*Spins[[#This Row],[Bet]]</f>
        <v>0.6</v>
      </c>
      <c r="L3876">
        <f ca="1">Spins[[#This Row],[Payout]]-Spins[[#This Row],[Bet]]</f>
        <v>-0.4</v>
      </c>
    </row>
    <row r="3877" spans="1:12" x14ac:dyDescent="0.3">
      <c r="A3877">
        <f t="shared" si="297"/>
        <v>3876</v>
      </c>
      <c r="B3877">
        <f t="shared" ca="1" si="298"/>
        <v>14</v>
      </c>
      <c r="C3877" t="str" cm="1">
        <f t="array" aca="1" ref="C3877" ca="1">INDEX(Reel1,Spins[[#This Row],[Stop1]])</f>
        <v>🍋</v>
      </c>
      <c r="D3877">
        <f t="shared" ca="1" si="299"/>
        <v>11</v>
      </c>
      <c r="E3877" t="str" cm="1">
        <f t="array" aca="1" ref="E3877" ca="1">INDEX(Reel2,Spins[[#This Row],[Stop2]])</f>
        <v>🍋</v>
      </c>
      <c r="F3877">
        <f t="shared" ca="1" si="300"/>
        <v>5</v>
      </c>
      <c r="G3877" t="str" cm="1">
        <f t="array" aca="1" ref="G3877" ca="1">INDEX(Reel3,Spins[[#This Row],[Stop3]])</f>
        <v>🍋</v>
      </c>
      <c r="H3877" t="b">
        <f ca="1">AND(Spins[[#This Row],[Sym1]]=Spins[[#This Row],[Sym2]],Spins[[#This Row],[Sym2]]=Spins[[#This Row],[Sym3]])</f>
        <v>1</v>
      </c>
      <c r="I3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877">
        <f t="shared" si="301"/>
        <v>1</v>
      </c>
      <c r="K3877">
        <f ca="1">Spins[[#This Row],[Mult]]*Spins[[#This Row],[Bet]]</f>
        <v>14</v>
      </c>
      <c r="L3877">
        <f ca="1">Spins[[#This Row],[Payout]]-Spins[[#This Row],[Bet]]</f>
        <v>13</v>
      </c>
    </row>
    <row r="3878" spans="1:12" x14ac:dyDescent="0.3">
      <c r="A3878">
        <f t="shared" si="297"/>
        <v>3877</v>
      </c>
      <c r="B3878">
        <f t="shared" ca="1" si="298"/>
        <v>29</v>
      </c>
      <c r="C3878" t="str" cm="1">
        <f t="array" aca="1" ref="C3878" ca="1">INDEX(Reel1,Spins[[#This Row],[Stop1]])</f>
        <v>7️⃣</v>
      </c>
      <c r="D3878">
        <f t="shared" ca="1" si="299"/>
        <v>27</v>
      </c>
      <c r="E3878" t="str" cm="1">
        <f t="array" aca="1" ref="E3878" ca="1">INDEX(Reel2,Spins[[#This Row],[Stop2]])</f>
        <v>BAR</v>
      </c>
      <c r="F3878">
        <f t="shared" ca="1" si="300"/>
        <v>15</v>
      </c>
      <c r="G3878" t="str" cm="1">
        <f t="array" aca="1" ref="G3878" ca="1">INDEX(Reel3,Spins[[#This Row],[Stop3]])</f>
        <v>🍇</v>
      </c>
      <c r="H3878" t="b">
        <f ca="1">AND(Spins[[#This Row],[Sym1]]=Spins[[#This Row],[Sym2]],Spins[[#This Row],[Sym2]]=Spins[[#This Row],[Sym3]])</f>
        <v>0</v>
      </c>
      <c r="I3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78">
        <f t="shared" si="301"/>
        <v>1</v>
      </c>
      <c r="K3878">
        <f ca="1">Spins[[#This Row],[Mult]]*Spins[[#This Row],[Bet]]</f>
        <v>0</v>
      </c>
      <c r="L3878">
        <f ca="1">Spins[[#This Row],[Payout]]-Spins[[#This Row],[Bet]]</f>
        <v>-1</v>
      </c>
    </row>
    <row r="3879" spans="1:12" x14ac:dyDescent="0.3">
      <c r="A3879">
        <f t="shared" si="297"/>
        <v>3878</v>
      </c>
      <c r="B3879">
        <f t="shared" ca="1" si="298"/>
        <v>28</v>
      </c>
      <c r="C3879" t="str" cm="1">
        <f t="array" aca="1" ref="C3879" ca="1">INDEX(Reel1,Spins[[#This Row],[Stop1]])</f>
        <v>BAR</v>
      </c>
      <c r="D3879">
        <f t="shared" ca="1" si="299"/>
        <v>18</v>
      </c>
      <c r="E3879" t="str" cm="1">
        <f t="array" aca="1" ref="E3879" ca="1">INDEX(Reel2,Spins[[#This Row],[Stop2]])</f>
        <v>🍒</v>
      </c>
      <c r="F3879">
        <f t="shared" ca="1" si="300"/>
        <v>8</v>
      </c>
      <c r="G3879" t="str" cm="1">
        <f t="array" aca="1" ref="G3879" ca="1">INDEX(Reel3,Spins[[#This Row],[Stop3]])</f>
        <v>🍒</v>
      </c>
      <c r="H3879" t="b">
        <f ca="1">AND(Spins[[#This Row],[Sym1]]=Spins[[#This Row],[Sym2]],Spins[[#This Row],[Sym2]]=Spins[[#This Row],[Sym3]])</f>
        <v>0</v>
      </c>
      <c r="I3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79">
        <f t="shared" si="301"/>
        <v>1</v>
      </c>
      <c r="K3879">
        <f ca="1">Spins[[#This Row],[Mult]]*Spins[[#This Row],[Bet]]</f>
        <v>0</v>
      </c>
      <c r="L3879">
        <f ca="1">Spins[[#This Row],[Payout]]-Spins[[#This Row],[Bet]]</f>
        <v>-1</v>
      </c>
    </row>
    <row r="3880" spans="1:12" x14ac:dyDescent="0.3">
      <c r="A3880">
        <f t="shared" si="297"/>
        <v>3879</v>
      </c>
      <c r="B3880">
        <f t="shared" ca="1" si="298"/>
        <v>13</v>
      </c>
      <c r="C3880" t="str" cm="1">
        <f t="array" aca="1" ref="C3880" ca="1">INDEX(Reel1,Spins[[#This Row],[Stop1]])</f>
        <v>🍋</v>
      </c>
      <c r="D3880">
        <f t="shared" ca="1" si="299"/>
        <v>15</v>
      </c>
      <c r="E3880" t="str" cm="1">
        <f t="array" aca="1" ref="E3880" ca="1">INDEX(Reel2,Spins[[#This Row],[Stop2]])</f>
        <v>🍒</v>
      </c>
      <c r="F3880">
        <f t="shared" ca="1" si="300"/>
        <v>7</v>
      </c>
      <c r="G3880" t="str" cm="1">
        <f t="array" aca="1" ref="G3880" ca="1">INDEX(Reel3,Spins[[#This Row],[Stop3]])</f>
        <v>🍒</v>
      </c>
      <c r="H3880" t="b">
        <f ca="1">AND(Spins[[#This Row],[Sym1]]=Spins[[#This Row],[Sym2]],Spins[[#This Row],[Sym2]]=Spins[[#This Row],[Sym3]])</f>
        <v>0</v>
      </c>
      <c r="I3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0">
        <f t="shared" si="301"/>
        <v>1</v>
      </c>
      <c r="K3880">
        <f ca="1">Spins[[#This Row],[Mult]]*Spins[[#This Row],[Bet]]</f>
        <v>0</v>
      </c>
      <c r="L3880">
        <f ca="1">Spins[[#This Row],[Payout]]-Spins[[#This Row],[Bet]]</f>
        <v>-1</v>
      </c>
    </row>
    <row r="3881" spans="1:12" x14ac:dyDescent="0.3">
      <c r="A3881">
        <f t="shared" si="297"/>
        <v>3880</v>
      </c>
      <c r="B3881">
        <f t="shared" ca="1" si="298"/>
        <v>17</v>
      </c>
      <c r="C3881" t="str" cm="1">
        <f t="array" aca="1" ref="C3881" ca="1">INDEX(Reel1,Spins[[#This Row],[Stop1]])</f>
        <v>🍒</v>
      </c>
      <c r="D3881">
        <f t="shared" ca="1" si="299"/>
        <v>8</v>
      </c>
      <c r="E3881" t="str" cm="1">
        <f t="array" aca="1" ref="E3881" ca="1">INDEX(Reel2,Spins[[#This Row],[Stop2]])</f>
        <v>🍋</v>
      </c>
      <c r="F3881">
        <f t="shared" ca="1" si="300"/>
        <v>20</v>
      </c>
      <c r="G3881" t="str" cm="1">
        <f t="array" aca="1" ref="G3881" ca="1">INDEX(Reel3,Spins[[#This Row],[Stop3]])</f>
        <v>🔔</v>
      </c>
      <c r="H3881" t="b">
        <f ca="1">AND(Spins[[#This Row],[Sym1]]=Spins[[#This Row],[Sym2]],Spins[[#This Row],[Sym2]]=Spins[[#This Row],[Sym3]])</f>
        <v>0</v>
      </c>
      <c r="I3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1">
        <f t="shared" si="301"/>
        <v>1</v>
      </c>
      <c r="K3881">
        <f ca="1">Spins[[#This Row],[Mult]]*Spins[[#This Row],[Bet]]</f>
        <v>0</v>
      </c>
      <c r="L3881">
        <f ca="1">Spins[[#This Row],[Payout]]-Spins[[#This Row],[Bet]]</f>
        <v>-1</v>
      </c>
    </row>
    <row r="3882" spans="1:12" x14ac:dyDescent="0.3">
      <c r="A3882">
        <f t="shared" si="297"/>
        <v>3881</v>
      </c>
      <c r="B3882">
        <f t="shared" ca="1" si="298"/>
        <v>15</v>
      </c>
      <c r="C3882" t="str" cm="1">
        <f t="array" aca="1" ref="C3882" ca="1">INDEX(Reel1,Spins[[#This Row],[Stop1]])</f>
        <v>🍒</v>
      </c>
      <c r="D3882">
        <f t="shared" ca="1" si="299"/>
        <v>14</v>
      </c>
      <c r="E3882" t="str" cm="1">
        <f t="array" aca="1" ref="E3882" ca="1">INDEX(Reel2,Spins[[#This Row],[Stop2]])</f>
        <v>🍋</v>
      </c>
      <c r="F3882">
        <f t="shared" ca="1" si="300"/>
        <v>11</v>
      </c>
      <c r="G3882" t="str" cm="1">
        <f t="array" aca="1" ref="G3882" ca="1">INDEX(Reel3,Spins[[#This Row],[Stop3]])</f>
        <v>🍒</v>
      </c>
      <c r="H3882" t="b">
        <f ca="1">AND(Spins[[#This Row],[Sym1]]=Spins[[#This Row],[Sym2]],Spins[[#This Row],[Sym2]]=Spins[[#This Row],[Sym3]])</f>
        <v>0</v>
      </c>
      <c r="I3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2">
        <f t="shared" si="301"/>
        <v>1</v>
      </c>
      <c r="K3882">
        <f ca="1">Spins[[#This Row],[Mult]]*Spins[[#This Row],[Bet]]</f>
        <v>0</v>
      </c>
      <c r="L3882">
        <f ca="1">Spins[[#This Row],[Payout]]-Spins[[#This Row],[Bet]]</f>
        <v>-1</v>
      </c>
    </row>
    <row r="3883" spans="1:12" x14ac:dyDescent="0.3">
      <c r="A3883">
        <f t="shared" si="297"/>
        <v>3882</v>
      </c>
      <c r="B3883">
        <f t="shared" ca="1" si="298"/>
        <v>30</v>
      </c>
      <c r="C3883" t="str" cm="1">
        <f t="array" aca="1" ref="C3883" ca="1">INDEX(Reel1,Spins[[#This Row],[Stop1]])</f>
        <v>7️⃣</v>
      </c>
      <c r="D3883">
        <f t="shared" ca="1" si="299"/>
        <v>18</v>
      </c>
      <c r="E3883" t="str" cm="1">
        <f t="array" aca="1" ref="E3883" ca="1">INDEX(Reel2,Spins[[#This Row],[Stop2]])</f>
        <v>🍒</v>
      </c>
      <c r="F3883">
        <f t="shared" ca="1" si="300"/>
        <v>14</v>
      </c>
      <c r="G3883" t="str" cm="1">
        <f t="array" aca="1" ref="G3883" ca="1">INDEX(Reel3,Spins[[#This Row],[Stop3]])</f>
        <v>🍇</v>
      </c>
      <c r="H3883" t="b">
        <f ca="1">AND(Spins[[#This Row],[Sym1]]=Spins[[#This Row],[Sym2]],Spins[[#This Row],[Sym2]]=Spins[[#This Row],[Sym3]])</f>
        <v>0</v>
      </c>
      <c r="I3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3">
        <f t="shared" si="301"/>
        <v>1</v>
      </c>
      <c r="K3883">
        <f ca="1">Spins[[#This Row],[Mult]]*Spins[[#This Row],[Bet]]</f>
        <v>0</v>
      </c>
      <c r="L3883">
        <f ca="1">Spins[[#This Row],[Payout]]-Spins[[#This Row],[Bet]]</f>
        <v>-1</v>
      </c>
    </row>
    <row r="3884" spans="1:12" x14ac:dyDescent="0.3">
      <c r="A3884">
        <f t="shared" si="297"/>
        <v>3883</v>
      </c>
      <c r="B3884">
        <f t="shared" ca="1" si="298"/>
        <v>30</v>
      </c>
      <c r="C3884" t="str" cm="1">
        <f t="array" aca="1" ref="C3884" ca="1">INDEX(Reel1,Spins[[#This Row],[Stop1]])</f>
        <v>7️⃣</v>
      </c>
      <c r="D3884">
        <f t="shared" ca="1" si="299"/>
        <v>1</v>
      </c>
      <c r="E3884" t="str" cm="1">
        <f t="array" aca="1" ref="E3884" ca="1">INDEX(Reel2,Spins[[#This Row],[Stop2]])</f>
        <v>🍋</v>
      </c>
      <c r="F3884">
        <f t="shared" ca="1" si="300"/>
        <v>15</v>
      </c>
      <c r="G3884" t="str" cm="1">
        <f t="array" aca="1" ref="G3884" ca="1">INDEX(Reel3,Spins[[#This Row],[Stop3]])</f>
        <v>🍇</v>
      </c>
      <c r="H3884" t="b">
        <f ca="1">AND(Spins[[#This Row],[Sym1]]=Spins[[#This Row],[Sym2]],Spins[[#This Row],[Sym2]]=Spins[[#This Row],[Sym3]])</f>
        <v>0</v>
      </c>
      <c r="I3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4">
        <f t="shared" si="301"/>
        <v>1</v>
      </c>
      <c r="K3884">
        <f ca="1">Spins[[#This Row],[Mult]]*Spins[[#This Row],[Bet]]</f>
        <v>0</v>
      </c>
      <c r="L3884">
        <f ca="1">Spins[[#This Row],[Payout]]-Spins[[#This Row],[Bet]]</f>
        <v>-1</v>
      </c>
    </row>
    <row r="3885" spans="1:12" x14ac:dyDescent="0.3">
      <c r="A3885">
        <f t="shared" si="297"/>
        <v>3884</v>
      </c>
      <c r="B3885">
        <f t="shared" ca="1" si="298"/>
        <v>13</v>
      </c>
      <c r="C3885" t="str" cm="1">
        <f t="array" aca="1" ref="C3885" ca="1">INDEX(Reel1,Spins[[#This Row],[Stop1]])</f>
        <v>🍋</v>
      </c>
      <c r="D3885">
        <f t="shared" ca="1" si="299"/>
        <v>25</v>
      </c>
      <c r="E3885" t="str" cm="1">
        <f t="array" aca="1" ref="E3885" ca="1">INDEX(Reel2,Spins[[#This Row],[Stop2]])</f>
        <v>🔔</v>
      </c>
      <c r="F3885">
        <f t="shared" ca="1" si="300"/>
        <v>23</v>
      </c>
      <c r="G3885" t="str" cm="1">
        <f t="array" aca="1" ref="G3885" ca="1">INDEX(Reel3,Spins[[#This Row],[Stop3]])</f>
        <v>BAR</v>
      </c>
      <c r="H3885" t="b">
        <f ca="1">AND(Spins[[#This Row],[Sym1]]=Spins[[#This Row],[Sym2]],Spins[[#This Row],[Sym2]]=Spins[[#This Row],[Sym3]])</f>
        <v>0</v>
      </c>
      <c r="I3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5">
        <f t="shared" si="301"/>
        <v>1</v>
      </c>
      <c r="K3885">
        <f ca="1">Spins[[#This Row],[Mult]]*Spins[[#This Row],[Bet]]</f>
        <v>0</v>
      </c>
      <c r="L3885">
        <f ca="1">Spins[[#This Row],[Payout]]-Spins[[#This Row],[Bet]]</f>
        <v>-1</v>
      </c>
    </row>
    <row r="3886" spans="1:12" x14ac:dyDescent="0.3">
      <c r="A3886">
        <f t="shared" si="297"/>
        <v>3885</v>
      </c>
      <c r="B3886">
        <f t="shared" ca="1" si="298"/>
        <v>25</v>
      </c>
      <c r="C3886" t="str" cm="1">
        <f t="array" aca="1" ref="C3886" ca="1">INDEX(Reel1,Spins[[#This Row],[Stop1]])</f>
        <v>🔔</v>
      </c>
      <c r="D3886">
        <f t="shared" ca="1" si="299"/>
        <v>13</v>
      </c>
      <c r="E3886" t="str" cm="1">
        <f t="array" aca="1" ref="E3886" ca="1">INDEX(Reel2,Spins[[#This Row],[Stop2]])</f>
        <v>🍋</v>
      </c>
      <c r="F3886">
        <f t="shared" ca="1" si="300"/>
        <v>28</v>
      </c>
      <c r="G3886" t="str" cm="1">
        <f t="array" aca="1" ref="G3886" ca="1">INDEX(Reel3,Spins[[#This Row],[Stop3]])</f>
        <v>7️⃣</v>
      </c>
      <c r="H3886" t="b">
        <f ca="1">AND(Spins[[#This Row],[Sym1]]=Spins[[#This Row],[Sym2]],Spins[[#This Row],[Sym2]]=Spins[[#This Row],[Sym3]])</f>
        <v>0</v>
      </c>
      <c r="I3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6">
        <f t="shared" si="301"/>
        <v>1</v>
      </c>
      <c r="K3886">
        <f ca="1">Spins[[#This Row],[Mult]]*Spins[[#This Row],[Bet]]</f>
        <v>0</v>
      </c>
      <c r="L3886">
        <f ca="1">Spins[[#This Row],[Payout]]-Spins[[#This Row],[Bet]]</f>
        <v>-1</v>
      </c>
    </row>
    <row r="3887" spans="1:12" x14ac:dyDescent="0.3">
      <c r="A3887">
        <f t="shared" si="297"/>
        <v>3886</v>
      </c>
      <c r="B3887">
        <f t="shared" ca="1" si="298"/>
        <v>11</v>
      </c>
      <c r="C3887" t="str" cm="1">
        <f t="array" aca="1" ref="C3887" ca="1">INDEX(Reel1,Spins[[#This Row],[Stop1]])</f>
        <v>🍋</v>
      </c>
      <c r="D3887">
        <f t="shared" ca="1" si="299"/>
        <v>21</v>
      </c>
      <c r="E3887" t="str" cm="1">
        <f t="array" aca="1" ref="E3887" ca="1">INDEX(Reel2,Spins[[#This Row],[Stop2]])</f>
        <v>🍒</v>
      </c>
      <c r="F3887">
        <f t="shared" ca="1" si="300"/>
        <v>14</v>
      </c>
      <c r="G3887" t="str" cm="1">
        <f t="array" aca="1" ref="G3887" ca="1">INDEX(Reel3,Spins[[#This Row],[Stop3]])</f>
        <v>🍇</v>
      </c>
      <c r="H3887" t="b">
        <f ca="1">AND(Spins[[#This Row],[Sym1]]=Spins[[#This Row],[Sym2]],Spins[[#This Row],[Sym2]]=Spins[[#This Row],[Sym3]])</f>
        <v>0</v>
      </c>
      <c r="I3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7">
        <f t="shared" si="301"/>
        <v>1</v>
      </c>
      <c r="K3887">
        <f ca="1">Spins[[#This Row],[Mult]]*Spins[[#This Row],[Bet]]</f>
        <v>0</v>
      </c>
      <c r="L3887">
        <f ca="1">Spins[[#This Row],[Payout]]-Spins[[#This Row],[Bet]]</f>
        <v>-1</v>
      </c>
    </row>
    <row r="3888" spans="1:12" x14ac:dyDescent="0.3">
      <c r="A3888">
        <f t="shared" si="297"/>
        <v>3887</v>
      </c>
      <c r="B3888">
        <f t="shared" ca="1" si="298"/>
        <v>25</v>
      </c>
      <c r="C3888" t="str" cm="1">
        <f t="array" aca="1" ref="C3888" ca="1">INDEX(Reel1,Spins[[#This Row],[Stop1]])</f>
        <v>🔔</v>
      </c>
      <c r="D3888">
        <f t="shared" ca="1" si="299"/>
        <v>17</v>
      </c>
      <c r="E3888" t="str" cm="1">
        <f t="array" aca="1" ref="E3888" ca="1">INDEX(Reel2,Spins[[#This Row],[Stop2]])</f>
        <v>🍒</v>
      </c>
      <c r="F3888">
        <f t="shared" ca="1" si="300"/>
        <v>16</v>
      </c>
      <c r="G3888" t="str" cm="1">
        <f t="array" aca="1" ref="G3888" ca="1">INDEX(Reel3,Spins[[#This Row],[Stop3]])</f>
        <v>🍇</v>
      </c>
      <c r="H3888" t="b">
        <f ca="1">AND(Spins[[#This Row],[Sym1]]=Spins[[#This Row],[Sym2]],Spins[[#This Row],[Sym2]]=Spins[[#This Row],[Sym3]])</f>
        <v>0</v>
      </c>
      <c r="I3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8">
        <f t="shared" si="301"/>
        <v>1</v>
      </c>
      <c r="K3888">
        <f ca="1">Spins[[#This Row],[Mult]]*Spins[[#This Row],[Bet]]</f>
        <v>0</v>
      </c>
      <c r="L3888">
        <f ca="1">Spins[[#This Row],[Payout]]-Spins[[#This Row],[Bet]]</f>
        <v>-1</v>
      </c>
    </row>
    <row r="3889" spans="1:12" x14ac:dyDescent="0.3">
      <c r="A3889">
        <f t="shared" si="297"/>
        <v>3888</v>
      </c>
      <c r="B3889">
        <f t="shared" ca="1" si="298"/>
        <v>21</v>
      </c>
      <c r="C3889" t="str" cm="1">
        <f t="array" aca="1" ref="C3889" ca="1">INDEX(Reel1,Spins[[#This Row],[Stop1]])</f>
        <v>🍒</v>
      </c>
      <c r="D3889">
        <f t="shared" ca="1" si="299"/>
        <v>12</v>
      </c>
      <c r="E3889" t="str" cm="1">
        <f t="array" aca="1" ref="E3889" ca="1">INDEX(Reel2,Spins[[#This Row],[Stop2]])</f>
        <v>🍋</v>
      </c>
      <c r="F3889">
        <f t="shared" ca="1" si="300"/>
        <v>20</v>
      </c>
      <c r="G3889" t="str" cm="1">
        <f t="array" aca="1" ref="G3889" ca="1">INDEX(Reel3,Spins[[#This Row],[Stop3]])</f>
        <v>🔔</v>
      </c>
      <c r="H3889" t="b">
        <f ca="1">AND(Spins[[#This Row],[Sym1]]=Spins[[#This Row],[Sym2]],Spins[[#This Row],[Sym2]]=Spins[[#This Row],[Sym3]])</f>
        <v>0</v>
      </c>
      <c r="I3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89">
        <f t="shared" si="301"/>
        <v>1</v>
      </c>
      <c r="K3889">
        <f ca="1">Spins[[#This Row],[Mult]]*Spins[[#This Row],[Bet]]</f>
        <v>0</v>
      </c>
      <c r="L3889">
        <f ca="1">Spins[[#This Row],[Payout]]-Spins[[#This Row],[Bet]]</f>
        <v>-1</v>
      </c>
    </row>
    <row r="3890" spans="1:12" x14ac:dyDescent="0.3">
      <c r="A3890">
        <f t="shared" si="297"/>
        <v>3889</v>
      </c>
      <c r="B3890">
        <f t="shared" ca="1" si="298"/>
        <v>18</v>
      </c>
      <c r="C3890" t="str" cm="1">
        <f t="array" aca="1" ref="C3890" ca="1">INDEX(Reel1,Spins[[#This Row],[Stop1]])</f>
        <v>🍒</v>
      </c>
      <c r="D3890">
        <f t="shared" ca="1" si="299"/>
        <v>21</v>
      </c>
      <c r="E3890" t="str" cm="1">
        <f t="array" aca="1" ref="E3890" ca="1">INDEX(Reel2,Spins[[#This Row],[Stop2]])</f>
        <v>🍒</v>
      </c>
      <c r="F3890">
        <f t="shared" ca="1" si="300"/>
        <v>30</v>
      </c>
      <c r="G3890" t="str" cm="1">
        <f t="array" aca="1" ref="G3890" ca="1">INDEX(Reel3,Spins[[#This Row],[Stop3]])</f>
        <v>💎</v>
      </c>
      <c r="H3890" t="b">
        <f ca="1">AND(Spins[[#This Row],[Sym1]]=Spins[[#This Row],[Sym2]],Spins[[#This Row],[Sym2]]=Spins[[#This Row],[Sym3]])</f>
        <v>0</v>
      </c>
      <c r="I3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890">
        <f t="shared" si="301"/>
        <v>1</v>
      </c>
      <c r="K3890">
        <f ca="1">Spins[[#This Row],[Mult]]*Spins[[#This Row],[Bet]]</f>
        <v>0.8</v>
      </c>
      <c r="L3890">
        <f ca="1">Spins[[#This Row],[Payout]]-Spins[[#This Row],[Bet]]</f>
        <v>-0.19999999999999996</v>
      </c>
    </row>
    <row r="3891" spans="1:12" x14ac:dyDescent="0.3">
      <c r="A3891">
        <f t="shared" si="297"/>
        <v>3890</v>
      </c>
      <c r="B3891">
        <f t="shared" ca="1" si="298"/>
        <v>24</v>
      </c>
      <c r="C3891" t="str" cm="1">
        <f t="array" aca="1" ref="C3891" ca="1">INDEX(Reel1,Spins[[#This Row],[Stop1]])</f>
        <v>🍇</v>
      </c>
      <c r="D3891">
        <f t="shared" ca="1" si="299"/>
        <v>25</v>
      </c>
      <c r="E3891" t="str" cm="1">
        <f t="array" aca="1" ref="E3891" ca="1">INDEX(Reel2,Spins[[#This Row],[Stop2]])</f>
        <v>🔔</v>
      </c>
      <c r="F3891">
        <f t="shared" ca="1" si="300"/>
        <v>1</v>
      </c>
      <c r="G3891" t="str" cm="1">
        <f t="array" aca="1" ref="G3891" ca="1">INDEX(Reel3,Spins[[#This Row],[Stop3]])</f>
        <v>🍋</v>
      </c>
      <c r="H3891" t="b">
        <f ca="1">AND(Spins[[#This Row],[Sym1]]=Spins[[#This Row],[Sym2]],Spins[[#This Row],[Sym2]]=Spins[[#This Row],[Sym3]])</f>
        <v>0</v>
      </c>
      <c r="I3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1">
        <f t="shared" si="301"/>
        <v>1</v>
      </c>
      <c r="K3891">
        <f ca="1">Spins[[#This Row],[Mult]]*Spins[[#This Row],[Bet]]</f>
        <v>0</v>
      </c>
      <c r="L3891">
        <f ca="1">Spins[[#This Row],[Payout]]-Spins[[#This Row],[Bet]]</f>
        <v>-1</v>
      </c>
    </row>
    <row r="3892" spans="1:12" x14ac:dyDescent="0.3">
      <c r="A3892">
        <f t="shared" si="297"/>
        <v>3891</v>
      </c>
      <c r="B3892">
        <f t="shared" ca="1" si="298"/>
        <v>17</v>
      </c>
      <c r="C3892" t="str" cm="1">
        <f t="array" aca="1" ref="C3892" ca="1">INDEX(Reel1,Spins[[#This Row],[Stop1]])</f>
        <v>🍒</v>
      </c>
      <c r="D3892">
        <f t="shared" ca="1" si="299"/>
        <v>3</v>
      </c>
      <c r="E3892" t="str" cm="1">
        <f t="array" aca="1" ref="E3892" ca="1">INDEX(Reel2,Spins[[#This Row],[Stop2]])</f>
        <v>🍋</v>
      </c>
      <c r="F3892">
        <f t="shared" ca="1" si="300"/>
        <v>2</v>
      </c>
      <c r="G3892" t="str" cm="1">
        <f t="array" aca="1" ref="G3892" ca="1">INDEX(Reel3,Spins[[#This Row],[Stop3]])</f>
        <v>🍋</v>
      </c>
      <c r="H3892" t="b">
        <f ca="1">AND(Spins[[#This Row],[Sym1]]=Spins[[#This Row],[Sym2]],Spins[[#This Row],[Sym2]]=Spins[[#This Row],[Sym3]])</f>
        <v>0</v>
      </c>
      <c r="I3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2">
        <f t="shared" si="301"/>
        <v>1</v>
      </c>
      <c r="K3892">
        <f ca="1">Spins[[#This Row],[Mult]]*Spins[[#This Row],[Bet]]</f>
        <v>0</v>
      </c>
      <c r="L3892">
        <f ca="1">Spins[[#This Row],[Payout]]-Spins[[#This Row],[Bet]]</f>
        <v>-1</v>
      </c>
    </row>
    <row r="3893" spans="1:12" x14ac:dyDescent="0.3">
      <c r="A3893">
        <f t="shared" si="297"/>
        <v>3892</v>
      </c>
      <c r="B3893">
        <f t="shared" ca="1" si="298"/>
        <v>30</v>
      </c>
      <c r="C3893" t="str" cm="1">
        <f t="array" aca="1" ref="C3893" ca="1">INDEX(Reel1,Spins[[#This Row],[Stop1]])</f>
        <v>7️⃣</v>
      </c>
      <c r="D3893">
        <f t="shared" ca="1" si="299"/>
        <v>15</v>
      </c>
      <c r="E3893" t="str" cm="1">
        <f t="array" aca="1" ref="E3893" ca="1">INDEX(Reel2,Spins[[#This Row],[Stop2]])</f>
        <v>🍒</v>
      </c>
      <c r="F3893">
        <f t="shared" ca="1" si="300"/>
        <v>14</v>
      </c>
      <c r="G3893" t="str" cm="1">
        <f t="array" aca="1" ref="G3893" ca="1">INDEX(Reel3,Spins[[#This Row],[Stop3]])</f>
        <v>🍇</v>
      </c>
      <c r="H3893" t="b">
        <f ca="1">AND(Spins[[#This Row],[Sym1]]=Spins[[#This Row],[Sym2]],Spins[[#This Row],[Sym2]]=Spins[[#This Row],[Sym3]])</f>
        <v>0</v>
      </c>
      <c r="I3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3">
        <f t="shared" si="301"/>
        <v>1</v>
      </c>
      <c r="K3893">
        <f ca="1">Spins[[#This Row],[Mult]]*Spins[[#This Row],[Bet]]</f>
        <v>0</v>
      </c>
      <c r="L3893">
        <f ca="1">Spins[[#This Row],[Payout]]-Spins[[#This Row],[Bet]]</f>
        <v>-1</v>
      </c>
    </row>
    <row r="3894" spans="1:12" x14ac:dyDescent="0.3">
      <c r="A3894">
        <f t="shared" si="297"/>
        <v>3893</v>
      </c>
      <c r="B3894">
        <f t="shared" ca="1" si="298"/>
        <v>12</v>
      </c>
      <c r="C3894" t="str" cm="1">
        <f t="array" aca="1" ref="C3894" ca="1">INDEX(Reel1,Spins[[#This Row],[Stop1]])</f>
        <v>🍋</v>
      </c>
      <c r="D3894">
        <f t="shared" ca="1" si="299"/>
        <v>28</v>
      </c>
      <c r="E3894" t="str" cm="1">
        <f t="array" aca="1" ref="E3894" ca="1">INDEX(Reel2,Spins[[#This Row],[Stop2]])</f>
        <v>BAR</v>
      </c>
      <c r="F3894">
        <f t="shared" ca="1" si="300"/>
        <v>26</v>
      </c>
      <c r="G3894" t="str" cm="1">
        <f t="array" aca="1" ref="G3894" ca="1">INDEX(Reel3,Spins[[#This Row],[Stop3]])</f>
        <v>BAR</v>
      </c>
      <c r="H3894" t="b">
        <f ca="1">AND(Spins[[#This Row],[Sym1]]=Spins[[#This Row],[Sym2]],Spins[[#This Row],[Sym2]]=Spins[[#This Row],[Sym3]])</f>
        <v>0</v>
      </c>
      <c r="I3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4">
        <f t="shared" si="301"/>
        <v>1</v>
      </c>
      <c r="K3894">
        <f ca="1">Spins[[#This Row],[Mult]]*Spins[[#This Row],[Bet]]</f>
        <v>0</v>
      </c>
      <c r="L3894">
        <f ca="1">Spins[[#This Row],[Payout]]-Spins[[#This Row],[Bet]]</f>
        <v>-1</v>
      </c>
    </row>
    <row r="3895" spans="1:12" x14ac:dyDescent="0.3">
      <c r="A3895">
        <f t="shared" si="297"/>
        <v>3894</v>
      </c>
      <c r="B3895">
        <f t="shared" ca="1" si="298"/>
        <v>6</v>
      </c>
      <c r="C3895" t="str" cm="1">
        <f t="array" aca="1" ref="C3895" ca="1">INDEX(Reel1,Spins[[#This Row],[Stop1]])</f>
        <v>🍋</v>
      </c>
      <c r="D3895">
        <f t="shared" ca="1" si="299"/>
        <v>27</v>
      </c>
      <c r="E3895" t="str" cm="1">
        <f t="array" aca="1" ref="E3895" ca="1">INDEX(Reel2,Spins[[#This Row],[Stop2]])</f>
        <v>BAR</v>
      </c>
      <c r="F3895">
        <f t="shared" ca="1" si="300"/>
        <v>10</v>
      </c>
      <c r="G3895" t="str" cm="1">
        <f t="array" aca="1" ref="G3895" ca="1">INDEX(Reel3,Spins[[#This Row],[Stop3]])</f>
        <v>🍒</v>
      </c>
      <c r="H3895" t="b">
        <f ca="1">AND(Spins[[#This Row],[Sym1]]=Spins[[#This Row],[Sym2]],Spins[[#This Row],[Sym2]]=Spins[[#This Row],[Sym3]])</f>
        <v>0</v>
      </c>
      <c r="I3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5">
        <f t="shared" si="301"/>
        <v>1</v>
      </c>
      <c r="K3895">
        <f ca="1">Spins[[#This Row],[Mult]]*Spins[[#This Row],[Bet]]</f>
        <v>0</v>
      </c>
      <c r="L3895">
        <f ca="1">Spins[[#This Row],[Payout]]-Spins[[#This Row],[Bet]]</f>
        <v>-1</v>
      </c>
    </row>
    <row r="3896" spans="1:12" x14ac:dyDescent="0.3">
      <c r="A3896">
        <f t="shared" si="297"/>
        <v>3895</v>
      </c>
      <c r="B3896">
        <f t="shared" ca="1" si="298"/>
        <v>13</v>
      </c>
      <c r="C3896" t="str" cm="1">
        <f t="array" aca="1" ref="C3896" ca="1">INDEX(Reel1,Spins[[#This Row],[Stop1]])</f>
        <v>🍋</v>
      </c>
      <c r="D3896">
        <f t="shared" ca="1" si="299"/>
        <v>21</v>
      </c>
      <c r="E3896" t="str" cm="1">
        <f t="array" aca="1" ref="E3896" ca="1">INDEX(Reel2,Spins[[#This Row],[Stop2]])</f>
        <v>🍒</v>
      </c>
      <c r="F3896">
        <f t="shared" ca="1" si="300"/>
        <v>26</v>
      </c>
      <c r="G3896" t="str" cm="1">
        <f t="array" aca="1" ref="G3896" ca="1">INDEX(Reel3,Spins[[#This Row],[Stop3]])</f>
        <v>BAR</v>
      </c>
      <c r="H3896" t="b">
        <f ca="1">AND(Spins[[#This Row],[Sym1]]=Spins[[#This Row],[Sym2]],Spins[[#This Row],[Sym2]]=Spins[[#This Row],[Sym3]])</f>
        <v>0</v>
      </c>
      <c r="I3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6">
        <f t="shared" si="301"/>
        <v>1</v>
      </c>
      <c r="K3896">
        <f ca="1">Spins[[#This Row],[Mult]]*Spins[[#This Row],[Bet]]</f>
        <v>0</v>
      </c>
      <c r="L3896">
        <f ca="1">Spins[[#This Row],[Payout]]-Spins[[#This Row],[Bet]]</f>
        <v>-1</v>
      </c>
    </row>
    <row r="3897" spans="1:12" x14ac:dyDescent="0.3">
      <c r="A3897">
        <f t="shared" si="297"/>
        <v>3896</v>
      </c>
      <c r="B3897">
        <f t="shared" ca="1" si="298"/>
        <v>25</v>
      </c>
      <c r="C3897" t="str" cm="1">
        <f t="array" aca="1" ref="C3897" ca="1">INDEX(Reel1,Spins[[#This Row],[Stop1]])</f>
        <v>🔔</v>
      </c>
      <c r="D3897">
        <f t="shared" ca="1" si="299"/>
        <v>28</v>
      </c>
      <c r="E3897" t="str" cm="1">
        <f t="array" aca="1" ref="E3897" ca="1">INDEX(Reel2,Spins[[#This Row],[Stop2]])</f>
        <v>BAR</v>
      </c>
      <c r="F3897">
        <f t="shared" ca="1" si="300"/>
        <v>28</v>
      </c>
      <c r="G3897" t="str" cm="1">
        <f t="array" aca="1" ref="G3897" ca="1">INDEX(Reel3,Spins[[#This Row],[Stop3]])</f>
        <v>7️⃣</v>
      </c>
      <c r="H3897" t="b">
        <f ca="1">AND(Spins[[#This Row],[Sym1]]=Spins[[#This Row],[Sym2]],Spins[[#This Row],[Sym2]]=Spins[[#This Row],[Sym3]])</f>
        <v>0</v>
      </c>
      <c r="I3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7">
        <f t="shared" si="301"/>
        <v>1</v>
      </c>
      <c r="K3897">
        <f ca="1">Spins[[#This Row],[Mult]]*Spins[[#This Row],[Bet]]</f>
        <v>0</v>
      </c>
      <c r="L3897">
        <f ca="1">Spins[[#This Row],[Payout]]-Spins[[#This Row],[Bet]]</f>
        <v>-1</v>
      </c>
    </row>
    <row r="3898" spans="1:12" x14ac:dyDescent="0.3">
      <c r="A3898">
        <f t="shared" si="297"/>
        <v>3897</v>
      </c>
      <c r="B3898">
        <f t="shared" ca="1" si="298"/>
        <v>10</v>
      </c>
      <c r="C3898" t="str" cm="1">
        <f t="array" aca="1" ref="C3898" ca="1">INDEX(Reel1,Spins[[#This Row],[Stop1]])</f>
        <v>🍋</v>
      </c>
      <c r="D3898">
        <f t="shared" ca="1" si="299"/>
        <v>24</v>
      </c>
      <c r="E3898" t="str" cm="1">
        <f t="array" aca="1" ref="E3898" ca="1">INDEX(Reel2,Spins[[#This Row],[Stop2]])</f>
        <v>🍇</v>
      </c>
      <c r="F3898">
        <f t="shared" ca="1" si="300"/>
        <v>31</v>
      </c>
      <c r="G3898" t="str" cm="1">
        <f t="array" aca="1" ref="G3898" ca="1">INDEX(Reel3,Spins[[#This Row],[Stop3]])</f>
        <v>💎</v>
      </c>
      <c r="H3898" t="b">
        <f ca="1">AND(Spins[[#This Row],[Sym1]]=Spins[[#This Row],[Sym2]],Spins[[#This Row],[Sym2]]=Spins[[#This Row],[Sym3]])</f>
        <v>0</v>
      </c>
      <c r="I3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8">
        <f t="shared" si="301"/>
        <v>1</v>
      </c>
      <c r="K3898">
        <f ca="1">Spins[[#This Row],[Mult]]*Spins[[#This Row],[Bet]]</f>
        <v>0</v>
      </c>
      <c r="L3898">
        <f ca="1">Spins[[#This Row],[Payout]]-Spins[[#This Row],[Bet]]</f>
        <v>-1</v>
      </c>
    </row>
    <row r="3899" spans="1:12" x14ac:dyDescent="0.3">
      <c r="A3899">
        <f t="shared" si="297"/>
        <v>3898</v>
      </c>
      <c r="B3899">
        <f t="shared" ca="1" si="298"/>
        <v>3</v>
      </c>
      <c r="C3899" t="str" cm="1">
        <f t="array" aca="1" ref="C3899" ca="1">INDEX(Reel1,Spins[[#This Row],[Stop1]])</f>
        <v>🍋</v>
      </c>
      <c r="D3899">
        <f t="shared" ca="1" si="299"/>
        <v>25</v>
      </c>
      <c r="E3899" t="str" cm="1">
        <f t="array" aca="1" ref="E3899" ca="1">INDEX(Reel2,Spins[[#This Row],[Stop2]])</f>
        <v>🔔</v>
      </c>
      <c r="F3899">
        <f t="shared" ca="1" si="300"/>
        <v>20</v>
      </c>
      <c r="G3899" t="str" cm="1">
        <f t="array" aca="1" ref="G3899" ca="1">INDEX(Reel3,Spins[[#This Row],[Stop3]])</f>
        <v>🔔</v>
      </c>
      <c r="H3899" t="b">
        <f ca="1">AND(Spins[[#This Row],[Sym1]]=Spins[[#This Row],[Sym2]],Spins[[#This Row],[Sym2]]=Spins[[#This Row],[Sym3]])</f>
        <v>0</v>
      </c>
      <c r="I3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899">
        <f t="shared" si="301"/>
        <v>1</v>
      </c>
      <c r="K3899">
        <f ca="1">Spins[[#This Row],[Mult]]*Spins[[#This Row],[Bet]]</f>
        <v>0</v>
      </c>
      <c r="L3899">
        <f ca="1">Spins[[#This Row],[Payout]]-Spins[[#This Row],[Bet]]</f>
        <v>-1</v>
      </c>
    </row>
    <row r="3900" spans="1:12" x14ac:dyDescent="0.3">
      <c r="A3900">
        <f t="shared" si="297"/>
        <v>3899</v>
      </c>
      <c r="B3900">
        <f t="shared" ca="1" si="298"/>
        <v>24</v>
      </c>
      <c r="C3900" t="str" cm="1">
        <f t="array" aca="1" ref="C3900" ca="1">INDEX(Reel1,Spins[[#This Row],[Stop1]])</f>
        <v>🍇</v>
      </c>
      <c r="D3900">
        <f t="shared" ca="1" si="299"/>
        <v>3</v>
      </c>
      <c r="E3900" t="str" cm="1">
        <f t="array" aca="1" ref="E3900" ca="1">INDEX(Reel2,Spins[[#This Row],[Stop2]])</f>
        <v>🍋</v>
      </c>
      <c r="F3900">
        <f t="shared" ca="1" si="300"/>
        <v>7</v>
      </c>
      <c r="G3900" t="str" cm="1">
        <f t="array" aca="1" ref="G3900" ca="1">INDEX(Reel3,Spins[[#This Row],[Stop3]])</f>
        <v>🍒</v>
      </c>
      <c r="H3900" t="b">
        <f ca="1">AND(Spins[[#This Row],[Sym1]]=Spins[[#This Row],[Sym2]],Spins[[#This Row],[Sym2]]=Spins[[#This Row],[Sym3]])</f>
        <v>0</v>
      </c>
      <c r="I3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0">
        <f t="shared" si="301"/>
        <v>1</v>
      </c>
      <c r="K3900">
        <f ca="1">Spins[[#This Row],[Mult]]*Spins[[#This Row],[Bet]]</f>
        <v>0</v>
      </c>
      <c r="L3900">
        <f ca="1">Spins[[#This Row],[Payout]]-Spins[[#This Row],[Bet]]</f>
        <v>-1</v>
      </c>
    </row>
    <row r="3901" spans="1:12" x14ac:dyDescent="0.3">
      <c r="A3901">
        <f t="shared" si="297"/>
        <v>3900</v>
      </c>
      <c r="B3901">
        <f t="shared" ca="1" si="298"/>
        <v>16</v>
      </c>
      <c r="C3901" t="str" cm="1">
        <f t="array" aca="1" ref="C3901" ca="1">INDEX(Reel1,Spins[[#This Row],[Stop1]])</f>
        <v>🍒</v>
      </c>
      <c r="D3901">
        <f t="shared" ca="1" si="299"/>
        <v>15</v>
      </c>
      <c r="E3901" t="str" cm="1">
        <f t="array" aca="1" ref="E3901" ca="1">INDEX(Reel2,Spins[[#This Row],[Stop2]])</f>
        <v>🍒</v>
      </c>
      <c r="F3901">
        <f t="shared" ca="1" si="300"/>
        <v>13</v>
      </c>
      <c r="G3901" t="str" cm="1">
        <f t="array" aca="1" ref="G3901" ca="1">INDEX(Reel3,Spins[[#This Row],[Stop3]])</f>
        <v>🍇</v>
      </c>
      <c r="H3901" t="b">
        <f ca="1">AND(Spins[[#This Row],[Sym1]]=Spins[[#This Row],[Sym2]],Spins[[#This Row],[Sym2]]=Spins[[#This Row],[Sym3]])</f>
        <v>0</v>
      </c>
      <c r="I3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901">
        <f t="shared" si="301"/>
        <v>1</v>
      </c>
      <c r="K3901">
        <f ca="1">Spins[[#This Row],[Mult]]*Spins[[#This Row],[Bet]]</f>
        <v>0.8</v>
      </c>
      <c r="L3901">
        <f ca="1">Spins[[#This Row],[Payout]]-Spins[[#This Row],[Bet]]</f>
        <v>-0.19999999999999996</v>
      </c>
    </row>
    <row r="3902" spans="1:12" x14ac:dyDescent="0.3">
      <c r="A3902">
        <f t="shared" si="297"/>
        <v>3901</v>
      </c>
      <c r="B3902">
        <f t="shared" ca="1" si="298"/>
        <v>6</v>
      </c>
      <c r="C3902" t="str" cm="1">
        <f t="array" aca="1" ref="C3902" ca="1">INDEX(Reel1,Spins[[#This Row],[Stop1]])</f>
        <v>🍋</v>
      </c>
      <c r="D3902">
        <f t="shared" ca="1" si="299"/>
        <v>19</v>
      </c>
      <c r="E3902" t="str" cm="1">
        <f t="array" aca="1" ref="E3902" ca="1">INDEX(Reel2,Spins[[#This Row],[Stop2]])</f>
        <v>🍒</v>
      </c>
      <c r="F3902">
        <f t="shared" ca="1" si="300"/>
        <v>7</v>
      </c>
      <c r="G3902" t="str" cm="1">
        <f t="array" aca="1" ref="G3902" ca="1">INDEX(Reel3,Spins[[#This Row],[Stop3]])</f>
        <v>🍒</v>
      </c>
      <c r="H3902" t="b">
        <f ca="1">AND(Spins[[#This Row],[Sym1]]=Spins[[#This Row],[Sym2]],Spins[[#This Row],[Sym2]]=Spins[[#This Row],[Sym3]])</f>
        <v>0</v>
      </c>
      <c r="I3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2">
        <f t="shared" si="301"/>
        <v>1</v>
      </c>
      <c r="K3902">
        <f ca="1">Spins[[#This Row],[Mult]]*Spins[[#This Row],[Bet]]</f>
        <v>0</v>
      </c>
      <c r="L3902">
        <f ca="1">Spins[[#This Row],[Payout]]-Spins[[#This Row],[Bet]]</f>
        <v>-1</v>
      </c>
    </row>
    <row r="3903" spans="1:12" x14ac:dyDescent="0.3">
      <c r="A3903">
        <f t="shared" si="297"/>
        <v>3902</v>
      </c>
      <c r="B3903">
        <f t="shared" ca="1" si="298"/>
        <v>28</v>
      </c>
      <c r="C3903" t="str" cm="1">
        <f t="array" aca="1" ref="C3903" ca="1">INDEX(Reel1,Spins[[#This Row],[Stop1]])</f>
        <v>BAR</v>
      </c>
      <c r="D3903">
        <f t="shared" ca="1" si="299"/>
        <v>30</v>
      </c>
      <c r="E3903" t="str" cm="1">
        <f t="array" aca="1" ref="E3903" ca="1">INDEX(Reel2,Spins[[#This Row],[Stop2]])</f>
        <v>7️⃣</v>
      </c>
      <c r="F3903">
        <f t="shared" ca="1" si="300"/>
        <v>7</v>
      </c>
      <c r="G3903" t="str" cm="1">
        <f t="array" aca="1" ref="G3903" ca="1">INDEX(Reel3,Spins[[#This Row],[Stop3]])</f>
        <v>🍒</v>
      </c>
      <c r="H3903" t="b">
        <f ca="1">AND(Spins[[#This Row],[Sym1]]=Spins[[#This Row],[Sym2]],Spins[[#This Row],[Sym2]]=Spins[[#This Row],[Sym3]])</f>
        <v>0</v>
      </c>
      <c r="I3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3">
        <f t="shared" si="301"/>
        <v>1</v>
      </c>
      <c r="K3903">
        <f ca="1">Spins[[#This Row],[Mult]]*Spins[[#This Row],[Bet]]</f>
        <v>0</v>
      </c>
      <c r="L3903">
        <f ca="1">Spins[[#This Row],[Payout]]-Spins[[#This Row],[Bet]]</f>
        <v>-1</v>
      </c>
    </row>
    <row r="3904" spans="1:12" x14ac:dyDescent="0.3">
      <c r="A3904">
        <f t="shared" si="297"/>
        <v>3903</v>
      </c>
      <c r="B3904">
        <f t="shared" ca="1" si="298"/>
        <v>28</v>
      </c>
      <c r="C3904" t="str" cm="1">
        <f t="array" aca="1" ref="C3904" ca="1">INDEX(Reel1,Spins[[#This Row],[Stop1]])</f>
        <v>BAR</v>
      </c>
      <c r="D3904">
        <f t="shared" ca="1" si="299"/>
        <v>22</v>
      </c>
      <c r="E3904" t="str" cm="1">
        <f t="array" aca="1" ref="E3904" ca="1">INDEX(Reel2,Spins[[#This Row],[Stop2]])</f>
        <v>🍇</v>
      </c>
      <c r="F3904">
        <f t="shared" ca="1" si="300"/>
        <v>30</v>
      </c>
      <c r="G3904" t="str" cm="1">
        <f t="array" aca="1" ref="G3904" ca="1">INDEX(Reel3,Spins[[#This Row],[Stop3]])</f>
        <v>💎</v>
      </c>
      <c r="H3904" t="b">
        <f ca="1">AND(Spins[[#This Row],[Sym1]]=Spins[[#This Row],[Sym2]],Spins[[#This Row],[Sym2]]=Spins[[#This Row],[Sym3]])</f>
        <v>0</v>
      </c>
      <c r="I3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4">
        <f t="shared" si="301"/>
        <v>1</v>
      </c>
      <c r="K3904">
        <f ca="1">Spins[[#This Row],[Mult]]*Spins[[#This Row],[Bet]]</f>
        <v>0</v>
      </c>
      <c r="L3904">
        <f ca="1">Spins[[#This Row],[Payout]]-Spins[[#This Row],[Bet]]</f>
        <v>-1</v>
      </c>
    </row>
    <row r="3905" spans="1:12" x14ac:dyDescent="0.3">
      <c r="A3905">
        <f t="shared" si="297"/>
        <v>3904</v>
      </c>
      <c r="B3905">
        <f t="shared" ca="1" si="298"/>
        <v>14</v>
      </c>
      <c r="C3905" t="str" cm="1">
        <f t="array" aca="1" ref="C3905" ca="1">INDEX(Reel1,Spins[[#This Row],[Stop1]])</f>
        <v>🍋</v>
      </c>
      <c r="D3905">
        <f t="shared" ca="1" si="299"/>
        <v>27</v>
      </c>
      <c r="E3905" t="str" cm="1">
        <f t="array" aca="1" ref="E3905" ca="1">INDEX(Reel2,Spins[[#This Row],[Stop2]])</f>
        <v>BAR</v>
      </c>
      <c r="F3905">
        <f t="shared" ca="1" si="300"/>
        <v>1</v>
      </c>
      <c r="G3905" t="str" cm="1">
        <f t="array" aca="1" ref="G3905" ca="1">INDEX(Reel3,Spins[[#This Row],[Stop3]])</f>
        <v>🍋</v>
      </c>
      <c r="H3905" t="b">
        <f ca="1">AND(Spins[[#This Row],[Sym1]]=Spins[[#This Row],[Sym2]],Spins[[#This Row],[Sym2]]=Spins[[#This Row],[Sym3]])</f>
        <v>0</v>
      </c>
      <c r="I3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5">
        <f t="shared" si="301"/>
        <v>1</v>
      </c>
      <c r="K3905">
        <f ca="1">Spins[[#This Row],[Mult]]*Spins[[#This Row],[Bet]]</f>
        <v>0</v>
      </c>
      <c r="L3905">
        <f ca="1">Spins[[#This Row],[Payout]]-Spins[[#This Row],[Bet]]</f>
        <v>-1</v>
      </c>
    </row>
    <row r="3906" spans="1:12" x14ac:dyDescent="0.3">
      <c r="A3906">
        <f t="shared" ref="A3906:A3969" si="302">ROW()-1</f>
        <v>3905</v>
      </c>
      <c r="B3906">
        <f t="shared" ref="B3906:B3969" ca="1" si="303">RANDBETWEEN(1,ROWS(Reel1))</f>
        <v>18</v>
      </c>
      <c r="C3906" t="str" cm="1">
        <f t="array" aca="1" ref="C3906" ca="1">INDEX(Reel1,Spins[[#This Row],[Stop1]])</f>
        <v>🍒</v>
      </c>
      <c r="D3906">
        <f t="shared" ref="D3906:D3969" ca="1" si="304">RANDBETWEEN(1,ROWS(Reel2))</f>
        <v>25</v>
      </c>
      <c r="E3906" t="str" cm="1">
        <f t="array" aca="1" ref="E3906" ca="1">INDEX(Reel2,Spins[[#This Row],[Stop2]])</f>
        <v>🔔</v>
      </c>
      <c r="F3906">
        <f t="shared" ref="F3906:F3969" ca="1" si="305">RANDBETWEEN(1,ROWS(Reel3))</f>
        <v>31</v>
      </c>
      <c r="G3906" t="str" cm="1">
        <f t="array" aca="1" ref="G3906" ca="1">INDEX(Reel3,Spins[[#This Row],[Stop3]])</f>
        <v>💎</v>
      </c>
      <c r="H3906" t="b">
        <f ca="1">AND(Spins[[#This Row],[Sym1]]=Spins[[#This Row],[Sym2]],Spins[[#This Row],[Sym2]]=Spins[[#This Row],[Sym3]])</f>
        <v>0</v>
      </c>
      <c r="I3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6">
        <f t="shared" ref="J3906:J3969" si="306">Bet</f>
        <v>1</v>
      </c>
      <c r="K3906">
        <f ca="1">Spins[[#This Row],[Mult]]*Spins[[#This Row],[Bet]]</f>
        <v>0</v>
      </c>
      <c r="L3906">
        <f ca="1">Spins[[#This Row],[Payout]]-Spins[[#This Row],[Bet]]</f>
        <v>-1</v>
      </c>
    </row>
    <row r="3907" spans="1:12" x14ac:dyDescent="0.3">
      <c r="A3907">
        <f t="shared" si="302"/>
        <v>3906</v>
      </c>
      <c r="B3907">
        <f t="shared" ca="1" si="303"/>
        <v>15</v>
      </c>
      <c r="C3907" t="str" cm="1">
        <f t="array" aca="1" ref="C3907" ca="1">INDEX(Reel1,Spins[[#This Row],[Stop1]])</f>
        <v>🍒</v>
      </c>
      <c r="D3907">
        <f t="shared" ca="1" si="304"/>
        <v>23</v>
      </c>
      <c r="E3907" t="str" cm="1">
        <f t="array" aca="1" ref="E3907" ca="1">INDEX(Reel2,Spins[[#This Row],[Stop2]])</f>
        <v>🍇</v>
      </c>
      <c r="F3907">
        <f t="shared" ca="1" si="305"/>
        <v>9</v>
      </c>
      <c r="G3907" t="str" cm="1">
        <f t="array" aca="1" ref="G3907" ca="1">INDEX(Reel3,Spins[[#This Row],[Stop3]])</f>
        <v>🍒</v>
      </c>
      <c r="H3907" t="b">
        <f ca="1">AND(Spins[[#This Row],[Sym1]]=Spins[[#This Row],[Sym2]],Spins[[#This Row],[Sym2]]=Spins[[#This Row],[Sym3]])</f>
        <v>0</v>
      </c>
      <c r="I3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7">
        <f t="shared" si="306"/>
        <v>1</v>
      </c>
      <c r="K3907">
        <f ca="1">Spins[[#This Row],[Mult]]*Spins[[#This Row],[Bet]]</f>
        <v>0</v>
      </c>
      <c r="L3907">
        <f ca="1">Spins[[#This Row],[Payout]]-Spins[[#This Row],[Bet]]</f>
        <v>-1</v>
      </c>
    </row>
    <row r="3908" spans="1:12" x14ac:dyDescent="0.3">
      <c r="A3908">
        <f t="shared" si="302"/>
        <v>3907</v>
      </c>
      <c r="B3908">
        <f t="shared" ca="1" si="303"/>
        <v>27</v>
      </c>
      <c r="C3908" t="str" cm="1">
        <f t="array" aca="1" ref="C3908" ca="1">INDEX(Reel1,Spins[[#This Row],[Stop1]])</f>
        <v>BAR</v>
      </c>
      <c r="D3908">
        <f t="shared" ca="1" si="304"/>
        <v>21</v>
      </c>
      <c r="E3908" t="str" cm="1">
        <f t="array" aca="1" ref="E3908" ca="1">INDEX(Reel2,Spins[[#This Row],[Stop2]])</f>
        <v>🍒</v>
      </c>
      <c r="F3908">
        <f t="shared" ca="1" si="305"/>
        <v>31</v>
      </c>
      <c r="G3908" t="str" cm="1">
        <f t="array" aca="1" ref="G3908" ca="1">INDEX(Reel3,Spins[[#This Row],[Stop3]])</f>
        <v>💎</v>
      </c>
      <c r="H3908" t="b">
        <f ca="1">AND(Spins[[#This Row],[Sym1]]=Spins[[#This Row],[Sym2]],Spins[[#This Row],[Sym2]]=Spins[[#This Row],[Sym3]])</f>
        <v>0</v>
      </c>
      <c r="I3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8">
        <f t="shared" si="306"/>
        <v>1</v>
      </c>
      <c r="K3908">
        <f ca="1">Spins[[#This Row],[Mult]]*Spins[[#This Row],[Bet]]</f>
        <v>0</v>
      </c>
      <c r="L3908">
        <f ca="1">Spins[[#This Row],[Payout]]-Spins[[#This Row],[Bet]]</f>
        <v>-1</v>
      </c>
    </row>
    <row r="3909" spans="1:12" x14ac:dyDescent="0.3">
      <c r="A3909">
        <f t="shared" si="302"/>
        <v>3908</v>
      </c>
      <c r="B3909">
        <f t="shared" ca="1" si="303"/>
        <v>14</v>
      </c>
      <c r="C3909" t="str" cm="1">
        <f t="array" aca="1" ref="C3909" ca="1">INDEX(Reel1,Spins[[#This Row],[Stop1]])</f>
        <v>🍋</v>
      </c>
      <c r="D3909">
        <f t="shared" ca="1" si="304"/>
        <v>22</v>
      </c>
      <c r="E3909" t="str" cm="1">
        <f t="array" aca="1" ref="E3909" ca="1">INDEX(Reel2,Spins[[#This Row],[Stop2]])</f>
        <v>🍇</v>
      </c>
      <c r="F3909">
        <f t="shared" ca="1" si="305"/>
        <v>27</v>
      </c>
      <c r="G3909" t="str" cm="1">
        <f t="array" aca="1" ref="G3909" ca="1">INDEX(Reel3,Spins[[#This Row],[Stop3]])</f>
        <v>7️⃣</v>
      </c>
      <c r="H3909" t="b">
        <f ca="1">AND(Spins[[#This Row],[Sym1]]=Spins[[#This Row],[Sym2]],Spins[[#This Row],[Sym2]]=Spins[[#This Row],[Sym3]])</f>
        <v>0</v>
      </c>
      <c r="I3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09">
        <f t="shared" si="306"/>
        <v>1</v>
      </c>
      <c r="K3909">
        <f ca="1">Spins[[#This Row],[Mult]]*Spins[[#This Row],[Bet]]</f>
        <v>0</v>
      </c>
      <c r="L3909">
        <f ca="1">Spins[[#This Row],[Payout]]-Spins[[#This Row],[Bet]]</f>
        <v>-1</v>
      </c>
    </row>
    <row r="3910" spans="1:12" x14ac:dyDescent="0.3">
      <c r="A3910">
        <f t="shared" si="302"/>
        <v>3909</v>
      </c>
      <c r="B3910">
        <f t="shared" ca="1" si="303"/>
        <v>11</v>
      </c>
      <c r="C3910" t="str" cm="1">
        <f t="array" aca="1" ref="C3910" ca="1">INDEX(Reel1,Spins[[#This Row],[Stop1]])</f>
        <v>🍋</v>
      </c>
      <c r="D3910">
        <f t="shared" ca="1" si="304"/>
        <v>9</v>
      </c>
      <c r="E3910" t="str" cm="1">
        <f t="array" aca="1" ref="E3910" ca="1">INDEX(Reel2,Spins[[#This Row],[Stop2]])</f>
        <v>🍋</v>
      </c>
      <c r="F3910">
        <f t="shared" ca="1" si="305"/>
        <v>3</v>
      </c>
      <c r="G3910" t="str" cm="1">
        <f t="array" aca="1" ref="G3910" ca="1">INDEX(Reel3,Spins[[#This Row],[Stop3]])</f>
        <v>🍋</v>
      </c>
      <c r="H3910" t="b">
        <f ca="1">AND(Spins[[#This Row],[Sym1]]=Spins[[#This Row],[Sym2]],Spins[[#This Row],[Sym2]]=Spins[[#This Row],[Sym3]])</f>
        <v>1</v>
      </c>
      <c r="I3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910">
        <f t="shared" si="306"/>
        <v>1</v>
      </c>
      <c r="K3910">
        <f ca="1">Spins[[#This Row],[Mult]]*Spins[[#This Row],[Bet]]</f>
        <v>14</v>
      </c>
      <c r="L3910">
        <f ca="1">Spins[[#This Row],[Payout]]-Spins[[#This Row],[Bet]]</f>
        <v>13</v>
      </c>
    </row>
    <row r="3911" spans="1:12" x14ac:dyDescent="0.3">
      <c r="A3911">
        <f t="shared" si="302"/>
        <v>3910</v>
      </c>
      <c r="B3911">
        <f t="shared" ca="1" si="303"/>
        <v>4</v>
      </c>
      <c r="C3911" t="str" cm="1">
        <f t="array" aca="1" ref="C3911" ca="1">INDEX(Reel1,Spins[[#This Row],[Stop1]])</f>
        <v>🍋</v>
      </c>
      <c r="D3911">
        <f t="shared" ca="1" si="304"/>
        <v>14</v>
      </c>
      <c r="E3911" t="str" cm="1">
        <f t="array" aca="1" ref="E3911" ca="1">INDEX(Reel2,Spins[[#This Row],[Stop2]])</f>
        <v>🍋</v>
      </c>
      <c r="F3911">
        <f t="shared" ca="1" si="305"/>
        <v>13</v>
      </c>
      <c r="G3911" t="str" cm="1">
        <f t="array" aca="1" ref="G3911" ca="1">INDEX(Reel3,Spins[[#This Row],[Stop3]])</f>
        <v>🍇</v>
      </c>
      <c r="H3911" t="b">
        <f ca="1">AND(Spins[[#This Row],[Sym1]]=Spins[[#This Row],[Sym2]],Spins[[#This Row],[Sym2]]=Spins[[#This Row],[Sym3]])</f>
        <v>0</v>
      </c>
      <c r="I3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11">
        <f t="shared" si="306"/>
        <v>1</v>
      </c>
      <c r="K3911">
        <f ca="1">Spins[[#This Row],[Mult]]*Spins[[#This Row],[Bet]]</f>
        <v>0.6</v>
      </c>
      <c r="L3911">
        <f ca="1">Spins[[#This Row],[Payout]]-Spins[[#This Row],[Bet]]</f>
        <v>-0.4</v>
      </c>
    </row>
    <row r="3912" spans="1:12" x14ac:dyDescent="0.3">
      <c r="A3912">
        <f t="shared" si="302"/>
        <v>3911</v>
      </c>
      <c r="B3912">
        <f t="shared" ca="1" si="303"/>
        <v>1</v>
      </c>
      <c r="C3912" t="str" cm="1">
        <f t="array" aca="1" ref="C3912" ca="1">INDEX(Reel1,Spins[[#This Row],[Stop1]])</f>
        <v>🍋</v>
      </c>
      <c r="D3912">
        <f t="shared" ca="1" si="304"/>
        <v>20</v>
      </c>
      <c r="E3912" t="str" cm="1">
        <f t="array" aca="1" ref="E3912" ca="1">INDEX(Reel2,Spins[[#This Row],[Stop2]])</f>
        <v>🍒</v>
      </c>
      <c r="F3912">
        <f t="shared" ca="1" si="305"/>
        <v>3</v>
      </c>
      <c r="G3912" t="str" cm="1">
        <f t="array" aca="1" ref="G3912" ca="1">INDEX(Reel3,Spins[[#This Row],[Stop3]])</f>
        <v>🍋</v>
      </c>
      <c r="H3912" t="b">
        <f ca="1">AND(Spins[[#This Row],[Sym1]]=Spins[[#This Row],[Sym2]],Spins[[#This Row],[Sym2]]=Spins[[#This Row],[Sym3]])</f>
        <v>0</v>
      </c>
      <c r="I3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2">
        <f t="shared" si="306"/>
        <v>1</v>
      </c>
      <c r="K3912">
        <f ca="1">Spins[[#This Row],[Mult]]*Spins[[#This Row],[Bet]]</f>
        <v>0</v>
      </c>
      <c r="L3912">
        <f ca="1">Spins[[#This Row],[Payout]]-Spins[[#This Row],[Bet]]</f>
        <v>-1</v>
      </c>
    </row>
    <row r="3913" spans="1:12" x14ac:dyDescent="0.3">
      <c r="A3913">
        <f t="shared" si="302"/>
        <v>3912</v>
      </c>
      <c r="B3913">
        <f t="shared" ca="1" si="303"/>
        <v>21</v>
      </c>
      <c r="C3913" t="str" cm="1">
        <f t="array" aca="1" ref="C3913" ca="1">INDEX(Reel1,Spins[[#This Row],[Stop1]])</f>
        <v>🍒</v>
      </c>
      <c r="D3913">
        <f t="shared" ca="1" si="304"/>
        <v>6</v>
      </c>
      <c r="E3913" t="str" cm="1">
        <f t="array" aca="1" ref="E3913" ca="1">INDEX(Reel2,Spins[[#This Row],[Stop2]])</f>
        <v>🍋</v>
      </c>
      <c r="F3913">
        <f t="shared" ca="1" si="305"/>
        <v>17</v>
      </c>
      <c r="G3913" t="str" cm="1">
        <f t="array" aca="1" ref="G3913" ca="1">INDEX(Reel3,Spins[[#This Row],[Stop3]])</f>
        <v>🍇</v>
      </c>
      <c r="H3913" t="b">
        <f ca="1">AND(Spins[[#This Row],[Sym1]]=Spins[[#This Row],[Sym2]],Spins[[#This Row],[Sym2]]=Spins[[#This Row],[Sym3]])</f>
        <v>0</v>
      </c>
      <c r="I3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3">
        <f t="shared" si="306"/>
        <v>1</v>
      </c>
      <c r="K3913">
        <f ca="1">Spins[[#This Row],[Mult]]*Spins[[#This Row],[Bet]]</f>
        <v>0</v>
      </c>
      <c r="L3913">
        <f ca="1">Spins[[#This Row],[Payout]]-Spins[[#This Row],[Bet]]</f>
        <v>-1</v>
      </c>
    </row>
    <row r="3914" spans="1:12" x14ac:dyDescent="0.3">
      <c r="A3914">
        <f t="shared" si="302"/>
        <v>3913</v>
      </c>
      <c r="B3914">
        <f t="shared" ca="1" si="303"/>
        <v>7</v>
      </c>
      <c r="C3914" t="str" cm="1">
        <f t="array" aca="1" ref="C3914" ca="1">INDEX(Reel1,Spins[[#This Row],[Stop1]])</f>
        <v>🍋</v>
      </c>
      <c r="D3914">
        <f t="shared" ca="1" si="304"/>
        <v>24</v>
      </c>
      <c r="E3914" t="str" cm="1">
        <f t="array" aca="1" ref="E3914" ca="1">INDEX(Reel2,Spins[[#This Row],[Stop2]])</f>
        <v>🍇</v>
      </c>
      <c r="F3914">
        <f t="shared" ca="1" si="305"/>
        <v>5</v>
      </c>
      <c r="G3914" t="str" cm="1">
        <f t="array" aca="1" ref="G3914" ca="1">INDEX(Reel3,Spins[[#This Row],[Stop3]])</f>
        <v>🍋</v>
      </c>
      <c r="H3914" t="b">
        <f ca="1">AND(Spins[[#This Row],[Sym1]]=Spins[[#This Row],[Sym2]],Spins[[#This Row],[Sym2]]=Spins[[#This Row],[Sym3]])</f>
        <v>0</v>
      </c>
      <c r="I3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4">
        <f t="shared" si="306"/>
        <v>1</v>
      </c>
      <c r="K3914">
        <f ca="1">Spins[[#This Row],[Mult]]*Spins[[#This Row],[Bet]]</f>
        <v>0</v>
      </c>
      <c r="L3914">
        <f ca="1">Spins[[#This Row],[Payout]]-Spins[[#This Row],[Bet]]</f>
        <v>-1</v>
      </c>
    </row>
    <row r="3915" spans="1:12" x14ac:dyDescent="0.3">
      <c r="A3915">
        <f t="shared" si="302"/>
        <v>3914</v>
      </c>
      <c r="B3915">
        <f t="shared" ca="1" si="303"/>
        <v>3</v>
      </c>
      <c r="C3915" t="str" cm="1">
        <f t="array" aca="1" ref="C3915" ca="1">INDEX(Reel1,Spins[[#This Row],[Stop1]])</f>
        <v>🍋</v>
      </c>
      <c r="D3915">
        <f t="shared" ca="1" si="304"/>
        <v>2</v>
      </c>
      <c r="E3915" t="str" cm="1">
        <f t="array" aca="1" ref="E3915" ca="1">INDEX(Reel2,Spins[[#This Row],[Stop2]])</f>
        <v>🍋</v>
      </c>
      <c r="F3915">
        <f t="shared" ca="1" si="305"/>
        <v>5</v>
      </c>
      <c r="G3915" t="str" cm="1">
        <f t="array" aca="1" ref="G3915" ca="1">INDEX(Reel3,Spins[[#This Row],[Stop3]])</f>
        <v>🍋</v>
      </c>
      <c r="H3915" t="b">
        <f ca="1">AND(Spins[[#This Row],[Sym1]]=Spins[[#This Row],[Sym2]],Spins[[#This Row],[Sym2]]=Spins[[#This Row],[Sym3]])</f>
        <v>1</v>
      </c>
      <c r="I3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915">
        <f t="shared" si="306"/>
        <v>1</v>
      </c>
      <c r="K3915">
        <f ca="1">Spins[[#This Row],[Mult]]*Spins[[#This Row],[Bet]]</f>
        <v>14</v>
      </c>
      <c r="L3915">
        <f ca="1">Spins[[#This Row],[Payout]]-Spins[[#This Row],[Bet]]</f>
        <v>13</v>
      </c>
    </row>
    <row r="3916" spans="1:12" x14ac:dyDescent="0.3">
      <c r="A3916">
        <f t="shared" si="302"/>
        <v>3915</v>
      </c>
      <c r="B3916">
        <f t="shared" ca="1" si="303"/>
        <v>8</v>
      </c>
      <c r="C3916" t="str" cm="1">
        <f t="array" aca="1" ref="C3916" ca="1">INDEX(Reel1,Spins[[#This Row],[Stop1]])</f>
        <v>🍋</v>
      </c>
      <c r="D3916">
        <f t="shared" ca="1" si="304"/>
        <v>17</v>
      </c>
      <c r="E3916" t="str" cm="1">
        <f t="array" aca="1" ref="E3916" ca="1">INDEX(Reel2,Spins[[#This Row],[Stop2]])</f>
        <v>🍒</v>
      </c>
      <c r="F3916">
        <f t="shared" ca="1" si="305"/>
        <v>21</v>
      </c>
      <c r="G3916" t="str" cm="1">
        <f t="array" aca="1" ref="G3916" ca="1">INDEX(Reel3,Spins[[#This Row],[Stop3]])</f>
        <v>🔔</v>
      </c>
      <c r="H3916" t="b">
        <f ca="1">AND(Spins[[#This Row],[Sym1]]=Spins[[#This Row],[Sym2]],Spins[[#This Row],[Sym2]]=Spins[[#This Row],[Sym3]])</f>
        <v>0</v>
      </c>
      <c r="I3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6">
        <f t="shared" si="306"/>
        <v>1</v>
      </c>
      <c r="K3916">
        <f ca="1">Spins[[#This Row],[Mult]]*Spins[[#This Row],[Bet]]</f>
        <v>0</v>
      </c>
      <c r="L3916">
        <f ca="1">Spins[[#This Row],[Payout]]-Spins[[#This Row],[Bet]]</f>
        <v>-1</v>
      </c>
    </row>
    <row r="3917" spans="1:12" x14ac:dyDescent="0.3">
      <c r="A3917">
        <f t="shared" si="302"/>
        <v>3916</v>
      </c>
      <c r="B3917">
        <f t="shared" ca="1" si="303"/>
        <v>16</v>
      </c>
      <c r="C3917" t="str" cm="1">
        <f t="array" aca="1" ref="C3917" ca="1">INDEX(Reel1,Spins[[#This Row],[Stop1]])</f>
        <v>🍒</v>
      </c>
      <c r="D3917">
        <f t="shared" ca="1" si="304"/>
        <v>23</v>
      </c>
      <c r="E3917" t="str" cm="1">
        <f t="array" aca="1" ref="E3917" ca="1">INDEX(Reel2,Spins[[#This Row],[Stop2]])</f>
        <v>🍇</v>
      </c>
      <c r="F3917">
        <f t="shared" ca="1" si="305"/>
        <v>28</v>
      </c>
      <c r="G3917" t="str" cm="1">
        <f t="array" aca="1" ref="G3917" ca="1">INDEX(Reel3,Spins[[#This Row],[Stop3]])</f>
        <v>7️⃣</v>
      </c>
      <c r="H3917" t="b">
        <f ca="1">AND(Spins[[#This Row],[Sym1]]=Spins[[#This Row],[Sym2]],Spins[[#This Row],[Sym2]]=Spins[[#This Row],[Sym3]])</f>
        <v>0</v>
      </c>
      <c r="I3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7">
        <f t="shared" si="306"/>
        <v>1</v>
      </c>
      <c r="K3917">
        <f ca="1">Spins[[#This Row],[Mult]]*Spins[[#This Row],[Bet]]</f>
        <v>0</v>
      </c>
      <c r="L3917">
        <f ca="1">Spins[[#This Row],[Payout]]-Spins[[#This Row],[Bet]]</f>
        <v>-1</v>
      </c>
    </row>
    <row r="3918" spans="1:12" x14ac:dyDescent="0.3">
      <c r="A3918">
        <f t="shared" si="302"/>
        <v>3917</v>
      </c>
      <c r="B3918">
        <f t="shared" ca="1" si="303"/>
        <v>24</v>
      </c>
      <c r="C3918" t="str" cm="1">
        <f t="array" aca="1" ref="C3918" ca="1">INDEX(Reel1,Spins[[#This Row],[Stop1]])</f>
        <v>🍇</v>
      </c>
      <c r="D3918">
        <f t="shared" ca="1" si="304"/>
        <v>7</v>
      </c>
      <c r="E3918" t="str" cm="1">
        <f t="array" aca="1" ref="E3918" ca="1">INDEX(Reel2,Spins[[#This Row],[Stop2]])</f>
        <v>🍋</v>
      </c>
      <c r="F3918">
        <f t="shared" ca="1" si="305"/>
        <v>18</v>
      </c>
      <c r="G3918" t="str" cm="1">
        <f t="array" aca="1" ref="G3918" ca="1">INDEX(Reel3,Spins[[#This Row],[Stop3]])</f>
        <v>🔔</v>
      </c>
      <c r="H3918" t="b">
        <f ca="1">AND(Spins[[#This Row],[Sym1]]=Spins[[#This Row],[Sym2]],Spins[[#This Row],[Sym2]]=Spins[[#This Row],[Sym3]])</f>
        <v>0</v>
      </c>
      <c r="I3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8">
        <f t="shared" si="306"/>
        <v>1</v>
      </c>
      <c r="K3918">
        <f ca="1">Spins[[#This Row],[Mult]]*Spins[[#This Row],[Bet]]</f>
        <v>0</v>
      </c>
      <c r="L3918">
        <f ca="1">Spins[[#This Row],[Payout]]-Spins[[#This Row],[Bet]]</f>
        <v>-1</v>
      </c>
    </row>
    <row r="3919" spans="1:12" x14ac:dyDescent="0.3">
      <c r="A3919">
        <f t="shared" si="302"/>
        <v>3918</v>
      </c>
      <c r="B3919">
        <f t="shared" ca="1" si="303"/>
        <v>12</v>
      </c>
      <c r="C3919" t="str" cm="1">
        <f t="array" aca="1" ref="C3919" ca="1">INDEX(Reel1,Spins[[#This Row],[Stop1]])</f>
        <v>🍋</v>
      </c>
      <c r="D3919">
        <f t="shared" ca="1" si="304"/>
        <v>23</v>
      </c>
      <c r="E3919" t="str" cm="1">
        <f t="array" aca="1" ref="E3919" ca="1">INDEX(Reel2,Spins[[#This Row],[Stop2]])</f>
        <v>🍇</v>
      </c>
      <c r="F3919">
        <f t="shared" ca="1" si="305"/>
        <v>28</v>
      </c>
      <c r="G3919" t="str" cm="1">
        <f t="array" aca="1" ref="G3919" ca="1">INDEX(Reel3,Spins[[#This Row],[Stop3]])</f>
        <v>7️⃣</v>
      </c>
      <c r="H3919" t="b">
        <f ca="1">AND(Spins[[#This Row],[Sym1]]=Spins[[#This Row],[Sym2]],Spins[[#This Row],[Sym2]]=Spins[[#This Row],[Sym3]])</f>
        <v>0</v>
      </c>
      <c r="I3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19">
        <f t="shared" si="306"/>
        <v>1</v>
      </c>
      <c r="K3919">
        <f ca="1">Spins[[#This Row],[Mult]]*Spins[[#This Row],[Bet]]</f>
        <v>0</v>
      </c>
      <c r="L3919">
        <f ca="1">Spins[[#This Row],[Payout]]-Spins[[#This Row],[Bet]]</f>
        <v>-1</v>
      </c>
    </row>
    <row r="3920" spans="1:12" x14ac:dyDescent="0.3">
      <c r="A3920">
        <f t="shared" si="302"/>
        <v>3919</v>
      </c>
      <c r="B3920">
        <f t="shared" ca="1" si="303"/>
        <v>7</v>
      </c>
      <c r="C3920" t="str" cm="1">
        <f t="array" aca="1" ref="C3920" ca="1">INDEX(Reel1,Spins[[#This Row],[Stop1]])</f>
        <v>🍋</v>
      </c>
      <c r="D3920">
        <f t="shared" ca="1" si="304"/>
        <v>25</v>
      </c>
      <c r="E3920" t="str" cm="1">
        <f t="array" aca="1" ref="E3920" ca="1">INDEX(Reel2,Spins[[#This Row],[Stop2]])</f>
        <v>🔔</v>
      </c>
      <c r="F3920">
        <f t="shared" ca="1" si="305"/>
        <v>15</v>
      </c>
      <c r="G3920" t="str" cm="1">
        <f t="array" aca="1" ref="G3920" ca="1">INDEX(Reel3,Spins[[#This Row],[Stop3]])</f>
        <v>🍇</v>
      </c>
      <c r="H3920" t="b">
        <f ca="1">AND(Spins[[#This Row],[Sym1]]=Spins[[#This Row],[Sym2]],Spins[[#This Row],[Sym2]]=Spins[[#This Row],[Sym3]])</f>
        <v>0</v>
      </c>
      <c r="I3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20">
        <f t="shared" si="306"/>
        <v>1</v>
      </c>
      <c r="K3920">
        <f ca="1">Spins[[#This Row],[Mult]]*Spins[[#This Row],[Bet]]</f>
        <v>0</v>
      </c>
      <c r="L3920">
        <f ca="1">Spins[[#This Row],[Payout]]-Spins[[#This Row],[Bet]]</f>
        <v>-1</v>
      </c>
    </row>
    <row r="3921" spans="1:12" x14ac:dyDescent="0.3">
      <c r="A3921">
        <f t="shared" si="302"/>
        <v>3920</v>
      </c>
      <c r="B3921">
        <f t="shared" ca="1" si="303"/>
        <v>2</v>
      </c>
      <c r="C3921" t="str" cm="1">
        <f t="array" aca="1" ref="C3921" ca="1">INDEX(Reel1,Spins[[#This Row],[Stop1]])</f>
        <v>🍋</v>
      </c>
      <c r="D3921">
        <f t="shared" ca="1" si="304"/>
        <v>1</v>
      </c>
      <c r="E3921" t="str" cm="1">
        <f t="array" aca="1" ref="E3921" ca="1">INDEX(Reel2,Spins[[#This Row],[Stop2]])</f>
        <v>🍋</v>
      </c>
      <c r="F3921">
        <f t="shared" ca="1" si="305"/>
        <v>20</v>
      </c>
      <c r="G3921" t="str" cm="1">
        <f t="array" aca="1" ref="G3921" ca="1">INDEX(Reel3,Spins[[#This Row],[Stop3]])</f>
        <v>🔔</v>
      </c>
      <c r="H3921" t="b">
        <f ca="1">AND(Spins[[#This Row],[Sym1]]=Spins[[#This Row],[Sym2]],Spins[[#This Row],[Sym2]]=Spins[[#This Row],[Sym3]])</f>
        <v>0</v>
      </c>
      <c r="I3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21">
        <f t="shared" si="306"/>
        <v>1</v>
      </c>
      <c r="K3921">
        <f ca="1">Spins[[#This Row],[Mult]]*Spins[[#This Row],[Bet]]</f>
        <v>0.6</v>
      </c>
      <c r="L3921">
        <f ca="1">Spins[[#This Row],[Payout]]-Spins[[#This Row],[Bet]]</f>
        <v>-0.4</v>
      </c>
    </row>
    <row r="3922" spans="1:12" x14ac:dyDescent="0.3">
      <c r="A3922">
        <f t="shared" si="302"/>
        <v>3921</v>
      </c>
      <c r="B3922">
        <f t="shared" ca="1" si="303"/>
        <v>31</v>
      </c>
      <c r="C3922" t="str" cm="1">
        <f t="array" aca="1" ref="C3922" ca="1">INDEX(Reel1,Spins[[#This Row],[Stop1]])</f>
        <v>💎</v>
      </c>
      <c r="D3922">
        <f t="shared" ca="1" si="304"/>
        <v>15</v>
      </c>
      <c r="E3922" t="str" cm="1">
        <f t="array" aca="1" ref="E3922" ca="1">INDEX(Reel2,Spins[[#This Row],[Stop2]])</f>
        <v>🍒</v>
      </c>
      <c r="F3922">
        <f t="shared" ca="1" si="305"/>
        <v>4</v>
      </c>
      <c r="G3922" t="str" cm="1">
        <f t="array" aca="1" ref="G3922" ca="1">INDEX(Reel3,Spins[[#This Row],[Stop3]])</f>
        <v>🍋</v>
      </c>
      <c r="H3922" t="b">
        <f ca="1">AND(Spins[[#This Row],[Sym1]]=Spins[[#This Row],[Sym2]],Spins[[#This Row],[Sym2]]=Spins[[#This Row],[Sym3]])</f>
        <v>0</v>
      </c>
      <c r="I3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22">
        <f t="shared" si="306"/>
        <v>1</v>
      </c>
      <c r="K3922">
        <f ca="1">Spins[[#This Row],[Mult]]*Spins[[#This Row],[Bet]]</f>
        <v>0</v>
      </c>
      <c r="L3922">
        <f ca="1">Spins[[#This Row],[Payout]]-Spins[[#This Row],[Bet]]</f>
        <v>-1</v>
      </c>
    </row>
    <row r="3923" spans="1:12" x14ac:dyDescent="0.3">
      <c r="A3923">
        <f t="shared" si="302"/>
        <v>3922</v>
      </c>
      <c r="B3923">
        <f t="shared" ca="1" si="303"/>
        <v>4</v>
      </c>
      <c r="C3923" t="str" cm="1">
        <f t="array" aca="1" ref="C3923" ca="1">INDEX(Reel1,Spins[[#This Row],[Stop1]])</f>
        <v>🍋</v>
      </c>
      <c r="D3923">
        <f t="shared" ca="1" si="304"/>
        <v>8</v>
      </c>
      <c r="E3923" t="str" cm="1">
        <f t="array" aca="1" ref="E3923" ca="1">INDEX(Reel2,Spins[[#This Row],[Stop2]])</f>
        <v>🍋</v>
      </c>
      <c r="F3923">
        <f t="shared" ca="1" si="305"/>
        <v>25</v>
      </c>
      <c r="G3923" t="str" cm="1">
        <f t="array" aca="1" ref="G3923" ca="1">INDEX(Reel3,Spins[[#This Row],[Stop3]])</f>
        <v>BAR</v>
      </c>
      <c r="H3923" t="b">
        <f ca="1">AND(Spins[[#This Row],[Sym1]]=Spins[[#This Row],[Sym2]],Spins[[#This Row],[Sym2]]=Spins[[#This Row],[Sym3]])</f>
        <v>0</v>
      </c>
      <c r="I3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23">
        <f t="shared" si="306"/>
        <v>1</v>
      </c>
      <c r="K3923">
        <f ca="1">Spins[[#This Row],[Mult]]*Spins[[#This Row],[Bet]]</f>
        <v>0.6</v>
      </c>
      <c r="L3923">
        <f ca="1">Spins[[#This Row],[Payout]]-Spins[[#This Row],[Bet]]</f>
        <v>-0.4</v>
      </c>
    </row>
    <row r="3924" spans="1:12" x14ac:dyDescent="0.3">
      <c r="A3924">
        <f t="shared" si="302"/>
        <v>3923</v>
      </c>
      <c r="B3924">
        <f t="shared" ca="1" si="303"/>
        <v>17</v>
      </c>
      <c r="C3924" t="str" cm="1">
        <f t="array" aca="1" ref="C3924" ca="1">INDEX(Reel1,Spins[[#This Row],[Stop1]])</f>
        <v>🍒</v>
      </c>
      <c r="D3924">
        <f t="shared" ca="1" si="304"/>
        <v>19</v>
      </c>
      <c r="E3924" t="str" cm="1">
        <f t="array" aca="1" ref="E3924" ca="1">INDEX(Reel2,Spins[[#This Row],[Stop2]])</f>
        <v>🍒</v>
      </c>
      <c r="F3924">
        <f t="shared" ca="1" si="305"/>
        <v>16</v>
      </c>
      <c r="G3924" t="str" cm="1">
        <f t="array" aca="1" ref="G3924" ca="1">INDEX(Reel3,Spins[[#This Row],[Stop3]])</f>
        <v>🍇</v>
      </c>
      <c r="H3924" t="b">
        <f ca="1">AND(Spins[[#This Row],[Sym1]]=Spins[[#This Row],[Sym2]],Spins[[#This Row],[Sym2]]=Spins[[#This Row],[Sym3]])</f>
        <v>0</v>
      </c>
      <c r="I3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924">
        <f t="shared" si="306"/>
        <v>1</v>
      </c>
      <c r="K3924">
        <f ca="1">Spins[[#This Row],[Mult]]*Spins[[#This Row],[Bet]]</f>
        <v>0.8</v>
      </c>
      <c r="L3924">
        <f ca="1">Spins[[#This Row],[Payout]]-Spins[[#This Row],[Bet]]</f>
        <v>-0.19999999999999996</v>
      </c>
    </row>
    <row r="3925" spans="1:12" x14ac:dyDescent="0.3">
      <c r="A3925">
        <f t="shared" si="302"/>
        <v>3924</v>
      </c>
      <c r="B3925">
        <f t="shared" ca="1" si="303"/>
        <v>13</v>
      </c>
      <c r="C3925" t="str" cm="1">
        <f t="array" aca="1" ref="C3925" ca="1">INDEX(Reel1,Spins[[#This Row],[Stop1]])</f>
        <v>🍋</v>
      </c>
      <c r="D3925">
        <f t="shared" ca="1" si="304"/>
        <v>15</v>
      </c>
      <c r="E3925" t="str" cm="1">
        <f t="array" aca="1" ref="E3925" ca="1">INDEX(Reel2,Spins[[#This Row],[Stop2]])</f>
        <v>🍒</v>
      </c>
      <c r="F3925">
        <f t="shared" ca="1" si="305"/>
        <v>20</v>
      </c>
      <c r="G3925" t="str" cm="1">
        <f t="array" aca="1" ref="G3925" ca="1">INDEX(Reel3,Spins[[#This Row],[Stop3]])</f>
        <v>🔔</v>
      </c>
      <c r="H3925" t="b">
        <f ca="1">AND(Spins[[#This Row],[Sym1]]=Spins[[#This Row],[Sym2]],Spins[[#This Row],[Sym2]]=Spins[[#This Row],[Sym3]])</f>
        <v>0</v>
      </c>
      <c r="I3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25">
        <f t="shared" si="306"/>
        <v>1</v>
      </c>
      <c r="K3925">
        <f ca="1">Spins[[#This Row],[Mult]]*Spins[[#This Row],[Bet]]</f>
        <v>0</v>
      </c>
      <c r="L3925">
        <f ca="1">Spins[[#This Row],[Payout]]-Spins[[#This Row],[Bet]]</f>
        <v>-1</v>
      </c>
    </row>
    <row r="3926" spans="1:12" x14ac:dyDescent="0.3">
      <c r="A3926">
        <f t="shared" si="302"/>
        <v>3925</v>
      </c>
      <c r="B3926">
        <f t="shared" ca="1" si="303"/>
        <v>7</v>
      </c>
      <c r="C3926" t="str" cm="1">
        <f t="array" aca="1" ref="C3926" ca="1">INDEX(Reel1,Spins[[#This Row],[Stop1]])</f>
        <v>🍋</v>
      </c>
      <c r="D3926">
        <f t="shared" ca="1" si="304"/>
        <v>20</v>
      </c>
      <c r="E3926" t="str" cm="1">
        <f t="array" aca="1" ref="E3926" ca="1">INDEX(Reel2,Spins[[#This Row],[Stop2]])</f>
        <v>🍒</v>
      </c>
      <c r="F3926">
        <f t="shared" ca="1" si="305"/>
        <v>11</v>
      </c>
      <c r="G3926" t="str" cm="1">
        <f t="array" aca="1" ref="G3926" ca="1">INDEX(Reel3,Spins[[#This Row],[Stop3]])</f>
        <v>🍒</v>
      </c>
      <c r="H3926" t="b">
        <f ca="1">AND(Spins[[#This Row],[Sym1]]=Spins[[#This Row],[Sym2]],Spins[[#This Row],[Sym2]]=Spins[[#This Row],[Sym3]])</f>
        <v>0</v>
      </c>
      <c r="I3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26">
        <f t="shared" si="306"/>
        <v>1</v>
      </c>
      <c r="K3926">
        <f ca="1">Spins[[#This Row],[Mult]]*Spins[[#This Row],[Bet]]</f>
        <v>0</v>
      </c>
      <c r="L3926">
        <f ca="1">Spins[[#This Row],[Payout]]-Spins[[#This Row],[Bet]]</f>
        <v>-1</v>
      </c>
    </row>
    <row r="3927" spans="1:12" x14ac:dyDescent="0.3">
      <c r="A3927">
        <f t="shared" si="302"/>
        <v>3926</v>
      </c>
      <c r="B3927">
        <f t="shared" ca="1" si="303"/>
        <v>16</v>
      </c>
      <c r="C3927" t="str" cm="1">
        <f t="array" aca="1" ref="C3927" ca="1">INDEX(Reel1,Spins[[#This Row],[Stop1]])</f>
        <v>🍒</v>
      </c>
      <c r="D3927">
        <f t="shared" ca="1" si="304"/>
        <v>22</v>
      </c>
      <c r="E3927" t="str" cm="1">
        <f t="array" aca="1" ref="E3927" ca="1">INDEX(Reel2,Spins[[#This Row],[Stop2]])</f>
        <v>🍇</v>
      </c>
      <c r="F3927">
        <f t="shared" ca="1" si="305"/>
        <v>7</v>
      </c>
      <c r="G3927" t="str" cm="1">
        <f t="array" aca="1" ref="G3927" ca="1">INDEX(Reel3,Spins[[#This Row],[Stop3]])</f>
        <v>🍒</v>
      </c>
      <c r="H3927" t="b">
        <f ca="1">AND(Spins[[#This Row],[Sym1]]=Spins[[#This Row],[Sym2]],Spins[[#This Row],[Sym2]]=Spins[[#This Row],[Sym3]])</f>
        <v>0</v>
      </c>
      <c r="I3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27">
        <f t="shared" si="306"/>
        <v>1</v>
      </c>
      <c r="K3927">
        <f ca="1">Spins[[#This Row],[Mult]]*Spins[[#This Row],[Bet]]</f>
        <v>0</v>
      </c>
      <c r="L3927">
        <f ca="1">Spins[[#This Row],[Payout]]-Spins[[#This Row],[Bet]]</f>
        <v>-1</v>
      </c>
    </row>
    <row r="3928" spans="1:12" x14ac:dyDescent="0.3">
      <c r="A3928">
        <f t="shared" si="302"/>
        <v>3927</v>
      </c>
      <c r="B3928">
        <f t="shared" ca="1" si="303"/>
        <v>14</v>
      </c>
      <c r="C3928" t="str" cm="1">
        <f t="array" aca="1" ref="C3928" ca="1">INDEX(Reel1,Spins[[#This Row],[Stop1]])</f>
        <v>🍋</v>
      </c>
      <c r="D3928">
        <f t="shared" ca="1" si="304"/>
        <v>7</v>
      </c>
      <c r="E3928" t="str" cm="1">
        <f t="array" aca="1" ref="E3928" ca="1">INDEX(Reel2,Spins[[#This Row],[Stop2]])</f>
        <v>🍋</v>
      </c>
      <c r="F3928">
        <f t="shared" ca="1" si="305"/>
        <v>29</v>
      </c>
      <c r="G3928" t="str" cm="1">
        <f t="array" aca="1" ref="G3928" ca="1">INDEX(Reel3,Spins[[#This Row],[Stop3]])</f>
        <v>7️⃣</v>
      </c>
      <c r="H3928" t="b">
        <f ca="1">AND(Spins[[#This Row],[Sym1]]=Spins[[#This Row],[Sym2]],Spins[[#This Row],[Sym2]]=Spins[[#This Row],[Sym3]])</f>
        <v>0</v>
      </c>
      <c r="I3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28">
        <f t="shared" si="306"/>
        <v>1</v>
      </c>
      <c r="K3928">
        <f ca="1">Spins[[#This Row],[Mult]]*Spins[[#This Row],[Bet]]</f>
        <v>0.6</v>
      </c>
      <c r="L3928">
        <f ca="1">Spins[[#This Row],[Payout]]-Spins[[#This Row],[Bet]]</f>
        <v>-0.4</v>
      </c>
    </row>
    <row r="3929" spans="1:12" x14ac:dyDescent="0.3">
      <c r="A3929">
        <f t="shared" si="302"/>
        <v>3928</v>
      </c>
      <c r="B3929">
        <f t="shared" ca="1" si="303"/>
        <v>7</v>
      </c>
      <c r="C3929" t="str" cm="1">
        <f t="array" aca="1" ref="C3929" ca="1">INDEX(Reel1,Spins[[#This Row],[Stop1]])</f>
        <v>🍋</v>
      </c>
      <c r="D3929">
        <f t="shared" ca="1" si="304"/>
        <v>19</v>
      </c>
      <c r="E3929" t="str" cm="1">
        <f t="array" aca="1" ref="E3929" ca="1">INDEX(Reel2,Spins[[#This Row],[Stop2]])</f>
        <v>🍒</v>
      </c>
      <c r="F3929">
        <f t="shared" ca="1" si="305"/>
        <v>21</v>
      </c>
      <c r="G3929" t="str" cm="1">
        <f t="array" aca="1" ref="G3929" ca="1">INDEX(Reel3,Spins[[#This Row],[Stop3]])</f>
        <v>🔔</v>
      </c>
      <c r="H3929" t="b">
        <f ca="1">AND(Spins[[#This Row],[Sym1]]=Spins[[#This Row],[Sym2]],Spins[[#This Row],[Sym2]]=Spins[[#This Row],[Sym3]])</f>
        <v>0</v>
      </c>
      <c r="I3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29">
        <f t="shared" si="306"/>
        <v>1</v>
      </c>
      <c r="K3929">
        <f ca="1">Spins[[#This Row],[Mult]]*Spins[[#This Row],[Bet]]</f>
        <v>0</v>
      </c>
      <c r="L3929">
        <f ca="1">Spins[[#This Row],[Payout]]-Spins[[#This Row],[Bet]]</f>
        <v>-1</v>
      </c>
    </row>
    <row r="3930" spans="1:12" x14ac:dyDescent="0.3">
      <c r="A3930">
        <f t="shared" si="302"/>
        <v>3929</v>
      </c>
      <c r="B3930">
        <f t="shared" ca="1" si="303"/>
        <v>20</v>
      </c>
      <c r="C3930" t="str" cm="1">
        <f t="array" aca="1" ref="C3930" ca="1">INDEX(Reel1,Spins[[#This Row],[Stop1]])</f>
        <v>🍒</v>
      </c>
      <c r="D3930">
        <f t="shared" ca="1" si="304"/>
        <v>22</v>
      </c>
      <c r="E3930" t="str" cm="1">
        <f t="array" aca="1" ref="E3930" ca="1">INDEX(Reel2,Spins[[#This Row],[Stop2]])</f>
        <v>🍇</v>
      </c>
      <c r="F3930">
        <f t="shared" ca="1" si="305"/>
        <v>7</v>
      </c>
      <c r="G3930" t="str" cm="1">
        <f t="array" aca="1" ref="G3930" ca="1">INDEX(Reel3,Spins[[#This Row],[Stop3]])</f>
        <v>🍒</v>
      </c>
      <c r="H3930" t="b">
        <f ca="1">AND(Spins[[#This Row],[Sym1]]=Spins[[#This Row],[Sym2]],Spins[[#This Row],[Sym2]]=Spins[[#This Row],[Sym3]])</f>
        <v>0</v>
      </c>
      <c r="I3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30">
        <f t="shared" si="306"/>
        <v>1</v>
      </c>
      <c r="K3930">
        <f ca="1">Spins[[#This Row],[Mult]]*Spins[[#This Row],[Bet]]</f>
        <v>0</v>
      </c>
      <c r="L3930">
        <f ca="1">Spins[[#This Row],[Payout]]-Spins[[#This Row],[Bet]]</f>
        <v>-1</v>
      </c>
    </row>
    <row r="3931" spans="1:12" x14ac:dyDescent="0.3">
      <c r="A3931">
        <f t="shared" si="302"/>
        <v>3930</v>
      </c>
      <c r="B3931">
        <f t="shared" ca="1" si="303"/>
        <v>6</v>
      </c>
      <c r="C3931" t="str" cm="1">
        <f t="array" aca="1" ref="C3931" ca="1">INDEX(Reel1,Spins[[#This Row],[Stop1]])</f>
        <v>🍋</v>
      </c>
      <c r="D3931">
        <f t="shared" ca="1" si="304"/>
        <v>30</v>
      </c>
      <c r="E3931" t="str" cm="1">
        <f t="array" aca="1" ref="E3931" ca="1">INDEX(Reel2,Spins[[#This Row],[Stop2]])</f>
        <v>7️⃣</v>
      </c>
      <c r="F3931">
        <f t="shared" ca="1" si="305"/>
        <v>17</v>
      </c>
      <c r="G3931" t="str" cm="1">
        <f t="array" aca="1" ref="G3931" ca="1">INDEX(Reel3,Spins[[#This Row],[Stop3]])</f>
        <v>🍇</v>
      </c>
      <c r="H3931" t="b">
        <f ca="1">AND(Spins[[#This Row],[Sym1]]=Spins[[#This Row],[Sym2]],Spins[[#This Row],[Sym2]]=Spins[[#This Row],[Sym3]])</f>
        <v>0</v>
      </c>
      <c r="I3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31">
        <f t="shared" si="306"/>
        <v>1</v>
      </c>
      <c r="K3931">
        <f ca="1">Spins[[#This Row],[Mult]]*Spins[[#This Row],[Bet]]</f>
        <v>0</v>
      </c>
      <c r="L3931">
        <f ca="1">Spins[[#This Row],[Payout]]-Spins[[#This Row],[Bet]]</f>
        <v>-1</v>
      </c>
    </row>
    <row r="3932" spans="1:12" x14ac:dyDescent="0.3">
      <c r="A3932">
        <f t="shared" si="302"/>
        <v>3931</v>
      </c>
      <c r="B3932">
        <f t="shared" ca="1" si="303"/>
        <v>13</v>
      </c>
      <c r="C3932" t="str" cm="1">
        <f t="array" aca="1" ref="C3932" ca="1">INDEX(Reel1,Spins[[#This Row],[Stop1]])</f>
        <v>🍋</v>
      </c>
      <c r="D3932">
        <f t="shared" ca="1" si="304"/>
        <v>14</v>
      </c>
      <c r="E3932" t="str" cm="1">
        <f t="array" aca="1" ref="E3932" ca="1">INDEX(Reel2,Spins[[#This Row],[Stop2]])</f>
        <v>🍋</v>
      </c>
      <c r="F3932">
        <f t="shared" ca="1" si="305"/>
        <v>18</v>
      </c>
      <c r="G3932" t="str" cm="1">
        <f t="array" aca="1" ref="G3932" ca="1">INDEX(Reel3,Spins[[#This Row],[Stop3]])</f>
        <v>🔔</v>
      </c>
      <c r="H3932" t="b">
        <f ca="1">AND(Spins[[#This Row],[Sym1]]=Spins[[#This Row],[Sym2]],Spins[[#This Row],[Sym2]]=Spins[[#This Row],[Sym3]])</f>
        <v>0</v>
      </c>
      <c r="I3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32">
        <f t="shared" si="306"/>
        <v>1</v>
      </c>
      <c r="K3932">
        <f ca="1">Spins[[#This Row],[Mult]]*Spins[[#This Row],[Bet]]</f>
        <v>0.6</v>
      </c>
      <c r="L3932">
        <f ca="1">Spins[[#This Row],[Payout]]-Spins[[#This Row],[Bet]]</f>
        <v>-0.4</v>
      </c>
    </row>
    <row r="3933" spans="1:12" x14ac:dyDescent="0.3">
      <c r="A3933">
        <f t="shared" si="302"/>
        <v>3932</v>
      </c>
      <c r="B3933">
        <f t="shared" ca="1" si="303"/>
        <v>21</v>
      </c>
      <c r="C3933" t="str" cm="1">
        <f t="array" aca="1" ref="C3933" ca="1">INDEX(Reel1,Spins[[#This Row],[Stop1]])</f>
        <v>🍒</v>
      </c>
      <c r="D3933">
        <f t="shared" ca="1" si="304"/>
        <v>31</v>
      </c>
      <c r="E3933" t="str" cm="1">
        <f t="array" aca="1" ref="E3933" ca="1">INDEX(Reel2,Spins[[#This Row],[Stop2]])</f>
        <v>💎</v>
      </c>
      <c r="F3933">
        <f t="shared" ca="1" si="305"/>
        <v>14</v>
      </c>
      <c r="G3933" t="str" cm="1">
        <f t="array" aca="1" ref="G3933" ca="1">INDEX(Reel3,Spins[[#This Row],[Stop3]])</f>
        <v>🍇</v>
      </c>
      <c r="H3933" t="b">
        <f ca="1">AND(Spins[[#This Row],[Sym1]]=Spins[[#This Row],[Sym2]],Spins[[#This Row],[Sym2]]=Spins[[#This Row],[Sym3]])</f>
        <v>0</v>
      </c>
      <c r="I3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33">
        <f t="shared" si="306"/>
        <v>1</v>
      </c>
      <c r="K3933">
        <f ca="1">Spins[[#This Row],[Mult]]*Spins[[#This Row],[Bet]]</f>
        <v>0</v>
      </c>
      <c r="L3933">
        <f ca="1">Spins[[#This Row],[Payout]]-Spins[[#This Row],[Bet]]</f>
        <v>-1</v>
      </c>
    </row>
    <row r="3934" spans="1:12" x14ac:dyDescent="0.3">
      <c r="A3934">
        <f t="shared" si="302"/>
        <v>3933</v>
      </c>
      <c r="B3934">
        <f t="shared" ca="1" si="303"/>
        <v>22</v>
      </c>
      <c r="C3934" t="str" cm="1">
        <f t="array" aca="1" ref="C3934" ca="1">INDEX(Reel1,Spins[[#This Row],[Stop1]])</f>
        <v>🍇</v>
      </c>
      <c r="D3934">
        <f t="shared" ca="1" si="304"/>
        <v>13</v>
      </c>
      <c r="E3934" t="str" cm="1">
        <f t="array" aca="1" ref="E3934" ca="1">INDEX(Reel2,Spins[[#This Row],[Stop2]])</f>
        <v>🍋</v>
      </c>
      <c r="F3934">
        <f t="shared" ca="1" si="305"/>
        <v>28</v>
      </c>
      <c r="G3934" t="str" cm="1">
        <f t="array" aca="1" ref="G3934" ca="1">INDEX(Reel3,Spins[[#This Row],[Stop3]])</f>
        <v>7️⃣</v>
      </c>
      <c r="H3934" t="b">
        <f ca="1">AND(Spins[[#This Row],[Sym1]]=Spins[[#This Row],[Sym2]],Spins[[#This Row],[Sym2]]=Spins[[#This Row],[Sym3]])</f>
        <v>0</v>
      </c>
      <c r="I3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34">
        <f t="shared" si="306"/>
        <v>1</v>
      </c>
      <c r="K3934">
        <f ca="1">Spins[[#This Row],[Mult]]*Spins[[#This Row],[Bet]]</f>
        <v>0</v>
      </c>
      <c r="L3934">
        <f ca="1">Spins[[#This Row],[Payout]]-Spins[[#This Row],[Bet]]</f>
        <v>-1</v>
      </c>
    </row>
    <row r="3935" spans="1:12" x14ac:dyDescent="0.3">
      <c r="A3935">
        <f t="shared" si="302"/>
        <v>3934</v>
      </c>
      <c r="B3935">
        <f t="shared" ca="1" si="303"/>
        <v>8</v>
      </c>
      <c r="C3935" t="str" cm="1">
        <f t="array" aca="1" ref="C3935" ca="1">INDEX(Reel1,Spins[[#This Row],[Stop1]])</f>
        <v>🍋</v>
      </c>
      <c r="D3935">
        <f t="shared" ca="1" si="304"/>
        <v>24</v>
      </c>
      <c r="E3935" t="str" cm="1">
        <f t="array" aca="1" ref="E3935" ca="1">INDEX(Reel2,Spins[[#This Row],[Stop2]])</f>
        <v>🍇</v>
      </c>
      <c r="F3935">
        <f t="shared" ca="1" si="305"/>
        <v>8</v>
      </c>
      <c r="G3935" t="str" cm="1">
        <f t="array" aca="1" ref="G3935" ca="1">INDEX(Reel3,Spins[[#This Row],[Stop3]])</f>
        <v>🍒</v>
      </c>
      <c r="H3935" t="b">
        <f ca="1">AND(Spins[[#This Row],[Sym1]]=Spins[[#This Row],[Sym2]],Spins[[#This Row],[Sym2]]=Spins[[#This Row],[Sym3]])</f>
        <v>0</v>
      </c>
      <c r="I3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35">
        <f t="shared" si="306"/>
        <v>1</v>
      </c>
      <c r="K3935">
        <f ca="1">Spins[[#This Row],[Mult]]*Spins[[#This Row],[Bet]]</f>
        <v>0</v>
      </c>
      <c r="L3935">
        <f ca="1">Spins[[#This Row],[Payout]]-Spins[[#This Row],[Bet]]</f>
        <v>-1</v>
      </c>
    </row>
    <row r="3936" spans="1:12" x14ac:dyDescent="0.3">
      <c r="A3936">
        <f t="shared" si="302"/>
        <v>3935</v>
      </c>
      <c r="B3936">
        <f t="shared" ca="1" si="303"/>
        <v>3</v>
      </c>
      <c r="C3936" t="str" cm="1">
        <f t="array" aca="1" ref="C3936" ca="1">INDEX(Reel1,Spins[[#This Row],[Stop1]])</f>
        <v>🍋</v>
      </c>
      <c r="D3936">
        <f t="shared" ca="1" si="304"/>
        <v>5</v>
      </c>
      <c r="E3936" t="str" cm="1">
        <f t="array" aca="1" ref="E3936" ca="1">INDEX(Reel2,Spins[[#This Row],[Stop2]])</f>
        <v>🍋</v>
      </c>
      <c r="F3936">
        <f t="shared" ca="1" si="305"/>
        <v>11</v>
      </c>
      <c r="G3936" t="str" cm="1">
        <f t="array" aca="1" ref="G3936" ca="1">INDEX(Reel3,Spins[[#This Row],[Stop3]])</f>
        <v>🍒</v>
      </c>
      <c r="H3936" t="b">
        <f ca="1">AND(Spins[[#This Row],[Sym1]]=Spins[[#This Row],[Sym2]],Spins[[#This Row],[Sym2]]=Spins[[#This Row],[Sym3]])</f>
        <v>0</v>
      </c>
      <c r="I3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36">
        <f t="shared" si="306"/>
        <v>1</v>
      </c>
      <c r="K3936">
        <f ca="1">Spins[[#This Row],[Mult]]*Spins[[#This Row],[Bet]]</f>
        <v>0.6</v>
      </c>
      <c r="L3936">
        <f ca="1">Spins[[#This Row],[Payout]]-Spins[[#This Row],[Bet]]</f>
        <v>-0.4</v>
      </c>
    </row>
    <row r="3937" spans="1:12" x14ac:dyDescent="0.3">
      <c r="A3937">
        <f t="shared" si="302"/>
        <v>3936</v>
      </c>
      <c r="B3937">
        <f t="shared" ca="1" si="303"/>
        <v>4</v>
      </c>
      <c r="C3937" t="str" cm="1">
        <f t="array" aca="1" ref="C3937" ca="1">INDEX(Reel1,Spins[[#This Row],[Stop1]])</f>
        <v>🍋</v>
      </c>
      <c r="D3937">
        <f t="shared" ca="1" si="304"/>
        <v>16</v>
      </c>
      <c r="E3937" t="str" cm="1">
        <f t="array" aca="1" ref="E3937" ca="1">INDEX(Reel2,Spins[[#This Row],[Stop2]])</f>
        <v>🍒</v>
      </c>
      <c r="F3937">
        <f t="shared" ca="1" si="305"/>
        <v>4</v>
      </c>
      <c r="G3937" t="str" cm="1">
        <f t="array" aca="1" ref="G3937" ca="1">INDEX(Reel3,Spins[[#This Row],[Stop3]])</f>
        <v>🍋</v>
      </c>
      <c r="H3937" t="b">
        <f ca="1">AND(Spins[[#This Row],[Sym1]]=Spins[[#This Row],[Sym2]],Spins[[#This Row],[Sym2]]=Spins[[#This Row],[Sym3]])</f>
        <v>0</v>
      </c>
      <c r="I3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37">
        <f t="shared" si="306"/>
        <v>1</v>
      </c>
      <c r="K3937">
        <f ca="1">Spins[[#This Row],[Mult]]*Spins[[#This Row],[Bet]]</f>
        <v>0</v>
      </c>
      <c r="L3937">
        <f ca="1">Spins[[#This Row],[Payout]]-Spins[[#This Row],[Bet]]</f>
        <v>-1</v>
      </c>
    </row>
    <row r="3938" spans="1:12" x14ac:dyDescent="0.3">
      <c r="A3938">
        <f t="shared" si="302"/>
        <v>3937</v>
      </c>
      <c r="B3938">
        <f t="shared" ca="1" si="303"/>
        <v>23</v>
      </c>
      <c r="C3938" t="str" cm="1">
        <f t="array" aca="1" ref="C3938" ca="1">INDEX(Reel1,Spins[[#This Row],[Stop1]])</f>
        <v>🍇</v>
      </c>
      <c r="D3938">
        <f t="shared" ca="1" si="304"/>
        <v>24</v>
      </c>
      <c r="E3938" t="str" cm="1">
        <f t="array" aca="1" ref="E3938" ca="1">INDEX(Reel2,Spins[[#This Row],[Stop2]])</f>
        <v>🍇</v>
      </c>
      <c r="F3938">
        <f t="shared" ca="1" si="305"/>
        <v>25</v>
      </c>
      <c r="G3938" t="str" cm="1">
        <f t="array" aca="1" ref="G3938" ca="1">INDEX(Reel3,Spins[[#This Row],[Stop3]])</f>
        <v>BAR</v>
      </c>
      <c r="H3938" t="b">
        <f ca="1">AND(Spins[[#This Row],[Sym1]]=Spins[[#This Row],[Sym2]],Spins[[#This Row],[Sym2]]=Spins[[#This Row],[Sym3]])</f>
        <v>0</v>
      </c>
      <c r="I3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3938">
        <f t="shared" si="306"/>
        <v>1</v>
      </c>
      <c r="K3938">
        <f ca="1">Spins[[#This Row],[Mult]]*Spins[[#This Row],[Bet]]</f>
        <v>1.5</v>
      </c>
      <c r="L3938">
        <f ca="1">Spins[[#This Row],[Payout]]-Spins[[#This Row],[Bet]]</f>
        <v>0.5</v>
      </c>
    </row>
    <row r="3939" spans="1:12" x14ac:dyDescent="0.3">
      <c r="A3939">
        <f t="shared" si="302"/>
        <v>3938</v>
      </c>
      <c r="B3939">
        <f t="shared" ca="1" si="303"/>
        <v>3</v>
      </c>
      <c r="C3939" t="str" cm="1">
        <f t="array" aca="1" ref="C3939" ca="1">INDEX(Reel1,Spins[[#This Row],[Stop1]])</f>
        <v>🍋</v>
      </c>
      <c r="D3939">
        <f t="shared" ca="1" si="304"/>
        <v>15</v>
      </c>
      <c r="E3939" t="str" cm="1">
        <f t="array" aca="1" ref="E3939" ca="1">INDEX(Reel2,Spins[[#This Row],[Stop2]])</f>
        <v>🍒</v>
      </c>
      <c r="F3939">
        <f t="shared" ca="1" si="305"/>
        <v>28</v>
      </c>
      <c r="G3939" t="str" cm="1">
        <f t="array" aca="1" ref="G3939" ca="1">INDEX(Reel3,Spins[[#This Row],[Stop3]])</f>
        <v>7️⃣</v>
      </c>
      <c r="H3939" t="b">
        <f ca="1">AND(Spins[[#This Row],[Sym1]]=Spins[[#This Row],[Sym2]],Spins[[#This Row],[Sym2]]=Spins[[#This Row],[Sym3]])</f>
        <v>0</v>
      </c>
      <c r="I3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39">
        <f t="shared" si="306"/>
        <v>1</v>
      </c>
      <c r="K3939">
        <f ca="1">Spins[[#This Row],[Mult]]*Spins[[#This Row],[Bet]]</f>
        <v>0</v>
      </c>
      <c r="L3939">
        <f ca="1">Spins[[#This Row],[Payout]]-Spins[[#This Row],[Bet]]</f>
        <v>-1</v>
      </c>
    </row>
    <row r="3940" spans="1:12" x14ac:dyDescent="0.3">
      <c r="A3940">
        <f t="shared" si="302"/>
        <v>3939</v>
      </c>
      <c r="B3940">
        <f t="shared" ca="1" si="303"/>
        <v>15</v>
      </c>
      <c r="C3940" t="str" cm="1">
        <f t="array" aca="1" ref="C3940" ca="1">INDEX(Reel1,Spins[[#This Row],[Stop1]])</f>
        <v>🍒</v>
      </c>
      <c r="D3940">
        <f t="shared" ca="1" si="304"/>
        <v>21</v>
      </c>
      <c r="E3940" t="str" cm="1">
        <f t="array" aca="1" ref="E3940" ca="1">INDEX(Reel2,Spins[[#This Row],[Stop2]])</f>
        <v>🍒</v>
      </c>
      <c r="F3940">
        <f t="shared" ca="1" si="305"/>
        <v>31</v>
      </c>
      <c r="G3940" t="str" cm="1">
        <f t="array" aca="1" ref="G3940" ca="1">INDEX(Reel3,Spins[[#This Row],[Stop3]])</f>
        <v>💎</v>
      </c>
      <c r="H3940" t="b">
        <f ca="1">AND(Spins[[#This Row],[Sym1]]=Spins[[#This Row],[Sym2]],Spins[[#This Row],[Sym2]]=Spins[[#This Row],[Sym3]])</f>
        <v>0</v>
      </c>
      <c r="I3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3940">
        <f t="shared" si="306"/>
        <v>1</v>
      </c>
      <c r="K3940">
        <f ca="1">Spins[[#This Row],[Mult]]*Spins[[#This Row],[Bet]]</f>
        <v>0.8</v>
      </c>
      <c r="L3940">
        <f ca="1">Spins[[#This Row],[Payout]]-Spins[[#This Row],[Bet]]</f>
        <v>-0.19999999999999996</v>
      </c>
    </row>
    <row r="3941" spans="1:12" x14ac:dyDescent="0.3">
      <c r="A3941">
        <f t="shared" si="302"/>
        <v>3940</v>
      </c>
      <c r="B3941">
        <f t="shared" ca="1" si="303"/>
        <v>4</v>
      </c>
      <c r="C3941" t="str" cm="1">
        <f t="array" aca="1" ref="C3941" ca="1">INDEX(Reel1,Spins[[#This Row],[Stop1]])</f>
        <v>🍋</v>
      </c>
      <c r="D3941">
        <f t="shared" ca="1" si="304"/>
        <v>20</v>
      </c>
      <c r="E3941" t="str" cm="1">
        <f t="array" aca="1" ref="E3941" ca="1">INDEX(Reel2,Spins[[#This Row],[Stop2]])</f>
        <v>🍒</v>
      </c>
      <c r="F3941">
        <f t="shared" ca="1" si="305"/>
        <v>1</v>
      </c>
      <c r="G3941" t="str" cm="1">
        <f t="array" aca="1" ref="G3941" ca="1">INDEX(Reel3,Spins[[#This Row],[Stop3]])</f>
        <v>🍋</v>
      </c>
      <c r="H3941" t="b">
        <f ca="1">AND(Spins[[#This Row],[Sym1]]=Spins[[#This Row],[Sym2]],Spins[[#This Row],[Sym2]]=Spins[[#This Row],[Sym3]])</f>
        <v>0</v>
      </c>
      <c r="I3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1">
        <f t="shared" si="306"/>
        <v>1</v>
      </c>
      <c r="K3941">
        <f ca="1">Spins[[#This Row],[Mult]]*Spins[[#This Row],[Bet]]</f>
        <v>0</v>
      </c>
      <c r="L3941">
        <f ca="1">Spins[[#This Row],[Payout]]-Spins[[#This Row],[Bet]]</f>
        <v>-1</v>
      </c>
    </row>
    <row r="3942" spans="1:12" x14ac:dyDescent="0.3">
      <c r="A3942">
        <f t="shared" si="302"/>
        <v>3941</v>
      </c>
      <c r="B3942">
        <f t="shared" ca="1" si="303"/>
        <v>7</v>
      </c>
      <c r="C3942" t="str" cm="1">
        <f t="array" aca="1" ref="C3942" ca="1">INDEX(Reel1,Spins[[#This Row],[Stop1]])</f>
        <v>🍋</v>
      </c>
      <c r="D3942">
        <f t="shared" ca="1" si="304"/>
        <v>15</v>
      </c>
      <c r="E3942" t="str" cm="1">
        <f t="array" aca="1" ref="E3942" ca="1">INDEX(Reel2,Spins[[#This Row],[Stop2]])</f>
        <v>🍒</v>
      </c>
      <c r="F3942">
        <f t="shared" ca="1" si="305"/>
        <v>31</v>
      </c>
      <c r="G3942" t="str" cm="1">
        <f t="array" aca="1" ref="G3942" ca="1">INDEX(Reel3,Spins[[#This Row],[Stop3]])</f>
        <v>💎</v>
      </c>
      <c r="H3942" t="b">
        <f ca="1">AND(Spins[[#This Row],[Sym1]]=Spins[[#This Row],[Sym2]],Spins[[#This Row],[Sym2]]=Spins[[#This Row],[Sym3]])</f>
        <v>0</v>
      </c>
      <c r="I3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2">
        <f t="shared" si="306"/>
        <v>1</v>
      </c>
      <c r="K3942">
        <f ca="1">Spins[[#This Row],[Mult]]*Spins[[#This Row],[Bet]]</f>
        <v>0</v>
      </c>
      <c r="L3942">
        <f ca="1">Spins[[#This Row],[Payout]]-Spins[[#This Row],[Bet]]</f>
        <v>-1</v>
      </c>
    </row>
    <row r="3943" spans="1:12" x14ac:dyDescent="0.3">
      <c r="A3943">
        <f t="shared" si="302"/>
        <v>3942</v>
      </c>
      <c r="B3943">
        <f t="shared" ca="1" si="303"/>
        <v>24</v>
      </c>
      <c r="C3943" t="str" cm="1">
        <f t="array" aca="1" ref="C3943" ca="1">INDEX(Reel1,Spins[[#This Row],[Stop1]])</f>
        <v>🍇</v>
      </c>
      <c r="D3943">
        <f t="shared" ca="1" si="304"/>
        <v>21</v>
      </c>
      <c r="E3943" t="str" cm="1">
        <f t="array" aca="1" ref="E3943" ca="1">INDEX(Reel2,Spins[[#This Row],[Stop2]])</f>
        <v>🍒</v>
      </c>
      <c r="F3943">
        <f t="shared" ca="1" si="305"/>
        <v>23</v>
      </c>
      <c r="G3943" t="str" cm="1">
        <f t="array" aca="1" ref="G3943" ca="1">INDEX(Reel3,Spins[[#This Row],[Stop3]])</f>
        <v>BAR</v>
      </c>
      <c r="H3943" t="b">
        <f ca="1">AND(Spins[[#This Row],[Sym1]]=Spins[[#This Row],[Sym2]],Spins[[#This Row],[Sym2]]=Spins[[#This Row],[Sym3]])</f>
        <v>0</v>
      </c>
      <c r="I3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3">
        <f t="shared" si="306"/>
        <v>1</v>
      </c>
      <c r="K3943">
        <f ca="1">Spins[[#This Row],[Mult]]*Spins[[#This Row],[Bet]]</f>
        <v>0</v>
      </c>
      <c r="L3943">
        <f ca="1">Spins[[#This Row],[Payout]]-Spins[[#This Row],[Bet]]</f>
        <v>-1</v>
      </c>
    </row>
    <row r="3944" spans="1:12" x14ac:dyDescent="0.3">
      <c r="A3944">
        <f t="shared" si="302"/>
        <v>3943</v>
      </c>
      <c r="B3944">
        <f t="shared" ca="1" si="303"/>
        <v>7</v>
      </c>
      <c r="C3944" t="str" cm="1">
        <f t="array" aca="1" ref="C3944" ca="1">INDEX(Reel1,Spins[[#This Row],[Stop1]])</f>
        <v>🍋</v>
      </c>
      <c r="D3944">
        <f t="shared" ca="1" si="304"/>
        <v>8</v>
      </c>
      <c r="E3944" t="str" cm="1">
        <f t="array" aca="1" ref="E3944" ca="1">INDEX(Reel2,Spins[[#This Row],[Stop2]])</f>
        <v>🍋</v>
      </c>
      <c r="F3944">
        <f t="shared" ca="1" si="305"/>
        <v>22</v>
      </c>
      <c r="G3944" t="str" cm="1">
        <f t="array" aca="1" ref="G3944" ca="1">INDEX(Reel3,Spins[[#This Row],[Stop3]])</f>
        <v>🔔</v>
      </c>
      <c r="H3944" t="b">
        <f ca="1">AND(Spins[[#This Row],[Sym1]]=Spins[[#This Row],[Sym2]],Spins[[#This Row],[Sym2]]=Spins[[#This Row],[Sym3]])</f>
        <v>0</v>
      </c>
      <c r="I3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44">
        <f t="shared" si="306"/>
        <v>1</v>
      </c>
      <c r="K3944">
        <f ca="1">Spins[[#This Row],[Mult]]*Spins[[#This Row],[Bet]]</f>
        <v>0.6</v>
      </c>
      <c r="L3944">
        <f ca="1">Spins[[#This Row],[Payout]]-Spins[[#This Row],[Bet]]</f>
        <v>-0.4</v>
      </c>
    </row>
    <row r="3945" spans="1:12" x14ac:dyDescent="0.3">
      <c r="A3945">
        <f t="shared" si="302"/>
        <v>3944</v>
      </c>
      <c r="B3945">
        <f t="shared" ca="1" si="303"/>
        <v>16</v>
      </c>
      <c r="C3945" t="str" cm="1">
        <f t="array" aca="1" ref="C3945" ca="1">INDEX(Reel1,Spins[[#This Row],[Stop1]])</f>
        <v>🍒</v>
      </c>
      <c r="D3945">
        <f t="shared" ca="1" si="304"/>
        <v>8</v>
      </c>
      <c r="E3945" t="str" cm="1">
        <f t="array" aca="1" ref="E3945" ca="1">INDEX(Reel2,Spins[[#This Row],[Stop2]])</f>
        <v>🍋</v>
      </c>
      <c r="F3945">
        <f t="shared" ca="1" si="305"/>
        <v>26</v>
      </c>
      <c r="G3945" t="str" cm="1">
        <f t="array" aca="1" ref="G3945" ca="1">INDEX(Reel3,Spins[[#This Row],[Stop3]])</f>
        <v>BAR</v>
      </c>
      <c r="H3945" t="b">
        <f ca="1">AND(Spins[[#This Row],[Sym1]]=Spins[[#This Row],[Sym2]],Spins[[#This Row],[Sym2]]=Spins[[#This Row],[Sym3]])</f>
        <v>0</v>
      </c>
      <c r="I3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5">
        <f t="shared" si="306"/>
        <v>1</v>
      </c>
      <c r="K3945">
        <f ca="1">Spins[[#This Row],[Mult]]*Spins[[#This Row],[Bet]]</f>
        <v>0</v>
      </c>
      <c r="L3945">
        <f ca="1">Spins[[#This Row],[Payout]]-Spins[[#This Row],[Bet]]</f>
        <v>-1</v>
      </c>
    </row>
    <row r="3946" spans="1:12" x14ac:dyDescent="0.3">
      <c r="A3946">
        <f t="shared" si="302"/>
        <v>3945</v>
      </c>
      <c r="B3946">
        <f t="shared" ca="1" si="303"/>
        <v>10</v>
      </c>
      <c r="C3946" t="str" cm="1">
        <f t="array" aca="1" ref="C3946" ca="1">INDEX(Reel1,Spins[[#This Row],[Stop1]])</f>
        <v>🍋</v>
      </c>
      <c r="D3946">
        <f t="shared" ca="1" si="304"/>
        <v>27</v>
      </c>
      <c r="E3946" t="str" cm="1">
        <f t="array" aca="1" ref="E3946" ca="1">INDEX(Reel2,Spins[[#This Row],[Stop2]])</f>
        <v>BAR</v>
      </c>
      <c r="F3946">
        <f t="shared" ca="1" si="305"/>
        <v>30</v>
      </c>
      <c r="G3946" t="str" cm="1">
        <f t="array" aca="1" ref="G3946" ca="1">INDEX(Reel3,Spins[[#This Row],[Stop3]])</f>
        <v>💎</v>
      </c>
      <c r="H3946" t="b">
        <f ca="1">AND(Spins[[#This Row],[Sym1]]=Spins[[#This Row],[Sym2]],Spins[[#This Row],[Sym2]]=Spins[[#This Row],[Sym3]])</f>
        <v>0</v>
      </c>
      <c r="I3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6">
        <f t="shared" si="306"/>
        <v>1</v>
      </c>
      <c r="K3946">
        <f ca="1">Spins[[#This Row],[Mult]]*Spins[[#This Row],[Bet]]</f>
        <v>0</v>
      </c>
      <c r="L3946">
        <f ca="1">Spins[[#This Row],[Payout]]-Spins[[#This Row],[Bet]]</f>
        <v>-1</v>
      </c>
    </row>
    <row r="3947" spans="1:12" x14ac:dyDescent="0.3">
      <c r="A3947">
        <f t="shared" si="302"/>
        <v>3946</v>
      </c>
      <c r="B3947">
        <f t="shared" ca="1" si="303"/>
        <v>13</v>
      </c>
      <c r="C3947" t="str" cm="1">
        <f t="array" aca="1" ref="C3947" ca="1">INDEX(Reel1,Spins[[#This Row],[Stop1]])</f>
        <v>🍋</v>
      </c>
      <c r="D3947">
        <f t="shared" ca="1" si="304"/>
        <v>28</v>
      </c>
      <c r="E3947" t="str" cm="1">
        <f t="array" aca="1" ref="E3947" ca="1">INDEX(Reel2,Spins[[#This Row],[Stop2]])</f>
        <v>BAR</v>
      </c>
      <c r="F3947">
        <f t="shared" ca="1" si="305"/>
        <v>17</v>
      </c>
      <c r="G3947" t="str" cm="1">
        <f t="array" aca="1" ref="G3947" ca="1">INDEX(Reel3,Spins[[#This Row],[Stop3]])</f>
        <v>🍇</v>
      </c>
      <c r="H3947" t="b">
        <f ca="1">AND(Spins[[#This Row],[Sym1]]=Spins[[#This Row],[Sym2]],Spins[[#This Row],[Sym2]]=Spins[[#This Row],[Sym3]])</f>
        <v>0</v>
      </c>
      <c r="I3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7">
        <f t="shared" si="306"/>
        <v>1</v>
      </c>
      <c r="K3947">
        <f ca="1">Spins[[#This Row],[Mult]]*Spins[[#This Row],[Bet]]</f>
        <v>0</v>
      </c>
      <c r="L3947">
        <f ca="1">Spins[[#This Row],[Payout]]-Spins[[#This Row],[Bet]]</f>
        <v>-1</v>
      </c>
    </row>
    <row r="3948" spans="1:12" x14ac:dyDescent="0.3">
      <c r="A3948">
        <f t="shared" si="302"/>
        <v>3947</v>
      </c>
      <c r="B3948">
        <f t="shared" ca="1" si="303"/>
        <v>31</v>
      </c>
      <c r="C3948" t="str" cm="1">
        <f t="array" aca="1" ref="C3948" ca="1">INDEX(Reel1,Spins[[#This Row],[Stop1]])</f>
        <v>💎</v>
      </c>
      <c r="D3948">
        <f t="shared" ca="1" si="304"/>
        <v>2</v>
      </c>
      <c r="E3948" t="str" cm="1">
        <f t="array" aca="1" ref="E3948" ca="1">INDEX(Reel2,Spins[[#This Row],[Stop2]])</f>
        <v>🍋</v>
      </c>
      <c r="F3948">
        <f t="shared" ca="1" si="305"/>
        <v>12</v>
      </c>
      <c r="G3948" t="str" cm="1">
        <f t="array" aca="1" ref="G3948" ca="1">INDEX(Reel3,Spins[[#This Row],[Stop3]])</f>
        <v>🍒</v>
      </c>
      <c r="H3948" t="b">
        <f ca="1">AND(Spins[[#This Row],[Sym1]]=Spins[[#This Row],[Sym2]],Spins[[#This Row],[Sym2]]=Spins[[#This Row],[Sym3]])</f>
        <v>0</v>
      </c>
      <c r="I3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48">
        <f t="shared" si="306"/>
        <v>1</v>
      </c>
      <c r="K3948">
        <f ca="1">Spins[[#This Row],[Mult]]*Spins[[#This Row],[Bet]]</f>
        <v>0</v>
      </c>
      <c r="L3948">
        <f ca="1">Spins[[#This Row],[Payout]]-Spins[[#This Row],[Bet]]</f>
        <v>-1</v>
      </c>
    </row>
    <row r="3949" spans="1:12" x14ac:dyDescent="0.3">
      <c r="A3949">
        <f t="shared" si="302"/>
        <v>3948</v>
      </c>
      <c r="B3949">
        <f t="shared" ca="1" si="303"/>
        <v>1</v>
      </c>
      <c r="C3949" t="str" cm="1">
        <f t="array" aca="1" ref="C3949" ca="1">INDEX(Reel1,Spins[[#This Row],[Stop1]])</f>
        <v>🍋</v>
      </c>
      <c r="D3949">
        <f t="shared" ca="1" si="304"/>
        <v>3</v>
      </c>
      <c r="E3949" t="str" cm="1">
        <f t="array" aca="1" ref="E3949" ca="1">INDEX(Reel2,Spins[[#This Row],[Stop2]])</f>
        <v>🍋</v>
      </c>
      <c r="F3949">
        <f t="shared" ca="1" si="305"/>
        <v>28</v>
      </c>
      <c r="G3949" t="str" cm="1">
        <f t="array" aca="1" ref="G3949" ca="1">INDEX(Reel3,Spins[[#This Row],[Stop3]])</f>
        <v>7️⃣</v>
      </c>
      <c r="H3949" t="b">
        <f ca="1">AND(Spins[[#This Row],[Sym1]]=Spins[[#This Row],[Sym2]],Spins[[#This Row],[Sym2]]=Spins[[#This Row],[Sym3]])</f>
        <v>0</v>
      </c>
      <c r="I3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49">
        <f t="shared" si="306"/>
        <v>1</v>
      </c>
      <c r="K3949">
        <f ca="1">Spins[[#This Row],[Mult]]*Spins[[#This Row],[Bet]]</f>
        <v>0.6</v>
      </c>
      <c r="L3949">
        <f ca="1">Spins[[#This Row],[Payout]]-Spins[[#This Row],[Bet]]</f>
        <v>-0.4</v>
      </c>
    </row>
    <row r="3950" spans="1:12" x14ac:dyDescent="0.3">
      <c r="A3950">
        <f t="shared" si="302"/>
        <v>3949</v>
      </c>
      <c r="B3950">
        <f t="shared" ca="1" si="303"/>
        <v>30</v>
      </c>
      <c r="C3950" t="str" cm="1">
        <f t="array" aca="1" ref="C3950" ca="1">INDEX(Reel1,Spins[[#This Row],[Stop1]])</f>
        <v>7️⃣</v>
      </c>
      <c r="D3950">
        <f t="shared" ca="1" si="304"/>
        <v>7</v>
      </c>
      <c r="E3950" t="str" cm="1">
        <f t="array" aca="1" ref="E3950" ca="1">INDEX(Reel2,Spins[[#This Row],[Stop2]])</f>
        <v>🍋</v>
      </c>
      <c r="F3950">
        <f t="shared" ca="1" si="305"/>
        <v>6</v>
      </c>
      <c r="G3950" t="str" cm="1">
        <f t="array" aca="1" ref="G3950" ca="1">INDEX(Reel3,Spins[[#This Row],[Stop3]])</f>
        <v>🍒</v>
      </c>
      <c r="H3950" t="b">
        <f ca="1">AND(Spins[[#This Row],[Sym1]]=Spins[[#This Row],[Sym2]],Spins[[#This Row],[Sym2]]=Spins[[#This Row],[Sym3]])</f>
        <v>0</v>
      </c>
      <c r="I3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0">
        <f t="shared" si="306"/>
        <v>1</v>
      </c>
      <c r="K3950">
        <f ca="1">Spins[[#This Row],[Mult]]*Spins[[#This Row],[Bet]]</f>
        <v>0</v>
      </c>
      <c r="L3950">
        <f ca="1">Spins[[#This Row],[Payout]]-Spins[[#This Row],[Bet]]</f>
        <v>-1</v>
      </c>
    </row>
    <row r="3951" spans="1:12" x14ac:dyDescent="0.3">
      <c r="A3951">
        <f t="shared" si="302"/>
        <v>3950</v>
      </c>
      <c r="B3951">
        <f t="shared" ca="1" si="303"/>
        <v>11</v>
      </c>
      <c r="C3951" t="str" cm="1">
        <f t="array" aca="1" ref="C3951" ca="1">INDEX(Reel1,Spins[[#This Row],[Stop1]])</f>
        <v>🍋</v>
      </c>
      <c r="D3951">
        <f t="shared" ca="1" si="304"/>
        <v>4</v>
      </c>
      <c r="E3951" t="str" cm="1">
        <f t="array" aca="1" ref="E3951" ca="1">INDEX(Reel2,Spins[[#This Row],[Stop2]])</f>
        <v>🍋</v>
      </c>
      <c r="F3951">
        <f t="shared" ca="1" si="305"/>
        <v>19</v>
      </c>
      <c r="G3951" t="str" cm="1">
        <f t="array" aca="1" ref="G3951" ca="1">INDEX(Reel3,Spins[[#This Row],[Stop3]])</f>
        <v>🔔</v>
      </c>
      <c r="H3951" t="b">
        <f ca="1">AND(Spins[[#This Row],[Sym1]]=Spins[[#This Row],[Sym2]],Spins[[#This Row],[Sym2]]=Spins[[#This Row],[Sym3]])</f>
        <v>0</v>
      </c>
      <c r="I3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51">
        <f t="shared" si="306"/>
        <v>1</v>
      </c>
      <c r="K3951">
        <f ca="1">Spins[[#This Row],[Mult]]*Spins[[#This Row],[Bet]]</f>
        <v>0.6</v>
      </c>
      <c r="L3951">
        <f ca="1">Spins[[#This Row],[Payout]]-Spins[[#This Row],[Bet]]</f>
        <v>-0.4</v>
      </c>
    </row>
    <row r="3952" spans="1:12" x14ac:dyDescent="0.3">
      <c r="A3952">
        <f t="shared" si="302"/>
        <v>3951</v>
      </c>
      <c r="B3952">
        <f t="shared" ca="1" si="303"/>
        <v>31</v>
      </c>
      <c r="C3952" t="str" cm="1">
        <f t="array" aca="1" ref="C3952" ca="1">INDEX(Reel1,Spins[[#This Row],[Stop1]])</f>
        <v>💎</v>
      </c>
      <c r="D3952">
        <f t="shared" ca="1" si="304"/>
        <v>28</v>
      </c>
      <c r="E3952" t="str" cm="1">
        <f t="array" aca="1" ref="E3952" ca="1">INDEX(Reel2,Spins[[#This Row],[Stop2]])</f>
        <v>BAR</v>
      </c>
      <c r="F3952">
        <f t="shared" ca="1" si="305"/>
        <v>21</v>
      </c>
      <c r="G3952" t="str" cm="1">
        <f t="array" aca="1" ref="G3952" ca="1">INDEX(Reel3,Spins[[#This Row],[Stop3]])</f>
        <v>🔔</v>
      </c>
      <c r="H3952" t="b">
        <f ca="1">AND(Spins[[#This Row],[Sym1]]=Spins[[#This Row],[Sym2]],Spins[[#This Row],[Sym2]]=Spins[[#This Row],[Sym3]])</f>
        <v>0</v>
      </c>
      <c r="I3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2">
        <f t="shared" si="306"/>
        <v>1</v>
      </c>
      <c r="K3952">
        <f ca="1">Spins[[#This Row],[Mult]]*Spins[[#This Row],[Bet]]</f>
        <v>0</v>
      </c>
      <c r="L3952">
        <f ca="1">Spins[[#This Row],[Payout]]-Spins[[#This Row],[Bet]]</f>
        <v>-1</v>
      </c>
    </row>
    <row r="3953" spans="1:12" x14ac:dyDescent="0.3">
      <c r="A3953">
        <f t="shared" si="302"/>
        <v>3952</v>
      </c>
      <c r="B3953">
        <f t="shared" ca="1" si="303"/>
        <v>24</v>
      </c>
      <c r="C3953" t="str" cm="1">
        <f t="array" aca="1" ref="C3953" ca="1">INDEX(Reel1,Spins[[#This Row],[Stop1]])</f>
        <v>🍇</v>
      </c>
      <c r="D3953">
        <f t="shared" ca="1" si="304"/>
        <v>12</v>
      </c>
      <c r="E3953" t="str" cm="1">
        <f t="array" aca="1" ref="E3953" ca="1">INDEX(Reel2,Spins[[#This Row],[Stop2]])</f>
        <v>🍋</v>
      </c>
      <c r="F3953">
        <f t="shared" ca="1" si="305"/>
        <v>21</v>
      </c>
      <c r="G3953" t="str" cm="1">
        <f t="array" aca="1" ref="G3953" ca="1">INDEX(Reel3,Spins[[#This Row],[Stop3]])</f>
        <v>🔔</v>
      </c>
      <c r="H3953" t="b">
        <f ca="1">AND(Spins[[#This Row],[Sym1]]=Spins[[#This Row],[Sym2]],Spins[[#This Row],[Sym2]]=Spins[[#This Row],[Sym3]])</f>
        <v>0</v>
      </c>
      <c r="I3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3">
        <f t="shared" si="306"/>
        <v>1</v>
      </c>
      <c r="K3953">
        <f ca="1">Spins[[#This Row],[Mult]]*Spins[[#This Row],[Bet]]</f>
        <v>0</v>
      </c>
      <c r="L3953">
        <f ca="1">Spins[[#This Row],[Payout]]-Spins[[#This Row],[Bet]]</f>
        <v>-1</v>
      </c>
    </row>
    <row r="3954" spans="1:12" x14ac:dyDescent="0.3">
      <c r="A3954">
        <f t="shared" si="302"/>
        <v>3953</v>
      </c>
      <c r="B3954">
        <f t="shared" ca="1" si="303"/>
        <v>28</v>
      </c>
      <c r="C3954" t="str" cm="1">
        <f t="array" aca="1" ref="C3954" ca="1">INDEX(Reel1,Spins[[#This Row],[Stop1]])</f>
        <v>BAR</v>
      </c>
      <c r="D3954">
        <f t="shared" ca="1" si="304"/>
        <v>15</v>
      </c>
      <c r="E3954" t="str" cm="1">
        <f t="array" aca="1" ref="E3954" ca="1">INDEX(Reel2,Spins[[#This Row],[Stop2]])</f>
        <v>🍒</v>
      </c>
      <c r="F3954">
        <f t="shared" ca="1" si="305"/>
        <v>30</v>
      </c>
      <c r="G3954" t="str" cm="1">
        <f t="array" aca="1" ref="G3954" ca="1">INDEX(Reel3,Spins[[#This Row],[Stop3]])</f>
        <v>💎</v>
      </c>
      <c r="H3954" t="b">
        <f ca="1">AND(Spins[[#This Row],[Sym1]]=Spins[[#This Row],[Sym2]],Spins[[#This Row],[Sym2]]=Spins[[#This Row],[Sym3]])</f>
        <v>0</v>
      </c>
      <c r="I3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4">
        <f t="shared" si="306"/>
        <v>1</v>
      </c>
      <c r="K3954">
        <f ca="1">Spins[[#This Row],[Mult]]*Spins[[#This Row],[Bet]]</f>
        <v>0</v>
      </c>
      <c r="L3954">
        <f ca="1">Spins[[#This Row],[Payout]]-Spins[[#This Row],[Bet]]</f>
        <v>-1</v>
      </c>
    </row>
    <row r="3955" spans="1:12" x14ac:dyDescent="0.3">
      <c r="A3955">
        <f t="shared" si="302"/>
        <v>3954</v>
      </c>
      <c r="B3955">
        <f t="shared" ca="1" si="303"/>
        <v>18</v>
      </c>
      <c r="C3955" t="str" cm="1">
        <f t="array" aca="1" ref="C3955" ca="1">INDEX(Reel1,Spins[[#This Row],[Stop1]])</f>
        <v>🍒</v>
      </c>
      <c r="D3955">
        <f t="shared" ca="1" si="304"/>
        <v>24</v>
      </c>
      <c r="E3955" t="str" cm="1">
        <f t="array" aca="1" ref="E3955" ca="1">INDEX(Reel2,Spins[[#This Row],[Stop2]])</f>
        <v>🍇</v>
      </c>
      <c r="F3955">
        <f t="shared" ca="1" si="305"/>
        <v>3</v>
      </c>
      <c r="G3955" t="str" cm="1">
        <f t="array" aca="1" ref="G3955" ca="1">INDEX(Reel3,Spins[[#This Row],[Stop3]])</f>
        <v>🍋</v>
      </c>
      <c r="H3955" t="b">
        <f ca="1">AND(Spins[[#This Row],[Sym1]]=Spins[[#This Row],[Sym2]],Spins[[#This Row],[Sym2]]=Spins[[#This Row],[Sym3]])</f>
        <v>0</v>
      </c>
      <c r="I3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5">
        <f t="shared" si="306"/>
        <v>1</v>
      </c>
      <c r="K3955">
        <f ca="1">Spins[[#This Row],[Mult]]*Spins[[#This Row],[Bet]]</f>
        <v>0</v>
      </c>
      <c r="L3955">
        <f ca="1">Spins[[#This Row],[Payout]]-Spins[[#This Row],[Bet]]</f>
        <v>-1</v>
      </c>
    </row>
    <row r="3956" spans="1:12" x14ac:dyDescent="0.3">
      <c r="A3956">
        <f t="shared" si="302"/>
        <v>3955</v>
      </c>
      <c r="B3956">
        <f t="shared" ca="1" si="303"/>
        <v>4</v>
      </c>
      <c r="C3956" t="str" cm="1">
        <f t="array" aca="1" ref="C3956" ca="1">INDEX(Reel1,Spins[[#This Row],[Stop1]])</f>
        <v>🍋</v>
      </c>
      <c r="D3956">
        <f t="shared" ca="1" si="304"/>
        <v>5</v>
      </c>
      <c r="E3956" t="str" cm="1">
        <f t="array" aca="1" ref="E3956" ca="1">INDEX(Reel2,Spins[[#This Row],[Stop2]])</f>
        <v>🍋</v>
      </c>
      <c r="F3956">
        <f t="shared" ca="1" si="305"/>
        <v>26</v>
      </c>
      <c r="G3956" t="str" cm="1">
        <f t="array" aca="1" ref="G3956" ca="1">INDEX(Reel3,Spins[[#This Row],[Stop3]])</f>
        <v>BAR</v>
      </c>
      <c r="H3956" t="b">
        <f ca="1">AND(Spins[[#This Row],[Sym1]]=Spins[[#This Row],[Sym2]],Spins[[#This Row],[Sym2]]=Spins[[#This Row],[Sym3]])</f>
        <v>0</v>
      </c>
      <c r="I3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56">
        <f t="shared" si="306"/>
        <v>1</v>
      </c>
      <c r="K3956">
        <f ca="1">Spins[[#This Row],[Mult]]*Spins[[#This Row],[Bet]]</f>
        <v>0.6</v>
      </c>
      <c r="L3956">
        <f ca="1">Spins[[#This Row],[Payout]]-Spins[[#This Row],[Bet]]</f>
        <v>-0.4</v>
      </c>
    </row>
    <row r="3957" spans="1:12" x14ac:dyDescent="0.3">
      <c r="A3957">
        <f t="shared" si="302"/>
        <v>3956</v>
      </c>
      <c r="B3957">
        <f t="shared" ca="1" si="303"/>
        <v>22</v>
      </c>
      <c r="C3957" t="str" cm="1">
        <f t="array" aca="1" ref="C3957" ca="1">INDEX(Reel1,Spins[[#This Row],[Stop1]])</f>
        <v>🍇</v>
      </c>
      <c r="D3957">
        <f t="shared" ca="1" si="304"/>
        <v>3</v>
      </c>
      <c r="E3957" t="str" cm="1">
        <f t="array" aca="1" ref="E3957" ca="1">INDEX(Reel2,Spins[[#This Row],[Stop2]])</f>
        <v>🍋</v>
      </c>
      <c r="F3957">
        <f t="shared" ca="1" si="305"/>
        <v>30</v>
      </c>
      <c r="G3957" t="str" cm="1">
        <f t="array" aca="1" ref="G3957" ca="1">INDEX(Reel3,Spins[[#This Row],[Stop3]])</f>
        <v>💎</v>
      </c>
      <c r="H3957" t="b">
        <f ca="1">AND(Spins[[#This Row],[Sym1]]=Spins[[#This Row],[Sym2]],Spins[[#This Row],[Sym2]]=Spins[[#This Row],[Sym3]])</f>
        <v>0</v>
      </c>
      <c r="I3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7">
        <f t="shared" si="306"/>
        <v>1</v>
      </c>
      <c r="K3957">
        <f ca="1">Spins[[#This Row],[Mult]]*Spins[[#This Row],[Bet]]</f>
        <v>0</v>
      </c>
      <c r="L3957">
        <f ca="1">Spins[[#This Row],[Payout]]-Spins[[#This Row],[Bet]]</f>
        <v>-1</v>
      </c>
    </row>
    <row r="3958" spans="1:12" x14ac:dyDescent="0.3">
      <c r="A3958">
        <f t="shared" si="302"/>
        <v>3957</v>
      </c>
      <c r="B3958">
        <f t="shared" ca="1" si="303"/>
        <v>3</v>
      </c>
      <c r="C3958" t="str" cm="1">
        <f t="array" aca="1" ref="C3958" ca="1">INDEX(Reel1,Spins[[#This Row],[Stop1]])</f>
        <v>🍋</v>
      </c>
      <c r="D3958">
        <f t="shared" ca="1" si="304"/>
        <v>15</v>
      </c>
      <c r="E3958" t="str" cm="1">
        <f t="array" aca="1" ref="E3958" ca="1">INDEX(Reel2,Spins[[#This Row],[Stop2]])</f>
        <v>🍒</v>
      </c>
      <c r="F3958">
        <f t="shared" ca="1" si="305"/>
        <v>15</v>
      </c>
      <c r="G3958" t="str" cm="1">
        <f t="array" aca="1" ref="G3958" ca="1">INDEX(Reel3,Spins[[#This Row],[Stop3]])</f>
        <v>🍇</v>
      </c>
      <c r="H3958" t="b">
        <f ca="1">AND(Spins[[#This Row],[Sym1]]=Spins[[#This Row],[Sym2]],Spins[[#This Row],[Sym2]]=Spins[[#This Row],[Sym3]])</f>
        <v>0</v>
      </c>
      <c r="I3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8">
        <f t="shared" si="306"/>
        <v>1</v>
      </c>
      <c r="K3958">
        <f ca="1">Spins[[#This Row],[Mult]]*Spins[[#This Row],[Bet]]</f>
        <v>0</v>
      </c>
      <c r="L3958">
        <f ca="1">Spins[[#This Row],[Payout]]-Spins[[#This Row],[Bet]]</f>
        <v>-1</v>
      </c>
    </row>
    <row r="3959" spans="1:12" x14ac:dyDescent="0.3">
      <c r="A3959">
        <f t="shared" si="302"/>
        <v>3958</v>
      </c>
      <c r="B3959">
        <f t="shared" ca="1" si="303"/>
        <v>10</v>
      </c>
      <c r="C3959" t="str" cm="1">
        <f t="array" aca="1" ref="C3959" ca="1">INDEX(Reel1,Spins[[#This Row],[Stop1]])</f>
        <v>🍋</v>
      </c>
      <c r="D3959">
        <f t="shared" ca="1" si="304"/>
        <v>29</v>
      </c>
      <c r="E3959" t="str" cm="1">
        <f t="array" aca="1" ref="E3959" ca="1">INDEX(Reel2,Spins[[#This Row],[Stop2]])</f>
        <v>7️⃣</v>
      </c>
      <c r="F3959">
        <f t="shared" ca="1" si="305"/>
        <v>23</v>
      </c>
      <c r="G3959" t="str" cm="1">
        <f t="array" aca="1" ref="G3959" ca="1">INDEX(Reel3,Spins[[#This Row],[Stop3]])</f>
        <v>BAR</v>
      </c>
      <c r="H3959" t="b">
        <f ca="1">AND(Spins[[#This Row],[Sym1]]=Spins[[#This Row],[Sym2]],Spins[[#This Row],[Sym2]]=Spins[[#This Row],[Sym3]])</f>
        <v>0</v>
      </c>
      <c r="I3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59">
        <f t="shared" si="306"/>
        <v>1</v>
      </c>
      <c r="K3959">
        <f ca="1">Spins[[#This Row],[Mult]]*Spins[[#This Row],[Bet]]</f>
        <v>0</v>
      </c>
      <c r="L3959">
        <f ca="1">Spins[[#This Row],[Payout]]-Spins[[#This Row],[Bet]]</f>
        <v>-1</v>
      </c>
    </row>
    <row r="3960" spans="1:12" x14ac:dyDescent="0.3">
      <c r="A3960">
        <f t="shared" si="302"/>
        <v>3959</v>
      </c>
      <c r="B3960">
        <f t="shared" ca="1" si="303"/>
        <v>12</v>
      </c>
      <c r="C3960" t="str" cm="1">
        <f t="array" aca="1" ref="C3960" ca="1">INDEX(Reel1,Spins[[#This Row],[Stop1]])</f>
        <v>🍋</v>
      </c>
      <c r="D3960">
        <f t="shared" ca="1" si="304"/>
        <v>23</v>
      </c>
      <c r="E3960" t="str" cm="1">
        <f t="array" aca="1" ref="E3960" ca="1">INDEX(Reel2,Spins[[#This Row],[Stop2]])</f>
        <v>🍇</v>
      </c>
      <c r="F3960">
        <f t="shared" ca="1" si="305"/>
        <v>28</v>
      </c>
      <c r="G3960" t="str" cm="1">
        <f t="array" aca="1" ref="G3960" ca="1">INDEX(Reel3,Spins[[#This Row],[Stop3]])</f>
        <v>7️⃣</v>
      </c>
      <c r="H3960" t="b">
        <f ca="1">AND(Spins[[#This Row],[Sym1]]=Spins[[#This Row],[Sym2]],Spins[[#This Row],[Sym2]]=Spins[[#This Row],[Sym3]])</f>
        <v>0</v>
      </c>
      <c r="I3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0">
        <f t="shared" si="306"/>
        <v>1</v>
      </c>
      <c r="K3960">
        <f ca="1">Spins[[#This Row],[Mult]]*Spins[[#This Row],[Bet]]</f>
        <v>0</v>
      </c>
      <c r="L3960">
        <f ca="1">Spins[[#This Row],[Payout]]-Spins[[#This Row],[Bet]]</f>
        <v>-1</v>
      </c>
    </row>
    <row r="3961" spans="1:12" x14ac:dyDescent="0.3">
      <c r="A3961">
        <f t="shared" si="302"/>
        <v>3960</v>
      </c>
      <c r="B3961">
        <f t="shared" ca="1" si="303"/>
        <v>30</v>
      </c>
      <c r="C3961" t="str" cm="1">
        <f t="array" aca="1" ref="C3961" ca="1">INDEX(Reel1,Spins[[#This Row],[Stop1]])</f>
        <v>7️⃣</v>
      </c>
      <c r="D3961">
        <f t="shared" ca="1" si="304"/>
        <v>5</v>
      </c>
      <c r="E3961" t="str" cm="1">
        <f t="array" aca="1" ref="E3961" ca="1">INDEX(Reel2,Spins[[#This Row],[Stop2]])</f>
        <v>🍋</v>
      </c>
      <c r="F3961">
        <f t="shared" ca="1" si="305"/>
        <v>13</v>
      </c>
      <c r="G3961" t="str" cm="1">
        <f t="array" aca="1" ref="G3961" ca="1">INDEX(Reel3,Spins[[#This Row],[Stop3]])</f>
        <v>🍇</v>
      </c>
      <c r="H3961" t="b">
        <f ca="1">AND(Spins[[#This Row],[Sym1]]=Spins[[#This Row],[Sym2]],Spins[[#This Row],[Sym2]]=Spins[[#This Row],[Sym3]])</f>
        <v>0</v>
      </c>
      <c r="I3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1">
        <f t="shared" si="306"/>
        <v>1</v>
      </c>
      <c r="K3961">
        <f ca="1">Spins[[#This Row],[Mult]]*Spins[[#This Row],[Bet]]</f>
        <v>0</v>
      </c>
      <c r="L3961">
        <f ca="1">Spins[[#This Row],[Payout]]-Spins[[#This Row],[Bet]]</f>
        <v>-1</v>
      </c>
    </row>
    <row r="3962" spans="1:12" x14ac:dyDescent="0.3">
      <c r="A3962">
        <f t="shared" si="302"/>
        <v>3961</v>
      </c>
      <c r="B3962">
        <f t="shared" ca="1" si="303"/>
        <v>9</v>
      </c>
      <c r="C3962" t="str" cm="1">
        <f t="array" aca="1" ref="C3962" ca="1">INDEX(Reel1,Spins[[#This Row],[Stop1]])</f>
        <v>🍋</v>
      </c>
      <c r="D3962">
        <f t="shared" ca="1" si="304"/>
        <v>31</v>
      </c>
      <c r="E3962" t="str" cm="1">
        <f t="array" aca="1" ref="E3962" ca="1">INDEX(Reel2,Spins[[#This Row],[Stop2]])</f>
        <v>💎</v>
      </c>
      <c r="F3962">
        <f t="shared" ca="1" si="305"/>
        <v>13</v>
      </c>
      <c r="G3962" t="str" cm="1">
        <f t="array" aca="1" ref="G3962" ca="1">INDEX(Reel3,Spins[[#This Row],[Stop3]])</f>
        <v>🍇</v>
      </c>
      <c r="H3962" t="b">
        <f ca="1">AND(Spins[[#This Row],[Sym1]]=Spins[[#This Row],[Sym2]],Spins[[#This Row],[Sym2]]=Spins[[#This Row],[Sym3]])</f>
        <v>0</v>
      </c>
      <c r="I3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2">
        <f t="shared" si="306"/>
        <v>1</v>
      </c>
      <c r="K3962">
        <f ca="1">Spins[[#This Row],[Mult]]*Spins[[#This Row],[Bet]]</f>
        <v>0</v>
      </c>
      <c r="L3962">
        <f ca="1">Spins[[#This Row],[Payout]]-Spins[[#This Row],[Bet]]</f>
        <v>-1</v>
      </c>
    </row>
    <row r="3963" spans="1:12" x14ac:dyDescent="0.3">
      <c r="A3963">
        <f t="shared" si="302"/>
        <v>3962</v>
      </c>
      <c r="B3963">
        <f t="shared" ca="1" si="303"/>
        <v>8</v>
      </c>
      <c r="C3963" t="str" cm="1">
        <f t="array" aca="1" ref="C3963" ca="1">INDEX(Reel1,Spins[[#This Row],[Stop1]])</f>
        <v>🍋</v>
      </c>
      <c r="D3963">
        <f t="shared" ca="1" si="304"/>
        <v>28</v>
      </c>
      <c r="E3963" t="str" cm="1">
        <f t="array" aca="1" ref="E3963" ca="1">INDEX(Reel2,Spins[[#This Row],[Stop2]])</f>
        <v>BAR</v>
      </c>
      <c r="F3963">
        <f t="shared" ca="1" si="305"/>
        <v>27</v>
      </c>
      <c r="G3963" t="str" cm="1">
        <f t="array" aca="1" ref="G3963" ca="1">INDEX(Reel3,Spins[[#This Row],[Stop3]])</f>
        <v>7️⃣</v>
      </c>
      <c r="H3963" t="b">
        <f ca="1">AND(Spins[[#This Row],[Sym1]]=Spins[[#This Row],[Sym2]],Spins[[#This Row],[Sym2]]=Spins[[#This Row],[Sym3]])</f>
        <v>0</v>
      </c>
      <c r="I3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3">
        <f t="shared" si="306"/>
        <v>1</v>
      </c>
      <c r="K3963">
        <f ca="1">Spins[[#This Row],[Mult]]*Spins[[#This Row],[Bet]]</f>
        <v>0</v>
      </c>
      <c r="L3963">
        <f ca="1">Spins[[#This Row],[Payout]]-Spins[[#This Row],[Bet]]</f>
        <v>-1</v>
      </c>
    </row>
    <row r="3964" spans="1:12" x14ac:dyDescent="0.3">
      <c r="A3964">
        <f t="shared" si="302"/>
        <v>3963</v>
      </c>
      <c r="B3964">
        <f t="shared" ca="1" si="303"/>
        <v>6</v>
      </c>
      <c r="C3964" t="str" cm="1">
        <f t="array" aca="1" ref="C3964" ca="1">INDEX(Reel1,Spins[[#This Row],[Stop1]])</f>
        <v>🍋</v>
      </c>
      <c r="D3964">
        <f t="shared" ca="1" si="304"/>
        <v>18</v>
      </c>
      <c r="E3964" t="str" cm="1">
        <f t="array" aca="1" ref="E3964" ca="1">INDEX(Reel2,Spins[[#This Row],[Stop2]])</f>
        <v>🍒</v>
      </c>
      <c r="F3964">
        <f t="shared" ca="1" si="305"/>
        <v>14</v>
      </c>
      <c r="G3964" t="str" cm="1">
        <f t="array" aca="1" ref="G3964" ca="1">INDEX(Reel3,Spins[[#This Row],[Stop3]])</f>
        <v>🍇</v>
      </c>
      <c r="H3964" t="b">
        <f ca="1">AND(Spins[[#This Row],[Sym1]]=Spins[[#This Row],[Sym2]],Spins[[#This Row],[Sym2]]=Spins[[#This Row],[Sym3]])</f>
        <v>0</v>
      </c>
      <c r="I3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4">
        <f t="shared" si="306"/>
        <v>1</v>
      </c>
      <c r="K3964">
        <f ca="1">Spins[[#This Row],[Mult]]*Spins[[#This Row],[Bet]]</f>
        <v>0</v>
      </c>
      <c r="L3964">
        <f ca="1">Spins[[#This Row],[Payout]]-Spins[[#This Row],[Bet]]</f>
        <v>-1</v>
      </c>
    </row>
    <row r="3965" spans="1:12" x14ac:dyDescent="0.3">
      <c r="A3965">
        <f t="shared" si="302"/>
        <v>3964</v>
      </c>
      <c r="B3965">
        <f t="shared" ca="1" si="303"/>
        <v>2</v>
      </c>
      <c r="C3965" t="str" cm="1">
        <f t="array" aca="1" ref="C3965" ca="1">INDEX(Reel1,Spins[[#This Row],[Stop1]])</f>
        <v>🍋</v>
      </c>
      <c r="D3965">
        <f t="shared" ca="1" si="304"/>
        <v>10</v>
      </c>
      <c r="E3965" t="str" cm="1">
        <f t="array" aca="1" ref="E3965" ca="1">INDEX(Reel2,Spins[[#This Row],[Stop2]])</f>
        <v>🍋</v>
      </c>
      <c r="F3965">
        <f t="shared" ca="1" si="305"/>
        <v>9</v>
      </c>
      <c r="G3965" t="str" cm="1">
        <f t="array" aca="1" ref="G3965" ca="1">INDEX(Reel3,Spins[[#This Row],[Stop3]])</f>
        <v>🍒</v>
      </c>
      <c r="H3965" t="b">
        <f ca="1">AND(Spins[[#This Row],[Sym1]]=Spins[[#This Row],[Sym2]],Spins[[#This Row],[Sym2]]=Spins[[#This Row],[Sym3]])</f>
        <v>0</v>
      </c>
      <c r="I3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65">
        <f t="shared" si="306"/>
        <v>1</v>
      </c>
      <c r="K3965">
        <f ca="1">Spins[[#This Row],[Mult]]*Spins[[#This Row],[Bet]]</f>
        <v>0.6</v>
      </c>
      <c r="L3965">
        <f ca="1">Spins[[#This Row],[Payout]]-Spins[[#This Row],[Bet]]</f>
        <v>-0.4</v>
      </c>
    </row>
    <row r="3966" spans="1:12" x14ac:dyDescent="0.3">
      <c r="A3966">
        <f t="shared" si="302"/>
        <v>3965</v>
      </c>
      <c r="B3966">
        <f t="shared" ca="1" si="303"/>
        <v>19</v>
      </c>
      <c r="C3966" t="str" cm="1">
        <f t="array" aca="1" ref="C3966" ca="1">INDEX(Reel1,Spins[[#This Row],[Stop1]])</f>
        <v>🍒</v>
      </c>
      <c r="D3966">
        <f t="shared" ca="1" si="304"/>
        <v>22</v>
      </c>
      <c r="E3966" t="str" cm="1">
        <f t="array" aca="1" ref="E3966" ca="1">INDEX(Reel2,Spins[[#This Row],[Stop2]])</f>
        <v>🍇</v>
      </c>
      <c r="F3966">
        <f t="shared" ca="1" si="305"/>
        <v>19</v>
      </c>
      <c r="G3966" t="str" cm="1">
        <f t="array" aca="1" ref="G3966" ca="1">INDEX(Reel3,Spins[[#This Row],[Stop3]])</f>
        <v>🔔</v>
      </c>
      <c r="H3966" t="b">
        <f ca="1">AND(Spins[[#This Row],[Sym1]]=Spins[[#This Row],[Sym2]],Spins[[#This Row],[Sym2]]=Spins[[#This Row],[Sym3]])</f>
        <v>0</v>
      </c>
      <c r="I3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6">
        <f t="shared" si="306"/>
        <v>1</v>
      </c>
      <c r="K3966">
        <f ca="1">Spins[[#This Row],[Mult]]*Spins[[#This Row],[Bet]]</f>
        <v>0</v>
      </c>
      <c r="L3966">
        <f ca="1">Spins[[#This Row],[Payout]]-Spins[[#This Row],[Bet]]</f>
        <v>-1</v>
      </c>
    </row>
    <row r="3967" spans="1:12" x14ac:dyDescent="0.3">
      <c r="A3967">
        <f t="shared" si="302"/>
        <v>3966</v>
      </c>
      <c r="B3967">
        <f t="shared" ca="1" si="303"/>
        <v>5</v>
      </c>
      <c r="C3967" t="str" cm="1">
        <f t="array" aca="1" ref="C3967" ca="1">INDEX(Reel1,Spins[[#This Row],[Stop1]])</f>
        <v>🍋</v>
      </c>
      <c r="D3967">
        <f t="shared" ca="1" si="304"/>
        <v>2</v>
      </c>
      <c r="E3967" t="str" cm="1">
        <f t="array" aca="1" ref="E3967" ca="1">INDEX(Reel2,Spins[[#This Row],[Stop2]])</f>
        <v>🍋</v>
      </c>
      <c r="F3967">
        <f t="shared" ca="1" si="305"/>
        <v>12</v>
      </c>
      <c r="G3967" t="str" cm="1">
        <f t="array" aca="1" ref="G3967" ca="1">INDEX(Reel3,Spins[[#This Row],[Stop3]])</f>
        <v>🍒</v>
      </c>
      <c r="H3967" t="b">
        <f ca="1">AND(Spins[[#This Row],[Sym1]]=Spins[[#This Row],[Sym2]],Spins[[#This Row],[Sym2]]=Spins[[#This Row],[Sym3]])</f>
        <v>0</v>
      </c>
      <c r="I3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67">
        <f t="shared" si="306"/>
        <v>1</v>
      </c>
      <c r="K3967">
        <f ca="1">Spins[[#This Row],[Mult]]*Spins[[#This Row],[Bet]]</f>
        <v>0.6</v>
      </c>
      <c r="L3967">
        <f ca="1">Spins[[#This Row],[Payout]]-Spins[[#This Row],[Bet]]</f>
        <v>-0.4</v>
      </c>
    </row>
    <row r="3968" spans="1:12" x14ac:dyDescent="0.3">
      <c r="A3968">
        <f t="shared" si="302"/>
        <v>3967</v>
      </c>
      <c r="B3968">
        <f t="shared" ca="1" si="303"/>
        <v>5</v>
      </c>
      <c r="C3968" t="str" cm="1">
        <f t="array" aca="1" ref="C3968" ca="1">INDEX(Reel1,Spins[[#This Row],[Stop1]])</f>
        <v>🍋</v>
      </c>
      <c r="D3968">
        <f t="shared" ca="1" si="304"/>
        <v>25</v>
      </c>
      <c r="E3968" t="str" cm="1">
        <f t="array" aca="1" ref="E3968" ca="1">INDEX(Reel2,Spins[[#This Row],[Stop2]])</f>
        <v>🔔</v>
      </c>
      <c r="F3968">
        <f t="shared" ca="1" si="305"/>
        <v>20</v>
      </c>
      <c r="G3968" t="str" cm="1">
        <f t="array" aca="1" ref="G3968" ca="1">INDEX(Reel3,Spins[[#This Row],[Stop3]])</f>
        <v>🔔</v>
      </c>
      <c r="H3968" t="b">
        <f ca="1">AND(Spins[[#This Row],[Sym1]]=Spins[[#This Row],[Sym2]],Spins[[#This Row],[Sym2]]=Spins[[#This Row],[Sym3]])</f>
        <v>0</v>
      </c>
      <c r="I3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68">
        <f t="shared" si="306"/>
        <v>1</v>
      </c>
      <c r="K3968">
        <f ca="1">Spins[[#This Row],[Mult]]*Spins[[#This Row],[Bet]]</f>
        <v>0</v>
      </c>
      <c r="L3968">
        <f ca="1">Spins[[#This Row],[Payout]]-Spins[[#This Row],[Bet]]</f>
        <v>-1</v>
      </c>
    </row>
    <row r="3969" spans="1:12" x14ac:dyDescent="0.3">
      <c r="A3969">
        <f t="shared" si="302"/>
        <v>3968</v>
      </c>
      <c r="B3969">
        <f t="shared" ca="1" si="303"/>
        <v>4</v>
      </c>
      <c r="C3969" t="str" cm="1">
        <f t="array" aca="1" ref="C3969" ca="1">INDEX(Reel1,Spins[[#This Row],[Stop1]])</f>
        <v>🍋</v>
      </c>
      <c r="D3969">
        <f t="shared" ca="1" si="304"/>
        <v>2</v>
      </c>
      <c r="E3969" t="str" cm="1">
        <f t="array" aca="1" ref="E3969" ca="1">INDEX(Reel2,Spins[[#This Row],[Stop2]])</f>
        <v>🍋</v>
      </c>
      <c r="F3969">
        <f t="shared" ca="1" si="305"/>
        <v>25</v>
      </c>
      <c r="G3969" t="str" cm="1">
        <f t="array" aca="1" ref="G3969" ca="1">INDEX(Reel3,Spins[[#This Row],[Stop3]])</f>
        <v>BAR</v>
      </c>
      <c r="H3969" t="b">
        <f ca="1">AND(Spins[[#This Row],[Sym1]]=Spins[[#This Row],[Sym2]],Spins[[#This Row],[Sym2]]=Spins[[#This Row],[Sym3]])</f>
        <v>0</v>
      </c>
      <c r="I3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69">
        <f t="shared" si="306"/>
        <v>1</v>
      </c>
      <c r="K3969">
        <f ca="1">Spins[[#This Row],[Mult]]*Spins[[#This Row],[Bet]]</f>
        <v>0.6</v>
      </c>
      <c r="L3969">
        <f ca="1">Spins[[#This Row],[Payout]]-Spins[[#This Row],[Bet]]</f>
        <v>-0.4</v>
      </c>
    </row>
    <row r="3970" spans="1:12" x14ac:dyDescent="0.3">
      <c r="A3970">
        <f t="shared" ref="A3970:A4033" si="307">ROW()-1</f>
        <v>3969</v>
      </c>
      <c r="B3970">
        <f t="shared" ref="B3970:B4033" ca="1" si="308">RANDBETWEEN(1,ROWS(Reel1))</f>
        <v>22</v>
      </c>
      <c r="C3970" t="str" cm="1">
        <f t="array" aca="1" ref="C3970" ca="1">INDEX(Reel1,Spins[[#This Row],[Stop1]])</f>
        <v>🍇</v>
      </c>
      <c r="D3970">
        <f t="shared" ref="D3970:D4033" ca="1" si="309">RANDBETWEEN(1,ROWS(Reel2))</f>
        <v>2</v>
      </c>
      <c r="E3970" t="str" cm="1">
        <f t="array" aca="1" ref="E3970" ca="1">INDEX(Reel2,Spins[[#This Row],[Stop2]])</f>
        <v>🍋</v>
      </c>
      <c r="F3970">
        <f t="shared" ref="F3970:F4033" ca="1" si="310">RANDBETWEEN(1,ROWS(Reel3))</f>
        <v>28</v>
      </c>
      <c r="G3970" t="str" cm="1">
        <f t="array" aca="1" ref="G3970" ca="1">INDEX(Reel3,Spins[[#This Row],[Stop3]])</f>
        <v>7️⃣</v>
      </c>
      <c r="H3970" t="b">
        <f ca="1">AND(Spins[[#This Row],[Sym1]]=Spins[[#This Row],[Sym2]],Spins[[#This Row],[Sym2]]=Spins[[#This Row],[Sym3]])</f>
        <v>0</v>
      </c>
      <c r="I3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70">
        <f t="shared" ref="J3970:J4033" si="311">Bet</f>
        <v>1</v>
      </c>
      <c r="K3970">
        <f ca="1">Spins[[#This Row],[Mult]]*Spins[[#This Row],[Bet]]</f>
        <v>0</v>
      </c>
      <c r="L3970">
        <f ca="1">Spins[[#This Row],[Payout]]-Spins[[#This Row],[Bet]]</f>
        <v>-1</v>
      </c>
    </row>
    <row r="3971" spans="1:12" x14ac:dyDescent="0.3">
      <c r="A3971">
        <f t="shared" si="307"/>
        <v>3970</v>
      </c>
      <c r="B3971">
        <f t="shared" ca="1" si="308"/>
        <v>23</v>
      </c>
      <c r="C3971" t="str" cm="1">
        <f t="array" aca="1" ref="C3971" ca="1">INDEX(Reel1,Spins[[#This Row],[Stop1]])</f>
        <v>🍇</v>
      </c>
      <c r="D3971">
        <f t="shared" ca="1" si="309"/>
        <v>2</v>
      </c>
      <c r="E3971" t="str" cm="1">
        <f t="array" aca="1" ref="E3971" ca="1">INDEX(Reel2,Spins[[#This Row],[Stop2]])</f>
        <v>🍋</v>
      </c>
      <c r="F3971">
        <f t="shared" ca="1" si="310"/>
        <v>13</v>
      </c>
      <c r="G3971" t="str" cm="1">
        <f t="array" aca="1" ref="G3971" ca="1">INDEX(Reel3,Spins[[#This Row],[Stop3]])</f>
        <v>🍇</v>
      </c>
      <c r="H3971" t="b">
        <f ca="1">AND(Spins[[#This Row],[Sym1]]=Spins[[#This Row],[Sym2]],Spins[[#This Row],[Sym2]]=Spins[[#This Row],[Sym3]])</f>
        <v>0</v>
      </c>
      <c r="I3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71">
        <f t="shared" si="311"/>
        <v>1</v>
      </c>
      <c r="K3971">
        <f ca="1">Spins[[#This Row],[Mult]]*Spins[[#This Row],[Bet]]</f>
        <v>0</v>
      </c>
      <c r="L3971">
        <f ca="1">Spins[[#This Row],[Payout]]-Spins[[#This Row],[Bet]]</f>
        <v>-1</v>
      </c>
    </row>
    <row r="3972" spans="1:12" x14ac:dyDescent="0.3">
      <c r="A3972">
        <f t="shared" si="307"/>
        <v>3971</v>
      </c>
      <c r="B3972">
        <f t="shared" ca="1" si="308"/>
        <v>8</v>
      </c>
      <c r="C3972" t="str" cm="1">
        <f t="array" aca="1" ref="C3972" ca="1">INDEX(Reel1,Spins[[#This Row],[Stop1]])</f>
        <v>🍋</v>
      </c>
      <c r="D3972">
        <f t="shared" ca="1" si="309"/>
        <v>1</v>
      </c>
      <c r="E3972" t="str" cm="1">
        <f t="array" aca="1" ref="E3972" ca="1">INDEX(Reel2,Spins[[#This Row],[Stop2]])</f>
        <v>🍋</v>
      </c>
      <c r="F3972">
        <f t="shared" ca="1" si="310"/>
        <v>31</v>
      </c>
      <c r="G3972" t="str" cm="1">
        <f t="array" aca="1" ref="G3972" ca="1">INDEX(Reel3,Spins[[#This Row],[Stop3]])</f>
        <v>💎</v>
      </c>
      <c r="H3972" t="b">
        <f ca="1">AND(Spins[[#This Row],[Sym1]]=Spins[[#This Row],[Sym2]],Spins[[#This Row],[Sym2]]=Spins[[#This Row],[Sym3]])</f>
        <v>0</v>
      </c>
      <c r="I3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72">
        <f t="shared" si="311"/>
        <v>1</v>
      </c>
      <c r="K3972">
        <f ca="1">Spins[[#This Row],[Mult]]*Spins[[#This Row],[Bet]]</f>
        <v>0.6</v>
      </c>
      <c r="L3972">
        <f ca="1">Spins[[#This Row],[Payout]]-Spins[[#This Row],[Bet]]</f>
        <v>-0.4</v>
      </c>
    </row>
    <row r="3973" spans="1:12" x14ac:dyDescent="0.3">
      <c r="A3973">
        <f t="shared" si="307"/>
        <v>3972</v>
      </c>
      <c r="B3973">
        <f t="shared" ca="1" si="308"/>
        <v>10</v>
      </c>
      <c r="C3973" t="str" cm="1">
        <f t="array" aca="1" ref="C3973" ca="1">INDEX(Reel1,Spins[[#This Row],[Stop1]])</f>
        <v>🍋</v>
      </c>
      <c r="D3973">
        <f t="shared" ca="1" si="309"/>
        <v>18</v>
      </c>
      <c r="E3973" t="str" cm="1">
        <f t="array" aca="1" ref="E3973" ca="1">INDEX(Reel2,Spins[[#This Row],[Stop2]])</f>
        <v>🍒</v>
      </c>
      <c r="F3973">
        <f t="shared" ca="1" si="310"/>
        <v>6</v>
      </c>
      <c r="G3973" t="str" cm="1">
        <f t="array" aca="1" ref="G3973" ca="1">INDEX(Reel3,Spins[[#This Row],[Stop3]])</f>
        <v>🍒</v>
      </c>
      <c r="H3973" t="b">
        <f ca="1">AND(Spins[[#This Row],[Sym1]]=Spins[[#This Row],[Sym2]],Spins[[#This Row],[Sym2]]=Spins[[#This Row],[Sym3]])</f>
        <v>0</v>
      </c>
      <c r="I3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73">
        <f t="shared" si="311"/>
        <v>1</v>
      </c>
      <c r="K3973">
        <f ca="1">Spins[[#This Row],[Mult]]*Spins[[#This Row],[Bet]]</f>
        <v>0</v>
      </c>
      <c r="L3973">
        <f ca="1">Spins[[#This Row],[Payout]]-Spins[[#This Row],[Bet]]</f>
        <v>-1</v>
      </c>
    </row>
    <row r="3974" spans="1:12" x14ac:dyDescent="0.3">
      <c r="A3974">
        <f t="shared" si="307"/>
        <v>3973</v>
      </c>
      <c r="B3974">
        <f t="shared" ca="1" si="308"/>
        <v>10</v>
      </c>
      <c r="C3974" t="str" cm="1">
        <f t="array" aca="1" ref="C3974" ca="1">INDEX(Reel1,Spins[[#This Row],[Stop1]])</f>
        <v>🍋</v>
      </c>
      <c r="D3974">
        <f t="shared" ca="1" si="309"/>
        <v>20</v>
      </c>
      <c r="E3974" t="str" cm="1">
        <f t="array" aca="1" ref="E3974" ca="1">INDEX(Reel2,Spins[[#This Row],[Stop2]])</f>
        <v>🍒</v>
      </c>
      <c r="F3974">
        <f t="shared" ca="1" si="310"/>
        <v>26</v>
      </c>
      <c r="G3974" t="str" cm="1">
        <f t="array" aca="1" ref="G3974" ca="1">INDEX(Reel3,Spins[[#This Row],[Stop3]])</f>
        <v>BAR</v>
      </c>
      <c r="H3974" t="b">
        <f ca="1">AND(Spins[[#This Row],[Sym1]]=Spins[[#This Row],[Sym2]],Spins[[#This Row],[Sym2]]=Spins[[#This Row],[Sym3]])</f>
        <v>0</v>
      </c>
      <c r="I3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74">
        <f t="shared" si="311"/>
        <v>1</v>
      </c>
      <c r="K3974">
        <f ca="1">Spins[[#This Row],[Mult]]*Spins[[#This Row],[Bet]]</f>
        <v>0</v>
      </c>
      <c r="L3974">
        <f ca="1">Spins[[#This Row],[Payout]]-Spins[[#This Row],[Bet]]</f>
        <v>-1</v>
      </c>
    </row>
    <row r="3975" spans="1:12" x14ac:dyDescent="0.3">
      <c r="A3975">
        <f t="shared" si="307"/>
        <v>3974</v>
      </c>
      <c r="B3975">
        <f t="shared" ca="1" si="308"/>
        <v>3</v>
      </c>
      <c r="C3975" t="str" cm="1">
        <f t="array" aca="1" ref="C3975" ca="1">INDEX(Reel1,Spins[[#This Row],[Stop1]])</f>
        <v>🍋</v>
      </c>
      <c r="D3975">
        <f t="shared" ca="1" si="309"/>
        <v>9</v>
      </c>
      <c r="E3975" t="str" cm="1">
        <f t="array" aca="1" ref="E3975" ca="1">INDEX(Reel2,Spins[[#This Row],[Stop2]])</f>
        <v>🍋</v>
      </c>
      <c r="F3975">
        <f t="shared" ca="1" si="310"/>
        <v>22</v>
      </c>
      <c r="G3975" t="str" cm="1">
        <f t="array" aca="1" ref="G3975" ca="1">INDEX(Reel3,Spins[[#This Row],[Stop3]])</f>
        <v>🔔</v>
      </c>
      <c r="H3975" t="b">
        <f ca="1">AND(Spins[[#This Row],[Sym1]]=Spins[[#This Row],[Sym2]],Spins[[#This Row],[Sym2]]=Spins[[#This Row],[Sym3]])</f>
        <v>0</v>
      </c>
      <c r="I3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75">
        <f t="shared" si="311"/>
        <v>1</v>
      </c>
      <c r="K3975">
        <f ca="1">Spins[[#This Row],[Mult]]*Spins[[#This Row],[Bet]]</f>
        <v>0.6</v>
      </c>
      <c r="L3975">
        <f ca="1">Spins[[#This Row],[Payout]]-Spins[[#This Row],[Bet]]</f>
        <v>-0.4</v>
      </c>
    </row>
    <row r="3976" spans="1:12" x14ac:dyDescent="0.3">
      <c r="A3976">
        <f t="shared" si="307"/>
        <v>3975</v>
      </c>
      <c r="B3976">
        <f t="shared" ca="1" si="308"/>
        <v>8</v>
      </c>
      <c r="C3976" t="str" cm="1">
        <f t="array" aca="1" ref="C3976" ca="1">INDEX(Reel1,Spins[[#This Row],[Stop1]])</f>
        <v>🍋</v>
      </c>
      <c r="D3976">
        <f t="shared" ca="1" si="309"/>
        <v>28</v>
      </c>
      <c r="E3976" t="str" cm="1">
        <f t="array" aca="1" ref="E3976" ca="1">INDEX(Reel2,Spins[[#This Row],[Stop2]])</f>
        <v>BAR</v>
      </c>
      <c r="F3976">
        <f t="shared" ca="1" si="310"/>
        <v>1</v>
      </c>
      <c r="G3976" t="str" cm="1">
        <f t="array" aca="1" ref="G3976" ca="1">INDEX(Reel3,Spins[[#This Row],[Stop3]])</f>
        <v>🍋</v>
      </c>
      <c r="H3976" t="b">
        <f ca="1">AND(Spins[[#This Row],[Sym1]]=Spins[[#This Row],[Sym2]],Spins[[#This Row],[Sym2]]=Spins[[#This Row],[Sym3]])</f>
        <v>0</v>
      </c>
      <c r="I3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76">
        <f t="shared" si="311"/>
        <v>1</v>
      </c>
      <c r="K3976">
        <f ca="1">Spins[[#This Row],[Mult]]*Spins[[#This Row],[Bet]]</f>
        <v>0</v>
      </c>
      <c r="L3976">
        <f ca="1">Spins[[#This Row],[Payout]]-Spins[[#This Row],[Bet]]</f>
        <v>-1</v>
      </c>
    </row>
    <row r="3977" spans="1:12" x14ac:dyDescent="0.3">
      <c r="A3977">
        <f t="shared" si="307"/>
        <v>3976</v>
      </c>
      <c r="B3977">
        <f t="shared" ca="1" si="308"/>
        <v>6</v>
      </c>
      <c r="C3977" t="str" cm="1">
        <f t="array" aca="1" ref="C3977" ca="1">INDEX(Reel1,Spins[[#This Row],[Stop1]])</f>
        <v>🍋</v>
      </c>
      <c r="D3977">
        <f t="shared" ca="1" si="309"/>
        <v>18</v>
      </c>
      <c r="E3977" t="str" cm="1">
        <f t="array" aca="1" ref="E3977" ca="1">INDEX(Reel2,Spins[[#This Row],[Stop2]])</f>
        <v>🍒</v>
      </c>
      <c r="F3977">
        <f t="shared" ca="1" si="310"/>
        <v>2</v>
      </c>
      <c r="G3977" t="str" cm="1">
        <f t="array" aca="1" ref="G3977" ca="1">INDEX(Reel3,Spins[[#This Row],[Stop3]])</f>
        <v>🍋</v>
      </c>
      <c r="H3977" t="b">
        <f ca="1">AND(Spins[[#This Row],[Sym1]]=Spins[[#This Row],[Sym2]],Spins[[#This Row],[Sym2]]=Spins[[#This Row],[Sym3]])</f>
        <v>0</v>
      </c>
      <c r="I3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77">
        <f t="shared" si="311"/>
        <v>1</v>
      </c>
      <c r="K3977">
        <f ca="1">Spins[[#This Row],[Mult]]*Spins[[#This Row],[Bet]]</f>
        <v>0</v>
      </c>
      <c r="L3977">
        <f ca="1">Spins[[#This Row],[Payout]]-Spins[[#This Row],[Bet]]</f>
        <v>-1</v>
      </c>
    </row>
    <row r="3978" spans="1:12" x14ac:dyDescent="0.3">
      <c r="A3978">
        <f t="shared" si="307"/>
        <v>3977</v>
      </c>
      <c r="B3978">
        <f t="shared" ca="1" si="308"/>
        <v>12</v>
      </c>
      <c r="C3978" t="str" cm="1">
        <f t="array" aca="1" ref="C3978" ca="1">INDEX(Reel1,Spins[[#This Row],[Stop1]])</f>
        <v>🍋</v>
      </c>
      <c r="D3978">
        <f t="shared" ca="1" si="309"/>
        <v>12</v>
      </c>
      <c r="E3978" t="str" cm="1">
        <f t="array" aca="1" ref="E3978" ca="1">INDEX(Reel2,Spins[[#This Row],[Stop2]])</f>
        <v>🍋</v>
      </c>
      <c r="F3978">
        <f t="shared" ca="1" si="310"/>
        <v>1</v>
      </c>
      <c r="G3978" t="str" cm="1">
        <f t="array" aca="1" ref="G3978" ca="1">INDEX(Reel3,Spins[[#This Row],[Stop3]])</f>
        <v>🍋</v>
      </c>
      <c r="H3978" t="b">
        <f ca="1">AND(Spins[[#This Row],[Sym1]]=Spins[[#This Row],[Sym2]],Spins[[#This Row],[Sym2]]=Spins[[#This Row],[Sym3]])</f>
        <v>1</v>
      </c>
      <c r="I3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3978">
        <f t="shared" si="311"/>
        <v>1</v>
      </c>
      <c r="K3978">
        <f ca="1">Spins[[#This Row],[Mult]]*Spins[[#This Row],[Bet]]</f>
        <v>14</v>
      </c>
      <c r="L3978">
        <f ca="1">Spins[[#This Row],[Payout]]-Spins[[#This Row],[Bet]]</f>
        <v>13</v>
      </c>
    </row>
    <row r="3979" spans="1:12" x14ac:dyDescent="0.3">
      <c r="A3979">
        <f t="shared" si="307"/>
        <v>3978</v>
      </c>
      <c r="B3979">
        <f t="shared" ca="1" si="308"/>
        <v>12</v>
      </c>
      <c r="C3979" t="str" cm="1">
        <f t="array" aca="1" ref="C3979" ca="1">INDEX(Reel1,Spins[[#This Row],[Stop1]])</f>
        <v>🍋</v>
      </c>
      <c r="D3979">
        <f t="shared" ca="1" si="309"/>
        <v>8</v>
      </c>
      <c r="E3979" t="str" cm="1">
        <f t="array" aca="1" ref="E3979" ca="1">INDEX(Reel2,Spins[[#This Row],[Stop2]])</f>
        <v>🍋</v>
      </c>
      <c r="F3979">
        <f t="shared" ca="1" si="310"/>
        <v>15</v>
      </c>
      <c r="G3979" t="str" cm="1">
        <f t="array" aca="1" ref="G3979" ca="1">INDEX(Reel3,Spins[[#This Row],[Stop3]])</f>
        <v>🍇</v>
      </c>
      <c r="H3979" t="b">
        <f ca="1">AND(Spins[[#This Row],[Sym1]]=Spins[[#This Row],[Sym2]],Spins[[#This Row],[Sym2]]=Spins[[#This Row],[Sym3]])</f>
        <v>0</v>
      </c>
      <c r="I3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79">
        <f t="shared" si="311"/>
        <v>1</v>
      </c>
      <c r="K3979">
        <f ca="1">Spins[[#This Row],[Mult]]*Spins[[#This Row],[Bet]]</f>
        <v>0.6</v>
      </c>
      <c r="L3979">
        <f ca="1">Spins[[#This Row],[Payout]]-Spins[[#This Row],[Bet]]</f>
        <v>-0.4</v>
      </c>
    </row>
    <row r="3980" spans="1:12" x14ac:dyDescent="0.3">
      <c r="A3980">
        <f t="shared" si="307"/>
        <v>3979</v>
      </c>
      <c r="B3980">
        <f t="shared" ca="1" si="308"/>
        <v>24</v>
      </c>
      <c r="C3980" t="str" cm="1">
        <f t="array" aca="1" ref="C3980" ca="1">INDEX(Reel1,Spins[[#This Row],[Stop1]])</f>
        <v>🍇</v>
      </c>
      <c r="D3980">
        <f t="shared" ca="1" si="309"/>
        <v>9</v>
      </c>
      <c r="E3980" t="str" cm="1">
        <f t="array" aca="1" ref="E3980" ca="1">INDEX(Reel2,Spins[[#This Row],[Stop2]])</f>
        <v>🍋</v>
      </c>
      <c r="F3980">
        <f t="shared" ca="1" si="310"/>
        <v>11</v>
      </c>
      <c r="G3980" t="str" cm="1">
        <f t="array" aca="1" ref="G3980" ca="1">INDEX(Reel3,Spins[[#This Row],[Stop3]])</f>
        <v>🍒</v>
      </c>
      <c r="H3980" t="b">
        <f ca="1">AND(Spins[[#This Row],[Sym1]]=Spins[[#This Row],[Sym2]],Spins[[#This Row],[Sym2]]=Spins[[#This Row],[Sym3]])</f>
        <v>0</v>
      </c>
      <c r="I3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0">
        <f t="shared" si="311"/>
        <v>1</v>
      </c>
      <c r="K3980">
        <f ca="1">Spins[[#This Row],[Mult]]*Spins[[#This Row],[Bet]]</f>
        <v>0</v>
      </c>
      <c r="L3980">
        <f ca="1">Spins[[#This Row],[Payout]]-Spins[[#This Row],[Bet]]</f>
        <v>-1</v>
      </c>
    </row>
    <row r="3981" spans="1:12" x14ac:dyDescent="0.3">
      <c r="A3981">
        <f t="shared" si="307"/>
        <v>3980</v>
      </c>
      <c r="B3981">
        <f t="shared" ca="1" si="308"/>
        <v>15</v>
      </c>
      <c r="C3981" t="str" cm="1">
        <f t="array" aca="1" ref="C3981" ca="1">INDEX(Reel1,Spins[[#This Row],[Stop1]])</f>
        <v>🍒</v>
      </c>
      <c r="D3981">
        <f t="shared" ca="1" si="309"/>
        <v>27</v>
      </c>
      <c r="E3981" t="str" cm="1">
        <f t="array" aca="1" ref="E3981" ca="1">INDEX(Reel2,Spins[[#This Row],[Stop2]])</f>
        <v>BAR</v>
      </c>
      <c r="F3981">
        <f t="shared" ca="1" si="310"/>
        <v>14</v>
      </c>
      <c r="G3981" t="str" cm="1">
        <f t="array" aca="1" ref="G3981" ca="1">INDEX(Reel3,Spins[[#This Row],[Stop3]])</f>
        <v>🍇</v>
      </c>
      <c r="H3981" t="b">
        <f ca="1">AND(Spins[[#This Row],[Sym1]]=Spins[[#This Row],[Sym2]],Spins[[#This Row],[Sym2]]=Spins[[#This Row],[Sym3]])</f>
        <v>0</v>
      </c>
      <c r="I3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1">
        <f t="shared" si="311"/>
        <v>1</v>
      </c>
      <c r="K3981">
        <f ca="1">Spins[[#This Row],[Mult]]*Spins[[#This Row],[Bet]]</f>
        <v>0</v>
      </c>
      <c r="L3981">
        <f ca="1">Spins[[#This Row],[Payout]]-Spins[[#This Row],[Bet]]</f>
        <v>-1</v>
      </c>
    </row>
    <row r="3982" spans="1:12" x14ac:dyDescent="0.3">
      <c r="A3982">
        <f t="shared" si="307"/>
        <v>3981</v>
      </c>
      <c r="B3982">
        <f t="shared" ca="1" si="308"/>
        <v>23</v>
      </c>
      <c r="C3982" t="str" cm="1">
        <f t="array" aca="1" ref="C3982" ca="1">INDEX(Reel1,Spins[[#This Row],[Stop1]])</f>
        <v>🍇</v>
      </c>
      <c r="D3982">
        <f t="shared" ca="1" si="309"/>
        <v>5</v>
      </c>
      <c r="E3982" t="str" cm="1">
        <f t="array" aca="1" ref="E3982" ca="1">INDEX(Reel2,Spins[[#This Row],[Stop2]])</f>
        <v>🍋</v>
      </c>
      <c r="F3982">
        <f t="shared" ca="1" si="310"/>
        <v>27</v>
      </c>
      <c r="G3982" t="str" cm="1">
        <f t="array" aca="1" ref="G3982" ca="1">INDEX(Reel3,Spins[[#This Row],[Stop3]])</f>
        <v>7️⃣</v>
      </c>
      <c r="H3982" t="b">
        <f ca="1">AND(Spins[[#This Row],[Sym1]]=Spins[[#This Row],[Sym2]],Spins[[#This Row],[Sym2]]=Spins[[#This Row],[Sym3]])</f>
        <v>0</v>
      </c>
      <c r="I3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2">
        <f t="shared" si="311"/>
        <v>1</v>
      </c>
      <c r="K3982">
        <f ca="1">Spins[[#This Row],[Mult]]*Spins[[#This Row],[Bet]]</f>
        <v>0</v>
      </c>
      <c r="L3982">
        <f ca="1">Spins[[#This Row],[Payout]]-Spins[[#This Row],[Bet]]</f>
        <v>-1</v>
      </c>
    </row>
    <row r="3983" spans="1:12" x14ac:dyDescent="0.3">
      <c r="A3983">
        <f t="shared" si="307"/>
        <v>3982</v>
      </c>
      <c r="B3983">
        <f t="shared" ca="1" si="308"/>
        <v>8</v>
      </c>
      <c r="C3983" t="str" cm="1">
        <f t="array" aca="1" ref="C3983" ca="1">INDEX(Reel1,Spins[[#This Row],[Stop1]])</f>
        <v>🍋</v>
      </c>
      <c r="D3983">
        <f t="shared" ca="1" si="309"/>
        <v>23</v>
      </c>
      <c r="E3983" t="str" cm="1">
        <f t="array" aca="1" ref="E3983" ca="1">INDEX(Reel2,Spins[[#This Row],[Stop2]])</f>
        <v>🍇</v>
      </c>
      <c r="F3983">
        <f t="shared" ca="1" si="310"/>
        <v>16</v>
      </c>
      <c r="G3983" t="str" cm="1">
        <f t="array" aca="1" ref="G3983" ca="1">INDEX(Reel3,Spins[[#This Row],[Stop3]])</f>
        <v>🍇</v>
      </c>
      <c r="H3983" t="b">
        <f ca="1">AND(Spins[[#This Row],[Sym1]]=Spins[[#This Row],[Sym2]],Spins[[#This Row],[Sym2]]=Spins[[#This Row],[Sym3]])</f>
        <v>0</v>
      </c>
      <c r="I3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3">
        <f t="shared" si="311"/>
        <v>1</v>
      </c>
      <c r="K3983">
        <f ca="1">Spins[[#This Row],[Mult]]*Spins[[#This Row],[Bet]]</f>
        <v>0</v>
      </c>
      <c r="L3983">
        <f ca="1">Spins[[#This Row],[Payout]]-Spins[[#This Row],[Bet]]</f>
        <v>-1</v>
      </c>
    </row>
    <row r="3984" spans="1:12" x14ac:dyDescent="0.3">
      <c r="A3984">
        <f t="shared" si="307"/>
        <v>3983</v>
      </c>
      <c r="B3984">
        <f t="shared" ca="1" si="308"/>
        <v>7</v>
      </c>
      <c r="C3984" t="str" cm="1">
        <f t="array" aca="1" ref="C3984" ca="1">INDEX(Reel1,Spins[[#This Row],[Stop1]])</f>
        <v>🍋</v>
      </c>
      <c r="D3984">
        <f t="shared" ca="1" si="309"/>
        <v>17</v>
      </c>
      <c r="E3984" t="str" cm="1">
        <f t="array" aca="1" ref="E3984" ca="1">INDEX(Reel2,Spins[[#This Row],[Stop2]])</f>
        <v>🍒</v>
      </c>
      <c r="F3984">
        <f t="shared" ca="1" si="310"/>
        <v>14</v>
      </c>
      <c r="G3984" t="str" cm="1">
        <f t="array" aca="1" ref="G3984" ca="1">INDEX(Reel3,Spins[[#This Row],[Stop3]])</f>
        <v>🍇</v>
      </c>
      <c r="H3984" t="b">
        <f ca="1">AND(Spins[[#This Row],[Sym1]]=Spins[[#This Row],[Sym2]],Spins[[#This Row],[Sym2]]=Spins[[#This Row],[Sym3]])</f>
        <v>0</v>
      </c>
      <c r="I3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4">
        <f t="shared" si="311"/>
        <v>1</v>
      </c>
      <c r="K3984">
        <f ca="1">Spins[[#This Row],[Mult]]*Spins[[#This Row],[Bet]]</f>
        <v>0</v>
      </c>
      <c r="L3984">
        <f ca="1">Spins[[#This Row],[Payout]]-Spins[[#This Row],[Bet]]</f>
        <v>-1</v>
      </c>
    </row>
    <row r="3985" spans="1:12" x14ac:dyDescent="0.3">
      <c r="A3985">
        <f t="shared" si="307"/>
        <v>3984</v>
      </c>
      <c r="B3985">
        <f t="shared" ca="1" si="308"/>
        <v>15</v>
      </c>
      <c r="C3985" t="str" cm="1">
        <f t="array" aca="1" ref="C3985" ca="1">INDEX(Reel1,Spins[[#This Row],[Stop1]])</f>
        <v>🍒</v>
      </c>
      <c r="D3985">
        <f t="shared" ca="1" si="309"/>
        <v>9</v>
      </c>
      <c r="E3985" t="str" cm="1">
        <f t="array" aca="1" ref="E3985" ca="1">INDEX(Reel2,Spins[[#This Row],[Stop2]])</f>
        <v>🍋</v>
      </c>
      <c r="F3985">
        <f t="shared" ca="1" si="310"/>
        <v>14</v>
      </c>
      <c r="G3985" t="str" cm="1">
        <f t="array" aca="1" ref="G3985" ca="1">INDEX(Reel3,Spins[[#This Row],[Stop3]])</f>
        <v>🍇</v>
      </c>
      <c r="H3985" t="b">
        <f ca="1">AND(Spins[[#This Row],[Sym1]]=Spins[[#This Row],[Sym2]],Spins[[#This Row],[Sym2]]=Spins[[#This Row],[Sym3]])</f>
        <v>0</v>
      </c>
      <c r="I3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5">
        <f t="shared" si="311"/>
        <v>1</v>
      </c>
      <c r="K3985">
        <f ca="1">Spins[[#This Row],[Mult]]*Spins[[#This Row],[Bet]]</f>
        <v>0</v>
      </c>
      <c r="L3985">
        <f ca="1">Spins[[#This Row],[Payout]]-Spins[[#This Row],[Bet]]</f>
        <v>-1</v>
      </c>
    </row>
    <row r="3986" spans="1:12" x14ac:dyDescent="0.3">
      <c r="A3986">
        <f t="shared" si="307"/>
        <v>3985</v>
      </c>
      <c r="B3986">
        <f t="shared" ca="1" si="308"/>
        <v>24</v>
      </c>
      <c r="C3986" t="str" cm="1">
        <f t="array" aca="1" ref="C3986" ca="1">INDEX(Reel1,Spins[[#This Row],[Stop1]])</f>
        <v>🍇</v>
      </c>
      <c r="D3986">
        <f t="shared" ca="1" si="309"/>
        <v>17</v>
      </c>
      <c r="E3986" t="str" cm="1">
        <f t="array" aca="1" ref="E3986" ca="1">INDEX(Reel2,Spins[[#This Row],[Stop2]])</f>
        <v>🍒</v>
      </c>
      <c r="F3986">
        <f t="shared" ca="1" si="310"/>
        <v>25</v>
      </c>
      <c r="G3986" t="str" cm="1">
        <f t="array" aca="1" ref="G3986" ca="1">INDEX(Reel3,Spins[[#This Row],[Stop3]])</f>
        <v>BAR</v>
      </c>
      <c r="H3986" t="b">
        <f ca="1">AND(Spins[[#This Row],[Sym1]]=Spins[[#This Row],[Sym2]],Spins[[#This Row],[Sym2]]=Spins[[#This Row],[Sym3]])</f>
        <v>0</v>
      </c>
      <c r="I3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6">
        <f t="shared" si="311"/>
        <v>1</v>
      </c>
      <c r="K3986">
        <f ca="1">Spins[[#This Row],[Mult]]*Spins[[#This Row],[Bet]]</f>
        <v>0</v>
      </c>
      <c r="L3986">
        <f ca="1">Spins[[#This Row],[Payout]]-Spins[[#This Row],[Bet]]</f>
        <v>-1</v>
      </c>
    </row>
    <row r="3987" spans="1:12" x14ac:dyDescent="0.3">
      <c r="A3987">
        <f t="shared" si="307"/>
        <v>3986</v>
      </c>
      <c r="B3987">
        <f t="shared" ca="1" si="308"/>
        <v>20</v>
      </c>
      <c r="C3987" t="str" cm="1">
        <f t="array" aca="1" ref="C3987" ca="1">INDEX(Reel1,Spins[[#This Row],[Stop1]])</f>
        <v>🍒</v>
      </c>
      <c r="D3987">
        <f t="shared" ca="1" si="309"/>
        <v>25</v>
      </c>
      <c r="E3987" t="str" cm="1">
        <f t="array" aca="1" ref="E3987" ca="1">INDEX(Reel2,Spins[[#This Row],[Stop2]])</f>
        <v>🔔</v>
      </c>
      <c r="F3987">
        <f t="shared" ca="1" si="310"/>
        <v>7</v>
      </c>
      <c r="G3987" t="str" cm="1">
        <f t="array" aca="1" ref="G3987" ca="1">INDEX(Reel3,Spins[[#This Row],[Stop3]])</f>
        <v>🍒</v>
      </c>
      <c r="H3987" t="b">
        <f ca="1">AND(Spins[[#This Row],[Sym1]]=Spins[[#This Row],[Sym2]],Spins[[#This Row],[Sym2]]=Spins[[#This Row],[Sym3]])</f>
        <v>0</v>
      </c>
      <c r="I3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7">
        <f t="shared" si="311"/>
        <v>1</v>
      </c>
      <c r="K3987">
        <f ca="1">Spins[[#This Row],[Mult]]*Spins[[#This Row],[Bet]]</f>
        <v>0</v>
      </c>
      <c r="L3987">
        <f ca="1">Spins[[#This Row],[Payout]]-Spins[[#This Row],[Bet]]</f>
        <v>-1</v>
      </c>
    </row>
    <row r="3988" spans="1:12" x14ac:dyDescent="0.3">
      <c r="A3988">
        <f t="shared" si="307"/>
        <v>3987</v>
      </c>
      <c r="B3988">
        <f t="shared" ca="1" si="308"/>
        <v>10</v>
      </c>
      <c r="C3988" t="str" cm="1">
        <f t="array" aca="1" ref="C3988" ca="1">INDEX(Reel1,Spins[[#This Row],[Stop1]])</f>
        <v>🍋</v>
      </c>
      <c r="D3988">
        <f t="shared" ca="1" si="309"/>
        <v>23</v>
      </c>
      <c r="E3988" t="str" cm="1">
        <f t="array" aca="1" ref="E3988" ca="1">INDEX(Reel2,Spins[[#This Row],[Stop2]])</f>
        <v>🍇</v>
      </c>
      <c r="F3988">
        <f t="shared" ca="1" si="310"/>
        <v>21</v>
      </c>
      <c r="G3988" t="str" cm="1">
        <f t="array" aca="1" ref="G3988" ca="1">INDEX(Reel3,Spins[[#This Row],[Stop3]])</f>
        <v>🔔</v>
      </c>
      <c r="H3988" t="b">
        <f ca="1">AND(Spins[[#This Row],[Sym1]]=Spins[[#This Row],[Sym2]],Spins[[#This Row],[Sym2]]=Spins[[#This Row],[Sym3]])</f>
        <v>0</v>
      </c>
      <c r="I3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8">
        <f t="shared" si="311"/>
        <v>1</v>
      </c>
      <c r="K3988">
        <f ca="1">Spins[[#This Row],[Mult]]*Spins[[#This Row],[Bet]]</f>
        <v>0</v>
      </c>
      <c r="L3988">
        <f ca="1">Spins[[#This Row],[Payout]]-Spins[[#This Row],[Bet]]</f>
        <v>-1</v>
      </c>
    </row>
    <row r="3989" spans="1:12" x14ac:dyDescent="0.3">
      <c r="A3989">
        <f t="shared" si="307"/>
        <v>3988</v>
      </c>
      <c r="B3989">
        <f t="shared" ca="1" si="308"/>
        <v>21</v>
      </c>
      <c r="C3989" t="str" cm="1">
        <f t="array" aca="1" ref="C3989" ca="1">INDEX(Reel1,Spins[[#This Row],[Stop1]])</f>
        <v>🍒</v>
      </c>
      <c r="D3989">
        <f t="shared" ca="1" si="309"/>
        <v>2</v>
      </c>
      <c r="E3989" t="str" cm="1">
        <f t="array" aca="1" ref="E3989" ca="1">INDEX(Reel2,Spins[[#This Row],[Stop2]])</f>
        <v>🍋</v>
      </c>
      <c r="F3989">
        <f t="shared" ca="1" si="310"/>
        <v>20</v>
      </c>
      <c r="G3989" t="str" cm="1">
        <f t="array" aca="1" ref="G3989" ca="1">INDEX(Reel3,Spins[[#This Row],[Stop3]])</f>
        <v>🔔</v>
      </c>
      <c r="H3989" t="b">
        <f ca="1">AND(Spins[[#This Row],[Sym1]]=Spins[[#This Row],[Sym2]],Spins[[#This Row],[Sym2]]=Spins[[#This Row],[Sym3]])</f>
        <v>0</v>
      </c>
      <c r="I3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89">
        <f t="shared" si="311"/>
        <v>1</v>
      </c>
      <c r="K3989">
        <f ca="1">Spins[[#This Row],[Mult]]*Spins[[#This Row],[Bet]]</f>
        <v>0</v>
      </c>
      <c r="L3989">
        <f ca="1">Spins[[#This Row],[Payout]]-Spins[[#This Row],[Bet]]</f>
        <v>-1</v>
      </c>
    </row>
    <row r="3990" spans="1:12" x14ac:dyDescent="0.3">
      <c r="A3990">
        <f t="shared" si="307"/>
        <v>3989</v>
      </c>
      <c r="B3990">
        <f t="shared" ca="1" si="308"/>
        <v>11</v>
      </c>
      <c r="C3990" t="str" cm="1">
        <f t="array" aca="1" ref="C3990" ca="1">INDEX(Reel1,Spins[[#This Row],[Stop1]])</f>
        <v>🍋</v>
      </c>
      <c r="D3990">
        <f t="shared" ca="1" si="309"/>
        <v>26</v>
      </c>
      <c r="E3990" t="str" cm="1">
        <f t="array" aca="1" ref="E3990" ca="1">INDEX(Reel2,Spins[[#This Row],[Stop2]])</f>
        <v>🔔</v>
      </c>
      <c r="F3990">
        <f t="shared" ca="1" si="310"/>
        <v>29</v>
      </c>
      <c r="G3990" t="str" cm="1">
        <f t="array" aca="1" ref="G3990" ca="1">INDEX(Reel3,Spins[[#This Row],[Stop3]])</f>
        <v>7️⃣</v>
      </c>
      <c r="H3990" t="b">
        <f ca="1">AND(Spins[[#This Row],[Sym1]]=Spins[[#This Row],[Sym2]],Spins[[#This Row],[Sym2]]=Spins[[#This Row],[Sym3]])</f>
        <v>0</v>
      </c>
      <c r="I3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90">
        <f t="shared" si="311"/>
        <v>1</v>
      </c>
      <c r="K3990">
        <f ca="1">Spins[[#This Row],[Mult]]*Spins[[#This Row],[Bet]]</f>
        <v>0</v>
      </c>
      <c r="L3990">
        <f ca="1">Spins[[#This Row],[Payout]]-Spins[[#This Row],[Bet]]</f>
        <v>-1</v>
      </c>
    </row>
    <row r="3991" spans="1:12" x14ac:dyDescent="0.3">
      <c r="A3991">
        <f t="shared" si="307"/>
        <v>3990</v>
      </c>
      <c r="B3991">
        <f t="shared" ca="1" si="308"/>
        <v>10</v>
      </c>
      <c r="C3991" t="str" cm="1">
        <f t="array" aca="1" ref="C3991" ca="1">INDEX(Reel1,Spins[[#This Row],[Stop1]])</f>
        <v>🍋</v>
      </c>
      <c r="D3991">
        <f t="shared" ca="1" si="309"/>
        <v>26</v>
      </c>
      <c r="E3991" t="str" cm="1">
        <f t="array" aca="1" ref="E3991" ca="1">INDEX(Reel2,Spins[[#This Row],[Stop2]])</f>
        <v>🔔</v>
      </c>
      <c r="F3991">
        <f t="shared" ca="1" si="310"/>
        <v>5</v>
      </c>
      <c r="G3991" t="str" cm="1">
        <f t="array" aca="1" ref="G3991" ca="1">INDEX(Reel3,Spins[[#This Row],[Stop3]])</f>
        <v>🍋</v>
      </c>
      <c r="H3991" t="b">
        <f ca="1">AND(Spins[[#This Row],[Sym1]]=Spins[[#This Row],[Sym2]],Spins[[#This Row],[Sym2]]=Spins[[#This Row],[Sym3]])</f>
        <v>0</v>
      </c>
      <c r="I3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91">
        <f t="shared" si="311"/>
        <v>1</v>
      </c>
      <c r="K3991">
        <f ca="1">Spins[[#This Row],[Mult]]*Spins[[#This Row],[Bet]]</f>
        <v>0</v>
      </c>
      <c r="L3991">
        <f ca="1">Spins[[#This Row],[Payout]]-Spins[[#This Row],[Bet]]</f>
        <v>-1</v>
      </c>
    </row>
    <row r="3992" spans="1:12" x14ac:dyDescent="0.3">
      <c r="A3992">
        <f t="shared" si="307"/>
        <v>3991</v>
      </c>
      <c r="B3992">
        <f t="shared" ca="1" si="308"/>
        <v>12</v>
      </c>
      <c r="C3992" t="str" cm="1">
        <f t="array" aca="1" ref="C3992" ca="1">INDEX(Reel1,Spins[[#This Row],[Stop1]])</f>
        <v>🍋</v>
      </c>
      <c r="D3992">
        <f t="shared" ca="1" si="309"/>
        <v>12</v>
      </c>
      <c r="E3992" t="str" cm="1">
        <f t="array" aca="1" ref="E3992" ca="1">INDEX(Reel2,Spins[[#This Row],[Stop2]])</f>
        <v>🍋</v>
      </c>
      <c r="F3992">
        <f t="shared" ca="1" si="310"/>
        <v>8</v>
      </c>
      <c r="G3992" t="str" cm="1">
        <f t="array" aca="1" ref="G3992" ca="1">INDEX(Reel3,Spins[[#This Row],[Stop3]])</f>
        <v>🍒</v>
      </c>
      <c r="H3992" t="b">
        <f ca="1">AND(Spins[[#This Row],[Sym1]]=Spins[[#This Row],[Sym2]],Spins[[#This Row],[Sym2]]=Spins[[#This Row],[Sym3]])</f>
        <v>0</v>
      </c>
      <c r="I3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92">
        <f t="shared" si="311"/>
        <v>1</v>
      </c>
      <c r="K3992">
        <f ca="1">Spins[[#This Row],[Mult]]*Spins[[#This Row],[Bet]]</f>
        <v>0.6</v>
      </c>
      <c r="L3992">
        <f ca="1">Spins[[#This Row],[Payout]]-Spins[[#This Row],[Bet]]</f>
        <v>-0.4</v>
      </c>
    </row>
    <row r="3993" spans="1:12" x14ac:dyDescent="0.3">
      <c r="A3993">
        <f t="shared" si="307"/>
        <v>3992</v>
      </c>
      <c r="B3993">
        <f t="shared" ca="1" si="308"/>
        <v>11</v>
      </c>
      <c r="C3993" t="str" cm="1">
        <f t="array" aca="1" ref="C3993" ca="1">INDEX(Reel1,Spins[[#This Row],[Stop1]])</f>
        <v>🍋</v>
      </c>
      <c r="D3993">
        <f t="shared" ca="1" si="309"/>
        <v>6</v>
      </c>
      <c r="E3993" t="str" cm="1">
        <f t="array" aca="1" ref="E3993" ca="1">INDEX(Reel2,Spins[[#This Row],[Stop2]])</f>
        <v>🍋</v>
      </c>
      <c r="F3993">
        <f t="shared" ca="1" si="310"/>
        <v>17</v>
      </c>
      <c r="G3993" t="str" cm="1">
        <f t="array" aca="1" ref="G3993" ca="1">INDEX(Reel3,Spins[[#This Row],[Stop3]])</f>
        <v>🍇</v>
      </c>
      <c r="H3993" t="b">
        <f ca="1">AND(Spins[[#This Row],[Sym1]]=Spins[[#This Row],[Sym2]],Spins[[#This Row],[Sym2]]=Spins[[#This Row],[Sym3]])</f>
        <v>0</v>
      </c>
      <c r="I3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93">
        <f t="shared" si="311"/>
        <v>1</v>
      </c>
      <c r="K3993">
        <f ca="1">Spins[[#This Row],[Mult]]*Spins[[#This Row],[Bet]]</f>
        <v>0.6</v>
      </c>
      <c r="L3993">
        <f ca="1">Spins[[#This Row],[Payout]]-Spins[[#This Row],[Bet]]</f>
        <v>-0.4</v>
      </c>
    </row>
    <row r="3994" spans="1:12" x14ac:dyDescent="0.3">
      <c r="A3994">
        <f t="shared" si="307"/>
        <v>3993</v>
      </c>
      <c r="B3994">
        <f t="shared" ca="1" si="308"/>
        <v>26</v>
      </c>
      <c r="C3994" t="str" cm="1">
        <f t="array" aca="1" ref="C3994" ca="1">INDEX(Reel1,Spins[[#This Row],[Stop1]])</f>
        <v>🔔</v>
      </c>
      <c r="D3994">
        <f t="shared" ca="1" si="309"/>
        <v>25</v>
      </c>
      <c r="E3994" t="str" cm="1">
        <f t="array" aca="1" ref="E3994" ca="1">INDEX(Reel2,Spins[[#This Row],[Stop2]])</f>
        <v>🔔</v>
      </c>
      <c r="F3994">
        <f t="shared" ca="1" si="310"/>
        <v>1</v>
      </c>
      <c r="G3994" t="str" cm="1">
        <f t="array" aca="1" ref="G3994" ca="1">INDEX(Reel3,Spins[[#This Row],[Stop3]])</f>
        <v>🍋</v>
      </c>
      <c r="H3994" t="b">
        <f ca="1">AND(Spins[[#This Row],[Sym1]]=Spins[[#This Row],[Sym2]],Spins[[#This Row],[Sym2]]=Spins[[#This Row],[Sym3]])</f>
        <v>0</v>
      </c>
      <c r="I3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3994">
        <f t="shared" si="311"/>
        <v>1</v>
      </c>
      <c r="K3994">
        <f ca="1">Spins[[#This Row],[Mult]]*Spins[[#This Row],[Bet]]</f>
        <v>2.5</v>
      </c>
      <c r="L3994">
        <f ca="1">Spins[[#This Row],[Payout]]-Spins[[#This Row],[Bet]]</f>
        <v>1.5</v>
      </c>
    </row>
    <row r="3995" spans="1:12" x14ac:dyDescent="0.3">
      <c r="A3995">
        <f t="shared" si="307"/>
        <v>3994</v>
      </c>
      <c r="B3995">
        <f t="shared" ca="1" si="308"/>
        <v>27</v>
      </c>
      <c r="C3995" t="str" cm="1">
        <f t="array" aca="1" ref="C3995" ca="1">INDEX(Reel1,Spins[[#This Row],[Stop1]])</f>
        <v>BAR</v>
      </c>
      <c r="D3995">
        <f t="shared" ca="1" si="309"/>
        <v>15</v>
      </c>
      <c r="E3995" t="str" cm="1">
        <f t="array" aca="1" ref="E3995" ca="1">INDEX(Reel2,Spins[[#This Row],[Stop2]])</f>
        <v>🍒</v>
      </c>
      <c r="F3995">
        <f t="shared" ca="1" si="310"/>
        <v>31</v>
      </c>
      <c r="G3995" t="str" cm="1">
        <f t="array" aca="1" ref="G3995" ca="1">INDEX(Reel3,Spins[[#This Row],[Stop3]])</f>
        <v>💎</v>
      </c>
      <c r="H3995" t="b">
        <f ca="1">AND(Spins[[#This Row],[Sym1]]=Spins[[#This Row],[Sym2]],Spins[[#This Row],[Sym2]]=Spins[[#This Row],[Sym3]])</f>
        <v>0</v>
      </c>
      <c r="I3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95">
        <f t="shared" si="311"/>
        <v>1</v>
      </c>
      <c r="K3995">
        <f ca="1">Spins[[#This Row],[Mult]]*Spins[[#This Row],[Bet]]</f>
        <v>0</v>
      </c>
      <c r="L3995">
        <f ca="1">Spins[[#This Row],[Payout]]-Spins[[#This Row],[Bet]]</f>
        <v>-1</v>
      </c>
    </row>
    <row r="3996" spans="1:12" x14ac:dyDescent="0.3">
      <c r="A3996">
        <f t="shared" si="307"/>
        <v>3995</v>
      </c>
      <c r="B3996">
        <f t="shared" ca="1" si="308"/>
        <v>1</v>
      </c>
      <c r="C3996" t="str" cm="1">
        <f t="array" aca="1" ref="C3996" ca="1">INDEX(Reel1,Spins[[#This Row],[Stop1]])</f>
        <v>🍋</v>
      </c>
      <c r="D3996">
        <f t="shared" ca="1" si="309"/>
        <v>3</v>
      </c>
      <c r="E3996" t="str" cm="1">
        <f t="array" aca="1" ref="E3996" ca="1">INDEX(Reel2,Spins[[#This Row],[Stop2]])</f>
        <v>🍋</v>
      </c>
      <c r="F3996">
        <f t="shared" ca="1" si="310"/>
        <v>26</v>
      </c>
      <c r="G3996" t="str" cm="1">
        <f t="array" aca="1" ref="G3996" ca="1">INDEX(Reel3,Spins[[#This Row],[Stop3]])</f>
        <v>BAR</v>
      </c>
      <c r="H3996" t="b">
        <f ca="1">AND(Spins[[#This Row],[Sym1]]=Spins[[#This Row],[Sym2]],Spins[[#This Row],[Sym2]]=Spins[[#This Row],[Sym3]])</f>
        <v>0</v>
      </c>
      <c r="I3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96">
        <f t="shared" si="311"/>
        <v>1</v>
      </c>
      <c r="K3996">
        <f ca="1">Spins[[#This Row],[Mult]]*Spins[[#This Row],[Bet]]</f>
        <v>0.6</v>
      </c>
      <c r="L3996">
        <f ca="1">Spins[[#This Row],[Payout]]-Spins[[#This Row],[Bet]]</f>
        <v>-0.4</v>
      </c>
    </row>
    <row r="3997" spans="1:12" x14ac:dyDescent="0.3">
      <c r="A3997">
        <f t="shared" si="307"/>
        <v>3996</v>
      </c>
      <c r="B3997">
        <f t="shared" ca="1" si="308"/>
        <v>27</v>
      </c>
      <c r="C3997" t="str" cm="1">
        <f t="array" aca="1" ref="C3997" ca="1">INDEX(Reel1,Spins[[#This Row],[Stop1]])</f>
        <v>BAR</v>
      </c>
      <c r="D3997">
        <f t="shared" ca="1" si="309"/>
        <v>29</v>
      </c>
      <c r="E3997" t="str" cm="1">
        <f t="array" aca="1" ref="E3997" ca="1">INDEX(Reel2,Spins[[#This Row],[Stop2]])</f>
        <v>7️⃣</v>
      </c>
      <c r="F3997">
        <f t="shared" ca="1" si="310"/>
        <v>16</v>
      </c>
      <c r="G3997" t="str" cm="1">
        <f t="array" aca="1" ref="G3997" ca="1">INDEX(Reel3,Spins[[#This Row],[Stop3]])</f>
        <v>🍇</v>
      </c>
      <c r="H3997" t="b">
        <f ca="1">AND(Spins[[#This Row],[Sym1]]=Spins[[#This Row],[Sym2]],Spins[[#This Row],[Sym2]]=Spins[[#This Row],[Sym3]])</f>
        <v>0</v>
      </c>
      <c r="I3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3997">
        <f t="shared" si="311"/>
        <v>1</v>
      </c>
      <c r="K3997">
        <f ca="1">Spins[[#This Row],[Mult]]*Spins[[#This Row],[Bet]]</f>
        <v>0</v>
      </c>
      <c r="L3997">
        <f ca="1">Spins[[#This Row],[Payout]]-Spins[[#This Row],[Bet]]</f>
        <v>-1</v>
      </c>
    </row>
    <row r="3998" spans="1:12" x14ac:dyDescent="0.3">
      <c r="A3998">
        <f t="shared" si="307"/>
        <v>3997</v>
      </c>
      <c r="B3998">
        <f t="shared" ca="1" si="308"/>
        <v>13</v>
      </c>
      <c r="C3998" t="str" cm="1">
        <f t="array" aca="1" ref="C3998" ca="1">INDEX(Reel1,Spins[[#This Row],[Stop1]])</f>
        <v>🍋</v>
      </c>
      <c r="D3998">
        <f t="shared" ca="1" si="309"/>
        <v>12</v>
      </c>
      <c r="E3998" t="str" cm="1">
        <f t="array" aca="1" ref="E3998" ca="1">INDEX(Reel2,Spins[[#This Row],[Stop2]])</f>
        <v>🍋</v>
      </c>
      <c r="F3998">
        <f t="shared" ca="1" si="310"/>
        <v>27</v>
      </c>
      <c r="G3998" t="str" cm="1">
        <f t="array" aca="1" ref="G3998" ca="1">INDEX(Reel3,Spins[[#This Row],[Stop3]])</f>
        <v>7️⃣</v>
      </c>
      <c r="H3998" t="b">
        <f ca="1">AND(Spins[[#This Row],[Sym1]]=Spins[[#This Row],[Sym2]],Spins[[#This Row],[Sym2]]=Spins[[#This Row],[Sym3]])</f>
        <v>0</v>
      </c>
      <c r="I3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98">
        <f t="shared" si="311"/>
        <v>1</v>
      </c>
      <c r="K3998">
        <f ca="1">Spins[[#This Row],[Mult]]*Spins[[#This Row],[Bet]]</f>
        <v>0.6</v>
      </c>
      <c r="L3998">
        <f ca="1">Spins[[#This Row],[Payout]]-Spins[[#This Row],[Bet]]</f>
        <v>-0.4</v>
      </c>
    </row>
    <row r="3999" spans="1:12" x14ac:dyDescent="0.3">
      <c r="A3999">
        <f t="shared" si="307"/>
        <v>3998</v>
      </c>
      <c r="B3999">
        <f t="shared" ca="1" si="308"/>
        <v>11</v>
      </c>
      <c r="C3999" t="str" cm="1">
        <f t="array" aca="1" ref="C3999" ca="1">INDEX(Reel1,Spins[[#This Row],[Stop1]])</f>
        <v>🍋</v>
      </c>
      <c r="D3999">
        <f t="shared" ca="1" si="309"/>
        <v>9</v>
      </c>
      <c r="E3999" t="str" cm="1">
        <f t="array" aca="1" ref="E3999" ca="1">INDEX(Reel2,Spins[[#This Row],[Stop2]])</f>
        <v>🍋</v>
      </c>
      <c r="F3999">
        <f t="shared" ca="1" si="310"/>
        <v>24</v>
      </c>
      <c r="G3999" t="str" cm="1">
        <f t="array" aca="1" ref="G3999" ca="1">INDEX(Reel3,Spins[[#This Row],[Stop3]])</f>
        <v>BAR</v>
      </c>
      <c r="H3999" t="b">
        <f ca="1">AND(Spins[[#This Row],[Sym1]]=Spins[[#This Row],[Sym2]],Spins[[#This Row],[Sym2]]=Spins[[#This Row],[Sym3]])</f>
        <v>0</v>
      </c>
      <c r="I3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3999">
        <f t="shared" si="311"/>
        <v>1</v>
      </c>
      <c r="K3999">
        <f ca="1">Spins[[#This Row],[Mult]]*Spins[[#This Row],[Bet]]</f>
        <v>0.6</v>
      </c>
      <c r="L3999">
        <f ca="1">Spins[[#This Row],[Payout]]-Spins[[#This Row],[Bet]]</f>
        <v>-0.4</v>
      </c>
    </row>
    <row r="4000" spans="1:12" x14ac:dyDescent="0.3">
      <c r="A4000">
        <f t="shared" si="307"/>
        <v>3999</v>
      </c>
      <c r="B4000">
        <f t="shared" ca="1" si="308"/>
        <v>31</v>
      </c>
      <c r="C4000" t="str" cm="1">
        <f t="array" aca="1" ref="C4000" ca="1">INDEX(Reel1,Spins[[#This Row],[Stop1]])</f>
        <v>💎</v>
      </c>
      <c r="D4000">
        <f t="shared" ca="1" si="309"/>
        <v>11</v>
      </c>
      <c r="E4000" t="str" cm="1">
        <f t="array" aca="1" ref="E4000" ca="1">INDEX(Reel2,Spins[[#This Row],[Stop2]])</f>
        <v>🍋</v>
      </c>
      <c r="F4000">
        <f t="shared" ca="1" si="310"/>
        <v>14</v>
      </c>
      <c r="G4000" t="str" cm="1">
        <f t="array" aca="1" ref="G4000" ca="1">INDEX(Reel3,Spins[[#This Row],[Stop3]])</f>
        <v>🍇</v>
      </c>
      <c r="H4000" t="b">
        <f ca="1">AND(Spins[[#This Row],[Sym1]]=Spins[[#This Row],[Sym2]],Spins[[#This Row],[Sym2]]=Spins[[#This Row],[Sym3]])</f>
        <v>0</v>
      </c>
      <c r="I4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00">
        <f t="shared" si="311"/>
        <v>1</v>
      </c>
      <c r="K4000">
        <f ca="1">Spins[[#This Row],[Mult]]*Spins[[#This Row],[Bet]]</f>
        <v>0</v>
      </c>
      <c r="L4000">
        <f ca="1">Spins[[#This Row],[Payout]]-Spins[[#This Row],[Bet]]</f>
        <v>-1</v>
      </c>
    </row>
    <row r="4001" spans="1:12" x14ac:dyDescent="0.3">
      <c r="A4001">
        <f t="shared" si="307"/>
        <v>4000</v>
      </c>
      <c r="B4001">
        <f t="shared" ca="1" si="308"/>
        <v>20</v>
      </c>
      <c r="C4001" t="str" cm="1">
        <f t="array" aca="1" ref="C4001" ca="1">INDEX(Reel1,Spins[[#This Row],[Stop1]])</f>
        <v>🍒</v>
      </c>
      <c r="D4001">
        <f t="shared" ca="1" si="309"/>
        <v>10</v>
      </c>
      <c r="E4001" t="str" cm="1">
        <f t="array" aca="1" ref="E4001" ca="1">INDEX(Reel2,Spins[[#This Row],[Stop2]])</f>
        <v>🍋</v>
      </c>
      <c r="F4001">
        <f t="shared" ca="1" si="310"/>
        <v>29</v>
      </c>
      <c r="G4001" t="str" cm="1">
        <f t="array" aca="1" ref="G4001" ca="1">INDEX(Reel3,Spins[[#This Row],[Stop3]])</f>
        <v>7️⃣</v>
      </c>
      <c r="H4001" t="b">
        <f ca="1">AND(Spins[[#This Row],[Sym1]]=Spins[[#This Row],[Sym2]],Spins[[#This Row],[Sym2]]=Spins[[#This Row],[Sym3]])</f>
        <v>0</v>
      </c>
      <c r="I4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01">
        <f t="shared" si="311"/>
        <v>1</v>
      </c>
      <c r="K4001">
        <f ca="1">Spins[[#This Row],[Mult]]*Spins[[#This Row],[Bet]]</f>
        <v>0</v>
      </c>
      <c r="L4001">
        <f ca="1">Spins[[#This Row],[Payout]]-Spins[[#This Row],[Bet]]</f>
        <v>-1</v>
      </c>
    </row>
    <row r="4002" spans="1:12" x14ac:dyDescent="0.3">
      <c r="A4002">
        <f t="shared" si="307"/>
        <v>4001</v>
      </c>
      <c r="B4002">
        <f t="shared" ca="1" si="308"/>
        <v>3</v>
      </c>
      <c r="C4002" t="str" cm="1">
        <f t="array" aca="1" ref="C4002" ca="1">INDEX(Reel1,Spins[[#This Row],[Stop1]])</f>
        <v>🍋</v>
      </c>
      <c r="D4002">
        <f t="shared" ca="1" si="309"/>
        <v>6</v>
      </c>
      <c r="E4002" t="str" cm="1">
        <f t="array" aca="1" ref="E4002" ca="1">INDEX(Reel2,Spins[[#This Row],[Stop2]])</f>
        <v>🍋</v>
      </c>
      <c r="F4002">
        <f t="shared" ca="1" si="310"/>
        <v>7</v>
      </c>
      <c r="G4002" t="str" cm="1">
        <f t="array" aca="1" ref="G4002" ca="1">INDEX(Reel3,Spins[[#This Row],[Stop3]])</f>
        <v>🍒</v>
      </c>
      <c r="H4002" t="b">
        <f ca="1">AND(Spins[[#This Row],[Sym1]]=Spins[[#This Row],[Sym2]],Spins[[#This Row],[Sym2]]=Spins[[#This Row],[Sym3]])</f>
        <v>0</v>
      </c>
      <c r="I4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02">
        <f t="shared" si="311"/>
        <v>1</v>
      </c>
      <c r="K4002">
        <f ca="1">Spins[[#This Row],[Mult]]*Spins[[#This Row],[Bet]]</f>
        <v>0.6</v>
      </c>
      <c r="L4002">
        <f ca="1">Spins[[#This Row],[Payout]]-Spins[[#This Row],[Bet]]</f>
        <v>-0.4</v>
      </c>
    </row>
    <row r="4003" spans="1:12" x14ac:dyDescent="0.3">
      <c r="A4003">
        <f t="shared" si="307"/>
        <v>4002</v>
      </c>
      <c r="B4003">
        <f t="shared" ca="1" si="308"/>
        <v>26</v>
      </c>
      <c r="C4003" t="str" cm="1">
        <f t="array" aca="1" ref="C4003" ca="1">INDEX(Reel1,Spins[[#This Row],[Stop1]])</f>
        <v>🔔</v>
      </c>
      <c r="D4003">
        <f t="shared" ca="1" si="309"/>
        <v>23</v>
      </c>
      <c r="E4003" t="str" cm="1">
        <f t="array" aca="1" ref="E4003" ca="1">INDEX(Reel2,Spins[[#This Row],[Stop2]])</f>
        <v>🍇</v>
      </c>
      <c r="F4003">
        <f t="shared" ca="1" si="310"/>
        <v>12</v>
      </c>
      <c r="G4003" t="str" cm="1">
        <f t="array" aca="1" ref="G4003" ca="1">INDEX(Reel3,Spins[[#This Row],[Stop3]])</f>
        <v>🍒</v>
      </c>
      <c r="H4003" t="b">
        <f ca="1">AND(Spins[[#This Row],[Sym1]]=Spins[[#This Row],[Sym2]],Spins[[#This Row],[Sym2]]=Spins[[#This Row],[Sym3]])</f>
        <v>0</v>
      </c>
      <c r="I4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03">
        <f t="shared" si="311"/>
        <v>1</v>
      </c>
      <c r="K4003">
        <f ca="1">Spins[[#This Row],[Mult]]*Spins[[#This Row],[Bet]]</f>
        <v>0</v>
      </c>
      <c r="L4003">
        <f ca="1">Spins[[#This Row],[Payout]]-Spins[[#This Row],[Bet]]</f>
        <v>-1</v>
      </c>
    </row>
    <row r="4004" spans="1:12" x14ac:dyDescent="0.3">
      <c r="A4004">
        <f t="shared" si="307"/>
        <v>4003</v>
      </c>
      <c r="B4004">
        <f t="shared" ca="1" si="308"/>
        <v>8</v>
      </c>
      <c r="C4004" t="str" cm="1">
        <f t="array" aca="1" ref="C4004" ca="1">INDEX(Reel1,Spins[[#This Row],[Stop1]])</f>
        <v>🍋</v>
      </c>
      <c r="D4004">
        <f t="shared" ca="1" si="309"/>
        <v>5</v>
      </c>
      <c r="E4004" t="str" cm="1">
        <f t="array" aca="1" ref="E4004" ca="1">INDEX(Reel2,Spins[[#This Row],[Stop2]])</f>
        <v>🍋</v>
      </c>
      <c r="F4004">
        <f t="shared" ca="1" si="310"/>
        <v>9</v>
      </c>
      <c r="G4004" t="str" cm="1">
        <f t="array" aca="1" ref="G4004" ca="1">INDEX(Reel3,Spins[[#This Row],[Stop3]])</f>
        <v>🍒</v>
      </c>
      <c r="H4004" t="b">
        <f ca="1">AND(Spins[[#This Row],[Sym1]]=Spins[[#This Row],[Sym2]],Spins[[#This Row],[Sym2]]=Spins[[#This Row],[Sym3]])</f>
        <v>0</v>
      </c>
      <c r="I4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04">
        <f t="shared" si="311"/>
        <v>1</v>
      </c>
      <c r="K4004">
        <f ca="1">Spins[[#This Row],[Mult]]*Spins[[#This Row],[Bet]]</f>
        <v>0.6</v>
      </c>
      <c r="L4004">
        <f ca="1">Spins[[#This Row],[Payout]]-Spins[[#This Row],[Bet]]</f>
        <v>-0.4</v>
      </c>
    </row>
    <row r="4005" spans="1:12" x14ac:dyDescent="0.3">
      <c r="A4005">
        <f t="shared" si="307"/>
        <v>4004</v>
      </c>
      <c r="B4005">
        <f t="shared" ca="1" si="308"/>
        <v>12</v>
      </c>
      <c r="C4005" t="str" cm="1">
        <f t="array" aca="1" ref="C4005" ca="1">INDEX(Reel1,Spins[[#This Row],[Stop1]])</f>
        <v>🍋</v>
      </c>
      <c r="D4005">
        <f t="shared" ca="1" si="309"/>
        <v>6</v>
      </c>
      <c r="E4005" t="str" cm="1">
        <f t="array" aca="1" ref="E4005" ca="1">INDEX(Reel2,Spins[[#This Row],[Stop2]])</f>
        <v>🍋</v>
      </c>
      <c r="F4005">
        <f t="shared" ca="1" si="310"/>
        <v>20</v>
      </c>
      <c r="G4005" t="str" cm="1">
        <f t="array" aca="1" ref="G4005" ca="1">INDEX(Reel3,Spins[[#This Row],[Stop3]])</f>
        <v>🔔</v>
      </c>
      <c r="H4005" t="b">
        <f ca="1">AND(Spins[[#This Row],[Sym1]]=Spins[[#This Row],[Sym2]],Spins[[#This Row],[Sym2]]=Spins[[#This Row],[Sym3]])</f>
        <v>0</v>
      </c>
      <c r="I4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05">
        <f t="shared" si="311"/>
        <v>1</v>
      </c>
      <c r="K4005">
        <f ca="1">Spins[[#This Row],[Mult]]*Spins[[#This Row],[Bet]]</f>
        <v>0.6</v>
      </c>
      <c r="L4005">
        <f ca="1">Spins[[#This Row],[Payout]]-Spins[[#This Row],[Bet]]</f>
        <v>-0.4</v>
      </c>
    </row>
    <row r="4006" spans="1:12" x14ac:dyDescent="0.3">
      <c r="A4006">
        <f t="shared" si="307"/>
        <v>4005</v>
      </c>
      <c r="B4006">
        <f t="shared" ca="1" si="308"/>
        <v>8</v>
      </c>
      <c r="C4006" t="str" cm="1">
        <f t="array" aca="1" ref="C4006" ca="1">INDEX(Reel1,Spins[[#This Row],[Stop1]])</f>
        <v>🍋</v>
      </c>
      <c r="D4006">
        <f t="shared" ca="1" si="309"/>
        <v>13</v>
      </c>
      <c r="E4006" t="str" cm="1">
        <f t="array" aca="1" ref="E4006" ca="1">INDEX(Reel2,Spins[[#This Row],[Stop2]])</f>
        <v>🍋</v>
      </c>
      <c r="F4006">
        <f t="shared" ca="1" si="310"/>
        <v>1</v>
      </c>
      <c r="G4006" t="str" cm="1">
        <f t="array" aca="1" ref="G4006" ca="1">INDEX(Reel3,Spins[[#This Row],[Stop3]])</f>
        <v>🍋</v>
      </c>
      <c r="H4006" t="b">
        <f ca="1">AND(Spins[[#This Row],[Sym1]]=Spins[[#This Row],[Sym2]],Spins[[#This Row],[Sym2]]=Spins[[#This Row],[Sym3]])</f>
        <v>1</v>
      </c>
      <c r="I4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006">
        <f t="shared" si="311"/>
        <v>1</v>
      </c>
      <c r="K4006">
        <f ca="1">Spins[[#This Row],[Mult]]*Spins[[#This Row],[Bet]]</f>
        <v>14</v>
      </c>
      <c r="L4006">
        <f ca="1">Spins[[#This Row],[Payout]]-Spins[[#This Row],[Bet]]</f>
        <v>13</v>
      </c>
    </row>
    <row r="4007" spans="1:12" x14ac:dyDescent="0.3">
      <c r="A4007">
        <f t="shared" si="307"/>
        <v>4006</v>
      </c>
      <c r="B4007">
        <f t="shared" ca="1" si="308"/>
        <v>20</v>
      </c>
      <c r="C4007" t="str" cm="1">
        <f t="array" aca="1" ref="C4007" ca="1">INDEX(Reel1,Spins[[#This Row],[Stop1]])</f>
        <v>🍒</v>
      </c>
      <c r="D4007">
        <f t="shared" ca="1" si="309"/>
        <v>18</v>
      </c>
      <c r="E4007" t="str" cm="1">
        <f t="array" aca="1" ref="E4007" ca="1">INDEX(Reel2,Spins[[#This Row],[Stop2]])</f>
        <v>🍒</v>
      </c>
      <c r="F4007">
        <f t="shared" ca="1" si="310"/>
        <v>21</v>
      </c>
      <c r="G4007" t="str" cm="1">
        <f t="array" aca="1" ref="G4007" ca="1">INDEX(Reel3,Spins[[#This Row],[Stop3]])</f>
        <v>🔔</v>
      </c>
      <c r="H4007" t="b">
        <f ca="1">AND(Spins[[#This Row],[Sym1]]=Spins[[#This Row],[Sym2]],Spins[[#This Row],[Sym2]]=Spins[[#This Row],[Sym3]])</f>
        <v>0</v>
      </c>
      <c r="I4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07">
        <f t="shared" si="311"/>
        <v>1</v>
      </c>
      <c r="K4007">
        <f ca="1">Spins[[#This Row],[Mult]]*Spins[[#This Row],[Bet]]</f>
        <v>0.8</v>
      </c>
      <c r="L4007">
        <f ca="1">Spins[[#This Row],[Payout]]-Spins[[#This Row],[Bet]]</f>
        <v>-0.19999999999999996</v>
      </c>
    </row>
    <row r="4008" spans="1:12" x14ac:dyDescent="0.3">
      <c r="A4008">
        <f t="shared" si="307"/>
        <v>4007</v>
      </c>
      <c r="B4008">
        <f t="shared" ca="1" si="308"/>
        <v>3</v>
      </c>
      <c r="C4008" t="str" cm="1">
        <f t="array" aca="1" ref="C4008" ca="1">INDEX(Reel1,Spins[[#This Row],[Stop1]])</f>
        <v>🍋</v>
      </c>
      <c r="D4008">
        <f t="shared" ca="1" si="309"/>
        <v>25</v>
      </c>
      <c r="E4008" t="str" cm="1">
        <f t="array" aca="1" ref="E4008" ca="1">INDEX(Reel2,Spins[[#This Row],[Stop2]])</f>
        <v>🔔</v>
      </c>
      <c r="F4008">
        <f t="shared" ca="1" si="310"/>
        <v>27</v>
      </c>
      <c r="G4008" t="str" cm="1">
        <f t="array" aca="1" ref="G4008" ca="1">INDEX(Reel3,Spins[[#This Row],[Stop3]])</f>
        <v>7️⃣</v>
      </c>
      <c r="H4008" t="b">
        <f ca="1">AND(Spins[[#This Row],[Sym1]]=Spins[[#This Row],[Sym2]],Spins[[#This Row],[Sym2]]=Spins[[#This Row],[Sym3]])</f>
        <v>0</v>
      </c>
      <c r="I4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08">
        <f t="shared" si="311"/>
        <v>1</v>
      </c>
      <c r="K4008">
        <f ca="1">Spins[[#This Row],[Mult]]*Spins[[#This Row],[Bet]]</f>
        <v>0</v>
      </c>
      <c r="L4008">
        <f ca="1">Spins[[#This Row],[Payout]]-Spins[[#This Row],[Bet]]</f>
        <v>-1</v>
      </c>
    </row>
    <row r="4009" spans="1:12" x14ac:dyDescent="0.3">
      <c r="A4009">
        <f t="shared" si="307"/>
        <v>4008</v>
      </c>
      <c r="B4009">
        <f t="shared" ca="1" si="308"/>
        <v>27</v>
      </c>
      <c r="C4009" t="str" cm="1">
        <f t="array" aca="1" ref="C4009" ca="1">INDEX(Reel1,Spins[[#This Row],[Stop1]])</f>
        <v>BAR</v>
      </c>
      <c r="D4009">
        <f t="shared" ca="1" si="309"/>
        <v>2</v>
      </c>
      <c r="E4009" t="str" cm="1">
        <f t="array" aca="1" ref="E4009" ca="1">INDEX(Reel2,Spins[[#This Row],[Stop2]])</f>
        <v>🍋</v>
      </c>
      <c r="F4009">
        <f t="shared" ca="1" si="310"/>
        <v>31</v>
      </c>
      <c r="G4009" t="str" cm="1">
        <f t="array" aca="1" ref="G4009" ca="1">INDEX(Reel3,Spins[[#This Row],[Stop3]])</f>
        <v>💎</v>
      </c>
      <c r="H4009" t="b">
        <f ca="1">AND(Spins[[#This Row],[Sym1]]=Spins[[#This Row],[Sym2]],Spins[[#This Row],[Sym2]]=Spins[[#This Row],[Sym3]])</f>
        <v>0</v>
      </c>
      <c r="I4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09">
        <f t="shared" si="311"/>
        <v>1</v>
      </c>
      <c r="K4009">
        <f ca="1">Spins[[#This Row],[Mult]]*Spins[[#This Row],[Bet]]</f>
        <v>0</v>
      </c>
      <c r="L4009">
        <f ca="1">Spins[[#This Row],[Payout]]-Spins[[#This Row],[Bet]]</f>
        <v>-1</v>
      </c>
    </row>
    <row r="4010" spans="1:12" x14ac:dyDescent="0.3">
      <c r="A4010">
        <f t="shared" si="307"/>
        <v>4009</v>
      </c>
      <c r="B4010">
        <f t="shared" ca="1" si="308"/>
        <v>5</v>
      </c>
      <c r="C4010" t="str" cm="1">
        <f t="array" aca="1" ref="C4010" ca="1">INDEX(Reel1,Spins[[#This Row],[Stop1]])</f>
        <v>🍋</v>
      </c>
      <c r="D4010">
        <f t="shared" ca="1" si="309"/>
        <v>8</v>
      </c>
      <c r="E4010" t="str" cm="1">
        <f t="array" aca="1" ref="E4010" ca="1">INDEX(Reel2,Spins[[#This Row],[Stop2]])</f>
        <v>🍋</v>
      </c>
      <c r="F4010">
        <f t="shared" ca="1" si="310"/>
        <v>10</v>
      </c>
      <c r="G4010" t="str" cm="1">
        <f t="array" aca="1" ref="G4010" ca="1">INDEX(Reel3,Spins[[#This Row],[Stop3]])</f>
        <v>🍒</v>
      </c>
      <c r="H4010" t="b">
        <f ca="1">AND(Spins[[#This Row],[Sym1]]=Spins[[#This Row],[Sym2]],Spins[[#This Row],[Sym2]]=Spins[[#This Row],[Sym3]])</f>
        <v>0</v>
      </c>
      <c r="I4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10">
        <f t="shared" si="311"/>
        <v>1</v>
      </c>
      <c r="K4010">
        <f ca="1">Spins[[#This Row],[Mult]]*Spins[[#This Row],[Bet]]</f>
        <v>0.6</v>
      </c>
      <c r="L4010">
        <f ca="1">Spins[[#This Row],[Payout]]-Spins[[#This Row],[Bet]]</f>
        <v>-0.4</v>
      </c>
    </row>
    <row r="4011" spans="1:12" x14ac:dyDescent="0.3">
      <c r="A4011">
        <f t="shared" si="307"/>
        <v>4010</v>
      </c>
      <c r="B4011">
        <f t="shared" ca="1" si="308"/>
        <v>5</v>
      </c>
      <c r="C4011" t="str" cm="1">
        <f t="array" aca="1" ref="C4011" ca="1">INDEX(Reel1,Spins[[#This Row],[Stop1]])</f>
        <v>🍋</v>
      </c>
      <c r="D4011">
        <f t="shared" ca="1" si="309"/>
        <v>6</v>
      </c>
      <c r="E4011" t="str" cm="1">
        <f t="array" aca="1" ref="E4011" ca="1">INDEX(Reel2,Spins[[#This Row],[Stop2]])</f>
        <v>🍋</v>
      </c>
      <c r="F4011">
        <f t="shared" ca="1" si="310"/>
        <v>7</v>
      </c>
      <c r="G4011" t="str" cm="1">
        <f t="array" aca="1" ref="G4011" ca="1">INDEX(Reel3,Spins[[#This Row],[Stop3]])</f>
        <v>🍒</v>
      </c>
      <c r="H4011" t="b">
        <f ca="1">AND(Spins[[#This Row],[Sym1]]=Spins[[#This Row],[Sym2]],Spins[[#This Row],[Sym2]]=Spins[[#This Row],[Sym3]])</f>
        <v>0</v>
      </c>
      <c r="I4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11">
        <f t="shared" si="311"/>
        <v>1</v>
      </c>
      <c r="K4011">
        <f ca="1">Spins[[#This Row],[Mult]]*Spins[[#This Row],[Bet]]</f>
        <v>0.6</v>
      </c>
      <c r="L4011">
        <f ca="1">Spins[[#This Row],[Payout]]-Spins[[#This Row],[Bet]]</f>
        <v>-0.4</v>
      </c>
    </row>
    <row r="4012" spans="1:12" x14ac:dyDescent="0.3">
      <c r="A4012">
        <f t="shared" si="307"/>
        <v>4011</v>
      </c>
      <c r="B4012">
        <f t="shared" ca="1" si="308"/>
        <v>21</v>
      </c>
      <c r="C4012" t="str" cm="1">
        <f t="array" aca="1" ref="C4012" ca="1">INDEX(Reel1,Spins[[#This Row],[Stop1]])</f>
        <v>🍒</v>
      </c>
      <c r="D4012">
        <f t="shared" ca="1" si="309"/>
        <v>30</v>
      </c>
      <c r="E4012" t="str" cm="1">
        <f t="array" aca="1" ref="E4012" ca="1">INDEX(Reel2,Spins[[#This Row],[Stop2]])</f>
        <v>7️⃣</v>
      </c>
      <c r="F4012">
        <f t="shared" ca="1" si="310"/>
        <v>10</v>
      </c>
      <c r="G4012" t="str" cm="1">
        <f t="array" aca="1" ref="G4012" ca="1">INDEX(Reel3,Spins[[#This Row],[Stop3]])</f>
        <v>🍒</v>
      </c>
      <c r="H4012" t="b">
        <f ca="1">AND(Spins[[#This Row],[Sym1]]=Spins[[#This Row],[Sym2]],Spins[[#This Row],[Sym2]]=Spins[[#This Row],[Sym3]])</f>
        <v>0</v>
      </c>
      <c r="I4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2">
        <f t="shared" si="311"/>
        <v>1</v>
      </c>
      <c r="K4012">
        <f ca="1">Spins[[#This Row],[Mult]]*Spins[[#This Row],[Bet]]</f>
        <v>0</v>
      </c>
      <c r="L4012">
        <f ca="1">Spins[[#This Row],[Payout]]-Spins[[#This Row],[Bet]]</f>
        <v>-1</v>
      </c>
    </row>
    <row r="4013" spans="1:12" x14ac:dyDescent="0.3">
      <c r="A4013">
        <f t="shared" si="307"/>
        <v>4012</v>
      </c>
      <c r="B4013">
        <f t="shared" ca="1" si="308"/>
        <v>11</v>
      </c>
      <c r="C4013" t="str" cm="1">
        <f t="array" aca="1" ref="C4013" ca="1">INDEX(Reel1,Spins[[#This Row],[Stop1]])</f>
        <v>🍋</v>
      </c>
      <c r="D4013">
        <f t="shared" ca="1" si="309"/>
        <v>19</v>
      </c>
      <c r="E4013" t="str" cm="1">
        <f t="array" aca="1" ref="E4013" ca="1">INDEX(Reel2,Spins[[#This Row],[Stop2]])</f>
        <v>🍒</v>
      </c>
      <c r="F4013">
        <f t="shared" ca="1" si="310"/>
        <v>14</v>
      </c>
      <c r="G4013" t="str" cm="1">
        <f t="array" aca="1" ref="G4013" ca="1">INDEX(Reel3,Spins[[#This Row],[Stop3]])</f>
        <v>🍇</v>
      </c>
      <c r="H4013" t="b">
        <f ca="1">AND(Spins[[#This Row],[Sym1]]=Spins[[#This Row],[Sym2]],Spins[[#This Row],[Sym2]]=Spins[[#This Row],[Sym3]])</f>
        <v>0</v>
      </c>
      <c r="I4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3">
        <f t="shared" si="311"/>
        <v>1</v>
      </c>
      <c r="K4013">
        <f ca="1">Spins[[#This Row],[Mult]]*Spins[[#This Row],[Bet]]</f>
        <v>0</v>
      </c>
      <c r="L4013">
        <f ca="1">Spins[[#This Row],[Payout]]-Spins[[#This Row],[Bet]]</f>
        <v>-1</v>
      </c>
    </row>
    <row r="4014" spans="1:12" x14ac:dyDescent="0.3">
      <c r="A4014">
        <f t="shared" si="307"/>
        <v>4013</v>
      </c>
      <c r="B4014">
        <f t="shared" ca="1" si="308"/>
        <v>26</v>
      </c>
      <c r="C4014" t="str" cm="1">
        <f t="array" aca="1" ref="C4014" ca="1">INDEX(Reel1,Spins[[#This Row],[Stop1]])</f>
        <v>🔔</v>
      </c>
      <c r="D4014">
        <f t="shared" ca="1" si="309"/>
        <v>16</v>
      </c>
      <c r="E4014" t="str" cm="1">
        <f t="array" aca="1" ref="E4014" ca="1">INDEX(Reel2,Spins[[#This Row],[Stop2]])</f>
        <v>🍒</v>
      </c>
      <c r="F4014">
        <f t="shared" ca="1" si="310"/>
        <v>21</v>
      </c>
      <c r="G4014" t="str" cm="1">
        <f t="array" aca="1" ref="G4014" ca="1">INDEX(Reel3,Spins[[#This Row],[Stop3]])</f>
        <v>🔔</v>
      </c>
      <c r="H4014" t="b">
        <f ca="1">AND(Spins[[#This Row],[Sym1]]=Spins[[#This Row],[Sym2]],Spins[[#This Row],[Sym2]]=Spins[[#This Row],[Sym3]])</f>
        <v>0</v>
      </c>
      <c r="I4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4">
        <f t="shared" si="311"/>
        <v>1</v>
      </c>
      <c r="K4014">
        <f ca="1">Spins[[#This Row],[Mult]]*Spins[[#This Row],[Bet]]</f>
        <v>0</v>
      </c>
      <c r="L4014">
        <f ca="1">Spins[[#This Row],[Payout]]-Spins[[#This Row],[Bet]]</f>
        <v>-1</v>
      </c>
    </row>
    <row r="4015" spans="1:12" x14ac:dyDescent="0.3">
      <c r="A4015">
        <f t="shared" si="307"/>
        <v>4014</v>
      </c>
      <c r="B4015">
        <f t="shared" ca="1" si="308"/>
        <v>24</v>
      </c>
      <c r="C4015" t="str" cm="1">
        <f t="array" aca="1" ref="C4015" ca="1">INDEX(Reel1,Spins[[#This Row],[Stop1]])</f>
        <v>🍇</v>
      </c>
      <c r="D4015">
        <f t="shared" ca="1" si="309"/>
        <v>31</v>
      </c>
      <c r="E4015" t="str" cm="1">
        <f t="array" aca="1" ref="E4015" ca="1">INDEX(Reel2,Spins[[#This Row],[Stop2]])</f>
        <v>💎</v>
      </c>
      <c r="F4015">
        <f t="shared" ca="1" si="310"/>
        <v>12</v>
      </c>
      <c r="G4015" t="str" cm="1">
        <f t="array" aca="1" ref="G4015" ca="1">INDEX(Reel3,Spins[[#This Row],[Stop3]])</f>
        <v>🍒</v>
      </c>
      <c r="H4015" t="b">
        <f ca="1">AND(Spins[[#This Row],[Sym1]]=Spins[[#This Row],[Sym2]],Spins[[#This Row],[Sym2]]=Spins[[#This Row],[Sym3]])</f>
        <v>0</v>
      </c>
      <c r="I4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5">
        <f t="shared" si="311"/>
        <v>1</v>
      </c>
      <c r="K4015">
        <f ca="1">Spins[[#This Row],[Mult]]*Spins[[#This Row],[Bet]]</f>
        <v>0</v>
      </c>
      <c r="L4015">
        <f ca="1">Spins[[#This Row],[Payout]]-Spins[[#This Row],[Bet]]</f>
        <v>-1</v>
      </c>
    </row>
    <row r="4016" spans="1:12" x14ac:dyDescent="0.3">
      <c r="A4016">
        <f t="shared" si="307"/>
        <v>4015</v>
      </c>
      <c r="B4016">
        <f t="shared" ca="1" si="308"/>
        <v>1</v>
      </c>
      <c r="C4016" t="str" cm="1">
        <f t="array" aca="1" ref="C4016" ca="1">INDEX(Reel1,Spins[[#This Row],[Stop1]])</f>
        <v>🍋</v>
      </c>
      <c r="D4016">
        <f t="shared" ca="1" si="309"/>
        <v>29</v>
      </c>
      <c r="E4016" t="str" cm="1">
        <f t="array" aca="1" ref="E4016" ca="1">INDEX(Reel2,Spins[[#This Row],[Stop2]])</f>
        <v>7️⃣</v>
      </c>
      <c r="F4016">
        <f t="shared" ca="1" si="310"/>
        <v>5</v>
      </c>
      <c r="G4016" t="str" cm="1">
        <f t="array" aca="1" ref="G4016" ca="1">INDEX(Reel3,Spins[[#This Row],[Stop3]])</f>
        <v>🍋</v>
      </c>
      <c r="H4016" t="b">
        <f ca="1">AND(Spins[[#This Row],[Sym1]]=Spins[[#This Row],[Sym2]],Spins[[#This Row],[Sym2]]=Spins[[#This Row],[Sym3]])</f>
        <v>0</v>
      </c>
      <c r="I4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6">
        <f t="shared" si="311"/>
        <v>1</v>
      </c>
      <c r="K4016">
        <f ca="1">Spins[[#This Row],[Mult]]*Spins[[#This Row],[Bet]]</f>
        <v>0</v>
      </c>
      <c r="L4016">
        <f ca="1">Spins[[#This Row],[Payout]]-Spins[[#This Row],[Bet]]</f>
        <v>-1</v>
      </c>
    </row>
    <row r="4017" spans="1:12" x14ac:dyDescent="0.3">
      <c r="A4017">
        <f t="shared" si="307"/>
        <v>4016</v>
      </c>
      <c r="B4017">
        <f t="shared" ca="1" si="308"/>
        <v>4</v>
      </c>
      <c r="C4017" t="str" cm="1">
        <f t="array" aca="1" ref="C4017" ca="1">INDEX(Reel1,Spins[[#This Row],[Stop1]])</f>
        <v>🍋</v>
      </c>
      <c r="D4017">
        <f t="shared" ca="1" si="309"/>
        <v>29</v>
      </c>
      <c r="E4017" t="str" cm="1">
        <f t="array" aca="1" ref="E4017" ca="1">INDEX(Reel2,Spins[[#This Row],[Stop2]])</f>
        <v>7️⃣</v>
      </c>
      <c r="F4017">
        <f t="shared" ca="1" si="310"/>
        <v>10</v>
      </c>
      <c r="G4017" t="str" cm="1">
        <f t="array" aca="1" ref="G4017" ca="1">INDEX(Reel3,Spins[[#This Row],[Stop3]])</f>
        <v>🍒</v>
      </c>
      <c r="H4017" t="b">
        <f ca="1">AND(Spins[[#This Row],[Sym1]]=Spins[[#This Row],[Sym2]],Spins[[#This Row],[Sym2]]=Spins[[#This Row],[Sym3]])</f>
        <v>0</v>
      </c>
      <c r="I4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7">
        <f t="shared" si="311"/>
        <v>1</v>
      </c>
      <c r="K4017">
        <f ca="1">Spins[[#This Row],[Mult]]*Spins[[#This Row],[Bet]]</f>
        <v>0</v>
      </c>
      <c r="L4017">
        <f ca="1">Spins[[#This Row],[Payout]]-Spins[[#This Row],[Bet]]</f>
        <v>-1</v>
      </c>
    </row>
    <row r="4018" spans="1:12" x14ac:dyDescent="0.3">
      <c r="A4018">
        <f t="shared" si="307"/>
        <v>4017</v>
      </c>
      <c r="B4018">
        <f t="shared" ca="1" si="308"/>
        <v>21</v>
      </c>
      <c r="C4018" t="str" cm="1">
        <f t="array" aca="1" ref="C4018" ca="1">INDEX(Reel1,Spins[[#This Row],[Stop1]])</f>
        <v>🍒</v>
      </c>
      <c r="D4018">
        <f t="shared" ca="1" si="309"/>
        <v>27</v>
      </c>
      <c r="E4018" t="str" cm="1">
        <f t="array" aca="1" ref="E4018" ca="1">INDEX(Reel2,Spins[[#This Row],[Stop2]])</f>
        <v>BAR</v>
      </c>
      <c r="F4018">
        <f t="shared" ca="1" si="310"/>
        <v>14</v>
      </c>
      <c r="G4018" t="str" cm="1">
        <f t="array" aca="1" ref="G4018" ca="1">INDEX(Reel3,Spins[[#This Row],[Stop3]])</f>
        <v>🍇</v>
      </c>
      <c r="H4018" t="b">
        <f ca="1">AND(Spins[[#This Row],[Sym1]]=Spins[[#This Row],[Sym2]],Spins[[#This Row],[Sym2]]=Spins[[#This Row],[Sym3]])</f>
        <v>0</v>
      </c>
      <c r="I4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18">
        <f t="shared" si="311"/>
        <v>1</v>
      </c>
      <c r="K4018">
        <f ca="1">Spins[[#This Row],[Mult]]*Spins[[#This Row],[Bet]]</f>
        <v>0</v>
      </c>
      <c r="L4018">
        <f ca="1">Spins[[#This Row],[Payout]]-Spins[[#This Row],[Bet]]</f>
        <v>-1</v>
      </c>
    </row>
    <row r="4019" spans="1:12" x14ac:dyDescent="0.3">
      <c r="A4019">
        <f t="shared" si="307"/>
        <v>4018</v>
      </c>
      <c r="B4019">
        <f t="shared" ca="1" si="308"/>
        <v>7</v>
      </c>
      <c r="C4019" t="str" cm="1">
        <f t="array" aca="1" ref="C4019" ca="1">INDEX(Reel1,Spins[[#This Row],[Stop1]])</f>
        <v>🍋</v>
      </c>
      <c r="D4019">
        <f t="shared" ca="1" si="309"/>
        <v>2</v>
      </c>
      <c r="E4019" t="str" cm="1">
        <f t="array" aca="1" ref="E4019" ca="1">INDEX(Reel2,Spins[[#This Row],[Stop2]])</f>
        <v>🍋</v>
      </c>
      <c r="F4019">
        <f t="shared" ca="1" si="310"/>
        <v>22</v>
      </c>
      <c r="G4019" t="str" cm="1">
        <f t="array" aca="1" ref="G4019" ca="1">INDEX(Reel3,Spins[[#This Row],[Stop3]])</f>
        <v>🔔</v>
      </c>
      <c r="H4019" t="b">
        <f ca="1">AND(Spins[[#This Row],[Sym1]]=Spins[[#This Row],[Sym2]],Spins[[#This Row],[Sym2]]=Spins[[#This Row],[Sym3]])</f>
        <v>0</v>
      </c>
      <c r="I4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19">
        <f t="shared" si="311"/>
        <v>1</v>
      </c>
      <c r="K4019">
        <f ca="1">Spins[[#This Row],[Mult]]*Spins[[#This Row],[Bet]]</f>
        <v>0.6</v>
      </c>
      <c r="L4019">
        <f ca="1">Spins[[#This Row],[Payout]]-Spins[[#This Row],[Bet]]</f>
        <v>-0.4</v>
      </c>
    </row>
    <row r="4020" spans="1:12" x14ac:dyDescent="0.3">
      <c r="A4020">
        <f t="shared" si="307"/>
        <v>4019</v>
      </c>
      <c r="B4020">
        <f t="shared" ca="1" si="308"/>
        <v>20</v>
      </c>
      <c r="C4020" t="str" cm="1">
        <f t="array" aca="1" ref="C4020" ca="1">INDEX(Reel1,Spins[[#This Row],[Stop1]])</f>
        <v>🍒</v>
      </c>
      <c r="D4020">
        <f t="shared" ca="1" si="309"/>
        <v>16</v>
      </c>
      <c r="E4020" t="str" cm="1">
        <f t="array" aca="1" ref="E4020" ca="1">INDEX(Reel2,Spins[[#This Row],[Stop2]])</f>
        <v>🍒</v>
      </c>
      <c r="F4020">
        <f t="shared" ca="1" si="310"/>
        <v>1</v>
      </c>
      <c r="G4020" t="str" cm="1">
        <f t="array" aca="1" ref="G4020" ca="1">INDEX(Reel3,Spins[[#This Row],[Stop3]])</f>
        <v>🍋</v>
      </c>
      <c r="H4020" t="b">
        <f ca="1">AND(Spins[[#This Row],[Sym1]]=Spins[[#This Row],[Sym2]],Spins[[#This Row],[Sym2]]=Spins[[#This Row],[Sym3]])</f>
        <v>0</v>
      </c>
      <c r="I4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20">
        <f t="shared" si="311"/>
        <v>1</v>
      </c>
      <c r="K4020">
        <f ca="1">Spins[[#This Row],[Mult]]*Spins[[#This Row],[Bet]]</f>
        <v>0.8</v>
      </c>
      <c r="L4020">
        <f ca="1">Spins[[#This Row],[Payout]]-Spins[[#This Row],[Bet]]</f>
        <v>-0.19999999999999996</v>
      </c>
    </row>
    <row r="4021" spans="1:12" x14ac:dyDescent="0.3">
      <c r="A4021">
        <f t="shared" si="307"/>
        <v>4020</v>
      </c>
      <c r="B4021">
        <f t="shared" ca="1" si="308"/>
        <v>4</v>
      </c>
      <c r="C4021" t="str" cm="1">
        <f t="array" aca="1" ref="C4021" ca="1">INDEX(Reel1,Spins[[#This Row],[Stop1]])</f>
        <v>🍋</v>
      </c>
      <c r="D4021">
        <f t="shared" ca="1" si="309"/>
        <v>25</v>
      </c>
      <c r="E4021" t="str" cm="1">
        <f t="array" aca="1" ref="E4021" ca="1">INDEX(Reel2,Spins[[#This Row],[Stop2]])</f>
        <v>🔔</v>
      </c>
      <c r="F4021">
        <f t="shared" ca="1" si="310"/>
        <v>20</v>
      </c>
      <c r="G4021" t="str" cm="1">
        <f t="array" aca="1" ref="G4021" ca="1">INDEX(Reel3,Spins[[#This Row],[Stop3]])</f>
        <v>🔔</v>
      </c>
      <c r="H4021" t="b">
        <f ca="1">AND(Spins[[#This Row],[Sym1]]=Spins[[#This Row],[Sym2]],Spins[[#This Row],[Sym2]]=Spins[[#This Row],[Sym3]])</f>
        <v>0</v>
      </c>
      <c r="I4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21">
        <f t="shared" si="311"/>
        <v>1</v>
      </c>
      <c r="K4021">
        <f ca="1">Spins[[#This Row],[Mult]]*Spins[[#This Row],[Bet]]</f>
        <v>0</v>
      </c>
      <c r="L4021">
        <f ca="1">Spins[[#This Row],[Payout]]-Spins[[#This Row],[Bet]]</f>
        <v>-1</v>
      </c>
    </row>
    <row r="4022" spans="1:12" x14ac:dyDescent="0.3">
      <c r="A4022">
        <f t="shared" si="307"/>
        <v>4021</v>
      </c>
      <c r="B4022">
        <f t="shared" ca="1" si="308"/>
        <v>17</v>
      </c>
      <c r="C4022" t="str" cm="1">
        <f t="array" aca="1" ref="C4022" ca="1">INDEX(Reel1,Spins[[#This Row],[Stop1]])</f>
        <v>🍒</v>
      </c>
      <c r="D4022">
        <f t="shared" ca="1" si="309"/>
        <v>5</v>
      </c>
      <c r="E4022" t="str" cm="1">
        <f t="array" aca="1" ref="E4022" ca="1">INDEX(Reel2,Spins[[#This Row],[Stop2]])</f>
        <v>🍋</v>
      </c>
      <c r="F4022">
        <f t="shared" ca="1" si="310"/>
        <v>26</v>
      </c>
      <c r="G4022" t="str" cm="1">
        <f t="array" aca="1" ref="G4022" ca="1">INDEX(Reel3,Spins[[#This Row],[Stop3]])</f>
        <v>BAR</v>
      </c>
      <c r="H4022" t="b">
        <f ca="1">AND(Spins[[#This Row],[Sym1]]=Spins[[#This Row],[Sym2]],Spins[[#This Row],[Sym2]]=Spins[[#This Row],[Sym3]])</f>
        <v>0</v>
      </c>
      <c r="I4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22">
        <f t="shared" si="311"/>
        <v>1</v>
      </c>
      <c r="K4022">
        <f ca="1">Spins[[#This Row],[Mult]]*Spins[[#This Row],[Bet]]</f>
        <v>0</v>
      </c>
      <c r="L4022">
        <f ca="1">Spins[[#This Row],[Payout]]-Spins[[#This Row],[Bet]]</f>
        <v>-1</v>
      </c>
    </row>
    <row r="4023" spans="1:12" x14ac:dyDescent="0.3">
      <c r="A4023">
        <f t="shared" si="307"/>
        <v>4022</v>
      </c>
      <c r="B4023">
        <f t="shared" ca="1" si="308"/>
        <v>10</v>
      </c>
      <c r="C4023" t="str" cm="1">
        <f t="array" aca="1" ref="C4023" ca="1">INDEX(Reel1,Spins[[#This Row],[Stop1]])</f>
        <v>🍋</v>
      </c>
      <c r="D4023">
        <f t="shared" ca="1" si="309"/>
        <v>23</v>
      </c>
      <c r="E4023" t="str" cm="1">
        <f t="array" aca="1" ref="E4023" ca="1">INDEX(Reel2,Spins[[#This Row],[Stop2]])</f>
        <v>🍇</v>
      </c>
      <c r="F4023">
        <f t="shared" ca="1" si="310"/>
        <v>16</v>
      </c>
      <c r="G4023" t="str" cm="1">
        <f t="array" aca="1" ref="G4023" ca="1">INDEX(Reel3,Spins[[#This Row],[Stop3]])</f>
        <v>🍇</v>
      </c>
      <c r="H4023" t="b">
        <f ca="1">AND(Spins[[#This Row],[Sym1]]=Spins[[#This Row],[Sym2]],Spins[[#This Row],[Sym2]]=Spins[[#This Row],[Sym3]])</f>
        <v>0</v>
      </c>
      <c r="I4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23">
        <f t="shared" si="311"/>
        <v>1</v>
      </c>
      <c r="K4023">
        <f ca="1">Spins[[#This Row],[Mult]]*Spins[[#This Row],[Bet]]</f>
        <v>0</v>
      </c>
      <c r="L4023">
        <f ca="1">Spins[[#This Row],[Payout]]-Spins[[#This Row],[Bet]]</f>
        <v>-1</v>
      </c>
    </row>
    <row r="4024" spans="1:12" x14ac:dyDescent="0.3">
      <c r="A4024">
        <f t="shared" si="307"/>
        <v>4023</v>
      </c>
      <c r="B4024">
        <f t="shared" ca="1" si="308"/>
        <v>31</v>
      </c>
      <c r="C4024" t="str" cm="1">
        <f t="array" aca="1" ref="C4024" ca="1">INDEX(Reel1,Spins[[#This Row],[Stop1]])</f>
        <v>💎</v>
      </c>
      <c r="D4024">
        <f t="shared" ca="1" si="309"/>
        <v>2</v>
      </c>
      <c r="E4024" t="str" cm="1">
        <f t="array" aca="1" ref="E4024" ca="1">INDEX(Reel2,Spins[[#This Row],[Stop2]])</f>
        <v>🍋</v>
      </c>
      <c r="F4024">
        <f t="shared" ca="1" si="310"/>
        <v>1</v>
      </c>
      <c r="G4024" t="str" cm="1">
        <f t="array" aca="1" ref="G4024" ca="1">INDEX(Reel3,Spins[[#This Row],[Stop3]])</f>
        <v>🍋</v>
      </c>
      <c r="H4024" t="b">
        <f ca="1">AND(Spins[[#This Row],[Sym1]]=Spins[[#This Row],[Sym2]],Spins[[#This Row],[Sym2]]=Spins[[#This Row],[Sym3]])</f>
        <v>0</v>
      </c>
      <c r="I4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24">
        <f t="shared" si="311"/>
        <v>1</v>
      </c>
      <c r="K4024">
        <f ca="1">Spins[[#This Row],[Mult]]*Spins[[#This Row],[Bet]]</f>
        <v>0</v>
      </c>
      <c r="L4024">
        <f ca="1">Spins[[#This Row],[Payout]]-Spins[[#This Row],[Bet]]</f>
        <v>-1</v>
      </c>
    </row>
    <row r="4025" spans="1:12" x14ac:dyDescent="0.3">
      <c r="A4025">
        <f t="shared" si="307"/>
        <v>4024</v>
      </c>
      <c r="B4025">
        <f t="shared" ca="1" si="308"/>
        <v>10</v>
      </c>
      <c r="C4025" t="str" cm="1">
        <f t="array" aca="1" ref="C4025" ca="1">INDEX(Reel1,Spins[[#This Row],[Stop1]])</f>
        <v>🍋</v>
      </c>
      <c r="D4025">
        <f t="shared" ca="1" si="309"/>
        <v>7</v>
      </c>
      <c r="E4025" t="str" cm="1">
        <f t="array" aca="1" ref="E4025" ca="1">INDEX(Reel2,Spins[[#This Row],[Stop2]])</f>
        <v>🍋</v>
      </c>
      <c r="F4025">
        <f t="shared" ca="1" si="310"/>
        <v>2</v>
      </c>
      <c r="G4025" t="str" cm="1">
        <f t="array" aca="1" ref="G4025" ca="1">INDEX(Reel3,Spins[[#This Row],[Stop3]])</f>
        <v>🍋</v>
      </c>
      <c r="H4025" t="b">
        <f ca="1">AND(Spins[[#This Row],[Sym1]]=Spins[[#This Row],[Sym2]],Spins[[#This Row],[Sym2]]=Spins[[#This Row],[Sym3]])</f>
        <v>1</v>
      </c>
      <c r="I4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025">
        <f t="shared" si="311"/>
        <v>1</v>
      </c>
      <c r="K4025">
        <f ca="1">Spins[[#This Row],[Mult]]*Spins[[#This Row],[Bet]]</f>
        <v>14</v>
      </c>
      <c r="L4025">
        <f ca="1">Spins[[#This Row],[Payout]]-Spins[[#This Row],[Bet]]</f>
        <v>13</v>
      </c>
    </row>
    <row r="4026" spans="1:12" x14ac:dyDescent="0.3">
      <c r="A4026">
        <f t="shared" si="307"/>
        <v>4025</v>
      </c>
      <c r="B4026">
        <f t="shared" ca="1" si="308"/>
        <v>20</v>
      </c>
      <c r="C4026" t="str" cm="1">
        <f t="array" aca="1" ref="C4026" ca="1">INDEX(Reel1,Spins[[#This Row],[Stop1]])</f>
        <v>🍒</v>
      </c>
      <c r="D4026">
        <f t="shared" ca="1" si="309"/>
        <v>21</v>
      </c>
      <c r="E4026" t="str" cm="1">
        <f t="array" aca="1" ref="E4026" ca="1">INDEX(Reel2,Spins[[#This Row],[Stop2]])</f>
        <v>🍒</v>
      </c>
      <c r="F4026">
        <f t="shared" ca="1" si="310"/>
        <v>28</v>
      </c>
      <c r="G4026" t="str" cm="1">
        <f t="array" aca="1" ref="G4026" ca="1">INDEX(Reel3,Spins[[#This Row],[Stop3]])</f>
        <v>7️⃣</v>
      </c>
      <c r="H4026" t="b">
        <f ca="1">AND(Spins[[#This Row],[Sym1]]=Spins[[#This Row],[Sym2]],Spins[[#This Row],[Sym2]]=Spins[[#This Row],[Sym3]])</f>
        <v>0</v>
      </c>
      <c r="I4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26">
        <f t="shared" si="311"/>
        <v>1</v>
      </c>
      <c r="K4026">
        <f ca="1">Spins[[#This Row],[Mult]]*Spins[[#This Row],[Bet]]</f>
        <v>0.8</v>
      </c>
      <c r="L4026">
        <f ca="1">Spins[[#This Row],[Payout]]-Spins[[#This Row],[Bet]]</f>
        <v>-0.19999999999999996</v>
      </c>
    </row>
    <row r="4027" spans="1:12" x14ac:dyDescent="0.3">
      <c r="A4027">
        <f t="shared" si="307"/>
        <v>4026</v>
      </c>
      <c r="B4027">
        <f t="shared" ca="1" si="308"/>
        <v>26</v>
      </c>
      <c r="C4027" t="str" cm="1">
        <f t="array" aca="1" ref="C4027" ca="1">INDEX(Reel1,Spins[[#This Row],[Stop1]])</f>
        <v>🔔</v>
      </c>
      <c r="D4027">
        <f t="shared" ca="1" si="309"/>
        <v>14</v>
      </c>
      <c r="E4027" t="str" cm="1">
        <f t="array" aca="1" ref="E4027" ca="1">INDEX(Reel2,Spins[[#This Row],[Stop2]])</f>
        <v>🍋</v>
      </c>
      <c r="F4027">
        <f t="shared" ca="1" si="310"/>
        <v>26</v>
      </c>
      <c r="G4027" t="str" cm="1">
        <f t="array" aca="1" ref="G4027" ca="1">INDEX(Reel3,Spins[[#This Row],[Stop3]])</f>
        <v>BAR</v>
      </c>
      <c r="H4027" t="b">
        <f ca="1">AND(Spins[[#This Row],[Sym1]]=Spins[[#This Row],[Sym2]],Spins[[#This Row],[Sym2]]=Spins[[#This Row],[Sym3]])</f>
        <v>0</v>
      </c>
      <c r="I4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27">
        <f t="shared" si="311"/>
        <v>1</v>
      </c>
      <c r="K4027">
        <f ca="1">Spins[[#This Row],[Mult]]*Spins[[#This Row],[Bet]]</f>
        <v>0</v>
      </c>
      <c r="L4027">
        <f ca="1">Spins[[#This Row],[Payout]]-Spins[[#This Row],[Bet]]</f>
        <v>-1</v>
      </c>
    </row>
    <row r="4028" spans="1:12" x14ac:dyDescent="0.3">
      <c r="A4028">
        <f t="shared" si="307"/>
        <v>4027</v>
      </c>
      <c r="B4028">
        <f t="shared" ca="1" si="308"/>
        <v>11</v>
      </c>
      <c r="C4028" t="str" cm="1">
        <f t="array" aca="1" ref="C4028" ca="1">INDEX(Reel1,Spins[[#This Row],[Stop1]])</f>
        <v>🍋</v>
      </c>
      <c r="D4028">
        <f t="shared" ca="1" si="309"/>
        <v>30</v>
      </c>
      <c r="E4028" t="str" cm="1">
        <f t="array" aca="1" ref="E4028" ca="1">INDEX(Reel2,Spins[[#This Row],[Stop2]])</f>
        <v>7️⃣</v>
      </c>
      <c r="F4028">
        <f t="shared" ca="1" si="310"/>
        <v>26</v>
      </c>
      <c r="G4028" t="str" cm="1">
        <f t="array" aca="1" ref="G4028" ca="1">INDEX(Reel3,Spins[[#This Row],[Stop3]])</f>
        <v>BAR</v>
      </c>
      <c r="H4028" t="b">
        <f ca="1">AND(Spins[[#This Row],[Sym1]]=Spins[[#This Row],[Sym2]],Spins[[#This Row],[Sym2]]=Spins[[#This Row],[Sym3]])</f>
        <v>0</v>
      </c>
      <c r="I4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28">
        <f t="shared" si="311"/>
        <v>1</v>
      </c>
      <c r="K4028">
        <f ca="1">Spins[[#This Row],[Mult]]*Spins[[#This Row],[Bet]]</f>
        <v>0</v>
      </c>
      <c r="L4028">
        <f ca="1">Spins[[#This Row],[Payout]]-Spins[[#This Row],[Bet]]</f>
        <v>-1</v>
      </c>
    </row>
    <row r="4029" spans="1:12" x14ac:dyDescent="0.3">
      <c r="A4029">
        <f t="shared" si="307"/>
        <v>4028</v>
      </c>
      <c r="B4029">
        <f t="shared" ca="1" si="308"/>
        <v>1</v>
      </c>
      <c r="C4029" t="str" cm="1">
        <f t="array" aca="1" ref="C4029" ca="1">INDEX(Reel1,Spins[[#This Row],[Stop1]])</f>
        <v>🍋</v>
      </c>
      <c r="D4029">
        <f t="shared" ca="1" si="309"/>
        <v>4</v>
      </c>
      <c r="E4029" t="str" cm="1">
        <f t="array" aca="1" ref="E4029" ca="1">INDEX(Reel2,Spins[[#This Row],[Stop2]])</f>
        <v>🍋</v>
      </c>
      <c r="F4029">
        <f t="shared" ca="1" si="310"/>
        <v>8</v>
      </c>
      <c r="G4029" t="str" cm="1">
        <f t="array" aca="1" ref="G4029" ca="1">INDEX(Reel3,Spins[[#This Row],[Stop3]])</f>
        <v>🍒</v>
      </c>
      <c r="H4029" t="b">
        <f ca="1">AND(Spins[[#This Row],[Sym1]]=Spins[[#This Row],[Sym2]],Spins[[#This Row],[Sym2]]=Spins[[#This Row],[Sym3]])</f>
        <v>0</v>
      </c>
      <c r="I4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29">
        <f t="shared" si="311"/>
        <v>1</v>
      </c>
      <c r="K4029">
        <f ca="1">Spins[[#This Row],[Mult]]*Spins[[#This Row],[Bet]]</f>
        <v>0.6</v>
      </c>
      <c r="L4029">
        <f ca="1">Spins[[#This Row],[Payout]]-Spins[[#This Row],[Bet]]</f>
        <v>-0.4</v>
      </c>
    </row>
    <row r="4030" spans="1:12" x14ac:dyDescent="0.3">
      <c r="A4030">
        <f t="shared" si="307"/>
        <v>4029</v>
      </c>
      <c r="B4030">
        <f t="shared" ca="1" si="308"/>
        <v>31</v>
      </c>
      <c r="C4030" t="str" cm="1">
        <f t="array" aca="1" ref="C4030" ca="1">INDEX(Reel1,Spins[[#This Row],[Stop1]])</f>
        <v>💎</v>
      </c>
      <c r="D4030">
        <f t="shared" ca="1" si="309"/>
        <v>7</v>
      </c>
      <c r="E4030" t="str" cm="1">
        <f t="array" aca="1" ref="E4030" ca="1">INDEX(Reel2,Spins[[#This Row],[Stop2]])</f>
        <v>🍋</v>
      </c>
      <c r="F4030">
        <f t="shared" ca="1" si="310"/>
        <v>18</v>
      </c>
      <c r="G4030" t="str" cm="1">
        <f t="array" aca="1" ref="G4030" ca="1">INDEX(Reel3,Spins[[#This Row],[Stop3]])</f>
        <v>🔔</v>
      </c>
      <c r="H4030" t="b">
        <f ca="1">AND(Spins[[#This Row],[Sym1]]=Spins[[#This Row],[Sym2]],Spins[[#This Row],[Sym2]]=Spins[[#This Row],[Sym3]])</f>
        <v>0</v>
      </c>
      <c r="I4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0">
        <f t="shared" si="311"/>
        <v>1</v>
      </c>
      <c r="K4030">
        <f ca="1">Spins[[#This Row],[Mult]]*Spins[[#This Row],[Bet]]</f>
        <v>0</v>
      </c>
      <c r="L4030">
        <f ca="1">Spins[[#This Row],[Payout]]-Spins[[#This Row],[Bet]]</f>
        <v>-1</v>
      </c>
    </row>
    <row r="4031" spans="1:12" x14ac:dyDescent="0.3">
      <c r="A4031">
        <f t="shared" si="307"/>
        <v>4030</v>
      </c>
      <c r="B4031">
        <f t="shared" ca="1" si="308"/>
        <v>17</v>
      </c>
      <c r="C4031" t="str" cm="1">
        <f t="array" aca="1" ref="C4031" ca="1">INDEX(Reel1,Spins[[#This Row],[Stop1]])</f>
        <v>🍒</v>
      </c>
      <c r="D4031">
        <f t="shared" ca="1" si="309"/>
        <v>7</v>
      </c>
      <c r="E4031" t="str" cm="1">
        <f t="array" aca="1" ref="E4031" ca="1">INDEX(Reel2,Spins[[#This Row],[Stop2]])</f>
        <v>🍋</v>
      </c>
      <c r="F4031">
        <f t="shared" ca="1" si="310"/>
        <v>31</v>
      </c>
      <c r="G4031" t="str" cm="1">
        <f t="array" aca="1" ref="G4031" ca="1">INDEX(Reel3,Spins[[#This Row],[Stop3]])</f>
        <v>💎</v>
      </c>
      <c r="H4031" t="b">
        <f ca="1">AND(Spins[[#This Row],[Sym1]]=Spins[[#This Row],[Sym2]],Spins[[#This Row],[Sym2]]=Spins[[#This Row],[Sym3]])</f>
        <v>0</v>
      </c>
      <c r="I4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1">
        <f t="shared" si="311"/>
        <v>1</v>
      </c>
      <c r="K4031">
        <f ca="1">Spins[[#This Row],[Mult]]*Spins[[#This Row],[Bet]]</f>
        <v>0</v>
      </c>
      <c r="L4031">
        <f ca="1">Spins[[#This Row],[Payout]]-Spins[[#This Row],[Bet]]</f>
        <v>-1</v>
      </c>
    </row>
    <row r="4032" spans="1:12" x14ac:dyDescent="0.3">
      <c r="A4032">
        <f t="shared" si="307"/>
        <v>4031</v>
      </c>
      <c r="B4032">
        <f t="shared" ca="1" si="308"/>
        <v>2</v>
      </c>
      <c r="C4032" t="str" cm="1">
        <f t="array" aca="1" ref="C4032" ca="1">INDEX(Reel1,Spins[[#This Row],[Stop1]])</f>
        <v>🍋</v>
      </c>
      <c r="D4032">
        <f t="shared" ca="1" si="309"/>
        <v>25</v>
      </c>
      <c r="E4032" t="str" cm="1">
        <f t="array" aca="1" ref="E4032" ca="1">INDEX(Reel2,Spins[[#This Row],[Stop2]])</f>
        <v>🔔</v>
      </c>
      <c r="F4032">
        <f t="shared" ca="1" si="310"/>
        <v>22</v>
      </c>
      <c r="G4032" t="str" cm="1">
        <f t="array" aca="1" ref="G4032" ca="1">INDEX(Reel3,Spins[[#This Row],[Stop3]])</f>
        <v>🔔</v>
      </c>
      <c r="H4032" t="b">
        <f ca="1">AND(Spins[[#This Row],[Sym1]]=Spins[[#This Row],[Sym2]],Spins[[#This Row],[Sym2]]=Spins[[#This Row],[Sym3]])</f>
        <v>0</v>
      </c>
      <c r="I4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2">
        <f t="shared" si="311"/>
        <v>1</v>
      </c>
      <c r="K4032">
        <f ca="1">Spins[[#This Row],[Mult]]*Spins[[#This Row],[Bet]]</f>
        <v>0</v>
      </c>
      <c r="L4032">
        <f ca="1">Spins[[#This Row],[Payout]]-Spins[[#This Row],[Bet]]</f>
        <v>-1</v>
      </c>
    </row>
    <row r="4033" spans="1:12" x14ac:dyDescent="0.3">
      <c r="A4033">
        <f t="shared" si="307"/>
        <v>4032</v>
      </c>
      <c r="B4033">
        <f t="shared" ca="1" si="308"/>
        <v>18</v>
      </c>
      <c r="C4033" t="str" cm="1">
        <f t="array" aca="1" ref="C4033" ca="1">INDEX(Reel1,Spins[[#This Row],[Stop1]])</f>
        <v>🍒</v>
      </c>
      <c r="D4033">
        <f t="shared" ca="1" si="309"/>
        <v>12</v>
      </c>
      <c r="E4033" t="str" cm="1">
        <f t="array" aca="1" ref="E4033" ca="1">INDEX(Reel2,Spins[[#This Row],[Stop2]])</f>
        <v>🍋</v>
      </c>
      <c r="F4033">
        <f t="shared" ca="1" si="310"/>
        <v>20</v>
      </c>
      <c r="G4033" t="str" cm="1">
        <f t="array" aca="1" ref="G4033" ca="1">INDEX(Reel3,Spins[[#This Row],[Stop3]])</f>
        <v>🔔</v>
      </c>
      <c r="H4033" t="b">
        <f ca="1">AND(Spins[[#This Row],[Sym1]]=Spins[[#This Row],[Sym2]],Spins[[#This Row],[Sym2]]=Spins[[#This Row],[Sym3]])</f>
        <v>0</v>
      </c>
      <c r="I4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3">
        <f t="shared" si="311"/>
        <v>1</v>
      </c>
      <c r="K4033">
        <f ca="1">Spins[[#This Row],[Mult]]*Spins[[#This Row],[Bet]]</f>
        <v>0</v>
      </c>
      <c r="L4033">
        <f ca="1">Spins[[#This Row],[Payout]]-Spins[[#This Row],[Bet]]</f>
        <v>-1</v>
      </c>
    </row>
    <row r="4034" spans="1:12" x14ac:dyDescent="0.3">
      <c r="A4034">
        <f t="shared" ref="A4034:A4097" si="312">ROW()-1</f>
        <v>4033</v>
      </c>
      <c r="B4034">
        <f t="shared" ref="B4034:B4097" ca="1" si="313">RANDBETWEEN(1,ROWS(Reel1))</f>
        <v>20</v>
      </c>
      <c r="C4034" t="str" cm="1">
        <f t="array" aca="1" ref="C4034" ca="1">INDEX(Reel1,Spins[[#This Row],[Stop1]])</f>
        <v>🍒</v>
      </c>
      <c r="D4034">
        <f t="shared" ref="D4034:D4097" ca="1" si="314">RANDBETWEEN(1,ROWS(Reel2))</f>
        <v>15</v>
      </c>
      <c r="E4034" t="str" cm="1">
        <f t="array" aca="1" ref="E4034" ca="1">INDEX(Reel2,Spins[[#This Row],[Stop2]])</f>
        <v>🍒</v>
      </c>
      <c r="F4034">
        <f t="shared" ref="F4034:F4097" ca="1" si="315">RANDBETWEEN(1,ROWS(Reel3))</f>
        <v>15</v>
      </c>
      <c r="G4034" t="str" cm="1">
        <f t="array" aca="1" ref="G4034" ca="1">INDEX(Reel3,Spins[[#This Row],[Stop3]])</f>
        <v>🍇</v>
      </c>
      <c r="H4034" t="b">
        <f ca="1">AND(Spins[[#This Row],[Sym1]]=Spins[[#This Row],[Sym2]],Spins[[#This Row],[Sym2]]=Spins[[#This Row],[Sym3]])</f>
        <v>0</v>
      </c>
      <c r="I4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34">
        <f t="shared" ref="J4034:J4097" si="316">Bet</f>
        <v>1</v>
      </c>
      <c r="K4034">
        <f ca="1">Spins[[#This Row],[Mult]]*Spins[[#This Row],[Bet]]</f>
        <v>0.8</v>
      </c>
      <c r="L4034">
        <f ca="1">Spins[[#This Row],[Payout]]-Spins[[#This Row],[Bet]]</f>
        <v>-0.19999999999999996</v>
      </c>
    </row>
    <row r="4035" spans="1:12" x14ac:dyDescent="0.3">
      <c r="A4035">
        <f t="shared" si="312"/>
        <v>4034</v>
      </c>
      <c r="B4035">
        <f t="shared" ca="1" si="313"/>
        <v>27</v>
      </c>
      <c r="C4035" t="str" cm="1">
        <f t="array" aca="1" ref="C4035" ca="1">INDEX(Reel1,Spins[[#This Row],[Stop1]])</f>
        <v>BAR</v>
      </c>
      <c r="D4035">
        <f t="shared" ca="1" si="314"/>
        <v>4</v>
      </c>
      <c r="E4035" t="str" cm="1">
        <f t="array" aca="1" ref="E4035" ca="1">INDEX(Reel2,Spins[[#This Row],[Stop2]])</f>
        <v>🍋</v>
      </c>
      <c r="F4035">
        <f t="shared" ca="1" si="315"/>
        <v>23</v>
      </c>
      <c r="G4035" t="str" cm="1">
        <f t="array" aca="1" ref="G4035" ca="1">INDEX(Reel3,Spins[[#This Row],[Stop3]])</f>
        <v>BAR</v>
      </c>
      <c r="H4035" t="b">
        <f ca="1">AND(Spins[[#This Row],[Sym1]]=Spins[[#This Row],[Sym2]],Spins[[#This Row],[Sym2]]=Spins[[#This Row],[Sym3]])</f>
        <v>0</v>
      </c>
      <c r="I4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5">
        <f t="shared" si="316"/>
        <v>1</v>
      </c>
      <c r="K4035">
        <f ca="1">Spins[[#This Row],[Mult]]*Spins[[#This Row],[Bet]]</f>
        <v>0</v>
      </c>
      <c r="L4035">
        <f ca="1">Spins[[#This Row],[Payout]]-Spins[[#This Row],[Bet]]</f>
        <v>-1</v>
      </c>
    </row>
    <row r="4036" spans="1:12" x14ac:dyDescent="0.3">
      <c r="A4036">
        <f t="shared" si="312"/>
        <v>4035</v>
      </c>
      <c r="B4036">
        <f t="shared" ca="1" si="313"/>
        <v>6</v>
      </c>
      <c r="C4036" t="str" cm="1">
        <f t="array" aca="1" ref="C4036" ca="1">INDEX(Reel1,Spins[[#This Row],[Stop1]])</f>
        <v>🍋</v>
      </c>
      <c r="D4036">
        <f t="shared" ca="1" si="314"/>
        <v>18</v>
      </c>
      <c r="E4036" t="str" cm="1">
        <f t="array" aca="1" ref="E4036" ca="1">INDEX(Reel2,Spins[[#This Row],[Stop2]])</f>
        <v>🍒</v>
      </c>
      <c r="F4036">
        <f t="shared" ca="1" si="315"/>
        <v>9</v>
      </c>
      <c r="G4036" t="str" cm="1">
        <f t="array" aca="1" ref="G4036" ca="1">INDEX(Reel3,Spins[[#This Row],[Stop3]])</f>
        <v>🍒</v>
      </c>
      <c r="H4036" t="b">
        <f ca="1">AND(Spins[[#This Row],[Sym1]]=Spins[[#This Row],[Sym2]],Spins[[#This Row],[Sym2]]=Spins[[#This Row],[Sym3]])</f>
        <v>0</v>
      </c>
      <c r="I4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6">
        <f t="shared" si="316"/>
        <v>1</v>
      </c>
      <c r="K4036">
        <f ca="1">Spins[[#This Row],[Mult]]*Spins[[#This Row],[Bet]]</f>
        <v>0</v>
      </c>
      <c r="L4036">
        <f ca="1">Spins[[#This Row],[Payout]]-Spins[[#This Row],[Bet]]</f>
        <v>-1</v>
      </c>
    </row>
    <row r="4037" spans="1:12" x14ac:dyDescent="0.3">
      <c r="A4037">
        <f t="shared" si="312"/>
        <v>4036</v>
      </c>
      <c r="B4037">
        <f t="shared" ca="1" si="313"/>
        <v>16</v>
      </c>
      <c r="C4037" t="str" cm="1">
        <f t="array" aca="1" ref="C4037" ca="1">INDEX(Reel1,Spins[[#This Row],[Stop1]])</f>
        <v>🍒</v>
      </c>
      <c r="D4037">
        <f t="shared" ca="1" si="314"/>
        <v>7</v>
      </c>
      <c r="E4037" t="str" cm="1">
        <f t="array" aca="1" ref="E4037" ca="1">INDEX(Reel2,Spins[[#This Row],[Stop2]])</f>
        <v>🍋</v>
      </c>
      <c r="F4037">
        <f t="shared" ca="1" si="315"/>
        <v>11</v>
      </c>
      <c r="G4037" t="str" cm="1">
        <f t="array" aca="1" ref="G4037" ca="1">INDEX(Reel3,Spins[[#This Row],[Stop3]])</f>
        <v>🍒</v>
      </c>
      <c r="H4037" t="b">
        <f ca="1">AND(Spins[[#This Row],[Sym1]]=Spins[[#This Row],[Sym2]],Spins[[#This Row],[Sym2]]=Spins[[#This Row],[Sym3]])</f>
        <v>0</v>
      </c>
      <c r="I4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7">
        <f t="shared" si="316"/>
        <v>1</v>
      </c>
      <c r="K4037">
        <f ca="1">Spins[[#This Row],[Mult]]*Spins[[#This Row],[Bet]]</f>
        <v>0</v>
      </c>
      <c r="L4037">
        <f ca="1">Spins[[#This Row],[Payout]]-Spins[[#This Row],[Bet]]</f>
        <v>-1</v>
      </c>
    </row>
    <row r="4038" spans="1:12" x14ac:dyDescent="0.3">
      <c r="A4038">
        <f t="shared" si="312"/>
        <v>4037</v>
      </c>
      <c r="B4038">
        <f t="shared" ca="1" si="313"/>
        <v>11</v>
      </c>
      <c r="C4038" t="str" cm="1">
        <f t="array" aca="1" ref="C4038" ca="1">INDEX(Reel1,Spins[[#This Row],[Stop1]])</f>
        <v>🍋</v>
      </c>
      <c r="D4038">
        <f t="shared" ca="1" si="314"/>
        <v>19</v>
      </c>
      <c r="E4038" t="str" cm="1">
        <f t="array" aca="1" ref="E4038" ca="1">INDEX(Reel2,Spins[[#This Row],[Stop2]])</f>
        <v>🍒</v>
      </c>
      <c r="F4038">
        <f t="shared" ca="1" si="315"/>
        <v>8</v>
      </c>
      <c r="G4038" t="str" cm="1">
        <f t="array" aca="1" ref="G4038" ca="1">INDEX(Reel3,Spins[[#This Row],[Stop3]])</f>
        <v>🍒</v>
      </c>
      <c r="H4038" t="b">
        <f ca="1">AND(Spins[[#This Row],[Sym1]]=Spins[[#This Row],[Sym2]],Spins[[#This Row],[Sym2]]=Spins[[#This Row],[Sym3]])</f>
        <v>0</v>
      </c>
      <c r="I4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8">
        <f t="shared" si="316"/>
        <v>1</v>
      </c>
      <c r="K4038">
        <f ca="1">Spins[[#This Row],[Mult]]*Spins[[#This Row],[Bet]]</f>
        <v>0</v>
      </c>
      <c r="L4038">
        <f ca="1">Spins[[#This Row],[Payout]]-Spins[[#This Row],[Bet]]</f>
        <v>-1</v>
      </c>
    </row>
    <row r="4039" spans="1:12" x14ac:dyDescent="0.3">
      <c r="A4039">
        <f t="shared" si="312"/>
        <v>4038</v>
      </c>
      <c r="B4039">
        <f t="shared" ca="1" si="313"/>
        <v>26</v>
      </c>
      <c r="C4039" t="str" cm="1">
        <f t="array" aca="1" ref="C4039" ca="1">INDEX(Reel1,Spins[[#This Row],[Stop1]])</f>
        <v>🔔</v>
      </c>
      <c r="D4039">
        <f t="shared" ca="1" si="314"/>
        <v>17</v>
      </c>
      <c r="E4039" t="str" cm="1">
        <f t="array" aca="1" ref="E4039" ca="1">INDEX(Reel2,Spins[[#This Row],[Stop2]])</f>
        <v>🍒</v>
      </c>
      <c r="F4039">
        <f t="shared" ca="1" si="315"/>
        <v>30</v>
      </c>
      <c r="G4039" t="str" cm="1">
        <f t="array" aca="1" ref="G4039" ca="1">INDEX(Reel3,Spins[[#This Row],[Stop3]])</f>
        <v>💎</v>
      </c>
      <c r="H4039" t="b">
        <f ca="1">AND(Spins[[#This Row],[Sym1]]=Spins[[#This Row],[Sym2]],Spins[[#This Row],[Sym2]]=Spins[[#This Row],[Sym3]])</f>
        <v>0</v>
      </c>
      <c r="I4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39">
        <f t="shared" si="316"/>
        <v>1</v>
      </c>
      <c r="K4039">
        <f ca="1">Spins[[#This Row],[Mult]]*Spins[[#This Row],[Bet]]</f>
        <v>0</v>
      </c>
      <c r="L4039">
        <f ca="1">Spins[[#This Row],[Payout]]-Spins[[#This Row],[Bet]]</f>
        <v>-1</v>
      </c>
    </row>
    <row r="4040" spans="1:12" x14ac:dyDescent="0.3">
      <c r="A4040">
        <f t="shared" si="312"/>
        <v>4039</v>
      </c>
      <c r="B4040">
        <f t="shared" ca="1" si="313"/>
        <v>3</v>
      </c>
      <c r="C4040" t="str" cm="1">
        <f t="array" aca="1" ref="C4040" ca="1">INDEX(Reel1,Spins[[#This Row],[Stop1]])</f>
        <v>🍋</v>
      </c>
      <c r="D4040">
        <f t="shared" ca="1" si="314"/>
        <v>31</v>
      </c>
      <c r="E4040" t="str" cm="1">
        <f t="array" aca="1" ref="E4040" ca="1">INDEX(Reel2,Spins[[#This Row],[Stop2]])</f>
        <v>💎</v>
      </c>
      <c r="F4040">
        <f t="shared" ca="1" si="315"/>
        <v>10</v>
      </c>
      <c r="G4040" t="str" cm="1">
        <f t="array" aca="1" ref="G4040" ca="1">INDEX(Reel3,Spins[[#This Row],[Stop3]])</f>
        <v>🍒</v>
      </c>
      <c r="H4040" t="b">
        <f ca="1">AND(Spins[[#This Row],[Sym1]]=Spins[[#This Row],[Sym2]],Spins[[#This Row],[Sym2]]=Spins[[#This Row],[Sym3]])</f>
        <v>0</v>
      </c>
      <c r="I4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40">
        <f t="shared" si="316"/>
        <v>1</v>
      </c>
      <c r="K4040">
        <f ca="1">Spins[[#This Row],[Mult]]*Spins[[#This Row],[Bet]]</f>
        <v>0</v>
      </c>
      <c r="L4040">
        <f ca="1">Spins[[#This Row],[Payout]]-Spins[[#This Row],[Bet]]</f>
        <v>-1</v>
      </c>
    </row>
    <row r="4041" spans="1:12" x14ac:dyDescent="0.3">
      <c r="A4041">
        <f t="shared" si="312"/>
        <v>4040</v>
      </c>
      <c r="B4041">
        <f t="shared" ca="1" si="313"/>
        <v>21</v>
      </c>
      <c r="C4041" t="str" cm="1">
        <f t="array" aca="1" ref="C4041" ca="1">INDEX(Reel1,Spins[[#This Row],[Stop1]])</f>
        <v>🍒</v>
      </c>
      <c r="D4041">
        <f t="shared" ca="1" si="314"/>
        <v>13</v>
      </c>
      <c r="E4041" t="str" cm="1">
        <f t="array" aca="1" ref="E4041" ca="1">INDEX(Reel2,Spins[[#This Row],[Stop2]])</f>
        <v>🍋</v>
      </c>
      <c r="F4041">
        <f t="shared" ca="1" si="315"/>
        <v>19</v>
      </c>
      <c r="G4041" t="str" cm="1">
        <f t="array" aca="1" ref="G4041" ca="1">INDEX(Reel3,Spins[[#This Row],[Stop3]])</f>
        <v>🔔</v>
      </c>
      <c r="H4041" t="b">
        <f ca="1">AND(Spins[[#This Row],[Sym1]]=Spins[[#This Row],[Sym2]],Spins[[#This Row],[Sym2]]=Spins[[#This Row],[Sym3]])</f>
        <v>0</v>
      </c>
      <c r="I4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41">
        <f t="shared" si="316"/>
        <v>1</v>
      </c>
      <c r="K4041">
        <f ca="1">Spins[[#This Row],[Mult]]*Spins[[#This Row],[Bet]]</f>
        <v>0</v>
      </c>
      <c r="L4041">
        <f ca="1">Spins[[#This Row],[Payout]]-Spins[[#This Row],[Bet]]</f>
        <v>-1</v>
      </c>
    </row>
    <row r="4042" spans="1:12" x14ac:dyDescent="0.3">
      <c r="A4042">
        <f t="shared" si="312"/>
        <v>4041</v>
      </c>
      <c r="B4042">
        <f t="shared" ca="1" si="313"/>
        <v>24</v>
      </c>
      <c r="C4042" t="str" cm="1">
        <f t="array" aca="1" ref="C4042" ca="1">INDEX(Reel1,Spins[[#This Row],[Stop1]])</f>
        <v>🍇</v>
      </c>
      <c r="D4042">
        <f t="shared" ca="1" si="314"/>
        <v>23</v>
      </c>
      <c r="E4042" t="str" cm="1">
        <f t="array" aca="1" ref="E4042" ca="1">INDEX(Reel2,Spins[[#This Row],[Stop2]])</f>
        <v>🍇</v>
      </c>
      <c r="F4042">
        <f t="shared" ca="1" si="315"/>
        <v>28</v>
      </c>
      <c r="G4042" t="str" cm="1">
        <f t="array" aca="1" ref="G4042" ca="1">INDEX(Reel3,Spins[[#This Row],[Stop3]])</f>
        <v>7️⃣</v>
      </c>
      <c r="H4042" t="b">
        <f ca="1">AND(Spins[[#This Row],[Sym1]]=Spins[[#This Row],[Sym2]],Spins[[#This Row],[Sym2]]=Spins[[#This Row],[Sym3]])</f>
        <v>0</v>
      </c>
      <c r="I4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042">
        <f t="shared" si="316"/>
        <v>1</v>
      </c>
      <c r="K4042">
        <f ca="1">Spins[[#This Row],[Mult]]*Spins[[#This Row],[Bet]]</f>
        <v>1.5</v>
      </c>
      <c r="L4042">
        <f ca="1">Spins[[#This Row],[Payout]]-Spins[[#This Row],[Bet]]</f>
        <v>0.5</v>
      </c>
    </row>
    <row r="4043" spans="1:12" x14ac:dyDescent="0.3">
      <c r="A4043">
        <f t="shared" si="312"/>
        <v>4042</v>
      </c>
      <c r="B4043">
        <f t="shared" ca="1" si="313"/>
        <v>29</v>
      </c>
      <c r="C4043" t="str" cm="1">
        <f t="array" aca="1" ref="C4043" ca="1">INDEX(Reel1,Spins[[#This Row],[Stop1]])</f>
        <v>7️⃣</v>
      </c>
      <c r="D4043">
        <f t="shared" ca="1" si="314"/>
        <v>3</v>
      </c>
      <c r="E4043" t="str" cm="1">
        <f t="array" aca="1" ref="E4043" ca="1">INDEX(Reel2,Spins[[#This Row],[Stop2]])</f>
        <v>🍋</v>
      </c>
      <c r="F4043">
        <f t="shared" ca="1" si="315"/>
        <v>7</v>
      </c>
      <c r="G4043" t="str" cm="1">
        <f t="array" aca="1" ref="G4043" ca="1">INDEX(Reel3,Spins[[#This Row],[Stop3]])</f>
        <v>🍒</v>
      </c>
      <c r="H4043" t="b">
        <f ca="1">AND(Spins[[#This Row],[Sym1]]=Spins[[#This Row],[Sym2]],Spins[[#This Row],[Sym2]]=Spins[[#This Row],[Sym3]])</f>
        <v>0</v>
      </c>
      <c r="I4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43">
        <f t="shared" si="316"/>
        <v>1</v>
      </c>
      <c r="K4043">
        <f ca="1">Spins[[#This Row],[Mult]]*Spins[[#This Row],[Bet]]</f>
        <v>0</v>
      </c>
      <c r="L4043">
        <f ca="1">Spins[[#This Row],[Payout]]-Spins[[#This Row],[Bet]]</f>
        <v>-1</v>
      </c>
    </row>
    <row r="4044" spans="1:12" x14ac:dyDescent="0.3">
      <c r="A4044">
        <f t="shared" si="312"/>
        <v>4043</v>
      </c>
      <c r="B4044">
        <f t="shared" ca="1" si="313"/>
        <v>7</v>
      </c>
      <c r="C4044" t="str" cm="1">
        <f t="array" aca="1" ref="C4044" ca="1">INDEX(Reel1,Spins[[#This Row],[Stop1]])</f>
        <v>🍋</v>
      </c>
      <c r="D4044">
        <f t="shared" ca="1" si="314"/>
        <v>14</v>
      </c>
      <c r="E4044" t="str" cm="1">
        <f t="array" aca="1" ref="E4044" ca="1">INDEX(Reel2,Spins[[#This Row],[Stop2]])</f>
        <v>🍋</v>
      </c>
      <c r="F4044">
        <f t="shared" ca="1" si="315"/>
        <v>29</v>
      </c>
      <c r="G4044" t="str" cm="1">
        <f t="array" aca="1" ref="G4044" ca="1">INDEX(Reel3,Spins[[#This Row],[Stop3]])</f>
        <v>7️⃣</v>
      </c>
      <c r="H4044" t="b">
        <f ca="1">AND(Spins[[#This Row],[Sym1]]=Spins[[#This Row],[Sym2]],Spins[[#This Row],[Sym2]]=Spins[[#This Row],[Sym3]])</f>
        <v>0</v>
      </c>
      <c r="I4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44">
        <f t="shared" si="316"/>
        <v>1</v>
      </c>
      <c r="K4044">
        <f ca="1">Spins[[#This Row],[Mult]]*Spins[[#This Row],[Bet]]</f>
        <v>0.6</v>
      </c>
      <c r="L4044">
        <f ca="1">Spins[[#This Row],[Payout]]-Spins[[#This Row],[Bet]]</f>
        <v>-0.4</v>
      </c>
    </row>
    <row r="4045" spans="1:12" x14ac:dyDescent="0.3">
      <c r="A4045">
        <f t="shared" si="312"/>
        <v>4044</v>
      </c>
      <c r="B4045">
        <f t="shared" ca="1" si="313"/>
        <v>26</v>
      </c>
      <c r="C4045" t="str" cm="1">
        <f t="array" aca="1" ref="C4045" ca="1">INDEX(Reel1,Spins[[#This Row],[Stop1]])</f>
        <v>🔔</v>
      </c>
      <c r="D4045">
        <f t="shared" ca="1" si="314"/>
        <v>19</v>
      </c>
      <c r="E4045" t="str" cm="1">
        <f t="array" aca="1" ref="E4045" ca="1">INDEX(Reel2,Spins[[#This Row],[Stop2]])</f>
        <v>🍒</v>
      </c>
      <c r="F4045">
        <f t="shared" ca="1" si="315"/>
        <v>8</v>
      </c>
      <c r="G4045" t="str" cm="1">
        <f t="array" aca="1" ref="G4045" ca="1">INDEX(Reel3,Spins[[#This Row],[Stop3]])</f>
        <v>🍒</v>
      </c>
      <c r="H4045" t="b">
        <f ca="1">AND(Spins[[#This Row],[Sym1]]=Spins[[#This Row],[Sym2]],Spins[[#This Row],[Sym2]]=Spins[[#This Row],[Sym3]])</f>
        <v>0</v>
      </c>
      <c r="I4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45">
        <f t="shared" si="316"/>
        <v>1</v>
      </c>
      <c r="K4045">
        <f ca="1">Spins[[#This Row],[Mult]]*Spins[[#This Row],[Bet]]</f>
        <v>0</v>
      </c>
      <c r="L4045">
        <f ca="1">Spins[[#This Row],[Payout]]-Spins[[#This Row],[Bet]]</f>
        <v>-1</v>
      </c>
    </row>
    <row r="4046" spans="1:12" x14ac:dyDescent="0.3">
      <c r="A4046">
        <f t="shared" si="312"/>
        <v>4045</v>
      </c>
      <c r="B4046">
        <f t="shared" ca="1" si="313"/>
        <v>31</v>
      </c>
      <c r="C4046" t="str" cm="1">
        <f t="array" aca="1" ref="C4046" ca="1">INDEX(Reel1,Spins[[#This Row],[Stop1]])</f>
        <v>💎</v>
      </c>
      <c r="D4046">
        <f t="shared" ca="1" si="314"/>
        <v>21</v>
      </c>
      <c r="E4046" t="str" cm="1">
        <f t="array" aca="1" ref="E4046" ca="1">INDEX(Reel2,Spins[[#This Row],[Stop2]])</f>
        <v>🍒</v>
      </c>
      <c r="F4046">
        <f t="shared" ca="1" si="315"/>
        <v>28</v>
      </c>
      <c r="G4046" t="str" cm="1">
        <f t="array" aca="1" ref="G4046" ca="1">INDEX(Reel3,Spins[[#This Row],[Stop3]])</f>
        <v>7️⃣</v>
      </c>
      <c r="H4046" t="b">
        <f ca="1">AND(Spins[[#This Row],[Sym1]]=Spins[[#This Row],[Sym2]],Spins[[#This Row],[Sym2]]=Spins[[#This Row],[Sym3]])</f>
        <v>0</v>
      </c>
      <c r="I4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46">
        <f t="shared" si="316"/>
        <v>1</v>
      </c>
      <c r="K4046">
        <f ca="1">Spins[[#This Row],[Mult]]*Spins[[#This Row],[Bet]]</f>
        <v>0</v>
      </c>
      <c r="L4046">
        <f ca="1">Spins[[#This Row],[Payout]]-Spins[[#This Row],[Bet]]</f>
        <v>-1</v>
      </c>
    </row>
    <row r="4047" spans="1:12" x14ac:dyDescent="0.3">
      <c r="A4047">
        <f t="shared" si="312"/>
        <v>4046</v>
      </c>
      <c r="B4047">
        <f t="shared" ca="1" si="313"/>
        <v>3</v>
      </c>
      <c r="C4047" t="str" cm="1">
        <f t="array" aca="1" ref="C4047" ca="1">INDEX(Reel1,Spins[[#This Row],[Stop1]])</f>
        <v>🍋</v>
      </c>
      <c r="D4047">
        <f t="shared" ca="1" si="314"/>
        <v>3</v>
      </c>
      <c r="E4047" t="str" cm="1">
        <f t="array" aca="1" ref="E4047" ca="1">INDEX(Reel2,Spins[[#This Row],[Stop2]])</f>
        <v>🍋</v>
      </c>
      <c r="F4047">
        <f t="shared" ca="1" si="315"/>
        <v>27</v>
      </c>
      <c r="G4047" t="str" cm="1">
        <f t="array" aca="1" ref="G4047" ca="1">INDEX(Reel3,Spins[[#This Row],[Stop3]])</f>
        <v>7️⃣</v>
      </c>
      <c r="H4047" t="b">
        <f ca="1">AND(Spins[[#This Row],[Sym1]]=Spins[[#This Row],[Sym2]],Spins[[#This Row],[Sym2]]=Spins[[#This Row],[Sym3]])</f>
        <v>0</v>
      </c>
      <c r="I4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47">
        <f t="shared" si="316"/>
        <v>1</v>
      </c>
      <c r="K4047">
        <f ca="1">Spins[[#This Row],[Mult]]*Spins[[#This Row],[Bet]]</f>
        <v>0.6</v>
      </c>
      <c r="L4047">
        <f ca="1">Spins[[#This Row],[Payout]]-Spins[[#This Row],[Bet]]</f>
        <v>-0.4</v>
      </c>
    </row>
    <row r="4048" spans="1:12" x14ac:dyDescent="0.3">
      <c r="A4048">
        <f t="shared" si="312"/>
        <v>4047</v>
      </c>
      <c r="B4048">
        <f t="shared" ca="1" si="313"/>
        <v>21</v>
      </c>
      <c r="C4048" t="str" cm="1">
        <f t="array" aca="1" ref="C4048" ca="1">INDEX(Reel1,Spins[[#This Row],[Stop1]])</f>
        <v>🍒</v>
      </c>
      <c r="D4048">
        <f t="shared" ca="1" si="314"/>
        <v>6</v>
      </c>
      <c r="E4048" t="str" cm="1">
        <f t="array" aca="1" ref="E4048" ca="1">INDEX(Reel2,Spins[[#This Row],[Stop2]])</f>
        <v>🍋</v>
      </c>
      <c r="F4048">
        <f t="shared" ca="1" si="315"/>
        <v>6</v>
      </c>
      <c r="G4048" t="str" cm="1">
        <f t="array" aca="1" ref="G4048" ca="1">INDEX(Reel3,Spins[[#This Row],[Stop3]])</f>
        <v>🍒</v>
      </c>
      <c r="H4048" t="b">
        <f ca="1">AND(Spins[[#This Row],[Sym1]]=Spins[[#This Row],[Sym2]],Spins[[#This Row],[Sym2]]=Spins[[#This Row],[Sym3]])</f>
        <v>0</v>
      </c>
      <c r="I4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48">
        <f t="shared" si="316"/>
        <v>1</v>
      </c>
      <c r="K4048">
        <f ca="1">Spins[[#This Row],[Mult]]*Spins[[#This Row],[Bet]]</f>
        <v>0</v>
      </c>
      <c r="L4048">
        <f ca="1">Spins[[#This Row],[Payout]]-Spins[[#This Row],[Bet]]</f>
        <v>-1</v>
      </c>
    </row>
    <row r="4049" spans="1:12" x14ac:dyDescent="0.3">
      <c r="A4049">
        <f t="shared" si="312"/>
        <v>4048</v>
      </c>
      <c r="B4049">
        <f t="shared" ca="1" si="313"/>
        <v>9</v>
      </c>
      <c r="C4049" t="str" cm="1">
        <f t="array" aca="1" ref="C4049" ca="1">INDEX(Reel1,Spins[[#This Row],[Stop1]])</f>
        <v>🍋</v>
      </c>
      <c r="D4049">
        <f t="shared" ca="1" si="314"/>
        <v>3</v>
      </c>
      <c r="E4049" t="str" cm="1">
        <f t="array" aca="1" ref="E4049" ca="1">INDEX(Reel2,Spins[[#This Row],[Stop2]])</f>
        <v>🍋</v>
      </c>
      <c r="F4049">
        <f t="shared" ca="1" si="315"/>
        <v>12</v>
      </c>
      <c r="G4049" t="str" cm="1">
        <f t="array" aca="1" ref="G4049" ca="1">INDEX(Reel3,Spins[[#This Row],[Stop3]])</f>
        <v>🍒</v>
      </c>
      <c r="H4049" t="b">
        <f ca="1">AND(Spins[[#This Row],[Sym1]]=Spins[[#This Row],[Sym2]],Spins[[#This Row],[Sym2]]=Spins[[#This Row],[Sym3]])</f>
        <v>0</v>
      </c>
      <c r="I4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49">
        <f t="shared" si="316"/>
        <v>1</v>
      </c>
      <c r="K4049">
        <f ca="1">Spins[[#This Row],[Mult]]*Spins[[#This Row],[Bet]]</f>
        <v>0.6</v>
      </c>
      <c r="L4049">
        <f ca="1">Spins[[#This Row],[Payout]]-Spins[[#This Row],[Bet]]</f>
        <v>-0.4</v>
      </c>
    </row>
    <row r="4050" spans="1:12" x14ac:dyDescent="0.3">
      <c r="A4050">
        <f t="shared" si="312"/>
        <v>4049</v>
      </c>
      <c r="B4050">
        <f t="shared" ca="1" si="313"/>
        <v>19</v>
      </c>
      <c r="C4050" t="str" cm="1">
        <f t="array" aca="1" ref="C4050" ca="1">INDEX(Reel1,Spins[[#This Row],[Stop1]])</f>
        <v>🍒</v>
      </c>
      <c r="D4050">
        <f t="shared" ca="1" si="314"/>
        <v>3</v>
      </c>
      <c r="E4050" t="str" cm="1">
        <f t="array" aca="1" ref="E4050" ca="1">INDEX(Reel2,Spins[[#This Row],[Stop2]])</f>
        <v>🍋</v>
      </c>
      <c r="F4050">
        <f t="shared" ca="1" si="315"/>
        <v>3</v>
      </c>
      <c r="G4050" t="str" cm="1">
        <f t="array" aca="1" ref="G4050" ca="1">INDEX(Reel3,Spins[[#This Row],[Stop3]])</f>
        <v>🍋</v>
      </c>
      <c r="H4050" t="b">
        <f ca="1">AND(Spins[[#This Row],[Sym1]]=Spins[[#This Row],[Sym2]],Spins[[#This Row],[Sym2]]=Spins[[#This Row],[Sym3]])</f>
        <v>0</v>
      </c>
      <c r="I4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0">
        <f t="shared" si="316"/>
        <v>1</v>
      </c>
      <c r="K4050">
        <f ca="1">Spins[[#This Row],[Mult]]*Spins[[#This Row],[Bet]]</f>
        <v>0</v>
      </c>
      <c r="L4050">
        <f ca="1">Spins[[#This Row],[Payout]]-Spins[[#This Row],[Bet]]</f>
        <v>-1</v>
      </c>
    </row>
    <row r="4051" spans="1:12" x14ac:dyDescent="0.3">
      <c r="A4051">
        <f t="shared" si="312"/>
        <v>4050</v>
      </c>
      <c r="B4051">
        <f t="shared" ca="1" si="313"/>
        <v>23</v>
      </c>
      <c r="C4051" t="str" cm="1">
        <f t="array" aca="1" ref="C4051" ca="1">INDEX(Reel1,Spins[[#This Row],[Stop1]])</f>
        <v>🍇</v>
      </c>
      <c r="D4051">
        <f t="shared" ca="1" si="314"/>
        <v>10</v>
      </c>
      <c r="E4051" t="str" cm="1">
        <f t="array" aca="1" ref="E4051" ca="1">INDEX(Reel2,Spins[[#This Row],[Stop2]])</f>
        <v>🍋</v>
      </c>
      <c r="F4051">
        <f t="shared" ca="1" si="315"/>
        <v>21</v>
      </c>
      <c r="G4051" t="str" cm="1">
        <f t="array" aca="1" ref="G4051" ca="1">INDEX(Reel3,Spins[[#This Row],[Stop3]])</f>
        <v>🔔</v>
      </c>
      <c r="H4051" t="b">
        <f ca="1">AND(Spins[[#This Row],[Sym1]]=Spins[[#This Row],[Sym2]],Spins[[#This Row],[Sym2]]=Spins[[#This Row],[Sym3]])</f>
        <v>0</v>
      </c>
      <c r="I4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1">
        <f t="shared" si="316"/>
        <v>1</v>
      </c>
      <c r="K4051">
        <f ca="1">Spins[[#This Row],[Mult]]*Spins[[#This Row],[Bet]]</f>
        <v>0</v>
      </c>
      <c r="L4051">
        <f ca="1">Spins[[#This Row],[Payout]]-Spins[[#This Row],[Bet]]</f>
        <v>-1</v>
      </c>
    </row>
    <row r="4052" spans="1:12" x14ac:dyDescent="0.3">
      <c r="A4052">
        <f t="shared" si="312"/>
        <v>4051</v>
      </c>
      <c r="B4052">
        <f t="shared" ca="1" si="313"/>
        <v>23</v>
      </c>
      <c r="C4052" t="str" cm="1">
        <f t="array" aca="1" ref="C4052" ca="1">INDEX(Reel1,Spins[[#This Row],[Stop1]])</f>
        <v>🍇</v>
      </c>
      <c r="D4052">
        <f t="shared" ca="1" si="314"/>
        <v>24</v>
      </c>
      <c r="E4052" t="str" cm="1">
        <f t="array" aca="1" ref="E4052" ca="1">INDEX(Reel2,Spins[[#This Row],[Stop2]])</f>
        <v>🍇</v>
      </c>
      <c r="F4052">
        <f t="shared" ca="1" si="315"/>
        <v>26</v>
      </c>
      <c r="G4052" t="str" cm="1">
        <f t="array" aca="1" ref="G4052" ca="1">INDEX(Reel3,Spins[[#This Row],[Stop3]])</f>
        <v>BAR</v>
      </c>
      <c r="H4052" t="b">
        <f ca="1">AND(Spins[[#This Row],[Sym1]]=Spins[[#This Row],[Sym2]],Spins[[#This Row],[Sym2]]=Spins[[#This Row],[Sym3]])</f>
        <v>0</v>
      </c>
      <c r="I4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052">
        <f t="shared" si="316"/>
        <v>1</v>
      </c>
      <c r="K4052">
        <f ca="1">Spins[[#This Row],[Mult]]*Spins[[#This Row],[Bet]]</f>
        <v>1.5</v>
      </c>
      <c r="L4052">
        <f ca="1">Spins[[#This Row],[Payout]]-Spins[[#This Row],[Bet]]</f>
        <v>0.5</v>
      </c>
    </row>
    <row r="4053" spans="1:12" x14ac:dyDescent="0.3">
      <c r="A4053">
        <f t="shared" si="312"/>
        <v>4052</v>
      </c>
      <c r="B4053">
        <f t="shared" ca="1" si="313"/>
        <v>8</v>
      </c>
      <c r="C4053" t="str" cm="1">
        <f t="array" aca="1" ref="C4053" ca="1">INDEX(Reel1,Spins[[#This Row],[Stop1]])</f>
        <v>🍋</v>
      </c>
      <c r="D4053">
        <f t="shared" ca="1" si="314"/>
        <v>1</v>
      </c>
      <c r="E4053" t="str" cm="1">
        <f t="array" aca="1" ref="E4053" ca="1">INDEX(Reel2,Spins[[#This Row],[Stop2]])</f>
        <v>🍋</v>
      </c>
      <c r="F4053">
        <f t="shared" ca="1" si="315"/>
        <v>26</v>
      </c>
      <c r="G4053" t="str" cm="1">
        <f t="array" aca="1" ref="G4053" ca="1">INDEX(Reel3,Spins[[#This Row],[Stop3]])</f>
        <v>BAR</v>
      </c>
      <c r="H4053" t="b">
        <f ca="1">AND(Spins[[#This Row],[Sym1]]=Spins[[#This Row],[Sym2]],Spins[[#This Row],[Sym2]]=Spins[[#This Row],[Sym3]])</f>
        <v>0</v>
      </c>
      <c r="I4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53">
        <f t="shared" si="316"/>
        <v>1</v>
      </c>
      <c r="K4053">
        <f ca="1">Spins[[#This Row],[Mult]]*Spins[[#This Row],[Bet]]</f>
        <v>0.6</v>
      </c>
      <c r="L4053">
        <f ca="1">Spins[[#This Row],[Payout]]-Spins[[#This Row],[Bet]]</f>
        <v>-0.4</v>
      </c>
    </row>
    <row r="4054" spans="1:12" x14ac:dyDescent="0.3">
      <c r="A4054">
        <f t="shared" si="312"/>
        <v>4053</v>
      </c>
      <c r="B4054">
        <f t="shared" ca="1" si="313"/>
        <v>19</v>
      </c>
      <c r="C4054" t="str" cm="1">
        <f t="array" aca="1" ref="C4054" ca="1">INDEX(Reel1,Spins[[#This Row],[Stop1]])</f>
        <v>🍒</v>
      </c>
      <c r="D4054">
        <f t="shared" ca="1" si="314"/>
        <v>11</v>
      </c>
      <c r="E4054" t="str" cm="1">
        <f t="array" aca="1" ref="E4054" ca="1">INDEX(Reel2,Spins[[#This Row],[Stop2]])</f>
        <v>🍋</v>
      </c>
      <c r="F4054">
        <f t="shared" ca="1" si="315"/>
        <v>8</v>
      </c>
      <c r="G4054" t="str" cm="1">
        <f t="array" aca="1" ref="G4054" ca="1">INDEX(Reel3,Spins[[#This Row],[Stop3]])</f>
        <v>🍒</v>
      </c>
      <c r="H4054" t="b">
        <f ca="1">AND(Spins[[#This Row],[Sym1]]=Spins[[#This Row],[Sym2]],Spins[[#This Row],[Sym2]]=Spins[[#This Row],[Sym3]])</f>
        <v>0</v>
      </c>
      <c r="I4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4">
        <f t="shared" si="316"/>
        <v>1</v>
      </c>
      <c r="K4054">
        <f ca="1">Spins[[#This Row],[Mult]]*Spins[[#This Row],[Bet]]</f>
        <v>0</v>
      </c>
      <c r="L4054">
        <f ca="1">Spins[[#This Row],[Payout]]-Spins[[#This Row],[Bet]]</f>
        <v>-1</v>
      </c>
    </row>
    <row r="4055" spans="1:12" x14ac:dyDescent="0.3">
      <c r="A4055">
        <f t="shared" si="312"/>
        <v>4054</v>
      </c>
      <c r="B4055">
        <f t="shared" ca="1" si="313"/>
        <v>14</v>
      </c>
      <c r="C4055" t="str" cm="1">
        <f t="array" aca="1" ref="C4055" ca="1">INDEX(Reel1,Spins[[#This Row],[Stop1]])</f>
        <v>🍋</v>
      </c>
      <c r="D4055">
        <f t="shared" ca="1" si="314"/>
        <v>15</v>
      </c>
      <c r="E4055" t="str" cm="1">
        <f t="array" aca="1" ref="E4055" ca="1">INDEX(Reel2,Spins[[#This Row],[Stop2]])</f>
        <v>🍒</v>
      </c>
      <c r="F4055">
        <f t="shared" ca="1" si="315"/>
        <v>9</v>
      </c>
      <c r="G4055" t="str" cm="1">
        <f t="array" aca="1" ref="G4055" ca="1">INDEX(Reel3,Spins[[#This Row],[Stop3]])</f>
        <v>🍒</v>
      </c>
      <c r="H4055" t="b">
        <f ca="1">AND(Spins[[#This Row],[Sym1]]=Spins[[#This Row],[Sym2]],Spins[[#This Row],[Sym2]]=Spins[[#This Row],[Sym3]])</f>
        <v>0</v>
      </c>
      <c r="I4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5">
        <f t="shared" si="316"/>
        <v>1</v>
      </c>
      <c r="K4055">
        <f ca="1">Spins[[#This Row],[Mult]]*Spins[[#This Row],[Bet]]</f>
        <v>0</v>
      </c>
      <c r="L4055">
        <f ca="1">Spins[[#This Row],[Payout]]-Spins[[#This Row],[Bet]]</f>
        <v>-1</v>
      </c>
    </row>
    <row r="4056" spans="1:12" x14ac:dyDescent="0.3">
      <c r="A4056">
        <f t="shared" si="312"/>
        <v>4055</v>
      </c>
      <c r="B4056">
        <f t="shared" ca="1" si="313"/>
        <v>26</v>
      </c>
      <c r="C4056" t="str" cm="1">
        <f t="array" aca="1" ref="C4056" ca="1">INDEX(Reel1,Spins[[#This Row],[Stop1]])</f>
        <v>🔔</v>
      </c>
      <c r="D4056">
        <f t="shared" ca="1" si="314"/>
        <v>12</v>
      </c>
      <c r="E4056" t="str" cm="1">
        <f t="array" aca="1" ref="E4056" ca="1">INDEX(Reel2,Spins[[#This Row],[Stop2]])</f>
        <v>🍋</v>
      </c>
      <c r="F4056">
        <f t="shared" ca="1" si="315"/>
        <v>15</v>
      </c>
      <c r="G4056" t="str" cm="1">
        <f t="array" aca="1" ref="G4056" ca="1">INDEX(Reel3,Spins[[#This Row],[Stop3]])</f>
        <v>🍇</v>
      </c>
      <c r="H4056" t="b">
        <f ca="1">AND(Spins[[#This Row],[Sym1]]=Spins[[#This Row],[Sym2]],Spins[[#This Row],[Sym2]]=Spins[[#This Row],[Sym3]])</f>
        <v>0</v>
      </c>
      <c r="I4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6">
        <f t="shared" si="316"/>
        <v>1</v>
      </c>
      <c r="K4056">
        <f ca="1">Spins[[#This Row],[Mult]]*Spins[[#This Row],[Bet]]</f>
        <v>0</v>
      </c>
      <c r="L4056">
        <f ca="1">Spins[[#This Row],[Payout]]-Spins[[#This Row],[Bet]]</f>
        <v>-1</v>
      </c>
    </row>
    <row r="4057" spans="1:12" x14ac:dyDescent="0.3">
      <c r="A4057">
        <f t="shared" si="312"/>
        <v>4056</v>
      </c>
      <c r="B4057">
        <f t="shared" ca="1" si="313"/>
        <v>15</v>
      </c>
      <c r="C4057" t="str" cm="1">
        <f t="array" aca="1" ref="C4057" ca="1">INDEX(Reel1,Spins[[#This Row],[Stop1]])</f>
        <v>🍒</v>
      </c>
      <c r="D4057">
        <f t="shared" ca="1" si="314"/>
        <v>3</v>
      </c>
      <c r="E4057" t="str" cm="1">
        <f t="array" aca="1" ref="E4057" ca="1">INDEX(Reel2,Spins[[#This Row],[Stop2]])</f>
        <v>🍋</v>
      </c>
      <c r="F4057">
        <f t="shared" ca="1" si="315"/>
        <v>16</v>
      </c>
      <c r="G4057" t="str" cm="1">
        <f t="array" aca="1" ref="G4057" ca="1">INDEX(Reel3,Spins[[#This Row],[Stop3]])</f>
        <v>🍇</v>
      </c>
      <c r="H4057" t="b">
        <f ca="1">AND(Spins[[#This Row],[Sym1]]=Spins[[#This Row],[Sym2]],Spins[[#This Row],[Sym2]]=Spins[[#This Row],[Sym3]])</f>
        <v>0</v>
      </c>
      <c r="I4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7">
        <f t="shared" si="316"/>
        <v>1</v>
      </c>
      <c r="K4057">
        <f ca="1">Spins[[#This Row],[Mult]]*Spins[[#This Row],[Bet]]</f>
        <v>0</v>
      </c>
      <c r="L4057">
        <f ca="1">Spins[[#This Row],[Payout]]-Spins[[#This Row],[Bet]]</f>
        <v>-1</v>
      </c>
    </row>
    <row r="4058" spans="1:12" x14ac:dyDescent="0.3">
      <c r="A4058">
        <f t="shared" si="312"/>
        <v>4057</v>
      </c>
      <c r="B4058">
        <f t="shared" ca="1" si="313"/>
        <v>7</v>
      </c>
      <c r="C4058" t="str" cm="1">
        <f t="array" aca="1" ref="C4058" ca="1">INDEX(Reel1,Spins[[#This Row],[Stop1]])</f>
        <v>🍋</v>
      </c>
      <c r="D4058">
        <f t="shared" ca="1" si="314"/>
        <v>15</v>
      </c>
      <c r="E4058" t="str" cm="1">
        <f t="array" aca="1" ref="E4058" ca="1">INDEX(Reel2,Spins[[#This Row],[Stop2]])</f>
        <v>🍒</v>
      </c>
      <c r="F4058">
        <f t="shared" ca="1" si="315"/>
        <v>19</v>
      </c>
      <c r="G4058" t="str" cm="1">
        <f t="array" aca="1" ref="G4058" ca="1">INDEX(Reel3,Spins[[#This Row],[Stop3]])</f>
        <v>🔔</v>
      </c>
      <c r="H4058" t="b">
        <f ca="1">AND(Spins[[#This Row],[Sym1]]=Spins[[#This Row],[Sym2]],Spins[[#This Row],[Sym2]]=Spins[[#This Row],[Sym3]])</f>
        <v>0</v>
      </c>
      <c r="I4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8">
        <f t="shared" si="316"/>
        <v>1</v>
      </c>
      <c r="K4058">
        <f ca="1">Spins[[#This Row],[Mult]]*Spins[[#This Row],[Bet]]</f>
        <v>0</v>
      </c>
      <c r="L4058">
        <f ca="1">Spins[[#This Row],[Payout]]-Spins[[#This Row],[Bet]]</f>
        <v>-1</v>
      </c>
    </row>
    <row r="4059" spans="1:12" x14ac:dyDescent="0.3">
      <c r="A4059">
        <f t="shared" si="312"/>
        <v>4058</v>
      </c>
      <c r="B4059">
        <f t="shared" ca="1" si="313"/>
        <v>20</v>
      </c>
      <c r="C4059" t="str" cm="1">
        <f t="array" aca="1" ref="C4059" ca="1">INDEX(Reel1,Spins[[#This Row],[Stop1]])</f>
        <v>🍒</v>
      </c>
      <c r="D4059">
        <f t="shared" ca="1" si="314"/>
        <v>10</v>
      </c>
      <c r="E4059" t="str" cm="1">
        <f t="array" aca="1" ref="E4059" ca="1">INDEX(Reel2,Spins[[#This Row],[Stop2]])</f>
        <v>🍋</v>
      </c>
      <c r="F4059">
        <f t="shared" ca="1" si="315"/>
        <v>5</v>
      </c>
      <c r="G4059" t="str" cm="1">
        <f t="array" aca="1" ref="G4059" ca="1">INDEX(Reel3,Spins[[#This Row],[Stop3]])</f>
        <v>🍋</v>
      </c>
      <c r="H4059" t="b">
        <f ca="1">AND(Spins[[#This Row],[Sym1]]=Spins[[#This Row],[Sym2]],Spins[[#This Row],[Sym2]]=Spins[[#This Row],[Sym3]])</f>
        <v>0</v>
      </c>
      <c r="I4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59">
        <f t="shared" si="316"/>
        <v>1</v>
      </c>
      <c r="K4059">
        <f ca="1">Spins[[#This Row],[Mult]]*Spins[[#This Row],[Bet]]</f>
        <v>0</v>
      </c>
      <c r="L4059">
        <f ca="1">Spins[[#This Row],[Payout]]-Spins[[#This Row],[Bet]]</f>
        <v>-1</v>
      </c>
    </row>
    <row r="4060" spans="1:12" x14ac:dyDescent="0.3">
      <c r="A4060">
        <f t="shared" si="312"/>
        <v>4059</v>
      </c>
      <c r="B4060">
        <f t="shared" ca="1" si="313"/>
        <v>7</v>
      </c>
      <c r="C4060" t="str" cm="1">
        <f t="array" aca="1" ref="C4060" ca="1">INDEX(Reel1,Spins[[#This Row],[Stop1]])</f>
        <v>🍋</v>
      </c>
      <c r="D4060">
        <f t="shared" ca="1" si="314"/>
        <v>9</v>
      </c>
      <c r="E4060" t="str" cm="1">
        <f t="array" aca="1" ref="E4060" ca="1">INDEX(Reel2,Spins[[#This Row],[Stop2]])</f>
        <v>🍋</v>
      </c>
      <c r="F4060">
        <f t="shared" ca="1" si="315"/>
        <v>16</v>
      </c>
      <c r="G4060" t="str" cm="1">
        <f t="array" aca="1" ref="G4060" ca="1">INDEX(Reel3,Spins[[#This Row],[Stop3]])</f>
        <v>🍇</v>
      </c>
      <c r="H4060" t="b">
        <f ca="1">AND(Spins[[#This Row],[Sym1]]=Spins[[#This Row],[Sym2]],Spins[[#This Row],[Sym2]]=Spins[[#This Row],[Sym3]])</f>
        <v>0</v>
      </c>
      <c r="I4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60">
        <f t="shared" si="316"/>
        <v>1</v>
      </c>
      <c r="K4060">
        <f ca="1">Spins[[#This Row],[Mult]]*Spins[[#This Row],[Bet]]</f>
        <v>0.6</v>
      </c>
      <c r="L4060">
        <f ca="1">Spins[[#This Row],[Payout]]-Spins[[#This Row],[Bet]]</f>
        <v>-0.4</v>
      </c>
    </row>
    <row r="4061" spans="1:12" x14ac:dyDescent="0.3">
      <c r="A4061">
        <f t="shared" si="312"/>
        <v>4060</v>
      </c>
      <c r="B4061">
        <f t="shared" ca="1" si="313"/>
        <v>2</v>
      </c>
      <c r="C4061" t="str" cm="1">
        <f t="array" aca="1" ref="C4061" ca="1">INDEX(Reel1,Spins[[#This Row],[Stop1]])</f>
        <v>🍋</v>
      </c>
      <c r="D4061">
        <f t="shared" ca="1" si="314"/>
        <v>5</v>
      </c>
      <c r="E4061" t="str" cm="1">
        <f t="array" aca="1" ref="E4061" ca="1">INDEX(Reel2,Spins[[#This Row],[Stop2]])</f>
        <v>🍋</v>
      </c>
      <c r="F4061">
        <f t="shared" ca="1" si="315"/>
        <v>11</v>
      </c>
      <c r="G4061" t="str" cm="1">
        <f t="array" aca="1" ref="G4061" ca="1">INDEX(Reel3,Spins[[#This Row],[Stop3]])</f>
        <v>🍒</v>
      </c>
      <c r="H4061" t="b">
        <f ca="1">AND(Spins[[#This Row],[Sym1]]=Spins[[#This Row],[Sym2]],Spins[[#This Row],[Sym2]]=Spins[[#This Row],[Sym3]])</f>
        <v>0</v>
      </c>
      <c r="I4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61">
        <f t="shared" si="316"/>
        <v>1</v>
      </c>
      <c r="K4061">
        <f ca="1">Spins[[#This Row],[Mult]]*Spins[[#This Row],[Bet]]</f>
        <v>0.6</v>
      </c>
      <c r="L4061">
        <f ca="1">Spins[[#This Row],[Payout]]-Spins[[#This Row],[Bet]]</f>
        <v>-0.4</v>
      </c>
    </row>
    <row r="4062" spans="1:12" x14ac:dyDescent="0.3">
      <c r="A4062">
        <f t="shared" si="312"/>
        <v>4061</v>
      </c>
      <c r="B4062">
        <f t="shared" ca="1" si="313"/>
        <v>8</v>
      </c>
      <c r="C4062" t="str" cm="1">
        <f t="array" aca="1" ref="C4062" ca="1">INDEX(Reel1,Spins[[#This Row],[Stop1]])</f>
        <v>🍋</v>
      </c>
      <c r="D4062">
        <f t="shared" ca="1" si="314"/>
        <v>6</v>
      </c>
      <c r="E4062" t="str" cm="1">
        <f t="array" aca="1" ref="E4062" ca="1">INDEX(Reel2,Spins[[#This Row],[Stop2]])</f>
        <v>🍋</v>
      </c>
      <c r="F4062">
        <f t="shared" ca="1" si="315"/>
        <v>21</v>
      </c>
      <c r="G4062" t="str" cm="1">
        <f t="array" aca="1" ref="G4062" ca="1">INDEX(Reel3,Spins[[#This Row],[Stop3]])</f>
        <v>🔔</v>
      </c>
      <c r="H4062" t="b">
        <f ca="1">AND(Spins[[#This Row],[Sym1]]=Spins[[#This Row],[Sym2]],Spins[[#This Row],[Sym2]]=Spins[[#This Row],[Sym3]])</f>
        <v>0</v>
      </c>
      <c r="I4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62">
        <f t="shared" si="316"/>
        <v>1</v>
      </c>
      <c r="K4062">
        <f ca="1">Spins[[#This Row],[Mult]]*Spins[[#This Row],[Bet]]</f>
        <v>0.6</v>
      </c>
      <c r="L4062">
        <f ca="1">Spins[[#This Row],[Payout]]-Spins[[#This Row],[Bet]]</f>
        <v>-0.4</v>
      </c>
    </row>
    <row r="4063" spans="1:12" x14ac:dyDescent="0.3">
      <c r="A4063">
        <f t="shared" si="312"/>
        <v>4062</v>
      </c>
      <c r="B4063">
        <f t="shared" ca="1" si="313"/>
        <v>11</v>
      </c>
      <c r="C4063" t="str" cm="1">
        <f t="array" aca="1" ref="C4063" ca="1">INDEX(Reel1,Spins[[#This Row],[Stop1]])</f>
        <v>🍋</v>
      </c>
      <c r="D4063">
        <f t="shared" ca="1" si="314"/>
        <v>10</v>
      </c>
      <c r="E4063" t="str" cm="1">
        <f t="array" aca="1" ref="E4063" ca="1">INDEX(Reel2,Spins[[#This Row],[Stop2]])</f>
        <v>🍋</v>
      </c>
      <c r="F4063">
        <f t="shared" ca="1" si="315"/>
        <v>26</v>
      </c>
      <c r="G4063" t="str" cm="1">
        <f t="array" aca="1" ref="G4063" ca="1">INDEX(Reel3,Spins[[#This Row],[Stop3]])</f>
        <v>BAR</v>
      </c>
      <c r="H4063" t="b">
        <f ca="1">AND(Spins[[#This Row],[Sym1]]=Spins[[#This Row],[Sym2]],Spins[[#This Row],[Sym2]]=Spins[[#This Row],[Sym3]])</f>
        <v>0</v>
      </c>
      <c r="I4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63">
        <f t="shared" si="316"/>
        <v>1</v>
      </c>
      <c r="K4063">
        <f ca="1">Spins[[#This Row],[Mult]]*Spins[[#This Row],[Bet]]</f>
        <v>0.6</v>
      </c>
      <c r="L4063">
        <f ca="1">Spins[[#This Row],[Payout]]-Spins[[#This Row],[Bet]]</f>
        <v>-0.4</v>
      </c>
    </row>
    <row r="4064" spans="1:12" x14ac:dyDescent="0.3">
      <c r="A4064">
        <f t="shared" si="312"/>
        <v>4063</v>
      </c>
      <c r="B4064">
        <f t="shared" ca="1" si="313"/>
        <v>26</v>
      </c>
      <c r="C4064" t="str" cm="1">
        <f t="array" aca="1" ref="C4064" ca="1">INDEX(Reel1,Spins[[#This Row],[Stop1]])</f>
        <v>🔔</v>
      </c>
      <c r="D4064">
        <f t="shared" ca="1" si="314"/>
        <v>3</v>
      </c>
      <c r="E4064" t="str" cm="1">
        <f t="array" aca="1" ref="E4064" ca="1">INDEX(Reel2,Spins[[#This Row],[Stop2]])</f>
        <v>🍋</v>
      </c>
      <c r="F4064">
        <f t="shared" ca="1" si="315"/>
        <v>31</v>
      </c>
      <c r="G4064" t="str" cm="1">
        <f t="array" aca="1" ref="G4064" ca="1">INDEX(Reel3,Spins[[#This Row],[Stop3]])</f>
        <v>💎</v>
      </c>
      <c r="H4064" t="b">
        <f ca="1">AND(Spins[[#This Row],[Sym1]]=Spins[[#This Row],[Sym2]],Spins[[#This Row],[Sym2]]=Spins[[#This Row],[Sym3]])</f>
        <v>0</v>
      </c>
      <c r="I4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64">
        <f t="shared" si="316"/>
        <v>1</v>
      </c>
      <c r="K4064">
        <f ca="1">Spins[[#This Row],[Mult]]*Spins[[#This Row],[Bet]]</f>
        <v>0</v>
      </c>
      <c r="L4064">
        <f ca="1">Spins[[#This Row],[Payout]]-Spins[[#This Row],[Bet]]</f>
        <v>-1</v>
      </c>
    </row>
    <row r="4065" spans="1:12" x14ac:dyDescent="0.3">
      <c r="A4065">
        <f t="shared" si="312"/>
        <v>4064</v>
      </c>
      <c r="B4065">
        <f t="shared" ca="1" si="313"/>
        <v>4</v>
      </c>
      <c r="C4065" t="str" cm="1">
        <f t="array" aca="1" ref="C4065" ca="1">INDEX(Reel1,Spins[[#This Row],[Stop1]])</f>
        <v>🍋</v>
      </c>
      <c r="D4065">
        <f t="shared" ca="1" si="314"/>
        <v>29</v>
      </c>
      <c r="E4065" t="str" cm="1">
        <f t="array" aca="1" ref="E4065" ca="1">INDEX(Reel2,Spins[[#This Row],[Stop2]])</f>
        <v>7️⃣</v>
      </c>
      <c r="F4065">
        <f t="shared" ca="1" si="315"/>
        <v>31</v>
      </c>
      <c r="G4065" t="str" cm="1">
        <f t="array" aca="1" ref="G4065" ca="1">INDEX(Reel3,Spins[[#This Row],[Stop3]])</f>
        <v>💎</v>
      </c>
      <c r="H4065" t="b">
        <f ca="1">AND(Spins[[#This Row],[Sym1]]=Spins[[#This Row],[Sym2]],Spins[[#This Row],[Sym2]]=Spins[[#This Row],[Sym3]])</f>
        <v>0</v>
      </c>
      <c r="I4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65">
        <f t="shared" si="316"/>
        <v>1</v>
      </c>
      <c r="K4065">
        <f ca="1">Spins[[#This Row],[Mult]]*Spins[[#This Row],[Bet]]</f>
        <v>0</v>
      </c>
      <c r="L4065">
        <f ca="1">Spins[[#This Row],[Payout]]-Spins[[#This Row],[Bet]]</f>
        <v>-1</v>
      </c>
    </row>
    <row r="4066" spans="1:12" x14ac:dyDescent="0.3">
      <c r="A4066">
        <f t="shared" si="312"/>
        <v>4065</v>
      </c>
      <c r="B4066">
        <f t="shared" ca="1" si="313"/>
        <v>15</v>
      </c>
      <c r="C4066" t="str" cm="1">
        <f t="array" aca="1" ref="C4066" ca="1">INDEX(Reel1,Spins[[#This Row],[Stop1]])</f>
        <v>🍒</v>
      </c>
      <c r="D4066">
        <f t="shared" ca="1" si="314"/>
        <v>16</v>
      </c>
      <c r="E4066" t="str" cm="1">
        <f t="array" aca="1" ref="E4066" ca="1">INDEX(Reel2,Spins[[#This Row],[Stop2]])</f>
        <v>🍒</v>
      </c>
      <c r="F4066">
        <f t="shared" ca="1" si="315"/>
        <v>22</v>
      </c>
      <c r="G4066" t="str" cm="1">
        <f t="array" aca="1" ref="G4066" ca="1">INDEX(Reel3,Spins[[#This Row],[Stop3]])</f>
        <v>🔔</v>
      </c>
      <c r="H4066" t="b">
        <f ca="1">AND(Spins[[#This Row],[Sym1]]=Spins[[#This Row],[Sym2]],Spins[[#This Row],[Sym2]]=Spins[[#This Row],[Sym3]])</f>
        <v>0</v>
      </c>
      <c r="I4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66">
        <f t="shared" si="316"/>
        <v>1</v>
      </c>
      <c r="K4066">
        <f ca="1">Spins[[#This Row],[Mult]]*Spins[[#This Row],[Bet]]</f>
        <v>0.8</v>
      </c>
      <c r="L4066">
        <f ca="1">Spins[[#This Row],[Payout]]-Spins[[#This Row],[Bet]]</f>
        <v>-0.19999999999999996</v>
      </c>
    </row>
    <row r="4067" spans="1:12" x14ac:dyDescent="0.3">
      <c r="A4067">
        <f t="shared" si="312"/>
        <v>4066</v>
      </c>
      <c r="B4067">
        <f t="shared" ca="1" si="313"/>
        <v>2</v>
      </c>
      <c r="C4067" t="str" cm="1">
        <f t="array" aca="1" ref="C4067" ca="1">INDEX(Reel1,Spins[[#This Row],[Stop1]])</f>
        <v>🍋</v>
      </c>
      <c r="D4067">
        <f t="shared" ca="1" si="314"/>
        <v>6</v>
      </c>
      <c r="E4067" t="str" cm="1">
        <f t="array" aca="1" ref="E4067" ca="1">INDEX(Reel2,Spins[[#This Row],[Stop2]])</f>
        <v>🍋</v>
      </c>
      <c r="F4067">
        <f t="shared" ca="1" si="315"/>
        <v>31</v>
      </c>
      <c r="G4067" t="str" cm="1">
        <f t="array" aca="1" ref="G4067" ca="1">INDEX(Reel3,Spins[[#This Row],[Stop3]])</f>
        <v>💎</v>
      </c>
      <c r="H4067" t="b">
        <f ca="1">AND(Spins[[#This Row],[Sym1]]=Spins[[#This Row],[Sym2]],Spins[[#This Row],[Sym2]]=Spins[[#This Row],[Sym3]])</f>
        <v>0</v>
      </c>
      <c r="I4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67">
        <f t="shared" si="316"/>
        <v>1</v>
      </c>
      <c r="K4067">
        <f ca="1">Spins[[#This Row],[Mult]]*Spins[[#This Row],[Bet]]</f>
        <v>0.6</v>
      </c>
      <c r="L4067">
        <f ca="1">Spins[[#This Row],[Payout]]-Spins[[#This Row],[Bet]]</f>
        <v>-0.4</v>
      </c>
    </row>
    <row r="4068" spans="1:12" x14ac:dyDescent="0.3">
      <c r="A4068">
        <f t="shared" si="312"/>
        <v>4067</v>
      </c>
      <c r="B4068">
        <f t="shared" ca="1" si="313"/>
        <v>20</v>
      </c>
      <c r="C4068" t="str" cm="1">
        <f t="array" aca="1" ref="C4068" ca="1">INDEX(Reel1,Spins[[#This Row],[Stop1]])</f>
        <v>🍒</v>
      </c>
      <c r="D4068">
        <f t="shared" ca="1" si="314"/>
        <v>15</v>
      </c>
      <c r="E4068" t="str" cm="1">
        <f t="array" aca="1" ref="E4068" ca="1">INDEX(Reel2,Spins[[#This Row],[Stop2]])</f>
        <v>🍒</v>
      </c>
      <c r="F4068">
        <f t="shared" ca="1" si="315"/>
        <v>18</v>
      </c>
      <c r="G4068" t="str" cm="1">
        <f t="array" aca="1" ref="G4068" ca="1">INDEX(Reel3,Spins[[#This Row],[Stop3]])</f>
        <v>🔔</v>
      </c>
      <c r="H4068" t="b">
        <f ca="1">AND(Spins[[#This Row],[Sym1]]=Spins[[#This Row],[Sym2]],Spins[[#This Row],[Sym2]]=Spins[[#This Row],[Sym3]])</f>
        <v>0</v>
      </c>
      <c r="I4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68">
        <f t="shared" si="316"/>
        <v>1</v>
      </c>
      <c r="K4068">
        <f ca="1">Spins[[#This Row],[Mult]]*Spins[[#This Row],[Bet]]</f>
        <v>0.8</v>
      </c>
      <c r="L4068">
        <f ca="1">Spins[[#This Row],[Payout]]-Spins[[#This Row],[Bet]]</f>
        <v>-0.19999999999999996</v>
      </c>
    </row>
    <row r="4069" spans="1:12" x14ac:dyDescent="0.3">
      <c r="A4069">
        <f t="shared" si="312"/>
        <v>4068</v>
      </c>
      <c r="B4069">
        <f t="shared" ca="1" si="313"/>
        <v>15</v>
      </c>
      <c r="C4069" t="str" cm="1">
        <f t="array" aca="1" ref="C4069" ca="1">INDEX(Reel1,Spins[[#This Row],[Stop1]])</f>
        <v>🍒</v>
      </c>
      <c r="D4069">
        <f t="shared" ca="1" si="314"/>
        <v>20</v>
      </c>
      <c r="E4069" t="str" cm="1">
        <f t="array" aca="1" ref="E4069" ca="1">INDEX(Reel2,Spins[[#This Row],[Stop2]])</f>
        <v>🍒</v>
      </c>
      <c r="F4069">
        <f t="shared" ca="1" si="315"/>
        <v>2</v>
      </c>
      <c r="G4069" t="str" cm="1">
        <f t="array" aca="1" ref="G4069" ca="1">INDEX(Reel3,Spins[[#This Row],[Stop3]])</f>
        <v>🍋</v>
      </c>
      <c r="H4069" t="b">
        <f ca="1">AND(Spins[[#This Row],[Sym1]]=Spins[[#This Row],[Sym2]],Spins[[#This Row],[Sym2]]=Spins[[#This Row],[Sym3]])</f>
        <v>0</v>
      </c>
      <c r="I4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69">
        <f t="shared" si="316"/>
        <v>1</v>
      </c>
      <c r="K4069">
        <f ca="1">Spins[[#This Row],[Mult]]*Spins[[#This Row],[Bet]]</f>
        <v>0.8</v>
      </c>
      <c r="L4069">
        <f ca="1">Spins[[#This Row],[Payout]]-Spins[[#This Row],[Bet]]</f>
        <v>-0.19999999999999996</v>
      </c>
    </row>
    <row r="4070" spans="1:12" x14ac:dyDescent="0.3">
      <c r="A4070">
        <f t="shared" si="312"/>
        <v>4069</v>
      </c>
      <c r="B4070">
        <f t="shared" ca="1" si="313"/>
        <v>18</v>
      </c>
      <c r="C4070" t="str" cm="1">
        <f t="array" aca="1" ref="C4070" ca="1">INDEX(Reel1,Spins[[#This Row],[Stop1]])</f>
        <v>🍒</v>
      </c>
      <c r="D4070">
        <f t="shared" ca="1" si="314"/>
        <v>16</v>
      </c>
      <c r="E4070" t="str" cm="1">
        <f t="array" aca="1" ref="E4070" ca="1">INDEX(Reel2,Spins[[#This Row],[Stop2]])</f>
        <v>🍒</v>
      </c>
      <c r="F4070">
        <f t="shared" ca="1" si="315"/>
        <v>6</v>
      </c>
      <c r="G4070" t="str" cm="1">
        <f t="array" aca="1" ref="G4070" ca="1">INDEX(Reel3,Spins[[#This Row],[Stop3]])</f>
        <v>🍒</v>
      </c>
      <c r="H4070" t="b">
        <f ca="1">AND(Spins[[#This Row],[Sym1]]=Spins[[#This Row],[Sym2]],Spins[[#This Row],[Sym2]]=Spins[[#This Row],[Sym3]])</f>
        <v>1</v>
      </c>
      <c r="I4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070">
        <f t="shared" si="316"/>
        <v>1</v>
      </c>
      <c r="K4070">
        <f ca="1">Spins[[#This Row],[Mult]]*Spins[[#This Row],[Bet]]</f>
        <v>16</v>
      </c>
      <c r="L4070">
        <f ca="1">Spins[[#This Row],[Payout]]-Spins[[#This Row],[Bet]]</f>
        <v>15</v>
      </c>
    </row>
    <row r="4071" spans="1:12" x14ac:dyDescent="0.3">
      <c r="A4071">
        <f t="shared" si="312"/>
        <v>4070</v>
      </c>
      <c r="B4071">
        <f t="shared" ca="1" si="313"/>
        <v>19</v>
      </c>
      <c r="C4071" t="str" cm="1">
        <f t="array" aca="1" ref="C4071" ca="1">INDEX(Reel1,Spins[[#This Row],[Stop1]])</f>
        <v>🍒</v>
      </c>
      <c r="D4071">
        <f t="shared" ca="1" si="314"/>
        <v>3</v>
      </c>
      <c r="E4071" t="str" cm="1">
        <f t="array" aca="1" ref="E4071" ca="1">INDEX(Reel2,Spins[[#This Row],[Stop2]])</f>
        <v>🍋</v>
      </c>
      <c r="F4071">
        <f t="shared" ca="1" si="315"/>
        <v>22</v>
      </c>
      <c r="G4071" t="str" cm="1">
        <f t="array" aca="1" ref="G4071" ca="1">INDEX(Reel3,Spins[[#This Row],[Stop3]])</f>
        <v>🔔</v>
      </c>
      <c r="H4071" t="b">
        <f ca="1">AND(Spins[[#This Row],[Sym1]]=Spins[[#This Row],[Sym2]],Spins[[#This Row],[Sym2]]=Spins[[#This Row],[Sym3]])</f>
        <v>0</v>
      </c>
      <c r="I4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71">
        <f t="shared" si="316"/>
        <v>1</v>
      </c>
      <c r="K4071">
        <f ca="1">Spins[[#This Row],[Mult]]*Spins[[#This Row],[Bet]]</f>
        <v>0</v>
      </c>
      <c r="L4071">
        <f ca="1">Spins[[#This Row],[Payout]]-Spins[[#This Row],[Bet]]</f>
        <v>-1</v>
      </c>
    </row>
    <row r="4072" spans="1:12" x14ac:dyDescent="0.3">
      <c r="A4072">
        <f t="shared" si="312"/>
        <v>4071</v>
      </c>
      <c r="B4072">
        <f t="shared" ca="1" si="313"/>
        <v>28</v>
      </c>
      <c r="C4072" t="str" cm="1">
        <f t="array" aca="1" ref="C4072" ca="1">INDEX(Reel1,Spins[[#This Row],[Stop1]])</f>
        <v>BAR</v>
      </c>
      <c r="D4072">
        <f t="shared" ca="1" si="314"/>
        <v>30</v>
      </c>
      <c r="E4072" t="str" cm="1">
        <f t="array" aca="1" ref="E4072" ca="1">INDEX(Reel2,Spins[[#This Row],[Stop2]])</f>
        <v>7️⃣</v>
      </c>
      <c r="F4072">
        <f t="shared" ca="1" si="315"/>
        <v>1</v>
      </c>
      <c r="G4072" t="str" cm="1">
        <f t="array" aca="1" ref="G4072" ca="1">INDEX(Reel3,Spins[[#This Row],[Stop3]])</f>
        <v>🍋</v>
      </c>
      <c r="H4072" t="b">
        <f ca="1">AND(Spins[[#This Row],[Sym1]]=Spins[[#This Row],[Sym2]],Spins[[#This Row],[Sym2]]=Spins[[#This Row],[Sym3]])</f>
        <v>0</v>
      </c>
      <c r="I4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72">
        <f t="shared" si="316"/>
        <v>1</v>
      </c>
      <c r="K4072">
        <f ca="1">Spins[[#This Row],[Mult]]*Spins[[#This Row],[Bet]]</f>
        <v>0</v>
      </c>
      <c r="L4072">
        <f ca="1">Spins[[#This Row],[Payout]]-Spins[[#This Row],[Bet]]</f>
        <v>-1</v>
      </c>
    </row>
    <row r="4073" spans="1:12" x14ac:dyDescent="0.3">
      <c r="A4073">
        <f t="shared" si="312"/>
        <v>4072</v>
      </c>
      <c r="B4073">
        <f t="shared" ca="1" si="313"/>
        <v>10</v>
      </c>
      <c r="C4073" t="str" cm="1">
        <f t="array" aca="1" ref="C4073" ca="1">INDEX(Reel1,Spins[[#This Row],[Stop1]])</f>
        <v>🍋</v>
      </c>
      <c r="D4073">
        <f t="shared" ca="1" si="314"/>
        <v>10</v>
      </c>
      <c r="E4073" t="str" cm="1">
        <f t="array" aca="1" ref="E4073" ca="1">INDEX(Reel2,Spins[[#This Row],[Stop2]])</f>
        <v>🍋</v>
      </c>
      <c r="F4073">
        <f t="shared" ca="1" si="315"/>
        <v>14</v>
      </c>
      <c r="G4073" t="str" cm="1">
        <f t="array" aca="1" ref="G4073" ca="1">INDEX(Reel3,Spins[[#This Row],[Stop3]])</f>
        <v>🍇</v>
      </c>
      <c r="H4073" t="b">
        <f ca="1">AND(Spins[[#This Row],[Sym1]]=Spins[[#This Row],[Sym2]],Spins[[#This Row],[Sym2]]=Spins[[#This Row],[Sym3]])</f>
        <v>0</v>
      </c>
      <c r="I4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73">
        <f t="shared" si="316"/>
        <v>1</v>
      </c>
      <c r="K4073">
        <f ca="1">Spins[[#This Row],[Mult]]*Spins[[#This Row],[Bet]]</f>
        <v>0.6</v>
      </c>
      <c r="L4073">
        <f ca="1">Spins[[#This Row],[Payout]]-Spins[[#This Row],[Bet]]</f>
        <v>-0.4</v>
      </c>
    </row>
    <row r="4074" spans="1:12" x14ac:dyDescent="0.3">
      <c r="A4074">
        <f t="shared" si="312"/>
        <v>4073</v>
      </c>
      <c r="B4074">
        <f t="shared" ca="1" si="313"/>
        <v>27</v>
      </c>
      <c r="C4074" t="str" cm="1">
        <f t="array" aca="1" ref="C4074" ca="1">INDEX(Reel1,Spins[[#This Row],[Stop1]])</f>
        <v>BAR</v>
      </c>
      <c r="D4074">
        <f t="shared" ca="1" si="314"/>
        <v>26</v>
      </c>
      <c r="E4074" t="str" cm="1">
        <f t="array" aca="1" ref="E4074" ca="1">INDEX(Reel2,Spins[[#This Row],[Stop2]])</f>
        <v>🔔</v>
      </c>
      <c r="F4074">
        <f t="shared" ca="1" si="315"/>
        <v>29</v>
      </c>
      <c r="G4074" t="str" cm="1">
        <f t="array" aca="1" ref="G4074" ca="1">INDEX(Reel3,Spins[[#This Row],[Stop3]])</f>
        <v>7️⃣</v>
      </c>
      <c r="H4074" t="b">
        <f ca="1">AND(Spins[[#This Row],[Sym1]]=Spins[[#This Row],[Sym2]],Spins[[#This Row],[Sym2]]=Spins[[#This Row],[Sym3]])</f>
        <v>0</v>
      </c>
      <c r="I4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74">
        <f t="shared" si="316"/>
        <v>1</v>
      </c>
      <c r="K4074">
        <f ca="1">Spins[[#This Row],[Mult]]*Spins[[#This Row],[Bet]]</f>
        <v>0</v>
      </c>
      <c r="L4074">
        <f ca="1">Spins[[#This Row],[Payout]]-Spins[[#This Row],[Bet]]</f>
        <v>-1</v>
      </c>
    </row>
    <row r="4075" spans="1:12" x14ac:dyDescent="0.3">
      <c r="A4075">
        <f t="shared" si="312"/>
        <v>4074</v>
      </c>
      <c r="B4075">
        <f t="shared" ca="1" si="313"/>
        <v>30</v>
      </c>
      <c r="C4075" t="str" cm="1">
        <f t="array" aca="1" ref="C4075" ca="1">INDEX(Reel1,Spins[[#This Row],[Stop1]])</f>
        <v>7️⃣</v>
      </c>
      <c r="D4075">
        <f t="shared" ca="1" si="314"/>
        <v>4</v>
      </c>
      <c r="E4075" t="str" cm="1">
        <f t="array" aca="1" ref="E4075" ca="1">INDEX(Reel2,Spins[[#This Row],[Stop2]])</f>
        <v>🍋</v>
      </c>
      <c r="F4075">
        <f t="shared" ca="1" si="315"/>
        <v>29</v>
      </c>
      <c r="G4075" t="str" cm="1">
        <f t="array" aca="1" ref="G4075" ca="1">INDEX(Reel3,Spins[[#This Row],[Stop3]])</f>
        <v>7️⃣</v>
      </c>
      <c r="H4075" t="b">
        <f ca="1">AND(Spins[[#This Row],[Sym1]]=Spins[[#This Row],[Sym2]],Spins[[#This Row],[Sym2]]=Spins[[#This Row],[Sym3]])</f>
        <v>0</v>
      </c>
      <c r="I4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75">
        <f t="shared" si="316"/>
        <v>1</v>
      </c>
      <c r="K4075">
        <f ca="1">Spins[[#This Row],[Mult]]*Spins[[#This Row],[Bet]]</f>
        <v>0</v>
      </c>
      <c r="L4075">
        <f ca="1">Spins[[#This Row],[Payout]]-Spins[[#This Row],[Bet]]</f>
        <v>-1</v>
      </c>
    </row>
    <row r="4076" spans="1:12" x14ac:dyDescent="0.3">
      <c r="A4076">
        <f t="shared" si="312"/>
        <v>4075</v>
      </c>
      <c r="B4076">
        <f t="shared" ca="1" si="313"/>
        <v>9</v>
      </c>
      <c r="C4076" t="str" cm="1">
        <f t="array" aca="1" ref="C4076" ca="1">INDEX(Reel1,Spins[[#This Row],[Stop1]])</f>
        <v>🍋</v>
      </c>
      <c r="D4076">
        <f t="shared" ca="1" si="314"/>
        <v>24</v>
      </c>
      <c r="E4076" t="str" cm="1">
        <f t="array" aca="1" ref="E4076" ca="1">INDEX(Reel2,Spins[[#This Row],[Stop2]])</f>
        <v>🍇</v>
      </c>
      <c r="F4076">
        <f t="shared" ca="1" si="315"/>
        <v>21</v>
      </c>
      <c r="G4076" t="str" cm="1">
        <f t="array" aca="1" ref="G4076" ca="1">INDEX(Reel3,Spins[[#This Row],[Stop3]])</f>
        <v>🔔</v>
      </c>
      <c r="H4076" t="b">
        <f ca="1">AND(Spins[[#This Row],[Sym1]]=Spins[[#This Row],[Sym2]],Spins[[#This Row],[Sym2]]=Spins[[#This Row],[Sym3]])</f>
        <v>0</v>
      </c>
      <c r="I4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76">
        <f t="shared" si="316"/>
        <v>1</v>
      </c>
      <c r="K4076">
        <f ca="1">Spins[[#This Row],[Mult]]*Spins[[#This Row],[Bet]]</f>
        <v>0</v>
      </c>
      <c r="L4076">
        <f ca="1">Spins[[#This Row],[Payout]]-Spins[[#This Row],[Bet]]</f>
        <v>-1</v>
      </c>
    </row>
    <row r="4077" spans="1:12" x14ac:dyDescent="0.3">
      <c r="A4077">
        <f t="shared" si="312"/>
        <v>4076</v>
      </c>
      <c r="B4077">
        <f t="shared" ca="1" si="313"/>
        <v>6</v>
      </c>
      <c r="C4077" t="str" cm="1">
        <f t="array" aca="1" ref="C4077" ca="1">INDEX(Reel1,Spins[[#This Row],[Stop1]])</f>
        <v>🍋</v>
      </c>
      <c r="D4077">
        <f t="shared" ca="1" si="314"/>
        <v>11</v>
      </c>
      <c r="E4077" t="str" cm="1">
        <f t="array" aca="1" ref="E4077" ca="1">INDEX(Reel2,Spins[[#This Row],[Stop2]])</f>
        <v>🍋</v>
      </c>
      <c r="F4077">
        <f t="shared" ca="1" si="315"/>
        <v>28</v>
      </c>
      <c r="G4077" t="str" cm="1">
        <f t="array" aca="1" ref="G4077" ca="1">INDEX(Reel3,Spins[[#This Row],[Stop3]])</f>
        <v>7️⃣</v>
      </c>
      <c r="H4077" t="b">
        <f ca="1">AND(Spins[[#This Row],[Sym1]]=Spins[[#This Row],[Sym2]],Spins[[#This Row],[Sym2]]=Spins[[#This Row],[Sym3]])</f>
        <v>0</v>
      </c>
      <c r="I4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77">
        <f t="shared" si="316"/>
        <v>1</v>
      </c>
      <c r="K4077">
        <f ca="1">Spins[[#This Row],[Mult]]*Spins[[#This Row],[Bet]]</f>
        <v>0.6</v>
      </c>
      <c r="L4077">
        <f ca="1">Spins[[#This Row],[Payout]]-Spins[[#This Row],[Bet]]</f>
        <v>-0.4</v>
      </c>
    </row>
    <row r="4078" spans="1:12" x14ac:dyDescent="0.3">
      <c r="A4078">
        <f t="shared" si="312"/>
        <v>4077</v>
      </c>
      <c r="B4078">
        <f t="shared" ca="1" si="313"/>
        <v>2</v>
      </c>
      <c r="C4078" t="str" cm="1">
        <f t="array" aca="1" ref="C4078" ca="1">INDEX(Reel1,Spins[[#This Row],[Stop1]])</f>
        <v>🍋</v>
      </c>
      <c r="D4078">
        <f t="shared" ca="1" si="314"/>
        <v>7</v>
      </c>
      <c r="E4078" t="str" cm="1">
        <f t="array" aca="1" ref="E4078" ca="1">INDEX(Reel2,Spins[[#This Row],[Stop2]])</f>
        <v>🍋</v>
      </c>
      <c r="F4078">
        <f t="shared" ca="1" si="315"/>
        <v>21</v>
      </c>
      <c r="G4078" t="str" cm="1">
        <f t="array" aca="1" ref="G4078" ca="1">INDEX(Reel3,Spins[[#This Row],[Stop3]])</f>
        <v>🔔</v>
      </c>
      <c r="H4078" t="b">
        <f ca="1">AND(Spins[[#This Row],[Sym1]]=Spins[[#This Row],[Sym2]],Spins[[#This Row],[Sym2]]=Spins[[#This Row],[Sym3]])</f>
        <v>0</v>
      </c>
      <c r="I4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78">
        <f t="shared" si="316"/>
        <v>1</v>
      </c>
      <c r="K4078">
        <f ca="1">Spins[[#This Row],[Mult]]*Spins[[#This Row],[Bet]]</f>
        <v>0.6</v>
      </c>
      <c r="L4078">
        <f ca="1">Spins[[#This Row],[Payout]]-Spins[[#This Row],[Bet]]</f>
        <v>-0.4</v>
      </c>
    </row>
    <row r="4079" spans="1:12" x14ac:dyDescent="0.3">
      <c r="A4079">
        <f t="shared" si="312"/>
        <v>4078</v>
      </c>
      <c r="B4079">
        <f t="shared" ca="1" si="313"/>
        <v>28</v>
      </c>
      <c r="C4079" t="str" cm="1">
        <f t="array" aca="1" ref="C4079" ca="1">INDEX(Reel1,Spins[[#This Row],[Stop1]])</f>
        <v>BAR</v>
      </c>
      <c r="D4079">
        <f t="shared" ca="1" si="314"/>
        <v>17</v>
      </c>
      <c r="E4079" t="str" cm="1">
        <f t="array" aca="1" ref="E4079" ca="1">INDEX(Reel2,Spins[[#This Row],[Stop2]])</f>
        <v>🍒</v>
      </c>
      <c r="F4079">
        <f t="shared" ca="1" si="315"/>
        <v>17</v>
      </c>
      <c r="G4079" t="str" cm="1">
        <f t="array" aca="1" ref="G4079" ca="1">INDEX(Reel3,Spins[[#This Row],[Stop3]])</f>
        <v>🍇</v>
      </c>
      <c r="H4079" t="b">
        <f ca="1">AND(Spins[[#This Row],[Sym1]]=Spins[[#This Row],[Sym2]],Spins[[#This Row],[Sym2]]=Spins[[#This Row],[Sym3]])</f>
        <v>0</v>
      </c>
      <c r="I4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79">
        <f t="shared" si="316"/>
        <v>1</v>
      </c>
      <c r="K4079">
        <f ca="1">Spins[[#This Row],[Mult]]*Spins[[#This Row],[Bet]]</f>
        <v>0</v>
      </c>
      <c r="L4079">
        <f ca="1">Spins[[#This Row],[Payout]]-Spins[[#This Row],[Bet]]</f>
        <v>-1</v>
      </c>
    </row>
    <row r="4080" spans="1:12" x14ac:dyDescent="0.3">
      <c r="A4080">
        <f t="shared" si="312"/>
        <v>4079</v>
      </c>
      <c r="B4080">
        <f t="shared" ca="1" si="313"/>
        <v>4</v>
      </c>
      <c r="C4080" t="str" cm="1">
        <f t="array" aca="1" ref="C4080" ca="1">INDEX(Reel1,Spins[[#This Row],[Stop1]])</f>
        <v>🍋</v>
      </c>
      <c r="D4080">
        <f t="shared" ca="1" si="314"/>
        <v>21</v>
      </c>
      <c r="E4080" t="str" cm="1">
        <f t="array" aca="1" ref="E4080" ca="1">INDEX(Reel2,Spins[[#This Row],[Stop2]])</f>
        <v>🍒</v>
      </c>
      <c r="F4080">
        <f t="shared" ca="1" si="315"/>
        <v>14</v>
      </c>
      <c r="G4080" t="str" cm="1">
        <f t="array" aca="1" ref="G4080" ca="1">INDEX(Reel3,Spins[[#This Row],[Stop3]])</f>
        <v>🍇</v>
      </c>
      <c r="H4080" t="b">
        <f ca="1">AND(Spins[[#This Row],[Sym1]]=Spins[[#This Row],[Sym2]],Spins[[#This Row],[Sym2]]=Spins[[#This Row],[Sym3]])</f>
        <v>0</v>
      </c>
      <c r="I4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80">
        <f t="shared" si="316"/>
        <v>1</v>
      </c>
      <c r="K4080">
        <f ca="1">Spins[[#This Row],[Mult]]*Spins[[#This Row],[Bet]]</f>
        <v>0</v>
      </c>
      <c r="L4080">
        <f ca="1">Spins[[#This Row],[Payout]]-Spins[[#This Row],[Bet]]</f>
        <v>-1</v>
      </c>
    </row>
    <row r="4081" spans="1:12" x14ac:dyDescent="0.3">
      <c r="A4081">
        <f t="shared" si="312"/>
        <v>4080</v>
      </c>
      <c r="B4081">
        <f t="shared" ca="1" si="313"/>
        <v>7</v>
      </c>
      <c r="C4081" t="str" cm="1">
        <f t="array" aca="1" ref="C4081" ca="1">INDEX(Reel1,Spins[[#This Row],[Stop1]])</f>
        <v>🍋</v>
      </c>
      <c r="D4081">
        <f t="shared" ca="1" si="314"/>
        <v>27</v>
      </c>
      <c r="E4081" t="str" cm="1">
        <f t="array" aca="1" ref="E4081" ca="1">INDEX(Reel2,Spins[[#This Row],[Stop2]])</f>
        <v>BAR</v>
      </c>
      <c r="F4081">
        <f t="shared" ca="1" si="315"/>
        <v>17</v>
      </c>
      <c r="G4081" t="str" cm="1">
        <f t="array" aca="1" ref="G4081" ca="1">INDEX(Reel3,Spins[[#This Row],[Stop3]])</f>
        <v>🍇</v>
      </c>
      <c r="H4081" t="b">
        <f ca="1">AND(Spins[[#This Row],[Sym1]]=Spins[[#This Row],[Sym2]],Spins[[#This Row],[Sym2]]=Spins[[#This Row],[Sym3]])</f>
        <v>0</v>
      </c>
      <c r="I4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81">
        <f t="shared" si="316"/>
        <v>1</v>
      </c>
      <c r="K4081">
        <f ca="1">Spins[[#This Row],[Mult]]*Spins[[#This Row],[Bet]]</f>
        <v>0</v>
      </c>
      <c r="L4081">
        <f ca="1">Spins[[#This Row],[Payout]]-Spins[[#This Row],[Bet]]</f>
        <v>-1</v>
      </c>
    </row>
    <row r="4082" spans="1:12" x14ac:dyDescent="0.3">
      <c r="A4082">
        <f t="shared" si="312"/>
        <v>4081</v>
      </c>
      <c r="B4082">
        <f t="shared" ca="1" si="313"/>
        <v>20</v>
      </c>
      <c r="C4082" t="str" cm="1">
        <f t="array" aca="1" ref="C4082" ca="1">INDEX(Reel1,Spins[[#This Row],[Stop1]])</f>
        <v>🍒</v>
      </c>
      <c r="D4082">
        <f t="shared" ca="1" si="314"/>
        <v>15</v>
      </c>
      <c r="E4082" t="str" cm="1">
        <f t="array" aca="1" ref="E4082" ca="1">INDEX(Reel2,Spins[[#This Row],[Stop2]])</f>
        <v>🍒</v>
      </c>
      <c r="F4082">
        <f t="shared" ca="1" si="315"/>
        <v>18</v>
      </c>
      <c r="G4082" t="str" cm="1">
        <f t="array" aca="1" ref="G4082" ca="1">INDEX(Reel3,Spins[[#This Row],[Stop3]])</f>
        <v>🔔</v>
      </c>
      <c r="H4082" t="b">
        <f ca="1">AND(Spins[[#This Row],[Sym1]]=Spins[[#This Row],[Sym2]],Spins[[#This Row],[Sym2]]=Spins[[#This Row],[Sym3]])</f>
        <v>0</v>
      </c>
      <c r="I4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82">
        <f t="shared" si="316"/>
        <v>1</v>
      </c>
      <c r="K4082">
        <f ca="1">Spins[[#This Row],[Mult]]*Spins[[#This Row],[Bet]]</f>
        <v>0.8</v>
      </c>
      <c r="L4082">
        <f ca="1">Spins[[#This Row],[Payout]]-Spins[[#This Row],[Bet]]</f>
        <v>-0.19999999999999996</v>
      </c>
    </row>
    <row r="4083" spans="1:12" x14ac:dyDescent="0.3">
      <c r="A4083">
        <f t="shared" si="312"/>
        <v>4082</v>
      </c>
      <c r="B4083">
        <f t="shared" ca="1" si="313"/>
        <v>2</v>
      </c>
      <c r="C4083" t="str" cm="1">
        <f t="array" aca="1" ref="C4083" ca="1">INDEX(Reel1,Spins[[#This Row],[Stop1]])</f>
        <v>🍋</v>
      </c>
      <c r="D4083">
        <f t="shared" ca="1" si="314"/>
        <v>28</v>
      </c>
      <c r="E4083" t="str" cm="1">
        <f t="array" aca="1" ref="E4083" ca="1">INDEX(Reel2,Spins[[#This Row],[Stop2]])</f>
        <v>BAR</v>
      </c>
      <c r="F4083">
        <f t="shared" ca="1" si="315"/>
        <v>6</v>
      </c>
      <c r="G4083" t="str" cm="1">
        <f t="array" aca="1" ref="G4083" ca="1">INDEX(Reel3,Spins[[#This Row],[Stop3]])</f>
        <v>🍒</v>
      </c>
      <c r="H4083" t="b">
        <f ca="1">AND(Spins[[#This Row],[Sym1]]=Spins[[#This Row],[Sym2]],Spins[[#This Row],[Sym2]]=Spins[[#This Row],[Sym3]])</f>
        <v>0</v>
      </c>
      <c r="I4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83">
        <f t="shared" si="316"/>
        <v>1</v>
      </c>
      <c r="K4083">
        <f ca="1">Spins[[#This Row],[Mult]]*Spins[[#This Row],[Bet]]</f>
        <v>0</v>
      </c>
      <c r="L4083">
        <f ca="1">Spins[[#This Row],[Payout]]-Spins[[#This Row],[Bet]]</f>
        <v>-1</v>
      </c>
    </row>
    <row r="4084" spans="1:12" x14ac:dyDescent="0.3">
      <c r="A4084">
        <f t="shared" si="312"/>
        <v>4083</v>
      </c>
      <c r="B4084">
        <f t="shared" ca="1" si="313"/>
        <v>16</v>
      </c>
      <c r="C4084" t="str" cm="1">
        <f t="array" aca="1" ref="C4084" ca="1">INDEX(Reel1,Spins[[#This Row],[Stop1]])</f>
        <v>🍒</v>
      </c>
      <c r="D4084">
        <f t="shared" ca="1" si="314"/>
        <v>26</v>
      </c>
      <c r="E4084" t="str" cm="1">
        <f t="array" aca="1" ref="E4084" ca="1">INDEX(Reel2,Spins[[#This Row],[Stop2]])</f>
        <v>🔔</v>
      </c>
      <c r="F4084">
        <f t="shared" ca="1" si="315"/>
        <v>22</v>
      </c>
      <c r="G4084" t="str" cm="1">
        <f t="array" aca="1" ref="G4084" ca="1">INDEX(Reel3,Spins[[#This Row],[Stop3]])</f>
        <v>🔔</v>
      </c>
      <c r="H4084" t="b">
        <f ca="1">AND(Spins[[#This Row],[Sym1]]=Spins[[#This Row],[Sym2]],Spins[[#This Row],[Sym2]]=Spins[[#This Row],[Sym3]])</f>
        <v>0</v>
      </c>
      <c r="I4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84">
        <f t="shared" si="316"/>
        <v>1</v>
      </c>
      <c r="K4084">
        <f ca="1">Spins[[#This Row],[Mult]]*Spins[[#This Row],[Bet]]</f>
        <v>0</v>
      </c>
      <c r="L4084">
        <f ca="1">Spins[[#This Row],[Payout]]-Spins[[#This Row],[Bet]]</f>
        <v>-1</v>
      </c>
    </row>
    <row r="4085" spans="1:12" x14ac:dyDescent="0.3">
      <c r="A4085">
        <f t="shared" si="312"/>
        <v>4084</v>
      </c>
      <c r="B4085">
        <f t="shared" ca="1" si="313"/>
        <v>11</v>
      </c>
      <c r="C4085" t="str" cm="1">
        <f t="array" aca="1" ref="C4085" ca="1">INDEX(Reel1,Spins[[#This Row],[Stop1]])</f>
        <v>🍋</v>
      </c>
      <c r="D4085">
        <f t="shared" ca="1" si="314"/>
        <v>26</v>
      </c>
      <c r="E4085" t="str" cm="1">
        <f t="array" aca="1" ref="E4085" ca="1">INDEX(Reel2,Spins[[#This Row],[Stop2]])</f>
        <v>🔔</v>
      </c>
      <c r="F4085">
        <f t="shared" ca="1" si="315"/>
        <v>13</v>
      </c>
      <c r="G4085" t="str" cm="1">
        <f t="array" aca="1" ref="G4085" ca="1">INDEX(Reel3,Spins[[#This Row],[Stop3]])</f>
        <v>🍇</v>
      </c>
      <c r="H4085" t="b">
        <f ca="1">AND(Spins[[#This Row],[Sym1]]=Spins[[#This Row],[Sym2]],Spins[[#This Row],[Sym2]]=Spins[[#This Row],[Sym3]])</f>
        <v>0</v>
      </c>
      <c r="I4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85">
        <f t="shared" si="316"/>
        <v>1</v>
      </c>
      <c r="K4085">
        <f ca="1">Spins[[#This Row],[Mult]]*Spins[[#This Row],[Bet]]</f>
        <v>0</v>
      </c>
      <c r="L4085">
        <f ca="1">Spins[[#This Row],[Payout]]-Spins[[#This Row],[Bet]]</f>
        <v>-1</v>
      </c>
    </row>
    <row r="4086" spans="1:12" x14ac:dyDescent="0.3">
      <c r="A4086">
        <f t="shared" si="312"/>
        <v>4085</v>
      </c>
      <c r="B4086">
        <f t="shared" ca="1" si="313"/>
        <v>24</v>
      </c>
      <c r="C4086" t="str" cm="1">
        <f t="array" aca="1" ref="C4086" ca="1">INDEX(Reel1,Spins[[#This Row],[Stop1]])</f>
        <v>🍇</v>
      </c>
      <c r="D4086">
        <f t="shared" ca="1" si="314"/>
        <v>12</v>
      </c>
      <c r="E4086" t="str" cm="1">
        <f t="array" aca="1" ref="E4086" ca="1">INDEX(Reel2,Spins[[#This Row],[Stop2]])</f>
        <v>🍋</v>
      </c>
      <c r="F4086">
        <f t="shared" ca="1" si="315"/>
        <v>24</v>
      </c>
      <c r="G4086" t="str" cm="1">
        <f t="array" aca="1" ref="G4086" ca="1">INDEX(Reel3,Spins[[#This Row],[Stop3]])</f>
        <v>BAR</v>
      </c>
      <c r="H4086" t="b">
        <f ca="1">AND(Spins[[#This Row],[Sym1]]=Spins[[#This Row],[Sym2]],Spins[[#This Row],[Sym2]]=Spins[[#This Row],[Sym3]])</f>
        <v>0</v>
      </c>
      <c r="I4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86">
        <f t="shared" si="316"/>
        <v>1</v>
      </c>
      <c r="K4086">
        <f ca="1">Spins[[#This Row],[Mult]]*Spins[[#This Row],[Bet]]</f>
        <v>0</v>
      </c>
      <c r="L4086">
        <f ca="1">Spins[[#This Row],[Payout]]-Spins[[#This Row],[Bet]]</f>
        <v>-1</v>
      </c>
    </row>
    <row r="4087" spans="1:12" x14ac:dyDescent="0.3">
      <c r="A4087">
        <f t="shared" si="312"/>
        <v>4086</v>
      </c>
      <c r="B4087">
        <f t="shared" ca="1" si="313"/>
        <v>21</v>
      </c>
      <c r="C4087" t="str" cm="1">
        <f t="array" aca="1" ref="C4087" ca="1">INDEX(Reel1,Spins[[#This Row],[Stop1]])</f>
        <v>🍒</v>
      </c>
      <c r="D4087">
        <f t="shared" ca="1" si="314"/>
        <v>15</v>
      </c>
      <c r="E4087" t="str" cm="1">
        <f t="array" aca="1" ref="E4087" ca="1">INDEX(Reel2,Spins[[#This Row],[Stop2]])</f>
        <v>🍒</v>
      </c>
      <c r="F4087">
        <f t="shared" ca="1" si="315"/>
        <v>25</v>
      </c>
      <c r="G4087" t="str" cm="1">
        <f t="array" aca="1" ref="G4087" ca="1">INDEX(Reel3,Spins[[#This Row],[Stop3]])</f>
        <v>BAR</v>
      </c>
      <c r="H4087" t="b">
        <f ca="1">AND(Spins[[#This Row],[Sym1]]=Spins[[#This Row],[Sym2]],Spins[[#This Row],[Sym2]]=Spins[[#This Row],[Sym3]])</f>
        <v>0</v>
      </c>
      <c r="I4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087">
        <f t="shared" si="316"/>
        <v>1</v>
      </c>
      <c r="K4087">
        <f ca="1">Spins[[#This Row],[Mult]]*Spins[[#This Row],[Bet]]</f>
        <v>0.8</v>
      </c>
      <c r="L4087">
        <f ca="1">Spins[[#This Row],[Payout]]-Spins[[#This Row],[Bet]]</f>
        <v>-0.19999999999999996</v>
      </c>
    </row>
    <row r="4088" spans="1:12" x14ac:dyDescent="0.3">
      <c r="A4088">
        <f t="shared" si="312"/>
        <v>4087</v>
      </c>
      <c r="B4088">
        <f t="shared" ca="1" si="313"/>
        <v>10</v>
      </c>
      <c r="C4088" t="str" cm="1">
        <f t="array" aca="1" ref="C4088" ca="1">INDEX(Reel1,Spins[[#This Row],[Stop1]])</f>
        <v>🍋</v>
      </c>
      <c r="D4088">
        <f t="shared" ca="1" si="314"/>
        <v>14</v>
      </c>
      <c r="E4088" t="str" cm="1">
        <f t="array" aca="1" ref="E4088" ca="1">INDEX(Reel2,Spins[[#This Row],[Stop2]])</f>
        <v>🍋</v>
      </c>
      <c r="F4088">
        <f t="shared" ca="1" si="315"/>
        <v>1</v>
      </c>
      <c r="G4088" t="str" cm="1">
        <f t="array" aca="1" ref="G4088" ca="1">INDEX(Reel3,Spins[[#This Row],[Stop3]])</f>
        <v>🍋</v>
      </c>
      <c r="H4088" t="b">
        <f ca="1">AND(Spins[[#This Row],[Sym1]]=Spins[[#This Row],[Sym2]],Spins[[#This Row],[Sym2]]=Spins[[#This Row],[Sym3]])</f>
        <v>1</v>
      </c>
      <c r="I4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088">
        <f t="shared" si="316"/>
        <v>1</v>
      </c>
      <c r="K4088">
        <f ca="1">Spins[[#This Row],[Mult]]*Spins[[#This Row],[Bet]]</f>
        <v>14</v>
      </c>
      <c r="L4088">
        <f ca="1">Spins[[#This Row],[Payout]]-Spins[[#This Row],[Bet]]</f>
        <v>13</v>
      </c>
    </row>
    <row r="4089" spans="1:12" x14ac:dyDescent="0.3">
      <c r="A4089">
        <f t="shared" si="312"/>
        <v>4088</v>
      </c>
      <c r="B4089">
        <f t="shared" ca="1" si="313"/>
        <v>11</v>
      </c>
      <c r="C4089" t="str" cm="1">
        <f t="array" aca="1" ref="C4089" ca="1">INDEX(Reel1,Spins[[#This Row],[Stop1]])</f>
        <v>🍋</v>
      </c>
      <c r="D4089">
        <f t="shared" ca="1" si="314"/>
        <v>27</v>
      </c>
      <c r="E4089" t="str" cm="1">
        <f t="array" aca="1" ref="E4089" ca="1">INDEX(Reel2,Spins[[#This Row],[Stop2]])</f>
        <v>BAR</v>
      </c>
      <c r="F4089">
        <f t="shared" ca="1" si="315"/>
        <v>11</v>
      </c>
      <c r="G4089" t="str" cm="1">
        <f t="array" aca="1" ref="G4089" ca="1">INDEX(Reel3,Spins[[#This Row],[Stop3]])</f>
        <v>🍒</v>
      </c>
      <c r="H4089" t="b">
        <f ca="1">AND(Spins[[#This Row],[Sym1]]=Spins[[#This Row],[Sym2]],Spins[[#This Row],[Sym2]]=Spins[[#This Row],[Sym3]])</f>
        <v>0</v>
      </c>
      <c r="I4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89">
        <f t="shared" si="316"/>
        <v>1</v>
      </c>
      <c r="K4089">
        <f ca="1">Spins[[#This Row],[Mult]]*Spins[[#This Row],[Bet]]</f>
        <v>0</v>
      </c>
      <c r="L4089">
        <f ca="1">Spins[[#This Row],[Payout]]-Spins[[#This Row],[Bet]]</f>
        <v>-1</v>
      </c>
    </row>
    <row r="4090" spans="1:12" x14ac:dyDescent="0.3">
      <c r="A4090">
        <f t="shared" si="312"/>
        <v>4089</v>
      </c>
      <c r="B4090">
        <f t="shared" ca="1" si="313"/>
        <v>4</v>
      </c>
      <c r="C4090" t="str" cm="1">
        <f t="array" aca="1" ref="C4090" ca="1">INDEX(Reel1,Spins[[#This Row],[Stop1]])</f>
        <v>🍋</v>
      </c>
      <c r="D4090">
        <f t="shared" ca="1" si="314"/>
        <v>20</v>
      </c>
      <c r="E4090" t="str" cm="1">
        <f t="array" aca="1" ref="E4090" ca="1">INDEX(Reel2,Spins[[#This Row],[Stop2]])</f>
        <v>🍒</v>
      </c>
      <c r="F4090">
        <f t="shared" ca="1" si="315"/>
        <v>7</v>
      </c>
      <c r="G4090" t="str" cm="1">
        <f t="array" aca="1" ref="G4090" ca="1">INDEX(Reel3,Spins[[#This Row],[Stop3]])</f>
        <v>🍒</v>
      </c>
      <c r="H4090" t="b">
        <f ca="1">AND(Spins[[#This Row],[Sym1]]=Spins[[#This Row],[Sym2]],Spins[[#This Row],[Sym2]]=Spins[[#This Row],[Sym3]])</f>
        <v>0</v>
      </c>
      <c r="I4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0">
        <f t="shared" si="316"/>
        <v>1</v>
      </c>
      <c r="K4090">
        <f ca="1">Spins[[#This Row],[Mult]]*Spins[[#This Row],[Bet]]</f>
        <v>0</v>
      </c>
      <c r="L4090">
        <f ca="1">Spins[[#This Row],[Payout]]-Spins[[#This Row],[Bet]]</f>
        <v>-1</v>
      </c>
    </row>
    <row r="4091" spans="1:12" x14ac:dyDescent="0.3">
      <c r="A4091">
        <f t="shared" si="312"/>
        <v>4090</v>
      </c>
      <c r="B4091">
        <f t="shared" ca="1" si="313"/>
        <v>29</v>
      </c>
      <c r="C4091" t="str" cm="1">
        <f t="array" aca="1" ref="C4091" ca="1">INDEX(Reel1,Spins[[#This Row],[Stop1]])</f>
        <v>7️⃣</v>
      </c>
      <c r="D4091">
        <f t="shared" ca="1" si="314"/>
        <v>23</v>
      </c>
      <c r="E4091" t="str" cm="1">
        <f t="array" aca="1" ref="E4091" ca="1">INDEX(Reel2,Spins[[#This Row],[Stop2]])</f>
        <v>🍇</v>
      </c>
      <c r="F4091">
        <f t="shared" ca="1" si="315"/>
        <v>19</v>
      </c>
      <c r="G4091" t="str" cm="1">
        <f t="array" aca="1" ref="G4091" ca="1">INDEX(Reel3,Spins[[#This Row],[Stop3]])</f>
        <v>🔔</v>
      </c>
      <c r="H4091" t="b">
        <f ca="1">AND(Spins[[#This Row],[Sym1]]=Spins[[#This Row],[Sym2]],Spins[[#This Row],[Sym2]]=Spins[[#This Row],[Sym3]])</f>
        <v>0</v>
      </c>
      <c r="I4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1">
        <f t="shared" si="316"/>
        <v>1</v>
      </c>
      <c r="K4091">
        <f ca="1">Spins[[#This Row],[Mult]]*Spins[[#This Row],[Bet]]</f>
        <v>0</v>
      </c>
      <c r="L4091">
        <f ca="1">Spins[[#This Row],[Payout]]-Spins[[#This Row],[Bet]]</f>
        <v>-1</v>
      </c>
    </row>
    <row r="4092" spans="1:12" x14ac:dyDescent="0.3">
      <c r="A4092">
        <f t="shared" si="312"/>
        <v>4091</v>
      </c>
      <c r="B4092">
        <f t="shared" ca="1" si="313"/>
        <v>25</v>
      </c>
      <c r="C4092" t="str" cm="1">
        <f t="array" aca="1" ref="C4092" ca="1">INDEX(Reel1,Spins[[#This Row],[Stop1]])</f>
        <v>🔔</v>
      </c>
      <c r="D4092">
        <f t="shared" ca="1" si="314"/>
        <v>29</v>
      </c>
      <c r="E4092" t="str" cm="1">
        <f t="array" aca="1" ref="E4092" ca="1">INDEX(Reel2,Spins[[#This Row],[Stop2]])</f>
        <v>7️⃣</v>
      </c>
      <c r="F4092">
        <f t="shared" ca="1" si="315"/>
        <v>2</v>
      </c>
      <c r="G4092" t="str" cm="1">
        <f t="array" aca="1" ref="G4092" ca="1">INDEX(Reel3,Spins[[#This Row],[Stop3]])</f>
        <v>🍋</v>
      </c>
      <c r="H4092" t="b">
        <f ca="1">AND(Spins[[#This Row],[Sym1]]=Spins[[#This Row],[Sym2]],Spins[[#This Row],[Sym2]]=Spins[[#This Row],[Sym3]])</f>
        <v>0</v>
      </c>
      <c r="I4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2">
        <f t="shared" si="316"/>
        <v>1</v>
      </c>
      <c r="K4092">
        <f ca="1">Spins[[#This Row],[Mult]]*Spins[[#This Row],[Bet]]</f>
        <v>0</v>
      </c>
      <c r="L4092">
        <f ca="1">Spins[[#This Row],[Payout]]-Spins[[#This Row],[Bet]]</f>
        <v>-1</v>
      </c>
    </row>
    <row r="4093" spans="1:12" x14ac:dyDescent="0.3">
      <c r="A4093">
        <f t="shared" si="312"/>
        <v>4092</v>
      </c>
      <c r="B4093">
        <f t="shared" ca="1" si="313"/>
        <v>5</v>
      </c>
      <c r="C4093" t="str" cm="1">
        <f t="array" aca="1" ref="C4093" ca="1">INDEX(Reel1,Spins[[#This Row],[Stop1]])</f>
        <v>🍋</v>
      </c>
      <c r="D4093">
        <f t="shared" ca="1" si="314"/>
        <v>25</v>
      </c>
      <c r="E4093" t="str" cm="1">
        <f t="array" aca="1" ref="E4093" ca="1">INDEX(Reel2,Spins[[#This Row],[Stop2]])</f>
        <v>🔔</v>
      </c>
      <c r="F4093">
        <f t="shared" ca="1" si="315"/>
        <v>4</v>
      </c>
      <c r="G4093" t="str" cm="1">
        <f t="array" aca="1" ref="G4093" ca="1">INDEX(Reel3,Spins[[#This Row],[Stop3]])</f>
        <v>🍋</v>
      </c>
      <c r="H4093" t="b">
        <f ca="1">AND(Spins[[#This Row],[Sym1]]=Spins[[#This Row],[Sym2]],Spins[[#This Row],[Sym2]]=Spins[[#This Row],[Sym3]])</f>
        <v>0</v>
      </c>
      <c r="I4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3">
        <f t="shared" si="316"/>
        <v>1</v>
      </c>
      <c r="K4093">
        <f ca="1">Spins[[#This Row],[Mult]]*Spins[[#This Row],[Bet]]</f>
        <v>0</v>
      </c>
      <c r="L4093">
        <f ca="1">Spins[[#This Row],[Payout]]-Spins[[#This Row],[Bet]]</f>
        <v>-1</v>
      </c>
    </row>
    <row r="4094" spans="1:12" x14ac:dyDescent="0.3">
      <c r="A4094">
        <f t="shared" si="312"/>
        <v>4093</v>
      </c>
      <c r="B4094">
        <f t="shared" ca="1" si="313"/>
        <v>20</v>
      </c>
      <c r="C4094" t="str" cm="1">
        <f t="array" aca="1" ref="C4094" ca="1">INDEX(Reel1,Spins[[#This Row],[Stop1]])</f>
        <v>🍒</v>
      </c>
      <c r="D4094">
        <f t="shared" ca="1" si="314"/>
        <v>14</v>
      </c>
      <c r="E4094" t="str" cm="1">
        <f t="array" aca="1" ref="E4094" ca="1">INDEX(Reel2,Spins[[#This Row],[Stop2]])</f>
        <v>🍋</v>
      </c>
      <c r="F4094">
        <f t="shared" ca="1" si="315"/>
        <v>7</v>
      </c>
      <c r="G4094" t="str" cm="1">
        <f t="array" aca="1" ref="G4094" ca="1">INDEX(Reel3,Spins[[#This Row],[Stop3]])</f>
        <v>🍒</v>
      </c>
      <c r="H4094" t="b">
        <f ca="1">AND(Spins[[#This Row],[Sym1]]=Spins[[#This Row],[Sym2]],Spins[[#This Row],[Sym2]]=Spins[[#This Row],[Sym3]])</f>
        <v>0</v>
      </c>
      <c r="I4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4">
        <f t="shared" si="316"/>
        <v>1</v>
      </c>
      <c r="K4094">
        <f ca="1">Spins[[#This Row],[Mult]]*Spins[[#This Row],[Bet]]</f>
        <v>0</v>
      </c>
      <c r="L4094">
        <f ca="1">Spins[[#This Row],[Payout]]-Spins[[#This Row],[Bet]]</f>
        <v>-1</v>
      </c>
    </row>
    <row r="4095" spans="1:12" x14ac:dyDescent="0.3">
      <c r="A4095">
        <f t="shared" si="312"/>
        <v>4094</v>
      </c>
      <c r="B4095">
        <f t="shared" ca="1" si="313"/>
        <v>23</v>
      </c>
      <c r="C4095" t="str" cm="1">
        <f t="array" aca="1" ref="C4095" ca="1">INDEX(Reel1,Spins[[#This Row],[Stop1]])</f>
        <v>🍇</v>
      </c>
      <c r="D4095">
        <f t="shared" ca="1" si="314"/>
        <v>31</v>
      </c>
      <c r="E4095" t="str" cm="1">
        <f t="array" aca="1" ref="E4095" ca="1">INDEX(Reel2,Spins[[#This Row],[Stop2]])</f>
        <v>💎</v>
      </c>
      <c r="F4095">
        <f t="shared" ca="1" si="315"/>
        <v>28</v>
      </c>
      <c r="G4095" t="str" cm="1">
        <f t="array" aca="1" ref="G4095" ca="1">INDEX(Reel3,Spins[[#This Row],[Stop3]])</f>
        <v>7️⃣</v>
      </c>
      <c r="H4095" t="b">
        <f ca="1">AND(Spins[[#This Row],[Sym1]]=Spins[[#This Row],[Sym2]],Spins[[#This Row],[Sym2]]=Spins[[#This Row],[Sym3]])</f>
        <v>0</v>
      </c>
      <c r="I4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5">
        <f t="shared" si="316"/>
        <v>1</v>
      </c>
      <c r="K4095">
        <f ca="1">Spins[[#This Row],[Mult]]*Spins[[#This Row],[Bet]]</f>
        <v>0</v>
      </c>
      <c r="L4095">
        <f ca="1">Spins[[#This Row],[Payout]]-Spins[[#This Row],[Bet]]</f>
        <v>-1</v>
      </c>
    </row>
    <row r="4096" spans="1:12" x14ac:dyDescent="0.3">
      <c r="A4096">
        <f t="shared" si="312"/>
        <v>4095</v>
      </c>
      <c r="B4096">
        <f t="shared" ca="1" si="313"/>
        <v>9</v>
      </c>
      <c r="C4096" t="str" cm="1">
        <f t="array" aca="1" ref="C4096" ca="1">INDEX(Reel1,Spins[[#This Row],[Stop1]])</f>
        <v>🍋</v>
      </c>
      <c r="D4096">
        <f t="shared" ca="1" si="314"/>
        <v>19</v>
      </c>
      <c r="E4096" t="str" cm="1">
        <f t="array" aca="1" ref="E4096" ca="1">INDEX(Reel2,Spins[[#This Row],[Stop2]])</f>
        <v>🍒</v>
      </c>
      <c r="F4096">
        <f t="shared" ca="1" si="315"/>
        <v>14</v>
      </c>
      <c r="G4096" t="str" cm="1">
        <f t="array" aca="1" ref="G4096" ca="1">INDEX(Reel3,Spins[[#This Row],[Stop3]])</f>
        <v>🍇</v>
      </c>
      <c r="H4096" t="b">
        <f ca="1">AND(Spins[[#This Row],[Sym1]]=Spins[[#This Row],[Sym2]],Spins[[#This Row],[Sym2]]=Spins[[#This Row],[Sym3]])</f>
        <v>0</v>
      </c>
      <c r="I4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096">
        <f t="shared" si="316"/>
        <v>1</v>
      </c>
      <c r="K4096">
        <f ca="1">Spins[[#This Row],[Mult]]*Spins[[#This Row],[Bet]]</f>
        <v>0</v>
      </c>
      <c r="L4096">
        <f ca="1">Spins[[#This Row],[Payout]]-Spins[[#This Row],[Bet]]</f>
        <v>-1</v>
      </c>
    </row>
    <row r="4097" spans="1:12" x14ac:dyDescent="0.3">
      <c r="A4097">
        <f t="shared" si="312"/>
        <v>4096</v>
      </c>
      <c r="B4097">
        <f t="shared" ca="1" si="313"/>
        <v>4</v>
      </c>
      <c r="C4097" t="str" cm="1">
        <f t="array" aca="1" ref="C4097" ca="1">INDEX(Reel1,Spins[[#This Row],[Stop1]])</f>
        <v>🍋</v>
      </c>
      <c r="D4097">
        <f t="shared" ca="1" si="314"/>
        <v>14</v>
      </c>
      <c r="E4097" t="str" cm="1">
        <f t="array" aca="1" ref="E4097" ca="1">INDEX(Reel2,Spins[[#This Row],[Stop2]])</f>
        <v>🍋</v>
      </c>
      <c r="F4097">
        <f t="shared" ca="1" si="315"/>
        <v>28</v>
      </c>
      <c r="G4097" t="str" cm="1">
        <f t="array" aca="1" ref="G4097" ca="1">INDEX(Reel3,Spins[[#This Row],[Stop3]])</f>
        <v>7️⃣</v>
      </c>
      <c r="H4097" t="b">
        <f ca="1">AND(Spins[[#This Row],[Sym1]]=Spins[[#This Row],[Sym2]],Spins[[#This Row],[Sym2]]=Spins[[#This Row],[Sym3]])</f>
        <v>0</v>
      </c>
      <c r="I4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97">
        <f t="shared" si="316"/>
        <v>1</v>
      </c>
      <c r="K4097">
        <f ca="1">Spins[[#This Row],[Mult]]*Spins[[#This Row],[Bet]]</f>
        <v>0.6</v>
      </c>
      <c r="L4097">
        <f ca="1">Spins[[#This Row],[Payout]]-Spins[[#This Row],[Bet]]</f>
        <v>-0.4</v>
      </c>
    </row>
    <row r="4098" spans="1:12" x14ac:dyDescent="0.3">
      <c r="A4098">
        <f t="shared" ref="A4098:A4161" si="317">ROW()-1</f>
        <v>4097</v>
      </c>
      <c r="B4098">
        <f t="shared" ref="B4098:B4161" ca="1" si="318">RANDBETWEEN(1,ROWS(Reel1))</f>
        <v>16</v>
      </c>
      <c r="C4098" t="str" cm="1">
        <f t="array" aca="1" ref="C4098" ca="1">INDEX(Reel1,Spins[[#This Row],[Stop1]])</f>
        <v>🍒</v>
      </c>
      <c r="D4098">
        <f t="shared" ref="D4098:D4161" ca="1" si="319">RANDBETWEEN(1,ROWS(Reel2))</f>
        <v>15</v>
      </c>
      <c r="E4098" t="str" cm="1">
        <f t="array" aca="1" ref="E4098" ca="1">INDEX(Reel2,Spins[[#This Row],[Stop2]])</f>
        <v>🍒</v>
      </c>
      <c r="F4098">
        <f t="shared" ref="F4098:F4161" ca="1" si="320">RANDBETWEEN(1,ROWS(Reel3))</f>
        <v>10</v>
      </c>
      <c r="G4098" t="str" cm="1">
        <f t="array" aca="1" ref="G4098" ca="1">INDEX(Reel3,Spins[[#This Row],[Stop3]])</f>
        <v>🍒</v>
      </c>
      <c r="H4098" t="b">
        <f ca="1">AND(Spins[[#This Row],[Sym1]]=Spins[[#This Row],[Sym2]],Spins[[#This Row],[Sym2]]=Spins[[#This Row],[Sym3]])</f>
        <v>1</v>
      </c>
      <c r="I4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098">
        <f t="shared" ref="J4098:J4161" si="321">Bet</f>
        <v>1</v>
      </c>
      <c r="K4098">
        <f ca="1">Spins[[#This Row],[Mult]]*Spins[[#This Row],[Bet]]</f>
        <v>16</v>
      </c>
      <c r="L4098">
        <f ca="1">Spins[[#This Row],[Payout]]-Spins[[#This Row],[Bet]]</f>
        <v>15</v>
      </c>
    </row>
    <row r="4099" spans="1:12" x14ac:dyDescent="0.3">
      <c r="A4099">
        <f t="shared" si="317"/>
        <v>4098</v>
      </c>
      <c r="B4099">
        <f t="shared" ca="1" si="318"/>
        <v>14</v>
      </c>
      <c r="C4099" t="str" cm="1">
        <f t="array" aca="1" ref="C4099" ca="1">INDEX(Reel1,Spins[[#This Row],[Stop1]])</f>
        <v>🍋</v>
      </c>
      <c r="D4099">
        <f t="shared" ca="1" si="319"/>
        <v>9</v>
      </c>
      <c r="E4099" t="str" cm="1">
        <f t="array" aca="1" ref="E4099" ca="1">INDEX(Reel2,Spins[[#This Row],[Stop2]])</f>
        <v>🍋</v>
      </c>
      <c r="F4099">
        <f t="shared" ca="1" si="320"/>
        <v>30</v>
      </c>
      <c r="G4099" t="str" cm="1">
        <f t="array" aca="1" ref="G4099" ca="1">INDEX(Reel3,Spins[[#This Row],[Stop3]])</f>
        <v>💎</v>
      </c>
      <c r="H4099" t="b">
        <f ca="1">AND(Spins[[#This Row],[Sym1]]=Spins[[#This Row],[Sym2]],Spins[[#This Row],[Sym2]]=Spins[[#This Row],[Sym3]])</f>
        <v>0</v>
      </c>
      <c r="I4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099">
        <f t="shared" si="321"/>
        <v>1</v>
      </c>
      <c r="K4099">
        <f ca="1">Spins[[#This Row],[Mult]]*Spins[[#This Row],[Bet]]</f>
        <v>0.6</v>
      </c>
      <c r="L4099">
        <f ca="1">Spins[[#This Row],[Payout]]-Spins[[#This Row],[Bet]]</f>
        <v>-0.4</v>
      </c>
    </row>
    <row r="4100" spans="1:12" x14ac:dyDescent="0.3">
      <c r="A4100">
        <f t="shared" si="317"/>
        <v>4099</v>
      </c>
      <c r="B4100">
        <f t="shared" ca="1" si="318"/>
        <v>28</v>
      </c>
      <c r="C4100" t="str" cm="1">
        <f t="array" aca="1" ref="C4100" ca="1">INDEX(Reel1,Spins[[#This Row],[Stop1]])</f>
        <v>BAR</v>
      </c>
      <c r="D4100">
        <f t="shared" ca="1" si="319"/>
        <v>15</v>
      </c>
      <c r="E4100" t="str" cm="1">
        <f t="array" aca="1" ref="E4100" ca="1">INDEX(Reel2,Spins[[#This Row],[Stop2]])</f>
        <v>🍒</v>
      </c>
      <c r="F4100">
        <f t="shared" ca="1" si="320"/>
        <v>26</v>
      </c>
      <c r="G4100" t="str" cm="1">
        <f t="array" aca="1" ref="G4100" ca="1">INDEX(Reel3,Spins[[#This Row],[Stop3]])</f>
        <v>BAR</v>
      </c>
      <c r="H4100" t="b">
        <f ca="1">AND(Spins[[#This Row],[Sym1]]=Spins[[#This Row],[Sym2]],Spins[[#This Row],[Sym2]]=Spins[[#This Row],[Sym3]])</f>
        <v>0</v>
      </c>
      <c r="I4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0">
        <f t="shared" si="321"/>
        <v>1</v>
      </c>
      <c r="K4100">
        <f ca="1">Spins[[#This Row],[Mult]]*Spins[[#This Row],[Bet]]</f>
        <v>0</v>
      </c>
      <c r="L4100">
        <f ca="1">Spins[[#This Row],[Payout]]-Spins[[#This Row],[Bet]]</f>
        <v>-1</v>
      </c>
    </row>
    <row r="4101" spans="1:12" x14ac:dyDescent="0.3">
      <c r="A4101">
        <f t="shared" si="317"/>
        <v>4100</v>
      </c>
      <c r="B4101">
        <f t="shared" ca="1" si="318"/>
        <v>19</v>
      </c>
      <c r="C4101" t="str" cm="1">
        <f t="array" aca="1" ref="C4101" ca="1">INDEX(Reel1,Spins[[#This Row],[Stop1]])</f>
        <v>🍒</v>
      </c>
      <c r="D4101">
        <f t="shared" ca="1" si="319"/>
        <v>23</v>
      </c>
      <c r="E4101" t="str" cm="1">
        <f t="array" aca="1" ref="E4101" ca="1">INDEX(Reel2,Spins[[#This Row],[Stop2]])</f>
        <v>🍇</v>
      </c>
      <c r="F4101">
        <f t="shared" ca="1" si="320"/>
        <v>4</v>
      </c>
      <c r="G4101" t="str" cm="1">
        <f t="array" aca="1" ref="G4101" ca="1">INDEX(Reel3,Spins[[#This Row],[Stop3]])</f>
        <v>🍋</v>
      </c>
      <c r="H4101" t="b">
        <f ca="1">AND(Spins[[#This Row],[Sym1]]=Spins[[#This Row],[Sym2]],Spins[[#This Row],[Sym2]]=Spins[[#This Row],[Sym3]])</f>
        <v>0</v>
      </c>
      <c r="I4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1">
        <f t="shared" si="321"/>
        <v>1</v>
      </c>
      <c r="K4101">
        <f ca="1">Spins[[#This Row],[Mult]]*Spins[[#This Row],[Bet]]</f>
        <v>0</v>
      </c>
      <c r="L4101">
        <f ca="1">Spins[[#This Row],[Payout]]-Spins[[#This Row],[Bet]]</f>
        <v>-1</v>
      </c>
    </row>
    <row r="4102" spans="1:12" x14ac:dyDescent="0.3">
      <c r="A4102">
        <f t="shared" si="317"/>
        <v>4101</v>
      </c>
      <c r="B4102">
        <f t="shared" ca="1" si="318"/>
        <v>17</v>
      </c>
      <c r="C4102" t="str" cm="1">
        <f t="array" aca="1" ref="C4102" ca="1">INDEX(Reel1,Spins[[#This Row],[Stop1]])</f>
        <v>🍒</v>
      </c>
      <c r="D4102">
        <f t="shared" ca="1" si="319"/>
        <v>10</v>
      </c>
      <c r="E4102" t="str" cm="1">
        <f t="array" aca="1" ref="E4102" ca="1">INDEX(Reel2,Spins[[#This Row],[Stop2]])</f>
        <v>🍋</v>
      </c>
      <c r="F4102">
        <f t="shared" ca="1" si="320"/>
        <v>6</v>
      </c>
      <c r="G4102" t="str" cm="1">
        <f t="array" aca="1" ref="G4102" ca="1">INDEX(Reel3,Spins[[#This Row],[Stop3]])</f>
        <v>🍒</v>
      </c>
      <c r="H4102" t="b">
        <f ca="1">AND(Spins[[#This Row],[Sym1]]=Spins[[#This Row],[Sym2]],Spins[[#This Row],[Sym2]]=Spins[[#This Row],[Sym3]])</f>
        <v>0</v>
      </c>
      <c r="I4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2">
        <f t="shared" si="321"/>
        <v>1</v>
      </c>
      <c r="K4102">
        <f ca="1">Spins[[#This Row],[Mult]]*Spins[[#This Row],[Bet]]</f>
        <v>0</v>
      </c>
      <c r="L4102">
        <f ca="1">Spins[[#This Row],[Payout]]-Spins[[#This Row],[Bet]]</f>
        <v>-1</v>
      </c>
    </row>
    <row r="4103" spans="1:12" x14ac:dyDescent="0.3">
      <c r="A4103">
        <f t="shared" si="317"/>
        <v>4102</v>
      </c>
      <c r="B4103">
        <f t="shared" ca="1" si="318"/>
        <v>1</v>
      </c>
      <c r="C4103" t="str" cm="1">
        <f t="array" aca="1" ref="C4103" ca="1">INDEX(Reel1,Spins[[#This Row],[Stop1]])</f>
        <v>🍋</v>
      </c>
      <c r="D4103">
        <f t="shared" ca="1" si="319"/>
        <v>6</v>
      </c>
      <c r="E4103" t="str" cm="1">
        <f t="array" aca="1" ref="E4103" ca="1">INDEX(Reel2,Spins[[#This Row],[Stop2]])</f>
        <v>🍋</v>
      </c>
      <c r="F4103">
        <f t="shared" ca="1" si="320"/>
        <v>5</v>
      </c>
      <c r="G4103" t="str" cm="1">
        <f t="array" aca="1" ref="G4103" ca="1">INDEX(Reel3,Spins[[#This Row],[Stop3]])</f>
        <v>🍋</v>
      </c>
      <c r="H4103" t="b">
        <f ca="1">AND(Spins[[#This Row],[Sym1]]=Spins[[#This Row],[Sym2]],Spins[[#This Row],[Sym2]]=Spins[[#This Row],[Sym3]])</f>
        <v>1</v>
      </c>
      <c r="I4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103">
        <f t="shared" si="321"/>
        <v>1</v>
      </c>
      <c r="K4103">
        <f ca="1">Spins[[#This Row],[Mult]]*Spins[[#This Row],[Bet]]</f>
        <v>14</v>
      </c>
      <c r="L4103">
        <f ca="1">Spins[[#This Row],[Payout]]-Spins[[#This Row],[Bet]]</f>
        <v>13</v>
      </c>
    </row>
    <row r="4104" spans="1:12" x14ac:dyDescent="0.3">
      <c r="A4104">
        <f t="shared" si="317"/>
        <v>4103</v>
      </c>
      <c r="B4104">
        <f t="shared" ca="1" si="318"/>
        <v>6</v>
      </c>
      <c r="C4104" t="str" cm="1">
        <f t="array" aca="1" ref="C4104" ca="1">INDEX(Reel1,Spins[[#This Row],[Stop1]])</f>
        <v>🍋</v>
      </c>
      <c r="D4104">
        <f t="shared" ca="1" si="319"/>
        <v>8</v>
      </c>
      <c r="E4104" t="str" cm="1">
        <f t="array" aca="1" ref="E4104" ca="1">INDEX(Reel2,Spins[[#This Row],[Stop2]])</f>
        <v>🍋</v>
      </c>
      <c r="F4104">
        <f t="shared" ca="1" si="320"/>
        <v>5</v>
      </c>
      <c r="G4104" t="str" cm="1">
        <f t="array" aca="1" ref="G4104" ca="1">INDEX(Reel3,Spins[[#This Row],[Stop3]])</f>
        <v>🍋</v>
      </c>
      <c r="H4104" t="b">
        <f ca="1">AND(Spins[[#This Row],[Sym1]]=Spins[[#This Row],[Sym2]],Spins[[#This Row],[Sym2]]=Spins[[#This Row],[Sym3]])</f>
        <v>1</v>
      </c>
      <c r="I4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104">
        <f t="shared" si="321"/>
        <v>1</v>
      </c>
      <c r="K4104">
        <f ca="1">Spins[[#This Row],[Mult]]*Spins[[#This Row],[Bet]]</f>
        <v>14</v>
      </c>
      <c r="L4104">
        <f ca="1">Spins[[#This Row],[Payout]]-Spins[[#This Row],[Bet]]</f>
        <v>13</v>
      </c>
    </row>
    <row r="4105" spans="1:12" x14ac:dyDescent="0.3">
      <c r="A4105">
        <f t="shared" si="317"/>
        <v>4104</v>
      </c>
      <c r="B4105">
        <f t="shared" ca="1" si="318"/>
        <v>29</v>
      </c>
      <c r="C4105" t="str" cm="1">
        <f t="array" aca="1" ref="C4105" ca="1">INDEX(Reel1,Spins[[#This Row],[Stop1]])</f>
        <v>7️⃣</v>
      </c>
      <c r="D4105">
        <f t="shared" ca="1" si="319"/>
        <v>2</v>
      </c>
      <c r="E4105" t="str" cm="1">
        <f t="array" aca="1" ref="E4105" ca="1">INDEX(Reel2,Spins[[#This Row],[Stop2]])</f>
        <v>🍋</v>
      </c>
      <c r="F4105">
        <f t="shared" ca="1" si="320"/>
        <v>9</v>
      </c>
      <c r="G4105" t="str" cm="1">
        <f t="array" aca="1" ref="G4105" ca="1">INDEX(Reel3,Spins[[#This Row],[Stop3]])</f>
        <v>🍒</v>
      </c>
      <c r="H4105" t="b">
        <f ca="1">AND(Spins[[#This Row],[Sym1]]=Spins[[#This Row],[Sym2]],Spins[[#This Row],[Sym2]]=Spins[[#This Row],[Sym3]])</f>
        <v>0</v>
      </c>
      <c r="I4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5">
        <f t="shared" si="321"/>
        <v>1</v>
      </c>
      <c r="K4105">
        <f ca="1">Spins[[#This Row],[Mult]]*Spins[[#This Row],[Bet]]</f>
        <v>0</v>
      </c>
      <c r="L4105">
        <f ca="1">Spins[[#This Row],[Payout]]-Spins[[#This Row],[Bet]]</f>
        <v>-1</v>
      </c>
    </row>
    <row r="4106" spans="1:12" x14ac:dyDescent="0.3">
      <c r="A4106">
        <f t="shared" si="317"/>
        <v>4105</v>
      </c>
      <c r="B4106">
        <f t="shared" ca="1" si="318"/>
        <v>23</v>
      </c>
      <c r="C4106" t="str" cm="1">
        <f t="array" aca="1" ref="C4106" ca="1">INDEX(Reel1,Spins[[#This Row],[Stop1]])</f>
        <v>🍇</v>
      </c>
      <c r="D4106">
        <f t="shared" ca="1" si="319"/>
        <v>8</v>
      </c>
      <c r="E4106" t="str" cm="1">
        <f t="array" aca="1" ref="E4106" ca="1">INDEX(Reel2,Spins[[#This Row],[Stop2]])</f>
        <v>🍋</v>
      </c>
      <c r="F4106">
        <f t="shared" ca="1" si="320"/>
        <v>1</v>
      </c>
      <c r="G4106" t="str" cm="1">
        <f t="array" aca="1" ref="G4106" ca="1">INDEX(Reel3,Spins[[#This Row],[Stop3]])</f>
        <v>🍋</v>
      </c>
      <c r="H4106" t="b">
        <f ca="1">AND(Spins[[#This Row],[Sym1]]=Spins[[#This Row],[Sym2]],Spins[[#This Row],[Sym2]]=Spins[[#This Row],[Sym3]])</f>
        <v>0</v>
      </c>
      <c r="I4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6">
        <f t="shared" si="321"/>
        <v>1</v>
      </c>
      <c r="K4106">
        <f ca="1">Spins[[#This Row],[Mult]]*Spins[[#This Row],[Bet]]</f>
        <v>0</v>
      </c>
      <c r="L4106">
        <f ca="1">Spins[[#This Row],[Payout]]-Spins[[#This Row],[Bet]]</f>
        <v>-1</v>
      </c>
    </row>
    <row r="4107" spans="1:12" x14ac:dyDescent="0.3">
      <c r="A4107">
        <f t="shared" si="317"/>
        <v>4106</v>
      </c>
      <c r="B4107">
        <f t="shared" ca="1" si="318"/>
        <v>22</v>
      </c>
      <c r="C4107" t="str" cm="1">
        <f t="array" aca="1" ref="C4107" ca="1">INDEX(Reel1,Spins[[#This Row],[Stop1]])</f>
        <v>🍇</v>
      </c>
      <c r="D4107">
        <f t="shared" ca="1" si="319"/>
        <v>29</v>
      </c>
      <c r="E4107" t="str" cm="1">
        <f t="array" aca="1" ref="E4107" ca="1">INDEX(Reel2,Spins[[#This Row],[Stop2]])</f>
        <v>7️⃣</v>
      </c>
      <c r="F4107">
        <f t="shared" ca="1" si="320"/>
        <v>7</v>
      </c>
      <c r="G4107" t="str" cm="1">
        <f t="array" aca="1" ref="G4107" ca="1">INDEX(Reel3,Spins[[#This Row],[Stop3]])</f>
        <v>🍒</v>
      </c>
      <c r="H4107" t="b">
        <f ca="1">AND(Spins[[#This Row],[Sym1]]=Spins[[#This Row],[Sym2]],Spins[[#This Row],[Sym2]]=Spins[[#This Row],[Sym3]])</f>
        <v>0</v>
      </c>
      <c r="I4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7">
        <f t="shared" si="321"/>
        <v>1</v>
      </c>
      <c r="K4107">
        <f ca="1">Spins[[#This Row],[Mult]]*Spins[[#This Row],[Bet]]</f>
        <v>0</v>
      </c>
      <c r="L4107">
        <f ca="1">Spins[[#This Row],[Payout]]-Spins[[#This Row],[Bet]]</f>
        <v>-1</v>
      </c>
    </row>
    <row r="4108" spans="1:12" x14ac:dyDescent="0.3">
      <c r="A4108">
        <f t="shared" si="317"/>
        <v>4107</v>
      </c>
      <c r="B4108">
        <f t="shared" ca="1" si="318"/>
        <v>27</v>
      </c>
      <c r="C4108" t="str" cm="1">
        <f t="array" aca="1" ref="C4108" ca="1">INDEX(Reel1,Spins[[#This Row],[Stop1]])</f>
        <v>BAR</v>
      </c>
      <c r="D4108">
        <f t="shared" ca="1" si="319"/>
        <v>26</v>
      </c>
      <c r="E4108" t="str" cm="1">
        <f t="array" aca="1" ref="E4108" ca="1">INDEX(Reel2,Spins[[#This Row],[Stop2]])</f>
        <v>🔔</v>
      </c>
      <c r="F4108">
        <f t="shared" ca="1" si="320"/>
        <v>12</v>
      </c>
      <c r="G4108" t="str" cm="1">
        <f t="array" aca="1" ref="G4108" ca="1">INDEX(Reel3,Spins[[#This Row],[Stop3]])</f>
        <v>🍒</v>
      </c>
      <c r="H4108" t="b">
        <f ca="1">AND(Spins[[#This Row],[Sym1]]=Spins[[#This Row],[Sym2]],Spins[[#This Row],[Sym2]]=Spins[[#This Row],[Sym3]])</f>
        <v>0</v>
      </c>
      <c r="I4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08">
        <f t="shared" si="321"/>
        <v>1</v>
      </c>
      <c r="K4108">
        <f ca="1">Spins[[#This Row],[Mult]]*Spins[[#This Row],[Bet]]</f>
        <v>0</v>
      </c>
      <c r="L4108">
        <f ca="1">Spins[[#This Row],[Payout]]-Spins[[#This Row],[Bet]]</f>
        <v>-1</v>
      </c>
    </row>
    <row r="4109" spans="1:12" x14ac:dyDescent="0.3">
      <c r="A4109">
        <f t="shared" si="317"/>
        <v>4108</v>
      </c>
      <c r="B4109">
        <f t="shared" ca="1" si="318"/>
        <v>13</v>
      </c>
      <c r="C4109" t="str" cm="1">
        <f t="array" aca="1" ref="C4109" ca="1">INDEX(Reel1,Spins[[#This Row],[Stop1]])</f>
        <v>🍋</v>
      </c>
      <c r="D4109">
        <f t="shared" ca="1" si="319"/>
        <v>8</v>
      </c>
      <c r="E4109" t="str" cm="1">
        <f t="array" aca="1" ref="E4109" ca="1">INDEX(Reel2,Spins[[#This Row],[Stop2]])</f>
        <v>🍋</v>
      </c>
      <c r="F4109">
        <f t="shared" ca="1" si="320"/>
        <v>13</v>
      </c>
      <c r="G4109" t="str" cm="1">
        <f t="array" aca="1" ref="G4109" ca="1">INDEX(Reel3,Spins[[#This Row],[Stop3]])</f>
        <v>🍇</v>
      </c>
      <c r="H4109" t="b">
        <f ca="1">AND(Spins[[#This Row],[Sym1]]=Spins[[#This Row],[Sym2]],Spins[[#This Row],[Sym2]]=Spins[[#This Row],[Sym3]])</f>
        <v>0</v>
      </c>
      <c r="I4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09">
        <f t="shared" si="321"/>
        <v>1</v>
      </c>
      <c r="K4109">
        <f ca="1">Spins[[#This Row],[Mult]]*Spins[[#This Row],[Bet]]</f>
        <v>0.6</v>
      </c>
      <c r="L4109">
        <f ca="1">Spins[[#This Row],[Payout]]-Spins[[#This Row],[Bet]]</f>
        <v>-0.4</v>
      </c>
    </row>
    <row r="4110" spans="1:12" x14ac:dyDescent="0.3">
      <c r="A4110">
        <f t="shared" si="317"/>
        <v>4109</v>
      </c>
      <c r="B4110">
        <f t="shared" ca="1" si="318"/>
        <v>18</v>
      </c>
      <c r="C4110" t="str" cm="1">
        <f t="array" aca="1" ref="C4110" ca="1">INDEX(Reel1,Spins[[#This Row],[Stop1]])</f>
        <v>🍒</v>
      </c>
      <c r="D4110">
        <f t="shared" ca="1" si="319"/>
        <v>14</v>
      </c>
      <c r="E4110" t="str" cm="1">
        <f t="array" aca="1" ref="E4110" ca="1">INDEX(Reel2,Spins[[#This Row],[Stop2]])</f>
        <v>🍋</v>
      </c>
      <c r="F4110">
        <f t="shared" ca="1" si="320"/>
        <v>18</v>
      </c>
      <c r="G4110" t="str" cm="1">
        <f t="array" aca="1" ref="G4110" ca="1">INDEX(Reel3,Spins[[#This Row],[Stop3]])</f>
        <v>🔔</v>
      </c>
      <c r="H4110" t="b">
        <f ca="1">AND(Spins[[#This Row],[Sym1]]=Spins[[#This Row],[Sym2]],Spins[[#This Row],[Sym2]]=Spins[[#This Row],[Sym3]])</f>
        <v>0</v>
      </c>
      <c r="I4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10">
        <f t="shared" si="321"/>
        <v>1</v>
      </c>
      <c r="K4110">
        <f ca="1">Spins[[#This Row],[Mult]]*Spins[[#This Row],[Bet]]</f>
        <v>0</v>
      </c>
      <c r="L4110">
        <f ca="1">Spins[[#This Row],[Payout]]-Spins[[#This Row],[Bet]]</f>
        <v>-1</v>
      </c>
    </row>
    <row r="4111" spans="1:12" x14ac:dyDescent="0.3">
      <c r="A4111">
        <f t="shared" si="317"/>
        <v>4110</v>
      </c>
      <c r="B4111">
        <f t="shared" ca="1" si="318"/>
        <v>5</v>
      </c>
      <c r="C4111" t="str" cm="1">
        <f t="array" aca="1" ref="C4111" ca="1">INDEX(Reel1,Spins[[#This Row],[Stop1]])</f>
        <v>🍋</v>
      </c>
      <c r="D4111">
        <f t="shared" ca="1" si="319"/>
        <v>14</v>
      </c>
      <c r="E4111" t="str" cm="1">
        <f t="array" aca="1" ref="E4111" ca="1">INDEX(Reel2,Spins[[#This Row],[Stop2]])</f>
        <v>🍋</v>
      </c>
      <c r="F4111">
        <f t="shared" ca="1" si="320"/>
        <v>13</v>
      </c>
      <c r="G4111" t="str" cm="1">
        <f t="array" aca="1" ref="G4111" ca="1">INDEX(Reel3,Spins[[#This Row],[Stop3]])</f>
        <v>🍇</v>
      </c>
      <c r="H4111" t="b">
        <f ca="1">AND(Spins[[#This Row],[Sym1]]=Spins[[#This Row],[Sym2]],Spins[[#This Row],[Sym2]]=Spins[[#This Row],[Sym3]])</f>
        <v>0</v>
      </c>
      <c r="I4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11">
        <f t="shared" si="321"/>
        <v>1</v>
      </c>
      <c r="K4111">
        <f ca="1">Spins[[#This Row],[Mult]]*Spins[[#This Row],[Bet]]</f>
        <v>0.6</v>
      </c>
      <c r="L4111">
        <f ca="1">Spins[[#This Row],[Payout]]-Spins[[#This Row],[Bet]]</f>
        <v>-0.4</v>
      </c>
    </row>
    <row r="4112" spans="1:12" x14ac:dyDescent="0.3">
      <c r="A4112">
        <f t="shared" si="317"/>
        <v>4111</v>
      </c>
      <c r="B4112">
        <f t="shared" ca="1" si="318"/>
        <v>26</v>
      </c>
      <c r="C4112" t="str" cm="1">
        <f t="array" aca="1" ref="C4112" ca="1">INDEX(Reel1,Spins[[#This Row],[Stop1]])</f>
        <v>🔔</v>
      </c>
      <c r="D4112">
        <f t="shared" ca="1" si="319"/>
        <v>10</v>
      </c>
      <c r="E4112" t="str" cm="1">
        <f t="array" aca="1" ref="E4112" ca="1">INDEX(Reel2,Spins[[#This Row],[Stop2]])</f>
        <v>🍋</v>
      </c>
      <c r="F4112">
        <f t="shared" ca="1" si="320"/>
        <v>21</v>
      </c>
      <c r="G4112" t="str" cm="1">
        <f t="array" aca="1" ref="G4112" ca="1">INDEX(Reel3,Spins[[#This Row],[Stop3]])</f>
        <v>🔔</v>
      </c>
      <c r="H4112" t="b">
        <f ca="1">AND(Spins[[#This Row],[Sym1]]=Spins[[#This Row],[Sym2]],Spins[[#This Row],[Sym2]]=Spins[[#This Row],[Sym3]])</f>
        <v>0</v>
      </c>
      <c r="I4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12">
        <f t="shared" si="321"/>
        <v>1</v>
      </c>
      <c r="K4112">
        <f ca="1">Spins[[#This Row],[Mult]]*Spins[[#This Row],[Bet]]</f>
        <v>0</v>
      </c>
      <c r="L4112">
        <f ca="1">Spins[[#This Row],[Payout]]-Spins[[#This Row],[Bet]]</f>
        <v>-1</v>
      </c>
    </row>
    <row r="4113" spans="1:12" x14ac:dyDescent="0.3">
      <c r="A4113">
        <f t="shared" si="317"/>
        <v>4112</v>
      </c>
      <c r="B4113">
        <f t="shared" ca="1" si="318"/>
        <v>27</v>
      </c>
      <c r="C4113" t="str" cm="1">
        <f t="array" aca="1" ref="C4113" ca="1">INDEX(Reel1,Spins[[#This Row],[Stop1]])</f>
        <v>BAR</v>
      </c>
      <c r="D4113">
        <f t="shared" ca="1" si="319"/>
        <v>21</v>
      </c>
      <c r="E4113" t="str" cm="1">
        <f t="array" aca="1" ref="E4113" ca="1">INDEX(Reel2,Spins[[#This Row],[Stop2]])</f>
        <v>🍒</v>
      </c>
      <c r="F4113">
        <f t="shared" ca="1" si="320"/>
        <v>5</v>
      </c>
      <c r="G4113" t="str" cm="1">
        <f t="array" aca="1" ref="G4113" ca="1">INDEX(Reel3,Spins[[#This Row],[Stop3]])</f>
        <v>🍋</v>
      </c>
      <c r="H4113" t="b">
        <f ca="1">AND(Spins[[#This Row],[Sym1]]=Spins[[#This Row],[Sym2]],Spins[[#This Row],[Sym2]]=Spins[[#This Row],[Sym3]])</f>
        <v>0</v>
      </c>
      <c r="I4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13">
        <f t="shared" si="321"/>
        <v>1</v>
      </c>
      <c r="K4113">
        <f ca="1">Spins[[#This Row],[Mult]]*Spins[[#This Row],[Bet]]</f>
        <v>0</v>
      </c>
      <c r="L4113">
        <f ca="1">Spins[[#This Row],[Payout]]-Spins[[#This Row],[Bet]]</f>
        <v>-1</v>
      </c>
    </row>
    <row r="4114" spans="1:12" x14ac:dyDescent="0.3">
      <c r="A4114">
        <f t="shared" si="317"/>
        <v>4113</v>
      </c>
      <c r="B4114">
        <f t="shared" ca="1" si="318"/>
        <v>31</v>
      </c>
      <c r="C4114" t="str" cm="1">
        <f t="array" aca="1" ref="C4114" ca="1">INDEX(Reel1,Spins[[#This Row],[Stop1]])</f>
        <v>💎</v>
      </c>
      <c r="D4114">
        <f t="shared" ca="1" si="319"/>
        <v>22</v>
      </c>
      <c r="E4114" t="str" cm="1">
        <f t="array" aca="1" ref="E4114" ca="1">INDEX(Reel2,Spins[[#This Row],[Stop2]])</f>
        <v>🍇</v>
      </c>
      <c r="F4114">
        <f t="shared" ca="1" si="320"/>
        <v>11</v>
      </c>
      <c r="G4114" t="str" cm="1">
        <f t="array" aca="1" ref="G4114" ca="1">INDEX(Reel3,Spins[[#This Row],[Stop3]])</f>
        <v>🍒</v>
      </c>
      <c r="H4114" t="b">
        <f ca="1">AND(Spins[[#This Row],[Sym1]]=Spins[[#This Row],[Sym2]],Spins[[#This Row],[Sym2]]=Spins[[#This Row],[Sym3]])</f>
        <v>0</v>
      </c>
      <c r="I4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14">
        <f t="shared" si="321"/>
        <v>1</v>
      </c>
      <c r="K4114">
        <f ca="1">Spins[[#This Row],[Mult]]*Spins[[#This Row],[Bet]]</f>
        <v>0</v>
      </c>
      <c r="L4114">
        <f ca="1">Spins[[#This Row],[Payout]]-Spins[[#This Row],[Bet]]</f>
        <v>-1</v>
      </c>
    </row>
    <row r="4115" spans="1:12" x14ac:dyDescent="0.3">
      <c r="A4115">
        <f t="shared" si="317"/>
        <v>4114</v>
      </c>
      <c r="B4115">
        <f t="shared" ca="1" si="318"/>
        <v>20</v>
      </c>
      <c r="C4115" t="str" cm="1">
        <f t="array" aca="1" ref="C4115" ca="1">INDEX(Reel1,Spins[[#This Row],[Stop1]])</f>
        <v>🍒</v>
      </c>
      <c r="D4115">
        <f t="shared" ca="1" si="319"/>
        <v>15</v>
      </c>
      <c r="E4115" t="str" cm="1">
        <f t="array" aca="1" ref="E4115" ca="1">INDEX(Reel2,Spins[[#This Row],[Stop2]])</f>
        <v>🍒</v>
      </c>
      <c r="F4115">
        <f t="shared" ca="1" si="320"/>
        <v>12</v>
      </c>
      <c r="G4115" t="str" cm="1">
        <f t="array" aca="1" ref="G4115" ca="1">INDEX(Reel3,Spins[[#This Row],[Stop3]])</f>
        <v>🍒</v>
      </c>
      <c r="H4115" t="b">
        <f ca="1">AND(Spins[[#This Row],[Sym1]]=Spins[[#This Row],[Sym2]],Spins[[#This Row],[Sym2]]=Spins[[#This Row],[Sym3]])</f>
        <v>1</v>
      </c>
      <c r="I4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115">
        <f t="shared" si="321"/>
        <v>1</v>
      </c>
      <c r="K4115">
        <f ca="1">Spins[[#This Row],[Mult]]*Spins[[#This Row],[Bet]]</f>
        <v>16</v>
      </c>
      <c r="L4115">
        <f ca="1">Spins[[#This Row],[Payout]]-Spins[[#This Row],[Bet]]</f>
        <v>15</v>
      </c>
    </row>
    <row r="4116" spans="1:12" x14ac:dyDescent="0.3">
      <c r="A4116">
        <f t="shared" si="317"/>
        <v>4115</v>
      </c>
      <c r="B4116">
        <f t="shared" ca="1" si="318"/>
        <v>12</v>
      </c>
      <c r="C4116" t="str" cm="1">
        <f t="array" aca="1" ref="C4116" ca="1">INDEX(Reel1,Spins[[#This Row],[Stop1]])</f>
        <v>🍋</v>
      </c>
      <c r="D4116">
        <f t="shared" ca="1" si="319"/>
        <v>13</v>
      </c>
      <c r="E4116" t="str" cm="1">
        <f t="array" aca="1" ref="E4116" ca="1">INDEX(Reel2,Spins[[#This Row],[Stop2]])</f>
        <v>🍋</v>
      </c>
      <c r="F4116">
        <f t="shared" ca="1" si="320"/>
        <v>18</v>
      </c>
      <c r="G4116" t="str" cm="1">
        <f t="array" aca="1" ref="G4116" ca="1">INDEX(Reel3,Spins[[#This Row],[Stop3]])</f>
        <v>🔔</v>
      </c>
      <c r="H4116" t="b">
        <f ca="1">AND(Spins[[#This Row],[Sym1]]=Spins[[#This Row],[Sym2]],Spins[[#This Row],[Sym2]]=Spins[[#This Row],[Sym3]])</f>
        <v>0</v>
      </c>
      <c r="I4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16">
        <f t="shared" si="321"/>
        <v>1</v>
      </c>
      <c r="K4116">
        <f ca="1">Spins[[#This Row],[Mult]]*Spins[[#This Row],[Bet]]</f>
        <v>0.6</v>
      </c>
      <c r="L4116">
        <f ca="1">Spins[[#This Row],[Payout]]-Spins[[#This Row],[Bet]]</f>
        <v>-0.4</v>
      </c>
    </row>
    <row r="4117" spans="1:12" x14ac:dyDescent="0.3">
      <c r="A4117">
        <f t="shared" si="317"/>
        <v>4116</v>
      </c>
      <c r="B4117">
        <f t="shared" ca="1" si="318"/>
        <v>29</v>
      </c>
      <c r="C4117" t="str" cm="1">
        <f t="array" aca="1" ref="C4117" ca="1">INDEX(Reel1,Spins[[#This Row],[Stop1]])</f>
        <v>7️⃣</v>
      </c>
      <c r="D4117">
        <f t="shared" ca="1" si="319"/>
        <v>2</v>
      </c>
      <c r="E4117" t="str" cm="1">
        <f t="array" aca="1" ref="E4117" ca="1">INDEX(Reel2,Spins[[#This Row],[Stop2]])</f>
        <v>🍋</v>
      </c>
      <c r="F4117">
        <f t="shared" ca="1" si="320"/>
        <v>25</v>
      </c>
      <c r="G4117" t="str" cm="1">
        <f t="array" aca="1" ref="G4117" ca="1">INDEX(Reel3,Spins[[#This Row],[Stop3]])</f>
        <v>BAR</v>
      </c>
      <c r="H4117" t="b">
        <f ca="1">AND(Spins[[#This Row],[Sym1]]=Spins[[#This Row],[Sym2]],Spins[[#This Row],[Sym2]]=Spins[[#This Row],[Sym3]])</f>
        <v>0</v>
      </c>
      <c r="I4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17">
        <f t="shared" si="321"/>
        <v>1</v>
      </c>
      <c r="K4117">
        <f ca="1">Spins[[#This Row],[Mult]]*Spins[[#This Row],[Bet]]</f>
        <v>0</v>
      </c>
      <c r="L4117">
        <f ca="1">Spins[[#This Row],[Payout]]-Spins[[#This Row],[Bet]]</f>
        <v>-1</v>
      </c>
    </row>
    <row r="4118" spans="1:12" x14ac:dyDescent="0.3">
      <c r="A4118">
        <f t="shared" si="317"/>
        <v>4117</v>
      </c>
      <c r="B4118">
        <f t="shared" ca="1" si="318"/>
        <v>8</v>
      </c>
      <c r="C4118" t="str" cm="1">
        <f t="array" aca="1" ref="C4118" ca="1">INDEX(Reel1,Spins[[#This Row],[Stop1]])</f>
        <v>🍋</v>
      </c>
      <c r="D4118">
        <f t="shared" ca="1" si="319"/>
        <v>16</v>
      </c>
      <c r="E4118" t="str" cm="1">
        <f t="array" aca="1" ref="E4118" ca="1">INDEX(Reel2,Spins[[#This Row],[Stop2]])</f>
        <v>🍒</v>
      </c>
      <c r="F4118">
        <f t="shared" ca="1" si="320"/>
        <v>2</v>
      </c>
      <c r="G4118" t="str" cm="1">
        <f t="array" aca="1" ref="G4118" ca="1">INDEX(Reel3,Spins[[#This Row],[Stop3]])</f>
        <v>🍋</v>
      </c>
      <c r="H4118" t="b">
        <f ca="1">AND(Spins[[#This Row],[Sym1]]=Spins[[#This Row],[Sym2]],Spins[[#This Row],[Sym2]]=Spins[[#This Row],[Sym3]])</f>
        <v>0</v>
      </c>
      <c r="I4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18">
        <f t="shared" si="321"/>
        <v>1</v>
      </c>
      <c r="K4118">
        <f ca="1">Spins[[#This Row],[Mult]]*Spins[[#This Row],[Bet]]</f>
        <v>0</v>
      </c>
      <c r="L4118">
        <f ca="1">Spins[[#This Row],[Payout]]-Spins[[#This Row],[Bet]]</f>
        <v>-1</v>
      </c>
    </row>
    <row r="4119" spans="1:12" x14ac:dyDescent="0.3">
      <c r="A4119">
        <f t="shared" si="317"/>
        <v>4118</v>
      </c>
      <c r="B4119">
        <f t="shared" ca="1" si="318"/>
        <v>31</v>
      </c>
      <c r="C4119" t="str" cm="1">
        <f t="array" aca="1" ref="C4119" ca="1">INDEX(Reel1,Spins[[#This Row],[Stop1]])</f>
        <v>💎</v>
      </c>
      <c r="D4119">
        <f t="shared" ca="1" si="319"/>
        <v>2</v>
      </c>
      <c r="E4119" t="str" cm="1">
        <f t="array" aca="1" ref="E4119" ca="1">INDEX(Reel2,Spins[[#This Row],[Stop2]])</f>
        <v>🍋</v>
      </c>
      <c r="F4119">
        <f t="shared" ca="1" si="320"/>
        <v>20</v>
      </c>
      <c r="G4119" t="str" cm="1">
        <f t="array" aca="1" ref="G4119" ca="1">INDEX(Reel3,Spins[[#This Row],[Stop3]])</f>
        <v>🔔</v>
      </c>
      <c r="H4119" t="b">
        <f ca="1">AND(Spins[[#This Row],[Sym1]]=Spins[[#This Row],[Sym2]],Spins[[#This Row],[Sym2]]=Spins[[#This Row],[Sym3]])</f>
        <v>0</v>
      </c>
      <c r="I4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19">
        <f t="shared" si="321"/>
        <v>1</v>
      </c>
      <c r="K4119">
        <f ca="1">Spins[[#This Row],[Mult]]*Spins[[#This Row],[Bet]]</f>
        <v>0</v>
      </c>
      <c r="L4119">
        <f ca="1">Spins[[#This Row],[Payout]]-Spins[[#This Row],[Bet]]</f>
        <v>-1</v>
      </c>
    </row>
    <row r="4120" spans="1:12" x14ac:dyDescent="0.3">
      <c r="A4120">
        <f t="shared" si="317"/>
        <v>4119</v>
      </c>
      <c r="B4120">
        <f t="shared" ca="1" si="318"/>
        <v>8</v>
      </c>
      <c r="C4120" t="str" cm="1">
        <f t="array" aca="1" ref="C4120" ca="1">INDEX(Reel1,Spins[[#This Row],[Stop1]])</f>
        <v>🍋</v>
      </c>
      <c r="D4120">
        <f t="shared" ca="1" si="319"/>
        <v>16</v>
      </c>
      <c r="E4120" t="str" cm="1">
        <f t="array" aca="1" ref="E4120" ca="1">INDEX(Reel2,Spins[[#This Row],[Stop2]])</f>
        <v>🍒</v>
      </c>
      <c r="F4120">
        <f t="shared" ca="1" si="320"/>
        <v>14</v>
      </c>
      <c r="G4120" t="str" cm="1">
        <f t="array" aca="1" ref="G4120" ca="1">INDEX(Reel3,Spins[[#This Row],[Stop3]])</f>
        <v>🍇</v>
      </c>
      <c r="H4120" t="b">
        <f ca="1">AND(Spins[[#This Row],[Sym1]]=Spins[[#This Row],[Sym2]],Spins[[#This Row],[Sym2]]=Spins[[#This Row],[Sym3]])</f>
        <v>0</v>
      </c>
      <c r="I4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20">
        <f t="shared" si="321"/>
        <v>1</v>
      </c>
      <c r="K4120">
        <f ca="1">Spins[[#This Row],[Mult]]*Spins[[#This Row],[Bet]]</f>
        <v>0</v>
      </c>
      <c r="L4120">
        <f ca="1">Spins[[#This Row],[Payout]]-Spins[[#This Row],[Bet]]</f>
        <v>-1</v>
      </c>
    </row>
    <row r="4121" spans="1:12" x14ac:dyDescent="0.3">
      <c r="A4121">
        <f t="shared" si="317"/>
        <v>4120</v>
      </c>
      <c r="B4121">
        <f t="shared" ca="1" si="318"/>
        <v>12</v>
      </c>
      <c r="C4121" t="str" cm="1">
        <f t="array" aca="1" ref="C4121" ca="1">INDEX(Reel1,Spins[[#This Row],[Stop1]])</f>
        <v>🍋</v>
      </c>
      <c r="D4121">
        <f t="shared" ca="1" si="319"/>
        <v>13</v>
      </c>
      <c r="E4121" t="str" cm="1">
        <f t="array" aca="1" ref="E4121" ca="1">INDEX(Reel2,Spins[[#This Row],[Stop2]])</f>
        <v>🍋</v>
      </c>
      <c r="F4121">
        <f t="shared" ca="1" si="320"/>
        <v>24</v>
      </c>
      <c r="G4121" t="str" cm="1">
        <f t="array" aca="1" ref="G4121" ca="1">INDEX(Reel3,Spins[[#This Row],[Stop3]])</f>
        <v>BAR</v>
      </c>
      <c r="H4121" t="b">
        <f ca="1">AND(Spins[[#This Row],[Sym1]]=Spins[[#This Row],[Sym2]],Spins[[#This Row],[Sym2]]=Spins[[#This Row],[Sym3]])</f>
        <v>0</v>
      </c>
      <c r="I4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21">
        <f t="shared" si="321"/>
        <v>1</v>
      </c>
      <c r="K4121">
        <f ca="1">Spins[[#This Row],[Mult]]*Spins[[#This Row],[Bet]]</f>
        <v>0.6</v>
      </c>
      <c r="L4121">
        <f ca="1">Spins[[#This Row],[Payout]]-Spins[[#This Row],[Bet]]</f>
        <v>-0.4</v>
      </c>
    </row>
    <row r="4122" spans="1:12" x14ac:dyDescent="0.3">
      <c r="A4122">
        <f t="shared" si="317"/>
        <v>4121</v>
      </c>
      <c r="B4122">
        <f t="shared" ca="1" si="318"/>
        <v>20</v>
      </c>
      <c r="C4122" t="str" cm="1">
        <f t="array" aca="1" ref="C4122" ca="1">INDEX(Reel1,Spins[[#This Row],[Stop1]])</f>
        <v>🍒</v>
      </c>
      <c r="D4122">
        <f t="shared" ca="1" si="319"/>
        <v>18</v>
      </c>
      <c r="E4122" t="str" cm="1">
        <f t="array" aca="1" ref="E4122" ca="1">INDEX(Reel2,Spins[[#This Row],[Stop2]])</f>
        <v>🍒</v>
      </c>
      <c r="F4122">
        <f t="shared" ca="1" si="320"/>
        <v>18</v>
      </c>
      <c r="G4122" t="str" cm="1">
        <f t="array" aca="1" ref="G4122" ca="1">INDEX(Reel3,Spins[[#This Row],[Stop3]])</f>
        <v>🔔</v>
      </c>
      <c r="H4122" t="b">
        <f ca="1">AND(Spins[[#This Row],[Sym1]]=Spins[[#This Row],[Sym2]],Spins[[#This Row],[Sym2]]=Spins[[#This Row],[Sym3]])</f>
        <v>0</v>
      </c>
      <c r="I4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122">
        <f t="shared" si="321"/>
        <v>1</v>
      </c>
      <c r="K4122">
        <f ca="1">Spins[[#This Row],[Mult]]*Spins[[#This Row],[Bet]]</f>
        <v>0.8</v>
      </c>
      <c r="L4122">
        <f ca="1">Spins[[#This Row],[Payout]]-Spins[[#This Row],[Bet]]</f>
        <v>-0.19999999999999996</v>
      </c>
    </row>
    <row r="4123" spans="1:12" x14ac:dyDescent="0.3">
      <c r="A4123">
        <f t="shared" si="317"/>
        <v>4122</v>
      </c>
      <c r="B4123">
        <f t="shared" ca="1" si="318"/>
        <v>18</v>
      </c>
      <c r="C4123" t="str" cm="1">
        <f t="array" aca="1" ref="C4123" ca="1">INDEX(Reel1,Spins[[#This Row],[Stop1]])</f>
        <v>🍒</v>
      </c>
      <c r="D4123">
        <f t="shared" ca="1" si="319"/>
        <v>26</v>
      </c>
      <c r="E4123" t="str" cm="1">
        <f t="array" aca="1" ref="E4123" ca="1">INDEX(Reel2,Spins[[#This Row],[Stop2]])</f>
        <v>🔔</v>
      </c>
      <c r="F4123">
        <f t="shared" ca="1" si="320"/>
        <v>18</v>
      </c>
      <c r="G4123" t="str" cm="1">
        <f t="array" aca="1" ref="G4123" ca="1">INDEX(Reel3,Spins[[#This Row],[Stop3]])</f>
        <v>🔔</v>
      </c>
      <c r="H4123" t="b">
        <f ca="1">AND(Spins[[#This Row],[Sym1]]=Spins[[#This Row],[Sym2]],Spins[[#This Row],[Sym2]]=Spins[[#This Row],[Sym3]])</f>
        <v>0</v>
      </c>
      <c r="I4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23">
        <f t="shared" si="321"/>
        <v>1</v>
      </c>
      <c r="K4123">
        <f ca="1">Spins[[#This Row],[Mult]]*Spins[[#This Row],[Bet]]</f>
        <v>0</v>
      </c>
      <c r="L4123">
        <f ca="1">Spins[[#This Row],[Payout]]-Spins[[#This Row],[Bet]]</f>
        <v>-1</v>
      </c>
    </row>
    <row r="4124" spans="1:12" x14ac:dyDescent="0.3">
      <c r="A4124">
        <f t="shared" si="317"/>
        <v>4123</v>
      </c>
      <c r="B4124">
        <f t="shared" ca="1" si="318"/>
        <v>25</v>
      </c>
      <c r="C4124" t="str" cm="1">
        <f t="array" aca="1" ref="C4124" ca="1">INDEX(Reel1,Spins[[#This Row],[Stop1]])</f>
        <v>🔔</v>
      </c>
      <c r="D4124">
        <f t="shared" ca="1" si="319"/>
        <v>27</v>
      </c>
      <c r="E4124" t="str" cm="1">
        <f t="array" aca="1" ref="E4124" ca="1">INDEX(Reel2,Spins[[#This Row],[Stop2]])</f>
        <v>BAR</v>
      </c>
      <c r="F4124">
        <f t="shared" ca="1" si="320"/>
        <v>31</v>
      </c>
      <c r="G4124" t="str" cm="1">
        <f t="array" aca="1" ref="G4124" ca="1">INDEX(Reel3,Spins[[#This Row],[Stop3]])</f>
        <v>💎</v>
      </c>
      <c r="H4124" t="b">
        <f ca="1">AND(Spins[[#This Row],[Sym1]]=Spins[[#This Row],[Sym2]],Spins[[#This Row],[Sym2]]=Spins[[#This Row],[Sym3]])</f>
        <v>0</v>
      </c>
      <c r="I4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24">
        <f t="shared" si="321"/>
        <v>1</v>
      </c>
      <c r="K4124">
        <f ca="1">Spins[[#This Row],[Mult]]*Spins[[#This Row],[Bet]]</f>
        <v>0</v>
      </c>
      <c r="L4124">
        <f ca="1">Spins[[#This Row],[Payout]]-Spins[[#This Row],[Bet]]</f>
        <v>-1</v>
      </c>
    </row>
    <row r="4125" spans="1:12" x14ac:dyDescent="0.3">
      <c r="A4125">
        <f t="shared" si="317"/>
        <v>4124</v>
      </c>
      <c r="B4125">
        <f t="shared" ca="1" si="318"/>
        <v>1</v>
      </c>
      <c r="C4125" t="str" cm="1">
        <f t="array" aca="1" ref="C4125" ca="1">INDEX(Reel1,Spins[[#This Row],[Stop1]])</f>
        <v>🍋</v>
      </c>
      <c r="D4125">
        <f t="shared" ca="1" si="319"/>
        <v>7</v>
      </c>
      <c r="E4125" t="str" cm="1">
        <f t="array" aca="1" ref="E4125" ca="1">INDEX(Reel2,Spins[[#This Row],[Stop2]])</f>
        <v>🍋</v>
      </c>
      <c r="F4125">
        <f t="shared" ca="1" si="320"/>
        <v>3</v>
      </c>
      <c r="G4125" t="str" cm="1">
        <f t="array" aca="1" ref="G4125" ca="1">INDEX(Reel3,Spins[[#This Row],[Stop3]])</f>
        <v>🍋</v>
      </c>
      <c r="H4125" t="b">
        <f ca="1">AND(Spins[[#This Row],[Sym1]]=Spins[[#This Row],[Sym2]],Spins[[#This Row],[Sym2]]=Spins[[#This Row],[Sym3]])</f>
        <v>1</v>
      </c>
      <c r="I4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125">
        <f t="shared" si="321"/>
        <v>1</v>
      </c>
      <c r="K4125">
        <f ca="1">Spins[[#This Row],[Mult]]*Spins[[#This Row],[Bet]]</f>
        <v>14</v>
      </c>
      <c r="L4125">
        <f ca="1">Spins[[#This Row],[Payout]]-Spins[[#This Row],[Bet]]</f>
        <v>13</v>
      </c>
    </row>
    <row r="4126" spans="1:12" x14ac:dyDescent="0.3">
      <c r="A4126">
        <f t="shared" si="317"/>
        <v>4125</v>
      </c>
      <c r="B4126">
        <f t="shared" ca="1" si="318"/>
        <v>18</v>
      </c>
      <c r="C4126" t="str" cm="1">
        <f t="array" aca="1" ref="C4126" ca="1">INDEX(Reel1,Spins[[#This Row],[Stop1]])</f>
        <v>🍒</v>
      </c>
      <c r="D4126">
        <f t="shared" ca="1" si="319"/>
        <v>1</v>
      </c>
      <c r="E4126" t="str" cm="1">
        <f t="array" aca="1" ref="E4126" ca="1">INDEX(Reel2,Spins[[#This Row],[Stop2]])</f>
        <v>🍋</v>
      </c>
      <c r="F4126">
        <f t="shared" ca="1" si="320"/>
        <v>4</v>
      </c>
      <c r="G4126" t="str" cm="1">
        <f t="array" aca="1" ref="G4126" ca="1">INDEX(Reel3,Spins[[#This Row],[Stop3]])</f>
        <v>🍋</v>
      </c>
      <c r="H4126" t="b">
        <f ca="1">AND(Spins[[#This Row],[Sym1]]=Spins[[#This Row],[Sym2]],Spins[[#This Row],[Sym2]]=Spins[[#This Row],[Sym3]])</f>
        <v>0</v>
      </c>
      <c r="I4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26">
        <f t="shared" si="321"/>
        <v>1</v>
      </c>
      <c r="K4126">
        <f ca="1">Spins[[#This Row],[Mult]]*Spins[[#This Row],[Bet]]</f>
        <v>0</v>
      </c>
      <c r="L4126">
        <f ca="1">Spins[[#This Row],[Payout]]-Spins[[#This Row],[Bet]]</f>
        <v>-1</v>
      </c>
    </row>
    <row r="4127" spans="1:12" x14ac:dyDescent="0.3">
      <c r="A4127">
        <f t="shared" si="317"/>
        <v>4126</v>
      </c>
      <c r="B4127">
        <f t="shared" ca="1" si="318"/>
        <v>17</v>
      </c>
      <c r="C4127" t="str" cm="1">
        <f t="array" aca="1" ref="C4127" ca="1">INDEX(Reel1,Spins[[#This Row],[Stop1]])</f>
        <v>🍒</v>
      </c>
      <c r="D4127">
        <f t="shared" ca="1" si="319"/>
        <v>12</v>
      </c>
      <c r="E4127" t="str" cm="1">
        <f t="array" aca="1" ref="E4127" ca="1">INDEX(Reel2,Spins[[#This Row],[Stop2]])</f>
        <v>🍋</v>
      </c>
      <c r="F4127">
        <f t="shared" ca="1" si="320"/>
        <v>7</v>
      </c>
      <c r="G4127" t="str" cm="1">
        <f t="array" aca="1" ref="G4127" ca="1">INDEX(Reel3,Spins[[#This Row],[Stop3]])</f>
        <v>🍒</v>
      </c>
      <c r="H4127" t="b">
        <f ca="1">AND(Spins[[#This Row],[Sym1]]=Spins[[#This Row],[Sym2]],Spins[[#This Row],[Sym2]]=Spins[[#This Row],[Sym3]])</f>
        <v>0</v>
      </c>
      <c r="I4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27">
        <f t="shared" si="321"/>
        <v>1</v>
      </c>
      <c r="K4127">
        <f ca="1">Spins[[#This Row],[Mult]]*Spins[[#This Row],[Bet]]</f>
        <v>0</v>
      </c>
      <c r="L4127">
        <f ca="1">Spins[[#This Row],[Payout]]-Spins[[#This Row],[Bet]]</f>
        <v>-1</v>
      </c>
    </row>
    <row r="4128" spans="1:12" x14ac:dyDescent="0.3">
      <c r="A4128">
        <f t="shared" si="317"/>
        <v>4127</v>
      </c>
      <c r="B4128">
        <f t="shared" ca="1" si="318"/>
        <v>9</v>
      </c>
      <c r="C4128" t="str" cm="1">
        <f t="array" aca="1" ref="C4128" ca="1">INDEX(Reel1,Spins[[#This Row],[Stop1]])</f>
        <v>🍋</v>
      </c>
      <c r="D4128">
        <f t="shared" ca="1" si="319"/>
        <v>14</v>
      </c>
      <c r="E4128" t="str" cm="1">
        <f t="array" aca="1" ref="E4128" ca="1">INDEX(Reel2,Spins[[#This Row],[Stop2]])</f>
        <v>🍋</v>
      </c>
      <c r="F4128">
        <f t="shared" ca="1" si="320"/>
        <v>24</v>
      </c>
      <c r="G4128" t="str" cm="1">
        <f t="array" aca="1" ref="G4128" ca="1">INDEX(Reel3,Spins[[#This Row],[Stop3]])</f>
        <v>BAR</v>
      </c>
      <c r="H4128" t="b">
        <f ca="1">AND(Spins[[#This Row],[Sym1]]=Spins[[#This Row],[Sym2]],Spins[[#This Row],[Sym2]]=Spins[[#This Row],[Sym3]])</f>
        <v>0</v>
      </c>
      <c r="I4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28">
        <f t="shared" si="321"/>
        <v>1</v>
      </c>
      <c r="K4128">
        <f ca="1">Spins[[#This Row],[Mult]]*Spins[[#This Row],[Bet]]</f>
        <v>0.6</v>
      </c>
      <c r="L4128">
        <f ca="1">Spins[[#This Row],[Payout]]-Spins[[#This Row],[Bet]]</f>
        <v>-0.4</v>
      </c>
    </row>
    <row r="4129" spans="1:12" x14ac:dyDescent="0.3">
      <c r="A4129">
        <f t="shared" si="317"/>
        <v>4128</v>
      </c>
      <c r="B4129">
        <f t="shared" ca="1" si="318"/>
        <v>20</v>
      </c>
      <c r="C4129" t="str" cm="1">
        <f t="array" aca="1" ref="C4129" ca="1">INDEX(Reel1,Spins[[#This Row],[Stop1]])</f>
        <v>🍒</v>
      </c>
      <c r="D4129">
        <f t="shared" ca="1" si="319"/>
        <v>5</v>
      </c>
      <c r="E4129" t="str" cm="1">
        <f t="array" aca="1" ref="E4129" ca="1">INDEX(Reel2,Spins[[#This Row],[Stop2]])</f>
        <v>🍋</v>
      </c>
      <c r="F4129">
        <f t="shared" ca="1" si="320"/>
        <v>10</v>
      </c>
      <c r="G4129" t="str" cm="1">
        <f t="array" aca="1" ref="G4129" ca="1">INDEX(Reel3,Spins[[#This Row],[Stop3]])</f>
        <v>🍒</v>
      </c>
      <c r="H4129" t="b">
        <f ca="1">AND(Spins[[#This Row],[Sym1]]=Spins[[#This Row],[Sym2]],Spins[[#This Row],[Sym2]]=Spins[[#This Row],[Sym3]])</f>
        <v>0</v>
      </c>
      <c r="I4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29">
        <f t="shared" si="321"/>
        <v>1</v>
      </c>
      <c r="K4129">
        <f ca="1">Spins[[#This Row],[Mult]]*Spins[[#This Row],[Bet]]</f>
        <v>0</v>
      </c>
      <c r="L4129">
        <f ca="1">Spins[[#This Row],[Payout]]-Spins[[#This Row],[Bet]]</f>
        <v>-1</v>
      </c>
    </row>
    <row r="4130" spans="1:12" x14ac:dyDescent="0.3">
      <c r="A4130">
        <f t="shared" si="317"/>
        <v>4129</v>
      </c>
      <c r="B4130">
        <f t="shared" ca="1" si="318"/>
        <v>3</v>
      </c>
      <c r="C4130" t="str" cm="1">
        <f t="array" aca="1" ref="C4130" ca="1">INDEX(Reel1,Spins[[#This Row],[Stop1]])</f>
        <v>🍋</v>
      </c>
      <c r="D4130">
        <f t="shared" ca="1" si="319"/>
        <v>4</v>
      </c>
      <c r="E4130" t="str" cm="1">
        <f t="array" aca="1" ref="E4130" ca="1">INDEX(Reel2,Spins[[#This Row],[Stop2]])</f>
        <v>🍋</v>
      </c>
      <c r="F4130">
        <f t="shared" ca="1" si="320"/>
        <v>24</v>
      </c>
      <c r="G4130" t="str" cm="1">
        <f t="array" aca="1" ref="G4130" ca="1">INDEX(Reel3,Spins[[#This Row],[Stop3]])</f>
        <v>BAR</v>
      </c>
      <c r="H4130" t="b">
        <f ca="1">AND(Spins[[#This Row],[Sym1]]=Spins[[#This Row],[Sym2]],Spins[[#This Row],[Sym2]]=Spins[[#This Row],[Sym3]])</f>
        <v>0</v>
      </c>
      <c r="I4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30">
        <f t="shared" si="321"/>
        <v>1</v>
      </c>
      <c r="K4130">
        <f ca="1">Spins[[#This Row],[Mult]]*Spins[[#This Row],[Bet]]</f>
        <v>0.6</v>
      </c>
      <c r="L4130">
        <f ca="1">Spins[[#This Row],[Payout]]-Spins[[#This Row],[Bet]]</f>
        <v>-0.4</v>
      </c>
    </row>
    <row r="4131" spans="1:12" x14ac:dyDescent="0.3">
      <c r="A4131">
        <f t="shared" si="317"/>
        <v>4130</v>
      </c>
      <c r="B4131">
        <f t="shared" ca="1" si="318"/>
        <v>7</v>
      </c>
      <c r="C4131" t="str" cm="1">
        <f t="array" aca="1" ref="C4131" ca="1">INDEX(Reel1,Spins[[#This Row],[Stop1]])</f>
        <v>🍋</v>
      </c>
      <c r="D4131">
        <f t="shared" ca="1" si="319"/>
        <v>9</v>
      </c>
      <c r="E4131" t="str" cm="1">
        <f t="array" aca="1" ref="E4131" ca="1">INDEX(Reel2,Spins[[#This Row],[Stop2]])</f>
        <v>🍋</v>
      </c>
      <c r="F4131">
        <f t="shared" ca="1" si="320"/>
        <v>28</v>
      </c>
      <c r="G4131" t="str" cm="1">
        <f t="array" aca="1" ref="G4131" ca="1">INDEX(Reel3,Spins[[#This Row],[Stop3]])</f>
        <v>7️⃣</v>
      </c>
      <c r="H4131" t="b">
        <f ca="1">AND(Spins[[#This Row],[Sym1]]=Spins[[#This Row],[Sym2]],Spins[[#This Row],[Sym2]]=Spins[[#This Row],[Sym3]])</f>
        <v>0</v>
      </c>
      <c r="I4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31">
        <f t="shared" si="321"/>
        <v>1</v>
      </c>
      <c r="K4131">
        <f ca="1">Spins[[#This Row],[Mult]]*Spins[[#This Row],[Bet]]</f>
        <v>0.6</v>
      </c>
      <c r="L4131">
        <f ca="1">Spins[[#This Row],[Payout]]-Spins[[#This Row],[Bet]]</f>
        <v>-0.4</v>
      </c>
    </row>
    <row r="4132" spans="1:12" x14ac:dyDescent="0.3">
      <c r="A4132">
        <f t="shared" si="317"/>
        <v>4131</v>
      </c>
      <c r="B4132">
        <f t="shared" ca="1" si="318"/>
        <v>27</v>
      </c>
      <c r="C4132" t="str" cm="1">
        <f t="array" aca="1" ref="C4132" ca="1">INDEX(Reel1,Spins[[#This Row],[Stop1]])</f>
        <v>BAR</v>
      </c>
      <c r="D4132">
        <f t="shared" ca="1" si="319"/>
        <v>13</v>
      </c>
      <c r="E4132" t="str" cm="1">
        <f t="array" aca="1" ref="E4132" ca="1">INDEX(Reel2,Spins[[#This Row],[Stop2]])</f>
        <v>🍋</v>
      </c>
      <c r="F4132">
        <f t="shared" ca="1" si="320"/>
        <v>16</v>
      </c>
      <c r="G4132" t="str" cm="1">
        <f t="array" aca="1" ref="G4132" ca="1">INDEX(Reel3,Spins[[#This Row],[Stop3]])</f>
        <v>🍇</v>
      </c>
      <c r="H4132" t="b">
        <f ca="1">AND(Spins[[#This Row],[Sym1]]=Spins[[#This Row],[Sym2]],Spins[[#This Row],[Sym2]]=Spins[[#This Row],[Sym3]])</f>
        <v>0</v>
      </c>
      <c r="I4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32">
        <f t="shared" si="321"/>
        <v>1</v>
      </c>
      <c r="K4132">
        <f ca="1">Spins[[#This Row],[Mult]]*Spins[[#This Row],[Bet]]</f>
        <v>0</v>
      </c>
      <c r="L4132">
        <f ca="1">Spins[[#This Row],[Payout]]-Spins[[#This Row],[Bet]]</f>
        <v>-1</v>
      </c>
    </row>
    <row r="4133" spans="1:12" x14ac:dyDescent="0.3">
      <c r="A4133">
        <f t="shared" si="317"/>
        <v>4132</v>
      </c>
      <c r="B4133">
        <f t="shared" ca="1" si="318"/>
        <v>22</v>
      </c>
      <c r="C4133" t="str" cm="1">
        <f t="array" aca="1" ref="C4133" ca="1">INDEX(Reel1,Spins[[#This Row],[Stop1]])</f>
        <v>🍇</v>
      </c>
      <c r="D4133">
        <f t="shared" ca="1" si="319"/>
        <v>18</v>
      </c>
      <c r="E4133" t="str" cm="1">
        <f t="array" aca="1" ref="E4133" ca="1">INDEX(Reel2,Spins[[#This Row],[Stop2]])</f>
        <v>🍒</v>
      </c>
      <c r="F4133">
        <f t="shared" ca="1" si="320"/>
        <v>26</v>
      </c>
      <c r="G4133" t="str" cm="1">
        <f t="array" aca="1" ref="G4133" ca="1">INDEX(Reel3,Spins[[#This Row],[Stop3]])</f>
        <v>BAR</v>
      </c>
      <c r="H4133" t="b">
        <f ca="1">AND(Spins[[#This Row],[Sym1]]=Spins[[#This Row],[Sym2]],Spins[[#This Row],[Sym2]]=Spins[[#This Row],[Sym3]])</f>
        <v>0</v>
      </c>
      <c r="I4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33">
        <f t="shared" si="321"/>
        <v>1</v>
      </c>
      <c r="K4133">
        <f ca="1">Spins[[#This Row],[Mult]]*Spins[[#This Row],[Bet]]</f>
        <v>0</v>
      </c>
      <c r="L4133">
        <f ca="1">Spins[[#This Row],[Payout]]-Spins[[#This Row],[Bet]]</f>
        <v>-1</v>
      </c>
    </row>
    <row r="4134" spans="1:12" x14ac:dyDescent="0.3">
      <c r="A4134">
        <f t="shared" si="317"/>
        <v>4133</v>
      </c>
      <c r="B4134">
        <f t="shared" ca="1" si="318"/>
        <v>5</v>
      </c>
      <c r="C4134" t="str" cm="1">
        <f t="array" aca="1" ref="C4134" ca="1">INDEX(Reel1,Spins[[#This Row],[Stop1]])</f>
        <v>🍋</v>
      </c>
      <c r="D4134">
        <f t="shared" ca="1" si="319"/>
        <v>20</v>
      </c>
      <c r="E4134" t="str" cm="1">
        <f t="array" aca="1" ref="E4134" ca="1">INDEX(Reel2,Spins[[#This Row],[Stop2]])</f>
        <v>🍒</v>
      </c>
      <c r="F4134">
        <f t="shared" ca="1" si="320"/>
        <v>3</v>
      </c>
      <c r="G4134" t="str" cm="1">
        <f t="array" aca="1" ref="G4134" ca="1">INDEX(Reel3,Spins[[#This Row],[Stop3]])</f>
        <v>🍋</v>
      </c>
      <c r="H4134" t="b">
        <f ca="1">AND(Spins[[#This Row],[Sym1]]=Spins[[#This Row],[Sym2]],Spins[[#This Row],[Sym2]]=Spins[[#This Row],[Sym3]])</f>
        <v>0</v>
      </c>
      <c r="I4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34">
        <f t="shared" si="321"/>
        <v>1</v>
      </c>
      <c r="K4134">
        <f ca="1">Spins[[#This Row],[Mult]]*Spins[[#This Row],[Bet]]</f>
        <v>0</v>
      </c>
      <c r="L4134">
        <f ca="1">Spins[[#This Row],[Payout]]-Spins[[#This Row],[Bet]]</f>
        <v>-1</v>
      </c>
    </row>
    <row r="4135" spans="1:12" x14ac:dyDescent="0.3">
      <c r="A4135">
        <f t="shared" si="317"/>
        <v>4134</v>
      </c>
      <c r="B4135">
        <f t="shared" ca="1" si="318"/>
        <v>8</v>
      </c>
      <c r="C4135" t="str" cm="1">
        <f t="array" aca="1" ref="C4135" ca="1">INDEX(Reel1,Spins[[#This Row],[Stop1]])</f>
        <v>🍋</v>
      </c>
      <c r="D4135">
        <f t="shared" ca="1" si="319"/>
        <v>21</v>
      </c>
      <c r="E4135" t="str" cm="1">
        <f t="array" aca="1" ref="E4135" ca="1">INDEX(Reel2,Spins[[#This Row],[Stop2]])</f>
        <v>🍒</v>
      </c>
      <c r="F4135">
        <f t="shared" ca="1" si="320"/>
        <v>28</v>
      </c>
      <c r="G4135" t="str" cm="1">
        <f t="array" aca="1" ref="G4135" ca="1">INDEX(Reel3,Spins[[#This Row],[Stop3]])</f>
        <v>7️⃣</v>
      </c>
      <c r="H4135" t="b">
        <f ca="1">AND(Spins[[#This Row],[Sym1]]=Spins[[#This Row],[Sym2]],Spins[[#This Row],[Sym2]]=Spins[[#This Row],[Sym3]])</f>
        <v>0</v>
      </c>
      <c r="I4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35">
        <f t="shared" si="321"/>
        <v>1</v>
      </c>
      <c r="K4135">
        <f ca="1">Spins[[#This Row],[Mult]]*Spins[[#This Row],[Bet]]</f>
        <v>0</v>
      </c>
      <c r="L4135">
        <f ca="1">Spins[[#This Row],[Payout]]-Spins[[#This Row],[Bet]]</f>
        <v>-1</v>
      </c>
    </row>
    <row r="4136" spans="1:12" x14ac:dyDescent="0.3">
      <c r="A4136">
        <f t="shared" si="317"/>
        <v>4135</v>
      </c>
      <c r="B4136">
        <f t="shared" ca="1" si="318"/>
        <v>17</v>
      </c>
      <c r="C4136" t="str" cm="1">
        <f t="array" aca="1" ref="C4136" ca="1">INDEX(Reel1,Spins[[#This Row],[Stop1]])</f>
        <v>🍒</v>
      </c>
      <c r="D4136">
        <f t="shared" ca="1" si="319"/>
        <v>16</v>
      </c>
      <c r="E4136" t="str" cm="1">
        <f t="array" aca="1" ref="E4136" ca="1">INDEX(Reel2,Spins[[#This Row],[Stop2]])</f>
        <v>🍒</v>
      </c>
      <c r="F4136">
        <f t="shared" ca="1" si="320"/>
        <v>2</v>
      </c>
      <c r="G4136" t="str" cm="1">
        <f t="array" aca="1" ref="G4136" ca="1">INDEX(Reel3,Spins[[#This Row],[Stop3]])</f>
        <v>🍋</v>
      </c>
      <c r="H4136" t="b">
        <f ca="1">AND(Spins[[#This Row],[Sym1]]=Spins[[#This Row],[Sym2]],Spins[[#This Row],[Sym2]]=Spins[[#This Row],[Sym3]])</f>
        <v>0</v>
      </c>
      <c r="I4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136">
        <f t="shared" si="321"/>
        <v>1</v>
      </c>
      <c r="K4136">
        <f ca="1">Spins[[#This Row],[Mult]]*Spins[[#This Row],[Bet]]</f>
        <v>0.8</v>
      </c>
      <c r="L4136">
        <f ca="1">Spins[[#This Row],[Payout]]-Spins[[#This Row],[Bet]]</f>
        <v>-0.19999999999999996</v>
      </c>
    </row>
    <row r="4137" spans="1:12" x14ac:dyDescent="0.3">
      <c r="A4137">
        <f t="shared" si="317"/>
        <v>4136</v>
      </c>
      <c r="B4137">
        <f t="shared" ca="1" si="318"/>
        <v>4</v>
      </c>
      <c r="C4137" t="str" cm="1">
        <f t="array" aca="1" ref="C4137" ca="1">INDEX(Reel1,Spins[[#This Row],[Stop1]])</f>
        <v>🍋</v>
      </c>
      <c r="D4137">
        <f t="shared" ca="1" si="319"/>
        <v>4</v>
      </c>
      <c r="E4137" t="str" cm="1">
        <f t="array" aca="1" ref="E4137" ca="1">INDEX(Reel2,Spins[[#This Row],[Stop2]])</f>
        <v>🍋</v>
      </c>
      <c r="F4137">
        <f t="shared" ca="1" si="320"/>
        <v>25</v>
      </c>
      <c r="G4137" t="str" cm="1">
        <f t="array" aca="1" ref="G4137" ca="1">INDEX(Reel3,Spins[[#This Row],[Stop3]])</f>
        <v>BAR</v>
      </c>
      <c r="H4137" t="b">
        <f ca="1">AND(Spins[[#This Row],[Sym1]]=Spins[[#This Row],[Sym2]],Spins[[#This Row],[Sym2]]=Spins[[#This Row],[Sym3]])</f>
        <v>0</v>
      </c>
      <c r="I4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37">
        <f t="shared" si="321"/>
        <v>1</v>
      </c>
      <c r="K4137">
        <f ca="1">Spins[[#This Row],[Mult]]*Spins[[#This Row],[Bet]]</f>
        <v>0.6</v>
      </c>
      <c r="L4137">
        <f ca="1">Spins[[#This Row],[Payout]]-Spins[[#This Row],[Bet]]</f>
        <v>-0.4</v>
      </c>
    </row>
    <row r="4138" spans="1:12" x14ac:dyDescent="0.3">
      <c r="A4138">
        <f t="shared" si="317"/>
        <v>4137</v>
      </c>
      <c r="B4138">
        <f t="shared" ca="1" si="318"/>
        <v>29</v>
      </c>
      <c r="C4138" t="str" cm="1">
        <f t="array" aca="1" ref="C4138" ca="1">INDEX(Reel1,Spins[[#This Row],[Stop1]])</f>
        <v>7️⃣</v>
      </c>
      <c r="D4138">
        <f t="shared" ca="1" si="319"/>
        <v>3</v>
      </c>
      <c r="E4138" t="str" cm="1">
        <f t="array" aca="1" ref="E4138" ca="1">INDEX(Reel2,Spins[[#This Row],[Stop2]])</f>
        <v>🍋</v>
      </c>
      <c r="F4138">
        <f t="shared" ca="1" si="320"/>
        <v>30</v>
      </c>
      <c r="G4138" t="str" cm="1">
        <f t="array" aca="1" ref="G4138" ca="1">INDEX(Reel3,Spins[[#This Row],[Stop3]])</f>
        <v>💎</v>
      </c>
      <c r="H4138" t="b">
        <f ca="1">AND(Spins[[#This Row],[Sym1]]=Spins[[#This Row],[Sym2]],Spins[[#This Row],[Sym2]]=Spins[[#This Row],[Sym3]])</f>
        <v>0</v>
      </c>
      <c r="I4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38">
        <f t="shared" si="321"/>
        <v>1</v>
      </c>
      <c r="K4138">
        <f ca="1">Spins[[#This Row],[Mult]]*Spins[[#This Row],[Bet]]</f>
        <v>0</v>
      </c>
      <c r="L4138">
        <f ca="1">Spins[[#This Row],[Payout]]-Spins[[#This Row],[Bet]]</f>
        <v>-1</v>
      </c>
    </row>
    <row r="4139" spans="1:12" x14ac:dyDescent="0.3">
      <c r="A4139">
        <f t="shared" si="317"/>
        <v>4138</v>
      </c>
      <c r="B4139">
        <f t="shared" ca="1" si="318"/>
        <v>22</v>
      </c>
      <c r="C4139" t="str" cm="1">
        <f t="array" aca="1" ref="C4139" ca="1">INDEX(Reel1,Spins[[#This Row],[Stop1]])</f>
        <v>🍇</v>
      </c>
      <c r="D4139">
        <f t="shared" ca="1" si="319"/>
        <v>3</v>
      </c>
      <c r="E4139" t="str" cm="1">
        <f t="array" aca="1" ref="E4139" ca="1">INDEX(Reel2,Spins[[#This Row],[Stop2]])</f>
        <v>🍋</v>
      </c>
      <c r="F4139">
        <f t="shared" ca="1" si="320"/>
        <v>8</v>
      </c>
      <c r="G4139" t="str" cm="1">
        <f t="array" aca="1" ref="G4139" ca="1">INDEX(Reel3,Spins[[#This Row],[Stop3]])</f>
        <v>🍒</v>
      </c>
      <c r="H4139" t="b">
        <f ca="1">AND(Spins[[#This Row],[Sym1]]=Spins[[#This Row],[Sym2]],Spins[[#This Row],[Sym2]]=Spins[[#This Row],[Sym3]])</f>
        <v>0</v>
      </c>
      <c r="I4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39">
        <f t="shared" si="321"/>
        <v>1</v>
      </c>
      <c r="K4139">
        <f ca="1">Spins[[#This Row],[Mult]]*Spins[[#This Row],[Bet]]</f>
        <v>0</v>
      </c>
      <c r="L4139">
        <f ca="1">Spins[[#This Row],[Payout]]-Spins[[#This Row],[Bet]]</f>
        <v>-1</v>
      </c>
    </row>
    <row r="4140" spans="1:12" x14ac:dyDescent="0.3">
      <c r="A4140">
        <f t="shared" si="317"/>
        <v>4139</v>
      </c>
      <c r="B4140">
        <f t="shared" ca="1" si="318"/>
        <v>20</v>
      </c>
      <c r="C4140" t="str" cm="1">
        <f t="array" aca="1" ref="C4140" ca="1">INDEX(Reel1,Spins[[#This Row],[Stop1]])</f>
        <v>🍒</v>
      </c>
      <c r="D4140">
        <f t="shared" ca="1" si="319"/>
        <v>14</v>
      </c>
      <c r="E4140" t="str" cm="1">
        <f t="array" aca="1" ref="E4140" ca="1">INDEX(Reel2,Spins[[#This Row],[Stop2]])</f>
        <v>🍋</v>
      </c>
      <c r="F4140">
        <f t="shared" ca="1" si="320"/>
        <v>31</v>
      </c>
      <c r="G4140" t="str" cm="1">
        <f t="array" aca="1" ref="G4140" ca="1">INDEX(Reel3,Spins[[#This Row],[Stop3]])</f>
        <v>💎</v>
      </c>
      <c r="H4140" t="b">
        <f ca="1">AND(Spins[[#This Row],[Sym1]]=Spins[[#This Row],[Sym2]],Spins[[#This Row],[Sym2]]=Spins[[#This Row],[Sym3]])</f>
        <v>0</v>
      </c>
      <c r="I4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0">
        <f t="shared" si="321"/>
        <v>1</v>
      </c>
      <c r="K4140">
        <f ca="1">Spins[[#This Row],[Mult]]*Spins[[#This Row],[Bet]]</f>
        <v>0</v>
      </c>
      <c r="L4140">
        <f ca="1">Spins[[#This Row],[Payout]]-Spins[[#This Row],[Bet]]</f>
        <v>-1</v>
      </c>
    </row>
    <row r="4141" spans="1:12" x14ac:dyDescent="0.3">
      <c r="A4141">
        <f t="shared" si="317"/>
        <v>4140</v>
      </c>
      <c r="B4141">
        <f t="shared" ca="1" si="318"/>
        <v>1</v>
      </c>
      <c r="C4141" t="str" cm="1">
        <f t="array" aca="1" ref="C4141" ca="1">INDEX(Reel1,Spins[[#This Row],[Stop1]])</f>
        <v>🍋</v>
      </c>
      <c r="D4141">
        <f t="shared" ca="1" si="319"/>
        <v>11</v>
      </c>
      <c r="E4141" t="str" cm="1">
        <f t="array" aca="1" ref="E4141" ca="1">INDEX(Reel2,Spins[[#This Row],[Stop2]])</f>
        <v>🍋</v>
      </c>
      <c r="F4141">
        <f t="shared" ca="1" si="320"/>
        <v>6</v>
      </c>
      <c r="G4141" t="str" cm="1">
        <f t="array" aca="1" ref="G4141" ca="1">INDEX(Reel3,Spins[[#This Row],[Stop3]])</f>
        <v>🍒</v>
      </c>
      <c r="H4141" t="b">
        <f ca="1">AND(Spins[[#This Row],[Sym1]]=Spins[[#This Row],[Sym2]],Spins[[#This Row],[Sym2]]=Spins[[#This Row],[Sym3]])</f>
        <v>0</v>
      </c>
      <c r="I4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41">
        <f t="shared" si="321"/>
        <v>1</v>
      </c>
      <c r="K4141">
        <f ca="1">Spins[[#This Row],[Mult]]*Spins[[#This Row],[Bet]]</f>
        <v>0.6</v>
      </c>
      <c r="L4141">
        <f ca="1">Spins[[#This Row],[Payout]]-Spins[[#This Row],[Bet]]</f>
        <v>-0.4</v>
      </c>
    </row>
    <row r="4142" spans="1:12" x14ac:dyDescent="0.3">
      <c r="A4142">
        <f t="shared" si="317"/>
        <v>4141</v>
      </c>
      <c r="B4142">
        <f t="shared" ca="1" si="318"/>
        <v>6</v>
      </c>
      <c r="C4142" t="str" cm="1">
        <f t="array" aca="1" ref="C4142" ca="1">INDEX(Reel1,Spins[[#This Row],[Stop1]])</f>
        <v>🍋</v>
      </c>
      <c r="D4142">
        <f t="shared" ca="1" si="319"/>
        <v>16</v>
      </c>
      <c r="E4142" t="str" cm="1">
        <f t="array" aca="1" ref="E4142" ca="1">INDEX(Reel2,Spins[[#This Row],[Stop2]])</f>
        <v>🍒</v>
      </c>
      <c r="F4142">
        <f t="shared" ca="1" si="320"/>
        <v>31</v>
      </c>
      <c r="G4142" t="str" cm="1">
        <f t="array" aca="1" ref="G4142" ca="1">INDEX(Reel3,Spins[[#This Row],[Stop3]])</f>
        <v>💎</v>
      </c>
      <c r="H4142" t="b">
        <f ca="1">AND(Spins[[#This Row],[Sym1]]=Spins[[#This Row],[Sym2]],Spins[[#This Row],[Sym2]]=Spins[[#This Row],[Sym3]])</f>
        <v>0</v>
      </c>
      <c r="I4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2">
        <f t="shared" si="321"/>
        <v>1</v>
      </c>
      <c r="K4142">
        <f ca="1">Spins[[#This Row],[Mult]]*Spins[[#This Row],[Bet]]</f>
        <v>0</v>
      </c>
      <c r="L4142">
        <f ca="1">Spins[[#This Row],[Payout]]-Spins[[#This Row],[Bet]]</f>
        <v>-1</v>
      </c>
    </row>
    <row r="4143" spans="1:12" x14ac:dyDescent="0.3">
      <c r="A4143">
        <f t="shared" si="317"/>
        <v>4142</v>
      </c>
      <c r="B4143">
        <f t="shared" ca="1" si="318"/>
        <v>20</v>
      </c>
      <c r="C4143" t="str" cm="1">
        <f t="array" aca="1" ref="C4143" ca="1">INDEX(Reel1,Spins[[#This Row],[Stop1]])</f>
        <v>🍒</v>
      </c>
      <c r="D4143">
        <f t="shared" ca="1" si="319"/>
        <v>24</v>
      </c>
      <c r="E4143" t="str" cm="1">
        <f t="array" aca="1" ref="E4143" ca="1">INDEX(Reel2,Spins[[#This Row],[Stop2]])</f>
        <v>🍇</v>
      </c>
      <c r="F4143">
        <f t="shared" ca="1" si="320"/>
        <v>7</v>
      </c>
      <c r="G4143" t="str" cm="1">
        <f t="array" aca="1" ref="G4143" ca="1">INDEX(Reel3,Spins[[#This Row],[Stop3]])</f>
        <v>🍒</v>
      </c>
      <c r="H4143" t="b">
        <f ca="1">AND(Spins[[#This Row],[Sym1]]=Spins[[#This Row],[Sym2]],Spins[[#This Row],[Sym2]]=Spins[[#This Row],[Sym3]])</f>
        <v>0</v>
      </c>
      <c r="I4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3">
        <f t="shared" si="321"/>
        <v>1</v>
      </c>
      <c r="K4143">
        <f ca="1">Spins[[#This Row],[Mult]]*Spins[[#This Row],[Bet]]</f>
        <v>0</v>
      </c>
      <c r="L4143">
        <f ca="1">Spins[[#This Row],[Payout]]-Spins[[#This Row],[Bet]]</f>
        <v>-1</v>
      </c>
    </row>
    <row r="4144" spans="1:12" x14ac:dyDescent="0.3">
      <c r="A4144">
        <f t="shared" si="317"/>
        <v>4143</v>
      </c>
      <c r="B4144">
        <f t="shared" ca="1" si="318"/>
        <v>7</v>
      </c>
      <c r="C4144" t="str" cm="1">
        <f t="array" aca="1" ref="C4144" ca="1">INDEX(Reel1,Spins[[#This Row],[Stop1]])</f>
        <v>🍋</v>
      </c>
      <c r="D4144">
        <f t="shared" ca="1" si="319"/>
        <v>19</v>
      </c>
      <c r="E4144" t="str" cm="1">
        <f t="array" aca="1" ref="E4144" ca="1">INDEX(Reel2,Spins[[#This Row],[Stop2]])</f>
        <v>🍒</v>
      </c>
      <c r="F4144">
        <f t="shared" ca="1" si="320"/>
        <v>25</v>
      </c>
      <c r="G4144" t="str" cm="1">
        <f t="array" aca="1" ref="G4144" ca="1">INDEX(Reel3,Spins[[#This Row],[Stop3]])</f>
        <v>BAR</v>
      </c>
      <c r="H4144" t="b">
        <f ca="1">AND(Spins[[#This Row],[Sym1]]=Spins[[#This Row],[Sym2]],Spins[[#This Row],[Sym2]]=Spins[[#This Row],[Sym3]])</f>
        <v>0</v>
      </c>
      <c r="I4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4">
        <f t="shared" si="321"/>
        <v>1</v>
      </c>
      <c r="K4144">
        <f ca="1">Spins[[#This Row],[Mult]]*Spins[[#This Row],[Bet]]</f>
        <v>0</v>
      </c>
      <c r="L4144">
        <f ca="1">Spins[[#This Row],[Payout]]-Spins[[#This Row],[Bet]]</f>
        <v>-1</v>
      </c>
    </row>
    <row r="4145" spans="1:12" x14ac:dyDescent="0.3">
      <c r="A4145">
        <f t="shared" si="317"/>
        <v>4144</v>
      </c>
      <c r="B4145">
        <f t="shared" ca="1" si="318"/>
        <v>10</v>
      </c>
      <c r="C4145" t="str" cm="1">
        <f t="array" aca="1" ref="C4145" ca="1">INDEX(Reel1,Spins[[#This Row],[Stop1]])</f>
        <v>🍋</v>
      </c>
      <c r="D4145">
        <f t="shared" ca="1" si="319"/>
        <v>19</v>
      </c>
      <c r="E4145" t="str" cm="1">
        <f t="array" aca="1" ref="E4145" ca="1">INDEX(Reel2,Spins[[#This Row],[Stop2]])</f>
        <v>🍒</v>
      </c>
      <c r="F4145">
        <f t="shared" ca="1" si="320"/>
        <v>14</v>
      </c>
      <c r="G4145" t="str" cm="1">
        <f t="array" aca="1" ref="G4145" ca="1">INDEX(Reel3,Spins[[#This Row],[Stop3]])</f>
        <v>🍇</v>
      </c>
      <c r="H4145" t="b">
        <f ca="1">AND(Spins[[#This Row],[Sym1]]=Spins[[#This Row],[Sym2]],Spins[[#This Row],[Sym2]]=Spins[[#This Row],[Sym3]])</f>
        <v>0</v>
      </c>
      <c r="I4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5">
        <f t="shared" si="321"/>
        <v>1</v>
      </c>
      <c r="K4145">
        <f ca="1">Spins[[#This Row],[Mult]]*Spins[[#This Row],[Bet]]</f>
        <v>0</v>
      </c>
      <c r="L4145">
        <f ca="1">Spins[[#This Row],[Payout]]-Spins[[#This Row],[Bet]]</f>
        <v>-1</v>
      </c>
    </row>
    <row r="4146" spans="1:12" x14ac:dyDescent="0.3">
      <c r="A4146">
        <f t="shared" si="317"/>
        <v>4145</v>
      </c>
      <c r="B4146">
        <f t="shared" ca="1" si="318"/>
        <v>22</v>
      </c>
      <c r="C4146" t="str" cm="1">
        <f t="array" aca="1" ref="C4146" ca="1">INDEX(Reel1,Spins[[#This Row],[Stop1]])</f>
        <v>🍇</v>
      </c>
      <c r="D4146">
        <f t="shared" ca="1" si="319"/>
        <v>19</v>
      </c>
      <c r="E4146" t="str" cm="1">
        <f t="array" aca="1" ref="E4146" ca="1">INDEX(Reel2,Spins[[#This Row],[Stop2]])</f>
        <v>🍒</v>
      </c>
      <c r="F4146">
        <f t="shared" ca="1" si="320"/>
        <v>3</v>
      </c>
      <c r="G4146" t="str" cm="1">
        <f t="array" aca="1" ref="G4146" ca="1">INDEX(Reel3,Spins[[#This Row],[Stop3]])</f>
        <v>🍋</v>
      </c>
      <c r="H4146" t="b">
        <f ca="1">AND(Spins[[#This Row],[Sym1]]=Spins[[#This Row],[Sym2]],Spins[[#This Row],[Sym2]]=Spins[[#This Row],[Sym3]])</f>
        <v>0</v>
      </c>
      <c r="I4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6">
        <f t="shared" si="321"/>
        <v>1</v>
      </c>
      <c r="K4146">
        <f ca="1">Spins[[#This Row],[Mult]]*Spins[[#This Row],[Bet]]</f>
        <v>0</v>
      </c>
      <c r="L4146">
        <f ca="1">Spins[[#This Row],[Payout]]-Spins[[#This Row],[Bet]]</f>
        <v>-1</v>
      </c>
    </row>
    <row r="4147" spans="1:12" x14ac:dyDescent="0.3">
      <c r="A4147">
        <f t="shared" si="317"/>
        <v>4146</v>
      </c>
      <c r="B4147">
        <f t="shared" ca="1" si="318"/>
        <v>5</v>
      </c>
      <c r="C4147" t="str" cm="1">
        <f t="array" aca="1" ref="C4147" ca="1">INDEX(Reel1,Spins[[#This Row],[Stop1]])</f>
        <v>🍋</v>
      </c>
      <c r="D4147">
        <f t="shared" ca="1" si="319"/>
        <v>27</v>
      </c>
      <c r="E4147" t="str" cm="1">
        <f t="array" aca="1" ref="E4147" ca="1">INDEX(Reel2,Spins[[#This Row],[Stop2]])</f>
        <v>BAR</v>
      </c>
      <c r="F4147">
        <f t="shared" ca="1" si="320"/>
        <v>5</v>
      </c>
      <c r="G4147" t="str" cm="1">
        <f t="array" aca="1" ref="G4147" ca="1">INDEX(Reel3,Spins[[#This Row],[Stop3]])</f>
        <v>🍋</v>
      </c>
      <c r="H4147" t="b">
        <f ca="1">AND(Spins[[#This Row],[Sym1]]=Spins[[#This Row],[Sym2]],Spins[[#This Row],[Sym2]]=Spins[[#This Row],[Sym3]])</f>
        <v>0</v>
      </c>
      <c r="I4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7">
        <f t="shared" si="321"/>
        <v>1</v>
      </c>
      <c r="K4147">
        <f ca="1">Spins[[#This Row],[Mult]]*Spins[[#This Row],[Bet]]</f>
        <v>0</v>
      </c>
      <c r="L4147">
        <f ca="1">Spins[[#This Row],[Payout]]-Spins[[#This Row],[Bet]]</f>
        <v>-1</v>
      </c>
    </row>
    <row r="4148" spans="1:12" x14ac:dyDescent="0.3">
      <c r="A4148">
        <f t="shared" si="317"/>
        <v>4147</v>
      </c>
      <c r="B4148">
        <f t="shared" ca="1" si="318"/>
        <v>15</v>
      </c>
      <c r="C4148" t="str" cm="1">
        <f t="array" aca="1" ref="C4148" ca="1">INDEX(Reel1,Spins[[#This Row],[Stop1]])</f>
        <v>🍒</v>
      </c>
      <c r="D4148">
        <f t="shared" ca="1" si="319"/>
        <v>29</v>
      </c>
      <c r="E4148" t="str" cm="1">
        <f t="array" aca="1" ref="E4148" ca="1">INDEX(Reel2,Spins[[#This Row],[Stop2]])</f>
        <v>7️⃣</v>
      </c>
      <c r="F4148">
        <f t="shared" ca="1" si="320"/>
        <v>5</v>
      </c>
      <c r="G4148" t="str" cm="1">
        <f t="array" aca="1" ref="G4148" ca="1">INDEX(Reel3,Spins[[#This Row],[Stop3]])</f>
        <v>🍋</v>
      </c>
      <c r="H4148" t="b">
        <f ca="1">AND(Spins[[#This Row],[Sym1]]=Spins[[#This Row],[Sym2]],Spins[[#This Row],[Sym2]]=Spins[[#This Row],[Sym3]])</f>
        <v>0</v>
      </c>
      <c r="I4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8">
        <f t="shared" si="321"/>
        <v>1</v>
      </c>
      <c r="K4148">
        <f ca="1">Spins[[#This Row],[Mult]]*Spins[[#This Row],[Bet]]</f>
        <v>0</v>
      </c>
      <c r="L4148">
        <f ca="1">Spins[[#This Row],[Payout]]-Spins[[#This Row],[Bet]]</f>
        <v>-1</v>
      </c>
    </row>
    <row r="4149" spans="1:12" x14ac:dyDescent="0.3">
      <c r="A4149">
        <f t="shared" si="317"/>
        <v>4148</v>
      </c>
      <c r="B4149">
        <f t="shared" ca="1" si="318"/>
        <v>19</v>
      </c>
      <c r="C4149" t="str" cm="1">
        <f t="array" aca="1" ref="C4149" ca="1">INDEX(Reel1,Spins[[#This Row],[Stop1]])</f>
        <v>🍒</v>
      </c>
      <c r="D4149">
        <f t="shared" ca="1" si="319"/>
        <v>1</v>
      </c>
      <c r="E4149" t="str" cm="1">
        <f t="array" aca="1" ref="E4149" ca="1">INDEX(Reel2,Spins[[#This Row],[Stop2]])</f>
        <v>🍋</v>
      </c>
      <c r="F4149">
        <f t="shared" ca="1" si="320"/>
        <v>7</v>
      </c>
      <c r="G4149" t="str" cm="1">
        <f t="array" aca="1" ref="G4149" ca="1">INDEX(Reel3,Spins[[#This Row],[Stop3]])</f>
        <v>🍒</v>
      </c>
      <c r="H4149" t="b">
        <f ca="1">AND(Spins[[#This Row],[Sym1]]=Spins[[#This Row],[Sym2]],Spins[[#This Row],[Sym2]]=Spins[[#This Row],[Sym3]])</f>
        <v>0</v>
      </c>
      <c r="I4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49">
        <f t="shared" si="321"/>
        <v>1</v>
      </c>
      <c r="K4149">
        <f ca="1">Spins[[#This Row],[Mult]]*Spins[[#This Row],[Bet]]</f>
        <v>0</v>
      </c>
      <c r="L4149">
        <f ca="1">Spins[[#This Row],[Payout]]-Spins[[#This Row],[Bet]]</f>
        <v>-1</v>
      </c>
    </row>
    <row r="4150" spans="1:12" x14ac:dyDescent="0.3">
      <c r="A4150">
        <f t="shared" si="317"/>
        <v>4149</v>
      </c>
      <c r="B4150">
        <f t="shared" ca="1" si="318"/>
        <v>7</v>
      </c>
      <c r="C4150" t="str" cm="1">
        <f t="array" aca="1" ref="C4150" ca="1">INDEX(Reel1,Spins[[#This Row],[Stop1]])</f>
        <v>🍋</v>
      </c>
      <c r="D4150">
        <f t="shared" ca="1" si="319"/>
        <v>18</v>
      </c>
      <c r="E4150" t="str" cm="1">
        <f t="array" aca="1" ref="E4150" ca="1">INDEX(Reel2,Spins[[#This Row],[Stop2]])</f>
        <v>🍒</v>
      </c>
      <c r="F4150">
        <f t="shared" ca="1" si="320"/>
        <v>25</v>
      </c>
      <c r="G4150" t="str" cm="1">
        <f t="array" aca="1" ref="G4150" ca="1">INDEX(Reel3,Spins[[#This Row],[Stop3]])</f>
        <v>BAR</v>
      </c>
      <c r="H4150" t="b">
        <f ca="1">AND(Spins[[#This Row],[Sym1]]=Spins[[#This Row],[Sym2]],Spins[[#This Row],[Sym2]]=Spins[[#This Row],[Sym3]])</f>
        <v>0</v>
      </c>
      <c r="I4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0">
        <f t="shared" si="321"/>
        <v>1</v>
      </c>
      <c r="K4150">
        <f ca="1">Spins[[#This Row],[Mult]]*Spins[[#This Row],[Bet]]</f>
        <v>0</v>
      </c>
      <c r="L4150">
        <f ca="1">Spins[[#This Row],[Payout]]-Spins[[#This Row],[Bet]]</f>
        <v>-1</v>
      </c>
    </row>
    <row r="4151" spans="1:12" x14ac:dyDescent="0.3">
      <c r="A4151">
        <f t="shared" si="317"/>
        <v>4150</v>
      </c>
      <c r="B4151">
        <f t="shared" ca="1" si="318"/>
        <v>6</v>
      </c>
      <c r="C4151" t="str" cm="1">
        <f t="array" aca="1" ref="C4151" ca="1">INDEX(Reel1,Spins[[#This Row],[Stop1]])</f>
        <v>🍋</v>
      </c>
      <c r="D4151">
        <f t="shared" ca="1" si="319"/>
        <v>25</v>
      </c>
      <c r="E4151" t="str" cm="1">
        <f t="array" aca="1" ref="E4151" ca="1">INDEX(Reel2,Spins[[#This Row],[Stop2]])</f>
        <v>🔔</v>
      </c>
      <c r="F4151">
        <f t="shared" ca="1" si="320"/>
        <v>16</v>
      </c>
      <c r="G4151" t="str" cm="1">
        <f t="array" aca="1" ref="G4151" ca="1">INDEX(Reel3,Spins[[#This Row],[Stop3]])</f>
        <v>🍇</v>
      </c>
      <c r="H4151" t="b">
        <f ca="1">AND(Spins[[#This Row],[Sym1]]=Spins[[#This Row],[Sym2]],Spins[[#This Row],[Sym2]]=Spins[[#This Row],[Sym3]])</f>
        <v>0</v>
      </c>
      <c r="I4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1">
        <f t="shared" si="321"/>
        <v>1</v>
      </c>
      <c r="K4151">
        <f ca="1">Spins[[#This Row],[Mult]]*Spins[[#This Row],[Bet]]</f>
        <v>0</v>
      </c>
      <c r="L4151">
        <f ca="1">Spins[[#This Row],[Payout]]-Spins[[#This Row],[Bet]]</f>
        <v>-1</v>
      </c>
    </row>
    <row r="4152" spans="1:12" x14ac:dyDescent="0.3">
      <c r="A4152">
        <f t="shared" si="317"/>
        <v>4151</v>
      </c>
      <c r="B4152">
        <f t="shared" ca="1" si="318"/>
        <v>9</v>
      </c>
      <c r="C4152" t="str" cm="1">
        <f t="array" aca="1" ref="C4152" ca="1">INDEX(Reel1,Spins[[#This Row],[Stop1]])</f>
        <v>🍋</v>
      </c>
      <c r="D4152">
        <f t="shared" ca="1" si="319"/>
        <v>20</v>
      </c>
      <c r="E4152" t="str" cm="1">
        <f t="array" aca="1" ref="E4152" ca="1">INDEX(Reel2,Spins[[#This Row],[Stop2]])</f>
        <v>🍒</v>
      </c>
      <c r="F4152">
        <f t="shared" ca="1" si="320"/>
        <v>11</v>
      </c>
      <c r="G4152" t="str" cm="1">
        <f t="array" aca="1" ref="G4152" ca="1">INDEX(Reel3,Spins[[#This Row],[Stop3]])</f>
        <v>🍒</v>
      </c>
      <c r="H4152" t="b">
        <f ca="1">AND(Spins[[#This Row],[Sym1]]=Spins[[#This Row],[Sym2]],Spins[[#This Row],[Sym2]]=Spins[[#This Row],[Sym3]])</f>
        <v>0</v>
      </c>
      <c r="I4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2">
        <f t="shared" si="321"/>
        <v>1</v>
      </c>
      <c r="K4152">
        <f ca="1">Spins[[#This Row],[Mult]]*Spins[[#This Row],[Bet]]</f>
        <v>0</v>
      </c>
      <c r="L4152">
        <f ca="1">Spins[[#This Row],[Payout]]-Spins[[#This Row],[Bet]]</f>
        <v>-1</v>
      </c>
    </row>
    <row r="4153" spans="1:12" x14ac:dyDescent="0.3">
      <c r="A4153">
        <f t="shared" si="317"/>
        <v>4152</v>
      </c>
      <c r="B4153">
        <f t="shared" ca="1" si="318"/>
        <v>12</v>
      </c>
      <c r="C4153" t="str" cm="1">
        <f t="array" aca="1" ref="C4153" ca="1">INDEX(Reel1,Spins[[#This Row],[Stop1]])</f>
        <v>🍋</v>
      </c>
      <c r="D4153">
        <f t="shared" ca="1" si="319"/>
        <v>15</v>
      </c>
      <c r="E4153" t="str" cm="1">
        <f t="array" aca="1" ref="E4153" ca="1">INDEX(Reel2,Spins[[#This Row],[Stop2]])</f>
        <v>🍒</v>
      </c>
      <c r="F4153">
        <f t="shared" ca="1" si="320"/>
        <v>22</v>
      </c>
      <c r="G4153" t="str" cm="1">
        <f t="array" aca="1" ref="G4153" ca="1">INDEX(Reel3,Spins[[#This Row],[Stop3]])</f>
        <v>🔔</v>
      </c>
      <c r="H4153" t="b">
        <f ca="1">AND(Spins[[#This Row],[Sym1]]=Spins[[#This Row],[Sym2]],Spins[[#This Row],[Sym2]]=Spins[[#This Row],[Sym3]])</f>
        <v>0</v>
      </c>
      <c r="I4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3">
        <f t="shared" si="321"/>
        <v>1</v>
      </c>
      <c r="K4153">
        <f ca="1">Spins[[#This Row],[Mult]]*Spins[[#This Row],[Bet]]</f>
        <v>0</v>
      </c>
      <c r="L4153">
        <f ca="1">Spins[[#This Row],[Payout]]-Spins[[#This Row],[Bet]]</f>
        <v>-1</v>
      </c>
    </row>
    <row r="4154" spans="1:12" x14ac:dyDescent="0.3">
      <c r="A4154">
        <f t="shared" si="317"/>
        <v>4153</v>
      </c>
      <c r="B4154">
        <f t="shared" ca="1" si="318"/>
        <v>5</v>
      </c>
      <c r="C4154" t="str" cm="1">
        <f t="array" aca="1" ref="C4154" ca="1">INDEX(Reel1,Spins[[#This Row],[Stop1]])</f>
        <v>🍋</v>
      </c>
      <c r="D4154">
        <f t="shared" ca="1" si="319"/>
        <v>30</v>
      </c>
      <c r="E4154" t="str" cm="1">
        <f t="array" aca="1" ref="E4154" ca="1">INDEX(Reel2,Spins[[#This Row],[Stop2]])</f>
        <v>7️⃣</v>
      </c>
      <c r="F4154">
        <f t="shared" ca="1" si="320"/>
        <v>29</v>
      </c>
      <c r="G4154" t="str" cm="1">
        <f t="array" aca="1" ref="G4154" ca="1">INDEX(Reel3,Spins[[#This Row],[Stop3]])</f>
        <v>7️⃣</v>
      </c>
      <c r="H4154" t="b">
        <f ca="1">AND(Spins[[#This Row],[Sym1]]=Spins[[#This Row],[Sym2]],Spins[[#This Row],[Sym2]]=Spins[[#This Row],[Sym3]])</f>
        <v>0</v>
      </c>
      <c r="I4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4">
        <f t="shared" si="321"/>
        <v>1</v>
      </c>
      <c r="K4154">
        <f ca="1">Spins[[#This Row],[Mult]]*Spins[[#This Row],[Bet]]</f>
        <v>0</v>
      </c>
      <c r="L4154">
        <f ca="1">Spins[[#This Row],[Payout]]-Spins[[#This Row],[Bet]]</f>
        <v>-1</v>
      </c>
    </row>
    <row r="4155" spans="1:12" x14ac:dyDescent="0.3">
      <c r="A4155">
        <f t="shared" si="317"/>
        <v>4154</v>
      </c>
      <c r="B4155">
        <f t="shared" ca="1" si="318"/>
        <v>12</v>
      </c>
      <c r="C4155" t="str" cm="1">
        <f t="array" aca="1" ref="C4155" ca="1">INDEX(Reel1,Spins[[#This Row],[Stop1]])</f>
        <v>🍋</v>
      </c>
      <c r="D4155">
        <f t="shared" ca="1" si="319"/>
        <v>23</v>
      </c>
      <c r="E4155" t="str" cm="1">
        <f t="array" aca="1" ref="E4155" ca="1">INDEX(Reel2,Spins[[#This Row],[Stop2]])</f>
        <v>🍇</v>
      </c>
      <c r="F4155">
        <f t="shared" ca="1" si="320"/>
        <v>3</v>
      </c>
      <c r="G4155" t="str" cm="1">
        <f t="array" aca="1" ref="G4155" ca="1">INDEX(Reel3,Spins[[#This Row],[Stop3]])</f>
        <v>🍋</v>
      </c>
      <c r="H4155" t="b">
        <f ca="1">AND(Spins[[#This Row],[Sym1]]=Spins[[#This Row],[Sym2]],Spins[[#This Row],[Sym2]]=Spins[[#This Row],[Sym3]])</f>
        <v>0</v>
      </c>
      <c r="I4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5">
        <f t="shared" si="321"/>
        <v>1</v>
      </c>
      <c r="K4155">
        <f ca="1">Spins[[#This Row],[Mult]]*Spins[[#This Row],[Bet]]</f>
        <v>0</v>
      </c>
      <c r="L4155">
        <f ca="1">Spins[[#This Row],[Payout]]-Spins[[#This Row],[Bet]]</f>
        <v>-1</v>
      </c>
    </row>
    <row r="4156" spans="1:12" x14ac:dyDescent="0.3">
      <c r="A4156">
        <f t="shared" si="317"/>
        <v>4155</v>
      </c>
      <c r="B4156">
        <f t="shared" ca="1" si="318"/>
        <v>7</v>
      </c>
      <c r="C4156" t="str" cm="1">
        <f t="array" aca="1" ref="C4156" ca="1">INDEX(Reel1,Spins[[#This Row],[Stop1]])</f>
        <v>🍋</v>
      </c>
      <c r="D4156">
        <f t="shared" ca="1" si="319"/>
        <v>15</v>
      </c>
      <c r="E4156" t="str" cm="1">
        <f t="array" aca="1" ref="E4156" ca="1">INDEX(Reel2,Spins[[#This Row],[Stop2]])</f>
        <v>🍒</v>
      </c>
      <c r="F4156">
        <f t="shared" ca="1" si="320"/>
        <v>16</v>
      </c>
      <c r="G4156" t="str" cm="1">
        <f t="array" aca="1" ref="G4156" ca="1">INDEX(Reel3,Spins[[#This Row],[Stop3]])</f>
        <v>🍇</v>
      </c>
      <c r="H4156" t="b">
        <f ca="1">AND(Spins[[#This Row],[Sym1]]=Spins[[#This Row],[Sym2]],Spins[[#This Row],[Sym2]]=Spins[[#This Row],[Sym3]])</f>
        <v>0</v>
      </c>
      <c r="I4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6">
        <f t="shared" si="321"/>
        <v>1</v>
      </c>
      <c r="K4156">
        <f ca="1">Spins[[#This Row],[Mult]]*Spins[[#This Row],[Bet]]</f>
        <v>0</v>
      </c>
      <c r="L4156">
        <f ca="1">Spins[[#This Row],[Payout]]-Spins[[#This Row],[Bet]]</f>
        <v>-1</v>
      </c>
    </row>
    <row r="4157" spans="1:12" x14ac:dyDescent="0.3">
      <c r="A4157">
        <f t="shared" si="317"/>
        <v>4156</v>
      </c>
      <c r="B4157">
        <f t="shared" ca="1" si="318"/>
        <v>26</v>
      </c>
      <c r="C4157" t="str" cm="1">
        <f t="array" aca="1" ref="C4157" ca="1">INDEX(Reel1,Spins[[#This Row],[Stop1]])</f>
        <v>🔔</v>
      </c>
      <c r="D4157">
        <f t="shared" ca="1" si="319"/>
        <v>15</v>
      </c>
      <c r="E4157" t="str" cm="1">
        <f t="array" aca="1" ref="E4157" ca="1">INDEX(Reel2,Spins[[#This Row],[Stop2]])</f>
        <v>🍒</v>
      </c>
      <c r="F4157">
        <f t="shared" ca="1" si="320"/>
        <v>24</v>
      </c>
      <c r="G4157" t="str" cm="1">
        <f t="array" aca="1" ref="G4157" ca="1">INDEX(Reel3,Spins[[#This Row],[Stop3]])</f>
        <v>BAR</v>
      </c>
      <c r="H4157" t="b">
        <f ca="1">AND(Spins[[#This Row],[Sym1]]=Spins[[#This Row],[Sym2]],Spins[[#This Row],[Sym2]]=Spins[[#This Row],[Sym3]])</f>
        <v>0</v>
      </c>
      <c r="I4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7">
        <f t="shared" si="321"/>
        <v>1</v>
      </c>
      <c r="K4157">
        <f ca="1">Spins[[#This Row],[Mult]]*Spins[[#This Row],[Bet]]</f>
        <v>0</v>
      </c>
      <c r="L4157">
        <f ca="1">Spins[[#This Row],[Payout]]-Spins[[#This Row],[Bet]]</f>
        <v>-1</v>
      </c>
    </row>
    <row r="4158" spans="1:12" x14ac:dyDescent="0.3">
      <c r="A4158">
        <f t="shared" si="317"/>
        <v>4157</v>
      </c>
      <c r="B4158">
        <f t="shared" ca="1" si="318"/>
        <v>10</v>
      </c>
      <c r="C4158" t="str" cm="1">
        <f t="array" aca="1" ref="C4158" ca="1">INDEX(Reel1,Spins[[#This Row],[Stop1]])</f>
        <v>🍋</v>
      </c>
      <c r="D4158">
        <f t="shared" ca="1" si="319"/>
        <v>31</v>
      </c>
      <c r="E4158" t="str" cm="1">
        <f t="array" aca="1" ref="E4158" ca="1">INDEX(Reel2,Spins[[#This Row],[Stop2]])</f>
        <v>💎</v>
      </c>
      <c r="F4158">
        <f t="shared" ca="1" si="320"/>
        <v>2</v>
      </c>
      <c r="G4158" t="str" cm="1">
        <f t="array" aca="1" ref="G4158" ca="1">INDEX(Reel3,Spins[[#This Row],[Stop3]])</f>
        <v>🍋</v>
      </c>
      <c r="H4158" t="b">
        <f ca="1">AND(Spins[[#This Row],[Sym1]]=Spins[[#This Row],[Sym2]],Spins[[#This Row],[Sym2]]=Spins[[#This Row],[Sym3]])</f>
        <v>0</v>
      </c>
      <c r="I4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58">
        <f t="shared" si="321"/>
        <v>1</v>
      </c>
      <c r="K4158">
        <f ca="1">Spins[[#This Row],[Mult]]*Spins[[#This Row],[Bet]]</f>
        <v>0</v>
      </c>
      <c r="L4158">
        <f ca="1">Spins[[#This Row],[Payout]]-Spins[[#This Row],[Bet]]</f>
        <v>-1</v>
      </c>
    </row>
    <row r="4159" spans="1:12" x14ac:dyDescent="0.3">
      <c r="A4159">
        <f t="shared" si="317"/>
        <v>4158</v>
      </c>
      <c r="B4159">
        <f t="shared" ca="1" si="318"/>
        <v>7</v>
      </c>
      <c r="C4159" t="str" cm="1">
        <f t="array" aca="1" ref="C4159" ca="1">INDEX(Reel1,Spins[[#This Row],[Stop1]])</f>
        <v>🍋</v>
      </c>
      <c r="D4159">
        <f t="shared" ca="1" si="319"/>
        <v>5</v>
      </c>
      <c r="E4159" t="str" cm="1">
        <f t="array" aca="1" ref="E4159" ca="1">INDEX(Reel2,Spins[[#This Row],[Stop2]])</f>
        <v>🍋</v>
      </c>
      <c r="F4159">
        <f t="shared" ca="1" si="320"/>
        <v>7</v>
      </c>
      <c r="G4159" t="str" cm="1">
        <f t="array" aca="1" ref="G4159" ca="1">INDEX(Reel3,Spins[[#This Row],[Stop3]])</f>
        <v>🍒</v>
      </c>
      <c r="H4159" t="b">
        <f ca="1">AND(Spins[[#This Row],[Sym1]]=Spins[[#This Row],[Sym2]],Spins[[#This Row],[Sym2]]=Spins[[#This Row],[Sym3]])</f>
        <v>0</v>
      </c>
      <c r="I4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59">
        <f t="shared" si="321"/>
        <v>1</v>
      </c>
      <c r="K4159">
        <f ca="1">Spins[[#This Row],[Mult]]*Spins[[#This Row],[Bet]]</f>
        <v>0.6</v>
      </c>
      <c r="L4159">
        <f ca="1">Spins[[#This Row],[Payout]]-Spins[[#This Row],[Bet]]</f>
        <v>-0.4</v>
      </c>
    </row>
    <row r="4160" spans="1:12" x14ac:dyDescent="0.3">
      <c r="A4160">
        <f t="shared" si="317"/>
        <v>4159</v>
      </c>
      <c r="B4160">
        <f t="shared" ca="1" si="318"/>
        <v>24</v>
      </c>
      <c r="C4160" t="str" cm="1">
        <f t="array" aca="1" ref="C4160" ca="1">INDEX(Reel1,Spins[[#This Row],[Stop1]])</f>
        <v>🍇</v>
      </c>
      <c r="D4160">
        <f t="shared" ca="1" si="319"/>
        <v>20</v>
      </c>
      <c r="E4160" t="str" cm="1">
        <f t="array" aca="1" ref="E4160" ca="1">INDEX(Reel2,Spins[[#This Row],[Stop2]])</f>
        <v>🍒</v>
      </c>
      <c r="F4160">
        <f t="shared" ca="1" si="320"/>
        <v>26</v>
      </c>
      <c r="G4160" t="str" cm="1">
        <f t="array" aca="1" ref="G4160" ca="1">INDEX(Reel3,Spins[[#This Row],[Stop3]])</f>
        <v>BAR</v>
      </c>
      <c r="H4160" t="b">
        <f ca="1">AND(Spins[[#This Row],[Sym1]]=Spins[[#This Row],[Sym2]],Spins[[#This Row],[Sym2]]=Spins[[#This Row],[Sym3]])</f>
        <v>0</v>
      </c>
      <c r="I4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0">
        <f t="shared" si="321"/>
        <v>1</v>
      </c>
      <c r="K4160">
        <f ca="1">Spins[[#This Row],[Mult]]*Spins[[#This Row],[Bet]]</f>
        <v>0</v>
      </c>
      <c r="L4160">
        <f ca="1">Spins[[#This Row],[Payout]]-Spins[[#This Row],[Bet]]</f>
        <v>-1</v>
      </c>
    </row>
    <row r="4161" spans="1:12" x14ac:dyDescent="0.3">
      <c r="A4161">
        <f t="shared" si="317"/>
        <v>4160</v>
      </c>
      <c r="B4161">
        <f t="shared" ca="1" si="318"/>
        <v>22</v>
      </c>
      <c r="C4161" t="str" cm="1">
        <f t="array" aca="1" ref="C4161" ca="1">INDEX(Reel1,Spins[[#This Row],[Stop1]])</f>
        <v>🍇</v>
      </c>
      <c r="D4161">
        <f t="shared" ca="1" si="319"/>
        <v>14</v>
      </c>
      <c r="E4161" t="str" cm="1">
        <f t="array" aca="1" ref="E4161" ca="1">INDEX(Reel2,Spins[[#This Row],[Stop2]])</f>
        <v>🍋</v>
      </c>
      <c r="F4161">
        <f t="shared" ca="1" si="320"/>
        <v>22</v>
      </c>
      <c r="G4161" t="str" cm="1">
        <f t="array" aca="1" ref="G4161" ca="1">INDEX(Reel3,Spins[[#This Row],[Stop3]])</f>
        <v>🔔</v>
      </c>
      <c r="H4161" t="b">
        <f ca="1">AND(Spins[[#This Row],[Sym1]]=Spins[[#This Row],[Sym2]],Spins[[#This Row],[Sym2]]=Spins[[#This Row],[Sym3]])</f>
        <v>0</v>
      </c>
      <c r="I4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1">
        <f t="shared" si="321"/>
        <v>1</v>
      </c>
      <c r="K4161">
        <f ca="1">Spins[[#This Row],[Mult]]*Spins[[#This Row],[Bet]]</f>
        <v>0</v>
      </c>
      <c r="L4161">
        <f ca="1">Spins[[#This Row],[Payout]]-Spins[[#This Row],[Bet]]</f>
        <v>-1</v>
      </c>
    </row>
    <row r="4162" spans="1:12" x14ac:dyDescent="0.3">
      <c r="A4162">
        <f t="shared" ref="A4162:A4225" si="322">ROW()-1</f>
        <v>4161</v>
      </c>
      <c r="B4162">
        <f t="shared" ref="B4162:B4225" ca="1" si="323">RANDBETWEEN(1,ROWS(Reel1))</f>
        <v>13</v>
      </c>
      <c r="C4162" t="str" cm="1">
        <f t="array" aca="1" ref="C4162" ca="1">INDEX(Reel1,Spins[[#This Row],[Stop1]])</f>
        <v>🍋</v>
      </c>
      <c r="D4162">
        <f t="shared" ref="D4162:D4225" ca="1" si="324">RANDBETWEEN(1,ROWS(Reel2))</f>
        <v>24</v>
      </c>
      <c r="E4162" t="str" cm="1">
        <f t="array" aca="1" ref="E4162" ca="1">INDEX(Reel2,Spins[[#This Row],[Stop2]])</f>
        <v>🍇</v>
      </c>
      <c r="F4162">
        <f t="shared" ref="F4162:F4225" ca="1" si="325">RANDBETWEEN(1,ROWS(Reel3))</f>
        <v>10</v>
      </c>
      <c r="G4162" t="str" cm="1">
        <f t="array" aca="1" ref="G4162" ca="1">INDEX(Reel3,Spins[[#This Row],[Stop3]])</f>
        <v>🍒</v>
      </c>
      <c r="H4162" t="b">
        <f ca="1">AND(Spins[[#This Row],[Sym1]]=Spins[[#This Row],[Sym2]],Spins[[#This Row],[Sym2]]=Spins[[#This Row],[Sym3]])</f>
        <v>0</v>
      </c>
      <c r="I4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2">
        <f t="shared" ref="J4162:J4225" si="326">Bet</f>
        <v>1</v>
      </c>
      <c r="K4162">
        <f ca="1">Spins[[#This Row],[Mult]]*Spins[[#This Row],[Bet]]</f>
        <v>0</v>
      </c>
      <c r="L4162">
        <f ca="1">Spins[[#This Row],[Payout]]-Spins[[#This Row],[Bet]]</f>
        <v>-1</v>
      </c>
    </row>
    <row r="4163" spans="1:12" x14ac:dyDescent="0.3">
      <c r="A4163">
        <f t="shared" si="322"/>
        <v>4162</v>
      </c>
      <c r="B4163">
        <f t="shared" ca="1" si="323"/>
        <v>24</v>
      </c>
      <c r="C4163" t="str" cm="1">
        <f t="array" aca="1" ref="C4163" ca="1">INDEX(Reel1,Spins[[#This Row],[Stop1]])</f>
        <v>🍇</v>
      </c>
      <c r="D4163">
        <f t="shared" ca="1" si="324"/>
        <v>12</v>
      </c>
      <c r="E4163" t="str" cm="1">
        <f t="array" aca="1" ref="E4163" ca="1">INDEX(Reel2,Spins[[#This Row],[Stop2]])</f>
        <v>🍋</v>
      </c>
      <c r="F4163">
        <f t="shared" ca="1" si="325"/>
        <v>28</v>
      </c>
      <c r="G4163" t="str" cm="1">
        <f t="array" aca="1" ref="G4163" ca="1">INDEX(Reel3,Spins[[#This Row],[Stop3]])</f>
        <v>7️⃣</v>
      </c>
      <c r="H4163" t="b">
        <f ca="1">AND(Spins[[#This Row],[Sym1]]=Spins[[#This Row],[Sym2]],Spins[[#This Row],[Sym2]]=Spins[[#This Row],[Sym3]])</f>
        <v>0</v>
      </c>
      <c r="I4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3">
        <f t="shared" si="326"/>
        <v>1</v>
      </c>
      <c r="K4163">
        <f ca="1">Spins[[#This Row],[Mult]]*Spins[[#This Row],[Bet]]</f>
        <v>0</v>
      </c>
      <c r="L4163">
        <f ca="1">Spins[[#This Row],[Payout]]-Spins[[#This Row],[Bet]]</f>
        <v>-1</v>
      </c>
    </row>
    <row r="4164" spans="1:12" x14ac:dyDescent="0.3">
      <c r="A4164">
        <f t="shared" si="322"/>
        <v>4163</v>
      </c>
      <c r="B4164">
        <f t="shared" ca="1" si="323"/>
        <v>5</v>
      </c>
      <c r="C4164" t="str" cm="1">
        <f t="array" aca="1" ref="C4164" ca="1">INDEX(Reel1,Spins[[#This Row],[Stop1]])</f>
        <v>🍋</v>
      </c>
      <c r="D4164">
        <f t="shared" ca="1" si="324"/>
        <v>14</v>
      </c>
      <c r="E4164" t="str" cm="1">
        <f t="array" aca="1" ref="E4164" ca="1">INDEX(Reel2,Spins[[#This Row],[Stop2]])</f>
        <v>🍋</v>
      </c>
      <c r="F4164">
        <f t="shared" ca="1" si="325"/>
        <v>9</v>
      </c>
      <c r="G4164" t="str" cm="1">
        <f t="array" aca="1" ref="G4164" ca="1">INDEX(Reel3,Spins[[#This Row],[Stop3]])</f>
        <v>🍒</v>
      </c>
      <c r="H4164" t="b">
        <f ca="1">AND(Spins[[#This Row],[Sym1]]=Spins[[#This Row],[Sym2]],Spins[[#This Row],[Sym2]]=Spins[[#This Row],[Sym3]])</f>
        <v>0</v>
      </c>
      <c r="I4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64">
        <f t="shared" si="326"/>
        <v>1</v>
      </c>
      <c r="K4164">
        <f ca="1">Spins[[#This Row],[Mult]]*Spins[[#This Row],[Bet]]</f>
        <v>0.6</v>
      </c>
      <c r="L4164">
        <f ca="1">Spins[[#This Row],[Payout]]-Spins[[#This Row],[Bet]]</f>
        <v>-0.4</v>
      </c>
    </row>
    <row r="4165" spans="1:12" x14ac:dyDescent="0.3">
      <c r="A4165">
        <f t="shared" si="322"/>
        <v>4164</v>
      </c>
      <c r="B4165">
        <f t="shared" ca="1" si="323"/>
        <v>25</v>
      </c>
      <c r="C4165" t="str" cm="1">
        <f t="array" aca="1" ref="C4165" ca="1">INDEX(Reel1,Spins[[#This Row],[Stop1]])</f>
        <v>🔔</v>
      </c>
      <c r="D4165">
        <f t="shared" ca="1" si="324"/>
        <v>7</v>
      </c>
      <c r="E4165" t="str" cm="1">
        <f t="array" aca="1" ref="E4165" ca="1">INDEX(Reel2,Spins[[#This Row],[Stop2]])</f>
        <v>🍋</v>
      </c>
      <c r="F4165">
        <f t="shared" ca="1" si="325"/>
        <v>31</v>
      </c>
      <c r="G4165" t="str" cm="1">
        <f t="array" aca="1" ref="G4165" ca="1">INDEX(Reel3,Spins[[#This Row],[Stop3]])</f>
        <v>💎</v>
      </c>
      <c r="H4165" t="b">
        <f ca="1">AND(Spins[[#This Row],[Sym1]]=Spins[[#This Row],[Sym2]],Spins[[#This Row],[Sym2]]=Spins[[#This Row],[Sym3]])</f>
        <v>0</v>
      </c>
      <c r="I4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5">
        <f t="shared" si="326"/>
        <v>1</v>
      </c>
      <c r="K4165">
        <f ca="1">Spins[[#This Row],[Mult]]*Spins[[#This Row],[Bet]]</f>
        <v>0</v>
      </c>
      <c r="L4165">
        <f ca="1">Spins[[#This Row],[Payout]]-Spins[[#This Row],[Bet]]</f>
        <v>-1</v>
      </c>
    </row>
    <row r="4166" spans="1:12" x14ac:dyDescent="0.3">
      <c r="A4166">
        <f t="shared" si="322"/>
        <v>4165</v>
      </c>
      <c r="B4166">
        <f t="shared" ca="1" si="323"/>
        <v>14</v>
      </c>
      <c r="C4166" t="str" cm="1">
        <f t="array" aca="1" ref="C4166" ca="1">INDEX(Reel1,Spins[[#This Row],[Stop1]])</f>
        <v>🍋</v>
      </c>
      <c r="D4166">
        <f t="shared" ca="1" si="324"/>
        <v>30</v>
      </c>
      <c r="E4166" t="str" cm="1">
        <f t="array" aca="1" ref="E4166" ca="1">INDEX(Reel2,Spins[[#This Row],[Stop2]])</f>
        <v>7️⃣</v>
      </c>
      <c r="F4166">
        <f t="shared" ca="1" si="325"/>
        <v>9</v>
      </c>
      <c r="G4166" t="str" cm="1">
        <f t="array" aca="1" ref="G4166" ca="1">INDEX(Reel3,Spins[[#This Row],[Stop3]])</f>
        <v>🍒</v>
      </c>
      <c r="H4166" t="b">
        <f ca="1">AND(Spins[[#This Row],[Sym1]]=Spins[[#This Row],[Sym2]],Spins[[#This Row],[Sym2]]=Spins[[#This Row],[Sym3]])</f>
        <v>0</v>
      </c>
      <c r="I4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6">
        <f t="shared" si="326"/>
        <v>1</v>
      </c>
      <c r="K4166">
        <f ca="1">Spins[[#This Row],[Mult]]*Spins[[#This Row],[Bet]]</f>
        <v>0</v>
      </c>
      <c r="L4166">
        <f ca="1">Spins[[#This Row],[Payout]]-Spins[[#This Row],[Bet]]</f>
        <v>-1</v>
      </c>
    </row>
    <row r="4167" spans="1:12" x14ac:dyDescent="0.3">
      <c r="A4167">
        <f t="shared" si="322"/>
        <v>4166</v>
      </c>
      <c r="B4167">
        <f t="shared" ca="1" si="323"/>
        <v>19</v>
      </c>
      <c r="C4167" t="str" cm="1">
        <f t="array" aca="1" ref="C4167" ca="1">INDEX(Reel1,Spins[[#This Row],[Stop1]])</f>
        <v>🍒</v>
      </c>
      <c r="D4167">
        <f t="shared" ca="1" si="324"/>
        <v>12</v>
      </c>
      <c r="E4167" t="str" cm="1">
        <f t="array" aca="1" ref="E4167" ca="1">INDEX(Reel2,Spins[[#This Row],[Stop2]])</f>
        <v>🍋</v>
      </c>
      <c r="F4167">
        <f t="shared" ca="1" si="325"/>
        <v>12</v>
      </c>
      <c r="G4167" t="str" cm="1">
        <f t="array" aca="1" ref="G4167" ca="1">INDEX(Reel3,Spins[[#This Row],[Stop3]])</f>
        <v>🍒</v>
      </c>
      <c r="H4167" t="b">
        <f ca="1">AND(Spins[[#This Row],[Sym1]]=Spins[[#This Row],[Sym2]],Spins[[#This Row],[Sym2]]=Spins[[#This Row],[Sym3]])</f>
        <v>0</v>
      </c>
      <c r="I4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7">
        <f t="shared" si="326"/>
        <v>1</v>
      </c>
      <c r="K4167">
        <f ca="1">Spins[[#This Row],[Mult]]*Spins[[#This Row],[Bet]]</f>
        <v>0</v>
      </c>
      <c r="L4167">
        <f ca="1">Spins[[#This Row],[Payout]]-Spins[[#This Row],[Bet]]</f>
        <v>-1</v>
      </c>
    </row>
    <row r="4168" spans="1:12" x14ac:dyDescent="0.3">
      <c r="A4168">
        <f t="shared" si="322"/>
        <v>4167</v>
      </c>
      <c r="B4168">
        <f t="shared" ca="1" si="323"/>
        <v>25</v>
      </c>
      <c r="C4168" t="str" cm="1">
        <f t="array" aca="1" ref="C4168" ca="1">INDEX(Reel1,Spins[[#This Row],[Stop1]])</f>
        <v>🔔</v>
      </c>
      <c r="D4168">
        <f t="shared" ca="1" si="324"/>
        <v>2</v>
      </c>
      <c r="E4168" t="str" cm="1">
        <f t="array" aca="1" ref="E4168" ca="1">INDEX(Reel2,Spins[[#This Row],[Stop2]])</f>
        <v>🍋</v>
      </c>
      <c r="F4168">
        <f t="shared" ca="1" si="325"/>
        <v>22</v>
      </c>
      <c r="G4168" t="str" cm="1">
        <f t="array" aca="1" ref="G4168" ca="1">INDEX(Reel3,Spins[[#This Row],[Stop3]])</f>
        <v>🔔</v>
      </c>
      <c r="H4168" t="b">
        <f ca="1">AND(Spins[[#This Row],[Sym1]]=Spins[[#This Row],[Sym2]],Spins[[#This Row],[Sym2]]=Spins[[#This Row],[Sym3]])</f>
        <v>0</v>
      </c>
      <c r="I4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68">
        <f t="shared" si="326"/>
        <v>1</v>
      </c>
      <c r="K4168">
        <f ca="1">Spins[[#This Row],[Mult]]*Spins[[#This Row],[Bet]]</f>
        <v>0</v>
      </c>
      <c r="L4168">
        <f ca="1">Spins[[#This Row],[Payout]]-Spins[[#This Row],[Bet]]</f>
        <v>-1</v>
      </c>
    </row>
    <row r="4169" spans="1:12" x14ac:dyDescent="0.3">
      <c r="A4169">
        <f t="shared" si="322"/>
        <v>4168</v>
      </c>
      <c r="B4169">
        <f t="shared" ca="1" si="323"/>
        <v>5</v>
      </c>
      <c r="C4169" t="str" cm="1">
        <f t="array" aca="1" ref="C4169" ca="1">INDEX(Reel1,Spins[[#This Row],[Stop1]])</f>
        <v>🍋</v>
      </c>
      <c r="D4169">
        <f t="shared" ca="1" si="324"/>
        <v>1</v>
      </c>
      <c r="E4169" t="str" cm="1">
        <f t="array" aca="1" ref="E4169" ca="1">INDEX(Reel2,Spins[[#This Row],[Stop2]])</f>
        <v>🍋</v>
      </c>
      <c r="F4169">
        <f t="shared" ca="1" si="325"/>
        <v>24</v>
      </c>
      <c r="G4169" t="str" cm="1">
        <f t="array" aca="1" ref="G4169" ca="1">INDEX(Reel3,Spins[[#This Row],[Stop3]])</f>
        <v>BAR</v>
      </c>
      <c r="H4169" t="b">
        <f ca="1">AND(Spins[[#This Row],[Sym1]]=Spins[[#This Row],[Sym2]],Spins[[#This Row],[Sym2]]=Spins[[#This Row],[Sym3]])</f>
        <v>0</v>
      </c>
      <c r="I4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69">
        <f t="shared" si="326"/>
        <v>1</v>
      </c>
      <c r="K4169">
        <f ca="1">Spins[[#This Row],[Mult]]*Spins[[#This Row],[Bet]]</f>
        <v>0.6</v>
      </c>
      <c r="L4169">
        <f ca="1">Spins[[#This Row],[Payout]]-Spins[[#This Row],[Bet]]</f>
        <v>-0.4</v>
      </c>
    </row>
    <row r="4170" spans="1:12" x14ac:dyDescent="0.3">
      <c r="A4170">
        <f t="shared" si="322"/>
        <v>4169</v>
      </c>
      <c r="B4170">
        <f t="shared" ca="1" si="323"/>
        <v>15</v>
      </c>
      <c r="C4170" t="str" cm="1">
        <f t="array" aca="1" ref="C4170" ca="1">INDEX(Reel1,Spins[[#This Row],[Stop1]])</f>
        <v>🍒</v>
      </c>
      <c r="D4170">
        <f t="shared" ca="1" si="324"/>
        <v>29</v>
      </c>
      <c r="E4170" t="str" cm="1">
        <f t="array" aca="1" ref="E4170" ca="1">INDEX(Reel2,Spins[[#This Row],[Stop2]])</f>
        <v>7️⃣</v>
      </c>
      <c r="F4170">
        <f t="shared" ca="1" si="325"/>
        <v>22</v>
      </c>
      <c r="G4170" t="str" cm="1">
        <f t="array" aca="1" ref="G4170" ca="1">INDEX(Reel3,Spins[[#This Row],[Stop3]])</f>
        <v>🔔</v>
      </c>
      <c r="H4170" t="b">
        <f ca="1">AND(Spins[[#This Row],[Sym1]]=Spins[[#This Row],[Sym2]],Spins[[#This Row],[Sym2]]=Spins[[#This Row],[Sym3]])</f>
        <v>0</v>
      </c>
      <c r="I4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70">
        <f t="shared" si="326"/>
        <v>1</v>
      </c>
      <c r="K4170">
        <f ca="1">Spins[[#This Row],[Mult]]*Spins[[#This Row],[Bet]]</f>
        <v>0</v>
      </c>
      <c r="L4170">
        <f ca="1">Spins[[#This Row],[Payout]]-Spins[[#This Row],[Bet]]</f>
        <v>-1</v>
      </c>
    </row>
    <row r="4171" spans="1:12" x14ac:dyDescent="0.3">
      <c r="A4171">
        <f t="shared" si="322"/>
        <v>4170</v>
      </c>
      <c r="B4171">
        <f t="shared" ca="1" si="323"/>
        <v>12</v>
      </c>
      <c r="C4171" t="str" cm="1">
        <f t="array" aca="1" ref="C4171" ca="1">INDEX(Reel1,Spins[[#This Row],[Stop1]])</f>
        <v>🍋</v>
      </c>
      <c r="D4171">
        <f t="shared" ca="1" si="324"/>
        <v>11</v>
      </c>
      <c r="E4171" t="str" cm="1">
        <f t="array" aca="1" ref="E4171" ca="1">INDEX(Reel2,Spins[[#This Row],[Stop2]])</f>
        <v>🍋</v>
      </c>
      <c r="F4171">
        <f t="shared" ca="1" si="325"/>
        <v>5</v>
      </c>
      <c r="G4171" t="str" cm="1">
        <f t="array" aca="1" ref="G4171" ca="1">INDEX(Reel3,Spins[[#This Row],[Stop3]])</f>
        <v>🍋</v>
      </c>
      <c r="H4171" t="b">
        <f ca="1">AND(Spins[[#This Row],[Sym1]]=Spins[[#This Row],[Sym2]],Spins[[#This Row],[Sym2]]=Spins[[#This Row],[Sym3]])</f>
        <v>1</v>
      </c>
      <c r="I4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171">
        <f t="shared" si="326"/>
        <v>1</v>
      </c>
      <c r="K4171">
        <f ca="1">Spins[[#This Row],[Mult]]*Spins[[#This Row],[Bet]]</f>
        <v>14</v>
      </c>
      <c r="L4171">
        <f ca="1">Spins[[#This Row],[Payout]]-Spins[[#This Row],[Bet]]</f>
        <v>13</v>
      </c>
    </row>
    <row r="4172" spans="1:12" x14ac:dyDescent="0.3">
      <c r="A4172">
        <f t="shared" si="322"/>
        <v>4171</v>
      </c>
      <c r="B4172">
        <f t="shared" ca="1" si="323"/>
        <v>29</v>
      </c>
      <c r="C4172" t="str" cm="1">
        <f t="array" aca="1" ref="C4172" ca="1">INDEX(Reel1,Spins[[#This Row],[Stop1]])</f>
        <v>7️⃣</v>
      </c>
      <c r="D4172">
        <f t="shared" ca="1" si="324"/>
        <v>20</v>
      </c>
      <c r="E4172" t="str" cm="1">
        <f t="array" aca="1" ref="E4172" ca="1">INDEX(Reel2,Spins[[#This Row],[Stop2]])</f>
        <v>🍒</v>
      </c>
      <c r="F4172">
        <f t="shared" ca="1" si="325"/>
        <v>15</v>
      </c>
      <c r="G4172" t="str" cm="1">
        <f t="array" aca="1" ref="G4172" ca="1">INDEX(Reel3,Spins[[#This Row],[Stop3]])</f>
        <v>🍇</v>
      </c>
      <c r="H4172" t="b">
        <f ca="1">AND(Spins[[#This Row],[Sym1]]=Spins[[#This Row],[Sym2]],Spins[[#This Row],[Sym2]]=Spins[[#This Row],[Sym3]])</f>
        <v>0</v>
      </c>
      <c r="I4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72">
        <f t="shared" si="326"/>
        <v>1</v>
      </c>
      <c r="K4172">
        <f ca="1">Spins[[#This Row],[Mult]]*Spins[[#This Row],[Bet]]</f>
        <v>0</v>
      </c>
      <c r="L4172">
        <f ca="1">Spins[[#This Row],[Payout]]-Spins[[#This Row],[Bet]]</f>
        <v>-1</v>
      </c>
    </row>
    <row r="4173" spans="1:12" x14ac:dyDescent="0.3">
      <c r="A4173">
        <f t="shared" si="322"/>
        <v>4172</v>
      </c>
      <c r="B4173">
        <f t="shared" ca="1" si="323"/>
        <v>3</v>
      </c>
      <c r="C4173" t="str" cm="1">
        <f t="array" aca="1" ref="C4173" ca="1">INDEX(Reel1,Spins[[#This Row],[Stop1]])</f>
        <v>🍋</v>
      </c>
      <c r="D4173">
        <f t="shared" ca="1" si="324"/>
        <v>7</v>
      </c>
      <c r="E4173" t="str" cm="1">
        <f t="array" aca="1" ref="E4173" ca="1">INDEX(Reel2,Spins[[#This Row],[Stop2]])</f>
        <v>🍋</v>
      </c>
      <c r="F4173">
        <f t="shared" ca="1" si="325"/>
        <v>9</v>
      </c>
      <c r="G4173" t="str" cm="1">
        <f t="array" aca="1" ref="G4173" ca="1">INDEX(Reel3,Spins[[#This Row],[Stop3]])</f>
        <v>🍒</v>
      </c>
      <c r="H4173" t="b">
        <f ca="1">AND(Spins[[#This Row],[Sym1]]=Spins[[#This Row],[Sym2]],Spins[[#This Row],[Sym2]]=Spins[[#This Row],[Sym3]])</f>
        <v>0</v>
      </c>
      <c r="I4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73">
        <f t="shared" si="326"/>
        <v>1</v>
      </c>
      <c r="K4173">
        <f ca="1">Spins[[#This Row],[Mult]]*Spins[[#This Row],[Bet]]</f>
        <v>0.6</v>
      </c>
      <c r="L4173">
        <f ca="1">Spins[[#This Row],[Payout]]-Spins[[#This Row],[Bet]]</f>
        <v>-0.4</v>
      </c>
    </row>
    <row r="4174" spans="1:12" x14ac:dyDescent="0.3">
      <c r="A4174">
        <f t="shared" si="322"/>
        <v>4173</v>
      </c>
      <c r="B4174">
        <f t="shared" ca="1" si="323"/>
        <v>22</v>
      </c>
      <c r="C4174" t="str" cm="1">
        <f t="array" aca="1" ref="C4174" ca="1">INDEX(Reel1,Spins[[#This Row],[Stop1]])</f>
        <v>🍇</v>
      </c>
      <c r="D4174">
        <f t="shared" ca="1" si="324"/>
        <v>24</v>
      </c>
      <c r="E4174" t="str" cm="1">
        <f t="array" aca="1" ref="E4174" ca="1">INDEX(Reel2,Spins[[#This Row],[Stop2]])</f>
        <v>🍇</v>
      </c>
      <c r="F4174">
        <f t="shared" ca="1" si="325"/>
        <v>3</v>
      </c>
      <c r="G4174" t="str" cm="1">
        <f t="array" aca="1" ref="G4174" ca="1">INDEX(Reel3,Spins[[#This Row],[Stop3]])</f>
        <v>🍋</v>
      </c>
      <c r="H4174" t="b">
        <f ca="1">AND(Spins[[#This Row],[Sym1]]=Spins[[#This Row],[Sym2]],Spins[[#This Row],[Sym2]]=Spins[[#This Row],[Sym3]])</f>
        <v>0</v>
      </c>
      <c r="I4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174">
        <f t="shared" si="326"/>
        <v>1</v>
      </c>
      <c r="K4174">
        <f ca="1">Spins[[#This Row],[Mult]]*Spins[[#This Row],[Bet]]</f>
        <v>1.5</v>
      </c>
      <c r="L4174">
        <f ca="1">Spins[[#This Row],[Payout]]-Spins[[#This Row],[Bet]]</f>
        <v>0.5</v>
      </c>
    </row>
    <row r="4175" spans="1:12" x14ac:dyDescent="0.3">
      <c r="A4175">
        <f t="shared" si="322"/>
        <v>4174</v>
      </c>
      <c r="B4175">
        <f t="shared" ca="1" si="323"/>
        <v>12</v>
      </c>
      <c r="C4175" t="str" cm="1">
        <f t="array" aca="1" ref="C4175" ca="1">INDEX(Reel1,Spins[[#This Row],[Stop1]])</f>
        <v>🍋</v>
      </c>
      <c r="D4175">
        <f t="shared" ca="1" si="324"/>
        <v>10</v>
      </c>
      <c r="E4175" t="str" cm="1">
        <f t="array" aca="1" ref="E4175" ca="1">INDEX(Reel2,Spins[[#This Row],[Stop2]])</f>
        <v>🍋</v>
      </c>
      <c r="F4175">
        <f t="shared" ca="1" si="325"/>
        <v>4</v>
      </c>
      <c r="G4175" t="str" cm="1">
        <f t="array" aca="1" ref="G4175" ca="1">INDEX(Reel3,Spins[[#This Row],[Stop3]])</f>
        <v>🍋</v>
      </c>
      <c r="H4175" t="b">
        <f ca="1">AND(Spins[[#This Row],[Sym1]]=Spins[[#This Row],[Sym2]],Spins[[#This Row],[Sym2]]=Spins[[#This Row],[Sym3]])</f>
        <v>1</v>
      </c>
      <c r="I4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175">
        <f t="shared" si="326"/>
        <v>1</v>
      </c>
      <c r="K4175">
        <f ca="1">Spins[[#This Row],[Mult]]*Spins[[#This Row],[Bet]]</f>
        <v>14</v>
      </c>
      <c r="L4175">
        <f ca="1">Spins[[#This Row],[Payout]]-Spins[[#This Row],[Bet]]</f>
        <v>13</v>
      </c>
    </row>
    <row r="4176" spans="1:12" x14ac:dyDescent="0.3">
      <c r="A4176">
        <f t="shared" si="322"/>
        <v>4175</v>
      </c>
      <c r="B4176">
        <f t="shared" ca="1" si="323"/>
        <v>14</v>
      </c>
      <c r="C4176" t="str" cm="1">
        <f t="array" aca="1" ref="C4176" ca="1">INDEX(Reel1,Spins[[#This Row],[Stop1]])</f>
        <v>🍋</v>
      </c>
      <c r="D4176">
        <f t="shared" ca="1" si="324"/>
        <v>17</v>
      </c>
      <c r="E4176" t="str" cm="1">
        <f t="array" aca="1" ref="E4176" ca="1">INDEX(Reel2,Spins[[#This Row],[Stop2]])</f>
        <v>🍒</v>
      </c>
      <c r="F4176">
        <f t="shared" ca="1" si="325"/>
        <v>26</v>
      </c>
      <c r="G4176" t="str" cm="1">
        <f t="array" aca="1" ref="G4176" ca="1">INDEX(Reel3,Spins[[#This Row],[Stop3]])</f>
        <v>BAR</v>
      </c>
      <c r="H4176" t="b">
        <f ca="1">AND(Spins[[#This Row],[Sym1]]=Spins[[#This Row],[Sym2]],Spins[[#This Row],[Sym2]]=Spins[[#This Row],[Sym3]])</f>
        <v>0</v>
      </c>
      <c r="I4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76">
        <f t="shared" si="326"/>
        <v>1</v>
      </c>
      <c r="K4176">
        <f ca="1">Spins[[#This Row],[Mult]]*Spins[[#This Row],[Bet]]</f>
        <v>0</v>
      </c>
      <c r="L4176">
        <f ca="1">Spins[[#This Row],[Payout]]-Spins[[#This Row],[Bet]]</f>
        <v>-1</v>
      </c>
    </row>
    <row r="4177" spans="1:12" x14ac:dyDescent="0.3">
      <c r="A4177">
        <f t="shared" si="322"/>
        <v>4176</v>
      </c>
      <c r="B4177">
        <f t="shared" ca="1" si="323"/>
        <v>20</v>
      </c>
      <c r="C4177" t="str" cm="1">
        <f t="array" aca="1" ref="C4177" ca="1">INDEX(Reel1,Spins[[#This Row],[Stop1]])</f>
        <v>🍒</v>
      </c>
      <c r="D4177">
        <f t="shared" ca="1" si="324"/>
        <v>3</v>
      </c>
      <c r="E4177" t="str" cm="1">
        <f t="array" aca="1" ref="E4177" ca="1">INDEX(Reel2,Spins[[#This Row],[Stop2]])</f>
        <v>🍋</v>
      </c>
      <c r="F4177">
        <f t="shared" ca="1" si="325"/>
        <v>12</v>
      </c>
      <c r="G4177" t="str" cm="1">
        <f t="array" aca="1" ref="G4177" ca="1">INDEX(Reel3,Spins[[#This Row],[Stop3]])</f>
        <v>🍒</v>
      </c>
      <c r="H4177" t="b">
        <f ca="1">AND(Spins[[#This Row],[Sym1]]=Spins[[#This Row],[Sym2]],Spins[[#This Row],[Sym2]]=Spins[[#This Row],[Sym3]])</f>
        <v>0</v>
      </c>
      <c r="I4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77">
        <f t="shared" si="326"/>
        <v>1</v>
      </c>
      <c r="K4177">
        <f ca="1">Spins[[#This Row],[Mult]]*Spins[[#This Row],[Bet]]</f>
        <v>0</v>
      </c>
      <c r="L4177">
        <f ca="1">Spins[[#This Row],[Payout]]-Spins[[#This Row],[Bet]]</f>
        <v>-1</v>
      </c>
    </row>
    <row r="4178" spans="1:12" x14ac:dyDescent="0.3">
      <c r="A4178">
        <f t="shared" si="322"/>
        <v>4177</v>
      </c>
      <c r="B4178">
        <f t="shared" ca="1" si="323"/>
        <v>12</v>
      </c>
      <c r="C4178" t="str" cm="1">
        <f t="array" aca="1" ref="C4178" ca="1">INDEX(Reel1,Spins[[#This Row],[Stop1]])</f>
        <v>🍋</v>
      </c>
      <c r="D4178">
        <f t="shared" ca="1" si="324"/>
        <v>4</v>
      </c>
      <c r="E4178" t="str" cm="1">
        <f t="array" aca="1" ref="E4178" ca="1">INDEX(Reel2,Spins[[#This Row],[Stop2]])</f>
        <v>🍋</v>
      </c>
      <c r="F4178">
        <f t="shared" ca="1" si="325"/>
        <v>26</v>
      </c>
      <c r="G4178" t="str" cm="1">
        <f t="array" aca="1" ref="G4178" ca="1">INDEX(Reel3,Spins[[#This Row],[Stop3]])</f>
        <v>BAR</v>
      </c>
      <c r="H4178" t="b">
        <f ca="1">AND(Spins[[#This Row],[Sym1]]=Spins[[#This Row],[Sym2]],Spins[[#This Row],[Sym2]]=Spins[[#This Row],[Sym3]])</f>
        <v>0</v>
      </c>
      <c r="I4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78">
        <f t="shared" si="326"/>
        <v>1</v>
      </c>
      <c r="K4178">
        <f ca="1">Spins[[#This Row],[Mult]]*Spins[[#This Row],[Bet]]</f>
        <v>0.6</v>
      </c>
      <c r="L4178">
        <f ca="1">Spins[[#This Row],[Payout]]-Spins[[#This Row],[Bet]]</f>
        <v>-0.4</v>
      </c>
    </row>
    <row r="4179" spans="1:12" x14ac:dyDescent="0.3">
      <c r="A4179">
        <f t="shared" si="322"/>
        <v>4178</v>
      </c>
      <c r="B4179">
        <f t="shared" ca="1" si="323"/>
        <v>16</v>
      </c>
      <c r="C4179" t="str" cm="1">
        <f t="array" aca="1" ref="C4179" ca="1">INDEX(Reel1,Spins[[#This Row],[Stop1]])</f>
        <v>🍒</v>
      </c>
      <c r="D4179">
        <f t="shared" ca="1" si="324"/>
        <v>24</v>
      </c>
      <c r="E4179" t="str" cm="1">
        <f t="array" aca="1" ref="E4179" ca="1">INDEX(Reel2,Spins[[#This Row],[Stop2]])</f>
        <v>🍇</v>
      </c>
      <c r="F4179">
        <f t="shared" ca="1" si="325"/>
        <v>17</v>
      </c>
      <c r="G4179" t="str" cm="1">
        <f t="array" aca="1" ref="G4179" ca="1">INDEX(Reel3,Spins[[#This Row],[Stop3]])</f>
        <v>🍇</v>
      </c>
      <c r="H4179" t="b">
        <f ca="1">AND(Spins[[#This Row],[Sym1]]=Spins[[#This Row],[Sym2]],Spins[[#This Row],[Sym2]]=Spins[[#This Row],[Sym3]])</f>
        <v>0</v>
      </c>
      <c r="I4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79">
        <f t="shared" si="326"/>
        <v>1</v>
      </c>
      <c r="K4179">
        <f ca="1">Spins[[#This Row],[Mult]]*Spins[[#This Row],[Bet]]</f>
        <v>0</v>
      </c>
      <c r="L4179">
        <f ca="1">Spins[[#This Row],[Payout]]-Spins[[#This Row],[Bet]]</f>
        <v>-1</v>
      </c>
    </row>
    <row r="4180" spans="1:12" x14ac:dyDescent="0.3">
      <c r="A4180">
        <f t="shared" si="322"/>
        <v>4179</v>
      </c>
      <c r="B4180">
        <f t="shared" ca="1" si="323"/>
        <v>24</v>
      </c>
      <c r="C4180" t="str" cm="1">
        <f t="array" aca="1" ref="C4180" ca="1">INDEX(Reel1,Spins[[#This Row],[Stop1]])</f>
        <v>🍇</v>
      </c>
      <c r="D4180">
        <f t="shared" ca="1" si="324"/>
        <v>26</v>
      </c>
      <c r="E4180" t="str" cm="1">
        <f t="array" aca="1" ref="E4180" ca="1">INDEX(Reel2,Spins[[#This Row],[Stop2]])</f>
        <v>🔔</v>
      </c>
      <c r="F4180">
        <f t="shared" ca="1" si="325"/>
        <v>9</v>
      </c>
      <c r="G4180" t="str" cm="1">
        <f t="array" aca="1" ref="G4180" ca="1">INDEX(Reel3,Spins[[#This Row],[Stop3]])</f>
        <v>🍒</v>
      </c>
      <c r="H4180" t="b">
        <f ca="1">AND(Spins[[#This Row],[Sym1]]=Spins[[#This Row],[Sym2]],Spins[[#This Row],[Sym2]]=Spins[[#This Row],[Sym3]])</f>
        <v>0</v>
      </c>
      <c r="I4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0">
        <f t="shared" si="326"/>
        <v>1</v>
      </c>
      <c r="K4180">
        <f ca="1">Spins[[#This Row],[Mult]]*Spins[[#This Row],[Bet]]</f>
        <v>0</v>
      </c>
      <c r="L4180">
        <f ca="1">Spins[[#This Row],[Payout]]-Spins[[#This Row],[Bet]]</f>
        <v>-1</v>
      </c>
    </row>
    <row r="4181" spans="1:12" x14ac:dyDescent="0.3">
      <c r="A4181">
        <f t="shared" si="322"/>
        <v>4180</v>
      </c>
      <c r="B4181">
        <f t="shared" ca="1" si="323"/>
        <v>17</v>
      </c>
      <c r="C4181" t="str" cm="1">
        <f t="array" aca="1" ref="C4181" ca="1">INDEX(Reel1,Spins[[#This Row],[Stop1]])</f>
        <v>🍒</v>
      </c>
      <c r="D4181">
        <f t="shared" ca="1" si="324"/>
        <v>18</v>
      </c>
      <c r="E4181" t="str" cm="1">
        <f t="array" aca="1" ref="E4181" ca="1">INDEX(Reel2,Spins[[#This Row],[Stop2]])</f>
        <v>🍒</v>
      </c>
      <c r="F4181">
        <f t="shared" ca="1" si="325"/>
        <v>20</v>
      </c>
      <c r="G4181" t="str" cm="1">
        <f t="array" aca="1" ref="G4181" ca="1">INDEX(Reel3,Spins[[#This Row],[Stop3]])</f>
        <v>🔔</v>
      </c>
      <c r="H4181" t="b">
        <f ca="1">AND(Spins[[#This Row],[Sym1]]=Spins[[#This Row],[Sym2]],Spins[[#This Row],[Sym2]]=Spins[[#This Row],[Sym3]])</f>
        <v>0</v>
      </c>
      <c r="I4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181">
        <f t="shared" si="326"/>
        <v>1</v>
      </c>
      <c r="K4181">
        <f ca="1">Spins[[#This Row],[Mult]]*Spins[[#This Row],[Bet]]</f>
        <v>0.8</v>
      </c>
      <c r="L4181">
        <f ca="1">Spins[[#This Row],[Payout]]-Spins[[#This Row],[Bet]]</f>
        <v>-0.19999999999999996</v>
      </c>
    </row>
    <row r="4182" spans="1:12" x14ac:dyDescent="0.3">
      <c r="A4182">
        <f t="shared" si="322"/>
        <v>4181</v>
      </c>
      <c r="B4182">
        <f t="shared" ca="1" si="323"/>
        <v>29</v>
      </c>
      <c r="C4182" t="str" cm="1">
        <f t="array" aca="1" ref="C4182" ca="1">INDEX(Reel1,Spins[[#This Row],[Stop1]])</f>
        <v>7️⃣</v>
      </c>
      <c r="D4182">
        <f t="shared" ca="1" si="324"/>
        <v>24</v>
      </c>
      <c r="E4182" t="str" cm="1">
        <f t="array" aca="1" ref="E4182" ca="1">INDEX(Reel2,Spins[[#This Row],[Stop2]])</f>
        <v>🍇</v>
      </c>
      <c r="F4182">
        <f t="shared" ca="1" si="325"/>
        <v>27</v>
      </c>
      <c r="G4182" t="str" cm="1">
        <f t="array" aca="1" ref="G4182" ca="1">INDEX(Reel3,Spins[[#This Row],[Stop3]])</f>
        <v>7️⃣</v>
      </c>
      <c r="H4182" t="b">
        <f ca="1">AND(Spins[[#This Row],[Sym1]]=Spins[[#This Row],[Sym2]],Spins[[#This Row],[Sym2]]=Spins[[#This Row],[Sym3]])</f>
        <v>0</v>
      </c>
      <c r="I4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2">
        <f t="shared" si="326"/>
        <v>1</v>
      </c>
      <c r="K4182">
        <f ca="1">Spins[[#This Row],[Mult]]*Spins[[#This Row],[Bet]]</f>
        <v>0</v>
      </c>
      <c r="L4182">
        <f ca="1">Spins[[#This Row],[Payout]]-Spins[[#This Row],[Bet]]</f>
        <v>-1</v>
      </c>
    </row>
    <row r="4183" spans="1:12" x14ac:dyDescent="0.3">
      <c r="A4183">
        <f t="shared" si="322"/>
        <v>4182</v>
      </c>
      <c r="B4183">
        <f t="shared" ca="1" si="323"/>
        <v>21</v>
      </c>
      <c r="C4183" t="str" cm="1">
        <f t="array" aca="1" ref="C4183" ca="1">INDEX(Reel1,Spins[[#This Row],[Stop1]])</f>
        <v>🍒</v>
      </c>
      <c r="D4183">
        <f t="shared" ca="1" si="324"/>
        <v>3</v>
      </c>
      <c r="E4183" t="str" cm="1">
        <f t="array" aca="1" ref="E4183" ca="1">INDEX(Reel2,Spins[[#This Row],[Stop2]])</f>
        <v>🍋</v>
      </c>
      <c r="F4183">
        <f t="shared" ca="1" si="325"/>
        <v>5</v>
      </c>
      <c r="G4183" t="str" cm="1">
        <f t="array" aca="1" ref="G4183" ca="1">INDEX(Reel3,Spins[[#This Row],[Stop3]])</f>
        <v>🍋</v>
      </c>
      <c r="H4183" t="b">
        <f ca="1">AND(Spins[[#This Row],[Sym1]]=Spins[[#This Row],[Sym2]],Spins[[#This Row],[Sym2]]=Spins[[#This Row],[Sym3]])</f>
        <v>0</v>
      </c>
      <c r="I4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3">
        <f t="shared" si="326"/>
        <v>1</v>
      </c>
      <c r="K4183">
        <f ca="1">Spins[[#This Row],[Mult]]*Spins[[#This Row],[Bet]]</f>
        <v>0</v>
      </c>
      <c r="L4183">
        <f ca="1">Spins[[#This Row],[Payout]]-Spins[[#This Row],[Bet]]</f>
        <v>-1</v>
      </c>
    </row>
    <row r="4184" spans="1:12" x14ac:dyDescent="0.3">
      <c r="A4184">
        <f t="shared" si="322"/>
        <v>4183</v>
      </c>
      <c r="B4184">
        <f t="shared" ca="1" si="323"/>
        <v>16</v>
      </c>
      <c r="C4184" t="str" cm="1">
        <f t="array" aca="1" ref="C4184" ca="1">INDEX(Reel1,Spins[[#This Row],[Stop1]])</f>
        <v>🍒</v>
      </c>
      <c r="D4184">
        <f t="shared" ca="1" si="324"/>
        <v>28</v>
      </c>
      <c r="E4184" t="str" cm="1">
        <f t="array" aca="1" ref="E4184" ca="1">INDEX(Reel2,Spins[[#This Row],[Stop2]])</f>
        <v>BAR</v>
      </c>
      <c r="F4184">
        <f t="shared" ca="1" si="325"/>
        <v>18</v>
      </c>
      <c r="G4184" t="str" cm="1">
        <f t="array" aca="1" ref="G4184" ca="1">INDEX(Reel3,Spins[[#This Row],[Stop3]])</f>
        <v>🔔</v>
      </c>
      <c r="H4184" t="b">
        <f ca="1">AND(Spins[[#This Row],[Sym1]]=Spins[[#This Row],[Sym2]],Spins[[#This Row],[Sym2]]=Spins[[#This Row],[Sym3]])</f>
        <v>0</v>
      </c>
      <c r="I4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4">
        <f t="shared" si="326"/>
        <v>1</v>
      </c>
      <c r="K4184">
        <f ca="1">Spins[[#This Row],[Mult]]*Spins[[#This Row],[Bet]]</f>
        <v>0</v>
      </c>
      <c r="L4184">
        <f ca="1">Spins[[#This Row],[Payout]]-Spins[[#This Row],[Bet]]</f>
        <v>-1</v>
      </c>
    </row>
    <row r="4185" spans="1:12" x14ac:dyDescent="0.3">
      <c r="A4185">
        <f t="shared" si="322"/>
        <v>4184</v>
      </c>
      <c r="B4185">
        <f t="shared" ca="1" si="323"/>
        <v>1</v>
      </c>
      <c r="C4185" t="str" cm="1">
        <f t="array" aca="1" ref="C4185" ca="1">INDEX(Reel1,Spins[[#This Row],[Stop1]])</f>
        <v>🍋</v>
      </c>
      <c r="D4185">
        <f t="shared" ca="1" si="324"/>
        <v>31</v>
      </c>
      <c r="E4185" t="str" cm="1">
        <f t="array" aca="1" ref="E4185" ca="1">INDEX(Reel2,Spins[[#This Row],[Stop2]])</f>
        <v>💎</v>
      </c>
      <c r="F4185">
        <f t="shared" ca="1" si="325"/>
        <v>13</v>
      </c>
      <c r="G4185" t="str" cm="1">
        <f t="array" aca="1" ref="G4185" ca="1">INDEX(Reel3,Spins[[#This Row],[Stop3]])</f>
        <v>🍇</v>
      </c>
      <c r="H4185" t="b">
        <f ca="1">AND(Spins[[#This Row],[Sym1]]=Spins[[#This Row],[Sym2]],Spins[[#This Row],[Sym2]]=Spins[[#This Row],[Sym3]])</f>
        <v>0</v>
      </c>
      <c r="I4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5">
        <f t="shared" si="326"/>
        <v>1</v>
      </c>
      <c r="K4185">
        <f ca="1">Spins[[#This Row],[Mult]]*Spins[[#This Row],[Bet]]</f>
        <v>0</v>
      </c>
      <c r="L4185">
        <f ca="1">Spins[[#This Row],[Payout]]-Spins[[#This Row],[Bet]]</f>
        <v>-1</v>
      </c>
    </row>
    <row r="4186" spans="1:12" x14ac:dyDescent="0.3">
      <c r="A4186">
        <f t="shared" si="322"/>
        <v>4185</v>
      </c>
      <c r="B4186">
        <f t="shared" ca="1" si="323"/>
        <v>31</v>
      </c>
      <c r="C4186" t="str" cm="1">
        <f t="array" aca="1" ref="C4186" ca="1">INDEX(Reel1,Spins[[#This Row],[Stop1]])</f>
        <v>💎</v>
      </c>
      <c r="D4186">
        <f t="shared" ca="1" si="324"/>
        <v>23</v>
      </c>
      <c r="E4186" t="str" cm="1">
        <f t="array" aca="1" ref="E4186" ca="1">INDEX(Reel2,Spins[[#This Row],[Stop2]])</f>
        <v>🍇</v>
      </c>
      <c r="F4186">
        <f t="shared" ca="1" si="325"/>
        <v>1</v>
      </c>
      <c r="G4186" t="str" cm="1">
        <f t="array" aca="1" ref="G4186" ca="1">INDEX(Reel3,Spins[[#This Row],[Stop3]])</f>
        <v>🍋</v>
      </c>
      <c r="H4186" t="b">
        <f ca="1">AND(Spins[[#This Row],[Sym1]]=Spins[[#This Row],[Sym2]],Spins[[#This Row],[Sym2]]=Spins[[#This Row],[Sym3]])</f>
        <v>0</v>
      </c>
      <c r="I4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6">
        <f t="shared" si="326"/>
        <v>1</v>
      </c>
      <c r="K4186">
        <f ca="1">Spins[[#This Row],[Mult]]*Spins[[#This Row],[Bet]]</f>
        <v>0</v>
      </c>
      <c r="L4186">
        <f ca="1">Spins[[#This Row],[Payout]]-Spins[[#This Row],[Bet]]</f>
        <v>-1</v>
      </c>
    </row>
    <row r="4187" spans="1:12" x14ac:dyDescent="0.3">
      <c r="A4187">
        <f t="shared" si="322"/>
        <v>4186</v>
      </c>
      <c r="B4187">
        <f t="shared" ca="1" si="323"/>
        <v>15</v>
      </c>
      <c r="C4187" t="str" cm="1">
        <f t="array" aca="1" ref="C4187" ca="1">INDEX(Reel1,Spins[[#This Row],[Stop1]])</f>
        <v>🍒</v>
      </c>
      <c r="D4187">
        <f t="shared" ca="1" si="324"/>
        <v>25</v>
      </c>
      <c r="E4187" t="str" cm="1">
        <f t="array" aca="1" ref="E4187" ca="1">INDEX(Reel2,Spins[[#This Row],[Stop2]])</f>
        <v>🔔</v>
      </c>
      <c r="F4187">
        <f t="shared" ca="1" si="325"/>
        <v>11</v>
      </c>
      <c r="G4187" t="str" cm="1">
        <f t="array" aca="1" ref="G4187" ca="1">INDEX(Reel3,Spins[[#This Row],[Stop3]])</f>
        <v>🍒</v>
      </c>
      <c r="H4187" t="b">
        <f ca="1">AND(Spins[[#This Row],[Sym1]]=Spins[[#This Row],[Sym2]],Spins[[#This Row],[Sym2]]=Spins[[#This Row],[Sym3]])</f>
        <v>0</v>
      </c>
      <c r="I4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7">
        <f t="shared" si="326"/>
        <v>1</v>
      </c>
      <c r="K4187">
        <f ca="1">Spins[[#This Row],[Mult]]*Spins[[#This Row],[Bet]]</f>
        <v>0</v>
      </c>
      <c r="L4187">
        <f ca="1">Spins[[#This Row],[Payout]]-Spins[[#This Row],[Bet]]</f>
        <v>-1</v>
      </c>
    </row>
    <row r="4188" spans="1:12" x14ac:dyDescent="0.3">
      <c r="A4188">
        <f t="shared" si="322"/>
        <v>4187</v>
      </c>
      <c r="B4188">
        <f t="shared" ca="1" si="323"/>
        <v>4</v>
      </c>
      <c r="C4188" t="str" cm="1">
        <f t="array" aca="1" ref="C4188" ca="1">INDEX(Reel1,Spins[[#This Row],[Stop1]])</f>
        <v>🍋</v>
      </c>
      <c r="D4188">
        <f t="shared" ca="1" si="324"/>
        <v>22</v>
      </c>
      <c r="E4188" t="str" cm="1">
        <f t="array" aca="1" ref="E4188" ca="1">INDEX(Reel2,Spins[[#This Row],[Stop2]])</f>
        <v>🍇</v>
      </c>
      <c r="F4188">
        <f t="shared" ca="1" si="325"/>
        <v>2</v>
      </c>
      <c r="G4188" t="str" cm="1">
        <f t="array" aca="1" ref="G4188" ca="1">INDEX(Reel3,Spins[[#This Row],[Stop3]])</f>
        <v>🍋</v>
      </c>
      <c r="H4188" t="b">
        <f ca="1">AND(Spins[[#This Row],[Sym1]]=Spins[[#This Row],[Sym2]],Spins[[#This Row],[Sym2]]=Spins[[#This Row],[Sym3]])</f>
        <v>0</v>
      </c>
      <c r="I4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88">
        <f t="shared" si="326"/>
        <v>1</v>
      </c>
      <c r="K4188">
        <f ca="1">Spins[[#This Row],[Mult]]*Spins[[#This Row],[Bet]]</f>
        <v>0</v>
      </c>
      <c r="L4188">
        <f ca="1">Spins[[#This Row],[Payout]]-Spins[[#This Row],[Bet]]</f>
        <v>-1</v>
      </c>
    </row>
    <row r="4189" spans="1:12" x14ac:dyDescent="0.3">
      <c r="A4189">
        <f t="shared" si="322"/>
        <v>4188</v>
      </c>
      <c r="B4189">
        <f t="shared" ca="1" si="323"/>
        <v>24</v>
      </c>
      <c r="C4189" t="str" cm="1">
        <f t="array" aca="1" ref="C4189" ca="1">INDEX(Reel1,Spins[[#This Row],[Stop1]])</f>
        <v>🍇</v>
      </c>
      <c r="D4189">
        <f t="shared" ca="1" si="324"/>
        <v>23</v>
      </c>
      <c r="E4189" t="str" cm="1">
        <f t="array" aca="1" ref="E4189" ca="1">INDEX(Reel2,Spins[[#This Row],[Stop2]])</f>
        <v>🍇</v>
      </c>
      <c r="F4189">
        <f t="shared" ca="1" si="325"/>
        <v>14</v>
      </c>
      <c r="G4189" t="str" cm="1">
        <f t="array" aca="1" ref="G4189" ca="1">INDEX(Reel3,Spins[[#This Row],[Stop3]])</f>
        <v>🍇</v>
      </c>
      <c r="H4189" t="b">
        <f ca="1">AND(Spins[[#This Row],[Sym1]]=Spins[[#This Row],[Sym2]],Spins[[#This Row],[Sym2]]=Spins[[#This Row],[Sym3]])</f>
        <v>1</v>
      </c>
      <c r="I4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4189">
        <f t="shared" si="326"/>
        <v>1</v>
      </c>
      <c r="K4189">
        <f ca="1">Spins[[#This Row],[Mult]]*Spins[[#This Row],[Bet]]</f>
        <v>20</v>
      </c>
      <c r="L4189">
        <f ca="1">Spins[[#This Row],[Payout]]-Spins[[#This Row],[Bet]]</f>
        <v>19</v>
      </c>
    </row>
    <row r="4190" spans="1:12" x14ac:dyDescent="0.3">
      <c r="A4190">
        <f t="shared" si="322"/>
        <v>4189</v>
      </c>
      <c r="B4190">
        <f t="shared" ca="1" si="323"/>
        <v>5</v>
      </c>
      <c r="C4190" t="str" cm="1">
        <f t="array" aca="1" ref="C4190" ca="1">INDEX(Reel1,Spins[[#This Row],[Stop1]])</f>
        <v>🍋</v>
      </c>
      <c r="D4190">
        <f t="shared" ca="1" si="324"/>
        <v>2</v>
      </c>
      <c r="E4190" t="str" cm="1">
        <f t="array" aca="1" ref="E4190" ca="1">INDEX(Reel2,Spins[[#This Row],[Stop2]])</f>
        <v>🍋</v>
      </c>
      <c r="F4190">
        <f t="shared" ca="1" si="325"/>
        <v>14</v>
      </c>
      <c r="G4190" t="str" cm="1">
        <f t="array" aca="1" ref="G4190" ca="1">INDEX(Reel3,Spins[[#This Row],[Stop3]])</f>
        <v>🍇</v>
      </c>
      <c r="H4190" t="b">
        <f ca="1">AND(Spins[[#This Row],[Sym1]]=Spins[[#This Row],[Sym2]],Spins[[#This Row],[Sym2]]=Spins[[#This Row],[Sym3]])</f>
        <v>0</v>
      </c>
      <c r="I4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90">
        <f t="shared" si="326"/>
        <v>1</v>
      </c>
      <c r="K4190">
        <f ca="1">Spins[[#This Row],[Mult]]*Spins[[#This Row],[Bet]]</f>
        <v>0.6</v>
      </c>
      <c r="L4190">
        <f ca="1">Spins[[#This Row],[Payout]]-Spins[[#This Row],[Bet]]</f>
        <v>-0.4</v>
      </c>
    </row>
    <row r="4191" spans="1:12" x14ac:dyDescent="0.3">
      <c r="A4191">
        <f t="shared" si="322"/>
        <v>4190</v>
      </c>
      <c r="B4191">
        <f t="shared" ca="1" si="323"/>
        <v>2</v>
      </c>
      <c r="C4191" t="str" cm="1">
        <f t="array" aca="1" ref="C4191" ca="1">INDEX(Reel1,Spins[[#This Row],[Stop1]])</f>
        <v>🍋</v>
      </c>
      <c r="D4191">
        <f t="shared" ca="1" si="324"/>
        <v>20</v>
      </c>
      <c r="E4191" t="str" cm="1">
        <f t="array" aca="1" ref="E4191" ca="1">INDEX(Reel2,Spins[[#This Row],[Stop2]])</f>
        <v>🍒</v>
      </c>
      <c r="F4191">
        <f t="shared" ca="1" si="325"/>
        <v>20</v>
      </c>
      <c r="G4191" t="str" cm="1">
        <f t="array" aca="1" ref="G4191" ca="1">INDEX(Reel3,Spins[[#This Row],[Stop3]])</f>
        <v>🔔</v>
      </c>
      <c r="H4191" t="b">
        <f ca="1">AND(Spins[[#This Row],[Sym1]]=Spins[[#This Row],[Sym2]],Spins[[#This Row],[Sym2]]=Spins[[#This Row],[Sym3]])</f>
        <v>0</v>
      </c>
      <c r="I4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1">
        <f t="shared" si="326"/>
        <v>1</v>
      </c>
      <c r="K4191">
        <f ca="1">Spins[[#This Row],[Mult]]*Spins[[#This Row],[Bet]]</f>
        <v>0</v>
      </c>
      <c r="L4191">
        <f ca="1">Spins[[#This Row],[Payout]]-Spins[[#This Row],[Bet]]</f>
        <v>-1</v>
      </c>
    </row>
    <row r="4192" spans="1:12" x14ac:dyDescent="0.3">
      <c r="A4192">
        <f t="shared" si="322"/>
        <v>4191</v>
      </c>
      <c r="B4192">
        <f t="shared" ca="1" si="323"/>
        <v>15</v>
      </c>
      <c r="C4192" t="str" cm="1">
        <f t="array" aca="1" ref="C4192" ca="1">INDEX(Reel1,Spins[[#This Row],[Stop1]])</f>
        <v>🍒</v>
      </c>
      <c r="D4192">
        <f t="shared" ca="1" si="324"/>
        <v>3</v>
      </c>
      <c r="E4192" t="str" cm="1">
        <f t="array" aca="1" ref="E4192" ca="1">INDEX(Reel2,Spins[[#This Row],[Stop2]])</f>
        <v>🍋</v>
      </c>
      <c r="F4192">
        <f t="shared" ca="1" si="325"/>
        <v>17</v>
      </c>
      <c r="G4192" t="str" cm="1">
        <f t="array" aca="1" ref="G4192" ca="1">INDEX(Reel3,Spins[[#This Row],[Stop3]])</f>
        <v>🍇</v>
      </c>
      <c r="H4192" t="b">
        <f ca="1">AND(Spins[[#This Row],[Sym1]]=Spins[[#This Row],[Sym2]],Spins[[#This Row],[Sym2]]=Spins[[#This Row],[Sym3]])</f>
        <v>0</v>
      </c>
      <c r="I4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2">
        <f t="shared" si="326"/>
        <v>1</v>
      </c>
      <c r="K4192">
        <f ca="1">Spins[[#This Row],[Mult]]*Spins[[#This Row],[Bet]]</f>
        <v>0</v>
      </c>
      <c r="L4192">
        <f ca="1">Spins[[#This Row],[Payout]]-Spins[[#This Row],[Bet]]</f>
        <v>-1</v>
      </c>
    </row>
    <row r="4193" spans="1:12" x14ac:dyDescent="0.3">
      <c r="A4193">
        <f t="shared" si="322"/>
        <v>4192</v>
      </c>
      <c r="B4193">
        <f t="shared" ca="1" si="323"/>
        <v>29</v>
      </c>
      <c r="C4193" t="str" cm="1">
        <f t="array" aca="1" ref="C4193" ca="1">INDEX(Reel1,Spins[[#This Row],[Stop1]])</f>
        <v>7️⃣</v>
      </c>
      <c r="D4193">
        <f t="shared" ca="1" si="324"/>
        <v>1</v>
      </c>
      <c r="E4193" t="str" cm="1">
        <f t="array" aca="1" ref="E4193" ca="1">INDEX(Reel2,Spins[[#This Row],[Stop2]])</f>
        <v>🍋</v>
      </c>
      <c r="F4193">
        <f t="shared" ca="1" si="325"/>
        <v>3</v>
      </c>
      <c r="G4193" t="str" cm="1">
        <f t="array" aca="1" ref="G4193" ca="1">INDEX(Reel3,Spins[[#This Row],[Stop3]])</f>
        <v>🍋</v>
      </c>
      <c r="H4193" t="b">
        <f ca="1">AND(Spins[[#This Row],[Sym1]]=Spins[[#This Row],[Sym2]],Spins[[#This Row],[Sym2]]=Spins[[#This Row],[Sym3]])</f>
        <v>0</v>
      </c>
      <c r="I4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3">
        <f t="shared" si="326"/>
        <v>1</v>
      </c>
      <c r="K4193">
        <f ca="1">Spins[[#This Row],[Mult]]*Spins[[#This Row],[Bet]]</f>
        <v>0</v>
      </c>
      <c r="L4193">
        <f ca="1">Spins[[#This Row],[Payout]]-Spins[[#This Row],[Bet]]</f>
        <v>-1</v>
      </c>
    </row>
    <row r="4194" spans="1:12" x14ac:dyDescent="0.3">
      <c r="A4194">
        <f t="shared" si="322"/>
        <v>4193</v>
      </c>
      <c r="B4194">
        <f t="shared" ca="1" si="323"/>
        <v>15</v>
      </c>
      <c r="C4194" t="str" cm="1">
        <f t="array" aca="1" ref="C4194" ca="1">INDEX(Reel1,Spins[[#This Row],[Stop1]])</f>
        <v>🍒</v>
      </c>
      <c r="D4194">
        <f t="shared" ca="1" si="324"/>
        <v>6</v>
      </c>
      <c r="E4194" t="str" cm="1">
        <f t="array" aca="1" ref="E4194" ca="1">INDEX(Reel2,Spins[[#This Row],[Stop2]])</f>
        <v>🍋</v>
      </c>
      <c r="F4194">
        <f t="shared" ca="1" si="325"/>
        <v>12</v>
      </c>
      <c r="G4194" t="str" cm="1">
        <f t="array" aca="1" ref="G4194" ca="1">INDEX(Reel3,Spins[[#This Row],[Stop3]])</f>
        <v>🍒</v>
      </c>
      <c r="H4194" t="b">
        <f ca="1">AND(Spins[[#This Row],[Sym1]]=Spins[[#This Row],[Sym2]],Spins[[#This Row],[Sym2]]=Spins[[#This Row],[Sym3]])</f>
        <v>0</v>
      </c>
      <c r="I4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4">
        <f t="shared" si="326"/>
        <v>1</v>
      </c>
      <c r="K4194">
        <f ca="1">Spins[[#This Row],[Mult]]*Spins[[#This Row],[Bet]]</f>
        <v>0</v>
      </c>
      <c r="L4194">
        <f ca="1">Spins[[#This Row],[Payout]]-Spins[[#This Row],[Bet]]</f>
        <v>-1</v>
      </c>
    </row>
    <row r="4195" spans="1:12" x14ac:dyDescent="0.3">
      <c r="A4195">
        <f t="shared" si="322"/>
        <v>4194</v>
      </c>
      <c r="B4195">
        <f t="shared" ca="1" si="323"/>
        <v>15</v>
      </c>
      <c r="C4195" t="str" cm="1">
        <f t="array" aca="1" ref="C4195" ca="1">INDEX(Reel1,Spins[[#This Row],[Stop1]])</f>
        <v>🍒</v>
      </c>
      <c r="D4195">
        <f t="shared" ca="1" si="324"/>
        <v>14</v>
      </c>
      <c r="E4195" t="str" cm="1">
        <f t="array" aca="1" ref="E4195" ca="1">INDEX(Reel2,Spins[[#This Row],[Stop2]])</f>
        <v>🍋</v>
      </c>
      <c r="F4195">
        <f t="shared" ca="1" si="325"/>
        <v>13</v>
      </c>
      <c r="G4195" t="str" cm="1">
        <f t="array" aca="1" ref="G4195" ca="1">INDEX(Reel3,Spins[[#This Row],[Stop3]])</f>
        <v>🍇</v>
      </c>
      <c r="H4195" t="b">
        <f ca="1">AND(Spins[[#This Row],[Sym1]]=Spins[[#This Row],[Sym2]],Spins[[#This Row],[Sym2]]=Spins[[#This Row],[Sym3]])</f>
        <v>0</v>
      </c>
      <c r="I4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5">
        <f t="shared" si="326"/>
        <v>1</v>
      </c>
      <c r="K4195">
        <f ca="1">Spins[[#This Row],[Mult]]*Spins[[#This Row],[Bet]]</f>
        <v>0</v>
      </c>
      <c r="L4195">
        <f ca="1">Spins[[#This Row],[Payout]]-Spins[[#This Row],[Bet]]</f>
        <v>-1</v>
      </c>
    </row>
    <row r="4196" spans="1:12" x14ac:dyDescent="0.3">
      <c r="A4196">
        <f t="shared" si="322"/>
        <v>4195</v>
      </c>
      <c r="B4196">
        <f t="shared" ca="1" si="323"/>
        <v>25</v>
      </c>
      <c r="C4196" t="str" cm="1">
        <f t="array" aca="1" ref="C4196" ca="1">INDEX(Reel1,Spins[[#This Row],[Stop1]])</f>
        <v>🔔</v>
      </c>
      <c r="D4196">
        <f t="shared" ca="1" si="324"/>
        <v>5</v>
      </c>
      <c r="E4196" t="str" cm="1">
        <f t="array" aca="1" ref="E4196" ca="1">INDEX(Reel2,Spins[[#This Row],[Stop2]])</f>
        <v>🍋</v>
      </c>
      <c r="F4196">
        <f t="shared" ca="1" si="325"/>
        <v>3</v>
      </c>
      <c r="G4196" t="str" cm="1">
        <f t="array" aca="1" ref="G4196" ca="1">INDEX(Reel3,Spins[[#This Row],[Stop3]])</f>
        <v>🍋</v>
      </c>
      <c r="H4196" t="b">
        <f ca="1">AND(Spins[[#This Row],[Sym1]]=Spins[[#This Row],[Sym2]],Spins[[#This Row],[Sym2]]=Spins[[#This Row],[Sym3]])</f>
        <v>0</v>
      </c>
      <c r="I4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6">
        <f t="shared" si="326"/>
        <v>1</v>
      </c>
      <c r="K4196">
        <f ca="1">Spins[[#This Row],[Mult]]*Spins[[#This Row],[Bet]]</f>
        <v>0</v>
      </c>
      <c r="L4196">
        <f ca="1">Spins[[#This Row],[Payout]]-Spins[[#This Row],[Bet]]</f>
        <v>-1</v>
      </c>
    </row>
    <row r="4197" spans="1:12" x14ac:dyDescent="0.3">
      <c r="A4197">
        <f t="shared" si="322"/>
        <v>4196</v>
      </c>
      <c r="B4197">
        <f t="shared" ca="1" si="323"/>
        <v>11</v>
      </c>
      <c r="C4197" t="str" cm="1">
        <f t="array" aca="1" ref="C4197" ca="1">INDEX(Reel1,Spins[[#This Row],[Stop1]])</f>
        <v>🍋</v>
      </c>
      <c r="D4197">
        <f t="shared" ca="1" si="324"/>
        <v>13</v>
      </c>
      <c r="E4197" t="str" cm="1">
        <f t="array" aca="1" ref="E4197" ca="1">INDEX(Reel2,Spins[[#This Row],[Stop2]])</f>
        <v>🍋</v>
      </c>
      <c r="F4197">
        <f t="shared" ca="1" si="325"/>
        <v>22</v>
      </c>
      <c r="G4197" t="str" cm="1">
        <f t="array" aca="1" ref="G4197" ca="1">INDEX(Reel3,Spins[[#This Row],[Stop3]])</f>
        <v>🔔</v>
      </c>
      <c r="H4197" t="b">
        <f ca="1">AND(Spins[[#This Row],[Sym1]]=Spins[[#This Row],[Sym2]],Spins[[#This Row],[Sym2]]=Spins[[#This Row],[Sym3]])</f>
        <v>0</v>
      </c>
      <c r="I4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197">
        <f t="shared" si="326"/>
        <v>1</v>
      </c>
      <c r="K4197">
        <f ca="1">Spins[[#This Row],[Mult]]*Spins[[#This Row],[Bet]]</f>
        <v>0.6</v>
      </c>
      <c r="L4197">
        <f ca="1">Spins[[#This Row],[Payout]]-Spins[[#This Row],[Bet]]</f>
        <v>-0.4</v>
      </c>
    </row>
    <row r="4198" spans="1:12" x14ac:dyDescent="0.3">
      <c r="A4198">
        <f t="shared" si="322"/>
        <v>4197</v>
      </c>
      <c r="B4198">
        <f t="shared" ca="1" si="323"/>
        <v>27</v>
      </c>
      <c r="C4198" t="str" cm="1">
        <f t="array" aca="1" ref="C4198" ca="1">INDEX(Reel1,Spins[[#This Row],[Stop1]])</f>
        <v>BAR</v>
      </c>
      <c r="D4198">
        <f t="shared" ca="1" si="324"/>
        <v>31</v>
      </c>
      <c r="E4198" t="str" cm="1">
        <f t="array" aca="1" ref="E4198" ca="1">INDEX(Reel2,Spins[[#This Row],[Stop2]])</f>
        <v>💎</v>
      </c>
      <c r="F4198">
        <f t="shared" ca="1" si="325"/>
        <v>29</v>
      </c>
      <c r="G4198" t="str" cm="1">
        <f t="array" aca="1" ref="G4198" ca="1">INDEX(Reel3,Spins[[#This Row],[Stop3]])</f>
        <v>7️⃣</v>
      </c>
      <c r="H4198" t="b">
        <f ca="1">AND(Spins[[#This Row],[Sym1]]=Spins[[#This Row],[Sym2]],Spins[[#This Row],[Sym2]]=Spins[[#This Row],[Sym3]])</f>
        <v>0</v>
      </c>
      <c r="I4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8">
        <f t="shared" si="326"/>
        <v>1</v>
      </c>
      <c r="K4198">
        <f ca="1">Spins[[#This Row],[Mult]]*Spins[[#This Row],[Bet]]</f>
        <v>0</v>
      </c>
      <c r="L4198">
        <f ca="1">Spins[[#This Row],[Payout]]-Spins[[#This Row],[Bet]]</f>
        <v>-1</v>
      </c>
    </row>
    <row r="4199" spans="1:12" x14ac:dyDescent="0.3">
      <c r="A4199">
        <f t="shared" si="322"/>
        <v>4198</v>
      </c>
      <c r="B4199">
        <f t="shared" ca="1" si="323"/>
        <v>11</v>
      </c>
      <c r="C4199" t="str" cm="1">
        <f t="array" aca="1" ref="C4199" ca="1">INDEX(Reel1,Spins[[#This Row],[Stop1]])</f>
        <v>🍋</v>
      </c>
      <c r="D4199">
        <f t="shared" ca="1" si="324"/>
        <v>16</v>
      </c>
      <c r="E4199" t="str" cm="1">
        <f t="array" aca="1" ref="E4199" ca="1">INDEX(Reel2,Spins[[#This Row],[Stop2]])</f>
        <v>🍒</v>
      </c>
      <c r="F4199">
        <f t="shared" ca="1" si="325"/>
        <v>28</v>
      </c>
      <c r="G4199" t="str" cm="1">
        <f t="array" aca="1" ref="G4199" ca="1">INDEX(Reel3,Spins[[#This Row],[Stop3]])</f>
        <v>7️⃣</v>
      </c>
      <c r="H4199" t="b">
        <f ca="1">AND(Spins[[#This Row],[Sym1]]=Spins[[#This Row],[Sym2]],Spins[[#This Row],[Sym2]]=Spins[[#This Row],[Sym3]])</f>
        <v>0</v>
      </c>
      <c r="I4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199">
        <f t="shared" si="326"/>
        <v>1</v>
      </c>
      <c r="K4199">
        <f ca="1">Spins[[#This Row],[Mult]]*Spins[[#This Row],[Bet]]</f>
        <v>0</v>
      </c>
      <c r="L4199">
        <f ca="1">Spins[[#This Row],[Payout]]-Spins[[#This Row],[Bet]]</f>
        <v>-1</v>
      </c>
    </row>
    <row r="4200" spans="1:12" x14ac:dyDescent="0.3">
      <c r="A4200">
        <f t="shared" si="322"/>
        <v>4199</v>
      </c>
      <c r="B4200">
        <f t="shared" ca="1" si="323"/>
        <v>8</v>
      </c>
      <c r="C4200" t="str" cm="1">
        <f t="array" aca="1" ref="C4200" ca="1">INDEX(Reel1,Spins[[#This Row],[Stop1]])</f>
        <v>🍋</v>
      </c>
      <c r="D4200">
        <f t="shared" ca="1" si="324"/>
        <v>27</v>
      </c>
      <c r="E4200" t="str" cm="1">
        <f t="array" aca="1" ref="E4200" ca="1">INDEX(Reel2,Spins[[#This Row],[Stop2]])</f>
        <v>BAR</v>
      </c>
      <c r="F4200">
        <f t="shared" ca="1" si="325"/>
        <v>14</v>
      </c>
      <c r="G4200" t="str" cm="1">
        <f t="array" aca="1" ref="G4200" ca="1">INDEX(Reel3,Spins[[#This Row],[Stop3]])</f>
        <v>🍇</v>
      </c>
      <c r="H4200" t="b">
        <f ca="1">AND(Spins[[#This Row],[Sym1]]=Spins[[#This Row],[Sym2]],Spins[[#This Row],[Sym2]]=Spins[[#This Row],[Sym3]])</f>
        <v>0</v>
      </c>
      <c r="I4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0">
        <f t="shared" si="326"/>
        <v>1</v>
      </c>
      <c r="K4200">
        <f ca="1">Spins[[#This Row],[Mult]]*Spins[[#This Row],[Bet]]</f>
        <v>0</v>
      </c>
      <c r="L4200">
        <f ca="1">Spins[[#This Row],[Payout]]-Spins[[#This Row],[Bet]]</f>
        <v>-1</v>
      </c>
    </row>
    <row r="4201" spans="1:12" x14ac:dyDescent="0.3">
      <c r="A4201">
        <f t="shared" si="322"/>
        <v>4200</v>
      </c>
      <c r="B4201">
        <f t="shared" ca="1" si="323"/>
        <v>26</v>
      </c>
      <c r="C4201" t="str" cm="1">
        <f t="array" aca="1" ref="C4201" ca="1">INDEX(Reel1,Spins[[#This Row],[Stop1]])</f>
        <v>🔔</v>
      </c>
      <c r="D4201">
        <f t="shared" ca="1" si="324"/>
        <v>12</v>
      </c>
      <c r="E4201" t="str" cm="1">
        <f t="array" aca="1" ref="E4201" ca="1">INDEX(Reel2,Spins[[#This Row],[Stop2]])</f>
        <v>🍋</v>
      </c>
      <c r="F4201">
        <f t="shared" ca="1" si="325"/>
        <v>1</v>
      </c>
      <c r="G4201" t="str" cm="1">
        <f t="array" aca="1" ref="G4201" ca="1">INDEX(Reel3,Spins[[#This Row],[Stop3]])</f>
        <v>🍋</v>
      </c>
      <c r="H4201" t="b">
        <f ca="1">AND(Spins[[#This Row],[Sym1]]=Spins[[#This Row],[Sym2]],Spins[[#This Row],[Sym2]]=Spins[[#This Row],[Sym3]])</f>
        <v>0</v>
      </c>
      <c r="I4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1">
        <f t="shared" si="326"/>
        <v>1</v>
      </c>
      <c r="K4201">
        <f ca="1">Spins[[#This Row],[Mult]]*Spins[[#This Row],[Bet]]</f>
        <v>0</v>
      </c>
      <c r="L4201">
        <f ca="1">Spins[[#This Row],[Payout]]-Spins[[#This Row],[Bet]]</f>
        <v>-1</v>
      </c>
    </row>
    <row r="4202" spans="1:12" x14ac:dyDescent="0.3">
      <c r="A4202">
        <f t="shared" si="322"/>
        <v>4201</v>
      </c>
      <c r="B4202">
        <f t="shared" ca="1" si="323"/>
        <v>2</v>
      </c>
      <c r="C4202" t="str" cm="1">
        <f t="array" aca="1" ref="C4202" ca="1">INDEX(Reel1,Spins[[#This Row],[Stop1]])</f>
        <v>🍋</v>
      </c>
      <c r="D4202">
        <f t="shared" ca="1" si="324"/>
        <v>6</v>
      </c>
      <c r="E4202" t="str" cm="1">
        <f t="array" aca="1" ref="E4202" ca="1">INDEX(Reel2,Spins[[#This Row],[Stop2]])</f>
        <v>🍋</v>
      </c>
      <c r="F4202">
        <f t="shared" ca="1" si="325"/>
        <v>28</v>
      </c>
      <c r="G4202" t="str" cm="1">
        <f t="array" aca="1" ref="G4202" ca="1">INDEX(Reel3,Spins[[#This Row],[Stop3]])</f>
        <v>7️⃣</v>
      </c>
      <c r="H4202" t="b">
        <f ca="1">AND(Spins[[#This Row],[Sym1]]=Spins[[#This Row],[Sym2]],Spins[[#This Row],[Sym2]]=Spins[[#This Row],[Sym3]])</f>
        <v>0</v>
      </c>
      <c r="I4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02">
        <f t="shared" si="326"/>
        <v>1</v>
      </c>
      <c r="K4202">
        <f ca="1">Spins[[#This Row],[Mult]]*Spins[[#This Row],[Bet]]</f>
        <v>0.6</v>
      </c>
      <c r="L4202">
        <f ca="1">Spins[[#This Row],[Payout]]-Spins[[#This Row],[Bet]]</f>
        <v>-0.4</v>
      </c>
    </row>
    <row r="4203" spans="1:12" x14ac:dyDescent="0.3">
      <c r="A4203">
        <f t="shared" si="322"/>
        <v>4202</v>
      </c>
      <c r="B4203">
        <f t="shared" ca="1" si="323"/>
        <v>8</v>
      </c>
      <c r="C4203" t="str" cm="1">
        <f t="array" aca="1" ref="C4203" ca="1">INDEX(Reel1,Spins[[#This Row],[Stop1]])</f>
        <v>🍋</v>
      </c>
      <c r="D4203">
        <f t="shared" ca="1" si="324"/>
        <v>4</v>
      </c>
      <c r="E4203" t="str" cm="1">
        <f t="array" aca="1" ref="E4203" ca="1">INDEX(Reel2,Spins[[#This Row],[Stop2]])</f>
        <v>🍋</v>
      </c>
      <c r="F4203">
        <f t="shared" ca="1" si="325"/>
        <v>18</v>
      </c>
      <c r="G4203" t="str" cm="1">
        <f t="array" aca="1" ref="G4203" ca="1">INDEX(Reel3,Spins[[#This Row],[Stop3]])</f>
        <v>🔔</v>
      </c>
      <c r="H4203" t="b">
        <f ca="1">AND(Spins[[#This Row],[Sym1]]=Spins[[#This Row],[Sym2]],Spins[[#This Row],[Sym2]]=Spins[[#This Row],[Sym3]])</f>
        <v>0</v>
      </c>
      <c r="I4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03">
        <f t="shared" si="326"/>
        <v>1</v>
      </c>
      <c r="K4203">
        <f ca="1">Spins[[#This Row],[Mult]]*Spins[[#This Row],[Bet]]</f>
        <v>0.6</v>
      </c>
      <c r="L4203">
        <f ca="1">Spins[[#This Row],[Payout]]-Spins[[#This Row],[Bet]]</f>
        <v>-0.4</v>
      </c>
    </row>
    <row r="4204" spans="1:12" x14ac:dyDescent="0.3">
      <c r="A4204">
        <f t="shared" si="322"/>
        <v>4203</v>
      </c>
      <c r="B4204">
        <f t="shared" ca="1" si="323"/>
        <v>9</v>
      </c>
      <c r="C4204" t="str" cm="1">
        <f t="array" aca="1" ref="C4204" ca="1">INDEX(Reel1,Spins[[#This Row],[Stop1]])</f>
        <v>🍋</v>
      </c>
      <c r="D4204">
        <f t="shared" ca="1" si="324"/>
        <v>20</v>
      </c>
      <c r="E4204" t="str" cm="1">
        <f t="array" aca="1" ref="E4204" ca="1">INDEX(Reel2,Spins[[#This Row],[Stop2]])</f>
        <v>🍒</v>
      </c>
      <c r="F4204">
        <f t="shared" ca="1" si="325"/>
        <v>10</v>
      </c>
      <c r="G4204" t="str" cm="1">
        <f t="array" aca="1" ref="G4204" ca="1">INDEX(Reel3,Spins[[#This Row],[Stop3]])</f>
        <v>🍒</v>
      </c>
      <c r="H4204" t="b">
        <f ca="1">AND(Spins[[#This Row],[Sym1]]=Spins[[#This Row],[Sym2]],Spins[[#This Row],[Sym2]]=Spins[[#This Row],[Sym3]])</f>
        <v>0</v>
      </c>
      <c r="I4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4">
        <f t="shared" si="326"/>
        <v>1</v>
      </c>
      <c r="K4204">
        <f ca="1">Spins[[#This Row],[Mult]]*Spins[[#This Row],[Bet]]</f>
        <v>0</v>
      </c>
      <c r="L4204">
        <f ca="1">Spins[[#This Row],[Payout]]-Spins[[#This Row],[Bet]]</f>
        <v>-1</v>
      </c>
    </row>
    <row r="4205" spans="1:12" x14ac:dyDescent="0.3">
      <c r="A4205">
        <f t="shared" si="322"/>
        <v>4204</v>
      </c>
      <c r="B4205">
        <f t="shared" ca="1" si="323"/>
        <v>1</v>
      </c>
      <c r="C4205" t="str" cm="1">
        <f t="array" aca="1" ref="C4205" ca="1">INDEX(Reel1,Spins[[#This Row],[Stop1]])</f>
        <v>🍋</v>
      </c>
      <c r="D4205">
        <f t="shared" ca="1" si="324"/>
        <v>2</v>
      </c>
      <c r="E4205" t="str" cm="1">
        <f t="array" aca="1" ref="E4205" ca="1">INDEX(Reel2,Spins[[#This Row],[Stop2]])</f>
        <v>🍋</v>
      </c>
      <c r="F4205">
        <f t="shared" ca="1" si="325"/>
        <v>21</v>
      </c>
      <c r="G4205" t="str" cm="1">
        <f t="array" aca="1" ref="G4205" ca="1">INDEX(Reel3,Spins[[#This Row],[Stop3]])</f>
        <v>🔔</v>
      </c>
      <c r="H4205" t="b">
        <f ca="1">AND(Spins[[#This Row],[Sym1]]=Spins[[#This Row],[Sym2]],Spins[[#This Row],[Sym2]]=Spins[[#This Row],[Sym3]])</f>
        <v>0</v>
      </c>
      <c r="I4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05">
        <f t="shared" si="326"/>
        <v>1</v>
      </c>
      <c r="K4205">
        <f ca="1">Spins[[#This Row],[Mult]]*Spins[[#This Row],[Bet]]</f>
        <v>0.6</v>
      </c>
      <c r="L4205">
        <f ca="1">Spins[[#This Row],[Payout]]-Spins[[#This Row],[Bet]]</f>
        <v>-0.4</v>
      </c>
    </row>
    <row r="4206" spans="1:12" x14ac:dyDescent="0.3">
      <c r="A4206">
        <f t="shared" si="322"/>
        <v>4205</v>
      </c>
      <c r="B4206">
        <f t="shared" ca="1" si="323"/>
        <v>17</v>
      </c>
      <c r="C4206" t="str" cm="1">
        <f t="array" aca="1" ref="C4206" ca="1">INDEX(Reel1,Spins[[#This Row],[Stop1]])</f>
        <v>🍒</v>
      </c>
      <c r="D4206">
        <f t="shared" ca="1" si="324"/>
        <v>11</v>
      </c>
      <c r="E4206" t="str" cm="1">
        <f t="array" aca="1" ref="E4206" ca="1">INDEX(Reel2,Spins[[#This Row],[Stop2]])</f>
        <v>🍋</v>
      </c>
      <c r="F4206">
        <f t="shared" ca="1" si="325"/>
        <v>24</v>
      </c>
      <c r="G4206" t="str" cm="1">
        <f t="array" aca="1" ref="G4206" ca="1">INDEX(Reel3,Spins[[#This Row],[Stop3]])</f>
        <v>BAR</v>
      </c>
      <c r="H4206" t="b">
        <f ca="1">AND(Spins[[#This Row],[Sym1]]=Spins[[#This Row],[Sym2]],Spins[[#This Row],[Sym2]]=Spins[[#This Row],[Sym3]])</f>
        <v>0</v>
      </c>
      <c r="I4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6">
        <f t="shared" si="326"/>
        <v>1</v>
      </c>
      <c r="K4206">
        <f ca="1">Spins[[#This Row],[Mult]]*Spins[[#This Row],[Bet]]</f>
        <v>0</v>
      </c>
      <c r="L4206">
        <f ca="1">Spins[[#This Row],[Payout]]-Spins[[#This Row],[Bet]]</f>
        <v>-1</v>
      </c>
    </row>
    <row r="4207" spans="1:12" x14ac:dyDescent="0.3">
      <c r="A4207">
        <f t="shared" si="322"/>
        <v>4206</v>
      </c>
      <c r="B4207">
        <f t="shared" ca="1" si="323"/>
        <v>5</v>
      </c>
      <c r="C4207" t="str" cm="1">
        <f t="array" aca="1" ref="C4207" ca="1">INDEX(Reel1,Spins[[#This Row],[Stop1]])</f>
        <v>🍋</v>
      </c>
      <c r="D4207">
        <f t="shared" ca="1" si="324"/>
        <v>31</v>
      </c>
      <c r="E4207" t="str" cm="1">
        <f t="array" aca="1" ref="E4207" ca="1">INDEX(Reel2,Spins[[#This Row],[Stop2]])</f>
        <v>💎</v>
      </c>
      <c r="F4207">
        <f t="shared" ca="1" si="325"/>
        <v>11</v>
      </c>
      <c r="G4207" t="str" cm="1">
        <f t="array" aca="1" ref="G4207" ca="1">INDEX(Reel3,Spins[[#This Row],[Stop3]])</f>
        <v>🍒</v>
      </c>
      <c r="H4207" t="b">
        <f ca="1">AND(Spins[[#This Row],[Sym1]]=Spins[[#This Row],[Sym2]],Spins[[#This Row],[Sym2]]=Spins[[#This Row],[Sym3]])</f>
        <v>0</v>
      </c>
      <c r="I4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7">
        <f t="shared" si="326"/>
        <v>1</v>
      </c>
      <c r="K4207">
        <f ca="1">Spins[[#This Row],[Mult]]*Spins[[#This Row],[Bet]]</f>
        <v>0</v>
      </c>
      <c r="L4207">
        <f ca="1">Spins[[#This Row],[Payout]]-Spins[[#This Row],[Bet]]</f>
        <v>-1</v>
      </c>
    </row>
    <row r="4208" spans="1:12" x14ac:dyDescent="0.3">
      <c r="A4208">
        <f t="shared" si="322"/>
        <v>4207</v>
      </c>
      <c r="B4208">
        <f t="shared" ca="1" si="323"/>
        <v>10</v>
      </c>
      <c r="C4208" t="str" cm="1">
        <f t="array" aca="1" ref="C4208" ca="1">INDEX(Reel1,Spins[[#This Row],[Stop1]])</f>
        <v>🍋</v>
      </c>
      <c r="D4208">
        <f t="shared" ca="1" si="324"/>
        <v>17</v>
      </c>
      <c r="E4208" t="str" cm="1">
        <f t="array" aca="1" ref="E4208" ca="1">INDEX(Reel2,Spins[[#This Row],[Stop2]])</f>
        <v>🍒</v>
      </c>
      <c r="F4208">
        <f t="shared" ca="1" si="325"/>
        <v>10</v>
      </c>
      <c r="G4208" t="str" cm="1">
        <f t="array" aca="1" ref="G4208" ca="1">INDEX(Reel3,Spins[[#This Row],[Stop3]])</f>
        <v>🍒</v>
      </c>
      <c r="H4208" t="b">
        <f ca="1">AND(Spins[[#This Row],[Sym1]]=Spins[[#This Row],[Sym2]],Spins[[#This Row],[Sym2]]=Spins[[#This Row],[Sym3]])</f>
        <v>0</v>
      </c>
      <c r="I4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8">
        <f t="shared" si="326"/>
        <v>1</v>
      </c>
      <c r="K4208">
        <f ca="1">Spins[[#This Row],[Mult]]*Spins[[#This Row],[Bet]]</f>
        <v>0</v>
      </c>
      <c r="L4208">
        <f ca="1">Spins[[#This Row],[Payout]]-Spins[[#This Row],[Bet]]</f>
        <v>-1</v>
      </c>
    </row>
    <row r="4209" spans="1:12" x14ac:dyDescent="0.3">
      <c r="A4209">
        <f t="shared" si="322"/>
        <v>4208</v>
      </c>
      <c r="B4209">
        <f t="shared" ca="1" si="323"/>
        <v>30</v>
      </c>
      <c r="C4209" t="str" cm="1">
        <f t="array" aca="1" ref="C4209" ca="1">INDEX(Reel1,Spins[[#This Row],[Stop1]])</f>
        <v>7️⃣</v>
      </c>
      <c r="D4209">
        <f t="shared" ca="1" si="324"/>
        <v>10</v>
      </c>
      <c r="E4209" t="str" cm="1">
        <f t="array" aca="1" ref="E4209" ca="1">INDEX(Reel2,Spins[[#This Row],[Stop2]])</f>
        <v>🍋</v>
      </c>
      <c r="F4209">
        <f t="shared" ca="1" si="325"/>
        <v>9</v>
      </c>
      <c r="G4209" t="str" cm="1">
        <f t="array" aca="1" ref="G4209" ca="1">INDEX(Reel3,Spins[[#This Row],[Stop3]])</f>
        <v>🍒</v>
      </c>
      <c r="H4209" t="b">
        <f ca="1">AND(Spins[[#This Row],[Sym1]]=Spins[[#This Row],[Sym2]],Spins[[#This Row],[Sym2]]=Spins[[#This Row],[Sym3]])</f>
        <v>0</v>
      </c>
      <c r="I4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09">
        <f t="shared" si="326"/>
        <v>1</v>
      </c>
      <c r="K4209">
        <f ca="1">Spins[[#This Row],[Mult]]*Spins[[#This Row],[Bet]]</f>
        <v>0</v>
      </c>
      <c r="L4209">
        <f ca="1">Spins[[#This Row],[Payout]]-Spins[[#This Row],[Bet]]</f>
        <v>-1</v>
      </c>
    </row>
    <row r="4210" spans="1:12" x14ac:dyDescent="0.3">
      <c r="A4210">
        <f t="shared" si="322"/>
        <v>4209</v>
      </c>
      <c r="B4210">
        <f t="shared" ca="1" si="323"/>
        <v>1</v>
      </c>
      <c r="C4210" t="str" cm="1">
        <f t="array" aca="1" ref="C4210" ca="1">INDEX(Reel1,Spins[[#This Row],[Stop1]])</f>
        <v>🍋</v>
      </c>
      <c r="D4210">
        <f t="shared" ca="1" si="324"/>
        <v>1</v>
      </c>
      <c r="E4210" t="str" cm="1">
        <f t="array" aca="1" ref="E4210" ca="1">INDEX(Reel2,Spins[[#This Row],[Stop2]])</f>
        <v>🍋</v>
      </c>
      <c r="F4210">
        <f t="shared" ca="1" si="325"/>
        <v>5</v>
      </c>
      <c r="G4210" t="str" cm="1">
        <f t="array" aca="1" ref="G4210" ca="1">INDEX(Reel3,Spins[[#This Row],[Stop3]])</f>
        <v>🍋</v>
      </c>
      <c r="H4210" t="b">
        <f ca="1">AND(Spins[[#This Row],[Sym1]]=Spins[[#This Row],[Sym2]],Spins[[#This Row],[Sym2]]=Spins[[#This Row],[Sym3]])</f>
        <v>1</v>
      </c>
      <c r="I4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210">
        <f t="shared" si="326"/>
        <v>1</v>
      </c>
      <c r="K4210">
        <f ca="1">Spins[[#This Row],[Mult]]*Spins[[#This Row],[Bet]]</f>
        <v>14</v>
      </c>
      <c r="L4210">
        <f ca="1">Spins[[#This Row],[Payout]]-Spins[[#This Row],[Bet]]</f>
        <v>13</v>
      </c>
    </row>
    <row r="4211" spans="1:12" x14ac:dyDescent="0.3">
      <c r="A4211">
        <f t="shared" si="322"/>
        <v>4210</v>
      </c>
      <c r="B4211">
        <f t="shared" ca="1" si="323"/>
        <v>31</v>
      </c>
      <c r="C4211" t="str" cm="1">
        <f t="array" aca="1" ref="C4211" ca="1">INDEX(Reel1,Spins[[#This Row],[Stop1]])</f>
        <v>💎</v>
      </c>
      <c r="D4211">
        <f t="shared" ca="1" si="324"/>
        <v>12</v>
      </c>
      <c r="E4211" t="str" cm="1">
        <f t="array" aca="1" ref="E4211" ca="1">INDEX(Reel2,Spins[[#This Row],[Stop2]])</f>
        <v>🍋</v>
      </c>
      <c r="F4211">
        <f t="shared" ca="1" si="325"/>
        <v>10</v>
      </c>
      <c r="G4211" t="str" cm="1">
        <f t="array" aca="1" ref="G4211" ca="1">INDEX(Reel3,Spins[[#This Row],[Stop3]])</f>
        <v>🍒</v>
      </c>
      <c r="H4211" t="b">
        <f ca="1">AND(Spins[[#This Row],[Sym1]]=Spins[[#This Row],[Sym2]],Spins[[#This Row],[Sym2]]=Spins[[#This Row],[Sym3]])</f>
        <v>0</v>
      </c>
      <c r="I4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11">
        <f t="shared" si="326"/>
        <v>1</v>
      </c>
      <c r="K4211">
        <f ca="1">Spins[[#This Row],[Mult]]*Spins[[#This Row],[Bet]]</f>
        <v>0</v>
      </c>
      <c r="L4211">
        <f ca="1">Spins[[#This Row],[Payout]]-Spins[[#This Row],[Bet]]</f>
        <v>-1</v>
      </c>
    </row>
    <row r="4212" spans="1:12" x14ac:dyDescent="0.3">
      <c r="A4212">
        <f t="shared" si="322"/>
        <v>4211</v>
      </c>
      <c r="B4212">
        <f t="shared" ca="1" si="323"/>
        <v>19</v>
      </c>
      <c r="C4212" t="str" cm="1">
        <f t="array" aca="1" ref="C4212" ca="1">INDEX(Reel1,Spins[[#This Row],[Stop1]])</f>
        <v>🍒</v>
      </c>
      <c r="D4212">
        <f t="shared" ca="1" si="324"/>
        <v>7</v>
      </c>
      <c r="E4212" t="str" cm="1">
        <f t="array" aca="1" ref="E4212" ca="1">INDEX(Reel2,Spins[[#This Row],[Stop2]])</f>
        <v>🍋</v>
      </c>
      <c r="F4212">
        <f t="shared" ca="1" si="325"/>
        <v>5</v>
      </c>
      <c r="G4212" t="str" cm="1">
        <f t="array" aca="1" ref="G4212" ca="1">INDEX(Reel3,Spins[[#This Row],[Stop3]])</f>
        <v>🍋</v>
      </c>
      <c r="H4212" t="b">
        <f ca="1">AND(Spins[[#This Row],[Sym1]]=Spins[[#This Row],[Sym2]],Spins[[#This Row],[Sym2]]=Spins[[#This Row],[Sym3]])</f>
        <v>0</v>
      </c>
      <c r="I4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12">
        <f t="shared" si="326"/>
        <v>1</v>
      </c>
      <c r="K4212">
        <f ca="1">Spins[[#This Row],[Mult]]*Spins[[#This Row],[Bet]]</f>
        <v>0</v>
      </c>
      <c r="L4212">
        <f ca="1">Spins[[#This Row],[Payout]]-Spins[[#This Row],[Bet]]</f>
        <v>-1</v>
      </c>
    </row>
    <row r="4213" spans="1:12" x14ac:dyDescent="0.3">
      <c r="A4213">
        <f t="shared" si="322"/>
        <v>4212</v>
      </c>
      <c r="B4213">
        <f t="shared" ca="1" si="323"/>
        <v>11</v>
      </c>
      <c r="C4213" t="str" cm="1">
        <f t="array" aca="1" ref="C4213" ca="1">INDEX(Reel1,Spins[[#This Row],[Stop1]])</f>
        <v>🍋</v>
      </c>
      <c r="D4213">
        <f t="shared" ca="1" si="324"/>
        <v>4</v>
      </c>
      <c r="E4213" t="str" cm="1">
        <f t="array" aca="1" ref="E4213" ca="1">INDEX(Reel2,Spins[[#This Row],[Stop2]])</f>
        <v>🍋</v>
      </c>
      <c r="F4213">
        <f t="shared" ca="1" si="325"/>
        <v>7</v>
      </c>
      <c r="G4213" t="str" cm="1">
        <f t="array" aca="1" ref="G4213" ca="1">INDEX(Reel3,Spins[[#This Row],[Stop3]])</f>
        <v>🍒</v>
      </c>
      <c r="H4213" t="b">
        <f ca="1">AND(Spins[[#This Row],[Sym1]]=Spins[[#This Row],[Sym2]],Spins[[#This Row],[Sym2]]=Spins[[#This Row],[Sym3]])</f>
        <v>0</v>
      </c>
      <c r="I4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13">
        <f t="shared" si="326"/>
        <v>1</v>
      </c>
      <c r="K4213">
        <f ca="1">Spins[[#This Row],[Mult]]*Spins[[#This Row],[Bet]]</f>
        <v>0.6</v>
      </c>
      <c r="L4213">
        <f ca="1">Spins[[#This Row],[Payout]]-Spins[[#This Row],[Bet]]</f>
        <v>-0.4</v>
      </c>
    </row>
    <row r="4214" spans="1:12" x14ac:dyDescent="0.3">
      <c r="A4214">
        <f t="shared" si="322"/>
        <v>4213</v>
      </c>
      <c r="B4214">
        <f t="shared" ca="1" si="323"/>
        <v>17</v>
      </c>
      <c r="C4214" t="str" cm="1">
        <f t="array" aca="1" ref="C4214" ca="1">INDEX(Reel1,Spins[[#This Row],[Stop1]])</f>
        <v>🍒</v>
      </c>
      <c r="D4214">
        <f t="shared" ca="1" si="324"/>
        <v>8</v>
      </c>
      <c r="E4214" t="str" cm="1">
        <f t="array" aca="1" ref="E4214" ca="1">INDEX(Reel2,Spins[[#This Row],[Stop2]])</f>
        <v>🍋</v>
      </c>
      <c r="F4214">
        <f t="shared" ca="1" si="325"/>
        <v>9</v>
      </c>
      <c r="G4214" t="str" cm="1">
        <f t="array" aca="1" ref="G4214" ca="1">INDEX(Reel3,Spins[[#This Row],[Stop3]])</f>
        <v>🍒</v>
      </c>
      <c r="H4214" t="b">
        <f ca="1">AND(Spins[[#This Row],[Sym1]]=Spins[[#This Row],[Sym2]],Spins[[#This Row],[Sym2]]=Spins[[#This Row],[Sym3]])</f>
        <v>0</v>
      </c>
      <c r="I4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14">
        <f t="shared" si="326"/>
        <v>1</v>
      </c>
      <c r="K4214">
        <f ca="1">Spins[[#This Row],[Mult]]*Spins[[#This Row],[Bet]]</f>
        <v>0</v>
      </c>
      <c r="L4214">
        <f ca="1">Spins[[#This Row],[Payout]]-Spins[[#This Row],[Bet]]</f>
        <v>-1</v>
      </c>
    </row>
    <row r="4215" spans="1:12" x14ac:dyDescent="0.3">
      <c r="A4215">
        <f t="shared" si="322"/>
        <v>4214</v>
      </c>
      <c r="B4215">
        <f t="shared" ca="1" si="323"/>
        <v>27</v>
      </c>
      <c r="C4215" t="str" cm="1">
        <f t="array" aca="1" ref="C4215" ca="1">INDEX(Reel1,Spins[[#This Row],[Stop1]])</f>
        <v>BAR</v>
      </c>
      <c r="D4215">
        <f t="shared" ca="1" si="324"/>
        <v>21</v>
      </c>
      <c r="E4215" t="str" cm="1">
        <f t="array" aca="1" ref="E4215" ca="1">INDEX(Reel2,Spins[[#This Row],[Stop2]])</f>
        <v>🍒</v>
      </c>
      <c r="F4215">
        <f t="shared" ca="1" si="325"/>
        <v>30</v>
      </c>
      <c r="G4215" t="str" cm="1">
        <f t="array" aca="1" ref="G4215" ca="1">INDEX(Reel3,Spins[[#This Row],[Stop3]])</f>
        <v>💎</v>
      </c>
      <c r="H4215" t="b">
        <f ca="1">AND(Spins[[#This Row],[Sym1]]=Spins[[#This Row],[Sym2]],Spins[[#This Row],[Sym2]]=Spins[[#This Row],[Sym3]])</f>
        <v>0</v>
      </c>
      <c r="I4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15">
        <f t="shared" si="326"/>
        <v>1</v>
      </c>
      <c r="K4215">
        <f ca="1">Spins[[#This Row],[Mult]]*Spins[[#This Row],[Bet]]</f>
        <v>0</v>
      </c>
      <c r="L4215">
        <f ca="1">Spins[[#This Row],[Payout]]-Spins[[#This Row],[Bet]]</f>
        <v>-1</v>
      </c>
    </row>
    <row r="4216" spans="1:12" x14ac:dyDescent="0.3">
      <c r="A4216">
        <f t="shared" si="322"/>
        <v>4215</v>
      </c>
      <c r="B4216">
        <f t="shared" ca="1" si="323"/>
        <v>20</v>
      </c>
      <c r="C4216" t="str" cm="1">
        <f t="array" aca="1" ref="C4216" ca="1">INDEX(Reel1,Spins[[#This Row],[Stop1]])</f>
        <v>🍒</v>
      </c>
      <c r="D4216">
        <f t="shared" ca="1" si="324"/>
        <v>9</v>
      </c>
      <c r="E4216" t="str" cm="1">
        <f t="array" aca="1" ref="E4216" ca="1">INDEX(Reel2,Spins[[#This Row],[Stop2]])</f>
        <v>🍋</v>
      </c>
      <c r="F4216">
        <f t="shared" ca="1" si="325"/>
        <v>28</v>
      </c>
      <c r="G4216" t="str" cm="1">
        <f t="array" aca="1" ref="G4216" ca="1">INDEX(Reel3,Spins[[#This Row],[Stop3]])</f>
        <v>7️⃣</v>
      </c>
      <c r="H4216" t="b">
        <f ca="1">AND(Spins[[#This Row],[Sym1]]=Spins[[#This Row],[Sym2]],Spins[[#This Row],[Sym2]]=Spins[[#This Row],[Sym3]])</f>
        <v>0</v>
      </c>
      <c r="I4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16">
        <f t="shared" si="326"/>
        <v>1</v>
      </c>
      <c r="K4216">
        <f ca="1">Spins[[#This Row],[Mult]]*Spins[[#This Row],[Bet]]</f>
        <v>0</v>
      </c>
      <c r="L4216">
        <f ca="1">Spins[[#This Row],[Payout]]-Spins[[#This Row],[Bet]]</f>
        <v>-1</v>
      </c>
    </row>
    <row r="4217" spans="1:12" x14ac:dyDescent="0.3">
      <c r="A4217">
        <f t="shared" si="322"/>
        <v>4216</v>
      </c>
      <c r="B4217">
        <f t="shared" ca="1" si="323"/>
        <v>11</v>
      </c>
      <c r="C4217" t="str" cm="1">
        <f t="array" aca="1" ref="C4217" ca="1">INDEX(Reel1,Spins[[#This Row],[Stop1]])</f>
        <v>🍋</v>
      </c>
      <c r="D4217">
        <f t="shared" ca="1" si="324"/>
        <v>1</v>
      </c>
      <c r="E4217" t="str" cm="1">
        <f t="array" aca="1" ref="E4217" ca="1">INDEX(Reel2,Spins[[#This Row],[Stop2]])</f>
        <v>🍋</v>
      </c>
      <c r="F4217">
        <f t="shared" ca="1" si="325"/>
        <v>30</v>
      </c>
      <c r="G4217" t="str" cm="1">
        <f t="array" aca="1" ref="G4217" ca="1">INDEX(Reel3,Spins[[#This Row],[Stop3]])</f>
        <v>💎</v>
      </c>
      <c r="H4217" t="b">
        <f ca="1">AND(Spins[[#This Row],[Sym1]]=Spins[[#This Row],[Sym2]],Spins[[#This Row],[Sym2]]=Spins[[#This Row],[Sym3]])</f>
        <v>0</v>
      </c>
      <c r="I4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17">
        <f t="shared" si="326"/>
        <v>1</v>
      </c>
      <c r="K4217">
        <f ca="1">Spins[[#This Row],[Mult]]*Spins[[#This Row],[Bet]]</f>
        <v>0.6</v>
      </c>
      <c r="L4217">
        <f ca="1">Spins[[#This Row],[Payout]]-Spins[[#This Row],[Bet]]</f>
        <v>-0.4</v>
      </c>
    </row>
    <row r="4218" spans="1:12" x14ac:dyDescent="0.3">
      <c r="A4218">
        <f t="shared" si="322"/>
        <v>4217</v>
      </c>
      <c r="B4218">
        <f t="shared" ca="1" si="323"/>
        <v>25</v>
      </c>
      <c r="C4218" t="str" cm="1">
        <f t="array" aca="1" ref="C4218" ca="1">INDEX(Reel1,Spins[[#This Row],[Stop1]])</f>
        <v>🔔</v>
      </c>
      <c r="D4218">
        <f t="shared" ca="1" si="324"/>
        <v>13</v>
      </c>
      <c r="E4218" t="str" cm="1">
        <f t="array" aca="1" ref="E4218" ca="1">INDEX(Reel2,Spins[[#This Row],[Stop2]])</f>
        <v>🍋</v>
      </c>
      <c r="F4218">
        <f t="shared" ca="1" si="325"/>
        <v>2</v>
      </c>
      <c r="G4218" t="str" cm="1">
        <f t="array" aca="1" ref="G4218" ca="1">INDEX(Reel3,Spins[[#This Row],[Stop3]])</f>
        <v>🍋</v>
      </c>
      <c r="H4218" t="b">
        <f ca="1">AND(Spins[[#This Row],[Sym1]]=Spins[[#This Row],[Sym2]],Spins[[#This Row],[Sym2]]=Spins[[#This Row],[Sym3]])</f>
        <v>0</v>
      </c>
      <c r="I4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18">
        <f t="shared" si="326"/>
        <v>1</v>
      </c>
      <c r="K4218">
        <f ca="1">Spins[[#This Row],[Mult]]*Spins[[#This Row],[Bet]]</f>
        <v>0</v>
      </c>
      <c r="L4218">
        <f ca="1">Spins[[#This Row],[Payout]]-Spins[[#This Row],[Bet]]</f>
        <v>-1</v>
      </c>
    </row>
    <row r="4219" spans="1:12" x14ac:dyDescent="0.3">
      <c r="A4219">
        <f t="shared" si="322"/>
        <v>4218</v>
      </c>
      <c r="B4219">
        <f t="shared" ca="1" si="323"/>
        <v>4</v>
      </c>
      <c r="C4219" t="str" cm="1">
        <f t="array" aca="1" ref="C4219" ca="1">INDEX(Reel1,Spins[[#This Row],[Stop1]])</f>
        <v>🍋</v>
      </c>
      <c r="D4219">
        <f t="shared" ca="1" si="324"/>
        <v>11</v>
      </c>
      <c r="E4219" t="str" cm="1">
        <f t="array" aca="1" ref="E4219" ca="1">INDEX(Reel2,Spins[[#This Row],[Stop2]])</f>
        <v>🍋</v>
      </c>
      <c r="F4219">
        <f t="shared" ca="1" si="325"/>
        <v>2</v>
      </c>
      <c r="G4219" t="str" cm="1">
        <f t="array" aca="1" ref="G4219" ca="1">INDEX(Reel3,Spins[[#This Row],[Stop3]])</f>
        <v>🍋</v>
      </c>
      <c r="H4219" t="b">
        <f ca="1">AND(Spins[[#This Row],[Sym1]]=Spins[[#This Row],[Sym2]],Spins[[#This Row],[Sym2]]=Spins[[#This Row],[Sym3]])</f>
        <v>1</v>
      </c>
      <c r="I4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219">
        <f t="shared" si="326"/>
        <v>1</v>
      </c>
      <c r="K4219">
        <f ca="1">Spins[[#This Row],[Mult]]*Spins[[#This Row],[Bet]]</f>
        <v>14</v>
      </c>
      <c r="L4219">
        <f ca="1">Spins[[#This Row],[Payout]]-Spins[[#This Row],[Bet]]</f>
        <v>13</v>
      </c>
    </row>
    <row r="4220" spans="1:12" x14ac:dyDescent="0.3">
      <c r="A4220">
        <f t="shared" si="322"/>
        <v>4219</v>
      </c>
      <c r="B4220">
        <f t="shared" ca="1" si="323"/>
        <v>7</v>
      </c>
      <c r="C4220" t="str" cm="1">
        <f t="array" aca="1" ref="C4220" ca="1">INDEX(Reel1,Spins[[#This Row],[Stop1]])</f>
        <v>🍋</v>
      </c>
      <c r="D4220">
        <f t="shared" ca="1" si="324"/>
        <v>5</v>
      </c>
      <c r="E4220" t="str" cm="1">
        <f t="array" aca="1" ref="E4220" ca="1">INDEX(Reel2,Spins[[#This Row],[Stop2]])</f>
        <v>🍋</v>
      </c>
      <c r="F4220">
        <f t="shared" ca="1" si="325"/>
        <v>18</v>
      </c>
      <c r="G4220" t="str" cm="1">
        <f t="array" aca="1" ref="G4220" ca="1">INDEX(Reel3,Spins[[#This Row],[Stop3]])</f>
        <v>🔔</v>
      </c>
      <c r="H4220" t="b">
        <f ca="1">AND(Spins[[#This Row],[Sym1]]=Spins[[#This Row],[Sym2]],Spins[[#This Row],[Sym2]]=Spins[[#This Row],[Sym3]])</f>
        <v>0</v>
      </c>
      <c r="I4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20">
        <f t="shared" si="326"/>
        <v>1</v>
      </c>
      <c r="K4220">
        <f ca="1">Spins[[#This Row],[Mult]]*Spins[[#This Row],[Bet]]</f>
        <v>0.6</v>
      </c>
      <c r="L4220">
        <f ca="1">Spins[[#This Row],[Payout]]-Spins[[#This Row],[Bet]]</f>
        <v>-0.4</v>
      </c>
    </row>
    <row r="4221" spans="1:12" x14ac:dyDescent="0.3">
      <c r="A4221">
        <f t="shared" si="322"/>
        <v>4220</v>
      </c>
      <c r="B4221">
        <f t="shared" ca="1" si="323"/>
        <v>20</v>
      </c>
      <c r="C4221" t="str" cm="1">
        <f t="array" aca="1" ref="C4221" ca="1">INDEX(Reel1,Spins[[#This Row],[Stop1]])</f>
        <v>🍒</v>
      </c>
      <c r="D4221">
        <f t="shared" ca="1" si="324"/>
        <v>29</v>
      </c>
      <c r="E4221" t="str" cm="1">
        <f t="array" aca="1" ref="E4221" ca="1">INDEX(Reel2,Spins[[#This Row],[Stop2]])</f>
        <v>7️⃣</v>
      </c>
      <c r="F4221">
        <f t="shared" ca="1" si="325"/>
        <v>8</v>
      </c>
      <c r="G4221" t="str" cm="1">
        <f t="array" aca="1" ref="G4221" ca="1">INDEX(Reel3,Spins[[#This Row],[Stop3]])</f>
        <v>🍒</v>
      </c>
      <c r="H4221" t="b">
        <f ca="1">AND(Spins[[#This Row],[Sym1]]=Spins[[#This Row],[Sym2]],Spins[[#This Row],[Sym2]]=Spins[[#This Row],[Sym3]])</f>
        <v>0</v>
      </c>
      <c r="I4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21">
        <f t="shared" si="326"/>
        <v>1</v>
      </c>
      <c r="K4221">
        <f ca="1">Spins[[#This Row],[Mult]]*Spins[[#This Row],[Bet]]</f>
        <v>0</v>
      </c>
      <c r="L4221">
        <f ca="1">Spins[[#This Row],[Payout]]-Spins[[#This Row],[Bet]]</f>
        <v>-1</v>
      </c>
    </row>
    <row r="4222" spans="1:12" x14ac:dyDescent="0.3">
      <c r="A4222">
        <f t="shared" si="322"/>
        <v>4221</v>
      </c>
      <c r="B4222">
        <f t="shared" ca="1" si="323"/>
        <v>27</v>
      </c>
      <c r="C4222" t="str" cm="1">
        <f t="array" aca="1" ref="C4222" ca="1">INDEX(Reel1,Spins[[#This Row],[Stop1]])</f>
        <v>BAR</v>
      </c>
      <c r="D4222">
        <f t="shared" ca="1" si="324"/>
        <v>10</v>
      </c>
      <c r="E4222" t="str" cm="1">
        <f t="array" aca="1" ref="E4222" ca="1">INDEX(Reel2,Spins[[#This Row],[Stop2]])</f>
        <v>🍋</v>
      </c>
      <c r="F4222">
        <f t="shared" ca="1" si="325"/>
        <v>19</v>
      </c>
      <c r="G4222" t="str" cm="1">
        <f t="array" aca="1" ref="G4222" ca="1">INDEX(Reel3,Spins[[#This Row],[Stop3]])</f>
        <v>🔔</v>
      </c>
      <c r="H4222" t="b">
        <f ca="1">AND(Spins[[#This Row],[Sym1]]=Spins[[#This Row],[Sym2]],Spins[[#This Row],[Sym2]]=Spins[[#This Row],[Sym3]])</f>
        <v>0</v>
      </c>
      <c r="I4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22">
        <f t="shared" si="326"/>
        <v>1</v>
      </c>
      <c r="K4222">
        <f ca="1">Spins[[#This Row],[Mult]]*Spins[[#This Row],[Bet]]</f>
        <v>0</v>
      </c>
      <c r="L4222">
        <f ca="1">Spins[[#This Row],[Payout]]-Spins[[#This Row],[Bet]]</f>
        <v>-1</v>
      </c>
    </row>
    <row r="4223" spans="1:12" x14ac:dyDescent="0.3">
      <c r="A4223">
        <f t="shared" si="322"/>
        <v>4222</v>
      </c>
      <c r="B4223">
        <f t="shared" ca="1" si="323"/>
        <v>25</v>
      </c>
      <c r="C4223" t="str" cm="1">
        <f t="array" aca="1" ref="C4223" ca="1">INDEX(Reel1,Spins[[#This Row],[Stop1]])</f>
        <v>🔔</v>
      </c>
      <c r="D4223">
        <f t="shared" ca="1" si="324"/>
        <v>25</v>
      </c>
      <c r="E4223" t="str" cm="1">
        <f t="array" aca="1" ref="E4223" ca="1">INDEX(Reel2,Spins[[#This Row],[Stop2]])</f>
        <v>🔔</v>
      </c>
      <c r="F4223">
        <f t="shared" ca="1" si="325"/>
        <v>9</v>
      </c>
      <c r="G4223" t="str" cm="1">
        <f t="array" aca="1" ref="G4223" ca="1">INDEX(Reel3,Spins[[#This Row],[Stop3]])</f>
        <v>🍒</v>
      </c>
      <c r="H4223" t="b">
        <f ca="1">AND(Spins[[#This Row],[Sym1]]=Spins[[#This Row],[Sym2]],Spins[[#This Row],[Sym2]]=Spins[[#This Row],[Sym3]])</f>
        <v>0</v>
      </c>
      <c r="I4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4223">
        <f t="shared" si="326"/>
        <v>1</v>
      </c>
      <c r="K4223">
        <f ca="1">Spins[[#This Row],[Mult]]*Spins[[#This Row],[Bet]]</f>
        <v>2.5</v>
      </c>
      <c r="L4223">
        <f ca="1">Spins[[#This Row],[Payout]]-Spins[[#This Row],[Bet]]</f>
        <v>1.5</v>
      </c>
    </row>
    <row r="4224" spans="1:12" x14ac:dyDescent="0.3">
      <c r="A4224">
        <f t="shared" si="322"/>
        <v>4223</v>
      </c>
      <c r="B4224">
        <f t="shared" ca="1" si="323"/>
        <v>11</v>
      </c>
      <c r="C4224" t="str" cm="1">
        <f t="array" aca="1" ref="C4224" ca="1">INDEX(Reel1,Spins[[#This Row],[Stop1]])</f>
        <v>🍋</v>
      </c>
      <c r="D4224">
        <f t="shared" ca="1" si="324"/>
        <v>20</v>
      </c>
      <c r="E4224" t="str" cm="1">
        <f t="array" aca="1" ref="E4224" ca="1">INDEX(Reel2,Spins[[#This Row],[Stop2]])</f>
        <v>🍒</v>
      </c>
      <c r="F4224">
        <f t="shared" ca="1" si="325"/>
        <v>6</v>
      </c>
      <c r="G4224" t="str" cm="1">
        <f t="array" aca="1" ref="G4224" ca="1">INDEX(Reel3,Spins[[#This Row],[Stop3]])</f>
        <v>🍒</v>
      </c>
      <c r="H4224" t="b">
        <f ca="1">AND(Spins[[#This Row],[Sym1]]=Spins[[#This Row],[Sym2]],Spins[[#This Row],[Sym2]]=Spins[[#This Row],[Sym3]])</f>
        <v>0</v>
      </c>
      <c r="I4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24">
        <f t="shared" si="326"/>
        <v>1</v>
      </c>
      <c r="K4224">
        <f ca="1">Spins[[#This Row],[Mult]]*Spins[[#This Row],[Bet]]</f>
        <v>0</v>
      </c>
      <c r="L4224">
        <f ca="1">Spins[[#This Row],[Payout]]-Spins[[#This Row],[Bet]]</f>
        <v>-1</v>
      </c>
    </row>
    <row r="4225" spans="1:12" x14ac:dyDescent="0.3">
      <c r="A4225">
        <f t="shared" si="322"/>
        <v>4224</v>
      </c>
      <c r="B4225">
        <f t="shared" ca="1" si="323"/>
        <v>16</v>
      </c>
      <c r="C4225" t="str" cm="1">
        <f t="array" aca="1" ref="C4225" ca="1">INDEX(Reel1,Spins[[#This Row],[Stop1]])</f>
        <v>🍒</v>
      </c>
      <c r="D4225">
        <f t="shared" ca="1" si="324"/>
        <v>5</v>
      </c>
      <c r="E4225" t="str" cm="1">
        <f t="array" aca="1" ref="E4225" ca="1">INDEX(Reel2,Spins[[#This Row],[Stop2]])</f>
        <v>🍋</v>
      </c>
      <c r="F4225">
        <f t="shared" ca="1" si="325"/>
        <v>8</v>
      </c>
      <c r="G4225" t="str" cm="1">
        <f t="array" aca="1" ref="G4225" ca="1">INDEX(Reel3,Spins[[#This Row],[Stop3]])</f>
        <v>🍒</v>
      </c>
      <c r="H4225" t="b">
        <f ca="1">AND(Spins[[#This Row],[Sym1]]=Spins[[#This Row],[Sym2]],Spins[[#This Row],[Sym2]]=Spins[[#This Row],[Sym3]])</f>
        <v>0</v>
      </c>
      <c r="I4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25">
        <f t="shared" si="326"/>
        <v>1</v>
      </c>
      <c r="K4225">
        <f ca="1">Spins[[#This Row],[Mult]]*Spins[[#This Row],[Bet]]</f>
        <v>0</v>
      </c>
      <c r="L4225">
        <f ca="1">Spins[[#This Row],[Payout]]-Spins[[#This Row],[Bet]]</f>
        <v>-1</v>
      </c>
    </row>
    <row r="4226" spans="1:12" x14ac:dyDescent="0.3">
      <c r="A4226">
        <f t="shared" ref="A4226:A4289" si="327">ROW()-1</f>
        <v>4225</v>
      </c>
      <c r="B4226">
        <f t="shared" ref="B4226:B4289" ca="1" si="328">RANDBETWEEN(1,ROWS(Reel1))</f>
        <v>9</v>
      </c>
      <c r="C4226" t="str" cm="1">
        <f t="array" aca="1" ref="C4226" ca="1">INDEX(Reel1,Spins[[#This Row],[Stop1]])</f>
        <v>🍋</v>
      </c>
      <c r="D4226">
        <f t="shared" ref="D4226:D4289" ca="1" si="329">RANDBETWEEN(1,ROWS(Reel2))</f>
        <v>5</v>
      </c>
      <c r="E4226" t="str" cm="1">
        <f t="array" aca="1" ref="E4226" ca="1">INDEX(Reel2,Spins[[#This Row],[Stop2]])</f>
        <v>🍋</v>
      </c>
      <c r="F4226">
        <f t="shared" ref="F4226:F4289" ca="1" si="330">RANDBETWEEN(1,ROWS(Reel3))</f>
        <v>26</v>
      </c>
      <c r="G4226" t="str" cm="1">
        <f t="array" aca="1" ref="G4226" ca="1">INDEX(Reel3,Spins[[#This Row],[Stop3]])</f>
        <v>BAR</v>
      </c>
      <c r="H4226" t="b">
        <f ca="1">AND(Spins[[#This Row],[Sym1]]=Spins[[#This Row],[Sym2]],Spins[[#This Row],[Sym2]]=Spins[[#This Row],[Sym3]])</f>
        <v>0</v>
      </c>
      <c r="I4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26">
        <f t="shared" ref="J4226:J4289" si="331">Bet</f>
        <v>1</v>
      </c>
      <c r="K4226">
        <f ca="1">Spins[[#This Row],[Mult]]*Spins[[#This Row],[Bet]]</f>
        <v>0.6</v>
      </c>
      <c r="L4226">
        <f ca="1">Spins[[#This Row],[Payout]]-Spins[[#This Row],[Bet]]</f>
        <v>-0.4</v>
      </c>
    </row>
    <row r="4227" spans="1:12" x14ac:dyDescent="0.3">
      <c r="A4227">
        <f t="shared" si="327"/>
        <v>4226</v>
      </c>
      <c r="B4227">
        <f t="shared" ca="1" si="328"/>
        <v>10</v>
      </c>
      <c r="C4227" t="str" cm="1">
        <f t="array" aca="1" ref="C4227" ca="1">INDEX(Reel1,Spins[[#This Row],[Stop1]])</f>
        <v>🍋</v>
      </c>
      <c r="D4227">
        <f t="shared" ca="1" si="329"/>
        <v>6</v>
      </c>
      <c r="E4227" t="str" cm="1">
        <f t="array" aca="1" ref="E4227" ca="1">INDEX(Reel2,Spins[[#This Row],[Stop2]])</f>
        <v>🍋</v>
      </c>
      <c r="F4227">
        <f t="shared" ca="1" si="330"/>
        <v>21</v>
      </c>
      <c r="G4227" t="str" cm="1">
        <f t="array" aca="1" ref="G4227" ca="1">INDEX(Reel3,Spins[[#This Row],[Stop3]])</f>
        <v>🔔</v>
      </c>
      <c r="H4227" t="b">
        <f ca="1">AND(Spins[[#This Row],[Sym1]]=Spins[[#This Row],[Sym2]],Spins[[#This Row],[Sym2]]=Spins[[#This Row],[Sym3]])</f>
        <v>0</v>
      </c>
      <c r="I4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27">
        <f t="shared" si="331"/>
        <v>1</v>
      </c>
      <c r="K4227">
        <f ca="1">Spins[[#This Row],[Mult]]*Spins[[#This Row],[Bet]]</f>
        <v>0.6</v>
      </c>
      <c r="L4227">
        <f ca="1">Spins[[#This Row],[Payout]]-Spins[[#This Row],[Bet]]</f>
        <v>-0.4</v>
      </c>
    </row>
    <row r="4228" spans="1:12" x14ac:dyDescent="0.3">
      <c r="A4228">
        <f t="shared" si="327"/>
        <v>4227</v>
      </c>
      <c r="B4228">
        <f t="shared" ca="1" si="328"/>
        <v>21</v>
      </c>
      <c r="C4228" t="str" cm="1">
        <f t="array" aca="1" ref="C4228" ca="1">INDEX(Reel1,Spins[[#This Row],[Stop1]])</f>
        <v>🍒</v>
      </c>
      <c r="D4228">
        <f t="shared" ca="1" si="329"/>
        <v>2</v>
      </c>
      <c r="E4228" t="str" cm="1">
        <f t="array" aca="1" ref="E4228" ca="1">INDEX(Reel2,Spins[[#This Row],[Stop2]])</f>
        <v>🍋</v>
      </c>
      <c r="F4228">
        <f t="shared" ca="1" si="330"/>
        <v>6</v>
      </c>
      <c r="G4228" t="str" cm="1">
        <f t="array" aca="1" ref="G4228" ca="1">INDEX(Reel3,Spins[[#This Row],[Stop3]])</f>
        <v>🍒</v>
      </c>
      <c r="H4228" t="b">
        <f ca="1">AND(Spins[[#This Row],[Sym1]]=Spins[[#This Row],[Sym2]],Spins[[#This Row],[Sym2]]=Spins[[#This Row],[Sym3]])</f>
        <v>0</v>
      </c>
      <c r="I4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28">
        <f t="shared" si="331"/>
        <v>1</v>
      </c>
      <c r="K4228">
        <f ca="1">Spins[[#This Row],[Mult]]*Spins[[#This Row],[Bet]]</f>
        <v>0</v>
      </c>
      <c r="L4228">
        <f ca="1">Spins[[#This Row],[Payout]]-Spins[[#This Row],[Bet]]</f>
        <v>-1</v>
      </c>
    </row>
    <row r="4229" spans="1:12" x14ac:dyDescent="0.3">
      <c r="A4229">
        <f t="shared" si="327"/>
        <v>4228</v>
      </c>
      <c r="B4229">
        <f t="shared" ca="1" si="328"/>
        <v>13</v>
      </c>
      <c r="C4229" t="str" cm="1">
        <f t="array" aca="1" ref="C4229" ca="1">INDEX(Reel1,Spins[[#This Row],[Stop1]])</f>
        <v>🍋</v>
      </c>
      <c r="D4229">
        <f t="shared" ca="1" si="329"/>
        <v>8</v>
      </c>
      <c r="E4229" t="str" cm="1">
        <f t="array" aca="1" ref="E4229" ca="1">INDEX(Reel2,Spins[[#This Row],[Stop2]])</f>
        <v>🍋</v>
      </c>
      <c r="F4229">
        <f t="shared" ca="1" si="330"/>
        <v>10</v>
      </c>
      <c r="G4229" t="str" cm="1">
        <f t="array" aca="1" ref="G4229" ca="1">INDEX(Reel3,Spins[[#This Row],[Stop3]])</f>
        <v>🍒</v>
      </c>
      <c r="H4229" t="b">
        <f ca="1">AND(Spins[[#This Row],[Sym1]]=Spins[[#This Row],[Sym2]],Spins[[#This Row],[Sym2]]=Spins[[#This Row],[Sym3]])</f>
        <v>0</v>
      </c>
      <c r="I4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29">
        <f t="shared" si="331"/>
        <v>1</v>
      </c>
      <c r="K4229">
        <f ca="1">Spins[[#This Row],[Mult]]*Spins[[#This Row],[Bet]]</f>
        <v>0.6</v>
      </c>
      <c r="L4229">
        <f ca="1">Spins[[#This Row],[Payout]]-Spins[[#This Row],[Bet]]</f>
        <v>-0.4</v>
      </c>
    </row>
    <row r="4230" spans="1:12" x14ac:dyDescent="0.3">
      <c r="A4230">
        <f t="shared" si="327"/>
        <v>4229</v>
      </c>
      <c r="B4230">
        <f t="shared" ca="1" si="328"/>
        <v>7</v>
      </c>
      <c r="C4230" t="str" cm="1">
        <f t="array" aca="1" ref="C4230" ca="1">INDEX(Reel1,Spins[[#This Row],[Stop1]])</f>
        <v>🍋</v>
      </c>
      <c r="D4230">
        <f t="shared" ca="1" si="329"/>
        <v>2</v>
      </c>
      <c r="E4230" t="str" cm="1">
        <f t="array" aca="1" ref="E4230" ca="1">INDEX(Reel2,Spins[[#This Row],[Stop2]])</f>
        <v>🍋</v>
      </c>
      <c r="F4230">
        <f t="shared" ca="1" si="330"/>
        <v>14</v>
      </c>
      <c r="G4230" t="str" cm="1">
        <f t="array" aca="1" ref="G4230" ca="1">INDEX(Reel3,Spins[[#This Row],[Stop3]])</f>
        <v>🍇</v>
      </c>
      <c r="H4230" t="b">
        <f ca="1">AND(Spins[[#This Row],[Sym1]]=Spins[[#This Row],[Sym2]],Spins[[#This Row],[Sym2]]=Spins[[#This Row],[Sym3]])</f>
        <v>0</v>
      </c>
      <c r="I4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30">
        <f t="shared" si="331"/>
        <v>1</v>
      </c>
      <c r="K4230">
        <f ca="1">Spins[[#This Row],[Mult]]*Spins[[#This Row],[Bet]]</f>
        <v>0.6</v>
      </c>
      <c r="L4230">
        <f ca="1">Spins[[#This Row],[Payout]]-Spins[[#This Row],[Bet]]</f>
        <v>-0.4</v>
      </c>
    </row>
    <row r="4231" spans="1:12" x14ac:dyDescent="0.3">
      <c r="A4231">
        <f t="shared" si="327"/>
        <v>4230</v>
      </c>
      <c r="B4231">
        <f t="shared" ca="1" si="328"/>
        <v>28</v>
      </c>
      <c r="C4231" t="str" cm="1">
        <f t="array" aca="1" ref="C4231" ca="1">INDEX(Reel1,Spins[[#This Row],[Stop1]])</f>
        <v>BAR</v>
      </c>
      <c r="D4231">
        <f t="shared" ca="1" si="329"/>
        <v>24</v>
      </c>
      <c r="E4231" t="str" cm="1">
        <f t="array" aca="1" ref="E4231" ca="1">INDEX(Reel2,Spins[[#This Row],[Stop2]])</f>
        <v>🍇</v>
      </c>
      <c r="F4231">
        <f t="shared" ca="1" si="330"/>
        <v>17</v>
      </c>
      <c r="G4231" t="str" cm="1">
        <f t="array" aca="1" ref="G4231" ca="1">INDEX(Reel3,Spins[[#This Row],[Stop3]])</f>
        <v>🍇</v>
      </c>
      <c r="H4231" t="b">
        <f ca="1">AND(Spins[[#This Row],[Sym1]]=Spins[[#This Row],[Sym2]],Spins[[#This Row],[Sym2]]=Spins[[#This Row],[Sym3]])</f>
        <v>0</v>
      </c>
      <c r="I4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31">
        <f t="shared" si="331"/>
        <v>1</v>
      </c>
      <c r="K4231">
        <f ca="1">Spins[[#This Row],[Mult]]*Spins[[#This Row],[Bet]]</f>
        <v>0</v>
      </c>
      <c r="L4231">
        <f ca="1">Spins[[#This Row],[Payout]]-Spins[[#This Row],[Bet]]</f>
        <v>-1</v>
      </c>
    </row>
    <row r="4232" spans="1:12" x14ac:dyDescent="0.3">
      <c r="A4232">
        <f t="shared" si="327"/>
        <v>4231</v>
      </c>
      <c r="B4232">
        <f t="shared" ca="1" si="328"/>
        <v>28</v>
      </c>
      <c r="C4232" t="str" cm="1">
        <f t="array" aca="1" ref="C4232" ca="1">INDEX(Reel1,Spins[[#This Row],[Stop1]])</f>
        <v>BAR</v>
      </c>
      <c r="D4232">
        <f t="shared" ca="1" si="329"/>
        <v>27</v>
      </c>
      <c r="E4232" t="str" cm="1">
        <f t="array" aca="1" ref="E4232" ca="1">INDEX(Reel2,Spins[[#This Row],[Stop2]])</f>
        <v>BAR</v>
      </c>
      <c r="F4232">
        <f t="shared" ca="1" si="330"/>
        <v>17</v>
      </c>
      <c r="G4232" t="str" cm="1">
        <f t="array" aca="1" ref="G4232" ca="1">INDEX(Reel3,Spins[[#This Row],[Stop3]])</f>
        <v>🍇</v>
      </c>
      <c r="H4232" t="b">
        <f ca="1">AND(Spins[[#This Row],[Sym1]]=Spins[[#This Row],[Sym2]],Spins[[#This Row],[Sym2]]=Spins[[#This Row],[Sym3]])</f>
        <v>0</v>
      </c>
      <c r="I4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4232">
        <f t="shared" si="331"/>
        <v>1</v>
      </c>
      <c r="K4232">
        <f ca="1">Spins[[#This Row],[Mult]]*Spins[[#This Row],[Bet]]</f>
        <v>3</v>
      </c>
      <c r="L4232">
        <f ca="1">Spins[[#This Row],[Payout]]-Spins[[#This Row],[Bet]]</f>
        <v>2</v>
      </c>
    </row>
    <row r="4233" spans="1:12" x14ac:dyDescent="0.3">
      <c r="A4233">
        <f t="shared" si="327"/>
        <v>4232</v>
      </c>
      <c r="B4233">
        <f t="shared" ca="1" si="328"/>
        <v>6</v>
      </c>
      <c r="C4233" t="str" cm="1">
        <f t="array" aca="1" ref="C4233" ca="1">INDEX(Reel1,Spins[[#This Row],[Stop1]])</f>
        <v>🍋</v>
      </c>
      <c r="D4233">
        <f t="shared" ca="1" si="329"/>
        <v>11</v>
      </c>
      <c r="E4233" t="str" cm="1">
        <f t="array" aca="1" ref="E4233" ca="1">INDEX(Reel2,Spins[[#This Row],[Stop2]])</f>
        <v>🍋</v>
      </c>
      <c r="F4233">
        <f t="shared" ca="1" si="330"/>
        <v>12</v>
      </c>
      <c r="G4233" t="str" cm="1">
        <f t="array" aca="1" ref="G4233" ca="1">INDEX(Reel3,Spins[[#This Row],[Stop3]])</f>
        <v>🍒</v>
      </c>
      <c r="H4233" t="b">
        <f ca="1">AND(Spins[[#This Row],[Sym1]]=Spins[[#This Row],[Sym2]],Spins[[#This Row],[Sym2]]=Spins[[#This Row],[Sym3]])</f>
        <v>0</v>
      </c>
      <c r="I4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33">
        <f t="shared" si="331"/>
        <v>1</v>
      </c>
      <c r="K4233">
        <f ca="1">Spins[[#This Row],[Mult]]*Spins[[#This Row],[Bet]]</f>
        <v>0.6</v>
      </c>
      <c r="L4233">
        <f ca="1">Spins[[#This Row],[Payout]]-Spins[[#This Row],[Bet]]</f>
        <v>-0.4</v>
      </c>
    </row>
    <row r="4234" spans="1:12" x14ac:dyDescent="0.3">
      <c r="A4234">
        <f t="shared" si="327"/>
        <v>4233</v>
      </c>
      <c r="B4234">
        <f t="shared" ca="1" si="328"/>
        <v>14</v>
      </c>
      <c r="C4234" t="str" cm="1">
        <f t="array" aca="1" ref="C4234" ca="1">INDEX(Reel1,Spins[[#This Row],[Stop1]])</f>
        <v>🍋</v>
      </c>
      <c r="D4234">
        <f t="shared" ca="1" si="329"/>
        <v>4</v>
      </c>
      <c r="E4234" t="str" cm="1">
        <f t="array" aca="1" ref="E4234" ca="1">INDEX(Reel2,Spins[[#This Row],[Stop2]])</f>
        <v>🍋</v>
      </c>
      <c r="F4234">
        <f t="shared" ca="1" si="330"/>
        <v>1</v>
      </c>
      <c r="G4234" t="str" cm="1">
        <f t="array" aca="1" ref="G4234" ca="1">INDEX(Reel3,Spins[[#This Row],[Stop3]])</f>
        <v>🍋</v>
      </c>
      <c r="H4234" t="b">
        <f ca="1">AND(Spins[[#This Row],[Sym1]]=Spins[[#This Row],[Sym2]],Spins[[#This Row],[Sym2]]=Spins[[#This Row],[Sym3]])</f>
        <v>1</v>
      </c>
      <c r="I4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234">
        <f t="shared" si="331"/>
        <v>1</v>
      </c>
      <c r="K4234">
        <f ca="1">Spins[[#This Row],[Mult]]*Spins[[#This Row],[Bet]]</f>
        <v>14</v>
      </c>
      <c r="L4234">
        <f ca="1">Spins[[#This Row],[Payout]]-Spins[[#This Row],[Bet]]</f>
        <v>13</v>
      </c>
    </row>
    <row r="4235" spans="1:12" x14ac:dyDescent="0.3">
      <c r="A4235">
        <f t="shared" si="327"/>
        <v>4234</v>
      </c>
      <c r="B4235">
        <f t="shared" ca="1" si="328"/>
        <v>17</v>
      </c>
      <c r="C4235" t="str" cm="1">
        <f t="array" aca="1" ref="C4235" ca="1">INDEX(Reel1,Spins[[#This Row],[Stop1]])</f>
        <v>🍒</v>
      </c>
      <c r="D4235">
        <f t="shared" ca="1" si="329"/>
        <v>4</v>
      </c>
      <c r="E4235" t="str" cm="1">
        <f t="array" aca="1" ref="E4235" ca="1">INDEX(Reel2,Spins[[#This Row],[Stop2]])</f>
        <v>🍋</v>
      </c>
      <c r="F4235">
        <f t="shared" ca="1" si="330"/>
        <v>24</v>
      </c>
      <c r="G4235" t="str" cm="1">
        <f t="array" aca="1" ref="G4235" ca="1">INDEX(Reel3,Spins[[#This Row],[Stop3]])</f>
        <v>BAR</v>
      </c>
      <c r="H4235" t="b">
        <f ca="1">AND(Spins[[#This Row],[Sym1]]=Spins[[#This Row],[Sym2]],Spins[[#This Row],[Sym2]]=Spins[[#This Row],[Sym3]])</f>
        <v>0</v>
      </c>
      <c r="I4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35">
        <f t="shared" si="331"/>
        <v>1</v>
      </c>
      <c r="K4235">
        <f ca="1">Spins[[#This Row],[Mult]]*Spins[[#This Row],[Bet]]</f>
        <v>0</v>
      </c>
      <c r="L4235">
        <f ca="1">Spins[[#This Row],[Payout]]-Spins[[#This Row],[Bet]]</f>
        <v>-1</v>
      </c>
    </row>
    <row r="4236" spans="1:12" x14ac:dyDescent="0.3">
      <c r="A4236">
        <f t="shared" si="327"/>
        <v>4235</v>
      </c>
      <c r="B4236">
        <f t="shared" ca="1" si="328"/>
        <v>17</v>
      </c>
      <c r="C4236" t="str" cm="1">
        <f t="array" aca="1" ref="C4236" ca="1">INDEX(Reel1,Spins[[#This Row],[Stop1]])</f>
        <v>🍒</v>
      </c>
      <c r="D4236">
        <f t="shared" ca="1" si="329"/>
        <v>29</v>
      </c>
      <c r="E4236" t="str" cm="1">
        <f t="array" aca="1" ref="E4236" ca="1">INDEX(Reel2,Spins[[#This Row],[Stop2]])</f>
        <v>7️⃣</v>
      </c>
      <c r="F4236">
        <f t="shared" ca="1" si="330"/>
        <v>9</v>
      </c>
      <c r="G4236" t="str" cm="1">
        <f t="array" aca="1" ref="G4236" ca="1">INDEX(Reel3,Spins[[#This Row],[Stop3]])</f>
        <v>🍒</v>
      </c>
      <c r="H4236" t="b">
        <f ca="1">AND(Spins[[#This Row],[Sym1]]=Spins[[#This Row],[Sym2]],Spins[[#This Row],[Sym2]]=Spins[[#This Row],[Sym3]])</f>
        <v>0</v>
      </c>
      <c r="I4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36">
        <f t="shared" si="331"/>
        <v>1</v>
      </c>
      <c r="K4236">
        <f ca="1">Spins[[#This Row],[Mult]]*Spins[[#This Row],[Bet]]</f>
        <v>0</v>
      </c>
      <c r="L4236">
        <f ca="1">Spins[[#This Row],[Payout]]-Spins[[#This Row],[Bet]]</f>
        <v>-1</v>
      </c>
    </row>
    <row r="4237" spans="1:12" x14ac:dyDescent="0.3">
      <c r="A4237">
        <f t="shared" si="327"/>
        <v>4236</v>
      </c>
      <c r="B4237">
        <f t="shared" ca="1" si="328"/>
        <v>26</v>
      </c>
      <c r="C4237" t="str" cm="1">
        <f t="array" aca="1" ref="C4237" ca="1">INDEX(Reel1,Spins[[#This Row],[Stop1]])</f>
        <v>🔔</v>
      </c>
      <c r="D4237">
        <f t="shared" ca="1" si="329"/>
        <v>11</v>
      </c>
      <c r="E4237" t="str" cm="1">
        <f t="array" aca="1" ref="E4237" ca="1">INDEX(Reel2,Spins[[#This Row],[Stop2]])</f>
        <v>🍋</v>
      </c>
      <c r="F4237">
        <f t="shared" ca="1" si="330"/>
        <v>22</v>
      </c>
      <c r="G4237" t="str" cm="1">
        <f t="array" aca="1" ref="G4237" ca="1">INDEX(Reel3,Spins[[#This Row],[Stop3]])</f>
        <v>🔔</v>
      </c>
      <c r="H4237" t="b">
        <f ca="1">AND(Spins[[#This Row],[Sym1]]=Spins[[#This Row],[Sym2]],Spins[[#This Row],[Sym2]]=Spins[[#This Row],[Sym3]])</f>
        <v>0</v>
      </c>
      <c r="I4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37">
        <f t="shared" si="331"/>
        <v>1</v>
      </c>
      <c r="K4237">
        <f ca="1">Spins[[#This Row],[Mult]]*Spins[[#This Row],[Bet]]</f>
        <v>0</v>
      </c>
      <c r="L4237">
        <f ca="1">Spins[[#This Row],[Payout]]-Spins[[#This Row],[Bet]]</f>
        <v>-1</v>
      </c>
    </row>
    <row r="4238" spans="1:12" x14ac:dyDescent="0.3">
      <c r="A4238">
        <f t="shared" si="327"/>
        <v>4237</v>
      </c>
      <c r="B4238">
        <f t="shared" ca="1" si="328"/>
        <v>14</v>
      </c>
      <c r="C4238" t="str" cm="1">
        <f t="array" aca="1" ref="C4238" ca="1">INDEX(Reel1,Spins[[#This Row],[Stop1]])</f>
        <v>🍋</v>
      </c>
      <c r="D4238">
        <f t="shared" ca="1" si="329"/>
        <v>16</v>
      </c>
      <c r="E4238" t="str" cm="1">
        <f t="array" aca="1" ref="E4238" ca="1">INDEX(Reel2,Spins[[#This Row],[Stop2]])</f>
        <v>🍒</v>
      </c>
      <c r="F4238">
        <f t="shared" ca="1" si="330"/>
        <v>31</v>
      </c>
      <c r="G4238" t="str" cm="1">
        <f t="array" aca="1" ref="G4238" ca="1">INDEX(Reel3,Spins[[#This Row],[Stop3]])</f>
        <v>💎</v>
      </c>
      <c r="H4238" t="b">
        <f ca="1">AND(Spins[[#This Row],[Sym1]]=Spins[[#This Row],[Sym2]],Spins[[#This Row],[Sym2]]=Spins[[#This Row],[Sym3]])</f>
        <v>0</v>
      </c>
      <c r="I4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38">
        <f t="shared" si="331"/>
        <v>1</v>
      </c>
      <c r="K4238">
        <f ca="1">Spins[[#This Row],[Mult]]*Spins[[#This Row],[Bet]]</f>
        <v>0</v>
      </c>
      <c r="L4238">
        <f ca="1">Spins[[#This Row],[Payout]]-Spins[[#This Row],[Bet]]</f>
        <v>-1</v>
      </c>
    </row>
    <row r="4239" spans="1:12" x14ac:dyDescent="0.3">
      <c r="A4239">
        <f t="shared" si="327"/>
        <v>4238</v>
      </c>
      <c r="B4239">
        <f t="shared" ca="1" si="328"/>
        <v>30</v>
      </c>
      <c r="C4239" t="str" cm="1">
        <f t="array" aca="1" ref="C4239" ca="1">INDEX(Reel1,Spins[[#This Row],[Stop1]])</f>
        <v>7️⃣</v>
      </c>
      <c r="D4239">
        <f t="shared" ca="1" si="329"/>
        <v>29</v>
      </c>
      <c r="E4239" t="str" cm="1">
        <f t="array" aca="1" ref="E4239" ca="1">INDEX(Reel2,Spins[[#This Row],[Stop2]])</f>
        <v>7️⃣</v>
      </c>
      <c r="F4239">
        <f t="shared" ca="1" si="330"/>
        <v>2</v>
      </c>
      <c r="G4239" t="str" cm="1">
        <f t="array" aca="1" ref="G4239" ca="1">INDEX(Reel3,Spins[[#This Row],[Stop3]])</f>
        <v>🍋</v>
      </c>
      <c r="H4239" t="b">
        <f ca="1">AND(Spins[[#This Row],[Sym1]]=Spins[[#This Row],[Sym2]],Spins[[#This Row],[Sym2]]=Spins[[#This Row],[Sym3]])</f>
        <v>0</v>
      </c>
      <c r="I4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4239">
        <f t="shared" si="331"/>
        <v>1</v>
      </c>
      <c r="K4239">
        <f ca="1">Spins[[#This Row],[Mult]]*Spins[[#This Row],[Bet]]</f>
        <v>6</v>
      </c>
      <c r="L4239">
        <f ca="1">Spins[[#This Row],[Payout]]-Spins[[#This Row],[Bet]]</f>
        <v>5</v>
      </c>
    </row>
    <row r="4240" spans="1:12" x14ac:dyDescent="0.3">
      <c r="A4240">
        <f t="shared" si="327"/>
        <v>4239</v>
      </c>
      <c r="B4240">
        <f t="shared" ca="1" si="328"/>
        <v>12</v>
      </c>
      <c r="C4240" t="str" cm="1">
        <f t="array" aca="1" ref="C4240" ca="1">INDEX(Reel1,Spins[[#This Row],[Stop1]])</f>
        <v>🍋</v>
      </c>
      <c r="D4240">
        <f t="shared" ca="1" si="329"/>
        <v>6</v>
      </c>
      <c r="E4240" t="str" cm="1">
        <f t="array" aca="1" ref="E4240" ca="1">INDEX(Reel2,Spins[[#This Row],[Stop2]])</f>
        <v>🍋</v>
      </c>
      <c r="F4240">
        <f t="shared" ca="1" si="330"/>
        <v>8</v>
      </c>
      <c r="G4240" t="str" cm="1">
        <f t="array" aca="1" ref="G4240" ca="1">INDEX(Reel3,Spins[[#This Row],[Stop3]])</f>
        <v>🍒</v>
      </c>
      <c r="H4240" t="b">
        <f ca="1">AND(Spins[[#This Row],[Sym1]]=Spins[[#This Row],[Sym2]],Spins[[#This Row],[Sym2]]=Spins[[#This Row],[Sym3]])</f>
        <v>0</v>
      </c>
      <c r="I4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40">
        <f t="shared" si="331"/>
        <v>1</v>
      </c>
      <c r="K4240">
        <f ca="1">Spins[[#This Row],[Mult]]*Spins[[#This Row],[Bet]]</f>
        <v>0.6</v>
      </c>
      <c r="L4240">
        <f ca="1">Spins[[#This Row],[Payout]]-Spins[[#This Row],[Bet]]</f>
        <v>-0.4</v>
      </c>
    </row>
    <row r="4241" spans="1:12" x14ac:dyDescent="0.3">
      <c r="A4241">
        <f t="shared" si="327"/>
        <v>4240</v>
      </c>
      <c r="B4241">
        <f t="shared" ca="1" si="328"/>
        <v>29</v>
      </c>
      <c r="C4241" t="str" cm="1">
        <f t="array" aca="1" ref="C4241" ca="1">INDEX(Reel1,Spins[[#This Row],[Stop1]])</f>
        <v>7️⃣</v>
      </c>
      <c r="D4241">
        <f t="shared" ca="1" si="329"/>
        <v>24</v>
      </c>
      <c r="E4241" t="str" cm="1">
        <f t="array" aca="1" ref="E4241" ca="1">INDEX(Reel2,Spins[[#This Row],[Stop2]])</f>
        <v>🍇</v>
      </c>
      <c r="F4241">
        <f t="shared" ca="1" si="330"/>
        <v>25</v>
      </c>
      <c r="G4241" t="str" cm="1">
        <f t="array" aca="1" ref="G4241" ca="1">INDEX(Reel3,Spins[[#This Row],[Stop3]])</f>
        <v>BAR</v>
      </c>
      <c r="H4241" t="b">
        <f ca="1">AND(Spins[[#This Row],[Sym1]]=Spins[[#This Row],[Sym2]],Spins[[#This Row],[Sym2]]=Spins[[#This Row],[Sym3]])</f>
        <v>0</v>
      </c>
      <c r="I4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1">
        <f t="shared" si="331"/>
        <v>1</v>
      </c>
      <c r="K4241">
        <f ca="1">Spins[[#This Row],[Mult]]*Spins[[#This Row],[Bet]]</f>
        <v>0</v>
      </c>
      <c r="L4241">
        <f ca="1">Spins[[#This Row],[Payout]]-Spins[[#This Row],[Bet]]</f>
        <v>-1</v>
      </c>
    </row>
    <row r="4242" spans="1:12" x14ac:dyDescent="0.3">
      <c r="A4242">
        <f t="shared" si="327"/>
        <v>4241</v>
      </c>
      <c r="B4242">
        <f t="shared" ca="1" si="328"/>
        <v>31</v>
      </c>
      <c r="C4242" t="str" cm="1">
        <f t="array" aca="1" ref="C4242" ca="1">INDEX(Reel1,Spins[[#This Row],[Stop1]])</f>
        <v>💎</v>
      </c>
      <c r="D4242">
        <f t="shared" ca="1" si="329"/>
        <v>5</v>
      </c>
      <c r="E4242" t="str" cm="1">
        <f t="array" aca="1" ref="E4242" ca="1">INDEX(Reel2,Spins[[#This Row],[Stop2]])</f>
        <v>🍋</v>
      </c>
      <c r="F4242">
        <f t="shared" ca="1" si="330"/>
        <v>28</v>
      </c>
      <c r="G4242" t="str" cm="1">
        <f t="array" aca="1" ref="G4242" ca="1">INDEX(Reel3,Spins[[#This Row],[Stop3]])</f>
        <v>7️⃣</v>
      </c>
      <c r="H4242" t="b">
        <f ca="1">AND(Spins[[#This Row],[Sym1]]=Spins[[#This Row],[Sym2]],Spins[[#This Row],[Sym2]]=Spins[[#This Row],[Sym3]])</f>
        <v>0</v>
      </c>
      <c r="I4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2">
        <f t="shared" si="331"/>
        <v>1</v>
      </c>
      <c r="K4242">
        <f ca="1">Spins[[#This Row],[Mult]]*Spins[[#This Row],[Bet]]</f>
        <v>0</v>
      </c>
      <c r="L4242">
        <f ca="1">Spins[[#This Row],[Payout]]-Spins[[#This Row],[Bet]]</f>
        <v>-1</v>
      </c>
    </row>
    <row r="4243" spans="1:12" x14ac:dyDescent="0.3">
      <c r="A4243">
        <f t="shared" si="327"/>
        <v>4242</v>
      </c>
      <c r="B4243">
        <f t="shared" ca="1" si="328"/>
        <v>5</v>
      </c>
      <c r="C4243" t="str" cm="1">
        <f t="array" aca="1" ref="C4243" ca="1">INDEX(Reel1,Spins[[#This Row],[Stop1]])</f>
        <v>🍋</v>
      </c>
      <c r="D4243">
        <f t="shared" ca="1" si="329"/>
        <v>24</v>
      </c>
      <c r="E4243" t="str" cm="1">
        <f t="array" aca="1" ref="E4243" ca="1">INDEX(Reel2,Spins[[#This Row],[Stop2]])</f>
        <v>🍇</v>
      </c>
      <c r="F4243">
        <f t="shared" ca="1" si="330"/>
        <v>29</v>
      </c>
      <c r="G4243" t="str" cm="1">
        <f t="array" aca="1" ref="G4243" ca="1">INDEX(Reel3,Spins[[#This Row],[Stop3]])</f>
        <v>7️⃣</v>
      </c>
      <c r="H4243" t="b">
        <f ca="1">AND(Spins[[#This Row],[Sym1]]=Spins[[#This Row],[Sym2]],Spins[[#This Row],[Sym2]]=Spins[[#This Row],[Sym3]])</f>
        <v>0</v>
      </c>
      <c r="I4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3">
        <f t="shared" si="331"/>
        <v>1</v>
      </c>
      <c r="K4243">
        <f ca="1">Spins[[#This Row],[Mult]]*Spins[[#This Row],[Bet]]</f>
        <v>0</v>
      </c>
      <c r="L4243">
        <f ca="1">Spins[[#This Row],[Payout]]-Spins[[#This Row],[Bet]]</f>
        <v>-1</v>
      </c>
    </row>
    <row r="4244" spans="1:12" x14ac:dyDescent="0.3">
      <c r="A4244">
        <f t="shared" si="327"/>
        <v>4243</v>
      </c>
      <c r="B4244">
        <f t="shared" ca="1" si="328"/>
        <v>25</v>
      </c>
      <c r="C4244" t="str" cm="1">
        <f t="array" aca="1" ref="C4244" ca="1">INDEX(Reel1,Spins[[#This Row],[Stop1]])</f>
        <v>🔔</v>
      </c>
      <c r="D4244">
        <f t="shared" ca="1" si="329"/>
        <v>16</v>
      </c>
      <c r="E4244" t="str" cm="1">
        <f t="array" aca="1" ref="E4244" ca="1">INDEX(Reel2,Spins[[#This Row],[Stop2]])</f>
        <v>🍒</v>
      </c>
      <c r="F4244">
        <f t="shared" ca="1" si="330"/>
        <v>2</v>
      </c>
      <c r="G4244" t="str" cm="1">
        <f t="array" aca="1" ref="G4244" ca="1">INDEX(Reel3,Spins[[#This Row],[Stop3]])</f>
        <v>🍋</v>
      </c>
      <c r="H4244" t="b">
        <f ca="1">AND(Spins[[#This Row],[Sym1]]=Spins[[#This Row],[Sym2]],Spins[[#This Row],[Sym2]]=Spins[[#This Row],[Sym3]])</f>
        <v>0</v>
      </c>
      <c r="I4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4">
        <f t="shared" si="331"/>
        <v>1</v>
      </c>
      <c r="K4244">
        <f ca="1">Spins[[#This Row],[Mult]]*Spins[[#This Row],[Bet]]</f>
        <v>0</v>
      </c>
      <c r="L4244">
        <f ca="1">Spins[[#This Row],[Payout]]-Spins[[#This Row],[Bet]]</f>
        <v>-1</v>
      </c>
    </row>
    <row r="4245" spans="1:12" x14ac:dyDescent="0.3">
      <c r="A4245">
        <f t="shared" si="327"/>
        <v>4244</v>
      </c>
      <c r="B4245">
        <f t="shared" ca="1" si="328"/>
        <v>19</v>
      </c>
      <c r="C4245" t="str" cm="1">
        <f t="array" aca="1" ref="C4245" ca="1">INDEX(Reel1,Spins[[#This Row],[Stop1]])</f>
        <v>🍒</v>
      </c>
      <c r="D4245">
        <f t="shared" ca="1" si="329"/>
        <v>10</v>
      </c>
      <c r="E4245" t="str" cm="1">
        <f t="array" aca="1" ref="E4245" ca="1">INDEX(Reel2,Spins[[#This Row],[Stop2]])</f>
        <v>🍋</v>
      </c>
      <c r="F4245">
        <f t="shared" ca="1" si="330"/>
        <v>5</v>
      </c>
      <c r="G4245" t="str" cm="1">
        <f t="array" aca="1" ref="G4245" ca="1">INDEX(Reel3,Spins[[#This Row],[Stop3]])</f>
        <v>🍋</v>
      </c>
      <c r="H4245" t="b">
        <f ca="1">AND(Spins[[#This Row],[Sym1]]=Spins[[#This Row],[Sym2]],Spins[[#This Row],[Sym2]]=Spins[[#This Row],[Sym3]])</f>
        <v>0</v>
      </c>
      <c r="I4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5">
        <f t="shared" si="331"/>
        <v>1</v>
      </c>
      <c r="K4245">
        <f ca="1">Spins[[#This Row],[Mult]]*Spins[[#This Row],[Bet]]</f>
        <v>0</v>
      </c>
      <c r="L4245">
        <f ca="1">Spins[[#This Row],[Payout]]-Spins[[#This Row],[Bet]]</f>
        <v>-1</v>
      </c>
    </row>
    <row r="4246" spans="1:12" x14ac:dyDescent="0.3">
      <c r="A4246">
        <f t="shared" si="327"/>
        <v>4245</v>
      </c>
      <c r="B4246">
        <f t="shared" ca="1" si="328"/>
        <v>31</v>
      </c>
      <c r="C4246" t="str" cm="1">
        <f t="array" aca="1" ref="C4246" ca="1">INDEX(Reel1,Spins[[#This Row],[Stop1]])</f>
        <v>💎</v>
      </c>
      <c r="D4246">
        <f t="shared" ca="1" si="329"/>
        <v>25</v>
      </c>
      <c r="E4246" t="str" cm="1">
        <f t="array" aca="1" ref="E4246" ca="1">INDEX(Reel2,Spins[[#This Row],[Stop2]])</f>
        <v>🔔</v>
      </c>
      <c r="F4246">
        <f t="shared" ca="1" si="330"/>
        <v>13</v>
      </c>
      <c r="G4246" t="str" cm="1">
        <f t="array" aca="1" ref="G4246" ca="1">INDEX(Reel3,Spins[[#This Row],[Stop3]])</f>
        <v>🍇</v>
      </c>
      <c r="H4246" t="b">
        <f ca="1">AND(Spins[[#This Row],[Sym1]]=Spins[[#This Row],[Sym2]],Spins[[#This Row],[Sym2]]=Spins[[#This Row],[Sym3]])</f>
        <v>0</v>
      </c>
      <c r="I4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6">
        <f t="shared" si="331"/>
        <v>1</v>
      </c>
      <c r="K4246">
        <f ca="1">Spins[[#This Row],[Mult]]*Spins[[#This Row],[Bet]]</f>
        <v>0</v>
      </c>
      <c r="L4246">
        <f ca="1">Spins[[#This Row],[Payout]]-Spins[[#This Row],[Bet]]</f>
        <v>-1</v>
      </c>
    </row>
    <row r="4247" spans="1:12" x14ac:dyDescent="0.3">
      <c r="A4247">
        <f t="shared" si="327"/>
        <v>4246</v>
      </c>
      <c r="B4247">
        <f t="shared" ca="1" si="328"/>
        <v>8</v>
      </c>
      <c r="C4247" t="str" cm="1">
        <f t="array" aca="1" ref="C4247" ca="1">INDEX(Reel1,Spins[[#This Row],[Stop1]])</f>
        <v>🍋</v>
      </c>
      <c r="D4247">
        <f t="shared" ca="1" si="329"/>
        <v>3</v>
      </c>
      <c r="E4247" t="str" cm="1">
        <f t="array" aca="1" ref="E4247" ca="1">INDEX(Reel2,Spins[[#This Row],[Stop2]])</f>
        <v>🍋</v>
      </c>
      <c r="F4247">
        <f t="shared" ca="1" si="330"/>
        <v>17</v>
      </c>
      <c r="G4247" t="str" cm="1">
        <f t="array" aca="1" ref="G4247" ca="1">INDEX(Reel3,Spins[[#This Row],[Stop3]])</f>
        <v>🍇</v>
      </c>
      <c r="H4247" t="b">
        <f ca="1">AND(Spins[[#This Row],[Sym1]]=Spins[[#This Row],[Sym2]],Spins[[#This Row],[Sym2]]=Spins[[#This Row],[Sym3]])</f>
        <v>0</v>
      </c>
      <c r="I4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47">
        <f t="shared" si="331"/>
        <v>1</v>
      </c>
      <c r="K4247">
        <f ca="1">Spins[[#This Row],[Mult]]*Spins[[#This Row],[Bet]]</f>
        <v>0.6</v>
      </c>
      <c r="L4247">
        <f ca="1">Spins[[#This Row],[Payout]]-Spins[[#This Row],[Bet]]</f>
        <v>-0.4</v>
      </c>
    </row>
    <row r="4248" spans="1:12" x14ac:dyDescent="0.3">
      <c r="A4248">
        <f t="shared" si="327"/>
        <v>4247</v>
      </c>
      <c r="B4248">
        <f t="shared" ca="1" si="328"/>
        <v>24</v>
      </c>
      <c r="C4248" t="str" cm="1">
        <f t="array" aca="1" ref="C4248" ca="1">INDEX(Reel1,Spins[[#This Row],[Stop1]])</f>
        <v>🍇</v>
      </c>
      <c r="D4248">
        <f t="shared" ca="1" si="329"/>
        <v>22</v>
      </c>
      <c r="E4248" t="str" cm="1">
        <f t="array" aca="1" ref="E4248" ca="1">INDEX(Reel2,Spins[[#This Row],[Stop2]])</f>
        <v>🍇</v>
      </c>
      <c r="F4248">
        <f t="shared" ca="1" si="330"/>
        <v>19</v>
      </c>
      <c r="G4248" t="str" cm="1">
        <f t="array" aca="1" ref="G4248" ca="1">INDEX(Reel3,Spins[[#This Row],[Stop3]])</f>
        <v>🔔</v>
      </c>
      <c r="H4248" t="b">
        <f ca="1">AND(Spins[[#This Row],[Sym1]]=Spins[[#This Row],[Sym2]],Spins[[#This Row],[Sym2]]=Spins[[#This Row],[Sym3]])</f>
        <v>0</v>
      </c>
      <c r="I4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248">
        <f t="shared" si="331"/>
        <v>1</v>
      </c>
      <c r="K4248">
        <f ca="1">Spins[[#This Row],[Mult]]*Spins[[#This Row],[Bet]]</f>
        <v>1.5</v>
      </c>
      <c r="L4248">
        <f ca="1">Spins[[#This Row],[Payout]]-Spins[[#This Row],[Bet]]</f>
        <v>0.5</v>
      </c>
    </row>
    <row r="4249" spans="1:12" x14ac:dyDescent="0.3">
      <c r="A4249">
        <f t="shared" si="327"/>
        <v>4248</v>
      </c>
      <c r="B4249">
        <f t="shared" ca="1" si="328"/>
        <v>27</v>
      </c>
      <c r="C4249" t="str" cm="1">
        <f t="array" aca="1" ref="C4249" ca="1">INDEX(Reel1,Spins[[#This Row],[Stop1]])</f>
        <v>BAR</v>
      </c>
      <c r="D4249">
        <f t="shared" ca="1" si="329"/>
        <v>20</v>
      </c>
      <c r="E4249" t="str" cm="1">
        <f t="array" aca="1" ref="E4249" ca="1">INDEX(Reel2,Spins[[#This Row],[Stop2]])</f>
        <v>🍒</v>
      </c>
      <c r="F4249">
        <f t="shared" ca="1" si="330"/>
        <v>15</v>
      </c>
      <c r="G4249" t="str" cm="1">
        <f t="array" aca="1" ref="G4249" ca="1">INDEX(Reel3,Spins[[#This Row],[Stop3]])</f>
        <v>🍇</v>
      </c>
      <c r="H4249" t="b">
        <f ca="1">AND(Spins[[#This Row],[Sym1]]=Spins[[#This Row],[Sym2]],Spins[[#This Row],[Sym2]]=Spins[[#This Row],[Sym3]])</f>
        <v>0</v>
      </c>
      <c r="I4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49">
        <f t="shared" si="331"/>
        <v>1</v>
      </c>
      <c r="K4249">
        <f ca="1">Spins[[#This Row],[Mult]]*Spins[[#This Row],[Bet]]</f>
        <v>0</v>
      </c>
      <c r="L4249">
        <f ca="1">Spins[[#This Row],[Payout]]-Spins[[#This Row],[Bet]]</f>
        <v>-1</v>
      </c>
    </row>
    <row r="4250" spans="1:12" x14ac:dyDescent="0.3">
      <c r="A4250">
        <f t="shared" si="327"/>
        <v>4249</v>
      </c>
      <c r="B4250">
        <f t="shared" ca="1" si="328"/>
        <v>17</v>
      </c>
      <c r="C4250" t="str" cm="1">
        <f t="array" aca="1" ref="C4250" ca="1">INDEX(Reel1,Spins[[#This Row],[Stop1]])</f>
        <v>🍒</v>
      </c>
      <c r="D4250">
        <f t="shared" ca="1" si="329"/>
        <v>26</v>
      </c>
      <c r="E4250" t="str" cm="1">
        <f t="array" aca="1" ref="E4250" ca="1">INDEX(Reel2,Spins[[#This Row],[Stop2]])</f>
        <v>🔔</v>
      </c>
      <c r="F4250">
        <f t="shared" ca="1" si="330"/>
        <v>21</v>
      </c>
      <c r="G4250" t="str" cm="1">
        <f t="array" aca="1" ref="G4250" ca="1">INDEX(Reel3,Spins[[#This Row],[Stop3]])</f>
        <v>🔔</v>
      </c>
      <c r="H4250" t="b">
        <f ca="1">AND(Spins[[#This Row],[Sym1]]=Spins[[#This Row],[Sym2]],Spins[[#This Row],[Sym2]]=Spins[[#This Row],[Sym3]])</f>
        <v>0</v>
      </c>
      <c r="I4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0">
        <f t="shared" si="331"/>
        <v>1</v>
      </c>
      <c r="K4250">
        <f ca="1">Spins[[#This Row],[Mult]]*Spins[[#This Row],[Bet]]</f>
        <v>0</v>
      </c>
      <c r="L4250">
        <f ca="1">Spins[[#This Row],[Payout]]-Spins[[#This Row],[Bet]]</f>
        <v>-1</v>
      </c>
    </row>
    <row r="4251" spans="1:12" x14ac:dyDescent="0.3">
      <c r="A4251">
        <f t="shared" si="327"/>
        <v>4250</v>
      </c>
      <c r="B4251">
        <f t="shared" ca="1" si="328"/>
        <v>1</v>
      </c>
      <c r="C4251" t="str" cm="1">
        <f t="array" aca="1" ref="C4251" ca="1">INDEX(Reel1,Spins[[#This Row],[Stop1]])</f>
        <v>🍋</v>
      </c>
      <c r="D4251">
        <f t="shared" ca="1" si="329"/>
        <v>1</v>
      </c>
      <c r="E4251" t="str" cm="1">
        <f t="array" aca="1" ref="E4251" ca="1">INDEX(Reel2,Spins[[#This Row],[Stop2]])</f>
        <v>🍋</v>
      </c>
      <c r="F4251">
        <f t="shared" ca="1" si="330"/>
        <v>22</v>
      </c>
      <c r="G4251" t="str" cm="1">
        <f t="array" aca="1" ref="G4251" ca="1">INDEX(Reel3,Spins[[#This Row],[Stop3]])</f>
        <v>🔔</v>
      </c>
      <c r="H4251" t="b">
        <f ca="1">AND(Spins[[#This Row],[Sym1]]=Spins[[#This Row],[Sym2]],Spins[[#This Row],[Sym2]]=Spins[[#This Row],[Sym3]])</f>
        <v>0</v>
      </c>
      <c r="I4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51">
        <f t="shared" si="331"/>
        <v>1</v>
      </c>
      <c r="K4251">
        <f ca="1">Spins[[#This Row],[Mult]]*Spins[[#This Row],[Bet]]</f>
        <v>0.6</v>
      </c>
      <c r="L4251">
        <f ca="1">Spins[[#This Row],[Payout]]-Spins[[#This Row],[Bet]]</f>
        <v>-0.4</v>
      </c>
    </row>
    <row r="4252" spans="1:12" x14ac:dyDescent="0.3">
      <c r="A4252">
        <f t="shared" si="327"/>
        <v>4251</v>
      </c>
      <c r="B4252">
        <f t="shared" ca="1" si="328"/>
        <v>25</v>
      </c>
      <c r="C4252" t="str" cm="1">
        <f t="array" aca="1" ref="C4252" ca="1">INDEX(Reel1,Spins[[#This Row],[Stop1]])</f>
        <v>🔔</v>
      </c>
      <c r="D4252">
        <f t="shared" ca="1" si="329"/>
        <v>30</v>
      </c>
      <c r="E4252" t="str" cm="1">
        <f t="array" aca="1" ref="E4252" ca="1">INDEX(Reel2,Spins[[#This Row],[Stop2]])</f>
        <v>7️⃣</v>
      </c>
      <c r="F4252">
        <f t="shared" ca="1" si="330"/>
        <v>5</v>
      </c>
      <c r="G4252" t="str" cm="1">
        <f t="array" aca="1" ref="G4252" ca="1">INDEX(Reel3,Spins[[#This Row],[Stop3]])</f>
        <v>🍋</v>
      </c>
      <c r="H4252" t="b">
        <f ca="1">AND(Spins[[#This Row],[Sym1]]=Spins[[#This Row],[Sym2]],Spins[[#This Row],[Sym2]]=Spins[[#This Row],[Sym3]])</f>
        <v>0</v>
      </c>
      <c r="I4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2">
        <f t="shared" si="331"/>
        <v>1</v>
      </c>
      <c r="K4252">
        <f ca="1">Spins[[#This Row],[Mult]]*Spins[[#This Row],[Bet]]</f>
        <v>0</v>
      </c>
      <c r="L4252">
        <f ca="1">Spins[[#This Row],[Payout]]-Spins[[#This Row],[Bet]]</f>
        <v>-1</v>
      </c>
    </row>
    <row r="4253" spans="1:12" x14ac:dyDescent="0.3">
      <c r="A4253">
        <f t="shared" si="327"/>
        <v>4252</v>
      </c>
      <c r="B4253">
        <f t="shared" ca="1" si="328"/>
        <v>1</v>
      </c>
      <c r="C4253" t="str" cm="1">
        <f t="array" aca="1" ref="C4253" ca="1">INDEX(Reel1,Spins[[#This Row],[Stop1]])</f>
        <v>🍋</v>
      </c>
      <c r="D4253">
        <f t="shared" ca="1" si="329"/>
        <v>2</v>
      </c>
      <c r="E4253" t="str" cm="1">
        <f t="array" aca="1" ref="E4253" ca="1">INDEX(Reel2,Spins[[#This Row],[Stop2]])</f>
        <v>🍋</v>
      </c>
      <c r="F4253">
        <f t="shared" ca="1" si="330"/>
        <v>12</v>
      </c>
      <c r="G4253" t="str" cm="1">
        <f t="array" aca="1" ref="G4253" ca="1">INDEX(Reel3,Spins[[#This Row],[Stop3]])</f>
        <v>🍒</v>
      </c>
      <c r="H4253" t="b">
        <f ca="1">AND(Spins[[#This Row],[Sym1]]=Spins[[#This Row],[Sym2]],Spins[[#This Row],[Sym2]]=Spins[[#This Row],[Sym3]])</f>
        <v>0</v>
      </c>
      <c r="I4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53">
        <f t="shared" si="331"/>
        <v>1</v>
      </c>
      <c r="K4253">
        <f ca="1">Spins[[#This Row],[Mult]]*Spins[[#This Row],[Bet]]</f>
        <v>0.6</v>
      </c>
      <c r="L4253">
        <f ca="1">Spins[[#This Row],[Payout]]-Spins[[#This Row],[Bet]]</f>
        <v>-0.4</v>
      </c>
    </row>
    <row r="4254" spans="1:12" x14ac:dyDescent="0.3">
      <c r="A4254">
        <f t="shared" si="327"/>
        <v>4253</v>
      </c>
      <c r="B4254">
        <f t="shared" ca="1" si="328"/>
        <v>13</v>
      </c>
      <c r="C4254" t="str" cm="1">
        <f t="array" aca="1" ref="C4254" ca="1">INDEX(Reel1,Spins[[#This Row],[Stop1]])</f>
        <v>🍋</v>
      </c>
      <c r="D4254">
        <f t="shared" ca="1" si="329"/>
        <v>26</v>
      </c>
      <c r="E4254" t="str" cm="1">
        <f t="array" aca="1" ref="E4254" ca="1">INDEX(Reel2,Spins[[#This Row],[Stop2]])</f>
        <v>🔔</v>
      </c>
      <c r="F4254">
        <f t="shared" ca="1" si="330"/>
        <v>19</v>
      </c>
      <c r="G4254" t="str" cm="1">
        <f t="array" aca="1" ref="G4254" ca="1">INDEX(Reel3,Spins[[#This Row],[Stop3]])</f>
        <v>🔔</v>
      </c>
      <c r="H4254" t="b">
        <f ca="1">AND(Spins[[#This Row],[Sym1]]=Spins[[#This Row],[Sym2]],Spins[[#This Row],[Sym2]]=Spins[[#This Row],[Sym3]])</f>
        <v>0</v>
      </c>
      <c r="I4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4">
        <f t="shared" si="331"/>
        <v>1</v>
      </c>
      <c r="K4254">
        <f ca="1">Spins[[#This Row],[Mult]]*Spins[[#This Row],[Bet]]</f>
        <v>0</v>
      </c>
      <c r="L4254">
        <f ca="1">Spins[[#This Row],[Payout]]-Spins[[#This Row],[Bet]]</f>
        <v>-1</v>
      </c>
    </row>
    <row r="4255" spans="1:12" x14ac:dyDescent="0.3">
      <c r="A4255">
        <f t="shared" si="327"/>
        <v>4254</v>
      </c>
      <c r="B4255">
        <f t="shared" ca="1" si="328"/>
        <v>31</v>
      </c>
      <c r="C4255" t="str" cm="1">
        <f t="array" aca="1" ref="C4255" ca="1">INDEX(Reel1,Spins[[#This Row],[Stop1]])</f>
        <v>💎</v>
      </c>
      <c r="D4255">
        <f t="shared" ca="1" si="329"/>
        <v>26</v>
      </c>
      <c r="E4255" t="str" cm="1">
        <f t="array" aca="1" ref="E4255" ca="1">INDEX(Reel2,Spins[[#This Row],[Stop2]])</f>
        <v>🔔</v>
      </c>
      <c r="F4255">
        <f t="shared" ca="1" si="330"/>
        <v>14</v>
      </c>
      <c r="G4255" t="str" cm="1">
        <f t="array" aca="1" ref="G4255" ca="1">INDEX(Reel3,Spins[[#This Row],[Stop3]])</f>
        <v>🍇</v>
      </c>
      <c r="H4255" t="b">
        <f ca="1">AND(Spins[[#This Row],[Sym1]]=Spins[[#This Row],[Sym2]],Spins[[#This Row],[Sym2]]=Spins[[#This Row],[Sym3]])</f>
        <v>0</v>
      </c>
      <c r="I4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5">
        <f t="shared" si="331"/>
        <v>1</v>
      </c>
      <c r="K4255">
        <f ca="1">Spins[[#This Row],[Mult]]*Spins[[#This Row],[Bet]]</f>
        <v>0</v>
      </c>
      <c r="L4255">
        <f ca="1">Spins[[#This Row],[Payout]]-Spins[[#This Row],[Bet]]</f>
        <v>-1</v>
      </c>
    </row>
    <row r="4256" spans="1:12" x14ac:dyDescent="0.3">
      <c r="A4256">
        <f t="shared" si="327"/>
        <v>4255</v>
      </c>
      <c r="B4256">
        <f t="shared" ca="1" si="328"/>
        <v>9</v>
      </c>
      <c r="C4256" t="str" cm="1">
        <f t="array" aca="1" ref="C4256" ca="1">INDEX(Reel1,Spins[[#This Row],[Stop1]])</f>
        <v>🍋</v>
      </c>
      <c r="D4256">
        <f t="shared" ca="1" si="329"/>
        <v>20</v>
      </c>
      <c r="E4256" t="str" cm="1">
        <f t="array" aca="1" ref="E4256" ca="1">INDEX(Reel2,Spins[[#This Row],[Stop2]])</f>
        <v>🍒</v>
      </c>
      <c r="F4256">
        <f t="shared" ca="1" si="330"/>
        <v>28</v>
      </c>
      <c r="G4256" t="str" cm="1">
        <f t="array" aca="1" ref="G4256" ca="1">INDEX(Reel3,Spins[[#This Row],[Stop3]])</f>
        <v>7️⃣</v>
      </c>
      <c r="H4256" t="b">
        <f ca="1">AND(Spins[[#This Row],[Sym1]]=Spins[[#This Row],[Sym2]],Spins[[#This Row],[Sym2]]=Spins[[#This Row],[Sym3]])</f>
        <v>0</v>
      </c>
      <c r="I4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6">
        <f t="shared" si="331"/>
        <v>1</v>
      </c>
      <c r="K4256">
        <f ca="1">Spins[[#This Row],[Mult]]*Spins[[#This Row],[Bet]]</f>
        <v>0</v>
      </c>
      <c r="L4256">
        <f ca="1">Spins[[#This Row],[Payout]]-Spins[[#This Row],[Bet]]</f>
        <v>-1</v>
      </c>
    </row>
    <row r="4257" spans="1:12" x14ac:dyDescent="0.3">
      <c r="A4257">
        <f t="shared" si="327"/>
        <v>4256</v>
      </c>
      <c r="B4257">
        <f t="shared" ca="1" si="328"/>
        <v>12</v>
      </c>
      <c r="C4257" t="str" cm="1">
        <f t="array" aca="1" ref="C4257" ca="1">INDEX(Reel1,Spins[[#This Row],[Stop1]])</f>
        <v>🍋</v>
      </c>
      <c r="D4257">
        <f t="shared" ca="1" si="329"/>
        <v>11</v>
      </c>
      <c r="E4257" t="str" cm="1">
        <f t="array" aca="1" ref="E4257" ca="1">INDEX(Reel2,Spins[[#This Row],[Stop2]])</f>
        <v>🍋</v>
      </c>
      <c r="F4257">
        <f t="shared" ca="1" si="330"/>
        <v>20</v>
      </c>
      <c r="G4257" t="str" cm="1">
        <f t="array" aca="1" ref="G4257" ca="1">INDEX(Reel3,Spins[[#This Row],[Stop3]])</f>
        <v>🔔</v>
      </c>
      <c r="H4257" t="b">
        <f ca="1">AND(Spins[[#This Row],[Sym1]]=Spins[[#This Row],[Sym2]],Spins[[#This Row],[Sym2]]=Spins[[#This Row],[Sym3]])</f>
        <v>0</v>
      </c>
      <c r="I4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57">
        <f t="shared" si="331"/>
        <v>1</v>
      </c>
      <c r="K4257">
        <f ca="1">Spins[[#This Row],[Mult]]*Spins[[#This Row],[Bet]]</f>
        <v>0.6</v>
      </c>
      <c r="L4257">
        <f ca="1">Spins[[#This Row],[Payout]]-Spins[[#This Row],[Bet]]</f>
        <v>-0.4</v>
      </c>
    </row>
    <row r="4258" spans="1:12" x14ac:dyDescent="0.3">
      <c r="A4258">
        <f t="shared" si="327"/>
        <v>4257</v>
      </c>
      <c r="B4258">
        <f t="shared" ca="1" si="328"/>
        <v>19</v>
      </c>
      <c r="C4258" t="str" cm="1">
        <f t="array" aca="1" ref="C4258" ca="1">INDEX(Reel1,Spins[[#This Row],[Stop1]])</f>
        <v>🍒</v>
      </c>
      <c r="D4258">
        <f t="shared" ca="1" si="329"/>
        <v>26</v>
      </c>
      <c r="E4258" t="str" cm="1">
        <f t="array" aca="1" ref="E4258" ca="1">INDEX(Reel2,Spins[[#This Row],[Stop2]])</f>
        <v>🔔</v>
      </c>
      <c r="F4258">
        <f t="shared" ca="1" si="330"/>
        <v>12</v>
      </c>
      <c r="G4258" t="str" cm="1">
        <f t="array" aca="1" ref="G4258" ca="1">INDEX(Reel3,Spins[[#This Row],[Stop3]])</f>
        <v>🍒</v>
      </c>
      <c r="H4258" t="b">
        <f ca="1">AND(Spins[[#This Row],[Sym1]]=Spins[[#This Row],[Sym2]],Spins[[#This Row],[Sym2]]=Spins[[#This Row],[Sym3]])</f>
        <v>0</v>
      </c>
      <c r="I4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8">
        <f t="shared" si="331"/>
        <v>1</v>
      </c>
      <c r="K4258">
        <f ca="1">Spins[[#This Row],[Mult]]*Spins[[#This Row],[Bet]]</f>
        <v>0</v>
      </c>
      <c r="L4258">
        <f ca="1">Spins[[#This Row],[Payout]]-Spins[[#This Row],[Bet]]</f>
        <v>-1</v>
      </c>
    </row>
    <row r="4259" spans="1:12" x14ac:dyDescent="0.3">
      <c r="A4259">
        <f t="shared" si="327"/>
        <v>4258</v>
      </c>
      <c r="B4259">
        <f t="shared" ca="1" si="328"/>
        <v>24</v>
      </c>
      <c r="C4259" t="str" cm="1">
        <f t="array" aca="1" ref="C4259" ca="1">INDEX(Reel1,Spins[[#This Row],[Stop1]])</f>
        <v>🍇</v>
      </c>
      <c r="D4259">
        <f t="shared" ca="1" si="329"/>
        <v>3</v>
      </c>
      <c r="E4259" t="str" cm="1">
        <f t="array" aca="1" ref="E4259" ca="1">INDEX(Reel2,Spins[[#This Row],[Stop2]])</f>
        <v>🍋</v>
      </c>
      <c r="F4259">
        <f t="shared" ca="1" si="330"/>
        <v>5</v>
      </c>
      <c r="G4259" t="str" cm="1">
        <f t="array" aca="1" ref="G4259" ca="1">INDEX(Reel3,Spins[[#This Row],[Stop3]])</f>
        <v>🍋</v>
      </c>
      <c r="H4259" t="b">
        <f ca="1">AND(Spins[[#This Row],[Sym1]]=Spins[[#This Row],[Sym2]],Spins[[#This Row],[Sym2]]=Spins[[#This Row],[Sym3]])</f>
        <v>0</v>
      </c>
      <c r="I4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59">
        <f t="shared" si="331"/>
        <v>1</v>
      </c>
      <c r="K4259">
        <f ca="1">Spins[[#This Row],[Mult]]*Spins[[#This Row],[Bet]]</f>
        <v>0</v>
      </c>
      <c r="L4259">
        <f ca="1">Spins[[#This Row],[Payout]]-Spins[[#This Row],[Bet]]</f>
        <v>-1</v>
      </c>
    </row>
    <row r="4260" spans="1:12" x14ac:dyDescent="0.3">
      <c r="A4260">
        <f t="shared" si="327"/>
        <v>4259</v>
      </c>
      <c r="B4260">
        <f t="shared" ca="1" si="328"/>
        <v>11</v>
      </c>
      <c r="C4260" t="str" cm="1">
        <f t="array" aca="1" ref="C4260" ca="1">INDEX(Reel1,Spins[[#This Row],[Stop1]])</f>
        <v>🍋</v>
      </c>
      <c r="D4260">
        <f t="shared" ca="1" si="329"/>
        <v>26</v>
      </c>
      <c r="E4260" t="str" cm="1">
        <f t="array" aca="1" ref="E4260" ca="1">INDEX(Reel2,Spins[[#This Row],[Stop2]])</f>
        <v>🔔</v>
      </c>
      <c r="F4260">
        <f t="shared" ca="1" si="330"/>
        <v>1</v>
      </c>
      <c r="G4260" t="str" cm="1">
        <f t="array" aca="1" ref="G4260" ca="1">INDEX(Reel3,Spins[[#This Row],[Stop3]])</f>
        <v>🍋</v>
      </c>
      <c r="H4260" t="b">
        <f ca="1">AND(Spins[[#This Row],[Sym1]]=Spins[[#This Row],[Sym2]],Spins[[#This Row],[Sym2]]=Spins[[#This Row],[Sym3]])</f>
        <v>0</v>
      </c>
      <c r="I4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0">
        <f t="shared" si="331"/>
        <v>1</v>
      </c>
      <c r="K4260">
        <f ca="1">Spins[[#This Row],[Mult]]*Spins[[#This Row],[Bet]]</f>
        <v>0</v>
      </c>
      <c r="L4260">
        <f ca="1">Spins[[#This Row],[Payout]]-Spins[[#This Row],[Bet]]</f>
        <v>-1</v>
      </c>
    </row>
    <row r="4261" spans="1:12" x14ac:dyDescent="0.3">
      <c r="A4261">
        <f t="shared" si="327"/>
        <v>4260</v>
      </c>
      <c r="B4261">
        <f t="shared" ca="1" si="328"/>
        <v>10</v>
      </c>
      <c r="C4261" t="str" cm="1">
        <f t="array" aca="1" ref="C4261" ca="1">INDEX(Reel1,Spins[[#This Row],[Stop1]])</f>
        <v>🍋</v>
      </c>
      <c r="D4261">
        <f t="shared" ca="1" si="329"/>
        <v>31</v>
      </c>
      <c r="E4261" t="str" cm="1">
        <f t="array" aca="1" ref="E4261" ca="1">INDEX(Reel2,Spins[[#This Row],[Stop2]])</f>
        <v>💎</v>
      </c>
      <c r="F4261">
        <f t="shared" ca="1" si="330"/>
        <v>23</v>
      </c>
      <c r="G4261" t="str" cm="1">
        <f t="array" aca="1" ref="G4261" ca="1">INDEX(Reel3,Spins[[#This Row],[Stop3]])</f>
        <v>BAR</v>
      </c>
      <c r="H4261" t="b">
        <f ca="1">AND(Spins[[#This Row],[Sym1]]=Spins[[#This Row],[Sym2]],Spins[[#This Row],[Sym2]]=Spins[[#This Row],[Sym3]])</f>
        <v>0</v>
      </c>
      <c r="I4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1">
        <f t="shared" si="331"/>
        <v>1</v>
      </c>
      <c r="K4261">
        <f ca="1">Spins[[#This Row],[Mult]]*Spins[[#This Row],[Bet]]</f>
        <v>0</v>
      </c>
      <c r="L4261">
        <f ca="1">Spins[[#This Row],[Payout]]-Spins[[#This Row],[Bet]]</f>
        <v>-1</v>
      </c>
    </row>
    <row r="4262" spans="1:12" x14ac:dyDescent="0.3">
      <c r="A4262">
        <f t="shared" si="327"/>
        <v>4261</v>
      </c>
      <c r="B4262">
        <f t="shared" ca="1" si="328"/>
        <v>19</v>
      </c>
      <c r="C4262" t="str" cm="1">
        <f t="array" aca="1" ref="C4262" ca="1">INDEX(Reel1,Spins[[#This Row],[Stop1]])</f>
        <v>🍒</v>
      </c>
      <c r="D4262">
        <f t="shared" ca="1" si="329"/>
        <v>9</v>
      </c>
      <c r="E4262" t="str" cm="1">
        <f t="array" aca="1" ref="E4262" ca="1">INDEX(Reel2,Spins[[#This Row],[Stop2]])</f>
        <v>🍋</v>
      </c>
      <c r="F4262">
        <f t="shared" ca="1" si="330"/>
        <v>3</v>
      </c>
      <c r="G4262" t="str" cm="1">
        <f t="array" aca="1" ref="G4262" ca="1">INDEX(Reel3,Spins[[#This Row],[Stop3]])</f>
        <v>🍋</v>
      </c>
      <c r="H4262" t="b">
        <f ca="1">AND(Spins[[#This Row],[Sym1]]=Spins[[#This Row],[Sym2]],Spins[[#This Row],[Sym2]]=Spins[[#This Row],[Sym3]])</f>
        <v>0</v>
      </c>
      <c r="I4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2">
        <f t="shared" si="331"/>
        <v>1</v>
      </c>
      <c r="K4262">
        <f ca="1">Spins[[#This Row],[Mult]]*Spins[[#This Row],[Bet]]</f>
        <v>0</v>
      </c>
      <c r="L4262">
        <f ca="1">Spins[[#This Row],[Payout]]-Spins[[#This Row],[Bet]]</f>
        <v>-1</v>
      </c>
    </row>
    <row r="4263" spans="1:12" x14ac:dyDescent="0.3">
      <c r="A4263">
        <f t="shared" si="327"/>
        <v>4262</v>
      </c>
      <c r="B4263">
        <f t="shared" ca="1" si="328"/>
        <v>30</v>
      </c>
      <c r="C4263" t="str" cm="1">
        <f t="array" aca="1" ref="C4263" ca="1">INDEX(Reel1,Spins[[#This Row],[Stop1]])</f>
        <v>7️⃣</v>
      </c>
      <c r="D4263">
        <f t="shared" ca="1" si="329"/>
        <v>15</v>
      </c>
      <c r="E4263" t="str" cm="1">
        <f t="array" aca="1" ref="E4263" ca="1">INDEX(Reel2,Spins[[#This Row],[Stop2]])</f>
        <v>🍒</v>
      </c>
      <c r="F4263">
        <f t="shared" ca="1" si="330"/>
        <v>22</v>
      </c>
      <c r="G4263" t="str" cm="1">
        <f t="array" aca="1" ref="G4263" ca="1">INDEX(Reel3,Spins[[#This Row],[Stop3]])</f>
        <v>🔔</v>
      </c>
      <c r="H4263" t="b">
        <f ca="1">AND(Spins[[#This Row],[Sym1]]=Spins[[#This Row],[Sym2]],Spins[[#This Row],[Sym2]]=Spins[[#This Row],[Sym3]])</f>
        <v>0</v>
      </c>
      <c r="I4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3">
        <f t="shared" si="331"/>
        <v>1</v>
      </c>
      <c r="K4263">
        <f ca="1">Spins[[#This Row],[Mult]]*Spins[[#This Row],[Bet]]</f>
        <v>0</v>
      </c>
      <c r="L4263">
        <f ca="1">Spins[[#This Row],[Payout]]-Spins[[#This Row],[Bet]]</f>
        <v>-1</v>
      </c>
    </row>
    <row r="4264" spans="1:12" x14ac:dyDescent="0.3">
      <c r="A4264">
        <f t="shared" si="327"/>
        <v>4263</v>
      </c>
      <c r="B4264">
        <f t="shared" ca="1" si="328"/>
        <v>22</v>
      </c>
      <c r="C4264" t="str" cm="1">
        <f t="array" aca="1" ref="C4264" ca="1">INDEX(Reel1,Spins[[#This Row],[Stop1]])</f>
        <v>🍇</v>
      </c>
      <c r="D4264">
        <f t="shared" ca="1" si="329"/>
        <v>23</v>
      </c>
      <c r="E4264" t="str" cm="1">
        <f t="array" aca="1" ref="E4264" ca="1">INDEX(Reel2,Spins[[#This Row],[Stop2]])</f>
        <v>🍇</v>
      </c>
      <c r="F4264">
        <f t="shared" ca="1" si="330"/>
        <v>1</v>
      </c>
      <c r="G4264" t="str" cm="1">
        <f t="array" aca="1" ref="G4264" ca="1">INDEX(Reel3,Spins[[#This Row],[Stop3]])</f>
        <v>🍋</v>
      </c>
      <c r="H4264" t="b">
        <f ca="1">AND(Spins[[#This Row],[Sym1]]=Spins[[#This Row],[Sym2]],Spins[[#This Row],[Sym2]]=Spins[[#This Row],[Sym3]])</f>
        <v>0</v>
      </c>
      <c r="I4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264">
        <f t="shared" si="331"/>
        <v>1</v>
      </c>
      <c r="K4264">
        <f ca="1">Spins[[#This Row],[Mult]]*Spins[[#This Row],[Bet]]</f>
        <v>1.5</v>
      </c>
      <c r="L4264">
        <f ca="1">Spins[[#This Row],[Payout]]-Spins[[#This Row],[Bet]]</f>
        <v>0.5</v>
      </c>
    </row>
    <row r="4265" spans="1:12" x14ac:dyDescent="0.3">
      <c r="A4265">
        <f t="shared" si="327"/>
        <v>4264</v>
      </c>
      <c r="B4265">
        <f t="shared" ca="1" si="328"/>
        <v>29</v>
      </c>
      <c r="C4265" t="str" cm="1">
        <f t="array" aca="1" ref="C4265" ca="1">INDEX(Reel1,Spins[[#This Row],[Stop1]])</f>
        <v>7️⃣</v>
      </c>
      <c r="D4265">
        <f t="shared" ca="1" si="329"/>
        <v>1</v>
      </c>
      <c r="E4265" t="str" cm="1">
        <f t="array" aca="1" ref="E4265" ca="1">INDEX(Reel2,Spins[[#This Row],[Stop2]])</f>
        <v>🍋</v>
      </c>
      <c r="F4265">
        <f t="shared" ca="1" si="330"/>
        <v>10</v>
      </c>
      <c r="G4265" t="str" cm="1">
        <f t="array" aca="1" ref="G4265" ca="1">INDEX(Reel3,Spins[[#This Row],[Stop3]])</f>
        <v>🍒</v>
      </c>
      <c r="H4265" t="b">
        <f ca="1">AND(Spins[[#This Row],[Sym1]]=Spins[[#This Row],[Sym2]],Spins[[#This Row],[Sym2]]=Spins[[#This Row],[Sym3]])</f>
        <v>0</v>
      </c>
      <c r="I4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5">
        <f t="shared" si="331"/>
        <v>1</v>
      </c>
      <c r="K4265">
        <f ca="1">Spins[[#This Row],[Mult]]*Spins[[#This Row],[Bet]]</f>
        <v>0</v>
      </c>
      <c r="L4265">
        <f ca="1">Spins[[#This Row],[Payout]]-Spins[[#This Row],[Bet]]</f>
        <v>-1</v>
      </c>
    </row>
    <row r="4266" spans="1:12" x14ac:dyDescent="0.3">
      <c r="A4266">
        <f t="shared" si="327"/>
        <v>4265</v>
      </c>
      <c r="B4266">
        <f t="shared" ca="1" si="328"/>
        <v>15</v>
      </c>
      <c r="C4266" t="str" cm="1">
        <f t="array" aca="1" ref="C4266" ca="1">INDEX(Reel1,Spins[[#This Row],[Stop1]])</f>
        <v>🍒</v>
      </c>
      <c r="D4266">
        <f t="shared" ca="1" si="329"/>
        <v>5</v>
      </c>
      <c r="E4266" t="str" cm="1">
        <f t="array" aca="1" ref="E4266" ca="1">INDEX(Reel2,Spins[[#This Row],[Stop2]])</f>
        <v>🍋</v>
      </c>
      <c r="F4266">
        <f t="shared" ca="1" si="330"/>
        <v>17</v>
      </c>
      <c r="G4266" t="str" cm="1">
        <f t="array" aca="1" ref="G4266" ca="1">INDEX(Reel3,Spins[[#This Row],[Stop3]])</f>
        <v>🍇</v>
      </c>
      <c r="H4266" t="b">
        <f ca="1">AND(Spins[[#This Row],[Sym1]]=Spins[[#This Row],[Sym2]],Spins[[#This Row],[Sym2]]=Spins[[#This Row],[Sym3]])</f>
        <v>0</v>
      </c>
      <c r="I4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6">
        <f t="shared" si="331"/>
        <v>1</v>
      </c>
      <c r="K4266">
        <f ca="1">Spins[[#This Row],[Mult]]*Spins[[#This Row],[Bet]]</f>
        <v>0</v>
      </c>
      <c r="L4266">
        <f ca="1">Spins[[#This Row],[Payout]]-Spins[[#This Row],[Bet]]</f>
        <v>-1</v>
      </c>
    </row>
    <row r="4267" spans="1:12" x14ac:dyDescent="0.3">
      <c r="A4267">
        <f t="shared" si="327"/>
        <v>4266</v>
      </c>
      <c r="B4267">
        <f t="shared" ca="1" si="328"/>
        <v>15</v>
      </c>
      <c r="C4267" t="str" cm="1">
        <f t="array" aca="1" ref="C4267" ca="1">INDEX(Reel1,Spins[[#This Row],[Stop1]])</f>
        <v>🍒</v>
      </c>
      <c r="D4267">
        <f t="shared" ca="1" si="329"/>
        <v>18</v>
      </c>
      <c r="E4267" t="str" cm="1">
        <f t="array" aca="1" ref="E4267" ca="1">INDEX(Reel2,Spins[[#This Row],[Stop2]])</f>
        <v>🍒</v>
      </c>
      <c r="F4267">
        <f t="shared" ca="1" si="330"/>
        <v>12</v>
      </c>
      <c r="G4267" t="str" cm="1">
        <f t="array" aca="1" ref="G4267" ca="1">INDEX(Reel3,Spins[[#This Row],[Stop3]])</f>
        <v>🍒</v>
      </c>
      <c r="H4267" t="b">
        <f ca="1">AND(Spins[[#This Row],[Sym1]]=Spins[[#This Row],[Sym2]],Spins[[#This Row],[Sym2]]=Spins[[#This Row],[Sym3]])</f>
        <v>1</v>
      </c>
      <c r="I4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267">
        <f t="shared" si="331"/>
        <v>1</v>
      </c>
      <c r="K4267">
        <f ca="1">Spins[[#This Row],[Mult]]*Spins[[#This Row],[Bet]]</f>
        <v>16</v>
      </c>
      <c r="L4267">
        <f ca="1">Spins[[#This Row],[Payout]]-Spins[[#This Row],[Bet]]</f>
        <v>15</v>
      </c>
    </row>
    <row r="4268" spans="1:12" x14ac:dyDescent="0.3">
      <c r="A4268">
        <f t="shared" si="327"/>
        <v>4267</v>
      </c>
      <c r="B4268">
        <f t="shared" ca="1" si="328"/>
        <v>11</v>
      </c>
      <c r="C4268" t="str" cm="1">
        <f t="array" aca="1" ref="C4268" ca="1">INDEX(Reel1,Spins[[#This Row],[Stop1]])</f>
        <v>🍋</v>
      </c>
      <c r="D4268">
        <f t="shared" ca="1" si="329"/>
        <v>30</v>
      </c>
      <c r="E4268" t="str" cm="1">
        <f t="array" aca="1" ref="E4268" ca="1">INDEX(Reel2,Spins[[#This Row],[Stop2]])</f>
        <v>7️⃣</v>
      </c>
      <c r="F4268">
        <f t="shared" ca="1" si="330"/>
        <v>2</v>
      </c>
      <c r="G4268" t="str" cm="1">
        <f t="array" aca="1" ref="G4268" ca="1">INDEX(Reel3,Spins[[#This Row],[Stop3]])</f>
        <v>🍋</v>
      </c>
      <c r="H4268" t="b">
        <f ca="1">AND(Spins[[#This Row],[Sym1]]=Spins[[#This Row],[Sym2]],Spins[[#This Row],[Sym2]]=Spins[[#This Row],[Sym3]])</f>
        <v>0</v>
      </c>
      <c r="I4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68">
        <f t="shared" si="331"/>
        <v>1</v>
      </c>
      <c r="K4268">
        <f ca="1">Spins[[#This Row],[Mult]]*Spins[[#This Row],[Bet]]</f>
        <v>0</v>
      </c>
      <c r="L4268">
        <f ca="1">Spins[[#This Row],[Payout]]-Spins[[#This Row],[Bet]]</f>
        <v>-1</v>
      </c>
    </row>
    <row r="4269" spans="1:12" x14ac:dyDescent="0.3">
      <c r="A4269">
        <f t="shared" si="327"/>
        <v>4268</v>
      </c>
      <c r="B4269">
        <f t="shared" ca="1" si="328"/>
        <v>20</v>
      </c>
      <c r="C4269" t="str" cm="1">
        <f t="array" aca="1" ref="C4269" ca="1">INDEX(Reel1,Spins[[#This Row],[Stop1]])</f>
        <v>🍒</v>
      </c>
      <c r="D4269">
        <f t="shared" ca="1" si="329"/>
        <v>18</v>
      </c>
      <c r="E4269" t="str" cm="1">
        <f t="array" aca="1" ref="E4269" ca="1">INDEX(Reel2,Spins[[#This Row],[Stop2]])</f>
        <v>🍒</v>
      </c>
      <c r="F4269">
        <f t="shared" ca="1" si="330"/>
        <v>13</v>
      </c>
      <c r="G4269" t="str" cm="1">
        <f t="array" aca="1" ref="G4269" ca="1">INDEX(Reel3,Spins[[#This Row],[Stop3]])</f>
        <v>🍇</v>
      </c>
      <c r="H4269" t="b">
        <f ca="1">AND(Spins[[#This Row],[Sym1]]=Spins[[#This Row],[Sym2]],Spins[[#This Row],[Sym2]]=Spins[[#This Row],[Sym3]])</f>
        <v>0</v>
      </c>
      <c r="I4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269">
        <f t="shared" si="331"/>
        <v>1</v>
      </c>
      <c r="K4269">
        <f ca="1">Spins[[#This Row],[Mult]]*Spins[[#This Row],[Bet]]</f>
        <v>0.8</v>
      </c>
      <c r="L4269">
        <f ca="1">Spins[[#This Row],[Payout]]-Spins[[#This Row],[Bet]]</f>
        <v>-0.19999999999999996</v>
      </c>
    </row>
    <row r="4270" spans="1:12" x14ac:dyDescent="0.3">
      <c r="A4270">
        <f t="shared" si="327"/>
        <v>4269</v>
      </c>
      <c r="B4270">
        <f t="shared" ca="1" si="328"/>
        <v>22</v>
      </c>
      <c r="C4270" t="str" cm="1">
        <f t="array" aca="1" ref="C4270" ca="1">INDEX(Reel1,Spins[[#This Row],[Stop1]])</f>
        <v>🍇</v>
      </c>
      <c r="D4270">
        <f t="shared" ca="1" si="329"/>
        <v>23</v>
      </c>
      <c r="E4270" t="str" cm="1">
        <f t="array" aca="1" ref="E4270" ca="1">INDEX(Reel2,Spins[[#This Row],[Stop2]])</f>
        <v>🍇</v>
      </c>
      <c r="F4270">
        <f t="shared" ca="1" si="330"/>
        <v>22</v>
      </c>
      <c r="G4270" t="str" cm="1">
        <f t="array" aca="1" ref="G4270" ca="1">INDEX(Reel3,Spins[[#This Row],[Stop3]])</f>
        <v>🔔</v>
      </c>
      <c r="H4270" t="b">
        <f ca="1">AND(Spins[[#This Row],[Sym1]]=Spins[[#This Row],[Sym2]],Spins[[#This Row],[Sym2]]=Spins[[#This Row],[Sym3]])</f>
        <v>0</v>
      </c>
      <c r="I4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270">
        <f t="shared" si="331"/>
        <v>1</v>
      </c>
      <c r="K4270">
        <f ca="1">Spins[[#This Row],[Mult]]*Spins[[#This Row],[Bet]]</f>
        <v>1.5</v>
      </c>
      <c r="L4270">
        <f ca="1">Spins[[#This Row],[Payout]]-Spins[[#This Row],[Bet]]</f>
        <v>0.5</v>
      </c>
    </row>
    <row r="4271" spans="1:12" x14ac:dyDescent="0.3">
      <c r="A4271">
        <f t="shared" si="327"/>
        <v>4270</v>
      </c>
      <c r="B4271">
        <f t="shared" ca="1" si="328"/>
        <v>31</v>
      </c>
      <c r="C4271" t="str" cm="1">
        <f t="array" aca="1" ref="C4271" ca="1">INDEX(Reel1,Spins[[#This Row],[Stop1]])</f>
        <v>💎</v>
      </c>
      <c r="D4271">
        <f t="shared" ca="1" si="329"/>
        <v>21</v>
      </c>
      <c r="E4271" t="str" cm="1">
        <f t="array" aca="1" ref="E4271" ca="1">INDEX(Reel2,Spins[[#This Row],[Stop2]])</f>
        <v>🍒</v>
      </c>
      <c r="F4271">
        <f t="shared" ca="1" si="330"/>
        <v>14</v>
      </c>
      <c r="G4271" t="str" cm="1">
        <f t="array" aca="1" ref="G4271" ca="1">INDEX(Reel3,Spins[[#This Row],[Stop3]])</f>
        <v>🍇</v>
      </c>
      <c r="H4271" t="b">
        <f ca="1">AND(Spins[[#This Row],[Sym1]]=Spins[[#This Row],[Sym2]],Spins[[#This Row],[Sym2]]=Spins[[#This Row],[Sym3]])</f>
        <v>0</v>
      </c>
      <c r="I4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71">
        <f t="shared" si="331"/>
        <v>1</v>
      </c>
      <c r="K4271">
        <f ca="1">Spins[[#This Row],[Mult]]*Spins[[#This Row],[Bet]]</f>
        <v>0</v>
      </c>
      <c r="L4271">
        <f ca="1">Spins[[#This Row],[Payout]]-Spins[[#This Row],[Bet]]</f>
        <v>-1</v>
      </c>
    </row>
    <row r="4272" spans="1:12" x14ac:dyDescent="0.3">
      <c r="A4272">
        <f t="shared" si="327"/>
        <v>4271</v>
      </c>
      <c r="B4272">
        <f t="shared" ca="1" si="328"/>
        <v>13</v>
      </c>
      <c r="C4272" t="str" cm="1">
        <f t="array" aca="1" ref="C4272" ca="1">INDEX(Reel1,Spins[[#This Row],[Stop1]])</f>
        <v>🍋</v>
      </c>
      <c r="D4272">
        <f t="shared" ca="1" si="329"/>
        <v>27</v>
      </c>
      <c r="E4272" t="str" cm="1">
        <f t="array" aca="1" ref="E4272" ca="1">INDEX(Reel2,Spins[[#This Row],[Stop2]])</f>
        <v>BAR</v>
      </c>
      <c r="F4272">
        <f t="shared" ca="1" si="330"/>
        <v>22</v>
      </c>
      <c r="G4272" t="str" cm="1">
        <f t="array" aca="1" ref="G4272" ca="1">INDEX(Reel3,Spins[[#This Row],[Stop3]])</f>
        <v>🔔</v>
      </c>
      <c r="H4272" t="b">
        <f ca="1">AND(Spins[[#This Row],[Sym1]]=Spins[[#This Row],[Sym2]],Spins[[#This Row],[Sym2]]=Spins[[#This Row],[Sym3]])</f>
        <v>0</v>
      </c>
      <c r="I4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72">
        <f t="shared" si="331"/>
        <v>1</v>
      </c>
      <c r="K4272">
        <f ca="1">Spins[[#This Row],[Mult]]*Spins[[#This Row],[Bet]]</f>
        <v>0</v>
      </c>
      <c r="L4272">
        <f ca="1">Spins[[#This Row],[Payout]]-Spins[[#This Row],[Bet]]</f>
        <v>-1</v>
      </c>
    </row>
    <row r="4273" spans="1:12" x14ac:dyDescent="0.3">
      <c r="A4273">
        <f t="shared" si="327"/>
        <v>4272</v>
      </c>
      <c r="B4273">
        <f t="shared" ca="1" si="328"/>
        <v>13</v>
      </c>
      <c r="C4273" t="str" cm="1">
        <f t="array" aca="1" ref="C4273" ca="1">INDEX(Reel1,Spins[[#This Row],[Stop1]])</f>
        <v>🍋</v>
      </c>
      <c r="D4273">
        <f t="shared" ca="1" si="329"/>
        <v>6</v>
      </c>
      <c r="E4273" t="str" cm="1">
        <f t="array" aca="1" ref="E4273" ca="1">INDEX(Reel2,Spins[[#This Row],[Stop2]])</f>
        <v>🍋</v>
      </c>
      <c r="F4273">
        <f t="shared" ca="1" si="330"/>
        <v>27</v>
      </c>
      <c r="G4273" t="str" cm="1">
        <f t="array" aca="1" ref="G4273" ca="1">INDEX(Reel3,Spins[[#This Row],[Stop3]])</f>
        <v>7️⃣</v>
      </c>
      <c r="H4273" t="b">
        <f ca="1">AND(Spins[[#This Row],[Sym1]]=Spins[[#This Row],[Sym2]],Spins[[#This Row],[Sym2]]=Spins[[#This Row],[Sym3]])</f>
        <v>0</v>
      </c>
      <c r="I4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73">
        <f t="shared" si="331"/>
        <v>1</v>
      </c>
      <c r="K4273">
        <f ca="1">Spins[[#This Row],[Mult]]*Spins[[#This Row],[Bet]]</f>
        <v>0.6</v>
      </c>
      <c r="L4273">
        <f ca="1">Spins[[#This Row],[Payout]]-Spins[[#This Row],[Bet]]</f>
        <v>-0.4</v>
      </c>
    </row>
    <row r="4274" spans="1:12" x14ac:dyDescent="0.3">
      <c r="A4274">
        <f t="shared" si="327"/>
        <v>4273</v>
      </c>
      <c r="B4274">
        <f t="shared" ca="1" si="328"/>
        <v>9</v>
      </c>
      <c r="C4274" t="str" cm="1">
        <f t="array" aca="1" ref="C4274" ca="1">INDEX(Reel1,Spins[[#This Row],[Stop1]])</f>
        <v>🍋</v>
      </c>
      <c r="D4274">
        <f t="shared" ca="1" si="329"/>
        <v>23</v>
      </c>
      <c r="E4274" t="str" cm="1">
        <f t="array" aca="1" ref="E4274" ca="1">INDEX(Reel2,Spins[[#This Row],[Stop2]])</f>
        <v>🍇</v>
      </c>
      <c r="F4274">
        <f t="shared" ca="1" si="330"/>
        <v>16</v>
      </c>
      <c r="G4274" t="str" cm="1">
        <f t="array" aca="1" ref="G4274" ca="1">INDEX(Reel3,Spins[[#This Row],[Stop3]])</f>
        <v>🍇</v>
      </c>
      <c r="H4274" t="b">
        <f ca="1">AND(Spins[[#This Row],[Sym1]]=Spins[[#This Row],[Sym2]],Spins[[#This Row],[Sym2]]=Spins[[#This Row],[Sym3]])</f>
        <v>0</v>
      </c>
      <c r="I4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74">
        <f t="shared" si="331"/>
        <v>1</v>
      </c>
      <c r="K4274">
        <f ca="1">Spins[[#This Row],[Mult]]*Spins[[#This Row],[Bet]]</f>
        <v>0</v>
      </c>
      <c r="L4274">
        <f ca="1">Spins[[#This Row],[Payout]]-Spins[[#This Row],[Bet]]</f>
        <v>-1</v>
      </c>
    </row>
    <row r="4275" spans="1:12" x14ac:dyDescent="0.3">
      <c r="A4275">
        <f t="shared" si="327"/>
        <v>4274</v>
      </c>
      <c r="B4275">
        <f t="shared" ca="1" si="328"/>
        <v>28</v>
      </c>
      <c r="C4275" t="str" cm="1">
        <f t="array" aca="1" ref="C4275" ca="1">INDEX(Reel1,Spins[[#This Row],[Stop1]])</f>
        <v>BAR</v>
      </c>
      <c r="D4275">
        <f t="shared" ca="1" si="329"/>
        <v>26</v>
      </c>
      <c r="E4275" t="str" cm="1">
        <f t="array" aca="1" ref="E4275" ca="1">INDEX(Reel2,Spins[[#This Row],[Stop2]])</f>
        <v>🔔</v>
      </c>
      <c r="F4275">
        <f t="shared" ca="1" si="330"/>
        <v>19</v>
      </c>
      <c r="G4275" t="str" cm="1">
        <f t="array" aca="1" ref="G4275" ca="1">INDEX(Reel3,Spins[[#This Row],[Stop3]])</f>
        <v>🔔</v>
      </c>
      <c r="H4275" t="b">
        <f ca="1">AND(Spins[[#This Row],[Sym1]]=Spins[[#This Row],[Sym2]],Spins[[#This Row],[Sym2]]=Spins[[#This Row],[Sym3]])</f>
        <v>0</v>
      </c>
      <c r="I4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75">
        <f t="shared" si="331"/>
        <v>1</v>
      </c>
      <c r="K4275">
        <f ca="1">Spins[[#This Row],[Mult]]*Spins[[#This Row],[Bet]]</f>
        <v>0</v>
      </c>
      <c r="L4275">
        <f ca="1">Spins[[#This Row],[Payout]]-Spins[[#This Row],[Bet]]</f>
        <v>-1</v>
      </c>
    </row>
    <row r="4276" spans="1:12" x14ac:dyDescent="0.3">
      <c r="A4276">
        <f t="shared" si="327"/>
        <v>4275</v>
      </c>
      <c r="B4276">
        <f t="shared" ca="1" si="328"/>
        <v>8</v>
      </c>
      <c r="C4276" t="str" cm="1">
        <f t="array" aca="1" ref="C4276" ca="1">INDEX(Reel1,Spins[[#This Row],[Stop1]])</f>
        <v>🍋</v>
      </c>
      <c r="D4276">
        <f t="shared" ca="1" si="329"/>
        <v>2</v>
      </c>
      <c r="E4276" t="str" cm="1">
        <f t="array" aca="1" ref="E4276" ca="1">INDEX(Reel2,Spins[[#This Row],[Stop2]])</f>
        <v>🍋</v>
      </c>
      <c r="F4276">
        <f t="shared" ca="1" si="330"/>
        <v>4</v>
      </c>
      <c r="G4276" t="str" cm="1">
        <f t="array" aca="1" ref="G4276" ca="1">INDEX(Reel3,Spins[[#This Row],[Stop3]])</f>
        <v>🍋</v>
      </c>
      <c r="H4276" t="b">
        <f ca="1">AND(Spins[[#This Row],[Sym1]]=Spins[[#This Row],[Sym2]],Spins[[#This Row],[Sym2]]=Spins[[#This Row],[Sym3]])</f>
        <v>1</v>
      </c>
      <c r="I4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276">
        <f t="shared" si="331"/>
        <v>1</v>
      </c>
      <c r="K4276">
        <f ca="1">Spins[[#This Row],[Mult]]*Spins[[#This Row],[Bet]]</f>
        <v>14</v>
      </c>
      <c r="L4276">
        <f ca="1">Spins[[#This Row],[Payout]]-Spins[[#This Row],[Bet]]</f>
        <v>13</v>
      </c>
    </row>
    <row r="4277" spans="1:12" x14ac:dyDescent="0.3">
      <c r="A4277">
        <f t="shared" si="327"/>
        <v>4276</v>
      </c>
      <c r="B4277">
        <f t="shared" ca="1" si="328"/>
        <v>13</v>
      </c>
      <c r="C4277" t="str" cm="1">
        <f t="array" aca="1" ref="C4277" ca="1">INDEX(Reel1,Spins[[#This Row],[Stop1]])</f>
        <v>🍋</v>
      </c>
      <c r="D4277">
        <f t="shared" ca="1" si="329"/>
        <v>31</v>
      </c>
      <c r="E4277" t="str" cm="1">
        <f t="array" aca="1" ref="E4277" ca="1">INDEX(Reel2,Spins[[#This Row],[Stop2]])</f>
        <v>💎</v>
      </c>
      <c r="F4277">
        <f t="shared" ca="1" si="330"/>
        <v>11</v>
      </c>
      <c r="G4277" t="str" cm="1">
        <f t="array" aca="1" ref="G4277" ca="1">INDEX(Reel3,Spins[[#This Row],[Stop3]])</f>
        <v>🍒</v>
      </c>
      <c r="H4277" t="b">
        <f ca="1">AND(Spins[[#This Row],[Sym1]]=Spins[[#This Row],[Sym2]],Spins[[#This Row],[Sym2]]=Spins[[#This Row],[Sym3]])</f>
        <v>0</v>
      </c>
      <c r="I4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77">
        <f t="shared" si="331"/>
        <v>1</v>
      </c>
      <c r="K4277">
        <f ca="1">Spins[[#This Row],[Mult]]*Spins[[#This Row],[Bet]]</f>
        <v>0</v>
      </c>
      <c r="L4277">
        <f ca="1">Spins[[#This Row],[Payout]]-Spins[[#This Row],[Bet]]</f>
        <v>-1</v>
      </c>
    </row>
    <row r="4278" spans="1:12" x14ac:dyDescent="0.3">
      <c r="A4278">
        <f t="shared" si="327"/>
        <v>4277</v>
      </c>
      <c r="B4278">
        <f t="shared" ca="1" si="328"/>
        <v>29</v>
      </c>
      <c r="C4278" t="str" cm="1">
        <f t="array" aca="1" ref="C4278" ca="1">INDEX(Reel1,Spins[[#This Row],[Stop1]])</f>
        <v>7️⃣</v>
      </c>
      <c r="D4278">
        <f t="shared" ca="1" si="329"/>
        <v>31</v>
      </c>
      <c r="E4278" t="str" cm="1">
        <f t="array" aca="1" ref="E4278" ca="1">INDEX(Reel2,Spins[[#This Row],[Stop2]])</f>
        <v>💎</v>
      </c>
      <c r="F4278">
        <f t="shared" ca="1" si="330"/>
        <v>16</v>
      </c>
      <c r="G4278" t="str" cm="1">
        <f t="array" aca="1" ref="G4278" ca="1">INDEX(Reel3,Spins[[#This Row],[Stop3]])</f>
        <v>🍇</v>
      </c>
      <c r="H4278" t="b">
        <f ca="1">AND(Spins[[#This Row],[Sym1]]=Spins[[#This Row],[Sym2]],Spins[[#This Row],[Sym2]]=Spins[[#This Row],[Sym3]])</f>
        <v>0</v>
      </c>
      <c r="I4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78">
        <f t="shared" si="331"/>
        <v>1</v>
      </c>
      <c r="K4278">
        <f ca="1">Spins[[#This Row],[Mult]]*Spins[[#This Row],[Bet]]</f>
        <v>0</v>
      </c>
      <c r="L4278">
        <f ca="1">Spins[[#This Row],[Payout]]-Spins[[#This Row],[Bet]]</f>
        <v>-1</v>
      </c>
    </row>
    <row r="4279" spans="1:12" x14ac:dyDescent="0.3">
      <c r="A4279">
        <f t="shared" si="327"/>
        <v>4278</v>
      </c>
      <c r="B4279">
        <f t="shared" ca="1" si="328"/>
        <v>13</v>
      </c>
      <c r="C4279" t="str" cm="1">
        <f t="array" aca="1" ref="C4279" ca="1">INDEX(Reel1,Spins[[#This Row],[Stop1]])</f>
        <v>🍋</v>
      </c>
      <c r="D4279">
        <f t="shared" ca="1" si="329"/>
        <v>5</v>
      </c>
      <c r="E4279" t="str" cm="1">
        <f t="array" aca="1" ref="E4279" ca="1">INDEX(Reel2,Spins[[#This Row],[Stop2]])</f>
        <v>🍋</v>
      </c>
      <c r="F4279">
        <f t="shared" ca="1" si="330"/>
        <v>4</v>
      </c>
      <c r="G4279" t="str" cm="1">
        <f t="array" aca="1" ref="G4279" ca="1">INDEX(Reel3,Spins[[#This Row],[Stop3]])</f>
        <v>🍋</v>
      </c>
      <c r="H4279" t="b">
        <f ca="1">AND(Spins[[#This Row],[Sym1]]=Spins[[#This Row],[Sym2]],Spins[[#This Row],[Sym2]]=Spins[[#This Row],[Sym3]])</f>
        <v>1</v>
      </c>
      <c r="I4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279">
        <f t="shared" si="331"/>
        <v>1</v>
      </c>
      <c r="K4279">
        <f ca="1">Spins[[#This Row],[Mult]]*Spins[[#This Row],[Bet]]</f>
        <v>14</v>
      </c>
      <c r="L4279">
        <f ca="1">Spins[[#This Row],[Payout]]-Spins[[#This Row],[Bet]]</f>
        <v>13</v>
      </c>
    </row>
    <row r="4280" spans="1:12" x14ac:dyDescent="0.3">
      <c r="A4280">
        <f t="shared" si="327"/>
        <v>4279</v>
      </c>
      <c r="B4280">
        <f t="shared" ca="1" si="328"/>
        <v>13</v>
      </c>
      <c r="C4280" t="str" cm="1">
        <f t="array" aca="1" ref="C4280" ca="1">INDEX(Reel1,Spins[[#This Row],[Stop1]])</f>
        <v>🍋</v>
      </c>
      <c r="D4280">
        <f t="shared" ca="1" si="329"/>
        <v>1</v>
      </c>
      <c r="E4280" t="str" cm="1">
        <f t="array" aca="1" ref="E4280" ca="1">INDEX(Reel2,Spins[[#This Row],[Stop2]])</f>
        <v>🍋</v>
      </c>
      <c r="F4280">
        <f t="shared" ca="1" si="330"/>
        <v>3</v>
      </c>
      <c r="G4280" t="str" cm="1">
        <f t="array" aca="1" ref="G4280" ca="1">INDEX(Reel3,Spins[[#This Row],[Stop3]])</f>
        <v>🍋</v>
      </c>
      <c r="H4280" t="b">
        <f ca="1">AND(Spins[[#This Row],[Sym1]]=Spins[[#This Row],[Sym2]],Spins[[#This Row],[Sym2]]=Spins[[#This Row],[Sym3]])</f>
        <v>1</v>
      </c>
      <c r="I4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280">
        <f t="shared" si="331"/>
        <v>1</v>
      </c>
      <c r="K4280">
        <f ca="1">Spins[[#This Row],[Mult]]*Spins[[#This Row],[Bet]]</f>
        <v>14</v>
      </c>
      <c r="L4280">
        <f ca="1">Spins[[#This Row],[Payout]]-Spins[[#This Row],[Bet]]</f>
        <v>13</v>
      </c>
    </row>
    <row r="4281" spans="1:12" x14ac:dyDescent="0.3">
      <c r="A4281">
        <f t="shared" si="327"/>
        <v>4280</v>
      </c>
      <c r="B4281">
        <f t="shared" ca="1" si="328"/>
        <v>12</v>
      </c>
      <c r="C4281" t="str" cm="1">
        <f t="array" aca="1" ref="C4281" ca="1">INDEX(Reel1,Spins[[#This Row],[Stop1]])</f>
        <v>🍋</v>
      </c>
      <c r="D4281">
        <f t="shared" ca="1" si="329"/>
        <v>26</v>
      </c>
      <c r="E4281" t="str" cm="1">
        <f t="array" aca="1" ref="E4281" ca="1">INDEX(Reel2,Spins[[#This Row],[Stop2]])</f>
        <v>🔔</v>
      </c>
      <c r="F4281">
        <f t="shared" ca="1" si="330"/>
        <v>25</v>
      </c>
      <c r="G4281" t="str" cm="1">
        <f t="array" aca="1" ref="G4281" ca="1">INDEX(Reel3,Spins[[#This Row],[Stop3]])</f>
        <v>BAR</v>
      </c>
      <c r="H4281" t="b">
        <f ca="1">AND(Spins[[#This Row],[Sym1]]=Spins[[#This Row],[Sym2]],Spins[[#This Row],[Sym2]]=Spins[[#This Row],[Sym3]])</f>
        <v>0</v>
      </c>
      <c r="I4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1">
        <f t="shared" si="331"/>
        <v>1</v>
      </c>
      <c r="K4281">
        <f ca="1">Spins[[#This Row],[Mult]]*Spins[[#This Row],[Bet]]</f>
        <v>0</v>
      </c>
      <c r="L4281">
        <f ca="1">Spins[[#This Row],[Payout]]-Spins[[#This Row],[Bet]]</f>
        <v>-1</v>
      </c>
    </row>
    <row r="4282" spans="1:12" x14ac:dyDescent="0.3">
      <c r="A4282">
        <f t="shared" si="327"/>
        <v>4281</v>
      </c>
      <c r="B4282">
        <f t="shared" ca="1" si="328"/>
        <v>10</v>
      </c>
      <c r="C4282" t="str" cm="1">
        <f t="array" aca="1" ref="C4282" ca="1">INDEX(Reel1,Spins[[#This Row],[Stop1]])</f>
        <v>🍋</v>
      </c>
      <c r="D4282">
        <f t="shared" ca="1" si="329"/>
        <v>17</v>
      </c>
      <c r="E4282" t="str" cm="1">
        <f t="array" aca="1" ref="E4282" ca="1">INDEX(Reel2,Spins[[#This Row],[Stop2]])</f>
        <v>🍒</v>
      </c>
      <c r="F4282">
        <f t="shared" ca="1" si="330"/>
        <v>25</v>
      </c>
      <c r="G4282" t="str" cm="1">
        <f t="array" aca="1" ref="G4282" ca="1">INDEX(Reel3,Spins[[#This Row],[Stop3]])</f>
        <v>BAR</v>
      </c>
      <c r="H4282" t="b">
        <f ca="1">AND(Spins[[#This Row],[Sym1]]=Spins[[#This Row],[Sym2]],Spins[[#This Row],[Sym2]]=Spins[[#This Row],[Sym3]])</f>
        <v>0</v>
      </c>
      <c r="I4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2">
        <f t="shared" si="331"/>
        <v>1</v>
      </c>
      <c r="K4282">
        <f ca="1">Spins[[#This Row],[Mult]]*Spins[[#This Row],[Bet]]</f>
        <v>0</v>
      </c>
      <c r="L4282">
        <f ca="1">Spins[[#This Row],[Payout]]-Spins[[#This Row],[Bet]]</f>
        <v>-1</v>
      </c>
    </row>
    <row r="4283" spans="1:12" x14ac:dyDescent="0.3">
      <c r="A4283">
        <f t="shared" si="327"/>
        <v>4282</v>
      </c>
      <c r="B4283">
        <f t="shared" ca="1" si="328"/>
        <v>29</v>
      </c>
      <c r="C4283" t="str" cm="1">
        <f t="array" aca="1" ref="C4283" ca="1">INDEX(Reel1,Spins[[#This Row],[Stop1]])</f>
        <v>7️⃣</v>
      </c>
      <c r="D4283">
        <f t="shared" ca="1" si="329"/>
        <v>15</v>
      </c>
      <c r="E4283" t="str" cm="1">
        <f t="array" aca="1" ref="E4283" ca="1">INDEX(Reel2,Spins[[#This Row],[Stop2]])</f>
        <v>🍒</v>
      </c>
      <c r="F4283">
        <f t="shared" ca="1" si="330"/>
        <v>7</v>
      </c>
      <c r="G4283" t="str" cm="1">
        <f t="array" aca="1" ref="G4283" ca="1">INDEX(Reel3,Spins[[#This Row],[Stop3]])</f>
        <v>🍒</v>
      </c>
      <c r="H4283" t="b">
        <f ca="1">AND(Spins[[#This Row],[Sym1]]=Spins[[#This Row],[Sym2]],Spins[[#This Row],[Sym2]]=Spins[[#This Row],[Sym3]])</f>
        <v>0</v>
      </c>
      <c r="I4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3">
        <f t="shared" si="331"/>
        <v>1</v>
      </c>
      <c r="K4283">
        <f ca="1">Spins[[#This Row],[Mult]]*Spins[[#This Row],[Bet]]</f>
        <v>0</v>
      </c>
      <c r="L4283">
        <f ca="1">Spins[[#This Row],[Payout]]-Spins[[#This Row],[Bet]]</f>
        <v>-1</v>
      </c>
    </row>
    <row r="4284" spans="1:12" x14ac:dyDescent="0.3">
      <c r="A4284">
        <f t="shared" si="327"/>
        <v>4283</v>
      </c>
      <c r="B4284">
        <f t="shared" ca="1" si="328"/>
        <v>31</v>
      </c>
      <c r="C4284" t="str" cm="1">
        <f t="array" aca="1" ref="C4284" ca="1">INDEX(Reel1,Spins[[#This Row],[Stop1]])</f>
        <v>💎</v>
      </c>
      <c r="D4284">
        <f t="shared" ca="1" si="329"/>
        <v>29</v>
      </c>
      <c r="E4284" t="str" cm="1">
        <f t="array" aca="1" ref="E4284" ca="1">INDEX(Reel2,Spins[[#This Row],[Stop2]])</f>
        <v>7️⃣</v>
      </c>
      <c r="F4284">
        <f t="shared" ca="1" si="330"/>
        <v>29</v>
      </c>
      <c r="G4284" t="str" cm="1">
        <f t="array" aca="1" ref="G4284" ca="1">INDEX(Reel3,Spins[[#This Row],[Stop3]])</f>
        <v>7️⃣</v>
      </c>
      <c r="H4284" t="b">
        <f ca="1">AND(Spins[[#This Row],[Sym1]]=Spins[[#This Row],[Sym2]],Spins[[#This Row],[Sym2]]=Spins[[#This Row],[Sym3]])</f>
        <v>0</v>
      </c>
      <c r="I4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4">
        <f t="shared" si="331"/>
        <v>1</v>
      </c>
      <c r="K4284">
        <f ca="1">Spins[[#This Row],[Mult]]*Spins[[#This Row],[Bet]]</f>
        <v>0</v>
      </c>
      <c r="L4284">
        <f ca="1">Spins[[#This Row],[Payout]]-Spins[[#This Row],[Bet]]</f>
        <v>-1</v>
      </c>
    </row>
    <row r="4285" spans="1:12" x14ac:dyDescent="0.3">
      <c r="A4285">
        <f t="shared" si="327"/>
        <v>4284</v>
      </c>
      <c r="B4285">
        <f t="shared" ca="1" si="328"/>
        <v>5</v>
      </c>
      <c r="C4285" t="str" cm="1">
        <f t="array" aca="1" ref="C4285" ca="1">INDEX(Reel1,Spins[[#This Row],[Stop1]])</f>
        <v>🍋</v>
      </c>
      <c r="D4285">
        <f t="shared" ca="1" si="329"/>
        <v>3</v>
      </c>
      <c r="E4285" t="str" cm="1">
        <f t="array" aca="1" ref="E4285" ca="1">INDEX(Reel2,Spins[[#This Row],[Stop2]])</f>
        <v>🍋</v>
      </c>
      <c r="F4285">
        <f t="shared" ca="1" si="330"/>
        <v>30</v>
      </c>
      <c r="G4285" t="str" cm="1">
        <f t="array" aca="1" ref="G4285" ca="1">INDEX(Reel3,Spins[[#This Row],[Stop3]])</f>
        <v>💎</v>
      </c>
      <c r="H4285" t="b">
        <f ca="1">AND(Spins[[#This Row],[Sym1]]=Spins[[#This Row],[Sym2]],Spins[[#This Row],[Sym2]]=Spins[[#This Row],[Sym3]])</f>
        <v>0</v>
      </c>
      <c r="I4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85">
        <f t="shared" si="331"/>
        <v>1</v>
      </c>
      <c r="K4285">
        <f ca="1">Spins[[#This Row],[Mult]]*Spins[[#This Row],[Bet]]</f>
        <v>0.6</v>
      </c>
      <c r="L4285">
        <f ca="1">Spins[[#This Row],[Payout]]-Spins[[#This Row],[Bet]]</f>
        <v>-0.4</v>
      </c>
    </row>
    <row r="4286" spans="1:12" x14ac:dyDescent="0.3">
      <c r="A4286">
        <f t="shared" si="327"/>
        <v>4285</v>
      </c>
      <c r="B4286">
        <f t="shared" ca="1" si="328"/>
        <v>10</v>
      </c>
      <c r="C4286" t="str" cm="1">
        <f t="array" aca="1" ref="C4286" ca="1">INDEX(Reel1,Spins[[#This Row],[Stop1]])</f>
        <v>🍋</v>
      </c>
      <c r="D4286">
        <f t="shared" ca="1" si="329"/>
        <v>17</v>
      </c>
      <c r="E4286" t="str" cm="1">
        <f t="array" aca="1" ref="E4286" ca="1">INDEX(Reel2,Spins[[#This Row],[Stop2]])</f>
        <v>🍒</v>
      </c>
      <c r="F4286">
        <f t="shared" ca="1" si="330"/>
        <v>28</v>
      </c>
      <c r="G4286" t="str" cm="1">
        <f t="array" aca="1" ref="G4286" ca="1">INDEX(Reel3,Spins[[#This Row],[Stop3]])</f>
        <v>7️⃣</v>
      </c>
      <c r="H4286" t="b">
        <f ca="1">AND(Spins[[#This Row],[Sym1]]=Spins[[#This Row],[Sym2]],Spins[[#This Row],[Sym2]]=Spins[[#This Row],[Sym3]])</f>
        <v>0</v>
      </c>
      <c r="I4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6">
        <f t="shared" si="331"/>
        <v>1</v>
      </c>
      <c r="K4286">
        <f ca="1">Spins[[#This Row],[Mult]]*Spins[[#This Row],[Bet]]</f>
        <v>0</v>
      </c>
      <c r="L4286">
        <f ca="1">Spins[[#This Row],[Payout]]-Spins[[#This Row],[Bet]]</f>
        <v>-1</v>
      </c>
    </row>
    <row r="4287" spans="1:12" x14ac:dyDescent="0.3">
      <c r="A4287">
        <f t="shared" si="327"/>
        <v>4286</v>
      </c>
      <c r="B4287">
        <f t="shared" ca="1" si="328"/>
        <v>22</v>
      </c>
      <c r="C4287" t="str" cm="1">
        <f t="array" aca="1" ref="C4287" ca="1">INDEX(Reel1,Spins[[#This Row],[Stop1]])</f>
        <v>🍇</v>
      </c>
      <c r="D4287">
        <f t="shared" ca="1" si="329"/>
        <v>30</v>
      </c>
      <c r="E4287" t="str" cm="1">
        <f t="array" aca="1" ref="E4287" ca="1">INDEX(Reel2,Spins[[#This Row],[Stop2]])</f>
        <v>7️⃣</v>
      </c>
      <c r="F4287">
        <f t="shared" ca="1" si="330"/>
        <v>20</v>
      </c>
      <c r="G4287" t="str" cm="1">
        <f t="array" aca="1" ref="G4287" ca="1">INDEX(Reel3,Spins[[#This Row],[Stop3]])</f>
        <v>🔔</v>
      </c>
      <c r="H4287" t="b">
        <f ca="1">AND(Spins[[#This Row],[Sym1]]=Spins[[#This Row],[Sym2]],Spins[[#This Row],[Sym2]]=Spins[[#This Row],[Sym3]])</f>
        <v>0</v>
      </c>
      <c r="I4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7">
        <f t="shared" si="331"/>
        <v>1</v>
      </c>
      <c r="K4287">
        <f ca="1">Spins[[#This Row],[Mult]]*Spins[[#This Row],[Bet]]</f>
        <v>0</v>
      </c>
      <c r="L4287">
        <f ca="1">Spins[[#This Row],[Payout]]-Spins[[#This Row],[Bet]]</f>
        <v>-1</v>
      </c>
    </row>
    <row r="4288" spans="1:12" x14ac:dyDescent="0.3">
      <c r="A4288">
        <f t="shared" si="327"/>
        <v>4287</v>
      </c>
      <c r="B4288">
        <f t="shared" ca="1" si="328"/>
        <v>28</v>
      </c>
      <c r="C4288" t="str" cm="1">
        <f t="array" aca="1" ref="C4288" ca="1">INDEX(Reel1,Spins[[#This Row],[Stop1]])</f>
        <v>BAR</v>
      </c>
      <c r="D4288">
        <f t="shared" ca="1" si="329"/>
        <v>27</v>
      </c>
      <c r="E4288" t="str" cm="1">
        <f t="array" aca="1" ref="E4288" ca="1">INDEX(Reel2,Spins[[#This Row],[Stop2]])</f>
        <v>BAR</v>
      </c>
      <c r="F4288">
        <f t="shared" ca="1" si="330"/>
        <v>16</v>
      </c>
      <c r="G4288" t="str" cm="1">
        <f t="array" aca="1" ref="G4288" ca="1">INDEX(Reel3,Spins[[#This Row],[Stop3]])</f>
        <v>🍇</v>
      </c>
      <c r="H4288" t="b">
        <f ca="1">AND(Spins[[#This Row],[Sym1]]=Spins[[#This Row],[Sym2]],Spins[[#This Row],[Sym2]]=Spins[[#This Row],[Sym3]])</f>
        <v>0</v>
      </c>
      <c r="I4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4288">
        <f t="shared" si="331"/>
        <v>1</v>
      </c>
      <c r="K4288">
        <f ca="1">Spins[[#This Row],[Mult]]*Spins[[#This Row],[Bet]]</f>
        <v>3</v>
      </c>
      <c r="L4288">
        <f ca="1">Spins[[#This Row],[Payout]]-Spins[[#This Row],[Bet]]</f>
        <v>2</v>
      </c>
    </row>
    <row r="4289" spans="1:12" x14ac:dyDescent="0.3">
      <c r="A4289">
        <f t="shared" si="327"/>
        <v>4288</v>
      </c>
      <c r="B4289">
        <f t="shared" ca="1" si="328"/>
        <v>31</v>
      </c>
      <c r="C4289" t="str" cm="1">
        <f t="array" aca="1" ref="C4289" ca="1">INDEX(Reel1,Spins[[#This Row],[Stop1]])</f>
        <v>💎</v>
      </c>
      <c r="D4289">
        <f t="shared" ca="1" si="329"/>
        <v>29</v>
      </c>
      <c r="E4289" t="str" cm="1">
        <f t="array" aca="1" ref="E4289" ca="1">INDEX(Reel2,Spins[[#This Row],[Stop2]])</f>
        <v>7️⃣</v>
      </c>
      <c r="F4289">
        <f t="shared" ca="1" si="330"/>
        <v>26</v>
      </c>
      <c r="G4289" t="str" cm="1">
        <f t="array" aca="1" ref="G4289" ca="1">INDEX(Reel3,Spins[[#This Row],[Stop3]])</f>
        <v>BAR</v>
      </c>
      <c r="H4289" t="b">
        <f ca="1">AND(Spins[[#This Row],[Sym1]]=Spins[[#This Row],[Sym2]],Spins[[#This Row],[Sym2]]=Spins[[#This Row],[Sym3]])</f>
        <v>0</v>
      </c>
      <c r="I4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89">
        <f t="shared" si="331"/>
        <v>1</v>
      </c>
      <c r="K4289">
        <f ca="1">Spins[[#This Row],[Mult]]*Spins[[#This Row],[Bet]]</f>
        <v>0</v>
      </c>
      <c r="L4289">
        <f ca="1">Spins[[#This Row],[Payout]]-Spins[[#This Row],[Bet]]</f>
        <v>-1</v>
      </c>
    </row>
    <row r="4290" spans="1:12" x14ac:dyDescent="0.3">
      <c r="A4290">
        <f t="shared" ref="A4290:A4353" si="332">ROW()-1</f>
        <v>4289</v>
      </c>
      <c r="B4290">
        <f t="shared" ref="B4290:B4353" ca="1" si="333">RANDBETWEEN(1,ROWS(Reel1))</f>
        <v>2</v>
      </c>
      <c r="C4290" t="str" cm="1">
        <f t="array" aca="1" ref="C4290" ca="1">INDEX(Reel1,Spins[[#This Row],[Stop1]])</f>
        <v>🍋</v>
      </c>
      <c r="D4290">
        <f t="shared" ref="D4290:D4353" ca="1" si="334">RANDBETWEEN(1,ROWS(Reel2))</f>
        <v>27</v>
      </c>
      <c r="E4290" t="str" cm="1">
        <f t="array" aca="1" ref="E4290" ca="1">INDEX(Reel2,Spins[[#This Row],[Stop2]])</f>
        <v>BAR</v>
      </c>
      <c r="F4290">
        <f t="shared" ref="F4290:F4353" ca="1" si="335">RANDBETWEEN(1,ROWS(Reel3))</f>
        <v>10</v>
      </c>
      <c r="G4290" t="str" cm="1">
        <f t="array" aca="1" ref="G4290" ca="1">INDEX(Reel3,Spins[[#This Row],[Stop3]])</f>
        <v>🍒</v>
      </c>
      <c r="H4290" t="b">
        <f ca="1">AND(Spins[[#This Row],[Sym1]]=Spins[[#This Row],[Sym2]],Spins[[#This Row],[Sym2]]=Spins[[#This Row],[Sym3]])</f>
        <v>0</v>
      </c>
      <c r="I4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90">
        <f t="shared" ref="J4290:J4353" si="336">Bet</f>
        <v>1</v>
      </c>
      <c r="K4290">
        <f ca="1">Spins[[#This Row],[Mult]]*Spins[[#This Row],[Bet]]</f>
        <v>0</v>
      </c>
      <c r="L4290">
        <f ca="1">Spins[[#This Row],[Payout]]-Spins[[#This Row],[Bet]]</f>
        <v>-1</v>
      </c>
    </row>
    <row r="4291" spans="1:12" x14ac:dyDescent="0.3">
      <c r="A4291">
        <f t="shared" si="332"/>
        <v>4290</v>
      </c>
      <c r="B4291">
        <f t="shared" ca="1" si="333"/>
        <v>22</v>
      </c>
      <c r="C4291" t="str" cm="1">
        <f t="array" aca="1" ref="C4291" ca="1">INDEX(Reel1,Spins[[#This Row],[Stop1]])</f>
        <v>🍇</v>
      </c>
      <c r="D4291">
        <f t="shared" ca="1" si="334"/>
        <v>17</v>
      </c>
      <c r="E4291" t="str" cm="1">
        <f t="array" aca="1" ref="E4291" ca="1">INDEX(Reel2,Spins[[#This Row],[Stop2]])</f>
        <v>🍒</v>
      </c>
      <c r="F4291">
        <f t="shared" ca="1" si="335"/>
        <v>20</v>
      </c>
      <c r="G4291" t="str" cm="1">
        <f t="array" aca="1" ref="G4291" ca="1">INDEX(Reel3,Spins[[#This Row],[Stop3]])</f>
        <v>🔔</v>
      </c>
      <c r="H4291" t="b">
        <f ca="1">AND(Spins[[#This Row],[Sym1]]=Spins[[#This Row],[Sym2]],Spins[[#This Row],[Sym2]]=Spins[[#This Row],[Sym3]])</f>
        <v>0</v>
      </c>
      <c r="I4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91">
        <f t="shared" si="336"/>
        <v>1</v>
      </c>
      <c r="K4291">
        <f ca="1">Spins[[#This Row],[Mult]]*Spins[[#This Row],[Bet]]</f>
        <v>0</v>
      </c>
      <c r="L4291">
        <f ca="1">Spins[[#This Row],[Payout]]-Spins[[#This Row],[Bet]]</f>
        <v>-1</v>
      </c>
    </row>
    <row r="4292" spans="1:12" x14ac:dyDescent="0.3">
      <c r="A4292">
        <f t="shared" si="332"/>
        <v>4291</v>
      </c>
      <c r="B4292">
        <f t="shared" ca="1" si="333"/>
        <v>8</v>
      </c>
      <c r="C4292" t="str" cm="1">
        <f t="array" aca="1" ref="C4292" ca="1">INDEX(Reel1,Spins[[#This Row],[Stop1]])</f>
        <v>🍋</v>
      </c>
      <c r="D4292">
        <f t="shared" ca="1" si="334"/>
        <v>2</v>
      </c>
      <c r="E4292" t="str" cm="1">
        <f t="array" aca="1" ref="E4292" ca="1">INDEX(Reel2,Spins[[#This Row],[Stop2]])</f>
        <v>🍋</v>
      </c>
      <c r="F4292">
        <f t="shared" ca="1" si="335"/>
        <v>24</v>
      </c>
      <c r="G4292" t="str" cm="1">
        <f t="array" aca="1" ref="G4292" ca="1">INDEX(Reel3,Spins[[#This Row],[Stop3]])</f>
        <v>BAR</v>
      </c>
      <c r="H4292" t="b">
        <f ca="1">AND(Spins[[#This Row],[Sym1]]=Spins[[#This Row],[Sym2]],Spins[[#This Row],[Sym2]]=Spins[[#This Row],[Sym3]])</f>
        <v>0</v>
      </c>
      <c r="I4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92">
        <f t="shared" si="336"/>
        <v>1</v>
      </c>
      <c r="K4292">
        <f ca="1">Spins[[#This Row],[Mult]]*Spins[[#This Row],[Bet]]</f>
        <v>0.6</v>
      </c>
      <c r="L4292">
        <f ca="1">Spins[[#This Row],[Payout]]-Spins[[#This Row],[Bet]]</f>
        <v>-0.4</v>
      </c>
    </row>
    <row r="4293" spans="1:12" x14ac:dyDescent="0.3">
      <c r="A4293">
        <f t="shared" si="332"/>
        <v>4292</v>
      </c>
      <c r="B4293">
        <f t="shared" ca="1" si="333"/>
        <v>19</v>
      </c>
      <c r="C4293" t="str" cm="1">
        <f t="array" aca="1" ref="C4293" ca="1">INDEX(Reel1,Spins[[#This Row],[Stop1]])</f>
        <v>🍒</v>
      </c>
      <c r="D4293">
        <f t="shared" ca="1" si="334"/>
        <v>14</v>
      </c>
      <c r="E4293" t="str" cm="1">
        <f t="array" aca="1" ref="E4293" ca="1">INDEX(Reel2,Spins[[#This Row],[Stop2]])</f>
        <v>🍋</v>
      </c>
      <c r="F4293">
        <f t="shared" ca="1" si="335"/>
        <v>26</v>
      </c>
      <c r="G4293" t="str" cm="1">
        <f t="array" aca="1" ref="G4293" ca="1">INDEX(Reel3,Spins[[#This Row],[Stop3]])</f>
        <v>BAR</v>
      </c>
      <c r="H4293" t="b">
        <f ca="1">AND(Spins[[#This Row],[Sym1]]=Spins[[#This Row],[Sym2]],Spins[[#This Row],[Sym2]]=Spins[[#This Row],[Sym3]])</f>
        <v>0</v>
      </c>
      <c r="I4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93">
        <f t="shared" si="336"/>
        <v>1</v>
      </c>
      <c r="K4293">
        <f ca="1">Spins[[#This Row],[Mult]]*Spins[[#This Row],[Bet]]</f>
        <v>0</v>
      </c>
      <c r="L4293">
        <f ca="1">Spins[[#This Row],[Payout]]-Spins[[#This Row],[Bet]]</f>
        <v>-1</v>
      </c>
    </row>
    <row r="4294" spans="1:12" x14ac:dyDescent="0.3">
      <c r="A4294">
        <f t="shared" si="332"/>
        <v>4293</v>
      </c>
      <c r="B4294">
        <f t="shared" ca="1" si="333"/>
        <v>2</v>
      </c>
      <c r="C4294" t="str" cm="1">
        <f t="array" aca="1" ref="C4294" ca="1">INDEX(Reel1,Spins[[#This Row],[Stop1]])</f>
        <v>🍋</v>
      </c>
      <c r="D4294">
        <f t="shared" ca="1" si="334"/>
        <v>1</v>
      </c>
      <c r="E4294" t="str" cm="1">
        <f t="array" aca="1" ref="E4294" ca="1">INDEX(Reel2,Spins[[#This Row],[Stop2]])</f>
        <v>🍋</v>
      </c>
      <c r="F4294">
        <f t="shared" ca="1" si="335"/>
        <v>3</v>
      </c>
      <c r="G4294" t="str" cm="1">
        <f t="array" aca="1" ref="G4294" ca="1">INDEX(Reel3,Spins[[#This Row],[Stop3]])</f>
        <v>🍋</v>
      </c>
      <c r="H4294" t="b">
        <f ca="1">AND(Spins[[#This Row],[Sym1]]=Spins[[#This Row],[Sym2]],Spins[[#This Row],[Sym2]]=Spins[[#This Row],[Sym3]])</f>
        <v>1</v>
      </c>
      <c r="I4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294">
        <f t="shared" si="336"/>
        <v>1</v>
      </c>
      <c r="K4294">
        <f ca="1">Spins[[#This Row],[Mult]]*Spins[[#This Row],[Bet]]</f>
        <v>14</v>
      </c>
      <c r="L4294">
        <f ca="1">Spins[[#This Row],[Payout]]-Spins[[#This Row],[Bet]]</f>
        <v>13</v>
      </c>
    </row>
    <row r="4295" spans="1:12" x14ac:dyDescent="0.3">
      <c r="A4295">
        <f t="shared" si="332"/>
        <v>4294</v>
      </c>
      <c r="B4295">
        <f t="shared" ca="1" si="333"/>
        <v>3</v>
      </c>
      <c r="C4295" t="str" cm="1">
        <f t="array" aca="1" ref="C4295" ca="1">INDEX(Reel1,Spins[[#This Row],[Stop1]])</f>
        <v>🍋</v>
      </c>
      <c r="D4295">
        <f t="shared" ca="1" si="334"/>
        <v>4</v>
      </c>
      <c r="E4295" t="str" cm="1">
        <f t="array" aca="1" ref="E4295" ca="1">INDEX(Reel2,Spins[[#This Row],[Stop2]])</f>
        <v>🍋</v>
      </c>
      <c r="F4295">
        <f t="shared" ca="1" si="335"/>
        <v>22</v>
      </c>
      <c r="G4295" t="str" cm="1">
        <f t="array" aca="1" ref="G4295" ca="1">INDEX(Reel3,Spins[[#This Row],[Stop3]])</f>
        <v>🔔</v>
      </c>
      <c r="H4295" t="b">
        <f ca="1">AND(Spins[[#This Row],[Sym1]]=Spins[[#This Row],[Sym2]],Spins[[#This Row],[Sym2]]=Spins[[#This Row],[Sym3]])</f>
        <v>0</v>
      </c>
      <c r="I4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295">
        <f t="shared" si="336"/>
        <v>1</v>
      </c>
      <c r="K4295">
        <f ca="1">Spins[[#This Row],[Mult]]*Spins[[#This Row],[Bet]]</f>
        <v>0.6</v>
      </c>
      <c r="L4295">
        <f ca="1">Spins[[#This Row],[Payout]]-Spins[[#This Row],[Bet]]</f>
        <v>-0.4</v>
      </c>
    </row>
    <row r="4296" spans="1:12" x14ac:dyDescent="0.3">
      <c r="A4296">
        <f t="shared" si="332"/>
        <v>4295</v>
      </c>
      <c r="B4296">
        <f t="shared" ca="1" si="333"/>
        <v>21</v>
      </c>
      <c r="C4296" t="str" cm="1">
        <f t="array" aca="1" ref="C4296" ca="1">INDEX(Reel1,Spins[[#This Row],[Stop1]])</f>
        <v>🍒</v>
      </c>
      <c r="D4296">
        <f t="shared" ca="1" si="334"/>
        <v>6</v>
      </c>
      <c r="E4296" t="str" cm="1">
        <f t="array" aca="1" ref="E4296" ca="1">INDEX(Reel2,Spins[[#This Row],[Stop2]])</f>
        <v>🍋</v>
      </c>
      <c r="F4296">
        <f t="shared" ca="1" si="335"/>
        <v>31</v>
      </c>
      <c r="G4296" t="str" cm="1">
        <f t="array" aca="1" ref="G4296" ca="1">INDEX(Reel3,Spins[[#This Row],[Stop3]])</f>
        <v>💎</v>
      </c>
      <c r="H4296" t="b">
        <f ca="1">AND(Spins[[#This Row],[Sym1]]=Spins[[#This Row],[Sym2]],Spins[[#This Row],[Sym2]]=Spins[[#This Row],[Sym3]])</f>
        <v>0</v>
      </c>
      <c r="I4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96">
        <f t="shared" si="336"/>
        <v>1</v>
      </c>
      <c r="K4296">
        <f ca="1">Spins[[#This Row],[Mult]]*Spins[[#This Row],[Bet]]</f>
        <v>0</v>
      </c>
      <c r="L4296">
        <f ca="1">Spins[[#This Row],[Payout]]-Spins[[#This Row],[Bet]]</f>
        <v>-1</v>
      </c>
    </row>
    <row r="4297" spans="1:12" x14ac:dyDescent="0.3">
      <c r="A4297">
        <f t="shared" si="332"/>
        <v>4296</v>
      </c>
      <c r="B4297">
        <f t="shared" ca="1" si="333"/>
        <v>28</v>
      </c>
      <c r="C4297" t="str" cm="1">
        <f t="array" aca="1" ref="C4297" ca="1">INDEX(Reel1,Spins[[#This Row],[Stop1]])</f>
        <v>BAR</v>
      </c>
      <c r="D4297">
        <f t="shared" ca="1" si="334"/>
        <v>27</v>
      </c>
      <c r="E4297" t="str" cm="1">
        <f t="array" aca="1" ref="E4297" ca="1">INDEX(Reel2,Spins[[#This Row],[Stop2]])</f>
        <v>BAR</v>
      </c>
      <c r="F4297">
        <f t="shared" ca="1" si="335"/>
        <v>26</v>
      </c>
      <c r="G4297" t="str" cm="1">
        <f t="array" aca="1" ref="G4297" ca="1">INDEX(Reel3,Spins[[#This Row],[Stop3]])</f>
        <v>BAR</v>
      </c>
      <c r="H4297" t="b">
        <f ca="1">AND(Spins[[#This Row],[Sym1]]=Spins[[#This Row],[Sym2]],Spins[[#This Row],[Sym2]]=Spins[[#This Row],[Sym3]])</f>
        <v>1</v>
      </c>
      <c r="I4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4297">
        <f t="shared" si="336"/>
        <v>1</v>
      </c>
      <c r="K4297">
        <f ca="1">Spins[[#This Row],[Mult]]*Spins[[#This Row],[Bet]]</f>
        <v>60</v>
      </c>
      <c r="L4297">
        <f ca="1">Spins[[#This Row],[Payout]]-Spins[[#This Row],[Bet]]</f>
        <v>59</v>
      </c>
    </row>
    <row r="4298" spans="1:12" x14ac:dyDescent="0.3">
      <c r="A4298">
        <f t="shared" si="332"/>
        <v>4297</v>
      </c>
      <c r="B4298">
        <f t="shared" ca="1" si="333"/>
        <v>22</v>
      </c>
      <c r="C4298" t="str" cm="1">
        <f t="array" aca="1" ref="C4298" ca="1">INDEX(Reel1,Spins[[#This Row],[Stop1]])</f>
        <v>🍇</v>
      </c>
      <c r="D4298">
        <f t="shared" ca="1" si="334"/>
        <v>4</v>
      </c>
      <c r="E4298" t="str" cm="1">
        <f t="array" aca="1" ref="E4298" ca="1">INDEX(Reel2,Spins[[#This Row],[Stop2]])</f>
        <v>🍋</v>
      </c>
      <c r="F4298">
        <f t="shared" ca="1" si="335"/>
        <v>28</v>
      </c>
      <c r="G4298" t="str" cm="1">
        <f t="array" aca="1" ref="G4298" ca="1">INDEX(Reel3,Spins[[#This Row],[Stop3]])</f>
        <v>7️⃣</v>
      </c>
      <c r="H4298" t="b">
        <f ca="1">AND(Spins[[#This Row],[Sym1]]=Spins[[#This Row],[Sym2]],Spins[[#This Row],[Sym2]]=Spins[[#This Row],[Sym3]])</f>
        <v>0</v>
      </c>
      <c r="I4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98">
        <f t="shared" si="336"/>
        <v>1</v>
      </c>
      <c r="K4298">
        <f ca="1">Spins[[#This Row],[Mult]]*Spins[[#This Row],[Bet]]</f>
        <v>0</v>
      </c>
      <c r="L4298">
        <f ca="1">Spins[[#This Row],[Payout]]-Spins[[#This Row],[Bet]]</f>
        <v>-1</v>
      </c>
    </row>
    <row r="4299" spans="1:12" x14ac:dyDescent="0.3">
      <c r="A4299">
        <f t="shared" si="332"/>
        <v>4298</v>
      </c>
      <c r="B4299">
        <f t="shared" ca="1" si="333"/>
        <v>31</v>
      </c>
      <c r="C4299" t="str" cm="1">
        <f t="array" aca="1" ref="C4299" ca="1">INDEX(Reel1,Spins[[#This Row],[Stop1]])</f>
        <v>💎</v>
      </c>
      <c r="D4299">
        <f t="shared" ca="1" si="334"/>
        <v>22</v>
      </c>
      <c r="E4299" t="str" cm="1">
        <f t="array" aca="1" ref="E4299" ca="1">INDEX(Reel2,Spins[[#This Row],[Stop2]])</f>
        <v>🍇</v>
      </c>
      <c r="F4299">
        <f t="shared" ca="1" si="335"/>
        <v>27</v>
      </c>
      <c r="G4299" t="str" cm="1">
        <f t="array" aca="1" ref="G4299" ca="1">INDEX(Reel3,Spins[[#This Row],[Stop3]])</f>
        <v>7️⃣</v>
      </c>
      <c r="H4299" t="b">
        <f ca="1">AND(Spins[[#This Row],[Sym1]]=Spins[[#This Row],[Sym2]],Spins[[#This Row],[Sym2]]=Spins[[#This Row],[Sym3]])</f>
        <v>0</v>
      </c>
      <c r="I4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299">
        <f t="shared" si="336"/>
        <v>1</v>
      </c>
      <c r="K4299">
        <f ca="1">Spins[[#This Row],[Mult]]*Spins[[#This Row],[Bet]]</f>
        <v>0</v>
      </c>
      <c r="L4299">
        <f ca="1">Spins[[#This Row],[Payout]]-Spins[[#This Row],[Bet]]</f>
        <v>-1</v>
      </c>
    </row>
    <row r="4300" spans="1:12" x14ac:dyDescent="0.3">
      <c r="A4300">
        <f t="shared" si="332"/>
        <v>4299</v>
      </c>
      <c r="B4300">
        <f t="shared" ca="1" si="333"/>
        <v>18</v>
      </c>
      <c r="C4300" t="str" cm="1">
        <f t="array" aca="1" ref="C4300" ca="1">INDEX(Reel1,Spins[[#This Row],[Stop1]])</f>
        <v>🍒</v>
      </c>
      <c r="D4300">
        <f t="shared" ca="1" si="334"/>
        <v>20</v>
      </c>
      <c r="E4300" t="str" cm="1">
        <f t="array" aca="1" ref="E4300" ca="1">INDEX(Reel2,Spins[[#This Row],[Stop2]])</f>
        <v>🍒</v>
      </c>
      <c r="F4300">
        <f t="shared" ca="1" si="335"/>
        <v>22</v>
      </c>
      <c r="G4300" t="str" cm="1">
        <f t="array" aca="1" ref="G4300" ca="1">INDEX(Reel3,Spins[[#This Row],[Stop3]])</f>
        <v>🔔</v>
      </c>
      <c r="H4300" t="b">
        <f ca="1">AND(Spins[[#This Row],[Sym1]]=Spins[[#This Row],[Sym2]],Spins[[#This Row],[Sym2]]=Spins[[#This Row],[Sym3]])</f>
        <v>0</v>
      </c>
      <c r="I4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300">
        <f t="shared" si="336"/>
        <v>1</v>
      </c>
      <c r="K4300">
        <f ca="1">Spins[[#This Row],[Mult]]*Spins[[#This Row],[Bet]]</f>
        <v>0.8</v>
      </c>
      <c r="L4300">
        <f ca="1">Spins[[#This Row],[Payout]]-Spins[[#This Row],[Bet]]</f>
        <v>-0.19999999999999996</v>
      </c>
    </row>
    <row r="4301" spans="1:12" x14ac:dyDescent="0.3">
      <c r="A4301">
        <f t="shared" si="332"/>
        <v>4300</v>
      </c>
      <c r="B4301">
        <f t="shared" ca="1" si="333"/>
        <v>25</v>
      </c>
      <c r="C4301" t="str" cm="1">
        <f t="array" aca="1" ref="C4301" ca="1">INDEX(Reel1,Spins[[#This Row],[Stop1]])</f>
        <v>🔔</v>
      </c>
      <c r="D4301">
        <f t="shared" ca="1" si="334"/>
        <v>3</v>
      </c>
      <c r="E4301" t="str" cm="1">
        <f t="array" aca="1" ref="E4301" ca="1">INDEX(Reel2,Spins[[#This Row],[Stop2]])</f>
        <v>🍋</v>
      </c>
      <c r="F4301">
        <f t="shared" ca="1" si="335"/>
        <v>3</v>
      </c>
      <c r="G4301" t="str" cm="1">
        <f t="array" aca="1" ref="G4301" ca="1">INDEX(Reel3,Spins[[#This Row],[Stop3]])</f>
        <v>🍋</v>
      </c>
      <c r="H4301" t="b">
        <f ca="1">AND(Spins[[#This Row],[Sym1]]=Spins[[#This Row],[Sym2]],Spins[[#This Row],[Sym2]]=Spins[[#This Row],[Sym3]])</f>
        <v>0</v>
      </c>
      <c r="I4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01">
        <f t="shared" si="336"/>
        <v>1</v>
      </c>
      <c r="K4301">
        <f ca="1">Spins[[#This Row],[Mult]]*Spins[[#This Row],[Bet]]</f>
        <v>0</v>
      </c>
      <c r="L4301">
        <f ca="1">Spins[[#This Row],[Payout]]-Spins[[#This Row],[Bet]]</f>
        <v>-1</v>
      </c>
    </row>
    <row r="4302" spans="1:12" x14ac:dyDescent="0.3">
      <c r="A4302">
        <f t="shared" si="332"/>
        <v>4301</v>
      </c>
      <c r="B4302">
        <f t="shared" ca="1" si="333"/>
        <v>22</v>
      </c>
      <c r="C4302" t="str" cm="1">
        <f t="array" aca="1" ref="C4302" ca="1">INDEX(Reel1,Spins[[#This Row],[Stop1]])</f>
        <v>🍇</v>
      </c>
      <c r="D4302">
        <f t="shared" ca="1" si="334"/>
        <v>29</v>
      </c>
      <c r="E4302" t="str" cm="1">
        <f t="array" aca="1" ref="E4302" ca="1">INDEX(Reel2,Spins[[#This Row],[Stop2]])</f>
        <v>7️⃣</v>
      </c>
      <c r="F4302">
        <f t="shared" ca="1" si="335"/>
        <v>14</v>
      </c>
      <c r="G4302" t="str" cm="1">
        <f t="array" aca="1" ref="G4302" ca="1">INDEX(Reel3,Spins[[#This Row],[Stop3]])</f>
        <v>🍇</v>
      </c>
      <c r="H4302" t="b">
        <f ca="1">AND(Spins[[#This Row],[Sym1]]=Spins[[#This Row],[Sym2]],Spins[[#This Row],[Sym2]]=Spins[[#This Row],[Sym3]])</f>
        <v>0</v>
      </c>
      <c r="I4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02">
        <f t="shared" si="336"/>
        <v>1</v>
      </c>
      <c r="K4302">
        <f ca="1">Spins[[#This Row],[Mult]]*Spins[[#This Row],[Bet]]</f>
        <v>0</v>
      </c>
      <c r="L4302">
        <f ca="1">Spins[[#This Row],[Payout]]-Spins[[#This Row],[Bet]]</f>
        <v>-1</v>
      </c>
    </row>
    <row r="4303" spans="1:12" x14ac:dyDescent="0.3">
      <c r="A4303">
        <f t="shared" si="332"/>
        <v>4302</v>
      </c>
      <c r="B4303">
        <f t="shared" ca="1" si="333"/>
        <v>21</v>
      </c>
      <c r="C4303" t="str" cm="1">
        <f t="array" aca="1" ref="C4303" ca="1">INDEX(Reel1,Spins[[#This Row],[Stop1]])</f>
        <v>🍒</v>
      </c>
      <c r="D4303">
        <f t="shared" ca="1" si="334"/>
        <v>16</v>
      </c>
      <c r="E4303" t="str" cm="1">
        <f t="array" aca="1" ref="E4303" ca="1">INDEX(Reel2,Spins[[#This Row],[Stop2]])</f>
        <v>🍒</v>
      </c>
      <c r="F4303">
        <f t="shared" ca="1" si="335"/>
        <v>29</v>
      </c>
      <c r="G4303" t="str" cm="1">
        <f t="array" aca="1" ref="G4303" ca="1">INDEX(Reel3,Spins[[#This Row],[Stop3]])</f>
        <v>7️⃣</v>
      </c>
      <c r="H4303" t="b">
        <f ca="1">AND(Spins[[#This Row],[Sym1]]=Spins[[#This Row],[Sym2]],Spins[[#This Row],[Sym2]]=Spins[[#This Row],[Sym3]])</f>
        <v>0</v>
      </c>
      <c r="I4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303">
        <f t="shared" si="336"/>
        <v>1</v>
      </c>
      <c r="K4303">
        <f ca="1">Spins[[#This Row],[Mult]]*Spins[[#This Row],[Bet]]</f>
        <v>0.8</v>
      </c>
      <c r="L4303">
        <f ca="1">Spins[[#This Row],[Payout]]-Spins[[#This Row],[Bet]]</f>
        <v>-0.19999999999999996</v>
      </c>
    </row>
    <row r="4304" spans="1:12" x14ac:dyDescent="0.3">
      <c r="A4304">
        <f t="shared" si="332"/>
        <v>4303</v>
      </c>
      <c r="B4304">
        <f t="shared" ca="1" si="333"/>
        <v>11</v>
      </c>
      <c r="C4304" t="str" cm="1">
        <f t="array" aca="1" ref="C4304" ca="1">INDEX(Reel1,Spins[[#This Row],[Stop1]])</f>
        <v>🍋</v>
      </c>
      <c r="D4304">
        <f t="shared" ca="1" si="334"/>
        <v>2</v>
      </c>
      <c r="E4304" t="str" cm="1">
        <f t="array" aca="1" ref="E4304" ca="1">INDEX(Reel2,Spins[[#This Row],[Stop2]])</f>
        <v>🍋</v>
      </c>
      <c r="F4304">
        <f t="shared" ca="1" si="335"/>
        <v>13</v>
      </c>
      <c r="G4304" t="str" cm="1">
        <f t="array" aca="1" ref="G4304" ca="1">INDEX(Reel3,Spins[[#This Row],[Stop3]])</f>
        <v>🍇</v>
      </c>
      <c r="H4304" t="b">
        <f ca="1">AND(Spins[[#This Row],[Sym1]]=Spins[[#This Row],[Sym2]],Spins[[#This Row],[Sym2]]=Spins[[#This Row],[Sym3]])</f>
        <v>0</v>
      </c>
      <c r="I4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04">
        <f t="shared" si="336"/>
        <v>1</v>
      </c>
      <c r="K4304">
        <f ca="1">Spins[[#This Row],[Mult]]*Spins[[#This Row],[Bet]]</f>
        <v>0.6</v>
      </c>
      <c r="L4304">
        <f ca="1">Spins[[#This Row],[Payout]]-Spins[[#This Row],[Bet]]</f>
        <v>-0.4</v>
      </c>
    </row>
    <row r="4305" spans="1:12" x14ac:dyDescent="0.3">
      <c r="A4305">
        <f t="shared" si="332"/>
        <v>4304</v>
      </c>
      <c r="B4305">
        <f t="shared" ca="1" si="333"/>
        <v>10</v>
      </c>
      <c r="C4305" t="str" cm="1">
        <f t="array" aca="1" ref="C4305" ca="1">INDEX(Reel1,Spins[[#This Row],[Stop1]])</f>
        <v>🍋</v>
      </c>
      <c r="D4305">
        <f t="shared" ca="1" si="334"/>
        <v>1</v>
      </c>
      <c r="E4305" t="str" cm="1">
        <f t="array" aca="1" ref="E4305" ca="1">INDEX(Reel2,Spins[[#This Row],[Stop2]])</f>
        <v>🍋</v>
      </c>
      <c r="F4305">
        <f t="shared" ca="1" si="335"/>
        <v>2</v>
      </c>
      <c r="G4305" t="str" cm="1">
        <f t="array" aca="1" ref="G4305" ca="1">INDEX(Reel3,Spins[[#This Row],[Stop3]])</f>
        <v>🍋</v>
      </c>
      <c r="H4305" t="b">
        <f ca="1">AND(Spins[[#This Row],[Sym1]]=Spins[[#This Row],[Sym2]],Spins[[#This Row],[Sym2]]=Spins[[#This Row],[Sym3]])</f>
        <v>1</v>
      </c>
      <c r="I4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305">
        <f t="shared" si="336"/>
        <v>1</v>
      </c>
      <c r="K4305">
        <f ca="1">Spins[[#This Row],[Mult]]*Spins[[#This Row],[Bet]]</f>
        <v>14</v>
      </c>
      <c r="L4305">
        <f ca="1">Spins[[#This Row],[Payout]]-Spins[[#This Row],[Bet]]</f>
        <v>13</v>
      </c>
    </row>
    <row r="4306" spans="1:12" x14ac:dyDescent="0.3">
      <c r="A4306">
        <f t="shared" si="332"/>
        <v>4305</v>
      </c>
      <c r="B4306">
        <f t="shared" ca="1" si="333"/>
        <v>12</v>
      </c>
      <c r="C4306" t="str" cm="1">
        <f t="array" aca="1" ref="C4306" ca="1">INDEX(Reel1,Spins[[#This Row],[Stop1]])</f>
        <v>🍋</v>
      </c>
      <c r="D4306">
        <f t="shared" ca="1" si="334"/>
        <v>3</v>
      </c>
      <c r="E4306" t="str" cm="1">
        <f t="array" aca="1" ref="E4306" ca="1">INDEX(Reel2,Spins[[#This Row],[Stop2]])</f>
        <v>🍋</v>
      </c>
      <c r="F4306">
        <f t="shared" ca="1" si="335"/>
        <v>16</v>
      </c>
      <c r="G4306" t="str" cm="1">
        <f t="array" aca="1" ref="G4306" ca="1">INDEX(Reel3,Spins[[#This Row],[Stop3]])</f>
        <v>🍇</v>
      </c>
      <c r="H4306" t="b">
        <f ca="1">AND(Spins[[#This Row],[Sym1]]=Spins[[#This Row],[Sym2]],Spins[[#This Row],[Sym2]]=Spins[[#This Row],[Sym3]])</f>
        <v>0</v>
      </c>
      <c r="I4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06">
        <f t="shared" si="336"/>
        <v>1</v>
      </c>
      <c r="K4306">
        <f ca="1">Spins[[#This Row],[Mult]]*Spins[[#This Row],[Bet]]</f>
        <v>0.6</v>
      </c>
      <c r="L4306">
        <f ca="1">Spins[[#This Row],[Payout]]-Spins[[#This Row],[Bet]]</f>
        <v>-0.4</v>
      </c>
    </row>
    <row r="4307" spans="1:12" x14ac:dyDescent="0.3">
      <c r="A4307">
        <f t="shared" si="332"/>
        <v>4306</v>
      </c>
      <c r="B4307">
        <f t="shared" ca="1" si="333"/>
        <v>21</v>
      </c>
      <c r="C4307" t="str" cm="1">
        <f t="array" aca="1" ref="C4307" ca="1">INDEX(Reel1,Spins[[#This Row],[Stop1]])</f>
        <v>🍒</v>
      </c>
      <c r="D4307">
        <f t="shared" ca="1" si="334"/>
        <v>4</v>
      </c>
      <c r="E4307" t="str" cm="1">
        <f t="array" aca="1" ref="E4307" ca="1">INDEX(Reel2,Spins[[#This Row],[Stop2]])</f>
        <v>🍋</v>
      </c>
      <c r="F4307">
        <f t="shared" ca="1" si="335"/>
        <v>28</v>
      </c>
      <c r="G4307" t="str" cm="1">
        <f t="array" aca="1" ref="G4307" ca="1">INDEX(Reel3,Spins[[#This Row],[Stop3]])</f>
        <v>7️⃣</v>
      </c>
      <c r="H4307" t="b">
        <f ca="1">AND(Spins[[#This Row],[Sym1]]=Spins[[#This Row],[Sym2]],Spins[[#This Row],[Sym2]]=Spins[[#This Row],[Sym3]])</f>
        <v>0</v>
      </c>
      <c r="I4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07">
        <f t="shared" si="336"/>
        <v>1</v>
      </c>
      <c r="K4307">
        <f ca="1">Spins[[#This Row],[Mult]]*Spins[[#This Row],[Bet]]</f>
        <v>0</v>
      </c>
      <c r="L4307">
        <f ca="1">Spins[[#This Row],[Payout]]-Spins[[#This Row],[Bet]]</f>
        <v>-1</v>
      </c>
    </row>
    <row r="4308" spans="1:12" x14ac:dyDescent="0.3">
      <c r="A4308">
        <f t="shared" si="332"/>
        <v>4307</v>
      </c>
      <c r="B4308">
        <f t="shared" ca="1" si="333"/>
        <v>25</v>
      </c>
      <c r="C4308" t="str" cm="1">
        <f t="array" aca="1" ref="C4308" ca="1">INDEX(Reel1,Spins[[#This Row],[Stop1]])</f>
        <v>🔔</v>
      </c>
      <c r="D4308">
        <f t="shared" ca="1" si="334"/>
        <v>11</v>
      </c>
      <c r="E4308" t="str" cm="1">
        <f t="array" aca="1" ref="E4308" ca="1">INDEX(Reel2,Spins[[#This Row],[Stop2]])</f>
        <v>🍋</v>
      </c>
      <c r="F4308">
        <f t="shared" ca="1" si="335"/>
        <v>2</v>
      </c>
      <c r="G4308" t="str" cm="1">
        <f t="array" aca="1" ref="G4308" ca="1">INDEX(Reel3,Spins[[#This Row],[Stop3]])</f>
        <v>🍋</v>
      </c>
      <c r="H4308" t="b">
        <f ca="1">AND(Spins[[#This Row],[Sym1]]=Spins[[#This Row],[Sym2]],Spins[[#This Row],[Sym2]]=Spins[[#This Row],[Sym3]])</f>
        <v>0</v>
      </c>
      <c r="I4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08">
        <f t="shared" si="336"/>
        <v>1</v>
      </c>
      <c r="K4308">
        <f ca="1">Spins[[#This Row],[Mult]]*Spins[[#This Row],[Bet]]</f>
        <v>0</v>
      </c>
      <c r="L4308">
        <f ca="1">Spins[[#This Row],[Payout]]-Spins[[#This Row],[Bet]]</f>
        <v>-1</v>
      </c>
    </row>
    <row r="4309" spans="1:12" x14ac:dyDescent="0.3">
      <c r="A4309">
        <f t="shared" si="332"/>
        <v>4308</v>
      </c>
      <c r="B4309">
        <f t="shared" ca="1" si="333"/>
        <v>13</v>
      </c>
      <c r="C4309" t="str" cm="1">
        <f t="array" aca="1" ref="C4309" ca="1">INDEX(Reel1,Spins[[#This Row],[Stop1]])</f>
        <v>🍋</v>
      </c>
      <c r="D4309">
        <f t="shared" ca="1" si="334"/>
        <v>16</v>
      </c>
      <c r="E4309" t="str" cm="1">
        <f t="array" aca="1" ref="E4309" ca="1">INDEX(Reel2,Spins[[#This Row],[Stop2]])</f>
        <v>🍒</v>
      </c>
      <c r="F4309">
        <f t="shared" ca="1" si="335"/>
        <v>24</v>
      </c>
      <c r="G4309" t="str" cm="1">
        <f t="array" aca="1" ref="G4309" ca="1">INDEX(Reel3,Spins[[#This Row],[Stop3]])</f>
        <v>BAR</v>
      </c>
      <c r="H4309" t="b">
        <f ca="1">AND(Spins[[#This Row],[Sym1]]=Spins[[#This Row],[Sym2]],Spins[[#This Row],[Sym2]]=Spins[[#This Row],[Sym3]])</f>
        <v>0</v>
      </c>
      <c r="I4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09">
        <f t="shared" si="336"/>
        <v>1</v>
      </c>
      <c r="K4309">
        <f ca="1">Spins[[#This Row],[Mult]]*Spins[[#This Row],[Bet]]</f>
        <v>0</v>
      </c>
      <c r="L4309">
        <f ca="1">Spins[[#This Row],[Payout]]-Spins[[#This Row],[Bet]]</f>
        <v>-1</v>
      </c>
    </row>
    <row r="4310" spans="1:12" x14ac:dyDescent="0.3">
      <c r="A4310">
        <f t="shared" si="332"/>
        <v>4309</v>
      </c>
      <c r="B4310">
        <f t="shared" ca="1" si="333"/>
        <v>18</v>
      </c>
      <c r="C4310" t="str" cm="1">
        <f t="array" aca="1" ref="C4310" ca="1">INDEX(Reel1,Spins[[#This Row],[Stop1]])</f>
        <v>🍒</v>
      </c>
      <c r="D4310">
        <f t="shared" ca="1" si="334"/>
        <v>12</v>
      </c>
      <c r="E4310" t="str" cm="1">
        <f t="array" aca="1" ref="E4310" ca="1">INDEX(Reel2,Spins[[#This Row],[Stop2]])</f>
        <v>🍋</v>
      </c>
      <c r="F4310">
        <f t="shared" ca="1" si="335"/>
        <v>11</v>
      </c>
      <c r="G4310" t="str" cm="1">
        <f t="array" aca="1" ref="G4310" ca="1">INDEX(Reel3,Spins[[#This Row],[Stop3]])</f>
        <v>🍒</v>
      </c>
      <c r="H4310" t="b">
        <f ca="1">AND(Spins[[#This Row],[Sym1]]=Spins[[#This Row],[Sym2]],Spins[[#This Row],[Sym2]]=Spins[[#This Row],[Sym3]])</f>
        <v>0</v>
      </c>
      <c r="I4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0">
        <f t="shared" si="336"/>
        <v>1</v>
      </c>
      <c r="K4310">
        <f ca="1">Spins[[#This Row],[Mult]]*Spins[[#This Row],[Bet]]</f>
        <v>0</v>
      </c>
      <c r="L4310">
        <f ca="1">Spins[[#This Row],[Payout]]-Spins[[#This Row],[Bet]]</f>
        <v>-1</v>
      </c>
    </row>
    <row r="4311" spans="1:12" x14ac:dyDescent="0.3">
      <c r="A4311">
        <f t="shared" si="332"/>
        <v>4310</v>
      </c>
      <c r="B4311">
        <f t="shared" ca="1" si="333"/>
        <v>9</v>
      </c>
      <c r="C4311" t="str" cm="1">
        <f t="array" aca="1" ref="C4311" ca="1">INDEX(Reel1,Spins[[#This Row],[Stop1]])</f>
        <v>🍋</v>
      </c>
      <c r="D4311">
        <f t="shared" ca="1" si="334"/>
        <v>19</v>
      </c>
      <c r="E4311" t="str" cm="1">
        <f t="array" aca="1" ref="E4311" ca="1">INDEX(Reel2,Spins[[#This Row],[Stop2]])</f>
        <v>🍒</v>
      </c>
      <c r="F4311">
        <f t="shared" ca="1" si="335"/>
        <v>14</v>
      </c>
      <c r="G4311" t="str" cm="1">
        <f t="array" aca="1" ref="G4311" ca="1">INDEX(Reel3,Spins[[#This Row],[Stop3]])</f>
        <v>🍇</v>
      </c>
      <c r="H4311" t="b">
        <f ca="1">AND(Spins[[#This Row],[Sym1]]=Spins[[#This Row],[Sym2]],Spins[[#This Row],[Sym2]]=Spins[[#This Row],[Sym3]])</f>
        <v>0</v>
      </c>
      <c r="I4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1">
        <f t="shared" si="336"/>
        <v>1</v>
      </c>
      <c r="K4311">
        <f ca="1">Spins[[#This Row],[Mult]]*Spins[[#This Row],[Bet]]</f>
        <v>0</v>
      </c>
      <c r="L4311">
        <f ca="1">Spins[[#This Row],[Payout]]-Spins[[#This Row],[Bet]]</f>
        <v>-1</v>
      </c>
    </row>
    <row r="4312" spans="1:12" x14ac:dyDescent="0.3">
      <c r="A4312">
        <f t="shared" si="332"/>
        <v>4311</v>
      </c>
      <c r="B4312">
        <f t="shared" ca="1" si="333"/>
        <v>9</v>
      </c>
      <c r="C4312" t="str" cm="1">
        <f t="array" aca="1" ref="C4312" ca="1">INDEX(Reel1,Spins[[#This Row],[Stop1]])</f>
        <v>🍋</v>
      </c>
      <c r="D4312">
        <f t="shared" ca="1" si="334"/>
        <v>17</v>
      </c>
      <c r="E4312" t="str" cm="1">
        <f t="array" aca="1" ref="E4312" ca="1">INDEX(Reel2,Spins[[#This Row],[Stop2]])</f>
        <v>🍒</v>
      </c>
      <c r="F4312">
        <f t="shared" ca="1" si="335"/>
        <v>2</v>
      </c>
      <c r="G4312" t="str" cm="1">
        <f t="array" aca="1" ref="G4312" ca="1">INDEX(Reel3,Spins[[#This Row],[Stop3]])</f>
        <v>🍋</v>
      </c>
      <c r="H4312" t="b">
        <f ca="1">AND(Spins[[#This Row],[Sym1]]=Spins[[#This Row],[Sym2]],Spins[[#This Row],[Sym2]]=Spins[[#This Row],[Sym3]])</f>
        <v>0</v>
      </c>
      <c r="I4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2">
        <f t="shared" si="336"/>
        <v>1</v>
      </c>
      <c r="K4312">
        <f ca="1">Spins[[#This Row],[Mult]]*Spins[[#This Row],[Bet]]</f>
        <v>0</v>
      </c>
      <c r="L4312">
        <f ca="1">Spins[[#This Row],[Payout]]-Spins[[#This Row],[Bet]]</f>
        <v>-1</v>
      </c>
    </row>
    <row r="4313" spans="1:12" x14ac:dyDescent="0.3">
      <c r="A4313">
        <f t="shared" si="332"/>
        <v>4312</v>
      </c>
      <c r="B4313">
        <f t="shared" ca="1" si="333"/>
        <v>17</v>
      </c>
      <c r="C4313" t="str" cm="1">
        <f t="array" aca="1" ref="C4313" ca="1">INDEX(Reel1,Spins[[#This Row],[Stop1]])</f>
        <v>🍒</v>
      </c>
      <c r="D4313">
        <f t="shared" ca="1" si="334"/>
        <v>1</v>
      </c>
      <c r="E4313" t="str" cm="1">
        <f t="array" aca="1" ref="E4313" ca="1">INDEX(Reel2,Spins[[#This Row],[Stop2]])</f>
        <v>🍋</v>
      </c>
      <c r="F4313">
        <f t="shared" ca="1" si="335"/>
        <v>26</v>
      </c>
      <c r="G4313" t="str" cm="1">
        <f t="array" aca="1" ref="G4313" ca="1">INDEX(Reel3,Spins[[#This Row],[Stop3]])</f>
        <v>BAR</v>
      </c>
      <c r="H4313" t="b">
        <f ca="1">AND(Spins[[#This Row],[Sym1]]=Spins[[#This Row],[Sym2]],Spins[[#This Row],[Sym2]]=Spins[[#This Row],[Sym3]])</f>
        <v>0</v>
      </c>
      <c r="I4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3">
        <f t="shared" si="336"/>
        <v>1</v>
      </c>
      <c r="K4313">
        <f ca="1">Spins[[#This Row],[Mult]]*Spins[[#This Row],[Bet]]</f>
        <v>0</v>
      </c>
      <c r="L4313">
        <f ca="1">Spins[[#This Row],[Payout]]-Spins[[#This Row],[Bet]]</f>
        <v>-1</v>
      </c>
    </row>
    <row r="4314" spans="1:12" x14ac:dyDescent="0.3">
      <c r="A4314">
        <f t="shared" si="332"/>
        <v>4313</v>
      </c>
      <c r="B4314">
        <f t="shared" ca="1" si="333"/>
        <v>23</v>
      </c>
      <c r="C4314" t="str" cm="1">
        <f t="array" aca="1" ref="C4314" ca="1">INDEX(Reel1,Spins[[#This Row],[Stop1]])</f>
        <v>🍇</v>
      </c>
      <c r="D4314">
        <f t="shared" ca="1" si="334"/>
        <v>15</v>
      </c>
      <c r="E4314" t="str" cm="1">
        <f t="array" aca="1" ref="E4314" ca="1">INDEX(Reel2,Spins[[#This Row],[Stop2]])</f>
        <v>🍒</v>
      </c>
      <c r="F4314">
        <f t="shared" ca="1" si="335"/>
        <v>16</v>
      </c>
      <c r="G4314" t="str" cm="1">
        <f t="array" aca="1" ref="G4314" ca="1">INDEX(Reel3,Spins[[#This Row],[Stop3]])</f>
        <v>🍇</v>
      </c>
      <c r="H4314" t="b">
        <f ca="1">AND(Spins[[#This Row],[Sym1]]=Spins[[#This Row],[Sym2]],Spins[[#This Row],[Sym2]]=Spins[[#This Row],[Sym3]])</f>
        <v>0</v>
      </c>
      <c r="I4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4">
        <f t="shared" si="336"/>
        <v>1</v>
      </c>
      <c r="K4314">
        <f ca="1">Spins[[#This Row],[Mult]]*Spins[[#This Row],[Bet]]</f>
        <v>0</v>
      </c>
      <c r="L4314">
        <f ca="1">Spins[[#This Row],[Payout]]-Spins[[#This Row],[Bet]]</f>
        <v>-1</v>
      </c>
    </row>
    <row r="4315" spans="1:12" x14ac:dyDescent="0.3">
      <c r="A4315">
        <f t="shared" si="332"/>
        <v>4314</v>
      </c>
      <c r="B4315">
        <f t="shared" ca="1" si="333"/>
        <v>5</v>
      </c>
      <c r="C4315" t="str" cm="1">
        <f t="array" aca="1" ref="C4315" ca="1">INDEX(Reel1,Spins[[#This Row],[Stop1]])</f>
        <v>🍋</v>
      </c>
      <c r="D4315">
        <f t="shared" ca="1" si="334"/>
        <v>15</v>
      </c>
      <c r="E4315" t="str" cm="1">
        <f t="array" aca="1" ref="E4315" ca="1">INDEX(Reel2,Spins[[#This Row],[Stop2]])</f>
        <v>🍒</v>
      </c>
      <c r="F4315">
        <f t="shared" ca="1" si="335"/>
        <v>6</v>
      </c>
      <c r="G4315" t="str" cm="1">
        <f t="array" aca="1" ref="G4315" ca="1">INDEX(Reel3,Spins[[#This Row],[Stop3]])</f>
        <v>🍒</v>
      </c>
      <c r="H4315" t="b">
        <f ca="1">AND(Spins[[#This Row],[Sym1]]=Spins[[#This Row],[Sym2]],Spins[[#This Row],[Sym2]]=Spins[[#This Row],[Sym3]])</f>
        <v>0</v>
      </c>
      <c r="I4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5">
        <f t="shared" si="336"/>
        <v>1</v>
      </c>
      <c r="K4315">
        <f ca="1">Spins[[#This Row],[Mult]]*Spins[[#This Row],[Bet]]</f>
        <v>0</v>
      </c>
      <c r="L4315">
        <f ca="1">Spins[[#This Row],[Payout]]-Spins[[#This Row],[Bet]]</f>
        <v>-1</v>
      </c>
    </row>
    <row r="4316" spans="1:12" x14ac:dyDescent="0.3">
      <c r="A4316">
        <f t="shared" si="332"/>
        <v>4315</v>
      </c>
      <c r="B4316">
        <f t="shared" ca="1" si="333"/>
        <v>26</v>
      </c>
      <c r="C4316" t="str" cm="1">
        <f t="array" aca="1" ref="C4316" ca="1">INDEX(Reel1,Spins[[#This Row],[Stop1]])</f>
        <v>🔔</v>
      </c>
      <c r="D4316">
        <f t="shared" ca="1" si="334"/>
        <v>20</v>
      </c>
      <c r="E4316" t="str" cm="1">
        <f t="array" aca="1" ref="E4316" ca="1">INDEX(Reel2,Spins[[#This Row],[Stop2]])</f>
        <v>🍒</v>
      </c>
      <c r="F4316">
        <f t="shared" ca="1" si="335"/>
        <v>26</v>
      </c>
      <c r="G4316" t="str" cm="1">
        <f t="array" aca="1" ref="G4316" ca="1">INDEX(Reel3,Spins[[#This Row],[Stop3]])</f>
        <v>BAR</v>
      </c>
      <c r="H4316" t="b">
        <f ca="1">AND(Spins[[#This Row],[Sym1]]=Spins[[#This Row],[Sym2]],Spins[[#This Row],[Sym2]]=Spins[[#This Row],[Sym3]])</f>
        <v>0</v>
      </c>
      <c r="I4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6">
        <f t="shared" si="336"/>
        <v>1</v>
      </c>
      <c r="K4316">
        <f ca="1">Spins[[#This Row],[Mult]]*Spins[[#This Row],[Bet]]</f>
        <v>0</v>
      </c>
      <c r="L4316">
        <f ca="1">Spins[[#This Row],[Payout]]-Spins[[#This Row],[Bet]]</f>
        <v>-1</v>
      </c>
    </row>
    <row r="4317" spans="1:12" x14ac:dyDescent="0.3">
      <c r="A4317">
        <f t="shared" si="332"/>
        <v>4316</v>
      </c>
      <c r="B4317">
        <f t="shared" ca="1" si="333"/>
        <v>31</v>
      </c>
      <c r="C4317" t="str" cm="1">
        <f t="array" aca="1" ref="C4317" ca="1">INDEX(Reel1,Spins[[#This Row],[Stop1]])</f>
        <v>💎</v>
      </c>
      <c r="D4317">
        <f t="shared" ca="1" si="334"/>
        <v>28</v>
      </c>
      <c r="E4317" t="str" cm="1">
        <f t="array" aca="1" ref="E4317" ca="1">INDEX(Reel2,Spins[[#This Row],[Stop2]])</f>
        <v>BAR</v>
      </c>
      <c r="F4317">
        <f t="shared" ca="1" si="335"/>
        <v>21</v>
      </c>
      <c r="G4317" t="str" cm="1">
        <f t="array" aca="1" ref="G4317" ca="1">INDEX(Reel3,Spins[[#This Row],[Stop3]])</f>
        <v>🔔</v>
      </c>
      <c r="H4317" t="b">
        <f ca="1">AND(Spins[[#This Row],[Sym1]]=Spins[[#This Row],[Sym2]],Spins[[#This Row],[Sym2]]=Spins[[#This Row],[Sym3]])</f>
        <v>0</v>
      </c>
      <c r="I4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7">
        <f t="shared" si="336"/>
        <v>1</v>
      </c>
      <c r="K4317">
        <f ca="1">Spins[[#This Row],[Mult]]*Spins[[#This Row],[Bet]]</f>
        <v>0</v>
      </c>
      <c r="L4317">
        <f ca="1">Spins[[#This Row],[Payout]]-Spins[[#This Row],[Bet]]</f>
        <v>-1</v>
      </c>
    </row>
    <row r="4318" spans="1:12" x14ac:dyDescent="0.3">
      <c r="A4318">
        <f t="shared" si="332"/>
        <v>4317</v>
      </c>
      <c r="B4318">
        <f t="shared" ca="1" si="333"/>
        <v>26</v>
      </c>
      <c r="C4318" t="str" cm="1">
        <f t="array" aca="1" ref="C4318" ca="1">INDEX(Reel1,Spins[[#This Row],[Stop1]])</f>
        <v>🔔</v>
      </c>
      <c r="D4318">
        <f t="shared" ca="1" si="334"/>
        <v>2</v>
      </c>
      <c r="E4318" t="str" cm="1">
        <f t="array" aca="1" ref="E4318" ca="1">INDEX(Reel2,Spins[[#This Row],[Stop2]])</f>
        <v>🍋</v>
      </c>
      <c r="F4318">
        <f t="shared" ca="1" si="335"/>
        <v>9</v>
      </c>
      <c r="G4318" t="str" cm="1">
        <f t="array" aca="1" ref="G4318" ca="1">INDEX(Reel3,Spins[[#This Row],[Stop3]])</f>
        <v>🍒</v>
      </c>
      <c r="H4318" t="b">
        <f ca="1">AND(Spins[[#This Row],[Sym1]]=Spins[[#This Row],[Sym2]],Spins[[#This Row],[Sym2]]=Spins[[#This Row],[Sym3]])</f>
        <v>0</v>
      </c>
      <c r="I4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8">
        <f t="shared" si="336"/>
        <v>1</v>
      </c>
      <c r="K4318">
        <f ca="1">Spins[[#This Row],[Mult]]*Spins[[#This Row],[Bet]]</f>
        <v>0</v>
      </c>
      <c r="L4318">
        <f ca="1">Spins[[#This Row],[Payout]]-Spins[[#This Row],[Bet]]</f>
        <v>-1</v>
      </c>
    </row>
    <row r="4319" spans="1:12" x14ac:dyDescent="0.3">
      <c r="A4319">
        <f t="shared" si="332"/>
        <v>4318</v>
      </c>
      <c r="B4319">
        <f t="shared" ca="1" si="333"/>
        <v>7</v>
      </c>
      <c r="C4319" t="str" cm="1">
        <f t="array" aca="1" ref="C4319" ca="1">INDEX(Reel1,Spins[[#This Row],[Stop1]])</f>
        <v>🍋</v>
      </c>
      <c r="D4319">
        <f t="shared" ca="1" si="334"/>
        <v>31</v>
      </c>
      <c r="E4319" t="str" cm="1">
        <f t="array" aca="1" ref="E4319" ca="1">INDEX(Reel2,Spins[[#This Row],[Stop2]])</f>
        <v>💎</v>
      </c>
      <c r="F4319">
        <f t="shared" ca="1" si="335"/>
        <v>29</v>
      </c>
      <c r="G4319" t="str" cm="1">
        <f t="array" aca="1" ref="G4319" ca="1">INDEX(Reel3,Spins[[#This Row],[Stop3]])</f>
        <v>7️⃣</v>
      </c>
      <c r="H4319" t="b">
        <f ca="1">AND(Spins[[#This Row],[Sym1]]=Spins[[#This Row],[Sym2]],Spins[[#This Row],[Sym2]]=Spins[[#This Row],[Sym3]])</f>
        <v>0</v>
      </c>
      <c r="I4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19">
        <f t="shared" si="336"/>
        <v>1</v>
      </c>
      <c r="K4319">
        <f ca="1">Spins[[#This Row],[Mult]]*Spins[[#This Row],[Bet]]</f>
        <v>0</v>
      </c>
      <c r="L4319">
        <f ca="1">Spins[[#This Row],[Payout]]-Spins[[#This Row],[Bet]]</f>
        <v>-1</v>
      </c>
    </row>
    <row r="4320" spans="1:12" x14ac:dyDescent="0.3">
      <c r="A4320">
        <f t="shared" si="332"/>
        <v>4319</v>
      </c>
      <c r="B4320">
        <f t="shared" ca="1" si="333"/>
        <v>30</v>
      </c>
      <c r="C4320" t="str" cm="1">
        <f t="array" aca="1" ref="C4320" ca="1">INDEX(Reel1,Spins[[#This Row],[Stop1]])</f>
        <v>7️⃣</v>
      </c>
      <c r="D4320">
        <f t="shared" ca="1" si="334"/>
        <v>29</v>
      </c>
      <c r="E4320" t="str" cm="1">
        <f t="array" aca="1" ref="E4320" ca="1">INDEX(Reel2,Spins[[#This Row],[Stop2]])</f>
        <v>7️⃣</v>
      </c>
      <c r="F4320">
        <f t="shared" ca="1" si="335"/>
        <v>5</v>
      </c>
      <c r="G4320" t="str" cm="1">
        <f t="array" aca="1" ref="G4320" ca="1">INDEX(Reel3,Spins[[#This Row],[Stop3]])</f>
        <v>🍋</v>
      </c>
      <c r="H4320" t="b">
        <f ca="1">AND(Spins[[#This Row],[Sym1]]=Spins[[#This Row],[Sym2]],Spins[[#This Row],[Sym2]]=Spins[[#This Row],[Sym3]])</f>
        <v>0</v>
      </c>
      <c r="I4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4320">
        <f t="shared" si="336"/>
        <v>1</v>
      </c>
      <c r="K4320">
        <f ca="1">Spins[[#This Row],[Mult]]*Spins[[#This Row],[Bet]]</f>
        <v>6</v>
      </c>
      <c r="L4320">
        <f ca="1">Spins[[#This Row],[Payout]]-Spins[[#This Row],[Bet]]</f>
        <v>5</v>
      </c>
    </row>
    <row r="4321" spans="1:12" x14ac:dyDescent="0.3">
      <c r="A4321">
        <f t="shared" si="332"/>
        <v>4320</v>
      </c>
      <c r="B4321">
        <f t="shared" ca="1" si="333"/>
        <v>20</v>
      </c>
      <c r="C4321" t="str" cm="1">
        <f t="array" aca="1" ref="C4321" ca="1">INDEX(Reel1,Spins[[#This Row],[Stop1]])</f>
        <v>🍒</v>
      </c>
      <c r="D4321">
        <f t="shared" ca="1" si="334"/>
        <v>18</v>
      </c>
      <c r="E4321" t="str" cm="1">
        <f t="array" aca="1" ref="E4321" ca="1">INDEX(Reel2,Spins[[#This Row],[Stop2]])</f>
        <v>🍒</v>
      </c>
      <c r="F4321">
        <f t="shared" ca="1" si="335"/>
        <v>8</v>
      </c>
      <c r="G4321" t="str" cm="1">
        <f t="array" aca="1" ref="G4321" ca="1">INDEX(Reel3,Spins[[#This Row],[Stop3]])</f>
        <v>🍒</v>
      </c>
      <c r="H4321" t="b">
        <f ca="1">AND(Spins[[#This Row],[Sym1]]=Spins[[#This Row],[Sym2]],Spins[[#This Row],[Sym2]]=Spins[[#This Row],[Sym3]])</f>
        <v>1</v>
      </c>
      <c r="I4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321">
        <f t="shared" si="336"/>
        <v>1</v>
      </c>
      <c r="K4321">
        <f ca="1">Spins[[#This Row],[Mult]]*Spins[[#This Row],[Bet]]</f>
        <v>16</v>
      </c>
      <c r="L4321">
        <f ca="1">Spins[[#This Row],[Payout]]-Spins[[#This Row],[Bet]]</f>
        <v>15</v>
      </c>
    </row>
    <row r="4322" spans="1:12" x14ac:dyDescent="0.3">
      <c r="A4322">
        <f t="shared" si="332"/>
        <v>4321</v>
      </c>
      <c r="B4322">
        <f t="shared" ca="1" si="333"/>
        <v>28</v>
      </c>
      <c r="C4322" t="str" cm="1">
        <f t="array" aca="1" ref="C4322" ca="1">INDEX(Reel1,Spins[[#This Row],[Stop1]])</f>
        <v>BAR</v>
      </c>
      <c r="D4322">
        <f t="shared" ca="1" si="334"/>
        <v>21</v>
      </c>
      <c r="E4322" t="str" cm="1">
        <f t="array" aca="1" ref="E4322" ca="1">INDEX(Reel2,Spins[[#This Row],[Stop2]])</f>
        <v>🍒</v>
      </c>
      <c r="F4322">
        <f t="shared" ca="1" si="335"/>
        <v>4</v>
      </c>
      <c r="G4322" t="str" cm="1">
        <f t="array" aca="1" ref="G4322" ca="1">INDEX(Reel3,Spins[[#This Row],[Stop3]])</f>
        <v>🍋</v>
      </c>
      <c r="H4322" t="b">
        <f ca="1">AND(Spins[[#This Row],[Sym1]]=Spins[[#This Row],[Sym2]],Spins[[#This Row],[Sym2]]=Spins[[#This Row],[Sym3]])</f>
        <v>0</v>
      </c>
      <c r="I4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2">
        <f t="shared" si="336"/>
        <v>1</v>
      </c>
      <c r="K4322">
        <f ca="1">Spins[[#This Row],[Mult]]*Spins[[#This Row],[Bet]]</f>
        <v>0</v>
      </c>
      <c r="L4322">
        <f ca="1">Spins[[#This Row],[Payout]]-Spins[[#This Row],[Bet]]</f>
        <v>-1</v>
      </c>
    </row>
    <row r="4323" spans="1:12" x14ac:dyDescent="0.3">
      <c r="A4323">
        <f t="shared" si="332"/>
        <v>4322</v>
      </c>
      <c r="B4323">
        <f t="shared" ca="1" si="333"/>
        <v>22</v>
      </c>
      <c r="C4323" t="str" cm="1">
        <f t="array" aca="1" ref="C4323" ca="1">INDEX(Reel1,Spins[[#This Row],[Stop1]])</f>
        <v>🍇</v>
      </c>
      <c r="D4323">
        <f t="shared" ca="1" si="334"/>
        <v>6</v>
      </c>
      <c r="E4323" t="str" cm="1">
        <f t="array" aca="1" ref="E4323" ca="1">INDEX(Reel2,Spins[[#This Row],[Stop2]])</f>
        <v>🍋</v>
      </c>
      <c r="F4323">
        <f t="shared" ca="1" si="335"/>
        <v>12</v>
      </c>
      <c r="G4323" t="str" cm="1">
        <f t="array" aca="1" ref="G4323" ca="1">INDEX(Reel3,Spins[[#This Row],[Stop3]])</f>
        <v>🍒</v>
      </c>
      <c r="H4323" t="b">
        <f ca="1">AND(Spins[[#This Row],[Sym1]]=Spins[[#This Row],[Sym2]],Spins[[#This Row],[Sym2]]=Spins[[#This Row],[Sym3]])</f>
        <v>0</v>
      </c>
      <c r="I4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3">
        <f t="shared" si="336"/>
        <v>1</v>
      </c>
      <c r="K4323">
        <f ca="1">Spins[[#This Row],[Mult]]*Spins[[#This Row],[Bet]]</f>
        <v>0</v>
      </c>
      <c r="L4323">
        <f ca="1">Spins[[#This Row],[Payout]]-Spins[[#This Row],[Bet]]</f>
        <v>-1</v>
      </c>
    </row>
    <row r="4324" spans="1:12" x14ac:dyDescent="0.3">
      <c r="A4324">
        <f t="shared" si="332"/>
        <v>4323</v>
      </c>
      <c r="B4324">
        <f t="shared" ca="1" si="333"/>
        <v>4</v>
      </c>
      <c r="C4324" t="str" cm="1">
        <f t="array" aca="1" ref="C4324" ca="1">INDEX(Reel1,Spins[[#This Row],[Stop1]])</f>
        <v>🍋</v>
      </c>
      <c r="D4324">
        <f t="shared" ca="1" si="334"/>
        <v>4</v>
      </c>
      <c r="E4324" t="str" cm="1">
        <f t="array" aca="1" ref="E4324" ca="1">INDEX(Reel2,Spins[[#This Row],[Stop2]])</f>
        <v>🍋</v>
      </c>
      <c r="F4324">
        <f t="shared" ca="1" si="335"/>
        <v>3</v>
      </c>
      <c r="G4324" t="str" cm="1">
        <f t="array" aca="1" ref="G4324" ca="1">INDEX(Reel3,Spins[[#This Row],[Stop3]])</f>
        <v>🍋</v>
      </c>
      <c r="H4324" t="b">
        <f ca="1">AND(Spins[[#This Row],[Sym1]]=Spins[[#This Row],[Sym2]],Spins[[#This Row],[Sym2]]=Spins[[#This Row],[Sym3]])</f>
        <v>1</v>
      </c>
      <c r="I4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324">
        <f t="shared" si="336"/>
        <v>1</v>
      </c>
      <c r="K4324">
        <f ca="1">Spins[[#This Row],[Mult]]*Spins[[#This Row],[Bet]]</f>
        <v>14</v>
      </c>
      <c r="L4324">
        <f ca="1">Spins[[#This Row],[Payout]]-Spins[[#This Row],[Bet]]</f>
        <v>13</v>
      </c>
    </row>
    <row r="4325" spans="1:12" x14ac:dyDescent="0.3">
      <c r="A4325">
        <f t="shared" si="332"/>
        <v>4324</v>
      </c>
      <c r="B4325">
        <f t="shared" ca="1" si="333"/>
        <v>23</v>
      </c>
      <c r="C4325" t="str" cm="1">
        <f t="array" aca="1" ref="C4325" ca="1">INDEX(Reel1,Spins[[#This Row],[Stop1]])</f>
        <v>🍇</v>
      </c>
      <c r="D4325">
        <f t="shared" ca="1" si="334"/>
        <v>2</v>
      </c>
      <c r="E4325" t="str" cm="1">
        <f t="array" aca="1" ref="E4325" ca="1">INDEX(Reel2,Spins[[#This Row],[Stop2]])</f>
        <v>🍋</v>
      </c>
      <c r="F4325">
        <f t="shared" ca="1" si="335"/>
        <v>16</v>
      </c>
      <c r="G4325" t="str" cm="1">
        <f t="array" aca="1" ref="G4325" ca="1">INDEX(Reel3,Spins[[#This Row],[Stop3]])</f>
        <v>🍇</v>
      </c>
      <c r="H4325" t="b">
        <f ca="1">AND(Spins[[#This Row],[Sym1]]=Spins[[#This Row],[Sym2]],Spins[[#This Row],[Sym2]]=Spins[[#This Row],[Sym3]])</f>
        <v>0</v>
      </c>
      <c r="I4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5">
        <f t="shared" si="336"/>
        <v>1</v>
      </c>
      <c r="K4325">
        <f ca="1">Spins[[#This Row],[Mult]]*Spins[[#This Row],[Bet]]</f>
        <v>0</v>
      </c>
      <c r="L4325">
        <f ca="1">Spins[[#This Row],[Payout]]-Spins[[#This Row],[Bet]]</f>
        <v>-1</v>
      </c>
    </row>
    <row r="4326" spans="1:12" x14ac:dyDescent="0.3">
      <c r="A4326">
        <f t="shared" si="332"/>
        <v>4325</v>
      </c>
      <c r="B4326">
        <f t="shared" ca="1" si="333"/>
        <v>15</v>
      </c>
      <c r="C4326" t="str" cm="1">
        <f t="array" aca="1" ref="C4326" ca="1">INDEX(Reel1,Spins[[#This Row],[Stop1]])</f>
        <v>🍒</v>
      </c>
      <c r="D4326">
        <f t="shared" ca="1" si="334"/>
        <v>5</v>
      </c>
      <c r="E4326" t="str" cm="1">
        <f t="array" aca="1" ref="E4326" ca="1">INDEX(Reel2,Spins[[#This Row],[Stop2]])</f>
        <v>🍋</v>
      </c>
      <c r="F4326">
        <f t="shared" ca="1" si="335"/>
        <v>17</v>
      </c>
      <c r="G4326" t="str" cm="1">
        <f t="array" aca="1" ref="G4326" ca="1">INDEX(Reel3,Spins[[#This Row],[Stop3]])</f>
        <v>🍇</v>
      </c>
      <c r="H4326" t="b">
        <f ca="1">AND(Spins[[#This Row],[Sym1]]=Spins[[#This Row],[Sym2]],Spins[[#This Row],[Sym2]]=Spins[[#This Row],[Sym3]])</f>
        <v>0</v>
      </c>
      <c r="I4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6">
        <f t="shared" si="336"/>
        <v>1</v>
      </c>
      <c r="K4326">
        <f ca="1">Spins[[#This Row],[Mult]]*Spins[[#This Row],[Bet]]</f>
        <v>0</v>
      </c>
      <c r="L4326">
        <f ca="1">Spins[[#This Row],[Payout]]-Spins[[#This Row],[Bet]]</f>
        <v>-1</v>
      </c>
    </row>
    <row r="4327" spans="1:12" x14ac:dyDescent="0.3">
      <c r="A4327">
        <f t="shared" si="332"/>
        <v>4326</v>
      </c>
      <c r="B4327">
        <f t="shared" ca="1" si="333"/>
        <v>19</v>
      </c>
      <c r="C4327" t="str" cm="1">
        <f t="array" aca="1" ref="C4327" ca="1">INDEX(Reel1,Spins[[#This Row],[Stop1]])</f>
        <v>🍒</v>
      </c>
      <c r="D4327">
        <f t="shared" ca="1" si="334"/>
        <v>23</v>
      </c>
      <c r="E4327" t="str" cm="1">
        <f t="array" aca="1" ref="E4327" ca="1">INDEX(Reel2,Spins[[#This Row],[Stop2]])</f>
        <v>🍇</v>
      </c>
      <c r="F4327">
        <f t="shared" ca="1" si="335"/>
        <v>3</v>
      </c>
      <c r="G4327" t="str" cm="1">
        <f t="array" aca="1" ref="G4327" ca="1">INDEX(Reel3,Spins[[#This Row],[Stop3]])</f>
        <v>🍋</v>
      </c>
      <c r="H4327" t="b">
        <f ca="1">AND(Spins[[#This Row],[Sym1]]=Spins[[#This Row],[Sym2]],Spins[[#This Row],[Sym2]]=Spins[[#This Row],[Sym3]])</f>
        <v>0</v>
      </c>
      <c r="I4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7">
        <f t="shared" si="336"/>
        <v>1</v>
      </c>
      <c r="K4327">
        <f ca="1">Spins[[#This Row],[Mult]]*Spins[[#This Row],[Bet]]</f>
        <v>0</v>
      </c>
      <c r="L4327">
        <f ca="1">Spins[[#This Row],[Payout]]-Spins[[#This Row],[Bet]]</f>
        <v>-1</v>
      </c>
    </row>
    <row r="4328" spans="1:12" x14ac:dyDescent="0.3">
      <c r="A4328">
        <f t="shared" si="332"/>
        <v>4327</v>
      </c>
      <c r="B4328">
        <f t="shared" ca="1" si="333"/>
        <v>15</v>
      </c>
      <c r="C4328" t="str" cm="1">
        <f t="array" aca="1" ref="C4328" ca="1">INDEX(Reel1,Spins[[#This Row],[Stop1]])</f>
        <v>🍒</v>
      </c>
      <c r="D4328">
        <f t="shared" ca="1" si="334"/>
        <v>2</v>
      </c>
      <c r="E4328" t="str" cm="1">
        <f t="array" aca="1" ref="E4328" ca="1">INDEX(Reel2,Spins[[#This Row],[Stop2]])</f>
        <v>🍋</v>
      </c>
      <c r="F4328">
        <f t="shared" ca="1" si="335"/>
        <v>4</v>
      </c>
      <c r="G4328" t="str" cm="1">
        <f t="array" aca="1" ref="G4328" ca="1">INDEX(Reel3,Spins[[#This Row],[Stop3]])</f>
        <v>🍋</v>
      </c>
      <c r="H4328" t="b">
        <f ca="1">AND(Spins[[#This Row],[Sym1]]=Spins[[#This Row],[Sym2]],Spins[[#This Row],[Sym2]]=Spins[[#This Row],[Sym3]])</f>
        <v>0</v>
      </c>
      <c r="I4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8">
        <f t="shared" si="336"/>
        <v>1</v>
      </c>
      <c r="K4328">
        <f ca="1">Spins[[#This Row],[Mult]]*Spins[[#This Row],[Bet]]</f>
        <v>0</v>
      </c>
      <c r="L4328">
        <f ca="1">Spins[[#This Row],[Payout]]-Spins[[#This Row],[Bet]]</f>
        <v>-1</v>
      </c>
    </row>
    <row r="4329" spans="1:12" x14ac:dyDescent="0.3">
      <c r="A4329">
        <f t="shared" si="332"/>
        <v>4328</v>
      </c>
      <c r="B4329">
        <f t="shared" ca="1" si="333"/>
        <v>5</v>
      </c>
      <c r="C4329" t="str" cm="1">
        <f t="array" aca="1" ref="C4329" ca="1">INDEX(Reel1,Spins[[#This Row],[Stop1]])</f>
        <v>🍋</v>
      </c>
      <c r="D4329">
        <f t="shared" ca="1" si="334"/>
        <v>25</v>
      </c>
      <c r="E4329" t="str" cm="1">
        <f t="array" aca="1" ref="E4329" ca="1">INDEX(Reel2,Spins[[#This Row],[Stop2]])</f>
        <v>🔔</v>
      </c>
      <c r="F4329">
        <f t="shared" ca="1" si="335"/>
        <v>31</v>
      </c>
      <c r="G4329" t="str" cm="1">
        <f t="array" aca="1" ref="G4329" ca="1">INDEX(Reel3,Spins[[#This Row],[Stop3]])</f>
        <v>💎</v>
      </c>
      <c r="H4329" t="b">
        <f ca="1">AND(Spins[[#This Row],[Sym1]]=Spins[[#This Row],[Sym2]],Spins[[#This Row],[Sym2]]=Spins[[#This Row],[Sym3]])</f>
        <v>0</v>
      </c>
      <c r="I4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29">
        <f t="shared" si="336"/>
        <v>1</v>
      </c>
      <c r="K4329">
        <f ca="1">Spins[[#This Row],[Mult]]*Spins[[#This Row],[Bet]]</f>
        <v>0</v>
      </c>
      <c r="L4329">
        <f ca="1">Spins[[#This Row],[Payout]]-Spins[[#This Row],[Bet]]</f>
        <v>-1</v>
      </c>
    </row>
    <row r="4330" spans="1:12" x14ac:dyDescent="0.3">
      <c r="A4330">
        <f t="shared" si="332"/>
        <v>4329</v>
      </c>
      <c r="B4330">
        <f t="shared" ca="1" si="333"/>
        <v>5</v>
      </c>
      <c r="C4330" t="str" cm="1">
        <f t="array" aca="1" ref="C4330" ca="1">INDEX(Reel1,Spins[[#This Row],[Stop1]])</f>
        <v>🍋</v>
      </c>
      <c r="D4330">
        <f t="shared" ca="1" si="334"/>
        <v>7</v>
      </c>
      <c r="E4330" t="str" cm="1">
        <f t="array" aca="1" ref="E4330" ca="1">INDEX(Reel2,Spins[[#This Row],[Stop2]])</f>
        <v>🍋</v>
      </c>
      <c r="F4330">
        <f t="shared" ca="1" si="335"/>
        <v>20</v>
      </c>
      <c r="G4330" t="str" cm="1">
        <f t="array" aca="1" ref="G4330" ca="1">INDEX(Reel3,Spins[[#This Row],[Stop3]])</f>
        <v>🔔</v>
      </c>
      <c r="H4330" t="b">
        <f ca="1">AND(Spins[[#This Row],[Sym1]]=Spins[[#This Row],[Sym2]],Spins[[#This Row],[Sym2]]=Spins[[#This Row],[Sym3]])</f>
        <v>0</v>
      </c>
      <c r="I4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30">
        <f t="shared" si="336"/>
        <v>1</v>
      </c>
      <c r="K4330">
        <f ca="1">Spins[[#This Row],[Mult]]*Spins[[#This Row],[Bet]]</f>
        <v>0.6</v>
      </c>
      <c r="L4330">
        <f ca="1">Spins[[#This Row],[Payout]]-Spins[[#This Row],[Bet]]</f>
        <v>-0.4</v>
      </c>
    </row>
    <row r="4331" spans="1:12" x14ac:dyDescent="0.3">
      <c r="A4331">
        <f t="shared" si="332"/>
        <v>4330</v>
      </c>
      <c r="B4331">
        <f t="shared" ca="1" si="333"/>
        <v>12</v>
      </c>
      <c r="C4331" t="str" cm="1">
        <f t="array" aca="1" ref="C4331" ca="1">INDEX(Reel1,Spins[[#This Row],[Stop1]])</f>
        <v>🍋</v>
      </c>
      <c r="D4331">
        <f t="shared" ca="1" si="334"/>
        <v>19</v>
      </c>
      <c r="E4331" t="str" cm="1">
        <f t="array" aca="1" ref="E4331" ca="1">INDEX(Reel2,Spins[[#This Row],[Stop2]])</f>
        <v>🍒</v>
      </c>
      <c r="F4331">
        <f t="shared" ca="1" si="335"/>
        <v>13</v>
      </c>
      <c r="G4331" t="str" cm="1">
        <f t="array" aca="1" ref="G4331" ca="1">INDEX(Reel3,Spins[[#This Row],[Stop3]])</f>
        <v>🍇</v>
      </c>
      <c r="H4331" t="b">
        <f ca="1">AND(Spins[[#This Row],[Sym1]]=Spins[[#This Row],[Sym2]],Spins[[#This Row],[Sym2]]=Spins[[#This Row],[Sym3]])</f>
        <v>0</v>
      </c>
      <c r="I4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31">
        <f t="shared" si="336"/>
        <v>1</v>
      </c>
      <c r="K4331">
        <f ca="1">Spins[[#This Row],[Mult]]*Spins[[#This Row],[Bet]]</f>
        <v>0</v>
      </c>
      <c r="L4331">
        <f ca="1">Spins[[#This Row],[Payout]]-Spins[[#This Row],[Bet]]</f>
        <v>-1</v>
      </c>
    </row>
    <row r="4332" spans="1:12" x14ac:dyDescent="0.3">
      <c r="A4332">
        <f t="shared" si="332"/>
        <v>4331</v>
      </c>
      <c r="B4332">
        <f t="shared" ca="1" si="333"/>
        <v>16</v>
      </c>
      <c r="C4332" t="str" cm="1">
        <f t="array" aca="1" ref="C4332" ca="1">INDEX(Reel1,Spins[[#This Row],[Stop1]])</f>
        <v>🍒</v>
      </c>
      <c r="D4332">
        <f t="shared" ca="1" si="334"/>
        <v>24</v>
      </c>
      <c r="E4332" t="str" cm="1">
        <f t="array" aca="1" ref="E4332" ca="1">INDEX(Reel2,Spins[[#This Row],[Stop2]])</f>
        <v>🍇</v>
      </c>
      <c r="F4332">
        <f t="shared" ca="1" si="335"/>
        <v>22</v>
      </c>
      <c r="G4332" t="str" cm="1">
        <f t="array" aca="1" ref="G4332" ca="1">INDEX(Reel3,Spins[[#This Row],[Stop3]])</f>
        <v>🔔</v>
      </c>
      <c r="H4332" t="b">
        <f ca="1">AND(Spins[[#This Row],[Sym1]]=Spins[[#This Row],[Sym2]],Spins[[#This Row],[Sym2]]=Spins[[#This Row],[Sym3]])</f>
        <v>0</v>
      </c>
      <c r="I4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32">
        <f t="shared" si="336"/>
        <v>1</v>
      </c>
      <c r="K4332">
        <f ca="1">Spins[[#This Row],[Mult]]*Spins[[#This Row],[Bet]]</f>
        <v>0</v>
      </c>
      <c r="L4332">
        <f ca="1">Spins[[#This Row],[Payout]]-Spins[[#This Row],[Bet]]</f>
        <v>-1</v>
      </c>
    </row>
    <row r="4333" spans="1:12" x14ac:dyDescent="0.3">
      <c r="A4333">
        <f t="shared" si="332"/>
        <v>4332</v>
      </c>
      <c r="B4333">
        <f t="shared" ca="1" si="333"/>
        <v>16</v>
      </c>
      <c r="C4333" t="str" cm="1">
        <f t="array" aca="1" ref="C4333" ca="1">INDEX(Reel1,Spins[[#This Row],[Stop1]])</f>
        <v>🍒</v>
      </c>
      <c r="D4333">
        <f t="shared" ca="1" si="334"/>
        <v>20</v>
      </c>
      <c r="E4333" t="str" cm="1">
        <f t="array" aca="1" ref="E4333" ca="1">INDEX(Reel2,Spins[[#This Row],[Stop2]])</f>
        <v>🍒</v>
      </c>
      <c r="F4333">
        <f t="shared" ca="1" si="335"/>
        <v>26</v>
      </c>
      <c r="G4333" t="str" cm="1">
        <f t="array" aca="1" ref="G4333" ca="1">INDEX(Reel3,Spins[[#This Row],[Stop3]])</f>
        <v>BAR</v>
      </c>
      <c r="H4333" t="b">
        <f ca="1">AND(Spins[[#This Row],[Sym1]]=Spins[[#This Row],[Sym2]],Spins[[#This Row],[Sym2]]=Spins[[#This Row],[Sym3]])</f>
        <v>0</v>
      </c>
      <c r="I4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333">
        <f t="shared" si="336"/>
        <v>1</v>
      </c>
      <c r="K4333">
        <f ca="1">Spins[[#This Row],[Mult]]*Spins[[#This Row],[Bet]]</f>
        <v>0.8</v>
      </c>
      <c r="L4333">
        <f ca="1">Spins[[#This Row],[Payout]]-Spins[[#This Row],[Bet]]</f>
        <v>-0.19999999999999996</v>
      </c>
    </row>
    <row r="4334" spans="1:12" x14ac:dyDescent="0.3">
      <c r="A4334">
        <f t="shared" si="332"/>
        <v>4333</v>
      </c>
      <c r="B4334">
        <f t="shared" ca="1" si="333"/>
        <v>4</v>
      </c>
      <c r="C4334" t="str" cm="1">
        <f t="array" aca="1" ref="C4334" ca="1">INDEX(Reel1,Spins[[#This Row],[Stop1]])</f>
        <v>🍋</v>
      </c>
      <c r="D4334">
        <f t="shared" ca="1" si="334"/>
        <v>30</v>
      </c>
      <c r="E4334" t="str" cm="1">
        <f t="array" aca="1" ref="E4334" ca="1">INDEX(Reel2,Spins[[#This Row],[Stop2]])</f>
        <v>7️⃣</v>
      </c>
      <c r="F4334">
        <f t="shared" ca="1" si="335"/>
        <v>16</v>
      </c>
      <c r="G4334" t="str" cm="1">
        <f t="array" aca="1" ref="G4334" ca="1">INDEX(Reel3,Spins[[#This Row],[Stop3]])</f>
        <v>🍇</v>
      </c>
      <c r="H4334" t="b">
        <f ca="1">AND(Spins[[#This Row],[Sym1]]=Spins[[#This Row],[Sym2]],Spins[[#This Row],[Sym2]]=Spins[[#This Row],[Sym3]])</f>
        <v>0</v>
      </c>
      <c r="I4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34">
        <f t="shared" si="336"/>
        <v>1</v>
      </c>
      <c r="K4334">
        <f ca="1">Spins[[#This Row],[Mult]]*Spins[[#This Row],[Bet]]</f>
        <v>0</v>
      </c>
      <c r="L4334">
        <f ca="1">Spins[[#This Row],[Payout]]-Spins[[#This Row],[Bet]]</f>
        <v>-1</v>
      </c>
    </row>
    <row r="4335" spans="1:12" x14ac:dyDescent="0.3">
      <c r="A4335">
        <f t="shared" si="332"/>
        <v>4334</v>
      </c>
      <c r="B4335">
        <f t="shared" ca="1" si="333"/>
        <v>25</v>
      </c>
      <c r="C4335" t="str" cm="1">
        <f t="array" aca="1" ref="C4335" ca="1">INDEX(Reel1,Spins[[#This Row],[Stop1]])</f>
        <v>🔔</v>
      </c>
      <c r="D4335">
        <f t="shared" ca="1" si="334"/>
        <v>31</v>
      </c>
      <c r="E4335" t="str" cm="1">
        <f t="array" aca="1" ref="E4335" ca="1">INDEX(Reel2,Spins[[#This Row],[Stop2]])</f>
        <v>💎</v>
      </c>
      <c r="F4335">
        <f t="shared" ca="1" si="335"/>
        <v>19</v>
      </c>
      <c r="G4335" t="str" cm="1">
        <f t="array" aca="1" ref="G4335" ca="1">INDEX(Reel3,Spins[[#This Row],[Stop3]])</f>
        <v>🔔</v>
      </c>
      <c r="H4335" t="b">
        <f ca="1">AND(Spins[[#This Row],[Sym1]]=Spins[[#This Row],[Sym2]],Spins[[#This Row],[Sym2]]=Spins[[#This Row],[Sym3]])</f>
        <v>0</v>
      </c>
      <c r="I4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35">
        <f t="shared" si="336"/>
        <v>1</v>
      </c>
      <c r="K4335">
        <f ca="1">Spins[[#This Row],[Mult]]*Spins[[#This Row],[Bet]]</f>
        <v>0</v>
      </c>
      <c r="L4335">
        <f ca="1">Spins[[#This Row],[Payout]]-Spins[[#This Row],[Bet]]</f>
        <v>-1</v>
      </c>
    </row>
    <row r="4336" spans="1:12" x14ac:dyDescent="0.3">
      <c r="A4336">
        <f t="shared" si="332"/>
        <v>4335</v>
      </c>
      <c r="B4336">
        <f t="shared" ca="1" si="333"/>
        <v>26</v>
      </c>
      <c r="C4336" t="str" cm="1">
        <f t="array" aca="1" ref="C4336" ca="1">INDEX(Reel1,Spins[[#This Row],[Stop1]])</f>
        <v>🔔</v>
      </c>
      <c r="D4336">
        <f t="shared" ca="1" si="334"/>
        <v>23</v>
      </c>
      <c r="E4336" t="str" cm="1">
        <f t="array" aca="1" ref="E4336" ca="1">INDEX(Reel2,Spins[[#This Row],[Stop2]])</f>
        <v>🍇</v>
      </c>
      <c r="F4336">
        <f t="shared" ca="1" si="335"/>
        <v>7</v>
      </c>
      <c r="G4336" t="str" cm="1">
        <f t="array" aca="1" ref="G4336" ca="1">INDEX(Reel3,Spins[[#This Row],[Stop3]])</f>
        <v>🍒</v>
      </c>
      <c r="H4336" t="b">
        <f ca="1">AND(Spins[[#This Row],[Sym1]]=Spins[[#This Row],[Sym2]],Spins[[#This Row],[Sym2]]=Spins[[#This Row],[Sym3]])</f>
        <v>0</v>
      </c>
      <c r="I4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36">
        <f t="shared" si="336"/>
        <v>1</v>
      </c>
      <c r="K4336">
        <f ca="1">Spins[[#This Row],[Mult]]*Spins[[#This Row],[Bet]]</f>
        <v>0</v>
      </c>
      <c r="L4336">
        <f ca="1">Spins[[#This Row],[Payout]]-Spins[[#This Row],[Bet]]</f>
        <v>-1</v>
      </c>
    </row>
    <row r="4337" spans="1:12" x14ac:dyDescent="0.3">
      <c r="A4337">
        <f t="shared" si="332"/>
        <v>4336</v>
      </c>
      <c r="B4337">
        <f t="shared" ca="1" si="333"/>
        <v>9</v>
      </c>
      <c r="C4337" t="str" cm="1">
        <f t="array" aca="1" ref="C4337" ca="1">INDEX(Reel1,Spins[[#This Row],[Stop1]])</f>
        <v>🍋</v>
      </c>
      <c r="D4337">
        <f t="shared" ca="1" si="334"/>
        <v>17</v>
      </c>
      <c r="E4337" t="str" cm="1">
        <f t="array" aca="1" ref="E4337" ca="1">INDEX(Reel2,Spins[[#This Row],[Stop2]])</f>
        <v>🍒</v>
      </c>
      <c r="F4337">
        <f t="shared" ca="1" si="335"/>
        <v>17</v>
      </c>
      <c r="G4337" t="str" cm="1">
        <f t="array" aca="1" ref="G4337" ca="1">INDEX(Reel3,Spins[[#This Row],[Stop3]])</f>
        <v>🍇</v>
      </c>
      <c r="H4337" t="b">
        <f ca="1">AND(Spins[[#This Row],[Sym1]]=Spins[[#This Row],[Sym2]],Spins[[#This Row],[Sym2]]=Spins[[#This Row],[Sym3]])</f>
        <v>0</v>
      </c>
      <c r="I4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37">
        <f t="shared" si="336"/>
        <v>1</v>
      </c>
      <c r="K4337">
        <f ca="1">Spins[[#This Row],[Mult]]*Spins[[#This Row],[Bet]]</f>
        <v>0</v>
      </c>
      <c r="L4337">
        <f ca="1">Spins[[#This Row],[Payout]]-Spins[[#This Row],[Bet]]</f>
        <v>-1</v>
      </c>
    </row>
    <row r="4338" spans="1:12" x14ac:dyDescent="0.3">
      <c r="A4338">
        <f t="shared" si="332"/>
        <v>4337</v>
      </c>
      <c r="B4338">
        <f t="shared" ca="1" si="333"/>
        <v>9</v>
      </c>
      <c r="C4338" t="str" cm="1">
        <f t="array" aca="1" ref="C4338" ca="1">INDEX(Reel1,Spins[[#This Row],[Stop1]])</f>
        <v>🍋</v>
      </c>
      <c r="D4338">
        <f t="shared" ca="1" si="334"/>
        <v>22</v>
      </c>
      <c r="E4338" t="str" cm="1">
        <f t="array" aca="1" ref="E4338" ca="1">INDEX(Reel2,Spins[[#This Row],[Stop2]])</f>
        <v>🍇</v>
      </c>
      <c r="F4338">
        <f t="shared" ca="1" si="335"/>
        <v>25</v>
      </c>
      <c r="G4338" t="str" cm="1">
        <f t="array" aca="1" ref="G4338" ca="1">INDEX(Reel3,Spins[[#This Row],[Stop3]])</f>
        <v>BAR</v>
      </c>
      <c r="H4338" t="b">
        <f ca="1">AND(Spins[[#This Row],[Sym1]]=Spins[[#This Row],[Sym2]],Spins[[#This Row],[Sym2]]=Spins[[#This Row],[Sym3]])</f>
        <v>0</v>
      </c>
      <c r="I4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38">
        <f t="shared" si="336"/>
        <v>1</v>
      </c>
      <c r="K4338">
        <f ca="1">Spins[[#This Row],[Mult]]*Spins[[#This Row],[Bet]]</f>
        <v>0</v>
      </c>
      <c r="L4338">
        <f ca="1">Spins[[#This Row],[Payout]]-Spins[[#This Row],[Bet]]</f>
        <v>-1</v>
      </c>
    </row>
    <row r="4339" spans="1:12" x14ac:dyDescent="0.3">
      <c r="A4339">
        <f t="shared" si="332"/>
        <v>4338</v>
      </c>
      <c r="B4339">
        <f t="shared" ca="1" si="333"/>
        <v>2</v>
      </c>
      <c r="C4339" t="str" cm="1">
        <f t="array" aca="1" ref="C4339" ca="1">INDEX(Reel1,Spins[[#This Row],[Stop1]])</f>
        <v>🍋</v>
      </c>
      <c r="D4339">
        <f t="shared" ca="1" si="334"/>
        <v>1</v>
      </c>
      <c r="E4339" t="str" cm="1">
        <f t="array" aca="1" ref="E4339" ca="1">INDEX(Reel2,Spins[[#This Row],[Stop2]])</f>
        <v>🍋</v>
      </c>
      <c r="F4339">
        <f t="shared" ca="1" si="335"/>
        <v>22</v>
      </c>
      <c r="G4339" t="str" cm="1">
        <f t="array" aca="1" ref="G4339" ca="1">INDEX(Reel3,Spins[[#This Row],[Stop3]])</f>
        <v>🔔</v>
      </c>
      <c r="H4339" t="b">
        <f ca="1">AND(Spins[[#This Row],[Sym1]]=Spins[[#This Row],[Sym2]],Spins[[#This Row],[Sym2]]=Spins[[#This Row],[Sym3]])</f>
        <v>0</v>
      </c>
      <c r="I4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39">
        <f t="shared" si="336"/>
        <v>1</v>
      </c>
      <c r="K4339">
        <f ca="1">Spins[[#This Row],[Mult]]*Spins[[#This Row],[Bet]]</f>
        <v>0.6</v>
      </c>
      <c r="L4339">
        <f ca="1">Spins[[#This Row],[Payout]]-Spins[[#This Row],[Bet]]</f>
        <v>-0.4</v>
      </c>
    </row>
    <row r="4340" spans="1:12" x14ac:dyDescent="0.3">
      <c r="A4340">
        <f t="shared" si="332"/>
        <v>4339</v>
      </c>
      <c r="B4340">
        <f t="shared" ca="1" si="333"/>
        <v>26</v>
      </c>
      <c r="C4340" t="str" cm="1">
        <f t="array" aca="1" ref="C4340" ca="1">INDEX(Reel1,Spins[[#This Row],[Stop1]])</f>
        <v>🔔</v>
      </c>
      <c r="D4340">
        <f t="shared" ca="1" si="334"/>
        <v>20</v>
      </c>
      <c r="E4340" t="str" cm="1">
        <f t="array" aca="1" ref="E4340" ca="1">INDEX(Reel2,Spins[[#This Row],[Stop2]])</f>
        <v>🍒</v>
      </c>
      <c r="F4340">
        <f t="shared" ca="1" si="335"/>
        <v>17</v>
      </c>
      <c r="G4340" t="str" cm="1">
        <f t="array" aca="1" ref="G4340" ca="1">INDEX(Reel3,Spins[[#This Row],[Stop3]])</f>
        <v>🍇</v>
      </c>
      <c r="H4340" t="b">
        <f ca="1">AND(Spins[[#This Row],[Sym1]]=Spins[[#This Row],[Sym2]],Spins[[#This Row],[Sym2]]=Spins[[#This Row],[Sym3]])</f>
        <v>0</v>
      </c>
      <c r="I4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0">
        <f t="shared" si="336"/>
        <v>1</v>
      </c>
      <c r="K4340">
        <f ca="1">Spins[[#This Row],[Mult]]*Spins[[#This Row],[Bet]]</f>
        <v>0</v>
      </c>
      <c r="L4340">
        <f ca="1">Spins[[#This Row],[Payout]]-Spins[[#This Row],[Bet]]</f>
        <v>-1</v>
      </c>
    </row>
    <row r="4341" spans="1:12" x14ac:dyDescent="0.3">
      <c r="A4341">
        <f t="shared" si="332"/>
        <v>4340</v>
      </c>
      <c r="B4341">
        <f t="shared" ca="1" si="333"/>
        <v>14</v>
      </c>
      <c r="C4341" t="str" cm="1">
        <f t="array" aca="1" ref="C4341" ca="1">INDEX(Reel1,Spins[[#This Row],[Stop1]])</f>
        <v>🍋</v>
      </c>
      <c r="D4341">
        <f t="shared" ca="1" si="334"/>
        <v>8</v>
      </c>
      <c r="E4341" t="str" cm="1">
        <f t="array" aca="1" ref="E4341" ca="1">INDEX(Reel2,Spins[[#This Row],[Stop2]])</f>
        <v>🍋</v>
      </c>
      <c r="F4341">
        <f t="shared" ca="1" si="335"/>
        <v>6</v>
      </c>
      <c r="G4341" t="str" cm="1">
        <f t="array" aca="1" ref="G4341" ca="1">INDEX(Reel3,Spins[[#This Row],[Stop3]])</f>
        <v>🍒</v>
      </c>
      <c r="H4341" t="b">
        <f ca="1">AND(Spins[[#This Row],[Sym1]]=Spins[[#This Row],[Sym2]],Spins[[#This Row],[Sym2]]=Spins[[#This Row],[Sym3]])</f>
        <v>0</v>
      </c>
      <c r="I4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41">
        <f t="shared" si="336"/>
        <v>1</v>
      </c>
      <c r="K4341">
        <f ca="1">Spins[[#This Row],[Mult]]*Spins[[#This Row],[Bet]]</f>
        <v>0.6</v>
      </c>
      <c r="L4341">
        <f ca="1">Spins[[#This Row],[Payout]]-Spins[[#This Row],[Bet]]</f>
        <v>-0.4</v>
      </c>
    </row>
    <row r="4342" spans="1:12" x14ac:dyDescent="0.3">
      <c r="A4342">
        <f t="shared" si="332"/>
        <v>4341</v>
      </c>
      <c r="B4342">
        <f t="shared" ca="1" si="333"/>
        <v>29</v>
      </c>
      <c r="C4342" t="str" cm="1">
        <f t="array" aca="1" ref="C4342" ca="1">INDEX(Reel1,Spins[[#This Row],[Stop1]])</f>
        <v>7️⃣</v>
      </c>
      <c r="D4342">
        <f t="shared" ca="1" si="334"/>
        <v>31</v>
      </c>
      <c r="E4342" t="str" cm="1">
        <f t="array" aca="1" ref="E4342" ca="1">INDEX(Reel2,Spins[[#This Row],[Stop2]])</f>
        <v>💎</v>
      </c>
      <c r="F4342">
        <f t="shared" ca="1" si="335"/>
        <v>24</v>
      </c>
      <c r="G4342" t="str" cm="1">
        <f t="array" aca="1" ref="G4342" ca="1">INDEX(Reel3,Spins[[#This Row],[Stop3]])</f>
        <v>BAR</v>
      </c>
      <c r="H4342" t="b">
        <f ca="1">AND(Spins[[#This Row],[Sym1]]=Spins[[#This Row],[Sym2]],Spins[[#This Row],[Sym2]]=Spins[[#This Row],[Sym3]])</f>
        <v>0</v>
      </c>
      <c r="I4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2">
        <f t="shared" si="336"/>
        <v>1</v>
      </c>
      <c r="K4342">
        <f ca="1">Spins[[#This Row],[Mult]]*Spins[[#This Row],[Bet]]</f>
        <v>0</v>
      </c>
      <c r="L4342">
        <f ca="1">Spins[[#This Row],[Payout]]-Spins[[#This Row],[Bet]]</f>
        <v>-1</v>
      </c>
    </row>
    <row r="4343" spans="1:12" x14ac:dyDescent="0.3">
      <c r="A4343">
        <f t="shared" si="332"/>
        <v>4342</v>
      </c>
      <c r="B4343">
        <f t="shared" ca="1" si="333"/>
        <v>12</v>
      </c>
      <c r="C4343" t="str" cm="1">
        <f t="array" aca="1" ref="C4343" ca="1">INDEX(Reel1,Spins[[#This Row],[Stop1]])</f>
        <v>🍋</v>
      </c>
      <c r="D4343">
        <f t="shared" ca="1" si="334"/>
        <v>10</v>
      </c>
      <c r="E4343" t="str" cm="1">
        <f t="array" aca="1" ref="E4343" ca="1">INDEX(Reel2,Spins[[#This Row],[Stop2]])</f>
        <v>🍋</v>
      </c>
      <c r="F4343">
        <f t="shared" ca="1" si="335"/>
        <v>8</v>
      </c>
      <c r="G4343" t="str" cm="1">
        <f t="array" aca="1" ref="G4343" ca="1">INDEX(Reel3,Spins[[#This Row],[Stop3]])</f>
        <v>🍒</v>
      </c>
      <c r="H4343" t="b">
        <f ca="1">AND(Spins[[#This Row],[Sym1]]=Spins[[#This Row],[Sym2]],Spins[[#This Row],[Sym2]]=Spins[[#This Row],[Sym3]])</f>
        <v>0</v>
      </c>
      <c r="I4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43">
        <f t="shared" si="336"/>
        <v>1</v>
      </c>
      <c r="K4343">
        <f ca="1">Spins[[#This Row],[Mult]]*Spins[[#This Row],[Bet]]</f>
        <v>0.6</v>
      </c>
      <c r="L4343">
        <f ca="1">Spins[[#This Row],[Payout]]-Spins[[#This Row],[Bet]]</f>
        <v>-0.4</v>
      </c>
    </row>
    <row r="4344" spans="1:12" x14ac:dyDescent="0.3">
      <c r="A4344">
        <f t="shared" si="332"/>
        <v>4343</v>
      </c>
      <c r="B4344">
        <f t="shared" ca="1" si="333"/>
        <v>7</v>
      </c>
      <c r="C4344" t="str" cm="1">
        <f t="array" aca="1" ref="C4344" ca="1">INDEX(Reel1,Spins[[#This Row],[Stop1]])</f>
        <v>🍋</v>
      </c>
      <c r="D4344">
        <f t="shared" ca="1" si="334"/>
        <v>26</v>
      </c>
      <c r="E4344" t="str" cm="1">
        <f t="array" aca="1" ref="E4344" ca="1">INDEX(Reel2,Spins[[#This Row],[Stop2]])</f>
        <v>🔔</v>
      </c>
      <c r="F4344">
        <f t="shared" ca="1" si="335"/>
        <v>10</v>
      </c>
      <c r="G4344" t="str" cm="1">
        <f t="array" aca="1" ref="G4344" ca="1">INDEX(Reel3,Spins[[#This Row],[Stop3]])</f>
        <v>🍒</v>
      </c>
      <c r="H4344" t="b">
        <f ca="1">AND(Spins[[#This Row],[Sym1]]=Spins[[#This Row],[Sym2]],Spins[[#This Row],[Sym2]]=Spins[[#This Row],[Sym3]])</f>
        <v>0</v>
      </c>
      <c r="I4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4">
        <f t="shared" si="336"/>
        <v>1</v>
      </c>
      <c r="K4344">
        <f ca="1">Spins[[#This Row],[Mult]]*Spins[[#This Row],[Bet]]</f>
        <v>0</v>
      </c>
      <c r="L4344">
        <f ca="1">Spins[[#This Row],[Payout]]-Spins[[#This Row],[Bet]]</f>
        <v>-1</v>
      </c>
    </row>
    <row r="4345" spans="1:12" x14ac:dyDescent="0.3">
      <c r="A4345">
        <f t="shared" si="332"/>
        <v>4344</v>
      </c>
      <c r="B4345">
        <f t="shared" ca="1" si="333"/>
        <v>7</v>
      </c>
      <c r="C4345" t="str" cm="1">
        <f t="array" aca="1" ref="C4345" ca="1">INDEX(Reel1,Spins[[#This Row],[Stop1]])</f>
        <v>🍋</v>
      </c>
      <c r="D4345">
        <f t="shared" ca="1" si="334"/>
        <v>27</v>
      </c>
      <c r="E4345" t="str" cm="1">
        <f t="array" aca="1" ref="E4345" ca="1">INDEX(Reel2,Spins[[#This Row],[Stop2]])</f>
        <v>BAR</v>
      </c>
      <c r="F4345">
        <f t="shared" ca="1" si="335"/>
        <v>30</v>
      </c>
      <c r="G4345" t="str" cm="1">
        <f t="array" aca="1" ref="G4345" ca="1">INDEX(Reel3,Spins[[#This Row],[Stop3]])</f>
        <v>💎</v>
      </c>
      <c r="H4345" t="b">
        <f ca="1">AND(Spins[[#This Row],[Sym1]]=Spins[[#This Row],[Sym2]],Spins[[#This Row],[Sym2]]=Spins[[#This Row],[Sym3]])</f>
        <v>0</v>
      </c>
      <c r="I4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5">
        <f t="shared" si="336"/>
        <v>1</v>
      </c>
      <c r="K4345">
        <f ca="1">Spins[[#This Row],[Mult]]*Spins[[#This Row],[Bet]]</f>
        <v>0</v>
      </c>
      <c r="L4345">
        <f ca="1">Spins[[#This Row],[Payout]]-Spins[[#This Row],[Bet]]</f>
        <v>-1</v>
      </c>
    </row>
    <row r="4346" spans="1:12" x14ac:dyDescent="0.3">
      <c r="A4346">
        <f t="shared" si="332"/>
        <v>4345</v>
      </c>
      <c r="B4346">
        <f t="shared" ca="1" si="333"/>
        <v>24</v>
      </c>
      <c r="C4346" t="str" cm="1">
        <f t="array" aca="1" ref="C4346" ca="1">INDEX(Reel1,Spins[[#This Row],[Stop1]])</f>
        <v>🍇</v>
      </c>
      <c r="D4346">
        <f t="shared" ca="1" si="334"/>
        <v>29</v>
      </c>
      <c r="E4346" t="str" cm="1">
        <f t="array" aca="1" ref="E4346" ca="1">INDEX(Reel2,Spins[[#This Row],[Stop2]])</f>
        <v>7️⃣</v>
      </c>
      <c r="F4346">
        <f t="shared" ca="1" si="335"/>
        <v>24</v>
      </c>
      <c r="G4346" t="str" cm="1">
        <f t="array" aca="1" ref="G4346" ca="1">INDEX(Reel3,Spins[[#This Row],[Stop3]])</f>
        <v>BAR</v>
      </c>
      <c r="H4346" t="b">
        <f ca="1">AND(Spins[[#This Row],[Sym1]]=Spins[[#This Row],[Sym2]],Spins[[#This Row],[Sym2]]=Spins[[#This Row],[Sym3]])</f>
        <v>0</v>
      </c>
      <c r="I4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6">
        <f t="shared" si="336"/>
        <v>1</v>
      </c>
      <c r="K4346">
        <f ca="1">Spins[[#This Row],[Mult]]*Spins[[#This Row],[Bet]]</f>
        <v>0</v>
      </c>
      <c r="L4346">
        <f ca="1">Spins[[#This Row],[Payout]]-Spins[[#This Row],[Bet]]</f>
        <v>-1</v>
      </c>
    </row>
    <row r="4347" spans="1:12" x14ac:dyDescent="0.3">
      <c r="A4347">
        <f t="shared" si="332"/>
        <v>4346</v>
      </c>
      <c r="B4347">
        <f t="shared" ca="1" si="333"/>
        <v>4</v>
      </c>
      <c r="C4347" t="str" cm="1">
        <f t="array" aca="1" ref="C4347" ca="1">INDEX(Reel1,Spins[[#This Row],[Stop1]])</f>
        <v>🍋</v>
      </c>
      <c r="D4347">
        <f t="shared" ca="1" si="334"/>
        <v>24</v>
      </c>
      <c r="E4347" t="str" cm="1">
        <f t="array" aca="1" ref="E4347" ca="1">INDEX(Reel2,Spins[[#This Row],[Stop2]])</f>
        <v>🍇</v>
      </c>
      <c r="F4347">
        <f t="shared" ca="1" si="335"/>
        <v>21</v>
      </c>
      <c r="G4347" t="str" cm="1">
        <f t="array" aca="1" ref="G4347" ca="1">INDEX(Reel3,Spins[[#This Row],[Stop3]])</f>
        <v>🔔</v>
      </c>
      <c r="H4347" t="b">
        <f ca="1">AND(Spins[[#This Row],[Sym1]]=Spins[[#This Row],[Sym2]],Spins[[#This Row],[Sym2]]=Spins[[#This Row],[Sym3]])</f>
        <v>0</v>
      </c>
      <c r="I4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7">
        <f t="shared" si="336"/>
        <v>1</v>
      </c>
      <c r="K4347">
        <f ca="1">Spins[[#This Row],[Mult]]*Spins[[#This Row],[Bet]]</f>
        <v>0</v>
      </c>
      <c r="L4347">
        <f ca="1">Spins[[#This Row],[Payout]]-Spins[[#This Row],[Bet]]</f>
        <v>-1</v>
      </c>
    </row>
    <row r="4348" spans="1:12" x14ac:dyDescent="0.3">
      <c r="A4348">
        <f t="shared" si="332"/>
        <v>4347</v>
      </c>
      <c r="B4348">
        <f t="shared" ca="1" si="333"/>
        <v>23</v>
      </c>
      <c r="C4348" t="str" cm="1">
        <f t="array" aca="1" ref="C4348" ca="1">INDEX(Reel1,Spins[[#This Row],[Stop1]])</f>
        <v>🍇</v>
      </c>
      <c r="D4348">
        <f t="shared" ca="1" si="334"/>
        <v>19</v>
      </c>
      <c r="E4348" t="str" cm="1">
        <f t="array" aca="1" ref="E4348" ca="1">INDEX(Reel2,Spins[[#This Row],[Stop2]])</f>
        <v>🍒</v>
      </c>
      <c r="F4348">
        <f t="shared" ca="1" si="335"/>
        <v>18</v>
      </c>
      <c r="G4348" t="str" cm="1">
        <f t="array" aca="1" ref="G4348" ca="1">INDEX(Reel3,Spins[[#This Row],[Stop3]])</f>
        <v>🔔</v>
      </c>
      <c r="H4348" t="b">
        <f ca="1">AND(Spins[[#This Row],[Sym1]]=Spins[[#This Row],[Sym2]],Spins[[#This Row],[Sym2]]=Spins[[#This Row],[Sym3]])</f>
        <v>0</v>
      </c>
      <c r="I4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48">
        <f t="shared" si="336"/>
        <v>1</v>
      </c>
      <c r="K4348">
        <f ca="1">Spins[[#This Row],[Mult]]*Spins[[#This Row],[Bet]]</f>
        <v>0</v>
      </c>
      <c r="L4348">
        <f ca="1">Spins[[#This Row],[Payout]]-Spins[[#This Row],[Bet]]</f>
        <v>-1</v>
      </c>
    </row>
    <row r="4349" spans="1:12" x14ac:dyDescent="0.3">
      <c r="A4349">
        <f t="shared" si="332"/>
        <v>4348</v>
      </c>
      <c r="B4349">
        <f t="shared" ca="1" si="333"/>
        <v>11</v>
      </c>
      <c r="C4349" t="str" cm="1">
        <f t="array" aca="1" ref="C4349" ca="1">INDEX(Reel1,Spins[[#This Row],[Stop1]])</f>
        <v>🍋</v>
      </c>
      <c r="D4349">
        <f t="shared" ca="1" si="334"/>
        <v>1</v>
      </c>
      <c r="E4349" t="str" cm="1">
        <f t="array" aca="1" ref="E4349" ca="1">INDEX(Reel2,Spins[[#This Row],[Stop2]])</f>
        <v>🍋</v>
      </c>
      <c r="F4349">
        <f t="shared" ca="1" si="335"/>
        <v>24</v>
      </c>
      <c r="G4349" t="str" cm="1">
        <f t="array" aca="1" ref="G4349" ca="1">INDEX(Reel3,Spins[[#This Row],[Stop3]])</f>
        <v>BAR</v>
      </c>
      <c r="H4349" t="b">
        <f ca="1">AND(Spins[[#This Row],[Sym1]]=Spins[[#This Row],[Sym2]],Spins[[#This Row],[Sym2]]=Spins[[#This Row],[Sym3]])</f>
        <v>0</v>
      </c>
      <c r="I4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49">
        <f t="shared" si="336"/>
        <v>1</v>
      </c>
      <c r="K4349">
        <f ca="1">Spins[[#This Row],[Mult]]*Spins[[#This Row],[Bet]]</f>
        <v>0.6</v>
      </c>
      <c r="L4349">
        <f ca="1">Spins[[#This Row],[Payout]]-Spins[[#This Row],[Bet]]</f>
        <v>-0.4</v>
      </c>
    </row>
    <row r="4350" spans="1:12" x14ac:dyDescent="0.3">
      <c r="A4350">
        <f t="shared" si="332"/>
        <v>4349</v>
      </c>
      <c r="B4350">
        <f t="shared" ca="1" si="333"/>
        <v>27</v>
      </c>
      <c r="C4350" t="str" cm="1">
        <f t="array" aca="1" ref="C4350" ca="1">INDEX(Reel1,Spins[[#This Row],[Stop1]])</f>
        <v>BAR</v>
      </c>
      <c r="D4350">
        <f t="shared" ca="1" si="334"/>
        <v>21</v>
      </c>
      <c r="E4350" t="str" cm="1">
        <f t="array" aca="1" ref="E4350" ca="1">INDEX(Reel2,Spins[[#This Row],[Stop2]])</f>
        <v>🍒</v>
      </c>
      <c r="F4350">
        <f t="shared" ca="1" si="335"/>
        <v>20</v>
      </c>
      <c r="G4350" t="str" cm="1">
        <f t="array" aca="1" ref="G4350" ca="1">INDEX(Reel3,Spins[[#This Row],[Stop3]])</f>
        <v>🔔</v>
      </c>
      <c r="H4350" t="b">
        <f ca="1">AND(Spins[[#This Row],[Sym1]]=Spins[[#This Row],[Sym2]],Spins[[#This Row],[Sym2]]=Spins[[#This Row],[Sym3]])</f>
        <v>0</v>
      </c>
      <c r="I4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0">
        <f t="shared" si="336"/>
        <v>1</v>
      </c>
      <c r="K4350">
        <f ca="1">Spins[[#This Row],[Mult]]*Spins[[#This Row],[Bet]]</f>
        <v>0</v>
      </c>
      <c r="L4350">
        <f ca="1">Spins[[#This Row],[Payout]]-Spins[[#This Row],[Bet]]</f>
        <v>-1</v>
      </c>
    </row>
    <row r="4351" spans="1:12" x14ac:dyDescent="0.3">
      <c r="A4351">
        <f t="shared" si="332"/>
        <v>4350</v>
      </c>
      <c r="B4351">
        <f t="shared" ca="1" si="333"/>
        <v>18</v>
      </c>
      <c r="C4351" t="str" cm="1">
        <f t="array" aca="1" ref="C4351" ca="1">INDEX(Reel1,Spins[[#This Row],[Stop1]])</f>
        <v>🍒</v>
      </c>
      <c r="D4351">
        <f t="shared" ca="1" si="334"/>
        <v>24</v>
      </c>
      <c r="E4351" t="str" cm="1">
        <f t="array" aca="1" ref="E4351" ca="1">INDEX(Reel2,Spins[[#This Row],[Stop2]])</f>
        <v>🍇</v>
      </c>
      <c r="F4351">
        <f t="shared" ca="1" si="335"/>
        <v>25</v>
      </c>
      <c r="G4351" t="str" cm="1">
        <f t="array" aca="1" ref="G4351" ca="1">INDEX(Reel3,Spins[[#This Row],[Stop3]])</f>
        <v>BAR</v>
      </c>
      <c r="H4351" t="b">
        <f ca="1">AND(Spins[[#This Row],[Sym1]]=Spins[[#This Row],[Sym2]],Spins[[#This Row],[Sym2]]=Spins[[#This Row],[Sym3]])</f>
        <v>0</v>
      </c>
      <c r="I4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1">
        <f t="shared" si="336"/>
        <v>1</v>
      </c>
      <c r="K4351">
        <f ca="1">Spins[[#This Row],[Mult]]*Spins[[#This Row],[Bet]]</f>
        <v>0</v>
      </c>
      <c r="L4351">
        <f ca="1">Spins[[#This Row],[Payout]]-Spins[[#This Row],[Bet]]</f>
        <v>-1</v>
      </c>
    </row>
    <row r="4352" spans="1:12" x14ac:dyDescent="0.3">
      <c r="A4352">
        <f t="shared" si="332"/>
        <v>4351</v>
      </c>
      <c r="B4352">
        <f t="shared" ca="1" si="333"/>
        <v>2</v>
      </c>
      <c r="C4352" t="str" cm="1">
        <f t="array" aca="1" ref="C4352" ca="1">INDEX(Reel1,Spins[[#This Row],[Stop1]])</f>
        <v>🍋</v>
      </c>
      <c r="D4352">
        <f t="shared" ca="1" si="334"/>
        <v>22</v>
      </c>
      <c r="E4352" t="str" cm="1">
        <f t="array" aca="1" ref="E4352" ca="1">INDEX(Reel2,Spins[[#This Row],[Stop2]])</f>
        <v>🍇</v>
      </c>
      <c r="F4352">
        <f t="shared" ca="1" si="335"/>
        <v>22</v>
      </c>
      <c r="G4352" t="str" cm="1">
        <f t="array" aca="1" ref="G4352" ca="1">INDEX(Reel3,Spins[[#This Row],[Stop3]])</f>
        <v>🔔</v>
      </c>
      <c r="H4352" t="b">
        <f ca="1">AND(Spins[[#This Row],[Sym1]]=Spins[[#This Row],[Sym2]],Spins[[#This Row],[Sym2]]=Spins[[#This Row],[Sym3]])</f>
        <v>0</v>
      </c>
      <c r="I4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2">
        <f t="shared" si="336"/>
        <v>1</v>
      </c>
      <c r="K4352">
        <f ca="1">Spins[[#This Row],[Mult]]*Spins[[#This Row],[Bet]]</f>
        <v>0</v>
      </c>
      <c r="L4352">
        <f ca="1">Spins[[#This Row],[Payout]]-Spins[[#This Row],[Bet]]</f>
        <v>-1</v>
      </c>
    </row>
    <row r="4353" spans="1:12" x14ac:dyDescent="0.3">
      <c r="A4353">
        <f t="shared" si="332"/>
        <v>4352</v>
      </c>
      <c r="B4353">
        <f t="shared" ca="1" si="333"/>
        <v>20</v>
      </c>
      <c r="C4353" t="str" cm="1">
        <f t="array" aca="1" ref="C4353" ca="1">INDEX(Reel1,Spins[[#This Row],[Stop1]])</f>
        <v>🍒</v>
      </c>
      <c r="D4353">
        <f t="shared" ca="1" si="334"/>
        <v>16</v>
      </c>
      <c r="E4353" t="str" cm="1">
        <f t="array" aca="1" ref="E4353" ca="1">INDEX(Reel2,Spins[[#This Row],[Stop2]])</f>
        <v>🍒</v>
      </c>
      <c r="F4353">
        <f t="shared" ca="1" si="335"/>
        <v>18</v>
      </c>
      <c r="G4353" t="str" cm="1">
        <f t="array" aca="1" ref="G4353" ca="1">INDEX(Reel3,Spins[[#This Row],[Stop3]])</f>
        <v>🔔</v>
      </c>
      <c r="H4353" t="b">
        <f ca="1">AND(Spins[[#This Row],[Sym1]]=Spins[[#This Row],[Sym2]],Spins[[#This Row],[Sym2]]=Spins[[#This Row],[Sym3]])</f>
        <v>0</v>
      </c>
      <c r="I4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353">
        <f t="shared" si="336"/>
        <v>1</v>
      </c>
      <c r="K4353">
        <f ca="1">Spins[[#This Row],[Mult]]*Spins[[#This Row],[Bet]]</f>
        <v>0.8</v>
      </c>
      <c r="L4353">
        <f ca="1">Spins[[#This Row],[Payout]]-Spins[[#This Row],[Bet]]</f>
        <v>-0.19999999999999996</v>
      </c>
    </row>
    <row r="4354" spans="1:12" x14ac:dyDescent="0.3">
      <c r="A4354">
        <f t="shared" ref="A4354:A4417" si="337">ROW()-1</f>
        <v>4353</v>
      </c>
      <c r="B4354">
        <f t="shared" ref="B4354:B4417" ca="1" si="338">RANDBETWEEN(1,ROWS(Reel1))</f>
        <v>31</v>
      </c>
      <c r="C4354" t="str" cm="1">
        <f t="array" aca="1" ref="C4354" ca="1">INDEX(Reel1,Spins[[#This Row],[Stop1]])</f>
        <v>💎</v>
      </c>
      <c r="D4354">
        <f t="shared" ref="D4354:D4417" ca="1" si="339">RANDBETWEEN(1,ROWS(Reel2))</f>
        <v>28</v>
      </c>
      <c r="E4354" t="str" cm="1">
        <f t="array" aca="1" ref="E4354" ca="1">INDEX(Reel2,Spins[[#This Row],[Stop2]])</f>
        <v>BAR</v>
      </c>
      <c r="F4354">
        <f t="shared" ref="F4354:F4417" ca="1" si="340">RANDBETWEEN(1,ROWS(Reel3))</f>
        <v>5</v>
      </c>
      <c r="G4354" t="str" cm="1">
        <f t="array" aca="1" ref="G4354" ca="1">INDEX(Reel3,Spins[[#This Row],[Stop3]])</f>
        <v>🍋</v>
      </c>
      <c r="H4354" t="b">
        <f ca="1">AND(Spins[[#This Row],[Sym1]]=Spins[[#This Row],[Sym2]],Spins[[#This Row],[Sym2]]=Spins[[#This Row],[Sym3]])</f>
        <v>0</v>
      </c>
      <c r="I4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4">
        <f t="shared" ref="J4354:J4417" si="341">Bet</f>
        <v>1</v>
      </c>
      <c r="K4354">
        <f ca="1">Spins[[#This Row],[Mult]]*Spins[[#This Row],[Bet]]</f>
        <v>0</v>
      </c>
      <c r="L4354">
        <f ca="1">Spins[[#This Row],[Payout]]-Spins[[#This Row],[Bet]]</f>
        <v>-1</v>
      </c>
    </row>
    <row r="4355" spans="1:12" x14ac:dyDescent="0.3">
      <c r="A4355">
        <f t="shared" si="337"/>
        <v>4354</v>
      </c>
      <c r="B4355">
        <f t="shared" ca="1" si="338"/>
        <v>13</v>
      </c>
      <c r="C4355" t="str" cm="1">
        <f t="array" aca="1" ref="C4355" ca="1">INDEX(Reel1,Spins[[#This Row],[Stop1]])</f>
        <v>🍋</v>
      </c>
      <c r="D4355">
        <f t="shared" ca="1" si="339"/>
        <v>13</v>
      </c>
      <c r="E4355" t="str" cm="1">
        <f t="array" aca="1" ref="E4355" ca="1">INDEX(Reel2,Spins[[#This Row],[Stop2]])</f>
        <v>🍋</v>
      </c>
      <c r="F4355">
        <f t="shared" ca="1" si="340"/>
        <v>24</v>
      </c>
      <c r="G4355" t="str" cm="1">
        <f t="array" aca="1" ref="G4355" ca="1">INDEX(Reel3,Spins[[#This Row],[Stop3]])</f>
        <v>BAR</v>
      </c>
      <c r="H4355" t="b">
        <f ca="1">AND(Spins[[#This Row],[Sym1]]=Spins[[#This Row],[Sym2]],Spins[[#This Row],[Sym2]]=Spins[[#This Row],[Sym3]])</f>
        <v>0</v>
      </c>
      <c r="I4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55">
        <f t="shared" si="341"/>
        <v>1</v>
      </c>
      <c r="K4355">
        <f ca="1">Spins[[#This Row],[Mult]]*Spins[[#This Row],[Bet]]</f>
        <v>0.6</v>
      </c>
      <c r="L4355">
        <f ca="1">Spins[[#This Row],[Payout]]-Spins[[#This Row],[Bet]]</f>
        <v>-0.4</v>
      </c>
    </row>
    <row r="4356" spans="1:12" x14ac:dyDescent="0.3">
      <c r="A4356">
        <f t="shared" si="337"/>
        <v>4355</v>
      </c>
      <c r="B4356">
        <f t="shared" ca="1" si="338"/>
        <v>10</v>
      </c>
      <c r="C4356" t="str" cm="1">
        <f t="array" aca="1" ref="C4356" ca="1">INDEX(Reel1,Spins[[#This Row],[Stop1]])</f>
        <v>🍋</v>
      </c>
      <c r="D4356">
        <f t="shared" ca="1" si="339"/>
        <v>31</v>
      </c>
      <c r="E4356" t="str" cm="1">
        <f t="array" aca="1" ref="E4356" ca="1">INDEX(Reel2,Spins[[#This Row],[Stop2]])</f>
        <v>💎</v>
      </c>
      <c r="F4356">
        <f t="shared" ca="1" si="340"/>
        <v>21</v>
      </c>
      <c r="G4356" t="str" cm="1">
        <f t="array" aca="1" ref="G4356" ca="1">INDEX(Reel3,Spins[[#This Row],[Stop3]])</f>
        <v>🔔</v>
      </c>
      <c r="H4356" t="b">
        <f ca="1">AND(Spins[[#This Row],[Sym1]]=Spins[[#This Row],[Sym2]],Spins[[#This Row],[Sym2]]=Spins[[#This Row],[Sym3]])</f>
        <v>0</v>
      </c>
      <c r="I4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6">
        <f t="shared" si="341"/>
        <v>1</v>
      </c>
      <c r="K4356">
        <f ca="1">Spins[[#This Row],[Mult]]*Spins[[#This Row],[Bet]]</f>
        <v>0</v>
      </c>
      <c r="L4356">
        <f ca="1">Spins[[#This Row],[Payout]]-Spins[[#This Row],[Bet]]</f>
        <v>-1</v>
      </c>
    </row>
    <row r="4357" spans="1:12" x14ac:dyDescent="0.3">
      <c r="A4357">
        <f t="shared" si="337"/>
        <v>4356</v>
      </c>
      <c r="B4357">
        <f t="shared" ca="1" si="338"/>
        <v>3</v>
      </c>
      <c r="C4357" t="str" cm="1">
        <f t="array" aca="1" ref="C4357" ca="1">INDEX(Reel1,Spins[[#This Row],[Stop1]])</f>
        <v>🍋</v>
      </c>
      <c r="D4357">
        <f t="shared" ca="1" si="339"/>
        <v>23</v>
      </c>
      <c r="E4357" t="str" cm="1">
        <f t="array" aca="1" ref="E4357" ca="1">INDEX(Reel2,Spins[[#This Row],[Stop2]])</f>
        <v>🍇</v>
      </c>
      <c r="F4357">
        <f t="shared" ca="1" si="340"/>
        <v>16</v>
      </c>
      <c r="G4357" t="str" cm="1">
        <f t="array" aca="1" ref="G4357" ca="1">INDEX(Reel3,Spins[[#This Row],[Stop3]])</f>
        <v>🍇</v>
      </c>
      <c r="H4357" t="b">
        <f ca="1">AND(Spins[[#This Row],[Sym1]]=Spins[[#This Row],[Sym2]],Spins[[#This Row],[Sym2]]=Spins[[#This Row],[Sym3]])</f>
        <v>0</v>
      </c>
      <c r="I4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7">
        <f t="shared" si="341"/>
        <v>1</v>
      </c>
      <c r="K4357">
        <f ca="1">Spins[[#This Row],[Mult]]*Spins[[#This Row],[Bet]]</f>
        <v>0</v>
      </c>
      <c r="L4357">
        <f ca="1">Spins[[#This Row],[Payout]]-Spins[[#This Row],[Bet]]</f>
        <v>-1</v>
      </c>
    </row>
    <row r="4358" spans="1:12" x14ac:dyDescent="0.3">
      <c r="A4358">
        <f t="shared" si="337"/>
        <v>4357</v>
      </c>
      <c r="B4358">
        <f t="shared" ca="1" si="338"/>
        <v>27</v>
      </c>
      <c r="C4358" t="str" cm="1">
        <f t="array" aca="1" ref="C4358" ca="1">INDEX(Reel1,Spins[[#This Row],[Stop1]])</f>
        <v>BAR</v>
      </c>
      <c r="D4358">
        <f t="shared" ca="1" si="339"/>
        <v>21</v>
      </c>
      <c r="E4358" t="str" cm="1">
        <f t="array" aca="1" ref="E4358" ca="1">INDEX(Reel2,Spins[[#This Row],[Stop2]])</f>
        <v>🍒</v>
      </c>
      <c r="F4358">
        <f t="shared" ca="1" si="340"/>
        <v>27</v>
      </c>
      <c r="G4358" t="str" cm="1">
        <f t="array" aca="1" ref="G4358" ca="1">INDEX(Reel3,Spins[[#This Row],[Stop3]])</f>
        <v>7️⃣</v>
      </c>
      <c r="H4358" t="b">
        <f ca="1">AND(Spins[[#This Row],[Sym1]]=Spins[[#This Row],[Sym2]],Spins[[#This Row],[Sym2]]=Spins[[#This Row],[Sym3]])</f>
        <v>0</v>
      </c>
      <c r="I4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8">
        <f t="shared" si="341"/>
        <v>1</v>
      </c>
      <c r="K4358">
        <f ca="1">Spins[[#This Row],[Mult]]*Spins[[#This Row],[Bet]]</f>
        <v>0</v>
      </c>
      <c r="L4358">
        <f ca="1">Spins[[#This Row],[Payout]]-Spins[[#This Row],[Bet]]</f>
        <v>-1</v>
      </c>
    </row>
    <row r="4359" spans="1:12" x14ac:dyDescent="0.3">
      <c r="A4359">
        <f t="shared" si="337"/>
        <v>4358</v>
      </c>
      <c r="B4359">
        <f t="shared" ca="1" si="338"/>
        <v>22</v>
      </c>
      <c r="C4359" t="str" cm="1">
        <f t="array" aca="1" ref="C4359" ca="1">INDEX(Reel1,Spins[[#This Row],[Stop1]])</f>
        <v>🍇</v>
      </c>
      <c r="D4359">
        <f t="shared" ca="1" si="339"/>
        <v>18</v>
      </c>
      <c r="E4359" t="str" cm="1">
        <f t="array" aca="1" ref="E4359" ca="1">INDEX(Reel2,Spins[[#This Row],[Stop2]])</f>
        <v>🍒</v>
      </c>
      <c r="F4359">
        <f t="shared" ca="1" si="340"/>
        <v>19</v>
      </c>
      <c r="G4359" t="str" cm="1">
        <f t="array" aca="1" ref="G4359" ca="1">INDEX(Reel3,Spins[[#This Row],[Stop3]])</f>
        <v>🔔</v>
      </c>
      <c r="H4359" t="b">
        <f ca="1">AND(Spins[[#This Row],[Sym1]]=Spins[[#This Row],[Sym2]],Spins[[#This Row],[Sym2]]=Spins[[#This Row],[Sym3]])</f>
        <v>0</v>
      </c>
      <c r="I4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59">
        <f t="shared" si="341"/>
        <v>1</v>
      </c>
      <c r="K4359">
        <f ca="1">Spins[[#This Row],[Mult]]*Spins[[#This Row],[Bet]]</f>
        <v>0</v>
      </c>
      <c r="L4359">
        <f ca="1">Spins[[#This Row],[Payout]]-Spins[[#This Row],[Bet]]</f>
        <v>-1</v>
      </c>
    </row>
    <row r="4360" spans="1:12" x14ac:dyDescent="0.3">
      <c r="A4360">
        <f t="shared" si="337"/>
        <v>4359</v>
      </c>
      <c r="B4360">
        <f t="shared" ca="1" si="338"/>
        <v>21</v>
      </c>
      <c r="C4360" t="str" cm="1">
        <f t="array" aca="1" ref="C4360" ca="1">INDEX(Reel1,Spins[[#This Row],[Stop1]])</f>
        <v>🍒</v>
      </c>
      <c r="D4360">
        <f t="shared" ca="1" si="339"/>
        <v>21</v>
      </c>
      <c r="E4360" t="str" cm="1">
        <f t="array" aca="1" ref="E4360" ca="1">INDEX(Reel2,Spins[[#This Row],[Stop2]])</f>
        <v>🍒</v>
      </c>
      <c r="F4360">
        <f t="shared" ca="1" si="340"/>
        <v>26</v>
      </c>
      <c r="G4360" t="str" cm="1">
        <f t="array" aca="1" ref="G4360" ca="1">INDEX(Reel3,Spins[[#This Row],[Stop3]])</f>
        <v>BAR</v>
      </c>
      <c r="H4360" t="b">
        <f ca="1">AND(Spins[[#This Row],[Sym1]]=Spins[[#This Row],[Sym2]],Spins[[#This Row],[Sym2]]=Spins[[#This Row],[Sym3]])</f>
        <v>0</v>
      </c>
      <c r="I4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360">
        <f t="shared" si="341"/>
        <v>1</v>
      </c>
      <c r="K4360">
        <f ca="1">Spins[[#This Row],[Mult]]*Spins[[#This Row],[Bet]]</f>
        <v>0.8</v>
      </c>
      <c r="L4360">
        <f ca="1">Spins[[#This Row],[Payout]]-Spins[[#This Row],[Bet]]</f>
        <v>-0.19999999999999996</v>
      </c>
    </row>
    <row r="4361" spans="1:12" x14ac:dyDescent="0.3">
      <c r="A4361">
        <f t="shared" si="337"/>
        <v>4360</v>
      </c>
      <c r="B4361">
        <f t="shared" ca="1" si="338"/>
        <v>29</v>
      </c>
      <c r="C4361" t="str" cm="1">
        <f t="array" aca="1" ref="C4361" ca="1">INDEX(Reel1,Spins[[#This Row],[Stop1]])</f>
        <v>7️⃣</v>
      </c>
      <c r="D4361">
        <f t="shared" ca="1" si="339"/>
        <v>2</v>
      </c>
      <c r="E4361" t="str" cm="1">
        <f t="array" aca="1" ref="E4361" ca="1">INDEX(Reel2,Spins[[#This Row],[Stop2]])</f>
        <v>🍋</v>
      </c>
      <c r="F4361">
        <f t="shared" ca="1" si="340"/>
        <v>20</v>
      </c>
      <c r="G4361" t="str" cm="1">
        <f t="array" aca="1" ref="G4361" ca="1">INDEX(Reel3,Spins[[#This Row],[Stop3]])</f>
        <v>🔔</v>
      </c>
      <c r="H4361" t="b">
        <f ca="1">AND(Spins[[#This Row],[Sym1]]=Spins[[#This Row],[Sym2]],Spins[[#This Row],[Sym2]]=Spins[[#This Row],[Sym3]])</f>
        <v>0</v>
      </c>
      <c r="I4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61">
        <f t="shared" si="341"/>
        <v>1</v>
      </c>
      <c r="K4361">
        <f ca="1">Spins[[#This Row],[Mult]]*Spins[[#This Row],[Bet]]</f>
        <v>0</v>
      </c>
      <c r="L4361">
        <f ca="1">Spins[[#This Row],[Payout]]-Spins[[#This Row],[Bet]]</f>
        <v>-1</v>
      </c>
    </row>
    <row r="4362" spans="1:12" x14ac:dyDescent="0.3">
      <c r="A4362">
        <f t="shared" si="337"/>
        <v>4361</v>
      </c>
      <c r="B4362">
        <f t="shared" ca="1" si="338"/>
        <v>21</v>
      </c>
      <c r="C4362" t="str" cm="1">
        <f t="array" aca="1" ref="C4362" ca="1">INDEX(Reel1,Spins[[#This Row],[Stop1]])</f>
        <v>🍒</v>
      </c>
      <c r="D4362">
        <f t="shared" ca="1" si="339"/>
        <v>19</v>
      </c>
      <c r="E4362" t="str" cm="1">
        <f t="array" aca="1" ref="E4362" ca="1">INDEX(Reel2,Spins[[#This Row],[Stop2]])</f>
        <v>🍒</v>
      </c>
      <c r="F4362">
        <f t="shared" ca="1" si="340"/>
        <v>9</v>
      </c>
      <c r="G4362" t="str" cm="1">
        <f t="array" aca="1" ref="G4362" ca="1">INDEX(Reel3,Spins[[#This Row],[Stop3]])</f>
        <v>🍒</v>
      </c>
      <c r="H4362" t="b">
        <f ca="1">AND(Spins[[#This Row],[Sym1]]=Spins[[#This Row],[Sym2]],Spins[[#This Row],[Sym2]]=Spins[[#This Row],[Sym3]])</f>
        <v>1</v>
      </c>
      <c r="I4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362">
        <f t="shared" si="341"/>
        <v>1</v>
      </c>
      <c r="K4362">
        <f ca="1">Spins[[#This Row],[Mult]]*Spins[[#This Row],[Bet]]</f>
        <v>16</v>
      </c>
      <c r="L4362">
        <f ca="1">Spins[[#This Row],[Payout]]-Spins[[#This Row],[Bet]]</f>
        <v>15</v>
      </c>
    </row>
    <row r="4363" spans="1:12" x14ac:dyDescent="0.3">
      <c r="A4363">
        <f t="shared" si="337"/>
        <v>4362</v>
      </c>
      <c r="B4363">
        <f t="shared" ca="1" si="338"/>
        <v>3</v>
      </c>
      <c r="C4363" t="str" cm="1">
        <f t="array" aca="1" ref="C4363" ca="1">INDEX(Reel1,Spins[[#This Row],[Stop1]])</f>
        <v>🍋</v>
      </c>
      <c r="D4363">
        <f t="shared" ca="1" si="339"/>
        <v>9</v>
      </c>
      <c r="E4363" t="str" cm="1">
        <f t="array" aca="1" ref="E4363" ca="1">INDEX(Reel2,Spins[[#This Row],[Stop2]])</f>
        <v>🍋</v>
      </c>
      <c r="F4363">
        <f t="shared" ca="1" si="340"/>
        <v>11</v>
      </c>
      <c r="G4363" t="str" cm="1">
        <f t="array" aca="1" ref="G4363" ca="1">INDEX(Reel3,Spins[[#This Row],[Stop3]])</f>
        <v>🍒</v>
      </c>
      <c r="H4363" t="b">
        <f ca="1">AND(Spins[[#This Row],[Sym1]]=Spins[[#This Row],[Sym2]],Spins[[#This Row],[Sym2]]=Spins[[#This Row],[Sym3]])</f>
        <v>0</v>
      </c>
      <c r="I4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63">
        <f t="shared" si="341"/>
        <v>1</v>
      </c>
      <c r="K4363">
        <f ca="1">Spins[[#This Row],[Mult]]*Spins[[#This Row],[Bet]]</f>
        <v>0.6</v>
      </c>
      <c r="L4363">
        <f ca="1">Spins[[#This Row],[Payout]]-Spins[[#This Row],[Bet]]</f>
        <v>-0.4</v>
      </c>
    </row>
    <row r="4364" spans="1:12" x14ac:dyDescent="0.3">
      <c r="A4364">
        <f t="shared" si="337"/>
        <v>4363</v>
      </c>
      <c r="B4364">
        <f t="shared" ca="1" si="338"/>
        <v>15</v>
      </c>
      <c r="C4364" t="str" cm="1">
        <f t="array" aca="1" ref="C4364" ca="1">INDEX(Reel1,Spins[[#This Row],[Stop1]])</f>
        <v>🍒</v>
      </c>
      <c r="D4364">
        <f t="shared" ca="1" si="339"/>
        <v>17</v>
      </c>
      <c r="E4364" t="str" cm="1">
        <f t="array" aca="1" ref="E4364" ca="1">INDEX(Reel2,Spins[[#This Row],[Stop2]])</f>
        <v>🍒</v>
      </c>
      <c r="F4364">
        <f t="shared" ca="1" si="340"/>
        <v>29</v>
      </c>
      <c r="G4364" t="str" cm="1">
        <f t="array" aca="1" ref="G4364" ca="1">INDEX(Reel3,Spins[[#This Row],[Stop3]])</f>
        <v>7️⃣</v>
      </c>
      <c r="H4364" t="b">
        <f ca="1">AND(Spins[[#This Row],[Sym1]]=Spins[[#This Row],[Sym2]],Spins[[#This Row],[Sym2]]=Spins[[#This Row],[Sym3]])</f>
        <v>0</v>
      </c>
      <c r="I4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364">
        <f t="shared" si="341"/>
        <v>1</v>
      </c>
      <c r="K4364">
        <f ca="1">Spins[[#This Row],[Mult]]*Spins[[#This Row],[Bet]]</f>
        <v>0.8</v>
      </c>
      <c r="L4364">
        <f ca="1">Spins[[#This Row],[Payout]]-Spins[[#This Row],[Bet]]</f>
        <v>-0.19999999999999996</v>
      </c>
    </row>
    <row r="4365" spans="1:12" x14ac:dyDescent="0.3">
      <c r="A4365">
        <f t="shared" si="337"/>
        <v>4364</v>
      </c>
      <c r="B4365">
        <f t="shared" ca="1" si="338"/>
        <v>31</v>
      </c>
      <c r="C4365" t="str" cm="1">
        <f t="array" aca="1" ref="C4365" ca="1">INDEX(Reel1,Spins[[#This Row],[Stop1]])</f>
        <v>💎</v>
      </c>
      <c r="D4365">
        <f t="shared" ca="1" si="339"/>
        <v>2</v>
      </c>
      <c r="E4365" t="str" cm="1">
        <f t="array" aca="1" ref="E4365" ca="1">INDEX(Reel2,Spins[[#This Row],[Stop2]])</f>
        <v>🍋</v>
      </c>
      <c r="F4365">
        <f t="shared" ca="1" si="340"/>
        <v>20</v>
      </c>
      <c r="G4365" t="str" cm="1">
        <f t="array" aca="1" ref="G4365" ca="1">INDEX(Reel3,Spins[[#This Row],[Stop3]])</f>
        <v>🔔</v>
      </c>
      <c r="H4365" t="b">
        <f ca="1">AND(Spins[[#This Row],[Sym1]]=Spins[[#This Row],[Sym2]],Spins[[#This Row],[Sym2]]=Spins[[#This Row],[Sym3]])</f>
        <v>0</v>
      </c>
      <c r="I4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65">
        <f t="shared" si="341"/>
        <v>1</v>
      </c>
      <c r="K4365">
        <f ca="1">Spins[[#This Row],[Mult]]*Spins[[#This Row],[Bet]]</f>
        <v>0</v>
      </c>
      <c r="L4365">
        <f ca="1">Spins[[#This Row],[Payout]]-Spins[[#This Row],[Bet]]</f>
        <v>-1</v>
      </c>
    </row>
    <row r="4366" spans="1:12" x14ac:dyDescent="0.3">
      <c r="A4366">
        <f t="shared" si="337"/>
        <v>4365</v>
      </c>
      <c r="B4366">
        <f t="shared" ca="1" si="338"/>
        <v>16</v>
      </c>
      <c r="C4366" t="str" cm="1">
        <f t="array" aca="1" ref="C4366" ca="1">INDEX(Reel1,Spins[[#This Row],[Stop1]])</f>
        <v>🍒</v>
      </c>
      <c r="D4366">
        <f t="shared" ca="1" si="339"/>
        <v>2</v>
      </c>
      <c r="E4366" t="str" cm="1">
        <f t="array" aca="1" ref="E4366" ca="1">INDEX(Reel2,Spins[[#This Row],[Stop2]])</f>
        <v>🍋</v>
      </c>
      <c r="F4366">
        <f t="shared" ca="1" si="340"/>
        <v>19</v>
      </c>
      <c r="G4366" t="str" cm="1">
        <f t="array" aca="1" ref="G4366" ca="1">INDEX(Reel3,Spins[[#This Row],[Stop3]])</f>
        <v>🔔</v>
      </c>
      <c r="H4366" t="b">
        <f ca="1">AND(Spins[[#This Row],[Sym1]]=Spins[[#This Row],[Sym2]],Spins[[#This Row],[Sym2]]=Spins[[#This Row],[Sym3]])</f>
        <v>0</v>
      </c>
      <c r="I4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66">
        <f t="shared" si="341"/>
        <v>1</v>
      </c>
      <c r="K4366">
        <f ca="1">Spins[[#This Row],[Mult]]*Spins[[#This Row],[Bet]]</f>
        <v>0</v>
      </c>
      <c r="L4366">
        <f ca="1">Spins[[#This Row],[Payout]]-Spins[[#This Row],[Bet]]</f>
        <v>-1</v>
      </c>
    </row>
    <row r="4367" spans="1:12" x14ac:dyDescent="0.3">
      <c r="A4367">
        <f t="shared" si="337"/>
        <v>4366</v>
      </c>
      <c r="B4367">
        <f t="shared" ca="1" si="338"/>
        <v>9</v>
      </c>
      <c r="C4367" t="str" cm="1">
        <f t="array" aca="1" ref="C4367" ca="1">INDEX(Reel1,Spins[[#This Row],[Stop1]])</f>
        <v>🍋</v>
      </c>
      <c r="D4367">
        <f t="shared" ca="1" si="339"/>
        <v>15</v>
      </c>
      <c r="E4367" t="str" cm="1">
        <f t="array" aca="1" ref="E4367" ca="1">INDEX(Reel2,Spins[[#This Row],[Stop2]])</f>
        <v>🍒</v>
      </c>
      <c r="F4367">
        <f t="shared" ca="1" si="340"/>
        <v>8</v>
      </c>
      <c r="G4367" t="str" cm="1">
        <f t="array" aca="1" ref="G4367" ca="1">INDEX(Reel3,Spins[[#This Row],[Stop3]])</f>
        <v>🍒</v>
      </c>
      <c r="H4367" t="b">
        <f ca="1">AND(Spins[[#This Row],[Sym1]]=Spins[[#This Row],[Sym2]],Spins[[#This Row],[Sym2]]=Spins[[#This Row],[Sym3]])</f>
        <v>0</v>
      </c>
      <c r="I4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67">
        <f t="shared" si="341"/>
        <v>1</v>
      </c>
      <c r="K4367">
        <f ca="1">Spins[[#This Row],[Mult]]*Spins[[#This Row],[Bet]]</f>
        <v>0</v>
      </c>
      <c r="L4367">
        <f ca="1">Spins[[#This Row],[Payout]]-Spins[[#This Row],[Bet]]</f>
        <v>-1</v>
      </c>
    </row>
    <row r="4368" spans="1:12" x14ac:dyDescent="0.3">
      <c r="A4368">
        <f t="shared" si="337"/>
        <v>4367</v>
      </c>
      <c r="B4368">
        <f t="shared" ca="1" si="338"/>
        <v>10</v>
      </c>
      <c r="C4368" t="str" cm="1">
        <f t="array" aca="1" ref="C4368" ca="1">INDEX(Reel1,Spins[[#This Row],[Stop1]])</f>
        <v>🍋</v>
      </c>
      <c r="D4368">
        <f t="shared" ca="1" si="339"/>
        <v>17</v>
      </c>
      <c r="E4368" t="str" cm="1">
        <f t="array" aca="1" ref="E4368" ca="1">INDEX(Reel2,Spins[[#This Row],[Stop2]])</f>
        <v>🍒</v>
      </c>
      <c r="F4368">
        <f t="shared" ca="1" si="340"/>
        <v>7</v>
      </c>
      <c r="G4368" t="str" cm="1">
        <f t="array" aca="1" ref="G4368" ca="1">INDEX(Reel3,Spins[[#This Row],[Stop3]])</f>
        <v>🍒</v>
      </c>
      <c r="H4368" t="b">
        <f ca="1">AND(Spins[[#This Row],[Sym1]]=Spins[[#This Row],[Sym2]],Spins[[#This Row],[Sym2]]=Spins[[#This Row],[Sym3]])</f>
        <v>0</v>
      </c>
      <c r="I4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68">
        <f t="shared" si="341"/>
        <v>1</v>
      </c>
      <c r="K4368">
        <f ca="1">Spins[[#This Row],[Mult]]*Spins[[#This Row],[Bet]]</f>
        <v>0</v>
      </c>
      <c r="L4368">
        <f ca="1">Spins[[#This Row],[Payout]]-Spins[[#This Row],[Bet]]</f>
        <v>-1</v>
      </c>
    </row>
    <row r="4369" spans="1:12" x14ac:dyDescent="0.3">
      <c r="A4369">
        <f t="shared" si="337"/>
        <v>4368</v>
      </c>
      <c r="B4369">
        <f t="shared" ca="1" si="338"/>
        <v>17</v>
      </c>
      <c r="C4369" t="str" cm="1">
        <f t="array" aca="1" ref="C4369" ca="1">INDEX(Reel1,Spins[[#This Row],[Stop1]])</f>
        <v>🍒</v>
      </c>
      <c r="D4369">
        <f t="shared" ca="1" si="339"/>
        <v>22</v>
      </c>
      <c r="E4369" t="str" cm="1">
        <f t="array" aca="1" ref="E4369" ca="1">INDEX(Reel2,Spins[[#This Row],[Stop2]])</f>
        <v>🍇</v>
      </c>
      <c r="F4369">
        <f t="shared" ca="1" si="340"/>
        <v>9</v>
      </c>
      <c r="G4369" t="str" cm="1">
        <f t="array" aca="1" ref="G4369" ca="1">INDEX(Reel3,Spins[[#This Row],[Stop3]])</f>
        <v>🍒</v>
      </c>
      <c r="H4369" t="b">
        <f ca="1">AND(Spins[[#This Row],[Sym1]]=Spins[[#This Row],[Sym2]],Spins[[#This Row],[Sym2]]=Spins[[#This Row],[Sym3]])</f>
        <v>0</v>
      </c>
      <c r="I4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69">
        <f t="shared" si="341"/>
        <v>1</v>
      </c>
      <c r="K4369">
        <f ca="1">Spins[[#This Row],[Mult]]*Spins[[#This Row],[Bet]]</f>
        <v>0</v>
      </c>
      <c r="L4369">
        <f ca="1">Spins[[#This Row],[Payout]]-Spins[[#This Row],[Bet]]</f>
        <v>-1</v>
      </c>
    </row>
    <row r="4370" spans="1:12" x14ac:dyDescent="0.3">
      <c r="A4370">
        <f t="shared" si="337"/>
        <v>4369</v>
      </c>
      <c r="B4370">
        <f t="shared" ca="1" si="338"/>
        <v>12</v>
      </c>
      <c r="C4370" t="str" cm="1">
        <f t="array" aca="1" ref="C4370" ca="1">INDEX(Reel1,Spins[[#This Row],[Stop1]])</f>
        <v>🍋</v>
      </c>
      <c r="D4370">
        <f t="shared" ca="1" si="339"/>
        <v>24</v>
      </c>
      <c r="E4370" t="str" cm="1">
        <f t="array" aca="1" ref="E4370" ca="1">INDEX(Reel2,Spins[[#This Row],[Stop2]])</f>
        <v>🍇</v>
      </c>
      <c r="F4370">
        <f t="shared" ca="1" si="340"/>
        <v>3</v>
      </c>
      <c r="G4370" t="str" cm="1">
        <f t="array" aca="1" ref="G4370" ca="1">INDEX(Reel3,Spins[[#This Row],[Stop3]])</f>
        <v>🍋</v>
      </c>
      <c r="H4370" t="b">
        <f ca="1">AND(Spins[[#This Row],[Sym1]]=Spins[[#This Row],[Sym2]],Spins[[#This Row],[Sym2]]=Spins[[#This Row],[Sym3]])</f>
        <v>0</v>
      </c>
      <c r="I4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0">
        <f t="shared" si="341"/>
        <v>1</v>
      </c>
      <c r="K4370">
        <f ca="1">Spins[[#This Row],[Mult]]*Spins[[#This Row],[Bet]]</f>
        <v>0</v>
      </c>
      <c r="L4370">
        <f ca="1">Spins[[#This Row],[Payout]]-Spins[[#This Row],[Bet]]</f>
        <v>-1</v>
      </c>
    </row>
    <row r="4371" spans="1:12" x14ac:dyDescent="0.3">
      <c r="A4371">
        <f t="shared" si="337"/>
        <v>4370</v>
      </c>
      <c r="B4371">
        <f t="shared" ca="1" si="338"/>
        <v>20</v>
      </c>
      <c r="C4371" t="str" cm="1">
        <f t="array" aca="1" ref="C4371" ca="1">INDEX(Reel1,Spins[[#This Row],[Stop1]])</f>
        <v>🍒</v>
      </c>
      <c r="D4371">
        <f t="shared" ca="1" si="339"/>
        <v>23</v>
      </c>
      <c r="E4371" t="str" cm="1">
        <f t="array" aca="1" ref="E4371" ca="1">INDEX(Reel2,Spins[[#This Row],[Stop2]])</f>
        <v>🍇</v>
      </c>
      <c r="F4371">
        <f t="shared" ca="1" si="340"/>
        <v>28</v>
      </c>
      <c r="G4371" t="str" cm="1">
        <f t="array" aca="1" ref="G4371" ca="1">INDEX(Reel3,Spins[[#This Row],[Stop3]])</f>
        <v>7️⃣</v>
      </c>
      <c r="H4371" t="b">
        <f ca="1">AND(Spins[[#This Row],[Sym1]]=Spins[[#This Row],[Sym2]],Spins[[#This Row],[Sym2]]=Spins[[#This Row],[Sym3]])</f>
        <v>0</v>
      </c>
      <c r="I4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1">
        <f t="shared" si="341"/>
        <v>1</v>
      </c>
      <c r="K4371">
        <f ca="1">Spins[[#This Row],[Mult]]*Spins[[#This Row],[Bet]]</f>
        <v>0</v>
      </c>
      <c r="L4371">
        <f ca="1">Spins[[#This Row],[Payout]]-Spins[[#This Row],[Bet]]</f>
        <v>-1</v>
      </c>
    </row>
    <row r="4372" spans="1:12" x14ac:dyDescent="0.3">
      <c r="A4372">
        <f t="shared" si="337"/>
        <v>4371</v>
      </c>
      <c r="B4372">
        <f t="shared" ca="1" si="338"/>
        <v>11</v>
      </c>
      <c r="C4372" t="str" cm="1">
        <f t="array" aca="1" ref="C4372" ca="1">INDEX(Reel1,Spins[[#This Row],[Stop1]])</f>
        <v>🍋</v>
      </c>
      <c r="D4372">
        <f t="shared" ca="1" si="339"/>
        <v>23</v>
      </c>
      <c r="E4372" t="str" cm="1">
        <f t="array" aca="1" ref="E4372" ca="1">INDEX(Reel2,Spins[[#This Row],[Stop2]])</f>
        <v>🍇</v>
      </c>
      <c r="F4372">
        <f t="shared" ca="1" si="340"/>
        <v>7</v>
      </c>
      <c r="G4372" t="str" cm="1">
        <f t="array" aca="1" ref="G4372" ca="1">INDEX(Reel3,Spins[[#This Row],[Stop3]])</f>
        <v>🍒</v>
      </c>
      <c r="H4372" t="b">
        <f ca="1">AND(Spins[[#This Row],[Sym1]]=Spins[[#This Row],[Sym2]],Spins[[#This Row],[Sym2]]=Spins[[#This Row],[Sym3]])</f>
        <v>0</v>
      </c>
      <c r="I4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2">
        <f t="shared" si="341"/>
        <v>1</v>
      </c>
      <c r="K4372">
        <f ca="1">Spins[[#This Row],[Mult]]*Spins[[#This Row],[Bet]]</f>
        <v>0</v>
      </c>
      <c r="L4372">
        <f ca="1">Spins[[#This Row],[Payout]]-Spins[[#This Row],[Bet]]</f>
        <v>-1</v>
      </c>
    </row>
    <row r="4373" spans="1:12" x14ac:dyDescent="0.3">
      <c r="A4373">
        <f t="shared" si="337"/>
        <v>4372</v>
      </c>
      <c r="B4373">
        <f t="shared" ca="1" si="338"/>
        <v>6</v>
      </c>
      <c r="C4373" t="str" cm="1">
        <f t="array" aca="1" ref="C4373" ca="1">INDEX(Reel1,Spins[[#This Row],[Stop1]])</f>
        <v>🍋</v>
      </c>
      <c r="D4373">
        <f t="shared" ca="1" si="339"/>
        <v>3</v>
      </c>
      <c r="E4373" t="str" cm="1">
        <f t="array" aca="1" ref="E4373" ca="1">INDEX(Reel2,Spins[[#This Row],[Stop2]])</f>
        <v>🍋</v>
      </c>
      <c r="F4373">
        <f t="shared" ca="1" si="340"/>
        <v>29</v>
      </c>
      <c r="G4373" t="str" cm="1">
        <f t="array" aca="1" ref="G4373" ca="1">INDEX(Reel3,Spins[[#This Row],[Stop3]])</f>
        <v>7️⃣</v>
      </c>
      <c r="H4373" t="b">
        <f ca="1">AND(Spins[[#This Row],[Sym1]]=Spins[[#This Row],[Sym2]],Spins[[#This Row],[Sym2]]=Spins[[#This Row],[Sym3]])</f>
        <v>0</v>
      </c>
      <c r="I4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73">
        <f t="shared" si="341"/>
        <v>1</v>
      </c>
      <c r="K4373">
        <f ca="1">Spins[[#This Row],[Mult]]*Spins[[#This Row],[Bet]]</f>
        <v>0.6</v>
      </c>
      <c r="L4373">
        <f ca="1">Spins[[#This Row],[Payout]]-Spins[[#This Row],[Bet]]</f>
        <v>-0.4</v>
      </c>
    </row>
    <row r="4374" spans="1:12" x14ac:dyDescent="0.3">
      <c r="A4374">
        <f t="shared" si="337"/>
        <v>4373</v>
      </c>
      <c r="B4374">
        <f t="shared" ca="1" si="338"/>
        <v>22</v>
      </c>
      <c r="C4374" t="str" cm="1">
        <f t="array" aca="1" ref="C4374" ca="1">INDEX(Reel1,Spins[[#This Row],[Stop1]])</f>
        <v>🍇</v>
      </c>
      <c r="D4374">
        <f t="shared" ca="1" si="339"/>
        <v>25</v>
      </c>
      <c r="E4374" t="str" cm="1">
        <f t="array" aca="1" ref="E4374" ca="1">INDEX(Reel2,Spins[[#This Row],[Stop2]])</f>
        <v>🔔</v>
      </c>
      <c r="F4374">
        <f t="shared" ca="1" si="340"/>
        <v>18</v>
      </c>
      <c r="G4374" t="str" cm="1">
        <f t="array" aca="1" ref="G4374" ca="1">INDEX(Reel3,Spins[[#This Row],[Stop3]])</f>
        <v>🔔</v>
      </c>
      <c r="H4374" t="b">
        <f ca="1">AND(Spins[[#This Row],[Sym1]]=Spins[[#This Row],[Sym2]],Spins[[#This Row],[Sym2]]=Spins[[#This Row],[Sym3]])</f>
        <v>0</v>
      </c>
      <c r="I4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4">
        <f t="shared" si="341"/>
        <v>1</v>
      </c>
      <c r="K4374">
        <f ca="1">Spins[[#This Row],[Mult]]*Spins[[#This Row],[Bet]]</f>
        <v>0</v>
      </c>
      <c r="L4374">
        <f ca="1">Spins[[#This Row],[Payout]]-Spins[[#This Row],[Bet]]</f>
        <v>-1</v>
      </c>
    </row>
    <row r="4375" spans="1:12" x14ac:dyDescent="0.3">
      <c r="A4375">
        <f t="shared" si="337"/>
        <v>4374</v>
      </c>
      <c r="B4375">
        <f t="shared" ca="1" si="338"/>
        <v>24</v>
      </c>
      <c r="C4375" t="str" cm="1">
        <f t="array" aca="1" ref="C4375" ca="1">INDEX(Reel1,Spins[[#This Row],[Stop1]])</f>
        <v>🍇</v>
      </c>
      <c r="D4375">
        <f t="shared" ca="1" si="339"/>
        <v>1</v>
      </c>
      <c r="E4375" t="str" cm="1">
        <f t="array" aca="1" ref="E4375" ca="1">INDEX(Reel2,Spins[[#This Row],[Stop2]])</f>
        <v>🍋</v>
      </c>
      <c r="F4375">
        <f t="shared" ca="1" si="340"/>
        <v>14</v>
      </c>
      <c r="G4375" t="str" cm="1">
        <f t="array" aca="1" ref="G4375" ca="1">INDEX(Reel3,Spins[[#This Row],[Stop3]])</f>
        <v>🍇</v>
      </c>
      <c r="H4375" t="b">
        <f ca="1">AND(Spins[[#This Row],[Sym1]]=Spins[[#This Row],[Sym2]],Spins[[#This Row],[Sym2]]=Spins[[#This Row],[Sym3]])</f>
        <v>0</v>
      </c>
      <c r="I4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5">
        <f t="shared" si="341"/>
        <v>1</v>
      </c>
      <c r="K4375">
        <f ca="1">Spins[[#This Row],[Mult]]*Spins[[#This Row],[Bet]]</f>
        <v>0</v>
      </c>
      <c r="L4375">
        <f ca="1">Spins[[#This Row],[Payout]]-Spins[[#This Row],[Bet]]</f>
        <v>-1</v>
      </c>
    </row>
    <row r="4376" spans="1:12" x14ac:dyDescent="0.3">
      <c r="A4376">
        <f t="shared" si="337"/>
        <v>4375</v>
      </c>
      <c r="B4376">
        <f t="shared" ca="1" si="338"/>
        <v>31</v>
      </c>
      <c r="C4376" t="str" cm="1">
        <f t="array" aca="1" ref="C4376" ca="1">INDEX(Reel1,Spins[[#This Row],[Stop1]])</f>
        <v>💎</v>
      </c>
      <c r="D4376">
        <f t="shared" ca="1" si="339"/>
        <v>23</v>
      </c>
      <c r="E4376" t="str" cm="1">
        <f t="array" aca="1" ref="E4376" ca="1">INDEX(Reel2,Spins[[#This Row],[Stop2]])</f>
        <v>🍇</v>
      </c>
      <c r="F4376">
        <f t="shared" ca="1" si="340"/>
        <v>26</v>
      </c>
      <c r="G4376" t="str" cm="1">
        <f t="array" aca="1" ref="G4376" ca="1">INDEX(Reel3,Spins[[#This Row],[Stop3]])</f>
        <v>BAR</v>
      </c>
      <c r="H4376" t="b">
        <f ca="1">AND(Spins[[#This Row],[Sym1]]=Spins[[#This Row],[Sym2]],Spins[[#This Row],[Sym2]]=Spins[[#This Row],[Sym3]])</f>
        <v>0</v>
      </c>
      <c r="I4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6">
        <f t="shared" si="341"/>
        <v>1</v>
      </c>
      <c r="K4376">
        <f ca="1">Spins[[#This Row],[Mult]]*Spins[[#This Row],[Bet]]</f>
        <v>0</v>
      </c>
      <c r="L4376">
        <f ca="1">Spins[[#This Row],[Payout]]-Spins[[#This Row],[Bet]]</f>
        <v>-1</v>
      </c>
    </row>
    <row r="4377" spans="1:12" x14ac:dyDescent="0.3">
      <c r="A4377">
        <f t="shared" si="337"/>
        <v>4376</v>
      </c>
      <c r="B4377">
        <f t="shared" ca="1" si="338"/>
        <v>11</v>
      </c>
      <c r="C4377" t="str" cm="1">
        <f t="array" aca="1" ref="C4377" ca="1">INDEX(Reel1,Spins[[#This Row],[Stop1]])</f>
        <v>🍋</v>
      </c>
      <c r="D4377">
        <f t="shared" ca="1" si="339"/>
        <v>8</v>
      </c>
      <c r="E4377" t="str" cm="1">
        <f t="array" aca="1" ref="E4377" ca="1">INDEX(Reel2,Spins[[#This Row],[Stop2]])</f>
        <v>🍋</v>
      </c>
      <c r="F4377">
        <f t="shared" ca="1" si="340"/>
        <v>23</v>
      </c>
      <c r="G4377" t="str" cm="1">
        <f t="array" aca="1" ref="G4377" ca="1">INDEX(Reel3,Spins[[#This Row],[Stop3]])</f>
        <v>BAR</v>
      </c>
      <c r="H4377" t="b">
        <f ca="1">AND(Spins[[#This Row],[Sym1]]=Spins[[#This Row],[Sym2]],Spins[[#This Row],[Sym2]]=Spins[[#This Row],[Sym3]])</f>
        <v>0</v>
      </c>
      <c r="I4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77">
        <f t="shared" si="341"/>
        <v>1</v>
      </c>
      <c r="K4377">
        <f ca="1">Spins[[#This Row],[Mult]]*Spins[[#This Row],[Bet]]</f>
        <v>0.6</v>
      </c>
      <c r="L4377">
        <f ca="1">Spins[[#This Row],[Payout]]-Spins[[#This Row],[Bet]]</f>
        <v>-0.4</v>
      </c>
    </row>
    <row r="4378" spans="1:12" x14ac:dyDescent="0.3">
      <c r="A4378">
        <f t="shared" si="337"/>
        <v>4377</v>
      </c>
      <c r="B4378">
        <f t="shared" ca="1" si="338"/>
        <v>30</v>
      </c>
      <c r="C4378" t="str" cm="1">
        <f t="array" aca="1" ref="C4378" ca="1">INDEX(Reel1,Spins[[#This Row],[Stop1]])</f>
        <v>7️⃣</v>
      </c>
      <c r="D4378">
        <f t="shared" ca="1" si="339"/>
        <v>23</v>
      </c>
      <c r="E4378" t="str" cm="1">
        <f t="array" aca="1" ref="E4378" ca="1">INDEX(Reel2,Spins[[#This Row],[Stop2]])</f>
        <v>🍇</v>
      </c>
      <c r="F4378">
        <f t="shared" ca="1" si="340"/>
        <v>13</v>
      </c>
      <c r="G4378" t="str" cm="1">
        <f t="array" aca="1" ref="G4378" ca="1">INDEX(Reel3,Spins[[#This Row],[Stop3]])</f>
        <v>🍇</v>
      </c>
      <c r="H4378" t="b">
        <f ca="1">AND(Spins[[#This Row],[Sym1]]=Spins[[#This Row],[Sym2]],Spins[[#This Row],[Sym2]]=Spins[[#This Row],[Sym3]])</f>
        <v>0</v>
      </c>
      <c r="I4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8">
        <f t="shared" si="341"/>
        <v>1</v>
      </c>
      <c r="K4378">
        <f ca="1">Spins[[#This Row],[Mult]]*Spins[[#This Row],[Bet]]</f>
        <v>0</v>
      </c>
      <c r="L4378">
        <f ca="1">Spins[[#This Row],[Payout]]-Spins[[#This Row],[Bet]]</f>
        <v>-1</v>
      </c>
    </row>
    <row r="4379" spans="1:12" x14ac:dyDescent="0.3">
      <c r="A4379">
        <f t="shared" si="337"/>
        <v>4378</v>
      </c>
      <c r="B4379">
        <f t="shared" ca="1" si="338"/>
        <v>5</v>
      </c>
      <c r="C4379" t="str" cm="1">
        <f t="array" aca="1" ref="C4379" ca="1">INDEX(Reel1,Spins[[#This Row],[Stop1]])</f>
        <v>🍋</v>
      </c>
      <c r="D4379">
        <f t="shared" ca="1" si="339"/>
        <v>23</v>
      </c>
      <c r="E4379" t="str" cm="1">
        <f t="array" aca="1" ref="E4379" ca="1">INDEX(Reel2,Spins[[#This Row],[Stop2]])</f>
        <v>🍇</v>
      </c>
      <c r="F4379">
        <f t="shared" ca="1" si="340"/>
        <v>3</v>
      </c>
      <c r="G4379" t="str" cm="1">
        <f t="array" aca="1" ref="G4379" ca="1">INDEX(Reel3,Spins[[#This Row],[Stop3]])</f>
        <v>🍋</v>
      </c>
      <c r="H4379" t="b">
        <f ca="1">AND(Spins[[#This Row],[Sym1]]=Spins[[#This Row],[Sym2]],Spins[[#This Row],[Sym2]]=Spins[[#This Row],[Sym3]])</f>
        <v>0</v>
      </c>
      <c r="I4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79">
        <f t="shared" si="341"/>
        <v>1</v>
      </c>
      <c r="K4379">
        <f ca="1">Spins[[#This Row],[Mult]]*Spins[[#This Row],[Bet]]</f>
        <v>0</v>
      </c>
      <c r="L4379">
        <f ca="1">Spins[[#This Row],[Payout]]-Spins[[#This Row],[Bet]]</f>
        <v>-1</v>
      </c>
    </row>
    <row r="4380" spans="1:12" x14ac:dyDescent="0.3">
      <c r="A4380">
        <f t="shared" si="337"/>
        <v>4379</v>
      </c>
      <c r="B4380">
        <f t="shared" ca="1" si="338"/>
        <v>5</v>
      </c>
      <c r="C4380" t="str" cm="1">
        <f t="array" aca="1" ref="C4380" ca="1">INDEX(Reel1,Spins[[#This Row],[Stop1]])</f>
        <v>🍋</v>
      </c>
      <c r="D4380">
        <f t="shared" ca="1" si="339"/>
        <v>8</v>
      </c>
      <c r="E4380" t="str" cm="1">
        <f t="array" aca="1" ref="E4380" ca="1">INDEX(Reel2,Spins[[#This Row],[Stop2]])</f>
        <v>🍋</v>
      </c>
      <c r="F4380">
        <f t="shared" ca="1" si="340"/>
        <v>31</v>
      </c>
      <c r="G4380" t="str" cm="1">
        <f t="array" aca="1" ref="G4380" ca="1">INDEX(Reel3,Spins[[#This Row],[Stop3]])</f>
        <v>💎</v>
      </c>
      <c r="H4380" t="b">
        <f ca="1">AND(Spins[[#This Row],[Sym1]]=Spins[[#This Row],[Sym2]],Spins[[#This Row],[Sym2]]=Spins[[#This Row],[Sym3]])</f>
        <v>0</v>
      </c>
      <c r="I4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80">
        <f t="shared" si="341"/>
        <v>1</v>
      </c>
      <c r="K4380">
        <f ca="1">Spins[[#This Row],[Mult]]*Spins[[#This Row],[Bet]]</f>
        <v>0.6</v>
      </c>
      <c r="L4380">
        <f ca="1">Spins[[#This Row],[Payout]]-Spins[[#This Row],[Bet]]</f>
        <v>-0.4</v>
      </c>
    </row>
    <row r="4381" spans="1:12" x14ac:dyDescent="0.3">
      <c r="A4381">
        <f t="shared" si="337"/>
        <v>4380</v>
      </c>
      <c r="B4381">
        <f t="shared" ca="1" si="338"/>
        <v>23</v>
      </c>
      <c r="C4381" t="str" cm="1">
        <f t="array" aca="1" ref="C4381" ca="1">INDEX(Reel1,Spins[[#This Row],[Stop1]])</f>
        <v>🍇</v>
      </c>
      <c r="D4381">
        <f t="shared" ca="1" si="339"/>
        <v>1</v>
      </c>
      <c r="E4381" t="str" cm="1">
        <f t="array" aca="1" ref="E4381" ca="1">INDEX(Reel2,Spins[[#This Row],[Stop2]])</f>
        <v>🍋</v>
      </c>
      <c r="F4381">
        <f t="shared" ca="1" si="340"/>
        <v>30</v>
      </c>
      <c r="G4381" t="str" cm="1">
        <f t="array" aca="1" ref="G4381" ca="1">INDEX(Reel3,Spins[[#This Row],[Stop3]])</f>
        <v>💎</v>
      </c>
      <c r="H4381" t="b">
        <f ca="1">AND(Spins[[#This Row],[Sym1]]=Spins[[#This Row],[Sym2]],Spins[[#This Row],[Sym2]]=Spins[[#This Row],[Sym3]])</f>
        <v>0</v>
      </c>
      <c r="I4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81">
        <f t="shared" si="341"/>
        <v>1</v>
      </c>
      <c r="K4381">
        <f ca="1">Spins[[#This Row],[Mult]]*Spins[[#This Row],[Bet]]</f>
        <v>0</v>
      </c>
      <c r="L4381">
        <f ca="1">Spins[[#This Row],[Payout]]-Spins[[#This Row],[Bet]]</f>
        <v>-1</v>
      </c>
    </row>
    <row r="4382" spans="1:12" x14ac:dyDescent="0.3">
      <c r="A4382">
        <f t="shared" si="337"/>
        <v>4381</v>
      </c>
      <c r="B4382">
        <f t="shared" ca="1" si="338"/>
        <v>5</v>
      </c>
      <c r="C4382" t="str" cm="1">
        <f t="array" aca="1" ref="C4382" ca="1">INDEX(Reel1,Spins[[#This Row],[Stop1]])</f>
        <v>🍋</v>
      </c>
      <c r="D4382">
        <f t="shared" ca="1" si="339"/>
        <v>31</v>
      </c>
      <c r="E4382" t="str" cm="1">
        <f t="array" aca="1" ref="E4382" ca="1">INDEX(Reel2,Spins[[#This Row],[Stop2]])</f>
        <v>💎</v>
      </c>
      <c r="F4382">
        <f t="shared" ca="1" si="340"/>
        <v>20</v>
      </c>
      <c r="G4382" t="str" cm="1">
        <f t="array" aca="1" ref="G4382" ca="1">INDEX(Reel3,Spins[[#This Row],[Stop3]])</f>
        <v>🔔</v>
      </c>
      <c r="H4382" t="b">
        <f ca="1">AND(Spins[[#This Row],[Sym1]]=Spins[[#This Row],[Sym2]],Spins[[#This Row],[Sym2]]=Spins[[#This Row],[Sym3]])</f>
        <v>0</v>
      </c>
      <c r="I4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82">
        <f t="shared" si="341"/>
        <v>1</v>
      </c>
      <c r="K4382">
        <f ca="1">Spins[[#This Row],[Mult]]*Spins[[#This Row],[Bet]]</f>
        <v>0</v>
      </c>
      <c r="L4382">
        <f ca="1">Spins[[#This Row],[Payout]]-Spins[[#This Row],[Bet]]</f>
        <v>-1</v>
      </c>
    </row>
    <row r="4383" spans="1:12" x14ac:dyDescent="0.3">
      <c r="A4383">
        <f t="shared" si="337"/>
        <v>4382</v>
      </c>
      <c r="B4383">
        <f t="shared" ca="1" si="338"/>
        <v>25</v>
      </c>
      <c r="C4383" t="str" cm="1">
        <f t="array" aca="1" ref="C4383" ca="1">INDEX(Reel1,Spins[[#This Row],[Stop1]])</f>
        <v>🔔</v>
      </c>
      <c r="D4383">
        <f t="shared" ca="1" si="339"/>
        <v>31</v>
      </c>
      <c r="E4383" t="str" cm="1">
        <f t="array" aca="1" ref="E4383" ca="1">INDEX(Reel2,Spins[[#This Row],[Stop2]])</f>
        <v>💎</v>
      </c>
      <c r="F4383">
        <f t="shared" ca="1" si="340"/>
        <v>24</v>
      </c>
      <c r="G4383" t="str" cm="1">
        <f t="array" aca="1" ref="G4383" ca="1">INDEX(Reel3,Spins[[#This Row],[Stop3]])</f>
        <v>BAR</v>
      </c>
      <c r="H4383" t="b">
        <f ca="1">AND(Spins[[#This Row],[Sym1]]=Spins[[#This Row],[Sym2]],Spins[[#This Row],[Sym2]]=Spins[[#This Row],[Sym3]])</f>
        <v>0</v>
      </c>
      <c r="I4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83">
        <f t="shared" si="341"/>
        <v>1</v>
      </c>
      <c r="K4383">
        <f ca="1">Spins[[#This Row],[Mult]]*Spins[[#This Row],[Bet]]</f>
        <v>0</v>
      </c>
      <c r="L4383">
        <f ca="1">Spins[[#This Row],[Payout]]-Spins[[#This Row],[Bet]]</f>
        <v>-1</v>
      </c>
    </row>
    <row r="4384" spans="1:12" x14ac:dyDescent="0.3">
      <c r="A4384">
        <f t="shared" si="337"/>
        <v>4383</v>
      </c>
      <c r="B4384">
        <f t="shared" ca="1" si="338"/>
        <v>22</v>
      </c>
      <c r="C4384" t="str" cm="1">
        <f t="array" aca="1" ref="C4384" ca="1">INDEX(Reel1,Spins[[#This Row],[Stop1]])</f>
        <v>🍇</v>
      </c>
      <c r="D4384">
        <f t="shared" ca="1" si="339"/>
        <v>11</v>
      </c>
      <c r="E4384" t="str" cm="1">
        <f t="array" aca="1" ref="E4384" ca="1">INDEX(Reel2,Spins[[#This Row],[Stop2]])</f>
        <v>🍋</v>
      </c>
      <c r="F4384">
        <f t="shared" ca="1" si="340"/>
        <v>23</v>
      </c>
      <c r="G4384" t="str" cm="1">
        <f t="array" aca="1" ref="G4384" ca="1">INDEX(Reel3,Spins[[#This Row],[Stop3]])</f>
        <v>BAR</v>
      </c>
      <c r="H4384" t="b">
        <f ca="1">AND(Spins[[#This Row],[Sym1]]=Spins[[#This Row],[Sym2]],Spins[[#This Row],[Sym2]]=Spins[[#This Row],[Sym3]])</f>
        <v>0</v>
      </c>
      <c r="I4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84">
        <f t="shared" si="341"/>
        <v>1</v>
      </c>
      <c r="K4384">
        <f ca="1">Spins[[#This Row],[Mult]]*Spins[[#This Row],[Bet]]</f>
        <v>0</v>
      </c>
      <c r="L4384">
        <f ca="1">Spins[[#This Row],[Payout]]-Spins[[#This Row],[Bet]]</f>
        <v>-1</v>
      </c>
    </row>
    <row r="4385" spans="1:12" x14ac:dyDescent="0.3">
      <c r="A4385">
        <f t="shared" si="337"/>
        <v>4384</v>
      </c>
      <c r="B4385">
        <f t="shared" ca="1" si="338"/>
        <v>15</v>
      </c>
      <c r="C4385" t="str" cm="1">
        <f t="array" aca="1" ref="C4385" ca="1">INDEX(Reel1,Spins[[#This Row],[Stop1]])</f>
        <v>🍒</v>
      </c>
      <c r="D4385">
        <f t="shared" ca="1" si="339"/>
        <v>5</v>
      </c>
      <c r="E4385" t="str" cm="1">
        <f t="array" aca="1" ref="E4385" ca="1">INDEX(Reel2,Spins[[#This Row],[Stop2]])</f>
        <v>🍋</v>
      </c>
      <c r="F4385">
        <f t="shared" ca="1" si="340"/>
        <v>8</v>
      </c>
      <c r="G4385" t="str" cm="1">
        <f t="array" aca="1" ref="G4385" ca="1">INDEX(Reel3,Spins[[#This Row],[Stop3]])</f>
        <v>🍒</v>
      </c>
      <c r="H4385" t="b">
        <f ca="1">AND(Spins[[#This Row],[Sym1]]=Spins[[#This Row],[Sym2]],Spins[[#This Row],[Sym2]]=Spins[[#This Row],[Sym3]])</f>
        <v>0</v>
      </c>
      <c r="I4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85">
        <f t="shared" si="341"/>
        <v>1</v>
      </c>
      <c r="K4385">
        <f ca="1">Spins[[#This Row],[Mult]]*Spins[[#This Row],[Bet]]</f>
        <v>0</v>
      </c>
      <c r="L4385">
        <f ca="1">Spins[[#This Row],[Payout]]-Spins[[#This Row],[Bet]]</f>
        <v>-1</v>
      </c>
    </row>
    <row r="4386" spans="1:12" x14ac:dyDescent="0.3">
      <c r="A4386">
        <f t="shared" si="337"/>
        <v>4385</v>
      </c>
      <c r="B4386">
        <f t="shared" ca="1" si="338"/>
        <v>1</v>
      </c>
      <c r="C4386" t="str" cm="1">
        <f t="array" aca="1" ref="C4386" ca="1">INDEX(Reel1,Spins[[#This Row],[Stop1]])</f>
        <v>🍋</v>
      </c>
      <c r="D4386">
        <f t="shared" ca="1" si="339"/>
        <v>4</v>
      </c>
      <c r="E4386" t="str" cm="1">
        <f t="array" aca="1" ref="E4386" ca="1">INDEX(Reel2,Spins[[#This Row],[Stop2]])</f>
        <v>🍋</v>
      </c>
      <c r="F4386">
        <f t="shared" ca="1" si="340"/>
        <v>18</v>
      </c>
      <c r="G4386" t="str" cm="1">
        <f t="array" aca="1" ref="G4386" ca="1">INDEX(Reel3,Spins[[#This Row],[Stop3]])</f>
        <v>🔔</v>
      </c>
      <c r="H4386" t="b">
        <f ca="1">AND(Spins[[#This Row],[Sym1]]=Spins[[#This Row],[Sym2]],Spins[[#This Row],[Sym2]]=Spins[[#This Row],[Sym3]])</f>
        <v>0</v>
      </c>
      <c r="I4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86">
        <f t="shared" si="341"/>
        <v>1</v>
      </c>
      <c r="K4386">
        <f ca="1">Spins[[#This Row],[Mult]]*Spins[[#This Row],[Bet]]</f>
        <v>0.6</v>
      </c>
      <c r="L4386">
        <f ca="1">Spins[[#This Row],[Payout]]-Spins[[#This Row],[Bet]]</f>
        <v>-0.4</v>
      </c>
    </row>
    <row r="4387" spans="1:12" x14ac:dyDescent="0.3">
      <c r="A4387">
        <f t="shared" si="337"/>
        <v>4386</v>
      </c>
      <c r="B4387">
        <f t="shared" ca="1" si="338"/>
        <v>4</v>
      </c>
      <c r="C4387" t="str" cm="1">
        <f t="array" aca="1" ref="C4387" ca="1">INDEX(Reel1,Spins[[#This Row],[Stop1]])</f>
        <v>🍋</v>
      </c>
      <c r="D4387">
        <f t="shared" ca="1" si="339"/>
        <v>17</v>
      </c>
      <c r="E4387" t="str" cm="1">
        <f t="array" aca="1" ref="E4387" ca="1">INDEX(Reel2,Spins[[#This Row],[Stop2]])</f>
        <v>🍒</v>
      </c>
      <c r="F4387">
        <f t="shared" ca="1" si="340"/>
        <v>23</v>
      </c>
      <c r="G4387" t="str" cm="1">
        <f t="array" aca="1" ref="G4387" ca="1">INDEX(Reel3,Spins[[#This Row],[Stop3]])</f>
        <v>BAR</v>
      </c>
      <c r="H4387" t="b">
        <f ca="1">AND(Spins[[#This Row],[Sym1]]=Spins[[#This Row],[Sym2]],Spins[[#This Row],[Sym2]]=Spins[[#This Row],[Sym3]])</f>
        <v>0</v>
      </c>
      <c r="I4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87">
        <f t="shared" si="341"/>
        <v>1</v>
      </c>
      <c r="K4387">
        <f ca="1">Spins[[#This Row],[Mult]]*Spins[[#This Row],[Bet]]</f>
        <v>0</v>
      </c>
      <c r="L4387">
        <f ca="1">Spins[[#This Row],[Payout]]-Spins[[#This Row],[Bet]]</f>
        <v>-1</v>
      </c>
    </row>
    <row r="4388" spans="1:12" x14ac:dyDescent="0.3">
      <c r="A4388">
        <f t="shared" si="337"/>
        <v>4387</v>
      </c>
      <c r="B4388">
        <f t="shared" ca="1" si="338"/>
        <v>1</v>
      </c>
      <c r="C4388" t="str" cm="1">
        <f t="array" aca="1" ref="C4388" ca="1">INDEX(Reel1,Spins[[#This Row],[Stop1]])</f>
        <v>🍋</v>
      </c>
      <c r="D4388">
        <f t="shared" ca="1" si="339"/>
        <v>7</v>
      </c>
      <c r="E4388" t="str" cm="1">
        <f t="array" aca="1" ref="E4388" ca="1">INDEX(Reel2,Spins[[#This Row],[Stop2]])</f>
        <v>🍋</v>
      </c>
      <c r="F4388">
        <f t="shared" ca="1" si="340"/>
        <v>30</v>
      </c>
      <c r="G4388" t="str" cm="1">
        <f t="array" aca="1" ref="G4388" ca="1">INDEX(Reel3,Spins[[#This Row],[Stop3]])</f>
        <v>💎</v>
      </c>
      <c r="H4388" t="b">
        <f ca="1">AND(Spins[[#This Row],[Sym1]]=Spins[[#This Row],[Sym2]],Spins[[#This Row],[Sym2]]=Spins[[#This Row],[Sym3]])</f>
        <v>0</v>
      </c>
      <c r="I4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88">
        <f t="shared" si="341"/>
        <v>1</v>
      </c>
      <c r="K4388">
        <f ca="1">Spins[[#This Row],[Mult]]*Spins[[#This Row],[Bet]]</f>
        <v>0.6</v>
      </c>
      <c r="L4388">
        <f ca="1">Spins[[#This Row],[Payout]]-Spins[[#This Row],[Bet]]</f>
        <v>-0.4</v>
      </c>
    </row>
    <row r="4389" spans="1:12" x14ac:dyDescent="0.3">
      <c r="A4389">
        <f t="shared" si="337"/>
        <v>4388</v>
      </c>
      <c r="B4389">
        <f t="shared" ca="1" si="338"/>
        <v>5</v>
      </c>
      <c r="C4389" t="str" cm="1">
        <f t="array" aca="1" ref="C4389" ca="1">INDEX(Reel1,Spins[[#This Row],[Stop1]])</f>
        <v>🍋</v>
      </c>
      <c r="D4389">
        <f t="shared" ca="1" si="339"/>
        <v>11</v>
      </c>
      <c r="E4389" t="str" cm="1">
        <f t="array" aca="1" ref="E4389" ca="1">INDEX(Reel2,Spins[[#This Row],[Stop2]])</f>
        <v>🍋</v>
      </c>
      <c r="F4389">
        <f t="shared" ca="1" si="340"/>
        <v>4</v>
      </c>
      <c r="G4389" t="str" cm="1">
        <f t="array" aca="1" ref="G4389" ca="1">INDEX(Reel3,Spins[[#This Row],[Stop3]])</f>
        <v>🍋</v>
      </c>
      <c r="H4389" t="b">
        <f ca="1">AND(Spins[[#This Row],[Sym1]]=Spins[[#This Row],[Sym2]],Spins[[#This Row],[Sym2]]=Spins[[#This Row],[Sym3]])</f>
        <v>1</v>
      </c>
      <c r="I4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389">
        <f t="shared" si="341"/>
        <v>1</v>
      </c>
      <c r="K4389">
        <f ca="1">Spins[[#This Row],[Mult]]*Spins[[#This Row],[Bet]]</f>
        <v>14</v>
      </c>
      <c r="L4389">
        <f ca="1">Spins[[#This Row],[Payout]]-Spins[[#This Row],[Bet]]</f>
        <v>13</v>
      </c>
    </row>
    <row r="4390" spans="1:12" x14ac:dyDescent="0.3">
      <c r="A4390">
        <f t="shared" si="337"/>
        <v>4389</v>
      </c>
      <c r="B4390">
        <f t="shared" ca="1" si="338"/>
        <v>22</v>
      </c>
      <c r="C4390" t="str" cm="1">
        <f t="array" aca="1" ref="C4390" ca="1">INDEX(Reel1,Spins[[#This Row],[Stop1]])</f>
        <v>🍇</v>
      </c>
      <c r="D4390">
        <f t="shared" ca="1" si="339"/>
        <v>5</v>
      </c>
      <c r="E4390" t="str" cm="1">
        <f t="array" aca="1" ref="E4390" ca="1">INDEX(Reel2,Spins[[#This Row],[Stop2]])</f>
        <v>🍋</v>
      </c>
      <c r="F4390">
        <f t="shared" ca="1" si="340"/>
        <v>18</v>
      </c>
      <c r="G4390" t="str" cm="1">
        <f t="array" aca="1" ref="G4390" ca="1">INDEX(Reel3,Spins[[#This Row],[Stop3]])</f>
        <v>🔔</v>
      </c>
      <c r="H4390" t="b">
        <f ca="1">AND(Spins[[#This Row],[Sym1]]=Spins[[#This Row],[Sym2]],Spins[[#This Row],[Sym2]]=Spins[[#This Row],[Sym3]])</f>
        <v>0</v>
      </c>
      <c r="I4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90">
        <f t="shared" si="341"/>
        <v>1</v>
      </c>
      <c r="K4390">
        <f ca="1">Spins[[#This Row],[Mult]]*Spins[[#This Row],[Bet]]</f>
        <v>0</v>
      </c>
      <c r="L4390">
        <f ca="1">Spins[[#This Row],[Payout]]-Spins[[#This Row],[Bet]]</f>
        <v>-1</v>
      </c>
    </row>
    <row r="4391" spans="1:12" x14ac:dyDescent="0.3">
      <c r="A4391">
        <f t="shared" si="337"/>
        <v>4390</v>
      </c>
      <c r="B4391">
        <f t="shared" ca="1" si="338"/>
        <v>11</v>
      </c>
      <c r="C4391" t="str" cm="1">
        <f t="array" aca="1" ref="C4391" ca="1">INDEX(Reel1,Spins[[#This Row],[Stop1]])</f>
        <v>🍋</v>
      </c>
      <c r="D4391">
        <f t="shared" ca="1" si="339"/>
        <v>13</v>
      </c>
      <c r="E4391" t="str" cm="1">
        <f t="array" aca="1" ref="E4391" ca="1">INDEX(Reel2,Spins[[#This Row],[Stop2]])</f>
        <v>🍋</v>
      </c>
      <c r="F4391">
        <f t="shared" ca="1" si="340"/>
        <v>23</v>
      </c>
      <c r="G4391" t="str" cm="1">
        <f t="array" aca="1" ref="G4391" ca="1">INDEX(Reel3,Spins[[#This Row],[Stop3]])</f>
        <v>BAR</v>
      </c>
      <c r="H4391" t="b">
        <f ca="1">AND(Spins[[#This Row],[Sym1]]=Spins[[#This Row],[Sym2]],Spins[[#This Row],[Sym2]]=Spins[[#This Row],[Sym3]])</f>
        <v>0</v>
      </c>
      <c r="I4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91">
        <f t="shared" si="341"/>
        <v>1</v>
      </c>
      <c r="K4391">
        <f ca="1">Spins[[#This Row],[Mult]]*Spins[[#This Row],[Bet]]</f>
        <v>0.6</v>
      </c>
      <c r="L4391">
        <f ca="1">Spins[[#This Row],[Payout]]-Spins[[#This Row],[Bet]]</f>
        <v>-0.4</v>
      </c>
    </row>
    <row r="4392" spans="1:12" x14ac:dyDescent="0.3">
      <c r="A4392">
        <f t="shared" si="337"/>
        <v>4391</v>
      </c>
      <c r="B4392">
        <f t="shared" ca="1" si="338"/>
        <v>26</v>
      </c>
      <c r="C4392" t="str" cm="1">
        <f t="array" aca="1" ref="C4392" ca="1">INDEX(Reel1,Spins[[#This Row],[Stop1]])</f>
        <v>🔔</v>
      </c>
      <c r="D4392">
        <f t="shared" ca="1" si="339"/>
        <v>5</v>
      </c>
      <c r="E4392" t="str" cm="1">
        <f t="array" aca="1" ref="E4392" ca="1">INDEX(Reel2,Spins[[#This Row],[Stop2]])</f>
        <v>🍋</v>
      </c>
      <c r="F4392">
        <f t="shared" ca="1" si="340"/>
        <v>20</v>
      </c>
      <c r="G4392" t="str" cm="1">
        <f t="array" aca="1" ref="G4392" ca="1">INDEX(Reel3,Spins[[#This Row],[Stop3]])</f>
        <v>🔔</v>
      </c>
      <c r="H4392" t="b">
        <f ca="1">AND(Spins[[#This Row],[Sym1]]=Spins[[#This Row],[Sym2]],Spins[[#This Row],[Sym2]]=Spins[[#This Row],[Sym3]])</f>
        <v>0</v>
      </c>
      <c r="I4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92">
        <f t="shared" si="341"/>
        <v>1</v>
      </c>
      <c r="K4392">
        <f ca="1">Spins[[#This Row],[Mult]]*Spins[[#This Row],[Bet]]</f>
        <v>0</v>
      </c>
      <c r="L4392">
        <f ca="1">Spins[[#This Row],[Payout]]-Spins[[#This Row],[Bet]]</f>
        <v>-1</v>
      </c>
    </row>
    <row r="4393" spans="1:12" x14ac:dyDescent="0.3">
      <c r="A4393">
        <f t="shared" si="337"/>
        <v>4392</v>
      </c>
      <c r="B4393">
        <f t="shared" ca="1" si="338"/>
        <v>24</v>
      </c>
      <c r="C4393" t="str" cm="1">
        <f t="array" aca="1" ref="C4393" ca="1">INDEX(Reel1,Spins[[#This Row],[Stop1]])</f>
        <v>🍇</v>
      </c>
      <c r="D4393">
        <f t="shared" ca="1" si="339"/>
        <v>23</v>
      </c>
      <c r="E4393" t="str" cm="1">
        <f t="array" aca="1" ref="E4393" ca="1">INDEX(Reel2,Spins[[#This Row],[Stop2]])</f>
        <v>🍇</v>
      </c>
      <c r="F4393">
        <f t="shared" ca="1" si="340"/>
        <v>6</v>
      </c>
      <c r="G4393" t="str" cm="1">
        <f t="array" aca="1" ref="G4393" ca="1">INDEX(Reel3,Spins[[#This Row],[Stop3]])</f>
        <v>🍒</v>
      </c>
      <c r="H4393" t="b">
        <f ca="1">AND(Spins[[#This Row],[Sym1]]=Spins[[#This Row],[Sym2]],Spins[[#This Row],[Sym2]]=Spins[[#This Row],[Sym3]])</f>
        <v>0</v>
      </c>
      <c r="I4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393">
        <f t="shared" si="341"/>
        <v>1</v>
      </c>
      <c r="K4393">
        <f ca="1">Spins[[#This Row],[Mult]]*Spins[[#This Row],[Bet]]</f>
        <v>1.5</v>
      </c>
      <c r="L4393">
        <f ca="1">Spins[[#This Row],[Payout]]-Spins[[#This Row],[Bet]]</f>
        <v>0.5</v>
      </c>
    </row>
    <row r="4394" spans="1:12" x14ac:dyDescent="0.3">
      <c r="A4394">
        <f t="shared" si="337"/>
        <v>4393</v>
      </c>
      <c r="B4394">
        <f t="shared" ca="1" si="338"/>
        <v>7</v>
      </c>
      <c r="C4394" t="str" cm="1">
        <f t="array" aca="1" ref="C4394" ca="1">INDEX(Reel1,Spins[[#This Row],[Stop1]])</f>
        <v>🍋</v>
      </c>
      <c r="D4394">
        <f t="shared" ca="1" si="339"/>
        <v>6</v>
      </c>
      <c r="E4394" t="str" cm="1">
        <f t="array" aca="1" ref="E4394" ca="1">INDEX(Reel2,Spins[[#This Row],[Stop2]])</f>
        <v>🍋</v>
      </c>
      <c r="F4394">
        <f t="shared" ca="1" si="340"/>
        <v>10</v>
      </c>
      <c r="G4394" t="str" cm="1">
        <f t="array" aca="1" ref="G4394" ca="1">INDEX(Reel3,Spins[[#This Row],[Stop3]])</f>
        <v>🍒</v>
      </c>
      <c r="H4394" t="b">
        <f ca="1">AND(Spins[[#This Row],[Sym1]]=Spins[[#This Row],[Sym2]],Spins[[#This Row],[Sym2]]=Spins[[#This Row],[Sym3]])</f>
        <v>0</v>
      </c>
      <c r="I4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94">
        <f t="shared" si="341"/>
        <v>1</v>
      </c>
      <c r="K4394">
        <f ca="1">Spins[[#This Row],[Mult]]*Spins[[#This Row],[Bet]]</f>
        <v>0.6</v>
      </c>
      <c r="L4394">
        <f ca="1">Spins[[#This Row],[Payout]]-Spins[[#This Row],[Bet]]</f>
        <v>-0.4</v>
      </c>
    </row>
    <row r="4395" spans="1:12" x14ac:dyDescent="0.3">
      <c r="A4395">
        <f t="shared" si="337"/>
        <v>4394</v>
      </c>
      <c r="B4395">
        <f t="shared" ca="1" si="338"/>
        <v>16</v>
      </c>
      <c r="C4395" t="str" cm="1">
        <f t="array" aca="1" ref="C4395" ca="1">INDEX(Reel1,Spins[[#This Row],[Stop1]])</f>
        <v>🍒</v>
      </c>
      <c r="D4395">
        <f t="shared" ca="1" si="339"/>
        <v>10</v>
      </c>
      <c r="E4395" t="str" cm="1">
        <f t="array" aca="1" ref="E4395" ca="1">INDEX(Reel2,Spins[[#This Row],[Stop2]])</f>
        <v>🍋</v>
      </c>
      <c r="F4395">
        <f t="shared" ca="1" si="340"/>
        <v>30</v>
      </c>
      <c r="G4395" t="str" cm="1">
        <f t="array" aca="1" ref="G4395" ca="1">INDEX(Reel3,Spins[[#This Row],[Stop3]])</f>
        <v>💎</v>
      </c>
      <c r="H4395" t="b">
        <f ca="1">AND(Spins[[#This Row],[Sym1]]=Spins[[#This Row],[Sym2]],Spins[[#This Row],[Sym2]]=Spins[[#This Row],[Sym3]])</f>
        <v>0</v>
      </c>
      <c r="I4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95">
        <f t="shared" si="341"/>
        <v>1</v>
      </c>
      <c r="K4395">
        <f ca="1">Spins[[#This Row],[Mult]]*Spins[[#This Row],[Bet]]</f>
        <v>0</v>
      </c>
      <c r="L4395">
        <f ca="1">Spins[[#This Row],[Payout]]-Spins[[#This Row],[Bet]]</f>
        <v>-1</v>
      </c>
    </row>
    <row r="4396" spans="1:12" x14ac:dyDescent="0.3">
      <c r="A4396">
        <f t="shared" si="337"/>
        <v>4395</v>
      </c>
      <c r="B4396">
        <f t="shared" ca="1" si="338"/>
        <v>18</v>
      </c>
      <c r="C4396" t="str" cm="1">
        <f t="array" aca="1" ref="C4396" ca="1">INDEX(Reel1,Spins[[#This Row],[Stop1]])</f>
        <v>🍒</v>
      </c>
      <c r="D4396">
        <f t="shared" ca="1" si="339"/>
        <v>9</v>
      </c>
      <c r="E4396" t="str" cm="1">
        <f t="array" aca="1" ref="E4396" ca="1">INDEX(Reel2,Spins[[#This Row],[Stop2]])</f>
        <v>🍋</v>
      </c>
      <c r="F4396">
        <f t="shared" ca="1" si="340"/>
        <v>9</v>
      </c>
      <c r="G4396" t="str" cm="1">
        <f t="array" aca="1" ref="G4396" ca="1">INDEX(Reel3,Spins[[#This Row],[Stop3]])</f>
        <v>🍒</v>
      </c>
      <c r="H4396" t="b">
        <f ca="1">AND(Spins[[#This Row],[Sym1]]=Spins[[#This Row],[Sym2]],Spins[[#This Row],[Sym2]]=Spins[[#This Row],[Sym3]])</f>
        <v>0</v>
      </c>
      <c r="I4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96">
        <f t="shared" si="341"/>
        <v>1</v>
      </c>
      <c r="K4396">
        <f ca="1">Spins[[#This Row],[Mult]]*Spins[[#This Row],[Bet]]</f>
        <v>0</v>
      </c>
      <c r="L4396">
        <f ca="1">Spins[[#This Row],[Payout]]-Spins[[#This Row],[Bet]]</f>
        <v>-1</v>
      </c>
    </row>
    <row r="4397" spans="1:12" x14ac:dyDescent="0.3">
      <c r="A4397">
        <f t="shared" si="337"/>
        <v>4396</v>
      </c>
      <c r="B4397">
        <f t="shared" ca="1" si="338"/>
        <v>26</v>
      </c>
      <c r="C4397" t="str" cm="1">
        <f t="array" aca="1" ref="C4397" ca="1">INDEX(Reel1,Spins[[#This Row],[Stop1]])</f>
        <v>🔔</v>
      </c>
      <c r="D4397">
        <f t="shared" ca="1" si="339"/>
        <v>8</v>
      </c>
      <c r="E4397" t="str" cm="1">
        <f t="array" aca="1" ref="E4397" ca="1">INDEX(Reel2,Spins[[#This Row],[Stop2]])</f>
        <v>🍋</v>
      </c>
      <c r="F4397">
        <f t="shared" ca="1" si="340"/>
        <v>11</v>
      </c>
      <c r="G4397" t="str" cm="1">
        <f t="array" aca="1" ref="G4397" ca="1">INDEX(Reel3,Spins[[#This Row],[Stop3]])</f>
        <v>🍒</v>
      </c>
      <c r="H4397" t="b">
        <f ca="1">AND(Spins[[#This Row],[Sym1]]=Spins[[#This Row],[Sym2]],Spins[[#This Row],[Sym2]]=Spins[[#This Row],[Sym3]])</f>
        <v>0</v>
      </c>
      <c r="I4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97">
        <f t="shared" si="341"/>
        <v>1</v>
      </c>
      <c r="K4397">
        <f ca="1">Spins[[#This Row],[Mult]]*Spins[[#This Row],[Bet]]</f>
        <v>0</v>
      </c>
      <c r="L4397">
        <f ca="1">Spins[[#This Row],[Payout]]-Spins[[#This Row],[Bet]]</f>
        <v>-1</v>
      </c>
    </row>
    <row r="4398" spans="1:12" x14ac:dyDescent="0.3">
      <c r="A4398">
        <f t="shared" si="337"/>
        <v>4397</v>
      </c>
      <c r="B4398">
        <f t="shared" ca="1" si="338"/>
        <v>22</v>
      </c>
      <c r="C4398" t="str" cm="1">
        <f t="array" aca="1" ref="C4398" ca="1">INDEX(Reel1,Spins[[#This Row],[Stop1]])</f>
        <v>🍇</v>
      </c>
      <c r="D4398">
        <f t="shared" ca="1" si="339"/>
        <v>16</v>
      </c>
      <c r="E4398" t="str" cm="1">
        <f t="array" aca="1" ref="E4398" ca="1">INDEX(Reel2,Spins[[#This Row],[Stop2]])</f>
        <v>🍒</v>
      </c>
      <c r="F4398">
        <f t="shared" ca="1" si="340"/>
        <v>13</v>
      </c>
      <c r="G4398" t="str" cm="1">
        <f t="array" aca="1" ref="G4398" ca="1">INDEX(Reel3,Spins[[#This Row],[Stop3]])</f>
        <v>🍇</v>
      </c>
      <c r="H4398" t="b">
        <f ca="1">AND(Spins[[#This Row],[Sym1]]=Spins[[#This Row],[Sym2]],Spins[[#This Row],[Sym2]]=Spins[[#This Row],[Sym3]])</f>
        <v>0</v>
      </c>
      <c r="I4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398">
        <f t="shared" si="341"/>
        <v>1</v>
      </c>
      <c r="K4398">
        <f ca="1">Spins[[#This Row],[Mult]]*Spins[[#This Row],[Bet]]</f>
        <v>0</v>
      </c>
      <c r="L4398">
        <f ca="1">Spins[[#This Row],[Payout]]-Spins[[#This Row],[Bet]]</f>
        <v>-1</v>
      </c>
    </row>
    <row r="4399" spans="1:12" x14ac:dyDescent="0.3">
      <c r="A4399">
        <f t="shared" si="337"/>
        <v>4398</v>
      </c>
      <c r="B4399">
        <f t="shared" ca="1" si="338"/>
        <v>13</v>
      </c>
      <c r="C4399" t="str" cm="1">
        <f t="array" aca="1" ref="C4399" ca="1">INDEX(Reel1,Spins[[#This Row],[Stop1]])</f>
        <v>🍋</v>
      </c>
      <c r="D4399">
        <f t="shared" ca="1" si="339"/>
        <v>10</v>
      </c>
      <c r="E4399" t="str" cm="1">
        <f t="array" aca="1" ref="E4399" ca="1">INDEX(Reel2,Spins[[#This Row],[Stop2]])</f>
        <v>🍋</v>
      </c>
      <c r="F4399">
        <f t="shared" ca="1" si="340"/>
        <v>30</v>
      </c>
      <c r="G4399" t="str" cm="1">
        <f t="array" aca="1" ref="G4399" ca="1">INDEX(Reel3,Spins[[#This Row],[Stop3]])</f>
        <v>💎</v>
      </c>
      <c r="H4399" t="b">
        <f ca="1">AND(Spins[[#This Row],[Sym1]]=Spins[[#This Row],[Sym2]],Spins[[#This Row],[Sym2]]=Spins[[#This Row],[Sym3]])</f>
        <v>0</v>
      </c>
      <c r="I4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399">
        <f t="shared" si="341"/>
        <v>1</v>
      </c>
      <c r="K4399">
        <f ca="1">Spins[[#This Row],[Mult]]*Spins[[#This Row],[Bet]]</f>
        <v>0.6</v>
      </c>
      <c r="L4399">
        <f ca="1">Spins[[#This Row],[Payout]]-Spins[[#This Row],[Bet]]</f>
        <v>-0.4</v>
      </c>
    </row>
    <row r="4400" spans="1:12" x14ac:dyDescent="0.3">
      <c r="A4400">
        <f t="shared" si="337"/>
        <v>4399</v>
      </c>
      <c r="B4400">
        <f t="shared" ca="1" si="338"/>
        <v>20</v>
      </c>
      <c r="C4400" t="str" cm="1">
        <f t="array" aca="1" ref="C4400" ca="1">INDEX(Reel1,Spins[[#This Row],[Stop1]])</f>
        <v>🍒</v>
      </c>
      <c r="D4400">
        <f t="shared" ca="1" si="339"/>
        <v>1</v>
      </c>
      <c r="E4400" t="str" cm="1">
        <f t="array" aca="1" ref="E4400" ca="1">INDEX(Reel2,Spins[[#This Row],[Stop2]])</f>
        <v>🍋</v>
      </c>
      <c r="F4400">
        <f t="shared" ca="1" si="340"/>
        <v>10</v>
      </c>
      <c r="G4400" t="str" cm="1">
        <f t="array" aca="1" ref="G4400" ca="1">INDEX(Reel3,Spins[[#This Row],[Stop3]])</f>
        <v>🍒</v>
      </c>
      <c r="H4400" t="b">
        <f ca="1">AND(Spins[[#This Row],[Sym1]]=Spins[[#This Row],[Sym2]],Spins[[#This Row],[Sym2]]=Spins[[#This Row],[Sym3]])</f>
        <v>0</v>
      </c>
      <c r="I4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00">
        <f t="shared" si="341"/>
        <v>1</v>
      </c>
      <c r="K4400">
        <f ca="1">Spins[[#This Row],[Mult]]*Spins[[#This Row],[Bet]]</f>
        <v>0</v>
      </c>
      <c r="L4400">
        <f ca="1">Spins[[#This Row],[Payout]]-Spins[[#This Row],[Bet]]</f>
        <v>-1</v>
      </c>
    </row>
    <row r="4401" spans="1:12" x14ac:dyDescent="0.3">
      <c r="A4401">
        <f t="shared" si="337"/>
        <v>4400</v>
      </c>
      <c r="B4401">
        <f t="shared" ca="1" si="338"/>
        <v>10</v>
      </c>
      <c r="C4401" t="str" cm="1">
        <f t="array" aca="1" ref="C4401" ca="1">INDEX(Reel1,Spins[[#This Row],[Stop1]])</f>
        <v>🍋</v>
      </c>
      <c r="D4401">
        <f t="shared" ca="1" si="339"/>
        <v>11</v>
      </c>
      <c r="E4401" t="str" cm="1">
        <f t="array" aca="1" ref="E4401" ca="1">INDEX(Reel2,Spins[[#This Row],[Stop2]])</f>
        <v>🍋</v>
      </c>
      <c r="F4401">
        <f t="shared" ca="1" si="340"/>
        <v>21</v>
      </c>
      <c r="G4401" t="str" cm="1">
        <f t="array" aca="1" ref="G4401" ca="1">INDEX(Reel3,Spins[[#This Row],[Stop3]])</f>
        <v>🔔</v>
      </c>
      <c r="H4401" t="b">
        <f ca="1">AND(Spins[[#This Row],[Sym1]]=Spins[[#This Row],[Sym2]],Spins[[#This Row],[Sym2]]=Spins[[#This Row],[Sym3]])</f>
        <v>0</v>
      </c>
      <c r="I4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01">
        <f t="shared" si="341"/>
        <v>1</v>
      </c>
      <c r="K4401">
        <f ca="1">Spins[[#This Row],[Mult]]*Spins[[#This Row],[Bet]]</f>
        <v>0.6</v>
      </c>
      <c r="L4401">
        <f ca="1">Spins[[#This Row],[Payout]]-Spins[[#This Row],[Bet]]</f>
        <v>-0.4</v>
      </c>
    </row>
    <row r="4402" spans="1:12" x14ac:dyDescent="0.3">
      <c r="A4402">
        <f t="shared" si="337"/>
        <v>4401</v>
      </c>
      <c r="B4402">
        <f t="shared" ca="1" si="338"/>
        <v>22</v>
      </c>
      <c r="C4402" t="str" cm="1">
        <f t="array" aca="1" ref="C4402" ca="1">INDEX(Reel1,Spins[[#This Row],[Stop1]])</f>
        <v>🍇</v>
      </c>
      <c r="D4402">
        <f t="shared" ca="1" si="339"/>
        <v>1</v>
      </c>
      <c r="E4402" t="str" cm="1">
        <f t="array" aca="1" ref="E4402" ca="1">INDEX(Reel2,Spins[[#This Row],[Stop2]])</f>
        <v>🍋</v>
      </c>
      <c r="F4402">
        <f t="shared" ca="1" si="340"/>
        <v>31</v>
      </c>
      <c r="G4402" t="str" cm="1">
        <f t="array" aca="1" ref="G4402" ca="1">INDEX(Reel3,Spins[[#This Row],[Stop3]])</f>
        <v>💎</v>
      </c>
      <c r="H4402" t="b">
        <f ca="1">AND(Spins[[#This Row],[Sym1]]=Spins[[#This Row],[Sym2]],Spins[[#This Row],[Sym2]]=Spins[[#This Row],[Sym3]])</f>
        <v>0</v>
      </c>
      <c r="I4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02">
        <f t="shared" si="341"/>
        <v>1</v>
      </c>
      <c r="K4402">
        <f ca="1">Spins[[#This Row],[Mult]]*Spins[[#This Row],[Bet]]</f>
        <v>0</v>
      </c>
      <c r="L4402">
        <f ca="1">Spins[[#This Row],[Payout]]-Spins[[#This Row],[Bet]]</f>
        <v>-1</v>
      </c>
    </row>
    <row r="4403" spans="1:12" x14ac:dyDescent="0.3">
      <c r="A4403">
        <f t="shared" si="337"/>
        <v>4402</v>
      </c>
      <c r="B4403">
        <f t="shared" ca="1" si="338"/>
        <v>11</v>
      </c>
      <c r="C4403" t="str" cm="1">
        <f t="array" aca="1" ref="C4403" ca="1">INDEX(Reel1,Spins[[#This Row],[Stop1]])</f>
        <v>🍋</v>
      </c>
      <c r="D4403">
        <f t="shared" ca="1" si="339"/>
        <v>18</v>
      </c>
      <c r="E4403" t="str" cm="1">
        <f t="array" aca="1" ref="E4403" ca="1">INDEX(Reel2,Spins[[#This Row],[Stop2]])</f>
        <v>🍒</v>
      </c>
      <c r="F4403">
        <f t="shared" ca="1" si="340"/>
        <v>14</v>
      </c>
      <c r="G4403" t="str" cm="1">
        <f t="array" aca="1" ref="G4403" ca="1">INDEX(Reel3,Spins[[#This Row],[Stop3]])</f>
        <v>🍇</v>
      </c>
      <c r="H4403" t="b">
        <f ca="1">AND(Spins[[#This Row],[Sym1]]=Spins[[#This Row],[Sym2]],Spins[[#This Row],[Sym2]]=Spins[[#This Row],[Sym3]])</f>
        <v>0</v>
      </c>
      <c r="I4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03">
        <f t="shared" si="341"/>
        <v>1</v>
      </c>
      <c r="K4403">
        <f ca="1">Spins[[#This Row],[Mult]]*Spins[[#This Row],[Bet]]</f>
        <v>0</v>
      </c>
      <c r="L4403">
        <f ca="1">Spins[[#This Row],[Payout]]-Spins[[#This Row],[Bet]]</f>
        <v>-1</v>
      </c>
    </row>
    <row r="4404" spans="1:12" x14ac:dyDescent="0.3">
      <c r="A4404">
        <f t="shared" si="337"/>
        <v>4403</v>
      </c>
      <c r="B4404">
        <f t="shared" ca="1" si="338"/>
        <v>4</v>
      </c>
      <c r="C4404" t="str" cm="1">
        <f t="array" aca="1" ref="C4404" ca="1">INDEX(Reel1,Spins[[#This Row],[Stop1]])</f>
        <v>🍋</v>
      </c>
      <c r="D4404">
        <f t="shared" ca="1" si="339"/>
        <v>26</v>
      </c>
      <c r="E4404" t="str" cm="1">
        <f t="array" aca="1" ref="E4404" ca="1">INDEX(Reel2,Spins[[#This Row],[Stop2]])</f>
        <v>🔔</v>
      </c>
      <c r="F4404">
        <f t="shared" ca="1" si="340"/>
        <v>5</v>
      </c>
      <c r="G4404" t="str" cm="1">
        <f t="array" aca="1" ref="G4404" ca="1">INDEX(Reel3,Spins[[#This Row],[Stop3]])</f>
        <v>🍋</v>
      </c>
      <c r="H4404" t="b">
        <f ca="1">AND(Spins[[#This Row],[Sym1]]=Spins[[#This Row],[Sym2]],Spins[[#This Row],[Sym2]]=Spins[[#This Row],[Sym3]])</f>
        <v>0</v>
      </c>
      <c r="I4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04">
        <f t="shared" si="341"/>
        <v>1</v>
      </c>
      <c r="K4404">
        <f ca="1">Spins[[#This Row],[Mult]]*Spins[[#This Row],[Bet]]</f>
        <v>0</v>
      </c>
      <c r="L4404">
        <f ca="1">Spins[[#This Row],[Payout]]-Spins[[#This Row],[Bet]]</f>
        <v>-1</v>
      </c>
    </row>
    <row r="4405" spans="1:12" x14ac:dyDescent="0.3">
      <c r="A4405">
        <f t="shared" si="337"/>
        <v>4404</v>
      </c>
      <c r="B4405">
        <f t="shared" ca="1" si="338"/>
        <v>3</v>
      </c>
      <c r="C4405" t="str" cm="1">
        <f t="array" aca="1" ref="C4405" ca="1">INDEX(Reel1,Spins[[#This Row],[Stop1]])</f>
        <v>🍋</v>
      </c>
      <c r="D4405">
        <f t="shared" ca="1" si="339"/>
        <v>28</v>
      </c>
      <c r="E4405" t="str" cm="1">
        <f t="array" aca="1" ref="E4405" ca="1">INDEX(Reel2,Spins[[#This Row],[Stop2]])</f>
        <v>BAR</v>
      </c>
      <c r="F4405">
        <f t="shared" ca="1" si="340"/>
        <v>2</v>
      </c>
      <c r="G4405" t="str" cm="1">
        <f t="array" aca="1" ref="G4405" ca="1">INDEX(Reel3,Spins[[#This Row],[Stop3]])</f>
        <v>🍋</v>
      </c>
      <c r="H4405" t="b">
        <f ca="1">AND(Spins[[#This Row],[Sym1]]=Spins[[#This Row],[Sym2]],Spins[[#This Row],[Sym2]]=Spins[[#This Row],[Sym3]])</f>
        <v>0</v>
      </c>
      <c r="I4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05">
        <f t="shared" si="341"/>
        <v>1</v>
      </c>
      <c r="K4405">
        <f ca="1">Spins[[#This Row],[Mult]]*Spins[[#This Row],[Bet]]</f>
        <v>0</v>
      </c>
      <c r="L4405">
        <f ca="1">Spins[[#This Row],[Payout]]-Spins[[#This Row],[Bet]]</f>
        <v>-1</v>
      </c>
    </row>
    <row r="4406" spans="1:12" x14ac:dyDescent="0.3">
      <c r="A4406">
        <f t="shared" si="337"/>
        <v>4405</v>
      </c>
      <c r="B4406">
        <f t="shared" ca="1" si="338"/>
        <v>28</v>
      </c>
      <c r="C4406" t="str" cm="1">
        <f t="array" aca="1" ref="C4406" ca="1">INDEX(Reel1,Spins[[#This Row],[Stop1]])</f>
        <v>BAR</v>
      </c>
      <c r="D4406">
        <f t="shared" ca="1" si="339"/>
        <v>16</v>
      </c>
      <c r="E4406" t="str" cm="1">
        <f t="array" aca="1" ref="E4406" ca="1">INDEX(Reel2,Spins[[#This Row],[Stop2]])</f>
        <v>🍒</v>
      </c>
      <c r="F4406">
        <f t="shared" ca="1" si="340"/>
        <v>8</v>
      </c>
      <c r="G4406" t="str" cm="1">
        <f t="array" aca="1" ref="G4406" ca="1">INDEX(Reel3,Spins[[#This Row],[Stop3]])</f>
        <v>🍒</v>
      </c>
      <c r="H4406" t="b">
        <f ca="1">AND(Spins[[#This Row],[Sym1]]=Spins[[#This Row],[Sym2]],Spins[[#This Row],[Sym2]]=Spins[[#This Row],[Sym3]])</f>
        <v>0</v>
      </c>
      <c r="I4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06">
        <f t="shared" si="341"/>
        <v>1</v>
      </c>
      <c r="K4406">
        <f ca="1">Spins[[#This Row],[Mult]]*Spins[[#This Row],[Bet]]</f>
        <v>0</v>
      </c>
      <c r="L4406">
        <f ca="1">Spins[[#This Row],[Payout]]-Spins[[#This Row],[Bet]]</f>
        <v>-1</v>
      </c>
    </row>
    <row r="4407" spans="1:12" x14ac:dyDescent="0.3">
      <c r="A4407">
        <f t="shared" si="337"/>
        <v>4406</v>
      </c>
      <c r="B4407">
        <f t="shared" ca="1" si="338"/>
        <v>1</v>
      </c>
      <c r="C4407" t="str" cm="1">
        <f t="array" aca="1" ref="C4407" ca="1">INDEX(Reel1,Spins[[#This Row],[Stop1]])</f>
        <v>🍋</v>
      </c>
      <c r="D4407">
        <f t="shared" ca="1" si="339"/>
        <v>1</v>
      </c>
      <c r="E4407" t="str" cm="1">
        <f t="array" aca="1" ref="E4407" ca="1">INDEX(Reel2,Spins[[#This Row],[Stop2]])</f>
        <v>🍋</v>
      </c>
      <c r="F4407">
        <f t="shared" ca="1" si="340"/>
        <v>26</v>
      </c>
      <c r="G4407" t="str" cm="1">
        <f t="array" aca="1" ref="G4407" ca="1">INDEX(Reel3,Spins[[#This Row],[Stop3]])</f>
        <v>BAR</v>
      </c>
      <c r="H4407" t="b">
        <f ca="1">AND(Spins[[#This Row],[Sym1]]=Spins[[#This Row],[Sym2]],Spins[[#This Row],[Sym2]]=Spins[[#This Row],[Sym3]])</f>
        <v>0</v>
      </c>
      <c r="I4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07">
        <f t="shared" si="341"/>
        <v>1</v>
      </c>
      <c r="K4407">
        <f ca="1">Spins[[#This Row],[Mult]]*Spins[[#This Row],[Bet]]</f>
        <v>0.6</v>
      </c>
      <c r="L4407">
        <f ca="1">Spins[[#This Row],[Payout]]-Spins[[#This Row],[Bet]]</f>
        <v>-0.4</v>
      </c>
    </row>
    <row r="4408" spans="1:12" x14ac:dyDescent="0.3">
      <c r="A4408">
        <f t="shared" si="337"/>
        <v>4407</v>
      </c>
      <c r="B4408">
        <f t="shared" ca="1" si="338"/>
        <v>13</v>
      </c>
      <c r="C4408" t="str" cm="1">
        <f t="array" aca="1" ref="C4408" ca="1">INDEX(Reel1,Spins[[#This Row],[Stop1]])</f>
        <v>🍋</v>
      </c>
      <c r="D4408">
        <f t="shared" ca="1" si="339"/>
        <v>9</v>
      </c>
      <c r="E4408" t="str" cm="1">
        <f t="array" aca="1" ref="E4408" ca="1">INDEX(Reel2,Spins[[#This Row],[Stop2]])</f>
        <v>🍋</v>
      </c>
      <c r="F4408">
        <f t="shared" ca="1" si="340"/>
        <v>26</v>
      </c>
      <c r="G4408" t="str" cm="1">
        <f t="array" aca="1" ref="G4408" ca="1">INDEX(Reel3,Spins[[#This Row],[Stop3]])</f>
        <v>BAR</v>
      </c>
      <c r="H4408" t="b">
        <f ca="1">AND(Spins[[#This Row],[Sym1]]=Spins[[#This Row],[Sym2]],Spins[[#This Row],[Sym2]]=Spins[[#This Row],[Sym3]])</f>
        <v>0</v>
      </c>
      <c r="I4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08">
        <f t="shared" si="341"/>
        <v>1</v>
      </c>
      <c r="K4408">
        <f ca="1">Spins[[#This Row],[Mult]]*Spins[[#This Row],[Bet]]</f>
        <v>0.6</v>
      </c>
      <c r="L4408">
        <f ca="1">Spins[[#This Row],[Payout]]-Spins[[#This Row],[Bet]]</f>
        <v>-0.4</v>
      </c>
    </row>
    <row r="4409" spans="1:12" x14ac:dyDescent="0.3">
      <c r="A4409">
        <f t="shared" si="337"/>
        <v>4408</v>
      </c>
      <c r="B4409">
        <f t="shared" ca="1" si="338"/>
        <v>17</v>
      </c>
      <c r="C4409" t="str" cm="1">
        <f t="array" aca="1" ref="C4409" ca="1">INDEX(Reel1,Spins[[#This Row],[Stop1]])</f>
        <v>🍒</v>
      </c>
      <c r="D4409">
        <f t="shared" ca="1" si="339"/>
        <v>1</v>
      </c>
      <c r="E4409" t="str" cm="1">
        <f t="array" aca="1" ref="E4409" ca="1">INDEX(Reel2,Spins[[#This Row],[Stop2]])</f>
        <v>🍋</v>
      </c>
      <c r="F4409">
        <f t="shared" ca="1" si="340"/>
        <v>16</v>
      </c>
      <c r="G4409" t="str" cm="1">
        <f t="array" aca="1" ref="G4409" ca="1">INDEX(Reel3,Spins[[#This Row],[Stop3]])</f>
        <v>🍇</v>
      </c>
      <c r="H4409" t="b">
        <f ca="1">AND(Spins[[#This Row],[Sym1]]=Spins[[#This Row],[Sym2]],Spins[[#This Row],[Sym2]]=Spins[[#This Row],[Sym3]])</f>
        <v>0</v>
      </c>
      <c r="I4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09">
        <f t="shared" si="341"/>
        <v>1</v>
      </c>
      <c r="K4409">
        <f ca="1">Spins[[#This Row],[Mult]]*Spins[[#This Row],[Bet]]</f>
        <v>0</v>
      </c>
      <c r="L4409">
        <f ca="1">Spins[[#This Row],[Payout]]-Spins[[#This Row],[Bet]]</f>
        <v>-1</v>
      </c>
    </row>
    <row r="4410" spans="1:12" x14ac:dyDescent="0.3">
      <c r="A4410">
        <f t="shared" si="337"/>
        <v>4409</v>
      </c>
      <c r="B4410">
        <f t="shared" ca="1" si="338"/>
        <v>6</v>
      </c>
      <c r="C4410" t="str" cm="1">
        <f t="array" aca="1" ref="C4410" ca="1">INDEX(Reel1,Spins[[#This Row],[Stop1]])</f>
        <v>🍋</v>
      </c>
      <c r="D4410">
        <f t="shared" ca="1" si="339"/>
        <v>15</v>
      </c>
      <c r="E4410" t="str" cm="1">
        <f t="array" aca="1" ref="E4410" ca="1">INDEX(Reel2,Spins[[#This Row],[Stop2]])</f>
        <v>🍒</v>
      </c>
      <c r="F4410">
        <f t="shared" ca="1" si="340"/>
        <v>12</v>
      </c>
      <c r="G4410" t="str" cm="1">
        <f t="array" aca="1" ref="G4410" ca="1">INDEX(Reel3,Spins[[#This Row],[Stop3]])</f>
        <v>🍒</v>
      </c>
      <c r="H4410" t="b">
        <f ca="1">AND(Spins[[#This Row],[Sym1]]=Spins[[#This Row],[Sym2]],Spins[[#This Row],[Sym2]]=Spins[[#This Row],[Sym3]])</f>
        <v>0</v>
      </c>
      <c r="I4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10">
        <f t="shared" si="341"/>
        <v>1</v>
      </c>
      <c r="K4410">
        <f ca="1">Spins[[#This Row],[Mult]]*Spins[[#This Row],[Bet]]</f>
        <v>0</v>
      </c>
      <c r="L4410">
        <f ca="1">Spins[[#This Row],[Payout]]-Spins[[#This Row],[Bet]]</f>
        <v>-1</v>
      </c>
    </row>
    <row r="4411" spans="1:12" x14ac:dyDescent="0.3">
      <c r="A4411">
        <f t="shared" si="337"/>
        <v>4410</v>
      </c>
      <c r="B4411">
        <f t="shared" ca="1" si="338"/>
        <v>9</v>
      </c>
      <c r="C4411" t="str" cm="1">
        <f t="array" aca="1" ref="C4411" ca="1">INDEX(Reel1,Spins[[#This Row],[Stop1]])</f>
        <v>🍋</v>
      </c>
      <c r="D4411">
        <f t="shared" ca="1" si="339"/>
        <v>4</v>
      </c>
      <c r="E4411" t="str" cm="1">
        <f t="array" aca="1" ref="E4411" ca="1">INDEX(Reel2,Spins[[#This Row],[Stop2]])</f>
        <v>🍋</v>
      </c>
      <c r="F4411">
        <f t="shared" ca="1" si="340"/>
        <v>6</v>
      </c>
      <c r="G4411" t="str" cm="1">
        <f t="array" aca="1" ref="G4411" ca="1">INDEX(Reel3,Spins[[#This Row],[Stop3]])</f>
        <v>🍒</v>
      </c>
      <c r="H4411" t="b">
        <f ca="1">AND(Spins[[#This Row],[Sym1]]=Spins[[#This Row],[Sym2]],Spins[[#This Row],[Sym2]]=Spins[[#This Row],[Sym3]])</f>
        <v>0</v>
      </c>
      <c r="I4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11">
        <f t="shared" si="341"/>
        <v>1</v>
      </c>
      <c r="K4411">
        <f ca="1">Spins[[#This Row],[Mult]]*Spins[[#This Row],[Bet]]</f>
        <v>0.6</v>
      </c>
      <c r="L4411">
        <f ca="1">Spins[[#This Row],[Payout]]-Spins[[#This Row],[Bet]]</f>
        <v>-0.4</v>
      </c>
    </row>
    <row r="4412" spans="1:12" x14ac:dyDescent="0.3">
      <c r="A4412">
        <f t="shared" si="337"/>
        <v>4411</v>
      </c>
      <c r="B4412">
        <f t="shared" ca="1" si="338"/>
        <v>29</v>
      </c>
      <c r="C4412" t="str" cm="1">
        <f t="array" aca="1" ref="C4412" ca="1">INDEX(Reel1,Spins[[#This Row],[Stop1]])</f>
        <v>7️⃣</v>
      </c>
      <c r="D4412">
        <f t="shared" ca="1" si="339"/>
        <v>20</v>
      </c>
      <c r="E4412" t="str" cm="1">
        <f t="array" aca="1" ref="E4412" ca="1">INDEX(Reel2,Spins[[#This Row],[Stop2]])</f>
        <v>🍒</v>
      </c>
      <c r="F4412">
        <f t="shared" ca="1" si="340"/>
        <v>8</v>
      </c>
      <c r="G4412" t="str" cm="1">
        <f t="array" aca="1" ref="G4412" ca="1">INDEX(Reel3,Spins[[#This Row],[Stop3]])</f>
        <v>🍒</v>
      </c>
      <c r="H4412" t="b">
        <f ca="1">AND(Spins[[#This Row],[Sym1]]=Spins[[#This Row],[Sym2]],Spins[[#This Row],[Sym2]]=Spins[[#This Row],[Sym3]])</f>
        <v>0</v>
      </c>
      <c r="I4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12">
        <f t="shared" si="341"/>
        <v>1</v>
      </c>
      <c r="K4412">
        <f ca="1">Spins[[#This Row],[Mult]]*Spins[[#This Row],[Bet]]</f>
        <v>0</v>
      </c>
      <c r="L4412">
        <f ca="1">Spins[[#This Row],[Payout]]-Spins[[#This Row],[Bet]]</f>
        <v>-1</v>
      </c>
    </row>
    <row r="4413" spans="1:12" x14ac:dyDescent="0.3">
      <c r="A4413">
        <f t="shared" si="337"/>
        <v>4412</v>
      </c>
      <c r="B4413">
        <f t="shared" ca="1" si="338"/>
        <v>18</v>
      </c>
      <c r="C4413" t="str" cm="1">
        <f t="array" aca="1" ref="C4413" ca="1">INDEX(Reel1,Spins[[#This Row],[Stop1]])</f>
        <v>🍒</v>
      </c>
      <c r="D4413">
        <f t="shared" ca="1" si="339"/>
        <v>23</v>
      </c>
      <c r="E4413" t="str" cm="1">
        <f t="array" aca="1" ref="E4413" ca="1">INDEX(Reel2,Spins[[#This Row],[Stop2]])</f>
        <v>🍇</v>
      </c>
      <c r="F4413">
        <f t="shared" ca="1" si="340"/>
        <v>19</v>
      </c>
      <c r="G4413" t="str" cm="1">
        <f t="array" aca="1" ref="G4413" ca="1">INDEX(Reel3,Spins[[#This Row],[Stop3]])</f>
        <v>🔔</v>
      </c>
      <c r="H4413" t="b">
        <f ca="1">AND(Spins[[#This Row],[Sym1]]=Spins[[#This Row],[Sym2]],Spins[[#This Row],[Sym2]]=Spins[[#This Row],[Sym3]])</f>
        <v>0</v>
      </c>
      <c r="I4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13">
        <f t="shared" si="341"/>
        <v>1</v>
      </c>
      <c r="K4413">
        <f ca="1">Spins[[#This Row],[Mult]]*Spins[[#This Row],[Bet]]</f>
        <v>0</v>
      </c>
      <c r="L4413">
        <f ca="1">Spins[[#This Row],[Payout]]-Spins[[#This Row],[Bet]]</f>
        <v>-1</v>
      </c>
    </row>
    <row r="4414" spans="1:12" x14ac:dyDescent="0.3">
      <c r="A4414">
        <f t="shared" si="337"/>
        <v>4413</v>
      </c>
      <c r="B4414">
        <f t="shared" ca="1" si="338"/>
        <v>7</v>
      </c>
      <c r="C4414" t="str" cm="1">
        <f t="array" aca="1" ref="C4414" ca="1">INDEX(Reel1,Spins[[#This Row],[Stop1]])</f>
        <v>🍋</v>
      </c>
      <c r="D4414">
        <f t="shared" ca="1" si="339"/>
        <v>10</v>
      </c>
      <c r="E4414" t="str" cm="1">
        <f t="array" aca="1" ref="E4414" ca="1">INDEX(Reel2,Spins[[#This Row],[Stop2]])</f>
        <v>🍋</v>
      </c>
      <c r="F4414">
        <f t="shared" ca="1" si="340"/>
        <v>9</v>
      </c>
      <c r="G4414" t="str" cm="1">
        <f t="array" aca="1" ref="G4414" ca="1">INDEX(Reel3,Spins[[#This Row],[Stop3]])</f>
        <v>🍒</v>
      </c>
      <c r="H4414" t="b">
        <f ca="1">AND(Spins[[#This Row],[Sym1]]=Spins[[#This Row],[Sym2]],Spins[[#This Row],[Sym2]]=Spins[[#This Row],[Sym3]])</f>
        <v>0</v>
      </c>
      <c r="I4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14">
        <f t="shared" si="341"/>
        <v>1</v>
      </c>
      <c r="K4414">
        <f ca="1">Spins[[#This Row],[Mult]]*Spins[[#This Row],[Bet]]</f>
        <v>0.6</v>
      </c>
      <c r="L4414">
        <f ca="1">Spins[[#This Row],[Payout]]-Spins[[#This Row],[Bet]]</f>
        <v>-0.4</v>
      </c>
    </row>
    <row r="4415" spans="1:12" x14ac:dyDescent="0.3">
      <c r="A4415">
        <f t="shared" si="337"/>
        <v>4414</v>
      </c>
      <c r="B4415">
        <f t="shared" ca="1" si="338"/>
        <v>10</v>
      </c>
      <c r="C4415" t="str" cm="1">
        <f t="array" aca="1" ref="C4415" ca="1">INDEX(Reel1,Spins[[#This Row],[Stop1]])</f>
        <v>🍋</v>
      </c>
      <c r="D4415">
        <f t="shared" ca="1" si="339"/>
        <v>14</v>
      </c>
      <c r="E4415" t="str" cm="1">
        <f t="array" aca="1" ref="E4415" ca="1">INDEX(Reel2,Spins[[#This Row],[Stop2]])</f>
        <v>🍋</v>
      </c>
      <c r="F4415">
        <f t="shared" ca="1" si="340"/>
        <v>25</v>
      </c>
      <c r="G4415" t="str" cm="1">
        <f t="array" aca="1" ref="G4415" ca="1">INDEX(Reel3,Spins[[#This Row],[Stop3]])</f>
        <v>BAR</v>
      </c>
      <c r="H4415" t="b">
        <f ca="1">AND(Spins[[#This Row],[Sym1]]=Spins[[#This Row],[Sym2]],Spins[[#This Row],[Sym2]]=Spins[[#This Row],[Sym3]])</f>
        <v>0</v>
      </c>
      <c r="I4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15">
        <f t="shared" si="341"/>
        <v>1</v>
      </c>
      <c r="K4415">
        <f ca="1">Spins[[#This Row],[Mult]]*Spins[[#This Row],[Bet]]</f>
        <v>0.6</v>
      </c>
      <c r="L4415">
        <f ca="1">Spins[[#This Row],[Payout]]-Spins[[#This Row],[Bet]]</f>
        <v>-0.4</v>
      </c>
    </row>
    <row r="4416" spans="1:12" x14ac:dyDescent="0.3">
      <c r="A4416">
        <f t="shared" si="337"/>
        <v>4415</v>
      </c>
      <c r="B4416">
        <f t="shared" ca="1" si="338"/>
        <v>15</v>
      </c>
      <c r="C4416" t="str" cm="1">
        <f t="array" aca="1" ref="C4416" ca="1">INDEX(Reel1,Spins[[#This Row],[Stop1]])</f>
        <v>🍒</v>
      </c>
      <c r="D4416">
        <f t="shared" ca="1" si="339"/>
        <v>26</v>
      </c>
      <c r="E4416" t="str" cm="1">
        <f t="array" aca="1" ref="E4416" ca="1">INDEX(Reel2,Spins[[#This Row],[Stop2]])</f>
        <v>🔔</v>
      </c>
      <c r="F4416">
        <f t="shared" ca="1" si="340"/>
        <v>28</v>
      </c>
      <c r="G4416" t="str" cm="1">
        <f t="array" aca="1" ref="G4416" ca="1">INDEX(Reel3,Spins[[#This Row],[Stop3]])</f>
        <v>7️⃣</v>
      </c>
      <c r="H4416" t="b">
        <f ca="1">AND(Spins[[#This Row],[Sym1]]=Spins[[#This Row],[Sym2]],Spins[[#This Row],[Sym2]]=Spins[[#This Row],[Sym3]])</f>
        <v>0</v>
      </c>
      <c r="I4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16">
        <f t="shared" si="341"/>
        <v>1</v>
      </c>
      <c r="K4416">
        <f ca="1">Spins[[#This Row],[Mult]]*Spins[[#This Row],[Bet]]</f>
        <v>0</v>
      </c>
      <c r="L4416">
        <f ca="1">Spins[[#This Row],[Payout]]-Spins[[#This Row],[Bet]]</f>
        <v>-1</v>
      </c>
    </row>
    <row r="4417" spans="1:12" x14ac:dyDescent="0.3">
      <c r="A4417">
        <f t="shared" si="337"/>
        <v>4416</v>
      </c>
      <c r="B4417">
        <f t="shared" ca="1" si="338"/>
        <v>27</v>
      </c>
      <c r="C4417" t="str" cm="1">
        <f t="array" aca="1" ref="C4417" ca="1">INDEX(Reel1,Spins[[#This Row],[Stop1]])</f>
        <v>BAR</v>
      </c>
      <c r="D4417">
        <f t="shared" ca="1" si="339"/>
        <v>5</v>
      </c>
      <c r="E4417" t="str" cm="1">
        <f t="array" aca="1" ref="E4417" ca="1">INDEX(Reel2,Spins[[#This Row],[Stop2]])</f>
        <v>🍋</v>
      </c>
      <c r="F4417">
        <f t="shared" ca="1" si="340"/>
        <v>3</v>
      </c>
      <c r="G4417" t="str" cm="1">
        <f t="array" aca="1" ref="G4417" ca="1">INDEX(Reel3,Spins[[#This Row],[Stop3]])</f>
        <v>🍋</v>
      </c>
      <c r="H4417" t="b">
        <f ca="1">AND(Spins[[#This Row],[Sym1]]=Spins[[#This Row],[Sym2]],Spins[[#This Row],[Sym2]]=Spins[[#This Row],[Sym3]])</f>
        <v>0</v>
      </c>
      <c r="I4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17">
        <f t="shared" si="341"/>
        <v>1</v>
      </c>
      <c r="K4417">
        <f ca="1">Spins[[#This Row],[Mult]]*Spins[[#This Row],[Bet]]</f>
        <v>0</v>
      </c>
      <c r="L4417">
        <f ca="1">Spins[[#This Row],[Payout]]-Spins[[#This Row],[Bet]]</f>
        <v>-1</v>
      </c>
    </row>
    <row r="4418" spans="1:12" x14ac:dyDescent="0.3">
      <c r="A4418">
        <f t="shared" ref="A4418:A4481" si="342">ROW()-1</f>
        <v>4417</v>
      </c>
      <c r="B4418">
        <f t="shared" ref="B4418:B4481" ca="1" si="343">RANDBETWEEN(1,ROWS(Reel1))</f>
        <v>26</v>
      </c>
      <c r="C4418" t="str" cm="1">
        <f t="array" aca="1" ref="C4418" ca="1">INDEX(Reel1,Spins[[#This Row],[Stop1]])</f>
        <v>🔔</v>
      </c>
      <c r="D4418">
        <f t="shared" ref="D4418:D4481" ca="1" si="344">RANDBETWEEN(1,ROWS(Reel2))</f>
        <v>28</v>
      </c>
      <c r="E4418" t="str" cm="1">
        <f t="array" aca="1" ref="E4418" ca="1">INDEX(Reel2,Spins[[#This Row],[Stop2]])</f>
        <v>BAR</v>
      </c>
      <c r="F4418">
        <f t="shared" ref="F4418:F4481" ca="1" si="345">RANDBETWEEN(1,ROWS(Reel3))</f>
        <v>20</v>
      </c>
      <c r="G4418" t="str" cm="1">
        <f t="array" aca="1" ref="G4418" ca="1">INDEX(Reel3,Spins[[#This Row],[Stop3]])</f>
        <v>🔔</v>
      </c>
      <c r="H4418" t="b">
        <f ca="1">AND(Spins[[#This Row],[Sym1]]=Spins[[#This Row],[Sym2]],Spins[[#This Row],[Sym2]]=Spins[[#This Row],[Sym3]])</f>
        <v>0</v>
      </c>
      <c r="I4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18">
        <f t="shared" ref="J4418:J4481" si="346">Bet</f>
        <v>1</v>
      </c>
      <c r="K4418">
        <f ca="1">Spins[[#This Row],[Mult]]*Spins[[#This Row],[Bet]]</f>
        <v>0</v>
      </c>
      <c r="L4418">
        <f ca="1">Spins[[#This Row],[Payout]]-Spins[[#This Row],[Bet]]</f>
        <v>-1</v>
      </c>
    </row>
    <row r="4419" spans="1:12" x14ac:dyDescent="0.3">
      <c r="A4419">
        <f t="shared" si="342"/>
        <v>4418</v>
      </c>
      <c r="B4419">
        <f t="shared" ca="1" si="343"/>
        <v>23</v>
      </c>
      <c r="C4419" t="str" cm="1">
        <f t="array" aca="1" ref="C4419" ca="1">INDEX(Reel1,Spins[[#This Row],[Stop1]])</f>
        <v>🍇</v>
      </c>
      <c r="D4419">
        <f t="shared" ca="1" si="344"/>
        <v>19</v>
      </c>
      <c r="E4419" t="str" cm="1">
        <f t="array" aca="1" ref="E4419" ca="1">INDEX(Reel2,Spins[[#This Row],[Stop2]])</f>
        <v>🍒</v>
      </c>
      <c r="F4419">
        <f t="shared" ca="1" si="345"/>
        <v>5</v>
      </c>
      <c r="G4419" t="str" cm="1">
        <f t="array" aca="1" ref="G4419" ca="1">INDEX(Reel3,Spins[[#This Row],[Stop3]])</f>
        <v>🍋</v>
      </c>
      <c r="H4419" t="b">
        <f ca="1">AND(Spins[[#This Row],[Sym1]]=Spins[[#This Row],[Sym2]],Spins[[#This Row],[Sym2]]=Spins[[#This Row],[Sym3]])</f>
        <v>0</v>
      </c>
      <c r="I4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19">
        <f t="shared" si="346"/>
        <v>1</v>
      </c>
      <c r="K4419">
        <f ca="1">Spins[[#This Row],[Mult]]*Spins[[#This Row],[Bet]]</f>
        <v>0</v>
      </c>
      <c r="L4419">
        <f ca="1">Spins[[#This Row],[Payout]]-Spins[[#This Row],[Bet]]</f>
        <v>-1</v>
      </c>
    </row>
    <row r="4420" spans="1:12" x14ac:dyDescent="0.3">
      <c r="A4420">
        <f t="shared" si="342"/>
        <v>4419</v>
      </c>
      <c r="B4420">
        <f t="shared" ca="1" si="343"/>
        <v>5</v>
      </c>
      <c r="C4420" t="str" cm="1">
        <f t="array" aca="1" ref="C4420" ca="1">INDEX(Reel1,Spins[[#This Row],[Stop1]])</f>
        <v>🍋</v>
      </c>
      <c r="D4420">
        <f t="shared" ca="1" si="344"/>
        <v>13</v>
      </c>
      <c r="E4420" t="str" cm="1">
        <f t="array" aca="1" ref="E4420" ca="1">INDEX(Reel2,Spins[[#This Row],[Stop2]])</f>
        <v>🍋</v>
      </c>
      <c r="F4420">
        <f t="shared" ca="1" si="345"/>
        <v>28</v>
      </c>
      <c r="G4420" t="str" cm="1">
        <f t="array" aca="1" ref="G4420" ca="1">INDEX(Reel3,Spins[[#This Row],[Stop3]])</f>
        <v>7️⃣</v>
      </c>
      <c r="H4420" t="b">
        <f ca="1">AND(Spins[[#This Row],[Sym1]]=Spins[[#This Row],[Sym2]],Spins[[#This Row],[Sym2]]=Spins[[#This Row],[Sym3]])</f>
        <v>0</v>
      </c>
      <c r="I4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20">
        <f t="shared" si="346"/>
        <v>1</v>
      </c>
      <c r="K4420">
        <f ca="1">Spins[[#This Row],[Mult]]*Spins[[#This Row],[Bet]]</f>
        <v>0.6</v>
      </c>
      <c r="L4420">
        <f ca="1">Spins[[#This Row],[Payout]]-Spins[[#This Row],[Bet]]</f>
        <v>-0.4</v>
      </c>
    </row>
    <row r="4421" spans="1:12" x14ac:dyDescent="0.3">
      <c r="A4421">
        <f t="shared" si="342"/>
        <v>4420</v>
      </c>
      <c r="B4421">
        <f t="shared" ca="1" si="343"/>
        <v>24</v>
      </c>
      <c r="C4421" t="str" cm="1">
        <f t="array" aca="1" ref="C4421" ca="1">INDEX(Reel1,Spins[[#This Row],[Stop1]])</f>
        <v>🍇</v>
      </c>
      <c r="D4421">
        <f t="shared" ca="1" si="344"/>
        <v>22</v>
      </c>
      <c r="E4421" t="str" cm="1">
        <f t="array" aca="1" ref="E4421" ca="1">INDEX(Reel2,Spins[[#This Row],[Stop2]])</f>
        <v>🍇</v>
      </c>
      <c r="F4421">
        <f t="shared" ca="1" si="345"/>
        <v>26</v>
      </c>
      <c r="G4421" t="str" cm="1">
        <f t="array" aca="1" ref="G4421" ca="1">INDEX(Reel3,Spins[[#This Row],[Stop3]])</f>
        <v>BAR</v>
      </c>
      <c r="H4421" t="b">
        <f ca="1">AND(Spins[[#This Row],[Sym1]]=Spins[[#This Row],[Sym2]],Spins[[#This Row],[Sym2]]=Spins[[#This Row],[Sym3]])</f>
        <v>0</v>
      </c>
      <c r="I4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421">
        <f t="shared" si="346"/>
        <v>1</v>
      </c>
      <c r="K4421">
        <f ca="1">Spins[[#This Row],[Mult]]*Spins[[#This Row],[Bet]]</f>
        <v>1.5</v>
      </c>
      <c r="L4421">
        <f ca="1">Spins[[#This Row],[Payout]]-Spins[[#This Row],[Bet]]</f>
        <v>0.5</v>
      </c>
    </row>
    <row r="4422" spans="1:12" x14ac:dyDescent="0.3">
      <c r="A4422">
        <f t="shared" si="342"/>
        <v>4421</v>
      </c>
      <c r="B4422">
        <f t="shared" ca="1" si="343"/>
        <v>11</v>
      </c>
      <c r="C4422" t="str" cm="1">
        <f t="array" aca="1" ref="C4422" ca="1">INDEX(Reel1,Spins[[#This Row],[Stop1]])</f>
        <v>🍋</v>
      </c>
      <c r="D4422">
        <f t="shared" ca="1" si="344"/>
        <v>8</v>
      </c>
      <c r="E4422" t="str" cm="1">
        <f t="array" aca="1" ref="E4422" ca="1">INDEX(Reel2,Spins[[#This Row],[Stop2]])</f>
        <v>🍋</v>
      </c>
      <c r="F4422">
        <f t="shared" ca="1" si="345"/>
        <v>25</v>
      </c>
      <c r="G4422" t="str" cm="1">
        <f t="array" aca="1" ref="G4422" ca="1">INDEX(Reel3,Spins[[#This Row],[Stop3]])</f>
        <v>BAR</v>
      </c>
      <c r="H4422" t="b">
        <f ca="1">AND(Spins[[#This Row],[Sym1]]=Spins[[#This Row],[Sym2]],Spins[[#This Row],[Sym2]]=Spins[[#This Row],[Sym3]])</f>
        <v>0</v>
      </c>
      <c r="I4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22">
        <f t="shared" si="346"/>
        <v>1</v>
      </c>
      <c r="K4422">
        <f ca="1">Spins[[#This Row],[Mult]]*Spins[[#This Row],[Bet]]</f>
        <v>0.6</v>
      </c>
      <c r="L4422">
        <f ca="1">Spins[[#This Row],[Payout]]-Spins[[#This Row],[Bet]]</f>
        <v>-0.4</v>
      </c>
    </row>
    <row r="4423" spans="1:12" x14ac:dyDescent="0.3">
      <c r="A4423">
        <f t="shared" si="342"/>
        <v>4422</v>
      </c>
      <c r="B4423">
        <f t="shared" ca="1" si="343"/>
        <v>12</v>
      </c>
      <c r="C4423" t="str" cm="1">
        <f t="array" aca="1" ref="C4423" ca="1">INDEX(Reel1,Spins[[#This Row],[Stop1]])</f>
        <v>🍋</v>
      </c>
      <c r="D4423">
        <f t="shared" ca="1" si="344"/>
        <v>10</v>
      </c>
      <c r="E4423" t="str" cm="1">
        <f t="array" aca="1" ref="E4423" ca="1">INDEX(Reel2,Spins[[#This Row],[Stop2]])</f>
        <v>🍋</v>
      </c>
      <c r="F4423">
        <f t="shared" ca="1" si="345"/>
        <v>30</v>
      </c>
      <c r="G4423" t="str" cm="1">
        <f t="array" aca="1" ref="G4423" ca="1">INDEX(Reel3,Spins[[#This Row],[Stop3]])</f>
        <v>💎</v>
      </c>
      <c r="H4423" t="b">
        <f ca="1">AND(Spins[[#This Row],[Sym1]]=Spins[[#This Row],[Sym2]],Spins[[#This Row],[Sym2]]=Spins[[#This Row],[Sym3]])</f>
        <v>0</v>
      </c>
      <c r="I4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23">
        <f t="shared" si="346"/>
        <v>1</v>
      </c>
      <c r="K4423">
        <f ca="1">Spins[[#This Row],[Mult]]*Spins[[#This Row],[Bet]]</f>
        <v>0.6</v>
      </c>
      <c r="L4423">
        <f ca="1">Spins[[#This Row],[Payout]]-Spins[[#This Row],[Bet]]</f>
        <v>-0.4</v>
      </c>
    </row>
    <row r="4424" spans="1:12" x14ac:dyDescent="0.3">
      <c r="A4424">
        <f t="shared" si="342"/>
        <v>4423</v>
      </c>
      <c r="B4424">
        <f t="shared" ca="1" si="343"/>
        <v>9</v>
      </c>
      <c r="C4424" t="str" cm="1">
        <f t="array" aca="1" ref="C4424" ca="1">INDEX(Reel1,Spins[[#This Row],[Stop1]])</f>
        <v>🍋</v>
      </c>
      <c r="D4424">
        <f t="shared" ca="1" si="344"/>
        <v>22</v>
      </c>
      <c r="E4424" t="str" cm="1">
        <f t="array" aca="1" ref="E4424" ca="1">INDEX(Reel2,Spins[[#This Row],[Stop2]])</f>
        <v>🍇</v>
      </c>
      <c r="F4424">
        <f t="shared" ca="1" si="345"/>
        <v>25</v>
      </c>
      <c r="G4424" t="str" cm="1">
        <f t="array" aca="1" ref="G4424" ca="1">INDEX(Reel3,Spins[[#This Row],[Stop3]])</f>
        <v>BAR</v>
      </c>
      <c r="H4424" t="b">
        <f ca="1">AND(Spins[[#This Row],[Sym1]]=Spins[[#This Row],[Sym2]],Spins[[#This Row],[Sym2]]=Spins[[#This Row],[Sym3]])</f>
        <v>0</v>
      </c>
      <c r="I4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24">
        <f t="shared" si="346"/>
        <v>1</v>
      </c>
      <c r="K4424">
        <f ca="1">Spins[[#This Row],[Mult]]*Spins[[#This Row],[Bet]]</f>
        <v>0</v>
      </c>
      <c r="L4424">
        <f ca="1">Spins[[#This Row],[Payout]]-Spins[[#This Row],[Bet]]</f>
        <v>-1</v>
      </c>
    </row>
    <row r="4425" spans="1:12" x14ac:dyDescent="0.3">
      <c r="A4425">
        <f t="shared" si="342"/>
        <v>4424</v>
      </c>
      <c r="B4425">
        <f t="shared" ca="1" si="343"/>
        <v>13</v>
      </c>
      <c r="C4425" t="str" cm="1">
        <f t="array" aca="1" ref="C4425" ca="1">INDEX(Reel1,Spins[[#This Row],[Stop1]])</f>
        <v>🍋</v>
      </c>
      <c r="D4425">
        <f t="shared" ca="1" si="344"/>
        <v>4</v>
      </c>
      <c r="E4425" t="str" cm="1">
        <f t="array" aca="1" ref="E4425" ca="1">INDEX(Reel2,Spins[[#This Row],[Stop2]])</f>
        <v>🍋</v>
      </c>
      <c r="F4425">
        <f t="shared" ca="1" si="345"/>
        <v>15</v>
      </c>
      <c r="G4425" t="str" cm="1">
        <f t="array" aca="1" ref="G4425" ca="1">INDEX(Reel3,Spins[[#This Row],[Stop3]])</f>
        <v>🍇</v>
      </c>
      <c r="H4425" t="b">
        <f ca="1">AND(Spins[[#This Row],[Sym1]]=Spins[[#This Row],[Sym2]],Spins[[#This Row],[Sym2]]=Spins[[#This Row],[Sym3]])</f>
        <v>0</v>
      </c>
      <c r="I4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25">
        <f t="shared" si="346"/>
        <v>1</v>
      </c>
      <c r="K4425">
        <f ca="1">Spins[[#This Row],[Mult]]*Spins[[#This Row],[Bet]]</f>
        <v>0.6</v>
      </c>
      <c r="L4425">
        <f ca="1">Spins[[#This Row],[Payout]]-Spins[[#This Row],[Bet]]</f>
        <v>-0.4</v>
      </c>
    </row>
    <row r="4426" spans="1:12" x14ac:dyDescent="0.3">
      <c r="A4426">
        <f t="shared" si="342"/>
        <v>4425</v>
      </c>
      <c r="B4426">
        <f t="shared" ca="1" si="343"/>
        <v>1</v>
      </c>
      <c r="C4426" t="str" cm="1">
        <f t="array" aca="1" ref="C4426" ca="1">INDEX(Reel1,Spins[[#This Row],[Stop1]])</f>
        <v>🍋</v>
      </c>
      <c r="D4426">
        <f t="shared" ca="1" si="344"/>
        <v>11</v>
      </c>
      <c r="E4426" t="str" cm="1">
        <f t="array" aca="1" ref="E4426" ca="1">INDEX(Reel2,Spins[[#This Row],[Stop2]])</f>
        <v>🍋</v>
      </c>
      <c r="F4426">
        <f t="shared" ca="1" si="345"/>
        <v>3</v>
      </c>
      <c r="G4426" t="str" cm="1">
        <f t="array" aca="1" ref="G4426" ca="1">INDEX(Reel3,Spins[[#This Row],[Stop3]])</f>
        <v>🍋</v>
      </c>
      <c r="H4426" t="b">
        <f ca="1">AND(Spins[[#This Row],[Sym1]]=Spins[[#This Row],[Sym2]],Spins[[#This Row],[Sym2]]=Spins[[#This Row],[Sym3]])</f>
        <v>1</v>
      </c>
      <c r="I4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426">
        <f t="shared" si="346"/>
        <v>1</v>
      </c>
      <c r="K4426">
        <f ca="1">Spins[[#This Row],[Mult]]*Spins[[#This Row],[Bet]]</f>
        <v>14</v>
      </c>
      <c r="L4426">
        <f ca="1">Spins[[#This Row],[Payout]]-Spins[[#This Row],[Bet]]</f>
        <v>13</v>
      </c>
    </row>
    <row r="4427" spans="1:12" x14ac:dyDescent="0.3">
      <c r="A4427">
        <f t="shared" si="342"/>
        <v>4426</v>
      </c>
      <c r="B4427">
        <f t="shared" ca="1" si="343"/>
        <v>9</v>
      </c>
      <c r="C4427" t="str" cm="1">
        <f t="array" aca="1" ref="C4427" ca="1">INDEX(Reel1,Spins[[#This Row],[Stop1]])</f>
        <v>🍋</v>
      </c>
      <c r="D4427">
        <f t="shared" ca="1" si="344"/>
        <v>28</v>
      </c>
      <c r="E4427" t="str" cm="1">
        <f t="array" aca="1" ref="E4427" ca="1">INDEX(Reel2,Spins[[#This Row],[Stop2]])</f>
        <v>BAR</v>
      </c>
      <c r="F4427">
        <f t="shared" ca="1" si="345"/>
        <v>1</v>
      </c>
      <c r="G4427" t="str" cm="1">
        <f t="array" aca="1" ref="G4427" ca="1">INDEX(Reel3,Spins[[#This Row],[Stop3]])</f>
        <v>🍋</v>
      </c>
      <c r="H4427" t="b">
        <f ca="1">AND(Spins[[#This Row],[Sym1]]=Spins[[#This Row],[Sym2]],Spins[[#This Row],[Sym2]]=Spins[[#This Row],[Sym3]])</f>
        <v>0</v>
      </c>
      <c r="I4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27">
        <f t="shared" si="346"/>
        <v>1</v>
      </c>
      <c r="K4427">
        <f ca="1">Spins[[#This Row],[Mult]]*Spins[[#This Row],[Bet]]</f>
        <v>0</v>
      </c>
      <c r="L4427">
        <f ca="1">Spins[[#This Row],[Payout]]-Spins[[#This Row],[Bet]]</f>
        <v>-1</v>
      </c>
    </row>
    <row r="4428" spans="1:12" x14ac:dyDescent="0.3">
      <c r="A4428">
        <f t="shared" si="342"/>
        <v>4427</v>
      </c>
      <c r="B4428">
        <f t="shared" ca="1" si="343"/>
        <v>18</v>
      </c>
      <c r="C4428" t="str" cm="1">
        <f t="array" aca="1" ref="C4428" ca="1">INDEX(Reel1,Spins[[#This Row],[Stop1]])</f>
        <v>🍒</v>
      </c>
      <c r="D4428">
        <f t="shared" ca="1" si="344"/>
        <v>18</v>
      </c>
      <c r="E4428" t="str" cm="1">
        <f t="array" aca="1" ref="E4428" ca="1">INDEX(Reel2,Spins[[#This Row],[Stop2]])</f>
        <v>🍒</v>
      </c>
      <c r="F4428">
        <f t="shared" ca="1" si="345"/>
        <v>11</v>
      </c>
      <c r="G4428" t="str" cm="1">
        <f t="array" aca="1" ref="G4428" ca="1">INDEX(Reel3,Spins[[#This Row],[Stop3]])</f>
        <v>🍒</v>
      </c>
      <c r="H4428" t="b">
        <f ca="1">AND(Spins[[#This Row],[Sym1]]=Spins[[#This Row],[Sym2]],Spins[[#This Row],[Sym2]]=Spins[[#This Row],[Sym3]])</f>
        <v>1</v>
      </c>
      <c r="I4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428">
        <f t="shared" si="346"/>
        <v>1</v>
      </c>
      <c r="K4428">
        <f ca="1">Spins[[#This Row],[Mult]]*Spins[[#This Row],[Bet]]</f>
        <v>16</v>
      </c>
      <c r="L4428">
        <f ca="1">Spins[[#This Row],[Payout]]-Spins[[#This Row],[Bet]]</f>
        <v>15</v>
      </c>
    </row>
    <row r="4429" spans="1:12" x14ac:dyDescent="0.3">
      <c r="A4429">
        <f t="shared" si="342"/>
        <v>4428</v>
      </c>
      <c r="B4429">
        <f t="shared" ca="1" si="343"/>
        <v>13</v>
      </c>
      <c r="C4429" t="str" cm="1">
        <f t="array" aca="1" ref="C4429" ca="1">INDEX(Reel1,Spins[[#This Row],[Stop1]])</f>
        <v>🍋</v>
      </c>
      <c r="D4429">
        <f t="shared" ca="1" si="344"/>
        <v>23</v>
      </c>
      <c r="E4429" t="str" cm="1">
        <f t="array" aca="1" ref="E4429" ca="1">INDEX(Reel2,Spins[[#This Row],[Stop2]])</f>
        <v>🍇</v>
      </c>
      <c r="F4429">
        <f t="shared" ca="1" si="345"/>
        <v>30</v>
      </c>
      <c r="G4429" t="str" cm="1">
        <f t="array" aca="1" ref="G4429" ca="1">INDEX(Reel3,Spins[[#This Row],[Stop3]])</f>
        <v>💎</v>
      </c>
      <c r="H4429" t="b">
        <f ca="1">AND(Spins[[#This Row],[Sym1]]=Spins[[#This Row],[Sym2]],Spins[[#This Row],[Sym2]]=Spins[[#This Row],[Sym3]])</f>
        <v>0</v>
      </c>
      <c r="I4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29">
        <f t="shared" si="346"/>
        <v>1</v>
      </c>
      <c r="K4429">
        <f ca="1">Spins[[#This Row],[Mult]]*Spins[[#This Row],[Bet]]</f>
        <v>0</v>
      </c>
      <c r="L4429">
        <f ca="1">Spins[[#This Row],[Payout]]-Spins[[#This Row],[Bet]]</f>
        <v>-1</v>
      </c>
    </row>
    <row r="4430" spans="1:12" x14ac:dyDescent="0.3">
      <c r="A4430">
        <f t="shared" si="342"/>
        <v>4429</v>
      </c>
      <c r="B4430">
        <f t="shared" ca="1" si="343"/>
        <v>17</v>
      </c>
      <c r="C4430" t="str" cm="1">
        <f t="array" aca="1" ref="C4430" ca="1">INDEX(Reel1,Spins[[#This Row],[Stop1]])</f>
        <v>🍒</v>
      </c>
      <c r="D4430">
        <f t="shared" ca="1" si="344"/>
        <v>17</v>
      </c>
      <c r="E4430" t="str" cm="1">
        <f t="array" aca="1" ref="E4430" ca="1">INDEX(Reel2,Spins[[#This Row],[Stop2]])</f>
        <v>🍒</v>
      </c>
      <c r="F4430">
        <f t="shared" ca="1" si="345"/>
        <v>30</v>
      </c>
      <c r="G4430" t="str" cm="1">
        <f t="array" aca="1" ref="G4430" ca="1">INDEX(Reel3,Spins[[#This Row],[Stop3]])</f>
        <v>💎</v>
      </c>
      <c r="H4430" t="b">
        <f ca="1">AND(Spins[[#This Row],[Sym1]]=Spins[[#This Row],[Sym2]],Spins[[#This Row],[Sym2]]=Spins[[#This Row],[Sym3]])</f>
        <v>0</v>
      </c>
      <c r="I4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30">
        <f t="shared" si="346"/>
        <v>1</v>
      </c>
      <c r="K4430">
        <f ca="1">Spins[[#This Row],[Mult]]*Spins[[#This Row],[Bet]]</f>
        <v>0.8</v>
      </c>
      <c r="L4430">
        <f ca="1">Spins[[#This Row],[Payout]]-Spins[[#This Row],[Bet]]</f>
        <v>-0.19999999999999996</v>
      </c>
    </row>
    <row r="4431" spans="1:12" x14ac:dyDescent="0.3">
      <c r="A4431">
        <f t="shared" si="342"/>
        <v>4430</v>
      </c>
      <c r="B4431">
        <f t="shared" ca="1" si="343"/>
        <v>17</v>
      </c>
      <c r="C4431" t="str" cm="1">
        <f t="array" aca="1" ref="C4431" ca="1">INDEX(Reel1,Spins[[#This Row],[Stop1]])</f>
        <v>🍒</v>
      </c>
      <c r="D4431">
        <f t="shared" ca="1" si="344"/>
        <v>11</v>
      </c>
      <c r="E4431" t="str" cm="1">
        <f t="array" aca="1" ref="E4431" ca="1">INDEX(Reel2,Spins[[#This Row],[Stop2]])</f>
        <v>🍋</v>
      </c>
      <c r="F4431">
        <f t="shared" ca="1" si="345"/>
        <v>3</v>
      </c>
      <c r="G4431" t="str" cm="1">
        <f t="array" aca="1" ref="G4431" ca="1">INDEX(Reel3,Spins[[#This Row],[Stop3]])</f>
        <v>🍋</v>
      </c>
      <c r="H4431" t="b">
        <f ca="1">AND(Spins[[#This Row],[Sym1]]=Spins[[#This Row],[Sym2]],Spins[[#This Row],[Sym2]]=Spins[[#This Row],[Sym3]])</f>
        <v>0</v>
      </c>
      <c r="I4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1">
        <f t="shared" si="346"/>
        <v>1</v>
      </c>
      <c r="K4431">
        <f ca="1">Spins[[#This Row],[Mult]]*Spins[[#This Row],[Bet]]</f>
        <v>0</v>
      </c>
      <c r="L4431">
        <f ca="1">Spins[[#This Row],[Payout]]-Spins[[#This Row],[Bet]]</f>
        <v>-1</v>
      </c>
    </row>
    <row r="4432" spans="1:12" x14ac:dyDescent="0.3">
      <c r="A4432">
        <f t="shared" si="342"/>
        <v>4431</v>
      </c>
      <c r="B4432">
        <f t="shared" ca="1" si="343"/>
        <v>10</v>
      </c>
      <c r="C4432" t="str" cm="1">
        <f t="array" aca="1" ref="C4432" ca="1">INDEX(Reel1,Spins[[#This Row],[Stop1]])</f>
        <v>🍋</v>
      </c>
      <c r="D4432">
        <f t="shared" ca="1" si="344"/>
        <v>27</v>
      </c>
      <c r="E4432" t="str" cm="1">
        <f t="array" aca="1" ref="E4432" ca="1">INDEX(Reel2,Spins[[#This Row],[Stop2]])</f>
        <v>BAR</v>
      </c>
      <c r="F4432">
        <f t="shared" ca="1" si="345"/>
        <v>13</v>
      </c>
      <c r="G4432" t="str" cm="1">
        <f t="array" aca="1" ref="G4432" ca="1">INDEX(Reel3,Spins[[#This Row],[Stop3]])</f>
        <v>🍇</v>
      </c>
      <c r="H4432" t="b">
        <f ca="1">AND(Spins[[#This Row],[Sym1]]=Spins[[#This Row],[Sym2]],Spins[[#This Row],[Sym2]]=Spins[[#This Row],[Sym3]])</f>
        <v>0</v>
      </c>
      <c r="I4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2">
        <f t="shared" si="346"/>
        <v>1</v>
      </c>
      <c r="K4432">
        <f ca="1">Spins[[#This Row],[Mult]]*Spins[[#This Row],[Bet]]</f>
        <v>0</v>
      </c>
      <c r="L4432">
        <f ca="1">Spins[[#This Row],[Payout]]-Spins[[#This Row],[Bet]]</f>
        <v>-1</v>
      </c>
    </row>
    <row r="4433" spans="1:12" x14ac:dyDescent="0.3">
      <c r="A4433">
        <f t="shared" si="342"/>
        <v>4432</v>
      </c>
      <c r="B4433">
        <f t="shared" ca="1" si="343"/>
        <v>9</v>
      </c>
      <c r="C4433" t="str" cm="1">
        <f t="array" aca="1" ref="C4433" ca="1">INDEX(Reel1,Spins[[#This Row],[Stop1]])</f>
        <v>🍋</v>
      </c>
      <c r="D4433">
        <f t="shared" ca="1" si="344"/>
        <v>23</v>
      </c>
      <c r="E4433" t="str" cm="1">
        <f t="array" aca="1" ref="E4433" ca="1">INDEX(Reel2,Spins[[#This Row],[Stop2]])</f>
        <v>🍇</v>
      </c>
      <c r="F4433">
        <f t="shared" ca="1" si="345"/>
        <v>30</v>
      </c>
      <c r="G4433" t="str" cm="1">
        <f t="array" aca="1" ref="G4433" ca="1">INDEX(Reel3,Spins[[#This Row],[Stop3]])</f>
        <v>💎</v>
      </c>
      <c r="H4433" t="b">
        <f ca="1">AND(Spins[[#This Row],[Sym1]]=Spins[[#This Row],[Sym2]],Spins[[#This Row],[Sym2]]=Spins[[#This Row],[Sym3]])</f>
        <v>0</v>
      </c>
      <c r="I4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3">
        <f t="shared" si="346"/>
        <v>1</v>
      </c>
      <c r="K4433">
        <f ca="1">Spins[[#This Row],[Mult]]*Spins[[#This Row],[Bet]]</f>
        <v>0</v>
      </c>
      <c r="L4433">
        <f ca="1">Spins[[#This Row],[Payout]]-Spins[[#This Row],[Bet]]</f>
        <v>-1</v>
      </c>
    </row>
    <row r="4434" spans="1:12" x14ac:dyDescent="0.3">
      <c r="A4434">
        <f t="shared" si="342"/>
        <v>4433</v>
      </c>
      <c r="B4434">
        <f t="shared" ca="1" si="343"/>
        <v>2</v>
      </c>
      <c r="C4434" t="str" cm="1">
        <f t="array" aca="1" ref="C4434" ca="1">INDEX(Reel1,Spins[[#This Row],[Stop1]])</f>
        <v>🍋</v>
      </c>
      <c r="D4434">
        <f t="shared" ca="1" si="344"/>
        <v>30</v>
      </c>
      <c r="E4434" t="str" cm="1">
        <f t="array" aca="1" ref="E4434" ca="1">INDEX(Reel2,Spins[[#This Row],[Stop2]])</f>
        <v>7️⃣</v>
      </c>
      <c r="F4434">
        <f t="shared" ca="1" si="345"/>
        <v>18</v>
      </c>
      <c r="G4434" t="str" cm="1">
        <f t="array" aca="1" ref="G4434" ca="1">INDEX(Reel3,Spins[[#This Row],[Stop3]])</f>
        <v>🔔</v>
      </c>
      <c r="H4434" t="b">
        <f ca="1">AND(Spins[[#This Row],[Sym1]]=Spins[[#This Row],[Sym2]],Spins[[#This Row],[Sym2]]=Spins[[#This Row],[Sym3]])</f>
        <v>0</v>
      </c>
      <c r="I4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4">
        <f t="shared" si="346"/>
        <v>1</v>
      </c>
      <c r="K4434">
        <f ca="1">Spins[[#This Row],[Mult]]*Spins[[#This Row],[Bet]]</f>
        <v>0</v>
      </c>
      <c r="L4434">
        <f ca="1">Spins[[#This Row],[Payout]]-Spins[[#This Row],[Bet]]</f>
        <v>-1</v>
      </c>
    </row>
    <row r="4435" spans="1:12" x14ac:dyDescent="0.3">
      <c r="A4435">
        <f t="shared" si="342"/>
        <v>4434</v>
      </c>
      <c r="B4435">
        <f t="shared" ca="1" si="343"/>
        <v>30</v>
      </c>
      <c r="C4435" t="str" cm="1">
        <f t="array" aca="1" ref="C4435" ca="1">INDEX(Reel1,Spins[[#This Row],[Stop1]])</f>
        <v>7️⃣</v>
      </c>
      <c r="D4435">
        <f t="shared" ca="1" si="344"/>
        <v>21</v>
      </c>
      <c r="E4435" t="str" cm="1">
        <f t="array" aca="1" ref="E4435" ca="1">INDEX(Reel2,Spins[[#This Row],[Stop2]])</f>
        <v>🍒</v>
      </c>
      <c r="F4435">
        <f t="shared" ca="1" si="345"/>
        <v>3</v>
      </c>
      <c r="G4435" t="str" cm="1">
        <f t="array" aca="1" ref="G4435" ca="1">INDEX(Reel3,Spins[[#This Row],[Stop3]])</f>
        <v>🍋</v>
      </c>
      <c r="H4435" t="b">
        <f ca="1">AND(Spins[[#This Row],[Sym1]]=Spins[[#This Row],[Sym2]],Spins[[#This Row],[Sym2]]=Spins[[#This Row],[Sym3]])</f>
        <v>0</v>
      </c>
      <c r="I4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5">
        <f t="shared" si="346"/>
        <v>1</v>
      </c>
      <c r="K4435">
        <f ca="1">Spins[[#This Row],[Mult]]*Spins[[#This Row],[Bet]]</f>
        <v>0</v>
      </c>
      <c r="L4435">
        <f ca="1">Spins[[#This Row],[Payout]]-Spins[[#This Row],[Bet]]</f>
        <v>-1</v>
      </c>
    </row>
    <row r="4436" spans="1:12" x14ac:dyDescent="0.3">
      <c r="A4436">
        <f t="shared" si="342"/>
        <v>4435</v>
      </c>
      <c r="B4436">
        <f t="shared" ca="1" si="343"/>
        <v>5</v>
      </c>
      <c r="C4436" t="str" cm="1">
        <f t="array" aca="1" ref="C4436" ca="1">INDEX(Reel1,Spins[[#This Row],[Stop1]])</f>
        <v>🍋</v>
      </c>
      <c r="D4436">
        <f t="shared" ca="1" si="344"/>
        <v>16</v>
      </c>
      <c r="E4436" t="str" cm="1">
        <f t="array" aca="1" ref="E4436" ca="1">INDEX(Reel2,Spins[[#This Row],[Stop2]])</f>
        <v>🍒</v>
      </c>
      <c r="F4436">
        <f t="shared" ca="1" si="345"/>
        <v>29</v>
      </c>
      <c r="G4436" t="str" cm="1">
        <f t="array" aca="1" ref="G4436" ca="1">INDEX(Reel3,Spins[[#This Row],[Stop3]])</f>
        <v>7️⃣</v>
      </c>
      <c r="H4436" t="b">
        <f ca="1">AND(Spins[[#This Row],[Sym1]]=Spins[[#This Row],[Sym2]],Spins[[#This Row],[Sym2]]=Spins[[#This Row],[Sym3]])</f>
        <v>0</v>
      </c>
      <c r="I4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6">
        <f t="shared" si="346"/>
        <v>1</v>
      </c>
      <c r="K4436">
        <f ca="1">Spins[[#This Row],[Mult]]*Spins[[#This Row],[Bet]]</f>
        <v>0</v>
      </c>
      <c r="L4436">
        <f ca="1">Spins[[#This Row],[Payout]]-Spins[[#This Row],[Bet]]</f>
        <v>-1</v>
      </c>
    </row>
    <row r="4437" spans="1:12" x14ac:dyDescent="0.3">
      <c r="A4437">
        <f t="shared" si="342"/>
        <v>4436</v>
      </c>
      <c r="B4437">
        <f t="shared" ca="1" si="343"/>
        <v>18</v>
      </c>
      <c r="C4437" t="str" cm="1">
        <f t="array" aca="1" ref="C4437" ca="1">INDEX(Reel1,Spins[[#This Row],[Stop1]])</f>
        <v>🍒</v>
      </c>
      <c r="D4437">
        <f t="shared" ca="1" si="344"/>
        <v>14</v>
      </c>
      <c r="E4437" t="str" cm="1">
        <f t="array" aca="1" ref="E4437" ca="1">INDEX(Reel2,Spins[[#This Row],[Stop2]])</f>
        <v>🍋</v>
      </c>
      <c r="F4437">
        <f t="shared" ca="1" si="345"/>
        <v>3</v>
      </c>
      <c r="G4437" t="str" cm="1">
        <f t="array" aca="1" ref="G4437" ca="1">INDEX(Reel3,Spins[[#This Row],[Stop3]])</f>
        <v>🍋</v>
      </c>
      <c r="H4437" t="b">
        <f ca="1">AND(Spins[[#This Row],[Sym1]]=Spins[[#This Row],[Sym2]],Spins[[#This Row],[Sym2]]=Spins[[#This Row],[Sym3]])</f>
        <v>0</v>
      </c>
      <c r="I4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7">
        <f t="shared" si="346"/>
        <v>1</v>
      </c>
      <c r="K4437">
        <f ca="1">Spins[[#This Row],[Mult]]*Spins[[#This Row],[Bet]]</f>
        <v>0</v>
      </c>
      <c r="L4437">
        <f ca="1">Spins[[#This Row],[Payout]]-Spins[[#This Row],[Bet]]</f>
        <v>-1</v>
      </c>
    </row>
    <row r="4438" spans="1:12" x14ac:dyDescent="0.3">
      <c r="A4438">
        <f t="shared" si="342"/>
        <v>4437</v>
      </c>
      <c r="B4438">
        <f t="shared" ca="1" si="343"/>
        <v>27</v>
      </c>
      <c r="C4438" t="str" cm="1">
        <f t="array" aca="1" ref="C4438" ca="1">INDEX(Reel1,Spins[[#This Row],[Stop1]])</f>
        <v>BAR</v>
      </c>
      <c r="D4438">
        <f t="shared" ca="1" si="344"/>
        <v>4</v>
      </c>
      <c r="E4438" t="str" cm="1">
        <f t="array" aca="1" ref="E4438" ca="1">INDEX(Reel2,Spins[[#This Row],[Stop2]])</f>
        <v>🍋</v>
      </c>
      <c r="F4438">
        <f t="shared" ca="1" si="345"/>
        <v>25</v>
      </c>
      <c r="G4438" t="str" cm="1">
        <f t="array" aca="1" ref="G4438" ca="1">INDEX(Reel3,Spins[[#This Row],[Stop3]])</f>
        <v>BAR</v>
      </c>
      <c r="H4438" t="b">
        <f ca="1">AND(Spins[[#This Row],[Sym1]]=Spins[[#This Row],[Sym2]],Spins[[#This Row],[Sym2]]=Spins[[#This Row],[Sym3]])</f>
        <v>0</v>
      </c>
      <c r="I4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8">
        <f t="shared" si="346"/>
        <v>1</v>
      </c>
      <c r="K4438">
        <f ca="1">Spins[[#This Row],[Mult]]*Spins[[#This Row],[Bet]]</f>
        <v>0</v>
      </c>
      <c r="L4438">
        <f ca="1">Spins[[#This Row],[Payout]]-Spins[[#This Row],[Bet]]</f>
        <v>-1</v>
      </c>
    </row>
    <row r="4439" spans="1:12" x14ac:dyDescent="0.3">
      <c r="A4439">
        <f t="shared" si="342"/>
        <v>4438</v>
      </c>
      <c r="B4439">
        <f t="shared" ca="1" si="343"/>
        <v>24</v>
      </c>
      <c r="C4439" t="str" cm="1">
        <f t="array" aca="1" ref="C4439" ca="1">INDEX(Reel1,Spins[[#This Row],[Stop1]])</f>
        <v>🍇</v>
      </c>
      <c r="D4439">
        <f t="shared" ca="1" si="344"/>
        <v>9</v>
      </c>
      <c r="E4439" t="str" cm="1">
        <f t="array" aca="1" ref="E4439" ca="1">INDEX(Reel2,Spins[[#This Row],[Stop2]])</f>
        <v>🍋</v>
      </c>
      <c r="F4439">
        <f t="shared" ca="1" si="345"/>
        <v>9</v>
      </c>
      <c r="G4439" t="str" cm="1">
        <f t="array" aca="1" ref="G4439" ca="1">INDEX(Reel3,Spins[[#This Row],[Stop3]])</f>
        <v>🍒</v>
      </c>
      <c r="H4439" t="b">
        <f ca="1">AND(Spins[[#This Row],[Sym1]]=Spins[[#This Row],[Sym2]],Spins[[#This Row],[Sym2]]=Spins[[#This Row],[Sym3]])</f>
        <v>0</v>
      </c>
      <c r="I4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39">
        <f t="shared" si="346"/>
        <v>1</v>
      </c>
      <c r="K4439">
        <f ca="1">Spins[[#This Row],[Mult]]*Spins[[#This Row],[Bet]]</f>
        <v>0</v>
      </c>
      <c r="L4439">
        <f ca="1">Spins[[#This Row],[Payout]]-Spins[[#This Row],[Bet]]</f>
        <v>-1</v>
      </c>
    </row>
    <row r="4440" spans="1:12" x14ac:dyDescent="0.3">
      <c r="A4440">
        <f t="shared" si="342"/>
        <v>4439</v>
      </c>
      <c r="B4440">
        <f t="shared" ca="1" si="343"/>
        <v>3</v>
      </c>
      <c r="C4440" t="str" cm="1">
        <f t="array" aca="1" ref="C4440" ca="1">INDEX(Reel1,Spins[[#This Row],[Stop1]])</f>
        <v>🍋</v>
      </c>
      <c r="D4440">
        <f t="shared" ca="1" si="344"/>
        <v>4</v>
      </c>
      <c r="E4440" t="str" cm="1">
        <f t="array" aca="1" ref="E4440" ca="1">INDEX(Reel2,Spins[[#This Row],[Stop2]])</f>
        <v>🍋</v>
      </c>
      <c r="F4440">
        <f t="shared" ca="1" si="345"/>
        <v>22</v>
      </c>
      <c r="G4440" t="str" cm="1">
        <f t="array" aca="1" ref="G4440" ca="1">INDEX(Reel3,Spins[[#This Row],[Stop3]])</f>
        <v>🔔</v>
      </c>
      <c r="H4440" t="b">
        <f ca="1">AND(Spins[[#This Row],[Sym1]]=Spins[[#This Row],[Sym2]],Spins[[#This Row],[Sym2]]=Spins[[#This Row],[Sym3]])</f>
        <v>0</v>
      </c>
      <c r="I4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40">
        <f t="shared" si="346"/>
        <v>1</v>
      </c>
      <c r="K4440">
        <f ca="1">Spins[[#This Row],[Mult]]*Spins[[#This Row],[Bet]]</f>
        <v>0.6</v>
      </c>
      <c r="L4440">
        <f ca="1">Spins[[#This Row],[Payout]]-Spins[[#This Row],[Bet]]</f>
        <v>-0.4</v>
      </c>
    </row>
    <row r="4441" spans="1:12" x14ac:dyDescent="0.3">
      <c r="A4441">
        <f t="shared" si="342"/>
        <v>4440</v>
      </c>
      <c r="B4441">
        <f t="shared" ca="1" si="343"/>
        <v>5</v>
      </c>
      <c r="C4441" t="str" cm="1">
        <f t="array" aca="1" ref="C4441" ca="1">INDEX(Reel1,Spins[[#This Row],[Stop1]])</f>
        <v>🍋</v>
      </c>
      <c r="D4441">
        <f t="shared" ca="1" si="344"/>
        <v>8</v>
      </c>
      <c r="E4441" t="str" cm="1">
        <f t="array" aca="1" ref="E4441" ca="1">INDEX(Reel2,Spins[[#This Row],[Stop2]])</f>
        <v>🍋</v>
      </c>
      <c r="F4441">
        <f t="shared" ca="1" si="345"/>
        <v>9</v>
      </c>
      <c r="G4441" t="str" cm="1">
        <f t="array" aca="1" ref="G4441" ca="1">INDEX(Reel3,Spins[[#This Row],[Stop3]])</f>
        <v>🍒</v>
      </c>
      <c r="H4441" t="b">
        <f ca="1">AND(Spins[[#This Row],[Sym1]]=Spins[[#This Row],[Sym2]],Spins[[#This Row],[Sym2]]=Spins[[#This Row],[Sym3]])</f>
        <v>0</v>
      </c>
      <c r="I4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41">
        <f t="shared" si="346"/>
        <v>1</v>
      </c>
      <c r="K4441">
        <f ca="1">Spins[[#This Row],[Mult]]*Spins[[#This Row],[Bet]]</f>
        <v>0.6</v>
      </c>
      <c r="L4441">
        <f ca="1">Spins[[#This Row],[Payout]]-Spins[[#This Row],[Bet]]</f>
        <v>-0.4</v>
      </c>
    </row>
    <row r="4442" spans="1:12" x14ac:dyDescent="0.3">
      <c r="A4442">
        <f t="shared" si="342"/>
        <v>4441</v>
      </c>
      <c r="B4442">
        <f t="shared" ca="1" si="343"/>
        <v>30</v>
      </c>
      <c r="C4442" t="str" cm="1">
        <f t="array" aca="1" ref="C4442" ca="1">INDEX(Reel1,Spins[[#This Row],[Stop1]])</f>
        <v>7️⃣</v>
      </c>
      <c r="D4442">
        <f t="shared" ca="1" si="344"/>
        <v>13</v>
      </c>
      <c r="E4442" t="str" cm="1">
        <f t="array" aca="1" ref="E4442" ca="1">INDEX(Reel2,Spins[[#This Row],[Stop2]])</f>
        <v>🍋</v>
      </c>
      <c r="F4442">
        <f t="shared" ca="1" si="345"/>
        <v>15</v>
      </c>
      <c r="G4442" t="str" cm="1">
        <f t="array" aca="1" ref="G4442" ca="1">INDEX(Reel3,Spins[[#This Row],[Stop3]])</f>
        <v>🍇</v>
      </c>
      <c r="H4442" t="b">
        <f ca="1">AND(Spins[[#This Row],[Sym1]]=Spins[[#This Row],[Sym2]],Spins[[#This Row],[Sym2]]=Spins[[#This Row],[Sym3]])</f>
        <v>0</v>
      </c>
      <c r="I4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42">
        <f t="shared" si="346"/>
        <v>1</v>
      </c>
      <c r="K4442">
        <f ca="1">Spins[[#This Row],[Mult]]*Spins[[#This Row],[Bet]]</f>
        <v>0</v>
      </c>
      <c r="L4442">
        <f ca="1">Spins[[#This Row],[Payout]]-Spins[[#This Row],[Bet]]</f>
        <v>-1</v>
      </c>
    </row>
    <row r="4443" spans="1:12" x14ac:dyDescent="0.3">
      <c r="A4443">
        <f t="shared" si="342"/>
        <v>4442</v>
      </c>
      <c r="B4443">
        <f t="shared" ca="1" si="343"/>
        <v>15</v>
      </c>
      <c r="C4443" t="str" cm="1">
        <f t="array" aca="1" ref="C4443" ca="1">INDEX(Reel1,Spins[[#This Row],[Stop1]])</f>
        <v>🍒</v>
      </c>
      <c r="D4443">
        <f t="shared" ca="1" si="344"/>
        <v>9</v>
      </c>
      <c r="E4443" t="str" cm="1">
        <f t="array" aca="1" ref="E4443" ca="1">INDEX(Reel2,Spins[[#This Row],[Stop2]])</f>
        <v>🍋</v>
      </c>
      <c r="F4443">
        <f t="shared" ca="1" si="345"/>
        <v>10</v>
      </c>
      <c r="G4443" t="str" cm="1">
        <f t="array" aca="1" ref="G4443" ca="1">INDEX(Reel3,Spins[[#This Row],[Stop3]])</f>
        <v>🍒</v>
      </c>
      <c r="H4443" t="b">
        <f ca="1">AND(Spins[[#This Row],[Sym1]]=Spins[[#This Row],[Sym2]],Spins[[#This Row],[Sym2]]=Spins[[#This Row],[Sym3]])</f>
        <v>0</v>
      </c>
      <c r="I4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43">
        <f t="shared" si="346"/>
        <v>1</v>
      </c>
      <c r="K4443">
        <f ca="1">Spins[[#This Row],[Mult]]*Spins[[#This Row],[Bet]]</f>
        <v>0</v>
      </c>
      <c r="L4443">
        <f ca="1">Spins[[#This Row],[Payout]]-Spins[[#This Row],[Bet]]</f>
        <v>-1</v>
      </c>
    </row>
    <row r="4444" spans="1:12" x14ac:dyDescent="0.3">
      <c r="A4444">
        <f t="shared" si="342"/>
        <v>4443</v>
      </c>
      <c r="B4444">
        <f t="shared" ca="1" si="343"/>
        <v>30</v>
      </c>
      <c r="C4444" t="str" cm="1">
        <f t="array" aca="1" ref="C4444" ca="1">INDEX(Reel1,Spins[[#This Row],[Stop1]])</f>
        <v>7️⃣</v>
      </c>
      <c r="D4444">
        <f t="shared" ca="1" si="344"/>
        <v>21</v>
      </c>
      <c r="E4444" t="str" cm="1">
        <f t="array" aca="1" ref="E4444" ca="1">INDEX(Reel2,Spins[[#This Row],[Stop2]])</f>
        <v>🍒</v>
      </c>
      <c r="F4444">
        <f t="shared" ca="1" si="345"/>
        <v>13</v>
      </c>
      <c r="G4444" t="str" cm="1">
        <f t="array" aca="1" ref="G4444" ca="1">INDEX(Reel3,Spins[[#This Row],[Stop3]])</f>
        <v>🍇</v>
      </c>
      <c r="H4444" t="b">
        <f ca="1">AND(Spins[[#This Row],[Sym1]]=Spins[[#This Row],[Sym2]],Spins[[#This Row],[Sym2]]=Spins[[#This Row],[Sym3]])</f>
        <v>0</v>
      </c>
      <c r="I4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44">
        <f t="shared" si="346"/>
        <v>1</v>
      </c>
      <c r="K4444">
        <f ca="1">Spins[[#This Row],[Mult]]*Spins[[#This Row],[Bet]]</f>
        <v>0</v>
      </c>
      <c r="L4444">
        <f ca="1">Spins[[#This Row],[Payout]]-Spins[[#This Row],[Bet]]</f>
        <v>-1</v>
      </c>
    </row>
    <row r="4445" spans="1:12" x14ac:dyDescent="0.3">
      <c r="A4445">
        <f t="shared" si="342"/>
        <v>4444</v>
      </c>
      <c r="B4445">
        <f t="shared" ca="1" si="343"/>
        <v>9</v>
      </c>
      <c r="C4445" t="str" cm="1">
        <f t="array" aca="1" ref="C4445" ca="1">INDEX(Reel1,Spins[[#This Row],[Stop1]])</f>
        <v>🍋</v>
      </c>
      <c r="D4445">
        <f t="shared" ca="1" si="344"/>
        <v>9</v>
      </c>
      <c r="E4445" t="str" cm="1">
        <f t="array" aca="1" ref="E4445" ca="1">INDEX(Reel2,Spins[[#This Row],[Stop2]])</f>
        <v>🍋</v>
      </c>
      <c r="F4445">
        <f t="shared" ca="1" si="345"/>
        <v>8</v>
      </c>
      <c r="G4445" t="str" cm="1">
        <f t="array" aca="1" ref="G4445" ca="1">INDEX(Reel3,Spins[[#This Row],[Stop3]])</f>
        <v>🍒</v>
      </c>
      <c r="H4445" t="b">
        <f ca="1">AND(Spins[[#This Row],[Sym1]]=Spins[[#This Row],[Sym2]],Spins[[#This Row],[Sym2]]=Spins[[#This Row],[Sym3]])</f>
        <v>0</v>
      </c>
      <c r="I4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45">
        <f t="shared" si="346"/>
        <v>1</v>
      </c>
      <c r="K4445">
        <f ca="1">Spins[[#This Row],[Mult]]*Spins[[#This Row],[Bet]]</f>
        <v>0.6</v>
      </c>
      <c r="L4445">
        <f ca="1">Spins[[#This Row],[Payout]]-Spins[[#This Row],[Bet]]</f>
        <v>-0.4</v>
      </c>
    </row>
    <row r="4446" spans="1:12" x14ac:dyDescent="0.3">
      <c r="A4446">
        <f t="shared" si="342"/>
        <v>4445</v>
      </c>
      <c r="B4446">
        <f t="shared" ca="1" si="343"/>
        <v>6</v>
      </c>
      <c r="C4446" t="str" cm="1">
        <f t="array" aca="1" ref="C4446" ca="1">INDEX(Reel1,Spins[[#This Row],[Stop1]])</f>
        <v>🍋</v>
      </c>
      <c r="D4446">
        <f t="shared" ca="1" si="344"/>
        <v>18</v>
      </c>
      <c r="E4446" t="str" cm="1">
        <f t="array" aca="1" ref="E4446" ca="1">INDEX(Reel2,Spins[[#This Row],[Stop2]])</f>
        <v>🍒</v>
      </c>
      <c r="F4446">
        <f t="shared" ca="1" si="345"/>
        <v>17</v>
      </c>
      <c r="G4446" t="str" cm="1">
        <f t="array" aca="1" ref="G4446" ca="1">INDEX(Reel3,Spins[[#This Row],[Stop3]])</f>
        <v>🍇</v>
      </c>
      <c r="H4446" t="b">
        <f ca="1">AND(Spins[[#This Row],[Sym1]]=Spins[[#This Row],[Sym2]],Spins[[#This Row],[Sym2]]=Spins[[#This Row],[Sym3]])</f>
        <v>0</v>
      </c>
      <c r="I4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46">
        <f t="shared" si="346"/>
        <v>1</v>
      </c>
      <c r="K4446">
        <f ca="1">Spins[[#This Row],[Mult]]*Spins[[#This Row],[Bet]]</f>
        <v>0</v>
      </c>
      <c r="L4446">
        <f ca="1">Spins[[#This Row],[Payout]]-Spins[[#This Row],[Bet]]</f>
        <v>-1</v>
      </c>
    </row>
    <row r="4447" spans="1:12" x14ac:dyDescent="0.3">
      <c r="A4447">
        <f t="shared" si="342"/>
        <v>4446</v>
      </c>
      <c r="B4447">
        <f t="shared" ca="1" si="343"/>
        <v>8</v>
      </c>
      <c r="C4447" t="str" cm="1">
        <f t="array" aca="1" ref="C4447" ca="1">INDEX(Reel1,Spins[[#This Row],[Stop1]])</f>
        <v>🍋</v>
      </c>
      <c r="D4447">
        <f t="shared" ca="1" si="344"/>
        <v>20</v>
      </c>
      <c r="E4447" t="str" cm="1">
        <f t="array" aca="1" ref="E4447" ca="1">INDEX(Reel2,Spins[[#This Row],[Stop2]])</f>
        <v>🍒</v>
      </c>
      <c r="F4447">
        <f t="shared" ca="1" si="345"/>
        <v>13</v>
      </c>
      <c r="G4447" t="str" cm="1">
        <f t="array" aca="1" ref="G4447" ca="1">INDEX(Reel3,Spins[[#This Row],[Stop3]])</f>
        <v>🍇</v>
      </c>
      <c r="H4447" t="b">
        <f ca="1">AND(Spins[[#This Row],[Sym1]]=Spins[[#This Row],[Sym2]],Spins[[#This Row],[Sym2]]=Spins[[#This Row],[Sym3]])</f>
        <v>0</v>
      </c>
      <c r="I4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47">
        <f t="shared" si="346"/>
        <v>1</v>
      </c>
      <c r="K4447">
        <f ca="1">Spins[[#This Row],[Mult]]*Spins[[#This Row],[Bet]]</f>
        <v>0</v>
      </c>
      <c r="L4447">
        <f ca="1">Spins[[#This Row],[Payout]]-Spins[[#This Row],[Bet]]</f>
        <v>-1</v>
      </c>
    </row>
    <row r="4448" spans="1:12" x14ac:dyDescent="0.3">
      <c r="A4448">
        <f t="shared" si="342"/>
        <v>4447</v>
      </c>
      <c r="B4448">
        <f t="shared" ca="1" si="343"/>
        <v>19</v>
      </c>
      <c r="C4448" t="str" cm="1">
        <f t="array" aca="1" ref="C4448" ca="1">INDEX(Reel1,Spins[[#This Row],[Stop1]])</f>
        <v>🍒</v>
      </c>
      <c r="D4448">
        <f t="shared" ca="1" si="344"/>
        <v>19</v>
      </c>
      <c r="E4448" t="str" cm="1">
        <f t="array" aca="1" ref="E4448" ca="1">INDEX(Reel2,Spins[[#This Row],[Stop2]])</f>
        <v>🍒</v>
      </c>
      <c r="F4448">
        <f t="shared" ca="1" si="345"/>
        <v>27</v>
      </c>
      <c r="G4448" t="str" cm="1">
        <f t="array" aca="1" ref="G4448" ca="1">INDEX(Reel3,Spins[[#This Row],[Stop3]])</f>
        <v>7️⃣</v>
      </c>
      <c r="H4448" t="b">
        <f ca="1">AND(Spins[[#This Row],[Sym1]]=Spins[[#This Row],[Sym2]],Spins[[#This Row],[Sym2]]=Spins[[#This Row],[Sym3]])</f>
        <v>0</v>
      </c>
      <c r="I4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48">
        <f t="shared" si="346"/>
        <v>1</v>
      </c>
      <c r="K4448">
        <f ca="1">Spins[[#This Row],[Mult]]*Spins[[#This Row],[Bet]]</f>
        <v>0.8</v>
      </c>
      <c r="L4448">
        <f ca="1">Spins[[#This Row],[Payout]]-Spins[[#This Row],[Bet]]</f>
        <v>-0.19999999999999996</v>
      </c>
    </row>
    <row r="4449" spans="1:12" x14ac:dyDescent="0.3">
      <c r="A4449">
        <f t="shared" si="342"/>
        <v>4448</v>
      </c>
      <c r="B4449">
        <f t="shared" ca="1" si="343"/>
        <v>28</v>
      </c>
      <c r="C4449" t="str" cm="1">
        <f t="array" aca="1" ref="C4449" ca="1">INDEX(Reel1,Spins[[#This Row],[Stop1]])</f>
        <v>BAR</v>
      </c>
      <c r="D4449">
        <f t="shared" ca="1" si="344"/>
        <v>18</v>
      </c>
      <c r="E4449" t="str" cm="1">
        <f t="array" aca="1" ref="E4449" ca="1">INDEX(Reel2,Spins[[#This Row],[Stop2]])</f>
        <v>🍒</v>
      </c>
      <c r="F4449">
        <f t="shared" ca="1" si="345"/>
        <v>16</v>
      </c>
      <c r="G4449" t="str" cm="1">
        <f t="array" aca="1" ref="G4449" ca="1">INDEX(Reel3,Spins[[#This Row],[Stop3]])</f>
        <v>🍇</v>
      </c>
      <c r="H4449" t="b">
        <f ca="1">AND(Spins[[#This Row],[Sym1]]=Spins[[#This Row],[Sym2]],Spins[[#This Row],[Sym2]]=Spins[[#This Row],[Sym3]])</f>
        <v>0</v>
      </c>
      <c r="I4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49">
        <f t="shared" si="346"/>
        <v>1</v>
      </c>
      <c r="K4449">
        <f ca="1">Spins[[#This Row],[Mult]]*Spins[[#This Row],[Bet]]</f>
        <v>0</v>
      </c>
      <c r="L4449">
        <f ca="1">Spins[[#This Row],[Payout]]-Spins[[#This Row],[Bet]]</f>
        <v>-1</v>
      </c>
    </row>
    <row r="4450" spans="1:12" x14ac:dyDescent="0.3">
      <c r="A4450">
        <f t="shared" si="342"/>
        <v>4449</v>
      </c>
      <c r="B4450">
        <f t="shared" ca="1" si="343"/>
        <v>1</v>
      </c>
      <c r="C4450" t="str" cm="1">
        <f t="array" aca="1" ref="C4450" ca="1">INDEX(Reel1,Spins[[#This Row],[Stop1]])</f>
        <v>🍋</v>
      </c>
      <c r="D4450">
        <f t="shared" ca="1" si="344"/>
        <v>3</v>
      </c>
      <c r="E4450" t="str" cm="1">
        <f t="array" aca="1" ref="E4450" ca="1">INDEX(Reel2,Spins[[#This Row],[Stop2]])</f>
        <v>🍋</v>
      </c>
      <c r="F4450">
        <f t="shared" ca="1" si="345"/>
        <v>2</v>
      </c>
      <c r="G4450" t="str" cm="1">
        <f t="array" aca="1" ref="G4450" ca="1">INDEX(Reel3,Spins[[#This Row],[Stop3]])</f>
        <v>🍋</v>
      </c>
      <c r="H4450" t="b">
        <f ca="1">AND(Spins[[#This Row],[Sym1]]=Spins[[#This Row],[Sym2]],Spins[[#This Row],[Sym2]]=Spins[[#This Row],[Sym3]])</f>
        <v>1</v>
      </c>
      <c r="I4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450">
        <f t="shared" si="346"/>
        <v>1</v>
      </c>
      <c r="K4450">
        <f ca="1">Spins[[#This Row],[Mult]]*Spins[[#This Row],[Bet]]</f>
        <v>14</v>
      </c>
      <c r="L4450">
        <f ca="1">Spins[[#This Row],[Payout]]-Spins[[#This Row],[Bet]]</f>
        <v>13</v>
      </c>
    </row>
    <row r="4451" spans="1:12" x14ac:dyDescent="0.3">
      <c r="A4451">
        <f t="shared" si="342"/>
        <v>4450</v>
      </c>
      <c r="B4451">
        <f t="shared" ca="1" si="343"/>
        <v>20</v>
      </c>
      <c r="C4451" t="str" cm="1">
        <f t="array" aca="1" ref="C4451" ca="1">INDEX(Reel1,Spins[[#This Row],[Stop1]])</f>
        <v>🍒</v>
      </c>
      <c r="D4451">
        <f t="shared" ca="1" si="344"/>
        <v>15</v>
      </c>
      <c r="E4451" t="str" cm="1">
        <f t="array" aca="1" ref="E4451" ca="1">INDEX(Reel2,Spins[[#This Row],[Stop2]])</f>
        <v>🍒</v>
      </c>
      <c r="F4451">
        <f t="shared" ca="1" si="345"/>
        <v>24</v>
      </c>
      <c r="G4451" t="str" cm="1">
        <f t="array" aca="1" ref="G4451" ca="1">INDEX(Reel3,Spins[[#This Row],[Stop3]])</f>
        <v>BAR</v>
      </c>
      <c r="H4451" t="b">
        <f ca="1">AND(Spins[[#This Row],[Sym1]]=Spins[[#This Row],[Sym2]],Spins[[#This Row],[Sym2]]=Spins[[#This Row],[Sym3]])</f>
        <v>0</v>
      </c>
      <c r="I4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51">
        <f t="shared" si="346"/>
        <v>1</v>
      </c>
      <c r="K4451">
        <f ca="1">Spins[[#This Row],[Mult]]*Spins[[#This Row],[Bet]]</f>
        <v>0.8</v>
      </c>
      <c r="L4451">
        <f ca="1">Spins[[#This Row],[Payout]]-Spins[[#This Row],[Bet]]</f>
        <v>-0.19999999999999996</v>
      </c>
    </row>
    <row r="4452" spans="1:12" x14ac:dyDescent="0.3">
      <c r="A4452">
        <f t="shared" si="342"/>
        <v>4451</v>
      </c>
      <c r="B4452">
        <f t="shared" ca="1" si="343"/>
        <v>17</v>
      </c>
      <c r="C4452" t="str" cm="1">
        <f t="array" aca="1" ref="C4452" ca="1">INDEX(Reel1,Spins[[#This Row],[Stop1]])</f>
        <v>🍒</v>
      </c>
      <c r="D4452">
        <f t="shared" ca="1" si="344"/>
        <v>3</v>
      </c>
      <c r="E4452" t="str" cm="1">
        <f t="array" aca="1" ref="E4452" ca="1">INDEX(Reel2,Spins[[#This Row],[Stop2]])</f>
        <v>🍋</v>
      </c>
      <c r="F4452">
        <f t="shared" ca="1" si="345"/>
        <v>4</v>
      </c>
      <c r="G4452" t="str" cm="1">
        <f t="array" aca="1" ref="G4452" ca="1">INDEX(Reel3,Spins[[#This Row],[Stop3]])</f>
        <v>🍋</v>
      </c>
      <c r="H4452" t="b">
        <f ca="1">AND(Spins[[#This Row],[Sym1]]=Spins[[#This Row],[Sym2]],Spins[[#This Row],[Sym2]]=Spins[[#This Row],[Sym3]])</f>
        <v>0</v>
      </c>
      <c r="I4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2">
        <f t="shared" si="346"/>
        <v>1</v>
      </c>
      <c r="K4452">
        <f ca="1">Spins[[#This Row],[Mult]]*Spins[[#This Row],[Bet]]</f>
        <v>0</v>
      </c>
      <c r="L4452">
        <f ca="1">Spins[[#This Row],[Payout]]-Spins[[#This Row],[Bet]]</f>
        <v>-1</v>
      </c>
    </row>
    <row r="4453" spans="1:12" x14ac:dyDescent="0.3">
      <c r="A4453">
        <f t="shared" si="342"/>
        <v>4452</v>
      </c>
      <c r="B4453">
        <f t="shared" ca="1" si="343"/>
        <v>31</v>
      </c>
      <c r="C4453" t="str" cm="1">
        <f t="array" aca="1" ref="C4453" ca="1">INDEX(Reel1,Spins[[#This Row],[Stop1]])</f>
        <v>💎</v>
      </c>
      <c r="D4453">
        <f t="shared" ca="1" si="344"/>
        <v>20</v>
      </c>
      <c r="E4453" t="str" cm="1">
        <f t="array" aca="1" ref="E4453" ca="1">INDEX(Reel2,Spins[[#This Row],[Stop2]])</f>
        <v>🍒</v>
      </c>
      <c r="F4453">
        <f t="shared" ca="1" si="345"/>
        <v>11</v>
      </c>
      <c r="G4453" t="str" cm="1">
        <f t="array" aca="1" ref="G4453" ca="1">INDEX(Reel3,Spins[[#This Row],[Stop3]])</f>
        <v>🍒</v>
      </c>
      <c r="H4453" t="b">
        <f ca="1">AND(Spins[[#This Row],[Sym1]]=Spins[[#This Row],[Sym2]],Spins[[#This Row],[Sym2]]=Spins[[#This Row],[Sym3]])</f>
        <v>0</v>
      </c>
      <c r="I4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3">
        <f t="shared" si="346"/>
        <v>1</v>
      </c>
      <c r="K4453">
        <f ca="1">Spins[[#This Row],[Mult]]*Spins[[#This Row],[Bet]]</f>
        <v>0</v>
      </c>
      <c r="L4453">
        <f ca="1">Spins[[#This Row],[Payout]]-Spins[[#This Row],[Bet]]</f>
        <v>-1</v>
      </c>
    </row>
    <row r="4454" spans="1:12" x14ac:dyDescent="0.3">
      <c r="A4454">
        <f t="shared" si="342"/>
        <v>4453</v>
      </c>
      <c r="B4454">
        <f t="shared" ca="1" si="343"/>
        <v>15</v>
      </c>
      <c r="C4454" t="str" cm="1">
        <f t="array" aca="1" ref="C4454" ca="1">INDEX(Reel1,Spins[[#This Row],[Stop1]])</f>
        <v>🍒</v>
      </c>
      <c r="D4454">
        <f t="shared" ca="1" si="344"/>
        <v>27</v>
      </c>
      <c r="E4454" t="str" cm="1">
        <f t="array" aca="1" ref="E4454" ca="1">INDEX(Reel2,Spins[[#This Row],[Stop2]])</f>
        <v>BAR</v>
      </c>
      <c r="F4454">
        <f t="shared" ca="1" si="345"/>
        <v>30</v>
      </c>
      <c r="G4454" t="str" cm="1">
        <f t="array" aca="1" ref="G4454" ca="1">INDEX(Reel3,Spins[[#This Row],[Stop3]])</f>
        <v>💎</v>
      </c>
      <c r="H4454" t="b">
        <f ca="1">AND(Spins[[#This Row],[Sym1]]=Spins[[#This Row],[Sym2]],Spins[[#This Row],[Sym2]]=Spins[[#This Row],[Sym3]])</f>
        <v>0</v>
      </c>
      <c r="I4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4">
        <f t="shared" si="346"/>
        <v>1</v>
      </c>
      <c r="K4454">
        <f ca="1">Spins[[#This Row],[Mult]]*Spins[[#This Row],[Bet]]</f>
        <v>0</v>
      </c>
      <c r="L4454">
        <f ca="1">Spins[[#This Row],[Payout]]-Spins[[#This Row],[Bet]]</f>
        <v>-1</v>
      </c>
    </row>
    <row r="4455" spans="1:12" x14ac:dyDescent="0.3">
      <c r="A4455">
        <f t="shared" si="342"/>
        <v>4454</v>
      </c>
      <c r="B4455">
        <f t="shared" ca="1" si="343"/>
        <v>5</v>
      </c>
      <c r="C4455" t="str" cm="1">
        <f t="array" aca="1" ref="C4455" ca="1">INDEX(Reel1,Spins[[#This Row],[Stop1]])</f>
        <v>🍋</v>
      </c>
      <c r="D4455">
        <f t="shared" ca="1" si="344"/>
        <v>24</v>
      </c>
      <c r="E4455" t="str" cm="1">
        <f t="array" aca="1" ref="E4455" ca="1">INDEX(Reel2,Spins[[#This Row],[Stop2]])</f>
        <v>🍇</v>
      </c>
      <c r="F4455">
        <f t="shared" ca="1" si="345"/>
        <v>1</v>
      </c>
      <c r="G4455" t="str" cm="1">
        <f t="array" aca="1" ref="G4455" ca="1">INDEX(Reel3,Spins[[#This Row],[Stop3]])</f>
        <v>🍋</v>
      </c>
      <c r="H4455" t="b">
        <f ca="1">AND(Spins[[#This Row],[Sym1]]=Spins[[#This Row],[Sym2]],Spins[[#This Row],[Sym2]]=Spins[[#This Row],[Sym3]])</f>
        <v>0</v>
      </c>
      <c r="I4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5">
        <f t="shared" si="346"/>
        <v>1</v>
      </c>
      <c r="K4455">
        <f ca="1">Spins[[#This Row],[Mult]]*Spins[[#This Row],[Bet]]</f>
        <v>0</v>
      </c>
      <c r="L4455">
        <f ca="1">Spins[[#This Row],[Payout]]-Spins[[#This Row],[Bet]]</f>
        <v>-1</v>
      </c>
    </row>
    <row r="4456" spans="1:12" x14ac:dyDescent="0.3">
      <c r="A4456">
        <f t="shared" si="342"/>
        <v>4455</v>
      </c>
      <c r="B4456">
        <f t="shared" ca="1" si="343"/>
        <v>11</v>
      </c>
      <c r="C4456" t="str" cm="1">
        <f t="array" aca="1" ref="C4456" ca="1">INDEX(Reel1,Spins[[#This Row],[Stop1]])</f>
        <v>🍋</v>
      </c>
      <c r="D4456">
        <f t="shared" ca="1" si="344"/>
        <v>15</v>
      </c>
      <c r="E4456" t="str" cm="1">
        <f t="array" aca="1" ref="E4456" ca="1">INDEX(Reel2,Spins[[#This Row],[Stop2]])</f>
        <v>🍒</v>
      </c>
      <c r="F4456">
        <f t="shared" ca="1" si="345"/>
        <v>28</v>
      </c>
      <c r="G4456" t="str" cm="1">
        <f t="array" aca="1" ref="G4456" ca="1">INDEX(Reel3,Spins[[#This Row],[Stop3]])</f>
        <v>7️⃣</v>
      </c>
      <c r="H4456" t="b">
        <f ca="1">AND(Spins[[#This Row],[Sym1]]=Spins[[#This Row],[Sym2]],Spins[[#This Row],[Sym2]]=Spins[[#This Row],[Sym3]])</f>
        <v>0</v>
      </c>
      <c r="I4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6">
        <f t="shared" si="346"/>
        <v>1</v>
      </c>
      <c r="K4456">
        <f ca="1">Spins[[#This Row],[Mult]]*Spins[[#This Row],[Bet]]</f>
        <v>0</v>
      </c>
      <c r="L4456">
        <f ca="1">Spins[[#This Row],[Payout]]-Spins[[#This Row],[Bet]]</f>
        <v>-1</v>
      </c>
    </row>
    <row r="4457" spans="1:12" x14ac:dyDescent="0.3">
      <c r="A4457">
        <f t="shared" si="342"/>
        <v>4456</v>
      </c>
      <c r="B4457">
        <f t="shared" ca="1" si="343"/>
        <v>11</v>
      </c>
      <c r="C4457" t="str" cm="1">
        <f t="array" aca="1" ref="C4457" ca="1">INDEX(Reel1,Spins[[#This Row],[Stop1]])</f>
        <v>🍋</v>
      </c>
      <c r="D4457">
        <f t="shared" ca="1" si="344"/>
        <v>29</v>
      </c>
      <c r="E4457" t="str" cm="1">
        <f t="array" aca="1" ref="E4457" ca="1">INDEX(Reel2,Spins[[#This Row],[Stop2]])</f>
        <v>7️⃣</v>
      </c>
      <c r="F4457">
        <f t="shared" ca="1" si="345"/>
        <v>16</v>
      </c>
      <c r="G4457" t="str" cm="1">
        <f t="array" aca="1" ref="G4457" ca="1">INDEX(Reel3,Spins[[#This Row],[Stop3]])</f>
        <v>🍇</v>
      </c>
      <c r="H4457" t="b">
        <f ca="1">AND(Spins[[#This Row],[Sym1]]=Spins[[#This Row],[Sym2]],Spins[[#This Row],[Sym2]]=Spins[[#This Row],[Sym3]])</f>
        <v>0</v>
      </c>
      <c r="I4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7">
        <f t="shared" si="346"/>
        <v>1</v>
      </c>
      <c r="K4457">
        <f ca="1">Spins[[#This Row],[Mult]]*Spins[[#This Row],[Bet]]</f>
        <v>0</v>
      </c>
      <c r="L4457">
        <f ca="1">Spins[[#This Row],[Payout]]-Spins[[#This Row],[Bet]]</f>
        <v>-1</v>
      </c>
    </row>
    <row r="4458" spans="1:12" x14ac:dyDescent="0.3">
      <c r="A4458">
        <f t="shared" si="342"/>
        <v>4457</v>
      </c>
      <c r="B4458">
        <f t="shared" ca="1" si="343"/>
        <v>3</v>
      </c>
      <c r="C4458" t="str" cm="1">
        <f t="array" aca="1" ref="C4458" ca="1">INDEX(Reel1,Spins[[#This Row],[Stop1]])</f>
        <v>🍋</v>
      </c>
      <c r="D4458">
        <f t="shared" ca="1" si="344"/>
        <v>6</v>
      </c>
      <c r="E4458" t="str" cm="1">
        <f t="array" aca="1" ref="E4458" ca="1">INDEX(Reel2,Spins[[#This Row],[Stop2]])</f>
        <v>🍋</v>
      </c>
      <c r="F4458">
        <f t="shared" ca="1" si="345"/>
        <v>16</v>
      </c>
      <c r="G4458" t="str" cm="1">
        <f t="array" aca="1" ref="G4458" ca="1">INDEX(Reel3,Spins[[#This Row],[Stop3]])</f>
        <v>🍇</v>
      </c>
      <c r="H4458" t="b">
        <f ca="1">AND(Spins[[#This Row],[Sym1]]=Spins[[#This Row],[Sym2]],Spins[[#This Row],[Sym2]]=Spins[[#This Row],[Sym3]])</f>
        <v>0</v>
      </c>
      <c r="I4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58">
        <f t="shared" si="346"/>
        <v>1</v>
      </c>
      <c r="K4458">
        <f ca="1">Spins[[#This Row],[Mult]]*Spins[[#This Row],[Bet]]</f>
        <v>0.6</v>
      </c>
      <c r="L4458">
        <f ca="1">Spins[[#This Row],[Payout]]-Spins[[#This Row],[Bet]]</f>
        <v>-0.4</v>
      </c>
    </row>
    <row r="4459" spans="1:12" x14ac:dyDescent="0.3">
      <c r="A4459">
        <f t="shared" si="342"/>
        <v>4458</v>
      </c>
      <c r="B4459">
        <f t="shared" ca="1" si="343"/>
        <v>18</v>
      </c>
      <c r="C4459" t="str" cm="1">
        <f t="array" aca="1" ref="C4459" ca="1">INDEX(Reel1,Spins[[#This Row],[Stop1]])</f>
        <v>🍒</v>
      </c>
      <c r="D4459">
        <f t="shared" ca="1" si="344"/>
        <v>6</v>
      </c>
      <c r="E4459" t="str" cm="1">
        <f t="array" aca="1" ref="E4459" ca="1">INDEX(Reel2,Spins[[#This Row],[Stop2]])</f>
        <v>🍋</v>
      </c>
      <c r="F4459">
        <f t="shared" ca="1" si="345"/>
        <v>1</v>
      </c>
      <c r="G4459" t="str" cm="1">
        <f t="array" aca="1" ref="G4459" ca="1">INDEX(Reel3,Spins[[#This Row],[Stop3]])</f>
        <v>🍋</v>
      </c>
      <c r="H4459" t="b">
        <f ca="1">AND(Spins[[#This Row],[Sym1]]=Spins[[#This Row],[Sym2]],Spins[[#This Row],[Sym2]]=Spins[[#This Row],[Sym3]])</f>
        <v>0</v>
      </c>
      <c r="I4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59">
        <f t="shared" si="346"/>
        <v>1</v>
      </c>
      <c r="K4459">
        <f ca="1">Spins[[#This Row],[Mult]]*Spins[[#This Row],[Bet]]</f>
        <v>0</v>
      </c>
      <c r="L4459">
        <f ca="1">Spins[[#This Row],[Payout]]-Spins[[#This Row],[Bet]]</f>
        <v>-1</v>
      </c>
    </row>
    <row r="4460" spans="1:12" x14ac:dyDescent="0.3">
      <c r="A4460">
        <f t="shared" si="342"/>
        <v>4459</v>
      </c>
      <c r="B4460">
        <f t="shared" ca="1" si="343"/>
        <v>8</v>
      </c>
      <c r="C4460" t="str" cm="1">
        <f t="array" aca="1" ref="C4460" ca="1">INDEX(Reel1,Spins[[#This Row],[Stop1]])</f>
        <v>🍋</v>
      </c>
      <c r="D4460">
        <f t="shared" ca="1" si="344"/>
        <v>16</v>
      </c>
      <c r="E4460" t="str" cm="1">
        <f t="array" aca="1" ref="E4460" ca="1">INDEX(Reel2,Spins[[#This Row],[Stop2]])</f>
        <v>🍒</v>
      </c>
      <c r="F4460">
        <f t="shared" ca="1" si="345"/>
        <v>2</v>
      </c>
      <c r="G4460" t="str" cm="1">
        <f t="array" aca="1" ref="G4460" ca="1">INDEX(Reel3,Spins[[#This Row],[Stop3]])</f>
        <v>🍋</v>
      </c>
      <c r="H4460" t="b">
        <f ca="1">AND(Spins[[#This Row],[Sym1]]=Spins[[#This Row],[Sym2]],Spins[[#This Row],[Sym2]]=Spins[[#This Row],[Sym3]])</f>
        <v>0</v>
      </c>
      <c r="I4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60">
        <f t="shared" si="346"/>
        <v>1</v>
      </c>
      <c r="K4460">
        <f ca="1">Spins[[#This Row],[Mult]]*Spins[[#This Row],[Bet]]</f>
        <v>0</v>
      </c>
      <c r="L4460">
        <f ca="1">Spins[[#This Row],[Payout]]-Spins[[#This Row],[Bet]]</f>
        <v>-1</v>
      </c>
    </row>
    <row r="4461" spans="1:12" x14ac:dyDescent="0.3">
      <c r="A4461">
        <f t="shared" si="342"/>
        <v>4460</v>
      </c>
      <c r="B4461">
        <f t="shared" ca="1" si="343"/>
        <v>16</v>
      </c>
      <c r="C4461" t="str" cm="1">
        <f t="array" aca="1" ref="C4461" ca="1">INDEX(Reel1,Spins[[#This Row],[Stop1]])</f>
        <v>🍒</v>
      </c>
      <c r="D4461">
        <f t="shared" ca="1" si="344"/>
        <v>18</v>
      </c>
      <c r="E4461" t="str" cm="1">
        <f t="array" aca="1" ref="E4461" ca="1">INDEX(Reel2,Spins[[#This Row],[Stop2]])</f>
        <v>🍒</v>
      </c>
      <c r="F4461">
        <f t="shared" ca="1" si="345"/>
        <v>29</v>
      </c>
      <c r="G4461" t="str" cm="1">
        <f t="array" aca="1" ref="G4461" ca="1">INDEX(Reel3,Spins[[#This Row],[Stop3]])</f>
        <v>7️⃣</v>
      </c>
      <c r="H4461" t="b">
        <f ca="1">AND(Spins[[#This Row],[Sym1]]=Spins[[#This Row],[Sym2]],Spins[[#This Row],[Sym2]]=Spins[[#This Row],[Sym3]])</f>
        <v>0</v>
      </c>
      <c r="I4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61">
        <f t="shared" si="346"/>
        <v>1</v>
      </c>
      <c r="K4461">
        <f ca="1">Spins[[#This Row],[Mult]]*Spins[[#This Row],[Bet]]</f>
        <v>0.8</v>
      </c>
      <c r="L4461">
        <f ca="1">Spins[[#This Row],[Payout]]-Spins[[#This Row],[Bet]]</f>
        <v>-0.19999999999999996</v>
      </c>
    </row>
    <row r="4462" spans="1:12" x14ac:dyDescent="0.3">
      <c r="A4462">
        <f t="shared" si="342"/>
        <v>4461</v>
      </c>
      <c r="B4462">
        <f t="shared" ca="1" si="343"/>
        <v>23</v>
      </c>
      <c r="C4462" t="str" cm="1">
        <f t="array" aca="1" ref="C4462" ca="1">INDEX(Reel1,Spins[[#This Row],[Stop1]])</f>
        <v>🍇</v>
      </c>
      <c r="D4462">
        <f t="shared" ca="1" si="344"/>
        <v>19</v>
      </c>
      <c r="E4462" t="str" cm="1">
        <f t="array" aca="1" ref="E4462" ca="1">INDEX(Reel2,Spins[[#This Row],[Stop2]])</f>
        <v>🍒</v>
      </c>
      <c r="F4462">
        <f t="shared" ca="1" si="345"/>
        <v>4</v>
      </c>
      <c r="G4462" t="str" cm="1">
        <f t="array" aca="1" ref="G4462" ca="1">INDEX(Reel3,Spins[[#This Row],[Stop3]])</f>
        <v>🍋</v>
      </c>
      <c r="H4462" t="b">
        <f ca="1">AND(Spins[[#This Row],[Sym1]]=Spins[[#This Row],[Sym2]],Spins[[#This Row],[Sym2]]=Spins[[#This Row],[Sym3]])</f>
        <v>0</v>
      </c>
      <c r="I4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62">
        <f t="shared" si="346"/>
        <v>1</v>
      </c>
      <c r="K4462">
        <f ca="1">Spins[[#This Row],[Mult]]*Spins[[#This Row],[Bet]]</f>
        <v>0</v>
      </c>
      <c r="L4462">
        <f ca="1">Spins[[#This Row],[Payout]]-Spins[[#This Row],[Bet]]</f>
        <v>-1</v>
      </c>
    </row>
    <row r="4463" spans="1:12" x14ac:dyDescent="0.3">
      <c r="A4463">
        <f t="shared" si="342"/>
        <v>4462</v>
      </c>
      <c r="B4463">
        <f t="shared" ca="1" si="343"/>
        <v>16</v>
      </c>
      <c r="C4463" t="str" cm="1">
        <f t="array" aca="1" ref="C4463" ca="1">INDEX(Reel1,Spins[[#This Row],[Stop1]])</f>
        <v>🍒</v>
      </c>
      <c r="D4463">
        <f t="shared" ca="1" si="344"/>
        <v>16</v>
      </c>
      <c r="E4463" t="str" cm="1">
        <f t="array" aca="1" ref="E4463" ca="1">INDEX(Reel2,Spins[[#This Row],[Stop2]])</f>
        <v>🍒</v>
      </c>
      <c r="F4463">
        <f t="shared" ca="1" si="345"/>
        <v>13</v>
      </c>
      <c r="G4463" t="str" cm="1">
        <f t="array" aca="1" ref="G4463" ca="1">INDEX(Reel3,Spins[[#This Row],[Stop3]])</f>
        <v>🍇</v>
      </c>
      <c r="H4463" t="b">
        <f ca="1">AND(Spins[[#This Row],[Sym1]]=Spins[[#This Row],[Sym2]],Spins[[#This Row],[Sym2]]=Spins[[#This Row],[Sym3]])</f>
        <v>0</v>
      </c>
      <c r="I4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63">
        <f t="shared" si="346"/>
        <v>1</v>
      </c>
      <c r="K4463">
        <f ca="1">Spins[[#This Row],[Mult]]*Spins[[#This Row],[Bet]]</f>
        <v>0.8</v>
      </c>
      <c r="L4463">
        <f ca="1">Spins[[#This Row],[Payout]]-Spins[[#This Row],[Bet]]</f>
        <v>-0.19999999999999996</v>
      </c>
    </row>
    <row r="4464" spans="1:12" x14ac:dyDescent="0.3">
      <c r="A4464">
        <f t="shared" si="342"/>
        <v>4463</v>
      </c>
      <c r="B4464">
        <f t="shared" ca="1" si="343"/>
        <v>21</v>
      </c>
      <c r="C4464" t="str" cm="1">
        <f t="array" aca="1" ref="C4464" ca="1">INDEX(Reel1,Spins[[#This Row],[Stop1]])</f>
        <v>🍒</v>
      </c>
      <c r="D4464">
        <f t="shared" ca="1" si="344"/>
        <v>30</v>
      </c>
      <c r="E4464" t="str" cm="1">
        <f t="array" aca="1" ref="E4464" ca="1">INDEX(Reel2,Spins[[#This Row],[Stop2]])</f>
        <v>7️⃣</v>
      </c>
      <c r="F4464">
        <f t="shared" ca="1" si="345"/>
        <v>19</v>
      </c>
      <c r="G4464" t="str" cm="1">
        <f t="array" aca="1" ref="G4464" ca="1">INDEX(Reel3,Spins[[#This Row],[Stop3]])</f>
        <v>🔔</v>
      </c>
      <c r="H4464" t="b">
        <f ca="1">AND(Spins[[#This Row],[Sym1]]=Spins[[#This Row],[Sym2]],Spins[[#This Row],[Sym2]]=Spins[[#This Row],[Sym3]])</f>
        <v>0</v>
      </c>
      <c r="I4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64">
        <f t="shared" si="346"/>
        <v>1</v>
      </c>
      <c r="K4464">
        <f ca="1">Spins[[#This Row],[Mult]]*Spins[[#This Row],[Bet]]</f>
        <v>0</v>
      </c>
      <c r="L4464">
        <f ca="1">Spins[[#This Row],[Payout]]-Spins[[#This Row],[Bet]]</f>
        <v>-1</v>
      </c>
    </row>
    <row r="4465" spans="1:12" x14ac:dyDescent="0.3">
      <c r="A4465">
        <f t="shared" si="342"/>
        <v>4464</v>
      </c>
      <c r="B4465">
        <f t="shared" ca="1" si="343"/>
        <v>9</v>
      </c>
      <c r="C4465" t="str" cm="1">
        <f t="array" aca="1" ref="C4465" ca="1">INDEX(Reel1,Spins[[#This Row],[Stop1]])</f>
        <v>🍋</v>
      </c>
      <c r="D4465">
        <f t="shared" ca="1" si="344"/>
        <v>19</v>
      </c>
      <c r="E4465" t="str" cm="1">
        <f t="array" aca="1" ref="E4465" ca="1">INDEX(Reel2,Spins[[#This Row],[Stop2]])</f>
        <v>🍒</v>
      </c>
      <c r="F4465">
        <f t="shared" ca="1" si="345"/>
        <v>1</v>
      </c>
      <c r="G4465" t="str" cm="1">
        <f t="array" aca="1" ref="G4465" ca="1">INDEX(Reel3,Spins[[#This Row],[Stop3]])</f>
        <v>🍋</v>
      </c>
      <c r="H4465" t="b">
        <f ca="1">AND(Spins[[#This Row],[Sym1]]=Spins[[#This Row],[Sym2]],Spins[[#This Row],[Sym2]]=Spins[[#This Row],[Sym3]])</f>
        <v>0</v>
      </c>
      <c r="I4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65">
        <f t="shared" si="346"/>
        <v>1</v>
      </c>
      <c r="K4465">
        <f ca="1">Spins[[#This Row],[Mult]]*Spins[[#This Row],[Bet]]</f>
        <v>0</v>
      </c>
      <c r="L4465">
        <f ca="1">Spins[[#This Row],[Payout]]-Spins[[#This Row],[Bet]]</f>
        <v>-1</v>
      </c>
    </row>
    <row r="4466" spans="1:12" x14ac:dyDescent="0.3">
      <c r="A4466">
        <f t="shared" si="342"/>
        <v>4465</v>
      </c>
      <c r="B4466">
        <f t="shared" ca="1" si="343"/>
        <v>17</v>
      </c>
      <c r="C4466" t="str" cm="1">
        <f t="array" aca="1" ref="C4466" ca="1">INDEX(Reel1,Spins[[#This Row],[Stop1]])</f>
        <v>🍒</v>
      </c>
      <c r="D4466">
        <f t="shared" ca="1" si="344"/>
        <v>31</v>
      </c>
      <c r="E4466" t="str" cm="1">
        <f t="array" aca="1" ref="E4466" ca="1">INDEX(Reel2,Spins[[#This Row],[Stop2]])</f>
        <v>💎</v>
      </c>
      <c r="F4466">
        <f t="shared" ca="1" si="345"/>
        <v>8</v>
      </c>
      <c r="G4466" t="str" cm="1">
        <f t="array" aca="1" ref="G4466" ca="1">INDEX(Reel3,Spins[[#This Row],[Stop3]])</f>
        <v>🍒</v>
      </c>
      <c r="H4466" t="b">
        <f ca="1">AND(Spins[[#This Row],[Sym1]]=Spins[[#This Row],[Sym2]],Spins[[#This Row],[Sym2]]=Spins[[#This Row],[Sym3]])</f>
        <v>0</v>
      </c>
      <c r="I4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66">
        <f t="shared" si="346"/>
        <v>1</v>
      </c>
      <c r="K4466">
        <f ca="1">Spins[[#This Row],[Mult]]*Spins[[#This Row],[Bet]]</f>
        <v>0</v>
      </c>
      <c r="L4466">
        <f ca="1">Spins[[#This Row],[Payout]]-Spins[[#This Row],[Bet]]</f>
        <v>-1</v>
      </c>
    </row>
    <row r="4467" spans="1:12" x14ac:dyDescent="0.3">
      <c r="A4467">
        <f t="shared" si="342"/>
        <v>4466</v>
      </c>
      <c r="B4467">
        <f t="shared" ca="1" si="343"/>
        <v>30</v>
      </c>
      <c r="C4467" t="str" cm="1">
        <f t="array" aca="1" ref="C4467" ca="1">INDEX(Reel1,Spins[[#This Row],[Stop1]])</f>
        <v>7️⃣</v>
      </c>
      <c r="D4467">
        <f t="shared" ca="1" si="344"/>
        <v>7</v>
      </c>
      <c r="E4467" t="str" cm="1">
        <f t="array" aca="1" ref="E4467" ca="1">INDEX(Reel2,Spins[[#This Row],[Stop2]])</f>
        <v>🍋</v>
      </c>
      <c r="F4467">
        <f t="shared" ca="1" si="345"/>
        <v>15</v>
      </c>
      <c r="G4467" t="str" cm="1">
        <f t="array" aca="1" ref="G4467" ca="1">INDEX(Reel3,Spins[[#This Row],[Stop3]])</f>
        <v>🍇</v>
      </c>
      <c r="H4467" t="b">
        <f ca="1">AND(Spins[[#This Row],[Sym1]]=Spins[[#This Row],[Sym2]],Spins[[#This Row],[Sym2]]=Spins[[#This Row],[Sym3]])</f>
        <v>0</v>
      </c>
      <c r="I4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67">
        <f t="shared" si="346"/>
        <v>1</v>
      </c>
      <c r="K4467">
        <f ca="1">Spins[[#This Row],[Mult]]*Spins[[#This Row],[Bet]]</f>
        <v>0</v>
      </c>
      <c r="L4467">
        <f ca="1">Spins[[#This Row],[Payout]]-Spins[[#This Row],[Bet]]</f>
        <v>-1</v>
      </c>
    </row>
    <row r="4468" spans="1:12" x14ac:dyDescent="0.3">
      <c r="A4468">
        <f t="shared" si="342"/>
        <v>4467</v>
      </c>
      <c r="B4468">
        <f t="shared" ca="1" si="343"/>
        <v>30</v>
      </c>
      <c r="C4468" t="str" cm="1">
        <f t="array" aca="1" ref="C4468" ca="1">INDEX(Reel1,Spins[[#This Row],[Stop1]])</f>
        <v>7️⃣</v>
      </c>
      <c r="D4468">
        <f t="shared" ca="1" si="344"/>
        <v>6</v>
      </c>
      <c r="E4468" t="str" cm="1">
        <f t="array" aca="1" ref="E4468" ca="1">INDEX(Reel2,Spins[[#This Row],[Stop2]])</f>
        <v>🍋</v>
      </c>
      <c r="F4468">
        <f t="shared" ca="1" si="345"/>
        <v>24</v>
      </c>
      <c r="G4468" t="str" cm="1">
        <f t="array" aca="1" ref="G4468" ca="1">INDEX(Reel3,Spins[[#This Row],[Stop3]])</f>
        <v>BAR</v>
      </c>
      <c r="H4468" t="b">
        <f ca="1">AND(Spins[[#This Row],[Sym1]]=Spins[[#This Row],[Sym2]],Spins[[#This Row],[Sym2]]=Spins[[#This Row],[Sym3]])</f>
        <v>0</v>
      </c>
      <c r="I4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68">
        <f t="shared" si="346"/>
        <v>1</v>
      </c>
      <c r="K4468">
        <f ca="1">Spins[[#This Row],[Mult]]*Spins[[#This Row],[Bet]]</f>
        <v>0</v>
      </c>
      <c r="L4468">
        <f ca="1">Spins[[#This Row],[Payout]]-Spins[[#This Row],[Bet]]</f>
        <v>-1</v>
      </c>
    </row>
    <row r="4469" spans="1:12" x14ac:dyDescent="0.3">
      <c r="A4469">
        <f t="shared" si="342"/>
        <v>4468</v>
      </c>
      <c r="B4469">
        <f t="shared" ca="1" si="343"/>
        <v>5</v>
      </c>
      <c r="C4469" t="str" cm="1">
        <f t="array" aca="1" ref="C4469" ca="1">INDEX(Reel1,Spins[[#This Row],[Stop1]])</f>
        <v>🍋</v>
      </c>
      <c r="D4469">
        <f t="shared" ca="1" si="344"/>
        <v>2</v>
      </c>
      <c r="E4469" t="str" cm="1">
        <f t="array" aca="1" ref="E4469" ca="1">INDEX(Reel2,Spins[[#This Row],[Stop2]])</f>
        <v>🍋</v>
      </c>
      <c r="F4469">
        <f t="shared" ca="1" si="345"/>
        <v>17</v>
      </c>
      <c r="G4469" t="str" cm="1">
        <f t="array" aca="1" ref="G4469" ca="1">INDEX(Reel3,Spins[[#This Row],[Stop3]])</f>
        <v>🍇</v>
      </c>
      <c r="H4469" t="b">
        <f ca="1">AND(Spins[[#This Row],[Sym1]]=Spins[[#This Row],[Sym2]],Spins[[#This Row],[Sym2]]=Spins[[#This Row],[Sym3]])</f>
        <v>0</v>
      </c>
      <c r="I4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69">
        <f t="shared" si="346"/>
        <v>1</v>
      </c>
      <c r="K4469">
        <f ca="1">Spins[[#This Row],[Mult]]*Spins[[#This Row],[Bet]]</f>
        <v>0.6</v>
      </c>
      <c r="L4469">
        <f ca="1">Spins[[#This Row],[Payout]]-Spins[[#This Row],[Bet]]</f>
        <v>-0.4</v>
      </c>
    </row>
    <row r="4470" spans="1:12" x14ac:dyDescent="0.3">
      <c r="A4470">
        <f t="shared" si="342"/>
        <v>4469</v>
      </c>
      <c r="B4470">
        <f t="shared" ca="1" si="343"/>
        <v>19</v>
      </c>
      <c r="C4470" t="str" cm="1">
        <f t="array" aca="1" ref="C4470" ca="1">INDEX(Reel1,Spins[[#This Row],[Stop1]])</f>
        <v>🍒</v>
      </c>
      <c r="D4470">
        <f t="shared" ca="1" si="344"/>
        <v>21</v>
      </c>
      <c r="E4470" t="str" cm="1">
        <f t="array" aca="1" ref="E4470" ca="1">INDEX(Reel2,Spins[[#This Row],[Stop2]])</f>
        <v>🍒</v>
      </c>
      <c r="F4470">
        <f t="shared" ca="1" si="345"/>
        <v>22</v>
      </c>
      <c r="G4470" t="str" cm="1">
        <f t="array" aca="1" ref="G4470" ca="1">INDEX(Reel3,Spins[[#This Row],[Stop3]])</f>
        <v>🔔</v>
      </c>
      <c r="H4470" t="b">
        <f ca="1">AND(Spins[[#This Row],[Sym1]]=Spins[[#This Row],[Sym2]],Spins[[#This Row],[Sym2]]=Spins[[#This Row],[Sym3]])</f>
        <v>0</v>
      </c>
      <c r="I4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70">
        <f t="shared" si="346"/>
        <v>1</v>
      </c>
      <c r="K4470">
        <f ca="1">Spins[[#This Row],[Mult]]*Spins[[#This Row],[Bet]]</f>
        <v>0.8</v>
      </c>
      <c r="L4470">
        <f ca="1">Spins[[#This Row],[Payout]]-Spins[[#This Row],[Bet]]</f>
        <v>-0.19999999999999996</v>
      </c>
    </row>
    <row r="4471" spans="1:12" x14ac:dyDescent="0.3">
      <c r="A4471">
        <f t="shared" si="342"/>
        <v>4470</v>
      </c>
      <c r="B4471">
        <f t="shared" ca="1" si="343"/>
        <v>13</v>
      </c>
      <c r="C4471" t="str" cm="1">
        <f t="array" aca="1" ref="C4471" ca="1">INDEX(Reel1,Spins[[#This Row],[Stop1]])</f>
        <v>🍋</v>
      </c>
      <c r="D4471">
        <f t="shared" ca="1" si="344"/>
        <v>27</v>
      </c>
      <c r="E4471" t="str" cm="1">
        <f t="array" aca="1" ref="E4471" ca="1">INDEX(Reel2,Spins[[#This Row],[Stop2]])</f>
        <v>BAR</v>
      </c>
      <c r="F4471">
        <f t="shared" ca="1" si="345"/>
        <v>27</v>
      </c>
      <c r="G4471" t="str" cm="1">
        <f t="array" aca="1" ref="G4471" ca="1">INDEX(Reel3,Spins[[#This Row],[Stop3]])</f>
        <v>7️⃣</v>
      </c>
      <c r="H4471" t="b">
        <f ca="1">AND(Spins[[#This Row],[Sym1]]=Spins[[#This Row],[Sym2]],Spins[[#This Row],[Sym2]]=Spins[[#This Row],[Sym3]])</f>
        <v>0</v>
      </c>
      <c r="I4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71">
        <f t="shared" si="346"/>
        <v>1</v>
      </c>
      <c r="K4471">
        <f ca="1">Spins[[#This Row],[Mult]]*Spins[[#This Row],[Bet]]</f>
        <v>0</v>
      </c>
      <c r="L4471">
        <f ca="1">Spins[[#This Row],[Payout]]-Spins[[#This Row],[Bet]]</f>
        <v>-1</v>
      </c>
    </row>
    <row r="4472" spans="1:12" x14ac:dyDescent="0.3">
      <c r="A4472">
        <f t="shared" si="342"/>
        <v>4471</v>
      </c>
      <c r="B4472">
        <f t="shared" ca="1" si="343"/>
        <v>21</v>
      </c>
      <c r="C4472" t="str" cm="1">
        <f t="array" aca="1" ref="C4472" ca="1">INDEX(Reel1,Spins[[#This Row],[Stop1]])</f>
        <v>🍒</v>
      </c>
      <c r="D4472">
        <f t="shared" ca="1" si="344"/>
        <v>17</v>
      </c>
      <c r="E4472" t="str" cm="1">
        <f t="array" aca="1" ref="E4472" ca="1">INDEX(Reel2,Spins[[#This Row],[Stop2]])</f>
        <v>🍒</v>
      </c>
      <c r="F4472">
        <f t="shared" ca="1" si="345"/>
        <v>10</v>
      </c>
      <c r="G4472" t="str" cm="1">
        <f t="array" aca="1" ref="G4472" ca="1">INDEX(Reel3,Spins[[#This Row],[Stop3]])</f>
        <v>🍒</v>
      </c>
      <c r="H4472" t="b">
        <f ca="1">AND(Spins[[#This Row],[Sym1]]=Spins[[#This Row],[Sym2]],Spins[[#This Row],[Sym2]]=Spins[[#This Row],[Sym3]])</f>
        <v>1</v>
      </c>
      <c r="I4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472">
        <f t="shared" si="346"/>
        <v>1</v>
      </c>
      <c r="K4472">
        <f ca="1">Spins[[#This Row],[Mult]]*Spins[[#This Row],[Bet]]</f>
        <v>16</v>
      </c>
      <c r="L4472">
        <f ca="1">Spins[[#This Row],[Payout]]-Spins[[#This Row],[Bet]]</f>
        <v>15</v>
      </c>
    </row>
    <row r="4473" spans="1:12" x14ac:dyDescent="0.3">
      <c r="A4473">
        <f t="shared" si="342"/>
        <v>4472</v>
      </c>
      <c r="B4473">
        <f t="shared" ca="1" si="343"/>
        <v>25</v>
      </c>
      <c r="C4473" t="str" cm="1">
        <f t="array" aca="1" ref="C4473" ca="1">INDEX(Reel1,Spins[[#This Row],[Stop1]])</f>
        <v>🔔</v>
      </c>
      <c r="D4473">
        <f t="shared" ca="1" si="344"/>
        <v>23</v>
      </c>
      <c r="E4473" t="str" cm="1">
        <f t="array" aca="1" ref="E4473" ca="1">INDEX(Reel2,Spins[[#This Row],[Stop2]])</f>
        <v>🍇</v>
      </c>
      <c r="F4473">
        <f t="shared" ca="1" si="345"/>
        <v>29</v>
      </c>
      <c r="G4473" t="str" cm="1">
        <f t="array" aca="1" ref="G4473" ca="1">INDEX(Reel3,Spins[[#This Row],[Stop3]])</f>
        <v>7️⃣</v>
      </c>
      <c r="H4473" t="b">
        <f ca="1">AND(Spins[[#This Row],[Sym1]]=Spins[[#This Row],[Sym2]],Spins[[#This Row],[Sym2]]=Spins[[#This Row],[Sym3]])</f>
        <v>0</v>
      </c>
      <c r="I4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73">
        <f t="shared" si="346"/>
        <v>1</v>
      </c>
      <c r="K4473">
        <f ca="1">Spins[[#This Row],[Mult]]*Spins[[#This Row],[Bet]]</f>
        <v>0</v>
      </c>
      <c r="L4473">
        <f ca="1">Spins[[#This Row],[Payout]]-Spins[[#This Row],[Bet]]</f>
        <v>-1</v>
      </c>
    </row>
    <row r="4474" spans="1:12" x14ac:dyDescent="0.3">
      <c r="A4474">
        <f t="shared" si="342"/>
        <v>4473</v>
      </c>
      <c r="B4474">
        <f t="shared" ca="1" si="343"/>
        <v>15</v>
      </c>
      <c r="C4474" t="str" cm="1">
        <f t="array" aca="1" ref="C4474" ca="1">INDEX(Reel1,Spins[[#This Row],[Stop1]])</f>
        <v>🍒</v>
      </c>
      <c r="D4474">
        <f t="shared" ca="1" si="344"/>
        <v>9</v>
      </c>
      <c r="E4474" t="str" cm="1">
        <f t="array" aca="1" ref="E4474" ca="1">INDEX(Reel2,Spins[[#This Row],[Stop2]])</f>
        <v>🍋</v>
      </c>
      <c r="F4474">
        <f t="shared" ca="1" si="345"/>
        <v>18</v>
      </c>
      <c r="G4474" t="str" cm="1">
        <f t="array" aca="1" ref="G4474" ca="1">INDEX(Reel3,Spins[[#This Row],[Stop3]])</f>
        <v>🔔</v>
      </c>
      <c r="H4474" t="b">
        <f ca="1">AND(Spins[[#This Row],[Sym1]]=Spins[[#This Row],[Sym2]],Spins[[#This Row],[Sym2]]=Spins[[#This Row],[Sym3]])</f>
        <v>0</v>
      </c>
      <c r="I4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74">
        <f t="shared" si="346"/>
        <v>1</v>
      </c>
      <c r="K4474">
        <f ca="1">Spins[[#This Row],[Mult]]*Spins[[#This Row],[Bet]]</f>
        <v>0</v>
      </c>
      <c r="L4474">
        <f ca="1">Spins[[#This Row],[Payout]]-Spins[[#This Row],[Bet]]</f>
        <v>-1</v>
      </c>
    </row>
    <row r="4475" spans="1:12" x14ac:dyDescent="0.3">
      <c r="A4475">
        <f t="shared" si="342"/>
        <v>4474</v>
      </c>
      <c r="B4475">
        <f t="shared" ca="1" si="343"/>
        <v>9</v>
      </c>
      <c r="C4475" t="str" cm="1">
        <f t="array" aca="1" ref="C4475" ca="1">INDEX(Reel1,Spins[[#This Row],[Stop1]])</f>
        <v>🍋</v>
      </c>
      <c r="D4475">
        <f t="shared" ca="1" si="344"/>
        <v>6</v>
      </c>
      <c r="E4475" t="str" cm="1">
        <f t="array" aca="1" ref="E4475" ca="1">INDEX(Reel2,Spins[[#This Row],[Stop2]])</f>
        <v>🍋</v>
      </c>
      <c r="F4475">
        <f t="shared" ca="1" si="345"/>
        <v>28</v>
      </c>
      <c r="G4475" t="str" cm="1">
        <f t="array" aca="1" ref="G4475" ca="1">INDEX(Reel3,Spins[[#This Row],[Stop3]])</f>
        <v>7️⃣</v>
      </c>
      <c r="H4475" t="b">
        <f ca="1">AND(Spins[[#This Row],[Sym1]]=Spins[[#This Row],[Sym2]],Spins[[#This Row],[Sym2]]=Spins[[#This Row],[Sym3]])</f>
        <v>0</v>
      </c>
      <c r="I4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75">
        <f t="shared" si="346"/>
        <v>1</v>
      </c>
      <c r="K4475">
        <f ca="1">Spins[[#This Row],[Mult]]*Spins[[#This Row],[Bet]]</f>
        <v>0.6</v>
      </c>
      <c r="L4475">
        <f ca="1">Spins[[#This Row],[Payout]]-Spins[[#This Row],[Bet]]</f>
        <v>-0.4</v>
      </c>
    </row>
    <row r="4476" spans="1:12" x14ac:dyDescent="0.3">
      <c r="A4476">
        <f t="shared" si="342"/>
        <v>4475</v>
      </c>
      <c r="B4476">
        <f t="shared" ca="1" si="343"/>
        <v>26</v>
      </c>
      <c r="C4476" t="str" cm="1">
        <f t="array" aca="1" ref="C4476" ca="1">INDEX(Reel1,Spins[[#This Row],[Stop1]])</f>
        <v>🔔</v>
      </c>
      <c r="D4476">
        <f t="shared" ca="1" si="344"/>
        <v>13</v>
      </c>
      <c r="E4476" t="str" cm="1">
        <f t="array" aca="1" ref="E4476" ca="1">INDEX(Reel2,Spins[[#This Row],[Stop2]])</f>
        <v>🍋</v>
      </c>
      <c r="F4476">
        <f t="shared" ca="1" si="345"/>
        <v>31</v>
      </c>
      <c r="G4476" t="str" cm="1">
        <f t="array" aca="1" ref="G4476" ca="1">INDEX(Reel3,Spins[[#This Row],[Stop3]])</f>
        <v>💎</v>
      </c>
      <c r="H4476" t="b">
        <f ca="1">AND(Spins[[#This Row],[Sym1]]=Spins[[#This Row],[Sym2]],Spins[[#This Row],[Sym2]]=Spins[[#This Row],[Sym3]])</f>
        <v>0</v>
      </c>
      <c r="I4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76">
        <f t="shared" si="346"/>
        <v>1</v>
      </c>
      <c r="K4476">
        <f ca="1">Spins[[#This Row],[Mult]]*Spins[[#This Row],[Bet]]</f>
        <v>0</v>
      </c>
      <c r="L4476">
        <f ca="1">Spins[[#This Row],[Payout]]-Spins[[#This Row],[Bet]]</f>
        <v>-1</v>
      </c>
    </row>
    <row r="4477" spans="1:12" x14ac:dyDescent="0.3">
      <c r="A4477">
        <f t="shared" si="342"/>
        <v>4476</v>
      </c>
      <c r="B4477">
        <f t="shared" ca="1" si="343"/>
        <v>13</v>
      </c>
      <c r="C4477" t="str" cm="1">
        <f t="array" aca="1" ref="C4477" ca="1">INDEX(Reel1,Spins[[#This Row],[Stop1]])</f>
        <v>🍋</v>
      </c>
      <c r="D4477">
        <f t="shared" ca="1" si="344"/>
        <v>8</v>
      </c>
      <c r="E4477" t="str" cm="1">
        <f t="array" aca="1" ref="E4477" ca="1">INDEX(Reel2,Spins[[#This Row],[Stop2]])</f>
        <v>🍋</v>
      </c>
      <c r="F4477">
        <f t="shared" ca="1" si="345"/>
        <v>29</v>
      </c>
      <c r="G4477" t="str" cm="1">
        <f t="array" aca="1" ref="G4477" ca="1">INDEX(Reel3,Spins[[#This Row],[Stop3]])</f>
        <v>7️⃣</v>
      </c>
      <c r="H4477" t="b">
        <f ca="1">AND(Spins[[#This Row],[Sym1]]=Spins[[#This Row],[Sym2]],Spins[[#This Row],[Sym2]]=Spins[[#This Row],[Sym3]])</f>
        <v>0</v>
      </c>
      <c r="I4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77">
        <f t="shared" si="346"/>
        <v>1</v>
      </c>
      <c r="K4477">
        <f ca="1">Spins[[#This Row],[Mult]]*Spins[[#This Row],[Bet]]</f>
        <v>0.6</v>
      </c>
      <c r="L4477">
        <f ca="1">Spins[[#This Row],[Payout]]-Spins[[#This Row],[Bet]]</f>
        <v>-0.4</v>
      </c>
    </row>
    <row r="4478" spans="1:12" x14ac:dyDescent="0.3">
      <c r="A4478">
        <f t="shared" si="342"/>
        <v>4477</v>
      </c>
      <c r="B4478">
        <f t="shared" ca="1" si="343"/>
        <v>9</v>
      </c>
      <c r="C4478" t="str" cm="1">
        <f t="array" aca="1" ref="C4478" ca="1">INDEX(Reel1,Spins[[#This Row],[Stop1]])</f>
        <v>🍋</v>
      </c>
      <c r="D4478">
        <f t="shared" ca="1" si="344"/>
        <v>7</v>
      </c>
      <c r="E4478" t="str" cm="1">
        <f t="array" aca="1" ref="E4478" ca="1">INDEX(Reel2,Spins[[#This Row],[Stop2]])</f>
        <v>🍋</v>
      </c>
      <c r="F4478">
        <f t="shared" ca="1" si="345"/>
        <v>8</v>
      </c>
      <c r="G4478" t="str" cm="1">
        <f t="array" aca="1" ref="G4478" ca="1">INDEX(Reel3,Spins[[#This Row],[Stop3]])</f>
        <v>🍒</v>
      </c>
      <c r="H4478" t="b">
        <f ca="1">AND(Spins[[#This Row],[Sym1]]=Spins[[#This Row],[Sym2]],Spins[[#This Row],[Sym2]]=Spins[[#This Row],[Sym3]])</f>
        <v>0</v>
      </c>
      <c r="I4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78">
        <f t="shared" si="346"/>
        <v>1</v>
      </c>
      <c r="K4478">
        <f ca="1">Spins[[#This Row],[Mult]]*Spins[[#This Row],[Bet]]</f>
        <v>0.6</v>
      </c>
      <c r="L4478">
        <f ca="1">Spins[[#This Row],[Payout]]-Spins[[#This Row],[Bet]]</f>
        <v>-0.4</v>
      </c>
    </row>
    <row r="4479" spans="1:12" x14ac:dyDescent="0.3">
      <c r="A4479">
        <f t="shared" si="342"/>
        <v>4478</v>
      </c>
      <c r="B4479">
        <f t="shared" ca="1" si="343"/>
        <v>19</v>
      </c>
      <c r="C4479" t="str" cm="1">
        <f t="array" aca="1" ref="C4479" ca="1">INDEX(Reel1,Spins[[#This Row],[Stop1]])</f>
        <v>🍒</v>
      </c>
      <c r="D4479">
        <f t="shared" ca="1" si="344"/>
        <v>13</v>
      </c>
      <c r="E4479" t="str" cm="1">
        <f t="array" aca="1" ref="E4479" ca="1">INDEX(Reel2,Spins[[#This Row],[Stop2]])</f>
        <v>🍋</v>
      </c>
      <c r="F4479">
        <f t="shared" ca="1" si="345"/>
        <v>24</v>
      </c>
      <c r="G4479" t="str" cm="1">
        <f t="array" aca="1" ref="G4479" ca="1">INDEX(Reel3,Spins[[#This Row],[Stop3]])</f>
        <v>BAR</v>
      </c>
      <c r="H4479" t="b">
        <f ca="1">AND(Spins[[#This Row],[Sym1]]=Spins[[#This Row],[Sym2]],Spins[[#This Row],[Sym2]]=Spins[[#This Row],[Sym3]])</f>
        <v>0</v>
      </c>
      <c r="I4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79">
        <f t="shared" si="346"/>
        <v>1</v>
      </c>
      <c r="K4479">
        <f ca="1">Spins[[#This Row],[Mult]]*Spins[[#This Row],[Bet]]</f>
        <v>0</v>
      </c>
      <c r="L4479">
        <f ca="1">Spins[[#This Row],[Payout]]-Spins[[#This Row],[Bet]]</f>
        <v>-1</v>
      </c>
    </row>
    <row r="4480" spans="1:12" x14ac:dyDescent="0.3">
      <c r="A4480">
        <f t="shared" si="342"/>
        <v>4479</v>
      </c>
      <c r="B4480">
        <f t="shared" ca="1" si="343"/>
        <v>28</v>
      </c>
      <c r="C4480" t="str" cm="1">
        <f t="array" aca="1" ref="C4480" ca="1">INDEX(Reel1,Spins[[#This Row],[Stop1]])</f>
        <v>BAR</v>
      </c>
      <c r="D4480">
        <f t="shared" ca="1" si="344"/>
        <v>18</v>
      </c>
      <c r="E4480" t="str" cm="1">
        <f t="array" aca="1" ref="E4480" ca="1">INDEX(Reel2,Spins[[#This Row],[Stop2]])</f>
        <v>🍒</v>
      </c>
      <c r="F4480">
        <f t="shared" ca="1" si="345"/>
        <v>2</v>
      </c>
      <c r="G4480" t="str" cm="1">
        <f t="array" aca="1" ref="G4480" ca="1">INDEX(Reel3,Spins[[#This Row],[Stop3]])</f>
        <v>🍋</v>
      </c>
      <c r="H4480" t="b">
        <f ca="1">AND(Spins[[#This Row],[Sym1]]=Spins[[#This Row],[Sym2]],Spins[[#This Row],[Sym2]]=Spins[[#This Row],[Sym3]])</f>
        <v>0</v>
      </c>
      <c r="I4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0">
        <f t="shared" si="346"/>
        <v>1</v>
      </c>
      <c r="K4480">
        <f ca="1">Spins[[#This Row],[Mult]]*Spins[[#This Row],[Bet]]</f>
        <v>0</v>
      </c>
      <c r="L4480">
        <f ca="1">Spins[[#This Row],[Payout]]-Spins[[#This Row],[Bet]]</f>
        <v>-1</v>
      </c>
    </row>
    <row r="4481" spans="1:12" x14ac:dyDescent="0.3">
      <c r="A4481">
        <f t="shared" si="342"/>
        <v>4480</v>
      </c>
      <c r="B4481">
        <f t="shared" ca="1" si="343"/>
        <v>3</v>
      </c>
      <c r="C4481" t="str" cm="1">
        <f t="array" aca="1" ref="C4481" ca="1">INDEX(Reel1,Spins[[#This Row],[Stop1]])</f>
        <v>🍋</v>
      </c>
      <c r="D4481">
        <f t="shared" ca="1" si="344"/>
        <v>14</v>
      </c>
      <c r="E4481" t="str" cm="1">
        <f t="array" aca="1" ref="E4481" ca="1">INDEX(Reel2,Spins[[#This Row],[Stop2]])</f>
        <v>🍋</v>
      </c>
      <c r="F4481">
        <f t="shared" ca="1" si="345"/>
        <v>3</v>
      </c>
      <c r="G4481" t="str" cm="1">
        <f t="array" aca="1" ref="G4481" ca="1">INDEX(Reel3,Spins[[#This Row],[Stop3]])</f>
        <v>🍋</v>
      </c>
      <c r="H4481" t="b">
        <f ca="1">AND(Spins[[#This Row],[Sym1]]=Spins[[#This Row],[Sym2]],Spins[[#This Row],[Sym2]]=Spins[[#This Row],[Sym3]])</f>
        <v>1</v>
      </c>
      <c r="I4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481">
        <f t="shared" si="346"/>
        <v>1</v>
      </c>
      <c r="K4481">
        <f ca="1">Spins[[#This Row],[Mult]]*Spins[[#This Row],[Bet]]</f>
        <v>14</v>
      </c>
      <c r="L4481">
        <f ca="1">Spins[[#This Row],[Payout]]-Spins[[#This Row],[Bet]]</f>
        <v>13</v>
      </c>
    </row>
    <row r="4482" spans="1:12" x14ac:dyDescent="0.3">
      <c r="A4482">
        <f t="shared" ref="A4482:A4545" si="347">ROW()-1</f>
        <v>4481</v>
      </c>
      <c r="B4482">
        <f t="shared" ref="B4482:B4545" ca="1" si="348">RANDBETWEEN(1,ROWS(Reel1))</f>
        <v>11</v>
      </c>
      <c r="C4482" t="str" cm="1">
        <f t="array" aca="1" ref="C4482" ca="1">INDEX(Reel1,Spins[[#This Row],[Stop1]])</f>
        <v>🍋</v>
      </c>
      <c r="D4482">
        <f t="shared" ref="D4482:D4545" ca="1" si="349">RANDBETWEEN(1,ROWS(Reel2))</f>
        <v>18</v>
      </c>
      <c r="E4482" t="str" cm="1">
        <f t="array" aca="1" ref="E4482" ca="1">INDEX(Reel2,Spins[[#This Row],[Stop2]])</f>
        <v>🍒</v>
      </c>
      <c r="F4482">
        <f t="shared" ref="F4482:F4545" ca="1" si="350">RANDBETWEEN(1,ROWS(Reel3))</f>
        <v>3</v>
      </c>
      <c r="G4482" t="str" cm="1">
        <f t="array" aca="1" ref="G4482" ca="1">INDEX(Reel3,Spins[[#This Row],[Stop3]])</f>
        <v>🍋</v>
      </c>
      <c r="H4482" t="b">
        <f ca="1">AND(Spins[[#This Row],[Sym1]]=Spins[[#This Row],[Sym2]],Spins[[#This Row],[Sym2]]=Spins[[#This Row],[Sym3]])</f>
        <v>0</v>
      </c>
      <c r="I4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2">
        <f t="shared" ref="J4482:J4545" si="351">Bet</f>
        <v>1</v>
      </c>
      <c r="K4482">
        <f ca="1">Spins[[#This Row],[Mult]]*Spins[[#This Row],[Bet]]</f>
        <v>0</v>
      </c>
      <c r="L4482">
        <f ca="1">Spins[[#This Row],[Payout]]-Spins[[#This Row],[Bet]]</f>
        <v>-1</v>
      </c>
    </row>
    <row r="4483" spans="1:12" x14ac:dyDescent="0.3">
      <c r="A4483">
        <f t="shared" si="347"/>
        <v>4482</v>
      </c>
      <c r="B4483">
        <f t="shared" ca="1" si="348"/>
        <v>25</v>
      </c>
      <c r="C4483" t="str" cm="1">
        <f t="array" aca="1" ref="C4483" ca="1">INDEX(Reel1,Spins[[#This Row],[Stop1]])</f>
        <v>🔔</v>
      </c>
      <c r="D4483">
        <f t="shared" ca="1" si="349"/>
        <v>8</v>
      </c>
      <c r="E4483" t="str" cm="1">
        <f t="array" aca="1" ref="E4483" ca="1">INDEX(Reel2,Spins[[#This Row],[Stop2]])</f>
        <v>🍋</v>
      </c>
      <c r="F4483">
        <f t="shared" ca="1" si="350"/>
        <v>25</v>
      </c>
      <c r="G4483" t="str" cm="1">
        <f t="array" aca="1" ref="G4483" ca="1">INDEX(Reel3,Spins[[#This Row],[Stop3]])</f>
        <v>BAR</v>
      </c>
      <c r="H4483" t="b">
        <f ca="1">AND(Spins[[#This Row],[Sym1]]=Spins[[#This Row],[Sym2]],Spins[[#This Row],[Sym2]]=Spins[[#This Row],[Sym3]])</f>
        <v>0</v>
      </c>
      <c r="I4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3">
        <f t="shared" si="351"/>
        <v>1</v>
      </c>
      <c r="K4483">
        <f ca="1">Spins[[#This Row],[Mult]]*Spins[[#This Row],[Bet]]</f>
        <v>0</v>
      </c>
      <c r="L4483">
        <f ca="1">Spins[[#This Row],[Payout]]-Spins[[#This Row],[Bet]]</f>
        <v>-1</v>
      </c>
    </row>
    <row r="4484" spans="1:12" x14ac:dyDescent="0.3">
      <c r="A4484">
        <f t="shared" si="347"/>
        <v>4483</v>
      </c>
      <c r="B4484">
        <f t="shared" ca="1" si="348"/>
        <v>11</v>
      </c>
      <c r="C4484" t="str" cm="1">
        <f t="array" aca="1" ref="C4484" ca="1">INDEX(Reel1,Spins[[#This Row],[Stop1]])</f>
        <v>🍋</v>
      </c>
      <c r="D4484">
        <f t="shared" ca="1" si="349"/>
        <v>15</v>
      </c>
      <c r="E4484" t="str" cm="1">
        <f t="array" aca="1" ref="E4484" ca="1">INDEX(Reel2,Spins[[#This Row],[Stop2]])</f>
        <v>🍒</v>
      </c>
      <c r="F4484">
        <f t="shared" ca="1" si="350"/>
        <v>8</v>
      </c>
      <c r="G4484" t="str" cm="1">
        <f t="array" aca="1" ref="G4484" ca="1">INDEX(Reel3,Spins[[#This Row],[Stop3]])</f>
        <v>🍒</v>
      </c>
      <c r="H4484" t="b">
        <f ca="1">AND(Spins[[#This Row],[Sym1]]=Spins[[#This Row],[Sym2]],Spins[[#This Row],[Sym2]]=Spins[[#This Row],[Sym3]])</f>
        <v>0</v>
      </c>
      <c r="I4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4">
        <f t="shared" si="351"/>
        <v>1</v>
      </c>
      <c r="K4484">
        <f ca="1">Spins[[#This Row],[Mult]]*Spins[[#This Row],[Bet]]</f>
        <v>0</v>
      </c>
      <c r="L4484">
        <f ca="1">Spins[[#This Row],[Payout]]-Spins[[#This Row],[Bet]]</f>
        <v>-1</v>
      </c>
    </row>
    <row r="4485" spans="1:12" x14ac:dyDescent="0.3">
      <c r="A4485">
        <f t="shared" si="347"/>
        <v>4484</v>
      </c>
      <c r="B4485">
        <f t="shared" ca="1" si="348"/>
        <v>14</v>
      </c>
      <c r="C4485" t="str" cm="1">
        <f t="array" aca="1" ref="C4485" ca="1">INDEX(Reel1,Spins[[#This Row],[Stop1]])</f>
        <v>🍋</v>
      </c>
      <c r="D4485">
        <f t="shared" ca="1" si="349"/>
        <v>8</v>
      </c>
      <c r="E4485" t="str" cm="1">
        <f t="array" aca="1" ref="E4485" ca="1">INDEX(Reel2,Spins[[#This Row],[Stop2]])</f>
        <v>🍋</v>
      </c>
      <c r="F4485">
        <f t="shared" ca="1" si="350"/>
        <v>20</v>
      </c>
      <c r="G4485" t="str" cm="1">
        <f t="array" aca="1" ref="G4485" ca="1">INDEX(Reel3,Spins[[#This Row],[Stop3]])</f>
        <v>🔔</v>
      </c>
      <c r="H4485" t="b">
        <f ca="1">AND(Spins[[#This Row],[Sym1]]=Spins[[#This Row],[Sym2]],Spins[[#This Row],[Sym2]]=Spins[[#This Row],[Sym3]])</f>
        <v>0</v>
      </c>
      <c r="I4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85">
        <f t="shared" si="351"/>
        <v>1</v>
      </c>
      <c r="K4485">
        <f ca="1">Spins[[#This Row],[Mult]]*Spins[[#This Row],[Bet]]</f>
        <v>0.6</v>
      </c>
      <c r="L4485">
        <f ca="1">Spins[[#This Row],[Payout]]-Spins[[#This Row],[Bet]]</f>
        <v>-0.4</v>
      </c>
    </row>
    <row r="4486" spans="1:12" x14ac:dyDescent="0.3">
      <c r="A4486">
        <f t="shared" si="347"/>
        <v>4485</v>
      </c>
      <c r="B4486">
        <f t="shared" ca="1" si="348"/>
        <v>4</v>
      </c>
      <c r="C4486" t="str" cm="1">
        <f t="array" aca="1" ref="C4486" ca="1">INDEX(Reel1,Spins[[#This Row],[Stop1]])</f>
        <v>🍋</v>
      </c>
      <c r="D4486">
        <f t="shared" ca="1" si="349"/>
        <v>3</v>
      </c>
      <c r="E4486" t="str" cm="1">
        <f t="array" aca="1" ref="E4486" ca="1">INDEX(Reel2,Spins[[#This Row],[Stop2]])</f>
        <v>🍋</v>
      </c>
      <c r="F4486">
        <f t="shared" ca="1" si="350"/>
        <v>13</v>
      </c>
      <c r="G4486" t="str" cm="1">
        <f t="array" aca="1" ref="G4486" ca="1">INDEX(Reel3,Spins[[#This Row],[Stop3]])</f>
        <v>🍇</v>
      </c>
      <c r="H4486" t="b">
        <f ca="1">AND(Spins[[#This Row],[Sym1]]=Spins[[#This Row],[Sym2]],Spins[[#This Row],[Sym2]]=Spins[[#This Row],[Sym3]])</f>
        <v>0</v>
      </c>
      <c r="I4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86">
        <f t="shared" si="351"/>
        <v>1</v>
      </c>
      <c r="K4486">
        <f ca="1">Spins[[#This Row],[Mult]]*Spins[[#This Row],[Bet]]</f>
        <v>0.6</v>
      </c>
      <c r="L4486">
        <f ca="1">Spins[[#This Row],[Payout]]-Spins[[#This Row],[Bet]]</f>
        <v>-0.4</v>
      </c>
    </row>
    <row r="4487" spans="1:12" x14ac:dyDescent="0.3">
      <c r="A4487">
        <f t="shared" si="347"/>
        <v>4486</v>
      </c>
      <c r="B4487">
        <f t="shared" ca="1" si="348"/>
        <v>21</v>
      </c>
      <c r="C4487" t="str" cm="1">
        <f t="array" aca="1" ref="C4487" ca="1">INDEX(Reel1,Spins[[#This Row],[Stop1]])</f>
        <v>🍒</v>
      </c>
      <c r="D4487">
        <f t="shared" ca="1" si="349"/>
        <v>10</v>
      </c>
      <c r="E4487" t="str" cm="1">
        <f t="array" aca="1" ref="E4487" ca="1">INDEX(Reel2,Spins[[#This Row],[Stop2]])</f>
        <v>🍋</v>
      </c>
      <c r="F4487">
        <f t="shared" ca="1" si="350"/>
        <v>24</v>
      </c>
      <c r="G4487" t="str" cm="1">
        <f t="array" aca="1" ref="G4487" ca="1">INDEX(Reel3,Spins[[#This Row],[Stop3]])</f>
        <v>BAR</v>
      </c>
      <c r="H4487" t="b">
        <f ca="1">AND(Spins[[#This Row],[Sym1]]=Spins[[#This Row],[Sym2]],Spins[[#This Row],[Sym2]]=Spins[[#This Row],[Sym3]])</f>
        <v>0</v>
      </c>
      <c r="I4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7">
        <f t="shared" si="351"/>
        <v>1</v>
      </c>
      <c r="K4487">
        <f ca="1">Spins[[#This Row],[Mult]]*Spins[[#This Row],[Bet]]</f>
        <v>0</v>
      </c>
      <c r="L4487">
        <f ca="1">Spins[[#This Row],[Payout]]-Spins[[#This Row],[Bet]]</f>
        <v>-1</v>
      </c>
    </row>
    <row r="4488" spans="1:12" x14ac:dyDescent="0.3">
      <c r="A4488">
        <f t="shared" si="347"/>
        <v>4487</v>
      </c>
      <c r="B4488">
        <f t="shared" ca="1" si="348"/>
        <v>21</v>
      </c>
      <c r="C4488" t="str" cm="1">
        <f t="array" aca="1" ref="C4488" ca="1">INDEX(Reel1,Spins[[#This Row],[Stop1]])</f>
        <v>🍒</v>
      </c>
      <c r="D4488">
        <f t="shared" ca="1" si="349"/>
        <v>28</v>
      </c>
      <c r="E4488" t="str" cm="1">
        <f t="array" aca="1" ref="E4488" ca="1">INDEX(Reel2,Spins[[#This Row],[Stop2]])</f>
        <v>BAR</v>
      </c>
      <c r="F4488">
        <f t="shared" ca="1" si="350"/>
        <v>3</v>
      </c>
      <c r="G4488" t="str" cm="1">
        <f t="array" aca="1" ref="G4488" ca="1">INDEX(Reel3,Spins[[#This Row],[Stop3]])</f>
        <v>🍋</v>
      </c>
      <c r="H4488" t="b">
        <f ca="1">AND(Spins[[#This Row],[Sym1]]=Spins[[#This Row],[Sym2]],Spins[[#This Row],[Sym2]]=Spins[[#This Row],[Sym3]])</f>
        <v>0</v>
      </c>
      <c r="I4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8">
        <f t="shared" si="351"/>
        <v>1</v>
      </c>
      <c r="K4488">
        <f ca="1">Spins[[#This Row],[Mult]]*Spins[[#This Row],[Bet]]</f>
        <v>0</v>
      </c>
      <c r="L4488">
        <f ca="1">Spins[[#This Row],[Payout]]-Spins[[#This Row],[Bet]]</f>
        <v>-1</v>
      </c>
    </row>
    <row r="4489" spans="1:12" x14ac:dyDescent="0.3">
      <c r="A4489">
        <f t="shared" si="347"/>
        <v>4488</v>
      </c>
      <c r="B4489">
        <f t="shared" ca="1" si="348"/>
        <v>4</v>
      </c>
      <c r="C4489" t="str" cm="1">
        <f t="array" aca="1" ref="C4489" ca="1">INDEX(Reel1,Spins[[#This Row],[Stop1]])</f>
        <v>🍋</v>
      </c>
      <c r="D4489">
        <f t="shared" ca="1" si="349"/>
        <v>24</v>
      </c>
      <c r="E4489" t="str" cm="1">
        <f t="array" aca="1" ref="E4489" ca="1">INDEX(Reel2,Spins[[#This Row],[Stop2]])</f>
        <v>🍇</v>
      </c>
      <c r="F4489">
        <f t="shared" ca="1" si="350"/>
        <v>28</v>
      </c>
      <c r="G4489" t="str" cm="1">
        <f t="array" aca="1" ref="G4489" ca="1">INDEX(Reel3,Spins[[#This Row],[Stop3]])</f>
        <v>7️⃣</v>
      </c>
      <c r="H4489" t="b">
        <f ca="1">AND(Spins[[#This Row],[Sym1]]=Spins[[#This Row],[Sym2]],Spins[[#This Row],[Sym2]]=Spins[[#This Row],[Sym3]])</f>
        <v>0</v>
      </c>
      <c r="I4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89">
        <f t="shared" si="351"/>
        <v>1</v>
      </c>
      <c r="K4489">
        <f ca="1">Spins[[#This Row],[Mult]]*Spins[[#This Row],[Bet]]</f>
        <v>0</v>
      </c>
      <c r="L4489">
        <f ca="1">Spins[[#This Row],[Payout]]-Spins[[#This Row],[Bet]]</f>
        <v>-1</v>
      </c>
    </row>
    <row r="4490" spans="1:12" x14ac:dyDescent="0.3">
      <c r="A4490">
        <f t="shared" si="347"/>
        <v>4489</v>
      </c>
      <c r="B4490">
        <f t="shared" ca="1" si="348"/>
        <v>31</v>
      </c>
      <c r="C4490" t="str" cm="1">
        <f t="array" aca="1" ref="C4490" ca="1">INDEX(Reel1,Spins[[#This Row],[Stop1]])</f>
        <v>💎</v>
      </c>
      <c r="D4490">
        <f t="shared" ca="1" si="349"/>
        <v>4</v>
      </c>
      <c r="E4490" t="str" cm="1">
        <f t="array" aca="1" ref="E4490" ca="1">INDEX(Reel2,Spins[[#This Row],[Stop2]])</f>
        <v>🍋</v>
      </c>
      <c r="F4490">
        <f t="shared" ca="1" si="350"/>
        <v>29</v>
      </c>
      <c r="G4490" t="str" cm="1">
        <f t="array" aca="1" ref="G4490" ca="1">INDEX(Reel3,Spins[[#This Row],[Stop3]])</f>
        <v>7️⃣</v>
      </c>
      <c r="H4490" t="b">
        <f ca="1">AND(Spins[[#This Row],[Sym1]]=Spins[[#This Row],[Sym2]],Spins[[#This Row],[Sym2]]=Spins[[#This Row],[Sym3]])</f>
        <v>0</v>
      </c>
      <c r="I4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90">
        <f t="shared" si="351"/>
        <v>1</v>
      </c>
      <c r="K4490">
        <f ca="1">Spins[[#This Row],[Mult]]*Spins[[#This Row],[Bet]]</f>
        <v>0</v>
      </c>
      <c r="L4490">
        <f ca="1">Spins[[#This Row],[Payout]]-Spins[[#This Row],[Bet]]</f>
        <v>-1</v>
      </c>
    </row>
    <row r="4491" spans="1:12" x14ac:dyDescent="0.3">
      <c r="A4491">
        <f t="shared" si="347"/>
        <v>4490</v>
      </c>
      <c r="B4491">
        <f t="shared" ca="1" si="348"/>
        <v>21</v>
      </c>
      <c r="C4491" t="str" cm="1">
        <f t="array" aca="1" ref="C4491" ca="1">INDEX(Reel1,Spins[[#This Row],[Stop1]])</f>
        <v>🍒</v>
      </c>
      <c r="D4491">
        <f t="shared" ca="1" si="349"/>
        <v>1</v>
      </c>
      <c r="E4491" t="str" cm="1">
        <f t="array" aca="1" ref="E4491" ca="1">INDEX(Reel2,Spins[[#This Row],[Stop2]])</f>
        <v>🍋</v>
      </c>
      <c r="F4491">
        <f t="shared" ca="1" si="350"/>
        <v>29</v>
      </c>
      <c r="G4491" t="str" cm="1">
        <f t="array" aca="1" ref="G4491" ca="1">INDEX(Reel3,Spins[[#This Row],[Stop3]])</f>
        <v>7️⃣</v>
      </c>
      <c r="H4491" t="b">
        <f ca="1">AND(Spins[[#This Row],[Sym1]]=Spins[[#This Row],[Sym2]],Spins[[#This Row],[Sym2]]=Spins[[#This Row],[Sym3]])</f>
        <v>0</v>
      </c>
      <c r="I4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91">
        <f t="shared" si="351"/>
        <v>1</v>
      </c>
      <c r="K4491">
        <f ca="1">Spins[[#This Row],[Mult]]*Spins[[#This Row],[Bet]]</f>
        <v>0</v>
      </c>
      <c r="L4491">
        <f ca="1">Spins[[#This Row],[Payout]]-Spins[[#This Row],[Bet]]</f>
        <v>-1</v>
      </c>
    </row>
    <row r="4492" spans="1:12" x14ac:dyDescent="0.3">
      <c r="A4492">
        <f t="shared" si="347"/>
        <v>4491</v>
      </c>
      <c r="B4492">
        <f t="shared" ca="1" si="348"/>
        <v>12</v>
      </c>
      <c r="C4492" t="str" cm="1">
        <f t="array" aca="1" ref="C4492" ca="1">INDEX(Reel1,Spins[[#This Row],[Stop1]])</f>
        <v>🍋</v>
      </c>
      <c r="D4492">
        <f t="shared" ca="1" si="349"/>
        <v>31</v>
      </c>
      <c r="E4492" t="str" cm="1">
        <f t="array" aca="1" ref="E4492" ca="1">INDEX(Reel2,Spins[[#This Row],[Stop2]])</f>
        <v>💎</v>
      </c>
      <c r="F4492">
        <f t="shared" ca="1" si="350"/>
        <v>18</v>
      </c>
      <c r="G4492" t="str" cm="1">
        <f t="array" aca="1" ref="G4492" ca="1">INDEX(Reel3,Spins[[#This Row],[Stop3]])</f>
        <v>🔔</v>
      </c>
      <c r="H4492" t="b">
        <f ca="1">AND(Spins[[#This Row],[Sym1]]=Spins[[#This Row],[Sym2]],Spins[[#This Row],[Sym2]]=Spins[[#This Row],[Sym3]])</f>
        <v>0</v>
      </c>
      <c r="I4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92">
        <f t="shared" si="351"/>
        <v>1</v>
      </c>
      <c r="K4492">
        <f ca="1">Spins[[#This Row],[Mult]]*Spins[[#This Row],[Bet]]</f>
        <v>0</v>
      </c>
      <c r="L4492">
        <f ca="1">Spins[[#This Row],[Payout]]-Spins[[#This Row],[Bet]]</f>
        <v>-1</v>
      </c>
    </row>
    <row r="4493" spans="1:12" x14ac:dyDescent="0.3">
      <c r="A4493">
        <f t="shared" si="347"/>
        <v>4492</v>
      </c>
      <c r="B4493">
        <f t="shared" ca="1" si="348"/>
        <v>23</v>
      </c>
      <c r="C4493" t="str" cm="1">
        <f t="array" aca="1" ref="C4493" ca="1">INDEX(Reel1,Spins[[#This Row],[Stop1]])</f>
        <v>🍇</v>
      </c>
      <c r="D4493">
        <f t="shared" ca="1" si="349"/>
        <v>28</v>
      </c>
      <c r="E4493" t="str" cm="1">
        <f t="array" aca="1" ref="E4493" ca="1">INDEX(Reel2,Spins[[#This Row],[Stop2]])</f>
        <v>BAR</v>
      </c>
      <c r="F4493">
        <f t="shared" ca="1" si="350"/>
        <v>24</v>
      </c>
      <c r="G4493" t="str" cm="1">
        <f t="array" aca="1" ref="G4493" ca="1">INDEX(Reel3,Spins[[#This Row],[Stop3]])</f>
        <v>BAR</v>
      </c>
      <c r="H4493" t="b">
        <f ca="1">AND(Spins[[#This Row],[Sym1]]=Spins[[#This Row],[Sym2]],Spins[[#This Row],[Sym2]]=Spins[[#This Row],[Sym3]])</f>
        <v>0</v>
      </c>
      <c r="I4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93">
        <f t="shared" si="351"/>
        <v>1</v>
      </c>
      <c r="K4493">
        <f ca="1">Spins[[#This Row],[Mult]]*Spins[[#This Row],[Bet]]</f>
        <v>0</v>
      </c>
      <c r="L4493">
        <f ca="1">Spins[[#This Row],[Payout]]-Spins[[#This Row],[Bet]]</f>
        <v>-1</v>
      </c>
    </row>
    <row r="4494" spans="1:12" x14ac:dyDescent="0.3">
      <c r="A4494">
        <f t="shared" si="347"/>
        <v>4493</v>
      </c>
      <c r="B4494">
        <f t="shared" ca="1" si="348"/>
        <v>6</v>
      </c>
      <c r="C4494" t="str" cm="1">
        <f t="array" aca="1" ref="C4494" ca="1">INDEX(Reel1,Spins[[#This Row],[Stop1]])</f>
        <v>🍋</v>
      </c>
      <c r="D4494">
        <f t="shared" ca="1" si="349"/>
        <v>10</v>
      </c>
      <c r="E4494" t="str" cm="1">
        <f t="array" aca="1" ref="E4494" ca="1">INDEX(Reel2,Spins[[#This Row],[Stop2]])</f>
        <v>🍋</v>
      </c>
      <c r="F4494">
        <f t="shared" ca="1" si="350"/>
        <v>29</v>
      </c>
      <c r="G4494" t="str" cm="1">
        <f t="array" aca="1" ref="G4494" ca="1">INDEX(Reel3,Spins[[#This Row],[Stop3]])</f>
        <v>7️⃣</v>
      </c>
      <c r="H4494" t="b">
        <f ca="1">AND(Spins[[#This Row],[Sym1]]=Spins[[#This Row],[Sym2]],Spins[[#This Row],[Sym2]]=Spins[[#This Row],[Sym3]])</f>
        <v>0</v>
      </c>
      <c r="I4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94">
        <f t="shared" si="351"/>
        <v>1</v>
      </c>
      <c r="K4494">
        <f ca="1">Spins[[#This Row],[Mult]]*Spins[[#This Row],[Bet]]</f>
        <v>0.6</v>
      </c>
      <c r="L4494">
        <f ca="1">Spins[[#This Row],[Payout]]-Spins[[#This Row],[Bet]]</f>
        <v>-0.4</v>
      </c>
    </row>
    <row r="4495" spans="1:12" x14ac:dyDescent="0.3">
      <c r="A4495">
        <f t="shared" si="347"/>
        <v>4494</v>
      </c>
      <c r="B4495">
        <f t="shared" ca="1" si="348"/>
        <v>28</v>
      </c>
      <c r="C4495" t="str" cm="1">
        <f t="array" aca="1" ref="C4495" ca="1">INDEX(Reel1,Spins[[#This Row],[Stop1]])</f>
        <v>BAR</v>
      </c>
      <c r="D4495">
        <f t="shared" ca="1" si="349"/>
        <v>28</v>
      </c>
      <c r="E4495" t="str" cm="1">
        <f t="array" aca="1" ref="E4495" ca="1">INDEX(Reel2,Spins[[#This Row],[Stop2]])</f>
        <v>BAR</v>
      </c>
      <c r="F4495">
        <f t="shared" ca="1" si="350"/>
        <v>22</v>
      </c>
      <c r="G4495" t="str" cm="1">
        <f t="array" aca="1" ref="G4495" ca="1">INDEX(Reel3,Spins[[#This Row],[Stop3]])</f>
        <v>🔔</v>
      </c>
      <c r="H4495" t="b">
        <f ca="1">AND(Spins[[#This Row],[Sym1]]=Spins[[#This Row],[Sym2]],Spins[[#This Row],[Sym2]]=Spins[[#This Row],[Sym3]])</f>
        <v>0</v>
      </c>
      <c r="I4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4495">
        <f t="shared" si="351"/>
        <v>1</v>
      </c>
      <c r="K4495">
        <f ca="1">Spins[[#This Row],[Mult]]*Spins[[#This Row],[Bet]]</f>
        <v>3</v>
      </c>
      <c r="L4495">
        <f ca="1">Spins[[#This Row],[Payout]]-Spins[[#This Row],[Bet]]</f>
        <v>2</v>
      </c>
    </row>
    <row r="4496" spans="1:12" x14ac:dyDescent="0.3">
      <c r="A4496">
        <f t="shared" si="347"/>
        <v>4495</v>
      </c>
      <c r="B4496">
        <f t="shared" ca="1" si="348"/>
        <v>3</v>
      </c>
      <c r="C4496" t="str" cm="1">
        <f t="array" aca="1" ref="C4496" ca="1">INDEX(Reel1,Spins[[#This Row],[Stop1]])</f>
        <v>🍋</v>
      </c>
      <c r="D4496">
        <f t="shared" ca="1" si="349"/>
        <v>2</v>
      </c>
      <c r="E4496" t="str" cm="1">
        <f t="array" aca="1" ref="E4496" ca="1">INDEX(Reel2,Spins[[#This Row],[Stop2]])</f>
        <v>🍋</v>
      </c>
      <c r="F4496">
        <f t="shared" ca="1" si="350"/>
        <v>19</v>
      </c>
      <c r="G4496" t="str" cm="1">
        <f t="array" aca="1" ref="G4496" ca="1">INDEX(Reel3,Spins[[#This Row],[Stop3]])</f>
        <v>🔔</v>
      </c>
      <c r="H4496" t="b">
        <f ca="1">AND(Spins[[#This Row],[Sym1]]=Spins[[#This Row],[Sym2]],Spins[[#This Row],[Sym2]]=Spins[[#This Row],[Sym3]])</f>
        <v>0</v>
      </c>
      <c r="I4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496">
        <f t="shared" si="351"/>
        <v>1</v>
      </c>
      <c r="K4496">
        <f ca="1">Spins[[#This Row],[Mult]]*Spins[[#This Row],[Bet]]</f>
        <v>0.6</v>
      </c>
      <c r="L4496">
        <f ca="1">Spins[[#This Row],[Payout]]-Spins[[#This Row],[Bet]]</f>
        <v>-0.4</v>
      </c>
    </row>
    <row r="4497" spans="1:12" x14ac:dyDescent="0.3">
      <c r="A4497">
        <f t="shared" si="347"/>
        <v>4496</v>
      </c>
      <c r="B4497">
        <f t="shared" ca="1" si="348"/>
        <v>4</v>
      </c>
      <c r="C4497" t="str" cm="1">
        <f t="array" aca="1" ref="C4497" ca="1">INDEX(Reel1,Spins[[#This Row],[Stop1]])</f>
        <v>🍋</v>
      </c>
      <c r="D4497">
        <f t="shared" ca="1" si="349"/>
        <v>30</v>
      </c>
      <c r="E4497" t="str" cm="1">
        <f t="array" aca="1" ref="E4497" ca="1">INDEX(Reel2,Spins[[#This Row],[Stop2]])</f>
        <v>7️⃣</v>
      </c>
      <c r="F4497">
        <f t="shared" ca="1" si="350"/>
        <v>14</v>
      </c>
      <c r="G4497" t="str" cm="1">
        <f t="array" aca="1" ref="G4497" ca="1">INDEX(Reel3,Spins[[#This Row],[Stop3]])</f>
        <v>🍇</v>
      </c>
      <c r="H4497" t="b">
        <f ca="1">AND(Spins[[#This Row],[Sym1]]=Spins[[#This Row],[Sym2]],Spins[[#This Row],[Sym2]]=Spins[[#This Row],[Sym3]])</f>
        <v>0</v>
      </c>
      <c r="I4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497">
        <f t="shared" si="351"/>
        <v>1</v>
      </c>
      <c r="K4497">
        <f ca="1">Spins[[#This Row],[Mult]]*Spins[[#This Row],[Bet]]</f>
        <v>0</v>
      </c>
      <c r="L4497">
        <f ca="1">Spins[[#This Row],[Payout]]-Spins[[#This Row],[Bet]]</f>
        <v>-1</v>
      </c>
    </row>
    <row r="4498" spans="1:12" x14ac:dyDescent="0.3">
      <c r="A4498">
        <f t="shared" si="347"/>
        <v>4497</v>
      </c>
      <c r="B4498">
        <f t="shared" ca="1" si="348"/>
        <v>1</v>
      </c>
      <c r="C4498" t="str" cm="1">
        <f t="array" aca="1" ref="C4498" ca="1">INDEX(Reel1,Spins[[#This Row],[Stop1]])</f>
        <v>🍋</v>
      </c>
      <c r="D4498">
        <f t="shared" ca="1" si="349"/>
        <v>12</v>
      </c>
      <c r="E4498" t="str" cm="1">
        <f t="array" aca="1" ref="E4498" ca="1">INDEX(Reel2,Spins[[#This Row],[Stop2]])</f>
        <v>🍋</v>
      </c>
      <c r="F4498">
        <f t="shared" ca="1" si="350"/>
        <v>5</v>
      </c>
      <c r="G4498" t="str" cm="1">
        <f t="array" aca="1" ref="G4498" ca="1">INDEX(Reel3,Spins[[#This Row],[Stop3]])</f>
        <v>🍋</v>
      </c>
      <c r="H4498" t="b">
        <f ca="1">AND(Spins[[#This Row],[Sym1]]=Spins[[#This Row],[Sym2]],Spins[[#This Row],[Sym2]]=Spins[[#This Row],[Sym3]])</f>
        <v>1</v>
      </c>
      <c r="I4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498">
        <f t="shared" si="351"/>
        <v>1</v>
      </c>
      <c r="K4498">
        <f ca="1">Spins[[#This Row],[Mult]]*Spins[[#This Row],[Bet]]</f>
        <v>14</v>
      </c>
      <c r="L4498">
        <f ca="1">Spins[[#This Row],[Payout]]-Spins[[#This Row],[Bet]]</f>
        <v>13</v>
      </c>
    </row>
    <row r="4499" spans="1:12" x14ac:dyDescent="0.3">
      <c r="A4499">
        <f t="shared" si="347"/>
        <v>4498</v>
      </c>
      <c r="B4499">
        <f t="shared" ca="1" si="348"/>
        <v>18</v>
      </c>
      <c r="C4499" t="str" cm="1">
        <f t="array" aca="1" ref="C4499" ca="1">INDEX(Reel1,Spins[[#This Row],[Stop1]])</f>
        <v>🍒</v>
      </c>
      <c r="D4499">
        <f t="shared" ca="1" si="349"/>
        <v>16</v>
      </c>
      <c r="E4499" t="str" cm="1">
        <f t="array" aca="1" ref="E4499" ca="1">INDEX(Reel2,Spins[[#This Row],[Stop2]])</f>
        <v>🍒</v>
      </c>
      <c r="F4499">
        <f t="shared" ca="1" si="350"/>
        <v>18</v>
      </c>
      <c r="G4499" t="str" cm="1">
        <f t="array" aca="1" ref="G4499" ca="1">INDEX(Reel3,Spins[[#This Row],[Stop3]])</f>
        <v>🔔</v>
      </c>
      <c r="H4499" t="b">
        <f ca="1">AND(Spins[[#This Row],[Sym1]]=Spins[[#This Row],[Sym2]],Spins[[#This Row],[Sym2]]=Spins[[#This Row],[Sym3]])</f>
        <v>0</v>
      </c>
      <c r="I4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499">
        <f t="shared" si="351"/>
        <v>1</v>
      </c>
      <c r="K4499">
        <f ca="1">Spins[[#This Row],[Mult]]*Spins[[#This Row],[Bet]]</f>
        <v>0.8</v>
      </c>
      <c r="L4499">
        <f ca="1">Spins[[#This Row],[Payout]]-Spins[[#This Row],[Bet]]</f>
        <v>-0.19999999999999996</v>
      </c>
    </row>
    <row r="4500" spans="1:12" x14ac:dyDescent="0.3">
      <c r="A4500">
        <f t="shared" si="347"/>
        <v>4499</v>
      </c>
      <c r="B4500">
        <f t="shared" ca="1" si="348"/>
        <v>31</v>
      </c>
      <c r="C4500" t="str" cm="1">
        <f t="array" aca="1" ref="C4500" ca="1">INDEX(Reel1,Spins[[#This Row],[Stop1]])</f>
        <v>💎</v>
      </c>
      <c r="D4500">
        <f t="shared" ca="1" si="349"/>
        <v>2</v>
      </c>
      <c r="E4500" t="str" cm="1">
        <f t="array" aca="1" ref="E4500" ca="1">INDEX(Reel2,Spins[[#This Row],[Stop2]])</f>
        <v>🍋</v>
      </c>
      <c r="F4500">
        <f t="shared" ca="1" si="350"/>
        <v>14</v>
      </c>
      <c r="G4500" t="str" cm="1">
        <f t="array" aca="1" ref="G4500" ca="1">INDEX(Reel3,Spins[[#This Row],[Stop3]])</f>
        <v>🍇</v>
      </c>
      <c r="H4500" t="b">
        <f ca="1">AND(Spins[[#This Row],[Sym1]]=Spins[[#This Row],[Sym2]],Spins[[#This Row],[Sym2]]=Spins[[#This Row],[Sym3]])</f>
        <v>0</v>
      </c>
      <c r="I4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0">
        <f t="shared" si="351"/>
        <v>1</v>
      </c>
      <c r="K4500">
        <f ca="1">Spins[[#This Row],[Mult]]*Spins[[#This Row],[Bet]]</f>
        <v>0</v>
      </c>
      <c r="L4500">
        <f ca="1">Spins[[#This Row],[Payout]]-Spins[[#This Row],[Bet]]</f>
        <v>-1</v>
      </c>
    </row>
    <row r="4501" spans="1:12" x14ac:dyDescent="0.3">
      <c r="A4501">
        <f t="shared" si="347"/>
        <v>4500</v>
      </c>
      <c r="B4501">
        <f t="shared" ca="1" si="348"/>
        <v>30</v>
      </c>
      <c r="C4501" t="str" cm="1">
        <f t="array" aca="1" ref="C4501" ca="1">INDEX(Reel1,Spins[[#This Row],[Stop1]])</f>
        <v>7️⃣</v>
      </c>
      <c r="D4501">
        <f t="shared" ca="1" si="349"/>
        <v>11</v>
      </c>
      <c r="E4501" t="str" cm="1">
        <f t="array" aca="1" ref="E4501" ca="1">INDEX(Reel2,Spins[[#This Row],[Stop2]])</f>
        <v>🍋</v>
      </c>
      <c r="F4501">
        <f t="shared" ca="1" si="350"/>
        <v>15</v>
      </c>
      <c r="G4501" t="str" cm="1">
        <f t="array" aca="1" ref="G4501" ca="1">INDEX(Reel3,Spins[[#This Row],[Stop3]])</f>
        <v>🍇</v>
      </c>
      <c r="H4501" t="b">
        <f ca="1">AND(Spins[[#This Row],[Sym1]]=Spins[[#This Row],[Sym2]],Spins[[#This Row],[Sym2]]=Spins[[#This Row],[Sym3]])</f>
        <v>0</v>
      </c>
      <c r="I4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1">
        <f t="shared" si="351"/>
        <v>1</v>
      </c>
      <c r="K4501">
        <f ca="1">Spins[[#This Row],[Mult]]*Spins[[#This Row],[Bet]]</f>
        <v>0</v>
      </c>
      <c r="L4501">
        <f ca="1">Spins[[#This Row],[Payout]]-Spins[[#This Row],[Bet]]</f>
        <v>-1</v>
      </c>
    </row>
    <row r="4502" spans="1:12" x14ac:dyDescent="0.3">
      <c r="A4502">
        <f t="shared" si="347"/>
        <v>4501</v>
      </c>
      <c r="B4502">
        <f t="shared" ca="1" si="348"/>
        <v>29</v>
      </c>
      <c r="C4502" t="str" cm="1">
        <f t="array" aca="1" ref="C4502" ca="1">INDEX(Reel1,Spins[[#This Row],[Stop1]])</f>
        <v>7️⃣</v>
      </c>
      <c r="D4502">
        <f t="shared" ca="1" si="349"/>
        <v>7</v>
      </c>
      <c r="E4502" t="str" cm="1">
        <f t="array" aca="1" ref="E4502" ca="1">INDEX(Reel2,Spins[[#This Row],[Stop2]])</f>
        <v>🍋</v>
      </c>
      <c r="F4502">
        <f t="shared" ca="1" si="350"/>
        <v>13</v>
      </c>
      <c r="G4502" t="str" cm="1">
        <f t="array" aca="1" ref="G4502" ca="1">INDEX(Reel3,Spins[[#This Row],[Stop3]])</f>
        <v>🍇</v>
      </c>
      <c r="H4502" t="b">
        <f ca="1">AND(Spins[[#This Row],[Sym1]]=Spins[[#This Row],[Sym2]],Spins[[#This Row],[Sym2]]=Spins[[#This Row],[Sym3]])</f>
        <v>0</v>
      </c>
      <c r="I4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2">
        <f t="shared" si="351"/>
        <v>1</v>
      </c>
      <c r="K4502">
        <f ca="1">Spins[[#This Row],[Mult]]*Spins[[#This Row],[Bet]]</f>
        <v>0</v>
      </c>
      <c r="L4502">
        <f ca="1">Spins[[#This Row],[Payout]]-Spins[[#This Row],[Bet]]</f>
        <v>-1</v>
      </c>
    </row>
    <row r="4503" spans="1:12" x14ac:dyDescent="0.3">
      <c r="A4503">
        <f t="shared" si="347"/>
        <v>4502</v>
      </c>
      <c r="B4503">
        <f t="shared" ca="1" si="348"/>
        <v>13</v>
      </c>
      <c r="C4503" t="str" cm="1">
        <f t="array" aca="1" ref="C4503" ca="1">INDEX(Reel1,Spins[[#This Row],[Stop1]])</f>
        <v>🍋</v>
      </c>
      <c r="D4503">
        <f t="shared" ca="1" si="349"/>
        <v>27</v>
      </c>
      <c r="E4503" t="str" cm="1">
        <f t="array" aca="1" ref="E4503" ca="1">INDEX(Reel2,Spins[[#This Row],[Stop2]])</f>
        <v>BAR</v>
      </c>
      <c r="F4503">
        <f t="shared" ca="1" si="350"/>
        <v>12</v>
      </c>
      <c r="G4503" t="str" cm="1">
        <f t="array" aca="1" ref="G4503" ca="1">INDEX(Reel3,Spins[[#This Row],[Stop3]])</f>
        <v>🍒</v>
      </c>
      <c r="H4503" t="b">
        <f ca="1">AND(Spins[[#This Row],[Sym1]]=Spins[[#This Row],[Sym2]],Spins[[#This Row],[Sym2]]=Spins[[#This Row],[Sym3]])</f>
        <v>0</v>
      </c>
      <c r="I4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3">
        <f t="shared" si="351"/>
        <v>1</v>
      </c>
      <c r="K4503">
        <f ca="1">Spins[[#This Row],[Mult]]*Spins[[#This Row],[Bet]]</f>
        <v>0</v>
      </c>
      <c r="L4503">
        <f ca="1">Spins[[#This Row],[Payout]]-Spins[[#This Row],[Bet]]</f>
        <v>-1</v>
      </c>
    </row>
    <row r="4504" spans="1:12" x14ac:dyDescent="0.3">
      <c r="A4504">
        <f t="shared" si="347"/>
        <v>4503</v>
      </c>
      <c r="B4504">
        <f t="shared" ca="1" si="348"/>
        <v>30</v>
      </c>
      <c r="C4504" t="str" cm="1">
        <f t="array" aca="1" ref="C4504" ca="1">INDEX(Reel1,Spins[[#This Row],[Stop1]])</f>
        <v>7️⃣</v>
      </c>
      <c r="D4504">
        <f t="shared" ca="1" si="349"/>
        <v>3</v>
      </c>
      <c r="E4504" t="str" cm="1">
        <f t="array" aca="1" ref="E4504" ca="1">INDEX(Reel2,Spins[[#This Row],[Stop2]])</f>
        <v>🍋</v>
      </c>
      <c r="F4504">
        <f t="shared" ca="1" si="350"/>
        <v>3</v>
      </c>
      <c r="G4504" t="str" cm="1">
        <f t="array" aca="1" ref="G4504" ca="1">INDEX(Reel3,Spins[[#This Row],[Stop3]])</f>
        <v>🍋</v>
      </c>
      <c r="H4504" t="b">
        <f ca="1">AND(Spins[[#This Row],[Sym1]]=Spins[[#This Row],[Sym2]],Spins[[#This Row],[Sym2]]=Spins[[#This Row],[Sym3]])</f>
        <v>0</v>
      </c>
      <c r="I4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4">
        <f t="shared" si="351"/>
        <v>1</v>
      </c>
      <c r="K4504">
        <f ca="1">Spins[[#This Row],[Mult]]*Spins[[#This Row],[Bet]]</f>
        <v>0</v>
      </c>
      <c r="L4504">
        <f ca="1">Spins[[#This Row],[Payout]]-Spins[[#This Row],[Bet]]</f>
        <v>-1</v>
      </c>
    </row>
    <row r="4505" spans="1:12" x14ac:dyDescent="0.3">
      <c r="A4505">
        <f t="shared" si="347"/>
        <v>4504</v>
      </c>
      <c r="B4505">
        <f t="shared" ca="1" si="348"/>
        <v>10</v>
      </c>
      <c r="C4505" t="str" cm="1">
        <f t="array" aca="1" ref="C4505" ca="1">INDEX(Reel1,Spins[[#This Row],[Stop1]])</f>
        <v>🍋</v>
      </c>
      <c r="D4505">
        <f t="shared" ca="1" si="349"/>
        <v>9</v>
      </c>
      <c r="E4505" t="str" cm="1">
        <f t="array" aca="1" ref="E4505" ca="1">INDEX(Reel2,Spins[[#This Row],[Stop2]])</f>
        <v>🍋</v>
      </c>
      <c r="F4505">
        <f t="shared" ca="1" si="350"/>
        <v>13</v>
      </c>
      <c r="G4505" t="str" cm="1">
        <f t="array" aca="1" ref="G4505" ca="1">INDEX(Reel3,Spins[[#This Row],[Stop3]])</f>
        <v>🍇</v>
      </c>
      <c r="H4505" t="b">
        <f ca="1">AND(Spins[[#This Row],[Sym1]]=Spins[[#This Row],[Sym2]],Spins[[#This Row],[Sym2]]=Spins[[#This Row],[Sym3]])</f>
        <v>0</v>
      </c>
      <c r="I4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05">
        <f t="shared" si="351"/>
        <v>1</v>
      </c>
      <c r="K4505">
        <f ca="1">Spins[[#This Row],[Mult]]*Spins[[#This Row],[Bet]]</f>
        <v>0.6</v>
      </c>
      <c r="L4505">
        <f ca="1">Spins[[#This Row],[Payout]]-Spins[[#This Row],[Bet]]</f>
        <v>-0.4</v>
      </c>
    </row>
    <row r="4506" spans="1:12" x14ac:dyDescent="0.3">
      <c r="A4506">
        <f t="shared" si="347"/>
        <v>4505</v>
      </c>
      <c r="B4506">
        <f t="shared" ca="1" si="348"/>
        <v>22</v>
      </c>
      <c r="C4506" t="str" cm="1">
        <f t="array" aca="1" ref="C4506" ca="1">INDEX(Reel1,Spins[[#This Row],[Stop1]])</f>
        <v>🍇</v>
      </c>
      <c r="D4506">
        <f t="shared" ca="1" si="349"/>
        <v>6</v>
      </c>
      <c r="E4506" t="str" cm="1">
        <f t="array" aca="1" ref="E4506" ca="1">INDEX(Reel2,Spins[[#This Row],[Stop2]])</f>
        <v>🍋</v>
      </c>
      <c r="F4506">
        <f t="shared" ca="1" si="350"/>
        <v>15</v>
      </c>
      <c r="G4506" t="str" cm="1">
        <f t="array" aca="1" ref="G4506" ca="1">INDEX(Reel3,Spins[[#This Row],[Stop3]])</f>
        <v>🍇</v>
      </c>
      <c r="H4506" t="b">
        <f ca="1">AND(Spins[[#This Row],[Sym1]]=Spins[[#This Row],[Sym2]],Spins[[#This Row],[Sym2]]=Spins[[#This Row],[Sym3]])</f>
        <v>0</v>
      </c>
      <c r="I4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6">
        <f t="shared" si="351"/>
        <v>1</v>
      </c>
      <c r="K4506">
        <f ca="1">Spins[[#This Row],[Mult]]*Spins[[#This Row],[Bet]]</f>
        <v>0</v>
      </c>
      <c r="L4506">
        <f ca="1">Spins[[#This Row],[Payout]]-Spins[[#This Row],[Bet]]</f>
        <v>-1</v>
      </c>
    </row>
    <row r="4507" spans="1:12" x14ac:dyDescent="0.3">
      <c r="A4507">
        <f t="shared" si="347"/>
        <v>4506</v>
      </c>
      <c r="B4507">
        <f t="shared" ca="1" si="348"/>
        <v>22</v>
      </c>
      <c r="C4507" t="str" cm="1">
        <f t="array" aca="1" ref="C4507" ca="1">INDEX(Reel1,Spins[[#This Row],[Stop1]])</f>
        <v>🍇</v>
      </c>
      <c r="D4507">
        <f t="shared" ca="1" si="349"/>
        <v>18</v>
      </c>
      <c r="E4507" t="str" cm="1">
        <f t="array" aca="1" ref="E4507" ca="1">INDEX(Reel2,Spins[[#This Row],[Stop2]])</f>
        <v>🍒</v>
      </c>
      <c r="F4507">
        <f t="shared" ca="1" si="350"/>
        <v>25</v>
      </c>
      <c r="G4507" t="str" cm="1">
        <f t="array" aca="1" ref="G4507" ca="1">INDEX(Reel3,Spins[[#This Row],[Stop3]])</f>
        <v>BAR</v>
      </c>
      <c r="H4507" t="b">
        <f ca="1">AND(Spins[[#This Row],[Sym1]]=Spins[[#This Row],[Sym2]],Spins[[#This Row],[Sym2]]=Spins[[#This Row],[Sym3]])</f>
        <v>0</v>
      </c>
      <c r="I4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07">
        <f t="shared" si="351"/>
        <v>1</v>
      </c>
      <c r="K4507">
        <f ca="1">Spins[[#This Row],[Mult]]*Spins[[#This Row],[Bet]]</f>
        <v>0</v>
      </c>
      <c r="L4507">
        <f ca="1">Spins[[#This Row],[Payout]]-Spins[[#This Row],[Bet]]</f>
        <v>-1</v>
      </c>
    </row>
    <row r="4508" spans="1:12" x14ac:dyDescent="0.3">
      <c r="A4508">
        <f t="shared" si="347"/>
        <v>4507</v>
      </c>
      <c r="B4508">
        <f t="shared" ca="1" si="348"/>
        <v>23</v>
      </c>
      <c r="C4508" t="str" cm="1">
        <f t="array" aca="1" ref="C4508" ca="1">INDEX(Reel1,Spins[[#This Row],[Stop1]])</f>
        <v>🍇</v>
      </c>
      <c r="D4508">
        <f t="shared" ca="1" si="349"/>
        <v>22</v>
      </c>
      <c r="E4508" t="str" cm="1">
        <f t="array" aca="1" ref="E4508" ca="1">INDEX(Reel2,Spins[[#This Row],[Stop2]])</f>
        <v>🍇</v>
      </c>
      <c r="F4508">
        <f t="shared" ca="1" si="350"/>
        <v>27</v>
      </c>
      <c r="G4508" t="str" cm="1">
        <f t="array" aca="1" ref="G4508" ca="1">INDEX(Reel3,Spins[[#This Row],[Stop3]])</f>
        <v>7️⃣</v>
      </c>
      <c r="H4508" t="b">
        <f ca="1">AND(Spins[[#This Row],[Sym1]]=Spins[[#This Row],[Sym2]],Spins[[#This Row],[Sym2]]=Spins[[#This Row],[Sym3]])</f>
        <v>0</v>
      </c>
      <c r="I4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508">
        <f t="shared" si="351"/>
        <v>1</v>
      </c>
      <c r="K4508">
        <f ca="1">Spins[[#This Row],[Mult]]*Spins[[#This Row],[Bet]]</f>
        <v>1.5</v>
      </c>
      <c r="L4508">
        <f ca="1">Spins[[#This Row],[Payout]]-Spins[[#This Row],[Bet]]</f>
        <v>0.5</v>
      </c>
    </row>
    <row r="4509" spans="1:12" x14ac:dyDescent="0.3">
      <c r="A4509">
        <f t="shared" si="347"/>
        <v>4508</v>
      </c>
      <c r="B4509">
        <f t="shared" ca="1" si="348"/>
        <v>5</v>
      </c>
      <c r="C4509" t="str" cm="1">
        <f t="array" aca="1" ref="C4509" ca="1">INDEX(Reel1,Spins[[#This Row],[Stop1]])</f>
        <v>🍋</v>
      </c>
      <c r="D4509">
        <f t="shared" ca="1" si="349"/>
        <v>10</v>
      </c>
      <c r="E4509" t="str" cm="1">
        <f t="array" aca="1" ref="E4509" ca="1">INDEX(Reel2,Spins[[#This Row],[Stop2]])</f>
        <v>🍋</v>
      </c>
      <c r="F4509">
        <f t="shared" ca="1" si="350"/>
        <v>28</v>
      </c>
      <c r="G4509" t="str" cm="1">
        <f t="array" aca="1" ref="G4509" ca="1">INDEX(Reel3,Spins[[#This Row],[Stop3]])</f>
        <v>7️⃣</v>
      </c>
      <c r="H4509" t="b">
        <f ca="1">AND(Spins[[#This Row],[Sym1]]=Spins[[#This Row],[Sym2]],Spins[[#This Row],[Sym2]]=Spins[[#This Row],[Sym3]])</f>
        <v>0</v>
      </c>
      <c r="I4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09">
        <f t="shared" si="351"/>
        <v>1</v>
      </c>
      <c r="K4509">
        <f ca="1">Spins[[#This Row],[Mult]]*Spins[[#This Row],[Bet]]</f>
        <v>0.6</v>
      </c>
      <c r="L4509">
        <f ca="1">Spins[[#This Row],[Payout]]-Spins[[#This Row],[Bet]]</f>
        <v>-0.4</v>
      </c>
    </row>
    <row r="4510" spans="1:12" x14ac:dyDescent="0.3">
      <c r="A4510">
        <f t="shared" si="347"/>
        <v>4509</v>
      </c>
      <c r="B4510">
        <f t="shared" ca="1" si="348"/>
        <v>6</v>
      </c>
      <c r="C4510" t="str" cm="1">
        <f t="array" aca="1" ref="C4510" ca="1">INDEX(Reel1,Spins[[#This Row],[Stop1]])</f>
        <v>🍋</v>
      </c>
      <c r="D4510">
        <f t="shared" ca="1" si="349"/>
        <v>22</v>
      </c>
      <c r="E4510" t="str" cm="1">
        <f t="array" aca="1" ref="E4510" ca="1">INDEX(Reel2,Spins[[#This Row],[Stop2]])</f>
        <v>🍇</v>
      </c>
      <c r="F4510">
        <f t="shared" ca="1" si="350"/>
        <v>4</v>
      </c>
      <c r="G4510" t="str" cm="1">
        <f t="array" aca="1" ref="G4510" ca="1">INDEX(Reel3,Spins[[#This Row],[Stop3]])</f>
        <v>🍋</v>
      </c>
      <c r="H4510" t="b">
        <f ca="1">AND(Spins[[#This Row],[Sym1]]=Spins[[#This Row],[Sym2]],Spins[[#This Row],[Sym2]]=Spins[[#This Row],[Sym3]])</f>
        <v>0</v>
      </c>
      <c r="I4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0">
        <f t="shared" si="351"/>
        <v>1</v>
      </c>
      <c r="K4510">
        <f ca="1">Spins[[#This Row],[Mult]]*Spins[[#This Row],[Bet]]</f>
        <v>0</v>
      </c>
      <c r="L4510">
        <f ca="1">Spins[[#This Row],[Payout]]-Spins[[#This Row],[Bet]]</f>
        <v>-1</v>
      </c>
    </row>
    <row r="4511" spans="1:12" x14ac:dyDescent="0.3">
      <c r="A4511">
        <f t="shared" si="347"/>
        <v>4510</v>
      </c>
      <c r="B4511">
        <f t="shared" ca="1" si="348"/>
        <v>21</v>
      </c>
      <c r="C4511" t="str" cm="1">
        <f t="array" aca="1" ref="C4511" ca="1">INDEX(Reel1,Spins[[#This Row],[Stop1]])</f>
        <v>🍒</v>
      </c>
      <c r="D4511">
        <f t="shared" ca="1" si="349"/>
        <v>20</v>
      </c>
      <c r="E4511" t="str" cm="1">
        <f t="array" aca="1" ref="E4511" ca="1">INDEX(Reel2,Spins[[#This Row],[Stop2]])</f>
        <v>🍒</v>
      </c>
      <c r="F4511">
        <f t="shared" ca="1" si="350"/>
        <v>5</v>
      </c>
      <c r="G4511" t="str" cm="1">
        <f t="array" aca="1" ref="G4511" ca="1">INDEX(Reel3,Spins[[#This Row],[Stop3]])</f>
        <v>🍋</v>
      </c>
      <c r="H4511" t="b">
        <f ca="1">AND(Spins[[#This Row],[Sym1]]=Spins[[#This Row],[Sym2]],Spins[[#This Row],[Sym2]]=Spins[[#This Row],[Sym3]])</f>
        <v>0</v>
      </c>
      <c r="I4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511">
        <f t="shared" si="351"/>
        <v>1</v>
      </c>
      <c r="K4511">
        <f ca="1">Spins[[#This Row],[Mult]]*Spins[[#This Row],[Bet]]</f>
        <v>0.8</v>
      </c>
      <c r="L4511">
        <f ca="1">Spins[[#This Row],[Payout]]-Spins[[#This Row],[Bet]]</f>
        <v>-0.19999999999999996</v>
      </c>
    </row>
    <row r="4512" spans="1:12" x14ac:dyDescent="0.3">
      <c r="A4512">
        <f t="shared" si="347"/>
        <v>4511</v>
      </c>
      <c r="B4512">
        <f t="shared" ca="1" si="348"/>
        <v>20</v>
      </c>
      <c r="C4512" t="str" cm="1">
        <f t="array" aca="1" ref="C4512" ca="1">INDEX(Reel1,Spins[[#This Row],[Stop1]])</f>
        <v>🍒</v>
      </c>
      <c r="D4512">
        <f t="shared" ca="1" si="349"/>
        <v>30</v>
      </c>
      <c r="E4512" t="str" cm="1">
        <f t="array" aca="1" ref="E4512" ca="1">INDEX(Reel2,Spins[[#This Row],[Stop2]])</f>
        <v>7️⃣</v>
      </c>
      <c r="F4512">
        <f t="shared" ca="1" si="350"/>
        <v>18</v>
      </c>
      <c r="G4512" t="str" cm="1">
        <f t="array" aca="1" ref="G4512" ca="1">INDEX(Reel3,Spins[[#This Row],[Stop3]])</f>
        <v>🔔</v>
      </c>
      <c r="H4512" t="b">
        <f ca="1">AND(Spins[[#This Row],[Sym1]]=Spins[[#This Row],[Sym2]],Spins[[#This Row],[Sym2]]=Spins[[#This Row],[Sym3]])</f>
        <v>0</v>
      </c>
      <c r="I4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2">
        <f t="shared" si="351"/>
        <v>1</v>
      </c>
      <c r="K4512">
        <f ca="1">Spins[[#This Row],[Mult]]*Spins[[#This Row],[Bet]]</f>
        <v>0</v>
      </c>
      <c r="L4512">
        <f ca="1">Spins[[#This Row],[Payout]]-Spins[[#This Row],[Bet]]</f>
        <v>-1</v>
      </c>
    </row>
    <row r="4513" spans="1:12" x14ac:dyDescent="0.3">
      <c r="A4513">
        <f t="shared" si="347"/>
        <v>4512</v>
      </c>
      <c r="B4513">
        <f t="shared" ca="1" si="348"/>
        <v>16</v>
      </c>
      <c r="C4513" t="str" cm="1">
        <f t="array" aca="1" ref="C4513" ca="1">INDEX(Reel1,Spins[[#This Row],[Stop1]])</f>
        <v>🍒</v>
      </c>
      <c r="D4513">
        <f t="shared" ca="1" si="349"/>
        <v>28</v>
      </c>
      <c r="E4513" t="str" cm="1">
        <f t="array" aca="1" ref="E4513" ca="1">INDEX(Reel2,Spins[[#This Row],[Stop2]])</f>
        <v>BAR</v>
      </c>
      <c r="F4513">
        <f t="shared" ca="1" si="350"/>
        <v>30</v>
      </c>
      <c r="G4513" t="str" cm="1">
        <f t="array" aca="1" ref="G4513" ca="1">INDEX(Reel3,Spins[[#This Row],[Stop3]])</f>
        <v>💎</v>
      </c>
      <c r="H4513" t="b">
        <f ca="1">AND(Spins[[#This Row],[Sym1]]=Spins[[#This Row],[Sym2]],Spins[[#This Row],[Sym2]]=Spins[[#This Row],[Sym3]])</f>
        <v>0</v>
      </c>
      <c r="I4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3">
        <f t="shared" si="351"/>
        <v>1</v>
      </c>
      <c r="K4513">
        <f ca="1">Spins[[#This Row],[Mult]]*Spins[[#This Row],[Bet]]</f>
        <v>0</v>
      </c>
      <c r="L4513">
        <f ca="1">Spins[[#This Row],[Payout]]-Spins[[#This Row],[Bet]]</f>
        <v>-1</v>
      </c>
    </row>
    <row r="4514" spans="1:12" x14ac:dyDescent="0.3">
      <c r="A4514">
        <f t="shared" si="347"/>
        <v>4513</v>
      </c>
      <c r="B4514">
        <f t="shared" ca="1" si="348"/>
        <v>12</v>
      </c>
      <c r="C4514" t="str" cm="1">
        <f t="array" aca="1" ref="C4514" ca="1">INDEX(Reel1,Spins[[#This Row],[Stop1]])</f>
        <v>🍋</v>
      </c>
      <c r="D4514">
        <f t="shared" ca="1" si="349"/>
        <v>23</v>
      </c>
      <c r="E4514" t="str" cm="1">
        <f t="array" aca="1" ref="E4514" ca="1">INDEX(Reel2,Spins[[#This Row],[Stop2]])</f>
        <v>🍇</v>
      </c>
      <c r="F4514">
        <f t="shared" ca="1" si="350"/>
        <v>3</v>
      </c>
      <c r="G4514" t="str" cm="1">
        <f t="array" aca="1" ref="G4514" ca="1">INDEX(Reel3,Spins[[#This Row],[Stop3]])</f>
        <v>🍋</v>
      </c>
      <c r="H4514" t="b">
        <f ca="1">AND(Spins[[#This Row],[Sym1]]=Spins[[#This Row],[Sym2]],Spins[[#This Row],[Sym2]]=Spins[[#This Row],[Sym3]])</f>
        <v>0</v>
      </c>
      <c r="I4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4">
        <f t="shared" si="351"/>
        <v>1</v>
      </c>
      <c r="K4514">
        <f ca="1">Spins[[#This Row],[Mult]]*Spins[[#This Row],[Bet]]</f>
        <v>0</v>
      </c>
      <c r="L4514">
        <f ca="1">Spins[[#This Row],[Payout]]-Spins[[#This Row],[Bet]]</f>
        <v>-1</v>
      </c>
    </row>
    <row r="4515" spans="1:12" x14ac:dyDescent="0.3">
      <c r="A4515">
        <f t="shared" si="347"/>
        <v>4514</v>
      </c>
      <c r="B4515">
        <f t="shared" ca="1" si="348"/>
        <v>29</v>
      </c>
      <c r="C4515" t="str" cm="1">
        <f t="array" aca="1" ref="C4515" ca="1">INDEX(Reel1,Spins[[#This Row],[Stop1]])</f>
        <v>7️⃣</v>
      </c>
      <c r="D4515">
        <f t="shared" ca="1" si="349"/>
        <v>6</v>
      </c>
      <c r="E4515" t="str" cm="1">
        <f t="array" aca="1" ref="E4515" ca="1">INDEX(Reel2,Spins[[#This Row],[Stop2]])</f>
        <v>🍋</v>
      </c>
      <c r="F4515">
        <f t="shared" ca="1" si="350"/>
        <v>12</v>
      </c>
      <c r="G4515" t="str" cm="1">
        <f t="array" aca="1" ref="G4515" ca="1">INDEX(Reel3,Spins[[#This Row],[Stop3]])</f>
        <v>🍒</v>
      </c>
      <c r="H4515" t="b">
        <f ca="1">AND(Spins[[#This Row],[Sym1]]=Spins[[#This Row],[Sym2]],Spins[[#This Row],[Sym2]]=Spins[[#This Row],[Sym3]])</f>
        <v>0</v>
      </c>
      <c r="I4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5">
        <f t="shared" si="351"/>
        <v>1</v>
      </c>
      <c r="K4515">
        <f ca="1">Spins[[#This Row],[Mult]]*Spins[[#This Row],[Bet]]</f>
        <v>0</v>
      </c>
      <c r="L4515">
        <f ca="1">Spins[[#This Row],[Payout]]-Spins[[#This Row],[Bet]]</f>
        <v>-1</v>
      </c>
    </row>
    <row r="4516" spans="1:12" x14ac:dyDescent="0.3">
      <c r="A4516">
        <f t="shared" si="347"/>
        <v>4515</v>
      </c>
      <c r="B4516">
        <f t="shared" ca="1" si="348"/>
        <v>12</v>
      </c>
      <c r="C4516" t="str" cm="1">
        <f t="array" aca="1" ref="C4516" ca="1">INDEX(Reel1,Spins[[#This Row],[Stop1]])</f>
        <v>🍋</v>
      </c>
      <c r="D4516">
        <f t="shared" ca="1" si="349"/>
        <v>9</v>
      </c>
      <c r="E4516" t="str" cm="1">
        <f t="array" aca="1" ref="E4516" ca="1">INDEX(Reel2,Spins[[#This Row],[Stop2]])</f>
        <v>🍋</v>
      </c>
      <c r="F4516">
        <f t="shared" ca="1" si="350"/>
        <v>1</v>
      </c>
      <c r="G4516" t="str" cm="1">
        <f t="array" aca="1" ref="G4516" ca="1">INDEX(Reel3,Spins[[#This Row],[Stop3]])</f>
        <v>🍋</v>
      </c>
      <c r="H4516" t="b">
        <f ca="1">AND(Spins[[#This Row],[Sym1]]=Spins[[#This Row],[Sym2]],Spins[[#This Row],[Sym2]]=Spins[[#This Row],[Sym3]])</f>
        <v>1</v>
      </c>
      <c r="I4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516">
        <f t="shared" si="351"/>
        <v>1</v>
      </c>
      <c r="K4516">
        <f ca="1">Spins[[#This Row],[Mult]]*Spins[[#This Row],[Bet]]</f>
        <v>14</v>
      </c>
      <c r="L4516">
        <f ca="1">Spins[[#This Row],[Payout]]-Spins[[#This Row],[Bet]]</f>
        <v>13</v>
      </c>
    </row>
    <row r="4517" spans="1:12" x14ac:dyDescent="0.3">
      <c r="A4517">
        <f t="shared" si="347"/>
        <v>4516</v>
      </c>
      <c r="B4517">
        <f t="shared" ca="1" si="348"/>
        <v>5</v>
      </c>
      <c r="C4517" t="str" cm="1">
        <f t="array" aca="1" ref="C4517" ca="1">INDEX(Reel1,Spins[[#This Row],[Stop1]])</f>
        <v>🍋</v>
      </c>
      <c r="D4517">
        <f t="shared" ca="1" si="349"/>
        <v>26</v>
      </c>
      <c r="E4517" t="str" cm="1">
        <f t="array" aca="1" ref="E4517" ca="1">INDEX(Reel2,Spins[[#This Row],[Stop2]])</f>
        <v>🔔</v>
      </c>
      <c r="F4517">
        <f t="shared" ca="1" si="350"/>
        <v>29</v>
      </c>
      <c r="G4517" t="str" cm="1">
        <f t="array" aca="1" ref="G4517" ca="1">INDEX(Reel3,Spins[[#This Row],[Stop3]])</f>
        <v>7️⃣</v>
      </c>
      <c r="H4517" t="b">
        <f ca="1">AND(Spins[[#This Row],[Sym1]]=Spins[[#This Row],[Sym2]],Spins[[#This Row],[Sym2]]=Spins[[#This Row],[Sym3]])</f>
        <v>0</v>
      </c>
      <c r="I4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7">
        <f t="shared" si="351"/>
        <v>1</v>
      </c>
      <c r="K4517">
        <f ca="1">Spins[[#This Row],[Mult]]*Spins[[#This Row],[Bet]]</f>
        <v>0</v>
      </c>
      <c r="L4517">
        <f ca="1">Spins[[#This Row],[Payout]]-Spins[[#This Row],[Bet]]</f>
        <v>-1</v>
      </c>
    </row>
    <row r="4518" spans="1:12" x14ac:dyDescent="0.3">
      <c r="A4518">
        <f t="shared" si="347"/>
        <v>4517</v>
      </c>
      <c r="B4518">
        <f t="shared" ca="1" si="348"/>
        <v>21</v>
      </c>
      <c r="C4518" t="str" cm="1">
        <f t="array" aca="1" ref="C4518" ca="1">INDEX(Reel1,Spins[[#This Row],[Stop1]])</f>
        <v>🍒</v>
      </c>
      <c r="D4518">
        <f t="shared" ca="1" si="349"/>
        <v>12</v>
      </c>
      <c r="E4518" t="str" cm="1">
        <f t="array" aca="1" ref="E4518" ca="1">INDEX(Reel2,Spins[[#This Row],[Stop2]])</f>
        <v>🍋</v>
      </c>
      <c r="F4518">
        <f t="shared" ca="1" si="350"/>
        <v>6</v>
      </c>
      <c r="G4518" t="str" cm="1">
        <f t="array" aca="1" ref="G4518" ca="1">INDEX(Reel3,Spins[[#This Row],[Stop3]])</f>
        <v>🍒</v>
      </c>
      <c r="H4518" t="b">
        <f ca="1">AND(Spins[[#This Row],[Sym1]]=Spins[[#This Row],[Sym2]],Spins[[#This Row],[Sym2]]=Spins[[#This Row],[Sym3]])</f>
        <v>0</v>
      </c>
      <c r="I4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8">
        <f t="shared" si="351"/>
        <v>1</v>
      </c>
      <c r="K4518">
        <f ca="1">Spins[[#This Row],[Mult]]*Spins[[#This Row],[Bet]]</f>
        <v>0</v>
      </c>
      <c r="L4518">
        <f ca="1">Spins[[#This Row],[Payout]]-Spins[[#This Row],[Bet]]</f>
        <v>-1</v>
      </c>
    </row>
    <row r="4519" spans="1:12" x14ac:dyDescent="0.3">
      <c r="A4519">
        <f t="shared" si="347"/>
        <v>4518</v>
      </c>
      <c r="B4519">
        <f t="shared" ca="1" si="348"/>
        <v>12</v>
      </c>
      <c r="C4519" t="str" cm="1">
        <f t="array" aca="1" ref="C4519" ca="1">INDEX(Reel1,Spins[[#This Row],[Stop1]])</f>
        <v>🍋</v>
      </c>
      <c r="D4519">
        <f t="shared" ca="1" si="349"/>
        <v>27</v>
      </c>
      <c r="E4519" t="str" cm="1">
        <f t="array" aca="1" ref="E4519" ca="1">INDEX(Reel2,Spins[[#This Row],[Stop2]])</f>
        <v>BAR</v>
      </c>
      <c r="F4519">
        <f t="shared" ca="1" si="350"/>
        <v>25</v>
      </c>
      <c r="G4519" t="str" cm="1">
        <f t="array" aca="1" ref="G4519" ca="1">INDEX(Reel3,Spins[[#This Row],[Stop3]])</f>
        <v>BAR</v>
      </c>
      <c r="H4519" t="b">
        <f ca="1">AND(Spins[[#This Row],[Sym1]]=Spins[[#This Row],[Sym2]],Spins[[#This Row],[Sym2]]=Spins[[#This Row],[Sym3]])</f>
        <v>0</v>
      </c>
      <c r="I4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19">
        <f t="shared" si="351"/>
        <v>1</v>
      </c>
      <c r="K4519">
        <f ca="1">Spins[[#This Row],[Mult]]*Spins[[#This Row],[Bet]]</f>
        <v>0</v>
      </c>
      <c r="L4519">
        <f ca="1">Spins[[#This Row],[Payout]]-Spins[[#This Row],[Bet]]</f>
        <v>-1</v>
      </c>
    </row>
    <row r="4520" spans="1:12" x14ac:dyDescent="0.3">
      <c r="A4520">
        <f t="shared" si="347"/>
        <v>4519</v>
      </c>
      <c r="B4520">
        <f t="shared" ca="1" si="348"/>
        <v>18</v>
      </c>
      <c r="C4520" t="str" cm="1">
        <f t="array" aca="1" ref="C4520" ca="1">INDEX(Reel1,Spins[[#This Row],[Stop1]])</f>
        <v>🍒</v>
      </c>
      <c r="D4520">
        <f t="shared" ca="1" si="349"/>
        <v>21</v>
      </c>
      <c r="E4520" t="str" cm="1">
        <f t="array" aca="1" ref="E4520" ca="1">INDEX(Reel2,Spins[[#This Row],[Stop2]])</f>
        <v>🍒</v>
      </c>
      <c r="F4520">
        <f t="shared" ca="1" si="350"/>
        <v>8</v>
      </c>
      <c r="G4520" t="str" cm="1">
        <f t="array" aca="1" ref="G4520" ca="1">INDEX(Reel3,Spins[[#This Row],[Stop3]])</f>
        <v>🍒</v>
      </c>
      <c r="H4520" t="b">
        <f ca="1">AND(Spins[[#This Row],[Sym1]]=Spins[[#This Row],[Sym2]],Spins[[#This Row],[Sym2]]=Spins[[#This Row],[Sym3]])</f>
        <v>1</v>
      </c>
      <c r="I4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520">
        <f t="shared" si="351"/>
        <v>1</v>
      </c>
      <c r="K4520">
        <f ca="1">Spins[[#This Row],[Mult]]*Spins[[#This Row],[Bet]]</f>
        <v>16</v>
      </c>
      <c r="L4520">
        <f ca="1">Spins[[#This Row],[Payout]]-Spins[[#This Row],[Bet]]</f>
        <v>15</v>
      </c>
    </row>
    <row r="4521" spans="1:12" x14ac:dyDescent="0.3">
      <c r="A4521">
        <f t="shared" si="347"/>
        <v>4520</v>
      </c>
      <c r="B4521">
        <f t="shared" ca="1" si="348"/>
        <v>5</v>
      </c>
      <c r="C4521" t="str" cm="1">
        <f t="array" aca="1" ref="C4521" ca="1">INDEX(Reel1,Spins[[#This Row],[Stop1]])</f>
        <v>🍋</v>
      </c>
      <c r="D4521">
        <f t="shared" ca="1" si="349"/>
        <v>30</v>
      </c>
      <c r="E4521" t="str" cm="1">
        <f t="array" aca="1" ref="E4521" ca="1">INDEX(Reel2,Spins[[#This Row],[Stop2]])</f>
        <v>7️⃣</v>
      </c>
      <c r="F4521">
        <f t="shared" ca="1" si="350"/>
        <v>18</v>
      </c>
      <c r="G4521" t="str" cm="1">
        <f t="array" aca="1" ref="G4521" ca="1">INDEX(Reel3,Spins[[#This Row],[Stop3]])</f>
        <v>🔔</v>
      </c>
      <c r="H4521" t="b">
        <f ca="1">AND(Spins[[#This Row],[Sym1]]=Spins[[#This Row],[Sym2]],Spins[[#This Row],[Sym2]]=Spins[[#This Row],[Sym3]])</f>
        <v>0</v>
      </c>
      <c r="I4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1">
        <f t="shared" si="351"/>
        <v>1</v>
      </c>
      <c r="K4521">
        <f ca="1">Spins[[#This Row],[Mult]]*Spins[[#This Row],[Bet]]</f>
        <v>0</v>
      </c>
      <c r="L4521">
        <f ca="1">Spins[[#This Row],[Payout]]-Spins[[#This Row],[Bet]]</f>
        <v>-1</v>
      </c>
    </row>
    <row r="4522" spans="1:12" x14ac:dyDescent="0.3">
      <c r="A4522">
        <f t="shared" si="347"/>
        <v>4521</v>
      </c>
      <c r="B4522">
        <f t="shared" ca="1" si="348"/>
        <v>24</v>
      </c>
      <c r="C4522" t="str" cm="1">
        <f t="array" aca="1" ref="C4522" ca="1">INDEX(Reel1,Spins[[#This Row],[Stop1]])</f>
        <v>🍇</v>
      </c>
      <c r="D4522">
        <f t="shared" ca="1" si="349"/>
        <v>29</v>
      </c>
      <c r="E4522" t="str" cm="1">
        <f t="array" aca="1" ref="E4522" ca="1">INDEX(Reel2,Spins[[#This Row],[Stop2]])</f>
        <v>7️⃣</v>
      </c>
      <c r="F4522">
        <f t="shared" ca="1" si="350"/>
        <v>15</v>
      </c>
      <c r="G4522" t="str" cm="1">
        <f t="array" aca="1" ref="G4522" ca="1">INDEX(Reel3,Spins[[#This Row],[Stop3]])</f>
        <v>🍇</v>
      </c>
      <c r="H4522" t="b">
        <f ca="1">AND(Spins[[#This Row],[Sym1]]=Spins[[#This Row],[Sym2]],Spins[[#This Row],[Sym2]]=Spins[[#This Row],[Sym3]])</f>
        <v>0</v>
      </c>
      <c r="I4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2">
        <f t="shared" si="351"/>
        <v>1</v>
      </c>
      <c r="K4522">
        <f ca="1">Spins[[#This Row],[Mult]]*Spins[[#This Row],[Bet]]</f>
        <v>0</v>
      </c>
      <c r="L4522">
        <f ca="1">Spins[[#This Row],[Payout]]-Spins[[#This Row],[Bet]]</f>
        <v>-1</v>
      </c>
    </row>
    <row r="4523" spans="1:12" x14ac:dyDescent="0.3">
      <c r="A4523">
        <f t="shared" si="347"/>
        <v>4522</v>
      </c>
      <c r="B4523">
        <f t="shared" ca="1" si="348"/>
        <v>25</v>
      </c>
      <c r="C4523" t="str" cm="1">
        <f t="array" aca="1" ref="C4523" ca="1">INDEX(Reel1,Spins[[#This Row],[Stop1]])</f>
        <v>🔔</v>
      </c>
      <c r="D4523">
        <f t="shared" ca="1" si="349"/>
        <v>4</v>
      </c>
      <c r="E4523" t="str" cm="1">
        <f t="array" aca="1" ref="E4523" ca="1">INDEX(Reel2,Spins[[#This Row],[Stop2]])</f>
        <v>🍋</v>
      </c>
      <c r="F4523">
        <f t="shared" ca="1" si="350"/>
        <v>30</v>
      </c>
      <c r="G4523" t="str" cm="1">
        <f t="array" aca="1" ref="G4523" ca="1">INDEX(Reel3,Spins[[#This Row],[Stop3]])</f>
        <v>💎</v>
      </c>
      <c r="H4523" t="b">
        <f ca="1">AND(Spins[[#This Row],[Sym1]]=Spins[[#This Row],[Sym2]],Spins[[#This Row],[Sym2]]=Spins[[#This Row],[Sym3]])</f>
        <v>0</v>
      </c>
      <c r="I4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3">
        <f t="shared" si="351"/>
        <v>1</v>
      </c>
      <c r="K4523">
        <f ca="1">Spins[[#This Row],[Mult]]*Spins[[#This Row],[Bet]]</f>
        <v>0</v>
      </c>
      <c r="L4523">
        <f ca="1">Spins[[#This Row],[Payout]]-Spins[[#This Row],[Bet]]</f>
        <v>-1</v>
      </c>
    </row>
    <row r="4524" spans="1:12" x14ac:dyDescent="0.3">
      <c r="A4524">
        <f t="shared" si="347"/>
        <v>4523</v>
      </c>
      <c r="B4524">
        <f t="shared" ca="1" si="348"/>
        <v>23</v>
      </c>
      <c r="C4524" t="str" cm="1">
        <f t="array" aca="1" ref="C4524" ca="1">INDEX(Reel1,Spins[[#This Row],[Stop1]])</f>
        <v>🍇</v>
      </c>
      <c r="D4524">
        <f t="shared" ca="1" si="349"/>
        <v>2</v>
      </c>
      <c r="E4524" t="str" cm="1">
        <f t="array" aca="1" ref="E4524" ca="1">INDEX(Reel2,Spins[[#This Row],[Stop2]])</f>
        <v>🍋</v>
      </c>
      <c r="F4524">
        <f t="shared" ca="1" si="350"/>
        <v>1</v>
      </c>
      <c r="G4524" t="str" cm="1">
        <f t="array" aca="1" ref="G4524" ca="1">INDEX(Reel3,Spins[[#This Row],[Stop3]])</f>
        <v>🍋</v>
      </c>
      <c r="H4524" t="b">
        <f ca="1">AND(Spins[[#This Row],[Sym1]]=Spins[[#This Row],[Sym2]],Spins[[#This Row],[Sym2]]=Spins[[#This Row],[Sym3]])</f>
        <v>0</v>
      </c>
      <c r="I4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4">
        <f t="shared" si="351"/>
        <v>1</v>
      </c>
      <c r="K4524">
        <f ca="1">Spins[[#This Row],[Mult]]*Spins[[#This Row],[Bet]]</f>
        <v>0</v>
      </c>
      <c r="L4524">
        <f ca="1">Spins[[#This Row],[Payout]]-Spins[[#This Row],[Bet]]</f>
        <v>-1</v>
      </c>
    </row>
    <row r="4525" spans="1:12" x14ac:dyDescent="0.3">
      <c r="A4525">
        <f t="shared" si="347"/>
        <v>4524</v>
      </c>
      <c r="B4525">
        <f t="shared" ca="1" si="348"/>
        <v>15</v>
      </c>
      <c r="C4525" t="str" cm="1">
        <f t="array" aca="1" ref="C4525" ca="1">INDEX(Reel1,Spins[[#This Row],[Stop1]])</f>
        <v>🍒</v>
      </c>
      <c r="D4525">
        <f t="shared" ca="1" si="349"/>
        <v>31</v>
      </c>
      <c r="E4525" t="str" cm="1">
        <f t="array" aca="1" ref="E4525" ca="1">INDEX(Reel2,Spins[[#This Row],[Stop2]])</f>
        <v>💎</v>
      </c>
      <c r="F4525">
        <f t="shared" ca="1" si="350"/>
        <v>2</v>
      </c>
      <c r="G4525" t="str" cm="1">
        <f t="array" aca="1" ref="G4525" ca="1">INDEX(Reel3,Spins[[#This Row],[Stop3]])</f>
        <v>🍋</v>
      </c>
      <c r="H4525" t="b">
        <f ca="1">AND(Spins[[#This Row],[Sym1]]=Spins[[#This Row],[Sym2]],Spins[[#This Row],[Sym2]]=Spins[[#This Row],[Sym3]])</f>
        <v>0</v>
      </c>
      <c r="I4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5">
        <f t="shared" si="351"/>
        <v>1</v>
      </c>
      <c r="K4525">
        <f ca="1">Spins[[#This Row],[Mult]]*Spins[[#This Row],[Bet]]</f>
        <v>0</v>
      </c>
      <c r="L4525">
        <f ca="1">Spins[[#This Row],[Payout]]-Spins[[#This Row],[Bet]]</f>
        <v>-1</v>
      </c>
    </row>
    <row r="4526" spans="1:12" x14ac:dyDescent="0.3">
      <c r="A4526">
        <f t="shared" si="347"/>
        <v>4525</v>
      </c>
      <c r="B4526">
        <f t="shared" ca="1" si="348"/>
        <v>16</v>
      </c>
      <c r="C4526" t="str" cm="1">
        <f t="array" aca="1" ref="C4526" ca="1">INDEX(Reel1,Spins[[#This Row],[Stop1]])</f>
        <v>🍒</v>
      </c>
      <c r="D4526">
        <f t="shared" ca="1" si="349"/>
        <v>6</v>
      </c>
      <c r="E4526" t="str" cm="1">
        <f t="array" aca="1" ref="E4526" ca="1">INDEX(Reel2,Spins[[#This Row],[Stop2]])</f>
        <v>🍋</v>
      </c>
      <c r="F4526">
        <f t="shared" ca="1" si="350"/>
        <v>17</v>
      </c>
      <c r="G4526" t="str" cm="1">
        <f t="array" aca="1" ref="G4526" ca="1">INDEX(Reel3,Spins[[#This Row],[Stop3]])</f>
        <v>🍇</v>
      </c>
      <c r="H4526" t="b">
        <f ca="1">AND(Spins[[#This Row],[Sym1]]=Spins[[#This Row],[Sym2]],Spins[[#This Row],[Sym2]]=Spins[[#This Row],[Sym3]])</f>
        <v>0</v>
      </c>
      <c r="I4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6">
        <f t="shared" si="351"/>
        <v>1</v>
      </c>
      <c r="K4526">
        <f ca="1">Spins[[#This Row],[Mult]]*Spins[[#This Row],[Bet]]</f>
        <v>0</v>
      </c>
      <c r="L4526">
        <f ca="1">Spins[[#This Row],[Payout]]-Spins[[#This Row],[Bet]]</f>
        <v>-1</v>
      </c>
    </row>
    <row r="4527" spans="1:12" x14ac:dyDescent="0.3">
      <c r="A4527">
        <f t="shared" si="347"/>
        <v>4526</v>
      </c>
      <c r="B4527">
        <f t="shared" ca="1" si="348"/>
        <v>14</v>
      </c>
      <c r="C4527" t="str" cm="1">
        <f t="array" aca="1" ref="C4527" ca="1">INDEX(Reel1,Spins[[#This Row],[Stop1]])</f>
        <v>🍋</v>
      </c>
      <c r="D4527">
        <f t="shared" ca="1" si="349"/>
        <v>22</v>
      </c>
      <c r="E4527" t="str" cm="1">
        <f t="array" aca="1" ref="E4527" ca="1">INDEX(Reel2,Spins[[#This Row],[Stop2]])</f>
        <v>🍇</v>
      </c>
      <c r="F4527">
        <f t="shared" ca="1" si="350"/>
        <v>31</v>
      </c>
      <c r="G4527" t="str" cm="1">
        <f t="array" aca="1" ref="G4527" ca="1">INDEX(Reel3,Spins[[#This Row],[Stop3]])</f>
        <v>💎</v>
      </c>
      <c r="H4527" t="b">
        <f ca="1">AND(Spins[[#This Row],[Sym1]]=Spins[[#This Row],[Sym2]],Spins[[#This Row],[Sym2]]=Spins[[#This Row],[Sym3]])</f>
        <v>0</v>
      </c>
      <c r="I4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7">
        <f t="shared" si="351"/>
        <v>1</v>
      </c>
      <c r="K4527">
        <f ca="1">Spins[[#This Row],[Mult]]*Spins[[#This Row],[Bet]]</f>
        <v>0</v>
      </c>
      <c r="L4527">
        <f ca="1">Spins[[#This Row],[Payout]]-Spins[[#This Row],[Bet]]</f>
        <v>-1</v>
      </c>
    </row>
    <row r="4528" spans="1:12" x14ac:dyDescent="0.3">
      <c r="A4528">
        <f t="shared" si="347"/>
        <v>4527</v>
      </c>
      <c r="B4528">
        <f t="shared" ca="1" si="348"/>
        <v>18</v>
      </c>
      <c r="C4528" t="str" cm="1">
        <f t="array" aca="1" ref="C4528" ca="1">INDEX(Reel1,Spins[[#This Row],[Stop1]])</f>
        <v>🍒</v>
      </c>
      <c r="D4528">
        <f t="shared" ca="1" si="349"/>
        <v>13</v>
      </c>
      <c r="E4528" t="str" cm="1">
        <f t="array" aca="1" ref="E4528" ca="1">INDEX(Reel2,Spins[[#This Row],[Stop2]])</f>
        <v>🍋</v>
      </c>
      <c r="F4528">
        <f t="shared" ca="1" si="350"/>
        <v>1</v>
      </c>
      <c r="G4528" t="str" cm="1">
        <f t="array" aca="1" ref="G4528" ca="1">INDEX(Reel3,Spins[[#This Row],[Stop3]])</f>
        <v>🍋</v>
      </c>
      <c r="H4528" t="b">
        <f ca="1">AND(Spins[[#This Row],[Sym1]]=Spins[[#This Row],[Sym2]],Spins[[#This Row],[Sym2]]=Spins[[#This Row],[Sym3]])</f>
        <v>0</v>
      </c>
      <c r="I4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28">
        <f t="shared" si="351"/>
        <v>1</v>
      </c>
      <c r="K4528">
        <f ca="1">Spins[[#This Row],[Mult]]*Spins[[#This Row],[Bet]]</f>
        <v>0</v>
      </c>
      <c r="L4528">
        <f ca="1">Spins[[#This Row],[Payout]]-Spins[[#This Row],[Bet]]</f>
        <v>-1</v>
      </c>
    </row>
    <row r="4529" spans="1:12" x14ac:dyDescent="0.3">
      <c r="A4529">
        <f t="shared" si="347"/>
        <v>4528</v>
      </c>
      <c r="B4529">
        <f t="shared" ca="1" si="348"/>
        <v>12</v>
      </c>
      <c r="C4529" t="str" cm="1">
        <f t="array" aca="1" ref="C4529" ca="1">INDEX(Reel1,Spins[[#This Row],[Stop1]])</f>
        <v>🍋</v>
      </c>
      <c r="D4529">
        <f t="shared" ca="1" si="349"/>
        <v>4</v>
      </c>
      <c r="E4529" t="str" cm="1">
        <f t="array" aca="1" ref="E4529" ca="1">INDEX(Reel2,Spins[[#This Row],[Stop2]])</f>
        <v>🍋</v>
      </c>
      <c r="F4529">
        <f t="shared" ca="1" si="350"/>
        <v>16</v>
      </c>
      <c r="G4529" t="str" cm="1">
        <f t="array" aca="1" ref="G4529" ca="1">INDEX(Reel3,Spins[[#This Row],[Stop3]])</f>
        <v>🍇</v>
      </c>
      <c r="H4529" t="b">
        <f ca="1">AND(Spins[[#This Row],[Sym1]]=Spins[[#This Row],[Sym2]],Spins[[#This Row],[Sym2]]=Spins[[#This Row],[Sym3]])</f>
        <v>0</v>
      </c>
      <c r="I4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29">
        <f t="shared" si="351"/>
        <v>1</v>
      </c>
      <c r="K4529">
        <f ca="1">Spins[[#This Row],[Mult]]*Spins[[#This Row],[Bet]]</f>
        <v>0.6</v>
      </c>
      <c r="L4529">
        <f ca="1">Spins[[#This Row],[Payout]]-Spins[[#This Row],[Bet]]</f>
        <v>-0.4</v>
      </c>
    </row>
    <row r="4530" spans="1:12" x14ac:dyDescent="0.3">
      <c r="A4530">
        <f t="shared" si="347"/>
        <v>4529</v>
      </c>
      <c r="B4530">
        <f t="shared" ca="1" si="348"/>
        <v>9</v>
      </c>
      <c r="C4530" t="str" cm="1">
        <f t="array" aca="1" ref="C4530" ca="1">INDEX(Reel1,Spins[[#This Row],[Stop1]])</f>
        <v>🍋</v>
      </c>
      <c r="D4530">
        <f t="shared" ca="1" si="349"/>
        <v>20</v>
      </c>
      <c r="E4530" t="str" cm="1">
        <f t="array" aca="1" ref="E4530" ca="1">INDEX(Reel2,Spins[[#This Row],[Stop2]])</f>
        <v>🍒</v>
      </c>
      <c r="F4530">
        <f t="shared" ca="1" si="350"/>
        <v>25</v>
      </c>
      <c r="G4530" t="str" cm="1">
        <f t="array" aca="1" ref="G4530" ca="1">INDEX(Reel3,Spins[[#This Row],[Stop3]])</f>
        <v>BAR</v>
      </c>
      <c r="H4530" t="b">
        <f ca="1">AND(Spins[[#This Row],[Sym1]]=Spins[[#This Row],[Sym2]],Spins[[#This Row],[Sym2]]=Spins[[#This Row],[Sym3]])</f>
        <v>0</v>
      </c>
      <c r="I4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0">
        <f t="shared" si="351"/>
        <v>1</v>
      </c>
      <c r="K4530">
        <f ca="1">Spins[[#This Row],[Mult]]*Spins[[#This Row],[Bet]]</f>
        <v>0</v>
      </c>
      <c r="L4530">
        <f ca="1">Spins[[#This Row],[Payout]]-Spins[[#This Row],[Bet]]</f>
        <v>-1</v>
      </c>
    </row>
    <row r="4531" spans="1:12" x14ac:dyDescent="0.3">
      <c r="A4531">
        <f t="shared" si="347"/>
        <v>4530</v>
      </c>
      <c r="B4531">
        <f t="shared" ca="1" si="348"/>
        <v>3</v>
      </c>
      <c r="C4531" t="str" cm="1">
        <f t="array" aca="1" ref="C4531" ca="1">INDEX(Reel1,Spins[[#This Row],[Stop1]])</f>
        <v>🍋</v>
      </c>
      <c r="D4531">
        <f t="shared" ca="1" si="349"/>
        <v>29</v>
      </c>
      <c r="E4531" t="str" cm="1">
        <f t="array" aca="1" ref="E4531" ca="1">INDEX(Reel2,Spins[[#This Row],[Stop2]])</f>
        <v>7️⃣</v>
      </c>
      <c r="F4531">
        <f t="shared" ca="1" si="350"/>
        <v>4</v>
      </c>
      <c r="G4531" t="str" cm="1">
        <f t="array" aca="1" ref="G4531" ca="1">INDEX(Reel3,Spins[[#This Row],[Stop3]])</f>
        <v>🍋</v>
      </c>
      <c r="H4531" t="b">
        <f ca="1">AND(Spins[[#This Row],[Sym1]]=Spins[[#This Row],[Sym2]],Spins[[#This Row],[Sym2]]=Spins[[#This Row],[Sym3]])</f>
        <v>0</v>
      </c>
      <c r="I4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1">
        <f t="shared" si="351"/>
        <v>1</v>
      </c>
      <c r="K4531">
        <f ca="1">Spins[[#This Row],[Mult]]*Spins[[#This Row],[Bet]]</f>
        <v>0</v>
      </c>
      <c r="L4531">
        <f ca="1">Spins[[#This Row],[Payout]]-Spins[[#This Row],[Bet]]</f>
        <v>-1</v>
      </c>
    </row>
    <row r="4532" spans="1:12" x14ac:dyDescent="0.3">
      <c r="A4532">
        <f t="shared" si="347"/>
        <v>4531</v>
      </c>
      <c r="B4532">
        <f t="shared" ca="1" si="348"/>
        <v>2</v>
      </c>
      <c r="C4532" t="str" cm="1">
        <f t="array" aca="1" ref="C4532" ca="1">INDEX(Reel1,Spins[[#This Row],[Stop1]])</f>
        <v>🍋</v>
      </c>
      <c r="D4532">
        <f t="shared" ca="1" si="349"/>
        <v>15</v>
      </c>
      <c r="E4532" t="str" cm="1">
        <f t="array" aca="1" ref="E4532" ca="1">INDEX(Reel2,Spins[[#This Row],[Stop2]])</f>
        <v>🍒</v>
      </c>
      <c r="F4532">
        <f t="shared" ca="1" si="350"/>
        <v>29</v>
      </c>
      <c r="G4532" t="str" cm="1">
        <f t="array" aca="1" ref="G4532" ca="1">INDEX(Reel3,Spins[[#This Row],[Stop3]])</f>
        <v>7️⃣</v>
      </c>
      <c r="H4532" t="b">
        <f ca="1">AND(Spins[[#This Row],[Sym1]]=Spins[[#This Row],[Sym2]],Spins[[#This Row],[Sym2]]=Spins[[#This Row],[Sym3]])</f>
        <v>0</v>
      </c>
      <c r="I4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2">
        <f t="shared" si="351"/>
        <v>1</v>
      </c>
      <c r="K4532">
        <f ca="1">Spins[[#This Row],[Mult]]*Spins[[#This Row],[Bet]]</f>
        <v>0</v>
      </c>
      <c r="L4532">
        <f ca="1">Spins[[#This Row],[Payout]]-Spins[[#This Row],[Bet]]</f>
        <v>-1</v>
      </c>
    </row>
    <row r="4533" spans="1:12" x14ac:dyDescent="0.3">
      <c r="A4533">
        <f t="shared" si="347"/>
        <v>4532</v>
      </c>
      <c r="B4533">
        <f t="shared" ca="1" si="348"/>
        <v>21</v>
      </c>
      <c r="C4533" t="str" cm="1">
        <f t="array" aca="1" ref="C4533" ca="1">INDEX(Reel1,Spins[[#This Row],[Stop1]])</f>
        <v>🍒</v>
      </c>
      <c r="D4533">
        <f t="shared" ca="1" si="349"/>
        <v>11</v>
      </c>
      <c r="E4533" t="str" cm="1">
        <f t="array" aca="1" ref="E4533" ca="1">INDEX(Reel2,Spins[[#This Row],[Stop2]])</f>
        <v>🍋</v>
      </c>
      <c r="F4533">
        <f t="shared" ca="1" si="350"/>
        <v>6</v>
      </c>
      <c r="G4533" t="str" cm="1">
        <f t="array" aca="1" ref="G4533" ca="1">INDEX(Reel3,Spins[[#This Row],[Stop3]])</f>
        <v>🍒</v>
      </c>
      <c r="H4533" t="b">
        <f ca="1">AND(Spins[[#This Row],[Sym1]]=Spins[[#This Row],[Sym2]],Spins[[#This Row],[Sym2]]=Spins[[#This Row],[Sym3]])</f>
        <v>0</v>
      </c>
      <c r="I4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3">
        <f t="shared" si="351"/>
        <v>1</v>
      </c>
      <c r="K4533">
        <f ca="1">Spins[[#This Row],[Mult]]*Spins[[#This Row],[Bet]]</f>
        <v>0</v>
      </c>
      <c r="L4533">
        <f ca="1">Spins[[#This Row],[Payout]]-Spins[[#This Row],[Bet]]</f>
        <v>-1</v>
      </c>
    </row>
    <row r="4534" spans="1:12" x14ac:dyDescent="0.3">
      <c r="A4534">
        <f t="shared" si="347"/>
        <v>4533</v>
      </c>
      <c r="B4534">
        <f t="shared" ca="1" si="348"/>
        <v>29</v>
      </c>
      <c r="C4534" t="str" cm="1">
        <f t="array" aca="1" ref="C4534" ca="1">INDEX(Reel1,Spins[[#This Row],[Stop1]])</f>
        <v>7️⃣</v>
      </c>
      <c r="D4534">
        <f t="shared" ca="1" si="349"/>
        <v>15</v>
      </c>
      <c r="E4534" t="str" cm="1">
        <f t="array" aca="1" ref="E4534" ca="1">INDEX(Reel2,Spins[[#This Row],[Stop2]])</f>
        <v>🍒</v>
      </c>
      <c r="F4534">
        <f t="shared" ca="1" si="350"/>
        <v>27</v>
      </c>
      <c r="G4534" t="str" cm="1">
        <f t="array" aca="1" ref="G4534" ca="1">INDEX(Reel3,Spins[[#This Row],[Stop3]])</f>
        <v>7️⃣</v>
      </c>
      <c r="H4534" t="b">
        <f ca="1">AND(Spins[[#This Row],[Sym1]]=Spins[[#This Row],[Sym2]],Spins[[#This Row],[Sym2]]=Spins[[#This Row],[Sym3]])</f>
        <v>0</v>
      </c>
      <c r="I4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4">
        <f t="shared" si="351"/>
        <v>1</v>
      </c>
      <c r="K4534">
        <f ca="1">Spins[[#This Row],[Mult]]*Spins[[#This Row],[Bet]]</f>
        <v>0</v>
      </c>
      <c r="L4534">
        <f ca="1">Spins[[#This Row],[Payout]]-Spins[[#This Row],[Bet]]</f>
        <v>-1</v>
      </c>
    </row>
    <row r="4535" spans="1:12" x14ac:dyDescent="0.3">
      <c r="A4535">
        <f t="shared" si="347"/>
        <v>4534</v>
      </c>
      <c r="B4535">
        <f t="shared" ca="1" si="348"/>
        <v>3</v>
      </c>
      <c r="C4535" t="str" cm="1">
        <f t="array" aca="1" ref="C4535" ca="1">INDEX(Reel1,Spins[[#This Row],[Stop1]])</f>
        <v>🍋</v>
      </c>
      <c r="D4535">
        <f t="shared" ca="1" si="349"/>
        <v>11</v>
      </c>
      <c r="E4535" t="str" cm="1">
        <f t="array" aca="1" ref="E4535" ca="1">INDEX(Reel2,Spins[[#This Row],[Stop2]])</f>
        <v>🍋</v>
      </c>
      <c r="F4535">
        <f t="shared" ca="1" si="350"/>
        <v>3</v>
      </c>
      <c r="G4535" t="str" cm="1">
        <f t="array" aca="1" ref="G4535" ca="1">INDEX(Reel3,Spins[[#This Row],[Stop3]])</f>
        <v>🍋</v>
      </c>
      <c r="H4535" t="b">
        <f ca="1">AND(Spins[[#This Row],[Sym1]]=Spins[[#This Row],[Sym2]],Spins[[#This Row],[Sym2]]=Spins[[#This Row],[Sym3]])</f>
        <v>1</v>
      </c>
      <c r="I4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535">
        <f t="shared" si="351"/>
        <v>1</v>
      </c>
      <c r="K4535">
        <f ca="1">Spins[[#This Row],[Mult]]*Spins[[#This Row],[Bet]]</f>
        <v>14</v>
      </c>
      <c r="L4535">
        <f ca="1">Spins[[#This Row],[Payout]]-Spins[[#This Row],[Bet]]</f>
        <v>13</v>
      </c>
    </row>
    <row r="4536" spans="1:12" x14ac:dyDescent="0.3">
      <c r="A4536">
        <f t="shared" si="347"/>
        <v>4535</v>
      </c>
      <c r="B4536">
        <f t="shared" ca="1" si="348"/>
        <v>21</v>
      </c>
      <c r="C4536" t="str" cm="1">
        <f t="array" aca="1" ref="C4536" ca="1">INDEX(Reel1,Spins[[#This Row],[Stop1]])</f>
        <v>🍒</v>
      </c>
      <c r="D4536">
        <f t="shared" ca="1" si="349"/>
        <v>22</v>
      </c>
      <c r="E4536" t="str" cm="1">
        <f t="array" aca="1" ref="E4536" ca="1">INDEX(Reel2,Spins[[#This Row],[Stop2]])</f>
        <v>🍇</v>
      </c>
      <c r="F4536">
        <f t="shared" ca="1" si="350"/>
        <v>18</v>
      </c>
      <c r="G4536" t="str" cm="1">
        <f t="array" aca="1" ref="G4536" ca="1">INDEX(Reel3,Spins[[#This Row],[Stop3]])</f>
        <v>🔔</v>
      </c>
      <c r="H4536" t="b">
        <f ca="1">AND(Spins[[#This Row],[Sym1]]=Spins[[#This Row],[Sym2]],Spins[[#This Row],[Sym2]]=Spins[[#This Row],[Sym3]])</f>
        <v>0</v>
      </c>
      <c r="I4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6">
        <f t="shared" si="351"/>
        <v>1</v>
      </c>
      <c r="K4536">
        <f ca="1">Spins[[#This Row],[Mult]]*Spins[[#This Row],[Bet]]</f>
        <v>0</v>
      </c>
      <c r="L4536">
        <f ca="1">Spins[[#This Row],[Payout]]-Spins[[#This Row],[Bet]]</f>
        <v>-1</v>
      </c>
    </row>
    <row r="4537" spans="1:12" x14ac:dyDescent="0.3">
      <c r="A4537">
        <f t="shared" si="347"/>
        <v>4536</v>
      </c>
      <c r="B4537">
        <f t="shared" ca="1" si="348"/>
        <v>1</v>
      </c>
      <c r="C4537" t="str" cm="1">
        <f t="array" aca="1" ref="C4537" ca="1">INDEX(Reel1,Spins[[#This Row],[Stop1]])</f>
        <v>🍋</v>
      </c>
      <c r="D4537">
        <f t="shared" ca="1" si="349"/>
        <v>27</v>
      </c>
      <c r="E4537" t="str" cm="1">
        <f t="array" aca="1" ref="E4537" ca="1">INDEX(Reel2,Spins[[#This Row],[Stop2]])</f>
        <v>BAR</v>
      </c>
      <c r="F4537">
        <f t="shared" ca="1" si="350"/>
        <v>24</v>
      </c>
      <c r="G4537" t="str" cm="1">
        <f t="array" aca="1" ref="G4537" ca="1">INDEX(Reel3,Spins[[#This Row],[Stop3]])</f>
        <v>BAR</v>
      </c>
      <c r="H4537" t="b">
        <f ca="1">AND(Spins[[#This Row],[Sym1]]=Spins[[#This Row],[Sym2]],Spins[[#This Row],[Sym2]]=Spins[[#This Row],[Sym3]])</f>
        <v>0</v>
      </c>
      <c r="I4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7">
        <f t="shared" si="351"/>
        <v>1</v>
      </c>
      <c r="K4537">
        <f ca="1">Spins[[#This Row],[Mult]]*Spins[[#This Row],[Bet]]</f>
        <v>0</v>
      </c>
      <c r="L4537">
        <f ca="1">Spins[[#This Row],[Payout]]-Spins[[#This Row],[Bet]]</f>
        <v>-1</v>
      </c>
    </row>
    <row r="4538" spans="1:12" x14ac:dyDescent="0.3">
      <c r="A4538">
        <f t="shared" si="347"/>
        <v>4537</v>
      </c>
      <c r="B4538">
        <f t="shared" ca="1" si="348"/>
        <v>6</v>
      </c>
      <c r="C4538" t="str" cm="1">
        <f t="array" aca="1" ref="C4538" ca="1">INDEX(Reel1,Spins[[#This Row],[Stop1]])</f>
        <v>🍋</v>
      </c>
      <c r="D4538">
        <f t="shared" ca="1" si="349"/>
        <v>16</v>
      </c>
      <c r="E4538" t="str" cm="1">
        <f t="array" aca="1" ref="E4538" ca="1">INDEX(Reel2,Spins[[#This Row],[Stop2]])</f>
        <v>🍒</v>
      </c>
      <c r="F4538">
        <f t="shared" ca="1" si="350"/>
        <v>4</v>
      </c>
      <c r="G4538" t="str" cm="1">
        <f t="array" aca="1" ref="G4538" ca="1">INDEX(Reel3,Spins[[#This Row],[Stop3]])</f>
        <v>🍋</v>
      </c>
      <c r="H4538" t="b">
        <f ca="1">AND(Spins[[#This Row],[Sym1]]=Spins[[#This Row],[Sym2]],Spins[[#This Row],[Sym2]]=Spins[[#This Row],[Sym3]])</f>
        <v>0</v>
      </c>
      <c r="I4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8">
        <f t="shared" si="351"/>
        <v>1</v>
      </c>
      <c r="K4538">
        <f ca="1">Spins[[#This Row],[Mult]]*Spins[[#This Row],[Bet]]</f>
        <v>0</v>
      </c>
      <c r="L4538">
        <f ca="1">Spins[[#This Row],[Payout]]-Spins[[#This Row],[Bet]]</f>
        <v>-1</v>
      </c>
    </row>
    <row r="4539" spans="1:12" x14ac:dyDescent="0.3">
      <c r="A4539">
        <f t="shared" si="347"/>
        <v>4538</v>
      </c>
      <c r="B4539">
        <f t="shared" ca="1" si="348"/>
        <v>22</v>
      </c>
      <c r="C4539" t="str" cm="1">
        <f t="array" aca="1" ref="C4539" ca="1">INDEX(Reel1,Spins[[#This Row],[Stop1]])</f>
        <v>🍇</v>
      </c>
      <c r="D4539">
        <f t="shared" ca="1" si="349"/>
        <v>1</v>
      </c>
      <c r="E4539" t="str" cm="1">
        <f t="array" aca="1" ref="E4539" ca="1">INDEX(Reel2,Spins[[#This Row],[Stop2]])</f>
        <v>🍋</v>
      </c>
      <c r="F4539">
        <f t="shared" ca="1" si="350"/>
        <v>11</v>
      </c>
      <c r="G4539" t="str" cm="1">
        <f t="array" aca="1" ref="G4539" ca="1">INDEX(Reel3,Spins[[#This Row],[Stop3]])</f>
        <v>🍒</v>
      </c>
      <c r="H4539" t="b">
        <f ca="1">AND(Spins[[#This Row],[Sym1]]=Spins[[#This Row],[Sym2]],Spins[[#This Row],[Sym2]]=Spins[[#This Row],[Sym3]])</f>
        <v>0</v>
      </c>
      <c r="I4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39">
        <f t="shared" si="351"/>
        <v>1</v>
      </c>
      <c r="K4539">
        <f ca="1">Spins[[#This Row],[Mult]]*Spins[[#This Row],[Bet]]</f>
        <v>0</v>
      </c>
      <c r="L4539">
        <f ca="1">Spins[[#This Row],[Payout]]-Spins[[#This Row],[Bet]]</f>
        <v>-1</v>
      </c>
    </row>
    <row r="4540" spans="1:12" x14ac:dyDescent="0.3">
      <c r="A4540">
        <f t="shared" si="347"/>
        <v>4539</v>
      </c>
      <c r="B4540">
        <f t="shared" ca="1" si="348"/>
        <v>30</v>
      </c>
      <c r="C4540" t="str" cm="1">
        <f t="array" aca="1" ref="C4540" ca="1">INDEX(Reel1,Spins[[#This Row],[Stop1]])</f>
        <v>7️⃣</v>
      </c>
      <c r="D4540">
        <f t="shared" ca="1" si="349"/>
        <v>29</v>
      </c>
      <c r="E4540" t="str" cm="1">
        <f t="array" aca="1" ref="E4540" ca="1">INDEX(Reel2,Spins[[#This Row],[Stop2]])</f>
        <v>7️⃣</v>
      </c>
      <c r="F4540">
        <f t="shared" ca="1" si="350"/>
        <v>22</v>
      </c>
      <c r="G4540" t="str" cm="1">
        <f t="array" aca="1" ref="G4540" ca="1">INDEX(Reel3,Spins[[#This Row],[Stop3]])</f>
        <v>🔔</v>
      </c>
      <c r="H4540" t="b">
        <f ca="1">AND(Spins[[#This Row],[Sym1]]=Spins[[#This Row],[Sym2]],Spins[[#This Row],[Sym2]]=Spins[[#This Row],[Sym3]])</f>
        <v>0</v>
      </c>
      <c r="I4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4540">
        <f t="shared" si="351"/>
        <v>1</v>
      </c>
      <c r="K4540">
        <f ca="1">Spins[[#This Row],[Mult]]*Spins[[#This Row],[Bet]]</f>
        <v>6</v>
      </c>
      <c r="L4540">
        <f ca="1">Spins[[#This Row],[Payout]]-Spins[[#This Row],[Bet]]</f>
        <v>5</v>
      </c>
    </row>
    <row r="4541" spans="1:12" x14ac:dyDescent="0.3">
      <c r="A4541">
        <f t="shared" si="347"/>
        <v>4540</v>
      </c>
      <c r="B4541">
        <f t="shared" ca="1" si="348"/>
        <v>9</v>
      </c>
      <c r="C4541" t="str" cm="1">
        <f t="array" aca="1" ref="C4541" ca="1">INDEX(Reel1,Spins[[#This Row],[Stop1]])</f>
        <v>🍋</v>
      </c>
      <c r="D4541">
        <f t="shared" ca="1" si="349"/>
        <v>27</v>
      </c>
      <c r="E4541" t="str" cm="1">
        <f t="array" aca="1" ref="E4541" ca="1">INDEX(Reel2,Spins[[#This Row],[Stop2]])</f>
        <v>BAR</v>
      </c>
      <c r="F4541">
        <f t="shared" ca="1" si="350"/>
        <v>21</v>
      </c>
      <c r="G4541" t="str" cm="1">
        <f t="array" aca="1" ref="G4541" ca="1">INDEX(Reel3,Spins[[#This Row],[Stop3]])</f>
        <v>🔔</v>
      </c>
      <c r="H4541" t="b">
        <f ca="1">AND(Spins[[#This Row],[Sym1]]=Spins[[#This Row],[Sym2]],Spins[[#This Row],[Sym2]]=Spins[[#This Row],[Sym3]])</f>
        <v>0</v>
      </c>
      <c r="I4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1">
        <f t="shared" si="351"/>
        <v>1</v>
      </c>
      <c r="K4541">
        <f ca="1">Spins[[#This Row],[Mult]]*Spins[[#This Row],[Bet]]</f>
        <v>0</v>
      </c>
      <c r="L4541">
        <f ca="1">Spins[[#This Row],[Payout]]-Spins[[#This Row],[Bet]]</f>
        <v>-1</v>
      </c>
    </row>
    <row r="4542" spans="1:12" x14ac:dyDescent="0.3">
      <c r="A4542">
        <f t="shared" si="347"/>
        <v>4541</v>
      </c>
      <c r="B4542">
        <f t="shared" ca="1" si="348"/>
        <v>21</v>
      </c>
      <c r="C4542" t="str" cm="1">
        <f t="array" aca="1" ref="C4542" ca="1">INDEX(Reel1,Spins[[#This Row],[Stop1]])</f>
        <v>🍒</v>
      </c>
      <c r="D4542">
        <f t="shared" ca="1" si="349"/>
        <v>11</v>
      </c>
      <c r="E4542" t="str" cm="1">
        <f t="array" aca="1" ref="E4542" ca="1">INDEX(Reel2,Spins[[#This Row],[Stop2]])</f>
        <v>🍋</v>
      </c>
      <c r="F4542">
        <f t="shared" ca="1" si="350"/>
        <v>8</v>
      </c>
      <c r="G4542" t="str" cm="1">
        <f t="array" aca="1" ref="G4542" ca="1">INDEX(Reel3,Spins[[#This Row],[Stop3]])</f>
        <v>🍒</v>
      </c>
      <c r="H4542" t="b">
        <f ca="1">AND(Spins[[#This Row],[Sym1]]=Spins[[#This Row],[Sym2]],Spins[[#This Row],[Sym2]]=Spins[[#This Row],[Sym3]])</f>
        <v>0</v>
      </c>
      <c r="I4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2">
        <f t="shared" si="351"/>
        <v>1</v>
      </c>
      <c r="K4542">
        <f ca="1">Spins[[#This Row],[Mult]]*Spins[[#This Row],[Bet]]</f>
        <v>0</v>
      </c>
      <c r="L4542">
        <f ca="1">Spins[[#This Row],[Payout]]-Spins[[#This Row],[Bet]]</f>
        <v>-1</v>
      </c>
    </row>
    <row r="4543" spans="1:12" x14ac:dyDescent="0.3">
      <c r="A4543">
        <f t="shared" si="347"/>
        <v>4542</v>
      </c>
      <c r="B4543">
        <f t="shared" ca="1" si="348"/>
        <v>28</v>
      </c>
      <c r="C4543" t="str" cm="1">
        <f t="array" aca="1" ref="C4543" ca="1">INDEX(Reel1,Spins[[#This Row],[Stop1]])</f>
        <v>BAR</v>
      </c>
      <c r="D4543">
        <f t="shared" ca="1" si="349"/>
        <v>3</v>
      </c>
      <c r="E4543" t="str" cm="1">
        <f t="array" aca="1" ref="E4543" ca="1">INDEX(Reel2,Spins[[#This Row],[Stop2]])</f>
        <v>🍋</v>
      </c>
      <c r="F4543">
        <f t="shared" ca="1" si="350"/>
        <v>23</v>
      </c>
      <c r="G4543" t="str" cm="1">
        <f t="array" aca="1" ref="G4543" ca="1">INDEX(Reel3,Spins[[#This Row],[Stop3]])</f>
        <v>BAR</v>
      </c>
      <c r="H4543" t="b">
        <f ca="1">AND(Spins[[#This Row],[Sym1]]=Spins[[#This Row],[Sym2]],Spins[[#This Row],[Sym2]]=Spins[[#This Row],[Sym3]])</f>
        <v>0</v>
      </c>
      <c r="I4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3">
        <f t="shared" si="351"/>
        <v>1</v>
      </c>
      <c r="K4543">
        <f ca="1">Spins[[#This Row],[Mult]]*Spins[[#This Row],[Bet]]</f>
        <v>0</v>
      </c>
      <c r="L4543">
        <f ca="1">Spins[[#This Row],[Payout]]-Spins[[#This Row],[Bet]]</f>
        <v>-1</v>
      </c>
    </row>
    <row r="4544" spans="1:12" x14ac:dyDescent="0.3">
      <c r="A4544">
        <f t="shared" si="347"/>
        <v>4543</v>
      </c>
      <c r="B4544">
        <f t="shared" ca="1" si="348"/>
        <v>19</v>
      </c>
      <c r="C4544" t="str" cm="1">
        <f t="array" aca="1" ref="C4544" ca="1">INDEX(Reel1,Spins[[#This Row],[Stop1]])</f>
        <v>🍒</v>
      </c>
      <c r="D4544">
        <f t="shared" ca="1" si="349"/>
        <v>17</v>
      </c>
      <c r="E4544" t="str" cm="1">
        <f t="array" aca="1" ref="E4544" ca="1">INDEX(Reel2,Spins[[#This Row],[Stop2]])</f>
        <v>🍒</v>
      </c>
      <c r="F4544">
        <f t="shared" ca="1" si="350"/>
        <v>23</v>
      </c>
      <c r="G4544" t="str" cm="1">
        <f t="array" aca="1" ref="G4544" ca="1">INDEX(Reel3,Spins[[#This Row],[Stop3]])</f>
        <v>BAR</v>
      </c>
      <c r="H4544" t="b">
        <f ca="1">AND(Spins[[#This Row],[Sym1]]=Spins[[#This Row],[Sym2]],Spins[[#This Row],[Sym2]]=Spins[[#This Row],[Sym3]])</f>
        <v>0</v>
      </c>
      <c r="I4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544">
        <f t="shared" si="351"/>
        <v>1</v>
      </c>
      <c r="K4544">
        <f ca="1">Spins[[#This Row],[Mult]]*Spins[[#This Row],[Bet]]</f>
        <v>0.8</v>
      </c>
      <c r="L4544">
        <f ca="1">Spins[[#This Row],[Payout]]-Spins[[#This Row],[Bet]]</f>
        <v>-0.19999999999999996</v>
      </c>
    </row>
    <row r="4545" spans="1:12" x14ac:dyDescent="0.3">
      <c r="A4545">
        <f t="shared" si="347"/>
        <v>4544</v>
      </c>
      <c r="B4545">
        <f t="shared" ca="1" si="348"/>
        <v>13</v>
      </c>
      <c r="C4545" t="str" cm="1">
        <f t="array" aca="1" ref="C4545" ca="1">INDEX(Reel1,Spins[[#This Row],[Stop1]])</f>
        <v>🍋</v>
      </c>
      <c r="D4545">
        <f t="shared" ca="1" si="349"/>
        <v>29</v>
      </c>
      <c r="E4545" t="str" cm="1">
        <f t="array" aca="1" ref="E4545" ca="1">INDEX(Reel2,Spins[[#This Row],[Stop2]])</f>
        <v>7️⃣</v>
      </c>
      <c r="F4545">
        <f t="shared" ca="1" si="350"/>
        <v>21</v>
      </c>
      <c r="G4545" t="str" cm="1">
        <f t="array" aca="1" ref="G4545" ca="1">INDEX(Reel3,Spins[[#This Row],[Stop3]])</f>
        <v>🔔</v>
      </c>
      <c r="H4545" t="b">
        <f ca="1">AND(Spins[[#This Row],[Sym1]]=Spins[[#This Row],[Sym2]],Spins[[#This Row],[Sym2]]=Spins[[#This Row],[Sym3]])</f>
        <v>0</v>
      </c>
      <c r="I4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5">
        <f t="shared" si="351"/>
        <v>1</v>
      </c>
      <c r="K4545">
        <f ca="1">Spins[[#This Row],[Mult]]*Spins[[#This Row],[Bet]]</f>
        <v>0</v>
      </c>
      <c r="L4545">
        <f ca="1">Spins[[#This Row],[Payout]]-Spins[[#This Row],[Bet]]</f>
        <v>-1</v>
      </c>
    </row>
    <row r="4546" spans="1:12" x14ac:dyDescent="0.3">
      <c r="A4546">
        <f t="shared" ref="A4546:A4609" si="352">ROW()-1</f>
        <v>4545</v>
      </c>
      <c r="B4546">
        <f t="shared" ref="B4546:B4609" ca="1" si="353">RANDBETWEEN(1,ROWS(Reel1))</f>
        <v>29</v>
      </c>
      <c r="C4546" t="str" cm="1">
        <f t="array" aca="1" ref="C4546" ca="1">INDEX(Reel1,Spins[[#This Row],[Stop1]])</f>
        <v>7️⃣</v>
      </c>
      <c r="D4546">
        <f t="shared" ref="D4546:D4609" ca="1" si="354">RANDBETWEEN(1,ROWS(Reel2))</f>
        <v>14</v>
      </c>
      <c r="E4546" t="str" cm="1">
        <f t="array" aca="1" ref="E4546" ca="1">INDEX(Reel2,Spins[[#This Row],[Stop2]])</f>
        <v>🍋</v>
      </c>
      <c r="F4546">
        <f t="shared" ref="F4546:F4609" ca="1" si="355">RANDBETWEEN(1,ROWS(Reel3))</f>
        <v>12</v>
      </c>
      <c r="G4546" t="str" cm="1">
        <f t="array" aca="1" ref="G4546" ca="1">INDEX(Reel3,Spins[[#This Row],[Stop3]])</f>
        <v>🍒</v>
      </c>
      <c r="H4546" t="b">
        <f ca="1">AND(Spins[[#This Row],[Sym1]]=Spins[[#This Row],[Sym2]],Spins[[#This Row],[Sym2]]=Spins[[#This Row],[Sym3]])</f>
        <v>0</v>
      </c>
      <c r="I4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6">
        <f t="shared" ref="J4546:J4609" si="356">Bet</f>
        <v>1</v>
      </c>
      <c r="K4546">
        <f ca="1">Spins[[#This Row],[Mult]]*Spins[[#This Row],[Bet]]</f>
        <v>0</v>
      </c>
      <c r="L4546">
        <f ca="1">Spins[[#This Row],[Payout]]-Spins[[#This Row],[Bet]]</f>
        <v>-1</v>
      </c>
    </row>
    <row r="4547" spans="1:12" x14ac:dyDescent="0.3">
      <c r="A4547">
        <f t="shared" si="352"/>
        <v>4546</v>
      </c>
      <c r="B4547">
        <f t="shared" ca="1" si="353"/>
        <v>12</v>
      </c>
      <c r="C4547" t="str" cm="1">
        <f t="array" aca="1" ref="C4547" ca="1">INDEX(Reel1,Spins[[#This Row],[Stop1]])</f>
        <v>🍋</v>
      </c>
      <c r="D4547">
        <f t="shared" ca="1" si="354"/>
        <v>12</v>
      </c>
      <c r="E4547" t="str" cm="1">
        <f t="array" aca="1" ref="E4547" ca="1">INDEX(Reel2,Spins[[#This Row],[Stop2]])</f>
        <v>🍋</v>
      </c>
      <c r="F4547">
        <f t="shared" ca="1" si="355"/>
        <v>13</v>
      </c>
      <c r="G4547" t="str" cm="1">
        <f t="array" aca="1" ref="G4547" ca="1">INDEX(Reel3,Spins[[#This Row],[Stop3]])</f>
        <v>🍇</v>
      </c>
      <c r="H4547" t="b">
        <f ca="1">AND(Spins[[#This Row],[Sym1]]=Spins[[#This Row],[Sym2]],Spins[[#This Row],[Sym2]]=Spins[[#This Row],[Sym3]])</f>
        <v>0</v>
      </c>
      <c r="I4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47">
        <f t="shared" si="356"/>
        <v>1</v>
      </c>
      <c r="K4547">
        <f ca="1">Spins[[#This Row],[Mult]]*Spins[[#This Row],[Bet]]</f>
        <v>0.6</v>
      </c>
      <c r="L4547">
        <f ca="1">Spins[[#This Row],[Payout]]-Spins[[#This Row],[Bet]]</f>
        <v>-0.4</v>
      </c>
    </row>
    <row r="4548" spans="1:12" x14ac:dyDescent="0.3">
      <c r="A4548">
        <f t="shared" si="352"/>
        <v>4547</v>
      </c>
      <c r="B4548">
        <f t="shared" ca="1" si="353"/>
        <v>26</v>
      </c>
      <c r="C4548" t="str" cm="1">
        <f t="array" aca="1" ref="C4548" ca="1">INDEX(Reel1,Spins[[#This Row],[Stop1]])</f>
        <v>🔔</v>
      </c>
      <c r="D4548">
        <f t="shared" ca="1" si="354"/>
        <v>3</v>
      </c>
      <c r="E4548" t="str" cm="1">
        <f t="array" aca="1" ref="E4548" ca="1">INDEX(Reel2,Spins[[#This Row],[Stop2]])</f>
        <v>🍋</v>
      </c>
      <c r="F4548">
        <f t="shared" ca="1" si="355"/>
        <v>10</v>
      </c>
      <c r="G4548" t="str" cm="1">
        <f t="array" aca="1" ref="G4548" ca="1">INDEX(Reel3,Spins[[#This Row],[Stop3]])</f>
        <v>🍒</v>
      </c>
      <c r="H4548" t="b">
        <f ca="1">AND(Spins[[#This Row],[Sym1]]=Spins[[#This Row],[Sym2]],Spins[[#This Row],[Sym2]]=Spins[[#This Row],[Sym3]])</f>
        <v>0</v>
      </c>
      <c r="I4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8">
        <f t="shared" si="356"/>
        <v>1</v>
      </c>
      <c r="K4548">
        <f ca="1">Spins[[#This Row],[Mult]]*Spins[[#This Row],[Bet]]</f>
        <v>0</v>
      </c>
      <c r="L4548">
        <f ca="1">Spins[[#This Row],[Payout]]-Spins[[#This Row],[Bet]]</f>
        <v>-1</v>
      </c>
    </row>
    <row r="4549" spans="1:12" x14ac:dyDescent="0.3">
      <c r="A4549">
        <f t="shared" si="352"/>
        <v>4548</v>
      </c>
      <c r="B4549">
        <f t="shared" ca="1" si="353"/>
        <v>20</v>
      </c>
      <c r="C4549" t="str" cm="1">
        <f t="array" aca="1" ref="C4549" ca="1">INDEX(Reel1,Spins[[#This Row],[Stop1]])</f>
        <v>🍒</v>
      </c>
      <c r="D4549">
        <f t="shared" ca="1" si="354"/>
        <v>8</v>
      </c>
      <c r="E4549" t="str" cm="1">
        <f t="array" aca="1" ref="E4549" ca="1">INDEX(Reel2,Spins[[#This Row],[Stop2]])</f>
        <v>🍋</v>
      </c>
      <c r="F4549">
        <f t="shared" ca="1" si="355"/>
        <v>1</v>
      </c>
      <c r="G4549" t="str" cm="1">
        <f t="array" aca="1" ref="G4549" ca="1">INDEX(Reel3,Spins[[#This Row],[Stop3]])</f>
        <v>🍋</v>
      </c>
      <c r="H4549" t="b">
        <f ca="1">AND(Spins[[#This Row],[Sym1]]=Spins[[#This Row],[Sym2]],Spins[[#This Row],[Sym2]]=Spins[[#This Row],[Sym3]])</f>
        <v>0</v>
      </c>
      <c r="I4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49">
        <f t="shared" si="356"/>
        <v>1</v>
      </c>
      <c r="K4549">
        <f ca="1">Spins[[#This Row],[Mult]]*Spins[[#This Row],[Bet]]</f>
        <v>0</v>
      </c>
      <c r="L4549">
        <f ca="1">Spins[[#This Row],[Payout]]-Spins[[#This Row],[Bet]]</f>
        <v>-1</v>
      </c>
    </row>
    <row r="4550" spans="1:12" x14ac:dyDescent="0.3">
      <c r="A4550">
        <f t="shared" si="352"/>
        <v>4549</v>
      </c>
      <c r="B4550">
        <f t="shared" ca="1" si="353"/>
        <v>1</v>
      </c>
      <c r="C4550" t="str" cm="1">
        <f t="array" aca="1" ref="C4550" ca="1">INDEX(Reel1,Spins[[#This Row],[Stop1]])</f>
        <v>🍋</v>
      </c>
      <c r="D4550">
        <f t="shared" ca="1" si="354"/>
        <v>22</v>
      </c>
      <c r="E4550" t="str" cm="1">
        <f t="array" aca="1" ref="E4550" ca="1">INDEX(Reel2,Spins[[#This Row],[Stop2]])</f>
        <v>🍇</v>
      </c>
      <c r="F4550">
        <f t="shared" ca="1" si="355"/>
        <v>25</v>
      </c>
      <c r="G4550" t="str" cm="1">
        <f t="array" aca="1" ref="G4550" ca="1">INDEX(Reel3,Spins[[#This Row],[Stop3]])</f>
        <v>BAR</v>
      </c>
      <c r="H4550" t="b">
        <f ca="1">AND(Spins[[#This Row],[Sym1]]=Spins[[#This Row],[Sym2]],Spins[[#This Row],[Sym2]]=Spins[[#This Row],[Sym3]])</f>
        <v>0</v>
      </c>
      <c r="I4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0">
        <f t="shared" si="356"/>
        <v>1</v>
      </c>
      <c r="K4550">
        <f ca="1">Spins[[#This Row],[Mult]]*Spins[[#This Row],[Bet]]</f>
        <v>0</v>
      </c>
      <c r="L4550">
        <f ca="1">Spins[[#This Row],[Payout]]-Spins[[#This Row],[Bet]]</f>
        <v>-1</v>
      </c>
    </row>
    <row r="4551" spans="1:12" x14ac:dyDescent="0.3">
      <c r="A4551">
        <f t="shared" si="352"/>
        <v>4550</v>
      </c>
      <c r="B4551">
        <f t="shared" ca="1" si="353"/>
        <v>8</v>
      </c>
      <c r="C4551" t="str" cm="1">
        <f t="array" aca="1" ref="C4551" ca="1">INDEX(Reel1,Spins[[#This Row],[Stop1]])</f>
        <v>🍋</v>
      </c>
      <c r="D4551">
        <f t="shared" ca="1" si="354"/>
        <v>25</v>
      </c>
      <c r="E4551" t="str" cm="1">
        <f t="array" aca="1" ref="E4551" ca="1">INDEX(Reel2,Spins[[#This Row],[Stop2]])</f>
        <v>🔔</v>
      </c>
      <c r="F4551">
        <f t="shared" ca="1" si="355"/>
        <v>29</v>
      </c>
      <c r="G4551" t="str" cm="1">
        <f t="array" aca="1" ref="G4551" ca="1">INDEX(Reel3,Spins[[#This Row],[Stop3]])</f>
        <v>7️⃣</v>
      </c>
      <c r="H4551" t="b">
        <f ca="1">AND(Spins[[#This Row],[Sym1]]=Spins[[#This Row],[Sym2]],Spins[[#This Row],[Sym2]]=Spins[[#This Row],[Sym3]])</f>
        <v>0</v>
      </c>
      <c r="I4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1">
        <f t="shared" si="356"/>
        <v>1</v>
      </c>
      <c r="K4551">
        <f ca="1">Spins[[#This Row],[Mult]]*Spins[[#This Row],[Bet]]</f>
        <v>0</v>
      </c>
      <c r="L4551">
        <f ca="1">Spins[[#This Row],[Payout]]-Spins[[#This Row],[Bet]]</f>
        <v>-1</v>
      </c>
    </row>
    <row r="4552" spans="1:12" x14ac:dyDescent="0.3">
      <c r="A4552">
        <f t="shared" si="352"/>
        <v>4551</v>
      </c>
      <c r="B4552">
        <f t="shared" ca="1" si="353"/>
        <v>1</v>
      </c>
      <c r="C4552" t="str" cm="1">
        <f t="array" aca="1" ref="C4552" ca="1">INDEX(Reel1,Spins[[#This Row],[Stop1]])</f>
        <v>🍋</v>
      </c>
      <c r="D4552">
        <f t="shared" ca="1" si="354"/>
        <v>12</v>
      </c>
      <c r="E4552" t="str" cm="1">
        <f t="array" aca="1" ref="E4552" ca="1">INDEX(Reel2,Spins[[#This Row],[Stop2]])</f>
        <v>🍋</v>
      </c>
      <c r="F4552">
        <f t="shared" ca="1" si="355"/>
        <v>6</v>
      </c>
      <c r="G4552" t="str" cm="1">
        <f t="array" aca="1" ref="G4552" ca="1">INDEX(Reel3,Spins[[#This Row],[Stop3]])</f>
        <v>🍒</v>
      </c>
      <c r="H4552" t="b">
        <f ca="1">AND(Spins[[#This Row],[Sym1]]=Spins[[#This Row],[Sym2]],Spins[[#This Row],[Sym2]]=Spins[[#This Row],[Sym3]])</f>
        <v>0</v>
      </c>
      <c r="I4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52">
        <f t="shared" si="356"/>
        <v>1</v>
      </c>
      <c r="K4552">
        <f ca="1">Spins[[#This Row],[Mult]]*Spins[[#This Row],[Bet]]</f>
        <v>0.6</v>
      </c>
      <c r="L4552">
        <f ca="1">Spins[[#This Row],[Payout]]-Spins[[#This Row],[Bet]]</f>
        <v>-0.4</v>
      </c>
    </row>
    <row r="4553" spans="1:12" x14ac:dyDescent="0.3">
      <c r="A4553">
        <f t="shared" si="352"/>
        <v>4552</v>
      </c>
      <c r="B4553">
        <f t="shared" ca="1" si="353"/>
        <v>1</v>
      </c>
      <c r="C4553" t="str" cm="1">
        <f t="array" aca="1" ref="C4553" ca="1">INDEX(Reel1,Spins[[#This Row],[Stop1]])</f>
        <v>🍋</v>
      </c>
      <c r="D4553">
        <f t="shared" ca="1" si="354"/>
        <v>21</v>
      </c>
      <c r="E4553" t="str" cm="1">
        <f t="array" aca="1" ref="E4553" ca="1">INDEX(Reel2,Spins[[#This Row],[Stop2]])</f>
        <v>🍒</v>
      </c>
      <c r="F4553">
        <f t="shared" ca="1" si="355"/>
        <v>14</v>
      </c>
      <c r="G4553" t="str" cm="1">
        <f t="array" aca="1" ref="G4553" ca="1">INDEX(Reel3,Spins[[#This Row],[Stop3]])</f>
        <v>🍇</v>
      </c>
      <c r="H4553" t="b">
        <f ca="1">AND(Spins[[#This Row],[Sym1]]=Spins[[#This Row],[Sym2]],Spins[[#This Row],[Sym2]]=Spins[[#This Row],[Sym3]])</f>
        <v>0</v>
      </c>
      <c r="I4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3">
        <f t="shared" si="356"/>
        <v>1</v>
      </c>
      <c r="K4553">
        <f ca="1">Spins[[#This Row],[Mult]]*Spins[[#This Row],[Bet]]</f>
        <v>0</v>
      </c>
      <c r="L4553">
        <f ca="1">Spins[[#This Row],[Payout]]-Spins[[#This Row],[Bet]]</f>
        <v>-1</v>
      </c>
    </row>
    <row r="4554" spans="1:12" x14ac:dyDescent="0.3">
      <c r="A4554">
        <f t="shared" si="352"/>
        <v>4553</v>
      </c>
      <c r="B4554">
        <f t="shared" ca="1" si="353"/>
        <v>17</v>
      </c>
      <c r="C4554" t="str" cm="1">
        <f t="array" aca="1" ref="C4554" ca="1">INDEX(Reel1,Spins[[#This Row],[Stop1]])</f>
        <v>🍒</v>
      </c>
      <c r="D4554">
        <f t="shared" ca="1" si="354"/>
        <v>3</v>
      </c>
      <c r="E4554" t="str" cm="1">
        <f t="array" aca="1" ref="E4554" ca="1">INDEX(Reel2,Spins[[#This Row],[Stop2]])</f>
        <v>🍋</v>
      </c>
      <c r="F4554">
        <f t="shared" ca="1" si="355"/>
        <v>6</v>
      </c>
      <c r="G4554" t="str" cm="1">
        <f t="array" aca="1" ref="G4554" ca="1">INDEX(Reel3,Spins[[#This Row],[Stop3]])</f>
        <v>🍒</v>
      </c>
      <c r="H4554" t="b">
        <f ca="1">AND(Spins[[#This Row],[Sym1]]=Spins[[#This Row],[Sym2]],Spins[[#This Row],[Sym2]]=Spins[[#This Row],[Sym3]])</f>
        <v>0</v>
      </c>
      <c r="I4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4">
        <f t="shared" si="356"/>
        <v>1</v>
      </c>
      <c r="K4554">
        <f ca="1">Spins[[#This Row],[Mult]]*Spins[[#This Row],[Bet]]</f>
        <v>0</v>
      </c>
      <c r="L4554">
        <f ca="1">Spins[[#This Row],[Payout]]-Spins[[#This Row],[Bet]]</f>
        <v>-1</v>
      </c>
    </row>
    <row r="4555" spans="1:12" x14ac:dyDescent="0.3">
      <c r="A4555">
        <f t="shared" si="352"/>
        <v>4554</v>
      </c>
      <c r="B4555">
        <f t="shared" ca="1" si="353"/>
        <v>18</v>
      </c>
      <c r="C4555" t="str" cm="1">
        <f t="array" aca="1" ref="C4555" ca="1">INDEX(Reel1,Spins[[#This Row],[Stop1]])</f>
        <v>🍒</v>
      </c>
      <c r="D4555">
        <f t="shared" ca="1" si="354"/>
        <v>25</v>
      </c>
      <c r="E4555" t="str" cm="1">
        <f t="array" aca="1" ref="E4555" ca="1">INDEX(Reel2,Spins[[#This Row],[Stop2]])</f>
        <v>🔔</v>
      </c>
      <c r="F4555">
        <f t="shared" ca="1" si="355"/>
        <v>29</v>
      </c>
      <c r="G4555" t="str" cm="1">
        <f t="array" aca="1" ref="G4555" ca="1">INDEX(Reel3,Spins[[#This Row],[Stop3]])</f>
        <v>7️⃣</v>
      </c>
      <c r="H4555" t="b">
        <f ca="1">AND(Spins[[#This Row],[Sym1]]=Spins[[#This Row],[Sym2]],Spins[[#This Row],[Sym2]]=Spins[[#This Row],[Sym3]])</f>
        <v>0</v>
      </c>
      <c r="I4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5">
        <f t="shared" si="356"/>
        <v>1</v>
      </c>
      <c r="K4555">
        <f ca="1">Spins[[#This Row],[Mult]]*Spins[[#This Row],[Bet]]</f>
        <v>0</v>
      </c>
      <c r="L4555">
        <f ca="1">Spins[[#This Row],[Payout]]-Spins[[#This Row],[Bet]]</f>
        <v>-1</v>
      </c>
    </row>
    <row r="4556" spans="1:12" x14ac:dyDescent="0.3">
      <c r="A4556">
        <f t="shared" si="352"/>
        <v>4555</v>
      </c>
      <c r="B4556">
        <f t="shared" ca="1" si="353"/>
        <v>9</v>
      </c>
      <c r="C4556" t="str" cm="1">
        <f t="array" aca="1" ref="C4556" ca="1">INDEX(Reel1,Spins[[#This Row],[Stop1]])</f>
        <v>🍋</v>
      </c>
      <c r="D4556">
        <f t="shared" ca="1" si="354"/>
        <v>28</v>
      </c>
      <c r="E4556" t="str" cm="1">
        <f t="array" aca="1" ref="E4556" ca="1">INDEX(Reel2,Spins[[#This Row],[Stop2]])</f>
        <v>BAR</v>
      </c>
      <c r="F4556">
        <f t="shared" ca="1" si="355"/>
        <v>3</v>
      </c>
      <c r="G4556" t="str" cm="1">
        <f t="array" aca="1" ref="G4556" ca="1">INDEX(Reel3,Spins[[#This Row],[Stop3]])</f>
        <v>🍋</v>
      </c>
      <c r="H4556" t="b">
        <f ca="1">AND(Spins[[#This Row],[Sym1]]=Spins[[#This Row],[Sym2]],Spins[[#This Row],[Sym2]]=Spins[[#This Row],[Sym3]])</f>
        <v>0</v>
      </c>
      <c r="I4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6">
        <f t="shared" si="356"/>
        <v>1</v>
      </c>
      <c r="K4556">
        <f ca="1">Spins[[#This Row],[Mult]]*Spins[[#This Row],[Bet]]</f>
        <v>0</v>
      </c>
      <c r="L4556">
        <f ca="1">Spins[[#This Row],[Payout]]-Spins[[#This Row],[Bet]]</f>
        <v>-1</v>
      </c>
    </row>
    <row r="4557" spans="1:12" x14ac:dyDescent="0.3">
      <c r="A4557">
        <f t="shared" si="352"/>
        <v>4556</v>
      </c>
      <c r="B4557">
        <f t="shared" ca="1" si="353"/>
        <v>9</v>
      </c>
      <c r="C4557" t="str" cm="1">
        <f t="array" aca="1" ref="C4557" ca="1">INDEX(Reel1,Spins[[#This Row],[Stop1]])</f>
        <v>🍋</v>
      </c>
      <c r="D4557">
        <f t="shared" ca="1" si="354"/>
        <v>23</v>
      </c>
      <c r="E4557" t="str" cm="1">
        <f t="array" aca="1" ref="E4557" ca="1">INDEX(Reel2,Spins[[#This Row],[Stop2]])</f>
        <v>🍇</v>
      </c>
      <c r="F4557">
        <f t="shared" ca="1" si="355"/>
        <v>23</v>
      </c>
      <c r="G4557" t="str" cm="1">
        <f t="array" aca="1" ref="G4557" ca="1">INDEX(Reel3,Spins[[#This Row],[Stop3]])</f>
        <v>BAR</v>
      </c>
      <c r="H4557" t="b">
        <f ca="1">AND(Spins[[#This Row],[Sym1]]=Spins[[#This Row],[Sym2]],Spins[[#This Row],[Sym2]]=Spins[[#This Row],[Sym3]])</f>
        <v>0</v>
      </c>
      <c r="I4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7">
        <f t="shared" si="356"/>
        <v>1</v>
      </c>
      <c r="K4557">
        <f ca="1">Spins[[#This Row],[Mult]]*Spins[[#This Row],[Bet]]</f>
        <v>0</v>
      </c>
      <c r="L4557">
        <f ca="1">Spins[[#This Row],[Payout]]-Spins[[#This Row],[Bet]]</f>
        <v>-1</v>
      </c>
    </row>
    <row r="4558" spans="1:12" x14ac:dyDescent="0.3">
      <c r="A4558">
        <f t="shared" si="352"/>
        <v>4557</v>
      </c>
      <c r="B4558">
        <f t="shared" ca="1" si="353"/>
        <v>8</v>
      </c>
      <c r="C4558" t="str" cm="1">
        <f t="array" aca="1" ref="C4558" ca="1">INDEX(Reel1,Spins[[#This Row],[Stop1]])</f>
        <v>🍋</v>
      </c>
      <c r="D4558">
        <f t="shared" ca="1" si="354"/>
        <v>5</v>
      </c>
      <c r="E4558" t="str" cm="1">
        <f t="array" aca="1" ref="E4558" ca="1">INDEX(Reel2,Spins[[#This Row],[Stop2]])</f>
        <v>🍋</v>
      </c>
      <c r="F4558">
        <f t="shared" ca="1" si="355"/>
        <v>30</v>
      </c>
      <c r="G4558" t="str" cm="1">
        <f t="array" aca="1" ref="G4558" ca="1">INDEX(Reel3,Spins[[#This Row],[Stop3]])</f>
        <v>💎</v>
      </c>
      <c r="H4558" t="b">
        <f ca="1">AND(Spins[[#This Row],[Sym1]]=Spins[[#This Row],[Sym2]],Spins[[#This Row],[Sym2]]=Spins[[#This Row],[Sym3]])</f>
        <v>0</v>
      </c>
      <c r="I4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58">
        <f t="shared" si="356"/>
        <v>1</v>
      </c>
      <c r="K4558">
        <f ca="1">Spins[[#This Row],[Mult]]*Spins[[#This Row],[Bet]]</f>
        <v>0.6</v>
      </c>
      <c r="L4558">
        <f ca="1">Spins[[#This Row],[Payout]]-Spins[[#This Row],[Bet]]</f>
        <v>-0.4</v>
      </c>
    </row>
    <row r="4559" spans="1:12" x14ac:dyDescent="0.3">
      <c r="A4559">
        <f t="shared" si="352"/>
        <v>4558</v>
      </c>
      <c r="B4559">
        <f t="shared" ca="1" si="353"/>
        <v>5</v>
      </c>
      <c r="C4559" t="str" cm="1">
        <f t="array" aca="1" ref="C4559" ca="1">INDEX(Reel1,Spins[[#This Row],[Stop1]])</f>
        <v>🍋</v>
      </c>
      <c r="D4559">
        <f t="shared" ca="1" si="354"/>
        <v>27</v>
      </c>
      <c r="E4559" t="str" cm="1">
        <f t="array" aca="1" ref="E4559" ca="1">INDEX(Reel2,Spins[[#This Row],[Stop2]])</f>
        <v>BAR</v>
      </c>
      <c r="F4559">
        <f t="shared" ca="1" si="355"/>
        <v>27</v>
      </c>
      <c r="G4559" t="str" cm="1">
        <f t="array" aca="1" ref="G4559" ca="1">INDEX(Reel3,Spins[[#This Row],[Stop3]])</f>
        <v>7️⃣</v>
      </c>
      <c r="H4559" t="b">
        <f ca="1">AND(Spins[[#This Row],[Sym1]]=Spins[[#This Row],[Sym2]],Spins[[#This Row],[Sym2]]=Spins[[#This Row],[Sym3]])</f>
        <v>0</v>
      </c>
      <c r="I4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59">
        <f t="shared" si="356"/>
        <v>1</v>
      </c>
      <c r="K4559">
        <f ca="1">Spins[[#This Row],[Mult]]*Spins[[#This Row],[Bet]]</f>
        <v>0</v>
      </c>
      <c r="L4559">
        <f ca="1">Spins[[#This Row],[Payout]]-Spins[[#This Row],[Bet]]</f>
        <v>-1</v>
      </c>
    </row>
    <row r="4560" spans="1:12" x14ac:dyDescent="0.3">
      <c r="A4560">
        <f t="shared" si="352"/>
        <v>4559</v>
      </c>
      <c r="B4560">
        <f t="shared" ca="1" si="353"/>
        <v>2</v>
      </c>
      <c r="C4560" t="str" cm="1">
        <f t="array" aca="1" ref="C4560" ca="1">INDEX(Reel1,Spins[[#This Row],[Stop1]])</f>
        <v>🍋</v>
      </c>
      <c r="D4560">
        <f t="shared" ca="1" si="354"/>
        <v>26</v>
      </c>
      <c r="E4560" t="str" cm="1">
        <f t="array" aca="1" ref="E4560" ca="1">INDEX(Reel2,Spins[[#This Row],[Stop2]])</f>
        <v>🔔</v>
      </c>
      <c r="F4560">
        <f t="shared" ca="1" si="355"/>
        <v>3</v>
      </c>
      <c r="G4560" t="str" cm="1">
        <f t="array" aca="1" ref="G4560" ca="1">INDEX(Reel3,Spins[[#This Row],[Stop3]])</f>
        <v>🍋</v>
      </c>
      <c r="H4560" t="b">
        <f ca="1">AND(Spins[[#This Row],[Sym1]]=Spins[[#This Row],[Sym2]],Spins[[#This Row],[Sym2]]=Spins[[#This Row],[Sym3]])</f>
        <v>0</v>
      </c>
      <c r="I4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0">
        <f t="shared" si="356"/>
        <v>1</v>
      </c>
      <c r="K4560">
        <f ca="1">Spins[[#This Row],[Mult]]*Spins[[#This Row],[Bet]]</f>
        <v>0</v>
      </c>
      <c r="L4560">
        <f ca="1">Spins[[#This Row],[Payout]]-Spins[[#This Row],[Bet]]</f>
        <v>-1</v>
      </c>
    </row>
    <row r="4561" spans="1:12" x14ac:dyDescent="0.3">
      <c r="A4561">
        <f t="shared" si="352"/>
        <v>4560</v>
      </c>
      <c r="B4561">
        <f t="shared" ca="1" si="353"/>
        <v>5</v>
      </c>
      <c r="C4561" t="str" cm="1">
        <f t="array" aca="1" ref="C4561" ca="1">INDEX(Reel1,Spins[[#This Row],[Stop1]])</f>
        <v>🍋</v>
      </c>
      <c r="D4561">
        <f t="shared" ca="1" si="354"/>
        <v>24</v>
      </c>
      <c r="E4561" t="str" cm="1">
        <f t="array" aca="1" ref="E4561" ca="1">INDEX(Reel2,Spins[[#This Row],[Stop2]])</f>
        <v>🍇</v>
      </c>
      <c r="F4561">
        <f t="shared" ca="1" si="355"/>
        <v>7</v>
      </c>
      <c r="G4561" t="str" cm="1">
        <f t="array" aca="1" ref="G4561" ca="1">INDEX(Reel3,Spins[[#This Row],[Stop3]])</f>
        <v>🍒</v>
      </c>
      <c r="H4561" t="b">
        <f ca="1">AND(Spins[[#This Row],[Sym1]]=Spins[[#This Row],[Sym2]],Spins[[#This Row],[Sym2]]=Spins[[#This Row],[Sym3]])</f>
        <v>0</v>
      </c>
      <c r="I4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1">
        <f t="shared" si="356"/>
        <v>1</v>
      </c>
      <c r="K4561">
        <f ca="1">Spins[[#This Row],[Mult]]*Spins[[#This Row],[Bet]]</f>
        <v>0</v>
      </c>
      <c r="L4561">
        <f ca="1">Spins[[#This Row],[Payout]]-Spins[[#This Row],[Bet]]</f>
        <v>-1</v>
      </c>
    </row>
    <row r="4562" spans="1:12" x14ac:dyDescent="0.3">
      <c r="A4562">
        <f t="shared" si="352"/>
        <v>4561</v>
      </c>
      <c r="B4562">
        <f t="shared" ca="1" si="353"/>
        <v>28</v>
      </c>
      <c r="C4562" t="str" cm="1">
        <f t="array" aca="1" ref="C4562" ca="1">INDEX(Reel1,Spins[[#This Row],[Stop1]])</f>
        <v>BAR</v>
      </c>
      <c r="D4562">
        <f t="shared" ca="1" si="354"/>
        <v>7</v>
      </c>
      <c r="E4562" t="str" cm="1">
        <f t="array" aca="1" ref="E4562" ca="1">INDEX(Reel2,Spins[[#This Row],[Stop2]])</f>
        <v>🍋</v>
      </c>
      <c r="F4562">
        <f t="shared" ca="1" si="355"/>
        <v>7</v>
      </c>
      <c r="G4562" t="str" cm="1">
        <f t="array" aca="1" ref="G4562" ca="1">INDEX(Reel3,Spins[[#This Row],[Stop3]])</f>
        <v>🍒</v>
      </c>
      <c r="H4562" t="b">
        <f ca="1">AND(Spins[[#This Row],[Sym1]]=Spins[[#This Row],[Sym2]],Spins[[#This Row],[Sym2]]=Spins[[#This Row],[Sym3]])</f>
        <v>0</v>
      </c>
      <c r="I4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2">
        <f t="shared" si="356"/>
        <v>1</v>
      </c>
      <c r="K4562">
        <f ca="1">Spins[[#This Row],[Mult]]*Spins[[#This Row],[Bet]]</f>
        <v>0</v>
      </c>
      <c r="L4562">
        <f ca="1">Spins[[#This Row],[Payout]]-Spins[[#This Row],[Bet]]</f>
        <v>-1</v>
      </c>
    </row>
    <row r="4563" spans="1:12" x14ac:dyDescent="0.3">
      <c r="A4563">
        <f t="shared" si="352"/>
        <v>4562</v>
      </c>
      <c r="B4563">
        <f t="shared" ca="1" si="353"/>
        <v>28</v>
      </c>
      <c r="C4563" t="str" cm="1">
        <f t="array" aca="1" ref="C4563" ca="1">INDEX(Reel1,Spins[[#This Row],[Stop1]])</f>
        <v>BAR</v>
      </c>
      <c r="D4563">
        <f t="shared" ca="1" si="354"/>
        <v>25</v>
      </c>
      <c r="E4563" t="str" cm="1">
        <f t="array" aca="1" ref="E4563" ca="1">INDEX(Reel2,Spins[[#This Row],[Stop2]])</f>
        <v>🔔</v>
      </c>
      <c r="F4563">
        <f t="shared" ca="1" si="355"/>
        <v>4</v>
      </c>
      <c r="G4563" t="str" cm="1">
        <f t="array" aca="1" ref="G4563" ca="1">INDEX(Reel3,Spins[[#This Row],[Stop3]])</f>
        <v>🍋</v>
      </c>
      <c r="H4563" t="b">
        <f ca="1">AND(Spins[[#This Row],[Sym1]]=Spins[[#This Row],[Sym2]],Spins[[#This Row],[Sym2]]=Spins[[#This Row],[Sym3]])</f>
        <v>0</v>
      </c>
      <c r="I4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3">
        <f t="shared" si="356"/>
        <v>1</v>
      </c>
      <c r="K4563">
        <f ca="1">Spins[[#This Row],[Mult]]*Spins[[#This Row],[Bet]]</f>
        <v>0</v>
      </c>
      <c r="L4563">
        <f ca="1">Spins[[#This Row],[Payout]]-Spins[[#This Row],[Bet]]</f>
        <v>-1</v>
      </c>
    </row>
    <row r="4564" spans="1:12" x14ac:dyDescent="0.3">
      <c r="A4564">
        <f t="shared" si="352"/>
        <v>4563</v>
      </c>
      <c r="B4564">
        <f t="shared" ca="1" si="353"/>
        <v>26</v>
      </c>
      <c r="C4564" t="str" cm="1">
        <f t="array" aca="1" ref="C4564" ca="1">INDEX(Reel1,Spins[[#This Row],[Stop1]])</f>
        <v>🔔</v>
      </c>
      <c r="D4564">
        <f t="shared" ca="1" si="354"/>
        <v>3</v>
      </c>
      <c r="E4564" t="str" cm="1">
        <f t="array" aca="1" ref="E4564" ca="1">INDEX(Reel2,Spins[[#This Row],[Stop2]])</f>
        <v>🍋</v>
      </c>
      <c r="F4564">
        <f t="shared" ca="1" si="355"/>
        <v>21</v>
      </c>
      <c r="G4564" t="str" cm="1">
        <f t="array" aca="1" ref="G4564" ca="1">INDEX(Reel3,Spins[[#This Row],[Stop3]])</f>
        <v>🔔</v>
      </c>
      <c r="H4564" t="b">
        <f ca="1">AND(Spins[[#This Row],[Sym1]]=Spins[[#This Row],[Sym2]],Spins[[#This Row],[Sym2]]=Spins[[#This Row],[Sym3]])</f>
        <v>0</v>
      </c>
      <c r="I4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4">
        <f t="shared" si="356"/>
        <v>1</v>
      </c>
      <c r="K4564">
        <f ca="1">Spins[[#This Row],[Mult]]*Spins[[#This Row],[Bet]]</f>
        <v>0</v>
      </c>
      <c r="L4564">
        <f ca="1">Spins[[#This Row],[Payout]]-Spins[[#This Row],[Bet]]</f>
        <v>-1</v>
      </c>
    </row>
    <row r="4565" spans="1:12" x14ac:dyDescent="0.3">
      <c r="A4565">
        <f t="shared" si="352"/>
        <v>4564</v>
      </c>
      <c r="B4565">
        <f t="shared" ca="1" si="353"/>
        <v>7</v>
      </c>
      <c r="C4565" t="str" cm="1">
        <f t="array" aca="1" ref="C4565" ca="1">INDEX(Reel1,Spins[[#This Row],[Stop1]])</f>
        <v>🍋</v>
      </c>
      <c r="D4565">
        <f t="shared" ca="1" si="354"/>
        <v>3</v>
      </c>
      <c r="E4565" t="str" cm="1">
        <f t="array" aca="1" ref="E4565" ca="1">INDEX(Reel2,Spins[[#This Row],[Stop2]])</f>
        <v>🍋</v>
      </c>
      <c r="F4565">
        <f t="shared" ca="1" si="355"/>
        <v>22</v>
      </c>
      <c r="G4565" t="str" cm="1">
        <f t="array" aca="1" ref="G4565" ca="1">INDEX(Reel3,Spins[[#This Row],[Stop3]])</f>
        <v>🔔</v>
      </c>
      <c r="H4565" t="b">
        <f ca="1">AND(Spins[[#This Row],[Sym1]]=Spins[[#This Row],[Sym2]],Spins[[#This Row],[Sym2]]=Spins[[#This Row],[Sym3]])</f>
        <v>0</v>
      </c>
      <c r="I4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65">
        <f t="shared" si="356"/>
        <v>1</v>
      </c>
      <c r="K4565">
        <f ca="1">Spins[[#This Row],[Mult]]*Spins[[#This Row],[Bet]]</f>
        <v>0.6</v>
      </c>
      <c r="L4565">
        <f ca="1">Spins[[#This Row],[Payout]]-Spins[[#This Row],[Bet]]</f>
        <v>-0.4</v>
      </c>
    </row>
    <row r="4566" spans="1:12" x14ac:dyDescent="0.3">
      <c r="A4566">
        <f t="shared" si="352"/>
        <v>4565</v>
      </c>
      <c r="B4566">
        <f t="shared" ca="1" si="353"/>
        <v>5</v>
      </c>
      <c r="C4566" t="str" cm="1">
        <f t="array" aca="1" ref="C4566" ca="1">INDEX(Reel1,Spins[[#This Row],[Stop1]])</f>
        <v>🍋</v>
      </c>
      <c r="D4566">
        <f t="shared" ca="1" si="354"/>
        <v>31</v>
      </c>
      <c r="E4566" t="str" cm="1">
        <f t="array" aca="1" ref="E4566" ca="1">INDEX(Reel2,Spins[[#This Row],[Stop2]])</f>
        <v>💎</v>
      </c>
      <c r="F4566">
        <f t="shared" ca="1" si="355"/>
        <v>5</v>
      </c>
      <c r="G4566" t="str" cm="1">
        <f t="array" aca="1" ref="G4566" ca="1">INDEX(Reel3,Spins[[#This Row],[Stop3]])</f>
        <v>🍋</v>
      </c>
      <c r="H4566" t="b">
        <f ca="1">AND(Spins[[#This Row],[Sym1]]=Spins[[#This Row],[Sym2]],Spins[[#This Row],[Sym2]]=Spins[[#This Row],[Sym3]])</f>
        <v>0</v>
      </c>
      <c r="I4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6">
        <f t="shared" si="356"/>
        <v>1</v>
      </c>
      <c r="K4566">
        <f ca="1">Spins[[#This Row],[Mult]]*Spins[[#This Row],[Bet]]</f>
        <v>0</v>
      </c>
      <c r="L4566">
        <f ca="1">Spins[[#This Row],[Payout]]-Spins[[#This Row],[Bet]]</f>
        <v>-1</v>
      </c>
    </row>
    <row r="4567" spans="1:12" x14ac:dyDescent="0.3">
      <c r="A4567">
        <f t="shared" si="352"/>
        <v>4566</v>
      </c>
      <c r="B4567">
        <f t="shared" ca="1" si="353"/>
        <v>4</v>
      </c>
      <c r="C4567" t="str" cm="1">
        <f t="array" aca="1" ref="C4567" ca="1">INDEX(Reel1,Spins[[#This Row],[Stop1]])</f>
        <v>🍋</v>
      </c>
      <c r="D4567">
        <f t="shared" ca="1" si="354"/>
        <v>5</v>
      </c>
      <c r="E4567" t="str" cm="1">
        <f t="array" aca="1" ref="E4567" ca="1">INDEX(Reel2,Spins[[#This Row],[Stop2]])</f>
        <v>🍋</v>
      </c>
      <c r="F4567">
        <f t="shared" ca="1" si="355"/>
        <v>4</v>
      </c>
      <c r="G4567" t="str" cm="1">
        <f t="array" aca="1" ref="G4567" ca="1">INDEX(Reel3,Spins[[#This Row],[Stop3]])</f>
        <v>🍋</v>
      </c>
      <c r="H4567" t="b">
        <f ca="1">AND(Spins[[#This Row],[Sym1]]=Spins[[#This Row],[Sym2]],Spins[[#This Row],[Sym2]]=Spins[[#This Row],[Sym3]])</f>
        <v>1</v>
      </c>
      <c r="I4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567">
        <f t="shared" si="356"/>
        <v>1</v>
      </c>
      <c r="K4567">
        <f ca="1">Spins[[#This Row],[Mult]]*Spins[[#This Row],[Bet]]</f>
        <v>14</v>
      </c>
      <c r="L4567">
        <f ca="1">Spins[[#This Row],[Payout]]-Spins[[#This Row],[Bet]]</f>
        <v>13</v>
      </c>
    </row>
    <row r="4568" spans="1:12" x14ac:dyDescent="0.3">
      <c r="A4568">
        <f t="shared" si="352"/>
        <v>4567</v>
      </c>
      <c r="B4568">
        <f t="shared" ca="1" si="353"/>
        <v>18</v>
      </c>
      <c r="C4568" t="str" cm="1">
        <f t="array" aca="1" ref="C4568" ca="1">INDEX(Reel1,Spins[[#This Row],[Stop1]])</f>
        <v>🍒</v>
      </c>
      <c r="D4568">
        <f t="shared" ca="1" si="354"/>
        <v>24</v>
      </c>
      <c r="E4568" t="str" cm="1">
        <f t="array" aca="1" ref="E4568" ca="1">INDEX(Reel2,Spins[[#This Row],[Stop2]])</f>
        <v>🍇</v>
      </c>
      <c r="F4568">
        <f t="shared" ca="1" si="355"/>
        <v>8</v>
      </c>
      <c r="G4568" t="str" cm="1">
        <f t="array" aca="1" ref="G4568" ca="1">INDEX(Reel3,Spins[[#This Row],[Stop3]])</f>
        <v>🍒</v>
      </c>
      <c r="H4568" t="b">
        <f ca="1">AND(Spins[[#This Row],[Sym1]]=Spins[[#This Row],[Sym2]],Spins[[#This Row],[Sym2]]=Spins[[#This Row],[Sym3]])</f>
        <v>0</v>
      </c>
      <c r="I4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8">
        <f t="shared" si="356"/>
        <v>1</v>
      </c>
      <c r="K4568">
        <f ca="1">Spins[[#This Row],[Mult]]*Spins[[#This Row],[Bet]]</f>
        <v>0</v>
      </c>
      <c r="L4568">
        <f ca="1">Spins[[#This Row],[Payout]]-Spins[[#This Row],[Bet]]</f>
        <v>-1</v>
      </c>
    </row>
    <row r="4569" spans="1:12" x14ac:dyDescent="0.3">
      <c r="A4569">
        <f t="shared" si="352"/>
        <v>4568</v>
      </c>
      <c r="B4569">
        <f t="shared" ca="1" si="353"/>
        <v>5</v>
      </c>
      <c r="C4569" t="str" cm="1">
        <f t="array" aca="1" ref="C4569" ca="1">INDEX(Reel1,Spins[[#This Row],[Stop1]])</f>
        <v>🍋</v>
      </c>
      <c r="D4569">
        <f t="shared" ca="1" si="354"/>
        <v>26</v>
      </c>
      <c r="E4569" t="str" cm="1">
        <f t="array" aca="1" ref="E4569" ca="1">INDEX(Reel2,Spins[[#This Row],[Stop2]])</f>
        <v>🔔</v>
      </c>
      <c r="F4569">
        <f t="shared" ca="1" si="355"/>
        <v>29</v>
      </c>
      <c r="G4569" t="str" cm="1">
        <f t="array" aca="1" ref="G4569" ca="1">INDEX(Reel3,Spins[[#This Row],[Stop3]])</f>
        <v>7️⃣</v>
      </c>
      <c r="H4569" t="b">
        <f ca="1">AND(Spins[[#This Row],[Sym1]]=Spins[[#This Row],[Sym2]],Spins[[#This Row],[Sym2]]=Spins[[#This Row],[Sym3]])</f>
        <v>0</v>
      </c>
      <c r="I4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69">
        <f t="shared" si="356"/>
        <v>1</v>
      </c>
      <c r="K4569">
        <f ca="1">Spins[[#This Row],[Mult]]*Spins[[#This Row],[Bet]]</f>
        <v>0</v>
      </c>
      <c r="L4569">
        <f ca="1">Spins[[#This Row],[Payout]]-Spins[[#This Row],[Bet]]</f>
        <v>-1</v>
      </c>
    </row>
    <row r="4570" spans="1:12" x14ac:dyDescent="0.3">
      <c r="A4570">
        <f t="shared" si="352"/>
        <v>4569</v>
      </c>
      <c r="B4570">
        <f t="shared" ca="1" si="353"/>
        <v>19</v>
      </c>
      <c r="C4570" t="str" cm="1">
        <f t="array" aca="1" ref="C4570" ca="1">INDEX(Reel1,Spins[[#This Row],[Stop1]])</f>
        <v>🍒</v>
      </c>
      <c r="D4570">
        <f t="shared" ca="1" si="354"/>
        <v>22</v>
      </c>
      <c r="E4570" t="str" cm="1">
        <f t="array" aca="1" ref="E4570" ca="1">INDEX(Reel2,Spins[[#This Row],[Stop2]])</f>
        <v>🍇</v>
      </c>
      <c r="F4570">
        <f t="shared" ca="1" si="355"/>
        <v>8</v>
      </c>
      <c r="G4570" t="str" cm="1">
        <f t="array" aca="1" ref="G4570" ca="1">INDEX(Reel3,Spins[[#This Row],[Stop3]])</f>
        <v>🍒</v>
      </c>
      <c r="H4570" t="b">
        <f ca="1">AND(Spins[[#This Row],[Sym1]]=Spins[[#This Row],[Sym2]],Spins[[#This Row],[Sym2]]=Spins[[#This Row],[Sym3]])</f>
        <v>0</v>
      </c>
      <c r="I4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70">
        <f t="shared" si="356"/>
        <v>1</v>
      </c>
      <c r="K4570">
        <f ca="1">Spins[[#This Row],[Mult]]*Spins[[#This Row],[Bet]]</f>
        <v>0</v>
      </c>
      <c r="L4570">
        <f ca="1">Spins[[#This Row],[Payout]]-Spins[[#This Row],[Bet]]</f>
        <v>-1</v>
      </c>
    </row>
    <row r="4571" spans="1:12" x14ac:dyDescent="0.3">
      <c r="A4571">
        <f t="shared" si="352"/>
        <v>4570</v>
      </c>
      <c r="B4571">
        <f t="shared" ca="1" si="353"/>
        <v>28</v>
      </c>
      <c r="C4571" t="str" cm="1">
        <f t="array" aca="1" ref="C4571" ca="1">INDEX(Reel1,Spins[[#This Row],[Stop1]])</f>
        <v>BAR</v>
      </c>
      <c r="D4571">
        <f t="shared" ca="1" si="354"/>
        <v>18</v>
      </c>
      <c r="E4571" t="str" cm="1">
        <f t="array" aca="1" ref="E4571" ca="1">INDEX(Reel2,Spins[[#This Row],[Stop2]])</f>
        <v>🍒</v>
      </c>
      <c r="F4571">
        <f t="shared" ca="1" si="355"/>
        <v>22</v>
      </c>
      <c r="G4571" t="str" cm="1">
        <f t="array" aca="1" ref="G4571" ca="1">INDEX(Reel3,Spins[[#This Row],[Stop3]])</f>
        <v>🔔</v>
      </c>
      <c r="H4571" t="b">
        <f ca="1">AND(Spins[[#This Row],[Sym1]]=Spins[[#This Row],[Sym2]],Spins[[#This Row],[Sym2]]=Spins[[#This Row],[Sym3]])</f>
        <v>0</v>
      </c>
      <c r="I4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71">
        <f t="shared" si="356"/>
        <v>1</v>
      </c>
      <c r="K4571">
        <f ca="1">Spins[[#This Row],[Mult]]*Spins[[#This Row],[Bet]]</f>
        <v>0</v>
      </c>
      <c r="L4571">
        <f ca="1">Spins[[#This Row],[Payout]]-Spins[[#This Row],[Bet]]</f>
        <v>-1</v>
      </c>
    </row>
    <row r="4572" spans="1:12" x14ac:dyDescent="0.3">
      <c r="A4572">
        <f t="shared" si="352"/>
        <v>4571</v>
      </c>
      <c r="B4572">
        <f t="shared" ca="1" si="353"/>
        <v>27</v>
      </c>
      <c r="C4572" t="str" cm="1">
        <f t="array" aca="1" ref="C4572" ca="1">INDEX(Reel1,Spins[[#This Row],[Stop1]])</f>
        <v>BAR</v>
      </c>
      <c r="D4572">
        <f t="shared" ca="1" si="354"/>
        <v>27</v>
      </c>
      <c r="E4572" t="str" cm="1">
        <f t="array" aca="1" ref="E4572" ca="1">INDEX(Reel2,Spins[[#This Row],[Stop2]])</f>
        <v>BAR</v>
      </c>
      <c r="F4572">
        <f t="shared" ca="1" si="355"/>
        <v>15</v>
      </c>
      <c r="G4572" t="str" cm="1">
        <f t="array" aca="1" ref="G4572" ca="1">INDEX(Reel3,Spins[[#This Row],[Stop3]])</f>
        <v>🍇</v>
      </c>
      <c r="H4572" t="b">
        <f ca="1">AND(Spins[[#This Row],[Sym1]]=Spins[[#This Row],[Sym2]],Spins[[#This Row],[Sym2]]=Spins[[#This Row],[Sym3]])</f>
        <v>0</v>
      </c>
      <c r="I4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4572">
        <f t="shared" si="356"/>
        <v>1</v>
      </c>
      <c r="K4572">
        <f ca="1">Spins[[#This Row],[Mult]]*Spins[[#This Row],[Bet]]</f>
        <v>3</v>
      </c>
      <c r="L4572">
        <f ca="1">Spins[[#This Row],[Payout]]-Spins[[#This Row],[Bet]]</f>
        <v>2</v>
      </c>
    </row>
    <row r="4573" spans="1:12" x14ac:dyDescent="0.3">
      <c r="A4573">
        <f t="shared" si="352"/>
        <v>4572</v>
      </c>
      <c r="B4573">
        <f t="shared" ca="1" si="353"/>
        <v>4</v>
      </c>
      <c r="C4573" t="str" cm="1">
        <f t="array" aca="1" ref="C4573" ca="1">INDEX(Reel1,Spins[[#This Row],[Stop1]])</f>
        <v>🍋</v>
      </c>
      <c r="D4573">
        <f t="shared" ca="1" si="354"/>
        <v>22</v>
      </c>
      <c r="E4573" t="str" cm="1">
        <f t="array" aca="1" ref="E4573" ca="1">INDEX(Reel2,Spins[[#This Row],[Stop2]])</f>
        <v>🍇</v>
      </c>
      <c r="F4573">
        <f t="shared" ca="1" si="355"/>
        <v>26</v>
      </c>
      <c r="G4573" t="str" cm="1">
        <f t="array" aca="1" ref="G4573" ca="1">INDEX(Reel3,Spins[[#This Row],[Stop3]])</f>
        <v>BAR</v>
      </c>
      <c r="H4573" t="b">
        <f ca="1">AND(Spins[[#This Row],[Sym1]]=Spins[[#This Row],[Sym2]],Spins[[#This Row],[Sym2]]=Spins[[#This Row],[Sym3]])</f>
        <v>0</v>
      </c>
      <c r="I4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73">
        <f t="shared" si="356"/>
        <v>1</v>
      </c>
      <c r="K4573">
        <f ca="1">Spins[[#This Row],[Mult]]*Spins[[#This Row],[Bet]]</f>
        <v>0</v>
      </c>
      <c r="L4573">
        <f ca="1">Spins[[#This Row],[Payout]]-Spins[[#This Row],[Bet]]</f>
        <v>-1</v>
      </c>
    </row>
    <row r="4574" spans="1:12" x14ac:dyDescent="0.3">
      <c r="A4574">
        <f t="shared" si="352"/>
        <v>4573</v>
      </c>
      <c r="B4574">
        <f t="shared" ca="1" si="353"/>
        <v>1</v>
      </c>
      <c r="C4574" t="str" cm="1">
        <f t="array" aca="1" ref="C4574" ca="1">INDEX(Reel1,Spins[[#This Row],[Stop1]])</f>
        <v>🍋</v>
      </c>
      <c r="D4574">
        <f t="shared" ca="1" si="354"/>
        <v>24</v>
      </c>
      <c r="E4574" t="str" cm="1">
        <f t="array" aca="1" ref="E4574" ca="1">INDEX(Reel2,Spins[[#This Row],[Stop2]])</f>
        <v>🍇</v>
      </c>
      <c r="F4574">
        <f t="shared" ca="1" si="355"/>
        <v>30</v>
      </c>
      <c r="G4574" t="str" cm="1">
        <f t="array" aca="1" ref="G4574" ca="1">INDEX(Reel3,Spins[[#This Row],[Stop3]])</f>
        <v>💎</v>
      </c>
      <c r="H4574" t="b">
        <f ca="1">AND(Spins[[#This Row],[Sym1]]=Spins[[#This Row],[Sym2]],Spins[[#This Row],[Sym2]]=Spins[[#This Row],[Sym3]])</f>
        <v>0</v>
      </c>
      <c r="I4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74">
        <f t="shared" si="356"/>
        <v>1</v>
      </c>
      <c r="K4574">
        <f ca="1">Spins[[#This Row],[Mult]]*Spins[[#This Row],[Bet]]</f>
        <v>0</v>
      </c>
      <c r="L4574">
        <f ca="1">Spins[[#This Row],[Payout]]-Spins[[#This Row],[Bet]]</f>
        <v>-1</v>
      </c>
    </row>
    <row r="4575" spans="1:12" x14ac:dyDescent="0.3">
      <c r="A4575">
        <f t="shared" si="352"/>
        <v>4574</v>
      </c>
      <c r="B4575">
        <f t="shared" ca="1" si="353"/>
        <v>8</v>
      </c>
      <c r="C4575" t="str" cm="1">
        <f t="array" aca="1" ref="C4575" ca="1">INDEX(Reel1,Spins[[#This Row],[Stop1]])</f>
        <v>🍋</v>
      </c>
      <c r="D4575">
        <f t="shared" ca="1" si="354"/>
        <v>2</v>
      </c>
      <c r="E4575" t="str" cm="1">
        <f t="array" aca="1" ref="E4575" ca="1">INDEX(Reel2,Spins[[#This Row],[Stop2]])</f>
        <v>🍋</v>
      </c>
      <c r="F4575">
        <f t="shared" ca="1" si="355"/>
        <v>31</v>
      </c>
      <c r="G4575" t="str" cm="1">
        <f t="array" aca="1" ref="G4575" ca="1">INDEX(Reel3,Spins[[#This Row],[Stop3]])</f>
        <v>💎</v>
      </c>
      <c r="H4575" t="b">
        <f ca="1">AND(Spins[[#This Row],[Sym1]]=Spins[[#This Row],[Sym2]],Spins[[#This Row],[Sym2]]=Spins[[#This Row],[Sym3]])</f>
        <v>0</v>
      </c>
      <c r="I4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75">
        <f t="shared" si="356"/>
        <v>1</v>
      </c>
      <c r="K4575">
        <f ca="1">Spins[[#This Row],[Mult]]*Spins[[#This Row],[Bet]]</f>
        <v>0.6</v>
      </c>
      <c r="L4575">
        <f ca="1">Spins[[#This Row],[Payout]]-Spins[[#This Row],[Bet]]</f>
        <v>-0.4</v>
      </c>
    </row>
    <row r="4576" spans="1:12" x14ac:dyDescent="0.3">
      <c r="A4576">
        <f t="shared" si="352"/>
        <v>4575</v>
      </c>
      <c r="B4576">
        <f t="shared" ca="1" si="353"/>
        <v>22</v>
      </c>
      <c r="C4576" t="str" cm="1">
        <f t="array" aca="1" ref="C4576" ca="1">INDEX(Reel1,Spins[[#This Row],[Stop1]])</f>
        <v>🍇</v>
      </c>
      <c r="D4576">
        <f t="shared" ca="1" si="354"/>
        <v>1</v>
      </c>
      <c r="E4576" t="str" cm="1">
        <f t="array" aca="1" ref="E4576" ca="1">INDEX(Reel2,Spins[[#This Row],[Stop2]])</f>
        <v>🍋</v>
      </c>
      <c r="F4576">
        <f t="shared" ca="1" si="355"/>
        <v>31</v>
      </c>
      <c r="G4576" t="str" cm="1">
        <f t="array" aca="1" ref="G4576" ca="1">INDEX(Reel3,Spins[[#This Row],[Stop3]])</f>
        <v>💎</v>
      </c>
      <c r="H4576" t="b">
        <f ca="1">AND(Spins[[#This Row],[Sym1]]=Spins[[#This Row],[Sym2]],Spins[[#This Row],[Sym2]]=Spins[[#This Row],[Sym3]])</f>
        <v>0</v>
      </c>
      <c r="I4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76">
        <f t="shared" si="356"/>
        <v>1</v>
      </c>
      <c r="K4576">
        <f ca="1">Spins[[#This Row],[Mult]]*Spins[[#This Row],[Bet]]</f>
        <v>0</v>
      </c>
      <c r="L4576">
        <f ca="1">Spins[[#This Row],[Payout]]-Spins[[#This Row],[Bet]]</f>
        <v>-1</v>
      </c>
    </row>
    <row r="4577" spans="1:12" x14ac:dyDescent="0.3">
      <c r="A4577">
        <f t="shared" si="352"/>
        <v>4576</v>
      </c>
      <c r="B4577">
        <f t="shared" ca="1" si="353"/>
        <v>21</v>
      </c>
      <c r="C4577" t="str" cm="1">
        <f t="array" aca="1" ref="C4577" ca="1">INDEX(Reel1,Spins[[#This Row],[Stop1]])</f>
        <v>🍒</v>
      </c>
      <c r="D4577">
        <f t="shared" ca="1" si="354"/>
        <v>29</v>
      </c>
      <c r="E4577" t="str" cm="1">
        <f t="array" aca="1" ref="E4577" ca="1">INDEX(Reel2,Spins[[#This Row],[Stop2]])</f>
        <v>7️⃣</v>
      </c>
      <c r="F4577">
        <f t="shared" ca="1" si="355"/>
        <v>2</v>
      </c>
      <c r="G4577" t="str" cm="1">
        <f t="array" aca="1" ref="G4577" ca="1">INDEX(Reel3,Spins[[#This Row],[Stop3]])</f>
        <v>🍋</v>
      </c>
      <c r="H4577" t="b">
        <f ca="1">AND(Spins[[#This Row],[Sym1]]=Spins[[#This Row],[Sym2]],Spins[[#This Row],[Sym2]]=Spins[[#This Row],[Sym3]])</f>
        <v>0</v>
      </c>
      <c r="I4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77">
        <f t="shared" si="356"/>
        <v>1</v>
      </c>
      <c r="K4577">
        <f ca="1">Spins[[#This Row],[Mult]]*Spins[[#This Row],[Bet]]</f>
        <v>0</v>
      </c>
      <c r="L4577">
        <f ca="1">Spins[[#This Row],[Payout]]-Spins[[#This Row],[Bet]]</f>
        <v>-1</v>
      </c>
    </row>
    <row r="4578" spans="1:12" x14ac:dyDescent="0.3">
      <c r="A4578">
        <f t="shared" si="352"/>
        <v>4577</v>
      </c>
      <c r="B4578">
        <f t="shared" ca="1" si="353"/>
        <v>18</v>
      </c>
      <c r="C4578" t="str" cm="1">
        <f t="array" aca="1" ref="C4578" ca="1">INDEX(Reel1,Spins[[#This Row],[Stop1]])</f>
        <v>🍒</v>
      </c>
      <c r="D4578">
        <f t="shared" ca="1" si="354"/>
        <v>12</v>
      </c>
      <c r="E4578" t="str" cm="1">
        <f t="array" aca="1" ref="E4578" ca="1">INDEX(Reel2,Spins[[#This Row],[Stop2]])</f>
        <v>🍋</v>
      </c>
      <c r="F4578">
        <f t="shared" ca="1" si="355"/>
        <v>18</v>
      </c>
      <c r="G4578" t="str" cm="1">
        <f t="array" aca="1" ref="G4578" ca="1">INDEX(Reel3,Spins[[#This Row],[Stop3]])</f>
        <v>🔔</v>
      </c>
      <c r="H4578" t="b">
        <f ca="1">AND(Spins[[#This Row],[Sym1]]=Spins[[#This Row],[Sym2]],Spins[[#This Row],[Sym2]]=Spins[[#This Row],[Sym3]])</f>
        <v>0</v>
      </c>
      <c r="I4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78">
        <f t="shared" si="356"/>
        <v>1</v>
      </c>
      <c r="K4578">
        <f ca="1">Spins[[#This Row],[Mult]]*Spins[[#This Row],[Bet]]</f>
        <v>0</v>
      </c>
      <c r="L4578">
        <f ca="1">Spins[[#This Row],[Payout]]-Spins[[#This Row],[Bet]]</f>
        <v>-1</v>
      </c>
    </row>
    <row r="4579" spans="1:12" x14ac:dyDescent="0.3">
      <c r="A4579">
        <f t="shared" si="352"/>
        <v>4578</v>
      </c>
      <c r="B4579">
        <f t="shared" ca="1" si="353"/>
        <v>1</v>
      </c>
      <c r="C4579" t="str" cm="1">
        <f t="array" aca="1" ref="C4579" ca="1">INDEX(Reel1,Spins[[#This Row],[Stop1]])</f>
        <v>🍋</v>
      </c>
      <c r="D4579">
        <f t="shared" ca="1" si="354"/>
        <v>3</v>
      </c>
      <c r="E4579" t="str" cm="1">
        <f t="array" aca="1" ref="E4579" ca="1">INDEX(Reel2,Spins[[#This Row],[Stop2]])</f>
        <v>🍋</v>
      </c>
      <c r="F4579">
        <f t="shared" ca="1" si="355"/>
        <v>25</v>
      </c>
      <c r="G4579" t="str" cm="1">
        <f t="array" aca="1" ref="G4579" ca="1">INDEX(Reel3,Spins[[#This Row],[Stop3]])</f>
        <v>BAR</v>
      </c>
      <c r="H4579" t="b">
        <f ca="1">AND(Spins[[#This Row],[Sym1]]=Spins[[#This Row],[Sym2]],Spins[[#This Row],[Sym2]]=Spins[[#This Row],[Sym3]])</f>
        <v>0</v>
      </c>
      <c r="I4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79">
        <f t="shared" si="356"/>
        <v>1</v>
      </c>
      <c r="K4579">
        <f ca="1">Spins[[#This Row],[Mult]]*Spins[[#This Row],[Bet]]</f>
        <v>0.6</v>
      </c>
      <c r="L4579">
        <f ca="1">Spins[[#This Row],[Payout]]-Spins[[#This Row],[Bet]]</f>
        <v>-0.4</v>
      </c>
    </row>
    <row r="4580" spans="1:12" x14ac:dyDescent="0.3">
      <c r="A4580">
        <f t="shared" si="352"/>
        <v>4579</v>
      </c>
      <c r="B4580">
        <f t="shared" ca="1" si="353"/>
        <v>20</v>
      </c>
      <c r="C4580" t="str" cm="1">
        <f t="array" aca="1" ref="C4580" ca="1">INDEX(Reel1,Spins[[#This Row],[Stop1]])</f>
        <v>🍒</v>
      </c>
      <c r="D4580">
        <f t="shared" ca="1" si="354"/>
        <v>26</v>
      </c>
      <c r="E4580" t="str" cm="1">
        <f t="array" aca="1" ref="E4580" ca="1">INDEX(Reel2,Spins[[#This Row],[Stop2]])</f>
        <v>🔔</v>
      </c>
      <c r="F4580">
        <f t="shared" ca="1" si="355"/>
        <v>15</v>
      </c>
      <c r="G4580" t="str" cm="1">
        <f t="array" aca="1" ref="G4580" ca="1">INDEX(Reel3,Spins[[#This Row],[Stop3]])</f>
        <v>🍇</v>
      </c>
      <c r="H4580" t="b">
        <f ca="1">AND(Spins[[#This Row],[Sym1]]=Spins[[#This Row],[Sym2]],Spins[[#This Row],[Sym2]]=Spins[[#This Row],[Sym3]])</f>
        <v>0</v>
      </c>
      <c r="I4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0">
        <f t="shared" si="356"/>
        <v>1</v>
      </c>
      <c r="K4580">
        <f ca="1">Spins[[#This Row],[Mult]]*Spins[[#This Row],[Bet]]</f>
        <v>0</v>
      </c>
      <c r="L4580">
        <f ca="1">Spins[[#This Row],[Payout]]-Spins[[#This Row],[Bet]]</f>
        <v>-1</v>
      </c>
    </row>
    <row r="4581" spans="1:12" x14ac:dyDescent="0.3">
      <c r="A4581">
        <f t="shared" si="352"/>
        <v>4580</v>
      </c>
      <c r="B4581">
        <f t="shared" ca="1" si="353"/>
        <v>18</v>
      </c>
      <c r="C4581" t="str" cm="1">
        <f t="array" aca="1" ref="C4581" ca="1">INDEX(Reel1,Spins[[#This Row],[Stop1]])</f>
        <v>🍒</v>
      </c>
      <c r="D4581">
        <f t="shared" ca="1" si="354"/>
        <v>30</v>
      </c>
      <c r="E4581" t="str" cm="1">
        <f t="array" aca="1" ref="E4581" ca="1">INDEX(Reel2,Spins[[#This Row],[Stop2]])</f>
        <v>7️⃣</v>
      </c>
      <c r="F4581">
        <f t="shared" ca="1" si="355"/>
        <v>20</v>
      </c>
      <c r="G4581" t="str" cm="1">
        <f t="array" aca="1" ref="G4581" ca="1">INDEX(Reel3,Spins[[#This Row],[Stop3]])</f>
        <v>🔔</v>
      </c>
      <c r="H4581" t="b">
        <f ca="1">AND(Spins[[#This Row],[Sym1]]=Spins[[#This Row],[Sym2]],Spins[[#This Row],[Sym2]]=Spins[[#This Row],[Sym3]])</f>
        <v>0</v>
      </c>
      <c r="I4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1">
        <f t="shared" si="356"/>
        <v>1</v>
      </c>
      <c r="K4581">
        <f ca="1">Spins[[#This Row],[Mult]]*Spins[[#This Row],[Bet]]</f>
        <v>0</v>
      </c>
      <c r="L4581">
        <f ca="1">Spins[[#This Row],[Payout]]-Spins[[#This Row],[Bet]]</f>
        <v>-1</v>
      </c>
    </row>
    <row r="4582" spans="1:12" x14ac:dyDescent="0.3">
      <c r="A4582">
        <f t="shared" si="352"/>
        <v>4581</v>
      </c>
      <c r="B4582">
        <f t="shared" ca="1" si="353"/>
        <v>4</v>
      </c>
      <c r="C4582" t="str" cm="1">
        <f t="array" aca="1" ref="C4582" ca="1">INDEX(Reel1,Spins[[#This Row],[Stop1]])</f>
        <v>🍋</v>
      </c>
      <c r="D4582">
        <f t="shared" ca="1" si="354"/>
        <v>15</v>
      </c>
      <c r="E4582" t="str" cm="1">
        <f t="array" aca="1" ref="E4582" ca="1">INDEX(Reel2,Spins[[#This Row],[Stop2]])</f>
        <v>🍒</v>
      </c>
      <c r="F4582">
        <f t="shared" ca="1" si="355"/>
        <v>5</v>
      </c>
      <c r="G4582" t="str" cm="1">
        <f t="array" aca="1" ref="G4582" ca="1">INDEX(Reel3,Spins[[#This Row],[Stop3]])</f>
        <v>🍋</v>
      </c>
      <c r="H4582" t="b">
        <f ca="1">AND(Spins[[#This Row],[Sym1]]=Spins[[#This Row],[Sym2]],Spins[[#This Row],[Sym2]]=Spins[[#This Row],[Sym3]])</f>
        <v>0</v>
      </c>
      <c r="I4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2">
        <f t="shared" si="356"/>
        <v>1</v>
      </c>
      <c r="K4582">
        <f ca="1">Spins[[#This Row],[Mult]]*Spins[[#This Row],[Bet]]</f>
        <v>0</v>
      </c>
      <c r="L4582">
        <f ca="1">Spins[[#This Row],[Payout]]-Spins[[#This Row],[Bet]]</f>
        <v>-1</v>
      </c>
    </row>
    <row r="4583" spans="1:12" x14ac:dyDescent="0.3">
      <c r="A4583">
        <f t="shared" si="352"/>
        <v>4582</v>
      </c>
      <c r="B4583">
        <f t="shared" ca="1" si="353"/>
        <v>4</v>
      </c>
      <c r="C4583" t="str" cm="1">
        <f t="array" aca="1" ref="C4583" ca="1">INDEX(Reel1,Spins[[#This Row],[Stop1]])</f>
        <v>🍋</v>
      </c>
      <c r="D4583">
        <f t="shared" ca="1" si="354"/>
        <v>22</v>
      </c>
      <c r="E4583" t="str" cm="1">
        <f t="array" aca="1" ref="E4583" ca="1">INDEX(Reel2,Spins[[#This Row],[Stop2]])</f>
        <v>🍇</v>
      </c>
      <c r="F4583">
        <f t="shared" ca="1" si="355"/>
        <v>22</v>
      </c>
      <c r="G4583" t="str" cm="1">
        <f t="array" aca="1" ref="G4583" ca="1">INDEX(Reel3,Spins[[#This Row],[Stop3]])</f>
        <v>🔔</v>
      </c>
      <c r="H4583" t="b">
        <f ca="1">AND(Spins[[#This Row],[Sym1]]=Spins[[#This Row],[Sym2]],Spins[[#This Row],[Sym2]]=Spins[[#This Row],[Sym3]])</f>
        <v>0</v>
      </c>
      <c r="I4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3">
        <f t="shared" si="356"/>
        <v>1</v>
      </c>
      <c r="K4583">
        <f ca="1">Spins[[#This Row],[Mult]]*Spins[[#This Row],[Bet]]</f>
        <v>0</v>
      </c>
      <c r="L4583">
        <f ca="1">Spins[[#This Row],[Payout]]-Spins[[#This Row],[Bet]]</f>
        <v>-1</v>
      </c>
    </row>
    <row r="4584" spans="1:12" x14ac:dyDescent="0.3">
      <c r="A4584">
        <f t="shared" si="352"/>
        <v>4583</v>
      </c>
      <c r="B4584">
        <f t="shared" ca="1" si="353"/>
        <v>5</v>
      </c>
      <c r="C4584" t="str" cm="1">
        <f t="array" aca="1" ref="C4584" ca="1">INDEX(Reel1,Spins[[#This Row],[Stop1]])</f>
        <v>🍋</v>
      </c>
      <c r="D4584">
        <f t="shared" ca="1" si="354"/>
        <v>14</v>
      </c>
      <c r="E4584" t="str" cm="1">
        <f t="array" aca="1" ref="E4584" ca="1">INDEX(Reel2,Spins[[#This Row],[Stop2]])</f>
        <v>🍋</v>
      </c>
      <c r="F4584">
        <f t="shared" ca="1" si="355"/>
        <v>2</v>
      </c>
      <c r="G4584" t="str" cm="1">
        <f t="array" aca="1" ref="G4584" ca="1">INDEX(Reel3,Spins[[#This Row],[Stop3]])</f>
        <v>🍋</v>
      </c>
      <c r="H4584" t="b">
        <f ca="1">AND(Spins[[#This Row],[Sym1]]=Spins[[#This Row],[Sym2]],Spins[[#This Row],[Sym2]]=Spins[[#This Row],[Sym3]])</f>
        <v>1</v>
      </c>
      <c r="I4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584">
        <f t="shared" si="356"/>
        <v>1</v>
      </c>
      <c r="K4584">
        <f ca="1">Spins[[#This Row],[Mult]]*Spins[[#This Row],[Bet]]</f>
        <v>14</v>
      </c>
      <c r="L4584">
        <f ca="1">Spins[[#This Row],[Payout]]-Spins[[#This Row],[Bet]]</f>
        <v>13</v>
      </c>
    </row>
    <row r="4585" spans="1:12" x14ac:dyDescent="0.3">
      <c r="A4585">
        <f t="shared" si="352"/>
        <v>4584</v>
      </c>
      <c r="B4585">
        <f t="shared" ca="1" si="353"/>
        <v>4</v>
      </c>
      <c r="C4585" t="str" cm="1">
        <f t="array" aca="1" ref="C4585" ca="1">INDEX(Reel1,Spins[[#This Row],[Stop1]])</f>
        <v>🍋</v>
      </c>
      <c r="D4585">
        <f t="shared" ca="1" si="354"/>
        <v>1</v>
      </c>
      <c r="E4585" t="str" cm="1">
        <f t="array" aca="1" ref="E4585" ca="1">INDEX(Reel2,Spins[[#This Row],[Stop2]])</f>
        <v>🍋</v>
      </c>
      <c r="F4585">
        <f t="shared" ca="1" si="355"/>
        <v>17</v>
      </c>
      <c r="G4585" t="str" cm="1">
        <f t="array" aca="1" ref="G4585" ca="1">INDEX(Reel3,Spins[[#This Row],[Stop3]])</f>
        <v>🍇</v>
      </c>
      <c r="H4585" t="b">
        <f ca="1">AND(Spins[[#This Row],[Sym1]]=Spins[[#This Row],[Sym2]],Spins[[#This Row],[Sym2]]=Spins[[#This Row],[Sym3]])</f>
        <v>0</v>
      </c>
      <c r="I4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85">
        <f t="shared" si="356"/>
        <v>1</v>
      </c>
      <c r="K4585">
        <f ca="1">Spins[[#This Row],[Mult]]*Spins[[#This Row],[Bet]]</f>
        <v>0.6</v>
      </c>
      <c r="L4585">
        <f ca="1">Spins[[#This Row],[Payout]]-Spins[[#This Row],[Bet]]</f>
        <v>-0.4</v>
      </c>
    </row>
    <row r="4586" spans="1:12" x14ac:dyDescent="0.3">
      <c r="A4586">
        <f t="shared" si="352"/>
        <v>4585</v>
      </c>
      <c r="B4586">
        <f t="shared" ca="1" si="353"/>
        <v>26</v>
      </c>
      <c r="C4586" t="str" cm="1">
        <f t="array" aca="1" ref="C4586" ca="1">INDEX(Reel1,Spins[[#This Row],[Stop1]])</f>
        <v>🔔</v>
      </c>
      <c r="D4586">
        <f t="shared" ca="1" si="354"/>
        <v>20</v>
      </c>
      <c r="E4586" t="str" cm="1">
        <f t="array" aca="1" ref="E4586" ca="1">INDEX(Reel2,Spins[[#This Row],[Stop2]])</f>
        <v>🍒</v>
      </c>
      <c r="F4586">
        <f t="shared" ca="1" si="355"/>
        <v>31</v>
      </c>
      <c r="G4586" t="str" cm="1">
        <f t="array" aca="1" ref="G4586" ca="1">INDEX(Reel3,Spins[[#This Row],[Stop3]])</f>
        <v>💎</v>
      </c>
      <c r="H4586" t="b">
        <f ca="1">AND(Spins[[#This Row],[Sym1]]=Spins[[#This Row],[Sym2]],Spins[[#This Row],[Sym2]]=Spins[[#This Row],[Sym3]])</f>
        <v>0</v>
      </c>
      <c r="I4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6">
        <f t="shared" si="356"/>
        <v>1</v>
      </c>
      <c r="K4586">
        <f ca="1">Spins[[#This Row],[Mult]]*Spins[[#This Row],[Bet]]</f>
        <v>0</v>
      </c>
      <c r="L4586">
        <f ca="1">Spins[[#This Row],[Payout]]-Spins[[#This Row],[Bet]]</f>
        <v>-1</v>
      </c>
    </row>
    <row r="4587" spans="1:12" x14ac:dyDescent="0.3">
      <c r="A4587">
        <f t="shared" si="352"/>
        <v>4586</v>
      </c>
      <c r="B4587">
        <f t="shared" ca="1" si="353"/>
        <v>13</v>
      </c>
      <c r="C4587" t="str" cm="1">
        <f t="array" aca="1" ref="C4587" ca="1">INDEX(Reel1,Spins[[#This Row],[Stop1]])</f>
        <v>🍋</v>
      </c>
      <c r="D4587">
        <f t="shared" ca="1" si="354"/>
        <v>21</v>
      </c>
      <c r="E4587" t="str" cm="1">
        <f t="array" aca="1" ref="E4587" ca="1">INDEX(Reel2,Spins[[#This Row],[Stop2]])</f>
        <v>🍒</v>
      </c>
      <c r="F4587">
        <f t="shared" ca="1" si="355"/>
        <v>22</v>
      </c>
      <c r="G4587" t="str" cm="1">
        <f t="array" aca="1" ref="G4587" ca="1">INDEX(Reel3,Spins[[#This Row],[Stop3]])</f>
        <v>🔔</v>
      </c>
      <c r="H4587" t="b">
        <f ca="1">AND(Spins[[#This Row],[Sym1]]=Spins[[#This Row],[Sym2]],Spins[[#This Row],[Sym2]]=Spins[[#This Row],[Sym3]])</f>
        <v>0</v>
      </c>
      <c r="I4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7">
        <f t="shared" si="356"/>
        <v>1</v>
      </c>
      <c r="K4587">
        <f ca="1">Spins[[#This Row],[Mult]]*Spins[[#This Row],[Bet]]</f>
        <v>0</v>
      </c>
      <c r="L4587">
        <f ca="1">Spins[[#This Row],[Payout]]-Spins[[#This Row],[Bet]]</f>
        <v>-1</v>
      </c>
    </row>
    <row r="4588" spans="1:12" x14ac:dyDescent="0.3">
      <c r="A4588">
        <f t="shared" si="352"/>
        <v>4587</v>
      </c>
      <c r="B4588">
        <f t="shared" ca="1" si="353"/>
        <v>18</v>
      </c>
      <c r="C4588" t="str" cm="1">
        <f t="array" aca="1" ref="C4588" ca="1">INDEX(Reel1,Spins[[#This Row],[Stop1]])</f>
        <v>🍒</v>
      </c>
      <c r="D4588">
        <f t="shared" ca="1" si="354"/>
        <v>8</v>
      </c>
      <c r="E4588" t="str" cm="1">
        <f t="array" aca="1" ref="E4588" ca="1">INDEX(Reel2,Spins[[#This Row],[Stop2]])</f>
        <v>🍋</v>
      </c>
      <c r="F4588">
        <f t="shared" ca="1" si="355"/>
        <v>23</v>
      </c>
      <c r="G4588" t="str" cm="1">
        <f t="array" aca="1" ref="G4588" ca="1">INDEX(Reel3,Spins[[#This Row],[Stop3]])</f>
        <v>BAR</v>
      </c>
      <c r="H4588" t="b">
        <f ca="1">AND(Spins[[#This Row],[Sym1]]=Spins[[#This Row],[Sym2]],Spins[[#This Row],[Sym2]]=Spins[[#This Row],[Sym3]])</f>
        <v>0</v>
      </c>
      <c r="I4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8">
        <f t="shared" si="356"/>
        <v>1</v>
      </c>
      <c r="K4588">
        <f ca="1">Spins[[#This Row],[Mult]]*Spins[[#This Row],[Bet]]</f>
        <v>0</v>
      </c>
      <c r="L4588">
        <f ca="1">Spins[[#This Row],[Payout]]-Spins[[#This Row],[Bet]]</f>
        <v>-1</v>
      </c>
    </row>
    <row r="4589" spans="1:12" x14ac:dyDescent="0.3">
      <c r="A4589">
        <f t="shared" si="352"/>
        <v>4588</v>
      </c>
      <c r="B4589">
        <f t="shared" ca="1" si="353"/>
        <v>27</v>
      </c>
      <c r="C4589" t="str" cm="1">
        <f t="array" aca="1" ref="C4589" ca="1">INDEX(Reel1,Spins[[#This Row],[Stop1]])</f>
        <v>BAR</v>
      </c>
      <c r="D4589">
        <f t="shared" ca="1" si="354"/>
        <v>8</v>
      </c>
      <c r="E4589" t="str" cm="1">
        <f t="array" aca="1" ref="E4589" ca="1">INDEX(Reel2,Spins[[#This Row],[Stop2]])</f>
        <v>🍋</v>
      </c>
      <c r="F4589">
        <f t="shared" ca="1" si="355"/>
        <v>23</v>
      </c>
      <c r="G4589" t="str" cm="1">
        <f t="array" aca="1" ref="G4589" ca="1">INDEX(Reel3,Spins[[#This Row],[Stop3]])</f>
        <v>BAR</v>
      </c>
      <c r="H4589" t="b">
        <f ca="1">AND(Spins[[#This Row],[Sym1]]=Spins[[#This Row],[Sym2]],Spins[[#This Row],[Sym2]]=Spins[[#This Row],[Sym3]])</f>
        <v>0</v>
      </c>
      <c r="I4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89">
        <f t="shared" si="356"/>
        <v>1</v>
      </c>
      <c r="K4589">
        <f ca="1">Spins[[#This Row],[Mult]]*Spins[[#This Row],[Bet]]</f>
        <v>0</v>
      </c>
      <c r="L4589">
        <f ca="1">Spins[[#This Row],[Payout]]-Spins[[#This Row],[Bet]]</f>
        <v>-1</v>
      </c>
    </row>
    <row r="4590" spans="1:12" x14ac:dyDescent="0.3">
      <c r="A4590">
        <f t="shared" si="352"/>
        <v>4589</v>
      </c>
      <c r="B4590">
        <f t="shared" ca="1" si="353"/>
        <v>9</v>
      </c>
      <c r="C4590" t="str" cm="1">
        <f t="array" aca="1" ref="C4590" ca="1">INDEX(Reel1,Spins[[#This Row],[Stop1]])</f>
        <v>🍋</v>
      </c>
      <c r="D4590">
        <f t="shared" ca="1" si="354"/>
        <v>15</v>
      </c>
      <c r="E4590" t="str" cm="1">
        <f t="array" aca="1" ref="E4590" ca="1">INDEX(Reel2,Spins[[#This Row],[Stop2]])</f>
        <v>🍒</v>
      </c>
      <c r="F4590">
        <f t="shared" ca="1" si="355"/>
        <v>28</v>
      </c>
      <c r="G4590" t="str" cm="1">
        <f t="array" aca="1" ref="G4590" ca="1">INDEX(Reel3,Spins[[#This Row],[Stop3]])</f>
        <v>7️⃣</v>
      </c>
      <c r="H4590" t="b">
        <f ca="1">AND(Spins[[#This Row],[Sym1]]=Spins[[#This Row],[Sym2]],Spins[[#This Row],[Sym2]]=Spins[[#This Row],[Sym3]])</f>
        <v>0</v>
      </c>
      <c r="I4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0">
        <f t="shared" si="356"/>
        <v>1</v>
      </c>
      <c r="K4590">
        <f ca="1">Spins[[#This Row],[Mult]]*Spins[[#This Row],[Bet]]</f>
        <v>0</v>
      </c>
      <c r="L4590">
        <f ca="1">Spins[[#This Row],[Payout]]-Spins[[#This Row],[Bet]]</f>
        <v>-1</v>
      </c>
    </row>
    <row r="4591" spans="1:12" x14ac:dyDescent="0.3">
      <c r="A4591">
        <f t="shared" si="352"/>
        <v>4590</v>
      </c>
      <c r="B4591">
        <f t="shared" ca="1" si="353"/>
        <v>14</v>
      </c>
      <c r="C4591" t="str" cm="1">
        <f t="array" aca="1" ref="C4591" ca="1">INDEX(Reel1,Spins[[#This Row],[Stop1]])</f>
        <v>🍋</v>
      </c>
      <c r="D4591">
        <f t="shared" ca="1" si="354"/>
        <v>27</v>
      </c>
      <c r="E4591" t="str" cm="1">
        <f t="array" aca="1" ref="E4591" ca="1">INDEX(Reel2,Spins[[#This Row],[Stop2]])</f>
        <v>BAR</v>
      </c>
      <c r="F4591">
        <f t="shared" ca="1" si="355"/>
        <v>25</v>
      </c>
      <c r="G4591" t="str" cm="1">
        <f t="array" aca="1" ref="G4591" ca="1">INDEX(Reel3,Spins[[#This Row],[Stop3]])</f>
        <v>BAR</v>
      </c>
      <c r="H4591" t="b">
        <f ca="1">AND(Spins[[#This Row],[Sym1]]=Spins[[#This Row],[Sym2]],Spins[[#This Row],[Sym2]]=Spins[[#This Row],[Sym3]])</f>
        <v>0</v>
      </c>
      <c r="I4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1">
        <f t="shared" si="356"/>
        <v>1</v>
      </c>
      <c r="K4591">
        <f ca="1">Spins[[#This Row],[Mult]]*Spins[[#This Row],[Bet]]</f>
        <v>0</v>
      </c>
      <c r="L4591">
        <f ca="1">Spins[[#This Row],[Payout]]-Spins[[#This Row],[Bet]]</f>
        <v>-1</v>
      </c>
    </row>
    <row r="4592" spans="1:12" x14ac:dyDescent="0.3">
      <c r="A4592">
        <f t="shared" si="352"/>
        <v>4591</v>
      </c>
      <c r="B4592">
        <f t="shared" ca="1" si="353"/>
        <v>12</v>
      </c>
      <c r="C4592" t="str" cm="1">
        <f t="array" aca="1" ref="C4592" ca="1">INDEX(Reel1,Spins[[#This Row],[Stop1]])</f>
        <v>🍋</v>
      </c>
      <c r="D4592">
        <f t="shared" ca="1" si="354"/>
        <v>6</v>
      </c>
      <c r="E4592" t="str" cm="1">
        <f t="array" aca="1" ref="E4592" ca="1">INDEX(Reel2,Spins[[#This Row],[Stop2]])</f>
        <v>🍋</v>
      </c>
      <c r="F4592">
        <f t="shared" ca="1" si="355"/>
        <v>27</v>
      </c>
      <c r="G4592" t="str" cm="1">
        <f t="array" aca="1" ref="G4592" ca="1">INDEX(Reel3,Spins[[#This Row],[Stop3]])</f>
        <v>7️⃣</v>
      </c>
      <c r="H4592" t="b">
        <f ca="1">AND(Spins[[#This Row],[Sym1]]=Spins[[#This Row],[Sym2]],Spins[[#This Row],[Sym2]]=Spins[[#This Row],[Sym3]])</f>
        <v>0</v>
      </c>
      <c r="I4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92">
        <f t="shared" si="356"/>
        <v>1</v>
      </c>
      <c r="K4592">
        <f ca="1">Spins[[#This Row],[Mult]]*Spins[[#This Row],[Bet]]</f>
        <v>0.6</v>
      </c>
      <c r="L4592">
        <f ca="1">Spins[[#This Row],[Payout]]-Spins[[#This Row],[Bet]]</f>
        <v>-0.4</v>
      </c>
    </row>
    <row r="4593" spans="1:12" x14ac:dyDescent="0.3">
      <c r="A4593">
        <f t="shared" si="352"/>
        <v>4592</v>
      </c>
      <c r="B4593">
        <f t="shared" ca="1" si="353"/>
        <v>14</v>
      </c>
      <c r="C4593" t="str" cm="1">
        <f t="array" aca="1" ref="C4593" ca="1">INDEX(Reel1,Spins[[#This Row],[Stop1]])</f>
        <v>🍋</v>
      </c>
      <c r="D4593">
        <f t="shared" ca="1" si="354"/>
        <v>17</v>
      </c>
      <c r="E4593" t="str" cm="1">
        <f t="array" aca="1" ref="E4593" ca="1">INDEX(Reel2,Spins[[#This Row],[Stop2]])</f>
        <v>🍒</v>
      </c>
      <c r="F4593">
        <f t="shared" ca="1" si="355"/>
        <v>28</v>
      </c>
      <c r="G4593" t="str" cm="1">
        <f t="array" aca="1" ref="G4593" ca="1">INDEX(Reel3,Spins[[#This Row],[Stop3]])</f>
        <v>7️⃣</v>
      </c>
      <c r="H4593" t="b">
        <f ca="1">AND(Spins[[#This Row],[Sym1]]=Spins[[#This Row],[Sym2]],Spins[[#This Row],[Sym2]]=Spins[[#This Row],[Sym3]])</f>
        <v>0</v>
      </c>
      <c r="I4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3">
        <f t="shared" si="356"/>
        <v>1</v>
      </c>
      <c r="K4593">
        <f ca="1">Spins[[#This Row],[Mult]]*Spins[[#This Row],[Bet]]</f>
        <v>0</v>
      </c>
      <c r="L4593">
        <f ca="1">Spins[[#This Row],[Payout]]-Spins[[#This Row],[Bet]]</f>
        <v>-1</v>
      </c>
    </row>
    <row r="4594" spans="1:12" x14ac:dyDescent="0.3">
      <c r="A4594">
        <f t="shared" si="352"/>
        <v>4593</v>
      </c>
      <c r="B4594">
        <f t="shared" ca="1" si="353"/>
        <v>26</v>
      </c>
      <c r="C4594" t="str" cm="1">
        <f t="array" aca="1" ref="C4594" ca="1">INDEX(Reel1,Spins[[#This Row],[Stop1]])</f>
        <v>🔔</v>
      </c>
      <c r="D4594">
        <f t="shared" ca="1" si="354"/>
        <v>30</v>
      </c>
      <c r="E4594" t="str" cm="1">
        <f t="array" aca="1" ref="E4594" ca="1">INDEX(Reel2,Spins[[#This Row],[Stop2]])</f>
        <v>7️⃣</v>
      </c>
      <c r="F4594">
        <f t="shared" ca="1" si="355"/>
        <v>7</v>
      </c>
      <c r="G4594" t="str" cm="1">
        <f t="array" aca="1" ref="G4594" ca="1">INDEX(Reel3,Spins[[#This Row],[Stop3]])</f>
        <v>🍒</v>
      </c>
      <c r="H4594" t="b">
        <f ca="1">AND(Spins[[#This Row],[Sym1]]=Spins[[#This Row],[Sym2]],Spins[[#This Row],[Sym2]]=Spins[[#This Row],[Sym3]])</f>
        <v>0</v>
      </c>
      <c r="I4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4">
        <f t="shared" si="356"/>
        <v>1</v>
      </c>
      <c r="K4594">
        <f ca="1">Spins[[#This Row],[Mult]]*Spins[[#This Row],[Bet]]</f>
        <v>0</v>
      </c>
      <c r="L4594">
        <f ca="1">Spins[[#This Row],[Payout]]-Spins[[#This Row],[Bet]]</f>
        <v>-1</v>
      </c>
    </row>
    <row r="4595" spans="1:12" x14ac:dyDescent="0.3">
      <c r="A4595">
        <f t="shared" si="352"/>
        <v>4594</v>
      </c>
      <c r="B4595">
        <f t="shared" ca="1" si="353"/>
        <v>19</v>
      </c>
      <c r="C4595" t="str" cm="1">
        <f t="array" aca="1" ref="C4595" ca="1">INDEX(Reel1,Spins[[#This Row],[Stop1]])</f>
        <v>🍒</v>
      </c>
      <c r="D4595">
        <f t="shared" ca="1" si="354"/>
        <v>2</v>
      </c>
      <c r="E4595" t="str" cm="1">
        <f t="array" aca="1" ref="E4595" ca="1">INDEX(Reel2,Spins[[#This Row],[Stop2]])</f>
        <v>🍋</v>
      </c>
      <c r="F4595">
        <f t="shared" ca="1" si="355"/>
        <v>2</v>
      </c>
      <c r="G4595" t="str" cm="1">
        <f t="array" aca="1" ref="G4595" ca="1">INDEX(Reel3,Spins[[#This Row],[Stop3]])</f>
        <v>🍋</v>
      </c>
      <c r="H4595" t="b">
        <f ca="1">AND(Spins[[#This Row],[Sym1]]=Spins[[#This Row],[Sym2]],Spins[[#This Row],[Sym2]]=Spins[[#This Row],[Sym3]])</f>
        <v>0</v>
      </c>
      <c r="I4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5">
        <f t="shared" si="356"/>
        <v>1</v>
      </c>
      <c r="K4595">
        <f ca="1">Spins[[#This Row],[Mult]]*Spins[[#This Row],[Bet]]</f>
        <v>0</v>
      </c>
      <c r="L4595">
        <f ca="1">Spins[[#This Row],[Payout]]-Spins[[#This Row],[Bet]]</f>
        <v>-1</v>
      </c>
    </row>
    <row r="4596" spans="1:12" x14ac:dyDescent="0.3">
      <c r="A4596">
        <f t="shared" si="352"/>
        <v>4595</v>
      </c>
      <c r="B4596">
        <f t="shared" ca="1" si="353"/>
        <v>14</v>
      </c>
      <c r="C4596" t="str" cm="1">
        <f t="array" aca="1" ref="C4596" ca="1">INDEX(Reel1,Spins[[#This Row],[Stop1]])</f>
        <v>🍋</v>
      </c>
      <c r="D4596">
        <f t="shared" ca="1" si="354"/>
        <v>26</v>
      </c>
      <c r="E4596" t="str" cm="1">
        <f t="array" aca="1" ref="E4596" ca="1">INDEX(Reel2,Spins[[#This Row],[Stop2]])</f>
        <v>🔔</v>
      </c>
      <c r="F4596">
        <f t="shared" ca="1" si="355"/>
        <v>14</v>
      </c>
      <c r="G4596" t="str" cm="1">
        <f t="array" aca="1" ref="G4596" ca="1">INDEX(Reel3,Spins[[#This Row],[Stop3]])</f>
        <v>🍇</v>
      </c>
      <c r="H4596" t="b">
        <f ca="1">AND(Spins[[#This Row],[Sym1]]=Spins[[#This Row],[Sym2]],Spins[[#This Row],[Sym2]]=Spins[[#This Row],[Sym3]])</f>
        <v>0</v>
      </c>
      <c r="I4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6">
        <f t="shared" si="356"/>
        <v>1</v>
      </c>
      <c r="K4596">
        <f ca="1">Spins[[#This Row],[Mult]]*Spins[[#This Row],[Bet]]</f>
        <v>0</v>
      </c>
      <c r="L4596">
        <f ca="1">Spins[[#This Row],[Payout]]-Spins[[#This Row],[Bet]]</f>
        <v>-1</v>
      </c>
    </row>
    <row r="4597" spans="1:12" x14ac:dyDescent="0.3">
      <c r="A4597">
        <f t="shared" si="352"/>
        <v>4596</v>
      </c>
      <c r="B4597">
        <f t="shared" ca="1" si="353"/>
        <v>14</v>
      </c>
      <c r="C4597" t="str" cm="1">
        <f t="array" aca="1" ref="C4597" ca="1">INDEX(Reel1,Spins[[#This Row],[Stop1]])</f>
        <v>🍋</v>
      </c>
      <c r="D4597">
        <f t="shared" ca="1" si="354"/>
        <v>14</v>
      </c>
      <c r="E4597" t="str" cm="1">
        <f t="array" aca="1" ref="E4597" ca="1">INDEX(Reel2,Spins[[#This Row],[Stop2]])</f>
        <v>🍋</v>
      </c>
      <c r="F4597">
        <f t="shared" ca="1" si="355"/>
        <v>31</v>
      </c>
      <c r="G4597" t="str" cm="1">
        <f t="array" aca="1" ref="G4597" ca="1">INDEX(Reel3,Spins[[#This Row],[Stop3]])</f>
        <v>💎</v>
      </c>
      <c r="H4597" t="b">
        <f ca="1">AND(Spins[[#This Row],[Sym1]]=Spins[[#This Row],[Sym2]],Spins[[#This Row],[Sym2]]=Spins[[#This Row],[Sym3]])</f>
        <v>0</v>
      </c>
      <c r="I4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597">
        <f t="shared" si="356"/>
        <v>1</v>
      </c>
      <c r="K4597">
        <f ca="1">Spins[[#This Row],[Mult]]*Spins[[#This Row],[Bet]]</f>
        <v>0.6</v>
      </c>
      <c r="L4597">
        <f ca="1">Spins[[#This Row],[Payout]]-Spins[[#This Row],[Bet]]</f>
        <v>-0.4</v>
      </c>
    </row>
    <row r="4598" spans="1:12" x14ac:dyDescent="0.3">
      <c r="A4598">
        <f t="shared" si="352"/>
        <v>4597</v>
      </c>
      <c r="B4598">
        <f t="shared" ca="1" si="353"/>
        <v>16</v>
      </c>
      <c r="C4598" t="str" cm="1">
        <f t="array" aca="1" ref="C4598" ca="1">INDEX(Reel1,Spins[[#This Row],[Stop1]])</f>
        <v>🍒</v>
      </c>
      <c r="D4598">
        <f t="shared" ca="1" si="354"/>
        <v>17</v>
      </c>
      <c r="E4598" t="str" cm="1">
        <f t="array" aca="1" ref="E4598" ca="1">INDEX(Reel2,Spins[[#This Row],[Stop2]])</f>
        <v>🍒</v>
      </c>
      <c r="F4598">
        <f t="shared" ca="1" si="355"/>
        <v>17</v>
      </c>
      <c r="G4598" t="str" cm="1">
        <f t="array" aca="1" ref="G4598" ca="1">INDEX(Reel3,Spins[[#This Row],[Stop3]])</f>
        <v>🍇</v>
      </c>
      <c r="H4598" t="b">
        <f ca="1">AND(Spins[[#This Row],[Sym1]]=Spins[[#This Row],[Sym2]],Spins[[#This Row],[Sym2]]=Spins[[#This Row],[Sym3]])</f>
        <v>0</v>
      </c>
      <c r="I4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598">
        <f t="shared" si="356"/>
        <v>1</v>
      </c>
      <c r="K4598">
        <f ca="1">Spins[[#This Row],[Mult]]*Spins[[#This Row],[Bet]]</f>
        <v>0.8</v>
      </c>
      <c r="L4598">
        <f ca="1">Spins[[#This Row],[Payout]]-Spins[[#This Row],[Bet]]</f>
        <v>-0.19999999999999996</v>
      </c>
    </row>
    <row r="4599" spans="1:12" x14ac:dyDescent="0.3">
      <c r="A4599">
        <f t="shared" si="352"/>
        <v>4598</v>
      </c>
      <c r="B4599">
        <f t="shared" ca="1" si="353"/>
        <v>28</v>
      </c>
      <c r="C4599" t="str" cm="1">
        <f t="array" aca="1" ref="C4599" ca="1">INDEX(Reel1,Spins[[#This Row],[Stop1]])</f>
        <v>BAR</v>
      </c>
      <c r="D4599">
        <f t="shared" ca="1" si="354"/>
        <v>9</v>
      </c>
      <c r="E4599" t="str" cm="1">
        <f t="array" aca="1" ref="E4599" ca="1">INDEX(Reel2,Spins[[#This Row],[Stop2]])</f>
        <v>🍋</v>
      </c>
      <c r="F4599">
        <f t="shared" ca="1" si="355"/>
        <v>13</v>
      </c>
      <c r="G4599" t="str" cm="1">
        <f t="array" aca="1" ref="G4599" ca="1">INDEX(Reel3,Spins[[#This Row],[Stop3]])</f>
        <v>🍇</v>
      </c>
      <c r="H4599" t="b">
        <f ca="1">AND(Spins[[#This Row],[Sym1]]=Spins[[#This Row],[Sym2]],Spins[[#This Row],[Sym2]]=Spins[[#This Row],[Sym3]])</f>
        <v>0</v>
      </c>
      <c r="I4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599">
        <f t="shared" si="356"/>
        <v>1</v>
      </c>
      <c r="K4599">
        <f ca="1">Spins[[#This Row],[Mult]]*Spins[[#This Row],[Bet]]</f>
        <v>0</v>
      </c>
      <c r="L4599">
        <f ca="1">Spins[[#This Row],[Payout]]-Spins[[#This Row],[Bet]]</f>
        <v>-1</v>
      </c>
    </row>
    <row r="4600" spans="1:12" x14ac:dyDescent="0.3">
      <c r="A4600">
        <f t="shared" si="352"/>
        <v>4599</v>
      </c>
      <c r="B4600">
        <f t="shared" ca="1" si="353"/>
        <v>23</v>
      </c>
      <c r="C4600" t="str" cm="1">
        <f t="array" aca="1" ref="C4600" ca="1">INDEX(Reel1,Spins[[#This Row],[Stop1]])</f>
        <v>🍇</v>
      </c>
      <c r="D4600">
        <f t="shared" ca="1" si="354"/>
        <v>29</v>
      </c>
      <c r="E4600" t="str" cm="1">
        <f t="array" aca="1" ref="E4600" ca="1">INDEX(Reel2,Spins[[#This Row],[Stop2]])</f>
        <v>7️⃣</v>
      </c>
      <c r="F4600">
        <f t="shared" ca="1" si="355"/>
        <v>3</v>
      </c>
      <c r="G4600" t="str" cm="1">
        <f t="array" aca="1" ref="G4600" ca="1">INDEX(Reel3,Spins[[#This Row],[Stop3]])</f>
        <v>🍋</v>
      </c>
      <c r="H4600" t="b">
        <f ca="1">AND(Spins[[#This Row],[Sym1]]=Spins[[#This Row],[Sym2]],Spins[[#This Row],[Sym2]]=Spins[[#This Row],[Sym3]])</f>
        <v>0</v>
      </c>
      <c r="I4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0">
        <f t="shared" si="356"/>
        <v>1</v>
      </c>
      <c r="K4600">
        <f ca="1">Spins[[#This Row],[Mult]]*Spins[[#This Row],[Bet]]</f>
        <v>0</v>
      </c>
      <c r="L4600">
        <f ca="1">Spins[[#This Row],[Payout]]-Spins[[#This Row],[Bet]]</f>
        <v>-1</v>
      </c>
    </row>
    <row r="4601" spans="1:12" x14ac:dyDescent="0.3">
      <c r="A4601">
        <f t="shared" si="352"/>
        <v>4600</v>
      </c>
      <c r="B4601">
        <f t="shared" ca="1" si="353"/>
        <v>5</v>
      </c>
      <c r="C4601" t="str" cm="1">
        <f t="array" aca="1" ref="C4601" ca="1">INDEX(Reel1,Spins[[#This Row],[Stop1]])</f>
        <v>🍋</v>
      </c>
      <c r="D4601">
        <f t="shared" ca="1" si="354"/>
        <v>20</v>
      </c>
      <c r="E4601" t="str" cm="1">
        <f t="array" aca="1" ref="E4601" ca="1">INDEX(Reel2,Spins[[#This Row],[Stop2]])</f>
        <v>🍒</v>
      </c>
      <c r="F4601">
        <f t="shared" ca="1" si="355"/>
        <v>23</v>
      </c>
      <c r="G4601" t="str" cm="1">
        <f t="array" aca="1" ref="G4601" ca="1">INDEX(Reel3,Spins[[#This Row],[Stop3]])</f>
        <v>BAR</v>
      </c>
      <c r="H4601" t="b">
        <f ca="1">AND(Spins[[#This Row],[Sym1]]=Spins[[#This Row],[Sym2]],Spins[[#This Row],[Sym2]]=Spins[[#This Row],[Sym3]])</f>
        <v>0</v>
      </c>
      <c r="I4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1">
        <f t="shared" si="356"/>
        <v>1</v>
      </c>
      <c r="K4601">
        <f ca="1">Spins[[#This Row],[Mult]]*Spins[[#This Row],[Bet]]</f>
        <v>0</v>
      </c>
      <c r="L4601">
        <f ca="1">Spins[[#This Row],[Payout]]-Spins[[#This Row],[Bet]]</f>
        <v>-1</v>
      </c>
    </row>
    <row r="4602" spans="1:12" x14ac:dyDescent="0.3">
      <c r="A4602">
        <f t="shared" si="352"/>
        <v>4601</v>
      </c>
      <c r="B4602">
        <f t="shared" ca="1" si="353"/>
        <v>25</v>
      </c>
      <c r="C4602" t="str" cm="1">
        <f t="array" aca="1" ref="C4602" ca="1">INDEX(Reel1,Spins[[#This Row],[Stop1]])</f>
        <v>🔔</v>
      </c>
      <c r="D4602">
        <f t="shared" ca="1" si="354"/>
        <v>14</v>
      </c>
      <c r="E4602" t="str" cm="1">
        <f t="array" aca="1" ref="E4602" ca="1">INDEX(Reel2,Spins[[#This Row],[Stop2]])</f>
        <v>🍋</v>
      </c>
      <c r="F4602">
        <f t="shared" ca="1" si="355"/>
        <v>1</v>
      </c>
      <c r="G4602" t="str" cm="1">
        <f t="array" aca="1" ref="G4602" ca="1">INDEX(Reel3,Spins[[#This Row],[Stop3]])</f>
        <v>🍋</v>
      </c>
      <c r="H4602" t="b">
        <f ca="1">AND(Spins[[#This Row],[Sym1]]=Spins[[#This Row],[Sym2]],Spins[[#This Row],[Sym2]]=Spins[[#This Row],[Sym3]])</f>
        <v>0</v>
      </c>
      <c r="I4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2">
        <f t="shared" si="356"/>
        <v>1</v>
      </c>
      <c r="K4602">
        <f ca="1">Spins[[#This Row],[Mult]]*Spins[[#This Row],[Bet]]</f>
        <v>0</v>
      </c>
      <c r="L4602">
        <f ca="1">Spins[[#This Row],[Payout]]-Spins[[#This Row],[Bet]]</f>
        <v>-1</v>
      </c>
    </row>
    <row r="4603" spans="1:12" x14ac:dyDescent="0.3">
      <c r="A4603">
        <f t="shared" si="352"/>
        <v>4602</v>
      </c>
      <c r="B4603">
        <f t="shared" ca="1" si="353"/>
        <v>8</v>
      </c>
      <c r="C4603" t="str" cm="1">
        <f t="array" aca="1" ref="C4603" ca="1">INDEX(Reel1,Spins[[#This Row],[Stop1]])</f>
        <v>🍋</v>
      </c>
      <c r="D4603">
        <f t="shared" ca="1" si="354"/>
        <v>27</v>
      </c>
      <c r="E4603" t="str" cm="1">
        <f t="array" aca="1" ref="E4603" ca="1">INDEX(Reel2,Spins[[#This Row],[Stop2]])</f>
        <v>BAR</v>
      </c>
      <c r="F4603">
        <f t="shared" ca="1" si="355"/>
        <v>19</v>
      </c>
      <c r="G4603" t="str" cm="1">
        <f t="array" aca="1" ref="G4603" ca="1">INDEX(Reel3,Spins[[#This Row],[Stop3]])</f>
        <v>🔔</v>
      </c>
      <c r="H4603" t="b">
        <f ca="1">AND(Spins[[#This Row],[Sym1]]=Spins[[#This Row],[Sym2]],Spins[[#This Row],[Sym2]]=Spins[[#This Row],[Sym3]])</f>
        <v>0</v>
      </c>
      <c r="I4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3">
        <f t="shared" si="356"/>
        <v>1</v>
      </c>
      <c r="K4603">
        <f ca="1">Spins[[#This Row],[Mult]]*Spins[[#This Row],[Bet]]</f>
        <v>0</v>
      </c>
      <c r="L4603">
        <f ca="1">Spins[[#This Row],[Payout]]-Spins[[#This Row],[Bet]]</f>
        <v>-1</v>
      </c>
    </row>
    <row r="4604" spans="1:12" x14ac:dyDescent="0.3">
      <c r="A4604">
        <f t="shared" si="352"/>
        <v>4603</v>
      </c>
      <c r="B4604">
        <f t="shared" ca="1" si="353"/>
        <v>2</v>
      </c>
      <c r="C4604" t="str" cm="1">
        <f t="array" aca="1" ref="C4604" ca="1">INDEX(Reel1,Spins[[#This Row],[Stop1]])</f>
        <v>🍋</v>
      </c>
      <c r="D4604">
        <f t="shared" ca="1" si="354"/>
        <v>7</v>
      </c>
      <c r="E4604" t="str" cm="1">
        <f t="array" aca="1" ref="E4604" ca="1">INDEX(Reel2,Spins[[#This Row],[Stop2]])</f>
        <v>🍋</v>
      </c>
      <c r="F4604">
        <f t="shared" ca="1" si="355"/>
        <v>18</v>
      </c>
      <c r="G4604" t="str" cm="1">
        <f t="array" aca="1" ref="G4604" ca="1">INDEX(Reel3,Spins[[#This Row],[Stop3]])</f>
        <v>🔔</v>
      </c>
      <c r="H4604" t="b">
        <f ca="1">AND(Spins[[#This Row],[Sym1]]=Spins[[#This Row],[Sym2]],Spins[[#This Row],[Sym2]]=Spins[[#This Row],[Sym3]])</f>
        <v>0</v>
      </c>
      <c r="I4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04">
        <f t="shared" si="356"/>
        <v>1</v>
      </c>
      <c r="K4604">
        <f ca="1">Spins[[#This Row],[Mult]]*Spins[[#This Row],[Bet]]</f>
        <v>0.6</v>
      </c>
      <c r="L4604">
        <f ca="1">Spins[[#This Row],[Payout]]-Spins[[#This Row],[Bet]]</f>
        <v>-0.4</v>
      </c>
    </row>
    <row r="4605" spans="1:12" x14ac:dyDescent="0.3">
      <c r="A4605">
        <f t="shared" si="352"/>
        <v>4604</v>
      </c>
      <c r="B4605">
        <f t="shared" ca="1" si="353"/>
        <v>1</v>
      </c>
      <c r="C4605" t="str" cm="1">
        <f t="array" aca="1" ref="C4605" ca="1">INDEX(Reel1,Spins[[#This Row],[Stop1]])</f>
        <v>🍋</v>
      </c>
      <c r="D4605">
        <f t="shared" ca="1" si="354"/>
        <v>31</v>
      </c>
      <c r="E4605" t="str" cm="1">
        <f t="array" aca="1" ref="E4605" ca="1">INDEX(Reel2,Spins[[#This Row],[Stop2]])</f>
        <v>💎</v>
      </c>
      <c r="F4605">
        <f t="shared" ca="1" si="355"/>
        <v>10</v>
      </c>
      <c r="G4605" t="str" cm="1">
        <f t="array" aca="1" ref="G4605" ca="1">INDEX(Reel3,Spins[[#This Row],[Stop3]])</f>
        <v>🍒</v>
      </c>
      <c r="H4605" t="b">
        <f ca="1">AND(Spins[[#This Row],[Sym1]]=Spins[[#This Row],[Sym2]],Spins[[#This Row],[Sym2]]=Spins[[#This Row],[Sym3]])</f>
        <v>0</v>
      </c>
      <c r="I4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5">
        <f t="shared" si="356"/>
        <v>1</v>
      </c>
      <c r="K4605">
        <f ca="1">Spins[[#This Row],[Mult]]*Spins[[#This Row],[Bet]]</f>
        <v>0</v>
      </c>
      <c r="L4605">
        <f ca="1">Spins[[#This Row],[Payout]]-Spins[[#This Row],[Bet]]</f>
        <v>-1</v>
      </c>
    </row>
    <row r="4606" spans="1:12" x14ac:dyDescent="0.3">
      <c r="A4606">
        <f t="shared" si="352"/>
        <v>4605</v>
      </c>
      <c r="B4606">
        <f t="shared" ca="1" si="353"/>
        <v>19</v>
      </c>
      <c r="C4606" t="str" cm="1">
        <f t="array" aca="1" ref="C4606" ca="1">INDEX(Reel1,Spins[[#This Row],[Stop1]])</f>
        <v>🍒</v>
      </c>
      <c r="D4606">
        <f t="shared" ca="1" si="354"/>
        <v>23</v>
      </c>
      <c r="E4606" t="str" cm="1">
        <f t="array" aca="1" ref="E4606" ca="1">INDEX(Reel2,Spins[[#This Row],[Stop2]])</f>
        <v>🍇</v>
      </c>
      <c r="F4606">
        <f t="shared" ca="1" si="355"/>
        <v>9</v>
      </c>
      <c r="G4606" t="str" cm="1">
        <f t="array" aca="1" ref="G4606" ca="1">INDEX(Reel3,Spins[[#This Row],[Stop3]])</f>
        <v>🍒</v>
      </c>
      <c r="H4606" t="b">
        <f ca="1">AND(Spins[[#This Row],[Sym1]]=Spins[[#This Row],[Sym2]],Spins[[#This Row],[Sym2]]=Spins[[#This Row],[Sym3]])</f>
        <v>0</v>
      </c>
      <c r="I4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6">
        <f t="shared" si="356"/>
        <v>1</v>
      </c>
      <c r="K4606">
        <f ca="1">Spins[[#This Row],[Mult]]*Spins[[#This Row],[Bet]]</f>
        <v>0</v>
      </c>
      <c r="L4606">
        <f ca="1">Spins[[#This Row],[Payout]]-Spins[[#This Row],[Bet]]</f>
        <v>-1</v>
      </c>
    </row>
    <row r="4607" spans="1:12" x14ac:dyDescent="0.3">
      <c r="A4607">
        <f t="shared" si="352"/>
        <v>4606</v>
      </c>
      <c r="B4607">
        <f t="shared" ca="1" si="353"/>
        <v>4</v>
      </c>
      <c r="C4607" t="str" cm="1">
        <f t="array" aca="1" ref="C4607" ca="1">INDEX(Reel1,Spins[[#This Row],[Stop1]])</f>
        <v>🍋</v>
      </c>
      <c r="D4607">
        <f t="shared" ca="1" si="354"/>
        <v>24</v>
      </c>
      <c r="E4607" t="str" cm="1">
        <f t="array" aca="1" ref="E4607" ca="1">INDEX(Reel2,Spins[[#This Row],[Stop2]])</f>
        <v>🍇</v>
      </c>
      <c r="F4607">
        <f t="shared" ca="1" si="355"/>
        <v>26</v>
      </c>
      <c r="G4607" t="str" cm="1">
        <f t="array" aca="1" ref="G4607" ca="1">INDEX(Reel3,Spins[[#This Row],[Stop3]])</f>
        <v>BAR</v>
      </c>
      <c r="H4607" t="b">
        <f ca="1">AND(Spins[[#This Row],[Sym1]]=Spins[[#This Row],[Sym2]],Spins[[#This Row],[Sym2]]=Spins[[#This Row],[Sym3]])</f>
        <v>0</v>
      </c>
      <c r="I4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7">
        <f t="shared" si="356"/>
        <v>1</v>
      </c>
      <c r="K4607">
        <f ca="1">Spins[[#This Row],[Mult]]*Spins[[#This Row],[Bet]]</f>
        <v>0</v>
      </c>
      <c r="L4607">
        <f ca="1">Spins[[#This Row],[Payout]]-Spins[[#This Row],[Bet]]</f>
        <v>-1</v>
      </c>
    </row>
    <row r="4608" spans="1:12" x14ac:dyDescent="0.3">
      <c r="A4608">
        <f t="shared" si="352"/>
        <v>4607</v>
      </c>
      <c r="B4608">
        <f t="shared" ca="1" si="353"/>
        <v>29</v>
      </c>
      <c r="C4608" t="str" cm="1">
        <f t="array" aca="1" ref="C4608" ca="1">INDEX(Reel1,Spins[[#This Row],[Stop1]])</f>
        <v>7️⃣</v>
      </c>
      <c r="D4608">
        <f t="shared" ca="1" si="354"/>
        <v>26</v>
      </c>
      <c r="E4608" t="str" cm="1">
        <f t="array" aca="1" ref="E4608" ca="1">INDEX(Reel2,Spins[[#This Row],[Stop2]])</f>
        <v>🔔</v>
      </c>
      <c r="F4608">
        <f t="shared" ca="1" si="355"/>
        <v>8</v>
      </c>
      <c r="G4608" t="str" cm="1">
        <f t="array" aca="1" ref="G4608" ca="1">INDEX(Reel3,Spins[[#This Row],[Stop3]])</f>
        <v>🍒</v>
      </c>
      <c r="H4608" t="b">
        <f ca="1">AND(Spins[[#This Row],[Sym1]]=Spins[[#This Row],[Sym2]],Spins[[#This Row],[Sym2]]=Spins[[#This Row],[Sym3]])</f>
        <v>0</v>
      </c>
      <c r="I4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08">
        <f t="shared" si="356"/>
        <v>1</v>
      </c>
      <c r="K4608">
        <f ca="1">Spins[[#This Row],[Mult]]*Spins[[#This Row],[Bet]]</f>
        <v>0</v>
      </c>
      <c r="L4608">
        <f ca="1">Spins[[#This Row],[Payout]]-Spins[[#This Row],[Bet]]</f>
        <v>-1</v>
      </c>
    </row>
    <row r="4609" spans="1:12" x14ac:dyDescent="0.3">
      <c r="A4609">
        <f t="shared" si="352"/>
        <v>4608</v>
      </c>
      <c r="B4609">
        <f t="shared" ca="1" si="353"/>
        <v>6</v>
      </c>
      <c r="C4609" t="str" cm="1">
        <f t="array" aca="1" ref="C4609" ca="1">INDEX(Reel1,Spins[[#This Row],[Stop1]])</f>
        <v>🍋</v>
      </c>
      <c r="D4609">
        <f t="shared" ca="1" si="354"/>
        <v>14</v>
      </c>
      <c r="E4609" t="str" cm="1">
        <f t="array" aca="1" ref="E4609" ca="1">INDEX(Reel2,Spins[[#This Row],[Stop2]])</f>
        <v>🍋</v>
      </c>
      <c r="F4609">
        <f t="shared" ca="1" si="355"/>
        <v>11</v>
      </c>
      <c r="G4609" t="str" cm="1">
        <f t="array" aca="1" ref="G4609" ca="1">INDEX(Reel3,Spins[[#This Row],[Stop3]])</f>
        <v>🍒</v>
      </c>
      <c r="H4609" t="b">
        <f ca="1">AND(Spins[[#This Row],[Sym1]]=Spins[[#This Row],[Sym2]],Spins[[#This Row],[Sym2]]=Spins[[#This Row],[Sym3]])</f>
        <v>0</v>
      </c>
      <c r="I4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09">
        <f t="shared" si="356"/>
        <v>1</v>
      </c>
      <c r="K4609">
        <f ca="1">Spins[[#This Row],[Mult]]*Spins[[#This Row],[Bet]]</f>
        <v>0.6</v>
      </c>
      <c r="L4609">
        <f ca="1">Spins[[#This Row],[Payout]]-Spins[[#This Row],[Bet]]</f>
        <v>-0.4</v>
      </c>
    </row>
    <row r="4610" spans="1:12" x14ac:dyDescent="0.3">
      <c r="A4610">
        <f t="shared" ref="A4610:A4673" si="357">ROW()-1</f>
        <v>4609</v>
      </c>
      <c r="B4610">
        <f t="shared" ref="B4610:B4673" ca="1" si="358">RANDBETWEEN(1,ROWS(Reel1))</f>
        <v>23</v>
      </c>
      <c r="C4610" t="str" cm="1">
        <f t="array" aca="1" ref="C4610" ca="1">INDEX(Reel1,Spins[[#This Row],[Stop1]])</f>
        <v>🍇</v>
      </c>
      <c r="D4610">
        <f t="shared" ref="D4610:D4673" ca="1" si="359">RANDBETWEEN(1,ROWS(Reel2))</f>
        <v>4</v>
      </c>
      <c r="E4610" t="str" cm="1">
        <f t="array" aca="1" ref="E4610" ca="1">INDEX(Reel2,Spins[[#This Row],[Stop2]])</f>
        <v>🍋</v>
      </c>
      <c r="F4610">
        <f t="shared" ref="F4610:F4673" ca="1" si="360">RANDBETWEEN(1,ROWS(Reel3))</f>
        <v>26</v>
      </c>
      <c r="G4610" t="str" cm="1">
        <f t="array" aca="1" ref="G4610" ca="1">INDEX(Reel3,Spins[[#This Row],[Stop3]])</f>
        <v>BAR</v>
      </c>
      <c r="H4610" t="b">
        <f ca="1">AND(Spins[[#This Row],[Sym1]]=Spins[[#This Row],[Sym2]],Spins[[#This Row],[Sym2]]=Spins[[#This Row],[Sym3]])</f>
        <v>0</v>
      </c>
      <c r="I4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0">
        <f t="shared" ref="J4610:J4673" si="361">Bet</f>
        <v>1</v>
      </c>
      <c r="K4610">
        <f ca="1">Spins[[#This Row],[Mult]]*Spins[[#This Row],[Bet]]</f>
        <v>0</v>
      </c>
      <c r="L4610">
        <f ca="1">Spins[[#This Row],[Payout]]-Spins[[#This Row],[Bet]]</f>
        <v>-1</v>
      </c>
    </row>
    <row r="4611" spans="1:12" x14ac:dyDescent="0.3">
      <c r="A4611">
        <f t="shared" si="357"/>
        <v>4610</v>
      </c>
      <c r="B4611">
        <f t="shared" ca="1" si="358"/>
        <v>21</v>
      </c>
      <c r="C4611" t="str" cm="1">
        <f t="array" aca="1" ref="C4611" ca="1">INDEX(Reel1,Spins[[#This Row],[Stop1]])</f>
        <v>🍒</v>
      </c>
      <c r="D4611">
        <f t="shared" ca="1" si="359"/>
        <v>9</v>
      </c>
      <c r="E4611" t="str" cm="1">
        <f t="array" aca="1" ref="E4611" ca="1">INDEX(Reel2,Spins[[#This Row],[Stop2]])</f>
        <v>🍋</v>
      </c>
      <c r="F4611">
        <f t="shared" ca="1" si="360"/>
        <v>29</v>
      </c>
      <c r="G4611" t="str" cm="1">
        <f t="array" aca="1" ref="G4611" ca="1">INDEX(Reel3,Spins[[#This Row],[Stop3]])</f>
        <v>7️⃣</v>
      </c>
      <c r="H4611" t="b">
        <f ca="1">AND(Spins[[#This Row],[Sym1]]=Spins[[#This Row],[Sym2]],Spins[[#This Row],[Sym2]]=Spins[[#This Row],[Sym3]])</f>
        <v>0</v>
      </c>
      <c r="I4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1">
        <f t="shared" si="361"/>
        <v>1</v>
      </c>
      <c r="K4611">
        <f ca="1">Spins[[#This Row],[Mult]]*Spins[[#This Row],[Bet]]</f>
        <v>0</v>
      </c>
      <c r="L4611">
        <f ca="1">Spins[[#This Row],[Payout]]-Spins[[#This Row],[Bet]]</f>
        <v>-1</v>
      </c>
    </row>
    <row r="4612" spans="1:12" x14ac:dyDescent="0.3">
      <c r="A4612">
        <f t="shared" si="357"/>
        <v>4611</v>
      </c>
      <c r="B4612">
        <f t="shared" ca="1" si="358"/>
        <v>17</v>
      </c>
      <c r="C4612" t="str" cm="1">
        <f t="array" aca="1" ref="C4612" ca="1">INDEX(Reel1,Spins[[#This Row],[Stop1]])</f>
        <v>🍒</v>
      </c>
      <c r="D4612">
        <f t="shared" ca="1" si="359"/>
        <v>2</v>
      </c>
      <c r="E4612" t="str" cm="1">
        <f t="array" aca="1" ref="E4612" ca="1">INDEX(Reel2,Spins[[#This Row],[Stop2]])</f>
        <v>🍋</v>
      </c>
      <c r="F4612">
        <f t="shared" ca="1" si="360"/>
        <v>10</v>
      </c>
      <c r="G4612" t="str" cm="1">
        <f t="array" aca="1" ref="G4612" ca="1">INDEX(Reel3,Spins[[#This Row],[Stop3]])</f>
        <v>🍒</v>
      </c>
      <c r="H4612" t="b">
        <f ca="1">AND(Spins[[#This Row],[Sym1]]=Spins[[#This Row],[Sym2]],Spins[[#This Row],[Sym2]]=Spins[[#This Row],[Sym3]])</f>
        <v>0</v>
      </c>
      <c r="I4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2">
        <f t="shared" si="361"/>
        <v>1</v>
      </c>
      <c r="K4612">
        <f ca="1">Spins[[#This Row],[Mult]]*Spins[[#This Row],[Bet]]</f>
        <v>0</v>
      </c>
      <c r="L4612">
        <f ca="1">Spins[[#This Row],[Payout]]-Spins[[#This Row],[Bet]]</f>
        <v>-1</v>
      </c>
    </row>
    <row r="4613" spans="1:12" x14ac:dyDescent="0.3">
      <c r="A4613">
        <f t="shared" si="357"/>
        <v>4612</v>
      </c>
      <c r="B4613">
        <f t="shared" ca="1" si="358"/>
        <v>18</v>
      </c>
      <c r="C4613" t="str" cm="1">
        <f t="array" aca="1" ref="C4613" ca="1">INDEX(Reel1,Spins[[#This Row],[Stop1]])</f>
        <v>🍒</v>
      </c>
      <c r="D4613">
        <f t="shared" ca="1" si="359"/>
        <v>18</v>
      </c>
      <c r="E4613" t="str" cm="1">
        <f t="array" aca="1" ref="E4613" ca="1">INDEX(Reel2,Spins[[#This Row],[Stop2]])</f>
        <v>🍒</v>
      </c>
      <c r="F4613">
        <f t="shared" ca="1" si="360"/>
        <v>18</v>
      </c>
      <c r="G4613" t="str" cm="1">
        <f t="array" aca="1" ref="G4613" ca="1">INDEX(Reel3,Spins[[#This Row],[Stop3]])</f>
        <v>🔔</v>
      </c>
      <c r="H4613" t="b">
        <f ca="1">AND(Spins[[#This Row],[Sym1]]=Spins[[#This Row],[Sym2]],Spins[[#This Row],[Sym2]]=Spins[[#This Row],[Sym3]])</f>
        <v>0</v>
      </c>
      <c r="I4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613">
        <f t="shared" si="361"/>
        <v>1</v>
      </c>
      <c r="K4613">
        <f ca="1">Spins[[#This Row],[Mult]]*Spins[[#This Row],[Bet]]</f>
        <v>0.8</v>
      </c>
      <c r="L4613">
        <f ca="1">Spins[[#This Row],[Payout]]-Spins[[#This Row],[Bet]]</f>
        <v>-0.19999999999999996</v>
      </c>
    </row>
    <row r="4614" spans="1:12" x14ac:dyDescent="0.3">
      <c r="A4614">
        <f t="shared" si="357"/>
        <v>4613</v>
      </c>
      <c r="B4614">
        <f t="shared" ca="1" si="358"/>
        <v>11</v>
      </c>
      <c r="C4614" t="str" cm="1">
        <f t="array" aca="1" ref="C4614" ca="1">INDEX(Reel1,Spins[[#This Row],[Stop1]])</f>
        <v>🍋</v>
      </c>
      <c r="D4614">
        <f t="shared" ca="1" si="359"/>
        <v>15</v>
      </c>
      <c r="E4614" t="str" cm="1">
        <f t="array" aca="1" ref="E4614" ca="1">INDEX(Reel2,Spins[[#This Row],[Stop2]])</f>
        <v>🍒</v>
      </c>
      <c r="F4614">
        <f t="shared" ca="1" si="360"/>
        <v>21</v>
      </c>
      <c r="G4614" t="str" cm="1">
        <f t="array" aca="1" ref="G4614" ca="1">INDEX(Reel3,Spins[[#This Row],[Stop3]])</f>
        <v>🔔</v>
      </c>
      <c r="H4614" t="b">
        <f ca="1">AND(Spins[[#This Row],[Sym1]]=Spins[[#This Row],[Sym2]],Spins[[#This Row],[Sym2]]=Spins[[#This Row],[Sym3]])</f>
        <v>0</v>
      </c>
      <c r="I4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4">
        <f t="shared" si="361"/>
        <v>1</v>
      </c>
      <c r="K4614">
        <f ca="1">Spins[[#This Row],[Mult]]*Spins[[#This Row],[Bet]]</f>
        <v>0</v>
      </c>
      <c r="L4614">
        <f ca="1">Spins[[#This Row],[Payout]]-Spins[[#This Row],[Bet]]</f>
        <v>-1</v>
      </c>
    </row>
    <row r="4615" spans="1:12" x14ac:dyDescent="0.3">
      <c r="A4615">
        <f t="shared" si="357"/>
        <v>4614</v>
      </c>
      <c r="B4615">
        <f t="shared" ca="1" si="358"/>
        <v>12</v>
      </c>
      <c r="C4615" t="str" cm="1">
        <f t="array" aca="1" ref="C4615" ca="1">INDEX(Reel1,Spins[[#This Row],[Stop1]])</f>
        <v>🍋</v>
      </c>
      <c r="D4615">
        <f t="shared" ca="1" si="359"/>
        <v>4</v>
      </c>
      <c r="E4615" t="str" cm="1">
        <f t="array" aca="1" ref="E4615" ca="1">INDEX(Reel2,Spins[[#This Row],[Stop2]])</f>
        <v>🍋</v>
      </c>
      <c r="F4615">
        <f t="shared" ca="1" si="360"/>
        <v>12</v>
      </c>
      <c r="G4615" t="str" cm="1">
        <f t="array" aca="1" ref="G4615" ca="1">INDEX(Reel3,Spins[[#This Row],[Stop3]])</f>
        <v>🍒</v>
      </c>
      <c r="H4615" t="b">
        <f ca="1">AND(Spins[[#This Row],[Sym1]]=Spins[[#This Row],[Sym2]],Spins[[#This Row],[Sym2]]=Spins[[#This Row],[Sym3]])</f>
        <v>0</v>
      </c>
      <c r="I4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15">
        <f t="shared" si="361"/>
        <v>1</v>
      </c>
      <c r="K4615">
        <f ca="1">Spins[[#This Row],[Mult]]*Spins[[#This Row],[Bet]]</f>
        <v>0.6</v>
      </c>
      <c r="L4615">
        <f ca="1">Spins[[#This Row],[Payout]]-Spins[[#This Row],[Bet]]</f>
        <v>-0.4</v>
      </c>
    </row>
    <row r="4616" spans="1:12" x14ac:dyDescent="0.3">
      <c r="A4616">
        <f t="shared" si="357"/>
        <v>4615</v>
      </c>
      <c r="B4616">
        <f t="shared" ca="1" si="358"/>
        <v>26</v>
      </c>
      <c r="C4616" t="str" cm="1">
        <f t="array" aca="1" ref="C4616" ca="1">INDEX(Reel1,Spins[[#This Row],[Stop1]])</f>
        <v>🔔</v>
      </c>
      <c r="D4616">
        <f t="shared" ca="1" si="359"/>
        <v>5</v>
      </c>
      <c r="E4616" t="str" cm="1">
        <f t="array" aca="1" ref="E4616" ca="1">INDEX(Reel2,Spins[[#This Row],[Stop2]])</f>
        <v>🍋</v>
      </c>
      <c r="F4616">
        <f t="shared" ca="1" si="360"/>
        <v>18</v>
      </c>
      <c r="G4616" t="str" cm="1">
        <f t="array" aca="1" ref="G4616" ca="1">INDEX(Reel3,Spins[[#This Row],[Stop3]])</f>
        <v>🔔</v>
      </c>
      <c r="H4616" t="b">
        <f ca="1">AND(Spins[[#This Row],[Sym1]]=Spins[[#This Row],[Sym2]],Spins[[#This Row],[Sym2]]=Spins[[#This Row],[Sym3]])</f>
        <v>0</v>
      </c>
      <c r="I4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6">
        <f t="shared" si="361"/>
        <v>1</v>
      </c>
      <c r="K4616">
        <f ca="1">Spins[[#This Row],[Mult]]*Spins[[#This Row],[Bet]]</f>
        <v>0</v>
      </c>
      <c r="L4616">
        <f ca="1">Spins[[#This Row],[Payout]]-Spins[[#This Row],[Bet]]</f>
        <v>-1</v>
      </c>
    </row>
    <row r="4617" spans="1:12" x14ac:dyDescent="0.3">
      <c r="A4617">
        <f t="shared" si="357"/>
        <v>4616</v>
      </c>
      <c r="B4617">
        <f t="shared" ca="1" si="358"/>
        <v>26</v>
      </c>
      <c r="C4617" t="str" cm="1">
        <f t="array" aca="1" ref="C4617" ca="1">INDEX(Reel1,Spins[[#This Row],[Stop1]])</f>
        <v>🔔</v>
      </c>
      <c r="D4617">
        <f t="shared" ca="1" si="359"/>
        <v>18</v>
      </c>
      <c r="E4617" t="str" cm="1">
        <f t="array" aca="1" ref="E4617" ca="1">INDEX(Reel2,Spins[[#This Row],[Stop2]])</f>
        <v>🍒</v>
      </c>
      <c r="F4617">
        <f t="shared" ca="1" si="360"/>
        <v>16</v>
      </c>
      <c r="G4617" t="str" cm="1">
        <f t="array" aca="1" ref="G4617" ca="1">INDEX(Reel3,Spins[[#This Row],[Stop3]])</f>
        <v>🍇</v>
      </c>
      <c r="H4617" t="b">
        <f ca="1">AND(Spins[[#This Row],[Sym1]]=Spins[[#This Row],[Sym2]],Spins[[#This Row],[Sym2]]=Spins[[#This Row],[Sym3]])</f>
        <v>0</v>
      </c>
      <c r="I4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7">
        <f t="shared" si="361"/>
        <v>1</v>
      </c>
      <c r="K4617">
        <f ca="1">Spins[[#This Row],[Mult]]*Spins[[#This Row],[Bet]]</f>
        <v>0</v>
      </c>
      <c r="L4617">
        <f ca="1">Spins[[#This Row],[Payout]]-Spins[[#This Row],[Bet]]</f>
        <v>-1</v>
      </c>
    </row>
    <row r="4618" spans="1:12" x14ac:dyDescent="0.3">
      <c r="A4618">
        <f t="shared" si="357"/>
        <v>4617</v>
      </c>
      <c r="B4618">
        <f t="shared" ca="1" si="358"/>
        <v>19</v>
      </c>
      <c r="C4618" t="str" cm="1">
        <f t="array" aca="1" ref="C4618" ca="1">INDEX(Reel1,Spins[[#This Row],[Stop1]])</f>
        <v>🍒</v>
      </c>
      <c r="D4618">
        <f t="shared" ca="1" si="359"/>
        <v>31</v>
      </c>
      <c r="E4618" t="str" cm="1">
        <f t="array" aca="1" ref="E4618" ca="1">INDEX(Reel2,Spins[[#This Row],[Stop2]])</f>
        <v>💎</v>
      </c>
      <c r="F4618">
        <f t="shared" ca="1" si="360"/>
        <v>27</v>
      </c>
      <c r="G4618" t="str" cm="1">
        <f t="array" aca="1" ref="G4618" ca="1">INDEX(Reel3,Spins[[#This Row],[Stop3]])</f>
        <v>7️⃣</v>
      </c>
      <c r="H4618" t="b">
        <f ca="1">AND(Spins[[#This Row],[Sym1]]=Spins[[#This Row],[Sym2]],Spins[[#This Row],[Sym2]]=Spins[[#This Row],[Sym3]])</f>
        <v>0</v>
      </c>
      <c r="I4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18">
        <f t="shared" si="361"/>
        <v>1</v>
      </c>
      <c r="K4618">
        <f ca="1">Spins[[#This Row],[Mult]]*Spins[[#This Row],[Bet]]</f>
        <v>0</v>
      </c>
      <c r="L4618">
        <f ca="1">Spins[[#This Row],[Payout]]-Spins[[#This Row],[Bet]]</f>
        <v>-1</v>
      </c>
    </row>
    <row r="4619" spans="1:12" x14ac:dyDescent="0.3">
      <c r="A4619">
        <f t="shared" si="357"/>
        <v>4618</v>
      </c>
      <c r="B4619">
        <f t="shared" ca="1" si="358"/>
        <v>19</v>
      </c>
      <c r="C4619" t="str" cm="1">
        <f t="array" aca="1" ref="C4619" ca="1">INDEX(Reel1,Spins[[#This Row],[Stop1]])</f>
        <v>🍒</v>
      </c>
      <c r="D4619">
        <f t="shared" ca="1" si="359"/>
        <v>18</v>
      </c>
      <c r="E4619" t="str" cm="1">
        <f t="array" aca="1" ref="E4619" ca="1">INDEX(Reel2,Spins[[#This Row],[Stop2]])</f>
        <v>🍒</v>
      </c>
      <c r="F4619">
        <f t="shared" ca="1" si="360"/>
        <v>30</v>
      </c>
      <c r="G4619" t="str" cm="1">
        <f t="array" aca="1" ref="G4619" ca="1">INDEX(Reel3,Spins[[#This Row],[Stop3]])</f>
        <v>💎</v>
      </c>
      <c r="H4619" t="b">
        <f ca="1">AND(Spins[[#This Row],[Sym1]]=Spins[[#This Row],[Sym2]],Spins[[#This Row],[Sym2]]=Spins[[#This Row],[Sym3]])</f>
        <v>0</v>
      </c>
      <c r="I4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619">
        <f t="shared" si="361"/>
        <v>1</v>
      </c>
      <c r="K4619">
        <f ca="1">Spins[[#This Row],[Mult]]*Spins[[#This Row],[Bet]]</f>
        <v>0.8</v>
      </c>
      <c r="L4619">
        <f ca="1">Spins[[#This Row],[Payout]]-Spins[[#This Row],[Bet]]</f>
        <v>-0.19999999999999996</v>
      </c>
    </row>
    <row r="4620" spans="1:12" x14ac:dyDescent="0.3">
      <c r="A4620">
        <f t="shared" si="357"/>
        <v>4619</v>
      </c>
      <c r="B4620">
        <f t="shared" ca="1" si="358"/>
        <v>21</v>
      </c>
      <c r="C4620" t="str" cm="1">
        <f t="array" aca="1" ref="C4620" ca="1">INDEX(Reel1,Spins[[#This Row],[Stop1]])</f>
        <v>🍒</v>
      </c>
      <c r="D4620">
        <f t="shared" ca="1" si="359"/>
        <v>29</v>
      </c>
      <c r="E4620" t="str" cm="1">
        <f t="array" aca="1" ref="E4620" ca="1">INDEX(Reel2,Spins[[#This Row],[Stop2]])</f>
        <v>7️⃣</v>
      </c>
      <c r="F4620">
        <f t="shared" ca="1" si="360"/>
        <v>22</v>
      </c>
      <c r="G4620" t="str" cm="1">
        <f t="array" aca="1" ref="G4620" ca="1">INDEX(Reel3,Spins[[#This Row],[Stop3]])</f>
        <v>🔔</v>
      </c>
      <c r="H4620" t="b">
        <f ca="1">AND(Spins[[#This Row],[Sym1]]=Spins[[#This Row],[Sym2]],Spins[[#This Row],[Sym2]]=Spins[[#This Row],[Sym3]])</f>
        <v>0</v>
      </c>
      <c r="I4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0">
        <f t="shared" si="361"/>
        <v>1</v>
      </c>
      <c r="K4620">
        <f ca="1">Spins[[#This Row],[Mult]]*Spins[[#This Row],[Bet]]</f>
        <v>0</v>
      </c>
      <c r="L4620">
        <f ca="1">Spins[[#This Row],[Payout]]-Spins[[#This Row],[Bet]]</f>
        <v>-1</v>
      </c>
    </row>
    <row r="4621" spans="1:12" x14ac:dyDescent="0.3">
      <c r="A4621">
        <f t="shared" si="357"/>
        <v>4620</v>
      </c>
      <c r="B4621">
        <f t="shared" ca="1" si="358"/>
        <v>26</v>
      </c>
      <c r="C4621" t="str" cm="1">
        <f t="array" aca="1" ref="C4621" ca="1">INDEX(Reel1,Spins[[#This Row],[Stop1]])</f>
        <v>🔔</v>
      </c>
      <c r="D4621">
        <f t="shared" ca="1" si="359"/>
        <v>4</v>
      </c>
      <c r="E4621" t="str" cm="1">
        <f t="array" aca="1" ref="E4621" ca="1">INDEX(Reel2,Spins[[#This Row],[Stop2]])</f>
        <v>🍋</v>
      </c>
      <c r="F4621">
        <f t="shared" ca="1" si="360"/>
        <v>11</v>
      </c>
      <c r="G4621" t="str" cm="1">
        <f t="array" aca="1" ref="G4621" ca="1">INDEX(Reel3,Spins[[#This Row],[Stop3]])</f>
        <v>🍒</v>
      </c>
      <c r="H4621" t="b">
        <f ca="1">AND(Spins[[#This Row],[Sym1]]=Spins[[#This Row],[Sym2]],Spins[[#This Row],[Sym2]]=Spins[[#This Row],[Sym3]])</f>
        <v>0</v>
      </c>
      <c r="I4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1">
        <f t="shared" si="361"/>
        <v>1</v>
      </c>
      <c r="K4621">
        <f ca="1">Spins[[#This Row],[Mult]]*Spins[[#This Row],[Bet]]</f>
        <v>0</v>
      </c>
      <c r="L4621">
        <f ca="1">Spins[[#This Row],[Payout]]-Spins[[#This Row],[Bet]]</f>
        <v>-1</v>
      </c>
    </row>
    <row r="4622" spans="1:12" x14ac:dyDescent="0.3">
      <c r="A4622">
        <f t="shared" si="357"/>
        <v>4621</v>
      </c>
      <c r="B4622">
        <f t="shared" ca="1" si="358"/>
        <v>29</v>
      </c>
      <c r="C4622" t="str" cm="1">
        <f t="array" aca="1" ref="C4622" ca="1">INDEX(Reel1,Spins[[#This Row],[Stop1]])</f>
        <v>7️⃣</v>
      </c>
      <c r="D4622">
        <f t="shared" ca="1" si="359"/>
        <v>1</v>
      </c>
      <c r="E4622" t="str" cm="1">
        <f t="array" aca="1" ref="E4622" ca="1">INDEX(Reel2,Spins[[#This Row],[Stop2]])</f>
        <v>🍋</v>
      </c>
      <c r="F4622">
        <f t="shared" ca="1" si="360"/>
        <v>28</v>
      </c>
      <c r="G4622" t="str" cm="1">
        <f t="array" aca="1" ref="G4622" ca="1">INDEX(Reel3,Spins[[#This Row],[Stop3]])</f>
        <v>7️⃣</v>
      </c>
      <c r="H4622" t="b">
        <f ca="1">AND(Spins[[#This Row],[Sym1]]=Spins[[#This Row],[Sym2]],Spins[[#This Row],[Sym2]]=Spins[[#This Row],[Sym3]])</f>
        <v>0</v>
      </c>
      <c r="I4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2">
        <f t="shared" si="361"/>
        <v>1</v>
      </c>
      <c r="K4622">
        <f ca="1">Spins[[#This Row],[Mult]]*Spins[[#This Row],[Bet]]</f>
        <v>0</v>
      </c>
      <c r="L4622">
        <f ca="1">Spins[[#This Row],[Payout]]-Spins[[#This Row],[Bet]]</f>
        <v>-1</v>
      </c>
    </row>
    <row r="4623" spans="1:12" x14ac:dyDescent="0.3">
      <c r="A4623">
        <f t="shared" si="357"/>
        <v>4622</v>
      </c>
      <c r="B4623">
        <f t="shared" ca="1" si="358"/>
        <v>19</v>
      </c>
      <c r="C4623" t="str" cm="1">
        <f t="array" aca="1" ref="C4623" ca="1">INDEX(Reel1,Spins[[#This Row],[Stop1]])</f>
        <v>🍒</v>
      </c>
      <c r="D4623">
        <f t="shared" ca="1" si="359"/>
        <v>27</v>
      </c>
      <c r="E4623" t="str" cm="1">
        <f t="array" aca="1" ref="E4623" ca="1">INDEX(Reel2,Spins[[#This Row],[Stop2]])</f>
        <v>BAR</v>
      </c>
      <c r="F4623">
        <f t="shared" ca="1" si="360"/>
        <v>20</v>
      </c>
      <c r="G4623" t="str" cm="1">
        <f t="array" aca="1" ref="G4623" ca="1">INDEX(Reel3,Spins[[#This Row],[Stop3]])</f>
        <v>🔔</v>
      </c>
      <c r="H4623" t="b">
        <f ca="1">AND(Spins[[#This Row],[Sym1]]=Spins[[#This Row],[Sym2]],Spins[[#This Row],[Sym2]]=Spins[[#This Row],[Sym3]])</f>
        <v>0</v>
      </c>
      <c r="I4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3">
        <f t="shared" si="361"/>
        <v>1</v>
      </c>
      <c r="K4623">
        <f ca="1">Spins[[#This Row],[Mult]]*Spins[[#This Row],[Bet]]</f>
        <v>0</v>
      </c>
      <c r="L4623">
        <f ca="1">Spins[[#This Row],[Payout]]-Spins[[#This Row],[Bet]]</f>
        <v>-1</v>
      </c>
    </row>
    <row r="4624" spans="1:12" x14ac:dyDescent="0.3">
      <c r="A4624">
        <f t="shared" si="357"/>
        <v>4623</v>
      </c>
      <c r="B4624">
        <f t="shared" ca="1" si="358"/>
        <v>15</v>
      </c>
      <c r="C4624" t="str" cm="1">
        <f t="array" aca="1" ref="C4624" ca="1">INDEX(Reel1,Spins[[#This Row],[Stop1]])</f>
        <v>🍒</v>
      </c>
      <c r="D4624">
        <f t="shared" ca="1" si="359"/>
        <v>24</v>
      </c>
      <c r="E4624" t="str" cm="1">
        <f t="array" aca="1" ref="E4624" ca="1">INDEX(Reel2,Spins[[#This Row],[Stop2]])</f>
        <v>🍇</v>
      </c>
      <c r="F4624">
        <f t="shared" ca="1" si="360"/>
        <v>31</v>
      </c>
      <c r="G4624" t="str" cm="1">
        <f t="array" aca="1" ref="G4624" ca="1">INDEX(Reel3,Spins[[#This Row],[Stop3]])</f>
        <v>💎</v>
      </c>
      <c r="H4624" t="b">
        <f ca="1">AND(Spins[[#This Row],[Sym1]]=Spins[[#This Row],[Sym2]],Spins[[#This Row],[Sym2]]=Spins[[#This Row],[Sym3]])</f>
        <v>0</v>
      </c>
      <c r="I4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4">
        <f t="shared" si="361"/>
        <v>1</v>
      </c>
      <c r="K4624">
        <f ca="1">Spins[[#This Row],[Mult]]*Spins[[#This Row],[Bet]]</f>
        <v>0</v>
      </c>
      <c r="L4624">
        <f ca="1">Spins[[#This Row],[Payout]]-Spins[[#This Row],[Bet]]</f>
        <v>-1</v>
      </c>
    </row>
    <row r="4625" spans="1:12" x14ac:dyDescent="0.3">
      <c r="A4625">
        <f t="shared" si="357"/>
        <v>4624</v>
      </c>
      <c r="B4625">
        <f t="shared" ca="1" si="358"/>
        <v>29</v>
      </c>
      <c r="C4625" t="str" cm="1">
        <f t="array" aca="1" ref="C4625" ca="1">INDEX(Reel1,Spins[[#This Row],[Stop1]])</f>
        <v>7️⃣</v>
      </c>
      <c r="D4625">
        <f t="shared" ca="1" si="359"/>
        <v>15</v>
      </c>
      <c r="E4625" t="str" cm="1">
        <f t="array" aca="1" ref="E4625" ca="1">INDEX(Reel2,Spins[[#This Row],[Stop2]])</f>
        <v>🍒</v>
      </c>
      <c r="F4625">
        <f t="shared" ca="1" si="360"/>
        <v>20</v>
      </c>
      <c r="G4625" t="str" cm="1">
        <f t="array" aca="1" ref="G4625" ca="1">INDEX(Reel3,Spins[[#This Row],[Stop3]])</f>
        <v>🔔</v>
      </c>
      <c r="H4625" t="b">
        <f ca="1">AND(Spins[[#This Row],[Sym1]]=Spins[[#This Row],[Sym2]],Spins[[#This Row],[Sym2]]=Spins[[#This Row],[Sym3]])</f>
        <v>0</v>
      </c>
      <c r="I4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5">
        <f t="shared" si="361"/>
        <v>1</v>
      </c>
      <c r="K4625">
        <f ca="1">Spins[[#This Row],[Mult]]*Spins[[#This Row],[Bet]]</f>
        <v>0</v>
      </c>
      <c r="L4625">
        <f ca="1">Spins[[#This Row],[Payout]]-Spins[[#This Row],[Bet]]</f>
        <v>-1</v>
      </c>
    </row>
    <row r="4626" spans="1:12" x14ac:dyDescent="0.3">
      <c r="A4626">
        <f t="shared" si="357"/>
        <v>4625</v>
      </c>
      <c r="B4626">
        <f t="shared" ca="1" si="358"/>
        <v>24</v>
      </c>
      <c r="C4626" t="str" cm="1">
        <f t="array" aca="1" ref="C4626" ca="1">INDEX(Reel1,Spins[[#This Row],[Stop1]])</f>
        <v>🍇</v>
      </c>
      <c r="D4626">
        <f t="shared" ca="1" si="359"/>
        <v>10</v>
      </c>
      <c r="E4626" t="str" cm="1">
        <f t="array" aca="1" ref="E4626" ca="1">INDEX(Reel2,Spins[[#This Row],[Stop2]])</f>
        <v>🍋</v>
      </c>
      <c r="F4626">
        <f t="shared" ca="1" si="360"/>
        <v>19</v>
      </c>
      <c r="G4626" t="str" cm="1">
        <f t="array" aca="1" ref="G4626" ca="1">INDEX(Reel3,Spins[[#This Row],[Stop3]])</f>
        <v>🔔</v>
      </c>
      <c r="H4626" t="b">
        <f ca="1">AND(Spins[[#This Row],[Sym1]]=Spins[[#This Row],[Sym2]],Spins[[#This Row],[Sym2]]=Spins[[#This Row],[Sym3]])</f>
        <v>0</v>
      </c>
      <c r="I4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6">
        <f t="shared" si="361"/>
        <v>1</v>
      </c>
      <c r="K4626">
        <f ca="1">Spins[[#This Row],[Mult]]*Spins[[#This Row],[Bet]]</f>
        <v>0</v>
      </c>
      <c r="L4626">
        <f ca="1">Spins[[#This Row],[Payout]]-Spins[[#This Row],[Bet]]</f>
        <v>-1</v>
      </c>
    </row>
    <row r="4627" spans="1:12" x14ac:dyDescent="0.3">
      <c r="A4627">
        <f t="shared" si="357"/>
        <v>4626</v>
      </c>
      <c r="B4627">
        <f t="shared" ca="1" si="358"/>
        <v>7</v>
      </c>
      <c r="C4627" t="str" cm="1">
        <f t="array" aca="1" ref="C4627" ca="1">INDEX(Reel1,Spins[[#This Row],[Stop1]])</f>
        <v>🍋</v>
      </c>
      <c r="D4627">
        <f t="shared" ca="1" si="359"/>
        <v>19</v>
      </c>
      <c r="E4627" t="str" cm="1">
        <f t="array" aca="1" ref="E4627" ca="1">INDEX(Reel2,Spins[[#This Row],[Stop2]])</f>
        <v>🍒</v>
      </c>
      <c r="F4627">
        <f t="shared" ca="1" si="360"/>
        <v>22</v>
      </c>
      <c r="G4627" t="str" cm="1">
        <f t="array" aca="1" ref="G4627" ca="1">INDEX(Reel3,Spins[[#This Row],[Stop3]])</f>
        <v>🔔</v>
      </c>
      <c r="H4627" t="b">
        <f ca="1">AND(Spins[[#This Row],[Sym1]]=Spins[[#This Row],[Sym2]],Spins[[#This Row],[Sym2]]=Spins[[#This Row],[Sym3]])</f>
        <v>0</v>
      </c>
      <c r="I4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7">
        <f t="shared" si="361"/>
        <v>1</v>
      </c>
      <c r="K4627">
        <f ca="1">Spins[[#This Row],[Mult]]*Spins[[#This Row],[Bet]]</f>
        <v>0</v>
      </c>
      <c r="L4627">
        <f ca="1">Spins[[#This Row],[Payout]]-Spins[[#This Row],[Bet]]</f>
        <v>-1</v>
      </c>
    </row>
    <row r="4628" spans="1:12" x14ac:dyDescent="0.3">
      <c r="A4628">
        <f t="shared" si="357"/>
        <v>4627</v>
      </c>
      <c r="B4628">
        <f t="shared" ca="1" si="358"/>
        <v>20</v>
      </c>
      <c r="C4628" t="str" cm="1">
        <f t="array" aca="1" ref="C4628" ca="1">INDEX(Reel1,Spins[[#This Row],[Stop1]])</f>
        <v>🍒</v>
      </c>
      <c r="D4628">
        <f t="shared" ca="1" si="359"/>
        <v>24</v>
      </c>
      <c r="E4628" t="str" cm="1">
        <f t="array" aca="1" ref="E4628" ca="1">INDEX(Reel2,Spins[[#This Row],[Stop2]])</f>
        <v>🍇</v>
      </c>
      <c r="F4628">
        <f t="shared" ca="1" si="360"/>
        <v>26</v>
      </c>
      <c r="G4628" t="str" cm="1">
        <f t="array" aca="1" ref="G4628" ca="1">INDEX(Reel3,Spins[[#This Row],[Stop3]])</f>
        <v>BAR</v>
      </c>
      <c r="H4628" t="b">
        <f ca="1">AND(Spins[[#This Row],[Sym1]]=Spins[[#This Row],[Sym2]],Spins[[#This Row],[Sym2]]=Spins[[#This Row],[Sym3]])</f>
        <v>0</v>
      </c>
      <c r="I4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8">
        <f t="shared" si="361"/>
        <v>1</v>
      </c>
      <c r="K4628">
        <f ca="1">Spins[[#This Row],[Mult]]*Spins[[#This Row],[Bet]]</f>
        <v>0</v>
      </c>
      <c r="L4628">
        <f ca="1">Spins[[#This Row],[Payout]]-Spins[[#This Row],[Bet]]</f>
        <v>-1</v>
      </c>
    </row>
    <row r="4629" spans="1:12" x14ac:dyDescent="0.3">
      <c r="A4629">
        <f t="shared" si="357"/>
        <v>4628</v>
      </c>
      <c r="B4629">
        <f t="shared" ca="1" si="358"/>
        <v>31</v>
      </c>
      <c r="C4629" t="str" cm="1">
        <f t="array" aca="1" ref="C4629" ca="1">INDEX(Reel1,Spins[[#This Row],[Stop1]])</f>
        <v>💎</v>
      </c>
      <c r="D4629">
        <f t="shared" ca="1" si="359"/>
        <v>6</v>
      </c>
      <c r="E4629" t="str" cm="1">
        <f t="array" aca="1" ref="E4629" ca="1">INDEX(Reel2,Spins[[#This Row],[Stop2]])</f>
        <v>🍋</v>
      </c>
      <c r="F4629">
        <f t="shared" ca="1" si="360"/>
        <v>3</v>
      </c>
      <c r="G4629" t="str" cm="1">
        <f t="array" aca="1" ref="G4629" ca="1">INDEX(Reel3,Spins[[#This Row],[Stop3]])</f>
        <v>🍋</v>
      </c>
      <c r="H4629" t="b">
        <f ca="1">AND(Spins[[#This Row],[Sym1]]=Spins[[#This Row],[Sym2]],Spins[[#This Row],[Sym2]]=Spins[[#This Row],[Sym3]])</f>
        <v>0</v>
      </c>
      <c r="I4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29">
        <f t="shared" si="361"/>
        <v>1</v>
      </c>
      <c r="K4629">
        <f ca="1">Spins[[#This Row],[Mult]]*Spins[[#This Row],[Bet]]</f>
        <v>0</v>
      </c>
      <c r="L4629">
        <f ca="1">Spins[[#This Row],[Payout]]-Spins[[#This Row],[Bet]]</f>
        <v>-1</v>
      </c>
    </row>
    <row r="4630" spans="1:12" x14ac:dyDescent="0.3">
      <c r="A4630">
        <f t="shared" si="357"/>
        <v>4629</v>
      </c>
      <c r="B4630">
        <f t="shared" ca="1" si="358"/>
        <v>30</v>
      </c>
      <c r="C4630" t="str" cm="1">
        <f t="array" aca="1" ref="C4630" ca="1">INDEX(Reel1,Spins[[#This Row],[Stop1]])</f>
        <v>7️⃣</v>
      </c>
      <c r="D4630">
        <f t="shared" ca="1" si="359"/>
        <v>13</v>
      </c>
      <c r="E4630" t="str" cm="1">
        <f t="array" aca="1" ref="E4630" ca="1">INDEX(Reel2,Spins[[#This Row],[Stop2]])</f>
        <v>🍋</v>
      </c>
      <c r="F4630">
        <f t="shared" ca="1" si="360"/>
        <v>17</v>
      </c>
      <c r="G4630" t="str" cm="1">
        <f t="array" aca="1" ref="G4630" ca="1">INDEX(Reel3,Spins[[#This Row],[Stop3]])</f>
        <v>🍇</v>
      </c>
      <c r="H4630" t="b">
        <f ca="1">AND(Spins[[#This Row],[Sym1]]=Spins[[#This Row],[Sym2]],Spins[[#This Row],[Sym2]]=Spins[[#This Row],[Sym3]])</f>
        <v>0</v>
      </c>
      <c r="I4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0">
        <f t="shared" si="361"/>
        <v>1</v>
      </c>
      <c r="K4630">
        <f ca="1">Spins[[#This Row],[Mult]]*Spins[[#This Row],[Bet]]</f>
        <v>0</v>
      </c>
      <c r="L4630">
        <f ca="1">Spins[[#This Row],[Payout]]-Spins[[#This Row],[Bet]]</f>
        <v>-1</v>
      </c>
    </row>
    <row r="4631" spans="1:12" x14ac:dyDescent="0.3">
      <c r="A4631">
        <f t="shared" si="357"/>
        <v>4630</v>
      </c>
      <c r="B4631">
        <f t="shared" ca="1" si="358"/>
        <v>22</v>
      </c>
      <c r="C4631" t="str" cm="1">
        <f t="array" aca="1" ref="C4631" ca="1">INDEX(Reel1,Spins[[#This Row],[Stop1]])</f>
        <v>🍇</v>
      </c>
      <c r="D4631">
        <f t="shared" ca="1" si="359"/>
        <v>2</v>
      </c>
      <c r="E4631" t="str" cm="1">
        <f t="array" aca="1" ref="E4631" ca="1">INDEX(Reel2,Spins[[#This Row],[Stop2]])</f>
        <v>🍋</v>
      </c>
      <c r="F4631">
        <f t="shared" ca="1" si="360"/>
        <v>11</v>
      </c>
      <c r="G4631" t="str" cm="1">
        <f t="array" aca="1" ref="G4631" ca="1">INDEX(Reel3,Spins[[#This Row],[Stop3]])</f>
        <v>🍒</v>
      </c>
      <c r="H4631" t="b">
        <f ca="1">AND(Spins[[#This Row],[Sym1]]=Spins[[#This Row],[Sym2]],Spins[[#This Row],[Sym2]]=Spins[[#This Row],[Sym3]])</f>
        <v>0</v>
      </c>
      <c r="I4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1">
        <f t="shared" si="361"/>
        <v>1</v>
      </c>
      <c r="K4631">
        <f ca="1">Spins[[#This Row],[Mult]]*Spins[[#This Row],[Bet]]</f>
        <v>0</v>
      </c>
      <c r="L4631">
        <f ca="1">Spins[[#This Row],[Payout]]-Spins[[#This Row],[Bet]]</f>
        <v>-1</v>
      </c>
    </row>
    <row r="4632" spans="1:12" x14ac:dyDescent="0.3">
      <c r="A4632">
        <f t="shared" si="357"/>
        <v>4631</v>
      </c>
      <c r="B4632">
        <f t="shared" ca="1" si="358"/>
        <v>13</v>
      </c>
      <c r="C4632" t="str" cm="1">
        <f t="array" aca="1" ref="C4632" ca="1">INDEX(Reel1,Spins[[#This Row],[Stop1]])</f>
        <v>🍋</v>
      </c>
      <c r="D4632">
        <f t="shared" ca="1" si="359"/>
        <v>18</v>
      </c>
      <c r="E4632" t="str" cm="1">
        <f t="array" aca="1" ref="E4632" ca="1">INDEX(Reel2,Spins[[#This Row],[Stop2]])</f>
        <v>🍒</v>
      </c>
      <c r="F4632">
        <f t="shared" ca="1" si="360"/>
        <v>5</v>
      </c>
      <c r="G4632" t="str" cm="1">
        <f t="array" aca="1" ref="G4632" ca="1">INDEX(Reel3,Spins[[#This Row],[Stop3]])</f>
        <v>🍋</v>
      </c>
      <c r="H4632" t="b">
        <f ca="1">AND(Spins[[#This Row],[Sym1]]=Spins[[#This Row],[Sym2]],Spins[[#This Row],[Sym2]]=Spins[[#This Row],[Sym3]])</f>
        <v>0</v>
      </c>
      <c r="I4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2">
        <f t="shared" si="361"/>
        <v>1</v>
      </c>
      <c r="K4632">
        <f ca="1">Spins[[#This Row],[Mult]]*Spins[[#This Row],[Bet]]</f>
        <v>0</v>
      </c>
      <c r="L4632">
        <f ca="1">Spins[[#This Row],[Payout]]-Spins[[#This Row],[Bet]]</f>
        <v>-1</v>
      </c>
    </row>
    <row r="4633" spans="1:12" x14ac:dyDescent="0.3">
      <c r="A4633">
        <f t="shared" si="357"/>
        <v>4632</v>
      </c>
      <c r="B4633">
        <f t="shared" ca="1" si="358"/>
        <v>5</v>
      </c>
      <c r="C4633" t="str" cm="1">
        <f t="array" aca="1" ref="C4633" ca="1">INDEX(Reel1,Spins[[#This Row],[Stop1]])</f>
        <v>🍋</v>
      </c>
      <c r="D4633">
        <f t="shared" ca="1" si="359"/>
        <v>25</v>
      </c>
      <c r="E4633" t="str" cm="1">
        <f t="array" aca="1" ref="E4633" ca="1">INDEX(Reel2,Spins[[#This Row],[Stop2]])</f>
        <v>🔔</v>
      </c>
      <c r="F4633">
        <f t="shared" ca="1" si="360"/>
        <v>6</v>
      </c>
      <c r="G4633" t="str" cm="1">
        <f t="array" aca="1" ref="G4633" ca="1">INDEX(Reel3,Spins[[#This Row],[Stop3]])</f>
        <v>🍒</v>
      </c>
      <c r="H4633" t="b">
        <f ca="1">AND(Spins[[#This Row],[Sym1]]=Spins[[#This Row],[Sym2]],Spins[[#This Row],[Sym2]]=Spins[[#This Row],[Sym3]])</f>
        <v>0</v>
      </c>
      <c r="I4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3">
        <f t="shared" si="361"/>
        <v>1</v>
      </c>
      <c r="K4633">
        <f ca="1">Spins[[#This Row],[Mult]]*Spins[[#This Row],[Bet]]</f>
        <v>0</v>
      </c>
      <c r="L4633">
        <f ca="1">Spins[[#This Row],[Payout]]-Spins[[#This Row],[Bet]]</f>
        <v>-1</v>
      </c>
    </row>
    <row r="4634" spans="1:12" x14ac:dyDescent="0.3">
      <c r="A4634">
        <f t="shared" si="357"/>
        <v>4633</v>
      </c>
      <c r="B4634">
        <f t="shared" ca="1" si="358"/>
        <v>26</v>
      </c>
      <c r="C4634" t="str" cm="1">
        <f t="array" aca="1" ref="C4634" ca="1">INDEX(Reel1,Spins[[#This Row],[Stop1]])</f>
        <v>🔔</v>
      </c>
      <c r="D4634">
        <f t="shared" ca="1" si="359"/>
        <v>5</v>
      </c>
      <c r="E4634" t="str" cm="1">
        <f t="array" aca="1" ref="E4634" ca="1">INDEX(Reel2,Spins[[#This Row],[Stop2]])</f>
        <v>🍋</v>
      </c>
      <c r="F4634">
        <f t="shared" ca="1" si="360"/>
        <v>25</v>
      </c>
      <c r="G4634" t="str" cm="1">
        <f t="array" aca="1" ref="G4634" ca="1">INDEX(Reel3,Spins[[#This Row],[Stop3]])</f>
        <v>BAR</v>
      </c>
      <c r="H4634" t="b">
        <f ca="1">AND(Spins[[#This Row],[Sym1]]=Spins[[#This Row],[Sym2]],Spins[[#This Row],[Sym2]]=Spins[[#This Row],[Sym3]])</f>
        <v>0</v>
      </c>
      <c r="I4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4">
        <f t="shared" si="361"/>
        <v>1</v>
      </c>
      <c r="K4634">
        <f ca="1">Spins[[#This Row],[Mult]]*Spins[[#This Row],[Bet]]</f>
        <v>0</v>
      </c>
      <c r="L4634">
        <f ca="1">Spins[[#This Row],[Payout]]-Spins[[#This Row],[Bet]]</f>
        <v>-1</v>
      </c>
    </row>
    <row r="4635" spans="1:12" x14ac:dyDescent="0.3">
      <c r="A4635">
        <f t="shared" si="357"/>
        <v>4634</v>
      </c>
      <c r="B4635">
        <f t="shared" ca="1" si="358"/>
        <v>8</v>
      </c>
      <c r="C4635" t="str" cm="1">
        <f t="array" aca="1" ref="C4635" ca="1">INDEX(Reel1,Spins[[#This Row],[Stop1]])</f>
        <v>🍋</v>
      </c>
      <c r="D4635">
        <f t="shared" ca="1" si="359"/>
        <v>25</v>
      </c>
      <c r="E4635" t="str" cm="1">
        <f t="array" aca="1" ref="E4635" ca="1">INDEX(Reel2,Spins[[#This Row],[Stop2]])</f>
        <v>🔔</v>
      </c>
      <c r="F4635">
        <f t="shared" ca="1" si="360"/>
        <v>24</v>
      </c>
      <c r="G4635" t="str" cm="1">
        <f t="array" aca="1" ref="G4635" ca="1">INDEX(Reel3,Spins[[#This Row],[Stop3]])</f>
        <v>BAR</v>
      </c>
      <c r="H4635" t="b">
        <f ca="1">AND(Spins[[#This Row],[Sym1]]=Spins[[#This Row],[Sym2]],Spins[[#This Row],[Sym2]]=Spins[[#This Row],[Sym3]])</f>
        <v>0</v>
      </c>
      <c r="I4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5">
        <f t="shared" si="361"/>
        <v>1</v>
      </c>
      <c r="K4635">
        <f ca="1">Spins[[#This Row],[Mult]]*Spins[[#This Row],[Bet]]</f>
        <v>0</v>
      </c>
      <c r="L4635">
        <f ca="1">Spins[[#This Row],[Payout]]-Spins[[#This Row],[Bet]]</f>
        <v>-1</v>
      </c>
    </row>
    <row r="4636" spans="1:12" x14ac:dyDescent="0.3">
      <c r="A4636">
        <f t="shared" si="357"/>
        <v>4635</v>
      </c>
      <c r="B4636">
        <f t="shared" ca="1" si="358"/>
        <v>18</v>
      </c>
      <c r="C4636" t="str" cm="1">
        <f t="array" aca="1" ref="C4636" ca="1">INDEX(Reel1,Spins[[#This Row],[Stop1]])</f>
        <v>🍒</v>
      </c>
      <c r="D4636">
        <f t="shared" ca="1" si="359"/>
        <v>21</v>
      </c>
      <c r="E4636" t="str" cm="1">
        <f t="array" aca="1" ref="E4636" ca="1">INDEX(Reel2,Spins[[#This Row],[Stop2]])</f>
        <v>🍒</v>
      </c>
      <c r="F4636">
        <f t="shared" ca="1" si="360"/>
        <v>26</v>
      </c>
      <c r="G4636" t="str" cm="1">
        <f t="array" aca="1" ref="G4636" ca="1">INDEX(Reel3,Spins[[#This Row],[Stop3]])</f>
        <v>BAR</v>
      </c>
      <c r="H4636" t="b">
        <f ca="1">AND(Spins[[#This Row],[Sym1]]=Spins[[#This Row],[Sym2]],Spins[[#This Row],[Sym2]]=Spins[[#This Row],[Sym3]])</f>
        <v>0</v>
      </c>
      <c r="I4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636">
        <f t="shared" si="361"/>
        <v>1</v>
      </c>
      <c r="K4636">
        <f ca="1">Spins[[#This Row],[Mult]]*Spins[[#This Row],[Bet]]</f>
        <v>0.8</v>
      </c>
      <c r="L4636">
        <f ca="1">Spins[[#This Row],[Payout]]-Spins[[#This Row],[Bet]]</f>
        <v>-0.19999999999999996</v>
      </c>
    </row>
    <row r="4637" spans="1:12" x14ac:dyDescent="0.3">
      <c r="A4637">
        <f t="shared" si="357"/>
        <v>4636</v>
      </c>
      <c r="B4637">
        <f t="shared" ca="1" si="358"/>
        <v>20</v>
      </c>
      <c r="C4637" t="str" cm="1">
        <f t="array" aca="1" ref="C4637" ca="1">INDEX(Reel1,Spins[[#This Row],[Stop1]])</f>
        <v>🍒</v>
      </c>
      <c r="D4637">
        <f t="shared" ca="1" si="359"/>
        <v>1</v>
      </c>
      <c r="E4637" t="str" cm="1">
        <f t="array" aca="1" ref="E4637" ca="1">INDEX(Reel2,Spins[[#This Row],[Stop2]])</f>
        <v>🍋</v>
      </c>
      <c r="F4637">
        <f t="shared" ca="1" si="360"/>
        <v>12</v>
      </c>
      <c r="G4637" t="str" cm="1">
        <f t="array" aca="1" ref="G4637" ca="1">INDEX(Reel3,Spins[[#This Row],[Stop3]])</f>
        <v>🍒</v>
      </c>
      <c r="H4637" t="b">
        <f ca="1">AND(Spins[[#This Row],[Sym1]]=Spins[[#This Row],[Sym2]],Spins[[#This Row],[Sym2]]=Spins[[#This Row],[Sym3]])</f>
        <v>0</v>
      </c>
      <c r="I4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7">
        <f t="shared" si="361"/>
        <v>1</v>
      </c>
      <c r="K4637">
        <f ca="1">Spins[[#This Row],[Mult]]*Spins[[#This Row],[Bet]]</f>
        <v>0</v>
      </c>
      <c r="L4637">
        <f ca="1">Spins[[#This Row],[Payout]]-Spins[[#This Row],[Bet]]</f>
        <v>-1</v>
      </c>
    </row>
    <row r="4638" spans="1:12" x14ac:dyDescent="0.3">
      <c r="A4638">
        <f t="shared" si="357"/>
        <v>4637</v>
      </c>
      <c r="B4638">
        <f t="shared" ca="1" si="358"/>
        <v>29</v>
      </c>
      <c r="C4638" t="str" cm="1">
        <f t="array" aca="1" ref="C4638" ca="1">INDEX(Reel1,Spins[[#This Row],[Stop1]])</f>
        <v>7️⃣</v>
      </c>
      <c r="D4638">
        <f t="shared" ca="1" si="359"/>
        <v>17</v>
      </c>
      <c r="E4638" t="str" cm="1">
        <f t="array" aca="1" ref="E4638" ca="1">INDEX(Reel2,Spins[[#This Row],[Stop2]])</f>
        <v>🍒</v>
      </c>
      <c r="F4638">
        <f t="shared" ca="1" si="360"/>
        <v>24</v>
      </c>
      <c r="G4638" t="str" cm="1">
        <f t="array" aca="1" ref="G4638" ca="1">INDEX(Reel3,Spins[[#This Row],[Stop3]])</f>
        <v>BAR</v>
      </c>
      <c r="H4638" t="b">
        <f ca="1">AND(Spins[[#This Row],[Sym1]]=Spins[[#This Row],[Sym2]],Spins[[#This Row],[Sym2]]=Spins[[#This Row],[Sym3]])</f>
        <v>0</v>
      </c>
      <c r="I4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8">
        <f t="shared" si="361"/>
        <v>1</v>
      </c>
      <c r="K4638">
        <f ca="1">Spins[[#This Row],[Mult]]*Spins[[#This Row],[Bet]]</f>
        <v>0</v>
      </c>
      <c r="L4638">
        <f ca="1">Spins[[#This Row],[Payout]]-Spins[[#This Row],[Bet]]</f>
        <v>-1</v>
      </c>
    </row>
    <row r="4639" spans="1:12" x14ac:dyDescent="0.3">
      <c r="A4639">
        <f t="shared" si="357"/>
        <v>4638</v>
      </c>
      <c r="B4639">
        <f t="shared" ca="1" si="358"/>
        <v>24</v>
      </c>
      <c r="C4639" t="str" cm="1">
        <f t="array" aca="1" ref="C4639" ca="1">INDEX(Reel1,Spins[[#This Row],[Stop1]])</f>
        <v>🍇</v>
      </c>
      <c r="D4639">
        <f t="shared" ca="1" si="359"/>
        <v>16</v>
      </c>
      <c r="E4639" t="str" cm="1">
        <f t="array" aca="1" ref="E4639" ca="1">INDEX(Reel2,Spins[[#This Row],[Stop2]])</f>
        <v>🍒</v>
      </c>
      <c r="F4639">
        <f t="shared" ca="1" si="360"/>
        <v>31</v>
      </c>
      <c r="G4639" t="str" cm="1">
        <f t="array" aca="1" ref="G4639" ca="1">INDEX(Reel3,Spins[[#This Row],[Stop3]])</f>
        <v>💎</v>
      </c>
      <c r="H4639" t="b">
        <f ca="1">AND(Spins[[#This Row],[Sym1]]=Spins[[#This Row],[Sym2]],Spins[[#This Row],[Sym2]]=Spins[[#This Row],[Sym3]])</f>
        <v>0</v>
      </c>
      <c r="I4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39">
        <f t="shared" si="361"/>
        <v>1</v>
      </c>
      <c r="K4639">
        <f ca="1">Spins[[#This Row],[Mult]]*Spins[[#This Row],[Bet]]</f>
        <v>0</v>
      </c>
      <c r="L4639">
        <f ca="1">Spins[[#This Row],[Payout]]-Spins[[#This Row],[Bet]]</f>
        <v>-1</v>
      </c>
    </row>
    <row r="4640" spans="1:12" x14ac:dyDescent="0.3">
      <c r="A4640">
        <f t="shared" si="357"/>
        <v>4639</v>
      </c>
      <c r="B4640">
        <f t="shared" ca="1" si="358"/>
        <v>30</v>
      </c>
      <c r="C4640" t="str" cm="1">
        <f t="array" aca="1" ref="C4640" ca="1">INDEX(Reel1,Spins[[#This Row],[Stop1]])</f>
        <v>7️⃣</v>
      </c>
      <c r="D4640">
        <f t="shared" ca="1" si="359"/>
        <v>1</v>
      </c>
      <c r="E4640" t="str" cm="1">
        <f t="array" aca="1" ref="E4640" ca="1">INDEX(Reel2,Spins[[#This Row],[Stop2]])</f>
        <v>🍋</v>
      </c>
      <c r="F4640">
        <f t="shared" ca="1" si="360"/>
        <v>27</v>
      </c>
      <c r="G4640" t="str" cm="1">
        <f t="array" aca="1" ref="G4640" ca="1">INDEX(Reel3,Spins[[#This Row],[Stop3]])</f>
        <v>7️⃣</v>
      </c>
      <c r="H4640" t="b">
        <f ca="1">AND(Spins[[#This Row],[Sym1]]=Spins[[#This Row],[Sym2]],Spins[[#This Row],[Sym2]]=Spins[[#This Row],[Sym3]])</f>
        <v>0</v>
      </c>
      <c r="I4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0">
        <f t="shared" si="361"/>
        <v>1</v>
      </c>
      <c r="K4640">
        <f ca="1">Spins[[#This Row],[Mult]]*Spins[[#This Row],[Bet]]</f>
        <v>0</v>
      </c>
      <c r="L4640">
        <f ca="1">Spins[[#This Row],[Payout]]-Spins[[#This Row],[Bet]]</f>
        <v>-1</v>
      </c>
    </row>
    <row r="4641" spans="1:12" x14ac:dyDescent="0.3">
      <c r="A4641">
        <f t="shared" si="357"/>
        <v>4640</v>
      </c>
      <c r="B4641">
        <f t="shared" ca="1" si="358"/>
        <v>4</v>
      </c>
      <c r="C4641" t="str" cm="1">
        <f t="array" aca="1" ref="C4641" ca="1">INDEX(Reel1,Spins[[#This Row],[Stop1]])</f>
        <v>🍋</v>
      </c>
      <c r="D4641">
        <f t="shared" ca="1" si="359"/>
        <v>23</v>
      </c>
      <c r="E4641" t="str" cm="1">
        <f t="array" aca="1" ref="E4641" ca="1">INDEX(Reel2,Spins[[#This Row],[Stop2]])</f>
        <v>🍇</v>
      </c>
      <c r="F4641">
        <f t="shared" ca="1" si="360"/>
        <v>6</v>
      </c>
      <c r="G4641" t="str" cm="1">
        <f t="array" aca="1" ref="G4641" ca="1">INDEX(Reel3,Spins[[#This Row],[Stop3]])</f>
        <v>🍒</v>
      </c>
      <c r="H4641" t="b">
        <f ca="1">AND(Spins[[#This Row],[Sym1]]=Spins[[#This Row],[Sym2]],Spins[[#This Row],[Sym2]]=Spins[[#This Row],[Sym3]])</f>
        <v>0</v>
      </c>
      <c r="I4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1">
        <f t="shared" si="361"/>
        <v>1</v>
      </c>
      <c r="K4641">
        <f ca="1">Spins[[#This Row],[Mult]]*Spins[[#This Row],[Bet]]</f>
        <v>0</v>
      </c>
      <c r="L4641">
        <f ca="1">Spins[[#This Row],[Payout]]-Spins[[#This Row],[Bet]]</f>
        <v>-1</v>
      </c>
    </row>
    <row r="4642" spans="1:12" x14ac:dyDescent="0.3">
      <c r="A4642">
        <f t="shared" si="357"/>
        <v>4641</v>
      </c>
      <c r="B4642">
        <f t="shared" ca="1" si="358"/>
        <v>9</v>
      </c>
      <c r="C4642" t="str" cm="1">
        <f t="array" aca="1" ref="C4642" ca="1">INDEX(Reel1,Spins[[#This Row],[Stop1]])</f>
        <v>🍋</v>
      </c>
      <c r="D4642">
        <f t="shared" ca="1" si="359"/>
        <v>26</v>
      </c>
      <c r="E4642" t="str" cm="1">
        <f t="array" aca="1" ref="E4642" ca="1">INDEX(Reel2,Spins[[#This Row],[Stop2]])</f>
        <v>🔔</v>
      </c>
      <c r="F4642">
        <f t="shared" ca="1" si="360"/>
        <v>29</v>
      </c>
      <c r="G4642" t="str" cm="1">
        <f t="array" aca="1" ref="G4642" ca="1">INDEX(Reel3,Spins[[#This Row],[Stop3]])</f>
        <v>7️⃣</v>
      </c>
      <c r="H4642" t="b">
        <f ca="1">AND(Spins[[#This Row],[Sym1]]=Spins[[#This Row],[Sym2]],Spins[[#This Row],[Sym2]]=Spins[[#This Row],[Sym3]])</f>
        <v>0</v>
      </c>
      <c r="I4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2">
        <f t="shared" si="361"/>
        <v>1</v>
      </c>
      <c r="K4642">
        <f ca="1">Spins[[#This Row],[Mult]]*Spins[[#This Row],[Bet]]</f>
        <v>0</v>
      </c>
      <c r="L4642">
        <f ca="1">Spins[[#This Row],[Payout]]-Spins[[#This Row],[Bet]]</f>
        <v>-1</v>
      </c>
    </row>
    <row r="4643" spans="1:12" x14ac:dyDescent="0.3">
      <c r="A4643">
        <f t="shared" si="357"/>
        <v>4642</v>
      </c>
      <c r="B4643">
        <f t="shared" ca="1" si="358"/>
        <v>31</v>
      </c>
      <c r="C4643" t="str" cm="1">
        <f t="array" aca="1" ref="C4643" ca="1">INDEX(Reel1,Spins[[#This Row],[Stop1]])</f>
        <v>💎</v>
      </c>
      <c r="D4643">
        <f t="shared" ca="1" si="359"/>
        <v>8</v>
      </c>
      <c r="E4643" t="str" cm="1">
        <f t="array" aca="1" ref="E4643" ca="1">INDEX(Reel2,Spins[[#This Row],[Stop2]])</f>
        <v>🍋</v>
      </c>
      <c r="F4643">
        <f t="shared" ca="1" si="360"/>
        <v>19</v>
      </c>
      <c r="G4643" t="str" cm="1">
        <f t="array" aca="1" ref="G4643" ca="1">INDEX(Reel3,Spins[[#This Row],[Stop3]])</f>
        <v>🔔</v>
      </c>
      <c r="H4643" t="b">
        <f ca="1">AND(Spins[[#This Row],[Sym1]]=Spins[[#This Row],[Sym2]],Spins[[#This Row],[Sym2]]=Spins[[#This Row],[Sym3]])</f>
        <v>0</v>
      </c>
      <c r="I4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3">
        <f t="shared" si="361"/>
        <v>1</v>
      </c>
      <c r="K4643">
        <f ca="1">Spins[[#This Row],[Mult]]*Spins[[#This Row],[Bet]]</f>
        <v>0</v>
      </c>
      <c r="L4643">
        <f ca="1">Spins[[#This Row],[Payout]]-Spins[[#This Row],[Bet]]</f>
        <v>-1</v>
      </c>
    </row>
    <row r="4644" spans="1:12" x14ac:dyDescent="0.3">
      <c r="A4644">
        <f t="shared" si="357"/>
        <v>4643</v>
      </c>
      <c r="B4644">
        <f t="shared" ca="1" si="358"/>
        <v>26</v>
      </c>
      <c r="C4644" t="str" cm="1">
        <f t="array" aca="1" ref="C4644" ca="1">INDEX(Reel1,Spins[[#This Row],[Stop1]])</f>
        <v>🔔</v>
      </c>
      <c r="D4644">
        <f t="shared" ca="1" si="359"/>
        <v>14</v>
      </c>
      <c r="E4644" t="str" cm="1">
        <f t="array" aca="1" ref="E4644" ca="1">INDEX(Reel2,Spins[[#This Row],[Stop2]])</f>
        <v>🍋</v>
      </c>
      <c r="F4644">
        <f t="shared" ca="1" si="360"/>
        <v>17</v>
      </c>
      <c r="G4644" t="str" cm="1">
        <f t="array" aca="1" ref="G4644" ca="1">INDEX(Reel3,Spins[[#This Row],[Stop3]])</f>
        <v>🍇</v>
      </c>
      <c r="H4644" t="b">
        <f ca="1">AND(Spins[[#This Row],[Sym1]]=Spins[[#This Row],[Sym2]],Spins[[#This Row],[Sym2]]=Spins[[#This Row],[Sym3]])</f>
        <v>0</v>
      </c>
      <c r="I4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4">
        <f t="shared" si="361"/>
        <v>1</v>
      </c>
      <c r="K4644">
        <f ca="1">Spins[[#This Row],[Mult]]*Spins[[#This Row],[Bet]]</f>
        <v>0</v>
      </c>
      <c r="L4644">
        <f ca="1">Spins[[#This Row],[Payout]]-Spins[[#This Row],[Bet]]</f>
        <v>-1</v>
      </c>
    </row>
    <row r="4645" spans="1:12" x14ac:dyDescent="0.3">
      <c r="A4645">
        <f t="shared" si="357"/>
        <v>4644</v>
      </c>
      <c r="B4645">
        <f t="shared" ca="1" si="358"/>
        <v>13</v>
      </c>
      <c r="C4645" t="str" cm="1">
        <f t="array" aca="1" ref="C4645" ca="1">INDEX(Reel1,Spins[[#This Row],[Stop1]])</f>
        <v>🍋</v>
      </c>
      <c r="D4645">
        <f t="shared" ca="1" si="359"/>
        <v>26</v>
      </c>
      <c r="E4645" t="str" cm="1">
        <f t="array" aca="1" ref="E4645" ca="1">INDEX(Reel2,Spins[[#This Row],[Stop2]])</f>
        <v>🔔</v>
      </c>
      <c r="F4645">
        <f t="shared" ca="1" si="360"/>
        <v>19</v>
      </c>
      <c r="G4645" t="str" cm="1">
        <f t="array" aca="1" ref="G4645" ca="1">INDEX(Reel3,Spins[[#This Row],[Stop3]])</f>
        <v>🔔</v>
      </c>
      <c r="H4645" t="b">
        <f ca="1">AND(Spins[[#This Row],[Sym1]]=Spins[[#This Row],[Sym2]],Spins[[#This Row],[Sym2]]=Spins[[#This Row],[Sym3]])</f>
        <v>0</v>
      </c>
      <c r="I4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5">
        <f t="shared" si="361"/>
        <v>1</v>
      </c>
      <c r="K4645">
        <f ca="1">Spins[[#This Row],[Mult]]*Spins[[#This Row],[Bet]]</f>
        <v>0</v>
      </c>
      <c r="L4645">
        <f ca="1">Spins[[#This Row],[Payout]]-Spins[[#This Row],[Bet]]</f>
        <v>-1</v>
      </c>
    </row>
    <row r="4646" spans="1:12" x14ac:dyDescent="0.3">
      <c r="A4646">
        <f t="shared" si="357"/>
        <v>4645</v>
      </c>
      <c r="B4646">
        <f t="shared" ca="1" si="358"/>
        <v>29</v>
      </c>
      <c r="C4646" t="str" cm="1">
        <f t="array" aca="1" ref="C4646" ca="1">INDEX(Reel1,Spins[[#This Row],[Stop1]])</f>
        <v>7️⃣</v>
      </c>
      <c r="D4646">
        <f t="shared" ca="1" si="359"/>
        <v>23</v>
      </c>
      <c r="E4646" t="str" cm="1">
        <f t="array" aca="1" ref="E4646" ca="1">INDEX(Reel2,Spins[[#This Row],[Stop2]])</f>
        <v>🍇</v>
      </c>
      <c r="F4646">
        <f t="shared" ca="1" si="360"/>
        <v>17</v>
      </c>
      <c r="G4646" t="str" cm="1">
        <f t="array" aca="1" ref="G4646" ca="1">INDEX(Reel3,Spins[[#This Row],[Stop3]])</f>
        <v>🍇</v>
      </c>
      <c r="H4646" t="b">
        <f ca="1">AND(Spins[[#This Row],[Sym1]]=Spins[[#This Row],[Sym2]],Spins[[#This Row],[Sym2]]=Spins[[#This Row],[Sym3]])</f>
        <v>0</v>
      </c>
      <c r="I4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6">
        <f t="shared" si="361"/>
        <v>1</v>
      </c>
      <c r="K4646">
        <f ca="1">Spins[[#This Row],[Mult]]*Spins[[#This Row],[Bet]]</f>
        <v>0</v>
      </c>
      <c r="L4646">
        <f ca="1">Spins[[#This Row],[Payout]]-Spins[[#This Row],[Bet]]</f>
        <v>-1</v>
      </c>
    </row>
    <row r="4647" spans="1:12" x14ac:dyDescent="0.3">
      <c r="A4647">
        <f t="shared" si="357"/>
        <v>4646</v>
      </c>
      <c r="B4647">
        <f t="shared" ca="1" si="358"/>
        <v>21</v>
      </c>
      <c r="C4647" t="str" cm="1">
        <f t="array" aca="1" ref="C4647" ca="1">INDEX(Reel1,Spins[[#This Row],[Stop1]])</f>
        <v>🍒</v>
      </c>
      <c r="D4647">
        <f t="shared" ca="1" si="359"/>
        <v>23</v>
      </c>
      <c r="E4647" t="str" cm="1">
        <f t="array" aca="1" ref="E4647" ca="1">INDEX(Reel2,Spins[[#This Row],[Stop2]])</f>
        <v>🍇</v>
      </c>
      <c r="F4647">
        <f t="shared" ca="1" si="360"/>
        <v>5</v>
      </c>
      <c r="G4647" t="str" cm="1">
        <f t="array" aca="1" ref="G4647" ca="1">INDEX(Reel3,Spins[[#This Row],[Stop3]])</f>
        <v>🍋</v>
      </c>
      <c r="H4647" t="b">
        <f ca="1">AND(Spins[[#This Row],[Sym1]]=Spins[[#This Row],[Sym2]],Spins[[#This Row],[Sym2]]=Spins[[#This Row],[Sym3]])</f>
        <v>0</v>
      </c>
      <c r="I4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7">
        <f t="shared" si="361"/>
        <v>1</v>
      </c>
      <c r="K4647">
        <f ca="1">Spins[[#This Row],[Mult]]*Spins[[#This Row],[Bet]]</f>
        <v>0</v>
      </c>
      <c r="L4647">
        <f ca="1">Spins[[#This Row],[Payout]]-Spins[[#This Row],[Bet]]</f>
        <v>-1</v>
      </c>
    </row>
    <row r="4648" spans="1:12" x14ac:dyDescent="0.3">
      <c r="A4648">
        <f t="shared" si="357"/>
        <v>4647</v>
      </c>
      <c r="B4648">
        <f t="shared" ca="1" si="358"/>
        <v>23</v>
      </c>
      <c r="C4648" t="str" cm="1">
        <f t="array" aca="1" ref="C4648" ca="1">INDEX(Reel1,Spins[[#This Row],[Stop1]])</f>
        <v>🍇</v>
      </c>
      <c r="D4648">
        <f t="shared" ca="1" si="359"/>
        <v>19</v>
      </c>
      <c r="E4648" t="str" cm="1">
        <f t="array" aca="1" ref="E4648" ca="1">INDEX(Reel2,Spins[[#This Row],[Stop2]])</f>
        <v>🍒</v>
      </c>
      <c r="F4648">
        <f t="shared" ca="1" si="360"/>
        <v>5</v>
      </c>
      <c r="G4648" t="str" cm="1">
        <f t="array" aca="1" ref="G4648" ca="1">INDEX(Reel3,Spins[[#This Row],[Stop3]])</f>
        <v>🍋</v>
      </c>
      <c r="H4648" t="b">
        <f ca="1">AND(Spins[[#This Row],[Sym1]]=Spins[[#This Row],[Sym2]],Spins[[#This Row],[Sym2]]=Spins[[#This Row],[Sym3]])</f>
        <v>0</v>
      </c>
      <c r="I4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48">
        <f t="shared" si="361"/>
        <v>1</v>
      </c>
      <c r="K4648">
        <f ca="1">Spins[[#This Row],[Mult]]*Spins[[#This Row],[Bet]]</f>
        <v>0</v>
      </c>
      <c r="L4648">
        <f ca="1">Spins[[#This Row],[Payout]]-Spins[[#This Row],[Bet]]</f>
        <v>-1</v>
      </c>
    </row>
    <row r="4649" spans="1:12" x14ac:dyDescent="0.3">
      <c r="A4649">
        <f t="shared" si="357"/>
        <v>4648</v>
      </c>
      <c r="B4649">
        <f t="shared" ca="1" si="358"/>
        <v>7</v>
      </c>
      <c r="C4649" t="str" cm="1">
        <f t="array" aca="1" ref="C4649" ca="1">INDEX(Reel1,Spins[[#This Row],[Stop1]])</f>
        <v>🍋</v>
      </c>
      <c r="D4649">
        <f t="shared" ca="1" si="359"/>
        <v>11</v>
      </c>
      <c r="E4649" t="str" cm="1">
        <f t="array" aca="1" ref="E4649" ca="1">INDEX(Reel2,Spins[[#This Row],[Stop2]])</f>
        <v>🍋</v>
      </c>
      <c r="F4649">
        <f t="shared" ca="1" si="360"/>
        <v>24</v>
      </c>
      <c r="G4649" t="str" cm="1">
        <f t="array" aca="1" ref="G4649" ca="1">INDEX(Reel3,Spins[[#This Row],[Stop3]])</f>
        <v>BAR</v>
      </c>
      <c r="H4649" t="b">
        <f ca="1">AND(Spins[[#This Row],[Sym1]]=Spins[[#This Row],[Sym2]],Spins[[#This Row],[Sym2]]=Spins[[#This Row],[Sym3]])</f>
        <v>0</v>
      </c>
      <c r="I4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49">
        <f t="shared" si="361"/>
        <v>1</v>
      </c>
      <c r="K4649">
        <f ca="1">Spins[[#This Row],[Mult]]*Spins[[#This Row],[Bet]]</f>
        <v>0.6</v>
      </c>
      <c r="L4649">
        <f ca="1">Spins[[#This Row],[Payout]]-Spins[[#This Row],[Bet]]</f>
        <v>-0.4</v>
      </c>
    </row>
    <row r="4650" spans="1:12" x14ac:dyDescent="0.3">
      <c r="A4650">
        <f t="shared" si="357"/>
        <v>4649</v>
      </c>
      <c r="B4650">
        <f t="shared" ca="1" si="358"/>
        <v>31</v>
      </c>
      <c r="C4650" t="str" cm="1">
        <f t="array" aca="1" ref="C4650" ca="1">INDEX(Reel1,Spins[[#This Row],[Stop1]])</f>
        <v>💎</v>
      </c>
      <c r="D4650">
        <f t="shared" ca="1" si="359"/>
        <v>14</v>
      </c>
      <c r="E4650" t="str" cm="1">
        <f t="array" aca="1" ref="E4650" ca="1">INDEX(Reel2,Spins[[#This Row],[Stop2]])</f>
        <v>🍋</v>
      </c>
      <c r="F4650">
        <f t="shared" ca="1" si="360"/>
        <v>23</v>
      </c>
      <c r="G4650" t="str" cm="1">
        <f t="array" aca="1" ref="G4650" ca="1">INDEX(Reel3,Spins[[#This Row],[Stop3]])</f>
        <v>BAR</v>
      </c>
      <c r="H4650" t="b">
        <f ca="1">AND(Spins[[#This Row],[Sym1]]=Spins[[#This Row],[Sym2]],Spins[[#This Row],[Sym2]]=Spins[[#This Row],[Sym3]])</f>
        <v>0</v>
      </c>
      <c r="I4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50">
        <f t="shared" si="361"/>
        <v>1</v>
      </c>
      <c r="K4650">
        <f ca="1">Spins[[#This Row],[Mult]]*Spins[[#This Row],[Bet]]</f>
        <v>0</v>
      </c>
      <c r="L4650">
        <f ca="1">Spins[[#This Row],[Payout]]-Spins[[#This Row],[Bet]]</f>
        <v>-1</v>
      </c>
    </row>
    <row r="4651" spans="1:12" x14ac:dyDescent="0.3">
      <c r="A4651">
        <f t="shared" si="357"/>
        <v>4650</v>
      </c>
      <c r="B4651">
        <f t="shared" ca="1" si="358"/>
        <v>31</v>
      </c>
      <c r="C4651" t="str" cm="1">
        <f t="array" aca="1" ref="C4651" ca="1">INDEX(Reel1,Spins[[#This Row],[Stop1]])</f>
        <v>💎</v>
      </c>
      <c r="D4651">
        <f t="shared" ca="1" si="359"/>
        <v>5</v>
      </c>
      <c r="E4651" t="str" cm="1">
        <f t="array" aca="1" ref="E4651" ca="1">INDEX(Reel2,Spins[[#This Row],[Stop2]])</f>
        <v>🍋</v>
      </c>
      <c r="F4651">
        <f t="shared" ca="1" si="360"/>
        <v>15</v>
      </c>
      <c r="G4651" t="str" cm="1">
        <f t="array" aca="1" ref="G4651" ca="1">INDEX(Reel3,Spins[[#This Row],[Stop3]])</f>
        <v>🍇</v>
      </c>
      <c r="H4651" t="b">
        <f ca="1">AND(Spins[[#This Row],[Sym1]]=Spins[[#This Row],[Sym2]],Spins[[#This Row],[Sym2]]=Spins[[#This Row],[Sym3]])</f>
        <v>0</v>
      </c>
      <c r="I4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51">
        <f t="shared" si="361"/>
        <v>1</v>
      </c>
      <c r="K4651">
        <f ca="1">Spins[[#This Row],[Mult]]*Spins[[#This Row],[Bet]]</f>
        <v>0</v>
      </c>
      <c r="L4651">
        <f ca="1">Spins[[#This Row],[Payout]]-Spins[[#This Row],[Bet]]</f>
        <v>-1</v>
      </c>
    </row>
    <row r="4652" spans="1:12" x14ac:dyDescent="0.3">
      <c r="A4652">
        <f t="shared" si="357"/>
        <v>4651</v>
      </c>
      <c r="B4652">
        <f t="shared" ca="1" si="358"/>
        <v>17</v>
      </c>
      <c r="C4652" t="str" cm="1">
        <f t="array" aca="1" ref="C4652" ca="1">INDEX(Reel1,Spins[[#This Row],[Stop1]])</f>
        <v>🍒</v>
      </c>
      <c r="D4652">
        <f t="shared" ca="1" si="359"/>
        <v>5</v>
      </c>
      <c r="E4652" t="str" cm="1">
        <f t="array" aca="1" ref="E4652" ca="1">INDEX(Reel2,Spins[[#This Row],[Stop2]])</f>
        <v>🍋</v>
      </c>
      <c r="F4652">
        <f t="shared" ca="1" si="360"/>
        <v>12</v>
      </c>
      <c r="G4652" t="str" cm="1">
        <f t="array" aca="1" ref="G4652" ca="1">INDEX(Reel3,Spins[[#This Row],[Stop3]])</f>
        <v>🍒</v>
      </c>
      <c r="H4652" t="b">
        <f ca="1">AND(Spins[[#This Row],[Sym1]]=Spins[[#This Row],[Sym2]],Spins[[#This Row],[Sym2]]=Spins[[#This Row],[Sym3]])</f>
        <v>0</v>
      </c>
      <c r="I4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52">
        <f t="shared" si="361"/>
        <v>1</v>
      </c>
      <c r="K4652">
        <f ca="1">Spins[[#This Row],[Mult]]*Spins[[#This Row],[Bet]]</f>
        <v>0</v>
      </c>
      <c r="L4652">
        <f ca="1">Spins[[#This Row],[Payout]]-Spins[[#This Row],[Bet]]</f>
        <v>-1</v>
      </c>
    </row>
    <row r="4653" spans="1:12" x14ac:dyDescent="0.3">
      <c r="A4653">
        <f t="shared" si="357"/>
        <v>4652</v>
      </c>
      <c r="B4653">
        <f t="shared" ca="1" si="358"/>
        <v>19</v>
      </c>
      <c r="C4653" t="str" cm="1">
        <f t="array" aca="1" ref="C4653" ca="1">INDEX(Reel1,Spins[[#This Row],[Stop1]])</f>
        <v>🍒</v>
      </c>
      <c r="D4653">
        <f t="shared" ca="1" si="359"/>
        <v>20</v>
      </c>
      <c r="E4653" t="str" cm="1">
        <f t="array" aca="1" ref="E4653" ca="1">INDEX(Reel2,Spins[[#This Row],[Stop2]])</f>
        <v>🍒</v>
      </c>
      <c r="F4653">
        <f t="shared" ca="1" si="360"/>
        <v>23</v>
      </c>
      <c r="G4653" t="str" cm="1">
        <f t="array" aca="1" ref="G4653" ca="1">INDEX(Reel3,Spins[[#This Row],[Stop3]])</f>
        <v>BAR</v>
      </c>
      <c r="H4653" t="b">
        <f ca="1">AND(Spins[[#This Row],[Sym1]]=Spins[[#This Row],[Sym2]],Spins[[#This Row],[Sym2]]=Spins[[#This Row],[Sym3]])</f>
        <v>0</v>
      </c>
      <c r="I4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653">
        <f t="shared" si="361"/>
        <v>1</v>
      </c>
      <c r="K4653">
        <f ca="1">Spins[[#This Row],[Mult]]*Spins[[#This Row],[Bet]]</f>
        <v>0.8</v>
      </c>
      <c r="L4653">
        <f ca="1">Spins[[#This Row],[Payout]]-Spins[[#This Row],[Bet]]</f>
        <v>-0.19999999999999996</v>
      </c>
    </row>
    <row r="4654" spans="1:12" x14ac:dyDescent="0.3">
      <c r="A4654">
        <f t="shared" si="357"/>
        <v>4653</v>
      </c>
      <c r="B4654">
        <f t="shared" ca="1" si="358"/>
        <v>17</v>
      </c>
      <c r="C4654" t="str" cm="1">
        <f t="array" aca="1" ref="C4654" ca="1">INDEX(Reel1,Spins[[#This Row],[Stop1]])</f>
        <v>🍒</v>
      </c>
      <c r="D4654">
        <f t="shared" ca="1" si="359"/>
        <v>28</v>
      </c>
      <c r="E4654" t="str" cm="1">
        <f t="array" aca="1" ref="E4654" ca="1">INDEX(Reel2,Spins[[#This Row],[Stop2]])</f>
        <v>BAR</v>
      </c>
      <c r="F4654">
        <f t="shared" ca="1" si="360"/>
        <v>24</v>
      </c>
      <c r="G4654" t="str" cm="1">
        <f t="array" aca="1" ref="G4654" ca="1">INDEX(Reel3,Spins[[#This Row],[Stop3]])</f>
        <v>BAR</v>
      </c>
      <c r="H4654" t="b">
        <f ca="1">AND(Spins[[#This Row],[Sym1]]=Spins[[#This Row],[Sym2]],Spins[[#This Row],[Sym2]]=Spins[[#This Row],[Sym3]])</f>
        <v>0</v>
      </c>
      <c r="I4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54">
        <f t="shared" si="361"/>
        <v>1</v>
      </c>
      <c r="K4654">
        <f ca="1">Spins[[#This Row],[Mult]]*Spins[[#This Row],[Bet]]</f>
        <v>0</v>
      </c>
      <c r="L4654">
        <f ca="1">Spins[[#This Row],[Payout]]-Spins[[#This Row],[Bet]]</f>
        <v>-1</v>
      </c>
    </row>
    <row r="4655" spans="1:12" x14ac:dyDescent="0.3">
      <c r="A4655">
        <f t="shared" si="357"/>
        <v>4654</v>
      </c>
      <c r="B4655">
        <f t="shared" ca="1" si="358"/>
        <v>27</v>
      </c>
      <c r="C4655" t="str" cm="1">
        <f t="array" aca="1" ref="C4655" ca="1">INDEX(Reel1,Spins[[#This Row],[Stop1]])</f>
        <v>BAR</v>
      </c>
      <c r="D4655">
        <f t="shared" ca="1" si="359"/>
        <v>12</v>
      </c>
      <c r="E4655" t="str" cm="1">
        <f t="array" aca="1" ref="E4655" ca="1">INDEX(Reel2,Spins[[#This Row],[Stop2]])</f>
        <v>🍋</v>
      </c>
      <c r="F4655">
        <f t="shared" ca="1" si="360"/>
        <v>16</v>
      </c>
      <c r="G4655" t="str" cm="1">
        <f t="array" aca="1" ref="G4655" ca="1">INDEX(Reel3,Spins[[#This Row],[Stop3]])</f>
        <v>🍇</v>
      </c>
      <c r="H4655" t="b">
        <f ca="1">AND(Spins[[#This Row],[Sym1]]=Spins[[#This Row],[Sym2]],Spins[[#This Row],[Sym2]]=Spins[[#This Row],[Sym3]])</f>
        <v>0</v>
      </c>
      <c r="I4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55">
        <f t="shared" si="361"/>
        <v>1</v>
      </c>
      <c r="K4655">
        <f ca="1">Spins[[#This Row],[Mult]]*Spins[[#This Row],[Bet]]</f>
        <v>0</v>
      </c>
      <c r="L4655">
        <f ca="1">Spins[[#This Row],[Payout]]-Spins[[#This Row],[Bet]]</f>
        <v>-1</v>
      </c>
    </row>
    <row r="4656" spans="1:12" x14ac:dyDescent="0.3">
      <c r="A4656">
        <f t="shared" si="357"/>
        <v>4655</v>
      </c>
      <c r="B4656">
        <f t="shared" ca="1" si="358"/>
        <v>9</v>
      </c>
      <c r="C4656" t="str" cm="1">
        <f t="array" aca="1" ref="C4656" ca="1">INDEX(Reel1,Spins[[#This Row],[Stop1]])</f>
        <v>🍋</v>
      </c>
      <c r="D4656">
        <f t="shared" ca="1" si="359"/>
        <v>9</v>
      </c>
      <c r="E4656" t="str" cm="1">
        <f t="array" aca="1" ref="E4656" ca="1">INDEX(Reel2,Spins[[#This Row],[Stop2]])</f>
        <v>🍋</v>
      </c>
      <c r="F4656">
        <f t="shared" ca="1" si="360"/>
        <v>2</v>
      </c>
      <c r="G4656" t="str" cm="1">
        <f t="array" aca="1" ref="G4656" ca="1">INDEX(Reel3,Spins[[#This Row],[Stop3]])</f>
        <v>🍋</v>
      </c>
      <c r="H4656" t="b">
        <f ca="1">AND(Spins[[#This Row],[Sym1]]=Spins[[#This Row],[Sym2]],Spins[[#This Row],[Sym2]]=Spins[[#This Row],[Sym3]])</f>
        <v>1</v>
      </c>
      <c r="I4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656">
        <f t="shared" si="361"/>
        <v>1</v>
      </c>
      <c r="K4656">
        <f ca="1">Spins[[#This Row],[Mult]]*Spins[[#This Row],[Bet]]</f>
        <v>14</v>
      </c>
      <c r="L4656">
        <f ca="1">Spins[[#This Row],[Payout]]-Spins[[#This Row],[Bet]]</f>
        <v>13</v>
      </c>
    </row>
    <row r="4657" spans="1:12" x14ac:dyDescent="0.3">
      <c r="A4657">
        <f t="shared" si="357"/>
        <v>4656</v>
      </c>
      <c r="B4657">
        <f t="shared" ca="1" si="358"/>
        <v>1</v>
      </c>
      <c r="C4657" t="str" cm="1">
        <f t="array" aca="1" ref="C4657" ca="1">INDEX(Reel1,Spins[[#This Row],[Stop1]])</f>
        <v>🍋</v>
      </c>
      <c r="D4657">
        <f t="shared" ca="1" si="359"/>
        <v>22</v>
      </c>
      <c r="E4657" t="str" cm="1">
        <f t="array" aca="1" ref="E4657" ca="1">INDEX(Reel2,Spins[[#This Row],[Stop2]])</f>
        <v>🍇</v>
      </c>
      <c r="F4657">
        <f t="shared" ca="1" si="360"/>
        <v>27</v>
      </c>
      <c r="G4657" t="str" cm="1">
        <f t="array" aca="1" ref="G4657" ca="1">INDEX(Reel3,Spins[[#This Row],[Stop3]])</f>
        <v>7️⃣</v>
      </c>
      <c r="H4657" t="b">
        <f ca="1">AND(Spins[[#This Row],[Sym1]]=Spins[[#This Row],[Sym2]],Spins[[#This Row],[Sym2]]=Spins[[#This Row],[Sym3]])</f>
        <v>0</v>
      </c>
      <c r="I4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57">
        <f t="shared" si="361"/>
        <v>1</v>
      </c>
      <c r="K4657">
        <f ca="1">Spins[[#This Row],[Mult]]*Spins[[#This Row],[Bet]]</f>
        <v>0</v>
      </c>
      <c r="L4657">
        <f ca="1">Spins[[#This Row],[Payout]]-Spins[[#This Row],[Bet]]</f>
        <v>-1</v>
      </c>
    </row>
    <row r="4658" spans="1:12" x14ac:dyDescent="0.3">
      <c r="A4658">
        <f t="shared" si="357"/>
        <v>4657</v>
      </c>
      <c r="B4658">
        <f t="shared" ca="1" si="358"/>
        <v>16</v>
      </c>
      <c r="C4658" t="str" cm="1">
        <f t="array" aca="1" ref="C4658" ca="1">INDEX(Reel1,Spins[[#This Row],[Stop1]])</f>
        <v>🍒</v>
      </c>
      <c r="D4658">
        <f t="shared" ca="1" si="359"/>
        <v>17</v>
      </c>
      <c r="E4658" t="str" cm="1">
        <f t="array" aca="1" ref="E4658" ca="1">INDEX(Reel2,Spins[[#This Row],[Stop2]])</f>
        <v>🍒</v>
      </c>
      <c r="F4658">
        <f t="shared" ca="1" si="360"/>
        <v>26</v>
      </c>
      <c r="G4658" t="str" cm="1">
        <f t="array" aca="1" ref="G4658" ca="1">INDEX(Reel3,Spins[[#This Row],[Stop3]])</f>
        <v>BAR</v>
      </c>
      <c r="H4658" t="b">
        <f ca="1">AND(Spins[[#This Row],[Sym1]]=Spins[[#This Row],[Sym2]],Spins[[#This Row],[Sym2]]=Spins[[#This Row],[Sym3]])</f>
        <v>0</v>
      </c>
      <c r="I4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658">
        <f t="shared" si="361"/>
        <v>1</v>
      </c>
      <c r="K4658">
        <f ca="1">Spins[[#This Row],[Mult]]*Spins[[#This Row],[Bet]]</f>
        <v>0.8</v>
      </c>
      <c r="L4658">
        <f ca="1">Spins[[#This Row],[Payout]]-Spins[[#This Row],[Bet]]</f>
        <v>-0.19999999999999996</v>
      </c>
    </row>
    <row r="4659" spans="1:12" x14ac:dyDescent="0.3">
      <c r="A4659">
        <f t="shared" si="357"/>
        <v>4658</v>
      </c>
      <c r="B4659">
        <f t="shared" ca="1" si="358"/>
        <v>8</v>
      </c>
      <c r="C4659" t="str" cm="1">
        <f t="array" aca="1" ref="C4659" ca="1">INDEX(Reel1,Spins[[#This Row],[Stop1]])</f>
        <v>🍋</v>
      </c>
      <c r="D4659">
        <f t="shared" ca="1" si="359"/>
        <v>20</v>
      </c>
      <c r="E4659" t="str" cm="1">
        <f t="array" aca="1" ref="E4659" ca="1">INDEX(Reel2,Spins[[#This Row],[Stop2]])</f>
        <v>🍒</v>
      </c>
      <c r="F4659">
        <f t="shared" ca="1" si="360"/>
        <v>11</v>
      </c>
      <c r="G4659" t="str" cm="1">
        <f t="array" aca="1" ref="G4659" ca="1">INDEX(Reel3,Spins[[#This Row],[Stop3]])</f>
        <v>🍒</v>
      </c>
      <c r="H4659" t="b">
        <f ca="1">AND(Spins[[#This Row],[Sym1]]=Spins[[#This Row],[Sym2]],Spins[[#This Row],[Sym2]]=Spins[[#This Row],[Sym3]])</f>
        <v>0</v>
      </c>
      <c r="I4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59">
        <f t="shared" si="361"/>
        <v>1</v>
      </c>
      <c r="K4659">
        <f ca="1">Spins[[#This Row],[Mult]]*Spins[[#This Row],[Bet]]</f>
        <v>0</v>
      </c>
      <c r="L4659">
        <f ca="1">Spins[[#This Row],[Payout]]-Spins[[#This Row],[Bet]]</f>
        <v>-1</v>
      </c>
    </row>
    <row r="4660" spans="1:12" x14ac:dyDescent="0.3">
      <c r="A4660">
        <f t="shared" si="357"/>
        <v>4659</v>
      </c>
      <c r="B4660">
        <f t="shared" ca="1" si="358"/>
        <v>7</v>
      </c>
      <c r="C4660" t="str" cm="1">
        <f t="array" aca="1" ref="C4660" ca="1">INDEX(Reel1,Spins[[#This Row],[Stop1]])</f>
        <v>🍋</v>
      </c>
      <c r="D4660">
        <f t="shared" ca="1" si="359"/>
        <v>10</v>
      </c>
      <c r="E4660" t="str" cm="1">
        <f t="array" aca="1" ref="E4660" ca="1">INDEX(Reel2,Spins[[#This Row],[Stop2]])</f>
        <v>🍋</v>
      </c>
      <c r="F4660">
        <f t="shared" ca="1" si="360"/>
        <v>24</v>
      </c>
      <c r="G4660" t="str" cm="1">
        <f t="array" aca="1" ref="G4660" ca="1">INDEX(Reel3,Spins[[#This Row],[Stop3]])</f>
        <v>BAR</v>
      </c>
      <c r="H4660" t="b">
        <f ca="1">AND(Spins[[#This Row],[Sym1]]=Spins[[#This Row],[Sym2]],Spins[[#This Row],[Sym2]]=Spins[[#This Row],[Sym3]])</f>
        <v>0</v>
      </c>
      <c r="I4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60">
        <f t="shared" si="361"/>
        <v>1</v>
      </c>
      <c r="K4660">
        <f ca="1">Spins[[#This Row],[Mult]]*Spins[[#This Row],[Bet]]</f>
        <v>0.6</v>
      </c>
      <c r="L4660">
        <f ca="1">Spins[[#This Row],[Payout]]-Spins[[#This Row],[Bet]]</f>
        <v>-0.4</v>
      </c>
    </row>
    <row r="4661" spans="1:12" x14ac:dyDescent="0.3">
      <c r="A4661">
        <f t="shared" si="357"/>
        <v>4660</v>
      </c>
      <c r="B4661">
        <f t="shared" ca="1" si="358"/>
        <v>12</v>
      </c>
      <c r="C4661" t="str" cm="1">
        <f t="array" aca="1" ref="C4661" ca="1">INDEX(Reel1,Spins[[#This Row],[Stop1]])</f>
        <v>🍋</v>
      </c>
      <c r="D4661">
        <f t="shared" ca="1" si="359"/>
        <v>1</v>
      </c>
      <c r="E4661" t="str" cm="1">
        <f t="array" aca="1" ref="E4661" ca="1">INDEX(Reel2,Spins[[#This Row],[Stop2]])</f>
        <v>🍋</v>
      </c>
      <c r="F4661">
        <f t="shared" ca="1" si="360"/>
        <v>2</v>
      </c>
      <c r="G4661" t="str" cm="1">
        <f t="array" aca="1" ref="G4661" ca="1">INDEX(Reel3,Spins[[#This Row],[Stop3]])</f>
        <v>🍋</v>
      </c>
      <c r="H4661" t="b">
        <f ca="1">AND(Spins[[#This Row],[Sym1]]=Spins[[#This Row],[Sym2]],Spins[[#This Row],[Sym2]]=Spins[[#This Row],[Sym3]])</f>
        <v>1</v>
      </c>
      <c r="I4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661">
        <f t="shared" si="361"/>
        <v>1</v>
      </c>
      <c r="K4661">
        <f ca="1">Spins[[#This Row],[Mult]]*Spins[[#This Row],[Bet]]</f>
        <v>14</v>
      </c>
      <c r="L4661">
        <f ca="1">Spins[[#This Row],[Payout]]-Spins[[#This Row],[Bet]]</f>
        <v>13</v>
      </c>
    </row>
    <row r="4662" spans="1:12" x14ac:dyDescent="0.3">
      <c r="A4662">
        <f t="shared" si="357"/>
        <v>4661</v>
      </c>
      <c r="B4662">
        <f t="shared" ca="1" si="358"/>
        <v>23</v>
      </c>
      <c r="C4662" t="str" cm="1">
        <f t="array" aca="1" ref="C4662" ca="1">INDEX(Reel1,Spins[[#This Row],[Stop1]])</f>
        <v>🍇</v>
      </c>
      <c r="D4662">
        <f t="shared" ca="1" si="359"/>
        <v>13</v>
      </c>
      <c r="E4662" t="str" cm="1">
        <f t="array" aca="1" ref="E4662" ca="1">INDEX(Reel2,Spins[[#This Row],[Stop2]])</f>
        <v>🍋</v>
      </c>
      <c r="F4662">
        <f t="shared" ca="1" si="360"/>
        <v>2</v>
      </c>
      <c r="G4662" t="str" cm="1">
        <f t="array" aca="1" ref="G4662" ca="1">INDEX(Reel3,Spins[[#This Row],[Stop3]])</f>
        <v>🍋</v>
      </c>
      <c r="H4662" t="b">
        <f ca="1">AND(Spins[[#This Row],[Sym1]]=Spins[[#This Row],[Sym2]],Spins[[#This Row],[Sym2]]=Spins[[#This Row],[Sym3]])</f>
        <v>0</v>
      </c>
      <c r="I4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62">
        <f t="shared" si="361"/>
        <v>1</v>
      </c>
      <c r="K4662">
        <f ca="1">Spins[[#This Row],[Mult]]*Spins[[#This Row],[Bet]]</f>
        <v>0</v>
      </c>
      <c r="L4662">
        <f ca="1">Spins[[#This Row],[Payout]]-Spins[[#This Row],[Bet]]</f>
        <v>-1</v>
      </c>
    </row>
    <row r="4663" spans="1:12" x14ac:dyDescent="0.3">
      <c r="A4663">
        <f t="shared" si="357"/>
        <v>4662</v>
      </c>
      <c r="B4663">
        <f t="shared" ca="1" si="358"/>
        <v>22</v>
      </c>
      <c r="C4663" t="str" cm="1">
        <f t="array" aca="1" ref="C4663" ca="1">INDEX(Reel1,Spins[[#This Row],[Stop1]])</f>
        <v>🍇</v>
      </c>
      <c r="D4663">
        <f t="shared" ca="1" si="359"/>
        <v>6</v>
      </c>
      <c r="E4663" t="str" cm="1">
        <f t="array" aca="1" ref="E4663" ca="1">INDEX(Reel2,Spins[[#This Row],[Stop2]])</f>
        <v>🍋</v>
      </c>
      <c r="F4663">
        <f t="shared" ca="1" si="360"/>
        <v>14</v>
      </c>
      <c r="G4663" t="str" cm="1">
        <f t="array" aca="1" ref="G4663" ca="1">INDEX(Reel3,Spins[[#This Row],[Stop3]])</f>
        <v>🍇</v>
      </c>
      <c r="H4663" t="b">
        <f ca="1">AND(Spins[[#This Row],[Sym1]]=Spins[[#This Row],[Sym2]],Spins[[#This Row],[Sym2]]=Spins[[#This Row],[Sym3]])</f>
        <v>0</v>
      </c>
      <c r="I4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63">
        <f t="shared" si="361"/>
        <v>1</v>
      </c>
      <c r="K4663">
        <f ca="1">Spins[[#This Row],[Mult]]*Spins[[#This Row],[Bet]]</f>
        <v>0</v>
      </c>
      <c r="L4663">
        <f ca="1">Spins[[#This Row],[Payout]]-Spins[[#This Row],[Bet]]</f>
        <v>-1</v>
      </c>
    </row>
    <row r="4664" spans="1:12" x14ac:dyDescent="0.3">
      <c r="A4664">
        <f t="shared" si="357"/>
        <v>4663</v>
      </c>
      <c r="B4664">
        <f t="shared" ca="1" si="358"/>
        <v>9</v>
      </c>
      <c r="C4664" t="str" cm="1">
        <f t="array" aca="1" ref="C4664" ca="1">INDEX(Reel1,Spins[[#This Row],[Stop1]])</f>
        <v>🍋</v>
      </c>
      <c r="D4664">
        <f t="shared" ca="1" si="359"/>
        <v>10</v>
      </c>
      <c r="E4664" t="str" cm="1">
        <f t="array" aca="1" ref="E4664" ca="1">INDEX(Reel2,Spins[[#This Row],[Stop2]])</f>
        <v>🍋</v>
      </c>
      <c r="F4664">
        <f t="shared" ca="1" si="360"/>
        <v>3</v>
      </c>
      <c r="G4664" t="str" cm="1">
        <f t="array" aca="1" ref="G4664" ca="1">INDEX(Reel3,Spins[[#This Row],[Stop3]])</f>
        <v>🍋</v>
      </c>
      <c r="H4664" t="b">
        <f ca="1">AND(Spins[[#This Row],[Sym1]]=Spins[[#This Row],[Sym2]],Spins[[#This Row],[Sym2]]=Spins[[#This Row],[Sym3]])</f>
        <v>1</v>
      </c>
      <c r="I4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664">
        <f t="shared" si="361"/>
        <v>1</v>
      </c>
      <c r="K4664">
        <f ca="1">Spins[[#This Row],[Mult]]*Spins[[#This Row],[Bet]]</f>
        <v>14</v>
      </c>
      <c r="L4664">
        <f ca="1">Spins[[#This Row],[Payout]]-Spins[[#This Row],[Bet]]</f>
        <v>13</v>
      </c>
    </row>
    <row r="4665" spans="1:12" x14ac:dyDescent="0.3">
      <c r="A4665">
        <f t="shared" si="357"/>
        <v>4664</v>
      </c>
      <c r="B4665">
        <f t="shared" ca="1" si="358"/>
        <v>8</v>
      </c>
      <c r="C4665" t="str" cm="1">
        <f t="array" aca="1" ref="C4665" ca="1">INDEX(Reel1,Spins[[#This Row],[Stop1]])</f>
        <v>🍋</v>
      </c>
      <c r="D4665">
        <f t="shared" ca="1" si="359"/>
        <v>30</v>
      </c>
      <c r="E4665" t="str" cm="1">
        <f t="array" aca="1" ref="E4665" ca="1">INDEX(Reel2,Spins[[#This Row],[Stop2]])</f>
        <v>7️⃣</v>
      </c>
      <c r="F4665">
        <f t="shared" ca="1" si="360"/>
        <v>19</v>
      </c>
      <c r="G4665" t="str" cm="1">
        <f t="array" aca="1" ref="G4665" ca="1">INDEX(Reel3,Spins[[#This Row],[Stop3]])</f>
        <v>🔔</v>
      </c>
      <c r="H4665" t="b">
        <f ca="1">AND(Spins[[#This Row],[Sym1]]=Spins[[#This Row],[Sym2]],Spins[[#This Row],[Sym2]]=Spins[[#This Row],[Sym3]])</f>
        <v>0</v>
      </c>
      <c r="I4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65">
        <f t="shared" si="361"/>
        <v>1</v>
      </c>
      <c r="K4665">
        <f ca="1">Spins[[#This Row],[Mult]]*Spins[[#This Row],[Bet]]</f>
        <v>0</v>
      </c>
      <c r="L4665">
        <f ca="1">Spins[[#This Row],[Payout]]-Spins[[#This Row],[Bet]]</f>
        <v>-1</v>
      </c>
    </row>
    <row r="4666" spans="1:12" x14ac:dyDescent="0.3">
      <c r="A4666">
        <f t="shared" si="357"/>
        <v>4665</v>
      </c>
      <c r="B4666">
        <f t="shared" ca="1" si="358"/>
        <v>11</v>
      </c>
      <c r="C4666" t="str" cm="1">
        <f t="array" aca="1" ref="C4666" ca="1">INDEX(Reel1,Spins[[#This Row],[Stop1]])</f>
        <v>🍋</v>
      </c>
      <c r="D4666">
        <f t="shared" ca="1" si="359"/>
        <v>9</v>
      </c>
      <c r="E4666" t="str" cm="1">
        <f t="array" aca="1" ref="E4666" ca="1">INDEX(Reel2,Spins[[#This Row],[Stop2]])</f>
        <v>🍋</v>
      </c>
      <c r="F4666">
        <f t="shared" ca="1" si="360"/>
        <v>28</v>
      </c>
      <c r="G4666" t="str" cm="1">
        <f t="array" aca="1" ref="G4666" ca="1">INDEX(Reel3,Spins[[#This Row],[Stop3]])</f>
        <v>7️⃣</v>
      </c>
      <c r="H4666" t="b">
        <f ca="1">AND(Spins[[#This Row],[Sym1]]=Spins[[#This Row],[Sym2]],Spins[[#This Row],[Sym2]]=Spins[[#This Row],[Sym3]])</f>
        <v>0</v>
      </c>
      <c r="I4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66">
        <f t="shared" si="361"/>
        <v>1</v>
      </c>
      <c r="K4666">
        <f ca="1">Spins[[#This Row],[Mult]]*Spins[[#This Row],[Bet]]</f>
        <v>0.6</v>
      </c>
      <c r="L4666">
        <f ca="1">Spins[[#This Row],[Payout]]-Spins[[#This Row],[Bet]]</f>
        <v>-0.4</v>
      </c>
    </row>
    <row r="4667" spans="1:12" x14ac:dyDescent="0.3">
      <c r="A4667">
        <f t="shared" si="357"/>
        <v>4666</v>
      </c>
      <c r="B4667">
        <f t="shared" ca="1" si="358"/>
        <v>19</v>
      </c>
      <c r="C4667" t="str" cm="1">
        <f t="array" aca="1" ref="C4667" ca="1">INDEX(Reel1,Spins[[#This Row],[Stop1]])</f>
        <v>🍒</v>
      </c>
      <c r="D4667">
        <f t="shared" ca="1" si="359"/>
        <v>10</v>
      </c>
      <c r="E4667" t="str" cm="1">
        <f t="array" aca="1" ref="E4667" ca="1">INDEX(Reel2,Spins[[#This Row],[Stop2]])</f>
        <v>🍋</v>
      </c>
      <c r="F4667">
        <f t="shared" ca="1" si="360"/>
        <v>10</v>
      </c>
      <c r="G4667" t="str" cm="1">
        <f t="array" aca="1" ref="G4667" ca="1">INDEX(Reel3,Spins[[#This Row],[Stop3]])</f>
        <v>🍒</v>
      </c>
      <c r="H4667" t="b">
        <f ca="1">AND(Spins[[#This Row],[Sym1]]=Spins[[#This Row],[Sym2]],Spins[[#This Row],[Sym2]]=Spins[[#This Row],[Sym3]])</f>
        <v>0</v>
      </c>
      <c r="I4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67">
        <f t="shared" si="361"/>
        <v>1</v>
      </c>
      <c r="K4667">
        <f ca="1">Spins[[#This Row],[Mult]]*Spins[[#This Row],[Bet]]</f>
        <v>0</v>
      </c>
      <c r="L4667">
        <f ca="1">Spins[[#This Row],[Payout]]-Spins[[#This Row],[Bet]]</f>
        <v>-1</v>
      </c>
    </row>
    <row r="4668" spans="1:12" x14ac:dyDescent="0.3">
      <c r="A4668">
        <f t="shared" si="357"/>
        <v>4667</v>
      </c>
      <c r="B4668">
        <f t="shared" ca="1" si="358"/>
        <v>21</v>
      </c>
      <c r="C4668" t="str" cm="1">
        <f t="array" aca="1" ref="C4668" ca="1">INDEX(Reel1,Spins[[#This Row],[Stop1]])</f>
        <v>🍒</v>
      </c>
      <c r="D4668">
        <f t="shared" ca="1" si="359"/>
        <v>24</v>
      </c>
      <c r="E4668" t="str" cm="1">
        <f t="array" aca="1" ref="E4668" ca="1">INDEX(Reel2,Spins[[#This Row],[Stop2]])</f>
        <v>🍇</v>
      </c>
      <c r="F4668">
        <f t="shared" ca="1" si="360"/>
        <v>27</v>
      </c>
      <c r="G4668" t="str" cm="1">
        <f t="array" aca="1" ref="G4668" ca="1">INDEX(Reel3,Spins[[#This Row],[Stop3]])</f>
        <v>7️⃣</v>
      </c>
      <c r="H4668" t="b">
        <f ca="1">AND(Spins[[#This Row],[Sym1]]=Spins[[#This Row],[Sym2]],Spins[[#This Row],[Sym2]]=Spins[[#This Row],[Sym3]])</f>
        <v>0</v>
      </c>
      <c r="I4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68">
        <f t="shared" si="361"/>
        <v>1</v>
      </c>
      <c r="K4668">
        <f ca="1">Spins[[#This Row],[Mult]]*Spins[[#This Row],[Bet]]</f>
        <v>0</v>
      </c>
      <c r="L4668">
        <f ca="1">Spins[[#This Row],[Payout]]-Spins[[#This Row],[Bet]]</f>
        <v>-1</v>
      </c>
    </row>
    <row r="4669" spans="1:12" x14ac:dyDescent="0.3">
      <c r="A4669">
        <f t="shared" si="357"/>
        <v>4668</v>
      </c>
      <c r="B4669">
        <f t="shared" ca="1" si="358"/>
        <v>7</v>
      </c>
      <c r="C4669" t="str" cm="1">
        <f t="array" aca="1" ref="C4669" ca="1">INDEX(Reel1,Spins[[#This Row],[Stop1]])</f>
        <v>🍋</v>
      </c>
      <c r="D4669">
        <f t="shared" ca="1" si="359"/>
        <v>16</v>
      </c>
      <c r="E4669" t="str" cm="1">
        <f t="array" aca="1" ref="E4669" ca="1">INDEX(Reel2,Spins[[#This Row],[Stop2]])</f>
        <v>🍒</v>
      </c>
      <c r="F4669">
        <f t="shared" ca="1" si="360"/>
        <v>31</v>
      </c>
      <c r="G4669" t="str" cm="1">
        <f t="array" aca="1" ref="G4669" ca="1">INDEX(Reel3,Spins[[#This Row],[Stop3]])</f>
        <v>💎</v>
      </c>
      <c r="H4669" t="b">
        <f ca="1">AND(Spins[[#This Row],[Sym1]]=Spins[[#This Row],[Sym2]],Spins[[#This Row],[Sym2]]=Spins[[#This Row],[Sym3]])</f>
        <v>0</v>
      </c>
      <c r="I4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69">
        <f t="shared" si="361"/>
        <v>1</v>
      </c>
      <c r="K4669">
        <f ca="1">Spins[[#This Row],[Mult]]*Spins[[#This Row],[Bet]]</f>
        <v>0</v>
      </c>
      <c r="L4669">
        <f ca="1">Spins[[#This Row],[Payout]]-Spins[[#This Row],[Bet]]</f>
        <v>-1</v>
      </c>
    </row>
    <row r="4670" spans="1:12" x14ac:dyDescent="0.3">
      <c r="A4670">
        <f t="shared" si="357"/>
        <v>4669</v>
      </c>
      <c r="B4670">
        <f t="shared" ca="1" si="358"/>
        <v>1</v>
      </c>
      <c r="C4670" t="str" cm="1">
        <f t="array" aca="1" ref="C4670" ca="1">INDEX(Reel1,Spins[[#This Row],[Stop1]])</f>
        <v>🍋</v>
      </c>
      <c r="D4670">
        <f t="shared" ca="1" si="359"/>
        <v>21</v>
      </c>
      <c r="E4670" t="str" cm="1">
        <f t="array" aca="1" ref="E4670" ca="1">INDEX(Reel2,Spins[[#This Row],[Stop2]])</f>
        <v>🍒</v>
      </c>
      <c r="F4670">
        <f t="shared" ca="1" si="360"/>
        <v>18</v>
      </c>
      <c r="G4670" t="str" cm="1">
        <f t="array" aca="1" ref="G4670" ca="1">INDEX(Reel3,Spins[[#This Row],[Stop3]])</f>
        <v>🔔</v>
      </c>
      <c r="H4670" t="b">
        <f ca="1">AND(Spins[[#This Row],[Sym1]]=Spins[[#This Row],[Sym2]],Spins[[#This Row],[Sym2]]=Spins[[#This Row],[Sym3]])</f>
        <v>0</v>
      </c>
      <c r="I4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70">
        <f t="shared" si="361"/>
        <v>1</v>
      </c>
      <c r="K4670">
        <f ca="1">Spins[[#This Row],[Mult]]*Spins[[#This Row],[Bet]]</f>
        <v>0</v>
      </c>
      <c r="L4670">
        <f ca="1">Spins[[#This Row],[Payout]]-Spins[[#This Row],[Bet]]</f>
        <v>-1</v>
      </c>
    </row>
    <row r="4671" spans="1:12" x14ac:dyDescent="0.3">
      <c r="A4671">
        <f t="shared" si="357"/>
        <v>4670</v>
      </c>
      <c r="B4671">
        <f t="shared" ca="1" si="358"/>
        <v>14</v>
      </c>
      <c r="C4671" t="str" cm="1">
        <f t="array" aca="1" ref="C4671" ca="1">INDEX(Reel1,Spins[[#This Row],[Stop1]])</f>
        <v>🍋</v>
      </c>
      <c r="D4671">
        <f t="shared" ca="1" si="359"/>
        <v>10</v>
      </c>
      <c r="E4671" t="str" cm="1">
        <f t="array" aca="1" ref="E4671" ca="1">INDEX(Reel2,Spins[[#This Row],[Stop2]])</f>
        <v>🍋</v>
      </c>
      <c r="F4671">
        <f t="shared" ca="1" si="360"/>
        <v>3</v>
      </c>
      <c r="G4671" t="str" cm="1">
        <f t="array" aca="1" ref="G4671" ca="1">INDEX(Reel3,Spins[[#This Row],[Stop3]])</f>
        <v>🍋</v>
      </c>
      <c r="H4671" t="b">
        <f ca="1">AND(Spins[[#This Row],[Sym1]]=Spins[[#This Row],[Sym2]],Spins[[#This Row],[Sym2]]=Spins[[#This Row],[Sym3]])</f>
        <v>1</v>
      </c>
      <c r="I4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671">
        <f t="shared" si="361"/>
        <v>1</v>
      </c>
      <c r="K4671">
        <f ca="1">Spins[[#This Row],[Mult]]*Spins[[#This Row],[Bet]]</f>
        <v>14</v>
      </c>
      <c r="L4671">
        <f ca="1">Spins[[#This Row],[Payout]]-Spins[[#This Row],[Bet]]</f>
        <v>13</v>
      </c>
    </row>
    <row r="4672" spans="1:12" x14ac:dyDescent="0.3">
      <c r="A4672">
        <f t="shared" si="357"/>
        <v>4671</v>
      </c>
      <c r="B4672">
        <f t="shared" ca="1" si="358"/>
        <v>6</v>
      </c>
      <c r="C4672" t="str" cm="1">
        <f t="array" aca="1" ref="C4672" ca="1">INDEX(Reel1,Spins[[#This Row],[Stop1]])</f>
        <v>🍋</v>
      </c>
      <c r="D4672">
        <f t="shared" ca="1" si="359"/>
        <v>1</v>
      </c>
      <c r="E4672" t="str" cm="1">
        <f t="array" aca="1" ref="E4672" ca="1">INDEX(Reel2,Spins[[#This Row],[Stop2]])</f>
        <v>🍋</v>
      </c>
      <c r="F4672">
        <f t="shared" ca="1" si="360"/>
        <v>24</v>
      </c>
      <c r="G4672" t="str" cm="1">
        <f t="array" aca="1" ref="G4672" ca="1">INDEX(Reel3,Spins[[#This Row],[Stop3]])</f>
        <v>BAR</v>
      </c>
      <c r="H4672" t="b">
        <f ca="1">AND(Spins[[#This Row],[Sym1]]=Spins[[#This Row],[Sym2]],Spins[[#This Row],[Sym2]]=Spins[[#This Row],[Sym3]])</f>
        <v>0</v>
      </c>
      <c r="I4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72">
        <f t="shared" si="361"/>
        <v>1</v>
      </c>
      <c r="K4672">
        <f ca="1">Spins[[#This Row],[Mult]]*Spins[[#This Row],[Bet]]</f>
        <v>0.6</v>
      </c>
      <c r="L4672">
        <f ca="1">Spins[[#This Row],[Payout]]-Spins[[#This Row],[Bet]]</f>
        <v>-0.4</v>
      </c>
    </row>
    <row r="4673" spans="1:12" x14ac:dyDescent="0.3">
      <c r="A4673">
        <f t="shared" si="357"/>
        <v>4672</v>
      </c>
      <c r="B4673">
        <f t="shared" ca="1" si="358"/>
        <v>13</v>
      </c>
      <c r="C4673" t="str" cm="1">
        <f t="array" aca="1" ref="C4673" ca="1">INDEX(Reel1,Spins[[#This Row],[Stop1]])</f>
        <v>🍋</v>
      </c>
      <c r="D4673">
        <f t="shared" ca="1" si="359"/>
        <v>2</v>
      </c>
      <c r="E4673" t="str" cm="1">
        <f t="array" aca="1" ref="E4673" ca="1">INDEX(Reel2,Spins[[#This Row],[Stop2]])</f>
        <v>🍋</v>
      </c>
      <c r="F4673">
        <f t="shared" ca="1" si="360"/>
        <v>4</v>
      </c>
      <c r="G4673" t="str" cm="1">
        <f t="array" aca="1" ref="G4673" ca="1">INDEX(Reel3,Spins[[#This Row],[Stop3]])</f>
        <v>🍋</v>
      </c>
      <c r="H4673" t="b">
        <f ca="1">AND(Spins[[#This Row],[Sym1]]=Spins[[#This Row],[Sym2]],Spins[[#This Row],[Sym2]]=Spins[[#This Row],[Sym3]])</f>
        <v>1</v>
      </c>
      <c r="I4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673">
        <f t="shared" si="361"/>
        <v>1</v>
      </c>
      <c r="K4673">
        <f ca="1">Spins[[#This Row],[Mult]]*Spins[[#This Row],[Bet]]</f>
        <v>14</v>
      </c>
      <c r="L4673">
        <f ca="1">Spins[[#This Row],[Payout]]-Spins[[#This Row],[Bet]]</f>
        <v>13</v>
      </c>
    </row>
    <row r="4674" spans="1:12" x14ac:dyDescent="0.3">
      <c r="A4674">
        <f t="shared" ref="A4674:A4737" si="362">ROW()-1</f>
        <v>4673</v>
      </c>
      <c r="B4674">
        <f t="shared" ref="B4674:B4737" ca="1" si="363">RANDBETWEEN(1,ROWS(Reel1))</f>
        <v>3</v>
      </c>
      <c r="C4674" t="str" cm="1">
        <f t="array" aca="1" ref="C4674" ca="1">INDEX(Reel1,Spins[[#This Row],[Stop1]])</f>
        <v>🍋</v>
      </c>
      <c r="D4674">
        <f t="shared" ref="D4674:D4737" ca="1" si="364">RANDBETWEEN(1,ROWS(Reel2))</f>
        <v>20</v>
      </c>
      <c r="E4674" t="str" cm="1">
        <f t="array" aca="1" ref="E4674" ca="1">INDEX(Reel2,Spins[[#This Row],[Stop2]])</f>
        <v>🍒</v>
      </c>
      <c r="F4674">
        <f t="shared" ref="F4674:F4737" ca="1" si="365">RANDBETWEEN(1,ROWS(Reel3))</f>
        <v>22</v>
      </c>
      <c r="G4674" t="str" cm="1">
        <f t="array" aca="1" ref="G4674" ca="1">INDEX(Reel3,Spins[[#This Row],[Stop3]])</f>
        <v>🔔</v>
      </c>
      <c r="H4674" t="b">
        <f ca="1">AND(Spins[[#This Row],[Sym1]]=Spins[[#This Row],[Sym2]],Spins[[#This Row],[Sym2]]=Spins[[#This Row],[Sym3]])</f>
        <v>0</v>
      </c>
      <c r="I4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74">
        <f t="shared" ref="J4674:J4737" si="366">Bet</f>
        <v>1</v>
      </c>
      <c r="K4674">
        <f ca="1">Spins[[#This Row],[Mult]]*Spins[[#This Row],[Bet]]</f>
        <v>0</v>
      </c>
      <c r="L4674">
        <f ca="1">Spins[[#This Row],[Payout]]-Spins[[#This Row],[Bet]]</f>
        <v>-1</v>
      </c>
    </row>
    <row r="4675" spans="1:12" x14ac:dyDescent="0.3">
      <c r="A4675">
        <f t="shared" si="362"/>
        <v>4674</v>
      </c>
      <c r="B4675">
        <f t="shared" ca="1" si="363"/>
        <v>24</v>
      </c>
      <c r="C4675" t="str" cm="1">
        <f t="array" aca="1" ref="C4675" ca="1">INDEX(Reel1,Spins[[#This Row],[Stop1]])</f>
        <v>🍇</v>
      </c>
      <c r="D4675">
        <f t="shared" ca="1" si="364"/>
        <v>13</v>
      </c>
      <c r="E4675" t="str" cm="1">
        <f t="array" aca="1" ref="E4675" ca="1">INDEX(Reel2,Spins[[#This Row],[Stop2]])</f>
        <v>🍋</v>
      </c>
      <c r="F4675">
        <f t="shared" ca="1" si="365"/>
        <v>21</v>
      </c>
      <c r="G4675" t="str" cm="1">
        <f t="array" aca="1" ref="G4675" ca="1">INDEX(Reel3,Spins[[#This Row],[Stop3]])</f>
        <v>🔔</v>
      </c>
      <c r="H4675" t="b">
        <f ca="1">AND(Spins[[#This Row],[Sym1]]=Spins[[#This Row],[Sym2]],Spins[[#This Row],[Sym2]]=Spins[[#This Row],[Sym3]])</f>
        <v>0</v>
      </c>
      <c r="I4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75">
        <f t="shared" si="366"/>
        <v>1</v>
      </c>
      <c r="K4675">
        <f ca="1">Spins[[#This Row],[Mult]]*Spins[[#This Row],[Bet]]</f>
        <v>0</v>
      </c>
      <c r="L4675">
        <f ca="1">Spins[[#This Row],[Payout]]-Spins[[#This Row],[Bet]]</f>
        <v>-1</v>
      </c>
    </row>
    <row r="4676" spans="1:12" x14ac:dyDescent="0.3">
      <c r="A4676">
        <f t="shared" si="362"/>
        <v>4675</v>
      </c>
      <c r="B4676">
        <f t="shared" ca="1" si="363"/>
        <v>19</v>
      </c>
      <c r="C4676" t="str" cm="1">
        <f t="array" aca="1" ref="C4676" ca="1">INDEX(Reel1,Spins[[#This Row],[Stop1]])</f>
        <v>🍒</v>
      </c>
      <c r="D4676">
        <f t="shared" ca="1" si="364"/>
        <v>12</v>
      </c>
      <c r="E4676" t="str" cm="1">
        <f t="array" aca="1" ref="E4676" ca="1">INDEX(Reel2,Spins[[#This Row],[Stop2]])</f>
        <v>🍋</v>
      </c>
      <c r="F4676">
        <f t="shared" ca="1" si="365"/>
        <v>13</v>
      </c>
      <c r="G4676" t="str" cm="1">
        <f t="array" aca="1" ref="G4676" ca="1">INDEX(Reel3,Spins[[#This Row],[Stop3]])</f>
        <v>🍇</v>
      </c>
      <c r="H4676" t="b">
        <f ca="1">AND(Spins[[#This Row],[Sym1]]=Spins[[#This Row],[Sym2]],Spins[[#This Row],[Sym2]]=Spins[[#This Row],[Sym3]])</f>
        <v>0</v>
      </c>
      <c r="I4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76">
        <f t="shared" si="366"/>
        <v>1</v>
      </c>
      <c r="K4676">
        <f ca="1">Spins[[#This Row],[Mult]]*Spins[[#This Row],[Bet]]</f>
        <v>0</v>
      </c>
      <c r="L4676">
        <f ca="1">Spins[[#This Row],[Payout]]-Spins[[#This Row],[Bet]]</f>
        <v>-1</v>
      </c>
    </row>
    <row r="4677" spans="1:12" x14ac:dyDescent="0.3">
      <c r="A4677">
        <f t="shared" si="362"/>
        <v>4676</v>
      </c>
      <c r="B4677">
        <f t="shared" ca="1" si="363"/>
        <v>17</v>
      </c>
      <c r="C4677" t="str" cm="1">
        <f t="array" aca="1" ref="C4677" ca="1">INDEX(Reel1,Spins[[#This Row],[Stop1]])</f>
        <v>🍒</v>
      </c>
      <c r="D4677">
        <f t="shared" ca="1" si="364"/>
        <v>16</v>
      </c>
      <c r="E4677" t="str" cm="1">
        <f t="array" aca="1" ref="E4677" ca="1">INDEX(Reel2,Spins[[#This Row],[Stop2]])</f>
        <v>🍒</v>
      </c>
      <c r="F4677">
        <f t="shared" ca="1" si="365"/>
        <v>13</v>
      </c>
      <c r="G4677" t="str" cm="1">
        <f t="array" aca="1" ref="G4677" ca="1">INDEX(Reel3,Spins[[#This Row],[Stop3]])</f>
        <v>🍇</v>
      </c>
      <c r="H4677" t="b">
        <f ca="1">AND(Spins[[#This Row],[Sym1]]=Spins[[#This Row],[Sym2]],Spins[[#This Row],[Sym2]]=Spins[[#This Row],[Sym3]])</f>
        <v>0</v>
      </c>
      <c r="I4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677">
        <f t="shared" si="366"/>
        <v>1</v>
      </c>
      <c r="K4677">
        <f ca="1">Spins[[#This Row],[Mult]]*Spins[[#This Row],[Bet]]</f>
        <v>0.8</v>
      </c>
      <c r="L4677">
        <f ca="1">Spins[[#This Row],[Payout]]-Spins[[#This Row],[Bet]]</f>
        <v>-0.19999999999999996</v>
      </c>
    </row>
    <row r="4678" spans="1:12" x14ac:dyDescent="0.3">
      <c r="A4678">
        <f t="shared" si="362"/>
        <v>4677</v>
      </c>
      <c r="B4678">
        <f t="shared" ca="1" si="363"/>
        <v>30</v>
      </c>
      <c r="C4678" t="str" cm="1">
        <f t="array" aca="1" ref="C4678" ca="1">INDEX(Reel1,Spins[[#This Row],[Stop1]])</f>
        <v>7️⃣</v>
      </c>
      <c r="D4678">
        <f t="shared" ca="1" si="364"/>
        <v>10</v>
      </c>
      <c r="E4678" t="str" cm="1">
        <f t="array" aca="1" ref="E4678" ca="1">INDEX(Reel2,Spins[[#This Row],[Stop2]])</f>
        <v>🍋</v>
      </c>
      <c r="F4678">
        <f t="shared" ca="1" si="365"/>
        <v>15</v>
      </c>
      <c r="G4678" t="str" cm="1">
        <f t="array" aca="1" ref="G4678" ca="1">INDEX(Reel3,Spins[[#This Row],[Stop3]])</f>
        <v>🍇</v>
      </c>
      <c r="H4678" t="b">
        <f ca="1">AND(Spins[[#This Row],[Sym1]]=Spins[[#This Row],[Sym2]],Spins[[#This Row],[Sym2]]=Spins[[#This Row],[Sym3]])</f>
        <v>0</v>
      </c>
      <c r="I4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78">
        <f t="shared" si="366"/>
        <v>1</v>
      </c>
      <c r="K4678">
        <f ca="1">Spins[[#This Row],[Mult]]*Spins[[#This Row],[Bet]]</f>
        <v>0</v>
      </c>
      <c r="L4678">
        <f ca="1">Spins[[#This Row],[Payout]]-Spins[[#This Row],[Bet]]</f>
        <v>-1</v>
      </c>
    </row>
    <row r="4679" spans="1:12" x14ac:dyDescent="0.3">
      <c r="A4679">
        <f t="shared" si="362"/>
        <v>4678</v>
      </c>
      <c r="B4679">
        <f t="shared" ca="1" si="363"/>
        <v>26</v>
      </c>
      <c r="C4679" t="str" cm="1">
        <f t="array" aca="1" ref="C4679" ca="1">INDEX(Reel1,Spins[[#This Row],[Stop1]])</f>
        <v>🔔</v>
      </c>
      <c r="D4679">
        <f t="shared" ca="1" si="364"/>
        <v>12</v>
      </c>
      <c r="E4679" t="str" cm="1">
        <f t="array" aca="1" ref="E4679" ca="1">INDEX(Reel2,Spins[[#This Row],[Stop2]])</f>
        <v>🍋</v>
      </c>
      <c r="F4679">
        <f t="shared" ca="1" si="365"/>
        <v>6</v>
      </c>
      <c r="G4679" t="str" cm="1">
        <f t="array" aca="1" ref="G4679" ca="1">INDEX(Reel3,Spins[[#This Row],[Stop3]])</f>
        <v>🍒</v>
      </c>
      <c r="H4679" t="b">
        <f ca="1">AND(Spins[[#This Row],[Sym1]]=Spins[[#This Row],[Sym2]],Spins[[#This Row],[Sym2]]=Spins[[#This Row],[Sym3]])</f>
        <v>0</v>
      </c>
      <c r="I4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79">
        <f t="shared" si="366"/>
        <v>1</v>
      </c>
      <c r="K4679">
        <f ca="1">Spins[[#This Row],[Mult]]*Spins[[#This Row],[Bet]]</f>
        <v>0</v>
      </c>
      <c r="L4679">
        <f ca="1">Spins[[#This Row],[Payout]]-Spins[[#This Row],[Bet]]</f>
        <v>-1</v>
      </c>
    </row>
    <row r="4680" spans="1:12" x14ac:dyDescent="0.3">
      <c r="A4680">
        <f t="shared" si="362"/>
        <v>4679</v>
      </c>
      <c r="B4680">
        <f t="shared" ca="1" si="363"/>
        <v>1</v>
      </c>
      <c r="C4680" t="str" cm="1">
        <f t="array" aca="1" ref="C4680" ca="1">INDEX(Reel1,Spins[[#This Row],[Stop1]])</f>
        <v>🍋</v>
      </c>
      <c r="D4680">
        <f t="shared" ca="1" si="364"/>
        <v>7</v>
      </c>
      <c r="E4680" t="str" cm="1">
        <f t="array" aca="1" ref="E4680" ca="1">INDEX(Reel2,Spins[[#This Row],[Stop2]])</f>
        <v>🍋</v>
      </c>
      <c r="F4680">
        <f t="shared" ca="1" si="365"/>
        <v>20</v>
      </c>
      <c r="G4680" t="str" cm="1">
        <f t="array" aca="1" ref="G4680" ca="1">INDEX(Reel3,Spins[[#This Row],[Stop3]])</f>
        <v>🔔</v>
      </c>
      <c r="H4680" t="b">
        <f ca="1">AND(Spins[[#This Row],[Sym1]]=Spins[[#This Row],[Sym2]],Spins[[#This Row],[Sym2]]=Spins[[#This Row],[Sym3]])</f>
        <v>0</v>
      </c>
      <c r="I4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80">
        <f t="shared" si="366"/>
        <v>1</v>
      </c>
      <c r="K4680">
        <f ca="1">Spins[[#This Row],[Mult]]*Spins[[#This Row],[Bet]]</f>
        <v>0.6</v>
      </c>
      <c r="L4680">
        <f ca="1">Spins[[#This Row],[Payout]]-Spins[[#This Row],[Bet]]</f>
        <v>-0.4</v>
      </c>
    </row>
    <row r="4681" spans="1:12" x14ac:dyDescent="0.3">
      <c r="A4681">
        <f t="shared" si="362"/>
        <v>4680</v>
      </c>
      <c r="B4681">
        <f t="shared" ca="1" si="363"/>
        <v>7</v>
      </c>
      <c r="C4681" t="str" cm="1">
        <f t="array" aca="1" ref="C4681" ca="1">INDEX(Reel1,Spins[[#This Row],[Stop1]])</f>
        <v>🍋</v>
      </c>
      <c r="D4681">
        <f t="shared" ca="1" si="364"/>
        <v>29</v>
      </c>
      <c r="E4681" t="str" cm="1">
        <f t="array" aca="1" ref="E4681" ca="1">INDEX(Reel2,Spins[[#This Row],[Stop2]])</f>
        <v>7️⃣</v>
      </c>
      <c r="F4681">
        <f t="shared" ca="1" si="365"/>
        <v>19</v>
      </c>
      <c r="G4681" t="str" cm="1">
        <f t="array" aca="1" ref="G4681" ca="1">INDEX(Reel3,Spins[[#This Row],[Stop3]])</f>
        <v>🔔</v>
      </c>
      <c r="H4681" t="b">
        <f ca="1">AND(Spins[[#This Row],[Sym1]]=Spins[[#This Row],[Sym2]],Spins[[#This Row],[Sym2]]=Spins[[#This Row],[Sym3]])</f>
        <v>0</v>
      </c>
      <c r="I4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1">
        <f t="shared" si="366"/>
        <v>1</v>
      </c>
      <c r="K4681">
        <f ca="1">Spins[[#This Row],[Mult]]*Spins[[#This Row],[Bet]]</f>
        <v>0</v>
      </c>
      <c r="L4681">
        <f ca="1">Spins[[#This Row],[Payout]]-Spins[[#This Row],[Bet]]</f>
        <v>-1</v>
      </c>
    </row>
    <row r="4682" spans="1:12" x14ac:dyDescent="0.3">
      <c r="A4682">
        <f t="shared" si="362"/>
        <v>4681</v>
      </c>
      <c r="B4682">
        <f t="shared" ca="1" si="363"/>
        <v>2</v>
      </c>
      <c r="C4682" t="str" cm="1">
        <f t="array" aca="1" ref="C4682" ca="1">INDEX(Reel1,Spins[[#This Row],[Stop1]])</f>
        <v>🍋</v>
      </c>
      <c r="D4682">
        <f t="shared" ca="1" si="364"/>
        <v>24</v>
      </c>
      <c r="E4682" t="str" cm="1">
        <f t="array" aca="1" ref="E4682" ca="1">INDEX(Reel2,Spins[[#This Row],[Stop2]])</f>
        <v>🍇</v>
      </c>
      <c r="F4682">
        <f t="shared" ca="1" si="365"/>
        <v>27</v>
      </c>
      <c r="G4682" t="str" cm="1">
        <f t="array" aca="1" ref="G4682" ca="1">INDEX(Reel3,Spins[[#This Row],[Stop3]])</f>
        <v>7️⃣</v>
      </c>
      <c r="H4682" t="b">
        <f ca="1">AND(Spins[[#This Row],[Sym1]]=Spins[[#This Row],[Sym2]],Spins[[#This Row],[Sym2]]=Spins[[#This Row],[Sym3]])</f>
        <v>0</v>
      </c>
      <c r="I4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2">
        <f t="shared" si="366"/>
        <v>1</v>
      </c>
      <c r="K4682">
        <f ca="1">Spins[[#This Row],[Mult]]*Spins[[#This Row],[Bet]]</f>
        <v>0</v>
      </c>
      <c r="L4682">
        <f ca="1">Spins[[#This Row],[Payout]]-Spins[[#This Row],[Bet]]</f>
        <v>-1</v>
      </c>
    </row>
    <row r="4683" spans="1:12" x14ac:dyDescent="0.3">
      <c r="A4683">
        <f t="shared" si="362"/>
        <v>4682</v>
      </c>
      <c r="B4683">
        <f t="shared" ca="1" si="363"/>
        <v>18</v>
      </c>
      <c r="C4683" t="str" cm="1">
        <f t="array" aca="1" ref="C4683" ca="1">INDEX(Reel1,Spins[[#This Row],[Stop1]])</f>
        <v>🍒</v>
      </c>
      <c r="D4683">
        <f t="shared" ca="1" si="364"/>
        <v>4</v>
      </c>
      <c r="E4683" t="str" cm="1">
        <f t="array" aca="1" ref="E4683" ca="1">INDEX(Reel2,Spins[[#This Row],[Stop2]])</f>
        <v>🍋</v>
      </c>
      <c r="F4683">
        <f t="shared" ca="1" si="365"/>
        <v>29</v>
      </c>
      <c r="G4683" t="str" cm="1">
        <f t="array" aca="1" ref="G4683" ca="1">INDEX(Reel3,Spins[[#This Row],[Stop3]])</f>
        <v>7️⃣</v>
      </c>
      <c r="H4683" t="b">
        <f ca="1">AND(Spins[[#This Row],[Sym1]]=Spins[[#This Row],[Sym2]],Spins[[#This Row],[Sym2]]=Spins[[#This Row],[Sym3]])</f>
        <v>0</v>
      </c>
      <c r="I4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3">
        <f t="shared" si="366"/>
        <v>1</v>
      </c>
      <c r="K4683">
        <f ca="1">Spins[[#This Row],[Mult]]*Spins[[#This Row],[Bet]]</f>
        <v>0</v>
      </c>
      <c r="L4683">
        <f ca="1">Spins[[#This Row],[Payout]]-Spins[[#This Row],[Bet]]</f>
        <v>-1</v>
      </c>
    </row>
    <row r="4684" spans="1:12" x14ac:dyDescent="0.3">
      <c r="A4684">
        <f t="shared" si="362"/>
        <v>4683</v>
      </c>
      <c r="B4684">
        <f t="shared" ca="1" si="363"/>
        <v>7</v>
      </c>
      <c r="C4684" t="str" cm="1">
        <f t="array" aca="1" ref="C4684" ca="1">INDEX(Reel1,Spins[[#This Row],[Stop1]])</f>
        <v>🍋</v>
      </c>
      <c r="D4684">
        <f t="shared" ca="1" si="364"/>
        <v>3</v>
      </c>
      <c r="E4684" t="str" cm="1">
        <f t="array" aca="1" ref="E4684" ca="1">INDEX(Reel2,Spins[[#This Row],[Stop2]])</f>
        <v>🍋</v>
      </c>
      <c r="F4684">
        <f t="shared" ca="1" si="365"/>
        <v>10</v>
      </c>
      <c r="G4684" t="str" cm="1">
        <f t="array" aca="1" ref="G4684" ca="1">INDEX(Reel3,Spins[[#This Row],[Stop3]])</f>
        <v>🍒</v>
      </c>
      <c r="H4684" t="b">
        <f ca="1">AND(Spins[[#This Row],[Sym1]]=Spins[[#This Row],[Sym2]],Spins[[#This Row],[Sym2]]=Spins[[#This Row],[Sym3]])</f>
        <v>0</v>
      </c>
      <c r="I4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84">
        <f t="shared" si="366"/>
        <v>1</v>
      </c>
      <c r="K4684">
        <f ca="1">Spins[[#This Row],[Mult]]*Spins[[#This Row],[Bet]]</f>
        <v>0.6</v>
      </c>
      <c r="L4684">
        <f ca="1">Spins[[#This Row],[Payout]]-Spins[[#This Row],[Bet]]</f>
        <v>-0.4</v>
      </c>
    </row>
    <row r="4685" spans="1:12" x14ac:dyDescent="0.3">
      <c r="A4685">
        <f t="shared" si="362"/>
        <v>4684</v>
      </c>
      <c r="B4685">
        <f t="shared" ca="1" si="363"/>
        <v>1</v>
      </c>
      <c r="C4685" t="str" cm="1">
        <f t="array" aca="1" ref="C4685" ca="1">INDEX(Reel1,Spins[[#This Row],[Stop1]])</f>
        <v>🍋</v>
      </c>
      <c r="D4685">
        <f t="shared" ca="1" si="364"/>
        <v>29</v>
      </c>
      <c r="E4685" t="str" cm="1">
        <f t="array" aca="1" ref="E4685" ca="1">INDEX(Reel2,Spins[[#This Row],[Stop2]])</f>
        <v>7️⃣</v>
      </c>
      <c r="F4685">
        <f t="shared" ca="1" si="365"/>
        <v>26</v>
      </c>
      <c r="G4685" t="str" cm="1">
        <f t="array" aca="1" ref="G4685" ca="1">INDEX(Reel3,Spins[[#This Row],[Stop3]])</f>
        <v>BAR</v>
      </c>
      <c r="H4685" t="b">
        <f ca="1">AND(Spins[[#This Row],[Sym1]]=Spins[[#This Row],[Sym2]],Spins[[#This Row],[Sym2]]=Spins[[#This Row],[Sym3]])</f>
        <v>0</v>
      </c>
      <c r="I4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5">
        <f t="shared" si="366"/>
        <v>1</v>
      </c>
      <c r="K4685">
        <f ca="1">Spins[[#This Row],[Mult]]*Spins[[#This Row],[Bet]]</f>
        <v>0</v>
      </c>
      <c r="L4685">
        <f ca="1">Spins[[#This Row],[Payout]]-Spins[[#This Row],[Bet]]</f>
        <v>-1</v>
      </c>
    </row>
    <row r="4686" spans="1:12" x14ac:dyDescent="0.3">
      <c r="A4686">
        <f t="shared" si="362"/>
        <v>4685</v>
      </c>
      <c r="B4686">
        <f t="shared" ca="1" si="363"/>
        <v>5</v>
      </c>
      <c r="C4686" t="str" cm="1">
        <f t="array" aca="1" ref="C4686" ca="1">INDEX(Reel1,Spins[[#This Row],[Stop1]])</f>
        <v>🍋</v>
      </c>
      <c r="D4686">
        <f t="shared" ca="1" si="364"/>
        <v>16</v>
      </c>
      <c r="E4686" t="str" cm="1">
        <f t="array" aca="1" ref="E4686" ca="1">INDEX(Reel2,Spins[[#This Row],[Stop2]])</f>
        <v>🍒</v>
      </c>
      <c r="F4686">
        <f t="shared" ca="1" si="365"/>
        <v>8</v>
      </c>
      <c r="G4686" t="str" cm="1">
        <f t="array" aca="1" ref="G4686" ca="1">INDEX(Reel3,Spins[[#This Row],[Stop3]])</f>
        <v>🍒</v>
      </c>
      <c r="H4686" t="b">
        <f ca="1">AND(Spins[[#This Row],[Sym1]]=Spins[[#This Row],[Sym2]],Spins[[#This Row],[Sym2]]=Spins[[#This Row],[Sym3]])</f>
        <v>0</v>
      </c>
      <c r="I4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6">
        <f t="shared" si="366"/>
        <v>1</v>
      </c>
      <c r="K4686">
        <f ca="1">Spins[[#This Row],[Mult]]*Spins[[#This Row],[Bet]]</f>
        <v>0</v>
      </c>
      <c r="L4686">
        <f ca="1">Spins[[#This Row],[Payout]]-Spins[[#This Row],[Bet]]</f>
        <v>-1</v>
      </c>
    </row>
    <row r="4687" spans="1:12" x14ac:dyDescent="0.3">
      <c r="A4687">
        <f t="shared" si="362"/>
        <v>4686</v>
      </c>
      <c r="B4687">
        <f t="shared" ca="1" si="363"/>
        <v>26</v>
      </c>
      <c r="C4687" t="str" cm="1">
        <f t="array" aca="1" ref="C4687" ca="1">INDEX(Reel1,Spins[[#This Row],[Stop1]])</f>
        <v>🔔</v>
      </c>
      <c r="D4687">
        <f t="shared" ca="1" si="364"/>
        <v>3</v>
      </c>
      <c r="E4687" t="str" cm="1">
        <f t="array" aca="1" ref="E4687" ca="1">INDEX(Reel2,Spins[[#This Row],[Stop2]])</f>
        <v>🍋</v>
      </c>
      <c r="F4687">
        <f t="shared" ca="1" si="365"/>
        <v>24</v>
      </c>
      <c r="G4687" t="str" cm="1">
        <f t="array" aca="1" ref="G4687" ca="1">INDEX(Reel3,Spins[[#This Row],[Stop3]])</f>
        <v>BAR</v>
      </c>
      <c r="H4687" t="b">
        <f ca="1">AND(Spins[[#This Row],[Sym1]]=Spins[[#This Row],[Sym2]],Spins[[#This Row],[Sym2]]=Spins[[#This Row],[Sym3]])</f>
        <v>0</v>
      </c>
      <c r="I4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7">
        <f t="shared" si="366"/>
        <v>1</v>
      </c>
      <c r="K4687">
        <f ca="1">Spins[[#This Row],[Mult]]*Spins[[#This Row],[Bet]]</f>
        <v>0</v>
      </c>
      <c r="L4687">
        <f ca="1">Spins[[#This Row],[Payout]]-Spins[[#This Row],[Bet]]</f>
        <v>-1</v>
      </c>
    </row>
    <row r="4688" spans="1:12" x14ac:dyDescent="0.3">
      <c r="A4688">
        <f t="shared" si="362"/>
        <v>4687</v>
      </c>
      <c r="B4688">
        <f t="shared" ca="1" si="363"/>
        <v>25</v>
      </c>
      <c r="C4688" t="str" cm="1">
        <f t="array" aca="1" ref="C4688" ca="1">INDEX(Reel1,Spins[[#This Row],[Stop1]])</f>
        <v>🔔</v>
      </c>
      <c r="D4688">
        <f t="shared" ca="1" si="364"/>
        <v>28</v>
      </c>
      <c r="E4688" t="str" cm="1">
        <f t="array" aca="1" ref="E4688" ca="1">INDEX(Reel2,Spins[[#This Row],[Stop2]])</f>
        <v>BAR</v>
      </c>
      <c r="F4688">
        <f t="shared" ca="1" si="365"/>
        <v>6</v>
      </c>
      <c r="G4688" t="str" cm="1">
        <f t="array" aca="1" ref="G4688" ca="1">INDEX(Reel3,Spins[[#This Row],[Stop3]])</f>
        <v>🍒</v>
      </c>
      <c r="H4688" t="b">
        <f ca="1">AND(Spins[[#This Row],[Sym1]]=Spins[[#This Row],[Sym2]],Spins[[#This Row],[Sym2]]=Spins[[#This Row],[Sym3]])</f>
        <v>0</v>
      </c>
      <c r="I4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8">
        <f t="shared" si="366"/>
        <v>1</v>
      </c>
      <c r="K4688">
        <f ca="1">Spins[[#This Row],[Mult]]*Spins[[#This Row],[Bet]]</f>
        <v>0</v>
      </c>
      <c r="L4688">
        <f ca="1">Spins[[#This Row],[Payout]]-Spins[[#This Row],[Bet]]</f>
        <v>-1</v>
      </c>
    </row>
    <row r="4689" spans="1:12" x14ac:dyDescent="0.3">
      <c r="A4689">
        <f t="shared" si="362"/>
        <v>4688</v>
      </c>
      <c r="B4689">
        <f t="shared" ca="1" si="363"/>
        <v>28</v>
      </c>
      <c r="C4689" t="str" cm="1">
        <f t="array" aca="1" ref="C4689" ca="1">INDEX(Reel1,Spins[[#This Row],[Stop1]])</f>
        <v>BAR</v>
      </c>
      <c r="D4689">
        <f t="shared" ca="1" si="364"/>
        <v>19</v>
      </c>
      <c r="E4689" t="str" cm="1">
        <f t="array" aca="1" ref="E4689" ca="1">INDEX(Reel2,Spins[[#This Row],[Stop2]])</f>
        <v>🍒</v>
      </c>
      <c r="F4689">
        <f t="shared" ca="1" si="365"/>
        <v>10</v>
      </c>
      <c r="G4689" t="str" cm="1">
        <f t="array" aca="1" ref="G4689" ca="1">INDEX(Reel3,Spins[[#This Row],[Stop3]])</f>
        <v>🍒</v>
      </c>
      <c r="H4689" t="b">
        <f ca="1">AND(Spins[[#This Row],[Sym1]]=Spins[[#This Row],[Sym2]],Spins[[#This Row],[Sym2]]=Spins[[#This Row],[Sym3]])</f>
        <v>0</v>
      </c>
      <c r="I4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89">
        <f t="shared" si="366"/>
        <v>1</v>
      </c>
      <c r="K4689">
        <f ca="1">Spins[[#This Row],[Mult]]*Spins[[#This Row],[Bet]]</f>
        <v>0</v>
      </c>
      <c r="L4689">
        <f ca="1">Spins[[#This Row],[Payout]]-Spins[[#This Row],[Bet]]</f>
        <v>-1</v>
      </c>
    </row>
    <row r="4690" spans="1:12" x14ac:dyDescent="0.3">
      <c r="A4690">
        <f t="shared" si="362"/>
        <v>4689</v>
      </c>
      <c r="B4690">
        <f t="shared" ca="1" si="363"/>
        <v>10</v>
      </c>
      <c r="C4690" t="str" cm="1">
        <f t="array" aca="1" ref="C4690" ca="1">INDEX(Reel1,Spins[[#This Row],[Stop1]])</f>
        <v>🍋</v>
      </c>
      <c r="D4690">
        <f t="shared" ca="1" si="364"/>
        <v>9</v>
      </c>
      <c r="E4690" t="str" cm="1">
        <f t="array" aca="1" ref="E4690" ca="1">INDEX(Reel2,Spins[[#This Row],[Stop2]])</f>
        <v>🍋</v>
      </c>
      <c r="F4690">
        <f t="shared" ca="1" si="365"/>
        <v>19</v>
      </c>
      <c r="G4690" t="str" cm="1">
        <f t="array" aca="1" ref="G4690" ca="1">INDEX(Reel3,Spins[[#This Row],[Stop3]])</f>
        <v>🔔</v>
      </c>
      <c r="H4690" t="b">
        <f ca="1">AND(Spins[[#This Row],[Sym1]]=Spins[[#This Row],[Sym2]],Spins[[#This Row],[Sym2]]=Spins[[#This Row],[Sym3]])</f>
        <v>0</v>
      </c>
      <c r="I4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90">
        <f t="shared" si="366"/>
        <v>1</v>
      </c>
      <c r="K4690">
        <f ca="1">Spins[[#This Row],[Mult]]*Spins[[#This Row],[Bet]]</f>
        <v>0.6</v>
      </c>
      <c r="L4690">
        <f ca="1">Spins[[#This Row],[Payout]]-Spins[[#This Row],[Bet]]</f>
        <v>-0.4</v>
      </c>
    </row>
    <row r="4691" spans="1:12" x14ac:dyDescent="0.3">
      <c r="A4691">
        <f t="shared" si="362"/>
        <v>4690</v>
      </c>
      <c r="B4691">
        <f t="shared" ca="1" si="363"/>
        <v>1</v>
      </c>
      <c r="C4691" t="str" cm="1">
        <f t="array" aca="1" ref="C4691" ca="1">INDEX(Reel1,Spins[[#This Row],[Stop1]])</f>
        <v>🍋</v>
      </c>
      <c r="D4691">
        <f t="shared" ca="1" si="364"/>
        <v>17</v>
      </c>
      <c r="E4691" t="str" cm="1">
        <f t="array" aca="1" ref="E4691" ca="1">INDEX(Reel2,Spins[[#This Row],[Stop2]])</f>
        <v>🍒</v>
      </c>
      <c r="F4691">
        <f t="shared" ca="1" si="365"/>
        <v>7</v>
      </c>
      <c r="G4691" t="str" cm="1">
        <f t="array" aca="1" ref="G4691" ca="1">INDEX(Reel3,Spins[[#This Row],[Stop3]])</f>
        <v>🍒</v>
      </c>
      <c r="H4691" t="b">
        <f ca="1">AND(Spins[[#This Row],[Sym1]]=Spins[[#This Row],[Sym2]],Spins[[#This Row],[Sym2]]=Spins[[#This Row],[Sym3]])</f>
        <v>0</v>
      </c>
      <c r="I4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91">
        <f t="shared" si="366"/>
        <v>1</v>
      </c>
      <c r="K4691">
        <f ca="1">Spins[[#This Row],[Mult]]*Spins[[#This Row],[Bet]]</f>
        <v>0</v>
      </c>
      <c r="L4691">
        <f ca="1">Spins[[#This Row],[Payout]]-Spins[[#This Row],[Bet]]</f>
        <v>-1</v>
      </c>
    </row>
    <row r="4692" spans="1:12" x14ac:dyDescent="0.3">
      <c r="A4692">
        <f t="shared" si="362"/>
        <v>4691</v>
      </c>
      <c r="B4692">
        <f t="shared" ca="1" si="363"/>
        <v>26</v>
      </c>
      <c r="C4692" t="str" cm="1">
        <f t="array" aca="1" ref="C4692" ca="1">INDEX(Reel1,Spins[[#This Row],[Stop1]])</f>
        <v>🔔</v>
      </c>
      <c r="D4692">
        <f t="shared" ca="1" si="364"/>
        <v>17</v>
      </c>
      <c r="E4692" t="str" cm="1">
        <f t="array" aca="1" ref="E4692" ca="1">INDEX(Reel2,Spins[[#This Row],[Stop2]])</f>
        <v>🍒</v>
      </c>
      <c r="F4692">
        <f t="shared" ca="1" si="365"/>
        <v>16</v>
      </c>
      <c r="G4692" t="str" cm="1">
        <f t="array" aca="1" ref="G4692" ca="1">INDEX(Reel3,Spins[[#This Row],[Stop3]])</f>
        <v>🍇</v>
      </c>
      <c r="H4692" t="b">
        <f ca="1">AND(Spins[[#This Row],[Sym1]]=Spins[[#This Row],[Sym2]],Spins[[#This Row],[Sym2]]=Spins[[#This Row],[Sym3]])</f>
        <v>0</v>
      </c>
      <c r="I4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92">
        <f t="shared" si="366"/>
        <v>1</v>
      </c>
      <c r="K4692">
        <f ca="1">Spins[[#This Row],[Mult]]*Spins[[#This Row],[Bet]]</f>
        <v>0</v>
      </c>
      <c r="L4692">
        <f ca="1">Spins[[#This Row],[Payout]]-Spins[[#This Row],[Bet]]</f>
        <v>-1</v>
      </c>
    </row>
    <row r="4693" spans="1:12" x14ac:dyDescent="0.3">
      <c r="A4693">
        <f t="shared" si="362"/>
        <v>4692</v>
      </c>
      <c r="B4693">
        <f t="shared" ca="1" si="363"/>
        <v>26</v>
      </c>
      <c r="C4693" t="str" cm="1">
        <f t="array" aca="1" ref="C4693" ca="1">INDEX(Reel1,Spins[[#This Row],[Stop1]])</f>
        <v>🔔</v>
      </c>
      <c r="D4693">
        <f t="shared" ca="1" si="364"/>
        <v>21</v>
      </c>
      <c r="E4693" t="str" cm="1">
        <f t="array" aca="1" ref="E4693" ca="1">INDEX(Reel2,Spins[[#This Row],[Stop2]])</f>
        <v>🍒</v>
      </c>
      <c r="F4693">
        <f t="shared" ca="1" si="365"/>
        <v>2</v>
      </c>
      <c r="G4693" t="str" cm="1">
        <f t="array" aca="1" ref="G4693" ca="1">INDEX(Reel3,Spins[[#This Row],[Stop3]])</f>
        <v>🍋</v>
      </c>
      <c r="H4693" t="b">
        <f ca="1">AND(Spins[[#This Row],[Sym1]]=Spins[[#This Row],[Sym2]],Spins[[#This Row],[Sym2]]=Spins[[#This Row],[Sym3]])</f>
        <v>0</v>
      </c>
      <c r="I4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93">
        <f t="shared" si="366"/>
        <v>1</v>
      </c>
      <c r="K4693">
        <f ca="1">Spins[[#This Row],[Mult]]*Spins[[#This Row],[Bet]]</f>
        <v>0</v>
      </c>
      <c r="L4693">
        <f ca="1">Spins[[#This Row],[Payout]]-Spins[[#This Row],[Bet]]</f>
        <v>-1</v>
      </c>
    </row>
    <row r="4694" spans="1:12" x14ac:dyDescent="0.3">
      <c r="A4694">
        <f t="shared" si="362"/>
        <v>4693</v>
      </c>
      <c r="B4694">
        <f t="shared" ca="1" si="363"/>
        <v>28</v>
      </c>
      <c r="C4694" t="str" cm="1">
        <f t="array" aca="1" ref="C4694" ca="1">INDEX(Reel1,Spins[[#This Row],[Stop1]])</f>
        <v>BAR</v>
      </c>
      <c r="D4694">
        <f t="shared" ca="1" si="364"/>
        <v>18</v>
      </c>
      <c r="E4694" t="str" cm="1">
        <f t="array" aca="1" ref="E4694" ca="1">INDEX(Reel2,Spins[[#This Row],[Stop2]])</f>
        <v>🍒</v>
      </c>
      <c r="F4694">
        <f t="shared" ca="1" si="365"/>
        <v>28</v>
      </c>
      <c r="G4694" t="str" cm="1">
        <f t="array" aca="1" ref="G4694" ca="1">INDEX(Reel3,Spins[[#This Row],[Stop3]])</f>
        <v>7️⃣</v>
      </c>
      <c r="H4694" t="b">
        <f ca="1">AND(Spins[[#This Row],[Sym1]]=Spins[[#This Row],[Sym2]],Spins[[#This Row],[Sym2]]=Spins[[#This Row],[Sym3]])</f>
        <v>0</v>
      </c>
      <c r="I4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94">
        <f t="shared" si="366"/>
        <v>1</v>
      </c>
      <c r="K4694">
        <f ca="1">Spins[[#This Row],[Mult]]*Spins[[#This Row],[Bet]]</f>
        <v>0</v>
      </c>
      <c r="L4694">
        <f ca="1">Spins[[#This Row],[Payout]]-Spins[[#This Row],[Bet]]</f>
        <v>-1</v>
      </c>
    </row>
    <row r="4695" spans="1:12" x14ac:dyDescent="0.3">
      <c r="A4695">
        <f t="shared" si="362"/>
        <v>4694</v>
      </c>
      <c r="B4695">
        <f t="shared" ca="1" si="363"/>
        <v>15</v>
      </c>
      <c r="C4695" t="str" cm="1">
        <f t="array" aca="1" ref="C4695" ca="1">INDEX(Reel1,Spins[[#This Row],[Stop1]])</f>
        <v>🍒</v>
      </c>
      <c r="D4695">
        <f t="shared" ca="1" si="364"/>
        <v>22</v>
      </c>
      <c r="E4695" t="str" cm="1">
        <f t="array" aca="1" ref="E4695" ca="1">INDEX(Reel2,Spins[[#This Row],[Stop2]])</f>
        <v>🍇</v>
      </c>
      <c r="F4695">
        <f t="shared" ca="1" si="365"/>
        <v>22</v>
      </c>
      <c r="G4695" t="str" cm="1">
        <f t="array" aca="1" ref="G4695" ca="1">INDEX(Reel3,Spins[[#This Row],[Stop3]])</f>
        <v>🔔</v>
      </c>
      <c r="H4695" t="b">
        <f ca="1">AND(Spins[[#This Row],[Sym1]]=Spins[[#This Row],[Sym2]],Spins[[#This Row],[Sym2]]=Spins[[#This Row],[Sym3]])</f>
        <v>0</v>
      </c>
      <c r="I4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95">
        <f t="shared" si="366"/>
        <v>1</v>
      </c>
      <c r="K4695">
        <f ca="1">Spins[[#This Row],[Mult]]*Spins[[#This Row],[Bet]]</f>
        <v>0</v>
      </c>
      <c r="L4695">
        <f ca="1">Spins[[#This Row],[Payout]]-Spins[[#This Row],[Bet]]</f>
        <v>-1</v>
      </c>
    </row>
    <row r="4696" spans="1:12" x14ac:dyDescent="0.3">
      <c r="A4696">
        <f t="shared" si="362"/>
        <v>4695</v>
      </c>
      <c r="B4696">
        <f t="shared" ca="1" si="363"/>
        <v>15</v>
      </c>
      <c r="C4696" t="str" cm="1">
        <f t="array" aca="1" ref="C4696" ca="1">INDEX(Reel1,Spins[[#This Row],[Stop1]])</f>
        <v>🍒</v>
      </c>
      <c r="D4696">
        <f t="shared" ca="1" si="364"/>
        <v>11</v>
      </c>
      <c r="E4696" t="str" cm="1">
        <f t="array" aca="1" ref="E4696" ca="1">INDEX(Reel2,Spins[[#This Row],[Stop2]])</f>
        <v>🍋</v>
      </c>
      <c r="F4696">
        <f t="shared" ca="1" si="365"/>
        <v>29</v>
      </c>
      <c r="G4696" t="str" cm="1">
        <f t="array" aca="1" ref="G4696" ca="1">INDEX(Reel3,Spins[[#This Row],[Stop3]])</f>
        <v>7️⃣</v>
      </c>
      <c r="H4696" t="b">
        <f ca="1">AND(Spins[[#This Row],[Sym1]]=Spins[[#This Row],[Sym2]],Spins[[#This Row],[Sym2]]=Spins[[#This Row],[Sym3]])</f>
        <v>0</v>
      </c>
      <c r="I4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96">
        <f t="shared" si="366"/>
        <v>1</v>
      </c>
      <c r="K4696">
        <f ca="1">Spins[[#This Row],[Mult]]*Spins[[#This Row],[Bet]]</f>
        <v>0</v>
      </c>
      <c r="L4696">
        <f ca="1">Spins[[#This Row],[Payout]]-Spins[[#This Row],[Bet]]</f>
        <v>-1</v>
      </c>
    </row>
    <row r="4697" spans="1:12" x14ac:dyDescent="0.3">
      <c r="A4697">
        <f t="shared" si="362"/>
        <v>4696</v>
      </c>
      <c r="B4697">
        <f t="shared" ca="1" si="363"/>
        <v>1</v>
      </c>
      <c r="C4697" t="str" cm="1">
        <f t="array" aca="1" ref="C4697" ca="1">INDEX(Reel1,Spins[[#This Row],[Stop1]])</f>
        <v>🍋</v>
      </c>
      <c r="D4697">
        <f t="shared" ca="1" si="364"/>
        <v>9</v>
      </c>
      <c r="E4697" t="str" cm="1">
        <f t="array" aca="1" ref="E4697" ca="1">INDEX(Reel2,Spins[[#This Row],[Stop2]])</f>
        <v>🍋</v>
      </c>
      <c r="F4697">
        <f t="shared" ca="1" si="365"/>
        <v>2</v>
      </c>
      <c r="G4697" t="str" cm="1">
        <f t="array" aca="1" ref="G4697" ca="1">INDEX(Reel3,Spins[[#This Row],[Stop3]])</f>
        <v>🍋</v>
      </c>
      <c r="H4697" t="b">
        <f ca="1">AND(Spins[[#This Row],[Sym1]]=Spins[[#This Row],[Sym2]],Spins[[#This Row],[Sym2]]=Spins[[#This Row],[Sym3]])</f>
        <v>1</v>
      </c>
      <c r="I4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697">
        <f t="shared" si="366"/>
        <v>1</v>
      </c>
      <c r="K4697">
        <f ca="1">Spins[[#This Row],[Mult]]*Spins[[#This Row],[Bet]]</f>
        <v>14</v>
      </c>
      <c r="L4697">
        <f ca="1">Spins[[#This Row],[Payout]]-Spins[[#This Row],[Bet]]</f>
        <v>13</v>
      </c>
    </row>
    <row r="4698" spans="1:12" x14ac:dyDescent="0.3">
      <c r="A4698">
        <f t="shared" si="362"/>
        <v>4697</v>
      </c>
      <c r="B4698">
        <f t="shared" ca="1" si="363"/>
        <v>13</v>
      </c>
      <c r="C4698" t="str" cm="1">
        <f t="array" aca="1" ref="C4698" ca="1">INDEX(Reel1,Spins[[#This Row],[Stop1]])</f>
        <v>🍋</v>
      </c>
      <c r="D4698">
        <f t="shared" ca="1" si="364"/>
        <v>7</v>
      </c>
      <c r="E4698" t="str" cm="1">
        <f t="array" aca="1" ref="E4698" ca="1">INDEX(Reel2,Spins[[#This Row],[Stop2]])</f>
        <v>🍋</v>
      </c>
      <c r="F4698">
        <f t="shared" ca="1" si="365"/>
        <v>26</v>
      </c>
      <c r="G4698" t="str" cm="1">
        <f t="array" aca="1" ref="G4698" ca="1">INDEX(Reel3,Spins[[#This Row],[Stop3]])</f>
        <v>BAR</v>
      </c>
      <c r="H4698" t="b">
        <f ca="1">AND(Spins[[#This Row],[Sym1]]=Spins[[#This Row],[Sym2]],Spins[[#This Row],[Sym2]]=Spins[[#This Row],[Sym3]])</f>
        <v>0</v>
      </c>
      <c r="I4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698">
        <f t="shared" si="366"/>
        <v>1</v>
      </c>
      <c r="K4698">
        <f ca="1">Spins[[#This Row],[Mult]]*Spins[[#This Row],[Bet]]</f>
        <v>0.6</v>
      </c>
      <c r="L4698">
        <f ca="1">Spins[[#This Row],[Payout]]-Spins[[#This Row],[Bet]]</f>
        <v>-0.4</v>
      </c>
    </row>
    <row r="4699" spans="1:12" x14ac:dyDescent="0.3">
      <c r="A4699">
        <f t="shared" si="362"/>
        <v>4698</v>
      </c>
      <c r="B4699">
        <f t="shared" ca="1" si="363"/>
        <v>16</v>
      </c>
      <c r="C4699" t="str" cm="1">
        <f t="array" aca="1" ref="C4699" ca="1">INDEX(Reel1,Spins[[#This Row],[Stop1]])</f>
        <v>🍒</v>
      </c>
      <c r="D4699">
        <f t="shared" ca="1" si="364"/>
        <v>13</v>
      </c>
      <c r="E4699" t="str" cm="1">
        <f t="array" aca="1" ref="E4699" ca="1">INDEX(Reel2,Spins[[#This Row],[Stop2]])</f>
        <v>🍋</v>
      </c>
      <c r="F4699">
        <f t="shared" ca="1" si="365"/>
        <v>27</v>
      </c>
      <c r="G4699" t="str" cm="1">
        <f t="array" aca="1" ref="G4699" ca="1">INDEX(Reel3,Spins[[#This Row],[Stop3]])</f>
        <v>7️⃣</v>
      </c>
      <c r="H4699" t="b">
        <f ca="1">AND(Spins[[#This Row],[Sym1]]=Spins[[#This Row],[Sym2]],Spins[[#This Row],[Sym2]]=Spins[[#This Row],[Sym3]])</f>
        <v>0</v>
      </c>
      <c r="I4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699">
        <f t="shared" si="366"/>
        <v>1</v>
      </c>
      <c r="K4699">
        <f ca="1">Spins[[#This Row],[Mult]]*Spins[[#This Row],[Bet]]</f>
        <v>0</v>
      </c>
      <c r="L4699">
        <f ca="1">Spins[[#This Row],[Payout]]-Spins[[#This Row],[Bet]]</f>
        <v>-1</v>
      </c>
    </row>
    <row r="4700" spans="1:12" x14ac:dyDescent="0.3">
      <c r="A4700">
        <f t="shared" si="362"/>
        <v>4699</v>
      </c>
      <c r="B4700">
        <f t="shared" ca="1" si="363"/>
        <v>26</v>
      </c>
      <c r="C4700" t="str" cm="1">
        <f t="array" aca="1" ref="C4700" ca="1">INDEX(Reel1,Spins[[#This Row],[Stop1]])</f>
        <v>🔔</v>
      </c>
      <c r="D4700">
        <f t="shared" ca="1" si="364"/>
        <v>11</v>
      </c>
      <c r="E4700" t="str" cm="1">
        <f t="array" aca="1" ref="E4700" ca="1">INDEX(Reel2,Spins[[#This Row],[Stop2]])</f>
        <v>🍋</v>
      </c>
      <c r="F4700">
        <f t="shared" ca="1" si="365"/>
        <v>14</v>
      </c>
      <c r="G4700" t="str" cm="1">
        <f t="array" aca="1" ref="G4700" ca="1">INDEX(Reel3,Spins[[#This Row],[Stop3]])</f>
        <v>🍇</v>
      </c>
      <c r="H4700" t="b">
        <f ca="1">AND(Spins[[#This Row],[Sym1]]=Spins[[#This Row],[Sym2]],Spins[[#This Row],[Sym2]]=Spins[[#This Row],[Sym3]])</f>
        <v>0</v>
      </c>
      <c r="I4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0">
        <f t="shared" si="366"/>
        <v>1</v>
      </c>
      <c r="K4700">
        <f ca="1">Spins[[#This Row],[Mult]]*Spins[[#This Row],[Bet]]</f>
        <v>0</v>
      </c>
      <c r="L4700">
        <f ca="1">Spins[[#This Row],[Payout]]-Spins[[#This Row],[Bet]]</f>
        <v>-1</v>
      </c>
    </row>
    <row r="4701" spans="1:12" x14ac:dyDescent="0.3">
      <c r="A4701">
        <f t="shared" si="362"/>
        <v>4700</v>
      </c>
      <c r="B4701">
        <f t="shared" ca="1" si="363"/>
        <v>17</v>
      </c>
      <c r="C4701" t="str" cm="1">
        <f t="array" aca="1" ref="C4701" ca="1">INDEX(Reel1,Spins[[#This Row],[Stop1]])</f>
        <v>🍒</v>
      </c>
      <c r="D4701">
        <f t="shared" ca="1" si="364"/>
        <v>14</v>
      </c>
      <c r="E4701" t="str" cm="1">
        <f t="array" aca="1" ref="E4701" ca="1">INDEX(Reel2,Spins[[#This Row],[Stop2]])</f>
        <v>🍋</v>
      </c>
      <c r="F4701">
        <f t="shared" ca="1" si="365"/>
        <v>11</v>
      </c>
      <c r="G4701" t="str" cm="1">
        <f t="array" aca="1" ref="G4701" ca="1">INDEX(Reel3,Spins[[#This Row],[Stop3]])</f>
        <v>🍒</v>
      </c>
      <c r="H4701" t="b">
        <f ca="1">AND(Spins[[#This Row],[Sym1]]=Spins[[#This Row],[Sym2]],Spins[[#This Row],[Sym2]]=Spins[[#This Row],[Sym3]])</f>
        <v>0</v>
      </c>
      <c r="I4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1">
        <f t="shared" si="366"/>
        <v>1</v>
      </c>
      <c r="K4701">
        <f ca="1">Spins[[#This Row],[Mult]]*Spins[[#This Row],[Bet]]</f>
        <v>0</v>
      </c>
      <c r="L4701">
        <f ca="1">Spins[[#This Row],[Payout]]-Spins[[#This Row],[Bet]]</f>
        <v>-1</v>
      </c>
    </row>
    <row r="4702" spans="1:12" x14ac:dyDescent="0.3">
      <c r="A4702">
        <f t="shared" si="362"/>
        <v>4701</v>
      </c>
      <c r="B4702">
        <f t="shared" ca="1" si="363"/>
        <v>28</v>
      </c>
      <c r="C4702" t="str" cm="1">
        <f t="array" aca="1" ref="C4702" ca="1">INDEX(Reel1,Spins[[#This Row],[Stop1]])</f>
        <v>BAR</v>
      </c>
      <c r="D4702">
        <f t="shared" ca="1" si="364"/>
        <v>29</v>
      </c>
      <c r="E4702" t="str" cm="1">
        <f t="array" aca="1" ref="E4702" ca="1">INDEX(Reel2,Spins[[#This Row],[Stop2]])</f>
        <v>7️⃣</v>
      </c>
      <c r="F4702">
        <f t="shared" ca="1" si="365"/>
        <v>7</v>
      </c>
      <c r="G4702" t="str" cm="1">
        <f t="array" aca="1" ref="G4702" ca="1">INDEX(Reel3,Spins[[#This Row],[Stop3]])</f>
        <v>🍒</v>
      </c>
      <c r="H4702" t="b">
        <f ca="1">AND(Spins[[#This Row],[Sym1]]=Spins[[#This Row],[Sym2]],Spins[[#This Row],[Sym2]]=Spins[[#This Row],[Sym3]])</f>
        <v>0</v>
      </c>
      <c r="I4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2">
        <f t="shared" si="366"/>
        <v>1</v>
      </c>
      <c r="K4702">
        <f ca="1">Spins[[#This Row],[Mult]]*Spins[[#This Row],[Bet]]</f>
        <v>0</v>
      </c>
      <c r="L4702">
        <f ca="1">Spins[[#This Row],[Payout]]-Spins[[#This Row],[Bet]]</f>
        <v>-1</v>
      </c>
    </row>
    <row r="4703" spans="1:12" x14ac:dyDescent="0.3">
      <c r="A4703">
        <f t="shared" si="362"/>
        <v>4702</v>
      </c>
      <c r="B4703">
        <f t="shared" ca="1" si="363"/>
        <v>9</v>
      </c>
      <c r="C4703" t="str" cm="1">
        <f t="array" aca="1" ref="C4703" ca="1">INDEX(Reel1,Spins[[#This Row],[Stop1]])</f>
        <v>🍋</v>
      </c>
      <c r="D4703">
        <f t="shared" ca="1" si="364"/>
        <v>5</v>
      </c>
      <c r="E4703" t="str" cm="1">
        <f t="array" aca="1" ref="E4703" ca="1">INDEX(Reel2,Spins[[#This Row],[Stop2]])</f>
        <v>🍋</v>
      </c>
      <c r="F4703">
        <f t="shared" ca="1" si="365"/>
        <v>19</v>
      </c>
      <c r="G4703" t="str" cm="1">
        <f t="array" aca="1" ref="G4703" ca="1">INDEX(Reel3,Spins[[#This Row],[Stop3]])</f>
        <v>🔔</v>
      </c>
      <c r="H4703" t="b">
        <f ca="1">AND(Spins[[#This Row],[Sym1]]=Spins[[#This Row],[Sym2]],Spins[[#This Row],[Sym2]]=Spins[[#This Row],[Sym3]])</f>
        <v>0</v>
      </c>
      <c r="I4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03">
        <f t="shared" si="366"/>
        <v>1</v>
      </c>
      <c r="K4703">
        <f ca="1">Spins[[#This Row],[Mult]]*Spins[[#This Row],[Bet]]</f>
        <v>0.6</v>
      </c>
      <c r="L4703">
        <f ca="1">Spins[[#This Row],[Payout]]-Spins[[#This Row],[Bet]]</f>
        <v>-0.4</v>
      </c>
    </row>
    <row r="4704" spans="1:12" x14ac:dyDescent="0.3">
      <c r="A4704">
        <f t="shared" si="362"/>
        <v>4703</v>
      </c>
      <c r="B4704">
        <f t="shared" ca="1" si="363"/>
        <v>17</v>
      </c>
      <c r="C4704" t="str" cm="1">
        <f t="array" aca="1" ref="C4704" ca="1">INDEX(Reel1,Spins[[#This Row],[Stop1]])</f>
        <v>🍒</v>
      </c>
      <c r="D4704">
        <f t="shared" ca="1" si="364"/>
        <v>7</v>
      </c>
      <c r="E4704" t="str" cm="1">
        <f t="array" aca="1" ref="E4704" ca="1">INDEX(Reel2,Spins[[#This Row],[Stop2]])</f>
        <v>🍋</v>
      </c>
      <c r="F4704">
        <f t="shared" ca="1" si="365"/>
        <v>8</v>
      </c>
      <c r="G4704" t="str" cm="1">
        <f t="array" aca="1" ref="G4704" ca="1">INDEX(Reel3,Spins[[#This Row],[Stop3]])</f>
        <v>🍒</v>
      </c>
      <c r="H4704" t="b">
        <f ca="1">AND(Spins[[#This Row],[Sym1]]=Spins[[#This Row],[Sym2]],Spins[[#This Row],[Sym2]]=Spins[[#This Row],[Sym3]])</f>
        <v>0</v>
      </c>
      <c r="I4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4">
        <f t="shared" si="366"/>
        <v>1</v>
      </c>
      <c r="K4704">
        <f ca="1">Spins[[#This Row],[Mult]]*Spins[[#This Row],[Bet]]</f>
        <v>0</v>
      </c>
      <c r="L4704">
        <f ca="1">Spins[[#This Row],[Payout]]-Spins[[#This Row],[Bet]]</f>
        <v>-1</v>
      </c>
    </row>
    <row r="4705" spans="1:12" x14ac:dyDescent="0.3">
      <c r="A4705">
        <f t="shared" si="362"/>
        <v>4704</v>
      </c>
      <c r="B4705">
        <f t="shared" ca="1" si="363"/>
        <v>20</v>
      </c>
      <c r="C4705" t="str" cm="1">
        <f t="array" aca="1" ref="C4705" ca="1">INDEX(Reel1,Spins[[#This Row],[Stop1]])</f>
        <v>🍒</v>
      </c>
      <c r="D4705">
        <f t="shared" ca="1" si="364"/>
        <v>23</v>
      </c>
      <c r="E4705" t="str" cm="1">
        <f t="array" aca="1" ref="E4705" ca="1">INDEX(Reel2,Spins[[#This Row],[Stop2]])</f>
        <v>🍇</v>
      </c>
      <c r="F4705">
        <f t="shared" ca="1" si="365"/>
        <v>8</v>
      </c>
      <c r="G4705" t="str" cm="1">
        <f t="array" aca="1" ref="G4705" ca="1">INDEX(Reel3,Spins[[#This Row],[Stop3]])</f>
        <v>🍒</v>
      </c>
      <c r="H4705" t="b">
        <f ca="1">AND(Spins[[#This Row],[Sym1]]=Spins[[#This Row],[Sym2]],Spins[[#This Row],[Sym2]]=Spins[[#This Row],[Sym3]])</f>
        <v>0</v>
      </c>
      <c r="I4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5">
        <f t="shared" si="366"/>
        <v>1</v>
      </c>
      <c r="K4705">
        <f ca="1">Spins[[#This Row],[Mult]]*Spins[[#This Row],[Bet]]</f>
        <v>0</v>
      </c>
      <c r="L4705">
        <f ca="1">Spins[[#This Row],[Payout]]-Spins[[#This Row],[Bet]]</f>
        <v>-1</v>
      </c>
    </row>
    <row r="4706" spans="1:12" x14ac:dyDescent="0.3">
      <c r="A4706">
        <f t="shared" si="362"/>
        <v>4705</v>
      </c>
      <c r="B4706">
        <f t="shared" ca="1" si="363"/>
        <v>17</v>
      </c>
      <c r="C4706" t="str" cm="1">
        <f t="array" aca="1" ref="C4706" ca="1">INDEX(Reel1,Spins[[#This Row],[Stop1]])</f>
        <v>🍒</v>
      </c>
      <c r="D4706">
        <f t="shared" ca="1" si="364"/>
        <v>11</v>
      </c>
      <c r="E4706" t="str" cm="1">
        <f t="array" aca="1" ref="E4706" ca="1">INDEX(Reel2,Spins[[#This Row],[Stop2]])</f>
        <v>🍋</v>
      </c>
      <c r="F4706">
        <f t="shared" ca="1" si="365"/>
        <v>21</v>
      </c>
      <c r="G4706" t="str" cm="1">
        <f t="array" aca="1" ref="G4706" ca="1">INDEX(Reel3,Spins[[#This Row],[Stop3]])</f>
        <v>🔔</v>
      </c>
      <c r="H4706" t="b">
        <f ca="1">AND(Spins[[#This Row],[Sym1]]=Spins[[#This Row],[Sym2]],Spins[[#This Row],[Sym2]]=Spins[[#This Row],[Sym3]])</f>
        <v>0</v>
      </c>
      <c r="I4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6">
        <f t="shared" si="366"/>
        <v>1</v>
      </c>
      <c r="K4706">
        <f ca="1">Spins[[#This Row],[Mult]]*Spins[[#This Row],[Bet]]</f>
        <v>0</v>
      </c>
      <c r="L4706">
        <f ca="1">Spins[[#This Row],[Payout]]-Spins[[#This Row],[Bet]]</f>
        <v>-1</v>
      </c>
    </row>
    <row r="4707" spans="1:12" x14ac:dyDescent="0.3">
      <c r="A4707">
        <f t="shared" si="362"/>
        <v>4706</v>
      </c>
      <c r="B4707">
        <f t="shared" ca="1" si="363"/>
        <v>9</v>
      </c>
      <c r="C4707" t="str" cm="1">
        <f t="array" aca="1" ref="C4707" ca="1">INDEX(Reel1,Spins[[#This Row],[Stop1]])</f>
        <v>🍋</v>
      </c>
      <c r="D4707">
        <f t="shared" ca="1" si="364"/>
        <v>9</v>
      </c>
      <c r="E4707" t="str" cm="1">
        <f t="array" aca="1" ref="E4707" ca="1">INDEX(Reel2,Spins[[#This Row],[Stop2]])</f>
        <v>🍋</v>
      </c>
      <c r="F4707">
        <f t="shared" ca="1" si="365"/>
        <v>2</v>
      </c>
      <c r="G4707" t="str" cm="1">
        <f t="array" aca="1" ref="G4707" ca="1">INDEX(Reel3,Spins[[#This Row],[Stop3]])</f>
        <v>🍋</v>
      </c>
      <c r="H4707" t="b">
        <f ca="1">AND(Spins[[#This Row],[Sym1]]=Spins[[#This Row],[Sym2]],Spins[[#This Row],[Sym2]]=Spins[[#This Row],[Sym3]])</f>
        <v>1</v>
      </c>
      <c r="I4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707">
        <f t="shared" si="366"/>
        <v>1</v>
      </c>
      <c r="K4707">
        <f ca="1">Spins[[#This Row],[Mult]]*Spins[[#This Row],[Bet]]</f>
        <v>14</v>
      </c>
      <c r="L4707">
        <f ca="1">Spins[[#This Row],[Payout]]-Spins[[#This Row],[Bet]]</f>
        <v>13</v>
      </c>
    </row>
    <row r="4708" spans="1:12" x14ac:dyDescent="0.3">
      <c r="A4708">
        <f t="shared" si="362"/>
        <v>4707</v>
      </c>
      <c r="B4708">
        <f t="shared" ca="1" si="363"/>
        <v>28</v>
      </c>
      <c r="C4708" t="str" cm="1">
        <f t="array" aca="1" ref="C4708" ca="1">INDEX(Reel1,Spins[[#This Row],[Stop1]])</f>
        <v>BAR</v>
      </c>
      <c r="D4708">
        <f t="shared" ca="1" si="364"/>
        <v>13</v>
      </c>
      <c r="E4708" t="str" cm="1">
        <f t="array" aca="1" ref="E4708" ca="1">INDEX(Reel2,Spins[[#This Row],[Stop2]])</f>
        <v>🍋</v>
      </c>
      <c r="F4708">
        <f t="shared" ca="1" si="365"/>
        <v>26</v>
      </c>
      <c r="G4708" t="str" cm="1">
        <f t="array" aca="1" ref="G4708" ca="1">INDEX(Reel3,Spins[[#This Row],[Stop3]])</f>
        <v>BAR</v>
      </c>
      <c r="H4708" t="b">
        <f ca="1">AND(Spins[[#This Row],[Sym1]]=Spins[[#This Row],[Sym2]],Spins[[#This Row],[Sym2]]=Spins[[#This Row],[Sym3]])</f>
        <v>0</v>
      </c>
      <c r="I4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8">
        <f t="shared" si="366"/>
        <v>1</v>
      </c>
      <c r="K4708">
        <f ca="1">Spins[[#This Row],[Mult]]*Spins[[#This Row],[Bet]]</f>
        <v>0</v>
      </c>
      <c r="L4708">
        <f ca="1">Spins[[#This Row],[Payout]]-Spins[[#This Row],[Bet]]</f>
        <v>-1</v>
      </c>
    </row>
    <row r="4709" spans="1:12" x14ac:dyDescent="0.3">
      <c r="A4709">
        <f t="shared" si="362"/>
        <v>4708</v>
      </c>
      <c r="B4709">
        <f t="shared" ca="1" si="363"/>
        <v>9</v>
      </c>
      <c r="C4709" t="str" cm="1">
        <f t="array" aca="1" ref="C4709" ca="1">INDEX(Reel1,Spins[[#This Row],[Stop1]])</f>
        <v>🍋</v>
      </c>
      <c r="D4709">
        <f t="shared" ca="1" si="364"/>
        <v>31</v>
      </c>
      <c r="E4709" t="str" cm="1">
        <f t="array" aca="1" ref="E4709" ca="1">INDEX(Reel2,Spins[[#This Row],[Stop2]])</f>
        <v>💎</v>
      </c>
      <c r="F4709">
        <f t="shared" ca="1" si="365"/>
        <v>8</v>
      </c>
      <c r="G4709" t="str" cm="1">
        <f t="array" aca="1" ref="G4709" ca="1">INDEX(Reel3,Spins[[#This Row],[Stop3]])</f>
        <v>🍒</v>
      </c>
      <c r="H4709" t="b">
        <f ca="1">AND(Spins[[#This Row],[Sym1]]=Spins[[#This Row],[Sym2]],Spins[[#This Row],[Sym2]]=Spins[[#This Row],[Sym3]])</f>
        <v>0</v>
      </c>
      <c r="I4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09">
        <f t="shared" si="366"/>
        <v>1</v>
      </c>
      <c r="K4709">
        <f ca="1">Spins[[#This Row],[Mult]]*Spins[[#This Row],[Bet]]</f>
        <v>0</v>
      </c>
      <c r="L4709">
        <f ca="1">Spins[[#This Row],[Payout]]-Spins[[#This Row],[Bet]]</f>
        <v>-1</v>
      </c>
    </row>
    <row r="4710" spans="1:12" x14ac:dyDescent="0.3">
      <c r="A4710">
        <f t="shared" si="362"/>
        <v>4709</v>
      </c>
      <c r="B4710">
        <f t="shared" ca="1" si="363"/>
        <v>24</v>
      </c>
      <c r="C4710" t="str" cm="1">
        <f t="array" aca="1" ref="C4710" ca="1">INDEX(Reel1,Spins[[#This Row],[Stop1]])</f>
        <v>🍇</v>
      </c>
      <c r="D4710">
        <f t="shared" ca="1" si="364"/>
        <v>16</v>
      </c>
      <c r="E4710" t="str" cm="1">
        <f t="array" aca="1" ref="E4710" ca="1">INDEX(Reel2,Spins[[#This Row],[Stop2]])</f>
        <v>🍒</v>
      </c>
      <c r="F4710">
        <f t="shared" ca="1" si="365"/>
        <v>9</v>
      </c>
      <c r="G4710" t="str" cm="1">
        <f t="array" aca="1" ref="G4710" ca="1">INDEX(Reel3,Spins[[#This Row],[Stop3]])</f>
        <v>🍒</v>
      </c>
      <c r="H4710" t="b">
        <f ca="1">AND(Spins[[#This Row],[Sym1]]=Spins[[#This Row],[Sym2]],Spins[[#This Row],[Sym2]]=Spins[[#This Row],[Sym3]])</f>
        <v>0</v>
      </c>
      <c r="I4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0">
        <f t="shared" si="366"/>
        <v>1</v>
      </c>
      <c r="K4710">
        <f ca="1">Spins[[#This Row],[Mult]]*Spins[[#This Row],[Bet]]</f>
        <v>0</v>
      </c>
      <c r="L4710">
        <f ca="1">Spins[[#This Row],[Payout]]-Spins[[#This Row],[Bet]]</f>
        <v>-1</v>
      </c>
    </row>
    <row r="4711" spans="1:12" x14ac:dyDescent="0.3">
      <c r="A4711">
        <f t="shared" si="362"/>
        <v>4710</v>
      </c>
      <c r="B4711">
        <f t="shared" ca="1" si="363"/>
        <v>8</v>
      </c>
      <c r="C4711" t="str" cm="1">
        <f t="array" aca="1" ref="C4711" ca="1">INDEX(Reel1,Spins[[#This Row],[Stop1]])</f>
        <v>🍋</v>
      </c>
      <c r="D4711">
        <f t="shared" ca="1" si="364"/>
        <v>11</v>
      </c>
      <c r="E4711" t="str" cm="1">
        <f t="array" aca="1" ref="E4711" ca="1">INDEX(Reel2,Spins[[#This Row],[Stop2]])</f>
        <v>🍋</v>
      </c>
      <c r="F4711">
        <f t="shared" ca="1" si="365"/>
        <v>23</v>
      </c>
      <c r="G4711" t="str" cm="1">
        <f t="array" aca="1" ref="G4711" ca="1">INDEX(Reel3,Spins[[#This Row],[Stop3]])</f>
        <v>BAR</v>
      </c>
      <c r="H4711" t="b">
        <f ca="1">AND(Spins[[#This Row],[Sym1]]=Spins[[#This Row],[Sym2]],Spins[[#This Row],[Sym2]]=Spins[[#This Row],[Sym3]])</f>
        <v>0</v>
      </c>
      <c r="I4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11">
        <f t="shared" si="366"/>
        <v>1</v>
      </c>
      <c r="K4711">
        <f ca="1">Spins[[#This Row],[Mult]]*Spins[[#This Row],[Bet]]</f>
        <v>0.6</v>
      </c>
      <c r="L4711">
        <f ca="1">Spins[[#This Row],[Payout]]-Spins[[#This Row],[Bet]]</f>
        <v>-0.4</v>
      </c>
    </row>
    <row r="4712" spans="1:12" x14ac:dyDescent="0.3">
      <c r="A4712">
        <f t="shared" si="362"/>
        <v>4711</v>
      </c>
      <c r="B4712">
        <f t="shared" ca="1" si="363"/>
        <v>1</v>
      </c>
      <c r="C4712" t="str" cm="1">
        <f t="array" aca="1" ref="C4712" ca="1">INDEX(Reel1,Spins[[#This Row],[Stop1]])</f>
        <v>🍋</v>
      </c>
      <c r="D4712">
        <f t="shared" ca="1" si="364"/>
        <v>26</v>
      </c>
      <c r="E4712" t="str" cm="1">
        <f t="array" aca="1" ref="E4712" ca="1">INDEX(Reel2,Spins[[#This Row],[Stop2]])</f>
        <v>🔔</v>
      </c>
      <c r="F4712">
        <f t="shared" ca="1" si="365"/>
        <v>9</v>
      </c>
      <c r="G4712" t="str" cm="1">
        <f t="array" aca="1" ref="G4712" ca="1">INDEX(Reel3,Spins[[#This Row],[Stop3]])</f>
        <v>🍒</v>
      </c>
      <c r="H4712" t="b">
        <f ca="1">AND(Spins[[#This Row],[Sym1]]=Spins[[#This Row],[Sym2]],Spins[[#This Row],[Sym2]]=Spins[[#This Row],[Sym3]])</f>
        <v>0</v>
      </c>
      <c r="I4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2">
        <f t="shared" si="366"/>
        <v>1</v>
      </c>
      <c r="K4712">
        <f ca="1">Spins[[#This Row],[Mult]]*Spins[[#This Row],[Bet]]</f>
        <v>0</v>
      </c>
      <c r="L4712">
        <f ca="1">Spins[[#This Row],[Payout]]-Spins[[#This Row],[Bet]]</f>
        <v>-1</v>
      </c>
    </row>
    <row r="4713" spans="1:12" x14ac:dyDescent="0.3">
      <c r="A4713">
        <f t="shared" si="362"/>
        <v>4712</v>
      </c>
      <c r="B4713">
        <f t="shared" ca="1" si="363"/>
        <v>22</v>
      </c>
      <c r="C4713" t="str" cm="1">
        <f t="array" aca="1" ref="C4713" ca="1">INDEX(Reel1,Spins[[#This Row],[Stop1]])</f>
        <v>🍇</v>
      </c>
      <c r="D4713">
        <f t="shared" ca="1" si="364"/>
        <v>31</v>
      </c>
      <c r="E4713" t="str" cm="1">
        <f t="array" aca="1" ref="E4713" ca="1">INDEX(Reel2,Spins[[#This Row],[Stop2]])</f>
        <v>💎</v>
      </c>
      <c r="F4713">
        <f t="shared" ca="1" si="365"/>
        <v>19</v>
      </c>
      <c r="G4713" t="str" cm="1">
        <f t="array" aca="1" ref="G4713" ca="1">INDEX(Reel3,Spins[[#This Row],[Stop3]])</f>
        <v>🔔</v>
      </c>
      <c r="H4713" t="b">
        <f ca="1">AND(Spins[[#This Row],[Sym1]]=Spins[[#This Row],[Sym2]],Spins[[#This Row],[Sym2]]=Spins[[#This Row],[Sym3]])</f>
        <v>0</v>
      </c>
      <c r="I4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3">
        <f t="shared" si="366"/>
        <v>1</v>
      </c>
      <c r="K4713">
        <f ca="1">Spins[[#This Row],[Mult]]*Spins[[#This Row],[Bet]]</f>
        <v>0</v>
      </c>
      <c r="L4713">
        <f ca="1">Spins[[#This Row],[Payout]]-Spins[[#This Row],[Bet]]</f>
        <v>-1</v>
      </c>
    </row>
    <row r="4714" spans="1:12" x14ac:dyDescent="0.3">
      <c r="A4714">
        <f t="shared" si="362"/>
        <v>4713</v>
      </c>
      <c r="B4714">
        <f t="shared" ca="1" si="363"/>
        <v>20</v>
      </c>
      <c r="C4714" t="str" cm="1">
        <f t="array" aca="1" ref="C4714" ca="1">INDEX(Reel1,Spins[[#This Row],[Stop1]])</f>
        <v>🍒</v>
      </c>
      <c r="D4714">
        <f t="shared" ca="1" si="364"/>
        <v>26</v>
      </c>
      <c r="E4714" t="str" cm="1">
        <f t="array" aca="1" ref="E4714" ca="1">INDEX(Reel2,Spins[[#This Row],[Stop2]])</f>
        <v>🔔</v>
      </c>
      <c r="F4714">
        <f t="shared" ca="1" si="365"/>
        <v>27</v>
      </c>
      <c r="G4714" t="str" cm="1">
        <f t="array" aca="1" ref="G4714" ca="1">INDEX(Reel3,Spins[[#This Row],[Stop3]])</f>
        <v>7️⃣</v>
      </c>
      <c r="H4714" t="b">
        <f ca="1">AND(Spins[[#This Row],[Sym1]]=Spins[[#This Row],[Sym2]],Spins[[#This Row],[Sym2]]=Spins[[#This Row],[Sym3]])</f>
        <v>0</v>
      </c>
      <c r="I4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4">
        <f t="shared" si="366"/>
        <v>1</v>
      </c>
      <c r="K4714">
        <f ca="1">Spins[[#This Row],[Mult]]*Spins[[#This Row],[Bet]]</f>
        <v>0</v>
      </c>
      <c r="L4714">
        <f ca="1">Spins[[#This Row],[Payout]]-Spins[[#This Row],[Bet]]</f>
        <v>-1</v>
      </c>
    </row>
    <row r="4715" spans="1:12" x14ac:dyDescent="0.3">
      <c r="A4715">
        <f t="shared" si="362"/>
        <v>4714</v>
      </c>
      <c r="B4715">
        <f t="shared" ca="1" si="363"/>
        <v>12</v>
      </c>
      <c r="C4715" t="str" cm="1">
        <f t="array" aca="1" ref="C4715" ca="1">INDEX(Reel1,Spins[[#This Row],[Stop1]])</f>
        <v>🍋</v>
      </c>
      <c r="D4715">
        <f t="shared" ca="1" si="364"/>
        <v>30</v>
      </c>
      <c r="E4715" t="str" cm="1">
        <f t="array" aca="1" ref="E4715" ca="1">INDEX(Reel2,Spins[[#This Row],[Stop2]])</f>
        <v>7️⃣</v>
      </c>
      <c r="F4715">
        <f t="shared" ca="1" si="365"/>
        <v>27</v>
      </c>
      <c r="G4715" t="str" cm="1">
        <f t="array" aca="1" ref="G4715" ca="1">INDEX(Reel3,Spins[[#This Row],[Stop3]])</f>
        <v>7️⃣</v>
      </c>
      <c r="H4715" t="b">
        <f ca="1">AND(Spins[[#This Row],[Sym1]]=Spins[[#This Row],[Sym2]],Spins[[#This Row],[Sym2]]=Spins[[#This Row],[Sym3]])</f>
        <v>0</v>
      </c>
      <c r="I4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5">
        <f t="shared" si="366"/>
        <v>1</v>
      </c>
      <c r="K4715">
        <f ca="1">Spins[[#This Row],[Mult]]*Spins[[#This Row],[Bet]]</f>
        <v>0</v>
      </c>
      <c r="L4715">
        <f ca="1">Spins[[#This Row],[Payout]]-Spins[[#This Row],[Bet]]</f>
        <v>-1</v>
      </c>
    </row>
    <row r="4716" spans="1:12" x14ac:dyDescent="0.3">
      <c r="A4716">
        <f t="shared" si="362"/>
        <v>4715</v>
      </c>
      <c r="B4716">
        <f t="shared" ca="1" si="363"/>
        <v>16</v>
      </c>
      <c r="C4716" t="str" cm="1">
        <f t="array" aca="1" ref="C4716" ca="1">INDEX(Reel1,Spins[[#This Row],[Stop1]])</f>
        <v>🍒</v>
      </c>
      <c r="D4716">
        <f t="shared" ca="1" si="364"/>
        <v>29</v>
      </c>
      <c r="E4716" t="str" cm="1">
        <f t="array" aca="1" ref="E4716" ca="1">INDEX(Reel2,Spins[[#This Row],[Stop2]])</f>
        <v>7️⃣</v>
      </c>
      <c r="F4716">
        <f t="shared" ca="1" si="365"/>
        <v>11</v>
      </c>
      <c r="G4716" t="str" cm="1">
        <f t="array" aca="1" ref="G4716" ca="1">INDEX(Reel3,Spins[[#This Row],[Stop3]])</f>
        <v>🍒</v>
      </c>
      <c r="H4716" t="b">
        <f ca="1">AND(Spins[[#This Row],[Sym1]]=Spins[[#This Row],[Sym2]],Spins[[#This Row],[Sym2]]=Spins[[#This Row],[Sym3]])</f>
        <v>0</v>
      </c>
      <c r="I4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6">
        <f t="shared" si="366"/>
        <v>1</v>
      </c>
      <c r="K4716">
        <f ca="1">Spins[[#This Row],[Mult]]*Spins[[#This Row],[Bet]]</f>
        <v>0</v>
      </c>
      <c r="L4716">
        <f ca="1">Spins[[#This Row],[Payout]]-Spins[[#This Row],[Bet]]</f>
        <v>-1</v>
      </c>
    </row>
    <row r="4717" spans="1:12" x14ac:dyDescent="0.3">
      <c r="A4717">
        <f t="shared" si="362"/>
        <v>4716</v>
      </c>
      <c r="B4717">
        <f t="shared" ca="1" si="363"/>
        <v>5</v>
      </c>
      <c r="C4717" t="str" cm="1">
        <f t="array" aca="1" ref="C4717" ca="1">INDEX(Reel1,Spins[[#This Row],[Stop1]])</f>
        <v>🍋</v>
      </c>
      <c r="D4717">
        <f t="shared" ca="1" si="364"/>
        <v>6</v>
      </c>
      <c r="E4717" t="str" cm="1">
        <f t="array" aca="1" ref="E4717" ca="1">INDEX(Reel2,Spins[[#This Row],[Stop2]])</f>
        <v>🍋</v>
      </c>
      <c r="F4717">
        <f t="shared" ca="1" si="365"/>
        <v>19</v>
      </c>
      <c r="G4717" t="str" cm="1">
        <f t="array" aca="1" ref="G4717" ca="1">INDEX(Reel3,Spins[[#This Row],[Stop3]])</f>
        <v>🔔</v>
      </c>
      <c r="H4717" t="b">
        <f ca="1">AND(Spins[[#This Row],[Sym1]]=Spins[[#This Row],[Sym2]],Spins[[#This Row],[Sym2]]=Spins[[#This Row],[Sym3]])</f>
        <v>0</v>
      </c>
      <c r="I4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17">
        <f t="shared" si="366"/>
        <v>1</v>
      </c>
      <c r="K4717">
        <f ca="1">Spins[[#This Row],[Mult]]*Spins[[#This Row],[Bet]]</f>
        <v>0.6</v>
      </c>
      <c r="L4717">
        <f ca="1">Spins[[#This Row],[Payout]]-Spins[[#This Row],[Bet]]</f>
        <v>-0.4</v>
      </c>
    </row>
    <row r="4718" spans="1:12" x14ac:dyDescent="0.3">
      <c r="A4718">
        <f t="shared" si="362"/>
        <v>4717</v>
      </c>
      <c r="B4718">
        <f t="shared" ca="1" si="363"/>
        <v>23</v>
      </c>
      <c r="C4718" t="str" cm="1">
        <f t="array" aca="1" ref="C4718" ca="1">INDEX(Reel1,Spins[[#This Row],[Stop1]])</f>
        <v>🍇</v>
      </c>
      <c r="D4718">
        <f t="shared" ca="1" si="364"/>
        <v>9</v>
      </c>
      <c r="E4718" t="str" cm="1">
        <f t="array" aca="1" ref="E4718" ca="1">INDEX(Reel2,Spins[[#This Row],[Stop2]])</f>
        <v>🍋</v>
      </c>
      <c r="F4718">
        <f t="shared" ca="1" si="365"/>
        <v>10</v>
      </c>
      <c r="G4718" t="str" cm="1">
        <f t="array" aca="1" ref="G4718" ca="1">INDEX(Reel3,Spins[[#This Row],[Stop3]])</f>
        <v>🍒</v>
      </c>
      <c r="H4718" t="b">
        <f ca="1">AND(Spins[[#This Row],[Sym1]]=Spins[[#This Row],[Sym2]],Spins[[#This Row],[Sym2]]=Spins[[#This Row],[Sym3]])</f>
        <v>0</v>
      </c>
      <c r="I4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8">
        <f t="shared" si="366"/>
        <v>1</v>
      </c>
      <c r="K4718">
        <f ca="1">Spins[[#This Row],[Mult]]*Spins[[#This Row],[Bet]]</f>
        <v>0</v>
      </c>
      <c r="L4718">
        <f ca="1">Spins[[#This Row],[Payout]]-Spins[[#This Row],[Bet]]</f>
        <v>-1</v>
      </c>
    </row>
    <row r="4719" spans="1:12" x14ac:dyDescent="0.3">
      <c r="A4719">
        <f t="shared" si="362"/>
        <v>4718</v>
      </c>
      <c r="B4719">
        <f t="shared" ca="1" si="363"/>
        <v>23</v>
      </c>
      <c r="C4719" t="str" cm="1">
        <f t="array" aca="1" ref="C4719" ca="1">INDEX(Reel1,Spins[[#This Row],[Stop1]])</f>
        <v>🍇</v>
      </c>
      <c r="D4719">
        <f t="shared" ca="1" si="364"/>
        <v>19</v>
      </c>
      <c r="E4719" t="str" cm="1">
        <f t="array" aca="1" ref="E4719" ca="1">INDEX(Reel2,Spins[[#This Row],[Stop2]])</f>
        <v>🍒</v>
      </c>
      <c r="F4719">
        <f t="shared" ca="1" si="365"/>
        <v>8</v>
      </c>
      <c r="G4719" t="str" cm="1">
        <f t="array" aca="1" ref="G4719" ca="1">INDEX(Reel3,Spins[[#This Row],[Stop3]])</f>
        <v>🍒</v>
      </c>
      <c r="H4719" t="b">
        <f ca="1">AND(Spins[[#This Row],[Sym1]]=Spins[[#This Row],[Sym2]],Spins[[#This Row],[Sym2]]=Spins[[#This Row],[Sym3]])</f>
        <v>0</v>
      </c>
      <c r="I4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19">
        <f t="shared" si="366"/>
        <v>1</v>
      </c>
      <c r="K4719">
        <f ca="1">Spins[[#This Row],[Mult]]*Spins[[#This Row],[Bet]]</f>
        <v>0</v>
      </c>
      <c r="L4719">
        <f ca="1">Spins[[#This Row],[Payout]]-Spins[[#This Row],[Bet]]</f>
        <v>-1</v>
      </c>
    </row>
    <row r="4720" spans="1:12" x14ac:dyDescent="0.3">
      <c r="A4720">
        <f t="shared" si="362"/>
        <v>4719</v>
      </c>
      <c r="B4720">
        <f t="shared" ca="1" si="363"/>
        <v>7</v>
      </c>
      <c r="C4720" t="str" cm="1">
        <f t="array" aca="1" ref="C4720" ca="1">INDEX(Reel1,Spins[[#This Row],[Stop1]])</f>
        <v>🍋</v>
      </c>
      <c r="D4720">
        <f t="shared" ca="1" si="364"/>
        <v>3</v>
      </c>
      <c r="E4720" t="str" cm="1">
        <f t="array" aca="1" ref="E4720" ca="1">INDEX(Reel2,Spins[[#This Row],[Stop2]])</f>
        <v>🍋</v>
      </c>
      <c r="F4720">
        <f t="shared" ca="1" si="365"/>
        <v>14</v>
      </c>
      <c r="G4720" t="str" cm="1">
        <f t="array" aca="1" ref="G4720" ca="1">INDEX(Reel3,Spins[[#This Row],[Stop3]])</f>
        <v>🍇</v>
      </c>
      <c r="H4720" t="b">
        <f ca="1">AND(Spins[[#This Row],[Sym1]]=Spins[[#This Row],[Sym2]],Spins[[#This Row],[Sym2]]=Spins[[#This Row],[Sym3]])</f>
        <v>0</v>
      </c>
      <c r="I4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20">
        <f t="shared" si="366"/>
        <v>1</v>
      </c>
      <c r="K4720">
        <f ca="1">Spins[[#This Row],[Mult]]*Spins[[#This Row],[Bet]]</f>
        <v>0.6</v>
      </c>
      <c r="L4720">
        <f ca="1">Spins[[#This Row],[Payout]]-Spins[[#This Row],[Bet]]</f>
        <v>-0.4</v>
      </c>
    </row>
    <row r="4721" spans="1:12" x14ac:dyDescent="0.3">
      <c r="A4721">
        <f t="shared" si="362"/>
        <v>4720</v>
      </c>
      <c r="B4721">
        <f t="shared" ca="1" si="363"/>
        <v>16</v>
      </c>
      <c r="C4721" t="str" cm="1">
        <f t="array" aca="1" ref="C4721" ca="1">INDEX(Reel1,Spins[[#This Row],[Stop1]])</f>
        <v>🍒</v>
      </c>
      <c r="D4721">
        <f t="shared" ca="1" si="364"/>
        <v>29</v>
      </c>
      <c r="E4721" t="str" cm="1">
        <f t="array" aca="1" ref="E4721" ca="1">INDEX(Reel2,Spins[[#This Row],[Stop2]])</f>
        <v>7️⃣</v>
      </c>
      <c r="F4721">
        <f t="shared" ca="1" si="365"/>
        <v>4</v>
      </c>
      <c r="G4721" t="str" cm="1">
        <f t="array" aca="1" ref="G4721" ca="1">INDEX(Reel3,Spins[[#This Row],[Stop3]])</f>
        <v>🍋</v>
      </c>
      <c r="H4721" t="b">
        <f ca="1">AND(Spins[[#This Row],[Sym1]]=Spins[[#This Row],[Sym2]],Spins[[#This Row],[Sym2]]=Spins[[#This Row],[Sym3]])</f>
        <v>0</v>
      </c>
      <c r="I4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1">
        <f t="shared" si="366"/>
        <v>1</v>
      </c>
      <c r="K4721">
        <f ca="1">Spins[[#This Row],[Mult]]*Spins[[#This Row],[Bet]]</f>
        <v>0</v>
      </c>
      <c r="L4721">
        <f ca="1">Spins[[#This Row],[Payout]]-Spins[[#This Row],[Bet]]</f>
        <v>-1</v>
      </c>
    </row>
    <row r="4722" spans="1:12" x14ac:dyDescent="0.3">
      <c r="A4722">
        <f t="shared" si="362"/>
        <v>4721</v>
      </c>
      <c r="B4722">
        <f t="shared" ca="1" si="363"/>
        <v>27</v>
      </c>
      <c r="C4722" t="str" cm="1">
        <f t="array" aca="1" ref="C4722" ca="1">INDEX(Reel1,Spins[[#This Row],[Stop1]])</f>
        <v>BAR</v>
      </c>
      <c r="D4722">
        <f t="shared" ca="1" si="364"/>
        <v>18</v>
      </c>
      <c r="E4722" t="str" cm="1">
        <f t="array" aca="1" ref="E4722" ca="1">INDEX(Reel2,Spins[[#This Row],[Stop2]])</f>
        <v>🍒</v>
      </c>
      <c r="F4722">
        <f t="shared" ca="1" si="365"/>
        <v>30</v>
      </c>
      <c r="G4722" t="str" cm="1">
        <f t="array" aca="1" ref="G4722" ca="1">INDEX(Reel3,Spins[[#This Row],[Stop3]])</f>
        <v>💎</v>
      </c>
      <c r="H4722" t="b">
        <f ca="1">AND(Spins[[#This Row],[Sym1]]=Spins[[#This Row],[Sym2]],Spins[[#This Row],[Sym2]]=Spins[[#This Row],[Sym3]])</f>
        <v>0</v>
      </c>
      <c r="I4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2">
        <f t="shared" si="366"/>
        <v>1</v>
      </c>
      <c r="K4722">
        <f ca="1">Spins[[#This Row],[Mult]]*Spins[[#This Row],[Bet]]</f>
        <v>0</v>
      </c>
      <c r="L4722">
        <f ca="1">Spins[[#This Row],[Payout]]-Spins[[#This Row],[Bet]]</f>
        <v>-1</v>
      </c>
    </row>
    <row r="4723" spans="1:12" x14ac:dyDescent="0.3">
      <c r="A4723">
        <f t="shared" si="362"/>
        <v>4722</v>
      </c>
      <c r="B4723">
        <f t="shared" ca="1" si="363"/>
        <v>8</v>
      </c>
      <c r="C4723" t="str" cm="1">
        <f t="array" aca="1" ref="C4723" ca="1">INDEX(Reel1,Spins[[#This Row],[Stop1]])</f>
        <v>🍋</v>
      </c>
      <c r="D4723">
        <f t="shared" ca="1" si="364"/>
        <v>25</v>
      </c>
      <c r="E4723" t="str" cm="1">
        <f t="array" aca="1" ref="E4723" ca="1">INDEX(Reel2,Spins[[#This Row],[Stop2]])</f>
        <v>🔔</v>
      </c>
      <c r="F4723">
        <f t="shared" ca="1" si="365"/>
        <v>16</v>
      </c>
      <c r="G4723" t="str" cm="1">
        <f t="array" aca="1" ref="G4723" ca="1">INDEX(Reel3,Spins[[#This Row],[Stop3]])</f>
        <v>🍇</v>
      </c>
      <c r="H4723" t="b">
        <f ca="1">AND(Spins[[#This Row],[Sym1]]=Spins[[#This Row],[Sym2]],Spins[[#This Row],[Sym2]]=Spins[[#This Row],[Sym3]])</f>
        <v>0</v>
      </c>
      <c r="I4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3">
        <f t="shared" si="366"/>
        <v>1</v>
      </c>
      <c r="K4723">
        <f ca="1">Spins[[#This Row],[Mult]]*Spins[[#This Row],[Bet]]</f>
        <v>0</v>
      </c>
      <c r="L4723">
        <f ca="1">Spins[[#This Row],[Payout]]-Spins[[#This Row],[Bet]]</f>
        <v>-1</v>
      </c>
    </row>
    <row r="4724" spans="1:12" x14ac:dyDescent="0.3">
      <c r="A4724">
        <f t="shared" si="362"/>
        <v>4723</v>
      </c>
      <c r="B4724">
        <f t="shared" ca="1" si="363"/>
        <v>31</v>
      </c>
      <c r="C4724" t="str" cm="1">
        <f t="array" aca="1" ref="C4724" ca="1">INDEX(Reel1,Spins[[#This Row],[Stop1]])</f>
        <v>💎</v>
      </c>
      <c r="D4724">
        <f t="shared" ca="1" si="364"/>
        <v>17</v>
      </c>
      <c r="E4724" t="str" cm="1">
        <f t="array" aca="1" ref="E4724" ca="1">INDEX(Reel2,Spins[[#This Row],[Stop2]])</f>
        <v>🍒</v>
      </c>
      <c r="F4724">
        <f t="shared" ca="1" si="365"/>
        <v>5</v>
      </c>
      <c r="G4724" t="str" cm="1">
        <f t="array" aca="1" ref="G4724" ca="1">INDEX(Reel3,Spins[[#This Row],[Stop3]])</f>
        <v>🍋</v>
      </c>
      <c r="H4724" t="b">
        <f ca="1">AND(Spins[[#This Row],[Sym1]]=Spins[[#This Row],[Sym2]],Spins[[#This Row],[Sym2]]=Spins[[#This Row],[Sym3]])</f>
        <v>0</v>
      </c>
      <c r="I4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4">
        <f t="shared" si="366"/>
        <v>1</v>
      </c>
      <c r="K4724">
        <f ca="1">Spins[[#This Row],[Mult]]*Spins[[#This Row],[Bet]]</f>
        <v>0</v>
      </c>
      <c r="L4724">
        <f ca="1">Spins[[#This Row],[Payout]]-Spins[[#This Row],[Bet]]</f>
        <v>-1</v>
      </c>
    </row>
    <row r="4725" spans="1:12" x14ac:dyDescent="0.3">
      <c r="A4725">
        <f t="shared" si="362"/>
        <v>4724</v>
      </c>
      <c r="B4725">
        <f t="shared" ca="1" si="363"/>
        <v>30</v>
      </c>
      <c r="C4725" t="str" cm="1">
        <f t="array" aca="1" ref="C4725" ca="1">INDEX(Reel1,Spins[[#This Row],[Stop1]])</f>
        <v>7️⃣</v>
      </c>
      <c r="D4725">
        <f t="shared" ca="1" si="364"/>
        <v>17</v>
      </c>
      <c r="E4725" t="str" cm="1">
        <f t="array" aca="1" ref="E4725" ca="1">INDEX(Reel2,Spins[[#This Row],[Stop2]])</f>
        <v>🍒</v>
      </c>
      <c r="F4725">
        <f t="shared" ca="1" si="365"/>
        <v>3</v>
      </c>
      <c r="G4725" t="str" cm="1">
        <f t="array" aca="1" ref="G4725" ca="1">INDEX(Reel3,Spins[[#This Row],[Stop3]])</f>
        <v>🍋</v>
      </c>
      <c r="H4725" t="b">
        <f ca="1">AND(Spins[[#This Row],[Sym1]]=Spins[[#This Row],[Sym2]],Spins[[#This Row],[Sym2]]=Spins[[#This Row],[Sym3]])</f>
        <v>0</v>
      </c>
      <c r="I4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5">
        <f t="shared" si="366"/>
        <v>1</v>
      </c>
      <c r="K4725">
        <f ca="1">Spins[[#This Row],[Mult]]*Spins[[#This Row],[Bet]]</f>
        <v>0</v>
      </c>
      <c r="L4725">
        <f ca="1">Spins[[#This Row],[Payout]]-Spins[[#This Row],[Bet]]</f>
        <v>-1</v>
      </c>
    </row>
    <row r="4726" spans="1:12" x14ac:dyDescent="0.3">
      <c r="A4726">
        <f t="shared" si="362"/>
        <v>4725</v>
      </c>
      <c r="B4726">
        <f t="shared" ca="1" si="363"/>
        <v>20</v>
      </c>
      <c r="C4726" t="str" cm="1">
        <f t="array" aca="1" ref="C4726" ca="1">INDEX(Reel1,Spins[[#This Row],[Stop1]])</f>
        <v>🍒</v>
      </c>
      <c r="D4726">
        <f t="shared" ca="1" si="364"/>
        <v>4</v>
      </c>
      <c r="E4726" t="str" cm="1">
        <f t="array" aca="1" ref="E4726" ca="1">INDEX(Reel2,Spins[[#This Row],[Stop2]])</f>
        <v>🍋</v>
      </c>
      <c r="F4726">
        <f t="shared" ca="1" si="365"/>
        <v>25</v>
      </c>
      <c r="G4726" t="str" cm="1">
        <f t="array" aca="1" ref="G4726" ca="1">INDEX(Reel3,Spins[[#This Row],[Stop3]])</f>
        <v>BAR</v>
      </c>
      <c r="H4726" t="b">
        <f ca="1">AND(Spins[[#This Row],[Sym1]]=Spins[[#This Row],[Sym2]],Spins[[#This Row],[Sym2]]=Spins[[#This Row],[Sym3]])</f>
        <v>0</v>
      </c>
      <c r="I4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6">
        <f t="shared" si="366"/>
        <v>1</v>
      </c>
      <c r="K4726">
        <f ca="1">Spins[[#This Row],[Mult]]*Spins[[#This Row],[Bet]]</f>
        <v>0</v>
      </c>
      <c r="L4726">
        <f ca="1">Spins[[#This Row],[Payout]]-Spins[[#This Row],[Bet]]</f>
        <v>-1</v>
      </c>
    </row>
    <row r="4727" spans="1:12" x14ac:dyDescent="0.3">
      <c r="A4727">
        <f t="shared" si="362"/>
        <v>4726</v>
      </c>
      <c r="B4727">
        <f t="shared" ca="1" si="363"/>
        <v>26</v>
      </c>
      <c r="C4727" t="str" cm="1">
        <f t="array" aca="1" ref="C4727" ca="1">INDEX(Reel1,Spins[[#This Row],[Stop1]])</f>
        <v>🔔</v>
      </c>
      <c r="D4727">
        <f t="shared" ca="1" si="364"/>
        <v>9</v>
      </c>
      <c r="E4727" t="str" cm="1">
        <f t="array" aca="1" ref="E4727" ca="1">INDEX(Reel2,Spins[[#This Row],[Stop2]])</f>
        <v>🍋</v>
      </c>
      <c r="F4727">
        <f t="shared" ca="1" si="365"/>
        <v>6</v>
      </c>
      <c r="G4727" t="str" cm="1">
        <f t="array" aca="1" ref="G4727" ca="1">INDEX(Reel3,Spins[[#This Row],[Stop3]])</f>
        <v>🍒</v>
      </c>
      <c r="H4727" t="b">
        <f ca="1">AND(Spins[[#This Row],[Sym1]]=Spins[[#This Row],[Sym2]],Spins[[#This Row],[Sym2]]=Spins[[#This Row],[Sym3]])</f>
        <v>0</v>
      </c>
      <c r="I4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7">
        <f t="shared" si="366"/>
        <v>1</v>
      </c>
      <c r="K4727">
        <f ca="1">Spins[[#This Row],[Mult]]*Spins[[#This Row],[Bet]]</f>
        <v>0</v>
      </c>
      <c r="L4727">
        <f ca="1">Spins[[#This Row],[Payout]]-Spins[[#This Row],[Bet]]</f>
        <v>-1</v>
      </c>
    </row>
    <row r="4728" spans="1:12" x14ac:dyDescent="0.3">
      <c r="A4728">
        <f t="shared" si="362"/>
        <v>4727</v>
      </c>
      <c r="B4728">
        <f t="shared" ca="1" si="363"/>
        <v>19</v>
      </c>
      <c r="C4728" t="str" cm="1">
        <f t="array" aca="1" ref="C4728" ca="1">INDEX(Reel1,Spins[[#This Row],[Stop1]])</f>
        <v>🍒</v>
      </c>
      <c r="D4728">
        <f t="shared" ca="1" si="364"/>
        <v>24</v>
      </c>
      <c r="E4728" t="str" cm="1">
        <f t="array" aca="1" ref="E4728" ca="1">INDEX(Reel2,Spins[[#This Row],[Stop2]])</f>
        <v>🍇</v>
      </c>
      <c r="F4728">
        <f t="shared" ca="1" si="365"/>
        <v>20</v>
      </c>
      <c r="G4728" t="str" cm="1">
        <f t="array" aca="1" ref="G4728" ca="1">INDEX(Reel3,Spins[[#This Row],[Stop3]])</f>
        <v>🔔</v>
      </c>
      <c r="H4728" t="b">
        <f ca="1">AND(Spins[[#This Row],[Sym1]]=Spins[[#This Row],[Sym2]],Spins[[#This Row],[Sym2]]=Spins[[#This Row],[Sym3]])</f>
        <v>0</v>
      </c>
      <c r="I4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8">
        <f t="shared" si="366"/>
        <v>1</v>
      </c>
      <c r="K4728">
        <f ca="1">Spins[[#This Row],[Mult]]*Spins[[#This Row],[Bet]]</f>
        <v>0</v>
      </c>
      <c r="L4728">
        <f ca="1">Spins[[#This Row],[Payout]]-Spins[[#This Row],[Bet]]</f>
        <v>-1</v>
      </c>
    </row>
    <row r="4729" spans="1:12" x14ac:dyDescent="0.3">
      <c r="A4729">
        <f t="shared" si="362"/>
        <v>4728</v>
      </c>
      <c r="B4729">
        <f t="shared" ca="1" si="363"/>
        <v>28</v>
      </c>
      <c r="C4729" t="str" cm="1">
        <f t="array" aca="1" ref="C4729" ca="1">INDEX(Reel1,Spins[[#This Row],[Stop1]])</f>
        <v>BAR</v>
      </c>
      <c r="D4729">
        <f t="shared" ca="1" si="364"/>
        <v>15</v>
      </c>
      <c r="E4729" t="str" cm="1">
        <f t="array" aca="1" ref="E4729" ca="1">INDEX(Reel2,Spins[[#This Row],[Stop2]])</f>
        <v>🍒</v>
      </c>
      <c r="F4729">
        <f t="shared" ca="1" si="365"/>
        <v>20</v>
      </c>
      <c r="G4729" t="str" cm="1">
        <f t="array" aca="1" ref="G4729" ca="1">INDEX(Reel3,Spins[[#This Row],[Stop3]])</f>
        <v>🔔</v>
      </c>
      <c r="H4729" t="b">
        <f ca="1">AND(Spins[[#This Row],[Sym1]]=Spins[[#This Row],[Sym2]],Spins[[#This Row],[Sym2]]=Spins[[#This Row],[Sym3]])</f>
        <v>0</v>
      </c>
      <c r="I4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29">
        <f t="shared" si="366"/>
        <v>1</v>
      </c>
      <c r="K4729">
        <f ca="1">Spins[[#This Row],[Mult]]*Spins[[#This Row],[Bet]]</f>
        <v>0</v>
      </c>
      <c r="L4729">
        <f ca="1">Spins[[#This Row],[Payout]]-Spins[[#This Row],[Bet]]</f>
        <v>-1</v>
      </c>
    </row>
    <row r="4730" spans="1:12" x14ac:dyDescent="0.3">
      <c r="A4730">
        <f t="shared" si="362"/>
        <v>4729</v>
      </c>
      <c r="B4730">
        <f t="shared" ca="1" si="363"/>
        <v>20</v>
      </c>
      <c r="C4730" t="str" cm="1">
        <f t="array" aca="1" ref="C4730" ca="1">INDEX(Reel1,Spins[[#This Row],[Stop1]])</f>
        <v>🍒</v>
      </c>
      <c r="D4730">
        <f t="shared" ca="1" si="364"/>
        <v>15</v>
      </c>
      <c r="E4730" t="str" cm="1">
        <f t="array" aca="1" ref="E4730" ca="1">INDEX(Reel2,Spins[[#This Row],[Stop2]])</f>
        <v>🍒</v>
      </c>
      <c r="F4730">
        <f t="shared" ca="1" si="365"/>
        <v>2</v>
      </c>
      <c r="G4730" t="str" cm="1">
        <f t="array" aca="1" ref="G4730" ca="1">INDEX(Reel3,Spins[[#This Row],[Stop3]])</f>
        <v>🍋</v>
      </c>
      <c r="H4730" t="b">
        <f ca="1">AND(Spins[[#This Row],[Sym1]]=Spins[[#This Row],[Sym2]],Spins[[#This Row],[Sym2]]=Spins[[#This Row],[Sym3]])</f>
        <v>0</v>
      </c>
      <c r="I4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730">
        <f t="shared" si="366"/>
        <v>1</v>
      </c>
      <c r="K4730">
        <f ca="1">Spins[[#This Row],[Mult]]*Spins[[#This Row],[Bet]]</f>
        <v>0.8</v>
      </c>
      <c r="L4730">
        <f ca="1">Spins[[#This Row],[Payout]]-Spins[[#This Row],[Bet]]</f>
        <v>-0.19999999999999996</v>
      </c>
    </row>
    <row r="4731" spans="1:12" x14ac:dyDescent="0.3">
      <c r="A4731">
        <f t="shared" si="362"/>
        <v>4730</v>
      </c>
      <c r="B4731">
        <f t="shared" ca="1" si="363"/>
        <v>31</v>
      </c>
      <c r="C4731" t="str" cm="1">
        <f t="array" aca="1" ref="C4731" ca="1">INDEX(Reel1,Spins[[#This Row],[Stop1]])</f>
        <v>💎</v>
      </c>
      <c r="D4731">
        <f t="shared" ca="1" si="364"/>
        <v>3</v>
      </c>
      <c r="E4731" t="str" cm="1">
        <f t="array" aca="1" ref="E4731" ca="1">INDEX(Reel2,Spins[[#This Row],[Stop2]])</f>
        <v>🍋</v>
      </c>
      <c r="F4731">
        <f t="shared" ca="1" si="365"/>
        <v>25</v>
      </c>
      <c r="G4731" t="str" cm="1">
        <f t="array" aca="1" ref="G4731" ca="1">INDEX(Reel3,Spins[[#This Row],[Stop3]])</f>
        <v>BAR</v>
      </c>
      <c r="H4731" t="b">
        <f ca="1">AND(Spins[[#This Row],[Sym1]]=Spins[[#This Row],[Sym2]],Spins[[#This Row],[Sym2]]=Spins[[#This Row],[Sym3]])</f>
        <v>0</v>
      </c>
      <c r="I4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31">
        <f t="shared" si="366"/>
        <v>1</v>
      </c>
      <c r="K4731">
        <f ca="1">Spins[[#This Row],[Mult]]*Spins[[#This Row],[Bet]]</f>
        <v>0</v>
      </c>
      <c r="L4731">
        <f ca="1">Spins[[#This Row],[Payout]]-Spins[[#This Row],[Bet]]</f>
        <v>-1</v>
      </c>
    </row>
    <row r="4732" spans="1:12" x14ac:dyDescent="0.3">
      <c r="A4732">
        <f t="shared" si="362"/>
        <v>4731</v>
      </c>
      <c r="B4732">
        <f t="shared" ca="1" si="363"/>
        <v>23</v>
      </c>
      <c r="C4732" t="str" cm="1">
        <f t="array" aca="1" ref="C4732" ca="1">INDEX(Reel1,Spins[[#This Row],[Stop1]])</f>
        <v>🍇</v>
      </c>
      <c r="D4732">
        <f t="shared" ca="1" si="364"/>
        <v>26</v>
      </c>
      <c r="E4732" t="str" cm="1">
        <f t="array" aca="1" ref="E4732" ca="1">INDEX(Reel2,Spins[[#This Row],[Stop2]])</f>
        <v>🔔</v>
      </c>
      <c r="F4732">
        <f t="shared" ca="1" si="365"/>
        <v>22</v>
      </c>
      <c r="G4732" t="str" cm="1">
        <f t="array" aca="1" ref="G4732" ca="1">INDEX(Reel3,Spins[[#This Row],[Stop3]])</f>
        <v>🔔</v>
      </c>
      <c r="H4732" t="b">
        <f ca="1">AND(Spins[[#This Row],[Sym1]]=Spins[[#This Row],[Sym2]],Spins[[#This Row],[Sym2]]=Spins[[#This Row],[Sym3]])</f>
        <v>0</v>
      </c>
      <c r="I4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32">
        <f t="shared" si="366"/>
        <v>1</v>
      </c>
      <c r="K4732">
        <f ca="1">Spins[[#This Row],[Mult]]*Spins[[#This Row],[Bet]]</f>
        <v>0</v>
      </c>
      <c r="L4732">
        <f ca="1">Spins[[#This Row],[Payout]]-Spins[[#This Row],[Bet]]</f>
        <v>-1</v>
      </c>
    </row>
    <row r="4733" spans="1:12" x14ac:dyDescent="0.3">
      <c r="A4733">
        <f t="shared" si="362"/>
        <v>4732</v>
      </c>
      <c r="B4733">
        <f t="shared" ca="1" si="363"/>
        <v>6</v>
      </c>
      <c r="C4733" t="str" cm="1">
        <f t="array" aca="1" ref="C4733" ca="1">INDEX(Reel1,Spins[[#This Row],[Stop1]])</f>
        <v>🍋</v>
      </c>
      <c r="D4733">
        <f t="shared" ca="1" si="364"/>
        <v>3</v>
      </c>
      <c r="E4733" t="str" cm="1">
        <f t="array" aca="1" ref="E4733" ca="1">INDEX(Reel2,Spins[[#This Row],[Stop2]])</f>
        <v>🍋</v>
      </c>
      <c r="F4733">
        <f t="shared" ca="1" si="365"/>
        <v>20</v>
      </c>
      <c r="G4733" t="str" cm="1">
        <f t="array" aca="1" ref="G4733" ca="1">INDEX(Reel3,Spins[[#This Row],[Stop3]])</f>
        <v>🔔</v>
      </c>
      <c r="H4733" t="b">
        <f ca="1">AND(Spins[[#This Row],[Sym1]]=Spins[[#This Row],[Sym2]],Spins[[#This Row],[Sym2]]=Spins[[#This Row],[Sym3]])</f>
        <v>0</v>
      </c>
      <c r="I4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33">
        <f t="shared" si="366"/>
        <v>1</v>
      </c>
      <c r="K4733">
        <f ca="1">Spins[[#This Row],[Mult]]*Spins[[#This Row],[Bet]]</f>
        <v>0.6</v>
      </c>
      <c r="L4733">
        <f ca="1">Spins[[#This Row],[Payout]]-Spins[[#This Row],[Bet]]</f>
        <v>-0.4</v>
      </c>
    </row>
    <row r="4734" spans="1:12" x14ac:dyDescent="0.3">
      <c r="A4734">
        <f t="shared" si="362"/>
        <v>4733</v>
      </c>
      <c r="B4734">
        <f t="shared" ca="1" si="363"/>
        <v>18</v>
      </c>
      <c r="C4734" t="str" cm="1">
        <f t="array" aca="1" ref="C4734" ca="1">INDEX(Reel1,Spins[[#This Row],[Stop1]])</f>
        <v>🍒</v>
      </c>
      <c r="D4734">
        <f t="shared" ca="1" si="364"/>
        <v>4</v>
      </c>
      <c r="E4734" t="str" cm="1">
        <f t="array" aca="1" ref="E4734" ca="1">INDEX(Reel2,Spins[[#This Row],[Stop2]])</f>
        <v>🍋</v>
      </c>
      <c r="F4734">
        <f t="shared" ca="1" si="365"/>
        <v>14</v>
      </c>
      <c r="G4734" t="str" cm="1">
        <f t="array" aca="1" ref="G4734" ca="1">INDEX(Reel3,Spins[[#This Row],[Stop3]])</f>
        <v>🍇</v>
      </c>
      <c r="H4734" t="b">
        <f ca="1">AND(Spins[[#This Row],[Sym1]]=Spins[[#This Row],[Sym2]],Spins[[#This Row],[Sym2]]=Spins[[#This Row],[Sym3]])</f>
        <v>0</v>
      </c>
      <c r="I4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34">
        <f t="shared" si="366"/>
        <v>1</v>
      </c>
      <c r="K4734">
        <f ca="1">Spins[[#This Row],[Mult]]*Spins[[#This Row],[Bet]]</f>
        <v>0</v>
      </c>
      <c r="L4734">
        <f ca="1">Spins[[#This Row],[Payout]]-Spins[[#This Row],[Bet]]</f>
        <v>-1</v>
      </c>
    </row>
    <row r="4735" spans="1:12" x14ac:dyDescent="0.3">
      <c r="A4735">
        <f t="shared" si="362"/>
        <v>4734</v>
      </c>
      <c r="B4735">
        <f t="shared" ca="1" si="363"/>
        <v>12</v>
      </c>
      <c r="C4735" t="str" cm="1">
        <f t="array" aca="1" ref="C4735" ca="1">INDEX(Reel1,Spins[[#This Row],[Stop1]])</f>
        <v>🍋</v>
      </c>
      <c r="D4735">
        <f t="shared" ca="1" si="364"/>
        <v>24</v>
      </c>
      <c r="E4735" t="str" cm="1">
        <f t="array" aca="1" ref="E4735" ca="1">INDEX(Reel2,Spins[[#This Row],[Stop2]])</f>
        <v>🍇</v>
      </c>
      <c r="F4735">
        <f t="shared" ca="1" si="365"/>
        <v>24</v>
      </c>
      <c r="G4735" t="str" cm="1">
        <f t="array" aca="1" ref="G4735" ca="1">INDEX(Reel3,Spins[[#This Row],[Stop3]])</f>
        <v>BAR</v>
      </c>
      <c r="H4735" t="b">
        <f ca="1">AND(Spins[[#This Row],[Sym1]]=Spins[[#This Row],[Sym2]],Spins[[#This Row],[Sym2]]=Spins[[#This Row],[Sym3]])</f>
        <v>0</v>
      </c>
      <c r="I4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35">
        <f t="shared" si="366"/>
        <v>1</v>
      </c>
      <c r="K4735">
        <f ca="1">Spins[[#This Row],[Mult]]*Spins[[#This Row],[Bet]]</f>
        <v>0</v>
      </c>
      <c r="L4735">
        <f ca="1">Spins[[#This Row],[Payout]]-Spins[[#This Row],[Bet]]</f>
        <v>-1</v>
      </c>
    </row>
    <row r="4736" spans="1:12" x14ac:dyDescent="0.3">
      <c r="A4736">
        <f t="shared" si="362"/>
        <v>4735</v>
      </c>
      <c r="B4736">
        <f t="shared" ca="1" si="363"/>
        <v>29</v>
      </c>
      <c r="C4736" t="str" cm="1">
        <f t="array" aca="1" ref="C4736" ca="1">INDEX(Reel1,Spins[[#This Row],[Stop1]])</f>
        <v>7️⃣</v>
      </c>
      <c r="D4736">
        <f t="shared" ca="1" si="364"/>
        <v>28</v>
      </c>
      <c r="E4736" t="str" cm="1">
        <f t="array" aca="1" ref="E4736" ca="1">INDEX(Reel2,Spins[[#This Row],[Stop2]])</f>
        <v>BAR</v>
      </c>
      <c r="F4736">
        <f t="shared" ca="1" si="365"/>
        <v>8</v>
      </c>
      <c r="G4736" t="str" cm="1">
        <f t="array" aca="1" ref="G4736" ca="1">INDEX(Reel3,Spins[[#This Row],[Stop3]])</f>
        <v>🍒</v>
      </c>
      <c r="H4736" t="b">
        <f ca="1">AND(Spins[[#This Row],[Sym1]]=Spins[[#This Row],[Sym2]],Spins[[#This Row],[Sym2]]=Spins[[#This Row],[Sym3]])</f>
        <v>0</v>
      </c>
      <c r="I4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36">
        <f t="shared" si="366"/>
        <v>1</v>
      </c>
      <c r="K4736">
        <f ca="1">Spins[[#This Row],[Mult]]*Spins[[#This Row],[Bet]]</f>
        <v>0</v>
      </c>
      <c r="L4736">
        <f ca="1">Spins[[#This Row],[Payout]]-Spins[[#This Row],[Bet]]</f>
        <v>-1</v>
      </c>
    </row>
    <row r="4737" spans="1:12" x14ac:dyDescent="0.3">
      <c r="A4737">
        <f t="shared" si="362"/>
        <v>4736</v>
      </c>
      <c r="B4737">
        <f t="shared" ca="1" si="363"/>
        <v>23</v>
      </c>
      <c r="C4737" t="str" cm="1">
        <f t="array" aca="1" ref="C4737" ca="1">INDEX(Reel1,Spins[[#This Row],[Stop1]])</f>
        <v>🍇</v>
      </c>
      <c r="D4737">
        <f t="shared" ca="1" si="364"/>
        <v>26</v>
      </c>
      <c r="E4737" t="str" cm="1">
        <f t="array" aca="1" ref="E4737" ca="1">INDEX(Reel2,Spins[[#This Row],[Stop2]])</f>
        <v>🔔</v>
      </c>
      <c r="F4737">
        <f t="shared" ca="1" si="365"/>
        <v>14</v>
      </c>
      <c r="G4737" t="str" cm="1">
        <f t="array" aca="1" ref="G4737" ca="1">INDEX(Reel3,Spins[[#This Row],[Stop3]])</f>
        <v>🍇</v>
      </c>
      <c r="H4737" t="b">
        <f ca="1">AND(Spins[[#This Row],[Sym1]]=Spins[[#This Row],[Sym2]],Spins[[#This Row],[Sym2]]=Spins[[#This Row],[Sym3]])</f>
        <v>0</v>
      </c>
      <c r="I4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37">
        <f t="shared" si="366"/>
        <v>1</v>
      </c>
      <c r="K4737">
        <f ca="1">Spins[[#This Row],[Mult]]*Spins[[#This Row],[Bet]]</f>
        <v>0</v>
      </c>
      <c r="L4737">
        <f ca="1">Spins[[#This Row],[Payout]]-Spins[[#This Row],[Bet]]</f>
        <v>-1</v>
      </c>
    </row>
    <row r="4738" spans="1:12" x14ac:dyDescent="0.3">
      <c r="A4738">
        <f t="shared" ref="A4738:A4801" si="367">ROW()-1</f>
        <v>4737</v>
      </c>
      <c r="B4738">
        <f t="shared" ref="B4738:B4801" ca="1" si="368">RANDBETWEEN(1,ROWS(Reel1))</f>
        <v>3</v>
      </c>
      <c r="C4738" t="str" cm="1">
        <f t="array" aca="1" ref="C4738" ca="1">INDEX(Reel1,Spins[[#This Row],[Stop1]])</f>
        <v>🍋</v>
      </c>
      <c r="D4738">
        <f t="shared" ref="D4738:D4801" ca="1" si="369">RANDBETWEEN(1,ROWS(Reel2))</f>
        <v>1</v>
      </c>
      <c r="E4738" t="str" cm="1">
        <f t="array" aca="1" ref="E4738" ca="1">INDEX(Reel2,Spins[[#This Row],[Stop2]])</f>
        <v>🍋</v>
      </c>
      <c r="F4738">
        <f t="shared" ref="F4738:F4801" ca="1" si="370">RANDBETWEEN(1,ROWS(Reel3))</f>
        <v>30</v>
      </c>
      <c r="G4738" t="str" cm="1">
        <f t="array" aca="1" ref="G4738" ca="1">INDEX(Reel3,Spins[[#This Row],[Stop3]])</f>
        <v>💎</v>
      </c>
      <c r="H4738" t="b">
        <f ca="1">AND(Spins[[#This Row],[Sym1]]=Spins[[#This Row],[Sym2]],Spins[[#This Row],[Sym2]]=Spins[[#This Row],[Sym3]])</f>
        <v>0</v>
      </c>
      <c r="I4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38">
        <f t="shared" ref="J4738:J4801" si="371">Bet</f>
        <v>1</v>
      </c>
      <c r="K4738">
        <f ca="1">Spins[[#This Row],[Mult]]*Spins[[#This Row],[Bet]]</f>
        <v>0.6</v>
      </c>
      <c r="L4738">
        <f ca="1">Spins[[#This Row],[Payout]]-Spins[[#This Row],[Bet]]</f>
        <v>-0.4</v>
      </c>
    </row>
    <row r="4739" spans="1:12" x14ac:dyDescent="0.3">
      <c r="A4739">
        <f t="shared" si="367"/>
        <v>4738</v>
      </c>
      <c r="B4739">
        <f t="shared" ca="1" si="368"/>
        <v>24</v>
      </c>
      <c r="C4739" t="str" cm="1">
        <f t="array" aca="1" ref="C4739" ca="1">INDEX(Reel1,Spins[[#This Row],[Stop1]])</f>
        <v>🍇</v>
      </c>
      <c r="D4739">
        <f t="shared" ca="1" si="369"/>
        <v>1</v>
      </c>
      <c r="E4739" t="str" cm="1">
        <f t="array" aca="1" ref="E4739" ca="1">INDEX(Reel2,Spins[[#This Row],[Stop2]])</f>
        <v>🍋</v>
      </c>
      <c r="F4739">
        <f t="shared" ca="1" si="370"/>
        <v>15</v>
      </c>
      <c r="G4739" t="str" cm="1">
        <f t="array" aca="1" ref="G4739" ca="1">INDEX(Reel3,Spins[[#This Row],[Stop3]])</f>
        <v>🍇</v>
      </c>
      <c r="H4739" t="b">
        <f ca="1">AND(Spins[[#This Row],[Sym1]]=Spins[[#This Row],[Sym2]],Spins[[#This Row],[Sym2]]=Spins[[#This Row],[Sym3]])</f>
        <v>0</v>
      </c>
      <c r="I4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39">
        <f t="shared" si="371"/>
        <v>1</v>
      </c>
      <c r="K4739">
        <f ca="1">Spins[[#This Row],[Mult]]*Spins[[#This Row],[Bet]]</f>
        <v>0</v>
      </c>
      <c r="L4739">
        <f ca="1">Spins[[#This Row],[Payout]]-Spins[[#This Row],[Bet]]</f>
        <v>-1</v>
      </c>
    </row>
    <row r="4740" spans="1:12" x14ac:dyDescent="0.3">
      <c r="A4740">
        <f t="shared" si="367"/>
        <v>4739</v>
      </c>
      <c r="B4740">
        <f t="shared" ca="1" si="368"/>
        <v>23</v>
      </c>
      <c r="C4740" t="str" cm="1">
        <f t="array" aca="1" ref="C4740" ca="1">INDEX(Reel1,Spins[[#This Row],[Stop1]])</f>
        <v>🍇</v>
      </c>
      <c r="D4740">
        <f t="shared" ca="1" si="369"/>
        <v>24</v>
      </c>
      <c r="E4740" t="str" cm="1">
        <f t="array" aca="1" ref="E4740" ca="1">INDEX(Reel2,Spins[[#This Row],[Stop2]])</f>
        <v>🍇</v>
      </c>
      <c r="F4740">
        <f t="shared" ca="1" si="370"/>
        <v>3</v>
      </c>
      <c r="G4740" t="str" cm="1">
        <f t="array" aca="1" ref="G4740" ca="1">INDEX(Reel3,Spins[[#This Row],[Stop3]])</f>
        <v>🍋</v>
      </c>
      <c r="H4740" t="b">
        <f ca="1">AND(Spins[[#This Row],[Sym1]]=Spins[[#This Row],[Sym2]],Spins[[#This Row],[Sym2]]=Spins[[#This Row],[Sym3]])</f>
        <v>0</v>
      </c>
      <c r="I4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740">
        <f t="shared" si="371"/>
        <v>1</v>
      </c>
      <c r="K4740">
        <f ca="1">Spins[[#This Row],[Mult]]*Spins[[#This Row],[Bet]]</f>
        <v>1.5</v>
      </c>
      <c r="L4740">
        <f ca="1">Spins[[#This Row],[Payout]]-Spins[[#This Row],[Bet]]</f>
        <v>0.5</v>
      </c>
    </row>
    <row r="4741" spans="1:12" x14ac:dyDescent="0.3">
      <c r="A4741">
        <f t="shared" si="367"/>
        <v>4740</v>
      </c>
      <c r="B4741">
        <f t="shared" ca="1" si="368"/>
        <v>10</v>
      </c>
      <c r="C4741" t="str" cm="1">
        <f t="array" aca="1" ref="C4741" ca="1">INDEX(Reel1,Spins[[#This Row],[Stop1]])</f>
        <v>🍋</v>
      </c>
      <c r="D4741">
        <f t="shared" ca="1" si="369"/>
        <v>25</v>
      </c>
      <c r="E4741" t="str" cm="1">
        <f t="array" aca="1" ref="E4741" ca="1">INDEX(Reel2,Spins[[#This Row],[Stop2]])</f>
        <v>🔔</v>
      </c>
      <c r="F4741">
        <f t="shared" ca="1" si="370"/>
        <v>1</v>
      </c>
      <c r="G4741" t="str" cm="1">
        <f t="array" aca="1" ref="G4741" ca="1">INDEX(Reel3,Spins[[#This Row],[Stop3]])</f>
        <v>🍋</v>
      </c>
      <c r="H4741" t="b">
        <f ca="1">AND(Spins[[#This Row],[Sym1]]=Spins[[#This Row],[Sym2]],Spins[[#This Row],[Sym2]]=Spins[[#This Row],[Sym3]])</f>
        <v>0</v>
      </c>
      <c r="I4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41">
        <f t="shared" si="371"/>
        <v>1</v>
      </c>
      <c r="K4741">
        <f ca="1">Spins[[#This Row],[Mult]]*Spins[[#This Row],[Bet]]</f>
        <v>0</v>
      </c>
      <c r="L4741">
        <f ca="1">Spins[[#This Row],[Payout]]-Spins[[#This Row],[Bet]]</f>
        <v>-1</v>
      </c>
    </row>
    <row r="4742" spans="1:12" x14ac:dyDescent="0.3">
      <c r="A4742">
        <f t="shared" si="367"/>
        <v>4741</v>
      </c>
      <c r="B4742">
        <f t="shared" ca="1" si="368"/>
        <v>19</v>
      </c>
      <c r="C4742" t="str" cm="1">
        <f t="array" aca="1" ref="C4742" ca="1">INDEX(Reel1,Spins[[#This Row],[Stop1]])</f>
        <v>🍒</v>
      </c>
      <c r="D4742">
        <f t="shared" ca="1" si="369"/>
        <v>24</v>
      </c>
      <c r="E4742" t="str" cm="1">
        <f t="array" aca="1" ref="E4742" ca="1">INDEX(Reel2,Spins[[#This Row],[Stop2]])</f>
        <v>🍇</v>
      </c>
      <c r="F4742">
        <f t="shared" ca="1" si="370"/>
        <v>14</v>
      </c>
      <c r="G4742" t="str" cm="1">
        <f t="array" aca="1" ref="G4742" ca="1">INDEX(Reel3,Spins[[#This Row],[Stop3]])</f>
        <v>🍇</v>
      </c>
      <c r="H4742" t="b">
        <f ca="1">AND(Spins[[#This Row],[Sym1]]=Spins[[#This Row],[Sym2]],Spins[[#This Row],[Sym2]]=Spins[[#This Row],[Sym3]])</f>
        <v>0</v>
      </c>
      <c r="I4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42">
        <f t="shared" si="371"/>
        <v>1</v>
      </c>
      <c r="K4742">
        <f ca="1">Spins[[#This Row],[Mult]]*Spins[[#This Row],[Bet]]</f>
        <v>0</v>
      </c>
      <c r="L4742">
        <f ca="1">Spins[[#This Row],[Payout]]-Spins[[#This Row],[Bet]]</f>
        <v>-1</v>
      </c>
    </row>
    <row r="4743" spans="1:12" x14ac:dyDescent="0.3">
      <c r="A4743">
        <f t="shared" si="367"/>
        <v>4742</v>
      </c>
      <c r="B4743">
        <f t="shared" ca="1" si="368"/>
        <v>4</v>
      </c>
      <c r="C4743" t="str" cm="1">
        <f t="array" aca="1" ref="C4743" ca="1">INDEX(Reel1,Spins[[#This Row],[Stop1]])</f>
        <v>🍋</v>
      </c>
      <c r="D4743">
        <f t="shared" ca="1" si="369"/>
        <v>25</v>
      </c>
      <c r="E4743" t="str" cm="1">
        <f t="array" aca="1" ref="E4743" ca="1">INDEX(Reel2,Spins[[#This Row],[Stop2]])</f>
        <v>🔔</v>
      </c>
      <c r="F4743">
        <f t="shared" ca="1" si="370"/>
        <v>25</v>
      </c>
      <c r="G4743" t="str" cm="1">
        <f t="array" aca="1" ref="G4743" ca="1">INDEX(Reel3,Spins[[#This Row],[Stop3]])</f>
        <v>BAR</v>
      </c>
      <c r="H4743" t="b">
        <f ca="1">AND(Spins[[#This Row],[Sym1]]=Spins[[#This Row],[Sym2]],Spins[[#This Row],[Sym2]]=Spins[[#This Row],[Sym3]])</f>
        <v>0</v>
      </c>
      <c r="I4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43">
        <f t="shared" si="371"/>
        <v>1</v>
      </c>
      <c r="K4743">
        <f ca="1">Spins[[#This Row],[Mult]]*Spins[[#This Row],[Bet]]</f>
        <v>0</v>
      </c>
      <c r="L4743">
        <f ca="1">Spins[[#This Row],[Payout]]-Spins[[#This Row],[Bet]]</f>
        <v>-1</v>
      </c>
    </row>
    <row r="4744" spans="1:12" x14ac:dyDescent="0.3">
      <c r="A4744">
        <f t="shared" si="367"/>
        <v>4743</v>
      </c>
      <c r="B4744">
        <f t="shared" ca="1" si="368"/>
        <v>27</v>
      </c>
      <c r="C4744" t="str" cm="1">
        <f t="array" aca="1" ref="C4744" ca="1">INDEX(Reel1,Spins[[#This Row],[Stop1]])</f>
        <v>BAR</v>
      </c>
      <c r="D4744">
        <f t="shared" ca="1" si="369"/>
        <v>27</v>
      </c>
      <c r="E4744" t="str" cm="1">
        <f t="array" aca="1" ref="E4744" ca="1">INDEX(Reel2,Spins[[#This Row],[Stop2]])</f>
        <v>BAR</v>
      </c>
      <c r="F4744">
        <f t="shared" ca="1" si="370"/>
        <v>15</v>
      </c>
      <c r="G4744" t="str" cm="1">
        <f t="array" aca="1" ref="G4744" ca="1">INDEX(Reel3,Spins[[#This Row],[Stop3]])</f>
        <v>🍇</v>
      </c>
      <c r="H4744" t="b">
        <f ca="1">AND(Spins[[#This Row],[Sym1]]=Spins[[#This Row],[Sym2]],Spins[[#This Row],[Sym2]]=Spins[[#This Row],[Sym3]])</f>
        <v>0</v>
      </c>
      <c r="I4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4744">
        <f t="shared" si="371"/>
        <v>1</v>
      </c>
      <c r="K4744">
        <f ca="1">Spins[[#This Row],[Mult]]*Spins[[#This Row],[Bet]]</f>
        <v>3</v>
      </c>
      <c r="L4744">
        <f ca="1">Spins[[#This Row],[Payout]]-Spins[[#This Row],[Bet]]</f>
        <v>2</v>
      </c>
    </row>
    <row r="4745" spans="1:12" x14ac:dyDescent="0.3">
      <c r="A4745">
        <f t="shared" si="367"/>
        <v>4744</v>
      </c>
      <c r="B4745">
        <f t="shared" ca="1" si="368"/>
        <v>28</v>
      </c>
      <c r="C4745" t="str" cm="1">
        <f t="array" aca="1" ref="C4745" ca="1">INDEX(Reel1,Spins[[#This Row],[Stop1]])</f>
        <v>BAR</v>
      </c>
      <c r="D4745">
        <f t="shared" ca="1" si="369"/>
        <v>4</v>
      </c>
      <c r="E4745" t="str" cm="1">
        <f t="array" aca="1" ref="E4745" ca="1">INDEX(Reel2,Spins[[#This Row],[Stop2]])</f>
        <v>🍋</v>
      </c>
      <c r="F4745">
        <f t="shared" ca="1" si="370"/>
        <v>19</v>
      </c>
      <c r="G4745" t="str" cm="1">
        <f t="array" aca="1" ref="G4745" ca="1">INDEX(Reel3,Spins[[#This Row],[Stop3]])</f>
        <v>🔔</v>
      </c>
      <c r="H4745" t="b">
        <f ca="1">AND(Spins[[#This Row],[Sym1]]=Spins[[#This Row],[Sym2]],Spins[[#This Row],[Sym2]]=Spins[[#This Row],[Sym3]])</f>
        <v>0</v>
      </c>
      <c r="I4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45">
        <f t="shared" si="371"/>
        <v>1</v>
      </c>
      <c r="K4745">
        <f ca="1">Spins[[#This Row],[Mult]]*Spins[[#This Row],[Bet]]</f>
        <v>0</v>
      </c>
      <c r="L4745">
        <f ca="1">Spins[[#This Row],[Payout]]-Spins[[#This Row],[Bet]]</f>
        <v>-1</v>
      </c>
    </row>
    <row r="4746" spans="1:12" x14ac:dyDescent="0.3">
      <c r="A4746">
        <f t="shared" si="367"/>
        <v>4745</v>
      </c>
      <c r="B4746">
        <f t="shared" ca="1" si="368"/>
        <v>8</v>
      </c>
      <c r="C4746" t="str" cm="1">
        <f t="array" aca="1" ref="C4746" ca="1">INDEX(Reel1,Spins[[#This Row],[Stop1]])</f>
        <v>🍋</v>
      </c>
      <c r="D4746">
        <f t="shared" ca="1" si="369"/>
        <v>6</v>
      </c>
      <c r="E4746" t="str" cm="1">
        <f t="array" aca="1" ref="E4746" ca="1">INDEX(Reel2,Spins[[#This Row],[Stop2]])</f>
        <v>🍋</v>
      </c>
      <c r="F4746">
        <f t="shared" ca="1" si="370"/>
        <v>12</v>
      </c>
      <c r="G4746" t="str" cm="1">
        <f t="array" aca="1" ref="G4746" ca="1">INDEX(Reel3,Spins[[#This Row],[Stop3]])</f>
        <v>🍒</v>
      </c>
      <c r="H4746" t="b">
        <f ca="1">AND(Spins[[#This Row],[Sym1]]=Spins[[#This Row],[Sym2]],Spins[[#This Row],[Sym2]]=Spins[[#This Row],[Sym3]])</f>
        <v>0</v>
      </c>
      <c r="I4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46">
        <f t="shared" si="371"/>
        <v>1</v>
      </c>
      <c r="K4746">
        <f ca="1">Spins[[#This Row],[Mult]]*Spins[[#This Row],[Bet]]</f>
        <v>0.6</v>
      </c>
      <c r="L4746">
        <f ca="1">Spins[[#This Row],[Payout]]-Spins[[#This Row],[Bet]]</f>
        <v>-0.4</v>
      </c>
    </row>
    <row r="4747" spans="1:12" x14ac:dyDescent="0.3">
      <c r="A4747">
        <f t="shared" si="367"/>
        <v>4746</v>
      </c>
      <c r="B4747">
        <f t="shared" ca="1" si="368"/>
        <v>13</v>
      </c>
      <c r="C4747" t="str" cm="1">
        <f t="array" aca="1" ref="C4747" ca="1">INDEX(Reel1,Spins[[#This Row],[Stop1]])</f>
        <v>🍋</v>
      </c>
      <c r="D4747">
        <f t="shared" ca="1" si="369"/>
        <v>16</v>
      </c>
      <c r="E4747" t="str" cm="1">
        <f t="array" aca="1" ref="E4747" ca="1">INDEX(Reel2,Spins[[#This Row],[Stop2]])</f>
        <v>🍒</v>
      </c>
      <c r="F4747">
        <f t="shared" ca="1" si="370"/>
        <v>12</v>
      </c>
      <c r="G4747" t="str" cm="1">
        <f t="array" aca="1" ref="G4747" ca="1">INDEX(Reel3,Spins[[#This Row],[Stop3]])</f>
        <v>🍒</v>
      </c>
      <c r="H4747" t="b">
        <f ca="1">AND(Spins[[#This Row],[Sym1]]=Spins[[#This Row],[Sym2]],Spins[[#This Row],[Sym2]]=Spins[[#This Row],[Sym3]])</f>
        <v>0</v>
      </c>
      <c r="I4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47">
        <f t="shared" si="371"/>
        <v>1</v>
      </c>
      <c r="K4747">
        <f ca="1">Spins[[#This Row],[Mult]]*Spins[[#This Row],[Bet]]</f>
        <v>0</v>
      </c>
      <c r="L4747">
        <f ca="1">Spins[[#This Row],[Payout]]-Spins[[#This Row],[Bet]]</f>
        <v>-1</v>
      </c>
    </row>
    <row r="4748" spans="1:12" x14ac:dyDescent="0.3">
      <c r="A4748">
        <f t="shared" si="367"/>
        <v>4747</v>
      </c>
      <c r="B4748">
        <f t="shared" ca="1" si="368"/>
        <v>21</v>
      </c>
      <c r="C4748" t="str" cm="1">
        <f t="array" aca="1" ref="C4748" ca="1">INDEX(Reel1,Spins[[#This Row],[Stop1]])</f>
        <v>🍒</v>
      </c>
      <c r="D4748">
        <f t="shared" ca="1" si="369"/>
        <v>20</v>
      </c>
      <c r="E4748" t="str" cm="1">
        <f t="array" aca="1" ref="E4748" ca="1">INDEX(Reel2,Spins[[#This Row],[Stop2]])</f>
        <v>🍒</v>
      </c>
      <c r="F4748">
        <f t="shared" ca="1" si="370"/>
        <v>13</v>
      </c>
      <c r="G4748" t="str" cm="1">
        <f t="array" aca="1" ref="G4748" ca="1">INDEX(Reel3,Spins[[#This Row],[Stop3]])</f>
        <v>🍇</v>
      </c>
      <c r="H4748" t="b">
        <f ca="1">AND(Spins[[#This Row],[Sym1]]=Spins[[#This Row],[Sym2]],Spins[[#This Row],[Sym2]]=Spins[[#This Row],[Sym3]])</f>
        <v>0</v>
      </c>
      <c r="I4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748">
        <f t="shared" si="371"/>
        <v>1</v>
      </c>
      <c r="K4748">
        <f ca="1">Spins[[#This Row],[Mult]]*Spins[[#This Row],[Bet]]</f>
        <v>0.8</v>
      </c>
      <c r="L4748">
        <f ca="1">Spins[[#This Row],[Payout]]-Spins[[#This Row],[Bet]]</f>
        <v>-0.19999999999999996</v>
      </c>
    </row>
    <row r="4749" spans="1:12" x14ac:dyDescent="0.3">
      <c r="A4749">
        <f t="shared" si="367"/>
        <v>4748</v>
      </c>
      <c r="B4749">
        <f t="shared" ca="1" si="368"/>
        <v>26</v>
      </c>
      <c r="C4749" t="str" cm="1">
        <f t="array" aca="1" ref="C4749" ca="1">INDEX(Reel1,Spins[[#This Row],[Stop1]])</f>
        <v>🔔</v>
      </c>
      <c r="D4749">
        <f t="shared" ca="1" si="369"/>
        <v>21</v>
      </c>
      <c r="E4749" t="str" cm="1">
        <f t="array" aca="1" ref="E4749" ca="1">INDEX(Reel2,Spins[[#This Row],[Stop2]])</f>
        <v>🍒</v>
      </c>
      <c r="F4749">
        <f t="shared" ca="1" si="370"/>
        <v>4</v>
      </c>
      <c r="G4749" t="str" cm="1">
        <f t="array" aca="1" ref="G4749" ca="1">INDEX(Reel3,Spins[[#This Row],[Stop3]])</f>
        <v>🍋</v>
      </c>
      <c r="H4749" t="b">
        <f ca="1">AND(Spins[[#This Row],[Sym1]]=Spins[[#This Row],[Sym2]],Spins[[#This Row],[Sym2]]=Spins[[#This Row],[Sym3]])</f>
        <v>0</v>
      </c>
      <c r="I4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49">
        <f t="shared" si="371"/>
        <v>1</v>
      </c>
      <c r="K4749">
        <f ca="1">Spins[[#This Row],[Mult]]*Spins[[#This Row],[Bet]]</f>
        <v>0</v>
      </c>
      <c r="L4749">
        <f ca="1">Spins[[#This Row],[Payout]]-Spins[[#This Row],[Bet]]</f>
        <v>-1</v>
      </c>
    </row>
    <row r="4750" spans="1:12" x14ac:dyDescent="0.3">
      <c r="A4750">
        <f t="shared" si="367"/>
        <v>4749</v>
      </c>
      <c r="B4750">
        <f t="shared" ca="1" si="368"/>
        <v>7</v>
      </c>
      <c r="C4750" t="str" cm="1">
        <f t="array" aca="1" ref="C4750" ca="1">INDEX(Reel1,Spins[[#This Row],[Stop1]])</f>
        <v>🍋</v>
      </c>
      <c r="D4750">
        <f t="shared" ca="1" si="369"/>
        <v>15</v>
      </c>
      <c r="E4750" t="str" cm="1">
        <f t="array" aca="1" ref="E4750" ca="1">INDEX(Reel2,Spins[[#This Row],[Stop2]])</f>
        <v>🍒</v>
      </c>
      <c r="F4750">
        <f t="shared" ca="1" si="370"/>
        <v>27</v>
      </c>
      <c r="G4750" t="str" cm="1">
        <f t="array" aca="1" ref="G4750" ca="1">INDEX(Reel3,Spins[[#This Row],[Stop3]])</f>
        <v>7️⃣</v>
      </c>
      <c r="H4750" t="b">
        <f ca="1">AND(Spins[[#This Row],[Sym1]]=Spins[[#This Row],[Sym2]],Spins[[#This Row],[Sym2]]=Spins[[#This Row],[Sym3]])</f>
        <v>0</v>
      </c>
      <c r="I4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50">
        <f t="shared" si="371"/>
        <v>1</v>
      </c>
      <c r="K4750">
        <f ca="1">Spins[[#This Row],[Mult]]*Spins[[#This Row],[Bet]]</f>
        <v>0</v>
      </c>
      <c r="L4750">
        <f ca="1">Spins[[#This Row],[Payout]]-Spins[[#This Row],[Bet]]</f>
        <v>-1</v>
      </c>
    </row>
    <row r="4751" spans="1:12" x14ac:dyDescent="0.3">
      <c r="A4751">
        <f t="shared" si="367"/>
        <v>4750</v>
      </c>
      <c r="B4751">
        <f t="shared" ca="1" si="368"/>
        <v>10</v>
      </c>
      <c r="C4751" t="str" cm="1">
        <f t="array" aca="1" ref="C4751" ca="1">INDEX(Reel1,Spins[[#This Row],[Stop1]])</f>
        <v>🍋</v>
      </c>
      <c r="D4751">
        <f t="shared" ca="1" si="369"/>
        <v>3</v>
      </c>
      <c r="E4751" t="str" cm="1">
        <f t="array" aca="1" ref="E4751" ca="1">INDEX(Reel2,Spins[[#This Row],[Stop2]])</f>
        <v>🍋</v>
      </c>
      <c r="F4751">
        <f t="shared" ca="1" si="370"/>
        <v>20</v>
      </c>
      <c r="G4751" t="str" cm="1">
        <f t="array" aca="1" ref="G4751" ca="1">INDEX(Reel3,Spins[[#This Row],[Stop3]])</f>
        <v>🔔</v>
      </c>
      <c r="H4751" t="b">
        <f ca="1">AND(Spins[[#This Row],[Sym1]]=Spins[[#This Row],[Sym2]],Spins[[#This Row],[Sym2]]=Spins[[#This Row],[Sym3]])</f>
        <v>0</v>
      </c>
      <c r="I4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51">
        <f t="shared" si="371"/>
        <v>1</v>
      </c>
      <c r="K4751">
        <f ca="1">Spins[[#This Row],[Mult]]*Spins[[#This Row],[Bet]]</f>
        <v>0.6</v>
      </c>
      <c r="L4751">
        <f ca="1">Spins[[#This Row],[Payout]]-Spins[[#This Row],[Bet]]</f>
        <v>-0.4</v>
      </c>
    </row>
    <row r="4752" spans="1:12" x14ac:dyDescent="0.3">
      <c r="A4752">
        <f t="shared" si="367"/>
        <v>4751</v>
      </c>
      <c r="B4752">
        <f t="shared" ca="1" si="368"/>
        <v>27</v>
      </c>
      <c r="C4752" t="str" cm="1">
        <f t="array" aca="1" ref="C4752" ca="1">INDEX(Reel1,Spins[[#This Row],[Stop1]])</f>
        <v>BAR</v>
      </c>
      <c r="D4752">
        <f t="shared" ca="1" si="369"/>
        <v>31</v>
      </c>
      <c r="E4752" t="str" cm="1">
        <f t="array" aca="1" ref="E4752" ca="1">INDEX(Reel2,Spins[[#This Row],[Stop2]])</f>
        <v>💎</v>
      </c>
      <c r="F4752">
        <f t="shared" ca="1" si="370"/>
        <v>18</v>
      </c>
      <c r="G4752" t="str" cm="1">
        <f t="array" aca="1" ref="G4752" ca="1">INDEX(Reel3,Spins[[#This Row],[Stop3]])</f>
        <v>🔔</v>
      </c>
      <c r="H4752" t="b">
        <f ca="1">AND(Spins[[#This Row],[Sym1]]=Spins[[#This Row],[Sym2]],Spins[[#This Row],[Sym2]]=Spins[[#This Row],[Sym3]])</f>
        <v>0</v>
      </c>
      <c r="I4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52">
        <f t="shared" si="371"/>
        <v>1</v>
      </c>
      <c r="K4752">
        <f ca="1">Spins[[#This Row],[Mult]]*Spins[[#This Row],[Bet]]</f>
        <v>0</v>
      </c>
      <c r="L4752">
        <f ca="1">Spins[[#This Row],[Payout]]-Spins[[#This Row],[Bet]]</f>
        <v>-1</v>
      </c>
    </row>
    <row r="4753" spans="1:12" x14ac:dyDescent="0.3">
      <c r="A4753">
        <f t="shared" si="367"/>
        <v>4752</v>
      </c>
      <c r="B4753">
        <f t="shared" ca="1" si="368"/>
        <v>26</v>
      </c>
      <c r="C4753" t="str" cm="1">
        <f t="array" aca="1" ref="C4753" ca="1">INDEX(Reel1,Spins[[#This Row],[Stop1]])</f>
        <v>🔔</v>
      </c>
      <c r="D4753">
        <f t="shared" ca="1" si="369"/>
        <v>14</v>
      </c>
      <c r="E4753" t="str" cm="1">
        <f t="array" aca="1" ref="E4753" ca="1">INDEX(Reel2,Spins[[#This Row],[Stop2]])</f>
        <v>🍋</v>
      </c>
      <c r="F4753">
        <f t="shared" ca="1" si="370"/>
        <v>25</v>
      </c>
      <c r="G4753" t="str" cm="1">
        <f t="array" aca="1" ref="G4753" ca="1">INDEX(Reel3,Spins[[#This Row],[Stop3]])</f>
        <v>BAR</v>
      </c>
      <c r="H4753" t="b">
        <f ca="1">AND(Spins[[#This Row],[Sym1]]=Spins[[#This Row],[Sym2]],Spins[[#This Row],[Sym2]]=Spins[[#This Row],[Sym3]])</f>
        <v>0</v>
      </c>
      <c r="I4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53">
        <f t="shared" si="371"/>
        <v>1</v>
      </c>
      <c r="K4753">
        <f ca="1">Spins[[#This Row],[Mult]]*Spins[[#This Row],[Bet]]</f>
        <v>0</v>
      </c>
      <c r="L4753">
        <f ca="1">Spins[[#This Row],[Payout]]-Spins[[#This Row],[Bet]]</f>
        <v>-1</v>
      </c>
    </row>
    <row r="4754" spans="1:12" x14ac:dyDescent="0.3">
      <c r="A4754">
        <f t="shared" si="367"/>
        <v>4753</v>
      </c>
      <c r="B4754">
        <f t="shared" ca="1" si="368"/>
        <v>17</v>
      </c>
      <c r="C4754" t="str" cm="1">
        <f t="array" aca="1" ref="C4754" ca="1">INDEX(Reel1,Spins[[#This Row],[Stop1]])</f>
        <v>🍒</v>
      </c>
      <c r="D4754">
        <f t="shared" ca="1" si="369"/>
        <v>30</v>
      </c>
      <c r="E4754" t="str" cm="1">
        <f t="array" aca="1" ref="E4754" ca="1">INDEX(Reel2,Spins[[#This Row],[Stop2]])</f>
        <v>7️⃣</v>
      </c>
      <c r="F4754">
        <f t="shared" ca="1" si="370"/>
        <v>31</v>
      </c>
      <c r="G4754" t="str" cm="1">
        <f t="array" aca="1" ref="G4754" ca="1">INDEX(Reel3,Spins[[#This Row],[Stop3]])</f>
        <v>💎</v>
      </c>
      <c r="H4754" t="b">
        <f ca="1">AND(Spins[[#This Row],[Sym1]]=Spins[[#This Row],[Sym2]],Spins[[#This Row],[Sym2]]=Spins[[#This Row],[Sym3]])</f>
        <v>0</v>
      </c>
      <c r="I4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54">
        <f t="shared" si="371"/>
        <v>1</v>
      </c>
      <c r="K4754">
        <f ca="1">Spins[[#This Row],[Mult]]*Spins[[#This Row],[Bet]]</f>
        <v>0</v>
      </c>
      <c r="L4754">
        <f ca="1">Spins[[#This Row],[Payout]]-Spins[[#This Row],[Bet]]</f>
        <v>-1</v>
      </c>
    </row>
    <row r="4755" spans="1:12" x14ac:dyDescent="0.3">
      <c r="A4755">
        <f t="shared" si="367"/>
        <v>4754</v>
      </c>
      <c r="B4755">
        <f t="shared" ca="1" si="368"/>
        <v>25</v>
      </c>
      <c r="C4755" t="str" cm="1">
        <f t="array" aca="1" ref="C4755" ca="1">INDEX(Reel1,Spins[[#This Row],[Stop1]])</f>
        <v>🔔</v>
      </c>
      <c r="D4755">
        <f t="shared" ca="1" si="369"/>
        <v>25</v>
      </c>
      <c r="E4755" t="str" cm="1">
        <f t="array" aca="1" ref="E4755" ca="1">INDEX(Reel2,Spins[[#This Row],[Stop2]])</f>
        <v>🔔</v>
      </c>
      <c r="F4755">
        <f t="shared" ca="1" si="370"/>
        <v>4</v>
      </c>
      <c r="G4755" t="str" cm="1">
        <f t="array" aca="1" ref="G4755" ca="1">INDEX(Reel3,Spins[[#This Row],[Stop3]])</f>
        <v>🍋</v>
      </c>
      <c r="H4755" t="b">
        <f ca="1">AND(Spins[[#This Row],[Sym1]]=Spins[[#This Row],[Sym2]],Spins[[#This Row],[Sym2]]=Spins[[#This Row],[Sym3]])</f>
        <v>0</v>
      </c>
      <c r="I4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4755">
        <f t="shared" si="371"/>
        <v>1</v>
      </c>
      <c r="K4755">
        <f ca="1">Spins[[#This Row],[Mult]]*Spins[[#This Row],[Bet]]</f>
        <v>2.5</v>
      </c>
      <c r="L4755">
        <f ca="1">Spins[[#This Row],[Payout]]-Spins[[#This Row],[Bet]]</f>
        <v>1.5</v>
      </c>
    </row>
    <row r="4756" spans="1:12" x14ac:dyDescent="0.3">
      <c r="A4756">
        <f t="shared" si="367"/>
        <v>4755</v>
      </c>
      <c r="B4756">
        <f t="shared" ca="1" si="368"/>
        <v>25</v>
      </c>
      <c r="C4756" t="str" cm="1">
        <f t="array" aca="1" ref="C4756" ca="1">INDEX(Reel1,Spins[[#This Row],[Stop1]])</f>
        <v>🔔</v>
      </c>
      <c r="D4756">
        <f t="shared" ca="1" si="369"/>
        <v>19</v>
      </c>
      <c r="E4756" t="str" cm="1">
        <f t="array" aca="1" ref="E4756" ca="1">INDEX(Reel2,Spins[[#This Row],[Stop2]])</f>
        <v>🍒</v>
      </c>
      <c r="F4756">
        <f t="shared" ca="1" si="370"/>
        <v>17</v>
      </c>
      <c r="G4756" t="str" cm="1">
        <f t="array" aca="1" ref="G4756" ca="1">INDEX(Reel3,Spins[[#This Row],[Stop3]])</f>
        <v>🍇</v>
      </c>
      <c r="H4756" t="b">
        <f ca="1">AND(Spins[[#This Row],[Sym1]]=Spins[[#This Row],[Sym2]],Spins[[#This Row],[Sym2]]=Spins[[#This Row],[Sym3]])</f>
        <v>0</v>
      </c>
      <c r="I4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56">
        <f t="shared" si="371"/>
        <v>1</v>
      </c>
      <c r="K4756">
        <f ca="1">Spins[[#This Row],[Mult]]*Spins[[#This Row],[Bet]]</f>
        <v>0</v>
      </c>
      <c r="L4756">
        <f ca="1">Spins[[#This Row],[Payout]]-Spins[[#This Row],[Bet]]</f>
        <v>-1</v>
      </c>
    </row>
    <row r="4757" spans="1:12" x14ac:dyDescent="0.3">
      <c r="A4757">
        <f t="shared" si="367"/>
        <v>4756</v>
      </c>
      <c r="B4757">
        <f t="shared" ca="1" si="368"/>
        <v>2</v>
      </c>
      <c r="C4757" t="str" cm="1">
        <f t="array" aca="1" ref="C4757" ca="1">INDEX(Reel1,Spins[[#This Row],[Stop1]])</f>
        <v>🍋</v>
      </c>
      <c r="D4757">
        <f t="shared" ca="1" si="369"/>
        <v>2</v>
      </c>
      <c r="E4757" t="str" cm="1">
        <f t="array" aca="1" ref="E4757" ca="1">INDEX(Reel2,Spins[[#This Row],[Stop2]])</f>
        <v>🍋</v>
      </c>
      <c r="F4757">
        <f t="shared" ca="1" si="370"/>
        <v>29</v>
      </c>
      <c r="G4757" t="str" cm="1">
        <f t="array" aca="1" ref="G4757" ca="1">INDEX(Reel3,Spins[[#This Row],[Stop3]])</f>
        <v>7️⃣</v>
      </c>
      <c r="H4757" t="b">
        <f ca="1">AND(Spins[[#This Row],[Sym1]]=Spins[[#This Row],[Sym2]],Spins[[#This Row],[Sym2]]=Spins[[#This Row],[Sym3]])</f>
        <v>0</v>
      </c>
      <c r="I4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57">
        <f t="shared" si="371"/>
        <v>1</v>
      </c>
      <c r="K4757">
        <f ca="1">Spins[[#This Row],[Mult]]*Spins[[#This Row],[Bet]]</f>
        <v>0.6</v>
      </c>
      <c r="L4757">
        <f ca="1">Spins[[#This Row],[Payout]]-Spins[[#This Row],[Bet]]</f>
        <v>-0.4</v>
      </c>
    </row>
    <row r="4758" spans="1:12" x14ac:dyDescent="0.3">
      <c r="A4758">
        <f t="shared" si="367"/>
        <v>4757</v>
      </c>
      <c r="B4758">
        <f t="shared" ca="1" si="368"/>
        <v>26</v>
      </c>
      <c r="C4758" t="str" cm="1">
        <f t="array" aca="1" ref="C4758" ca="1">INDEX(Reel1,Spins[[#This Row],[Stop1]])</f>
        <v>🔔</v>
      </c>
      <c r="D4758">
        <f t="shared" ca="1" si="369"/>
        <v>12</v>
      </c>
      <c r="E4758" t="str" cm="1">
        <f t="array" aca="1" ref="E4758" ca="1">INDEX(Reel2,Spins[[#This Row],[Stop2]])</f>
        <v>🍋</v>
      </c>
      <c r="F4758">
        <f t="shared" ca="1" si="370"/>
        <v>28</v>
      </c>
      <c r="G4758" t="str" cm="1">
        <f t="array" aca="1" ref="G4758" ca="1">INDEX(Reel3,Spins[[#This Row],[Stop3]])</f>
        <v>7️⃣</v>
      </c>
      <c r="H4758" t="b">
        <f ca="1">AND(Spins[[#This Row],[Sym1]]=Spins[[#This Row],[Sym2]],Spins[[#This Row],[Sym2]]=Spins[[#This Row],[Sym3]])</f>
        <v>0</v>
      </c>
      <c r="I4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58">
        <f t="shared" si="371"/>
        <v>1</v>
      </c>
      <c r="K4758">
        <f ca="1">Spins[[#This Row],[Mult]]*Spins[[#This Row],[Bet]]</f>
        <v>0</v>
      </c>
      <c r="L4758">
        <f ca="1">Spins[[#This Row],[Payout]]-Spins[[#This Row],[Bet]]</f>
        <v>-1</v>
      </c>
    </row>
    <row r="4759" spans="1:12" x14ac:dyDescent="0.3">
      <c r="A4759">
        <f t="shared" si="367"/>
        <v>4758</v>
      </c>
      <c r="B4759">
        <f t="shared" ca="1" si="368"/>
        <v>18</v>
      </c>
      <c r="C4759" t="str" cm="1">
        <f t="array" aca="1" ref="C4759" ca="1">INDEX(Reel1,Spins[[#This Row],[Stop1]])</f>
        <v>🍒</v>
      </c>
      <c r="D4759">
        <f t="shared" ca="1" si="369"/>
        <v>19</v>
      </c>
      <c r="E4759" t="str" cm="1">
        <f t="array" aca="1" ref="E4759" ca="1">INDEX(Reel2,Spins[[#This Row],[Stop2]])</f>
        <v>🍒</v>
      </c>
      <c r="F4759">
        <f t="shared" ca="1" si="370"/>
        <v>11</v>
      </c>
      <c r="G4759" t="str" cm="1">
        <f t="array" aca="1" ref="G4759" ca="1">INDEX(Reel3,Spins[[#This Row],[Stop3]])</f>
        <v>🍒</v>
      </c>
      <c r="H4759" t="b">
        <f ca="1">AND(Spins[[#This Row],[Sym1]]=Spins[[#This Row],[Sym2]],Spins[[#This Row],[Sym2]]=Spins[[#This Row],[Sym3]])</f>
        <v>1</v>
      </c>
      <c r="I4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759">
        <f t="shared" si="371"/>
        <v>1</v>
      </c>
      <c r="K4759">
        <f ca="1">Spins[[#This Row],[Mult]]*Spins[[#This Row],[Bet]]</f>
        <v>16</v>
      </c>
      <c r="L4759">
        <f ca="1">Spins[[#This Row],[Payout]]-Spins[[#This Row],[Bet]]</f>
        <v>15</v>
      </c>
    </row>
    <row r="4760" spans="1:12" x14ac:dyDescent="0.3">
      <c r="A4760">
        <f t="shared" si="367"/>
        <v>4759</v>
      </c>
      <c r="B4760">
        <f t="shared" ca="1" si="368"/>
        <v>7</v>
      </c>
      <c r="C4760" t="str" cm="1">
        <f t="array" aca="1" ref="C4760" ca="1">INDEX(Reel1,Spins[[#This Row],[Stop1]])</f>
        <v>🍋</v>
      </c>
      <c r="D4760">
        <f t="shared" ca="1" si="369"/>
        <v>9</v>
      </c>
      <c r="E4760" t="str" cm="1">
        <f t="array" aca="1" ref="E4760" ca="1">INDEX(Reel2,Spins[[#This Row],[Stop2]])</f>
        <v>🍋</v>
      </c>
      <c r="F4760">
        <f t="shared" ca="1" si="370"/>
        <v>28</v>
      </c>
      <c r="G4760" t="str" cm="1">
        <f t="array" aca="1" ref="G4760" ca="1">INDEX(Reel3,Spins[[#This Row],[Stop3]])</f>
        <v>7️⃣</v>
      </c>
      <c r="H4760" t="b">
        <f ca="1">AND(Spins[[#This Row],[Sym1]]=Spins[[#This Row],[Sym2]],Spins[[#This Row],[Sym2]]=Spins[[#This Row],[Sym3]])</f>
        <v>0</v>
      </c>
      <c r="I4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60">
        <f t="shared" si="371"/>
        <v>1</v>
      </c>
      <c r="K4760">
        <f ca="1">Spins[[#This Row],[Mult]]*Spins[[#This Row],[Bet]]</f>
        <v>0.6</v>
      </c>
      <c r="L4760">
        <f ca="1">Spins[[#This Row],[Payout]]-Spins[[#This Row],[Bet]]</f>
        <v>-0.4</v>
      </c>
    </row>
    <row r="4761" spans="1:12" x14ac:dyDescent="0.3">
      <c r="A4761">
        <f t="shared" si="367"/>
        <v>4760</v>
      </c>
      <c r="B4761">
        <f t="shared" ca="1" si="368"/>
        <v>31</v>
      </c>
      <c r="C4761" t="str" cm="1">
        <f t="array" aca="1" ref="C4761" ca="1">INDEX(Reel1,Spins[[#This Row],[Stop1]])</f>
        <v>💎</v>
      </c>
      <c r="D4761">
        <f t="shared" ca="1" si="369"/>
        <v>28</v>
      </c>
      <c r="E4761" t="str" cm="1">
        <f t="array" aca="1" ref="E4761" ca="1">INDEX(Reel2,Spins[[#This Row],[Stop2]])</f>
        <v>BAR</v>
      </c>
      <c r="F4761">
        <f t="shared" ca="1" si="370"/>
        <v>30</v>
      </c>
      <c r="G4761" t="str" cm="1">
        <f t="array" aca="1" ref="G4761" ca="1">INDEX(Reel3,Spins[[#This Row],[Stop3]])</f>
        <v>💎</v>
      </c>
      <c r="H4761" t="b">
        <f ca="1">AND(Spins[[#This Row],[Sym1]]=Spins[[#This Row],[Sym2]],Spins[[#This Row],[Sym2]]=Spins[[#This Row],[Sym3]])</f>
        <v>0</v>
      </c>
      <c r="I4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61">
        <f t="shared" si="371"/>
        <v>1</v>
      </c>
      <c r="K4761">
        <f ca="1">Spins[[#This Row],[Mult]]*Spins[[#This Row],[Bet]]</f>
        <v>0</v>
      </c>
      <c r="L4761">
        <f ca="1">Spins[[#This Row],[Payout]]-Spins[[#This Row],[Bet]]</f>
        <v>-1</v>
      </c>
    </row>
    <row r="4762" spans="1:12" x14ac:dyDescent="0.3">
      <c r="A4762">
        <f t="shared" si="367"/>
        <v>4761</v>
      </c>
      <c r="B4762">
        <f t="shared" ca="1" si="368"/>
        <v>14</v>
      </c>
      <c r="C4762" t="str" cm="1">
        <f t="array" aca="1" ref="C4762" ca="1">INDEX(Reel1,Spins[[#This Row],[Stop1]])</f>
        <v>🍋</v>
      </c>
      <c r="D4762">
        <f t="shared" ca="1" si="369"/>
        <v>2</v>
      </c>
      <c r="E4762" t="str" cm="1">
        <f t="array" aca="1" ref="E4762" ca="1">INDEX(Reel2,Spins[[#This Row],[Stop2]])</f>
        <v>🍋</v>
      </c>
      <c r="F4762">
        <f t="shared" ca="1" si="370"/>
        <v>16</v>
      </c>
      <c r="G4762" t="str" cm="1">
        <f t="array" aca="1" ref="G4762" ca="1">INDEX(Reel3,Spins[[#This Row],[Stop3]])</f>
        <v>🍇</v>
      </c>
      <c r="H4762" t="b">
        <f ca="1">AND(Spins[[#This Row],[Sym1]]=Spins[[#This Row],[Sym2]],Spins[[#This Row],[Sym2]]=Spins[[#This Row],[Sym3]])</f>
        <v>0</v>
      </c>
      <c r="I4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62">
        <f t="shared" si="371"/>
        <v>1</v>
      </c>
      <c r="K4762">
        <f ca="1">Spins[[#This Row],[Mult]]*Spins[[#This Row],[Bet]]</f>
        <v>0.6</v>
      </c>
      <c r="L4762">
        <f ca="1">Spins[[#This Row],[Payout]]-Spins[[#This Row],[Bet]]</f>
        <v>-0.4</v>
      </c>
    </row>
    <row r="4763" spans="1:12" x14ac:dyDescent="0.3">
      <c r="A4763">
        <f t="shared" si="367"/>
        <v>4762</v>
      </c>
      <c r="B4763">
        <f t="shared" ca="1" si="368"/>
        <v>31</v>
      </c>
      <c r="C4763" t="str" cm="1">
        <f t="array" aca="1" ref="C4763" ca="1">INDEX(Reel1,Spins[[#This Row],[Stop1]])</f>
        <v>💎</v>
      </c>
      <c r="D4763">
        <f t="shared" ca="1" si="369"/>
        <v>29</v>
      </c>
      <c r="E4763" t="str" cm="1">
        <f t="array" aca="1" ref="E4763" ca="1">INDEX(Reel2,Spins[[#This Row],[Stop2]])</f>
        <v>7️⃣</v>
      </c>
      <c r="F4763">
        <f t="shared" ca="1" si="370"/>
        <v>23</v>
      </c>
      <c r="G4763" t="str" cm="1">
        <f t="array" aca="1" ref="G4763" ca="1">INDEX(Reel3,Spins[[#This Row],[Stop3]])</f>
        <v>BAR</v>
      </c>
      <c r="H4763" t="b">
        <f ca="1">AND(Spins[[#This Row],[Sym1]]=Spins[[#This Row],[Sym2]],Spins[[#This Row],[Sym2]]=Spins[[#This Row],[Sym3]])</f>
        <v>0</v>
      </c>
      <c r="I4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63">
        <f t="shared" si="371"/>
        <v>1</v>
      </c>
      <c r="K4763">
        <f ca="1">Spins[[#This Row],[Mult]]*Spins[[#This Row],[Bet]]</f>
        <v>0</v>
      </c>
      <c r="L4763">
        <f ca="1">Spins[[#This Row],[Payout]]-Spins[[#This Row],[Bet]]</f>
        <v>-1</v>
      </c>
    </row>
    <row r="4764" spans="1:12" x14ac:dyDescent="0.3">
      <c r="A4764">
        <f t="shared" si="367"/>
        <v>4763</v>
      </c>
      <c r="B4764">
        <f t="shared" ca="1" si="368"/>
        <v>13</v>
      </c>
      <c r="C4764" t="str" cm="1">
        <f t="array" aca="1" ref="C4764" ca="1">INDEX(Reel1,Spins[[#This Row],[Stop1]])</f>
        <v>🍋</v>
      </c>
      <c r="D4764">
        <f t="shared" ca="1" si="369"/>
        <v>18</v>
      </c>
      <c r="E4764" t="str" cm="1">
        <f t="array" aca="1" ref="E4764" ca="1">INDEX(Reel2,Spins[[#This Row],[Stop2]])</f>
        <v>🍒</v>
      </c>
      <c r="F4764">
        <f t="shared" ca="1" si="370"/>
        <v>1</v>
      </c>
      <c r="G4764" t="str" cm="1">
        <f t="array" aca="1" ref="G4764" ca="1">INDEX(Reel3,Spins[[#This Row],[Stop3]])</f>
        <v>🍋</v>
      </c>
      <c r="H4764" t="b">
        <f ca="1">AND(Spins[[#This Row],[Sym1]]=Spins[[#This Row],[Sym2]],Spins[[#This Row],[Sym2]]=Spins[[#This Row],[Sym3]])</f>
        <v>0</v>
      </c>
      <c r="I4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64">
        <f t="shared" si="371"/>
        <v>1</v>
      </c>
      <c r="K4764">
        <f ca="1">Spins[[#This Row],[Mult]]*Spins[[#This Row],[Bet]]</f>
        <v>0</v>
      </c>
      <c r="L4764">
        <f ca="1">Spins[[#This Row],[Payout]]-Spins[[#This Row],[Bet]]</f>
        <v>-1</v>
      </c>
    </row>
    <row r="4765" spans="1:12" x14ac:dyDescent="0.3">
      <c r="A4765">
        <f t="shared" si="367"/>
        <v>4764</v>
      </c>
      <c r="B4765">
        <f t="shared" ca="1" si="368"/>
        <v>11</v>
      </c>
      <c r="C4765" t="str" cm="1">
        <f t="array" aca="1" ref="C4765" ca="1">INDEX(Reel1,Spins[[#This Row],[Stop1]])</f>
        <v>🍋</v>
      </c>
      <c r="D4765">
        <f t="shared" ca="1" si="369"/>
        <v>11</v>
      </c>
      <c r="E4765" t="str" cm="1">
        <f t="array" aca="1" ref="E4765" ca="1">INDEX(Reel2,Spins[[#This Row],[Stop2]])</f>
        <v>🍋</v>
      </c>
      <c r="F4765">
        <f t="shared" ca="1" si="370"/>
        <v>5</v>
      </c>
      <c r="G4765" t="str" cm="1">
        <f t="array" aca="1" ref="G4765" ca="1">INDEX(Reel3,Spins[[#This Row],[Stop3]])</f>
        <v>🍋</v>
      </c>
      <c r="H4765" t="b">
        <f ca="1">AND(Spins[[#This Row],[Sym1]]=Spins[[#This Row],[Sym2]],Spins[[#This Row],[Sym2]]=Spins[[#This Row],[Sym3]])</f>
        <v>1</v>
      </c>
      <c r="I4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765">
        <f t="shared" si="371"/>
        <v>1</v>
      </c>
      <c r="K4765">
        <f ca="1">Spins[[#This Row],[Mult]]*Spins[[#This Row],[Bet]]</f>
        <v>14</v>
      </c>
      <c r="L4765">
        <f ca="1">Spins[[#This Row],[Payout]]-Spins[[#This Row],[Bet]]</f>
        <v>13</v>
      </c>
    </row>
    <row r="4766" spans="1:12" x14ac:dyDescent="0.3">
      <c r="A4766">
        <f t="shared" si="367"/>
        <v>4765</v>
      </c>
      <c r="B4766">
        <f t="shared" ca="1" si="368"/>
        <v>20</v>
      </c>
      <c r="C4766" t="str" cm="1">
        <f t="array" aca="1" ref="C4766" ca="1">INDEX(Reel1,Spins[[#This Row],[Stop1]])</f>
        <v>🍒</v>
      </c>
      <c r="D4766">
        <f t="shared" ca="1" si="369"/>
        <v>5</v>
      </c>
      <c r="E4766" t="str" cm="1">
        <f t="array" aca="1" ref="E4766" ca="1">INDEX(Reel2,Spins[[#This Row],[Stop2]])</f>
        <v>🍋</v>
      </c>
      <c r="F4766">
        <f t="shared" ca="1" si="370"/>
        <v>10</v>
      </c>
      <c r="G4766" t="str" cm="1">
        <f t="array" aca="1" ref="G4766" ca="1">INDEX(Reel3,Spins[[#This Row],[Stop3]])</f>
        <v>🍒</v>
      </c>
      <c r="H4766" t="b">
        <f ca="1">AND(Spins[[#This Row],[Sym1]]=Spins[[#This Row],[Sym2]],Spins[[#This Row],[Sym2]]=Spins[[#This Row],[Sym3]])</f>
        <v>0</v>
      </c>
      <c r="I4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66">
        <f t="shared" si="371"/>
        <v>1</v>
      </c>
      <c r="K4766">
        <f ca="1">Spins[[#This Row],[Mult]]*Spins[[#This Row],[Bet]]</f>
        <v>0</v>
      </c>
      <c r="L4766">
        <f ca="1">Spins[[#This Row],[Payout]]-Spins[[#This Row],[Bet]]</f>
        <v>-1</v>
      </c>
    </row>
    <row r="4767" spans="1:12" x14ac:dyDescent="0.3">
      <c r="A4767">
        <f t="shared" si="367"/>
        <v>4766</v>
      </c>
      <c r="B4767">
        <f t="shared" ca="1" si="368"/>
        <v>29</v>
      </c>
      <c r="C4767" t="str" cm="1">
        <f t="array" aca="1" ref="C4767" ca="1">INDEX(Reel1,Spins[[#This Row],[Stop1]])</f>
        <v>7️⃣</v>
      </c>
      <c r="D4767">
        <f t="shared" ca="1" si="369"/>
        <v>9</v>
      </c>
      <c r="E4767" t="str" cm="1">
        <f t="array" aca="1" ref="E4767" ca="1">INDEX(Reel2,Spins[[#This Row],[Stop2]])</f>
        <v>🍋</v>
      </c>
      <c r="F4767">
        <f t="shared" ca="1" si="370"/>
        <v>23</v>
      </c>
      <c r="G4767" t="str" cm="1">
        <f t="array" aca="1" ref="G4767" ca="1">INDEX(Reel3,Spins[[#This Row],[Stop3]])</f>
        <v>BAR</v>
      </c>
      <c r="H4767" t="b">
        <f ca="1">AND(Spins[[#This Row],[Sym1]]=Spins[[#This Row],[Sym2]],Spins[[#This Row],[Sym2]]=Spins[[#This Row],[Sym3]])</f>
        <v>0</v>
      </c>
      <c r="I4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67">
        <f t="shared" si="371"/>
        <v>1</v>
      </c>
      <c r="K4767">
        <f ca="1">Spins[[#This Row],[Mult]]*Spins[[#This Row],[Bet]]</f>
        <v>0</v>
      </c>
      <c r="L4767">
        <f ca="1">Spins[[#This Row],[Payout]]-Spins[[#This Row],[Bet]]</f>
        <v>-1</v>
      </c>
    </row>
    <row r="4768" spans="1:12" x14ac:dyDescent="0.3">
      <c r="A4768">
        <f t="shared" si="367"/>
        <v>4767</v>
      </c>
      <c r="B4768">
        <f t="shared" ca="1" si="368"/>
        <v>10</v>
      </c>
      <c r="C4768" t="str" cm="1">
        <f t="array" aca="1" ref="C4768" ca="1">INDEX(Reel1,Spins[[#This Row],[Stop1]])</f>
        <v>🍋</v>
      </c>
      <c r="D4768">
        <f t="shared" ca="1" si="369"/>
        <v>6</v>
      </c>
      <c r="E4768" t="str" cm="1">
        <f t="array" aca="1" ref="E4768" ca="1">INDEX(Reel2,Spins[[#This Row],[Stop2]])</f>
        <v>🍋</v>
      </c>
      <c r="F4768">
        <f t="shared" ca="1" si="370"/>
        <v>27</v>
      </c>
      <c r="G4768" t="str" cm="1">
        <f t="array" aca="1" ref="G4768" ca="1">INDEX(Reel3,Spins[[#This Row],[Stop3]])</f>
        <v>7️⃣</v>
      </c>
      <c r="H4768" t="b">
        <f ca="1">AND(Spins[[#This Row],[Sym1]]=Spins[[#This Row],[Sym2]],Spins[[#This Row],[Sym2]]=Spins[[#This Row],[Sym3]])</f>
        <v>0</v>
      </c>
      <c r="I4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68">
        <f t="shared" si="371"/>
        <v>1</v>
      </c>
      <c r="K4768">
        <f ca="1">Spins[[#This Row],[Mult]]*Spins[[#This Row],[Bet]]</f>
        <v>0.6</v>
      </c>
      <c r="L4768">
        <f ca="1">Spins[[#This Row],[Payout]]-Spins[[#This Row],[Bet]]</f>
        <v>-0.4</v>
      </c>
    </row>
    <row r="4769" spans="1:12" x14ac:dyDescent="0.3">
      <c r="A4769">
        <f t="shared" si="367"/>
        <v>4768</v>
      </c>
      <c r="B4769">
        <f t="shared" ca="1" si="368"/>
        <v>23</v>
      </c>
      <c r="C4769" t="str" cm="1">
        <f t="array" aca="1" ref="C4769" ca="1">INDEX(Reel1,Spins[[#This Row],[Stop1]])</f>
        <v>🍇</v>
      </c>
      <c r="D4769">
        <f t="shared" ca="1" si="369"/>
        <v>11</v>
      </c>
      <c r="E4769" t="str" cm="1">
        <f t="array" aca="1" ref="E4769" ca="1">INDEX(Reel2,Spins[[#This Row],[Stop2]])</f>
        <v>🍋</v>
      </c>
      <c r="F4769">
        <f t="shared" ca="1" si="370"/>
        <v>25</v>
      </c>
      <c r="G4769" t="str" cm="1">
        <f t="array" aca="1" ref="G4769" ca="1">INDEX(Reel3,Spins[[#This Row],[Stop3]])</f>
        <v>BAR</v>
      </c>
      <c r="H4769" t="b">
        <f ca="1">AND(Spins[[#This Row],[Sym1]]=Spins[[#This Row],[Sym2]],Spins[[#This Row],[Sym2]]=Spins[[#This Row],[Sym3]])</f>
        <v>0</v>
      </c>
      <c r="I4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69">
        <f t="shared" si="371"/>
        <v>1</v>
      </c>
      <c r="K4769">
        <f ca="1">Spins[[#This Row],[Mult]]*Spins[[#This Row],[Bet]]</f>
        <v>0</v>
      </c>
      <c r="L4769">
        <f ca="1">Spins[[#This Row],[Payout]]-Spins[[#This Row],[Bet]]</f>
        <v>-1</v>
      </c>
    </row>
    <row r="4770" spans="1:12" x14ac:dyDescent="0.3">
      <c r="A4770">
        <f t="shared" si="367"/>
        <v>4769</v>
      </c>
      <c r="B4770">
        <f t="shared" ca="1" si="368"/>
        <v>20</v>
      </c>
      <c r="C4770" t="str" cm="1">
        <f t="array" aca="1" ref="C4770" ca="1">INDEX(Reel1,Spins[[#This Row],[Stop1]])</f>
        <v>🍒</v>
      </c>
      <c r="D4770">
        <f t="shared" ca="1" si="369"/>
        <v>30</v>
      </c>
      <c r="E4770" t="str" cm="1">
        <f t="array" aca="1" ref="E4770" ca="1">INDEX(Reel2,Spins[[#This Row],[Stop2]])</f>
        <v>7️⃣</v>
      </c>
      <c r="F4770">
        <f t="shared" ca="1" si="370"/>
        <v>4</v>
      </c>
      <c r="G4770" t="str" cm="1">
        <f t="array" aca="1" ref="G4770" ca="1">INDEX(Reel3,Spins[[#This Row],[Stop3]])</f>
        <v>🍋</v>
      </c>
      <c r="H4770" t="b">
        <f ca="1">AND(Spins[[#This Row],[Sym1]]=Spins[[#This Row],[Sym2]],Spins[[#This Row],[Sym2]]=Spins[[#This Row],[Sym3]])</f>
        <v>0</v>
      </c>
      <c r="I4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0">
        <f t="shared" si="371"/>
        <v>1</v>
      </c>
      <c r="K4770">
        <f ca="1">Spins[[#This Row],[Mult]]*Spins[[#This Row],[Bet]]</f>
        <v>0</v>
      </c>
      <c r="L4770">
        <f ca="1">Spins[[#This Row],[Payout]]-Spins[[#This Row],[Bet]]</f>
        <v>-1</v>
      </c>
    </row>
    <row r="4771" spans="1:12" x14ac:dyDescent="0.3">
      <c r="A4771">
        <f t="shared" si="367"/>
        <v>4770</v>
      </c>
      <c r="B4771">
        <f t="shared" ca="1" si="368"/>
        <v>17</v>
      </c>
      <c r="C4771" t="str" cm="1">
        <f t="array" aca="1" ref="C4771" ca="1">INDEX(Reel1,Spins[[#This Row],[Stop1]])</f>
        <v>🍒</v>
      </c>
      <c r="D4771">
        <f t="shared" ca="1" si="369"/>
        <v>24</v>
      </c>
      <c r="E4771" t="str" cm="1">
        <f t="array" aca="1" ref="E4771" ca="1">INDEX(Reel2,Spins[[#This Row],[Stop2]])</f>
        <v>🍇</v>
      </c>
      <c r="F4771">
        <f t="shared" ca="1" si="370"/>
        <v>4</v>
      </c>
      <c r="G4771" t="str" cm="1">
        <f t="array" aca="1" ref="G4771" ca="1">INDEX(Reel3,Spins[[#This Row],[Stop3]])</f>
        <v>🍋</v>
      </c>
      <c r="H4771" t="b">
        <f ca="1">AND(Spins[[#This Row],[Sym1]]=Spins[[#This Row],[Sym2]],Spins[[#This Row],[Sym2]]=Spins[[#This Row],[Sym3]])</f>
        <v>0</v>
      </c>
      <c r="I4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1">
        <f t="shared" si="371"/>
        <v>1</v>
      </c>
      <c r="K4771">
        <f ca="1">Spins[[#This Row],[Mult]]*Spins[[#This Row],[Bet]]</f>
        <v>0</v>
      </c>
      <c r="L4771">
        <f ca="1">Spins[[#This Row],[Payout]]-Spins[[#This Row],[Bet]]</f>
        <v>-1</v>
      </c>
    </row>
    <row r="4772" spans="1:12" x14ac:dyDescent="0.3">
      <c r="A4772">
        <f t="shared" si="367"/>
        <v>4771</v>
      </c>
      <c r="B4772">
        <f t="shared" ca="1" si="368"/>
        <v>15</v>
      </c>
      <c r="C4772" t="str" cm="1">
        <f t="array" aca="1" ref="C4772" ca="1">INDEX(Reel1,Spins[[#This Row],[Stop1]])</f>
        <v>🍒</v>
      </c>
      <c r="D4772">
        <f t="shared" ca="1" si="369"/>
        <v>16</v>
      </c>
      <c r="E4772" t="str" cm="1">
        <f t="array" aca="1" ref="E4772" ca="1">INDEX(Reel2,Spins[[#This Row],[Stop2]])</f>
        <v>🍒</v>
      </c>
      <c r="F4772">
        <f t="shared" ca="1" si="370"/>
        <v>31</v>
      </c>
      <c r="G4772" t="str" cm="1">
        <f t="array" aca="1" ref="G4772" ca="1">INDEX(Reel3,Spins[[#This Row],[Stop3]])</f>
        <v>💎</v>
      </c>
      <c r="H4772" t="b">
        <f ca="1">AND(Spins[[#This Row],[Sym1]]=Spins[[#This Row],[Sym2]],Spins[[#This Row],[Sym2]]=Spins[[#This Row],[Sym3]])</f>
        <v>0</v>
      </c>
      <c r="I4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772">
        <f t="shared" si="371"/>
        <v>1</v>
      </c>
      <c r="K4772">
        <f ca="1">Spins[[#This Row],[Mult]]*Spins[[#This Row],[Bet]]</f>
        <v>0.8</v>
      </c>
      <c r="L4772">
        <f ca="1">Spins[[#This Row],[Payout]]-Spins[[#This Row],[Bet]]</f>
        <v>-0.19999999999999996</v>
      </c>
    </row>
    <row r="4773" spans="1:12" x14ac:dyDescent="0.3">
      <c r="A4773">
        <f t="shared" si="367"/>
        <v>4772</v>
      </c>
      <c r="B4773">
        <f t="shared" ca="1" si="368"/>
        <v>12</v>
      </c>
      <c r="C4773" t="str" cm="1">
        <f t="array" aca="1" ref="C4773" ca="1">INDEX(Reel1,Spins[[#This Row],[Stop1]])</f>
        <v>🍋</v>
      </c>
      <c r="D4773">
        <f t="shared" ca="1" si="369"/>
        <v>22</v>
      </c>
      <c r="E4773" t="str" cm="1">
        <f t="array" aca="1" ref="E4773" ca="1">INDEX(Reel2,Spins[[#This Row],[Stop2]])</f>
        <v>🍇</v>
      </c>
      <c r="F4773">
        <f t="shared" ca="1" si="370"/>
        <v>12</v>
      </c>
      <c r="G4773" t="str" cm="1">
        <f t="array" aca="1" ref="G4773" ca="1">INDEX(Reel3,Spins[[#This Row],[Stop3]])</f>
        <v>🍒</v>
      </c>
      <c r="H4773" t="b">
        <f ca="1">AND(Spins[[#This Row],[Sym1]]=Spins[[#This Row],[Sym2]],Spins[[#This Row],[Sym2]]=Spins[[#This Row],[Sym3]])</f>
        <v>0</v>
      </c>
      <c r="I4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3">
        <f t="shared" si="371"/>
        <v>1</v>
      </c>
      <c r="K4773">
        <f ca="1">Spins[[#This Row],[Mult]]*Spins[[#This Row],[Bet]]</f>
        <v>0</v>
      </c>
      <c r="L4773">
        <f ca="1">Spins[[#This Row],[Payout]]-Spins[[#This Row],[Bet]]</f>
        <v>-1</v>
      </c>
    </row>
    <row r="4774" spans="1:12" x14ac:dyDescent="0.3">
      <c r="A4774">
        <f t="shared" si="367"/>
        <v>4773</v>
      </c>
      <c r="B4774">
        <f t="shared" ca="1" si="368"/>
        <v>23</v>
      </c>
      <c r="C4774" t="str" cm="1">
        <f t="array" aca="1" ref="C4774" ca="1">INDEX(Reel1,Spins[[#This Row],[Stop1]])</f>
        <v>🍇</v>
      </c>
      <c r="D4774">
        <f t="shared" ca="1" si="369"/>
        <v>1</v>
      </c>
      <c r="E4774" t="str" cm="1">
        <f t="array" aca="1" ref="E4774" ca="1">INDEX(Reel2,Spins[[#This Row],[Stop2]])</f>
        <v>🍋</v>
      </c>
      <c r="F4774">
        <f t="shared" ca="1" si="370"/>
        <v>8</v>
      </c>
      <c r="G4774" t="str" cm="1">
        <f t="array" aca="1" ref="G4774" ca="1">INDEX(Reel3,Spins[[#This Row],[Stop3]])</f>
        <v>🍒</v>
      </c>
      <c r="H4774" t="b">
        <f ca="1">AND(Spins[[#This Row],[Sym1]]=Spins[[#This Row],[Sym2]],Spins[[#This Row],[Sym2]]=Spins[[#This Row],[Sym3]])</f>
        <v>0</v>
      </c>
      <c r="I4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4">
        <f t="shared" si="371"/>
        <v>1</v>
      </c>
      <c r="K4774">
        <f ca="1">Spins[[#This Row],[Mult]]*Spins[[#This Row],[Bet]]</f>
        <v>0</v>
      </c>
      <c r="L4774">
        <f ca="1">Spins[[#This Row],[Payout]]-Spins[[#This Row],[Bet]]</f>
        <v>-1</v>
      </c>
    </row>
    <row r="4775" spans="1:12" x14ac:dyDescent="0.3">
      <c r="A4775">
        <f t="shared" si="367"/>
        <v>4774</v>
      </c>
      <c r="B4775">
        <f t="shared" ca="1" si="368"/>
        <v>8</v>
      </c>
      <c r="C4775" t="str" cm="1">
        <f t="array" aca="1" ref="C4775" ca="1">INDEX(Reel1,Spins[[#This Row],[Stop1]])</f>
        <v>🍋</v>
      </c>
      <c r="D4775">
        <f t="shared" ca="1" si="369"/>
        <v>10</v>
      </c>
      <c r="E4775" t="str" cm="1">
        <f t="array" aca="1" ref="E4775" ca="1">INDEX(Reel2,Spins[[#This Row],[Stop2]])</f>
        <v>🍋</v>
      </c>
      <c r="F4775">
        <f t="shared" ca="1" si="370"/>
        <v>13</v>
      </c>
      <c r="G4775" t="str" cm="1">
        <f t="array" aca="1" ref="G4775" ca="1">INDEX(Reel3,Spins[[#This Row],[Stop3]])</f>
        <v>🍇</v>
      </c>
      <c r="H4775" t="b">
        <f ca="1">AND(Spins[[#This Row],[Sym1]]=Spins[[#This Row],[Sym2]],Spins[[#This Row],[Sym2]]=Spins[[#This Row],[Sym3]])</f>
        <v>0</v>
      </c>
      <c r="I4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75">
        <f t="shared" si="371"/>
        <v>1</v>
      </c>
      <c r="K4775">
        <f ca="1">Spins[[#This Row],[Mult]]*Spins[[#This Row],[Bet]]</f>
        <v>0.6</v>
      </c>
      <c r="L4775">
        <f ca="1">Spins[[#This Row],[Payout]]-Spins[[#This Row],[Bet]]</f>
        <v>-0.4</v>
      </c>
    </row>
    <row r="4776" spans="1:12" x14ac:dyDescent="0.3">
      <c r="A4776">
        <f t="shared" si="367"/>
        <v>4775</v>
      </c>
      <c r="B4776">
        <f t="shared" ca="1" si="368"/>
        <v>17</v>
      </c>
      <c r="C4776" t="str" cm="1">
        <f t="array" aca="1" ref="C4776" ca="1">INDEX(Reel1,Spins[[#This Row],[Stop1]])</f>
        <v>🍒</v>
      </c>
      <c r="D4776">
        <f t="shared" ca="1" si="369"/>
        <v>8</v>
      </c>
      <c r="E4776" t="str" cm="1">
        <f t="array" aca="1" ref="E4776" ca="1">INDEX(Reel2,Spins[[#This Row],[Stop2]])</f>
        <v>🍋</v>
      </c>
      <c r="F4776">
        <f t="shared" ca="1" si="370"/>
        <v>12</v>
      </c>
      <c r="G4776" t="str" cm="1">
        <f t="array" aca="1" ref="G4776" ca="1">INDEX(Reel3,Spins[[#This Row],[Stop3]])</f>
        <v>🍒</v>
      </c>
      <c r="H4776" t="b">
        <f ca="1">AND(Spins[[#This Row],[Sym1]]=Spins[[#This Row],[Sym2]],Spins[[#This Row],[Sym2]]=Spins[[#This Row],[Sym3]])</f>
        <v>0</v>
      </c>
      <c r="I4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6">
        <f t="shared" si="371"/>
        <v>1</v>
      </c>
      <c r="K4776">
        <f ca="1">Spins[[#This Row],[Mult]]*Spins[[#This Row],[Bet]]</f>
        <v>0</v>
      </c>
      <c r="L4776">
        <f ca="1">Spins[[#This Row],[Payout]]-Spins[[#This Row],[Bet]]</f>
        <v>-1</v>
      </c>
    </row>
    <row r="4777" spans="1:12" x14ac:dyDescent="0.3">
      <c r="A4777">
        <f t="shared" si="367"/>
        <v>4776</v>
      </c>
      <c r="B4777">
        <f t="shared" ca="1" si="368"/>
        <v>30</v>
      </c>
      <c r="C4777" t="str" cm="1">
        <f t="array" aca="1" ref="C4777" ca="1">INDEX(Reel1,Spins[[#This Row],[Stop1]])</f>
        <v>7️⃣</v>
      </c>
      <c r="D4777">
        <f t="shared" ca="1" si="369"/>
        <v>25</v>
      </c>
      <c r="E4777" t="str" cm="1">
        <f t="array" aca="1" ref="E4777" ca="1">INDEX(Reel2,Spins[[#This Row],[Stop2]])</f>
        <v>🔔</v>
      </c>
      <c r="F4777">
        <f t="shared" ca="1" si="370"/>
        <v>11</v>
      </c>
      <c r="G4777" t="str" cm="1">
        <f t="array" aca="1" ref="G4777" ca="1">INDEX(Reel3,Spins[[#This Row],[Stop3]])</f>
        <v>🍒</v>
      </c>
      <c r="H4777" t="b">
        <f ca="1">AND(Spins[[#This Row],[Sym1]]=Spins[[#This Row],[Sym2]],Spins[[#This Row],[Sym2]]=Spins[[#This Row],[Sym3]])</f>
        <v>0</v>
      </c>
      <c r="I4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7">
        <f t="shared" si="371"/>
        <v>1</v>
      </c>
      <c r="K4777">
        <f ca="1">Spins[[#This Row],[Mult]]*Spins[[#This Row],[Bet]]</f>
        <v>0</v>
      </c>
      <c r="L4777">
        <f ca="1">Spins[[#This Row],[Payout]]-Spins[[#This Row],[Bet]]</f>
        <v>-1</v>
      </c>
    </row>
    <row r="4778" spans="1:12" x14ac:dyDescent="0.3">
      <c r="A4778">
        <f t="shared" si="367"/>
        <v>4777</v>
      </c>
      <c r="B4778">
        <f t="shared" ca="1" si="368"/>
        <v>9</v>
      </c>
      <c r="C4778" t="str" cm="1">
        <f t="array" aca="1" ref="C4778" ca="1">INDEX(Reel1,Spins[[#This Row],[Stop1]])</f>
        <v>🍋</v>
      </c>
      <c r="D4778">
        <f t="shared" ca="1" si="369"/>
        <v>27</v>
      </c>
      <c r="E4778" t="str" cm="1">
        <f t="array" aca="1" ref="E4778" ca="1">INDEX(Reel2,Spins[[#This Row],[Stop2]])</f>
        <v>BAR</v>
      </c>
      <c r="F4778">
        <f t="shared" ca="1" si="370"/>
        <v>15</v>
      </c>
      <c r="G4778" t="str" cm="1">
        <f t="array" aca="1" ref="G4778" ca="1">INDEX(Reel3,Spins[[#This Row],[Stop3]])</f>
        <v>🍇</v>
      </c>
      <c r="H4778" t="b">
        <f ca="1">AND(Spins[[#This Row],[Sym1]]=Spins[[#This Row],[Sym2]],Spins[[#This Row],[Sym2]]=Spins[[#This Row],[Sym3]])</f>
        <v>0</v>
      </c>
      <c r="I4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8">
        <f t="shared" si="371"/>
        <v>1</v>
      </c>
      <c r="K4778">
        <f ca="1">Spins[[#This Row],[Mult]]*Spins[[#This Row],[Bet]]</f>
        <v>0</v>
      </c>
      <c r="L4778">
        <f ca="1">Spins[[#This Row],[Payout]]-Spins[[#This Row],[Bet]]</f>
        <v>-1</v>
      </c>
    </row>
    <row r="4779" spans="1:12" x14ac:dyDescent="0.3">
      <c r="A4779">
        <f t="shared" si="367"/>
        <v>4778</v>
      </c>
      <c r="B4779">
        <f t="shared" ca="1" si="368"/>
        <v>20</v>
      </c>
      <c r="C4779" t="str" cm="1">
        <f t="array" aca="1" ref="C4779" ca="1">INDEX(Reel1,Spins[[#This Row],[Stop1]])</f>
        <v>🍒</v>
      </c>
      <c r="D4779">
        <f t="shared" ca="1" si="369"/>
        <v>13</v>
      </c>
      <c r="E4779" t="str" cm="1">
        <f t="array" aca="1" ref="E4779" ca="1">INDEX(Reel2,Spins[[#This Row],[Stop2]])</f>
        <v>🍋</v>
      </c>
      <c r="F4779">
        <f t="shared" ca="1" si="370"/>
        <v>1</v>
      </c>
      <c r="G4779" t="str" cm="1">
        <f t="array" aca="1" ref="G4779" ca="1">INDEX(Reel3,Spins[[#This Row],[Stop3]])</f>
        <v>🍋</v>
      </c>
      <c r="H4779" t="b">
        <f ca="1">AND(Spins[[#This Row],[Sym1]]=Spins[[#This Row],[Sym2]],Spins[[#This Row],[Sym2]]=Spins[[#This Row],[Sym3]])</f>
        <v>0</v>
      </c>
      <c r="I4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79">
        <f t="shared" si="371"/>
        <v>1</v>
      </c>
      <c r="K4779">
        <f ca="1">Spins[[#This Row],[Mult]]*Spins[[#This Row],[Bet]]</f>
        <v>0</v>
      </c>
      <c r="L4779">
        <f ca="1">Spins[[#This Row],[Payout]]-Spins[[#This Row],[Bet]]</f>
        <v>-1</v>
      </c>
    </row>
    <row r="4780" spans="1:12" x14ac:dyDescent="0.3">
      <c r="A4780">
        <f t="shared" si="367"/>
        <v>4779</v>
      </c>
      <c r="B4780">
        <f t="shared" ca="1" si="368"/>
        <v>26</v>
      </c>
      <c r="C4780" t="str" cm="1">
        <f t="array" aca="1" ref="C4780" ca="1">INDEX(Reel1,Spins[[#This Row],[Stop1]])</f>
        <v>🔔</v>
      </c>
      <c r="D4780">
        <f t="shared" ca="1" si="369"/>
        <v>27</v>
      </c>
      <c r="E4780" t="str" cm="1">
        <f t="array" aca="1" ref="E4780" ca="1">INDEX(Reel2,Spins[[#This Row],[Stop2]])</f>
        <v>BAR</v>
      </c>
      <c r="F4780">
        <f t="shared" ca="1" si="370"/>
        <v>4</v>
      </c>
      <c r="G4780" t="str" cm="1">
        <f t="array" aca="1" ref="G4780" ca="1">INDEX(Reel3,Spins[[#This Row],[Stop3]])</f>
        <v>🍋</v>
      </c>
      <c r="H4780" t="b">
        <f ca="1">AND(Spins[[#This Row],[Sym1]]=Spins[[#This Row],[Sym2]],Spins[[#This Row],[Sym2]]=Spins[[#This Row],[Sym3]])</f>
        <v>0</v>
      </c>
      <c r="I4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80">
        <f t="shared" si="371"/>
        <v>1</v>
      </c>
      <c r="K4780">
        <f ca="1">Spins[[#This Row],[Mult]]*Spins[[#This Row],[Bet]]</f>
        <v>0</v>
      </c>
      <c r="L4780">
        <f ca="1">Spins[[#This Row],[Payout]]-Spins[[#This Row],[Bet]]</f>
        <v>-1</v>
      </c>
    </row>
    <row r="4781" spans="1:12" x14ac:dyDescent="0.3">
      <c r="A4781">
        <f t="shared" si="367"/>
        <v>4780</v>
      </c>
      <c r="B4781">
        <f t="shared" ca="1" si="368"/>
        <v>5</v>
      </c>
      <c r="C4781" t="str" cm="1">
        <f t="array" aca="1" ref="C4781" ca="1">INDEX(Reel1,Spins[[#This Row],[Stop1]])</f>
        <v>🍋</v>
      </c>
      <c r="D4781">
        <f t="shared" ca="1" si="369"/>
        <v>12</v>
      </c>
      <c r="E4781" t="str" cm="1">
        <f t="array" aca="1" ref="E4781" ca="1">INDEX(Reel2,Spins[[#This Row],[Stop2]])</f>
        <v>🍋</v>
      </c>
      <c r="F4781">
        <f t="shared" ca="1" si="370"/>
        <v>31</v>
      </c>
      <c r="G4781" t="str" cm="1">
        <f t="array" aca="1" ref="G4781" ca="1">INDEX(Reel3,Spins[[#This Row],[Stop3]])</f>
        <v>💎</v>
      </c>
      <c r="H4781" t="b">
        <f ca="1">AND(Spins[[#This Row],[Sym1]]=Spins[[#This Row],[Sym2]],Spins[[#This Row],[Sym2]]=Spins[[#This Row],[Sym3]])</f>
        <v>0</v>
      </c>
      <c r="I4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81">
        <f t="shared" si="371"/>
        <v>1</v>
      </c>
      <c r="K4781">
        <f ca="1">Spins[[#This Row],[Mult]]*Spins[[#This Row],[Bet]]</f>
        <v>0.6</v>
      </c>
      <c r="L4781">
        <f ca="1">Spins[[#This Row],[Payout]]-Spins[[#This Row],[Bet]]</f>
        <v>-0.4</v>
      </c>
    </row>
    <row r="4782" spans="1:12" x14ac:dyDescent="0.3">
      <c r="A4782">
        <f t="shared" si="367"/>
        <v>4781</v>
      </c>
      <c r="B4782">
        <f t="shared" ca="1" si="368"/>
        <v>6</v>
      </c>
      <c r="C4782" t="str" cm="1">
        <f t="array" aca="1" ref="C4782" ca="1">INDEX(Reel1,Spins[[#This Row],[Stop1]])</f>
        <v>🍋</v>
      </c>
      <c r="D4782">
        <f t="shared" ca="1" si="369"/>
        <v>13</v>
      </c>
      <c r="E4782" t="str" cm="1">
        <f t="array" aca="1" ref="E4782" ca="1">INDEX(Reel2,Spins[[#This Row],[Stop2]])</f>
        <v>🍋</v>
      </c>
      <c r="F4782">
        <f t="shared" ca="1" si="370"/>
        <v>6</v>
      </c>
      <c r="G4782" t="str" cm="1">
        <f t="array" aca="1" ref="G4782" ca="1">INDEX(Reel3,Spins[[#This Row],[Stop3]])</f>
        <v>🍒</v>
      </c>
      <c r="H4782" t="b">
        <f ca="1">AND(Spins[[#This Row],[Sym1]]=Spins[[#This Row],[Sym2]],Spins[[#This Row],[Sym2]]=Spins[[#This Row],[Sym3]])</f>
        <v>0</v>
      </c>
      <c r="I4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82">
        <f t="shared" si="371"/>
        <v>1</v>
      </c>
      <c r="K4782">
        <f ca="1">Spins[[#This Row],[Mult]]*Spins[[#This Row],[Bet]]</f>
        <v>0.6</v>
      </c>
      <c r="L4782">
        <f ca="1">Spins[[#This Row],[Payout]]-Spins[[#This Row],[Bet]]</f>
        <v>-0.4</v>
      </c>
    </row>
    <row r="4783" spans="1:12" x14ac:dyDescent="0.3">
      <c r="A4783">
        <f t="shared" si="367"/>
        <v>4782</v>
      </c>
      <c r="B4783">
        <f t="shared" ca="1" si="368"/>
        <v>23</v>
      </c>
      <c r="C4783" t="str" cm="1">
        <f t="array" aca="1" ref="C4783" ca="1">INDEX(Reel1,Spins[[#This Row],[Stop1]])</f>
        <v>🍇</v>
      </c>
      <c r="D4783">
        <f t="shared" ca="1" si="369"/>
        <v>2</v>
      </c>
      <c r="E4783" t="str" cm="1">
        <f t="array" aca="1" ref="E4783" ca="1">INDEX(Reel2,Spins[[#This Row],[Stop2]])</f>
        <v>🍋</v>
      </c>
      <c r="F4783">
        <f t="shared" ca="1" si="370"/>
        <v>31</v>
      </c>
      <c r="G4783" t="str" cm="1">
        <f t="array" aca="1" ref="G4783" ca="1">INDEX(Reel3,Spins[[#This Row],[Stop3]])</f>
        <v>💎</v>
      </c>
      <c r="H4783" t="b">
        <f ca="1">AND(Spins[[#This Row],[Sym1]]=Spins[[#This Row],[Sym2]],Spins[[#This Row],[Sym2]]=Spins[[#This Row],[Sym3]])</f>
        <v>0</v>
      </c>
      <c r="I4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83">
        <f t="shared" si="371"/>
        <v>1</v>
      </c>
      <c r="K4783">
        <f ca="1">Spins[[#This Row],[Mult]]*Spins[[#This Row],[Bet]]</f>
        <v>0</v>
      </c>
      <c r="L4783">
        <f ca="1">Spins[[#This Row],[Payout]]-Spins[[#This Row],[Bet]]</f>
        <v>-1</v>
      </c>
    </row>
    <row r="4784" spans="1:12" x14ac:dyDescent="0.3">
      <c r="A4784">
        <f t="shared" si="367"/>
        <v>4783</v>
      </c>
      <c r="B4784">
        <f t="shared" ca="1" si="368"/>
        <v>26</v>
      </c>
      <c r="C4784" t="str" cm="1">
        <f t="array" aca="1" ref="C4784" ca="1">INDEX(Reel1,Spins[[#This Row],[Stop1]])</f>
        <v>🔔</v>
      </c>
      <c r="D4784">
        <f t="shared" ca="1" si="369"/>
        <v>14</v>
      </c>
      <c r="E4784" t="str" cm="1">
        <f t="array" aca="1" ref="E4784" ca="1">INDEX(Reel2,Spins[[#This Row],[Stop2]])</f>
        <v>🍋</v>
      </c>
      <c r="F4784">
        <f t="shared" ca="1" si="370"/>
        <v>2</v>
      </c>
      <c r="G4784" t="str" cm="1">
        <f t="array" aca="1" ref="G4784" ca="1">INDEX(Reel3,Spins[[#This Row],[Stop3]])</f>
        <v>🍋</v>
      </c>
      <c r="H4784" t="b">
        <f ca="1">AND(Spins[[#This Row],[Sym1]]=Spins[[#This Row],[Sym2]],Spins[[#This Row],[Sym2]]=Spins[[#This Row],[Sym3]])</f>
        <v>0</v>
      </c>
      <c r="I4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84">
        <f t="shared" si="371"/>
        <v>1</v>
      </c>
      <c r="K4784">
        <f ca="1">Spins[[#This Row],[Mult]]*Spins[[#This Row],[Bet]]</f>
        <v>0</v>
      </c>
      <c r="L4784">
        <f ca="1">Spins[[#This Row],[Payout]]-Spins[[#This Row],[Bet]]</f>
        <v>-1</v>
      </c>
    </row>
    <row r="4785" spans="1:12" x14ac:dyDescent="0.3">
      <c r="A4785">
        <f t="shared" si="367"/>
        <v>4784</v>
      </c>
      <c r="B4785">
        <f t="shared" ca="1" si="368"/>
        <v>19</v>
      </c>
      <c r="C4785" t="str" cm="1">
        <f t="array" aca="1" ref="C4785" ca="1">INDEX(Reel1,Spins[[#This Row],[Stop1]])</f>
        <v>🍒</v>
      </c>
      <c r="D4785">
        <f t="shared" ca="1" si="369"/>
        <v>24</v>
      </c>
      <c r="E4785" t="str" cm="1">
        <f t="array" aca="1" ref="E4785" ca="1">INDEX(Reel2,Spins[[#This Row],[Stop2]])</f>
        <v>🍇</v>
      </c>
      <c r="F4785">
        <f t="shared" ca="1" si="370"/>
        <v>11</v>
      </c>
      <c r="G4785" t="str" cm="1">
        <f t="array" aca="1" ref="G4785" ca="1">INDEX(Reel3,Spins[[#This Row],[Stop3]])</f>
        <v>🍒</v>
      </c>
      <c r="H4785" t="b">
        <f ca="1">AND(Spins[[#This Row],[Sym1]]=Spins[[#This Row],[Sym2]],Spins[[#This Row],[Sym2]]=Spins[[#This Row],[Sym3]])</f>
        <v>0</v>
      </c>
      <c r="I4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85">
        <f t="shared" si="371"/>
        <v>1</v>
      </c>
      <c r="K4785">
        <f ca="1">Spins[[#This Row],[Mult]]*Spins[[#This Row],[Bet]]</f>
        <v>0</v>
      </c>
      <c r="L4785">
        <f ca="1">Spins[[#This Row],[Payout]]-Spins[[#This Row],[Bet]]</f>
        <v>-1</v>
      </c>
    </row>
    <row r="4786" spans="1:12" x14ac:dyDescent="0.3">
      <c r="A4786">
        <f t="shared" si="367"/>
        <v>4785</v>
      </c>
      <c r="B4786">
        <f t="shared" ca="1" si="368"/>
        <v>3</v>
      </c>
      <c r="C4786" t="str" cm="1">
        <f t="array" aca="1" ref="C4786" ca="1">INDEX(Reel1,Spins[[#This Row],[Stop1]])</f>
        <v>🍋</v>
      </c>
      <c r="D4786">
        <f t="shared" ca="1" si="369"/>
        <v>10</v>
      </c>
      <c r="E4786" t="str" cm="1">
        <f t="array" aca="1" ref="E4786" ca="1">INDEX(Reel2,Spins[[#This Row],[Stop2]])</f>
        <v>🍋</v>
      </c>
      <c r="F4786">
        <f t="shared" ca="1" si="370"/>
        <v>17</v>
      </c>
      <c r="G4786" t="str" cm="1">
        <f t="array" aca="1" ref="G4786" ca="1">INDEX(Reel3,Spins[[#This Row],[Stop3]])</f>
        <v>🍇</v>
      </c>
      <c r="H4786" t="b">
        <f ca="1">AND(Spins[[#This Row],[Sym1]]=Spins[[#This Row],[Sym2]],Spins[[#This Row],[Sym2]]=Spins[[#This Row],[Sym3]])</f>
        <v>0</v>
      </c>
      <c r="I4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86">
        <f t="shared" si="371"/>
        <v>1</v>
      </c>
      <c r="K4786">
        <f ca="1">Spins[[#This Row],[Mult]]*Spins[[#This Row],[Bet]]</f>
        <v>0.6</v>
      </c>
      <c r="L4786">
        <f ca="1">Spins[[#This Row],[Payout]]-Spins[[#This Row],[Bet]]</f>
        <v>-0.4</v>
      </c>
    </row>
    <row r="4787" spans="1:12" x14ac:dyDescent="0.3">
      <c r="A4787">
        <f t="shared" si="367"/>
        <v>4786</v>
      </c>
      <c r="B4787">
        <f t="shared" ca="1" si="368"/>
        <v>6</v>
      </c>
      <c r="C4787" t="str" cm="1">
        <f t="array" aca="1" ref="C4787" ca="1">INDEX(Reel1,Spins[[#This Row],[Stop1]])</f>
        <v>🍋</v>
      </c>
      <c r="D4787">
        <f t="shared" ca="1" si="369"/>
        <v>3</v>
      </c>
      <c r="E4787" t="str" cm="1">
        <f t="array" aca="1" ref="E4787" ca="1">INDEX(Reel2,Spins[[#This Row],[Stop2]])</f>
        <v>🍋</v>
      </c>
      <c r="F4787">
        <f t="shared" ca="1" si="370"/>
        <v>14</v>
      </c>
      <c r="G4787" t="str" cm="1">
        <f t="array" aca="1" ref="G4787" ca="1">INDEX(Reel3,Spins[[#This Row],[Stop3]])</f>
        <v>🍇</v>
      </c>
      <c r="H4787" t="b">
        <f ca="1">AND(Spins[[#This Row],[Sym1]]=Spins[[#This Row],[Sym2]],Spins[[#This Row],[Sym2]]=Spins[[#This Row],[Sym3]])</f>
        <v>0</v>
      </c>
      <c r="I4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87">
        <f t="shared" si="371"/>
        <v>1</v>
      </c>
      <c r="K4787">
        <f ca="1">Spins[[#This Row],[Mult]]*Spins[[#This Row],[Bet]]</f>
        <v>0.6</v>
      </c>
      <c r="L4787">
        <f ca="1">Spins[[#This Row],[Payout]]-Spins[[#This Row],[Bet]]</f>
        <v>-0.4</v>
      </c>
    </row>
    <row r="4788" spans="1:12" x14ac:dyDescent="0.3">
      <c r="A4788">
        <f t="shared" si="367"/>
        <v>4787</v>
      </c>
      <c r="B4788">
        <f t="shared" ca="1" si="368"/>
        <v>11</v>
      </c>
      <c r="C4788" t="str" cm="1">
        <f t="array" aca="1" ref="C4788" ca="1">INDEX(Reel1,Spins[[#This Row],[Stop1]])</f>
        <v>🍋</v>
      </c>
      <c r="D4788">
        <f t="shared" ca="1" si="369"/>
        <v>16</v>
      </c>
      <c r="E4788" t="str" cm="1">
        <f t="array" aca="1" ref="E4788" ca="1">INDEX(Reel2,Spins[[#This Row],[Stop2]])</f>
        <v>🍒</v>
      </c>
      <c r="F4788">
        <f t="shared" ca="1" si="370"/>
        <v>23</v>
      </c>
      <c r="G4788" t="str" cm="1">
        <f t="array" aca="1" ref="G4788" ca="1">INDEX(Reel3,Spins[[#This Row],[Stop3]])</f>
        <v>BAR</v>
      </c>
      <c r="H4788" t="b">
        <f ca="1">AND(Spins[[#This Row],[Sym1]]=Spins[[#This Row],[Sym2]],Spins[[#This Row],[Sym2]]=Spins[[#This Row],[Sym3]])</f>
        <v>0</v>
      </c>
      <c r="I4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88">
        <f t="shared" si="371"/>
        <v>1</v>
      </c>
      <c r="K4788">
        <f ca="1">Spins[[#This Row],[Mult]]*Spins[[#This Row],[Bet]]</f>
        <v>0</v>
      </c>
      <c r="L4788">
        <f ca="1">Spins[[#This Row],[Payout]]-Spins[[#This Row],[Bet]]</f>
        <v>-1</v>
      </c>
    </row>
    <row r="4789" spans="1:12" x14ac:dyDescent="0.3">
      <c r="A4789">
        <f t="shared" si="367"/>
        <v>4788</v>
      </c>
      <c r="B4789">
        <f t="shared" ca="1" si="368"/>
        <v>17</v>
      </c>
      <c r="C4789" t="str" cm="1">
        <f t="array" aca="1" ref="C4789" ca="1">INDEX(Reel1,Spins[[#This Row],[Stop1]])</f>
        <v>🍒</v>
      </c>
      <c r="D4789">
        <f t="shared" ca="1" si="369"/>
        <v>25</v>
      </c>
      <c r="E4789" t="str" cm="1">
        <f t="array" aca="1" ref="E4789" ca="1">INDEX(Reel2,Spins[[#This Row],[Stop2]])</f>
        <v>🔔</v>
      </c>
      <c r="F4789">
        <f t="shared" ca="1" si="370"/>
        <v>9</v>
      </c>
      <c r="G4789" t="str" cm="1">
        <f t="array" aca="1" ref="G4789" ca="1">INDEX(Reel3,Spins[[#This Row],[Stop3]])</f>
        <v>🍒</v>
      </c>
      <c r="H4789" t="b">
        <f ca="1">AND(Spins[[#This Row],[Sym1]]=Spins[[#This Row],[Sym2]],Spins[[#This Row],[Sym2]]=Spins[[#This Row],[Sym3]])</f>
        <v>0</v>
      </c>
      <c r="I4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89">
        <f t="shared" si="371"/>
        <v>1</v>
      </c>
      <c r="K4789">
        <f ca="1">Spins[[#This Row],[Mult]]*Spins[[#This Row],[Bet]]</f>
        <v>0</v>
      </c>
      <c r="L4789">
        <f ca="1">Spins[[#This Row],[Payout]]-Spins[[#This Row],[Bet]]</f>
        <v>-1</v>
      </c>
    </row>
    <row r="4790" spans="1:12" x14ac:dyDescent="0.3">
      <c r="A4790">
        <f t="shared" si="367"/>
        <v>4789</v>
      </c>
      <c r="B4790">
        <f t="shared" ca="1" si="368"/>
        <v>28</v>
      </c>
      <c r="C4790" t="str" cm="1">
        <f t="array" aca="1" ref="C4790" ca="1">INDEX(Reel1,Spins[[#This Row],[Stop1]])</f>
        <v>BAR</v>
      </c>
      <c r="D4790">
        <f t="shared" ca="1" si="369"/>
        <v>18</v>
      </c>
      <c r="E4790" t="str" cm="1">
        <f t="array" aca="1" ref="E4790" ca="1">INDEX(Reel2,Spins[[#This Row],[Stop2]])</f>
        <v>🍒</v>
      </c>
      <c r="F4790">
        <f t="shared" ca="1" si="370"/>
        <v>30</v>
      </c>
      <c r="G4790" t="str" cm="1">
        <f t="array" aca="1" ref="G4790" ca="1">INDEX(Reel3,Spins[[#This Row],[Stop3]])</f>
        <v>💎</v>
      </c>
      <c r="H4790" t="b">
        <f ca="1">AND(Spins[[#This Row],[Sym1]]=Spins[[#This Row],[Sym2]],Spins[[#This Row],[Sym2]]=Spins[[#This Row],[Sym3]])</f>
        <v>0</v>
      </c>
      <c r="I4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0">
        <f t="shared" si="371"/>
        <v>1</v>
      </c>
      <c r="K4790">
        <f ca="1">Spins[[#This Row],[Mult]]*Spins[[#This Row],[Bet]]</f>
        <v>0</v>
      </c>
      <c r="L4790">
        <f ca="1">Spins[[#This Row],[Payout]]-Spins[[#This Row],[Bet]]</f>
        <v>-1</v>
      </c>
    </row>
    <row r="4791" spans="1:12" x14ac:dyDescent="0.3">
      <c r="A4791">
        <f t="shared" si="367"/>
        <v>4790</v>
      </c>
      <c r="B4791">
        <f t="shared" ca="1" si="368"/>
        <v>7</v>
      </c>
      <c r="C4791" t="str" cm="1">
        <f t="array" aca="1" ref="C4791" ca="1">INDEX(Reel1,Spins[[#This Row],[Stop1]])</f>
        <v>🍋</v>
      </c>
      <c r="D4791">
        <f t="shared" ca="1" si="369"/>
        <v>14</v>
      </c>
      <c r="E4791" t="str" cm="1">
        <f t="array" aca="1" ref="E4791" ca="1">INDEX(Reel2,Spins[[#This Row],[Stop2]])</f>
        <v>🍋</v>
      </c>
      <c r="F4791">
        <f t="shared" ca="1" si="370"/>
        <v>30</v>
      </c>
      <c r="G4791" t="str" cm="1">
        <f t="array" aca="1" ref="G4791" ca="1">INDEX(Reel3,Spins[[#This Row],[Stop3]])</f>
        <v>💎</v>
      </c>
      <c r="H4791" t="b">
        <f ca="1">AND(Spins[[#This Row],[Sym1]]=Spins[[#This Row],[Sym2]],Spins[[#This Row],[Sym2]]=Spins[[#This Row],[Sym3]])</f>
        <v>0</v>
      </c>
      <c r="I4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91">
        <f t="shared" si="371"/>
        <v>1</v>
      </c>
      <c r="K4791">
        <f ca="1">Spins[[#This Row],[Mult]]*Spins[[#This Row],[Bet]]</f>
        <v>0.6</v>
      </c>
      <c r="L4791">
        <f ca="1">Spins[[#This Row],[Payout]]-Spins[[#This Row],[Bet]]</f>
        <v>-0.4</v>
      </c>
    </row>
    <row r="4792" spans="1:12" x14ac:dyDescent="0.3">
      <c r="A4792">
        <f t="shared" si="367"/>
        <v>4791</v>
      </c>
      <c r="B4792">
        <f t="shared" ca="1" si="368"/>
        <v>14</v>
      </c>
      <c r="C4792" t="str" cm="1">
        <f t="array" aca="1" ref="C4792" ca="1">INDEX(Reel1,Spins[[#This Row],[Stop1]])</f>
        <v>🍋</v>
      </c>
      <c r="D4792">
        <f t="shared" ca="1" si="369"/>
        <v>18</v>
      </c>
      <c r="E4792" t="str" cm="1">
        <f t="array" aca="1" ref="E4792" ca="1">INDEX(Reel2,Spins[[#This Row],[Stop2]])</f>
        <v>🍒</v>
      </c>
      <c r="F4792">
        <f t="shared" ca="1" si="370"/>
        <v>2</v>
      </c>
      <c r="G4792" t="str" cm="1">
        <f t="array" aca="1" ref="G4792" ca="1">INDEX(Reel3,Spins[[#This Row],[Stop3]])</f>
        <v>🍋</v>
      </c>
      <c r="H4792" t="b">
        <f ca="1">AND(Spins[[#This Row],[Sym1]]=Spins[[#This Row],[Sym2]],Spins[[#This Row],[Sym2]]=Spins[[#This Row],[Sym3]])</f>
        <v>0</v>
      </c>
      <c r="I4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2">
        <f t="shared" si="371"/>
        <v>1</v>
      </c>
      <c r="K4792">
        <f ca="1">Spins[[#This Row],[Mult]]*Spins[[#This Row],[Bet]]</f>
        <v>0</v>
      </c>
      <c r="L4792">
        <f ca="1">Spins[[#This Row],[Payout]]-Spins[[#This Row],[Bet]]</f>
        <v>-1</v>
      </c>
    </row>
    <row r="4793" spans="1:12" x14ac:dyDescent="0.3">
      <c r="A4793">
        <f t="shared" si="367"/>
        <v>4792</v>
      </c>
      <c r="B4793">
        <f t="shared" ca="1" si="368"/>
        <v>17</v>
      </c>
      <c r="C4793" t="str" cm="1">
        <f t="array" aca="1" ref="C4793" ca="1">INDEX(Reel1,Spins[[#This Row],[Stop1]])</f>
        <v>🍒</v>
      </c>
      <c r="D4793">
        <f t="shared" ca="1" si="369"/>
        <v>4</v>
      </c>
      <c r="E4793" t="str" cm="1">
        <f t="array" aca="1" ref="E4793" ca="1">INDEX(Reel2,Spins[[#This Row],[Stop2]])</f>
        <v>🍋</v>
      </c>
      <c r="F4793">
        <f t="shared" ca="1" si="370"/>
        <v>12</v>
      </c>
      <c r="G4793" t="str" cm="1">
        <f t="array" aca="1" ref="G4793" ca="1">INDEX(Reel3,Spins[[#This Row],[Stop3]])</f>
        <v>🍒</v>
      </c>
      <c r="H4793" t="b">
        <f ca="1">AND(Spins[[#This Row],[Sym1]]=Spins[[#This Row],[Sym2]],Spins[[#This Row],[Sym2]]=Spins[[#This Row],[Sym3]])</f>
        <v>0</v>
      </c>
      <c r="I4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3">
        <f t="shared" si="371"/>
        <v>1</v>
      </c>
      <c r="K4793">
        <f ca="1">Spins[[#This Row],[Mult]]*Spins[[#This Row],[Bet]]</f>
        <v>0</v>
      </c>
      <c r="L4793">
        <f ca="1">Spins[[#This Row],[Payout]]-Spins[[#This Row],[Bet]]</f>
        <v>-1</v>
      </c>
    </row>
    <row r="4794" spans="1:12" x14ac:dyDescent="0.3">
      <c r="A4794">
        <f t="shared" si="367"/>
        <v>4793</v>
      </c>
      <c r="B4794">
        <f t="shared" ca="1" si="368"/>
        <v>31</v>
      </c>
      <c r="C4794" t="str" cm="1">
        <f t="array" aca="1" ref="C4794" ca="1">INDEX(Reel1,Spins[[#This Row],[Stop1]])</f>
        <v>💎</v>
      </c>
      <c r="D4794">
        <f t="shared" ca="1" si="369"/>
        <v>22</v>
      </c>
      <c r="E4794" t="str" cm="1">
        <f t="array" aca="1" ref="E4794" ca="1">INDEX(Reel2,Spins[[#This Row],[Stop2]])</f>
        <v>🍇</v>
      </c>
      <c r="F4794">
        <f t="shared" ca="1" si="370"/>
        <v>8</v>
      </c>
      <c r="G4794" t="str" cm="1">
        <f t="array" aca="1" ref="G4794" ca="1">INDEX(Reel3,Spins[[#This Row],[Stop3]])</f>
        <v>🍒</v>
      </c>
      <c r="H4794" t="b">
        <f ca="1">AND(Spins[[#This Row],[Sym1]]=Spins[[#This Row],[Sym2]],Spins[[#This Row],[Sym2]]=Spins[[#This Row],[Sym3]])</f>
        <v>0</v>
      </c>
      <c r="I4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4">
        <f t="shared" si="371"/>
        <v>1</v>
      </c>
      <c r="K4794">
        <f ca="1">Spins[[#This Row],[Mult]]*Spins[[#This Row],[Bet]]</f>
        <v>0</v>
      </c>
      <c r="L4794">
        <f ca="1">Spins[[#This Row],[Payout]]-Spins[[#This Row],[Bet]]</f>
        <v>-1</v>
      </c>
    </row>
    <row r="4795" spans="1:12" x14ac:dyDescent="0.3">
      <c r="A4795">
        <f t="shared" si="367"/>
        <v>4794</v>
      </c>
      <c r="B4795">
        <f t="shared" ca="1" si="368"/>
        <v>3</v>
      </c>
      <c r="C4795" t="str" cm="1">
        <f t="array" aca="1" ref="C4795" ca="1">INDEX(Reel1,Spins[[#This Row],[Stop1]])</f>
        <v>🍋</v>
      </c>
      <c r="D4795">
        <f t="shared" ca="1" si="369"/>
        <v>18</v>
      </c>
      <c r="E4795" t="str" cm="1">
        <f t="array" aca="1" ref="E4795" ca="1">INDEX(Reel2,Spins[[#This Row],[Stop2]])</f>
        <v>🍒</v>
      </c>
      <c r="F4795">
        <f t="shared" ca="1" si="370"/>
        <v>5</v>
      </c>
      <c r="G4795" t="str" cm="1">
        <f t="array" aca="1" ref="G4795" ca="1">INDEX(Reel3,Spins[[#This Row],[Stop3]])</f>
        <v>🍋</v>
      </c>
      <c r="H4795" t="b">
        <f ca="1">AND(Spins[[#This Row],[Sym1]]=Spins[[#This Row],[Sym2]],Spins[[#This Row],[Sym2]]=Spins[[#This Row],[Sym3]])</f>
        <v>0</v>
      </c>
      <c r="I4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5">
        <f t="shared" si="371"/>
        <v>1</v>
      </c>
      <c r="K4795">
        <f ca="1">Spins[[#This Row],[Mult]]*Spins[[#This Row],[Bet]]</f>
        <v>0</v>
      </c>
      <c r="L4795">
        <f ca="1">Spins[[#This Row],[Payout]]-Spins[[#This Row],[Bet]]</f>
        <v>-1</v>
      </c>
    </row>
    <row r="4796" spans="1:12" x14ac:dyDescent="0.3">
      <c r="A4796">
        <f t="shared" si="367"/>
        <v>4795</v>
      </c>
      <c r="B4796">
        <f t="shared" ca="1" si="368"/>
        <v>6</v>
      </c>
      <c r="C4796" t="str" cm="1">
        <f t="array" aca="1" ref="C4796" ca="1">INDEX(Reel1,Spins[[#This Row],[Stop1]])</f>
        <v>🍋</v>
      </c>
      <c r="D4796">
        <f t="shared" ca="1" si="369"/>
        <v>13</v>
      </c>
      <c r="E4796" t="str" cm="1">
        <f t="array" aca="1" ref="E4796" ca="1">INDEX(Reel2,Spins[[#This Row],[Stop2]])</f>
        <v>🍋</v>
      </c>
      <c r="F4796">
        <f t="shared" ca="1" si="370"/>
        <v>28</v>
      </c>
      <c r="G4796" t="str" cm="1">
        <f t="array" aca="1" ref="G4796" ca="1">INDEX(Reel3,Spins[[#This Row],[Stop3]])</f>
        <v>7️⃣</v>
      </c>
      <c r="H4796" t="b">
        <f ca="1">AND(Spins[[#This Row],[Sym1]]=Spins[[#This Row],[Sym2]],Spins[[#This Row],[Sym2]]=Spins[[#This Row],[Sym3]])</f>
        <v>0</v>
      </c>
      <c r="I4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796">
        <f t="shared" si="371"/>
        <v>1</v>
      </c>
      <c r="K4796">
        <f ca="1">Spins[[#This Row],[Mult]]*Spins[[#This Row],[Bet]]</f>
        <v>0.6</v>
      </c>
      <c r="L4796">
        <f ca="1">Spins[[#This Row],[Payout]]-Spins[[#This Row],[Bet]]</f>
        <v>-0.4</v>
      </c>
    </row>
    <row r="4797" spans="1:12" x14ac:dyDescent="0.3">
      <c r="A4797">
        <f t="shared" si="367"/>
        <v>4796</v>
      </c>
      <c r="B4797">
        <f t="shared" ca="1" si="368"/>
        <v>30</v>
      </c>
      <c r="C4797" t="str" cm="1">
        <f t="array" aca="1" ref="C4797" ca="1">INDEX(Reel1,Spins[[#This Row],[Stop1]])</f>
        <v>7️⃣</v>
      </c>
      <c r="D4797">
        <f t="shared" ca="1" si="369"/>
        <v>3</v>
      </c>
      <c r="E4797" t="str" cm="1">
        <f t="array" aca="1" ref="E4797" ca="1">INDEX(Reel2,Spins[[#This Row],[Stop2]])</f>
        <v>🍋</v>
      </c>
      <c r="F4797">
        <f t="shared" ca="1" si="370"/>
        <v>17</v>
      </c>
      <c r="G4797" t="str" cm="1">
        <f t="array" aca="1" ref="G4797" ca="1">INDEX(Reel3,Spins[[#This Row],[Stop3]])</f>
        <v>🍇</v>
      </c>
      <c r="H4797" t="b">
        <f ca="1">AND(Spins[[#This Row],[Sym1]]=Spins[[#This Row],[Sym2]],Spins[[#This Row],[Sym2]]=Spins[[#This Row],[Sym3]])</f>
        <v>0</v>
      </c>
      <c r="I4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7">
        <f t="shared" si="371"/>
        <v>1</v>
      </c>
      <c r="K4797">
        <f ca="1">Spins[[#This Row],[Mult]]*Spins[[#This Row],[Bet]]</f>
        <v>0</v>
      </c>
      <c r="L4797">
        <f ca="1">Spins[[#This Row],[Payout]]-Spins[[#This Row],[Bet]]</f>
        <v>-1</v>
      </c>
    </row>
    <row r="4798" spans="1:12" x14ac:dyDescent="0.3">
      <c r="A4798">
        <f t="shared" si="367"/>
        <v>4797</v>
      </c>
      <c r="B4798">
        <f t="shared" ca="1" si="368"/>
        <v>22</v>
      </c>
      <c r="C4798" t="str" cm="1">
        <f t="array" aca="1" ref="C4798" ca="1">INDEX(Reel1,Spins[[#This Row],[Stop1]])</f>
        <v>🍇</v>
      </c>
      <c r="D4798">
        <f t="shared" ca="1" si="369"/>
        <v>5</v>
      </c>
      <c r="E4798" t="str" cm="1">
        <f t="array" aca="1" ref="E4798" ca="1">INDEX(Reel2,Spins[[#This Row],[Stop2]])</f>
        <v>🍋</v>
      </c>
      <c r="F4798">
        <f t="shared" ca="1" si="370"/>
        <v>30</v>
      </c>
      <c r="G4798" t="str" cm="1">
        <f t="array" aca="1" ref="G4798" ca="1">INDEX(Reel3,Spins[[#This Row],[Stop3]])</f>
        <v>💎</v>
      </c>
      <c r="H4798" t="b">
        <f ca="1">AND(Spins[[#This Row],[Sym1]]=Spins[[#This Row],[Sym2]],Spins[[#This Row],[Sym2]]=Spins[[#This Row],[Sym3]])</f>
        <v>0</v>
      </c>
      <c r="I4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8">
        <f t="shared" si="371"/>
        <v>1</v>
      </c>
      <c r="K4798">
        <f ca="1">Spins[[#This Row],[Mult]]*Spins[[#This Row],[Bet]]</f>
        <v>0</v>
      </c>
      <c r="L4798">
        <f ca="1">Spins[[#This Row],[Payout]]-Spins[[#This Row],[Bet]]</f>
        <v>-1</v>
      </c>
    </row>
    <row r="4799" spans="1:12" x14ac:dyDescent="0.3">
      <c r="A4799">
        <f t="shared" si="367"/>
        <v>4798</v>
      </c>
      <c r="B4799">
        <f t="shared" ca="1" si="368"/>
        <v>13</v>
      </c>
      <c r="C4799" t="str" cm="1">
        <f t="array" aca="1" ref="C4799" ca="1">INDEX(Reel1,Spins[[#This Row],[Stop1]])</f>
        <v>🍋</v>
      </c>
      <c r="D4799">
        <f t="shared" ca="1" si="369"/>
        <v>25</v>
      </c>
      <c r="E4799" t="str" cm="1">
        <f t="array" aca="1" ref="E4799" ca="1">INDEX(Reel2,Spins[[#This Row],[Stop2]])</f>
        <v>🔔</v>
      </c>
      <c r="F4799">
        <f t="shared" ca="1" si="370"/>
        <v>8</v>
      </c>
      <c r="G4799" t="str" cm="1">
        <f t="array" aca="1" ref="G4799" ca="1">INDEX(Reel3,Spins[[#This Row],[Stop3]])</f>
        <v>🍒</v>
      </c>
      <c r="H4799" t="b">
        <f ca="1">AND(Spins[[#This Row],[Sym1]]=Spins[[#This Row],[Sym2]],Spins[[#This Row],[Sym2]]=Spins[[#This Row],[Sym3]])</f>
        <v>0</v>
      </c>
      <c r="I4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799">
        <f t="shared" si="371"/>
        <v>1</v>
      </c>
      <c r="K4799">
        <f ca="1">Spins[[#This Row],[Mult]]*Spins[[#This Row],[Bet]]</f>
        <v>0</v>
      </c>
      <c r="L4799">
        <f ca="1">Spins[[#This Row],[Payout]]-Spins[[#This Row],[Bet]]</f>
        <v>-1</v>
      </c>
    </row>
    <row r="4800" spans="1:12" x14ac:dyDescent="0.3">
      <c r="A4800">
        <f t="shared" si="367"/>
        <v>4799</v>
      </c>
      <c r="B4800">
        <f t="shared" ca="1" si="368"/>
        <v>11</v>
      </c>
      <c r="C4800" t="str" cm="1">
        <f t="array" aca="1" ref="C4800" ca="1">INDEX(Reel1,Spins[[#This Row],[Stop1]])</f>
        <v>🍋</v>
      </c>
      <c r="D4800">
        <f t="shared" ca="1" si="369"/>
        <v>11</v>
      </c>
      <c r="E4800" t="str" cm="1">
        <f t="array" aca="1" ref="E4800" ca="1">INDEX(Reel2,Spins[[#This Row],[Stop2]])</f>
        <v>🍋</v>
      </c>
      <c r="F4800">
        <f t="shared" ca="1" si="370"/>
        <v>15</v>
      </c>
      <c r="G4800" t="str" cm="1">
        <f t="array" aca="1" ref="G4800" ca="1">INDEX(Reel3,Spins[[#This Row],[Stop3]])</f>
        <v>🍇</v>
      </c>
      <c r="H4800" t="b">
        <f ca="1">AND(Spins[[#This Row],[Sym1]]=Spins[[#This Row],[Sym2]],Spins[[#This Row],[Sym2]]=Spins[[#This Row],[Sym3]])</f>
        <v>0</v>
      </c>
      <c r="I4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00">
        <f t="shared" si="371"/>
        <v>1</v>
      </c>
      <c r="K4800">
        <f ca="1">Spins[[#This Row],[Mult]]*Spins[[#This Row],[Bet]]</f>
        <v>0.6</v>
      </c>
      <c r="L4800">
        <f ca="1">Spins[[#This Row],[Payout]]-Spins[[#This Row],[Bet]]</f>
        <v>-0.4</v>
      </c>
    </row>
    <row r="4801" spans="1:12" x14ac:dyDescent="0.3">
      <c r="A4801">
        <f t="shared" si="367"/>
        <v>4800</v>
      </c>
      <c r="B4801">
        <f t="shared" ca="1" si="368"/>
        <v>23</v>
      </c>
      <c r="C4801" t="str" cm="1">
        <f t="array" aca="1" ref="C4801" ca="1">INDEX(Reel1,Spins[[#This Row],[Stop1]])</f>
        <v>🍇</v>
      </c>
      <c r="D4801">
        <f t="shared" ca="1" si="369"/>
        <v>11</v>
      </c>
      <c r="E4801" t="str" cm="1">
        <f t="array" aca="1" ref="E4801" ca="1">INDEX(Reel2,Spins[[#This Row],[Stop2]])</f>
        <v>🍋</v>
      </c>
      <c r="F4801">
        <f t="shared" ca="1" si="370"/>
        <v>7</v>
      </c>
      <c r="G4801" t="str" cm="1">
        <f t="array" aca="1" ref="G4801" ca="1">INDEX(Reel3,Spins[[#This Row],[Stop3]])</f>
        <v>🍒</v>
      </c>
      <c r="H4801" t="b">
        <f ca="1">AND(Spins[[#This Row],[Sym1]]=Spins[[#This Row],[Sym2]],Spins[[#This Row],[Sym2]]=Spins[[#This Row],[Sym3]])</f>
        <v>0</v>
      </c>
      <c r="I4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01">
        <f t="shared" si="371"/>
        <v>1</v>
      </c>
      <c r="K4801">
        <f ca="1">Spins[[#This Row],[Mult]]*Spins[[#This Row],[Bet]]</f>
        <v>0</v>
      </c>
      <c r="L4801">
        <f ca="1">Spins[[#This Row],[Payout]]-Spins[[#This Row],[Bet]]</f>
        <v>-1</v>
      </c>
    </row>
    <row r="4802" spans="1:12" x14ac:dyDescent="0.3">
      <c r="A4802">
        <f t="shared" ref="A4802:A4865" si="372">ROW()-1</f>
        <v>4801</v>
      </c>
      <c r="B4802">
        <f t="shared" ref="B4802:B4865" ca="1" si="373">RANDBETWEEN(1,ROWS(Reel1))</f>
        <v>13</v>
      </c>
      <c r="C4802" t="str" cm="1">
        <f t="array" aca="1" ref="C4802" ca="1">INDEX(Reel1,Spins[[#This Row],[Stop1]])</f>
        <v>🍋</v>
      </c>
      <c r="D4802">
        <f t="shared" ref="D4802:D4865" ca="1" si="374">RANDBETWEEN(1,ROWS(Reel2))</f>
        <v>26</v>
      </c>
      <c r="E4802" t="str" cm="1">
        <f t="array" aca="1" ref="E4802" ca="1">INDEX(Reel2,Spins[[#This Row],[Stop2]])</f>
        <v>🔔</v>
      </c>
      <c r="F4802">
        <f t="shared" ref="F4802:F4865" ca="1" si="375">RANDBETWEEN(1,ROWS(Reel3))</f>
        <v>21</v>
      </c>
      <c r="G4802" t="str" cm="1">
        <f t="array" aca="1" ref="G4802" ca="1">INDEX(Reel3,Spins[[#This Row],[Stop3]])</f>
        <v>🔔</v>
      </c>
      <c r="H4802" t="b">
        <f ca="1">AND(Spins[[#This Row],[Sym1]]=Spins[[#This Row],[Sym2]],Spins[[#This Row],[Sym2]]=Spins[[#This Row],[Sym3]])</f>
        <v>0</v>
      </c>
      <c r="I4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02">
        <f t="shared" ref="J4802:J4865" si="376">Bet</f>
        <v>1</v>
      </c>
      <c r="K4802">
        <f ca="1">Spins[[#This Row],[Mult]]*Spins[[#This Row],[Bet]]</f>
        <v>0</v>
      </c>
      <c r="L4802">
        <f ca="1">Spins[[#This Row],[Payout]]-Spins[[#This Row],[Bet]]</f>
        <v>-1</v>
      </c>
    </row>
    <row r="4803" spans="1:12" x14ac:dyDescent="0.3">
      <c r="A4803">
        <f t="shared" si="372"/>
        <v>4802</v>
      </c>
      <c r="B4803">
        <f t="shared" ca="1" si="373"/>
        <v>30</v>
      </c>
      <c r="C4803" t="str" cm="1">
        <f t="array" aca="1" ref="C4803" ca="1">INDEX(Reel1,Spins[[#This Row],[Stop1]])</f>
        <v>7️⃣</v>
      </c>
      <c r="D4803">
        <f t="shared" ca="1" si="374"/>
        <v>18</v>
      </c>
      <c r="E4803" t="str" cm="1">
        <f t="array" aca="1" ref="E4803" ca="1">INDEX(Reel2,Spins[[#This Row],[Stop2]])</f>
        <v>🍒</v>
      </c>
      <c r="F4803">
        <f t="shared" ca="1" si="375"/>
        <v>12</v>
      </c>
      <c r="G4803" t="str" cm="1">
        <f t="array" aca="1" ref="G4803" ca="1">INDEX(Reel3,Spins[[#This Row],[Stop3]])</f>
        <v>🍒</v>
      </c>
      <c r="H4803" t="b">
        <f ca="1">AND(Spins[[#This Row],[Sym1]]=Spins[[#This Row],[Sym2]],Spins[[#This Row],[Sym2]]=Spins[[#This Row],[Sym3]])</f>
        <v>0</v>
      </c>
      <c r="I4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03">
        <f t="shared" si="376"/>
        <v>1</v>
      </c>
      <c r="K4803">
        <f ca="1">Spins[[#This Row],[Mult]]*Spins[[#This Row],[Bet]]</f>
        <v>0</v>
      </c>
      <c r="L4803">
        <f ca="1">Spins[[#This Row],[Payout]]-Spins[[#This Row],[Bet]]</f>
        <v>-1</v>
      </c>
    </row>
    <row r="4804" spans="1:12" x14ac:dyDescent="0.3">
      <c r="A4804">
        <f t="shared" si="372"/>
        <v>4803</v>
      </c>
      <c r="B4804">
        <f t="shared" ca="1" si="373"/>
        <v>5</v>
      </c>
      <c r="C4804" t="str" cm="1">
        <f t="array" aca="1" ref="C4804" ca="1">INDEX(Reel1,Spins[[#This Row],[Stop1]])</f>
        <v>🍋</v>
      </c>
      <c r="D4804">
        <f t="shared" ca="1" si="374"/>
        <v>8</v>
      </c>
      <c r="E4804" t="str" cm="1">
        <f t="array" aca="1" ref="E4804" ca="1">INDEX(Reel2,Spins[[#This Row],[Stop2]])</f>
        <v>🍋</v>
      </c>
      <c r="F4804">
        <f t="shared" ca="1" si="375"/>
        <v>4</v>
      </c>
      <c r="G4804" t="str" cm="1">
        <f t="array" aca="1" ref="G4804" ca="1">INDEX(Reel3,Spins[[#This Row],[Stop3]])</f>
        <v>🍋</v>
      </c>
      <c r="H4804" t="b">
        <f ca="1">AND(Spins[[#This Row],[Sym1]]=Spins[[#This Row],[Sym2]],Spins[[#This Row],[Sym2]]=Spins[[#This Row],[Sym3]])</f>
        <v>1</v>
      </c>
      <c r="I4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804">
        <f t="shared" si="376"/>
        <v>1</v>
      </c>
      <c r="K4804">
        <f ca="1">Spins[[#This Row],[Mult]]*Spins[[#This Row],[Bet]]</f>
        <v>14</v>
      </c>
      <c r="L4804">
        <f ca="1">Spins[[#This Row],[Payout]]-Spins[[#This Row],[Bet]]</f>
        <v>13</v>
      </c>
    </row>
    <row r="4805" spans="1:12" x14ac:dyDescent="0.3">
      <c r="A4805">
        <f t="shared" si="372"/>
        <v>4804</v>
      </c>
      <c r="B4805">
        <f t="shared" ca="1" si="373"/>
        <v>5</v>
      </c>
      <c r="C4805" t="str" cm="1">
        <f t="array" aca="1" ref="C4805" ca="1">INDEX(Reel1,Spins[[#This Row],[Stop1]])</f>
        <v>🍋</v>
      </c>
      <c r="D4805">
        <f t="shared" ca="1" si="374"/>
        <v>5</v>
      </c>
      <c r="E4805" t="str" cm="1">
        <f t="array" aca="1" ref="E4805" ca="1">INDEX(Reel2,Spins[[#This Row],[Stop2]])</f>
        <v>🍋</v>
      </c>
      <c r="F4805">
        <f t="shared" ca="1" si="375"/>
        <v>28</v>
      </c>
      <c r="G4805" t="str" cm="1">
        <f t="array" aca="1" ref="G4805" ca="1">INDEX(Reel3,Spins[[#This Row],[Stop3]])</f>
        <v>7️⃣</v>
      </c>
      <c r="H4805" t="b">
        <f ca="1">AND(Spins[[#This Row],[Sym1]]=Spins[[#This Row],[Sym2]],Spins[[#This Row],[Sym2]]=Spins[[#This Row],[Sym3]])</f>
        <v>0</v>
      </c>
      <c r="I4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05">
        <f t="shared" si="376"/>
        <v>1</v>
      </c>
      <c r="K4805">
        <f ca="1">Spins[[#This Row],[Mult]]*Spins[[#This Row],[Bet]]</f>
        <v>0.6</v>
      </c>
      <c r="L4805">
        <f ca="1">Spins[[#This Row],[Payout]]-Spins[[#This Row],[Bet]]</f>
        <v>-0.4</v>
      </c>
    </row>
    <row r="4806" spans="1:12" x14ac:dyDescent="0.3">
      <c r="A4806">
        <f t="shared" si="372"/>
        <v>4805</v>
      </c>
      <c r="B4806">
        <f t="shared" ca="1" si="373"/>
        <v>22</v>
      </c>
      <c r="C4806" t="str" cm="1">
        <f t="array" aca="1" ref="C4806" ca="1">INDEX(Reel1,Spins[[#This Row],[Stop1]])</f>
        <v>🍇</v>
      </c>
      <c r="D4806">
        <f t="shared" ca="1" si="374"/>
        <v>11</v>
      </c>
      <c r="E4806" t="str" cm="1">
        <f t="array" aca="1" ref="E4806" ca="1">INDEX(Reel2,Spins[[#This Row],[Stop2]])</f>
        <v>🍋</v>
      </c>
      <c r="F4806">
        <f t="shared" ca="1" si="375"/>
        <v>27</v>
      </c>
      <c r="G4806" t="str" cm="1">
        <f t="array" aca="1" ref="G4806" ca="1">INDEX(Reel3,Spins[[#This Row],[Stop3]])</f>
        <v>7️⃣</v>
      </c>
      <c r="H4806" t="b">
        <f ca="1">AND(Spins[[#This Row],[Sym1]]=Spins[[#This Row],[Sym2]],Spins[[#This Row],[Sym2]]=Spins[[#This Row],[Sym3]])</f>
        <v>0</v>
      </c>
      <c r="I4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06">
        <f t="shared" si="376"/>
        <v>1</v>
      </c>
      <c r="K4806">
        <f ca="1">Spins[[#This Row],[Mult]]*Spins[[#This Row],[Bet]]</f>
        <v>0</v>
      </c>
      <c r="L4806">
        <f ca="1">Spins[[#This Row],[Payout]]-Spins[[#This Row],[Bet]]</f>
        <v>-1</v>
      </c>
    </row>
    <row r="4807" spans="1:12" x14ac:dyDescent="0.3">
      <c r="A4807">
        <f t="shared" si="372"/>
        <v>4806</v>
      </c>
      <c r="B4807">
        <f t="shared" ca="1" si="373"/>
        <v>7</v>
      </c>
      <c r="C4807" t="str" cm="1">
        <f t="array" aca="1" ref="C4807" ca="1">INDEX(Reel1,Spins[[#This Row],[Stop1]])</f>
        <v>🍋</v>
      </c>
      <c r="D4807">
        <f t="shared" ca="1" si="374"/>
        <v>4</v>
      </c>
      <c r="E4807" t="str" cm="1">
        <f t="array" aca="1" ref="E4807" ca="1">INDEX(Reel2,Spins[[#This Row],[Stop2]])</f>
        <v>🍋</v>
      </c>
      <c r="F4807">
        <f t="shared" ca="1" si="375"/>
        <v>7</v>
      </c>
      <c r="G4807" t="str" cm="1">
        <f t="array" aca="1" ref="G4807" ca="1">INDEX(Reel3,Spins[[#This Row],[Stop3]])</f>
        <v>🍒</v>
      </c>
      <c r="H4807" t="b">
        <f ca="1">AND(Spins[[#This Row],[Sym1]]=Spins[[#This Row],[Sym2]],Spins[[#This Row],[Sym2]]=Spins[[#This Row],[Sym3]])</f>
        <v>0</v>
      </c>
      <c r="I4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07">
        <f t="shared" si="376"/>
        <v>1</v>
      </c>
      <c r="K4807">
        <f ca="1">Spins[[#This Row],[Mult]]*Spins[[#This Row],[Bet]]</f>
        <v>0.6</v>
      </c>
      <c r="L4807">
        <f ca="1">Spins[[#This Row],[Payout]]-Spins[[#This Row],[Bet]]</f>
        <v>-0.4</v>
      </c>
    </row>
    <row r="4808" spans="1:12" x14ac:dyDescent="0.3">
      <c r="A4808">
        <f t="shared" si="372"/>
        <v>4807</v>
      </c>
      <c r="B4808">
        <f t="shared" ca="1" si="373"/>
        <v>31</v>
      </c>
      <c r="C4808" t="str" cm="1">
        <f t="array" aca="1" ref="C4808" ca="1">INDEX(Reel1,Spins[[#This Row],[Stop1]])</f>
        <v>💎</v>
      </c>
      <c r="D4808">
        <f t="shared" ca="1" si="374"/>
        <v>7</v>
      </c>
      <c r="E4808" t="str" cm="1">
        <f t="array" aca="1" ref="E4808" ca="1">INDEX(Reel2,Spins[[#This Row],[Stop2]])</f>
        <v>🍋</v>
      </c>
      <c r="F4808">
        <f t="shared" ca="1" si="375"/>
        <v>5</v>
      </c>
      <c r="G4808" t="str" cm="1">
        <f t="array" aca="1" ref="G4808" ca="1">INDEX(Reel3,Spins[[#This Row],[Stop3]])</f>
        <v>🍋</v>
      </c>
      <c r="H4808" t="b">
        <f ca="1">AND(Spins[[#This Row],[Sym1]]=Spins[[#This Row],[Sym2]],Spins[[#This Row],[Sym2]]=Spins[[#This Row],[Sym3]])</f>
        <v>0</v>
      </c>
      <c r="I4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08">
        <f t="shared" si="376"/>
        <v>1</v>
      </c>
      <c r="K4808">
        <f ca="1">Spins[[#This Row],[Mult]]*Spins[[#This Row],[Bet]]</f>
        <v>0</v>
      </c>
      <c r="L4808">
        <f ca="1">Spins[[#This Row],[Payout]]-Spins[[#This Row],[Bet]]</f>
        <v>-1</v>
      </c>
    </row>
    <row r="4809" spans="1:12" x14ac:dyDescent="0.3">
      <c r="A4809">
        <f t="shared" si="372"/>
        <v>4808</v>
      </c>
      <c r="B4809">
        <f t="shared" ca="1" si="373"/>
        <v>28</v>
      </c>
      <c r="C4809" t="str" cm="1">
        <f t="array" aca="1" ref="C4809" ca="1">INDEX(Reel1,Spins[[#This Row],[Stop1]])</f>
        <v>BAR</v>
      </c>
      <c r="D4809">
        <f t="shared" ca="1" si="374"/>
        <v>31</v>
      </c>
      <c r="E4809" t="str" cm="1">
        <f t="array" aca="1" ref="E4809" ca="1">INDEX(Reel2,Spins[[#This Row],[Stop2]])</f>
        <v>💎</v>
      </c>
      <c r="F4809">
        <f t="shared" ca="1" si="375"/>
        <v>26</v>
      </c>
      <c r="G4809" t="str" cm="1">
        <f t="array" aca="1" ref="G4809" ca="1">INDEX(Reel3,Spins[[#This Row],[Stop3]])</f>
        <v>BAR</v>
      </c>
      <c r="H4809" t="b">
        <f ca="1">AND(Spins[[#This Row],[Sym1]]=Spins[[#This Row],[Sym2]],Spins[[#This Row],[Sym2]]=Spins[[#This Row],[Sym3]])</f>
        <v>0</v>
      </c>
      <c r="I4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09">
        <f t="shared" si="376"/>
        <v>1</v>
      </c>
      <c r="K4809">
        <f ca="1">Spins[[#This Row],[Mult]]*Spins[[#This Row],[Bet]]</f>
        <v>0</v>
      </c>
      <c r="L4809">
        <f ca="1">Spins[[#This Row],[Payout]]-Spins[[#This Row],[Bet]]</f>
        <v>-1</v>
      </c>
    </row>
    <row r="4810" spans="1:12" x14ac:dyDescent="0.3">
      <c r="A4810">
        <f t="shared" si="372"/>
        <v>4809</v>
      </c>
      <c r="B4810">
        <f t="shared" ca="1" si="373"/>
        <v>21</v>
      </c>
      <c r="C4810" t="str" cm="1">
        <f t="array" aca="1" ref="C4810" ca="1">INDEX(Reel1,Spins[[#This Row],[Stop1]])</f>
        <v>🍒</v>
      </c>
      <c r="D4810">
        <f t="shared" ca="1" si="374"/>
        <v>23</v>
      </c>
      <c r="E4810" t="str" cm="1">
        <f t="array" aca="1" ref="E4810" ca="1">INDEX(Reel2,Spins[[#This Row],[Stop2]])</f>
        <v>🍇</v>
      </c>
      <c r="F4810">
        <f t="shared" ca="1" si="375"/>
        <v>7</v>
      </c>
      <c r="G4810" t="str" cm="1">
        <f t="array" aca="1" ref="G4810" ca="1">INDEX(Reel3,Spins[[#This Row],[Stop3]])</f>
        <v>🍒</v>
      </c>
      <c r="H4810" t="b">
        <f ca="1">AND(Spins[[#This Row],[Sym1]]=Spins[[#This Row],[Sym2]],Spins[[#This Row],[Sym2]]=Spins[[#This Row],[Sym3]])</f>
        <v>0</v>
      </c>
      <c r="I4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10">
        <f t="shared" si="376"/>
        <v>1</v>
      </c>
      <c r="K4810">
        <f ca="1">Spins[[#This Row],[Mult]]*Spins[[#This Row],[Bet]]</f>
        <v>0</v>
      </c>
      <c r="L4810">
        <f ca="1">Spins[[#This Row],[Payout]]-Spins[[#This Row],[Bet]]</f>
        <v>-1</v>
      </c>
    </row>
    <row r="4811" spans="1:12" x14ac:dyDescent="0.3">
      <c r="A4811">
        <f t="shared" si="372"/>
        <v>4810</v>
      </c>
      <c r="B4811">
        <f t="shared" ca="1" si="373"/>
        <v>4</v>
      </c>
      <c r="C4811" t="str" cm="1">
        <f t="array" aca="1" ref="C4811" ca="1">INDEX(Reel1,Spins[[#This Row],[Stop1]])</f>
        <v>🍋</v>
      </c>
      <c r="D4811">
        <f t="shared" ca="1" si="374"/>
        <v>12</v>
      </c>
      <c r="E4811" t="str" cm="1">
        <f t="array" aca="1" ref="E4811" ca="1">INDEX(Reel2,Spins[[#This Row],[Stop2]])</f>
        <v>🍋</v>
      </c>
      <c r="F4811">
        <f t="shared" ca="1" si="375"/>
        <v>31</v>
      </c>
      <c r="G4811" t="str" cm="1">
        <f t="array" aca="1" ref="G4811" ca="1">INDEX(Reel3,Spins[[#This Row],[Stop3]])</f>
        <v>💎</v>
      </c>
      <c r="H4811" t="b">
        <f ca="1">AND(Spins[[#This Row],[Sym1]]=Spins[[#This Row],[Sym2]],Spins[[#This Row],[Sym2]]=Spins[[#This Row],[Sym3]])</f>
        <v>0</v>
      </c>
      <c r="I4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11">
        <f t="shared" si="376"/>
        <v>1</v>
      </c>
      <c r="K4811">
        <f ca="1">Spins[[#This Row],[Mult]]*Spins[[#This Row],[Bet]]</f>
        <v>0.6</v>
      </c>
      <c r="L4811">
        <f ca="1">Spins[[#This Row],[Payout]]-Spins[[#This Row],[Bet]]</f>
        <v>-0.4</v>
      </c>
    </row>
    <row r="4812" spans="1:12" x14ac:dyDescent="0.3">
      <c r="A4812">
        <f t="shared" si="372"/>
        <v>4811</v>
      </c>
      <c r="B4812">
        <f t="shared" ca="1" si="373"/>
        <v>3</v>
      </c>
      <c r="C4812" t="str" cm="1">
        <f t="array" aca="1" ref="C4812" ca="1">INDEX(Reel1,Spins[[#This Row],[Stop1]])</f>
        <v>🍋</v>
      </c>
      <c r="D4812">
        <f t="shared" ca="1" si="374"/>
        <v>6</v>
      </c>
      <c r="E4812" t="str" cm="1">
        <f t="array" aca="1" ref="E4812" ca="1">INDEX(Reel2,Spins[[#This Row],[Stop2]])</f>
        <v>🍋</v>
      </c>
      <c r="F4812">
        <f t="shared" ca="1" si="375"/>
        <v>20</v>
      </c>
      <c r="G4812" t="str" cm="1">
        <f t="array" aca="1" ref="G4812" ca="1">INDEX(Reel3,Spins[[#This Row],[Stop3]])</f>
        <v>🔔</v>
      </c>
      <c r="H4812" t="b">
        <f ca="1">AND(Spins[[#This Row],[Sym1]]=Spins[[#This Row],[Sym2]],Spins[[#This Row],[Sym2]]=Spins[[#This Row],[Sym3]])</f>
        <v>0</v>
      </c>
      <c r="I4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12">
        <f t="shared" si="376"/>
        <v>1</v>
      </c>
      <c r="K4812">
        <f ca="1">Spins[[#This Row],[Mult]]*Spins[[#This Row],[Bet]]</f>
        <v>0.6</v>
      </c>
      <c r="L4812">
        <f ca="1">Spins[[#This Row],[Payout]]-Spins[[#This Row],[Bet]]</f>
        <v>-0.4</v>
      </c>
    </row>
    <row r="4813" spans="1:12" x14ac:dyDescent="0.3">
      <c r="A4813">
        <f t="shared" si="372"/>
        <v>4812</v>
      </c>
      <c r="B4813">
        <f t="shared" ca="1" si="373"/>
        <v>5</v>
      </c>
      <c r="C4813" t="str" cm="1">
        <f t="array" aca="1" ref="C4813" ca="1">INDEX(Reel1,Spins[[#This Row],[Stop1]])</f>
        <v>🍋</v>
      </c>
      <c r="D4813">
        <f t="shared" ca="1" si="374"/>
        <v>12</v>
      </c>
      <c r="E4813" t="str" cm="1">
        <f t="array" aca="1" ref="E4813" ca="1">INDEX(Reel2,Spins[[#This Row],[Stop2]])</f>
        <v>🍋</v>
      </c>
      <c r="F4813">
        <f t="shared" ca="1" si="375"/>
        <v>11</v>
      </c>
      <c r="G4813" t="str" cm="1">
        <f t="array" aca="1" ref="G4813" ca="1">INDEX(Reel3,Spins[[#This Row],[Stop3]])</f>
        <v>🍒</v>
      </c>
      <c r="H4813" t="b">
        <f ca="1">AND(Spins[[#This Row],[Sym1]]=Spins[[#This Row],[Sym2]],Spins[[#This Row],[Sym2]]=Spins[[#This Row],[Sym3]])</f>
        <v>0</v>
      </c>
      <c r="I4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13">
        <f t="shared" si="376"/>
        <v>1</v>
      </c>
      <c r="K4813">
        <f ca="1">Spins[[#This Row],[Mult]]*Spins[[#This Row],[Bet]]</f>
        <v>0.6</v>
      </c>
      <c r="L4813">
        <f ca="1">Spins[[#This Row],[Payout]]-Spins[[#This Row],[Bet]]</f>
        <v>-0.4</v>
      </c>
    </row>
    <row r="4814" spans="1:12" x14ac:dyDescent="0.3">
      <c r="A4814">
        <f t="shared" si="372"/>
        <v>4813</v>
      </c>
      <c r="B4814">
        <f t="shared" ca="1" si="373"/>
        <v>2</v>
      </c>
      <c r="C4814" t="str" cm="1">
        <f t="array" aca="1" ref="C4814" ca="1">INDEX(Reel1,Spins[[#This Row],[Stop1]])</f>
        <v>🍋</v>
      </c>
      <c r="D4814">
        <f t="shared" ca="1" si="374"/>
        <v>3</v>
      </c>
      <c r="E4814" t="str" cm="1">
        <f t="array" aca="1" ref="E4814" ca="1">INDEX(Reel2,Spins[[#This Row],[Stop2]])</f>
        <v>🍋</v>
      </c>
      <c r="F4814">
        <f t="shared" ca="1" si="375"/>
        <v>5</v>
      </c>
      <c r="G4814" t="str" cm="1">
        <f t="array" aca="1" ref="G4814" ca="1">INDEX(Reel3,Spins[[#This Row],[Stop3]])</f>
        <v>🍋</v>
      </c>
      <c r="H4814" t="b">
        <f ca="1">AND(Spins[[#This Row],[Sym1]]=Spins[[#This Row],[Sym2]],Spins[[#This Row],[Sym2]]=Spins[[#This Row],[Sym3]])</f>
        <v>1</v>
      </c>
      <c r="I4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814">
        <f t="shared" si="376"/>
        <v>1</v>
      </c>
      <c r="K4814">
        <f ca="1">Spins[[#This Row],[Mult]]*Spins[[#This Row],[Bet]]</f>
        <v>14</v>
      </c>
      <c r="L4814">
        <f ca="1">Spins[[#This Row],[Payout]]-Spins[[#This Row],[Bet]]</f>
        <v>13</v>
      </c>
    </row>
    <row r="4815" spans="1:12" x14ac:dyDescent="0.3">
      <c r="A4815">
        <f t="shared" si="372"/>
        <v>4814</v>
      </c>
      <c r="B4815">
        <f t="shared" ca="1" si="373"/>
        <v>5</v>
      </c>
      <c r="C4815" t="str" cm="1">
        <f t="array" aca="1" ref="C4815" ca="1">INDEX(Reel1,Spins[[#This Row],[Stop1]])</f>
        <v>🍋</v>
      </c>
      <c r="D4815">
        <f t="shared" ca="1" si="374"/>
        <v>3</v>
      </c>
      <c r="E4815" t="str" cm="1">
        <f t="array" aca="1" ref="E4815" ca="1">INDEX(Reel2,Spins[[#This Row],[Stop2]])</f>
        <v>🍋</v>
      </c>
      <c r="F4815">
        <f t="shared" ca="1" si="375"/>
        <v>16</v>
      </c>
      <c r="G4815" t="str" cm="1">
        <f t="array" aca="1" ref="G4815" ca="1">INDEX(Reel3,Spins[[#This Row],[Stop3]])</f>
        <v>🍇</v>
      </c>
      <c r="H4815" t="b">
        <f ca="1">AND(Spins[[#This Row],[Sym1]]=Spins[[#This Row],[Sym2]],Spins[[#This Row],[Sym2]]=Spins[[#This Row],[Sym3]])</f>
        <v>0</v>
      </c>
      <c r="I4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15">
        <f t="shared" si="376"/>
        <v>1</v>
      </c>
      <c r="K4815">
        <f ca="1">Spins[[#This Row],[Mult]]*Spins[[#This Row],[Bet]]</f>
        <v>0.6</v>
      </c>
      <c r="L4815">
        <f ca="1">Spins[[#This Row],[Payout]]-Spins[[#This Row],[Bet]]</f>
        <v>-0.4</v>
      </c>
    </row>
    <row r="4816" spans="1:12" x14ac:dyDescent="0.3">
      <c r="A4816">
        <f t="shared" si="372"/>
        <v>4815</v>
      </c>
      <c r="B4816">
        <f t="shared" ca="1" si="373"/>
        <v>21</v>
      </c>
      <c r="C4816" t="str" cm="1">
        <f t="array" aca="1" ref="C4816" ca="1">INDEX(Reel1,Spins[[#This Row],[Stop1]])</f>
        <v>🍒</v>
      </c>
      <c r="D4816">
        <f t="shared" ca="1" si="374"/>
        <v>15</v>
      </c>
      <c r="E4816" t="str" cm="1">
        <f t="array" aca="1" ref="E4816" ca="1">INDEX(Reel2,Spins[[#This Row],[Stop2]])</f>
        <v>🍒</v>
      </c>
      <c r="F4816">
        <f t="shared" ca="1" si="375"/>
        <v>5</v>
      </c>
      <c r="G4816" t="str" cm="1">
        <f t="array" aca="1" ref="G4816" ca="1">INDEX(Reel3,Spins[[#This Row],[Stop3]])</f>
        <v>🍋</v>
      </c>
      <c r="H4816" t="b">
        <f ca="1">AND(Spins[[#This Row],[Sym1]]=Spins[[#This Row],[Sym2]],Spins[[#This Row],[Sym2]]=Spins[[#This Row],[Sym3]])</f>
        <v>0</v>
      </c>
      <c r="I4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816">
        <f t="shared" si="376"/>
        <v>1</v>
      </c>
      <c r="K4816">
        <f ca="1">Spins[[#This Row],[Mult]]*Spins[[#This Row],[Bet]]</f>
        <v>0.8</v>
      </c>
      <c r="L4816">
        <f ca="1">Spins[[#This Row],[Payout]]-Spins[[#This Row],[Bet]]</f>
        <v>-0.19999999999999996</v>
      </c>
    </row>
    <row r="4817" spans="1:12" x14ac:dyDescent="0.3">
      <c r="A4817">
        <f t="shared" si="372"/>
        <v>4816</v>
      </c>
      <c r="B4817">
        <f t="shared" ca="1" si="373"/>
        <v>1</v>
      </c>
      <c r="C4817" t="str" cm="1">
        <f t="array" aca="1" ref="C4817" ca="1">INDEX(Reel1,Spins[[#This Row],[Stop1]])</f>
        <v>🍋</v>
      </c>
      <c r="D4817">
        <f t="shared" ca="1" si="374"/>
        <v>23</v>
      </c>
      <c r="E4817" t="str" cm="1">
        <f t="array" aca="1" ref="E4817" ca="1">INDEX(Reel2,Spins[[#This Row],[Stop2]])</f>
        <v>🍇</v>
      </c>
      <c r="F4817">
        <f t="shared" ca="1" si="375"/>
        <v>10</v>
      </c>
      <c r="G4817" t="str" cm="1">
        <f t="array" aca="1" ref="G4817" ca="1">INDEX(Reel3,Spins[[#This Row],[Stop3]])</f>
        <v>🍒</v>
      </c>
      <c r="H4817" t="b">
        <f ca="1">AND(Spins[[#This Row],[Sym1]]=Spins[[#This Row],[Sym2]],Spins[[#This Row],[Sym2]]=Spins[[#This Row],[Sym3]])</f>
        <v>0</v>
      </c>
      <c r="I4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17">
        <f t="shared" si="376"/>
        <v>1</v>
      </c>
      <c r="K4817">
        <f ca="1">Spins[[#This Row],[Mult]]*Spins[[#This Row],[Bet]]</f>
        <v>0</v>
      </c>
      <c r="L4817">
        <f ca="1">Spins[[#This Row],[Payout]]-Spins[[#This Row],[Bet]]</f>
        <v>-1</v>
      </c>
    </row>
    <row r="4818" spans="1:12" x14ac:dyDescent="0.3">
      <c r="A4818">
        <f t="shared" si="372"/>
        <v>4817</v>
      </c>
      <c r="B4818">
        <f t="shared" ca="1" si="373"/>
        <v>5</v>
      </c>
      <c r="C4818" t="str" cm="1">
        <f t="array" aca="1" ref="C4818" ca="1">INDEX(Reel1,Spins[[#This Row],[Stop1]])</f>
        <v>🍋</v>
      </c>
      <c r="D4818">
        <f t="shared" ca="1" si="374"/>
        <v>12</v>
      </c>
      <c r="E4818" t="str" cm="1">
        <f t="array" aca="1" ref="E4818" ca="1">INDEX(Reel2,Spins[[#This Row],[Stop2]])</f>
        <v>🍋</v>
      </c>
      <c r="F4818">
        <f t="shared" ca="1" si="375"/>
        <v>26</v>
      </c>
      <c r="G4818" t="str" cm="1">
        <f t="array" aca="1" ref="G4818" ca="1">INDEX(Reel3,Spins[[#This Row],[Stop3]])</f>
        <v>BAR</v>
      </c>
      <c r="H4818" t="b">
        <f ca="1">AND(Spins[[#This Row],[Sym1]]=Spins[[#This Row],[Sym2]],Spins[[#This Row],[Sym2]]=Spins[[#This Row],[Sym3]])</f>
        <v>0</v>
      </c>
      <c r="I4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18">
        <f t="shared" si="376"/>
        <v>1</v>
      </c>
      <c r="K4818">
        <f ca="1">Spins[[#This Row],[Mult]]*Spins[[#This Row],[Bet]]</f>
        <v>0.6</v>
      </c>
      <c r="L4818">
        <f ca="1">Spins[[#This Row],[Payout]]-Spins[[#This Row],[Bet]]</f>
        <v>-0.4</v>
      </c>
    </row>
    <row r="4819" spans="1:12" x14ac:dyDescent="0.3">
      <c r="A4819">
        <f t="shared" si="372"/>
        <v>4818</v>
      </c>
      <c r="B4819">
        <f t="shared" ca="1" si="373"/>
        <v>4</v>
      </c>
      <c r="C4819" t="str" cm="1">
        <f t="array" aca="1" ref="C4819" ca="1">INDEX(Reel1,Spins[[#This Row],[Stop1]])</f>
        <v>🍋</v>
      </c>
      <c r="D4819">
        <f t="shared" ca="1" si="374"/>
        <v>11</v>
      </c>
      <c r="E4819" t="str" cm="1">
        <f t="array" aca="1" ref="E4819" ca="1">INDEX(Reel2,Spins[[#This Row],[Stop2]])</f>
        <v>🍋</v>
      </c>
      <c r="F4819">
        <f t="shared" ca="1" si="375"/>
        <v>15</v>
      </c>
      <c r="G4819" t="str" cm="1">
        <f t="array" aca="1" ref="G4819" ca="1">INDEX(Reel3,Spins[[#This Row],[Stop3]])</f>
        <v>🍇</v>
      </c>
      <c r="H4819" t="b">
        <f ca="1">AND(Spins[[#This Row],[Sym1]]=Spins[[#This Row],[Sym2]],Spins[[#This Row],[Sym2]]=Spins[[#This Row],[Sym3]])</f>
        <v>0</v>
      </c>
      <c r="I4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19">
        <f t="shared" si="376"/>
        <v>1</v>
      </c>
      <c r="K4819">
        <f ca="1">Spins[[#This Row],[Mult]]*Spins[[#This Row],[Bet]]</f>
        <v>0.6</v>
      </c>
      <c r="L4819">
        <f ca="1">Spins[[#This Row],[Payout]]-Spins[[#This Row],[Bet]]</f>
        <v>-0.4</v>
      </c>
    </row>
    <row r="4820" spans="1:12" x14ac:dyDescent="0.3">
      <c r="A4820">
        <f t="shared" si="372"/>
        <v>4819</v>
      </c>
      <c r="B4820">
        <f t="shared" ca="1" si="373"/>
        <v>12</v>
      </c>
      <c r="C4820" t="str" cm="1">
        <f t="array" aca="1" ref="C4820" ca="1">INDEX(Reel1,Spins[[#This Row],[Stop1]])</f>
        <v>🍋</v>
      </c>
      <c r="D4820">
        <f t="shared" ca="1" si="374"/>
        <v>15</v>
      </c>
      <c r="E4820" t="str" cm="1">
        <f t="array" aca="1" ref="E4820" ca="1">INDEX(Reel2,Spins[[#This Row],[Stop2]])</f>
        <v>🍒</v>
      </c>
      <c r="F4820">
        <f t="shared" ca="1" si="375"/>
        <v>2</v>
      </c>
      <c r="G4820" t="str" cm="1">
        <f t="array" aca="1" ref="G4820" ca="1">INDEX(Reel3,Spins[[#This Row],[Stop3]])</f>
        <v>🍋</v>
      </c>
      <c r="H4820" t="b">
        <f ca="1">AND(Spins[[#This Row],[Sym1]]=Spins[[#This Row],[Sym2]],Spins[[#This Row],[Sym2]]=Spins[[#This Row],[Sym3]])</f>
        <v>0</v>
      </c>
      <c r="I4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0">
        <f t="shared" si="376"/>
        <v>1</v>
      </c>
      <c r="K4820">
        <f ca="1">Spins[[#This Row],[Mult]]*Spins[[#This Row],[Bet]]</f>
        <v>0</v>
      </c>
      <c r="L4820">
        <f ca="1">Spins[[#This Row],[Payout]]-Spins[[#This Row],[Bet]]</f>
        <v>-1</v>
      </c>
    </row>
    <row r="4821" spans="1:12" x14ac:dyDescent="0.3">
      <c r="A4821">
        <f t="shared" si="372"/>
        <v>4820</v>
      </c>
      <c r="B4821">
        <f t="shared" ca="1" si="373"/>
        <v>31</v>
      </c>
      <c r="C4821" t="str" cm="1">
        <f t="array" aca="1" ref="C4821" ca="1">INDEX(Reel1,Spins[[#This Row],[Stop1]])</f>
        <v>💎</v>
      </c>
      <c r="D4821">
        <f t="shared" ca="1" si="374"/>
        <v>24</v>
      </c>
      <c r="E4821" t="str" cm="1">
        <f t="array" aca="1" ref="E4821" ca="1">INDEX(Reel2,Spins[[#This Row],[Stop2]])</f>
        <v>🍇</v>
      </c>
      <c r="F4821">
        <f t="shared" ca="1" si="375"/>
        <v>30</v>
      </c>
      <c r="G4821" t="str" cm="1">
        <f t="array" aca="1" ref="G4821" ca="1">INDEX(Reel3,Spins[[#This Row],[Stop3]])</f>
        <v>💎</v>
      </c>
      <c r="H4821" t="b">
        <f ca="1">AND(Spins[[#This Row],[Sym1]]=Spins[[#This Row],[Sym2]],Spins[[#This Row],[Sym2]]=Spins[[#This Row],[Sym3]])</f>
        <v>0</v>
      </c>
      <c r="I4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1">
        <f t="shared" si="376"/>
        <v>1</v>
      </c>
      <c r="K4821">
        <f ca="1">Spins[[#This Row],[Mult]]*Spins[[#This Row],[Bet]]</f>
        <v>0</v>
      </c>
      <c r="L4821">
        <f ca="1">Spins[[#This Row],[Payout]]-Spins[[#This Row],[Bet]]</f>
        <v>-1</v>
      </c>
    </row>
    <row r="4822" spans="1:12" x14ac:dyDescent="0.3">
      <c r="A4822">
        <f t="shared" si="372"/>
        <v>4821</v>
      </c>
      <c r="B4822">
        <f t="shared" ca="1" si="373"/>
        <v>10</v>
      </c>
      <c r="C4822" t="str" cm="1">
        <f t="array" aca="1" ref="C4822" ca="1">INDEX(Reel1,Spins[[#This Row],[Stop1]])</f>
        <v>🍋</v>
      </c>
      <c r="D4822">
        <f t="shared" ca="1" si="374"/>
        <v>21</v>
      </c>
      <c r="E4822" t="str" cm="1">
        <f t="array" aca="1" ref="E4822" ca="1">INDEX(Reel2,Spins[[#This Row],[Stop2]])</f>
        <v>🍒</v>
      </c>
      <c r="F4822">
        <f t="shared" ca="1" si="375"/>
        <v>9</v>
      </c>
      <c r="G4822" t="str" cm="1">
        <f t="array" aca="1" ref="G4822" ca="1">INDEX(Reel3,Spins[[#This Row],[Stop3]])</f>
        <v>🍒</v>
      </c>
      <c r="H4822" t="b">
        <f ca="1">AND(Spins[[#This Row],[Sym1]]=Spins[[#This Row],[Sym2]],Spins[[#This Row],[Sym2]]=Spins[[#This Row],[Sym3]])</f>
        <v>0</v>
      </c>
      <c r="I4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2">
        <f t="shared" si="376"/>
        <v>1</v>
      </c>
      <c r="K4822">
        <f ca="1">Spins[[#This Row],[Mult]]*Spins[[#This Row],[Bet]]</f>
        <v>0</v>
      </c>
      <c r="L4822">
        <f ca="1">Spins[[#This Row],[Payout]]-Spins[[#This Row],[Bet]]</f>
        <v>-1</v>
      </c>
    </row>
    <row r="4823" spans="1:12" x14ac:dyDescent="0.3">
      <c r="A4823">
        <f t="shared" si="372"/>
        <v>4822</v>
      </c>
      <c r="B4823">
        <f t="shared" ca="1" si="373"/>
        <v>10</v>
      </c>
      <c r="C4823" t="str" cm="1">
        <f t="array" aca="1" ref="C4823" ca="1">INDEX(Reel1,Spins[[#This Row],[Stop1]])</f>
        <v>🍋</v>
      </c>
      <c r="D4823">
        <f t="shared" ca="1" si="374"/>
        <v>19</v>
      </c>
      <c r="E4823" t="str" cm="1">
        <f t="array" aca="1" ref="E4823" ca="1">INDEX(Reel2,Spins[[#This Row],[Stop2]])</f>
        <v>🍒</v>
      </c>
      <c r="F4823">
        <f t="shared" ca="1" si="375"/>
        <v>10</v>
      </c>
      <c r="G4823" t="str" cm="1">
        <f t="array" aca="1" ref="G4823" ca="1">INDEX(Reel3,Spins[[#This Row],[Stop3]])</f>
        <v>🍒</v>
      </c>
      <c r="H4823" t="b">
        <f ca="1">AND(Spins[[#This Row],[Sym1]]=Spins[[#This Row],[Sym2]],Spins[[#This Row],[Sym2]]=Spins[[#This Row],[Sym3]])</f>
        <v>0</v>
      </c>
      <c r="I4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3">
        <f t="shared" si="376"/>
        <v>1</v>
      </c>
      <c r="K4823">
        <f ca="1">Spins[[#This Row],[Mult]]*Spins[[#This Row],[Bet]]</f>
        <v>0</v>
      </c>
      <c r="L4823">
        <f ca="1">Spins[[#This Row],[Payout]]-Spins[[#This Row],[Bet]]</f>
        <v>-1</v>
      </c>
    </row>
    <row r="4824" spans="1:12" x14ac:dyDescent="0.3">
      <c r="A4824">
        <f t="shared" si="372"/>
        <v>4823</v>
      </c>
      <c r="B4824">
        <f t="shared" ca="1" si="373"/>
        <v>23</v>
      </c>
      <c r="C4824" t="str" cm="1">
        <f t="array" aca="1" ref="C4824" ca="1">INDEX(Reel1,Spins[[#This Row],[Stop1]])</f>
        <v>🍇</v>
      </c>
      <c r="D4824">
        <f t="shared" ca="1" si="374"/>
        <v>12</v>
      </c>
      <c r="E4824" t="str" cm="1">
        <f t="array" aca="1" ref="E4824" ca="1">INDEX(Reel2,Spins[[#This Row],[Stop2]])</f>
        <v>🍋</v>
      </c>
      <c r="F4824">
        <f t="shared" ca="1" si="375"/>
        <v>14</v>
      </c>
      <c r="G4824" t="str" cm="1">
        <f t="array" aca="1" ref="G4824" ca="1">INDEX(Reel3,Spins[[#This Row],[Stop3]])</f>
        <v>🍇</v>
      </c>
      <c r="H4824" t="b">
        <f ca="1">AND(Spins[[#This Row],[Sym1]]=Spins[[#This Row],[Sym2]],Spins[[#This Row],[Sym2]]=Spins[[#This Row],[Sym3]])</f>
        <v>0</v>
      </c>
      <c r="I4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4">
        <f t="shared" si="376"/>
        <v>1</v>
      </c>
      <c r="K4824">
        <f ca="1">Spins[[#This Row],[Mult]]*Spins[[#This Row],[Bet]]</f>
        <v>0</v>
      </c>
      <c r="L4824">
        <f ca="1">Spins[[#This Row],[Payout]]-Spins[[#This Row],[Bet]]</f>
        <v>-1</v>
      </c>
    </row>
    <row r="4825" spans="1:12" x14ac:dyDescent="0.3">
      <c r="A4825">
        <f t="shared" si="372"/>
        <v>4824</v>
      </c>
      <c r="B4825">
        <f t="shared" ca="1" si="373"/>
        <v>19</v>
      </c>
      <c r="C4825" t="str" cm="1">
        <f t="array" aca="1" ref="C4825" ca="1">INDEX(Reel1,Spins[[#This Row],[Stop1]])</f>
        <v>🍒</v>
      </c>
      <c r="D4825">
        <f t="shared" ca="1" si="374"/>
        <v>19</v>
      </c>
      <c r="E4825" t="str" cm="1">
        <f t="array" aca="1" ref="E4825" ca="1">INDEX(Reel2,Spins[[#This Row],[Stop2]])</f>
        <v>🍒</v>
      </c>
      <c r="F4825">
        <f t="shared" ca="1" si="375"/>
        <v>1</v>
      </c>
      <c r="G4825" t="str" cm="1">
        <f t="array" aca="1" ref="G4825" ca="1">INDEX(Reel3,Spins[[#This Row],[Stop3]])</f>
        <v>🍋</v>
      </c>
      <c r="H4825" t="b">
        <f ca="1">AND(Spins[[#This Row],[Sym1]]=Spins[[#This Row],[Sym2]],Spins[[#This Row],[Sym2]]=Spins[[#This Row],[Sym3]])</f>
        <v>0</v>
      </c>
      <c r="I4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825">
        <f t="shared" si="376"/>
        <v>1</v>
      </c>
      <c r="K4825">
        <f ca="1">Spins[[#This Row],[Mult]]*Spins[[#This Row],[Bet]]</f>
        <v>0.8</v>
      </c>
      <c r="L4825">
        <f ca="1">Spins[[#This Row],[Payout]]-Spins[[#This Row],[Bet]]</f>
        <v>-0.19999999999999996</v>
      </c>
    </row>
    <row r="4826" spans="1:12" x14ac:dyDescent="0.3">
      <c r="A4826">
        <f t="shared" si="372"/>
        <v>4825</v>
      </c>
      <c r="B4826">
        <f t="shared" ca="1" si="373"/>
        <v>11</v>
      </c>
      <c r="C4826" t="str" cm="1">
        <f t="array" aca="1" ref="C4826" ca="1">INDEX(Reel1,Spins[[#This Row],[Stop1]])</f>
        <v>🍋</v>
      </c>
      <c r="D4826">
        <f t="shared" ca="1" si="374"/>
        <v>24</v>
      </c>
      <c r="E4826" t="str" cm="1">
        <f t="array" aca="1" ref="E4826" ca="1">INDEX(Reel2,Spins[[#This Row],[Stop2]])</f>
        <v>🍇</v>
      </c>
      <c r="F4826">
        <f t="shared" ca="1" si="375"/>
        <v>7</v>
      </c>
      <c r="G4826" t="str" cm="1">
        <f t="array" aca="1" ref="G4826" ca="1">INDEX(Reel3,Spins[[#This Row],[Stop3]])</f>
        <v>🍒</v>
      </c>
      <c r="H4826" t="b">
        <f ca="1">AND(Spins[[#This Row],[Sym1]]=Spins[[#This Row],[Sym2]],Spins[[#This Row],[Sym2]]=Spins[[#This Row],[Sym3]])</f>
        <v>0</v>
      </c>
      <c r="I4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6">
        <f t="shared" si="376"/>
        <v>1</v>
      </c>
      <c r="K4826">
        <f ca="1">Spins[[#This Row],[Mult]]*Spins[[#This Row],[Bet]]</f>
        <v>0</v>
      </c>
      <c r="L4826">
        <f ca="1">Spins[[#This Row],[Payout]]-Spins[[#This Row],[Bet]]</f>
        <v>-1</v>
      </c>
    </row>
    <row r="4827" spans="1:12" x14ac:dyDescent="0.3">
      <c r="A4827">
        <f t="shared" si="372"/>
        <v>4826</v>
      </c>
      <c r="B4827">
        <f t="shared" ca="1" si="373"/>
        <v>22</v>
      </c>
      <c r="C4827" t="str" cm="1">
        <f t="array" aca="1" ref="C4827" ca="1">INDEX(Reel1,Spins[[#This Row],[Stop1]])</f>
        <v>🍇</v>
      </c>
      <c r="D4827">
        <f t="shared" ca="1" si="374"/>
        <v>18</v>
      </c>
      <c r="E4827" t="str" cm="1">
        <f t="array" aca="1" ref="E4827" ca="1">INDEX(Reel2,Spins[[#This Row],[Stop2]])</f>
        <v>🍒</v>
      </c>
      <c r="F4827">
        <f t="shared" ca="1" si="375"/>
        <v>9</v>
      </c>
      <c r="G4827" t="str" cm="1">
        <f t="array" aca="1" ref="G4827" ca="1">INDEX(Reel3,Spins[[#This Row],[Stop3]])</f>
        <v>🍒</v>
      </c>
      <c r="H4827" t="b">
        <f ca="1">AND(Spins[[#This Row],[Sym1]]=Spins[[#This Row],[Sym2]],Spins[[#This Row],[Sym2]]=Spins[[#This Row],[Sym3]])</f>
        <v>0</v>
      </c>
      <c r="I4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7">
        <f t="shared" si="376"/>
        <v>1</v>
      </c>
      <c r="K4827">
        <f ca="1">Spins[[#This Row],[Mult]]*Spins[[#This Row],[Bet]]</f>
        <v>0</v>
      </c>
      <c r="L4827">
        <f ca="1">Spins[[#This Row],[Payout]]-Spins[[#This Row],[Bet]]</f>
        <v>-1</v>
      </c>
    </row>
    <row r="4828" spans="1:12" x14ac:dyDescent="0.3">
      <c r="A4828">
        <f t="shared" si="372"/>
        <v>4827</v>
      </c>
      <c r="B4828">
        <f t="shared" ca="1" si="373"/>
        <v>5</v>
      </c>
      <c r="C4828" t="str" cm="1">
        <f t="array" aca="1" ref="C4828" ca="1">INDEX(Reel1,Spins[[#This Row],[Stop1]])</f>
        <v>🍋</v>
      </c>
      <c r="D4828">
        <f t="shared" ca="1" si="374"/>
        <v>18</v>
      </c>
      <c r="E4828" t="str" cm="1">
        <f t="array" aca="1" ref="E4828" ca="1">INDEX(Reel2,Spins[[#This Row],[Stop2]])</f>
        <v>🍒</v>
      </c>
      <c r="F4828">
        <f t="shared" ca="1" si="375"/>
        <v>20</v>
      </c>
      <c r="G4828" t="str" cm="1">
        <f t="array" aca="1" ref="G4828" ca="1">INDEX(Reel3,Spins[[#This Row],[Stop3]])</f>
        <v>🔔</v>
      </c>
      <c r="H4828" t="b">
        <f ca="1">AND(Spins[[#This Row],[Sym1]]=Spins[[#This Row],[Sym2]],Spins[[#This Row],[Sym2]]=Spins[[#This Row],[Sym3]])</f>
        <v>0</v>
      </c>
      <c r="I4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8">
        <f t="shared" si="376"/>
        <v>1</v>
      </c>
      <c r="K4828">
        <f ca="1">Spins[[#This Row],[Mult]]*Spins[[#This Row],[Bet]]</f>
        <v>0</v>
      </c>
      <c r="L4828">
        <f ca="1">Spins[[#This Row],[Payout]]-Spins[[#This Row],[Bet]]</f>
        <v>-1</v>
      </c>
    </row>
    <row r="4829" spans="1:12" x14ac:dyDescent="0.3">
      <c r="A4829">
        <f t="shared" si="372"/>
        <v>4828</v>
      </c>
      <c r="B4829">
        <f t="shared" ca="1" si="373"/>
        <v>20</v>
      </c>
      <c r="C4829" t="str" cm="1">
        <f t="array" aca="1" ref="C4829" ca="1">INDEX(Reel1,Spins[[#This Row],[Stop1]])</f>
        <v>🍒</v>
      </c>
      <c r="D4829">
        <f t="shared" ca="1" si="374"/>
        <v>12</v>
      </c>
      <c r="E4829" t="str" cm="1">
        <f t="array" aca="1" ref="E4829" ca="1">INDEX(Reel2,Spins[[#This Row],[Stop2]])</f>
        <v>🍋</v>
      </c>
      <c r="F4829">
        <f t="shared" ca="1" si="375"/>
        <v>5</v>
      </c>
      <c r="G4829" t="str" cm="1">
        <f t="array" aca="1" ref="G4829" ca="1">INDEX(Reel3,Spins[[#This Row],[Stop3]])</f>
        <v>🍋</v>
      </c>
      <c r="H4829" t="b">
        <f ca="1">AND(Spins[[#This Row],[Sym1]]=Spins[[#This Row],[Sym2]],Spins[[#This Row],[Sym2]]=Spins[[#This Row],[Sym3]])</f>
        <v>0</v>
      </c>
      <c r="I4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29">
        <f t="shared" si="376"/>
        <v>1</v>
      </c>
      <c r="K4829">
        <f ca="1">Spins[[#This Row],[Mult]]*Spins[[#This Row],[Bet]]</f>
        <v>0</v>
      </c>
      <c r="L4829">
        <f ca="1">Spins[[#This Row],[Payout]]-Spins[[#This Row],[Bet]]</f>
        <v>-1</v>
      </c>
    </row>
    <row r="4830" spans="1:12" x14ac:dyDescent="0.3">
      <c r="A4830">
        <f t="shared" si="372"/>
        <v>4829</v>
      </c>
      <c r="B4830">
        <f t="shared" ca="1" si="373"/>
        <v>1</v>
      </c>
      <c r="C4830" t="str" cm="1">
        <f t="array" aca="1" ref="C4830" ca="1">INDEX(Reel1,Spins[[#This Row],[Stop1]])</f>
        <v>🍋</v>
      </c>
      <c r="D4830">
        <f t="shared" ca="1" si="374"/>
        <v>3</v>
      </c>
      <c r="E4830" t="str" cm="1">
        <f t="array" aca="1" ref="E4830" ca="1">INDEX(Reel2,Spins[[#This Row],[Stop2]])</f>
        <v>🍋</v>
      </c>
      <c r="F4830">
        <f t="shared" ca="1" si="375"/>
        <v>2</v>
      </c>
      <c r="G4830" t="str" cm="1">
        <f t="array" aca="1" ref="G4830" ca="1">INDEX(Reel3,Spins[[#This Row],[Stop3]])</f>
        <v>🍋</v>
      </c>
      <c r="H4830" t="b">
        <f ca="1">AND(Spins[[#This Row],[Sym1]]=Spins[[#This Row],[Sym2]],Spins[[#This Row],[Sym2]]=Spins[[#This Row],[Sym3]])</f>
        <v>1</v>
      </c>
      <c r="I4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830">
        <f t="shared" si="376"/>
        <v>1</v>
      </c>
      <c r="K4830">
        <f ca="1">Spins[[#This Row],[Mult]]*Spins[[#This Row],[Bet]]</f>
        <v>14</v>
      </c>
      <c r="L4830">
        <f ca="1">Spins[[#This Row],[Payout]]-Spins[[#This Row],[Bet]]</f>
        <v>13</v>
      </c>
    </row>
    <row r="4831" spans="1:12" x14ac:dyDescent="0.3">
      <c r="A4831">
        <f t="shared" si="372"/>
        <v>4830</v>
      </c>
      <c r="B4831">
        <f t="shared" ca="1" si="373"/>
        <v>17</v>
      </c>
      <c r="C4831" t="str" cm="1">
        <f t="array" aca="1" ref="C4831" ca="1">INDEX(Reel1,Spins[[#This Row],[Stop1]])</f>
        <v>🍒</v>
      </c>
      <c r="D4831">
        <f t="shared" ca="1" si="374"/>
        <v>30</v>
      </c>
      <c r="E4831" t="str" cm="1">
        <f t="array" aca="1" ref="E4831" ca="1">INDEX(Reel2,Spins[[#This Row],[Stop2]])</f>
        <v>7️⃣</v>
      </c>
      <c r="F4831">
        <f t="shared" ca="1" si="375"/>
        <v>15</v>
      </c>
      <c r="G4831" t="str" cm="1">
        <f t="array" aca="1" ref="G4831" ca="1">INDEX(Reel3,Spins[[#This Row],[Stop3]])</f>
        <v>🍇</v>
      </c>
      <c r="H4831" t="b">
        <f ca="1">AND(Spins[[#This Row],[Sym1]]=Spins[[#This Row],[Sym2]],Spins[[#This Row],[Sym2]]=Spins[[#This Row],[Sym3]])</f>
        <v>0</v>
      </c>
      <c r="I4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1">
        <f t="shared" si="376"/>
        <v>1</v>
      </c>
      <c r="K4831">
        <f ca="1">Spins[[#This Row],[Mult]]*Spins[[#This Row],[Bet]]</f>
        <v>0</v>
      </c>
      <c r="L4831">
        <f ca="1">Spins[[#This Row],[Payout]]-Spins[[#This Row],[Bet]]</f>
        <v>-1</v>
      </c>
    </row>
    <row r="4832" spans="1:12" x14ac:dyDescent="0.3">
      <c r="A4832">
        <f t="shared" si="372"/>
        <v>4831</v>
      </c>
      <c r="B4832">
        <f t="shared" ca="1" si="373"/>
        <v>15</v>
      </c>
      <c r="C4832" t="str" cm="1">
        <f t="array" aca="1" ref="C4832" ca="1">INDEX(Reel1,Spins[[#This Row],[Stop1]])</f>
        <v>🍒</v>
      </c>
      <c r="D4832">
        <f t="shared" ca="1" si="374"/>
        <v>7</v>
      </c>
      <c r="E4832" t="str" cm="1">
        <f t="array" aca="1" ref="E4832" ca="1">INDEX(Reel2,Spins[[#This Row],[Stop2]])</f>
        <v>🍋</v>
      </c>
      <c r="F4832">
        <f t="shared" ca="1" si="375"/>
        <v>21</v>
      </c>
      <c r="G4832" t="str" cm="1">
        <f t="array" aca="1" ref="G4832" ca="1">INDEX(Reel3,Spins[[#This Row],[Stop3]])</f>
        <v>🔔</v>
      </c>
      <c r="H4832" t="b">
        <f ca="1">AND(Spins[[#This Row],[Sym1]]=Spins[[#This Row],[Sym2]],Spins[[#This Row],[Sym2]]=Spins[[#This Row],[Sym3]])</f>
        <v>0</v>
      </c>
      <c r="I4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2">
        <f t="shared" si="376"/>
        <v>1</v>
      </c>
      <c r="K4832">
        <f ca="1">Spins[[#This Row],[Mult]]*Spins[[#This Row],[Bet]]</f>
        <v>0</v>
      </c>
      <c r="L4832">
        <f ca="1">Spins[[#This Row],[Payout]]-Spins[[#This Row],[Bet]]</f>
        <v>-1</v>
      </c>
    </row>
    <row r="4833" spans="1:12" x14ac:dyDescent="0.3">
      <c r="A4833">
        <f t="shared" si="372"/>
        <v>4832</v>
      </c>
      <c r="B4833">
        <f t="shared" ca="1" si="373"/>
        <v>16</v>
      </c>
      <c r="C4833" t="str" cm="1">
        <f t="array" aca="1" ref="C4833" ca="1">INDEX(Reel1,Spins[[#This Row],[Stop1]])</f>
        <v>🍒</v>
      </c>
      <c r="D4833">
        <f t="shared" ca="1" si="374"/>
        <v>11</v>
      </c>
      <c r="E4833" t="str" cm="1">
        <f t="array" aca="1" ref="E4833" ca="1">INDEX(Reel2,Spins[[#This Row],[Stop2]])</f>
        <v>🍋</v>
      </c>
      <c r="F4833">
        <f t="shared" ca="1" si="375"/>
        <v>19</v>
      </c>
      <c r="G4833" t="str" cm="1">
        <f t="array" aca="1" ref="G4833" ca="1">INDEX(Reel3,Spins[[#This Row],[Stop3]])</f>
        <v>🔔</v>
      </c>
      <c r="H4833" t="b">
        <f ca="1">AND(Spins[[#This Row],[Sym1]]=Spins[[#This Row],[Sym2]],Spins[[#This Row],[Sym2]]=Spins[[#This Row],[Sym3]])</f>
        <v>0</v>
      </c>
      <c r="I4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3">
        <f t="shared" si="376"/>
        <v>1</v>
      </c>
      <c r="K4833">
        <f ca="1">Spins[[#This Row],[Mult]]*Spins[[#This Row],[Bet]]</f>
        <v>0</v>
      </c>
      <c r="L4833">
        <f ca="1">Spins[[#This Row],[Payout]]-Spins[[#This Row],[Bet]]</f>
        <v>-1</v>
      </c>
    </row>
    <row r="4834" spans="1:12" x14ac:dyDescent="0.3">
      <c r="A4834">
        <f t="shared" si="372"/>
        <v>4833</v>
      </c>
      <c r="B4834">
        <f t="shared" ca="1" si="373"/>
        <v>2</v>
      </c>
      <c r="C4834" t="str" cm="1">
        <f t="array" aca="1" ref="C4834" ca="1">INDEX(Reel1,Spins[[#This Row],[Stop1]])</f>
        <v>🍋</v>
      </c>
      <c r="D4834">
        <f t="shared" ca="1" si="374"/>
        <v>17</v>
      </c>
      <c r="E4834" t="str" cm="1">
        <f t="array" aca="1" ref="E4834" ca="1">INDEX(Reel2,Spins[[#This Row],[Stop2]])</f>
        <v>🍒</v>
      </c>
      <c r="F4834">
        <f t="shared" ca="1" si="375"/>
        <v>27</v>
      </c>
      <c r="G4834" t="str" cm="1">
        <f t="array" aca="1" ref="G4834" ca="1">INDEX(Reel3,Spins[[#This Row],[Stop3]])</f>
        <v>7️⃣</v>
      </c>
      <c r="H4834" t="b">
        <f ca="1">AND(Spins[[#This Row],[Sym1]]=Spins[[#This Row],[Sym2]],Spins[[#This Row],[Sym2]]=Spins[[#This Row],[Sym3]])</f>
        <v>0</v>
      </c>
      <c r="I4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4">
        <f t="shared" si="376"/>
        <v>1</v>
      </c>
      <c r="K4834">
        <f ca="1">Spins[[#This Row],[Mult]]*Spins[[#This Row],[Bet]]</f>
        <v>0</v>
      </c>
      <c r="L4834">
        <f ca="1">Spins[[#This Row],[Payout]]-Spins[[#This Row],[Bet]]</f>
        <v>-1</v>
      </c>
    </row>
    <row r="4835" spans="1:12" x14ac:dyDescent="0.3">
      <c r="A4835">
        <f t="shared" si="372"/>
        <v>4834</v>
      </c>
      <c r="B4835">
        <f t="shared" ca="1" si="373"/>
        <v>26</v>
      </c>
      <c r="C4835" t="str" cm="1">
        <f t="array" aca="1" ref="C4835" ca="1">INDEX(Reel1,Spins[[#This Row],[Stop1]])</f>
        <v>🔔</v>
      </c>
      <c r="D4835">
        <f t="shared" ca="1" si="374"/>
        <v>13</v>
      </c>
      <c r="E4835" t="str" cm="1">
        <f t="array" aca="1" ref="E4835" ca="1">INDEX(Reel2,Spins[[#This Row],[Stop2]])</f>
        <v>🍋</v>
      </c>
      <c r="F4835">
        <f t="shared" ca="1" si="375"/>
        <v>14</v>
      </c>
      <c r="G4835" t="str" cm="1">
        <f t="array" aca="1" ref="G4835" ca="1">INDEX(Reel3,Spins[[#This Row],[Stop3]])</f>
        <v>🍇</v>
      </c>
      <c r="H4835" t="b">
        <f ca="1">AND(Spins[[#This Row],[Sym1]]=Spins[[#This Row],[Sym2]],Spins[[#This Row],[Sym2]]=Spins[[#This Row],[Sym3]])</f>
        <v>0</v>
      </c>
      <c r="I4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5">
        <f t="shared" si="376"/>
        <v>1</v>
      </c>
      <c r="K4835">
        <f ca="1">Spins[[#This Row],[Mult]]*Spins[[#This Row],[Bet]]</f>
        <v>0</v>
      </c>
      <c r="L4835">
        <f ca="1">Spins[[#This Row],[Payout]]-Spins[[#This Row],[Bet]]</f>
        <v>-1</v>
      </c>
    </row>
    <row r="4836" spans="1:12" x14ac:dyDescent="0.3">
      <c r="A4836">
        <f t="shared" si="372"/>
        <v>4835</v>
      </c>
      <c r="B4836">
        <f t="shared" ca="1" si="373"/>
        <v>18</v>
      </c>
      <c r="C4836" t="str" cm="1">
        <f t="array" aca="1" ref="C4836" ca="1">INDEX(Reel1,Spins[[#This Row],[Stop1]])</f>
        <v>🍒</v>
      </c>
      <c r="D4836">
        <f t="shared" ca="1" si="374"/>
        <v>29</v>
      </c>
      <c r="E4836" t="str" cm="1">
        <f t="array" aca="1" ref="E4836" ca="1">INDEX(Reel2,Spins[[#This Row],[Stop2]])</f>
        <v>7️⃣</v>
      </c>
      <c r="F4836">
        <f t="shared" ca="1" si="375"/>
        <v>25</v>
      </c>
      <c r="G4836" t="str" cm="1">
        <f t="array" aca="1" ref="G4836" ca="1">INDEX(Reel3,Spins[[#This Row],[Stop3]])</f>
        <v>BAR</v>
      </c>
      <c r="H4836" t="b">
        <f ca="1">AND(Spins[[#This Row],[Sym1]]=Spins[[#This Row],[Sym2]],Spins[[#This Row],[Sym2]]=Spins[[#This Row],[Sym3]])</f>
        <v>0</v>
      </c>
      <c r="I4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6">
        <f t="shared" si="376"/>
        <v>1</v>
      </c>
      <c r="K4836">
        <f ca="1">Spins[[#This Row],[Mult]]*Spins[[#This Row],[Bet]]</f>
        <v>0</v>
      </c>
      <c r="L4836">
        <f ca="1">Spins[[#This Row],[Payout]]-Spins[[#This Row],[Bet]]</f>
        <v>-1</v>
      </c>
    </row>
    <row r="4837" spans="1:12" x14ac:dyDescent="0.3">
      <c r="A4837">
        <f t="shared" si="372"/>
        <v>4836</v>
      </c>
      <c r="B4837">
        <f t="shared" ca="1" si="373"/>
        <v>6</v>
      </c>
      <c r="C4837" t="str" cm="1">
        <f t="array" aca="1" ref="C4837" ca="1">INDEX(Reel1,Spins[[#This Row],[Stop1]])</f>
        <v>🍋</v>
      </c>
      <c r="D4837">
        <f t="shared" ca="1" si="374"/>
        <v>15</v>
      </c>
      <c r="E4837" t="str" cm="1">
        <f t="array" aca="1" ref="E4837" ca="1">INDEX(Reel2,Spins[[#This Row],[Stop2]])</f>
        <v>🍒</v>
      </c>
      <c r="F4837">
        <f t="shared" ca="1" si="375"/>
        <v>25</v>
      </c>
      <c r="G4837" t="str" cm="1">
        <f t="array" aca="1" ref="G4837" ca="1">INDEX(Reel3,Spins[[#This Row],[Stop3]])</f>
        <v>BAR</v>
      </c>
      <c r="H4837" t="b">
        <f ca="1">AND(Spins[[#This Row],[Sym1]]=Spins[[#This Row],[Sym2]],Spins[[#This Row],[Sym2]]=Spins[[#This Row],[Sym3]])</f>
        <v>0</v>
      </c>
      <c r="I4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7">
        <f t="shared" si="376"/>
        <v>1</v>
      </c>
      <c r="K4837">
        <f ca="1">Spins[[#This Row],[Mult]]*Spins[[#This Row],[Bet]]</f>
        <v>0</v>
      </c>
      <c r="L4837">
        <f ca="1">Spins[[#This Row],[Payout]]-Spins[[#This Row],[Bet]]</f>
        <v>-1</v>
      </c>
    </row>
    <row r="4838" spans="1:12" x14ac:dyDescent="0.3">
      <c r="A4838">
        <f t="shared" si="372"/>
        <v>4837</v>
      </c>
      <c r="B4838">
        <f t="shared" ca="1" si="373"/>
        <v>29</v>
      </c>
      <c r="C4838" t="str" cm="1">
        <f t="array" aca="1" ref="C4838" ca="1">INDEX(Reel1,Spins[[#This Row],[Stop1]])</f>
        <v>7️⃣</v>
      </c>
      <c r="D4838">
        <f t="shared" ca="1" si="374"/>
        <v>31</v>
      </c>
      <c r="E4838" t="str" cm="1">
        <f t="array" aca="1" ref="E4838" ca="1">INDEX(Reel2,Spins[[#This Row],[Stop2]])</f>
        <v>💎</v>
      </c>
      <c r="F4838">
        <f t="shared" ca="1" si="375"/>
        <v>15</v>
      </c>
      <c r="G4838" t="str" cm="1">
        <f t="array" aca="1" ref="G4838" ca="1">INDEX(Reel3,Spins[[#This Row],[Stop3]])</f>
        <v>🍇</v>
      </c>
      <c r="H4838" t="b">
        <f ca="1">AND(Spins[[#This Row],[Sym1]]=Spins[[#This Row],[Sym2]],Spins[[#This Row],[Sym2]]=Spins[[#This Row],[Sym3]])</f>
        <v>0</v>
      </c>
      <c r="I4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38">
        <f t="shared" si="376"/>
        <v>1</v>
      </c>
      <c r="K4838">
        <f ca="1">Spins[[#This Row],[Mult]]*Spins[[#This Row],[Bet]]</f>
        <v>0</v>
      </c>
      <c r="L4838">
        <f ca="1">Spins[[#This Row],[Payout]]-Spins[[#This Row],[Bet]]</f>
        <v>-1</v>
      </c>
    </row>
    <row r="4839" spans="1:12" x14ac:dyDescent="0.3">
      <c r="A4839">
        <f t="shared" si="372"/>
        <v>4838</v>
      </c>
      <c r="B4839">
        <f t="shared" ca="1" si="373"/>
        <v>6</v>
      </c>
      <c r="C4839" t="str" cm="1">
        <f t="array" aca="1" ref="C4839" ca="1">INDEX(Reel1,Spins[[#This Row],[Stop1]])</f>
        <v>🍋</v>
      </c>
      <c r="D4839">
        <f t="shared" ca="1" si="374"/>
        <v>6</v>
      </c>
      <c r="E4839" t="str" cm="1">
        <f t="array" aca="1" ref="E4839" ca="1">INDEX(Reel2,Spins[[#This Row],[Stop2]])</f>
        <v>🍋</v>
      </c>
      <c r="F4839">
        <f t="shared" ca="1" si="375"/>
        <v>4</v>
      </c>
      <c r="G4839" t="str" cm="1">
        <f t="array" aca="1" ref="G4839" ca="1">INDEX(Reel3,Spins[[#This Row],[Stop3]])</f>
        <v>🍋</v>
      </c>
      <c r="H4839" t="b">
        <f ca="1">AND(Spins[[#This Row],[Sym1]]=Spins[[#This Row],[Sym2]],Spins[[#This Row],[Sym2]]=Spins[[#This Row],[Sym3]])</f>
        <v>1</v>
      </c>
      <c r="I4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839">
        <f t="shared" si="376"/>
        <v>1</v>
      </c>
      <c r="K4839">
        <f ca="1">Spins[[#This Row],[Mult]]*Spins[[#This Row],[Bet]]</f>
        <v>14</v>
      </c>
      <c r="L4839">
        <f ca="1">Spins[[#This Row],[Payout]]-Spins[[#This Row],[Bet]]</f>
        <v>13</v>
      </c>
    </row>
    <row r="4840" spans="1:12" x14ac:dyDescent="0.3">
      <c r="A4840">
        <f t="shared" si="372"/>
        <v>4839</v>
      </c>
      <c r="B4840">
        <f t="shared" ca="1" si="373"/>
        <v>6</v>
      </c>
      <c r="C4840" t="str" cm="1">
        <f t="array" aca="1" ref="C4840" ca="1">INDEX(Reel1,Spins[[#This Row],[Stop1]])</f>
        <v>🍋</v>
      </c>
      <c r="D4840">
        <f t="shared" ca="1" si="374"/>
        <v>28</v>
      </c>
      <c r="E4840" t="str" cm="1">
        <f t="array" aca="1" ref="E4840" ca="1">INDEX(Reel2,Spins[[#This Row],[Stop2]])</f>
        <v>BAR</v>
      </c>
      <c r="F4840">
        <f t="shared" ca="1" si="375"/>
        <v>16</v>
      </c>
      <c r="G4840" t="str" cm="1">
        <f t="array" aca="1" ref="G4840" ca="1">INDEX(Reel3,Spins[[#This Row],[Stop3]])</f>
        <v>🍇</v>
      </c>
      <c r="H4840" t="b">
        <f ca="1">AND(Spins[[#This Row],[Sym1]]=Spins[[#This Row],[Sym2]],Spins[[#This Row],[Sym2]]=Spins[[#This Row],[Sym3]])</f>
        <v>0</v>
      </c>
      <c r="I4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0">
        <f t="shared" si="376"/>
        <v>1</v>
      </c>
      <c r="K4840">
        <f ca="1">Spins[[#This Row],[Mult]]*Spins[[#This Row],[Bet]]</f>
        <v>0</v>
      </c>
      <c r="L4840">
        <f ca="1">Spins[[#This Row],[Payout]]-Spins[[#This Row],[Bet]]</f>
        <v>-1</v>
      </c>
    </row>
    <row r="4841" spans="1:12" x14ac:dyDescent="0.3">
      <c r="A4841">
        <f t="shared" si="372"/>
        <v>4840</v>
      </c>
      <c r="B4841">
        <f t="shared" ca="1" si="373"/>
        <v>17</v>
      </c>
      <c r="C4841" t="str" cm="1">
        <f t="array" aca="1" ref="C4841" ca="1">INDEX(Reel1,Spins[[#This Row],[Stop1]])</f>
        <v>🍒</v>
      </c>
      <c r="D4841">
        <f t="shared" ca="1" si="374"/>
        <v>3</v>
      </c>
      <c r="E4841" t="str" cm="1">
        <f t="array" aca="1" ref="E4841" ca="1">INDEX(Reel2,Spins[[#This Row],[Stop2]])</f>
        <v>🍋</v>
      </c>
      <c r="F4841">
        <f t="shared" ca="1" si="375"/>
        <v>2</v>
      </c>
      <c r="G4841" t="str" cm="1">
        <f t="array" aca="1" ref="G4841" ca="1">INDEX(Reel3,Spins[[#This Row],[Stop3]])</f>
        <v>🍋</v>
      </c>
      <c r="H4841" t="b">
        <f ca="1">AND(Spins[[#This Row],[Sym1]]=Spins[[#This Row],[Sym2]],Spins[[#This Row],[Sym2]]=Spins[[#This Row],[Sym3]])</f>
        <v>0</v>
      </c>
      <c r="I4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1">
        <f t="shared" si="376"/>
        <v>1</v>
      </c>
      <c r="K4841">
        <f ca="1">Spins[[#This Row],[Mult]]*Spins[[#This Row],[Bet]]</f>
        <v>0</v>
      </c>
      <c r="L4841">
        <f ca="1">Spins[[#This Row],[Payout]]-Spins[[#This Row],[Bet]]</f>
        <v>-1</v>
      </c>
    </row>
    <row r="4842" spans="1:12" x14ac:dyDescent="0.3">
      <c r="A4842">
        <f t="shared" si="372"/>
        <v>4841</v>
      </c>
      <c r="B4842">
        <f t="shared" ca="1" si="373"/>
        <v>2</v>
      </c>
      <c r="C4842" t="str" cm="1">
        <f t="array" aca="1" ref="C4842" ca="1">INDEX(Reel1,Spins[[#This Row],[Stop1]])</f>
        <v>🍋</v>
      </c>
      <c r="D4842">
        <f t="shared" ca="1" si="374"/>
        <v>31</v>
      </c>
      <c r="E4842" t="str" cm="1">
        <f t="array" aca="1" ref="E4842" ca="1">INDEX(Reel2,Spins[[#This Row],[Stop2]])</f>
        <v>💎</v>
      </c>
      <c r="F4842">
        <f t="shared" ca="1" si="375"/>
        <v>9</v>
      </c>
      <c r="G4842" t="str" cm="1">
        <f t="array" aca="1" ref="G4842" ca="1">INDEX(Reel3,Spins[[#This Row],[Stop3]])</f>
        <v>🍒</v>
      </c>
      <c r="H4842" t="b">
        <f ca="1">AND(Spins[[#This Row],[Sym1]]=Spins[[#This Row],[Sym2]],Spins[[#This Row],[Sym2]]=Spins[[#This Row],[Sym3]])</f>
        <v>0</v>
      </c>
      <c r="I4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2">
        <f t="shared" si="376"/>
        <v>1</v>
      </c>
      <c r="K4842">
        <f ca="1">Spins[[#This Row],[Mult]]*Spins[[#This Row],[Bet]]</f>
        <v>0</v>
      </c>
      <c r="L4842">
        <f ca="1">Spins[[#This Row],[Payout]]-Spins[[#This Row],[Bet]]</f>
        <v>-1</v>
      </c>
    </row>
    <row r="4843" spans="1:12" x14ac:dyDescent="0.3">
      <c r="A4843">
        <f t="shared" si="372"/>
        <v>4842</v>
      </c>
      <c r="B4843">
        <f t="shared" ca="1" si="373"/>
        <v>12</v>
      </c>
      <c r="C4843" t="str" cm="1">
        <f t="array" aca="1" ref="C4843" ca="1">INDEX(Reel1,Spins[[#This Row],[Stop1]])</f>
        <v>🍋</v>
      </c>
      <c r="D4843">
        <f t="shared" ca="1" si="374"/>
        <v>21</v>
      </c>
      <c r="E4843" t="str" cm="1">
        <f t="array" aca="1" ref="E4843" ca="1">INDEX(Reel2,Spins[[#This Row],[Stop2]])</f>
        <v>🍒</v>
      </c>
      <c r="F4843">
        <f t="shared" ca="1" si="375"/>
        <v>13</v>
      </c>
      <c r="G4843" t="str" cm="1">
        <f t="array" aca="1" ref="G4843" ca="1">INDEX(Reel3,Spins[[#This Row],[Stop3]])</f>
        <v>🍇</v>
      </c>
      <c r="H4843" t="b">
        <f ca="1">AND(Spins[[#This Row],[Sym1]]=Spins[[#This Row],[Sym2]],Spins[[#This Row],[Sym2]]=Spins[[#This Row],[Sym3]])</f>
        <v>0</v>
      </c>
      <c r="I4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3">
        <f t="shared" si="376"/>
        <v>1</v>
      </c>
      <c r="K4843">
        <f ca="1">Spins[[#This Row],[Mult]]*Spins[[#This Row],[Bet]]</f>
        <v>0</v>
      </c>
      <c r="L4843">
        <f ca="1">Spins[[#This Row],[Payout]]-Spins[[#This Row],[Bet]]</f>
        <v>-1</v>
      </c>
    </row>
    <row r="4844" spans="1:12" x14ac:dyDescent="0.3">
      <c r="A4844">
        <f t="shared" si="372"/>
        <v>4843</v>
      </c>
      <c r="B4844">
        <f t="shared" ca="1" si="373"/>
        <v>26</v>
      </c>
      <c r="C4844" t="str" cm="1">
        <f t="array" aca="1" ref="C4844" ca="1">INDEX(Reel1,Spins[[#This Row],[Stop1]])</f>
        <v>🔔</v>
      </c>
      <c r="D4844">
        <f t="shared" ca="1" si="374"/>
        <v>24</v>
      </c>
      <c r="E4844" t="str" cm="1">
        <f t="array" aca="1" ref="E4844" ca="1">INDEX(Reel2,Spins[[#This Row],[Stop2]])</f>
        <v>🍇</v>
      </c>
      <c r="F4844">
        <f t="shared" ca="1" si="375"/>
        <v>6</v>
      </c>
      <c r="G4844" t="str" cm="1">
        <f t="array" aca="1" ref="G4844" ca="1">INDEX(Reel3,Spins[[#This Row],[Stop3]])</f>
        <v>🍒</v>
      </c>
      <c r="H4844" t="b">
        <f ca="1">AND(Spins[[#This Row],[Sym1]]=Spins[[#This Row],[Sym2]],Spins[[#This Row],[Sym2]]=Spins[[#This Row],[Sym3]])</f>
        <v>0</v>
      </c>
      <c r="I4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4">
        <f t="shared" si="376"/>
        <v>1</v>
      </c>
      <c r="K4844">
        <f ca="1">Spins[[#This Row],[Mult]]*Spins[[#This Row],[Bet]]</f>
        <v>0</v>
      </c>
      <c r="L4844">
        <f ca="1">Spins[[#This Row],[Payout]]-Spins[[#This Row],[Bet]]</f>
        <v>-1</v>
      </c>
    </row>
    <row r="4845" spans="1:12" x14ac:dyDescent="0.3">
      <c r="A4845">
        <f t="shared" si="372"/>
        <v>4844</v>
      </c>
      <c r="B4845">
        <f t="shared" ca="1" si="373"/>
        <v>4</v>
      </c>
      <c r="C4845" t="str" cm="1">
        <f t="array" aca="1" ref="C4845" ca="1">INDEX(Reel1,Spins[[#This Row],[Stop1]])</f>
        <v>🍋</v>
      </c>
      <c r="D4845">
        <f t="shared" ca="1" si="374"/>
        <v>13</v>
      </c>
      <c r="E4845" t="str" cm="1">
        <f t="array" aca="1" ref="E4845" ca="1">INDEX(Reel2,Spins[[#This Row],[Stop2]])</f>
        <v>🍋</v>
      </c>
      <c r="F4845">
        <f t="shared" ca="1" si="375"/>
        <v>25</v>
      </c>
      <c r="G4845" t="str" cm="1">
        <f t="array" aca="1" ref="G4845" ca="1">INDEX(Reel3,Spins[[#This Row],[Stop3]])</f>
        <v>BAR</v>
      </c>
      <c r="H4845" t="b">
        <f ca="1">AND(Spins[[#This Row],[Sym1]]=Spins[[#This Row],[Sym2]],Spins[[#This Row],[Sym2]]=Spins[[#This Row],[Sym3]])</f>
        <v>0</v>
      </c>
      <c r="I4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45">
        <f t="shared" si="376"/>
        <v>1</v>
      </c>
      <c r="K4845">
        <f ca="1">Spins[[#This Row],[Mult]]*Spins[[#This Row],[Bet]]</f>
        <v>0.6</v>
      </c>
      <c r="L4845">
        <f ca="1">Spins[[#This Row],[Payout]]-Spins[[#This Row],[Bet]]</f>
        <v>-0.4</v>
      </c>
    </row>
    <row r="4846" spans="1:12" x14ac:dyDescent="0.3">
      <c r="A4846">
        <f t="shared" si="372"/>
        <v>4845</v>
      </c>
      <c r="B4846">
        <f t="shared" ca="1" si="373"/>
        <v>13</v>
      </c>
      <c r="C4846" t="str" cm="1">
        <f t="array" aca="1" ref="C4846" ca="1">INDEX(Reel1,Spins[[#This Row],[Stop1]])</f>
        <v>🍋</v>
      </c>
      <c r="D4846">
        <f t="shared" ca="1" si="374"/>
        <v>23</v>
      </c>
      <c r="E4846" t="str" cm="1">
        <f t="array" aca="1" ref="E4846" ca="1">INDEX(Reel2,Spins[[#This Row],[Stop2]])</f>
        <v>🍇</v>
      </c>
      <c r="F4846">
        <f t="shared" ca="1" si="375"/>
        <v>13</v>
      </c>
      <c r="G4846" t="str" cm="1">
        <f t="array" aca="1" ref="G4846" ca="1">INDEX(Reel3,Spins[[#This Row],[Stop3]])</f>
        <v>🍇</v>
      </c>
      <c r="H4846" t="b">
        <f ca="1">AND(Spins[[#This Row],[Sym1]]=Spins[[#This Row],[Sym2]],Spins[[#This Row],[Sym2]]=Spins[[#This Row],[Sym3]])</f>
        <v>0</v>
      </c>
      <c r="I4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6">
        <f t="shared" si="376"/>
        <v>1</v>
      </c>
      <c r="K4846">
        <f ca="1">Spins[[#This Row],[Mult]]*Spins[[#This Row],[Bet]]</f>
        <v>0</v>
      </c>
      <c r="L4846">
        <f ca="1">Spins[[#This Row],[Payout]]-Spins[[#This Row],[Bet]]</f>
        <v>-1</v>
      </c>
    </row>
    <row r="4847" spans="1:12" x14ac:dyDescent="0.3">
      <c r="A4847">
        <f t="shared" si="372"/>
        <v>4846</v>
      </c>
      <c r="B4847">
        <f t="shared" ca="1" si="373"/>
        <v>29</v>
      </c>
      <c r="C4847" t="str" cm="1">
        <f t="array" aca="1" ref="C4847" ca="1">INDEX(Reel1,Spins[[#This Row],[Stop1]])</f>
        <v>7️⃣</v>
      </c>
      <c r="D4847">
        <f t="shared" ca="1" si="374"/>
        <v>14</v>
      </c>
      <c r="E4847" t="str" cm="1">
        <f t="array" aca="1" ref="E4847" ca="1">INDEX(Reel2,Spins[[#This Row],[Stop2]])</f>
        <v>🍋</v>
      </c>
      <c r="F4847">
        <f t="shared" ca="1" si="375"/>
        <v>6</v>
      </c>
      <c r="G4847" t="str" cm="1">
        <f t="array" aca="1" ref="G4847" ca="1">INDEX(Reel3,Spins[[#This Row],[Stop3]])</f>
        <v>🍒</v>
      </c>
      <c r="H4847" t="b">
        <f ca="1">AND(Spins[[#This Row],[Sym1]]=Spins[[#This Row],[Sym2]],Spins[[#This Row],[Sym2]]=Spins[[#This Row],[Sym3]])</f>
        <v>0</v>
      </c>
      <c r="I4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47">
        <f t="shared" si="376"/>
        <v>1</v>
      </c>
      <c r="K4847">
        <f ca="1">Spins[[#This Row],[Mult]]*Spins[[#This Row],[Bet]]</f>
        <v>0</v>
      </c>
      <c r="L4847">
        <f ca="1">Spins[[#This Row],[Payout]]-Spins[[#This Row],[Bet]]</f>
        <v>-1</v>
      </c>
    </row>
    <row r="4848" spans="1:12" x14ac:dyDescent="0.3">
      <c r="A4848">
        <f t="shared" si="372"/>
        <v>4847</v>
      </c>
      <c r="B4848">
        <f t="shared" ca="1" si="373"/>
        <v>3</v>
      </c>
      <c r="C4848" t="str" cm="1">
        <f t="array" aca="1" ref="C4848" ca="1">INDEX(Reel1,Spins[[#This Row],[Stop1]])</f>
        <v>🍋</v>
      </c>
      <c r="D4848">
        <f t="shared" ca="1" si="374"/>
        <v>5</v>
      </c>
      <c r="E4848" t="str" cm="1">
        <f t="array" aca="1" ref="E4848" ca="1">INDEX(Reel2,Spins[[#This Row],[Stop2]])</f>
        <v>🍋</v>
      </c>
      <c r="F4848">
        <f t="shared" ca="1" si="375"/>
        <v>30</v>
      </c>
      <c r="G4848" t="str" cm="1">
        <f t="array" aca="1" ref="G4848" ca="1">INDEX(Reel3,Spins[[#This Row],[Stop3]])</f>
        <v>💎</v>
      </c>
      <c r="H4848" t="b">
        <f ca="1">AND(Spins[[#This Row],[Sym1]]=Spins[[#This Row],[Sym2]],Spins[[#This Row],[Sym2]]=Spins[[#This Row],[Sym3]])</f>
        <v>0</v>
      </c>
      <c r="I4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48">
        <f t="shared" si="376"/>
        <v>1</v>
      </c>
      <c r="K4848">
        <f ca="1">Spins[[#This Row],[Mult]]*Spins[[#This Row],[Bet]]</f>
        <v>0.6</v>
      </c>
      <c r="L4848">
        <f ca="1">Spins[[#This Row],[Payout]]-Spins[[#This Row],[Bet]]</f>
        <v>-0.4</v>
      </c>
    </row>
    <row r="4849" spans="1:12" x14ac:dyDescent="0.3">
      <c r="A4849">
        <f t="shared" si="372"/>
        <v>4848</v>
      </c>
      <c r="B4849">
        <f t="shared" ca="1" si="373"/>
        <v>14</v>
      </c>
      <c r="C4849" t="str" cm="1">
        <f t="array" aca="1" ref="C4849" ca="1">INDEX(Reel1,Spins[[#This Row],[Stop1]])</f>
        <v>🍋</v>
      </c>
      <c r="D4849">
        <f t="shared" ca="1" si="374"/>
        <v>5</v>
      </c>
      <c r="E4849" t="str" cm="1">
        <f t="array" aca="1" ref="E4849" ca="1">INDEX(Reel2,Spins[[#This Row],[Stop2]])</f>
        <v>🍋</v>
      </c>
      <c r="F4849">
        <f t="shared" ca="1" si="375"/>
        <v>2</v>
      </c>
      <c r="G4849" t="str" cm="1">
        <f t="array" aca="1" ref="G4849" ca="1">INDEX(Reel3,Spins[[#This Row],[Stop3]])</f>
        <v>🍋</v>
      </c>
      <c r="H4849" t="b">
        <f ca="1">AND(Spins[[#This Row],[Sym1]]=Spins[[#This Row],[Sym2]],Spins[[#This Row],[Sym2]]=Spins[[#This Row],[Sym3]])</f>
        <v>1</v>
      </c>
      <c r="I4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849">
        <f t="shared" si="376"/>
        <v>1</v>
      </c>
      <c r="K4849">
        <f ca="1">Spins[[#This Row],[Mult]]*Spins[[#This Row],[Bet]]</f>
        <v>14</v>
      </c>
      <c r="L4849">
        <f ca="1">Spins[[#This Row],[Payout]]-Spins[[#This Row],[Bet]]</f>
        <v>13</v>
      </c>
    </row>
    <row r="4850" spans="1:12" x14ac:dyDescent="0.3">
      <c r="A4850">
        <f t="shared" si="372"/>
        <v>4849</v>
      </c>
      <c r="B4850">
        <f t="shared" ca="1" si="373"/>
        <v>15</v>
      </c>
      <c r="C4850" t="str" cm="1">
        <f t="array" aca="1" ref="C4850" ca="1">INDEX(Reel1,Spins[[#This Row],[Stop1]])</f>
        <v>🍒</v>
      </c>
      <c r="D4850">
        <f t="shared" ca="1" si="374"/>
        <v>21</v>
      </c>
      <c r="E4850" t="str" cm="1">
        <f t="array" aca="1" ref="E4850" ca="1">INDEX(Reel2,Spins[[#This Row],[Stop2]])</f>
        <v>🍒</v>
      </c>
      <c r="F4850">
        <f t="shared" ca="1" si="375"/>
        <v>17</v>
      </c>
      <c r="G4850" t="str" cm="1">
        <f t="array" aca="1" ref="G4850" ca="1">INDEX(Reel3,Spins[[#This Row],[Stop3]])</f>
        <v>🍇</v>
      </c>
      <c r="H4850" t="b">
        <f ca="1">AND(Spins[[#This Row],[Sym1]]=Spins[[#This Row],[Sym2]],Spins[[#This Row],[Sym2]]=Spins[[#This Row],[Sym3]])</f>
        <v>0</v>
      </c>
      <c r="I4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850">
        <f t="shared" si="376"/>
        <v>1</v>
      </c>
      <c r="K4850">
        <f ca="1">Spins[[#This Row],[Mult]]*Spins[[#This Row],[Bet]]</f>
        <v>0.8</v>
      </c>
      <c r="L4850">
        <f ca="1">Spins[[#This Row],[Payout]]-Spins[[#This Row],[Bet]]</f>
        <v>-0.19999999999999996</v>
      </c>
    </row>
    <row r="4851" spans="1:12" x14ac:dyDescent="0.3">
      <c r="A4851">
        <f t="shared" si="372"/>
        <v>4850</v>
      </c>
      <c r="B4851">
        <f t="shared" ca="1" si="373"/>
        <v>22</v>
      </c>
      <c r="C4851" t="str" cm="1">
        <f t="array" aca="1" ref="C4851" ca="1">INDEX(Reel1,Spins[[#This Row],[Stop1]])</f>
        <v>🍇</v>
      </c>
      <c r="D4851">
        <f t="shared" ca="1" si="374"/>
        <v>24</v>
      </c>
      <c r="E4851" t="str" cm="1">
        <f t="array" aca="1" ref="E4851" ca="1">INDEX(Reel2,Spins[[#This Row],[Stop2]])</f>
        <v>🍇</v>
      </c>
      <c r="F4851">
        <f t="shared" ca="1" si="375"/>
        <v>3</v>
      </c>
      <c r="G4851" t="str" cm="1">
        <f t="array" aca="1" ref="G4851" ca="1">INDEX(Reel3,Spins[[#This Row],[Stop3]])</f>
        <v>🍋</v>
      </c>
      <c r="H4851" t="b">
        <f ca="1">AND(Spins[[#This Row],[Sym1]]=Spins[[#This Row],[Sym2]],Spins[[#This Row],[Sym2]]=Spins[[#This Row],[Sym3]])</f>
        <v>0</v>
      </c>
      <c r="I4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851">
        <f t="shared" si="376"/>
        <v>1</v>
      </c>
      <c r="K4851">
        <f ca="1">Spins[[#This Row],[Mult]]*Spins[[#This Row],[Bet]]</f>
        <v>1.5</v>
      </c>
      <c r="L4851">
        <f ca="1">Spins[[#This Row],[Payout]]-Spins[[#This Row],[Bet]]</f>
        <v>0.5</v>
      </c>
    </row>
    <row r="4852" spans="1:12" x14ac:dyDescent="0.3">
      <c r="A4852">
        <f t="shared" si="372"/>
        <v>4851</v>
      </c>
      <c r="B4852">
        <f t="shared" ca="1" si="373"/>
        <v>22</v>
      </c>
      <c r="C4852" t="str" cm="1">
        <f t="array" aca="1" ref="C4852" ca="1">INDEX(Reel1,Spins[[#This Row],[Stop1]])</f>
        <v>🍇</v>
      </c>
      <c r="D4852">
        <f t="shared" ca="1" si="374"/>
        <v>12</v>
      </c>
      <c r="E4852" t="str" cm="1">
        <f t="array" aca="1" ref="E4852" ca="1">INDEX(Reel2,Spins[[#This Row],[Stop2]])</f>
        <v>🍋</v>
      </c>
      <c r="F4852">
        <f t="shared" ca="1" si="375"/>
        <v>4</v>
      </c>
      <c r="G4852" t="str" cm="1">
        <f t="array" aca="1" ref="G4852" ca="1">INDEX(Reel3,Spins[[#This Row],[Stop3]])</f>
        <v>🍋</v>
      </c>
      <c r="H4852" t="b">
        <f ca="1">AND(Spins[[#This Row],[Sym1]]=Spins[[#This Row],[Sym2]],Spins[[#This Row],[Sym2]]=Spins[[#This Row],[Sym3]])</f>
        <v>0</v>
      </c>
      <c r="I4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2">
        <f t="shared" si="376"/>
        <v>1</v>
      </c>
      <c r="K4852">
        <f ca="1">Spins[[#This Row],[Mult]]*Spins[[#This Row],[Bet]]</f>
        <v>0</v>
      </c>
      <c r="L4852">
        <f ca="1">Spins[[#This Row],[Payout]]-Spins[[#This Row],[Bet]]</f>
        <v>-1</v>
      </c>
    </row>
    <row r="4853" spans="1:12" x14ac:dyDescent="0.3">
      <c r="A4853">
        <f t="shared" si="372"/>
        <v>4852</v>
      </c>
      <c r="B4853">
        <f t="shared" ca="1" si="373"/>
        <v>25</v>
      </c>
      <c r="C4853" t="str" cm="1">
        <f t="array" aca="1" ref="C4853" ca="1">INDEX(Reel1,Spins[[#This Row],[Stop1]])</f>
        <v>🔔</v>
      </c>
      <c r="D4853">
        <f t="shared" ca="1" si="374"/>
        <v>5</v>
      </c>
      <c r="E4853" t="str" cm="1">
        <f t="array" aca="1" ref="E4853" ca="1">INDEX(Reel2,Spins[[#This Row],[Stop2]])</f>
        <v>🍋</v>
      </c>
      <c r="F4853">
        <f t="shared" ca="1" si="375"/>
        <v>8</v>
      </c>
      <c r="G4853" t="str" cm="1">
        <f t="array" aca="1" ref="G4853" ca="1">INDEX(Reel3,Spins[[#This Row],[Stop3]])</f>
        <v>🍒</v>
      </c>
      <c r="H4853" t="b">
        <f ca="1">AND(Spins[[#This Row],[Sym1]]=Spins[[#This Row],[Sym2]],Spins[[#This Row],[Sym2]]=Spins[[#This Row],[Sym3]])</f>
        <v>0</v>
      </c>
      <c r="I4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3">
        <f t="shared" si="376"/>
        <v>1</v>
      </c>
      <c r="K4853">
        <f ca="1">Spins[[#This Row],[Mult]]*Spins[[#This Row],[Bet]]</f>
        <v>0</v>
      </c>
      <c r="L4853">
        <f ca="1">Spins[[#This Row],[Payout]]-Spins[[#This Row],[Bet]]</f>
        <v>-1</v>
      </c>
    </row>
    <row r="4854" spans="1:12" x14ac:dyDescent="0.3">
      <c r="A4854">
        <f t="shared" si="372"/>
        <v>4853</v>
      </c>
      <c r="B4854">
        <f t="shared" ca="1" si="373"/>
        <v>4</v>
      </c>
      <c r="C4854" t="str" cm="1">
        <f t="array" aca="1" ref="C4854" ca="1">INDEX(Reel1,Spins[[#This Row],[Stop1]])</f>
        <v>🍋</v>
      </c>
      <c r="D4854">
        <f t="shared" ca="1" si="374"/>
        <v>17</v>
      </c>
      <c r="E4854" t="str" cm="1">
        <f t="array" aca="1" ref="E4854" ca="1">INDEX(Reel2,Spins[[#This Row],[Stop2]])</f>
        <v>🍒</v>
      </c>
      <c r="F4854">
        <f t="shared" ca="1" si="375"/>
        <v>13</v>
      </c>
      <c r="G4854" t="str" cm="1">
        <f t="array" aca="1" ref="G4854" ca="1">INDEX(Reel3,Spins[[#This Row],[Stop3]])</f>
        <v>🍇</v>
      </c>
      <c r="H4854" t="b">
        <f ca="1">AND(Spins[[#This Row],[Sym1]]=Spins[[#This Row],[Sym2]],Spins[[#This Row],[Sym2]]=Spins[[#This Row],[Sym3]])</f>
        <v>0</v>
      </c>
      <c r="I4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4">
        <f t="shared" si="376"/>
        <v>1</v>
      </c>
      <c r="K4854">
        <f ca="1">Spins[[#This Row],[Mult]]*Spins[[#This Row],[Bet]]</f>
        <v>0</v>
      </c>
      <c r="L4854">
        <f ca="1">Spins[[#This Row],[Payout]]-Spins[[#This Row],[Bet]]</f>
        <v>-1</v>
      </c>
    </row>
    <row r="4855" spans="1:12" x14ac:dyDescent="0.3">
      <c r="A4855">
        <f t="shared" si="372"/>
        <v>4854</v>
      </c>
      <c r="B4855">
        <f t="shared" ca="1" si="373"/>
        <v>26</v>
      </c>
      <c r="C4855" t="str" cm="1">
        <f t="array" aca="1" ref="C4855" ca="1">INDEX(Reel1,Spins[[#This Row],[Stop1]])</f>
        <v>🔔</v>
      </c>
      <c r="D4855">
        <f t="shared" ca="1" si="374"/>
        <v>23</v>
      </c>
      <c r="E4855" t="str" cm="1">
        <f t="array" aca="1" ref="E4855" ca="1">INDEX(Reel2,Spins[[#This Row],[Stop2]])</f>
        <v>🍇</v>
      </c>
      <c r="F4855">
        <f t="shared" ca="1" si="375"/>
        <v>18</v>
      </c>
      <c r="G4855" t="str" cm="1">
        <f t="array" aca="1" ref="G4855" ca="1">INDEX(Reel3,Spins[[#This Row],[Stop3]])</f>
        <v>🔔</v>
      </c>
      <c r="H4855" t="b">
        <f ca="1">AND(Spins[[#This Row],[Sym1]]=Spins[[#This Row],[Sym2]],Spins[[#This Row],[Sym2]]=Spins[[#This Row],[Sym3]])</f>
        <v>0</v>
      </c>
      <c r="I4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5">
        <f t="shared" si="376"/>
        <v>1</v>
      </c>
      <c r="K4855">
        <f ca="1">Spins[[#This Row],[Mult]]*Spins[[#This Row],[Bet]]</f>
        <v>0</v>
      </c>
      <c r="L4855">
        <f ca="1">Spins[[#This Row],[Payout]]-Spins[[#This Row],[Bet]]</f>
        <v>-1</v>
      </c>
    </row>
    <row r="4856" spans="1:12" x14ac:dyDescent="0.3">
      <c r="A4856">
        <f t="shared" si="372"/>
        <v>4855</v>
      </c>
      <c r="B4856">
        <f t="shared" ca="1" si="373"/>
        <v>5</v>
      </c>
      <c r="C4856" t="str" cm="1">
        <f t="array" aca="1" ref="C4856" ca="1">INDEX(Reel1,Spins[[#This Row],[Stop1]])</f>
        <v>🍋</v>
      </c>
      <c r="D4856">
        <f t="shared" ca="1" si="374"/>
        <v>16</v>
      </c>
      <c r="E4856" t="str" cm="1">
        <f t="array" aca="1" ref="E4856" ca="1">INDEX(Reel2,Spins[[#This Row],[Stop2]])</f>
        <v>🍒</v>
      </c>
      <c r="F4856">
        <f t="shared" ca="1" si="375"/>
        <v>21</v>
      </c>
      <c r="G4856" t="str" cm="1">
        <f t="array" aca="1" ref="G4856" ca="1">INDEX(Reel3,Spins[[#This Row],[Stop3]])</f>
        <v>🔔</v>
      </c>
      <c r="H4856" t="b">
        <f ca="1">AND(Spins[[#This Row],[Sym1]]=Spins[[#This Row],[Sym2]],Spins[[#This Row],[Sym2]]=Spins[[#This Row],[Sym3]])</f>
        <v>0</v>
      </c>
      <c r="I4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6">
        <f t="shared" si="376"/>
        <v>1</v>
      </c>
      <c r="K4856">
        <f ca="1">Spins[[#This Row],[Mult]]*Spins[[#This Row],[Bet]]</f>
        <v>0</v>
      </c>
      <c r="L4856">
        <f ca="1">Spins[[#This Row],[Payout]]-Spins[[#This Row],[Bet]]</f>
        <v>-1</v>
      </c>
    </row>
    <row r="4857" spans="1:12" x14ac:dyDescent="0.3">
      <c r="A4857">
        <f t="shared" si="372"/>
        <v>4856</v>
      </c>
      <c r="B4857">
        <f t="shared" ca="1" si="373"/>
        <v>28</v>
      </c>
      <c r="C4857" t="str" cm="1">
        <f t="array" aca="1" ref="C4857" ca="1">INDEX(Reel1,Spins[[#This Row],[Stop1]])</f>
        <v>BAR</v>
      </c>
      <c r="D4857">
        <f t="shared" ca="1" si="374"/>
        <v>24</v>
      </c>
      <c r="E4857" t="str" cm="1">
        <f t="array" aca="1" ref="E4857" ca="1">INDEX(Reel2,Spins[[#This Row],[Stop2]])</f>
        <v>🍇</v>
      </c>
      <c r="F4857">
        <f t="shared" ca="1" si="375"/>
        <v>15</v>
      </c>
      <c r="G4857" t="str" cm="1">
        <f t="array" aca="1" ref="G4857" ca="1">INDEX(Reel3,Spins[[#This Row],[Stop3]])</f>
        <v>🍇</v>
      </c>
      <c r="H4857" t="b">
        <f ca="1">AND(Spins[[#This Row],[Sym1]]=Spins[[#This Row],[Sym2]],Spins[[#This Row],[Sym2]]=Spins[[#This Row],[Sym3]])</f>
        <v>0</v>
      </c>
      <c r="I4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7">
        <f t="shared" si="376"/>
        <v>1</v>
      </c>
      <c r="K4857">
        <f ca="1">Spins[[#This Row],[Mult]]*Spins[[#This Row],[Bet]]</f>
        <v>0</v>
      </c>
      <c r="L4857">
        <f ca="1">Spins[[#This Row],[Payout]]-Spins[[#This Row],[Bet]]</f>
        <v>-1</v>
      </c>
    </row>
    <row r="4858" spans="1:12" x14ac:dyDescent="0.3">
      <c r="A4858">
        <f t="shared" si="372"/>
        <v>4857</v>
      </c>
      <c r="B4858">
        <f t="shared" ca="1" si="373"/>
        <v>19</v>
      </c>
      <c r="C4858" t="str" cm="1">
        <f t="array" aca="1" ref="C4858" ca="1">INDEX(Reel1,Spins[[#This Row],[Stop1]])</f>
        <v>🍒</v>
      </c>
      <c r="D4858">
        <f t="shared" ca="1" si="374"/>
        <v>9</v>
      </c>
      <c r="E4858" t="str" cm="1">
        <f t="array" aca="1" ref="E4858" ca="1">INDEX(Reel2,Spins[[#This Row],[Stop2]])</f>
        <v>🍋</v>
      </c>
      <c r="F4858">
        <f t="shared" ca="1" si="375"/>
        <v>28</v>
      </c>
      <c r="G4858" t="str" cm="1">
        <f t="array" aca="1" ref="G4858" ca="1">INDEX(Reel3,Spins[[#This Row],[Stop3]])</f>
        <v>7️⃣</v>
      </c>
      <c r="H4858" t="b">
        <f ca="1">AND(Spins[[#This Row],[Sym1]]=Spins[[#This Row],[Sym2]],Spins[[#This Row],[Sym2]]=Spins[[#This Row],[Sym3]])</f>
        <v>0</v>
      </c>
      <c r="I4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8">
        <f t="shared" si="376"/>
        <v>1</v>
      </c>
      <c r="K4858">
        <f ca="1">Spins[[#This Row],[Mult]]*Spins[[#This Row],[Bet]]</f>
        <v>0</v>
      </c>
      <c r="L4858">
        <f ca="1">Spins[[#This Row],[Payout]]-Spins[[#This Row],[Bet]]</f>
        <v>-1</v>
      </c>
    </row>
    <row r="4859" spans="1:12" x14ac:dyDescent="0.3">
      <c r="A4859">
        <f t="shared" si="372"/>
        <v>4858</v>
      </c>
      <c r="B4859">
        <f t="shared" ca="1" si="373"/>
        <v>16</v>
      </c>
      <c r="C4859" t="str" cm="1">
        <f t="array" aca="1" ref="C4859" ca="1">INDEX(Reel1,Spins[[#This Row],[Stop1]])</f>
        <v>🍒</v>
      </c>
      <c r="D4859">
        <f t="shared" ca="1" si="374"/>
        <v>3</v>
      </c>
      <c r="E4859" t="str" cm="1">
        <f t="array" aca="1" ref="E4859" ca="1">INDEX(Reel2,Spins[[#This Row],[Stop2]])</f>
        <v>🍋</v>
      </c>
      <c r="F4859">
        <f t="shared" ca="1" si="375"/>
        <v>22</v>
      </c>
      <c r="G4859" t="str" cm="1">
        <f t="array" aca="1" ref="G4859" ca="1">INDEX(Reel3,Spins[[#This Row],[Stop3]])</f>
        <v>🔔</v>
      </c>
      <c r="H4859" t="b">
        <f ca="1">AND(Spins[[#This Row],[Sym1]]=Spins[[#This Row],[Sym2]],Spins[[#This Row],[Sym2]]=Spins[[#This Row],[Sym3]])</f>
        <v>0</v>
      </c>
      <c r="I4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59">
        <f t="shared" si="376"/>
        <v>1</v>
      </c>
      <c r="K4859">
        <f ca="1">Spins[[#This Row],[Mult]]*Spins[[#This Row],[Bet]]</f>
        <v>0</v>
      </c>
      <c r="L4859">
        <f ca="1">Spins[[#This Row],[Payout]]-Spins[[#This Row],[Bet]]</f>
        <v>-1</v>
      </c>
    </row>
    <row r="4860" spans="1:12" x14ac:dyDescent="0.3">
      <c r="A4860">
        <f t="shared" si="372"/>
        <v>4859</v>
      </c>
      <c r="B4860">
        <f t="shared" ca="1" si="373"/>
        <v>26</v>
      </c>
      <c r="C4860" t="str" cm="1">
        <f t="array" aca="1" ref="C4860" ca="1">INDEX(Reel1,Spins[[#This Row],[Stop1]])</f>
        <v>🔔</v>
      </c>
      <c r="D4860">
        <f t="shared" ca="1" si="374"/>
        <v>10</v>
      </c>
      <c r="E4860" t="str" cm="1">
        <f t="array" aca="1" ref="E4860" ca="1">INDEX(Reel2,Spins[[#This Row],[Stop2]])</f>
        <v>🍋</v>
      </c>
      <c r="F4860">
        <f t="shared" ca="1" si="375"/>
        <v>4</v>
      </c>
      <c r="G4860" t="str" cm="1">
        <f t="array" aca="1" ref="G4860" ca="1">INDEX(Reel3,Spins[[#This Row],[Stop3]])</f>
        <v>🍋</v>
      </c>
      <c r="H4860" t="b">
        <f ca="1">AND(Spins[[#This Row],[Sym1]]=Spins[[#This Row],[Sym2]],Spins[[#This Row],[Sym2]]=Spins[[#This Row],[Sym3]])</f>
        <v>0</v>
      </c>
      <c r="I4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60">
        <f t="shared" si="376"/>
        <v>1</v>
      </c>
      <c r="K4860">
        <f ca="1">Spins[[#This Row],[Mult]]*Spins[[#This Row],[Bet]]</f>
        <v>0</v>
      </c>
      <c r="L4860">
        <f ca="1">Spins[[#This Row],[Payout]]-Spins[[#This Row],[Bet]]</f>
        <v>-1</v>
      </c>
    </row>
    <row r="4861" spans="1:12" x14ac:dyDescent="0.3">
      <c r="A4861">
        <f t="shared" si="372"/>
        <v>4860</v>
      </c>
      <c r="B4861">
        <f t="shared" ca="1" si="373"/>
        <v>17</v>
      </c>
      <c r="C4861" t="str" cm="1">
        <f t="array" aca="1" ref="C4861" ca="1">INDEX(Reel1,Spins[[#This Row],[Stop1]])</f>
        <v>🍒</v>
      </c>
      <c r="D4861">
        <f t="shared" ca="1" si="374"/>
        <v>15</v>
      </c>
      <c r="E4861" t="str" cm="1">
        <f t="array" aca="1" ref="E4861" ca="1">INDEX(Reel2,Spins[[#This Row],[Stop2]])</f>
        <v>🍒</v>
      </c>
      <c r="F4861">
        <f t="shared" ca="1" si="375"/>
        <v>12</v>
      </c>
      <c r="G4861" t="str" cm="1">
        <f t="array" aca="1" ref="G4861" ca="1">INDEX(Reel3,Spins[[#This Row],[Stop3]])</f>
        <v>🍒</v>
      </c>
      <c r="H4861" t="b">
        <f ca="1">AND(Spins[[#This Row],[Sym1]]=Spins[[#This Row],[Sym2]],Spins[[#This Row],[Sym2]]=Spins[[#This Row],[Sym3]])</f>
        <v>1</v>
      </c>
      <c r="I4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861">
        <f t="shared" si="376"/>
        <v>1</v>
      </c>
      <c r="K4861">
        <f ca="1">Spins[[#This Row],[Mult]]*Spins[[#This Row],[Bet]]</f>
        <v>16</v>
      </c>
      <c r="L4861">
        <f ca="1">Spins[[#This Row],[Payout]]-Spins[[#This Row],[Bet]]</f>
        <v>15</v>
      </c>
    </row>
    <row r="4862" spans="1:12" x14ac:dyDescent="0.3">
      <c r="A4862">
        <f t="shared" si="372"/>
        <v>4861</v>
      </c>
      <c r="B4862">
        <f t="shared" ca="1" si="373"/>
        <v>27</v>
      </c>
      <c r="C4862" t="str" cm="1">
        <f t="array" aca="1" ref="C4862" ca="1">INDEX(Reel1,Spins[[#This Row],[Stop1]])</f>
        <v>BAR</v>
      </c>
      <c r="D4862">
        <f t="shared" ca="1" si="374"/>
        <v>18</v>
      </c>
      <c r="E4862" t="str" cm="1">
        <f t="array" aca="1" ref="E4862" ca="1">INDEX(Reel2,Spins[[#This Row],[Stop2]])</f>
        <v>🍒</v>
      </c>
      <c r="F4862">
        <f t="shared" ca="1" si="375"/>
        <v>5</v>
      </c>
      <c r="G4862" t="str" cm="1">
        <f t="array" aca="1" ref="G4862" ca="1">INDEX(Reel3,Spins[[#This Row],[Stop3]])</f>
        <v>🍋</v>
      </c>
      <c r="H4862" t="b">
        <f ca="1">AND(Spins[[#This Row],[Sym1]]=Spins[[#This Row],[Sym2]],Spins[[#This Row],[Sym2]]=Spins[[#This Row],[Sym3]])</f>
        <v>0</v>
      </c>
      <c r="I4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62">
        <f t="shared" si="376"/>
        <v>1</v>
      </c>
      <c r="K4862">
        <f ca="1">Spins[[#This Row],[Mult]]*Spins[[#This Row],[Bet]]</f>
        <v>0</v>
      </c>
      <c r="L4862">
        <f ca="1">Spins[[#This Row],[Payout]]-Spins[[#This Row],[Bet]]</f>
        <v>-1</v>
      </c>
    </row>
    <row r="4863" spans="1:12" x14ac:dyDescent="0.3">
      <c r="A4863">
        <f t="shared" si="372"/>
        <v>4862</v>
      </c>
      <c r="B4863">
        <f t="shared" ca="1" si="373"/>
        <v>5</v>
      </c>
      <c r="C4863" t="str" cm="1">
        <f t="array" aca="1" ref="C4863" ca="1">INDEX(Reel1,Spins[[#This Row],[Stop1]])</f>
        <v>🍋</v>
      </c>
      <c r="D4863">
        <f t="shared" ca="1" si="374"/>
        <v>12</v>
      </c>
      <c r="E4863" t="str" cm="1">
        <f t="array" aca="1" ref="E4863" ca="1">INDEX(Reel2,Spins[[#This Row],[Stop2]])</f>
        <v>🍋</v>
      </c>
      <c r="F4863">
        <f t="shared" ca="1" si="375"/>
        <v>15</v>
      </c>
      <c r="G4863" t="str" cm="1">
        <f t="array" aca="1" ref="G4863" ca="1">INDEX(Reel3,Spins[[#This Row],[Stop3]])</f>
        <v>🍇</v>
      </c>
      <c r="H4863" t="b">
        <f ca="1">AND(Spins[[#This Row],[Sym1]]=Spins[[#This Row],[Sym2]],Spins[[#This Row],[Sym2]]=Spins[[#This Row],[Sym3]])</f>
        <v>0</v>
      </c>
      <c r="I4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63">
        <f t="shared" si="376"/>
        <v>1</v>
      </c>
      <c r="K4863">
        <f ca="1">Spins[[#This Row],[Mult]]*Spins[[#This Row],[Bet]]</f>
        <v>0.6</v>
      </c>
      <c r="L4863">
        <f ca="1">Spins[[#This Row],[Payout]]-Spins[[#This Row],[Bet]]</f>
        <v>-0.4</v>
      </c>
    </row>
    <row r="4864" spans="1:12" x14ac:dyDescent="0.3">
      <c r="A4864">
        <f t="shared" si="372"/>
        <v>4863</v>
      </c>
      <c r="B4864">
        <f t="shared" ca="1" si="373"/>
        <v>6</v>
      </c>
      <c r="C4864" t="str" cm="1">
        <f t="array" aca="1" ref="C4864" ca="1">INDEX(Reel1,Spins[[#This Row],[Stop1]])</f>
        <v>🍋</v>
      </c>
      <c r="D4864">
        <f t="shared" ca="1" si="374"/>
        <v>23</v>
      </c>
      <c r="E4864" t="str" cm="1">
        <f t="array" aca="1" ref="E4864" ca="1">INDEX(Reel2,Spins[[#This Row],[Stop2]])</f>
        <v>🍇</v>
      </c>
      <c r="F4864">
        <f t="shared" ca="1" si="375"/>
        <v>22</v>
      </c>
      <c r="G4864" t="str" cm="1">
        <f t="array" aca="1" ref="G4864" ca="1">INDEX(Reel3,Spins[[#This Row],[Stop3]])</f>
        <v>🔔</v>
      </c>
      <c r="H4864" t="b">
        <f ca="1">AND(Spins[[#This Row],[Sym1]]=Spins[[#This Row],[Sym2]],Spins[[#This Row],[Sym2]]=Spins[[#This Row],[Sym3]])</f>
        <v>0</v>
      </c>
      <c r="I4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64">
        <f t="shared" si="376"/>
        <v>1</v>
      </c>
      <c r="K4864">
        <f ca="1">Spins[[#This Row],[Mult]]*Spins[[#This Row],[Bet]]</f>
        <v>0</v>
      </c>
      <c r="L4864">
        <f ca="1">Spins[[#This Row],[Payout]]-Spins[[#This Row],[Bet]]</f>
        <v>-1</v>
      </c>
    </row>
    <row r="4865" spans="1:12" x14ac:dyDescent="0.3">
      <c r="A4865">
        <f t="shared" si="372"/>
        <v>4864</v>
      </c>
      <c r="B4865">
        <f t="shared" ca="1" si="373"/>
        <v>1</v>
      </c>
      <c r="C4865" t="str" cm="1">
        <f t="array" aca="1" ref="C4865" ca="1">INDEX(Reel1,Spins[[#This Row],[Stop1]])</f>
        <v>🍋</v>
      </c>
      <c r="D4865">
        <f t="shared" ca="1" si="374"/>
        <v>8</v>
      </c>
      <c r="E4865" t="str" cm="1">
        <f t="array" aca="1" ref="E4865" ca="1">INDEX(Reel2,Spins[[#This Row],[Stop2]])</f>
        <v>🍋</v>
      </c>
      <c r="F4865">
        <f t="shared" ca="1" si="375"/>
        <v>6</v>
      </c>
      <c r="G4865" t="str" cm="1">
        <f t="array" aca="1" ref="G4865" ca="1">INDEX(Reel3,Spins[[#This Row],[Stop3]])</f>
        <v>🍒</v>
      </c>
      <c r="H4865" t="b">
        <f ca="1">AND(Spins[[#This Row],[Sym1]]=Spins[[#This Row],[Sym2]],Spins[[#This Row],[Sym2]]=Spins[[#This Row],[Sym3]])</f>
        <v>0</v>
      </c>
      <c r="I4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65">
        <f t="shared" si="376"/>
        <v>1</v>
      </c>
      <c r="K4865">
        <f ca="1">Spins[[#This Row],[Mult]]*Spins[[#This Row],[Bet]]</f>
        <v>0.6</v>
      </c>
      <c r="L4865">
        <f ca="1">Spins[[#This Row],[Payout]]-Spins[[#This Row],[Bet]]</f>
        <v>-0.4</v>
      </c>
    </row>
    <row r="4866" spans="1:12" x14ac:dyDescent="0.3">
      <c r="A4866">
        <f t="shared" ref="A4866:A4929" si="377">ROW()-1</f>
        <v>4865</v>
      </c>
      <c r="B4866">
        <f t="shared" ref="B4866:B4929" ca="1" si="378">RANDBETWEEN(1,ROWS(Reel1))</f>
        <v>3</v>
      </c>
      <c r="C4866" t="str" cm="1">
        <f t="array" aca="1" ref="C4866" ca="1">INDEX(Reel1,Spins[[#This Row],[Stop1]])</f>
        <v>🍋</v>
      </c>
      <c r="D4866">
        <f t="shared" ref="D4866:D4929" ca="1" si="379">RANDBETWEEN(1,ROWS(Reel2))</f>
        <v>22</v>
      </c>
      <c r="E4866" t="str" cm="1">
        <f t="array" aca="1" ref="E4866" ca="1">INDEX(Reel2,Spins[[#This Row],[Stop2]])</f>
        <v>🍇</v>
      </c>
      <c r="F4866">
        <f t="shared" ref="F4866:F4929" ca="1" si="380">RANDBETWEEN(1,ROWS(Reel3))</f>
        <v>27</v>
      </c>
      <c r="G4866" t="str" cm="1">
        <f t="array" aca="1" ref="G4866" ca="1">INDEX(Reel3,Spins[[#This Row],[Stop3]])</f>
        <v>7️⃣</v>
      </c>
      <c r="H4866" t="b">
        <f ca="1">AND(Spins[[#This Row],[Sym1]]=Spins[[#This Row],[Sym2]],Spins[[#This Row],[Sym2]]=Spins[[#This Row],[Sym3]])</f>
        <v>0</v>
      </c>
      <c r="I4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66">
        <f t="shared" ref="J4866:J4929" si="381">Bet</f>
        <v>1</v>
      </c>
      <c r="K4866">
        <f ca="1">Spins[[#This Row],[Mult]]*Spins[[#This Row],[Bet]]</f>
        <v>0</v>
      </c>
      <c r="L4866">
        <f ca="1">Spins[[#This Row],[Payout]]-Spins[[#This Row],[Bet]]</f>
        <v>-1</v>
      </c>
    </row>
    <row r="4867" spans="1:12" x14ac:dyDescent="0.3">
      <c r="A4867">
        <f t="shared" si="377"/>
        <v>4866</v>
      </c>
      <c r="B4867">
        <f t="shared" ca="1" si="378"/>
        <v>21</v>
      </c>
      <c r="C4867" t="str" cm="1">
        <f t="array" aca="1" ref="C4867" ca="1">INDEX(Reel1,Spins[[#This Row],[Stop1]])</f>
        <v>🍒</v>
      </c>
      <c r="D4867">
        <f t="shared" ca="1" si="379"/>
        <v>2</v>
      </c>
      <c r="E4867" t="str" cm="1">
        <f t="array" aca="1" ref="E4867" ca="1">INDEX(Reel2,Spins[[#This Row],[Stop2]])</f>
        <v>🍋</v>
      </c>
      <c r="F4867">
        <f t="shared" ca="1" si="380"/>
        <v>23</v>
      </c>
      <c r="G4867" t="str" cm="1">
        <f t="array" aca="1" ref="G4867" ca="1">INDEX(Reel3,Spins[[#This Row],[Stop3]])</f>
        <v>BAR</v>
      </c>
      <c r="H4867" t="b">
        <f ca="1">AND(Spins[[#This Row],[Sym1]]=Spins[[#This Row],[Sym2]],Spins[[#This Row],[Sym2]]=Spins[[#This Row],[Sym3]])</f>
        <v>0</v>
      </c>
      <c r="I4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67">
        <f t="shared" si="381"/>
        <v>1</v>
      </c>
      <c r="K4867">
        <f ca="1">Spins[[#This Row],[Mult]]*Spins[[#This Row],[Bet]]</f>
        <v>0</v>
      </c>
      <c r="L4867">
        <f ca="1">Spins[[#This Row],[Payout]]-Spins[[#This Row],[Bet]]</f>
        <v>-1</v>
      </c>
    </row>
    <row r="4868" spans="1:12" x14ac:dyDescent="0.3">
      <c r="A4868">
        <f t="shared" si="377"/>
        <v>4867</v>
      </c>
      <c r="B4868">
        <f t="shared" ca="1" si="378"/>
        <v>7</v>
      </c>
      <c r="C4868" t="str" cm="1">
        <f t="array" aca="1" ref="C4868" ca="1">INDEX(Reel1,Spins[[#This Row],[Stop1]])</f>
        <v>🍋</v>
      </c>
      <c r="D4868">
        <f t="shared" ca="1" si="379"/>
        <v>13</v>
      </c>
      <c r="E4868" t="str" cm="1">
        <f t="array" aca="1" ref="E4868" ca="1">INDEX(Reel2,Spins[[#This Row],[Stop2]])</f>
        <v>🍋</v>
      </c>
      <c r="F4868">
        <f t="shared" ca="1" si="380"/>
        <v>5</v>
      </c>
      <c r="G4868" t="str" cm="1">
        <f t="array" aca="1" ref="G4868" ca="1">INDEX(Reel3,Spins[[#This Row],[Stop3]])</f>
        <v>🍋</v>
      </c>
      <c r="H4868" t="b">
        <f ca="1">AND(Spins[[#This Row],[Sym1]]=Spins[[#This Row],[Sym2]],Spins[[#This Row],[Sym2]]=Spins[[#This Row],[Sym3]])</f>
        <v>1</v>
      </c>
      <c r="I4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868">
        <f t="shared" si="381"/>
        <v>1</v>
      </c>
      <c r="K4868">
        <f ca="1">Spins[[#This Row],[Mult]]*Spins[[#This Row],[Bet]]</f>
        <v>14</v>
      </c>
      <c r="L4868">
        <f ca="1">Spins[[#This Row],[Payout]]-Spins[[#This Row],[Bet]]</f>
        <v>13</v>
      </c>
    </row>
    <row r="4869" spans="1:12" x14ac:dyDescent="0.3">
      <c r="A4869">
        <f t="shared" si="377"/>
        <v>4868</v>
      </c>
      <c r="B4869">
        <f t="shared" ca="1" si="378"/>
        <v>28</v>
      </c>
      <c r="C4869" t="str" cm="1">
        <f t="array" aca="1" ref="C4869" ca="1">INDEX(Reel1,Spins[[#This Row],[Stop1]])</f>
        <v>BAR</v>
      </c>
      <c r="D4869">
        <f t="shared" ca="1" si="379"/>
        <v>26</v>
      </c>
      <c r="E4869" t="str" cm="1">
        <f t="array" aca="1" ref="E4869" ca="1">INDEX(Reel2,Spins[[#This Row],[Stop2]])</f>
        <v>🔔</v>
      </c>
      <c r="F4869">
        <f t="shared" ca="1" si="380"/>
        <v>4</v>
      </c>
      <c r="G4869" t="str" cm="1">
        <f t="array" aca="1" ref="G4869" ca="1">INDEX(Reel3,Spins[[#This Row],[Stop3]])</f>
        <v>🍋</v>
      </c>
      <c r="H4869" t="b">
        <f ca="1">AND(Spins[[#This Row],[Sym1]]=Spins[[#This Row],[Sym2]],Spins[[#This Row],[Sym2]]=Spins[[#This Row],[Sym3]])</f>
        <v>0</v>
      </c>
      <c r="I4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69">
        <f t="shared" si="381"/>
        <v>1</v>
      </c>
      <c r="K4869">
        <f ca="1">Spins[[#This Row],[Mult]]*Spins[[#This Row],[Bet]]</f>
        <v>0</v>
      </c>
      <c r="L4869">
        <f ca="1">Spins[[#This Row],[Payout]]-Spins[[#This Row],[Bet]]</f>
        <v>-1</v>
      </c>
    </row>
    <row r="4870" spans="1:12" x14ac:dyDescent="0.3">
      <c r="A4870">
        <f t="shared" si="377"/>
        <v>4869</v>
      </c>
      <c r="B4870">
        <f t="shared" ca="1" si="378"/>
        <v>12</v>
      </c>
      <c r="C4870" t="str" cm="1">
        <f t="array" aca="1" ref="C4870" ca="1">INDEX(Reel1,Spins[[#This Row],[Stop1]])</f>
        <v>🍋</v>
      </c>
      <c r="D4870">
        <f t="shared" ca="1" si="379"/>
        <v>23</v>
      </c>
      <c r="E4870" t="str" cm="1">
        <f t="array" aca="1" ref="E4870" ca="1">INDEX(Reel2,Spins[[#This Row],[Stop2]])</f>
        <v>🍇</v>
      </c>
      <c r="F4870">
        <f t="shared" ca="1" si="380"/>
        <v>8</v>
      </c>
      <c r="G4870" t="str" cm="1">
        <f t="array" aca="1" ref="G4870" ca="1">INDEX(Reel3,Spins[[#This Row],[Stop3]])</f>
        <v>🍒</v>
      </c>
      <c r="H4870" t="b">
        <f ca="1">AND(Spins[[#This Row],[Sym1]]=Spins[[#This Row],[Sym2]],Spins[[#This Row],[Sym2]]=Spins[[#This Row],[Sym3]])</f>
        <v>0</v>
      </c>
      <c r="I4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70">
        <f t="shared" si="381"/>
        <v>1</v>
      </c>
      <c r="K4870">
        <f ca="1">Spins[[#This Row],[Mult]]*Spins[[#This Row],[Bet]]</f>
        <v>0</v>
      </c>
      <c r="L4870">
        <f ca="1">Spins[[#This Row],[Payout]]-Spins[[#This Row],[Bet]]</f>
        <v>-1</v>
      </c>
    </row>
    <row r="4871" spans="1:12" x14ac:dyDescent="0.3">
      <c r="A4871">
        <f t="shared" si="377"/>
        <v>4870</v>
      </c>
      <c r="B4871">
        <f t="shared" ca="1" si="378"/>
        <v>25</v>
      </c>
      <c r="C4871" t="str" cm="1">
        <f t="array" aca="1" ref="C4871" ca="1">INDEX(Reel1,Spins[[#This Row],[Stop1]])</f>
        <v>🔔</v>
      </c>
      <c r="D4871">
        <f t="shared" ca="1" si="379"/>
        <v>8</v>
      </c>
      <c r="E4871" t="str" cm="1">
        <f t="array" aca="1" ref="E4871" ca="1">INDEX(Reel2,Spins[[#This Row],[Stop2]])</f>
        <v>🍋</v>
      </c>
      <c r="F4871">
        <f t="shared" ca="1" si="380"/>
        <v>22</v>
      </c>
      <c r="G4871" t="str" cm="1">
        <f t="array" aca="1" ref="G4871" ca="1">INDEX(Reel3,Spins[[#This Row],[Stop3]])</f>
        <v>🔔</v>
      </c>
      <c r="H4871" t="b">
        <f ca="1">AND(Spins[[#This Row],[Sym1]]=Spins[[#This Row],[Sym2]],Spins[[#This Row],[Sym2]]=Spins[[#This Row],[Sym3]])</f>
        <v>0</v>
      </c>
      <c r="I4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71">
        <f t="shared" si="381"/>
        <v>1</v>
      </c>
      <c r="K4871">
        <f ca="1">Spins[[#This Row],[Mult]]*Spins[[#This Row],[Bet]]</f>
        <v>0</v>
      </c>
      <c r="L4871">
        <f ca="1">Spins[[#This Row],[Payout]]-Spins[[#This Row],[Bet]]</f>
        <v>-1</v>
      </c>
    </row>
    <row r="4872" spans="1:12" x14ac:dyDescent="0.3">
      <c r="A4872">
        <f t="shared" si="377"/>
        <v>4871</v>
      </c>
      <c r="B4872">
        <f t="shared" ca="1" si="378"/>
        <v>11</v>
      </c>
      <c r="C4872" t="str" cm="1">
        <f t="array" aca="1" ref="C4872" ca="1">INDEX(Reel1,Spins[[#This Row],[Stop1]])</f>
        <v>🍋</v>
      </c>
      <c r="D4872">
        <f t="shared" ca="1" si="379"/>
        <v>10</v>
      </c>
      <c r="E4872" t="str" cm="1">
        <f t="array" aca="1" ref="E4872" ca="1">INDEX(Reel2,Spins[[#This Row],[Stop2]])</f>
        <v>🍋</v>
      </c>
      <c r="F4872">
        <f t="shared" ca="1" si="380"/>
        <v>15</v>
      </c>
      <c r="G4872" t="str" cm="1">
        <f t="array" aca="1" ref="G4872" ca="1">INDEX(Reel3,Spins[[#This Row],[Stop3]])</f>
        <v>🍇</v>
      </c>
      <c r="H4872" t="b">
        <f ca="1">AND(Spins[[#This Row],[Sym1]]=Spins[[#This Row],[Sym2]],Spins[[#This Row],[Sym2]]=Spins[[#This Row],[Sym3]])</f>
        <v>0</v>
      </c>
      <c r="I4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72">
        <f t="shared" si="381"/>
        <v>1</v>
      </c>
      <c r="K4872">
        <f ca="1">Spins[[#This Row],[Mult]]*Spins[[#This Row],[Bet]]</f>
        <v>0.6</v>
      </c>
      <c r="L4872">
        <f ca="1">Spins[[#This Row],[Payout]]-Spins[[#This Row],[Bet]]</f>
        <v>-0.4</v>
      </c>
    </row>
    <row r="4873" spans="1:12" x14ac:dyDescent="0.3">
      <c r="A4873">
        <f t="shared" si="377"/>
        <v>4872</v>
      </c>
      <c r="B4873">
        <f t="shared" ca="1" si="378"/>
        <v>22</v>
      </c>
      <c r="C4873" t="str" cm="1">
        <f t="array" aca="1" ref="C4873" ca="1">INDEX(Reel1,Spins[[#This Row],[Stop1]])</f>
        <v>🍇</v>
      </c>
      <c r="D4873">
        <f t="shared" ca="1" si="379"/>
        <v>22</v>
      </c>
      <c r="E4873" t="str" cm="1">
        <f t="array" aca="1" ref="E4873" ca="1">INDEX(Reel2,Spins[[#This Row],[Stop2]])</f>
        <v>🍇</v>
      </c>
      <c r="F4873">
        <f t="shared" ca="1" si="380"/>
        <v>20</v>
      </c>
      <c r="G4873" t="str" cm="1">
        <f t="array" aca="1" ref="G4873" ca="1">INDEX(Reel3,Spins[[#This Row],[Stop3]])</f>
        <v>🔔</v>
      </c>
      <c r="H4873" t="b">
        <f ca="1">AND(Spins[[#This Row],[Sym1]]=Spins[[#This Row],[Sym2]],Spins[[#This Row],[Sym2]]=Spins[[#This Row],[Sym3]])</f>
        <v>0</v>
      </c>
      <c r="I4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873">
        <f t="shared" si="381"/>
        <v>1</v>
      </c>
      <c r="K4873">
        <f ca="1">Spins[[#This Row],[Mult]]*Spins[[#This Row],[Bet]]</f>
        <v>1.5</v>
      </c>
      <c r="L4873">
        <f ca="1">Spins[[#This Row],[Payout]]-Spins[[#This Row],[Bet]]</f>
        <v>0.5</v>
      </c>
    </row>
    <row r="4874" spans="1:12" x14ac:dyDescent="0.3">
      <c r="A4874">
        <f t="shared" si="377"/>
        <v>4873</v>
      </c>
      <c r="B4874">
        <f t="shared" ca="1" si="378"/>
        <v>24</v>
      </c>
      <c r="C4874" t="str" cm="1">
        <f t="array" aca="1" ref="C4874" ca="1">INDEX(Reel1,Spins[[#This Row],[Stop1]])</f>
        <v>🍇</v>
      </c>
      <c r="D4874">
        <f t="shared" ca="1" si="379"/>
        <v>4</v>
      </c>
      <c r="E4874" t="str" cm="1">
        <f t="array" aca="1" ref="E4874" ca="1">INDEX(Reel2,Spins[[#This Row],[Stop2]])</f>
        <v>🍋</v>
      </c>
      <c r="F4874">
        <f t="shared" ca="1" si="380"/>
        <v>11</v>
      </c>
      <c r="G4874" t="str" cm="1">
        <f t="array" aca="1" ref="G4874" ca="1">INDEX(Reel3,Spins[[#This Row],[Stop3]])</f>
        <v>🍒</v>
      </c>
      <c r="H4874" t="b">
        <f ca="1">AND(Spins[[#This Row],[Sym1]]=Spins[[#This Row],[Sym2]],Spins[[#This Row],[Sym2]]=Spins[[#This Row],[Sym3]])</f>
        <v>0</v>
      </c>
      <c r="I4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74">
        <f t="shared" si="381"/>
        <v>1</v>
      </c>
      <c r="K4874">
        <f ca="1">Spins[[#This Row],[Mult]]*Spins[[#This Row],[Bet]]</f>
        <v>0</v>
      </c>
      <c r="L4874">
        <f ca="1">Spins[[#This Row],[Payout]]-Spins[[#This Row],[Bet]]</f>
        <v>-1</v>
      </c>
    </row>
    <row r="4875" spans="1:12" x14ac:dyDescent="0.3">
      <c r="A4875">
        <f t="shared" si="377"/>
        <v>4874</v>
      </c>
      <c r="B4875">
        <f t="shared" ca="1" si="378"/>
        <v>12</v>
      </c>
      <c r="C4875" t="str" cm="1">
        <f t="array" aca="1" ref="C4875" ca="1">INDEX(Reel1,Spins[[#This Row],[Stop1]])</f>
        <v>🍋</v>
      </c>
      <c r="D4875">
        <f t="shared" ca="1" si="379"/>
        <v>13</v>
      </c>
      <c r="E4875" t="str" cm="1">
        <f t="array" aca="1" ref="E4875" ca="1">INDEX(Reel2,Spins[[#This Row],[Stop2]])</f>
        <v>🍋</v>
      </c>
      <c r="F4875">
        <f t="shared" ca="1" si="380"/>
        <v>12</v>
      </c>
      <c r="G4875" t="str" cm="1">
        <f t="array" aca="1" ref="G4875" ca="1">INDEX(Reel3,Spins[[#This Row],[Stop3]])</f>
        <v>🍒</v>
      </c>
      <c r="H4875" t="b">
        <f ca="1">AND(Spins[[#This Row],[Sym1]]=Spins[[#This Row],[Sym2]],Spins[[#This Row],[Sym2]]=Spins[[#This Row],[Sym3]])</f>
        <v>0</v>
      </c>
      <c r="I4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75">
        <f t="shared" si="381"/>
        <v>1</v>
      </c>
      <c r="K4875">
        <f ca="1">Spins[[#This Row],[Mult]]*Spins[[#This Row],[Bet]]</f>
        <v>0.6</v>
      </c>
      <c r="L4875">
        <f ca="1">Spins[[#This Row],[Payout]]-Spins[[#This Row],[Bet]]</f>
        <v>-0.4</v>
      </c>
    </row>
    <row r="4876" spans="1:12" x14ac:dyDescent="0.3">
      <c r="A4876">
        <f t="shared" si="377"/>
        <v>4875</v>
      </c>
      <c r="B4876">
        <f t="shared" ca="1" si="378"/>
        <v>5</v>
      </c>
      <c r="C4876" t="str" cm="1">
        <f t="array" aca="1" ref="C4876" ca="1">INDEX(Reel1,Spins[[#This Row],[Stop1]])</f>
        <v>🍋</v>
      </c>
      <c r="D4876">
        <f t="shared" ca="1" si="379"/>
        <v>11</v>
      </c>
      <c r="E4876" t="str" cm="1">
        <f t="array" aca="1" ref="E4876" ca="1">INDEX(Reel2,Spins[[#This Row],[Stop2]])</f>
        <v>🍋</v>
      </c>
      <c r="F4876">
        <f t="shared" ca="1" si="380"/>
        <v>8</v>
      </c>
      <c r="G4876" t="str" cm="1">
        <f t="array" aca="1" ref="G4876" ca="1">INDEX(Reel3,Spins[[#This Row],[Stop3]])</f>
        <v>🍒</v>
      </c>
      <c r="H4876" t="b">
        <f ca="1">AND(Spins[[#This Row],[Sym1]]=Spins[[#This Row],[Sym2]],Spins[[#This Row],[Sym2]]=Spins[[#This Row],[Sym3]])</f>
        <v>0</v>
      </c>
      <c r="I4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76">
        <f t="shared" si="381"/>
        <v>1</v>
      </c>
      <c r="K4876">
        <f ca="1">Spins[[#This Row],[Mult]]*Spins[[#This Row],[Bet]]</f>
        <v>0.6</v>
      </c>
      <c r="L4876">
        <f ca="1">Spins[[#This Row],[Payout]]-Spins[[#This Row],[Bet]]</f>
        <v>-0.4</v>
      </c>
    </row>
    <row r="4877" spans="1:12" x14ac:dyDescent="0.3">
      <c r="A4877">
        <f t="shared" si="377"/>
        <v>4876</v>
      </c>
      <c r="B4877">
        <f t="shared" ca="1" si="378"/>
        <v>31</v>
      </c>
      <c r="C4877" t="str" cm="1">
        <f t="array" aca="1" ref="C4877" ca="1">INDEX(Reel1,Spins[[#This Row],[Stop1]])</f>
        <v>💎</v>
      </c>
      <c r="D4877">
        <f t="shared" ca="1" si="379"/>
        <v>31</v>
      </c>
      <c r="E4877" t="str" cm="1">
        <f t="array" aca="1" ref="E4877" ca="1">INDEX(Reel2,Spins[[#This Row],[Stop2]])</f>
        <v>💎</v>
      </c>
      <c r="F4877">
        <f t="shared" ca="1" si="380"/>
        <v>8</v>
      </c>
      <c r="G4877" t="str" cm="1">
        <f t="array" aca="1" ref="G4877" ca="1">INDEX(Reel3,Spins[[#This Row],[Stop3]])</f>
        <v>🍒</v>
      </c>
      <c r="H4877" t="b">
        <f ca="1">AND(Spins[[#This Row],[Sym1]]=Spins[[#This Row],[Sym2]],Spins[[#This Row],[Sym2]]=Spins[[#This Row],[Sym3]])</f>
        <v>0</v>
      </c>
      <c r="I4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4877">
        <f t="shared" si="381"/>
        <v>1</v>
      </c>
      <c r="K4877">
        <f ca="1">Spins[[#This Row],[Mult]]*Spins[[#This Row],[Bet]]</f>
        <v>10</v>
      </c>
      <c r="L4877">
        <f ca="1">Spins[[#This Row],[Payout]]-Spins[[#This Row],[Bet]]</f>
        <v>9</v>
      </c>
    </row>
    <row r="4878" spans="1:12" x14ac:dyDescent="0.3">
      <c r="A4878">
        <f t="shared" si="377"/>
        <v>4877</v>
      </c>
      <c r="B4878">
        <f t="shared" ca="1" si="378"/>
        <v>9</v>
      </c>
      <c r="C4878" t="str" cm="1">
        <f t="array" aca="1" ref="C4878" ca="1">INDEX(Reel1,Spins[[#This Row],[Stop1]])</f>
        <v>🍋</v>
      </c>
      <c r="D4878">
        <f t="shared" ca="1" si="379"/>
        <v>28</v>
      </c>
      <c r="E4878" t="str" cm="1">
        <f t="array" aca="1" ref="E4878" ca="1">INDEX(Reel2,Spins[[#This Row],[Stop2]])</f>
        <v>BAR</v>
      </c>
      <c r="F4878">
        <f t="shared" ca="1" si="380"/>
        <v>9</v>
      </c>
      <c r="G4878" t="str" cm="1">
        <f t="array" aca="1" ref="G4878" ca="1">INDEX(Reel3,Spins[[#This Row],[Stop3]])</f>
        <v>🍒</v>
      </c>
      <c r="H4878" t="b">
        <f ca="1">AND(Spins[[#This Row],[Sym1]]=Spins[[#This Row],[Sym2]],Spins[[#This Row],[Sym2]]=Spins[[#This Row],[Sym3]])</f>
        <v>0</v>
      </c>
      <c r="I4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78">
        <f t="shared" si="381"/>
        <v>1</v>
      </c>
      <c r="K4878">
        <f ca="1">Spins[[#This Row],[Mult]]*Spins[[#This Row],[Bet]]</f>
        <v>0</v>
      </c>
      <c r="L4878">
        <f ca="1">Spins[[#This Row],[Payout]]-Spins[[#This Row],[Bet]]</f>
        <v>-1</v>
      </c>
    </row>
    <row r="4879" spans="1:12" x14ac:dyDescent="0.3">
      <c r="A4879">
        <f t="shared" si="377"/>
        <v>4878</v>
      </c>
      <c r="B4879">
        <f t="shared" ca="1" si="378"/>
        <v>9</v>
      </c>
      <c r="C4879" t="str" cm="1">
        <f t="array" aca="1" ref="C4879" ca="1">INDEX(Reel1,Spins[[#This Row],[Stop1]])</f>
        <v>🍋</v>
      </c>
      <c r="D4879">
        <f t="shared" ca="1" si="379"/>
        <v>31</v>
      </c>
      <c r="E4879" t="str" cm="1">
        <f t="array" aca="1" ref="E4879" ca="1">INDEX(Reel2,Spins[[#This Row],[Stop2]])</f>
        <v>💎</v>
      </c>
      <c r="F4879">
        <f t="shared" ca="1" si="380"/>
        <v>18</v>
      </c>
      <c r="G4879" t="str" cm="1">
        <f t="array" aca="1" ref="G4879" ca="1">INDEX(Reel3,Spins[[#This Row],[Stop3]])</f>
        <v>🔔</v>
      </c>
      <c r="H4879" t="b">
        <f ca="1">AND(Spins[[#This Row],[Sym1]]=Spins[[#This Row],[Sym2]],Spins[[#This Row],[Sym2]]=Spins[[#This Row],[Sym3]])</f>
        <v>0</v>
      </c>
      <c r="I4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79">
        <f t="shared" si="381"/>
        <v>1</v>
      </c>
      <c r="K4879">
        <f ca="1">Spins[[#This Row],[Mult]]*Spins[[#This Row],[Bet]]</f>
        <v>0</v>
      </c>
      <c r="L4879">
        <f ca="1">Spins[[#This Row],[Payout]]-Spins[[#This Row],[Bet]]</f>
        <v>-1</v>
      </c>
    </row>
    <row r="4880" spans="1:12" x14ac:dyDescent="0.3">
      <c r="A4880">
        <f t="shared" si="377"/>
        <v>4879</v>
      </c>
      <c r="B4880">
        <f t="shared" ca="1" si="378"/>
        <v>31</v>
      </c>
      <c r="C4880" t="str" cm="1">
        <f t="array" aca="1" ref="C4880" ca="1">INDEX(Reel1,Spins[[#This Row],[Stop1]])</f>
        <v>💎</v>
      </c>
      <c r="D4880">
        <f t="shared" ca="1" si="379"/>
        <v>18</v>
      </c>
      <c r="E4880" t="str" cm="1">
        <f t="array" aca="1" ref="E4880" ca="1">INDEX(Reel2,Spins[[#This Row],[Stop2]])</f>
        <v>🍒</v>
      </c>
      <c r="F4880">
        <f t="shared" ca="1" si="380"/>
        <v>29</v>
      </c>
      <c r="G4880" t="str" cm="1">
        <f t="array" aca="1" ref="G4880" ca="1">INDEX(Reel3,Spins[[#This Row],[Stop3]])</f>
        <v>7️⃣</v>
      </c>
      <c r="H4880" t="b">
        <f ca="1">AND(Spins[[#This Row],[Sym1]]=Spins[[#This Row],[Sym2]],Spins[[#This Row],[Sym2]]=Spins[[#This Row],[Sym3]])</f>
        <v>0</v>
      </c>
      <c r="I4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0">
        <f t="shared" si="381"/>
        <v>1</v>
      </c>
      <c r="K4880">
        <f ca="1">Spins[[#This Row],[Mult]]*Spins[[#This Row],[Bet]]</f>
        <v>0</v>
      </c>
      <c r="L4880">
        <f ca="1">Spins[[#This Row],[Payout]]-Spins[[#This Row],[Bet]]</f>
        <v>-1</v>
      </c>
    </row>
    <row r="4881" spans="1:12" x14ac:dyDescent="0.3">
      <c r="A4881">
        <f t="shared" si="377"/>
        <v>4880</v>
      </c>
      <c r="B4881">
        <f t="shared" ca="1" si="378"/>
        <v>15</v>
      </c>
      <c r="C4881" t="str" cm="1">
        <f t="array" aca="1" ref="C4881" ca="1">INDEX(Reel1,Spins[[#This Row],[Stop1]])</f>
        <v>🍒</v>
      </c>
      <c r="D4881">
        <f t="shared" ca="1" si="379"/>
        <v>5</v>
      </c>
      <c r="E4881" t="str" cm="1">
        <f t="array" aca="1" ref="E4881" ca="1">INDEX(Reel2,Spins[[#This Row],[Stop2]])</f>
        <v>🍋</v>
      </c>
      <c r="F4881">
        <f t="shared" ca="1" si="380"/>
        <v>31</v>
      </c>
      <c r="G4881" t="str" cm="1">
        <f t="array" aca="1" ref="G4881" ca="1">INDEX(Reel3,Spins[[#This Row],[Stop3]])</f>
        <v>💎</v>
      </c>
      <c r="H4881" t="b">
        <f ca="1">AND(Spins[[#This Row],[Sym1]]=Spins[[#This Row],[Sym2]],Spins[[#This Row],[Sym2]]=Spins[[#This Row],[Sym3]])</f>
        <v>0</v>
      </c>
      <c r="I4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1">
        <f t="shared" si="381"/>
        <v>1</v>
      </c>
      <c r="K4881">
        <f ca="1">Spins[[#This Row],[Mult]]*Spins[[#This Row],[Bet]]</f>
        <v>0</v>
      </c>
      <c r="L4881">
        <f ca="1">Spins[[#This Row],[Payout]]-Spins[[#This Row],[Bet]]</f>
        <v>-1</v>
      </c>
    </row>
    <row r="4882" spans="1:12" x14ac:dyDescent="0.3">
      <c r="A4882">
        <f t="shared" si="377"/>
        <v>4881</v>
      </c>
      <c r="B4882">
        <f t="shared" ca="1" si="378"/>
        <v>8</v>
      </c>
      <c r="C4882" t="str" cm="1">
        <f t="array" aca="1" ref="C4882" ca="1">INDEX(Reel1,Spins[[#This Row],[Stop1]])</f>
        <v>🍋</v>
      </c>
      <c r="D4882">
        <f t="shared" ca="1" si="379"/>
        <v>16</v>
      </c>
      <c r="E4882" t="str" cm="1">
        <f t="array" aca="1" ref="E4882" ca="1">INDEX(Reel2,Spins[[#This Row],[Stop2]])</f>
        <v>🍒</v>
      </c>
      <c r="F4882">
        <f t="shared" ca="1" si="380"/>
        <v>18</v>
      </c>
      <c r="G4882" t="str" cm="1">
        <f t="array" aca="1" ref="G4882" ca="1">INDEX(Reel3,Spins[[#This Row],[Stop3]])</f>
        <v>🔔</v>
      </c>
      <c r="H4882" t="b">
        <f ca="1">AND(Spins[[#This Row],[Sym1]]=Spins[[#This Row],[Sym2]],Spins[[#This Row],[Sym2]]=Spins[[#This Row],[Sym3]])</f>
        <v>0</v>
      </c>
      <c r="I4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2">
        <f t="shared" si="381"/>
        <v>1</v>
      </c>
      <c r="K4882">
        <f ca="1">Spins[[#This Row],[Mult]]*Spins[[#This Row],[Bet]]</f>
        <v>0</v>
      </c>
      <c r="L4882">
        <f ca="1">Spins[[#This Row],[Payout]]-Spins[[#This Row],[Bet]]</f>
        <v>-1</v>
      </c>
    </row>
    <row r="4883" spans="1:12" x14ac:dyDescent="0.3">
      <c r="A4883">
        <f t="shared" si="377"/>
        <v>4882</v>
      </c>
      <c r="B4883">
        <f t="shared" ca="1" si="378"/>
        <v>3</v>
      </c>
      <c r="C4883" t="str" cm="1">
        <f t="array" aca="1" ref="C4883" ca="1">INDEX(Reel1,Spins[[#This Row],[Stop1]])</f>
        <v>🍋</v>
      </c>
      <c r="D4883">
        <f t="shared" ca="1" si="379"/>
        <v>17</v>
      </c>
      <c r="E4883" t="str" cm="1">
        <f t="array" aca="1" ref="E4883" ca="1">INDEX(Reel2,Spins[[#This Row],[Stop2]])</f>
        <v>🍒</v>
      </c>
      <c r="F4883">
        <f t="shared" ca="1" si="380"/>
        <v>17</v>
      </c>
      <c r="G4883" t="str" cm="1">
        <f t="array" aca="1" ref="G4883" ca="1">INDEX(Reel3,Spins[[#This Row],[Stop3]])</f>
        <v>🍇</v>
      </c>
      <c r="H4883" t="b">
        <f ca="1">AND(Spins[[#This Row],[Sym1]]=Spins[[#This Row],[Sym2]],Spins[[#This Row],[Sym2]]=Spins[[#This Row],[Sym3]])</f>
        <v>0</v>
      </c>
      <c r="I4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3">
        <f t="shared" si="381"/>
        <v>1</v>
      </c>
      <c r="K4883">
        <f ca="1">Spins[[#This Row],[Mult]]*Spins[[#This Row],[Bet]]</f>
        <v>0</v>
      </c>
      <c r="L4883">
        <f ca="1">Spins[[#This Row],[Payout]]-Spins[[#This Row],[Bet]]</f>
        <v>-1</v>
      </c>
    </row>
    <row r="4884" spans="1:12" x14ac:dyDescent="0.3">
      <c r="A4884">
        <f t="shared" si="377"/>
        <v>4883</v>
      </c>
      <c r="B4884">
        <f t="shared" ca="1" si="378"/>
        <v>8</v>
      </c>
      <c r="C4884" t="str" cm="1">
        <f t="array" aca="1" ref="C4884" ca="1">INDEX(Reel1,Spins[[#This Row],[Stop1]])</f>
        <v>🍋</v>
      </c>
      <c r="D4884">
        <f t="shared" ca="1" si="379"/>
        <v>30</v>
      </c>
      <c r="E4884" t="str" cm="1">
        <f t="array" aca="1" ref="E4884" ca="1">INDEX(Reel2,Spins[[#This Row],[Stop2]])</f>
        <v>7️⃣</v>
      </c>
      <c r="F4884">
        <f t="shared" ca="1" si="380"/>
        <v>30</v>
      </c>
      <c r="G4884" t="str" cm="1">
        <f t="array" aca="1" ref="G4884" ca="1">INDEX(Reel3,Spins[[#This Row],[Stop3]])</f>
        <v>💎</v>
      </c>
      <c r="H4884" t="b">
        <f ca="1">AND(Spins[[#This Row],[Sym1]]=Spins[[#This Row],[Sym2]],Spins[[#This Row],[Sym2]]=Spins[[#This Row],[Sym3]])</f>
        <v>0</v>
      </c>
      <c r="I4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4">
        <f t="shared" si="381"/>
        <v>1</v>
      </c>
      <c r="K4884">
        <f ca="1">Spins[[#This Row],[Mult]]*Spins[[#This Row],[Bet]]</f>
        <v>0</v>
      </c>
      <c r="L4884">
        <f ca="1">Spins[[#This Row],[Payout]]-Spins[[#This Row],[Bet]]</f>
        <v>-1</v>
      </c>
    </row>
    <row r="4885" spans="1:12" x14ac:dyDescent="0.3">
      <c r="A4885">
        <f t="shared" si="377"/>
        <v>4884</v>
      </c>
      <c r="B4885">
        <f t="shared" ca="1" si="378"/>
        <v>4</v>
      </c>
      <c r="C4885" t="str" cm="1">
        <f t="array" aca="1" ref="C4885" ca="1">INDEX(Reel1,Spins[[#This Row],[Stop1]])</f>
        <v>🍋</v>
      </c>
      <c r="D4885">
        <f t="shared" ca="1" si="379"/>
        <v>3</v>
      </c>
      <c r="E4885" t="str" cm="1">
        <f t="array" aca="1" ref="E4885" ca="1">INDEX(Reel2,Spins[[#This Row],[Stop2]])</f>
        <v>🍋</v>
      </c>
      <c r="F4885">
        <f t="shared" ca="1" si="380"/>
        <v>29</v>
      </c>
      <c r="G4885" t="str" cm="1">
        <f t="array" aca="1" ref="G4885" ca="1">INDEX(Reel3,Spins[[#This Row],[Stop3]])</f>
        <v>7️⃣</v>
      </c>
      <c r="H4885" t="b">
        <f ca="1">AND(Spins[[#This Row],[Sym1]]=Spins[[#This Row],[Sym2]],Spins[[#This Row],[Sym2]]=Spins[[#This Row],[Sym3]])</f>
        <v>0</v>
      </c>
      <c r="I4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885">
        <f t="shared" si="381"/>
        <v>1</v>
      </c>
      <c r="K4885">
        <f ca="1">Spins[[#This Row],[Mult]]*Spins[[#This Row],[Bet]]</f>
        <v>0.6</v>
      </c>
      <c r="L4885">
        <f ca="1">Spins[[#This Row],[Payout]]-Spins[[#This Row],[Bet]]</f>
        <v>-0.4</v>
      </c>
    </row>
    <row r="4886" spans="1:12" x14ac:dyDescent="0.3">
      <c r="A4886">
        <f t="shared" si="377"/>
        <v>4885</v>
      </c>
      <c r="B4886">
        <f t="shared" ca="1" si="378"/>
        <v>28</v>
      </c>
      <c r="C4886" t="str" cm="1">
        <f t="array" aca="1" ref="C4886" ca="1">INDEX(Reel1,Spins[[#This Row],[Stop1]])</f>
        <v>BAR</v>
      </c>
      <c r="D4886">
        <f t="shared" ca="1" si="379"/>
        <v>8</v>
      </c>
      <c r="E4886" t="str" cm="1">
        <f t="array" aca="1" ref="E4886" ca="1">INDEX(Reel2,Spins[[#This Row],[Stop2]])</f>
        <v>🍋</v>
      </c>
      <c r="F4886">
        <f t="shared" ca="1" si="380"/>
        <v>1</v>
      </c>
      <c r="G4886" t="str" cm="1">
        <f t="array" aca="1" ref="G4886" ca="1">INDEX(Reel3,Spins[[#This Row],[Stop3]])</f>
        <v>🍋</v>
      </c>
      <c r="H4886" t="b">
        <f ca="1">AND(Spins[[#This Row],[Sym1]]=Spins[[#This Row],[Sym2]],Spins[[#This Row],[Sym2]]=Spins[[#This Row],[Sym3]])</f>
        <v>0</v>
      </c>
      <c r="I4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6">
        <f t="shared" si="381"/>
        <v>1</v>
      </c>
      <c r="K4886">
        <f ca="1">Spins[[#This Row],[Mult]]*Spins[[#This Row],[Bet]]</f>
        <v>0</v>
      </c>
      <c r="L4886">
        <f ca="1">Spins[[#This Row],[Payout]]-Spins[[#This Row],[Bet]]</f>
        <v>-1</v>
      </c>
    </row>
    <row r="4887" spans="1:12" x14ac:dyDescent="0.3">
      <c r="A4887">
        <f t="shared" si="377"/>
        <v>4886</v>
      </c>
      <c r="B4887">
        <f t="shared" ca="1" si="378"/>
        <v>18</v>
      </c>
      <c r="C4887" t="str" cm="1">
        <f t="array" aca="1" ref="C4887" ca="1">INDEX(Reel1,Spins[[#This Row],[Stop1]])</f>
        <v>🍒</v>
      </c>
      <c r="D4887">
        <f t="shared" ca="1" si="379"/>
        <v>28</v>
      </c>
      <c r="E4887" t="str" cm="1">
        <f t="array" aca="1" ref="E4887" ca="1">INDEX(Reel2,Spins[[#This Row],[Stop2]])</f>
        <v>BAR</v>
      </c>
      <c r="F4887">
        <f t="shared" ca="1" si="380"/>
        <v>27</v>
      </c>
      <c r="G4887" t="str" cm="1">
        <f t="array" aca="1" ref="G4887" ca="1">INDEX(Reel3,Spins[[#This Row],[Stop3]])</f>
        <v>7️⃣</v>
      </c>
      <c r="H4887" t="b">
        <f ca="1">AND(Spins[[#This Row],[Sym1]]=Spins[[#This Row],[Sym2]],Spins[[#This Row],[Sym2]]=Spins[[#This Row],[Sym3]])</f>
        <v>0</v>
      </c>
      <c r="I4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7">
        <f t="shared" si="381"/>
        <v>1</v>
      </c>
      <c r="K4887">
        <f ca="1">Spins[[#This Row],[Mult]]*Spins[[#This Row],[Bet]]</f>
        <v>0</v>
      </c>
      <c r="L4887">
        <f ca="1">Spins[[#This Row],[Payout]]-Spins[[#This Row],[Bet]]</f>
        <v>-1</v>
      </c>
    </row>
    <row r="4888" spans="1:12" x14ac:dyDescent="0.3">
      <c r="A4888">
        <f t="shared" si="377"/>
        <v>4887</v>
      </c>
      <c r="B4888">
        <f t="shared" ca="1" si="378"/>
        <v>13</v>
      </c>
      <c r="C4888" t="str" cm="1">
        <f t="array" aca="1" ref="C4888" ca="1">INDEX(Reel1,Spins[[#This Row],[Stop1]])</f>
        <v>🍋</v>
      </c>
      <c r="D4888">
        <f t="shared" ca="1" si="379"/>
        <v>31</v>
      </c>
      <c r="E4888" t="str" cm="1">
        <f t="array" aca="1" ref="E4888" ca="1">INDEX(Reel2,Spins[[#This Row],[Stop2]])</f>
        <v>💎</v>
      </c>
      <c r="F4888">
        <f t="shared" ca="1" si="380"/>
        <v>26</v>
      </c>
      <c r="G4888" t="str" cm="1">
        <f t="array" aca="1" ref="G4888" ca="1">INDEX(Reel3,Spins[[#This Row],[Stop3]])</f>
        <v>BAR</v>
      </c>
      <c r="H4888" t="b">
        <f ca="1">AND(Spins[[#This Row],[Sym1]]=Spins[[#This Row],[Sym2]],Spins[[#This Row],[Sym2]]=Spins[[#This Row],[Sym3]])</f>
        <v>0</v>
      </c>
      <c r="I4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8">
        <f t="shared" si="381"/>
        <v>1</v>
      </c>
      <c r="K4888">
        <f ca="1">Spins[[#This Row],[Mult]]*Spins[[#This Row],[Bet]]</f>
        <v>0</v>
      </c>
      <c r="L4888">
        <f ca="1">Spins[[#This Row],[Payout]]-Spins[[#This Row],[Bet]]</f>
        <v>-1</v>
      </c>
    </row>
    <row r="4889" spans="1:12" x14ac:dyDescent="0.3">
      <c r="A4889">
        <f t="shared" si="377"/>
        <v>4888</v>
      </c>
      <c r="B4889">
        <f t="shared" ca="1" si="378"/>
        <v>23</v>
      </c>
      <c r="C4889" t="str" cm="1">
        <f t="array" aca="1" ref="C4889" ca="1">INDEX(Reel1,Spins[[#This Row],[Stop1]])</f>
        <v>🍇</v>
      </c>
      <c r="D4889">
        <f t="shared" ca="1" si="379"/>
        <v>16</v>
      </c>
      <c r="E4889" t="str" cm="1">
        <f t="array" aca="1" ref="E4889" ca="1">INDEX(Reel2,Spins[[#This Row],[Stop2]])</f>
        <v>🍒</v>
      </c>
      <c r="F4889">
        <f t="shared" ca="1" si="380"/>
        <v>18</v>
      </c>
      <c r="G4889" t="str" cm="1">
        <f t="array" aca="1" ref="G4889" ca="1">INDEX(Reel3,Spins[[#This Row],[Stop3]])</f>
        <v>🔔</v>
      </c>
      <c r="H4889" t="b">
        <f ca="1">AND(Spins[[#This Row],[Sym1]]=Spins[[#This Row],[Sym2]],Spins[[#This Row],[Sym2]]=Spins[[#This Row],[Sym3]])</f>
        <v>0</v>
      </c>
      <c r="I4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89">
        <f t="shared" si="381"/>
        <v>1</v>
      </c>
      <c r="K4889">
        <f ca="1">Spins[[#This Row],[Mult]]*Spins[[#This Row],[Bet]]</f>
        <v>0</v>
      </c>
      <c r="L4889">
        <f ca="1">Spins[[#This Row],[Payout]]-Spins[[#This Row],[Bet]]</f>
        <v>-1</v>
      </c>
    </row>
    <row r="4890" spans="1:12" x14ac:dyDescent="0.3">
      <c r="A4890">
        <f t="shared" si="377"/>
        <v>4889</v>
      </c>
      <c r="B4890">
        <f t="shared" ca="1" si="378"/>
        <v>12</v>
      </c>
      <c r="C4890" t="str" cm="1">
        <f t="array" aca="1" ref="C4890" ca="1">INDEX(Reel1,Spins[[#This Row],[Stop1]])</f>
        <v>🍋</v>
      </c>
      <c r="D4890">
        <f t="shared" ca="1" si="379"/>
        <v>19</v>
      </c>
      <c r="E4890" t="str" cm="1">
        <f t="array" aca="1" ref="E4890" ca="1">INDEX(Reel2,Spins[[#This Row],[Stop2]])</f>
        <v>🍒</v>
      </c>
      <c r="F4890">
        <f t="shared" ca="1" si="380"/>
        <v>13</v>
      </c>
      <c r="G4890" t="str" cm="1">
        <f t="array" aca="1" ref="G4890" ca="1">INDEX(Reel3,Spins[[#This Row],[Stop3]])</f>
        <v>🍇</v>
      </c>
      <c r="H4890" t="b">
        <f ca="1">AND(Spins[[#This Row],[Sym1]]=Spins[[#This Row],[Sym2]],Spins[[#This Row],[Sym2]]=Spins[[#This Row],[Sym3]])</f>
        <v>0</v>
      </c>
      <c r="I4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90">
        <f t="shared" si="381"/>
        <v>1</v>
      </c>
      <c r="K4890">
        <f ca="1">Spins[[#This Row],[Mult]]*Spins[[#This Row],[Bet]]</f>
        <v>0</v>
      </c>
      <c r="L4890">
        <f ca="1">Spins[[#This Row],[Payout]]-Spins[[#This Row],[Bet]]</f>
        <v>-1</v>
      </c>
    </row>
    <row r="4891" spans="1:12" x14ac:dyDescent="0.3">
      <c r="A4891">
        <f t="shared" si="377"/>
        <v>4890</v>
      </c>
      <c r="B4891">
        <f t="shared" ca="1" si="378"/>
        <v>2</v>
      </c>
      <c r="C4891" t="str" cm="1">
        <f t="array" aca="1" ref="C4891" ca="1">INDEX(Reel1,Spins[[#This Row],[Stop1]])</f>
        <v>🍋</v>
      </c>
      <c r="D4891">
        <f t="shared" ca="1" si="379"/>
        <v>4</v>
      </c>
      <c r="E4891" t="str" cm="1">
        <f t="array" aca="1" ref="E4891" ca="1">INDEX(Reel2,Spins[[#This Row],[Stop2]])</f>
        <v>🍋</v>
      </c>
      <c r="F4891">
        <f t="shared" ca="1" si="380"/>
        <v>3</v>
      </c>
      <c r="G4891" t="str" cm="1">
        <f t="array" aca="1" ref="G4891" ca="1">INDEX(Reel3,Spins[[#This Row],[Stop3]])</f>
        <v>🍋</v>
      </c>
      <c r="H4891" t="b">
        <f ca="1">AND(Spins[[#This Row],[Sym1]]=Spins[[#This Row],[Sym2]],Spins[[#This Row],[Sym2]]=Spins[[#This Row],[Sym3]])</f>
        <v>1</v>
      </c>
      <c r="I4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891">
        <f t="shared" si="381"/>
        <v>1</v>
      </c>
      <c r="K4891">
        <f ca="1">Spins[[#This Row],[Mult]]*Spins[[#This Row],[Bet]]</f>
        <v>14</v>
      </c>
      <c r="L4891">
        <f ca="1">Spins[[#This Row],[Payout]]-Spins[[#This Row],[Bet]]</f>
        <v>13</v>
      </c>
    </row>
    <row r="4892" spans="1:12" x14ac:dyDescent="0.3">
      <c r="A4892">
        <f t="shared" si="377"/>
        <v>4891</v>
      </c>
      <c r="B4892">
        <f t="shared" ca="1" si="378"/>
        <v>12</v>
      </c>
      <c r="C4892" t="str" cm="1">
        <f t="array" aca="1" ref="C4892" ca="1">INDEX(Reel1,Spins[[#This Row],[Stop1]])</f>
        <v>🍋</v>
      </c>
      <c r="D4892">
        <f t="shared" ca="1" si="379"/>
        <v>29</v>
      </c>
      <c r="E4892" t="str" cm="1">
        <f t="array" aca="1" ref="E4892" ca="1">INDEX(Reel2,Spins[[#This Row],[Stop2]])</f>
        <v>7️⃣</v>
      </c>
      <c r="F4892">
        <f t="shared" ca="1" si="380"/>
        <v>12</v>
      </c>
      <c r="G4892" t="str" cm="1">
        <f t="array" aca="1" ref="G4892" ca="1">INDEX(Reel3,Spins[[#This Row],[Stop3]])</f>
        <v>🍒</v>
      </c>
      <c r="H4892" t="b">
        <f ca="1">AND(Spins[[#This Row],[Sym1]]=Spins[[#This Row],[Sym2]],Spins[[#This Row],[Sym2]]=Spins[[#This Row],[Sym3]])</f>
        <v>0</v>
      </c>
      <c r="I4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92">
        <f t="shared" si="381"/>
        <v>1</v>
      </c>
      <c r="K4892">
        <f ca="1">Spins[[#This Row],[Mult]]*Spins[[#This Row],[Bet]]</f>
        <v>0</v>
      </c>
      <c r="L4892">
        <f ca="1">Spins[[#This Row],[Payout]]-Spins[[#This Row],[Bet]]</f>
        <v>-1</v>
      </c>
    </row>
    <row r="4893" spans="1:12" x14ac:dyDescent="0.3">
      <c r="A4893">
        <f t="shared" si="377"/>
        <v>4892</v>
      </c>
      <c r="B4893">
        <f t="shared" ca="1" si="378"/>
        <v>5</v>
      </c>
      <c r="C4893" t="str" cm="1">
        <f t="array" aca="1" ref="C4893" ca="1">INDEX(Reel1,Spins[[#This Row],[Stop1]])</f>
        <v>🍋</v>
      </c>
      <c r="D4893">
        <f t="shared" ca="1" si="379"/>
        <v>31</v>
      </c>
      <c r="E4893" t="str" cm="1">
        <f t="array" aca="1" ref="E4893" ca="1">INDEX(Reel2,Spins[[#This Row],[Stop2]])</f>
        <v>💎</v>
      </c>
      <c r="F4893">
        <f t="shared" ca="1" si="380"/>
        <v>24</v>
      </c>
      <c r="G4893" t="str" cm="1">
        <f t="array" aca="1" ref="G4893" ca="1">INDEX(Reel3,Spins[[#This Row],[Stop3]])</f>
        <v>BAR</v>
      </c>
      <c r="H4893" t="b">
        <f ca="1">AND(Spins[[#This Row],[Sym1]]=Spins[[#This Row],[Sym2]],Spins[[#This Row],[Sym2]]=Spins[[#This Row],[Sym3]])</f>
        <v>0</v>
      </c>
      <c r="I4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93">
        <f t="shared" si="381"/>
        <v>1</v>
      </c>
      <c r="K4893">
        <f ca="1">Spins[[#This Row],[Mult]]*Spins[[#This Row],[Bet]]</f>
        <v>0</v>
      </c>
      <c r="L4893">
        <f ca="1">Spins[[#This Row],[Payout]]-Spins[[#This Row],[Bet]]</f>
        <v>-1</v>
      </c>
    </row>
    <row r="4894" spans="1:12" x14ac:dyDescent="0.3">
      <c r="A4894">
        <f t="shared" si="377"/>
        <v>4893</v>
      </c>
      <c r="B4894">
        <f t="shared" ca="1" si="378"/>
        <v>16</v>
      </c>
      <c r="C4894" t="str" cm="1">
        <f t="array" aca="1" ref="C4894" ca="1">INDEX(Reel1,Spins[[#This Row],[Stop1]])</f>
        <v>🍒</v>
      </c>
      <c r="D4894">
        <f t="shared" ca="1" si="379"/>
        <v>19</v>
      </c>
      <c r="E4894" t="str" cm="1">
        <f t="array" aca="1" ref="E4894" ca="1">INDEX(Reel2,Spins[[#This Row],[Stop2]])</f>
        <v>🍒</v>
      </c>
      <c r="F4894">
        <f t="shared" ca="1" si="380"/>
        <v>8</v>
      </c>
      <c r="G4894" t="str" cm="1">
        <f t="array" aca="1" ref="G4894" ca="1">INDEX(Reel3,Spins[[#This Row],[Stop3]])</f>
        <v>🍒</v>
      </c>
      <c r="H4894" t="b">
        <f ca="1">AND(Spins[[#This Row],[Sym1]]=Spins[[#This Row],[Sym2]],Spins[[#This Row],[Sym2]]=Spins[[#This Row],[Sym3]])</f>
        <v>1</v>
      </c>
      <c r="I4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894">
        <f t="shared" si="381"/>
        <v>1</v>
      </c>
      <c r="K4894">
        <f ca="1">Spins[[#This Row],[Mult]]*Spins[[#This Row],[Bet]]</f>
        <v>16</v>
      </c>
      <c r="L4894">
        <f ca="1">Spins[[#This Row],[Payout]]-Spins[[#This Row],[Bet]]</f>
        <v>15</v>
      </c>
    </row>
    <row r="4895" spans="1:12" x14ac:dyDescent="0.3">
      <c r="A4895">
        <f t="shared" si="377"/>
        <v>4894</v>
      </c>
      <c r="B4895">
        <f t="shared" ca="1" si="378"/>
        <v>12</v>
      </c>
      <c r="C4895" t="str" cm="1">
        <f t="array" aca="1" ref="C4895" ca="1">INDEX(Reel1,Spins[[#This Row],[Stop1]])</f>
        <v>🍋</v>
      </c>
      <c r="D4895">
        <f t="shared" ca="1" si="379"/>
        <v>15</v>
      </c>
      <c r="E4895" t="str" cm="1">
        <f t="array" aca="1" ref="E4895" ca="1">INDEX(Reel2,Spins[[#This Row],[Stop2]])</f>
        <v>🍒</v>
      </c>
      <c r="F4895">
        <f t="shared" ca="1" si="380"/>
        <v>17</v>
      </c>
      <c r="G4895" t="str" cm="1">
        <f t="array" aca="1" ref="G4895" ca="1">INDEX(Reel3,Spins[[#This Row],[Stop3]])</f>
        <v>🍇</v>
      </c>
      <c r="H4895" t="b">
        <f ca="1">AND(Spins[[#This Row],[Sym1]]=Spins[[#This Row],[Sym2]],Spins[[#This Row],[Sym2]]=Spins[[#This Row],[Sym3]])</f>
        <v>0</v>
      </c>
      <c r="I4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95">
        <f t="shared" si="381"/>
        <v>1</v>
      </c>
      <c r="K4895">
        <f ca="1">Spins[[#This Row],[Mult]]*Spins[[#This Row],[Bet]]</f>
        <v>0</v>
      </c>
      <c r="L4895">
        <f ca="1">Spins[[#This Row],[Payout]]-Spins[[#This Row],[Bet]]</f>
        <v>-1</v>
      </c>
    </row>
    <row r="4896" spans="1:12" x14ac:dyDescent="0.3">
      <c r="A4896">
        <f t="shared" si="377"/>
        <v>4895</v>
      </c>
      <c r="B4896">
        <f t="shared" ca="1" si="378"/>
        <v>31</v>
      </c>
      <c r="C4896" t="str" cm="1">
        <f t="array" aca="1" ref="C4896" ca="1">INDEX(Reel1,Spins[[#This Row],[Stop1]])</f>
        <v>💎</v>
      </c>
      <c r="D4896">
        <f t="shared" ca="1" si="379"/>
        <v>12</v>
      </c>
      <c r="E4896" t="str" cm="1">
        <f t="array" aca="1" ref="E4896" ca="1">INDEX(Reel2,Spins[[#This Row],[Stop2]])</f>
        <v>🍋</v>
      </c>
      <c r="F4896">
        <f t="shared" ca="1" si="380"/>
        <v>12</v>
      </c>
      <c r="G4896" t="str" cm="1">
        <f t="array" aca="1" ref="G4896" ca="1">INDEX(Reel3,Spins[[#This Row],[Stop3]])</f>
        <v>🍒</v>
      </c>
      <c r="H4896" t="b">
        <f ca="1">AND(Spins[[#This Row],[Sym1]]=Spins[[#This Row],[Sym2]],Spins[[#This Row],[Sym2]]=Spins[[#This Row],[Sym3]])</f>
        <v>0</v>
      </c>
      <c r="I4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96">
        <f t="shared" si="381"/>
        <v>1</v>
      </c>
      <c r="K4896">
        <f ca="1">Spins[[#This Row],[Mult]]*Spins[[#This Row],[Bet]]</f>
        <v>0</v>
      </c>
      <c r="L4896">
        <f ca="1">Spins[[#This Row],[Payout]]-Spins[[#This Row],[Bet]]</f>
        <v>-1</v>
      </c>
    </row>
    <row r="4897" spans="1:12" x14ac:dyDescent="0.3">
      <c r="A4897">
        <f t="shared" si="377"/>
        <v>4896</v>
      </c>
      <c r="B4897">
        <f t="shared" ca="1" si="378"/>
        <v>16</v>
      </c>
      <c r="C4897" t="str" cm="1">
        <f t="array" aca="1" ref="C4897" ca="1">INDEX(Reel1,Spins[[#This Row],[Stop1]])</f>
        <v>🍒</v>
      </c>
      <c r="D4897">
        <f t="shared" ca="1" si="379"/>
        <v>3</v>
      </c>
      <c r="E4897" t="str" cm="1">
        <f t="array" aca="1" ref="E4897" ca="1">INDEX(Reel2,Spins[[#This Row],[Stop2]])</f>
        <v>🍋</v>
      </c>
      <c r="F4897">
        <f t="shared" ca="1" si="380"/>
        <v>25</v>
      </c>
      <c r="G4897" t="str" cm="1">
        <f t="array" aca="1" ref="G4897" ca="1">INDEX(Reel3,Spins[[#This Row],[Stop3]])</f>
        <v>BAR</v>
      </c>
      <c r="H4897" t="b">
        <f ca="1">AND(Spins[[#This Row],[Sym1]]=Spins[[#This Row],[Sym2]],Spins[[#This Row],[Sym2]]=Spins[[#This Row],[Sym3]])</f>
        <v>0</v>
      </c>
      <c r="I4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97">
        <f t="shared" si="381"/>
        <v>1</v>
      </c>
      <c r="K4897">
        <f ca="1">Spins[[#This Row],[Mult]]*Spins[[#This Row],[Bet]]</f>
        <v>0</v>
      </c>
      <c r="L4897">
        <f ca="1">Spins[[#This Row],[Payout]]-Spins[[#This Row],[Bet]]</f>
        <v>-1</v>
      </c>
    </row>
    <row r="4898" spans="1:12" x14ac:dyDescent="0.3">
      <c r="A4898">
        <f t="shared" si="377"/>
        <v>4897</v>
      </c>
      <c r="B4898">
        <f t="shared" ca="1" si="378"/>
        <v>28</v>
      </c>
      <c r="C4898" t="str" cm="1">
        <f t="array" aca="1" ref="C4898" ca="1">INDEX(Reel1,Spins[[#This Row],[Stop1]])</f>
        <v>BAR</v>
      </c>
      <c r="D4898">
        <f t="shared" ca="1" si="379"/>
        <v>27</v>
      </c>
      <c r="E4898" t="str" cm="1">
        <f t="array" aca="1" ref="E4898" ca="1">INDEX(Reel2,Spins[[#This Row],[Stop2]])</f>
        <v>BAR</v>
      </c>
      <c r="F4898">
        <f t="shared" ca="1" si="380"/>
        <v>30</v>
      </c>
      <c r="G4898" t="str" cm="1">
        <f t="array" aca="1" ref="G4898" ca="1">INDEX(Reel3,Spins[[#This Row],[Stop3]])</f>
        <v>💎</v>
      </c>
      <c r="H4898" t="b">
        <f ca="1">AND(Spins[[#This Row],[Sym1]]=Spins[[#This Row],[Sym2]],Spins[[#This Row],[Sym2]]=Spins[[#This Row],[Sym3]])</f>
        <v>0</v>
      </c>
      <c r="I4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4898">
        <f t="shared" si="381"/>
        <v>1</v>
      </c>
      <c r="K4898">
        <f ca="1">Spins[[#This Row],[Mult]]*Spins[[#This Row],[Bet]]</f>
        <v>3</v>
      </c>
      <c r="L4898">
        <f ca="1">Spins[[#This Row],[Payout]]-Spins[[#This Row],[Bet]]</f>
        <v>2</v>
      </c>
    </row>
    <row r="4899" spans="1:12" x14ac:dyDescent="0.3">
      <c r="A4899">
        <f t="shared" si="377"/>
        <v>4898</v>
      </c>
      <c r="B4899">
        <f t="shared" ca="1" si="378"/>
        <v>4</v>
      </c>
      <c r="C4899" t="str" cm="1">
        <f t="array" aca="1" ref="C4899" ca="1">INDEX(Reel1,Spins[[#This Row],[Stop1]])</f>
        <v>🍋</v>
      </c>
      <c r="D4899">
        <f t="shared" ca="1" si="379"/>
        <v>26</v>
      </c>
      <c r="E4899" t="str" cm="1">
        <f t="array" aca="1" ref="E4899" ca="1">INDEX(Reel2,Spins[[#This Row],[Stop2]])</f>
        <v>🔔</v>
      </c>
      <c r="F4899">
        <f t="shared" ca="1" si="380"/>
        <v>19</v>
      </c>
      <c r="G4899" t="str" cm="1">
        <f t="array" aca="1" ref="G4899" ca="1">INDEX(Reel3,Spins[[#This Row],[Stop3]])</f>
        <v>🔔</v>
      </c>
      <c r="H4899" t="b">
        <f ca="1">AND(Spins[[#This Row],[Sym1]]=Spins[[#This Row],[Sym2]],Spins[[#This Row],[Sym2]]=Spins[[#This Row],[Sym3]])</f>
        <v>0</v>
      </c>
      <c r="I4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899">
        <f t="shared" si="381"/>
        <v>1</v>
      </c>
      <c r="K4899">
        <f ca="1">Spins[[#This Row],[Mult]]*Spins[[#This Row],[Bet]]</f>
        <v>0</v>
      </c>
      <c r="L4899">
        <f ca="1">Spins[[#This Row],[Payout]]-Spins[[#This Row],[Bet]]</f>
        <v>-1</v>
      </c>
    </row>
    <row r="4900" spans="1:12" x14ac:dyDescent="0.3">
      <c r="A4900">
        <f t="shared" si="377"/>
        <v>4899</v>
      </c>
      <c r="B4900">
        <f t="shared" ca="1" si="378"/>
        <v>17</v>
      </c>
      <c r="C4900" t="str" cm="1">
        <f t="array" aca="1" ref="C4900" ca="1">INDEX(Reel1,Spins[[#This Row],[Stop1]])</f>
        <v>🍒</v>
      </c>
      <c r="D4900">
        <f t="shared" ca="1" si="379"/>
        <v>21</v>
      </c>
      <c r="E4900" t="str" cm="1">
        <f t="array" aca="1" ref="E4900" ca="1">INDEX(Reel2,Spins[[#This Row],[Stop2]])</f>
        <v>🍒</v>
      </c>
      <c r="F4900">
        <f t="shared" ca="1" si="380"/>
        <v>19</v>
      </c>
      <c r="G4900" t="str" cm="1">
        <f t="array" aca="1" ref="G4900" ca="1">INDEX(Reel3,Spins[[#This Row],[Stop3]])</f>
        <v>🔔</v>
      </c>
      <c r="H4900" t="b">
        <f ca="1">AND(Spins[[#This Row],[Sym1]]=Spins[[#This Row],[Sym2]],Spins[[#This Row],[Sym2]]=Spins[[#This Row],[Sym3]])</f>
        <v>0</v>
      </c>
      <c r="I4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900">
        <f t="shared" si="381"/>
        <v>1</v>
      </c>
      <c r="K4900">
        <f ca="1">Spins[[#This Row],[Mult]]*Spins[[#This Row],[Bet]]</f>
        <v>0.8</v>
      </c>
      <c r="L4900">
        <f ca="1">Spins[[#This Row],[Payout]]-Spins[[#This Row],[Bet]]</f>
        <v>-0.19999999999999996</v>
      </c>
    </row>
    <row r="4901" spans="1:12" x14ac:dyDescent="0.3">
      <c r="A4901">
        <f t="shared" si="377"/>
        <v>4900</v>
      </c>
      <c r="B4901">
        <f t="shared" ca="1" si="378"/>
        <v>31</v>
      </c>
      <c r="C4901" t="str" cm="1">
        <f t="array" aca="1" ref="C4901" ca="1">INDEX(Reel1,Spins[[#This Row],[Stop1]])</f>
        <v>💎</v>
      </c>
      <c r="D4901">
        <f t="shared" ca="1" si="379"/>
        <v>20</v>
      </c>
      <c r="E4901" t="str" cm="1">
        <f t="array" aca="1" ref="E4901" ca="1">INDEX(Reel2,Spins[[#This Row],[Stop2]])</f>
        <v>🍒</v>
      </c>
      <c r="F4901">
        <f t="shared" ca="1" si="380"/>
        <v>1</v>
      </c>
      <c r="G4901" t="str" cm="1">
        <f t="array" aca="1" ref="G4901" ca="1">INDEX(Reel3,Spins[[#This Row],[Stop3]])</f>
        <v>🍋</v>
      </c>
      <c r="H4901" t="b">
        <f ca="1">AND(Spins[[#This Row],[Sym1]]=Spins[[#This Row],[Sym2]],Spins[[#This Row],[Sym2]]=Spins[[#This Row],[Sym3]])</f>
        <v>0</v>
      </c>
      <c r="I4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1">
        <f t="shared" si="381"/>
        <v>1</v>
      </c>
      <c r="K4901">
        <f ca="1">Spins[[#This Row],[Mult]]*Spins[[#This Row],[Bet]]</f>
        <v>0</v>
      </c>
      <c r="L4901">
        <f ca="1">Spins[[#This Row],[Payout]]-Spins[[#This Row],[Bet]]</f>
        <v>-1</v>
      </c>
    </row>
    <row r="4902" spans="1:12" x14ac:dyDescent="0.3">
      <c r="A4902">
        <f t="shared" si="377"/>
        <v>4901</v>
      </c>
      <c r="B4902">
        <f t="shared" ca="1" si="378"/>
        <v>5</v>
      </c>
      <c r="C4902" t="str" cm="1">
        <f t="array" aca="1" ref="C4902" ca="1">INDEX(Reel1,Spins[[#This Row],[Stop1]])</f>
        <v>🍋</v>
      </c>
      <c r="D4902">
        <f t="shared" ca="1" si="379"/>
        <v>9</v>
      </c>
      <c r="E4902" t="str" cm="1">
        <f t="array" aca="1" ref="E4902" ca="1">INDEX(Reel2,Spins[[#This Row],[Stop2]])</f>
        <v>🍋</v>
      </c>
      <c r="F4902">
        <f t="shared" ca="1" si="380"/>
        <v>12</v>
      </c>
      <c r="G4902" t="str" cm="1">
        <f t="array" aca="1" ref="G4902" ca="1">INDEX(Reel3,Spins[[#This Row],[Stop3]])</f>
        <v>🍒</v>
      </c>
      <c r="H4902" t="b">
        <f ca="1">AND(Spins[[#This Row],[Sym1]]=Spins[[#This Row],[Sym2]],Spins[[#This Row],[Sym2]]=Spins[[#This Row],[Sym3]])</f>
        <v>0</v>
      </c>
      <c r="I4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02">
        <f t="shared" si="381"/>
        <v>1</v>
      </c>
      <c r="K4902">
        <f ca="1">Spins[[#This Row],[Mult]]*Spins[[#This Row],[Bet]]</f>
        <v>0.6</v>
      </c>
      <c r="L4902">
        <f ca="1">Spins[[#This Row],[Payout]]-Spins[[#This Row],[Bet]]</f>
        <v>-0.4</v>
      </c>
    </row>
    <row r="4903" spans="1:12" x14ac:dyDescent="0.3">
      <c r="A4903">
        <f t="shared" si="377"/>
        <v>4902</v>
      </c>
      <c r="B4903">
        <f t="shared" ca="1" si="378"/>
        <v>18</v>
      </c>
      <c r="C4903" t="str" cm="1">
        <f t="array" aca="1" ref="C4903" ca="1">INDEX(Reel1,Spins[[#This Row],[Stop1]])</f>
        <v>🍒</v>
      </c>
      <c r="D4903">
        <f t="shared" ca="1" si="379"/>
        <v>30</v>
      </c>
      <c r="E4903" t="str" cm="1">
        <f t="array" aca="1" ref="E4903" ca="1">INDEX(Reel2,Spins[[#This Row],[Stop2]])</f>
        <v>7️⃣</v>
      </c>
      <c r="F4903">
        <f t="shared" ca="1" si="380"/>
        <v>16</v>
      </c>
      <c r="G4903" t="str" cm="1">
        <f t="array" aca="1" ref="G4903" ca="1">INDEX(Reel3,Spins[[#This Row],[Stop3]])</f>
        <v>🍇</v>
      </c>
      <c r="H4903" t="b">
        <f ca="1">AND(Spins[[#This Row],[Sym1]]=Spins[[#This Row],[Sym2]],Spins[[#This Row],[Sym2]]=Spins[[#This Row],[Sym3]])</f>
        <v>0</v>
      </c>
      <c r="I4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3">
        <f t="shared" si="381"/>
        <v>1</v>
      </c>
      <c r="K4903">
        <f ca="1">Spins[[#This Row],[Mult]]*Spins[[#This Row],[Bet]]</f>
        <v>0</v>
      </c>
      <c r="L4903">
        <f ca="1">Spins[[#This Row],[Payout]]-Spins[[#This Row],[Bet]]</f>
        <v>-1</v>
      </c>
    </row>
    <row r="4904" spans="1:12" x14ac:dyDescent="0.3">
      <c r="A4904">
        <f t="shared" si="377"/>
        <v>4903</v>
      </c>
      <c r="B4904">
        <f t="shared" ca="1" si="378"/>
        <v>3</v>
      </c>
      <c r="C4904" t="str" cm="1">
        <f t="array" aca="1" ref="C4904" ca="1">INDEX(Reel1,Spins[[#This Row],[Stop1]])</f>
        <v>🍋</v>
      </c>
      <c r="D4904">
        <f t="shared" ca="1" si="379"/>
        <v>26</v>
      </c>
      <c r="E4904" t="str" cm="1">
        <f t="array" aca="1" ref="E4904" ca="1">INDEX(Reel2,Spins[[#This Row],[Stop2]])</f>
        <v>🔔</v>
      </c>
      <c r="F4904">
        <f t="shared" ca="1" si="380"/>
        <v>21</v>
      </c>
      <c r="G4904" t="str" cm="1">
        <f t="array" aca="1" ref="G4904" ca="1">INDEX(Reel3,Spins[[#This Row],[Stop3]])</f>
        <v>🔔</v>
      </c>
      <c r="H4904" t="b">
        <f ca="1">AND(Spins[[#This Row],[Sym1]]=Spins[[#This Row],[Sym2]],Spins[[#This Row],[Sym2]]=Spins[[#This Row],[Sym3]])</f>
        <v>0</v>
      </c>
      <c r="I4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4">
        <f t="shared" si="381"/>
        <v>1</v>
      </c>
      <c r="K4904">
        <f ca="1">Spins[[#This Row],[Mult]]*Spins[[#This Row],[Bet]]</f>
        <v>0</v>
      </c>
      <c r="L4904">
        <f ca="1">Spins[[#This Row],[Payout]]-Spins[[#This Row],[Bet]]</f>
        <v>-1</v>
      </c>
    </row>
    <row r="4905" spans="1:12" x14ac:dyDescent="0.3">
      <c r="A4905">
        <f t="shared" si="377"/>
        <v>4904</v>
      </c>
      <c r="B4905">
        <f t="shared" ca="1" si="378"/>
        <v>25</v>
      </c>
      <c r="C4905" t="str" cm="1">
        <f t="array" aca="1" ref="C4905" ca="1">INDEX(Reel1,Spins[[#This Row],[Stop1]])</f>
        <v>🔔</v>
      </c>
      <c r="D4905">
        <f t="shared" ca="1" si="379"/>
        <v>23</v>
      </c>
      <c r="E4905" t="str" cm="1">
        <f t="array" aca="1" ref="E4905" ca="1">INDEX(Reel2,Spins[[#This Row],[Stop2]])</f>
        <v>🍇</v>
      </c>
      <c r="F4905">
        <f t="shared" ca="1" si="380"/>
        <v>14</v>
      </c>
      <c r="G4905" t="str" cm="1">
        <f t="array" aca="1" ref="G4905" ca="1">INDEX(Reel3,Spins[[#This Row],[Stop3]])</f>
        <v>🍇</v>
      </c>
      <c r="H4905" t="b">
        <f ca="1">AND(Spins[[#This Row],[Sym1]]=Spins[[#This Row],[Sym2]],Spins[[#This Row],[Sym2]]=Spins[[#This Row],[Sym3]])</f>
        <v>0</v>
      </c>
      <c r="I4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5">
        <f t="shared" si="381"/>
        <v>1</v>
      </c>
      <c r="K4905">
        <f ca="1">Spins[[#This Row],[Mult]]*Spins[[#This Row],[Bet]]</f>
        <v>0</v>
      </c>
      <c r="L4905">
        <f ca="1">Spins[[#This Row],[Payout]]-Spins[[#This Row],[Bet]]</f>
        <v>-1</v>
      </c>
    </row>
    <row r="4906" spans="1:12" x14ac:dyDescent="0.3">
      <c r="A4906">
        <f t="shared" si="377"/>
        <v>4905</v>
      </c>
      <c r="B4906">
        <f t="shared" ca="1" si="378"/>
        <v>14</v>
      </c>
      <c r="C4906" t="str" cm="1">
        <f t="array" aca="1" ref="C4906" ca="1">INDEX(Reel1,Spins[[#This Row],[Stop1]])</f>
        <v>🍋</v>
      </c>
      <c r="D4906">
        <f t="shared" ca="1" si="379"/>
        <v>21</v>
      </c>
      <c r="E4906" t="str" cm="1">
        <f t="array" aca="1" ref="E4906" ca="1">INDEX(Reel2,Spins[[#This Row],[Stop2]])</f>
        <v>🍒</v>
      </c>
      <c r="F4906">
        <f t="shared" ca="1" si="380"/>
        <v>19</v>
      </c>
      <c r="G4906" t="str" cm="1">
        <f t="array" aca="1" ref="G4906" ca="1">INDEX(Reel3,Spins[[#This Row],[Stop3]])</f>
        <v>🔔</v>
      </c>
      <c r="H4906" t="b">
        <f ca="1">AND(Spins[[#This Row],[Sym1]]=Spins[[#This Row],[Sym2]],Spins[[#This Row],[Sym2]]=Spins[[#This Row],[Sym3]])</f>
        <v>0</v>
      </c>
      <c r="I4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6">
        <f t="shared" si="381"/>
        <v>1</v>
      </c>
      <c r="K4906">
        <f ca="1">Spins[[#This Row],[Mult]]*Spins[[#This Row],[Bet]]</f>
        <v>0</v>
      </c>
      <c r="L4906">
        <f ca="1">Spins[[#This Row],[Payout]]-Spins[[#This Row],[Bet]]</f>
        <v>-1</v>
      </c>
    </row>
    <row r="4907" spans="1:12" x14ac:dyDescent="0.3">
      <c r="A4907">
        <f t="shared" si="377"/>
        <v>4906</v>
      </c>
      <c r="B4907">
        <f t="shared" ca="1" si="378"/>
        <v>7</v>
      </c>
      <c r="C4907" t="str" cm="1">
        <f t="array" aca="1" ref="C4907" ca="1">INDEX(Reel1,Spins[[#This Row],[Stop1]])</f>
        <v>🍋</v>
      </c>
      <c r="D4907">
        <f t="shared" ca="1" si="379"/>
        <v>20</v>
      </c>
      <c r="E4907" t="str" cm="1">
        <f t="array" aca="1" ref="E4907" ca="1">INDEX(Reel2,Spins[[#This Row],[Stop2]])</f>
        <v>🍒</v>
      </c>
      <c r="F4907">
        <f t="shared" ca="1" si="380"/>
        <v>16</v>
      </c>
      <c r="G4907" t="str" cm="1">
        <f t="array" aca="1" ref="G4907" ca="1">INDEX(Reel3,Spins[[#This Row],[Stop3]])</f>
        <v>🍇</v>
      </c>
      <c r="H4907" t="b">
        <f ca="1">AND(Spins[[#This Row],[Sym1]]=Spins[[#This Row],[Sym2]],Spins[[#This Row],[Sym2]]=Spins[[#This Row],[Sym3]])</f>
        <v>0</v>
      </c>
      <c r="I4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7">
        <f t="shared" si="381"/>
        <v>1</v>
      </c>
      <c r="K4907">
        <f ca="1">Spins[[#This Row],[Mult]]*Spins[[#This Row],[Bet]]</f>
        <v>0</v>
      </c>
      <c r="L4907">
        <f ca="1">Spins[[#This Row],[Payout]]-Spins[[#This Row],[Bet]]</f>
        <v>-1</v>
      </c>
    </row>
    <row r="4908" spans="1:12" x14ac:dyDescent="0.3">
      <c r="A4908">
        <f t="shared" si="377"/>
        <v>4907</v>
      </c>
      <c r="B4908">
        <f t="shared" ca="1" si="378"/>
        <v>22</v>
      </c>
      <c r="C4908" t="str" cm="1">
        <f t="array" aca="1" ref="C4908" ca="1">INDEX(Reel1,Spins[[#This Row],[Stop1]])</f>
        <v>🍇</v>
      </c>
      <c r="D4908">
        <f t="shared" ca="1" si="379"/>
        <v>14</v>
      </c>
      <c r="E4908" t="str" cm="1">
        <f t="array" aca="1" ref="E4908" ca="1">INDEX(Reel2,Spins[[#This Row],[Stop2]])</f>
        <v>🍋</v>
      </c>
      <c r="F4908">
        <f t="shared" ca="1" si="380"/>
        <v>22</v>
      </c>
      <c r="G4908" t="str" cm="1">
        <f t="array" aca="1" ref="G4908" ca="1">INDEX(Reel3,Spins[[#This Row],[Stop3]])</f>
        <v>🔔</v>
      </c>
      <c r="H4908" t="b">
        <f ca="1">AND(Spins[[#This Row],[Sym1]]=Spins[[#This Row],[Sym2]],Spins[[#This Row],[Sym2]]=Spins[[#This Row],[Sym3]])</f>
        <v>0</v>
      </c>
      <c r="I4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8">
        <f t="shared" si="381"/>
        <v>1</v>
      </c>
      <c r="K4908">
        <f ca="1">Spins[[#This Row],[Mult]]*Spins[[#This Row],[Bet]]</f>
        <v>0</v>
      </c>
      <c r="L4908">
        <f ca="1">Spins[[#This Row],[Payout]]-Spins[[#This Row],[Bet]]</f>
        <v>-1</v>
      </c>
    </row>
    <row r="4909" spans="1:12" x14ac:dyDescent="0.3">
      <c r="A4909">
        <f t="shared" si="377"/>
        <v>4908</v>
      </c>
      <c r="B4909">
        <f t="shared" ca="1" si="378"/>
        <v>7</v>
      </c>
      <c r="C4909" t="str" cm="1">
        <f t="array" aca="1" ref="C4909" ca="1">INDEX(Reel1,Spins[[#This Row],[Stop1]])</f>
        <v>🍋</v>
      </c>
      <c r="D4909">
        <f t="shared" ca="1" si="379"/>
        <v>21</v>
      </c>
      <c r="E4909" t="str" cm="1">
        <f t="array" aca="1" ref="E4909" ca="1">INDEX(Reel2,Spins[[#This Row],[Stop2]])</f>
        <v>🍒</v>
      </c>
      <c r="F4909">
        <f t="shared" ca="1" si="380"/>
        <v>9</v>
      </c>
      <c r="G4909" t="str" cm="1">
        <f t="array" aca="1" ref="G4909" ca="1">INDEX(Reel3,Spins[[#This Row],[Stop3]])</f>
        <v>🍒</v>
      </c>
      <c r="H4909" t="b">
        <f ca="1">AND(Spins[[#This Row],[Sym1]]=Spins[[#This Row],[Sym2]],Spins[[#This Row],[Sym2]]=Spins[[#This Row],[Sym3]])</f>
        <v>0</v>
      </c>
      <c r="I4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09">
        <f t="shared" si="381"/>
        <v>1</v>
      </c>
      <c r="K4909">
        <f ca="1">Spins[[#This Row],[Mult]]*Spins[[#This Row],[Bet]]</f>
        <v>0</v>
      </c>
      <c r="L4909">
        <f ca="1">Spins[[#This Row],[Payout]]-Spins[[#This Row],[Bet]]</f>
        <v>-1</v>
      </c>
    </row>
    <row r="4910" spans="1:12" x14ac:dyDescent="0.3">
      <c r="A4910">
        <f t="shared" si="377"/>
        <v>4909</v>
      </c>
      <c r="B4910">
        <f t="shared" ca="1" si="378"/>
        <v>1</v>
      </c>
      <c r="C4910" t="str" cm="1">
        <f t="array" aca="1" ref="C4910" ca="1">INDEX(Reel1,Spins[[#This Row],[Stop1]])</f>
        <v>🍋</v>
      </c>
      <c r="D4910">
        <f t="shared" ca="1" si="379"/>
        <v>27</v>
      </c>
      <c r="E4910" t="str" cm="1">
        <f t="array" aca="1" ref="E4910" ca="1">INDEX(Reel2,Spins[[#This Row],[Stop2]])</f>
        <v>BAR</v>
      </c>
      <c r="F4910">
        <f t="shared" ca="1" si="380"/>
        <v>20</v>
      </c>
      <c r="G4910" t="str" cm="1">
        <f t="array" aca="1" ref="G4910" ca="1">INDEX(Reel3,Spins[[#This Row],[Stop3]])</f>
        <v>🔔</v>
      </c>
      <c r="H4910" t="b">
        <f ca="1">AND(Spins[[#This Row],[Sym1]]=Spins[[#This Row],[Sym2]],Spins[[#This Row],[Sym2]]=Spins[[#This Row],[Sym3]])</f>
        <v>0</v>
      </c>
      <c r="I4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0">
        <f t="shared" si="381"/>
        <v>1</v>
      </c>
      <c r="K4910">
        <f ca="1">Spins[[#This Row],[Mult]]*Spins[[#This Row],[Bet]]</f>
        <v>0</v>
      </c>
      <c r="L4910">
        <f ca="1">Spins[[#This Row],[Payout]]-Spins[[#This Row],[Bet]]</f>
        <v>-1</v>
      </c>
    </row>
    <row r="4911" spans="1:12" x14ac:dyDescent="0.3">
      <c r="A4911">
        <f t="shared" si="377"/>
        <v>4910</v>
      </c>
      <c r="B4911">
        <f t="shared" ca="1" si="378"/>
        <v>15</v>
      </c>
      <c r="C4911" t="str" cm="1">
        <f t="array" aca="1" ref="C4911" ca="1">INDEX(Reel1,Spins[[#This Row],[Stop1]])</f>
        <v>🍒</v>
      </c>
      <c r="D4911">
        <f t="shared" ca="1" si="379"/>
        <v>29</v>
      </c>
      <c r="E4911" t="str" cm="1">
        <f t="array" aca="1" ref="E4911" ca="1">INDEX(Reel2,Spins[[#This Row],[Stop2]])</f>
        <v>7️⃣</v>
      </c>
      <c r="F4911">
        <f t="shared" ca="1" si="380"/>
        <v>4</v>
      </c>
      <c r="G4911" t="str" cm="1">
        <f t="array" aca="1" ref="G4911" ca="1">INDEX(Reel3,Spins[[#This Row],[Stop3]])</f>
        <v>🍋</v>
      </c>
      <c r="H4911" t="b">
        <f ca="1">AND(Spins[[#This Row],[Sym1]]=Spins[[#This Row],[Sym2]],Spins[[#This Row],[Sym2]]=Spins[[#This Row],[Sym3]])</f>
        <v>0</v>
      </c>
      <c r="I4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1">
        <f t="shared" si="381"/>
        <v>1</v>
      </c>
      <c r="K4911">
        <f ca="1">Spins[[#This Row],[Mult]]*Spins[[#This Row],[Bet]]</f>
        <v>0</v>
      </c>
      <c r="L4911">
        <f ca="1">Spins[[#This Row],[Payout]]-Spins[[#This Row],[Bet]]</f>
        <v>-1</v>
      </c>
    </row>
    <row r="4912" spans="1:12" x14ac:dyDescent="0.3">
      <c r="A4912">
        <f t="shared" si="377"/>
        <v>4911</v>
      </c>
      <c r="B4912">
        <f t="shared" ca="1" si="378"/>
        <v>26</v>
      </c>
      <c r="C4912" t="str" cm="1">
        <f t="array" aca="1" ref="C4912" ca="1">INDEX(Reel1,Spins[[#This Row],[Stop1]])</f>
        <v>🔔</v>
      </c>
      <c r="D4912">
        <f t="shared" ca="1" si="379"/>
        <v>18</v>
      </c>
      <c r="E4912" t="str" cm="1">
        <f t="array" aca="1" ref="E4912" ca="1">INDEX(Reel2,Spins[[#This Row],[Stop2]])</f>
        <v>🍒</v>
      </c>
      <c r="F4912">
        <f t="shared" ca="1" si="380"/>
        <v>15</v>
      </c>
      <c r="G4912" t="str" cm="1">
        <f t="array" aca="1" ref="G4912" ca="1">INDEX(Reel3,Spins[[#This Row],[Stop3]])</f>
        <v>🍇</v>
      </c>
      <c r="H4912" t="b">
        <f ca="1">AND(Spins[[#This Row],[Sym1]]=Spins[[#This Row],[Sym2]],Spins[[#This Row],[Sym2]]=Spins[[#This Row],[Sym3]])</f>
        <v>0</v>
      </c>
      <c r="I4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2">
        <f t="shared" si="381"/>
        <v>1</v>
      </c>
      <c r="K4912">
        <f ca="1">Spins[[#This Row],[Mult]]*Spins[[#This Row],[Bet]]</f>
        <v>0</v>
      </c>
      <c r="L4912">
        <f ca="1">Spins[[#This Row],[Payout]]-Spins[[#This Row],[Bet]]</f>
        <v>-1</v>
      </c>
    </row>
    <row r="4913" spans="1:12" x14ac:dyDescent="0.3">
      <c r="A4913">
        <f t="shared" si="377"/>
        <v>4912</v>
      </c>
      <c r="B4913">
        <f t="shared" ca="1" si="378"/>
        <v>20</v>
      </c>
      <c r="C4913" t="str" cm="1">
        <f t="array" aca="1" ref="C4913" ca="1">INDEX(Reel1,Spins[[#This Row],[Stop1]])</f>
        <v>🍒</v>
      </c>
      <c r="D4913">
        <f t="shared" ca="1" si="379"/>
        <v>8</v>
      </c>
      <c r="E4913" t="str" cm="1">
        <f t="array" aca="1" ref="E4913" ca="1">INDEX(Reel2,Spins[[#This Row],[Stop2]])</f>
        <v>🍋</v>
      </c>
      <c r="F4913">
        <f t="shared" ca="1" si="380"/>
        <v>21</v>
      </c>
      <c r="G4913" t="str" cm="1">
        <f t="array" aca="1" ref="G4913" ca="1">INDEX(Reel3,Spins[[#This Row],[Stop3]])</f>
        <v>🔔</v>
      </c>
      <c r="H4913" t="b">
        <f ca="1">AND(Spins[[#This Row],[Sym1]]=Spins[[#This Row],[Sym2]],Spins[[#This Row],[Sym2]]=Spins[[#This Row],[Sym3]])</f>
        <v>0</v>
      </c>
      <c r="I4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3">
        <f t="shared" si="381"/>
        <v>1</v>
      </c>
      <c r="K4913">
        <f ca="1">Spins[[#This Row],[Mult]]*Spins[[#This Row],[Bet]]</f>
        <v>0</v>
      </c>
      <c r="L4913">
        <f ca="1">Spins[[#This Row],[Payout]]-Spins[[#This Row],[Bet]]</f>
        <v>-1</v>
      </c>
    </row>
    <row r="4914" spans="1:12" x14ac:dyDescent="0.3">
      <c r="A4914">
        <f t="shared" si="377"/>
        <v>4913</v>
      </c>
      <c r="B4914">
        <f t="shared" ca="1" si="378"/>
        <v>12</v>
      </c>
      <c r="C4914" t="str" cm="1">
        <f t="array" aca="1" ref="C4914" ca="1">INDEX(Reel1,Spins[[#This Row],[Stop1]])</f>
        <v>🍋</v>
      </c>
      <c r="D4914">
        <f t="shared" ca="1" si="379"/>
        <v>13</v>
      </c>
      <c r="E4914" t="str" cm="1">
        <f t="array" aca="1" ref="E4914" ca="1">INDEX(Reel2,Spins[[#This Row],[Stop2]])</f>
        <v>🍋</v>
      </c>
      <c r="F4914">
        <f t="shared" ca="1" si="380"/>
        <v>21</v>
      </c>
      <c r="G4914" t="str" cm="1">
        <f t="array" aca="1" ref="G4914" ca="1">INDEX(Reel3,Spins[[#This Row],[Stop3]])</f>
        <v>🔔</v>
      </c>
      <c r="H4914" t="b">
        <f ca="1">AND(Spins[[#This Row],[Sym1]]=Spins[[#This Row],[Sym2]],Spins[[#This Row],[Sym2]]=Spins[[#This Row],[Sym3]])</f>
        <v>0</v>
      </c>
      <c r="I4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14">
        <f t="shared" si="381"/>
        <v>1</v>
      </c>
      <c r="K4914">
        <f ca="1">Spins[[#This Row],[Mult]]*Spins[[#This Row],[Bet]]</f>
        <v>0.6</v>
      </c>
      <c r="L4914">
        <f ca="1">Spins[[#This Row],[Payout]]-Spins[[#This Row],[Bet]]</f>
        <v>-0.4</v>
      </c>
    </row>
    <row r="4915" spans="1:12" x14ac:dyDescent="0.3">
      <c r="A4915">
        <f t="shared" si="377"/>
        <v>4914</v>
      </c>
      <c r="B4915">
        <f t="shared" ca="1" si="378"/>
        <v>26</v>
      </c>
      <c r="C4915" t="str" cm="1">
        <f t="array" aca="1" ref="C4915" ca="1">INDEX(Reel1,Spins[[#This Row],[Stop1]])</f>
        <v>🔔</v>
      </c>
      <c r="D4915">
        <f t="shared" ca="1" si="379"/>
        <v>13</v>
      </c>
      <c r="E4915" t="str" cm="1">
        <f t="array" aca="1" ref="E4915" ca="1">INDEX(Reel2,Spins[[#This Row],[Stop2]])</f>
        <v>🍋</v>
      </c>
      <c r="F4915">
        <f t="shared" ca="1" si="380"/>
        <v>27</v>
      </c>
      <c r="G4915" t="str" cm="1">
        <f t="array" aca="1" ref="G4915" ca="1">INDEX(Reel3,Spins[[#This Row],[Stop3]])</f>
        <v>7️⃣</v>
      </c>
      <c r="H4915" t="b">
        <f ca="1">AND(Spins[[#This Row],[Sym1]]=Spins[[#This Row],[Sym2]],Spins[[#This Row],[Sym2]]=Spins[[#This Row],[Sym3]])</f>
        <v>0</v>
      </c>
      <c r="I4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5">
        <f t="shared" si="381"/>
        <v>1</v>
      </c>
      <c r="K4915">
        <f ca="1">Spins[[#This Row],[Mult]]*Spins[[#This Row],[Bet]]</f>
        <v>0</v>
      </c>
      <c r="L4915">
        <f ca="1">Spins[[#This Row],[Payout]]-Spins[[#This Row],[Bet]]</f>
        <v>-1</v>
      </c>
    </row>
    <row r="4916" spans="1:12" x14ac:dyDescent="0.3">
      <c r="A4916">
        <f t="shared" si="377"/>
        <v>4915</v>
      </c>
      <c r="B4916">
        <f t="shared" ca="1" si="378"/>
        <v>21</v>
      </c>
      <c r="C4916" t="str" cm="1">
        <f t="array" aca="1" ref="C4916" ca="1">INDEX(Reel1,Spins[[#This Row],[Stop1]])</f>
        <v>🍒</v>
      </c>
      <c r="D4916">
        <f t="shared" ca="1" si="379"/>
        <v>18</v>
      </c>
      <c r="E4916" t="str" cm="1">
        <f t="array" aca="1" ref="E4916" ca="1">INDEX(Reel2,Spins[[#This Row],[Stop2]])</f>
        <v>🍒</v>
      </c>
      <c r="F4916">
        <f t="shared" ca="1" si="380"/>
        <v>14</v>
      </c>
      <c r="G4916" t="str" cm="1">
        <f t="array" aca="1" ref="G4916" ca="1">INDEX(Reel3,Spins[[#This Row],[Stop3]])</f>
        <v>🍇</v>
      </c>
      <c r="H4916" t="b">
        <f ca="1">AND(Spins[[#This Row],[Sym1]]=Spins[[#This Row],[Sym2]],Spins[[#This Row],[Sym2]]=Spins[[#This Row],[Sym3]])</f>
        <v>0</v>
      </c>
      <c r="I4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916">
        <f t="shared" si="381"/>
        <v>1</v>
      </c>
      <c r="K4916">
        <f ca="1">Spins[[#This Row],[Mult]]*Spins[[#This Row],[Bet]]</f>
        <v>0.8</v>
      </c>
      <c r="L4916">
        <f ca="1">Spins[[#This Row],[Payout]]-Spins[[#This Row],[Bet]]</f>
        <v>-0.19999999999999996</v>
      </c>
    </row>
    <row r="4917" spans="1:12" x14ac:dyDescent="0.3">
      <c r="A4917">
        <f t="shared" si="377"/>
        <v>4916</v>
      </c>
      <c r="B4917">
        <f t="shared" ca="1" si="378"/>
        <v>1</v>
      </c>
      <c r="C4917" t="str" cm="1">
        <f t="array" aca="1" ref="C4917" ca="1">INDEX(Reel1,Spins[[#This Row],[Stop1]])</f>
        <v>🍋</v>
      </c>
      <c r="D4917">
        <f t="shared" ca="1" si="379"/>
        <v>13</v>
      </c>
      <c r="E4917" t="str" cm="1">
        <f t="array" aca="1" ref="E4917" ca="1">INDEX(Reel2,Spins[[#This Row],[Stop2]])</f>
        <v>🍋</v>
      </c>
      <c r="F4917">
        <f t="shared" ca="1" si="380"/>
        <v>24</v>
      </c>
      <c r="G4917" t="str" cm="1">
        <f t="array" aca="1" ref="G4917" ca="1">INDEX(Reel3,Spins[[#This Row],[Stop3]])</f>
        <v>BAR</v>
      </c>
      <c r="H4917" t="b">
        <f ca="1">AND(Spins[[#This Row],[Sym1]]=Spins[[#This Row],[Sym2]],Spins[[#This Row],[Sym2]]=Spins[[#This Row],[Sym3]])</f>
        <v>0</v>
      </c>
      <c r="I4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17">
        <f t="shared" si="381"/>
        <v>1</v>
      </c>
      <c r="K4917">
        <f ca="1">Spins[[#This Row],[Mult]]*Spins[[#This Row],[Bet]]</f>
        <v>0.6</v>
      </c>
      <c r="L4917">
        <f ca="1">Spins[[#This Row],[Payout]]-Spins[[#This Row],[Bet]]</f>
        <v>-0.4</v>
      </c>
    </row>
    <row r="4918" spans="1:12" x14ac:dyDescent="0.3">
      <c r="A4918">
        <f t="shared" si="377"/>
        <v>4917</v>
      </c>
      <c r="B4918">
        <f t="shared" ca="1" si="378"/>
        <v>23</v>
      </c>
      <c r="C4918" t="str" cm="1">
        <f t="array" aca="1" ref="C4918" ca="1">INDEX(Reel1,Spins[[#This Row],[Stop1]])</f>
        <v>🍇</v>
      </c>
      <c r="D4918">
        <f t="shared" ca="1" si="379"/>
        <v>10</v>
      </c>
      <c r="E4918" t="str" cm="1">
        <f t="array" aca="1" ref="E4918" ca="1">INDEX(Reel2,Spins[[#This Row],[Stop2]])</f>
        <v>🍋</v>
      </c>
      <c r="F4918">
        <f t="shared" ca="1" si="380"/>
        <v>5</v>
      </c>
      <c r="G4918" t="str" cm="1">
        <f t="array" aca="1" ref="G4918" ca="1">INDEX(Reel3,Spins[[#This Row],[Stop3]])</f>
        <v>🍋</v>
      </c>
      <c r="H4918" t="b">
        <f ca="1">AND(Spins[[#This Row],[Sym1]]=Spins[[#This Row],[Sym2]],Spins[[#This Row],[Sym2]]=Spins[[#This Row],[Sym3]])</f>
        <v>0</v>
      </c>
      <c r="I4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8">
        <f t="shared" si="381"/>
        <v>1</v>
      </c>
      <c r="K4918">
        <f ca="1">Spins[[#This Row],[Mult]]*Spins[[#This Row],[Bet]]</f>
        <v>0</v>
      </c>
      <c r="L4918">
        <f ca="1">Spins[[#This Row],[Payout]]-Spins[[#This Row],[Bet]]</f>
        <v>-1</v>
      </c>
    </row>
    <row r="4919" spans="1:12" x14ac:dyDescent="0.3">
      <c r="A4919">
        <f t="shared" si="377"/>
        <v>4918</v>
      </c>
      <c r="B4919">
        <f t="shared" ca="1" si="378"/>
        <v>28</v>
      </c>
      <c r="C4919" t="str" cm="1">
        <f t="array" aca="1" ref="C4919" ca="1">INDEX(Reel1,Spins[[#This Row],[Stop1]])</f>
        <v>BAR</v>
      </c>
      <c r="D4919">
        <f t="shared" ca="1" si="379"/>
        <v>19</v>
      </c>
      <c r="E4919" t="str" cm="1">
        <f t="array" aca="1" ref="E4919" ca="1">INDEX(Reel2,Spins[[#This Row],[Stop2]])</f>
        <v>🍒</v>
      </c>
      <c r="F4919">
        <f t="shared" ca="1" si="380"/>
        <v>5</v>
      </c>
      <c r="G4919" t="str" cm="1">
        <f t="array" aca="1" ref="G4919" ca="1">INDEX(Reel3,Spins[[#This Row],[Stop3]])</f>
        <v>🍋</v>
      </c>
      <c r="H4919" t="b">
        <f ca="1">AND(Spins[[#This Row],[Sym1]]=Spins[[#This Row],[Sym2]],Spins[[#This Row],[Sym2]]=Spins[[#This Row],[Sym3]])</f>
        <v>0</v>
      </c>
      <c r="I4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19">
        <f t="shared" si="381"/>
        <v>1</v>
      </c>
      <c r="K4919">
        <f ca="1">Spins[[#This Row],[Mult]]*Spins[[#This Row],[Bet]]</f>
        <v>0</v>
      </c>
      <c r="L4919">
        <f ca="1">Spins[[#This Row],[Payout]]-Spins[[#This Row],[Bet]]</f>
        <v>-1</v>
      </c>
    </row>
    <row r="4920" spans="1:12" x14ac:dyDescent="0.3">
      <c r="A4920">
        <f t="shared" si="377"/>
        <v>4919</v>
      </c>
      <c r="B4920">
        <f t="shared" ca="1" si="378"/>
        <v>27</v>
      </c>
      <c r="C4920" t="str" cm="1">
        <f t="array" aca="1" ref="C4920" ca="1">INDEX(Reel1,Spins[[#This Row],[Stop1]])</f>
        <v>BAR</v>
      </c>
      <c r="D4920">
        <f t="shared" ca="1" si="379"/>
        <v>15</v>
      </c>
      <c r="E4920" t="str" cm="1">
        <f t="array" aca="1" ref="E4920" ca="1">INDEX(Reel2,Spins[[#This Row],[Stop2]])</f>
        <v>🍒</v>
      </c>
      <c r="F4920">
        <f t="shared" ca="1" si="380"/>
        <v>7</v>
      </c>
      <c r="G4920" t="str" cm="1">
        <f t="array" aca="1" ref="G4920" ca="1">INDEX(Reel3,Spins[[#This Row],[Stop3]])</f>
        <v>🍒</v>
      </c>
      <c r="H4920" t="b">
        <f ca="1">AND(Spins[[#This Row],[Sym1]]=Spins[[#This Row],[Sym2]],Spins[[#This Row],[Sym2]]=Spins[[#This Row],[Sym3]])</f>
        <v>0</v>
      </c>
      <c r="I4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0">
        <f t="shared" si="381"/>
        <v>1</v>
      </c>
      <c r="K4920">
        <f ca="1">Spins[[#This Row],[Mult]]*Spins[[#This Row],[Bet]]</f>
        <v>0</v>
      </c>
      <c r="L4920">
        <f ca="1">Spins[[#This Row],[Payout]]-Spins[[#This Row],[Bet]]</f>
        <v>-1</v>
      </c>
    </row>
    <row r="4921" spans="1:12" x14ac:dyDescent="0.3">
      <c r="A4921">
        <f t="shared" si="377"/>
        <v>4920</v>
      </c>
      <c r="B4921">
        <f t="shared" ca="1" si="378"/>
        <v>24</v>
      </c>
      <c r="C4921" t="str" cm="1">
        <f t="array" aca="1" ref="C4921" ca="1">INDEX(Reel1,Spins[[#This Row],[Stop1]])</f>
        <v>🍇</v>
      </c>
      <c r="D4921">
        <f t="shared" ca="1" si="379"/>
        <v>18</v>
      </c>
      <c r="E4921" t="str" cm="1">
        <f t="array" aca="1" ref="E4921" ca="1">INDEX(Reel2,Spins[[#This Row],[Stop2]])</f>
        <v>🍒</v>
      </c>
      <c r="F4921">
        <f t="shared" ca="1" si="380"/>
        <v>12</v>
      </c>
      <c r="G4921" t="str" cm="1">
        <f t="array" aca="1" ref="G4921" ca="1">INDEX(Reel3,Spins[[#This Row],[Stop3]])</f>
        <v>🍒</v>
      </c>
      <c r="H4921" t="b">
        <f ca="1">AND(Spins[[#This Row],[Sym1]]=Spins[[#This Row],[Sym2]],Spins[[#This Row],[Sym2]]=Spins[[#This Row],[Sym3]])</f>
        <v>0</v>
      </c>
      <c r="I4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1">
        <f t="shared" si="381"/>
        <v>1</v>
      </c>
      <c r="K4921">
        <f ca="1">Spins[[#This Row],[Mult]]*Spins[[#This Row],[Bet]]</f>
        <v>0</v>
      </c>
      <c r="L4921">
        <f ca="1">Spins[[#This Row],[Payout]]-Spins[[#This Row],[Bet]]</f>
        <v>-1</v>
      </c>
    </row>
    <row r="4922" spans="1:12" x14ac:dyDescent="0.3">
      <c r="A4922">
        <f t="shared" si="377"/>
        <v>4921</v>
      </c>
      <c r="B4922">
        <f t="shared" ca="1" si="378"/>
        <v>22</v>
      </c>
      <c r="C4922" t="str" cm="1">
        <f t="array" aca="1" ref="C4922" ca="1">INDEX(Reel1,Spins[[#This Row],[Stop1]])</f>
        <v>🍇</v>
      </c>
      <c r="D4922">
        <f t="shared" ca="1" si="379"/>
        <v>4</v>
      </c>
      <c r="E4922" t="str" cm="1">
        <f t="array" aca="1" ref="E4922" ca="1">INDEX(Reel2,Spins[[#This Row],[Stop2]])</f>
        <v>🍋</v>
      </c>
      <c r="F4922">
        <f t="shared" ca="1" si="380"/>
        <v>7</v>
      </c>
      <c r="G4922" t="str" cm="1">
        <f t="array" aca="1" ref="G4922" ca="1">INDEX(Reel3,Spins[[#This Row],[Stop3]])</f>
        <v>🍒</v>
      </c>
      <c r="H4922" t="b">
        <f ca="1">AND(Spins[[#This Row],[Sym1]]=Spins[[#This Row],[Sym2]],Spins[[#This Row],[Sym2]]=Spins[[#This Row],[Sym3]])</f>
        <v>0</v>
      </c>
      <c r="I4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2">
        <f t="shared" si="381"/>
        <v>1</v>
      </c>
      <c r="K4922">
        <f ca="1">Spins[[#This Row],[Mult]]*Spins[[#This Row],[Bet]]</f>
        <v>0</v>
      </c>
      <c r="L4922">
        <f ca="1">Spins[[#This Row],[Payout]]-Spins[[#This Row],[Bet]]</f>
        <v>-1</v>
      </c>
    </row>
    <row r="4923" spans="1:12" x14ac:dyDescent="0.3">
      <c r="A4923">
        <f t="shared" si="377"/>
        <v>4922</v>
      </c>
      <c r="B4923">
        <f t="shared" ca="1" si="378"/>
        <v>18</v>
      </c>
      <c r="C4923" t="str" cm="1">
        <f t="array" aca="1" ref="C4923" ca="1">INDEX(Reel1,Spins[[#This Row],[Stop1]])</f>
        <v>🍒</v>
      </c>
      <c r="D4923">
        <f t="shared" ca="1" si="379"/>
        <v>26</v>
      </c>
      <c r="E4923" t="str" cm="1">
        <f t="array" aca="1" ref="E4923" ca="1">INDEX(Reel2,Spins[[#This Row],[Stop2]])</f>
        <v>🔔</v>
      </c>
      <c r="F4923">
        <f t="shared" ca="1" si="380"/>
        <v>22</v>
      </c>
      <c r="G4923" t="str" cm="1">
        <f t="array" aca="1" ref="G4923" ca="1">INDEX(Reel3,Spins[[#This Row],[Stop3]])</f>
        <v>🔔</v>
      </c>
      <c r="H4923" t="b">
        <f ca="1">AND(Spins[[#This Row],[Sym1]]=Spins[[#This Row],[Sym2]],Spins[[#This Row],[Sym2]]=Spins[[#This Row],[Sym3]])</f>
        <v>0</v>
      </c>
      <c r="I4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3">
        <f t="shared" si="381"/>
        <v>1</v>
      </c>
      <c r="K4923">
        <f ca="1">Spins[[#This Row],[Mult]]*Spins[[#This Row],[Bet]]</f>
        <v>0</v>
      </c>
      <c r="L4923">
        <f ca="1">Spins[[#This Row],[Payout]]-Spins[[#This Row],[Bet]]</f>
        <v>-1</v>
      </c>
    </row>
    <row r="4924" spans="1:12" x14ac:dyDescent="0.3">
      <c r="A4924">
        <f t="shared" si="377"/>
        <v>4923</v>
      </c>
      <c r="B4924">
        <f t="shared" ca="1" si="378"/>
        <v>13</v>
      </c>
      <c r="C4924" t="str" cm="1">
        <f t="array" aca="1" ref="C4924" ca="1">INDEX(Reel1,Spins[[#This Row],[Stop1]])</f>
        <v>🍋</v>
      </c>
      <c r="D4924">
        <f t="shared" ca="1" si="379"/>
        <v>22</v>
      </c>
      <c r="E4924" t="str" cm="1">
        <f t="array" aca="1" ref="E4924" ca="1">INDEX(Reel2,Spins[[#This Row],[Stop2]])</f>
        <v>🍇</v>
      </c>
      <c r="F4924">
        <f t="shared" ca="1" si="380"/>
        <v>27</v>
      </c>
      <c r="G4924" t="str" cm="1">
        <f t="array" aca="1" ref="G4924" ca="1">INDEX(Reel3,Spins[[#This Row],[Stop3]])</f>
        <v>7️⃣</v>
      </c>
      <c r="H4924" t="b">
        <f ca="1">AND(Spins[[#This Row],[Sym1]]=Spins[[#This Row],[Sym2]],Spins[[#This Row],[Sym2]]=Spins[[#This Row],[Sym3]])</f>
        <v>0</v>
      </c>
      <c r="I4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4">
        <f t="shared" si="381"/>
        <v>1</v>
      </c>
      <c r="K4924">
        <f ca="1">Spins[[#This Row],[Mult]]*Spins[[#This Row],[Bet]]</f>
        <v>0</v>
      </c>
      <c r="L4924">
        <f ca="1">Spins[[#This Row],[Payout]]-Spins[[#This Row],[Bet]]</f>
        <v>-1</v>
      </c>
    </row>
    <row r="4925" spans="1:12" x14ac:dyDescent="0.3">
      <c r="A4925">
        <f t="shared" si="377"/>
        <v>4924</v>
      </c>
      <c r="B4925">
        <f t="shared" ca="1" si="378"/>
        <v>2</v>
      </c>
      <c r="C4925" t="str" cm="1">
        <f t="array" aca="1" ref="C4925" ca="1">INDEX(Reel1,Spins[[#This Row],[Stop1]])</f>
        <v>🍋</v>
      </c>
      <c r="D4925">
        <f t="shared" ca="1" si="379"/>
        <v>29</v>
      </c>
      <c r="E4925" t="str" cm="1">
        <f t="array" aca="1" ref="E4925" ca="1">INDEX(Reel2,Spins[[#This Row],[Stop2]])</f>
        <v>7️⃣</v>
      </c>
      <c r="F4925">
        <f t="shared" ca="1" si="380"/>
        <v>20</v>
      </c>
      <c r="G4925" t="str" cm="1">
        <f t="array" aca="1" ref="G4925" ca="1">INDEX(Reel3,Spins[[#This Row],[Stop3]])</f>
        <v>🔔</v>
      </c>
      <c r="H4925" t="b">
        <f ca="1">AND(Spins[[#This Row],[Sym1]]=Spins[[#This Row],[Sym2]],Spins[[#This Row],[Sym2]]=Spins[[#This Row],[Sym3]])</f>
        <v>0</v>
      </c>
      <c r="I4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5">
        <f t="shared" si="381"/>
        <v>1</v>
      </c>
      <c r="K4925">
        <f ca="1">Spins[[#This Row],[Mult]]*Spins[[#This Row],[Bet]]</f>
        <v>0</v>
      </c>
      <c r="L4925">
        <f ca="1">Spins[[#This Row],[Payout]]-Spins[[#This Row],[Bet]]</f>
        <v>-1</v>
      </c>
    </row>
    <row r="4926" spans="1:12" x14ac:dyDescent="0.3">
      <c r="A4926">
        <f t="shared" si="377"/>
        <v>4925</v>
      </c>
      <c r="B4926">
        <f t="shared" ca="1" si="378"/>
        <v>5</v>
      </c>
      <c r="C4926" t="str" cm="1">
        <f t="array" aca="1" ref="C4926" ca="1">INDEX(Reel1,Spins[[#This Row],[Stop1]])</f>
        <v>🍋</v>
      </c>
      <c r="D4926">
        <f t="shared" ca="1" si="379"/>
        <v>12</v>
      </c>
      <c r="E4926" t="str" cm="1">
        <f t="array" aca="1" ref="E4926" ca="1">INDEX(Reel2,Spins[[#This Row],[Stop2]])</f>
        <v>🍋</v>
      </c>
      <c r="F4926">
        <f t="shared" ca="1" si="380"/>
        <v>4</v>
      </c>
      <c r="G4926" t="str" cm="1">
        <f t="array" aca="1" ref="G4926" ca="1">INDEX(Reel3,Spins[[#This Row],[Stop3]])</f>
        <v>🍋</v>
      </c>
      <c r="H4926" t="b">
        <f ca="1">AND(Spins[[#This Row],[Sym1]]=Spins[[#This Row],[Sym2]],Spins[[#This Row],[Sym2]]=Spins[[#This Row],[Sym3]])</f>
        <v>1</v>
      </c>
      <c r="I4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926">
        <f t="shared" si="381"/>
        <v>1</v>
      </c>
      <c r="K4926">
        <f ca="1">Spins[[#This Row],[Mult]]*Spins[[#This Row],[Bet]]</f>
        <v>14</v>
      </c>
      <c r="L4926">
        <f ca="1">Spins[[#This Row],[Payout]]-Spins[[#This Row],[Bet]]</f>
        <v>13</v>
      </c>
    </row>
    <row r="4927" spans="1:12" x14ac:dyDescent="0.3">
      <c r="A4927">
        <f t="shared" si="377"/>
        <v>4926</v>
      </c>
      <c r="B4927">
        <f t="shared" ca="1" si="378"/>
        <v>8</v>
      </c>
      <c r="C4927" t="str" cm="1">
        <f t="array" aca="1" ref="C4927" ca="1">INDEX(Reel1,Spins[[#This Row],[Stop1]])</f>
        <v>🍋</v>
      </c>
      <c r="D4927">
        <f t="shared" ca="1" si="379"/>
        <v>25</v>
      </c>
      <c r="E4927" t="str" cm="1">
        <f t="array" aca="1" ref="E4927" ca="1">INDEX(Reel2,Spins[[#This Row],[Stop2]])</f>
        <v>🔔</v>
      </c>
      <c r="F4927">
        <f t="shared" ca="1" si="380"/>
        <v>10</v>
      </c>
      <c r="G4927" t="str" cm="1">
        <f t="array" aca="1" ref="G4927" ca="1">INDEX(Reel3,Spins[[#This Row],[Stop3]])</f>
        <v>🍒</v>
      </c>
      <c r="H4927" t="b">
        <f ca="1">AND(Spins[[#This Row],[Sym1]]=Spins[[#This Row],[Sym2]],Spins[[#This Row],[Sym2]]=Spins[[#This Row],[Sym3]])</f>
        <v>0</v>
      </c>
      <c r="I4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7">
        <f t="shared" si="381"/>
        <v>1</v>
      </c>
      <c r="K4927">
        <f ca="1">Spins[[#This Row],[Mult]]*Spins[[#This Row],[Bet]]</f>
        <v>0</v>
      </c>
      <c r="L4927">
        <f ca="1">Spins[[#This Row],[Payout]]-Spins[[#This Row],[Bet]]</f>
        <v>-1</v>
      </c>
    </row>
    <row r="4928" spans="1:12" x14ac:dyDescent="0.3">
      <c r="A4928">
        <f t="shared" si="377"/>
        <v>4927</v>
      </c>
      <c r="B4928">
        <f t="shared" ca="1" si="378"/>
        <v>28</v>
      </c>
      <c r="C4928" t="str" cm="1">
        <f t="array" aca="1" ref="C4928" ca="1">INDEX(Reel1,Spins[[#This Row],[Stop1]])</f>
        <v>BAR</v>
      </c>
      <c r="D4928">
        <f t="shared" ca="1" si="379"/>
        <v>6</v>
      </c>
      <c r="E4928" t="str" cm="1">
        <f t="array" aca="1" ref="E4928" ca="1">INDEX(Reel2,Spins[[#This Row],[Stop2]])</f>
        <v>🍋</v>
      </c>
      <c r="F4928">
        <f t="shared" ca="1" si="380"/>
        <v>14</v>
      </c>
      <c r="G4928" t="str" cm="1">
        <f t="array" aca="1" ref="G4928" ca="1">INDEX(Reel3,Spins[[#This Row],[Stop3]])</f>
        <v>🍇</v>
      </c>
      <c r="H4928" t="b">
        <f ca="1">AND(Spins[[#This Row],[Sym1]]=Spins[[#This Row],[Sym2]],Spins[[#This Row],[Sym2]]=Spins[[#This Row],[Sym3]])</f>
        <v>0</v>
      </c>
      <c r="I4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8">
        <f t="shared" si="381"/>
        <v>1</v>
      </c>
      <c r="K4928">
        <f ca="1">Spins[[#This Row],[Mult]]*Spins[[#This Row],[Bet]]</f>
        <v>0</v>
      </c>
      <c r="L4928">
        <f ca="1">Spins[[#This Row],[Payout]]-Spins[[#This Row],[Bet]]</f>
        <v>-1</v>
      </c>
    </row>
    <row r="4929" spans="1:12" x14ac:dyDescent="0.3">
      <c r="A4929">
        <f t="shared" si="377"/>
        <v>4928</v>
      </c>
      <c r="B4929">
        <f t="shared" ca="1" si="378"/>
        <v>24</v>
      </c>
      <c r="C4929" t="str" cm="1">
        <f t="array" aca="1" ref="C4929" ca="1">INDEX(Reel1,Spins[[#This Row],[Stop1]])</f>
        <v>🍇</v>
      </c>
      <c r="D4929">
        <f t="shared" ca="1" si="379"/>
        <v>7</v>
      </c>
      <c r="E4929" t="str" cm="1">
        <f t="array" aca="1" ref="E4929" ca="1">INDEX(Reel2,Spins[[#This Row],[Stop2]])</f>
        <v>🍋</v>
      </c>
      <c r="F4929">
        <f t="shared" ca="1" si="380"/>
        <v>8</v>
      </c>
      <c r="G4929" t="str" cm="1">
        <f t="array" aca="1" ref="G4929" ca="1">INDEX(Reel3,Spins[[#This Row],[Stop3]])</f>
        <v>🍒</v>
      </c>
      <c r="H4929" t="b">
        <f ca="1">AND(Spins[[#This Row],[Sym1]]=Spins[[#This Row],[Sym2]],Spins[[#This Row],[Sym2]]=Spins[[#This Row],[Sym3]])</f>
        <v>0</v>
      </c>
      <c r="I4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29">
        <f t="shared" si="381"/>
        <v>1</v>
      </c>
      <c r="K4929">
        <f ca="1">Spins[[#This Row],[Mult]]*Spins[[#This Row],[Bet]]</f>
        <v>0</v>
      </c>
      <c r="L4929">
        <f ca="1">Spins[[#This Row],[Payout]]-Spins[[#This Row],[Bet]]</f>
        <v>-1</v>
      </c>
    </row>
    <row r="4930" spans="1:12" x14ac:dyDescent="0.3">
      <c r="A4930">
        <f t="shared" ref="A4930:A4993" si="382">ROW()-1</f>
        <v>4929</v>
      </c>
      <c r="B4930">
        <f t="shared" ref="B4930:B4993" ca="1" si="383">RANDBETWEEN(1,ROWS(Reel1))</f>
        <v>10</v>
      </c>
      <c r="C4930" t="str" cm="1">
        <f t="array" aca="1" ref="C4930" ca="1">INDEX(Reel1,Spins[[#This Row],[Stop1]])</f>
        <v>🍋</v>
      </c>
      <c r="D4930">
        <f t="shared" ref="D4930:D4993" ca="1" si="384">RANDBETWEEN(1,ROWS(Reel2))</f>
        <v>11</v>
      </c>
      <c r="E4930" t="str" cm="1">
        <f t="array" aca="1" ref="E4930" ca="1">INDEX(Reel2,Spins[[#This Row],[Stop2]])</f>
        <v>🍋</v>
      </c>
      <c r="F4930">
        <f t="shared" ref="F4930:F4993" ca="1" si="385">RANDBETWEEN(1,ROWS(Reel3))</f>
        <v>17</v>
      </c>
      <c r="G4930" t="str" cm="1">
        <f t="array" aca="1" ref="G4930" ca="1">INDEX(Reel3,Spins[[#This Row],[Stop3]])</f>
        <v>🍇</v>
      </c>
      <c r="H4930" t="b">
        <f ca="1">AND(Spins[[#This Row],[Sym1]]=Spins[[#This Row],[Sym2]],Spins[[#This Row],[Sym2]]=Spins[[#This Row],[Sym3]])</f>
        <v>0</v>
      </c>
      <c r="I4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30">
        <f t="shared" ref="J4930:J4993" si="386">Bet</f>
        <v>1</v>
      </c>
      <c r="K4930">
        <f ca="1">Spins[[#This Row],[Mult]]*Spins[[#This Row],[Bet]]</f>
        <v>0.6</v>
      </c>
      <c r="L4930">
        <f ca="1">Spins[[#This Row],[Payout]]-Spins[[#This Row],[Bet]]</f>
        <v>-0.4</v>
      </c>
    </row>
    <row r="4931" spans="1:12" x14ac:dyDescent="0.3">
      <c r="A4931">
        <f t="shared" si="382"/>
        <v>4930</v>
      </c>
      <c r="B4931">
        <f t="shared" ca="1" si="383"/>
        <v>9</v>
      </c>
      <c r="C4931" t="str" cm="1">
        <f t="array" aca="1" ref="C4931" ca="1">INDEX(Reel1,Spins[[#This Row],[Stop1]])</f>
        <v>🍋</v>
      </c>
      <c r="D4931">
        <f t="shared" ca="1" si="384"/>
        <v>9</v>
      </c>
      <c r="E4931" t="str" cm="1">
        <f t="array" aca="1" ref="E4931" ca="1">INDEX(Reel2,Spins[[#This Row],[Stop2]])</f>
        <v>🍋</v>
      </c>
      <c r="F4931">
        <f t="shared" ca="1" si="385"/>
        <v>1</v>
      </c>
      <c r="G4931" t="str" cm="1">
        <f t="array" aca="1" ref="G4931" ca="1">INDEX(Reel3,Spins[[#This Row],[Stop3]])</f>
        <v>🍋</v>
      </c>
      <c r="H4931" t="b">
        <f ca="1">AND(Spins[[#This Row],[Sym1]]=Spins[[#This Row],[Sym2]],Spins[[#This Row],[Sym2]]=Spins[[#This Row],[Sym3]])</f>
        <v>1</v>
      </c>
      <c r="I4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4931">
        <f t="shared" si="386"/>
        <v>1</v>
      </c>
      <c r="K4931">
        <f ca="1">Spins[[#This Row],[Mult]]*Spins[[#This Row],[Bet]]</f>
        <v>14</v>
      </c>
      <c r="L4931">
        <f ca="1">Spins[[#This Row],[Payout]]-Spins[[#This Row],[Bet]]</f>
        <v>13</v>
      </c>
    </row>
    <row r="4932" spans="1:12" x14ac:dyDescent="0.3">
      <c r="A4932">
        <f t="shared" si="382"/>
        <v>4931</v>
      </c>
      <c r="B4932">
        <f t="shared" ca="1" si="383"/>
        <v>26</v>
      </c>
      <c r="C4932" t="str" cm="1">
        <f t="array" aca="1" ref="C4932" ca="1">INDEX(Reel1,Spins[[#This Row],[Stop1]])</f>
        <v>🔔</v>
      </c>
      <c r="D4932">
        <f t="shared" ca="1" si="384"/>
        <v>7</v>
      </c>
      <c r="E4932" t="str" cm="1">
        <f t="array" aca="1" ref="E4932" ca="1">INDEX(Reel2,Spins[[#This Row],[Stop2]])</f>
        <v>🍋</v>
      </c>
      <c r="F4932">
        <f t="shared" ca="1" si="385"/>
        <v>15</v>
      </c>
      <c r="G4932" t="str" cm="1">
        <f t="array" aca="1" ref="G4932" ca="1">INDEX(Reel3,Spins[[#This Row],[Stop3]])</f>
        <v>🍇</v>
      </c>
      <c r="H4932" t="b">
        <f ca="1">AND(Spins[[#This Row],[Sym1]]=Spins[[#This Row],[Sym2]],Spins[[#This Row],[Sym2]]=Spins[[#This Row],[Sym3]])</f>
        <v>0</v>
      </c>
      <c r="I4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32">
        <f t="shared" si="386"/>
        <v>1</v>
      </c>
      <c r="K4932">
        <f ca="1">Spins[[#This Row],[Mult]]*Spins[[#This Row],[Bet]]</f>
        <v>0</v>
      </c>
      <c r="L4932">
        <f ca="1">Spins[[#This Row],[Payout]]-Spins[[#This Row],[Bet]]</f>
        <v>-1</v>
      </c>
    </row>
    <row r="4933" spans="1:12" x14ac:dyDescent="0.3">
      <c r="A4933">
        <f t="shared" si="382"/>
        <v>4932</v>
      </c>
      <c r="B4933">
        <f t="shared" ca="1" si="383"/>
        <v>5</v>
      </c>
      <c r="C4933" t="str" cm="1">
        <f t="array" aca="1" ref="C4933" ca="1">INDEX(Reel1,Spins[[#This Row],[Stop1]])</f>
        <v>🍋</v>
      </c>
      <c r="D4933">
        <f t="shared" ca="1" si="384"/>
        <v>8</v>
      </c>
      <c r="E4933" t="str" cm="1">
        <f t="array" aca="1" ref="E4933" ca="1">INDEX(Reel2,Spins[[#This Row],[Stop2]])</f>
        <v>🍋</v>
      </c>
      <c r="F4933">
        <f t="shared" ca="1" si="385"/>
        <v>14</v>
      </c>
      <c r="G4933" t="str" cm="1">
        <f t="array" aca="1" ref="G4933" ca="1">INDEX(Reel3,Spins[[#This Row],[Stop3]])</f>
        <v>🍇</v>
      </c>
      <c r="H4933" t="b">
        <f ca="1">AND(Spins[[#This Row],[Sym1]]=Spins[[#This Row],[Sym2]],Spins[[#This Row],[Sym2]]=Spins[[#This Row],[Sym3]])</f>
        <v>0</v>
      </c>
      <c r="I4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33">
        <f t="shared" si="386"/>
        <v>1</v>
      </c>
      <c r="K4933">
        <f ca="1">Spins[[#This Row],[Mult]]*Spins[[#This Row],[Bet]]</f>
        <v>0.6</v>
      </c>
      <c r="L4933">
        <f ca="1">Spins[[#This Row],[Payout]]-Spins[[#This Row],[Bet]]</f>
        <v>-0.4</v>
      </c>
    </row>
    <row r="4934" spans="1:12" x14ac:dyDescent="0.3">
      <c r="A4934">
        <f t="shared" si="382"/>
        <v>4933</v>
      </c>
      <c r="B4934">
        <f t="shared" ca="1" si="383"/>
        <v>17</v>
      </c>
      <c r="C4934" t="str" cm="1">
        <f t="array" aca="1" ref="C4934" ca="1">INDEX(Reel1,Spins[[#This Row],[Stop1]])</f>
        <v>🍒</v>
      </c>
      <c r="D4934">
        <f t="shared" ca="1" si="384"/>
        <v>31</v>
      </c>
      <c r="E4934" t="str" cm="1">
        <f t="array" aca="1" ref="E4934" ca="1">INDEX(Reel2,Spins[[#This Row],[Stop2]])</f>
        <v>💎</v>
      </c>
      <c r="F4934">
        <f t="shared" ca="1" si="385"/>
        <v>1</v>
      </c>
      <c r="G4934" t="str" cm="1">
        <f t="array" aca="1" ref="G4934" ca="1">INDEX(Reel3,Spins[[#This Row],[Stop3]])</f>
        <v>🍋</v>
      </c>
      <c r="H4934" t="b">
        <f ca="1">AND(Spins[[#This Row],[Sym1]]=Spins[[#This Row],[Sym2]],Spins[[#This Row],[Sym2]]=Spins[[#This Row],[Sym3]])</f>
        <v>0</v>
      </c>
      <c r="I4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34">
        <f t="shared" si="386"/>
        <v>1</v>
      </c>
      <c r="K4934">
        <f ca="1">Spins[[#This Row],[Mult]]*Spins[[#This Row],[Bet]]</f>
        <v>0</v>
      </c>
      <c r="L4934">
        <f ca="1">Spins[[#This Row],[Payout]]-Spins[[#This Row],[Bet]]</f>
        <v>-1</v>
      </c>
    </row>
    <row r="4935" spans="1:12" x14ac:dyDescent="0.3">
      <c r="A4935">
        <f t="shared" si="382"/>
        <v>4934</v>
      </c>
      <c r="B4935">
        <f t="shared" ca="1" si="383"/>
        <v>5</v>
      </c>
      <c r="C4935" t="str" cm="1">
        <f t="array" aca="1" ref="C4935" ca="1">INDEX(Reel1,Spins[[#This Row],[Stop1]])</f>
        <v>🍋</v>
      </c>
      <c r="D4935">
        <f t="shared" ca="1" si="384"/>
        <v>7</v>
      </c>
      <c r="E4935" t="str" cm="1">
        <f t="array" aca="1" ref="E4935" ca="1">INDEX(Reel2,Spins[[#This Row],[Stop2]])</f>
        <v>🍋</v>
      </c>
      <c r="F4935">
        <f t="shared" ca="1" si="385"/>
        <v>13</v>
      </c>
      <c r="G4935" t="str" cm="1">
        <f t="array" aca="1" ref="G4935" ca="1">INDEX(Reel3,Spins[[#This Row],[Stop3]])</f>
        <v>🍇</v>
      </c>
      <c r="H4935" t="b">
        <f ca="1">AND(Spins[[#This Row],[Sym1]]=Spins[[#This Row],[Sym2]],Spins[[#This Row],[Sym2]]=Spins[[#This Row],[Sym3]])</f>
        <v>0</v>
      </c>
      <c r="I4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35">
        <f t="shared" si="386"/>
        <v>1</v>
      </c>
      <c r="K4935">
        <f ca="1">Spins[[#This Row],[Mult]]*Spins[[#This Row],[Bet]]</f>
        <v>0.6</v>
      </c>
      <c r="L4935">
        <f ca="1">Spins[[#This Row],[Payout]]-Spins[[#This Row],[Bet]]</f>
        <v>-0.4</v>
      </c>
    </row>
    <row r="4936" spans="1:12" x14ac:dyDescent="0.3">
      <c r="A4936">
        <f t="shared" si="382"/>
        <v>4935</v>
      </c>
      <c r="B4936">
        <f t="shared" ca="1" si="383"/>
        <v>29</v>
      </c>
      <c r="C4936" t="str" cm="1">
        <f t="array" aca="1" ref="C4936" ca="1">INDEX(Reel1,Spins[[#This Row],[Stop1]])</f>
        <v>7️⃣</v>
      </c>
      <c r="D4936">
        <f t="shared" ca="1" si="384"/>
        <v>11</v>
      </c>
      <c r="E4936" t="str" cm="1">
        <f t="array" aca="1" ref="E4936" ca="1">INDEX(Reel2,Spins[[#This Row],[Stop2]])</f>
        <v>🍋</v>
      </c>
      <c r="F4936">
        <f t="shared" ca="1" si="385"/>
        <v>19</v>
      </c>
      <c r="G4936" t="str" cm="1">
        <f t="array" aca="1" ref="G4936" ca="1">INDEX(Reel3,Spins[[#This Row],[Stop3]])</f>
        <v>🔔</v>
      </c>
      <c r="H4936" t="b">
        <f ca="1">AND(Spins[[#This Row],[Sym1]]=Spins[[#This Row],[Sym2]],Spins[[#This Row],[Sym2]]=Spins[[#This Row],[Sym3]])</f>
        <v>0</v>
      </c>
      <c r="I4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36">
        <f t="shared" si="386"/>
        <v>1</v>
      </c>
      <c r="K4936">
        <f ca="1">Spins[[#This Row],[Mult]]*Spins[[#This Row],[Bet]]</f>
        <v>0</v>
      </c>
      <c r="L4936">
        <f ca="1">Spins[[#This Row],[Payout]]-Spins[[#This Row],[Bet]]</f>
        <v>-1</v>
      </c>
    </row>
    <row r="4937" spans="1:12" x14ac:dyDescent="0.3">
      <c r="A4937">
        <f t="shared" si="382"/>
        <v>4936</v>
      </c>
      <c r="B4937">
        <f t="shared" ca="1" si="383"/>
        <v>18</v>
      </c>
      <c r="C4937" t="str" cm="1">
        <f t="array" aca="1" ref="C4937" ca="1">INDEX(Reel1,Spins[[#This Row],[Stop1]])</f>
        <v>🍒</v>
      </c>
      <c r="D4937">
        <f t="shared" ca="1" si="384"/>
        <v>8</v>
      </c>
      <c r="E4937" t="str" cm="1">
        <f t="array" aca="1" ref="E4937" ca="1">INDEX(Reel2,Spins[[#This Row],[Stop2]])</f>
        <v>🍋</v>
      </c>
      <c r="F4937">
        <f t="shared" ca="1" si="385"/>
        <v>21</v>
      </c>
      <c r="G4937" t="str" cm="1">
        <f t="array" aca="1" ref="G4937" ca="1">INDEX(Reel3,Spins[[#This Row],[Stop3]])</f>
        <v>🔔</v>
      </c>
      <c r="H4937" t="b">
        <f ca="1">AND(Spins[[#This Row],[Sym1]]=Spins[[#This Row],[Sym2]],Spins[[#This Row],[Sym2]]=Spins[[#This Row],[Sym3]])</f>
        <v>0</v>
      </c>
      <c r="I4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37">
        <f t="shared" si="386"/>
        <v>1</v>
      </c>
      <c r="K4937">
        <f ca="1">Spins[[#This Row],[Mult]]*Spins[[#This Row],[Bet]]</f>
        <v>0</v>
      </c>
      <c r="L4937">
        <f ca="1">Spins[[#This Row],[Payout]]-Spins[[#This Row],[Bet]]</f>
        <v>-1</v>
      </c>
    </row>
    <row r="4938" spans="1:12" x14ac:dyDescent="0.3">
      <c r="A4938">
        <f t="shared" si="382"/>
        <v>4937</v>
      </c>
      <c r="B4938">
        <f t="shared" ca="1" si="383"/>
        <v>29</v>
      </c>
      <c r="C4938" t="str" cm="1">
        <f t="array" aca="1" ref="C4938" ca="1">INDEX(Reel1,Spins[[#This Row],[Stop1]])</f>
        <v>7️⃣</v>
      </c>
      <c r="D4938">
        <f t="shared" ca="1" si="384"/>
        <v>17</v>
      </c>
      <c r="E4938" t="str" cm="1">
        <f t="array" aca="1" ref="E4938" ca="1">INDEX(Reel2,Spins[[#This Row],[Stop2]])</f>
        <v>🍒</v>
      </c>
      <c r="F4938">
        <f t="shared" ca="1" si="385"/>
        <v>30</v>
      </c>
      <c r="G4938" t="str" cm="1">
        <f t="array" aca="1" ref="G4938" ca="1">INDEX(Reel3,Spins[[#This Row],[Stop3]])</f>
        <v>💎</v>
      </c>
      <c r="H4938" t="b">
        <f ca="1">AND(Spins[[#This Row],[Sym1]]=Spins[[#This Row],[Sym2]],Spins[[#This Row],[Sym2]]=Spins[[#This Row],[Sym3]])</f>
        <v>0</v>
      </c>
      <c r="I4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38">
        <f t="shared" si="386"/>
        <v>1</v>
      </c>
      <c r="K4938">
        <f ca="1">Spins[[#This Row],[Mult]]*Spins[[#This Row],[Bet]]</f>
        <v>0</v>
      </c>
      <c r="L4938">
        <f ca="1">Spins[[#This Row],[Payout]]-Spins[[#This Row],[Bet]]</f>
        <v>-1</v>
      </c>
    </row>
    <row r="4939" spans="1:12" x14ac:dyDescent="0.3">
      <c r="A4939">
        <f t="shared" si="382"/>
        <v>4938</v>
      </c>
      <c r="B4939">
        <f t="shared" ca="1" si="383"/>
        <v>7</v>
      </c>
      <c r="C4939" t="str" cm="1">
        <f t="array" aca="1" ref="C4939" ca="1">INDEX(Reel1,Spins[[#This Row],[Stop1]])</f>
        <v>🍋</v>
      </c>
      <c r="D4939">
        <f t="shared" ca="1" si="384"/>
        <v>24</v>
      </c>
      <c r="E4939" t="str" cm="1">
        <f t="array" aca="1" ref="E4939" ca="1">INDEX(Reel2,Spins[[#This Row],[Stop2]])</f>
        <v>🍇</v>
      </c>
      <c r="F4939">
        <f t="shared" ca="1" si="385"/>
        <v>29</v>
      </c>
      <c r="G4939" t="str" cm="1">
        <f t="array" aca="1" ref="G4939" ca="1">INDEX(Reel3,Spins[[#This Row],[Stop3]])</f>
        <v>7️⃣</v>
      </c>
      <c r="H4939" t="b">
        <f ca="1">AND(Spins[[#This Row],[Sym1]]=Spins[[#This Row],[Sym2]],Spins[[#This Row],[Sym2]]=Spins[[#This Row],[Sym3]])</f>
        <v>0</v>
      </c>
      <c r="I4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39">
        <f t="shared" si="386"/>
        <v>1</v>
      </c>
      <c r="K4939">
        <f ca="1">Spins[[#This Row],[Mult]]*Spins[[#This Row],[Bet]]</f>
        <v>0</v>
      </c>
      <c r="L4939">
        <f ca="1">Spins[[#This Row],[Payout]]-Spins[[#This Row],[Bet]]</f>
        <v>-1</v>
      </c>
    </row>
    <row r="4940" spans="1:12" x14ac:dyDescent="0.3">
      <c r="A4940">
        <f t="shared" si="382"/>
        <v>4939</v>
      </c>
      <c r="B4940">
        <f t="shared" ca="1" si="383"/>
        <v>23</v>
      </c>
      <c r="C4940" t="str" cm="1">
        <f t="array" aca="1" ref="C4940" ca="1">INDEX(Reel1,Spins[[#This Row],[Stop1]])</f>
        <v>🍇</v>
      </c>
      <c r="D4940">
        <f t="shared" ca="1" si="384"/>
        <v>12</v>
      </c>
      <c r="E4940" t="str" cm="1">
        <f t="array" aca="1" ref="E4940" ca="1">INDEX(Reel2,Spins[[#This Row],[Stop2]])</f>
        <v>🍋</v>
      </c>
      <c r="F4940">
        <f t="shared" ca="1" si="385"/>
        <v>15</v>
      </c>
      <c r="G4940" t="str" cm="1">
        <f t="array" aca="1" ref="G4940" ca="1">INDEX(Reel3,Spins[[#This Row],[Stop3]])</f>
        <v>🍇</v>
      </c>
      <c r="H4940" t="b">
        <f ca="1">AND(Spins[[#This Row],[Sym1]]=Spins[[#This Row],[Sym2]],Spins[[#This Row],[Sym2]]=Spins[[#This Row],[Sym3]])</f>
        <v>0</v>
      </c>
      <c r="I4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0">
        <f t="shared" si="386"/>
        <v>1</v>
      </c>
      <c r="K4940">
        <f ca="1">Spins[[#This Row],[Mult]]*Spins[[#This Row],[Bet]]</f>
        <v>0</v>
      </c>
      <c r="L4940">
        <f ca="1">Spins[[#This Row],[Payout]]-Spins[[#This Row],[Bet]]</f>
        <v>-1</v>
      </c>
    </row>
    <row r="4941" spans="1:12" x14ac:dyDescent="0.3">
      <c r="A4941">
        <f t="shared" si="382"/>
        <v>4940</v>
      </c>
      <c r="B4941">
        <f t="shared" ca="1" si="383"/>
        <v>15</v>
      </c>
      <c r="C4941" t="str" cm="1">
        <f t="array" aca="1" ref="C4941" ca="1">INDEX(Reel1,Spins[[#This Row],[Stop1]])</f>
        <v>🍒</v>
      </c>
      <c r="D4941">
        <f t="shared" ca="1" si="384"/>
        <v>31</v>
      </c>
      <c r="E4941" t="str" cm="1">
        <f t="array" aca="1" ref="E4941" ca="1">INDEX(Reel2,Spins[[#This Row],[Stop2]])</f>
        <v>💎</v>
      </c>
      <c r="F4941">
        <f t="shared" ca="1" si="385"/>
        <v>19</v>
      </c>
      <c r="G4941" t="str" cm="1">
        <f t="array" aca="1" ref="G4941" ca="1">INDEX(Reel3,Spins[[#This Row],[Stop3]])</f>
        <v>🔔</v>
      </c>
      <c r="H4941" t="b">
        <f ca="1">AND(Spins[[#This Row],[Sym1]]=Spins[[#This Row],[Sym2]],Spins[[#This Row],[Sym2]]=Spins[[#This Row],[Sym3]])</f>
        <v>0</v>
      </c>
      <c r="I4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1">
        <f t="shared" si="386"/>
        <v>1</v>
      </c>
      <c r="K4941">
        <f ca="1">Spins[[#This Row],[Mult]]*Spins[[#This Row],[Bet]]</f>
        <v>0</v>
      </c>
      <c r="L4941">
        <f ca="1">Spins[[#This Row],[Payout]]-Spins[[#This Row],[Bet]]</f>
        <v>-1</v>
      </c>
    </row>
    <row r="4942" spans="1:12" x14ac:dyDescent="0.3">
      <c r="A4942">
        <f t="shared" si="382"/>
        <v>4941</v>
      </c>
      <c r="B4942">
        <f t="shared" ca="1" si="383"/>
        <v>8</v>
      </c>
      <c r="C4942" t="str" cm="1">
        <f t="array" aca="1" ref="C4942" ca="1">INDEX(Reel1,Spins[[#This Row],[Stop1]])</f>
        <v>🍋</v>
      </c>
      <c r="D4942">
        <f t="shared" ca="1" si="384"/>
        <v>21</v>
      </c>
      <c r="E4942" t="str" cm="1">
        <f t="array" aca="1" ref="E4942" ca="1">INDEX(Reel2,Spins[[#This Row],[Stop2]])</f>
        <v>🍒</v>
      </c>
      <c r="F4942">
        <f t="shared" ca="1" si="385"/>
        <v>6</v>
      </c>
      <c r="G4942" t="str" cm="1">
        <f t="array" aca="1" ref="G4942" ca="1">INDEX(Reel3,Spins[[#This Row],[Stop3]])</f>
        <v>🍒</v>
      </c>
      <c r="H4942" t="b">
        <f ca="1">AND(Spins[[#This Row],[Sym1]]=Spins[[#This Row],[Sym2]],Spins[[#This Row],[Sym2]]=Spins[[#This Row],[Sym3]])</f>
        <v>0</v>
      </c>
      <c r="I4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2">
        <f t="shared" si="386"/>
        <v>1</v>
      </c>
      <c r="K4942">
        <f ca="1">Spins[[#This Row],[Mult]]*Spins[[#This Row],[Bet]]</f>
        <v>0</v>
      </c>
      <c r="L4942">
        <f ca="1">Spins[[#This Row],[Payout]]-Spins[[#This Row],[Bet]]</f>
        <v>-1</v>
      </c>
    </row>
    <row r="4943" spans="1:12" x14ac:dyDescent="0.3">
      <c r="A4943">
        <f t="shared" si="382"/>
        <v>4942</v>
      </c>
      <c r="B4943">
        <f t="shared" ca="1" si="383"/>
        <v>23</v>
      </c>
      <c r="C4943" t="str" cm="1">
        <f t="array" aca="1" ref="C4943" ca="1">INDEX(Reel1,Spins[[#This Row],[Stop1]])</f>
        <v>🍇</v>
      </c>
      <c r="D4943">
        <f t="shared" ca="1" si="384"/>
        <v>23</v>
      </c>
      <c r="E4943" t="str" cm="1">
        <f t="array" aca="1" ref="E4943" ca="1">INDEX(Reel2,Spins[[#This Row],[Stop2]])</f>
        <v>🍇</v>
      </c>
      <c r="F4943">
        <f t="shared" ca="1" si="385"/>
        <v>2</v>
      </c>
      <c r="G4943" t="str" cm="1">
        <f t="array" aca="1" ref="G4943" ca="1">INDEX(Reel3,Spins[[#This Row],[Stop3]])</f>
        <v>🍋</v>
      </c>
      <c r="H4943" t="b">
        <f ca="1">AND(Spins[[#This Row],[Sym1]]=Spins[[#This Row],[Sym2]],Spins[[#This Row],[Sym2]]=Spins[[#This Row],[Sym3]])</f>
        <v>0</v>
      </c>
      <c r="I4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4943">
        <f t="shared" si="386"/>
        <v>1</v>
      </c>
      <c r="K4943">
        <f ca="1">Spins[[#This Row],[Mult]]*Spins[[#This Row],[Bet]]</f>
        <v>1.5</v>
      </c>
      <c r="L4943">
        <f ca="1">Spins[[#This Row],[Payout]]-Spins[[#This Row],[Bet]]</f>
        <v>0.5</v>
      </c>
    </row>
    <row r="4944" spans="1:12" x14ac:dyDescent="0.3">
      <c r="A4944">
        <f t="shared" si="382"/>
        <v>4943</v>
      </c>
      <c r="B4944">
        <f t="shared" ca="1" si="383"/>
        <v>20</v>
      </c>
      <c r="C4944" t="str" cm="1">
        <f t="array" aca="1" ref="C4944" ca="1">INDEX(Reel1,Spins[[#This Row],[Stop1]])</f>
        <v>🍒</v>
      </c>
      <c r="D4944">
        <f t="shared" ca="1" si="384"/>
        <v>15</v>
      </c>
      <c r="E4944" t="str" cm="1">
        <f t="array" aca="1" ref="E4944" ca="1">INDEX(Reel2,Spins[[#This Row],[Stop2]])</f>
        <v>🍒</v>
      </c>
      <c r="F4944">
        <f t="shared" ca="1" si="385"/>
        <v>7</v>
      </c>
      <c r="G4944" t="str" cm="1">
        <f t="array" aca="1" ref="G4944" ca="1">INDEX(Reel3,Spins[[#This Row],[Stop3]])</f>
        <v>🍒</v>
      </c>
      <c r="H4944" t="b">
        <f ca="1">AND(Spins[[#This Row],[Sym1]]=Spins[[#This Row],[Sym2]],Spins[[#This Row],[Sym2]]=Spins[[#This Row],[Sym3]])</f>
        <v>1</v>
      </c>
      <c r="I4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4944">
        <f t="shared" si="386"/>
        <v>1</v>
      </c>
      <c r="K4944">
        <f ca="1">Spins[[#This Row],[Mult]]*Spins[[#This Row],[Bet]]</f>
        <v>16</v>
      </c>
      <c r="L4944">
        <f ca="1">Spins[[#This Row],[Payout]]-Spins[[#This Row],[Bet]]</f>
        <v>15</v>
      </c>
    </row>
    <row r="4945" spans="1:12" x14ac:dyDescent="0.3">
      <c r="A4945">
        <f t="shared" si="382"/>
        <v>4944</v>
      </c>
      <c r="B4945">
        <f t="shared" ca="1" si="383"/>
        <v>1</v>
      </c>
      <c r="C4945" t="str" cm="1">
        <f t="array" aca="1" ref="C4945" ca="1">INDEX(Reel1,Spins[[#This Row],[Stop1]])</f>
        <v>🍋</v>
      </c>
      <c r="D4945">
        <f t="shared" ca="1" si="384"/>
        <v>29</v>
      </c>
      <c r="E4945" t="str" cm="1">
        <f t="array" aca="1" ref="E4945" ca="1">INDEX(Reel2,Spins[[#This Row],[Stop2]])</f>
        <v>7️⃣</v>
      </c>
      <c r="F4945">
        <f t="shared" ca="1" si="385"/>
        <v>17</v>
      </c>
      <c r="G4945" t="str" cm="1">
        <f t="array" aca="1" ref="G4945" ca="1">INDEX(Reel3,Spins[[#This Row],[Stop3]])</f>
        <v>🍇</v>
      </c>
      <c r="H4945" t="b">
        <f ca="1">AND(Spins[[#This Row],[Sym1]]=Spins[[#This Row],[Sym2]],Spins[[#This Row],[Sym2]]=Spins[[#This Row],[Sym3]])</f>
        <v>0</v>
      </c>
      <c r="I4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5">
        <f t="shared" si="386"/>
        <v>1</v>
      </c>
      <c r="K4945">
        <f ca="1">Spins[[#This Row],[Mult]]*Spins[[#This Row],[Bet]]</f>
        <v>0</v>
      </c>
      <c r="L4945">
        <f ca="1">Spins[[#This Row],[Payout]]-Spins[[#This Row],[Bet]]</f>
        <v>-1</v>
      </c>
    </row>
    <row r="4946" spans="1:12" x14ac:dyDescent="0.3">
      <c r="A4946">
        <f t="shared" si="382"/>
        <v>4945</v>
      </c>
      <c r="B4946">
        <f t="shared" ca="1" si="383"/>
        <v>26</v>
      </c>
      <c r="C4946" t="str" cm="1">
        <f t="array" aca="1" ref="C4946" ca="1">INDEX(Reel1,Spins[[#This Row],[Stop1]])</f>
        <v>🔔</v>
      </c>
      <c r="D4946">
        <f t="shared" ca="1" si="384"/>
        <v>4</v>
      </c>
      <c r="E4946" t="str" cm="1">
        <f t="array" aca="1" ref="E4946" ca="1">INDEX(Reel2,Spins[[#This Row],[Stop2]])</f>
        <v>🍋</v>
      </c>
      <c r="F4946">
        <f t="shared" ca="1" si="385"/>
        <v>8</v>
      </c>
      <c r="G4946" t="str" cm="1">
        <f t="array" aca="1" ref="G4946" ca="1">INDEX(Reel3,Spins[[#This Row],[Stop3]])</f>
        <v>🍒</v>
      </c>
      <c r="H4946" t="b">
        <f ca="1">AND(Spins[[#This Row],[Sym1]]=Spins[[#This Row],[Sym2]],Spins[[#This Row],[Sym2]]=Spins[[#This Row],[Sym3]])</f>
        <v>0</v>
      </c>
      <c r="I4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6">
        <f t="shared" si="386"/>
        <v>1</v>
      </c>
      <c r="K4946">
        <f ca="1">Spins[[#This Row],[Mult]]*Spins[[#This Row],[Bet]]</f>
        <v>0</v>
      </c>
      <c r="L4946">
        <f ca="1">Spins[[#This Row],[Payout]]-Spins[[#This Row],[Bet]]</f>
        <v>-1</v>
      </c>
    </row>
    <row r="4947" spans="1:12" x14ac:dyDescent="0.3">
      <c r="A4947">
        <f t="shared" si="382"/>
        <v>4946</v>
      </c>
      <c r="B4947">
        <f t="shared" ca="1" si="383"/>
        <v>29</v>
      </c>
      <c r="C4947" t="str" cm="1">
        <f t="array" aca="1" ref="C4947" ca="1">INDEX(Reel1,Spins[[#This Row],[Stop1]])</f>
        <v>7️⃣</v>
      </c>
      <c r="D4947">
        <f t="shared" ca="1" si="384"/>
        <v>8</v>
      </c>
      <c r="E4947" t="str" cm="1">
        <f t="array" aca="1" ref="E4947" ca="1">INDEX(Reel2,Spins[[#This Row],[Stop2]])</f>
        <v>🍋</v>
      </c>
      <c r="F4947">
        <f t="shared" ca="1" si="385"/>
        <v>9</v>
      </c>
      <c r="G4947" t="str" cm="1">
        <f t="array" aca="1" ref="G4947" ca="1">INDEX(Reel3,Spins[[#This Row],[Stop3]])</f>
        <v>🍒</v>
      </c>
      <c r="H4947" t="b">
        <f ca="1">AND(Spins[[#This Row],[Sym1]]=Spins[[#This Row],[Sym2]],Spins[[#This Row],[Sym2]]=Spins[[#This Row],[Sym3]])</f>
        <v>0</v>
      </c>
      <c r="I4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7">
        <f t="shared" si="386"/>
        <v>1</v>
      </c>
      <c r="K4947">
        <f ca="1">Spins[[#This Row],[Mult]]*Spins[[#This Row],[Bet]]</f>
        <v>0</v>
      </c>
      <c r="L4947">
        <f ca="1">Spins[[#This Row],[Payout]]-Spins[[#This Row],[Bet]]</f>
        <v>-1</v>
      </c>
    </row>
    <row r="4948" spans="1:12" x14ac:dyDescent="0.3">
      <c r="A4948">
        <f t="shared" si="382"/>
        <v>4947</v>
      </c>
      <c r="B4948">
        <f t="shared" ca="1" si="383"/>
        <v>4</v>
      </c>
      <c r="C4948" t="str" cm="1">
        <f t="array" aca="1" ref="C4948" ca="1">INDEX(Reel1,Spins[[#This Row],[Stop1]])</f>
        <v>🍋</v>
      </c>
      <c r="D4948">
        <f t="shared" ca="1" si="384"/>
        <v>25</v>
      </c>
      <c r="E4948" t="str" cm="1">
        <f t="array" aca="1" ref="E4948" ca="1">INDEX(Reel2,Spins[[#This Row],[Stop2]])</f>
        <v>🔔</v>
      </c>
      <c r="F4948">
        <f t="shared" ca="1" si="385"/>
        <v>15</v>
      </c>
      <c r="G4948" t="str" cm="1">
        <f t="array" aca="1" ref="G4948" ca="1">INDEX(Reel3,Spins[[#This Row],[Stop3]])</f>
        <v>🍇</v>
      </c>
      <c r="H4948" t="b">
        <f ca="1">AND(Spins[[#This Row],[Sym1]]=Spins[[#This Row],[Sym2]],Spins[[#This Row],[Sym2]]=Spins[[#This Row],[Sym3]])</f>
        <v>0</v>
      </c>
      <c r="I4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8">
        <f t="shared" si="386"/>
        <v>1</v>
      </c>
      <c r="K4948">
        <f ca="1">Spins[[#This Row],[Mult]]*Spins[[#This Row],[Bet]]</f>
        <v>0</v>
      </c>
      <c r="L4948">
        <f ca="1">Spins[[#This Row],[Payout]]-Spins[[#This Row],[Bet]]</f>
        <v>-1</v>
      </c>
    </row>
    <row r="4949" spans="1:12" x14ac:dyDescent="0.3">
      <c r="A4949">
        <f t="shared" si="382"/>
        <v>4948</v>
      </c>
      <c r="B4949">
        <f t="shared" ca="1" si="383"/>
        <v>3</v>
      </c>
      <c r="C4949" t="str" cm="1">
        <f t="array" aca="1" ref="C4949" ca="1">INDEX(Reel1,Spins[[#This Row],[Stop1]])</f>
        <v>🍋</v>
      </c>
      <c r="D4949">
        <f t="shared" ca="1" si="384"/>
        <v>21</v>
      </c>
      <c r="E4949" t="str" cm="1">
        <f t="array" aca="1" ref="E4949" ca="1">INDEX(Reel2,Spins[[#This Row],[Stop2]])</f>
        <v>🍒</v>
      </c>
      <c r="F4949">
        <f t="shared" ca="1" si="385"/>
        <v>5</v>
      </c>
      <c r="G4949" t="str" cm="1">
        <f t="array" aca="1" ref="G4949" ca="1">INDEX(Reel3,Spins[[#This Row],[Stop3]])</f>
        <v>🍋</v>
      </c>
      <c r="H4949" t="b">
        <f ca="1">AND(Spins[[#This Row],[Sym1]]=Spins[[#This Row],[Sym2]],Spins[[#This Row],[Sym2]]=Spins[[#This Row],[Sym3]])</f>
        <v>0</v>
      </c>
      <c r="I4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49">
        <f t="shared" si="386"/>
        <v>1</v>
      </c>
      <c r="K4949">
        <f ca="1">Spins[[#This Row],[Mult]]*Spins[[#This Row],[Bet]]</f>
        <v>0</v>
      </c>
      <c r="L4949">
        <f ca="1">Spins[[#This Row],[Payout]]-Spins[[#This Row],[Bet]]</f>
        <v>-1</v>
      </c>
    </row>
    <row r="4950" spans="1:12" x14ac:dyDescent="0.3">
      <c r="A4950">
        <f t="shared" si="382"/>
        <v>4949</v>
      </c>
      <c r="B4950">
        <f t="shared" ca="1" si="383"/>
        <v>30</v>
      </c>
      <c r="C4950" t="str" cm="1">
        <f t="array" aca="1" ref="C4950" ca="1">INDEX(Reel1,Spins[[#This Row],[Stop1]])</f>
        <v>7️⃣</v>
      </c>
      <c r="D4950">
        <f t="shared" ca="1" si="384"/>
        <v>30</v>
      </c>
      <c r="E4950" t="str" cm="1">
        <f t="array" aca="1" ref="E4950" ca="1">INDEX(Reel2,Spins[[#This Row],[Stop2]])</f>
        <v>7️⃣</v>
      </c>
      <c r="F4950">
        <f t="shared" ca="1" si="385"/>
        <v>2</v>
      </c>
      <c r="G4950" t="str" cm="1">
        <f t="array" aca="1" ref="G4950" ca="1">INDEX(Reel3,Spins[[#This Row],[Stop3]])</f>
        <v>🍋</v>
      </c>
      <c r="H4950" t="b">
        <f ca="1">AND(Spins[[#This Row],[Sym1]]=Spins[[#This Row],[Sym2]],Spins[[#This Row],[Sym2]]=Spins[[#This Row],[Sym3]])</f>
        <v>0</v>
      </c>
      <c r="I4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4950">
        <f t="shared" si="386"/>
        <v>1</v>
      </c>
      <c r="K4950">
        <f ca="1">Spins[[#This Row],[Mult]]*Spins[[#This Row],[Bet]]</f>
        <v>6</v>
      </c>
      <c r="L4950">
        <f ca="1">Spins[[#This Row],[Payout]]-Spins[[#This Row],[Bet]]</f>
        <v>5</v>
      </c>
    </row>
    <row r="4951" spans="1:12" x14ac:dyDescent="0.3">
      <c r="A4951">
        <f t="shared" si="382"/>
        <v>4950</v>
      </c>
      <c r="B4951">
        <f t="shared" ca="1" si="383"/>
        <v>4</v>
      </c>
      <c r="C4951" t="str" cm="1">
        <f t="array" aca="1" ref="C4951" ca="1">INDEX(Reel1,Spins[[#This Row],[Stop1]])</f>
        <v>🍋</v>
      </c>
      <c r="D4951">
        <f t="shared" ca="1" si="384"/>
        <v>4</v>
      </c>
      <c r="E4951" t="str" cm="1">
        <f t="array" aca="1" ref="E4951" ca="1">INDEX(Reel2,Spins[[#This Row],[Stop2]])</f>
        <v>🍋</v>
      </c>
      <c r="F4951">
        <f t="shared" ca="1" si="385"/>
        <v>16</v>
      </c>
      <c r="G4951" t="str" cm="1">
        <f t="array" aca="1" ref="G4951" ca="1">INDEX(Reel3,Spins[[#This Row],[Stop3]])</f>
        <v>🍇</v>
      </c>
      <c r="H4951" t="b">
        <f ca="1">AND(Spins[[#This Row],[Sym1]]=Spins[[#This Row],[Sym2]],Spins[[#This Row],[Sym2]]=Spins[[#This Row],[Sym3]])</f>
        <v>0</v>
      </c>
      <c r="I4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51">
        <f t="shared" si="386"/>
        <v>1</v>
      </c>
      <c r="K4951">
        <f ca="1">Spins[[#This Row],[Mult]]*Spins[[#This Row],[Bet]]</f>
        <v>0.6</v>
      </c>
      <c r="L4951">
        <f ca="1">Spins[[#This Row],[Payout]]-Spins[[#This Row],[Bet]]</f>
        <v>-0.4</v>
      </c>
    </row>
    <row r="4952" spans="1:12" x14ac:dyDescent="0.3">
      <c r="A4952">
        <f t="shared" si="382"/>
        <v>4951</v>
      </c>
      <c r="B4952">
        <f t="shared" ca="1" si="383"/>
        <v>26</v>
      </c>
      <c r="C4952" t="str" cm="1">
        <f t="array" aca="1" ref="C4952" ca="1">INDEX(Reel1,Spins[[#This Row],[Stop1]])</f>
        <v>🔔</v>
      </c>
      <c r="D4952">
        <f t="shared" ca="1" si="384"/>
        <v>7</v>
      </c>
      <c r="E4952" t="str" cm="1">
        <f t="array" aca="1" ref="E4952" ca="1">INDEX(Reel2,Spins[[#This Row],[Stop2]])</f>
        <v>🍋</v>
      </c>
      <c r="F4952">
        <f t="shared" ca="1" si="385"/>
        <v>16</v>
      </c>
      <c r="G4952" t="str" cm="1">
        <f t="array" aca="1" ref="G4952" ca="1">INDEX(Reel3,Spins[[#This Row],[Stop3]])</f>
        <v>🍇</v>
      </c>
      <c r="H4952" t="b">
        <f ca="1">AND(Spins[[#This Row],[Sym1]]=Spins[[#This Row],[Sym2]],Spins[[#This Row],[Sym2]]=Spins[[#This Row],[Sym3]])</f>
        <v>0</v>
      </c>
      <c r="I4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52">
        <f t="shared" si="386"/>
        <v>1</v>
      </c>
      <c r="K4952">
        <f ca="1">Spins[[#This Row],[Mult]]*Spins[[#This Row],[Bet]]</f>
        <v>0</v>
      </c>
      <c r="L4952">
        <f ca="1">Spins[[#This Row],[Payout]]-Spins[[#This Row],[Bet]]</f>
        <v>-1</v>
      </c>
    </row>
    <row r="4953" spans="1:12" x14ac:dyDescent="0.3">
      <c r="A4953">
        <f t="shared" si="382"/>
        <v>4952</v>
      </c>
      <c r="B4953">
        <f t="shared" ca="1" si="383"/>
        <v>19</v>
      </c>
      <c r="C4953" t="str" cm="1">
        <f t="array" aca="1" ref="C4953" ca="1">INDEX(Reel1,Spins[[#This Row],[Stop1]])</f>
        <v>🍒</v>
      </c>
      <c r="D4953">
        <f t="shared" ca="1" si="384"/>
        <v>6</v>
      </c>
      <c r="E4953" t="str" cm="1">
        <f t="array" aca="1" ref="E4953" ca="1">INDEX(Reel2,Spins[[#This Row],[Stop2]])</f>
        <v>🍋</v>
      </c>
      <c r="F4953">
        <f t="shared" ca="1" si="385"/>
        <v>22</v>
      </c>
      <c r="G4953" t="str" cm="1">
        <f t="array" aca="1" ref="G4953" ca="1">INDEX(Reel3,Spins[[#This Row],[Stop3]])</f>
        <v>🔔</v>
      </c>
      <c r="H4953" t="b">
        <f ca="1">AND(Spins[[#This Row],[Sym1]]=Spins[[#This Row],[Sym2]],Spins[[#This Row],[Sym2]]=Spins[[#This Row],[Sym3]])</f>
        <v>0</v>
      </c>
      <c r="I4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53">
        <f t="shared" si="386"/>
        <v>1</v>
      </c>
      <c r="K4953">
        <f ca="1">Spins[[#This Row],[Mult]]*Spins[[#This Row],[Bet]]</f>
        <v>0</v>
      </c>
      <c r="L4953">
        <f ca="1">Spins[[#This Row],[Payout]]-Spins[[#This Row],[Bet]]</f>
        <v>-1</v>
      </c>
    </row>
    <row r="4954" spans="1:12" x14ac:dyDescent="0.3">
      <c r="A4954">
        <f t="shared" si="382"/>
        <v>4953</v>
      </c>
      <c r="B4954">
        <f t="shared" ca="1" si="383"/>
        <v>9</v>
      </c>
      <c r="C4954" t="str" cm="1">
        <f t="array" aca="1" ref="C4954" ca="1">INDEX(Reel1,Spins[[#This Row],[Stop1]])</f>
        <v>🍋</v>
      </c>
      <c r="D4954">
        <f t="shared" ca="1" si="384"/>
        <v>6</v>
      </c>
      <c r="E4954" t="str" cm="1">
        <f t="array" aca="1" ref="E4954" ca="1">INDEX(Reel2,Spins[[#This Row],[Stop2]])</f>
        <v>🍋</v>
      </c>
      <c r="F4954">
        <f t="shared" ca="1" si="385"/>
        <v>27</v>
      </c>
      <c r="G4954" t="str" cm="1">
        <f t="array" aca="1" ref="G4954" ca="1">INDEX(Reel3,Spins[[#This Row],[Stop3]])</f>
        <v>7️⃣</v>
      </c>
      <c r="H4954" t="b">
        <f ca="1">AND(Spins[[#This Row],[Sym1]]=Spins[[#This Row],[Sym2]],Spins[[#This Row],[Sym2]]=Spins[[#This Row],[Sym3]])</f>
        <v>0</v>
      </c>
      <c r="I4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54">
        <f t="shared" si="386"/>
        <v>1</v>
      </c>
      <c r="K4954">
        <f ca="1">Spins[[#This Row],[Mult]]*Spins[[#This Row],[Bet]]</f>
        <v>0.6</v>
      </c>
      <c r="L4954">
        <f ca="1">Spins[[#This Row],[Payout]]-Spins[[#This Row],[Bet]]</f>
        <v>-0.4</v>
      </c>
    </row>
    <row r="4955" spans="1:12" x14ac:dyDescent="0.3">
      <c r="A4955">
        <f t="shared" si="382"/>
        <v>4954</v>
      </c>
      <c r="B4955">
        <f t="shared" ca="1" si="383"/>
        <v>20</v>
      </c>
      <c r="C4955" t="str" cm="1">
        <f t="array" aca="1" ref="C4955" ca="1">INDEX(Reel1,Spins[[#This Row],[Stop1]])</f>
        <v>🍒</v>
      </c>
      <c r="D4955">
        <f t="shared" ca="1" si="384"/>
        <v>7</v>
      </c>
      <c r="E4955" t="str" cm="1">
        <f t="array" aca="1" ref="E4955" ca="1">INDEX(Reel2,Spins[[#This Row],[Stop2]])</f>
        <v>🍋</v>
      </c>
      <c r="F4955">
        <f t="shared" ca="1" si="385"/>
        <v>1</v>
      </c>
      <c r="G4955" t="str" cm="1">
        <f t="array" aca="1" ref="G4955" ca="1">INDEX(Reel3,Spins[[#This Row],[Stop3]])</f>
        <v>🍋</v>
      </c>
      <c r="H4955" t="b">
        <f ca="1">AND(Spins[[#This Row],[Sym1]]=Spins[[#This Row],[Sym2]],Spins[[#This Row],[Sym2]]=Spins[[#This Row],[Sym3]])</f>
        <v>0</v>
      </c>
      <c r="I4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55">
        <f t="shared" si="386"/>
        <v>1</v>
      </c>
      <c r="K4955">
        <f ca="1">Spins[[#This Row],[Mult]]*Spins[[#This Row],[Bet]]</f>
        <v>0</v>
      </c>
      <c r="L4955">
        <f ca="1">Spins[[#This Row],[Payout]]-Spins[[#This Row],[Bet]]</f>
        <v>-1</v>
      </c>
    </row>
    <row r="4956" spans="1:12" x14ac:dyDescent="0.3">
      <c r="A4956">
        <f t="shared" si="382"/>
        <v>4955</v>
      </c>
      <c r="B4956">
        <f t="shared" ca="1" si="383"/>
        <v>2</v>
      </c>
      <c r="C4956" t="str" cm="1">
        <f t="array" aca="1" ref="C4956" ca="1">INDEX(Reel1,Spins[[#This Row],[Stop1]])</f>
        <v>🍋</v>
      </c>
      <c r="D4956">
        <f t="shared" ca="1" si="384"/>
        <v>19</v>
      </c>
      <c r="E4956" t="str" cm="1">
        <f t="array" aca="1" ref="E4956" ca="1">INDEX(Reel2,Spins[[#This Row],[Stop2]])</f>
        <v>🍒</v>
      </c>
      <c r="F4956">
        <f t="shared" ca="1" si="385"/>
        <v>30</v>
      </c>
      <c r="G4956" t="str" cm="1">
        <f t="array" aca="1" ref="G4956" ca="1">INDEX(Reel3,Spins[[#This Row],[Stop3]])</f>
        <v>💎</v>
      </c>
      <c r="H4956" t="b">
        <f ca="1">AND(Spins[[#This Row],[Sym1]]=Spins[[#This Row],[Sym2]],Spins[[#This Row],[Sym2]]=Spins[[#This Row],[Sym3]])</f>
        <v>0</v>
      </c>
      <c r="I4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56">
        <f t="shared" si="386"/>
        <v>1</v>
      </c>
      <c r="K4956">
        <f ca="1">Spins[[#This Row],[Mult]]*Spins[[#This Row],[Bet]]</f>
        <v>0</v>
      </c>
      <c r="L4956">
        <f ca="1">Spins[[#This Row],[Payout]]-Spins[[#This Row],[Bet]]</f>
        <v>-1</v>
      </c>
    </row>
    <row r="4957" spans="1:12" x14ac:dyDescent="0.3">
      <c r="A4957">
        <f t="shared" si="382"/>
        <v>4956</v>
      </c>
      <c r="B4957">
        <f t="shared" ca="1" si="383"/>
        <v>25</v>
      </c>
      <c r="C4957" t="str" cm="1">
        <f t="array" aca="1" ref="C4957" ca="1">INDEX(Reel1,Spins[[#This Row],[Stop1]])</f>
        <v>🔔</v>
      </c>
      <c r="D4957">
        <f t="shared" ca="1" si="384"/>
        <v>17</v>
      </c>
      <c r="E4957" t="str" cm="1">
        <f t="array" aca="1" ref="E4957" ca="1">INDEX(Reel2,Spins[[#This Row],[Stop2]])</f>
        <v>🍒</v>
      </c>
      <c r="F4957">
        <f t="shared" ca="1" si="385"/>
        <v>22</v>
      </c>
      <c r="G4957" t="str" cm="1">
        <f t="array" aca="1" ref="G4957" ca="1">INDEX(Reel3,Spins[[#This Row],[Stop3]])</f>
        <v>🔔</v>
      </c>
      <c r="H4957" t="b">
        <f ca="1">AND(Spins[[#This Row],[Sym1]]=Spins[[#This Row],[Sym2]],Spins[[#This Row],[Sym2]]=Spins[[#This Row],[Sym3]])</f>
        <v>0</v>
      </c>
      <c r="I4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57">
        <f t="shared" si="386"/>
        <v>1</v>
      </c>
      <c r="K4957">
        <f ca="1">Spins[[#This Row],[Mult]]*Spins[[#This Row],[Bet]]</f>
        <v>0</v>
      </c>
      <c r="L4957">
        <f ca="1">Spins[[#This Row],[Payout]]-Spins[[#This Row],[Bet]]</f>
        <v>-1</v>
      </c>
    </row>
    <row r="4958" spans="1:12" x14ac:dyDescent="0.3">
      <c r="A4958">
        <f t="shared" si="382"/>
        <v>4957</v>
      </c>
      <c r="B4958">
        <f t="shared" ca="1" si="383"/>
        <v>10</v>
      </c>
      <c r="C4958" t="str" cm="1">
        <f t="array" aca="1" ref="C4958" ca="1">INDEX(Reel1,Spins[[#This Row],[Stop1]])</f>
        <v>🍋</v>
      </c>
      <c r="D4958">
        <f t="shared" ca="1" si="384"/>
        <v>8</v>
      </c>
      <c r="E4958" t="str" cm="1">
        <f t="array" aca="1" ref="E4958" ca="1">INDEX(Reel2,Spins[[#This Row],[Stop2]])</f>
        <v>🍋</v>
      </c>
      <c r="F4958">
        <f t="shared" ca="1" si="385"/>
        <v>14</v>
      </c>
      <c r="G4958" t="str" cm="1">
        <f t="array" aca="1" ref="G4958" ca="1">INDEX(Reel3,Spins[[#This Row],[Stop3]])</f>
        <v>🍇</v>
      </c>
      <c r="H4958" t="b">
        <f ca="1">AND(Spins[[#This Row],[Sym1]]=Spins[[#This Row],[Sym2]],Spins[[#This Row],[Sym2]]=Spins[[#This Row],[Sym3]])</f>
        <v>0</v>
      </c>
      <c r="I4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58">
        <f t="shared" si="386"/>
        <v>1</v>
      </c>
      <c r="K4958">
        <f ca="1">Spins[[#This Row],[Mult]]*Spins[[#This Row],[Bet]]</f>
        <v>0.6</v>
      </c>
      <c r="L4958">
        <f ca="1">Spins[[#This Row],[Payout]]-Spins[[#This Row],[Bet]]</f>
        <v>-0.4</v>
      </c>
    </row>
    <row r="4959" spans="1:12" x14ac:dyDescent="0.3">
      <c r="A4959">
        <f t="shared" si="382"/>
        <v>4958</v>
      </c>
      <c r="B4959">
        <f t="shared" ca="1" si="383"/>
        <v>15</v>
      </c>
      <c r="C4959" t="str" cm="1">
        <f t="array" aca="1" ref="C4959" ca="1">INDEX(Reel1,Spins[[#This Row],[Stop1]])</f>
        <v>🍒</v>
      </c>
      <c r="D4959">
        <f t="shared" ca="1" si="384"/>
        <v>24</v>
      </c>
      <c r="E4959" t="str" cm="1">
        <f t="array" aca="1" ref="E4959" ca="1">INDEX(Reel2,Spins[[#This Row],[Stop2]])</f>
        <v>🍇</v>
      </c>
      <c r="F4959">
        <f t="shared" ca="1" si="385"/>
        <v>14</v>
      </c>
      <c r="G4959" t="str" cm="1">
        <f t="array" aca="1" ref="G4959" ca="1">INDEX(Reel3,Spins[[#This Row],[Stop3]])</f>
        <v>🍇</v>
      </c>
      <c r="H4959" t="b">
        <f ca="1">AND(Spins[[#This Row],[Sym1]]=Spins[[#This Row],[Sym2]],Spins[[#This Row],[Sym2]]=Spins[[#This Row],[Sym3]])</f>
        <v>0</v>
      </c>
      <c r="I4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59">
        <f t="shared" si="386"/>
        <v>1</v>
      </c>
      <c r="K4959">
        <f ca="1">Spins[[#This Row],[Mult]]*Spins[[#This Row],[Bet]]</f>
        <v>0</v>
      </c>
      <c r="L4959">
        <f ca="1">Spins[[#This Row],[Payout]]-Spins[[#This Row],[Bet]]</f>
        <v>-1</v>
      </c>
    </row>
    <row r="4960" spans="1:12" x14ac:dyDescent="0.3">
      <c r="A4960">
        <f t="shared" si="382"/>
        <v>4959</v>
      </c>
      <c r="B4960">
        <f t="shared" ca="1" si="383"/>
        <v>28</v>
      </c>
      <c r="C4960" t="str" cm="1">
        <f t="array" aca="1" ref="C4960" ca="1">INDEX(Reel1,Spins[[#This Row],[Stop1]])</f>
        <v>BAR</v>
      </c>
      <c r="D4960">
        <f t="shared" ca="1" si="384"/>
        <v>24</v>
      </c>
      <c r="E4960" t="str" cm="1">
        <f t="array" aca="1" ref="E4960" ca="1">INDEX(Reel2,Spins[[#This Row],[Stop2]])</f>
        <v>🍇</v>
      </c>
      <c r="F4960">
        <f t="shared" ca="1" si="385"/>
        <v>28</v>
      </c>
      <c r="G4960" t="str" cm="1">
        <f t="array" aca="1" ref="G4960" ca="1">INDEX(Reel3,Spins[[#This Row],[Stop3]])</f>
        <v>7️⃣</v>
      </c>
      <c r="H4960" t="b">
        <f ca="1">AND(Spins[[#This Row],[Sym1]]=Spins[[#This Row],[Sym2]],Spins[[#This Row],[Sym2]]=Spins[[#This Row],[Sym3]])</f>
        <v>0</v>
      </c>
      <c r="I4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0">
        <f t="shared" si="386"/>
        <v>1</v>
      </c>
      <c r="K4960">
        <f ca="1">Spins[[#This Row],[Mult]]*Spins[[#This Row],[Bet]]</f>
        <v>0</v>
      </c>
      <c r="L4960">
        <f ca="1">Spins[[#This Row],[Payout]]-Spins[[#This Row],[Bet]]</f>
        <v>-1</v>
      </c>
    </row>
    <row r="4961" spans="1:12" x14ac:dyDescent="0.3">
      <c r="A4961">
        <f t="shared" si="382"/>
        <v>4960</v>
      </c>
      <c r="B4961">
        <f t="shared" ca="1" si="383"/>
        <v>25</v>
      </c>
      <c r="C4961" t="str" cm="1">
        <f t="array" aca="1" ref="C4961" ca="1">INDEX(Reel1,Spins[[#This Row],[Stop1]])</f>
        <v>🔔</v>
      </c>
      <c r="D4961">
        <f t="shared" ca="1" si="384"/>
        <v>17</v>
      </c>
      <c r="E4961" t="str" cm="1">
        <f t="array" aca="1" ref="E4961" ca="1">INDEX(Reel2,Spins[[#This Row],[Stop2]])</f>
        <v>🍒</v>
      </c>
      <c r="F4961">
        <f t="shared" ca="1" si="385"/>
        <v>22</v>
      </c>
      <c r="G4961" t="str" cm="1">
        <f t="array" aca="1" ref="G4961" ca="1">INDEX(Reel3,Spins[[#This Row],[Stop3]])</f>
        <v>🔔</v>
      </c>
      <c r="H4961" t="b">
        <f ca="1">AND(Spins[[#This Row],[Sym1]]=Spins[[#This Row],[Sym2]],Spins[[#This Row],[Sym2]]=Spins[[#This Row],[Sym3]])</f>
        <v>0</v>
      </c>
      <c r="I4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1">
        <f t="shared" si="386"/>
        <v>1</v>
      </c>
      <c r="K4961">
        <f ca="1">Spins[[#This Row],[Mult]]*Spins[[#This Row],[Bet]]</f>
        <v>0</v>
      </c>
      <c r="L4961">
        <f ca="1">Spins[[#This Row],[Payout]]-Spins[[#This Row],[Bet]]</f>
        <v>-1</v>
      </c>
    </row>
    <row r="4962" spans="1:12" x14ac:dyDescent="0.3">
      <c r="A4962">
        <f t="shared" si="382"/>
        <v>4961</v>
      </c>
      <c r="B4962">
        <f t="shared" ca="1" si="383"/>
        <v>7</v>
      </c>
      <c r="C4962" t="str" cm="1">
        <f t="array" aca="1" ref="C4962" ca="1">INDEX(Reel1,Spins[[#This Row],[Stop1]])</f>
        <v>🍋</v>
      </c>
      <c r="D4962">
        <f t="shared" ca="1" si="384"/>
        <v>12</v>
      </c>
      <c r="E4962" t="str" cm="1">
        <f t="array" aca="1" ref="E4962" ca="1">INDEX(Reel2,Spins[[#This Row],[Stop2]])</f>
        <v>🍋</v>
      </c>
      <c r="F4962">
        <f t="shared" ca="1" si="385"/>
        <v>28</v>
      </c>
      <c r="G4962" t="str" cm="1">
        <f t="array" aca="1" ref="G4962" ca="1">INDEX(Reel3,Spins[[#This Row],[Stop3]])</f>
        <v>7️⃣</v>
      </c>
      <c r="H4962" t="b">
        <f ca="1">AND(Spins[[#This Row],[Sym1]]=Spins[[#This Row],[Sym2]],Spins[[#This Row],[Sym2]]=Spins[[#This Row],[Sym3]])</f>
        <v>0</v>
      </c>
      <c r="I4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62">
        <f t="shared" si="386"/>
        <v>1</v>
      </c>
      <c r="K4962">
        <f ca="1">Spins[[#This Row],[Mult]]*Spins[[#This Row],[Bet]]</f>
        <v>0.6</v>
      </c>
      <c r="L4962">
        <f ca="1">Spins[[#This Row],[Payout]]-Spins[[#This Row],[Bet]]</f>
        <v>-0.4</v>
      </c>
    </row>
    <row r="4963" spans="1:12" x14ac:dyDescent="0.3">
      <c r="A4963">
        <f t="shared" si="382"/>
        <v>4962</v>
      </c>
      <c r="B4963">
        <f t="shared" ca="1" si="383"/>
        <v>31</v>
      </c>
      <c r="C4963" t="str" cm="1">
        <f t="array" aca="1" ref="C4963" ca="1">INDEX(Reel1,Spins[[#This Row],[Stop1]])</f>
        <v>💎</v>
      </c>
      <c r="D4963">
        <f t="shared" ca="1" si="384"/>
        <v>17</v>
      </c>
      <c r="E4963" t="str" cm="1">
        <f t="array" aca="1" ref="E4963" ca="1">INDEX(Reel2,Spins[[#This Row],[Stop2]])</f>
        <v>🍒</v>
      </c>
      <c r="F4963">
        <f t="shared" ca="1" si="385"/>
        <v>31</v>
      </c>
      <c r="G4963" t="str" cm="1">
        <f t="array" aca="1" ref="G4963" ca="1">INDEX(Reel3,Spins[[#This Row],[Stop3]])</f>
        <v>💎</v>
      </c>
      <c r="H4963" t="b">
        <f ca="1">AND(Spins[[#This Row],[Sym1]]=Spins[[#This Row],[Sym2]],Spins[[#This Row],[Sym2]]=Spins[[#This Row],[Sym3]])</f>
        <v>0</v>
      </c>
      <c r="I4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3">
        <f t="shared" si="386"/>
        <v>1</v>
      </c>
      <c r="K4963">
        <f ca="1">Spins[[#This Row],[Mult]]*Spins[[#This Row],[Bet]]</f>
        <v>0</v>
      </c>
      <c r="L4963">
        <f ca="1">Spins[[#This Row],[Payout]]-Spins[[#This Row],[Bet]]</f>
        <v>-1</v>
      </c>
    </row>
    <row r="4964" spans="1:12" x14ac:dyDescent="0.3">
      <c r="A4964">
        <f t="shared" si="382"/>
        <v>4963</v>
      </c>
      <c r="B4964">
        <f t="shared" ca="1" si="383"/>
        <v>2</v>
      </c>
      <c r="C4964" t="str" cm="1">
        <f t="array" aca="1" ref="C4964" ca="1">INDEX(Reel1,Spins[[#This Row],[Stop1]])</f>
        <v>🍋</v>
      </c>
      <c r="D4964">
        <f t="shared" ca="1" si="384"/>
        <v>20</v>
      </c>
      <c r="E4964" t="str" cm="1">
        <f t="array" aca="1" ref="E4964" ca="1">INDEX(Reel2,Spins[[#This Row],[Stop2]])</f>
        <v>🍒</v>
      </c>
      <c r="F4964">
        <f t="shared" ca="1" si="385"/>
        <v>5</v>
      </c>
      <c r="G4964" t="str" cm="1">
        <f t="array" aca="1" ref="G4964" ca="1">INDEX(Reel3,Spins[[#This Row],[Stop3]])</f>
        <v>🍋</v>
      </c>
      <c r="H4964" t="b">
        <f ca="1">AND(Spins[[#This Row],[Sym1]]=Spins[[#This Row],[Sym2]],Spins[[#This Row],[Sym2]]=Spins[[#This Row],[Sym3]])</f>
        <v>0</v>
      </c>
      <c r="I4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4">
        <f t="shared" si="386"/>
        <v>1</v>
      </c>
      <c r="K4964">
        <f ca="1">Spins[[#This Row],[Mult]]*Spins[[#This Row],[Bet]]</f>
        <v>0</v>
      </c>
      <c r="L4964">
        <f ca="1">Spins[[#This Row],[Payout]]-Spins[[#This Row],[Bet]]</f>
        <v>-1</v>
      </c>
    </row>
    <row r="4965" spans="1:12" x14ac:dyDescent="0.3">
      <c r="A4965">
        <f t="shared" si="382"/>
        <v>4964</v>
      </c>
      <c r="B4965">
        <f t="shared" ca="1" si="383"/>
        <v>17</v>
      </c>
      <c r="C4965" t="str" cm="1">
        <f t="array" aca="1" ref="C4965" ca="1">INDEX(Reel1,Spins[[#This Row],[Stop1]])</f>
        <v>🍒</v>
      </c>
      <c r="D4965">
        <f t="shared" ca="1" si="384"/>
        <v>25</v>
      </c>
      <c r="E4965" t="str" cm="1">
        <f t="array" aca="1" ref="E4965" ca="1">INDEX(Reel2,Spins[[#This Row],[Stop2]])</f>
        <v>🔔</v>
      </c>
      <c r="F4965">
        <f t="shared" ca="1" si="385"/>
        <v>7</v>
      </c>
      <c r="G4965" t="str" cm="1">
        <f t="array" aca="1" ref="G4965" ca="1">INDEX(Reel3,Spins[[#This Row],[Stop3]])</f>
        <v>🍒</v>
      </c>
      <c r="H4965" t="b">
        <f ca="1">AND(Spins[[#This Row],[Sym1]]=Spins[[#This Row],[Sym2]],Spins[[#This Row],[Sym2]]=Spins[[#This Row],[Sym3]])</f>
        <v>0</v>
      </c>
      <c r="I4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5">
        <f t="shared" si="386"/>
        <v>1</v>
      </c>
      <c r="K4965">
        <f ca="1">Spins[[#This Row],[Mult]]*Spins[[#This Row],[Bet]]</f>
        <v>0</v>
      </c>
      <c r="L4965">
        <f ca="1">Spins[[#This Row],[Payout]]-Spins[[#This Row],[Bet]]</f>
        <v>-1</v>
      </c>
    </row>
    <row r="4966" spans="1:12" x14ac:dyDescent="0.3">
      <c r="A4966">
        <f t="shared" si="382"/>
        <v>4965</v>
      </c>
      <c r="B4966">
        <f t="shared" ca="1" si="383"/>
        <v>23</v>
      </c>
      <c r="C4966" t="str" cm="1">
        <f t="array" aca="1" ref="C4966" ca="1">INDEX(Reel1,Spins[[#This Row],[Stop1]])</f>
        <v>🍇</v>
      </c>
      <c r="D4966">
        <f t="shared" ca="1" si="384"/>
        <v>16</v>
      </c>
      <c r="E4966" t="str" cm="1">
        <f t="array" aca="1" ref="E4966" ca="1">INDEX(Reel2,Spins[[#This Row],[Stop2]])</f>
        <v>🍒</v>
      </c>
      <c r="F4966">
        <f t="shared" ca="1" si="385"/>
        <v>21</v>
      </c>
      <c r="G4966" t="str" cm="1">
        <f t="array" aca="1" ref="G4966" ca="1">INDEX(Reel3,Spins[[#This Row],[Stop3]])</f>
        <v>🔔</v>
      </c>
      <c r="H4966" t="b">
        <f ca="1">AND(Spins[[#This Row],[Sym1]]=Spins[[#This Row],[Sym2]],Spins[[#This Row],[Sym2]]=Spins[[#This Row],[Sym3]])</f>
        <v>0</v>
      </c>
      <c r="I4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6">
        <f t="shared" si="386"/>
        <v>1</v>
      </c>
      <c r="K4966">
        <f ca="1">Spins[[#This Row],[Mult]]*Spins[[#This Row],[Bet]]</f>
        <v>0</v>
      </c>
      <c r="L4966">
        <f ca="1">Spins[[#This Row],[Payout]]-Spins[[#This Row],[Bet]]</f>
        <v>-1</v>
      </c>
    </row>
    <row r="4967" spans="1:12" x14ac:dyDescent="0.3">
      <c r="A4967">
        <f t="shared" si="382"/>
        <v>4966</v>
      </c>
      <c r="B4967">
        <f t="shared" ca="1" si="383"/>
        <v>31</v>
      </c>
      <c r="C4967" t="str" cm="1">
        <f t="array" aca="1" ref="C4967" ca="1">INDEX(Reel1,Spins[[#This Row],[Stop1]])</f>
        <v>💎</v>
      </c>
      <c r="D4967">
        <f t="shared" ca="1" si="384"/>
        <v>9</v>
      </c>
      <c r="E4967" t="str" cm="1">
        <f t="array" aca="1" ref="E4967" ca="1">INDEX(Reel2,Spins[[#This Row],[Stop2]])</f>
        <v>🍋</v>
      </c>
      <c r="F4967">
        <f t="shared" ca="1" si="385"/>
        <v>19</v>
      </c>
      <c r="G4967" t="str" cm="1">
        <f t="array" aca="1" ref="G4967" ca="1">INDEX(Reel3,Spins[[#This Row],[Stop3]])</f>
        <v>🔔</v>
      </c>
      <c r="H4967" t="b">
        <f ca="1">AND(Spins[[#This Row],[Sym1]]=Spins[[#This Row],[Sym2]],Spins[[#This Row],[Sym2]]=Spins[[#This Row],[Sym3]])</f>
        <v>0</v>
      </c>
      <c r="I4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67">
        <f t="shared" si="386"/>
        <v>1</v>
      </c>
      <c r="K4967">
        <f ca="1">Spins[[#This Row],[Mult]]*Spins[[#This Row],[Bet]]</f>
        <v>0</v>
      </c>
      <c r="L4967">
        <f ca="1">Spins[[#This Row],[Payout]]-Spins[[#This Row],[Bet]]</f>
        <v>-1</v>
      </c>
    </row>
    <row r="4968" spans="1:12" x14ac:dyDescent="0.3">
      <c r="A4968">
        <f t="shared" si="382"/>
        <v>4967</v>
      </c>
      <c r="B4968">
        <f t="shared" ca="1" si="383"/>
        <v>18</v>
      </c>
      <c r="C4968" t="str" cm="1">
        <f t="array" aca="1" ref="C4968" ca="1">INDEX(Reel1,Spins[[#This Row],[Stop1]])</f>
        <v>🍒</v>
      </c>
      <c r="D4968">
        <f t="shared" ca="1" si="384"/>
        <v>18</v>
      </c>
      <c r="E4968" t="str" cm="1">
        <f t="array" aca="1" ref="E4968" ca="1">INDEX(Reel2,Spins[[#This Row],[Stop2]])</f>
        <v>🍒</v>
      </c>
      <c r="F4968">
        <f t="shared" ca="1" si="385"/>
        <v>27</v>
      </c>
      <c r="G4968" t="str" cm="1">
        <f t="array" aca="1" ref="G4968" ca="1">INDEX(Reel3,Spins[[#This Row],[Stop3]])</f>
        <v>7️⃣</v>
      </c>
      <c r="H4968" t="b">
        <f ca="1">AND(Spins[[#This Row],[Sym1]]=Spins[[#This Row],[Sym2]],Spins[[#This Row],[Sym2]]=Spins[[#This Row],[Sym3]])</f>
        <v>0</v>
      </c>
      <c r="I4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4968">
        <f t="shared" si="386"/>
        <v>1</v>
      </c>
      <c r="K4968">
        <f ca="1">Spins[[#This Row],[Mult]]*Spins[[#This Row],[Bet]]</f>
        <v>0.8</v>
      </c>
      <c r="L4968">
        <f ca="1">Spins[[#This Row],[Payout]]-Spins[[#This Row],[Bet]]</f>
        <v>-0.19999999999999996</v>
      </c>
    </row>
    <row r="4969" spans="1:12" x14ac:dyDescent="0.3">
      <c r="A4969">
        <f t="shared" si="382"/>
        <v>4968</v>
      </c>
      <c r="B4969">
        <f t="shared" ca="1" si="383"/>
        <v>10</v>
      </c>
      <c r="C4969" t="str" cm="1">
        <f t="array" aca="1" ref="C4969" ca="1">INDEX(Reel1,Spins[[#This Row],[Stop1]])</f>
        <v>🍋</v>
      </c>
      <c r="D4969">
        <f t="shared" ca="1" si="384"/>
        <v>1</v>
      </c>
      <c r="E4969" t="str" cm="1">
        <f t="array" aca="1" ref="E4969" ca="1">INDEX(Reel2,Spins[[#This Row],[Stop2]])</f>
        <v>🍋</v>
      </c>
      <c r="F4969">
        <f t="shared" ca="1" si="385"/>
        <v>8</v>
      </c>
      <c r="G4969" t="str" cm="1">
        <f t="array" aca="1" ref="G4969" ca="1">INDEX(Reel3,Spins[[#This Row],[Stop3]])</f>
        <v>🍒</v>
      </c>
      <c r="H4969" t="b">
        <f ca="1">AND(Spins[[#This Row],[Sym1]]=Spins[[#This Row],[Sym2]],Spins[[#This Row],[Sym2]]=Spins[[#This Row],[Sym3]])</f>
        <v>0</v>
      </c>
      <c r="I4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69">
        <f t="shared" si="386"/>
        <v>1</v>
      </c>
      <c r="K4969">
        <f ca="1">Spins[[#This Row],[Mult]]*Spins[[#This Row],[Bet]]</f>
        <v>0.6</v>
      </c>
      <c r="L4969">
        <f ca="1">Spins[[#This Row],[Payout]]-Spins[[#This Row],[Bet]]</f>
        <v>-0.4</v>
      </c>
    </row>
    <row r="4970" spans="1:12" x14ac:dyDescent="0.3">
      <c r="A4970">
        <f t="shared" si="382"/>
        <v>4969</v>
      </c>
      <c r="B4970">
        <f t="shared" ca="1" si="383"/>
        <v>8</v>
      </c>
      <c r="C4970" t="str" cm="1">
        <f t="array" aca="1" ref="C4970" ca="1">INDEX(Reel1,Spins[[#This Row],[Stop1]])</f>
        <v>🍋</v>
      </c>
      <c r="D4970">
        <f t="shared" ca="1" si="384"/>
        <v>10</v>
      </c>
      <c r="E4970" t="str" cm="1">
        <f t="array" aca="1" ref="E4970" ca="1">INDEX(Reel2,Spins[[#This Row],[Stop2]])</f>
        <v>🍋</v>
      </c>
      <c r="F4970">
        <f t="shared" ca="1" si="385"/>
        <v>20</v>
      </c>
      <c r="G4970" t="str" cm="1">
        <f t="array" aca="1" ref="G4970" ca="1">INDEX(Reel3,Spins[[#This Row],[Stop3]])</f>
        <v>🔔</v>
      </c>
      <c r="H4970" t="b">
        <f ca="1">AND(Spins[[#This Row],[Sym1]]=Spins[[#This Row],[Sym2]],Spins[[#This Row],[Sym2]]=Spins[[#This Row],[Sym3]])</f>
        <v>0</v>
      </c>
      <c r="I4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70">
        <f t="shared" si="386"/>
        <v>1</v>
      </c>
      <c r="K4970">
        <f ca="1">Spins[[#This Row],[Mult]]*Spins[[#This Row],[Bet]]</f>
        <v>0.6</v>
      </c>
      <c r="L4970">
        <f ca="1">Spins[[#This Row],[Payout]]-Spins[[#This Row],[Bet]]</f>
        <v>-0.4</v>
      </c>
    </row>
    <row r="4971" spans="1:12" x14ac:dyDescent="0.3">
      <c r="A4971">
        <f t="shared" si="382"/>
        <v>4970</v>
      </c>
      <c r="B4971">
        <f t="shared" ca="1" si="383"/>
        <v>16</v>
      </c>
      <c r="C4971" t="str" cm="1">
        <f t="array" aca="1" ref="C4971" ca="1">INDEX(Reel1,Spins[[#This Row],[Stop1]])</f>
        <v>🍒</v>
      </c>
      <c r="D4971">
        <f t="shared" ca="1" si="384"/>
        <v>30</v>
      </c>
      <c r="E4971" t="str" cm="1">
        <f t="array" aca="1" ref="E4971" ca="1">INDEX(Reel2,Spins[[#This Row],[Stop2]])</f>
        <v>7️⃣</v>
      </c>
      <c r="F4971">
        <f t="shared" ca="1" si="385"/>
        <v>5</v>
      </c>
      <c r="G4971" t="str" cm="1">
        <f t="array" aca="1" ref="G4971" ca="1">INDEX(Reel3,Spins[[#This Row],[Stop3]])</f>
        <v>🍋</v>
      </c>
      <c r="H4971" t="b">
        <f ca="1">AND(Spins[[#This Row],[Sym1]]=Spins[[#This Row],[Sym2]],Spins[[#This Row],[Sym2]]=Spins[[#This Row],[Sym3]])</f>
        <v>0</v>
      </c>
      <c r="I4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1">
        <f t="shared" si="386"/>
        <v>1</v>
      </c>
      <c r="K4971">
        <f ca="1">Spins[[#This Row],[Mult]]*Spins[[#This Row],[Bet]]</f>
        <v>0</v>
      </c>
      <c r="L4971">
        <f ca="1">Spins[[#This Row],[Payout]]-Spins[[#This Row],[Bet]]</f>
        <v>-1</v>
      </c>
    </row>
    <row r="4972" spans="1:12" x14ac:dyDescent="0.3">
      <c r="A4972">
        <f t="shared" si="382"/>
        <v>4971</v>
      </c>
      <c r="B4972">
        <f t="shared" ca="1" si="383"/>
        <v>23</v>
      </c>
      <c r="C4972" t="str" cm="1">
        <f t="array" aca="1" ref="C4972" ca="1">INDEX(Reel1,Spins[[#This Row],[Stop1]])</f>
        <v>🍇</v>
      </c>
      <c r="D4972">
        <f t="shared" ca="1" si="384"/>
        <v>14</v>
      </c>
      <c r="E4972" t="str" cm="1">
        <f t="array" aca="1" ref="E4972" ca="1">INDEX(Reel2,Spins[[#This Row],[Stop2]])</f>
        <v>🍋</v>
      </c>
      <c r="F4972">
        <f t="shared" ca="1" si="385"/>
        <v>2</v>
      </c>
      <c r="G4972" t="str" cm="1">
        <f t="array" aca="1" ref="G4972" ca="1">INDEX(Reel3,Spins[[#This Row],[Stop3]])</f>
        <v>🍋</v>
      </c>
      <c r="H4972" t="b">
        <f ca="1">AND(Spins[[#This Row],[Sym1]]=Spins[[#This Row],[Sym2]],Spins[[#This Row],[Sym2]]=Spins[[#This Row],[Sym3]])</f>
        <v>0</v>
      </c>
      <c r="I4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2">
        <f t="shared" si="386"/>
        <v>1</v>
      </c>
      <c r="K4972">
        <f ca="1">Spins[[#This Row],[Mult]]*Spins[[#This Row],[Bet]]</f>
        <v>0</v>
      </c>
      <c r="L4972">
        <f ca="1">Spins[[#This Row],[Payout]]-Spins[[#This Row],[Bet]]</f>
        <v>-1</v>
      </c>
    </row>
    <row r="4973" spans="1:12" x14ac:dyDescent="0.3">
      <c r="A4973">
        <f t="shared" si="382"/>
        <v>4972</v>
      </c>
      <c r="B4973">
        <f t="shared" ca="1" si="383"/>
        <v>2</v>
      </c>
      <c r="C4973" t="str" cm="1">
        <f t="array" aca="1" ref="C4973" ca="1">INDEX(Reel1,Spins[[#This Row],[Stop1]])</f>
        <v>🍋</v>
      </c>
      <c r="D4973">
        <f t="shared" ca="1" si="384"/>
        <v>6</v>
      </c>
      <c r="E4973" t="str" cm="1">
        <f t="array" aca="1" ref="E4973" ca="1">INDEX(Reel2,Spins[[#This Row],[Stop2]])</f>
        <v>🍋</v>
      </c>
      <c r="F4973">
        <f t="shared" ca="1" si="385"/>
        <v>14</v>
      </c>
      <c r="G4973" t="str" cm="1">
        <f t="array" aca="1" ref="G4973" ca="1">INDEX(Reel3,Spins[[#This Row],[Stop3]])</f>
        <v>🍇</v>
      </c>
      <c r="H4973" t="b">
        <f ca="1">AND(Spins[[#This Row],[Sym1]]=Spins[[#This Row],[Sym2]],Spins[[#This Row],[Sym2]]=Spins[[#This Row],[Sym3]])</f>
        <v>0</v>
      </c>
      <c r="I4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73">
        <f t="shared" si="386"/>
        <v>1</v>
      </c>
      <c r="K4973">
        <f ca="1">Spins[[#This Row],[Mult]]*Spins[[#This Row],[Bet]]</f>
        <v>0.6</v>
      </c>
      <c r="L4973">
        <f ca="1">Spins[[#This Row],[Payout]]-Spins[[#This Row],[Bet]]</f>
        <v>-0.4</v>
      </c>
    </row>
    <row r="4974" spans="1:12" x14ac:dyDescent="0.3">
      <c r="A4974">
        <f t="shared" si="382"/>
        <v>4973</v>
      </c>
      <c r="B4974">
        <f t="shared" ca="1" si="383"/>
        <v>9</v>
      </c>
      <c r="C4974" t="str" cm="1">
        <f t="array" aca="1" ref="C4974" ca="1">INDEX(Reel1,Spins[[#This Row],[Stop1]])</f>
        <v>🍋</v>
      </c>
      <c r="D4974">
        <f t="shared" ca="1" si="384"/>
        <v>4</v>
      </c>
      <c r="E4974" t="str" cm="1">
        <f t="array" aca="1" ref="E4974" ca="1">INDEX(Reel2,Spins[[#This Row],[Stop2]])</f>
        <v>🍋</v>
      </c>
      <c r="F4974">
        <f t="shared" ca="1" si="385"/>
        <v>27</v>
      </c>
      <c r="G4974" t="str" cm="1">
        <f t="array" aca="1" ref="G4974" ca="1">INDEX(Reel3,Spins[[#This Row],[Stop3]])</f>
        <v>7️⃣</v>
      </c>
      <c r="H4974" t="b">
        <f ca="1">AND(Spins[[#This Row],[Sym1]]=Spins[[#This Row],[Sym2]],Spins[[#This Row],[Sym2]]=Spins[[#This Row],[Sym3]])</f>
        <v>0</v>
      </c>
      <c r="I4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74">
        <f t="shared" si="386"/>
        <v>1</v>
      </c>
      <c r="K4974">
        <f ca="1">Spins[[#This Row],[Mult]]*Spins[[#This Row],[Bet]]</f>
        <v>0.6</v>
      </c>
      <c r="L4974">
        <f ca="1">Spins[[#This Row],[Payout]]-Spins[[#This Row],[Bet]]</f>
        <v>-0.4</v>
      </c>
    </row>
    <row r="4975" spans="1:12" x14ac:dyDescent="0.3">
      <c r="A4975">
        <f t="shared" si="382"/>
        <v>4974</v>
      </c>
      <c r="B4975">
        <f t="shared" ca="1" si="383"/>
        <v>15</v>
      </c>
      <c r="C4975" t="str" cm="1">
        <f t="array" aca="1" ref="C4975" ca="1">INDEX(Reel1,Spins[[#This Row],[Stop1]])</f>
        <v>🍒</v>
      </c>
      <c r="D4975">
        <f t="shared" ca="1" si="384"/>
        <v>9</v>
      </c>
      <c r="E4975" t="str" cm="1">
        <f t="array" aca="1" ref="E4975" ca="1">INDEX(Reel2,Spins[[#This Row],[Stop2]])</f>
        <v>🍋</v>
      </c>
      <c r="F4975">
        <f t="shared" ca="1" si="385"/>
        <v>23</v>
      </c>
      <c r="G4975" t="str" cm="1">
        <f t="array" aca="1" ref="G4975" ca="1">INDEX(Reel3,Spins[[#This Row],[Stop3]])</f>
        <v>BAR</v>
      </c>
      <c r="H4975" t="b">
        <f ca="1">AND(Spins[[#This Row],[Sym1]]=Spins[[#This Row],[Sym2]],Spins[[#This Row],[Sym2]]=Spins[[#This Row],[Sym3]])</f>
        <v>0</v>
      </c>
      <c r="I4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5">
        <f t="shared" si="386"/>
        <v>1</v>
      </c>
      <c r="K4975">
        <f ca="1">Spins[[#This Row],[Mult]]*Spins[[#This Row],[Bet]]</f>
        <v>0</v>
      </c>
      <c r="L4975">
        <f ca="1">Spins[[#This Row],[Payout]]-Spins[[#This Row],[Bet]]</f>
        <v>-1</v>
      </c>
    </row>
    <row r="4976" spans="1:12" x14ac:dyDescent="0.3">
      <c r="A4976">
        <f t="shared" si="382"/>
        <v>4975</v>
      </c>
      <c r="B4976">
        <f t="shared" ca="1" si="383"/>
        <v>15</v>
      </c>
      <c r="C4976" t="str" cm="1">
        <f t="array" aca="1" ref="C4976" ca="1">INDEX(Reel1,Spins[[#This Row],[Stop1]])</f>
        <v>🍒</v>
      </c>
      <c r="D4976">
        <f t="shared" ca="1" si="384"/>
        <v>6</v>
      </c>
      <c r="E4976" t="str" cm="1">
        <f t="array" aca="1" ref="E4976" ca="1">INDEX(Reel2,Spins[[#This Row],[Stop2]])</f>
        <v>🍋</v>
      </c>
      <c r="F4976">
        <f t="shared" ca="1" si="385"/>
        <v>27</v>
      </c>
      <c r="G4976" t="str" cm="1">
        <f t="array" aca="1" ref="G4976" ca="1">INDEX(Reel3,Spins[[#This Row],[Stop3]])</f>
        <v>7️⃣</v>
      </c>
      <c r="H4976" t="b">
        <f ca="1">AND(Spins[[#This Row],[Sym1]]=Spins[[#This Row],[Sym2]],Spins[[#This Row],[Sym2]]=Spins[[#This Row],[Sym3]])</f>
        <v>0</v>
      </c>
      <c r="I4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6">
        <f t="shared" si="386"/>
        <v>1</v>
      </c>
      <c r="K4976">
        <f ca="1">Spins[[#This Row],[Mult]]*Spins[[#This Row],[Bet]]</f>
        <v>0</v>
      </c>
      <c r="L4976">
        <f ca="1">Spins[[#This Row],[Payout]]-Spins[[#This Row],[Bet]]</f>
        <v>-1</v>
      </c>
    </row>
    <row r="4977" spans="1:12" x14ac:dyDescent="0.3">
      <c r="A4977">
        <f t="shared" si="382"/>
        <v>4976</v>
      </c>
      <c r="B4977">
        <f t="shared" ca="1" si="383"/>
        <v>10</v>
      </c>
      <c r="C4977" t="str" cm="1">
        <f t="array" aca="1" ref="C4977" ca="1">INDEX(Reel1,Spins[[#This Row],[Stop1]])</f>
        <v>🍋</v>
      </c>
      <c r="D4977">
        <f t="shared" ca="1" si="384"/>
        <v>30</v>
      </c>
      <c r="E4977" t="str" cm="1">
        <f t="array" aca="1" ref="E4977" ca="1">INDEX(Reel2,Spins[[#This Row],[Stop2]])</f>
        <v>7️⃣</v>
      </c>
      <c r="F4977">
        <f t="shared" ca="1" si="385"/>
        <v>21</v>
      </c>
      <c r="G4977" t="str" cm="1">
        <f t="array" aca="1" ref="G4977" ca="1">INDEX(Reel3,Spins[[#This Row],[Stop3]])</f>
        <v>🔔</v>
      </c>
      <c r="H4977" t="b">
        <f ca="1">AND(Spins[[#This Row],[Sym1]]=Spins[[#This Row],[Sym2]],Spins[[#This Row],[Sym2]]=Spins[[#This Row],[Sym3]])</f>
        <v>0</v>
      </c>
      <c r="I4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7">
        <f t="shared" si="386"/>
        <v>1</v>
      </c>
      <c r="K4977">
        <f ca="1">Spins[[#This Row],[Mult]]*Spins[[#This Row],[Bet]]</f>
        <v>0</v>
      </c>
      <c r="L4977">
        <f ca="1">Spins[[#This Row],[Payout]]-Spins[[#This Row],[Bet]]</f>
        <v>-1</v>
      </c>
    </row>
    <row r="4978" spans="1:12" x14ac:dyDescent="0.3">
      <c r="A4978">
        <f t="shared" si="382"/>
        <v>4977</v>
      </c>
      <c r="B4978">
        <f t="shared" ca="1" si="383"/>
        <v>1</v>
      </c>
      <c r="C4978" t="str" cm="1">
        <f t="array" aca="1" ref="C4978" ca="1">INDEX(Reel1,Spins[[#This Row],[Stop1]])</f>
        <v>🍋</v>
      </c>
      <c r="D4978">
        <f t="shared" ca="1" si="384"/>
        <v>30</v>
      </c>
      <c r="E4978" t="str" cm="1">
        <f t="array" aca="1" ref="E4978" ca="1">INDEX(Reel2,Spins[[#This Row],[Stop2]])</f>
        <v>7️⃣</v>
      </c>
      <c r="F4978">
        <f t="shared" ca="1" si="385"/>
        <v>11</v>
      </c>
      <c r="G4978" t="str" cm="1">
        <f t="array" aca="1" ref="G4978" ca="1">INDEX(Reel3,Spins[[#This Row],[Stop3]])</f>
        <v>🍒</v>
      </c>
      <c r="H4978" t="b">
        <f ca="1">AND(Spins[[#This Row],[Sym1]]=Spins[[#This Row],[Sym2]],Spins[[#This Row],[Sym2]]=Spins[[#This Row],[Sym3]])</f>
        <v>0</v>
      </c>
      <c r="I4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8">
        <f t="shared" si="386"/>
        <v>1</v>
      </c>
      <c r="K4978">
        <f ca="1">Spins[[#This Row],[Mult]]*Spins[[#This Row],[Bet]]</f>
        <v>0</v>
      </c>
      <c r="L4978">
        <f ca="1">Spins[[#This Row],[Payout]]-Spins[[#This Row],[Bet]]</f>
        <v>-1</v>
      </c>
    </row>
    <row r="4979" spans="1:12" x14ac:dyDescent="0.3">
      <c r="A4979">
        <f t="shared" si="382"/>
        <v>4978</v>
      </c>
      <c r="B4979">
        <f t="shared" ca="1" si="383"/>
        <v>15</v>
      </c>
      <c r="C4979" t="str" cm="1">
        <f t="array" aca="1" ref="C4979" ca="1">INDEX(Reel1,Spins[[#This Row],[Stop1]])</f>
        <v>🍒</v>
      </c>
      <c r="D4979">
        <f t="shared" ca="1" si="384"/>
        <v>27</v>
      </c>
      <c r="E4979" t="str" cm="1">
        <f t="array" aca="1" ref="E4979" ca="1">INDEX(Reel2,Spins[[#This Row],[Stop2]])</f>
        <v>BAR</v>
      </c>
      <c r="F4979">
        <f t="shared" ca="1" si="385"/>
        <v>5</v>
      </c>
      <c r="G4979" t="str" cm="1">
        <f t="array" aca="1" ref="G4979" ca="1">INDEX(Reel3,Spins[[#This Row],[Stop3]])</f>
        <v>🍋</v>
      </c>
      <c r="H4979" t="b">
        <f ca="1">AND(Spins[[#This Row],[Sym1]]=Spins[[#This Row],[Sym2]],Spins[[#This Row],[Sym2]]=Spins[[#This Row],[Sym3]])</f>
        <v>0</v>
      </c>
      <c r="I4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79">
        <f t="shared" si="386"/>
        <v>1</v>
      </c>
      <c r="K4979">
        <f ca="1">Spins[[#This Row],[Mult]]*Spins[[#This Row],[Bet]]</f>
        <v>0</v>
      </c>
      <c r="L4979">
        <f ca="1">Spins[[#This Row],[Payout]]-Spins[[#This Row],[Bet]]</f>
        <v>-1</v>
      </c>
    </row>
    <row r="4980" spans="1:12" x14ac:dyDescent="0.3">
      <c r="A4980">
        <f t="shared" si="382"/>
        <v>4979</v>
      </c>
      <c r="B4980">
        <f t="shared" ca="1" si="383"/>
        <v>8</v>
      </c>
      <c r="C4980" t="str" cm="1">
        <f t="array" aca="1" ref="C4980" ca="1">INDEX(Reel1,Spins[[#This Row],[Stop1]])</f>
        <v>🍋</v>
      </c>
      <c r="D4980">
        <f t="shared" ca="1" si="384"/>
        <v>24</v>
      </c>
      <c r="E4980" t="str" cm="1">
        <f t="array" aca="1" ref="E4980" ca="1">INDEX(Reel2,Spins[[#This Row],[Stop2]])</f>
        <v>🍇</v>
      </c>
      <c r="F4980">
        <f t="shared" ca="1" si="385"/>
        <v>11</v>
      </c>
      <c r="G4980" t="str" cm="1">
        <f t="array" aca="1" ref="G4980" ca="1">INDEX(Reel3,Spins[[#This Row],[Stop3]])</f>
        <v>🍒</v>
      </c>
      <c r="H4980" t="b">
        <f ca="1">AND(Spins[[#This Row],[Sym1]]=Spins[[#This Row],[Sym2]],Spins[[#This Row],[Sym2]]=Spins[[#This Row],[Sym3]])</f>
        <v>0</v>
      </c>
      <c r="I4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80">
        <f t="shared" si="386"/>
        <v>1</v>
      </c>
      <c r="K4980">
        <f ca="1">Spins[[#This Row],[Mult]]*Spins[[#This Row],[Bet]]</f>
        <v>0</v>
      </c>
      <c r="L4980">
        <f ca="1">Spins[[#This Row],[Payout]]-Spins[[#This Row],[Bet]]</f>
        <v>-1</v>
      </c>
    </row>
    <row r="4981" spans="1:12" x14ac:dyDescent="0.3">
      <c r="A4981">
        <f t="shared" si="382"/>
        <v>4980</v>
      </c>
      <c r="B4981">
        <f t="shared" ca="1" si="383"/>
        <v>5</v>
      </c>
      <c r="C4981" t="str" cm="1">
        <f t="array" aca="1" ref="C4981" ca="1">INDEX(Reel1,Spins[[#This Row],[Stop1]])</f>
        <v>🍋</v>
      </c>
      <c r="D4981">
        <f t="shared" ca="1" si="384"/>
        <v>1</v>
      </c>
      <c r="E4981" t="str" cm="1">
        <f t="array" aca="1" ref="E4981" ca="1">INDEX(Reel2,Spins[[#This Row],[Stop2]])</f>
        <v>🍋</v>
      </c>
      <c r="F4981">
        <f t="shared" ca="1" si="385"/>
        <v>24</v>
      </c>
      <c r="G4981" t="str" cm="1">
        <f t="array" aca="1" ref="G4981" ca="1">INDEX(Reel3,Spins[[#This Row],[Stop3]])</f>
        <v>BAR</v>
      </c>
      <c r="H4981" t="b">
        <f ca="1">AND(Spins[[#This Row],[Sym1]]=Spins[[#This Row],[Sym2]],Spins[[#This Row],[Sym2]]=Spins[[#This Row],[Sym3]])</f>
        <v>0</v>
      </c>
      <c r="I4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81">
        <f t="shared" si="386"/>
        <v>1</v>
      </c>
      <c r="K4981">
        <f ca="1">Spins[[#This Row],[Mult]]*Spins[[#This Row],[Bet]]</f>
        <v>0.6</v>
      </c>
      <c r="L4981">
        <f ca="1">Spins[[#This Row],[Payout]]-Spins[[#This Row],[Bet]]</f>
        <v>-0.4</v>
      </c>
    </row>
    <row r="4982" spans="1:12" x14ac:dyDescent="0.3">
      <c r="A4982">
        <f t="shared" si="382"/>
        <v>4981</v>
      </c>
      <c r="B4982">
        <f t="shared" ca="1" si="383"/>
        <v>8</v>
      </c>
      <c r="C4982" t="str" cm="1">
        <f t="array" aca="1" ref="C4982" ca="1">INDEX(Reel1,Spins[[#This Row],[Stop1]])</f>
        <v>🍋</v>
      </c>
      <c r="D4982">
        <f t="shared" ca="1" si="384"/>
        <v>28</v>
      </c>
      <c r="E4982" t="str" cm="1">
        <f t="array" aca="1" ref="E4982" ca="1">INDEX(Reel2,Spins[[#This Row],[Stop2]])</f>
        <v>BAR</v>
      </c>
      <c r="F4982">
        <f t="shared" ca="1" si="385"/>
        <v>15</v>
      </c>
      <c r="G4982" t="str" cm="1">
        <f t="array" aca="1" ref="G4982" ca="1">INDEX(Reel3,Spins[[#This Row],[Stop3]])</f>
        <v>🍇</v>
      </c>
      <c r="H4982" t="b">
        <f ca="1">AND(Spins[[#This Row],[Sym1]]=Spins[[#This Row],[Sym2]],Spins[[#This Row],[Sym2]]=Spins[[#This Row],[Sym3]])</f>
        <v>0</v>
      </c>
      <c r="I4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82">
        <f t="shared" si="386"/>
        <v>1</v>
      </c>
      <c r="K4982">
        <f ca="1">Spins[[#This Row],[Mult]]*Spins[[#This Row],[Bet]]</f>
        <v>0</v>
      </c>
      <c r="L4982">
        <f ca="1">Spins[[#This Row],[Payout]]-Spins[[#This Row],[Bet]]</f>
        <v>-1</v>
      </c>
    </row>
    <row r="4983" spans="1:12" x14ac:dyDescent="0.3">
      <c r="A4983">
        <f t="shared" si="382"/>
        <v>4982</v>
      </c>
      <c r="B4983">
        <f t="shared" ca="1" si="383"/>
        <v>12</v>
      </c>
      <c r="C4983" t="str" cm="1">
        <f t="array" aca="1" ref="C4983" ca="1">INDEX(Reel1,Spins[[#This Row],[Stop1]])</f>
        <v>🍋</v>
      </c>
      <c r="D4983">
        <f t="shared" ca="1" si="384"/>
        <v>8</v>
      </c>
      <c r="E4983" t="str" cm="1">
        <f t="array" aca="1" ref="E4983" ca="1">INDEX(Reel2,Spins[[#This Row],[Stop2]])</f>
        <v>🍋</v>
      </c>
      <c r="F4983">
        <f t="shared" ca="1" si="385"/>
        <v>25</v>
      </c>
      <c r="G4983" t="str" cm="1">
        <f t="array" aca="1" ref="G4983" ca="1">INDEX(Reel3,Spins[[#This Row],[Stop3]])</f>
        <v>BAR</v>
      </c>
      <c r="H4983" t="b">
        <f ca="1">AND(Spins[[#This Row],[Sym1]]=Spins[[#This Row],[Sym2]],Spins[[#This Row],[Sym2]]=Spins[[#This Row],[Sym3]])</f>
        <v>0</v>
      </c>
      <c r="I4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83">
        <f t="shared" si="386"/>
        <v>1</v>
      </c>
      <c r="K4983">
        <f ca="1">Spins[[#This Row],[Mult]]*Spins[[#This Row],[Bet]]</f>
        <v>0.6</v>
      </c>
      <c r="L4983">
        <f ca="1">Spins[[#This Row],[Payout]]-Spins[[#This Row],[Bet]]</f>
        <v>-0.4</v>
      </c>
    </row>
    <row r="4984" spans="1:12" x14ac:dyDescent="0.3">
      <c r="A4984">
        <f t="shared" si="382"/>
        <v>4983</v>
      </c>
      <c r="B4984">
        <f t="shared" ca="1" si="383"/>
        <v>16</v>
      </c>
      <c r="C4984" t="str" cm="1">
        <f t="array" aca="1" ref="C4984" ca="1">INDEX(Reel1,Spins[[#This Row],[Stop1]])</f>
        <v>🍒</v>
      </c>
      <c r="D4984">
        <f t="shared" ca="1" si="384"/>
        <v>24</v>
      </c>
      <c r="E4984" t="str" cm="1">
        <f t="array" aca="1" ref="E4984" ca="1">INDEX(Reel2,Spins[[#This Row],[Stop2]])</f>
        <v>🍇</v>
      </c>
      <c r="F4984">
        <f t="shared" ca="1" si="385"/>
        <v>31</v>
      </c>
      <c r="G4984" t="str" cm="1">
        <f t="array" aca="1" ref="G4984" ca="1">INDEX(Reel3,Spins[[#This Row],[Stop3]])</f>
        <v>💎</v>
      </c>
      <c r="H4984" t="b">
        <f ca="1">AND(Spins[[#This Row],[Sym1]]=Spins[[#This Row],[Sym2]],Spins[[#This Row],[Sym2]]=Spins[[#This Row],[Sym3]])</f>
        <v>0</v>
      </c>
      <c r="I4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84">
        <f t="shared" si="386"/>
        <v>1</v>
      </c>
      <c r="K4984">
        <f ca="1">Spins[[#This Row],[Mult]]*Spins[[#This Row],[Bet]]</f>
        <v>0</v>
      </c>
      <c r="L4984">
        <f ca="1">Spins[[#This Row],[Payout]]-Spins[[#This Row],[Bet]]</f>
        <v>-1</v>
      </c>
    </row>
    <row r="4985" spans="1:12" x14ac:dyDescent="0.3">
      <c r="A4985">
        <f t="shared" si="382"/>
        <v>4984</v>
      </c>
      <c r="B4985">
        <f t="shared" ca="1" si="383"/>
        <v>29</v>
      </c>
      <c r="C4985" t="str" cm="1">
        <f t="array" aca="1" ref="C4985" ca="1">INDEX(Reel1,Spins[[#This Row],[Stop1]])</f>
        <v>7️⃣</v>
      </c>
      <c r="D4985">
        <f t="shared" ca="1" si="384"/>
        <v>18</v>
      </c>
      <c r="E4985" t="str" cm="1">
        <f t="array" aca="1" ref="E4985" ca="1">INDEX(Reel2,Spins[[#This Row],[Stop2]])</f>
        <v>🍒</v>
      </c>
      <c r="F4985">
        <f t="shared" ca="1" si="385"/>
        <v>26</v>
      </c>
      <c r="G4985" t="str" cm="1">
        <f t="array" aca="1" ref="G4985" ca="1">INDEX(Reel3,Spins[[#This Row],[Stop3]])</f>
        <v>BAR</v>
      </c>
      <c r="H4985" t="b">
        <f ca="1">AND(Spins[[#This Row],[Sym1]]=Spins[[#This Row],[Sym2]],Spins[[#This Row],[Sym2]]=Spins[[#This Row],[Sym3]])</f>
        <v>0</v>
      </c>
      <c r="I4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85">
        <f t="shared" si="386"/>
        <v>1</v>
      </c>
      <c r="K4985">
        <f ca="1">Spins[[#This Row],[Mult]]*Spins[[#This Row],[Bet]]</f>
        <v>0</v>
      </c>
      <c r="L4985">
        <f ca="1">Spins[[#This Row],[Payout]]-Spins[[#This Row],[Bet]]</f>
        <v>-1</v>
      </c>
    </row>
    <row r="4986" spans="1:12" x14ac:dyDescent="0.3">
      <c r="A4986">
        <f t="shared" si="382"/>
        <v>4985</v>
      </c>
      <c r="B4986">
        <f t="shared" ca="1" si="383"/>
        <v>27</v>
      </c>
      <c r="C4986" t="str" cm="1">
        <f t="array" aca="1" ref="C4986" ca="1">INDEX(Reel1,Spins[[#This Row],[Stop1]])</f>
        <v>BAR</v>
      </c>
      <c r="D4986">
        <f t="shared" ca="1" si="384"/>
        <v>29</v>
      </c>
      <c r="E4986" t="str" cm="1">
        <f t="array" aca="1" ref="E4986" ca="1">INDEX(Reel2,Spins[[#This Row],[Stop2]])</f>
        <v>7️⃣</v>
      </c>
      <c r="F4986">
        <f t="shared" ca="1" si="385"/>
        <v>14</v>
      </c>
      <c r="G4986" t="str" cm="1">
        <f t="array" aca="1" ref="G4986" ca="1">INDEX(Reel3,Spins[[#This Row],[Stop3]])</f>
        <v>🍇</v>
      </c>
      <c r="H4986" t="b">
        <f ca="1">AND(Spins[[#This Row],[Sym1]]=Spins[[#This Row],[Sym2]],Spins[[#This Row],[Sym2]]=Spins[[#This Row],[Sym3]])</f>
        <v>0</v>
      </c>
      <c r="I4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86">
        <f t="shared" si="386"/>
        <v>1</v>
      </c>
      <c r="K4986">
        <f ca="1">Spins[[#This Row],[Mult]]*Spins[[#This Row],[Bet]]</f>
        <v>0</v>
      </c>
      <c r="L4986">
        <f ca="1">Spins[[#This Row],[Payout]]-Spins[[#This Row],[Bet]]</f>
        <v>-1</v>
      </c>
    </row>
    <row r="4987" spans="1:12" x14ac:dyDescent="0.3">
      <c r="A4987">
        <f t="shared" si="382"/>
        <v>4986</v>
      </c>
      <c r="B4987">
        <f t="shared" ca="1" si="383"/>
        <v>13</v>
      </c>
      <c r="C4987" t="str" cm="1">
        <f t="array" aca="1" ref="C4987" ca="1">INDEX(Reel1,Spins[[#This Row],[Stop1]])</f>
        <v>🍋</v>
      </c>
      <c r="D4987">
        <f t="shared" ca="1" si="384"/>
        <v>10</v>
      </c>
      <c r="E4987" t="str" cm="1">
        <f t="array" aca="1" ref="E4987" ca="1">INDEX(Reel2,Spins[[#This Row],[Stop2]])</f>
        <v>🍋</v>
      </c>
      <c r="F4987">
        <f t="shared" ca="1" si="385"/>
        <v>23</v>
      </c>
      <c r="G4987" t="str" cm="1">
        <f t="array" aca="1" ref="G4987" ca="1">INDEX(Reel3,Spins[[#This Row],[Stop3]])</f>
        <v>BAR</v>
      </c>
      <c r="H4987" t="b">
        <f ca="1">AND(Spins[[#This Row],[Sym1]]=Spins[[#This Row],[Sym2]],Spins[[#This Row],[Sym2]]=Spins[[#This Row],[Sym3]])</f>
        <v>0</v>
      </c>
      <c r="I4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87">
        <f t="shared" si="386"/>
        <v>1</v>
      </c>
      <c r="K4987">
        <f ca="1">Spins[[#This Row],[Mult]]*Spins[[#This Row],[Bet]]</f>
        <v>0.6</v>
      </c>
      <c r="L4987">
        <f ca="1">Spins[[#This Row],[Payout]]-Spins[[#This Row],[Bet]]</f>
        <v>-0.4</v>
      </c>
    </row>
    <row r="4988" spans="1:12" x14ac:dyDescent="0.3">
      <c r="A4988">
        <f t="shared" si="382"/>
        <v>4987</v>
      </c>
      <c r="B4988">
        <f t="shared" ca="1" si="383"/>
        <v>15</v>
      </c>
      <c r="C4988" t="str" cm="1">
        <f t="array" aca="1" ref="C4988" ca="1">INDEX(Reel1,Spins[[#This Row],[Stop1]])</f>
        <v>🍒</v>
      </c>
      <c r="D4988">
        <f t="shared" ca="1" si="384"/>
        <v>31</v>
      </c>
      <c r="E4988" t="str" cm="1">
        <f t="array" aca="1" ref="E4988" ca="1">INDEX(Reel2,Spins[[#This Row],[Stop2]])</f>
        <v>💎</v>
      </c>
      <c r="F4988">
        <f t="shared" ca="1" si="385"/>
        <v>5</v>
      </c>
      <c r="G4988" t="str" cm="1">
        <f t="array" aca="1" ref="G4988" ca="1">INDEX(Reel3,Spins[[#This Row],[Stop3]])</f>
        <v>🍋</v>
      </c>
      <c r="H4988" t="b">
        <f ca="1">AND(Spins[[#This Row],[Sym1]]=Spins[[#This Row],[Sym2]],Spins[[#This Row],[Sym2]]=Spins[[#This Row],[Sym3]])</f>
        <v>0</v>
      </c>
      <c r="I4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88">
        <f t="shared" si="386"/>
        <v>1</v>
      </c>
      <c r="K4988">
        <f ca="1">Spins[[#This Row],[Mult]]*Spins[[#This Row],[Bet]]</f>
        <v>0</v>
      </c>
      <c r="L4988">
        <f ca="1">Spins[[#This Row],[Payout]]-Spins[[#This Row],[Bet]]</f>
        <v>-1</v>
      </c>
    </row>
    <row r="4989" spans="1:12" x14ac:dyDescent="0.3">
      <c r="A4989">
        <f t="shared" si="382"/>
        <v>4988</v>
      </c>
      <c r="B4989">
        <f t="shared" ca="1" si="383"/>
        <v>3</v>
      </c>
      <c r="C4989" t="str" cm="1">
        <f t="array" aca="1" ref="C4989" ca="1">INDEX(Reel1,Spins[[#This Row],[Stop1]])</f>
        <v>🍋</v>
      </c>
      <c r="D4989">
        <f t="shared" ca="1" si="384"/>
        <v>6</v>
      </c>
      <c r="E4989" t="str" cm="1">
        <f t="array" aca="1" ref="E4989" ca="1">INDEX(Reel2,Spins[[#This Row],[Stop2]])</f>
        <v>🍋</v>
      </c>
      <c r="F4989">
        <f t="shared" ca="1" si="385"/>
        <v>13</v>
      </c>
      <c r="G4989" t="str" cm="1">
        <f t="array" aca="1" ref="G4989" ca="1">INDEX(Reel3,Spins[[#This Row],[Stop3]])</f>
        <v>🍇</v>
      </c>
      <c r="H4989" t="b">
        <f ca="1">AND(Spins[[#This Row],[Sym1]]=Spins[[#This Row],[Sym2]],Spins[[#This Row],[Sym2]]=Spins[[#This Row],[Sym3]])</f>
        <v>0</v>
      </c>
      <c r="I4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89">
        <f t="shared" si="386"/>
        <v>1</v>
      </c>
      <c r="K4989">
        <f ca="1">Spins[[#This Row],[Mult]]*Spins[[#This Row],[Bet]]</f>
        <v>0.6</v>
      </c>
      <c r="L4989">
        <f ca="1">Spins[[#This Row],[Payout]]-Spins[[#This Row],[Bet]]</f>
        <v>-0.4</v>
      </c>
    </row>
    <row r="4990" spans="1:12" x14ac:dyDescent="0.3">
      <c r="A4990">
        <f t="shared" si="382"/>
        <v>4989</v>
      </c>
      <c r="B4990">
        <f t="shared" ca="1" si="383"/>
        <v>28</v>
      </c>
      <c r="C4990" t="str" cm="1">
        <f t="array" aca="1" ref="C4990" ca="1">INDEX(Reel1,Spins[[#This Row],[Stop1]])</f>
        <v>BAR</v>
      </c>
      <c r="D4990">
        <f t="shared" ca="1" si="384"/>
        <v>20</v>
      </c>
      <c r="E4990" t="str" cm="1">
        <f t="array" aca="1" ref="E4990" ca="1">INDEX(Reel2,Spins[[#This Row],[Stop2]])</f>
        <v>🍒</v>
      </c>
      <c r="F4990">
        <f t="shared" ca="1" si="385"/>
        <v>7</v>
      </c>
      <c r="G4990" t="str" cm="1">
        <f t="array" aca="1" ref="G4990" ca="1">INDEX(Reel3,Spins[[#This Row],[Stop3]])</f>
        <v>🍒</v>
      </c>
      <c r="H4990" t="b">
        <f ca="1">AND(Spins[[#This Row],[Sym1]]=Spins[[#This Row],[Sym2]],Spins[[#This Row],[Sym2]]=Spins[[#This Row],[Sym3]])</f>
        <v>0</v>
      </c>
      <c r="I4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90">
        <f t="shared" si="386"/>
        <v>1</v>
      </c>
      <c r="K4990">
        <f ca="1">Spins[[#This Row],[Mult]]*Spins[[#This Row],[Bet]]</f>
        <v>0</v>
      </c>
      <c r="L4990">
        <f ca="1">Spins[[#This Row],[Payout]]-Spins[[#This Row],[Bet]]</f>
        <v>-1</v>
      </c>
    </row>
    <row r="4991" spans="1:12" x14ac:dyDescent="0.3">
      <c r="A4991">
        <f t="shared" si="382"/>
        <v>4990</v>
      </c>
      <c r="B4991">
        <f t="shared" ca="1" si="383"/>
        <v>8</v>
      </c>
      <c r="C4991" t="str" cm="1">
        <f t="array" aca="1" ref="C4991" ca="1">INDEX(Reel1,Spins[[#This Row],[Stop1]])</f>
        <v>🍋</v>
      </c>
      <c r="D4991">
        <f t="shared" ca="1" si="384"/>
        <v>30</v>
      </c>
      <c r="E4991" t="str" cm="1">
        <f t="array" aca="1" ref="E4991" ca="1">INDEX(Reel2,Spins[[#This Row],[Stop2]])</f>
        <v>7️⃣</v>
      </c>
      <c r="F4991">
        <f t="shared" ca="1" si="385"/>
        <v>31</v>
      </c>
      <c r="G4991" t="str" cm="1">
        <f t="array" aca="1" ref="G4991" ca="1">INDEX(Reel3,Spins[[#This Row],[Stop3]])</f>
        <v>💎</v>
      </c>
      <c r="H4991" t="b">
        <f ca="1">AND(Spins[[#This Row],[Sym1]]=Spins[[#This Row],[Sym2]],Spins[[#This Row],[Sym2]]=Spins[[#This Row],[Sym3]])</f>
        <v>0</v>
      </c>
      <c r="I4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91">
        <f t="shared" si="386"/>
        <v>1</v>
      </c>
      <c r="K4991">
        <f ca="1">Spins[[#This Row],[Mult]]*Spins[[#This Row],[Bet]]</f>
        <v>0</v>
      </c>
      <c r="L4991">
        <f ca="1">Spins[[#This Row],[Payout]]-Spins[[#This Row],[Bet]]</f>
        <v>-1</v>
      </c>
    </row>
    <row r="4992" spans="1:12" x14ac:dyDescent="0.3">
      <c r="A4992">
        <f t="shared" si="382"/>
        <v>4991</v>
      </c>
      <c r="B4992">
        <f t="shared" ca="1" si="383"/>
        <v>14</v>
      </c>
      <c r="C4992" t="str" cm="1">
        <f t="array" aca="1" ref="C4992" ca="1">INDEX(Reel1,Spins[[#This Row],[Stop1]])</f>
        <v>🍋</v>
      </c>
      <c r="D4992">
        <f t="shared" ca="1" si="384"/>
        <v>24</v>
      </c>
      <c r="E4992" t="str" cm="1">
        <f t="array" aca="1" ref="E4992" ca="1">INDEX(Reel2,Spins[[#This Row],[Stop2]])</f>
        <v>🍇</v>
      </c>
      <c r="F4992">
        <f t="shared" ca="1" si="385"/>
        <v>28</v>
      </c>
      <c r="G4992" t="str" cm="1">
        <f t="array" aca="1" ref="G4992" ca="1">INDEX(Reel3,Spins[[#This Row],[Stop3]])</f>
        <v>7️⃣</v>
      </c>
      <c r="H4992" t="b">
        <f ca="1">AND(Spins[[#This Row],[Sym1]]=Spins[[#This Row],[Sym2]],Spins[[#This Row],[Sym2]]=Spins[[#This Row],[Sym3]])</f>
        <v>0</v>
      </c>
      <c r="I4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92">
        <f t="shared" si="386"/>
        <v>1</v>
      </c>
      <c r="K4992">
        <f ca="1">Spins[[#This Row],[Mult]]*Spins[[#This Row],[Bet]]</f>
        <v>0</v>
      </c>
      <c r="L4992">
        <f ca="1">Spins[[#This Row],[Payout]]-Spins[[#This Row],[Bet]]</f>
        <v>-1</v>
      </c>
    </row>
    <row r="4993" spans="1:12" x14ac:dyDescent="0.3">
      <c r="A4993">
        <f t="shared" si="382"/>
        <v>4992</v>
      </c>
      <c r="B4993">
        <f t="shared" ca="1" si="383"/>
        <v>24</v>
      </c>
      <c r="C4993" t="str" cm="1">
        <f t="array" aca="1" ref="C4993" ca="1">INDEX(Reel1,Spins[[#This Row],[Stop1]])</f>
        <v>🍇</v>
      </c>
      <c r="D4993">
        <f t="shared" ca="1" si="384"/>
        <v>19</v>
      </c>
      <c r="E4993" t="str" cm="1">
        <f t="array" aca="1" ref="E4993" ca="1">INDEX(Reel2,Spins[[#This Row],[Stop2]])</f>
        <v>🍒</v>
      </c>
      <c r="F4993">
        <f t="shared" ca="1" si="385"/>
        <v>10</v>
      </c>
      <c r="G4993" t="str" cm="1">
        <f t="array" aca="1" ref="G4993" ca="1">INDEX(Reel3,Spins[[#This Row],[Stop3]])</f>
        <v>🍒</v>
      </c>
      <c r="H4993" t="b">
        <f ca="1">AND(Spins[[#This Row],[Sym1]]=Spins[[#This Row],[Sym2]],Spins[[#This Row],[Sym2]]=Spins[[#This Row],[Sym3]])</f>
        <v>0</v>
      </c>
      <c r="I4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93">
        <f t="shared" si="386"/>
        <v>1</v>
      </c>
      <c r="K4993">
        <f ca="1">Spins[[#This Row],[Mult]]*Spins[[#This Row],[Bet]]</f>
        <v>0</v>
      </c>
      <c r="L4993">
        <f ca="1">Spins[[#This Row],[Payout]]-Spins[[#This Row],[Bet]]</f>
        <v>-1</v>
      </c>
    </row>
    <row r="4994" spans="1:12" x14ac:dyDescent="0.3">
      <c r="A4994">
        <f t="shared" ref="A4994:A5057" si="387">ROW()-1</f>
        <v>4993</v>
      </c>
      <c r="B4994">
        <f t="shared" ref="B4994:B5057" ca="1" si="388">RANDBETWEEN(1,ROWS(Reel1))</f>
        <v>17</v>
      </c>
      <c r="C4994" t="str" cm="1">
        <f t="array" aca="1" ref="C4994" ca="1">INDEX(Reel1,Spins[[#This Row],[Stop1]])</f>
        <v>🍒</v>
      </c>
      <c r="D4994">
        <f t="shared" ref="D4994:D5057" ca="1" si="389">RANDBETWEEN(1,ROWS(Reel2))</f>
        <v>4</v>
      </c>
      <c r="E4994" t="str" cm="1">
        <f t="array" aca="1" ref="E4994" ca="1">INDEX(Reel2,Spins[[#This Row],[Stop2]])</f>
        <v>🍋</v>
      </c>
      <c r="F4994">
        <f t="shared" ref="F4994:F5057" ca="1" si="390">RANDBETWEEN(1,ROWS(Reel3))</f>
        <v>9</v>
      </c>
      <c r="G4994" t="str" cm="1">
        <f t="array" aca="1" ref="G4994" ca="1">INDEX(Reel3,Spins[[#This Row],[Stop3]])</f>
        <v>🍒</v>
      </c>
      <c r="H4994" t="b">
        <f ca="1">AND(Spins[[#This Row],[Sym1]]=Spins[[#This Row],[Sym2]],Spins[[#This Row],[Sym2]]=Spins[[#This Row],[Sym3]])</f>
        <v>0</v>
      </c>
      <c r="I4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94">
        <f t="shared" ref="J4994:J5057" si="391">Bet</f>
        <v>1</v>
      </c>
      <c r="K4994">
        <f ca="1">Spins[[#This Row],[Mult]]*Spins[[#This Row],[Bet]]</f>
        <v>0</v>
      </c>
      <c r="L4994">
        <f ca="1">Spins[[#This Row],[Payout]]-Spins[[#This Row],[Bet]]</f>
        <v>-1</v>
      </c>
    </row>
    <row r="4995" spans="1:12" x14ac:dyDescent="0.3">
      <c r="A4995">
        <f t="shared" si="387"/>
        <v>4994</v>
      </c>
      <c r="B4995">
        <f t="shared" ca="1" si="388"/>
        <v>13</v>
      </c>
      <c r="C4995" t="str" cm="1">
        <f t="array" aca="1" ref="C4995" ca="1">INDEX(Reel1,Spins[[#This Row],[Stop1]])</f>
        <v>🍋</v>
      </c>
      <c r="D4995">
        <f t="shared" ca="1" si="389"/>
        <v>3</v>
      </c>
      <c r="E4995" t="str" cm="1">
        <f t="array" aca="1" ref="E4995" ca="1">INDEX(Reel2,Spins[[#This Row],[Stop2]])</f>
        <v>🍋</v>
      </c>
      <c r="F4995">
        <f t="shared" ca="1" si="390"/>
        <v>30</v>
      </c>
      <c r="G4995" t="str" cm="1">
        <f t="array" aca="1" ref="G4995" ca="1">INDEX(Reel3,Spins[[#This Row],[Stop3]])</f>
        <v>💎</v>
      </c>
      <c r="H4995" t="b">
        <f ca="1">AND(Spins[[#This Row],[Sym1]]=Spins[[#This Row],[Sym2]],Spins[[#This Row],[Sym2]]=Spins[[#This Row],[Sym3]])</f>
        <v>0</v>
      </c>
      <c r="I4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95">
        <f t="shared" si="391"/>
        <v>1</v>
      </c>
      <c r="K4995">
        <f ca="1">Spins[[#This Row],[Mult]]*Spins[[#This Row],[Bet]]</f>
        <v>0.6</v>
      </c>
      <c r="L4995">
        <f ca="1">Spins[[#This Row],[Payout]]-Spins[[#This Row],[Bet]]</f>
        <v>-0.4</v>
      </c>
    </row>
    <row r="4996" spans="1:12" x14ac:dyDescent="0.3">
      <c r="A4996">
        <f t="shared" si="387"/>
        <v>4995</v>
      </c>
      <c r="B4996">
        <f t="shared" ca="1" si="388"/>
        <v>9</v>
      </c>
      <c r="C4996" t="str" cm="1">
        <f t="array" aca="1" ref="C4996" ca="1">INDEX(Reel1,Spins[[#This Row],[Stop1]])</f>
        <v>🍋</v>
      </c>
      <c r="D4996">
        <f t="shared" ca="1" si="389"/>
        <v>14</v>
      </c>
      <c r="E4996" t="str" cm="1">
        <f t="array" aca="1" ref="E4996" ca="1">INDEX(Reel2,Spins[[#This Row],[Stop2]])</f>
        <v>🍋</v>
      </c>
      <c r="F4996">
        <f t="shared" ca="1" si="390"/>
        <v>15</v>
      </c>
      <c r="G4996" t="str" cm="1">
        <f t="array" aca="1" ref="G4996" ca="1">INDEX(Reel3,Spins[[#This Row],[Stop3]])</f>
        <v>🍇</v>
      </c>
      <c r="H4996" t="b">
        <f ca="1">AND(Spins[[#This Row],[Sym1]]=Spins[[#This Row],[Sym2]],Spins[[#This Row],[Sym2]]=Spins[[#This Row],[Sym3]])</f>
        <v>0</v>
      </c>
      <c r="I4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96">
        <f t="shared" si="391"/>
        <v>1</v>
      </c>
      <c r="K4996">
        <f ca="1">Spins[[#This Row],[Mult]]*Spins[[#This Row],[Bet]]</f>
        <v>0.6</v>
      </c>
      <c r="L4996">
        <f ca="1">Spins[[#This Row],[Payout]]-Spins[[#This Row],[Bet]]</f>
        <v>-0.4</v>
      </c>
    </row>
    <row r="4997" spans="1:12" x14ac:dyDescent="0.3">
      <c r="A4997">
        <f t="shared" si="387"/>
        <v>4996</v>
      </c>
      <c r="B4997">
        <f t="shared" ca="1" si="388"/>
        <v>28</v>
      </c>
      <c r="C4997" t="str" cm="1">
        <f t="array" aca="1" ref="C4997" ca="1">INDEX(Reel1,Spins[[#This Row],[Stop1]])</f>
        <v>BAR</v>
      </c>
      <c r="D4997">
        <f t="shared" ca="1" si="389"/>
        <v>18</v>
      </c>
      <c r="E4997" t="str" cm="1">
        <f t="array" aca="1" ref="E4997" ca="1">INDEX(Reel2,Spins[[#This Row],[Stop2]])</f>
        <v>🍒</v>
      </c>
      <c r="F4997">
        <f t="shared" ca="1" si="390"/>
        <v>13</v>
      </c>
      <c r="G4997" t="str" cm="1">
        <f t="array" aca="1" ref="G4997" ca="1">INDEX(Reel3,Spins[[#This Row],[Stop3]])</f>
        <v>🍇</v>
      </c>
      <c r="H4997" t="b">
        <f ca="1">AND(Spins[[#This Row],[Sym1]]=Spins[[#This Row],[Sym2]],Spins[[#This Row],[Sym2]]=Spins[[#This Row],[Sym3]])</f>
        <v>0</v>
      </c>
      <c r="I4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97">
        <f t="shared" si="391"/>
        <v>1</v>
      </c>
      <c r="K4997">
        <f ca="1">Spins[[#This Row],[Mult]]*Spins[[#This Row],[Bet]]</f>
        <v>0</v>
      </c>
      <c r="L4997">
        <f ca="1">Spins[[#This Row],[Payout]]-Spins[[#This Row],[Bet]]</f>
        <v>-1</v>
      </c>
    </row>
    <row r="4998" spans="1:12" x14ac:dyDescent="0.3">
      <c r="A4998">
        <f t="shared" si="387"/>
        <v>4997</v>
      </c>
      <c r="B4998">
        <f t="shared" ca="1" si="388"/>
        <v>12</v>
      </c>
      <c r="C4998" t="str" cm="1">
        <f t="array" aca="1" ref="C4998" ca="1">INDEX(Reel1,Spins[[#This Row],[Stop1]])</f>
        <v>🍋</v>
      </c>
      <c r="D4998">
        <f t="shared" ca="1" si="389"/>
        <v>8</v>
      </c>
      <c r="E4998" t="str" cm="1">
        <f t="array" aca="1" ref="E4998" ca="1">INDEX(Reel2,Spins[[#This Row],[Stop2]])</f>
        <v>🍋</v>
      </c>
      <c r="F4998">
        <f t="shared" ca="1" si="390"/>
        <v>15</v>
      </c>
      <c r="G4998" t="str" cm="1">
        <f t="array" aca="1" ref="G4998" ca="1">INDEX(Reel3,Spins[[#This Row],[Stop3]])</f>
        <v>🍇</v>
      </c>
      <c r="H4998" t="b">
        <f ca="1">AND(Spins[[#This Row],[Sym1]]=Spins[[#This Row],[Sym2]],Spins[[#This Row],[Sym2]]=Spins[[#This Row],[Sym3]])</f>
        <v>0</v>
      </c>
      <c r="I4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4998">
        <f t="shared" si="391"/>
        <v>1</v>
      </c>
      <c r="K4998">
        <f ca="1">Spins[[#This Row],[Mult]]*Spins[[#This Row],[Bet]]</f>
        <v>0.6</v>
      </c>
      <c r="L4998">
        <f ca="1">Spins[[#This Row],[Payout]]-Spins[[#This Row],[Bet]]</f>
        <v>-0.4</v>
      </c>
    </row>
    <row r="4999" spans="1:12" x14ac:dyDescent="0.3">
      <c r="A4999">
        <f t="shared" si="387"/>
        <v>4998</v>
      </c>
      <c r="B4999">
        <f t="shared" ca="1" si="388"/>
        <v>3</v>
      </c>
      <c r="C4999" t="str" cm="1">
        <f t="array" aca="1" ref="C4999" ca="1">INDEX(Reel1,Spins[[#This Row],[Stop1]])</f>
        <v>🍋</v>
      </c>
      <c r="D4999">
        <f t="shared" ca="1" si="389"/>
        <v>16</v>
      </c>
      <c r="E4999" t="str" cm="1">
        <f t="array" aca="1" ref="E4999" ca="1">INDEX(Reel2,Spins[[#This Row],[Stop2]])</f>
        <v>🍒</v>
      </c>
      <c r="F4999">
        <f t="shared" ca="1" si="390"/>
        <v>13</v>
      </c>
      <c r="G4999" t="str" cm="1">
        <f t="array" aca="1" ref="G4999" ca="1">INDEX(Reel3,Spins[[#This Row],[Stop3]])</f>
        <v>🍇</v>
      </c>
      <c r="H4999" t="b">
        <f ca="1">AND(Spins[[#This Row],[Sym1]]=Spins[[#This Row],[Sym2]],Spins[[#This Row],[Sym2]]=Spins[[#This Row],[Sym3]])</f>
        <v>0</v>
      </c>
      <c r="I4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4999">
        <f t="shared" si="391"/>
        <v>1</v>
      </c>
      <c r="K4999">
        <f ca="1">Spins[[#This Row],[Mult]]*Spins[[#This Row],[Bet]]</f>
        <v>0</v>
      </c>
      <c r="L4999">
        <f ca="1">Spins[[#This Row],[Payout]]-Spins[[#This Row],[Bet]]</f>
        <v>-1</v>
      </c>
    </row>
    <row r="5000" spans="1:12" x14ac:dyDescent="0.3">
      <c r="A5000">
        <f t="shared" si="387"/>
        <v>4999</v>
      </c>
      <c r="B5000">
        <f t="shared" ca="1" si="388"/>
        <v>21</v>
      </c>
      <c r="C5000" t="str" cm="1">
        <f t="array" aca="1" ref="C5000" ca="1">INDEX(Reel1,Spins[[#This Row],[Stop1]])</f>
        <v>🍒</v>
      </c>
      <c r="D5000">
        <f t="shared" ca="1" si="389"/>
        <v>6</v>
      </c>
      <c r="E5000" t="str" cm="1">
        <f t="array" aca="1" ref="E5000" ca="1">INDEX(Reel2,Spins[[#This Row],[Stop2]])</f>
        <v>🍋</v>
      </c>
      <c r="F5000">
        <f t="shared" ca="1" si="390"/>
        <v>27</v>
      </c>
      <c r="G5000" t="str" cm="1">
        <f t="array" aca="1" ref="G5000" ca="1">INDEX(Reel3,Spins[[#This Row],[Stop3]])</f>
        <v>7️⃣</v>
      </c>
      <c r="H5000" t="b">
        <f ca="1">AND(Spins[[#This Row],[Sym1]]=Spins[[#This Row],[Sym2]],Spins[[#This Row],[Sym2]]=Spins[[#This Row],[Sym3]])</f>
        <v>0</v>
      </c>
      <c r="I5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00">
        <f t="shared" si="391"/>
        <v>1</v>
      </c>
      <c r="K5000">
        <f ca="1">Spins[[#This Row],[Mult]]*Spins[[#This Row],[Bet]]</f>
        <v>0</v>
      </c>
      <c r="L5000">
        <f ca="1">Spins[[#This Row],[Payout]]-Spins[[#This Row],[Bet]]</f>
        <v>-1</v>
      </c>
    </row>
    <row r="5001" spans="1:12" x14ac:dyDescent="0.3">
      <c r="A5001">
        <f t="shared" si="387"/>
        <v>5000</v>
      </c>
      <c r="B5001">
        <f t="shared" ca="1" si="388"/>
        <v>10</v>
      </c>
      <c r="C5001" t="str" cm="1">
        <f t="array" aca="1" ref="C5001" ca="1">INDEX(Reel1,Spins[[#This Row],[Stop1]])</f>
        <v>🍋</v>
      </c>
      <c r="D5001">
        <f t="shared" ca="1" si="389"/>
        <v>21</v>
      </c>
      <c r="E5001" t="str" cm="1">
        <f t="array" aca="1" ref="E5001" ca="1">INDEX(Reel2,Spins[[#This Row],[Stop2]])</f>
        <v>🍒</v>
      </c>
      <c r="F5001">
        <f t="shared" ca="1" si="390"/>
        <v>17</v>
      </c>
      <c r="G5001" t="str" cm="1">
        <f t="array" aca="1" ref="G5001" ca="1">INDEX(Reel3,Spins[[#This Row],[Stop3]])</f>
        <v>🍇</v>
      </c>
      <c r="H5001" t="b">
        <f ca="1">AND(Spins[[#This Row],[Sym1]]=Spins[[#This Row],[Sym2]],Spins[[#This Row],[Sym2]]=Spins[[#This Row],[Sym3]])</f>
        <v>0</v>
      </c>
      <c r="I5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01">
        <f t="shared" si="391"/>
        <v>1</v>
      </c>
      <c r="K5001">
        <f ca="1">Spins[[#This Row],[Mult]]*Spins[[#This Row],[Bet]]</f>
        <v>0</v>
      </c>
      <c r="L5001">
        <f ca="1">Spins[[#This Row],[Payout]]-Spins[[#This Row],[Bet]]</f>
        <v>-1</v>
      </c>
    </row>
    <row r="5002" spans="1:12" x14ac:dyDescent="0.3">
      <c r="A5002">
        <f t="shared" si="387"/>
        <v>5001</v>
      </c>
      <c r="B5002">
        <f t="shared" ca="1" si="388"/>
        <v>13</v>
      </c>
      <c r="C5002" t="str" cm="1">
        <f t="array" aca="1" ref="C5002" ca="1">INDEX(Reel1,Spins[[#This Row],[Stop1]])</f>
        <v>🍋</v>
      </c>
      <c r="D5002">
        <f t="shared" ca="1" si="389"/>
        <v>12</v>
      </c>
      <c r="E5002" t="str" cm="1">
        <f t="array" aca="1" ref="E5002" ca="1">INDEX(Reel2,Spins[[#This Row],[Stop2]])</f>
        <v>🍋</v>
      </c>
      <c r="F5002">
        <f t="shared" ca="1" si="390"/>
        <v>31</v>
      </c>
      <c r="G5002" t="str" cm="1">
        <f t="array" aca="1" ref="G5002" ca="1">INDEX(Reel3,Spins[[#This Row],[Stop3]])</f>
        <v>💎</v>
      </c>
      <c r="H5002" t="b">
        <f ca="1">AND(Spins[[#This Row],[Sym1]]=Spins[[#This Row],[Sym2]],Spins[[#This Row],[Sym2]]=Spins[[#This Row],[Sym3]])</f>
        <v>0</v>
      </c>
      <c r="I5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02">
        <f t="shared" si="391"/>
        <v>1</v>
      </c>
      <c r="K5002">
        <f ca="1">Spins[[#This Row],[Mult]]*Spins[[#This Row],[Bet]]</f>
        <v>0.6</v>
      </c>
      <c r="L5002">
        <f ca="1">Spins[[#This Row],[Payout]]-Spins[[#This Row],[Bet]]</f>
        <v>-0.4</v>
      </c>
    </row>
    <row r="5003" spans="1:12" x14ac:dyDescent="0.3">
      <c r="A5003">
        <f t="shared" si="387"/>
        <v>5002</v>
      </c>
      <c r="B5003">
        <f t="shared" ca="1" si="388"/>
        <v>6</v>
      </c>
      <c r="C5003" t="str" cm="1">
        <f t="array" aca="1" ref="C5003" ca="1">INDEX(Reel1,Spins[[#This Row],[Stop1]])</f>
        <v>🍋</v>
      </c>
      <c r="D5003">
        <f t="shared" ca="1" si="389"/>
        <v>24</v>
      </c>
      <c r="E5003" t="str" cm="1">
        <f t="array" aca="1" ref="E5003" ca="1">INDEX(Reel2,Spins[[#This Row],[Stop2]])</f>
        <v>🍇</v>
      </c>
      <c r="F5003">
        <f t="shared" ca="1" si="390"/>
        <v>29</v>
      </c>
      <c r="G5003" t="str" cm="1">
        <f t="array" aca="1" ref="G5003" ca="1">INDEX(Reel3,Spins[[#This Row],[Stop3]])</f>
        <v>7️⃣</v>
      </c>
      <c r="H5003" t="b">
        <f ca="1">AND(Spins[[#This Row],[Sym1]]=Spins[[#This Row],[Sym2]],Spins[[#This Row],[Sym2]]=Spins[[#This Row],[Sym3]])</f>
        <v>0</v>
      </c>
      <c r="I5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03">
        <f t="shared" si="391"/>
        <v>1</v>
      </c>
      <c r="K5003">
        <f ca="1">Spins[[#This Row],[Mult]]*Spins[[#This Row],[Bet]]</f>
        <v>0</v>
      </c>
      <c r="L5003">
        <f ca="1">Spins[[#This Row],[Payout]]-Spins[[#This Row],[Bet]]</f>
        <v>-1</v>
      </c>
    </row>
    <row r="5004" spans="1:12" x14ac:dyDescent="0.3">
      <c r="A5004">
        <f t="shared" si="387"/>
        <v>5003</v>
      </c>
      <c r="B5004">
        <f t="shared" ca="1" si="388"/>
        <v>27</v>
      </c>
      <c r="C5004" t="str" cm="1">
        <f t="array" aca="1" ref="C5004" ca="1">INDEX(Reel1,Spins[[#This Row],[Stop1]])</f>
        <v>BAR</v>
      </c>
      <c r="D5004">
        <f t="shared" ca="1" si="389"/>
        <v>10</v>
      </c>
      <c r="E5004" t="str" cm="1">
        <f t="array" aca="1" ref="E5004" ca="1">INDEX(Reel2,Spins[[#This Row],[Stop2]])</f>
        <v>🍋</v>
      </c>
      <c r="F5004">
        <f t="shared" ca="1" si="390"/>
        <v>10</v>
      </c>
      <c r="G5004" t="str" cm="1">
        <f t="array" aca="1" ref="G5004" ca="1">INDEX(Reel3,Spins[[#This Row],[Stop3]])</f>
        <v>🍒</v>
      </c>
      <c r="H5004" t="b">
        <f ca="1">AND(Spins[[#This Row],[Sym1]]=Spins[[#This Row],[Sym2]],Spins[[#This Row],[Sym2]]=Spins[[#This Row],[Sym3]])</f>
        <v>0</v>
      </c>
      <c r="I5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04">
        <f t="shared" si="391"/>
        <v>1</v>
      </c>
      <c r="K5004">
        <f ca="1">Spins[[#This Row],[Mult]]*Spins[[#This Row],[Bet]]</f>
        <v>0</v>
      </c>
      <c r="L5004">
        <f ca="1">Spins[[#This Row],[Payout]]-Spins[[#This Row],[Bet]]</f>
        <v>-1</v>
      </c>
    </row>
    <row r="5005" spans="1:12" x14ac:dyDescent="0.3">
      <c r="A5005">
        <f t="shared" si="387"/>
        <v>5004</v>
      </c>
      <c r="B5005">
        <f t="shared" ca="1" si="388"/>
        <v>15</v>
      </c>
      <c r="C5005" t="str" cm="1">
        <f t="array" aca="1" ref="C5005" ca="1">INDEX(Reel1,Spins[[#This Row],[Stop1]])</f>
        <v>🍒</v>
      </c>
      <c r="D5005">
        <f t="shared" ca="1" si="389"/>
        <v>15</v>
      </c>
      <c r="E5005" t="str" cm="1">
        <f t="array" aca="1" ref="E5005" ca="1">INDEX(Reel2,Spins[[#This Row],[Stop2]])</f>
        <v>🍒</v>
      </c>
      <c r="F5005">
        <f t="shared" ca="1" si="390"/>
        <v>18</v>
      </c>
      <c r="G5005" t="str" cm="1">
        <f t="array" aca="1" ref="G5005" ca="1">INDEX(Reel3,Spins[[#This Row],[Stop3]])</f>
        <v>🔔</v>
      </c>
      <c r="H5005" t="b">
        <f ca="1">AND(Spins[[#This Row],[Sym1]]=Spins[[#This Row],[Sym2]],Spins[[#This Row],[Sym2]]=Spins[[#This Row],[Sym3]])</f>
        <v>0</v>
      </c>
      <c r="I5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005">
        <f t="shared" si="391"/>
        <v>1</v>
      </c>
      <c r="K5005">
        <f ca="1">Spins[[#This Row],[Mult]]*Spins[[#This Row],[Bet]]</f>
        <v>0.8</v>
      </c>
      <c r="L5005">
        <f ca="1">Spins[[#This Row],[Payout]]-Spins[[#This Row],[Bet]]</f>
        <v>-0.19999999999999996</v>
      </c>
    </row>
    <row r="5006" spans="1:12" x14ac:dyDescent="0.3">
      <c r="A5006">
        <f t="shared" si="387"/>
        <v>5005</v>
      </c>
      <c r="B5006">
        <f t="shared" ca="1" si="388"/>
        <v>6</v>
      </c>
      <c r="C5006" t="str" cm="1">
        <f t="array" aca="1" ref="C5006" ca="1">INDEX(Reel1,Spins[[#This Row],[Stop1]])</f>
        <v>🍋</v>
      </c>
      <c r="D5006">
        <f t="shared" ca="1" si="389"/>
        <v>3</v>
      </c>
      <c r="E5006" t="str" cm="1">
        <f t="array" aca="1" ref="E5006" ca="1">INDEX(Reel2,Spins[[#This Row],[Stop2]])</f>
        <v>🍋</v>
      </c>
      <c r="F5006">
        <f t="shared" ca="1" si="390"/>
        <v>26</v>
      </c>
      <c r="G5006" t="str" cm="1">
        <f t="array" aca="1" ref="G5006" ca="1">INDEX(Reel3,Spins[[#This Row],[Stop3]])</f>
        <v>BAR</v>
      </c>
      <c r="H5006" t="b">
        <f ca="1">AND(Spins[[#This Row],[Sym1]]=Spins[[#This Row],[Sym2]],Spins[[#This Row],[Sym2]]=Spins[[#This Row],[Sym3]])</f>
        <v>0</v>
      </c>
      <c r="I5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06">
        <f t="shared" si="391"/>
        <v>1</v>
      </c>
      <c r="K5006">
        <f ca="1">Spins[[#This Row],[Mult]]*Spins[[#This Row],[Bet]]</f>
        <v>0.6</v>
      </c>
      <c r="L5006">
        <f ca="1">Spins[[#This Row],[Payout]]-Spins[[#This Row],[Bet]]</f>
        <v>-0.4</v>
      </c>
    </row>
    <row r="5007" spans="1:12" x14ac:dyDescent="0.3">
      <c r="A5007">
        <f t="shared" si="387"/>
        <v>5006</v>
      </c>
      <c r="B5007">
        <f t="shared" ca="1" si="388"/>
        <v>3</v>
      </c>
      <c r="C5007" t="str" cm="1">
        <f t="array" aca="1" ref="C5007" ca="1">INDEX(Reel1,Spins[[#This Row],[Stop1]])</f>
        <v>🍋</v>
      </c>
      <c r="D5007">
        <f t="shared" ca="1" si="389"/>
        <v>24</v>
      </c>
      <c r="E5007" t="str" cm="1">
        <f t="array" aca="1" ref="E5007" ca="1">INDEX(Reel2,Spins[[#This Row],[Stop2]])</f>
        <v>🍇</v>
      </c>
      <c r="F5007">
        <f t="shared" ca="1" si="390"/>
        <v>4</v>
      </c>
      <c r="G5007" t="str" cm="1">
        <f t="array" aca="1" ref="G5007" ca="1">INDEX(Reel3,Spins[[#This Row],[Stop3]])</f>
        <v>🍋</v>
      </c>
      <c r="H5007" t="b">
        <f ca="1">AND(Spins[[#This Row],[Sym1]]=Spins[[#This Row],[Sym2]],Spins[[#This Row],[Sym2]]=Spins[[#This Row],[Sym3]])</f>
        <v>0</v>
      </c>
      <c r="I5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07">
        <f t="shared" si="391"/>
        <v>1</v>
      </c>
      <c r="K5007">
        <f ca="1">Spins[[#This Row],[Mult]]*Spins[[#This Row],[Bet]]</f>
        <v>0</v>
      </c>
      <c r="L5007">
        <f ca="1">Spins[[#This Row],[Payout]]-Spins[[#This Row],[Bet]]</f>
        <v>-1</v>
      </c>
    </row>
    <row r="5008" spans="1:12" x14ac:dyDescent="0.3">
      <c r="A5008">
        <f t="shared" si="387"/>
        <v>5007</v>
      </c>
      <c r="B5008">
        <f t="shared" ca="1" si="388"/>
        <v>2</v>
      </c>
      <c r="C5008" t="str" cm="1">
        <f t="array" aca="1" ref="C5008" ca="1">INDEX(Reel1,Spins[[#This Row],[Stop1]])</f>
        <v>🍋</v>
      </c>
      <c r="D5008">
        <f t="shared" ca="1" si="389"/>
        <v>8</v>
      </c>
      <c r="E5008" t="str" cm="1">
        <f t="array" aca="1" ref="E5008" ca="1">INDEX(Reel2,Spins[[#This Row],[Stop2]])</f>
        <v>🍋</v>
      </c>
      <c r="F5008">
        <f t="shared" ca="1" si="390"/>
        <v>2</v>
      </c>
      <c r="G5008" t="str" cm="1">
        <f t="array" aca="1" ref="G5008" ca="1">INDEX(Reel3,Spins[[#This Row],[Stop3]])</f>
        <v>🍋</v>
      </c>
      <c r="H5008" t="b">
        <f ca="1">AND(Spins[[#This Row],[Sym1]]=Spins[[#This Row],[Sym2]],Spins[[#This Row],[Sym2]]=Spins[[#This Row],[Sym3]])</f>
        <v>1</v>
      </c>
      <c r="I5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008">
        <f t="shared" si="391"/>
        <v>1</v>
      </c>
      <c r="K5008">
        <f ca="1">Spins[[#This Row],[Mult]]*Spins[[#This Row],[Bet]]</f>
        <v>14</v>
      </c>
      <c r="L5008">
        <f ca="1">Spins[[#This Row],[Payout]]-Spins[[#This Row],[Bet]]</f>
        <v>13</v>
      </c>
    </row>
    <row r="5009" spans="1:12" x14ac:dyDescent="0.3">
      <c r="A5009">
        <f t="shared" si="387"/>
        <v>5008</v>
      </c>
      <c r="B5009">
        <f t="shared" ca="1" si="388"/>
        <v>30</v>
      </c>
      <c r="C5009" t="str" cm="1">
        <f t="array" aca="1" ref="C5009" ca="1">INDEX(Reel1,Spins[[#This Row],[Stop1]])</f>
        <v>7️⃣</v>
      </c>
      <c r="D5009">
        <f t="shared" ca="1" si="389"/>
        <v>2</v>
      </c>
      <c r="E5009" t="str" cm="1">
        <f t="array" aca="1" ref="E5009" ca="1">INDEX(Reel2,Spins[[#This Row],[Stop2]])</f>
        <v>🍋</v>
      </c>
      <c r="F5009">
        <f t="shared" ca="1" si="390"/>
        <v>29</v>
      </c>
      <c r="G5009" t="str" cm="1">
        <f t="array" aca="1" ref="G5009" ca="1">INDEX(Reel3,Spins[[#This Row],[Stop3]])</f>
        <v>7️⃣</v>
      </c>
      <c r="H5009" t="b">
        <f ca="1">AND(Spins[[#This Row],[Sym1]]=Spins[[#This Row],[Sym2]],Spins[[#This Row],[Sym2]]=Spins[[#This Row],[Sym3]])</f>
        <v>0</v>
      </c>
      <c r="I5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09">
        <f t="shared" si="391"/>
        <v>1</v>
      </c>
      <c r="K5009">
        <f ca="1">Spins[[#This Row],[Mult]]*Spins[[#This Row],[Bet]]</f>
        <v>0</v>
      </c>
      <c r="L5009">
        <f ca="1">Spins[[#This Row],[Payout]]-Spins[[#This Row],[Bet]]</f>
        <v>-1</v>
      </c>
    </row>
    <row r="5010" spans="1:12" x14ac:dyDescent="0.3">
      <c r="A5010">
        <f t="shared" si="387"/>
        <v>5009</v>
      </c>
      <c r="B5010">
        <f t="shared" ca="1" si="388"/>
        <v>23</v>
      </c>
      <c r="C5010" t="str" cm="1">
        <f t="array" aca="1" ref="C5010" ca="1">INDEX(Reel1,Spins[[#This Row],[Stop1]])</f>
        <v>🍇</v>
      </c>
      <c r="D5010">
        <f t="shared" ca="1" si="389"/>
        <v>1</v>
      </c>
      <c r="E5010" t="str" cm="1">
        <f t="array" aca="1" ref="E5010" ca="1">INDEX(Reel2,Spins[[#This Row],[Stop2]])</f>
        <v>🍋</v>
      </c>
      <c r="F5010">
        <f t="shared" ca="1" si="390"/>
        <v>25</v>
      </c>
      <c r="G5010" t="str" cm="1">
        <f t="array" aca="1" ref="G5010" ca="1">INDEX(Reel3,Spins[[#This Row],[Stop3]])</f>
        <v>BAR</v>
      </c>
      <c r="H5010" t="b">
        <f ca="1">AND(Spins[[#This Row],[Sym1]]=Spins[[#This Row],[Sym2]],Spins[[#This Row],[Sym2]]=Spins[[#This Row],[Sym3]])</f>
        <v>0</v>
      </c>
      <c r="I5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0">
        <f t="shared" si="391"/>
        <v>1</v>
      </c>
      <c r="K5010">
        <f ca="1">Spins[[#This Row],[Mult]]*Spins[[#This Row],[Bet]]</f>
        <v>0</v>
      </c>
      <c r="L5010">
        <f ca="1">Spins[[#This Row],[Payout]]-Spins[[#This Row],[Bet]]</f>
        <v>-1</v>
      </c>
    </row>
    <row r="5011" spans="1:12" x14ac:dyDescent="0.3">
      <c r="A5011">
        <f t="shared" si="387"/>
        <v>5010</v>
      </c>
      <c r="B5011">
        <f t="shared" ca="1" si="388"/>
        <v>25</v>
      </c>
      <c r="C5011" t="str" cm="1">
        <f t="array" aca="1" ref="C5011" ca="1">INDEX(Reel1,Spins[[#This Row],[Stop1]])</f>
        <v>🔔</v>
      </c>
      <c r="D5011">
        <f t="shared" ca="1" si="389"/>
        <v>20</v>
      </c>
      <c r="E5011" t="str" cm="1">
        <f t="array" aca="1" ref="E5011" ca="1">INDEX(Reel2,Spins[[#This Row],[Stop2]])</f>
        <v>🍒</v>
      </c>
      <c r="F5011">
        <f t="shared" ca="1" si="390"/>
        <v>14</v>
      </c>
      <c r="G5011" t="str" cm="1">
        <f t="array" aca="1" ref="G5011" ca="1">INDEX(Reel3,Spins[[#This Row],[Stop3]])</f>
        <v>🍇</v>
      </c>
      <c r="H5011" t="b">
        <f ca="1">AND(Spins[[#This Row],[Sym1]]=Spins[[#This Row],[Sym2]],Spins[[#This Row],[Sym2]]=Spins[[#This Row],[Sym3]])</f>
        <v>0</v>
      </c>
      <c r="I5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1">
        <f t="shared" si="391"/>
        <v>1</v>
      </c>
      <c r="K5011">
        <f ca="1">Spins[[#This Row],[Mult]]*Spins[[#This Row],[Bet]]</f>
        <v>0</v>
      </c>
      <c r="L5011">
        <f ca="1">Spins[[#This Row],[Payout]]-Spins[[#This Row],[Bet]]</f>
        <v>-1</v>
      </c>
    </row>
    <row r="5012" spans="1:12" x14ac:dyDescent="0.3">
      <c r="A5012">
        <f t="shared" si="387"/>
        <v>5011</v>
      </c>
      <c r="B5012">
        <f t="shared" ca="1" si="388"/>
        <v>30</v>
      </c>
      <c r="C5012" t="str" cm="1">
        <f t="array" aca="1" ref="C5012" ca="1">INDEX(Reel1,Spins[[#This Row],[Stop1]])</f>
        <v>7️⃣</v>
      </c>
      <c r="D5012">
        <f t="shared" ca="1" si="389"/>
        <v>14</v>
      </c>
      <c r="E5012" t="str" cm="1">
        <f t="array" aca="1" ref="E5012" ca="1">INDEX(Reel2,Spins[[#This Row],[Stop2]])</f>
        <v>🍋</v>
      </c>
      <c r="F5012">
        <f t="shared" ca="1" si="390"/>
        <v>11</v>
      </c>
      <c r="G5012" t="str" cm="1">
        <f t="array" aca="1" ref="G5012" ca="1">INDEX(Reel3,Spins[[#This Row],[Stop3]])</f>
        <v>🍒</v>
      </c>
      <c r="H5012" t="b">
        <f ca="1">AND(Spins[[#This Row],[Sym1]]=Spins[[#This Row],[Sym2]],Spins[[#This Row],[Sym2]]=Spins[[#This Row],[Sym3]])</f>
        <v>0</v>
      </c>
      <c r="I5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2">
        <f t="shared" si="391"/>
        <v>1</v>
      </c>
      <c r="K5012">
        <f ca="1">Spins[[#This Row],[Mult]]*Spins[[#This Row],[Bet]]</f>
        <v>0</v>
      </c>
      <c r="L5012">
        <f ca="1">Spins[[#This Row],[Payout]]-Spins[[#This Row],[Bet]]</f>
        <v>-1</v>
      </c>
    </row>
    <row r="5013" spans="1:12" x14ac:dyDescent="0.3">
      <c r="A5013">
        <f t="shared" si="387"/>
        <v>5012</v>
      </c>
      <c r="B5013">
        <f t="shared" ca="1" si="388"/>
        <v>11</v>
      </c>
      <c r="C5013" t="str" cm="1">
        <f t="array" aca="1" ref="C5013" ca="1">INDEX(Reel1,Spins[[#This Row],[Stop1]])</f>
        <v>🍋</v>
      </c>
      <c r="D5013">
        <f t="shared" ca="1" si="389"/>
        <v>20</v>
      </c>
      <c r="E5013" t="str" cm="1">
        <f t="array" aca="1" ref="E5013" ca="1">INDEX(Reel2,Spins[[#This Row],[Stop2]])</f>
        <v>🍒</v>
      </c>
      <c r="F5013">
        <f t="shared" ca="1" si="390"/>
        <v>28</v>
      </c>
      <c r="G5013" t="str" cm="1">
        <f t="array" aca="1" ref="G5013" ca="1">INDEX(Reel3,Spins[[#This Row],[Stop3]])</f>
        <v>7️⃣</v>
      </c>
      <c r="H5013" t="b">
        <f ca="1">AND(Spins[[#This Row],[Sym1]]=Spins[[#This Row],[Sym2]],Spins[[#This Row],[Sym2]]=Spins[[#This Row],[Sym3]])</f>
        <v>0</v>
      </c>
      <c r="I5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3">
        <f t="shared" si="391"/>
        <v>1</v>
      </c>
      <c r="K5013">
        <f ca="1">Spins[[#This Row],[Mult]]*Spins[[#This Row],[Bet]]</f>
        <v>0</v>
      </c>
      <c r="L5013">
        <f ca="1">Spins[[#This Row],[Payout]]-Spins[[#This Row],[Bet]]</f>
        <v>-1</v>
      </c>
    </row>
    <row r="5014" spans="1:12" x14ac:dyDescent="0.3">
      <c r="A5014">
        <f t="shared" si="387"/>
        <v>5013</v>
      </c>
      <c r="B5014">
        <f t="shared" ca="1" si="388"/>
        <v>15</v>
      </c>
      <c r="C5014" t="str" cm="1">
        <f t="array" aca="1" ref="C5014" ca="1">INDEX(Reel1,Spins[[#This Row],[Stop1]])</f>
        <v>🍒</v>
      </c>
      <c r="D5014">
        <f t="shared" ca="1" si="389"/>
        <v>12</v>
      </c>
      <c r="E5014" t="str" cm="1">
        <f t="array" aca="1" ref="E5014" ca="1">INDEX(Reel2,Spins[[#This Row],[Stop2]])</f>
        <v>🍋</v>
      </c>
      <c r="F5014">
        <f t="shared" ca="1" si="390"/>
        <v>11</v>
      </c>
      <c r="G5014" t="str" cm="1">
        <f t="array" aca="1" ref="G5014" ca="1">INDEX(Reel3,Spins[[#This Row],[Stop3]])</f>
        <v>🍒</v>
      </c>
      <c r="H5014" t="b">
        <f ca="1">AND(Spins[[#This Row],[Sym1]]=Spins[[#This Row],[Sym2]],Spins[[#This Row],[Sym2]]=Spins[[#This Row],[Sym3]])</f>
        <v>0</v>
      </c>
      <c r="I5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4">
        <f t="shared" si="391"/>
        <v>1</v>
      </c>
      <c r="K5014">
        <f ca="1">Spins[[#This Row],[Mult]]*Spins[[#This Row],[Bet]]</f>
        <v>0</v>
      </c>
      <c r="L5014">
        <f ca="1">Spins[[#This Row],[Payout]]-Spins[[#This Row],[Bet]]</f>
        <v>-1</v>
      </c>
    </row>
    <row r="5015" spans="1:12" x14ac:dyDescent="0.3">
      <c r="A5015">
        <f t="shared" si="387"/>
        <v>5014</v>
      </c>
      <c r="B5015">
        <f t="shared" ca="1" si="388"/>
        <v>14</v>
      </c>
      <c r="C5015" t="str" cm="1">
        <f t="array" aca="1" ref="C5015" ca="1">INDEX(Reel1,Spins[[#This Row],[Stop1]])</f>
        <v>🍋</v>
      </c>
      <c r="D5015">
        <f t="shared" ca="1" si="389"/>
        <v>6</v>
      </c>
      <c r="E5015" t="str" cm="1">
        <f t="array" aca="1" ref="E5015" ca="1">INDEX(Reel2,Spins[[#This Row],[Stop2]])</f>
        <v>🍋</v>
      </c>
      <c r="F5015">
        <f t="shared" ca="1" si="390"/>
        <v>5</v>
      </c>
      <c r="G5015" t="str" cm="1">
        <f t="array" aca="1" ref="G5015" ca="1">INDEX(Reel3,Spins[[#This Row],[Stop3]])</f>
        <v>🍋</v>
      </c>
      <c r="H5015" t="b">
        <f ca="1">AND(Spins[[#This Row],[Sym1]]=Spins[[#This Row],[Sym2]],Spins[[#This Row],[Sym2]]=Spins[[#This Row],[Sym3]])</f>
        <v>1</v>
      </c>
      <c r="I5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015">
        <f t="shared" si="391"/>
        <v>1</v>
      </c>
      <c r="K5015">
        <f ca="1">Spins[[#This Row],[Mult]]*Spins[[#This Row],[Bet]]</f>
        <v>14</v>
      </c>
      <c r="L5015">
        <f ca="1">Spins[[#This Row],[Payout]]-Spins[[#This Row],[Bet]]</f>
        <v>13</v>
      </c>
    </row>
    <row r="5016" spans="1:12" x14ac:dyDescent="0.3">
      <c r="A5016">
        <f t="shared" si="387"/>
        <v>5015</v>
      </c>
      <c r="B5016">
        <f t="shared" ca="1" si="388"/>
        <v>1</v>
      </c>
      <c r="C5016" t="str" cm="1">
        <f t="array" aca="1" ref="C5016" ca="1">INDEX(Reel1,Spins[[#This Row],[Stop1]])</f>
        <v>🍋</v>
      </c>
      <c r="D5016">
        <f t="shared" ca="1" si="389"/>
        <v>27</v>
      </c>
      <c r="E5016" t="str" cm="1">
        <f t="array" aca="1" ref="E5016" ca="1">INDEX(Reel2,Spins[[#This Row],[Stop2]])</f>
        <v>BAR</v>
      </c>
      <c r="F5016">
        <f t="shared" ca="1" si="390"/>
        <v>14</v>
      </c>
      <c r="G5016" t="str" cm="1">
        <f t="array" aca="1" ref="G5016" ca="1">INDEX(Reel3,Spins[[#This Row],[Stop3]])</f>
        <v>🍇</v>
      </c>
      <c r="H5016" t="b">
        <f ca="1">AND(Spins[[#This Row],[Sym1]]=Spins[[#This Row],[Sym2]],Spins[[#This Row],[Sym2]]=Spins[[#This Row],[Sym3]])</f>
        <v>0</v>
      </c>
      <c r="I5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6">
        <f t="shared" si="391"/>
        <v>1</v>
      </c>
      <c r="K5016">
        <f ca="1">Spins[[#This Row],[Mult]]*Spins[[#This Row],[Bet]]</f>
        <v>0</v>
      </c>
      <c r="L5016">
        <f ca="1">Spins[[#This Row],[Payout]]-Spins[[#This Row],[Bet]]</f>
        <v>-1</v>
      </c>
    </row>
    <row r="5017" spans="1:12" x14ac:dyDescent="0.3">
      <c r="A5017">
        <f t="shared" si="387"/>
        <v>5016</v>
      </c>
      <c r="B5017">
        <f t="shared" ca="1" si="388"/>
        <v>9</v>
      </c>
      <c r="C5017" t="str" cm="1">
        <f t="array" aca="1" ref="C5017" ca="1">INDEX(Reel1,Spins[[#This Row],[Stop1]])</f>
        <v>🍋</v>
      </c>
      <c r="D5017">
        <f t="shared" ca="1" si="389"/>
        <v>1</v>
      </c>
      <c r="E5017" t="str" cm="1">
        <f t="array" aca="1" ref="E5017" ca="1">INDEX(Reel2,Spins[[#This Row],[Stop2]])</f>
        <v>🍋</v>
      </c>
      <c r="F5017">
        <f t="shared" ca="1" si="390"/>
        <v>24</v>
      </c>
      <c r="G5017" t="str" cm="1">
        <f t="array" aca="1" ref="G5017" ca="1">INDEX(Reel3,Spins[[#This Row],[Stop3]])</f>
        <v>BAR</v>
      </c>
      <c r="H5017" t="b">
        <f ca="1">AND(Spins[[#This Row],[Sym1]]=Spins[[#This Row],[Sym2]],Spins[[#This Row],[Sym2]]=Spins[[#This Row],[Sym3]])</f>
        <v>0</v>
      </c>
      <c r="I5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17">
        <f t="shared" si="391"/>
        <v>1</v>
      </c>
      <c r="K5017">
        <f ca="1">Spins[[#This Row],[Mult]]*Spins[[#This Row],[Bet]]</f>
        <v>0.6</v>
      </c>
      <c r="L5017">
        <f ca="1">Spins[[#This Row],[Payout]]-Spins[[#This Row],[Bet]]</f>
        <v>-0.4</v>
      </c>
    </row>
    <row r="5018" spans="1:12" x14ac:dyDescent="0.3">
      <c r="A5018">
        <f t="shared" si="387"/>
        <v>5017</v>
      </c>
      <c r="B5018">
        <f t="shared" ca="1" si="388"/>
        <v>21</v>
      </c>
      <c r="C5018" t="str" cm="1">
        <f t="array" aca="1" ref="C5018" ca="1">INDEX(Reel1,Spins[[#This Row],[Stop1]])</f>
        <v>🍒</v>
      </c>
      <c r="D5018">
        <f t="shared" ca="1" si="389"/>
        <v>23</v>
      </c>
      <c r="E5018" t="str" cm="1">
        <f t="array" aca="1" ref="E5018" ca="1">INDEX(Reel2,Spins[[#This Row],[Stop2]])</f>
        <v>🍇</v>
      </c>
      <c r="F5018">
        <f t="shared" ca="1" si="390"/>
        <v>23</v>
      </c>
      <c r="G5018" t="str" cm="1">
        <f t="array" aca="1" ref="G5018" ca="1">INDEX(Reel3,Spins[[#This Row],[Stop3]])</f>
        <v>BAR</v>
      </c>
      <c r="H5018" t="b">
        <f ca="1">AND(Spins[[#This Row],[Sym1]]=Spins[[#This Row],[Sym2]],Spins[[#This Row],[Sym2]]=Spins[[#This Row],[Sym3]])</f>
        <v>0</v>
      </c>
      <c r="I5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8">
        <f t="shared" si="391"/>
        <v>1</v>
      </c>
      <c r="K5018">
        <f ca="1">Spins[[#This Row],[Mult]]*Spins[[#This Row],[Bet]]</f>
        <v>0</v>
      </c>
      <c r="L5018">
        <f ca="1">Spins[[#This Row],[Payout]]-Spins[[#This Row],[Bet]]</f>
        <v>-1</v>
      </c>
    </row>
    <row r="5019" spans="1:12" x14ac:dyDescent="0.3">
      <c r="A5019">
        <f t="shared" si="387"/>
        <v>5018</v>
      </c>
      <c r="B5019">
        <f t="shared" ca="1" si="388"/>
        <v>23</v>
      </c>
      <c r="C5019" t="str" cm="1">
        <f t="array" aca="1" ref="C5019" ca="1">INDEX(Reel1,Spins[[#This Row],[Stop1]])</f>
        <v>🍇</v>
      </c>
      <c r="D5019">
        <f t="shared" ca="1" si="389"/>
        <v>2</v>
      </c>
      <c r="E5019" t="str" cm="1">
        <f t="array" aca="1" ref="E5019" ca="1">INDEX(Reel2,Spins[[#This Row],[Stop2]])</f>
        <v>🍋</v>
      </c>
      <c r="F5019">
        <f t="shared" ca="1" si="390"/>
        <v>14</v>
      </c>
      <c r="G5019" t="str" cm="1">
        <f t="array" aca="1" ref="G5019" ca="1">INDEX(Reel3,Spins[[#This Row],[Stop3]])</f>
        <v>🍇</v>
      </c>
      <c r="H5019" t="b">
        <f ca="1">AND(Spins[[#This Row],[Sym1]]=Spins[[#This Row],[Sym2]],Spins[[#This Row],[Sym2]]=Spins[[#This Row],[Sym3]])</f>
        <v>0</v>
      </c>
      <c r="I5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19">
        <f t="shared" si="391"/>
        <v>1</v>
      </c>
      <c r="K5019">
        <f ca="1">Spins[[#This Row],[Mult]]*Spins[[#This Row],[Bet]]</f>
        <v>0</v>
      </c>
      <c r="L5019">
        <f ca="1">Spins[[#This Row],[Payout]]-Spins[[#This Row],[Bet]]</f>
        <v>-1</v>
      </c>
    </row>
    <row r="5020" spans="1:12" x14ac:dyDescent="0.3">
      <c r="A5020">
        <f t="shared" si="387"/>
        <v>5019</v>
      </c>
      <c r="B5020">
        <f t="shared" ca="1" si="388"/>
        <v>30</v>
      </c>
      <c r="C5020" t="str" cm="1">
        <f t="array" aca="1" ref="C5020" ca="1">INDEX(Reel1,Spins[[#This Row],[Stop1]])</f>
        <v>7️⃣</v>
      </c>
      <c r="D5020">
        <f t="shared" ca="1" si="389"/>
        <v>19</v>
      </c>
      <c r="E5020" t="str" cm="1">
        <f t="array" aca="1" ref="E5020" ca="1">INDEX(Reel2,Spins[[#This Row],[Stop2]])</f>
        <v>🍒</v>
      </c>
      <c r="F5020">
        <f t="shared" ca="1" si="390"/>
        <v>1</v>
      </c>
      <c r="G5020" t="str" cm="1">
        <f t="array" aca="1" ref="G5020" ca="1">INDEX(Reel3,Spins[[#This Row],[Stop3]])</f>
        <v>🍋</v>
      </c>
      <c r="H5020" t="b">
        <f ca="1">AND(Spins[[#This Row],[Sym1]]=Spins[[#This Row],[Sym2]],Spins[[#This Row],[Sym2]]=Spins[[#This Row],[Sym3]])</f>
        <v>0</v>
      </c>
      <c r="I5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0">
        <f t="shared" si="391"/>
        <v>1</v>
      </c>
      <c r="K5020">
        <f ca="1">Spins[[#This Row],[Mult]]*Spins[[#This Row],[Bet]]</f>
        <v>0</v>
      </c>
      <c r="L5020">
        <f ca="1">Spins[[#This Row],[Payout]]-Spins[[#This Row],[Bet]]</f>
        <v>-1</v>
      </c>
    </row>
    <row r="5021" spans="1:12" x14ac:dyDescent="0.3">
      <c r="A5021">
        <f t="shared" si="387"/>
        <v>5020</v>
      </c>
      <c r="B5021">
        <f t="shared" ca="1" si="388"/>
        <v>3</v>
      </c>
      <c r="C5021" t="str" cm="1">
        <f t="array" aca="1" ref="C5021" ca="1">INDEX(Reel1,Spins[[#This Row],[Stop1]])</f>
        <v>🍋</v>
      </c>
      <c r="D5021">
        <f t="shared" ca="1" si="389"/>
        <v>27</v>
      </c>
      <c r="E5021" t="str" cm="1">
        <f t="array" aca="1" ref="E5021" ca="1">INDEX(Reel2,Spins[[#This Row],[Stop2]])</f>
        <v>BAR</v>
      </c>
      <c r="F5021">
        <f t="shared" ca="1" si="390"/>
        <v>21</v>
      </c>
      <c r="G5021" t="str" cm="1">
        <f t="array" aca="1" ref="G5021" ca="1">INDEX(Reel3,Spins[[#This Row],[Stop3]])</f>
        <v>🔔</v>
      </c>
      <c r="H5021" t="b">
        <f ca="1">AND(Spins[[#This Row],[Sym1]]=Spins[[#This Row],[Sym2]],Spins[[#This Row],[Sym2]]=Spins[[#This Row],[Sym3]])</f>
        <v>0</v>
      </c>
      <c r="I5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1">
        <f t="shared" si="391"/>
        <v>1</v>
      </c>
      <c r="K5021">
        <f ca="1">Spins[[#This Row],[Mult]]*Spins[[#This Row],[Bet]]</f>
        <v>0</v>
      </c>
      <c r="L5021">
        <f ca="1">Spins[[#This Row],[Payout]]-Spins[[#This Row],[Bet]]</f>
        <v>-1</v>
      </c>
    </row>
    <row r="5022" spans="1:12" x14ac:dyDescent="0.3">
      <c r="A5022">
        <f t="shared" si="387"/>
        <v>5021</v>
      </c>
      <c r="B5022">
        <f t="shared" ca="1" si="388"/>
        <v>30</v>
      </c>
      <c r="C5022" t="str" cm="1">
        <f t="array" aca="1" ref="C5022" ca="1">INDEX(Reel1,Spins[[#This Row],[Stop1]])</f>
        <v>7️⃣</v>
      </c>
      <c r="D5022">
        <f t="shared" ca="1" si="389"/>
        <v>5</v>
      </c>
      <c r="E5022" t="str" cm="1">
        <f t="array" aca="1" ref="E5022" ca="1">INDEX(Reel2,Spins[[#This Row],[Stop2]])</f>
        <v>🍋</v>
      </c>
      <c r="F5022">
        <f t="shared" ca="1" si="390"/>
        <v>4</v>
      </c>
      <c r="G5022" t="str" cm="1">
        <f t="array" aca="1" ref="G5022" ca="1">INDEX(Reel3,Spins[[#This Row],[Stop3]])</f>
        <v>🍋</v>
      </c>
      <c r="H5022" t="b">
        <f ca="1">AND(Spins[[#This Row],[Sym1]]=Spins[[#This Row],[Sym2]],Spins[[#This Row],[Sym2]]=Spins[[#This Row],[Sym3]])</f>
        <v>0</v>
      </c>
      <c r="I5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2">
        <f t="shared" si="391"/>
        <v>1</v>
      </c>
      <c r="K5022">
        <f ca="1">Spins[[#This Row],[Mult]]*Spins[[#This Row],[Bet]]</f>
        <v>0</v>
      </c>
      <c r="L5022">
        <f ca="1">Spins[[#This Row],[Payout]]-Spins[[#This Row],[Bet]]</f>
        <v>-1</v>
      </c>
    </row>
    <row r="5023" spans="1:12" x14ac:dyDescent="0.3">
      <c r="A5023">
        <f t="shared" si="387"/>
        <v>5022</v>
      </c>
      <c r="B5023">
        <f t="shared" ca="1" si="388"/>
        <v>17</v>
      </c>
      <c r="C5023" t="str" cm="1">
        <f t="array" aca="1" ref="C5023" ca="1">INDEX(Reel1,Spins[[#This Row],[Stop1]])</f>
        <v>🍒</v>
      </c>
      <c r="D5023">
        <f t="shared" ca="1" si="389"/>
        <v>28</v>
      </c>
      <c r="E5023" t="str" cm="1">
        <f t="array" aca="1" ref="E5023" ca="1">INDEX(Reel2,Spins[[#This Row],[Stop2]])</f>
        <v>BAR</v>
      </c>
      <c r="F5023">
        <f t="shared" ca="1" si="390"/>
        <v>12</v>
      </c>
      <c r="G5023" t="str" cm="1">
        <f t="array" aca="1" ref="G5023" ca="1">INDEX(Reel3,Spins[[#This Row],[Stop3]])</f>
        <v>🍒</v>
      </c>
      <c r="H5023" t="b">
        <f ca="1">AND(Spins[[#This Row],[Sym1]]=Spins[[#This Row],[Sym2]],Spins[[#This Row],[Sym2]]=Spins[[#This Row],[Sym3]])</f>
        <v>0</v>
      </c>
      <c r="I5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3">
        <f t="shared" si="391"/>
        <v>1</v>
      </c>
      <c r="K5023">
        <f ca="1">Spins[[#This Row],[Mult]]*Spins[[#This Row],[Bet]]</f>
        <v>0</v>
      </c>
      <c r="L5023">
        <f ca="1">Spins[[#This Row],[Payout]]-Spins[[#This Row],[Bet]]</f>
        <v>-1</v>
      </c>
    </row>
    <row r="5024" spans="1:12" x14ac:dyDescent="0.3">
      <c r="A5024">
        <f t="shared" si="387"/>
        <v>5023</v>
      </c>
      <c r="B5024">
        <f t="shared" ca="1" si="388"/>
        <v>20</v>
      </c>
      <c r="C5024" t="str" cm="1">
        <f t="array" aca="1" ref="C5024" ca="1">INDEX(Reel1,Spins[[#This Row],[Stop1]])</f>
        <v>🍒</v>
      </c>
      <c r="D5024">
        <f t="shared" ca="1" si="389"/>
        <v>23</v>
      </c>
      <c r="E5024" t="str" cm="1">
        <f t="array" aca="1" ref="E5024" ca="1">INDEX(Reel2,Spins[[#This Row],[Stop2]])</f>
        <v>🍇</v>
      </c>
      <c r="F5024">
        <f t="shared" ca="1" si="390"/>
        <v>16</v>
      </c>
      <c r="G5024" t="str" cm="1">
        <f t="array" aca="1" ref="G5024" ca="1">INDEX(Reel3,Spins[[#This Row],[Stop3]])</f>
        <v>🍇</v>
      </c>
      <c r="H5024" t="b">
        <f ca="1">AND(Spins[[#This Row],[Sym1]]=Spins[[#This Row],[Sym2]],Spins[[#This Row],[Sym2]]=Spins[[#This Row],[Sym3]])</f>
        <v>0</v>
      </c>
      <c r="I5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4">
        <f t="shared" si="391"/>
        <v>1</v>
      </c>
      <c r="K5024">
        <f ca="1">Spins[[#This Row],[Mult]]*Spins[[#This Row],[Bet]]</f>
        <v>0</v>
      </c>
      <c r="L5024">
        <f ca="1">Spins[[#This Row],[Payout]]-Spins[[#This Row],[Bet]]</f>
        <v>-1</v>
      </c>
    </row>
    <row r="5025" spans="1:12" x14ac:dyDescent="0.3">
      <c r="A5025">
        <f t="shared" si="387"/>
        <v>5024</v>
      </c>
      <c r="B5025">
        <f t="shared" ca="1" si="388"/>
        <v>9</v>
      </c>
      <c r="C5025" t="str" cm="1">
        <f t="array" aca="1" ref="C5025" ca="1">INDEX(Reel1,Spins[[#This Row],[Stop1]])</f>
        <v>🍋</v>
      </c>
      <c r="D5025">
        <f t="shared" ca="1" si="389"/>
        <v>15</v>
      </c>
      <c r="E5025" t="str" cm="1">
        <f t="array" aca="1" ref="E5025" ca="1">INDEX(Reel2,Spins[[#This Row],[Stop2]])</f>
        <v>🍒</v>
      </c>
      <c r="F5025">
        <f t="shared" ca="1" si="390"/>
        <v>12</v>
      </c>
      <c r="G5025" t="str" cm="1">
        <f t="array" aca="1" ref="G5025" ca="1">INDEX(Reel3,Spins[[#This Row],[Stop3]])</f>
        <v>🍒</v>
      </c>
      <c r="H5025" t="b">
        <f ca="1">AND(Spins[[#This Row],[Sym1]]=Spins[[#This Row],[Sym2]],Spins[[#This Row],[Sym2]]=Spins[[#This Row],[Sym3]])</f>
        <v>0</v>
      </c>
      <c r="I5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5">
        <f t="shared" si="391"/>
        <v>1</v>
      </c>
      <c r="K5025">
        <f ca="1">Spins[[#This Row],[Mult]]*Spins[[#This Row],[Bet]]</f>
        <v>0</v>
      </c>
      <c r="L5025">
        <f ca="1">Spins[[#This Row],[Payout]]-Spins[[#This Row],[Bet]]</f>
        <v>-1</v>
      </c>
    </row>
    <row r="5026" spans="1:12" x14ac:dyDescent="0.3">
      <c r="A5026">
        <f t="shared" si="387"/>
        <v>5025</v>
      </c>
      <c r="B5026">
        <f t="shared" ca="1" si="388"/>
        <v>24</v>
      </c>
      <c r="C5026" t="str" cm="1">
        <f t="array" aca="1" ref="C5026" ca="1">INDEX(Reel1,Spins[[#This Row],[Stop1]])</f>
        <v>🍇</v>
      </c>
      <c r="D5026">
        <f t="shared" ca="1" si="389"/>
        <v>17</v>
      </c>
      <c r="E5026" t="str" cm="1">
        <f t="array" aca="1" ref="E5026" ca="1">INDEX(Reel2,Spins[[#This Row],[Stop2]])</f>
        <v>🍒</v>
      </c>
      <c r="F5026">
        <f t="shared" ca="1" si="390"/>
        <v>31</v>
      </c>
      <c r="G5026" t="str" cm="1">
        <f t="array" aca="1" ref="G5026" ca="1">INDEX(Reel3,Spins[[#This Row],[Stop3]])</f>
        <v>💎</v>
      </c>
      <c r="H5026" t="b">
        <f ca="1">AND(Spins[[#This Row],[Sym1]]=Spins[[#This Row],[Sym2]],Spins[[#This Row],[Sym2]]=Spins[[#This Row],[Sym3]])</f>
        <v>0</v>
      </c>
      <c r="I5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6">
        <f t="shared" si="391"/>
        <v>1</v>
      </c>
      <c r="K5026">
        <f ca="1">Spins[[#This Row],[Mult]]*Spins[[#This Row],[Bet]]</f>
        <v>0</v>
      </c>
      <c r="L5026">
        <f ca="1">Spins[[#This Row],[Payout]]-Spins[[#This Row],[Bet]]</f>
        <v>-1</v>
      </c>
    </row>
    <row r="5027" spans="1:12" x14ac:dyDescent="0.3">
      <c r="A5027">
        <f t="shared" si="387"/>
        <v>5026</v>
      </c>
      <c r="B5027">
        <f t="shared" ca="1" si="388"/>
        <v>11</v>
      </c>
      <c r="C5027" t="str" cm="1">
        <f t="array" aca="1" ref="C5027" ca="1">INDEX(Reel1,Spins[[#This Row],[Stop1]])</f>
        <v>🍋</v>
      </c>
      <c r="D5027">
        <f t="shared" ca="1" si="389"/>
        <v>2</v>
      </c>
      <c r="E5027" t="str" cm="1">
        <f t="array" aca="1" ref="E5027" ca="1">INDEX(Reel2,Spins[[#This Row],[Stop2]])</f>
        <v>🍋</v>
      </c>
      <c r="F5027">
        <f t="shared" ca="1" si="390"/>
        <v>27</v>
      </c>
      <c r="G5027" t="str" cm="1">
        <f t="array" aca="1" ref="G5027" ca="1">INDEX(Reel3,Spins[[#This Row],[Stop3]])</f>
        <v>7️⃣</v>
      </c>
      <c r="H5027" t="b">
        <f ca="1">AND(Spins[[#This Row],[Sym1]]=Spins[[#This Row],[Sym2]],Spins[[#This Row],[Sym2]]=Spins[[#This Row],[Sym3]])</f>
        <v>0</v>
      </c>
      <c r="I5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27">
        <f t="shared" si="391"/>
        <v>1</v>
      </c>
      <c r="K5027">
        <f ca="1">Spins[[#This Row],[Mult]]*Spins[[#This Row],[Bet]]</f>
        <v>0.6</v>
      </c>
      <c r="L5027">
        <f ca="1">Spins[[#This Row],[Payout]]-Spins[[#This Row],[Bet]]</f>
        <v>-0.4</v>
      </c>
    </row>
    <row r="5028" spans="1:12" x14ac:dyDescent="0.3">
      <c r="A5028">
        <f t="shared" si="387"/>
        <v>5027</v>
      </c>
      <c r="B5028">
        <f t="shared" ca="1" si="388"/>
        <v>31</v>
      </c>
      <c r="C5028" t="str" cm="1">
        <f t="array" aca="1" ref="C5028" ca="1">INDEX(Reel1,Spins[[#This Row],[Stop1]])</f>
        <v>💎</v>
      </c>
      <c r="D5028">
        <f t="shared" ca="1" si="389"/>
        <v>23</v>
      </c>
      <c r="E5028" t="str" cm="1">
        <f t="array" aca="1" ref="E5028" ca="1">INDEX(Reel2,Spins[[#This Row],[Stop2]])</f>
        <v>🍇</v>
      </c>
      <c r="F5028">
        <f t="shared" ca="1" si="390"/>
        <v>6</v>
      </c>
      <c r="G5028" t="str" cm="1">
        <f t="array" aca="1" ref="G5028" ca="1">INDEX(Reel3,Spins[[#This Row],[Stop3]])</f>
        <v>🍒</v>
      </c>
      <c r="H5028" t="b">
        <f ca="1">AND(Spins[[#This Row],[Sym1]]=Spins[[#This Row],[Sym2]],Spins[[#This Row],[Sym2]]=Spins[[#This Row],[Sym3]])</f>
        <v>0</v>
      </c>
      <c r="I5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8">
        <f t="shared" si="391"/>
        <v>1</v>
      </c>
      <c r="K5028">
        <f ca="1">Spins[[#This Row],[Mult]]*Spins[[#This Row],[Bet]]</f>
        <v>0</v>
      </c>
      <c r="L5028">
        <f ca="1">Spins[[#This Row],[Payout]]-Spins[[#This Row],[Bet]]</f>
        <v>-1</v>
      </c>
    </row>
    <row r="5029" spans="1:12" x14ac:dyDescent="0.3">
      <c r="A5029">
        <f t="shared" si="387"/>
        <v>5028</v>
      </c>
      <c r="B5029">
        <f t="shared" ca="1" si="388"/>
        <v>2</v>
      </c>
      <c r="C5029" t="str" cm="1">
        <f t="array" aca="1" ref="C5029" ca="1">INDEX(Reel1,Spins[[#This Row],[Stop1]])</f>
        <v>🍋</v>
      </c>
      <c r="D5029">
        <f t="shared" ca="1" si="389"/>
        <v>16</v>
      </c>
      <c r="E5029" t="str" cm="1">
        <f t="array" aca="1" ref="E5029" ca="1">INDEX(Reel2,Spins[[#This Row],[Stop2]])</f>
        <v>🍒</v>
      </c>
      <c r="F5029">
        <f t="shared" ca="1" si="390"/>
        <v>13</v>
      </c>
      <c r="G5029" t="str" cm="1">
        <f t="array" aca="1" ref="G5029" ca="1">INDEX(Reel3,Spins[[#This Row],[Stop3]])</f>
        <v>🍇</v>
      </c>
      <c r="H5029" t="b">
        <f ca="1">AND(Spins[[#This Row],[Sym1]]=Spins[[#This Row],[Sym2]],Spins[[#This Row],[Sym2]]=Spins[[#This Row],[Sym3]])</f>
        <v>0</v>
      </c>
      <c r="I5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29">
        <f t="shared" si="391"/>
        <v>1</v>
      </c>
      <c r="K5029">
        <f ca="1">Spins[[#This Row],[Mult]]*Spins[[#This Row],[Bet]]</f>
        <v>0</v>
      </c>
      <c r="L5029">
        <f ca="1">Spins[[#This Row],[Payout]]-Spins[[#This Row],[Bet]]</f>
        <v>-1</v>
      </c>
    </row>
    <row r="5030" spans="1:12" x14ac:dyDescent="0.3">
      <c r="A5030">
        <f t="shared" si="387"/>
        <v>5029</v>
      </c>
      <c r="B5030">
        <f t="shared" ca="1" si="388"/>
        <v>24</v>
      </c>
      <c r="C5030" t="str" cm="1">
        <f t="array" aca="1" ref="C5030" ca="1">INDEX(Reel1,Spins[[#This Row],[Stop1]])</f>
        <v>🍇</v>
      </c>
      <c r="D5030">
        <f t="shared" ca="1" si="389"/>
        <v>18</v>
      </c>
      <c r="E5030" t="str" cm="1">
        <f t="array" aca="1" ref="E5030" ca="1">INDEX(Reel2,Spins[[#This Row],[Stop2]])</f>
        <v>🍒</v>
      </c>
      <c r="F5030">
        <f t="shared" ca="1" si="390"/>
        <v>24</v>
      </c>
      <c r="G5030" t="str" cm="1">
        <f t="array" aca="1" ref="G5030" ca="1">INDEX(Reel3,Spins[[#This Row],[Stop3]])</f>
        <v>BAR</v>
      </c>
      <c r="H5030" t="b">
        <f ca="1">AND(Spins[[#This Row],[Sym1]]=Spins[[#This Row],[Sym2]],Spins[[#This Row],[Sym2]]=Spins[[#This Row],[Sym3]])</f>
        <v>0</v>
      </c>
      <c r="I5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0">
        <f t="shared" si="391"/>
        <v>1</v>
      </c>
      <c r="K5030">
        <f ca="1">Spins[[#This Row],[Mult]]*Spins[[#This Row],[Bet]]</f>
        <v>0</v>
      </c>
      <c r="L5030">
        <f ca="1">Spins[[#This Row],[Payout]]-Spins[[#This Row],[Bet]]</f>
        <v>-1</v>
      </c>
    </row>
    <row r="5031" spans="1:12" x14ac:dyDescent="0.3">
      <c r="A5031">
        <f t="shared" si="387"/>
        <v>5030</v>
      </c>
      <c r="B5031">
        <f t="shared" ca="1" si="388"/>
        <v>7</v>
      </c>
      <c r="C5031" t="str" cm="1">
        <f t="array" aca="1" ref="C5031" ca="1">INDEX(Reel1,Spins[[#This Row],[Stop1]])</f>
        <v>🍋</v>
      </c>
      <c r="D5031">
        <f t="shared" ca="1" si="389"/>
        <v>31</v>
      </c>
      <c r="E5031" t="str" cm="1">
        <f t="array" aca="1" ref="E5031" ca="1">INDEX(Reel2,Spins[[#This Row],[Stop2]])</f>
        <v>💎</v>
      </c>
      <c r="F5031">
        <f t="shared" ca="1" si="390"/>
        <v>4</v>
      </c>
      <c r="G5031" t="str" cm="1">
        <f t="array" aca="1" ref="G5031" ca="1">INDEX(Reel3,Spins[[#This Row],[Stop3]])</f>
        <v>🍋</v>
      </c>
      <c r="H5031" t="b">
        <f ca="1">AND(Spins[[#This Row],[Sym1]]=Spins[[#This Row],[Sym2]],Spins[[#This Row],[Sym2]]=Spins[[#This Row],[Sym3]])</f>
        <v>0</v>
      </c>
      <c r="I5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1">
        <f t="shared" si="391"/>
        <v>1</v>
      </c>
      <c r="K5031">
        <f ca="1">Spins[[#This Row],[Mult]]*Spins[[#This Row],[Bet]]</f>
        <v>0</v>
      </c>
      <c r="L5031">
        <f ca="1">Spins[[#This Row],[Payout]]-Spins[[#This Row],[Bet]]</f>
        <v>-1</v>
      </c>
    </row>
    <row r="5032" spans="1:12" x14ac:dyDescent="0.3">
      <c r="A5032">
        <f t="shared" si="387"/>
        <v>5031</v>
      </c>
      <c r="B5032">
        <f t="shared" ca="1" si="388"/>
        <v>17</v>
      </c>
      <c r="C5032" t="str" cm="1">
        <f t="array" aca="1" ref="C5032" ca="1">INDEX(Reel1,Spins[[#This Row],[Stop1]])</f>
        <v>🍒</v>
      </c>
      <c r="D5032">
        <f t="shared" ca="1" si="389"/>
        <v>13</v>
      </c>
      <c r="E5032" t="str" cm="1">
        <f t="array" aca="1" ref="E5032" ca="1">INDEX(Reel2,Spins[[#This Row],[Stop2]])</f>
        <v>🍋</v>
      </c>
      <c r="F5032">
        <f t="shared" ca="1" si="390"/>
        <v>21</v>
      </c>
      <c r="G5032" t="str" cm="1">
        <f t="array" aca="1" ref="G5032" ca="1">INDEX(Reel3,Spins[[#This Row],[Stop3]])</f>
        <v>🔔</v>
      </c>
      <c r="H5032" t="b">
        <f ca="1">AND(Spins[[#This Row],[Sym1]]=Spins[[#This Row],[Sym2]],Spins[[#This Row],[Sym2]]=Spins[[#This Row],[Sym3]])</f>
        <v>0</v>
      </c>
      <c r="I5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2">
        <f t="shared" si="391"/>
        <v>1</v>
      </c>
      <c r="K5032">
        <f ca="1">Spins[[#This Row],[Mult]]*Spins[[#This Row],[Bet]]</f>
        <v>0</v>
      </c>
      <c r="L5032">
        <f ca="1">Spins[[#This Row],[Payout]]-Spins[[#This Row],[Bet]]</f>
        <v>-1</v>
      </c>
    </row>
    <row r="5033" spans="1:12" x14ac:dyDescent="0.3">
      <c r="A5033">
        <f t="shared" si="387"/>
        <v>5032</v>
      </c>
      <c r="B5033">
        <f t="shared" ca="1" si="388"/>
        <v>22</v>
      </c>
      <c r="C5033" t="str" cm="1">
        <f t="array" aca="1" ref="C5033" ca="1">INDEX(Reel1,Spins[[#This Row],[Stop1]])</f>
        <v>🍇</v>
      </c>
      <c r="D5033">
        <f t="shared" ca="1" si="389"/>
        <v>19</v>
      </c>
      <c r="E5033" t="str" cm="1">
        <f t="array" aca="1" ref="E5033" ca="1">INDEX(Reel2,Spins[[#This Row],[Stop2]])</f>
        <v>🍒</v>
      </c>
      <c r="F5033">
        <f t="shared" ca="1" si="390"/>
        <v>6</v>
      </c>
      <c r="G5033" t="str" cm="1">
        <f t="array" aca="1" ref="G5033" ca="1">INDEX(Reel3,Spins[[#This Row],[Stop3]])</f>
        <v>🍒</v>
      </c>
      <c r="H5033" t="b">
        <f ca="1">AND(Spins[[#This Row],[Sym1]]=Spins[[#This Row],[Sym2]],Spins[[#This Row],[Sym2]]=Spins[[#This Row],[Sym3]])</f>
        <v>0</v>
      </c>
      <c r="I5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3">
        <f t="shared" si="391"/>
        <v>1</v>
      </c>
      <c r="K5033">
        <f ca="1">Spins[[#This Row],[Mult]]*Spins[[#This Row],[Bet]]</f>
        <v>0</v>
      </c>
      <c r="L5033">
        <f ca="1">Spins[[#This Row],[Payout]]-Spins[[#This Row],[Bet]]</f>
        <v>-1</v>
      </c>
    </row>
    <row r="5034" spans="1:12" x14ac:dyDescent="0.3">
      <c r="A5034">
        <f t="shared" si="387"/>
        <v>5033</v>
      </c>
      <c r="B5034">
        <f t="shared" ca="1" si="388"/>
        <v>17</v>
      </c>
      <c r="C5034" t="str" cm="1">
        <f t="array" aca="1" ref="C5034" ca="1">INDEX(Reel1,Spins[[#This Row],[Stop1]])</f>
        <v>🍒</v>
      </c>
      <c r="D5034">
        <f t="shared" ca="1" si="389"/>
        <v>15</v>
      </c>
      <c r="E5034" t="str" cm="1">
        <f t="array" aca="1" ref="E5034" ca="1">INDEX(Reel2,Spins[[#This Row],[Stop2]])</f>
        <v>🍒</v>
      </c>
      <c r="F5034">
        <f t="shared" ca="1" si="390"/>
        <v>7</v>
      </c>
      <c r="G5034" t="str" cm="1">
        <f t="array" aca="1" ref="G5034" ca="1">INDEX(Reel3,Spins[[#This Row],[Stop3]])</f>
        <v>🍒</v>
      </c>
      <c r="H5034" t="b">
        <f ca="1">AND(Spins[[#This Row],[Sym1]]=Spins[[#This Row],[Sym2]],Spins[[#This Row],[Sym2]]=Spins[[#This Row],[Sym3]])</f>
        <v>1</v>
      </c>
      <c r="I5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034">
        <f t="shared" si="391"/>
        <v>1</v>
      </c>
      <c r="K5034">
        <f ca="1">Spins[[#This Row],[Mult]]*Spins[[#This Row],[Bet]]</f>
        <v>16</v>
      </c>
      <c r="L5034">
        <f ca="1">Spins[[#This Row],[Payout]]-Spins[[#This Row],[Bet]]</f>
        <v>15</v>
      </c>
    </row>
    <row r="5035" spans="1:12" x14ac:dyDescent="0.3">
      <c r="A5035">
        <f t="shared" si="387"/>
        <v>5034</v>
      </c>
      <c r="B5035">
        <f t="shared" ca="1" si="388"/>
        <v>25</v>
      </c>
      <c r="C5035" t="str" cm="1">
        <f t="array" aca="1" ref="C5035" ca="1">INDEX(Reel1,Spins[[#This Row],[Stop1]])</f>
        <v>🔔</v>
      </c>
      <c r="D5035">
        <f t="shared" ca="1" si="389"/>
        <v>18</v>
      </c>
      <c r="E5035" t="str" cm="1">
        <f t="array" aca="1" ref="E5035" ca="1">INDEX(Reel2,Spins[[#This Row],[Stop2]])</f>
        <v>🍒</v>
      </c>
      <c r="F5035">
        <f t="shared" ca="1" si="390"/>
        <v>15</v>
      </c>
      <c r="G5035" t="str" cm="1">
        <f t="array" aca="1" ref="G5035" ca="1">INDEX(Reel3,Spins[[#This Row],[Stop3]])</f>
        <v>🍇</v>
      </c>
      <c r="H5035" t="b">
        <f ca="1">AND(Spins[[#This Row],[Sym1]]=Spins[[#This Row],[Sym2]],Spins[[#This Row],[Sym2]]=Spins[[#This Row],[Sym3]])</f>
        <v>0</v>
      </c>
      <c r="I5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5">
        <f t="shared" si="391"/>
        <v>1</v>
      </c>
      <c r="K5035">
        <f ca="1">Spins[[#This Row],[Mult]]*Spins[[#This Row],[Bet]]</f>
        <v>0</v>
      </c>
      <c r="L5035">
        <f ca="1">Spins[[#This Row],[Payout]]-Spins[[#This Row],[Bet]]</f>
        <v>-1</v>
      </c>
    </row>
    <row r="5036" spans="1:12" x14ac:dyDescent="0.3">
      <c r="A5036">
        <f t="shared" si="387"/>
        <v>5035</v>
      </c>
      <c r="B5036">
        <f t="shared" ca="1" si="388"/>
        <v>4</v>
      </c>
      <c r="C5036" t="str" cm="1">
        <f t="array" aca="1" ref="C5036" ca="1">INDEX(Reel1,Spins[[#This Row],[Stop1]])</f>
        <v>🍋</v>
      </c>
      <c r="D5036">
        <f t="shared" ca="1" si="389"/>
        <v>17</v>
      </c>
      <c r="E5036" t="str" cm="1">
        <f t="array" aca="1" ref="E5036" ca="1">INDEX(Reel2,Spins[[#This Row],[Stop2]])</f>
        <v>🍒</v>
      </c>
      <c r="F5036">
        <f t="shared" ca="1" si="390"/>
        <v>29</v>
      </c>
      <c r="G5036" t="str" cm="1">
        <f t="array" aca="1" ref="G5036" ca="1">INDEX(Reel3,Spins[[#This Row],[Stop3]])</f>
        <v>7️⃣</v>
      </c>
      <c r="H5036" t="b">
        <f ca="1">AND(Spins[[#This Row],[Sym1]]=Spins[[#This Row],[Sym2]],Spins[[#This Row],[Sym2]]=Spins[[#This Row],[Sym3]])</f>
        <v>0</v>
      </c>
      <c r="I5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6">
        <f t="shared" si="391"/>
        <v>1</v>
      </c>
      <c r="K5036">
        <f ca="1">Spins[[#This Row],[Mult]]*Spins[[#This Row],[Bet]]</f>
        <v>0</v>
      </c>
      <c r="L5036">
        <f ca="1">Spins[[#This Row],[Payout]]-Spins[[#This Row],[Bet]]</f>
        <v>-1</v>
      </c>
    </row>
    <row r="5037" spans="1:12" x14ac:dyDescent="0.3">
      <c r="A5037">
        <f t="shared" si="387"/>
        <v>5036</v>
      </c>
      <c r="B5037">
        <f t="shared" ca="1" si="388"/>
        <v>11</v>
      </c>
      <c r="C5037" t="str" cm="1">
        <f t="array" aca="1" ref="C5037" ca="1">INDEX(Reel1,Spins[[#This Row],[Stop1]])</f>
        <v>🍋</v>
      </c>
      <c r="D5037">
        <f t="shared" ca="1" si="389"/>
        <v>23</v>
      </c>
      <c r="E5037" t="str" cm="1">
        <f t="array" aca="1" ref="E5037" ca="1">INDEX(Reel2,Spins[[#This Row],[Stop2]])</f>
        <v>🍇</v>
      </c>
      <c r="F5037">
        <f t="shared" ca="1" si="390"/>
        <v>11</v>
      </c>
      <c r="G5037" t="str" cm="1">
        <f t="array" aca="1" ref="G5037" ca="1">INDEX(Reel3,Spins[[#This Row],[Stop3]])</f>
        <v>🍒</v>
      </c>
      <c r="H5037" t="b">
        <f ca="1">AND(Spins[[#This Row],[Sym1]]=Spins[[#This Row],[Sym2]],Spins[[#This Row],[Sym2]]=Spins[[#This Row],[Sym3]])</f>
        <v>0</v>
      </c>
      <c r="I5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7">
        <f t="shared" si="391"/>
        <v>1</v>
      </c>
      <c r="K5037">
        <f ca="1">Spins[[#This Row],[Mult]]*Spins[[#This Row],[Bet]]</f>
        <v>0</v>
      </c>
      <c r="L5037">
        <f ca="1">Spins[[#This Row],[Payout]]-Spins[[#This Row],[Bet]]</f>
        <v>-1</v>
      </c>
    </row>
    <row r="5038" spans="1:12" x14ac:dyDescent="0.3">
      <c r="A5038">
        <f t="shared" si="387"/>
        <v>5037</v>
      </c>
      <c r="B5038">
        <f t="shared" ca="1" si="388"/>
        <v>19</v>
      </c>
      <c r="C5038" t="str" cm="1">
        <f t="array" aca="1" ref="C5038" ca="1">INDEX(Reel1,Spins[[#This Row],[Stop1]])</f>
        <v>🍒</v>
      </c>
      <c r="D5038">
        <f t="shared" ca="1" si="389"/>
        <v>5</v>
      </c>
      <c r="E5038" t="str" cm="1">
        <f t="array" aca="1" ref="E5038" ca="1">INDEX(Reel2,Spins[[#This Row],[Stop2]])</f>
        <v>🍋</v>
      </c>
      <c r="F5038">
        <f t="shared" ca="1" si="390"/>
        <v>17</v>
      </c>
      <c r="G5038" t="str" cm="1">
        <f t="array" aca="1" ref="G5038" ca="1">INDEX(Reel3,Spins[[#This Row],[Stop3]])</f>
        <v>🍇</v>
      </c>
      <c r="H5038" t="b">
        <f ca="1">AND(Spins[[#This Row],[Sym1]]=Spins[[#This Row],[Sym2]],Spins[[#This Row],[Sym2]]=Spins[[#This Row],[Sym3]])</f>
        <v>0</v>
      </c>
      <c r="I5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8">
        <f t="shared" si="391"/>
        <v>1</v>
      </c>
      <c r="K5038">
        <f ca="1">Spins[[#This Row],[Mult]]*Spins[[#This Row],[Bet]]</f>
        <v>0</v>
      </c>
      <c r="L5038">
        <f ca="1">Spins[[#This Row],[Payout]]-Spins[[#This Row],[Bet]]</f>
        <v>-1</v>
      </c>
    </row>
    <row r="5039" spans="1:12" x14ac:dyDescent="0.3">
      <c r="A5039">
        <f t="shared" si="387"/>
        <v>5038</v>
      </c>
      <c r="B5039">
        <f t="shared" ca="1" si="388"/>
        <v>8</v>
      </c>
      <c r="C5039" t="str" cm="1">
        <f t="array" aca="1" ref="C5039" ca="1">INDEX(Reel1,Spins[[#This Row],[Stop1]])</f>
        <v>🍋</v>
      </c>
      <c r="D5039">
        <f t="shared" ca="1" si="389"/>
        <v>17</v>
      </c>
      <c r="E5039" t="str" cm="1">
        <f t="array" aca="1" ref="E5039" ca="1">INDEX(Reel2,Spins[[#This Row],[Stop2]])</f>
        <v>🍒</v>
      </c>
      <c r="F5039">
        <f t="shared" ca="1" si="390"/>
        <v>11</v>
      </c>
      <c r="G5039" t="str" cm="1">
        <f t="array" aca="1" ref="G5039" ca="1">INDEX(Reel3,Spins[[#This Row],[Stop3]])</f>
        <v>🍒</v>
      </c>
      <c r="H5039" t="b">
        <f ca="1">AND(Spins[[#This Row],[Sym1]]=Spins[[#This Row],[Sym2]],Spins[[#This Row],[Sym2]]=Spins[[#This Row],[Sym3]])</f>
        <v>0</v>
      </c>
      <c r="I5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39">
        <f t="shared" si="391"/>
        <v>1</v>
      </c>
      <c r="K5039">
        <f ca="1">Spins[[#This Row],[Mult]]*Spins[[#This Row],[Bet]]</f>
        <v>0</v>
      </c>
      <c r="L5039">
        <f ca="1">Spins[[#This Row],[Payout]]-Spins[[#This Row],[Bet]]</f>
        <v>-1</v>
      </c>
    </row>
    <row r="5040" spans="1:12" x14ac:dyDescent="0.3">
      <c r="A5040">
        <f t="shared" si="387"/>
        <v>5039</v>
      </c>
      <c r="B5040">
        <f t="shared" ca="1" si="388"/>
        <v>5</v>
      </c>
      <c r="C5040" t="str" cm="1">
        <f t="array" aca="1" ref="C5040" ca="1">INDEX(Reel1,Spins[[#This Row],[Stop1]])</f>
        <v>🍋</v>
      </c>
      <c r="D5040">
        <f t="shared" ca="1" si="389"/>
        <v>13</v>
      </c>
      <c r="E5040" t="str" cm="1">
        <f t="array" aca="1" ref="E5040" ca="1">INDEX(Reel2,Spins[[#This Row],[Stop2]])</f>
        <v>🍋</v>
      </c>
      <c r="F5040">
        <f t="shared" ca="1" si="390"/>
        <v>20</v>
      </c>
      <c r="G5040" t="str" cm="1">
        <f t="array" aca="1" ref="G5040" ca="1">INDEX(Reel3,Spins[[#This Row],[Stop3]])</f>
        <v>🔔</v>
      </c>
      <c r="H5040" t="b">
        <f ca="1">AND(Spins[[#This Row],[Sym1]]=Spins[[#This Row],[Sym2]],Spins[[#This Row],[Sym2]]=Spins[[#This Row],[Sym3]])</f>
        <v>0</v>
      </c>
      <c r="I5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40">
        <f t="shared" si="391"/>
        <v>1</v>
      </c>
      <c r="K5040">
        <f ca="1">Spins[[#This Row],[Mult]]*Spins[[#This Row],[Bet]]</f>
        <v>0.6</v>
      </c>
      <c r="L5040">
        <f ca="1">Spins[[#This Row],[Payout]]-Spins[[#This Row],[Bet]]</f>
        <v>-0.4</v>
      </c>
    </row>
    <row r="5041" spans="1:12" x14ac:dyDescent="0.3">
      <c r="A5041">
        <f t="shared" si="387"/>
        <v>5040</v>
      </c>
      <c r="B5041">
        <f t="shared" ca="1" si="388"/>
        <v>11</v>
      </c>
      <c r="C5041" t="str" cm="1">
        <f t="array" aca="1" ref="C5041" ca="1">INDEX(Reel1,Spins[[#This Row],[Stop1]])</f>
        <v>🍋</v>
      </c>
      <c r="D5041">
        <f t="shared" ca="1" si="389"/>
        <v>28</v>
      </c>
      <c r="E5041" t="str" cm="1">
        <f t="array" aca="1" ref="E5041" ca="1">INDEX(Reel2,Spins[[#This Row],[Stop2]])</f>
        <v>BAR</v>
      </c>
      <c r="F5041">
        <f t="shared" ca="1" si="390"/>
        <v>27</v>
      </c>
      <c r="G5041" t="str" cm="1">
        <f t="array" aca="1" ref="G5041" ca="1">INDEX(Reel3,Spins[[#This Row],[Stop3]])</f>
        <v>7️⃣</v>
      </c>
      <c r="H5041" t="b">
        <f ca="1">AND(Spins[[#This Row],[Sym1]]=Spins[[#This Row],[Sym2]],Spins[[#This Row],[Sym2]]=Spins[[#This Row],[Sym3]])</f>
        <v>0</v>
      </c>
      <c r="I5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1">
        <f t="shared" si="391"/>
        <v>1</v>
      </c>
      <c r="K5041">
        <f ca="1">Spins[[#This Row],[Mult]]*Spins[[#This Row],[Bet]]</f>
        <v>0</v>
      </c>
      <c r="L5041">
        <f ca="1">Spins[[#This Row],[Payout]]-Spins[[#This Row],[Bet]]</f>
        <v>-1</v>
      </c>
    </row>
    <row r="5042" spans="1:12" x14ac:dyDescent="0.3">
      <c r="A5042">
        <f t="shared" si="387"/>
        <v>5041</v>
      </c>
      <c r="B5042">
        <f t="shared" ca="1" si="388"/>
        <v>23</v>
      </c>
      <c r="C5042" t="str" cm="1">
        <f t="array" aca="1" ref="C5042" ca="1">INDEX(Reel1,Spins[[#This Row],[Stop1]])</f>
        <v>🍇</v>
      </c>
      <c r="D5042">
        <f t="shared" ca="1" si="389"/>
        <v>4</v>
      </c>
      <c r="E5042" t="str" cm="1">
        <f t="array" aca="1" ref="E5042" ca="1">INDEX(Reel2,Spins[[#This Row],[Stop2]])</f>
        <v>🍋</v>
      </c>
      <c r="F5042">
        <f t="shared" ca="1" si="390"/>
        <v>4</v>
      </c>
      <c r="G5042" t="str" cm="1">
        <f t="array" aca="1" ref="G5042" ca="1">INDEX(Reel3,Spins[[#This Row],[Stop3]])</f>
        <v>🍋</v>
      </c>
      <c r="H5042" t="b">
        <f ca="1">AND(Spins[[#This Row],[Sym1]]=Spins[[#This Row],[Sym2]],Spins[[#This Row],[Sym2]]=Spins[[#This Row],[Sym3]])</f>
        <v>0</v>
      </c>
      <c r="I5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2">
        <f t="shared" si="391"/>
        <v>1</v>
      </c>
      <c r="K5042">
        <f ca="1">Spins[[#This Row],[Mult]]*Spins[[#This Row],[Bet]]</f>
        <v>0</v>
      </c>
      <c r="L5042">
        <f ca="1">Spins[[#This Row],[Payout]]-Spins[[#This Row],[Bet]]</f>
        <v>-1</v>
      </c>
    </row>
    <row r="5043" spans="1:12" x14ac:dyDescent="0.3">
      <c r="A5043">
        <f t="shared" si="387"/>
        <v>5042</v>
      </c>
      <c r="B5043">
        <f t="shared" ca="1" si="388"/>
        <v>4</v>
      </c>
      <c r="C5043" t="str" cm="1">
        <f t="array" aca="1" ref="C5043" ca="1">INDEX(Reel1,Spins[[#This Row],[Stop1]])</f>
        <v>🍋</v>
      </c>
      <c r="D5043">
        <f t="shared" ca="1" si="389"/>
        <v>5</v>
      </c>
      <c r="E5043" t="str" cm="1">
        <f t="array" aca="1" ref="E5043" ca="1">INDEX(Reel2,Spins[[#This Row],[Stop2]])</f>
        <v>🍋</v>
      </c>
      <c r="F5043">
        <f t="shared" ca="1" si="390"/>
        <v>29</v>
      </c>
      <c r="G5043" t="str" cm="1">
        <f t="array" aca="1" ref="G5043" ca="1">INDEX(Reel3,Spins[[#This Row],[Stop3]])</f>
        <v>7️⃣</v>
      </c>
      <c r="H5043" t="b">
        <f ca="1">AND(Spins[[#This Row],[Sym1]]=Spins[[#This Row],[Sym2]],Spins[[#This Row],[Sym2]]=Spins[[#This Row],[Sym3]])</f>
        <v>0</v>
      </c>
      <c r="I5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43">
        <f t="shared" si="391"/>
        <v>1</v>
      </c>
      <c r="K5043">
        <f ca="1">Spins[[#This Row],[Mult]]*Spins[[#This Row],[Bet]]</f>
        <v>0.6</v>
      </c>
      <c r="L5043">
        <f ca="1">Spins[[#This Row],[Payout]]-Spins[[#This Row],[Bet]]</f>
        <v>-0.4</v>
      </c>
    </row>
    <row r="5044" spans="1:12" x14ac:dyDescent="0.3">
      <c r="A5044">
        <f t="shared" si="387"/>
        <v>5043</v>
      </c>
      <c r="B5044">
        <f t="shared" ca="1" si="388"/>
        <v>25</v>
      </c>
      <c r="C5044" t="str" cm="1">
        <f t="array" aca="1" ref="C5044" ca="1">INDEX(Reel1,Spins[[#This Row],[Stop1]])</f>
        <v>🔔</v>
      </c>
      <c r="D5044">
        <f t="shared" ca="1" si="389"/>
        <v>19</v>
      </c>
      <c r="E5044" t="str" cm="1">
        <f t="array" aca="1" ref="E5044" ca="1">INDEX(Reel2,Spins[[#This Row],[Stop2]])</f>
        <v>🍒</v>
      </c>
      <c r="F5044">
        <f t="shared" ca="1" si="390"/>
        <v>9</v>
      </c>
      <c r="G5044" t="str" cm="1">
        <f t="array" aca="1" ref="G5044" ca="1">INDEX(Reel3,Spins[[#This Row],[Stop3]])</f>
        <v>🍒</v>
      </c>
      <c r="H5044" t="b">
        <f ca="1">AND(Spins[[#This Row],[Sym1]]=Spins[[#This Row],[Sym2]],Spins[[#This Row],[Sym2]]=Spins[[#This Row],[Sym3]])</f>
        <v>0</v>
      </c>
      <c r="I5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4">
        <f t="shared" si="391"/>
        <v>1</v>
      </c>
      <c r="K5044">
        <f ca="1">Spins[[#This Row],[Mult]]*Spins[[#This Row],[Bet]]</f>
        <v>0</v>
      </c>
      <c r="L5044">
        <f ca="1">Spins[[#This Row],[Payout]]-Spins[[#This Row],[Bet]]</f>
        <v>-1</v>
      </c>
    </row>
    <row r="5045" spans="1:12" x14ac:dyDescent="0.3">
      <c r="A5045">
        <f t="shared" si="387"/>
        <v>5044</v>
      </c>
      <c r="B5045">
        <f t="shared" ca="1" si="388"/>
        <v>13</v>
      </c>
      <c r="C5045" t="str" cm="1">
        <f t="array" aca="1" ref="C5045" ca="1">INDEX(Reel1,Spins[[#This Row],[Stop1]])</f>
        <v>🍋</v>
      </c>
      <c r="D5045">
        <f t="shared" ca="1" si="389"/>
        <v>7</v>
      </c>
      <c r="E5045" t="str" cm="1">
        <f t="array" aca="1" ref="E5045" ca="1">INDEX(Reel2,Spins[[#This Row],[Stop2]])</f>
        <v>🍋</v>
      </c>
      <c r="F5045">
        <f t="shared" ca="1" si="390"/>
        <v>28</v>
      </c>
      <c r="G5045" t="str" cm="1">
        <f t="array" aca="1" ref="G5045" ca="1">INDEX(Reel3,Spins[[#This Row],[Stop3]])</f>
        <v>7️⃣</v>
      </c>
      <c r="H5045" t="b">
        <f ca="1">AND(Spins[[#This Row],[Sym1]]=Spins[[#This Row],[Sym2]],Spins[[#This Row],[Sym2]]=Spins[[#This Row],[Sym3]])</f>
        <v>0</v>
      </c>
      <c r="I5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45">
        <f t="shared" si="391"/>
        <v>1</v>
      </c>
      <c r="K5045">
        <f ca="1">Spins[[#This Row],[Mult]]*Spins[[#This Row],[Bet]]</f>
        <v>0.6</v>
      </c>
      <c r="L5045">
        <f ca="1">Spins[[#This Row],[Payout]]-Spins[[#This Row],[Bet]]</f>
        <v>-0.4</v>
      </c>
    </row>
    <row r="5046" spans="1:12" x14ac:dyDescent="0.3">
      <c r="A5046">
        <f t="shared" si="387"/>
        <v>5045</v>
      </c>
      <c r="B5046">
        <f t="shared" ca="1" si="388"/>
        <v>25</v>
      </c>
      <c r="C5046" t="str" cm="1">
        <f t="array" aca="1" ref="C5046" ca="1">INDEX(Reel1,Spins[[#This Row],[Stop1]])</f>
        <v>🔔</v>
      </c>
      <c r="D5046">
        <f t="shared" ca="1" si="389"/>
        <v>3</v>
      </c>
      <c r="E5046" t="str" cm="1">
        <f t="array" aca="1" ref="E5046" ca="1">INDEX(Reel2,Spins[[#This Row],[Stop2]])</f>
        <v>🍋</v>
      </c>
      <c r="F5046">
        <f t="shared" ca="1" si="390"/>
        <v>1</v>
      </c>
      <c r="G5046" t="str" cm="1">
        <f t="array" aca="1" ref="G5046" ca="1">INDEX(Reel3,Spins[[#This Row],[Stop3]])</f>
        <v>🍋</v>
      </c>
      <c r="H5046" t="b">
        <f ca="1">AND(Spins[[#This Row],[Sym1]]=Spins[[#This Row],[Sym2]],Spins[[#This Row],[Sym2]]=Spins[[#This Row],[Sym3]])</f>
        <v>0</v>
      </c>
      <c r="I5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6">
        <f t="shared" si="391"/>
        <v>1</v>
      </c>
      <c r="K5046">
        <f ca="1">Spins[[#This Row],[Mult]]*Spins[[#This Row],[Bet]]</f>
        <v>0</v>
      </c>
      <c r="L5046">
        <f ca="1">Spins[[#This Row],[Payout]]-Spins[[#This Row],[Bet]]</f>
        <v>-1</v>
      </c>
    </row>
    <row r="5047" spans="1:12" x14ac:dyDescent="0.3">
      <c r="A5047">
        <f t="shared" si="387"/>
        <v>5046</v>
      </c>
      <c r="B5047">
        <f t="shared" ca="1" si="388"/>
        <v>30</v>
      </c>
      <c r="C5047" t="str" cm="1">
        <f t="array" aca="1" ref="C5047" ca="1">INDEX(Reel1,Spins[[#This Row],[Stop1]])</f>
        <v>7️⃣</v>
      </c>
      <c r="D5047">
        <f t="shared" ca="1" si="389"/>
        <v>9</v>
      </c>
      <c r="E5047" t="str" cm="1">
        <f t="array" aca="1" ref="E5047" ca="1">INDEX(Reel2,Spins[[#This Row],[Stop2]])</f>
        <v>🍋</v>
      </c>
      <c r="F5047">
        <f t="shared" ca="1" si="390"/>
        <v>6</v>
      </c>
      <c r="G5047" t="str" cm="1">
        <f t="array" aca="1" ref="G5047" ca="1">INDEX(Reel3,Spins[[#This Row],[Stop3]])</f>
        <v>🍒</v>
      </c>
      <c r="H5047" t="b">
        <f ca="1">AND(Spins[[#This Row],[Sym1]]=Spins[[#This Row],[Sym2]],Spins[[#This Row],[Sym2]]=Spins[[#This Row],[Sym3]])</f>
        <v>0</v>
      </c>
      <c r="I5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7">
        <f t="shared" si="391"/>
        <v>1</v>
      </c>
      <c r="K5047">
        <f ca="1">Spins[[#This Row],[Mult]]*Spins[[#This Row],[Bet]]</f>
        <v>0</v>
      </c>
      <c r="L5047">
        <f ca="1">Spins[[#This Row],[Payout]]-Spins[[#This Row],[Bet]]</f>
        <v>-1</v>
      </c>
    </row>
    <row r="5048" spans="1:12" x14ac:dyDescent="0.3">
      <c r="A5048">
        <f t="shared" si="387"/>
        <v>5047</v>
      </c>
      <c r="B5048">
        <f t="shared" ca="1" si="388"/>
        <v>9</v>
      </c>
      <c r="C5048" t="str" cm="1">
        <f t="array" aca="1" ref="C5048" ca="1">INDEX(Reel1,Spins[[#This Row],[Stop1]])</f>
        <v>🍋</v>
      </c>
      <c r="D5048">
        <f t="shared" ca="1" si="389"/>
        <v>30</v>
      </c>
      <c r="E5048" t="str" cm="1">
        <f t="array" aca="1" ref="E5048" ca="1">INDEX(Reel2,Spins[[#This Row],[Stop2]])</f>
        <v>7️⃣</v>
      </c>
      <c r="F5048">
        <f t="shared" ca="1" si="390"/>
        <v>25</v>
      </c>
      <c r="G5048" t="str" cm="1">
        <f t="array" aca="1" ref="G5048" ca="1">INDEX(Reel3,Spins[[#This Row],[Stop3]])</f>
        <v>BAR</v>
      </c>
      <c r="H5048" t="b">
        <f ca="1">AND(Spins[[#This Row],[Sym1]]=Spins[[#This Row],[Sym2]],Spins[[#This Row],[Sym2]]=Spins[[#This Row],[Sym3]])</f>
        <v>0</v>
      </c>
      <c r="I5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8">
        <f t="shared" si="391"/>
        <v>1</v>
      </c>
      <c r="K5048">
        <f ca="1">Spins[[#This Row],[Mult]]*Spins[[#This Row],[Bet]]</f>
        <v>0</v>
      </c>
      <c r="L5048">
        <f ca="1">Spins[[#This Row],[Payout]]-Spins[[#This Row],[Bet]]</f>
        <v>-1</v>
      </c>
    </row>
    <row r="5049" spans="1:12" x14ac:dyDescent="0.3">
      <c r="A5049">
        <f t="shared" si="387"/>
        <v>5048</v>
      </c>
      <c r="B5049">
        <f t="shared" ca="1" si="388"/>
        <v>2</v>
      </c>
      <c r="C5049" t="str" cm="1">
        <f t="array" aca="1" ref="C5049" ca="1">INDEX(Reel1,Spins[[#This Row],[Stop1]])</f>
        <v>🍋</v>
      </c>
      <c r="D5049">
        <f t="shared" ca="1" si="389"/>
        <v>17</v>
      </c>
      <c r="E5049" t="str" cm="1">
        <f t="array" aca="1" ref="E5049" ca="1">INDEX(Reel2,Spins[[#This Row],[Stop2]])</f>
        <v>🍒</v>
      </c>
      <c r="F5049">
        <f t="shared" ca="1" si="390"/>
        <v>17</v>
      </c>
      <c r="G5049" t="str" cm="1">
        <f t="array" aca="1" ref="G5049" ca="1">INDEX(Reel3,Spins[[#This Row],[Stop3]])</f>
        <v>🍇</v>
      </c>
      <c r="H5049" t="b">
        <f ca="1">AND(Spins[[#This Row],[Sym1]]=Spins[[#This Row],[Sym2]],Spins[[#This Row],[Sym2]]=Spins[[#This Row],[Sym3]])</f>
        <v>0</v>
      </c>
      <c r="I5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49">
        <f t="shared" si="391"/>
        <v>1</v>
      </c>
      <c r="K5049">
        <f ca="1">Spins[[#This Row],[Mult]]*Spins[[#This Row],[Bet]]</f>
        <v>0</v>
      </c>
      <c r="L5049">
        <f ca="1">Spins[[#This Row],[Payout]]-Spins[[#This Row],[Bet]]</f>
        <v>-1</v>
      </c>
    </row>
    <row r="5050" spans="1:12" x14ac:dyDescent="0.3">
      <c r="A5050">
        <f t="shared" si="387"/>
        <v>5049</v>
      </c>
      <c r="B5050">
        <f t="shared" ca="1" si="388"/>
        <v>4</v>
      </c>
      <c r="C5050" t="str" cm="1">
        <f t="array" aca="1" ref="C5050" ca="1">INDEX(Reel1,Spins[[#This Row],[Stop1]])</f>
        <v>🍋</v>
      </c>
      <c r="D5050">
        <f t="shared" ca="1" si="389"/>
        <v>16</v>
      </c>
      <c r="E5050" t="str" cm="1">
        <f t="array" aca="1" ref="E5050" ca="1">INDEX(Reel2,Spins[[#This Row],[Stop2]])</f>
        <v>🍒</v>
      </c>
      <c r="F5050">
        <f t="shared" ca="1" si="390"/>
        <v>19</v>
      </c>
      <c r="G5050" t="str" cm="1">
        <f t="array" aca="1" ref="G5050" ca="1">INDEX(Reel3,Spins[[#This Row],[Stop3]])</f>
        <v>🔔</v>
      </c>
      <c r="H5050" t="b">
        <f ca="1">AND(Spins[[#This Row],[Sym1]]=Spins[[#This Row],[Sym2]],Spins[[#This Row],[Sym2]]=Spins[[#This Row],[Sym3]])</f>
        <v>0</v>
      </c>
      <c r="I5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50">
        <f t="shared" si="391"/>
        <v>1</v>
      </c>
      <c r="K5050">
        <f ca="1">Spins[[#This Row],[Mult]]*Spins[[#This Row],[Bet]]</f>
        <v>0</v>
      </c>
      <c r="L5050">
        <f ca="1">Spins[[#This Row],[Payout]]-Spins[[#This Row],[Bet]]</f>
        <v>-1</v>
      </c>
    </row>
    <row r="5051" spans="1:12" x14ac:dyDescent="0.3">
      <c r="A5051">
        <f t="shared" si="387"/>
        <v>5050</v>
      </c>
      <c r="B5051">
        <f t="shared" ca="1" si="388"/>
        <v>24</v>
      </c>
      <c r="C5051" t="str" cm="1">
        <f t="array" aca="1" ref="C5051" ca="1">INDEX(Reel1,Spins[[#This Row],[Stop1]])</f>
        <v>🍇</v>
      </c>
      <c r="D5051">
        <f t="shared" ca="1" si="389"/>
        <v>16</v>
      </c>
      <c r="E5051" t="str" cm="1">
        <f t="array" aca="1" ref="E5051" ca="1">INDEX(Reel2,Spins[[#This Row],[Stop2]])</f>
        <v>🍒</v>
      </c>
      <c r="F5051">
        <f t="shared" ca="1" si="390"/>
        <v>27</v>
      </c>
      <c r="G5051" t="str" cm="1">
        <f t="array" aca="1" ref="G5051" ca="1">INDEX(Reel3,Spins[[#This Row],[Stop3]])</f>
        <v>7️⃣</v>
      </c>
      <c r="H5051" t="b">
        <f ca="1">AND(Spins[[#This Row],[Sym1]]=Spins[[#This Row],[Sym2]],Spins[[#This Row],[Sym2]]=Spins[[#This Row],[Sym3]])</f>
        <v>0</v>
      </c>
      <c r="I5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51">
        <f t="shared" si="391"/>
        <v>1</v>
      </c>
      <c r="K5051">
        <f ca="1">Spins[[#This Row],[Mult]]*Spins[[#This Row],[Bet]]</f>
        <v>0</v>
      </c>
      <c r="L5051">
        <f ca="1">Spins[[#This Row],[Payout]]-Spins[[#This Row],[Bet]]</f>
        <v>-1</v>
      </c>
    </row>
    <row r="5052" spans="1:12" x14ac:dyDescent="0.3">
      <c r="A5052">
        <f t="shared" si="387"/>
        <v>5051</v>
      </c>
      <c r="B5052">
        <f t="shared" ca="1" si="388"/>
        <v>28</v>
      </c>
      <c r="C5052" t="str" cm="1">
        <f t="array" aca="1" ref="C5052" ca="1">INDEX(Reel1,Spins[[#This Row],[Stop1]])</f>
        <v>BAR</v>
      </c>
      <c r="D5052">
        <f t="shared" ca="1" si="389"/>
        <v>20</v>
      </c>
      <c r="E5052" t="str" cm="1">
        <f t="array" aca="1" ref="E5052" ca="1">INDEX(Reel2,Spins[[#This Row],[Stop2]])</f>
        <v>🍒</v>
      </c>
      <c r="F5052">
        <f t="shared" ca="1" si="390"/>
        <v>20</v>
      </c>
      <c r="G5052" t="str" cm="1">
        <f t="array" aca="1" ref="G5052" ca="1">INDEX(Reel3,Spins[[#This Row],[Stop3]])</f>
        <v>🔔</v>
      </c>
      <c r="H5052" t="b">
        <f ca="1">AND(Spins[[#This Row],[Sym1]]=Spins[[#This Row],[Sym2]],Spins[[#This Row],[Sym2]]=Spins[[#This Row],[Sym3]])</f>
        <v>0</v>
      </c>
      <c r="I5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52">
        <f t="shared" si="391"/>
        <v>1</v>
      </c>
      <c r="K5052">
        <f ca="1">Spins[[#This Row],[Mult]]*Spins[[#This Row],[Bet]]</f>
        <v>0</v>
      </c>
      <c r="L5052">
        <f ca="1">Spins[[#This Row],[Payout]]-Spins[[#This Row],[Bet]]</f>
        <v>-1</v>
      </c>
    </row>
    <row r="5053" spans="1:12" x14ac:dyDescent="0.3">
      <c r="A5053">
        <f t="shared" si="387"/>
        <v>5052</v>
      </c>
      <c r="B5053">
        <f t="shared" ca="1" si="388"/>
        <v>29</v>
      </c>
      <c r="C5053" t="str" cm="1">
        <f t="array" aca="1" ref="C5053" ca="1">INDEX(Reel1,Spins[[#This Row],[Stop1]])</f>
        <v>7️⃣</v>
      </c>
      <c r="D5053">
        <f t="shared" ca="1" si="389"/>
        <v>18</v>
      </c>
      <c r="E5053" t="str" cm="1">
        <f t="array" aca="1" ref="E5053" ca="1">INDEX(Reel2,Spins[[#This Row],[Stop2]])</f>
        <v>🍒</v>
      </c>
      <c r="F5053">
        <f t="shared" ca="1" si="390"/>
        <v>30</v>
      </c>
      <c r="G5053" t="str" cm="1">
        <f t="array" aca="1" ref="G5053" ca="1">INDEX(Reel3,Spins[[#This Row],[Stop3]])</f>
        <v>💎</v>
      </c>
      <c r="H5053" t="b">
        <f ca="1">AND(Spins[[#This Row],[Sym1]]=Spins[[#This Row],[Sym2]],Spins[[#This Row],[Sym2]]=Spins[[#This Row],[Sym3]])</f>
        <v>0</v>
      </c>
      <c r="I5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53">
        <f t="shared" si="391"/>
        <v>1</v>
      </c>
      <c r="K5053">
        <f ca="1">Spins[[#This Row],[Mult]]*Spins[[#This Row],[Bet]]</f>
        <v>0</v>
      </c>
      <c r="L5053">
        <f ca="1">Spins[[#This Row],[Payout]]-Spins[[#This Row],[Bet]]</f>
        <v>-1</v>
      </c>
    </row>
    <row r="5054" spans="1:12" x14ac:dyDescent="0.3">
      <c r="A5054">
        <f t="shared" si="387"/>
        <v>5053</v>
      </c>
      <c r="B5054">
        <f t="shared" ca="1" si="388"/>
        <v>6</v>
      </c>
      <c r="C5054" t="str" cm="1">
        <f t="array" aca="1" ref="C5054" ca="1">INDEX(Reel1,Spins[[#This Row],[Stop1]])</f>
        <v>🍋</v>
      </c>
      <c r="D5054">
        <f t="shared" ca="1" si="389"/>
        <v>12</v>
      </c>
      <c r="E5054" t="str" cm="1">
        <f t="array" aca="1" ref="E5054" ca="1">INDEX(Reel2,Spins[[#This Row],[Stop2]])</f>
        <v>🍋</v>
      </c>
      <c r="F5054">
        <f t="shared" ca="1" si="390"/>
        <v>6</v>
      </c>
      <c r="G5054" t="str" cm="1">
        <f t="array" aca="1" ref="G5054" ca="1">INDEX(Reel3,Spins[[#This Row],[Stop3]])</f>
        <v>🍒</v>
      </c>
      <c r="H5054" t="b">
        <f ca="1">AND(Spins[[#This Row],[Sym1]]=Spins[[#This Row],[Sym2]],Spins[[#This Row],[Sym2]]=Spins[[#This Row],[Sym3]])</f>
        <v>0</v>
      </c>
      <c r="I5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54">
        <f t="shared" si="391"/>
        <v>1</v>
      </c>
      <c r="K5054">
        <f ca="1">Spins[[#This Row],[Mult]]*Spins[[#This Row],[Bet]]</f>
        <v>0.6</v>
      </c>
      <c r="L5054">
        <f ca="1">Spins[[#This Row],[Payout]]-Spins[[#This Row],[Bet]]</f>
        <v>-0.4</v>
      </c>
    </row>
    <row r="5055" spans="1:12" x14ac:dyDescent="0.3">
      <c r="A5055">
        <f t="shared" si="387"/>
        <v>5054</v>
      </c>
      <c r="B5055">
        <f t="shared" ca="1" si="388"/>
        <v>16</v>
      </c>
      <c r="C5055" t="str" cm="1">
        <f t="array" aca="1" ref="C5055" ca="1">INDEX(Reel1,Spins[[#This Row],[Stop1]])</f>
        <v>🍒</v>
      </c>
      <c r="D5055">
        <f t="shared" ca="1" si="389"/>
        <v>14</v>
      </c>
      <c r="E5055" t="str" cm="1">
        <f t="array" aca="1" ref="E5055" ca="1">INDEX(Reel2,Spins[[#This Row],[Stop2]])</f>
        <v>🍋</v>
      </c>
      <c r="F5055">
        <f t="shared" ca="1" si="390"/>
        <v>1</v>
      </c>
      <c r="G5055" t="str" cm="1">
        <f t="array" aca="1" ref="G5055" ca="1">INDEX(Reel3,Spins[[#This Row],[Stop3]])</f>
        <v>🍋</v>
      </c>
      <c r="H5055" t="b">
        <f ca="1">AND(Spins[[#This Row],[Sym1]]=Spins[[#This Row],[Sym2]],Spins[[#This Row],[Sym2]]=Spins[[#This Row],[Sym3]])</f>
        <v>0</v>
      </c>
      <c r="I5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55">
        <f t="shared" si="391"/>
        <v>1</v>
      </c>
      <c r="K5055">
        <f ca="1">Spins[[#This Row],[Mult]]*Spins[[#This Row],[Bet]]</f>
        <v>0</v>
      </c>
      <c r="L5055">
        <f ca="1">Spins[[#This Row],[Payout]]-Spins[[#This Row],[Bet]]</f>
        <v>-1</v>
      </c>
    </row>
    <row r="5056" spans="1:12" x14ac:dyDescent="0.3">
      <c r="A5056">
        <f t="shared" si="387"/>
        <v>5055</v>
      </c>
      <c r="B5056">
        <f t="shared" ca="1" si="388"/>
        <v>18</v>
      </c>
      <c r="C5056" t="str" cm="1">
        <f t="array" aca="1" ref="C5056" ca="1">INDEX(Reel1,Spins[[#This Row],[Stop1]])</f>
        <v>🍒</v>
      </c>
      <c r="D5056">
        <f t="shared" ca="1" si="389"/>
        <v>18</v>
      </c>
      <c r="E5056" t="str" cm="1">
        <f t="array" aca="1" ref="E5056" ca="1">INDEX(Reel2,Spins[[#This Row],[Stop2]])</f>
        <v>🍒</v>
      </c>
      <c r="F5056">
        <f t="shared" ca="1" si="390"/>
        <v>11</v>
      </c>
      <c r="G5056" t="str" cm="1">
        <f t="array" aca="1" ref="G5056" ca="1">INDEX(Reel3,Spins[[#This Row],[Stop3]])</f>
        <v>🍒</v>
      </c>
      <c r="H5056" t="b">
        <f ca="1">AND(Spins[[#This Row],[Sym1]]=Spins[[#This Row],[Sym2]],Spins[[#This Row],[Sym2]]=Spins[[#This Row],[Sym3]])</f>
        <v>1</v>
      </c>
      <c r="I5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056">
        <f t="shared" si="391"/>
        <v>1</v>
      </c>
      <c r="K5056">
        <f ca="1">Spins[[#This Row],[Mult]]*Spins[[#This Row],[Bet]]</f>
        <v>16</v>
      </c>
      <c r="L5056">
        <f ca="1">Spins[[#This Row],[Payout]]-Spins[[#This Row],[Bet]]</f>
        <v>15</v>
      </c>
    </row>
    <row r="5057" spans="1:12" x14ac:dyDescent="0.3">
      <c r="A5057">
        <f t="shared" si="387"/>
        <v>5056</v>
      </c>
      <c r="B5057">
        <f t="shared" ca="1" si="388"/>
        <v>31</v>
      </c>
      <c r="C5057" t="str" cm="1">
        <f t="array" aca="1" ref="C5057" ca="1">INDEX(Reel1,Spins[[#This Row],[Stop1]])</f>
        <v>💎</v>
      </c>
      <c r="D5057">
        <f t="shared" ca="1" si="389"/>
        <v>29</v>
      </c>
      <c r="E5057" t="str" cm="1">
        <f t="array" aca="1" ref="E5057" ca="1">INDEX(Reel2,Spins[[#This Row],[Stop2]])</f>
        <v>7️⃣</v>
      </c>
      <c r="F5057">
        <f t="shared" ca="1" si="390"/>
        <v>22</v>
      </c>
      <c r="G5057" t="str" cm="1">
        <f t="array" aca="1" ref="G5057" ca="1">INDEX(Reel3,Spins[[#This Row],[Stop3]])</f>
        <v>🔔</v>
      </c>
      <c r="H5057" t="b">
        <f ca="1">AND(Spins[[#This Row],[Sym1]]=Spins[[#This Row],[Sym2]],Spins[[#This Row],[Sym2]]=Spins[[#This Row],[Sym3]])</f>
        <v>0</v>
      </c>
      <c r="I5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57">
        <f t="shared" si="391"/>
        <v>1</v>
      </c>
      <c r="K5057">
        <f ca="1">Spins[[#This Row],[Mult]]*Spins[[#This Row],[Bet]]</f>
        <v>0</v>
      </c>
      <c r="L5057">
        <f ca="1">Spins[[#This Row],[Payout]]-Spins[[#This Row],[Bet]]</f>
        <v>-1</v>
      </c>
    </row>
    <row r="5058" spans="1:12" x14ac:dyDescent="0.3">
      <c r="A5058">
        <f t="shared" ref="A5058:A5121" si="392">ROW()-1</f>
        <v>5057</v>
      </c>
      <c r="B5058">
        <f t="shared" ref="B5058:B5121" ca="1" si="393">RANDBETWEEN(1,ROWS(Reel1))</f>
        <v>25</v>
      </c>
      <c r="C5058" t="str" cm="1">
        <f t="array" aca="1" ref="C5058" ca="1">INDEX(Reel1,Spins[[#This Row],[Stop1]])</f>
        <v>🔔</v>
      </c>
      <c r="D5058">
        <f t="shared" ref="D5058:D5121" ca="1" si="394">RANDBETWEEN(1,ROWS(Reel2))</f>
        <v>15</v>
      </c>
      <c r="E5058" t="str" cm="1">
        <f t="array" aca="1" ref="E5058" ca="1">INDEX(Reel2,Spins[[#This Row],[Stop2]])</f>
        <v>🍒</v>
      </c>
      <c r="F5058">
        <f t="shared" ref="F5058:F5121" ca="1" si="395">RANDBETWEEN(1,ROWS(Reel3))</f>
        <v>12</v>
      </c>
      <c r="G5058" t="str" cm="1">
        <f t="array" aca="1" ref="G5058" ca="1">INDEX(Reel3,Spins[[#This Row],[Stop3]])</f>
        <v>🍒</v>
      </c>
      <c r="H5058" t="b">
        <f ca="1">AND(Spins[[#This Row],[Sym1]]=Spins[[#This Row],[Sym2]],Spins[[#This Row],[Sym2]]=Spins[[#This Row],[Sym3]])</f>
        <v>0</v>
      </c>
      <c r="I5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58">
        <f t="shared" ref="J5058:J5121" si="396">Bet</f>
        <v>1</v>
      </c>
      <c r="K5058">
        <f ca="1">Spins[[#This Row],[Mult]]*Spins[[#This Row],[Bet]]</f>
        <v>0</v>
      </c>
      <c r="L5058">
        <f ca="1">Spins[[#This Row],[Payout]]-Spins[[#This Row],[Bet]]</f>
        <v>-1</v>
      </c>
    </row>
    <row r="5059" spans="1:12" x14ac:dyDescent="0.3">
      <c r="A5059">
        <f t="shared" si="392"/>
        <v>5058</v>
      </c>
      <c r="B5059">
        <f t="shared" ca="1" si="393"/>
        <v>11</v>
      </c>
      <c r="C5059" t="str" cm="1">
        <f t="array" aca="1" ref="C5059" ca="1">INDEX(Reel1,Spins[[#This Row],[Stop1]])</f>
        <v>🍋</v>
      </c>
      <c r="D5059">
        <f t="shared" ca="1" si="394"/>
        <v>4</v>
      </c>
      <c r="E5059" t="str" cm="1">
        <f t="array" aca="1" ref="E5059" ca="1">INDEX(Reel2,Spins[[#This Row],[Stop2]])</f>
        <v>🍋</v>
      </c>
      <c r="F5059">
        <f t="shared" ca="1" si="395"/>
        <v>1</v>
      </c>
      <c r="G5059" t="str" cm="1">
        <f t="array" aca="1" ref="G5059" ca="1">INDEX(Reel3,Spins[[#This Row],[Stop3]])</f>
        <v>🍋</v>
      </c>
      <c r="H5059" t="b">
        <f ca="1">AND(Spins[[#This Row],[Sym1]]=Spins[[#This Row],[Sym2]],Spins[[#This Row],[Sym2]]=Spins[[#This Row],[Sym3]])</f>
        <v>1</v>
      </c>
      <c r="I5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059">
        <f t="shared" si="396"/>
        <v>1</v>
      </c>
      <c r="K5059">
        <f ca="1">Spins[[#This Row],[Mult]]*Spins[[#This Row],[Bet]]</f>
        <v>14</v>
      </c>
      <c r="L5059">
        <f ca="1">Spins[[#This Row],[Payout]]-Spins[[#This Row],[Bet]]</f>
        <v>13</v>
      </c>
    </row>
    <row r="5060" spans="1:12" x14ac:dyDescent="0.3">
      <c r="A5060">
        <f t="shared" si="392"/>
        <v>5059</v>
      </c>
      <c r="B5060">
        <f t="shared" ca="1" si="393"/>
        <v>16</v>
      </c>
      <c r="C5060" t="str" cm="1">
        <f t="array" aca="1" ref="C5060" ca="1">INDEX(Reel1,Spins[[#This Row],[Stop1]])</f>
        <v>🍒</v>
      </c>
      <c r="D5060">
        <f t="shared" ca="1" si="394"/>
        <v>31</v>
      </c>
      <c r="E5060" t="str" cm="1">
        <f t="array" aca="1" ref="E5060" ca="1">INDEX(Reel2,Spins[[#This Row],[Stop2]])</f>
        <v>💎</v>
      </c>
      <c r="F5060">
        <f t="shared" ca="1" si="395"/>
        <v>25</v>
      </c>
      <c r="G5060" t="str" cm="1">
        <f t="array" aca="1" ref="G5060" ca="1">INDEX(Reel3,Spins[[#This Row],[Stop3]])</f>
        <v>BAR</v>
      </c>
      <c r="H5060" t="b">
        <f ca="1">AND(Spins[[#This Row],[Sym1]]=Spins[[#This Row],[Sym2]],Spins[[#This Row],[Sym2]]=Spins[[#This Row],[Sym3]])</f>
        <v>0</v>
      </c>
      <c r="I5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60">
        <f t="shared" si="396"/>
        <v>1</v>
      </c>
      <c r="K5060">
        <f ca="1">Spins[[#This Row],[Mult]]*Spins[[#This Row],[Bet]]</f>
        <v>0</v>
      </c>
      <c r="L5060">
        <f ca="1">Spins[[#This Row],[Payout]]-Spins[[#This Row],[Bet]]</f>
        <v>-1</v>
      </c>
    </row>
    <row r="5061" spans="1:12" x14ac:dyDescent="0.3">
      <c r="A5061">
        <f t="shared" si="392"/>
        <v>5060</v>
      </c>
      <c r="B5061">
        <f t="shared" ca="1" si="393"/>
        <v>31</v>
      </c>
      <c r="C5061" t="str" cm="1">
        <f t="array" aca="1" ref="C5061" ca="1">INDEX(Reel1,Spins[[#This Row],[Stop1]])</f>
        <v>💎</v>
      </c>
      <c r="D5061">
        <f t="shared" ca="1" si="394"/>
        <v>5</v>
      </c>
      <c r="E5061" t="str" cm="1">
        <f t="array" aca="1" ref="E5061" ca="1">INDEX(Reel2,Spins[[#This Row],[Stop2]])</f>
        <v>🍋</v>
      </c>
      <c r="F5061">
        <f t="shared" ca="1" si="395"/>
        <v>8</v>
      </c>
      <c r="G5061" t="str" cm="1">
        <f t="array" aca="1" ref="G5061" ca="1">INDEX(Reel3,Spins[[#This Row],[Stop3]])</f>
        <v>🍒</v>
      </c>
      <c r="H5061" t="b">
        <f ca="1">AND(Spins[[#This Row],[Sym1]]=Spins[[#This Row],[Sym2]],Spins[[#This Row],[Sym2]]=Spins[[#This Row],[Sym3]])</f>
        <v>0</v>
      </c>
      <c r="I5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61">
        <f t="shared" si="396"/>
        <v>1</v>
      </c>
      <c r="K5061">
        <f ca="1">Spins[[#This Row],[Mult]]*Spins[[#This Row],[Bet]]</f>
        <v>0</v>
      </c>
      <c r="L5061">
        <f ca="1">Spins[[#This Row],[Payout]]-Spins[[#This Row],[Bet]]</f>
        <v>-1</v>
      </c>
    </row>
    <row r="5062" spans="1:12" x14ac:dyDescent="0.3">
      <c r="A5062">
        <f t="shared" si="392"/>
        <v>5061</v>
      </c>
      <c r="B5062">
        <f t="shared" ca="1" si="393"/>
        <v>14</v>
      </c>
      <c r="C5062" t="str" cm="1">
        <f t="array" aca="1" ref="C5062" ca="1">INDEX(Reel1,Spins[[#This Row],[Stop1]])</f>
        <v>🍋</v>
      </c>
      <c r="D5062">
        <f t="shared" ca="1" si="394"/>
        <v>2</v>
      </c>
      <c r="E5062" t="str" cm="1">
        <f t="array" aca="1" ref="E5062" ca="1">INDEX(Reel2,Spins[[#This Row],[Stop2]])</f>
        <v>🍋</v>
      </c>
      <c r="F5062">
        <f t="shared" ca="1" si="395"/>
        <v>27</v>
      </c>
      <c r="G5062" t="str" cm="1">
        <f t="array" aca="1" ref="G5062" ca="1">INDEX(Reel3,Spins[[#This Row],[Stop3]])</f>
        <v>7️⃣</v>
      </c>
      <c r="H5062" t="b">
        <f ca="1">AND(Spins[[#This Row],[Sym1]]=Spins[[#This Row],[Sym2]],Spins[[#This Row],[Sym2]]=Spins[[#This Row],[Sym3]])</f>
        <v>0</v>
      </c>
      <c r="I5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62">
        <f t="shared" si="396"/>
        <v>1</v>
      </c>
      <c r="K5062">
        <f ca="1">Spins[[#This Row],[Mult]]*Spins[[#This Row],[Bet]]</f>
        <v>0.6</v>
      </c>
      <c r="L5062">
        <f ca="1">Spins[[#This Row],[Payout]]-Spins[[#This Row],[Bet]]</f>
        <v>-0.4</v>
      </c>
    </row>
    <row r="5063" spans="1:12" x14ac:dyDescent="0.3">
      <c r="A5063">
        <f t="shared" si="392"/>
        <v>5062</v>
      </c>
      <c r="B5063">
        <f t="shared" ca="1" si="393"/>
        <v>8</v>
      </c>
      <c r="C5063" t="str" cm="1">
        <f t="array" aca="1" ref="C5063" ca="1">INDEX(Reel1,Spins[[#This Row],[Stop1]])</f>
        <v>🍋</v>
      </c>
      <c r="D5063">
        <f t="shared" ca="1" si="394"/>
        <v>12</v>
      </c>
      <c r="E5063" t="str" cm="1">
        <f t="array" aca="1" ref="E5063" ca="1">INDEX(Reel2,Spins[[#This Row],[Stop2]])</f>
        <v>🍋</v>
      </c>
      <c r="F5063">
        <f t="shared" ca="1" si="395"/>
        <v>9</v>
      </c>
      <c r="G5063" t="str" cm="1">
        <f t="array" aca="1" ref="G5063" ca="1">INDEX(Reel3,Spins[[#This Row],[Stop3]])</f>
        <v>🍒</v>
      </c>
      <c r="H5063" t="b">
        <f ca="1">AND(Spins[[#This Row],[Sym1]]=Spins[[#This Row],[Sym2]],Spins[[#This Row],[Sym2]]=Spins[[#This Row],[Sym3]])</f>
        <v>0</v>
      </c>
      <c r="I5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63">
        <f t="shared" si="396"/>
        <v>1</v>
      </c>
      <c r="K5063">
        <f ca="1">Spins[[#This Row],[Mult]]*Spins[[#This Row],[Bet]]</f>
        <v>0.6</v>
      </c>
      <c r="L5063">
        <f ca="1">Spins[[#This Row],[Payout]]-Spins[[#This Row],[Bet]]</f>
        <v>-0.4</v>
      </c>
    </row>
    <row r="5064" spans="1:12" x14ac:dyDescent="0.3">
      <c r="A5064">
        <f t="shared" si="392"/>
        <v>5063</v>
      </c>
      <c r="B5064">
        <f t="shared" ca="1" si="393"/>
        <v>12</v>
      </c>
      <c r="C5064" t="str" cm="1">
        <f t="array" aca="1" ref="C5064" ca="1">INDEX(Reel1,Spins[[#This Row],[Stop1]])</f>
        <v>🍋</v>
      </c>
      <c r="D5064">
        <f t="shared" ca="1" si="394"/>
        <v>5</v>
      </c>
      <c r="E5064" t="str" cm="1">
        <f t="array" aca="1" ref="E5064" ca="1">INDEX(Reel2,Spins[[#This Row],[Stop2]])</f>
        <v>🍋</v>
      </c>
      <c r="F5064">
        <f t="shared" ca="1" si="395"/>
        <v>28</v>
      </c>
      <c r="G5064" t="str" cm="1">
        <f t="array" aca="1" ref="G5064" ca="1">INDEX(Reel3,Spins[[#This Row],[Stop3]])</f>
        <v>7️⃣</v>
      </c>
      <c r="H5064" t="b">
        <f ca="1">AND(Spins[[#This Row],[Sym1]]=Spins[[#This Row],[Sym2]],Spins[[#This Row],[Sym2]]=Spins[[#This Row],[Sym3]])</f>
        <v>0</v>
      </c>
      <c r="I5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64">
        <f t="shared" si="396"/>
        <v>1</v>
      </c>
      <c r="K5064">
        <f ca="1">Spins[[#This Row],[Mult]]*Spins[[#This Row],[Bet]]</f>
        <v>0.6</v>
      </c>
      <c r="L5064">
        <f ca="1">Spins[[#This Row],[Payout]]-Spins[[#This Row],[Bet]]</f>
        <v>-0.4</v>
      </c>
    </row>
    <row r="5065" spans="1:12" x14ac:dyDescent="0.3">
      <c r="A5065">
        <f t="shared" si="392"/>
        <v>5064</v>
      </c>
      <c r="B5065">
        <f t="shared" ca="1" si="393"/>
        <v>14</v>
      </c>
      <c r="C5065" t="str" cm="1">
        <f t="array" aca="1" ref="C5065" ca="1">INDEX(Reel1,Spins[[#This Row],[Stop1]])</f>
        <v>🍋</v>
      </c>
      <c r="D5065">
        <f t="shared" ca="1" si="394"/>
        <v>17</v>
      </c>
      <c r="E5065" t="str" cm="1">
        <f t="array" aca="1" ref="E5065" ca="1">INDEX(Reel2,Spins[[#This Row],[Stop2]])</f>
        <v>🍒</v>
      </c>
      <c r="F5065">
        <f t="shared" ca="1" si="395"/>
        <v>26</v>
      </c>
      <c r="G5065" t="str" cm="1">
        <f t="array" aca="1" ref="G5065" ca="1">INDEX(Reel3,Spins[[#This Row],[Stop3]])</f>
        <v>BAR</v>
      </c>
      <c r="H5065" t="b">
        <f ca="1">AND(Spins[[#This Row],[Sym1]]=Spins[[#This Row],[Sym2]],Spins[[#This Row],[Sym2]]=Spins[[#This Row],[Sym3]])</f>
        <v>0</v>
      </c>
      <c r="I5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65">
        <f t="shared" si="396"/>
        <v>1</v>
      </c>
      <c r="K5065">
        <f ca="1">Spins[[#This Row],[Mult]]*Spins[[#This Row],[Bet]]</f>
        <v>0</v>
      </c>
      <c r="L5065">
        <f ca="1">Spins[[#This Row],[Payout]]-Spins[[#This Row],[Bet]]</f>
        <v>-1</v>
      </c>
    </row>
    <row r="5066" spans="1:12" x14ac:dyDescent="0.3">
      <c r="A5066">
        <f t="shared" si="392"/>
        <v>5065</v>
      </c>
      <c r="B5066">
        <f t="shared" ca="1" si="393"/>
        <v>6</v>
      </c>
      <c r="C5066" t="str" cm="1">
        <f t="array" aca="1" ref="C5066" ca="1">INDEX(Reel1,Spins[[#This Row],[Stop1]])</f>
        <v>🍋</v>
      </c>
      <c r="D5066">
        <f t="shared" ca="1" si="394"/>
        <v>2</v>
      </c>
      <c r="E5066" t="str" cm="1">
        <f t="array" aca="1" ref="E5066" ca="1">INDEX(Reel2,Spins[[#This Row],[Stop2]])</f>
        <v>🍋</v>
      </c>
      <c r="F5066">
        <f t="shared" ca="1" si="395"/>
        <v>28</v>
      </c>
      <c r="G5066" t="str" cm="1">
        <f t="array" aca="1" ref="G5066" ca="1">INDEX(Reel3,Spins[[#This Row],[Stop3]])</f>
        <v>7️⃣</v>
      </c>
      <c r="H5066" t="b">
        <f ca="1">AND(Spins[[#This Row],[Sym1]]=Spins[[#This Row],[Sym2]],Spins[[#This Row],[Sym2]]=Spins[[#This Row],[Sym3]])</f>
        <v>0</v>
      </c>
      <c r="I5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66">
        <f t="shared" si="396"/>
        <v>1</v>
      </c>
      <c r="K5066">
        <f ca="1">Spins[[#This Row],[Mult]]*Spins[[#This Row],[Bet]]</f>
        <v>0.6</v>
      </c>
      <c r="L5066">
        <f ca="1">Spins[[#This Row],[Payout]]-Spins[[#This Row],[Bet]]</f>
        <v>-0.4</v>
      </c>
    </row>
    <row r="5067" spans="1:12" x14ac:dyDescent="0.3">
      <c r="A5067">
        <f t="shared" si="392"/>
        <v>5066</v>
      </c>
      <c r="B5067">
        <f t="shared" ca="1" si="393"/>
        <v>8</v>
      </c>
      <c r="C5067" t="str" cm="1">
        <f t="array" aca="1" ref="C5067" ca="1">INDEX(Reel1,Spins[[#This Row],[Stop1]])</f>
        <v>🍋</v>
      </c>
      <c r="D5067">
        <f t="shared" ca="1" si="394"/>
        <v>26</v>
      </c>
      <c r="E5067" t="str" cm="1">
        <f t="array" aca="1" ref="E5067" ca="1">INDEX(Reel2,Spins[[#This Row],[Stop2]])</f>
        <v>🔔</v>
      </c>
      <c r="F5067">
        <f t="shared" ca="1" si="395"/>
        <v>5</v>
      </c>
      <c r="G5067" t="str" cm="1">
        <f t="array" aca="1" ref="G5067" ca="1">INDEX(Reel3,Spins[[#This Row],[Stop3]])</f>
        <v>🍋</v>
      </c>
      <c r="H5067" t="b">
        <f ca="1">AND(Spins[[#This Row],[Sym1]]=Spins[[#This Row],[Sym2]],Spins[[#This Row],[Sym2]]=Spins[[#This Row],[Sym3]])</f>
        <v>0</v>
      </c>
      <c r="I5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67">
        <f t="shared" si="396"/>
        <v>1</v>
      </c>
      <c r="K5067">
        <f ca="1">Spins[[#This Row],[Mult]]*Spins[[#This Row],[Bet]]</f>
        <v>0</v>
      </c>
      <c r="L5067">
        <f ca="1">Spins[[#This Row],[Payout]]-Spins[[#This Row],[Bet]]</f>
        <v>-1</v>
      </c>
    </row>
    <row r="5068" spans="1:12" x14ac:dyDescent="0.3">
      <c r="A5068">
        <f t="shared" si="392"/>
        <v>5067</v>
      </c>
      <c r="B5068">
        <f t="shared" ca="1" si="393"/>
        <v>16</v>
      </c>
      <c r="C5068" t="str" cm="1">
        <f t="array" aca="1" ref="C5068" ca="1">INDEX(Reel1,Spins[[#This Row],[Stop1]])</f>
        <v>🍒</v>
      </c>
      <c r="D5068">
        <f t="shared" ca="1" si="394"/>
        <v>17</v>
      </c>
      <c r="E5068" t="str" cm="1">
        <f t="array" aca="1" ref="E5068" ca="1">INDEX(Reel2,Spins[[#This Row],[Stop2]])</f>
        <v>🍒</v>
      </c>
      <c r="F5068">
        <f t="shared" ca="1" si="395"/>
        <v>24</v>
      </c>
      <c r="G5068" t="str" cm="1">
        <f t="array" aca="1" ref="G5068" ca="1">INDEX(Reel3,Spins[[#This Row],[Stop3]])</f>
        <v>BAR</v>
      </c>
      <c r="H5068" t="b">
        <f ca="1">AND(Spins[[#This Row],[Sym1]]=Spins[[#This Row],[Sym2]],Spins[[#This Row],[Sym2]]=Spins[[#This Row],[Sym3]])</f>
        <v>0</v>
      </c>
      <c r="I5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068">
        <f t="shared" si="396"/>
        <v>1</v>
      </c>
      <c r="K5068">
        <f ca="1">Spins[[#This Row],[Mult]]*Spins[[#This Row],[Bet]]</f>
        <v>0.8</v>
      </c>
      <c r="L5068">
        <f ca="1">Spins[[#This Row],[Payout]]-Spins[[#This Row],[Bet]]</f>
        <v>-0.19999999999999996</v>
      </c>
    </row>
    <row r="5069" spans="1:12" x14ac:dyDescent="0.3">
      <c r="A5069">
        <f t="shared" si="392"/>
        <v>5068</v>
      </c>
      <c r="B5069">
        <f t="shared" ca="1" si="393"/>
        <v>7</v>
      </c>
      <c r="C5069" t="str" cm="1">
        <f t="array" aca="1" ref="C5069" ca="1">INDEX(Reel1,Spins[[#This Row],[Stop1]])</f>
        <v>🍋</v>
      </c>
      <c r="D5069">
        <f t="shared" ca="1" si="394"/>
        <v>1</v>
      </c>
      <c r="E5069" t="str" cm="1">
        <f t="array" aca="1" ref="E5069" ca="1">INDEX(Reel2,Spins[[#This Row],[Stop2]])</f>
        <v>🍋</v>
      </c>
      <c r="F5069">
        <f t="shared" ca="1" si="395"/>
        <v>18</v>
      </c>
      <c r="G5069" t="str" cm="1">
        <f t="array" aca="1" ref="G5069" ca="1">INDEX(Reel3,Spins[[#This Row],[Stop3]])</f>
        <v>🔔</v>
      </c>
      <c r="H5069" t="b">
        <f ca="1">AND(Spins[[#This Row],[Sym1]]=Spins[[#This Row],[Sym2]],Spins[[#This Row],[Sym2]]=Spins[[#This Row],[Sym3]])</f>
        <v>0</v>
      </c>
      <c r="I5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69">
        <f t="shared" si="396"/>
        <v>1</v>
      </c>
      <c r="K5069">
        <f ca="1">Spins[[#This Row],[Mult]]*Spins[[#This Row],[Bet]]</f>
        <v>0.6</v>
      </c>
      <c r="L5069">
        <f ca="1">Spins[[#This Row],[Payout]]-Spins[[#This Row],[Bet]]</f>
        <v>-0.4</v>
      </c>
    </row>
    <row r="5070" spans="1:12" x14ac:dyDescent="0.3">
      <c r="A5070">
        <f t="shared" si="392"/>
        <v>5069</v>
      </c>
      <c r="B5070">
        <f t="shared" ca="1" si="393"/>
        <v>3</v>
      </c>
      <c r="C5070" t="str" cm="1">
        <f t="array" aca="1" ref="C5070" ca="1">INDEX(Reel1,Spins[[#This Row],[Stop1]])</f>
        <v>🍋</v>
      </c>
      <c r="D5070">
        <f t="shared" ca="1" si="394"/>
        <v>7</v>
      </c>
      <c r="E5070" t="str" cm="1">
        <f t="array" aca="1" ref="E5070" ca="1">INDEX(Reel2,Spins[[#This Row],[Stop2]])</f>
        <v>🍋</v>
      </c>
      <c r="F5070">
        <f t="shared" ca="1" si="395"/>
        <v>20</v>
      </c>
      <c r="G5070" t="str" cm="1">
        <f t="array" aca="1" ref="G5070" ca="1">INDEX(Reel3,Spins[[#This Row],[Stop3]])</f>
        <v>🔔</v>
      </c>
      <c r="H5070" t="b">
        <f ca="1">AND(Spins[[#This Row],[Sym1]]=Spins[[#This Row],[Sym2]],Spins[[#This Row],[Sym2]]=Spins[[#This Row],[Sym3]])</f>
        <v>0</v>
      </c>
      <c r="I5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70">
        <f t="shared" si="396"/>
        <v>1</v>
      </c>
      <c r="K5070">
        <f ca="1">Spins[[#This Row],[Mult]]*Spins[[#This Row],[Bet]]</f>
        <v>0.6</v>
      </c>
      <c r="L5070">
        <f ca="1">Spins[[#This Row],[Payout]]-Spins[[#This Row],[Bet]]</f>
        <v>-0.4</v>
      </c>
    </row>
    <row r="5071" spans="1:12" x14ac:dyDescent="0.3">
      <c r="A5071">
        <f t="shared" si="392"/>
        <v>5070</v>
      </c>
      <c r="B5071">
        <f t="shared" ca="1" si="393"/>
        <v>9</v>
      </c>
      <c r="C5071" t="str" cm="1">
        <f t="array" aca="1" ref="C5071" ca="1">INDEX(Reel1,Spins[[#This Row],[Stop1]])</f>
        <v>🍋</v>
      </c>
      <c r="D5071">
        <f t="shared" ca="1" si="394"/>
        <v>31</v>
      </c>
      <c r="E5071" t="str" cm="1">
        <f t="array" aca="1" ref="E5071" ca="1">INDEX(Reel2,Spins[[#This Row],[Stop2]])</f>
        <v>💎</v>
      </c>
      <c r="F5071">
        <f t="shared" ca="1" si="395"/>
        <v>19</v>
      </c>
      <c r="G5071" t="str" cm="1">
        <f t="array" aca="1" ref="G5071" ca="1">INDEX(Reel3,Spins[[#This Row],[Stop3]])</f>
        <v>🔔</v>
      </c>
      <c r="H5071" t="b">
        <f ca="1">AND(Spins[[#This Row],[Sym1]]=Spins[[#This Row],[Sym2]],Spins[[#This Row],[Sym2]]=Spins[[#This Row],[Sym3]])</f>
        <v>0</v>
      </c>
      <c r="I5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1">
        <f t="shared" si="396"/>
        <v>1</v>
      </c>
      <c r="K5071">
        <f ca="1">Spins[[#This Row],[Mult]]*Spins[[#This Row],[Bet]]</f>
        <v>0</v>
      </c>
      <c r="L5071">
        <f ca="1">Spins[[#This Row],[Payout]]-Spins[[#This Row],[Bet]]</f>
        <v>-1</v>
      </c>
    </row>
    <row r="5072" spans="1:12" x14ac:dyDescent="0.3">
      <c r="A5072">
        <f t="shared" si="392"/>
        <v>5071</v>
      </c>
      <c r="B5072">
        <f t="shared" ca="1" si="393"/>
        <v>20</v>
      </c>
      <c r="C5072" t="str" cm="1">
        <f t="array" aca="1" ref="C5072" ca="1">INDEX(Reel1,Spins[[#This Row],[Stop1]])</f>
        <v>🍒</v>
      </c>
      <c r="D5072">
        <f t="shared" ca="1" si="394"/>
        <v>2</v>
      </c>
      <c r="E5072" t="str" cm="1">
        <f t="array" aca="1" ref="E5072" ca="1">INDEX(Reel2,Spins[[#This Row],[Stop2]])</f>
        <v>🍋</v>
      </c>
      <c r="F5072">
        <f t="shared" ca="1" si="395"/>
        <v>23</v>
      </c>
      <c r="G5072" t="str" cm="1">
        <f t="array" aca="1" ref="G5072" ca="1">INDEX(Reel3,Spins[[#This Row],[Stop3]])</f>
        <v>BAR</v>
      </c>
      <c r="H5072" t="b">
        <f ca="1">AND(Spins[[#This Row],[Sym1]]=Spins[[#This Row],[Sym2]],Spins[[#This Row],[Sym2]]=Spins[[#This Row],[Sym3]])</f>
        <v>0</v>
      </c>
      <c r="I5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2">
        <f t="shared" si="396"/>
        <v>1</v>
      </c>
      <c r="K5072">
        <f ca="1">Spins[[#This Row],[Mult]]*Spins[[#This Row],[Bet]]</f>
        <v>0</v>
      </c>
      <c r="L5072">
        <f ca="1">Spins[[#This Row],[Payout]]-Spins[[#This Row],[Bet]]</f>
        <v>-1</v>
      </c>
    </row>
    <row r="5073" spans="1:12" x14ac:dyDescent="0.3">
      <c r="A5073">
        <f t="shared" si="392"/>
        <v>5072</v>
      </c>
      <c r="B5073">
        <f t="shared" ca="1" si="393"/>
        <v>8</v>
      </c>
      <c r="C5073" t="str" cm="1">
        <f t="array" aca="1" ref="C5073" ca="1">INDEX(Reel1,Spins[[#This Row],[Stop1]])</f>
        <v>🍋</v>
      </c>
      <c r="D5073">
        <f t="shared" ca="1" si="394"/>
        <v>15</v>
      </c>
      <c r="E5073" t="str" cm="1">
        <f t="array" aca="1" ref="E5073" ca="1">INDEX(Reel2,Spins[[#This Row],[Stop2]])</f>
        <v>🍒</v>
      </c>
      <c r="F5073">
        <f t="shared" ca="1" si="395"/>
        <v>16</v>
      </c>
      <c r="G5073" t="str" cm="1">
        <f t="array" aca="1" ref="G5073" ca="1">INDEX(Reel3,Spins[[#This Row],[Stop3]])</f>
        <v>🍇</v>
      </c>
      <c r="H5073" t="b">
        <f ca="1">AND(Spins[[#This Row],[Sym1]]=Spins[[#This Row],[Sym2]],Spins[[#This Row],[Sym2]]=Spins[[#This Row],[Sym3]])</f>
        <v>0</v>
      </c>
      <c r="I5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3">
        <f t="shared" si="396"/>
        <v>1</v>
      </c>
      <c r="K5073">
        <f ca="1">Spins[[#This Row],[Mult]]*Spins[[#This Row],[Bet]]</f>
        <v>0</v>
      </c>
      <c r="L5073">
        <f ca="1">Spins[[#This Row],[Payout]]-Spins[[#This Row],[Bet]]</f>
        <v>-1</v>
      </c>
    </row>
    <row r="5074" spans="1:12" x14ac:dyDescent="0.3">
      <c r="A5074">
        <f t="shared" si="392"/>
        <v>5073</v>
      </c>
      <c r="B5074">
        <f t="shared" ca="1" si="393"/>
        <v>9</v>
      </c>
      <c r="C5074" t="str" cm="1">
        <f t="array" aca="1" ref="C5074" ca="1">INDEX(Reel1,Spins[[#This Row],[Stop1]])</f>
        <v>🍋</v>
      </c>
      <c r="D5074">
        <f t="shared" ca="1" si="394"/>
        <v>1</v>
      </c>
      <c r="E5074" t="str" cm="1">
        <f t="array" aca="1" ref="E5074" ca="1">INDEX(Reel2,Spins[[#This Row],[Stop2]])</f>
        <v>🍋</v>
      </c>
      <c r="F5074">
        <f t="shared" ca="1" si="395"/>
        <v>26</v>
      </c>
      <c r="G5074" t="str" cm="1">
        <f t="array" aca="1" ref="G5074" ca="1">INDEX(Reel3,Spins[[#This Row],[Stop3]])</f>
        <v>BAR</v>
      </c>
      <c r="H5074" t="b">
        <f ca="1">AND(Spins[[#This Row],[Sym1]]=Spins[[#This Row],[Sym2]],Spins[[#This Row],[Sym2]]=Spins[[#This Row],[Sym3]])</f>
        <v>0</v>
      </c>
      <c r="I5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74">
        <f t="shared" si="396"/>
        <v>1</v>
      </c>
      <c r="K5074">
        <f ca="1">Spins[[#This Row],[Mult]]*Spins[[#This Row],[Bet]]</f>
        <v>0.6</v>
      </c>
      <c r="L5074">
        <f ca="1">Spins[[#This Row],[Payout]]-Spins[[#This Row],[Bet]]</f>
        <v>-0.4</v>
      </c>
    </row>
    <row r="5075" spans="1:12" x14ac:dyDescent="0.3">
      <c r="A5075">
        <f t="shared" si="392"/>
        <v>5074</v>
      </c>
      <c r="B5075">
        <f t="shared" ca="1" si="393"/>
        <v>8</v>
      </c>
      <c r="C5075" t="str" cm="1">
        <f t="array" aca="1" ref="C5075" ca="1">INDEX(Reel1,Spins[[#This Row],[Stop1]])</f>
        <v>🍋</v>
      </c>
      <c r="D5075">
        <f t="shared" ca="1" si="394"/>
        <v>31</v>
      </c>
      <c r="E5075" t="str" cm="1">
        <f t="array" aca="1" ref="E5075" ca="1">INDEX(Reel2,Spins[[#This Row],[Stop2]])</f>
        <v>💎</v>
      </c>
      <c r="F5075">
        <f t="shared" ca="1" si="395"/>
        <v>3</v>
      </c>
      <c r="G5075" t="str" cm="1">
        <f t="array" aca="1" ref="G5075" ca="1">INDEX(Reel3,Spins[[#This Row],[Stop3]])</f>
        <v>🍋</v>
      </c>
      <c r="H5075" t="b">
        <f ca="1">AND(Spins[[#This Row],[Sym1]]=Spins[[#This Row],[Sym2]],Spins[[#This Row],[Sym2]]=Spins[[#This Row],[Sym3]])</f>
        <v>0</v>
      </c>
      <c r="I5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5">
        <f t="shared" si="396"/>
        <v>1</v>
      </c>
      <c r="K5075">
        <f ca="1">Spins[[#This Row],[Mult]]*Spins[[#This Row],[Bet]]</f>
        <v>0</v>
      </c>
      <c r="L5075">
        <f ca="1">Spins[[#This Row],[Payout]]-Spins[[#This Row],[Bet]]</f>
        <v>-1</v>
      </c>
    </row>
    <row r="5076" spans="1:12" x14ac:dyDescent="0.3">
      <c r="A5076">
        <f t="shared" si="392"/>
        <v>5075</v>
      </c>
      <c r="B5076">
        <f t="shared" ca="1" si="393"/>
        <v>31</v>
      </c>
      <c r="C5076" t="str" cm="1">
        <f t="array" aca="1" ref="C5076" ca="1">INDEX(Reel1,Spins[[#This Row],[Stop1]])</f>
        <v>💎</v>
      </c>
      <c r="D5076">
        <f t="shared" ca="1" si="394"/>
        <v>28</v>
      </c>
      <c r="E5076" t="str" cm="1">
        <f t="array" aca="1" ref="E5076" ca="1">INDEX(Reel2,Spins[[#This Row],[Stop2]])</f>
        <v>BAR</v>
      </c>
      <c r="F5076">
        <f t="shared" ca="1" si="395"/>
        <v>10</v>
      </c>
      <c r="G5076" t="str" cm="1">
        <f t="array" aca="1" ref="G5076" ca="1">INDEX(Reel3,Spins[[#This Row],[Stop3]])</f>
        <v>🍒</v>
      </c>
      <c r="H5076" t="b">
        <f ca="1">AND(Spins[[#This Row],[Sym1]]=Spins[[#This Row],[Sym2]],Spins[[#This Row],[Sym2]]=Spins[[#This Row],[Sym3]])</f>
        <v>0</v>
      </c>
      <c r="I5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6">
        <f t="shared" si="396"/>
        <v>1</v>
      </c>
      <c r="K5076">
        <f ca="1">Spins[[#This Row],[Mult]]*Spins[[#This Row],[Bet]]</f>
        <v>0</v>
      </c>
      <c r="L5076">
        <f ca="1">Spins[[#This Row],[Payout]]-Spins[[#This Row],[Bet]]</f>
        <v>-1</v>
      </c>
    </row>
    <row r="5077" spans="1:12" x14ac:dyDescent="0.3">
      <c r="A5077">
        <f t="shared" si="392"/>
        <v>5076</v>
      </c>
      <c r="B5077">
        <f t="shared" ca="1" si="393"/>
        <v>26</v>
      </c>
      <c r="C5077" t="str" cm="1">
        <f t="array" aca="1" ref="C5077" ca="1">INDEX(Reel1,Spins[[#This Row],[Stop1]])</f>
        <v>🔔</v>
      </c>
      <c r="D5077">
        <f t="shared" ca="1" si="394"/>
        <v>15</v>
      </c>
      <c r="E5077" t="str" cm="1">
        <f t="array" aca="1" ref="E5077" ca="1">INDEX(Reel2,Spins[[#This Row],[Stop2]])</f>
        <v>🍒</v>
      </c>
      <c r="F5077">
        <f t="shared" ca="1" si="395"/>
        <v>23</v>
      </c>
      <c r="G5077" t="str" cm="1">
        <f t="array" aca="1" ref="G5077" ca="1">INDEX(Reel3,Spins[[#This Row],[Stop3]])</f>
        <v>BAR</v>
      </c>
      <c r="H5077" t="b">
        <f ca="1">AND(Spins[[#This Row],[Sym1]]=Spins[[#This Row],[Sym2]],Spins[[#This Row],[Sym2]]=Spins[[#This Row],[Sym3]])</f>
        <v>0</v>
      </c>
      <c r="I5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7">
        <f t="shared" si="396"/>
        <v>1</v>
      </c>
      <c r="K5077">
        <f ca="1">Spins[[#This Row],[Mult]]*Spins[[#This Row],[Bet]]</f>
        <v>0</v>
      </c>
      <c r="L5077">
        <f ca="1">Spins[[#This Row],[Payout]]-Spins[[#This Row],[Bet]]</f>
        <v>-1</v>
      </c>
    </row>
    <row r="5078" spans="1:12" x14ac:dyDescent="0.3">
      <c r="A5078">
        <f t="shared" si="392"/>
        <v>5077</v>
      </c>
      <c r="B5078">
        <f t="shared" ca="1" si="393"/>
        <v>30</v>
      </c>
      <c r="C5078" t="str" cm="1">
        <f t="array" aca="1" ref="C5078" ca="1">INDEX(Reel1,Spins[[#This Row],[Stop1]])</f>
        <v>7️⃣</v>
      </c>
      <c r="D5078">
        <f t="shared" ca="1" si="394"/>
        <v>23</v>
      </c>
      <c r="E5078" t="str" cm="1">
        <f t="array" aca="1" ref="E5078" ca="1">INDEX(Reel2,Spins[[#This Row],[Stop2]])</f>
        <v>🍇</v>
      </c>
      <c r="F5078">
        <f t="shared" ca="1" si="395"/>
        <v>20</v>
      </c>
      <c r="G5078" t="str" cm="1">
        <f t="array" aca="1" ref="G5078" ca="1">INDEX(Reel3,Spins[[#This Row],[Stop3]])</f>
        <v>🔔</v>
      </c>
      <c r="H5078" t="b">
        <f ca="1">AND(Spins[[#This Row],[Sym1]]=Spins[[#This Row],[Sym2]],Spins[[#This Row],[Sym2]]=Spins[[#This Row],[Sym3]])</f>
        <v>0</v>
      </c>
      <c r="I5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8">
        <f t="shared" si="396"/>
        <v>1</v>
      </c>
      <c r="K5078">
        <f ca="1">Spins[[#This Row],[Mult]]*Spins[[#This Row],[Bet]]</f>
        <v>0</v>
      </c>
      <c r="L5078">
        <f ca="1">Spins[[#This Row],[Payout]]-Spins[[#This Row],[Bet]]</f>
        <v>-1</v>
      </c>
    </row>
    <row r="5079" spans="1:12" x14ac:dyDescent="0.3">
      <c r="A5079">
        <f t="shared" si="392"/>
        <v>5078</v>
      </c>
      <c r="B5079">
        <f t="shared" ca="1" si="393"/>
        <v>21</v>
      </c>
      <c r="C5079" t="str" cm="1">
        <f t="array" aca="1" ref="C5079" ca="1">INDEX(Reel1,Spins[[#This Row],[Stop1]])</f>
        <v>🍒</v>
      </c>
      <c r="D5079">
        <f t="shared" ca="1" si="394"/>
        <v>25</v>
      </c>
      <c r="E5079" t="str" cm="1">
        <f t="array" aca="1" ref="E5079" ca="1">INDEX(Reel2,Spins[[#This Row],[Stop2]])</f>
        <v>🔔</v>
      </c>
      <c r="F5079">
        <f t="shared" ca="1" si="395"/>
        <v>24</v>
      </c>
      <c r="G5079" t="str" cm="1">
        <f t="array" aca="1" ref="G5079" ca="1">INDEX(Reel3,Spins[[#This Row],[Stop3]])</f>
        <v>BAR</v>
      </c>
      <c r="H5079" t="b">
        <f ca="1">AND(Spins[[#This Row],[Sym1]]=Spins[[#This Row],[Sym2]],Spins[[#This Row],[Sym2]]=Spins[[#This Row],[Sym3]])</f>
        <v>0</v>
      </c>
      <c r="I5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79">
        <f t="shared" si="396"/>
        <v>1</v>
      </c>
      <c r="K5079">
        <f ca="1">Spins[[#This Row],[Mult]]*Spins[[#This Row],[Bet]]</f>
        <v>0</v>
      </c>
      <c r="L5079">
        <f ca="1">Spins[[#This Row],[Payout]]-Spins[[#This Row],[Bet]]</f>
        <v>-1</v>
      </c>
    </row>
    <row r="5080" spans="1:12" x14ac:dyDescent="0.3">
      <c r="A5080">
        <f t="shared" si="392"/>
        <v>5079</v>
      </c>
      <c r="B5080">
        <f t="shared" ca="1" si="393"/>
        <v>1</v>
      </c>
      <c r="C5080" t="str" cm="1">
        <f t="array" aca="1" ref="C5080" ca="1">INDEX(Reel1,Spins[[#This Row],[Stop1]])</f>
        <v>🍋</v>
      </c>
      <c r="D5080">
        <f t="shared" ca="1" si="394"/>
        <v>27</v>
      </c>
      <c r="E5080" t="str" cm="1">
        <f t="array" aca="1" ref="E5080" ca="1">INDEX(Reel2,Spins[[#This Row],[Stop2]])</f>
        <v>BAR</v>
      </c>
      <c r="F5080">
        <f t="shared" ca="1" si="395"/>
        <v>6</v>
      </c>
      <c r="G5080" t="str" cm="1">
        <f t="array" aca="1" ref="G5080" ca="1">INDEX(Reel3,Spins[[#This Row],[Stop3]])</f>
        <v>🍒</v>
      </c>
      <c r="H5080" t="b">
        <f ca="1">AND(Spins[[#This Row],[Sym1]]=Spins[[#This Row],[Sym2]],Spins[[#This Row],[Sym2]]=Spins[[#This Row],[Sym3]])</f>
        <v>0</v>
      </c>
      <c r="I5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0">
        <f t="shared" si="396"/>
        <v>1</v>
      </c>
      <c r="K5080">
        <f ca="1">Spins[[#This Row],[Mult]]*Spins[[#This Row],[Bet]]</f>
        <v>0</v>
      </c>
      <c r="L5080">
        <f ca="1">Spins[[#This Row],[Payout]]-Spins[[#This Row],[Bet]]</f>
        <v>-1</v>
      </c>
    </row>
    <row r="5081" spans="1:12" x14ac:dyDescent="0.3">
      <c r="A5081">
        <f t="shared" si="392"/>
        <v>5080</v>
      </c>
      <c r="B5081">
        <f t="shared" ca="1" si="393"/>
        <v>21</v>
      </c>
      <c r="C5081" t="str" cm="1">
        <f t="array" aca="1" ref="C5081" ca="1">INDEX(Reel1,Spins[[#This Row],[Stop1]])</f>
        <v>🍒</v>
      </c>
      <c r="D5081">
        <f t="shared" ca="1" si="394"/>
        <v>20</v>
      </c>
      <c r="E5081" t="str" cm="1">
        <f t="array" aca="1" ref="E5081" ca="1">INDEX(Reel2,Spins[[#This Row],[Stop2]])</f>
        <v>🍒</v>
      </c>
      <c r="F5081">
        <f t="shared" ca="1" si="395"/>
        <v>4</v>
      </c>
      <c r="G5081" t="str" cm="1">
        <f t="array" aca="1" ref="G5081" ca="1">INDEX(Reel3,Spins[[#This Row],[Stop3]])</f>
        <v>🍋</v>
      </c>
      <c r="H5081" t="b">
        <f ca="1">AND(Spins[[#This Row],[Sym1]]=Spins[[#This Row],[Sym2]],Spins[[#This Row],[Sym2]]=Spins[[#This Row],[Sym3]])</f>
        <v>0</v>
      </c>
      <c r="I5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081">
        <f t="shared" si="396"/>
        <v>1</v>
      </c>
      <c r="K5081">
        <f ca="1">Spins[[#This Row],[Mult]]*Spins[[#This Row],[Bet]]</f>
        <v>0.8</v>
      </c>
      <c r="L5081">
        <f ca="1">Spins[[#This Row],[Payout]]-Spins[[#This Row],[Bet]]</f>
        <v>-0.19999999999999996</v>
      </c>
    </row>
    <row r="5082" spans="1:12" x14ac:dyDescent="0.3">
      <c r="A5082">
        <f t="shared" si="392"/>
        <v>5081</v>
      </c>
      <c r="B5082">
        <f t="shared" ca="1" si="393"/>
        <v>17</v>
      </c>
      <c r="C5082" t="str" cm="1">
        <f t="array" aca="1" ref="C5082" ca="1">INDEX(Reel1,Spins[[#This Row],[Stop1]])</f>
        <v>🍒</v>
      </c>
      <c r="D5082">
        <f t="shared" ca="1" si="394"/>
        <v>26</v>
      </c>
      <c r="E5082" t="str" cm="1">
        <f t="array" aca="1" ref="E5082" ca="1">INDEX(Reel2,Spins[[#This Row],[Stop2]])</f>
        <v>🔔</v>
      </c>
      <c r="F5082">
        <f t="shared" ca="1" si="395"/>
        <v>6</v>
      </c>
      <c r="G5082" t="str" cm="1">
        <f t="array" aca="1" ref="G5082" ca="1">INDEX(Reel3,Spins[[#This Row],[Stop3]])</f>
        <v>🍒</v>
      </c>
      <c r="H5082" t="b">
        <f ca="1">AND(Spins[[#This Row],[Sym1]]=Spins[[#This Row],[Sym2]],Spins[[#This Row],[Sym2]]=Spins[[#This Row],[Sym3]])</f>
        <v>0</v>
      </c>
      <c r="I5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2">
        <f t="shared" si="396"/>
        <v>1</v>
      </c>
      <c r="K5082">
        <f ca="1">Spins[[#This Row],[Mult]]*Spins[[#This Row],[Bet]]</f>
        <v>0</v>
      </c>
      <c r="L5082">
        <f ca="1">Spins[[#This Row],[Payout]]-Spins[[#This Row],[Bet]]</f>
        <v>-1</v>
      </c>
    </row>
    <row r="5083" spans="1:12" x14ac:dyDescent="0.3">
      <c r="A5083">
        <f t="shared" si="392"/>
        <v>5082</v>
      </c>
      <c r="B5083">
        <f t="shared" ca="1" si="393"/>
        <v>7</v>
      </c>
      <c r="C5083" t="str" cm="1">
        <f t="array" aca="1" ref="C5083" ca="1">INDEX(Reel1,Spins[[#This Row],[Stop1]])</f>
        <v>🍋</v>
      </c>
      <c r="D5083">
        <f t="shared" ca="1" si="394"/>
        <v>15</v>
      </c>
      <c r="E5083" t="str" cm="1">
        <f t="array" aca="1" ref="E5083" ca="1">INDEX(Reel2,Spins[[#This Row],[Stop2]])</f>
        <v>🍒</v>
      </c>
      <c r="F5083">
        <f t="shared" ca="1" si="395"/>
        <v>4</v>
      </c>
      <c r="G5083" t="str" cm="1">
        <f t="array" aca="1" ref="G5083" ca="1">INDEX(Reel3,Spins[[#This Row],[Stop3]])</f>
        <v>🍋</v>
      </c>
      <c r="H5083" t="b">
        <f ca="1">AND(Spins[[#This Row],[Sym1]]=Spins[[#This Row],[Sym2]],Spins[[#This Row],[Sym2]]=Spins[[#This Row],[Sym3]])</f>
        <v>0</v>
      </c>
      <c r="I5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3">
        <f t="shared" si="396"/>
        <v>1</v>
      </c>
      <c r="K5083">
        <f ca="1">Spins[[#This Row],[Mult]]*Spins[[#This Row],[Bet]]</f>
        <v>0</v>
      </c>
      <c r="L5083">
        <f ca="1">Spins[[#This Row],[Payout]]-Spins[[#This Row],[Bet]]</f>
        <v>-1</v>
      </c>
    </row>
    <row r="5084" spans="1:12" x14ac:dyDescent="0.3">
      <c r="A5084">
        <f t="shared" si="392"/>
        <v>5083</v>
      </c>
      <c r="B5084">
        <f t="shared" ca="1" si="393"/>
        <v>14</v>
      </c>
      <c r="C5084" t="str" cm="1">
        <f t="array" aca="1" ref="C5084" ca="1">INDEX(Reel1,Spins[[#This Row],[Stop1]])</f>
        <v>🍋</v>
      </c>
      <c r="D5084">
        <f t="shared" ca="1" si="394"/>
        <v>16</v>
      </c>
      <c r="E5084" t="str" cm="1">
        <f t="array" aca="1" ref="E5084" ca="1">INDEX(Reel2,Spins[[#This Row],[Stop2]])</f>
        <v>🍒</v>
      </c>
      <c r="F5084">
        <f t="shared" ca="1" si="395"/>
        <v>11</v>
      </c>
      <c r="G5084" t="str" cm="1">
        <f t="array" aca="1" ref="G5084" ca="1">INDEX(Reel3,Spins[[#This Row],[Stop3]])</f>
        <v>🍒</v>
      </c>
      <c r="H5084" t="b">
        <f ca="1">AND(Spins[[#This Row],[Sym1]]=Spins[[#This Row],[Sym2]],Spins[[#This Row],[Sym2]]=Spins[[#This Row],[Sym3]])</f>
        <v>0</v>
      </c>
      <c r="I5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4">
        <f t="shared" si="396"/>
        <v>1</v>
      </c>
      <c r="K5084">
        <f ca="1">Spins[[#This Row],[Mult]]*Spins[[#This Row],[Bet]]</f>
        <v>0</v>
      </c>
      <c r="L5084">
        <f ca="1">Spins[[#This Row],[Payout]]-Spins[[#This Row],[Bet]]</f>
        <v>-1</v>
      </c>
    </row>
    <row r="5085" spans="1:12" x14ac:dyDescent="0.3">
      <c r="A5085">
        <f t="shared" si="392"/>
        <v>5084</v>
      </c>
      <c r="B5085">
        <f t="shared" ca="1" si="393"/>
        <v>21</v>
      </c>
      <c r="C5085" t="str" cm="1">
        <f t="array" aca="1" ref="C5085" ca="1">INDEX(Reel1,Spins[[#This Row],[Stop1]])</f>
        <v>🍒</v>
      </c>
      <c r="D5085">
        <f t="shared" ca="1" si="394"/>
        <v>10</v>
      </c>
      <c r="E5085" t="str" cm="1">
        <f t="array" aca="1" ref="E5085" ca="1">INDEX(Reel2,Spins[[#This Row],[Stop2]])</f>
        <v>🍋</v>
      </c>
      <c r="F5085">
        <f t="shared" ca="1" si="395"/>
        <v>8</v>
      </c>
      <c r="G5085" t="str" cm="1">
        <f t="array" aca="1" ref="G5085" ca="1">INDEX(Reel3,Spins[[#This Row],[Stop3]])</f>
        <v>🍒</v>
      </c>
      <c r="H5085" t="b">
        <f ca="1">AND(Spins[[#This Row],[Sym1]]=Spins[[#This Row],[Sym2]],Spins[[#This Row],[Sym2]]=Spins[[#This Row],[Sym3]])</f>
        <v>0</v>
      </c>
      <c r="I5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5">
        <f t="shared" si="396"/>
        <v>1</v>
      </c>
      <c r="K5085">
        <f ca="1">Spins[[#This Row],[Mult]]*Spins[[#This Row],[Bet]]</f>
        <v>0</v>
      </c>
      <c r="L5085">
        <f ca="1">Spins[[#This Row],[Payout]]-Spins[[#This Row],[Bet]]</f>
        <v>-1</v>
      </c>
    </row>
    <row r="5086" spans="1:12" x14ac:dyDescent="0.3">
      <c r="A5086">
        <f t="shared" si="392"/>
        <v>5085</v>
      </c>
      <c r="B5086">
        <f t="shared" ca="1" si="393"/>
        <v>25</v>
      </c>
      <c r="C5086" t="str" cm="1">
        <f t="array" aca="1" ref="C5086" ca="1">INDEX(Reel1,Spins[[#This Row],[Stop1]])</f>
        <v>🔔</v>
      </c>
      <c r="D5086">
        <f t="shared" ca="1" si="394"/>
        <v>30</v>
      </c>
      <c r="E5086" t="str" cm="1">
        <f t="array" aca="1" ref="E5086" ca="1">INDEX(Reel2,Spins[[#This Row],[Stop2]])</f>
        <v>7️⃣</v>
      </c>
      <c r="F5086">
        <f t="shared" ca="1" si="395"/>
        <v>29</v>
      </c>
      <c r="G5086" t="str" cm="1">
        <f t="array" aca="1" ref="G5086" ca="1">INDEX(Reel3,Spins[[#This Row],[Stop3]])</f>
        <v>7️⃣</v>
      </c>
      <c r="H5086" t="b">
        <f ca="1">AND(Spins[[#This Row],[Sym1]]=Spins[[#This Row],[Sym2]],Spins[[#This Row],[Sym2]]=Spins[[#This Row],[Sym3]])</f>
        <v>0</v>
      </c>
      <c r="I5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6">
        <f t="shared" si="396"/>
        <v>1</v>
      </c>
      <c r="K5086">
        <f ca="1">Spins[[#This Row],[Mult]]*Spins[[#This Row],[Bet]]</f>
        <v>0</v>
      </c>
      <c r="L5086">
        <f ca="1">Spins[[#This Row],[Payout]]-Spins[[#This Row],[Bet]]</f>
        <v>-1</v>
      </c>
    </row>
    <row r="5087" spans="1:12" x14ac:dyDescent="0.3">
      <c r="A5087">
        <f t="shared" si="392"/>
        <v>5086</v>
      </c>
      <c r="B5087">
        <f t="shared" ca="1" si="393"/>
        <v>1</v>
      </c>
      <c r="C5087" t="str" cm="1">
        <f t="array" aca="1" ref="C5087" ca="1">INDEX(Reel1,Spins[[#This Row],[Stop1]])</f>
        <v>🍋</v>
      </c>
      <c r="D5087">
        <f t="shared" ca="1" si="394"/>
        <v>2</v>
      </c>
      <c r="E5087" t="str" cm="1">
        <f t="array" aca="1" ref="E5087" ca="1">INDEX(Reel2,Spins[[#This Row],[Stop2]])</f>
        <v>🍋</v>
      </c>
      <c r="F5087">
        <f t="shared" ca="1" si="395"/>
        <v>11</v>
      </c>
      <c r="G5087" t="str" cm="1">
        <f t="array" aca="1" ref="G5087" ca="1">INDEX(Reel3,Spins[[#This Row],[Stop3]])</f>
        <v>🍒</v>
      </c>
      <c r="H5087" t="b">
        <f ca="1">AND(Spins[[#This Row],[Sym1]]=Spins[[#This Row],[Sym2]],Spins[[#This Row],[Sym2]]=Spins[[#This Row],[Sym3]])</f>
        <v>0</v>
      </c>
      <c r="I5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87">
        <f t="shared" si="396"/>
        <v>1</v>
      </c>
      <c r="K5087">
        <f ca="1">Spins[[#This Row],[Mult]]*Spins[[#This Row],[Bet]]</f>
        <v>0.6</v>
      </c>
      <c r="L5087">
        <f ca="1">Spins[[#This Row],[Payout]]-Spins[[#This Row],[Bet]]</f>
        <v>-0.4</v>
      </c>
    </row>
    <row r="5088" spans="1:12" x14ac:dyDescent="0.3">
      <c r="A5088">
        <f t="shared" si="392"/>
        <v>5087</v>
      </c>
      <c r="B5088">
        <f t="shared" ca="1" si="393"/>
        <v>2</v>
      </c>
      <c r="C5088" t="str" cm="1">
        <f t="array" aca="1" ref="C5088" ca="1">INDEX(Reel1,Spins[[#This Row],[Stop1]])</f>
        <v>🍋</v>
      </c>
      <c r="D5088">
        <f t="shared" ca="1" si="394"/>
        <v>19</v>
      </c>
      <c r="E5088" t="str" cm="1">
        <f t="array" aca="1" ref="E5088" ca="1">INDEX(Reel2,Spins[[#This Row],[Stop2]])</f>
        <v>🍒</v>
      </c>
      <c r="F5088">
        <f t="shared" ca="1" si="395"/>
        <v>25</v>
      </c>
      <c r="G5088" t="str" cm="1">
        <f t="array" aca="1" ref="G5088" ca="1">INDEX(Reel3,Spins[[#This Row],[Stop3]])</f>
        <v>BAR</v>
      </c>
      <c r="H5088" t="b">
        <f ca="1">AND(Spins[[#This Row],[Sym1]]=Spins[[#This Row],[Sym2]],Spins[[#This Row],[Sym2]]=Spins[[#This Row],[Sym3]])</f>
        <v>0</v>
      </c>
      <c r="I5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8">
        <f t="shared" si="396"/>
        <v>1</v>
      </c>
      <c r="K5088">
        <f ca="1">Spins[[#This Row],[Mult]]*Spins[[#This Row],[Bet]]</f>
        <v>0</v>
      </c>
      <c r="L5088">
        <f ca="1">Spins[[#This Row],[Payout]]-Spins[[#This Row],[Bet]]</f>
        <v>-1</v>
      </c>
    </row>
    <row r="5089" spans="1:12" x14ac:dyDescent="0.3">
      <c r="A5089">
        <f t="shared" si="392"/>
        <v>5088</v>
      </c>
      <c r="B5089">
        <f t="shared" ca="1" si="393"/>
        <v>31</v>
      </c>
      <c r="C5089" t="str" cm="1">
        <f t="array" aca="1" ref="C5089" ca="1">INDEX(Reel1,Spins[[#This Row],[Stop1]])</f>
        <v>💎</v>
      </c>
      <c r="D5089">
        <f t="shared" ca="1" si="394"/>
        <v>19</v>
      </c>
      <c r="E5089" t="str" cm="1">
        <f t="array" aca="1" ref="E5089" ca="1">INDEX(Reel2,Spins[[#This Row],[Stop2]])</f>
        <v>🍒</v>
      </c>
      <c r="F5089">
        <f t="shared" ca="1" si="395"/>
        <v>4</v>
      </c>
      <c r="G5089" t="str" cm="1">
        <f t="array" aca="1" ref="G5089" ca="1">INDEX(Reel3,Spins[[#This Row],[Stop3]])</f>
        <v>🍋</v>
      </c>
      <c r="H5089" t="b">
        <f ca="1">AND(Spins[[#This Row],[Sym1]]=Spins[[#This Row],[Sym2]],Spins[[#This Row],[Sym2]]=Spins[[#This Row],[Sym3]])</f>
        <v>0</v>
      </c>
      <c r="I5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89">
        <f t="shared" si="396"/>
        <v>1</v>
      </c>
      <c r="K5089">
        <f ca="1">Spins[[#This Row],[Mult]]*Spins[[#This Row],[Bet]]</f>
        <v>0</v>
      </c>
      <c r="L5089">
        <f ca="1">Spins[[#This Row],[Payout]]-Spins[[#This Row],[Bet]]</f>
        <v>-1</v>
      </c>
    </row>
    <row r="5090" spans="1:12" x14ac:dyDescent="0.3">
      <c r="A5090">
        <f t="shared" si="392"/>
        <v>5089</v>
      </c>
      <c r="B5090">
        <f t="shared" ca="1" si="393"/>
        <v>17</v>
      </c>
      <c r="C5090" t="str" cm="1">
        <f t="array" aca="1" ref="C5090" ca="1">INDEX(Reel1,Spins[[#This Row],[Stop1]])</f>
        <v>🍒</v>
      </c>
      <c r="D5090">
        <f t="shared" ca="1" si="394"/>
        <v>2</v>
      </c>
      <c r="E5090" t="str" cm="1">
        <f t="array" aca="1" ref="E5090" ca="1">INDEX(Reel2,Spins[[#This Row],[Stop2]])</f>
        <v>🍋</v>
      </c>
      <c r="F5090">
        <f t="shared" ca="1" si="395"/>
        <v>14</v>
      </c>
      <c r="G5090" t="str" cm="1">
        <f t="array" aca="1" ref="G5090" ca="1">INDEX(Reel3,Spins[[#This Row],[Stop3]])</f>
        <v>🍇</v>
      </c>
      <c r="H5090" t="b">
        <f ca="1">AND(Spins[[#This Row],[Sym1]]=Spins[[#This Row],[Sym2]],Spins[[#This Row],[Sym2]]=Spins[[#This Row],[Sym3]])</f>
        <v>0</v>
      </c>
      <c r="I5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0">
        <f t="shared" si="396"/>
        <v>1</v>
      </c>
      <c r="K5090">
        <f ca="1">Spins[[#This Row],[Mult]]*Spins[[#This Row],[Bet]]</f>
        <v>0</v>
      </c>
      <c r="L5090">
        <f ca="1">Spins[[#This Row],[Payout]]-Spins[[#This Row],[Bet]]</f>
        <v>-1</v>
      </c>
    </row>
    <row r="5091" spans="1:12" x14ac:dyDescent="0.3">
      <c r="A5091">
        <f t="shared" si="392"/>
        <v>5090</v>
      </c>
      <c r="B5091">
        <f t="shared" ca="1" si="393"/>
        <v>13</v>
      </c>
      <c r="C5091" t="str" cm="1">
        <f t="array" aca="1" ref="C5091" ca="1">INDEX(Reel1,Spins[[#This Row],[Stop1]])</f>
        <v>🍋</v>
      </c>
      <c r="D5091">
        <f t="shared" ca="1" si="394"/>
        <v>4</v>
      </c>
      <c r="E5091" t="str" cm="1">
        <f t="array" aca="1" ref="E5091" ca="1">INDEX(Reel2,Spins[[#This Row],[Stop2]])</f>
        <v>🍋</v>
      </c>
      <c r="F5091">
        <f t="shared" ca="1" si="395"/>
        <v>1</v>
      </c>
      <c r="G5091" t="str" cm="1">
        <f t="array" aca="1" ref="G5091" ca="1">INDEX(Reel3,Spins[[#This Row],[Stop3]])</f>
        <v>🍋</v>
      </c>
      <c r="H5091" t="b">
        <f ca="1">AND(Spins[[#This Row],[Sym1]]=Spins[[#This Row],[Sym2]],Spins[[#This Row],[Sym2]]=Spins[[#This Row],[Sym3]])</f>
        <v>1</v>
      </c>
      <c r="I5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091">
        <f t="shared" si="396"/>
        <v>1</v>
      </c>
      <c r="K5091">
        <f ca="1">Spins[[#This Row],[Mult]]*Spins[[#This Row],[Bet]]</f>
        <v>14</v>
      </c>
      <c r="L5091">
        <f ca="1">Spins[[#This Row],[Payout]]-Spins[[#This Row],[Bet]]</f>
        <v>13</v>
      </c>
    </row>
    <row r="5092" spans="1:12" x14ac:dyDescent="0.3">
      <c r="A5092">
        <f t="shared" si="392"/>
        <v>5091</v>
      </c>
      <c r="B5092">
        <f t="shared" ca="1" si="393"/>
        <v>21</v>
      </c>
      <c r="C5092" t="str" cm="1">
        <f t="array" aca="1" ref="C5092" ca="1">INDEX(Reel1,Spins[[#This Row],[Stop1]])</f>
        <v>🍒</v>
      </c>
      <c r="D5092">
        <f t="shared" ca="1" si="394"/>
        <v>11</v>
      </c>
      <c r="E5092" t="str" cm="1">
        <f t="array" aca="1" ref="E5092" ca="1">INDEX(Reel2,Spins[[#This Row],[Stop2]])</f>
        <v>🍋</v>
      </c>
      <c r="F5092">
        <f t="shared" ca="1" si="395"/>
        <v>17</v>
      </c>
      <c r="G5092" t="str" cm="1">
        <f t="array" aca="1" ref="G5092" ca="1">INDEX(Reel3,Spins[[#This Row],[Stop3]])</f>
        <v>🍇</v>
      </c>
      <c r="H5092" t="b">
        <f ca="1">AND(Spins[[#This Row],[Sym1]]=Spins[[#This Row],[Sym2]],Spins[[#This Row],[Sym2]]=Spins[[#This Row],[Sym3]])</f>
        <v>0</v>
      </c>
      <c r="I5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2">
        <f t="shared" si="396"/>
        <v>1</v>
      </c>
      <c r="K5092">
        <f ca="1">Spins[[#This Row],[Mult]]*Spins[[#This Row],[Bet]]</f>
        <v>0</v>
      </c>
      <c r="L5092">
        <f ca="1">Spins[[#This Row],[Payout]]-Spins[[#This Row],[Bet]]</f>
        <v>-1</v>
      </c>
    </row>
    <row r="5093" spans="1:12" x14ac:dyDescent="0.3">
      <c r="A5093">
        <f t="shared" si="392"/>
        <v>5092</v>
      </c>
      <c r="B5093">
        <f t="shared" ca="1" si="393"/>
        <v>17</v>
      </c>
      <c r="C5093" t="str" cm="1">
        <f t="array" aca="1" ref="C5093" ca="1">INDEX(Reel1,Spins[[#This Row],[Stop1]])</f>
        <v>🍒</v>
      </c>
      <c r="D5093">
        <f t="shared" ca="1" si="394"/>
        <v>31</v>
      </c>
      <c r="E5093" t="str" cm="1">
        <f t="array" aca="1" ref="E5093" ca="1">INDEX(Reel2,Spins[[#This Row],[Stop2]])</f>
        <v>💎</v>
      </c>
      <c r="F5093">
        <f t="shared" ca="1" si="395"/>
        <v>4</v>
      </c>
      <c r="G5093" t="str" cm="1">
        <f t="array" aca="1" ref="G5093" ca="1">INDEX(Reel3,Spins[[#This Row],[Stop3]])</f>
        <v>🍋</v>
      </c>
      <c r="H5093" t="b">
        <f ca="1">AND(Spins[[#This Row],[Sym1]]=Spins[[#This Row],[Sym2]],Spins[[#This Row],[Sym2]]=Spins[[#This Row],[Sym3]])</f>
        <v>0</v>
      </c>
      <c r="I5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3">
        <f t="shared" si="396"/>
        <v>1</v>
      </c>
      <c r="K5093">
        <f ca="1">Spins[[#This Row],[Mult]]*Spins[[#This Row],[Bet]]</f>
        <v>0</v>
      </c>
      <c r="L5093">
        <f ca="1">Spins[[#This Row],[Payout]]-Spins[[#This Row],[Bet]]</f>
        <v>-1</v>
      </c>
    </row>
    <row r="5094" spans="1:12" x14ac:dyDescent="0.3">
      <c r="A5094">
        <f t="shared" si="392"/>
        <v>5093</v>
      </c>
      <c r="B5094">
        <f t="shared" ca="1" si="393"/>
        <v>14</v>
      </c>
      <c r="C5094" t="str" cm="1">
        <f t="array" aca="1" ref="C5094" ca="1">INDEX(Reel1,Spins[[#This Row],[Stop1]])</f>
        <v>🍋</v>
      </c>
      <c r="D5094">
        <f t="shared" ca="1" si="394"/>
        <v>10</v>
      </c>
      <c r="E5094" t="str" cm="1">
        <f t="array" aca="1" ref="E5094" ca="1">INDEX(Reel2,Spins[[#This Row],[Stop2]])</f>
        <v>🍋</v>
      </c>
      <c r="F5094">
        <f t="shared" ca="1" si="395"/>
        <v>18</v>
      </c>
      <c r="G5094" t="str" cm="1">
        <f t="array" aca="1" ref="G5094" ca="1">INDEX(Reel3,Spins[[#This Row],[Stop3]])</f>
        <v>🔔</v>
      </c>
      <c r="H5094" t="b">
        <f ca="1">AND(Spins[[#This Row],[Sym1]]=Spins[[#This Row],[Sym2]],Spins[[#This Row],[Sym2]]=Spins[[#This Row],[Sym3]])</f>
        <v>0</v>
      </c>
      <c r="I5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094">
        <f t="shared" si="396"/>
        <v>1</v>
      </c>
      <c r="K5094">
        <f ca="1">Spins[[#This Row],[Mult]]*Spins[[#This Row],[Bet]]</f>
        <v>0.6</v>
      </c>
      <c r="L5094">
        <f ca="1">Spins[[#This Row],[Payout]]-Spins[[#This Row],[Bet]]</f>
        <v>-0.4</v>
      </c>
    </row>
    <row r="5095" spans="1:12" x14ac:dyDescent="0.3">
      <c r="A5095">
        <f t="shared" si="392"/>
        <v>5094</v>
      </c>
      <c r="B5095">
        <f t="shared" ca="1" si="393"/>
        <v>28</v>
      </c>
      <c r="C5095" t="str" cm="1">
        <f t="array" aca="1" ref="C5095" ca="1">INDEX(Reel1,Spins[[#This Row],[Stop1]])</f>
        <v>BAR</v>
      </c>
      <c r="D5095">
        <f t="shared" ca="1" si="394"/>
        <v>15</v>
      </c>
      <c r="E5095" t="str" cm="1">
        <f t="array" aca="1" ref="E5095" ca="1">INDEX(Reel2,Spins[[#This Row],[Stop2]])</f>
        <v>🍒</v>
      </c>
      <c r="F5095">
        <f t="shared" ca="1" si="395"/>
        <v>28</v>
      </c>
      <c r="G5095" t="str" cm="1">
        <f t="array" aca="1" ref="G5095" ca="1">INDEX(Reel3,Spins[[#This Row],[Stop3]])</f>
        <v>7️⃣</v>
      </c>
      <c r="H5095" t="b">
        <f ca="1">AND(Spins[[#This Row],[Sym1]]=Spins[[#This Row],[Sym2]],Spins[[#This Row],[Sym2]]=Spins[[#This Row],[Sym3]])</f>
        <v>0</v>
      </c>
      <c r="I5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5">
        <f t="shared" si="396"/>
        <v>1</v>
      </c>
      <c r="K5095">
        <f ca="1">Spins[[#This Row],[Mult]]*Spins[[#This Row],[Bet]]</f>
        <v>0</v>
      </c>
      <c r="L5095">
        <f ca="1">Spins[[#This Row],[Payout]]-Spins[[#This Row],[Bet]]</f>
        <v>-1</v>
      </c>
    </row>
    <row r="5096" spans="1:12" x14ac:dyDescent="0.3">
      <c r="A5096">
        <f t="shared" si="392"/>
        <v>5095</v>
      </c>
      <c r="B5096">
        <f t="shared" ca="1" si="393"/>
        <v>24</v>
      </c>
      <c r="C5096" t="str" cm="1">
        <f t="array" aca="1" ref="C5096" ca="1">INDEX(Reel1,Spins[[#This Row],[Stop1]])</f>
        <v>🍇</v>
      </c>
      <c r="D5096">
        <f t="shared" ca="1" si="394"/>
        <v>5</v>
      </c>
      <c r="E5096" t="str" cm="1">
        <f t="array" aca="1" ref="E5096" ca="1">INDEX(Reel2,Spins[[#This Row],[Stop2]])</f>
        <v>🍋</v>
      </c>
      <c r="F5096">
        <f t="shared" ca="1" si="395"/>
        <v>10</v>
      </c>
      <c r="G5096" t="str" cm="1">
        <f t="array" aca="1" ref="G5096" ca="1">INDEX(Reel3,Spins[[#This Row],[Stop3]])</f>
        <v>🍒</v>
      </c>
      <c r="H5096" t="b">
        <f ca="1">AND(Spins[[#This Row],[Sym1]]=Spins[[#This Row],[Sym2]],Spins[[#This Row],[Sym2]]=Spins[[#This Row],[Sym3]])</f>
        <v>0</v>
      </c>
      <c r="I5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6">
        <f t="shared" si="396"/>
        <v>1</v>
      </c>
      <c r="K5096">
        <f ca="1">Spins[[#This Row],[Mult]]*Spins[[#This Row],[Bet]]</f>
        <v>0</v>
      </c>
      <c r="L5096">
        <f ca="1">Spins[[#This Row],[Payout]]-Spins[[#This Row],[Bet]]</f>
        <v>-1</v>
      </c>
    </row>
    <row r="5097" spans="1:12" x14ac:dyDescent="0.3">
      <c r="A5097">
        <f t="shared" si="392"/>
        <v>5096</v>
      </c>
      <c r="B5097">
        <f t="shared" ca="1" si="393"/>
        <v>15</v>
      </c>
      <c r="C5097" t="str" cm="1">
        <f t="array" aca="1" ref="C5097" ca="1">INDEX(Reel1,Spins[[#This Row],[Stop1]])</f>
        <v>🍒</v>
      </c>
      <c r="D5097">
        <f t="shared" ca="1" si="394"/>
        <v>28</v>
      </c>
      <c r="E5097" t="str" cm="1">
        <f t="array" aca="1" ref="E5097" ca="1">INDEX(Reel2,Spins[[#This Row],[Stop2]])</f>
        <v>BAR</v>
      </c>
      <c r="F5097">
        <f t="shared" ca="1" si="395"/>
        <v>28</v>
      </c>
      <c r="G5097" t="str" cm="1">
        <f t="array" aca="1" ref="G5097" ca="1">INDEX(Reel3,Spins[[#This Row],[Stop3]])</f>
        <v>7️⃣</v>
      </c>
      <c r="H5097" t="b">
        <f ca="1">AND(Spins[[#This Row],[Sym1]]=Spins[[#This Row],[Sym2]],Spins[[#This Row],[Sym2]]=Spins[[#This Row],[Sym3]])</f>
        <v>0</v>
      </c>
      <c r="I5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7">
        <f t="shared" si="396"/>
        <v>1</v>
      </c>
      <c r="K5097">
        <f ca="1">Spins[[#This Row],[Mult]]*Spins[[#This Row],[Bet]]</f>
        <v>0</v>
      </c>
      <c r="L5097">
        <f ca="1">Spins[[#This Row],[Payout]]-Spins[[#This Row],[Bet]]</f>
        <v>-1</v>
      </c>
    </row>
    <row r="5098" spans="1:12" x14ac:dyDescent="0.3">
      <c r="A5098">
        <f t="shared" si="392"/>
        <v>5097</v>
      </c>
      <c r="B5098">
        <f t="shared" ca="1" si="393"/>
        <v>21</v>
      </c>
      <c r="C5098" t="str" cm="1">
        <f t="array" aca="1" ref="C5098" ca="1">INDEX(Reel1,Spins[[#This Row],[Stop1]])</f>
        <v>🍒</v>
      </c>
      <c r="D5098">
        <f t="shared" ca="1" si="394"/>
        <v>26</v>
      </c>
      <c r="E5098" t="str" cm="1">
        <f t="array" aca="1" ref="E5098" ca="1">INDEX(Reel2,Spins[[#This Row],[Stop2]])</f>
        <v>🔔</v>
      </c>
      <c r="F5098">
        <f t="shared" ca="1" si="395"/>
        <v>18</v>
      </c>
      <c r="G5098" t="str" cm="1">
        <f t="array" aca="1" ref="G5098" ca="1">INDEX(Reel3,Spins[[#This Row],[Stop3]])</f>
        <v>🔔</v>
      </c>
      <c r="H5098" t="b">
        <f ca="1">AND(Spins[[#This Row],[Sym1]]=Spins[[#This Row],[Sym2]],Spins[[#This Row],[Sym2]]=Spins[[#This Row],[Sym3]])</f>
        <v>0</v>
      </c>
      <c r="I5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8">
        <f t="shared" si="396"/>
        <v>1</v>
      </c>
      <c r="K5098">
        <f ca="1">Spins[[#This Row],[Mult]]*Spins[[#This Row],[Bet]]</f>
        <v>0</v>
      </c>
      <c r="L5098">
        <f ca="1">Spins[[#This Row],[Payout]]-Spins[[#This Row],[Bet]]</f>
        <v>-1</v>
      </c>
    </row>
    <row r="5099" spans="1:12" x14ac:dyDescent="0.3">
      <c r="A5099">
        <f t="shared" si="392"/>
        <v>5098</v>
      </c>
      <c r="B5099">
        <f t="shared" ca="1" si="393"/>
        <v>6</v>
      </c>
      <c r="C5099" t="str" cm="1">
        <f t="array" aca="1" ref="C5099" ca="1">INDEX(Reel1,Spins[[#This Row],[Stop1]])</f>
        <v>🍋</v>
      </c>
      <c r="D5099">
        <f t="shared" ca="1" si="394"/>
        <v>15</v>
      </c>
      <c r="E5099" t="str" cm="1">
        <f t="array" aca="1" ref="E5099" ca="1">INDEX(Reel2,Spins[[#This Row],[Stop2]])</f>
        <v>🍒</v>
      </c>
      <c r="F5099">
        <f t="shared" ca="1" si="395"/>
        <v>18</v>
      </c>
      <c r="G5099" t="str" cm="1">
        <f t="array" aca="1" ref="G5099" ca="1">INDEX(Reel3,Spins[[#This Row],[Stop3]])</f>
        <v>🔔</v>
      </c>
      <c r="H5099" t="b">
        <f ca="1">AND(Spins[[#This Row],[Sym1]]=Spins[[#This Row],[Sym2]],Spins[[#This Row],[Sym2]]=Spins[[#This Row],[Sym3]])</f>
        <v>0</v>
      </c>
      <c r="I5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099">
        <f t="shared" si="396"/>
        <v>1</v>
      </c>
      <c r="K5099">
        <f ca="1">Spins[[#This Row],[Mult]]*Spins[[#This Row],[Bet]]</f>
        <v>0</v>
      </c>
      <c r="L5099">
        <f ca="1">Spins[[#This Row],[Payout]]-Spins[[#This Row],[Bet]]</f>
        <v>-1</v>
      </c>
    </row>
    <row r="5100" spans="1:12" x14ac:dyDescent="0.3">
      <c r="A5100">
        <f t="shared" si="392"/>
        <v>5099</v>
      </c>
      <c r="B5100">
        <f t="shared" ca="1" si="393"/>
        <v>30</v>
      </c>
      <c r="C5100" t="str" cm="1">
        <f t="array" aca="1" ref="C5100" ca="1">INDEX(Reel1,Spins[[#This Row],[Stop1]])</f>
        <v>7️⃣</v>
      </c>
      <c r="D5100">
        <f t="shared" ca="1" si="394"/>
        <v>31</v>
      </c>
      <c r="E5100" t="str" cm="1">
        <f t="array" aca="1" ref="E5100" ca="1">INDEX(Reel2,Spins[[#This Row],[Stop2]])</f>
        <v>💎</v>
      </c>
      <c r="F5100">
        <f t="shared" ca="1" si="395"/>
        <v>31</v>
      </c>
      <c r="G5100" t="str" cm="1">
        <f t="array" aca="1" ref="G5100" ca="1">INDEX(Reel3,Spins[[#This Row],[Stop3]])</f>
        <v>💎</v>
      </c>
      <c r="H5100" t="b">
        <f ca="1">AND(Spins[[#This Row],[Sym1]]=Spins[[#This Row],[Sym2]],Spins[[#This Row],[Sym2]]=Spins[[#This Row],[Sym3]])</f>
        <v>0</v>
      </c>
      <c r="I5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00">
        <f t="shared" si="396"/>
        <v>1</v>
      </c>
      <c r="K5100">
        <f ca="1">Spins[[#This Row],[Mult]]*Spins[[#This Row],[Bet]]</f>
        <v>0</v>
      </c>
      <c r="L5100">
        <f ca="1">Spins[[#This Row],[Payout]]-Spins[[#This Row],[Bet]]</f>
        <v>-1</v>
      </c>
    </row>
    <row r="5101" spans="1:12" x14ac:dyDescent="0.3">
      <c r="A5101">
        <f t="shared" si="392"/>
        <v>5100</v>
      </c>
      <c r="B5101">
        <f t="shared" ca="1" si="393"/>
        <v>29</v>
      </c>
      <c r="C5101" t="str" cm="1">
        <f t="array" aca="1" ref="C5101" ca="1">INDEX(Reel1,Spins[[#This Row],[Stop1]])</f>
        <v>7️⃣</v>
      </c>
      <c r="D5101">
        <f t="shared" ca="1" si="394"/>
        <v>12</v>
      </c>
      <c r="E5101" t="str" cm="1">
        <f t="array" aca="1" ref="E5101" ca="1">INDEX(Reel2,Spins[[#This Row],[Stop2]])</f>
        <v>🍋</v>
      </c>
      <c r="F5101">
        <f t="shared" ca="1" si="395"/>
        <v>11</v>
      </c>
      <c r="G5101" t="str" cm="1">
        <f t="array" aca="1" ref="G5101" ca="1">INDEX(Reel3,Spins[[#This Row],[Stop3]])</f>
        <v>🍒</v>
      </c>
      <c r="H5101" t="b">
        <f ca="1">AND(Spins[[#This Row],[Sym1]]=Spins[[#This Row],[Sym2]],Spins[[#This Row],[Sym2]]=Spins[[#This Row],[Sym3]])</f>
        <v>0</v>
      </c>
      <c r="I5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01">
        <f t="shared" si="396"/>
        <v>1</v>
      </c>
      <c r="K5101">
        <f ca="1">Spins[[#This Row],[Mult]]*Spins[[#This Row],[Bet]]</f>
        <v>0</v>
      </c>
      <c r="L5101">
        <f ca="1">Spins[[#This Row],[Payout]]-Spins[[#This Row],[Bet]]</f>
        <v>-1</v>
      </c>
    </row>
    <row r="5102" spans="1:12" x14ac:dyDescent="0.3">
      <c r="A5102">
        <f t="shared" si="392"/>
        <v>5101</v>
      </c>
      <c r="B5102">
        <f t="shared" ca="1" si="393"/>
        <v>13</v>
      </c>
      <c r="C5102" t="str" cm="1">
        <f t="array" aca="1" ref="C5102" ca="1">INDEX(Reel1,Spins[[#This Row],[Stop1]])</f>
        <v>🍋</v>
      </c>
      <c r="D5102">
        <f t="shared" ca="1" si="394"/>
        <v>2</v>
      </c>
      <c r="E5102" t="str" cm="1">
        <f t="array" aca="1" ref="E5102" ca="1">INDEX(Reel2,Spins[[#This Row],[Stop2]])</f>
        <v>🍋</v>
      </c>
      <c r="F5102">
        <f t="shared" ca="1" si="395"/>
        <v>31</v>
      </c>
      <c r="G5102" t="str" cm="1">
        <f t="array" aca="1" ref="G5102" ca="1">INDEX(Reel3,Spins[[#This Row],[Stop3]])</f>
        <v>💎</v>
      </c>
      <c r="H5102" t="b">
        <f ca="1">AND(Spins[[#This Row],[Sym1]]=Spins[[#This Row],[Sym2]],Spins[[#This Row],[Sym2]]=Spins[[#This Row],[Sym3]])</f>
        <v>0</v>
      </c>
      <c r="I5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02">
        <f t="shared" si="396"/>
        <v>1</v>
      </c>
      <c r="K5102">
        <f ca="1">Spins[[#This Row],[Mult]]*Spins[[#This Row],[Bet]]</f>
        <v>0.6</v>
      </c>
      <c r="L5102">
        <f ca="1">Spins[[#This Row],[Payout]]-Spins[[#This Row],[Bet]]</f>
        <v>-0.4</v>
      </c>
    </row>
    <row r="5103" spans="1:12" x14ac:dyDescent="0.3">
      <c r="A5103">
        <f t="shared" si="392"/>
        <v>5102</v>
      </c>
      <c r="B5103">
        <f t="shared" ca="1" si="393"/>
        <v>22</v>
      </c>
      <c r="C5103" t="str" cm="1">
        <f t="array" aca="1" ref="C5103" ca="1">INDEX(Reel1,Spins[[#This Row],[Stop1]])</f>
        <v>🍇</v>
      </c>
      <c r="D5103">
        <f t="shared" ca="1" si="394"/>
        <v>23</v>
      </c>
      <c r="E5103" t="str" cm="1">
        <f t="array" aca="1" ref="E5103" ca="1">INDEX(Reel2,Spins[[#This Row],[Stop2]])</f>
        <v>🍇</v>
      </c>
      <c r="F5103">
        <f t="shared" ca="1" si="395"/>
        <v>28</v>
      </c>
      <c r="G5103" t="str" cm="1">
        <f t="array" aca="1" ref="G5103" ca="1">INDEX(Reel3,Spins[[#This Row],[Stop3]])</f>
        <v>7️⃣</v>
      </c>
      <c r="H5103" t="b">
        <f ca="1">AND(Spins[[#This Row],[Sym1]]=Spins[[#This Row],[Sym2]],Spins[[#This Row],[Sym2]]=Spins[[#This Row],[Sym3]])</f>
        <v>0</v>
      </c>
      <c r="I5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103">
        <f t="shared" si="396"/>
        <v>1</v>
      </c>
      <c r="K5103">
        <f ca="1">Spins[[#This Row],[Mult]]*Spins[[#This Row],[Bet]]</f>
        <v>1.5</v>
      </c>
      <c r="L5103">
        <f ca="1">Spins[[#This Row],[Payout]]-Spins[[#This Row],[Bet]]</f>
        <v>0.5</v>
      </c>
    </row>
    <row r="5104" spans="1:12" x14ac:dyDescent="0.3">
      <c r="A5104">
        <f t="shared" si="392"/>
        <v>5103</v>
      </c>
      <c r="B5104">
        <f t="shared" ca="1" si="393"/>
        <v>10</v>
      </c>
      <c r="C5104" t="str" cm="1">
        <f t="array" aca="1" ref="C5104" ca="1">INDEX(Reel1,Spins[[#This Row],[Stop1]])</f>
        <v>🍋</v>
      </c>
      <c r="D5104">
        <f t="shared" ca="1" si="394"/>
        <v>20</v>
      </c>
      <c r="E5104" t="str" cm="1">
        <f t="array" aca="1" ref="E5104" ca="1">INDEX(Reel2,Spins[[#This Row],[Stop2]])</f>
        <v>🍒</v>
      </c>
      <c r="F5104">
        <f t="shared" ca="1" si="395"/>
        <v>23</v>
      </c>
      <c r="G5104" t="str" cm="1">
        <f t="array" aca="1" ref="G5104" ca="1">INDEX(Reel3,Spins[[#This Row],[Stop3]])</f>
        <v>BAR</v>
      </c>
      <c r="H5104" t="b">
        <f ca="1">AND(Spins[[#This Row],[Sym1]]=Spins[[#This Row],[Sym2]],Spins[[#This Row],[Sym2]]=Spins[[#This Row],[Sym3]])</f>
        <v>0</v>
      </c>
      <c r="I5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04">
        <f t="shared" si="396"/>
        <v>1</v>
      </c>
      <c r="K5104">
        <f ca="1">Spins[[#This Row],[Mult]]*Spins[[#This Row],[Bet]]</f>
        <v>0</v>
      </c>
      <c r="L5104">
        <f ca="1">Spins[[#This Row],[Payout]]-Spins[[#This Row],[Bet]]</f>
        <v>-1</v>
      </c>
    </row>
    <row r="5105" spans="1:12" x14ac:dyDescent="0.3">
      <c r="A5105">
        <f t="shared" si="392"/>
        <v>5104</v>
      </c>
      <c r="B5105">
        <f t="shared" ca="1" si="393"/>
        <v>12</v>
      </c>
      <c r="C5105" t="str" cm="1">
        <f t="array" aca="1" ref="C5105" ca="1">INDEX(Reel1,Spins[[#This Row],[Stop1]])</f>
        <v>🍋</v>
      </c>
      <c r="D5105">
        <f t="shared" ca="1" si="394"/>
        <v>5</v>
      </c>
      <c r="E5105" t="str" cm="1">
        <f t="array" aca="1" ref="E5105" ca="1">INDEX(Reel2,Spins[[#This Row],[Stop2]])</f>
        <v>🍋</v>
      </c>
      <c r="F5105">
        <f t="shared" ca="1" si="395"/>
        <v>7</v>
      </c>
      <c r="G5105" t="str" cm="1">
        <f t="array" aca="1" ref="G5105" ca="1">INDEX(Reel3,Spins[[#This Row],[Stop3]])</f>
        <v>🍒</v>
      </c>
      <c r="H5105" t="b">
        <f ca="1">AND(Spins[[#This Row],[Sym1]]=Spins[[#This Row],[Sym2]],Spins[[#This Row],[Sym2]]=Spins[[#This Row],[Sym3]])</f>
        <v>0</v>
      </c>
      <c r="I5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05">
        <f t="shared" si="396"/>
        <v>1</v>
      </c>
      <c r="K5105">
        <f ca="1">Spins[[#This Row],[Mult]]*Spins[[#This Row],[Bet]]</f>
        <v>0.6</v>
      </c>
      <c r="L5105">
        <f ca="1">Spins[[#This Row],[Payout]]-Spins[[#This Row],[Bet]]</f>
        <v>-0.4</v>
      </c>
    </row>
    <row r="5106" spans="1:12" x14ac:dyDescent="0.3">
      <c r="A5106">
        <f t="shared" si="392"/>
        <v>5105</v>
      </c>
      <c r="B5106">
        <f t="shared" ca="1" si="393"/>
        <v>4</v>
      </c>
      <c r="C5106" t="str" cm="1">
        <f t="array" aca="1" ref="C5106" ca="1">INDEX(Reel1,Spins[[#This Row],[Stop1]])</f>
        <v>🍋</v>
      </c>
      <c r="D5106">
        <f t="shared" ca="1" si="394"/>
        <v>31</v>
      </c>
      <c r="E5106" t="str" cm="1">
        <f t="array" aca="1" ref="E5106" ca="1">INDEX(Reel2,Spins[[#This Row],[Stop2]])</f>
        <v>💎</v>
      </c>
      <c r="F5106">
        <f t="shared" ca="1" si="395"/>
        <v>4</v>
      </c>
      <c r="G5106" t="str" cm="1">
        <f t="array" aca="1" ref="G5106" ca="1">INDEX(Reel3,Spins[[#This Row],[Stop3]])</f>
        <v>🍋</v>
      </c>
      <c r="H5106" t="b">
        <f ca="1">AND(Spins[[#This Row],[Sym1]]=Spins[[#This Row],[Sym2]],Spins[[#This Row],[Sym2]]=Spins[[#This Row],[Sym3]])</f>
        <v>0</v>
      </c>
      <c r="I5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06">
        <f t="shared" si="396"/>
        <v>1</v>
      </c>
      <c r="K5106">
        <f ca="1">Spins[[#This Row],[Mult]]*Spins[[#This Row],[Bet]]</f>
        <v>0</v>
      </c>
      <c r="L5106">
        <f ca="1">Spins[[#This Row],[Payout]]-Spins[[#This Row],[Bet]]</f>
        <v>-1</v>
      </c>
    </row>
    <row r="5107" spans="1:12" x14ac:dyDescent="0.3">
      <c r="A5107">
        <f t="shared" si="392"/>
        <v>5106</v>
      </c>
      <c r="B5107">
        <f t="shared" ca="1" si="393"/>
        <v>4</v>
      </c>
      <c r="C5107" t="str" cm="1">
        <f t="array" aca="1" ref="C5107" ca="1">INDEX(Reel1,Spins[[#This Row],[Stop1]])</f>
        <v>🍋</v>
      </c>
      <c r="D5107">
        <f t="shared" ca="1" si="394"/>
        <v>8</v>
      </c>
      <c r="E5107" t="str" cm="1">
        <f t="array" aca="1" ref="E5107" ca="1">INDEX(Reel2,Spins[[#This Row],[Stop2]])</f>
        <v>🍋</v>
      </c>
      <c r="F5107">
        <f t="shared" ca="1" si="395"/>
        <v>12</v>
      </c>
      <c r="G5107" t="str" cm="1">
        <f t="array" aca="1" ref="G5107" ca="1">INDEX(Reel3,Spins[[#This Row],[Stop3]])</f>
        <v>🍒</v>
      </c>
      <c r="H5107" t="b">
        <f ca="1">AND(Spins[[#This Row],[Sym1]]=Spins[[#This Row],[Sym2]],Spins[[#This Row],[Sym2]]=Spins[[#This Row],[Sym3]])</f>
        <v>0</v>
      </c>
      <c r="I5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07">
        <f t="shared" si="396"/>
        <v>1</v>
      </c>
      <c r="K5107">
        <f ca="1">Spins[[#This Row],[Mult]]*Spins[[#This Row],[Bet]]</f>
        <v>0.6</v>
      </c>
      <c r="L5107">
        <f ca="1">Spins[[#This Row],[Payout]]-Spins[[#This Row],[Bet]]</f>
        <v>-0.4</v>
      </c>
    </row>
    <row r="5108" spans="1:12" x14ac:dyDescent="0.3">
      <c r="A5108">
        <f t="shared" si="392"/>
        <v>5107</v>
      </c>
      <c r="B5108">
        <f t="shared" ca="1" si="393"/>
        <v>15</v>
      </c>
      <c r="C5108" t="str" cm="1">
        <f t="array" aca="1" ref="C5108" ca="1">INDEX(Reel1,Spins[[#This Row],[Stop1]])</f>
        <v>🍒</v>
      </c>
      <c r="D5108">
        <f t="shared" ca="1" si="394"/>
        <v>30</v>
      </c>
      <c r="E5108" t="str" cm="1">
        <f t="array" aca="1" ref="E5108" ca="1">INDEX(Reel2,Spins[[#This Row],[Stop2]])</f>
        <v>7️⃣</v>
      </c>
      <c r="F5108">
        <f t="shared" ca="1" si="395"/>
        <v>18</v>
      </c>
      <c r="G5108" t="str" cm="1">
        <f t="array" aca="1" ref="G5108" ca="1">INDEX(Reel3,Spins[[#This Row],[Stop3]])</f>
        <v>🔔</v>
      </c>
      <c r="H5108" t="b">
        <f ca="1">AND(Spins[[#This Row],[Sym1]]=Spins[[#This Row],[Sym2]],Spins[[#This Row],[Sym2]]=Spins[[#This Row],[Sym3]])</f>
        <v>0</v>
      </c>
      <c r="I5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08">
        <f t="shared" si="396"/>
        <v>1</v>
      </c>
      <c r="K5108">
        <f ca="1">Spins[[#This Row],[Mult]]*Spins[[#This Row],[Bet]]</f>
        <v>0</v>
      </c>
      <c r="L5108">
        <f ca="1">Spins[[#This Row],[Payout]]-Spins[[#This Row],[Bet]]</f>
        <v>-1</v>
      </c>
    </row>
    <row r="5109" spans="1:12" x14ac:dyDescent="0.3">
      <c r="A5109">
        <f t="shared" si="392"/>
        <v>5108</v>
      </c>
      <c r="B5109">
        <f t="shared" ca="1" si="393"/>
        <v>22</v>
      </c>
      <c r="C5109" t="str" cm="1">
        <f t="array" aca="1" ref="C5109" ca="1">INDEX(Reel1,Spins[[#This Row],[Stop1]])</f>
        <v>🍇</v>
      </c>
      <c r="D5109">
        <f t="shared" ca="1" si="394"/>
        <v>1</v>
      </c>
      <c r="E5109" t="str" cm="1">
        <f t="array" aca="1" ref="E5109" ca="1">INDEX(Reel2,Spins[[#This Row],[Stop2]])</f>
        <v>🍋</v>
      </c>
      <c r="F5109">
        <f t="shared" ca="1" si="395"/>
        <v>11</v>
      </c>
      <c r="G5109" t="str" cm="1">
        <f t="array" aca="1" ref="G5109" ca="1">INDEX(Reel3,Spins[[#This Row],[Stop3]])</f>
        <v>🍒</v>
      </c>
      <c r="H5109" t="b">
        <f ca="1">AND(Spins[[#This Row],[Sym1]]=Spins[[#This Row],[Sym2]],Spins[[#This Row],[Sym2]]=Spins[[#This Row],[Sym3]])</f>
        <v>0</v>
      </c>
      <c r="I5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09">
        <f t="shared" si="396"/>
        <v>1</v>
      </c>
      <c r="K5109">
        <f ca="1">Spins[[#This Row],[Mult]]*Spins[[#This Row],[Bet]]</f>
        <v>0</v>
      </c>
      <c r="L5109">
        <f ca="1">Spins[[#This Row],[Payout]]-Spins[[#This Row],[Bet]]</f>
        <v>-1</v>
      </c>
    </row>
    <row r="5110" spans="1:12" x14ac:dyDescent="0.3">
      <c r="A5110">
        <f t="shared" si="392"/>
        <v>5109</v>
      </c>
      <c r="B5110">
        <f t="shared" ca="1" si="393"/>
        <v>3</v>
      </c>
      <c r="C5110" t="str" cm="1">
        <f t="array" aca="1" ref="C5110" ca="1">INDEX(Reel1,Spins[[#This Row],[Stop1]])</f>
        <v>🍋</v>
      </c>
      <c r="D5110">
        <f t="shared" ca="1" si="394"/>
        <v>16</v>
      </c>
      <c r="E5110" t="str" cm="1">
        <f t="array" aca="1" ref="E5110" ca="1">INDEX(Reel2,Spins[[#This Row],[Stop2]])</f>
        <v>🍒</v>
      </c>
      <c r="F5110">
        <f t="shared" ca="1" si="395"/>
        <v>27</v>
      </c>
      <c r="G5110" t="str" cm="1">
        <f t="array" aca="1" ref="G5110" ca="1">INDEX(Reel3,Spins[[#This Row],[Stop3]])</f>
        <v>7️⃣</v>
      </c>
      <c r="H5110" t="b">
        <f ca="1">AND(Spins[[#This Row],[Sym1]]=Spins[[#This Row],[Sym2]],Spins[[#This Row],[Sym2]]=Spins[[#This Row],[Sym3]])</f>
        <v>0</v>
      </c>
      <c r="I5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10">
        <f t="shared" si="396"/>
        <v>1</v>
      </c>
      <c r="K5110">
        <f ca="1">Spins[[#This Row],[Mult]]*Spins[[#This Row],[Bet]]</f>
        <v>0</v>
      </c>
      <c r="L5110">
        <f ca="1">Spins[[#This Row],[Payout]]-Spins[[#This Row],[Bet]]</f>
        <v>-1</v>
      </c>
    </row>
    <row r="5111" spans="1:12" x14ac:dyDescent="0.3">
      <c r="A5111">
        <f t="shared" si="392"/>
        <v>5110</v>
      </c>
      <c r="B5111">
        <f t="shared" ca="1" si="393"/>
        <v>23</v>
      </c>
      <c r="C5111" t="str" cm="1">
        <f t="array" aca="1" ref="C5111" ca="1">INDEX(Reel1,Spins[[#This Row],[Stop1]])</f>
        <v>🍇</v>
      </c>
      <c r="D5111">
        <f t="shared" ca="1" si="394"/>
        <v>24</v>
      </c>
      <c r="E5111" t="str" cm="1">
        <f t="array" aca="1" ref="E5111" ca="1">INDEX(Reel2,Spins[[#This Row],[Stop2]])</f>
        <v>🍇</v>
      </c>
      <c r="F5111">
        <f t="shared" ca="1" si="395"/>
        <v>1</v>
      </c>
      <c r="G5111" t="str" cm="1">
        <f t="array" aca="1" ref="G5111" ca="1">INDEX(Reel3,Spins[[#This Row],[Stop3]])</f>
        <v>🍋</v>
      </c>
      <c r="H5111" t="b">
        <f ca="1">AND(Spins[[#This Row],[Sym1]]=Spins[[#This Row],[Sym2]],Spins[[#This Row],[Sym2]]=Spins[[#This Row],[Sym3]])</f>
        <v>0</v>
      </c>
      <c r="I5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111">
        <f t="shared" si="396"/>
        <v>1</v>
      </c>
      <c r="K5111">
        <f ca="1">Spins[[#This Row],[Mult]]*Spins[[#This Row],[Bet]]</f>
        <v>1.5</v>
      </c>
      <c r="L5111">
        <f ca="1">Spins[[#This Row],[Payout]]-Spins[[#This Row],[Bet]]</f>
        <v>0.5</v>
      </c>
    </row>
    <row r="5112" spans="1:12" x14ac:dyDescent="0.3">
      <c r="A5112">
        <f t="shared" si="392"/>
        <v>5111</v>
      </c>
      <c r="B5112">
        <f t="shared" ca="1" si="393"/>
        <v>6</v>
      </c>
      <c r="C5112" t="str" cm="1">
        <f t="array" aca="1" ref="C5112" ca="1">INDEX(Reel1,Spins[[#This Row],[Stop1]])</f>
        <v>🍋</v>
      </c>
      <c r="D5112">
        <f t="shared" ca="1" si="394"/>
        <v>6</v>
      </c>
      <c r="E5112" t="str" cm="1">
        <f t="array" aca="1" ref="E5112" ca="1">INDEX(Reel2,Spins[[#This Row],[Stop2]])</f>
        <v>🍋</v>
      </c>
      <c r="F5112">
        <f t="shared" ca="1" si="395"/>
        <v>12</v>
      </c>
      <c r="G5112" t="str" cm="1">
        <f t="array" aca="1" ref="G5112" ca="1">INDEX(Reel3,Spins[[#This Row],[Stop3]])</f>
        <v>🍒</v>
      </c>
      <c r="H5112" t="b">
        <f ca="1">AND(Spins[[#This Row],[Sym1]]=Spins[[#This Row],[Sym2]],Spins[[#This Row],[Sym2]]=Spins[[#This Row],[Sym3]])</f>
        <v>0</v>
      </c>
      <c r="I5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12">
        <f t="shared" si="396"/>
        <v>1</v>
      </c>
      <c r="K5112">
        <f ca="1">Spins[[#This Row],[Mult]]*Spins[[#This Row],[Bet]]</f>
        <v>0.6</v>
      </c>
      <c r="L5112">
        <f ca="1">Spins[[#This Row],[Payout]]-Spins[[#This Row],[Bet]]</f>
        <v>-0.4</v>
      </c>
    </row>
    <row r="5113" spans="1:12" x14ac:dyDescent="0.3">
      <c r="A5113">
        <f t="shared" si="392"/>
        <v>5112</v>
      </c>
      <c r="B5113">
        <f t="shared" ca="1" si="393"/>
        <v>22</v>
      </c>
      <c r="C5113" t="str" cm="1">
        <f t="array" aca="1" ref="C5113" ca="1">INDEX(Reel1,Spins[[#This Row],[Stop1]])</f>
        <v>🍇</v>
      </c>
      <c r="D5113">
        <f t="shared" ca="1" si="394"/>
        <v>6</v>
      </c>
      <c r="E5113" t="str" cm="1">
        <f t="array" aca="1" ref="E5113" ca="1">INDEX(Reel2,Spins[[#This Row],[Stop2]])</f>
        <v>🍋</v>
      </c>
      <c r="F5113">
        <f t="shared" ca="1" si="395"/>
        <v>20</v>
      </c>
      <c r="G5113" t="str" cm="1">
        <f t="array" aca="1" ref="G5113" ca="1">INDEX(Reel3,Spins[[#This Row],[Stop3]])</f>
        <v>🔔</v>
      </c>
      <c r="H5113" t="b">
        <f ca="1">AND(Spins[[#This Row],[Sym1]]=Spins[[#This Row],[Sym2]],Spins[[#This Row],[Sym2]]=Spins[[#This Row],[Sym3]])</f>
        <v>0</v>
      </c>
      <c r="I5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13">
        <f t="shared" si="396"/>
        <v>1</v>
      </c>
      <c r="K5113">
        <f ca="1">Spins[[#This Row],[Mult]]*Spins[[#This Row],[Bet]]</f>
        <v>0</v>
      </c>
      <c r="L5113">
        <f ca="1">Spins[[#This Row],[Payout]]-Spins[[#This Row],[Bet]]</f>
        <v>-1</v>
      </c>
    </row>
    <row r="5114" spans="1:12" x14ac:dyDescent="0.3">
      <c r="A5114">
        <f t="shared" si="392"/>
        <v>5113</v>
      </c>
      <c r="B5114">
        <f t="shared" ca="1" si="393"/>
        <v>14</v>
      </c>
      <c r="C5114" t="str" cm="1">
        <f t="array" aca="1" ref="C5114" ca="1">INDEX(Reel1,Spins[[#This Row],[Stop1]])</f>
        <v>🍋</v>
      </c>
      <c r="D5114">
        <f t="shared" ca="1" si="394"/>
        <v>23</v>
      </c>
      <c r="E5114" t="str" cm="1">
        <f t="array" aca="1" ref="E5114" ca="1">INDEX(Reel2,Spins[[#This Row],[Stop2]])</f>
        <v>🍇</v>
      </c>
      <c r="F5114">
        <f t="shared" ca="1" si="395"/>
        <v>17</v>
      </c>
      <c r="G5114" t="str" cm="1">
        <f t="array" aca="1" ref="G5114" ca="1">INDEX(Reel3,Spins[[#This Row],[Stop3]])</f>
        <v>🍇</v>
      </c>
      <c r="H5114" t="b">
        <f ca="1">AND(Spins[[#This Row],[Sym1]]=Spins[[#This Row],[Sym2]],Spins[[#This Row],[Sym2]]=Spins[[#This Row],[Sym3]])</f>
        <v>0</v>
      </c>
      <c r="I5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14">
        <f t="shared" si="396"/>
        <v>1</v>
      </c>
      <c r="K5114">
        <f ca="1">Spins[[#This Row],[Mult]]*Spins[[#This Row],[Bet]]</f>
        <v>0</v>
      </c>
      <c r="L5114">
        <f ca="1">Spins[[#This Row],[Payout]]-Spins[[#This Row],[Bet]]</f>
        <v>-1</v>
      </c>
    </row>
    <row r="5115" spans="1:12" x14ac:dyDescent="0.3">
      <c r="A5115">
        <f t="shared" si="392"/>
        <v>5114</v>
      </c>
      <c r="B5115">
        <f t="shared" ca="1" si="393"/>
        <v>30</v>
      </c>
      <c r="C5115" t="str" cm="1">
        <f t="array" aca="1" ref="C5115" ca="1">INDEX(Reel1,Spins[[#This Row],[Stop1]])</f>
        <v>7️⃣</v>
      </c>
      <c r="D5115">
        <f t="shared" ca="1" si="394"/>
        <v>13</v>
      </c>
      <c r="E5115" t="str" cm="1">
        <f t="array" aca="1" ref="E5115" ca="1">INDEX(Reel2,Spins[[#This Row],[Stop2]])</f>
        <v>🍋</v>
      </c>
      <c r="F5115">
        <f t="shared" ca="1" si="395"/>
        <v>30</v>
      </c>
      <c r="G5115" t="str" cm="1">
        <f t="array" aca="1" ref="G5115" ca="1">INDEX(Reel3,Spins[[#This Row],[Stop3]])</f>
        <v>💎</v>
      </c>
      <c r="H5115" t="b">
        <f ca="1">AND(Spins[[#This Row],[Sym1]]=Spins[[#This Row],[Sym2]],Spins[[#This Row],[Sym2]]=Spins[[#This Row],[Sym3]])</f>
        <v>0</v>
      </c>
      <c r="I5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15">
        <f t="shared" si="396"/>
        <v>1</v>
      </c>
      <c r="K5115">
        <f ca="1">Spins[[#This Row],[Mult]]*Spins[[#This Row],[Bet]]</f>
        <v>0</v>
      </c>
      <c r="L5115">
        <f ca="1">Spins[[#This Row],[Payout]]-Spins[[#This Row],[Bet]]</f>
        <v>-1</v>
      </c>
    </row>
    <row r="5116" spans="1:12" x14ac:dyDescent="0.3">
      <c r="A5116">
        <f t="shared" si="392"/>
        <v>5115</v>
      </c>
      <c r="B5116">
        <f t="shared" ca="1" si="393"/>
        <v>8</v>
      </c>
      <c r="C5116" t="str" cm="1">
        <f t="array" aca="1" ref="C5116" ca="1">INDEX(Reel1,Spins[[#This Row],[Stop1]])</f>
        <v>🍋</v>
      </c>
      <c r="D5116">
        <f t="shared" ca="1" si="394"/>
        <v>21</v>
      </c>
      <c r="E5116" t="str" cm="1">
        <f t="array" aca="1" ref="E5116" ca="1">INDEX(Reel2,Spins[[#This Row],[Stop2]])</f>
        <v>🍒</v>
      </c>
      <c r="F5116">
        <f t="shared" ca="1" si="395"/>
        <v>17</v>
      </c>
      <c r="G5116" t="str" cm="1">
        <f t="array" aca="1" ref="G5116" ca="1">INDEX(Reel3,Spins[[#This Row],[Stop3]])</f>
        <v>🍇</v>
      </c>
      <c r="H5116" t="b">
        <f ca="1">AND(Spins[[#This Row],[Sym1]]=Spins[[#This Row],[Sym2]],Spins[[#This Row],[Sym2]]=Spins[[#This Row],[Sym3]])</f>
        <v>0</v>
      </c>
      <c r="I5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16">
        <f t="shared" si="396"/>
        <v>1</v>
      </c>
      <c r="K5116">
        <f ca="1">Spins[[#This Row],[Mult]]*Spins[[#This Row],[Bet]]</f>
        <v>0</v>
      </c>
      <c r="L5116">
        <f ca="1">Spins[[#This Row],[Payout]]-Spins[[#This Row],[Bet]]</f>
        <v>-1</v>
      </c>
    </row>
    <row r="5117" spans="1:12" x14ac:dyDescent="0.3">
      <c r="A5117">
        <f t="shared" si="392"/>
        <v>5116</v>
      </c>
      <c r="B5117">
        <f t="shared" ca="1" si="393"/>
        <v>23</v>
      </c>
      <c r="C5117" t="str" cm="1">
        <f t="array" aca="1" ref="C5117" ca="1">INDEX(Reel1,Spins[[#This Row],[Stop1]])</f>
        <v>🍇</v>
      </c>
      <c r="D5117">
        <f t="shared" ca="1" si="394"/>
        <v>17</v>
      </c>
      <c r="E5117" t="str" cm="1">
        <f t="array" aca="1" ref="E5117" ca="1">INDEX(Reel2,Spins[[#This Row],[Stop2]])</f>
        <v>🍒</v>
      </c>
      <c r="F5117">
        <f t="shared" ca="1" si="395"/>
        <v>18</v>
      </c>
      <c r="G5117" t="str" cm="1">
        <f t="array" aca="1" ref="G5117" ca="1">INDEX(Reel3,Spins[[#This Row],[Stop3]])</f>
        <v>🔔</v>
      </c>
      <c r="H5117" t="b">
        <f ca="1">AND(Spins[[#This Row],[Sym1]]=Spins[[#This Row],[Sym2]],Spins[[#This Row],[Sym2]]=Spins[[#This Row],[Sym3]])</f>
        <v>0</v>
      </c>
      <c r="I5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17">
        <f t="shared" si="396"/>
        <v>1</v>
      </c>
      <c r="K5117">
        <f ca="1">Spins[[#This Row],[Mult]]*Spins[[#This Row],[Bet]]</f>
        <v>0</v>
      </c>
      <c r="L5117">
        <f ca="1">Spins[[#This Row],[Payout]]-Spins[[#This Row],[Bet]]</f>
        <v>-1</v>
      </c>
    </row>
    <row r="5118" spans="1:12" x14ac:dyDescent="0.3">
      <c r="A5118">
        <f t="shared" si="392"/>
        <v>5117</v>
      </c>
      <c r="B5118">
        <f t="shared" ca="1" si="393"/>
        <v>5</v>
      </c>
      <c r="C5118" t="str" cm="1">
        <f t="array" aca="1" ref="C5118" ca="1">INDEX(Reel1,Spins[[#This Row],[Stop1]])</f>
        <v>🍋</v>
      </c>
      <c r="D5118">
        <f t="shared" ca="1" si="394"/>
        <v>3</v>
      </c>
      <c r="E5118" t="str" cm="1">
        <f t="array" aca="1" ref="E5118" ca="1">INDEX(Reel2,Spins[[#This Row],[Stop2]])</f>
        <v>🍋</v>
      </c>
      <c r="F5118">
        <f t="shared" ca="1" si="395"/>
        <v>30</v>
      </c>
      <c r="G5118" t="str" cm="1">
        <f t="array" aca="1" ref="G5118" ca="1">INDEX(Reel3,Spins[[#This Row],[Stop3]])</f>
        <v>💎</v>
      </c>
      <c r="H5118" t="b">
        <f ca="1">AND(Spins[[#This Row],[Sym1]]=Spins[[#This Row],[Sym2]],Spins[[#This Row],[Sym2]]=Spins[[#This Row],[Sym3]])</f>
        <v>0</v>
      </c>
      <c r="I5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18">
        <f t="shared" si="396"/>
        <v>1</v>
      </c>
      <c r="K5118">
        <f ca="1">Spins[[#This Row],[Mult]]*Spins[[#This Row],[Bet]]</f>
        <v>0.6</v>
      </c>
      <c r="L5118">
        <f ca="1">Spins[[#This Row],[Payout]]-Spins[[#This Row],[Bet]]</f>
        <v>-0.4</v>
      </c>
    </row>
    <row r="5119" spans="1:12" x14ac:dyDescent="0.3">
      <c r="A5119">
        <f t="shared" si="392"/>
        <v>5118</v>
      </c>
      <c r="B5119">
        <f t="shared" ca="1" si="393"/>
        <v>12</v>
      </c>
      <c r="C5119" t="str" cm="1">
        <f t="array" aca="1" ref="C5119" ca="1">INDEX(Reel1,Spins[[#This Row],[Stop1]])</f>
        <v>🍋</v>
      </c>
      <c r="D5119">
        <f t="shared" ca="1" si="394"/>
        <v>13</v>
      </c>
      <c r="E5119" t="str" cm="1">
        <f t="array" aca="1" ref="E5119" ca="1">INDEX(Reel2,Spins[[#This Row],[Stop2]])</f>
        <v>🍋</v>
      </c>
      <c r="F5119">
        <f t="shared" ca="1" si="395"/>
        <v>19</v>
      </c>
      <c r="G5119" t="str" cm="1">
        <f t="array" aca="1" ref="G5119" ca="1">INDEX(Reel3,Spins[[#This Row],[Stop3]])</f>
        <v>🔔</v>
      </c>
      <c r="H5119" t="b">
        <f ca="1">AND(Spins[[#This Row],[Sym1]]=Spins[[#This Row],[Sym2]],Spins[[#This Row],[Sym2]]=Spins[[#This Row],[Sym3]])</f>
        <v>0</v>
      </c>
      <c r="I5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19">
        <f t="shared" si="396"/>
        <v>1</v>
      </c>
      <c r="K5119">
        <f ca="1">Spins[[#This Row],[Mult]]*Spins[[#This Row],[Bet]]</f>
        <v>0.6</v>
      </c>
      <c r="L5119">
        <f ca="1">Spins[[#This Row],[Payout]]-Spins[[#This Row],[Bet]]</f>
        <v>-0.4</v>
      </c>
    </row>
    <row r="5120" spans="1:12" x14ac:dyDescent="0.3">
      <c r="A5120">
        <f t="shared" si="392"/>
        <v>5119</v>
      </c>
      <c r="B5120">
        <f t="shared" ca="1" si="393"/>
        <v>31</v>
      </c>
      <c r="C5120" t="str" cm="1">
        <f t="array" aca="1" ref="C5120" ca="1">INDEX(Reel1,Spins[[#This Row],[Stop1]])</f>
        <v>💎</v>
      </c>
      <c r="D5120">
        <f t="shared" ca="1" si="394"/>
        <v>31</v>
      </c>
      <c r="E5120" t="str" cm="1">
        <f t="array" aca="1" ref="E5120" ca="1">INDEX(Reel2,Spins[[#This Row],[Stop2]])</f>
        <v>💎</v>
      </c>
      <c r="F5120">
        <f t="shared" ca="1" si="395"/>
        <v>9</v>
      </c>
      <c r="G5120" t="str" cm="1">
        <f t="array" aca="1" ref="G5120" ca="1">INDEX(Reel3,Spins[[#This Row],[Stop3]])</f>
        <v>🍒</v>
      </c>
      <c r="H5120" t="b">
        <f ca="1">AND(Spins[[#This Row],[Sym1]]=Spins[[#This Row],[Sym2]],Spins[[#This Row],[Sym2]]=Spins[[#This Row],[Sym3]])</f>
        <v>0</v>
      </c>
      <c r="I5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5120">
        <f t="shared" si="396"/>
        <v>1</v>
      </c>
      <c r="K5120">
        <f ca="1">Spins[[#This Row],[Mult]]*Spins[[#This Row],[Bet]]</f>
        <v>10</v>
      </c>
      <c r="L5120">
        <f ca="1">Spins[[#This Row],[Payout]]-Spins[[#This Row],[Bet]]</f>
        <v>9</v>
      </c>
    </row>
    <row r="5121" spans="1:12" x14ac:dyDescent="0.3">
      <c r="A5121">
        <f t="shared" si="392"/>
        <v>5120</v>
      </c>
      <c r="B5121">
        <f t="shared" ca="1" si="393"/>
        <v>30</v>
      </c>
      <c r="C5121" t="str" cm="1">
        <f t="array" aca="1" ref="C5121" ca="1">INDEX(Reel1,Spins[[#This Row],[Stop1]])</f>
        <v>7️⃣</v>
      </c>
      <c r="D5121">
        <f t="shared" ca="1" si="394"/>
        <v>4</v>
      </c>
      <c r="E5121" t="str" cm="1">
        <f t="array" aca="1" ref="E5121" ca="1">INDEX(Reel2,Spins[[#This Row],[Stop2]])</f>
        <v>🍋</v>
      </c>
      <c r="F5121">
        <f t="shared" ca="1" si="395"/>
        <v>6</v>
      </c>
      <c r="G5121" t="str" cm="1">
        <f t="array" aca="1" ref="G5121" ca="1">INDEX(Reel3,Spins[[#This Row],[Stop3]])</f>
        <v>🍒</v>
      </c>
      <c r="H5121" t="b">
        <f ca="1">AND(Spins[[#This Row],[Sym1]]=Spins[[#This Row],[Sym2]],Spins[[#This Row],[Sym2]]=Spins[[#This Row],[Sym3]])</f>
        <v>0</v>
      </c>
      <c r="I5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1">
        <f t="shared" si="396"/>
        <v>1</v>
      </c>
      <c r="K5121">
        <f ca="1">Spins[[#This Row],[Mult]]*Spins[[#This Row],[Bet]]</f>
        <v>0</v>
      </c>
      <c r="L5121">
        <f ca="1">Spins[[#This Row],[Payout]]-Spins[[#This Row],[Bet]]</f>
        <v>-1</v>
      </c>
    </row>
    <row r="5122" spans="1:12" x14ac:dyDescent="0.3">
      <c r="A5122">
        <f t="shared" ref="A5122:A5185" si="397">ROW()-1</f>
        <v>5121</v>
      </c>
      <c r="B5122">
        <f t="shared" ref="B5122:B5185" ca="1" si="398">RANDBETWEEN(1,ROWS(Reel1))</f>
        <v>2</v>
      </c>
      <c r="C5122" t="str" cm="1">
        <f t="array" aca="1" ref="C5122" ca="1">INDEX(Reel1,Spins[[#This Row],[Stop1]])</f>
        <v>🍋</v>
      </c>
      <c r="D5122">
        <f t="shared" ref="D5122:D5185" ca="1" si="399">RANDBETWEEN(1,ROWS(Reel2))</f>
        <v>10</v>
      </c>
      <c r="E5122" t="str" cm="1">
        <f t="array" aca="1" ref="E5122" ca="1">INDEX(Reel2,Spins[[#This Row],[Stop2]])</f>
        <v>🍋</v>
      </c>
      <c r="F5122">
        <f t="shared" ref="F5122:F5185" ca="1" si="400">RANDBETWEEN(1,ROWS(Reel3))</f>
        <v>11</v>
      </c>
      <c r="G5122" t="str" cm="1">
        <f t="array" aca="1" ref="G5122" ca="1">INDEX(Reel3,Spins[[#This Row],[Stop3]])</f>
        <v>🍒</v>
      </c>
      <c r="H5122" t="b">
        <f ca="1">AND(Spins[[#This Row],[Sym1]]=Spins[[#This Row],[Sym2]],Spins[[#This Row],[Sym2]]=Spins[[#This Row],[Sym3]])</f>
        <v>0</v>
      </c>
      <c r="I5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22">
        <f t="shared" ref="J5122:J5185" si="401">Bet</f>
        <v>1</v>
      </c>
      <c r="K5122">
        <f ca="1">Spins[[#This Row],[Mult]]*Spins[[#This Row],[Bet]]</f>
        <v>0.6</v>
      </c>
      <c r="L5122">
        <f ca="1">Spins[[#This Row],[Payout]]-Spins[[#This Row],[Bet]]</f>
        <v>-0.4</v>
      </c>
    </row>
    <row r="5123" spans="1:12" x14ac:dyDescent="0.3">
      <c r="A5123">
        <f t="shared" si="397"/>
        <v>5122</v>
      </c>
      <c r="B5123">
        <f t="shared" ca="1" si="398"/>
        <v>10</v>
      </c>
      <c r="C5123" t="str" cm="1">
        <f t="array" aca="1" ref="C5123" ca="1">INDEX(Reel1,Spins[[#This Row],[Stop1]])</f>
        <v>🍋</v>
      </c>
      <c r="D5123">
        <f t="shared" ca="1" si="399"/>
        <v>21</v>
      </c>
      <c r="E5123" t="str" cm="1">
        <f t="array" aca="1" ref="E5123" ca="1">INDEX(Reel2,Spins[[#This Row],[Stop2]])</f>
        <v>🍒</v>
      </c>
      <c r="F5123">
        <f t="shared" ca="1" si="400"/>
        <v>28</v>
      </c>
      <c r="G5123" t="str" cm="1">
        <f t="array" aca="1" ref="G5123" ca="1">INDEX(Reel3,Spins[[#This Row],[Stop3]])</f>
        <v>7️⃣</v>
      </c>
      <c r="H5123" t="b">
        <f ca="1">AND(Spins[[#This Row],[Sym1]]=Spins[[#This Row],[Sym2]],Spins[[#This Row],[Sym2]]=Spins[[#This Row],[Sym3]])</f>
        <v>0</v>
      </c>
      <c r="I5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3">
        <f t="shared" si="401"/>
        <v>1</v>
      </c>
      <c r="K5123">
        <f ca="1">Spins[[#This Row],[Mult]]*Spins[[#This Row],[Bet]]</f>
        <v>0</v>
      </c>
      <c r="L5123">
        <f ca="1">Spins[[#This Row],[Payout]]-Spins[[#This Row],[Bet]]</f>
        <v>-1</v>
      </c>
    </row>
    <row r="5124" spans="1:12" x14ac:dyDescent="0.3">
      <c r="A5124">
        <f t="shared" si="397"/>
        <v>5123</v>
      </c>
      <c r="B5124">
        <f t="shared" ca="1" si="398"/>
        <v>17</v>
      </c>
      <c r="C5124" t="str" cm="1">
        <f t="array" aca="1" ref="C5124" ca="1">INDEX(Reel1,Spins[[#This Row],[Stop1]])</f>
        <v>🍒</v>
      </c>
      <c r="D5124">
        <f t="shared" ca="1" si="399"/>
        <v>21</v>
      </c>
      <c r="E5124" t="str" cm="1">
        <f t="array" aca="1" ref="E5124" ca="1">INDEX(Reel2,Spins[[#This Row],[Stop2]])</f>
        <v>🍒</v>
      </c>
      <c r="F5124">
        <f t="shared" ca="1" si="400"/>
        <v>18</v>
      </c>
      <c r="G5124" t="str" cm="1">
        <f t="array" aca="1" ref="G5124" ca="1">INDEX(Reel3,Spins[[#This Row],[Stop3]])</f>
        <v>🔔</v>
      </c>
      <c r="H5124" t="b">
        <f ca="1">AND(Spins[[#This Row],[Sym1]]=Spins[[#This Row],[Sym2]],Spins[[#This Row],[Sym2]]=Spins[[#This Row],[Sym3]])</f>
        <v>0</v>
      </c>
      <c r="I5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124">
        <f t="shared" si="401"/>
        <v>1</v>
      </c>
      <c r="K5124">
        <f ca="1">Spins[[#This Row],[Mult]]*Spins[[#This Row],[Bet]]</f>
        <v>0.8</v>
      </c>
      <c r="L5124">
        <f ca="1">Spins[[#This Row],[Payout]]-Spins[[#This Row],[Bet]]</f>
        <v>-0.19999999999999996</v>
      </c>
    </row>
    <row r="5125" spans="1:12" x14ac:dyDescent="0.3">
      <c r="A5125">
        <f t="shared" si="397"/>
        <v>5124</v>
      </c>
      <c r="B5125">
        <f t="shared" ca="1" si="398"/>
        <v>23</v>
      </c>
      <c r="C5125" t="str" cm="1">
        <f t="array" aca="1" ref="C5125" ca="1">INDEX(Reel1,Spins[[#This Row],[Stop1]])</f>
        <v>🍇</v>
      </c>
      <c r="D5125">
        <f t="shared" ca="1" si="399"/>
        <v>2</v>
      </c>
      <c r="E5125" t="str" cm="1">
        <f t="array" aca="1" ref="E5125" ca="1">INDEX(Reel2,Spins[[#This Row],[Stop2]])</f>
        <v>🍋</v>
      </c>
      <c r="F5125">
        <f t="shared" ca="1" si="400"/>
        <v>18</v>
      </c>
      <c r="G5125" t="str" cm="1">
        <f t="array" aca="1" ref="G5125" ca="1">INDEX(Reel3,Spins[[#This Row],[Stop3]])</f>
        <v>🔔</v>
      </c>
      <c r="H5125" t="b">
        <f ca="1">AND(Spins[[#This Row],[Sym1]]=Spins[[#This Row],[Sym2]],Spins[[#This Row],[Sym2]]=Spins[[#This Row],[Sym3]])</f>
        <v>0</v>
      </c>
      <c r="I5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5">
        <f t="shared" si="401"/>
        <v>1</v>
      </c>
      <c r="K5125">
        <f ca="1">Spins[[#This Row],[Mult]]*Spins[[#This Row],[Bet]]</f>
        <v>0</v>
      </c>
      <c r="L5125">
        <f ca="1">Spins[[#This Row],[Payout]]-Spins[[#This Row],[Bet]]</f>
        <v>-1</v>
      </c>
    </row>
    <row r="5126" spans="1:12" x14ac:dyDescent="0.3">
      <c r="A5126">
        <f t="shared" si="397"/>
        <v>5125</v>
      </c>
      <c r="B5126">
        <f t="shared" ca="1" si="398"/>
        <v>28</v>
      </c>
      <c r="C5126" t="str" cm="1">
        <f t="array" aca="1" ref="C5126" ca="1">INDEX(Reel1,Spins[[#This Row],[Stop1]])</f>
        <v>BAR</v>
      </c>
      <c r="D5126">
        <f t="shared" ca="1" si="399"/>
        <v>8</v>
      </c>
      <c r="E5126" t="str" cm="1">
        <f t="array" aca="1" ref="E5126" ca="1">INDEX(Reel2,Spins[[#This Row],[Stop2]])</f>
        <v>🍋</v>
      </c>
      <c r="F5126">
        <f t="shared" ca="1" si="400"/>
        <v>30</v>
      </c>
      <c r="G5126" t="str" cm="1">
        <f t="array" aca="1" ref="G5126" ca="1">INDEX(Reel3,Spins[[#This Row],[Stop3]])</f>
        <v>💎</v>
      </c>
      <c r="H5126" t="b">
        <f ca="1">AND(Spins[[#This Row],[Sym1]]=Spins[[#This Row],[Sym2]],Spins[[#This Row],[Sym2]]=Spins[[#This Row],[Sym3]])</f>
        <v>0</v>
      </c>
      <c r="I5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6">
        <f t="shared" si="401"/>
        <v>1</v>
      </c>
      <c r="K5126">
        <f ca="1">Spins[[#This Row],[Mult]]*Spins[[#This Row],[Bet]]</f>
        <v>0</v>
      </c>
      <c r="L5126">
        <f ca="1">Spins[[#This Row],[Payout]]-Spins[[#This Row],[Bet]]</f>
        <v>-1</v>
      </c>
    </row>
    <row r="5127" spans="1:12" x14ac:dyDescent="0.3">
      <c r="A5127">
        <f t="shared" si="397"/>
        <v>5126</v>
      </c>
      <c r="B5127">
        <f t="shared" ca="1" si="398"/>
        <v>3</v>
      </c>
      <c r="C5127" t="str" cm="1">
        <f t="array" aca="1" ref="C5127" ca="1">INDEX(Reel1,Spins[[#This Row],[Stop1]])</f>
        <v>🍋</v>
      </c>
      <c r="D5127">
        <f t="shared" ca="1" si="399"/>
        <v>20</v>
      </c>
      <c r="E5127" t="str" cm="1">
        <f t="array" aca="1" ref="E5127" ca="1">INDEX(Reel2,Spins[[#This Row],[Stop2]])</f>
        <v>🍒</v>
      </c>
      <c r="F5127">
        <f t="shared" ca="1" si="400"/>
        <v>1</v>
      </c>
      <c r="G5127" t="str" cm="1">
        <f t="array" aca="1" ref="G5127" ca="1">INDEX(Reel3,Spins[[#This Row],[Stop3]])</f>
        <v>🍋</v>
      </c>
      <c r="H5127" t="b">
        <f ca="1">AND(Spins[[#This Row],[Sym1]]=Spins[[#This Row],[Sym2]],Spins[[#This Row],[Sym2]]=Spins[[#This Row],[Sym3]])</f>
        <v>0</v>
      </c>
      <c r="I5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7">
        <f t="shared" si="401"/>
        <v>1</v>
      </c>
      <c r="K5127">
        <f ca="1">Spins[[#This Row],[Mult]]*Spins[[#This Row],[Bet]]</f>
        <v>0</v>
      </c>
      <c r="L5127">
        <f ca="1">Spins[[#This Row],[Payout]]-Spins[[#This Row],[Bet]]</f>
        <v>-1</v>
      </c>
    </row>
    <row r="5128" spans="1:12" x14ac:dyDescent="0.3">
      <c r="A5128">
        <f t="shared" si="397"/>
        <v>5127</v>
      </c>
      <c r="B5128">
        <f t="shared" ca="1" si="398"/>
        <v>5</v>
      </c>
      <c r="C5128" t="str" cm="1">
        <f t="array" aca="1" ref="C5128" ca="1">INDEX(Reel1,Spins[[#This Row],[Stop1]])</f>
        <v>🍋</v>
      </c>
      <c r="D5128">
        <f t="shared" ca="1" si="399"/>
        <v>31</v>
      </c>
      <c r="E5128" t="str" cm="1">
        <f t="array" aca="1" ref="E5128" ca="1">INDEX(Reel2,Spins[[#This Row],[Stop2]])</f>
        <v>💎</v>
      </c>
      <c r="F5128">
        <f t="shared" ca="1" si="400"/>
        <v>24</v>
      </c>
      <c r="G5128" t="str" cm="1">
        <f t="array" aca="1" ref="G5128" ca="1">INDEX(Reel3,Spins[[#This Row],[Stop3]])</f>
        <v>BAR</v>
      </c>
      <c r="H5128" t="b">
        <f ca="1">AND(Spins[[#This Row],[Sym1]]=Spins[[#This Row],[Sym2]],Spins[[#This Row],[Sym2]]=Spins[[#This Row],[Sym3]])</f>
        <v>0</v>
      </c>
      <c r="I5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8">
        <f t="shared" si="401"/>
        <v>1</v>
      </c>
      <c r="K5128">
        <f ca="1">Spins[[#This Row],[Mult]]*Spins[[#This Row],[Bet]]</f>
        <v>0</v>
      </c>
      <c r="L5128">
        <f ca="1">Spins[[#This Row],[Payout]]-Spins[[#This Row],[Bet]]</f>
        <v>-1</v>
      </c>
    </row>
    <row r="5129" spans="1:12" x14ac:dyDescent="0.3">
      <c r="A5129">
        <f t="shared" si="397"/>
        <v>5128</v>
      </c>
      <c r="B5129">
        <f t="shared" ca="1" si="398"/>
        <v>22</v>
      </c>
      <c r="C5129" t="str" cm="1">
        <f t="array" aca="1" ref="C5129" ca="1">INDEX(Reel1,Spins[[#This Row],[Stop1]])</f>
        <v>🍇</v>
      </c>
      <c r="D5129">
        <f t="shared" ca="1" si="399"/>
        <v>13</v>
      </c>
      <c r="E5129" t="str" cm="1">
        <f t="array" aca="1" ref="E5129" ca="1">INDEX(Reel2,Spins[[#This Row],[Stop2]])</f>
        <v>🍋</v>
      </c>
      <c r="F5129">
        <f t="shared" ca="1" si="400"/>
        <v>19</v>
      </c>
      <c r="G5129" t="str" cm="1">
        <f t="array" aca="1" ref="G5129" ca="1">INDEX(Reel3,Spins[[#This Row],[Stop3]])</f>
        <v>🔔</v>
      </c>
      <c r="H5129" t="b">
        <f ca="1">AND(Spins[[#This Row],[Sym1]]=Spins[[#This Row],[Sym2]],Spins[[#This Row],[Sym2]]=Spins[[#This Row],[Sym3]])</f>
        <v>0</v>
      </c>
      <c r="I5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29">
        <f t="shared" si="401"/>
        <v>1</v>
      </c>
      <c r="K5129">
        <f ca="1">Spins[[#This Row],[Mult]]*Spins[[#This Row],[Bet]]</f>
        <v>0</v>
      </c>
      <c r="L5129">
        <f ca="1">Spins[[#This Row],[Payout]]-Spins[[#This Row],[Bet]]</f>
        <v>-1</v>
      </c>
    </row>
    <row r="5130" spans="1:12" x14ac:dyDescent="0.3">
      <c r="A5130">
        <f t="shared" si="397"/>
        <v>5129</v>
      </c>
      <c r="B5130">
        <f t="shared" ca="1" si="398"/>
        <v>7</v>
      </c>
      <c r="C5130" t="str" cm="1">
        <f t="array" aca="1" ref="C5130" ca="1">INDEX(Reel1,Spins[[#This Row],[Stop1]])</f>
        <v>🍋</v>
      </c>
      <c r="D5130">
        <f t="shared" ca="1" si="399"/>
        <v>24</v>
      </c>
      <c r="E5130" t="str" cm="1">
        <f t="array" aca="1" ref="E5130" ca="1">INDEX(Reel2,Spins[[#This Row],[Stop2]])</f>
        <v>🍇</v>
      </c>
      <c r="F5130">
        <f t="shared" ca="1" si="400"/>
        <v>14</v>
      </c>
      <c r="G5130" t="str" cm="1">
        <f t="array" aca="1" ref="G5130" ca="1">INDEX(Reel3,Spins[[#This Row],[Stop3]])</f>
        <v>🍇</v>
      </c>
      <c r="H5130" t="b">
        <f ca="1">AND(Spins[[#This Row],[Sym1]]=Spins[[#This Row],[Sym2]],Spins[[#This Row],[Sym2]]=Spins[[#This Row],[Sym3]])</f>
        <v>0</v>
      </c>
      <c r="I5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0">
        <f t="shared" si="401"/>
        <v>1</v>
      </c>
      <c r="K5130">
        <f ca="1">Spins[[#This Row],[Mult]]*Spins[[#This Row],[Bet]]</f>
        <v>0</v>
      </c>
      <c r="L5130">
        <f ca="1">Spins[[#This Row],[Payout]]-Spins[[#This Row],[Bet]]</f>
        <v>-1</v>
      </c>
    </row>
    <row r="5131" spans="1:12" x14ac:dyDescent="0.3">
      <c r="A5131">
        <f t="shared" si="397"/>
        <v>5130</v>
      </c>
      <c r="B5131">
        <f t="shared" ca="1" si="398"/>
        <v>7</v>
      </c>
      <c r="C5131" t="str" cm="1">
        <f t="array" aca="1" ref="C5131" ca="1">INDEX(Reel1,Spins[[#This Row],[Stop1]])</f>
        <v>🍋</v>
      </c>
      <c r="D5131">
        <f t="shared" ca="1" si="399"/>
        <v>11</v>
      </c>
      <c r="E5131" t="str" cm="1">
        <f t="array" aca="1" ref="E5131" ca="1">INDEX(Reel2,Spins[[#This Row],[Stop2]])</f>
        <v>🍋</v>
      </c>
      <c r="F5131">
        <f t="shared" ca="1" si="400"/>
        <v>18</v>
      </c>
      <c r="G5131" t="str" cm="1">
        <f t="array" aca="1" ref="G5131" ca="1">INDEX(Reel3,Spins[[#This Row],[Stop3]])</f>
        <v>🔔</v>
      </c>
      <c r="H5131" t="b">
        <f ca="1">AND(Spins[[#This Row],[Sym1]]=Spins[[#This Row],[Sym2]],Spins[[#This Row],[Sym2]]=Spins[[#This Row],[Sym3]])</f>
        <v>0</v>
      </c>
      <c r="I5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31">
        <f t="shared" si="401"/>
        <v>1</v>
      </c>
      <c r="K5131">
        <f ca="1">Spins[[#This Row],[Mult]]*Spins[[#This Row],[Bet]]</f>
        <v>0.6</v>
      </c>
      <c r="L5131">
        <f ca="1">Spins[[#This Row],[Payout]]-Spins[[#This Row],[Bet]]</f>
        <v>-0.4</v>
      </c>
    </row>
    <row r="5132" spans="1:12" x14ac:dyDescent="0.3">
      <c r="A5132">
        <f t="shared" si="397"/>
        <v>5131</v>
      </c>
      <c r="B5132">
        <f t="shared" ca="1" si="398"/>
        <v>17</v>
      </c>
      <c r="C5132" t="str" cm="1">
        <f t="array" aca="1" ref="C5132" ca="1">INDEX(Reel1,Spins[[#This Row],[Stop1]])</f>
        <v>🍒</v>
      </c>
      <c r="D5132">
        <f t="shared" ca="1" si="399"/>
        <v>23</v>
      </c>
      <c r="E5132" t="str" cm="1">
        <f t="array" aca="1" ref="E5132" ca="1">INDEX(Reel2,Spins[[#This Row],[Stop2]])</f>
        <v>🍇</v>
      </c>
      <c r="F5132">
        <f t="shared" ca="1" si="400"/>
        <v>1</v>
      </c>
      <c r="G5132" t="str" cm="1">
        <f t="array" aca="1" ref="G5132" ca="1">INDEX(Reel3,Spins[[#This Row],[Stop3]])</f>
        <v>🍋</v>
      </c>
      <c r="H5132" t="b">
        <f ca="1">AND(Spins[[#This Row],[Sym1]]=Spins[[#This Row],[Sym2]],Spins[[#This Row],[Sym2]]=Spins[[#This Row],[Sym3]])</f>
        <v>0</v>
      </c>
      <c r="I5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2">
        <f t="shared" si="401"/>
        <v>1</v>
      </c>
      <c r="K5132">
        <f ca="1">Spins[[#This Row],[Mult]]*Spins[[#This Row],[Bet]]</f>
        <v>0</v>
      </c>
      <c r="L5132">
        <f ca="1">Spins[[#This Row],[Payout]]-Spins[[#This Row],[Bet]]</f>
        <v>-1</v>
      </c>
    </row>
    <row r="5133" spans="1:12" x14ac:dyDescent="0.3">
      <c r="A5133">
        <f t="shared" si="397"/>
        <v>5132</v>
      </c>
      <c r="B5133">
        <f t="shared" ca="1" si="398"/>
        <v>22</v>
      </c>
      <c r="C5133" t="str" cm="1">
        <f t="array" aca="1" ref="C5133" ca="1">INDEX(Reel1,Spins[[#This Row],[Stop1]])</f>
        <v>🍇</v>
      </c>
      <c r="D5133">
        <f t="shared" ca="1" si="399"/>
        <v>13</v>
      </c>
      <c r="E5133" t="str" cm="1">
        <f t="array" aca="1" ref="E5133" ca="1">INDEX(Reel2,Spins[[#This Row],[Stop2]])</f>
        <v>🍋</v>
      </c>
      <c r="F5133">
        <f t="shared" ca="1" si="400"/>
        <v>24</v>
      </c>
      <c r="G5133" t="str" cm="1">
        <f t="array" aca="1" ref="G5133" ca="1">INDEX(Reel3,Spins[[#This Row],[Stop3]])</f>
        <v>BAR</v>
      </c>
      <c r="H5133" t="b">
        <f ca="1">AND(Spins[[#This Row],[Sym1]]=Spins[[#This Row],[Sym2]],Spins[[#This Row],[Sym2]]=Spins[[#This Row],[Sym3]])</f>
        <v>0</v>
      </c>
      <c r="I5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3">
        <f t="shared" si="401"/>
        <v>1</v>
      </c>
      <c r="K5133">
        <f ca="1">Spins[[#This Row],[Mult]]*Spins[[#This Row],[Bet]]</f>
        <v>0</v>
      </c>
      <c r="L5133">
        <f ca="1">Spins[[#This Row],[Payout]]-Spins[[#This Row],[Bet]]</f>
        <v>-1</v>
      </c>
    </row>
    <row r="5134" spans="1:12" x14ac:dyDescent="0.3">
      <c r="A5134">
        <f t="shared" si="397"/>
        <v>5133</v>
      </c>
      <c r="B5134">
        <f t="shared" ca="1" si="398"/>
        <v>1</v>
      </c>
      <c r="C5134" t="str" cm="1">
        <f t="array" aca="1" ref="C5134" ca="1">INDEX(Reel1,Spins[[#This Row],[Stop1]])</f>
        <v>🍋</v>
      </c>
      <c r="D5134">
        <f t="shared" ca="1" si="399"/>
        <v>31</v>
      </c>
      <c r="E5134" t="str" cm="1">
        <f t="array" aca="1" ref="E5134" ca="1">INDEX(Reel2,Spins[[#This Row],[Stop2]])</f>
        <v>💎</v>
      </c>
      <c r="F5134">
        <f t="shared" ca="1" si="400"/>
        <v>16</v>
      </c>
      <c r="G5134" t="str" cm="1">
        <f t="array" aca="1" ref="G5134" ca="1">INDEX(Reel3,Spins[[#This Row],[Stop3]])</f>
        <v>🍇</v>
      </c>
      <c r="H5134" t="b">
        <f ca="1">AND(Spins[[#This Row],[Sym1]]=Spins[[#This Row],[Sym2]],Spins[[#This Row],[Sym2]]=Spins[[#This Row],[Sym3]])</f>
        <v>0</v>
      </c>
      <c r="I5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4">
        <f t="shared" si="401"/>
        <v>1</v>
      </c>
      <c r="K5134">
        <f ca="1">Spins[[#This Row],[Mult]]*Spins[[#This Row],[Bet]]</f>
        <v>0</v>
      </c>
      <c r="L5134">
        <f ca="1">Spins[[#This Row],[Payout]]-Spins[[#This Row],[Bet]]</f>
        <v>-1</v>
      </c>
    </row>
    <row r="5135" spans="1:12" x14ac:dyDescent="0.3">
      <c r="A5135">
        <f t="shared" si="397"/>
        <v>5134</v>
      </c>
      <c r="B5135">
        <f t="shared" ca="1" si="398"/>
        <v>19</v>
      </c>
      <c r="C5135" t="str" cm="1">
        <f t="array" aca="1" ref="C5135" ca="1">INDEX(Reel1,Spins[[#This Row],[Stop1]])</f>
        <v>🍒</v>
      </c>
      <c r="D5135">
        <f t="shared" ca="1" si="399"/>
        <v>14</v>
      </c>
      <c r="E5135" t="str" cm="1">
        <f t="array" aca="1" ref="E5135" ca="1">INDEX(Reel2,Spins[[#This Row],[Stop2]])</f>
        <v>🍋</v>
      </c>
      <c r="F5135">
        <f t="shared" ca="1" si="400"/>
        <v>24</v>
      </c>
      <c r="G5135" t="str" cm="1">
        <f t="array" aca="1" ref="G5135" ca="1">INDEX(Reel3,Spins[[#This Row],[Stop3]])</f>
        <v>BAR</v>
      </c>
      <c r="H5135" t="b">
        <f ca="1">AND(Spins[[#This Row],[Sym1]]=Spins[[#This Row],[Sym2]],Spins[[#This Row],[Sym2]]=Spins[[#This Row],[Sym3]])</f>
        <v>0</v>
      </c>
      <c r="I5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5">
        <f t="shared" si="401"/>
        <v>1</v>
      </c>
      <c r="K5135">
        <f ca="1">Spins[[#This Row],[Mult]]*Spins[[#This Row],[Bet]]</f>
        <v>0</v>
      </c>
      <c r="L5135">
        <f ca="1">Spins[[#This Row],[Payout]]-Spins[[#This Row],[Bet]]</f>
        <v>-1</v>
      </c>
    </row>
    <row r="5136" spans="1:12" x14ac:dyDescent="0.3">
      <c r="A5136">
        <f t="shared" si="397"/>
        <v>5135</v>
      </c>
      <c r="B5136">
        <f t="shared" ca="1" si="398"/>
        <v>24</v>
      </c>
      <c r="C5136" t="str" cm="1">
        <f t="array" aca="1" ref="C5136" ca="1">INDEX(Reel1,Spins[[#This Row],[Stop1]])</f>
        <v>🍇</v>
      </c>
      <c r="D5136">
        <f t="shared" ca="1" si="399"/>
        <v>19</v>
      </c>
      <c r="E5136" t="str" cm="1">
        <f t="array" aca="1" ref="E5136" ca="1">INDEX(Reel2,Spins[[#This Row],[Stop2]])</f>
        <v>🍒</v>
      </c>
      <c r="F5136">
        <f t="shared" ca="1" si="400"/>
        <v>12</v>
      </c>
      <c r="G5136" t="str" cm="1">
        <f t="array" aca="1" ref="G5136" ca="1">INDEX(Reel3,Spins[[#This Row],[Stop3]])</f>
        <v>🍒</v>
      </c>
      <c r="H5136" t="b">
        <f ca="1">AND(Spins[[#This Row],[Sym1]]=Spins[[#This Row],[Sym2]],Spins[[#This Row],[Sym2]]=Spins[[#This Row],[Sym3]])</f>
        <v>0</v>
      </c>
      <c r="I5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6">
        <f t="shared" si="401"/>
        <v>1</v>
      </c>
      <c r="K5136">
        <f ca="1">Spins[[#This Row],[Mult]]*Spins[[#This Row],[Bet]]</f>
        <v>0</v>
      </c>
      <c r="L5136">
        <f ca="1">Spins[[#This Row],[Payout]]-Spins[[#This Row],[Bet]]</f>
        <v>-1</v>
      </c>
    </row>
    <row r="5137" spans="1:12" x14ac:dyDescent="0.3">
      <c r="A5137">
        <f t="shared" si="397"/>
        <v>5136</v>
      </c>
      <c r="B5137">
        <f t="shared" ca="1" si="398"/>
        <v>8</v>
      </c>
      <c r="C5137" t="str" cm="1">
        <f t="array" aca="1" ref="C5137" ca="1">INDEX(Reel1,Spins[[#This Row],[Stop1]])</f>
        <v>🍋</v>
      </c>
      <c r="D5137">
        <f t="shared" ca="1" si="399"/>
        <v>6</v>
      </c>
      <c r="E5137" t="str" cm="1">
        <f t="array" aca="1" ref="E5137" ca="1">INDEX(Reel2,Spins[[#This Row],[Stop2]])</f>
        <v>🍋</v>
      </c>
      <c r="F5137">
        <f t="shared" ca="1" si="400"/>
        <v>2</v>
      </c>
      <c r="G5137" t="str" cm="1">
        <f t="array" aca="1" ref="G5137" ca="1">INDEX(Reel3,Spins[[#This Row],[Stop3]])</f>
        <v>🍋</v>
      </c>
      <c r="H5137" t="b">
        <f ca="1">AND(Spins[[#This Row],[Sym1]]=Spins[[#This Row],[Sym2]],Spins[[#This Row],[Sym2]]=Spins[[#This Row],[Sym3]])</f>
        <v>1</v>
      </c>
      <c r="I5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137">
        <f t="shared" si="401"/>
        <v>1</v>
      </c>
      <c r="K5137">
        <f ca="1">Spins[[#This Row],[Mult]]*Spins[[#This Row],[Bet]]</f>
        <v>14</v>
      </c>
      <c r="L5137">
        <f ca="1">Spins[[#This Row],[Payout]]-Spins[[#This Row],[Bet]]</f>
        <v>13</v>
      </c>
    </row>
    <row r="5138" spans="1:12" x14ac:dyDescent="0.3">
      <c r="A5138">
        <f t="shared" si="397"/>
        <v>5137</v>
      </c>
      <c r="B5138">
        <f t="shared" ca="1" si="398"/>
        <v>9</v>
      </c>
      <c r="C5138" t="str" cm="1">
        <f t="array" aca="1" ref="C5138" ca="1">INDEX(Reel1,Spins[[#This Row],[Stop1]])</f>
        <v>🍋</v>
      </c>
      <c r="D5138">
        <f t="shared" ca="1" si="399"/>
        <v>7</v>
      </c>
      <c r="E5138" t="str" cm="1">
        <f t="array" aca="1" ref="E5138" ca="1">INDEX(Reel2,Spins[[#This Row],[Stop2]])</f>
        <v>🍋</v>
      </c>
      <c r="F5138">
        <f t="shared" ca="1" si="400"/>
        <v>16</v>
      </c>
      <c r="G5138" t="str" cm="1">
        <f t="array" aca="1" ref="G5138" ca="1">INDEX(Reel3,Spins[[#This Row],[Stop3]])</f>
        <v>🍇</v>
      </c>
      <c r="H5138" t="b">
        <f ca="1">AND(Spins[[#This Row],[Sym1]]=Spins[[#This Row],[Sym2]],Spins[[#This Row],[Sym2]]=Spins[[#This Row],[Sym3]])</f>
        <v>0</v>
      </c>
      <c r="I5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38">
        <f t="shared" si="401"/>
        <v>1</v>
      </c>
      <c r="K5138">
        <f ca="1">Spins[[#This Row],[Mult]]*Spins[[#This Row],[Bet]]</f>
        <v>0.6</v>
      </c>
      <c r="L5138">
        <f ca="1">Spins[[#This Row],[Payout]]-Spins[[#This Row],[Bet]]</f>
        <v>-0.4</v>
      </c>
    </row>
    <row r="5139" spans="1:12" x14ac:dyDescent="0.3">
      <c r="A5139">
        <f t="shared" si="397"/>
        <v>5138</v>
      </c>
      <c r="B5139">
        <f t="shared" ca="1" si="398"/>
        <v>15</v>
      </c>
      <c r="C5139" t="str" cm="1">
        <f t="array" aca="1" ref="C5139" ca="1">INDEX(Reel1,Spins[[#This Row],[Stop1]])</f>
        <v>🍒</v>
      </c>
      <c r="D5139">
        <f t="shared" ca="1" si="399"/>
        <v>6</v>
      </c>
      <c r="E5139" t="str" cm="1">
        <f t="array" aca="1" ref="E5139" ca="1">INDEX(Reel2,Spins[[#This Row],[Stop2]])</f>
        <v>🍋</v>
      </c>
      <c r="F5139">
        <f t="shared" ca="1" si="400"/>
        <v>29</v>
      </c>
      <c r="G5139" t="str" cm="1">
        <f t="array" aca="1" ref="G5139" ca="1">INDEX(Reel3,Spins[[#This Row],[Stop3]])</f>
        <v>7️⃣</v>
      </c>
      <c r="H5139" t="b">
        <f ca="1">AND(Spins[[#This Row],[Sym1]]=Spins[[#This Row],[Sym2]],Spins[[#This Row],[Sym2]]=Spins[[#This Row],[Sym3]])</f>
        <v>0</v>
      </c>
      <c r="I5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39">
        <f t="shared" si="401"/>
        <v>1</v>
      </c>
      <c r="K5139">
        <f ca="1">Spins[[#This Row],[Mult]]*Spins[[#This Row],[Bet]]</f>
        <v>0</v>
      </c>
      <c r="L5139">
        <f ca="1">Spins[[#This Row],[Payout]]-Spins[[#This Row],[Bet]]</f>
        <v>-1</v>
      </c>
    </row>
    <row r="5140" spans="1:12" x14ac:dyDescent="0.3">
      <c r="A5140">
        <f t="shared" si="397"/>
        <v>5139</v>
      </c>
      <c r="B5140">
        <f t="shared" ca="1" si="398"/>
        <v>2</v>
      </c>
      <c r="C5140" t="str" cm="1">
        <f t="array" aca="1" ref="C5140" ca="1">INDEX(Reel1,Spins[[#This Row],[Stop1]])</f>
        <v>🍋</v>
      </c>
      <c r="D5140">
        <f t="shared" ca="1" si="399"/>
        <v>25</v>
      </c>
      <c r="E5140" t="str" cm="1">
        <f t="array" aca="1" ref="E5140" ca="1">INDEX(Reel2,Spins[[#This Row],[Stop2]])</f>
        <v>🔔</v>
      </c>
      <c r="F5140">
        <f t="shared" ca="1" si="400"/>
        <v>18</v>
      </c>
      <c r="G5140" t="str" cm="1">
        <f t="array" aca="1" ref="G5140" ca="1">INDEX(Reel3,Spins[[#This Row],[Stop3]])</f>
        <v>🔔</v>
      </c>
      <c r="H5140" t="b">
        <f ca="1">AND(Spins[[#This Row],[Sym1]]=Spins[[#This Row],[Sym2]],Spins[[#This Row],[Sym2]]=Spins[[#This Row],[Sym3]])</f>
        <v>0</v>
      </c>
      <c r="I5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0">
        <f t="shared" si="401"/>
        <v>1</v>
      </c>
      <c r="K5140">
        <f ca="1">Spins[[#This Row],[Mult]]*Spins[[#This Row],[Bet]]</f>
        <v>0</v>
      </c>
      <c r="L5140">
        <f ca="1">Spins[[#This Row],[Payout]]-Spins[[#This Row],[Bet]]</f>
        <v>-1</v>
      </c>
    </row>
    <row r="5141" spans="1:12" x14ac:dyDescent="0.3">
      <c r="A5141">
        <f t="shared" si="397"/>
        <v>5140</v>
      </c>
      <c r="B5141">
        <f t="shared" ca="1" si="398"/>
        <v>23</v>
      </c>
      <c r="C5141" t="str" cm="1">
        <f t="array" aca="1" ref="C5141" ca="1">INDEX(Reel1,Spins[[#This Row],[Stop1]])</f>
        <v>🍇</v>
      </c>
      <c r="D5141">
        <f t="shared" ca="1" si="399"/>
        <v>3</v>
      </c>
      <c r="E5141" t="str" cm="1">
        <f t="array" aca="1" ref="E5141" ca="1">INDEX(Reel2,Spins[[#This Row],[Stop2]])</f>
        <v>🍋</v>
      </c>
      <c r="F5141">
        <f t="shared" ca="1" si="400"/>
        <v>12</v>
      </c>
      <c r="G5141" t="str" cm="1">
        <f t="array" aca="1" ref="G5141" ca="1">INDEX(Reel3,Spins[[#This Row],[Stop3]])</f>
        <v>🍒</v>
      </c>
      <c r="H5141" t="b">
        <f ca="1">AND(Spins[[#This Row],[Sym1]]=Spins[[#This Row],[Sym2]],Spins[[#This Row],[Sym2]]=Spins[[#This Row],[Sym3]])</f>
        <v>0</v>
      </c>
      <c r="I5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1">
        <f t="shared" si="401"/>
        <v>1</v>
      </c>
      <c r="K5141">
        <f ca="1">Spins[[#This Row],[Mult]]*Spins[[#This Row],[Bet]]</f>
        <v>0</v>
      </c>
      <c r="L5141">
        <f ca="1">Spins[[#This Row],[Payout]]-Spins[[#This Row],[Bet]]</f>
        <v>-1</v>
      </c>
    </row>
    <row r="5142" spans="1:12" x14ac:dyDescent="0.3">
      <c r="A5142">
        <f t="shared" si="397"/>
        <v>5141</v>
      </c>
      <c r="B5142">
        <f t="shared" ca="1" si="398"/>
        <v>1</v>
      </c>
      <c r="C5142" t="str" cm="1">
        <f t="array" aca="1" ref="C5142" ca="1">INDEX(Reel1,Spins[[#This Row],[Stop1]])</f>
        <v>🍋</v>
      </c>
      <c r="D5142">
        <f t="shared" ca="1" si="399"/>
        <v>14</v>
      </c>
      <c r="E5142" t="str" cm="1">
        <f t="array" aca="1" ref="E5142" ca="1">INDEX(Reel2,Spins[[#This Row],[Stop2]])</f>
        <v>🍋</v>
      </c>
      <c r="F5142">
        <f t="shared" ca="1" si="400"/>
        <v>1</v>
      </c>
      <c r="G5142" t="str" cm="1">
        <f t="array" aca="1" ref="G5142" ca="1">INDEX(Reel3,Spins[[#This Row],[Stop3]])</f>
        <v>🍋</v>
      </c>
      <c r="H5142" t="b">
        <f ca="1">AND(Spins[[#This Row],[Sym1]]=Spins[[#This Row],[Sym2]],Spins[[#This Row],[Sym2]]=Spins[[#This Row],[Sym3]])</f>
        <v>1</v>
      </c>
      <c r="I5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142">
        <f t="shared" si="401"/>
        <v>1</v>
      </c>
      <c r="K5142">
        <f ca="1">Spins[[#This Row],[Mult]]*Spins[[#This Row],[Bet]]</f>
        <v>14</v>
      </c>
      <c r="L5142">
        <f ca="1">Spins[[#This Row],[Payout]]-Spins[[#This Row],[Bet]]</f>
        <v>13</v>
      </c>
    </row>
    <row r="5143" spans="1:12" x14ac:dyDescent="0.3">
      <c r="A5143">
        <f t="shared" si="397"/>
        <v>5142</v>
      </c>
      <c r="B5143">
        <f t="shared" ca="1" si="398"/>
        <v>3</v>
      </c>
      <c r="C5143" t="str" cm="1">
        <f t="array" aca="1" ref="C5143" ca="1">INDEX(Reel1,Spins[[#This Row],[Stop1]])</f>
        <v>🍋</v>
      </c>
      <c r="D5143">
        <f t="shared" ca="1" si="399"/>
        <v>15</v>
      </c>
      <c r="E5143" t="str" cm="1">
        <f t="array" aca="1" ref="E5143" ca="1">INDEX(Reel2,Spins[[#This Row],[Stop2]])</f>
        <v>🍒</v>
      </c>
      <c r="F5143">
        <f t="shared" ca="1" si="400"/>
        <v>12</v>
      </c>
      <c r="G5143" t="str" cm="1">
        <f t="array" aca="1" ref="G5143" ca="1">INDEX(Reel3,Spins[[#This Row],[Stop3]])</f>
        <v>🍒</v>
      </c>
      <c r="H5143" t="b">
        <f ca="1">AND(Spins[[#This Row],[Sym1]]=Spins[[#This Row],[Sym2]],Spins[[#This Row],[Sym2]]=Spins[[#This Row],[Sym3]])</f>
        <v>0</v>
      </c>
      <c r="I5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3">
        <f t="shared" si="401"/>
        <v>1</v>
      </c>
      <c r="K5143">
        <f ca="1">Spins[[#This Row],[Mult]]*Spins[[#This Row],[Bet]]</f>
        <v>0</v>
      </c>
      <c r="L5143">
        <f ca="1">Spins[[#This Row],[Payout]]-Spins[[#This Row],[Bet]]</f>
        <v>-1</v>
      </c>
    </row>
    <row r="5144" spans="1:12" x14ac:dyDescent="0.3">
      <c r="A5144">
        <f t="shared" si="397"/>
        <v>5143</v>
      </c>
      <c r="B5144">
        <f t="shared" ca="1" si="398"/>
        <v>19</v>
      </c>
      <c r="C5144" t="str" cm="1">
        <f t="array" aca="1" ref="C5144" ca="1">INDEX(Reel1,Spins[[#This Row],[Stop1]])</f>
        <v>🍒</v>
      </c>
      <c r="D5144">
        <f t="shared" ca="1" si="399"/>
        <v>5</v>
      </c>
      <c r="E5144" t="str" cm="1">
        <f t="array" aca="1" ref="E5144" ca="1">INDEX(Reel2,Spins[[#This Row],[Stop2]])</f>
        <v>🍋</v>
      </c>
      <c r="F5144">
        <f t="shared" ca="1" si="400"/>
        <v>6</v>
      </c>
      <c r="G5144" t="str" cm="1">
        <f t="array" aca="1" ref="G5144" ca="1">INDEX(Reel3,Spins[[#This Row],[Stop3]])</f>
        <v>🍒</v>
      </c>
      <c r="H5144" t="b">
        <f ca="1">AND(Spins[[#This Row],[Sym1]]=Spins[[#This Row],[Sym2]],Spins[[#This Row],[Sym2]]=Spins[[#This Row],[Sym3]])</f>
        <v>0</v>
      </c>
      <c r="I5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4">
        <f t="shared" si="401"/>
        <v>1</v>
      </c>
      <c r="K5144">
        <f ca="1">Spins[[#This Row],[Mult]]*Spins[[#This Row],[Bet]]</f>
        <v>0</v>
      </c>
      <c r="L5144">
        <f ca="1">Spins[[#This Row],[Payout]]-Spins[[#This Row],[Bet]]</f>
        <v>-1</v>
      </c>
    </row>
    <row r="5145" spans="1:12" x14ac:dyDescent="0.3">
      <c r="A5145">
        <f t="shared" si="397"/>
        <v>5144</v>
      </c>
      <c r="B5145">
        <f t="shared" ca="1" si="398"/>
        <v>19</v>
      </c>
      <c r="C5145" t="str" cm="1">
        <f t="array" aca="1" ref="C5145" ca="1">INDEX(Reel1,Spins[[#This Row],[Stop1]])</f>
        <v>🍒</v>
      </c>
      <c r="D5145">
        <f t="shared" ca="1" si="399"/>
        <v>25</v>
      </c>
      <c r="E5145" t="str" cm="1">
        <f t="array" aca="1" ref="E5145" ca="1">INDEX(Reel2,Spins[[#This Row],[Stop2]])</f>
        <v>🔔</v>
      </c>
      <c r="F5145">
        <f t="shared" ca="1" si="400"/>
        <v>29</v>
      </c>
      <c r="G5145" t="str" cm="1">
        <f t="array" aca="1" ref="G5145" ca="1">INDEX(Reel3,Spins[[#This Row],[Stop3]])</f>
        <v>7️⃣</v>
      </c>
      <c r="H5145" t="b">
        <f ca="1">AND(Spins[[#This Row],[Sym1]]=Spins[[#This Row],[Sym2]],Spins[[#This Row],[Sym2]]=Spins[[#This Row],[Sym3]])</f>
        <v>0</v>
      </c>
      <c r="I5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5">
        <f t="shared" si="401"/>
        <v>1</v>
      </c>
      <c r="K5145">
        <f ca="1">Spins[[#This Row],[Mult]]*Spins[[#This Row],[Bet]]</f>
        <v>0</v>
      </c>
      <c r="L5145">
        <f ca="1">Spins[[#This Row],[Payout]]-Spins[[#This Row],[Bet]]</f>
        <v>-1</v>
      </c>
    </row>
    <row r="5146" spans="1:12" x14ac:dyDescent="0.3">
      <c r="A5146">
        <f t="shared" si="397"/>
        <v>5145</v>
      </c>
      <c r="B5146">
        <f t="shared" ca="1" si="398"/>
        <v>5</v>
      </c>
      <c r="C5146" t="str" cm="1">
        <f t="array" aca="1" ref="C5146" ca="1">INDEX(Reel1,Spins[[#This Row],[Stop1]])</f>
        <v>🍋</v>
      </c>
      <c r="D5146">
        <f t="shared" ca="1" si="399"/>
        <v>28</v>
      </c>
      <c r="E5146" t="str" cm="1">
        <f t="array" aca="1" ref="E5146" ca="1">INDEX(Reel2,Spins[[#This Row],[Stop2]])</f>
        <v>BAR</v>
      </c>
      <c r="F5146">
        <f t="shared" ca="1" si="400"/>
        <v>25</v>
      </c>
      <c r="G5146" t="str" cm="1">
        <f t="array" aca="1" ref="G5146" ca="1">INDEX(Reel3,Spins[[#This Row],[Stop3]])</f>
        <v>BAR</v>
      </c>
      <c r="H5146" t="b">
        <f ca="1">AND(Spins[[#This Row],[Sym1]]=Spins[[#This Row],[Sym2]],Spins[[#This Row],[Sym2]]=Spins[[#This Row],[Sym3]])</f>
        <v>0</v>
      </c>
      <c r="I5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6">
        <f t="shared" si="401"/>
        <v>1</v>
      </c>
      <c r="K5146">
        <f ca="1">Spins[[#This Row],[Mult]]*Spins[[#This Row],[Bet]]</f>
        <v>0</v>
      </c>
      <c r="L5146">
        <f ca="1">Spins[[#This Row],[Payout]]-Spins[[#This Row],[Bet]]</f>
        <v>-1</v>
      </c>
    </row>
    <row r="5147" spans="1:12" x14ac:dyDescent="0.3">
      <c r="A5147">
        <f t="shared" si="397"/>
        <v>5146</v>
      </c>
      <c r="B5147">
        <f t="shared" ca="1" si="398"/>
        <v>18</v>
      </c>
      <c r="C5147" t="str" cm="1">
        <f t="array" aca="1" ref="C5147" ca="1">INDEX(Reel1,Spins[[#This Row],[Stop1]])</f>
        <v>🍒</v>
      </c>
      <c r="D5147">
        <f t="shared" ca="1" si="399"/>
        <v>29</v>
      </c>
      <c r="E5147" t="str" cm="1">
        <f t="array" aca="1" ref="E5147" ca="1">INDEX(Reel2,Spins[[#This Row],[Stop2]])</f>
        <v>7️⃣</v>
      </c>
      <c r="F5147">
        <f t="shared" ca="1" si="400"/>
        <v>1</v>
      </c>
      <c r="G5147" t="str" cm="1">
        <f t="array" aca="1" ref="G5147" ca="1">INDEX(Reel3,Spins[[#This Row],[Stop3]])</f>
        <v>🍋</v>
      </c>
      <c r="H5147" t="b">
        <f ca="1">AND(Spins[[#This Row],[Sym1]]=Spins[[#This Row],[Sym2]],Spins[[#This Row],[Sym2]]=Spins[[#This Row],[Sym3]])</f>
        <v>0</v>
      </c>
      <c r="I5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7">
        <f t="shared" si="401"/>
        <v>1</v>
      </c>
      <c r="K5147">
        <f ca="1">Spins[[#This Row],[Mult]]*Spins[[#This Row],[Bet]]</f>
        <v>0</v>
      </c>
      <c r="L5147">
        <f ca="1">Spins[[#This Row],[Payout]]-Spins[[#This Row],[Bet]]</f>
        <v>-1</v>
      </c>
    </row>
    <row r="5148" spans="1:12" x14ac:dyDescent="0.3">
      <c r="A5148">
        <f t="shared" si="397"/>
        <v>5147</v>
      </c>
      <c r="B5148">
        <f t="shared" ca="1" si="398"/>
        <v>20</v>
      </c>
      <c r="C5148" t="str" cm="1">
        <f t="array" aca="1" ref="C5148" ca="1">INDEX(Reel1,Spins[[#This Row],[Stop1]])</f>
        <v>🍒</v>
      </c>
      <c r="D5148">
        <f t="shared" ca="1" si="399"/>
        <v>24</v>
      </c>
      <c r="E5148" t="str" cm="1">
        <f t="array" aca="1" ref="E5148" ca="1">INDEX(Reel2,Spins[[#This Row],[Stop2]])</f>
        <v>🍇</v>
      </c>
      <c r="F5148">
        <f t="shared" ca="1" si="400"/>
        <v>27</v>
      </c>
      <c r="G5148" t="str" cm="1">
        <f t="array" aca="1" ref="G5148" ca="1">INDEX(Reel3,Spins[[#This Row],[Stop3]])</f>
        <v>7️⃣</v>
      </c>
      <c r="H5148" t="b">
        <f ca="1">AND(Spins[[#This Row],[Sym1]]=Spins[[#This Row],[Sym2]],Spins[[#This Row],[Sym2]]=Spins[[#This Row],[Sym3]])</f>
        <v>0</v>
      </c>
      <c r="I5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8">
        <f t="shared" si="401"/>
        <v>1</v>
      </c>
      <c r="K5148">
        <f ca="1">Spins[[#This Row],[Mult]]*Spins[[#This Row],[Bet]]</f>
        <v>0</v>
      </c>
      <c r="L5148">
        <f ca="1">Spins[[#This Row],[Payout]]-Spins[[#This Row],[Bet]]</f>
        <v>-1</v>
      </c>
    </row>
    <row r="5149" spans="1:12" x14ac:dyDescent="0.3">
      <c r="A5149">
        <f t="shared" si="397"/>
        <v>5148</v>
      </c>
      <c r="B5149">
        <f t="shared" ca="1" si="398"/>
        <v>1</v>
      </c>
      <c r="C5149" t="str" cm="1">
        <f t="array" aca="1" ref="C5149" ca="1">INDEX(Reel1,Spins[[#This Row],[Stop1]])</f>
        <v>🍋</v>
      </c>
      <c r="D5149">
        <f t="shared" ca="1" si="399"/>
        <v>21</v>
      </c>
      <c r="E5149" t="str" cm="1">
        <f t="array" aca="1" ref="E5149" ca="1">INDEX(Reel2,Spins[[#This Row],[Stop2]])</f>
        <v>🍒</v>
      </c>
      <c r="F5149">
        <f t="shared" ca="1" si="400"/>
        <v>26</v>
      </c>
      <c r="G5149" t="str" cm="1">
        <f t="array" aca="1" ref="G5149" ca="1">INDEX(Reel3,Spins[[#This Row],[Stop3]])</f>
        <v>BAR</v>
      </c>
      <c r="H5149" t="b">
        <f ca="1">AND(Spins[[#This Row],[Sym1]]=Spins[[#This Row],[Sym2]],Spins[[#This Row],[Sym2]]=Spins[[#This Row],[Sym3]])</f>
        <v>0</v>
      </c>
      <c r="I5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49">
        <f t="shared" si="401"/>
        <v>1</v>
      </c>
      <c r="K5149">
        <f ca="1">Spins[[#This Row],[Mult]]*Spins[[#This Row],[Bet]]</f>
        <v>0</v>
      </c>
      <c r="L5149">
        <f ca="1">Spins[[#This Row],[Payout]]-Spins[[#This Row],[Bet]]</f>
        <v>-1</v>
      </c>
    </row>
    <row r="5150" spans="1:12" x14ac:dyDescent="0.3">
      <c r="A5150">
        <f t="shared" si="397"/>
        <v>5149</v>
      </c>
      <c r="B5150">
        <f t="shared" ca="1" si="398"/>
        <v>24</v>
      </c>
      <c r="C5150" t="str" cm="1">
        <f t="array" aca="1" ref="C5150" ca="1">INDEX(Reel1,Spins[[#This Row],[Stop1]])</f>
        <v>🍇</v>
      </c>
      <c r="D5150">
        <f t="shared" ca="1" si="399"/>
        <v>5</v>
      </c>
      <c r="E5150" t="str" cm="1">
        <f t="array" aca="1" ref="E5150" ca="1">INDEX(Reel2,Spins[[#This Row],[Stop2]])</f>
        <v>🍋</v>
      </c>
      <c r="F5150">
        <f t="shared" ca="1" si="400"/>
        <v>31</v>
      </c>
      <c r="G5150" t="str" cm="1">
        <f t="array" aca="1" ref="G5150" ca="1">INDEX(Reel3,Spins[[#This Row],[Stop3]])</f>
        <v>💎</v>
      </c>
      <c r="H5150" t="b">
        <f ca="1">AND(Spins[[#This Row],[Sym1]]=Spins[[#This Row],[Sym2]],Spins[[#This Row],[Sym2]]=Spins[[#This Row],[Sym3]])</f>
        <v>0</v>
      </c>
      <c r="I5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50">
        <f t="shared" si="401"/>
        <v>1</v>
      </c>
      <c r="K5150">
        <f ca="1">Spins[[#This Row],[Mult]]*Spins[[#This Row],[Bet]]</f>
        <v>0</v>
      </c>
      <c r="L5150">
        <f ca="1">Spins[[#This Row],[Payout]]-Spins[[#This Row],[Bet]]</f>
        <v>-1</v>
      </c>
    </row>
    <row r="5151" spans="1:12" x14ac:dyDescent="0.3">
      <c r="A5151">
        <f t="shared" si="397"/>
        <v>5150</v>
      </c>
      <c r="B5151">
        <f t="shared" ca="1" si="398"/>
        <v>17</v>
      </c>
      <c r="C5151" t="str" cm="1">
        <f t="array" aca="1" ref="C5151" ca="1">INDEX(Reel1,Spins[[#This Row],[Stop1]])</f>
        <v>🍒</v>
      </c>
      <c r="D5151">
        <f t="shared" ca="1" si="399"/>
        <v>29</v>
      </c>
      <c r="E5151" t="str" cm="1">
        <f t="array" aca="1" ref="E5151" ca="1">INDEX(Reel2,Spins[[#This Row],[Stop2]])</f>
        <v>7️⃣</v>
      </c>
      <c r="F5151">
        <f t="shared" ca="1" si="400"/>
        <v>30</v>
      </c>
      <c r="G5151" t="str" cm="1">
        <f t="array" aca="1" ref="G5151" ca="1">INDEX(Reel3,Spins[[#This Row],[Stop3]])</f>
        <v>💎</v>
      </c>
      <c r="H5151" t="b">
        <f ca="1">AND(Spins[[#This Row],[Sym1]]=Spins[[#This Row],[Sym2]],Spins[[#This Row],[Sym2]]=Spins[[#This Row],[Sym3]])</f>
        <v>0</v>
      </c>
      <c r="I5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51">
        <f t="shared" si="401"/>
        <v>1</v>
      </c>
      <c r="K5151">
        <f ca="1">Spins[[#This Row],[Mult]]*Spins[[#This Row],[Bet]]</f>
        <v>0</v>
      </c>
      <c r="L5151">
        <f ca="1">Spins[[#This Row],[Payout]]-Spins[[#This Row],[Bet]]</f>
        <v>-1</v>
      </c>
    </row>
    <row r="5152" spans="1:12" x14ac:dyDescent="0.3">
      <c r="A5152">
        <f t="shared" si="397"/>
        <v>5151</v>
      </c>
      <c r="B5152">
        <f t="shared" ca="1" si="398"/>
        <v>16</v>
      </c>
      <c r="C5152" t="str" cm="1">
        <f t="array" aca="1" ref="C5152" ca="1">INDEX(Reel1,Spins[[#This Row],[Stop1]])</f>
        <v>🍒</v>
      </c>
      <c r="D5152">
        <f t="shared" ca="1" si="399"/>
        <v>16</v>
      </c>
      <c r="E5152" t="str" cm="1">
        <f t="array" aca="1" ref="E5152" ca="1">INDEX(Reel2,Spins[[#This Row],[Stop2]])</f>
        <v>🍒</v>
      </c>
      <c r="F5152">
        <f t="shared" ca="1" si="400"/>
        <v>1</v>
      </c>
      <c r="G5152" t="str" cm="1">
        <f t="array" aca="1" ref="G5152" ca="1">INDEX(Reel3,Spins[[#This Row],[Stop3]])</f>
        <v>🍋</v>
      </c>
      <c r="H5152" t="b">
        <f ca="1">AND(Spins[[#This Row],[Sym1]]=Spins[[#This Row],[Sym2]],Spins[[#This Row],[Sym2]]=Spins[[#This Row],[Sym3]])</f>
        <v>0</v>
      </c>
      <c r="I5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152">
        <f t="shared" si="401"/>
        <v>1</v>
      </c>
      <c r="K5152">
        <f ca="1">Spins[[#This Row],[Mult]]*Spins[[#This Row],[Bet]]</f>
        <v>0.8</v>
      </c>
      <c r="L5152">
        <f ca="1">Spins[[#This Row],[Payout]]-Spins[[#This Row],[Bet]]</f>
        <v>-0.19999999999999996</v>
      </c>
    </row>
    <row r="5153" spans="1:12" x14ac:dyDescent="0.3">
      <c r="A5153">
        <f t="shared" si="397"/>
        <v>5152</v>
      </c>
      <c r="B5153">
        <f t="shared" ca="1" si="398"/>
        <v>7</v>
      </c>
      <c r="C5153" t="str" cm="1">
        <f t="array" aca="1" ref="C5153" ca="1">INDEX(Reel1,Spins[[#This Row],[Stop1]])</f>
        <v>🍋</v>
      </c>
      <c r="D5153">
        <f t="shared" ca="1" si="399"/>
        <v>23</v>
      </c>
      <c r="E5153" t="str" cm="1">
        <f t="array" aca="1" ref="E5153" ca="1">INDEX(Reel2,Spins[[#This Row],[Stop2]])</f>
        <v>🍇</v>
      </c>
      <c r="F5153">
        <f t="shared" ca="1" si="400"/>
        <v>20</v>
      </c>
      <c r="G5153" t="str" cm="1">
        <f t="array" aca="1" ref="G5153" ca="1">INDEX(Reel3,Spins[[#This Row],[Stop3]])</f>
        <v>🔔</v>
      </c>
      <c r="H5153" t="b">
        <f ca="1">AND(Spins[[#This Row],[Sym1]]=Spins[[#This Row],[Sym2]],Spins[[#This Row],[Sym2]]=Spins[[#This Row],[Sym3]])</f>
        <v>0</v>
      </c>
      <c r="I5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53">
        <f t="shared" si="401"/>
        <v>1</v>
      </c>
      <c r="K5153">
        <f ca="1">Spins[[#This Row],[Mult]]*Spins[[#This Row],[Bet]]</f>
        <v>0</v>
      </c>
      <c r="L5153">
        <f ca="1">Spins[[#This Row],[Payout]]-Spins[[#This Row],[Bet]]</f>
        <v>-1</v>
      </c>
    </row>
    <row r="5154" spans="1:12" x14ac:dyDescent="0.3">
      <c r="A5154">
        <f t="shared" si="397"/>
        <v>5153</v>
      </c>
      <c r="B5154">
        <f t="shared" ca="1" si="398"/>
        <v>9</v>
      </c>
      <c r="C5154" t="str" cm="1">
        <f t="array" aca="1" ref="C5154" ca="1">INDEX(Reel1,Spins[[#This Row],[Stop1]])</f>
        <v>🍋</v>
      </c>
      <c r="D5154">
        <f t="shared" ca="1" si="399"/>
        <v>31</v>
      </c>
      <c r="E5154" t="str" cm="1">
        <f t="array" aca="1" ref="E5154" ca="1">INDEX(Reel2,Spins[[#This Row],[Stop2]])</f>
        <v>💎</v>
      </c>
      <c r="F5154">
        <f t="shared" ca="1" si="400"/>
        <v>22</v>
      </c>
      <c r="G5154" t="str" cm="1">
        <f t="array" aca="1" ref="G5154" ca="1">INDEX(Reel3,Spins[[#This Row],[Stop3]])</f>
        <v>🔔</v>
      </c>
      <c r="H5154" t="b">
        <f ca="1">AND(Spins[[#This Row],[Sym1]]=Spins[[#This Row],[Sym2]],Spins[[#This Row],[Sym2]]=Spins[[#This Row],[Sym3]])</f>
        <v>0</v>
      </c>
      <c r="I5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54">
        <f t="shared" si="401"/>
        <v>1</v>
      </c>
      <c r="K5154">
        <f ca="1">Spins[[#This Row],[Mult]]*Spins[[#This Row],[Bet]]</f>
        <v>0</v>
      </c>
      <c r="L5154">
        <f ca="1">Spins[[#This Row],[Payout]]-Spins[[#This Row],[Bet]]</f>
        <v>-1</v>
      </c>
    </row>
    <row r="5155" spans="1:12" x14ac:dyDescent="0.3">
      <c r="A5155">
        <f t="shared" si="397"/>
        <v>5154</v>
      </c>
      <c r="B5155">
        <f t="shared" ca="1" si="398"/>
        <v>23</v>
      </c>
      <c r="C5155" t="str" cm="1">
        <f t="array" aca="1" ref="C5155" ca="1">INDEX(Reel1,Spins[[#This Row],[Stop1]])</f>
        <v>🍇</v>
      </c>
      <c r="D5155">
        <f t="shared" ca="1" si="399"/>
        <v>4</v>
      </c>
      <c r="E5155" t="str" cm="1">
        <f t="array" aca="1" ref="E5155" ca="1">INDEX(Reel2,Spins[[#This Row],[Stop2]])</f>
        <v>🍋</v>
      </c>
      <c r="F5155">
        <f t="shared" ca="1" si="400"/>
        <v>4</v>
      </c>
      <c r="G5155" t="str" cm="1">
        <f t="array" aca="1" ref="G5155" ca="1">INDEX(Reel3,Spins[[#This Row],[Stop3]])</f>
        <v>🍋</v>
      </c>
      <c r="H5155" t="b">
        <f ca="1">AND(Spins[[#This Row],[Sym1]]=Spins[[#This Row],[Sym2]],Spins[[#This Row],[Sym2]]=Spins[[#This Row],[Sym3]])</f>
        <v>0</v>
      </c>
      <c r="I5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55">
        <f t="shared" si="401"/>
        <v>1</v>
      </c>
      <c r="K5155">
        <f ca="1">Spins[[#This Row],[Mult]]*Spins[[#This Row],[Bet]]</f>
        <v>0</v>
      </c>
      <c r="L5155">
        <f ca="1">Spins[[#This Row],[Payout]]-Spins[[#This Row],[Bet]]</f>
        <v>-1</v>
      </c>
    </row>
    <row r="5156" spans="1:12" x14ac:dyDescent="0.3">
      <c r="A5156">
        <f t="shared" si="397"/>
        <v>5155</v>
      </c>
      <c r="B5156">
        <f t="shared" ca="1" si="398"/>
        <v>2</v>
      </c>
      <c r="C5156" t="str" cm="1">
        <f t="array" aca="1" ref="C5156" ca="1">INDEX(Reel1,Spins[[#This Row],[Stop1]])</f>
        <v>🍋</v>
      </c>
      <c r="D5156">
        <f t="shared" ca="1" si="399"/>
        <v>8</v>
      </c>
      <c r="E5156" t="str" cm="1">
        <f t="array" aca="1" ref="E5156" ca="1">INDEX(Reel2,Spins[[#This Row],[Stop2]])</f>
        <v>🍋</v>
      </c>
      <c r="F5156">
        <f t="shared" ca="1" si="400"/>
        <v>5</v>
      </c>
      <c r="G5156" t="str" cm="1">
        <f t="array" aca="1" ref="G5156" ca="1">INDEX(Reel3,Spins[[#This Row],[Stop3]])</f>
        <v>🍋</v>
      </c>
      <c r="H5156" t="b">
        <f ca="1">AND(Spins[[#This Row],[Sym1]]=Spins[[#This Row],[Sym2]],Spins[[#This Row],[Sym2]]=Spins[[#This Row],[Sym3]])</f>
        <v>1</v>
      </c>
      <c r="I5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156">
        <f t="shared" si="401"/>
        <v>1</v>
      </c>
      <c r="K5156">
        <f ca="1">Spins[[#This Row],[Mult]]*Spins[[#This Row],[Bet]]</f>
        <v>14</v>
      </c>
      <c r="L5156">
        <f ca="1">Spins[[#This Row],[Payout]]-Spins[[#This Row],[Bet]]</f>
        <v>13</v>
      </c>
    </row>
    <row r="5157" spans="1:12" x14ac:dyDescent="0.3">
      <c r="A5157">
        <f t="shared" si="397"/>
        <v>5156</v>
      </c>
      <c r="B5157">
        <f t="shared" ca="1" si="398"/>
        <v>15</v>
      </c>
      <c r="C5157" t="str" cm="1">
        <f t="array" aca="1" ref="C5157" ca="1">INDEX(Reel1,Spins[[#This Row],[Stop1]])</f>
        <v>🍒</v>
      </c>
      <c r="D5157">
        <f t="shared" ca="1" si="399"/>
        <v>27</v>
      </c>
      <c r="E5157" t="str" cm="1">
        <f t="array" aca="1" ref="E5157" ca="1">INDEX(Reel2,Spins[[#This Row],[Stop2]])</f>
        <v>BAR</v>
      </c>
      <c r="F5157">
        <f t="shared" ca="1" si="400"/>
        <v>16</v>
      </c>
      <c r="G5157" t="str" cm="1">
        <f t="array" aca="1" ref="G5157" ca="1">INDEX(Reel3,Spins[[#This Row],[Stop3]])</f>
        <v>🍇</v>
      </c>
      <c r="H5157" t="b">
        <f ca="1">AND(Spins[[#This Row],[Sym1]]=Spins[[#This Row],[Sym2]],Spins[[#This Row],[Sym2]]=Spins[[#This Row],[Sym3]])</f>
        <v>0</v>
      </c>
      <c r="I5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57">
        <f t="shared" si="401"/>
        <v>1</v>
      </c>
      <c r="K5157">
        <f ca="1">Spins[[#This Row],[Mult]]*Spins[[#This Row],[Bet]]</f>
        <v>0</v>
      </c>
      <c r="L5157">
        <f ca="1">Spins[[#This Row],[Payout]]-Spins[[#This Row],[Bet]]</f>
        <v>-1</v>
      </c>
    </row>
    <row r="5158" spans="1:12" x14ac:dyDescent="0.3">
      <c r="A5158">
        <f t="shared" si="397"/>
        <v>5157</v>
      </c>
      <c r="B5158">
        <f t="shared" ca="1" si="398"/>
        <v>8</v>
      </c>
      <c r="C5158" t="str" cm="1">
        <f t="array" aca="1" ref="C5158" ca="1">INDEX(Reel1,Spins[[#This Row],[Stop1]])</f>
        <v>🍋</v>
      </c>
      <c r="D5158">
        <f t="shared" ca="1" si="399"/>
        <v>18</v>
      </c>
      <c r="E5158" t="str" cm="1">
        <f t="array" aca="1" ref="E5158" ca="1">INDEX(Reel2,Spins[[#This Row],[Stop2]])</f>
        <v>🍒</v>
      </c>
      <c r="F5158">
        <f t="shared" ca="1" si="400"/>
        <v>22</v>
      </c>
      <c r="G5158" t="str" cm="1">
        <f t="array" aca="1" ref="G5158" ca="1">INDEX(Reel3,Spins[[#This Row],[Stop3]])</f>
        <v>🔔</v>
      </c>
      <c r="H5158" t="b">
        <f ca="1">AND(Spins[[#This Row],[Sym1]]=Spins[[#This Row],[Sym2]],Spins[[#This Row],[Sym2]]=Spins[[#This Row],[Sym3]])</f>
        <v>0</v>
      </c>
      <c r="I5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58">
        <f t="shared" si="401"/>
        <v>1</v>
      </c>
      <c r="K5158">
        <f ca="1">Spins[[#This Row],[Mult]]*Spins[[#This Row],[Bet]]</f>
        <v>0</v>
      </c>
      <c r="L5158">
        <f ca="1">Spins[[#This Row],[Payout]]-Spins[[#This Row],[Bet]]</f>
        <v>-1</v>
      </c>
    </row>
    <row r="5159" spans="1:12" x14ac:dyDescent="0.3">
      <c r="A5159">
        <f t="shared" si="397"/>
        <v>5158</v>
      </c>
      <c r="B5159">
        <f t="shared" ca="1" si="398"/>
        <v>12</v>
      </c>
      <c r="C5159" t="str" cm="1">
        <f t="array" aca="1" ref="C5159" ca="1">INDEX(Reel1,Spins[[#This Row],[Stop1]])</f>
        <v>🍋</v>
      </c>
      <c r="D5159">
        <f t="shared" ca="1" si="399"/>
        <v>12</v>
      </c>
      <c r="E5159" t="str" cm="1">
        <f t="array" aca="1" ref="E5159" ca="1">INDEX(Reel2,Spins[[#This Row],[Stop2]])</f>
        <v>🍋</v>
      </c>
      <c r="F5159">
        <f t="shared" ca="1" si="400"/>
        <v>8</v>
      </c>
      <c r="G5159" t="str" cm="1">
        <f t="array" aca="1" ref="G5159" ca="1">INDEX(Reel3,Spins[[#This Row],[Stop3]])</f>
        <v>🍒</v>
      </c>
      <c r="H5159" t="b">
        <f ca="1">AND(Spins[[#This Row],[Sym1]]=Spins[[#This Row],[Sym2]],Spins[[#This Row],[Sym2]]=Spins[[#This Row],[Sym3]])</f>
        <v>0</v>
      </c>
      <c r="I5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59">
        <f t="shared" si="401"/>
        <v>1</v>
      </c>
      <c r="K5159">
        <f ca="1">Spins[[#This Row],[Mult]]*Spins[[#This Row],[Bet]]</f>
        <v>0.6</v>
      </c>
      <c r="L5159">
        <f ca="1">Spins[[#This Row],[Payout]]-Spins[[#This Row],[Bet]]</f>
        <v>-0.4</v>
      </c>
    </row>
    <row r="5160" spans="1:12" x14ac:dyDescent="0.3">
      <c r="A5160">
        <f t="shared" si="397"/>
        <v>5159</v>
      </c>
      <c r="B5160">
        <f t="shared" ca="1" si="398"/>
        <v>10</v>
      </c>
      <c r="C5160" t="str" cm="1">
        <f t="array" aca="1" ref="C5160" ca="1">INDEX(Reel1,Spins[[#This Row],[Stop1]])</f>
        <v>🍋</v>
      </c>
      <c r="D5160">
        <f t="shared" ca="1" si="399"/>
        <v>10</v>
      </c>
      <c r="E5160" t="str" cm="1">
        <f t="array" aca="1" ref="E5160" ca="1">INDEX(Reel2,Spins[[#This Row],[Stop2]])</f>
        <v>🍋</v>
      </c>
      <c r="F5160">
        <f t="shared" ca="1" si="400"/>
        <v>9</v>
      </c>
      <c r="G5160" t="str" cm="1">
        <f t="array" aca="1" ref="G5160" ca="1">INDEX(Reel3,Spins[[#This Row],[Stop3]])</f>
        <v>🍒</v>
      </c>
      <c r="H5160" t="b">
        <f ca="1">AND(Spins[[#This Row],[Sym1]]=Spins[[#This Row],[Sym2]],Spins[[#This Row],[Sym2]]=Spins[[#This Row],[Sym3]])</f>
        <v>0</v>
      </c>
      <c r="I5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60">
        <f t="shared" si="401"/>
        <v>1</v>
      </c>
      <c r="K5160">
        <f ca="1">Spins[[#This Row],[Mult]]*Spins[[#This Row],[Bet]]</f>
        <v>0.6</v>
      </c>
      <c r="L5160">
        <f ca="1">Spins[[#This Row],[Payout]]-Spins[[#This Row],[Bet]]</f>
        <v>-0.4</v>
      </c>
    </row>
    <row r="5161" spans="1:12" x14ac:dyDescent="0.3">
      <c r="A5161">
        <f t="shared" si="397"/>
        <v>5160</v>
      </c>
      <c r="B5161">
        <f t="shared" ca="1" si="398"/>
        <v>12</v>
      </c>
      <c r="C5161" t="str" cm="1">
        <f t="array" aca="1" ref="C5161" ca="1">INDEX(Reel1,Spins[[#This Row],[Stop1]])</f>
        <v>🍋</v>
      </c>
      <c r="D5161">
        <f t="shared" ca="1" si="399"/>
        <v>5</v>
      </c>
      <c r="E5161" t="str" cm="1">
        <f t="array" aca="1" ref="E5161" ca="1">INDEX(Reel2,Spins[[#This Row],[Stop2]])</f>
        <v>🍋</v>
      </c>
      <c r="F5161">
        <f t="shared" ca="1" si="400"/>
        <v>12</v>
      </c>
      <c r="G5161" t="str" cm="1">
        <f t="array" aca="1" ref="G5161" ca="1">INDEX(Reel3,Spins[[#This Row],[Stop3]])</f>
        <v>🍒</v>
      </c>
      <c r="H5161" t="b">
        <f ca="1">AND(Spins[[#This Row],[Sym1]]=Spins[[#This Row],[Sym2]],Spins[[#This Row],[Sym2]]=Spins[[#This Row],[Sym3]])</f>
        <v>0</v>
      </c>
      <c r="I5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61">
        <f t="shared" si="401"/>
        <v>1</v>
      </c>
      <c r="K5161">
        <f ca="1">Spins[[#This Row],[Mult]]*Spins[[#This Row],[Bet]]</f>
        <v>0.6</v>
      </c>
      <c r="L5161">
        <f ca="1">Spins[[#This Row],[Payout]]-Spins[[#This Row],[Bet]]</f>
        <v>-0.4</v>
      </c>
    </row>
    <row r="5162" spans="1:12" x14ac:dyDescent="0.3">
      <c r="A5162">
        <f t="shared" si="397"/>
        <v>5161</v>
      </c>
      <c r="B5162">
        <f t="shared" ca="1" si="398"/>
        <v>23</v>
      </c>
      <c r="C5162" t="str" cm="1">
        <f t="array" aca="1" ref="C5162" ca="1">INDEX(Reel1,Spins[[#This Row],[Stop1]])</f>
        <v>🍇</v>
      </c>
      <c r="D5162">
        <f t="shared" ca="1" si="399"/>
        <v>14</v>
      </c>
      <c r="E5162" t="str" cm="1">
        <f t="array" aca="1" ref="E5162" ca="1">INDEX(Reel2,Spins[[#This Row],[Stop2]])</f>
        <v>🍋</v>
      </c>
      <c r="F5162">
        <f t="shared" ca="1" si="400"/>
        <v>16</v>
      </c>
      <c r="G5162" t="str" cm="1">
        <f t="array" aca="1" ref="G5162" ca="1">INDEX(Reel3,Spins[[#This Row],[Stop3]])</f>
        <v>🍇</v>
      </c>
      <c r="H5162" t="b">
        <f ca="1">AND(Spins[[#This Row],[Sym1]]=Spins[[#This Row],[Sym2]],Spins[[#This Row],[Sym2]]=Spins[[#This Row],[Sym3]])</f>
        <v>0</v>
      </c>
      <c r="I5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62">
        <f t="shared" si="401"/>
        <v>1</v>
      </c>
      <c r="K5162">
        <f ca="1">Spins[[#This Row],[Mult]]*Spins[[#This Row],[Bet]]</f>
        <v>0</v>
      </c>
      <c r="L5162">
        <f ca="1">Spins[[#This Row],[Payout]]-Spins[[#This Row],[Bet]]</f>
        <v>-1</v>
      </c>
    </row>
    <row r="5163" spans="1:12" x14ac:dyDescent="0.3">
      <c r="A5163">
        <f t="shared" si="397"/>
        <v>5162</v>
      </c>
      <c r="B5163">
        <f t="shared" ca="1" si="398"/>
        <v>1</v>
      </c>
      <c r="C5163" t="str" cm="1">
        <f t="array" aca="1" ref="C5163" ca="1">INDEX(Reel1,Spins[[#This Row],[Stop1]])</f>
        <v>🍋</v>
      </c>
      <c r="D5163">
        <f t="shared" ca="1" si="399"/>
        <v>29</v>
      </c>
      <c r="E5163" t="str" cm="1">
        <f t="array" aca="1" ref="E5163" ca="1">INDEX(Reel2,Spins[[#This Row],[Stop2]])</f>
        <v>7️⃣</v>
      </c>
      <c r="F5163">
        <f t="shared" ca="1" si="400"/>
        <v>10</v>
      </c>
      <c r="G5163" t="str" cm="1">
        <f t="array" aca="1" ref="G5163" ca="1">INDEX(Reel3,Spins[[#This Row],[Stop3]])</f>
        <v>🍒</v>
      </c>
      <c r="H5163" t="b">
        <f ca="1">AND(Spins[[#This Row],[Sym1]]=Spins[[#This Row],[Sym2]],Spins[[#This Row],[Sym2]]=Spins[[#This Row],[Sym3]])</f>
        <v>0</v>
      </c>
      <c r="I5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63">
        <f t="shared" si="401"/>
        <v>1</v>
      </c>
      <c r="K5163">
        <f ca="1">Spins[[#This Row],[Mult]]*Spins[[#This Row],[Bet]]</f>
        <v>0</v>
      </c>
      <c r="L5163">
        <f ca="1">Spins[[#This Row],[Payout]]-Spins[[#This Row],[Bet]]</f>
        <v>-1</v>
      </c>
    </row>
    <row r="5164" spans="1:12" x14ac:dyDescent="0.3">
      <c r="A5164">
        <f t="shared" si="397"/>
        <v>5163</v>
      </c>
      <c r="B5164">
        <f t="shared" ca="1" si="398"/>
        <v>2</v>
      </c>
      <c r="C5164" t="str" cm="1">
        <f t="array" aca="1" ref="C5164" ca="1">INDEX(Reel1,Spins[[#This Row],[Stop1]])</f>
        <v>🍋</v>
      </c>
      <c r="D5164">
        <f t="shared" ca="1" si="399"/>
        <v>22</v>
      </c>
      <c r="E5164" t="str" cm="1">
        <f t="array" aca="1" ref="E5164" ca="1">INDEX(Reel2,Spins[[#This Row],[Stop2]])</f>
        <v>🍇</v>
      </c>
      <c r="F5164">
        <f t="shared" ca="1" si="400"/>
        <v>26</v>
      </c>
      <c r="G5164" t="str" cm="1">
        <f t="array" aca="1" ref="G5164" ca="1">INDEX(Reel3,Spins[[#This Row],[Stop3]])</f>
        <v>BAR</v>
      </c>
      <c r="H5164" t="b">
        <f ca="1">AND(Spins[[#This Row],[Sym1]]=Spins[[#This Row],[Sym2]],Spins[[#This Row],[Sym2]]=Spins[[#This Row],[Sym3]])</f>
        <v>0</v>
      </c>
      <c r="I5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64">
        <f t="shared" si="401"/>
        <v>1</v>
      </c>
      <c r="K5164">
        <f ca="1">Spins[[#This Row],[Mult]]*Spins[[#This Row],[Bet]]</f>
        <v>0</v>
      </c>
      <c r="L5164">
        <f ca="1">Spins[[#This Row],[Payout]]-Spins[[#This Row],[Bet]]</f>
        <v>-1</v>
      </c>
    </row>
    <row r="5165" spans="1:12" x14ac:dyDescent="0.3">
      <c r="A5165">
        <f t="shared" si="397"/>
        <v>5164</v>
      </c>
      <c r="B5165">
        <f t="shared" ca="1" si="398"/>
        <v>21</v>
      </c>
      <c r="C5165" t="str" cm="1">
        <f t="array" aca="1" ref="C5165" ca="1">INDEX(Reel1,Spins[[#This Row],[Stop1]])</f>
        <v>🍒</v>
      </c>
      <c r="D5165">
        <f t="shared" ca="1" si="399"/>
        <v>22</v>
      </c>
      <c r="E5165" t="str" cm="1">
        <f t="array" aca="1" ref="E5165" ca="1">INDEX(Reel2,Spins[[#This Row],[Stop2]])</f>
        <v>🍇</v>
      </c>
      <c r="F5165">
        <f t="shared" ca="1" si="400"/>
        <v>17</v>
      </c>
      <c r="G5165" t="str" cm="1">
        <f t="array" aca="1" ref="G5165" ca="1">INDEX(Reel3,Spins[[#This Row],[Stop3]])</f>
        <v>🍇</v>
      </c>
      <c r="H5165" t="b">
        <f ca="1">AND(Spins[[#This Row],[Sym1]]=Spins[[#This Row],[Sym2]],Spins[[#This Row],[Sym2]]=Spins[[#This Row],[Sym3]])</f>
        <v>0</v>
      </c>
      <c r="I5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65">
        <f t="shared" si="401"/>
        <v>1</v>
      </c>
      <c r="K5165">
        <f ca="1">Spins[[#This Row],[Mult]]*Spins[[#This Row],[Bet]]</f>
        <v>0</v>
      </c>
      <c r="L5165">
        <f ca="1">Spins[[#This Row],[Payout]]-Spins[[#This Row],[Bet]]</f>
        <v>-1</v>
      </c>
    </row>
    <row r="5166" spans="1:12" x14ac:dyDescent="0.3">
      <c r="A5166">
        <f t="shared" si="397"/>
        <v>5165</v>
      </c>
      <c r="B5166">
        <f t="shared" ca="1" si="398"/>
        <v>3</v>
      </c>
      <c r="C5166" t="str" cm="1">
        <f t="array" aca="1" ref="C5166" ca="1">INDEX(Reel1,Spins[[#This Row],[Stop1]])</f>
        <v>🍋</v>
      </c>
      <c r="D5166">
        <f t="shared" ca="1" si="399"/>
        <v>29</v>
      </c>
      <c r="E5166" t="str" cm="1">
        <f t="array" aca="1" ref="E5166" ca="1">INDEX(Reel2,Spins[[#This Row],[Stop2]])</f>
        <v>7️⃣</v>
      </c>
      <c r="F5166">
        <f t="shared" ca="1" si="400"/>
        <v>23</v>
      </c>
      <c r="G5166" t="str" cm="1">
        <f t="array" aca="1" ref="G5166" ca="1">INDEX(Reel3,Spins[[#This Row],[Stop3]])</f>
        <v>BAR</v>
      </c>
      <c r="H5166" t="b">
        <f ca="1">AND(Spins[[#This Row],[Sym1]]=Spins[[#This Row],[Sym2]],Spins[[#This Row],[Sym2]]=Spins[[#This Row],[Sym3]])</f>
        <v>0</v>
      </c>
      <c r="I5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66">
        <f t="shared" si="401"/>
        <v>1</v>
      </c>
      <c r="K5166">
        <f ca="1">Spins[[#This Row],[Mult]]*Spins[[#This Row],[Bet]]</f>
        <v>0</v>
      </c>
      <c r="L5166">
        <f ca="1">Spins[[#This Row],[Payout]]-Spins[[#This Row],[Bet]]</f>
        <v>-1</v>
      </c>
    </row>
    <row r="5167" spans="1:12" x14ac:dyDescent="0.3">
      <c r="A5167">
        <f t="shared" si="397"/>
        <v>5166</v>
      </c>
      <c r="B5167">
        <f t="shared" ca="1" si="398"/>
        <v>9</v>
      </c>
      <c r="C5167" t="str" cm="1">
        <f t="array" aca="1" ref="C5167" ca="1">INDEX(Reel1,Spins[[#This Row],[Stop1]])</f>
        <v>🍋</v>
      </c>
      <c r="D5167">
        <f t="shared" ca="1" si="399"/>
        <v>9</v>
      </c>
      <c r="E5167" t="str" cm="1">
        <f t="array" aca="1" ref="E5167" ca="1">INDEX(Reel2,Spins[[#This Row],[Stop2]])</f>
        <v>🍋</v>
      </c>
      <c r="F5167">
        <f t="shared" ca="1" si="400"/>
        <v>22</v>
      </c>
      <c r="G5167" t="str" cm="1">
        <f t="array" aca="1" ref="G5167" ca="1">INDEX(Reel3,Spins[[#This Row],[Stop3]])</f>
        <v>🔔</v>
      </c>
      <c r="H5167" t="b">
        <f ca="1">AND(Spins[[#This Row],[Sym1]]=Spins[[#This Row],[Sym2]],Spins[[#This Row],[Sym2]]=Spins[[#This Row],[Sym3]])</f>
        <v>0</v>
      </c>
      <c r="I5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67">
        <f t="shared" si="401"/>
        <v>1</v>
      </c>
      <c r="K5167">
        <f ca="1">Spins[[#This Row],[Mult]]*Spins[[#This Row],[Bet]]</f>
        <v>0.6</v>
      </c>
      <c r="L5167">
        <f ca="1">Spins[[#This Row],[Payout]]-Spins[[#This Row],[Bet]]</f>
        <v>-0.4</v>
      </c>
    </row>
    <row r="5168" spans="1:12" x14ac:dyDescent="0.3">
      <c r="A5168">
        <f t="shared" si="397"/>
        <v>5167</v>
      </c>
      <c r="B5168">
        <f t="shared" ca="1" si="398"/>
        <v>10</v>
      </c>
      <c r="C5168" t="str" cm="1">
        <f t="array" aca="1" ref="C5168" ca="1">INDEX(Reel1,Spins[[#This Row],[Stop1]])</f>
        <v>🍋</v>
      </c>
      <c r="D5168">
        <f t="shared" ca="1" si="399"/>
        <v>14</v>
      </c>
      <c r="E5168" t="str" cm="1">
        <f t="array" aca="1" ref="E5168" ca="1">INDEX(Reel2,Spins[[#This Row],[Stop2]])</f>
        <v>🍋</v>
      </c>
      <c r="F5168">
        <f t="shared" ca="1" si="400"/>
        <v>26</v>
      </c>
      <c r="G5168" t="str" cm="1">
        <f t="array" aca="1" ref="G5168" ca="1">INDEX(Reel3,Spins[[#This Row],[Stop3]])</f>
        <v>BAR</v>
      </c>
      <c r="H5168" t="b">
        <f ca="1">AND(Spins[[#This Row],[Sym1]]=Spins[[#This Row],[Sym2]],Spins[[#This Row],[Sym2]]=Spins[[#This Row],[Sym3]])</f>
        <v>0</v>
      </c>
      <c r="I5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68">
        <f t="shared" si="401"/>
        <v>1</v>
      </c>
      <c r="K5168">
        <f ca="1">Spins[[#This Row],[Mult]]*Spins[[#This Row],[Bet]]</f>
        <v>0.6</v>
      </c>
      <c r="L5168">
        <f ca="1">Spins[[#This Row],[Payout]]-Spins[[#This Row],[Bet]]</f>
        <v>-0.4</v>
      </c>
    </row>
    <row r="5169" spans="1:12" x14ac:dyDescent="0.3">
      <c r="A5169">
        <f t="shared" si="397"/>
        <v>5168</v>
      </c>
      <c r="B5169">
        <f t="shared" ca="1" si="398"/>
        <v>22</v>
      </c>
      <c r="C5169" t="str" cm="1">
        <f t="array" aca="1" ref="C5169" ca="1">INDEX(Reel1,Spins[[#This Row],[Stop1]])</f>
        <v>🍇</v>
      </c>
      <c r="D5169">
        <f t="shared" ca="1" si="399"/>
        <v>10</v>
      </c>
      <c r="E5169" t="str" cm="1">
        <f t="array" aca="1" ref="E5169" ca="1">INDEX(Reel2,Spins[[#This Row],[Stop2]])</f>
        <v>🍋</v>
      </c>
      <c r="F5169">
        <f t="shared" ca="1" si="400"/>
        <v>7</v>
      </c>
      <c r="G5169" t="str" cm="1">
        <f t="array" aca="1" ref="G5169" ca="1">INDEX(Reel3,Spins[[#This Row],[Stop3]])</f>
        <v>🍒</v>
      </c>
      <c r="H5169" t="b">
        <f ca="1">AND(Spins[[#This Row],[Sym1]]=Spins[[#This Row],[Sym2]],Spins[[#This Row],[Sym2]]=Spins[[#This Row],[Sym3]])</f>
        <v>0</v>
      </c>
      <c r="I5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69">
        <f t="shared" si="401"/>
        <v>1</v>
      </c>
      <c r="K5169">
        <f ca="1">Spins[[#This Row],[Mult]]*Spins[[#This Row],[Bet]]</f>
        <v>0</v>
      </c>
      <c r="L5169">
        <f ca="1">Spins[[#This Row],[Payout]]-Spins[[#This Row],[Bet]]</f>
        <v>-1</v>
      </c>
    </row>
    <row r="5170" spans="1:12" x14ac:dyDescent="0.3">
      <c r="A5170">
        <f t="shared" si="397"/>
        <v>5169</v>
      </c>
      <c r="B5170">
        <f t="shared" ca="1" si="398"/>
        <v>5</v>
      </c>
      <c r="C5170" t="str" cm="1">
        <f t="array" aca="1" ref="C5170" ca="1">INDEX(Reel1,Spins[[#This Row],[Stop1]])</f>
        <v>🍋</v>
      </c>
      <c r="D5170">
        <f t="shared" ca="1" si="399"/>
        <v>7</v>
      </c>
      <c r="E5170" t="str" cm="1">
        <f t="array" aca="1" ref="E5170" ca="1">INDEX(Reel2,Spins[[#This Row],[Stop2]])</f>
        <v>🍋</v>
      </c>
      <c r="F5170">
        <f t="shared" ca="1" si="400"/>
        <v>23</v>
      </c>
      <c r="G5170" t="str" cm="1">
        <f t="array" aca="1" ref="G5170" ca="1">INDEX(Reel3,Spins[[#This Row],[Stop3]])</f>
        <v>BAR</v>
      </c>
      <c r="H5170" t="b">
        <f ca="1">AND(Spins[[#This Row],[Sym1]]=Spins[[#This Row],[Sym2]],Spins[[#This Row],[Sym2]]=Spins[[#This Row],[Sym3]])</f>
        <v>0</v>
      </c>
      <c r="I5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70">
        <f t="shared" si="401"/>
        <v>1</v>
      </c>
      <c r="K5170">
        <f ca="1">Spins[[#This Row],[Mult]]*Spins[[#This Row],[Bet]]</f>
        <v>0.6</v>
      </c>
      <c r="L5170">
        <f ca="1">Spins[[#This Row],[Payout]]-Spins[[#This Row],[Bet]]</f>
        <v>-0.4</v>
      </c>
    </row>
    <row r="5171" spans="1:12" x14ac:dyDescent="0.3">
      <c r="A5171">
        <f t="shared" si="397"/>
        <v>5170</v>
      </c>
      <c r="B5171">
        <f t="shared" ca="1" si="398"/>
        <v>21</v>
      </c>
      <c r="C5171" t="str" cm="1">
        <f t="array" aca="1" ref="C5171" ca="1">INDEX(Reel1,Spins[[#This Row],[Stop1]])</f>
        <v>🍒</v>
      </c>
      <c r="D5171">
        <f t="shared" ca="1" si="399"/>
        <v>22</v>
      </c>
      <c r="E5171" t="str" cm="1">
        <f t="array" aca="1" ref="E5171" ca="1">INDEX(Reel2,Spins[[#This Row],[Stop2]])</f>
        <v>🍇</v>
      </c>
      <c r="F5171">
        <f t="shared" ca="1" si="400"/>
        <v>14</v>
      </c>
      <c r="G5171" t="str" cm="1">
        <f t="array" aca="1" ref="G5171" ca="1">INDEX(Reel3,Spins[[#This Row],[Stop3]])</f>
        <v>🍇</v>
      </c>
      <c r="H5171" t="b">
        <f ca="1">AND(Spins[[#This Row],[Sym1]]=Spins[[#This Row],[Sym2]],Spins[[#This Row],[Sym2]]=Spins[[#This Row],[Sym3]])</f>
        <v>0</v>
      </c>
      <c r="I5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71">
        <f t="shared" si="401"/>
        <v>1</v>
      </c>
      <c r="K5171">
        <f ca="1">Spins[[#This Row],[Mult]]*Spins[[#This Row],[Bet]]</f>
        <v>0</v>
      </c>
      <c r="L5171">
        <f ca="1">Spins[[#This Row],[Payout]]-Spins[[#This Row],[Bet]]</f>
        <v>-1</v>
      </c>
    </row>
    <row r="5172" spans="1:12" x14ac:dyDescent="0.3">
      <c r="A5172">
        <f t="shared" si="397"/>
        <v>5171</v>
      </c>
      <c r="B5172">
        <f t="shared" ca="1" si="398"/>
        <v>11</v>
      </c>
      <c r="C5172" t="str" cm="1">
        <f t="array" aca="1" ref="C5172" ca="1">INDEX(Reel1,Spins[[#This Row],[Stop1]])</f>
        <v>🍋</v>
      </c>
      <c r="D5172">
        <f t="shared" ca="1" si="399"/>
        <v>26</v>
      </c>
      <c r="E5172" t="str" cm="1">
        <f t="array" aca="1" ref="E5172" ca="1">INDEX(Reel2,Spins[[#This Row],[Stop2]])</f>
        <v>🔔</v>
      </c>
      <c r="F5172">
        <f t="shared" ca="1" si="400"/>
        <v>2</v>
      </c>
      <c r="G5172" t="str" cm="1">
        <f t="array" aca="1" ref="G5172" ca="1">INDEX(Reel3,Spins[[#This Row],[Stop3]])</f>
        <v>🍋</v>
      </c>
      <c r="H5172" t="b">
        <f ca="1">AND(Spins[[#This Row],[Sym1]]=Spins[[#This Row],[Sym2]],Spins[[#This Row],[Sym2]]=Spins[[#This Row],[Sym3]])</f>
        <v>0</v>
      </c>
      <c r="I5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72">
        <f t="shared" si="401"/>
        <v>1</v>
      </c>
      <c r="K5172">
        <f ca="1">Spins[[#This Row],[Mult]]*Spins[[#This Row],[Bet]]</f>
        <v>0</v>
      </c>
      <c r="L5172">
        <f ca="1">Spins[[#This Row],[Payout]]-Spins[[#This Row],[Bet]]</f>
        <v>-1</v>
      </c>
    </row>
    <row r="5173" spans="1:12" x14ac:dyDescent="0.3">
      <c r="A5173">
        <f t="shared" si="397"/>
        <v>5172</v>
      </c>
      <c r="B5173">
        <f t="shared" ca="1" si="398"/>
        <v>13</v>
      </c>
      <c r="C5173" t="str" cm="1">
        <f t="array" aca="1" ref="C5173" ca="1">INDEX(Reel1,Spins[[#This Row],[Stop1]])</f>
        <v>🍋</v>
      </c>
      <c r="D5173">
        <f t="shared" ca="1" si="399"/>
        <v>2</v>
      </c>
      <c r="E5173" t="str" cm="1">
        <f t="array" aca="1" ref="E5173" ca="1">INDEX(Reel2,Spins[[#This Row],[Stop2]])</f>
        <v>🍋</v>
      </c>
      <c r="F5173">
        <f t="shared" ca="1" si="400"/>
        <v>8</v>
      </c>
      <c r="G5173" t="str" cm="1">
        <f t="array" aca="1" ref="G5173" ca="1">INDEX(Reel3,Spins[[#This Row],[Stop3]])</f>
        <v>🍒</v>
      </c>
      <c r="H5173" t="b">
        <f ca="1">AND(Spins[[#This Row],[Sym1]]=Spins[[#This Row],[Sym2]],Spins[[#This Row],[Sym2]]=Spins[[#This Row],[Sym3]])</f>
        <v>0</v>
      </c>
      <c r="I5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73">
        <f t="shared" si="401"/>
        <v>1</v>
      </c>
      <c r="K5173">
        <f ca="1">Spins[[#This Row],[Mult]]*Spins[[#This Row],[Bet]]</f>
        <v>0.6</v>
      </c>
      <c r="L5173">
        <f ca="1">Spins[[#This Row],[Payout]]-Spins[[#This Row],[Bet]]</f>
        <v>-0.4</v>
      </c>
    </row>
    <row r="5174" spans="1:12" x14ac:dyDescent="0.3">
      <c r="A5174">
        <f t="shared" si="397"/>
        <v>5173</v>
      </c>
      <c r="B5174">
        <f t="shared" ca="1" si="398"/>
        <v>1</v>
      </c>
      <c r="C5174" t="str" cm="1">
        <f t="array" aca="1" ref="C5174" ca="1">INDEX(Reel1,Spins[[#This Row],[Stop1]])</f>
        <v>🍋</v>
      </c>
      <c r="D5174">
        <f t="shared" ca="1" si="399"/>
        <v>27</v>
      </c>
      <c r="E5174" t="str" cm="1">
        <f t="array" aca="1" ref="E5174" ca="1">INDEX(Reel2,Spins[[#This Row],[Stop2]])</f>
        <v>BAR</v>
      </c>
      <c r="F5174">
        <f t="shared" ca="1" si="400"/>
        <v>22</v>
      </c>
      <c r="G5174" t="str" cm="1">
        <f t="array" aca="1" ref="G5174" ca="1">INDEX(Reel3,Spins[[#This Row],[Stop3]])</f>
        <v>🔔</v>
      </c>
      <c r="H5174" t="b">
        <f ca="1">AND(Spins[[#This Row],[Sym1]]=Spins[[#This Row],[Sym2]],Spins[[#This Row],[Sym2]]=Spins[[#This Row],[Sym3]])</f>
        <v>0</v>
      </c>
      <c r="I5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74">
        <f t="shared" si="401"/>
        <v>1</v>
      </c>
      <c r="K5174">
        <f ca="1">Spins[[#This Row],[Mult]]*Spins[[#This Row],[Bet]]</f>
        <v>0</v>
      </c>
      <c r="L5174">
        <f ca="1">Spins[[#This Row],[Payout]]-Spins[[#This Row],[Bet]]</f>
        <v>-1</v>
      </c>
    </row>
    <row r="5175" spans="1:12" x14ac:dyDescent="0.3">
      <c r="A5175">
        <f t="shared" si="397"/>
        <v>5174</v>
      </c>
      <c r="B5175">
        <f t="shared" ca="1" si="398"/>
        <v>12</v>
      </c>
      <c r="C5175" t="str" cm="1">
        <f t="array" aca="1" ref="C5175" ca="1">INDEX(Reel1,Spins[[#This Row],[Stop1]])</f>
        <v>🍋</v>
      </c>
      <c r="D5175">
        <f t="shared" ca="1" si="399"/>
        <v>23</v>
      </c>
      <c r="E5175" t="str" cm="1">
        <f t="array" aca="1" ref="E5175" ca="1">INDEX(Reel2,Spins[[#This Row],[Stop2]])</f>
        <v>🍇</v>
      </c>
      <c r="F5175">
        <f t="shared" ca="1" si="400"/>
        <v>8</v>
      </c>
      <c r="G5175" t="str" cm="1">
        <f t="array" aca="1" ref="G5175" ca="1">INDEX(Reel3,Spins[[#This Row],[Stop3]])</f>
        <v>🍒</v>
      </c>
      <c r="H5175" t="b">
        <f ca="1">AND(Spins[[#This Row],[Sym1]]=Spins[[#This Row],[Sym2]],Spins[[#This Row],[Sym2]]=Spins[[#This Row],[Sym3]])</f>
        <v>0</v>
      </c>
      <c r="I5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75">
        <f t="shared" si="401"/>
        <v>1</v>
      </c>
      <c r="K5175">
        <f ca="1">Spins[[#This Row],[Mult]]*Spins[[#This Row],[Bet]]</f>
        <v>0</v>
      </c>
      <c r="L5175">
        <f ca="1">Spins[[#This Row],[Payout]]-Spins[[#This Row],[Bet]]</f>
        <v>-1</v>
      </c>
    </row>
    <row r="5176" spans="1:12" x14ac:dyDescent="0.3">
      <c r="A5176">
        <f t="shared" si="397"/>
        <v>5175</v>
      </c>
      <c r="B5176">
        <f t="shared" ca="1" si="398"/>
        <v>18</v>
      </c>
      <c r="C5176" t="str" cm="1">
        <f t="array" aca="1" ref="C5176" ca="1">INDEX(Reel1,Spins[[#This Row],[Stop1]])</f>
        <v>🍒</v>
      </c>
      <c r="D5176">
        <f t="shared" ca="1" si="399"/>
        <v>18</v>
      </c>
      <c r="E5176" t="str" cm="1">
        <f t="array" aca="1" ref="E5176" ca="1">INDEX(Reel2,Spins[[#This Row],[Stop2]])</f>
        <v>🍒</v>
      </c>
      <c r="F5176">
        <f t="shared" ca="1" si="400"/>
        <v>15</v>
      </c>
      <c r="G5176" t="str" cm="1">
        <f t="array" aca="1" ref="G5176" ca="1">INDEX(Reel3,Spins[[#This Row],[Stop3]])</f>
        <v>🍇</v>
      </c>
      <c r="H5176" t="b">
        <f ca="1">AND(Spins[[#This Row],[Sym1]]=Spins[[#This Row],[Sym2]],Spins[[#This Row],[Sym2]]=Spins[[#This Row],[Sym3]])</f>
        <v>0</v>
      </c>
      <c r="I5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176">
        <f t="shared" si="401"/>
        <v>1</v>
      </c>
      <c r="K5176">
        <f ca="1">Spins[[#This Row],[Mult]]*Spins[[#This Row],[Bet]]</f>
        <v>0.8</v>
      </c>
      <c r="L5176">
        <f ca="1">Spins[[#This Row],[Payout]]-Spins[[#This Row],[Bet]]</f>
        <v>-0.19999999999999996</v>
      </c>
    </row>
    <row r="5177" spans="1:12" x14ac:dyDescent="0.3">
      <c r="A5177">
        <f t="shared" si="397"/>
        <v>5176</v>
      </c>
      <c r="B5177">
        <f t="shared" ca="1" si="398"/>
        <v>16</v>
      </c>
      <c r="C5177" t="str" cm="1">
        <f t="array" aca="1" ref="C5177" ca="1">INDEX(Reel1,Spins[[#This Row],[Stop1]])</f>
        <v>🍒</v>
      </c>
      <c r="D5177">
        <f t="shared" ca="1" si="399"/>
        <v>17</v>
      </c>
      <c r="E5177" t="str" cm="1">
        <f t="array" aca="1" ref="E5177" ca="1">INDEX(Reel2,Spins[[#This Row],[Stop2]])</f>
        <v>🍒</v>
      </c>
      <c r="F5177">
        <f t="shared" ca="1" si="400"/>
        <v>13</v>
      </c>
      <c r="G5177" t="str" cm="1">
        <f t="array" aca="1" ref="G5177" ca="1">INDEX(Reel3,Spins[[#This Row],[Stop3]])</f>
        <v>🍇</v>
      </c>
      <c r="H5177" t="b">
        <f ca="1">AND(Spins[[#This Row],[Sym1]]=Spins[[#This Row],[Sym2]],Spins[[#This Row],[Sym2]]=Spins[[#This Row],[Sym3]])</f>
        <v>0</v>
      </c>
      <c r="I5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177">
        <f t="shared" si="401"/>
        <v>1</v>
      </c>
      <c r="K5177">
        <f ca="1">Spins[[#This Row],[Mult]]*Spins[[#This Row],[Bet]]</f>
        <v>0.8</v>
      </c>
      <c r="L5177">
        <f ca="1">Spins[[#This Row],[Payout]]-Spins[[#This Row],[Bet]]</f>
        <v>-0.19999999999999996</v>
      </c>
    </row>
    <row r="5178" spans="1:12" x14ac:dyDescent="0.3">
      <c r="A5178">
        <f t="shared" si="397"/>
        <v>5177</v>
      </c>
      <c r="B5178">
        <f t="shared" ca="1" si="398"/>
        <v>9</v>
      </c>
      <c r="C5178" t="str" cm="1">
        <f t="array" aca="1" ref="C5178" ca="1">INDEX(Reel1,Spins[[#This Row],[Stop1]])</f>
        <v>🍋</v>
      </c>
      <c r="D5178">
        <f t="shared" ca="1" si="399"/>
        <v>2</v>
      </c>
      <c r="E5178" t="str" cm="1">
        <f t="array" aca="1" ref="E5178" ca="1">INDEX(Reel2,Spins[[#This Row],[Stop2]])</f>
        <v>🍋</v>
      </c>
      <c r="F5178">
        <f t="shared" ca="1" si="400"/>
        <v>24</v>
      </c>
      <c r="G5178" t="str" cm="1">
        <f t="array" aca="1" ref="G5178" ca="1">INDEX(Reel3,Spins[[#This Row],[Stop3]])</f>
        <v>BAR</v>
      </c>
      <c r="H5178" t="b">
        <f ca="1">AND(Spins[[#This Row],[Sym1]]=Spins[[#This Row],[Sym2]],Spins[[#This Row],[Sym2]]=Spins[[#This Row],[Sym3]])</f>
        <v>0</v>
      </c>
      <c r="I5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78">
        <f t="shared" si="401"/>
        <v>1</v>
      </c>
      <c r="K5178">
        <f ca="1">Spins[[#This Row],[Mult]]*Spins[[#This Row],[Bet]]</f>
        <v>0.6</v>
      </c>
      <c r="L5178">
        <f ca="1">Spins[[#This Row],[Payout]]-Spins[[#This Row],[Bet]]</f>
        <v>-0.4</v>
      </c>
    </row>
    <row r="5179" spans="1:12" x14ac:dyDescent="0.3">
      <c r="A5179">
        <f t="shared" si="397"/>
        <v>5178</v>
      </c>
      <c r="B5179">
        <f t="shared" ca="1" si="398"/>
        <v>17</v>
      </c>
      <c r="C5179" t="str" cm="1">
        <f t="array" aca="1" ref="C5179" ca="1">INDEX(Reel1,Spins[[#This Row],[Stop1]])</f>
        <v>🍒</v>
      </c>
      <c r="D5179">
        <f t="shared" ca="1" si="399"/>
        <v>18</v>
      </c>
      <c r="E5179" t="str" cm="1">
        <f t="array" aca="1" ref="E5179" ca="1">INDEX(Reel2,Spins[[#This Row],[Stop2]])</f>
        <v>🍒</v>
      </c>
      <c r="F5179">
        <f t="shared" ca="1" si="400"/>
        <v>18</v>
      </c>
      <c r="G5179" t="str" cm="1">
        <f t="array" aca="1" ref="G5179" ca="1">INDEX(Reel3,Spins[[#This Row],[Stop3]])</f>
        <v>🔔</v>
      </c>
      <c r="H5179" t="b">
        <f ca="1">AND(Spins[[#This Row],[Sym1]]=Spins[[#This Row],[Sym2]],Spins[[#This Row],[Sym2]]=Spins[[#This Row],[Sym3]])</f>
        <v>0</v>
      </c>
      <c r="I5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179">
        <f t="shared" si="401"/>
        <v>1</v>
      </c>
      <c r="K5179">
        <f ca="1">Spins[[#This Row],[Mult]]*Spins[[#This Row],[Bet]]</f>
        <v>0.8</v>
      </c>
      <c r="L5179">
        <f ca="1">Spins[[#This Row],[Payout]]-Spins[[#This Row],[Bet]]</f>
        <v>-0.19999999999999996</v>
      </c>
    </row>
    <row r="5180" spans="1:12" x14ac:dyDescent="0.3">
      <c r="A5180">
        <f t="shared" si="397"/>
        <v>5179</v>
      </c>
      <c r="B5180">
        <f t="shared" ca="1" si="398"/>
        <v>20</v>
      </c>
      <c r="C5180" t="str" cm="1">
        <f t="array" aca="1" ref="C5180" ca="1">INDEX(Reel1,Spins[[#This Row],[Stop1]])</f>
        <v>🍒</v>
      </c>
      <c r="D5180">
        <f t="shared" ca="1" si="399"/>
        <v>14</v>
      </c>
      <c r="E5180" t="str" cm="1">
        <f t="array" aca="1" ref="E5180" ca="1">INDEX(Reel2,Spins[[#This Row],[Stop2]])</f>
        <v>🍋</v>
      </c>
      <c r="F5180">
        <f t="shared" ca="1" si="400"/>
        <v>22</v>
      </c>
      <c r="G5180" t="str" cm="1">
        <f t="array" aca="1" ref="G5180" ca="1">INDEX(Reel3,Spins[[#This Row],[Stop3]])</f>
        <v>🔔</v>
      </c>
      <c r="H5180" t="b">
        <f ca="1">AND(Spins[[#This Row],[Sym1]]=Spins[[#This Row],[Sym2]],Spins[[#This Row],[Sym2]]=Spins[[#This Row],[Sym3]])</f>
        <v>0</v>
      </c>
      <c r="I5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0">
        <f t="shared" si="401"/>
        <v>1</v>
      </c>
      <c r="K5180">
        <f ca="1">Spins[[#This Row],[Mult]]*Spins[[#This Row],[Bet]]</f>
        <v>0</v>
      </c>
      <c r="L5180">
        <f ca="1">Spins[[#This Row],[Payout]]-Spins[[#This Row],[Bet]]</f>
        <v>-1</v>
      </c>
    </row>
    <row r="5181" spans="1:12" x14ac:dyDescent="0.3">
      <c r="A5181">
        <f t="shared" si="397"/>
        <v>5180</v>
      </c>
      <c r="B5181">
        <f t="shared" ca="1" si="398"/>
        <v>30</v>
      </c>
      <c r="C5181" t="str" cm="1">
        <f t="array" aca="1" ref="C5181" ca="1">INDEX(Reel1,Spins[[#This Row],[Stop1]])</f>
        <v>7️⃣</v>
      </c>
      <c r="D5181">
        <f t="shared" ca="1" si="399"/>
        <v>6</v>
      </c>
      <c r="E5181" t="str" cm="1">
        <f t="array" aca="1" ref="E5181" ca="1">INDEX(Reel2,Spins[[#This Row],[Stop2]])</f>
        <v>🍋</v>
      </c>
      <c r="F5181">
        <f t="shared" ca="1" si="400"/>
        <v>25</v>
      </c>
      <c r="G5181" t="str" cm="1">
        <f t="array" aca="1" ref="G5181" ca="1">INDEX(Reel3,Spins[[#This Row],[Stop3]])</f>
        <v>BAR</v>
      </c>
      <c r="H5181" t="b">
        <f ca="1">AND(Spins[[#This Row],[Sym1]]=Spins[[#This Row],[Sym2]],Spins[[#This Row],[Sym2]]=Spins[[#This Row],[Sym3]])</f>
        <v>0</v>
      </c>
      <c r="I5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1">
        <f t="shared" si="401"/>
        <v>1</v>
      </c>
      <c r="K5181">
        <f ca="1">Spins[[#This Row],[Mult]]*Spins[[#This Row],[Bet]]</f>
        <v>0</v>
      </c>
      <c r="L5181">
        <f ca="1">Spins[[#This Row],[Payout]]-Spins[[#This Row],[Bet]]</f>
        <v>-1</v>
      </c>
    </row>
    <row r="5182" spans="1:12" x14ac:dyDescent="0.3">
      <c r="A5182">
        <f t="shared" si="397"/>
        <v>5181</v>
      </c>
      <c r="B5182">
        <f t="shared" ca="1" si="398"/>
        <v>7</v>
      </c>
      <c r="C5182" t="str" cm="1">
        <f t="array" aca="1" ref="C5182" ca="1">INDEX(Reel1,Spins[[#This Row],[Stop1]])</f>
        <v>🍋</v>
      </c>
      <c r="D5182">
        <f t="shared" ca="1" si="399"/>
        <v>24</v>
      </c>
      <c r="E5182" t="str" cm="1">
        <f t="array" aca="1" ref="E5182" ca="1">INDEX(Reel2,Spins[[#This Row],[Stop2]])</f>
        <v>🍇</v>
      </c>
      <c r="F5182">
        <f t="shared" ca="1" si="400"/>
        <v>25</v>
      </c>
      <c r="G5182" t="str" cm="1">
        <f t="array" aca="1" ref="G5182" ca="1">INDEX(Reel3,Spins[[#This Row],[Stop3]])</f>
        <v>BAR</v>
      </c>
      <c r="H5182" t="b">
        <f ca="1">AND(Spins[[#This Row],[Sym1]]=Spins[[#This Row],[Sym2]],Spins[[#This Row],[Sym2]]=Spins[[#This Row],[Sym3]])</f>
        <v>0</v>
      </c>
      <c r="I5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2">
        <f t="shared" si="401"/>
        <v>1</v>
      </c>
      <c r="K5182">
        <f ca="1">Spins[[#This Row],[Mult]]*Spins[[#This Row],[Bet]]</f>
        <v>0</v>
      </c>
      <c r="L5182">
        <f ca="1">Spins[[#This Row],[Payout]]-Spins[[#This Row],[Bet]]</f>
        <v>-1</v>
      </c>
    </row>
    <row r="5183" spans="1:12" x14ac:dyDescent="0.3">
      <c r="A5183">
        <f t="shared" si="397"/>
        <v>5182</v>
      </c>
      <c r="B5183">
        <f t="shared" ca="1" si="398"/>
        <v>30</v>
      </c>
      <c r="C5183" t="str" cm="1">
        <f t="array" aca="1" ref="C5183" ca="1">INDEX(Reel1,Spins[[#This Row],[Stop1]])</f>
        <v>7️⃣</v>
      </c>
      <c r="D5183">
        <f t="shared" ca="1" si="399"/>
        <v>22</v>
      </c>
      <c r="E5183" t="str" cm="1">
        <f t="array" aca="1" ref="E5183" ca="1">INDEX(Reel2,Spins[[#This Row],[Stop2]])</f>
        <v>🍇</v>
      </c>
      <c r="F5183">
        <f t="shared" ca="1" si="400"/>
        <v>27</v>
      </c>
      <c r="G5183" t="str" cm="1">
        <f t="array" aca="1" ref="G5183" ca="1">INDEX(Reel3,Spins[[#This Row],[Stop3]])</f>
        <v>7️⃣</v>
      </c>
      <c r="H5183" t="b">
        <f ca="1">AND(Spins[[#This Row],[Sym1]]=Spins[[#This Row],[Sym2]],Spins[[#This Row],[Sym2]]=Spins[[#This Row],[Sym3]])</f>
        <v>0</v>
      </c>
      <c r="I5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3">
        <f t="shared" si="401"/>
        <v>1</v>
      </c>
      <c r="K5183">
        <f ca="1">Spins[[#This Row],[Mult]]*Spins[[#This Row],[Bet]]</f>
        <v>0</v>
      </c>
      <c r="L5183">
        <f ca="1">Spins[[#This Row],[Payout]]-Spins[[#This Row],[Bet]]</f>
        <v>-1</v>
      </c>
    </row>
    <row r="5184" spans="1:12" x14ac:dyDescent="0.3">
      <c r="A5184">
        <f t="shared" si="397"/>
        <v>5183</v>
      </c>
      <c r="B5184">
        <f t="shared" ca="1" si="398"/>
        <v>23</v>
      </c>
      <c r="C5184" t="str" cm="1">
        <f t="array" aca="1" ref="C5184" ca="1">INDEX(Reel1,Spins[[#This Row],[Stop1]])</f>
        <v>🍇</v>
      </c>
      <c r="D5184">
        <f t="shared" ca="1" si="399"/>
        <v>28</v>
      </c>
      <c r="E5184" t="str" cm="1">
        <f t="array" aca="1" ref="E5184" ca="1">INDEX(Reel2,Spins[[#This Row],[Stop2]])</f>
        <v>BAR</v>
      </c>
      <c r="F5184">
        <f t="shared" ca="1" si="400"/>
        <v>30</v>
      </c>
      <c r="G5184" t="str" cm="1">
        <f t="array" aca="1" ref="G5184" ca="1">INDEX(Reel3,Spins[[#This Row],[Stop3]])</f>
        <v>💎</v>
      </c>
      <c r="H5184" t="b">
        <f ca="1">AND(Spins[[#This Row],[Sym1]]=Spins[[#This Row],[Sym2]],Spins[[#This Row],[Sym2]]=Spins[[#This Row],[Sym3]])</f>
        <v>0</v>
      </c>
      <c r="I5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4">
        <f t="shared" si="401"/>
        <v>1</v>
      </c>
      <c r="K5184">
        <f ca="1">Spins[[#This Row],[Mult]]*Spins[[#This Row],[Bet]]</f>
        <v>0</v>
      </c>
      <c r="L5184">
        <f ca="1">Spins[[#This Row],[Payout]]-Spins[[#This Row],[Bet]]</f>
        <v>-1</v>
      </c>
    </row>
    <row r="5185" spans="1:12" x14ac:dyDescent="0.3">
      <c r="A5185">
        <f t="shared" si="397"/>
        <v>5184</v>
      </c>
      <c r="B5185">
        <f t="shared" ca="1" si="398"/>
        <v>24</v>
      </c>
      <c r="C5185" t="str" cm="1">
        <f t="array" aca="1" ref="C5185" ca="1">INDEX(Reel1,Spins[[#This Row],[Stop1]])</f>
        <v>🍇</v>
      </c>
      <c r="D5185">
        <f t="shared" ca="1" si="399"/>
        <v>2</v>
      </c>
      <c r="E5185" t="str" cm="1">
        <f t="array" aca="1" ref="E5185" ca="1">INDEX(Reel2,Spins[[#This Row],[Stop2]])</f>
        <v>🍋</v>
      </c>
      <c r="F5185">
        <f t="shared" ca="1" si="400"/>
        <v>31</v>
      </c>
      <c r="G5185" t="str" cm="1">
        <f t="array" aca="1" ref="G5185" ca="1">INDEX(Reel3,Spins[[#This Row],[Stop3]])</f>
        <v>💎</v>
      </c>
      <c r="H5185" t="b">
        <f ca="1">AND(Spins[[#This Row],[Sym1]]=Spins[[#This Row],[Sym2]],Spins[[#This Row],[Sym2]]=Spins[[#This Row],[Sym3]])</f>
        <v>0</v>
      </c>
      <c r="I5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5">
        <f t="shared" si="401"/>
        <v>1</v>
      </c>
      <c r="K5185">
        <f ca="1">Spins[[#This Row],[Mult]]*Spins[[#This Row],[Bet]]</f>
        <v>0</v>
      </c>
      <c r="L5185">
        <f ca="1">Spins[[#This Row],[Payout]]-Spins[[#This Row],[Bet]]</f>
        <v>-1</v>
      </c>
    </row>
    <row r="5186" spans="1:12" x14ac:dyDescent="0.3">
      <c r="A5186">
        <f t="shared" ref="A5186:A5249" si="402">ROW()-1</f>
        <v>5185</v>
      </c>
      <c r="B5186">
        <f t="shared" ref="B5186:B5249" ca="1" si="403">RANDBETWEEN(1,ROWS(Reel1))</f>
        <v>17</v>
      </c>
      <c r="C5186" t="str" cm="1">
        <f t="array" aca="1" ref="C5186" ca="1">INDEX(Reel1,Spins[[#This Row],[Stop1]])</f>
        <v>🍒</v>
      </c>
      <c r="D5186">
        <f t="shared" ref="D5186:D5249" ca="1" si="404">RANDBETWEEN(1,ROWS(Reel2))</f>
        <v>9</v>
      </c>
      <c r="E5186" t="str" cm="1">
        <f t="array" aca="1" ref="E5186" ca="1">INDEX(Reel2,Spins[[#This Row],[Stop2]])</f>
        <v>🍋</v>
      </c>
      <c r="F5186">
        <f t="shared" ref="F5186:F5249" ca="1" si="405">RANDBETWEEN(1,ROWS(Reel3))</f>
        <v>21</v>
      </c>
      <c r="G5186" t="str" cm="1">
        <f t="array" aca="1" ref="G5186" ca="1">INDEX(Reel3,Spins[[#This Row],[Stop3]])</f>
        <v>🔔</v>
      </c>
      <c r="H5186" t="b">
        <f ca="1">AND(Spins[[#This Row],[Sym1]]=Spins[[#This Row],[Sym2]],Spins[[#This Row],[Sym2]]=Spins[[#This Row],[Sym3]])</f>
        <v>0</v>
      </c>
      <c r="I5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6">
        <f t="shared" ref="J5186:J5249" si="406">Bet</f>
        <v>1</v>
      </c>
      <c r="K5186">
        <f ca="1">Spins[[#This Row],[Mult]]*Spins[[#This Row],[Bet]]</f>
        <v>0</v>
      </c>
      <c r="L5186">
        <f ca="1">Spins[[#This Row],[Payout]]-Spins[[#This Row],[Bet]]</f>
        <v>-1</v>
      </c>
    </row>
    <row r="5187" spans="1:12" x14ac:dyDescent="0.3">
      <c r="A5187">
        <f t="shared" si="402"/>
        <v>5186</v>
      </c>
      <c r="B5187">
        <f t="shared" ca="1" si="403"/>
        <v>7</v>
      </c>
      <c r="C5187" t="str" cm="1">
        <f t="array" aca="1" ref="C5187" ca="1">INDEX(Reel1,Spins[[#This Row],[Stop1]])</f>
        <v>🍋</v>
      </c>
      <c r="D5187">
        <f t="shared" ca="1" si="404"/>
        <v>13</v>
      </c>
      <c r="E5187" t="str" cm="1">
        <f t="array" aca="1" ref="E5187" ca="1">INDEX(Reel2,Spins[[#This Row],[Stop2]])</f>
        <v>🍋</v>
      </c>
      <c r="F5187">
        <f t="shared" ca="1" si="405"/>
        <v>2</v>
      </c>
      <c r="G5187" t="str" cm="1">
        <f t="array" aca="1" ref="G5187" ca="1">INDEX(Reel3,Spins[[#This Row],[Stop3]])</f>
        <v>🍋</v>
      </c>
      <c r="H5187" t="b">
        <f ca="1">AND(Spins[[#This Row],[Sym1]]=Spins[[#This Row],[Sym2]],Spins[[#This Row],[Sym2]]=Spins[[#This Row],[Sym3]])</f>
        <v>1</v>
      </c>
      <c r="I5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187">
        <f t="shared" si="406"/>
        <v>1</v>
      </c>
      <c r="K5187">
        <f ca="1">Spins[[#This Row],[Mult]]*Spins[[#This Row],[Bet]]</f>
        <v>14</v>
      </c>
      <c r="L5187">
        <f ca="1">Spins[[#This Row],[Payout]]-Spins[[#This Row],[Bet]]</f>
        <v>13</v>
      </c>
    </row>
    <row r="5188" spans="1:12" x14ac:dyDescent="0.3">
      <c r="A5188">
        <f t="shared" si="402"/>
        <v>5187</v>
      </c>
      <c r="B5188">
        <f t="shared" ca="1" si="403"/>
        <v>25</v>
      </c>
      <c r="C5188" t="str" cm="1">
        <f t="array" aca="1" ref="C5188" ca="1">INDEX(Reel1,Spins[[#This Row],[Stop1]])</f>
        <v>🔔</v>
      </c>
      <c r="D5188">
        <f t="shared" ca="1" si="404"/>
        <v>17</v>
      </c>
      <c r="E5188" t="str" cm="1">
        <f t="array" aca="1" ref="E5188" ca="1">INDEX(Reel2,Spins[[#This Row],[Stop2]])</f>
        <v>🍒</v>
      </c>
      <c r="F5188">
        <f t="shared" ca="1" si="405"/>
        <v>8</v>
      </c>
      <c r="G5188" t="str" cm="1">
        <f t="array" aca="1" ref="G5188" ca="1">INDEX(Reel3,Spins[[#This Row],[Stop3]])</f>
        <v>🍒</v>
      </c>
      <c r="H5188" t="b">
        <f ca="1">AND(Spins[[#This Row],[Sym1]]=Spins[[#This Row],[Sym2]],Spins[[#This Row],[Sym2]]=Spins[[#This Row],[Sym3]])</f>
        <v>0</v>
      </c>
      <c r="I5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8">
        <f t="shared" si="406"/>
        <v>1</v>
      </c>
      <c r="K5188">
        <f ca="1">Spins[[#This Row],[Mult]]*Spins[[#This Row],[Bet]]</f>
        <v>0</v>
      </c>
      <c r="L5188">
        <f ca="1">Spins[[#This Row],[Payout]]-Spins[[#This Row],[Bet]]</f>
        <v>-1</v>
      </c>
    </row>
    <row r="5189" spans="1:12" x14ac:dyDescent="0.3">
      <c r="A5189">
        <f t="shared" si="402"/>
        <v>5188</v>
      </c>
      <c r="B5189">
        <f t="shared" ca="1" si="403"/>
        <v>5</v>
      </c>
      <c r="C5189" t="str" cm="1">
        <f t="array" aca="1" ref="C5189" ca="1">INDEX(Reel1,Spins[[#This Row],[Stop1]])</f>
        <v>🍋</v>
      </c>
      <c r="D5189">
        <f t="shared" ca="1" si="404"/>
        <v>24</v>
      </c>
      <c r="E5189" t="str" cm="1">
        <f t="array" aca="1" ref="E5189" ca="1">INDEX(Reel2,Spins[[#This Row],[Stop2]])</f>
        <v>🍇</v>
      </c>
      <c r="F5189">
        <f t="shared" ca="1" si="405"/>
        <v>3</v>
      </c>
      <c r="G5189" t="str" cm="1">
        <f t="array" aca="1" ref="G5189" ca="1">INDEX(Reel3,Spins[[#This Row],[Stop3]])</f>
        <v>🍋</v>
      </c>
      <c r="H5189" t="b">
        <f ca="1">AND(Spins[[#This Row],[Sym1]]=Spins[[#This Row],[Sym2]],Spins[[#This Row],[Sym2]]=Spins[[#This Row],[Sym3]])</f>
        <v>0</v>
      </c>
      <c r="I5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89">
        <f t="shared" si="406"/>
        <v>1</v>
      </c>
      <c r="K5189">
        <f ca="1">Spins[[#This Row],[Mult]]*Spins[[#This Row],[Bet]]</f>
        <v>0</v>
      </c>
      <c r="L5189">
        <f ca="1">Spins[[#This Row],[Payout]]-Spins[[#This Row],[Bet]]</f>
        <v>-1</v>
      </c>
    </row>
    <row r="5190" spans="1:12" x14ac:dyDescent="0.3">
      <c r="A5190">
        <f t="shared" si="402"/>
        <v>5189</v>
      </c>
      <c r="B5190">
        <f t="shared" ca="1" si="403"/>
        <v>10</v>
      </c>
      <c r="C5190" t="str" cm="1">
        <f t="array" aca="1" ref="C5190" ca="1">INDEX(Reel1,Spins[[#This Row],[Stop1]])</f>
        <v>🍋</v>
      </c>
      <c r="D5190">
        <f t="shared" ca="1" si="404"/>
        <v>2</v>
      </c>
      <c r="E5190" t="str" cm="1">
        <f t="array" aca="1" ref="E5190" ca="1">INDEX(Reel2,Spins[[#This Row],[Stop2]])</f>
        <v>🍋</v>
      </c>
      <c r="F5190">
        <f t="shared" ca="1" si="405"/>
        <v>8</v>
      </c>
      <c r="G5190" t="str" cm="1">
        <f t="array" aca="1" ref="G5190" ca="1">INDEX(Reel3,Spins[[#This Row],[Stop3]])</f>
        <v>🍒</v>
      </c>
      <c r="H5190" t="b">
        <f ca="1">AND(Spins[[#This Row],[Sym1]]=Spins[[#This Row],[Sym2]],Spins[[#This Row],[Sym2]]=Spins[[#This Row],[Sym3]])</f>
        <v>0</v>
      </c>
      <c r="I5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190">
        <f t="shared" si="406"/>
        <v>1</v>
      </c>
      <c r="K5190">
        <f ca="1">Spins[[#This Row],[Mult]]*Spins[[#This Row],[Bet]]</f>
        <v>0.6</v>
      </c>
      <c r="L5190">
        <f ca="1">Spins[[#This Row],[Payout]]-Spins[[#This Row],[Bet]]</f>
        <v>-0.4</v>
      </c>
    </row>
    <row r="5191" spans="1:12" x14ac:dyDescent="0.3">
      <c r="A5191">
        <f t="shared" si="402"/>
        <v>5190</v>
      </c>
      <c r="B5191">
        <f t="shared" ca="1" si="403"/>
        <v>29</v>
      </c>
      <c r="C5191" t="str" cm="1">
        <f t="array" aca="1" ref="C5191" ca="1">INDEX(Reel1,Spins[[#This Row],[Stop1]])</f>
        <v>7️⃣</v>
      </c>
      <c r="D5191">
        <f t="shared" ca="1" si="404"/>
        <v>16</v>
      </c>
      <c r="E5191" t="str" cm="1">
        <f t="array" aca="1" ref="E5191" ca="1">INDEX(Reel2,Spins[[#This Row],[Stop2]])</f>
        <v>🍒</v>
      </c>
      <c r="F5191">
        <f t="shared" ca="1" si="405"/>
        <v>8</v>
      </c>
      <c r="G5191" t="str" cm="1">
        <f t="array" aca="1" ref="G5191" ca="1">INDEX(Reel3,Spins[[#This Row],[Stop3]])</f>
        <v>🍒</v>
      </c>
      <c r="H5191" t="b">
        <f ca="1">AND(Spins[[#This Row],[Sym1]]=Spins[[#This Row],[Sym2]],Spins[[#This Row],[Sym2]]=Spins[[#This Row],[Sym3]])</f>
        <v>0</v>
      </c>
      <c r="I5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1">
        <f t="shared" si="406"/>
        <v>1</v>
      </c>
      <c r="K5191">
        <f ca="1">Spins[[#This Row],[Mult]]*Spins[[#This Row],[Bet]]</f>
        <v>0</v>
      </c>
      <c r="L5191">
        <f ca="1">Spins[[#This Row],[Payout]]-Spins[[#This Row],[Bet]]</f>
        <v>-1</v>
      </c>
    </row>
    <row r="5192" spans="1:12" x14ac:dyDescent="0.3">
      <c r="A5192">
        <f t="shared" si="402"/>
        <v>5191</v>
      </c>
      <c r="B5192">
        <f t="shared" ca="1" si="403"/>
        <v>2</v>
      </c>
      <c r="C5192" t="str" cm="1">
        <f t="array" aca="1" ref="C5192" ca="1">INDEX(Reel1,Spins[[#This Row],[Stop1]])</f>
        <v>🍋</v>
      </c>
      <c r="D5192">
        <f t="shared" ca="1" si="404"/>
        <v>2</v>
      </c>
      <c r="E5192" t="str" cm="1">
        <f t="array" aca="1" ref="E5192" ca="1">INDEX(Reel2,Spins[[#This Row],[Stop2]])</f>
        <v>🍋</v>
      </c>
      <c r="F5192">
        <f t="shared" ca="1" si="405"/>
        <v>2</v>
      </c>
      <c r="G5192" t="str" cm="1">
        <f t="array" aca="1" ref="G5192" ca="1">INDEX(Reel3,Spins[[#This Row],[Stop3]])</f>
        <v>🍋</v>
      </c>
      <c r="H5192" t="b">
        <f ca="1">AND(Spins[[#This Row],[Sym1]]=Spins[[#This Row],[Sym2]],Spins[[#This Row],[Sym2]]=Spins[[#This Row],[Sym3]])</f>
        <v>1</v>
      </c>
      <c r="I5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192">
        <f t="shared" si="406"/>
        <v>1</v>
      </c>
      <c r="K5192">
        <f ca="1">Spins[[#This Row],[Mult]]*Spins[[#This Row],[Bet]]</f>
        <v>14</v>
      </c>
      <c r="L5192">
        <f ca="1">Spins[[#This Row],[Payout]]-Spins[[#This Row],[Bet]]</f>
        <v>13</v>
      </c>
    </row>
    <row r="5193" spans="1:12" x14ac:dyDescent="0.3">
      <c r="A5193">
        <f t="shared" si="402"/>
        <v>5192</v>
      </c>
      <c r="B5193">
        <f t="shared" ca="1" si="403"/>
        <v>31</v>
      </c>
      <c r="C5193" t="str" cm="1">
        <f t="array" aca="1" ref="C5193" ca="1">INDEX(Reel1,Spins[[#This Row],[Stop1]])</f>
        <v>💎</v>
      </c>
      <c r="D5193">
        <f t="shared" ca="1" si="404"/>
        <v>12</v>
      </c>
      <c r="E5193" t="str" cm="1">
        <f t="array" aca="1" ref="E5193" ca="1">INDEX(Reel2,Spins[[#This Row],[Stop2]])</f>
        <v>🍋</v>
      </c>
      <c r="F5193">
        <f t="shared" ca="1" si="405"/>
        <v>27</v>
      </c>
      <c r="G5193" t="str" cm="1">
        <f t="array" aca="1" ref="G5193" ca="1">INDEX(Reel3,Spins[[#This Row],[Stop3]])</f>
        <v>7️⃣</v>
      </c>
      <c r="H5193" t="b">
        <f ca="1">AND(Spins[[#This Row],[Sym1]]=Spins[[#This Row],[Sym2]],Spins[[#This Row],[Sym2]]=Spins[[#This Row],[Sym3]])</f>
        <v>0</v>
      </c>
      <c r="I5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3">
        <f t="shared" si="406"/>
        <v>1</v>
      </c>
      <c r="K5193">
        <f ca="1">Spins[[#This Row],[Mult]]*Spins[[#This Row],[Bet]]</f>
        <v>0</v>
      </c>
      <c r="L5193">
        <f ca="1">Spins[[#This Row],[Payout]]-Spins[[#This Row],[Bet]]</f>
        <v>-1</v>
      </c>
    </row>
    <row r="5194" spans="1:12" x14ac:dyDescent="0.3">
      <c r="A5194">
        <f t="shared" si="402"/>
        <v>5193</v>
      </c>
      <c r="B5194">
        <f t="shared" ca="1" si="403"/>
        <v>4</v>
      </c>
      <c r="C5194" t="str" cm="1">
        <f t="array" aca="1" ref="C5194" ca="1">INDEX(Reel1,Spins[[#This Row],[Stop1]])</f>
        <v>🍋</v>
      </c>
      <c r="D5194">
        <f t="shared" ca="1" si="404"/>
        <v>31</v>
      </c>
      <c r="E5194" t="str" cm="1">
        <f t="array" aca="1" ref="E5194" ca="1">INDEX(Reel2,Spins[[#This Row],[Stop2]])</f>
        <v>💎</v>
      </c>
      <c r="F5194">
        <f t="shared" ca="1" si="405"/>
        <v>23</v>
      </c>
      <c r="G5194" t="str" cm="1">
        <f t="array" aca="1" ref="G5194" ca="1">INDEX(Reel3,Spins[[#This Row],[Stop3]])</f>
        <v>BAR</v>
      </c>
      <c r="H5194" t="b">
        <f ca="1">AND(Spins[[#This Row],[Sym1]]=Spins[[#This Row],[Sym2]],Spins[[#This Row],[Sym2]]=Spins[[#This Row],[Sym3]])</f>
        <v>0</v>
      </c>
      <c r="I5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4">
        <f t="shared" si="406"/>
        <v>1</v>
      </c>
      <c r="K5194">
        <f ca="1">Spins[[#This Row],[Mult]]*Spins[[#This Row],[Bet]]</f>
        <v>0</v>
      </c>
      <c r="L5194">
        <f ca="1">Spins[[#This Row],[Payout]]-Spins[[#This Row],[Bet]]</f>
        <v>-1</v>
      </c>
    </row>
    <row r="5195" spans="1:12" x14ac:dyDescent="0.3">
      <c r="A5195">
        <f t="shared" si="402"/>
        <v>5194</v>
      </c>
      <c r="B5195">
        <f t="shared" ca="1" si="403"/>
        <v>21</v>
      </c>
      <c r="C5195" t="str" cm="1">
        <f t="array" aca="1" ref="C5195" ca="1">INDEX(Reel1,Spins[[#This Row],[Stop1]])</f>
        <v>🍒</v>
      </c>
      <c r="D5195">
        <f t="shared" ca="1" si="404"/>
        <v>30</v>
      </c>
      <c r="E5195" t="str" cm="1">
        <f t="array" aca="1" ref="E5195" ca="1">INDEX(Reel2,Spins[[#This Row],[Stop2]])</f>
        <v>7️⃣</v>
      </c>
      <c r="F5195">
        <f t="shared" ca="1" si="405"/>
        <v>29</v>
      </c>
      <c r="G5195" t="str" cm="1">
        <f t="array" aca="1" ref="G5195" ca="1">INDEX(Reel3,Spins[[#This Row],[Stop3]])</f>
        <v>7️⃣</v>
      </c>
      <c r="H5195" t="b">
        <f ca="1">AND(Spins[[#This Row],[Sym1]]=Spins[[#This Row],[Sym2]],Spins[[#This Row],[Sym2]]=Spins[[#This Row],[Sym3]])</f>
        <v>0</v>
      </c>
      <c r="I5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5">
        <f t="shared" si="406"/>
        <v>1</v>
      </c>
      <c r="K5195">
        <f ca="1">Spins[[#This Row],[Mult]]*Spins[[#This Row],[Bet]]</f>
        <v>0</v>
      </c>
      <c r="L5195">
        <f ca="1">Spins[[#This Row],[Payout]]-Spins[[#This Row],[Bet]]</f>
        <v>-1</v>
      </c>
    </row>
    <row r="5196" spans="1:12" x14ac:dyDescent="0.3">
      <c r="A5196">
        <f t="shared" si="402"/>
        <v>5195</v>
      </c>
      <c r="B5196">
        <f t="shared" ca="1" si="403"/>
        <v>29</v>
      </c>
      <c r="C5196" t="str" cm="1">
        <f t="array" aca="1" ref="C5196" ca="1">INDEX(Reel1,Spins[[#This Row],[Stop1]])</f>
        <v>7️⃣</v>
      </c>
      <c r="D5196">
        <f t="shared" ca="1" si="404"/>
        <v>13</v>
      </c>
      <c r="E5196" t="str" cm="1">
        <f t="array" aca="1" ref="E5196" ca="1">INDEX(Reel2,Spins[[#This Row],[Stop2]])</f>
        <v>🍋</v>
      </c>
      <c r="F5196">
        <f t="shared" ca="1" si="405"/>
        <v>14</v>
      </c>
      <c r="G5196" t="str" cm="1">
        <f t="array" aca="1" ref="G5196" ca="1">INDEX(Reel3,Spins[[#This Row],[Stop3]])</f>
        <v>🍇</v>
      </c>
      <c r="H5196" t="b">
        <f ca="1">AND(Spins[[#This Row],[Sym1]]=Spins[[#This Row],[Sym2]],Spins[[#This Row],[Sym2]]=Spins[[#This Row],[Sym3]])</f>
        <v>0</v>
      </c>
      <c r="I5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6">
        <f t="shared" si="406"/>
        <v>1</v>
      </c>
      <c r="K5196">
        <f ca="1">Spins[[#This Row],[Mult]]*Spins[[#This Row],[Bet]]</f>
        <v>0</v>
      </c>
      <c r="L5196">
        <f ca="1">Spins[[#This Row],[Payout]]-Spins[[#This Row],[Bet]]</f>
        <v>-1</v>
      </c>
    </row>
    <row r="5197" spans="1:12" x14ac:dyDescent="0.3">
      <c r="A5197">
        <f t="shared" si="402"/>
        <v>5196</v>
      </c>
      <c r="B5197">
        <f t="shared" ca="1" si="403"/>
        <v>2</v>
      </c>
      <c r="C5197" t="str" cm="1">
        <f t="array" aca="1" ref="C5197" ca="1">INDEX(Reel1,Spins[[#This Row],[Stop1]])</f>
        <v>🍋</v>
      </c>
      <c r="D5197">
        <f t="shared" ca="1" si="404"/>
        <v>25</v>
      </c>
      <c r="E5197" t="str" cm="1">
        <f t="array" aca="1" ref="E5197" ca="1">INDEX(Reel2,Spins[[#This Row],[Stop2]])</f>
        <v>🔔</v>
      </c>
      <c r="F5197">
        <f t="shared" ca="1" si="405"/>
        <v>27</v>
      </c>
      <c r="G5197" t="str" cm="1">
        <f t="array" aca="1" ref="G5197" ca="1">INDEX(Reel3,Spins[[#This Row],[Stop3]])</f>
        <v>7️⃣</v>
      </c>
      <c r="H5197" t="b">
        <f ca="1">AND(Spins[[#This Row],[Sym1]]=Spins[[#This Row],[Sym2]],Spins[[#This Row],[Sym2]]=Spins[[#This Row],[Sym3]])</f>
        <v>0</v>
      </c>
      <c r="I5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7">
        <f t="shared" si="406"/>
        <v>1</v>
      </c>
      <c r="K5197">
        <f ca="1">Spins[[#This Row],[Mult]]*Spins[[#This Row],[Bet]]</f>
        <v>0</v>
      </c>
      <c r="L5197">
        <f ca="1">Spins[[#This Row],[Payout]]-Spins[[#This Row],[Bet]]</f>
        <v>-1</v>
      </c>
    </row>
    <row r="5198" spans="1:12" x14ac:dyDescent="0.3">
      <c r="A5198">
        <f t="shared" si="402"/>
        <v>5197</v>
      </c>
      <c r="B5198">
        <f t="shared" ca="1" si="403"/>
        <v>15</v>
      </c>
      <c r="C5198" t="str" cm="1">
        <f t="array" aca="1" ref="C5198" ca="1">INDEX(Reel1,Spins[[#This Row],[Stop1]])</f>
        <v>🍒</v>
      </c>
      <c r="D5198">
        <f t="shared" ca="1" si="404"/>
        <v>16</v>
      </c>
      <c r="E5198" t="str" cm="1">
        <f t="array" aca="1" ref="E5198" ca="1">INDEX(Reel2,Spins[[#This Row],[Stop2]])</f>
        <v>🍒</v>
      </c>
      <c r="F5198">
        <f t="shared" ca="1" si="405"/>
        <v>16</v>
      </c>
      <c r="G5198" t="str" cm="1">
        <f t="array" aca="1" ref="G5198" ca="1">INDEX(Reel3,Spins[[#This Row],[Stop3]])</f>
        <v>🍇</v>
      </c>
      <c r="H5198" t="b">
        <f ca="1">AND(Spins[[#This Row],[Sym1]]=Spins[[#This Row],[Sym2]],Spins[[#This Row],[Sym2]]=Spins[[#This Row],[Sym3]])</f>
        <v>0</v>
      </c>
      <c r="I5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198">
        <f t="shared" si="406"/>
        <v>1</v>
      </c>
      <c r="K5198">
        <f ca="1">Spins[[#This Row],[Mult]]*Spins[[#This Row],[Bet]]</f>
        <v>0.8</v>
      </c>
      <c r="L5198">
        <f ca="1">Spins[[#This Row],[Payout]]-Spins[[#This Row],[Bet]]</f>
        <v>-0.19999999999999996</v>
      </c>
    </row>
    <row r="5199" spans="1:12" x14ac:dyDescent="0.3">
      <c r="A5199">
        <f t="shared" si="402"/>
        <v>5198</v>
      </c>
      <c r="B5199">
        <f t="shared" ca="1" si="403"/>
        <v>15</v>
      </c>
      <c r="C5199" t="str" cm="1">
        <f t="array" aca="1" ref="C5199" ca="1">INDEX(Reel1,Spins[[#This Row],[Stop1]])</f>
        <v>🍒</v>
      </c>
      <c r="D5199">
        <f t="shared" ca="1" si="404"/>
        <v>26</v>
      </c>
      <c r="E5199" t="str" cm="1">
        <f t="array" aca="1" ref="E5199" ca="1">INDEX(Reel2,Spins[[#This Row],[Stop2]])</f>
        <v>🔔</v>
      </c>
      <c r="F5199">
        <f t="shared" ca="1" si="405"/>
        <v>27</v>
      </c>
      <c r="G5199" t="str" cm="1">
        <f t="array" aca="1" ref="G5199" ca="1">INDEX(Reel3,Spins[[#This Row],[Stop3]])</f>
        <v>7️⃣</v>
      </c>
      <c r="H5199" t="b">
        <f ca="1">AND(Spins[[#This Row],[Sym1]]=Spins[[#This Row],[Sym2]],Spins[[#This Row],[Sym2]]=Spins[[#This Row],[Sym3]])</f>
        <v>0</v>
      </c>
      <c r="I5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199">
        <f t="shared" si="406"/>
        <v>1</v>
      </c>
      <c r="K5199">
        <f ca="1">Spins[[#This Row],[Mult]]*Spins[[#This Row],[Bet]]</f>
        <v>0</v>
      </c>
      <c r="L5199">
        <f ca="1">Spins[[#This Row],[Payout]]-Spins[[#This Row],[Bet]]</f>
        <v>-1</v>
      </c>
    </row>
    <row r="5200" spans="1:12" x14ac:dyDescent="0.3">
      <c r="A5200">
        <f t="shared" si="402"/>
        <v>5199</v>
      </c>
      <c r="B5200">
        <f t="shared" ca="1" si="403"/>
        <v>11</v>
      </c>
      <c r="C5200" t="str" cm="1">
        <f t="array" aca="1" ref="C5200" ca="1">INDEX(Reel1,Spins[[#This Row],[Stop1]])</f>
        <v>🍋</v>
      </c>
      <c r="D5200">
        <f t="shared" ca="1" si="404"/>
        <v>8</v>
      </c>
      <c r="E5200" t="str" cm="1">
        <f t="array" aca="1" ref="E5200" ca="1">INDEX(Reel2,Spins[[#This Row],[Stop2]])</f>
        <v>🍋</v>
      </c>
      <c r="F5200">
        <f t="shared" ca="1" si="405"/>
        <v>10</v>
      </c>
      <c r="G5200" t="str" cm="1">
        <f t="array" aca="1" ref="G5200" ca="1">INDEX(Reel3,Spins[[#This Row],[Stop3]])</f>
        <v>🍒</v>
      </c>
      <c r="H5200" t="b">
        <f ca="1">AND(Spins[[#This Row],[Sym1]]=Spins[[#This Row],[Sym2]],Spins[[#This Row],[Sym2]]=Spins[[#This Row],[Sym3]])</f>
        <v>0</v>
      </c>
      <c r="I5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00">
        <f t="shared" si="406"/>
        <v>1</v>
      </c>
      <c r="K5200">
        <f ca="1">Spins[[#This Row],[Mult]]*Spins[[#This Row],[Bet]]</f>
        <v>0.6</v>
      </c>
      <c r="L5200">
        <f ca="1">Spins[[#This Row],[Payout]]-Spins[[#This Row],[Bet]]</f>
        <v>-0.4</v>
      </c>
    </row>
    <row r="5201" spans="1:12" x14ac:dyDescent="0.3">
      <c r="A5201">
        <f t="shared" si="402"/>
        <v>5200</v>
      </c>
      <c r="B5201">
        <f t="shared" ca="1" si="403"/>
        <v>17</v>
      </c>
      <c r="C5201" t="str" cm="1">
        <f t="array" aca="1" ref="C5201" ca="1">INDEX(Reel1,Spins[[#This Row],[Stop1]])</f>
        <v>🍒</v>
      </c>
      <c r="D5201">
        <f t="shared" ca="1" si="404"/>
        <v>2</v>
      </c>
      <c r="E5201" t="str" cm="1">
        <f t="array" aca="1" ref="E5201" ca="1">INDEX(Reel2,Spins[[#This Row],[Stop2]])</f>
        <v>🍋</v>
      </c>
      <c r="F5201">
        <f t="shared" ca="1" si="405"/>
        <v>5</v>
      </c>
      <c r="G5201" t="str" cm="1">
        <f t="array" aca="1" ref="G5201" ca="1">INDEX(Reel3,Spins[[#This Row],[Stop3]])</f>
        <v>🍋</v>
      </c>
      <c r="H5201" t="b">
        <f ca="1">AND(Spins[[#This Row],[Sym1]]=Spins[[#This Row],[Sym2]],Spins[[#This Row],[Sym2]]=Spins[[#This Row],[Sym3]])</f>
        <v>0</v>
      </c>
      <c r="I5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01">
        <f t="shared" si="406"/>
        <v>1</v>
      </c>
      <c r="K5201">
        <f ca="1">Spins[[#This Row],[Mult]]*Spins[[#This Row],[Bet]]</f>
        <v>0</v>
      </c>
      <c r="L5201">
        <f ca="1">Spins[[#This Row],[Payout]]-Spins[[#This Row],[Bet]]</f>
        <v>-1</v>
      </c>
    </row>
    <row r="5202" spans="1:12" x14ac:dyDescent="0.3">
      <c r="A5202">
        <f t="shared" si="402"/>
        <v>5201</v>
      </c>
      <c r="B5202">
        <f t="shared" ca="1" si="403"/>
        <v>20</v>
      </c>
      <c r="C5202" t="str" cm="1">
        <f t="array" aca="1" ref="C5202" ca="1">INDEX(Reel1,Spins[[#This Row],[Stop1]])</f>
        <v>🍒</v>
      </c>
      <c r="D5202">
        <f t="shared" ca="1" si="404"/>
        <v>1</v>
      </c>
      <c r="E5202" t="str" cm="1">
        <f t="array" aca="1" ref="E5202" ca="1">INDEX(Reel2,Spins[[#This Row],[Stop2]])</f>
        <v>🍋</v>
      </c>
      <c r="F5202">
        <f t="shared" ca="1" si="405"/>
        <v>27</v>
      </c>
      <c r="G5202" t="str" cm="1">
        <f t="array" aca="1" ref="G5202" ca="1">INDEX(Reel3,Spins[[#This Row],[Stop3]])</f>
        <v>7️⃣</v>
      </c>
      <c r="H5202" t="b">
        <f ca="1">AND(Spins[[#This Row],[Sym1]]=Spins[[#This Row],[Sym2]],Spins[[#This Row],[Sym2]]=Spins[[#This Row],[Sym3]])</f>
        <v>0</v>
      </c>
      <c r="I5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02">
        <f t="shared" si="406"/>
        <v>1</v>
      </c>
      <c r="K5202">
        <f ca="1">Spins[[#This Row],[Mult]]*Spins[[#This Row],[Bet]]</f>
        <v>0</v>
      </c>
      <c r="L5202">
        <f ca="1">Spins[[#This Row],[Payout]]-Spins[[#This Row],[Bet]]</f>
        <v>-1</v>
      </c>
    </row>
    <row r="5203" spans="1:12" x14ac:dyDescent="0.3">
      <c r="A5203">
        <f t="shared" si="402"/>
        <v>5202</v>
      </c>
      <c r="B5203">
        <f t="shared" ca="1" si="403"/>
        <v>4</v>
      </c>
      <c r="C5203" t="str" cm="1">
        <f t="array" aca="1" ref="C5203" ca="1">INDEX(Reel1,Spins[[#This Row],[Stop1]])</f>
        <v>🍋</v>
      </c>
      <c r="D5203">
        <f t="shared" ca="1" si="404"/>
        <v>3</v>
      </c>
      <c r="E5203" t="str" cm="1">
        <f t="array" aca="1" ref="E5203" ca="1">INDEX(Reel2,Spins[[#This Row],[Stop2]])</f>
        <v>🍋</v>
      </c>
      <c r="F5203">
        <f t="shared" ca="1" si="405"/>
        <v>27</v>
      </c>
      <c r="G5203" t="str" cm="1">
        <f t="array" aca="1" ref="G5203" ca="1">INDEX(Reel3,Spins[[#This Row],[Stop3]])</f>
        <v>7️⃣</v>
      </c>
      <c r="H5203" t="b">
        <f ca="1">AND(Spins[[#This Row],[Sym1]]=Spins[[#This Row],[Sym2]],Spins[[#This Row],[Sym2]]=Spins[[#This Row],[Sym3]])</f>
        <v>0</v>
      </c>
      <c r="I5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03">
        <f t="shared" si="406"/>
        <v>1</v>
      </c>
      <c r="K5203">
        <f ca="1">Spins[[#This Row],[Mult]]*Spins[[#This Row],[Bet]]</f>
        <v>0.6</v>
      </c>
      <c r="L5203">
        <f ca="1">Spins[[#This Row],[Payout]]-Spins[[#This Row],[Bet]]</f>
        <v>-0.4</v>
      </c>
    </row>
    <row r="5204" spans="1:12" x14ac:dyDescent="0.3">
      <c r="A5204">
        <f t="shared" si="402"/>
        <v>5203</v>
      </c>
      <c r="B5204">
        <f t="shared" ca="1" si="403"/>
        <v>8</v>
      </c>
      <c r="C5204" t="str" cm="1">
        <f t="array" aca="1" ref="C5204" ca="1">INDEX(Reel1,Spins[[#This Row],[Stop1]])</f>
        <v>🍋</v>
      </c>
      <c r="D5204">
        <f t="shared" ca="1" si="404"/>
        <v>18</v>
      </c>
      <c r="E5204" t="str" cm="1">
        <f t="array" aca="1" ref="E5204" ca="1">INDEX(Reel2,Spins[[#This Row],[Stop2]])</f>
        <v>🍒</v>
      </c>
      <c r="F5204">
        <f t="shared" ca="1" si="405"/>
        <v>1</v>
      </c>
      <c r="G5204" t="str" cm="1">
        <f t="array" aca="1" ref="G5204" ca="1">INDEX(Reel3,Spins[[#This Row],[Stop3]])</f>
        <v>🍋</v>
      </c>
      <c r="H5204" t="b">
        <f ca="1">AND(Spins[[#This Row],[Sym1]]=Spins[[#This Row],[Sym2]],Spins[[#This Row],[Sym2]]=Spins[[#This Row],[Sym3]])</f>
        <v>0</v>
      </c>
      <c r="I5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04">
        <f t="shared" si="406"/>
        <v>1</v>
      </c>
      <c r="K5204">
        <f ca="1">Spins[[#This Row],[Mult]]*Spins[[#This Row],[Bet]]</f>
        <v>0</v>
      </c>
      <c r="L5204">
        <f ca="1">Spins[[#This Row],[Payout]]-Spins[[#This Row],[Bet]]</f>
        <v>-1</v>
      </c>
    </row>
    <row r="5205" spans="1:12" x14ac:dyDescent="0.3">
      <c r="A5205">
        <f t="shared" si="402"/>
        <v>5204</v>
      </c>
      <c r="B5205">
        <f t="shared" ca="1" si="403"/>
        <v>29</v>
      </c>
      <c r="C5205" t="str" cm="1">
        <f t="array" aca="1" ref="C5205" ca="1">INDEX(Reel1,Spins[[#This Row],[Stop1]])</f>
        <v>7️⃣</v>
      </c>
      <c r="D5205">
        <f t="shared" ca="1" si="404"/>
        <v>21</v>
      </c>
      <c r="E5205" t="str" cm="1">
        <f t="array" aca="1" ref="E5205" ca="1">INDEX(Reel2,Spins[[#This Row],[Stop2]])</f>
        <v>🍒</v>
      </c>
      <c r="F5205">
        <f t="shared" ca="1" si="405"/>
        <v>29</v>
      </c>
      <c r="G5205" t="str" cm="1">
        <f t="array" aca="1" ref="G5205" ca="1">INDEX(Reel3,Spins[[#This Row],[Stop3]])</f>
        <v>7️⃣</v>
      </c>
      <c r="H5205" t="b">
        <f ca="1">AND(Spins[[#This Row],[Sym1]]=Spins[[#This Row],[Sym2]],Spins[[#This Row],[Sym2]]=Spins[[#This Row],[Sym3]])</f>
        <v>0</v>
      </c>
      <c r="I5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05">
        <f t="shared" si="406"/>
        <v>1</v>
      </c>
      <c r="K5205">
        <f ca="1">Spins[[#This Row],[Mult]]*Spins[[#This Row],[Bet]]</f>
        <v>0</v>
      </c>
      <c r="L5205">
        <f ca="1">Spins[[#This Row],[Payout]]-Spins[[#This Row],[Bet]]</f>
        <v>-1</v>
      </c>
    </row>
    <row r="5206" spans="1:12" x14ac:dyDescent="0.3">
      <c r="A5206">
        <f t="shared" si="402"/>
        <v>5205</v>
      </c>
      <c r="B5206">
        <f t="shared" ca="1" si="403"/>
        <v>19</v>
      </c>
      <c r="C5206" t="str" cm="1">
        <f t="array" aca="1" ref="C5206" ca="1">INDEX(Reel1,Spins[[#This Row],[Stop1]])</f>
        <v>🍒</v>
      </c>
      <c r="D5206">
        <f t="shared" ca="1" si="404"/>
        <v>18</v>
      </c>
      <c r="E5206" t="str" cm="1">
        <f t="array" aca="1" ref="E5206" ca="1">INDEX(Reel2,Spins[[#This Row],[Stop2]])</f>
        <v>🍒</v>
      </c>
      <c r="F5206">
        <f t="shared" ca="1" si="405"/>
        <v>18</v>
      </c>
      <c r="G5206" t="str" cm="1">
        <f t="array" aca="1" ref="G5206" ca="1">INDEX(Reel3,Spins[[#This Row],[Stop3]])</f>
        <v>🔔</v>
      </c>
      <c r="H5206" t="b">
        <f ca="1">AND(Spins[[#This Row],[Sym1]]=Spins[[#This Row],[Sym2]],Spins[[#This Row],[Sym2]]=Spins[[#This Row],[Sym3]])</f>
        <v>0</v>
      </c>
      <c r="I5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206">
        <f t="shared" si="406"/>
        <v>1</v>
      </c>
      <c r="K5206">
        <f ca="1">Spins[[#This Row],[Mult]]*Spins[[#This Row],[Bet]]</f>
        <v>0.8</v>
      </c>
      <c r="L5206">
        <f ca="1">Spins[[#This Row],[Payout]]-Spins[[#This Row],[Bet]]</f>
        <v>-0.19999999999999996</v>
      </c>
    </row>
    <row r="5207" spans="1:12" x14ac:dyDescent="0.3">
      <c r="A5207">
        <f t="shared" si="402"/>
        <v>5206</v>
      </c>
      <c r="B5207">
        <f t="shared" ca="1" si="403"/>
        <v>3</v>
      </c>
      <c r="C5207" t="str" cm="1">
        <f t="array" aca="1" ref="C5207" ca="1">INDEX(Reel1,Spins[[#This Row],[Stop1]])</f>
        <v>🍋</v>
      </c>
      <c r="D5207">
        <f t="shared" ca="1" si="404"/>
        <v>11</v>
      </c>
      <c r="E5207" t="str" cm="1">
        <f t="array" aca="1" ref="E5207" ca="1">INDEX(Reel2,Spins[[#This Row],[Stop2]])</f>
        <v>🍋</v>
      </c>
      <c r="F5207">
        <f t="shared" ca="1" si="405"/>
        <v>9</v>
      </c>
      <c r="G5207" t="str" cm="1">
        <f t="array" aca="1" ref="G5207" ca="1">INDEX(Reel3,Spins[[#This Row],[Stop3]])</f>
        <v>🍒</v>
      </c>
      <c r="H5207" t="b">
        <f ca="1">AND(Spins[[#This Row],[Sym1]]=Spins[[#This Row],[Sym2]],Spins[[#This Row],[Sym2]]=Spins[[#This Row],[Sym3]])</f>
        <v>0</v>
      </c>
      <c r="I5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07">
        <f t="shared" si="406"/>
        <v>1</v>
      </c>
      <c r="K5207">
        <f ca="1">Spins[[#This Row],[Mult]]*Spins[[#This Row],[Bet]]</f>
        <v>0.6</v>
      </c>
      <c r="L5207">
        <f ca="1">Spins[[#This Row],[Payout]]-Spins[[#This Row],[Bet]]</f>
        <v>-0.4</v>
      </c>
    </row>
    <row r="5208" spans="1:12" x14ac:dyDescent="0.3">
      <c r="A5208">
        <f t="shared" si="402"/>
        <v>5207</v>
      </c>
      <c r="B5208">
        <f t="shared" ca="1" si="403"/>
        <v>8</v>
      </c>
      <c r="C5208" t="str" cm="1">
        <f t="array" aca="1" ref="C5208" ca="1">INDEX(Reel1,Spins[[#This Row],[Stop1]])</f>
        <v>🍋</v>
      </c>
      <c r="D5208">
        <f t="shared" ca="1" si="404"/>
        <v>10</v>
      </c>
      <c r="E5208" t="str" cm="1">
        <f t="array" aca="1" ref="E5208" ca="1">INDEX(Reel2,Spins[[#This Row],[Stop2]])</f>
        <v>🍋</v>
      </c>
      <c r="F5208">
        <f t="shared" ca="1" si="405"/>
        <v>5</v>
      </c>
      <c r="G5208" t="str" cm="1">
        <f t="array" aca="1" ref="G5208" ca="1">INDEX(Reel3,Spins[[#This Row],[Stop3]])</f>
        <v>🍋</v>
      </c>
      <c r="H5208" t="b">
        <f ca="1">AND(Spins[[#This Row],[Sym1]]=Spins[[#This Row],[Sym2]],Spins[[#This Row],[Sym2]]=Spins[[#This Row],[Sym3]])</f>
        <v>1</v>
      </c>
      <c r="I5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208">
        <f t="shared" si="406"/>
        <v>1</v>
      </c>
      <c r="K5208">
        <f ca="1">Spins[[#This Row],[Mult]]*Spins[[#This Row],[Bet]]</f>
        <v>14</v>
      </c>
      <c r="L5208">
        <f ca="1">Spins[[#This Row],[Payout]]-Spins[[#This Row],[Bet]]</f>
        <v>13</v>
      </c>
    </row>
    <row r="5209" spans="1:12" x14ac:dyDescent="0.3">
      <c r="A5209">
        <f t="shared" si="402"/>
        <v>5208</v>
      </c>
      <c r="B5209">
        <f t="shared" ca="1" si="403"/>
        <v>9</v>
      </c>
      <c r="C5209" t="str" cm="1">
        <f t="array" aca="1" ref="C5209" ca="1">INDEX(Reel1,Spins[[#This Row],[Stop1]])</f>
        <v>🍋</v>
      </c>
      <c r="D5209">
        <f t="shared" ca="1" si="404"/>
        <v>11</v>
      </c>
      <c r="E5209" t="str" cm="1">
        <f t="array" aca="1" ref="E5209" ca="1">INDEX(Reel2,Spins[[#This Row],[Stop2]])</f>
        <v>🍋</v>
      </c>
      <c r="F5209">
        <f t="shared" ca="1" si="405"/>
        <v>9</v>
      </c>
      <c r="G5209" t="str" cm="1">
        <f t="array" aca="1" ref="G5209" ca="1">INDEX(Reel3,Spins[[#This Row],[Stop3]])</f>
        <v>🍒</v>
      </c>
      <c r="H5209" t="b">
        <f ca="1">AND(Spins[[#This Row],[Sym1]]=Spins[[#This Row],[Sym2]],Spins[[#This Row],[Sym2]]=Spins[[#This Row],[Sym3]])</f>
        <v>0</v>
      </c>
      <c r="I5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09">
        <f t="shared" si="406"/>
        <v>1</v>
      </c>
      <c r="K5209">
        <f ca="1">Spins[[#This Row],[Mult]]*Spins[[#This Row],[Bet]]</f>
        <v>0.6</v>
      </c>
      <c r="L5209">
        <f ca="1">Spins[[#This Row],[Payout]]-Spins[[#This Row],[Bet]]</f>
        <v>-0.4</v>
      </c>
    </row>
    <row r="5210" spans="1:12" x14ac:dyDescent="0.3">
      <c r="A5210">
        <f t="shared" si="402"/>
        <v>5209</v>
      </c>
      <c r="B5210">
        <f t="shared" ca="1" si="403"/>
        <v>1</v>
      </c>
      <c r="C5210" t="str" cm="1">
        <f t="array" aca="1" ref="C5210" ca="1">INDEX(Reel1,Spins[[#This Row],[Stop1]])</f>
        <v>🍋</v>
      </c>
      <c r="D5210">
        <f t="shared" ca="1" si="404"/>
        <v>3</v>
      </c>
      <c r="E5210" t="str" cm="1">
        <f t="array" aca="1" ref="E5210" ca="1">INDEX(Reel2,Spins[[#This Row],[Stop2]])</f>
        <v>🍋</v>
      </c>
      <c r="F5210">
        <f t="shared" ca="1" si="405"/>
        <v>11</v>
      </c>
      <c r="G5210" t="str" cm="1">
        <f t="array" aca="1" ref="G5210" ca="1">INDEX(Reel3,Spins[[#This Row],[Stop3]])</f>
        <v>🍒</v>
      </c>
      <c r="H5210" t="b">
        <f ca="1">AND(Spins[[#This Row],[Sym1]]=Spins[[#This Row],[Sym2]],Spins[[#This Row],[Sym2]]=Spins[[#This Row],[Sym3]])</f>
        <v>0</v>
      </c>
      <c r="I5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10">
        <f t="shared" si="406"/>
        <v>1</v>
      </c>
      <c r="K5210">
        <f ca="1">Spins[[#This Row],[Mult]]*Spins[[#This Row],[Bet]]</f>
        <v>0.6</v>
      </c>
      <c r="L5210">
        <f ca="1">Spins[[#This Row],[Payout]]-Spins[[#This Row],[Bet]]</f>
        <v>-0.4</v>
      </c>
    </row>
    <row r="5211" spans="1:12" x14ac:dyDescent="0.3">
      <c r="A5211">
        <f t="shared" si="402"/>
        <v>5210</v>
      </c>
      <c r="B5211">
        <f t="shared" ca="1" si="403"/>
        <v>4</v>
      </c>
      <c r="C5211" t="str" cm="1">
        <f t="array" aca="1" ref="C5211" ca="1">INDEX(Reel1,Spins[[#This Row],[Stop1]])</f>
        <v>🍋</v>
      </c>
      <c r="D5211">
        <f t="shared" ca="1" si="404"/>
        <v>19</v>
      </c>
      <c r="E5211" t="str" cm="1">
        <f t="array" aca="1" ref="E5211" ca="1">INDEX(Reel2,Spins[[#This Row],[Stop2]])</f>
        <v>🍒</v>
      </c>
      <c r="F5211">
        <f t="shared" ca="1" si="405"/>
        <v>27</v>
      </c>
      <c r="G5211" t="str" cm="1">
        <f t="array" aca="1" ref="G5211" ca="1">INDEX(Reel3,Spins[[#This Row],[Stop3]])</f>
        <v>7️⃣</v>
      </c>
      <c r="H5211" t="b">
        <f ca="1">AND(Spins[[#This Row],[Sym1]]=Spins[[#This Row],[Sym2]],Spins[[#This Row],[Sym2]]=Spins[[#This Row],[Sym3]])</f>
        <v>0</v>
      </c>
      <c r="I5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1">
        <f t="shared" si="406"/>
        <v>1</v>
      </c>
      <c r="K5211">
        <f ca="1">Spins[[#This Row],[Mult]]*Spins[[#This Row],[Bet]]</f>
        <v>0</v>
      </c>
      <c r="L5211">
        <f ca="1">Spins[[#This Row],[Payout]]-Spins[[#This Row],[Bet]]</f>
        <v>-1</v>
      </c>
    </row>
    <row r="5212" spans="1:12" x14ac:dyDescent="0.3">
      <c r="A5212">
        <f t="shared" si="402"/>
        <v>5211</v>
      </c>
      <c r="B5212">
        <f t="shared" ca="1" si="403"/>
        <v>28</v>
      </c>
      <c r="C5212" t="str" cm="1">
        <f t="array" aca="1" ref="C5212" ca="1">INDEX(Reel1,Spins[[#This Row],[Stop1]])</f>
        <v>BAR</v>
      </c>
      <c r="D5212">
        <f t="shared" ca="1" si="404"/>
        <v>7</v>
      </c>
      <c r="E5212" t="str" cm="1">
        <f t="array" aca="1" ref="E5212" ca="1">INDEX(Reel2,Spins[[#This Row],[Stop2]])</f>
        <v>🍋</v>
      </c>
      <c r="F5212">
        <f t="shared" ca="1" si="405"/>
        <v>30</v>
      </c>
      <c r="G5212" t="str" cm="1">
        <f t="array" aca="1" ref="G5212" ca="1">INDEX(Reel3,Spins[[#This Row],[Stop3]])</f>
        <v>💎</v>
      </c>
      <c r="H5212" t="b">
        <f ca="1">AND(Spins[[#This Row],[Sym1]]=Spins[[#This Row],[Sym2]],Spins[[#This Row],[Sym2]]=Spins[[#This Row],[Sym3]])</f>
        <v>0</v>
      </c>
      <c r="I5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2">
        <f t="shared" si="406"/>
        <v>1</v>
      </c>
      <c r="K5212">
        <f ca="1">Spins[[#This Row],[Mult]]*Spins[[#This Row],[Bet]]</f>
        <v>0</v>
      </c>
      <c r="L5212">
        <f ca="1">Spins[[#This Row],[Payout]]-Spins[[#This Row],[Bet]]</f>
        <v>-1</v>
      </c>
    </row>
    <row r="5213" spans="1:12" x14ac:dyDescent="0.3">
      <c r="A5213">
        <f t="shared" si="402"/>
        <v>5212</v>
      </c>
      <c r="B5213">
        <f t="shared" ca="1" si="403"/>
        <v>28</v>
      </c>
      <c r="C5213" t="str" cm="1">
        <f t="array" aca="1" ref="C5213" ca="1">INDEX(Reel1,Spins[[#This Row],[Stop1]])</f>
        <v>BAR</v>
      </c>
      <c r="D5213">
        <f t="shared" ca="1" si="404"/>
        <v>27</v>
      </c>
      <c r="E5213" t="str" cm="1">
        <f t="array" aca="1" ref="E5213" ca="1">INDEX(Reel2,Spins[[#This Row],[Stop2]])</f>
        <v>BAR</v>
      </c>
      <c r="F5213">
        <f t="shared" ca="1" si="405"/>
        <v>7</v>
      </c>
      <c r="G5213" t="str" cm="1">
        <f t="array" aca="1" ref="G5213" ca="1">INDEX(Reel3,Spins[[#This Row],[Stop3]])</f>
        <v>🍒</v>
      </c>
      <c r="H5213" t="b">
        <f ca="1">AND(Spins[[#This Row],[Sym1]]=Spins[[#This Row],[Sym2]],Spins[[#This Row],[Sym2]]=Spins[[#This Row],[Sym3]])</f>
        <v>0</v>
      </c>
      <c r="I5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5213">
        <f t="shared" si="406"/>
        <v>1</v>
      </c>
      <c r="K5213">
        <f ca="1">Spins[[#This Row],[Mult]]*Spins[[#This Row],[Bet]]</f>
        <v>3</v>
      </c>
      <c r="L5213">
        <f ca="1">Spins[[#This Row],[Payout]]-Spins[[#This Row],[Bet]]</f>
        <v>2</v>
      </c>
    </row>
    <row r="5214" spans="1:12" x14ac:dyDescent="0.3">
      <c r="A5214">
        <f t="shared" si="402"/>
        <v>5213</v>
      </c>
      <c r="B5214">
        <f t="shared" ca="1" si="403"/>
        <v>5</v>
      </c>
      <c r="C5214" t="str" cm="1">
        <f t="array" aca="1" ref="C5214" ca="1">INDEX(Reel1,Spins[[#This Row],[Stop1]])</f>
        <v>🍋</v>
      </c>
      <c r="D5214">
        <f t="shared" ca="1" si="404"/>
        <v>26</v>
      </c>
      <c r="E5214" t="str" cm="1">
        <f t="array" aca="1" ref="E5214" ca="1">INDEX(Reel2,Spins[[#This Row],[Stop2]])</f>
        <v>🔔</v>
      </c>
      <c r="F5214">
        <f t="shared" ca="1" si="405"/>
        <v>3</v>
      </c>
      <c r="G5214" t="str" cm="1">
        <f t="array" aca="1" ref="G5214" ca="1">INDEX(Reel3,Spins[[#This Row],[Stop3]])</f>
        <v>🍋</v>
      </c>
      <c r="H5214" t="b">
        <f ca="1">AND(Spins[[#This Row],[Sym1]]=Spins[[#This Row],[Sym2]],Spins[[#This Row],[Sym2]]=Spins[[#This Row],[Sym3]])</f>
        <v>0</v>
      </c>
      <c r="I5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4">
        <f t="shared" si="406"/>
        <v>1</v>
      </c>
      <c r="K5214">
        <f ca="1">Spins[[#This Row],[Mult]]*Spins[[#This Row],[Bet]]</f>
        <v>0</v>
      </c>
      <c r="L5214">
        <f ca="1">Spins[[#This Row],[Payout]]-Spins[[#This Row],[Bet]]</f>
        <v>-1</v>
      </c>
    </row>
    <row r="5215" spans="1:12" x14ac:dyDescent="0.3">
      <c r="A5215">
        <f t="shared" si="402"/>
        <v>5214</v>
      </c>
      <c r="B5215">
        <f t="shared" ca="1" si="403"/>
        <v>9</v>
      </c>
      <c r="C5215" t="str" cm="1">
        <f t="array" aca="1" ref="C5215" ca="1">INDEX(Reel1,Spins[[#This Row],[Stop1]])</f>
        <v>🍋</v>
      </c>
      <c r="D5215">
        <f t="shared" ca="1" si="404"/>
        <v>24</v>
      </c>
      <c r="E5215" t="str" cm="1">
        <f t="array" aca="1" ref="E5215" ca="1">INDEX(Reel2,Spins[[#This Row],[Stop2]])</f>
        <v>🍇</v>
      </c>
      <c r="F5215">
        <f t="shared" ca="1" si="405"/>
        <v>5</v>
      </c>
      <c r="G5215" t="str" cm="1">
        <f t="array" aca="1" ref="G5215" ca="1">INDEX(Reel3,Spins[[#This Row],[Stop3]])</f>
        <v>🍋</v>
      </c>
      <c r="H5215" t="b">
        <f ca="1">AND(Spins[[#This Row],[Sym1]]=Spins[[#This Row],[Sym2]],Spins[[#This Row],[Sym2]]=Spins[[#This Row],[Sym3]])</f>
        <v>0</v>
      </c>
      <c r="I5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5">
        <f t="shared" si="406"/>
        <v>1</v>
      </c>
      <c r="K5215">
        <f ca="1">Spins[[#This Row],[Mult]]*Spins[[#This Row],[Bet]]</f>
        <v>0</v>
      </c>
      <c r="L5215">
        <f ca="1">Spins[[#This Row],[Payout]]-Spins[[#This Row],[Bet]]</f>
        <v>-1</v>
      </c>
    </row>
    <row r="5216" spans="1:12" x14ac:dyDescent="0.3">
      <c r="A5216">
        <f t="shared" si="402"/>
        <v>5215</v>
      </c>
      <c r="B5216">
        <f t="shared" ca="1" si="403"/>
        <v>16</v>
      </c>
      <c r="C5216" t="str" cm="1">
        <f t="array" aca="1" ref="C5216" ca="1">INDEX(Reel1,Spins[[#This Row],[Stop1]])</f>
        <v>🍒</v>
      </c>
      <c r="D5216">
        <f t="shared" ca="1" si="404"/>
        <v>25</v>
      </c>
      <c r="E5216" t="str" cm="1">
        <f t="array" aca="1" ref="E5216" ca="1">INDEX(Reel2,Spins[[#This Row],[Stop2]])</f>
        <v>🔔</v>
      </c>
      <c r="F5216">
        <f t="shared" ca="1" si="405"/>
        <v>27</v>
      </c>
      <c r="G5216" t="str" cm="1">
        <f t="array" aca="1" ref="G5216" ca="1">INDEX(Reel3,Spins[[#This Row],[Stop3]])</f>
        <v>7️⃣</v>
      </c>
      <c r="H5216" t="b">
        <f ca="1">AND(Spins[[#This Row],[Sym1]]=Spins[[#This Row],[Sym2]],Spins[[#This Row],[Sym2]]=Spins[[#This Row],[Sym3]])</f>
        <v>0</v>
      </c>
      <c r="I5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6">
        <f t="shared" si="406"/>
        <v>1</v>
      </c>
      <c r="K5216">
        <f ca="1">Spins[[#This Row],[Mult]]*Spins[[#This Row],[Bet]]</f>
        <v>0</v>
      </c>
      <c r="L5216">
        <f ca="1">Spins[[#This Row],[Payout]]-Spins[[#This Row],[Bet]]</f>
        <v>-1</v>
      </c>
    </row>
    <row r="5217" spans="1:12" x14ac:dyDescent="0.3">
      <c r="A5217">
        <f t="shared" si="402"/>
        <v>5216</v>
      </c>
      <c r="B5217">
        <f t="shared" ca="1" si="403"/>
        <v>28</v>
      </c>
      <c r="C5217" t="str" cm="1">
        <f t="array" aca="1" ref="C5217" ca="1">INDEX(Reel1,Spins[[#This Row],[Stop1]])</f>
        <v>BAR</v>
      </c>
      <c r="D5217">
        <f t="shared" ca="1" si="404"/>
        <v>22</v>
      </c>
      <c r="E5217" t="str" cm="1">
        <f t="array" aca="1" ref="E5217" ca="1">INDEX(Reel2,Spins[[#This Row],[Stop2]])</f>
        <v>🍇</v>
      </c>
      <c r="F5217">
        <f t="shared" ca="1" si="405"/>
        <v>14</v>
      </c>
      <c r="G5217" t="str" cm="1">
        <f t="array" aca="1" ref="G5217" ca="1">INDEX(Reel3,Spins[[#This Row],[Stop3]])</f>
        <v>🍇</v>
      </c>
      <c r="H5217" t="b">
        <f ca="1">AND(Spins[[#This Row],[Sym1]]=Spins[[#This Row],[Sym2]],Spins[[#This Row],[Sym2]]=Spins[[#This Row],[Sym3]])</f>
        <v>0</v>
      </c>
      <c r="I5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7">
        <f t="shared" si="406"/>
        <v>1</v>
      </c>
      <c r="K5217">
        <f ca="1">Spins[[#This Row],[Mult]]*Spins[[#This Row],[Bet]]</f>
        <v>0</v>
      </c>
      <c r="L5217">
        <f ca="1">Spins[[#This Row],[Payout]]-Spins[[#This Row],[Bet]]</f>
        <v>-1</v>
      </c>
    </row>
    <row r="5218" spans="1:12" x14ac:dyDescent="0.3">
      <c r="A5218">
        <f t="shared" si="402"/>
        <v>5217</v>
      </c>
      <c r="B5218">
        <f t="shared" ca="1" si="403"/>
        <v>6</v>
      </c>
      <c r="C5218" t="str" cm="1">
        <f t="array" aca="1" ref="C5218" ca="1">INDEX(Reel1,Spins[[#This Row],[Stop1]])</f>
        <v>🍋</v>
      </c>
      <c r="D5218">
        <f t="shared" ca="1" si="404"/>
        <v>24</v>
      </c>
      <c r="E5218" t="str" cm="1">
        <f t="array" aca="1" ref="E5218" ca="1">INDEX(Reel2,Spins[[#This Row],[Stop2]])</f>
        <v>🍇</v>
      </c>
      <c r="F5218">
        <f t="shared" ca="1" si="405"/>
        <v>29</v>
      </c>
      <c r="G5218" t="str" cm="1">
        <f t="array" aca="1" ref="G5218" ca="1">INDEX(Reel3,Spins[[#This Row],[Stop3]])</f>
        <v>7️⃣</v>
      </c>
      <c r="H5218" t="b">
        <f ca="1">AND(Spins[[#This Row],[Sym1]]=Spins[[#This Row],[Sym2]],Spins[[#This Row],[Sym2]]=Spins[[#This Row],[Sym3]])</f>
        <v>0</v>
      </c>
      <c r="I5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18">
        <f t="shared" si="406"/>
        <v>1</v>
      </c>
      <c r="K5218">
        <f ca="1">Spins[[#This Row],[Mult]]*Spins[[#This Row],[Bet]]</f>
        <v>0</v>
      </c>
      <c r="L5218">
        <f ca="1">Spins[[#This Row],[Payout]]-Spins[[#This Row],[Bet]]</f>
        <v>-1</v>
      </c>
    </row>
    <row r="5219" spans="1:12" x14ac:dyDescent="0.3">
      <c r="A5219">
        <f t="shared" si="402"/>
        <v>5218</v>
      </c>
      <c r="B5219">
        <f t="shared" ca="1" si="403"/>
        <v>4</v>
      </c>
      <c r="C5219" t="str" cm="1">
        <f t="array" aca="1" ref="C5219" ca="1">INDEX(Reel1,Spins[[#This Row],[Stop1]])</f>
        <v>🍋</v>
      </c>
      <c r="D5219">
        <f t="shared" ca="1" si="404"/>
        <v>6</v>
      </c>
      <c r="E5219" t="str" cm="1">
        <f t="array" aca="1" ref="E5219" ca="1">INDEX(Reel2,Spins[[#This Row],[Stop2]])</f>
        <v>🍋</v>
      </c>
      <c r="F5219">
        <f t="shared" ca="1" si="405"/>
        <v>15</v>
      </c>
      <c r="G5219" t="str" cm="1">
        <f t="array" aca="1" ref="G5219" ca="1">INDEX(Reel3,Spins[[#This Row],[Stop3]])</f>
        <v>🍇</v>
      </c>
      <c r="H5219" t="b">
        <f ca="1">AND(Spins[[#This Row],[Sym1]]=Spins[[#This Row],[Sym2]],Spins[[#This Row],[Sym2]]=Spins[[#This Row],[Sym3]])</f>
        <v>0</v>
      </c>
      <c r="I5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19">
        <f t="shared" si="406"/>
        <v>1</v>
      </c>
      <c r="K5219">
        <f ca="1">Spins[[#This Row],[Mult]]*Spins[[#This Row],[Bet]]</f>
        <v>0.6</v>
      </c>
      <c r="L5219">
        <f ca="1">Spins[[#This Row],[Payout]]-Spins[[#This Row],[Bet]]</f>
        <v>-0.4</v>
      </c>
    </row>
    <row r="5220" spans="1:12" x14ac:dyDescent="0.3">
      <c r="A5220">
        <f t="shared" si="402"/>
        <v>5219</v>
      </c>
      <c r="B5220">
        <f t="shared" ca="1" si="403"/>
        <v>21</v>
      </c>
      <c r="C5220" t="str" cm="1">
        <f t="array" aca="1" ref="C5220" ca="1">INDEX(Reel1,Spins[[#This Row],[Stop1]])</f>
        <v>🍒</v>
      </c>
      <c r="D5220">
        <f t="shared" ca="1" si="404"/>
        <v>18</v>
      </c>
      <c r="E5220" t="str" cm="1">
        <f t="array" aca="1" ref="E5220" ca="1">INDEX(Reel2,Spins[[#This Row],[Stop2]])</f>
        <v>🍒</v>
      </c>
      <c r="F5220">
        <f t="shared" ca="1" si="405"/>
        <v>30</v>
      </c>
      <c r="G5220" t="str" cm="1">
        <f t="array" aca="1" ref="G5220" ca="1">INDEX(Reel3,Spins[[#This Row],[Stop3]])</f>
        <v>💎</v>
      </c>
      <c r="H5220" t="b">
        <f ca="1">AND(Spins[[#This Row],[Sym1]]=Spins[[#This Row],[Sym2]],Spins[[#This Row],[Sym2]]=Spins[[#This Row],[Sym3]])</f>
        <v>0</v>
      </c>
      <c r="I5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220">
        <f t="shared" si="406"/>
        <v>1</v>
      </c>
      <c r="K5220">
        <f ca="1">Spins[[#This Row],[Mult]]*Spins[[#This Row],[Bet]]</f>
        <v>0.8</v>
      </c>
      <c r="L5220">
        <f ca="1">Spins[[#This Row],[Payout]]-Spins[[#This Row],[Bet]]</f>
        <v>-0.19999999999999996</v>
      </c>
    </row>
    <row r="5221" spans="1:12" x14ac:dyDescent="0.3">
      <c r="A5221">
        <f t="shared" si="402"/>
        <v>5220</v>
      </c>
      <c r="B5221">
        <f t="shared" ca="1" si="403"/>
        <v>21</v>
      </c>
      <c r="C5221" t="str" cm="1">
        <f t="array" aca="1" ref="C5221" ca="1">INDEX(Reel1,Spins[[#This Row],[Stop1]])</f>
        <v>🍒</v>
      </c>
      <c r="D5221">
        <f t="shared" ca="1" si="404"/>
        <v>27</v>
      </c>
      <c r="E5221" t="str" cm="1">
        <f t="array" aca="1" ref="E5221" ca="1">INDEX(Reel2,Spins[[#This Row],[Stop2]])</f>
        <v>BAR</v>
      </c>
      <c r="F5221">
        <f t="shared" ca="1" si="405"/>
        <v>11</v>
      </c>
      <c r="G5221" t="str" cm="1">
        <f t="array" aca="1" ref="G5221" ca="1">INDEX(Reel3,Spins[[#This Row],[Stop3]])</f>
        <v>🍒</v>
      </c>
      <c r="H5221" t="b">
        <f ca="1">AND(Spins[[#This Row],[Sym1]]=Spins[[#This Row],[Sym2]],Spins[[#This Row],[Sym2]]=Spins[[#This Row],[Sym3]])</f>
        <v>0</v>
      </c>
      <c r="I5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21">
        <f t="shared" si="406"/>
        <v>1</v>
      </c>
      <c r="K5221">
        <f ca="1">Spins[[#This Row],[Mult]]*Spins[[#This Row],[Bet]]</f>
        <v>0</v>
      </c>
      <c r="L5221">
        <f ca="1">Spins[[#This Row],[Payout]]-Spins[[#This Row],[Bet]]</f>
        <v>-1</v>
      </c>
    </row>
    <row r="5222" spans="1:12" x14ac:dyDescent="0.3">
      <c r="A5222">
        <f t="shared" si="402"/>
        <v>5221</v>
      </c>
      <c r="B5222">
        <f t="shared" ca="1" si="403"/>
        <v>16</v>
      </c>
      <c r="C5222" t="str" cm="1">
        <f t="array" aca="1" ref="C5222" ca="1">INDEX(Reel1,Spins[[#This Row],[Stop1]])</f>
        <v>🍒</v>
      </c>
      <c r="D5222">
        <f t="shared" ca="1" si="404"/>
        <v>19</v>
      </c>
      <c r="E5222" t="str" cm="1">
        <f t="array" aca="1" ref="E5222" ca="1">INDEX(Reel2,Spins[[#This Row],[Stop2]])</f>
        <v>🍒</v>
      </c>
      <c r="F5222">
        <f t="shared" ca="1" si="405"/>
        <v>31</v>
      </c>
      <c r="G5222" t="str" cm="1">
        <f t="array" aca="1" ref="G5222" ca="1">INDEX(Reel3,Spins[[#This Row],[Stop3]])</f>
        <v>💎</v>
      </c>
      <c r="H5222" t="b">
        <f ca="1">AND(Spins[[#This Row],[Sym1]]=Spins[[#This Row],[Sym2]],Spins[[#This Row],[Sym2]]=Spins[[#This Row],[Sym3]])</f>
        <v>0</v>
      </c>
      <c r="I5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222">
        <f t="shared" si="406"/>
        <v>1</v>
      </c>
      <c r="K5222">
        <f ca="1">Spins[[#This Row],[Mult]]*Spins[[#This Row],[Bet]]</f>
        <v>0.8</v>
      </c>
      <c r="L5222">
        <f ca="1">Spins[[#This Row],[Payout]]-Spins[[#This Row],[Bet]]</f>
        <v>-0.19999999999999996</v>
      </c>
    </row>
    <row r="5223" spans="1:12" x14ac:dyDescent="0.3">
      <c r="A5223">
        <f t="shared" si="402"/>
        <v>5222</v>
      </c>
      <c r="B5223">
        <f t="shared" ca="1" si="403"/>
        <v>30</v>
      </c>
      <c r="C5223" t="str" cm="1">
        <f t="array" aca="1" ref="C5223" ca="1">INDEX(Reel1,Spins[[#This Row],[Stop1]])</f>
        <v>7️⃣</v>
      </c>
      <c r="D5223">
        <f t="shared" ca="1" si="404"/>
        <v>20</v>
      </c>
      <c r="E5223" t="str" cm="1">
        <f t="array" aca="1" ref="E5223" ca="1">INDEX(Reel2,Spins[[#This Row],[Stop2]])</f>
        <v>🍒</v>
      </c>
      <c r="F5223">
        <f t="shared" ca="1" si="405"/>
        <v>17</v>
      </c>
      <c r="G5223" t="str" cm="1">
        <f t="array" aca="1" ref="G5223" ca="1">INDEX(Reel3,Spins[[#This Row],[Stop3]])</f>
        <v>🍇</v>
      </c>
      <c r="H5223" t="b">
        <f ca="1">AND(Spins[[#This Row],[Sym1]]=Spins[[#This Row],[Sym2]],Spins[[#This Row],[Sym2]]=Spins[[#This Row],[Sym3]])</f>
        <v>0</v>
      </c>
      <c r="I5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23">
        <f t="shared" si="406"/>
        <v>1</v>
      </c>
      <c r="K5223">
        <f ca="1">Spins[[#This Row],[Mult]]*Spins[[#This Row],[Bet]]</f>
        <v>0</v>
      </c>
      <c r="L5223">
        <f ca="1">Spins[[#This Row],[Payout]]-Spins[[#This Row],[Bet]]</f>
        <v>-1</v>
      </c>
    </row>
    <row r="5224" spans="1:12" x14ac:dyDescent="0.3">
      <c r="A5224">
        <f t="shared" si="402"/>
        <v>5223</v>
      </c>
      <c r="B5224">
        <f t="shared" ca="1" si="403"/>
        <v>4</v>
      </c>
      <c r="C5224" t="str" cm="1">
        <f t="array" aca="1" ref="C5224" ca="1">INDEX(Reel1,Spins[[#This Row],[Stop1]])</f>
        <v>🍋</v>
      </c>
      <c r="D5224">
        <f t="shared" ca="1" si="404"/>
        <v>11</v>
      </c>
      <c r="E5224" t="str" cm="1">
        <f t="array" aca="1" ref="E5224" ca="1">INDEX(Reel2,Spins[[#This Row],[Stop2]])</f>
        <v>🍋</v>
      </c>
      <c r="F5224">
        <f t="shared" ca="1" si="405"/>
        <v>22</v>
      </c>
      <c r="G5224" t="str" cm="1">
        <f t="array" aca="1" ref="G5224" ca="1">INDEX(Reel3,Spins[[#This Row],[Stop3]])</f>
        <v>🔔</v>
      </c>
      <c r="H5224" t="b">
        <f ca="1">AND(Spins[[#This Row],[Sym1]]=Spins[[#This Row],[Sym2]],Spins[[#This Row],[Sym2]]=Spins[[#This Row],[Sym3]])</f>
        <v>0</v>
      </c>
      <c r="I5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24">
        <f t="shared" si="406"/>
        <v>1</v>
      </c>
      <c r="K5224">
        <f ca="1">Spins[[#This Row],[Mult]]*Spins[[#This Row],[Bet]]</f>
        <v>0.6</v>
      </c>
      <c r="L5224">
        <f ca="1">Spins[[#This Row],[Payout]]-Spins[[#This Row],[Bet]]</f>
        <v>-0.4</v>
      </c>
    </row>
    <row r="5225" spans="1:12" x14ac:dyDescent="0.3">
      <c r="A5225">
        <f t="shared" si="402"/>
        <v>5224</v>
      </c>
      <c r="B5225">
        <f t="shared" ca="1" si="403"/>
        <v>5</v>
      </c>
      <c r="C5225" t="str" cm="1">
        <f t="array" aca="1" ref="C5225" ca="1">INDEX(Reel1,Spins[[#This Row],[Stop1]])</f>
        <v>🍋</v>
      </c>
      <c r="D5225">
        <f t="shared" ca="1" si="404"/>
        <v>18</v>
      </c>
      <c r="E5225" t="str" cm="1">
        <f t="array" aca="1" ref="E5225" ca="1">INDEX(Reel2,Spins[[#This Row],[Stop2]])</f>
        <v>🍒</v>
      </c>
      <c r="F5225">
        <f t="shared" ca="1" si="405"/>
        <v>29</v>
      </c>
      <c r="G5225" t="str" cm="1">
        <f t="array" aca="1" ref="G5225" ca="1">INDEX(Reel3,Spins[[#This Row],[Stop3]])</f>
        <v>7️⃣</v>
      </c>
      <c r="H5225" t="b">
        <f ca="1">AND(Spins[[#This Row],[Sym1]]=Spins[[#This Row],[Sym2]],Spins[[#This Row],[Sym2]]=Spins[[#This Row],[Sym3]])</f>
        <v>0</v>
      </c>
      <c r="I5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25">
        <f t="shared" si="406"/>
        <v>1</v>
      </c>
      <c r="K5225">
        <f ca="1">Spins[[#This Row],[Mult]]*Spins[[#This Row],[Bet]]</f>
        <v>0</v>
      </c>
      <c r="L5225">
        <f ca="1">Spins[[#This Row],[Payout]]-Spins[[#This Row],[Bet]]</f>
        <v>-1</v>
      </c>
    </row>
    <row r="5226" spans="1:12" x14ac:dyDescent="0.3">
      <c r="A5226">
        <f t="shared" si="402"/>
        <v>5225</v>
      </c>
      <c r="B5226">
        <f t="shared" ca="1" si="403"/>
        <v>8</v>
      </c>
      <c r="C5226" t="str" cm="1">
        <f t="array" aca="1" ref="C5226" ca="1">INDEX(Reel1,Spins[[#This Row],[Stop1]])</f>
        <v>🍋</v>
      </c>
      <c r="D5226">
        <f t="shared" ca="1" si="404"/>
        <v>19</v>
      </c>
      <c r="E5226" t="str" cm="1">
        <f t="array" aca="1" ref="E5226" ca="1">INDEX(Reel2,Spins[[#This Row],[Stop2]])</f>
        <v>🍒</v>
      </c>
      <c r="F5226">
        <f t="shared" ca="1" si="405"/>
        <v>14</v>
      </c>
      <c r="G5226" t="str" cm="1">
        <f t="array" aca="1" ref="G5226" ca="1">INDEX(Reel3,Spins[[#This Row],[Stop3]])</f>
        <v>🍇</v>
      </c>
      <c r="H5226" t="b">
        <f ca="1">AND(Spins[[#This Row],[Sym1]]=Spins[[#This Row],[Sym2]],Spins[[#This Row],[Sym2]]=Spins[[#This Row],[Sym3]])</f>
        <v>0</v>
      </c>
      <c r="I5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26">
        <f t="shared" si="406"/>
        <v>1</v>
      </c>
      <c r="K5226">
        <f ca="1">Spins[[#This Row],[Mult]]*Spins[[#This Row],[Bet]]</f>
        <v>0</v>
      </c>
      <c r="L5226">
        <f ca="1">Spins[[#This Row],[Payout]]-Spins[[#This Row],[Bet]]</f>
        <v>-1</v>
      </c>
    </row>
    <row r="5227" spans="1:12" x14ac:dyDescent="0.3">
      <c r="A5227">
        <f t="shared" si="402"/>
        <v>5226</v>
      </c>
      <c r="B5227">
        <f t="shared" ca="1" si="403"/>
        <v>19</v>
      </c>
      <c r="C5227" t="str" cm="1">
        <f t="array" aca="1" ref="C5227" ca="1">INDEX(Reel1,Spins[[#This Row],[Stop1]])</f>
        <v>🍒</v>
      </c>
      <c r="D5227">
        <f t="shared" ca="1" si="404"/>
        <v>20</v>
      </c>
      <c r="E5227" t="str" cm="1">
        <f t="array" aca="1" ref="E5227" ca="1">INDEX(Reel2,Spins[[#This Row],[Stop2]])</f>
        <v>🍒</v>
      </c>
      <c r="F5227">
        <f t="shared" ca="1" si="405"/>
        <v>18</v>
      </c>
      <c r="G5227" t="str" cm="1">
        <f t="array" aca="1" ref="G5227" ca="1">INDEX(Reel3,Spins[[#This Row],[Stop3]])</f>
        <v>🔔</v>
      </c>
      <c r="H5227" t="b">
        <f ca="1">AND(Spins[[#This Row],[Sym1]]=Spins[[#This Row],[Sym2]],Spins[[#This Row],[Sym2]]=Spins[[#This Row],[Sym3]])</f>
        <v>0</v>
      </c>
      <c r="I5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227">
        <f t="shared" si="406"/>
        <v>1</v>
      </c>
      <c r="K5227">
        <f ca="1">Spins[[#This Row],[Mult]]*Spins[[#This Row],[Bet]]</f>
        <v>0.8</v>
      </c>
      <c r="L5227">
        <f ca="1">Spins[[#This Row],[Payout]]-Spins[[#This Row],[Bet]]</f>
        <v>-0.19999999999999996</v>
      </c>
    </row>
    <row r="5228" spans="1:12" x14ac:dyDescent="0.3">
      <c r="A5228">
        <f t="shared" si="402"/>
        <v>5227</v>
      </c>
      <c r="B5228">
        <f t="shared" ca="1" si="403"/>
        <v>24</v>
      </c>
      <c r="C5228" t="str" cm="1">
        <f t="array" aca="1" ref="C5228" ca="1">INDEX(Reel1,Spins[[#This Row],[Stop1]])</f>
        <v>🍇</v>
      </c>
      <c r="D5228">
        <f t="shared" ca="1" si="404"/>
        <v>28</v>
      </c>
      <c r="E5228" t="str" cm="1">
        <f t="array" aca="1" ref="E5228" ca="1">INDEX(Reel2,Spins[[#This Row],[Stop2]])</f>
        <v>BAR</v>
      </c>
      <c r="F5228">
        <f t="shared" ca="1" si="405"/>
        <v>12</v>
      </c>
      <c r="G5228" t="str" cm="1">
        <f t="array" aca="1" ref="G5228" ca="1">INDEX(Reel3,Spins[[#This Row],[Stop3]])</f>
        <v>🍒</v>
      </c>
      <c r="H5228" t="b">
        <f ca="1">AND(Spins[[#This Row],[Sym1]]=Spins[[#This Row],[Sym2]],Spins[[#This Row],[Sym2]]=Spins[[#This Row],[Sym3]])</f>
        <v>0</v>
      </c>
      <c r="I5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28">
        <f t="shared" si="406"/>
        <v>1</v>
      </c>
      <c r="K5228">
        <f ca="1">Spins[[#This Row],[Mult]]*Spins[[#This Row],[Bet]]</f>
        <v>0</v>
      </c>
      <c r="L5228">
        <f ca="1">Spins[[#This Row],[Payout]]-Spins[[#This Row],[Bet]]</f>
        <v>-1</v>
      </c>
    </row>
    <row r="5229" spans="1:12" x14ac:dyDescent="0.3">
      <c r="A5229">
        <f t="shared" si="402"/>
        <v>5228</v>
      </c>
      <c r="B5229">
        <f t="shared" ca="1" si="403"/>
        <v>8</v>
      </c>
      <c r="C5229" t="str" cm="1">
        <f t="array" aca="1" ref="C5229" ca="1">INDEX(Reel1,Spins[[#This Row],[Stop1]])</f>
        <v>🍋</v>
      </c>
      <c r="D5229">
        <f t="shared" ca="1" si="404"/>
        <v>23</v>
      </c>
      <c r="E5229" t="str" cm="1">
        <f t="array" aca="1" ref="E5229" ca="1">INDEX(Reel2,Spins[[#This Row],[Stop2]])</f>
        <v>🍇</v>
      </c>
      <c r="F5229">
        <f t="shared" ca="1" si="405"/>
        <v>16</v>
      </c>
      <c r="G5229" t="str" cm="1">
        <f t="array" aca="1" ref="G5229" ca="1">INDEX(Reel3,Spins[[#This Row],[Stop3]])</f>
        <v>🍇</v>
      </c>
      <c r="H5229" t="b">
        <f ca="1">AND(Spins[[#This Row],[Sym1]]=Spins[[#This Row],[Sym2]],Spins[[#This Row],[Sym2]]=Spins[[#This Row],[Sym3]])</f>
        <v>0</v>
      </c>
      <c r="I5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29">
        <f t="shared" si="406"/>
        <v>1</v>
      </c>
      <c r="K5229">
        <f ca="1">Spins[[#This Row],[Mult]]*Spins[[#This Row],[Bet]]</f>
        <v>0</v>
      </c>
      <c r="L5229">
        <f ca="1">Spins[[#This Row],[Payout]]-Spins[[#This Row],[Bet]]</f>
        <v>-1</v>
      </c>
    </row>
    <row r="5230" spans="1:12" x14ac:dyDescent="0.3">
      <c r="A5230">
        <f t="shared" si="402"/>
        <v>5229</v>
      </c>
      <c r="B5230">
        <f t="shared" ca="1" si="403"/>
        <v>6</v>
      </c>
      <c r="C5230" t="str" cm="1">
        <f t="array" aca="1" ref="C5230" ca="1">INDEX(Reel1,Spins[[#This Row],[Stop1]])</f>
        <v>🍋</v>
      </c>
      <c r="D5230">
        <f t="shared" ca="1" si="404"/>
        <v>5</v>
      </c>
      <c r="E5230" t="str" cm="1">
        <f t="array" aca="1" ref="E5230" ca="1">INDEX(Reel2,Spins[[#This Row],[Stop2]])</f>
        <v>🍋</v>
      </c>
      <c r="F5230">
        <f t="shared" ca="1" si="405"/>
        <v>10</v>
      </c>
      <c r="G5230" t="str" cm="1">
        <f t="array" aca="1" ref="G5230" ca="1">INDEX(Reel3,Spins[[#This Row],[Stop3]])</f>
        <v>🍒</v>
      </c>
      <c r="H5230" t="b">
        <f ca="1">AND(Spins[[#This Row],[Sym1]]=Spins[[#This Row],[Sym2]],Spins[[#This Row],[Sym2]]=Spins[[#This Row],[Sym3]])</f>
        <v>0</v>
      </c>
      <c r="I5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30">
        <f t="shared" si="406"/>
        <v>1</v>
      </c>
      <c r="K5230">
        <f ca="1">Spins[[#This Row],[Mult]]*Spins[[#This Row],[Bet]]</f>
        <v>0.6</v>
      </c>
      <c r="L5230">
        <f ca="1">Spins[[#This Row],[Payout]]-Spins[[#This Row],[Bet]]</f>
        <v>-0.4</v>
      </c>
    </row>
    <row r="5231" spans="1:12" x14ac:dyDescent="0.3">
      <c r="A5231">
        <f t="shared" si="402"/>
        <v>5230</v>
      </c>
      <c r="B5231">
        <f t="shared" ca="1" si="403"/>
        <v>12</v>
      </c>
      <c r="C5231" t="str" cm="1">
        <f t="array" aca="1" ref="C5231" ca="1">INDEX(Reel1,Spins[[#This Row],[Stop1]])</f>
        <v>🍋</v>
      </c>
      <c r="D5231">
        <f t="shared" ca="1" si="404"/>
        <v>5</v>
      </c>
      <c r="E5231" t="str" cm="1">
        <f t="array" aca="1" ref="E5231" ca="1">INDEX(Reel2,Spins[[#This Row],[Stop2]])</f>
        <v>🍋</v>
      </c>
      <c r="F5231">
        <f t="shared" ca="1" si="405"/>
        <v>4</v>
      </c>
      <c r="G5231" t="str" cm="1">
        <f t="array" aca="1" ref="G5231" ca="1">INDEX(Reel3,Spins[[#This Row],[Stop3]])</f>
        <v>🍋</v>
      </c>
      <c r="H5231" t="b">
        <f ca="1">AND(Spins[[#This Row],[Sym1]]=Spins[[#This Row],[Sym2]],Spins[[#This Row],[Sym2]]=Spins[[#This Row],[Sym3]])</f>
        <v>1</v>
      </c>
      <c r="I5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231">
        <f t="shared" si="406"/>
        <v>1</v>
      </c>
      <c r="K5231">
        <f ca="1">Spins[[#This Row],[Mult]]*Spins[[#This Row],[Bet]]</f>
        <v>14</v>
      </c>
      <c r="L5231">
        <f ca="1">Spins[[#This Row],[Payout]]-Spins[[#This Row],[Bet]]</f>
        <v>13</v>
      </c>
    </row>
    <row r="5232" spans="1:12" x14ac:dyDescent="0.3">
      <c r="A5232">
        <f t="shared" si="402"/>
        <v>5231</v>
      </c>
      <c r="B5232">
        <f t="shared" ca="1" si="403"/>
        <v>2</v>
      </c>
      <c r="C5232" t="str" cm="1">
        <f t="array" aca="1" ref="C5232" ca="1">INDEX(Reel1,Spins[[#This Row],[Stop1]])</f>
        <v>🍋</v>
      </c>
      <c r="D5232">
        <f t="shared" ca="1" si="404"/>
        <v>12</v>
      </c>
      <c r="E5232" t="str" cm="1">
        <f t="array" aca="1" ref="E5232" ca="1">INDEX(Reel2,Spins[[#This Row],[Stop2]])</f>
        <v>🍋</v>
      </c>
      <c r="F5232">
        <f t="shared" ca="1" si="405"/>
        <v>20</v>
      </c>
      <c r="G5232" t="str" cm="1">
        <f t="array" aca="1" ref="G5232" ca="1">INDEX(Reel3,Spins[[#This Row],[Stop3]])</f>
        <v>🔔</v>
      </c>
      <c r="H5232" t="b">
        <f ca="1">AND(Spins[[#This Row],[Sym1]]=Spins[[#This Row],[Sym2]],Spins[[#This Row],[Sym2]]=Spins[[#This Row],[Sym3]])</f>
        <v>0</v>
      </c>
      <c r="I5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32">
        <f t="shared" si="406"/>
        <v>1</v>
      </c>
      <c r="K5232">
        <f ca="1">Spins[[#This Row],[Mult]]*Spins[[#This Row],[Bet]]</f>
        <v>0.6</v>
      </c>
      <c r="L5232">
        <f ca="1">Spins[[#This Row],[Payout]]-Spins[[#This Row],[Bet]]</f>
        <v>-0.4</v>
      </c>
    </row>
    <row r="5233" spans="1:12" x14ac:dyDescent="0.3">
      <c r="A5233">
        <f t="shared" si="402"/>
        <v>5232</v>
      </c>
      <c r="B5233">
        <f t="shared" ca="1" si="403"/>
        <v>17</v>
      </c>
      <c r="C5233" t="str" cm="1">
        <f t="array" aca="1" ref="C5233" ca="1">INDEX(Reel1,Spins[[#This Row],[Stop1]])</f>
        <v>🍒</v>
      </c>
      <c r="D5233">
        <f t="shared" ca="1" si="404"/>
        <v>13</v>
      </c>
      <c r="E5233" t="str" cm="1">
        <f t="array" aca="1" ref="E5233" ca="1">INDEX(Reel2,Spins[[#This Row],[Stop2]])</f>
        <v>🍋</v>
      </c>
      <c r="F5233">
        <f t="shared" ca="1" si="405"/>
        <v>16</v>
      </c>
      <c r="G5233" t="str" cm="1">
        <f t="array" aca="1" ref="G5233" ca="1">INDEX(Reel3,Spins[[#This Row],[Stop3]])</f>
        <v>🍇</v>
      </c>
      <c r="H5233" t="b">
        <f ca="1">AND(Spins[[#This Row],[Sym1]]=Spins[[#This Row],[Sym2]],Spins[[#This Row],[Sym2]]=Spins[[#This Row],[Sym3]])</f>
        <v>0</v>
      </c>
      <c r="I5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33">
        <f t="shared" si="406"/>
        <v>1</v>
      </c>
      <c r="K5233">
        <f ca="1">Spins[[#This Row],[Mult]]*Spins[[#This Row],[Bet]]</f>
        <v>0</v>
      </c>
      <c r="L5233">
        <f ca="1">Spins[[#This Row],[Payout]]-Spins[[#This Row],[Bet]]</f>
        <v>-1</v>
      </c>
    </row>
    <row r="5234" spans="1:12" x14ac:dyDescent="0.3">
      <c r="A5234">
        <f t="shared" si="402"/>
        <v>5233</v>
      </c>
      <c r="B5234">
        <f t="shared" ca="1" si="403"/>
        <v>28</v>
      </c>
      <c r="C5234" t="str" cm="1">
        <f t="array" aca="1" ref="C5234" ca="1">INDEX(Reel1,Spins[[#This Row],[Stop1]])</f>
        <v>BAR</v>
      </c>
      <c r="D5234">
        <f t="shared" ca="1" si="404"/>
        <v>6</v>
      </c>
      <c r="E5234" t="str" cm="1">
        <f t="array" aca="1" ref="E5234" ca="1">INDEX(Reel2,Spins[[#This Row],[Stop2]])</f>
        <v>🍋</v>
      </c>
      <c r="F5234">
        <f t="shared" ca="1" si="405"/>
        <v>28</v>
      </c>
      <c r="G5234" t="str" cm="1">
        <f t="array" aca="1" ref="G5234" ca="1">INDEX(Reel3,Spins[[#This Row],[Stop3]])</f>
        <v>7️⃣</v>
      </c>
      <c r="H5234" t="b">
        <f ca="1">AND(Spins[[#This Row],[Sym1]]=Spins[[#This Row],[Sym2]],Spins[[#This Row],[Sym2]]=Spins[[#This Row],[Sym3]])</f>
        <v>0</v>
      </c>
      <c r="I5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34">
        <f t="shared" si="406"/>
        <v>1</v>
      </c>
      <c r="K5234">
        <f ca="1">Spins[[#This Row],[Mult]]*Spins[[#This Row],[Bet]]</f>
        <v>0</v>
      </c>
      <c r="L5234">
        <f ca="1">Spins[[#This Row],[Payout]]-Spins[[#This Row],[Bet]]</f>
        <v>-1</v>
      </c>
    </row>
    <row r="5235" spans="1:12" x14ac:dyDescent="0.3">
      <c r="A5235">
        <f t="shared" si="402"/>
        <v>5234</v>
      </c>
      <c r="B5235">
        <f t="shared" ca="1" si="403"/>
        <v>29</v>
      </c>
      <c r="C5235" t="str" cm="1">
        <f t="array" aca="1" ref="C5235" ca="1">INDEX(Reel1,Spins[[#This Row],[Stop1]])</f>
        <v>7️⃣</v>
      </c>
      <c r="D5235">
        <f t="shared" ca="1" si="404"/>
        <v>24</v>
      </c>
      <c r="E5235" t="str" cm="1">
        <f t="array" aca="1" ref="E5235" ca="1">INDEX(Reel2,Spins[[#This Row],[Stop2]])</f>
        <v>🍇</v>
      </c>
      <c r="F5235">
        <f t="shared" ca="1" si="405"/>
        <v>19</v>
      </c>
      <c r="G5235" t="str" cm="1">
        <f t="array" aca="1" ref="G5235" ca="1">INDEX(Reel3,Spins[[#This Row],[Stop3]])</f>
        <v>🔔</v>
      </c>
      <c r="H5235" t="b">
        <f ca="1">AND(Spins[[#This Row],[Sym1]]=Spins[[#This Row],[Sym2]],Spins[[#This Row],[Sym2]]=Spins[[#This Row],[Sym3]])</f>
        <v>0</v>
      </c>
      <c r="I5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35">
        <f t="shared" si="406"/>
        <v>1</v>
      </c>
      <c r="K5235">
        <f ca="1">Spins[[#This Row],[Mult]]*Spins[[#This Row],[Bet]]</f>
        <v>0</v>
      </c>
      <c r="L5235">
        <f ca="1">Spins[[#This Row],[Payout]]-Spins[[#This Row],[Bet]]</f>
        <v>-1</v>
      </c>
    </row>
    <row r="5236" spans="1:12" x14ac:dyDescent="0.3">
      <c r="A5236">
        <f t="shared" si="402"/>
        <v>5235</v>
      </c>
      <c r="B5236">
        <f t="shared" ca="1" si="403"/>
        <v>23</v>
      </c>
      <c r="C5236" t="str" cm="1">
        <f t="array" aca="1" ref="C5236" ca="1">INDEX(Reel1,Spins[[#This Row],[Stop1]])</f>
        <v>🍇</v>
      </c>
      <c r="D5236">
        <f t="shared" ca="1" si="404"/>
        <v>2</v>
      </c>
      <c r="E5236" t="str" cm="1">
        <f t="array" aca="1" ref="E5236" ca="1">INDEX(Reel2,Spins[[#This Row],[Stop2]])</f>
        <v>🍋</v>
      </c>
      <c r="F5236">
        <f t="shared" ca="1" si="405"/>
        <v>4</v>
      </c>
      <c r="G5236" t="str" cm="1">
        <f t="array" aca="1" ref="G5236" ca="1">INDEX(Reel3,Spins[[#This Row],[Stop3]])</f>
        <v>🍋</v>
      </c>
      <c r="H5236" t="b">
        <f ca="1">AND(Spins[[#This Row],[Sym1]]=Spins[[#This Row],[Sym2]],Spins[[#This Row],[Sym2]]=Spins[[#This Row],[Sym3]])</f>
        <v>0</v>
      </c>
      <c r="I5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36">
        <f t="shared" si="406"/>
        <v>1</v>
      </c>
      <c r="K5236">
        <f ca="1">Spins[[#This Row],[Mult]]*Spins[[#This Row],[Bet]]</f>
        <v>0</v>
      </c>
      <c r="L5236">
        <f ca="1">Spins[[#This Row],[Payout]]-Spins[[#This Row],[Bet]]</f>
        <v>-1</v>
      </c>
    </row>
    <row r="5237" spans="1:12" x14ac:dyDescent="0.3">
      <c r="A5237">
        <f t="shared" si="402"/>
        <v>5236</v>
      </c>
      <c r="B5237">
        <f t="shared" ca="1" si="403"/>
        <v>11</v>
      </c>
      <c r="C5237" t="str" cm="1">
        <f t="array" aca="1" ref="C5237" ca="1">INDEX(Reel1,Spins[[#This Row],[Stop1]])</f>
        <v>🍋</v>
      </c>
      <c r="D5237">
        <f t="shared" ca="1" si="404"/>
        <v>9</v>
      </c>
      <c r="E5237" t="str" cm="1">
        <f t="array" aca="1" ref="E5237" ca="1">INDEX(Reel2,Spins[[#This Row],[Stop2]])</f>
        <v>🍋</v>
      </c>
      <c r="F5237">
        <f t="shared" ca="1" si="405"/>
        <v>10</v>
      </c>
      <c r="G5237" t="str" cm="1">
        <f t="array" aca="1" ref="G5237" ca="1">INDEX(Reel3,Spins[[#This Row],[Stop3]])</f>
        <v>🍒</v>
      </c>
      <c r="H5237" t="b">
        <f ca="1">AND(Spins[[#This Row],[Sym1]]=Spins[[#This Row],[Sym2]],Spins[[#This Row],[Sym2]]=Spins[[#This Row],[Sym3]])</f>
        <v>0</v>
      </c>
      <c r="I5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37">
        <f t="shared" si="406"/>
        <v>1</v>
      </c>
      <c r="K5237">
        <f ca="1">Spins[[#This Row],[Mult]]*Spins[[#This Row],[Bet]]</f>
        <v>0.6</v>
      </c>
      <c r="L5237">
        <f ca="1">Spins[[#This Row],[Payout]]-Spins[[#This Row],[Bet]]</f>
        <v>-0.4</v>
      </c>
    </row>
    <row r="5238" spans="1:12" x14ac:dyDescent="0.3">
      <c r="A5238">
        <f t="shared" si="402"/>
        <v>5237</v>
      </c>
      <c r="B5238">
        <f t="shared" ca="1" si="403"/>
        <v>13</v>
      </c>
      <c r="C5238" t="str" cm="1">
        <f t="array" aca="1" ref="C5238" ca="1">INDEX(Reel1,Spins[[#This Row],[Stop1]])</f>
        <v>🍋</v>
      </c>
      <c r="D5238">
        <f t="shared" ca="1" si="404"/>
        <v>9</v>
      </c>
      <c r="E5238" t="str" cm="1">
        <f t="array" aca="1" ref="E5238" ca="1">INDEX(Reel2,Spins[[#This Row],[Stop2]])</f>
        <v>🍋</v>
      </c>
      <c r="F5238">
        <f t="shared" ca="1" si="405"/>
        <v>12</v>
      </c>
      <c r="G5238" t="str" cm="1">
        <f t="array" aca="1" ref="G5238" ca="1">INDEX(Reel3,Spins[[#This Row],[Stop3]])</f>
        <v>🍒</v>
      </c>
      <c r="H5238" t="b">
        <f ca="1">AND(Spins[[#This Row],[Sym1]]=Spins[[#This Row],[Sym2]],Spins[[#This Row],[Sym2]]=Spins[[#This Row],[Sym3]])</f>
        <v>0</v>
      </c>
      <c r="I5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38">
        <f t="shared" si="406"/>
        <v>1</v>
      </c>
      <c r="K5238">
        <f ca="1">Spins[[#This Row],[Mult]]*Spins[[#This Row],[Bet]]</f>
        <v>0.6</v>
      </c>
      <c r="L5238">
        <f ca="1">Spins[[#This Row],[Payout]]-Spins[[#This Row],[Bet]]</f>
        <v>-0.4</v>
      </c>
    </row>
    <row r="5239" spans="1:12" x14ac:dyDescent="0.3">
      <c r="A5239">
        <f t="shared" si="402"/>
        <v>5238</v>
      </c>
      <c r="B5239">
        <f t="shared" ca="1" si="403"/>
        <v>21</v>
      </c>
      <c r="C5239" t="str" cm="1">
        <f t="array" aca="1" ref="C5239" ca="1">INDEX(Reel1,Spins[[#This Row],[Stop1]])</f>
        <v>🍒</v>
      </c>
      <c r="D5239">
        <f t="shared" ca="1" si="404"/>
        <v>3</v>
      </c>
      <c r="E5239" t="str" cm="1">
        <f t="array" aca="1" ref="E5239" ca="1">INDEX(Reel2,Spins[[#This Row],[Stop2]])</f>
        <v>🍋</v>
      </c>
      <c r="F5239">
        <f t="shared" ca="1" si="405"/>
        <v>22</v>
      </c>
      <c r="G5239" t="str" cm="1">
        <f t="array" aca="1" ref="G5239" ca="1">INDEX(Reel3,Spins[[#This Row],[Stop3]])</f>
        <v>🔔</v>
      </c>
      <c r="H5239" t="b">
        <f ca="1">AND(Spins[[#This Row],[Sym1]]=Spins[[#This Row],[Sym2]],Spins[[#This Row],[Sym2]]=Spins[[#This Row],[Sym3]])</f>
        <v>0</v>
      </c>
      <c r="I5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39">
        <f t="shared" si="406"/>
        <v>1</v>
      </c>
      <c r="K5239">
        <f ca="1">Spins[[#This Row],[Mult]]*Spins[[#This Row],[Bet]]</f>
        <v>0</v>
      </c>
      <c r="L5239">
        <f ca="1">Spins[[#This Row],[Payout]]-Spins[[#This Row],[Bet]]</f>
        <v>-1</v>
      </c>
    </row>
    <row r="5240" spans="1:12" x14ac:dyDescent="0.3">
      <c r="A5240">
        <f t="shared" si="402"/>
        <v>5239</v>
      </c>
      <c r="B5240">
        <f t="shared" ca="1" si="403"/>
        <v>5</v>
      </c>
      <c r="C5240" t="str" cm="1">
        <f t="array" aca="1" ref="C5240" ca="1">INDEX(Reel1,Spins[[#This Row],[Stop1]])</f>
        <v>🍋</v>
      </c>
      <c r="D5240">
        <f t="shared" ca="1" si="404"/>
        <v>2</v>
      </c>
      <c r="E5240" t="str" cm="1">
        <f t="array" aca="1" ref="E5240" ca="1">INDEX(Reel2,Spins[[#This Row],[Stop2]])</f>
        <v>🍋</v>
      </c>
      <c r="F5240">
        <f t="shared" ca="1" si="405"/>
        <v>28</v>
      </c>
      <c r="G5240" t="str" cm="1">
        <f t="array" aca="1" ref="G5240" ca="1">INDEX(Reel3,Spins[[#This Row],[Stop3]])</f>
        <v>7️⃣</v>
      </c>
      <c r="H5240" t="b">
        <f ca="1">AND(Spins[[#This Row],[Sym1]]=Spins[[#This Row],[Sym2]],Spins[[#This Row],[Sym2]]=Spins[[#This Row],[Sym3]])</f>
        <v>0</v>
      </c>
      <c r="I5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40">
        <f t="shared" si="406"/>
        <v>1</v>
      </c>
      <c r="K5240">
        <f ca="1">Spins[[#This Row],[Mult]]*Spins[[#This Row],[Bet]]</f>
        <v>0.6</v>
      </c>
      <c r="L5240">
        <f ca="1">Spins[[#This Row],[Payout]]-Spins[[#This Row],[Bet]]</f>
        <v>-0.4</v>
      </c>
    </row>
    <row r="5241" spans="1:12" x14ac:dyDescent="0.3">
      <c r="A5241">
        <f t="shared" si="402"/>
        <v>5240</v>
      </c>
      <c r="B5241">
        <f t="shared" ca="1" si="403"/>
        <v>20</v>
      </c>
      <c r="C5241" t="str" cm="1">
        <f t="array" aca="1" ref="C5241" ca="1">INDEX(Reel1,Spins[[#This Row],[Stop1]])</f>
        <v>🍒</v>
      </c>
      <c r="D5241">
        <f t="shared" ca="1" si="404"/>
        <v>14</v>
      </c>
      <c r="E5241" t="str" cm="1">
        <f t="array" aca="1" ref="E5241" ca="1">INDEX(Reel2,Spins[[#This Row],[Stop2]])</f>
        <v>🍋</v>
      </c>
      <c r="F5241">
        <f t="shared" ca="1" si="405"/>
        <v>5</v>
      </c>
      <c r="G5241" t="str" cm="1">
        <f t="array" aca="1" ref="G5241" ca="1">INDEX(Reel3,Spins[[#This Row],[Stop3]])</f>
        <v>🍋</v>
      </c>
      <c r="H5241" t="b">
        <f ca="1">AND(Spins[[#This Row],[Sym1]]=Spins[[#This Row],[Sym2]],Spins[[#This Row],[Sym2]]=Spins[[#This Row],[Sym3]])</f>
        <v>0</v>
      </c>
      <c r="I5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1">
        <f t="shared" si="406"/>
        <v>1</v>
      </c>
      <c r="K5241">
        <f ca="1">Spins[[#This Row],[Mult]]*Spins[[#This Row],[Bet]]</f>
        <v>0</v>
      </c>
      <c r="L5241">
        <f ca="1">Spins[[#This Row],[Payout]]-Spins[[#This Row],[Bet]]</f>
        <v>-1</v>
      </c>
    </row>
    <row r="5242" spans="1:12" x14ac:dyDescent="0.3">
      <c r="A5242">
        <f t="shared" si="402"/>
        <v>5241</v>
      </c>
      <c r="B5242">
        <f t="shared" ca="1" si="403"/>
        <v>4</v>
      </c>
      <c r="C5242" t="str" cm="1">
        <f t="array" aca="1" ref="C5242" ca="1">INDEX(Reel1,Spins[[#This Row],[Stop1]])</f>
        <v>🍋</v>
      </c>
      <c r="D5242">
        <f t="shared" ca="1" si="404"/>
        <v>3</v>
      </c>
      <c r="E5242" t="str" cm="1">
        <f t="array" aca="1" ref="E5242" ca="1">INDEX(Reel2,Spins[[#This Row],[Stop2]])</f>
        <v>🍋</v>
      </c>
      <c r="F5242">
        <f t="shared" ca="1" si="405"/>
        <v>26</v>
      </c>
      <c r="G5242" t="str" cm="1">
        <f t="array" aca="1" ref="G5242" ca="1">INDEX(Reel3,Spins[[#This Row],[Stop3]])</f>
        <v>BAR</v>
      </c>
      <c r="H5242" t="b">
        <f ca="1">AND(Spins[[#This Row],[Sym1]]=Spins[[#This Row],[Sym2]],Spins[[#This Row],[Sym2]]=Spins[[#This Row],[Sym3]])</f>
        <v>0</v>
      </c>
      <c r="I5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42">
        <f t="shared" si="406"/>
        <v>1</v>
      </c>
      <c r="K5242">
        <f ca="1">Spins[[#This Row],[Mult]]*Spins[[#This Row],[Bet]]</f>
        <v>0.6</v>
      </c>
      <c r="L5242">
        <f ca="1">Spins[[#This Row],[Payout]]-Spins[[#This Row],[Bet]]</f>
        <v>-0.4</v>
      </c>
    </row>
    <row r="5243" spans="1:12" x14ac:dyDescent="0.3">
      <c r="A5243">
        <f t="shared" si="402"/>
        <v>5242</v>
      </c>
      <c r="B5243">
        <f t="shared" ca="1" si="403"/>
        <v>5</v>
      </c>
      <c r="C5243" t="str" cm="1">
        <f t="array" aca="1" ref="C5243" ca="1">INDEX(Reel1,Spins[[#This Row],[Stop1]])</f>
        <v>🍋</v>
      </c>
      <c r="D5243">
        <f t="shared" ca="1" si="404"/>
        <v>24</v>
      </c>
      <c r="E5243" t="str" cm="1">
        <f t="array" aca="1" ref="E5243" ca="1">INDEX(Reel2,Spins[[#This Row],[Stop2]])</f>
        <v>🍇</v>
      </c>
      <c r="F5243">
        <f t="shared" ca="1" si="405"/>
        <v>16</v>
      </c>
      <c r="G5243" t="str" cm="1">
        <f t="array" aca="1" ref="G5243" ca="1">INDEX(Reel3,Spins[[#This Row],[Stop3]])</f>
        <v>🍇</v>
      </c>
      <c r="H5243" t="b">
        <f ca="1">AND(Spins[[#This Row],[Sym1]]=Spins[[#This Row],[Sym2]],Spins[[#This Row],[Sym2]]=Spins[[#This Row],[Sym3]])</f>
        <v>0</v>
      </c>
      <c r="I5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3">
        <f t="shared" si="406"/>
        <v>1</v>
      </c>
      <c r="K5243">
        <f ca="1">Spins[[#This Row],[Mult]]*Spins[[#This Row],[Bet]]</f>
        <v>0</v>
      </c>
      <c r="L5243">
        <f ca="1">Spins[[#This Row],[Payout]]-Spins[[#This Row],[Bet]]</f>
        <v>-1</v>
      </c>
    </row>
    <row r="5244" spans="1:12" x14ac:dyDescent="0.3">
      <c r="A5244">
        <f t="shared" si="402"/>
        <v>5243</v>
      </c>
      <c r="B5244">
        <f t="shared" ca="1" si="403"/>
        <v>16</v>
      </c>
      <c r="C5244" t="str" cm="1">
        <f t="array" aca="1" ref="C5244" ca="1">INDEX(Reel1,Spins[[#This Row],[Stop1]])</f>
        <v>🍒</v>
      </c>
      <c r="D5244">
        <f t="shared" ca="1" si="404"/>
        <v>11</v>
      </c>
      <c r="E5244" t="str" cm="1">
        <f t="array" aca="1" ref="E5244" ca="1">INDEX(Reel2,Spins[[#This Row],[Stop2]])</f>
        <v>🍋</v>
      </c>
      <c r="F5244">
        <f t="shared" ca="1" si="405"/>
        <v>31</v>
      </c>
      <c r="G5244" t="str" cm="1">
        <f t="array" aca="1" ref="G5244" ca="1">INDEX(Reel3,Spins[[#This Row],[Stop3]])</f>
        <v>💎</v>
      </c>
      <c r="H5244" t="b">
        <f ca="1">AND(Spins[[#This Row],[Sym1]]=Spins[[#This Row],[Sym2]],Spins[[#This Row],[Sym2]]=Spins[[#This Row],[Sym3]])</f>
        <v>0</v>
      </c>
      <c r="I5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4">
        <f t="shared" si="406"/>
        <v>1</v>
      </c>
      <c r="K5244">
        <f ca="1">Spins[[#This Row],[Mult]]*Spins[[#This Row],[Bet]]</f>
        <v>0</v>
      </c>
      <c r="L5244">
        <f ca="1">Spins[[#This Row],[Payout]]-Spins[[#This Row],[Bet]]</f>
        <v>-1</v>
      </c>
    </row>
    <row r="5245" spans="1:12" x14ac:dyDescent="0.3">
      <c r="A5245">
        <f t="shared" si="402"/>
        <v>5244</v>
      </c>
      <c r="B5245">
        <f t="shared" ca="1" si="403"/>
        <v>26</v>
      </c>
      <c r="C5245" t="str" cm="1">
        <f t="array" aca="1" ref="C5245" ca="1">INDEX(Reel1,Spins[[#This Row],[Stop1]])</f>
        <v>🔔</v>
      </c>
      <c r="D5245">
        <f t="shared" ca="1" si="404"/>
        <v>19</v>
      </c>
      <c r="E5245" t="str" cm="1">
        <f t="array" aca="1" ref="E5245" ca="1">INDEX(Reel2,Spins[[#This Row],[Stop2]])</f>
        <v>🍒</v>
      </c>
      <c r="F5245">
        <f t="shared" ca="1" si="405"/>
        <v>5</v>
      </c>
      <c r="G5245" t="str" cm="1">
        <f t="array" aca="1" ref="G5245" ca="1">INDEX(Reel3,Spins[[#This Row],[Stop3]])</f>
        <v>🍋</v>
      </c>
      <c r="H5245" t="b">
        <f ca="1">AND(Spins[[#This Row],[Sym1]]=Spins[[#This Row],[Sym2]],Spins[[#This Row],[Sym2]]=Spins[[#This Row],[Sym3]])</f>
        <v>0</v>
      </c>
      <c r="I5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5">
        <f t="shared" si="406"/>
        <v>1</v>
      </c>
      <c r="K5245">
        <f ca="1">Spins[[#This Row],[Mult]]*Spins[[#This Row],[Bet]]</f>
        <v>0</v>
      </c>
      <c r="L5245">
        <f ca="1">Spins[[#This Row],[Payout]]-Spins[[#This Row],[Bet]]</f>
        <v>-1</v>
      </c>
    </row>
    <row r="5246" spans="1:12" x14ac:dyDescent="0.3">
      <c r="A5246">
        <f t="shared" si="402"/>
        <v>5245</v>
      </c>
      <c r="B5246">
        <f t="shared" ca="1" si="403"/>
        <v>7</v>
      </c>
      <c r="C5246" t="str" cm="1">
        <f t="array" aca="1" ref="C5246" ca="1">INDEX(Reel1,Spins[[#This Row],[Stop1]])</f>
        <v>🍋</v>
      </c>
      <c r="D5246">
        <f t="shared" ca="1" si="404"/>
        <v>23</v>
      </c>
      <c r="E5246" t="str" cm="1">
        <f t="array" aca="1" ref="E5246" ca="1">INDEX(Reel2,Spins[[#This Row],[Stop2]])</f>
        <v>🍇</v>
      </c>
      <c r="F5246">
        <f t="shared" ca="1" si="405"/>
        <v>31</v>
      </c>
      <c r="G5246" t="str" cm="1">
        <f t="array" aca="1" ref="G5246" ca="1">INDEX(Reel3,Spins[[#This Row],[Stop3]])</f>
        <v>💎</v>
      </c>
      <c r="H5246" t="b">
        <f ca="1">AND(Spins[[#This Row],[Sym1]]=Spins[[#This Row],[Sym2]],Spins[[#This Row],[Sym2]]=Spins[[#This Row],[Sym3]])</f>
        <v>0</v>
      </c>
      <c r="I5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6">
        <f t="shared" si="406"/>
        <v>1</v>
      </c>
      <c r="K5246">
        <f ca="1">Spins[[#This Row],[Mult]]*Spins[[#This Row],[Bet]]</f>
        <v>0</v>
      </c>
      <c r="L5246">
        <f ca="1">Spins[[#This Row],[Payout]]-Spins[[#This Row],[Bet]]</f>
        <v>-1</v>
      </c>
    </row>
    <row r="5247" spans="1:12" x14ac:dyDescent="0.3">
      <c r="A5247">
        <f t="shared" si="402"/>
        <v>5246</v>
      </c>
      <c r="B5247">
        <f t="shared" ca="1" si="403"/>
        <v>6</v>
      </c>
      <c r="C5247" t="str" cm="1">
        <f t="array" aca="1" ref="C5247" ca="1">INDEX(Reel1,Spins[[#This Row],[Stop1]])</f>
        <v>🍋</v>
      </c>
      <c r="D5247">
        <f t="shared" ca="1" si="404"/>
        <v>8</v>
      </c>
      <c r="E5247" t="str" cm="1">
        <f t="array" aca="1" ref="E5247" ca="1">INDEX(Reel2,Spins[[#This Row],[Stop2]])</f>
        <v>🍋</v>
      </c>
      <c r="F5247">
        <f t="shared" ca="1" si="405"/>
        <v>26</v>
      </c>
      <c r="G5247" t="str" cm="1">
        <f t="array" aca="1" ref="G5247" ca="1">INDEX(Reel3,Spins[[#This Row],[Stop3]])</f>
        <v>BAR</v>
      </c>
      <c r="H5247" t="b">
        <f ca="1">AND(Spins[[#This Row],[Sym1]]=Spins[[#This Row],[Sym2]],Spins[[#This Row],[Sym2]]=Spins[[#This Row],[Sym3]])</f>
        <v>0</v>
      </c>
      <c r="I5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47">
        <f t="shared" si="406"/>
        <v>1</v>
      </c>
      <c r="K5247">
        <f ca="1">Spins[[#This Row],[Mult]]*Spins[[#This Row],[Bet]]</f>
        <v>0.6</v>
      </c>
      <c r="L5247">
        <f ca="1">Spins[[#This Row],[Payout]]-Spins[[#This Row],[Bet]]</f>
        <v>-0.4</v>
      </c>
    </row>
    <row r="5248" spans="1:12" x14ac:dyDescent="0.3">
      <c r="A5248">
        <f t="shared" si="402"/>
        <v>5247</v>
      </c>
      <c r="B5248">
        <f t="shared" ca="1" si="403"/>
        <v>23</v>
      </c>
      <c r="C5248" t="str" cm="1">
        <f t="array" aca="1" ref="C5248" ca="1">INDEX(Reel1,Spins[[#This Row],[Stop1]])</f>
        <v>🍇</v>
      </c>
      <c r="D5248">
        <f t="shared" ca="1" si="404"/>
        <v>10</v>
      </c>
      <c r="E5248" t="str" cm="1">
        <f t="array" aca="1" ref="E5248" ca="1">INDEX(Reel2,Spins[[#This Row],[Stop2]])</f>
        <v>🍋</v>
      </c>
      <c r="F5248">
        <f t="shared" ca="1" si="405"/>
        <v>3</v>
      </c>
      <c r="G5248" t="str" cm="1">
        <f t="array" aca="1" ref="G5248" ca="1">INDEX(Reel3,Spins[[#This Row],[Stop3]])</f>
        <v>🍋</v>
      </c>
      <c r="H5248" t="b">
        <f ca="1">AND(Spins[[#This Row],[Sym1]]=Spins[[#This Row],[Sym2]],Spins[[#This Row],[Sym2]]=Spins[[#This Row],[Sym3]])</f>
        <v>0</v>
      </c>
      <c r="I5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8">
        <f t="shared" si="406"/>
        <v>1</v>
      </c>
      <c r="K5248">
        <f ca="1">Spins[[#This Row],[Mult]]*Spins[[#This Row],[Bet]]</f>
        <v>0</v>
      </c>
      <c r="L5248">
        <f ca="1">Spins[[#This Row],[Payout]]-Spins[[#This Row],[Bet]]</f>
        <v>-1</v>
      </c>
    </row>
    <row r="5249" spans="1:12" x14ac:dyDescent="0.3">
      <c r="A5249">
        <f t="shared" si="402"/>
        <v>5248</v>
      </c>
      <c r="B5249">
        <f t="shared" ca="1" si="403"/>
        <v>28</v>
      </c>
      <c r="C5249" t="str" cm="1">
        <f t="array" aca="1" ref="C5249" ca="1">INDEX(Reel1,Spins[[#This Row],[Stop1]])</f>
        <v>BAR</v>
      </c>
      <c r="D5249">
        <f t="shared" ca="1" si="404"/>
        <v>10</v>
      </c>
      <c r="E5249" t="str" cm="1">
        <f t="array" aca="1" ref="E5249" ca="1">INDEX(Reel2,Spins[[#This Row],[Stop2]])</f>
        <v>🍋</v>
      </c>
      <c r="F5249">
        <f t="shared" ca="1" si="405"/>
        <v>15</v>
      </c>
      <c r="G5249" t="str" cm="1">
        <f t="array" aca="1" ref="G5249" ca="1">INDEX(Reel3,Spins[[#This Row],[Stop3]])</f>
        <v>🍇</v>
      </c>
      <c r="H5249" t="b">
        <f ca="1">AND(Spins[[#This Row],[Sym1]]=Spins[[#This Row],[Sym2]],Spins[[#This Row],[Sym2]]=Spins[[#This Row],[Sym3]])</f>
        <v>0</v>
      </c>
      <c r="I5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49">
        <f t="shared" si="406"/>
        <v>1</v>
      </c>
      <c r="K5249">
        <f ca="1">Spins[[#This Row],[Mult]]*Spins[[#This Row],[Bet]]</f>
        <v>0</v>
      </c>
      <c r="L5249">
        <f ca="1">Spins[[#This Row],[Payout]]-Spins[[#This Row],[Bet]]</f>
        <v>-1</v>
      </c>
    </row>
    <row r="5250" spans="1:12" x14ac:dyDescent="0.3">
      <c r="A5250">
        <f t="shared" ref="A5250:A5313" si="407">ROW()-1</f>
        <v>5249</v>
      </c>
      <c r="B5250">
        <f t="shared" ref="B5250:B5313" ca="1" si="408">RANDBETWEEN(1,ROWS(Reel1))</f>
        <v>7</v>
      </c>
      <c r="C5250" t="str" cm="1">
        <f t="array" aca="1" ref="C5250" ca="1">INDEX(Reel1,Spins[[#This Row],[Stop1]])</f>
        <v>🍋</v>
      </c>
      <c r="D5250">
        <f t="shared" ref="D5250:D5313" ca="1" si="409">RANDBETWEEN(1,ROWS(Reel2))</f>
        <v>25</v>
      </c>
      <c r="E5250" t="str" cm="1">
        <f t="array" aca="1" ref="E5250" ca="1">INDEX(Reel2,Spins[[#This Row],[Stop2]])</f>
        <v>🔔</v>
      </c>
      <c r="F5250">
        <f t="shared" ref="F5250:F5313" ca="1" si="410">RANDBETWEEN(1,ROWS(Reel3))</f>
        <v>26</v>
      </c>
      <c r="G5250" t="str" cm="1">
        <f t="array" aca="1" ref="G5250" ca="1">INDEX(Reel3,Spins[[#This Row],[Stop3]])</f>
        <v>BAR</v>
      </c>
      <c r="H5250" t="b">
        <f ca="1">AND(Spins[[#This Row],[Sym1]]=Spins[[#This Row],[Sym2]],Spins[[#This Row],[Sym2]]=Spins[[#This Row],[Sym3]])</f>
        <v>0</v>
      </c>
      <c r="I5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50">
        <f t="shared" ref="J5250:J5313" si="411">Bet</f>
        <v>1</v>
      </c>
      <c r="K5250">
        <f ca="1">Spins[[#This Row],[Mult]]*Spins[[#This Row],[Bet]]</f>
        <v>0</v>
      </c>
      <c r="L5250">
        <f ca="1">Spins[[#This Row],[Payout]]-Spins[[#This Row],[Bet]]</f>
        <v>-1</v>
      </c>
    </row>
    <row r="5251" spans="1:12" x14ac:dyDescent="0.3">
      <c r="A5251">
        <f t="shared" si="407"/>
        <v>5250</v>
      </c>
      <c r="B5251">
        <f t="shared" ca="1" si="408"/>
        <v>31</v>
      </c>
      <c r="C5251" t="str" cm="1">
        <f t="array" aca="1" ref="C5251" ca="1">INDEX(Reel1,Spins[[#This Row],[Stop1]])</f>
        <v>💎</v>
      </c>
      <c r="D5251">
        <f t="shared" ca="1" si="409"/>
        <v>31</v>
      </c>
      <c r="E5251" t="str" cm="1">
        <f t="array" aca="1" ref="E5251" ca="1">INDEX(Reel2,Spins[[#This Row],[Stop2]])</f>
        <v>💎</v>
      </c>
      <c r="F5251">
        <f t="shared" ca="1" si="410"/>
        <v>10</v>
      </c>
      <c r="G5251" t="str" cm="1">
        <f t="array" aca="1" ref="G5251" ca="1">INDEX(Reel3,Spins[[#This Row],[Stop3]])</f>
        <v>🍒</v>
      </c>
      <c r="H5251" t="b">
        <f ca="1">AND(Spins[[#This Row],[Sym1]]=Spins[[#This Row],[Sym2]],Spins[[#This Row],[Sym2]]=Spins[[#This Row],[Sym3]])</f>
        <v>0</v>
      </c>
      <c r="I5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5251">
        <f t="shared" si="411"/>
        <v>1</v>
      </c>
      <c r="K5251">
        <f ca="1">Spins[[#This Row],[Mult]]*Spins[[#This Row],[Bet]]</f>
        <v>10</v>
      </c>
      <c r="L5251">
        <f ca="1">Spins[[#This Row],[Payout]]-Spins[[#This Row],[Bet]]</f>
        <v>9</v>
      </c>
    </row>
    <row r="5252" spans="1:12" x14ac:dyDescent="0.3">
      <c r="A5252">
        <f t="shared" si="407"/>
        <v>5251</v>
      </c>
      <c r="B5252">
        <f t="shared" ca="1" si="408"/>
        <v>8</v>
      </c>
      <c r="C5252" t="str" cm="1">
        <f t="array" aca="1" ref="C5252" ca="1">INDEX(Reel1,Spins[[#This Row],[Stop1]])</f>
        <v>🍋</v>
      </c>
      <c r="D5252">
        <f t="shared" ca="1" si="409"/>
        <v>25</v>
      </c>
      <c r="E5252" t="str" cm="1">
        <f t="array" aca="1" ref="E5252" ca="1">INDEX(Reel2,Spins[[#This Row],[Stop2]])</f>
        <v>🔔</v>
      </c>
      <c r="F5252">
        <f t="shared" ca="1" si="410"/>
        <v>13</v>
      </c>
      <c r="G5252" t="str" cm="1">
        <f t="array" aca="1" ref="G5252" ca="1">INDEX(Reel3,Spins[[#This Row],[Stop3]])</f>
        <v>🍇</v>
      </c>
      <c r="H5252" t="b">
        <f ca="1">AND(Spins[[#This Row],[Sym1]]=Spins[[#This Row],[Sym2]],Spins[[#This Row],[Sym2]]=Spins[[#This Row],[Sym3]])</f>
        <v>0</v>
      </c>
      <c r="I5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52">
        <f t="shared" si="411"/>
        <v>1</v>
      </c>
      <c r="K5252">
        <f ca="1">Spins[[#This Row],[Mult]]*Spins[[#This Row],[Bet]]</f>
        <v>0</v>
      </c>
      <c r="L5252">
        <f ca="1">Spins[[#This Row],[Payout]]-Spins[[#This Row],[Bet]]</f>
        <v>-1</v>
      </c>
    </row>
    <row r="5253" spans="1:12" x14ac:dyDescent="0.3">
      <c r="A5253">
        <f t="shared" si="407"/>
        <v>5252</v>
      </c>
      <c r="B5253">
        <f t="shared" ca="1" si="408"/>
        <v>5</v>
      </c>
      <c r="C5253" t="str" cm="1">
        <f t="array" aca="1" ref="C5253" ca="1">INDEX(Reel1,Spins[[#This Row],[Stop1]])</f>
        <v>🍋</v>
      </c>
      <c r="D5253">
        <f t="shared" ca="1" si="409"/>
        <v>9</v>
      </c>
      <c r="E5253" t="str" cm="1">
        <f t="array" aca="1" ref="E5253" ca="1">INDEX(Reel2,Spins[[#This Row],[Stop2]])</f>
        <v>🍋</v>
      </c>
      <c r="F5253">
        <f t="shared" ca="1" si="410"/>
        <v>17</v>
      </c>
      <c r="G5253" t="str" cm="1">
        <f t="array" aca="1" ref="G5253" ca="1">INDEX(Reel3,Spins[[#This Row],[Stop3]])</f>
        <v>🍇</v>
      </c>
      <c r="H5253" t="b">
        <f ca="1">AND(Spins[[#This Row],[Sym1]]=Spins[[#This Row],[Sym2]],Spins[[#This Row],[Sym2]]=Spins[[#This Row],[Sym3]])</f>
        <v>0</v>
      </c>
      <c r="I5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53">
        <f t="shared" si="411"/>
        <v>1</v>
      </c>
      <c r="K5253">
        <f ca="1">Spins[[#This Row],[Mult]]*Spins[[#This Row],[Bet]]</f>
        <v>0.6</v>
      </c>
      <c r="L5253">
        <f ca="1">Spins[[#This Row],[Payout]]-Spins[[#This Row],[Bet]]</f>
        <v>-0.4</v>
      </c>
    </row>
    <row r="5254" spans="1:12" x14ac:dyDescent="0.3">
      <c r="A5254">
        <f t="shared" si="407"/>
        <v>5253</v>
      </c>
      <c r="B5254">
        <f t="shared" ca="1" si="408"/>
        <v>10</v>
      </c>
      <c r="C5254" t="str" cm="1">
        <f t="array" aca="1" ref="C5254" ca="1">INDEX(Reel1,Spins[[#This Row],[Stop1]])</f>
        <v>🍋</v>
      </c>
      <c r="D5254">
        <f t="shared" ca="1" si="409"/>
        <v>7</v>
      </c>
      <c r="E5254" t="str" cm="1">
        <f t="array" aca="1" ref="E5254" ca="1">INDEX(Reel2,Spins[[#This Row],[Stop2]])</f>
        <v>🍋</v>
      </c>
      <c r="F5254">
        <f t="shared" ca="1" si="410"/>
        <v>21</v>
      </c>
      <c r="G5254" t="str" cm="1">
        <f t="array" aca="1" ref="G5254" ca="1">INDEX(Reel3,Spins[[#This Row],[Stop3]])</f>
        <v>🔔</v>
      </c>
      <c r="H5254" t="b">
        <f ca="1">AND(Spins[[#This Row],[Sym1]]=Spins[[#This Row],[Sym2]],Spins[[#This Row],[Sym2]]=Spins[[#This Row],[Sym3]])</f>
        <v>0</v>
      </c>
      <c r="I5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54">
        <f t="shared" si="411"/>
        <v>1</v>
      </c>
      <c r="K5254">
        <f ca="1">Spins[[#This Row],[Mult]]*Spins[[#This Row],[Bet]]</f>
        <v>0.6</v>
      </c>
      <c r="L5254">
        <f ca="1">Spins[[#This Row],[Payout]]-Spins[[#This Row],[Bet]]</f>
        <v>-0.4</v>
      </c>
    </row>
    <row r="5255" spans="1:12" x14ac:dyDescent="0.3">
      <c r="A5255">
        <f t="shared" si="407"/>
        <v>5254</v>
      </c>
      <c r="B5255">
        <f t="shared" ca="1" si="408"/>
        <v>5</v>
      </c>
      <c r="C5255" t="str" cm="1">
        <f t="array" aca="1" ref="C5255" ca="1">INDEX(Reel1,Spins[[#This Row],[Stop1]])</f>
        <v>🍋</v>
      </c>
      <c r="D5255">
        <f t="shared" ca="1" si="409"/>
        <v>7</v>
      </c>
      <c r="E5255" t="str" cm="1">
        <f t="array" aca="1" ref="E5255" ca="1">INDEX(Reel2,Spins[[#This Row],[Stop2]])</f>
        <v>🍋</v>
      </c>
      <c r="F5255">
        <f t="shared" ca="1" si="410"/>
        <v>26</v>
      </c>
      <c r="G5255" t="str" cm="1">
        <f t="array" aca="1" ref="G5255" ca="1">INDEX(Reel3,Spins[[#This Row],[Stop3]])</f>
        <v>BAR</v>
      </c>
      <c r="H5255" t="b">
        <f ca="1">AND(Spins[[#This Row],[Sym1]]=Spins[[#This Row],[Sym2]],Spins[[#This Row],[Sym2]]=Spins[[#This Row],[Sym3]])</f>
        <v>0</v>
      </c>
      <c r="I5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55">
        <f t="shared" si="411"/>
        <v>1</v>
      </c>
      <c r="K5255">
        <f ca="1">Spins[[#This Row],[Mult]]*Spins[[#This Row],[Bet]]</f>
        <v>0.6</v>
      </c>
      <c r="L5255">
        <f ca="1">Spins[[#This Row],[Payout]]-Spins[[#This Row],[Bet]]</f>
        <v>-0.4</v>
      </c>
    </row>
    <row r="5256" spans="1:12" x14ac:dyDescent="0.3">
      <c r="A5256">
        <f t="shared" si="407"/>
        <v>5255</v>
      </c>
      <c r="B5256">
        <f t="shared" ca="1" si="408"/>
        <v>8</v>
      </c>
      <c r="C5256" t="str" cm="1">
        <f t="array" aca="1" ref="C5256" ca="1">INDEX(Reel1,Spins[[#This Row],[Stop1]])</f>
        <v>🍋</v>
      </c>
      <c r="D5256">
        <f t="shared" ca="1" si="409"/>
        <v>18</v>
      </c>
      <c r="E5256" t="str" cm="1">
        <f t="array" aca="1" ref="E5256" ca="1">INDEX(Reel2,Spins[[#This Row],[Stop2]])</f>
        <v>🍒</v>
      </c>
      <c r="F5256">
        <f t="shared" ca="1" si="410"/>
        <v>5</v>
      </c>
      <c r="G5256" t="str" cm="1">
        <f t="array" aca="1" ref="G5256" ca="1">INDEX(Reel3,Spins[[#This Row],[Stop3]])</f>
        <v>🍋</v>
      </c>
      <c r="H5256" t="b">
        <f ca="1">AND(Spins[[#This Row],[Sym1]]=Spins[[#This Row],[Sym2]],Spins[[#This Row],[Sym2]]=Spins[[#This Row],[Sym3]])</f>
        <v>0</v>
      </c>
      <c r="I5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56">
        <f t="shared" si="411"/>
        <v>1</v>
      </c>
      <c r="K5256">
        <f ca="1">Spins[[#This Row],[Mult]]*Spins[[#This Row],[Bet]]</f>
        <v>0</v>
      </c>
      <c r="L5256">
        <f ca="1">Spins[[#This Row],[Payout]]-Spins[[#This Row],[Bet]]</f>
        <v>-1</v>
      </c>
    </row>
    <row r="5257" spans="1:12" x14ac:dyDescent="0.3">
      <c r="A5257">
        <f t="shared" si="407"/>
        <v>5256</v>
      </c>
      <c r="B5257">
        <f t="shared" ca="1" si="408"/>
        <v>29</v>
      </c>
      <c r="C5257" t="str" cm="1">
        <f t="array" aca="1" ref="C5257" ca="1">INDEX(Reel1,Spins[[#This Row],[Stop1]])</f>
        <v>7️⃣</v>
      </c>
      <c r="D5257">
        <f t="shared" ca="1" si="409"/>
        <v>3</v>
      </c>
      <c r="E5257" t="str" cm="1">
        <f t="array" aca="1" ref="E5257" ca="1">INDEX(Reel2,Spins[[#This Row],[Stop2]])</f>
        <v>🍋</v>
      </c>
      <c r="F5257">
        <f t="shared" ca="1" si="410"/>
        <v>28</v>
      </c>
      <c r="G5257" t="str" cm="1">
        <f t="array" aca="1" ref="G5257" ca="1">INDEX(Reel3,Spins[[#This Row],[Stop3]])</f>
        <v>7️⃣</v>
      </c>
      <c r="H5257" t="b">
        <f ca="1">AND(Spins[[#This Row],[Sym1]]=Spins[[#This Row],[Sym2]],Spins[[#This Row],[Sym2]]=Spins[[#This Row],[Sym3]])</f>
        <v>0</v>
      </c>
      <c r="I5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57">
        <f t="shared" si="411"/>
        <v>1</v>
      </c>
      <c r="K5257">
        <f ca="1">Spins[[#This Row],[Mult]]*Spins[[#This Row],[Bet]]</f>
        <v>0</v>
      </c>
      <c r="L5257">
        <f ca="1">Spins[[#This Row],[Payout]]-Spins[[#This Row],[Bet]]</f>
        <v>-1</v>
      </c>
    </row>
    <row r="5258" spans="1:12" x14ac:dyDescent="0.3">
      <c r="A5258">
        <f t="shared" si="407"/>
        <v>5257</v>
      </c>
      <c r="B5258">
        <f t="shared" ca="1" si="408"/>
        <v>31</v>
      </c>
      <c r="C5258" t="str" cm="1">
        <f t="array" aca="1" ref="C5258" ca="1">INDEX(Reel1,Spins[[#This Row],[Stop1]])</f>
        <v>💎</v>
      </c>
      <c r="D5258">
        <f t="shared" ca="1" si="409"/>
        <v>29</v>
      </c>
      <c r="E5258" t="str" cm="1">
        <f t="array" aca="1" ref="E5258" ca="1">INDEX(Reel2,Spins[[#This Row],[Stop2]])</f>
        <v>7️⃣</v>
      </c>
      <c r="F5258">
        <f t="shared" ca="1" si="410"/>
        <v>12</v>
      </c>
      <c r="G5258" t="str" cm="1">
        <f t="array" aca="1" ref="G5258" ca="1">INDEX(Reel3,Spins[[#This Row],[Stop3]])</f>
        <v>🍒</v>
      </c>
      <c r="H5258" t="b">
        <f ca="1">AND(Spins[[#This Row],[Sym1]]=Spins[[#This Row],[Sym2]],Spins[[#This Row],[Sym2]]=Spins[[#This Row],[Sym3]])</f>
        <v>0</v>
      </c>
      <c r="I5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58">
        <f t="shared" si="411"/>
        <v>1</v>
      </c>
      <c r="K5258">
        <f ca="1">Spins[[#This Row],[Mult]]*Spins[[#This Row],[Bet]]</f>
        <v>0</v>
      </c>
      <c r="L5258">
        <f ca="1">Spins[[#This Row],[Payout]]-Spins[[#This Row],[Bet]]</f>
        <v>-1</v>
      </c>
    </row>
    <row r="5259" spans="1:12" x14ac:dyDescent="0.3">
      <c r="A5259">
        <f t="shared" si="407"/>
        <v>5258</v>
      </c>
      <c r="B5259">
        <f t="shared" ca="1" si="408"/>
        <v>24</v>
      </c>
      <c r="C5259" t="str" cm="1">
        <f t="array" aca="1" ref="C5259" ca="1">INDEX(Reel1,Spins[[#This Row],[Stop1]])</f>
        <v>🍇</v>
      </c>
      <c r="D5259">
        <f t="shared" ca="1" si="409"/>
        <v>26</v>
      </c>
      <c r="E5259" t="str" cm="1">
        <f t="array" aca="1" ref="E5259" ca="1">INDEX(Reel2,Spins[[#This Row],[Stop2]])</f>
        <v>🔔</v>
      </c>
      <c r="F5259">
        <f t="shared" ca="1" si="410"/>
        <v>17</v>
      </c>
      <c r="G5259" t="str" cm="1">
        <f t="array" aca="1" ref="G5259" ca="1">INDEX(Reel3,Spins[[#This Row],[Stop3]])</f>
        <v>🍇</v>
      </c>
      <c r="H5259" t="b">
        <f ca="1">AND(Spins[[#This Row],[Sym1]]=Spins[[#This Row],[Sym2]],Spins[[#This Row],[Sym2]]=Spins[[#This Row],[Sym3]])</f>
        <v>0</v>
      </c>
      <c r="I5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59">
        <f t="shared" si="411"/>
        <v>1</v>
      </c>
      <c r="K5259">
        <f ca="1">Spins[[#This Row],[Mult]]*Spins[[#This Row],[Bet]]</f>
        <v>0</v>
      </c>
      <c r="L5259">
        <f ca="1">Spins[[#This Row],[Payout]]-Spins[[#This Row],[Bet]]</f>
        <v>-1</v>
      </c>
    </row>
    <row r="5260" spans="1:12" x14ac:dyDescent="0.3">
      <c r="A5260">
        <f t="shared" si="407"/>
        <v>5259</v>
      </c>
      <c r="B5260">
        <f t="shared" ca="1" si="408"/>
        <v>17</v>
      </c>
      <c r="C5260" t="str" cm="1">
        <f t="array" aca="1" ref="C5260" ca="1">INDEX(Reel1,Spins[[#This Row],[Stop1]])</f>
        <v>🍒</v>
      </c>
      <c r="D5260">
        <f t="shared" ca="1" si="409"/>
        <v>14</v>
      </c>
      <c r="E5260" t="str" cm="1">
        <f t="array" aca="1" ref="E5260" ca="1">INDEX(Reel2,Spins[[#This Row],[Stop2]])</f>
        <v>🍋</v>
      </c>
      <c r="F5260">
        <f t="shared" ca="1" si="410"/>
        <v>30</v>
      </c>
      <c r="G5260" t="str" cm="1">
        <f t="array" aca="1" ref="G5260" ca="1">INDEX(Reel3,Spins[[#This Row],[Stop3]])</f>
        <v>💎</v>
      </c>
      <c r="H5260" t="b">
        <f ca="1">AND(Spins[[#This Row],[Sym1]]=Spins[[#This Row],[Sym2]],Spins[[#This Row],[Sym2]]=Spins[[#This Row],[Sym3]])</f>
        <v>0</v>
      </c>
      <c r="I5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60">
        <f t="shared" si="411"/>
        <v>1</v>
      </c>
      <c r="K5260">
        <f ca="1">Spins[[#This Row],[Mult]]*Spins[[#This Row],[Bet]]</f>
        <v>0</v>
      </c>
      <c r="L5260">
        <f ca="1">Spins[[#This Row],[Payout]]-Spins[[#This Row],[Bet]]</f>
        <v>-1</v>
      </c>
    </row>
    <row r="5261" spans="1:12" x14ac:dyDescent="0.3">
      <c r="A5261">
        <f t="shared" si="407"/>
        <v>5260</v>
      </c>
      <c r="B5261">
        <f t="shared" ca="1" si="408"/>
        <v>21</v>
      </c>
      <c r="C5261" t="str" cm="1">
        <f t="array" aca="1" ref="C5261" ca="1">INDEX(Reel1,Spins[[#This Row],[Stop1]])</f>
        <v>🍒</v>
      </c>
      <c r="D5261">
        <f t="shared" ca="1" si="409"/>
        <v>4</v>
      </c>
      <c r="E5261" t="str" cm="1">
        <f t="array" aca="1" ref="E5261" ca="1">INDEX(Reel2,Spins[[#This Row],[Stop2]])</f>
        <v>🍋</v>
      </c>
      <c r="F5261">
        <f t="shared" ca="1" si="410"/>
        <v>23</v>
      </c>
      <c r="G5261" t="str" cm="1">
        <f t="array" aca="1" ref="G5261" ca="1">INDEX(Reel3,Spins[[#This Row],[Stop3]])</f>
        <v>BAR</v>
      </c>
      <c r="H5261" t="b">
        <f ca="1">AND(Spins[[#This Row],[Sym1]]=Spins[[#This Row],[Sym2]],Spins[[#This Row],[Sym2]]=Spins[[#This Row],[Sym3]])</f>
        <v>0</v>
      </c>
      <c r="I5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61">
        <f t="shared" si="411"/>
        <v>1</v>
      </c>
      <c r="K5261">
        <f ca="1">Spins[[#This Row],[Mult]]*Spins[[#This Row],[Bet]]</f>
        <v>0</v>
      </c>
      <c r="L5261">
        <f ca="1">Spins[[#This Row],[Payout]]-Spins[[#This Row],[Bet]]</f>
        <v>-1</v>
      </c>
    </row>
    <row r="5262" spans="1:12" x14ac:dyDescent="0.3">
      <c r="A5262">
        <f t="shared" si="407"/>
        <v>5261</v>
      </c>
      <c r="B5262">
        <f t="shared" ca="1" si="408"/>
        <v>20</v>
      </c>
      <c r="C5262" t="str" cm="1">
        <f t="array" aca="1" ref="C5262" ca="1">INDEX(Reel1,Spins[[#This Row],[Stop1]])</f>
        <v>🍒</v>
      </c>
      <c r="D5262">
        <f t="shared" ca="1" si="409"/>
        <v>10</v>
      </c>
      <c r="E5262" t="str" cm="1">
        <f t="array" aca="1" ref="E5262" ca="1">INDEX(Reel2,Spins[[#This Row],[Stop2]])</f>
        <v>🍋</v>
      </c>
      <c r="F5262">
        <f t="shared" ca="1" si="410"/>
        <v>4</v>
      </c>
      <c r="G5262" t="str" cm="1">
        <f t="array" aca="1" ref="G5262" ca="1">INDEX(Reel3,Spins[[#This Row],[Stop3]])</f>
        <v>🍋</v>
      </c>
      <c r="H5262" t="b">
        <f ca="1">AND(Spins[[#This Row],[Sym1]]=Spins[[#This Row],[Sym2]],Spins[[#This Row],[Sym2]]=Spins[[#This Row],[Sym3]])</f>
        <v>0</v>
      </c>
      <c r="I5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62">
        <f t="shared" si="411"/>
        <v>1</v>
      </c>
      <c r="K5262">
        <f ca="1">Spins[[#This Row],[Mult]]*Spins[[#This Row],[Bet]]</f>
        <v>0</v>
      </c>
      <c r="L5262">
        <f ca="1">Spins[[#This Row],[Payout]]-Spins[[#This Row],[Bet]]</f>
        <v>-1</v>
      </c>
    </row>
    <row r="5263" spans="1:12" x14ac:dyDescent="0.3">
      <c r="A5263">
        <f t="shared" si="407"/>
        <v>5262</v>
      </c>
      <c r="B5263">
        <f t="shared" ca="1" si="408"/>
        <v>9</v>
      </c>
      <c r="C5263" t="str" cm="1">
        <f t="array" aca="1" ref="C5263" ca="1">INDEX(Reel1,Spins[[#This Row],[Stop1]])</f>
        <v>🍋</v>
      </c>
      <c r="D5263">
        <f t="shared" ca="1" si="409"/>
        <v>2</v>
      </c>
      <c r="E5263" t="str" cm="1">
        <f t="array" aca="1" ref="E5263" ca="1">INDEX(Reel2,Spins[[#This Row],[Stop2]])</f>
        <v>🍋</v>
      </c>
      <c r="F5263">
        <f t="shared" ca="1" si="410"/>
        <v>9</v>
      </c>
      <c r="G5263" t="str" cm="1">
        <f t="array" aca="1" ref="G5263" ca="1">INDEX(Reel3,Spins[[#This Row],[Stop3]])</f>
        <v>🍒</v>
      </c>
      <c r="H5263" t="b">
        <f ca="1">AND(Spins[[#This Row],[Sym1]]=Spins[[#This Row],[Sym2]],Spins[[#This Row],[Sym2]]=Spins[[#This Row],[Sym3]])</f>
        <v>0</v>
      </c>
      <c r="I5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63">
        <f t="shared" si="411"/>
        <v>1</v>
      </c>
      <c r="K5263">
        <f ca="1">Spins[[#This Row],[Mult]]*Spins[[#This Row],[Bet]]</f>
        <v>0.6</v>
      </c>
      <c r="L5263">
        <f ca="1">Spins[[#This Row],[Payout]]-Spins[[#This Row],[Bet]]</f>
        <v>-0.4</v>
      </c>
    </row>
    <row r="5264" spans="1:12" x14ac:dyDescent="0.3">
      <c r="A5264">
        <f t="shared" si="407"/>
        <v>5263</v>
      </c>
      <c r="B5264">
        <f t="shared" ca="1" si="408"/>
        <v>17</v>
      </c>
      <c r="C5264" t="str" cm="1">
        <f t="array" aca="1" ref="C5264" ca="1">INDEX(Reel1,Spins[[#This Row],[Stop1]])</f>
        <v>🍒</v>
      </c>
      <c r="D5264">
        <f t="shared" ca="1" si="409"/>
        <v>22</v>
      </c>
      <c r="E5264" t="str" cm="1">
        <f t="array" aca="1" ref="E5264" ca="1">INDEX(Reel2,Spins[[#This Row],[Stop2]])</f>
        <v>🍇</v>
      </c>
      <c r="F5264">
        <f t="shared" ca="1" si="410"/>
        <v>8</v>
      </c>
      <c r="G5264" t="str" cm="1">
        <f t="array" aca="1" ref="G5264" ca="1">INDEX(Reel3,Spins[[#This Row],[Stop3]])</f>
        <v>🍒</v>
      </c>
      <c r="H5264" t="b">
        <f ca="1">AND(Spins[[#This Row],[Sym1]]=Spins[[#This Row],[Sym2]],Spins[[#This Row],[Sym2]]=Spins[[#This Row],[Sym3]])</f>
        <v>0</v>
      </c>
      <c r="I5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64">
        <f t="shared" si="411"/>
        <v>1</v>
      </c>
      <c r="K5264">
        <f ca="1">Spins[[#This Row],[Mult]]*Spins[[#This Row],[Bet]]</f>
        <v>0</v>
      </c>
      <c r="L5264">
        <f ca="1">Spins[[#This Row],[Payout]]-Spins[[#This Row],[Bet]]</f>
        <v>-1</v>
      </c>
    </row>
    <row r="5265" spans="1:12" x14ac:dyDescent="0.3">
      <c r="A5265">
        <f t="shared" si="407"/>
        <v>5264</v>
      </c>
      <c r="B5265">
        <f t="shared" ca="1" si="408"/>
        <v>10</v>
      </c>
      <c r="C5265" t="str" cm="1">
        <f t="array" aca="1" ref="C5265" ca="1">INDEX(Reel1,Spins[[#This Row],[Stop1]])</f>
        <v>🍋</v>
      </c>
      <c r="D5265">
        <f t="shared" ca="1" si="409"/>
        <v>3</v>
      </c>
      <c r="E5265" t="str" cm="1">
        <f t="array" aca="1" ref="E5265" ca="1">INDEX(Reel2,Spins[[#This Row],[Stop2]])</f>
        <v>🍋</v>
      </c>
      <c r="F5265">
        <f t="shared" ca="1" si="410"/>
        <v>30</v>
      </c>
      <c r="G5265" t="str" cm="1">
        <f t="array" aca="1" ref="G5265" ca="1">INDEX(Reel3,Spins[[#This Row],[Stop3]])</f>
        <v>💎</v>
      </c>
      <c r="H5265" t="b">
        <f ca="1">AND(Spins[[#This Row],[Sym1]]=Spins[[#This Row],[Sym2]],Spins[[#This Row],[Sym2]]=Spins[[#This Row],[Sym3]])</f>
        <v>0</v>
      </c>
      <c r="I5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65">
        <f t="shared" si="411"/>
        <v>1</v>
      </c>
      <c r="K5265">
        <f ca="1">Spins[[#This Row],[Mult]]*Spins[[#This Row],[Bet]]</f>
        <v>0.6</v>
      </c>
      <c r="L5265">
        <f ca="1">Spins[[#This Row],[Payout]]-Spins[[#This Row],[Bet]]</f>
        <v>-0.4</v>
      </c>
    </row>
    <row r="5266" spans="1:12" x14ac:dyDescent="0.3">
      <c r="A5266">
        <f t="shared" si="407"/>
        <v>5265</v>
      </c>
      <c r="B5266">
        <f t="shared" ca="1" si="408"/>
        <v>15</v>
      </c>
      <c r="C5266" t="str" cm="1">
        <f t="array" aca="1" ref="C5266" ca="1">INDEX(Reel1,Spins[[#This Row],[Stop1]])</f>
        <v>🍒</v>
      </c>
      <c r="D5266">
        <f t="shared" ca="1" si="409"/>
        <v>19</v>
      </c>
      <c r="E5266" t="str" cm="1">
        <f t="array" aca="1" ref="E5266" ca="1">INDEX(Reel2,Spins[[#This Row],[Stop2]])</f>
        <v>🍒</v>
      </c>
      <c r="F5266">
        <f t="shared" ca="1" si="410"/>
        <v>15</v>
      </c>
      <c r="G5266" t="str" cm="1">
        <f t="array" aca="1" ref="G5266" ca="1">INDEX(Reel3,Spins[[#This Row],[Stop3]])</f>
        <v>🍇</v>
      </c>
      <c r="H5266" t="b">
        <f ca="1">AND(Spins[[#This Row],[Sym1]]=Spins[[#This Row],[Sym2]],Spins[[#This Row],[Sym2]]=Spins[[#This Row],[Sym3]])</f>
        <v>0</v>
      </c>
      <c r="I5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266">
        <f t="shared" si="411"/>
        <v>1</v>
      </c>
      <c r="K5266">
        <f ca="1">Spins[[#This Row],[Mult]]*Spins[[#This Row],[Bet]]</f>
        <v>0.8</v>
      </c>
      <c r="L5266">
        <f ca="1">Spins[[#This Row],[Payout]]-Spins[[#This Row],[Bet]]</f>
        <v>-0.19999999999999996</v>
      </c>
    </row>
    <row r="5267" spans="1:12" x14ac:dyDescent="0.3">
      <c r="A5267">
        <f t="shared" si="407"/>
        <v>5266</v>
      </c>
      <c r="B5267">
        <f t="shared" ca="1" si="408"/>
        <v>4</v>
      </c>
      <c r="C5267" t="str" cm="1">
        <f t="array" aca="1" ref="C5267" ca="1">INDEX(Reel1,Spins[[#This Row],[Stop1]])</f>
        <v>🍋</v>
      </c>
      <c r="D5267">
        <f t="shared" ca="1" si="409"/>
        <v>13</v>
      </c>
      <c r="E5267" t="str" cm="1">
        <f t="array" aca="1" ref="E5267" ca="1">INDEX(Reel2,Spins[[#This Row],[Stop2]])</f>
        <v>🍋</v>
      </c>
      <c r="F5267">
        <f t="shared" ca="1" si="410"/>
        <v>24</v>
      </c>
      <c r="G5267" t="str" cm="1">
        <f t="array" aca="1" ref="G5267" ca="1">INDEX(Reel3,Spins[[#This Row],[Stop3]])</f>
        <v>BAR</v>
      </c>
      <c r="H5267" t="b">
        <f ca="1">AND(Spins[[#This Row],[Sym1]]=Spins[[#This Row],[Sym2]],Spins[[#This Row],[Sym2]]=Spins[[#This Row],[Sym3]])</f>
        <v>0</v>
      </c>
      <c r="I5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67">
        <f t="shared" si="411"/>
        <v>1</v>
      </c>
      <c r="K5267">
        <f ca="1">Spins[[#This Row],[Mult]]*Spins[[#This Row],[Bet]]</f>
        <v>0.6</v>
      </c>
      <c r="L5267">
        <f ca="1">Spins[[#This Row],[Payout]]-Spins[[#This Row],[Bet]]</f>
        <v>-0.4</v>
      </c>
    </row>
    <row r="5268" spans="1:12" x14ac:dyDescent="0.3">
      <c r="A5268">
        <f t="shared" si="407"/>
        <v>5267</v>
      </c>
      <c r="B5268">
        <f t="shared" ca="1" si="408"/>
        <v>20</v>
      </c>
      <c r="C5268" t="str" cm="1">
        <f t="array" aca="1" ref="C5268" ca="1">INDEX(Reel1,Spins[[#This Row],[Stop1]])</f>
        <v>🍒</v>
      </c>
      <c r="D5268">
        <f t="shared" ca="1" si="409"/>
        <v>25</v>
      </c>
      <c r="E5268" t="str" cm="1">
        <f t="array" aca="1" ref="E5268" ca="1">INDEX(Reel2,Spins[[#This Row],[Stop2]])</f>
        <v>🔔</v>
      </c>
      <c r="F5268">
        <f t="shared" ca="1" si="410"/>
        <v>24</v>
      </c>
      <c r="G5268" t="str" cm="1">
        <f t="array" aca="1" ref="G5268" ca="1">INDEX(Reel3,Spins[[#This Row],[Stop3]])</f>
        <v>BAR</v>
      </c>
      <c r="H5268" t="b">
        <f ca="1">AND(Spins[[#This Row],[Sym1]]=Spins[[#This Row],[Sym2]],Spins[[#This Row],[Sym2]]=Spins[[#This Row],[Sym3]])</f>
        <v>0</v>
      </c>
      <c r="I5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68">
        <f t="shared" si="411"/>
        <v>1</v>
      </c>
      <c r="K5268">
        <f ca="1">Spins[[#This Row],[Mult]]*Spins[[#This Row],[Bet]]</f>
        <v>0</v>
      </c>
      <c r="L5268">
        <f ca="1">Spins[[#This Row],[Payout]]-Spins[[#This Row],[Bet]]</f>
        <v>-1</v>
      </c>
    </row>
    <row r="5269" spans="1:12" x14ac:dyDescent="0.3">
      <c r="A5269">
        <f t="shared" si="407"/>
        <v>5268</v>
      </c>
      <c r="B5269">
        <f t="shared" ca="1" si="408"/>
        <v>27</v>
      </c>
      <c r="C5269" t="str" cm="1">
        <f t="array" aca="1" ref="C5269" ca="1">INDEX(Reel1,Spins[[#This Row],[Stop1]])</f>
        <v>BAR</v>
      </c>
      <c r="D5269">
        <f t="shared" ca="1" si="409"/>
        <v>20</v>
      </c>
      <c r="E5269" t="str" cm="1">
        <f t="array" aca="1" ref="E5269" ca="1">INDEX(Reel2,Spins[[#This Row],[Stop2]])</f>
        <v>🍒</v>
      </c>
      <c r="F5269">
        <f t="shared" ca="1" si="410"/>
        <v>16</v>
      </c>
      <c r="G5269" t="str" cm="1">
        <f t="array" aca="1" ref="G5269" ca="1">INDEX(Reel3,Spins[[#This Row],[Stop3]])</f>
        <v>🍇</v>
      </c>
      <c r="H5269" t="b">
        <f ca="1">AND(Spins[[#This Row],[Sym1]]=Spins[[#This Row],[Sym2]],Spins[[#This Row],[Sym2]]=Spins[[#This Row],[Sym3]])</f>
        <v>0</v>
      </c>
      <c r="I5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69">
        <f t="shared" si="411"/>
        <v>1</v>
      </c>
      <c r="K5269">
        <f ca="1">Spins[[#This Row],[Mult]]*Spins[[#This Row],[Bet]]</f>
        <v>0</v>
      </c>
      <c r="L5269">
        <f ca="1">Spins[[#This Row],[Payout]]-Spins[[#This Row],[Bet]]</f>
        <v>-1</v>
      </c>
    </row>
    <row r="5270" spans="1:12" x14ac:dyDescent="0.3">
      <c r="A5270">
        <f t="shared" si="407"/>
        <v>5269</v>
      </c>
      <c r="B5270">
        <f t="shared" ca="1" si="408"/>
        <v>5</v>
      </c>
      <c r="C5270" t="str" cm="1">
        <f t="array" aca="1" ref="C5270" ca="1">INDEX(Reel1,Spins[[#This Row],[Stop1]])</f>
        <v>🍋</v>
      </c>
      <c r="D5270">
        <f t="shared" ca="1" si="409"/>
        <v>16</v>
      </c>
      <c r="E5270" t="str" cm="1">
        <f t="array" aca="1" ref="E5270" ca="1">INDEX(Reel2,Spins[[#This Row],[Stop2]])</f>
        <v>🍒</v>
      </c>
      <c r="F5270">
        <f t="shared" ca="1" si="410"/>
        <v>16</v>
      </c>
      <c r="G5270" t="str" cm="1">
        <f t="array" aca="1" ref="G5270" ca="1">INDEX(Reel3,Spins[[#This Row],[Stop3]])</f>
        <v>🍇</v>
      </c>
      <c r="H5270" t="b">
        <f ca="1">AND(Spins[[#This Row],[Sym1]]=Spins[[#This Row],[Sym2]],Spins[[#This Row],[Sym2]]=Spins[[#This Row],[Sym3]])</f>
        <v>0</v>
      </c>
      <c r="I5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0">
        <f t="shared" si="411"/>
        <v>1</v>
      </c>
      <c r="K5270">
        <f ca="1">Spins[[#This Row],[Mult]]*Spins[[#This Row],[Bet]]</f>
        <v>0</v>
      </c>
      <c r="L5270">
        <f ca="1">Spins[[#This Row],[Payout]]-Spins[[#This Row],[Bet]]</f>
        <v>-1</v>
      </c>
    </row>
    <row r="5271" spans="1:12" x14ac:dyDescent="0.3">
      <c r="A5271">
        <f t="shared" si="407"/>
        <v>5270</v>
      </c>
      <c r="B5271">
        <f t="shared" ca="1" si="408"/>
        <v>26</v>
      </c>
      <c r="C5271" t="str" cm="1">
        <f t="array" aca="1" ref="C5271" ca="1">INDEX(Reel1,Spins[[#This Row],[Stop1]])</f>
        <v>🔔</v>
      </c>
      <c r="D5271">
        <f t="shared" ca="1" si="409"/>
        <v>30</v>
      </c>
      <c r="E5271" t="str" cm="1">
        <f t="array" aca="1" ref="E5271" ca="1">INDEX(Reel2,Spins[[#This Row],[Stop2]])</f>
        <v>7️⃣</v>
      </c>
      <c r="F5271">
        <f t="shared" ca="1" si="410"/>
        <v>28</v>
      </c>
      <c r="G5271" t="str" cm="1">
        <f t="array" aca="1" ref="G5271" ca="1">INDEX(Reel3,Spins[[#This Row],[Stop3]])</f>
        <v>7️⃣</v>
      </c>
      <c r="H5271" t="b">
        <f ca="1">AND(Spins[[#This Row],[Sym1]]=Spins[[#This Row],[Sym2]],Spins[[#This Row],[Sym2]]=Spins[[#This Row],[Sym3]])</f>
        <v>0</v>
      </c>
      <c r="I5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1">
        <f t="shared" si="411"/>
        <v>1</v>
      </c>
      <c r="K5271">
        <f ca="1">Spins[[#This Row],[Mult]]*Spins[[#This Row],[Bet]]</f>
        <v>0</v>
      </c>
      <c r="L5271">
        <f ca="1">Spins[[#This Row],[Payout]]-Spins[[#This Row],[Bet]]</f>
        <v>-1</v>
      </c>
    </row>
    <row r="5272" spans="1:12" x14ac:dyDescent="0.3">
      <c r="A5272">
        <f t="shared" si="407"/>
        <v>5271</v>
      </c>
      <c r="B5272">
        <f t="shared" ca="1" si="408"/>
        <v>27</v>
      </c>
      <c r="C5272" t="str" cm="1">
        <f t="array" aca="1" ref="C5272" ca="1">INDEX(Reel1,Spins[[#This Row],[Stop1]])</f>
        <v>BAR</v>
      </c>
      <c r="D5272">
        <f t="shared" ca="1" si="409"/>
        <v>19</v>
      </c>
      <c r="E5272" t="str" cm="1">
        <f t="array" aca="1" ref="E5272" ca="1">INDEX(Reel2,Spins[[#This Row],[Stop2]])</f>
        <v>🍒</v>
      </c>
      <c r="F5272">
        <f t="shared" ca="1" si="410"/>
        <v>9</v>
      </c>
      <c r="G5272" t="str" cm="1">
        <f t="array" aca="1" ref="G5272" ca="1">INDEX(Reel3,Spins[[#This Row],[Stop3]])</f>
        <v>🍒</v>
      </c>
      <c r="H5272" t="b">
        <f ca="1">AND(Spins[[#This Row],[Sym1]]=Spins[[#This Row],[Sym2]],Spins[[#This Row],[Sym2]]=Spins[[#This Row],[Sym3]])</f>
        <v>0</v>
      </c>
      <c r="I5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2">
        <f t="shared" si="411"/>
        <v>1</v>
      </c>
      <c r="K5272">
        <f ca="1">Spins[[#This Row],[Mult]]*Spins[[#This Row],[Bet]]</f>
        <v>0</v>
      </c>
      <c r="L5272">
        <f ca="1">Spins[[#This Row],[Payout]]-Spins[[#This Row],[Bet]]</f>
        <v>-1</v>
      </c>
    </row>
    <row r="5273" spans="1:12" x14ac:dyDescent="0.3">
      <c r="A5273">
        <f t="shared" si="407"/>
        <v>5272</v>
      </c>
      <c r="B5273">
        <f t="shared" ca="1" si="408"/>
        <v>11</v>
      </c>
      <c r="C5273" t="str" cm="1">
        <f t="array" aca="1" ref="C5273" ca="1">INDEX(Reel1,Spins[[#This Row],[Stop1]])</f>
        <v>🍋</v>
      </c>
      <c r="D5273">
        <f t="shared" ca="1" si="409"/>
        <v>23</v>
      </c>
      <c r="E5273" t="str" cm="1">
        <f t="array" aca="1" ref="E5273" ca="1">INDEX(Reel2,Spins[[#This Row],[Stop2]])</f>
        <v>🍇</v>
      </c>
      <c r="F5273">
        <f t="shared" ca="1" si="410"/>
        <v>18</v>
      </c>
      <c r="G5273" t="str" cm="1">
        <f t="array" aca="1" ref="G5273" ca="1">INDEX(Reel3,Spins[[#This Row],[Stop3]])</f>
        <v>🔔</v>
      </c>
      <c r="H5273" t="b">
        <f ca="1">AND(Spins[[#This Row],[Sym1]]=Spins[[#This Row],[Sym2]],Spins[[#This Row],[Sym2]]=Spins[[#This Row],[Sym3]])</f>
        <v>0</v>
      </c>
      <c r="I5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3">
        <f t="shared" si="411"/>
        <v>1</v>
      </c>
      <c r="K5273">
        <f ca="1">Spins[[#This Row],[Mult]]*Spins[[#This Row],[Bet]]</f>
        <v>0</v>
      </c>
      <c r="L5273">
        <f ca="1">Spins[[#This Row],[Payout]]-Spins[[#This Row],[Bet]]</f>
        <v>-1</v>
      </c>
    </row>
    <row r="5274" spans="1:12" x14ac:dyDescent="0.3">
      <c r="A5274">
        <f t="shared" si="407"/>
        <v>5273</v>
      </c>
      <c r="B5274">
        <f t="shared" ca="1" si="408"/>
        <v>24</v>
      </c>
      <c r="C5274" t="str" cm="1">
        <f t="array" aca="1" ref="C5274" ca="1">INDEX(Reel1,Spins[[#This Row],[Stop1]])</f>
        <v>🍇</v>
      </c>
      <c r="D5274">
        <f t="shared" ca="1" si="409"/>
        <v>24</v>
      </c>
      <c r="E5274" t="str" cm="1">
        <f t="array" aca="1" ref="E5274" ca="1">INDEX(Reel2,Spins[[#This Row],[Stop2]])</f>
        <v>🍇</v>
      </c>
      <c r="F5274">
        <f t="shared" ca="1" si="410"/>
        <v>4</v>
      </c>
      <c r="G5274" t="str" cm="1">
        <f t="array" aca="1" ref="G5274" ca="1">INDEX(Reel3,Spins[[#This Row],[Stop3]])</f>
        <v>🍋</v>
      </c>
      <c r="H5274" t="b">
        <f ca="1">AND(Spins[[#This Row],[Sym1]]=Spins[[#This Row],[Sym2]],Spins[[#This Row],[Sym2]]=Spins[[#This Row],[Sym3]])</f>
        <v>0</v>
      </c>
      <c r="I5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274">
        <f t="shared" si="411"/>
        <v>1</v>
      </c>
      <c r="K5274">
        <f ca="1">Spins[[#This Row],[Mult]]*Spins[[#This Row],[Bet]]</f>
        <v>1.5</v>
      </c>
      <c r="L5274">
        <f ca="1">Spins[[#This Row],[Payout]]-Spins[[#This Row],[Bet]]</f>
        <v>0.5</v>
      </c>
    </row>
    <row r="5275" spans="1:12" x14ac:dyDescent="0.3">
      <c r="A5275">
        <f t="shared" si="407"/>
        <v>5274</v>
      </c>
      <c r="B5275">
        <f t="shared" ca="1" si="408"/>
        <v>16</v>
      </c>
      <c r="C5275" t="str" cm="1">
        <f t="array" aca="1" ref="C5275" ca="1">INDEX(Reel1,Spins[[#This Row],[Stop1]])</f>
        <v>🍒</v>
      </c>
      <c r="D5275">
        <f t="shared" ca="1" si="409"/>
        <v>27</v>
      </c>
      <c r="E5275" t="str" cm="1">
        <f t="array" aca="1" ref="E5275" ca="1">INDEX(Reel2,Spins[[#This Row],[Stop2]])</f>
        <v>BAR</v>
      </c>
      <c r="F5275">
        <f t="shared" ca="1" si="410"/>
        <v>9</v>
      </c>
      <c r="G5275" t="str" cm="1">
        <f t="array" aca="1" ref="G5275" ca="1">INDEX(Reel3,Spins[[#This Row],[Stop3]])</f>
        <v>🍒</v>
      </c>
      <c r="H5275" t="b">
        <f ca="1">AND(Spins[[#This Row],[Sym1]]=Spins[[#This Row],[Sym2]],Spins[[#This Row],[Sym2]]=Spins[[#This Row],[Sym3]])</f>
        <v>0</v>
      </c>
      <c r="I5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5">
        <f t="shared" si="411"/>
        <v>1</v>
      </c>
      <c r="K5275">
        <f ca="1">Spins[[#This Row],[Mult]]*Spins[[#This Row],[Bet]]</f>
        <v>0</v>
      </c>
      <c r="L5275">
        <f ca="1">Spins[[#This Row],[Payout]]-Spins[[#This Row],[Bet]]</f>
        <v>-1</v>
      </c>
    </row>
    <row r="5276" spans="1:12" x14ac:dyDescent="0.3">
      <c r="A5276">
        <f t="shared" si="407"/>
        <v>5275</v>
      </c>
      <c r="B5276">
        <f t="shared" ca="1" si="408"/>
        <v>12</v>
      </c>
      <c r="C5276" t="str" cm="1">
        <f t="array" aca="1" ref="C5276" ca="1">INDEX(Reel1,Spins[[#This Row],[Stop1]])</f>
        <v>🍋</v>
      </c>
      <c r="D5276">
        <f t="shared" ca="1" si="409"/>
        <v>6</v>
      </c>
      <c r="E5276" t="str" cm="1">
        <f t="array" aca="1" ref="E5276" ca="1">INDEX(Reel2,Spins[[#This Row],[Stop2]])</f>
        <v>🍋</v>
      </c>
      <c r="F5276">
        <f t="shared" ca="1" si="410"/>
        <v>16</v>
      </c>
      <c r="G5276" t="str" cm="1">
        <f t="array" aca="1" ref="G5276" ca="1">INDEX(Reel3,Spins[[#This Row],[Stop3]])</f>
        <v>🍇</v>
      </c>
      <c r="H5276" t="b">
        <f ca="1">AND(Spins[[#This Row],[Sym1]]=Spins[[#This Row],[Sym2]],Spins[[#This Row],[Sym2]]=Spins[[#This Row],[Sym3]])</f>
        <v>0</v>
      </c>
      <c r="I5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76">
        <f t="shared" si="411"/>
        <v>1</v>
      </c>
      <c r="K5276">
        <f ca="1">Spins[[#This Row],[Mult]]*Spins[[#This Row],[Bet]]</f>
        <v>0.6</v>
      </c>
      <c r="L5276">
        <f ca="1">Spins[[#This Row],[Payout]]-Spins[[#This Row],[Bet]]</f>
        <v>-0.4</v>
      </c>
    </row>
    <row r="5277" spans="1:12" x14ac:dyDescent="0.3">
      <c r="A5277">
        <f t="shared" si="407"/>
        <v>5276</v>
      </c>
      <c r="B5277">
        <f t="shared" ca="1" si="408"/>
        <v>26</v>
      </c>
      <c r="C5277" t="str" cm="1">
        <f t="array" aca="1" ref="C5277" ca="1">INDEX(Reel1,Spins[[#This Row],[Stop1]])</f>
        <v>🔔</v>
      </c>
      <c r="D5277">
        <f t="shared" ca="1" si="409"/>
        <v>27</v>
      </c>
      <c r="E5277" t="str" cm="1">
        <f t="array" aca="1" ref="E5277" ca="1">INDEX(Reel2,Spins[[#This Row],[Stop2]])</f>
        <v>BAR</v>
      </c>
      <c r="F5277">
        <f t="shared" ca="1" si="410"/>
        <v>23</v>
      </c>
      <c r="G5277" t="str" cm="1">
        <f t="array" aca="1" ref="G5277" ca="1">INDEX(Reel3,Spins[[#This Row],[Stop3]])</f>
        <v>BAR</v>
      </c>
      <c r="H5277" t="b">
        <f ca="1">AND(Spins[[#This Row],[Sym1]]=Spins[[#This Row],[Sym2]],Spins[[#This Row],[Sym2]]=Spins[[#This Row],[Sym3]])</f>
        <v>0</v>
      </c>
      <c r="I5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7">
        <f t="shared" si="411"/>
        <v>1</v>
      </c>
      <c r="K5277">
        <f ca="1">Spins[[#This Row],[Mult]]*Spins[[#This Row],[Bet]]</f>
        <v>0</v>
      </c>
      <c r="L5277">
        <f ca="1">Spins[[#This Row],[Payout]]-Spins[[#This Row],[Bet]]</f>
        <v>-1</v>
      </c>
    </row>
    <row r="5278" spans="1:12" x14ac:dyDescent="0.3">
      <c r="A5278">
        <f t="shared" si="407"/>
        <v>5277</v>
      </c>
      <c r="B5278">
        <f t="shared" ca="1" si="408"/>
        <v>5</v>
      </c>
      <c r="C5278" t="str" cm="1">
        <f t="array" aca="1" ref="C5278" ca="1">INDEX(Reel1,Spins[[#This Row],[Stop1]])</f>
        <v>🍋</v>
      </c>
      <c r="D5278">
        <f t="shared" ca="1" si="409"/>
        <v>7</v>
      </c>
      <c r="E5278" t="str" cm="1">
        <f t="array" aca="1" ref="E5278" ca="1">INDEX(Reel2,Spins[[#This Row],[Stop2]])</f>
        <v>🍋</v>
      </c>
      <c r="F5278">
        <f t="shared" ca="1" si="410"/>
        <v>12</v>
      </c>
      <c r="G5278" t="str" cm="1">
        <f t="array" aca="1" ref="G5278" ca="1">INDEX(Reel3,Spins[[#This Row],[Stop3]])</f>
        <v>🍒</v>
      </c>
      <c r="H5278" t="b">
        <f ca="1">AND(Spins[[#This Row],[Sym1]]=Spins[[#This Row],[Sym2]],Spins[[#This Row],[Sym2]]=Spins[[#This Row],[Sym3]])</f>
        <v>0</v>
      </c>
      <c r="I5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78">
        <f t="shared" si="411"/>
        <v>1</v>
      </c>
      <c r="K5278">
        <f ca="1">Spins[[#This Row],[Mult]]*Spins[[#This Row],[Bet]]</f>
        <v>0.6</v>
      </c>
      <c r="L5278">
        <f ca="1">Spins[[#This Row],[Payout]]-Spins[[#This Row],[Bet]]</f>
        <v>-0.4</v>
      </c>
    </row>
    <row r="5279" spans="1:12" x14ac:dyDescent="0.3">
      <c r="A5279">
        <f t="shared" si="407"/>
        <v>5278</v>
      </c>
      <c r="B5279">
        <f t="shared" ca="1" si="408"/>
        <v>11</v>
      </c>
      <c r="C5279" t="str" cm="1">
        <f t="array" aca="1" ref="C5279" ca="1">INDEX(Reel1,Spins[[#This Row],[Stop1]])</f>
        <v>🍋</v>
      </c>
      <c r="D5279">
        <f t="shared" ca="1" si="409"/>
        <v>28</v>
      </c>
      <c r="E5279" t="str" cm="1">
        <f t="array" aca="1" ref="E5279" ca="1">INDEX(Reel2,Spins[[#This Row],[Stop2]])</f>
        <v>BAR</v>
      </c>
      <c r="F5279">
        <f t="shared" ca="1" si="410"/>
        <v>11</v>
      </c>
      <c r="G5279" t="str" cm="1">
        <f t="array" aca="1" ref="G5279" ca="1">INDEX(Reel3,Spins[[#This Row],[Stop3]])</f>
        <v>🍒</v>
      </c>
      <c r="H5279" t="b">
        <f ca="1">AND(Spins[[#This Row],[Sym1]]=Spins[[#This Row],[Sym2]],Spins[[#This Row],[Sym2]]=Spins[[#This Row],[Sym3]])</f>
        <v>0</v>
      </c>
      <c r="I5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79">
        <f t="shared" si="411"/>
        <v>1</v>
      </c>
      <c r="K5279">
        <f ca="1">Spins[[#This Row],[Mult]]*Spins[[#This Row],[Bet]]</f>
        <v>0</v>
      </c>
      <c r="L5279">
        <f ca="1">Spins[[#This Row],[Payout]]-Spins[[#This Row],[Bet]]</f>
        <v>-1</v>
      </c>
    </row>
    <row r="5280" spans="1:12" x14ac:dyDescent="0.3">
      <c r="A5280">
        <f t="shared" si="407"/>
        <v>5279</v>
      </c>
      <c r="B5280">
        <f t="shared" ca="1" si="408"/>
        <v>14</v>
      </c>
      <c r="C5280" t="str" cm="1">
        <f t="array" aca="1" ref="C5280" ca="1">INDEX(Reel1,Spins[[#This Row],[Stop1]])</f>
        <v>🍋</v>
      </c>
      <c r="D5280">
        <f t="shared" ca="1" si="409"/>
        <v>12</v>
      </c>
      <c r="E5280" t="str" cm="1">
        <f t="array" aca="1" ref="E5280" ca="1">INDEX(Reel2,Spins[[#This Row],[Stop2]])</f>
        <v>🍋</v>
      </c>
      <c r="F5280">
        <f t="shared" ca="1" si="410"/>
        <v>8</v>
      </c>
      <c r="G5280" t="str" cm="1">
        <f t="array" aca="1" ref="G5280" ca="1">INDEX(Reel3,Spins[[#This Row],[Stop3]])</f>
        <v>🍒</v>
      </c>
      <c r="H5280" t="b">
        <f ca="1">AND(Spins[[#This Row],[Sym1]]=Spins[[#This Row],[Sym2]],Spins[[#This Row],[Sym2]]=Spins[[#This Row],[Sym3]])</f>
        <v>0</v>
      </c>
      <c r="I5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80">
        <f t="shared" si="411"/>
        <v>1</v>
      </c>
      <c r="K5280">
        <f ca="1">Spins[[#This Row],[Mult]]*Spins[[#This Row],[Bet]]</f>
        <v>0.6</v>
      </c>
      <c r="L5280">
        <f ca="1">Spins[[#This Row],[Payout]]-Spins[[#This Row],[Bet]]</f>
        <v>-0.4</v>
      </c>
    </row>
    <row r="5281" spans="1:12" x14ac:dyDescent="0.3">
      <c r="A5281">
        <f t="shared" si="407"/>
        <v>5280</v>
      </c>
      <c r="B5281">
        <f t="shared" ca="1" si="408"/>
        <v>21</v>
      </c>
      <c r="C5281" t="str" cm="1">
        <f t="array" aca="1" ref="C5281" ca="1">INDEX(Reel1,Spins[[#This Row],[Stop1]])</f>
        <v>🍒</v>
      </c>
      <c r="D5281">
        <f t="shared" ca="1" si="409"/>
        <v>27</v>
      </c>
      <c r="E5281" t="str" cm="1">
        <f t="array" aca="1" ref="E5281" ca="1">INDEX(Reel2,Spins[[#This Row],[Stop2]])</f>
        <v>BAR</v>
      </c>
      <c r="F5281">
        <f t="shared" ca="1" si="410"/>
        <v>3</v>
      </c>
      <c r="G5281" t="str" cm="1">
        <f t="array" aca="1" ref="G5281" ca="1">INDEX(Reel3,Spins[[#This Row],[Stop3]])</f>
        <v>🍋</v>
      </c>
      <c r="H5281" t="b">
        <f ca="1">AND(Spins[[#This Row],[Sym1]]=Spins[[#This Row],[Sym2]],Spins[[#This Row],[Sym2]]=Spins[[#This Row],[Sym3]])</f>
        <v>0</v>
      </c>
      <c r="I5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81">
        <f t="shared" si="411"/>
        <v>1</v>
      </c>
      <c r="K5281">
        <f ca="1">Spins[[#This Row],[Mult]]*Spins[[#This Row],[Bet]]</f>
        <v>0</v>
      </c>
      <c r="L5281">
        <f ca="1">Spins[[#This Row],[Payout]]-Spins[[#This Row],[Bet]]</f>
        <v>-1</v>
      </c>
    </row>
    <row r="5282" spans="1:12" x14ac:dyDescent="0.3">
      <c r="A5282">
        <f t="shared" si="407"/>
        <v>5281</v>
      </c>
      <c r="B5282">
        <f t="shared" ca="1" si="408"/>
        <v>6</v>
      </c>
      <c r="C5282" t="str" cm="1">
        <f t="array" aca="1" ref="C5282" ca="1">INDEX(Reel1,Spins[[#This Row],[Stop1]])</f>
        <v>🍋</v>
      </c>
      <c r="D5282">
        <f t="shared" ca="1" si="409"/>
        <v>1</v>
      </c>
      <c r="E5282" t="str" cm="1">
        <f t="array" aca="1" ref="E5282" ca="1">INDEX(Reel2,Spins[[#This Row],[Stop2]])</f>
        <v>🍋</v>
      </c>
      <c r="F5282">
        <f t="shared" ca="1" si="410"/>
        <v>4</v>
      </c>
      <c r="G5282" t="str" cm="1">
        <f t="array" aca="1" ref="G5282" ca="1">INDEX(Reel3,Spins[[#This Row],[Stop3]])</f>
        <v>🍋</v>
      </c>
      <c r="H5282" t="b">
        <f ca="1">AND(Spins[[#This Row],[Sym1]]=Spins[[#This Row],[Sym2]],Spins[[#This Row],[Sym2]]=Spins[[#This Row],[Sym3]])</f>
        <v>1</v>
      </c>
      <c r="I5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282">
        <f t="shared" si="411"/>
        <v>1</v>
      </c>
      <c r="K5282">
        <f ca="1">Spins[[#This Row],[Mult]]*Spins[[#This Row],[Bet]]</f>
        <v>14</v>
      </c>
      <c r="L5282">
        <f ca="1">Spins[[#This Row],[Payout]]-Spins[[#This Row],[Bet]]</f>
        <v>13</v>
      </c>
    </row>
    <row r="5283" spans="1:12" x14ac:dyDescent="0.3">
      <c r="A5283">
        <f t="shared" si="407"/>
        <v>5282</v>
      </c>
      <c r="B5283">
        <f t="shared" ca="1" si="408"/>
        <v>11</v>
      </c>
      <c r="C5283" t="str" cm="1">
        <f t="array" aca="1" ref="C5283" ca="1">INDEX(Reel1,Spins[[#This Row],[Stop1]])</f>
        <v>🍋</v>
      </c>
      <c r="D5283">
        <f t="shared" ca="1" si="409"/>
        <v>9</v>
      </c>
      <c r="E5283" t="str" cm="1">
        <f t="array" aca="1" ref="E5283" ca="1">INDEX(Reel2,Spins[[#This Row],[Stop2]])</f>
        <v>🍋</v>
      </c>
      <c r="F5283">
        <f t="shared" ca="1" si="410"/>
        <v>11</v>
      </c>
      <c r="G5283" t="str" cm="1">
        <f t="array" aca="1" ref="G5283" ca="1">INDEX(Reel3,Spins[[#This Row],[Stop3]])</f>
        <v>🍒</v>
      </c>
      <c r="H5283" t="b">
        <f ca="1">AND(Spins[[#This Row],[Sym1]]=Spins[[#This Row],[Sym2]],Spins[[#This Row],[Sym2]]=Spins[[#This Row],[Sym3]])</f>
        <v>0</v>
      </c>
      <c r="I5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83">
        <f t="shared" si="411"/>
        <v>1</v>
      </c>
      <c r="K5283">
        <f ca="1">Spins[[#This Row],[Mult]]*Spins[[#This Row],[Bet]]</f>
        <v>0.6</v>
      </c>
      <c r="L5283">
        <f ca="1">Spins[[#This Row],[Payout]]-Spins[[#This Row],[Bet]]</f>
        <v>-0.4</v>
      </c>
    </row>
    <row r="5284" spans="1:12" x14ac:dyDescent="0.3">
      <c r="A5284">
        <f t="shared" si="407"/>
        <v>5283</v>
      </c>
      <c r="B5284">
        <f t="shared" ca="1" si="408"/>
        <v>31</v>
      </c>
      <c r="C5284" t="str" cm="1">
        <f t="array" aca="1" ref="C5284" ca="1">INDEX(Reel1,Spins[[#This Row],[Stop1]])</f>
        <v>💎</v>
      </c>
      <c r="D5284">
        <f t="shared" ca="1" si="409"/>
        <v>26</v>
      </c>
      <c r="E5284" t="str" cm="1">
        <f t="array" aca="1" ref="E5284" ca="1">INDEX(Reel2,Spins[[#This Row],[Stop2]])</f>
        <v>🔔</v>
      </c>
      <c r="F5284">
        <f t="shared" ca="1" si="410"/>
        <v>4</v>
      </c>
      <c r="G5284" t="str" cm="1">
        <f t="array" aca="1" ref="G5284" ca="1">INDEX(Reel3,Spins[[#This Row],[Stop3]])</f>
        <v>🍋</v>
      </c>
      <c r="H5284" t="b">
        <f ca="1">AND(Spins[[#This Row],[Sym1]]=Spins[[#This Row],[Sym2]],Spins[[#This Row],[Sym2]]=Spins[[#This Row],[Sym3]])</f>
        <v>0</v>
      </c>
      <c r="I5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84">
        <f t="shared" si="411"/>
        <v>1</v>
      </c>
      <c r="K5284">
        <f ca="1">Spins[[#This Row],[Mult]]*Spins[[#This Row],[Bet]]</f>
        <v>0</v>
      </c>
      <c r="L5284">
        <f ca="1">Spins[[#This Row],[Payout]]-Spins[[#This Row],[Bet]]</f>
        <v>-1</v>
      </c>
    </row>
    <row r="5285" spans="1:12" x14ac:dyDescent="0.3">
      <c r="A5285">
        <f t="shared" si="407"/>
        <v>5284</v>
      </c>
      <c r="B5285">
        <f t="shared" ca="1" si="408"/>
        <v>27</v>
      </c>
      <c r="C5285" t="str" cm="1">
        <f t="array" aca="1" ref="C5285" ca="1">INDEX(Reel1,Spins[[#This Row],[Stop1]])</f>
        <v>BAR</v>
      </c>
      <c r="D5285">
        <f t="shared" ca="1" si="409"/>
        <v>22</v>
      </c>
      <c r="E5285" t="str" cm="1">
        <f t="array" aca="1" ref="E5285" ca="1">INDEX(Reel2,Spins[[#This Row],[Stop2]])</f>
        <v>🍇</v>
      </c>
      <c r="F5285">
        <f t="shared" ca="1" si="410"/>
        <v>21</v>
      </c>
      <c r="G5285" t="str" cm="1">
        <f t="array" aca="1" ref="G5285" ca="1">INDEX(Reel3,Spins[[#This Row],[Stop3]])</f>
        <v>🔔</v>
      </c>
      <c r="H5285" t="b">
        <f ca="1">AND(Spins[[#This Row],[Sym1]]=Spins[[#This Row],[Sym2]],Spins[[#This Row],[Sym2]]=Spins[[#This Row],[Sym3]])</f>
        <v>0</v>
      </c>
      <c r="I5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85">
        <f t="shared" si="411"/>
        <v>1</v>
      </c>
      <c r="K5285">
        <f ca="1">Spins[[#This Row],[Mult]]*Spins[[#This Row],[Bet]]</f>
        <v>0</v>
      </c>
      <c r="L5285">
        <f ca="1">Spins[[#This Row],[Payout]]-Spins[[#This Row],[Bet]]</f>
        <v>-1</v>
      </c>
    </row>
    <row r="5286" spans="1:12" x14ac:dyDescent="0.3">
      <c r="A5286">
        <f t="shared" si="407"/>
        <v>5285</v>
      </c>
      <c r="B5286">
        <f t="shared" ca="1" si="408"/>
        <v>1</v>
      </c>
      <c r="C5286" t="str" cm="1">
        <f t="array" aca="1" ref="C5286" ca="1">INDEX(Reel1,Spins[[#This Row],[Stop1]])</f>
        <v>🍋</v>
      </c>
      <c r="D5286">
        <f t="shared" ca="1" si="409"/>
        <v>29</v>
      </c>
      <c r="E5286" t="str" cm="1">
        <f t="array" aca="1" ref="E5286" ca="1">INDEX(Reel2,Spins[[#This Row],[Stop2]])</f>
        <v>7️⃣</v>
      </c>
      <c r="F5286">
        <f t="shared" ca="1" si="410"/>
        <v>4</v>
      </c>
      <c r="G5286" t="str" cm="1">
        <f t="array" aca="1" ref="G5286" ca="1">INDEX(Reel3,Spins[[#This Row],[Stop3]])</f>
        <v>🍋</v>
      </c>
      <c r="H5286" t="b">
        <f ca="1">AND(Spins[[#This Row],[Sym1]]=Spins[[#This Row],[Sym2]],Spins[[#This Row],[Sym2]]=Spins[[#This Row],[Sym3]])</f>
        <v>0</v>
      </c>
      <c r="I5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86">
        <f t="shared" si="411"/>
        <v>1</v>
      </c>
      <c r="K5286">
        <f ca="1">Spins[[#This Row],[Mult]]*Spins[[#This Row],[Bet]]</f>
        <v>0</v>
      </c>
      <c r="L5286">
        <f ca="1">Spins[[#This Row],[Payout]]-Spins[[#This Row],[Bet]]</f>
        <v>-1</v>
      </c>
    </row>
    <row r="5287" spans="1:12" x14ac:dyDescent="0.3">
      <c r="A5287">
        <f t="shared" si="407"/>
        <v>5286</v>
      </c>
      <c r="B5287">
        <f t="shared" ca="1" si="408"/>
        <v>9</v>
      </c>
      <c r="C5287" t="str" cm="1">
        <f t="array" aca="1" ref="C5287" ca="1">INDEX(Reel1,Spins[[#This Row],[Stop1]])</f>
        <v>🍋</v>
      </c>
      <c r="D5287">
        <f t="shared" ca="1" si="409"/>
        <v>22</v>
      </c>
      <c r="E5287" t="str" cm="1">
        <f t="array" aca="1" ref="E5287" ca="1">INDEX(Reel2,Spins[[#This Row],[Stop2]])</f>
        <v>🍇</v>
      </c>
      <c r="F5287">
        <f t="shared" ca="1" si="410"/>
        <v>11</v>
      </c>
      <c r="G5287" t="str" cm="1">
        <f t="array" aca="1" ref="G5287" ca="1">INDEX(Reel3,Spins[[#This Row],[Stop3]])</f>
        <v>🍒</v>
      </c>
      <c r="H5287" t="b">
        <f ca="1">AND(Spins[[#This Row],[Sym1]]=Spins[[#This Row],[Sym2]],Spins[[#This Row],[Sym2]]=Spins[[#This Row],[Sym3]])</f>
        <v>0</v>
      </c>
      <c r="I5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87">
        <f t="shared" si="411"/>
        <v>1</v>
      </c>
      <c r="K5287">
        <f ca="1">Spins[[#This Row],[Mult]]*Spins[[#This Row],[Bet]]</f>
        <v>0</v>
      </c>
      <c r="L5287">
        <f ca="1">Spins[[#This Row],[Payout]]-Spins[[#This Row],[Bet]]</f>
        <v>-1</v>
      </c>
    </row>
    <row r="5288" spans="1:12" x14ac:dyDescent="0.3">
      <c r="A5288">
        <f t="shared" si="407"/>
        <v>5287</v>
      </c>
      <c r="B5288">
        <f t="shared" ca="1" si="408"/>
        <v>19</v>
      </c>
      <c r="C5288" t="str" cm="1">
        <f t="array" aca="1" ref="C5288" ca="1">INDEX(Reel1,Spins[[#This Row],[Stop1]])</f>
        <v>🍒</v>
      </c>
      <c r="D5288">
        <f t="shared" ca="1" si="409"/>
        <v>20</v>
      </c>
      <c r="E5288" t="str" cm="1">
        <f t="array" aca="1" ref="E5288" ca="1">INDEX(Reel2,Spins[[#This Row],[Stop2]])</f>
        <v>🍒</v>
      </c>
      <c r="F5288">
        <f t="shared" ca="1" si="410"/>
        <v>30</v>
      </c>
      <c r="G5288" t="str" cm="1">
        <f t="array" aca="1" ref="G5288" ca="1">INDEX(Reel3,Spins[[#This Row],[Stop3]])</f>
        <v>💎</v>
      </c>
      <c r="H5288" t="b">
        <f ca="1">AND(Spins[[#This Row],[Sym1]]=Spins[[#This Row],[Sym2]],Spins[[#This Row],[Sym2]]=Spins[[#This Row],[Sym3]])</f>
        <v>0</v>
      </c>
      <c r="I5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288">
        <f t="shared" si="411"/>
        <v>1</v>
      </c>
      <c r="K5288">
        <f ca="1">Spins[[#This Row],[Mult]]*Spins[[#This Row],[Bet]]</f>
        <v>0.8</v>
      </c>
      <c r="L5288">
        <f ca="1">Spins[[#This Row],[Payout]]-Spins[[#This Row],[Bet]]</f>
        <v>-0.19999999999999996</v>
      </c>
    </row>
    <row r="5289" spans="1:12" x14ac:dyDescent="0.3">
      <c r="A5289">
        <f t="shared" si="407"/>
        <v>5288</v>
      </c>
      <c r="B5289">
        <f t="shared" ca="1" si="408"/>
        <v>14</v>
      </c>
      <c r="C5289" t="str" cm="1">
        <f t="array" aca="1" ref="C5289" ca="1">INDEX(Reel1,Spins[[#This Row],[Stop1]])</f>
        <v>🍋</v>
      </c>
      <c r="D5289">
        <f t="shared" ca="1" si="409"/>
        <v>8</v>
      </c>
      <c r="E5289" t="str" cm="1">
        <f t="array" aca="1" ref="E5289" ca="1">INDEX(Reel2,Spins[[#This Row],[Stop2]])</f>
        <v>🍋</v>
      </c>
      <c r="F5289">
        <f t="shared" ca="1" si="410"/>
        <v>15</v>
      </c>
      <c r="G5289" t="str" cm="1">
        <f t="array" aca="1" ref="G5289" ca="1">INDEX(Reel3,Spins[[#This Row],[Stop3]])</f>
        <v>🍇</v>
      </c>
      <c r="H5289" t="b">
        <f ca="1">AND(Spins[[#This Row],[Sym1]]=Spins[[#This Row],[Sym2]],Spins[[#This Row],[Sym2]]=Spins[[#This Row],[Sym3]])</f>
        <v>0</v>
      </c>
      <c r="I5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89">
        <f t="shared" si="411"/>
        <v>1</v>
      </c>
      <c r="K5289">
        <f ca="1">Spins[[#This Row],[Mult]]*Spins[[#This Row],[Bet]]</f>
        <v>0.6</v>
      </c>
      <c r="L5289">
        <f ca="1">Spins[[#This Row],[Payout]]-Spins[[#This Row],[Bet]]</f>
        <v>-0.4</v>
      </c>
    </row>
    <row r="5290" spans="1:12" x14ac:dyDescent="0.3">
      <c r="A5290">
        <f t="shared" si="407"/>
        <v>5289</v>
      </c>
      <c r="B5290">
        <f t="shared" ca="1" si="408"/>
        <v>6</v>
      </c>
      <c r="C5290" t="str" cm="1">
        <f t="array" aca="1" ref="C5290" ca="1">INDEX(Reel1,Spins[[#This Row],[Stop1]])</f>
        <v>🍋</v>
      </c>
      <c r="D5290">
        <f t="shared" ca="1" si="409"/>
        <v>4</v>
      </c>
      <c r="E5290" t="str" cm="1">
        <f t="array" aca="1" ref="E5290" ca="1">INDEX(Reel2,Spins[[#This Row],[Stop2]])</f>
        <v>🍋</v>
      </c>
      <c r="F5290">
        <f t="shared" ca="1" si="410"/>
        <v>14</v>
      </c>
      <c r="G5290" t="str" cm="1">
        <f t="array" aca="1" ref="G5290" ca="1">INDEX(Reel3,Spins[[#This Row],[Stop3]])</f>
        <v>🍇</v>
      </c>
      <c r="H5290" t="b">
        <f ca="1">AND(Spins[[#This Row],[Sym1]]=Spins[[#This Row],[Sym2]],Spins[[#This Row],[Sym2]]=Spins[[#This Row],[Sym3]])</f>
        <v>0</v>
      </c>
      <c r="I5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290">
        <f t="shared" si="411"/>
        <v>1</v>
      </c>
      <c r="K5290">
        <f ca="1">Spins[[#This Row],[Mult]]*Spins[[#This Row],[Bet]]</f>
        <v>0.6</v>
      </c>
      <c r="L5290">
        <f ca="1">Spins[[#This Row],[Payout]]-Spins[[#This Row],[Bet]]</f>
        <v>-0.4</v>
      </c>
    </row>
    <row r="5291" spans="1:12" x14ac:dyDescent="0.3">
      <c r="A5291">
        <f t="shared" si="407"/>
        <v>5290</v>
      </c>
      <c r="B5291">
        <f t="shared" ca="1" si="408"/>
        <v>7</v>
      </c>
      <c r="C5291" t="str" cm="1">
        <f t="array" aca="1" ref="C5291" ca="1">INDEX(Reel1,Spins[[#This Row],[Stop1]])</f>
        <v>🍋</v>
      </c>
      <c r="D5291">
        <f t="shared" ca="1" si="409"/>
        <v>8</v>
      </c>
      <c r="E5291" t="str" cm="1">
        <f t="array" aca="1" ref="E5291" ca="1">INDEX(Reel2,Spins[[#This Row],[Stop2]])</f>
        <v>🍋</v>
      </c>
      <c r="F5291">
        <f t="shared" ca="1" si="410"/>
        <v>3</v>
      </c>
      <c r="G5291" t="str" cm="1">
        <f t="array" aca="1" ref="G5291" ca="1">INDEX(Reel3,Spins[[#This Row],[Stop3]])</f>
        <v>🍋</v>
      </c>
      <c r="H5291" t="b">
        <f ca="1">AND(Spins[[#This Row],[Sym1]]=Spins[[#This Row],[Sym2]],Spins[[#This Row],[Sym2]]=Spins[[#This Row],[Sym3]])</f>
        <v>1</v>
      </c>
      <c r="I5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291">
        <f t="shared" si="411"/>
        <v>1</v>
      </c>
      <c r="K5291">
        <f ca="1">Spins[[#This Row],[Mult]]*Spins[[#This Row],[Bet]]</f>
        <v>14</v>
      </c>
      <c r="L5291">
        <f ca="1">Spins[[#This Row],[Payout]]-Spins[[#This Row],[Bet]]</f>
        <v>13</v>
      </c>
    </row>
    <row r="5292" spans="1:12" x14ac:dyDescent="0.3">
      <c r="A5292">
        <f t="shared" si="407"/>
        <v>5291</v>
      </c>
      <c r="B5292">
        <f t="shared" ca="1" si="408"/>
        <v>30</v>
      </c>
      <c r="C5292" t="str" cm="1">
        <f t="array" aca="1" ref="C5292" ca="1">INDEX(Reel1,Spins[[#This Row],[Stop1]])</f>
        <v>7️⃣</v>
      </c>
      <c r="D5292">
        <f t="shared" ca="1" si="409"/>
        <v>15</v>
      </c>
      <c r="E5292" t="str" cm="1">
        <f t="array" aca="1" ref="E5292" ca="1">INDEX(Reel2,Spins[[#This Row],[Stop2]])</f>
        <v>🍒</v>
      </c>
      <c r="F5292">
        <f t="shared" ca="1" si="410"/>
        <v>14</v>
      </c>
      <c r="G5292" t="str" cm="1">
        <f t="array" aca="1" ref="G5292" ca="1">INDEX(Reel3,Spins[[#This Row],[Stop3]])</f>
        <v>🍇</v>
      </c>
      <c r="H5292" t="b">
        <f ca="1">AND(Spins[[#This Row],[Sym1]]=Spins[[#This Row],[Sym2]],Spins[[#This Row],[Sym2]]=Spins[[#This Row],[Sym3]])</f>
        <v>0</v>
      </c>
      <c r="I5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2">
        <f t="shared" si="411"/>
        <v>1</v>
      </c>
      <c r="K5292">
        <f ca="1">Spins[[#This Row],[Mult]]*Spins[[#This Row],[Bet]]</f>
        <v>0</v>
      </c>
      <c r="L5292">
        <f ca="1">Spins[[#This Row],[Payout]]-Spins[[#This Row],[Bet]]</f>
        <v>-1</v>
      </c>
    </row>
    <row r="5293" spans="1:12" x14ac:dyDescent="0.3">
      <c r="A5293">
        <f t="shared" si="407"/>
        <v>5292</v>
      </c>
      <c r="B5293">
        <f t="shared" ca="1" si="408"/>
        <v>24</v>
      </c>
      <c r="C5293" t="str" cm="1">
        <f t="array" aca="1" ref="C5293" ca="1">INDEX(Reel1,Spins[[#This Row],[Stop1]])</f>
        <v>🍇</v>
      </c>
      <c r="D5293">
        <f t="shared" ca="1" si="409"/>
        <v>8</v>
      </c>
      <c r="E5293" t="str" cm="1">
        <f t="array" aca="1" ref="E5293" ca="1">INDEX(Reel2,Spins[[#This Row],[Stop2]])</f>
        <v>🍋</v>
      </c>
      <c r="F5293">
        <f t="shared" ca="1" si="410"/>
        <v>16</v>
      </c>
      <c r="G5293" t="str" cm="1">
        <f t="array" aca="1" ref="G5293" ca="1">INDEX(Reel3,Spins[[#This Row],[Stop3]])</f>
        <v>🍇</v>
      </c>
      <c r="H5293" t="b">
        <f ca="1">AND(Spins[[#This Row],[Sym1]]=Spins[[#This Row],[Sym2]],Spins[[#This Row],[Sym2]]=Spins[[#This Row],[Sym3]])</f>
        <v>0</v>
      </c>
      <c r="I5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3">
        <f t="shared" si="411"/>
        <v>1</v>
      </c>
      <c r="K5293">
        <f ca="1">Spins[[#This Row],[Mult]]*Spins[[#This Row],[Bet]]</f>
        <v>0</v>
      </c>
      <c r="L5293">
        <f ca="1">Spins[[#This Row],[Payout]]-Spins[[#This Row],[Bet]]</f>
        <v>-1</v>
      </c>
    </row>
    <row r="5294" spans="1:12" x14ac:dyDescent="0.3">
      <c r="A5294">
        <f t="shared" si="407"/>
        <v>5293</v>
      </c>
      <c r="B5294">
        <f t="shared" ca="1" si="408"/>
        <v>19</v>
      </c>
      <c r="C5294" t="str" cm="1">
        <f t="array" aca="1" ref="C5294" ca="1">INDEX(Reel1,Spins[[#This Row],[Stop1]])</f>
        <v>🍒</v>
      </c>
      <c r="D5294">
        <f t="shared" ca="1" si="409"/>
        <v>27</v>
      </c>
      <c r="E5294" t="str" cm="1">
        <f t="array" aca="1" ref="E5294" ca="1">INDEX(Reel2,Spins[[#This Row],[Stop2]])</f>
        <v>BAR</v>
      </c>
      <c r="F5294">
        <f t="shared" ca="1" si="410"/>
        <v>20</v>
      </c>
      <c r="G5294" t="str" cm="1">
        <f t="array" aca="1" ref="G5294" ca="1">INDEX(Reel3,Spins[[#This Row],[Stop3]])</f>
        <v>🔔</v>
      </c>
      <c r="H5294" t="b">
        <f ca="1">AND(Spins[[#This Row],[Sym1]]=Spins[[#This Row],[Sym2]],Spins[[#This Row],[Sym2]]=Spins[[#This Row],[Sym3]])</f>
        <v>0</v>
      </c>
      <c r="I5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4">
        <f t="shared" si="411"/>
        <v>1</v>
      </c>
      <c r="K5294">
        <f ca="1">Spins[[#This Row],[Mult]]*Spins[[#This Row],[Bet]]</f>
        <v>0</v>
      </c>
      <c r="L5294">
        <f ca="1">Spins[[#This Row],[Payout]]-Spins[[#This Row],[Bet]]</f>
        <v>-1</v>
      </c>
    </row>
    <row r="5295" spans="1:12" x14ac:dyDescent="0.3">
      <c r="A5295">
        <f t="shared" si="407"/>
        <v>5294</v>
      </c>
      <c r="B5295">
        <f t="shared" ca="1" si="408"/>
        <v>25</v>
      </c>
      <c r="C5295" t="str" cm="1">
        <f t="array" aca="1" ref="C5295" ca="1">INDEX(Reel1,Spins[[#This Row],[Stop1]])</f>
        <v>🔔</v>
      </c>
      <c r="D5295">
        <f t="shared" ca="1" si="409"/>
        <v>11</v>
      </c>
      <c r="E5295" t="str" cm="1">
        <f t="array" aca="1" ref="E5295" ca="1">INDEX(Reel2,Spins[[#This Row],[Stop2]])</f>
        <v>🍋</v>
      </c>
      <c r="F5295">
        <f t="shared" ca="1" si="410"/>
        <v>29</v>
      </c>
      <c r="G5295" t="str" cm="1">
        <f t="array" aca="1" ref="G5295" ca="1">INDEX(Reel3,Spins[[#This Row],[Stop3]])</f>
        <v>7️⃣</v>
      </c>
      <c r="H5295" t="b">
        <f ca="1">AND(Spins[[#This Row],[Sym1]]=Spins[[#This Row],[Sym2]],Spins[[#This Row],[Sym2]]=Spins[[#This Row],[Sym3]])</f>
        <v>0</v>
      </c>
      <c r="I5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5">
        <f t="shared" si="411"/>
        <v>1</v>
      </c>
      <c r="K5295">
        <f ca="1">Spins[[#This Row],[Mult]]*Spins[[#This Row],[Bet]]</f>
        <v>0</v>
      </c>
      <c r="L5295">
        <f ca="1">Spins[[#This Row],[Payout]]-Spins[[#This Row],[Bet]]</f>
        <v>-1</v>
      </c>
    </row>
    <row r="5296" spans="1:12" x14ac:dyDescent="0.3">
      <c r="A5296">
        <f t="shared" si="407"/>
        <v>5295</v>
      </c>
      <c r="B5296">
        <f t="shared" ca="1" si="408"/>
        <v>22</v>
      </c>
      <c r="C5296" t="str" cm="1">
        <f t="array" aca="1" ref="C5296" ca="1">INDEX(Reel1,Spins[[#This Row],[Stop1]])</f>
        <v>🍇</v>
      </c>
      <c r="D5296">
        <f t="shared" ca="1" si="409"/>
        <v>22</v>
      </c>
      <c r="E5296" t="str" cm="1">
        <f t="array" aca="1" ref="E5296" ca="1">INDEX(Reel2,Spins[[#This Row],[Stop2]])</f>
        <v>🍇</v>
      </c>
      <c r="F5296">
        <f t="shared" ca="1" si="410"/>
        <v>7</v>
      </c>
      <c r="G5296" t="str" cm="1">
        <f t="array" aca="1" ref="G5296" ca="1">INDEX(Reel3,Spins[[#This Row],[Stop3]])</f>
        <v>🍒</v>
      </c>
      <c r="H5296" t="b">
        <f ca="1">AND(Spins[[#This Row],[Sym1]]=Spins[[#This Row],[Sym2]],Spins[[#This Row],[Sym2]]=Spins[[#This Row],[Sym3]])</f>
        <v>0</v>
      </c>
      <c r="I5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296">
        <f t="shared" si="411"/>
        <v>1</v>
      </c>
      <c r="K5296">
        <f ca="1">Spins[[#This Row],[Mult]]*Spins[[#This Row],[Bet]]</f>
        <v>1.5</v>
      </c>
      <c r="L5296">
        <f ca="1">Spins[[#This Row],[Payout]]-Spins[[#This Row],[Bet]]</f>
        <v>0.5</v>
      </c>
    </row>
    <row r="5297" spans="1:12" x14ac:dyDescent="0.3">
      <c r="A5297">
        <f t="shared" si="407"/>
        <v>5296</v>
      </c>
      <c r="B5297">
        <f t="shared" ca="1" si="408"/>
        <v>10</v>
      </c>
      <c r="C5297" t="str" cm="1">
        <f t="array" aca="1" ref="C5297" ca="1">INDEX(Reel1,Spins[[#This Row],[Stop1]])</f>
        <v>🍋</v>
      </c>
      <c r="D5297">
        <f t="shared" ca="1" si="409"/>
        <v>17</v>
      </c>
      <c r="E5297" t="str" cm="1">
        <f t="array" aca="1" ref="E5297" ca="1">INDEX(Reel2,Spins[[#This Row],[Stop2]])</f>
        <v>🍒</v>
      </c>
      <c r="F5297">
        <f t="shared" ca="1" si="410"/>
        <v>30</v>
      </c>
      <c r="G5297" t="str" cm="1">
        <f t="array" aca="1" ref="G5297" ca="1">INDEX(Reel3,Spins[[#This Row],[Stop3]])</f>
        <v>💎</v>
      </c>
      <c r="H5297" t="b">
        <f ca="1">AND(Spins[[#This Row],[Sym1]]=Spins[[#This Row],[Sym2]],Spins[[#This Row],[Sym2]]=Spins[[#This Row],[Sym3]])</f>
        <v>0</v>
      </c>
      <c r="I5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7">
        <f t="shared" si="411"/>
        <v>1</v>
      </c>
      <c r="K5297">
        <f ca="1">Spins[[#This Row],[Mult]]*Spins[[#This Row],[Bet]]</f>
        <v>0</v>
      </c>
      <c r="L5297">
        <f ca="1">Spins[[#This Row],[Payout]]-Spins[[#This Row],[Bet]]</f>
        <v>-1</v>
      </c>
    </row>
    <row r="5298" spans="1:12" x14ac:dyDescent="0.3">
      <c r="A5298">
        <f t="shared" si="407"/>
        <v>5297</v>
      </c>
      <c r="B5298">
        <f t="shared" ca="1" si="408"/>
        <v>5</v>
      </c>
      <c r="C5298" t="str" cm="1">
        <f t="array" aca="1" ref="C5298" ca="1">INDEX(Reel1,Spins[[#This Row],[Stop1]])</f>
        <v>🍋</v>
      </c>
      <c r="D5298">
        <f t="shared" ca="1" si="409"/>
        <v>16</v>
      </c>
      <c r="E5298" t="str" cm="1">
        <f t="array" aca="1" ref="E5298" ca="1">INDEX(Reel2,Spins[[#This Row],[Stop2]])</f>
        <v>🍒</v>
      </c>
      <c r="F5298">
        <f t="shared" ca="1" si="410"/>
        <v>30</v>
      </c>
      <c r="G5298" t="str" cm="1">
        <f t="array" aca="1" ref="G5298" ca="1">INDEX(Reel3,Spins[[#This Row],[Stop3]])</f>
        <v>💎</v>
      </c>
      <c r="H5298" t="b">
        <f ca="1">AND(Spins[[#This Row],[Sym1]]=Spins[[#This Row],[Sym2]],Spins[[#This Row],[Sym2]]=Spins[[#This Row],[Sym3]])</f>
        <v>0</v>
      </c>
      <c r="I5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8">
        <f t="shared" si="411"/>
        <v>1</v>
      </c>
      <c r="K5298">
        <f ca="1">Spins[[#This Row],[Mult]]*Spins[[#This Row],[Bet]]</f>
        <v>0</v>
      </c>
      <c r="L5298">
        <f ca="1">Spins[[#This Row],[Payout]]-Spins[[#This Row],[Bet]]</f>
        <v>-1</v>
      </c>
    </row>
    <row r="5299" spans="1:12" x14ac:dyDescent="0.3">
      <c r="A5299">
        <f t="shared" si="407"/>
        <v>5298</v>
      </c>
      <c r="B5299">
        <f t="shared" ca="1" si="408"/>
        <v>6</v>
      </c>
      <c r="C5299" t="str" cm="1">
        <f t="array" aca="1" ref="C5299" ca="1">INDEX(Reel1,Spins[[#This Row],[Stop1]])</f>
        <v>🍋</v>
      </c>
      <c r="D5299">
        <f t="shared" ca="1" si="409"/>
        <v>16</v>
      </c>
      <c r="E5299" t="str" cm="1">
        <f t="array" aca="1" ref="E5299" ca="1">INDEX(Reel2,Spins[[#This Row],[Stop2]])</f>
        <v>🍒</v>
      </c>
      <c r="F5299">
        <f t="shared" ca="1" si="410"/>
        <v>11</v>
      </c>
      <c r="G5299" t="str" cm="1">
        <f t="array" aca="1" ref="G5299" ca="1">INDEX(Reel3,Spins[[#This Row],[Stop3]])</f>
        <v>🍒</v>
      </c>
      <c r="H5299" t="b">
        <f ca="1">AND(Spins[[#This Row],[Sym1]]=Spins[[#This Row],[Sym2]],Spins[[#This Row],[Sym2]]=Spins[[#This Row],[Sym3]])</f>
        <v>0</v>
      </c>
      <c r="I5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299">
        <f t="shared" si="411"/>
        <v>1</v>
      </c>
      <c r="K5299">
        <f ca="1">Spins[[#This Row],[Mult]]*Spins[[#This Row],[Bet]]</f>
        <v>0</v>
      </c>
      <c r="L5299">
        <f ca="1">Spins[[#This Row],[Payout]]-Spins[[#This Row],[Bet]]</f>
        <v>-1</v>
      </c>
    </row>
    <row r="5300" spans="1:12" x14ac:dyDescent="0.3">
      <c r="A5300">
        <f t="shared" si="407"/>
        <v>5299</v>
      </c>
      <c r="B5300">
        <f t="shared" ca="1" si="408"/>
        <v>27</v>
      </c>
      <c r="C5300" t="str" cm="1">
        <f t="array" aca="1" ref="C5300" ca="1">INDEX(Reel1,Spins[[#This Row],[Stop1]])</f>
        <v>BAR</v>
      </c>
      <c r="D5300">
        <f t="shared" ca="1" si="409"/>
        <v>27</v>
      </c>
      <c r="E5300" t="str" cm="1">
        <f t="array" aca="1" ref="E5300" ca="1">INDEX(Reel2,Spins[[#This Row],[Stop2]])</f>
        <v>BAR</v>
      </c>
      <c r="F5300">
        <f t="shared" ca="1" si="410"/>
        <v>1</v>
      </c>
      <c r="G5300" t="str" cm="1">
        <f t="array" aca="1" ref="G5300" ca="1">INDEX(Reel3,Spins[[#This Row],[Stop3]])</f>
        <v>🍋</v>
      </c>
      <c r="H5300" t="b">
        <f ca="1">AND(Spins[[#This Row],[Sym1]]=Spins[[#This Row],[Sym2]],Spins[[#This Row],[Sym2]]=Spins[[#This Row],[Sym3]])</f>
        <v>0</v>
      </c>
      <c r="I5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5300">
        <f t="shared" si="411"/>
        <v>1</v>
      </c>
      <c r="K5300">
        <f ca="1">Spins[[#This Row],[Mult]]*Spins[[#This Row],[Bet]]</f>
        <v>3</v>
      </c>
      <c r="L5300">
        <f ca="1">Spins[[#This Row],[Payout]]-Spins[[#This Row],[Bet]]</f>
        <v>2</v>
      </c>
    </row>
    <row r="5301" spans="1:12" x14ac:dyDescent="0.3">
      <c r="A5301">
        <f t="shared" si="407"/>
        <v>5300</v>
      </c>
      <c r="B5301">
        <f t="shared" ca="1" si="408"/>
        <v>21</v>
      </c>
      <c r="C5301" t="str" cm="1">
        <f t="array" aca="1" ref="C5301" ca="1">INDEX(Reel1,Spins[[#This Row],[Stop1]])</f>
        <v>🍒</v>
      </c>
      <c r="D5301">
        <f t="shared" ca="1" si="409"/>
        <v>13</v>
      </c>
      <c r="E5301" t="str" cm="1">
        <f t="array" aca="1" ref="E5301" ca="1">INDEX(Reel2,Spins[[#This Row],[Stop2]])</f>
        <v>🍋</v>
      </c>
      <c r="F5301">
        <f t="shared" ca="1" si="410"/>
        <v>8</v>
      </c>
      <c r="G5301" t="str" cm="1">
        <f t="array" aca="1" ref="G5301" ca="1">INDEX(Reel3,Spins[[#This Row],[Stop3]])</f>
        <v>🍒</v>
      </c>
      <c r="H5301" t="b">
        <f ca="1">AND(Spins[[#This Row],[Sym1]]=Spins[[#This Row],[Sym2]],Spins[[#This Row],[Sym2]]=Spins[[#This Row],[Sym3]])</f>
        <v>0</v>
      </c>
      <c r="I5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01">
        <f t="shared" si="411"/>
        <v>1</v>
      </c>
      <c r="K5301">
        <f ca="1">Spins[[#This Row],[Mult]]*Spins[[#This Row],[Bet]]</f>
        <v>0</v>
      </c>
      <c r="L5301">
        <f ca="1">Spins[[#This Row],[Payout]]-Spins[[#This Row],[Bet]]</f>
        <v>-1</v>
      </c>
    </row>
    <row r="5302" spans="1:12" x14ac:dyDescent="0.3">
      <c r="A5302">
        <f t="shared" si="407"/>
        <v>5301</v>
      </c>
      <c r="B5302">
        <f t="shared" ca="1" si="408"/>
        <v>31</v>
      </c>
      <c r="C5302" t="str" cm="1">
        <f t="array" aca="1" ref="C5302" ca="1">INDEX(Reel1,Spins[[#This Row],[Stop1]])</f>
        <v>💎</v>
      </c>
      <c r="D5302">
        <f t="shared" ca="1" si="409"/>
        <v>22</v>
      </c>
      <c r="E5302" t="str" cm="1">
        <f t="array" aca="1" ref="E5302" ca="1">INDEX(Reel2,Spins[[#This Row],[Stop2]])</f>
        <v>🍇</v>
      </c>
      <c r="F5302">
        <f t="shared" ca="1" si="410"/>
        <v>31</v>
      </c>
      <c r="G5302" t="str" cm="1">
        <f t="array" aca="1" ref="G5302" ca="1">INDEX(Reel3,Spins[[#This Row],[Stop3]])</f>
        <v>💎</v>
      </c>
      <c r="H5302" t="b">
        <f ca="1">AND(Spins[[#This Row],[Sym1]]=Spins[[#This Row],[Sym2]],Spins[[#This Row],[Sym2]]=Spins[[#This Row],[Sym3]])</f>
        <v>0</v>
      </c>
      <c r="I5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02">
        <f t="shared" si="411"/>
        <v>1</v>
      </c>
      <c r="K5302">
        <f ca="1">Spins[[#This Row],[Mult]]*Spins[[#This Row],[Bet]]</f>
        <v>0</v>
      </c>
      <c r="L5302">
        <f ca="1">Spins[[#This Row],[Payout]]-Spins[[#This Row],[Bet]]</f>
        <v>-1</v>
      </c>
    </row>
    <row r="5303" spans="1:12" x14ac:dyDescent="0.3">
      <c r="A5303">
        <f t="shared" si="407"/>
        <v>5302</v>
      </c>
      <c r="B5303">
        <f t="shared" ca="1" si="408"/>
        <v>21</v>
      </c>
      <c r="C5303" t="str" cm="1">
        <f t="array" aca="1" ref="C5303" ca="1">INDEX(Reel1,Spins[[#This Row],[Stop1]])</f>
        <v>🍒</v>
      </c>
      <c r="D5303">
        <f t="shared" ca="1" si="409"/>
        <v>4</v>
      </c>
      <c r="E5303" t="str" cm="1">
        <f t="array" aca="1" ref="E5303" ca="1">INDEX(Reel2,Spins[[#This Row],[Stop2]])</f>
        <v>🍋</v>
      </c>
      <c r="F5303">
        <f t="shared" ca="1" si="410"/>
        <v>21</v>
      </c>
      <c r="G5303" t="str" cm="1">
        <f t="array" aca="1" ref="G5303" ca="1">INDEX(Reel3,Spins[[#This Row],[Stop3]])</f>
        <v>🔔</v>
      </c>
      <c r="H5303" t="b">
        <f ca="1">AND(Spins[[#This Row],[Sym1]]=Spins[[#This Row],[Sym2]],Spins[[#This Row],[Sym2]]=Spins[[#This Row],[Sym3]])</f>
        <v>0</v>
      </c>
      <c r="I5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03">
        <f t="shared" si="411"/>
        <v>1</v>
      </c>
      <c r="K5303">
        <f ca="1">Spins[[#This Row],[Mult]]*Spins[[#This Row],[Bet]]</f>
        <v>0</v>
      </c>
      <c r="L5303">
        <f ca="1">Spins[[#This Row],[Payout]]-Spins[[#This Row],[Bet]]</f>
        <v>-1</v>
      </c>
    </row>
    <row r="5304" spans="1:12" x14ac:dyDescent="0.3">
      <c r="A5304">
        <f t="shared" si="407"/>
        <v>5303</v>
      </c>
      <c r="B5304">
        <f t="shared" ca="1" si="408"/>
        <v>12</v>
      </c>
      <c r="C5304" t="str" cm="1">
        <f t="array" aca="1" ref="C5304" ca="1">INDEX(Reel1,Spins[[#This Row],[Stop1]])</f>
        <v>🍋</v>
      </c>
      <c r="D5304">
        <f t="shared" ca="1" si="409"/>
        <v>10</v>
      </c>
      <c r="E5304" t="str" cm="1">
        <f t="array" aca="1" ref="E5304" ca="1">INDEX(Reel2,Spins[[#This Row],[Stop2]])</f>
        <v>🍋</v>
      </c>
      <c r="F5304">
        <f t="shared" ca="1" si="410"/>
        <v>13</v>
      </c>
      <c r="G5304" t="str" cm="1">
        <f t="array" aca="1" ref="G5304" ca="1">INDEX(Reel3,Spins[[#This Row],[Stop3]])</f>
        <v>🍇</v>
      </c>
      <c r="H5304" t="b">
        <f ca="1">AND(Spins[[#This Row],[Sym1]]=Spins[[#This Row],[Sym2]],Spins[[#This Row],[Sym2]]=Spins[[#This Row],[Sym3]])</f>
        <v>0</v>
      </c>
      <c r="I5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04">
        <f t="shared" si="411"/>
        <v>1</v>
      </c>
      <c r="K5304">
        <f ca="1">Spins[[#This Row],[Mult]]*Spins[[#This Row],[Bet]]</f>
        <v>0.6</v>
      </c>
      <c r="L5304">
        <f ca="1">Spins[[#This Row],[Payout]]-Spins[[#This Row],[Bet]]</f>
        <v>-0.4</v>
      </c>
    </row>
    <row r="5305" spans="1:12" x14ac:dyDescent="0.3">
      <c r="A5305">
        <f t="shared" si="407"/>
        <v>5304</v>
      </c>
      <c r="B5305">
        <f t="shared" ca="1" si="408"/>
        <v>23</v>
      </c>
      <c r="C5305" t="str" cm="1">
        <f t="array" aca="1" ref="C5305" ca="1">INDEX(Reel1,Spins[[#This Row],[Stop1]])</f>
        <v>🍇</v>
      </c>
      <c r="D5305">
        <f t="shared" ca="1" si="409"/>
        <v>29</v>
      </c>
      <c r="E5305" t="str" cm="1">
        <f t="array" aca="1" ref="E5305" ca="1">INDEX(Reel2,Spins[[#This Row],[Stop2]])</f>
        <v>7️⃣</v>
      </c>
      <c r="F5305">
        <f t="shared" ca="1" si="410"/>
        <v>3</v>
      </c>
      <c r="G5305" t="str" cm="1">
        <f t="array" aca="1" ref="G5305" ca="1">INDEX(Reel3,Spins[[#This Row],[Stop3]])</f>
        <v>🍋</v>
      </c>
      <c r="H5305" t="b">
        <f ca="1">AND(Spins[[#This Row],[Sym1]]=Spins[[#This Row],[Sym2]],Spins[[#This Row],[Sym2]]=Spins[[#This Row],[Sym3]])</f>
        <v>0</v>
      </c>
      <c r="I5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05">
        <f t="shared" si="411"/>
        <v>1</v>
      </c>
      <c r="K5305">
        <f ca="1">Spins[[#This Row],[Mult]]*Spins[[#This Row],[Bet]]</f>
        <v>0</v>
      </c>
      <c r="L5305">
        <f ca="1">Spins[[#This Row],[Payout]]-Spins[[#This Row],[Bet]]</f>
        <v>-1</v>
      </c>
    </row>
    <row r="5306" spans="1:12" x14ac:dyDescent="0.3">
      <c r="A5306">
        <f t="shared" si="407"/>
        <v>5305</v>
      </c>
      <c r="B5306">
        <f t="shared" ca="1" si="408"/>
        <v>15</v>
      </c>
      <c r="C5306" t="str" cm="1">
        <f t="array" aca="1" ref="C5306" ca="1">INDEX(Reel1,Spins[[#This Row],[Stop1]])</f>
        <v>🍒</v>
      </c>
      <c r="D5306">
        <f t="shared" ca="1" si="409"/>
        <v>17</v>
      </c>
      <c r="E5306" t="str" cm="1">
        <f t="array" aca="1" ref="E5306" ca="1">INDEX(Reel2,Spins[[#This Row],[Stop2]])</f>
        <v>🍒</v>
      </c>
      <c r="F5306">
        <f t="shared" ca="1" si="410"/>
        <v>2</v>
      </c>
      <c r="G5306" t="str" cm="1">
        <f t="array" aca="1" ref="G5306" ca="1">INDEX(Reel3,Spins[[#This Row],[Stop3]])</f>
        <v>🍋</v>
      </c>
      <c r="H5306" t="b">
        <f ca="1">AND(Spins[[#This Row],[Sym1]]=Spins[[#This Row],[Sym2]],Spins[[#This Row],[Sym2]]=Spins[[#This Row],[Sym3]])</f>
        <v>0</v>
      </c>
      <c r="I5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306">
        <f t="shared" si="411"/>
        <v>1</v>
      </c>
      <c r="K5306">
        <f ca="1">Spins[[#This Row],[Mult]]*Spins[[#This Row],[Bet]]</f>
        <v>0.8</v>
      </c>
      <c r="L5306">
        <f ca="1">Spins[[#This Row],[Payout]]-Spins[[#This Row],[Bet]]</f>
        <v>-0.19999999999999996</v>
      </c>
    </row>
    <row r="5307" spans="1:12" x14ac:dyDescent="0.3">
      <c r="A5307">
        <f t="shared" si="407"/>
        <v>5306</v>
      </c>
      <c r="B5307">
        <f t="shared" ca="1" si="408"/>
        <v>7</v>
      </c>
      <c r="C5307" t="str" cm="1">
        <f t="array" aca="1" ref="C5307" ca="1">INDEX(Reel1,Spins[[#This Row],[Stop1]])</f>
        <v>🍋</v>
      </c>
      <c r="D5307">
        <f t="shared" ca="1" si="409"/>
        <v>3</v>
      </c>
      <c r="E5307" t="str" cm="1">
        <f t="array" aca="1" ref="E5307" ca="1">INDEX(Reel2,Spins[[#This Row],[Stop2]])</f>
        <v>🍋</v>
      </c>
      <c r="F5307">
        <f t="shared" ca="1" si="410"/>
        <v>26</v>
      </c>
      <c r="G5307" t="str" cm="1">
        <f t="array" aca="1" ref="G5307" ca="1">INDEX(Reel3,Spins[[#This Row],[Stop3]])</f>
        <v>BAR</v>
      </c>
      <c r="H5307" t="b">
        <f ca="1">AND(Spins[[#This Row],[Sym1]]=Spins[[#This Row],[Sym2]],Spins[[#This Row],[Sym2]]=Spins[[#This Row],[Sym3]])</f>
        <v>0</v>
      </c>
      <c r="I5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07">
        <f t="shared" si="411"/>
        <v>1</v>
      </c>
      <c r="K5307">
        <f ca="1">Spins[[#This Row],[Mult]]*Spins[[#This Row],[Bet]]</f>
        <v>0.6</v>
      </c>
      <c r="L5307">
        <f ca="1">Spins[[#This Row],[Payout]]-Spins[[#This Row],[Bet]]</f>
        <v>-0.4</v>
      </c>
    </row>
    <row r="5308" spans="1:12" x14ac:dyDescent="0.3">
      <c r="A5308">
        <f t="shared" si="407"/>
        <v>5307</v>
      </c>
      <c r="B5308">
        <f t="shared" ca="1" si="408"/>
        <v>25</v>
      </c>
      <c r="C5308" t="str" cm="1">
        <f t="array" aca="1" ref="C5308" ca="1">INDEX(Reel1,Spins[[#This Row],[Stop1]])</f>
        <v>🔔</v>
      </c>
      <c r="D5308">
        <f t="shared" ca="1" si="409"/>
        <v>9</v>
      </c>
      <c r="E5308" t="str" cm="1">
        <f t="array" aca="1" ref="E5308" ca="1">INDEX(Reel2,Spins[[#This Row],[Stop2]])</f>
        <v>🍋</v>
      </c>
      <c r="F5308">
        <f t="shared" ca="1" si="410"/>
        <v>26</v>
      </c>
      <c r="G5308" t="str" cm="1">
        <f t="array" aca="1" ref="G5308" ca="1">INDEX(Reel3,Spins[[#This Row],[Stop3]])</f>
        <v>BAR</v>
      </c>
      <c r="H5308" t="b">
        <f ca="1">AND(Spins[[#This Row],[Sym1]]=Spins[[#This Row],[Sym2]],Spins[[#This Row],[Sym2]]=Spins[[#This Row],[Sym3]])</f>
        <v>0</v>
      </c>
      <c r="I5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08">
        <f t="shared" si="411"/>
        <v>1</v>
      </c>
      <c r="K5308">
        <f ca="1">Spins[[#This Row],[Mult]]*Spins[[#This Row],[Bet]]</f>
        <v>0</v>
      </c>
      <c r="L5308">
        <f ca="1">Spins[[#This Row],[Payout]]-Spins[[#This Row],[Bet]]</f>
        <v>-1</v>
      </c>
    </row>
    <row r="5309" spans="1:12" x14ac:dyDescent="0.3">
      <c r="A5309">
        <f t="shared" si="407"/>
        <v>5308</v>
      </c>
      <c r="B5309">
        <f t="shared" ca="1" si="408"/>
        <v>25</v>
      </c>
      <c r="C5309" t="str" cm="1">
        <f t="array" aca="1" ref="C5309" ca="1">INDEX(Reel1,Spins[[#This Row],[Stop1]])</f>
        <v>🔔</v>
      </c>
      <c r="D5309">
        <f t="shared" ca="1" si="409"/>
        <v>31</v>
      </c>
      <c r="E5309" t="str" cm="1">
        <f t="array" aca="1" ref="E5309" ca="1">INDEX(Reel2,Spins[[#This Row],[Stop2]])</f>
        <v>💎</v>
      </c>
      <c r="F5309">
        <f t="shared" ca="1" si="410"/>
        <v>5</v>
      </c>
      <c r="G5309" t="str" cm="1">
        <f t="array" aca="1" ref="G5309" ca="1">INDEX(Reel3,Spins[[#This Row],[Stop3]])</f>
        <v>🍋</v>
      </c>
      <c r="H5309" t="b">
        <f ca="1">AND(Spins[[#This Row],[Sym1]]=Spins[[#This Row],[Sym2]],Spins[[#This Row],[Sym2]]=Spins[[#This Row],[Sym3]])</f>
        <v>0</v>
      </c>
      <c r="I5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09">
        <f t="shared" si="411"/>
        <v>1</v>
      </c>
      <c r="K5309">
        <f ca="1">Spins[[#This Row],[Mult]]*Spins[[#This Row],[Bet]]</f>
        <v>0</v>
      </c>
      <c r="L5309">
        <f ca="1">Spins[[#This Row],[Payout]]-Spins[[#This Row],[Bet]]</f>
        <v>-1</v>
      </c>
    </row>
    <row r="5310" spans="1:12" x14ac:dyDescent="0.3">
      <c r="A5310">
        <f t="shared" si="407"/>
        <v>5309</v>
      </c>
      <c r="B5310">
        <f t="shared" ca="1" si="408"/>
        <v>18</v>
      </c>
      <c r="C5310" t="str" cm="1">
        <f t="array" aca="1" ref="C5310" ca="1">INDEX(Reel1,Spins[[#This Row],[Stop1]])</f>
        <v>🍒</v>
      </c>
      <c r="D5310">
        <f t="shared" ca="1" si="409"/>
        <v>16</v>
      </c>
      <c r="E5310" t="str" cm="1">
        <f t="array" aca="1" ref="E5310" ca="1">INDEX(Reel2,Spins[[#This Row],[Stop2]])</f>
        <v>🍒</v>
      </c>
      <c r="F5310">
        <f t="shared" ca="1" si="410"/>
        <v>15</v>
      </c>
      <c r="G5310" t="str" cm="1">
        <f t="array" aca="1" ref="G5310" ca="1">INDEX(Reel3,Spins[[#This Row],[Stop3]])</f>
        <v>🍇</v>
      </c>
      <c r="H5310" t="b">
        <f ca="1">AND(Spins[[#This Row],[Sym1]]=Spins[[#This Row],[Sym2]],Spins[[#This Row],[Sym2]]=Spins[[#This Row],[Sym3]])</f>
        <v>0</v>
      </c>
      <c r="I5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310">
        <f t="shared" si="411"/>
        <v>1</v>
      </c>
      <c r="K5310">
        <f ca="1">Spins[[#This Row],[Mult]]*Spins[[#This Row],[Bet]]</f>
        <v>0.8</v>
      </c>
      <c r="L5310">
        <f ca="1">Spins[[#This Row],[Payout]]-Spins[[#This Row],[Bet]]</f>
        <v>-0.19999999999999996</v>
      </c>
    </row>
    <row r="5311" spans="1:12" x14ac:dyDescent="0.3">
      <c r="A5311">
        <f t="shared" si="407"/>
        <v>5310</v>
      </c>
      <c r="B5311">
        <f t="shared" ca="1" si="408"/>
        <v>7</v>
      </c>
      <c r="C5311" t="str" cm="1">
        <f t="array" aca="1" ref="C5311" ca="1">INDEX(Reel1,Spins[[#This Row],[Stop1]])</f>
        <v>🍋</v>
      </c>
      <c r="D5311">
        <f t="shared" ca="1" si="409"/>
        <v>9</v>
      </c>
      <c r="E5311" t="str" cm="1">
        <f t="array" aca="1" ref="E5311" ca="1">INDEX(Reel2,Spins[[#This Row],[Stop2]])</f>
        <v>🍋</v>
      </c>
      <c r="F5311">
        <f t="shared" ca="1" si="410"/>
        <v>20</v>
      </c>
      <c r="G5311" t="str" cm="1">
        <f t="array" aca="1" ref="G5311" ca="1">INDEX(Reel3,Spins[[#This Row],[Stop3]])</f>
        <v>🔔</v>
      </c>
      <c r="H5311" t="b">
        <f ca="1">AND(Spins[[#This Row],[Sym1]]=Spins[[#This Row],[Sym2]],Spins[[#This Row],[Sym2]]=Spins[[#This Row],[Sym3]])</f>
        <v>0</v>
      </c>
      <c r="I5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11">
        <f t="shared" si="411"/>
        <v>1</v>
      </c>
      <c r="K5311">
        <f ca="1">Spins[[#This Row],[Mult]]*Spins[[#This Row],[Bet]]</f>
        <v>0.6</v>
      </c>
      <c r="L5311">
        <f ca="1">Spins[[#This Row],[Payout]]-Spins[[#This Row],[Bet]]</f>
        <v>-0.4</v>
      </c>
    </row>
    <row r="5312" spans="1:12" x14ac:dyDescent="0.3">
      <c r="A5312">
        <f t="shared" si="407"/>
        <v>5311</v>
      </c>
      <c r="B5312">
        <f t="shared" ca="1" si="408"/>
        <v>5</v>
      </c>
      <c r="C5312" t="str" cm="1">
        <f t="array" aca="1" ref="C5312" ca="1">INDEX(Reel1,Spins[[#This Row],[Stop1]])</f>
        <v>🍋</v>
      </c>
      <c r="D5312">
        <f t="shared" ca="1" si="409"/>
        <v>18</v>
      </c>
      <c r="E5312" t="str" cm="1">
        <f t="array" aca="1" ref="E5312" ca="1">INDEX(Reel2,Spins[[#This Row],[Stop2]])</f>
        <v>🍒</v>
      </c>
      <c r="F5312">
        <f t="shared" ca="1" si="410"/>
        <v>19</v>
      </c>
      <c r="G5312" t="str" cm="1">
        <f t="array" aca="1" ref="G5312" ca="1">INDEX(Reel3,Spins[[#This Row],[Stop3]])</f>
        <v>🔔</v>
      </c>
      <c r="H5312" t="b">
        <f ca="1">AND(Spins[[#This Row],[Sym1]]=Spins[[#This Row],[Sym2]],Spins[[#This Row],[Sym2]]=Spins[[#This Row],[Sym3]])</f>
        <v>0</v>
      </c>
      <c r="I5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12">
        <f t="shared" si="411"/>
        <v>1</v>
      </c>
      <c r="K5312">
        <f ca="1">Spins[[#This Row],[Mult]]*Spins[[#This Row],[Bet]]</f>
        <v>0</v>
      </c>
      <c r="L5312">
        <f ca="1">Spins[[#This Row],[Payout]]-Spins[[#This Row],[Bet]]</f>
        <v>-1</v>
      </c>
    </row>
    <row r="5313" spans="1:12" x14ac:dyDescent="0.3">
      <c r="A5313">
        <f t="shared" si="407"/>
        <v>5312</v>
      </c>
      <c r="B5313">
        <f t="shared" ca="1" si="408"/>
        <v>10</v>
      </c>
      <c r="C5313" t="str" cm="1">
        <f t="array" aca="1" ref="C5313" ca="1">INDEX(Reel1,Spins[[#This Row],[Stop1]])</f>
        <v>🍋</v>
      </c>
      <c r="D5313">
        <f t="shared" ca="1" si="409"/>
        <v>4</v>
      </c>
      <c r="E5313" t="str" cm="1">
        <f t="array" aca="1" ref="E5313" ca="1">INDEX(Reel2,Spins[[#This Row],[Stop2]])</f>
        <v>🍋</v>
      </c>
      <c r="F5313">
        <f t="shared" ca="1" si="410"/>
        <v>7</v>
      </c>
      <c r="G5313" t="str" cm="1">
        <f t="array" aca="1" ref="G5313" ca="1">INDEX(Reel3,Spins[[#This Row],[Stop3]])</f>
        <v>🍒</v>
      </c>
      <c r="H5313" t="b">
        <f ca="1">AND(Spins[[#This Row],[Sym1]]=Spins[[#This Row],[Sym2]],Spins[[#This Row],[Sym2]]=Spins[[#This Row],[Sym3]])</f>
        <v>0</v>
      </c>
      <c r="I5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13">
        <f t="shared" si="411"/>
        <v>1</v>
      </c>
      <c r="K5313">
        <f ca="1">Spins[[#This Row],[Mult]]*Spins[[#This Row],[Bet]]</f>
        <v>0.6</v>
      </c>
      <c r="L5313">
        <f ca="1">Spins[[#This Row],[Payout]]-Spins[[#This Row],[Bet]]</f>
        <v>-0.4</v>
      </c>
    </row>
    <row r="5314" spans="1:12" x14ac:dyDescent="0.3">
      <c r="A5314">
        <f t="shared" ref="A5314:A5377" si="412">ROW()-1</f>
        <v>5313</v>
      </c>
      <c r="B5314">
        <f t="shared" ref="B5314:B5377" ca="1" si="413">RANDBETWEEN(1,ROWS(Reel1))</f>
        <v>7</v>
      </c>
      <c r="C5314" t="str" cm="1">
        <f t="array" aca="1" ref="C5314" ca="1">INDEX(Reel1,Spins[[#This Row],[Stop1]])</f>
        <v>🍋</v>
      </c>
      <c r="D5314">
        <f t="shared" ref="D5314:D5377" ca="1" si="414">RANDBETWEEN(1,ROWS(Reel2))</f>
        <v>6</v>
      </c>
      <c r="E5314" t="str" cm="1">
        <f t="array" aca="1" ref="E5314" ca="1">INDEX(Reel2,Spins[[#This Row],[Stop2]])</f>
        <v>🍋</v>
      </c>
      <c r="F5314">
        <f t="shared" ref="F5314:F5377" ca="1" si="415">RANDBETWEEN(1,ROWS(Reel3))</f>
        <v>12</v>
      </c>
      <c r="G5314" t="str" cm="1">
        <f t="array" aca="1" ref="G5314" ca="1">INDEX(Reel3,Spins[[#This Row],[Stop3]])</f>
        <v>🍒</v>
      </c>
      <c r="H5314" t="b">
        <f ca="1">AND(Spins[[#This Row],[Sym1]]=Spins[[#This Row],[Sym2]],Spins[[#This Row],[Sym2]]=Spins[[#This Row],[Sym3]])</f>
        <v>0</v>
      </c>
      <c r="I5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14">
        <f t="shared" ref="J5314:J5377" si="416">Bet</f>
        <v>1</v>
      </c>
      <c r="K5314">
        <f ca="1">Spins[[#This Row],[Mult]]*Spins[[#This Row],[Bet]]</f>
        <v>0.6</v>
      </c>
      <c r="L5314">
        <f ca="1">Spins[[#This Row],[Payout]]-Spins[[#This Row],[Bet]]</f>
        <v>-0.4</v>
      </c>
    </row>
    <row r="5315" spans="1:12" x14ac:dyDescent="0.3">
      <c r="A5315">
        <f t="shared" si="412"/>
        <v>5314</v>
      </c>
      <c r="B5315">
        <f t="shared" ca="1" si="413"/>
        <v>19</v>
      </c>
      <c r="C5315" t="str" cm="1">
        <f t="array" aca="1" ref="C5315" ca="1">INDEX(Reel1,Spins[[#This Row],[Stop1]])</f>
        <v>🍒</v>
      </c>
      <c r="D5315">
        <f t="shared" ca="1" si="414"/>
        <v>1</v>
      </c>
      <c r="E5315" t="str" cm="1">
        <f t="array" aca="1" ref="E5315" ca="1">INDEX(Reel2,Spins[[#This Row],[Stop2]])</f>
        <v>🍋</v>
      </c>
      <c r="F5315">
        <f t="shared" ca="1" si="415"/>
        <v>17</v>
      </c>
      <c r="G5315" t="str" cm="1">
        <f t="array" aca="1" ref="G5315" ca="1">INDEX(Reel3,Spins[[#This Row],[Stop3]])</f>
        <v>🍇</v>
      </c>
      <c r="H5315" t="b">
        <f ca="1">AND(Spins[[#This Row],[Sym1]]=Spins[[#This Row],[Sym2]],Spins[[#This Row],[Sym2]]=Spins[[#This Row],[Sym3]])</f>
        <v>0</v>
      </c>
      <c r="I5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15">
        <f t="shared" si="416"/>
        <v>1</v>
      </c>
      <c r="K5315">
        <f ca="1">Spins[[#This Row],[Mult]]*Spins[[#This Row],[Bet]]</f>
        <v>0</v>
      </c>
      <c r="L5315">
        <f ca="1">Spins[[#This Row],[Payout]]-Spins[[#This Row],[Bet]]</f>
        <v>-1</v>
      </c>
    </row>
    <row r="5316" spans="1:12" x14ac:dyDescent="0.3">
      <c r="A5316">
        <f t="shared" si="412"/>
        <v>5315</v>
      </c>
      <c r="B5316">
        <f t="shared" ca="1" si="413"/>
        <v>2</v>
      </c>
      <c r="C5316" t="str" cm="1">
        <f t="array" aca="1" ref="C5316" ca="1">INDEX(Reel1,Spins[[#This Row],[Stop1]])</f>
        <v>🍋</v>
      </c>
      <c r="D5316">
        <f t="shared" ca="1" si="414"/>
        <v>24</v>
      </c>
      <c r="E5316" t="str" cm="1">
        <f t="array" aca="1" ref="E5316" ca="1">INDEX(Reel2,Spins[[#This Row],[Stop2]])</f>
        <v>🍇</v>
      </c>
      <c r="F5316">
        <f t="shared" ca="1" si="415"/>
        <v>1</v>
      </c>
      <c r="G5316" t="str" cm="1">
        <f t="array" aca="1" ref="G5316" ca="1">INDEX(Reel3,Spins[[#This Row],[Stop3]])</f>
        <v>🍋</v>
      </c>
      <c r="H5316" t="b">
        <f ca="1">AND(Spins[[#This Row],[Sym1]]=Spins[[#This Row],[Sym2]],Spins[[#This Row],[Sym2]]=Spins[[#This Row],[Sym3]])</f>
        <v>0</v>
      </c>
      <c r="I5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16">
        <f t="shared" si="416"/>
        <v>1</v>
      </c>
      <c r="K5316">
        <f ca="1">Spins[[#This Row],[Mult]]*Spins[[#This Row],[Bet]]</f>
        <v>0</v>
      </c>
      <c r="L5316">
        <f ca="1">Spins[[#This Row],[Payout]]-Spins[[#This Row],[Bet]]</f>
        <v>-1</v>
      </c>
    </row>
    <row r="5317" spans="1:12" x14ac:dyDescent="0.3">
      <c r="A5317">
        <f t="shared" si="412"/>
        <v>5316</v>
      </c>
      <c r="B5317">
        <f t="shared" ca="1" si="413"/>
        <v>24</v>
      </c>
      <c r="C5317" t="str" cm="1">
        <f t="array" aca="1" ref="C5317" ca="1">INDEX(Reel1,Spins[[#This Row],[Stop1]])</f>
        <v>🍇</v>
      </c>
      <c r="D5317">
        <f t="shared" ca="1" si="414"/>
        <v>16</v>
      </c>
      <c r="E5317" t="str" cm="1">
        <f t="array" aca="1" ref="E5317" ca="1">INDEX(Reel2,Spins[[#This Row],[Stop2]])</f>
        <v>🍒</v>
      </c>
      <c r="F5317">
        <f t="shared" ca="1" si="415"/>
        <v>4</v>
      </c>
      <c r="G5317" t="str" cm="1">
        <f t="array" aca="1" ref="G5317" ca="1">INDEX(Reel3,Spins[[#This Row],[Stop3]])</f>
        <v>🍋</v>
      </c>
      <c r="H5317" t="b">
        <f ca="1">AND(Spins[[#This Row],[Sym1]]=Spins[[#This Row],[Sym2]],Spins[[#This Row],[Sym2]]=Spins[[#This Row],[Sym3]])</f>
        <v>0</v>
      </c>
      <c r="I5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17">
        <f t="shared" si="416"/>
        <v>1</v>
      </c>
      <c r="K5317">
        <f ca="1">Spins[[#This Row],[Mult]]*Spins[[#This Row],[Bet]]</f>
        <v>0</v>
      </c>
      <c r="L5317">
        <f ca="1">Spins[[#This Row],[Payout]]-Spins[[#This Row],[Bet]]</f>
        <v>-1</v>
      </c>
    </row>
    <row r="5318" spans="1:12" x14ac:dyDescent="0.3">
      <c r="A5318">
        <f t="shared" si="412"/>
        <v>5317</v>
      </c>
      <c r="B5318">
        <f t="shared" ca="1" si="413"/>
        <v>31</v>
      </c>
      <c r="C5318" t="str" cm="1">
        <f t="array" aca="1" ref="C5318" ca="1">INDEX(Reel1,Spins[[#This Row],[Stop1]])</f>
        <v>💎</v>
      </c>
      <c r="D5318">
        <f t="shared" ca="1" si="414"/>
        <v>22</v>
      </c>
      <c r="E5318" t="str" cm="1">
        <f t="array" aca="1" ref="E5318" ca="1">INDEX(Reel2,Spins[[#This Row],[Stop2]])</f>
        <v>🍇</v>
      </c>
      <c r="F5318">
        <f t="shared" ca="1" si="415"/>
        <v>30</v>
      </c>
      <c r="G5318" t="str" cm="1">
        <f t="array" aca="1" ref="G5318" ca="1">INDEX(Reel3,Spins[[#This Row],[Stop3]])</f>
        <v>💎</v>
      </c>
      <c r="H5318" t="b">
        <f ca="1">AND(Spins[[#This Row],[Sym1]]=Spins[[#This Row],[Sym2]],Spins[[#This Row],[Sym2]]=Spins[[#This Row],[Sym3]])</f>
        <v>0</v>
      </c>
      <c r="I5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18">
        <f t="shared" si="416"/>
        <v>1</v>
      </c>
      <c r="K5318">
        <f ca="1">Spins[[#This Row],[Mult]]*Spins[[#This Row],[Bet]]</f>
        <v>0</v>
      </c>
      <c r="L5318">
        <f ca="1">Spins[[#This Row],[Payout]]-Spins[[#This Row],[Bet]]</f>
        <v>-1</v>
      </c>
    </row>
    <row r="5319" spans="1:12" x14ac:dyDescent="0.3">
      <c r="A5319">
        <f t="shared" si="412"/>
        <v>5318</v>
      </c>
      <c r="B5319">
        <f t="shared" ca="1" si="413"/>
        <v>25</v>
      </c>
      <c r="C5319" t="str" cm="1">
        <f t="array" aca="1" ref="C5319" ca="1">INDEX(Reel1,Spins[[#This Row],[Stop1]])</f>
        <v>🔔</v>
      </c>
      <c r="D5319">
        <f t="shared" ca="1" si="414"/>
        <v>17</v>
      </c>
      <c r="E5319" t="str" cm="1">
        <f t="array" aca="1" ref="E5319" ca="1">INDEX(Reel2,Spins[[#This Row],[Stop2]])</f>
        <v>🍒</v>
      </c>
      <c r="F5319">
        <f t="shared" ca="1" si="415"/>
        <v>7</v>
      </c>
      <c r="G5319" t="str" cm="1">
        <f t="array" aca="1" ref="G5319" ca="1">INDEX(Reel3,Spins[[#This Row],[Stop3]])</f>
        <v>🍒</v>
      </c>
      <c r="H5319" t="b">
        <f ca="1">AND(Spins[[#This Row],[Sym1]]=Spins[[#This Row],[Sym2]],Spins[[#This Row],[Sym2]]=Spins[[#This Row],[Sym3]])</f>
        <v>0</v>
      </c>
      <c r="I5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19">
        <f t="shared" si="416"/>
        <v>1</v>
      </c>
      <c r="K5319">
        <f ca="1">Spins[[#This Row],[Mult]]*Spins[[#This Row],[Bet]]</f>
        <v>0</v>
      </c>
      <c r="L5319">
        <f ca="1">Spins[[#This Row],[Payout]]-Spins[[#This Row],[Bet]]</f>
        <v>-1</v>
      </c>
    </row>
    <row r="5320" spans="1:12" x14ac:dyDescent="0.3">
      <c r="A5320">
        <f t="shared" si="412"/>
        <v>5319</v>
      </c>
      <c r="B5320">
        <f t="shared" ca="1" si="413"/>
        <v>1</v>
      </c>
      <c r="C5320" t="str" cm="1">
        <f t="array" aca="1" ref="C5320" ca="1">INDEX(Reel1,Spins[[#This Row],[Stop1]])</f>
        <v>🍋</v>
      </c>
      <c r="D5320">
        <f t="shared" ca="1" si="414"/>
        <v>10</v>
      </c>
      <c r="E5320" t="str" cm="1">
        <f t="array" aca="1" ref="E5320" ca="1">INDEX(Reel2,Spins[[#This Row],[Stop2]])</f>
        <v>🍋</v>
      </c>
      <c r="F5320">
        <f t="shared" ca="1" si="415"/>
        <v>16</v>
      </c>
      <c r="G5320" t="str" cm="1">
        <f t="array" aca="1" ref="G5320" ca="1">INDEX(Reel3,Spins[[#This Row],[Stop3]])</f>
        <v>🍇</v>
      </c>
      <c r="H5320" t="b">
        <f ca="1">AND(Spins[[#This Row],[Sym1]]=Spins[[#This Row],[Sym2]],Spins[[#This Row],[Sym2]]=Spins[[#This Row],[Sym3]])</f>
        <v>0</v>
      </c>
      <c r="I5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20">
        <f t="shared" si="416"/>
        <v>1</v>
      </c>
      <c r="K5320">
        <f ca="1">Spins[[#This Row],[Mult]]*Spins[[#This Row],[Bet]]</f>
        <v>0.6</v>
      </c>
      <c r="L5320">
        <f ca="1">Spins[[#This Row],[Payout]]-Spins[[#This Row],[Bet]]</f>
        <v>-0.4</v>
      </c>
    </row>
    <row r="5321" spans="1:12" x14ac:dyDescent="0.3">
      <c r="A5321">
        <f t="shared" si="412"/>
        <v>5320</v>
      </c>
      <c r="B5321">
        <f t="shared" ca="1" si="413"/>
        <v>26</v>
      </c>
      <c r="C5321" t="str" cm="1">
        <f t="array" aca="1" ref="C5321" ca="1">INDEX(Reel1,Spins[[#This Row],[Stop1]])</f>
        <v>🔔</v>
      </c>
      <c r="D5321">
        <f t="shared" ca="1" si="414"/>
        <v>17</v>
      </c>
      <c r="E5321" t="str" cm="1">
        <f t="array" aca="1" ref="E5321" ca="1">INDEX(Reel2,Spins[[#This Row],[Stop2]])</f>
        <v>🍒</v>
      </c>
      <c r="F5321">
        <f t="shared" ca="1" si="415"/>
        <v>11</v>
      </c>
      <c r="G5321" t="str" cm="1">
        <f t="array" aca="1" ref="G5321" ca="1">INDEX(Reel3,Spins[[#This Row],[Stop3]])</f>
        <v>🍒</v>
      </c>
      <c r="H5321" t="b">
        <f ca="1">AND(Spins[[#This Row],[Sym1]]=Spins[[#This Row],[Sym2]],Spins[[#This Row],[Sym2]]=Spins[[#This Row],[Sym3]])</f>
        <v>0</v>
      </c>
      <c r="I5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21">
        <f t="shared" si="416"/>
        <v>1</v>
      </c>
      <c r="K5321">
        <f ca="1">Spins[[#This Row],[Mult]]*Spins[[#This Row],[Bet]]</f>
        <v>0</v>
      </c>
      <c r="L5321">
        <f ca="1">Spins[[#This Row],[Payout]]-Spins[[#This Row],[Bet]]</f>
        <v>-1</v>
      </c>
    </row>
    <row r="5322" spans="1:12" x14ac:dyDescent="0.3">
      <c r="A5322">
        <f t="shared" si="412"/>
        <v>5321</v>
      </c>
      <c r="B5322">
        <f t="shared" ca="1" si="413"/>
        <v>31</v>
      </c>
      <c r="C5322" t="str" cm="1">
        <f t="array" aca="1" ref="C5322" ca="1">INDEX(Reel1,Spins[[#This Row],[Stop1]])</f>
        <v>💎</v>
      </c>
      <c r="D5322">
        <f t="shared" ca="1" si="414"/>
        <v>31</v>
      </c>
      <c r="E5322" t="str" cm="1">
        <f t="array" aca="1" ref="E5322" ca="1">INDEX(Reel2,Spins[[#This Row],[Stop2]])</f>
        <v>💎</v>
      </c>
      <c r="F5322">
        <f t="shared" ca="1" si="415"/>
        <v>24</v>
      </c>
      <c r="G5322" t="str" cm="1">
        <f t="array" aca="1" ref="G5322" ca="1">INDEX(Reel3,Spins[[#This Row],[Stop3]])</f>
        <v>BAR</v>
      </c>
      <c r="H5322" t="b">
        <f ca="1">AND(Spins[[#This Row],[Sym1]]=Spins[[#This Row],[Sym2]],Spins[[#This Row],[Sym2]]=Spins[[#This Row],[Sym3]])</f>
        <v>0</v>
      </c>
      <c r="I5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5322">
        <f t="shared" si="416"/>
        <v>1</v>
      </c>
      <c r="K5322">
        <f ca="1">Spins[[#This Row],[Mult]]*Spins[[#This Row],[Bet]]</f>
        <v>10</v>
      </c>
      <c r="L5322">
        <f ca="1">Spins[[#This Row],[Payout]]-Spins[[#This Row],[Bet]]</f>
        <v>9</v>
      </c>
    </row>
    <row r="5323" spans="1:12" x14ac:dyDescent="0.3">
      <c r="A5323">
        <f t="shared" si="412"/>
        <v>5322</v>
      </c>
      <c r="B5323">
        <f t="shared" ca="1" si="413"/>
        <v>11</v>
      </c>
      <c r="C5323" t="str" cm="1">
        <f t="array" aca="1" ref="C5323" ca="1">INDEX(Reel1,Spins[[#This Row],[Stop1]])</f>
        <v>🍋</v>
      </c>
      <c r="D5323">
        <f t="shared" ca="1" si="414"/>
        <v>9</v>
      </c>
      <c r="E5323" t="str" cm="1">
        <f t="array" aca="1" ref="E5323" ca="1">INDEX(Reel2,Spins[[#This Row],[Stop2]])</f>
        <v>🍋</v>
      </c>
      <c r="F5323">
        <f t="shared" ca="1" si="415"/>
        <v>9</v>
      </c>
      <c r="G5323" t="str" cm="1">
        <f t="array" aca="1" ref="G5323" ca="1">INDEX(Reel3,Spins[[#This Row],[Stop3]])</f>
        <v>🍒</v>
      </c>
      <c r="H5323" t="b">
        <f ca="1">AND(Spins[[#This Row],[Sym1]]=Spins[[#This Row],[Sym2]],Spins[[#This Row],[Sym2]]=Spins[[#This Row],[Sym3]])</f>
        <v>0</v>
      </c>
      <c r="I5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23">
        <f t="shared" si="416"/>
        <v>1</v>
      </c>
      <c r="K5323">
        <f ca="1">Spins[[#This Row],[Mult]]*Spins[[#This Row],[Bet]]</f>
        <v>0.6</v>
      </c>
      <c r="L5323">
        <f ca="1">Spins[[#This Row],[Payout]]-Spins[[#This Row],[Bet]]</f>
        <v>-0.4</v>
      </c>
    </row>
    <row r="5324" spans="1:12" x14ac:dyDescent="0.3">
      <c r="A5324">
        <f t="shared" si="412"/>
        <v>5323</v>
      </c>
      <c r="B5324">
        <f t="shared" ca="1" si="413"/>
        <v>11</v>
      </c>
      <c r="C5324" t="str" cm="1">
        <f t="array" aca="1" ref="C5324" ca="1">INDEX(Reel1,Spins[[#This Row],[Stop1]])</f>
        <v>🍋</v>
      </c>
      <c r="D5324">
        <f t="shared" ca="1" si="414"/>
        <v>30</v>
      </c>
      <c r="E5324" t="str" cm="1">
        <f t="array" aca="1" ref="E5324" ca="1">INDEX(Reel2,Spins[[#This Row],[Stop2]])</f>
        <v>7️⃣</v>
      </c>
      <c r="F5324">
        <f t="shared" ca="1" si="415"/>
        <v>11</v>
      </c>
      <c r="G5324" t="str" cm="1">
        <f t="array" aca="1" ref="G5324" ca="1">INDEX(Reel3,Spins[[#This Row],[Stop3]])</f>
        <v>🍒</v>
      </c>
      <c r="H5324" t="b">
        <f ca="1">AND(Spins[[#This Row],[Sym1]]=Spins[[#This Row],[Sym2]],Spins[[#This Row],[Sym2]]=Spins[[#This Row],[Sym3]])</f>
        <v>0</v>
      </c>
      <c r="I5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24">
        <f t="shared" si="416"/>
        <v>1</v>
      </c>
      <c r="K5324">
        <f ca="1">Spins[[#This Row],[Mult]]*Spins[[#This Row],[Bet]]</f>
        <v>0</v>
      </c>
      <c r="L5324">
        <f ca="1">Spins[[#This Row],[Payout]]-Spins[[#This Row],[Bet]]</f>
        <v>-1</v>
      </c>
    </row>
    <row r="5325" spans="1:12" x14ac:dyDescent="0.3">
      <c r="A5325">
        <f t="shared" si="412"/>
        <v>5324</v>
      </c>
      <c r="B5325">
        <f t="shared" ca="1" si="413"/>
        <v>7</v>
      </c>
      <c r="C5325" t="str" cm="1">
        <f t="array" aca="1" ref="C5325" ca="1">INDEX(Reel1,Spins[[#This Row],[Stop1]])</f>
        <v>🍋</v>
      </c>
      <c r="D5325">
        <f t="shared" ca="1" si="414"/>
        <v>24</v>
      </c>
      <c r="E5325" t="str" cm="1">
        <f t="array" aca="1" ref="E5325" ca="1">INDEX(Reel2,Spins[[#This Row],[Stop2]])</f>
        <v>🍇</v>
      </c>
      <c r="F5325">
        <f t="shared" ca="1" si="415"/>
        <v>25</v>
      </c>
      <c r="G5325" t="str" cm="1">
        <f t="array" aca="1" ref="G5325" ca="1">INDEX(Reel3,Spins[[#This Row],[Stop3]])</f>
        <v>BAR</v>
      </c>
      <c r="H5325" t="b">
        <f ca="1">AND(Spins[[#This Row],[Sym1]]=Spins[[#This Row],[Sym2]],Spins[[#This Row],[Sym2]]=Spins[[#This Row],[Sym3]])</f>
        <v>0</v>
      </c>
      <c r="I5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25">
        <f t="shared" si="416"/>
        <v>1</v>
      </c>
      <c r="K5325">
        <f ca="1">Spins[[#This Row],[Mult]]*Spins[[#This Row],[Bet]]</f>
        <v>0</v>
      </c>
      <c r="L5325">
        <f ca="1">Spins[[#This Row],[Payout]]-Spins[[#This Row],[Bet]]</f>
        <v>-1</v>
      </c>
    </row>
    <row r="5326" spans="1:12" x14ac:dyDescent="0.3">
      <c r="A5326">
        <f t="shared" si="412"/>
        <v>5325</v>
      </c>
      <c r="B5326">
        <f t="shared" ca="1" si="413"/>
        <v>4</v>
      </c>
      <c r="C5326" t="str" cm="1">
        <f t="array" aca="1" ref="C5326" ca="1">INDEX(Reel1,Spins[[#This Row],[Stop1]])</f>
        <v>🍋</v>
      </c>
      <c r="D5326">
        <f t="shared" ca="1" si="414"/>
        <v>9</v>
      </c>
      <c r="E5326" t="str" cm="1">
        <f t="array" aca="1" ref="E5326" ca="1">INDEX(Reel2,Spins[[#This Row],[Stop2]])</f>
        <v>🍋</v>
      </c>
      <c r="F5326">
        <f t="shared" ca="1" si="415"/>
        <v>3</v>
      </c>
      <c r="G5326" t="str" cm="1">
        <f t="array" aca="1" ref="G5326" ca="1">INDEX(Reel3,Spins[[#This Row],[Stop3]])</f>
        <v>🍋</v>
      </c>
      <c r="H5326" t="b">
        <f ca="1">AND(Spins[[#This Row],[Sym1]]=Spins[[#This Row],[Sym2]],Spins[[#This Row],[Sym2]]=Spins[[#This Row],[Sym3]])</f>
        <v>1</v>
      </c>
      <c r="I5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326">
        <f t="shared" si="416"/>
        <v>1</v>
      </c>
      <c r="K5326">
        <f ca="1">Spins[[#This Row],[Mult]]*Spins[[#This Row],[Bet]]</f>
        <v>14</v>
      </c>
      <c r="L5326">
        <f ca="1">Spins[[#This Row],[Payout]]-Spins[[#This Row],[Bet]]</f>
        <v>13</v>
      </c>
    </row>
    <row r="5327" spans="1:12" x14ac:dyDescent="0.3">
      <c r="A5327">
        <f t="shared" si="412"/>
        <v>5326</v>
      </c>
      <c r="B5327">
        <f t="shared" ca="1" si="413"/>
        <v>3</v>
      </c>
      <c r="C5327" t="str" cm="1">
        <f t="array" aca="1" ref="C5327" ca="1">INDEX(Reel1,Spins[[#This Row],[Stop1]])</f>
        <v>🍋</v>
      </c>
      <c r="D5327">
        <f t="shared" ca="1" si="414"/>
        <v>11</v>
      </c>
      <c r="E5327" t="str" cm="1">
        <f t="array" aca="1" ref="E5327" ca="1">INDEX(Reel2,Spins[[#This Row],[Stop2]])</f>
        <v>🍋</v>
      </c>
      <c r="F5327">
        <f t="shared" ca="1" si="415"/>
        <v>10</v>
      </c>
      <c r="G5327" t="str" cm="1">
        <f t="array" aca="1" ref="G5327" ca="1">INDEX(Reel3,Spins[[#This Row],[Stop3]])</f>
        <v>🍒</v>
      </c>
      <c r="H5327" t="b">
        <f ca="1">AND(Spins[[#This Row],[Sym1]]=Spins[[#This Row],[Sym2]],Spins[[#This Row],[Sym2]]=Spins[[#This Row],[Sym3]])</f>
        <v>0</v>
      </c>
      <c r="I5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27">
        <f t="shared" si="416"/>
        <v>1</v>
      </c>
      <c r="K5327">
        <f ca="1">Spins[[#This Row],[Mult]]*Spins[[#This Row],[Bet]]</f>
        <v>0.6</v>
      </c>
      <c r="L5327">
        <f ca="1">Spins[[#This Row],[Payout]]-Spins[[#This Row],[Bet]]</f>
        <v>-0.4</v>
      </c>
    </row>
    <row r="5328" spans="1:12" x14ac:dyDescent="0.3">
      <c r="A5328">
        <f t="shared" si="412"/>
        <v>5327</v>
      </c>
      <c r="B5328">
        <f t="shared" ca="1" si="413"/>
        <v>3</v>
      </c>
      <c r="C5328" t="str" cm="1">
        <f t="array" aca="1" ref="C5328" ca="1">INDEX(Reel1,Spins[[#This Row],[Stop1]])</f>
        <v>🍋</v>
      </c>
      <c r="D5328">
        <f t="shared" ca="1" si="414"/>
        <v>17</v>
      </c>
      <c r="E5328" t="str" cm="1">
        <f t="array" aca="1" ref="E5328" ca="1">INDEX(Reel2,Spins[[#This Row],[Stop2]])</f>
        <v>🍒</v>
      </c>
      <c r="F5328">
        <f t="shared" ca="1" si="415"/>
        <v>28</v>
      </c>
      <c r="G5328" t="str" cm="1">
        <f t="array" aca="1" ref="G5328" ca="1">INDEX(Reel3,Spins[[#This Row],[Stop3]])</f>
        <v>7️⃣</v>
      </c>
      <c r="H5328" t="b">
        <f ca="1">AND(Spins[[#This Row],[Sym1]]=Spins[[#This Row],[Sym2]],Spins[[#This Row],[Sym2]]=Spins[[#This Row],[Sym3]])</f>
        <v>0</v>
      </c>
      <c r="I5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28">
        <f t="shared" si="416"/>
        <v>1</v>
      </c>
      <c r="K5328">
        <f ca="1">Spins[[#This Row],[Mult]]*Spins[[#This Row],[Bet]]</f>
        <v>0</v>
      </c>
      <c r="L5328">
        <f ca="1">Spins[[#This Row],[Payout]]-Spins[[#This Row],[Bet]]</f>
        <v>-1</v>
      </c>
    </row>
    <row r="5329" spans="1:12" x14ac:dyDescent="0.3">
      <c r="A5329">
        <f t="shared" si="412"/>
        <v>5328</v>
      </c>
      <c r="B5329">
        <f t="shared" ca="1" si="413"/>
        <v>7</v>
      </c>
      <c r="C5329" t="str" cm="1">
        <f t="array" aca="1" ref="C5329" ca="1">INDEX(Reel1,Spins[[#This Row],[Stop1]])</f>
        <v>🍋</v>
      </c>
      <c r="D5329">
        <f t="shared" ca="1" si="414"/>
        <v>29</v>
      </c>
      <c r="E5329" t="str" cm="1">
        <f t="array" aca="1" ref="E5329" ca="1">INDEX(Reel2,Spins[[#This Row],[Stop2]])</f>
        <v>7️⃣</v>
      </c>
      <c r="F5329">
        <f t="shared" ca="1" si="415"/>
        <v>23</v>
      </c>
      <c r="G5329" t="str" cm="1">
        <f t="array" aca="1" ref="G5329" ca="1">INDEX(Reel3,Spins[[#This Row],[Stop3]])</f>
        <v>BAR</v>
      </c>
      <c r="H5329" t="b">
        <f ca="1">AND(Spins[[#This Row],[Sym1]]=Spins[[#This Row],[Sym2]],Spins[[#This Row],[Sym2]]=Spins[[#This Row],[Sym3]])</f>
        <v>0</v>
      </c>
      <c r="I5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29">
        <f t="shared" si="416"/>
        <v>1</v>
      </c>
      <c r="K5329">
        <f ca="1">Spins[[#This Row],[Mult]]*Spins[[#This Row],[Bet]]</f>
        <v>0</v>
      </c>
      <c r="L5329">
        <f ca="1">Spins[[#This Row],[Payout]]-Spins[[#This Row],[Bet]]</f>
        <v>-1</v>
      </c>
    </row>
    <row r="5330" spans="1:12" x14ac:dyDescent="0.3">
      <c r="A5330">
        <f t="shared" si="412"/>
        <v>5329</v>
      </c>
      <c r="B5330">
        <f t="shared" ca="1" si="413"/>
        <v>28</v>
      </c>
      <c r="C5330" t="str" cm="1">
        <f t="array" aca="1" ref="C5330" ca="1">INDEX(Reel1,Spins[[#This Row],[Stop1]])</f>
        <v>BAR</v>
      </c>
      <c r="D5330">
        <f t="shared" ca="1" si="414"/>
        <v>24</v>
      </c>
      <c r="E5330" t="str" cm="1">
        <f t="array" aca="1" ref="E5330" ca="1">INDEX(Reel2,Spins[[#This Row],[Stop2]])</f>
        <v>🍇</v>
      </c>
      <c r="F5330">
        <f t="shared" ca="1" si="415"/>
        <v>26</v>
      </c>
      <c r="G5330" t="str" cm="1">
        <f t="array" aca="1" ref="G5330" ca="1">INDEX(Reel3,Spins[[#This Row],[Stop3]])</f>
        <v>BAR</v>
      </c>
      <c r="H5330" t="b">
        <f ca="1">AND(Spins[[#This Row],[Sym1]]=Spins[[#This Row],[Sym2]],Spins[[#This Row],[Sym2]]=Spins[[#This Row],[Sym3]])</f>
        <v>0</v>
      </c>
      <c r="I5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30">
        <f t="shared" si="416"/>
        <v>1</v>
      </c>
      <c r="K5330">
        <f ca="1">Spins[[#This Row],[Mult]]*Spins[[#This Row],[Bet]]</f>
        <v>0</v>
      </c>
      <c r="L5330">
        <f ca="1">Spins[[#This Row],[Payout]]-Spins[[#This Row],[Bet]]</f>
        <v>-1</v>
      </c>
    </row>
    <row r="5331" spans="1:12" x14ac:dyDescent="0.3">
      <c r="A5331">
        <f t="shared" si="412"/>
        <v>5330</v>
      </c>
      <c r="B5331">
        <f t="shared" ca="1" si="413"/>
        <v>1</v>
      </c>
      <c r="C5331" t="str" cm="1">
        <f t="array" aca="1" ref="C5331" ca="1">INDEX(Reel1,Spins[[#This Row],[Stop1]])</f>
        <v>🍋</v>
      </c>
      <c r="D5331">
        <f t="shared" ca="1" si="414"/>
        <v>6</v>
      </c>
      <c r="E5331" t="str" cm="1">
        <f t="array" aca="1" ref="E5331" ca="1">INDEX(Reel2,Spins[[#This Row],[Stop2]])</f>
        <v>🍋</v>
      </c>
      <c r="F5331">
        <f t="shared" ca="1" si="415"/>
        <v>14</v>
      </c>
      <c r="G5331" t="str" cm="1">
        <f t="array" aca="1" ref="G5331" ca="1">INDEX(Reel3,Spins[[#This Row],[Stop3]])</f>
        <v>🍇</v>
      </c>
      <c r="H5331" t="b">
        <f ca="1">AND(Spins[[#This Row],[Sym1]]=Spins[[#This Row],[Sym2]],Spins[[#This Row],[Sym2]]=Spins[[#This Row],[Sym3]])</f>
        <v>0</v>
      </c>
      <c r="I5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31">
        <f t="shared" si="416"/>
        <v>1</v>
      </c>
      <c r="K5331">
        <f ca="1">Spins[[#This Row],[Mult]]*Spins[[#This Row],[Bet]]</f>
        <v>0.6</v>
      </c>
      <c r="L5331">
        <f ca="1">Spins[[#This Row],[Payout]]-Spins[[#This Row],[Bet]]</f>
        <v>-0.4</v>
      </c>
    </row>
    <row r="5332" spans="1:12" x14ac:dyDescent="0.3">
      <c r="A5332">
        <f t="shared" si="412"/>
        <v>5331</v>
      </c>
      <c r="B5332">
        <f t="shared" ca="1" si="413"/>
        <v>7</v>
      </c>
      <c r="C5332" t="str" cm="1">
        <f t="array" aca="1" ref="C5332" ca="1">INDEX(Reel1,Spins[[#This Row],[Stop1]])</f>
        <v>🍋</v>
      </c>
      <c r="D5332">
        <f t="shared" ca="1" si="414"/>
        <v>5</v>
      </c>
      <c r="E5332" t="str" cm="1">
        <f t="array" aca="1" ref="E5332" ca="1">INDEX(Reel2,Spins[[#This Row],[Stop2]])</f>
        <v>🍋</v>
      </c>
      <c r="F5332">
        <f t="shared" ca="1" si="415"/>
        <v>10</v>
      </c>
      <c r="G5332" t="str" cm="1">
        <f t="array" aca="1" ref="G5332" ca="1">INDEX(Reel3,Spins[[#This Row],[Stop3]])</f>
        <v>🍒</v>
      </c>
      <c r="H5332" t="b">
        <f ca="1">AND(Spins[[#This Row],[Sym1]]=Spins[[#This Row],[Sym2]],Spins[[#This Row],[Sym2]]=Spins[[#This Row],[Sym3]])</f>
        <v>0</v>
      </c>
      <c r="I5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32">
        <f t="shared" si="416"/>
        <v>1</v>
      </c>
      <c r="K5332">
        <f ca="1">Spins[[#This Row],[Mult]]*Spins[[#This Row],[Bet]]</f>
        <v>0.6</v>
      </c>
      <c r="L5332">
        <f ca="1">Spins[[#This Row],[Payout]]-Spins[[#This Row],[Bet]]</f>
        <v>-0.4</v>
      </c>
    </row>
    <row r="5333" spans="1:12" x14ac:dyDescent="0.3">
      <c r="A5333">
        <f t="shared" si="412"/>
        <v>5332</v>
      </c>
      <c r="B5333">
        <f t="shared" ca="1" si="413"/>
        <v>20</v>
      </c>
      <c r="C5333" t="str" cm="1">
        <f t="array" aca="1" ref="C5333" ca="1">INDEX(Reel1,Spins[[#This Row],[Stop1]])</f>
        <v>🍒</v>
      </c>
      <c r="D5333">
        <f t="shared" ca="1" si="414"/>
        <v>26</v>
      </c>
      <c r="E5333" t="str" cm="1">
        <f t="array" aca="1" ref="E5333" ca="1">INDEX(Reel2,Spins[[#This Row],[Stop2]])</f>
        <v>🔔</v>
      </c>
      <c r="F5333">
        <f t="shared" ca="1" si="415"/>
        <v>11</v>
      </c>
      <c r="G5333" t="str" cm="1">
        <f t="array" aca="1" ref="G5333" ca="1">INDEX(Reel3,Spins[[#This Row],[Stop3]])</f>
        <v>🍒</v>
      </c>
      <c r="H5333" t="b">
        <f ca="1">AND(Spins[[#This Row],[Sym1]]=Spins[[#This Row],[Sym2]],Spins[[#This Row],[Sym2]]=Spins[[#This Row],[Sym3]])</f>
        <v>0</v>
      </c>
      <c r="I5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33">
        <f t="shared" si="416"/>
        <v>1</v>
      </c>
      <c r="K5333">
        <f ca="1">Spins[[#This Row],[Mult]]*Spins[[#This Row],[Bet]]</f>
        <v>0</v>
      </c>
      <c r="L5333">
        <f ca="1">Spins[[#This Row],[Payout]]-Spins[[#This Row],[Bet]]</f>
        <v>-1</v>
      </c>
    </row>
    <row r="5334" spans="1:12" x14ac:dyDescent="0.3">
      <c r="A5334">
        <f t="shared" si="412"/>
        <v>5333</v>
      </c>
      <c r="B5334">
        <f t="shared" ca="1" si="413"/>
        <v>1</v>
      </c>
      <c r="C5334" t="str" cm="1">
        <f t="array" aca="1" ref="C5334" ca="1">INDEX(Reel1,Spins[[#This Row],[Stop1]])</f>
        <v>🍋</v>
      </c>
      <c r="D5334">
        <f t="shared" ca="1" si="414"/>
        <v>5</v>
      </c>
      <c r="E5334" t="str" cm="1">
        <f t="array" aca="1" ref="E5334" ca="1">INDEX(Reel2,Spins[[#This Row],[Stop2]])</f>
        <v>🍋</v>
      </c>
      <c r="F5334">
        <f t="shared" ca="1" si="415"/>
        <v>27</v>
      </c>
      <c r="G5334" t="str" cm="1">
        <f t="array" aca="1" ref="G5334" ca="1">INDEX(Reel3,Spins[[#This Row],[Stop3]])</f>
        <v>7️⃣</v>
      </c>
      <c r="H5334" t="b">
        <f ca="1">AND(Spins[[#This Row],[Sym1]]=Spins[[#This Row],[Sym2]],Spins[[#This Row],[Sym2]]=Spins[[#This Row],[Sym3]])</f>
        <v>0</v>
      </c>
      <c r="I5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34">
        <f t="shared" si="416"/>
        <v>1</v>
      </c>
      <c r="K5334">
        <f ca="1">Spins[[#This Row],[Mult]]*Spins[[#This Row],[Bet]]</f>
        <v>0.6</v>
      </c>
      <c r="L5334">
        <f ca="1">Spins[[#This Row],[Payout]]-Spins[[#This Row],[Bet]]</f>
        <v>-0.4</v>
      </c>
    </row>
    <row r="5335" spans="1:12" x14ac:dyDescent="0.3">
      <c r="A5335">
        <f t="shared" si="412"/>
        <v>5334</v>
      </c>
      <c r="B5335">
        <f t="shared" ca="1" si="413"/>
        <v>19</v>
      </c>
      <c r="C5335" t="str" cm="1">
        <f t="array" aca="1" ref="C5335" ca="1">INDEX(Reel1,Spins[[#This Row],[Stop1]])</f>
        <v>🍒</v>
      </c>
      <c r="D5335">
        <f t="shared" ca="1" si="414"/>
        <v>26</v>
      </c>
      <c r="E5335" t="str" cm="1">
        <f t="array" aca="1" ref="E5335" ca="1">INDEX(Reel2,Spins[[#This Row],[Stop2]])</f>
        <v>🔔</v>
      </c>
      <c r="F5335">
        <f t="shared" ca="1" si="415"/>
        <v>4</v>
      </c>
      <c r="G5335" t="str" cm="1">
        <f t="array" aca="1" ref="G5335" ca="1">INDEX(Reel3,Spins[[#This Row],[Stop3]])</f>
        <v>🍋</v>
      </c>
      <c r="H5335" t="b">
        <f ca="1">AND(Spins[[#This Row],[Sym1]]=Spins[[#This Row],[Sym2]],Spins[[#This Row],[Sym2]]=Spins[[#This Row],[Sym3]])</f>
        <v>0</v>
      </c>
      <c r="I5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35">
        <f t="shared" si="416"/>
        <v>1</v>
      </c>
      <c r="K5335">
        <f ca="1">Spins[[#This Row],[Mult]]*Spins[[#This Row],[Bet]]</f>
        <v>0</v>
      </c>
      <c r="L5335">
        <f ca="1">Spins[[#This Row],[Payout]]-Spins[[#This Row],[Bet]]</f>
        <v>-1</v>
      </c>
    </row>
    <row r="5336" spans="1:12" x14ac:dyDescent="0.3">
      <c r="A5336">
        <f t="shared" si="412"/>
        <v>5335</v>
      </c>
      <c r="B5336">
        <f t="shared" ca="1" si="413"/>
        <v>31</v>
      </c>
      <c r="C5336" t="str" cm="1">
        <f t="array" aca="1" ref="C5336" ca="1">INDEX(Reel1,Spins[[#This Row],[Stop1]])</f>
        <v>💎</v>
      </c>
      <c r="D5336">
        <f t="shared" ca="1" si="414"/>
        <v>15</v>
      </c>
      <c r="E5336" t="str" cm="1">
        <f t="array" aca="1" ref="E5336" ca="1">INDEX(Reel2,Spins[[#This Row],[Stop2]])</f>
        <v>🍒</v>
      </c>
      <c r="F5336">
        <f t="shared" ca="1" si="415"/>
        <v>16</v>
      </c>
      <c r="G5336" t="str" cm="1">
        <f t="array" aca="1" ref="G5336" ca="1">INDEX(Reel3,Spins[[#This Row],[Stop3]])</f>
        <v>🍇</v>
      </c>
      <c r="H5336" t="b">
        <f ca="1">AND(Spins[[#This Row],[Sym1]]=Spins[[#This Row],[Sym2]],Spins[[#This Row],[Sym2]]=Spins[[#This Row],[Sym3]])</f>
        <v>0</v>
      </c>
      <c r="I5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36">
        <f t="shared" si="416"/>
        <v>1</v>
      </c>
      <c r="K5336">
        <f ca="1">Spins[[#This Row],[Mult]]*Spins[[#This Row],[Bet]]</f>
        <v>0</v>
      </c>
      <c r="L5336">
        <f ca="1">Spins[[#This Row],[Payout]]-Spins[[#This Row],[Bet]]</f>
        <v>-1</v>
      </c>
    </row>
    <row r="5337" spans="1:12" x14ac:dyDescent="0.3">
      <c r="A5337">
        <f t="shared" si="412"/>
        <v>5336</v>
      </c>
      <c r="B5337">
        <f t="shared" ca="1" si="413"/>
        <v>31</v>
      </c>
      <c r="C5337" t="str" cm="1">
        <f t="array" aca="1" ref="C5337" ca="1">INDEX(Reel1,Spins[[#This Row],[Stop1]])</f>
        <v>💎</v>
      </c>
      <c r="D5337">
        <f t="shared" ca="1" si="414"/>
        <v>14</v>
      </c>
      <c r="E5337" t="str" cm="1">
        <f t="array" aca="1" ref="E5337" ca="1">INDEX(Reel2,Spins[[#This Row],[Stop2]])</f>
        <v>🍋</v>
      </c>
      <c r="F5337">
        <f t="shared" ca="1" si="415"/>
        <v>19</v>
      </c>
      <c r="G5337" t="str" cm="1">
        <f t="array" aca="1" ref="G5337" ca="1">INDEX(Reel3,Spins[[#This Row],[Stop3]])</f>
        <v>🔔</v>
      </c>
      <c r="H5337" t="b">
        <f ca="1">AND(Spins[[#This Row],[Sym1]]=Spins[[#This Row],[Sym2]],Spins[[#This Row],[Sym2]]=Spins[[#This Row],[Sym3]])</f>
        <v>0</v>
      </c>
      <c r="I5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37">
        <f t="shared" si="416"/>
        <v>1</v>
      </c>
      <c r="K5337">
        <f ca="1">Spins[[#This Row],[Mult]]*Spins[[#This Row],[Bet]]</f>
        <v>0</v>
      </c>
      <c r="L5337">
        <f ca="1">Spins[[#This Row],[Payout]]-Spins[[#This Row],[Bet]]</f>
        <v>-1</v>
      </c>
    </row>
    <row r="5338" spans="1:12" x14ac:dyDescent="0.3">
      <c r="A5338">
        <f t="shared" si="412"/>
        <v>5337</v>
      </c>
      <c r="B5338">
        <f t="shared" ca="1" si="413"/>
        <v>15</v>
      </c>
      <c r="C5338" t="str" cm="1">
        <f t="array" aca="1" ref="C5338" ca="1">INDEX(Reel1,Spins[[#This Row],[Stop1]])</f>
        <v>🍒</v>
      </c>
      <c r="D5338">
        <f t="shared" ca="1" si="414"/>
        <v>30</v>
      </c>
      <c r="E5338" t="str" cm="1">
        <f t="array" aca="1" ref="E5338" ca="1">INDEX(Reel2,Spins[[#This Row],[Stop2]])</f>
        <v>7️⃣</v>
      </c>
      <c r="F5338">
        <f t="shared" ca="1" si="415"/>
        <v>21</v>
      </c>
      <c r="G5338" t="str" cm="1">
        <f t="array" aca="1" ref="G5338" ca="1">INDEX(Reel3,Spins[[#This Row],[Stop3]])</f>
        <v>🔔</v>
      </c>
      <c r="H5338" t="b">
        <f ca="1">AND(Spins[[#This Row],[Sym1]]=Spins[[#This Row],[Sym2]],Spins[[#This Row],[Sym2]]=Spins[[#This Row],[Sym3]])</f>
        <v>0</v>
      </c>
      <c r="I5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38">
        <f t="shared" si="416"/>
        <v>1</v>
      </c>
      <c r="K5338">
        <f ca="1">Spins[[#This Row],[Mult]]*Spins[[#This Row],[Bet]]</f>
        <v>0</v>
      </c>
      <c r="L5338">
        <f ca="1">Spins[[#This Row],[Payout]]-Spins[[#This Row],[Bet]]</f>
        <v>-1</v>
      </c>
    </row>
    <row r="5339" spans="1:12" x14ac:dyDescent="0.3">
      <c r="A5339">
        <f t="shared" si="412"/>
        <v>5338</v>
      </c>
      <c r="B5339">
        <f t="shared" ca="1" si="413"/>
        <v>19</v>
      </c>
      <c r="C5339" t="str" cm="1">
        <f t="array" aca="1" ref="C5339" ca="1">INDEX(Reel1,Spins[[#This Row],[Stop1]])</f>
        <v>🍒</v>
      </c>
      <c r="D5339">
        <f t="shared" ca="1" si="414"/>
        <v>24</v>
      </c>
      <c r="E5339" t="str" cm="1">
        <f t="array" aca="1" ref="E5339" ca="1">INDEX(Reel2,Spins[[#This Row],[Stop2]])</f>
        <v>🍇</v>
      </c>
      <c r="F5339">
        <f t="shared" ca="1" si="415"/>
        <v>3</v>
      </c>
      <c r="G5339" t="str" cm="1">
        <f t="array" aca="1" ref="G5339" ca="1">INDEX(Reel3,Spins[[#This Row],[Stop3]])</f>
        <v>🍋</v>
      </c>
      <c r="H5339" t="b">
        <f ca="1">AND(Spins[[#This Row],[Sym1]]=Spins[[#This Row],[Sym2]],Spins[[#This Row],[Sym2]]=Spins[[#This Row],[Sym3]])</f>
        <v>0</v>
      </c>
      <c r="I5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39">
        <f t="shared" si="416"/>
        <v>1</v>
      </c>
      <c r="K5339">
        <f ca="1">Spins[[#This Row],[Mult]]*Spins[[#This Row],[Bet]]</f>
        <v>0</v>
      </c>
      <c r="L5339">
        <f ca="1">Spins[[#This Row],[Payout]]-Spins[[#This Row],[Bet]]</f>
        <v>-1</v>
      </c>
    </row>
    <row r="5340" spans="1:12" x14ac:dyDescent="0.3">
      <c r="A5340">
        <f t="shared" si="412"/>
        <v>5339</v>
      </c>
      <c r="B5340">
        <f t="shared" ca="1" si="413"/>
        <v>2</v>
      </c>
      <c r="C5340" t="str" cm="1">
        <f t="array" aca="1" ref="C5340" ca="1">INDEX(Reel1,Spins[[#This Row],[Stop1]])</f>
        <v>🍋</v>
      </c>
      <c r="D5340">
        <f t="shared" ca="1" si="414"/>
        <v>4</v>
      </c>
      <c r="E5340" t="str" cm="1">
        <f t="array" aca="1" ref="E5340" ca="1">INDEX(Reel2,Spins[[#This Row],[Stop2]])</f>
        <v>🍋</v>
      </c>
      <c r="F5340">
        <f t="shared" ca="1" si="415"/>
        <v>24</v>
      </c>
      <c r="G5340" t="str" cm="1">
        <f t="array" aca="1" ref="G5340" ca="1">INDEX(Reel3,Spins[[#This Row],[Stop3]])</f>
        <v>BAR</v>
      </c>
      <c r="H5340" t="b">
        <f ca="1">AND(Spins[[#This Row],[Sym1]]=Spins[[#This Row],[Sym2]],Spins[[#This Row],[Sym2]]=Spins[[#This Row],[Sym3]])</f>
        <v>0</v>
      </c>
      <c r="I5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40">
        <f t="shared" si="416"/>
        <v>1</v>
      </c>
      <c r="K5340">
        <f ca="1">Spins[[#This Row],[Mult]]*Spins[[#This Row],[Bet]]</f>
        <v>0.6</v>
      </c>
      <c r="L5340">
        <f ca="1">Spins[[#This Row],[Payout]]-Spins[[#This Row],[Bet]]</f>
        <v>-0.4</v>
      </c>
    </row>
    <row r="5341" spans="1:12" x14ac:dyDescent="0.3">
      <c r="A5341">
        <f t="shared" si="412"/>
        <v>5340</v>
      </c>
      <c r="B5341">
        <f t="shared" ca="1" si="413"/>
        <v>5</v>
      </c>
      <c r="C5341" t="str" cm="1">
        <f t="array" aca="1" ref="C5341" ca="1">INDEX(Reel1,Spins[[#This Row],[Stop1]])</f>
        <v>🍋</v>
      </c>
      <c r="D5341">
        <f t="shared" ca="1" si="414"/>
        <v>20</v>
      </c>
      <c r="E5341" t="str" cm="1">
        <f t="array" aca="1" ref="E5341" ca="1">INDEX(Reel2,Spins[[#This Row],[Stop2]])</f>
        <v>🍒</v>
      </c>
      <c r="F5341">
        <f t="shared" ca="1" si="415"/>
        <v>7</v>
      </c>
      <c r="G5341" t="str" cm="1">
        <f t="array" aca="1" ref="G5341" ca="1">INDEX(Reel3,Spins[[#This Row],[Stop3]])</f>
        <v>🍒</v>
      </c>
      <c r="H5341" t="b">
        <f ca="1">AND(Spins[[#This Row],[Sym1]]=Spins[[#This Row],[Sym2]],Spins[[#This Row],[Sym2]]=Spins[[#This Row],[Sym3]])</f>
        <v>0</v>
      </c>
      <c r="I5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1">
        <f t="shared" si="416"/>
        <v>1</v>
      </c>
      <c r="K5341">
        <f ca="1">Spins[[#This Row],[Mult]]*Spins[[#This Row],[Bet]]</f>
        <v>0</v>
      </c>
      <c r="L5341">
        <f ca="1">Spins[[#This Row],[Payout]]-Spins[[#This Row],[Bet]]</f>
        <v>-1</v>
      </c>
    </row>
    <row r="5342" spans="1:12" x14ac:dyDescent="0.3">
      <c r="A5342">
        <f t="shared" si="412"/>
        <v>5341</v>
      </c>
      <c r="B5342">
        <f t="shared" ca="1" si="413"/>
        <v>24</v>
      </c>
      <c r="C5342" t="str" cm="1">
        <f t="array" aca="1" ref="C5342" ca="1">INDEX(Reel1,Spins[[#This Row],[Stop1]])</f>
        <v>🍇</v>
      </c>
      <c r="D5342">
        <f t="shared" ca="1" si="414"/>
        <v>15</v>
      </c>
      <c r="E5342" t="str" cm="1">
        <f t="array" aca="1" ref="E5342" ca="1">INDEX(Reel2,Spins[[#This Row],[Stop2]])</f>
        <v>🍒</v>
      </c>
      <c r="F5342">
        <f t="shared" ca="1" si="415"/>
        <v>1</v>
      </c>
      <c r="G5342" t="str" cm="1">
        <f t="array" aca="1" ref="G5342" ca="1">INDEX(Reel3,Spins[[#This Row],[Stop3]])</f>
        <v>🍋</v>
      </c>
      <c r="H5342" t="b">
        <f ca="1">AND(Spins[[#This Row],[Sym1]]=Spins[[#This Row],[Sym2]],Spins[[#This Row],[Sym2]]=Spins[[#This Row],[Sym3]])</f>
        <v>0</v>
      </c>
      <c r="I5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2">
        <f t="shared" si="416"/>
        <v>1</v>
      </c>
      <c r="K5342">
        <f ca="1">Spins[[#This Row],[Mult]]*Spins[[#This Row],[Bet]]</f>
        <v>0</v>
      </c>
      <c r="L5342">
        <f ca="1">Spins[[#This Row],[Payout]]-Spins[[#This Row],[Bet]]</f>
        <v>-1</v>
      </c>
    </row>
    <row r="5343" spans="1:12" x14ac:dyDescent="0.3">
      <c r="A5343">
        <f t="shared" si="412"/>
        <v>5342</v>
      </c>
      <c r="B5343">
        <f t="shared" ca="1" si="413"/>
        <v>13</v>
      </c>
      <c r="C5343" t="str" cm="1">
        <f t="array" aca="1" ref="C5343" ca="1">INDEX(Reel1,Spins[[#This Row],[Stop1]])</f>
        <v>🍋</v>
      </c>
      <c r="D5343">
        <f t="shared" ca="1" si="414"/>
        <v>22</v>
      </c>
      <c r="E5343" t="str" cm="1">
        <f t="array" aca="1" ref="E5343" ca="1">INDEX(Reel2,Spins[[#This Row],[Stop2]])</f>
        <v>🍇</v>
      </c>
      <c r="F5343">
        <f t="shared" ca="1" si="415"/>
        <v>23</v>
      </c>
      <c r="G5343" t="str" cm="1">
        <f t="array" aca="1" ref="G5343" ca="1">INDEX(Reel3,Spins[[#This Row],[Stop3]])</f>
        <v>BAR</v>
      </c>
      <c r="H5343" t="b">
        <f ca="1">AND(Spins[[#This Row],[Sym1]]=Spins[[#This Row],[Sym2]],Spins[[#This Row],[Sym2]]=Spins[[#This Row],[Sym3]])</f>
        <v>0</v>
      </c>
      <c r="I5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3">
        <f t="shared" si="416"/>
        <v>1</v>
      </c>
      <c r="K5343">
        <f ca="1">Spins[[#This Row],[Mult]]*Spins[[#This Row],[Bet]]</f>
        <v>0</v>
      </c>
      <c r="L5343">
        <f ca="1">Spins[[#This Row],[Payout]]-Spins[[#This Row],[Bet]]</f>
        <v>-1</v>
      </c>
    </row>
    <row r="5344" spans="1:12" x14ac:dyDescent="0.3">
      <c r="A5344">
        <f t="shared" si="412"/>
        <v>5343</v>
      </c>
      <c r="B5344">
        <f t="shared" ca="1" si="413"/>
        <v>28</v>
      </c>
      <c r="C5344" t="str" cm="1">
        <f t="array" aca="1" ref="C5344" ca="1">INDEX(Reel1,Spins[[#This Row],[Stop1]])</f>
        <v>BAR</v>
      </c>
      <c r="D5344">
        <f t="shared" ca="1" si="414"/>
        <v>4</v>
      </c>
      <c r="E5344" t="str" cm="1">
        <f t="array" aca="1" ref="E5344" ca="1">INDEX(Reel2,Spins[[#This Row],[Stop2]])</f>
        <v>🍋</v>
      </c>
      <c r="F5344">
        <f t="shared" ca="1" si="415"/>
        <v>6</v>
      </c>
      <c r="G5344" t="str" cm="1">
        <f t="array" aca="1" ref="G5344" ca="1">INDEX(Reel3,Spins[[#This Row],[Stop3]])</f>
        <v>🍒</v>
      </c>
      <c r="H5344" t="b">
        <f ca="1">AND(Spins[[#This Row],[Sym1]]=Spins[[#This Row],[Sym2]],Spins[[#This Row],[Sym2]]=Spins[[#This Row],[Sym3]])</f>
        <v>0</v>
      </c>
      <c r="I5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4">
        <f t="shared" si="416"/>
        <v>1</v>
      </c>
      <c r="K5344">
        <f ca="1">Spins[[#This Row],[Mult]]*Spins[[#This Row],[Bet]]</f>
        <v>0</v>
      </c>
      <c r="L5344">
        <f ca="1">Spins[[#This Row],[Payout]]-Spins[[#This Row],[Bet]]</f>
        <v>-1</v>
      </c>
    </row>
    <row r="5345" spans="1:12" x14ac:dyDescent="0.3">
      <c r="A5345">
        <f t="shared" si="412"/>
        <v>5344</v>
      </c>
      <c r="B5345">
        <f t="shared" ca="1" si="413"/>
        <v>22</v>
      </c>
      <c r="C5345" t="str" cm="1">
        <f t="array" aca="1" ref="C5345" ca="1">INDEX(Reel1,Spins[[#This Row],[Stop1]])</f>
        <v>🍇</v>
      </c>
      <c r="D5345">
        <f t="shared" ca="1" si="414"/>
        <v>7</v>
      </c>
      <c r="E5345" t="str" cm="1">
        <f t="array" aca="1" ref="E5345" ca="1">INDEX(Reel2,Spins[[#This Row],[Stop2]])</f>
        <v>🍋</v>
      </c>
      <c r="F5345">
        <f t="shared" ca="1" si="415"/>
        <v>12</v>
      </c>
      <c r="G5345" t="str" cm="1">
        <f t="array" aca="1" ref="G5345" ca="1">INDEX(Reel3,Spins[[#This Row],[Stop3]])</f>
        <v>🍒</v>
      </c>
      <c r="H5345" t="b">
        <f ca="1">AND(Spins[[#This Row],[Sym1]]=Spins[[#This Row],[Sym2]],Spins[[#This Row],[Sym2]]=Spins[[#This Row],[Sym3]])</f>
        <v>0</v>
      </c>
      <c r="I5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5">
        <f t="shared" si="416"/>
        <v>1</v>
      </c>
      <c r="K5345">
        <f ca="1">Spins[[#This Row],[Mult]]*Spins[[#This Row],[Bet]]</f>
        <v>0</v>
      </c>
      <c r="L5345">
        <f ca="1">Spins[[#This Row],[Payout]]-Spins[[#This Row],[Bet]]</f>
        <v>-1</v>
      </c>
    </row>
    <row r="5346" spans="1:12" x14ac:dyDescent="0.3">
      <c r="A5346">
        <f t="shared" si="412"/>
        <v>5345</v>
      </c>
      <c r="B5346">
        <f t="shared" ca="1" si="413"/>
        <v>4</v>
      </c>
      <c r="C5346" t="str" cm="1">
        <f t="array" aca="1" ref="C5346" ca="1">INDEX(Reel1,Spins[[#This Row],[Stop1]])</f>
        <v>🍋</v>
      </c>
      <c r="D5346">
        <f t="shared" ca="1" si="414"/>
        <v>18</v>
      </c>
      <c r="E5346" t="str" cm="1">
        <f t="array" aca="1" ref="E5346" ca="1">INDEX(Reel2,Spins[[#This Row],[Stop2]])</f>
        <v>🍒</v>
      </c>
      <c r="F5346">
        <f t="shared" ca="1" si="415"/>
        <v>6</v>
      </c>
      <c r="G5346" t="str" cm="1">
        <f t="array" aca="1" ref="G5346" ca="1">INDEX(Reel3,Spins[[#This Row],[Stop3]])</f>
        <v>🍒</v>
      </c>
      <c r="H5346" t="b">
        <f ca="1">AND(Spins[[#This Row],[Sym1]]=Spins[[#This Row],[Sym2]],Spins[[#This Row],[Sym2]]=Spins[[#This Row],[Sym3]])</f>
        <v>0</v>
      </c>
      <c r="I5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6">
        <f t="shared" si="416"/>
        <v>1</v>
      </c>
      <c r="K5346">
        <f ca="1">Spins[[#This Row],[Mult]]*Spins[[#This Row],[Bet]]</f>
        <v>0</v>
      </c>
      <c r="L5346">
        <f ca="1">Spins[[#This Row],[Payout]]-Spins[[#This Row],[Bet]]</f>
        <v>-1</v>
      </c>
    </row>
    <row r="5347" spans="1:12" x14ac:dyDescent="0.3">
      <c r="A5347">
        <f t="shared" si="412"/>
        <v>5346</v>
      </c>
      <c r="B5347">
        <f t="shared" ca="1" si="413"/>
        <v>17</v>
      </c>
      <c r="C5347" t="str" cm="1">
        <f t="array" aca="1" ref="C5347" ca="1">INDEX(Reel1,Spins[[#This Row],[Stop1]])</f>
        <v>🍒</v>
      </c>
      <c r="D5347">
        <f t="shared" ca="1" si="414"/>
        <v>24</v>
      </c>
      <c r="E5347" t="str" cm="1">
        <f t="array" aca="1" ref="E5347" ca="1">INDEX(Reel2,Spins[[#This Row],[Stop2]])</f>
        <v>🍇</v>
      </c>
      <c r="F5347">
        <f t="shared" ca="1" si="415"/>
        <v>15</v>
      </c>
      <c r="G5347" t="str" cm="1">
        <f t="array" aca="1" ref="G5347" ca="1">INDEX(Reel3,Spins[[#This Row],[Stop3]])</f>
        <v>🍇</v>
      </c>
      <c r="H5347" t="b">
        <f ca="1">AND(Spins[[#This Row],[Sym1]]=Spins[[#This Row],[Sym2]],Spins[[#This Row],[Sym2]]=Spins[[#This Row],[Sym3]])</f>
        <v>0</v>
      </c>
      <c r="I5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7">
        <f t="shared" si="416"/>
        <v>1</v>
      </c>
      <c r="K5347">
        <f ca="1">Spins[[#This Row],[Mult]]*Spins[[#This Row],[Bet]]</f>
        <v>0</v>
      </c>
      <c r="L5347">
        <f ca="1">Spins[[#This Row],[Payout]]-Spins[[#This Row],[Bet]]</f>
        <v>-1</v>
      </c>
    </row>
    <row r="5348" spans="1:12" x14ac:dyDescent="0.3">
      <c r="A5348">
        <f t="shared" si="412"/>
        <v>5347</v>
      </c>
      <c r="B5348">
        <f t="shared" ca="1" si="413"/>
        <v>19</v>
      </c>
      <c r="C5348" t="str" cm="1">
        <f t="array" aca="1" ref="C5348" ca="1">INDEX(Reel1,Spins[[#This Row],[Stop1]])</f>
        <v>🍒</v>
      </c>
      <c r="D5348">
        <f t="shared" ca="1" si="414"/>
        <v>13</v>
      </c>
      <c r="E5348" t="str" cm="1">
        <f t="array" aca="1" ref="E5348" ca="1">INDEX(Reel2,Spins[[#This Row],[Stop2]])</f>
        <v>🍋</v>
      </c>
      <c r="F5348">
        <f t="shared" ca="1" si="415"/>
        <v>12</v>
      </c>
      <c r="G5348" t="str" cm="1">
        <f t="array" aca="1" ref="G5348" ca="1">INDEX(Reel3,Spins[[#This Row],[Stop3]])</f>
        <v>🍒</v>
      </c>
      <c r="H5348" t="b">
        <f ca="1">AND(Spins[[#This Row],[Sym1]]=Spins[[#This Row],[Sym2]],Spins[[#This Row],[Sym2]]=Spins[[#This Row],[Sym3]])</f>
        <v>0</v>
      </c>
      <c r="I5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48">
        <f t="shared" si="416"/>
        <v>1</v>
      </c>
      <c r="K5348">
        <f ca="1">Spins[[#This Row],[Mult]]*Spins[[#This Row],[Bet]]</f>
        <v>0</v>
      </c>
      <c r="L5348">
        <f ca="1">Spins[[#This Row],[Payout]]-Spins[[#This Row],[Bet]]</f>
        <v>-1</v>
      </c>
    </row>
    <row r="5349" spans="1:12" x14ac:dyDescent="0.3">
      <c r="A5349">
        <f t="shared" si="412"/>
        <v>5348</v>
      </c>
      <c r="B5349">
        <f t="shared" ca="1" si="413"/>
        <v>3</v>
      </c>
      <c r="C5349" t="str" cm="1">
        <f t="array" aca="1" ref="C5349" ca="1">INDEX(Reel1,Spins[[#This Row],[Stop1]])</f>
        <v>🍋</v>
      </c>
      <c r="D5349">
        <f t="shared" ca="1" si="414"/>
        <v>6</v>
      </c>
      <c r="E5349" t="str" cm="1">
        <f t="array" aca="1" ref="E5349" ca="1">INDEX(Reel2,Spins[[#This Row],[Stop2]])</f>
        <v>🍋</v>
      </c>
      <c r="F5349">
        <f t="shared" ca="1" si="415"/>
        <v>9</v>
      </c>
      <c r="G5349" t="str" cm="1">
        <f t="array" aca="1" ref="G5349" ca="1">INDEX(Reel3,Spins[[#This Row],[Stop3]])</f>
        <v>🍒</v>
      </c>
      <c r="H5349" t="b">
        <f ca="1">AND(Spins[[#This Row],[Sym1]]=Spins[[#This Row],[Sym2]],Spins[[#This Row],[Sym2]]=Spins[[#This Row],[Sym3]])</f>
        <v>0</v>
      </c>
      <c r="I5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49">
        <f t="shared" si="416"/>
        <v>1</v>
      </c>
      <c r="K5349">
        <f ca="1">Spins[[#This Row],[Mult]]*Spins[[#This Row],[Bet]]</f>
        <v>0.6</v>
      </c>
      <c r="L5349">
        <f ca="1">Spins[[#This Row],[Payout]]-Spins[[#This Row],[Bet]]</f>
        <v>-0.4</v>
      </c>
    </row>
    <row r="5350" spans="1:12" x14ac:dyDescent="0.3">
      <c r="A5350">
        <f t="shared" si="412"/>
        <v>5349</v>
      </c>
      <c r="B5350">
        <f t="shared" ca="1" si="413"/>
        <v>11</v>
      </c>
      <c r="C5350" t="str" cm="1">
        <f t="array" aca="1" ref="C5350" ca="1">INDEX(Reel1,Spins[[#This Row],[Stop1]])</f>
        <v>🍋</v>
      </c>
      <c r="D5350">
        <f t="shared" ca="1" si="414"/>
        <v>2</v>
      </c>
      <c r="E5350" t="str" cm="1">
        <f t="array" aca="1" ref="E5350" ca="1">INDEX(Reel2,Spins[[#This Row],[Stop2]])</f>
        <v>🍋</v>
      </c>
      <c r="F5350">
        <f t="shared" ca="1" si="415"/>
        <v>14</v>
      </c>
      <c r="G5350" t="str" cm="1">
        <f t="array" aca="1" ref="G5350" ca="1">INDEX(Reel3,Spins[[#This Row],[Stop3]])</f>
        <v>🍇</v>
      </c>
      <c r="H5350" t="b">
        <f ca="1">AND(Spins[[#This Row],[Sym1]]=Spins[[#This Row],[Sym2]],Spins[[#This Row],[Sym2]]=Spins[[#This Row],[Sym3]])</f>
        <v>0</v>
      </c>
      <c r="I5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50">
        <f t="shared" si="416"/>
        <v>1</v>
      </c>
      <c r="K5350">
        <f ca="1">Spins[[#This Row],[Mult]]*Spins[[#This Row],[Bet]]</f>
        <v>0.6</v>
      </c>
      <c r="L5350">
        <f ca="1">Spins[[#This Row],[Payout]]-Spins[[#This Row],[Bet]]</f>
        <v>-0.4</v>
      </c>
    </row>
    <row r="5351" spans="1:12" x14ac:dyDescent="0.3">
      <c r="A5351">
        <f t="shared" si="412"/>
        <v>5350</v>
      </c>
      <c r="B5351">
        <f t="shared" ca="1" si="413"/>
        <v>4</v>
      </c>
      <c r="C5351" t="str" cm="1">
        <f t="array" aca="1" ref="C5351" ca="1">INDEX(Reel1,Spins[[#This Row],[Stop1]])</f>
        <v>🍋</v>
      </c>
      <c r="D5351">
        <f t="shared" ca="1" si="414"/>
        <v>14</v>
      </c>
      <c r="E5351" t="str" cm="1">
        <f t="array" aca="1" ref="E5351" ca="1">INDEX(Reel2,Spins[[#This Row],[Stop2]])</f>
        <v>🍋</v>
      </c>
      <c r="F5351">
        <f t="shared" ca="1" si="415"/>
        <v>20</v>
      </c>
      <c r="G5351" t="str" cm="1">
        <f t="array" aca="1" ref="G5351" ca="1">INDEX(Reel3,Spins[[#This Row],[Stop3]])</f>
        <v>🔔</v>
      </c>
      <c r="H5351" t="b">
        <f ca="1">AND(Spins[[#This Row],[Sym1]]=Spins[[#This Row],[Sym2]],Spins[[#This Row],[Sym2]]=Spins[[#This Row],[Sym3]])</f>
        <v>0</v>
      </c>
      <c r="I5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51">
        <f t="shared" si="416"/>
        <v>1</v>
      </c>
      <c r="K5351">
        <f ca="1">Spins[[#This Row],[Mult]]*Spins[[#This Row],[Bet]]</f>
        <v>0.6</v>
      </c>
      <c r="L5351">
        <f ca="1">Spins[[#This Row],[Payout]]-Spins[[#This Row],[Bet]]</f>
        <v>-0.4</v>
      </c>
    </row>
    <row r="5352" spans="1:12" x14ac:dyDescent="0.3">
      <c r="A5352">
        <f t="shared" si="412"/>
        <v>5351</v>
      </c>
      <c r="B5352">
        <f t="shared" ca="1" si="413"/>
        <v>27</v>
      </c>
      <c r="C5352" t="str" cm="1">
        <f t="array" aca="1" ref="C5352" ca="1">INDEX(Reel1,Spins[[#This Row],[Stop1]])</f>
        <v>BAR</v>
      </c>
      <c r="D5352">
        <f t="shared" ca="1" si="414"/>
        <v>29</v>
      </c>
      <c r="E5352" t="str" cm="1">
        <f t="array" aca="1" ref="E5352" ca="1">INDEX(Reel2,Spins[[#This Row],[Stop2]])</f>
        <v>7️⃣</v>
      </c>
      <c r="F5352">
        <f t="shared" ca="1" si="415"/>
        <v>20</v>
      </c>
      <c r="G5352" t="str" cm="1">
        <f t="array" aca="1" ref="G5352" ca="1">INDEX(Reel3,Spins[[#This Row],[Stop3]])</f>
        <v>🔔</v>
      </c>
      <c r="H5352" t="b">
        <f ca="1">AND(Spins[[#This Row],[Sym1]]=Spins[[#This Row],[Sym2]],Spins[[#This Row],[Sym2]]=Spins[[#This Row],[Sym3]])</f>
        <v>0</v>
      </c>
      <c r="I5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52">
        <f t="shared" si="416"/>
        <v>1</v>
      </c>
      <c r="K5352">
        <f ca="1">Spins[[#This Row],[Mult]]*Spins[[#This Row],[Bet]]</f>
        <v>0</v>
      </c>
      <c r="L5352">
        <f ca="1">Spins[[#This Row],[Payout]]-Spins[[#This Row],[Bet]]</f>
        <v>-1</v>
      </c>
    </row>
    <row r="5353" spans="1:12" x14ac:dyDescent="0.3">
      <c r="A5353">
        <f t="shared" si="412"/>
        <v>5352</v>
      </c>
      <c r="B5353">
        <f t="shared" ca="1" si="413"/>
        <v>28</v>
      </c>
      <c r="C5353" t="str" cm="1">
        <f t="array" aca="1" ref="C5353" ca="1">INDEX(Reel1,Spins[[#This Row],[Stop1]])</f>
        <v>BAR</v>
      </c>
      <c r="D5353">
        <f t="shared" ca="1" si="414"/>
        <v>11</v>
      </c>
      <c r="E5353" t="str" cm="1">
        <f t="array" aca="1" ref="E5353" ca="1">INDEX(Reel2,Spins[[#This Row],[Stop2]])</f>
        <v>🍋</v>
      </c>
      <c r="F5353">
        <f t="shared" ca="1" si="415"/>
        <v>21</v>
      </c>
      <c r="G5353" t="str" cm="1">
        <f t="array" aca="1" ref="G5353" ca="1">INDEX(Reel3,Spins[[#This Row],[Stop3]])</f>
        <v>🔔</v>
      </c>
      <c r="H5353" t="b">
        <f ca="1">AND(Spins[[#This Row],[Sym1]]=Spins[[#This Row],[Sym2]],Spins[[#This Row],[Sym2]]=Spins[[#This Row],[Sym3]])</f>
        <v>0</v>
      </c>
      <c r="I5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53">
        <f t="shared" si="416"/>
        <v>1</v>
      </c>
      <c r="K5353">
        <f ca="1">Spins[[#This Row],[Mult]]*Spins[[#This Row],[Bet]]</f>
        <v>0</v>
      </c>
      <c r="L5353">
        <f ca="1">Spins[[#This Row],[Payout]]-Spins[[#This Row],[Bet]]</f>
        <v>-1</v>
      </c>
    </row>
    <row r="5354" spans="1:12" x14ac:dyDescent="0.3">
      <c r="A5354">
        <f t="shared" si="412"/>
        <v>5353</v>
      </c>
      <c r="B5354">
        <f t="shared" ca="1" si="413"/>
        <v>31</v>
      </c>
      <c r="C5354" t="str" cm="1">
        <f t="array" aca="1" ref="C5354" ca="1">INDEX(Reel1,Spins[[#This Row],[Stop1]])</f>
        <v>💎</v>
      </c>
      <c r="D5354">
        <f t="shared" ca="1" si="414"/>
        <v>16</v>
      </c>
      <c r="E5354" t="str" cm="1">
        <f t="array" aca="1" ref="E5354" ca="1">INDEX(Reel2,Spins[[#This Row],[Stop2]])</f>
        <v>🍒</v>
      </c>
      <c r="F5354">
        <f t="shared" ca="1" si="415"/>
        <v>8</v>
      </c>
      <c r="G5354" t="str" cm="1">
        <f t="array" aca="1" ref="G5354" ca="1">INDEX(Reel3,Spins[[#This Row],[Stop3]])</f>
        <v>🍒</v>
      </c>
      <c r="H5354" t="b">
        <f ca="1">AND(Spins[[#This Row],[Sym1]]=Spins[[#This Row],[Sym2]],Spins[[#This Row],[Sym2]]=Spins[[#This Row],[Sym3]])</f>
        <v>0</v>
      </c>
      <c r="I5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54">
        <f t="shared" si="416"/>
        <v>1</v>
      </c>
      <c r="K5354">
        <f ca="1">Spins[[#This Row],[Mult]]*Spins[[#This Row],[Bet]]</f>
        <v>0</v>
      </c>
      <c r="L5354">
        <f ca="1">Spins[[#This Row],[Payout]]-Spins[[#This Row],[Bet]]</f>
        <v>-1</v>
      </c>
    </row>
    <row r="5355" spans="1:12" x14ac:dyDescent="0.3">
      <c r="A5355">
        <f t="shared" si="412"/>
        <v>5354</v>
      </c>
      <c r="B5355">
        <f t="shared" ca="1" si="413"/>
        <v>7</v>
      </c>
      <c r="C5355" t="str" cm="1">
        <f t="array" aca="1" ref="C5355" ca="1">INDEX(Reel1,Spins[[#This Row],[Stop1]])</f>
        <v>🍋</v>
      </c>
      <c r="D5355">
        <f t="shared" ca="1" si="414"/>
        <v>8</v>
      </c>
      <c r="E5355" t="str" cm="1">
        <f t="array" aca="1" ref="E5355" ca="1">INDEX(Reel2,Spins[[#This Row],[Stop2]])</f>
        <v>🍋</v>
      </c>
      <c r="F5355">
        <f t="shared" ca="1" si="415"/>
        <v>28</v>
      </c>
      <c r="G5355" t="str" cm="1">
        <f t="array" aca="1" ref="G5355" ca="1">INDEX(Reel3,Spins[[#This Row],[Stop3]])</f>
        <v>7️⃣</v>
      </c>
      <c r="H5355" t="b">
        <f ca="1">AND(Spins[[#This Row],[Sym1]]=Spins[[#This Row],[Sym2]],Spins[[#This Row],[Sym2]]=Spins[[#This Row],[Sym3]])</f>
        <v>0</v>
      </c>
      <c r="I5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55">
        <f t="shared" si="416"/>
        <v>1</v>
      </c>
      <c r="K5355">
        <f ca="1">Spins[[#This Row],[Mult]]*Spins[[#This Row],[Bet]]</f>
        <v>0.6</v>
      </c>
      <c r="L5355">
        <f ca="1">Spins[[#This Row],[Payout]]-Spins[[#This Row],[Bet]]</f>
        <v>-0.4</v>
      </c>
    </row>
    <row r="5356" spans="1:12" x14ac:dyDescent="0.3">
      <c r="A5356">
        <f t="shared" si="412"/>
        <v>5355</v>
      </c>
      <c r="B5356">
        <f t="shared" ca="1" si="413"/>
        <v>6</v>
      </c>
      <c r="C5356" t="str" cm="1">
        <f t="array" aca="1" ref="C5356" ca="1">INDEX(Reel1,Spins[[#This Row],[Stop1]])</f>
        <v>🍋</v>
      </c>
      <c r="D5356">
        <f t="shared" ca="1" si="414"/>
        <v>8</v>
      </c>
      <c r="E5356" t="str" cm="1">
        <f t="array" aca="1" ref="E5356" ca="1">INDEX(Reel2,Spins[[#This Row],[Stop2]])</f>
        <v>🍋</v>
      </c>
      <c r="F5356">
        <f t="shared" ca="1" si="415"/>
        <v>30</v>
      </c>
      <c r="G5356" t="str" cm="1">
        <f t="array" aca="1" ref="G5356" ca="1">INDEX(Reel3,Spins[[#This Row],[Stop3]])</f>
        <v>💎</v>
      </c>
      <c r="H5356" t="b">
        <f ca="1">AND(Spins[[#This Row],[Sym1]]=Spins[[#This Row],[Sym2]],Spins[[#This Row],[Sym2]]=Spins[[#This Row],[Sym3]])</f>
        <v>0</v>
      </c>
      <c r="I5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56">
        <f t="shared" si="416"/>
        <v>1</v>
      </c>
      <c r="K5356">
        <f ca="1">Spins[[#This Row],[Mult]]*Spins[[#This Row],[Bet]]</f>
        <v>0.6</v>
      </c>
      <c r="L5356">
        <f ca="1">Spins[[#This Row],[Payout]]-Spins[[#This Row],[Bet]]</f>
        <v>-0.4</v>
      </c>
    </row>
    <row r="5357" spans="1:12" x14ac:dyDescent="0.3">
      <c r="A5357">
        <f t="shared" si="412"/>
        <v>5356</v>
      </c>
      <c r="B5357">
        <f t="shared" ca="1" si="413"/>
        <v>23</v>
      </c>
      <c r="C5357" t="str" cm="1">
        <f t="array" aca="1" ref="C5357" ca="1">INDEX(Reel1,Spins[[#This Row],[Stop1]])</f>
        <v>🍇</v>
      </c>
      <c r="D5357">
        <f t="shared" ca="1" si="414"/>
        <v>22</v>
      </c>
      <c r="E5357" t="str" cm="1">
        <f t="array" aca="1" ref="E5357" ca="1">INDEX(Reel2,Spins[[#This Row],[Stop2]])</f>
        <v>🍇</v>
      </c>
      <c r="F5357">
        <f t="shared" ca="1" si="415"/>
        <v>12</v>
      </c>
      <c r="G5357" t="str" cm="1">
        <f t="array" aca="1" ref="G5357" ca="1">INDEX(Reel3,Spins[[#This Row],[Stop3]])</f>
        <v>🍒</v>
      </c>
      <c r="H5357" t="b">
        <f ca="1">AND(Spins[[#This Row],[Sym1]]=Spins[[#This Row],[Sym2]],Spins[[#This Row],[Sym2]]=Spins[[#This Row],[Sym3]])</f>
        <v>0</v>
      </c>
      <c r="I5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357">
        <f t="shared" si="416"/>
        <v>1</v>
      </c>
      <c r="K5357">
        <f ca="1">Spins[[#This Row],[Mult]]*Spins[[#This Row],[Bet]]</f>
        <v>1.5</v>
      </c>
      <c r="L5357">
        <f ca="1">Spins[[#This Row],[Payout]]-Spins[[#This Row],[Bet]]</f>
        <v>0.5</v>
      </c>
    </row>
    <row r="5358" spans="1:12" x14ac:dyDescent="0.3">
      <c r="A5358">
        <f t="shared" si="412"/>
        <v>5357</v>
      </c>
      <c r="B5358">
        <f t="shared" ca="1" si="413"/>
        <v>12</v>
      </c>
      <c r="C5358" t="str" cm="1">
        <f t="array" aca="1" ref="C5358" ca="1">INDEX(Reel1,Spins[[#This Row],[Stop1]])</f>
        <v>🍋</v>
      </c>
      <c r="D5358">
        <f t="shared" ca="1" si="414"/>
        <v>22</v>
      </c>
      <c r="E5358" t="str" cm="1">
        <f t="array" aca="1" ref="E5358" ca="1">INDEX(Reel2,Spins[[#This Row],[Stop2]])</f>
        <v>🍇</v>
      </c>
      <c r="F5358">
        <f t="shared" ca="1" si="415"/>
        <v>16</v>
      </c>
      <c r="G5358" t="str" cm="1">
        <f t="array" aca="1" ref="G5358" ca="1">INDEX(Reel3,Spins[[#This Row],[Stop3]])</f>
        <v>🍇</v>
      </c>
      <c r="H5358" t="b">
        <f ca="1">AND(Spins[[#This Row],[Sym1]]=Spins[[#This Row],[Sym2]],Spins[[#This Row],[Sym2]]=Spins[[#This Row],[Sym3]])</f>
        <v>0</v>
      </c>
      <c r="I5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58">
        <f t="shared" si="416"/>
        <v>1</v>
      </c>
      <c r="K5358">
        <f ca="1">Spins[[#This Row],[Mult]]*Spins[[#This Row],[Bet]]</f>
        <v>0</v>
      </c>
      <c r="L5358">
        <f ca="1">Spins[[#This Row],[Payout]]-Spins[[#This Row],[Bet]]</f>
        <v>-1</v>
      </c>
    </row>
    <row r="5359" spans="1:12" x14ac:dyDescent="0.3">
      <c r="A5359">
        <f t="shared" si="412"/>
        <v>5358</v>
      </c>
      <c r="B5359">
        <f t="shared" ca="1" si="413"/>
        <v>28</v>
      </c>
      <c r="C5359" t="str" cm="1">
        <f t="array" aca="1" ref="C5359" ca="1">INDEX(Reel1,Spins[[#This Row],[Stop1]])</f>
        <v>BAR</v>
      </c>
      <c r="D5359">
        <f t="shared" ca="1" si="414"/>
        <v>18</v>
      </c>
      <c r="E5359" t="str" cm="1">
        <f t="array" aca="1" ref="E5359" ca="1">INDEX(Reel2,Spins[[#This Row],[Stop2]])</f>
        <v>🍒</v>
      </c>
      <c r="F5359">
        <f t="shared" ca="1" si="415"/>
        <v>28</v>
      </c>
      <c r="G5359" t="str" cm="1">
        <f t="array" aca="1" ref="G5359" ca="1">INDEX(Reel3,Spins[[#This Row],[Stop3]])</f>
        <v>7️⃣</v>
      </c>
      <c r="H5359" t="b">
        <f ca="1">AND(Spins[[#This Row],[Sym1]]=Spins[[#This Row],[Sym2]],Spins[[#This Row],[Sym2]]=Spins[[#This Row],[Sym3]])</f>
        <v>0</v>
      </c>
      <c r="I5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59">
        <f t="shared" si="416"/>
        <v>1</v>
      </c>
      <c r="K5359">
        <f ca="1">Spins[[#This Row],[Mult]]*Spins[[#This Row],[Bet]]</f>
        <v>0</v>
      </c>
      <c r="L5359">
        <f ca="1">Spins[[#This Row],[Payout]]-Spins[[#This Row],[Bet]]</f>
        <v>-1</v>
      </c>
    </row>
    <row r="5360" spans="1:12" x14ac:dyDescent="0.3">
      <c r="A5360">
        <f t="shared" si="412"/>
        <v>5359</v>
      </c>
      <c r="B5360">
        <f t="shared" ca="1" si="413"/>
        <v>30</v>
      </c>
      <c r="C5360" t="str" cm="1">
        <f t="array" aca="1" ref="C5360" ca="1">INDEX(Reel1,Spins[[#This Row],[Stop1]])</f>
        <v>7️⃣</v>
      </c>
      <c r="D5360">
        <f t="shared" ca="1" si="414"/>
        <v>14</v>
      </c>
      <c r="E5360" t="str" cm="1">
        <f t="array" aca="1" ref="E5360" ca="1">INDEX(Reel2,Spins[[#This Row],[Stop2]])</f>
        <v>🍋</v>
      </c>
      <c r="F5360">
        <f t="shared" ca="1" si="415"/>
        <v>29</v>
      </c>
      <c r="G5360" t="str" cm="1">
        <f t="array" aca="1" ref="G5360" ca="1">INDEX(Reel3,Spins[[#This Row],[Stop3]])</f>
        <v>7️⃣</v>
      </c>
      <c r="H5360" t="b">
        <f ca="1">AND(Spins[[#This Row],[Sym1]]=Spins[[#This Row],[Sym2]],Spins[[#This Row],[Sym2]]=Spins[[#This Row],[Sym3]])</f>
        <v>0</v>
      </c>
      <c r="I5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0">
        <f t="shared" si="416"/>
        <v>1</v>
      </c>
      <c r="K5360">
        <f ca="1">Spins[[#This Row],[Mult]]*Spins[[#This Row],[Bet]]</f>
        <v>0</v>
      </c>
      <c r="L5360">
        <f ca="1">Spins[[#This Row],[Payout]]-Spins[[#This Row],[Bet]]</f>
        <v>-1</v>
      </c>
    </row>
    <row r="5361" spans="1:12" x14ac:dyDescent="0.3">
      <c r="A5361">
        <f t="shared" si="412"/>
        <v>5360</v>
      </c>
      <c r="B5361">
        <f t="shared" ca="1" si="413"/>
        <v>15</v>
      </c>
      <c r="C5361" t="str" cm="1">
        <f t="array" aca="1" ref="C5361" ca="1">INDEX(Reel1,Spins[[#This Row],[Stop1]])</f>
        <v>🍒</v>
      </c>
      <c r="D5361">
        <f t="shared" ca="1" si="414"/>
        <v>13</v>
      </c>
      <c r="E5361" t="str" cm="1">
        <f t="array" aca="1" ref="E5361" ca="1">INDEX(Reel2,Spins[[#This Row],[Stop2]])</f>
        <v>🍋</v>
      </c>
      <c r="F5361">
        <f t="shared" ca="1" si="415"/>
        <v>4</v>
      </c>
      <c r="G5361" t="str" cm="1">
        <f t="array" aca="1" ref="G5361" ca="1">INDEX(Reel3,Spins[[#This Row],[Stop3]])</f>
        <v>🍋</v>
      </c>
      <c r="H5361" t="b">
        <f ca="1">AND(Spins[[#This Row],[Sym1]]=Spins[[#This Row],[Sym2]],Spins[[#This Row],[Sym2]]=Spins[[#This Row],[Sym3]])</f>
        <v>0</v>
      </c>
      <c r="I5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1">
        <f t="shared" si="416"/>
        <v>1</v>
      </c>
      <c r="K5361">
        <f ca="1">Spins[[#This Row],[Mult]]*Spins[[#This Row],[Bet]]</f>
        <v>0</v>
      </c>
      <c r="L5361">
        <f ca="1">Spins[[#This Row],[Payout]]-Spins[[#This Row],[Bet]]</f>
        <v>-1</v>
      </c>
    </row>
    <row r="5362" spans="1:12" x14ac:dyDescent="0.3">
      <c r="A5362">
        <f t="shared" si="412"/>
        <v>5361</v>
      </c>
      <c r="B5362">
        <f t="shared" ca="1" si="413"/>
        <v>22</v>
      </c>
      <c r="C5362" t="str" cm="1">
        <f t="array" aca="1" ref="C5362" ca="1">INDEX(Reel1,Spins[[#This Row],[Stop1]])</f>
        <v>🍇</v>
      </c>
      <c r="D5362">
        <f t="shared" ca="1" si="414"/>
        <v>11</v>
      </c>
      <c r="E5362" t="str" cm="1">
        <f t="array" aca="1" ref="E5362" ca="1">INDEX(Reel2,Spins[[#This Row],[Stop2]])</f>
        <v>🍋</v>
      </c>
      <c r="F5362">
        <f t="shared" ca="1" si="415"/>
        <v>11</v>
      </c>
      <c r="G5362" t="str" cm="1">
        <f t="array" aca="1" ref="G5362" ca="1">INDEX(Reel3,Spins[[#This Row],[Stop3]])</f>
        <v>🍒</v>
      </c>
      <c r="H5362" t="b">
        <f ca="1">AND(Spins[[#This Row],[Sym1]]=Spins[[#This Row],[Sym2]],Spins[[#This Row],[Sym2]]=Spins[[#This Row],[Sym3]])</f>
        <v>0</v>
      </c>
      <c r="I5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2">
        <f t="shared" si="416"/>
        <v>1</v>
      </c>
      <c r="K5362">
        <f ca="1">Spins[[#This Row],[Mult]]*Spins[[#This Row],[Bet]]</f>
        <v>0</v>
      </c>
      <c r="L5362">
        <f ca="1">Spins[[#This Row],[Payout]]-Spins[[#This Row],[Bet]]</f>
        <v>-1</v>
      </c>
    </row>
    <row r="5363" spans="1:12" x14ac:dyDescent="0.3">
      <c r="A5363">
        <f t="shared" si="412"/>
        <v>5362</v>
      </c>
      <c r="B5363">
        <f t="shared" ca="1" si="413"/>
        <v>30</v>
      </c>
      <c r="C5363" t="str" cm="1">
        <f t="array" aca="1" ref="C5363" ca="1">INDEX(Reel1,Spins[[#This Row],[Stop1]])</f>
        <v>7️⃣</v>
      </c>
      <c r="D5363">
        <f t="shared" ca="1" si="414"/>
        <v>3</v>
      </c>
      <c r="E5363" t="str" cm="1">
        <f t="array" aca="1" ref="E5363" ca="1">INDEX(Reel2,Spins[[#This Row],[Stop2]])</f>
        <v>🍋</v>
      </c>
      <c r="F5363">
        <f t="shared" ca="1" si="415"/>
        <v>21</v>
      </c>
      <c r="G5363" t="str" cm="1">
        <f t="array" aca="1" ref="G5363" ca="1">INDEX(Reel3,Spins[[#This Row],[Stop3]])</f>
        <v>🔔</v>
      </c>
      <c r="H5363" t="b">
        <f ca="1">AND(Spins[[#This Row],[Sym1]]=Spins[[#This Row],[Sym2]],Spins[[#This Row],[Sym2]]=Spins[[#This Row],[Sym3]])</f>
        <v>0</v>
      </c>
      <c r="I5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3">
        <f t="shared" si="416"/>
        <v>1</v>
      </c>
      <c r="K5363">
        <f ca="1">Spins[[#This Row],[Mult]]*Spins[[#This Row],[Bet]]</f>
        <v>0</v>
      </c>
      <c r="L5363">
        <f ca="1">Spins[[#This Row],[Payout]]-Spins[[#This Row],[Bet]]</f>
        <v>-1</v>
      </c>
    </row>
    <row r="5364" spans="1:12" x14ac:dyDescent="0.3">
      <c r="A5364">
        <f t="shared" si="412"/>
        <v>5363</v>
      </c>
      <c r="B5364">
        <f t="shared" ca="1" si="413"/>
        <v>18</v>
      </c>
      <c r="C5364" t="str" cm="1">
        <f t="array" aca="1" ref="C5364" ca="1">INDEX(Reel1,Spins[[#This Row],[Stop1]])</f>
        <v>🍒</v>
      </c>
      <c r="D5364">
        <f t="shared" ca="1" si="414"/>
        <v>20</v>
      </c>
      <c r="E5364" t="str" cm="1">
        <f t="array" aca="1" ref="E5364" ca="1">INDEX(Reel2,Spins[[#This Row],[Stop2]])</f>
        <v>🍒</v>
      </c>
      <c r="F5364">
        <f t="shared" ca="1" si="415"/>
        <v>18</v>
      </c>
      <c r="G5364" t="str" cm="1">
        <f t="array" aca="1" ref="G5364" ca="1">INDEX(Reel3,Spins[[#This Row],[Stop3]])</f>
        <v>🔔</v>
      </c>
      <c r="H5364" t="b">
        <f ca="1">AND(Spins[[#This Row],[Sym1]]=Spins[[#This Row],[Sym2]],Spins[[#This Row],[Sym2]]=Spins[[#This Row],[Sym3]])</f>
        <v>0</v>
      </c>
      <c r="I5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364">
        <f t="shared" si="416"/>
        <v>1</v>
      </c>
      <c r="K5364">
        <f ca="1">Spins[[#This Row],[Mult]]*Spins[[#This Row],[Bet]]</f>
        <v>0.8</v>
      </c>
      <c r="L5364">
        <f ca="1">Spins[[#This Row],[Payout]]-Spins[[#This Row],[Bet]]</f>
        <v>-0.19999999999999996</v>
      </c>
    </row>
    <row r="5365" spans="1:12" x14ac:dyDescent="0.3">
      <c r="A5365">
        <f t="shared" si="412"/>
        <v>5364</v>
      </c>
      <c r="B5365">
        <f t="shared" ca="1" si="413"/>
        <v>31</v>
      </c>
      <c r="C5365" t="str" cm="1">
        <f t="array" aca="1" ref="C5365" ca="1">INDEX(Reel1,Spins[[#This Row],[Stop1]])</f>
        <v>💎</v>
      </c>
      <c r="D5365">
        <f t="shared" ca="1" si="414"/>
        <v>13</v>
      </c>
      <c r="E5365" t="str" cm="1">
        <f t="array" aca="1" ref="E5365" ca="1">INDEX(Reel2,Spins[[#This Row],[Stop2]])</f>
        <v>🍋</v>
      </c>
      <c r="F5365">
        <f t="shared" ca="1" si="415"/>
        <v>14</v>
      </c>
      <c r="G5365" t="str" cm="1">
        <f t="array" aca="1" ref="G5365" ca="1">INDEX(Reel3,Spins[[#This Row],[Stop3]])</f>
        <v>🍇</v>
      </c>
      <c r="H5365" t="b">
        <f ca="1">AND(Spins[[#This Row],[Sym1]]=Spins[[#This Row],[Sym2]],Spins[[#This Row],[Sym2]]=Spins[[#This Row],[Sym3]])</f>
        <v>0</v>
      </c>
      <c r="I5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5">
        <f t="shared" si="416"/>
        <v>1</v>
      </c>
      <c r="K5365">
        <f ca="1">Spins[[#This Row],[Mult]]*Spins[[#This Row],[Bet]]</f>
        <v>0</v>
      </c>
      <c r="L5365">
        <f ca="1">Spins[[#This Row],[Payout]]-Spins[[#This Row],[Bet]]</f>
        <v>-1</v>
      </c>
    </row>
    <row r="5366" spans="1:12" x14ac:dyDescent="0.3">
      <c r="A5366">
        <f t="shared" si="412"/>
        <v>5365</v>
      </c>
      <c r="B5366">
        <f t="shared" ca="1" si="413"/>
        <v>25</v>
      </c>
      <c r="C5366" t="str" cm="1">
        <f t="array" aca="1" ref="C5366" ca="1">INDEX(Reel1,Spins[[#This Row],[Stop1]])</f>
        <v>🔔</v>
      </c>
      <c r="D5366">
        <f t="shared" ca="1" si="414"/>
        <v>8</v>
      </c>
      <c r="E5366" t="str" cm="1">
        <f t="array" aca="1" ref="E5366" ca="1">INDEX(Reel2,Spins[[#This Row],[Stop2]])</f>
        <v>🍋</v>
      </c>
      <c r="F5366">
        <f t="shared" ca="1" si="415"/>
        <v>20</v>
      </c>
      <c r="G5366" t="str" cm="1">
        <f t="array" aca="1" ref="G5366" ca="1">INDEX(Reel3,Spins[[#This Row],[Stop3]])</f>
        <v>🔔</v>
      </c>
      <c r="H5366" t="b">
        <f ca="1">AND(Spins[[#This Row],[Sym1]]=Spins[[#This Row],[Sym2]],Spins[[#This Row],[Sym2]]=Spins[[#This Row],[Sym3]])</f>
        <v>0</v>
      </c>
      <c r="I5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6">
        <f t="shared" si="416"/>
        <v>1</v>
      </c>
      <c r="K5366">
        <f ca="1">Spins[[#This Row],[Mult]]*Spins[[#This Row],[Bet]]</f>
        <v>0</v>
      </c>
      <c r="L5366">
        <f ca="1">Spins[[#This Row],[Payout]]-Spins[[#This Row],[Bet]]</f>
        <v>-1</v>
      </c>
    </row>
    <row r="5367" spans="1:12" x14ac:dyDescent="0.3">
      <c r="A5367">
        <f t="shared" si="412"/>
        <v>5366</v>
      </c>
      <c r="B5367">
        <f t="shared" ca="1" si="413"/>
        <v>30</v>
      </c>
      <c r="C5367" t="str" cm="1">
        <f t="array" aca="1" ref="C5367" ca="1">INDEX(Reel1,Spins[[#This Row],[Stop1]])</f>
        <v>7️⃣</v>
      </c>
      <c r="D5367">
        <f t="shared" ca="1" si="414"/>
        <v>14</v>
      </c>
      <c r="E5367" t="str" cm="1">
        <f t="array" aca="1" ref="E5367" ca="1">INDEX(Reel2,Spins[[#This Row],[Stop2]])</f>
        <v>🍋</v>
      </c>
      <c r="F5367">
        <f t="shared" ca="1" si="415"/>
        <v>22</v>
      </c>
      <c r="G5367" t="str" cm="1">
        <f t="array" aca="1" ref="G5367" ca="1">INDEX(Reel3,Spins[[#This Row],[Stop3]])</f>
        <v>🔔</v>
      </c>
      <c r="H5367" t="b">
        <f ca="1">AND(Spins[[#This Row],[Sym1]]=Spins[[#This Row],[Sym2]],Spins[[#This Row],[Sym2]]=Spins[[#This Row],[Sym3]])</f>
        <v>0</v>
      </c>
      <c r="I5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7">
        <f t="shared" si="416"/>
        <v>1</v>
      </c>
      <c r="K5367">
        <f ca="1">Spins[[#This Row],[Mult]]*Spins[[#This Row],[Bet]]</f>
        <v>0</v>
      </c>
      <c r="L5367">
        <f ca="1">Spins[[#This Row],[Payout]]-Spins[[#This Row],[Bet]]</f>
        <v>-1</v>
      </c>
    </row>
    <row r="5368" spans="1:12" x14ac:dyDescent="0.3">
      <c r="A5368">
        <f t="shared" si="412"/>
        <v>5367</v>
      </c>
      <c r="B5368">
        <f t="shared" ca="1" si="413"/>
        <v>20</v>
      </c>
      <c r="C5368" t="str" cm="1">
        <f t="array" aca="1" ref="C5368" ca="1">INDEX(Reel1,Spins[[#This Row],[Stop1]])</f>
        <v>🍒</v>
      </c>
      <c r="D5368">
        <f t="shared" ca="1" si="414"/>
        <v>28</v>
      </c>
      <c r="E5368" t="str" cm="1">
        <f t="array" aca="1" ref="E5368" ca="1">INDEX(Reel2,Spins[[#This Row],[Stop2]])</f>
        <v>BAR</v>
      </c>
      <c r="F5368">
        <f t="shared" ca="1" si="415"/>
        <v>27</v>
      </c>
      <c r="G5368" t="str" cm="1">
        <f t="array" aca="1" ref="G5368" ca="1">INDEX(Reel3,Spins[[#This Row],[Stop3]])</f>
        <v>7️⃣</v>
      </c>
      <c r="H5368" t="b">
        <f ca="1">AND(Spins[[#This Row],[Sym1]]=Spins[[#This Row],[Sym2]],Spins[[#This Row],[Sym2]]=Spins[[#This Row],[Sym3]])</f>
        <v>0</v>
      </c>
      <c r="I5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68">
        <f t="shared" si="416"/>
        <v>1</v>
      </c>
      <c r="K5368">
        <f ca="1">Spins[[#This Row],[Mult]]*Spins[[#This Row],[Bet]]</f>
        <v>0</v>
      </c>
      <c r="L5368">
        <f ca="1">Spins[[#This Row],[Payout]]-Spins[[#This Row],[Bet]]</f>
        <v>-1</v>
      </c>
    </row>
    <row r="5369" spans="1:12" x14ac:dyDescent="0.3">
      <c r="A5369">
        <f t="shared" si="412"/>
        <v>5368</v>
      </c>
      <c r="B5369">
        <f t="shared" ca="1" si="413"/>
        <v>20</v>
      </c>
      <c r="C5369" t="str" cm="1">
        <f t="array" aca="1" ref="C5369" ca="1">INDEX(Reel1,Spins[[#This Row],[Stop1]])</f>
        <v>🍒</v>
      </c>
      <c r="D5369">
        <f t="shared" ca="1" si="414"/>
        <v>19</v>
      </c>
      <c r="E5369" t="str" cm="1">
        <f t="array" aca="1" ref="E5369" ca="1">INDEX(Reel2,Spins[[#This Row],[Stop2]])</f>
        <v>🍒</v>
      </c>
      <c r="F5369">
        <f t="shared" ca="1" si="415"/>
        <v>6</v>
      </c>
      <c r="G5369" t="str" cm="1">
        <f t="array" aca="1" ref="G5369" ca="1">INDEX(Reel3,Spins[[#This Row],[Stop3]])</f>
        <v>🍒</v>
      </c>
      <c r="H5369" t="b">
        <f ca="1">AND(Spins[[#This Row],[Sym1]]=Spins[[#This Row],[Sym2]],Spins[[#This Row],[Sym2]]=Spins[[#This Row],[Sym3]])</f>
        <v>1</v>
      </c>
      <c r="I5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369">
        <f t="shared" si="416"/>
        <v>1</v>
      </c>
      <c r="K5369">
        <f ca="1">Spins[[#This Row],[Mult]]*Spins[[#This Row],[Bet]]</f>
        <v>16</v>
      </c>
      <c r="L5369">
        <f ca="1">Spins[[#This Row],[Payout]]-Spins[[#This Row],[Bet]]</f>
        <v>15</v>
      </c>
    </row>
    <row r="5370" spans="1:12" x14ac:dyDescent="0.3">
      <c r="A5370">
        <f t="shared" si="412"/>
        <v>5369</v>
      </c>
      <c r="B5370">
        <f t="shared" ca="1" si="413"/>
        <v>24</v>
      </c>
      <c r="C5370" t="str" cm="1">
        <f t="array" aca="1" ref="C5370" ca="1">INDEX(Reel1,Spins[[#This Row],[Stop1]])</f>
        <v>🍇</v>
      </c>
      <c r="D5370">
        <f t="shared" ca="1" si="414"/>
        <v>2</v>
      </c>
      <c r="E5370" t="str" cm="1">
        <f t="array" aca="1" ref="E5370" ca="1">INDEX(Reel2,Spins[[#This Row],[Stop2]])</f>
        <v>🍋</v>
      </c>
      <c r="F5370">
        <f t="shared" ca="1" si="415"/>
        <v>29</v>
      </c>
      <c r="G5370" t="str" cm="1">
        <f t="array" aca="1" ref="G5370" ca="1">INDEX(Reel3,Spins[[#This Row],[Stop3]])</f>
        <v>7️⃣</v>
      </c>
      <c r="H5370" t="b">
        <f ca="1">AND(Spins[[#This Row],[Sym1]]=Spins[[#This Row],[Sym2]],Spins[[#This Row],[Sym2]]=Spins[[#This Row],[Sym3]])</f>
        <v>0</v>
      </c>
      <c r="I5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0">
        <f t="shared" si="416"/>
        <v>1</v>
      </c>
      <c r="K5370">
        <f ca="1">Spins[[#This Row],[Mult]]*Spins[[#This Row],[Bet]]</f>
        <v>0</v>
      </c>
      <c r="L5370">
        <f ca="1">Spins[[#This Row],[Payout]]-Spins[[#This Row],[Bet]]</f>
        <v>-1</v>
      </c>
    </row>
    <row r="5371" spans="1:12" x14ac:dyDescent="0.3">
      <c r="A5371">
        <f t="shared" si="412"/>
        <v>5370</v>
      </c>
      <c r="B5371">
        <f t="shared" ca="1" si="413"/>
        <v>5</v>
      </c>
      <c r="C5371" t="str" cm="1">
        <f t="array" aca="1" ref="C5371" ca="1">INDEX(Reel1,Spins[[#This Row],[Stop1]])</f>
        <v>🍋</v>
      </c>
      <c r="D5371">
        <f t="shared" ca="1" si="414"/>
        <v>18</v>
      </c>
      <c r="E5371" t="str" cm="1">
        <f t="array" aca="1" ref="E5371" ca="1">INDEX(Reel2,Spins[[#This Row],[Stop2]])</f>
        <v>🍒</v>
      </c>
      <c r="F5371">
        <f t="shared" ca="1" si="415"/>
        <v>23</v>
      </c>
      <c r="G5371" t="str" cm="1">
        <f t="array" aca="1" ref="G5371" ca="1">INDEX(Reel3,Spins[[#This Row],[Stop3]])</f>
        <v>BAR</v>
      </c>
      <c r="H5371" t="b">
        <f ca="1">AND(Spins[[#This Row],[Sym1]]=Spins[[#This Row],[Sym2]],Spins[[#This Row],[Sym2]]=Spins[[#This Row],[Sym3]])</f>
        <v>0</v>
      </c>
      <c r="I5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1">
        <f t="shared" si="416"/>
        <v>1</v>
      </c>
      <c r="K5371">
        <f ca="1">Spins[[#This Row],[Mult]]*Spins[[#This Row],[Bet]]</f>
        <v>0</v>
      </c>
      <c r="L5371">
        <f ca="1">Spins[[#This Row],[Payout]]-Spins[[#This Row],[Bet]]</f>
        <v>-1</v>
      </c>
    </row>
    <row r="5372" spans="1:12" x14ac:dyDescent="0.3">
      <c r="A5372">
        <f t="shared" si="412"/>
        <v>5371</v>
      </c>
      <c r="B5372">
        <f t="shared" ca="1" si="413"/>
        <v>2</v>
      </c>
      <c r="C5372" t="str" cm="1">
        <f t="array" aca="1" ref="C5372" ca="1">INDEX(Reel1,Spins[[#This Row],[Stop1]])</f>
        <v>🍋</v>
      </c>
      <c r="D5372">
        <f t="shared" ca="1" si="414"/>
        <v>29</v>
      </c>
      <c r="E5372" t="str" cm="1">
        <f t="array" aca="1" ref="E5372" ca="1">INDEX(Reel2,Spins[[#This Row],[Stop2]])</f>
        <v>7️⃣</v>
      </c>
      <c r="F5372">
        <f t="shared" ca="1" si="415"/>
        <v>12</v>
      </c>
      <c r="G5372" t="str" cm="1">
        <f t="array" aca="1" ref="G5372" ca="1">INDEX(Reel3,Spins[[#This Row],[Stop3]])</f>
        <v>🍒</v>
      </c>
      <c r="H5372" t="b">
        <f ca="1">AND(Spins[[#This Row],[Sym1]]=Spins[[#This Row],[Sym2]],Spins[[#This Row],[Sym2]]=Spins[[#This Row],[Sym3]])</f>
        <v>0</v>
      </c>
      <c r="I5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2">
        <f t="shared" si="416"/>
        <v>1</v>
      </c>
      <c r="K5372">
        <f ca="1">Spins[[#This Row],[Mult]]*Spins[[#This Row],[Bet]]</f>
        <v>0</v>
      </c>
      <c r="L5372">
        <f ca="1">Spins[[#This Row],[Payout]]-Spins[[#This Row],[Bet]]</f>
        <v>-1</v>
      </c>
    </row>
    <row r="5373" spans="1:12" x14ac:dyDescent="0.3">
      <c r="A5373">
        <f t="shared" si="412"/>
        <v>5372</v>
      </c>
      <c r="B5373">
        <f t="shared" ca="1" si="413"/>
        <v>21</v>
      </c>
      <c r="C5373" t="str" cm="1">
        <f t="array" aca="1" ref="C5373" ca="1">INDEX(Reel1,Spins[[#This Row],[Stop1]])</f>
        <v>🍒</v>
      </c>
      <c r="D5373">
        <f t="shared" ca="1" si="414"/>
        <v>27</v>
      </c>
      <c r="E5373" t="str" cm="1">
        <f t="array" aca="1" ref="E5373" ca="1">INDEX(Reel2,Spins[[#This Row],[Stop2]])</f>
        <v>BAR</v>
      </c>
      <c r="F5373">
        <f t="shared" ca="1" si="415"/>
        <v>22</v>
      </c>
      <c r="G5373" t="str" cm="1">
        <f t="array" aca="1" ref="G5373" ca="1">INDEX(Reel3,Spins[[#This Row],[Stop3]])</f>
        <v>🔔</v>
      </c>
      <c r="H5373" t="b">
        <f ca="1">AND(Spins[[#This Row],[Sym1]]=Spins[[#This Row],[Sym2]],Spins[[#This Row],[Sym2]]=Spins[[#This Row],[Sym3]])</f>
        <v>0</v>
      </c>
      <c r="I5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3">
        <f t="shared" si="416"/>
        <v>1</v>
      </c>
      <c r="K5373">
        <f ca="1">Spins[[#This Row],[Mult]]*Spins[[#This Row],[Bet]]</f>
        <v>0</v>
      </c>
      <c r="L5373">
        <f ca="1">Spins[[#This Row],[Payout]]-Spins[[#This Row],[Bet]]</f>
        <v>-1</v>
      </c>
    </row>
    <row r="5374" spans="1:12" x14ac:dyDescent="0.3">
      <c r="A5374">
        <f t="shared" si="412"/>
        <v>5373</v>
      </c>
      <c r="B5374">
        <f t="shared" ca="1" si="413"/>
        <v>30</v>
      </c>
      <c r="C5374" t="str" cm="1">
        <f t="array" aca="1" ref="C5374" ca="1">INDEX(Reel1,Spins[[#This Row],[Stop1]])</f>
        <v>7️⃣</v>
      </c>
      <c r="D5374">
        <f t="shared" ca="1" si="414"/>
        <v>1</v>
      </c>
      <c r="E5374" t="str" cm="1">
        <f t="array" aca="1" ref="E5374" ca="1">INDEX(Reel2,Spins[[#This Row],[Stop2]])</f>
        <v>🍋</v>
      </c>
      <c r="F5374">
        <f t="shared" ca="1" si="415"/>
        <v>4</v>
      </c>
      <c r="G5374" t="str" cm="1">
        <f t="array" aca="1" ref="G5374" ca="1">INDEX(Reel3,Spins[[#This Row],[Stop3]])</f>
        <v>🍋</v>
      </c>
      <c r="H5374" t="b">
        <f ca="1">AND(Spins[[#This Row],[Sym1]]=Spins[[#This Row],[Sym2]],Spins[[#This Row],[Sym2]]=Spins[[#This Row],[Sym3]])</f>
        <v>0</v>
      </c>
      <c r="I5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4">
        <f t="shared" si="416"/>
        <v>1</v>
      </c>
      <c r="K5374">
        <f ca="1">Spins[[#This Row],[Mult]]*Spins[[#This Row],[Bet]]</f>
        <v>0</v>
      </c>
      <c r="L5374">
        <f ca="1">Spins[[#This Row],[Payout]]-Spins[[#This Row],[Bet]]</f>
        <v>-1</v>
      </c>
    </row>
    <row r="5375" spans="1:12" x14ac:dyDescent="0.3">
      <c r="A5375">
        <f t="shared" si="412"/>
        <v>5374</v>
      </c>
      <c r="B5375">
        <f t="shared" ca="1" si="413"/>
        <v>7</v>
      </c>
      <c r="C5375" t="str" cm="1">
        <f t="array" aca="1" ref="C5375" ca="1">INDEX(Reel1,Spins[[#This Row],[Stop1]])</f>
        <v>🍋</v>
      </c>
      <c r="D5375">
        <f t="shared" ca="1" si="414"/>
        <v>20</v>
      </c>
      <c r="E5375" t="str" cm="1">
        <f t="array" aca="1" ref="E5375" ca="1">INDEX(Reel2,Spins[[#This Row],[Stop2]])</f>
        <v>🍒</v>
      </c>
      <c r="F5375">
        <f t="shared" ca="1" si="415"/>
        <v>17</v>
      </c>
      <c r="G5375" t="str" cm="1">
        <f t="array" aca="1" ref="G5375" ca="1">INDEX(Reel3,Spins[[#This Row],[Stop3]])</f>
        <v>🍇</v>
      </c>
      <c r="H5375" t="b">
        <f ca="1">AND(Spins[[#This Row],[Sym1]]=Spins[[#This Row],[Sym2]],Spins[[#This Row],[Sym2]]=Spins[[#This Row],[Sym3]])</f>
        <v>0</v>
      </c>
      <c r="I5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5">
        <f t="shared" si="416"/>
        <v>1</v>
      </c>
      <c r="K5375">
        <f ca="1">Spins[[#This Row],[Mult]]*Spins[[#This Row],[Bet]]</f>
        <v>0</v>
      </c>
      <c r="L5375">
        <f ca="1">Spins[[#This Row],[Payout]]-Spins[[#This Row],[Bet]]</f>
        <v>-1</v>
      </c>
    </row>
    <row r="5376" spans="1:12" x14ac:dyDescent="0.3">
      <c r="A5376">
        <f t="shared" si="412"/>
        <v>5375</v>
      </c>
      <c r="B5376">
        <f t="shared" ca="1" si="413"/>
        <v>7</v>
      </c>
      <c r="C5376" t="str" cm="1">
        <f t="array" aca="1" ref="C5376" ca="1">INDEX(Reel1,Spins[[#This Row],[Stop1]])</f>
        <v>🍋</v>
      </c>
      <c r="D5376">
        <f t="shared" ca="1" si="414"/>
        <v>20</v>
      </c>
      <c r="E5376" t="str" cm="1">
        <f t="array" aca="1" ref="E5376" ca="1">INDEX(Reel2,Spins[[#This Row],[Stop2]])</f>
        <v>🍒</v>
      </c>
      <c r="F5376">
        <f t="shared" ca="1" si="415"/>
        <v>3</v>
      </c>
      <c r="G5376" t="str" cm="1">
        <f t="array" aca="1" ref="G5376" ca="1">INDEX(Reel3,Spins[[#This Row],[Stop3]])</f>
        <v>🍋</v>
      </c>
      <c r="H5376" t="b">
        <f ca="1">AND(Spins[[#This Row],[Sym1]]=Spins[[#This Row],[Sym2]],Spins[[#This Row],[Sym2]]=Spins[[#This Row],[Sym3]])</f>
        <v>0</v>
      </c>
      <c r="I5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6">
        <f t="shared" si="416"/>
        <v>1</v>
      </c>
      <c r="K5376">
        <f ca="1">Spins[[#This Row],[Mult]]*Spins[[#This Row],[Bet]]</f>
        <v>0</v>
      </c>
      <c r="L5376">
        <f ca="1">Spins[[#This Row],[Payout]]-Spins[[#This Row],[Bet]]</f>
        <v>-1</v>
      </c>
    </row>
    <row r="5377" spans="1:12" x14ac:dyDescent="0.3">
      <c r="A5377">
        <f t="shared" si="412"/>
        <v>5376</v>
      </c>
      <c r="B5377">
        <f t="shared" ca="1" si="413"/>
        <v>13</v>
      </c>
      <c r="C5377" t="str" cm="1">
        <f t="array" aca="1" ref="C5377" ca="1">INDEX(Reel1,Spins[[#This Row],[Stop1]])</f>
        <v>🍋</v>
      </c>
      <c r="D5377">
        <f t="shared" ca="1" si="414"/>
        <v>5</v>
      </c>
      <c r="E5377" t="str" cm="1">
        <f t="array" aca="1" ref="E5377" ca="1">INDEX(Reel2,Spins[[#This Row],[Stop2]])</f>
        <v>🍋</v>
      </c>
      <c r="F5377">
        <f t="shared" ca="1" si="415"/>
        <v>18</v>
      </c>
      <c r="G5377" t="str" cm="1">
        <f t="array" aca="1" ref="G5377" ca="1">INDEX(Reel3,Spins[[#This Row],[Stop3]])</f>
        <v>🔔</v>
      </c>
      <c r="H5377" t="b">
        <f ca="1">AND(Spins[[#This Row],[Sym1]]=Spins[[#This Row],[Sym2]],Spins[[#This Row],[Sym2]]=Spins[[#This Row],[Sym3]])</f>
        <v>0</v>
      </c>
      <c r="I5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77">
        <f t="shared" si="416"/>
        <v>1</v>
      </c>
      <c r="K5377">
        <f ca="1">Spins[[#This Row],[Mult]]*Spins[[#This Row],[Bet]]</f>
        <v>0.6</v>
      </c>
      <c r="L5377">
        <f ca="1">Spins[[#This Row],[Payout]]-Spins[[#This Row],[Bet]]</f>
        <v>-0.4</v>
      </c>
    </row>
    <row r="5378" spans="1:12" x14ac:dyDescent="0.3">
      <c r="A5378">
        <f t="shared" ref="A5378:A5441" si="417">ROW()-1</f>
        <v>5377</v>
      </c>
      <c r="B5378">
        <f t="shared" ref="B5378:B5441" ca="1" si="418">RANDBETWEEN(1,ROWS(Reel1))</f>
        <v>18</v>
      </c>
      <c r="C5378" t="str" cm="1">
        <f t="array" aca="1" ref="C5378" ca="1">INDEX(Reel1,Spins[[#This Row],[Stop1]])</f>
        <v>🍒</v>
      </c>
      <c r="D5378">
        <f t="shared" ref="D5378:D5441" ca="1" si="419">RANDBETWEEN(1,ROWS(Reel2))</f>
        <v>29</v>
      </c>
      <c r="E5378" t="str" cm="1">
        <f t="array" aca="1" ref="E5378" ca="1">INDEX(Reel2,Spins[[#This Row],[Stop2]])</f>
        <v>7️⃣</v>
      </c>
      <c r="F5378">
        <f t="shared" ref="F5378:F5441" ca="1" si="420">RANDBETWEEN(1,ROWS(Reel3))</f>
        <v>24</v>
      </c>
      <c r="G5378" t="str" cm="1">
        <f t="array" aca="1" ref="G5378" ca="1">INDEX(Reel3,Spins[[#This Row],[Stop3]])</f>
        <v>BAR</v>
      </c>
      <c r="H5378" t="b">
        <f ca="1">AND(Spins[[#This Row],[Sym1]]=Spins[[#This Row],[Sym2]],Spins[[#This Row],[Sym2]]=Spins[[#This Row],[Sym3]])</f>
        <v>0</v>
      </c>
      <c r="I5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8">
        <f t="shared" ref="J5378:J5441" si="421">Bet</f>
        <v>1</v>
      </c>
      <c r="K5378">
        <f ca="1">Spins[[#This Row],[Mult]]*Spins[[#This Row],[Bet]]</f>
        <v>0</v>
      </c>
      <c r="L5378">
        <f ca="1">Spins[[#This Row],[Payout]]-Spins[[#This Row],[Bet]]</f>
        <v>-1</v>
      </c>
    </row>
    <row r="5379" spans="1:12" x14ac:dyDescent="0.3">
      <c r="A5379">
        <f t="shared" si="417"/>
        <v>5378</v>
      </c>
      <c r="B5379">
        <f t="shared" ca="1" si="418"/>
        <v>27</v>
      </c>
      <c r="C5379" t="str" cm="1">
        <f t="array" aca="1" ref="C5379" ca="1">INDEX(Reel1,Spins[[#This Row],[Stop1]])</f>
        <v>BAR</v>
      </c>
      <c r="D5379">
        <f t="shared" ca="1" si="419"/>
        <v>20</v>
      </c>
      <c r="E5379" t="str" cm="1">
        <f t="array" aca="1" ref="E5379" ca="1">INDEX(Reel2,Spins[[#This Row],[Stop2]])</f>
        <v>🍒</v>
      </c>
      <c r="F5379">
        <f t="shared" ca="1" si="420"/>
        <v>14</v>
      </c>
      <c r="G5379" t="str" cm="1">
        <f t="array" aca="1" ref="G5379" ca="1">INDEX(Reel3,Spins[[#This Row],[Stop3]])</f>
        <v>🍇</v>
      </c>
      <c r="H5379" t="b">
        <f ca="1">AND(Spins[[#This Row],[Sym1]]=Spins[[#This Row],[Sym2]],Spins[[#This Row],[Sym2]]=Spins[[#This Row],[Sym3]])</f>
        <v>0</v>
      </c>
      <c r="I5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79">
        <f t="shared" si="421"/>
        <v>1</v>
      </c>
      <c r="K5379">
        <f ca="1">Spins[[#This Row],[Mult]]*Spins[[#This Row],[Bet]]</f>
        <v>0</v>
      </c>
      <c r="L5379">
        <f ca="1">Spins[[#This Row],[Payout]]-Spins[[#This Row],[Bet]]</f>
        <v>-1</v>
      </c>
    </row>
    <row r="5380" spans="1:12" x14ac:dyDescent="0.3">
      <c r="A5380">
        <f t="shared" si="417"/>
        <v>5379</v>
      </c>
      <c r="B5380">
        <f t="shared" ca="1" si="418"/>
        <v>12</v>
      </c>
      <c r="C5380" t="str" cm="1">
        <f t="array" aca="1" ref="C5380" ca="1">INDEX(Reel1,Spins[[#This Row],[Stop1]])</f>
        <v>🍋</v>
      </c>
      <c r="D5380">
        <f t="shared" ca="1" si="419"/>
        <v>18</v>
      </c>
      <c r="E5380" t="str" cm="1">
        <f t="array" aca="1" ref="E5380" ca="1">INDEX(Reel2,Spins[[#This Row],[Stop2]])</f>
        <v>🍒</v>
      </c>
      <c r="F5380">
        <f t="shared" ca="1" si="420"/>
        <v>8</v>
      </c>
      <c r="G5380" t="str" cm="1">
        <f t="array" aca="1" ref="G5380" ca="1">INDEX(Reel3,Spins[[#This Row],[Stop3]])</f>
        <v>🍒</v>
      </c>
      <c r="H5380" t="b">
        <f ca="1">AND(Spins[[#This Row],[Sym1]]=Spins[[#This Row],[Sym2]],Spins[[#This Row],[Sym2]]=Spins[[#This Row],[Sym3]])</f>
        <v>0</v>
      </c>
      <c r="I5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0">
        <f t="shared" si="421"/>
        <v>1</v>
      </c>
      <c r="K5380">
        <f ca="1">Spins[[#This Row],[Mult]]*Spins[[#This Row],[Bet]]</f>
        <v>0</v>
      </c>
      <c r="L5380">
        <f ca="1">Spins[[#This Row],[Payout]]-Spins[[#This Row],[Bet]]</f>
        <v>-1</v>
      </c>
    </row>
    <row r="5381" spans="1:12" x14ac:dyDescent="0.3">
      <c r="A5381">
        <f t="shared" si="417"/>
        <v>5380</v>
      </c>
      <c r="B5381">
        <f t="shared" ca="1" si="418"/>
        <v>14</v>
      </c>
      <c r="C5381" t="str" cm="1">
        <f t="array" aca="1" ref="C5381" ca="1">INDEX(Reel1,Spins[[#This Row],[Stop1]])</f>
        <v>🍋</v>
      </c>
      <c r="D5381">
        <f t="shared" ca="1" si="419"/>
        <v>2</v>
      </c>
      <c r="E5381" t="str" cm="1">
        <f t="array" aca="1" ref="E5381" ca="1">INDEX(Reel2,Spins[[#This Row],[Stop2]])</f>
        <v>🍋</v>
      </c>
      <c r="F5381">
        <f t="shared" ca="1" si="420"/>
        <v>24</v>
      </c>
      <c r="G5381" t="str" cm="1">
        <f t="array" aca="1" ref="G5381" ca="1">INDEX(Reel3,Spins[[#This Row],[Stop3]])</f>
        <v>BAR</v>
      </c>
      <c r="H5381" t="b">
        <f ca="1">AND(Spins[[#This Row],[Sym1]]=Spins[[#This Row],[Sym2]],Spins[[#This Row],[Sym2]]=Spins[[#This Row],[Sym3]])</f>
        <v>0</v>
      </c>
      <c r="I5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81">
        <f t="shared" si="421"/>
        <v>1</v>
      </c>
      <c r="K5381">
        <f ca="1">Spins[[#This Row],[Mult]]*Spins[[#This Row],[Bet]]</f>
        <v>0.6</v>
      </c>
      <c r="L5381">
        <f ca="1">Spins[[#This Row],[Payout]]-Spins[[#This Row],[Bet]]</f>
        <v>-0.4</v>
      </c>
    </row>
    <row r="5382" spans="1:12" x14ac:dyDescent="0.3">
      <c r="A5382">
        <f t="shared" si="417"/>
        <v>5381</v>
      </c>
      <c r="B5382">
        <f t="shared" ca="1" si="418"/>
        <v>15</v>
      </c>
      <c r="C5382" t="str" cm="1">
        <f t="array" aca="1" ref="C5382" ca="1">INDEX(Reel1,Spins[[#This Row],[Stop1]])</f>
        <v>🍒</v>
      </c>
      <c r="D5382">
        <f t="shared" ca="1" si="419"/>
        <v>4</v>
      </c>
      <c r="E5382" t="str" cm="1">
        <f t="array" aca="1" ref="E5382" ca="1">INDEX(Reel2,Spins[[#This Row],[Stop2]])</f>
        <v>🍋</v>
      </c>
      <c r="F5382">
        <f t="shared" ca="1" si="420"/>
        <v>9</v>
      </c>
      <c r="G5382" t="str" cm="1">
        <f t="array" aca="1" ref="G5382" ca="1">INDEX(Reel3,Spins[[#This Row],[Stop3]])</f>
        <v>🍒</v>
      </c>
      <c r="H5382" t="b">
        <f ca="1">AND(Spins[[#This Row],[Sym1]]=Spins[[#This Row],[Sym2]],Spins[[#This Row],[Sym2]]=Spins[[#This Row],[Sym3]])</f>
        <v>0</v>
      </c>
      <c r="I5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2">
        <f t="shared" si="421"/>
        <v>1</v>
      </c>
      <c r="K5382">
        <f ca="1">Spins[[#This Row],[Mult]]*Spins[[#This Row],[Bet]]</f>
        <v>0</v>
      </c>
      <c r="L5382">
        <f ca="1">Spins[[#This Row],[Payout]]-Spins[[#This Row],[Bet]]</f>
        <v>-1</v>
      </c>
    </row>
    <row r="5383" spans="1:12" x14ac:dyDescent="0.3">
      <c r="A5383">
        <f t="shared" si="417"/>
        <v>5382</v>
      </c>
      <c r="B5383">
        <f t="shared" ca="1" si="418"/>
        <v>30</v>
      </c>
      <c r="C5383" t="str" cm="1">
        <f t="array" aca="1" ref="C5383" ca="1">INDEX(Reel1,Spins[[#This Row],[Stop1]])</f>
        <v>7️⃣</v>
      </c>
      <c r="D5383">
        <f t="shared" ca="1" si="419"/>
        <v>2</v>
      </c>
      <c r="E5383" t="str" cm="1">
        <f t="array" aca="1" ref="E5383" ca="1">INDEX(Reel2,Spins[[#This Row],[Stop2]])</f>
        <v>🍋</v>
      </c>
      <c r="F5383">
        <f t="shared" ca="1" si="420"/>
        <v>15</v>
      </c>
      <c r="G5383" t="str" cm="1">
        <f t="array" aca="1" ref="G5383" ca="1">INDEX(Reel3,Spins[[#This Row],[Stop3]])</f>
        <v>🍇</v>
      </c>
      <c r="H5383" t="b">
        <f ca="1">AND(Spins[[#This Row],[Sym1]]=Spins[[#This Row],[Sym2]],Spins[[#This Row],[Sym2]]=Spins[[#This Row],[Sym3]])</f>
        <v>0</v>
      </c>
      <c r="I5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3">
        <f t="shared" si="421"/>
        <v>1</v>
      </c>
      <c r="K5383">
        <f ca="1">Spins[[#This Row],[Mult]]*Spins[[#This Row],[Bet]]</f>
        <v>0</v>
      </c>
      <c r="L5383">
        <f ca="1">Spins[[#This Row],[Payout]]-Spins[[#This Row],[Bet]]</f>
        <v>-1</v>
      </c>
    </row>
    <row r="5384" spans="1:12" x14ac:dyDescent="0.3">
      <c r="A5384">
        <f t="shared" si="417"/>
        <v>5383</v>
      </c>
      <c r="B5384">
        <f t="shared" ca="1" si="418"/>
        <v>19</v>
      </c>
      <c r="C5384" t="str" cm="1">
        <f t="array" aca="1" ref="C5384" ca="1">INDEX(Reel1,Spins[[#This Row],[Stop1]])</f>
        <v>🍒</v>
      </c>
      <c r="D5384">
        <f t="shared" ca="1" si="419"/>
        <v>1</v>
      </c>
      <c r="E5384" t="str" cm="1">
        <f t="array" aca="1" ref="E5384" ca="1">INDEX(Reel2,Spins[[#This Row],[Stop2]])</f>
        <v>🍋</v>
      </c>
      <c r="F5384">
        <f t="shared" ca="1" si="420"/>
        <v>16</v>
      </c>
      <c r="G5384" t="str" cm="1">
        <f t="array" aca="1" ref="G5384" ca="1">INDEX(Reel3,Spins[[#This Row],[Stop3]])</f>
        <v>🍇</v>
      </c>
      <c r="H5384" t="b">
        <f ca="1">AND(Spins[[#This Row],[Sym1]]=Spins[[#This Row],[Sym2]],Spins[[#This Row],[Sym2]]=Spins[[#This Row],[Sym3]])</f>
        <v>0</v>
      </c>
      <c r="I5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4">
        <f t="shared" si="421"/>
        <v>1</v>
      </c>
      <c r="K5384">
        <f ca="1">Spins[[#This Row],[Mult]]*Spins[[#This Row],[Bet]]</f>
        <v>0</v>
      </c>
      <c r="L5384">
        <f ca="1">Spins[[#This Row],[Payout]]-Spins[[#This Row],[Bet]]</f>
        <v>-1</v>
      </c>
    </row>
    <row r="5385" spans="1:12" x14ac:dyDescent="0.3">
      <c r="A5385">
        <f t="shared" si="417"/>
        <v>5384</v>
      </c>
      <c r="B5385">
        <f t="shared" ca="1" si="418"/>
        <v>25</v>
      </c>
      <c r="C5385" t="str" cm="1">
        <f t="array" aca="1" ref="C5385" ca="1">INDEX(Reel1,Spins[[#This Row],[Stop1]])</f>
        <v>🔔</v>
      </c>
      <c r="D5385">
        <f t="shared" ca="1" si="419"/>
        <v>2</v>
      </c>
      <c r="E5385" t="str" cm="1">
        <f t="array" aca="1" ref="E5385" ca="1">INDEX(Reel2,Spins[[#This Row],[Stop2]])</f>
        <v>🍋</v>
      </c>
      <c r="F5385">
        <f t="shared" ca="1" si="420"/>
        <v>26</v>
      </c>
      <c r="G5385" t="str" cm="1">
        <f t="array" aca="1" ref="G5385" ca="1">INDEX(Reel3,Spins[[#This Row],[Stop3]])</f>
        <v>BAR</v>
      </c>
      <c r="H5385" t="b">
        <f ca="1">AND(Spins[[#This Row],[Sym1]]=Spins[[#This Row],[Sym2]],Spins[[#This Row],[Sym2]]=Spins[[#This Row],[Sym3]])</f>
        <v>0</v>
      </c>
      <c r="I5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5">
        <f t="shared" si="421"/>
        <v>1</v>
      </c>
      <c r="K5385">
        <f ca="1">Spins[[#This Row],[Mult]]*Spins[[#This Row],[Bet]]</f>
        <v>0</v>
      </c>
      <c r="L5385">
        <f ca="1">Spins[[#This Row],[Payout]]-Spins[[#This Row],[Bet]]</f>
        <v>-1</v>
      </c>
    </row>
    <row r="5386" spans="1:12" x14ac:dyDescent="0.3">
      <c r="A5386">
        <f t="shared" si="417"/>
        <v>5385</v>
      </c>
      <c r="B5386">
        <f t="shared" ca="1" si="418"/>
        <v>22</v>
      </c>
      <c r="C5386" t="str" cm="1">
        <f t="array" aca="1" ref="C5386" ca="1">INDEX(Reel1,Spins[[#This Row],[Stop1]])</f>
        <v>🍇</v>
      </c>
      <c r="D5386">
        <f t="shared" ca="1" si="419"/>
        <v>4</v>
      </c>
      <c r="E5386" t="str" cm="1">
        <f t="array" aca="1" ref="E5386" ca="1">INDEX(Reel2,Spins[[#This Row],[Stop2]])</f>
        <v>🍋</v>
      </c>
      <c r="F5386">
        <f t="shared" ca="1" si="420"/>
        <v>18</v>
      </c>
      <c r="G5386" t="str" cm="1">
        <f t="array" aca="1" ref="G5386" ca="1">INDEX(Reel3,Spins[[#This Row],[Stop3]])</f>
        <v>🔔</v>
      </c>
      <c r="H5386" t="b">
        <f ca="1">AND(Spins[[#This Row],[Sym1]]=Spins[[#This Row],[Sym2]],Spins[[#This Row],[Sym2]]=Spins[[#This Row],[Sym3]])</f>
        <v>0</v>
      </c>
      <c r="I5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6">
        <f t="shared" si="421"/>
        <v>1</v>
      </c>
      <c r="K5386">
        <f ca="1">Spins[[#This Row],[Mult]]*Spins[[#This Row],[Bet]]</f>
        <v>0</v>
      </c>
      <c r="L5386">
        <f ca="1">Spins[[#This Row],[Payout]]-Spins[[#This Row],[Bet]]</f>
        <v>-1</v>
      </c>
    </row>
    <row r="5387" spans="1:12" x14ac:dyDescent="0.3">
      <c r="A5387">
        <f t="shared" si="417"/>
        <v>5386</v>
      </c>
      <c r="B5387">
        <f t="shared" ca="1" si="418"/>
        <v>4</v>
      </c>
      <c r="C5387" t="str" cm="1">
        <f t="array" aca="1" ref="C5387" ca="1">INDEX(Reel1,Spins[[#This Row],[Stop1]])</f>
        <v>🍋</v>
      </c>
      <c r="D5387">
        <f t="shared" ca="1" si="419"/>
        <v>30</v>
      </c>
      <c r="E5387" t="str" cm="1">
        <f t="array" aca="1" ref="E5387" ca="1">INDEX(Reel2,Spins[[#This Row],[Stop2]])</f>
        <v>7️⃣</v>
      </c>
      <c r="F5387">
        <f t="shared" ca="1" si="420"/>
        <v>31</v>
      </c>
      <c r="G5387" t="str" cm="1">
        <f t="array" aca="1" ref="G5387" ca="1">INDEX(Reel3,Spins[[#This Row],[Stop3]])</f>
        <v>💎</v>
      </c>
      <c r="H5387" t="b">
        <f ca="1">AND(Spins[[#This Row],[Sym1]]=Spins[[#This Row],[Sym2]],Spins[[#This Row],[Sym2]]=Spins[[#This Row],[Sym3]])</f>
        <v>0</v>
      </c>
      <c r="I5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87">
        <f t="shared" si="421"/>
        <v>1</v>
      </c>
      <c r="K5387">
        <f ca="1">Spins[[#This Row],[Mult]]*Spins[[#This Row],[Bet]]</f>
        <v>0</v>
      </c>
      <c r="L5387">
        <f ca="1">Spins[[#This Row],[Payout]]-Spins[[#This Row],[Bet]]</f>
        <v>-1</v>
      </c>
    </row>
    <row r="5388" spans="1:12" x14ac:dyDescent="0.3">
      <c r="A5388">
        <f t="shared" si="417"/>
        <v>5387</v>
      </c>
      <c r="B5388">
        <f t="shared" ca="1" si="418"/>
        <v>9</v>
      </c>
      <c r="C5388" t="str" cm="1">
        <f t="array" aca="1" ref="C5388" ca="1">INDEX(Reel1,Spins[[#This Row],[Stop1]])</f>
        <v>🍋</v>
      </c>
      <c r="D5388">
        <f t="shared" ca="1" si="419"/>
        <v>14</v>
      </c>
      <c r="E5388" t="str" cm="1">
        <f t="array" aca="1" ref="E5388" ca="1">INDEX(Reel2,Spins[[#This Row],[Stop2]])</f>
        <v>🍋</v>
      </c>
      <c r="F5388">
        <f t="shared" ca="1" si="420"/>
        <v>26</v>
      </c>
      <c r="G5388" t="str" cm="1">
        <f t="array" aca="1" ref="G5388" ca="1">INDEX(Reel3,Spins[[#This Row],[Stop3]])</f>
        <v>BAR</v>
      </c>
      <c r="H5388" t="b">
        <f ca="1">AND(Spins[[#This Row],[Sym1]]=Spins[[#This Row],[Sym2]],Spins[[#This Row],[Sym2]]=Spins[[#This Row],[Sym3]])</f>
        <v>0</v>
      </c>
      <c r="I5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88">
        <f t="shared" si="421"/>
        <v>1</v>
      </c>
      <c r="K5388">
        <f ca="1">Spins[[#This Row],[Mult]]*Spins[[#This Row],[Bet]]</f>
        <v>0.6</v>
      </c>
      <c r="L5388">
        <f ca="1">Spins[[#This Row],[Payout]]-Spins[[#This Row],[Bet]]</f>
        <v>-0.4</v>
      </c>
    </row>
    <row r="5389" spans="1:12" x14ac:dyDescent="0.3">
      <c r="A5389">
        <f t="shared" si="417"/>
        <v>5388</v>
      </c>
      <c r="B5389">
        <f t="shared" ca="1" si="418"/>
        <v>19</v>
      </c>
      <c r="C5389" t="str" cm="1">
        <f t="array" aca="1" ref="C5389" ca="1">INDEX(Reel1,Spins[[#This Row],[Stop1]])</f>
        <v>🍒</v>
      </c>
      <c r="D5389">
        <f t="shared" ca="1" si="419"/>
        <v>20</v>
      </c>
      <c r="E5389" t="str" cm="1">
        <f t="array" aca="1" ref="E5389" ca="1">INDEX(Reel2,Spins[[#This Row],[Stop2]])</f>
        <v>🍒</v>
      </c>
      <c r="F5389">
        <f t="shared" ca="1" si="420"/>
        <v>16</v>
      </c>
      <c r="G5389" t="str" cm="1">
        <f t="array" aca="1" ref="G5389" ca="1">INDEX(Reel3,Spins[[#This Row],[Stop3]])</f>
        <v>🍇</v>
      </c>
      <c r="H5389" t="b">
        <f ca="1">AND(Spins[[#This Row],[Sym1]]=Spins[[#This Row],[Sym2]],Spins[[#This Row],[Sym2]]=Spins[[#This Row],[Sym3]])</f>
        <v>0</v>
      </c>
      <c r="I5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389">
        <f t="shared" si="421"/>
        <v>1</v>
      </c>
      <c r="K5389">
        <f ca="1">Spins[[#This Row],[Mult]]*Spins[[#This Row],[Bet]]</f>
        <v>0.8</v>
      </c>
      <c r="L5389">
        <f ca="1">Spins[[#This Row],[Payout]]-Spins[[#This Row],[Bet]]</f>
        <v>-0.19999999999999996</v>
      </c>
    </row>
    <row r="5390" spans="1:12" x14ac:dyDescent="0.3">
      <c r="A5390">
        <f t="shared" si="417"/>
        <v>5389</v>
      </c>
      <c r="B5390">
        <f t="shared" ca="1" si="418"/>
        <v>18</v>
      </c>
      <c r="C5390" t="str" cm="1">
        <f t="array" aca="1" ref="C5390" ca="1">INDEX(Reel1,Spins[[#This Row],[Stop1]])</f>
        <v>🍒</v>
      </c>
      <c r="D5390">
        <f t="shared" ca="1" si="419"/>
        <v>10</v>
      </c>
      <c r="E5390" t="str" cm="1">
        <f t="array" aca="1" ref="E5390" ca="1">INDEX(Reel2,Spins[[#This Row],[Stop2]])</f>
        <v>🍋</v>
      </c>
      <c r="F5390">
        <f t="shared" ca="1" si="420"/>
        <v>10</v>
      </c>
      <c r="G5390" t="str" cm="1">
        <f t="array" aca="1" ref="G5390" ca="1">INDEX(Reel3,Spins[[#This Row],[Stop3]])</f>
        <v>🍒</v>
      </c>
      <c r="H5390" t="b">
        <f ca="1">AND(Spins[[#This Row],[Sym1]]=Spins[[#This Row],[Sym2]],Spins[[#This Row],[Sym2]]=Spins[[#This Row],[Sym3]])</f>
        <v>0</v>
      </c>
      <c r="I5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0">
        <f t="shared" si="421"/>
        <v>1</v>
      </c>
      <c r="K5390">
        <f ca="1">Spins[[#This Row],[Mult]]*Spins[[#This Row],[Bet]]</f>
        <v>0</v>
      </c>
      <c r="L5390">
        <f ca="1">Spins[[#This Row],[Payout]]-Spins[[#This Row],[Bet]]</f>
        <v>-1</v>
      </c>
    </row>
    <row r="5391" spans="1:12" x14ac:dyDescent="0.3">
      <c r="A5391">
        <f t="shared" si="417"/>
        <v>5390</v>
      </c>
      <c r="B5391">
        <f t="shared" ca="1" si="418"/>
        <v>4</v>
      </c>
      <c r="C5391" t="str" cm="1">
        <f t="array" aca="1" ref="C5391" ca="1">INDEX(Reel1,Spins[[#This Row],[Stop1]])</f>
        <v>🍋</v>
      </c>
      <c r="D5391">
        <f t="shared" ca="1" si="419"/>
        <v>5</v>
      </c>
      <c r="E5391" t="str" cm="1">
        <f t="array" aca="1" ref="E5391" ca="1">INDEX(Reel2,Spins[[#This Row],[Stop2]])</f>
        <v>🍋</v>
      </c>
      <c r="F5391">
        <f t="shared" ca="1" si="420"/>
        <v>10</v>
      </c>
      <c r="G5391" t="str" cm="1">
        <f t="array" aca="1" ref="G5391" ca="1">INDEX(Reel3,Spins[[#This Row],[Stop3]])</f>
        <v>🍒</v>
      </c>
      <c r="H5391" t="b">
        <f ca="1">AND(Spins[[#This Row],[Sym1]]=Spins[[#This Row],[Sym2]],Spins[[#This Row],[Sym2]]=Spins[[#This Row],[Sym3]])</f>
        <v>0</v>
      </c>
      <c r="I5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91">
        <f t="shared" si="421"/>
        <v>1</v>
      </c>
      <c r="K5391">
        <f ca="1">Spins[[#This Row],[Mult]]*Spins[[#This Row],[Bet]]</f>
        <v>0.6</v>
      </c>
      <c r="L5391">
        <f ca="1">Spins[[#This Row],[Payout]]-Spins[[#This Row],[Bet]]</f>
        <v>-0.4</v>
      </c>
    </row>
    <row r="5392" spans="1:12" x14ac:dyDescent="0.3">
      <c r="A5392">
        <f t="shared" si="417"/>
        <v>5391</v>
      </c>
      <c r="B5392">
        <f t="shared" ca="1" si="418"/>
        <v>23</v>
      </c>
      <c r="C5392" t="str" cm="1">
        <f t="array" aca="1" ref="C5392" ca="1">INDEX(Reel1,Spins[[#This Row],[Stop1]])</f>
        <v>🍇</v>
      </c>
      <c r="D5392">
        <f t="shared" ca="1" si="419"/>
        <v>11</v>
      </c>
      <c r="E5392" t="str" cm="1">
        <f t="array" aca="1" ref="E5392" ca="1">INDEX(Reel2,Spins[[#This Row],[Stop2]])</f>
        <v>🍋</v>
      </c>
      <c r="F5392">
        <f t="shared" ca="1" si="420"/>
        <v>3</v>
      </c>
      <c r="G5392" t="str" cm="1">
        <f t="array" aca="1" ref="G5392" ca="1">INDEX(Reel3,Spins[[#This Row],[Stop3]])</f>
        <v>🍋</v>
      </c>
      <c r="H5392" t="b">
        <f ca="1">AND(Spins[[#This Row],[Sym1]]=Spins[[#This Row],[Sym2]],Spins[[#This Row],[Sym2]]=Spins[[#This Row],[Sym3]])</f>
        <v>0</v>
      </c>
      <c r="I5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2">
        <f t="shared" si="421"/>
        <v>1</v>
      </c>
      <c r="K5392">
        <f ca="1">Spins[[#This Row],[Mult]]*Spins[[#This Row],[Bet]]</f>
        <v>0</v>
      </c>
      <c r="L5392">
        <f ca="1">Spins[[#This Row],[Payout]]-Spins[[#This Row],[Bet]]</f>
        <v>-1</v>
      </c>
    </row>
    <row r="5393" spans="1:12" x14ac:dyDescent="0.3">
      <c r="A5393">
        <f t="shared" si="417"/>
        <v>5392</v>
      </c>
      <c r="B5393">
        <f t="shared" ca="1" si="418"/>
        <v>23</v>
      </c>
      <c r="C5393" t="str" cm="1">
        <f t="array" aca="1" ref="C5393" ca="1">INDEX(Reel1,Spins[[#This Row],[Stop1]])</f>
        <v>🍇</v>
      </c>
      <c r="D5393">
        <f t="shared" ca="1" si="419"/>
        <v>17</v>
      </c>
      <c r="E5393" t="str" cm="1">
        <f t="array" aca="1" ref="E5393" ca="1">INDEX(Reel2,Spins[[#This Row],[Stop2]])</f>
        <v>🍒</v>
      </c>
      <c r="F5393">
        <f t="shared" ca="1" si="420"/>
        <v>1</v>
      </c>
      <c r="G5393" t="str" cm="1">
        <f t="array" aca="1" ref="G5393" ca="1">INDEX(Reel3,Spins[[#This Row],[Stop3]])</f>
        <v>🍋</v>
      </c>
      <c r="H5393" t="b">
        <f ca="1">AND(Spins[[#This Row],[Sym1]]=Spins[[#This Row],[Sym2]],Spins[[#This Row],[Sym2]]=Spins[[#This Row],[Sym3]])</f>
        <v>0</v>
      </c>
      <c r="I5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3">
        <f t="shared" si="421"/>
        <v>1</v>
      </c>
      <c r="K5393">
        <f ca="1">Spins[[#This Row],[Mult]]*Spins[[#This Row],[Bet]]</f>
        <v>0</v>
      </c>
      <c r="L5393">
        <f ca="1">Spins[[#This Row],[Payout]]-Spins[[#This Row],[Bet]]</f>
        <v>-1</v>
      </c>
    </row>
    <row r="5394" spans="1:12" x14ac:dyDescent="0.3">
      <c r="A5394">
        <f t="shared" si="417"/>
        <v>5393</v>
      </c>
      <c r="B5394">
        <f t="shared" ca="1" si="418"/>
        <v>12</v>
      </c>
      <c r="C5394" t="str" cm="1">
        <f t="array" aca="1" ref="C5394" ca="1">INDEX(Reel1,Spins[[#This Row],[Stop1]])</f>
        <v>🍋</v>
      </c>
      <c r="D5394">
        <f t="shared" ca="1" si="419"/>
        <v>12</v>
      </c>
      <c r="E5394" t="str" cm="1">
        <f t="array" aca="1" ref="E5394" ca="1">INDEX(Reel2,Spins[[#This Row],[Stop2]])</f>
        <v>🍋</v>
      </c>
      <c r="F5394">
        <f t="shared" ca="1" si="420"/>
        <v>21</v>
      </c>
      <c r="G5394" t="str" cm="1">
        <f t="array" aca="1" ref="G5394" ca="1">INDEX(Reel3,Spins[[#This Row],[Stop3]])</f>
        <v>🔔</v>
      </c>
      <c r="H5394" t="b">
        <f ca="1">AND(Spins[[#This Row],[Sym1]]=Spins[[#This Row],[Sym2]],Spins[[#This Row],[Sym2]]=Spins[[#This Row],[Sym3]])</f>
        <v>0</v>
      </c>
      <c r="I5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394">
        <f t="shared" si="421"/>
        <v>1</v>
      </c>
      <c r="K5394">
        <f ca="1">Spins[[#This Row],[Mult]]*Spins[[#This Row],[Bet]]</f>
        <v>0.6</v>
      </c>
      <c r="L5394">
        <f ca="1">Spins[[#This Row],[Payout]]-Spins[[#This Row],[Bet]]</f>
        <v>-0.4</v>
      </c>
    </row>
    <row r="5395" spans="1:12" x14ac:dyDescent="0.3">
      <c r="A5395">
        <f t="shared" si="417"/>
        <v>5394</v>
      </c>
      <c r="B5395">
        <f t="shared" ca="1" si="418"/>
        <v>24</v>
      </c>
      <c r="C5395" t="str" cm="1">
        <f t="array" aca="1" ref="C5395" ca="1">INDEX(Reel1,Spins[[#This Row],[Stop1]])</f>
        <v>🍇</v>
      </c>
      <c r="D5395">
        <f t="shared" ca="1" si="419"/>
        <v>7</v>
      </c>
      <c r="E5395" t="str" cm="1">
        <f t="array" aca="1" ref="E5395" ca="1">INDEX(Reel2,Spins[[#This Row],[Stop2]])</f>
        <v>🍋</v>
      </c>
      <c r="F5395">
        <f t="shared" ca="1" si="420"/>
        <v>26</v>
      </c>
      <c r="G5395" t="str" cm="1">
        <f t="array" aca="1" ref="G5395" ca="1">INDEX(Reel3,Spins[[#This Row],[Stop3]])</f>
        <v>BAR</v>
      </c>
      <c r="H5395" t="b">
        <f ca="1">AND(Spins[[#This Row],[Sym1]]=Spins[[#This Row],[Sym2]],Spins[[#This Row],[Sym2]]=Spins[[#This Row],[Sym3]])</f>
        <v>0</v>
      </c>
      <c r="I5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5">
        <f t="shared" si="421"/>
        <v>1</v>
      </c>
      <c r="K5395">
        <f ca="1">Spins[[#This Row],[Mult]]*Spins[[#This Row],[Bet]]</f>
        <v>0</v>
      </c>
      <c r="L5395">
        <f ca="1">Spins[[#This Row],[Payout]]-Spins[[#This Row],[Bet]]</f>
        <v>-1</v>
      </c>
    </row>
    <row r="5396" spans="1:12" x14ac:dyDescent="0.3">
      <c r="A5396">
        <f t="shared" si="417"/>
        <v>5395</v>
      </c>
      <c r="B5396">
        <f t="shared" ca="1" si="418"/>
        <v>15</v>
      </c>
      <c r="C5396" t="str" cm="1">
        <f t="array" aca="1" ref="C5396" ca="1">INDEX(Reel1,Spins[[#This Row],[Stop1]])</f>
        <v>🍒</v>
      </c>
      <c r="D5396">
        <f t="shared" ca="1" si="419"/>
        <v>8</v>
      </c>
      <c r="E5396" t="str" cm="1">
        <f t="array" aca="1" ref="E5396" ca="1">INDEX(Reel2,Spins[[#This Row],[Stop2]])</f>
        <v>🍋</v>
      </c>
      <c r="F5396">
        <f t="shared" ca="1" si="420"/>
        <v>10</v>
      </c>
      <c r="G5396" t="str" cm="1">
        <f t="array" aca="1" ref="G5396" ca="1">INDEX(Reel3,Spins[[#This Row],[Stop3]])</f>
        <v>🍒</v>
      </c>
      <c r="H5396" t="b">
        <f ca="1">AND(Spins[[#This Row],[Sym1]]=Spins[[#This Row],[Sym2]],Spins[[#This Row],[Sym2]]=Spins[[#This Row],[Sym3]])</f>
        <v>0</v>
      </c>
      <c r="I5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6">
        <f t="shared" si="421"/>
        <v>1</v>
      </c>
      <c r="K5396">
        <f ca="1">Spins[[#This Row],[Mult]]*Spins[[#This Row],[Bet]]</f>
        <v>0</v>
      </c>
      <c r="L5396">
        <f ca="1">Spins[[#This Row],[Payout]]-Spins[[#This Row],[Bet]]</f>
        <v>-1</v>
      </c>
    </row>
    <row r="5397" spans="1:12" x14ac:dyDescent="0.3">
      <c r="A5397">
        <f t="shared" si="417"/>
        <v>5396</v>
      </c>
      <c r="B5397">
        <f t="shared" ca="1" si="418"/>
        <v>27</v>
      </c>
      <c r="C5397" t="str" cm="1">
        <f t="array" aca="1" ref="C5397" ca="1">INDEX(Reel1,Spins[[#This Row],[Stop1]])</f>
        <v>BAR</v>
      </c>
      <c r="D5397">
        <f t="shared" ca="1" si="419"/>
        <v>15</v>
      </c>
      <c r="E5397" t="str" cm="1">
        <f t="array" aca="1" ref="E5397" ca="1">INDEX(Reel2,Spins[[#This Row],[Stop2]])</f>
        <v>🍒</v>
      </c>
      <c r="F5397">
        <f t="shared" ca="1" si="420"/>
        <v>28</v>
      </c>
      <c r="G5397" t="str" cm="1">
        <f t="array" aca="1" ref="G5397" ca="1">INDEX(Reel3,Spins[[#This Row],[Stop3]])</f>
        <v>7️⃣</v>
      </c>
      <c r="H5397" t="b">
        <f ca="1">AND(Spins[[#This Row],[Sym1]]=Spins[[#This Row],[Sym2]],Spins[[#This Row],[Sym2]]=Spins[[#This Row],[Sym3]])</f>
        <v>0</v>
      </c>
      <c r="I5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7">
        <f t="shared" si="421"/>
        <v>1</v>
      </c>
      <c r="K5397">
        <f ca="1">Spins[[#This Row],[Mult]]*Spins[[#This Row],[Bet]]</f>
        <v>0</v>
      </c>
      <c r="L5397">
        <f ca="1">Spins[[#This Row],[Payout]]-Spins[[#This Row],[Bet]]</f>
        <v>-1</v>
      </c>
    </row>
    <row r="5398" spans="1:12" x14ac:dyDescent="0.3">
      <c r="A5398">
        <f t="shared" si="417"/>
        <v>5397</v>
      </c>
      <c r="B5398">
        <f t="shared" ca="1" si="418"/>
        <v>27</v>
      </c>
      <c r="C5398" t="str" cm="1">
        <f t="array" aca="1" ref="C5398" ca="1">INDEX(Reel1,Spins[[#This Row],[Stop1]])</f>
        <v>BAR</v>
      </c>
      <c r="D5398">
        <f t="shared" ca="1" si="419"/>
        <v>29</v>
      </c>
      <c r="E5398" t="str" cm="1">
        <f t="array" aca="1" ref="E5398" ca="1">INDEX(Reel2,Spins[[#This Row],[Stop2]])</f>
        <v>7️⃣</v>
      </c>
      <c r="F5398">
        <f t="shared" ca="1" si="420"/>
        <v>17</v>
      </c>
      <c r="G5398" t="str" cm="1">
        <f t="array" aca="1" ref="G5398" ca="1">INDEX(Reel3,Spins[[#This Row],[Stop3]])</f>
        <v>🍇</v>
      </c>
      <c r="H5398" t="b">
        <f ca="1">AND(Spins[[#This Row],[Sym1]]=Spins[[#This Row],[Sym2]],Spins[[#This Row],[Sym2]]=Spins[[#This Row],[Sym3]])</f>
        <v>0</v>
      </c>
      <c r="I5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8">
        <f t="shared" si="421"/>
        <v>1</v>
      </c>
      <c r="K5398">
        <f ca="1">Spins[[#This Row],[Mult]]*Spins[[#This Row],[Bet]]</f>
        <v>0</v>
      </c>
      <c r="L5398">
        <f ca="1">Spins[[#This Row],[Payout]]-Spins[[#This Row],[Bet]]</f>
        <v>-1</v>
      </c>
    </row>
    <row r="5399" spans="1:12" x14ac:dyDescent="0.3">
      <c r="A5399">
        <f t="shared" si="417"/>
        <v>5398</v>
      </c>
      <c r="B5399">
        <f t="shared" ca="1" si="418"/>
        <v>17</v>
      </c>
      <c r="C5399" t="str" cm="1">
        <f t="array" aca="1" ref="C5399" ca="1">INDEX(Reel1,Spins[[#This Row],[Stop1]])</f>
        <v>🍒</v>
      </c>
      <c r="D5399">
        <f t="shared" ca="1" si="419"/>
        <v>23</v>
      </c>
      <c r="E5399" t="str" cm="1">
        <f t="array" aca="1" ref="E5399" ca="1">INDEX(Reel2,Spins[[#This Row],[Stop2]])</f>
        <v>🍇</v>
      </c>
      <c r="F5399">
        <f t="shared" ca="1" si="420"/>
        <v>24</v>
      </c>
      <c r="G5399" t="str" cm="1">
        <f t="array" aca="1" ref="G5399" ca="1">INDEX(Reel3,Spins[[#This Row],[Stop3]])</f>
        <v>BAR</v>
      </c>
      <c r="H5399" t="b">
        <f ca="1">AND(Spins[[#This Row],[Sym1]]=Spins[[#This Row],[Sym2]],Spins[[#This Row],[Sym2]]=Spins[[#This Row],[Sym3]])</f>
        <v>0</v>
      </c>
      <c r="I5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399">
        <f t="shared" si="421"/>
        <v>1</v>
      </c>
      <c r="K5399">
        <f ca="1">Spins[[#This Row],[Mult]]*Spins[[#This Row],[Bet]]</f>
        <v>0</v>
      </c>
      <c r="L5399">
        <f ca="1">Spins[[#This Row],[Payout]]-Spins[[#This Row],[Bet]]</f>
        <v>-1</v>
      </c>
    </row>
    <row r="5400" spans="1:12" x14ac:dyDescent="0.3">
      <c r="A5400">
        <f t="shared" si="417"/>
        <v>5399</v>
      </c>
      <c r="B5400">
        <f t="shared" ca="1" si="418"/>
        <v>19</v>
      </c>
      <c r="C5400" t="str" cm="1">
        <f t="array" aca="1" ref="C5400" ca="1">INDEX(Reel1,Spins[[#This Row],[Stop1]])</f>
        <v>🍒</v>
      </c>
      <c r="D5400">
        <f t="shared" ca="1" si="419"/>
        <v>20</v>
      </c>
      <c r="E5400" t="str" cm="1">
        <f t="array" aca="1" ref="E5400" ca="1">INDEX(Reel2,Spins[[#This Row],[Stop2]])</f>
        <v>🍒</v>
      </c>
      <c r="F5400">
        <f t="shared" ca="1" si="420"/>
        <v>26</v>
      </c>
      <c r="G5400" t="str" cm="1">
        <f t="array" aca="1" ref="G5400" ca="1">INDEX(Reel3,Spins[[#This Row],[Stop3]])</f>
        <v>BAR</v>
      </c>
      <c r="H5400" t="b">
        <f ca="1">AND(Spins[[#This Row],[Sym1]]=Spins[[#This Row],[Sym2]],Spins[[#This Row],[Sym2]]=Spins[[#This Row],[Sym3]])</f>
        <v>0</v>
      </c>
      <c r="I5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400">
        <f t="shared" si="421"/>
        <v>1</v>
      </c>
      <c r="K5400">
        <f ca="1">Spins[[#This Row],[Mult]]*Spins[[#This Row],[Bet]]</f>
        <v>0.8</v>
      </c>
      <c r="L5400">
        <f ca="1">Spins[[#This Row],[Payout]]-Spins[[#This Row],[Bet]]</f>
        <v>-0.19999999999999996</v>
      </c>
    </row>
    <row r="5401" spans="1:12" x14ac:dyDescent="0.3">
      <c r="A5401">
        <f t="shared" si="417"/>
        <v>5400</v>
      </c>
      <c r="B5401">
        <f t="shared" ca="1" si="418"/>
        <v>16</v>
      </c>
      <c r="C5401" t="str" cm="1">
        <f t="array" aca="1" ref="C5401" ca="1">INDEX(Reel1,Spins[[#This Row],[Stop1]])</f>
        <v>🍒</v>
      </c>
      <c r="D5401">
        <f t="shared" ca="1" si="419"/>
        <v>13</v>
      </c>
      <c r="E5401" t="str" cm="1">
        <f t="array" aca="1" ref="E5401" ca="1">INDEX(Reel2,Spins[[#This Row],[Stop2]])</f>
        <v>🍋</v>
      </c>
      <c r="F5401">
        <f t="shared" ca="1" si="420"/>
        <v>24</v>
      </c>
      <c r="G5401" t="str" cm="1">
        <f t="array" aca="1" ref="G5401" ca="1">INDEX(Reel3,Spins[[#This Row],[Stop3]])</f>
        <v>BAR</v>
      </c>
      <c r="H5401" t="b">
        <f ca="1">AND(Spins[[#This Row],[Sym1]]=Spins[[#This Row],[Sym2]],Spins[[#This Row],[Sym2]]=Spins[[#This Row],[Sym3]])</f>
        <v>0</v>
      </c>
      <c r="I5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01">
        <f t="shared" si="421"/>
        <v>1</v>
      </c>
      <c r="K5401">
        <f ca="1">Spins[[#This Row],[Mult]]*Spins[[#This Row],[Bet]]</f>
        <v>0</v>
      </c>
      <c r="L5401">
        <f ca="1">Spins[[#This Row],[Payout]]-Spins[[#This Row],[Bet]]</f>
        <v>-1</v>
      </c>
    </row>
    <row r="5402" spans="1:12" x14ac:dyDescent="0.3">
      <c r="A5402">
        <f t="shared" si="417"/>
        <v>5401</v>
      </c>
      <c r="B5402">
        <f t="shared" ca="1" si="418"/>
        <v>5</v>
      </c>
      <c r="C5402" t="str" cm="1">
        <f t="array" aca="1" ref="C5402" ca="1">INDEX(Reel1,Spins[[#This Row],[Stop1]])</f>
        <v>🍋</v>
      </c>
      <c r="D5402">
        <f t="shared" ca="1" si="419"/>
        <v>22</v>
      </c>
      <c r="E5402" t="str" cm="1">
        <f t="array" aca="1" ref="E5402" ca="1">INDEX(Reel2,Spins[[#This Row],[Stop2]])</f>
        <v>🍇</v>
      </c>
      <c r="F5402">
        <f t="shared" ca="1" si="420"/>
        <v>7</v>
      </c>
      <c r="G5402" t="str" cm="1">
        <f t="array" aca="1" ref="G5402" ca="1">INDEX(Reel3,Spins[[#This Row],[Stop3]])</f>
        <v>🍒</v>
      </c>
      <c r="H5402" t="b">
        <f ca="1">AND(Spins[[#This Row],[Sym1]]=Spins[[#This Row],[Sym2]],Spins[[#This Row],[Sym2]]=Spins[[#This Row],[Sym3]])</f>
        <v>0</v>
      </c>
      <c r="I5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02">
        <f t="shared" si="421"/>
        <v>1</v>
      </c>
      <c r="K5402">
        <f ca="1">Spins[[#This Row],[Mult]]*Spins[[#This Row],[Bet]]</f>
        <v>0</v>
      </c>
      <c r="L5402">
        <f ca="1">Spins[[#This Row],[Payout]]-Spins[[#This Row],[Bet]]</f>
        <v>-1</v>
      </c>
    </row>
    <row r="5403" spans="1:12" x14ac:dyDescent="0.3">
      <c r="A5403">
        <f t="shared" si="417"/>
        <v>5402</v>
      </c>
      <c r="B5403">
        <f t="shared" ca="1" si="418"/>
        <v>16</v>
      </c>
      <c r="C5403" t="str" cm="1">
        <f t="array" aca="1" ref="C5403" ca="1">INDEX(Reel1,Spins[[#This Row],[Stop1]])</f>
        <v>🍒</v>
      </c>
      <c r="D5403">
        <f t="shared" ca="1" si="419"/>
        <v>18</v>
      </c>
      <c r="E5403" t="str" cm="1">
        <f t="array" aca="1" ref="E5403" ca="1">INDEX(Reel2,Spins[[#This Row],[Stop2]])</f>
        <v>🍒</v>
      </c>
      <c r="F5403">
        <f t="shared" ca="1" si="420"/>
        <v>6</v>
      </c>
      <c r="G5403" t="str" cm="1">
        <f t="array" aca="1" ref="G5403" ca="1">INDEX(Reel3,Spins[[#This Row],[Stop3]])</f>
        <v>🍒</v>
      </c>
      <c r="H5403" t="b">
        <f ca="1">AND(Spins[[#This Row],[Sym1]]=Spins[[#This Row],[Sym2]],Spins[[#This Row],[Sym2]]=Spins[[#This Row],[Sym3]])</f>
        <v>1</v>
      </c>
      <c r="I5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403">
        <f t="shared" si="421"/>
        <v>1</v>
      </c>
      <c r="K5403">
        <f ca="1">Spins[[#This Row],[Mult]]*Spins[[#This Row],[Bet]]</f>
        <v>16</v>
      </c>
      <c r="L5403">
        <f ca="1">Spins[[#This Row],[Payout]]-Spins[[#This Row],[Bet]]</f>
        <v>15</v>
      </c>
    </row>
    <row r="5404" spans="1:12" x14ac:dyDescent="0.3">
      <c r="A5404">
        <f t="shared" si="417"/>
        <v>5403</v>
      </c>
      <c r="B5404">
        <f t="shared" ca="1" si="418"/>
        <v>25</v>
      </c>
      <c r="C5404" t="str" cm="1">
        <f t="array" aca="1" ref="C5404" ca="1">INDEX(Reel1,Spins[[#This Row],[Stop1]])</f>
        <v>🔔</v>
      </c>
      <c r="D5404">
        <f t="shared" ca="1" si="419"/>
        <v>16</v>
      </c>
      <c r="E5404" t="str" cm="1">
        <f t="array" aca="1" ref="E5404" ca="1">INDEX(Reel2,Spins[[#This Row],[Stop2]])</f>
        <v>🍒</v>
      </c>
      <c r="F5404">
        <f t="shared" ca="1" si="420"/>
        <v>24</v>
      </c>
      <c r="G5404" t="str" cm="1">
        <f t="array" aca="1" ref="G5404" ca="1">INDEX(Reel3,Spins[[#This Row],[Stop3]])</f>
        <v>BAR</v>
      </c>
      <c r="H5404" t="b">
        <f ca="1">AND(Spins[[#This Row],[Sym1]]=Spins[[#This Row],[Sym2]],Spins[[#This Row],[Sym2]]=Spins[[#This Row],[Sym3]])</f>
        <v>0</v>
      </c>
      <c r="I5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04">
        <f t="shared" si="421"/>
        <v>1</v>
      </c>
      <c r="K5404">
        <f ca="1">Spins[[#This Row],[Mult]]*Spins[[#This Row],[Bet]]</f>
        <v>0</v>
      </c>
      <c r="L5404">
        <f ca="1">Spins[[#This Row],[Payout]]-Spins[[#This Row],[Bet]]</f>
        <v>-1</v>
      </c>
    </row>
    <row r="5405" spans="1:12" x14ac:dyDescent="0.3">
      <c r="A5405">
        <f t="shared" si="417"/>
        <v>5404</v>
      </c>
      <c r="B5405">
        <f t="shared" ca="1" si="418"/>
        <v>4</v>
      </c>
      <c r="C5405" t="str" cm="1">
        <f t="array" aca="1" ref="C5405" ca="1">INDEX(Reel1,Spins[[#This Row],[Stop1]])</f>
        <v>🍋</v>
      </c>
      <c r="D5405">
        <f t="shared" ca="1" si="419"/>
        <v>29</v>
      </c>
      <c r="E5405" t="str" cm="1">
        <f t="array" aca="1" ref="E5405" ca="1">INDEX(Reel2,Spins[[#This Row],[Stop2]])</f>
        <v>7️⃣</v>
      </c>
      <c r="F5405">
        <f t="shared" ca="1" si="420"/>
        <v>12</v>
      </c>
      <c r="G5405" t="str" cm="1">
        <f t="array" aca="1" ref="G5405" ca="1">INDEX(Reel3,Spins[[#This Row],[Stop3]])</f>
        <v>🍒</v>
      </c>
      <c r="H5405" t="b">
        <f ca="1">AND(Spins[[#This Row],[Sym1]]=Spins[[#This Row],[Sym2]],Spins[[#This Row],[Sym2]]=Spins[[#This Row],[Sym3]])</f>
        <v>0</v>
      </c>
      <c r="I5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05">
        <f t="shared" si="421"/>
        <v>1</v>
      </c>
      <c r="K5405">
        <f ca="1">Spins[[#This Row],[Mult]]*Spins[[#This Row],[Bet]]</f>
        <v>0</v>
      </c>
      <c r="L5405">
        <f ca="1">Spins[[#This Row],[Payout]]-Spins[[#This Row],[Bet]]</f>
        <v>-1</v>
      </c>
    </row>
    <row r="5406" spans="1:12" x14ac:dyDescent="0.3">
      <c r="A5406">
        <f t="shared" si="417"/>
        <v>5405</v>
      </c>
      <c r="B5406">
        <f t="shared" ca="1" si="418"/>
        <v>31</v>
      </c>
      <c r="C5406" t="str" cm="1">
        <f t="array" aca="1" ref="C5406" ca="1">INDEX(Reel1,Spins[[#This Row],[Stop1]])</f>
        <v>💎</v>
      </c>
      <c r="D5406">
        <f t="shared" ca="1" si="419"/>
        <v>1</v>
      </c>
      <c r="E5406" t="str" cm="1">
        <f t="array" aca="1" ref="E5406" ca="1">INDEX(Reel2,Spins[[#This Row],[Stop2]])</f>
        <v>🍋</v>
      </c>
      <c r="F5406">
        <f t="shared" ca="1" si="420"/>
        <v>27</v>
      </c>
      <c r="G5406" t="str" cm="1">
        <f t="array" aca="1" ref="G5406" ca="1">INDEX(Reel3,Spins[[#This Row],[Stop3]])</f>
        <v>7️⃣</v>
      </c>
      <c r="H5406" t="b">
        <f ca="1">AND(Spins[[#This Row],[Sym1]]=Spins[[#This Row],[Sym2]],Spins[[#This Row],[Sym2]]=Spins[[#This Row],[Sym3]])</f>
        <v>0</v>
      </c>
      <c r="I5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06">
        <f t="shared" si="421"/>
        <v>1</v>
      </c>
      <c r="K5406">
        <f ca="1">Spins[[#This Row],[Mult]]*Spins[[#This Row],[Bet]]</f>
        <v>0</v>
      </c>
      <c r="L5406">
        <f ca="1">Spins[[#This Row],[Payout]]-Spins[[#This Row],[Bet]]</f>
        <v>-1</v>
      </c>
    </row>
    <row r="5407" spans="1:12" x14ac:dyDescent="0.3">
      <c r="A5407">
        <f t="shared" si="417"/>
        <v>5406</v>
      </c>
      <c r="B5407">
        <f t="shared" ca="1" si="418"/>
        <v>22</v>
      </c>
      <c r="C5407" t="str" cm="1">
        <f t="array" aca="1" ref="C5407" ca="1">INDEX(Reel1,Spins[[#This Row],[Stop1]])</f>
        <v>🍇</v>
      </c>
      <c r="D5407">
        <f t="shared" ca="1" si="419"/>
        <v>30</v>
      </c>
      <c r="E5407" t="str" cm="1">
        <f t="array" aca="1" ref="E5407" ca="1">INDEX(Reel2,Spins[[#This Row],[Stop2]])</f>
        <v>7️⃣</v>
      </c>
      <c r="F5407">
        <f t="shared" ca="1" si="420"/>
        <v>9</v>
      </c>
      <c r="G5407" t="str" cm="1">
        <f t="array" aca="1" ref="G5407" ca="1">INDEX(Reel3,Spins[[#This Row],[Stop3]])</f>
        <v>🍒</v>
      </c>
      <c r="H5407" t="b">
        <f ca="1">AND(Spins[[#This Row],[Sym1]]=Spins[[#This Row],[Sym2]],Spins[[#This Row],[Sym2]]=Spins[[#This Row],[Sym3]])</f>
        <v>0</v>
      </c>
      <c r="I5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07">
        <f t="shared" si="421"/>
        <v>1</v>
      </c>
      <c r="K5407">
        <f ca="1">Spins[[#This Row],[Mult]]*Spins[[#This Row],[Bet]]</f>
        <v>0</v>
      </c>
      <c r="L5407">
        <f ca="1">Spins[[#This Row],[Payout]]-Spins[[#This Row],[Bet]]</f>
        <v>-1</v>
      </c>
    </row>
    <row r="5408" spans="1:12" x14ac:dyDescent="0.3">
      <c r="A5408">
        <f t="shared" si="417"/>
        <v>5407</v>
      </c>
      <c r="B5408">
        <f t="shared" ca="1" si="418"/>
        <v>2</v>
      </c>
      <c r="C5408" t="str" cm="1">
        <f t="array" aca="1" ref="C5408" ca="1">INDEX(Reel1,Spins[[#This Row],[Stop1]])</f>
        <v>🍋</v>
      </c>
      <c r="D5408">
        <f t="shared" ca="1" si="419"/>
        <v>30</v>
      </c>
      <c r="E5408" t="str" cm="1">
        <f t="array" aca="1" ref="E5408" ca="1">INDEX(Reel2,Spins[[#This Row],[Stop2]])</f>
        <v>7️⃣</v>
      </c>
      <c r="F5408">
        <f t="shared" ca="1" si="420"/>
        <v>20</v>
      </c>
      <c r="G5408" t="str" cm="1">
        <f t="array" aca="1" ref="G5408" ca="1">INDEX(Reel3,Spins[[#This Row],[Stop3]])</f>
        <v>🔔</v>
      </c>
      <c r="H5408" t="b">
        <f ca="1">AND(Spins[[#This Row],[Sym1]]=Spins[[#This Row],[Sym2]],Spins[[#This Row],[Sym2]]=Spins[[#This Row],[Sym3]])</f>
        <v>0</v>
      </c>
      <c r="I5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08">
        <f t="shared" si="421"/>
        <v>1</v>
      </c>
      <c r="K5408">
        <f ca="1">Spins[[#This Row],[Mult]]*Spins[[#This Row],[Bet]]</f>
        <v>0</v>
      </c>
      <c r="L5408">
        <f ca="1">Spins[[#This Row],[Payout]]-Spins[[#This Row],[Bet]]</f>
        <v>-1</v>
      </c>
    </row>
    <row r="5409" spans="1:12" x14ac:dyDescent="0.3">
      <c r="A5409">
        <f t="shared" si="417"/>
        <v>5408</v>
      </c>
      <c r="B5409">
        <f t="shared" ca="1" si="418"/>
        <v>14</v>
      </c>
      <c r="C5409" t="str" cm="1">
        <f t="array" aca="1" ref="C5409" ca="1">INDEX(Reel1,Spins[[#This Row],[Stop1]])</f>
        <v>🍋</v>
      </c>
      <c r="D5409">
        <f t="shared" ca="1" si="419"/>
        <v>14</v>
      </c>
      <c r="E5409" t="str" cm="1">
        <f t="array" aca="1" ref="E5409" ca="1">INDEX(Reel2,Spins[[#This Row],[Stop2]])</f>
        <v>🍋</v>
      </c>
      <c r="F5409">
        <f t="shared" ca="1" si="420"/>
        <v>24</v>
      </c>
      <c r="G5409" t="str" cm="1">
        <f t="array" aca="1" ref="G5409" ca="1">INDEX(Reel3,Spins[[#This Row],[Stop3]])</f>
        <v>BAR</v>
      </c>
      <c r="H5409" t="b">
        <f ca="1">AND(Spins[[#This Row],[Sym1]]=Spins[[#This Row],[Sym2]],Spins[[#This Row],[Sym2]]=Spins[[#This Row],[Sym3]])</f>
        <v>0</v>
      </c>
      <c r="I5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09">
        <f t="shared" si="421"/>
        <v>1</v>
      </c>
      <c r="K5409">
        <f ca="1">Spins[[#This Row],[Mult]]*Spins[[#This Row],[Bet]]</f>
        <v>0.6</v>
      </c>
      <c r="L5409">
        <f ca="1">Spins[[#This Row],[Payout]]-Spins[[#This Row],[Bet]]</f>
        <v>-0.4</v>
      </c>
    </row>
    <row r="5410" spans="1:12" x14ac:dyDescent="0.3">
      <c r="A5410">
        <f t="shared" si="417"/>
        <v>5409</v>
      </c>
      <c r="B5410">
        <f t="shared" ca="1" si="418"/>
        <v>31</v>
      </c>
      <c r="C5410" t="str" cm="1">
        <f t="array" aca="1" ref="C5410" ca="1">INDEX(Reel1,Spins[[#This Row],[Stop1]])</f>
        <v>💎</v>
      </c>
      <c r="D5410">
        <f t="shared" ca="1" si="419"/>
        <v>1</v>
      </c>
      <c r="E5410" t="str" cm="1">
        <f t="array" aca="1" ref="E5410" ca="1">INDEX(Reel2,Spins[[#This Row],[Stop2]])</f>
        <v>🍋</v>
      </c>
      <c r="F5410">
        <f t="shared" ca="1" si="420"/>
        <v>4</v>
      </c>
      <c r="G5410" t="str" cm="1">
        <f t="array" aca="1" ref="G5410" ca="1">INDEX(Reel3,Spins[[#This Row],[Stop3]])</f>
        <v>🍋</v>
      </c>
      <c r="H5410" t="b">
        <f ca="1">AND(Spins[[#This Row],[Sym1]]=Spins[[#This Row],[Sym2]],Spins[[#This Row],[Sym2]]=Spins[[#This Row],[Sym3]])</f>
        <v>0</v>
      </c>
      <c r="I5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0">
        <f t="shared" si="421"/>
        <v>1</v>
      </c>
      <c r="K5410">
        <f ca="1">Spins[[#This Row],[Mult]]*Spins[[#This Row],[Bet]]</f>
        <v>0</v>
      </c>
      <c r="L5410">
        <f ca="1">Spins[[#This Row],[Payout]]-Spins[[#This Row],[Bet]]</f>
        <v>-1</v>
      </c>
    </row>
    <row r="5411" spans="1:12" x14ac:dyDescent="0.3">
      <c r="A5411">
        <f t="shared" si="417"/>
        <v>5410</v>
      </c>
      <c r="B5411">
        <f t="shared" ca="1" si="418"/>
        <v>12</v>
      </c>
      <c r="C5411" t="str" cm="1">
        <f t="array" aca="1" ref="C5411" ca="1">INDEX(Reel1,Spins[[#This Row],[Stop1]])</f>
        <v>🍋</v>
      </c>
      <c r="D5411">
        <f t="shared" ca="1" si="419"/>
        <v>29</v>
      </c>
      <c r="E5411" t="str" cm="1">
        <f t="array" aca="1" ref="E5411" ca="1">INDEX(Reel2,Spins[[#This Row],[Stop2]])</f>
        <v>7️⃣</v>
      </c>
      <c r="F5411">
        <f t="shared" ca="1" si="420"/>
        <v>16</v>
      </c>
      <c r="G5411" t="str" cm="1">
        <f t="array" aca="1" ref="G5411" ca="1">INDEX(Reel3,Spins[[#This Row],[Stop3]])</f>
        <v>🍇</v>
      </c>
      <c r="H5411" t="b">
        <f ca="1">AND(Spins[[#This Row],[Sym1]]=Spins[[#This Row],[Sym2]],Spins[[#This Row],[Sym2]]=Spins[[#This Row],[Sym3]])</f>
        <v>0</v>
      </c>
      <c r="I5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1">
        <f t="shared" si="421"/>
        <v>1</v>
      </c>
      <c r="K5411">
        <f ca="1">Spins[[#This Row],[Mult]]*Spins[[#This Row],[Bet]]</f>
        <v>0</v>
      </c>
      <c r="L5411">
        <f ca="1">Spins[[#This Row],[Payout]]-Spins[[#This Row],[Bet]]</f>
        <v>-1</v>
      </c>
    </row>
    <row r="5412" spans="1:12" x14ac:dyDescent="0.3">
      <c r="A5412">
        <f t="shared" si="417"/>
        <v>5411</v>
      </c>
      <c r="B5412">
        <f t="shared" ca="1" si="418"/>
        <v>29</v>
      </c>
      <c r="C5412" t="str" cm="1">
        <f t="array" aca="1" ref="C5412" ca="1">INDEX(Reel1,Spins[[#This Row],[Stop1]])</f>
        <v>7️⃣</v>
      </c>
      <c r="D5412">
        <f t="shared" ca="1" si="419"/>
        <v>5</v>
      </c>
      <c r="E5412" t="str" cm="1">
        <f t="array" aca="1" ref="E5412" ca="1">INDEX(Reel2,Spins[[#This Row],[Stop2]])</f>
        <v>🍋</v>
      </c>
      <c r="F5412">
        <f t="shared" ca="1" si="420"/>
        <v>13</v>
      </c>
      <c r="G5412" t="str" cm="1">
        <f t="array" aca="1" ref="G5412" ca="1">INDEX(Reel3,Spins[[#This Row],[Stop3]])</f>
        <v>🍇</v>
      </c>
      <c r="H5412" t="b">
        <f ca="1">AND(Spins[[#This Row],[Sym1]]=Spins[[#This Row],[Sym2]],Spins[[#This Row],[Sym2]]=Spins[[#This Row],[Sym3]])</f>
        <v>0</v>
      </c>
      <c r="I5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2">
        <f t="shared" si="421"/>
        <v>1</v>
      </c>
      <c r="K5412">
        <f ca="1">Spins[[#This Row],[Mult]]*Spins[[#This Row],[Bet]]</f>
        <v>0</v>
      </c>
      <c r="L5412">
        <f ca="1">Spins[[#This Row],[Payout]]-Spins[[#This Row],[Bet]]</f>
        <v>-1</v>
      </c>
    </row>
    <row r="5413" spans="1:12" x14ac:dyDescent="0.3">
      <c r="A5413">
        <f t="shared" si="417"/>
        <v>5412</v>
      </c>
      <c r="B5413">
        <f t="shared" ca="1" si="418"/>
        <v>31</v>
      </c>
      <c r="C5413" t="str" cm="1">
        <f t="array" aca="1" ref="C5413" ca="1">INDEX(Reel1,Spins[[#This Row],[Stop1]])</f>
        <v>💎</v>
      </c>
      <c r="D5413">
        <f t="shared" ca="1" si="419"/>
        <v>19</v>
      </c>
      <c r="E5413" t="str" cm="1">
        <f t="array" aca="1" ref="E5413" ca="1">INDEX(Reel2,Spins[[#This Row],[Stop2]])</f>
        <v>🍒</v>
      </c>
      <c r="F5413">
        <f t="shared" ca="1" si="420"/>
        <v>20</v>
      </c>
      <c r="G5413" t="str" cm="1">
        <f t="array" aca="1" ref="G5413" ca="1">INDEX(Reel3,Spins[[#This Row],[Stop3]])</f>
        <v>🔔</v>
      </c>
      <c r="H5413" t="b">
        <f ca="1">AND(Spins[[#This Row],[Sym1]]=Spins[[#This Row],[Sym2]],Spins[[#This Row],[Sym2]]=Spins[[#This Row],[Sym3]])</f>
        <v>0</v>
      </c>
      <c r="I5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3">
        <f t="shared" si="421"/>
        <v>1</v>
      </c>
      <c r="K5413">
        <f ca="1">Spins[[#This Row],[Mult]]*Spins[[#This Row],[Bet]]</f>
        <v>0</v>
      </c>
      <c r="L5413">
        <f ca="1">Spins[[#This Row],[Payout]]-Spins[[#This Row],[Bet]]</f>
        <v>-1</v>
      </c>
    </row>
    <row r="5414" spans="1:12" x14ac:dyDescent="0.3">
      <c r="A5414">
        <f t="shared" si="417"/>
        <v>5413</v>
      </c>
      <c r="B5414">
        <f t="shared" ca="1" si="418"/>
        <v>15</v>
      </c>
      <c r="C5414" t="str" cm="1">
        <f t="array" aca="1" ref="C5414" ca="1">INDEX(Reel1,Spins[[#This Row],[Stop1]])</f>
        <v>🍒</v>
      </c>
      <c r="D5414">
        <f t="shared" ca="1" si="419"/>
        <v>28</v>
      </c>
      <c r="E5414" t="str" cm="1">
        <f t="array" aca="1" ref="E5414" ca="1">INDEX(Reel2,Spins[[#This Row],[Stop2]])</f>
        <v>BAR</v>
      </c>
      <c r="F5414">
        <f t="shared" ca="1" si="420"/>
        <v>4</v>
      </c>
      <c r="G5414" t="str" cm="1">
        <f t="array" aca="1" ref="G5414" ca="1">INDEX(Reel3,Spins[[#This Row],[Stop3]])</f>
        <v>🍋</v>
      </c>
      <c r="H5414" t="b">
        <f ca="1">AND(Spins[[#This Row],[Sym1]]=Spins[[#This Row],[Sym2]],Spins[[#This Row],[Sym2]]=Spins[[#This Row],[Sym3]])</f>
        <v>0</v>
      </c>
      <c r="I5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4">
        <f t="shared" si="421"/>
        <v>1</v>
      </c>
      <c r="K5414">
        <f ca="1">Spins[[#This Row],[Mult]]*Spins[[#This Row],[Bet]]</f>
        <v>0</v>
      </c>
      <c r="L5414">
        <f ca="1">Spins[[#This Row],[Payout]]-Spins[[#This Row],[Bet]]</f>
        <v>-1</v>
      </c>
    </row>
    <row r="5415" spans="1:12" x14ac:dyDescent="0.3">
      <c r="A5415">
        <f t="shared" si="417"/>
        <v>5414</v>
      </c>
      <c r="B5415">
        <f t="shared" ca="1" si="418"/>
        <v>23</v>
      </c>
      <c r="C5415" t="str" cm="1">
        <f t="array" aca="1" ref="C5415" ca="1">INDEX(Reel1,Spins[[#This Row],[Stop1]])</f>
        <v>🍇</v>
      </c>
      <c r="D5415">
        <f t="shared" ca="1" si="419"/>
        <v>15</v>
      </c>
      <c r="E5415" t="str" cm="1">
        <f t="array" aca="1" ref="E5415" ca="1">INDEX(Reel2,Spins[[#This Row],[Stop2]])</f>
        <v>🍒</v>
      </c>
      <c r="F5415">
        <f t="shared" ca="1" si="420"/>
        <v>11</v>
      </c>
      <c r="G5415" t="str" cm="1">
        <f t="array" aca="1" ref="G5415" ca="1">INDEX(Reel3,Spins[[#This Row],[Stop3]])</f>
        <v>🍒</v>
      </c>
      <c r="H5415" t="b">
        <f ca="1">AND(Spins[[#This Row],[Sym1]]=Spins[[#This Row],[Sym2]],Spins[[#This Row],[Sym2]]=Spins[[#This Row],[Sym3]])</f>
        <v>0</v>
      </c>
      <c r="I5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5">
        <f t="shared" si="421"/>
        <v>1</v>
      </c>
      <c r="K5415">
        <f ca="1">Spins[[#This Row],[Mult]]*Spins[[#This Row],[Bet]]</f>
        <v>0</v>
      </c>
      <c r="L5415">
        <f ca="1">Spins[[#This Row],[Payout]]-Spins[[#This Row],[Bet]]</f>
        <v>-1</v>
      </c>
    </row>
    <row r="5416" spans="1:12" x14ac:dyDescent="0.3">
      <c r="A5416">
        <f t="shared" si="417"/>
        <v>5415</v>
      </c>
      <c r="B5416">
        <f t="shared" ca="1" si="418"/>
        <v>26</v>
      </c>
      <c r="C5416" t="str" cm="1">
        <f t="array" aca="1" ref="C5416" ca="1">INDEX(Reel1,Spins[[#This Row],[Stop1]])</f>
        <v>🔔</v>
      </c>
      <c r="D5416">
        <f t="shared" ca="1" si="419"/>
        <v>18</v>
      </c>
      <c r="E5416" t="str" cm="1">
        <f t="array" aca="1" ref="E5416" ca="1">INDEX(Reel2,Spins[[#This Row],[Stop2]])</f>
        <v>🍒</v>
      </c>
      <c r="F5416">
        <f t="shared" ca="1" si="420"/>
        <v>9</v>
      </c>
      <c r="G5416" t="str" cm="1">
        <f t="array" aca="1" ref="G5416" ca="1">INDEX(Reel3,Spins[[#This Row],[Stop3]])</f>
        <v>🍒</v>
      </c>
      <c r="H5416" t="b">
        <f ca="1">AND(Spins[[#This Row],[Sym1]]=Spins[[#This Row],[Sym2]],Spins[[#This Row],[Sym2]]=Spins[[#This Row],[Sym3]])</f>
        <v>0</v>
      </c>
      <c r="I5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6">
        <f t="shared" si="421"/>
        <v>1</v>
      </c>
      <c r="K5416">
        <f ca="1">Spins[[#This Row],[Mult]]*Spins[[#This Row],[Bet]]</f>
        <v>0</v>
      </c>
      <c r="L5416">
        <f ca="1">Spins[[#This Row],[Payout]]-Spins[[#This Row],[Bet]]</f>
        <v>-1</v>
      </c>
    </row>
    <row r="5417" spans="1:12" x14ac:dyDescent="0.3">
      <c r="A5417">
        <f t="shared" si="417"/>
        <v>5416</v>
      </c>
      <c r="B5417">
        <f t="shared" ca="1" si="418"/>
        <v>19</v>
      </c>
      <c r="C5417" t="str" cm="1">
        <f t="array" aca="1" ref="C5417" ca="1">INDEX(Reel1,Spins[[#This Row],[Stop1]])</f>
        <v>🍒</v>
      </c>
      <c r="D5417">
        <f t="shared" ca="1" si="419"/>
        <v>20</v>
      </c>
      <c r="E5417" t="str" cm="1">
        <f t="array" aca="1" ref="E5417" ca="1">INDEX(Reel2,Spins[[#This Row],[Stop2]])</f>
        <v>🍒</v>
      </c>
      <c r="F5417">
        <f t="shared" ca="1" si="420"/>
        <v>21</v>
      </c>
      <c r="G5417" t="str" cm="1">
        <f t="array" aca="1" ref="G5417" ca="1">INDEX(Reel3,Spins[[#This Row],[Stop3]])</f>
        <v>🔔</v>
      </c>
      <c r="H5417" t="b">
        <f ca="1">AND(Spins[[#This Row],[Sym1]]=Spins[[#This Row],[Sym2]],Spins[[#This Row],[Sym2]]=Spins[[#This Row],[Sym3]])</f>
        <v>0</v>
      </c>
      <c r="I5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417">
        <f t="shared" si="421"/>
        <v>1</v>
      </c>
      <c r="K5417">
        <f ca="1">Spins[[#This Row],[Mult]]*Spins[[#This Row],[Bet]]</f>
        <v>0.8</v>
      </c>
      <c r="L5417">
        <f ca="1">Spins[[#This Row],[Payout]]-Spins[[#This Row],[Bet]]</f>
        <v>-0.19999999999999996</v>
      </c>
    </row>
    <row r="5418" spans="1:12" x14ac:dyDescent="0.3">
      <c r="A5418">
        <f t="shared" si="417"/>
        <v>5417</v>
      </c>
      <c r="B5418">
        <f t="shared" ca="1" si="418"/>
        <v>25</v>
      </c>
      <c r="C5418" t="str" cm="1">
        <f t="array" aca="1" ref="C5418" ca="1">INDEX(Reel1,Spins[[#This Row],[Stop1]])</f>
        <v>🔔</v>
      </c>
      <c r="D5418">
        <f t="shared" ca="1" si="419"/>
        <v>17</v>
      </c>
      <c r="E5418" t="str" cm="1">
        <f t="array" aca="1" ref="E5418" ca="1">INDEX(Reel2,Spins[[#This Row],[Stop2]])</f>
        <v>🍒</v>
      </c>
      <c r="F5418">
        <f t="shared" ca="1" si="420"/>
        <v>16</v>
      </c>
      <c r="G5418" t="str" cm="1">
        <f t="array" aca="1" ref="G5418" ca="1">INDEX(Reel3,Spins[[#This Row],[Stop3]])</f>
        <v>🍇</v>
      </c>
      <c r="H5418" t="b">
        <f ca="1">AND(Spins[[#This Row],[Sym1]]=Spins[[#This Row],[Sym2]],Spins[[#This Row],[Sym2]]=Spins[[#This Row],[Sym3]])</f>
        <v>0</v>
      </c>
      <c r="I5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8">
        <f t="shared" si="421"/>
        <v>1</v>
      </c>
      <c r="K5418">
        <f ca="1">Spins[[#This Row],[Mult]]*Spins[[#This Row],[Bet]]</f>
        <v>0</v>
      </c>
      <c r="L5418">
        <f ca="1">Spins[[#This Row],[Payout]]-Spins[[#This Row],[Bet]]</f>
        <v>-1</v>
      </c>
    </row>
    <row r="5419" spans="1:12" x14ac:dyDescent="0.3">
      <c r="A5419">
        <f t="shared" si="417"/>
        <v>5418</v>
      </c>
      <c r="B5419">
        <f t="shared" ca="1" si="418"/>
        <v>6</v>
      </c>
      <c r="C5419" t="str" cm="1">
        <f t="array" aca="1" ref="C5419" ca="1">INDEX(Reel1,Spins[[#This Row],[Stop1]])</f>
        <v>🍋</v>
      </c>
      <c r="D5419">
        <f t="shared" ca="1" si="419"/>
        <v>31</v>
      </c>
      <c r="E5419" t="str" cm="1">
        <f t="array" aca="1" ref="E5419" ca="1">INDEX(Reel2,Spins[[#This Row],[Stop2]])</f>
        <v>💎</v>
      </c>
      <c r="F5419">
        <f t="shared" ca="1" si="420"/>
        <v>27</v>
      </c>
      <c r="G5419" t="str" cm="1">
        <f t="array" aca="1" ref="G5419" ca="1">INDEX(Reel3,Spins[[#This Row],[Stop3]])</f>
        <v>7️⃣</v>
      </c>
      <c r="H5419" t="b">
        <f ca="1">AND(Spins[[#This Row],[Sym1]]=Spins[[#This Row],[Sym2]],Spins[[#This Row],[Sym2]]=Spins[[#This Row],[Sym3]])</f>
        <v>0</v>
      </c>
      <c r="I5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19">
        <f t="shared" si="421"/>
        <v>1</v>
      </c>
      <c r="K5419">
        <f ca="1">Spins[[#This Row],[Mult]]*Spins[[#This Row],[Bet]]</f>
        <v>0</v>
      </c>
      <c r="L5419">
        <f ca="1">Spins[[#This Row],[Payout]]-Spins[[#This Row],[Bet]]</f>
        <v>-1</v>
      </c>
    </row>
    <row r="5420" spans="1:12" x14ac:dyDescent="0.3">
      <c r="A5420">
        <f t="shared" si="417"/>
        <v>5419</v>
      </c>
      <c r="B5420">
        <f t="shared" ca="1" si="418"/>
        <v>2</v>
      </c>
      <c r="C5420" t="str" cm="1">
        <f t="array" aca="1" ref="C5420" ca="1">INDEX(Reel1,Spins[[#This Row],[Stop1]])</f>
        <v>🍋</v>
      </c>
      <c r="D5420">
        <f t="shared" ca="1" si="419"/>
        <v>17</v>
      </c>
      <c r="E5420" t="str" cm="1">
        <f t="array" aca="1" ref="E5420" ca="1">INDEX(Reel2,Spins[[#This Row],[Stop2]])</f>
        <v>🍒</v>
      </c>
      <c r="F5420">
        <f t="shared" ca="1" si="420"/>
        <v>15</v>
      </c>
      <c r="G5420" t="str" cm="1">
        <f t="array" aca="1" ref="G5420" ca="1">INDEX(Reel3,Spins[[#This Row],[Stop3]])</f>
        <v>🍇</v>
      </c>
      <c r="H5420" t="b">
        <f ca="1">AND(Spins[[#This Row],[Sym1]]=Spins[[#This Row],[Sym2]],Spins[[#This Row],[Sym2]]=Spins[[#This Row],[Sym3]])</f>
        <v>0</v>
      </c>
      <c r="I5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0">
        <f t="shared" si="421"/>
        <v>1</v>
      </c>
      <c r="K5420">
        <f ca="1">Spins[[#This Row],[Mult]]*Spins[[#This Row],[Bet]]</f>
        <v>0</v>
      </c>
      <c r="L5420">
        <f ca="1">Spins[[#This Row],[Payout]]-Spins[[#This Row],[Bet]]</f>
        <v>-1</v>
      </c>
    </row>
    <row r="5421" spans="1:12" x14ac:dyDescent="0.3">
      <c r="A5421">
        <f t="shared" si="417"/>
        <v>5420</v>
      </c>
      <c r="B5421">
        <f t="shared" ca="1" si="418"/>
        <v>20</v>
      </c>
      <c r="C5421" t="str" cm="1">
        <f t="array" aca="1" ref="C5421" ca="1">INDEX(Reel1,Spins[[#This Row],[Stop1]])</f>
        <v>🍒</v>
      </c>
      <c r="D5421">
        <f t="shared" ca="1" si="419"/>
        <v>17</v>
      </c>
      <c r="E5421" t="str" cm="1">
        <f t="array" aca="1" ref="E5421" ca="1">INDEX(Reel2,Spins[[#This Row],[Stop2]])</f>
        <v>🍒</v>
      </c>
      <c r="F5421">
        <f t="shared" ca="1" si="420"/>
        <v>30</v>
      </c>
      <c r="G5421" t="str" cm="1">
        <f t="array" aca="1" ref="G5421" ca="1">INDEX(Reel3,Spins[[#This Row],[Stop3]])</f>
        <v>💎</v>
      </c>
      <c r="H5421" t="b">
        <f ca="1">AND(Spins[[#This Row],[Sym1]]=Spins[[#This Row],[Sym2]],Spins[[#This Row],[Sym2]]=Spins[[#This Row],[Sym3]])</f>
        <v>0</v>
      </c>
      <c r="I5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421">
        <f t="shared" si="421"/>
        <v>1</v>
      </c>
      <c r="K5421">
        <f ca="1">Spins[[#This Row],[Mult]]*Spins[[#This Row],[Bet]]</f>
        <v>0.8</v>
      </c>
      <c r="L5421">
        <f ca="1">Spins[[#This Row],[Payout]]-Spins[[#This Row],[Bet]]</f>
        <v>-0.19999999999999996</v>
      </c>
    </row>
    <row r="5422" spans="1:12" x14ac:dyDescent="0.3">
      <c r="A5422">
        <f t="shared" si="417"/>
        <v>5421</v>
      </c>
      <c r="B5422">
        <f t="shared" ca="1" si="418"/>
        <v>22</v>
      </c>
      <c r="C5422" t="str" cm="1">
        <f t="array" aca="1" ref="C5422" ca="1">INDEX(Reel1,Spins[[#This Row],[Stop1]])</f>
        <v>🍇</v>
      </c>
      <c r="D5422">
        <f t="shared" ca="1" si="419"/>
        <v>12</v>
      </c>
      <c r="E5422" t="str" cm="1">
        <f t="array" aca="1" ref="E5422" ca="1">INDEX(Reel2,Spins[[#This Row],[Stop2]])</f>
        <v>🍋</v>
      </c>
      <c r="F5422">
        <f t="shared" ca="1" si="420"/>
        <v>25</v>
      </c>
      <c r="G5422" t="str" cm="1">
        <f t="array" aca="1" ref="G5422" ca="1">INDEX(Reel3,Spins[[#This Row],[Stop3]])</f>
        <v>BAR</v>
      </c>
      <c r="H5422" t="b">
        <f ca="1">AND(Spins[[#This Row],[Sym1]]=Spins[[#This Row],[Sym2]],Spins[[#This Row],[Sym2]]=Spins[[#This Row],[Sym3]])</f>
        <v>0</v>
      </c>
      <c r="I5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2">
        <f t="shared" si="421"/>
        <v>1</v>
      </c>
      <c r="K5422">
        <f ca="1">Spins[[#This Row],[Mult]]*Spins[[#This Row],[Bet]]</f>
        <v>0</v>
      </c>
      <c r="L5422">
        <f ca="1">Spins[[#This Row],[Payout]]-Spins[[#This Row],[Bet]]</f>
        <v>-1</v>
      </c>
    </row>
    <row r="5423" spans="1:12" x14ac:dyDescent="0.3">
      <c r="A5423">
        <f t="shared" si="417"/>
        <v>5422</v>
      </c>
      <c r="B5423">
        <f t="shared" ca="1" si="418"/>
        <v>21</v>
      </c>
      <c r="C5423" t="str" cm="1">
        <f t="array" aca="1" ref="C5423" ca="1">INDEX(Reel1,Spins[[#This Row],[Stop1]])</f>
        <v>🍒</v>
      </c>
      <c r="D5423">
        <f t="shared" ca="1" si="419"/>
        <v>13</v>
      </c>
      <c r="E5423" t="str" cm="1">
        <f t="array" aca="1" ref="E5423" ca="1">INDEX(Reel2,Spins[[#This Row],[Stop2]])</f>
        <v>🍋</v>
      </c>
      <c r="F5423">
        <f t="shared" ca="1" si="420"/>
        <v>17</v>
      </c>
      <c r="G5423" t="str" cm="1">
        <f t="array" aca="1" ref="G5423" ca="1">INDEX(Reel3,Spins[[#This Row],[Stop3]])</f>
        <v>🍇</v>
      </c>
      <c r="H5423" t="b">
        <f ca="1">AND(Spins[[#This Row],[Sym1]]=Spins[[#This Row],[Sym2]],Spins[[#This Row],[Sym2]]=Spins[[#This Row],[Sym3]])</f>
        <v>0</v>
      </c>
      <c r="I5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3">
        <f t="shared" si="421"/>
        <v>1</v>
      </c>
      <c r="K5423">
        <f ca="1">Spins[[#This Row],[Mult]]*Spins[[#This Row],[Bet]]</f>
        <v>0</v>
      </c>
      <c r="L5423">
        <f ca="1">Spins[[#This Row],[Payout]]-Spins[[#This Row],[Bet]]</f>
        <v>-1</v>
      </c>
    </row>
    <row r="5424" spans="1:12" x14ac:dyDescent="0.3">
      <c r="A5424">
        <f t="shared" si="417"/>
        <v>5423</v>
      </c>
      <c r="B5424">
        <f t="shared" ca="1" si="418"/>
        <v>14</v>
      </c>
      <c r="C5424" t="str" cm="1">
        <f t="array" aca="1" ref="C5424" ca="1">INDEX(Reel1,Spins[[#This Row],[Stop1]])</f>
        <v>🍋</v>
      </c>
      <c r="D5424">
        <f t="shared" ca="1" si="419"/>
        <v>22</v>
      </c>
      <c r="E5424" t="str" cm="1">
        <f t="array" aca="1" ref="E5424" ca="1">INDEX(Reel2,Spins[[#This Row],[Stop2]])</f>
        <v>🍇</v>
      </c>
      <c r="F5424">
        <f t="shared" ca="1" si="420"/>
        <v>28</v>
      </c>
      <c r="G5424" t="str" cm="1">
        <f t="array" aca="1" ref="G5424" ca="1">INDEX(Reel3,Spins[[#This Row],[Stop3]])</f>
        <v>7️⃣</v>
      </c>
      <c r="H5424" t="b">
        <f ca="1">AND(Spins[[#This Row],[Sym1]]=Spins[[#This Row],[Sym2]],Spins[[#This Row],[Sym2]]=Spins[[#This Row],[Sym3]])</f>
        <v>0</v>
      </c>
      <c r="I5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4">
        <f t="shared" si="421"/>
        <v>1</v>
      </c>
      <c r="K5424">
        <f ca="1">Spins[[#This Row],[Mult]]*Spins[[#This Row],[Bet]]</f>
        <v>0</v>
      </c>
      <c r="L5424">
        <f ca="1">Spins[[#This Row],[Payout]]-Spins[[#This Row],[Bet]]</f>
        <v>-1</v>
      </c>
    </row>
    <row r="5425" spans="1:12" x14ac:dyDescent="0.3">
      <c r="A5425">
        <f t="shared" si="417"/>
        <v>5424</v>
      </c>
      <c r="B5425">
        <f t="shared" ca="1" si="418"/>
        <v>15</v>
      </c>
      <c r="C5425" t="str" cm="1">
        <f t="array" aca="1" ref="C5425" ca="1">INDEX(Reel1,Spins[[#This Row],[Stop1]])</f>
        <v>🍒</v>
      </c>
      <c r="D5425">
        <f t="shared" ca="1" si="419"/>
        <v>19</v>
      </c>
      <c r="E5425" t="str" cm="1">
        <f t="array" aca="1" ref="E5425" ca="1">INDEX(Reel2,Spins[[#This Row],[Stop2]])</f>
        <v>🍒</v>
      </c>
      <c r="F5425">
        <f t="shared" ca="1" si="420"/>
        <v>6</v>
      </c>
      <c r="G5425" t="str" cm="1">
        <f t="array" aca="1" ref="G5425" ca="1">INDEX(Reel3,Spins[[#This Row],[Stop3]])</f>
        <v>🍒</v>
      </c>
      <c r="H5425" t="b">
        <f ca="1">AND(Spins[[#This Row],[Sym1]]=Spins[[#This Row],[Sym2]],Spins[[#This Row],[Sym2]]=Spins[[#This Row],[Sym3]])</f>
        <v>1</v>
      </c>
      <c r="I5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425">
        <f t="shared" si="421"/>
        <v>1</v>
      </c>
      <c r="K5425">
        <f ca="1">Spins[[#This Row],[Mult]]*Spins[[#This Row],[Bet]]</f>
        <v>16</v>
      </c>
      <c r="L5425">
        <f ca="1">Spins[[#This Row],[Payout]]-Spins[[#This Row],[Bet]]</f>
        <v>15</v>
      </c>
    </row>
    <row r="5426" spans="1:12" x14ac:dyDescent="0.3">
      <c r="A5426">
        <f t="shared" si="417"/>
        <v>5425</v>
      </c>
      <c r="B5426">
        <f t="shared" ca="1" si="418"/>
        <v>12</v>
      </c>
      <c r="C5426" t="str" cm="1">
        <f t="array" aca="1" ref="C5426" ca="1">INDEX(Reel1,Spins[[#This Row],[Stop1]])</f>
        <v>🍋</v>
      </c>
      <c r="D5426">
        <f t="shared" ca="1" si="419"/>
        <v>1</v>
      </c>
      <c r="E5426" t="str" cm="1">
        <f t="array" aca="1" ref="E5426" ca="1">INDEX(Reel2,Spins[[#This Row],[Stop2]])</f>
        <v>🍋</v>
      </c>
      <c r="F5426">
        <f t="shared" ca="1" si="420"/>
        <v>6</v>
      </c>
      <c r="G5426" t="str" cm="1">
        <f t="array" aca="1" ref="G5426" ca="1">INDEX(Reel3,Spins[[#This Row],[Stop3]])</f>
        <v>🍒</v>
      </c>
      <c r="H5426" t="b">
        <f ca="1">AND(Spins[[#This Row],[Sym1]]=Spins[[#This Row],[Sym2]],Spins[[#This Row],[Sym2]]=Spins[[#This Row],[Sym3]])</f>
        <v>0</v>
      </c>
      <c r="I5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26">
        <f t="shared" si="421"/>
        <v>1</v>
      </c>
      <c r="K5426">
        <f ca="1">Spins[[#This Row],[Mult]]*Spins[[#This Row],[Bet]]</f>
        <v>0.6</v>
      </c>
      <c r="L5426">
        <f ca="1">Spins[[#This Row],[Payout]]-Spins[[#This Row],[Bet]]</f>
        <v>-0.4</v>
      </c>
    </row>
    <row r="5427" spans="1:12" x14ac:dyDescent="0.3">
      <c r="A5427">
        <f t="shared" si="417"/>
        <v>5426</v>
      </c>
      <c r="B5427">
        <f t="shared" ca="1" si="418"/>
        <v>18</v>
      </c>
      <c r="C5427" t="str" cm="1">
        <f t="array" aca="1" ref="C5427" ca="1">INDEX(Reel1,Spins[[#This Row],[Stop1]])</f>
        <v>🍒</v>
      </c>
      <c r="D5427">
        <f t="shared" ca="1" si="419"/>
        <v>13</v>
      </c>
      <c r="E5427" t="str" cm="1">
        <f t="array" aca="1" ref="E5427" ca="1">INDEX(Reel2,Spins[[#This Row],[Stop2]])</f>
        <v>🍋</v>
      </c>
      <c r="F5427">
        <f t="shared" ca="1" si="420"/>
        <v>22</v>
      </c>
      <c r="G5427" t="str" cm="1">
        <f t="array" aca="1" ref="G5427" ca="1">INDEX(Reel3,Spins[[#This Row],[Stop3]])</f>
        <v>🔔</v>
      </c>
      <c r="H5427" t="b">
        <f ca="1">AND(Spins[[#This Row],[Sym1]]=Spins[[#This Row],[Sym2]],Spins[[#This Row],[Sym2]]=Spins[[#This Row],[Sym3]])</f>
        <v>0</v>
      </c>
      <c r="I5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7">
        <f t="shared" si="421"/>
        <v>1</v>
      </c>
      <c r="K5427">
        <f ca="1">Spins[[#This Row],[Mult]]*Spins[[#This Row],[Bet]]</f>
        <v>0</v>
      </c>
      <c r="L5427">
        <f ca="1">Spins[[#This Row],[Payout]]-Spins[[#This Row],[Bet]]</f>
        <v>-1</v>
      </c>
    </row>
    <row r="5428" spans="1:12" x14ac:dyDescent="0.3">
      <c r="A5428">
        <f t="shared" si="417"/>
        <v>5427</v>
      </c>
      <c r="B5428">
        <f t="shared" ca="1" si="418"/>
        <v>9</v>
      </c>
      <c r="C5428" t="str" cm="1">
        <f t="array" aca="1" ref="C5428" ca="1">INDEX(Reel1,Spins[[#This Row],[Stop1]])</f>
        <v>🍋</v>
      </c>
      <c r="D5428">
        <f t="shared" ca="1" si="419"/>
        <v>31</v>
      </c>
      <c r="E5428" t="str" cm="1">
        <f t="array" aca="1" ref="E5428" ca="1">INDEX(Reel2,Spins[[#This Row],[Stop2]])</f>
        <v>💎</v>
      </c>
      <c r="F5428">
        <f t="shared" ca="1" si="420"/>
        <v>14</v>
      </c>
      <c r="G5428" t="str" cm="1">
        <f t="array" aca="1" ref="G5428" ca="1">INDEX(Reel3,Spins[[#This Row],[Stop3]])</f>
        <v>🍇</v>
      </c>
      <c r="H5428" t="b">
        <f ca="1">AND(Spins[[#This Row],[Sym1]]=Spins[[#This Row],[Sym2]],Spins[[#This Row],[Sym2]]=Spins[[#This Row],[Sym3]])</f>
        <v>0</v>
      </c>
      <c r="I5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8">
        <f t="shared" si="421"/>
        <v>1</v>
      </c>
      <c r="K5428">
        <f ca="1">Spins[[#This Row],[Mult]]*Spins[[#This Row],[Bet]]</f>
        <v>0</v>
      </c>
      <c r="L5428">
        <f ca="1">Spins[[#This Row],[Payout]]-Spins[[#This Row],[Bet]]</f>
        <v>-1</v>
      </c>
    </row>
    <row r="5429" spans="1:12" x14ac:dyDescent="0.3">
      <c r="A5429">
        <f t="shared" si="417"/>
        <v>5428</v>
      </c>
      <c r="B5429">
        <f t="shared" ca="1" si="418"/>
        <v>15</v>
      </c>
      <c r="C5429" t="str" cm="1">
        <f t="array" aca="1" ref="C5429" ca="1">INDEX(Reel1,Spins[[#This Row],[Stop1]])</f>
        <v>🍒</v>
      </c>
      <c r="D5429">
        <f t="shared" ca="1" si="419"/>
        <v>6</v>
      </c>
      <c r="E5429" t="str" cm="1">
        <f t="array" aca="1" ref="E5429" ca="1">INDEX(Reel2,Spins[[#This Row],[Stop2]])</f>
        <v>🍋</v>
      </c>
      <c r="F5429">
        <f t="shared" ca="1" si="420"/>
        <v>19</v>
      </c>
      <c r="G5429" t="str" cm="1">
        <f t="array" aca="1" ref="G5429" ca="1">INDEX(Reel3,Spins[[#This Row],[Stop3]])</f>
        <v>🔔</v>
      </c>
      <c r="H5429" t="b">
        <f ca="1">AND(Spins[[#This Row],[Sym1]]=Spins[[#This Row],[Sym2]],Spins[[#This Row],[Sym2]]=Spins[[#This Row],[Sym3]])</f>
        <v>0</v>
      </c>
      <c r="I5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29">
        <f t="shared" si="421"/>
        <v>1</v>
      </c>
      <c r="K5429">
        <f ca="1">Spins[[#This Row],[Mult]]*Spins[[#This Row],[Bet]]</f>
        <v>0</v>
      </c>
      <c r="L5429">
        <f ca="1">Spins[[#This Row],[Payout]]-Spins[[#This Row],[Bet]]</f>
        <v>-1</v>
      </c>
    </row>
    <row r="5430" spans="1:12" x14ac:dyDescent="0.3">
      <c r="A5430">
        <f t="shared" si="417"/>
        <v>5429</v>
      </c>
      <c r="B5430">
        <f t="shared" ca="1" si="418"/>
        <v>16</v>
      </c>
      <c r="C5430" t="str" cm="1">
        <f t="array" aca="1" ref="C5430" ca="1">INDEX(Reel1,Spins[[#This Row],[Stop1]])</f>
        <v>🍒</v>
      </c>
      <c r="D5430">
        <f t="shared" ca="1" si="419"/>
        <v>25</v>
      </c>
      <c r="E5430" t="str" cm="1">
        <f t="array" aca="1" ref="E5430" ca="1">INDEX(Reel2,Spins[[#This Row],[Stop2]])</f>
        <v>🔔</v>
      </c>
      <c r="F5430">
        <f t="shared" ca="1" si="420"/>
        <v>29</v>
      </c>
      <c r="G5430" t="str" cm="1">
        <f t="array" aca="1" ref="G5430" ca="1">INDEX(Reel3,Spins[[#This Row],[Stop3]])</f>
        <v>7️⃣</v>
      </c>
      <c r="H5430" t="b">
        <f ca="1">AND(Spins[[#This Row],[Sym1]]=Spins[[#This Row],[Sym2]],Spins[[#This Row],[Sym2]]=Spins[[#This Row],[Sym3]])</f>
        <v>0</v>
      </c>
      <c r="I5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30">
        <f t="shared" si="421"/>
        <v>1</v>
      </c>
      <c r="K5430">
        <f ca="1">Spins[[#This Row],[Mult]]*Spins[[#This Row],[Bet]]</f>
        <v>0</v>
      </c>
      <c r="L5430">
        <f ca="1">Spins[[#This Row],[Payout]]-Spins[[#This Row],[Bet]]</f>
        <v>-1</v>
      </c>
    </row>
    <row r="5431" spans="1:12" x14ac:dyDescent="0.3">
      <c r="A5431">
        <f t="shared" si="417"/>
        <v>5430</v>
      </c>
      <c r="B5431">
        <f t="shared" ca="1" si="418"/>
        <v>26</v>
      </c>
      <c r="C5431" t="str" cm="1">
        <f t="array" aca="1" ref="C5431" ca="1">INDEX(Reel1,Spins[[#This Row],[Stop1]])</f>
        <v>🔔</v>
      </c>
      <c r="D5431">
        <f t="shared" ca="1" si="419"/>
        <v>25</v>
      </c>
      <c r="E5431" t="str" cm="1">
        <f t="array" aca="1" ref="E5431" ca="1">INDEX(Reel2,Spins[[#This Row],[Stop2]])</f>
        <v>🔔</v>
      </c>
      <c r="F5431">
        <f t="shared" ca="1" si="420"/>
        <v>31</v>
      </c>
      <c r="G5431" t="str" cm="1">
        <f t="array" aca="1" ref="G5431" ca="1">INDEX(Reel3,Spins[[#This Row],[Stop3]])</f>
        <v>💎</v>
      </c>
      <c r="H5431" t="b">
        <f ca="1">AND(Spins[[#This Row],[Sym1]]=Spins[[#This Row],[Sym2]],Spins[[#This Row],[Sym2]]=Spins[[#This Row],[Sym3]])</f>
        <v>0</v>
      </c>
      <c r="I5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5431">
        <f t="shared" si="421"/>
        <v>1</v>
      </c>
      <c r="K5431">
        <f ca="1">Spins[[#This Row],[Mult]]*Spins[[#This Row],[Bet]]</f>
        <v>2.5</v>
      </c>
      <c r="L5431">
        <f ca="1">Spins[[#This Row],[Payout]]-Spins[[#This Row],[Bet]]</f>
        <v>1.5</v>
      </c>
    </row>
    <row r="5432" spans="1:12" x14ac:dyDescent="0.3">
      <c r="A5432">
        <f t="shared" si="417"/>
        <v>5431</v>
      </c>
      <c r="B5432">
        <f t="shared" ca="1" si="418"/>
        <v>26</v>
      </c>
      <c r="C5432" t="str" cm="1">
        <f t="array" aca="1" ref="C5432" ca="1">INDEX(Reel1,Spins[[#This Row],[Stop1]])</f>
        <v>🔔</v>
      </c>
      <c r="D5432">
        <f t="shared" ca="1" si="419"/>
        <v>27</v>
      </c>
      <c r="E5432" t="str" cm="1">
        <f t="array" aca="1" ref="E5432" ca="1">INDEX(Reel2,Spins[[#This Row],[Stop2]])</f>
        <v>BAR</v>
      </c>
      <c r="F5432">
        <f t="shared" ca="1" si="420"/>
        <v>1</v>
      </c>
      <c r="G5432" t="str" cm="1">
        <f t="array" aca="1" ref="G5432" ca="1">INDEX(Reel3,Spins[[#This Row],[Stop3]])</f>
        <v>🍋</v>
      </c>
      <c r="H5432" t="b">
        <f ca="1">AND(Spins[[#This Row],[Sym1]]=Spins[[#This Row],[Sym2]],Spins[[#This Row],[Sym2]]=Spins[[#This Row],[Sym3]])</f>
        <v>0</v>
      </c>
      <c r="I5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32">
        <f t="shared" si="421"/>
        <v>1</v>
      </c>
      <c r="K5432">
        <f ca="1">Spins[[#This Row],[Mult]]*Spins[[#This Row],[Bet]]</f>
        <v>0</v>
      </c>
      <c r="L5432">
        <f ca="1">Spins[[#This Row],[Payout]]-Spins[[#This Row],[Bet]]</f>
        <v>-1</v>
      </c>
    </row>
    <row r="5433" spans="1:12" x14ac:dyDescent="0.3">
      <c r="A5433">
        <f t="shared" si="417"/>
        <v>5432</v>
      </c>
      <c r="B5433">
        <f t="shared" ca="1" si="418"/>
        <v>21</v>
      </c>
      <c r="C5433" t="str" cm="1">
        <f t="array" aca="1" ref="C5433" ca="1">INDEX(Reel1,Spins[[#This Row],[Stop1]])</f>
        <v>🍒</v>
      </c>
      <c r="D5433">
        <f t="shared" ca="1" si="419"/>
        <v>20</v>
      </c>
      <c r="E5433" t="str" cm="1">
        <f t="array" aca="1" ref="E5433" ca="1">INDEX(Reel2,Spins[[#This Row],[Stop2]])</f>
        <v>🍒</v>
      </c>
      <c r="F5433">
        <f t="shared" ca="1" si="420"/>
        <v>29</v>
      </c>
      <c r="G5433" t="str" cm="1">
        <f t="array" aca="1" ref="G5433" ca="1">INDEX(Reel3,Spins[[#This Row],[Stop3]])</f>
        <v>7️⃣</v>
      </c>
      <c r="H5433" t="b">
        <f ca="1">AND(Spins[[#This Row],[Sym1]]=Spins[[#This Row],[Sym2]],Spins[[#This Row],[Sym2]]=Spins[[#This Row],[Sym3]])</f>
        <v>0</v>
      </c>
      <c r="I5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433">
        <f t="shared" si="421"/>
        <v>1</v>
      </c>
      <c r="K5433">
        <f ca="1">Spins[[#This Row],[Mult]]*Spins[[#This Row],[Bet]]</f>
        <v>0.8</v>
      </c>
      <c r="L5433">
        <f ca="1">Spins[[#This Row],[Payout]]-Spins[[#This Row],[Bet]]</f>
        <v>-0.19999999999999996</v>
      </c>
    </row>
    <row r="5434" spans="1:12" x14ac:dyDescent="0.3">
      <c r="A5434">
        <f t="shared" si="417"/>
        <v>5433</v>
      </c>
      <c r="B5434">
        <f t="shared" ca="1" si="418"/>
        <v>29</v>
      </c>
      <c r="C5434" t="str" cm="1">
        <f t="array" aca="1" ref="C5434" ca="1">INDEX(Reel1,Spins[[#This Row],[Stop1]])</f>
        <v>7️⃣</v>
      </c>
      <c r="D5434">
        <f t="shared" ca="1" si="419"/>
        <v>21</v>
      </c>
      <c r="E5434" t="str" cm="1">
        <f t="array" aca="1" ref="E5434" ca="1">INDEX(Reel2,Spins[[#This Row],[Stop2]])</f>
        <v>🍒</v>
      </c>
      <c r="F5434">
        <f t="shared" ca="1" si="420"/>
        <v>18</v>
      </c>
      <c r="G5434" t="str" cm="1">
        <f t="array" aca="1" ref="G5434" ca="1">INDEX(Reel3,Spins[[#This Row],[Stop3]])</f>
        <v>🔔</v>
      </c>
      <c r="H5434" t="b">
        <f ca="1">AND(Spins[[#This Row],[Sym1]]=Spins[[#This Row],[Sym2]],Spins[[#This Row],[Sym2]]=Spins[[#This Row],[Sym3]])</f>
        <v>0</v>
      </c>
      <c r="I5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34">
        <f t="shared" si="421"/>
        <v>1</v>
      </c>
      <c r="K5434">
        <f ca="1">Spins[[#This Row],[Mult]]*Spins[[#This Row],[Bet]]</f>
        <v>0</v>
      </c>
      <c r="L5434">
        <f ca="1">Spins[[#This Row],[Payout]]-Spins[[#This Row],[Bet]]</f>
        <v>-1</v>
      </c>
    </row>
    <row r="5435" spans="1:12" x14ac:dyDescent="0.3">
      <c r="A5435">
        <f t="shared" si="417"/>
        <v>5434</v>
      </c>
      <c r="B5435">
        <f t="shared" ca="1" si="418"/>
        <v>14</v>
      </c>
      <c r="C5435" t="str" cm="1">
        <f t="array" aca="1" ref="C5435" ca="1">INDEX(Reel1,Spins[[#This Row],[Stop1]])</f>
        <v>🍋</v>
      </c>
      <c r="D5435">
        <f t="shared" ca="1" si="419"/>
        <v>8</v>
      </c>
      <c r="E5435" t="str" cm="1">
        <f t="array" aca="1" ref="E5435" ca="1">INDEX(Reel2,Spins[[#This Row],[Stop2]])</f>
        <v>🍋</v>
      </c>
      <c r="F5435">
        <f t="shared" ca="1" si="420"/>
        <v>10</v>
      </c>
      <c r="G5435" t="str" cm="1">
        <f t="array" aca="1" ref="G5435" ca="1">INDEX(Reel3,Spins[[#This Row],[Stop3]])</f>
        <v>🍒</v>
      </c>
      <c r="H5435" t="b">
        <f ca="1">AND(Spins[[#This Row],[Sym1]]=Spins[[#This Row],[Sym2]],Spins[[#This Row],[Sym2]]=Spins[[#This Row],[Sym3]])</f>
        <v>0</v>
      </c>
      <c r="I5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35">
        <f t="shared" si="421"/>
        <v>1</v>
      </c>
      <c r="K5435">
        <f ca="1">Spins[[#This Row],[Mult]]*Spins[[#This Row],[Bet]]</f>
        <v>0.6</v>
      </c>
      <c r="L5435">
        <f ca="1">Spins[[#This Row],[Payout]]-Spins[[#This Row],[Bet]]</f>
        <v>-0.4</v>
      </c>
    </row>
    <row r="5436" spans="1:12" x14ac:dyDescent="0.3">
      <c r="A5436">
        <f t="shared" si="417"/>
        <v>5435</v>
      </c>
      <c r="B5436">
        <f t="shared" ca="1" si="418"/>
        <v>4</v>
      </c>
      <c r="C5436" t="str" cm="1">
        <f t="array" aca="1" ref="C5436" ca="1">INDEX(Reel1,Spins[[#This Row],[Stop1]])</f>
        <v>🍋</v>
      </c>
      <c r="D5436">
        <f t="shared" ca="1" si="419"/>
        <v>11</v>
      </c>
      <c r="E5436" t="str" cm="1">
        <f t="array" aca="1" ref="E5436" ca="1">INDEX(Reel2,Spins[[#This Row],[Stop2]])</f>
        <v>🍋</v>
      </c>
      <c r="F5436">
        <f t="shared" ca="1" si="420"/>
        <v>8</v>
      </c>
      <c r="G5436" t="str" cm="1">
        <f t="array" aca="1" ref="G5436" ca="1">INDEX(Reel3,Spins[[#This Row],[Stop3]])</f>
        <v>🍒</v>
      </c>
      <c r="H5436" t="b">
        <f ca="1">AND(Spins[[#This Row],[Sym1]]=Spins[[#This Row],[Sym2]],Spins[[#This Row],[Sym2]]=Spins[[#This Row],[Sym3]])</f>
        <v>0</v>
      </c>
      <c r="I5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36">
        <f t="shared" si="421"/>
        <v>1</v>
      </c>
      <c r="K5436">
        <f ca="1">Spins[[#This Row],[Mult]]*Spins[[#This Row],[Bet]]</f>
        <v>0.6</v>
      </c>
      <c r="L5436">
        <f ca="1">Spins[[#This Row],[Payout]]-Spins[[#This Row],[Bet]]</f>
        <v>-0.4</v>
      </c>
    </row>
    <row r="5437" spans="1:12" x14ac:dyDescent="0.3">
      <c r="A5437">
        <f t="shared" si="417"/>
        <v>5436</v>
      </c>
      <c r="B5437">
        <f t="shared" ca="1" si="418"/>
        <v>12</v>
      </c>
      <c r="C5437" t="str" cm="1">
        <f t="array" aca="1" ref="C5437" ca="1">INDEX(Reel1,Spins[[#This Row],[Stop1]])</f>
        <v>🍋</v>
      </c>
      <c r="D5437">
        <f t="shared" ca="1" si="419"/>
        <v>29</v>
      </c>
      <c r="E5437" t="str" cm="1">
        <f t="array" aca="1" ref="E5437" ca="1">INDEX(Reel2,Spins[[#This Row],[Stop2]])</f>
        <v>7️⃣</v>
      </c>
      <c r="F5437">
        <f t="shared" ca="1" si="420"/>
        <v>4</v>
      </c>
      <c r="G5437" t="str" cm="1">
        <f t="array" aca="1" ref="G5437" ca="1">INDEX(Reel3,Spins[[#This Row],[Stop3]])</f>
        <v>🍋</v>
      </c>
      <c r="H5437" t="b">
        <f ca="1">AND(Spins[[#This Row],[Sym1]]=Spins[[#This Row],[Sym2]],Spins[[#This Row],[Sym2]]=Spins[[#This Row],[Sym3]])</f>
        <v>0</v>
      </c>
      <c r="I5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37">
        <f t="shared" si="421"/>
        <v>1</v>
      </c>
      <c r="K5437">
        <f ca="1">Spins[[#This Row],[Mult]]*Spins[[#This Row],[Bet]]</f>
        <v>0</v>
      </c>
      <c r="L5437">
        <f ca="1">Spins[[#This Row],[Payout]]-Spins[[#This Row],[Bet]]</f>
        <v>-1</v>
      </c>
    </row>
    <row r="5438" spans="1:12" x14ac:dyDescent="0.3">
      <c r="A5438">
        <f t="shared" si="417"/>
        <v>5437</v>
      </c>
      <c r="B5438">
        <f t="shared" ca="1" si="418"/>
        <v>17</v>
      </c>
      <c r="C5438" t="str" cm="1">
        <f t="array" aca="1" ref="C5438" ca="1">INDEX(Reel1,Spins[[#This Row],[Stop1]])</f>
        <v>🍒</v>
      </c>
      <c r="D5438">
        <f t="shared" ca="1" si="419"/>
        <v>23</v>
      </c>
      <c r="E5438" t="str" cm="1">
        <f t="array" aca="1" ref="E5438" ca="1">INDEX(Reel2,Spins[[#This Row],[Stop2]])</f>
        <v>🍇</v>
      </c>
      <c r="F5438">
        <f t="shared" ca="1" si="420"/>
        <v>26</v>
      </c>
      <c r="G5438" t="str" cm="1">
        <f t="array" aca="1" ref="G5438" ca="1">INDEX(Reel3,Spins[[#This Row],[Stop3]])</f>
        <v>BAR</v>
      </c>
      <c r="H5438" t="b">
        <f ca="1">AND(Spins[[#This Row],[Sym1]]=Spins[[#This Row],[Sym2]],Spins[[#This Row],[Sym2]]=Spins[[#This Row],[Sym3]])</f>
        <v>0</v>
      </c>
      <c r="I5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38">
        <f t="shared" si="421"/>
        <v>1</v>
      </c>
      <c r="K5438">
        <f ca="1">Spins[[#This Row],[Mult]]*Spins[[#This Row],[Bet]]</f>
        <v>0</v>
      </c>
      <c r="L5438">
        <f ca="1">Spins[[#This Row],[Payout]]-Spins[[#This Row],[Bet]]</f>
        <v>-1</v>
      </c>
    </row>
    <row r="5439" spans="1:12" x14ac:dyDescent="0.3">
      <c r="A5439">
        <f t="shared" si="417"/>
        <v>5438</v>
      </c>
      <c r="B5439">
        <f t="shared" ca="1" si="418"/>
        <v>2</v>
      </c>
      <c r="C5439" t="str" cm="1">
        <f t="array" aca="1" ref="C5439" ca="1">INDEX(Reel1,Spins[[#This Row],[Stop1]])</f>
        <v>🍋</v>
      </c>
      <c r="D5439">
        <f t="shared" ca="1" si="419"/>
        <v>30</v>
      </c>
      <c r="E5439" t="str" cm="1">
        <f t="array" aca="1" ref="E5439" ca="1">INDEX(Reel2,Spins[[#This Row],[Stop2]])</f>
        <v>7️⃣</v>
      </c>
      <c r="F5439">
        <f t="shared" ca="1" si="420"/>
        <v>1</v>
      </c>
      <c r="G5439" t="str" cm="1">
        <f t="array" aca="1" ref="G5439" ca="1">INDEX(Reel3,Spins[[#This Row],[Stop3]])</f>
        <v>🍋</v>
      </c>
      <c r="H5439" t="b">
        <f ca="1">AND(Spins[[#This Row],[Sym1]]=Spins[[#This Row],[Sym2]],Spins[[#This Row],[Sym2]]=Spins[[#This Row],[Sym3]])</f>
        <v>0</v>
      </c>
      <c r="I5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39">
        <f t="shared" si="421"/>
        <v>1</v>
      </c>
      <c r="K5439">
        <f ca="1">Spins[[#This Row],[Mult]]*Spins[[#This Row],[Bet]]</f>
        <v>0</v>
      </c>
      <c r="L5439">
        <f ca="1">Spins[[#This Row],[Payout]]-Spins[[#This Row],[Bet]]</f>
        <v>-1</v>
      </c>
    </row>
    <row r="5440" spans="1:12" x14ac:dyDescent="0.3">
      <c r="A5440">
        <f t="shared" si="417"/>
        <v>5439</v>
      </c>
      <c r="B5440">
        <f t="shared" ca="1" si="418"/>
        <v>14</v>
      </c>
      <c r="C5440" t="str" cm="1">
        <f t="array" aca="1" ref="C5440" ca="1">INDEX(Reel1,Spins[[#This Row],[Stop1]])</f>
        <v>🍋</v>
      </c>
      <c r="D5440">
        <f t="shared" ca="1" si="419"/>
        <v>25</v>
      </c>
      <c r="E5440" t="str" cm="1">
        <f t="array" aca="1" ref="E5440" ca="1">INDEX(Reel2,Spins[[#This Row],[Stop2]])</f>
        <v>🔔</v>
      </c>
      <c r="F5440">
        <f t="shared" ca="1" si="420"/>
        <v>26</v>
      </c>
      <c r="G5440" t="str" cm="1">
        <f t="array" aca="1" ref="G5440" ca="1">INDEX(Reel3,Spins[[#This Row],[Stop3]])</f>
        <v>BAR</v>
      </c>
      <c r="H5440" t="b">
        <f ca="1">AND(Spins[[#This Row],[Sym1]]=Spins[[#This Row],[Sym2]],Spins[[#This Row],[Sym2]]=Spins[[#This Row],[Sym3]])</f>
        <v>0</v>
      </c>
      <c r="I5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0">
        <f t="shared" si="421"/>
        <v>1</v>
      </c>
      <c r="K5440">
        <f ca="1">Spins[[#This Row],[Mult]]*Spins[[#This Row],[Bet]]</f>
        <v>0</v>
      </c>
      <c r="L5440">
        <f ca="1">Spins[[#This Row],[Payout]]-Spins[[#This Row],[Bet]]</f>
        <v>-1</v>
      </c>
    </row>
    <row r="5441" spans="1:12" x14ac:dyDescent="0.3">
      <c r="A5441">
        <f t="shared" si="417"/>
        <v>5440</v>
      </c>
      <c r="B5441">
        <f t="shared" ca="1" si="418"/>
        <v>18</v>
      </c>
      <c r="C5441" t="str" cm="1">
        <f t="array" aca="1" ref="C5441" ca="1">INDEX(Reel1,Spins[[#This Row],[Stop1]])</f>
        <v>🍒</v>
      </c>
      <c r="D5441">
        <f t="shared" ca="1" si="419"/>
        <v>8</v>
      </c>
      <c r="E5441" t="str" cm="1">
        <f t="array" aca="1" ref="E5441" ca="1">INDEX(Reel2,Spins[[#This Row],[Stop2]])</f>
        <v>🍋</v>
      </c>
      <c r="F5441">
        <f t="shared" ca="1" si="420"/>
        <v>2</v>
      </c>
      <c r="G5441" t="str" cm="1">
        <f t="array" aca="1" ref="G5441" ca="1">INDEX(Reel3,Spins[[#This Row],[Stop3]])</f>
        <v>🍋</v>
      </c>
      <c r="H5441" t="b">
        <f ca="1">AND(Spins[[#This Row],[Sym1]]=Spins[[#This Row],[Sym2]],Spins[[#This Row],[Sym2]]=Spins[[#This Row],[Sym3]])</f>
        <v>0</v>
      </c>
      <c r="I5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1">
        <f t="shared" si="421"/>
        <v>1</v>
      </c>
      <c r="K5441">
        <f ca="1">Spins[[#This Row],[Mult]]*Spins[[#This Row],[Bet]]</f>
        <v>0</v>
      </c>
      <c r="L5441">
        <f ca="1">Spins[[#This Row],[Payout]]-Spins[[#This Row],[Bet]]</f>
        <v>-1</v>
      </c>
    </row>
    <row r="5442" spans="1:12" x14ac:dyDescent="0.3">
      <c r="A5442">
        <f t="shared" ref="A5442:A5505" si="422">ROW()-1</f>
        <v>5441</v>
      </c>
      <c r="B5442">
        <f t="shared" ref="B5442:B5505" ca="1" si="423">RANDBETWEEN(1,ROWS(Reel1))</f>
        <v>19</v>
      </c>
      <c r="C5442" t="str" cm="1">
        <f t="array" aca="1" ref="C5442" ca="1">INDEX(Reel1,Spins[[#This Row],[Stop1]])</f>
        <v>🍒</v>
      </c>
      <c r="D5442">
        <f t="shared" ref="D5442:D5505" ca="1" si="424">RANDBETWEEN(1,ROWS(Reel2))</f>
        <v>24</v>
      </c>
      <c r="E5442" t="str" cm="1">
        <f t="array" aca="1" ref="E5442" ca="1">INDEX(Reel2,Spins[[#This Row],[Stop2]])</f>
        <v>🍇</v>
      </c>
      <c r="F5442">
        <f t="shared" ref="F5442:F5505" ca="1" si="425">RANDBETWEEN(1,ROWS(Reel3))</f>
        <v>22</v>
      </c>
      <c r="G5442" t="str" cm="1">
        <f t="array" aca="1" ref="G5442" ca="1">INDEX(Reel3,Spins[[#This Row],[Stop3]])</f>
        <v>🔔</v>
      </c>
      <c r="H5442" t="b">
        <f ca="1">AND(Spins[[#This Row],[Sym1]]=Spins[[#This Row],[Sym2]],Spins[[#This Row],[Sym2]]=Spins[[#This Row],[Sym3]])</f>
        <v>0</v>
      </c>
      <c r="I5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2">
        <f t="shared" ref="J5442:J5505" si="426">Bet</f>
        <v>1</v>
      </c>
      <c r="K5442">
        <f ca="1">Spins[[#This Row],[Mult]]*Spins[[#This Row],[Bet]]</f>
        <v>0</v>
      </c>
      <c r="L5442">
        <f ca="1">Spins[[#This Row],[Payout]]-Spins[[#This Row],[Bet]]</f>
        <v>-1</v>
      </c>
    </row>
    <row r="5443" spans="1:12" x14ac:dyDescent="0.3">
      <c r="A5443">
        <f t="shared" si="422"/>
        <v>5442</v>
      </c>
      <c r="B5443">
        <f t="shared" ca="1" si="423"/>
        <v>15</v>
      </c>
      <c r="C5443" t="str" cm="1">
        <f t="array" aca="1" ref="C5443" ca="1">INDEX(Reel1,Spins[[#This Row],[Stop1]])</f>
        <v>🍒</v>
      </c>
      <c r="D5443">
        <f t="shared" ca="1" si="424"/>
        <v>27</v>
      </c>
      <c r="E5443" t="str" cm="1">
        <f t="array" aca="1" ref="E5443" ca="1">INDEX(Reel2,Spins[[#This Row],[Stop2]])</f>
        <v>BAR</v>
      </c>
      <c r="F5443">
        <f t="shared" ca="1" si="425"/>
        <v>24</v>
      </c>
      <c r="G5443" t="str" cm="1">
        <f t="array" aca="1" ref="G5443" ca="1">INDEX(Reel3,Spins[[#This Row],[Stop3]])</f>
        <v>BAR</v>
      </c>
      <c r="H5443" t="b">
        <f ca="1">AND(Spins[[#This Row],[Sym1]]=Spins[[#This Row],[Sym2]],Spins[[#This Row],[Sym2]]=Spins[[#This Row],[Sym3]])</f>
        <v>0</v>
      </c>
      <c r="I5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3">
        <f t="shared" si="426"/>
        <v>1</v>
      </c>
      <c r="K5443">
        <f ca="1">Spins[[#This Row],[Mult]]*Spins[[#This Row],[Bet]]</f>
        <v>0</v>
      </c>
      <c r="L5443">
        <f ca="1">Spins[[#This Row],[Payout]]-Spins[[#This Row],[Bet]]</f>
        <v>-1</v>
      </c>
    </row>
    <row r="5444" spans="1:12" x14ac:dyDescent="0.3">
      <c r="A5444">
        <f t="shared" si="422"/>
        <v>5443</v>
      </c>
      <c r="B5444">
        <f t="shared" ca="1" si="423"/>
        <v>21</v>
      </c>
      <c r="C5444" t="str" cm="1">
        <f t="array" aca="1" ref="C5444" ca="1">INDEX(Reel1,Spins[[#This Row],[Stop1]])</f>
        <v>🍒</v>
      </c>
      <c r="D5444">
        <f t="shared" ca="1" si="424"/>
        <v>13</v>
      </c>
      <c r="E5444" t="str" cm="1">
        <f t="array" aca="1" ref="E5444" ca="1">INDEX(Reel2,Spins[[#This Row],[Stop2]])</f>
        <v>🍋</v>
      </c>
      <c r="F5444">
        <f t="shared" ca="1" si="425"/>
        <v>7</v>
      </c>
      <c r="G5444" t="str" cm="1">
        <f t="array" aca="1" ref="G5444" ca="1">INDEX(Reel3,Spins[[#This Row],[Stop3]])</f>
        <v>🍒</v>
      </c>
      <c r="H5444" t="b">
        <f ca="1">AND(Spins[[#This Row],[Sym1]]=Spins[[#This Row],[Sym2]],Spins[[#This Row],[Sym2]]=Spins[[#This Row],[Sym3]])</f>
        <v>0</v>
      </c>
      <c r="I5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4">
        <f t="shared" si="426"/>
        <v>1</v>
      </c>
      <c r="K5444">
        <f ca="1">Spins[[#This Row],[Mult]]*Spins[[#This Row],[Bet]]</f>
        <v>0</v>
      </c>
      <c r="L5444">
        <f ca="1">Spins[[#This Row],[Payout]]-Spins[[#This Row],[Bet]]</f>
        <v>-1</v>
      </c>
    </row>
    <row r="5445" spans="1:12" x14ac:dyDescent="0.3">
      <c r="A5445">
        <f t="shared" si="422"/>
        <v>5444</v>
      </c>
      <c r="B5445">
        <f t="shared" ca="1" si="423"/>
        <v>2</v>
      </c>
      <c r="C5445" t="str" cm="1">
        <f t="array" aca="1" ref="C5445" ca="1">INDEX(Reel1,Spins[[#This Row],[Stop1]])</f>
        <v>🍋</v>
      </c>
      <c r="D5445">
        <f t="shared" ca="1" si="424"/>
        <v>28</v>
      </c>
      <c r="E5445" t="str" cm="1">
        <f t="array" aca="1" ref="E5445" ca="1">INDEX(Reel2,Spins[[#This Row],[Stop2]])</f>
        <v>BAR</v>
      </c>
      <c r="F5445">
        <f t="shared" ca="1" si="425"/>
        <v>15</v>
      </c>
      <c r="G5445" t="str" cm="1">
        <f t="array" aca="1" ref="G5445" ca="1">INDEX(Reel3,Spins[[#This Row],[Stop3]])</f>
        <v>🍇</v>
      </c>
      <c r="H5445" t="b">
        <f ca="1">AND(Spins[[#This Row],[Sym1]]=Spins[[#This Row],[Sym2]],Spins[[#This Row],[Sym2]]=Spins[[#This Row],[Sym3]])</f>
        <v>0</v>
      </c>
      <c r="I5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5">
        <f t="shared" si="426"/>
        <v>1</v>
      </c>
      <c r="K5445">
        <f ca="1">Spins[[#This Row],[Mult]]*Spins[[#This Row],[Bet]]</f>
        <v>0</v>
      </c>
      <c r="L5445">
        <f ca="1">Spins[[#This Row],[Payout]]-Spins[[#This Row],[Bet]]</f>
        <v>-1</v>
      </c>
    </row>
    <row r="5446" spans="1:12" x14ac:dyDescent="0.3">
      <c r="A5446">
        <f t="shared" si="422"/>
        <v>5445</v>
      </c>
      <c r="B5446">
        <f t="shared" ca="1" si="423"/>
        <v>29</v>
      </c>
      <c r="C5446" t="str" cm="1">
        <f t="array" aca="1" ref="C5446" ca="1">INDEX(Reel1,Spins[[#This Row],[Stop1]])</f>
        <v>7️⃣</v>
      </c>
      <c r="D5446">
        <f t="shared" ca="1" si="424"/>
        <v>17</v>
      </c>
      <c r="E5446" t="str" cm="1">
        <f t="array" aca="1" ref="E5446" ca="1">INDEX(Reel2,Spins[[#This Row],[Stop2]])</f>
        <v>🍒</v>
      </c>
      <c r="F5446">
        <f t="shared" ca="1" si="425"/>
        <v>5</v>
      </c>
      <c r="G5446" t="str" cm="1">
        <f t="array" aca="1" ref="G5446" ca="1">INDEX(Reel3,Spins[[#This Row],[Stop3]])</f>
        <v>🍋</v>
      </c>
      <c r="H5446" t="b">
        <f ca="1">AND(Spins[[#This Row],[Sym1]]=Spins[[#This Row],[Sym2]],Spins[[#This Row],[Sym2]]=Spins[[#This Row],[Sym3]])</f>
        <v>0</v>
      </c>
      <c r="I5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6">
        <f t="shared" si="426"/>
        <v>1</v>
      </c>
      <c r="K5446">
        <f ca="1">Spins[[#This Row],[Mult]]*Spins[[#This Row],[Bet]]</f>
        <v>0</v>
      </c>
      <c r="L5446">
        <f ca="1">Spins[[#This Row],[Payout]]-Spins[[#This Row],[Bet]]</f>
        <v>-1</v>
      </c>
    </row>
    <row r="5447" spans="1:12" x14ac:dyDescent="0.3">
      <c r="A5447">
        <f t="shared" si="422"/>
        <v>5446</v>
      </c>
      <c r="B5447">
        <f t="shared" ca="1" si="423"/>
        <v>3</v>
      </c>
      <c r="C5447" t="str" cm="1">
        <f t="array" aca="1" ref="C5447" ca="1">INDEX(Reel1,Spins[[#This Row],[Stop1]])</f>
        <v>🍋</v>
      </c>
      <c r="D5447">
        <f t="shared" ca="1" si="424"/>
        <v>7</v>
      </c>
      <c r="E5447" t="str" cm="1">
        <f t="array" aca="1" ref="E5447" ca="1">INDEX(Reel2,Spins[[#This Row],[Stop2]])</f>
        <v>🍋</v>
      </c>
      <c r="F5447">
        <f t="shared" ca="1" si="425"/>
        <v>1</v>
      </c>
      <c r="G5447" t="str" cm="1">
        <f t="array" aca="1" ref="G5447" ca="1">INDEX(Reel3,Spins[[#This Row],[Stop3]])</f>
        <v>🍋</v>
      </c>
      <c r="H5447" t="b">
        <f ca="1">AND(Spins[[#This Row],[Sym1]]=Spins[[#This Row],[Sym2]],Spins[[#This Row],[Sym2]]=Spins[[#This Row],[Sym3]])</f>
        <v>1</v>
      </c>
      <c r="I5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447">
        <f t="shared" si="426"/>
        <v>1</v>
      </c>
      <c r="K5447">
        <f ca="1">Spins[[#This Row],[Mult]]*Spins[[#This Row],[Bet]]</f>
        <v>14</v>
      </c>
      <c r="L5447">
        <f ca="1">Spins[[#This Row],[Payout]]-Spins[[#This Row],[Bet]]</f>
        <v>13</v>
      </c>
    </row>
    <row r="5448" spans="1:12" x14ac:dyDescent="0.3">
      <c r="A5448">
        <f t="shared" si="422"/>
        <v>5447</v>
      </c>
      <c r="B5448">
        <f t="shared" ca="1" si="423"/>
        <v>21</v>
      </c>
      <c r="C5448" t="str" cm="1">
        <f t="array" aca="1" ref="C5448" ca="1">INDEX(Reel1,Spins[[#This Row],[Stop1]])</f>
        <v>🍒</v>
      </c>
      <c r="D5448">
        <f t="shared" ca="1" si="424"/>
        <v>4</v>
      </c>
      <c r="E5448" t="str" cm="1">
        <f t="array" aca="1" ref="E5448" ca="1">INDEX(Reel2,Spins[[#This Row],[Stop2]])</f>
        <v>🍋</v>
      </c>
      <c r="F5448">
        <f t="shared" ca="1" si="425"/>
        <v>13</v>
      </c>
      <c r="G5448" t="str" cm="1">
        <f t="array" aca="1" ref="G5448" ca="1">INDEX(Reel3,Spins[[#This Row],[Stop3]])</f>
        <v>🍇</v>
      </c>
      <c r="H5448" t="b">
        <f ca="1">AND(Spins[[#This Row],[Sym1]]=Spins[[#This Row],[Sym2]],Spins[[#This Row],[Sym2]]=Spins[[#This Row],[Sym3]])</f>
        <v>0</v>
      </c>
      <c r="I5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8">
        <f t="shared" si="426"/>
        <v>1</v>
      </c>
      <c r="K5448">
        <f ca="1">Spins[[#This Row],[Mult]]*Spins[[#This Row],[Bet]]</f>
        <v>0</v>
      </c>
      <c r="L5448">
        <f ca="1">Spins[[#This Row],[Payout]]-Spins[[#This Row],[Bet]]</f>
        <v>-1</v>
      </c>
    </row>
    <row r="5449" spans="1:12" x14ac:dyDescent="0.3">
      <c r="A5449">
        <f t="shared" si="422"/>
        <v>5448</v>
      </c>
      <c r="B5449">
        <f t="shared" ca="1" si="423"/>
        <v>31</v>
      </c>
      <c r="C5449" t="str" cm="1">
        <f t="array" aca="1" ref="C5449" ca="1">INDEX(Reel1,Spins[[#This Row],[Stop1]])</f>
        <v>💎</v>
      </c>
      <c r="D5449">
        <f t="shared" ca="1" si="424"/>
        <v>26</v>
      </c>
      <c r="E5449" t="str" cm="1">
        <f t="array" aca="1" ref="E5449" ca="1">INDEX(Reel2,Spins[[#This Row],[Stop2]])</f>
        <v>🔔</v>
      </c>
      <c r="F5449">
        <f t="shared" ca="1" si="425"/>
        <v>12</v>
      </c>
      <c r="G5449" t="str" cm="1">
        <f t="array" aca="1" ref="G5449" ca="1">INDEX(Reel3,Spins[[#This Row],[Stop3]])</f>
        <v>🍒</v>
      </c>
      <c r="H5449" t="b">
        <f ca="1">AND(Spins[[#This Row],[Sym1]]=Spins[[#This Row],[Sym2]],Spins[[#This Row],[Sym2]]=Spins[[#This Row],[Sym3]])</f>
        <v>0</v>
      </c>
      <c r="I5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49">
        <f t="shared" si="426"/>
        <v>1</v>
      </c>
      <c r="K5449">
        <f ca="1">Spins[[#This Row],[Mult]]*Spins[[#This Row],[Bet]]</f>
        <v>0</v>
      </c>
      <c r="L5449">
        <f ca="1">Spins[[#This Row],[Payout]]-Spins[[#This Row],[Bet]]</f>
        <v>-1</v>
      </c>
    </row>
    <row r="5450" spans="1:12" x14ac:dyDescent="0.3">
      <c r="A5450">
        <f t="shared" si="422"/>
        <v>5449</v>
      </c>
      <c r="B5450">
        <f t="shared" ca="1" si="423"/>
        <v>2</v>
      </c>
      <c r="C5450" t="str" cm="1">
        <f t="array" aca="1" ref="C5450" ca="1">INDEX(Reel1,Spins[[#This Row],[Stop1]])</f>
        <v>🍋</v>
      </c>
      <c r="D5450">
        <f t="shared" ca="1" si="424"/>
        <v>1</v>
      </c>
      <c r="E5450" t="str" cm="1">
        <f t="array" aca="1" ref="E5450" ca="1">INDEX(Reel2,Spins[[#This Row],[Stop2]])</f>
        <v>🍋</v>
      </c>
      <c r="F5450">
        <f t="shared" ca="1" si="425"/>
        <v>5</v>
      </c>
      <c r="G5450" t="str" cm="1">
        <f t="array" aca="1" ref="G5450" ca="1">INDEX(Reel3,Spins[[#This Row],[Stop3]])</f>
        <v>🍋</v>
      </c>
      <c r="H5450" t="b">
        <f ca="1">AND(Spins[[#This Row],[Sym1]]=Spins[[#This Row],[Sym2]],Spins[[#This Row],[Sym2]]=Spins[[#This Row],[Sym3]])</f>
        <v>1</v>
      </c>
      <c r="I5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450">
        <f t="shared" si="426"/>
        <v>1</v>
      </c>
      <c r="K5450">
        <f ca="1">Spins[[#This Row],[Mult]]*Spins[[#This Row],[Bet]]</f>
        <v>14</v>
      </c>
      <c r="L5450">
        <f ca="1">Spins[[#This Row],[Payout]]-Spins[[#This Row],[Bet]]</f>
        <v>13</v>
      </c>
    </row>
    <row r="5451" spans="1:12" x14ac:dyDescent="0.3">
      <c r="A5451">
        <f t="shared" si="422"/>
        <v>5450</v>
      </c>
      <c r="B5451">
        <f t="shared" ca="1" si="423"/>
        <v>28</v>
      </c>
      <c r="C5451" t="str" cm="1">
        <f t="array" aca="1" ref="C5451" ca="1">INDEX(Reel1,Spins[[#This Row],[Stop1]])</f>
        <v>BAR</v>
      </c>
      <c r="D5451">
        <f t="shared" ca="1" si="424"/>
        <v>11</v>
      </c>
      <c r="E5451" t="str" cm="1">
        <f t="array" aca="1" ref="E5451" ca="1">INDEX(Reel2,Spins[[#This Row],[Stop2]])</f>
        <v>🍋</v>
      </c>
      <c r="F5451">
        <f t="shared" ca="1" si="425"/>
        <v>27</v>
      </c>
      <c r="G5451" t="str" cm="1">
        <f t="array" aca="1" ref="G5451" ca="1">INDEX(Reel3,Spins[[#This Row],[Stop3]])</f>
        <v>7️⃣</v>
      </c>
      <c r="H5451" t="b">
        <f ca="1">AND(Spins[[#This Row],[Sym1]]=Spins[[#This Row],[Sym2]],Spins[[#This Row],[Sym2]]=Spins[[#This Row],[Sym3]])</f>
        <v>0</v>
      </c>
      <c r="I5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1">
        <f t="shared" si="426"/>
        <v>1</v>
      </c>
      <c r="K5451">
        <f ca="1">Spins[[#This Row],[Mult]]*Spins[[#This Row],[Bet]]</f>
        <v>0</v>
      </c>
      <c r="L5451">
        <f ca="1">Spins[[#This Row],[Payout]]-Spins[[#This Row],[Bet]]</f>
        <v>-1</v>
      </c>
    </row>
    <row r="5452" spans="1:12" x14ac:dyDescent="0.3">
      <c r="A5452">
        <f t="shared" si="422"/>
        <v>5451</v>
      </c>
      <c r="B5452">
        <f t="shared" ca="1" si="423"/>
        <v>23</v>
      </c>
      <c r="C5452" t="str" cm="1">
        <f t="array" aca="1" ref="C5452" ca="1">INDEX(Reel1,Spins[[#This Row],[Stop1]])</f>
        <v>🍇</v>
      </c>
      <c r="D5452">
        <f t="shared" ca="1" si="424"/>
        <v>2</v>
      </c>
      <c r="E5452" t="str" cm="1">
        <f t="array" aca="1" ref="E5452" ca="1">INDEX(Reel2,Spins[[#This Row],[Stop2]])</f>
        <v>🍋</v>
      </c>
      <c r="F5452">
        <f t="shared" ca="1" si="425"/>
        <v>25</v>
      </c>
      <c r="G5452" t="str" cm="1">
        <f t="array" aca="1" ref="G5452" ca="1">INDEX(Reel3,Spins[[#This Row],[Stop3]])</f>
        <v>BAR</v>
      </c>
      <c r="H5452" t="b">
        <f ca="1">AND(Spins[[#This Row],[Sym1]]=Spins[[#This Row],[Sym2]],Spins[[#This Row],[Sym2]]=Spins[[#This Row],[Sym3]])</f>
        <v>0</v>
      </c>
      <c r="I5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2">
        <f t="shared" si="426"/>
        <v>1</v>
      </c>
      <c r="K5452">
        <f ca="1">Spins[[#This Row],[Mult]]*Spins[[#This Row],[Bet]]</f>
        <v>0</v>
      </c>
      <c r="L5452">
        <f ca="1">Spins[[#This Row],[Payout]]-Spins[[#This Row],[Bet]]</f>
        <v>-1</v>
      </c>
    </row>
    <row r="5453" spans="1:12" x14ac:dyDescent="0.3">
      <c r="A5453">
        <f t="shared" si="422"/>
        <v>5452</v>
      </c>
      <c r="B5453">
        <f t="shared" ca="1" si="423"/>
        <v>13</v>
      </c>
      <c r="C5453" t="str" cm="1">
        <f t="array" aca="1" ref="C5453" ca="1">INDEX(Reel1,Spins[[#This Row],[Stop1]])</f>
        <v>🍋</v>
      </c>
      <c r="D5453">
        <f t="shared" ca="1" si="424"/>
        <v>16</v>
      </c>
      <c r="E5453" t="str" cm="1">
        <f t="array" aca="1" ref="E5453" ca="1">INDEX(Reel2,Spins[[#This Row],[Stop2]])</f>
        <v>🍒</v>
      </c>
      <c r="F5453">
        <f t="shared" ca="1" si="425"/>
        <v>27</v>
      </c>
      <c r="G5453" t="str" cm="1">
        <f t="array" aca="1" ref="G5453" ca="1">INDEX(Reel3,Spins[[#This Row],[Stop3]])</f>
        <v>7️⃣</v>
      </c>
      <c r="H5453" t="b">
        <f ca="1">AND(Spins[[#This Row],[Sym1]]=Spins[[#This Row],[Sym2]],Spins[[#This Row],[Sym2]]=Spins[[#This Row],[Sym3]])</f>
        <v>0</v>
      </c>
      <c r="I5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3">
        <f t="shared" si="426"/>
        <v>1</v>
      </c>
      <c r="K5453">
        <f ca="1">Spins[[#This Row],[Mult]]*Spins[[#This Row],[Bet]]</f>
        <v>0</v>
      </c>
      <c r="L5453">
        <f ca="1">Spins[[#This Row],[Payout]]-Spins[[#This Row],[Bet]]</f>
        <v>-1</v>
      </c>
    </row>
    <row r="5454" spans="1:12" x14ac:dyDescent="0.3">
      <c r="A5454">
        <f t="shared" si="422"/>
        <v>5453</v>
      </c>
      <c r="B5454">
        <f t="shared" ca="1" si="423"/>
        <v>22</v>
      </c>
      <c r="C5454" t="str" cm="1">
        <f t="array" aca="1" ref="C5454" ca="1">INDEX(Reel1,Spins[[#This Row],[Stop1]])</f>
        <v>🍇</v>
      </c>
      <c r="D5454">
        <f t="shared" ca="1" si="424"/>
        <v>20</v>
      </c>
      <c r="E5454" t="str" cm="1">
        <f t="array" aca="1" ref="E5454" ca="1">INDEX(Reel2,Spins[[#This Row],[Stop2]])</f>
        <v>🍒</v>
      </c>
      <c r="F5454">
        <f t="shared" ca="1" si="425"/>
        <v>4</v>
      </c>
      <c r="G5454" t="str" cm="1">
        <f t="array" aca="1" ref="G5454" ca="1">INDEX(Reel3,Spins[[#This Row],[Stop3]])</f>
        <v>🍋</v>
      </c>
      <c r="H5454" t="b">
        <f ca="1">AND(Spins[[#This Row],[Sym1]]=Spins[[#This Row],[Sym2]],Spins[[#This Row],[Sym2]]=Spins[[#This Row],[Sym3]])</f>
        <v>0</v>
      </c>
      <c r="I5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4">
        <f t="shared" si="426"/>
        <v>1</v>
      </c>
      <c r="K5454">
        <f ca="1">Spins[[#This Row],[Mult]]*Spins[[#This Row],[Bet]]</f>
        <v>0</v>
      </c>
      <c r="L5454">
        <f ca="1">Spins[[#This Row],[Payout]]-Spins[[#This Row],[Bet]]</f>
        <v>-1</v>
      </c>
    </row>
    <row r="5455" spans="1:12" x14ac:dyDescent="0.3">
      <c r="A5455">
        <f t="shared" si="422"/>
        <v>5454</v>
      </c>
      <c r="B5455">
        <f t="shared" ca="1" si="423"/>
        <v>18</v>
      </c>
      <c r="C5455" t="str" cm="1">
        <f t="array" aca="1" ref="C5455" ca="1">INDEX(Reel1,Spins[[#This Row],[Stop1]])</f>
        <v>🍒</v>
      </c>
      <c r="D5455">
        <f t="shared" ca="1" si="424"/>
        <v>9</v>
      </c>
      <c r="E5455" t="str" cm="1">
        <f t="array" aca="1" ref="E5455" ca="1">INDEX(Reel2,Spins[[#This Row],[Stop2]])</f>
        <v>🍋</v>
      </c>
      <c r="F5455">
        <f t="shared" ca="1" si="425"/>
        <v>26</v>
      </c>
      <c r="G5455" t="str" cm="1">
        <f t="array" aca="1" ref="G5455" ca="1">INDEX(Reel3,Spins[[#This Row],[Stop3]])</f>
        <v>BAR</v>
      </c>
      <c r="H5455" t="b">
        <f ca="1">AND(Spins[[#This Row],[Sym1]]=Spins[[#This Row],[Sym2]],Spins[[#This Row],[Sym2]]=Spins[[#This Row],[Sym3]])</f>
        <v>0</v>
      </c>
      <c r="I5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5">
        <f t="shared" si="426"/>
        <v>1</v>
      </c>
      <c r="K5455">
        <f ca="1">Spins[[#This Row],[Mult]]*Spins[[#This Row],[Bet]]</f>
        <v>0</v>
      </c>
      <c r="L5455">
        <f ca="1">Spins[[#This Row],[Payout]]-Spins[[#This Row],[Bet]]</f>
        <v>-1</v>
      </c>
    </row>
    <row r="5456" spans="1:12" x14ac:dyDescent="0.3">
      <c r="A5456">
        <f t="shared" si="422"/>
        <v>5455</v>
      </c>
      <c r="B5456">
        <f t="shared" ca="1" si="423"/>
        <v>6</v>
      </c>
      <c r="C5456" t="str" cm="1">
        <f t="array" aca="1" ref="C5456" ca="1">INDEX(Reel1,Spins[[#This Row],[Stop1]])</f>
        <v>🍋</v>
      </c>
      <c r="D5456">
        <f t="shared" ca="1" si="424"/>
        <v>29</v>
      </c>
      <c r="E5456" t="str" cm="1">
        <f t="array" aca="1" ref="E5456" ca="1">INDEX(Reel2,Spins[[#This Row],[Stop2]])</f>
        <v>7️⃣</v>
      </c>
      <c r="F5456">
        <f t="shared" ca="1" si="425"/>
        <v>30</v>
      </c>
      <c r="G5456" t="str" cm="1">
        <f t="array" aca="1" ref="G5456" ca="1">INDEX(Reel3,Spins[[#This Row],[Stop3]])</f>
        <v>💎</v>
      </c>
      <c r="H5456" t="b">
        <f ca="1">AND(Spins[[#This Row],[Sym1]]=Spins[[#This Row],[Sym2]],Spins[[#This Row],[Sym2]]=Spins[[#This Row],[Sym3]])</f>
        <v>0</v>
      </c>
      <c r="I5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6">
        <f t="shared" si="426"/>
        <v>1</v>
      </c>
      <c r="K5456">
        <f ca="1">Spins[[#This Row],[Mult]]*Spins[[#This Row],[Bet]]</f>
        <v>0</v>
      </c>
      <c r="L5456">
        <f ca="1">Spins[[#This Row],[Payout]]-Spins[[#This Row],[Bet]]</f>
        <v>-1</v>
      </c>
    </row>
    <row r="5457" spans="1:12" x14ac:dyDescent="0.3">
      <c r="A5457">
        <f t="shared" si="422"/>
        <v>5456</v>
      </c>
      <c r="B5457">
        <f t="shared" ca="1" si="423"/>
        <v>24</v>
      </c>
      <c r="C5457" t="str" cm="1">
        <f t="array" aca="1" ref="C5457" ca="1">INDEX(Reel1,Spins[[#This Row],[Stop1]])</f>
        <v>🍇</v>
      </c>
      <c r="D5457">
        <f t="shared" ca="1" si="424"/>
        <v>29</v>
      </c>
      <c r="E5457" t="str" cm="1">
        <f t="array" aca="1" ref="E5457" ca="1">INDEX(Reel2,Spins[[#This Row],[Stop2]])</f>
        <v>7️⃣</v>
      </c>
      <c r="F5457">
        <f t="shared" ca="1" si="425"/>
        <v>2</v>
      </c>
      <c r="G5457" t="str" cm="1">
        <f t="array" aca="1" ref="G5457" ca="1">INDEX(Reel3,Spins[[#This Row],[Stop3]])</f>
        <v>🍋</v>
      </c>
      <c r="H5457" t="b">
        <f ca="1">AND(Spins[[#This Row],[Sym1]]=Spins[[#This Row],[Sym2]],Spins[[#This Row],[Sym2]]=Spins[[#This Row],[Sym3]])</f>
        <v>0</v>
      </c>
      <c r="I5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7">
        <f t="shared" si="426"/>
        <v>1</v>
      </c>
      <c r="K5457">
        <f ca="1">Spins[[#This Row],[Mult]]*Spins[[#This Row],[Bet]]</f>
        <v>0</v>
      </c>
      <c r="L5457">
        <f ca="1">Spins[[#This Row],[Payout]]-Spins[[#This Row],[Bet]]</f>
        <v>-1</v>
      </c>
    </row>
    <row r="5458" spans="1:12" x14ac:dyDescent="0.3">
      <c r="A5458">
        <f t="shared" si="422"/>
        <v>5457</v>
      </c>
      <c r="B5458">
        <f t="shared" ca="1" si="423"/>
        <v>26</v>
      </c>
      <c r="C5458" t="str" cm="1">
        <f t="array" aca="1" ref="C5458" ca="1">INDEX(Reel1,Spins[[#This Row],[Stop1]])</f>
        <v>🔔</v>
      </c>
      <c r="D5458">
        <f t="shared" ca="1" si="424"/>
        <v>19</v>
      </c>
      <c r="E5458" t="str" cm="1">
        <f t="array" aca="1" ref="E5458" ca="1">INDEX(Reel2,Spins[[#This Row],[Stop2]])</f>
        <v>🍒</v>
      </c>
      <c r="F5458">
        <f t="shared" ca="1" si="425"/>
        <v>7</v>
      </c>
      <c r="G5458" t="str" cm="1">
        <f t="array" aca="1" ref="G5458" ca="1">INDEX(Reel3,Spins[[#This Row],[Stop3]])</f>
        <v>🍒</v>
      </c>
      <c r="H5458" t="b">
        <f ca="1">AND(Spins[[#This Row],[Sym1]]=Spins[[#This Row],[Sym2]],Spins[[#This Row],[Sym2]]=Spins[[#This Row],[Sym3]])</f>
        <v>0</v>
      </c>
      <c r="I5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8">
        <f t="shared" si="426"/>
        <v>1</v>
      </c>
      <c r="K5458">
        <f ca="1">Spins[[#This Row],[Mult]]*Spins[[#This Row],[Bet]]</f>
        <v>0</v>
      </c>
      <c r="L5458">
        <f ca="1">Spins[[#This Row],[Payout]]-Spins[[#This Row],[Bet]]</f>
        <v>-1</v>
      </c>
    </row>
    <row r="5459" spans="1:12" x14ac:dyDescent="0.3">
      <c r="A5459">
        <f t="shared" si="422"/>
        <v>5458</v>
      </c>
      <c r="B5459">
        <f t="shared" ca="1" si="423"/>
        <v>21</v>
      </c>
      <c r="C5459" t="str" cm="1">
        <f t="array" aca="1" ref="C5459" ca="1">INDEX(Reel1,Spins[[#This Row],[Stop1]])</f>
        <v>🍒</v>
      </c>
      <c r="D5459">
        <f t="shared" ca="1" si="424"/>
        <v>4</v>
      </c>
      <c r="E5459" t="str" cm="1">
        <f t="array" aca="1" ref="E5459" ca="1">INDEX(Reel2,Spins[[#This Row],[Stop2]])</f>
        <v>🍋</v>
      </c>
      <c r="F5459">
        <f t="shared" ca="1" si="425"/>
        <v>22</v>
      </c>
      <c r="G5459" t="str" cm="1">
        <f t="array" aca="1" ref="G5459" ca="1">INDEX(Reel3,Spins[[#This Row],[Stop3]])</f>
        <v>🔔</v>
      </c>
      <c r="H5459" t="b">
        <f ca="1">AND(Spins[[#This Row],[Sym1]]=Spins[[#This Row],[Sym2]],Spins[[#This Row],[Sym2]]=Spins[[#This Row],[Sym3]])</f>
        <v>0</v>
      </c>
      <c r="I5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59">
        <f t="shared" si="426"/>
        <v>1</v>
      </c>
      <c r="K5459">
        <f ca="1">Spins[[#This Row],[Mult]]*Spins[[#This Row],[Bet]]</f>
        <v>0</v>
      </c>
      <c r="L5459">
        <f ca="1">Spins[[#This Row],[Payout]]-Spins[[#This Row],[Bet]]</f>
        <v>-1</v>
      </c>
    </row>
    <row r="5460" spans="1:12" x14ac:dyDescent="0.3">
      <c r="A5460">
        <f t="shared" si="422"/>
        <v>5459</v>
      </c>
      <c r="B5460">
        <f t="shared" ca="1" si="423"/>
        <v>26</v>
      </c>
      <c r="C5460" t="str" cm="1">
        <f t="array" aca="1" ref="C5460" ca="1">INDEX(Reel1,Spins[[#This Row],[Stop1]])</f>
        <v>🔔</v>
      </c>
      <c r="D5460">
        <f t="shared" ca="1" si="424"/>
        <v>20</v>
      </c>
      <c r="E5460" t="str" cm="1">
        <f t="array" aca="1" ref="E5460" ca="1">INDEX(Reel2,Spins[[#This Row],[Stop2]])</f>
        <v>🍒</v>
      </c>
      <c r="F5460">
        <f t="shared" ca="1" si="425"/>
        <v>28</v>
      </c>
      <c r="G5460" t="str" cm="1">
        <f t="array" aca="1" ref="G5460" ca="1">INDEX(Reel3,Spins[[#This Row],[Stop3]])</f>
        <v>7️⃣</v>
      </c>
      <c r="H5460" t="b">
        <f ca="1">AND(Spins[[#This Row],[Sym1]]=Spins[[#This Row],[Sym2]],Spins[[#This Row],[Sym2]]=Spins[[#This Row],[Sym3]])</f>
        <v>0</v>
      </c>
      <c r="I5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0">
        <f t="shared" si="426"/>
        <v>1</v>
      </c>
      <c r="K5460">
        <f ca="1">Spins[[#This Row],[Mult]]*Spins[[#This Row],[Bet]]</f>
        <v>0</v>
      </c>
      <c r="L5460">
        <f ca="1">Spins[[#This Row],[Payout]]-Spins[[#This Row],[Bet]]</f>
        <v>-1</v>
      </c>
    </row>
    <row r="5461" spans="1:12" x14ac:dyDescent="0.3">
      <c r="A5461">
        <f t="shared" si="422"/>
        <v>5460</v>
      </c>
      <c r="B5461">
        <f t="shared" ca="1" si="423"/>
        <v>8</v>
      </c>
      <c r="C5461" t="str" cm="1">
        <f t="array" aca="1" ref="C5461" ca="1">INDEX(Reel1,Spins[[#This Row],[Stop1]])</f>
        <v>🍋</v>
      </c>
      <c r="D5461">
        <f t="shared" ca="1" si="424"/>
        <v>7</v>
      </c>
      <c r="E5461" t="str" cm="1">
        <f t="array" aca="1" ref="E5461" ca="1">INDEX(Reel2,Spins[[#This Row],[Stop2]])</f>
        <v>🍋</v>
      </c>
      <c r="F5461">
        <f t="shared" ca="1" si="425"/>
        <v>10</v>
      </c>
      <c r="G5461" t="str" cm="1">
        <f t="array" aca="1" ref="G5461" ca="1">INDEX(Reel3,Spins[[#This Row],[Stop3]])</f>
        <v>🍒</v>
      </c>
      <c r="H5461" t="b">
        <f ca="1">AND(Spins[[#This Row],[Sym1]]=Spins[[#This Row],[Sym2]],Spins[[#This Row],[Sym2]]=Spins[[#This Row],[Sym3]])</f>
        <v>0</v>
      </c>
      <c r="I5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61">
        <f t="shared" si="426"/>
        <v>1</v>
      </c>
      <c r="K5461">
        <f ca="1">Spins[[#This Row],[Mult]]*Spins[[#This Row],[Bet]]</f>
        <v>0.6</v>
      </c>
      <c r="L5461">
        <f ca="1">Spins[[#This Row],[Payout]]-Spins[[#This Row],[Bet]]</f>
        <v>-0.4</v>
      </c>
    </row>
    <row r="5462" spans="1:12" x14ac:dyDescent="0.3">
      <c r="A5462">
        <f t="shared" si="422"/>
        <v>5461</v>
      </c>
      <c r="B5462">
        <f t="shared" ca="1" si="423"/>
        <v>27</v>
      </c>
      <c r="C5462" t="str" cm="1">
        <f t="array" aca="1" ref="C5462" ca="1">INDEX(Reel1,Spins[[#This Row],[Stop1]])</f>
        <v>BAR</v>
      </c>
      <c r="D5462">
        <f t="shared" ca="1" si="424"/>
        <v>27</v>
      </c>
      <c r="E5462" t="str" cm="1">
        <f t="array" aca="1" ref="E5462" ca="1">INDEX(Reel2,Spins[[#This Row],[Stop2]])</f>
        <v>BAR</v>
      </c>
      <c r="F5462">
        <f t="shared" ca="1" si="425"/>
        <v>26</v>
      </c>
      <c r="G5462" t="str" cm="1">
        <f t="array" aca="1" ref="G5462" ca="1">INDEX(Reel3,Spins[[#This Row],[Stop3]])</f>
        <v>BAR</v>
      </c>
      <c r="H5462" t="b">
        <f ca="1">AND(Spins[[#This Row],[Sym1]]=Spins[[#This Row],[Sym2]],Spins[[#This Row],[Sym2]]=Spins[[#This Row],[Sym3]])</f>
        <v>1</v>
      </c>
      <c r="I5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5462">
        <f t="shared" si="426"/>
        <v>1</v>
      </c>
      <c r="K5462">
        <f ca="1">Spins[[#This Row],[Mult]]*Spins[[#This Row],[Bet]]</f>
        <v>60</v>
      </c>
      <c r="L5462">
        <f ca="1">Spins[[#This Row],[Payout]]-Spins[[#This Row],[Bet]]</f>
        <v>59</v>
      </c>
    </row>
    <row r="5463" spans="1:12" x14ac:dyDescent="0.3">
      <c r="A5463">
        <f t="shared" si="422"/>
        <v>5462</v>
      </c>
      <c r="B5463">
        <f t="shared" ca="1" si="423"/>
        <v>21</v>
      </c>
      <c r="C5463" t="str" cm="1">
        <f t="array" aca="1" ref="C5463" ca="1">INDEX(Reel1,Spins[[#This Row],[Stop1]])</f>
        <v>🍒</v>
      </c>
      <c r="D5463">
        <f t="shared" ca="1" si="424"/>
        <v>3</v>
      </c>
      <c r="E5463" t="str" cm="1">
        <f t="array" aca="1" ref="E5463" ca="1">INDEX(Reel2,Spins[[#This Row],[Stop2]])</f>
        <v>🍋</v>
      </c>
      <c r="F5463">
        <f t="shared" ca="1" si="425"/>
        <v>5</v>
      </c>
      <c r="G5463" t="str" cm="1">
        <f t="array" aca="1" ref="G5463" ca="1">INDEX(Reel3,Spins[[#This Row],[Stop3]])</f>
        <v>🍋</v>
      </c>
      <c r="H5463" t="b">
        <f ca="1">AND(Spins[[#This Row],[Sym1]]=Spins[[#This Row],[Sym2]],Spins[[#This Row],[Sym2]]=Spins[[#This Row],[Sym3]])</f>
        <v>0</v>
      </c>
      <c r="I5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3">
        <f t="shared" si="426"/>
        <v>1</v>
      </c>
      <c r="K5463">
        <f ca="1">Spins[[#This Row],[Mult]]*Spins[[#This Row],[Bet]]</f>
        <v>0</v>
      </c>
      <c r="L5463">
        <f ca="1">Spins[[#This Row],[Payout]]-Spins[[#This Row],[Bet]]</f>
        <v>-1</v>
      </c>
    </row>
    <row r="5464" spans="1:12" x14ac:dyDescent="0.3">
      <c r="A5464">
        <f t="shared" si="422"/>
        <v>5463</v>
      </c>
      <c r="B5464">
        <f t="shared" ca="1" si="423"/>
        <v>25</v>
      </c>
      <c r="C5464" t="str" cm="1">
        <f t="array" aca="1" ref="C5464" ca="1">INDEX(Reel1,Spins[[#This Row],[Stop1]])</f>
        <v>🔔</v>
      </c>
      <c r="D5464">
        <f t="shared" ca="1" si="424"/>
        <v>22</v>
      </c>
      <c r="E5464" t="str" cm="1">
        <f t="array" aca="1" ref="E5464" ca="1">INDEX(Reel2,Spins[[#This Row],[Stop2]])</f>
        <v>🍇</v>
      </c>
      <c r="F5464">
        <f t="shared" ca="1" si="425"/>
        <v>4</v>
      </c>
      <c r="G5464" t="str" cm="1">
        <f t="array" aca="1" ref="G5464" ca="1">INDEX(Reel3,Spins[[#This Row],[Stop3]])</f>
        <v>🍋</v>
      </c>
      <c r="H5464" t="b">
        <f ca="1">AND(Spins[[#This Row],[Sym1]]=Spins[[#This Row],[Sym2]],Spins[[#This Row],[Sym2]]=Spins[[#This Row],[Sym3]])</f>
        <v>0</v>
      </c>
      <c r="I5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4">
        <f t="shared" si="426"/>
        <v>1</v>
      </c>
      <c r="K5464">
        <f ca="1">Spins[[#This Row],[Mult]]*Spins[[#This Row],[Bet]]</f>
        <v>0</v>
      </c>
      <c r="L5464">
        <f ca="1">Spins[[#This Row],[Payout]]-Spins[[#This Row],[Bet]]</f>
        <v>-1</v>
      </c>
    </row>
    <row r="5465" spans="1:12" x14ac:dyDescent="0.3">
      <c r="A5465">
        <f t="shared" si="422"/>
        <v>5464</v>
      </c>
      <c r="B5465">
        <f t="shared" ca="1" si="423"/>
        <v>9</v>
      </c>
      <c r="C5465" t="str" cm="1">
        <f t="array" aca="1" ref="C5465" ca="1">INDEX(Reel1,Spins[[#This Row],[Stop1]])</f>
        <v>🍋</v>
      </c>
      <c r="D5465">
        <f t="shared" ca="1" si="424"/>
        <v>19</v>
      </c>
      <c r="E5465" t="str" cm="1">
        <f t="array" aca="1" ref="E5465" ca="1">INDEX(Reel2,Spins[[#This Row],[Stop2]])</f>
        <v>🍒</v>
      </c>
      <c r="F5465">
        <f t="shared" ca="1" si="425"/>
        <v>4</v>
      </c>
      <c r="G5465" t="str" cm="1">
        <f t="array" aca="1" ref="G5465" ca="1">INDEX(Reel3,Spins[[#This Row],[Stop3]])</f>
        <v>🍋</v>
      </c>
      <c r="H5465" t="b">
        <f ca="1">AND(Spins[[#This Row],[Sym1]]=Spins[[#This Row],[Sym2]],Spins[[#This Row],[Sym2]]=Spins[[#This Row],[Sym3]])</f>
        <v>0</v>
      </c>
      <c r="I5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5">
        <f t="shared" si="426"/>
        <v>1</v>
      </c>
      <c r="K5465">
        <f ca="1">Spins[[#This Row],[Mult]]*Spins[[#This Row],[Bet]]</f>
        <v>0</v>
      </c>
      <c r="L5465">
        <f ca="1">Spins[[#This Row],[Payout]]-Spins[[#This Row],[Bet]]</f>
        <v>-1</v>
      </c>
    </row>
    <row r="5466" spans="1:12" x14ac:dyDescent="0.3">
      <c r="A5466">
        <f t="shared" si="422"/>
        <v>5465</v>
      </c>
      <c r="B5466">
        <f t="shared" ca="1" si="423"/>
        <v>28</v>
      </c>
      <c r="C5466" t="str" cm="1">
        <f t="array" aca="1" ref="C5466" ca="1">INDEX(Reel1,Spins[[#This Row],[Stop1]])</f>
        <v>BAR</v>
      </c>
      <c r="D5466">
        <f t="shared" ca="1" si="424"/>
        <v>10</v>
      </c>
      <c r="E5466" t="str" cm="1">
        <f t="array" aca="1" ref="E5466" ca="1">INDEX(Reel2,Spins[[#This Row],[Stop2]])</f>
        <v>🍋</v>
      </c>
      <c r="F5466">
        <f t="shared" ca="1" si="425"/>
        <v>1</v>
      </c>
      <c r="G5466" t="str" cm="1">
        <f t="array" aca="1" ref="G5466" ca="1">INDEX(Reel3,Spins[[#This Row],[Stop3]])</f>
        <v>🍋</v>
      </c>
      <c r="H5466" t="b">
        <f ca="1">AND(Spins[[#This Row],[Sym1]]=Spins[[#This Row],[Sym2]],Spins[[#This Row],[Sym2]]=Spins[[#This Row],[Sym3]])</f>
        <v>0</v>
      </c>
      <c r="I5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6">
        <f t="shared" si="426"/>
        <v>1</v>
      </c>
      <c r="K5466">
        <f ca="1">Spins[[#This Row],[Mult]]*Spins[[#This Row],[Bet]]</f>
        <v>0</v>
      </c>
      <c r="L5466">
        <f ca="1">Spins[[#This Row],[Payout]]-Spins[[#This Row],[Bet]]</f>
        <v>-1</v>
      </c>
    </row>
    <row r="5467" spans="1:12" x14ac:dyDescent="0.3">
      <c r="A5467">
        <f t="shared" si="422"/>
        <v>5466</v>
      </c>
      <c r="B5467">
        <f t="shared" ca="1" si="423"/>
        <v>9</v>
      </c>
      <c r="C5467" t="str" cm="1">
        <f t="array" aca="1" ref="C5467" ca="1">INDEX(Reel1,Spins[[#This Row],[Stop1]])</f>
        <v>🍋</v>
      </c>
      <c r="D5467">
        <f t="shared" ca="1" si="424"/>
        <v>21</v>
      </c>
      <c r="E5467" t="str" cm="1">
        <f t="array" aca="1" ref="E5467" ca="1">INDEX(Reel2,Spins[[#This Row],[Stop2]])</f>
        <v>🍒</v>
      </c>
      <c r="F5467">
        <f t="shared" ca="1" si="425"/>
        <v>23</v>
      </c>
      <c r="G5467" t="str" cm="1">
        <f t="array" aca="1" ref="G5467" ca="1">INDEX(Reel3,Spins[[#This Row],[Stop3]])</f>
        <v>BAR</v>
      </c>
      <c r="H5467" t="b">
        <f ca="1">AND(Spins[[#This Row],[Sym1]]=Spins[[#This Row],[Sym2]],Spins[[#This Row],[Sym2]]=Spins[[#This Row],[Sym3]])</f>
        <v>0</v>
      </c>
      <c r="I5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7">
        <f t="shared" si="426"/>
        <v>1</v>
      </c>
      <c r="K5467">
        <f ca="1">Spins[[#This Row],[Mult]]*Spins[[#This Row],[Bet]]</f>
        <v>0</v>
      </c>
      <c r="L5467">
        <f ca="1">Spins[[#This Row],[Payout]]-Spins[[#This Row],[Bet]]</f>
        <v>-1</v>
      </c>
    </row>
    <row r="5468" spans="1:12" x14ac:dyDescent="0.3">
      <c r="A5468">
        <f t="shared" si="422"/>
        <v>5467</v>
      </c>
      <c r="B5468">
        <f t="shared" ca="1" si="423"/>
        <v>14</v>
      </c>
      <c r="C5468" t="str" cm="1">
        <f t="array" aca="1" ref="C5468" ca="1">INDEX(Reel1,Spins[[#This Row],[Stop1]])</f>
        <v>🍋</v>
      </c>
      <c r="D5468">
        <f t="shared" ca="1" si="424"/>
        <v>22</v>
      </c>
      <c r="E5468" t="str" cm="1">
        <f t="array" aca="1" ref="E5468" ca="1">INDEX(Reel2,Spins[[#This Row],[Stop2]])</f>
        <v>🍇</v>
      </c>
      <c r="F5468">
        <f t="shared" ca="1" si="425"/>
        <v>16</v>
      </c>
      <c r="G5468" t="str" cm="1">
        <f t="array" aca="1" ref="G5468" ca="1">INDEX(Reel3,Spins[[#This Row],[Stop3]])</f>
        <v>🍇</v>
      </c>
      <c r="H5468" t="b">
        <f ca="1">AND(Spins[[#This Row],[Sym1]]=Spins[[#This Row],[Sym2]],Spins[[#This Row],[Sym2]]=Spins[[#This Row],[Sym3]])</f>
        <v>0</v>
      </c>
      <c r="I5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8">
        <f t="shared" si="426"/>
        <v>1</v>
      </c>
      <c r="K5468">
        <f ca="1">Spins[[#This Row],[Mult]]*Spins[[#This Row],[Bet]]</f>
        <v>0</v>
      </c>
      <c r="L5468">
        <f ca="1">Spins[[#This Row],[Payout]]-Spins[[#This Row],[Bet]]</f>
        <v>-1</v>
      </c>
    </row>
    <row r="5469" spans="1:12" x14ac:dyDescent="0.3">
      <c r="A5469">
        <f t="shared" si="422"/>
        <v>5468</v>
      </c>
      <c r="B5469">
        <f t="shared" ca="1" si="423"/>
        <v>24</v>
      </c>
      <c r="C5469" t="str" cm="1">
        <f t="array" aca="1" ref="C5469" ca="1">INDEX(Reel1,Spins[[#This Row],[Stop1]])</f>
        <v>🍇</v>
      </c>
      <c r="D5469">
        <f t="shared" ca="1" si="424"/>
        <v>17</v>
      </c>
      <c r="E5469" t="str" cm="1">
        <f t="array" aca="1" ref="E5469" ca="1">INDEX(Reel2,Spins[[#This Row],[Stop2]])</f>
        <v>🍒</v>
      </c>
      <c r="F5469">
        <f t="shared" ca="1" si="425"/>
        <v>3</v>
      </c>
      <c r="G5469" t="str" cm="1">
        <f t="array" aca="1" ref="G5469" ca="1">INDEX(Reel3,Spins[[#This Row],[Stop3]])</f>
        <v>🍋</v>
      </c>
      <c r="H5469" t="b">
        <f ca="1">AND(Spins[[#This Row],[Sym1]]=Spins[[#This Row],[Sym2]],Spins[[#This Row],[Sym2]]=Spins[[#This Row],[Sym3]])</f>
        <v>0</v>
      </c>
      <c r="I5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69">
        <f t="shared" si="426"/>
        <v>1</v>
      </c>
      <c r="K5469">
        <f ca="1">Spins[[#This Row],[Mult]]*Spins[[#This Row],[Bet]]</f>
        <v>0</v>
      </c>
      <c r="L5469">
        <f ca="1">Spins[[#This Row],[Payout]]-Spins[[#This Row],[Bet]]</f>
        <v>-1</v>
      </c>
    </row>
    <row r="5470" spans="1:12" x14ac:dyDescent="0.3">
      <c r="A5470">
        <f t="shared" si="422"/>
        <v>5469</v>
      </c>
      <c r="B5470">
        <f t="shared" ca="1" si="423"/>
        <v>22</v>
      </c>
      <c r="C5470" t="str" cm="1">
        <f t="array" aca="1" ref="C5470" ca="1">INDEX(Reel1,Spins[[#This Row],[Stop1]])</f>
        <v>🍇</v>
      </c>
      <c r="D5470">
        <f t="shared" ca="1" si="424"/>
        <v>24</v>
      </c>
      <c r="E5470" t="str" cm="1">
        <f t="array" aca="1" ref="E5470" ca="1">INDEX(Reel2,Spins[[#This Row],[Stop2]])</f>
        <v>🍇</v>
      </c>
      <c r="F5470">
        <f t="shared" ca="1" si="425"/>
        <v>31</v>
      </c>
      <c r="G5470" t="str" cm="1">
        <f t="array" aca="1" ref="G5470" ca="1">INDEX(Reel3,Spins[[#This Row],[Stop3]])</f>
        <v>💎</v>
      </c>
      <c r="H5470" t="b">
        <f ca="1">AND(Spins[[#This Row],[Sym1]]=Spins[[#This Row],[Sym2]],Spins[[#This Row],[Sym2]]=Spins[[#This Row],[Sym3]])</f>
        <v>0</v>
      </c>
      <c r="I5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470">
        <f t="shared" si="426"/>
        <v>1</v>
      </c>
      <c r="K5470">
        <f ca="1">Spins[[#This Row],[Mult]]*Spins[[#This Row],[Bet]]</f>
        <v>1.5</v>
      </c>
      <c r="L5470">
        <f ca="1">Spins[[#This Row],[Payout]]-Spins[[#This Row],[Bet]]</f>
        <v>0.5</v>
      </c>
    </row>
    <row r="5471" spans="1:12" x14ac:dyDescent="0.3">
      <c r="A5471">
        <f t="shared" si="422"/>
        <v>5470</v>
      </c>
      <c r="B5471">
        <f t="shared" ca="1" si="423"/>
        <v>11</v>
      </c>
      <c r="C5471" t="str" cm="1">
        <f t="array" aca="1" ref="C5471" ca="1">INDEX(Reel1,Spins[[#This Row],[Stop1]])</f>
        <v>🍋</v>
      </c>
      <c r="D5471">
        <f t="shared" ca="1" si="424"/>
        <v>9</v>
      </c>
      <c r="E5471" t="str" cm="1">
        <f t="array" aca="1" ref="E5471" ca="1">INDEX(Reel2,Spins[[#This Row],[Stop2]])</f>
        <v>🍋</v>
      </c>
      <c r="F5471">
        <f t="shared" ca="1" si="425"/>
        <v>5</v>
      </c>
      <c r="G5471" t="str" cm="1">
        <f t="array" aca="1" ref="G5471" ca="1">INDEX(Reel3,Spins[[#This Row],[Stop3]])</f>
        <v>🍋</v>
      </c>
      <c r="H5471" t="b">
        <f ca="1">AND(Spins[[#This Row],[Sym1]]=Spins[[#This Row],[Sym2]],Spins[[#This Row],[Sym2]]=Spins[[#This Row],[Sym3]])</f>
        <v>1</v>
      </c>
      <c r="I5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471">
        <f t="shared" si="426"/>
        <v>1</v>
      </c>
      <c r="K5471">
        <f ca="1">Spins[[#This Row],[Mult]]*Spins[[#This Row],[Bet]]</f>
        <v>14</v>
      </c>
      <c r="L5471">
        <f ca="1">Spins[[#This Row],[Payout]]-Spins[[#This Row],[Bet]]</f>
        <v>13</v>
      </c>
    </row>
    <row r="5472" spans="1:12" x14ac:dyDescent="0.3">
      <c r="A5472">
        <f t="shared" si="422"/>
        <v>5471</v>
      </c>
      <c r="B5472">
        <f t="shared" ca="1" si="423"/>
        <v>16</v>
      </c>
      <c r="C5472" t="str" cm="1">
        <f t="array" aca="1" ref="C5472" ca="1">INDEX(Reel1,Spins[[#This Row],[Stop1]])</f>
        <v>🍒</v>
      </c>
      <c r="D5472">
        <f t="shared" ca="1" si="424"/>
        <v>11</v>
      </c>
      <c r="E5472" t="str" cm="1">
        <f t="array" aca="1" ref="E5472" ca="1">INDEX(Reel2,Spins[[#This Row],[Stop2]])</f>
        <v>🍋</v>
      </c>
      <c r="F5472">
        <f t="shared" ca="1" si="425"/>
        <v>12</v>
      </c>
      <c r="G5472" t="str" cm="1">
        <f t="array" aca="1" ref="G5472" ca="1">INDEX(Reel3,Spins[[#This Row],[Stop3]])</f>
        <v>🍒</v>
      </c>
      <c r="H5472" t="b">
        <f ca="1">AND(Spins[[#This Row],[Sym1]]=Spins[[#This Row],[Sym2]],Spins[[#This Row],[Sym2]]=Spins[[#This Row],[Sym3]])</f>
        <v>0</v>
      </c>
      <c r="I5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2">
        <f t="shared" si="426"/>
        <v>1</v>
      </c>
      <c r="K5472">
        <f ca="1">Spins[[#This Row],[Mult]]*Spins[[#This Row],[Bet]]</f>
        <v>0</v>
      </c>
      <c r="L5472">
        <f ca="1">Spins[[#This Row],[Payout]]-Spins[[#This Row],[Bet]]</f>
        <v>-1</v>
      </c>
    </row>
    <row r="5473" spans="1:12" x14ac:dyDescent="0.3">
      <c r="A5473">
        <f t="shared" si="422"/>
        <v>5472</v>
      </c>
      <c r="B5473">
        <f t="shared" ca="1" si="423"/>
        <v>22</v>
      </c>
      <c r="C5473" t="str" cm="1">
        <f t="array" aca="1" ref="C5473" ca="1">INDEX(Reel1,Spins[[#This Row],[Stop1]])</f>
        <v>🍇</v>
      </c>
      <c r="D5473">
        <f t="shared" ca="1" si="424"/>
        <v>2</v>
      </c>
      <c r="E5473" t="str" cm="1">
        <f t="array" aca="1" ref="E5473" ca="1">INDEX(Reel2,Spins[[#This Row],[Stop2]])</f>
        <v>🍋</v>
      </c>
      <c r="F5473">
        <f t="shared" ca="1" si="425"/>
        <v>24</v>
      </c>
      <c r="G5473" t="str" cm="1">
        <f t="array" aca="1" ref="G5473" ca="1">INDEX(Reel3,Spins[[#This Row],[Stop3]])</f>
        <v>BAR</v>
      </c>
      <c r="H5473" t="b">
        <f ca="1">AND(Spins[[#This Row],[Sym1]]=Spins[[#This Row],[Sym2]],Spins[[#This Row],[Sym2]]=Spins[[#This Row],[Sym3]])</f>
        <v>0</v>
      </c>
      <c r="I5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3">
        <f t="shared" si="426"/>
        <v>1</v>
      </c>
      <c r="K5473">
        <f ca="1">Spins[[#This Row],[Mult]]*Spins[[#This Row],[Bet]]</f>
        <v>0</v>
      </c>
      <c r="L5473">
        <f ca="1">Spins[[#This Row],[Payout]]-Spins[[#This Row],[Bet]]</f>
        <v>-1</v>
      </c>
    </row>
    <row r="5474" spans="1:12" x14ac:dyDescent="0.3">
      <c r="A5474">
        <f t="shared" si="422"/>
        <v>5473</v>
      </c>
      <c r="B5474">
        <f t="shared" ca="1" si="423"/>
        <v>12</v>
      </c>
      <c r="C5474" t="str" cm="1">
        <f t="array" aca="1" ref="C5474" ca="1">INDEX(Reel1,Spins[[#This Row],[Stop1]])</f>
        <v>🍋</v>
      </c>
      <c r="D5474">
        <f t="shared" ca="1" si="424"/>
        <v>18</v>
      </c>
      <c r="E5474" t="str" cm="1">
        <f t="array" aca="1" ref="E5474" ca="1">INDEX(Reel2,Spins[[#This Row],[Stop2]])</f>
        <v>🍒</v>
      </c>
      <c r="F5474">
        <f t="shared" ca="1" si="425"/>
        <v>1</v>
      </c>
      <c r="G5474" t="str" cm="1">
        <f t="array" aca="1" ref="G5474" ca="1">INDEX(Reel3,Spins[[#This Row],[Stop3]])</f>
        <v>🍋</v>
      </c>
      <c r="H5474" t="b">
        <f ca="1">AND(Spins[[#This Row],[Sym1]]=Spins[[#This Row],[Sym2]],Spins[[#This Row],[Sym2]]=Spins[[#This Row],[Sym3]])</f>
        <v>0</v>
      </c>
      <c r="I5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4">
        <f t="shared" si="426"/>
        <v>1</v>
      </c>
      <c r="K5474">
        <f ca="1">Spins[[#This Row],[Mult]]*Spins[[#This Row],[Bet]]</f>
        <v>0</v>
      </c>
      <c r="L5474">
        <f ca="1">Spins[[#This Row],[Payout]]-Spins[[#This Row],[Bet]]</f>
        <v>-1</v>
      </c>
    </row>
    <row r="5475" spans="1:12" x14ac:dyDescent="0.3">
      <c r="A5475">
        <f t="shared" si="422"/>
        <v>5474</v>
      </c>
      <c r="B5475">
        <f t="shared" ca="1" si="423"/>
        <v>22</v>
      </c>
      <c r="C5475" t="str" cm="1">
        <f t="array" aca="1" ref="C5475" ca="1">INDEX(Reel1,Spins[[#This Row],[Stop1]])</f>
        <v>🍇</v>
      </c>
      <c r="D5475">
        <f t="shared" ca="1" si="424"/>
        <v>13</v>
      </c>
      <c r="E5475" t="str" cm="1">
        <f t="array" aca="1" ref="E5475" ca="1">INDEX(Reel2,Spins[[#This Row],[Stop2]])</f>
        <v>🍋</v>
      </c>
      <c r="F5475">
        <f t="shared" ca="1" si="425"/>
        <v>6</v>
      </c>
      <c r="G5475" t="str" cm="1">
        <f t="array" aca="1" ref="G5475" ca="1">INDEX(Reel3,Spins[[#This Row],[Stop3]])</f>
        <v>🍒</v>
      </c>
      <c r="H5475" t="b">
        <f ca="1">AND(Spins[[#This Row],[Sym1]]=Spins[[#This Row],[Sym2]],Spins[[#This Row],[Sym2]]=Spins[[#This Row],[Sym3]])</f>
        <v>0</v>
      </c>
      <c r="I5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5">
        <f t="shared" si="426"/>
        <v>1</v>
      </c>
      <c r="K5475">
        <f ca="1">Spins[[#This Row],[Mult]]*Spins[[#This Row],[Bet]]</f>
        <v>0</v>
      </c>
      <c r="L5475">
        <f ca="1">Spins[[#This Row],[Payout]]-Spins[[#This Row],[Bet]]</f>
        <v>-1</v>
      </c>
    </row>
    <row r="5476" spans="1:12" x14ac:dyDescent="0.3">
      <c r="A5476">
        <f t="shared" si="422"/>
        <v>5475</v>
      </c>
      <c r="B5476">
        <f t="shared" ca="1" si="423"/>
        <v>15</v>
      </c>
      <c r="C5476" t="str" cm="1">
        <f t="array" aca="1" ref="C5476" ca="1">INDEX(Reel1,Spins[[#This Row],[Stop1]])</f>
        <v>🍒</v>
      </c>
      <c r="D5476">
        <f t="shared" ca="1" si="424"/>
        <v>24</v>
      </c>
      <c r="E5476" t="str" cm="1">
        <f t="array" aca="1" ref="E5476" ca="1">INDEX(Reel2,Spins[[#This Row],[Stop2]])</f>
        <v>🍇</v>
      </c>
      <c r="F5476">
        <f t="shared" ca="1" si="425"/>
        <v>30</v>
      </c>
      <c r="G5476" t="str" cm="1">
        <f t="array" aca="1" ref="G5476" ca="1">INDEX(Reel3,Spins[[#This Row],[Stop3]])</f>
        <v>💎</v>
      </c>
      <c r="H5476" t="b">
        <f ca="1">AND(Spins[[#This Row],[Sym1]]=Spins[[#This Row],[Sym2]],Spins[[#This Row],[Sym2]]=Spins[[#This Row],[Sym3]])</f>
        <v>0</v>
      </c>
      <c r="I5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6">
        <f t="shared" si="426"/>
        <v>1</v>
      </c>
      <c r="K5476">
        <f ca="1">Spins[[#This Row],[Mult]]*Spins[[#This Row],[Bet]]</f>
        <v>0</v>
      </c>
      <c r="L5476">
        <f ca="1">Spins[[#This Row],[Payout]]-Spins[[#This Row],[Bet]]</f>
        <v>-1</v>
      </c>
    </row>
    <row r="5477" spans="1:12" x14ac:dyDescent="0.3">
      <c r="A5477">
        <f t="shared" si="422"/>
        <v>5476</v>
      </c>
      <c r="B5477">
        <f t="shared" ca="1" si="423"/>
        <v>24</v>
      </c>
      <c r="C5477" t="str" cm="1">
        <f t="array" aca="1" ref="C5477" ca="1">INDEX(Reel1,Spins[[#This Row],[Stop1]])</f>
        <v>🍇</v>
      </c>
      <c r="D5477">
        <f t="shared" ca="1" si="424"/>
        <v>26</v>
      </c>
      <c r="E5477" t="str" cm="1">
        <f t="array" aca="1" ref="E5477" ca="1">INDEX(Reel2,Spins[[#This Row],[Stop2]])</f>
        <v>🔔</v>
      </c>
      <c r="F5477">
        <f t="shared" ca="1" si="425"/>
        <v>3</v>
      </c>
      <c r="G5477" t="str" cm="1">
        <f t="array" aca="1" ref="G5477" ca="1">INDEX(Reel3,Spins[[#This Row],[Stop3]])</f>
        <v>🍋</v>
      </c>
      <c r="H5477" t="b">
        <f ca="1">AND(Spins[[#This Row],[Sym1]]=Spins[[#This Row],[Sym2]],Spins[[#This Row],[Sym2]]=Spins[[#This Row],[Sym3]])</f>
        <v>0</v>
      </c>
      <c r="I5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7">
        <f t="shared" si="426"/>
        <v>1</v>
      </c>
      <c r="K5477">
        <f ca="1">Spins[[#This Row],[Mult]]*Spins[[#This Row],[Bet]]</f>
        <v>0</v>
      </c>
      <c r="L5477">
        <f ca="1">Spins[[#This Row],[Payout]]-Spins[[#This Row],[Bet]]</f>
        <v>-1</v>
      </c>
    </row>
    <row r="5478" spans="1:12" x14ac:dyDescent="0.3">
      <c r="A5478">
        <f t="shared" si="422"/>
        <v>5477</v>
      </c>
      <c r="B5478">
        <f t="shared" ca="1" si="423"/>
        <v>27</v>
      </c>
      <c r="C5478" t="str" cm="1">
        <f t="array" aca="1" ref="C5478" ca="1">INDEX(Reel1,Spins[[#This Row],[Stop1]])</f>
        <v>BAR</v>
      </c>
      <c r="D5478">
        <f t="shared" ca="1" si="424"/>
        <v>25</v>
      </c>
      <c r="E5478" t="str" cm="1">
        <f t="array" aca="1" ref="E5478" ca="1">INDEX(Reel2,Spins[[#This Row],[Stop2]])</f>
        <v>🔔</v>
      </c>
      <c r="F5478">
        <f t="shared" ca="1" si="425"/>
        <v>30</v>
      </c>
      <c r="G5478" t="str" cm="1">
        <f t="array" aca="1" ref="G5478" ca="1">INDEX(Reel3,Spins[[#This Row],[Stop3]])</f>
        <v>💎</v>
      </c>
      <c r="H5478" t="b">
        <f ca="1">AND(Spins[[#This Row],[Sym1]]=Spins[[#This Row],[Sym2]],Spins[[#This Row],[Sym2]]=Spins[[#This Row],[Sym3]])</f>
        <v>0</v>
      </c>
      <c r="I5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8">
        <f t="shared" si="426"/>
        <v>1</v>
      </c>
      <c r="K5478">
        <f ca="1">Spins[[#This Row],[Mult]]*Spins[[#This Row],[Bet]]</f>
        <v>0</v>
      </c>
      <c r="L5478">
        <f ca="1">Spins[[#This Row],[Payout]]-Spins[[#This Row],[Bet]]</f>
        <v>-1</v>
      </c>
    </row>
    <row r="5479" spans="1:12" x14ac:dyDescent="0.3">
      <c r="A5479">
        <f t="shared" si="422"/>
        <v>5478</v>
      </c>
      <c r="B5479">
        <f t="shared" ca="1" si="423"/>
        <v>21</v>
      </c>
      <c r="C5479" t="str" cm="1">
        <f t="array" aca="1" ref="C5479" ca="1">INDEX(Reel1,Spins[[#This Row],[Stop1]])</f>
        <v>🍒</v>
      </c>
      <c r="D5479">
        <f t="shared" ca="1" si="424"/>
        <v>13</v>
      </c>
      <c r="E5479" t="str" cm="1">
        <f t="array" aca="1" ref="E5479" ca="1">INDEX(Reel2,Spins[[#This Row],[Stop2]])</f>
        <v>🍋</v>
      </c>
      <c r="F5479">
        <f t="shared" ca="1" si="425"/>
        <v>24</v>
      </c>
      <c r="G5479" t="str" cm="1">
        <f t="array" aca="1" ref="G5479" ca="1">INDEX(Reel3,Spins[[#This Row],[Stop3]])</f>
        <v>BAR</v>
      </c>
      <c r="H5479" t="b">
        <f ca="1">AND(Spins[[#This Row],[Sym1]]=Spins[[#This Row],[Sym2]],Spins[[#This Row],[Sym2]]=Spins[[#This Row],[Sym3]])</f>
        <v>0</v>
      </c>
      <c r="I5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79">
        <f t="shared" si="426"/>
        <v>1</v>
      </c>
      <c r="K5479">
        <f ca="1">Spins[[#This Row],[Mult]]*Spins[[#This Row],[Bet]]</f>
        <v>0</v>
      </c>
      <c r="L5479">
        <f ca="1">Spins[[#This Row],[Payout]]-Spins[[#This Row],[Bet]]</f>
        <v>-1</v>
      </c>
    </row>
    <row r="5480" spans="1:12" x14ac:dyDescent="0.3">
      <c r="A5480">
        <f t="shared" si="422"/>
        <v>5479</v>
      </c>
      <c r="B5480">
        <f t="shared" ca="1" si="423"/>
        <v>26</v>
      </c>
      <c r="C5480" t="str" cm="1">
        <f t="array" aca="1" ref="C5480" ca="1">INDEX(Reel1,Spins[[#This Row],[Stop1]])</f>
        <v>🔔</v>
      </c>
      <c r="D5480">
        <f t="shared" ca="1" si="424"/>
        <v>21</v>
      </c>
      <c r="E5480" t="str" cm="1">
        <f t="array" aca="1" ref="E5480" ca="1">INDEX(Reel2,Spins[[#This Row],[Stop2]])</f>
        <v>🍒</v>
      </c>
      <c r="F5480">
        <f t="shared" ca="1" si="425"/>
        <v>10</v>
      </c>
      <c r="G5480" t="str" cm="1">
        <f t="array" aca="1" ref="G5480" ca="1">INDEX(Reel3,Spins[[#This Row],[Stop3]])</f>
        <v>🍒</v>
      </c>
      <c r="H5480" t="b">
        <f ca="1">AND(Spins[[#This Row],[Sym1]]=Spins[[#This Row],[Sym2]],Spins[[#This Row],[Sym2]]=Spins[[#This Row],[Sym3]])</f>
        <v>0</v>
      </c>
      <c r="I5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0">
        <f t="shared" si="426"/>
        <v>1</v>
      </c>
      <c r="K5480">
        <f ca="1">Spins[[#This Row],[Mult]]*Spins[[#This Row],[Bet]]</f>
        <v>0</v>
      </c>
      <c r="L5480">
        <f ca="1">Spins[[#This Row],[Payout]]-Spins[[#This Row],[Bet]]</f>
        <v>-1</v>
      </c>
    </row>
    <row r="5481" spans="1:12" x14ac:dyDescent="0.3">
      <c r="A5481">
        <f t="shared" si="422"/>
        <v>5480</v>
      </c>
      <c r="B5481">
        <f t="shared" ca="1" si="423"/>
        <v>20</v>
      </c>
      <c r="C5481" t="str" cm="1">
        <f t="array" aca="1" ref="C5481" ca="1">INDEX(Reel1,Spins[[#This Row],[Stop1]])</f>
        <v>🍒</v>
      </c>
      <c r="D5481">
        <f t="shared" ca="1" si="424"/>
        <v>27</v>
      </c>
      <c r="E5481" t="str" cm="1">
        <f t="array" aca="1" ref="E5481" ca="1">INDEX(Reel2,Spins[[#This Row],[Stop2]])</f>
        <v>BAR</v>
      </c>
      <c r="F5481">
        <f t="shared" ca="1" si="425"/>
        <v>7</v>
      </c>
      <c r="G5481" t="str" cm="1">
        <f t="array" aca="1" ref="G5481" ca="1">INDEX(Reel3,Spins[[#This Row],[Stop3]])</f>
        <v>🍒</v>
      </c>
      <c r="H5481" t="b">
        <f ca="1">AND(Spins[[#This Row],[Sym1]]=Spins[[#This Row],[Sym2]],Spins[[#This Row],[Sym2]]=Spins[[#This Row],[Sym3]])</f>
        <v>0</v>
      </c>
      <c r="I5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1">
        <f t="shared" si="426"/>
        <v>1</v>
      </c>
      <c r="K5481">
        <f ca="1">Spins[[#This Row],[Mult]]*Spins[[#This Row],[Bet]]</f>
        <v>0</v>
      </c>
      <c r="L5481">
        <f ca="1">Spins[[#This Row],[Payout]]-Spins[[#This Row],[Bet]]</f>
        <v>-1</v>
      </c>
    </row>
    <row r="5482" spans="1:12" x14ac:dyDescent="0.3">
      <c r="A5482">
        <f t="shared" si="422"/>
        <v>5481</v>
      </c>
      <c r="B5482">
        <f t="shared" ca="1" si="423"/>
        <v>14</v>
      </c>
      <c r="C5482" t="str" cm="1">
        <f t="array" aca="1" ref="C5482" ca="1">INDEX(Reel1,Spins[[#This Row],[Stop1]])</f>
        <v>🍋</v>
      </c>
      <c r="D5482">
        <f t="shared" ca="1" si="424"/>
        <v>29</v>
      </c>
      <c r="E5482" t="str" cm="1">
        <f t="array" aca="1" ref="E5482" ca="1">INDEX(Reel2,Spins[[#This Row],[Stop2]])</f>
        <v>7️⃣</v>
      </c>
      <c r="F5482">
        <f t="shared" ca="1" si="425"/>
        <v>13</v>
      </c>
      <c r="G5482" t="str" cm="1">
        <f t="array" aca="1" ref="G5482" ca="1">INDEX(Reel3,Spins[[#This Row],[Stop3]])</f>
        <v>🍇</v>
      </c>
      <c r="H5482" t="b">
        <f ca="1">AND(Spins[[#This Row],[Sym1]]=Spins[[#This Row],[Sym2]],Spins[[#This Row],[Sym2]]=Spins[[#This Row],[Sym3]])</f>
        <v>0</v>
      </c>
      <c r="I5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2">
        <f t="shared" si="426"/>
        <v>1</v>
      </c>
      <c r="K5482">
        <f ca="1">Spins[[#This Row],[Mult]]*Spins[[#This Row],[Bet]]</f>
        <v>0</v>
      </c>
      <c r="L5482">
        <f ca="1">Spins[[#This Row],[Payout]]-Spins[[#This Row],[Bet]]</f>
        <v>-1</v>
      </c>
    </row>
    <row r="5483" spans="1:12" x14ac:dyDescent="0.3">
      <c r="A5483">
        <f t="shared" si="422"/>
        <v>5482</v>
      </c>
      <c r="B5483">
        <f t="shared" ca="1" si="423"/>
        <v>25</v>
      </c>
      <c r="C5483" t="str" cm="1">
        <f t="array" aca="1" ref="C5483" ca="1">INDEX(Reel1,Spins[[#This Row],[Stop1]])</f>
        <v>🔔</v>
      </c>
      <c r="D5483">
        <f t="shared" ca="1" si="424"/>
        <v>30</v>
      </c>
      <c r="E5483" t="str" cm="1">
        <f t="array" aca="1" ref="E5483" ca="1">INDEX(Reel2,Spins[[#This Row],[Stop2]])</f>
        <v>7️⃣</v>
      </c>
      <c r="F5483">
        <f t="shared" ca="1" si="425"/>
        <v>20</v>
      </c>
      <c r="G5483" t="str" cm="1">
        <f t="array" aca="1" ref="G5483" ca="1">INDEX(Reel3,Spins[[#This Row],[Stop3]])</f>
        <v>🔔</v>
      </c>
      <c r="H5483" t="b">
        <f ca="1">AND(Spins[[#This Row],[Sym1]]=Spins[[#This Row],[Sym2]],Spins[[#This Row],[Sym2]]=Spins[[#This Row],[Sym3]])</f>
        <v>0</v>
      </c>
      <c r="I5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3">
        <f t="shared" si="426"/>
        <v>1</v>
      </c>
      <c r="K5483">
        <f ca="1">Spins[[#This Row],[Mult]]*Spins[[#This Row],[Bet]]</f>
        <v>0</v>
      </c>
      <c r="L5483">
        <f ca="1">Spins[[#This Row],[Payout]]-Spins[[#This Row],[Bet]]</f>
        <v>-1</v>
      </c>
    </row>
    <row r="5484" spans="1:12" x14ac:dyDescent="0.3">
      <c r="A5484">
        <f t="shared" si="422"/>
        <v>5483</v>
      </c>
      <c r="B5484">
        <f t="shared" ca="1" si="423"/>
        <v>12</v>
      </c>
      <c r="C5484" t="str" cm="1">
        <f t="array" aca="1" ref="C5484" ca="1">INDEX(Reel1,Spins[[#This Row],[Stop1]])</f>
        <v>🍋</v>
      </c>
      <c r="D5484">
        <f t="shared" ca="1" si="424"/>
        <v>17</v>
      </c>
      <c r="E5484" t="str" cm="1">
        <f t="array" aca="1" ref="E5484" ca="1">INDEX(Reel2,Spins[[#This Row],[Stop2]])</f>
        <v>🍒</v>
      </c>
      <c r="F5484">
        <f t="shared" ca="1" si="425"/>
        <v>20</v>
      </c>
      <c r="G5484" t="str" cm="1">
        <f t="array" aca="1" ref="G5484" ca="1">INDEX(Reel3,Spins[[#This Row],[Stop3]])</f>
        <v>🔔</v>
      </c>
      <c r="H5484" t="b">
        <f ca="1">AND(Spins[[#This Row],[Sym1]]=Spins[[#This Row],[Sym2]],Spins[[#This Row],[Sym2]]=Spins[[#This Row],[Sym3]])</f>
        <v>0</v>
      </c>
      <c r="I5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4">
        <f t="shared" si="426"/>
        <v>1</v>
      </c>
      <c r="K5484">
        <f ca="1">Spins[[#This Row],[Mult]]*Spins[[#This Row],[Bet]]</f>
        <v>0</v>
      </c>
      <c r="L5484">
        <f ca="1">Spins[[#This Row],[Payout]]-Spins[[#This Row],[Bet]]</f>
        <v>-1</v>
      </c>
    </row>
    <row r="5485" spans="1:12" x14ac:dyDescent="0.3">
      <c r="A5485">
        <f t="shared" si="422"/>
        <v>5484</v>
      </c>
      <c r="B5485">
        <f t="shared" ca="1" si="423"/>
        <v>2</v>
      </c>
      <c r="C5485" t="str" cm="1">
        <f t="array" aca="1" ref="C5485" ca="1">INDEX(Reel1,Spins[[#This Row],[Stop1]])</f>
        <v>🍋</v>
      </c>
      <c r="D5485">
        <f t="shared" ca="1" si="424"/>
        <v>30</v>
      </c>
      <c r="E5485" t="str" cm="1">
        <f t="array" aca="1" ref="E5485" ca="1">INDEX(Reel2,Spins[[#This Row],[Stop2]])</f>
        <v>7️⃣</v>
      </c>
      <c r="F5485">
        <f t="shared" ca="1" si="425"/>
        <v>9</v>
      </c>
      <c r="G5485" t="str" cm="1">
        <f t="array" aca="1" ref="G5485" ca="1">INDEX(Reel3,Spins[[#This Row],[Stop3]])</f>
        <v>🍒</v>
      </c>
      <c r="H5485" t="b">
        <f ca="1">AND(Spins[[#This Row],[Sym1]]=Spins[[#This Row],[Sym2]],Spins[[#This Row],[Sym2]]=Spins[[#This Row],[Sym3]])</f>
        <v>0</v>
      </c>
      <c r="I5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5">
        <f t="shared" si="426"/>
        <v>1</v>
      </c>
      <c r="K5485">
        <f ca="1">Spins[[#This Row],[Mult]]*Spins[[#This Row],[Bet]]</f>
        <v>0</v>
      </c>
      <c r="L5485">
        <f ca="1">Spins[[#This Row],[Payout]]-Spins[[#This Row],[Bet]]</f>
        <v>-1</v>
      </c>
    </row>
    <row r="5486" spans="1:12" x14ac:dyDescent="0.3">
      <c r="A5486">
        <f t="shared" si="422"/>
        <v>5485</v>
      </c>
      <c r="B5486">
        <f t="shared" ca="1" si="423"/>
        <v>6</v>
      </c>
      <c r="C5486" t="str" cm="1">
        <f t="array" aca="1" ref="C5486" ca="1">INDEX(Reel1,Spins[[#This Row],[Stop1]])</f>
        <v>🍋</v>
      </c>
      <c r="D5486">
        <f t="shared" ca="1" si="424"/>
        <v>10</v>
      </c>
      <c r="E5486" t="str" cm="1">
        <f t="array" aca="1" ref="E5486" ca="1">INDEX(Reel2,Spins[[#This Row],[Stop2]])</f>
        <v>🍋</v>
      </c>
      <c r="F5486">
        <f t="shared" ca="1" si="425"/>
        <v>16</v>
      </c>
      <c r="G5486" t="str" cm="1">
        <f t="array" aca="1" ref="G5486" ca="1">INDEX(Reel3,Spins[[#This Row],[Stop3]])</f>
        <v>🍇</v>
      </c>
      <c r="H5486" t="b">
        <f ca="1">AND(Spins[[#This Row],[Sym1]]=Spins[[#This Row],[Sym2]],Spins[[#This Row],[Sym2]]=Spins[[#This Row],[Sym3]])</f>
        <v>0</v>
      </c>
      <c r="I5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86">
        <f t="shared" si="426"/>
        <v>1</v>
      </c>
      <c r="K5486">
        <f ca="1">Spins[[#This Row],[Mult]]*Spins[[#This Row],[Bet]]</f>
        <v>0.6</v>
      </c>
      <c r="L5486">
        <f ca="1">Spins[[#This Row],[Payout]]-Spins[[#This Row],[Bet]]</f>
        <v>-0.4</v>
      </c>
    </row>
    <row r="5487" spans="1:12" x14ac:dyDescent="0.3">
      <c r="A5487">
        <f t="shared" si="422"/>
        <v>5486</v>
      </c>
      <c r="B5487">
        <f t="shared" ca="1" si="423"/>
        <v>21</v>
      </c>
      <c r="C5487" t="str" cm="1">
        <f t="array" aca="1" ref="C5487" ca="1">INDEX(Reel1,Spins[[#This Row],[Stop1]])</f>
        <v>🍒</v>
      </c>
      <c r="D5487">
        <f t="shared" ca="1" si="424"/>
        <v>24</v>
      </c>
      <c r="E5487" t="str" cm="1">
        <f t="array" aca="1" ref="E5487" ca="1">INDEX(Reel2,Spins[[#This Row],[Stop2]])</f>
        <v>🍇</v>
      </c>
      <c r="F5487">
        <f t="shared" ca="1" si="425"/>
        <v>3</v>
      </c>
      <c r="G5487" t="str" cm="1">
        <f t="array" aca="1" ref="G5487" ca="1">INDEX(Reel3,Spins[[#This Row],[Stop3]])</f>
        <v>🍋</v>
      </c>
      <c r="H5487" t="b">
        <f ca="1">AND(Spins[[#This Row],[Sym1]]=Spins[[#This Row],[Sym2]],Spins[[#This Row],[Sym2]]=Spins[[#This Row],[Sym3]])</f>
        <v>0</v>
      </c>
      <c r="I5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7">
        <f t="shared" si="426"/>
        <v>1</v>
      </c>
      <c r="K5487">
        <f ca="1">Spins[[#This Row],[Mult]]*Spins[[#This Row],[Bet]]</f>
        <v>0</v>
      </c>
      <c r="L5487">
        <f ca="1">Spins[[#This Row],[Payout]]-Spins[[#This Row],[Bet]]</f>
        <v>-1</v>
      </c>
    </row>
    <row r="5488" spans="1:12" x14ac:dyDescent="0.3">
      <c r="A5488">
        <f t="shared" si="422"/>
        <v>5487</v>
      </c>
      <c r="B5488">
        <f t="shared" ca="1" si="423"/>
        <v>31</v>
      </c>
      <c r="C5488" t="str" cm="1">
        <f t="array" aca="1" ref="C5488" ca="1">INDEX(Reel1,Spins[[#This Row],[Stop1]])</f>
        <v>💎</v>
      </c>
      <c r="D5488">
        <f t="shared" ca="1" si="424"/>
        <v>31</v>
      </c>
      <c r="E5488" t="str" cm="1">
        <f t="array" aca="1" ref="E5488" ca="1">INDEX(Reel2,Spins[[#This Row],[Stop2]])</f>
        <v>💎</v>
      </c>
      <c r="F5488">
        <f t="shared" ca="1" si="425"/>
        <v>15</v>
      </c>
      <c r="G5488" t="str" cm="1">
        <f t="array" aca="1" ref="G5488" ca="1">INDEX(Reel3,Spins[[#This Row],[Stop3]])</f>
        <v>🍇</v>
      </c>
      <c r="H5488" t="b">
        <f ca="1">AND(Spins[[#This Row],[Sym1]]=Spins[[#This Row],[Sym2]],Spins[[#This Row],[Sym2]]=Spins[[#This Row],[Sym3]])</f>
        <v>0</v>
      </c>
      <c r="I5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5488">
        <f t="shared" si="426"/>
        <v>1</v>
      </c>
      <c r="K5488">
        <f ca="1">Spins[[#This Row],[Mult]]*Spins[[#This Row],[Bet]]</f>
        <v>10</v>
      </c>
      <c r="L5488">
        <f ca="1">Spins[[#This Row],[Payout]]-Spins[[#This Row],[Bet]]</f>
        <v>9</v>
      </c>
    </row>
    <row r="5489" spans="1:12" x14ac:dyDescent="0.3">
      <c r="A5489">
        <f t="shared" si="422"/>
        <v>5488</v>
      </c>
      <c r="B5489">
        <f t="shared" ca="1" si="423"/>
        <v>9</v>
      </c>
      <c r="C5489" t="str" cm="1">
        <f t="array" aca="1" ref="C5489" ca="1">INDEX(Reel1,Spins[[#This Row],[Stop1]])</f>
        <v>🍋</v>
      </c>
      <c r="D5489">
        <f t="shared" ca="1" si="424"/>
        <v>24</v>
      </c>
      <c r="E5489" t="str" cm="1">
        <f t="array" aca="1" ref="E5489" ca="1">INDEX(Reel2,Spins[[#This Row],[Stop2]])</f>
        <v>🍇</v>
      </c>
      <c r="F5489">
        <f t="shared" ca="1" si="425"/>
        <v>12</v>
      </c>
      <c r="G5489" t="str" cm="1">
        <f t="array" aca="1" ref="G5489" ca="1">INDEX(Reel3,Spins[[#This Row],[Stop3]])</f>
        <v>🍒</v>
      </c>
      <c r="H5489" t="b">
        <f ca="1">AND(Spins[[#This Row],[Sym1]]=Spins[[#This Row],[Sym2]],Spins[[#This Row],[Sym2]]=Spins[[#This Row],[Sym3]])</f>
        <v>0</v>
      </c>
      <c r="I5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89">
        <f t="shared" si="426"/>
        <v>1</v>
      </c>
      <c r="K5489">
        <f ca="1">Spins[[#This Row],[Mult]]*Spins[[#This Row],[Bet]]</f>
        <v>0</v>
      </c>
      <c r="L5489">
        <f ca="1">Spins[[#This Row],[Payout]]-Spins[[#This Row],[Bet]]</f>
        <v>-1</v>
      </c>
    </row>
    <row r="5490" spans="1:12" x14ac:dyDescent="0.3">
      <c r="A5490">
        <f t="shared" si="422"/>
        <v>5489</v>
      </c>
      <c r="B5490">
        <f t="shared" ca="1" si="423"/>
        <v>29</v>
      </c>
      <c r="C5490" t="str" cm="1">
        <f t="array" aca="1" ref="C5490" ca="1">INDEX(Reel1,Spins[[#This Row],[Stop1]])</f>
        <v>7️⃣</v>
      </c>
      <c r="D5490">
        <f t="shared" ca="1" si="424"/>
        <v>19</v>
      </c>
      <c r="E5490" t="str" cm="1">
        <f t="array" aca="1" ref="E5490" ca="1">INDEX(Reel2,Spins[[#This Row],[Stop2]])</f>
        <v>🍒</v>
      </c>
      <c r="F5490">
        <f t="shared" ca="1" si="425"/>
        <v>13</v>
      </c>
      <c r="G5490" t="str" cm="1">
        <f t="array" aca="1" ref="G5490" ca="1">INDEX(Reel3,Spins[[#This Row],[Stop3]])</f>
        <v>🍇</v>
      </c>
      <c r="H5490" t="b">
        <f ca="1">AND(Spins[[#This Row],[Sym1]]=Spins[[#This Row],[Sym2]],Spins[[#This Row],[Sym2]]=Spins[[#This Row],[Sym3]])</f>
        <v>0</v>
      </c>
      <c r="I5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0">
        <f t="shared" si="426"/>
        <v>1</v>
      </c>
      <c r="K5490">
        <f ca="1">Spins[[#This Row],[Mult]]*Spins[[#This Row],[Bet]]</f>
        <v>0</v>
      </c>
      <c r="L5490">
        <f ca="1">Spins[[#This Row],[Payout]]-Spins[[#This Row],[Bet]]</f>
        <v>-1</v>
      </c>
    </row>
    <row r="5491" spans="1:12" x14ac:dyDescent="0.3">
      <c r="A5491">
        <f t="shared" si="422"/>
        <v>5490</v>
      </c>
      <c r="B5491">
        <f t="shared" ca="1" si="423"/>
        <v>9</v>
      </c>
      <c r="C5491" t="str" cm="1">
        <f t="array" aca="1" ref="C5491" ca="1">INDEX(Reel1,Spins[[#This Row],[Stop1]])</f>
        <v>🍋</v>
      </c>
      <c r="D5491">
        <f t="shared" ca="1" si="424"/>
        <v>30</v>
      </c>
      <c r="E5491" t="str" cm="1">
        <f t="array" aca="1" ref="E5491" ca="1">INDEX(Reel2,Spins[[#This Row],[Stop2]])</f>
        <v>7️⃣</v>
      </c>
      <c r="F5491">
        <f t="shared" ca="1" si="425"/>
        <v>5</v>
      </c>
      <c r="G5491" t="str" cm="1">
        <f t="array" aca="1" ref="G5491" ca="1">INDEX(Reel3,Spins[[#This Row],[Stop3]])</f>
        <v>🍋</v>
      </c>
      <c r="H5491" t="b">
        <f ca="1">AND(Spins[[#This Row],[Sym1]]=Spins[[#This Row],[Sym2]],Spins[[#This Row],[Sym2]]=Spins[[#This Row],[Sym3]])</f>
        <v>0</v>
      </c>
      <c r="I5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1">
        <f t="shared" si="426"/>
        <v>1</v>
      </c>
      <c r="K5491">
        <f ca="1">Spins[[#This Row],[Mult]]*Spins[[#This Row],[Bet]]</f>
        <v>0</v>
      </c>
      <c r="L5491">
        <f ca="1">Spins[[#This Row],[Payout]]-Spins[[#This Row],[Bet]]</f>
        <v>-1</v>
      </c>
    </row>
    <row r="5492" spans="1:12" x14ac:dyDescent="0.3">
      <c r="A5492">
        <f t="shared" si="422"/>
        <v>5491</v>
      </c>
      <c r="B5492">
        <f t="shared" ca="1" si="423"/>
        <v>5</v>
      </c>
      <c r="C5492" t="str" cm="1">
        <f t="array" aca="1" ref="C5492" ca="1">INDEX(Reel1,Spins[[#This Row],[Stop1]])</f>
        <v>🍋</v>
      </c>
      <c r="D5492">
        <f t="shared" ca="1" si="424"/>
        <v>27</v>
      </c>
      <c r="E5492" t="str" cm="1">
        <f t="array" aca="1" ref="E5492" ca="1">INDEX(Reel2,Spins[[#This Row],[Stop2]])</f>
        <v>BAR</v>
      </c>
      <c r="F5492">
        <f t="shared" ca="1" si="425"/>
        <v>30</v>
      </c>
      <c r="G5492" t="str" cm="1">
        <f t="array" aca="1" ref="G5492" ca="1">INDEX(Reel3,Spins[[#This Row],[Stop3]])</f>
        <v>💎</v>
      </c>
      <c r="H5492" t="b">
        <f ca="1">AND(Spins[[#This Row],[Sym1]]=Spins[[#This Row],[Sym2]],Spins[[#This Row],[Sym2]]=Spins[[#This Row],[Sym3]])</f>
        <v>0</v>
      </c>
      <c r="I5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2">
        <f t="shared" si="426"/>
        <v>1</v>
      </c>
      <c r="K5492">
        <f ca="1">Spins[[#This Row],[Mult]]*Spins[[#This Row],[Bet]]</f>
        <v>0</v>
      </c>
      <c r="L5492">
        <f ca="1">Spins[[#This Row],[Payout]]-Spins[[#This Row],[Bet]]</f>
        <v>-1</v>
      </c>
    </row>
    <row r="5493" spans="1:12" x14ac:dyDescent="0.3">
      <c r="A5493">
        <f t="shared" si="422"/>
        <v>5492</v>
      </c>
      <c r="B5493">
        <f t="shared" ca="1" si="423"/>
        <v>1</v>
      </c>
      <c r="C5493" t="str" cm="1">
        <f t="array" aca="1" ref="C5493" ca="1">INDEX(Reel1,Spins[[#This Row],[Stop1]])</f>
        <v>🍋</v>
      </c>
      <c r="D5493">
        <f t="shared" ca="1" si="424"/>
        <v>14</v>
      </c>
      <c r="E5493" t="str" cm="1">
        <f t="array" aca="1" ref="E5493" ca="1">INDEX(Reel2,Spins[[#This Row],[Stop2]])</f>
        <v>🍋</v>
      </c>
      <c r="F5493">
        <f t="shared" ca="1" si="425"/>
        <v>18</v>
      </c>
      <c r="G5493" t="str" cm="1">
        <f t="array" aca="1" ref="G5493" ca="1">INDEX(Reel3,Spins[[#This Row],[Stop3]])</f>
        <v>🔔</v>
      </c>
      <c r="H5493" t="b">
        <f ca="1">AND(Spins[[#This Row],[Sym1]]=Spins[[#This Row],[Sym2]],Spins[[#This Row],[Sym2]]=Spins[[#This Row],[Sym3]])</f>
        <v>0</v>
      </c>
      <c r="I5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93">
        <f t="shared" si="426"/>
        <v>1</v>
      </c>
      <c r="K5493">
        <f ca="1">Spins[[#This Row],[Mult]]*Spins[[#This Row],[Bet]]</f>
        <v>0.6</v>
      </c>
      <c r="L5493">
        <f ca="1">Spins[[#This Row],[Payout]]-Spins[[#This Row],[Bet]]</f>
        <v>-0.4</v>
      </c>
    </row>
    <row r="5494" spans="1:12" x14ac:dyDescent="0.3">
      <c r="A5494">
        <f t="shared" si="422"/>
        <v>5493</v>
      </c>
      <c r="B5494">
        <f t="shared" ca="1" si="423"/>
        <v>27</v>
      </c>
      <c r="C5494" t="str" cm="1">
        <f t="array" aca="1" ref="C5494" ca="1">INDEX(Reel1,Spins[[#This Row],[Stop1]])</f>
        <v>BAR</v>
      </c>
      <c r="D5494">
        <f t="shared" ca="1" si="424"/>
        <v>20</v>
      </c>
      <c r="E5494" t="str" cm="1">
        <f t="array" aca="1" ref="E5494" ca="1">INDEX(Reel2,Spins[[#This Row],[Stop2]])</f>
        <v>🍒</v>
      </c>
      <c r="F5494">
        <f t="shared" ca="1" si="425"/>
        <v>2</v>
      </c>
      <c r="G5494" t="str" cm="1">
        <f t="array" aca="1" ref="G5494" ca="1">INDEX(Reel3,Spins[[#This Row],[Stop3]])</f>
        <v>🍋</v>
      </c>
      <c r="H5494" t="b">
        <f ca="1">AND(Spins[[#This Row],[Sym1]]=Spins[[#This Row],[Sym2]],Spins[[#This Row],[Sym2]]=Spins[[#This Row],[Sym3]])</f>
        <v>0</v>
      </c>
      <c r="I5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4">
        <f t="shared" si="426"/>
        <v>1</v>
      </c>
      <c r="K5494">
        <f ca="1">Spins[[#This Row],[Mult]]*Spins[[#This Row],[Bet]]</f>
        <v>0</v>
      </c>
      <c r="L5494">
        <f ca="1">Spins[[#This Row],[Payout]]-Spins[[#This Row],[Bet]]</f>
        <v>-1</v>
      </c>
    </row>
    <row r="5495" spans="1:12" x14ac:dyDescent="0.3">
      <c r="A5495">
        <f t="shared" si="422"/>
        <v>5494</v>
      </c>
      <c r="B5495">
        <f t="shared" ca="1" si="423"/>
        <v>17</v>
      </c>
      <c r="C5495" t="str" cm="1">
        <f t="array" aca="1" ref="C5495" ca="1">INDEX(Reel1,Spins[[#This Row],[Stop1]])</f>
        <v>🍒</v>
      </c>
      <c r="D5495">
        <f t="shared" ca="1" si="424"/>
        <v>7</v>
      </c>
      <c r="E5495" t="str" cm="1">
        <f t="array" aca="1" ref="E5495" ca="1">INDEX(Reel2,Spins[[#This Row],[Stop2]])</f>
        <v>🍋</v>
      </c>
      <c r="F5495">
        <f t="shared" ca="1" si="425"/>
        <v>14</v>
      </c>
      <c r="G5495" t="str" cm="1">
        <f t="array" aca="1" ref="G5495" ca="1">INDEX(Reel3,Spins[[#This Row],[Stop3]])</f>
        <v>🍇</v>
      </c>
      <c r="H5495" t="b">
        <f ca="1">AND(Spins[[#This Row],[Sym1]]=Spins[[#This Row],[Sym2]],Spins[[#This Row],[Sym2]]=Spins[[#This Row],[Sym3]])</f>
        <v>0</v>
      </c>
      <c r="I5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5">
        <f t="shared" si="426"/>
        <v>1</v>
      </c>
      <c r="K5495">
        <f ca="1">Spins[[#This Row],[Mult]]*Spins[[#This Row],[Bet]]</f>
        <v>0</v>
      </c>
      <c r="L5495">
        <f ca="1">Spins[[#This Row],[Payout]]-Spins[[#This Row],[Bet]]</f>
        <v>-1</v>
      </c>
    </row>
    <row r="5496" spans="1:12" x14ac:dyDescent="0.3">
      <c r="A5496">
        <f t="shared" si="422"/>
        <v>5495</v>
      </c>
      <c r="B5496">
        <f t="shared" ca="1" si="423"/>
        <v>6</v>
      </c>
      <c r="C5496" t="str" cm="1">
        <f t="array" aca="1" ref="C5496" ca="1">INDEX(Reel1,Spins[[#This Row],[Stop1]])</f>
        <v>🍋</v>
      </c>
      <c r="D5496">
        <f t="shared" ca="1" si="424"/>
        <v>11</v>
      </c>
      <c r="E5496" t="str" cm="1">
        <f t="array" aca="1" ref="E5496" ca="1">INDEX(Reel2,Spins[[#This Row],[Stop2]])</f>
        <v>🍋</v>
      </c>
      <c r="F5496">
        <f t="shared" ca="1" si="425"/>
        <v>24</v>
      </c>
      <c r="G5496" t="str" cm="1">
        <f t="array" aca="1" ref="G5496" ca="1">INDEX(Reel3,Spins[[#This Row],[Stop3]])</f>
        <v>BAR</v>
      </c>
      <c r="H5496" t="b">
        <f ca="1">AND(Spins[[#This Row],[Sym1]]=Spins[[#This Row],[Sym2]],Spins[[#This Row],[Sym2]]=Spins[[#This Row],[Sym3]])</f>
        <v>0</v>
      </c>
      <c r="I5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496">
        <f t="shared" si="426"/>
        <v>1</v>
      </c>
      <c r="K5496">
        <f ca="1">Spins[[#This Row],[Mult]]*Spins[[#This Row],[Bet]]</f>
        <v>0.6</v>
      </c>
      <c r="L5496">
        <f ca="1">Spins[[#This Row],[Payout]]-Spins[[#This Row],[Bet]]</f>
        <v>-0.4</v>
      </c>
    </row>
    <row r="5497" spans="1:12" x14ac:dyDescent="0.3">
      <c r="A5497">
        <f t="shared" si="422"/>
        <v>5496</v>
      </c>
      <c r="B5497">
        <f t="shared" ca="1" si="423"/>
        <v>11</v>
      </c>
      <c r="C5497" t="str" cm="1">
        <f t="array" aca="1" ref="C5497" ca="1">INDEX(Reel1,Spins[[#This Row],[Stop1]])</f>
        <v>🍋</v>
      </c>
      <c r="D5497">
        <f t="shared" ca="1" si="424"/>
        <v>23</v>
      </c>
      <c r="E5497" t="str" cm="1">
        <f t="array" aca="1" ref="E5497" ca="1">INDEX(Reel2,Spins[[#This Row],[Stop2]])</f>
        <v>🍇</v>
      </c>
      <c r="F5497">
        <f t="shared" ca="1" si="425"/>
        <v>29</v>
      </c>
      <c r="G5497" t="str" cm="1">
        <f t="array" aca="1" ref="G5497" ca="1">INDEX(Reel3,Spins[[#This Row],[Stop3]])</f>
        <v>7️⃣</v>
      </c>
      <c r="H5497" t="b">
        <f ca="1">AND(Spins[[#This Row],[Sym1]]=Spins[[#This Row],[Sym2]],Spins[[#This Row],[Sym2]]=Spins[[#This Row],[Sym3]])</f>
        <v>0</v>
      </c>
      <c r="I5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7">
        <f t="shared" si="426"/>
        <v>1</v>
      </c>
      <c r="K5497">
        <f ca="1">Spins[[#This Row],[Mult]]*Spins[[#This Row],[Bet]]</f>
        <v>0</v>
      </c>
      <c r="L5497">
        <f ca="1">Spins[[#This Row],[Payout]]-Spins[[#This Row],[Bet]]</f>
        <v>-1</v>
      </c>
    </row>
    <row r="5498" spans="1:12" x14ac:dyDescent="0.3">
      <c r="A5498">
        <f t="shared" si="422"/>
        <v>5497</v>
      </c>
      <c r="B5498">
        <f t="shared" ca="1" si="423"/>
        <v>22</v>
      </c>
      <c r="C5498" t="str" cm="1">
        <f t="array" aca="1" ref="C5498" ca="1">INDEX(Reel1,Spins[[#This Row],[Stop1]])</f>
        <v>🍇</v>
      </c>
      <c r="D5498">
        <f t="shared" ca="1" si="424"/>
        <v>15</v>
      </c>
      <c r="E5498" t="str" cm="1">
        <f t="array" aca="1" ref="E5498" ca="1">INDEX(Reel2,Spins[[#This Row],[Stop2]])</f>
        <v>🍒</v>
      </c>
      <c r="F5498">
        <f t="shared" ca="1" si="425"/>
        <v>7</v>
      </c>
      <c r="G5498" t="str" cm="1">
        <f t="array" aca="1" ref="G5498" ca="1">INDEX(Reel3,Spins[[#This Row],[Stop3]])</f>
        <v>🍒</v>
      </c>
      <c r="H5498" t="b">
        <f ca="1">AND(Spins[[#This Row],[Sym1]]=Spins[[#This Row],[Sym2]],Spins[[#This Row],[Sym2]]=Spins[[#This Row],[Sym3]])</f>
        <v>0</v>
      </c>
      <c r="I5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498">
        <f t="shared" si="426"/>
        <v>1</v>
      </c>
      <c r="K5498">
        <f ca="1">Spins[[#This Row],[Mult]]*Spins[[#This Row],[Bet]]</f>
        <v>0</v>
      </c>
      <c r="L5498">
        <f ca="1">Spins[[#This Row],[Payout]]-Spins[[#This Row],[Bet]]</f>
        <v>-1</v>
      </c>
    </row>
    <row r="5499" spans="1:12" x14ac:dyDescent="0.3">
      <c r="A5499">
        <f t="shared" si="422"/>
        <v>5498</v>
      </c>
      <c r="B5499">
        <f t="shared" ca="1" si="423"/>
        <v>12</v>
      </c>
      <c r="C5499" t="str" cm="1">
        <f t="array" aca="1" ref="C5499" ca="1">INDEX(Reel1,Spins[[#This Row],[Stop1]])</f>
        <v>🍋</v>
      </c>
      <c r="D5499">
        <f t="shared" ca="1" si="424"/>
        <v>13</v>
      </c>
      <c r="E5499" t="str" cm="1">
        <f t="array" aca="1" ref="E5499" ca="1">INDEX(Reel2,Spins[[#This Row],[Stop2]])</f>
        <v>🍋</v>
      </c>
      <c r="F5499">
        <f t="shared" ca="1" si="425"/>
        <v>3</v>
      </c>
      <c r="G5499" t="str" cm="1">
        <f t="array" aca="1" ref="G5499" ca="1">INDEX(Reel3,Spins[[#This Row],[Stop3]])</f>
        <v>🍋</v>
      </c>
      <c r="H5499" t="b">
        <f ca="1">AND(Spins[[#This Row],[Sym1]]=Spins[[#This Row],[Sym2]],Spins[[#This Row],[Sym2]]=Spins[[#This Row],[Sym3]])</f>
        <v>1</v>
      </c>
      <c r="I5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499">
        <f t="shared" si="426"/>
        <v>1</v>
      </c>
      <c r="K5499">
        <f ca="1">Spins[[#This Row],[Mult]]*Spins[[#This Row],[Bet]]</f>
        <v>14</v>
      </c>
      <c r="L5499">
        <f ca="1">Spins[[#This Row],[Payout]]-Spins[[#This Row],[Bet]]</f>
        <v>13</v>
      </c>
    </row>
    <row r="5500" spans="1:12" x14ac:dyDescent="0.3">
      <c r="A5500">
        <f t="shared" si="422"/>
        <v>5499</v>
      </c>
      <c r="B5500">
        <f t="shared" ca="1" si="423"/>
        <v>10</v>
      </c>
      <c r="C5500" t="str" cm="1">
        <f t="array" aca="1" ref="C5500" ca="1">INDEX(Reel1,Spins[[#This Row],[Stop1]])</f>
        <v>🍋</v>
      </c>
      <c r="D5500">
        <f t="shared" ca="1" si="424"/>
        <v>26</v>
      </c>
      <c r="E5500" t="str" cm="1">
        <f t="array" aca="1" ref="E5500" ca="1">INDEX(Reel2,Spins[[#This Row],[Stop2]])</f>
        <v>🔔</v>
      </c>
      <c r="F5500">
        <f t="shared" ca="1" si="425"/>
        <v>24</v>
      </c>
      <c r="G5500" t="str" cm="1">
        <f t="array" aca="1" ref="G5500" ca="1">INDEX(Reel3,Spins[[#This Row],[Stop3]])</f>
        <v>BAR</v>
      </c>
      <c r="H5500" t="b">
        <f ca="1">AND(Spins[[#This Row],[Sym1]]=Spins[[#This Row],[Sym2]],Spins[[#This Row],[Sym2]]=Spins[[#This Row],[Sym3]])</f>
        <v>0</v>
      </c>
      <c r="I5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00">
        <f t="shared" si="426"/>
        <v>1</v>
      </c>
      <c r="K5500">
        <f ca="1">Spins[[#This Row],[Mult]]*Spins[[#This Row],[Bet]]</f>
        <v>0</v>
      </c>
      <c r="L5500">
        <f ca="1">Spins[[#This Row],[Payout]]-Spins[[#This Row],[Bet]]</f>
        <v>-1</v>
      </c>
    </row>
    <row r="5501" spans="1:12" x14ac:dyDescent="0.3">
      <c r="A5501">
        <f t="shared" si="422"/>
        <v>5500</v>
      </c>
      <c r="B5501">
        <f t="shared" ca="1" si="423"/>
        <v>19</v>
      </c>
      <c r="C5501" t="str" cm="1">
        <f t="array" aca="1" ref="C5501" ca="1">INDEX(Reel1,Spins[[#This Row],[Stop1]])</f>
        <v>🍒</v>
      </c>
      <c r="D5501">
        <f t="shared" ca="1" si="424"/>
        <v>19</v>
      </c>
      <c r="E5501" t="str" cm="1">
        <f t="array" aca="1" ref="E5501" ca="1">INDEX(Reel2,Spins[[#This Row],[Stop2]])</f>
        <v>🍒</v>
      </c>
      <c r="F5501">
        <f t="shared" ca="1" si="425"/>
        <v>27</v>
      </c>
      <c r="G5501" t="str" cm="1">
        <f t="array" aca="1" ref="G5501" ca="1">INDEX(Reel3,Spins[[#This Row],[Stop3]])</f>
        <v>7️⃣</v>
      </c>
      <c r="H5501" t="b">
        <f ca="1">AND(Spins[[#This Row],[Sym1]]=Spins[[#This Row],[Sym2]],Spins[[#This Row],[Sym2]]=Spins[[#This Row],[Sym3]])</f>
        <v>0</v>
      </c>
      <c r="I5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501">
        <f t="shared" si="426"/>
        <v>1</v>
      </c>
      <c r="K5501">
        <f ca="1">Spins[[#This Row],[Mult]]*Spins[[#This Row],[Bet]]</f>
        <v>0.8</v>
      </c>
      <c r="L5501">
        <f ca="1">Spins[[#This Row],[Payout]]-Spins[[#This Row],[Bet]]</f>
        <v>-0.19999999999999996</v>
      </c>
    </row>
    <row r="5502" spans="1:12" x14ac:dyDescent="0.3">
      <c r="A5502">
        <f t="shared" si="422"/>
        <v>5501</v>
      </c>
      <c r="B5502">
        <f t="shared" ca="1" si="423"/>
        <v>24</v>
      </c>
      <c r="C5502" t="str" cm="1">
        <f t="array" aca="1" ref="C5502" ca="1">INDEX(Reel1,Spins[[#This Row],[Stop1]])</f>
        <v>🍇</v>
      </c>
      <c r="D5502">
        <f t="shared" ca="1" si="424"/>
        <v>23</v>
      </c>
      <c r="E5502" t="str" cm="1">
        <f t="array" aca="1" ref="E5502" ca="1">INDEX(Reel2,Spins[[#This Row],[Stop2]])</f>
        <v>🍇</v>
      </c>
      <c r="F5502">
        <f t="shared" ca="1" si="425"/>
        <v>3</v>
      </c>
      <c r="G5502" t="str" cm="1">
        <f t="array" aca="1" ref="G5502" ca="1">INDEX(Reel3,Spins[[#This Row],[Stop3]])</f>
        <v>🍋</v>
      </c>
      <c r="H5502" t="b">
        <f ca="1">AND(Spins[[#This Row],[Sym1]]=Spins[[#This Row],[Sym2]],Spins[[#This Row],[Sym2]]=Spins[[#This Row],[Sym3]])</f>
        <v>0</v>
      </c>
      <c r="I5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502">
        <f t="shared" si="426"/>
        <v>1</v>
      </c>
      <c r="K5502">
        <f ca="1">Spins[[#This Row],[Mult]]*Spins[[#This Row],[Bet]]</f>
        <v>1.5</v>
      </c>
      <c r="L5502">
        <f ca="1">Spins[[#This Row],[Payout]]-Spins[[#This Row],[Bet]]</f>
        <v>0.5</v>
      </c>
    </row>
    <row r="5503" spans="1:12" x14ac:dyDescent="0.3">
      <c r="A5503">
        <f t="shared" si="422"/>
        <v>5502</v>
      </c>
      <c r="B5503">
        <f t="shared" ca="1" si="423"/>
        <v>6</v>
      </c>
      <c r="C5503" t="str" cm="1">
        <f t="array" aca="1" ref="C5503" ca="1">INDEX(Reel1,Spins[[#This Row],[Stop1]])</f>
        <v>🍋</v>
      </c>
      <c r="D5503">
        <f t="shared" ca="1" si="424"/>
        <v>21</v>
      </c>
      <c r="E5503" t="str" cm="1">
        <f t="array" aca="1" ref="E5503" ca="1">INDEX(Reel2,Spins[[#This Row],[Stop2]])</f>
        <v>🍒</v>
      </c>
      <c r="F5503">
        <f t="shared" ca="1" si="425"/>
        <v>2</v>
      </c>
      <c r="G5503" t="str" cm="1">
        <f t="array" aca="1" ref="G5503" ca="1">INDEX(Reel3,Spins[[#This Row],[Stop3]])</f>
        <v>🍋</v>
      </c>
      <c r="H5503" t="b">
        <f ca="1">AND(Spins[[#This Row],[Sym1]]=Spins[[#This Row],[Sym2]],Spins[[#This Row],[Sym2]]=Spins[[#This Row],[Sym3]])</f>
        <v>0</v>
      </c>
      <c r="I5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03">
        <f t="shared" si="426"/>
        <v>1</v>
      </c>
      <c r="K5503">
        <f ca="1">Spins[[#This Row],[Mult]]*Spins[[#This Row],[Bet]]</f>
        <v>0</v>
      </c>
      <c r="L5503">
        <f ca="1">Spins[[#This Row],[Payout]]-Spins[[#This Row],[Bet]]</f>
        <v>-1</v>
      </c>
    </row>
    <row r="5504" spans="1:12" x14ac:dyDescent="0.3">
      <c r="A5504">
        <f t="shared" si="422"/>
        <v>5503</v>
      </c>
      <c r="B5504">
        <f t="shared" ca="1" si="423"/>
        <v>23</v>
      </c>
      <c r="C5504" t="str" cm="1">
        <f t="array" aca="1" ref="C5504" ca="1">INDEX(Reel1,Spins[[#This Row],[Stop1]])</f>
        <v>🍇</v>
      </c>
      <c r="D5504">
        <f t="shared" ca="1" si="424"/>
        <v>30</v>
      </c>
      <c r="E5504" t="str" cm="1">
        <f t="array" aca="1" ref="E5504" ca="1">INDEX(Reel2,Spins[[#This Row],[Stop2]])</f>
        <v>7️⃣</v>
      </c>
      <c r="F5504">
        <f t="shared" ca="1" si="425"/>
        <v>5</v>
      </c>
      <c r="G5504" t="str" cm="1">
        <f t="array" aca="1" ref="G5504" ca="1">INDEX(Reel3,Spins[[#This Row],[Stop3]])</f>
        <v>🍋</v>
      </c>
      <c r="H5504" t="b">
        <f ca="1">AND(Spins[[#This Row],[Sym1]]=Spins[[#This Row],[Sym2]],Spins[[#This Row],[Sym2]]=Spins[[#This Row],[Sym3]])</f>
        <v>0</v>
      </c>
      <c r="I5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04">
        <f t="shared" si="426"/>
        <v>1</v>
      </c>
      <c r="K5504">
        <f ca="1">Spins[[#This Row],[Mult]]*Spins[[#This Row],[Bet]]</f>
        <v>0</v>
      </c>
      <c r="L5504">
        <f ca="1">Spins[[#This Row],[Payout]]-Spins[[#This Row],[Bet]]</f>
        <v>-1</v>
      </c>
    </row>
    <row r="5505" spans="1:12" x14ac:dyDescent="0.3">
      <c r="A5505">
        <f t="shared" si="422"/>
        <v>5504</v>
      </c>
      <c r="B5505">
        <f t="shared" ca="1" si="423"/>
        <v>22</v>
      </c>
      <c r="C5505" t="str" cm="1">
        <f t="array" aca="1" ref="C5505" ca="1">INDEX(Reel1,Spins[[#This Row],[Stop1]])</f>
        <v>🍇</v>
      </c>
      <c r="D5505">
        <f t="shared" ca="1" si="424"/>
        <v>15</v>
      </c>
      <c r="E5505" t="str" cm="1">
        <f t="array" aca="1" ref="E5505" ca="1">INDEX(Reel2,Spins[[#This Row],[Stop2]])</f>
        <v>🍒</v>
      </c>
      <c r="F5505">
        <f t="shared" ca="1" si="425"/>
        <v>16</v>
      </c>
      <c r="G5505" t="str" cm="1">
        <f t="array" aca="1" ref="G5505" ca="1">INDEX(Reel3,Spins[[#This Row],[Stop3]])</f>
        <v>🍇</v>
      </c>
      <c r="H5505" t="b">
        <f ca="1">AND(Spins[[#This Row],[Sym1]]=Spins[[#This Row],[Sym2]],Spins[[#This Row],[Sym2]]=Spins[[#This Row],[Sym3]])</f>
        <v>0</v>
      </c>
      <c r="I5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05">
        <f t="shared" si="426"/>
        <v>1</v>
      </c>
      <c r="K5505">
        <f ca="1">Spins[[#This Row],[Mult]]*Spins[[#This Row],[Bet]]</f>
        <v>0</v>
      </c>
      <c r="L5505">
        <f ca="1">Spins[[#This Row],[Payout]]-Spins[[#This Row],[Bet]]</f>
        <v>-1</v>
      </c>
    </row>
    <row r="5506" spans="1:12" x14ac:dyDescent="0.3">
      <c r="A5506">
        <f t="shared" ref="A5506:A5569" si="427">ROW()-1</f>
        <v>5505</v>
      </c>
      <c r="B5506">
        <f t="shared" ref="B5506:B5569" ca="1" si="428">RANDBETWEEN(1,ROWS(Reel1))</f>
        <v>11</v>
      </c>
      <c r="C5506" t="str" cm="1">
        <f t="array" aca="1" ref="C5506" ca="1">INDEX(Reel1,Spins[[#This Row],[Stop1]])</f>
        <v>🍋</v>
      </c>
      <c r="D5506">
        <f t="shared" ref="D5506:D5569" ca="1" si="429">RANDBETWEEN(1,ROWS(Reel2))</f>
        <v>28</v>
      </c>
      <c r="E5506" t="str" cm="1">
        <f t="array" aca="1" ref="E5506" ca="1">INDEX(Reel2,Spins[[#This Row],[Stop2]])</f>
        <v>BAR</v>
      </c>
      <c r="F5506">
        <f t="shared" ref="F5506:F5569" ca="1" si="430">RANDBETWEEN(1,ROWS(Reel3))</f>
        <v>5</v>
      </c>
      <c r="G5506" t="str" cm="1">
        <f t="array" aca="1" ref="G5506" ca="1">INDEX(Reel3,Spins[[#This Row],[Stop3]])</f>
        <v>🍋</v>
      </c>
      <c r="H5506" t="b">
        <f ca="1">AND(Spins[[#This Row],[Sym1]]=Spins[[#This Row],[Sym2]],Spins[[#This Row],[Sym2]]=Spins[[#This Row],[Sym3]])</f>
        <v>0</v>
      </c>
      <c r="I5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06">
        <f t="shared" ref="J5506:J5569" si="431">Bet</f>
        <v>1</v>
      </c>
      <c r="K5506">
        <f ca="1">Spins[[#This Row],[Mult]]*Spins[[#This Row],[Bet]]</f>
        <v>0</v>
      </c>
      <c r="L5506">
        <f ca="1">Spins[[#This Row],[Payout]]-Spins[[#This Row],[Bet]]</f>
        <v>-1</v>
      </c>
    </row>
    <row r="5507" spans="1:12" x14ac:dyDescent="0.3">
      <c r="A5507">
        <f t="shared" si="427"/>
        <v>5506</v>
      </c>
      <c r="B5507">
        <f t="shared" ca="1" si="428"/>
        <v>17</v>
      </c>
      <c r="C5507" t="str" cm="1">
        <f t="array" aca="1" ref="C5507" ca="1">INDEX(Reel1,Spins[[#This Row],[Stop1]])</f>
        <v>🍒</v>
      </c>
      <c r="D5507">
        <f t="shared" ca="1" si="429"/>
        <v>9</v>
      </c>
      <c r="E5507" t="str" cm="1">
        <f t="array" aca="1" ref="E5507" ca="1">INDEX(Reel2,Spins[[#This Row],[Stop2]])</f>
        <v>🍋</v>
      </c>
      <c r="F5507">
        <f t="shared" ca="1" si="430"/>
        <v>4</v>
      </c>
      <c r="G5507" t="str" cm="1">
        <f t="array" aca="1" ref="G5507" ca="1">INDEX(Reel3,Spins[[#This Row],[Stop3]])</f>
        <v>🍋</v>
      </c>
      <c r="H5507" t="b">
        <f ca="1">AND(Spins[[#This Row],[Sym1]]=Spins[[#This Row],[Sym2]],Spins[[#This Row],[Sym2]]=Spins[[#This Row],[Sym3]])</f>
        <v>0</v>
      </c>
      <c r="I5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07">
        <f t="shared" si="431"/>
        <v>1</v>
      </c>
      <c r="K5507">
        <f ca="1">Spins[[#This Row],[Mult]]*Spins[[#This Row],[Bet]]</f>
        <v>0</v>
      </c>
      <c r="L5507">
        <f ca="1">Spins[[#This Row],[Payout]]-Spins[[#This Row],[Bet]]</f>
        <v>-1</v>
      </c>
    </row>
    <row r="5508" spans="1:12" x14ac:dyDescent="0.3">
      <c r="A5508">
        <f t="shared" si="427"/>
        <v>5507</v>
      </c>
      <c r="B5508">
        <f t="shared" ca="1" si="428"/>
        <v>27</v>
      </c>
      <c r="C5508" t="str" cm="1">
        <f t="array" aca="1" ref="C5508" ca="1">INDEX(Reel1,Spins[[#This Row],[Stop1]])</f>
        <v>BAR</v>
      </c>
      <c r="D5508">
        <f t="shared" ca="1" si="429"/>
        <v>23</v>
      </c>
      <c r="E5508" t="str" cm="1">
        <f t="array" aca="1" ref="E5508" ca="1">INDEX(Reel2,Spins[[#This Row],[Stop2]])</f>
        <v>🍇</v>
      </c>
      <c r="F5508">
        <f t="shared" ca="1" si="430"/>
        <v>21</v>
      </c>
      <c r="G5508" t="str" cm="1">
        <f t="array" aca="1" ref="G5508" ca="1">INDEX(Reel3,Spins[[#This Row],[Stop3]])</f>
        <v>🔔</v>
      </c>
      <c r="H5508" t="b">
        <f ca="1">AND(Spins[[#This Row],[Sym1]]=Spins[[#This Row],[Sym2]],Spins[[#This Row],[Sym2]]=Spins[[#This Row],[Sym3]])</f>
        <v>0</v>
      </c>
      <c r="I5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08">
        <f t="shared" si="431"/>
        <v>1</v>
      </c>
      <c r="K5508">
        <f ca="1">Spins[[#This Row],[Mult]]*Spins[[#This Row],[Bet]]</f>
        <v>0</v>
      </c>
      <c r="L5508">
        <f ca="1">Spins[[#This Row],[Payout]]-Spins[[#This Row],[Bet]]</f>
        <v>-1</v>
      </c>
    </row>
    <row r="5509" spans="1:12" x14ac:dyDescent="0.3">
      <c r="A5509">
        <f t="shared" si="427"/>
        <v>5508</v>
      </c>
      <c r="B5509">
        <f t="shared" ca="1" si="428"/>
        <v>13</v>
      </c>
      <c r="C5509" t="str" cm="1">
        <f t="array" aca="1" ref="C5509" ca="1">INDEX(Reel1,Spins[[#This Row],[Stop1]])</f>
        <v>🍋</v>
      </c>
      <c r="D5509">
        <f t="shared" ca="1" si="429"/>
        <v>7</v>
      </c>
      <c r="E5509" t="str" cm="1">
        <f t="array" aca="1" ref="E5509" ca="1">INDEX(Reel2,Spins[[#This Row],[Stop2]])</f>
        <v>🍋</v>
      </c>
      <c r="F5509">
        <f t="shared" ca="1" si="430"/>
        <v>9</v>
      </c>
      <c r="G5509" t="str" cm="1">
        <f t="array" aca="1" ref="G5509" ca="1">INDEX(Reel3,Spins[[#This Row],[Stop3]])</f>
        <v>🍒</v>
      </c>
      <c r="H5509" t="b">
        <f ca="1">AND(Spins[[#This Row],[Sym1]]=Spins[[#This Row],[Sym2]],Spins[[#This Row],[Sym2]]=Spins[[#This Row],[Sym3]])</f>
        <v>0</v>
      </c>
      <c r="I5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09">
        <f t="shared" si="431"/>
        <v>1</v>
      </c>
      <c r="K5509">
        <f ca="1">Spins[[#This Row],[Mult]]*Spins[[#This Row],[Bet]]</f>
        <v>0.6</v>
      </c>
      <c r="L5509">
        <f ca="1">Spins[[#This Row],[Payout]]-Spins[[#This Row],[Bet]]</f>
        <v>-0.4</v>
      </c>
    </row>
    <row r="5510" spans="1:12" x14ac:dyDescent="0.3">
      <c r="A5510">
        <f t="shared" si="427"/>
        <v>5509</v>
      </c>
      <c r="B5510">
        <f t="shared" ca="1" si="428"/>
        <v>28</v>
      </c>
      <c r="C5510" t="str" cm="1">
        <f t="array" aca="1" ref="C5510" ca="1">INDEX(Reel1,Spins[[#This Row],[Stop1]])</f>
        <v>BAR</v>
      </c>
      <c r="D5510">
        <f t="shared" ca="1" si="429"/>
        <v>2</v>
      </c>
      <c r="E5510" t="str" cm="1">
        <f t="array" aca="1" ref="E5510" ca="1">INDEX(Reel2,Spins[[#This Row],[Stop2]])</f>
        <v>🍋</v>
      </c>
      <c r="F5510">
        <f t="shared" ca="1" si="430"/>
        <v>5</v>
      </c>
      <c r="G5510" t="str" cm="1">
        <f t="array" aca="1" ref="G5510" ca="1">INDEX(Reel3,Spins[[#This Row],[Stop3]])</f>
        <v>🍋</v>
      </c>
      <c r="H5510" t="b">
        <f ca="1">AND(Spins[[#This Row],[Sym1]]=Spins[[#This Row],[Sym2]],Spins[[#This Row],[Sym2]]=Spins[[#This Row],[Sym3]])</f>
        <v>0</v>
      </c>
      <c r="I5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10">
        <f t="shared" si="431"/>
        <v>1</v>
      </c>
      <c r="K5510">
        <f ca="1">Spins[[#This Row],[Mult]]*Spins[[#This Row],[Bet]]</f>
        <v>0</v>
      </c>
      <c r="L5510">
        <f ca="1">Spins[[#This Row],[Payout]]-Spins[[#This Row],[Bet]]</f>
        <v>-1</v>
      </c>
    </row>
    <row r="5511" spans="1:12" x14ac:dyDescent="0.3">
      <c r="A5511">
        <f t="shared" si="427"/>
        <v>5510</v>
      </c>
      <c r="B5511">
        <f t="shared" ca="1" si="428"/>
        <v>11</v>
      </c>
      <c r="C5511" t="str" cm="1">
        <f t="array" aca="1" ref="C5511" ca="1">INDEX(Reel1,Spins[[#This Row],[Stop1]])</f>
        <v>🍋</v>
      </c>
      <c r="D5511">
        <f t="shared" ca="1" si="429"/>
        <v>11</v>
      </c>
      <c r="E5511" t="str" cm="1">
        <f t="array" aca="1" ref="E5511" ca="1">INDEX(Reel2,Spins[[#This Row],[Stop2]])</f>
        <v>🍋</v>
      </c>
      <c r="F5511">
        <f t="shared" ca="1" si="430"/>
        <v>30</v>
      </c>
      <c r="G5511" t="str" cm="1">
        <f t="array" aca="1" ref="G5511" ca="1">INDEX(Reel3,Spins[[#This Row],[Stop3]])</f>
        <v>💎</v>
      </c>
      <c r="H5511" t="b">
        <f ca="1">AND(Spins[[#This Row],[Sym1]]=Spins[[#This Row],[Sym2]],Spins[[#This Row],[Sym2]]=Spins[[#This Row],[Sym3]])</f>
        <v>0</v>
      </c>
      <c r="I5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11">
        <f t="shared" si="431"/>
        <v>1</v>
      </c>
      <c r="K5511">
        <f ca="1">Spins[[#This Row],[Mult]]*Spins[[#This Row],[Bet]]</f>
        <v>0.6</v>
      </c>
      <c r="L5511">
        <f ca="1">Spins[[#This Row],[Payout]]-Spins[[#This Row],[Bet]]</f>
        <v>-0.4</v>
      </c>
    </row>
    <row r="5512" spans="1:12" x14ac:dyDescent="0.3">
      <c r="A5512">
        <f t="shared" si="427"/>
        <v>5511</v>
      </c>
      <c r="B5512">
        <f t="shared" ca="1" si="428"/>
        <v>6</v>
      </c>
      <c r="C5512" t="str" cm="1">
        <f t="array" aca="1" ref="C5512" ca="1">INDEX(Reel1,Spins[[#This Row],[Stop1]])</f>
        <v>🍋</v>
      </c>
      <c r="D5512">
        <f t="shared" ca="1" si="429"/>
        <v>27</v>
      </c>
      <c r="E5512" t="str" cm="1">
        <f t="array" aca="1" ref="E5512" ca="1">INDEX(Reel2,Spins[[#This Row],[Stop2]])</f>
        <v>BAR</v>
      </c>
      <c r="F5512">
        <f t="shared" ca="1" si="430"/>
        <v>17</v>
      </c>
      <c r="G5512" t="str" cm="1">
        <f t="array" aca="1" ref="G5512" ca="1">INDEX(Reel3,Spins[[#This Row],[Stop3]])</f>
        <v>🍇</v>
      </c>
      <c r="H5512" t="b">
        <f ca="1">AND(Spins[[#This Row],[Sym1]]=Spins[[#This Row],[Sym2]],Spins[[#This Row],[Sym2]]=Spins[[#This Row],[Sym3]])</f>
        <v>0</v>
      </c>
      <c r="I5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12">
        <f t="shared" si="431"/>
        <v>1</v>
      </c>
      <c r="K5512">
        <f ca="1">Spins[[#This Row],[Mult]]*Spins[[#This Row],[Bet]]</f>
        <v>0</v>
      </c>
      <c r="L5512">
        <f ca="1">Spins[[#This Row],[Payout]]-Spins[[#This Row],[Bet]]</f>
        <v>-1</v>
      </c>
    </row>
    <row r="5513" spans="1:12" x14ac:dyDescent="0.3">
      <c r="A5513">
        <f t="shared" si="427"/>
        <v>5512</v>
      </c>
      <c r="B5513">
        <f t="shared" ca="1" si="428"/>
        <v>7</v>
      </c>
      <c r="C5513" t="str" cm="1">
        <f t="array" aca="1" ref="C5513" ca="1">INDEX(Reel1,Spins[[#This Row],[Stop1]])</f>
        <v>🍋</v>
      </c>
      <c r="D5513">
        <f t="shared" ca="1" si="429"/>
        <v>19</v>
      </c>
      <c r="E5513" t="str" cm="1">
        <f t="array" aca="1" ref="E5513" ca="1">INDEX(Reel2,Spins[[#This Row],[Stop2]])</f>
        <v>🍒</v>
      </c>
      <c r="F5513">
        <f t="shared" ca="1" si="430"/>
        <v>26</v>
      </c>
      <c r="G5513" t="str" cm="1">
        <f t="array" aca="1" ref="G5513" ca="1">INDEX(Reel3,Spins[[#This Row],[Stop3]])</f>
        <v>BAR</v>
      </c>
      <c r="H5513" t="b">
        <f ca="1">AND(Spins[[#This Row],[Sym1]]=Spins[[#This Row],[Sym2]],Spins[[#This Row],[Sym2]]=Spins[[#This Row],[Sym3]])</f>
        <v>0</v>
      </c>
      <c r="I5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13">
        <f t="shared" si="431"/>
        <v>1</v>
      </c>
      <c r="K5513">
        <f ca="1">Spins[[#This Row],[Mult]]*Spins[[#This Row],[Bet]]</f>
        <v>0</v>
      </c>
      <c r="L5513">
        <f ca="1">Spins[[#This Row],[Payout]]-Spins[[#This Row],[Bet]]</f>
        <v>-1</v>
      </c>
    </row>
    <row r="5514" spans="1:12" x14ac:dyDescent="0.3">
      <c r="A5514">
        <f t="shared" si="427"/>
        <v>5513</v>
      </c>
      <c r="B5514">
        <f t="shared" ca="1" si="428"/>
        <v>28</v>
      </c>
      <c r="C5514" t="str" cm="1">
        <f t="array" aca="1" ref="C5514" ca="1">INDEX(Reel1,Spins[[#This Row],[Stop1]])</f>
        <v>BAR</v>
      </c>
      <c r="D5514">
        <f t="shared" ca="1" si="429"/>
        <v>31</v>
      </c>
      <c r="E5514" t="str" cm="1">
        <f t="array" aca="1" ref="E5514" ca="1">INDEX(Reel2,Spins[[#This Row],[Stop2]])</f>
        <v>💎</v>
      </c>
      <c r="F5514">
        <f t="shared" ca="1" si="430"/>
        <v>8</v>
      </c>
      <c r="G5514" t="str" cm="1">
        <f t="array" aca="1" ref="G5514" ca="1">INDEX(Reel3,Spins[[#This Row],[Stop3]])</f>
        <v>🍒</v>
      </c>
      <c r="H5514" t="b">
        <f ca="1">AND(Spins[[#This Row],[Sym1]]=Spins[[#This Row],[Sym2]],Spins[[#This Row],[Sym2]]=Spins[[#This Row],[Sym3]])</f>
        <v>0</v>
      </c>
      <c r="I5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14">
        <f t="shared" si="431"/>
        <v>1</v>
      </c>
      <c r="K5514">
        <f ca="1">Spins[[#This Row],[Mult]]*Spins[[#This Row],[Bet]]</f>
        <v>0</v>
      </c>
      <c r="L5514">
        <f ca="1">Spins[[#This Row],[Payout]]-Spins[[#This Row],[Bet]]</f>
        <v>-1</v>
      </c>
    </row>
    <row r="5515" spans="1:12" x14ac:dyDescent="0.3">
      <c r="A5515">
        <f t="shared" si="427"/>
        <v>5514</v>
      </c>
      <c r="B5515">
        <f t="shared" ca="1" si="428"/>
        <v>13</v>
      </c>
      <c r="C5515" t="str" cm="1">
        <f t="array" aca="1" ref="C5515" ca="1">INDEX(Reel1,Spins[[#This Row],[Stop1]])</f>
        <v>🍋</v>
      </c>
      <c r="D5515">
        <f t="shared" ca="1" si="429"/>
        <v>9</v>
      </c>
      <c r="E5515" t="str" cm="1">
        <f t="array" aca="1" ref="E5515" ca="1">INDEX(Reel2,Spins[[#This Row],[Stop2]])</f>
        <v>🍋</v>
      </c>
      <c r="F5515">
        <f t="shared" ca="1" si="430"/>
        <v>14</v>
      </c>
      <c r="G5515" t="str" cm="1">
        <f t="array" aca="1" ref="G5515" ca="1">INDEX(Reel3,Spins[[#This Row],[Stop3]])</f>
        <v>🍇</v>
      </c>
      <c r="H5515" t="b">
        <f ca="1">AND(Spins[[#This Row],[Sym1]]=Spins[[#This Row],[Sym2]],Spins[[#This Row],[Sym2]]=Spins[[#This Row],[Sym3]])</f>
        <v>0</v>
      </c>
      <c r="I5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15">
        <f t="shared" si="431"/>
        <v>1</v>
      </c>
      <c r="K5515">
        <f ca="1">Spins[[#This Row],[Mult]]*Spins[[#This Row],[Bet]]</f>
        <v>0.6</v>
      </c>
      <c r="L5515">
        <f ca="1">Spins[[#This Row],[Payout]]-Spins[[#This Row],[Bet]]</f>
        <v>-0.4</v>
      </c>
    </row>
    <row r="5516" spans="1:12" x14ac:dyDescent="0.3">
      <c r="A5516">
        <f t="shared" si="427"/>
        <v>5515</v>
      </c>
      <c r="B5516">
        <f t="shared" ca="1" si="428"/>
        <v>31</v>
      </c>
      <c r="C5516" t="str" cm="1">
        <f t="array" aca="1" ref="C5516" ca="1">INDEX(Reel1,Spins[[#This Row],[Stop1]])</f>
        <v>💎</v>
      </c>
      <c r="D5516">
        <f t="shared" ca="1" si="429"/>
        <v>6</v>
      </c>
      <c r="E5516" t="str" cm="1">
        <f t="array" aca="1" ref="E5516" ca="1">INDEX(Reel2,Spins[[#This Row],[Stop2]])</f>
        <v>🍋</v>
      </c>
      <c r="F5516">
        <f t="shared" ca="1" si="430"/>
        <v>25</v>
      </c>
      <c r="G5516" t="str" cm="1">
        <f t="array" aca="1" ref="G5516" ca="1">INDEX(Reel3,Spins[[#This Row],[Stop3]])</f>
        <v>BAR</v>
      </c>
      <c r="H5516" t="b">
        <f ca="1">AND(Spins[[#This Row],[Sym1]]=Spins[[#This Row],[Sym2]],Spins[[#This Row],[Sym2]]=Spins[[#This Row],[Sym3]])</f>
        <v>0</v>
      </c>
      <c r="I5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16">
        <f t="shared" si="431"/>
        <v>1</v>
      </c>
      <c r="K5516">
        <f ca="1">Spins[[#This Row],[Mult]]*Spins[[#This Row],[Bet]]</f>
        <v>0</v>
      </c>
      <c r="L5516">
        <f ca="1">Spins[[#This Row],[Payout]]-Spins[[#This Row],[Bet]]</f>
        <v>-1</v>
      </c>
    </row>
    <row r="5517" spans="1:12" x14ac:dyDescent="0.3">
      <c r="A5517">
        <f t="shared" si="427"/>
        <v>5516</v>
      </c>
      <c r="B5517">
        <f t="shared" ca="1" si="428"/>
        <v>1</v>
      </c>
      <c r="C5517" t="str" cm="1">
        <f t="array" aca="1" ref="C5517" ca="1">INDEX(Reel1,Spins[[#This Row],[Stop1]])</f>
        <v>🍋</v>
      </c>
      <c r="D5517">
        <f t="shared" ca="1" si="429"/>
        <v>19</v>
      </c>
      <c r="E5517" t="str" cm="1">
        <f t="array" aca="1" ref="E5517" ca="1">INDEX(Reel2,Spins[[#This Row],[Stop2]])</f>
        <v>🍒</v>
      </c>
      <c r="F5517">
        <f t="shared" ca="1" si="430"/>
        <v>13</v>
      </c>
      <c r="G5517" t="str" cm="1">
        <f t="array" aca="1" ref="G5517" ca="1">INDEX(Reel3,Spins[[#This Row],[Stop3]])</f>
        <v>🍇</v>
      </c>
      <c r="H5517" t="b">
        <f ca="1">AND(Spins[[#This Row],[Sym1]]=Spins[[#This Row],[Sym2]],Spins[[#This Row],[Sym2]]=Spins[[#This Row],[Sym3]])</f>
        <v>0</v>
      </c>
      <c r="I5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17">
        <f t="shared" si="431"/>
        <v>1</v>
      </c>
      <c r="K5517">
        <f ca="1">Spins[[#This Row],[Mult]]*Spins[[#This Row],[Bet]]</f>
        <v>0</v>
      </c>
      <c r="L5517">
        <f ca="1">Spins[[#This Row],[Payout]]-Spins[[#This Row],[Bet]]</f>
        <v>-1</v>
      </c>
    </row>
    <row r="5518" spans="1:12" x14ac:dyDescent="0.3">
      <c r="A5518">
        <f t="shared" si="427"/>
        <v>5517</v>
      </c>
      <c r="B5518">
        <f t="shared" ca="1" si="428"/>
        <v>13</v>
      </c>
      <c r="C5518" t="str" cm="1">
        <f t="array" aca="1" ref="C5518" ca="1">INDEX(Reel1,Spins[[#This Row],[Stop1]])</f>
        <v>🍋</v>
      </c>
      <c r="D5518">
        <f t="shared" ca="1" si="429"/>
        <v>11</v>
      </c>
      <c r="E5518" t="str" cm="1">
        <f t="array" aca="1" ref="E5518" ca="1">INDEX(Reel2,Spins[[#This Row],[Stop2]])</f>
        <v>🍋</v>
      </c>
      <c r="F5518">
        <f t="shared" ca="1" si="430"/>
        <v>3</v>
      </c>
      <c r="G5518" t="str" cm="1">
        <f t="array" aca="1" ref="G5518" ca="1">INDEX(Reel3,Spins[[#This Row],[Stop3]])</f>
        <v>🍋</v>
      </c>
      <c r="H5518" t="b">
        <f ca="1">AND(Spins[[#This Row],[Sym1]]=Spins[[#This Row],[Sym2]],Spins[[#This Row],[Sym2]]=Spins[[#This Row],[Sym3]])</f>
        <v>1</v>
      </c>
      <c r="I5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518">
        <f t="shared" si="431"/>
        <v>1</v>
      </c>
      <c r="K5518">
        <f ca="1">Spins[[#This Row],[Mult]]*Spins[[#This Row],[Bet]]</f>
        <v>14</v>
      </c>
      <c r="L5518">
        <f ca="1">Spins[[#This Row],[Payout]]-Spins[[#This Row],[Bet]]</f>
        <v>13</v>
      </c>
    </row>
    <row r="5519" spans="1:12" x14ac:dyDescent="0.3">
      <c r="A5519">
        <f t="shared" si="427"/>
        <v>5518</v>
      </c>
      <c r="B5519">
        <f t="shared" ca="1" si="428"/>
        <v>18</v>
      </c>
      <c r="C5519" t="str" cm="1">
        <f t="array" aca="1" ref="C5519" ca="1">INDEX(Reel1,Spins[[#This Row],[Stop1]])</f>
        <v>🍒</v>
      </c>
      <c r="D5519">
        <f t="shared" ca="1" si="429"/>
        <v>18</v>
      </c>
      <c r="E5519" t="str" cm="1">
        <f t="array" aca="1" ref="E5519" ca="1">INDEX(Reel2,Spins[[#This Row],[Stop2]])</f>
        <v>🍒</v>
      </c>
      <c r="F5519">
        <f t="shared" ca="1" si="430"/>
        <v>14</v>
      </c>
      <c r="G5519" t="str" cm="1">
        <f t="array" aca="1" ref="G5519" ca="1">INDEX(Reel3,Spins[[#This Row],[Stop3]])</f>
        <v>🍇</v>
      </c>
      <c r="H5519" t="b">
        <f ca="1">AND(Spins[[#This Row],[Sym1]]=Spins[[#This Row],[Sym2]],Spins[[#This Row],[Sym2]]=Spins[[#This Row],[Sym3]])</f>
        <v>0</v>
      </c>
      <c r="I5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519">
        <f t="shared" si="431"/>
        <v>1</v>
      </c>
      <c r="K5519">
        <f ca="1">Spins[[#This Row],[Mult]]*Spins[[#This Row],[Bet]]</f>
        <v>0.8</v>
      </c>
      <c r="L5519">
        <f ca="1">Spins[[#This Row],[Payout]]-Spins[[#This Row],[Bet]]</f>
        <v>-0.19999999999999996</v>
      </c>
    </row>
    <row r="5520" spans="1:12" x14ac:dyDescent="0.3">
      <c r="A5520">
        <f t="shared" si="427"/>
        <v>5519</v>
      </c>
      <c r="B5520">
        <f t="shared" ca="1" si="428"/>
        <v>23</v>
      </c>
      <c r="C5520" t="str" cm="1">
        <f t="array" aca="1" ref="C5520" ca="1">INDEX(Reel1,Spins[[#This Row],[Stop1]])</f>
        <v>🍇</v>
      </c>
      <c r="D5520">
        <f t="shared" ca="1" si="429"/>
        <v>5</v>
      </c>
      <c r="E5520" t="str" cm="1">
        <f t="array" aca="1" ref="E5520" ca="1">INDEX(Reel2,Spins[[#This Row],[Stop2]])</f>
        <v>🍋</v>
      </c>
      <c r="F5520">
        <f t="shared" ca="1" si="430"/>
        <v>21</v>
      </c>
      <c r="G5520" t="str" cm="1">
        <f t="array" aca="1" ref="G5520" ca="1">INDEX(Reel3,Spins[[#This Row],[Stop3]])</f>
        <v>🔔</v>
      </c>
      <c r="H5520" t="b">
        <f ca="1">AND(Spins[[#This Row],[Sym1]]=Spins[[#This Row],[Sym2]],Spins[[#This Row],[Sym2]]=Spins[[#This Row],[Sym3]])</f>
        <v>0</v>
      </c>
      <c r="I5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0">
        <f t="shared" si="431"/>
        <v>1</v>
      </c>
      <c r="K5520">
        <f ca="1">Spins[[#This Row],[Mult]]*Spins[[#This Row],[Bet]]</f>
        <v>0</v>
      </c>
      <c r="L5520">
        <f ca="1">Spins[[#This Row],[Payout]]-Spins[[#This Row],[Bet]]</f>
        <v>-1</v>
      </c>
    </row>
    <row r="5521" spans="1:12" x14ac:dyDescent="0.3">
      <c r="A5521">
        <f t="shared" si="427"/>
        <v>5520</v>
      </c>
      <c r="B5521">
        <f t="shared" ca="1" si="428"/>
        <v>18</v>
      </c>
      <c r="C5521" t="str" cm="1">
        <f t="array" aca="1" ref="C5521" ca="1">INDEX(Reel1,Spins[[#This Row],[Stop1]])</f>
        <v>🍒</v>
      </c>
      <c r="D5521">
        <f t="shared" ca="1" si="429"/>
        <v>27</v>
      </c>
      <c r="E5521" t="str" cm="1">
        <f t="array" aca="1" ref="E5521" ca="1">INDEX(Reel2,Spins[[#This Row],[Stop2]])</f>
        <v>BAR</v>
      </c>
      <c r="F5521">
        <f t="shared" ca="1" si="430"/>
        <v>26</v>
      </c>
      <c r="G5521" t="str" cm="1">
        <f t="array" aca="1" ref="G5521" ca="1">INDEX(Reel3,Spins[[#This Row],[Stop3]])</f>
        <v>BAR</v>
      </c>
      <c r="H5521" t="b">
        <f ca="1">AND(Spins[[#This Row],[Sym1]]=Spins[[#This Row],[Sym2]],Spins[[#This Row],[Sym2]]=Spins[[#This Row],[Sym3]])</f>
        <v>0</v>
      </c>
      <c r="I5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1">
        <f t="shared" si="431"/>
        <v>1</v>
      </c>
      <c r="K5521">
        <f ca="1">Spins[[#This Row],[Mult]]*Spins[[#This Row],[Bet]]</f>
        <v>0</v>
      </c>
      <c r="L5521">
        <f ca="1">Spins[[#This Row],[Payout]]-Spins[[#This Row],[Bet]]</f>
        <v>-1</v>
      </c>
    </row>
    <row r="5522" spans="1:12" x14ac:dyDescent="0.3">
      <c r="A5522">
        <f t="shared" si="427"/>
        <v>5521</v>
      </c>
      <c r="B5522">
        <f t="shared" ca="1" si="428"/>
        <v>23</v>
      </c>
      <c r="C5522" t="str" cm="1">
        <f t="array" aca="1" ref="C5522" ca="1">INDEX(Reel1,Spins[[#This Row],[Stop1]])</f>
        <v>🍇</v>
      </c>
      <c r="D5522">
        <f t="shared" ca="1" si="429"/>
        <v>17</v>
      </c>
      <c r="E5522" t="str" cm="1">
        <f t="array" aca="1" ref="E5522" ca="1">INDEX(Reel2,Spins[[#This Row],[Stop2]])</f>
        <v>🍒</v>
      </c>
      <c r="F5522">
        <f t="shared" ca="1" si="430"/>
        <v>19</v>
      </c>
      <c r="G5522" t="str" cm="1">
        <f t="array" aca="1" ref="G5522" ca="1">INDEX(Reel3,Spins[[#This Row],[Stop3]])</f>
        <v>🔔</v>
      </c>
      <c r="H5522" t="b">
        <f ca="1">AND(Spins[[#This Row],[Sym1]]=Spins[[#This Row],[Sym2]],Spins[[#This Row],[Sym2]]=Spins[[#This Row],[Sym3]])</f>
        <v>0</v>
      </c>
      <c r="I5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2">
        <f t="shared" si="431"/>
        <v>1</v>
      </c>
      <c r="K5522">
        <f ca="1">Spins[[#This Row],[Mult]]*Spins[[#This Row],[Bet]]</f>
        <v>0</v>
      </c>
      <c r="L5522">
        <f ca="1">Spins[[#This Row],[Payout]]-Spins[[#This Row],[Bet]]</f>
        <v>-1</v>
      </c>
    </row>
    <row r="5523" spans="1:12" x14ac:dyDescent="0.3">
      <c r="A5523">
        <f t="shared" si="427"/>
        <v>5522</v>
      </c>
      <c r="B5523">
        <f t="shared" ca="1" si="428"/>
        <v>23</v>
      </c>
      <c r="C5523" t="str" cm="1">
        <f t="array" aca="1" ref="C5523" ca="1">INDEX(Reel1,Spins[[#This Row],[Stop1]])</f>
        <v>🍇</v>
      </c>
      <c r="D5523">
        <f t="shared" ca="1" si="429"/>
        <v>11</v>
      </c>
      <c r="E5523" t="str" cm="1">
        <f t="array" aca="1" ref="E5523" ca="1">INDEX(Reel2,Spins[[#This Row],[Stop2]])</f>
        <v>🍋</v>
      </c>
      <c r="F5523">
        <f t="shared" ca="1" si="430"/>
        <v>15</v>
      </c>
      <c r="G5523" t="str" cm="1">
        <f t="array" aca="1" ref="G5523" ca="1">INDEX(Reel3,Spins[[#This Row],[Stop3]])</f>
        <v>🍇</v>
      </c>
      <c r="H5523" t="b">
        <f ca="1">AND(Spins[[#This Row],[Sym1]]=Spins[[#This Row],[Sym2]],Spins[[#This Row],[Sym2]]=Spins[[#This Row],[Sym3]])</f>
        <v>0</v>
      </c>
      <c r="I5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3">
        <f t="shared" si="431"/>
        <v>1</v>
      </c>
      <c r="K5523">
        <f ca="1">Spins[[#This Row],[Mult]]*Spins[[#This Row],[Bet]]</f>
        <v>0</v>
      </c>
      <c r="L5523">
        <f ca="1">Spins[[#This Row],[Payout]]-Spins[[#This Row],[Bet]]</f>
        <v>-1</v>
      </c>
    </row>
    <row r="5524" spans="1:12" x14ac:dyDescent="0.3">
      <c r="A5524">
        <f t="shared" si="427"/>
        <v>5523</v>
      </c>
      <c r="B5524">
        <f t="shared" ca="1" si="428"/>
        <v>27</v>
      </c>
      <c r="C5524" t="str" cm="1">
        <f t="array" aca="1" ref="C5524" ca="1">INDEX(Reel1,Spins[[#This Row],[Stop1]])</f>
        <v>BAR</v>
      </c>
      <c r="D5524">
        <f t="shared" ca="1" si="429"/>
        <v>1</v>
      </c>
      <c r="E5524" t="str" cm="1">
        <f t="array" aca="1" ref="E5524" ca="1">INDEX(Reel2,Spins[[#This Row],[Stop2]])</f>
        <v>🍋</v>
      </c>
      <c r="F5524">
        <f t="shared" ca="1" si="430"/>
        <v>21</v>
      </c>
      <c r="G5524" t="str" cm="1">
        <f t="array" aca="1" ref="G5524" ca="1">INDEX(Reel3,Spins[[#This Row],[Stop3]])</f>
        <v>🔔</v>
      </c>
      <c r="H5524" t="b">
        <f ca="1">AND(Spins[[#This Row],[Sym1]]=Spins[[#This Row],[Sym2]],Spins[[#This Row],[Sym2]]=Spins[[#This Row],[Sym3]])</f>
        <v>0</v>
      </c>
      <c r="I5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4">
        <f t="shared" si="431"/>
        <v>1</v>
      </c>
      <c r="K5524">
        <f ca="1">Spins[[#This Row],[Mult]]*Spins[[#This Row],[Bet]]</f>
        <v>0</v>
      </c>
      <c r="L5524">
        <f ca="1">Spins[[#This Row],[Payout]]-Spins[[#This Row],[Bet]]</f>
        <v>-1</v>
      </c>
    </row>
    <row r="5525" spans="1:12" x14ac:dyDescent="0.3">
      <c r="A5525">
        <f t="shared" si="427"/>
        <v>5524</v>
      </c>
      <c r="B5525">
        <f t="shared" ca="1" si="428"/>
        <v>12</v>
      </c>
      <c r="C5525" t="str" cm="1">
        <f t="array" aca="1" ref="C5525" ca="1">INDEX(Reel1,Spins[[#This Row],[Stop1]])</f>
        <v>🍋</v>
      </c>
      <c r="D5525">
        <f t="shared" ca="1" si="429"/>
        <v>15</v>
      </c>
      <c r="E5525" t="str" cm="1">
        <f t="array" aca="1" ref="E5525" ca="1">INDEX(Reel2,Spins[[#This Row],[Stop2]])</f>
        <v>🍒</v>
      </c>
      <c r="F5525">
        <f t="shared" ca="1" si="430"/>
        <v>21</v>
      </c>
      <c r="G5525" t="str" cm="1">
        <f t="array" aca="1" ref="G5525" ca="1">INDEX(Reel3,Spins[[#This Row],[Stop3]])</f>
        <v>🔔</v>
      </c>
      <c r="H5525" t="b">
        <f ca="1">AND(Spins[[#This Row],[Sym1]]=Spins[[#This Row],[Sym2]],Spins[[#This Row],[Sym2]]=Spins[[#This Row],[Sym3]])</f>
        <v>0</v>
      </c>
      <c r="I5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5">
        <f t="shared" si="431"/>
        <v>1</v>
      </c>
      <c r="K5525">
        <f ca="1">Spins[[#This Row],[Mult]]*Spins[[#This Row],[Bet]]</f>
        <v>0</v>
      </c>
      <c r="L5525">
        <f ca="1">Spins[[#This Row],[Payout]]-Spins[[#This Row],[Bet]]</f>
        <v>-1</v>
      </c>
    </row>
    <row r="5526" spans="1:12" x14ac:dyDescent="0.3">
      <c r="A5526">
        <f t="shared" si="427"/>
        <v>5525</v>
      </c>
      <c r="B5526">
        <f t="shared" ca="1" si="428"/>
        <v>12</v>
      </c>
      <c r="C5526" t="str" cm="1">
        <f t="array" aca="1" ref="C5526" ca="1">INDEX(Reel1,Spins[[#This Row],[Stop1]])</f>
        <v>🍋</v>
      </c>
      <c r="D5526">
        <f t="shared" ca="1" si="429"/>
        <v>3</v>
      </c>
      <c r="E5526" t="str" cm="1">
        <f t="array" aca="1" ref="E5526" ca="1">INDEX(Reel2,Spins[[#This Row],[Stop2]])</f>
        <v>🍋</v>
      </c>
      <c r="F5526">
        <f t="shared" ca="1" si="430"/>
        <v>29</v>
      </c>
      <c r="G5526" t="str" cm="1">
        <f t="array" aca="1" ref="G5526" ca="1">INDEX(Reel3,Spins[[#This Row],[Stop3]])</f>
        <v>7️⃣</v>
      </c>
      <c r="H5526" t="b">
        <f ca="1">AND(Spins[[#This Row],[Sym1]]=Spins[[#This Row],[Sym2]],Spins[[#This Row],[Sym2]]=Spins[[#This Row],[Sym3]])</f>
        <v>0</v>
      </c>
      <c r="I5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26">
        <f t="shared" si="431"/>
        <v>1</v>
      </c>
      <c r="K5526">
        <f ca="1">Spins[[#This Row],[Mult]]*Spins[[#This Row],[Bet]]</f>
        <v>0.6</v>
      </c>
      <c r="L5526">
        <f ca="1">Spins[[#This Row],[Payout]]-Spins[[#This Row],[Bet]]</f>
        <v>-0.4</v>
      </c>
    </row>
    <row r="5527" spans="1:12" x14ac:dyDescent="0.3">
      <c r="A5527">
        <f t="shared" si="427"/>
        <v>5526</v>
      </c>
      <c r="B5527">
        <f t="shared" ca="1" si="428"/>
        <v>26</v>
      </c>
      <c r="C5527" t="str" cm="1">
        <f t="array" aca="1" ref="C5527" ca="1">INDEX(Reel1,Spins[[#This Row],[Stop1]])</f>
        <v>🔔</v>
      </c>
      <c r="D5527">
        <f t="shared" ca="1" si="429"/>
        <v>21</v>
      </c>
      <c r="E5527" t="str" cm="1">
        <f t="array" aca="1" ref="E5527" ca="1">INDEX(Reel2,Spins[[#This Row],[Stop2]])</f>
        <v>🍒</v>
      </c>
      <c r="F5527">
        <f t="shared" ca="1" si="430"/>
        <v>20</v>
      </c>
      <c r="G5527" t="str" cm="1">
        <f t="array" aca="1" ref="G5527" ca="1">INDEX(Reel3,Spins[[#This Row],[Stop3]])</f>
        <v>🔔</v>
      </c>
      <c r="H5527" t="b">
        <f ca="1">AND(Spins[[#This Row],[Sym1]]=Spins[[#This Row],[Sym2]],Spins[[#This Row],[Sym2]]=Spins[[#This Row],[Sym3]])</f>
        <v>0</v>
      </c>
      <c r="I5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7">
        <f t="shared" si="431"/>
        <v>1</v>
      </c>
      <c r="K5527">
        <f ca="1">Spins[[#This Row],[Mult]]*Spins[[#This Row],[Bet]]</f>
        <v>0</v>
      </c>
      <c r="L5527">
        <f ca="1">Spins[[#This Row],[Payout]]-Spins[[#This Row],[Bet]]</f>
        <v>-1</v>
      </c>
    </row>
    <row r="5528" spans="1:12" x14ac:dyDescent="0.3">
      <c r="A5528">
        <f t="shared" si="427"/>
        <v>5527</v>
      </c>
      <c r="B5528">
        <f t="shared" ca="1" si="428"/>
        <v>30</v>
      </c>
      <c r="C5528" t="str" cm="1">
        <f t="array" aca="1" ref="C5528" ca="1">INDEX(Reel1,Spins[[#This Row],[Stop1]])</f>
        <v>7️⃣</v>
      </c>
      <c r="D5528">
        <f t="shared" ca="1" si="429"/>
        <v>3</v>
      </c>
      <c r="E5528" t="str" cm="1">
        <f t="array" aca="1" ref="E5528" ca="1">INDEX(Reel2,Spins[[#This Row],[Stop2]])</f>
        <v>🍋</v>
      </c>
      <c r="F5528">
        <f t="shared" ca="1" si="430"/>
        <v>7</v>
      </c>
      <c r="G5528" t="str" cm="1">
        <f t="array" aca="1" ref="G5528" ca="1">INDEX(Reel3,Spins[[#This Row],[Stop3]])</f>
        <v>🍒</v>
      </c>
      <c r="H5528" t="b">
        <f ca="1">AND(Spins[[#This Row],[Sym1]]=Spins[[#This Row],[Sym2]],Spins[[#This Row],[Sym2]]=Spins[[#This Row],[Sym3]])</f>
        <v>0</v>
      </c>
      <c r="I5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8">
        <f t="shared" si="431"/>
        <v>1</v>
      </c>
      <c r="K5528">
        <f ca="1">Spins[[#This Row],[Mult]]*Spins[[#This Row],[Bet]]</f>
        <v>0</v>
      </c>
      <c r="L5528">
        <f ca="1">Spins[[#This Row],[Payout]]-Spins[[#This Row],[Bet]]</f>
        <v>-1</v>
      </c>
    </row>
    <row r="5529" spans="1:12" x14ac:dyDescent="0.3">
      <c r="A5529">
        <f t="shared" si="427"/>
        <v>5528</v>
      </c>
      <c r="B5529">
        <f t="shared" ca="1" si="428"/>
        <v>22</v>
      </c>
      <c r="C5529" t="str" cm="1">
        <f t="array" aca="1" ref="C5529" ca="1">INDEX(Reel1,Spins[[#This Row],[Stop1]])</f>
        <v>🍇</v>
      </c>
      <c r="D5529">
        <f t="shared" ca="1" si="429"/>
        <v>10</v>
      </c>
      <c r="E5529" t="str" cm="1">
        <f t="array" aca="1" ref="E5529" ca="1">INDEX(Reel2,Spins[[#This Row],[Stop2]])</f>
        <v>🍋</v>
      </c>
      <c r="F5529">
        <f t="shared" ca="1" si="430"/>
        <v>22</v>
      </c>
      <c r="G5529" t="str" cm="1">
        <f t="array" aca="1" ref="G5529" ca="1">INDEX(Reel3,Spins[[#This Row],[Stop3]])</f>
        <v>🔔</v>
      </c>
      <c r="H5529" t="b">
        <f ca="1">AND(Spins[[#This Row],[Sym1]]=Spins[[#This Row],[Sym2]],Spins[[#This Row],[Sym2]]=Spins[[#This Row],[Sym3]])</f>
        <v>0</v>
      </c>
      <c r="I5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29">
        <f t="shared" si="431"/>
        <v>1</v>
      </c>
      <c r="K5529">
        <f ca="1">Spins[[#This Row],[Mult]]*Spins[[#This Row],[Bet]]</f>
        <v>0</v>
      </c>
      <c r="L5529">
        <f ca="1">Spins[[#This Row],[Payout]]-Spins[[#This Row],[Bet]]</f>
        <v>-1</v>
      </c>
    </row>
    <row r="5530" spans="1:12" x14ac:dyDescent="0.3">
      <c r="A5530">
        <f t="shared" si="427"/>
        <v>5529</v>
      </c>
      <c r="B5530">
        <f t="shared" ca="1" si="428"/>
        <v>25</v>
      </c>
      <c r="C5530" t="str" cm="1">
        <f t="array" aca="1" ref="C5530" ca="1">INDEX(Reel1,Spins[[#This Row],[Stop1]])</f>
        <v>🔔</v>
      </c>
      <c r="D5530">
        <f t="shared" ca="1" si="429"/>
        <v>5</v>
      </c>
      <c r="E5530" t="str" cm="1">
        <f t="array" aca="1" ref="E5530" ca="1">INDEX(Reel2,Spins[[#This Row],[Stop2]])</f>
        <v>🍋</v>
      </c>
      <c r="F5530">
        <f t="shared" ca="1" si="430"/>
        <v>29</v>
      </c>
      <c r="G5530" t="str" cm="1">
        <f t="array" aca="1" ref="G5530" ca="1">INDEX(Reel3,Spins[[#This Row],[Stop3]])</f>
        <v>7️⃣</v>
      </c>
      <c r="H5530" t="b">
        <f ca="1">AND(Spins[[#This Row],[Sym1]]=Spins[[#This Row],[Sym2]],Spins[[#This Row],[Sym2]]=Spins[[#This Row],[Sym3]])</f>
        <v>0</v>
      </c>
      <c r="I5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0">
        <f t="shared" si="431"/>
        <v>1</v>
      </c>
      <c r="K5530">
        <f ca="1">Spins[[#This Row],[Mult]]*Spins[[#This Row],[Bet]]</f>
        <v>0</v>
      </c>
      <c r="L5530">
        <f ca="1">Spins[[#This Row],[Payout]]-Spins[[#This Row],[Bet]]</f>
        <v>-1</v>
      </c>
    </row>
    <row r="5531" spans="1:12" x14ac:dyDescent="0.3">
      <c r="A5531">
        <f t="shared" si="427"/>
        <v>5530</v>
      </c>
      <c r="B5531">
        <f t="shared" ca="1" si="428"/>
        <v>17</v>
      </c>
      <c r="C5531" t="str" cm="1">
        <f t="array" aca="1" ref="C5531" ca="1">INDEX(Reel1,Spins[[#This Row],[Stop1]])</f>
        <v>🍒</v>
      </c>
      <c r="D5531">
        <f t="shared" ca="1" si="429"/>
        <v>14</v>
      </c>
      <c r="E5531" t="str" cm="1">
        <f t="array" aca="1" ref="E5531" ca="1">INDEX(Reel2,Spins[[#This Row],[Stop2]])</f>
        <v>🍋</v>
      </c>
      <c r="F5531">
        <f t="shared" ca="1" si="430"/>
        <v>4</v>
      </c>
      <c r="G5531" t="str" cm="1">
        <f t="array" aca="1" ref="G5531" ca="1">INDEX(Reel3,Spins[[#This Row],[Stop3]])</f>
        <v>🍋</v>
      </c>
      <c r="H5531" t="b">
        <f ca="1">AND(Spins[[#This Row],[Sym1]]=Spins[[#This Row],[Sym2]],Spins[[#This Row],[Sym2]]=Spins[[#This Row],[Sym3]])</f>
        <v>0</v>
      </c>
      <c r="I5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1">
        <f t="shared" si="431"/>
        <v>1</v>
      </c>
      <c r="K5531">
        <f ca="1">Spins[[#This Row],[Mult]]*Spins[[#This Row],[Bet]]</f>
        <v>0</v>
      </c>
      <c r="L5531">
        <f ca="1">Spins[[#This Row],[Payout]]-Spins[[#This Row],[Bet]]</f>
        <v>-1</v>
      </c>
    </row>
    <row r="5532" spans="1:12" x14ac:dyDescent="0.3">
      <c r="A5532">
        <f t="shared" si="427"/>
        <v>5531</v>
      </c>
      <c r="B5532">
        <f t="shared" ca="1" si="428"/>
        <v>13</v>
      </c>
      <c r="C5532" t="str" cm="1">
        <f t="array" aca="1" ref="C5532" ca="1">INDEX(Reel1,Spins[[#This Row],[Stop1]])</f>
        <v>🍋</v>
      </c>
      <c r="D5532">
        <f t="shared" ca="1" si="429"/>
        <v>16</v>
      </c>
      <c r="E5532" t="str" cm="1">
        <f t="array" aca="1" ref="E5532" ca="1">INDEX(Reel2,Spins[[#This Row],[Stop2]])</f>
        <v>🍒</v>
      </c>
      <c r="F5532">
        <f t="shared" ca="1" si="430"/>
        <v>19</v>
      </c>
      <c r="G5532" t="str" cm="1">
        <f t="array" aca="1" ref="G5532" ca="1">INDEX(Reel3,Spins[[#This Row],[Stop3]])</f>
        <v>🔔</v>
      </c>
      <c r="H5532" t="b">
        <f ca="1">AND(Spins[[#This Row],[Sym1]]=Spins[[#This Row],[Sym2]],Spins[[#This Row],[Sym2]]=Spins[[#This Row],[Sym3]])</f>
        <v>0</v>
      </c>
      <c r="I5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2">
        <f t="shared" si="431"/>
        <v>1</v>
      </c>
      <c r="K5532">
        <f ca="1">Spins[[#This Row],[Mult]]*Spins[[#This Row],[Bet]]</f>
        <v>0</v>
      </c>
      <c r="L5532">
        <f ca="1">Spins[[#This Row],[Payout]]-Spins[[#This Row],[Bet]]</f>
        <v>-1</v>
      </c>
    </row>
    <row r="5533" spans="1:12" x14ac:dyDescent="0.3">
      <c r="A5533">
        <f t="shared" si="427"/>
        <v>5532</v>
      </c>
      <c r="B5533">
        <f t="shared" ca="1" si="428"/>
        <v>21</v>
      </c>
      <c r="C5533" t="str" cm="1">
        <f t="array" aca="1" ref="C5533" ca="1">INDEX(Reel1,Spins[[#This Row],[Stop1]])</f>
        <v>🍒</v>
      </c>
      <c r="D5533">
        <f t="shared" ca="1" si="429"/>
        <v>15</v>
      </c>
      <c r="E5533" t="str" cm="1">
        <f t="array" aca="1" ref="E5533" ca="1">INDEX(Reel2,Spins[[#This Row],[Stop2]])</f>
        <v>🍒</v>
      </c>
      <c r="F5533">
        <f t="shared" ca="1" si="430"/>
        <v>24</v>
      </c>
      <c r="G5533" t="str" cm="1">
        <f t="array" aca="1" ref="G5533" ca="1">INDEX(Reel3,Spins[[#This Row],[Stop3]])</f>
        <v>BAR</v>
      </c>
      <c r="H5533" t="b">
        <f ca="1">AND(Spins[[#This Row],[Sym1]]=Spins[[#This Row],[Sym2]],Spins[[#This Row],[Sym2]]=Spins[[#This Row],[Sym3]])</f>
        <v>0</v>
      </c>
      <c r="I5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533">
        <f t="shared" si="431"/>
        <v>1</v>
      </c>
      <c r="K5533">
        <f ca="1">Spins[[#This Row],[Mult]]*Spins[[#This Row],[Bet]]</f>
        <v>0.8</v>
      </c>
      <c r="L5533">
        <f ca="1">Spins[[#This Row],[Payout]]-Spins[[#This Row],[Bet]]</f>
        <v>-0.19999999999999996</v>
      </c>
    </row>
    <row r="5534" spans="1:12" x14ac:dyDescent="0.3">
      <c r="A5534">
        <f t="shared" si="427"/>
        <v>5533</v>
      </c>
      <c r="B5534">
        <f t="shared" ca="1" si="428"/>
        <v>12</v>
      </c>
      <c r="C5534" t="str" cm="1">
        <f t="array" aca="1" ref="C5534" ca="1">INDEX(Reel1,Spins[[#This Row],[Stop1]])</f>
        <v>🍋</v>
      </c>
      <c r="D5534">
        <f t="shared" ca="1" si="429"/>
        <v>31</v>
      </c>
      <c r="E5534" t="str" cm="1">
        <f t="array" aca="1" ref="E5534" ca="1">INDEX(Reel2,Spins[[#This Row],[Stop2]])</f>
        <v>💎</v>
      </c>
      <c r="F5534">
        <f t="shared" ca="1" si="430"/>
        <v>18</v>
      </c>
      <c r="G5534" t="str" cm="1">
        <f t="array" aca="1" ref="G5534" ca="1">INDEX(Reel3,Spins[[#This Row],[Stop3]])</f>
        <v>🔔</v>
      </c>
      <c r="H5534" t="b">
        <f ca="1">AND(Spins[[#This Row],[Sym1]]=Spins[[#This Row],[Sym2]],Spins[[#This Row],[Sym2]]=Spins[[#This Row],[Sym3]])</f>
        <v>0</v>
      </c>
      <c r="I5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4">
        <f t="shared" si="431"/>
        <v>1</v>
      </c>
      <c r="K5534">
        <f ca="1">Spins[[#This Row],[Mult]]*Spins[[#This Row],[Bet]]</f>
        <v>0</v>
      </c>
      <c r="L5534">
        <f ca="1">Spins[[#This Row],[Payout]]-Spins[[#This Row],[Bet]]</f>
        <v>-1</v>
      </c>
    </row>
    <row r="5535" spans="1:12" x14ac:dyDescent="0.3">
      <c r="A5535">
        <f t="shared" si="427"/>
        <v>5534</v>
      </c>
      <c r="B5535">
        <f t="shared" ca="1" si="428"/>
        <v>2</v>
      </c>
      <c r="C5535" t="str" cm="1">
        <f t="array" aca="1" ref="C5535" ca="1">INDEX(Reel1,Spins[[#This Row],[Stop1]])</f>
        <v>🍋</v>
      </c>
      <c r="D5535">
        <f t="shared" ca="1" si="429"/>
        <v>13</v>
      </c>
      <c r="E5535" t="str" cm="1">
        <f t="array" aca="1" ref="E5535" ca="1">INDEX(Reel2,Spins[[#This Row],[Stop2]])</f>
        <v>🍋</v>
      </c>
      <c r="F5535">
        <f t="shared" ca="1" si="430"/>
        <v>14</v>
      </c>
      <c r="G5535" t="str" cm="1">
        <f t="array" aca="1" ref="G5535" ca="1">INDEX(Reel3,Spins[[#This Row],[Stop3]])</f>
        <v>🍇</v>
      </c>
      <c r="H5535" t="b">
        <f ca="1">AND(Spins[[#This Row],[Sym1]]=Spins[[#This Row],[Sym2]],Spins[[#This Row],[Sym2]]=Spins[[#This Row],[Sym3]])</f>
        <v>0</v>
      </c>
      <c r="I5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35">
        <f t="shared" si="431"/>
        <v>1</v>
      </c>
      <c r="K5535">
        <f ca="1">Spins[[#This Row],[Mult]]*Spins[[#This Row],[Bet]]</f>
        <v>0.6</v>
      </c>
      <c r="L5535">
        <f ca="1">Spins[[#This Row],[Payout]]-Spins[[#This Row],[Bet]]</f>
        <v>-0.4</v>
      </c>
    </row>
    <row r="5536" spans="1:12" x14ac:dyDescent="0.3">
      <c r="A5536">
        <f t="shared" si="427"/>
        <v>5535</v>
      </c>
      <c r="B5536">
        <f t="shared" ca="1" si="428"/>
        <v>8</v>
      </c>
      <c r="C5536" t="str" cm="1">
        <f t="array" aca="1" ref="C5536" ca="1">INDEX(Reel1,Spins[[#This Row],[Stop1]])</f>
        <v>🍋</v>
      </c>
      <c r="D5536">
        <f t="shared" ca="1" si="429"/>
        <v>17</v>
      </c>
      <c r="E5536" t="str" cm="1">
        <f t="array" aca="1" ref="E5536" ca="1">INDEX(Reel2,Spins[[#This Row],[Stop2]])</f>
        <v>🍒</v>
      </c>
      <c r="F5536">
        <f t="shared" ca="1" si="430"/>
        <v>27</v>
      </c>
      <c r="G5536" t="str" cm="1">
        <f t="array" aca="1" ref="G5536" ca="1">INDEX(Reel3,Spins[[#This Row],[Stop3]])</f>
        <v>7️⃣</v>
      </c>
      <c r="H5536" t="b">
        <f ca="1">AND(Spins[[#This Row],[Sym1]]=Spins[[#This Row],[Sym2]],Spins[[#This Row],[Sym2]]=Spins[[#This Row],[Sym3]])</f>
        <v>0</v>
      </c>
      <c r="I5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6">
        <f t="shared" si="431"/>
        <v>1</v>
      </c>
      <c r="K5536">
        <f ca="1">Spins[[#This Row],[Mult]]*Spins[[#This Row],[Bet]]</f>
        <v>0</v>
      </c>
      <c r="L5536">
        <f ca="1">Spins[[#This Row],[Payout]]-Spins[[#This Row],[Bet]]</f>
        <v>-1</v>
      </c>
    </row>
    <row r="5537" spans="1:12" x14ac:dyDescent="0.3">
      <c r="A5537">
        <f t="shared" si="427"/>
        <v>5536</v>
      </c>
      <c r="B5537">
        <f t="shared" ca="1" si="428"/>
        <v>15</v>
      </c>
      <c r="C5537" t="str" cm="1">
        <f t="array" aca="1" ref="C5537" ca="1">INDEX(Reel1,Spins[[#This Row],[Stop1]])</f>
        <v>🍒</v>
      </c>
      <c r="D5537">
        <f t="shared" ca="1" si="429"/>
        <v>19</v>
      </c>
      <c r="E5537" t="str" cm="1">
        <f t="array" aca="1" ref="E5537" ca="1">INDEX(Reel2,Spins[[#This Row],[Stop2]])</f>
        <v>🍒</v>
      </c>
      <c r="F5537">
        <f t="shared" ca="1" si="430"/>
        <v>31</v>
      </c>
      <c r="G5537" t="str" cm="1">
        <f t="array" aca="1" ref="G5537" ca="1">INDEX(Reel3,Spins[[#This Row],[Stop3]])</f>
        <v>💎</v>
      </c>
      <c r="H5537" t="b">
        <f ca="1">AND(Spins[[#This Row],[Sym1]]=Spins[[#This Row],[Sym2]],Spins[[#This Row],[Sym2]]=Spins[[#This Row],[Sym3]])</f>
        <v>0</v>
      </c>
      <c r="I5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537">
        <f t="shared" si="431"/>
        <v>1</v>
      </c>
      <c r="K5537">
        <f ca="1">Spins[[#This Row],[Mult]]*Spins[[#This Row],[Bet]]</f>
        <v>0.8</v>
      </c>
      <c r="L5537">
        <f ca="1">Spins[[#This Row],[Payout]]-Spins[[#This Row],[Bet]]</f>
        <v>-0.19999999999999996</v>
      </c>
    </row>
    <row r="5538" spans="1:12" x14ac:dyDescent="0.3">
      <c r="A5538">
        <f t="shared" si="427"/>
        <v>5537</v>
      </c>
      <c r="B5538">
        <f t="shared" ca="1" si="428"/>
        <v>7</v>
      </c>
      <c r="C5538" t="str" cm="1">
        <f t="array" aca="1" ref="C5538" ca="1">INDEX(Reel1,Spins[[#This Row],[Stop1]])</f>
        <v>🍋</v>
      </c>
      <c r="D5538">
        <f t="shared" ca="1" si="429"/>
        <v>27</v>
      </c>
      <c r="E5538" t="str" cm="1">
        <f t="array" aca="1" ref="E5538" ca="1">INDEX(Reel2,Spins[[#This Row],[Stop2]])</f>
        <v>BAR</v>
      </c>
      <c r="F5538">
        <f t="shared" ca="1" si="430"/>
        <v>14</v>
      </c>
      <c r="G5538" t="str" cm="1">
        <f t="array" aca="1" ref="G5538" ca="1">INDEX(Reel3,Spins[[#This Row],[Stop3]])</f>
        <v>🍇</v>
      </c>
      <c r="H5538" t="b">
        <f ca="1">AND(Spins[[#This Row],[Sym1]]=Spins[[#This Row],[Sym2]],Spins[[#This Row],[Sym2]]=Spins[[#This Row],[Sym3]])</f>
        <v>0</v>
      </c>
      <c r="I5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8">
        <f t="shared" si="431"/>
        <v>1</v>
      </c>
      <c r="K5538">
        <f ca="1">Spins[[#This Row],[Mult]]*Spins[[#This Row],[Bet]]</f>
        <v>0</v>
      </c>
      <c r="L5538">
        <f ca="1">Spins[[#This Row],[Payout]]-Spins[[#This Row],[Bet]]</f>
        <v>-1</v>
      </c>
    </row>
    <row r="5539" spans="1:12" x14ac:dyDescent="0.3">
      <c r="A5539">
        <f t="shared" si="427"/>
        <v>5538</v>
      </c>
      <c r="B5539">
        <f t="shared" ca="1" si="428"/>
        <v>20</v>
      </c>
      <c r="C5539" t="str" cm="1">
        <f t="array" aca="1" ref="C5539" ca="1">INDEX(Reel1,Spins[[#This Row],[Stop1]])</f>
        <v>🍒</v>
      </c>
      <c r="D5539">
        <f t="shared" ca="1" si="429"/>
        <v>26</v>
      </c>
      <c r="E5539" t="str" cm="1">
        <f t="array" aca="1" ref="E5539" ca="1">INDEX(Reel2,Spins[[#This Row],[Stop2]])</f>
        <v>🔔</v>
      </c>
      <c r="F5539">
        <f t="shared" ca="1" si="430"/>
        <v>3</v>
      </c>
      <c r="G5539" t="str" cm="1">
        <f t="array" aca="1" ref="G5539" ca="1">INDEX(Reel3,Spins[[#This Row],[Stop3]])</f>
        <v>🍋</v>
      </c>
      <c r="H5539" t="b">
        <f ca="1">AND(Spins[[#This Row],[Sym1]]=Spins[[#This Row],[Sym2]],Spins[[#This Row],[Sym2]]=Spins[[#This Row],[Sym3]])</f>
        <v>0</v>
      </c>
      <c r="I5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39">
        <f t="shared" si="431"/>
        <v>1</v>
      </c>
      <c r="K5539">
        <f ca="1">Spins[[#This Row],[Mult]]*Spins[[#This Row],[Bet]]</f>
        <v>0</v>
      </c>
      <c r="L5539">
        <f ca="1">Spins[[#This Row],[Payout]]-Spins[[#This Row],[Bet]]</f>
        <v>-1</v>
      </c>
    </row>
    <row r="5540" spans="1:12" x14ac:dyDescent="0.3">
      <c r="A5540">
        <f t="shared" si="427"/>
        <v>5539</v>
      </c>
      <c r="B5540">
        <f t="shared" ca="1" si="428"/>
        <v>13</v>
      </c>
      <c r="C5540" t="str" cm="1">
        <f t="array" aca="1" ref="C5540" ca="1">INDEX(Reel1,Spins[[#This Row],[Stop1]])</f>
        <v>🍋</v>
      </c>
      <c r="D5540">
        <f t="shared" ca="1" si="429"/>
        <v>29</v>
      </c>
      <c r="E5540" t="str" cm="1">
        <f t="array" aca="1" ref="E5540" ca="1">INDEX(Reel2,Spins[[#This Row],[Stop2]])</f>
        <v>7️⃣</v>
      </c>
      <c r="F5540">
        <f t="shared" ca="1" si="430"/>
        <v>6</v>
      </c>
      <c r="G5540" t="str" cm="1">
        <f t="array" aca="1" ref="G5540" ca="1">INDEX(Reel3,Spins[[#This Row],[Stop3]])</f>
        <v>🍒</v>
      </c>
      <c r="H5540" t="b">
        <f ca="1">AND(Spins[[#This Row],[Sym1]]=Spins[[#This Row],[Sym2]],Spins[[#This Row],[Sym2]]=Spins[[#This Row],[Sym3]])</f>
        <v>0</v>
      </c>
      <c r="I5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0">
        <f t="shared" si="431"/>
        <v>1</v>
      </c>
      <c r="K5540">
        <f ca="1">Spins[[#This Row],[Mult]]*Spins[[#This Row],[Bet]]</f>
        <v>0</v>
      </c>
      <c r="L5540">
        <f ca="1">Spins[[#This Row],[Payout]]-Spins[[#This Row],[Bet]]</f>
        <v>-1</v>
      </c>
    </row>
    <row r="5541" spans="1:12" x14ac:dyDescent="0.3">
      <c r="A5541">
        <f t="shared" si="427"/>
        <v>5540</v>
      </c>
      <c r="B5541">
        <f t="shared" ca="1" si="428"/>
        <v>18</v>
      </c>
      <c r="C5541" t="str" cm="1">
        <f t="array" aca="1" ref="C5541" ca="1">INDEX(Reel1,Spins[[#This Row],[Stop1]])</f>
        <v>🍒</v>
      </c>
      <c r="D5541">
        <f t="shared" ca="1" si="429"/>
        <v>5</v>
      </c>
      <c r="E5541" t="str" cm="1">
        <f t="array" aca="1" ref="E5541" ca="1">INDEX(Reel2,Spins[[#This Row],[Stop2]])</f>
        <v>🍋</v>
      </c>
      <c r="F5541">
        <f t="shared" ca="1" si="430"/>
        <v>18</v>
      </c>
      <c r="G5541" t="str" cm="1">
        <f t="array" aca="1" ref="G5541" ca="1">INDEX(Reel3,Spins[[#This Row],[Stop3]])</f>
        <v>🔔</v>
      </c>
      <c r="H5541" t="b">
        <f ca="1">AND(Spins[[#This Row],[Sym1]]=Spins[[#This Row],[Sym2]],Spins[[#This Row],[Sym2]]=Spins[[#This Row],[Sym3]])</f>
        <v>0</v>
      </c>
      <c r="I5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1">
        <f t="shared" si="431"/>
        <v>1</v>
      </c>
      <c r="K5541">
        <f ca="1">Spins[[#This Row],[Mult]]*Spins[[#This Row],[Bet]]</f>
        <v>0</v>
      </c>
      <c r="L5541">
        <f ca="1">Spins[[#This Row],[Payout]]-Spins[[#This Row],[Bet]]</f>
        <v>-1</v>
      </c>
    </row>
    <row r="5542" spans="1:12" x14ac:dyDescent="0.3">
      <c r="A5542">
        <f t="shared" si="427"/>
        <v>5541</v>
      </c>
      <c r="B5542">
        <f t="shared" ca="1" si="428"/>
        <v>30</v>
      </c>
      <c r="C5542" t="str" cm="1">
        <f t="array" aca="1" ref="C5542" ca="1">INDEX(Reel1,Spins[[#This Row],[Stop1]])</f>
        <v>7️⃣</v>
      </c>
      <c r="D5542">
        <f t="shared" ca="1" si="429"/>
        <v>4</v>
      </c>
      <c r="E5542" t="str" cm="1">
        <f t="array" aca="1" ref="E5542" ca="1">INDEX(Reel2,Spins[[#This Row],[Stop2]])</f>
        <v>🍋</v>
      </c>
      <c r="F5542">
        <f t="shared" ca="1" si="430"/>
        <v>17</v>
      </c>
      <c r="G5542" t="str" cm="1">
        <f t="array" aca="1" ref="G5542" ca="1">INDEX(Reel3,Spins[[#This Row],[Stop3]])</f>
        <v>🍇</v>
      </c>
      <c r="H5542" t="b">
        <f ca="1">AND(Spins[[#This Row],[Sym1]]=Spins[[#This Row],[Sym2]],Spins[[#This Row],[Sym2]]=Spins[[#This Row],[Sym3]])</f>
        <v>0</v>
      </c>
      <c r="I5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2">
        <f t="shared" si="431"/>
        <v>1</v>
      </c>
      <c r="K5542">
        <f ca="1">Spins[[#This Row],[Mult]]*Spins[[#This Row],[Bet]]</f>
        <v>0</v>
      </c>
      <c r="L5542">
        <f ca="1">Spins[[#This Row],[Payout]]-Spins[[#This Row],[Bet]]</f>
        <v>-1</v>
      </c>
    </row>
    <row r="5543" spans="1:12" x14ac:dyDescent="0.3">
      <c r="A5543">
        <f t="shared" si="427"/>
        <v>5542</v>
      </c>
      <c r="B5543">
        <f t="shared" ca="1" si="428"/>
        <v>5</v>
      </c>
      <c r="C5543" t="str" cm="1">
        <f t="array" aca="1" ref="C5543" ca="1">INDEX(Reel1,Spins[[#This Row],[Stop1]])</f>
        <v>🍋</v>
      </c>
      <c r="D5543">
        <f t="shared" ca="1" si="429"/>
        <v>12</v>
      </c>
      <c r="E5543" t="str" cm="1">
        <f t="array" aca="1" ref="E5543" ca="1">INDEX(Reel2,Spins[[#This Row],[Stop2]])</f>
        <v>🍋</v>
      </c>
      <c r="F5543">
        <f t="shared" ca="1" si="430"/>
        <v>5</v>
      </c>
      <c r="G5543" t="str" cm="1">
        <f t="array" aca="1" ref="G5543" ca="1">INDEX(Reel3,Spins[[#This Row],[Stop3]])</f>
        <v>🍋</v>
      </c>
      <c r="H5543" t="b">
        <f ca="1">AND(Spins[[#This Row],[Sym1]]=Spins[[#This Row],[Sym2]],Spins[[#This Row],[Sym2]]=Spins[[#This Row],[Sym3]])</f>
        <v>1</v>
      </c>
      <c r="I5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543">
        <f t="shared" si="431"/>
        <v>1</v>
      </c>
      <c r="K5543">
        <f ca="1">Spins[[#This Row],[Mult]]*Spins[[#This Row],[Bet]]</f>
        <v>14</v>
      </c>
      <c r="L5543">
        <f ca="1">Spins[[#This Row],[Payout]]-Spins[[#This Row],[Bet]]</f>
        <v>13</v>
      </c>
    </row>
    <row r="5544" spans="1:12" x14ac:dyDescent="0.3">
      <c r="A5544">
        <f t="shared" si="427"/>
        <v>5543</v>
      </c>
      <c r="B5544">
        <f t="shared" ca="1" si="428"/>
        <v>7</v>
      </c>
      <c r="C5544" t="str" cm="1">
        <f t="array" aca="1" ref="C5544" ca="1">INDEX(Reel1,Spins[[#This Row],[Stop1]])</f>
        <v>🍋</v>
      </c>
      <c r="D5544">
        <f t="shared" ca="1" si="429"/>
        <v>23</v>
      </c>
      <c r="E5544" t="str" cm="1">
        <f t="array" aca="1" ref="E5544" ca="1">INDEX(Reel2,Spins[[#This Row],[Stop2]])</f>
        <v>🍇</v>
      </c>
      <c r="F5544">
        <f t="shared" ca="1" si="430"/>
        <v>17</v>
      </c>
      <c r="G5544" t="str" cm="1">
        <f t="array" aca="1" ref="G5544" ca="1">INDEX(Reel3,Spins[[#This Row],[Stop3]])</f>
        <v>🍇</v>
      </c>
      <c r="H5544" t="b">
        <f ca="1">AND(Spins[[#This Row],[Sym1]]=Spins[[#This Row],[Sym2]],Spins[[#This Row],[Sym2]]=Spins[[#This Row],[Sym3]])</f>
        <v>0</v>
      </c>
      <c r="I5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4">
        <f t="shared" si="431"/>
        <v>1</v>
      </c>
      <c r="K5544">
        <f ca="1">Spins[[#This Row],[Mult]]*Spins[[#This Row],[Bet]]</f>
        <v>0</v>
      </c>
      <c r="L5544">
        <f ca="1">Spins[[#This Row],[Payout]]-Spins[[#This Row],[Bet]]</f>
        <v>-1</v>
      </c>
    </row>
    <row r="5545" spans="1:12" x14ac:dyDescent="0.3">
      <c r="A5545">
        <f t="shared" si="427"/>
        <v>5544</v>
      </c>
      <c r="B5545">
        <f t="shared" ca="1" si="428"/>
        <v>1</v>
      </c>
      <c r="C5545" t="str" cm="1">
        <f t="array" aca="1" ref="C5545" ca="1">INDEX(Reel1,Spins[[#This Row],[Stop1]])</f>
        <v>🍋</v>
      </c>
      <c r="D5545">
        <f t="shared" ca="1" si="429"/>
        <v>29</v>
      </c>
      <c r="E5545" t="str" cm="1">
        <f t="array" aca="1" ref="E5545" ca="1">INDEX(Reel2,Spins[[#This Row],[Stop2]])</f>
        <v>7️⃣</v>
      </c>
      <c r="F5545">
        <f t="shared" ca="1" si="430"/>
        <v>2</v>
      </c>
      <c r="G5545" t="str" cm="1">
        <f t="array" aca="1" ref="G5545" ca="1">INDEX(Reel3,Spins[[#This Row],[Stop3]])</f>
        <v>🍋</v>
      </c>
      <c r="H5545" t="b">
        <f ca="1">AND(Spins[[#This Row],[Sym1]]=Spins[[#This Row],[Sym2]],Spins[[#This Row],[Sym2]]=Spins[[#This Row],[Sym3]])</f>
        <v>0</v>
      </c>
      <c r="I5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5">
        <f t="shared" si="431"/>
        <v>1</v>
      </c>
      <c r="K5545">
        <f ca="1">Spins[[#This Row],[Mult]]*Spins[[#This Row],[Bet]]</f>
        <v>0</v>
      </c>
      <c r="L5545">
        <f ca="1">Spins[[#This Row],[Payout]]-Spins[[#This Row],[Bet]]</f>
        <v>-1</v>
      </c>
    </row>
    <row r="5546" spans="1:12" x14ac:dyDescent="0.3">
      <c r="A5546">
        <f t="shared" si="427"/>
        <v>5545</v>
      </c>
      <c r="B5546">
        <f t="shared" ca="1" si="428"/>
        <v>24</v>
      </c>
      <c r="C5546" t="str" cm="1">
        <f t="array" aca="1" ref="C5546" ca="1">INDEX(Reel1,Spins[[#This Row],[Stop1]])</f>
        <v>🍇</v>
      </c>
      <c r="D5546">
        <f t="shared" ca="1" si="429"/>
        <v>6</v>
      </c>
      <c r="E5546" t="str" cm="1">
        <f t="array" aca="1" ref="E5546" ca="1">INDEX(Reel2,Spins[[#This Row],[Stop2]])</f>
        <v>🍋</v>
      </c>
      <c r="F5546">
        <f t="shared" ca="1" si="430"/>
        <v>23</v>
      </c>
      <c r="G5546" t="str" cm="1">
        <f t="array" aca="1" ref="G5546" ca="1">INDEX(Reel3,Spins[[#This Row],[Stop3]])</f>
        <v>BAR</v>
      </c>
      <c r="H5546" t="b">
        <f ca="1">AND(Spins[[#This Row],[Sym1]]=Spins[[#This Row],[Sym2]],Spins[[#This Row],[Sym2]]=Spins[[#This Row],[Sym3]])</f>
        <v>0</v>
      </c>
      <c r="I5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6">
        <f t="shared" si="431"/>
        <v>1</v>
      </c>
      <c r="K5546">
        <f ca="1">Spins[[#This Row],[Mult]]*Spins[[#This Row],[Bet]]</f>
        <v>0</v>
      </c>
      <c r="L5546">
        <f ca="1">Spins[[#This Row],[Payout]]-Spins[[#This Row],[Bet]]</f>
        <v>-1</v>
      </c>
    </row>
    <row r="5547" spans="1:12" x14ac:dyDescent="0.3">
      <c r="A5547">
        <f t="shared" si="427"/>
        <v>5546</v>
      </c>
      <c r="B5547">
        <f t="shared" ca="1" si="428"/>
        <v>4</v>
      </c>
      <c r="C5547" t="str" cm="1">
        <f t="array" aca="1" ref="C5547" ca="1">INDEX(Reel1,Spins[[#This Row],[Stop1]])</f>
        <v>🍋</v>
      </c>
      <c r="D5547">
        <f t="shared" ca="1" si="429"/>
        <v>9</v>
      </c>
      <c r="E5547" t="str" cm="1">
        <f t="array" aca="1" ref="E5547" ca="1">INDEX(Reel2,Spins[[#This Row],[Stop2]])</f>
        <v>🍋</v>
      </c>
      <c r="F5547">
        <f t="shared" ca="1" si="430"/>
        <v>3</v>
      </c>
      <c r="G5547" t="str" cm="1">
        <f t="array" aca="1" ref="G5547" ca="1">INDEX(Reel3,Spins[[#This Row],[Stop3]])</f>
        <v>🍋</v>
      </c>
      <c r="H5547" t="b">
        <f ca="1">AND(Spins[[#This Row],[Sym1]]=Spins[[#This Row],[Sym2]],Spins[[#This Row],[Sym2]]=Spins[[#This Row],[Sym3]])</f>
        <v>1</v>
      </c>
      <c r="I5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547">
        <f t="shared" si="431"/>
        <v>1</v>
      </c>
      <c r="K5547">
        <f ca="1">Spins[[#This Row],[Mult]]*Spins[[#This Row],[Bet]]</f>
        <v>14</v>
      </c>
      <c r="L5547">
        <f ca="1">Spins[[#This Row],[Payout]]-Spins[[#This Row],[Bet]]</f>
        <v>13</v>
      </c>
    </row>
    <row r="5548" spans="1:12" x14ac:dyDescent="0.3">
      <c r="A5548">
        <f t="shared" si="427"/>
        <v>5547</v>
      </c>
      <c r="B5548">
        <f t="shared" ca="1" si="428"/>
        <v>8</v>
      </c>
      <c r="C5548" t="str" cm="1">
        <f t="array" aca="1" ref="C5548" ca="1">INDEX(Reel1,Spins[[#This Row],[Stop1]])</f>
        <v>🍋</v>
      </c>
      <c r="D5548">
        <f t="shared" ca="1" si="429"/>
        <v>30</v>
      </c>
      <c r="E5548" t="str" cm="1">
        <f t="array" aca="1" ref="E5548" ca="1">INDEX(Reel2,Spins[[#This Row],[Stop2]])</f>
        <v>7️⃣</v>
      </c>
      <c r="F5548">
        <f t="shared" ca="1" si="430"/>
        <v>11</v>
      </c>
      <c r="G5548" t="str" cm="1">
        <f t="array" aca="1" ref="G5548" ca="1">INDEX(Reel3,Spins[[#This Row],[Stop3]])</f>
        <v>🍒</v>
      </c>
      <c r="H5548" t="b">
        <f ca="1">AND(Spins[[#This Row],[Sym1]]=Spins[[#This Row],[Sym2]],Spins[[#This Row],[Sym2]]=Spins[[#This Row],[Sym3]])</f>
        <v>0</v>
      </c>
      <c r="I5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8">
        <f t="shared" si="431"/>
        <v>1</v>
      </c>
      <c r="K5548">
        <f ca="1">Spins[[#This Row],[Mult]]*Spins[[#This Row],[Bet]]</f>
        <v>0</v>
      </c>
      <c r="L5548">
        <f ca="1">Spins[[#This Row],[Payout]]-Spins[[#This Row],[Bet]]</f>
        <v>-1</v>
      </c>
    </row>
    <row r="5549" spans="1:12" x14ac:dyDescent="0.3">
      <c r="A5549">
        <f t="shared" si="427"/>
        <v>5548</v>
      </c>
      <c r="B5549">
        <f t="shared" ca="1" si="428"/>
        <v>17</v>
      </c>
      <c r="C5549" t="str" cm="1">
        <f t="array" aca="1" ref="C5549" ca="1">INDEX(Reel1,Spins[[#This Row],[Stop1]])</f>
        <v>🍒</v>
      </c>
      <c r="D5549">
        <f t="shared" ca="1" si="429"/>
        <v>7</v>
      </c>
      <c r="E5549" t="str" cm="1">
        <f t="array" aca="1" ref="E5549" ca="1">INDEX(Reel2,Spins[[#This Row],[Stop2]])</f>
        <v>🍋</v>
      </c>
      <c r="F5549">
        <f t="shared" ca="1" si="430"/>
        <v>14</v>
      </c>
      <c r="G5549" t="str" cm="1">
        <f t="array" aca="1" ref="G5549" ca="1">INDEX(Reel3,Spins[[#This Row],[Stop3]])</f>
        <v>🍇</v>
      </c>
      <c r="H5549" t="b">
        <f ca="1">AND(Spins[[#This Row],[Sym1]]=Spins[[#This Row],[Sym2]],Spins[[#This Row],[Sym2]]=Spins[[#This Row],[Sym3]])</f>
        <v>0</v>
      </c>
      <c r="I5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49">
        <f t="shared" si="431"/>
        <v>1</v>
      </c>
      <c r="K5549">
        <f ca="1">Spins[[#This Row],[Mult]]*Spins[[#This Row],[Bet]]</f>
        <v>0</v>
      </c>
      <c r="L5549">
        <f ca="1">Spins[[#This Row],[Payout]]-Spins[[#This Row],[Bet]]</f>
        <v>-1</v>
      </c>
    </row>
    <row r="5550" spans="1:12" x14ac:dyDescent="0.3">
      <c r="A5550">
        <f t="shared" si="427"/>
        <v>5549</v>
      </c>
      <c r="B5550">
        <f t="shared" ca="1" si="428"/>
        <v>6</v>
      </c>
      <c r="C5550" t="str" cm="1">
        <f t="array" aca="1" ref="C5550" ca="1">INDEX(Reel1,Spins[[#This Row],[Stop1]])</f>
        <v>🍋</v>
      </c>
      <c r="D5550">
        <f t="shared" ca="1" si="429"/>
        <v>20</v>
      </c>
      <c r="E5550" t="str" cm="1">
        <f t="array" aca="1" ref="E5550" ca="1">INDEX(Reel2,Spins[[#This Row],[Stop2]])</f>
        <v>🍒</v>
      </c>
      <c r="F5550">
        <f t="shared" ca="1" si="430"/>
        <v>1</v>
      </c>
      <c r="G5550" t="str" cm="1">
        <f t="array" aca="1" ref="G5550" ca="1">INDEX(Reel3,Spins[[#This Row],[Stop3]])</f>
        <v>🍋</v>
      </c>
      <c r="H5550" t="b">
        <f ca="1">AND(Spins[[#This Row],[Sym1]]=Spins[[#This Row],[Sym2]],Spins[[#This Row],[Sym2]]=Spins[[#This Row],[Sym3]])</f>
        <v>0</v>
      </c>
      <c r="I5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0">
        <f t="shared" si="431"/>
        <v>1</v>
      </c>
      <c r="K5550">
        <f ca="1">Spins[[#This Row],[Mult]]*Spins[[#This Row],[Bet]]</f>
        <v>0</v>
      </c>
      <c r="L5550">
        <f ca="1">Spins[[#This Row],[Payout]]-Spins[[#This Row],[Bet]]</f>
        <v>-1</v>
      </c>
    </row>
    <row r="5551" spans="1:12" x14ac:dyDescent="0.3">
      <c r="A5551">
        <f t="shared" si="427"/>
        <v>5550</v>
      </c>
      <c r="B5551">
        <f t="shared" ca="1" si="428"/>
        <v>8</v>
      </c>
      <c r="C5551" t="str" cm="1">
        <f t="array" aca="1" ref="C5551" ca="1">INDEX(Reel1,Spins[[#This Row],[Stop1]])</f>
        <v>🍋</v>
      </c>
      <c r="D5551">
        <f t="shared" ca="1" si="429"/>
        <v>29</v>
      </c>
      <c r="E5551" t="str" cm="1">
        <f t="array" aca="1" ref="E5551" ca="1">INDEX(Reel2,Spins[[#This Row],[Stop2]])</f>
        <v>7️⃣</v>
      </c>
      <c r="F5551">
        <f t="shared" ca="1" si="430"/>
        <v>7</v>
      </c>
      <c r="G5551" t="str" cm="1">
        <f t="array" aca="1" ref="G5551" ca="1">INDEX(Reel3,Spins[[#This Row],[Stop3]])</f>
        <v>🍒</v>
      </c>
      <c r="H5551" t="b">
        <f ca="1">AND(Spins[[#This Row],[Sym1]]=Spins[[#This Row],[Sym2]],Spins[[#This Row],[Sym2]]=Spins[[#This Row],[Sym3]])</f>
        <v>0</v>
      </c>
      <c r="I5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1">
        <f t="shared" si="431"/>
        <v>1</v>
      </c>
      <c r="K5551">
        <f ca="1">Spins[[#This Row],[Mult]]*Spins[[#This Row],[Bet]]</f>
        <v>0</v>
      </c>
      <c r="L5551">
        <f ca="1">Spins[[#This Row],[Payout]]-Spins[[#This Row],[Bet]]</f>
        <v>-1</v>
      </c>
    </row>
    <row r="5552" spans="1:12" x14ac:dyDescent="0.3">
      <c r="A5552">
        <f t="shared" si="427"/>
        <v>5551</v>
      </c>
      <c r="B5552">
        <f t="shared" ca="1" si="428"/>
        <v>5</v>
      </c>
      <c r="C5552" t="str" cm="1">
        <f t="array" aca="1" ref="C5552" ca="1">INDEX(Reel1,Spins[[#This Row],[Stop1]])</f>
        <v>🍋</v>
      </c>
      <c r="D5552">
        <f t="shared" ca="1" si="429"/>
        <v>3</v>
      </c>
      <c r="E5552" t="str" cm="1">
        <f t="array" aca="1" ref="E5552" ca="1">INDEX(Reel2,Spins[[#This Row],[Stop2]])</f>
        <v>🍋</v>
      </c>
      <c r="F5552">
        <f t="shared" ca="1" si="430"/>
        <v>27</v>
      </c>
      <c r="G5552" t="str" cm="1">
        <f t="array" aca="1" ref="G5552" ca="1">INDEX(Reel3,Spins[[#This Row],[Stop3]])</f>
        <v>7️⃣</v>
      </c>
      <c r="H5552" t="b">
        <f ca="1">AND(Spins[[#This Row],[Sym1]]=Spins[[#This Row],[Sym2]],Spins[[#This Row],[Sym2]]=Spins[[#This Row],[Sym3]])</f>
        <v>0</v>
      </c>
      <c r="I5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52">
        <f t="shared" si="431"/>
        <v>1</v>
      </c>
      <c r="K5552">
        <f ca="1">Spins[[#This Row],[Mult]]*Spins[[#This Row],[Bet]]</f>
        <v>0.6</v>
      </c>
      <c r="L5552">
        <f ca="1">Spins[[#This Row],[Payout]]-Spins[[#This Row],[Bet]]</f>
        <v>-0.4</v>
      </c>
    </row>
    <row r="5553" spans="1:12" x14ac:dyDescent="0.3">
      <c r="A5553">
        <f t="shared" si="427"/>
        <v>5552</v>
      </c>
      <c r="B5553">
        <f t="shared" ca="1" si="428"/>
        <v>11</v>
      </c>
      <c r="C5553" t="str" cm="1">
        <f t="array" aca="1" ref="C5553" ca="1">INDEX(Reel1,Spins[[#This Row],[Stop1]])</f>
        <v>🍋</v>
      </c>
      <c r="D5553">
        <f t="shared" ca="1" si="429"/>
        <v>7</v>
      </c>
      <c r="E5553" t="str" cm="1">
        <f t="array" aca="1" ref="E5553" ca="1">INDEX(Reel2,Spins[[#This Row],[Stop2]])</f>
        <v>🍋</v>
      </c>
      <c r="F5553">
        <f t="shared" ca="1" si="430"/>
        <v>12</v>
      </c>
      <c r="G5553" t="str" cm="1">
        <f t="array" aca="1" ref="G5553" ca="1">INDEX(Reel3,Spins[[#This Row],[Stop3]])</f>
        <v>🍒</v>
      </c>
      <c r="H5553" t="b">
        <f ca="1">AND(Spins[[#This Row],[Sym1]]=Spins[[#This Row],[Sym2]],Spins[[#This Row],[Sym2]]=Spins[[#This Row],[Sym3]])</f>
        <v>0</v>
      </c>
      <c r="I5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53">
        <f t="shared" si="431"/>
        <v>1</v>
      </c>
      <c r="K5553">
        <f ca="1">Spins[[#This Row],[Mult]]*Spins[[#This Row],[Bet]]</f>
        <v>0.6</v>
      </c>
      <c r="L5553">
        <f ca="1">Spins[[#This Row],[Payout]]-Spins[[#This Row],[Bet]]</f>
        <v>-0.4</v>
      </c>
    </row>
    <row r="5554" spans="1:12" x14ac:dyDescent="0.3">
      <c r="A5554">
        <f t="shared" si="427"/>
        <v>5553</v>
      </c>
      <c r="B5554">
        <f t="shared" ca="1" si="428"/>
        <v>29</v>
      </c>
      <c r="C5554" t="str" cm="1">
        <f t="array" aca="1" ref="C5554" ca="1">INDEX(Reel1,Spins[[#This Row],[Stop1]])</f>
        <v>7️⃣</v>
      </c>
      <c r="D5554">
        <f t="shared" ca="1" si="429"/>
        <v>13</v>
      </c>
      <c r="E5554" t="str" cm="1">
        <f t="array" aca="1" ref="E5554" ca="1">INDEX(Reel2,Spins[[#This Row],[Stop2]])</f>
        <v>🍋</v>
      </c>
      <c r="F5554">
        <f t="shared" ca="1" si="430"/>
        <v>2</v>
      </c>
      <c r="G5554" t="str" cm="1">
        <f t="array" aca="1" ref="G5554" ca="1">INDEX(Reel3,Spins[[#This Row],[Stop3]])</f>
        <v>🍋</v>
      </c>
      <c r="H5554" t="b">
        <f ca="1">AND(Spins[[#This Row],[Sym1]]=Spins[[#This Row],[Sym2]],Spins[[#This Row],[Sym2]]=Spins[[#This Row],[Sym3]])</f>
        <v>0</v>
      </c>
      <c r="I5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4">
        <f t="shared" si="431"/>
        <v>1</v>
      </c>
      <c r="K5554">
        <f ca="1">Spins[[#This Row],[Mult]]*Spins[[#This Row],[Bet]]</f>
        <v>0</v>
      </c>
      <c r="L5554">
        <f ca="1">Spins[[#This Row],[Payout]]-Spins[[#This Row],[Bet]]</f>
        <v>-1</v>
      </c>
    </row>
    <row r="5555" spans="1:12" x14ac:dyDescent="0.3">
      <c r="A5555">
        <f t="shared" si="427"/>
        <v>5554</v>
      </c>
      <c r="B5555">
        <f t="shared" ca="1" si="428"/>
        <v>3</v>
      </c>
      <c r="C5555" t="str" cm="1">
        <f t="array" aca="1" ref="C5555" ca="1">INDEX(Reel1,Spins[[#This Row],[Stop1]])</f>
        <v>🍋</v>
      </c>
      <c r="D5555">
        <f t="shared" ca="1" si="429"/>
        <v>19</v>
      </c>
      <c r="E5555" t="str" cm="1">
        <f t="array" aca="1" ref="E5555" ca="1">INDEX(Reel2,Spins[[#This Row],[Stop2]])</f>
        <v>🍒</v>
      </c>
      <c r="F5555">
        <f t="shared" ca="1" si="430"/>
        <v>6</v>
      </c>
      <c r="G5555" t="str" cm="1">
        <f t="array" aca="1" ref="G5555" ca="1">INDEX(Reel3,Spins[[#This Row],[Stop3]])</f>
        <v>🍒</v>
      </c>
      <c r="H5555" t="b">
        <f ca="1">AND(Spins[[#This Row],[Sym1]]=Spins[[#This Row],[Sym2]],Spins[[#This Row],[Sym2]]=Spins[[#This Row],[Sym3]])</f>
        <v>0</v>
      </c>
      <c r="I5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5">
        <f t="shared" si="431"/>
        <v>1</v>
      </c>
      <c r="K5555">
        <f ca="1">Spins[[#This Row],[Mult]]*Spins[[#This Row],[Bet]]</f>
        <v>0</v>
      </c>
      <c r="L5555">
        <f ca="1">Spins[[#This Row],[Payout]]-Spins[[#This Row],[Bet]]</f>
        <v>-1</v>
      </c>
    </row>
    <row r="5556" spans="1:12" x14ac:dyDescent="0.3">
      <c r="A5556">
        <f t="shared" si="427"/>
        <v>5555</v>
      </c>
      <c r="B5556">
        <f t="shared" ca="1" si="428"/>
        <v>14</v>
      </c>
      <c r="C5556" t="str" cm="1">
        <f t="array" aca="1" ref="C5556" ca="1">INDEX(Reel1,Spins[[#This Row],[Stop1]])</f>
        <v>🍋</v>
      </c>
      <c r="D5556">
        <f t="shared" ca="1" si="429"/>
        <v>12</v>
      </c>
      <c r="E5556" t="str" cm="1">
        <f t="array" aca="1" ref="E5556" ca="1">INDEX(Reel2,Spins[[#This Row],[Stop2]])</f>
        <v>🍋</v>
      </c>
      <c r="F5556">
        <f t="shared" ca="1" si="430"/>
        <v>21</v>
      </c>
      <c r="G5556" t="str" cm="1">
        <f t="array" aca="1" ref="G5556" ca="1">INDEX(Reel3,Spins[[#This Row],[Stop3]])</f>
        <v>🔔</v>
      </c>
      <c r="H5556" t="b">
        <f ca="1">AND(Spins[[#This Row],[Sym1]]=Spins[[#This Row],[Sym2]],Spins[[#This Row],[Sym2]]=Spins[[#This Row],[Sym3]])</f>
        <v>0</v>
      </c>
      <c r="I5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56">
        <f t="shared" si="431"/>
        <v>1</v>
      </c>
      <c r="K5556">
        <f ca="1">Spins[[#This Row],[Mult]]*Spins[[#This Row],[Bet]]</f>
        <v>0.6</v>
      </c>
      <c r="L5556">
        <f ca="1">Spins[[#This Row],[Payout]]-Spins[[#This Row],[Bet]]</f>
        <v>-0.4</v>
      </c>
    </row>
    <row r="5557" spans="1:12" x14ac:dyDescent="0.3">
      <c r="A5557">
        <f t="shared" si="427"/>
        <v>5556</v>
      </c>
      <c r="B5557">
        <f t="shared" ca="1" si="428"/>
        <v>26</v>
      </c>
      <c r="C5557" t="str" cm="1">
        <f t="array" aca="1" ref="C5557" ca="1">INDEX(Reel1,Spins[[#This Row],[Stop1]])</f>
        <v>🔔</v>
      </c>
      <c r="D5557">
        <f t="shared" ca="1" si="429"/>
        <v>5</v>
      </c>
      <c r="E5557" t="str" cm="1">
        <f t="array" aca="1" ref="E5557" ca="1">INDEX(Reel2,Spins[[#This Row],[Stop2]])</f>
        <v>🍋</v>
      </c>
      <c r="F5557">
        <f t="shared" ca="1" si="430"/>
        <v>2</v>
      </c>
      <c r="G5557" t="str" cm="1">
        <f t="array" aca="1" ref="G5557" ca="1">INDEX(Reel3,Spins[[#This Row],[Stop3]])</f>
        <v>🍋</v>
      </c>
      <c r="H5557" t="b">
        <f ca="1">AND(Spins[[#This Row],[Sym1]]=Spins[[#This Row],[Sym2]],Spins[[#This Row],[Sym2]]=Spins[[#This Row],[Sym3]])</f>
        <v>0</v>
      </c>
      <c r="I5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7">
        <f t="shared" si="431"/>
        <v>1</v>
      </c>
      <c r="K5557">
        <f ca="1">Spins[[#This Row],[Mult]]*Spins[[#This Row],[Bet]]</f>
        <v>0</v>
      </c>
      <c r="L5557">
        <f ca="1">Spins[[#This Row],[Payout]]-Spins[[#This Row],[Bet]]</f>
        <v>-1</v>
      </c>
    </row>
    <row r="5558" spans="1:12" x14ac:dyDescent="0.3">
      <c r="A5558">
        <f t="shared" si="427"/>
        <v>5557</v>
      </c>
      <c r="B5558">
        <f t="shared" ca="1" si="428"/>
        <v>23</v>
      </c>
      <c r="C5558" t="str" cm="1">
        <f t="array" aca="1" ref="C5558" ca="1">INDEX(Reel1,Spins[[#This Row],[Stop1]])</f>
        <v>🍇</v>
      </c>
      <c r="D5558">
        <f t="shared" ca="1" si="429"/>
        <v>29</v>
      </c>
      <c r="E5558" t="str" cm="1">
        <f t="array" aca="1" ref="E5558" ca="1">INDEX(Reel2,Spins[[#This Row],[Stop2]])</f>
        <v>7️⃣</v>
      </c>
      <c r="F5558">
        <f t="shared" ca="1" si="430"/>
        <v>31</v>
      </c>
      <c r="G5558" t="str" cm="1">
        <f t="array" aca="1" ref="G5558" ca="1">INDEX(Reel3,Spins[[#This Row],[Stop3]])</f>
        <v>💎</v>
      </c>
      <c r="H5558" t="b">
        <f ca="1">AND(Spins[[#This Row],[Sym1]]=Spins[[#This Row],[Sym2]],Spins[[#This Row],[Sym2]]=Spins[[#This Row],[Sym3]])</f>
        <v>0</v>
      </c>
      <c r="I5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8">
        <f t="shared" si="431"/>
        <v>1</v>
      </c>
      <c r="K5558">
        <f ca="1">Spins[[#This Row],[Mult]]*Spins[[#This Row],[Bet]]</f>
        <v>0</v>
      </c>
      <c r="L5558">
        <f ca="1">Spins[[#This Row],[Payout]]-Spins[[#This Row],[Bet]]</f>
        <v>-1</v>
      </c>
    </row>
    <row r="5559" spans="1:12" x14ac:dyDescent="0.3">
      <c r="A5559">
        <f t="shared" si="427"/>
        <v>5558</v>
      </c>
      <c r="B5559">
        <f t="shared" ca="1" si="428"/>
        <v>29</v>
      </c>
      <c r="C5559" t="str" cm="1">
        <f t="array" aca="1" ref="C5559" ca="1">INDEX(Reel1,Spins[[#This Row],[Stop1]])</f>
        <v>7️⃣</v>
      </c>
      <c r="D5559">
        <f t="shared" ca="1" si="429"/>
        <v>10</v>
      </c>
      <c r="E5559" t="str" cm="1">
        <f t="array" aca="1" ref="E5559" ca="1">INDEX(Reel2,Spins[[#This Row],[Stop2]])</f>
        <v>🍋</v>
      </c>
      <c r="F5559">
        <f t="shared" ca="1" si="430"/>
        <v>22</v>
      </c>
      <c r="G5559" t="str" cm="1">
        <f t="array" aca="1" ref="G5559" ca="1">INDEX(Reel3,Spins[[#This Row],[Stop3]])</f>
        <v>🔔</v>
      </c>
      <c r="H5559" t="b">
        <f ca="1">AND(Spins[[#This Row],[Sym1]]=Spins[[#This Row],[Sym2]],Spins[[#This Row],[Sym2]]=Spins[[#This Row],[Sym3]])</f>
        <v>0</v>
      </c>
      <c r="I5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59">
        <f t="shared" si="431"/>
        <v>1</v>
      </c>
      <c r="K5559">
        <f ca="1">Spins[[#This Row],[Mult]]*Spins[[#This Row],[Bet]]</f>
        <v>0</v>
      </c>
      <c r="L5559">
        <f ca="1">Spins[[#This Row],[Payout]]-Spins[[#This Row],[Bet]]</f>
        <v>-1</v>
      </c>
    </row>
    <row r="5560" spans="1:12" x14ac:dyDescent="0.3">
      <c r="A5560">
        <f t="shared" si="427"/>
        <v>5559</v>
      </c>
      <c r="B5560">
        <f t="shared" ca="1" si="428"/>
        <v>2</v>
      </c>
      <c r="C5560" t="str" cm="1">
        <f t="array" aca="1" ref="C5560" ca="1">INDEX(Reel1,Spins[[#This Row],[Stop1]])</f>
        <v>🍋</v>
      </c>
      <c r="D5560">
        <f t="shared" ca="1" si="429"/>
        <v>20</v>
      </c>
      <c r="E5560" t="str" cm="1">
        <f t="array" aca="1" ref="E5560" ca="1">INDEX(Reel2,Spins[[#This Row],[Stop2]])</f>
        <v>🍒</v>
      </c>
      <c r="F5560">
        <f t="shared" ca="1" si="430"/>
        <v>2</v>
      </c>
      <c r="G5560" t="str" cm="1">
        <f t="array" aca="1" ref="G5560" ca="1">INDEX(Reel3,Spins[[#This Row],[Stop3]])</f>
        <v>🍋</v>
      </c>
      <c r="H5560" t="b">
        <f ca="1">AND(Spins[[#This Row],[Sym1]]=Spins[[#This Row],[Sym2]],Spins[[#This Row],[Sym2]]=Spins[[#This Row],[Sym3]])</f>
        <v>0</v>
      </c>
      <c r="I5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0">
        <f t="shared" si="431"/>
        <v>1</v>
      </c>
      <c r="K5560">
        <f ca="1">Spins[[#This Row],[Mult]]*Spins[[#This Row],[Bet]]</f>
        <v>0</v>
      </c>
      <c r="L5560">
        <f ca="1">Spins[[#This Row],[Payout]]-Spins[[#This Row],[Bet]]</f>
        <v>-1</v>
      </c>
    </row>
    <row r="5561" spans="1:12" x14ac:dyDescent="0.3">
      <c r="A5561">
        <f t="shared" si="427"/>
        <v>5560</v>
      </c>
      <c r="B5561">
        <f t="shared" ca="1" si="428"/>
        <v>21</v>
      </c>
      <c r="C5561" t="str" cm="1">
        <f t="array" aca="1" ref="C5561" ca="1">INDEX(Reel1,Spins[[#This Row],[Stop1]])</f>
        <v>🍒</v>
      </c>
      <c r="D5561">
        <f t="shared" ca="1" si="429"/>
        <v>12</v>
      </c>
      <c r="E5561" t="str" cm="1">
        <f t="array" aca="1" ref="E5561" ca="1">INDEX(Reel2,Spins[[#This Row],[Stop2]])</f>
        <v>🍋</v>
      </c>
      <c r="F5561">
        <f t="shared" ca="1" si="430"/>
        <v>6</v>
      </c>
      <c r="G5561" t="str" cm="1">
        <f t="array" aca="1" ref="G5561" ca="1">INDEX(Reel3,Spins[[#This Row],[Stop3]])</f>
        <v>🍒</v>
      </c>
      <c r="H5561" t="b">
        <f ca="1">AND(Spins[[#This Row],[Sym1]]=Spins[[#This Row],[Sym2]],Spins[[#This Row],[Sym2]]=Spins[[#This Row],[Sym3]])</f>
        <v>0</v>
      </c>
      <c r="I5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1">
        <f t="shared" si="431"/>
        <v>1</v>
      </c>
      <c r="K5561">
        <f ca="1">Spins[[#This Row],[Mult]]*Spins[[#This Row],[Bet]]</f>
        <v>0</v>
      </c>
      <c r="L5561">
        <f ca="1">Spins[[#This Row],[Payout]]-Spins[[#This Row],[Bet]]</f>
        <v>-1</v>
      </c>
    </row>
    <row r="5562" spans="1:12" x14ac:dyDescent="0.3">
      <c r="A5562">
        <f t="shared" si="427"/>
        <v>5561</v>
      </c>
      <c r="B5562">
        <f t="shared" ca="1" si="428"/>
        <v>24</v>
      </c>
      <c r="C5562" t="str" cm="1">
        <f t="array" aca="1" ref="C5562" ca="1">INDEX(Reel1,Spins[[#This Row],[Stop1]])</f>
        <v>🍇</v>
      </c>
      <c r="D5562">
        <f t="shared" ca="1" si="429"/>
        <v>24</v>
      </c>
      <c r="E5562" t="str" cm="1">
        <f t="array" aca="1" ref="E5562" ca="1">INDEX(Reel2,Spins[[#This Row],[Stop2]])</f>
        <v>🍇</v>
      </c>
      <c r="F5562">
        <f t="shared" ca="1" si="430"/>
        <v>15</v>
      </c>
      <c r="G5562" t="str" cm="1">
        <f t="array" aca="1" ref="G5562" ca="1">INDEX(Reel3,Spins[[#This Row],[Stop3]])</f>
        <v>🍇</v>
      </c>
      <c r="H5562" t="b">
        <f ca="1">AND(Spins[[#This Row],[Sym1]]=Spins[[#This Row],[Sym2]],Spins[[#This Row],[Sym2]]=Spins[[#This Row],[Sym3]])</f>
        <v>1</v>
      </c>
      <c r="I5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5562">
        <f t="shared" si="431"/>
        <v>1</v>
      </c>
      <c r="K5562">
        <f ca="1">Spins[[#This Row],[Mult]]*Spins[[#This Row],[Bet]]</f>
        <v>20</v>
      </c>
      <c r="L5562">
        <f ca="1">Spins[[#This Row],[Payout]]-Spins[[#This Row],[Bet]]</f>
        <v>19</v>
      </c>
    </row>
    <row r="5563" spans="1:12" x14ac:dyDescent="0.3">
      <c r="A5563">
        <f t="shared" si="427"/>
        <v>5562</v>
      </c>
      <c r="B5563">
        <f t="shared" ca="1" si="428"/>
        <v>7</v>
      </c>
      <c r="C5563" t="str" cm="1">
        <f t="array" aca="1" ref="C5563" ca="1">INDEX(Reel1,Spins[[#This Row],[Stop1]])</f>
        <v>🍋</v>
      </c>
      <c r="D5563">
        <f t="shared" ca="1" si="429"/>
        <v>20</v>
      </c>
      <c r="E5563" t="str" cm="1">
        <f t="array" aca="1" ref="E5563" ca="1">INDEX(Reel2,Spins[[#This Row],[Stop2]])</f>
        <v>🍒</v>
      </c>
      <c r="F5563">
        <f t="shared" ca="1" si="430"/>
        <v>7</v>
      </c>
      <c r="G5563" t="str" cm="1">
        <f t="array" aca="1" ref="G5563" ca="1">INDEX(Reel3,Spins[[#This Row],[Stop3]])</f>
        <v>🍒</v>
      </c>
      <c r="H5563" t="b">
        <f ca="1">AND(Spins[[#This Row],[Sym1]]=Spins[[#This Row],[Sym2]],Spins[[#This Row],[Sym2]]=Spins[[#This Row],[Sym3]])</f>
        <v>0</v>
      </c>
      <c r="I5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3">
        <f t="shared" si="431"/>
        <v>1</v>
      </c>
      <c r="K5563">
        <f ca="1">Spins[[#This Row],[Mult]]*Spins[[#This Row],[Bet]]</f>
        <v>0</v>
      </c>
      <c r="L5563">
        <f ca="1">Spins[[#This Row],[Payout]]-Spins[[#This Row],[Bet]]</f>
        <v>-1</v>
      </c>
    </row>
    <row r="5564" spans="1:12" x14ac:dyDescent="0.3">
      <c r="A5564">
        <f t="shared" si="427"/>
        <v>5563</v>
      </c>
      <c r="B5564">
        <f t="shared" ca="1" si="428"/>
        <v>26</v>
      </c>
      <c r="C5564" t="str" cm="1">
        <f t="array" aca="1" ref="C5564" ca="1">INDEX(Reel1,Spins[[#This Row],[Stop1]])</f>
        <v>🔔</v>
      </c>
      <c r="D5564">
        <f t="shared" ca="1" si="429"/>
        <v>14</v>
      </c>
      <c r="E5564" t="str" cm="1">
        <f t="array" aca="1" ref="E5564" ca="1">INDEX(Reel2,Spins[[#This Row],[Stop2]])</f>
        <v>🍋</v>
      </c>
      <c r="F5564">
        <f t="shared" ca="1" si="430"/>
        <v>5</v>
      </c>
      <c r="G5564" t="str" cm="1">
        <f t="array" aca="1" ref="G5564" ca="1">INDEX(Reel3,Spins[[#This Row],[Stop3]])</f>
        <v>🍋</v>
      </c>
      <c r="H5564" t="b">
        <f ca="1">AND(Spins[[#This Row],[Sym1]]=Spins[[#This Row],[Sym2]],Spins[[#This Row],[Sym2]]=Spins[[#This Row],[Sym3]])</f>
        <v>0</v>
      </c>
      <c r="I5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4">
        <f t="shared" si="431"/>
        <v>1</v>
      </c>
      <c r="K5564">
        <f ca="1">Spins[[#This Row],[Mult]]*Spins[[#This Row],[Bet]]</f>
        <v>0</v>
      </c>
      <c r="L5564">
        <f ca="1">Spins[[#This Row],[Payout]]-Spins[[#This Row],[Bet]]</f>
        <v>-1</v>
      </c>
    </row>
    <row r="5565" spans="1:12" x14ac:dyDescent="0.3">
      <c r="A5565">
        <f t="shared" si="427"/>
        <v>5564</v>
      </c>
      <c r="B5565">
        <f t="shared" ca="1" si="428"/>
        <v>30</v>
      </c>
      <c r="C5565" t="str" cm="1">
        <f t="array" aca="1" ref="C5565" ca="1">INDEX(Reel1,Spins[[#This Row],[Stop1]])</f>
        <v>7️⃣</v>
      </c>
      <c r="D5565">
        <f t="shared" ca="1" si="429"/>
        <v>3</v>
      </c>
      <c r="E5565" t="str" cm="1">
        <f t="array" aca="1" ref="E5565" ca="1">INDEX(Reel2,Spins[[#This Row],[Stop2]])</f>
        <v>🍋</v>
      </c>
      <c r="F5565">
        <f t="shared" ca="1" si="430"/>
        <v>26</v>
      </c>
      <c r="G5565" t="str" cm="1">
        <f t="array" aca="1" ref="G5565" ca="1">INDEX(Reel3,Spins[[#This Row],[Stop3]])</f>
        <v>BAR</v>
      </c>
      <c r="H5565" t="b">
        <f ca="1">AND(Spins[[#This Row],[Sym1]]=Spins[[#This Row],[Sym2]],Spins[[#This Row],[Sym2]]=Spins[[#This Row],[Sym3]])</f>
        <v>0</v>
      </c>
      <c r="I5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5">
        <f t="shared" si="431"/>
        <v>1</v>
      </c>
      <c r="K5565">
        <f ca="1">Spins[[#This Row],[Mult]]*Spins[[#This Row],[Bet]]</f>
        <v>0</v>
      </c>
      <c r="L5565">
        <f ca="1">Spins[[#This Row],[Payout]]-Spins[[#This Row],[Bet]]</f>
        <v>-1</v>
      </c>
    </row>
    <row r="5566" spans="1:12" x14ac:dyDescent="0.3">
      <c r="A5566">
        <f t="shared" si="427"/>
        <v>5565</v>
      </c>
      <c r="B5566">
        <f t="shared" ca="1" si="428"/>
        <v>2</v>
      </c>
      <c r="C5566" t="str" cm="1">
        <f t="array" aca="1" ref="C5566" ca="1">INDEX(Reel1,Spins[[#This Row],[Stop1]])</f>
        <v>🍋</v>
      </c>
      <c r="D5566">
        <f t="shared" ca="1" si="429"/>
        <v>23</v>
      </c>
      <c r="E5566" t="str" cm="1">
        <f t="array" aca="1" ref="E5566" ca="1">INDEX(Reel2,Spins[[#This Row],[Stop2]])</f>
        <v>🍇</v>
      </c>
      <c r="F5566">
        <f t="shared" ca="1" si="430"/>
        <v>18</v>
      </c>
      <c r="G5566" t="str" cm="1">
        <f t="array" aca="1" ref="G5566" ca="1">INDEX(Reel3,Spins[[#This Row],[Stop3]])</f>
        <v>🔔</v>
      </c>
      <c r="H5566" t="b">
        <f ca="1">AND(Spins[[#This Row],[Sym1]]=Spins[[#This Row],[Sym2]],Spins[[#This Row],[Sym2]]=Spins[[#This Row],[Sym3]])</f>
        <v>0</v>
      </c>
      <c r="I5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6">
        <f t="shared" si="431"/>
        <v>1</v>
      </c>
      <c r="K5566">
        <f ca="1">Spins[[#This Row],[Mult]]*Spins[[#This Row],[Bet]]</f>
        <v>0</v>
      </c>
      <c r="L5566">
        <f ca="1">Spins[[#This Row],[Payout]]-Spins[[#This Row],[Bet]]</f>
        <v>-1</v>
      </c>
    </row>
    <row r="5567" spans="1:12" x14ac:dyDescent="0.3">
      <c r="A5567">
        <f t="shared" si="427"/>
        <v>5566</v>
      </c>
      <c r="B5567">
        <f t="shared" ca="1" si="428"/>
        <v>15</v>
      </c>
      <c r="C5567" t="str" cm="1">
        <f t="array" aca="1" ref="C5567" ca="1">INDEX(Reel1,Spins[[#This Row],[Stop1]])</f>
        <v>🍒</v>
      </c>
      <c r="D5567">
        <f t="shared" ca="1" si="429"/>
        <v>9</v>
      </c>
      <c r="E5567" t="str" cm="1">
        <f t="array" aca="1" ref="E5567" ca="1">INDEX(Reel2,Spins[[#This Row],[Stop2]])</f>
        <v>🍋</v>
      </c>
      <c r="F5567">
        <f t="shared" ca="1" si="430"/>
        <v>24</v>
      </c>
      <c r="G5567" t="str" cm="1">
        <f t="array" aca="1" ref="G5567" ca="1">INDEX(Reel3,Spins[[#This Row],[Stop3]])</f>
        <v>BAR</v>
      </c>
      <c r="H5567" t="b">
        <f ca="1">AND(Spins[[#This Row],[Sym1]]=Spins[[#This Row],[Sym2]],Spins[[#This Row],[Sym2]]=Spins[[#This Row],[Sym3]])</f>
        <v>0</v>
      </c>
      <c r="I5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7">
        <f t="shared" si="431"/>
        <v>1</v>
      </c>
      <c r="K5567">
        <f ca="1">Spins[[#This Row],[Mult]]*Spins[[#This Row],[Bet]]</f>
        <v>0</v>
      </c>
      <c r="L5567">
        <f ca="1">Spins[[#This Row],[Payout]]-Spins[[#This Row],[Bet]]</f>
        <v>-1</v>
      </c>
    </row>
    <row r="5568" spans="1:12" x14ac:dyDescent="0.3">
      <c r="A5568">
        <f t="shared" si="427"/>
        <v>5567</v>
      </c>
      <c r="B5568">
        <f t="shared" ca="1" si="428"/>
        <v>3</v>
      </c>
      <c r="C5568" t="str" cm="1">
        <f t="array" aca="1" ref="C5568" ca="1">INDEX(Reel1,Spins[[#This Row],[Stop1]])</f>
        <v>🍋</v>
      </c>
      <c r="D5568">
        <f t="shared" ca="1" si="429"/>
        <v>28</v>
      </c>
      <c r="E5568" t="str" cm="1">
        <f t="array" aca="1" ref="E5568" ca="1">INDEX(Reel2,Spins[[#This Row],[Stop2]])</f>
        <v>BAR</v>
      </c>
      <c r="F5568">
        <f t="shared" ca="1" si="430"/>
        <v>12</v>
      </c>
      <c r="G5568" t="str" cm="1">
        <f t="array" aca="1" ref="G5568" ca="1">INDEX(Reel3,Spins[[#This Row],[Stop3]])</f>
        <v>🍒</v>
      </c>
      <c r="H5568" t="b">
        <f ca="1">AND(Spins[[#This Row],[Sym1]]=Spins[[#This Row],[Sym2]],Spins[[#This Row],[Sym2]]=Spins[[#This Row],[Sym3]])</f>
        <v>0</v>
      </c>
      <c r="I5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8">
        <f t="shared" si="431"/>
        <v>1</v>
      </c>
      <c r="K5568">
        <f ca="1">Spins[[#This Row],[Mult]]*Spins[[#This Row],[Bet]]</f>
        <v>0</v>
      </c>
      <c r="L5568">
        <f ca="1">Spins[[#This Row],[Payout]]-Spins[[#This Row],[Bet]]</f>
        <v>-1</v>
      </c>
    </row>
    <row r="5569" spans="1:12" x14ac:dyDescent="0.3">
      <c r="A5569">
        <f t="shared" si="427"/>
        <v>5568</v>
      </c>
      <c r="B5569">
        <f t="shared" ca="1" si="428"/>
        <v>22</v>
      </c>
      <c r="C5569" t="str" cm="1">
        <f t="array" aca="1" ref="C5569" ca="1">INDEX(Reel1,Spins[[#This Row],[Stop1]])</f>
        <v>🍇</v>
      </c>
      <c r="D5569">
        <f t="shared" ca="1" si="429"/>
        <v>9</v>
      </c>
      <c r="E5569" t="str" cm="1">
        <f t="array" aca="1" ref="E5569" ca="1">INDEX(Reel2,Spins[[#This Row],[Stop2]])</f>
        <v>🍋</v>
      </c>
      <c r="F5569">
        <f t="shared" ca="1" si="430"/>
        <v>24</v>
      </c>
      <c r="G5569" t="str" cm="1">
        <f t="array" aca="1" ref="G5569" ca="1">INDEX(Reel3,Spins[[#This Row],[Stop3]])</f>
        <v>BAR</v>
      </c>
      <c r="H5569" t="b">
        <f ca="1">AND(Spins[[#This Row],[Sym1]]=Spins[[#This Row],[Sym2]],Spins[[#This Row],[Sym2]]=Spins[[#This Row],[Sym3]])</f>
        <v>0</v>
      </c>
      <c r="I5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69">
        <f t="shared" si="431"/>
        <v>1</v>
      </c>
      <c r="K5569">
        <f ca="1">Spins[[#This Row],[Mult]]*Spins[[#This Row],[Bet]]</f>
        <v>0</v>
      </c>
      <c r="L5569">
        <f ca="1">Spins[[#This Row],[Payout]]-Spins[[#This Row],[Bet]]</f>
        <v>-1</v>
      </c>
    </row>
    <row r="5570" spans="1:12" x14ac:dyDescent="0.3">
      <c r="A5570">
        <f t="shared" ref="A5570:A5633" si="432">ROW()-1</f>
        <v>5569</v>
      </c>
      <c r="B5570">
        <f t="shared" ref="B5570:B5633" ca="1" si="433">RANDBETWEEN(1,ROWS(Reel1))</f>
        <v>19</v>
      </c>
      <c r="C5570" t="str" cm="1">
        <f t="array" aca="1" ref="C5570" ca="1">INDEX(Reel1,Spins[[#This Row],[Stop1]])</f>
        <v>🍒</v>
      </c>
      <c r="D5570">
        <f t="shared" ref="D5570:D5633" ca="1" si="434">RANDBETWEEN(1,ROWS(Reel2))</f>
        <v>16</v>
      </c>
      <c r="E5570" t="str" cm="1">
        <f t="array" aca="1" ref="E5570" ca="1">INDEX(Reel2,Spins[[#This Row],[Stop2]])</f>
        <v>🍒</v>
      </c>
      <c r="F5570">
        <f t="shared" ref="F5570:F5633" ca="1" si="435">RANDBETWEEN(1,ROWS(Reel3))</f>
        <v>18</v>
      </c>
      <c r="G5570" t="str" cm="1">
        <f t="array" aca="1" ref="G5570" ca="1">INDEX(Reel3,Spins[[#This Row],[Stop3]])</f>
        <v>🔔</v>
      </c>
      <c r="H5570" t="b">
        <f ca="1">AND(Spins[[#This Row],[Sym1]]=Spins[[#This Row],[Sym2]],Spins[[#This Row],[Sym2]]=Spins[[#This Row],[Sym3]])</f>
        <v>0</v>
      </c>
      <c r="I5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570">
        <f t="shared" ref="J5570:J5633" si="436">Bet</f>
        <v>1</v>
      </c>
      <c r="K5570">
        <f ca="1">Spins[[#This Row],[Mult]]*Spins[[#This Row],[Bet]]</f>
        <v>0.8</v>
      </c>
      <c r="L5570">
        <f ca="1">Spins[[#This Row],[Payout]]-Spins[[#This Row],[Bet]]</f>
        <v>-0.19999999999999996</v>
      </c>
    </row>
    <row r="5571" spans="1:12" x14ac:dyDescent="0.3">
      <c r="A5571">
        <f t="shared" si="432"/>
        <v>5570</v>
      </c>
      <c r="B5571">
        <f t="shared" ca="1" si="433"/>
        <v>16</v>
      </c>
      <c r="C5571" t="str" cm="1">
        <f t="array" aca="1" ref="C5571" ca="1">INDEX(Reel1,Spins[[#This Row],[Stop1]])</f>
        <v>🍒</v>
      </c>
      <c r="D5571">
        <f t="shared" ca="1" si="434"/>
        <v>18</v>
      </c>
      <c r="E5571" t="str" cm="1">
        <f t="array" aca="1" ref="E5571" ca="1">INDEX(Reel2,Spins[[#This Row],[Stop2]])</f>
        <v>🍒</v>
      </c>
      <c r="F5571">
        <f t="shared" ca="1" si="435"/>
        <v>21</v>
      </c>
      <c r="G5571" t="str" cm="1">
        <f t="array" aca="1" ref="G5571" ca="1">INDEX(Reel3,Spins[[#This Row],[Stop3]])</f>
        <v>🔔</v>
      </c>
      <c r="H5571" t="b">
        <f ca="1">AND(Spins[[#This Row],[Sym1]]=Spins[[#This Row],[Sym2]],Spins[[#This Row],[Sym2]]=Spins[[#This Row],[Sym3]])</f>
        <v>0</v>
      </c>
      <c r="I5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571">
        <f t="shared" si="436"/>
        <v>1</v>
      </c>
      <c r="K5571">
        <f ca="1">Spins[[#This Row],[Mult]]*Spins[[#This Row],[Bet]]</f>
        <v>0.8</v>
      </c>
      <c r="L5571">
        <f ca="1">Spins[[#This Row],[Payout]]-Spins[[#This Row],[Bet]]</f>
        <v>-0.19999999999999996</v>
      </c>
    </row>
    <row r="5572" spans="1:12" x14ac:dyDescent="0.3">
      <c r="A5572">
        <f t="shared" si="432"/>
        <v>5571</v>
      </c>
      <c r="B5572">
        <f t="shared" ca="1" si="433"/>
        <v>18</v>
      </c>
      <c r="C5572" t="str" cm="1">
        <f t="array" aca="1" ref="C5572" ca="1">INDEX(Reel1,Spins[[#This Row],[Stop1]])</f>
        <v>🍒</v>
      </c>
      <c r="D5572">
        <f t="shared" ca="1" si="434"/>
        <v>28</v>
      </c>
      <c r="E5572" t="str" cm="1">
        <f t="array" aca="1" ref="E5572" ca="1">INDEX(Reel2,Spins[[#This Row],[Stop2]])</f>
        <v>BAR</v>
      </c>
      <c r="F5572">
        <f t="shared" ca="1" si="435"/>
        <v>15</v>
      </c>
      <c r="G5572" t="str" cm="1">
        <f t="array" aca="1" ref="G5572" ca="1">INDEX(Reel3,Spins[[#This Row],[Stop3]])</f>
        <v>🍇</v>
      </c>
      <c r="H5572" t="b">
        <f ca="1">AND(Spins[[#This Row],[Sym1]]=Spins[[#This Row],[Sym2]],Spins[[#This Row],[Sym2]]=Spins[[#This Row],[Sym3]])</f>
        <v>0</v>
      </c>
      <c r="I5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72">
        <f t="shared" si="436"/>
        <v>1</v>
      </c>
      <c r="K5572">
        <f ca="1">Spins[[#This Row],[Mult]]*Spins[[#This Row],[Bet]]</f>
        <v>0</v>
      </c>
      <c r="L5572">
        <f ca="1">Spins[[#This Row],[Payout]]-Spins[[#This Row],[Bet]]</f>
        <v>-1</v>
      </c>
    </row>
    <row r="5573" spans="1:12" x14ac:dyDescent="0.3">
      <c r="A5573">
        <f t="shared" si="432"/>
        <v>5572</v>
      </c>
      <c r="B5573">
        <f t="shared" ca="1" si="433"/>
        <v>30</v>
      </c>
      <c r="C5573" t="str" cm="1">
        <f t="array" aca="1" ref="C5573" ca="1">INDEX(Reel1,Spins[[#This Row],[Stop1]])</f>
        <v>7️⃣</v>
      </c>
      <c r="D5573">
        <f t="shared" ca="1" si="434"/>
        <v>8</v>
      </c>
      <c r="E5573" t="str" cm="1">
        <f t="array" aca="1" ref="E5573" ca="1">INDEX(Reel2,Spins[[#This Row],[Stop2]])</f>
        <v>🍋</v>
      </c>
      <c r="F5573">
        <f t="shared" ca="1" si="435"/>
        <v>8</v>
      </c>
      <c r="G5573" t="str" cm="1">
        <f t="array" aca="1" ref="G5573" ca="1">INDEX(Reel3,Spins[[#This Row],[Stop3]])</f>
        <v>🍒</v>
      </c>
      <c r="H5573" t="b">
        <f ca="1">AND(Spins[[#This Row],[Sym1]]=Spins[[#This Row],[Sym2]],Spins[[#This Row],[Sym2]]=Spins[[#This Row],[Sym3]])</f>
        <v>0</v>
      </c>
      <c r="I5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73">
        <f t="shared" si="436"/>
        <v>1</v>
      </c>
      <c r="K5573">
        <f ca="1">Spins[[#This Row],[Mult]]*Spins[[#This Row],[Bet]]</f>
        <v>0</v>
      </c>
      <c r="L5573">
        <f ca="1">Spins[[#This Row],[Payout]]-Spins[[#This Row],[Bet]]</f>
        <v>-1</v>
      </c>
    </row>
    <row r="5574" spans="1:12" x14ac:dyDescent="0.3">
      <c r="A5574">
        <f t="shared" si="432"/>
        <v>5573</v>
      </c>
      <c r="B5574">
        <f t="shared" ca="1" si="433"/>
        <v>23</v>
      </c>
      <c r="C5574" t="str" cm="1">
        <f t="array" aca="1" ref="C5574" ca="1">INDEX(Reel1,Spins[[#This Row],[Stop1]])</f>
        <v>🍇</v>
      </c>
      <c r="D5574">
        <f t="shared" ca="1" si="434"/>
        <v>1</v>
      </c>
      <c r="E5574" t="str" cm="1">
        <f t="array" aca="1" ref="E5574" ca="1">INDEX(Reel2,Spins[[#This Row],[Stop2]])</f>
        <v>🍋</v>
      </c>
      <c r="F5574">
        <f t="shared" ca="1" si="435"/>
        <v>30</v>
      </c>
      <c r="G5574" t="str" cm="1">
        <f t="array" aca="1" ref="G5574" ca="1">INDEX(Reel3,Spins[[#This Row],[Stop3]])</f>
        <v>💎</v>
      </c>
      <c r="H5574" t="b">
        <f ca="1">AND(Spins[[#This Row],[Sym1]]=Spins[[#This Row],[Sym2]],Spins[[#This Row],[Sym2]]=Spins[[#This Row],[Sym3]])</f>
        <v>0</v>
      </c>
      <c r="I5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74">
        <f t="shared" si="436"/>
        <v>1</v>
      </c>
      <c r="K5574">
        <f ca="1">Spins[[#This Row],[Mult]]*Spins[[#This Row],[Bet]]</f>
        <v>0</v>
      </c>
      <c r="L5574">
        <f ca="1">Spins[[#This Row],[Payout]]-Spins[[#This Row],[Bet]]</f>
        <v>-1</v>
      </c>
    </row>
    <row r="5575" spans="1:12" x14ac:dyDescent="0.3">
      <c r="A5575">
        <f t="shared" si="432"/>
        <v>5574</v>
      </c>
      <c r="B5575">
        <f t="shared" ca="1" si="433"/>
        <v>15</v>
      </c>
      <c r="C5575" t="str" cm="1">
        <f t="array" aca="1" ref="C5575" ca="1">INDEX(Reel1,Spins[[#This Row],[Stop1]])</f>
        <v>🍒</v>
      </c>
      <c r="D5575">
        <f t="shared" ca="1" si="434"/>
        <v>30</v>
      </c>
      <c r="E5575" t="str" cm="1">
        <f t="array" aca="1" ref="E5575" ca="1">INDEX(Reel2,Spins[[#This Row],[Stop2]])</f>
        <v>7️⃣</v>
      </c>
      <c r="F5575">
        <f t="shared" ca="1" si="435"/>
        <v>8</v>
      </c>
      <c r="G5575" t="str" cm="1">
        <f t="array" aca="1" ref="G5575" ca="1">INDEX(Reel3,Spins[[#This Row],[Stop3]])</f>
        <v>🍒</v>
      </c>
      <c r="H5575" t="b">
        <f ca="1">AND(Spins[[#This Row],[Sym1]]=Spins[[#This Row],[Sym2]],Spins[[#This Row],[Sym2]]=Spins[[#This Row],[Sym3]])</f>
        <v>0</v>
      </c>
      <c r="I5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75">
        <f t="shared" si="436"/>
        <v>1</v>
      </c>
      <c r="K5575">
        <f ca="1">Spins[[#This Row],[Mult]]*Spins[[#This Row],[Bet]]</f>
        <v>0</v>
      </c>
      <c r="L5575">
        <f ca="1">Spins[[#This Row],[Payout]]-Spins[[#This Row],[Bet]]</f>
        <v>-1</v>
      </c>
    </row>
    <row r="5576" spans="1:12" x14ac:dyDescent="0.3">
      <c r="A5576">
        <f t="shared" si="432"/>
        <v>5575</v>
      </c>
      <c r="B5576">
        <f t="shared" ca="1" si="433"/>
        <v>17</v>
      </c>
      <c r="C5576" t="str" cm="1">
        <f t="array" aca="1" ref="C5576" ca="1">INDEX(Reel1,Spins[[#This Row],[Stop1]])</f>
        <v>🍒</v>
      </c>
      <c r="D5576">
        <f t="shared" ca="1" si="434"/>
        <v>4</v>
      </c>
      <c r="E5576" t="str" cm="1">
        <f t="array" aca="1" ref="E5576" ca="1">INDEX(Reel2,Spins[[#This Row],[Stop2]])</f>
        <v>🍋</v>
      </c>
      <c r="F5576">
        <f t="shared" ca="1" si="435"/>
        <v>7</v>
      </c>
      <c r="G5576" t="str" cm="1">
        <f t="array" aca="1" ref="G5576" ca="1">INDEX(Reel3,Spins[[#This Row],[Stop3]])</f>
        <v>🍒</v>
      </c>
      <c r="H5576" t="b">
        <f ca="1">AND(Spins[[#This Row],[Sym1]]=Spins[[#This Row],[Sym2]],Spins[[#This Row],[Sym2]]=Spins[[#This Row],[Sym3]])</f>
        <v>0</v>
      </c>
      <c r="I5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76">
        <f t="shared" si="436"/>
        <v>1</v>
      </c>
      <c r="K5576">
        <f ca="1">Spins[[#This Row],[Mult]]*Spins[[#This Row],[Bet]]</f>
        <v>0</v>
      </c>
      <c r="L5576">
        <f ca="1">Spins[[#This Row],[Payout]]-Spins[[#This Row],[Bet]]</f>
        <v>-1</v>
      </c>
    </row>
    <row r="5577" spans="1:12" x14ac:dyDescent="0.3">
      <c r="A5577">
        <f t="shared" si="432"/>
        <v>5576</v>
      </c>
      <c r="B5577">
        <f t="shared" ca="1" si="433"/>
        <v>3</v>
      </c>
      <c r="C5577" t="str" cm="1">
        <f t="array" aca="1" ref="C5577" ca="1">INDEX(Reel1,Spins[[#This Row],[Stop1]])</f>
        <v>🍋</v>
      </c>
      <c r="D5577">
        <f t="shared" ca="1" si="434"/>
        <v>11</v>
      </c>
      <c r="E5577" t="str" cm="1">
        <f t="array" aca="1" ref="E5577" ca="1">INDEX(Reel2,Spins[[#This Row],[Stop2]])</f>
        <v>🍋</v>
      </c>
      <c r="F5577">
        <f t="shared" ca="1" si="435"/>
        <v>12</v>
      </c>
      <c r="G5577" t="str" cm="1">
        <f t="array" aca="1" ref="G5577" ca="1">INDEX(Reel3,Spins[[#This Row],[Stop3]])</f>
        <v>🍒</v>
      </c>
      <c r="H5577" t="b">
        <f ca="1">AND(Spins[[#This Row],[Sym1]]=Spins[[#This Row],[Sym2]],Spins[[#This Row],[Sym2]]=Spins[[#This Row],[Sym3]])</f>
        <v>0</v>
      </c>
      <c r="I5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77">
        <f t="shared" si="436"/>
        <v>1</v>
      </c>
      <c r="K5577">
        <f ca="1">Spins[[#This Row],[Mult]]*Spins[[#This Row],[Bet]]</f>
        <v>0.6</v>
      </c>
      <c r="L5577">
        <f ca="1">Spins[[#This Row],[Payout]]-Spins[[#This Row],[Bet]]</f>
        <v>-0.4</v>
      </c>
    </row>
    <row r="5578" spans="1:12" x14ac:dyDescent="0.3">
      <c r="A5578">
        <f t="shared" si="432"/>
        <v>5577</v>
      </c>
      <c r="B5578">
        <f t="shared" ca="1" si="433"/>
        <v>10</v>
      </c>
      <c r="C5578" t="str" cm="1">
        <f t="array" aca="1" ref="C5578" ca="1">INDEX(Reel1,Spins[[#This Row],[Stop1]])</f>
        <v>🍋</v>
      </c>
      <c r="D5578">
        <f t="shared" ca="1" si="434"/>
        <v>2</v>
      </c>
      <c r="E5578" t="str" cm="1">
        <f t="array" aca="1" ref="E5578" ca="1">INDEX(Reel2,Spins[[#This Row],[Stop2]])</f>
        <v>🍋</v>
      </c>
      <c r="F5578">
        <f t="shared" ca="1" si="435"/>
        <v>15</v>
      </c>
      <c r="G5578" t="str" cm="1">
        <f t="array" aca="1" ref="G5578" ca="1">INDEX(Reel3,Spins[[#This Row],[Stop3]])</f>
        <v>🍇</v>
      </c>
      <c r="H5578" t="b">
        <f ca="1">AND(Spins[[#This Row],[Sym1]]=Spins[[#This Row],[Sym2]],Spins[[#This Row],[Sym2]]=Spins[[#This Row],[Sym3]])</f>
        <v>0</v>
      </c>
      <c r="I5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78">
        <f t="shared" si="436"/>
        <v>1</v>
      </c>
      <c r="K5578">
        <f ca="1">Spins[[#This Row],[Mult]]*Spins[[#This Row],[Bet]]</f>
        <v>0.6</v>
      </c>
      <c r="L5578">
        <f ca="1">Spins[[#This Row],[Payout]]-Spins[[#This Row],[Bet]]</f>
        <v>-0.4</v>
      </c>
    </row>
    <row r="5579" spans="1:12" x14ac:dyDescent="0.3">
      <c r="A5579">
        <f t="shared" si="432"/>
        <v>5578</v>
      </c>
      <c r="B5579">
        <f t="shared" ca="1" si="433"/>
        <v>1</v>
      </c>
      <c r="C5579" t="str" cm="1">
        <f t="array" aca="1" ref="C5579" ca="1">INDEX(Reel1,Spins[[#This Row],[Stop1]])</f>
        <v>🍋</v>
      </c>
      <c r="D5579">
        <f t="shared" ca="1" si="434"/>
        <v>23</v>
      </c>
      <c r="E5579" t="str" cm="1">
        <f t="array" aca="1" ref="E5579" ca="1">INDEX(Reel2,Spins[[#This Row],[Stop2]])</f>
        <v>🍇</v>
      </c>
      <c r="F5579">
        <f t="shared" ca="1" si="435"/>
        <v>31</v>
      </c>
      <c r="G5579" t="str" cm="1">
        <f t="array" aca="1" ref="G5579" ca="1">INDEX(Reel3,Spins[[#This Row],[Stop3]])</f>
        <v>💎</v>
      </c>
      <c r="H5579" t="b">
        <f ca="1">AND(Spins[[#This Row],[Sym1]]=Spins[[#This Row],[Sym2]],Spins[[#This Row],[Sym2]]=Spins[[#This Row],[Sym3]])</f>
        <v>0</v>
      </c>
      <c r="I5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79">
        <f t="shared" si="436"/>
        <v>1</v>
      </c>
      <c r="K5579">
        <f ca="1">Spins[[#This Row],[Mult]]*Spins[[#This Row],[Bet]]</f>
        <v>0</v>
      </c>
      <c r="L5579">
        <f ca="1">Spins[[#This Row],[Payout]]-Spins[[#This Row],[Bet]]</f>
        <v>-1</v>
      </c>
    </row>
    <row r="5580" spans="1:12" x14ac:dyDescent="0.3">
      <c r="A5580">
        <f t="shared" si="432"/>
        <v>5579</v>
      </c>
      <c r="B5580">
        <f t="shared" ca="1" si="433"/>
        <v>22</v>
      </c>
      <c r="C5580" t="str" cm="1">
        <f t="array" aca="1" ref="C5580" ca="1">INDEX(Reel1,Spins[[#This Row],[Stop1]])</f>
        <v>🍇</v>
      </c>
      <c r="D5580">
        <f t="shared" ca="1" si="434"/>
        <v>3</v>
      </c>
      <c r="E5580" t="str" cm="1">
        <f t="array" aca="1" ref="E5580" ca="1">INDEX(Reel2,Spins[[#This Row],[Stop2]])</f>
        <v>🍋</v>
      </c>
      <c r="F5580">
        <f t="shared" ca="1" si="435"/>
        <v>29</v>
      </c>
      <c r="G5580" t="str" cm="1">
        <f t="array" aca="1" ref="G5580" ca="1">INDEX(Reel3,Spins[[#This Row],[Stop3]])</f>
        <v>7️⃣</v>
      </c>
      <c r="H5580" t="b">
        <f ca="1">AND(Spins[[#This Row],[Sym1]]=Spins[[#This Row],[Sym2]],Spins[[#This Row],[Sym2]]=Spins[[#This Row],[Sym3]])</f>
        <v>0</v>
      </c>
      <c r="I5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0">
        <f t="shared" si="436"/>
        <v>1</v>
      </c>
      <c r="K5580">
        <f ca="1">Spins[[#This Row],[Mult]]*Spins[[#This Row],[Bet]]</f>
        <v>0</v>
      </c>
      <c r="L5580">
        <f ca="1">Spins[[#This Row],[Payout]]-Spins[[#This Row],[Bet]]</f>
        <v>-1</v>
      </c>
    </row>
    <row r="5581" spans="1:12" x14ac:dyDescent="0.3">
      <c r="A5581">
        <f t="shared" si="432"/>
        <v>5580</v>
      </c>
      <c r="B5581">
        <f t="shared" ca="1" si="433"/>
        <v>29</v>
      </c>
      <c r="C5581" t="str" cm="1">
        <f t="array" aca="1" ref="C5581" ca="1">INDEX(Reel1,Spins[[#This Row],[Stop1]])</f>
        <v>7️⃣</v>
      </c>
      <c r="D5581">
        <f t="shared" ca="1" si="434"/>
        <v>8</v>
      </c>
      <c r="E5581" t="str" cm="1">
        <f t="array" aca="1" ref="E5581" ca="1">INDEX(Reel2,Spins[[#This Row],[Stop2]])</f>
        <v>🍋</v>
      </c>
      <c r="F5581">
        <f t="shared" ca="1" si="435"/>
        <v>3</v>
      </c>
      <c r="G5581" t="str" cm="1">
        <f t="array" aca="1" ref="G5581" ca="1">INDEX(Reel3,Spins[[#This Row],[Stop3]])</f>
        <v>🍋</v>
      </c>
      <c r="H5581" t="b">
        <f ca="1">AND(Spins[[#This Row],[Sym1]]=Spins[[#This Row],[Sym2]],Spins[[#This Row],[Sym2]]=Spins[[#This Row],[Sym3]])</f>
        <v>0</v>
      </c>
      <c r="I5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1">
        <f t="shared" si="436"/>
        <v>1</v>
      </c>
      <c r="K5581">
        <f ca="1">Spins[[#This Row],[Mult]]*Spins[[#This Row],[Bet]]</f>
        <v>0</v>
      </c>
      <c r="L5581">
        <f ca="1">Spins[[#This Row],[Payout]]-Spins[[#This Row],[Bet]]</f>
        <v>-1</v>
      </c>
    </row>
    <row r="5582" spans="1:12" x14ac:dyDescent="0.3">
      <c r="A5582">
        <f t="shared" si="432"/>
        <v>5581</v>
      </c>
      <c r="B5582">
        <f t="shared" ca="1" si="433"/>
        <v>31</v>
      </c>
      <c r="C5582" t="str" cm="1">
        <f t="array" aca="1" ref="C5582" ca="1">INDEX(Reel1,Spins[[#This Row],[Stop1]])</f>
        <v>💎</v>
      </c>
      <c r="D5582">
        <f t="shared" ca="1" si="434"/>
        <v>21</v>
      </c>
      <c r="E5582" t="str" cm="1">
        <f t="array" aca="1" ref="E5582" ca="1">INDEX(Reel2,Spins[[#This Row],[Stop2]])</f>
        <v>🍒</v>
      </c>
      <c r="F5582">
        <f t="shared" ca="1" si="435"/>
        <v>22</v>
      </c>
      <c r="G5582" t="str" cm="1">
        <f t="array" aca="1" ref="G5582" ca="1">INDEX(Reel3,Spins[[#This Row],[Stop3]])</f>
        <v>🔔</v>
      </c>
      <c r="H5582" t="b">
        <f ca="1">AND(Spins[[#This Row],[Sym1]]=Spins[[#This Row],[Sym2]],Spins[[#This Row],[Sym2]]=Spins[[#This Row],[Sym3]])</f>
        <v>0</v>
      </c>
      <c r="I5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2">
        <f t="shared" si="436"/>
        <v>1</v>
      </c>
      <c r="K5582">
        <f ca="1">Spins[[#This Row],[Mult]]*Spins[[#This Row],[Bet]]</f>
        <v>0</v>
      </c>
      <c r="L5582">
        <f ca="1">Spins[[#This Row],[Payout]]-Spins[[#This Row],[Bet]]</f>
        <v>-1</v>
      </c>
    </row>
    <row r="5583" spans="1:12" x14ac:dyDescent="0.3">
      <c r="A5583">
        <f t="shared" si="432"/>
        <v>5582</v>
      </c>
      <c r="B5583">
        <f t="shared" ca="1" si="433"/>
        <v>8</v>
      </c>
      <c r="C5583" t="str" cm="1">
        <f t="array" aca="1" ref="C5583" ca="1">INDEX(Reel1,Spins[[#This Row],[Stop1]])</f>
        <v>🍋</v>
      </c>
      <c r="D5583">
        <f t="shared" ca="1" si="434"/>
        <v>12</v>
      </c>
      <c r="E5583" t="str" cm="1">
        <f t="array" aca="1" ref="E5583" ca="1">INDEX(Reel2,Spins[[#This Row],[Stop2]])</f>
        <v>🍋</v>
      </c>
      <c r="F5583">
        <f t="shared" ca="1" si="435"/>
        <v>13</v>
      </c>
      <c r="G5583" t="str" cm="1">
        <f t="array" aca="1" ref="G5583" ca="1">INDEX(Reel3,Spins[[#This Row],[Stop3]])</f>
        <v>🍇</v>
      </c>
      <c r="H5583" t="b">
        <f ca="1">AND(Spins[[#This Row],[Sym1]]=Spins[[#This Row],[Sym2]],Spins[[#This Row],[Sym2]]=Spins[[#This Row],[Sym3]])</f>
        <v>0</v>
      </c>
      <c r="I5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83">
        <f t="shared" si="436"/>
        <v>1</v>
      </c>
      <c r="K5583">
        <f ca="1">Spins[[#This Row],[Mult]]*Spins[[#This Row],[Bet]]</f>
        <v>0.6</v>
      </c>
      <c r="L5583">
        <f ca="1">Spins[[#This Row],[Payout]]-Spins[[#This Row],[Bet]]</f>
        <v>-0.4</v>
      </c>
    </row>
    <row r="5584" spans="1:12" x14ac:dyDescent="0.3">
      <c r="A5584">
        <f t="shared" si="432"/>
        <v>5583</v>
      </c>
      <c r="B5584">
        <f t="shared" ca="1" si="433"/>
        <v>26</v>
      </c>
      <c r="C5584" t="str" cm="1">
        <f t="array" aca="1" ref="C5584" ca="1">INDEX(Reel1,Spins[[#This Row],[Stop1]])</f>
        <v>🔔</v>
      </c>
      <c r="D5584">
        <f t="shared" ca="1" si="434"/>
        <v>6</v>
      </c>
      <c r="E5584" t="str" cm="1">
        <f t="array" aca="1" ref="E5584" ca="1">INDEX(Reel2,Spins[[#This Row],[Stop2]])</f>
        <v>🍋</v>
      </c>
      <c r="F5584">
        <f t="shared" ca="1" si="435"/>
        <v>18</v>
      </c>
      <c r="G5584" t="str" cm="1">
        <f t="array" aca="1" ref="G5584" ca="1">INDEX(Reel3,Spins[[#This Row],[Stop3]])</f>
        <v>🔔</v>
      </c>
      <c r="H5584" t="b">
        <f ca="1">AND(Spins[[#This Row],[Sym1]]=Spins[[#This Row],[Sym2]],Spins[[#This Row],[Sym2]]=Spins[[#This Row],[Sym3]])</f>
        <v>0</v>
      </c>
      <c r="I5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4">
        <f t="shared" si="436"/>
        <v>1</v>
      </c>
      <c r="K5584">
        <f ca="1">Spins[[#This Row],[Mult]]*Spins[[#This Row],[Bet]]</f>
        <v>0</v>
      </c>
      <c r="L5584">
        <f ca="1">Spins[[#This Row],[Payout]]-Spins[[#This Row],[Bet]]</f>
        <v>-1</v>
      </c>
    </row>
    <row r="5585" spans="1:12" x14ac:dyDescent="0.3">
      <c r="A5585">
        <f t="shared" si="432"/>
        <v>5584</v>
      </c>
      <c r="B5585">
        <f t="shared" ca="1" si="433"/>
        <v>30</v>
      </c>
      <c r="C5585" t="str" cm="1">
        <f t="array" aca="1" ref="C5585" ca="1">INDEX(Reel1,Spins[[#This Row],[Stop1]])</f>
        <v>7️⃣</v>
      </c>
      <c r="D5585">
        <f t="shared" ca="1" si="434"/>
        <v>7</v>
      </c>
      <c r="E5585" t="str" cm="1">
        <f t="array" aca="1" ref="E5585" ca="1">INDEX(Reel2,Spins[[#This Row],[Stop2]])</f>
        <v>🍋</v>
      </c>
      <c r="F5585">
        <f t="shared" ca="1" si="435"/>
        <v>31</v>
      </c>
      <c r="G5585" t="str" cm="1">
        <f t="array" aca="1" ref="G5585" ca="1">INDEX(Reel3,Spins[[#This Row],[Stop3]])</f>
        <v>💎</v>
      </c>
      <c r="H5585" t="b">
        <f ca="1">AND(Spins[[#This Row],[Sym1]]=Spins[[#This Row],[Sym2]],Spins[[#This Row],[Sym2]]=Spins[[#This Row],[Sym3]])</f>
        <v>0</v>
      </c>
      <c r="I5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5">
        <f t="shared" si="436"/>
        <v>1</v>
      </c>
      <c r="K5585">
        <f ca="1">Spins[[#This Row],[Mult]]*Spins[[#This Row],[Bet]]</f>
        <v>0</v>
      </c>
      <c r="L5585">
        <f ca="1">Spins[[#This Row],[Payout]]-Spins[[#This Row],[Bet]]</f>
        <v>-1</v>
      </c>
    </row>
    <row r="5586" spans="1:12" x14ac:dyDescent="0.3">
      <c r="A5586">
        <f t="shared" si="432"/>
        <v>5585</v>
      </c>
      <c r="B5586">
        <f t="shared" ca="1" si="433"/>
        <v>22</v>
      </c>
      <c r="C5586" t="str" cm="1">
        <f t="array" aca="1" ref="C5586" ca="1">INDEX(Reel1,Spins[[#This Row],[Stop1]])</f>
        <v>🍇</v>
      </c>
      <c r="D5586">
        <f t="shared" ca="1" si="434"/>
        <v>5</v>
      </c>
      <c r="E5586" t="str" cm="1">
        <f t="array" aca="1" ref="E5586" ca="1">INDEX(Reel2,Spins[[#This Row],[Stop2]])</f>
        <v>🍋</v>
      </c>
      <c r="F5586">
        <f t="shared" ca="1" si="435"/>
        <v>8</v>
      </c>
      <c r="G5586" t="str" cm="1">
        <f t="array" aca="1" ref="G5586" ca="1">INDEX(Reel3,Spins[[#This Row],[Stop3]])</f>
        <v>🍒</v>
      </c>
      <c r="H5586" t="b">
        <f ca="1">AND(Spins[[#This Row],[Sym1]]=Spins[[#This Row],[Sym2]],Spins[[#This Row],[Sym2]]=Spins[[#This Row],[Sym3]])</f>
        <v>0</v>
      </c>
      <c r="I5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6">
        <f t="shared" si="436"/>
        <v>1</v>
      </c>
      <c r="K5586">
        <f ca="1">Spins[[#This Row],[Mult]]*Spins[[#This Row],[Bet]]</f>
        <v>0</v>
      </c>
      <c r="L5586">
        <f ca="1">Spins[[#This Row],[Payout]]-Spins[[#This Row],[Bet]]</f>
        <v>-1</v>
      </c>
    </row>
    <row r="5587" spans="1:12" x14ac:dyDescent="0.3">
      <c r="A5587">
        <f t="shared" si="432"/>
        <v>5586</v>
      </c>
      <c r="B5587">
        <f t="shared" ca="1" si="433"/>
        <v>27</v>
      </c>
      <c r="C5587" t="str" cm="1">
        <f t="array" aca="1" ref="C5587" ca="1">INDEX(Reel1,Spins[[#This Row],[Stop1]])</f>
        <v>BAR</v>
      </c>
      <c r="D5587">
        <f t="shared" ca="1" si="434"/>
        <v>27</v>
      </c>
      <c r="E5587" t="str" cm="1">
        <f t="array" aca="1" ref="E5587" ca="1">INDEX(Reel2,Spins[[#This Row],[Stop2]])</f>
        <v>BAR</v>
      </c>
      <c r="F5587">
        <f t="shared" ca="1" si="435"/>
        <v>18</v>
      </c>
      <c r="G5587" t="str" cm="1">
        <f t="array" aca="1" ref="G5587" ca="1">INDEX(Reel3,Spins[[#This Row],[Stop3]])</f>
        <v>🔔</v>
      </c>
      <c r="H5587" t="b">
        <f ca="1">AND(Spins[[#This Row],[Sym1]]=Spins[[#This Row],[Sym2]],Spins[[#This Row],[Sym2]]=Spins[[#This Row],[Sym3]])</f>
        <v>0</v>
      </c>
      <c r="I5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5587">
        <f t="shared" si="436"/>
        <v>1</v>
      </c>
      <c r="K5587">
        <f ca="1">Spins[[#This Row],[Mult]]*Spins[[#This Row],[Bet]]</f>
        <v>3</v>
      </c>
      <c r="L5587">
        <f ca="1">Spins[[#This Row],[Payout]]-Spins[[#This Row],[Bet]]</f>
        <v>2</v>
      </c>
    </row>
    <row r="5588" spans="1:12" x14ac:dyDescent="0.3">
      <c r="A5588">
        <f t="shared" si="432"/>
        <v>5587</v>
      </c>
      <c r="B5588">
        <f t="shared" ca="1" si="433"/>
        <v>17</v>
      </c>
      <c r="C5588" t="str" cm="1">
        <f t="array" aca="1" ref="C5588" ca="1">INDEX(Reel1,Spins[[#This Row],[Stop1]])</f>
        <v>🍒</v>
      </c>
      <c r="D5588">
        <f t="shared" ca="1" si="434"/>
        <v>11</v>
      </c>
      <c r="E5588" t="str" cm="1">
        <f t="array" aca="1" ref="E5588" ca="1">INDEX(Reel2,Spins[[#This Row],[Stop2]])</f>
        <v>🍋</v>
      </c>
      <c r="F5588">
        <f t="shared" ca="1" si="435"/>
        <v>27</v>
      </c>
      <c r="G5588" t="str" cm="1">
        <f t="array" aca="1" ref="G5588" ca="1">INDEX(Reel3,Spins[[#This Row],[Stop3]])</f>
        <v>7️⃣</v>
      </c>
      <c r="H5588" t="b">
        <f ca="1">AND(Spins[[#This Row],[Sym1]]=Spins[[#This Row],[Sym2]],Spins[[#This Row],[Sym2]]=Spins[[#This Row],[Sym3]])</f>
        <v>0</v>
      </c>
      <c r="I5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88">
        <f t="shared" si="436"/>
        <v>1</v>
      </c>
      <c r="K5588">
        <f ca="1">Spins[[#This Row],[Mult]]*Spins[[#This Row],[Bet]]</f>
        <v>0</v>
      </c>
      <c r="L5588">
        <f ca="1">Spins[[#This Row],[Payout]]-Spins[[#This Row],[Bet]]</f>
        <v>-1</v>
      </c>
    </row>
    <row r="5589" spans="1:12" x14ac:dyDescent="0.3">
      <c r="A5589">
        <f t="shared" si="432"/>
        <v>5588</v>
      </c>
      <c r="B5589">
        <f t="shared" ca="1" si="433"/>
        <v>2</v>
      </c>
      <c r="C5589" t="str" cm="1">
        <f t="array" aca="1" ref="C5589" ca="1">INDEX(Reel1,Spins[[#This Row],[Stop1]])</f>
        <v>🍋</v>
      </c>
      <c r="D5589">
        <f t="shared" ca="1" si="434"/>
        <v>5</v>
      </c>
      <c r="E5589" t="str" cm="1">
        <f t="array" aca="1" ref="E5589" ca="1">INDEX(Reel2,Spins[[#This Row],[Stop2]])</f>
        <v>🍋</v>
      </c>
      <c r="F5589">
        <f t="shared" ca="1" si="435"/>
        <v>27</v>
      </c>
      <c r="G5589" t="str" cm="1">
        <f t="array" aca="1" ref="G5589" ca="1">INDEX(Reel3,Spins[[#This Row],[Stop3]])</f>
        <v>7️⃣</v>
      </c>
      <c r="H5589" t="b">
        <f ca="1">AND(Spins[[#This Row],[Sym1]]=Spins[[#This Row],[Sym2]],Spins[[#This Row],[Sym2]]=Spins[[#This Row],[Sym3]])</f>
        <v>0</v>
      </c>
      <c r="I5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89">
        <f t="shared" si="436"/>
        <v>1</v>
      </c>
      <c r="K5589">
        <f ca="1">Spins[[#This Row],[Mult]]*Spins[[#This Row],[Bet]]</f>
        <v>0.6</v>
      </c>
      <c r="L5589">
        <f ca="1">Spins[[#This Row],[Payout]]-Spins[[#This Row],[Bet]]</f>
        <v>-0.4</v>
      </c>
    </row>
    <row r="5590" spans="1:12" x14ac:dyDescent="0.3">
      <c r="A5590">
        <f t="shared" si="432"/>
        <v>5589</v>
      </c>
      <c r="B5590">
        <f t="shared" ca="1" si="433"/>
        <v>4</v>
      </c>
      <c r="C5590" t="str" cm="1">
        <f t="array" aca="1" ref="C5590" ca="1">INDEX(Reel1,Spins[[#This Row],[Stop1]])</f>
        <v>🍋</v>
      </c>
      <c r="D5590">
        <f t="shared" ca="1" si="434"/>
        <v>6</v>
      </c>
      <c r="E5590" t="str" cm="1">
        <f t="array" aca="1" ref="E5590" ca="1">INDEX(Reel2,Spins[[#This Row],[Stop2]])</f>
        <v>🍋</v>
      </c>
      <c r="F5590">
        <f t="shared" ca="1" si="435"/>
        <v>8</v>
      </c>
      <c r="G5590" t="str" cm="1">
        <f t="array" aca="1" ref="G5590" ca="1">INDEX(Reel3,Spins[[#This Row],[Stop3]])</f>
        <v>🍒</v>
      </c>
      <c r="H5590" t="b">
        <f ca="1">AND(Spins[[#This Row],[Sym1]]=Spins[[#This Row],[Sym2]],Spins[[#This Row],[Sym2]]=Spins[[#This Row],[Sym3]])</f>
        <v>0</v>
      </c>
      <c r="I5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90">
        <f t="shared" si="436"/>
        <v>1</v>
      </c>
      <c r="K5590">
        <f ca="1">Spins[[#This Row],[Mult]]*Spins[[#This Row],[Bet]]</f>
        <v>0.6</v>
      </c>
      <c r="L5590">
        <f ca="1">Spins[[#This Row],[Payout]]-Spins[[#This Row],[Bet]]</f>
        <v>-0.4</v>
      </c>
    </row>
    <row r="5591" spans="1:12" x14ac:dyDescent="0.3">
      <c r="A5591">
        <f t="shared" si="432"/>
        <v>5590</v>
      </c>
      <c r="B5591">
        <f t="shared" ca="1" si="433"/>
        <v>11</v>
      </c>
      <c r="C5591" t="str" cm="1">
        <f t="array" aca="1" ref="C5591" ca="1">INDEX(Reel1,Spins[[#This Row],[Stop1]])</f>
        <v>🍋</v>
      </c>
      <c r="D5591">
        <f t="shared" ca="1" si="434"/>
        <v>7</v>
      </c>
      <c r="E5591" t="str" cm="1">
        <f t="array" aca="1" ref="E5591" ca="1">INDEX(Reel2,Spins[[#This Row],[Stop2]])</f>
        <v>🍋</v>
      </c>
      <c r="F5591">
        <f t="shared" ca="1" si="435"/>
        <v>25</v>
      </c>
      <c r="G5591" t="str" cm="1">
        <f t="array" aca="1" ref="G5591" ca="1">INDEX(Reel3,Spins[[#This Row],[Stop3]])</f>
        <v>BAR</v>
      </c>
      <c r="H5591" t="b">
        <f ca="1">AND(Spins[[#This Row],[Sym1]]=Spins[[#This Row],[Sym2]],Spins[[#This Row],[Sym2]]=Spins[[#This Row],[Sym3]])</f>
        <v>0</v>
      </c>
      <c r="I5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591">
        <f t="shared" si="436"/>
        <v>1</v>
      </c>
      <c r="K5591">
        <f ca="1">Spins[[#This Row],[Mult]]*Spins[[#This Row],[Bet]]</f>
        <v>0.6</v>
      </c>
      <c r="L5591">
        <f ca="1">Spins[[#This Row],[Payout]]-Spins[[#This Row],[Bet]]</f>
        <v>-0.4</v>
      </c>
    </row>
    <row r="5592" spans="1:12" x14ac:dyDescent="0.3">
      <c r="A5592">
        <f t="shared" si="432"/>
        <v>5591</v>
      </c>
      <c r="B5592">
        <f t="shared" ca="1" si="433"/>
        <v>4</v>
      </c>
      <c r="C5592" t="str" cm="1">
        <f t="array" aca="1" ref="C5592" ca="1">INDEX(Reel1,Spins[[#This Row],[Stop1]])</f>
        <v>🍋</v>
      </c>
      <c r="D5592">
        <f t="shared" ca="1" si="434"/>
        <v>19</v>
      </c>
      <c r="E5592" t="str" cm="1">
        <f t="array" aca="1" ref="E5592" ca="1">INDEX(Reel2,Spins[[#This Row],[Stop2]])</f>
        <v>🍒</v>
      </c>
      <c r="F5592">
        <f t="shared" ca="1" si="435"/>
        <v>16</v>
      </c>
      <c r="G5592" t="str" cm="1">
        <f t="array" aca="1" ref="G5592" ca="1">INDEX(Reel3,Spins[[#This Row],[Stop3]])</f>
        <v>🍇</v>
      </c>
      <c r="H5592" t="b">
        <f ca="1">AND(Spins[[#This Row],[Sym1]]=Spins[[#This Row],[Sym2]],Spins[[#This Row],[Sym2]]=Spins[[#This Row],[Sym3]])</f>
        <v>0</v>
      </c>
      <c r="I5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2">
        <f t="shared" si="436"/>
        <v>1</v>
      </c>
      <c r="K5592">
        <f ca="1">Spins[[#This Row],[Mult]]*Spins[[#This Row],[Bet]]</f>
        <v>0</v>
      </c>
      <c r="L5592">
        <f ca="1">Spins[[#This Row],[Payout]]-Spins[[#This Row],[Bet]]</f>
        <v>-1</v>
      </c>
    </row>
    <row r="5593" spans="1:12" x14ac:dyDescent="0.3">
      <c r="A5593">
        <f t="shared" si="432"/>
        <v>5592</v>
      </c>
      <c r="B5593">
        <f t="shared" ca="1" si="433"/>
        <v>23</v>
      </c>
      <c r="C5593" t="str" cm="1">
        <f t="array" aca="1" ref="C5593" ca="1">INDEX(Reel1,Spins[[#This Row],[Stop1]])</f>
        <v>🍇</v>
      </c>
      <c r="D5593">
        <f t="shared" ca="1" si="434"/>
        <v>22</v>
      </c>
      <c r="E5593" t="str" cm="1">
        <f t="array" aca="1" ref="E5593" ca="1">INDEX(Reel2,Spins[[#This Row],[Stop2]])</f>
        <v>🍇</v>
      </c>
      <c r="F5593">
        <f t="shared" ca="1" si="435"/>
        <v>23</v>
      </c>
      <c r="G5593" t="str" cm="1">
        <f t="array" aca="1" ref="G5593" ca="1">INDEX(Reel3,Spins[[#This Row],[Stop3]])</f>
        <v>BAR</v>
      </c>
      <c r="H5593" t="b">
        <f ca="1">AND(Spins[[#This Row],[Sym1]]=Spins[[#This Row],[Sym2]],Spins[[#This Row],[Sym2]]=Spins[[#This Row],[Sym3]])</f>
        <v>0</v>
      </c>
      <c r="I5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593">
        <f t="shared" si="436"/>
        <v>1</v>
      </c>
      <c r="K5593">
        <f ca="1">Spins[[#This Row],[Mult]]*Spins[[#This Row],[Bet]]</f>
        <v>1.5</v>
      </c>
      <c r="L5593">
        <f ca="1">Spins[[#This Row],[Payout]]-Spins[[#This Row],[Bet]]</f>
        <v>0.5</v>
      </c>
    </row>
    <row r="5594" spans="1:12" x14ac:dyDescent="0.3">
      <c r="A5594">
        <f t="shared" si="432"/>
        <v>5593</v>
      </c>
      <c r="B5594">
        <f t="shared" ca="1" si="433"/>
        <v>26</v>
      </c>
      <c r="C5594" t="str" cm="1">
        <f t="array" aca="1" ref="C5594" ca="1">INDEX(Reel1,Spins[[#This Row],[Stop1]])</f>
        <v>🔔</v>
      </c>
      <c r="D5594">
        <f t="shared" ca="1" si="434"/>
        <v>19</v>
      </c>
      <c r="E5594" t="str" cm="1">
        <f t="array" aca="1" ref="E5594" ca="1">INDEX(Reel2,Spins[[#This Row],[Stop2]])</f>
        <v>🍒</v>
      </c>
      <c r="F5594">
        <f t="shared" ca="1" si="435"/>
        <v>14</v>
      </c>
      <c r="G5594" t="str" cm="1">
        <f t="array" aca="1" ref="G5594" ca="1">INDEX(Reel3,Spins[[#This Row],[Stop3]])</f>
        <v>🍇</v>
      </c>
      <c r="H5594" t="b">
        <f ca="1">AND(Spins[[#This Row],[Sym1]]=Spins[[#This Row],[Sym2]],Spins[[#This Row],[Sym2]]=Spins[[#This Row],[Sym3]])</f>
        <v>0</v>
      </c>
      <c r="I5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4">
        <f t="shared" si="436"/>
        <v>1</v>
      </c>
      <c r="K5594">
        <f ca="1">Spins[[#This Row],[Mult]]*Spins[[#This Row],[Bet]]</f>
        <v>0</v>
      </c>
      <c r="L5594">
        <f ca="1">Spins[[#This Row],[Payout]]-Spins[[#This Row],[Bet]]</f>
        <v>-1</v>
      </c>
    </row>
    <row r="5595" spans="1:12" x14ac:dyDescent="0.3">
      <c r="A5595">
        <f t="shared" si="432"/>
        <v>5594</v>
      </c>
      <c r="B5595">
        <f t="shared" ca="1" si="433"/>
        <v>15</v>
      </c>
      <c r="C5595" t="str" cm="1">
        <f t="array" aca="1" ref="C5595" ca="1">INDEX(Reel1,Spins[[#This Row],[Stop1]])</f>
        <v>🍒</v>
      </c>
      <c r="D5595">
        <f t="shared" ca="1" si="434"/>
        <v>4</v>
      </c>
      <c r="E5595" t="str" cm="1">
        <f t="array" aca="1" ref="E5595" ca="1">INDEX(Reel2,Spins[[#This Row],[Stop2]])</f>
        <v>🍋</v>
      </c>
      <c r="F5595">
        <f t="shared" ca="1" si="435"/>
        <v>17</v>
      </c>
      <c r="G5595" t="str" cm="1">
        <f t="array" aca="1" ref="G5595" ca="1">INDEX(Reel3,Spins[[#This Row],[Stop3]])</f>
        <v>🍇</v>
      </c>
      <c r="H5595" t="b">
        <f ca="1">AND(Spins[[#This Row],[Sym1]]=Spins[[#This Row],[Sym2]],Spins[[#This Row],[Sym2]]=Spins[[#This Row],[Sym3]])</f>
        <v>0</v>
      </c>
      <c r="I5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5">
        <f t="shared" si="436"/>
        <v>1</v>
      </c>
      <c r="K5595">
        <f ca="1">Spins[[#This Row],[Mult]]*Spins[[#This Row],[Bet]]</f>
        <v>0</v>
      </c>
      <c r="L5595">
        <f ca="1">Spins[[#This Row],[Payout]]-Spins[[#This Row],[Bet]]</f>
        <v>-1</v>
      </c>
    </row>
    <row r="5596" spans="1:12" x14ac:dyDescent="0.3">
      <c r="A5596">
        <f t="shared" si="432"/>
        <v>5595</v>
      </c>
      <c r="B5596">
        <f t="shared" ca="1" si="433"/>
        <v>4</v>
      </c>
      <c r="C5596" t="str" cm="1">
        <f t="array" aca="1" ref="C5596" ca="1">INDEX(Reel1,Spins[[#This Row],[Stop1]])</f>
        <v>🍋</v>
      </c>
      <c r="D5596">
        <f t="shared" ca="1" si="434"/>
        <v>25</v>
      </c>
      <c r="E5596" t="str" cm="1">
        <f t="array" aca="1" ref="E5596" ca="1">INDEX(Reel2,Spins[[#This Row],[Stop2]])</f>
        <v>🔔</v>
      </c>
      <c r="F5596">
        <f t="shared" ca="1" si="435"/>
        <v>26</v>
      </c>
      <c r="G5596" t="str" cm="1">
        <f t="array" aca="1" ref="G5596" ca="1">INDEX(Reel3,Spins[[#This Row],[Stop3]])</f>
        <v>BAR</v>
      </c>
      <c r="H5596" t="b">
        <f ca="1">AND(Spins[[#This Row],[Sym1]]=Spins[[#This Row],[Sym2]],Spins[[#This Row],[Sym2]]=Spins[[#This Row],[Sym3]])</f>
        <v>0</v>
      </c>
      <c r="I5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6">
        <f t="shared" si="436"/>
        <v>1</v>
      </c>
      <c r="K5596">
        <f ca="1">Spins[[#This Row],[Mult]]*Spins[[#This Row],[Bet]]</f>
        <v>0</v>
      </c>
      <c r="L5596">
        <f ca="1">Spins[[#This Row],[Payout]]-Spins[[#This Row],[Bet]]</f>
        <v>-1</v>
      </c>
    </row>
    <row r="5597" spans="1:12" x14ac:dyDescent="0.3">
      <c r="A5597">
        <f t="shared" si="432"/>
        <v>5596</v>
      </c>
      <c r="B5597">
        <f t="shared" ca="1" si="433"/>
        <v>23</v>
      </c>
      <c r="C5597" t="str" cm="1">
        <f t="array" aca="1" ref="C5597" ca="1">INDEX(Reel1,Spins[[#This Row],[Stop1]])</f>
        <v>🍇</v>
      </c>
      <c r="D5597">
        <f t="shared" ca="1" si="434"/>
        <v>13</v>
      </c>
      <c r="E5597" t="str" cm="1">
        <f t="array" aca="1" ref="E5597" ca="1">INDEX(Reel2,Spins[[#This Row],[Stop2]])</f>
        <v>🍋</v>
      </c>
      <c r="F5597">
        <f t="shared" ca="1" si="435"/>
        <v>24</v>
      </c>
      <c r="G5597" t="str" cm="1">
        <f t="array" aca="1" ref="G5597" ca="1">INDEX(Reel3,Spins[[#This Row],[Stop3]])</f>
        <v>BAR</v>
      </c>
      <c r="H5597" t="b">
        <f ca="1">AND(Spins[[#This Row],[Sym1]]=Spins[[#This Row],[Sym2]],Spins[[#This Row],[Sym2]]=Spins[[#This Row],[Sym3]])</f>
        <v>0</v>
      </c>
      <c r="I5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7">
        <f t="shared" si="436"/>
        <v>1</v>
      </c>
      <c r="K5597">
        <f ca="1">Spins[[#This Row],[Mult]]*Spins[[#This Row],[Bet]]</f>
        <v>0</v>
      </c>
      <c r="L5597">
        <f ca="1">Spins[[#This Row],[Payout]]-Spins[[#This Row],[Bet]]</f>
        <v>-1</v>
      </c>
    </row>
    <row r="5598" spans="1:12" x14ac:dyDescent="0.3">
      <c r="A5598">
        <f t="shared" si="432"/>
        <v>5597</v>
      </c>
      <c r="B5598">
        <f t="shared" ca="1" si="433"/>
        <v>4</v>
      </c>
      <c r="C5598" t="str" cm="1">
        <f t="array" aca="1" ref="C5598" ca="1">INDEX(Reel1,Spins[[#This Row],[Stop1]])</f>
        <v>🍋</v>
      </c>
      <c r="D5598">
        <f t="shared" ca="1" si="434"/>
        <v>15</v>
      </c>
      <c r="E5598" t="str" cm="1">
        <f t="array" aca="1" ref="E5598" ca="1">INDEX(Reel2,Spins[[#This Row],[Stop2]])</f>
        <v>🍒</v>
      </c>
      <c r="F5598">
        <f t="shared" ca="1" si="435"/>
        <v>14</v>
      </c>
      <c r="G5598" t="str" cm="1">
        <f t="array" aca="1" ref="G5598" ca="1">INDEX(Reel3,Spins[[#This Row],[Stop3]])</f>
        <v>🍇</v>
      </c>
      <c r="H5598" t="b">
        <f ca="1">AND(Spins[[#This Row],[Sym1]]=Spins[[#This Row],[Sym2]],Spins[[#This Row],[Sym2]]=Spins[[#This Row],[Sym3]])</f>
        <v>0</v>
      </c>
      <c r="I5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8">
        <f t="shared" si="436"/>
        <v>1</v>
      </c>
      <c r="K5598">
        <f ca="1">Spins[[#This Row],[Mult]]*Spins[[#This Row],[Bet]]</f>
        <v>0</v>
      </c>
      <c r="L5598">
        <f ca="1">Spins[[#This Row],[Payout]]-Spins[[#This Row],[Bet]]</f>
        <v>-1</v>
      </c>
    </row>
    <row r="5599" spans="1:12" x14ac:dyDescent="0.3">
      <c r="A5599">
        <f t="shared" si="432"/>
        <v>5598</v>
      </c>
      <c r="B5599">
        <f t="shared" ca="1" si="433"/>
        <v>15</v>
      </c>
      <c r="C5599" t="str" cm="1">
        <f t="array" aca="1" ref="C5599" ca="1">INDEX(Reel1,Spins[[#This Row],[Stop1]])</f>
        <v>🍒</v>
      </c>
      <c r="D5599">
        <f t="shared" ca="1" si="434"/>
        <v>30</v>
      </c>
      <c r="E5599" t="str" cm="1">
        <f t="array" aca="1" ref="E5599" ca="1">INDEX(Reel2,Spins[[#This Row],[Stop2]])</f>
        <v>7️⃣</v>
      </c>
      <c r="F5599">
        <f t="shared" ca="1" si="435"/>
        <v>2</v>
      </c>
      <c r="G5599" t="str" cm="1">
        <f t="array" aca="1" ref="G5599" ca="1">INDEX(Reel3,Spins[[#This Row],[Stop3]])</f>
        <v>🍋</v>
      </c>
      <c r="H5599" t="b">
        <f ca="1">AND(Spins[[#This Row],[Sym1]]=Spins[[#This Row],[Sym2]],Spins[[#This Row],[Sym2]]=Spins[[#This Row],[Sym3]])</f>
        <v>0</v>
      </c>
      <c r="I5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599">
        <f t="shared" si="436"/>
        <v>1</v>
      </c>
      <c r="K5599">
        <f ca="1">Spins[[#This Row],[Mult]]*Spins[[#This Row],[Bet]]</f>
        <v>0</v>
      </c>
      <c r="L5599">
        <f ca="1">Spins[[#This Row],[Payout]]-Spins[[#This Row],[Bet]]</f>
        <v>-1</v>
      </c>
    </row>
    <row r="5600" spans="1:12" x14ac:dyDescent="0.3">
      <c r="A5600">
        <f t="shared" si="432"/>
        <v>5599</v>
      </c>
      <c r="B5600">
        <f t="shared" ca="1" si="433"/>
        <v>3</v>
      </c>
      <c r="C5600" t="str" cm="1">
        <f t="array" aca="1" ref="C5600" ca="1">INDEX(Reel1,Spins[[#This Row],[Stop1]])</f>
        <v>🍋</v>
      </c>
      <c r="D5600">
        <f t="shared" ca="1" si="434"/>
        <v>26</v>
      </c>
      <c r="E5600" t="str" cm="1">
        <f t="array" aca="1" ref="E5600" ca="1">INDEX(Reel2,Spins[[#This Row],[Stop2]])</f>
        <v>🔔</v>
      </c>
      <c r="F5600">
        <f t="shared" ca="1" si="435"/>
        <v>7</v>
      </c>
      <c r="G5600" t="str" cm="1">
        <f t="array" aca="1" ref="G5600" ca="1">INDEX(Reel3,Spins[[#This Row],[Stop3]])</f>
        <v>🍒</v>
      </c>
      <c r="H5600" t="b">
        <f ca="1">AND(Spins[[#This Row],[Sym1]]=Spins[[#This Row],[Sym2]],Spins[[#This Row],[Sym2]]=Spins[[#This Row],[Sym3]])</f>
        <v>0</v>
      </c>
      <c r="I5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00">
        <f t="shared" si="436"/>
        <v>1</v>
      </c>
      <c r="K5600">
        <f ca="1">Spins[[#This Row],[Mult]]*Spins[[#This Row],[Bet]]</f>
        <v>0</v>
      </c>
      <c r="L5600">
        <f ca="1">Spins[[#This Row],[Payout]]-Spins[[#This Row],[Bet]]</f>
        <v>-1</v>
      </c>
    </row>
    <row r="5601" spans="1:12" x14ac:dyDescent="0.3">
      <c r="A5601">
        <f t="shared" si="432"/>
        <v>5600</v>
      </c>
      <c r="B5601">
        <f t="shared" ca="1" si="433"/>
        <v>3</v>
      </c>
      <c r="C5601" t="str" cm="1">
        <f t="array" aca="1" ref="C5601" ca="1">INDEX(Reel1,Spins[[#This Row],[Stop1]])</f>
        <v>🍋</v>
      </c>
      <c r="D5601">
        <f t="shared" ca="1" si="434"/>
        <v>6</v>
      </c>
      <c r="E5601" t="str" cm="1">
        <f t="array" aca="1" ref="E5601" ca="1">INDEX(Reel2,Spins[[#This Row],[Stop2]])</f>
        <v>🍋</v>
      </c>
      <c r="F5601">
        <f t="shared" ca="1" si="435"/>
        <v>25</v>
      </c>
      <c r="G5601" t="str" cm="1">
        <f t="array" aca="1" ref="G5601" ca="1">INDEX(Reel3,Spins[[#This Row],[Stop3]])</f>
        <v>BAR</v>
      </c>
      <c r="H5601" t="b">
        <f ca="1">AND(Spins[[#This Row],[Sym1]]=Spins[[#This Row],[Sym2]],Spins[[#This Row],[Sym2]]=Spins[[#This Row],[Sym3]])</f>
        <v>0</v>
      </c>
      <c r="I5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01">
        <f t="shared" si="436"/>
        <v>1</v>
      </c>
      <c r="K5601">
        <f ca="1">Spins[[#This Row],[Mult]]*Spins[[#This Row],[Bet]]</f>
        <v>0.6</v>
      </c>
      <c r="L5601">
        <f ca="1">Spins[[#This Row],[Payout]]-Spins[[#This Row],[Bet]]</f>
        <v>-0.4</v>
      </c>
    </row>
    <row r="5602" spans="1:12" x14ac:dyDescent="0.3">
      <c r="A5602">
        <f t="shared" si="432"/>
        <v>5601</v>
      </c>
      <c r="B5602">
        <f t="shared" ca="1" si="433"/>
        <v>18</v>
      </c>
      <c r="C5602" t="str" cm="1">
        <f t="array" aca="1" ref="C5602" ca="1">INDEX(Reel1,Spins[[#This Row],[Stop1]])</f>
        <v>🍒</v>
      </c>
      <c r="D5602">
        <f t="shared" ca="1" si="434"/>
        <v>17</v>
      </c>
      <c r="E5602" t="str" cm="1">
        <f t="array" aca="1" ref="E5602" ca="1">INDEX(Reel2,Spins[[#This Row],[Stop2]])</f>
        <v>🍒</v>
      </c>
      <c r="F5602">
        <f t="shared" ca="1" si="435"/>
        <v>23</v>
      </c>
      <c r="G5602" t="str" cm="1">
        <f t="array" aca="1" ref="G5602" ca="1">INDEX(Reel3,Spins[[#This Row],[Stop3]])</f>
        <v>BAR</v>
      </c>
      <c r="H5602" t="b">
        <f ca="1">AND(Spins[[#This Row],[Sym1]]=Spins[[#This Row],[Sym2]],Spins[[#This Row],[Sym2]]=Spins[[#This Row],[Sym3]])</f>
        <v>0</v>
      </c>
      <c r="I5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602">
        <f t="shared" si="436"/>
        <v>1</v>
      </c>
      <c r="K5602">
        <f ca="1">Spins[[#This Row],[Mult]]*Spins[[#This Row],[Bet]]</f>
        <v>0.8</v>
      </c>
      <c r="L5602">
        <f ca="1">Spins[[#This Row],[Payout]]-Spins[[#This Row],[Bet]]</f>
        <v>-0.19999999999999996</v>
      </c>
    </row>
    <row r="5603" spans="1:12" x14ac:dyDescent="0.3">
      <c r="A5603">
        <f t="shared" si="432"/>
        <v>5602</v>
      </c>
      <c r="B5603">
        <f t="shared" ca="1" si="433"/>
        <v>13</v>
      </c>
      <c r="C5603" t="str" cm="1">
        <f t="array" aca="1" ref="C5603" ca="1">INDEX(Reel1,Spins[[#This Row],[Stop1]])</f>
        <v>🍋</v>
      </c>
      <c r="D5603">
        <f t="shared" ca="1" si="434"/>
        <v>7</v>
      </c>
      <c r="E5603" t="str" cm="1">
        <f t="array" aca="1" ref="E5603" ca="1">INDEX(Reel2,Spins[[#This Row],[Stop2]])</f>
        <v>🍋</v>
      </c>
      <c r="F5603">
        <f t="shared" ca="1" si="435"/>
        <v>5</v>
      </c>
      <c r="G5603" t="str" cm="1">
        <f t="array" aca="1" ref="G5603" ca="1">INDEX(Reel3,Spins[[#This Row],[Stop3]])</f>
        <v>🍋</v>
      </c>
      <c r="H5603" t="b">
        <f ca="1">AND(Spins[[#This Row],[Sym1]]=Spins[[#This Row],[Sym2]],Spins[[#This Row],[Sym2]]=Spins[[#This Row],[Sym3]])</f>
        <v>1</v>
      </c>
      <c r="I5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603">
        <f t="shared" si="436"/>
        <v>1</v>
      </c>
      <c r="K5603">
        <f ca="1">Spins[[#This Row],[Mult]]*Spins[[#This Row],[Bet]]</f>
        <v>14</v>
      </c>
      <c r="L5603">
        <f ca="1">Spins[[#This Row],[Payout]]-Spins[[#This Row],[Bet]]</f>
        <v>13</v>
      </c>
    </row>
    <row r="5604" spans="1:12" x14ac:dyDescent="0.3">
      <c r="A5604">
        <f t="shared" si="432"/>
        <v>5603</v>
      </c>
      <c r="B5604">
        <f t="shared" ca="1" si="433"/>
        <v>25</v>
      </c>
      <c r="C5604" t="str" cm="1">
        <f t="array" aca="1" ref="C5604" ca="1">INDEX(Reel1,Spins[[#This Row],[Stop1]])</f>
        <v>🔔</v>
      </c>
      <c r="D5604">
        <f t="shared" ca="1" si="434"/>
        <v>18</v>
      </c>
      <c r="E5604" t="str" cm="1">
        <f t="array" aca="1" ref="E5604" ca="1">INDEX(Reel2,Spins[[#This Row],[Stop2]])</f>
        <v>🍒</v>
      </c>
      <c r="F5604">
        <f t="shared" ca="1" si="435"/>
        <v>15</v>
      </c>
      <c r="G5604" t="str" cm="1">
        <f t="array" aca="1" ref="G5604" ca="1">INDEX(Reel3,Spins[[#This Row],[Stop3]])</f>
        <v>🍇</v>
      </c>
      <c r="H5604" t="b">
        <f ca="1">AND(Spins[[#This Row],[Sym1]]=Spins[[#This Row],[Sym2]],Spins[[#This Row],[Sym2]]=Spins[[#This Row],[Sym3]])</f>
        <v>0</v>
      </c>
      <c r="I5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04">
        <f t="shared" si="436"/>
        <v>1</v>
      </c>
      <c r="K5604">
        <f ca="1">Spins[[#This Row],[Mult]]*Spins[[#This Row],[Bet]]</f>
        <v>0</v>
      </c>
      <c r="L5604">
        <f ca="1">Spins[[#This Row],[Payout]]-Spins[[#This Row],[Bet]]</f>
        <v>-1</v>
      </c>
    </row>
    <row r="5605" spans="1:12" x14ac:dyDescent="0.3">
      <c r="A5605">
        <f t="shared" si="432"/>
        <v>5604</v>
      </c>
      <c r="B5605">
        <f t="shared" ca="1" si="433"/>
        <v>13</v>
      </c>
      <c r="C5605" t="str" cm="1">
        <f t="array" aca="1" ref="C5605" ca="1">INDEX(Reel1,Spins[[#This Row],[Stop1]])</f>
        <v>🍋</v>
      </c>
      <c r="D5605">
        <f t="shared" ca="1" si="434"/>
        <v>20</v>
      </c>
      <c r="E5605" t="str" cm="1">
        <f t="array" aca="1" ref="E5605" ca="1">INDEX(Reel2,Spins[[#This Row],[Stop2]])</f>
        <v>🍒</v>
      </c>
      <c r="F5605">
        <f t="shared" ca="1" si="435"/>
        <v>19</v>
      </c>
      <c r="G5605" t="str" cm="1">
        <f t="array" aca="1" ref="G5605" ca="1">INDEX(Reel3,Spins[[#This Row],[Stop3]])</f>
        <v>🔔</v>
      </c>
      <c r="H5605" t="b">
        <f ca="1">AND(Spins[[#This Row],[Sym1]]=Spins[[#This Row],[Sym2]],Spins[[#This Row],[Sym2]]=Spins[[#This Row],[Sym3]])</f>
        <v>0</v>
      </c>
      <c r="I5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05">
        <f t="shared" si="436"/>
        <v>1</v>
      </c>
      <c r="K5605">
        <f ca="1">Spins[[#This Row],[Mult]]*Spins[[#This Row],[Bet]]</f>
        <v>0</v>
      </c>
      <c r="L5605">
        <f ca="1">Spins[[#This Row],[Payout]]-Spins[[#This Row],[Bet]]</f>
        <v>-1</v>
      </c>
    </row>
    <row r="5606" spans="1:12" x14ac:dyDescent="0.3">
      <c r="A5606">
        <f t="shared" si="432"/>
        <v>5605</v>
      </c>
      <c r="B5606">
        <f t="shared" ca="1" si="433"/>
        <v>8</v>
      </c>
      <c r="C5606" t="str" cm="1">
        <f t="array" aca="1" ref="C5606" ca="1">INDEX(Reel1,Spins[[#This Row],[Stop1]])</f>
        <v>🍋</v>
      </c>
      <c r="D5606">
        <f t="shared" ca="1" si="434"/>
        <v>5</v>
      </c>
      <c r="E5606" t="str" cm="1">
        <f t="array" aca="1" ref="E5606" ca="1">INDEX(Reel2,Spins[[#This Row],[Stop2]])</f>
        <v>🍋</v>
      </c>
      <c r="F5606">
        <f t="shared" ca="1" si="435"/>
        <v>26</v>
      </c>
      <c r="G5606" t="str" cm="1">
        <f t="array" aca="1" ref="G5606" ca="1">INDEX(Reel3,Spins[[#This Row],[Stop3]])</f>
        <v>BAR</v>
      </c>
      <c r="H5606" t="b">
        <f ca="1">AND(Spins[[#This Row],[Sym1]]=Spins[[#This Row],[Sym2]],Spins[[#This Row],[Sym2]]=Spins[[#This Row],[Sym3]])</f>
        <v>0</v>
      </c>
      <c r="I5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06">
        <f t="shared" si="436"/>
        <v>1</v>
      </c>
      <c r="K5606">
        <f ca="1">Spins[[#This Row],[Mult]]*Spins[[#This Row],[Bet]]</f>
        <v>0.6</v>
      </c>
      <c r="L5606">
        <f ca="1">Spins[[#This Row],[Payout]]-Spins[[#This Row],[Bet]]</f>
        <v>-0.4</v>
      </c>
    </row>
    <row r="5607" spans="1:12" x14ac:dyDescent="0.3">
      <c r="A5607">
        <f t="shared" si="432"/>
        <v>5606</v>
      </c>
      <c r="B5607">
        <f t="shared" ca="1" si="433"/>
        <v>8</v>
      </c>
      <c r="C5607" t="str" cm="1">
        <f t="array" aca="1" ref="C5607" ca="1">INDEX(Reel1,Spins[[#This Row],[Stop1]])</f>
        <v>🍋</v>
      </c>
      <c r="D5607">
        <f t="shared" ca="1" si="434"/>
        <v>18</v>
      </c>
      <c r="E5607" t="str" cm="1">
        <f t="array" aca="1" ref="E5607" ca="1">INDEX(Reel2,Spins[[#This Row],[Stop2]])</f>
        <v>🍒</v>
      </c>
      <c r="F5607">
        <f t="shared" ca="1" si="435"/>
        <v>7</v>
      </c>
      <c r="G5607" t="str" cm="1">
        <f t="array" aca="1" ref="G5607" ca="1">INDEX(Reel3,Spins[[#This Row],[Stop3]])</f>
        <v>🍒</v>
      </c>
      <c r="H5607" t="b">
        <f ca="1">AND(Spins[[#This Row],[Sym1]]=Spins[[#This Row],[Sym2]],Spins[[#This Row],[Sym2]]=Spins[[#This Row],[Sym3]])</f>
        <v>0</v>
      </c>
      <c r="I5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07">
        <f t="shared" si="436"/>
        <v>1</v>
      </c>
      <c r="K5607">
        <f ca="1">Spins[[#This Row],[Mult]]*Spins[[#This Row],[Bet]]</f>
        <v>0</v>
      </c>
      <c r="L5607">
        <f ca="1">Spins[[#This Row],[Payout]]-Spins[[#This Row],[Bet]]</f>
        <v>-1</v>
      </c>
    </row>
    <row r="5608" spans="1:12" x14ac:dyDescent="0.3">
      <c r="A5608">
        <f t="shared" si="432"/>
        <v>5607</v>
      </c>
      <c r="B5608">
        <f t="shared" ca="1" si="433"/>
        <v>15</v>
      </c>
      <c r="C5608" t="str" cm="1">
        <f t="array" aca="1" ref="C5608" ca="1">INDEX(Reel1,Spins[[#This Row],[Stop1]])</f>
        <v>🍒</v>
      </c>
      <c r="D5608">
        <f t="shared" ca="1" si="434"/>
        <v>27</v>
      </c>
      <c r="E5608" t="str" cm="1">
        <f t="array" aca="1" ref="E5608" ca="1">INDEX(Reel2,Spins[[#This Row],[Stop2]])</f>
        <v>BAR</v>
      </c>
      <c r="F5608">
        <f t="shared" ca="1" si="435"/>
        <v>17</v>
      </c>
      <c r="G5608" t="str" cm="1">
        <f t="array" aca="1" ref="G5608" ca="1">INDEX(Reel3,Spins[[#This Row],[Stop3]])</f>
        <v>🍇</v>
      </c>
      <c r="H5608" t="b">
        <f ca="1">AND(Spins[[#This Row],[Sym1]]=Spins[[#This Row],[Sym2]],Spins[[#This Row],[Sym2]]=Spins[[#This Row],[Sym3]])</f>
        <v>0</v>
      </c>
      <c r="I5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08">
        <f t="shared" si="436"/>
        <v>1</v>
      </c>
      <c r="K5608">
        <f ca="1">Spins[[#This Row],[Mult]]*Spins[[#This Row],[Bet]]</f>
        <v>0</v>
      </c>
      <c r="L5608">
        <f ca="1">Spins[[#This Row],[Payout]]-Spins[[#This Row],[Bet]]</f>
        <v>-1</v>
      </c>
    </row>
    <row r="5609" spans="1:12" x14ac:dyDescent="0.3">
      <c r="A5609">
        <f t="shared" si="432"/>
        <v>5608</v>
      </c>
      <c r="B5609">
        <f t="shared" ca="1" si="433"/>
        <v>1</v>
      </c>
      <c r="C5609" t="str" cm="1">
        <f t="array" aca="1" ref="C5609" ca="1">INDEX(Reel1,Spins[[#This Row],[Stop1]])</f>
        <v>🍋</v>
      </c>
      <c r="D5609">
        <f t="shared" ca="1" si="434"/>
        <v>11</v>
      </c>
      <c r="E5609" t="str" cm="1">
        <f t="array" aca="1" ref="E5609" ca="1">INDEX(Reel2,Spins[[#This Row],[Stop2]])</f>
        <v>🍋</v>
      </c>
      <c r="F5609">
        <f t="shared" ca="1" si="435"/>
        <v>21</v>
      </c>
      <c r="G5609" t="str" cm="1">
        <f t="array" aca="1" ref="G5609" ca="1">INDEX(Reel3,Spins[[#This Row],[Stop3]])</f>
        <v>🔔</v>
      </c>
      <c r="H5609" t="b">
        <f ca="1">AND(Spins[[#This Row],[Sym1]]=Spins[[#This Row],[Sym2]],Spins[[#This Row],[Sym2]]=Spins[[#This Row],[Sym3]])</f>
        <v>0</v>
      </c>
      <c r="I5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09">
        <f t="shared" si="436"/>
        <v>1</v>
      </c>
      <c r="K5609">
        <f ca="1">Spins[[#This Row],[Mult]]*Spins[[#This Row],[Bet]]</f>
        <v>0.6</v>
      </c>
      <c r="L5609">
        <f ca="1">Spins[[#This Row],[Payout]]-Spins[[#This Row],[Bet]]</f>
        <v>-0.4</v>
      </c>
    </row>
    <row r="5610" spans="1:12" x14ac:dyDescent="0.3">
      <c r="A5610">
        <f t="shared" si="432"/>
        <v>5609</v>
      </c>
      <c r="B5610">
        <f t="shared" ca="1" si="433"/>
        <v>20</v>
      </c>
      <c r="C5610" t="str" cm="1">
        <f t="array" aca="1" ref="C5610" ca="1">INDEX(Reel1,Spins[[#This Row],[Stop1]])</f>
        <v>🍒</v>
      </c>
      <c r="D5610">
        <f t="shared" ca="1" si="434"/>
        <v>23</v>
      </c>
      <c r="E5610" t="str" cm="1">
        <f t="array" aca="1" ref="E5610" ca="1">INDEX(Reel2,Spins[[#This Row],[Stop2]])</f>
        <v>🍇</v>
      </c>
      <c r="F5610">
        <f t="shared" ca="1" si="435"/>
        <v>21</v>
      </c>
      <c r="G5610" t="str" cm="1">
        <f t="array" aca="1" ref="G5610" ca="1">INDEX(Reel3,Spins[[#This Row],[Stop3]])</f>
        <v>🔔</v>
      </c>
      <c r="H5610" t="b">
        <f ca="1">AND(Spins[[#This Row],[Sym1]]=Spins[[#This Row],[Sym2]],Spins[[#This Row],[Sym2]]=Spins[[#This Row],[Sym3]])</f>
        <v>0</v>
      </c>
      <c r="I5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0">
        <f t="shared" si="436"/>
        <v>1</v>
      </c>
      <c r="K5610">
        <f ca="1">Spins[[#This Row],[Mult]]*Spins[[#This Row],[Bet]]</f>
        <v>0</v>
      </c>
      <c r="L5610">
        <f ca="1">Spins[[#This Row],[Payout]]-Spins[[#This Row],[Bet]]</f>
        <v>-1</v>
      </c>
    </row>
    <row r="5611" spans="1:12" x14ac:dyDescent="0.3">
      <c r="A5611">
        <f t="shared" si="432"/>
        <v>5610</v>
      </c>
      <c r="B5611">
        <f t="shared" ca="1" si="433"/>
        <v>30</v>
      </c>
      <c r="C5611" t="str" cm="1">
        <f t="array" aca="1" ref="C5611" ca="1">INDEX(Reel1,Spins[[#This Row],[Stop1]])</f>
        <v>7️⃣</v>
      </c>
      <c r="D5611">
        <f t="shared" ca="1" si="434"/>
        <v>29</v>
      </c>
      <c r="E5611" t="str" cm="1">
        <f t="array" aca="1" ref="E5611" ca="1">INDEX(Reel2,Spins[[#This Row],[Stop2]])</f>
        <v>7️⃣</v>
      </c>
      <c r="F5611">
        <f t="shared" ca="1" si="435"/>
        <v>18</v>
      </c>
      <c r="G5611" t="str" cm="1">
        <f t="array" aca="1" ref="G5611" ca="1">INDEX(Reel3,Spins[[#This Row],[Stop3]])</f>
        <v>🔔</v>
      </c>
      <c r="H5611" t="b">
        <f ca="1">AND(Spins[[#This Row],[Sym1]]=Spins[[#This Row],[Sym2]],Spins[[#This Row],[Sym2]]=Spins[[#This Row],[Sym3]])</f>
        <v>0</v>
      </c>
      <c r="I5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5611">
        <f t="shared" si="436"/>
        <v>1</v>
      </c>
      <c r="K5611">
        <f ca="1">Spins[[#This Row],[Mult]]*Spins[[#This Row],[Bet]]</f>
        <v>6</v>
      </c>
      <c r="L5611">
        <f ca="1">Spins[[#This Row],[Payout]]-Spins[[#This Row],[Bet]]</f>
        <v>5</v>
      </c>
    </row>
    <row r="5612" spans="1:12" x14ac:dyDescent="0.3">
      <c r="A5612">
        <f t="shared" si="432"/>
        <v>5611</v>
      </c>
      <c r="B5612">
        <f t="shared" ca="1" si="433"/>
        <v>4</v>
      </c>
      <c r="C5612" t="str" cm="1">
        <f t="array" aca="1" ref="C5612" ca="1">INDEX(Reel1,Spins[[#This Row],[Stop1]])</f>
        <v>🍋</v>
      </c>
      <c r="D5612">
        <f t="shared" ca="1" si="434"/>
        <v>2</v>
      </c>
      <c r="E5612" t="str" cm="1">
        <f t="array" aca="1" ref="E5612" ca="1">INDEX(Reel2,Spins[[#This Row],[Stop2]])</f>
        <v>🍋</v>
      </c>
      <c r="F5612">
        <f t="shared" ca="1" si="435"/>
        <v>23</v>
      </c>
      <c r="G5612" t="str" cm="1">
        <f t="array" aca="1" ref="G5612" ca="1">INDEX(Reel3,Spins[[#This Row],[Stop3]])</f>
        <v>BAR</v>
      </c>
      <c r="H5612" t="b">
        <f ca="1">AND(Spins[[#This Row],[Sym1]]=Spins[[#This Row],[Sym2]],Spins[[#This Row],[Sym2]]=Spins[[#This Row],[Sym3]])</f>
        <v>0</v>
      </c>
      <c r="I5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12">
        <f t="shared" si="436"/>
        <v>1</v>
      </c>
      <c r="K5612">
        <f ca="1">Spins[[#This Row],[Mult]]*Spins[[#This Row],[Bet]]</f>
        <v>0.6</v>
      </c>
      <c r="L5612">
        <f ca="1">Spins[[#This Row],[Payout]]-Spins[[#This Row],[Bet]]</f>
        <v>-0.4</v>
      </c>
    </row>
    <row r="5613" spans="1:12" x14ac:dyDescent="0.3">
      <c r="A5613">
        <f t="shared" si="432"/>
        <v>5612</v>
      </c>
      <c r="B5613">
        <f t="shared" ca="1" si="433"/>
        <v>29</v>
      </c>
      <c r="C5613" t="str" cm="1">
        <f t="array" aca="1" ref="C5613" ca="1">INDEX(Reel1,Spins[[#This Row],[Stop1]])</f>
        <v>7️⃣</v>
      </c>
      <c r="D5613">
        <f t="shared" ca="1" si="434"/>
        <v>26</v>
      </c>
      <c r="E5613" t="str" cm="1">
        <f t="array" aca="1" ref="E5613" ca="1">INDEX(Reel2,Spins[[#This Row],[Stop2]])</f>
        <v>🔔</v>
      </c>
      <c r="F5613">
        <f t="shared" ca="1" si="435"/>
        <v>27</v>
      </c>
      <c r="G5613" t="str" cm="1">
        <f t="array" aca="1" ref="G5613" ca="1">INDEX(Reel3,Spins[[#This Row],[Stop3]])</f>
        <v>7️⃣</v>
      </c>
      <c r="H5613" t="b">
        <f ca="1">AND(Spins[[#This Row],[Sym1]]=Spins[[#This Row],[Sym2]],Spins[[#This Row],[Sym2]]=Spins[[#This Row],[Sym3]])</f>
        <v>0</v>
      </c>
      <c r="I5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3">
        <f t="shared" si="436"/>
        <v>1</v>
      </c>
      <c r="K5613">
        <f ca="1">Spins[[#This Row],[Mult]]*Spins[[#This Row],[Bet]]</f>
        <v>0</v>
      </c>
      <c r="L5613">
        <f ca="1">Spins[[#This Row],[Payout]]-Spins[[#This Row],[Bet]]</f>
        <v>-1</v>
      </c>
    </row>
    <row r="5614" spans="1:12" x14ac:dyDescent="0.3">
      <c r="A5614">
        <f t="shared" si="432"/>
        <v>5613</v>
      </c>
      <c r="B5614">
        <f t="shared" ca="1" si="433"/>
        <v>29</v>
      </c>
      <c r="C5614" t="str" cm="1">
        <f t="array" aca="1" ref="C5614" ca="1">INDEX(Reel1,Spins[[#This Row],[Stop1]])</f>
        <v>7️⃣</v>
      </c>
      <c r="D5614">
        <f t="shared" ca="1" si="434"/>
        <v>25</v>
      </c>
      <c r="E5614" t="str" cm="1">
        <f t="array" aca="1" ref="E5614" ca="1">INDEX(Reel2,Spins[[#This Row],[Stop2]])</f>
        <v>🔔</v>
      </c>
      <c r="F5614">
        <f t="shared" ca="1" si="435"/>
        <v>31</v>
      </c>
      <c r="G5614" t="str" cm="1">
        <f t="array" aca="1" ref="G5614" ca="1">INDEX(Reel3,Spins[[#This Row],[Stop3]])</f>
        <v>💎</v>
      </c>
      <c r="H5614" t="b">
        <f ca="1">AND(Spins[[#This Row],[Sym1]]=Spins[[#This Row],[Sym2]],Spins[[#This Row],[Sym2]]=Spins[[#This Row],[Sym3]])</f>
        <v>0</v>
      </c>
      <c r="I5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4">
        <f t="shared" si="436"/>
        <v>1</v>
      </c>
      <c r="K5614">
        <f ca="1">Spins[[#This Row],[Mult]]*Spins[[#This Row],[Bet]]</f>
        <v>0</v>
      </c>
      <c r="L5614">
        <f ca="1">Spins[[#This Row],[Payout]]-Spins[[#This Row],[Bet]]</f>
        <v>-1</v>
      </c>
    </row>
    <row r="5615" spans="1:12" x14ac:dyDescent="0.3">
      <c r="A5615">
        <f t="shared" si="432"/>
        <v>5614</v>
      </c>
      <c r="B5615">
        <f t="shared" ca="1" si="433"/>
        <v>11</v>
      </c>
      <c r="C5615" t="str" cm="1">
        <f t="array" aca="1" ref="C5615" ca="1">INDEX(Reel1,Spins[[#This Row],[Stop1]])</f>
        <v>🍋</v>
      </c>
      <c r="D5615">
        <f t="shared" ca="1" si="434"/>
        <v>16</v>
      </c>
      <c r="E5615" t="str" cm="1">
        <f t="array" aca="1" ref="E5615" ca="1">INDEX(Reel2,Spins[[#This Row],[Stop2]])</f>
        <v>🍒</v>
      </c>
      <c r="F5615">
        <f t="shared" ca="1" si="435"/>
        <v>22</v>
      </c>
      <c r="G5615" t="str" cm="1">
        <f t="array" aca="1" ref="G5615" ca="1">INDEX(Reel3,Spins[[#This Row],[Stop3]])</f>
        <v>🔔</v>
      </c>
      <c r="H5615" t="b">
        <f ca="1">AND(Spins[[#This Row],[Sym1]]=Spins[[#This Row],[Sym2]],Spins[[#This Row],[Sym2]]=Spins[[#This Row],[Sym3]])</f>
        <v>0</v>
      </c>
      <c r="I5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5">
        <f t="shared" si="436"/>
        <v>1</v>
      </c>
      <c r="K5615">
        <f ca="1">Spins[[#This Row],[Mult]]*Spins[[#This Row],[Bet]]</f>
        <v>0</v>
      </c>
      <c r="L5615">
        <f ca="1">Spins[[#This Row],[Payout]]-Spins[[#This Row],[Bet]]</f>
        <v>-1</v>
      </c>
    </row>
    <row r="5616" spans="1:12" x14ac:dyDescent="0.3">
      <c r="A5616">
        <f t="shared" si="432"/>
        <v>5615</v>
      </c>
      <c r="B5616">
        <f t="shared" ca="1" si="433"/>
        <v>29</v>
      </c>
      <c r="C5616" t="str" cm="1">
        <f t="array" aca="1" ref="C5616" ca="1">INDEX(Reel1,Spins[[#This Row],[Stop1]])</f>
        <v>7️⃣</v>
      </c>
      <c r="D5616">
        <f t="shared" ca="1" si="434"/>
        <v>16</v>
      </c>
      <c r="E5616" t="str" cm="1">
        <f t="array" aca="1" ref="E5616" ca="1">INDEX(Reel2,Spins[[#This Row],[Stop2]])</f>
        <v>🍒</v>
      </c>
      <c r="F5616">
        <f t="shared" ca="1" si="435"/>
        <v>17</v>
      </c>
      <c r="G5616" t="str" cm="1">
        <f t="array" aca="1" ref="G5616" ca="1">INDEX(Reel3,Spins[[#This Row],[Stop3]])</f>
        <v>🍇</v>
      </c>
      <c r="H5616" t="b">
        <f ca="1">AND(Spins[[#This Row],[Sym1]]=Spins[[#This Row],[Sym2]],Spins[[#This Row],[Sym2]]=Spins[[#This Row],[Sym3]])</f>
        <v>0</v>
      </c>
      <c r="I5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6">
        <f t="shared" si="436"/>
        <v>1</v>
      </c>
      <c r="K5616">
        <f ca="1">Spins[[#This Row],[Mult]]*Spins[[#This Row],[Bet]]</f>
        <v>0</v>
      </c>
      <c r="L5616">
        <f ca="1">Spins[[#This Row],[Payout]]-Spins[[#This Row],[Bet]]</f>
        <v>-1</v>
      </c>
    </row>
    <row r="5617" spans="1:12" x14ac:dyDescent="0.3">
      <c r="A5617">
        <f t="shared" si="432"/>
        <v>5616</v>
      </c>
      <c r="B5617">
        <f t="shared" ca="1" si="433"/>
        <v>24</v>
      </c>
      <c r="C5617" t="str" cm="1">
        <f t="array" aca="1" ref="C5617" ca="1">INDEX(Reel1,Spins[[#This Row],[Stop1]])</f>
        <v>🍇</v>
      </c>
      <c r="D5617">
        <f t="shared" ca="1" si="434"/>
        <v>21</v>
      </c>
      <c r="E5617" t="str" cm="1">
        <f t="array" aca="1" ref="E5617" ca="1">INDEX(Reel2,Spins[[#This Row],[Stop2]])</f>
        <v>🍒</v>
      </c>
      <c r="F5617">
        <f t="shared" ca="1" si="435"/>
        <v>21</v>
      </c>
      <c r="G5617" t="str" cm="1">
        <f t="array" aca="1" ref="G5617" ca="1">INDEX(Reel3,Spins[[#This Row],[Stop3]])</f>
        <v>🔔</v>
      </c>
      <c r="H5617" t="b">
        <f ca="1">AND(Spins[[#This Row],[Sym1]]=Spins[[#This Row],[Sym2]],Spins[[#This Row],[Sym2]]=Spins[[#This Row],[Sym3]])</f>
        <v>0</v>
      </c>
      <c r="I5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7">
        <f t="shared" si="436"/>
        <v>1</v>
      </c>
      <c r="K5617">
        <f ca="1">Spins[[#This Row],[Mult]]*Spins[[#This Row],[Bet]]</f>
        <v>0</v>
      </c>
      <c r="L5617">
        <f ca="1">Spins[[#This Row],[Payout]]-Spins[[#This Row],[Bet]]</f>
        <v>-1</v>
      </c>
    </row>
    <row r="5618" spans="1:12" x14ac:dyDescent="0.3">
      <c r="A5618">
        <f t="shared" si="432"/>
        <v>5617</v>
      </c>
      <c r="B5618">
        <f t="shared" ca="1" si="433"/>
        <v>11</v>
      </c>
      <c r="C5618" t="str" cm="1">
        <f t="array" aca="1" ref="C5618" ca="1">INDEX(Reel1,Spins[[#This Row],[Stop1]])</f>
        <v>🍋</v>
      </c>
      <c r="D5618">
        <f t="shared" ca="1" si="434"/>
        <v>4</v>
      </c>
      <c r="E5618" t="str" cm="1">
        <f t="array" aca="1" ref="E5618" ca="1">INDEX(Reel2,Spins[[#This Row],[Stop2]])</f>
        <v>🍋</v>
      </c>
      <c r="F5618">
        <f t="shared" ca="1" si="435"/>
        <v>21</v>
      </c>
      <c r="G5618" t="str" cm="1">
        <f t="array" aca="1" ref="G5618" ca="1">INDEX(Reel3,Spins[[#This Row],[Stop3]])</f>
        <v>🔔</v>
      </c>
      <c r="H5618" t="b">
        <f ca="1">AND(Spins[[#This Row],[Sym1]]=Spins[[#This Row],[Sym2]],Spins[[#This Row],[Sym2]]=Spins[[#This Row],[Sym3]])</f>
        <v>0</v>
      </c>
      <c r="I5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18">
        <f t="shared" si="436"/>
        <v>1</v>
      </c>
      <c r="K5618">
        <f ca="1">Spins[[#This Row],[Mult]]*Spins[[#This Row],[Bet]]</f>
        <v>0.6</v>
      </c>
      <c r="L5618">
        <f ca="1">Spins[[#This Row],[Payout]]-Spins[[#This Row],[Bet]]</f>
        <v>-0.4</v>
      </c>
    </row>
    <row r="5619" spans="1:12" x14ac:dyDescent="0.3">
      <c r="A5619">
        <f t="shared" si="432"/>
        <v>5618</v>
      </c>
      <c r="B5619">
        <f t="shared" ca="1" si="433"/>
        <v>21</v>
      </c>
      <c r="C5619" t="str" cm="1">
        <f t="array" aca="1" ref="C5619" ca="1">INDEX(Reel1,Spins[[#This Row],[Stop1]])</f>
        <v>🍒</v>
      </c>
      <c r="D5619">
        <f t="shared" ca="1" si="434"/>
        <v>4</v>
      </c>
      <c r="E5619" t="str" cm="1">
        <f t="array" aca="1" ref="E5619" ca="1">INDEX(Reel2,Spins[[#This Row],[Stop2]])</f>
        <v>🍋</v>
      </c>
      <c r="F5619">
        <f t="shared" ca="1" si="435"/>
        <v>24</v>
      </c>
      <c r="G5619" t="str" cm="1">
        <f t="array" aca="1" ref="G5619" ca="1">INDEX(Reel3,Spins[[#This Row],[Stop3]])</f>
        <v>BAR</v>
      </c>
      <c r="H5619" t="b">
        <f ca="1">AND(Spins[[#This Row],[Sym1]]=Spins[[#This Row],[Sym2]],Spins[[#This Row],[Sym2]]=Spins[[#This Row],[Sym3]])</f>
        <v>0</v>
      </c>
      <c r="I5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19">
        <f t="shared" si="436"/>
        <v>1</v>
      </c>
      <c r="K5619">
        <f ca="1">Spins[[#This Row],[Mult]]*Spins[[#This Row],[Bet]]</f>
        <v>0</v>
      </c>
      <c r="L5619">
        <f ca="1">Spins[[#This Row],[Payout]]-Spins[[#This Row],[Bet]]</f>
        <v>-1</v>
      </c>
    </row>
    <row r="5620" spans="1:12" x14ac:dyDescent="0.3">
      <c r="A5620">
        <f t="shared" si="432"/>
        <v>5619</v>
      </c>
      <c r="B5620">
        <f t="shared" ca="1" si="433"/>
        <v>30</v>
      </c>
      <c r="C5620" t="str" cm="1">
        <f t="array" aca="1" ref="C5620" ca="1">INDEX(Reel1,Spins[[#This Row],[Stop1]])</f>
        <v>7️⃣</v>
      </c>
      <c r="D5620">
        <f t="shared" ca="1" si="434"/>
        <v>2</v>
      </c>
      <c r="E5620" t="str" cm="1">
        <f t="array" aca="1" ref="E5620" ca="1">INDEX(Reel2,Spins[[#This Row],[Stop2]])</f>
        <v>🍋</v>
      </c>
      <c r="F5620">
        <f t="shared" ca="1" si="435"/>
        <v>25</v>
      </c>
      <c r="G5620" t="str" cm="1">
        <f t="array" aca="1" ref="G5620" ca="1">INDEX(Reel3,Spins[[#This Row],[Stop3]])</f>
        <v>BAR</v>
      </c>
      <c r="H5620" t="b">
        <f ca="1">AND(Spins[[#This Row],[Sym1]]=Spins[[#This Row],[Sym2]],Spins[[#This Row],[Sym2]]=Spins[[#This Row],[Sym3]])</f>
        <v>0</v>
      </c>
      <c r="I5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0">
        <f t="shared" si="436"/>
        <v>1</v>
      </c>
      <c r="K5620">
        <f ca="1">Spins[[#This Row],[Mult]]*Spins[[#This Row],[Bet]]</f>
        <v>0</v>
      </c>
      <c r="L5620">
        <f ca="1">Spins[[#This Row],[Payout]]-Spins[[#This Row],[Bet]]</f>
        <v>-1</v>
      </c>
    </row>
    <row r="5621" spans="1:12" x14ac:dyDescent="0.3">
      <c r="A5621">
        <f t="shared" si="432"/>
        <v>5620</v>
      </c>
      <c r="B5621">
        <f t="shared" ca="1" si="433"/>
        <v>29</v>
      </c>
      <c r="C5621" t="str" cm="1">
        <f t="array" aca="1" ref="C5621" ca="1">INDEX(Reel1,Spins[[#This Row],[Stop1]])</f>
        <v>7️⃣</v>
      </c>
      <c r="D5621">
        <f t="shared" ca="1" si="434"/>
        <v>27</v>
      </c>
      <c r="E5621" t="str" cm="1">
        <f t="array" aca="1" ref="E5621" ca="1">INDEX(Reel2,Spins[[#This Row],[Stop2]])</f>
        <v>BAR</v>
      </c>
      <c r="F5621">
        <f t="shared" ca="1" si="435"/>
        <v>16</v>
      </c>
      <c r="G5621" t="str" cm="1">
        <f t="array" aca="1" ref="G5621" ca="1">INDEX(Reel3,Spins[[#This Row],[Stop3]])</f>
        <v>🍇</v>
      </c>
      <c r="H5621" t="b">
        <f ca="1">AND(Spins[[#This Row],[Sym1]]=Spins[[#This Row],[Sym2]],Spins[[#This Row],[Sym2]]=Spins[[#This Row],[Sym3]])</f>
        <v>0</v>
      </c>
      <c r="I5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1">
        <f t="shared" si="436"/>
        <v>1</v>
      </c>
      <c r="K5621">
        <f ca="1">Spins[[#This Row],[Mult]]*Spins[[#This Row],[Bet]]</f>
        <v>0</v>
      </c>
      <c r="L5621">
        <f ca="1">Spins[[#This Row],[Payout]]-Spins[[#This Row],[Bet]]</f>
        <v>-1</v>
      </c>
    </row>
    <row r="5622" spans="1:12" x14ac:dyDescent="0.3">
      <c r="A5622">
        <f t="shared" si="432"/>
        <v>5621</v>
      </c>
      <c r="B5622">
        <f t="shared" ca="1" si="433"/>
        <v>2</v>
      </c>
      <c r="C5622" t="str" cm="1">
        <f t="array" aca="1" ref="C5622" ca="1">INDEX(Reel1,Spins[[#This Row],[Stop1]])</f>
        <v>🍋</v>
      </c>
      <c r="D5622">
        <f t="shared" ca="1" si="434"/>
        <v>22</v>
      </c>
      <c r="E5622" t="str" cm="1">
        <f t="array" aca="1" ref="E5622" ca="1">INDEX(Reel2,Spins[[#This Row],[Stop2]])</f>
        <v>🍇</v>
      </c>
      <c r="F5622">
        <f t="shared" ca="1" si="435"/>
        <v>18</v>
      </c>
      <c r="G5622" t="str" cm="1">
        <f t="array" aca="1" ref="G5622" ca="1">INDEX(Reel3,Spins[[#This Row],[Stop3]])</f>
        <v>🔔</v>
      </c>
      <c r="H5622" t="b">
        <f ca="1">AND(Spins[[#This Row],[Sym1]]=Spins[[#This Row],[Sym2]],Spins[[#This Row],[Sym2]]=Spins[[#This Row],[Sym3]])</f>
        <v>0</v>
      </c>
      <c r="I5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2">
        <f t="shared" si="436"/>
        <v>1</v>
      </c>
      <c r="K5622">
        <f ca="1">Spins[[#This Row],[Mult]]*Spins[[#This Row],[Bet]]</f>
        <v>0</v>
      </c>
      <c r="L5622">
        <f ca="1">Spins[[#This Row],[Payout]]-Spins[[#This Row],[Bet]]</f>
        <v>-1</v>
      </c>
    </row>
    <row r="5623" spans="1:12" x14ac:dyDescent="0.3">
      <c r="A5623">
        <f t="shared" si="432"/>
        <v>5622</v>
      </c>
      <c r="B5623">
        <f t="shared" ca="1" si="433"/>
        <v>21</v>
      </c>
      <c r="C5623" t="str" cm="1">
        <f t="array" aca="1" ref="C5623" ca="1">INDEX(Reel1,Spins[[#This Row],[Stop1]])</f>
        <v>🍒</v>
      </c>
      <c r="D5623">
        <f t="shared" ca="1" si="434"/>
        <v>8</v>
      </c>
      <c r="E5623" t="str" cm="1">
        <f t="array" aca="1" ref="E5623" ca="1">INDEX(Reel2,Spins[[#This Row],[Stop2]])</f>
        <v>🍋</v>
      </c>
      <c r="F5623">
        <f t="shared" ca="1" si="435"/>
        <v>17</v>
      </c>
      <c r="G5623" t="str" cm="1">
        <f t="array" aca="1" ref="G5623" ca="1">INDEX(Reel3,Spins[[#This Row],[Stop3]])</f>
        <v>🍇</v>
      </c>
      <c r="H5623" t="b">
        <f ca="1">AND(Spins[[#This Row],[Sym1]]=Spins[[#This Row],[Sym2]],Spins[[#This Row],[Sym2]]=Spins[[#This Row],[Sym3]])</f>
        <v>0</v>
      </c>
      <c r="I5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3">
        <f t="shared" si="436"/>
        <v>1</v>
      </c>
      <c r="K5623">
        <f ca="1">Spins[[#This Row],[Mult]]*Spins[[#This Row],[Bet]]</f>
        <v>0</v>
      </c>
      <c r="L5623">
        <f ca="1">Spins[[#This Row],[Payout]]-Spins[[#This Row],[Bet]]</f>
        <v>-1</v>
      </c>
    </row>
    <row r="5624" spans="1:12" x14ac:dyDescent="0.3">
      <c r="A5624">
        <f t="shared" si="432"/>
        <v>5623</v>
      </c>
      <c r="B5624">
        <f t="shared" ca="1" si="433"/>
        <v>19</v>
      </c>
      <c r="C5624" t="str" cm="1">
        <f t="array" aca="1" ref="C5624" ca="1">INDEX(Reel1,Spins[[#This Row],[Stop1]])</f>
        <v>🍒</v>
      </c>
      <c r="D5624">
        <f t="shared" ca="1" si="434"/>
        <v>28</v>
      </c>
      <c r="E5624" t="str" cm="1">
        <f t="array" aca="1" ref="E5624" ca="1">INDEX(Reel2,Spins[[#This Row],[Stop2]])</f>
        <v>BAR</v>
      </c>
      <c r="F5624">
        <f t="shared" ca="1" si="435"/>
        <v>29</v>
      </c>
      <c r="G5624" t="str" cm="1">
        <f t="array" aca="1" ref="G5624" ca="1">INDEX(Reel3,Spins[[#This Row],[Stop3]])</f>
        <v>7️⃣</v>
      </c>
      <c r="H5624" t="b">
        <f ca="1">AND(Spins[[#This Row],[Sym1]]=Spins[[#This Row],[Sym2]],Spins[[#This Row],[Sym2]]=Spins[[#This Row],[Sym3]])</f>
        <v>0</v>
      </c>
      <c r="I5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4">
        <f t="shared" si="436"/>
        <v>1</v>
      </c>
      <c r="K5624">
        <f ca="1">Spins[[#This Row],[Mult]]*Spins[[#This Row],[Bet]]</f>
        <v>0</v>
      </c>
      <c r="L5624">
        <f ca="1">Spins[[#This Row],[Payout]]-Spins[[#This Row],[Bet]]</f>
        <v>-1</v>
      </c>
    </row>
    <row r="5625" spans="1:12" x14ac:dyDescent="0.3">
      <c r="A5625">
        <f t="shared" si="432"/>
        <v>5624</v>
      </c>
      <c r="B5625">
        <f t="shared" ca="1" si="433"/>
        <v>25</v>
      </c>
      <c r="C5625" t="str" cm="1">
        <f t="array" aca="1" ref="C5625" ca="1">INDEX(Reel1,Spins[[#This Row],[Stop1]])</f>
        <v>🔔</v>
      </c>
      <c r="D5625">
        <f t="shared" ca="1" si="434"/>
        <v>31</v>
      </c>
      <c r="E5625" t="str" cm="1">
        <f t="array" aca="1" ref="E5625" ca="1">INDEX(Reel2,Spins[[#This Row],[Stop2]])</f>
        <v>💎</v>
      </c>
      <c r="F5625">
        <f t="shared" ca="1" si="435"/>
        <v>15</v>
      </c>
      <c r="G5625" t="str" cm="1">
        <f t="array" aca="1" ref="G5625" ca="1">INDEX(Reel3,Spins[[#This Row],[Stop3]])</f>
        <v>🍇</v>
      </c>
      <c r="H5625" t="b">
        <f ca="1">AND(Spins[[#This Row],[Sym1]]=Spins[[#This Row],[Sym2]],Spins[[#This Row],[Sym2]]=Spins[[#This Row],[Sym3]])</f>
        <v>0</v>
      </c>
      <c r="I5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5">
        <f t="shared" si="436"/>
        <v>1</v>
      </c>
      <c r="K5625">
        <f ca="1">Spins[[#This Row],[Mult]]*Spins[[#This Row],[Bet]]</f>
        <v>0</v>
      </c>
      <c r="L5625">
        <f ca="1">Spins[[#This Row],[Payout]]-Spins[[#This Row],[Bet]]</f>
        <v>-1</v>
      </c>
    </row>
    <row r="5626" spans="1:12" x14ac:dyDescent="0.3">
      <c r="A5626">
        <f t="shared" si="432"/>
        <v>5625</v>
      </c>
      <c r="B5626">
        <f t="shared" ca="1" si="433"/>
        <v>21</v>
      </c>
      <c r="C5626" t="str" cm="1">
        <f t="array" aca="1" ref="C5626" ca="1">INDEX(Reel1,Spins[[#This Row],[Stop1]])</f>
        <v>🍒</v>
      </c>
      <c r="D5626">
        <f t="shared" ca="1" si="434"/>
        <v>10</v>
      </c>
      <c r="E5626" t="str" cm="1">
        <f t="array" aca="1" ref="E5626" ca="1">INDEX(Reel2,Spins[[#This Row],[Stop2]])</f>
        <v>🍋</v>
      </c>
      <c r="F5626">
        <f t="shared" ca="1" si="435"/>
        <v>15</v>
      </c>
      <c r="G5626" t="str" cm="1">
        <f t="array" aca="1" ref="G5626" ca="1">INDEX(Reel3,Spins[[#This Row],[Stop3]])</f>
        <v>🍇</v>
      </c>
      <c r="H5626" t="b">
        <f ca="1">AND(Spins[[#This Row],[Sym1]]=Spins[[#This Row],[Sym2]],Spins[[#This Row],[Sym2]]=Spins[[#This Row],[Sym3]])</f>
        <v>0</v>
      </c>
      <c r="I5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6">
        <f t="shared" si="436"/>
        <v>1</v>
      </c>
      <c r="K5626">
        <f ca="1">Spins[[#This Row],[Mult]]*Spins[[#This Row],[Bet]]</f>
        <v>0</v>
      </c>
      <c r="L5626">
        <f ca="1">Spins[[#This Row],[Payout]]-Spins[[#This Row],[Bet]]</f>
        <v>-1</v>
      </c>
    </row>
    <row r="5627" spans="1:12" x14ac:dyDescent="0.3">
      <c r="A5627">
        <f t="shared" si="432"/>
        <v>5626</v>
      </c>
      <c r="B5627">
        <f t="shared" ca="1" si="433"/>
        <v>25</v>
      </c>
      <c r="C5627" t="str" cm="1">
        <f t="array" aca="1" ref="C5627" ca="1">INDEX(Reel1,Spins[[#This Row],[Stop1]])</f>
        <v>🔔</v>
      </c>
      <c r="D5627">
        <f t="shared" ca="1" si="434"/>
        <v>17</v>
      </c>
      <c r="E5627" t="str" cm="1">
        <f t="array" aca="1" ref="E5627" ca="1">INDEX(Reel2,Spins[[#This Row],[Stop2]])</f>
        <v>🍒</v>
      </c>
      <c r="F5627">
        <f t="shared" ca="1" si="435"/>
        <v>18</v>
      </c>
      <c r="G5627" t="str" cm="1">
        <f t="array" aca="1" ref="G5627" ca="1">INDEX(Reel3,Spins[[#This Row],[Stop3]])</f>
        <v>🔔</v>
      </c>
      <c r="H5627" t="b">
        <f ca="1">AND(Spins[[#This Row],[Sym1]]=Spins[[#This Row],[Sym2]],Spins[[#This Row],[Sym2]]=Spins[[#This Row],[Sym3]])</f>
        <v>0</v>
      </c>
      <c r="I5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27">
        <f t="shared" si="436"/>
        <v>1</v>
      </c>
      <c r="K5627">
        <f ca="1">Spins[[#This Row],[Mult]]*Spins[[#This Row],[Bet]]</f>
        <v>0</v>
      </c>
      <c r="L5627">
        <f ca="1">Spins[[#This Row],[Payout]]-Spins[[#This Row],[Bet]]</f>
        <v>-1</v>
      </c>
    </row>
    <row r="5628" spans="1:12" x14ac:dyDescent="0.3">
      <c r="A5628">
        <f t="shared" si="432"/>
        <v>5627</v>
      </c>
      <c r="B5628">
        <f t="shared" ca="1" si="433"/>
        <v>8</v>
      </c>
      <c r="C5628" t="str" cm="1">
        <f t="array" aca="1" ref="C5628" ca="1">INDEX(Reel1,Spins[[#This Row],[Stop1]])</f>
        <v>🍋</v>
      </c>
      <c r="D5628">
        <f t="shared" ca="1" si="434"/>
        <v>7</v>
      </c>
      <c r="E5628" t="str" cm="1">
        <f t="array" aca="1" ref="E5628" ca="1">INDEX(Reel2,Spins[[#This Row],[Stop2]])</f>
        <v>🍋</v>
      </c>
      <c r="F5628">
        <f t="shared" ca="1" si="435"/>
        <v>29</v>
      </c>
      <c r="G5628" t="str" cm="1">
        <f t="array" aca="1" ref="G5628" ca="1">INDEX(Reel3,Spins[[#This Row],[Stop3]])</f>
        <v>7️⃣</v>
      </c>
      <c r="H5628" t="b">
        <f ca="1">AND(Spins[[#This Row],[Sym1]]=Spins[[#This Row],[Sym2]],Spins[[#This Row],[Sym2]]=Spins[[#This Row],[Sym3]])</f>
        <v>0</v>
      </c>
      <c r="I5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28">
        <f t="shared" si="436"/>
        <v>1</v>
      </c>
      <c r="K5628">
        <f ca="1">Spins[[#This Row],[Mult]]*Spins[[#This Row],[Bet]]</f>
        <v>0.6</v>
      </c>
      <c r="L5628">
        <f ca="1">Spins[[#This Row],[Payout]]-Spins[[#This Row],[Bet]]</f>
        <v>-0.4</v>
      </c>
    </row>
    <row r="5629" spans="1:12" x14ac:dyDescent="0.3">
      <c r="A5629">
        <f t="shared" si="432"/>
        <v>5628</v>
      </c>
      <c r="B5629">
        <f t="shared" ca="1" si="433"/>
        <v>8</v>
      </c>
      <c r="C5629" t="str" cm="1">
        <f t="array" aca="1" ref="C5629" ca="1">INDEX(Reel1,Spins[[#This Row],[Stop1]])</f>
        <v>🍋</v>
      </c>
      <c r="D5629">
        <f t="shared" ca="1" si="434"/>
        <v>7</v>
      </c>
      <c r="E5629" t="str" cm="1">
        <f t="array" aca="1" ref="E5629" ca="1">INDEX(Reel2,Spins[[#This Row],[Stop2]])</f>
        <v>🍋</v>
      </c>
      <c r="F5629">
        <f t="shared" ca="1" si="435"/>
        <v>23</v>
      </c>
      <c r="G5629" t="str" cm="1">
        <f t="array" aca="1" ref="G5629" ca="1">INDEX(Reel3,Spins[[#This Row],[Stop3]])</f>
        <v>BAR</v>
      </c>
      <c r="H5629" t="b">
        <f ca="1">AND(Spins[[#This Row],[Sym1]]=Spins[[#This Row],[Sym2]],Spins[[#This Row],[Sym2]]=Spins[[#This Row],[Sym3]])</f>
        <v>0</v>
      </c>
      <c r="I5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29">
        <f t="shared" si="436"/>
        <v>1</v>
      </c>
      <c r="K5629">
        <f ca="1">Spins[[#This Row],[Mult]]*Spins[[#This Row],[Bet]]</f>
        <v>0.6</v>
      </c>
      <c r="L5629">
        <f ca="1">Spins[[#This Row],[Payout]]-Spins[[#This Row],[Bet]]</f>
        <v>-0.4</v>
      </c>
    </row>
    <row r="5630" spans="1:12" x14ac:dyDescent="0.3">
      <c r="A5630">
        <f t="shared" si="432"/>
        <v>5629</v>
      </c>
      <c r="B5630">
        <f t="shared" ca="1" si="433"/>
        <v>13</v>
      </c>
      <c r="C5630" t="str" cm="1">
        <f t="array" aca="1" ref="C5630" ca="1">INDEX(Reel1,Spins[[#This Row],[Stop1]])</f>
        <v>🍋</v>
      </c>
      <c r="D5630">
        <f t="shared" ca="1" si="434"/>
        <v>22</v>
      </c>
      <c r="E5630" t="str" cm="1">
        <f t="array" aca="1" ref="E5630" ca="1">INDEX(Reel2,Spins[[#This Row],[Stop2]])</f>
        <v>🍇</v>
      </c>
      <c r="F5630">
        <f t="shared" ca="1" si="435"/>
        <v>8</v>
      </c>
      <c r="G5630" t="str" cm="1">
        <f t="array" aca="1" ref="G5630" ca="1">INDEX(Reel3,Spins[[#This Row],[Stop3]])</f>
        <v>🍒</v>
      </c>
      <c r="H5630" t="b">
        <f ca="1">AND(Spins[[#This Row],[Sym1]]=Spins[[#This Row],[Sym2]],Spins[[#This Row],[Sym2]]=Spins[[#This Row],[Sym3]])</f>
        <v>0</v>
      </c>
      <c r="I5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0">
        <f t="shared" si="436"/>
        <v>1</v>
      </c>
      <c r="K5630">
        <f ca="1">Spins[[#This Row],[Mult]]*Spins[[#This Row],[Bet]]</f>
        <v>0</v>
      </c>
      <c r="L5630">
        <f ca="1">Spins[[#This Row],[Payout]]-Spins[[#This Row],[Bet]]</f>
        <v>-1</v>
      </c>
    </row>
    <row r="5631" spans="1:12" x14ac:dyDescent="0.3">
      <c r="A5631">
        <f t="shared" si="432"/>
        <v>5630</v>
      </c>
      <c r="B5631">
        <f t="shared" ca="1" si="433"/>
        <v>21</v>
      </c>
      <c r="C5631" t="str" cm="1">
        <f t="array" aca="1" ref="C5631" ca="1">INDEX(Reel1,Spins[[#This Row],[Stop1]])</f>
        <v>🍒</v>
      </c>
      <c r="D5631">
        <f t="shared" ca="1" si="434"/>
        <v>1</v>
      </c>
      <c r="E5631" t="str" cm="1">
        <f t="array" aca="1" ref="E5631" ca="1">INDEX(Reel2,Spins[[#This Row],[Stop2]])</f>
        <v>🍋</v>
      </c>
      <c r="F5631">
        <f t="shared" ca="1" si="435"/>
        <v>5</v>
      </c>
      <c r="G5631" t="str" cm="1">
        <f t="array" aca="1" ref="G5631" ca="1">INDEX(Reel3,Spins[[#This Row],[Stop3]])</f>
        <v>🍋</v>
      </c>
      <c r="H5631" t="b">
        <f ca="1">AND(Spins[[#This Row],[Sym1]]=Spins[[#This Row],[Sym2]],Spins[[#This Row],[Sym2]]=Spins[[#This Row],[Sym3]])</f>
        <v>0</v>
      </c>
      <c r="I5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1">
        <f t="shared" si="436"/>
        <v>1</v>
      </c>
      <c r="K5631">
        <f ca="1">Spins[[#This Row],[Mult]]*Spins[[#This Row],[Bet]]</f>
        <v>0</v>
      </c>
      <c r="L5631">
        <f ca="1">Spins[[#This Row],[Payout]]-Spins[[#This Row],[Bet]]</f>
        <v>-1</v>
      </c>
    </row>
    <row r="5632" spans="1:12" x14ac:dyDescent="0.3">
      <c r="A5632">
        <f t="shared" si="432"/>
        <v>5631</v>
      </c>
      <c r="B5632">
        <f t="shared" ca="1" si="433"/>
        <v>25</v>
      </c>
      <c r="C5632" t="str" cm="1">
        <f t="array" aca="1" ref="C5632" ca="1">INDEX(Reel1,Spins[[#This Row],[Stop1]])</f>
        <v>🔔</v>
      </c>
      <c r="D5632">
        <f t="shared" ca="1" si="434"/>
        <v>26</v>
      </c>
      <c r="E5632" t="str" cm="1">
        <f t="array" aca="1" ref="E5632" ca="1">INDEX(Reel2,Spins[[#This Row],[Stop2]])</f>
        <v>🔔</v>
      </c>
      <c r="F5632">
        <f t="shared" ca="1" si="435"/>
        <v>1</v>
      </c>
      <c r="G5632" t="str" cm="1">
        <f t="array" aca="1" ref="G5632" ca="1">INDEX(Reel3,Spins[[#This Row],[Stop3]])</f>
        <v>🍋</v>
      </c>
      <c r="H5632" t="b">
        <f ca="1">AND(Spins[[#This Row],[Sym1]]=Spins[[#This Row],[Sym2]],Spins[[#This Row],[Sym2]]=Spins[[#This Row],[Sym3]])</f>
        <v>0</v>
      </c>
      <c r="I5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5632">
        <f t="shared" si="436"/>
        <v>1</v>
      </c>
      <c r="K5632">
        <f ca="1">Spins[[#This Row],[Mult]]*Spins[[#This Row],[Bet]]</f>
        <v>2.5</v>
      </c>
      <c r="L5632">
        <f ca="1">Spins[[#This Row],[Payout]]-Spins[[#This Row],[Bet]]</f>
        <v>1.5</v>
      </c>
    </row>
    <row r="5633" spans="1:12" x14ac:dyDescent="0.3">
      <c r="A5633">
        <f t="shared" si="432"/>
        <v>5632</v>
      </c>
      <c r="B5633">
        <f t="shared" ca="1" si="433"/>
        <v>18</v>
      </c>
      <c r="C5633" t="str" cm="1">
        <f t="array" aca="1" ref="C5633" ca="1">INDEX(Reel1,Spins[[#This Row],[Stop1]])</f>
        <v>🍒</v>
      </c>
      <c r="D5633">
        <f t="shared" ca="1" si="434"/>
        <v>18</v>
      </c>
      <c r="E5633" t="str" cm="1">
        <f t="array" aca="1" ref="E5633" ca="1">INDEX(Reel2,Spins[[#This Row],[Stop2]])</f>
        <v>🍒</v>
      </c>
      <c r="F5633">
        <f t="shared" ca="1" si="435"/>
        <v>26</v>
      </c>
      <c r="G5633" t="str" cm="1">
        <f t="array" aca="1" ref="G5633" ca="1">INDEX(Reel3,Spins[[#This Row],[Stop3]])</f>
        <v>BAR</v>
      </c>
      <c r="H5633" t="b">
        <f ca="1">AND(Spins[[#This Row],[Sym1]]=Spins[[#This Row],[Sym2]],Spins[[#This Row],[Sym2]]=Spins[[#This Row],[Sym3]])</f>
        <v>0</v>
      </c>
      <c r="I5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633">
        <f t="shared" si="436"/>
        <v>1</v>
      </c>
      <c r="K5633">
        <f ca="1">Spins[[#This Row],[Mult]]*Spins[[#This Row],[Bet]]</f>
        <v>0.8</v>
      </c>
      <c r="L5633">
        <f ca="1">Spins[[#This Row],[Payout]]-Spins[[#This Row],[Bet]]</f>
        <v>-0.19999999999999996</v>
      </c>
    </row>
    <row r="5634" spans="1:12" x14ac:dyDescent="0.3">
      <c r="A5634">
        <f t="shared" ref="A5634:A5697" si="437">ROW()-1</f>
        <v>5633</v>
      </c>
      <c r="B5634">
        <f t="shared" ref="B5634:B5697" ca="1" si="438">RANDBETWEEN(1,ROWS(Reel1))</f>
        <v>12</v>
      </c>
      <c r="C5634" t="str" cm="1">
        <f t="array" aca="1" ref="C5634" ca="1">INDEX(Reel1,Spins[[#This Row],[Stop1]])</f>
        <v>🍋</v>
      </c>
      <c r="D5634">
        <f t="shared" ref="D5634:D5697" ca="1" si="439">RANDBETWEEN(1,ROWS(Reel2))</f>
        <v>27</v>
      </c>
      <c r="E5634" t="str" cm="1">
        <f t="array" aca="1" ref="E5634" ca="1">INDEX(Reel2,Spins[[#This Row],[Stop2]])</f>
        <v>BAR</v>
      </c>
      <c r="F5634">
        <f t="shared" ref="F5634:F5697" ca="1" si="440">RANDBETWEEN(1,ROWS(Reel3))</f>
        <v>12</v>
      </c>
      <c r="G5634" t="str" cm="1">
        <f t="array" aca="1" ref="G5634" ca="1">INDEX(Reel3,Spins[[#This Row],[Stop3]])</f>
        <v>🍒</v>
      </c>
      <c r="H5634" t="b">
        <f ca="1">AND(Spins[[#This Row],[Sym1]]=Spins[[#This Row],[Sym2]],Spins[[#This Row],[Sym2]]=Spins[[#This Row],[Sym3]])</f>
        <v>0</v>
      </c>
      <c r="I5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4">
        <f t="shared" ref="J5634:J5697" si="441">Bet</f>
        <v>1</v>
      </c>
      <c r="K5634">
        <f ca="1">Spins[[#This Row],[Mult]]*Spins[[#This Row],[Bet]]</f>
        <v>0</v>
      </c>
      <c r="L5634">
        <f ca="1">Spins[[#This Row],[Payout]]-Spins[[#This Row],[Bet]]</f>
        <v>-1</v>
      </c>
    </row>
    <row r="5635" spans="1:12" x14ac:dyDescent="0.3">
      <c r="A5635">
        <f t="shared" si="437"/>
        <v>5634</v>
      </c>
      <c r="B5635">
        <f t="shared" ca="1" si="438"/>
        <v>3</v>
      </c>
      <c r="C5635" t="str" cm="1">
        <f t="array" aca="1" ref="C5635" ca="1">INDEX(Reel1,Spins[[#This Row],[Stop1]])</f>
        <v>🍋</v>
      </c>
      <c r="D5635">
        <f t="shared" ca="1" si="439"/>
        <v>31</v>
      </c>
      <c r="E5635" t="str" cm="1">
        <f t="array" aca="1" ref="E5635" ca="1">INDEX(Reel2,Spins[[#This Row],[Stop2]])</f>
        <v>💎</v>
      </c>
      <c r="F5635">
        <f t="shared" ca="1" si="440"/>
        <v>12</v>
      </c>
      <c r="G5635" t="str" cm="1">
        <f t="array" aca="1" ref="G5635" ca="1">INDEX(Reel3,Spins[[#This Row],[Stop3]])</f>
        <v>🍒</v>
      </c>
      <c r="H5635" t="b">
        <f ca="1">AND(Spins[[#This Row],[Sym1]]=Spins[[#This Row],[Sym2]],Spins[[#This Row],[Sym2]]=Spins[[#This Row],[Sym3]])</f>
        <v>0</v>
      </c>
      <c r="I5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5">
        <f t="shared" si="441"/>
        <v>1</v>
      </c>
      <c r="K5635">
        <f ca="1">Spins[[#This Row],[Mult]]*Spins[[#This Row],[Bet]]</f>
        <v>0</v>
      </c>
      <c r="L5635">
        <f ca="1">Spins[[#This Row],[Payout]]-Spins[[#This Row],[Bet]]</f>
        <v>-1</v>
      </c>
    </row>
    <row r="5636" spans="1:12" x14ac:dyDescent="0.3">
      <c r="A5636">
        <f t="shared" si="437"/>
        <v>5635</v>
      </c>
      <c r="B5636">
        <f t="shared" ca="1" si="438"/>
        <v>11</v>
      </c>
      <c r="C5636" t="str" cm="1">
        <f t="array" aca="1" ref="C5636" ca="1">INDEX(Reel1,Spins[[#This Row],[Stop1]])</f>
        <v>🍋</v>
      </c>
      <c r="D5636">
        <f t="shared" ca="1" si="439"/>
        <v>31</v>
      </c>
      <c r="E5636" t="str" cm="1">
        <f t="array" aca="1" ref="E5636" ca="1">INDEX(Reel2,Spins[[#This Row],[Stop2]])</f>
        <v>💎</v>
      </c>
      <c r="F5636">
        <f t="shared" ca="1" si="440"/>
        <v>2</v>
      </c>
      <c r="G5636" t="str" cm="1">
        <f t="array" aca="1" ref="G5636" ca="1">INDEX(Reel3,Spins[[#This Row],[Stop3]])</f>
        <v>🍋</v>
      </c>
      <c r="H5636" t="b">
        <f ca="1">AND(Spins[[#This Row],[Sym1]]=Spins[[#This Row],[Sym2]],Spins[[#This Row],[Sym2]]=Spins[[#This Row],[Sym3]])</f>
        <v>0</v>
      </c>
      <c r="I5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6">
        <f t="shared" si="441"/>
        <v>1</v>
      </c>
      <c r="K5636">
        <f ca="1">Spins[[#This Row],[Mult]]*Spins[[#This Row],[Bet]]</f>
        <v>0</v>
      </c>
      <c r="L5636">
        <f ca="1">Spins[[#This Row],[Payout]]-Spins[[#This Row],[Bet]]</f>
        <v>-1</v>
      </c>
    </row>
    <row r="5637" spans="1:12" x14ac:dyDescent="0.3">
      <c r="A5637">
        <f t="shared" si="437"/>
        <v>5636</v>
      </c>
      <c r="B5637">
        <f t="shared" ca="1" si="438"/>
        <v>14</v>
      </c>
      <c r="C5637" t="str" cm="1">
        <f t="array" aca="1" ref="C5637" ca="1">INDEX(Reel1,Spins[[#This Row],[Stop1]])</f>
        <v>🍋</v>
      </c>
      <c r="D5637">
        <f t="shared" ca="1" si="439"/>
        <v>19</v>
      </c>
      <c r="E5637" t="str" cm="1">
        <f t="array" aca="1" ref="E5637" ca="1">INDEX(Reel2,Spins[[#This Row],[Stop2]])</f>
        <v>🍒</v>
      </c>
      <c r="F5637">
        <f t="shared" ca="1" si="440"/>
        <v>19</v>
      </c>
      <c r="G5637" t="str" cm="1">
        <f t="array" aca="1" ref="G5637" ca="1">INDEX(Reel3,Spins[[#This Row],[Stop3]])</f>
        <v>🔔</v>
      </c>
      <c r="H5637" t="b">
        <f ca="1">AND(Spins[[#This Row],[Sym1]]=Spins[[#This Row],[Sym2]],Spins[[#This Row],[Sym2]]=Spins[[#This Row],[Sym3]])</f>
        <v>0</v>
      </c>
      <c r="I5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7">
        <f t="shared" si="441"/>
        <v>1</v>
      </c>
      <c r="K5637">
        <f ca="1">Spins[[#This Row],[Mult]]*Spins[[#This Row],[Bet]]</f>
        <v>0</v>
      </c>
      <c r="L5637">
        <f ca="1">Spins[[#This Row],[Payout]]-Spins[[#This Row],[Bet]]</f>
        <v>-1</v>
      </c>
    </row>
    <row r="5638" spans="1:12" x14ac:dyDescent="0.3">
      <c r="A5638">
        <f t="shared" si="437"/>
        <v>5637</v>
      </c>
      <c r="B5638">
        <f t="shared" ca="1" si="438"/>
        <v>16</v>
      </c>
      <c r="C5638" t="str" cm="1">
        <f t="array" aca="1" ref="C5638" ca="1">INDEX(Reel1,Spins[[#This Row],[Stop1]])</f>
        <v>🍒</v>
      </c>
      <c r="D5638">
        <f t="shared" ca="1" si="439"/>
        <v>31</v>
      </c>
      <c r="E5638" t="str" cm="1">
        <f t="array" aca="1" ref="E5638" ca="1">INDEX(Reel2,Spins[[#This Row],[Stop2]])</f>
        <v>💎</v>
      </c>
      <c r="F5638">
        <f t="shared" ca="1" si="440"/>
        <v>20</v>
      </c>
      <c r="G5638" t="str" cm="1">
        <f t="array" aca="1" ref="G5638" ca="1">INDEX(Reel3,Spins[[#This Row],[Stop3]])</f>
        <v>🔔</v>
      </c>
      <c r="H5638" t="b">
        <f ca="1">AND(Spins[[#This Row],[Sym1]]=Spins[[#This Row],[Sym2]],Spins[[#This Row],[Sym2]]=Spins[[#This Row],[Sym3]])</f>
        <v>0</v>
      </c>
      <c r="I5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8">
        <f t="shared" si="441"/>
        <v>1</v>
      </c>
      <c r="K5638">
        <f ca="1">Spins[[#This Row],[Mult]]*Spins[[#This Row],[Bet]]</f>
        <v>0</v>
      </c>
      <c r="L5638">
        <f ca="1">Spins[[#This Row],[Payout]]-Spins[[#This Row],[Bet]]</f>
        <v>-1</v>
      </c>
    </row>
    <row r="5639" spans="1:12" x14ac:dyDescent="0.3">
      <c r="A5639">
        <f t="shared" si="437"/>
        <v>5638</v>
      </c>
      <c r="B5639">
        <f t="shared" ca="1" si="438"/>
        <v>28</v>
      </c>
      <c r="C5639" t="str" cm="1">
        <f t="array" aca="1" ref="C5639" ca="1">INDEX(Reel1,Spins[[#This Row],[Stop1]])</f>
        <v>BAR</v>
      </c>
      <c r="D5639">
        <f t="shared" ca="1" si="439"/>
        <v>24</v>
      </c>
      <c r="E5639" t="str" cm="1">
        <f t="array" aca="1" ref="E5639" ca="1">INDEX(Reel2,Spins[[#This Row],[Stop2]])</f>
        <v>🍇</v>
      </c>
      <c r="F5639">
        <f t="shared" ca="1" si="440"/>
        <v>18</v>
      </c>
      <c r="G5639" t="str" cm="1">
        <f t="array" aca="1" ref="G5639" ca="1">INDEX(Reel3,Spins[[#This Row],[Stop3]])</f>
        <v>🔔</v>
      </c>
      <c r="H5639" t="b">
        <f ca="1">AND(Spins[[#This Row],[Sym1]]=Spins[[#This Row],[Sym2]],Spins[[#This Row],[Sym2]]=Spins[[#This Row],[Sym3]])</f>
        <v>0</v>
      </c>
      <c r="I5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39">
        <f t="shared" si="441"/>
        <v>1</v>
      </c>
      <c r="K5639">
        <f ca="1">Spins[[#This Row],[Mult]]*Spins[[#This Row],[Bet]]</f>
        <v>0</v>
      </c>
      <c r="L5639">
        <f ca="1">Spins[[#This Row],[Payout]]-Spins[[#This Row],[Bet]]</f>
        <v>-1</v>
      </c>
    </row>
    <row r="5640" spans="1:12" x14ac:dyDescent="0.3">
      <c r="A5640">
        <f t="shared" si="437"/>
        <v>5639</v>
      </c>
      <c r="B5640">
        <f t="shared" ca="1" si="438"/>
        <v>23</v>
      </c>
      <c r="C5640" t="str" cm="1">
        <f t="array" aca="1" ref="C5640" ca="1">INDEX(Reel1,Spins[[#This Row],[Stop1]])</f>
        <v>🍇</v>
      </c>
      <c r="D5640">
        <f t="shared" ca="1" si="439"/>
        <v>19</v>
      </c>
      <c r="E5640" t="str" cm="1">
        <f t="array" aca="1" ref="E5640" ca="1">INDEX(Reel2,Spins[[#This Row],[Stop2]])</f>
        <v>🍒</v>
      </c>
      <c r="F5640">
        <f t="shared" ca="1" si="440"/>
        <v>23</v>
      </c>
      <c r="G5640" t="str" cm="1">
        <f t="array" aca="1" ref="G5640" ca="1">INDEX(Reel3,Spins[[#This Row],[Stop3]])</f>
        <v>BAR</v>
      </c>
      <c r="H5640" t="b">
        <f ca="1">AND(Spins[[#This Row],[Sym1]]=Spins[[#This Row],[Sym2]],Spins[[#This Row],[Sym2]]=Spins[[#This Row],[Sym3]])</f>
        <v>0</v>
      </c>
      <c r="I5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40">
        <f t="shared" si="441"/>
        <v>1</v>
      </c>
      <c r="K5640">
        <f ca="1">Spins[[#This Row],[Mult]]*Spins[[#This Row],[Bet]]</f>
        <v>0</v>
      </c>
      <c r="L5640">
        <f ca="1">Spins[[#This Row],[Payout]]-Spins[[#This Row],[Bet]]</f>
        <v>-1</v>
      </c>
    </row>
    <row r="5641" spans="1:12" x14ac:dyDescent="0.3">
      <c r="A5641">
        <f t="shared" si="437"/>
        <v>5640</v>
      </c>
      <c r="B5641">
        <f t="shared" ca="1" si="438"/>
        <v>16</v>
      </c>
      <c r="C5641" t="str" cm="1">
        <f t="array" aca="1" ref="C5641" ca="1">INDEX(Reel1,Spins[[#This Row],[Stop1]])</f>
        <v>🍒</v>
      </c>
      <c r="D5641">
        <f t="shared" ca="1" si="439"/>
        <v>23</v>
      </c>
      <c r="E5641" t="str" cm="1">
        <f t="array" aca="1" ref="E5641" ca="1">INDEX(Reel2,Spins[[#This Row],[Stop2]])</f>
        <v>🍇</v>
      </c>
      <c r="F5641">
        <f t="shared" ca="1" si="440"/>
        <v>7</v>
      </c>
      <c r="G5641" t="str" cm="1">
        <f t="array" aca="1" ref="G5641" ca="1">INDEX(Reel3,Spins[[#This Row],[Stop3]])</f>
        <v>🍒</v>
      </c>
      <c r="H5641" t="b">
        <f ca="1">AND(Spins[[#This Row],[Sym1]]=Spins[[#This Row],[Sym2]],Spins[[#This Row],[Sym2]]=Spins[[#This Row],[Sym3]])</f>
        <v>0</v>
      </c>
      <c r="I5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41">
        <f t="shared" si="441"/>
        <v>1</v>
      </c>
      <c r="K5641">
        <f ca="1">Spins[[#This Row],[Mult]]*Spins[[#This Row],[Bet]]</f>
        <v>0</v>
      </c>
      <c r="L5641">
        <f ca="1">Spins[[#This Row],[Payout]]-Spins[[#This Row],[Bet]]</f>
        <v>-1</v>
      </c>
    </row>
    <row r="5642" spans="1:12" x14ac:dyDescent="0.3">
      <c r="A5642">
        <f t="shared" si="437"/>
        <v>5641</v>
      </c>
      <c r="B5642">
        <f t="shared" ca="1" si="438"/>
        <v>1</v>
      </c>
      <c r="C5642" t="str" cm="1">
        <f t="array" aca="1" ref="C5642" ca="1">INDEX(Reel1,Spins[[#This Row],[Stop1]])</f>
        <v>🍋</v>
      </c>
      <c r="D5642">
        <f t="shared" ca="1" si="439"/>
        <v>1</v>
      </c>
      <c r="E5642" t="str" cm="1">
        <f t="array" aca="1" ref="E5642" ca="1">INDEX(Reel2,Spins[[#This Row],[Stop2]])</f>
        <v>🍋</v>
      </c>
      <c r="F5642">
        <f t="shared" ca="1" si="440"/>
        <v>5</v>
      </c>
      <c r="G5642" t="str" cm="1">
        <f t="array" aca="1" ref="G5642" ca="1">INDEX(Reel3,Spins[[#This Row],[Stop3]])</f>
        <v>🍋</v>
      </c>
      <c r="H5642" t="b">
        <f ca="1">AND(Spins[[#This Row],[Sym1]]=Spins[[#This Row],[Sym2]],Spins[[#This Row],[Sym2]]=Spins[[#This Row],[Sym3]])</f>
        <v>1</v>
      </c>
      <c r="I5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642">
        <f t="shared" si="441"/>
        <v>1</v>
      </c>
      <c r="K5642">
        <f ca="1">Spins[[#This Row],[Mult]]*Spins[[#This Row],[Bet]]</f>
        <v>14</v>
      </c>
      <c r="L5642">
        <f ca="1">Spins[[#This Row],[Payout]]-Spins[[#This Row],[Bet]]</f>
        <v>13</v>
      </c>
    </row>
    <row r="5643" spans="1:12" x14ac:dyDescent="0.3">
      <c r="A5643">
        <f t="shared" si="437"/>
        <v>5642</v>
      </c>
      <c r="B5643">
        <f t="shared" ca="1" si="438"/>
        <v>28</v>
      </c>
      <c r="C5643" t="str" cm="1">
        <f t="array" aca="1" ref="C5643" ca="1">INDEX(Reel1,Spins[[#This Row],[Stop1]])</f>
        <v>BAR</v>
      </c>
      <c r="D5643">
        <f t="shared" ca="1" si="439"/>
        <v>18</v>
      </c>
      <c r="E5643" t="str" cm="1">
        <f t="array" aca="1" ref="E5643" ca="1">INDEX(Reel2,Spins[[#This Row],[Stop2]])</f>
        <v>🍒</v>
      </c>
      <c r="F5643">
        <f t="shared" ca="1" si="440"/>
        <v>18</v>
      </c>
      <c r="G5643" t="str" cm="1">
        <f t="array" aca="1" ref="G5643" ca="1">INDEX(Reel3,Spins[[#This Row],[Stop3]])</f>
        <v>🔔</v>
      </c>
      <c r="H5643" t="b">
        <f ca="1">AND(Spins[[#This Row],[Sym1]]=Spins[[#This Row],[Sym2]],Spins[[#This Row],[Sym2]]=Spins[[#This Row],[Sym3]])</f>
        <v>0</v>
      </c>
      <c r="I5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43">
        <f t="shared" si="441"/>
        <v>1</v>
      </c>
      <c r="K5643">
        <f ca="1">Spins[[#This Row],[Mult]]*Spins[[#This Row],[Bet]]</f>
        <v>0</v>
      </c>
      <c r="L5643">
        <f ca="1">Spins[[#This Row],[Payout]]-Spins[[#This Row],[Bet]]</f>
        <v>-1</v>
      </c>
    </row>
    <row r="5644" spans="1:12" x14ac:dyDescent="0.3">
      <c r="A5644">
        <f t="shared" si="437"/>
        <v>5643</v>
      </c>
      <c r="B5644">
        <f t="shared" ca="1" si="438"/>
        <v>9</v>
      </c>
      <c r="C5644" t="str" cm="1">
        <f t="array" aca="1" ref="C5644" ca="1">INDEX(Reel1,Spins[[#This Row],[Stop1]])</f>
        <v>🍋</v>
      </c>
      <c r="D5644">
        <f t="shared" ca="1" si="439"/>
        <v>19</v>
      </c>
      <c r="E5644" t="str" cm="1">
        <f t="array" aca="1" ref="E5644" ca="1">INDEX(Reel2,Spins[[#This Row],[Stop2]])</f>
        <v>🍒</v>
      </c>
      <c r="F5644">
        <f t="shared" ca="1" si="440"/>
        <v>23</v>
      </c>
      <c r="G5644" t="str" cm="1">
        <f t="array" aca="1" ref="G5644" ca="1">INDEX(Reel3,Spins[[#This Row],[Stop3]])</f>
        <v>BAR</v>
      </c>
      <c r="H5644" t="b">
        <f ca="1">AND(Spins[[#This Row],[Sym1]]=Spins[[#This Row],[Sym2]],Spins[[#This Row],[Sym2]]=Spins[[#This Row],[Sym3]])</f>
        <v>0</v>
      </c>
      <c r="I5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44">
        <f t="shared" si="441"/>
        <v>1</v>
      </c>
      <c r="K5644">
        <f ca="1">Spins[[#This Row],[Mult]]*Spins[[#This Row],[Bet]]</f>
        <v>0</v>
      </c>
      <c r="L5644">
        <f ca="1">Spins[[#This Row],[Payout]]-Spins[[#This Row],[Bet]]</f>
        <v>-1</v>
      </c>
    </row>
    <row r="5645" spans="1:12" x14ac:dyDescent="0.3">
      <c r="A5645">
        <f t="shared" si="437"/>
        <v>5644</v>
      </c>
      <c r="B5645">
        <f t="shared" ca="1" si="438"/>
        <v>5</v>
      </c>
      <c r="C5645" t="str" cm="1">
        <f t="array" aca="1" ref="C5645" ca="1">INDEX(Reel1,Spins[[#This Row],[Stop1]])</f>
        <v>🍋</v>
      </c>
      <c r="D5645">
        <f t="shared" ca="1" si="439"/>
        <v>1</v>
      </c>
      <c r="E5645" t="str" cm="1">
        <f t="array" aca="1" ref="E5645" ca="1">INDEX(Reel2,Spins[[#This Row],[Stop2]])</f>
        <v>🍋</v>
      </c>
      <c r="F5645">
        <f t="shared" ca="1" si="440"/>
        <v>8</v>
      </c>
      <c r="G5645" t="str" cm="1">
        <f t="array" aca="1" ref="G5645" ca="1">INDEX(Reel3,Spins[[#This Row],[Stop3]])</f>
        <v>🍒</v>
      </c>
      <c r="H5645" t="b">
        <f ca="1">AND(Spins[[#This Row],[Sym1]]=Spins[[#This Row],[Sym2]],Spins[[#This Row],[Sym2]]=Spins[[#This Row],[Sym3]])</f>
        <v>0</v>
      </c>
      <c r="I5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45">
        <f t="shared" si="441"/>
        <v>1</v>
      </c>
      <c r="K5645">
        <f ca="1">Spins[[#This Row],[Mult]]*Spins[[#This Row],[Bet]]</f>
        <v>0.6</v>
      </c>
      <c r="L5645">
        <f ca="1">Spins[[#This Row],[Payout]]-Spins[[#This Row],[Bet]]</f>
        <v>-0.4</v>
      </c>
    </row>
    <row r="5646" spans="1:12" x14ac:dyDescent="0.3">
      <c r="A5646">
        <f t="shared" si="437"/>
        <v>5645</v>
      </c>
      <c r="B5646">
        <f t="shared" ca="1" si="438"/>
        <v>12</v>
      </c>
      <c r="C5646" t="str" cm="1">
        <f t="array" aca="1" ref="C5646" ca="1">INDEX(Reel1,Spins[[#This Row],[Stop1]])</f>
        <v>🍋</v>
      </c>
      <c r="D5646">
        <f t="shared" ca="1" si="439"/>
        <v>3</v>
      </c>
      <c r="E5646" t="str" cm="1">
        <f t="array" aca="1" ref="E5646" ca="1">INDEX(Reel2,Spins[[#This Row],[Stop2]])</f>
        <v>🍋</v>
      </c>
      <c r="F5646">
        <f t="shared" ca="1" si="440"/>
        <v>2</v>
      </c>
      <c r="G5646" t="str" cm="1">
        <f t="array" aca="1" ref="G5646" ca="1">INDEX(Reel3,Spins[[#This Row],[Stop3]])</f>
        <v>🍋</v>
      </c>
      <c r="H5646" t="b">
        <f ca="1">AND(Spins[[#This Row],[Sym1]]=Spins[[#This Row],[Sym2]],Spins[[#This Row],[Sym2]]=Spins[[#This Row],[Sym3]])</f>
        <v>1</v>
      </c>
      <c r="I5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646">
        <f t="shared" si="441"/>
        <v>1</v>
      </c>
      <c r="K5646">
        <f ca="1">Spins[[#This Row],[Mult]]*Spins[[#This Row],[Bet]]</f>
        <v>14</v>
      </c>
      <c r="L5646">
        <f ca="1">Spins[[#This Row],[Payout]]-Spins[[#This Row],[Bet]]</f>
        <v>13</v>
      </c>
    </row>
    <row r="5647" spans="1:12" x14ac:dyDescent="0.3">
      <c r="A5647">
        <f t="shared" si="437"/>
        <v>5646</v>
      </c>
      <c r="B5647">
        <f t="shared" ca="1" si="438"/>
        <v>5</v>
      </c>
      <c r="C5647" t="str" cm="1">
        <f t="array" aca="1" ref="C5647" ca="1">INDEX(Reel1,Spins[[#This Row],[Stop1]])</f>
        <v>🍋</v>
      </c>
      <c r="D5647">
        <f t="shared" ca="1" si="439"/>
        <v>17</v>
      </c>
      <c r="E5647" t="str" cm="1">
        <f t="array" aca="1" ref="E5647" ca="1">INDEX(Reel2,Spins[[#This Row],[Stop2]])</f>
        <v>🍒</v>
      </c>
      <c r="F5647">
        <f t="shared" ca="1" si="440"/>
        <v>28</v>
      </c>
      <c r="G5647" t="str" cm="1">
        <f t="array" aca="1" ref="G5647" ca="1">INDEX(Reel3,Spins[[#This Row],[Stop3]])</f>
        <v>7️⃣</v>
      </c>
      <c r="H5647" t="b">
        <f ca="1">AND(Spins[[#This Row],[Sym1]]=Spins[[#This Row],[Sym2]],Spins[[#This Row],[Sym2]]=Spins[[#This Row],[Sym3]])</f>
        <v>0</v>
      </c>
      <c r="I5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47">
        <f t="shared" si="441"/>
        <v>1</v>
      </c>
      <c r="K5647">
        <f ca="1">Spins[[#This Row],[Mult]]*Spins[[#This Row],[Bet]]</f>
        <v>0</v>
      </c>
      <c r="L5647">
        <f ca="1">Spins[[#This Row],[Payout]]-Spins[[#This Row],[Bet]]</f>
        <v>-1</v>
      </c>
    </row>
    <row r="5648" spans="1:12" x14ac:dyDescent="0.3">
      <c r="A5648">
        <f t="shared" si="437"/>
        <v>5647</v>
      </c>
      <c r="B5648">
        <f t="shared" ca="1" si="438"/>
        <v>19</v>
      </c>
      <c r="C5648" t="str" cm="1">
        <f t="array" aca="1" ref="C5648" ca="1">INDEX(Reel1,Spins[[#This Row],[Stop1]])</f>
        <v>🍒</v>
      </c>
      <c r="D5648">
        <f t="shared" ca="1" si="439"/>
        <v>16</v>
      </c>
      <c r="E5648" t="str" cm="1">
        <f t="array" aca="1" ref="E5648" ca="1">INDEX(Reel2,Spins[[#This Row],[Stop2]])</f>
        <v>🍒</v>
      </c>
      <c r="F5648">
        <f t="shared" ca="1" si="440"/>
        <v>19</v>
      </c>
      <c r="G5648" t="str" cm="1">
        <f t="array" aca="1" ref="G5648" ca="1">INDEX(Reel3,Spins[[#This Row],[Stop3]])</f>
        <v>🔔</v>
      </c>
      <c r="H5648" t="b">
        <f ca="1">AND(Spins[[#This Row],[Sym1]]=Spins[[#This Row],[Sym2]],Spins[[#This Row],[Sym2]]=Spins[[#This Row],[Sym3]])</f>
        <v>0</v>
      </c>
      <c r="I5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648">
        <f t="shared" si="441"/>
        <v>1</v>
      </c>
      <c r="K5648">
        <f ca="1">Spins[[#This Row],[Mult]]*Spins[[#This Row],[Bet]]</f>
        <v>0.8</v>
      </c>
      <c r="L5648">
        <f ca="1">Spins[[#This Row],[Payout]]-Spins[[#This Row],[Bet]]</f>
        <v>-0.19999999999999996</v>
      </c>
    </row>
    <row r="5649" spans="1:12" x14ac:dyDescent="0.3">
      <c r="A5649">
        <f t="shared" si="437"/>
        <v>5648</v>
      </c>
      <c r="B5649">
        <f t="shared" ca="1" si="438"/>
        <v>4</v>
      </c>
      <c r="C5649" t="str" cm="1">
        <f t="array" aca="1" ref="C5649" ca="1">INDEX(Reel1,Spins[[#This Row],[Stop1]])</f>
        <v>🍋</v>
      </c>
      <c r="D5649">
        <f t="shared" ca="1" si="439"/>
        <v>6</v>
      </c>
      <c r="E5649" t="str" cm="1">
        <f t="array" aca="1" ref="E5649" ca="1">INDEX(Reel2,Spins[[#This Row],[Stop2]])</f>
        <v>🍋</v>
      </c>
      <c r="F5649">
        <f t="shared" ca="1" si="440"/>
        <v>27</v>
      </c>
      <c r="G5649" t="str" cm="1">
        <f t="array" aca="1" ref="G5649" ca="1">INDEX(Reel3,Spins[[#This Row],[Stop3]])</f>
        <v>7️⃣</v>
      </c>
      <c r="H5649" t="b">
        <f ca="1">AND(Spins[[#This Row],[Sym1]]=Spins[[#This Row],[Sym2]],Spins[[#This Row],[Sym2]]=Spins[[#This Row],[Sym3]])</f>
        <v>0</v>
      </c>
      <c r="I5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49">
        <f t="shared" si="441"/>
        <v>1</v>
      </c>
      <c r="K5649">
        <f ca="1">Spins[[#This Row],[Mult]]*Spins[[#This Row],[Bet]]</f>
        <v>0.6</v>
      </c>
      <c r="L5649">
        <f ca="1">Spins[[#This Row],[Payout]]-Spins[[#This Row],[Bet]]</f>
        <v>-0.4</v>
      </c>
    </row>
    <row r="5650" spans="1:12" x14ac:dyDescent="0.3">
      <c r="A5650">
        <f t="shared" si="437"/>
        <v>5649</v>
      </c>
      <c r="B5650">
        <f t="shared" ca="1" si="438"/>
        <v>13</v>
      </c>
      <c r="C5650" t="str" cm="1">
        <f t="array" aca="1" ref="C5650" ca="1">INDEX(Reel1,Spins[[#This Row],[Stop1]])</f>
        <v>🍋</v>
      </c>
      <c r="D5650">
        <f t="shared" ca="1" si="439"/>
        <v>26</v>
      </c>
      <c r="E5650" t="str" cm="1">
        <f t="array" aca="1" ref="E5650" ca="1">INDEX(Reel2,Spins[[#This Row],[Stop2]])</f>
        <v>🔔</v>
      </c>
      <c r="F5650">
        <f t="shared" ca="1" si="440"/>
        <v>21</v>
      </c>
      <c r="G5650" t="str" cm="1">
        <f t="array" aca="1" ref="G5650" ca="1">INDEX(Reel3,Spins[[#This Row],[Stop3]])</f>
        <v>🔔</v>
      </c>
      <c r="H5650" t="b">
        <f ca="1">AND(Spins[[#This Row],[Sym1]]=Spins[[#This Row],[Sym2]],Spins[[#This Row],[Sym2]]=Spins[[#This Row],[Sym3]])</f>
        <v>0</v>
      </c>
      <c r="I5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50">
        <f t="shared" si="441"/>
        <v>1</v>
      </c>
      <c r="K5650">
        <f ca="1">Spins[[#This Row],[Mult]]*Spins[[#This Row],[Bet]]</f>
        <v>0</v>
      </c>
      <c r="L5650">
        <f ca="1">Spins[[#This Row],[Payout]]-Spins[[#This Row],[Bet]]</f>
        <v>-1</v>
      </c>
    </row>
    <row r="5651" spans="1:12" x14ac:dyDescent="0.3">
      <c r="A5651">
        <f t="shared" si="437"/>
        <v>5650</v>
      </c>
      <c r="B5651">
        <f t="shared" ca="1" si="438"/>
        <v>30</v>
      </c>
      <c r="C5651" t="str" cm="1">
        <f t="array" aca="1" ref="C5651" ca="1">INDEX(Reel1,Spins[[#This Row],[Stop1]])</f>
        <v>7️⃣</v>
      </c>
      <c r="D5651">
        <f t="shared" ca="1" si="439"/>
        <v>26</v>
      </c>
      <c r="E5651" t="str" cm="1">
        <f t="array" aca="1" ref="E5651" ca="1">INDEX(Reel2,Spins[[#This Row],[Stop2]])</f>
        <v>🔔</v>
      </c>
      <c r="F5651">
        <f t="shared" ca="1" si="440"/>
        <v>11</v>
      </c>
      <c r="G5651" t="str" cm="1">
        <f t="array" aca="1" ref="G5651" ca="1">INDEX(Reel3,Spins[[#This Row],[Stop3]])</f>
        <v>🍒</v>
      </c>
      <c r="H5651" t="b">
        <f ca="1">AND(Spins[[#This Row],[Sym1]]=Spins[[#This Row],[Sym2]],Spins[[#This Row],[Sym2]]=Spins[[#This Row],[Sym3]])</f>
        <v>0</v>
      </c>
      <c r="I5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51">
        <f t="shared" si="441"/>
        <v>1</v>
      </c>
      <c r="K5651">
        <f ca="1">Spins[[#This Row],[Mult]]*Spins[[#This Row],[Bet]]</f>
        <v>0</v>
      </c>
      <c r="L5651">
        <f ca="1">Spins[[#This Row],[Payout]]-Spins[[#This Row],[Bet]]</f>
        <v>-1</v>
      </c>
    </row>
    <row r="5652" spans="1:12" x14ac:dyDescent="0.3">
      <c r="A5652">
        <f t="shared" si="437"/>
        <v>5651</v>
      </c>
      <c r="B5652">
        <f t="shared" ca="1" si="438"/>
        <v>5</v>
      </c>
      <c r="C5652" t="str" cm="1">
        <f t="array" aca="1" ref="C5652" ca="1">INDEX(Reel1,Spins[[#This Row],[Stop1]])</f>
        <v>🍋</v>
      </c>
      <c r="D5652">
        <f t="shared" ca="1" si="439"/>
        <v>12</v>
      </c>
      <c r="E5652" t="str" cm="1">
        <f t="array" aca="1" ref="E5652" ca="1">INDEX(Reel2,Spins[[#This Row],[Stop2]])</f>
        <v>🍋</v>
      </c>
      <c r="F5652">
        <f t="shared" ca="1" si="440"/>
        <v>28</v>
      </c>
      <c r="G5652" t="str" cm="1">
        <f t="array" aca="1" ref="G5652" ca="1">INDEX(Reel3,Spins[[#This Row],[Stop3]])</f>
        <v>7️⃣</v>
      </c>
      <c r="H5652" t="b">
        <f ca="1">AND(Spins[[#This Row],[Sym1]]=Spins[[#This Row],[Sym2]],Spins[[#This Row],[Sym2]]=Spins[[#This Row],[Sym3]])</f>
        <v>0</v>
      </c>
      <c r="I5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52">
        <f t="shared" si="441"/>
        <v>1</v>
      </c>
      <c r="K5652">
        <f ca="1">Spins[[#This Row],[Mult]]*Spins[[#This Row],[Bet]]</f>
        <v>0.6</v>
      </c>
      <c r="L5652">
        <f ca="1">Spins[[#This Row],[Payout]]-Spins[[#This Row],[Bet]]</f>
        <v>-0.4</v>
      </c>
    </row>
    <row r="5653" spans="1:12" x14ac:dyDescent="0.3">
      <c r="A5653">
        <f t="shared" si="437"/>
        <v>5652</v>
      </c>
      <c r="B5653">
        <f t="shared" ca="1" si="438"/>
        <v>10</v>
      </c>
      <c r="C5653" t="str" cm="1">
        <f t="array" aca="1" ref="C5653" ca="1">INDEX(Reel1,Spins[[#This Row],[Stop1]])</f>
        <v>🍋</v>
      </c>
      <c r="D5653">
        <f t="shared" ca="1" si="439"/>
        <v>5</v>
      </c>
      <c r="E5653" t="str" cm="1">
        <f t="array" aca="1" ref="E5653" ca="1">INDEX(Reel2,Spins[[#This Row],[Stop2]])</f>
        <v>🍋</v>
      </c>
      <c r="F5653">
        <f t="shared" ca="1" si="440"/>
        <v>8</v>
      </c>
      <c r="G5653" t="str" cm="1">
        <f t="array" aca="1" ref="G5653" ca="1">INDEX(Reel3,Spins[[#This Row],[Stop3]])</f>
        <v>🍒</v>
      </c>
      <c r="H5653" t="b">
        <f ca="1">AND(Spins[[#This Row],[Sym1]]=Spins[[#This Row],[Sym2]],Spins[[#This Row],[Sym2]]=Spins[[#This Row],[Sym3]])</f>
        <v>0</v>
      </c>
      <c r="I5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53">
        <f t="shared" si="441"/>
        <v>1</v>
      </c>
      <c r="K5653">
        <f ca="1">Spins[[#This Row],[Mult]]*Spins[[#This Row],[Bet]]</f>
        <v>0.6</v>
      </c>
      <c r="L5653">
        <f ca="1">Spins[[#This Row],[Payout]]-Spins[[#This Row],[Bet]]</f>
        <v>-0.4</v>
      </c>
    </row>
    <row r="5654" spans="1:12" x14ac:dyDescent="0.3">
      <c r="A5654">
        <f t="shared" si="437"/>
        <v>5653</v>
      </c>
      <c r="B5654">
        <f t="shared" ca="1" si="438"/>
        <v>20</v>
      </c>
      <c r="C5654" t="str" cm="1">
        <f t="array" aca="1" ref="C5654" ca="1">INDEX(Reel1,Spins[[#This Row],[Stop1]])</f>
        <v>🍒</v>
      </c>
      <c r="D5654">
        <f t="shared" ca="1" si="439"/>
        <v>30</v>
      </c>
      <c r="E5654" t="str" cm="1">
        <f t="array" aca="1" ref="E5654" ca="1">INDEX(Reel2,Spins[[#This Row],[Stop2]])</f>
        <v>7️⃣</v>
      </c>
      <c r="F5654">
        <f t="shared" ca="1" si="440"/>
        <v>9</v>
      </c>
      <c r="G5654" t="str" cm="1">
        <f t="array" aca="1" ref="G5654" ca="1">INDEX(Reel3,Spins[[#This Row],[Stop3]])</f>
        <v>🍒</v>
      </c>
      <c r="H5654" t="b">
        <f ca="1">AND(Spins[[#This Row],[Sym1]]=Spins[[#This Row],[Sym2]],Spins[[#This Row],[Sym2]]=Spins[[#This Row],[Sym3]])</f>
        <v>0</v>
      </c>
      <c r="I5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54">
        <f t="shared" si="441"/>
        <v>1</v>
      </c>
      <c r="K5654">
        <f ca="1">Spins[[#This Row],[Mult]]*Spins[[#This Row],[Bet]]</f>
        <v>0</v>
      </c>
      <c r="L5654">
        <f ca="1">Spins[[#This Row],[Payout]]-Spins[[#This Row],[Bet]]</f>
        <v>-1</v>
      </c>
    </row>
    <row r="5655" spans="1:12" x14ac:dyDescent="0.3">
      <c r="A5655">
        <f t="shared" si="437"/>
        <v>5654</v>
      </c>
      <c r="B5655">
        <f t="shared" ca="1" si="438"/>
        <v>21</v>
      </c>
      <c r="C5655" t="str" cm="1">
        <f t="array" aca="1" ref="C5655" ca="1">INDEX(Reel1,Spins[[#This Row],[Stop1]])</f>
        <v>🍒</v>
      </c>
      <c r="D5655">
        <f t="shared" ca="1" si="439"/>
        <v>7</v>
      </c>
      <c r="E5655" t="str" cm="1">
        <f t="array" aca="1" ref="E5655" ca="1">INDEX(Reel2,Spins[[#This Row],[Stop2]])</f>
        <v>🍋</v>
      </c>
      <c r="F5655">
        <f t="shared" ca="1" si="440"/>
        <v>3</v>
      </c>
      <c r="G5655" t="str" cm="1">
        <f t="array" aca="1" ref="G5655" ca="1">INDEX(Reel3,Spins[[#This Row],[Stop3]])</f>
        <v>🍋</v>
      </c>
      <c r="H5655" t="b">
        <f ca="1">AND(Spins[[#This Row],[Sym1]]=Spins[[#This Row],[Sym2]],Spins[[#This Row],[Sym2]]=Spins[[#This Row],[Sym3]])</f>
        <v>0</v>
      </c>
      <c r="I5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55">
        <f t="shared" si="441"/>
        <v>1</v>
      </c>
      <c r="K5655">
        <f ca="1">Spins[[#This Row],[Mult]]*Spins[[#This Row],[Bet]]</f>
        <v>0</v>
      </c>
      <c r="L5655">
        <f ca="1">Spins[[#This Row],[Payout]]-Spins[[#This Row],[Bet]]</f>
        <v>-1</v>
      </c>
    </row>
    <row r="5656" spans="1:12" x14ac:dyDescent="0.3">
      <c r="A5656">
        <f t="shared" si="437"/>
        <v>5655</v>
      </c>
      <c r="B5656">
        <f t="shared" ca="1" si="438"/>
        <v>6</v>
      </c>
      <c r="C5656" t="str" cm="1">
        <f t="array" aca="1" ref="C5656" ca="1">INDEX(Reel1,Spins[[#This Row],[Stop1]])</f>
        <v>🍋</v>
      </c>
      <c r="D5656">
        <f t="shared" ca="1" si="439"/>
        <v>13</v>
      </c>
      <c r="E5656" t="str" cm="1">
        <f t="array" aca="1" ref="E5656" ca="1">INDEX(Reel2,Spins[[#This Row],[Stop2]])</f>
        <v>🍋</v>
      </c>
      <c r="F5656">
        <f t="shared" ca="1" si="440"/>
        <v>19</v>
      </c>
      <c r="G5656" t="str" cm="1">
        <f t="array" aca="1" ref="G5656" ca="1">INDEX(Reel3,Spins[[#This Row],[Stop3]])</f>
        <v>🔔</v>
      </c>
      <c r="H5656" t="b">
        <f ca="1">AND(Spins[[#This Row],[Sym1]]=Spins[[#This Row],[Sym2]],Spins[[#This Row],[Sym2]]=Spins[[#This Row],[Sym3]])</f>
        <v>0</v>
      </c>
      <c r="I5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56">
        <f t="shared" si="441"/>
        <v>1</v>
      </c>
      <c r="K5656">
        <f ca="1">Spins[[#This Row],[Mult]]*Spins[[#This Row],[Bet]]</f>
        <v>0.6</v>
      </c>
      <c r="L5656">
        <f ca="1">Spins[[#This Row],[Payout]]-Spins[[#This Row],[Bet]]</f>
        <v>-0.4</v>
      </c>
    </row>
    <row r="5657" spans="1:12" x14ac:dyDescent="0.3">
      <c r="A5657">
        <f t="shared" si="437"/>
        <v>5656</v>
      </c>
      <c r="B5657">
        <f t="shared" ca="1" si="438"/>
        <v>25</v>
      </c>
      <c r="C5657" t="str" cm="1">
        <f t="array" aca="1" ref="C5657" ca="1">INDEX(Reel1,Spins[[#This Row],[Stop1]])</f>
        <v>🔔</v>
      </c>
      <c r="D5657">
        <f t="shared" ca="1" si="439"/>
        <v>27</v>
      </c>
      <c r="E5657" t="str" cm="1">
        <f t="array" aca="1" ref="E5657" ca="1">INDEX(Reel2,Spins[[#This Row],[Stop2]])</f>
        <v>BAR</v>
      </c>
      <c r="F5657">
        <f t="shared" ca="1" si="440"/>
        <v>30</v>
      </c>
      <c r="G5657" t="str" cm="1">
        <f t="array" aca="1" ref="G5657" ca="1">INDEX(Reel3,Spins[[#This Row],[Stop3]])</f>
        <v>💎</v>
      </c>
      <c r="H5657" t="b">
        <f ca="1">AND(Spins[[#This Row],[Sym1]]=Spins[[#This Row],[Sym2]],Spins[[#This Row],[Sym2]]=Spins[[#This Row],[Sym3]])</f>
        <v>0</v>
      </c>
      <c r="I5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57">
        <f t="shared" si="441"/>
        <v>1</v>
      </c>
      <c r="K5657">
        <f ca="1">Spins[[#This Row],[Mult]]*Spins[[#This Row],[Bet]]</f>
        <v>0</v>
      </c>
      <c r="L5657">
        <f ca="1">Spins[[#This Row],[Payout]]-Spins[[#This Row],[Bet]]</f>
        <v>-1</v>
      </c>
    </row>
    <row r="5658" spans="1:12" x14ac:dyDescent="0.3">
      <c r="A5658">
        <f t="shared" si="437"/>
        <v>5657</v>
      </c>
      <c r="B5658">
        <f t="shared" ca="1" si="438"/>
        <v>21</v>
      </c>
      <c r="C5658" t="str" cm="1">
        <f t="array" aca="1" ref="C5658" ca="1">INDEX(Reel1,Spins[[#This Row],[Stop1]])</f>
        <v>🍒</v>
      </c>
      <c r="D5658">
        <f t="shared" ca="1" si="439"/>
        <v>8</v>
      </c>
      <c r="E5658" t="str" cm="1">
        <f t="array" aca="1" ref="E5658" ca="1">INDEX(Reel2,Spins[[#This Row],[Stop2]])</f>
        <v>🍋</v>
      </c>
      <c r="F5658">
        <f t="shared" ca="1" si="440"/>
        <v>7</v>
      </c>
      <c r="G5658" t="str" cm="1">
        <f t="array" aca="1" ref="G5658" ca="1">INDEX(Reel3,Spins[[#This Row],[Stop3]])</f>
        <v>🍒</v>
      </c>
      <c r="H5658" t="b">
        <f ca="1">AND(Spins[[#This Row],[Sym1]]=Spins[[#This Row],[Sym2]],Spins[[#This Row],[Sym2]]=Spins[[#This Row],[Sym3]])</f>
        <v>0</v>
      </c>
      <c r="I5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58">
        <f t="shared" si="441"/>
        <v>1</v>
      </c>
      <c r="K5658">
        <f ca="1">Spins[[#This Row],[Mult]]*Spins[[#This Row],[Bet]]</f>
        <v>0</v>
      </c>
      <c r="L5658">
        <f ca="1">Spins[[#This Row],[Payout]]-Spins[[#This Row],[Bet]]</f>
        <v>-1</v>
      </c>
    </row>
    <row r="5659" spans="1:12" x14ac:dyDescent="0.3">
      <c r="A5659">
        <f t="shared" si="437"/>
        <v>5658</v>
      </c>
      <c r="B5659">
        <f t="shared" ca="1" si="438"/>
        <v>14</v>
      </c>
      <c r="C5659" t="str" cm="1">
        <f t="array" aca="1" ref="C5659" ca="1">INDEX(Reel1,Spins[[#This Row],[Stop1]])</f>
        <v>🍋</v>
      </c>
      <c r="D5659">
        <f t="shared" ca="1" si="439"/>
        <v>29</v>
      </c>
      <c r="E5659" t="str" cm="1">
        <f t="array" aca="1" ref="E5659" ca="1">INDEX(Reel2,Spins[[#This Row],[Stop2]])</f>
        <v>7️⃣</v>
      </c>
      <c r="F5659">
        <f t="shared" ca="1" si="440"/>
        <v>14</v>
      </c>
      <c r="G5659" t="str" cm="1">
        <f t="array" aca="1" ref="G5659" ca="1">INDEX(Reel3,Spins[[#This Row],[Stop3]])</f>
        <v>🍇</v>
      </c>
      <c r="H5659" t="b">
        <f ca="1">AND(Spins[[#This Row],[Sym1]]=Spins[[#This Row],[Sym2]],Spins[[#This Row],[Sym2]]=Spins[[#This Row],[Sym3]])</f>
        <v>0</v>
      </c>
      <c r="I5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59">
        <f t="shared" si="441"/>
        <v>1</v>
      </c>
      <c r="K5659">
        <f ca="1">Spins[[#This Row],[Mult]]*Spins[[#This Row],[Bet]]</f>
        <v>0</v>
      </c>
      <c r="L5659">
        <f ca="1">Spins[[#This Row],[Payout]]-Spins[[#This Row],[Bet]]</f>
        <v>-1</v>
      </c>
    </row>
    <row r="5660" spans="1:12" x14ac:dyDescent="0.3">
      <c r="A5660">
        <f t="shared" si="437"/>
        <v>5659</v>
      </c>
      <c r="B5660">
        <f t="shared" ca="1" si="438"/>
        <v>17</v>
      </c>
      <c r="C5660" t="str" cm="1">
        <f t="array" aca="1" ref="C5660" ca="1">INDEX(Reel1,Spins[[#This Row],[Stop1]])</f>
        <v>🍒</v>
      </c>
      <c r="D5660">
        <f t="shared" ca="1" si="439"/>
        <v>17</v>
      </c>
      <c r="E5660" t="str" cm="1">
        <f t="array" aca="1" ref="E5660" ca="1">INDEX(Reel2,Spins[[#This Row],[Stop2]])</f>
        <v>🍒</v>
      </c>
      <c r="F5660">
        <f t="shared" ca="1" si="440"/>
        <v>1</v>
      </c>
      <c r="G5660" t="str" cm="1">
        <f t="array" aca="1" ref="G5660" ca="1">INDEX(Reel3,Spins[[#This Row],[Stop3]])</f>
        <v>🍋</v>
      </c>
      <c r="H5660" t="b">
        <f ca="1">AND(Spins[[#This Row],[Sym1]]=Spins[[#This Row],[Sym2]],Spins[[#This Row],[Sym2]]=Spins[[#This Row],[Sym3]])</f>
        <v>0</v>
      </c>
      <c r="I5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660">
        <f t="shared" si="441"/>
        <v>1</v>
      </c>
      <c r="K5660">
        <f ca="1">Spins[[#This Row],[Mult]]*Spins[[#This Row],[Bet]]</f>
        <v>0.8</v>
      </c>
      <c r="L5660">
        <f ca="1">Spins[[#This Row],[Payout]]-Spins[[#This Row],[Bet]]</f>
        <v>-0.19999999999999996</v>
      </c>
    </row>
    <row r="5661" spans="1:12" x14ac:dyDescent="0.3">
      <c r="A5661">
        <f t="shared" si="437"/>
        <v>5660</v>
      </c>
      <c r="B5661">
        <f t="shared" ca="1" si="438"/>
        <v>11</v>
      </c>
      <c r="C5661" t="str" cm="1">
        <f t="array" aca="1" ref="C5661" ca="1">INDEX(Reel1,Spins[[#This Row],[Stop1]])</f>
        <v>🍋</v>
      </c>
      <c r="D5661">
        <f t="shared" ca="1" si="439"/>
        <v>24</v>
      </c>
      <c r="E5661" t="str" cm="1">
        <f t="array" aca="1" ref="E5661" ca="1">INDEX(Reel2,Spins[[#This Row],[Stop2]])</f>
        <v>🍇</v>
      </c>
      <c r="F5661">
        <f t="shared" ca="1" si="440"/>
        <v>9</v>
      </c>
      <c r="G5661" t="str" cm="1">
        <f t="array" aca="1" ref="G5661" ca="1">INDEX(Reel3,Spins[[#This Row],[Stop3]])</f>
        <v>🍒</v>
      </c>
      <c r="H5661" t="b">
        <f ca="1">AND(Spins[[#This Row],[Sym1]]=Spins[[#This Row],[Sym2]],Spins[[#This Row],[Sym2]]=Spins[[#This Row],[Sym3]])</f>
        <v>0</v>
      </c>
      <c r="I5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1">
        <f t="shared" si="441"/>
        <v>1</v>
      </c>
      <c r="K5661">
        <f ca="1">Spins[[#This Row],[Mult]]*Spins[[#This Row],[Bet]]</f>
        <v>0</v>
      </c>
      <c r="L5661">
        <f ca="1">Spins[[#This Row],[Payout]]-Spins[[#This Row],[Bet]]</f>
        <v>-1</v>
      </c>
    </row>
    <row r="5662" spans="1:12" x14ac:dyDescent="0.3">
      <c r="A5662">
        <f t="shared" si="437"/>
        <v>5661</v>
      </c>
      <c r="B5662">
        <f t="shared" ca="1" si="438"/>
        <v>28</v>
      </c>
      <c r="C5662" t="str" cm="1">
        <f t="array" aca="1" ref="C5662" ca="1">INDEX(Reel1,Spins[[#This Row],[Stop1]])</f>
        <v>BAR</v>
      </c>
      <c r="D5662">
        <f t="shared" ca="1" si="439"/>
        <v>1</v>
      </c>
      <c r="E5662" t="str" cm="1">
        <f t="array" aca="1" ref="E5662" ca="1">INDEX(Reel2,Spins[[#This Row],[Stop2]])</f>
        <v>🍋</v>
      </c>
      <c r="F5662">
        <f t="shared" ca="1" si="440"/>
        <v>23</v>
      </c>
      <c r="G5662" t="str" cm="1">
        <f t="array" aca="1" ref="G5662" ca="1">INDEX(Reel3,Spins[[#This Row],[Stop3]])</f>
        <v>BAR</v>
      </c>
      <c r="H5662" t="b">
        <f ca="1">AND(Spins[[#This Row],[Sym1]]=Spins[[#This Row],[Sym2]],Spins[[#This Row],[Sym2]]=Spins[[#This Row],[Sym3]])</f>
        <v>0</v>
      </c>
      <c r="I5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2">
        <f t="shared" si="441"/>
        <v>1</v>
      </c>
      <c r="K5662">
        <f ca="1">Spins[[#This Row],[Mult]]*Spins[[#This Row],[Bet]]</f>
        <v>0</v>
      </c>
      <c r="L5662">
        <f ca="1">Spins[[#This Row],[Payout]]-Spins[[#This Row],[Bet]]</f>
        <v>-1</v>
      </c>
    </row>
    <row r="5663" spans="1:12" x14ac:dyDescent="0.3">
      <c r="A5663">
        <f t="shared" si="437"/>
        <v>5662</v>
      </c>
      <c r="B5663">
        <f t="shared" ca="1" si="438"/>
        <v>31</v>
      </c>
      <c r="C5663" t="str" cm="1">
        <f t="array" aca="1" ref="C5663" ca="1">INDEX(Reel1,Spins[[#This Row],[Stop1]])</f>
        <v>💎</v>
      </c>
      <c r="D5663">
        <f t="shared" ca="1" si="439"/>
        <v>2</v>
      </c>
      <c r="E5663" t="str" cm="1">
        <f t="array" aca="1" ref="E5663" ca="1">INDEX(Reel2,Spins[[#This Row],[Stop2]])</f>
        <v>🍋</v>
      </c>
      <c r="F5663">
        <f t="shared" ca="1" si="440"/>
        <v>3</v>
      </c>
      <c r="G5663" t="str" cm="1">
        <f t="array" aca="1" ref="G5663" ca="1">INDEX(Reel3,Spins[[#This Row],[Stop3]])</f>
        <v>🍋</v>
      </c>
      <c r="H5663" t="b">
        <f ca="1">AND(Spins[[#This Row],[Sym1]]=Spins[[#This Row],[Sym2]],Spins[[#This Row],[Sym2]]=Spins[[#This Row],[Sym3]])</f>
        <v>0</v>
      </c>
      <c r="I5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3">
        <f t="shared" si="441"/>
        <v>1</v>
      </c>
      <c r="K5663">
        <f ca="1">Spins[[#This Row],[Mult]]*Spins[[#This Row],[Bet]]</f>
        <v>0</v>
      </c>
      <c r="L5663">
        <f ca="1">Spins[[#This Row],[Payout]]-Spins[[#This Row],[Bet]]</f>
        <v>-1</v>
      </c>
    </row>
    <row r="5664" spans="1:12" x14ac:dyDescent="0.3">
      <c r="A5664">
        <f t="shared" si="437"/>
        <v>5663</v>
      </c>
      <c r="B5664">
        <f t="shared" ca="1" si="438"/>
        <v>9</v>
      </c>
      <c r="C5664" t="str" cm="1">
        <f t="array" aca="1" ref="C5664" ca="1">INDEX(Reel1,Spins[[#This Row],[Stop1]])</f>
        <v>🍋</v>
      </c>
      <c r="D5664">
        <f t="shared" ca="1" si="439"/>
        <v>22</v>
      </c>
      <c r="E5664" t="str" cm="1">
        <f t="array" aca="1" ref="E5664" ca="1">INDEX(Reel2,Spins[[#This Row],[Stop2]])</f>
        <v>🍇</v>
      </c>
      <c r="F5664">
        <f t="shared" ca="1" si="440"/>
        <v>29</v>
      </c>
      <c r="G5664" t="str" cm="1">
        <f t="array" aca="1" ref="G5664" ca="1">INDEX(Reel3,Spins[[#This Row],[Stop3]])</f>
        <v>7️⃣</v>
      </c>
      <c r="H5664" t="b">
        <f ca="1">AND(Spins[[#This Row],[Sym1]]=Spins[[#This Row],[Sym2]],Spins[[#This Row],[Sym2]]=Spins[[#This Row],[Sym3]])</f>
        <v>0</v>
      </c>
      <c r="I5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4">
        <f t="shared" si="441"/>
        <v>1</v>
      </c>
      <c r="K5664">
        <f ca="1">Spins[[#This Row],[Mult]]*Spins[[#This Row],[Bet]]</f>
        <v>0</v>
      </c>
      <c r="L5664">
        <f ca="1">Spins[[#This Row],[Payout]]-Spins[[#This Row],[Bet]]</f>
        <v>-1</v>
      </c>
    </row>
    <row r="5665" spans="1:12" x14ac:dyDescent="0.3">
      <c r="A5665">
        <f t="shared" si="437"/>
        <v>5664</v>
      </c>
      <c r="B5665">
        <f t="shared" ca="1" si="438"/>
        <v>9</v>
      </c>
      <c r="C5665" t="str" cm="1">
        <f t="array" aca="1" ref="C5665" ca="1">INDEX(Reel1,Spins[[#This Row],[Stop1]])</f>
        <v>🍋</v>
      </c>
      <c r="D5665">
        <f t="shared" ca="1" si="439"/>
        <v>28</v>
      </c>
      <c r="E5665" t="str" cm="1">
        <f t="array" aca="1" ref="E5665" ca="1">INDEX(Reel2,Spins[[#This Row],[Stop2]])</f>
        <v>BAR</v>
      </c>
      <c r="F5665">
        <f t="shared" ca="1" si="440"/>
        <v>16</v>
      </c>
      <c r="G5665" t="str" cm="1">
        <f t="array" aca="1" ref="G5665" ca="1">INDEX(Reel3,Spins[[#This Row],[Stop3]])</f>
        <v>🍇</v>
      </c>
      <c r="H5665" t="b">
        <f ca="1">AND(Spins[[#This Row],[Sym1]]=Spins[[#This Row],[Sym2]],Spins[[#This Row],[Sym2]]=Spins[[#This Row],[Sym3]])</f>
        <v>0</v>
      </c>
      <c r="I5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5">
        <f t="shared" si="441"/>
        <v>1</v>
      </c>
      <c r="K5665">
        <f ca="1">Spins[[#This Row],[Mult]]*Spins[[#This Row],[Bet]]</f>
        <v>0</v>
      </c>
      <c r="L5665">
        <f ca="1">Spins[[#This Row],[Payout]]-Spins[[#This Row],[Bet]]</f>
        <v>-1</v>
      </c>
    </row>
    <row r="5666" spans="1:12" x14ac:dyDescent="0.3">
      <c r="A5666">
        <f t="shared" si="437"/>
        <v>5665</v>
      </c>
      <c r="B5666">
        <f t="shared" ca="1" si="438"/>
        <v>24</v>
      </c>
      <c r="C5666" t="str" cm="1">
        <f t="array" aca="1" ref="C5666" ca="1">INDEX(Reel1,Spins[[#This Row],[Stop1]])</f>
        <v>🍇</v>
      </c>
      <c r="D5666">
        <f t="shared" ca="1" si="439"/>
        <v>19</v>
      </c>
      <c r="E5666" t="str" cm="1">
        <f t="array" aca="1" ref="E5666" ca="1">INDEX(Reel2,Spins[[#This Row],[Stop2]])</f>
        <v>🍒</v>
      </c>
      <c r="F5666">
        <f t="shared" ca="1" si="440"/>
        <v>22</v>
      </c>
      <c r="G5666" t="str" cm="1">
        <f t="array" aca="1" ref="G5666" ca="1">INDEX(Reel3,Spins[[#This Row],[Stop3]])</f>
        <v>🔔</v>
      </c>
      <c r="H5666" t="b">
        <f ca="1">AND(Spins[[#This Row],[Sym1]]=Spins[[#This Row],[Sym2]],Spins[[#This Row],[Sym2]]=Spins[[#This Row],[Sym3]])</f>
        <v>0</v>
      </c>
      <c r="I5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6">
        <f t="shared" si="441"/>
        <v>1</v>
      </c>
      <c r="K5666">
        <f ca="1">Spins[[#This Row],[Mult]]*Spins[[#This Row],[Bet]]</f>
        <v>0</v>
      </c>
      <c r="L5666">
        <f ca="1">Spins[[#This Row],[Payout]]-Spins[[#This Row],[Bet]]</f>
        <v>-1</v>
      </c>
    </row>
    <row r="5667" spans="1:12" x14ac:dyDescent="0.3">
      <c r="A5667">
        <f t="shared" si="437"/>
        <v>5666</v>
      </c>
      <c r="B5667">
        <f t="shared" ca="1" si="438"/>
        <v>31</v>
      </c>
      <c r="C5667" t="str" cm="1">
        <f t="array" aca="1" ref="C5667" ca="1">INDEX(Reel1,Spins[[#This Row],[Stop1]])</f>
        <v>💎</v>
      </c>
      <c r="D5667">
        <f t="shared" ca="1" si="439"/>
        <v>14</v>
      </c>
      <c r="E5667" t="str" cm="1">
        <f t="array" aca="1" ref="E5667" ca="1">INDEX(Reel2,Spins[[#This Row],[Stop2]])</f>
        <v>🍋</v>
      </c>
      <c r="F5667">
        <f t="shared" ca="1" si="440"/>
        <v>27</v>
      </c>
      <c r="G5667" t="str" cm="1">
        <f t="array" aca="1" ref="G5667" ca="1">INDEX(Reel3,Spins[[#This Row],[Stop3]])</f>
        <v>7️⃣</v>
      </c>
      <c r="H5667" t="b">
        <f ca="1">AND(Spins[[#This Row],[Sym1]]=Spins[[#This Row],[Sym2]],Spins[[#This Row],[Sym2]]=Spins[[#This Row],[Sym3]])</f>
        <v>0</v>
      </c>
      <c r="I5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7">
        <f t="shared" si="441"/>
        <v>1</v>
      </c>
      <c r="K5667">
        <f ca="1">Spins[[#This Row],[Mult]]*Spins[[#This Row],[Bet]]</f>
        <v>0</v>
      </c>
      <c r="L5667">
        <f ca="1">Spins[[#This Row],[Payout]]-Spins[[#This Row],[Bet]]</f>
        <v>-1</v>
      </c>
    </row>
    <row r="5668" spans="1:12" x14ac:dyDescent="0.3">
      <c r="A5668">
        <f t="shared" si="437"/>
        <v>5667</v>
      </c>
      <c r="B5668">
        <f t="shared" ca="1" si="438"/>
        <v>26</v>
      </c>
      <c r="C5668" t="str" cm="1">
        <f t="array" aca="1" ref="C5668" ca="1">INDEX(Reel1,Spins[[#This Row],[Stop1]])</f>
        <v>🔔</v>
      </c>
      <c r="D5668">
        <f t="shared" ca="1" si="439"/>
        <v>26</v>
      </c>
      <c r="E5668" t="str" cm="1">
        <f t="array" aca="1" ref="E5668" ca="1">INDEX(Reel2,Spins[[#This Row],[Stop2]])</f>
        <v>🔔</v>
      </c>
      <c r="F5668">
        <f t="shared" ca="1" si="440"/>
        <v>13</v>
      </c>
      <c r="G5668" t="str" cm="1">
        <f t="array" aca="1" ref="G5668" ca="1">INDEX(Reel3,Spins[[#This Row],[Stop3]])</f>
        <v>🍇</v>
      </c>
      <c r="H5668" t="b">
        <f ca="1">AND(Spins[[#This Row],[Sym1]]=Spins[[#This Row],[Sym2]],Spins[[#This Row],[Sym2]]=Spins[[#This Row],[Sym3]])</f>
        <v>0</v>
      </c>
      <c r="I5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5668">
        <f t="shared" si="441"/>
        <v>1</v>
      </c>
      <c r="K5668">
        <f ca="1">Spins[[#This Row],[Mult]]*Spins[[#This Row],[Bet]]</f>
        <v>2.5</v>
      </c>
      <c r="L5668">
        <f ca="1">Spins[[#This Row],[Payout]]-Spins[[#This Row],[Bet]]</f>
        <v>1.5</v>
      </c>
    </row>
    <row r="5669" spans="1:12" x14ac:dyDescent="0.3">
      <c r="A5669">
        <f t="shared" si="437"/>
        <v>5668</v>
      </c>
      <c r="B5669">
        <f t="shared" ca="1" si="438"/>
        <v>24</v>
      </c>
      <c r="C5669" t="str" cm="1">
        <f t="array" aca="1" ref="C5669" ca="1">INDEX(Reel1,Spins[[#This Row],[Stop1]])</f>
        <v>🍇</v>
      </c>
      <c r="D5669">
        <f t="shared" ca="1" si="439"/>
        <v>12</v>
      </c>
      <c r="E5669" t="str" cm="1">
        <f t="array" aca="1" ref="E5669" ca="1">INDEX(Reel2,Spins[[#This Row],[Stop2]])</f>
        <v>🍋</v>
      </c>
      <c r="F5669">
        <f t="shared" ca="1" si="440"/>
        <v>29</v>
      </c>
      <c r="G5669" t="str" cm="1">
        <f t="array" aca="1" ref="G5669" ca="1">INDEX(Reel3,Spins[[#This Row],[Stop3]])</f>
        <v>7️⃣</v>
      </c>
      <c r="H5669" t="b">
        <f ca="1">AND(Spins[[#This Row],[Sym1]]=Spins[[#This Row],[Sym2]],Spins[[#This Row],[Sym2]]=Spins[[#This Row],[Sym3]])</f>
        <v>0</v>
      </c>
      <c r="I5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69">
        <f t="shared" si="441"/>
        <v>1</v>
      </c>
      <c r="K5669">
        <f ca="1">Spins[[#This Row],[Mult]]*Spins[[#This Row],[Bet]]</f>
        <v>0</v>
      </c>
      <c r="L5669">
        <f ca="1">Spins[[#This Row],[Payout]]-Spins[[#This Row],[Bet]]</f>
        <v>-1</v>
      </c>
    </row>
    <row r="5670" spans="1:12" x14ac:dyDescent="0.3">
      <c r="A5670">
        <f t="shared" si="437"/>
        <v>5669</v>
      </c>
      <c r="B5670">
        <f t="shared" ca="1" si="438"/>
        <v>1</v>
      </c>
      <c r="C5670" t="str" cm="1">
        <f t="array" aca="1" ref="C5670" ca="1">INDEX(Reel1,Spins[[#This Row],[Stop1]])</f>
        <v>🍋</v>
      </c>
      <c r="D5670">
        <f t="shared" ca="1" si="439"/>
        <v>26</v>
      </c>
      <c r="E5670" t="str" cm="1">
        <f t="array" aca="1" ref="E5670" ca="1">INDEX(Reel2,Spins[[#This Row],[Stop2]])</f>
        <v>🔔</v>
      </c>
      <c r="F5670">
        <f t="shared" ca="1" si="440"/>
        <v>20</v>
      </c>
      <c r="G5670" t="str" cm="1">
        <f t="array" aca="1" ref="G5670" ca="1">INDEX(Reel3,Spins[[#This Row],[Stop3]])</f>
        <v>🔔</v>
      </c>
      <c r="H5670" t="b">
        <f ca="1">AND(Spins[[#This Row],[Sym1]]=Spins[[#This Row],[Sym2]],Spins[[#This Row],[Sym2]]=Spins[[#This Row],[Sym3]])</f>
        <v>0</v>
      </c>
      <c r="I5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70">
        <f t="shared" si="441"/>
        <v>1</v>
      </c>
      <c r="K5670">
        <f ca="1">Spins[[#This Row],[Mult]]*Spins[[#This Row],[Bet]]</f>
        <v>0</v>
      </c>
      <c r="L5670">
        <f ca="1">Spins[[#This Row],[Payout]]-Spins[[#This Row],[Bet]]</f>
        <v>-1</v>
      </c>
    </row>
    <row r="5671" spans="1:12" x14ac:dyDescent="0.3">
      <c r="A5671">
        <f t="shared" si="437"/>
        <v>5670</v>
      </c>
      <c r="B5671">
        <f t="shared" ca="1" si="438"/>
        <v>27</v>
      </c>
      <c r="C5671" t="str" cm="1">
        <f t="array" aca="1" ref="C5671" ca="1">INDEX(Reel1,Spins[[#This Row],[Stop1]])</f>
        <v>BAR</v>
      </c>
      <c r="D5671">
        <f t="shared" ca="1" si="439"/>
        <v>5</v>
      </c>
      <c r="E5671" t="str" cm="1">
        <f t="array" aca="1" ref="E5671" ca="1">INDEX(Reel2,Spins[[#This Row],[Stop2]])</f>
        <v>🍋</v>
      </c>
      <c r="F5671">
        <f t="shared" ca="1" si="440"/>
        <v>22</v>
      </c>
      <c r="G5671" t="str" cm="1">
        <f t="array" aca="1" ref="G5671" ca="1">INDEX(Reel3,Spins[[#This Row],[Stop3]])</f>
        <v>🔔</v>
      </c>
      <c r="H5671" t="b">
        <f ca="1">AND(Spins[[#This Row],[Sym1]]=Spins[[#This Row],[Sym2]],Spins[[#This Row],[Sym2]]=Spins[[#This Row],[Sym3]])</f>
        <v>0</v>
      </c>
      <c r="I5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71">
        <f t="shared" si="441"/>
        <v>1</v>
      </c>
      <c r="K5671">
        <f ca="1">Spins[[#This Row],[Mult]]*Spins[[#This Row],[Bet]]</f>
        <v>0</v>
      </c>
      <c r="L5671">
        <f ca="1">Spins[[#This Row],[Payout]]-Spins[[#This Row],[Bet]]</f>
        <v>-1</v>
      </c>
    </row>
    <row r="5672" spans="1:12" x14ac:dyDescent="0.3">
      <c r="A5672">
        <f t="shared" si="437"/>
        <v>5671</v>
      </c>
      <c r="B5672">
        <f t="shared" ca="1" si="438"/>
        <v>4</v>
      </c>
      <c r="C5672" t="str" cm="1">
        <f t="array" aca="1" ref="C5672" ca="1">INDEX(Reel1,Spins[[#This Row],[Stop1]])</f>
        <v>🍋</v>
      </c>
      <c r="D5672">
        <f t="shared" ca="1" si="439"/>
        <v>2</v>
      </c>
      <c r="E5672" t="str" cm="1">
        <f t="array" aca="1" ref="E5672" ca="1">INDEX(Reel2,Spins[[#This Row],[Stop2]])</f>
        <v>🍋</v>
      </c>
      <c r="F5672">
        <f t="shared" ca="1" si="440"/>
        <v>16</v>
      </c>
      <c r="G5672" t="str" cm="1">
        <f t="array" aca="1" ref="G5672" ca="1">INDEX(Reel3,Spins[[#This Row],[Stop3]])</f>
        <v>🍇</v>
      </c>
      <c r="H5672" t="b">
        <f ca="1">AND(Spins[[#This Row],[Sym1]]=Spins[[#This Row],[Sym2]],Spins[[#This Row],[Sym2]]=Spins[[#This Row],[Sym3]])</f>
        <v>0</v>
      </c>
      <c r="I5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72">
        <f t="shared" si="441"/>
        <v>1</v>
      </c>
      <c r="K5672">
        <f ca="1">Spins[[#This Row],[Mult]]*Spins[[#This Row],[Bet]]</f>
        <v>0.6</v>
      </c>
      <c r="L5672">
        <f ca="1">Spins[[#This Row],[Payout]]-Spins[[#This Row],[Bet]]</f>
        <v>-0.4</v>
      </c>
    </row>
    <row r="5673" spans="1:12" x14ac:dyDescent="0.3">
      <c r="A5673">
        <f t="shared" si="437"/>
        <v>5672</v>
      </c>
      <c r="B5673">
        <f t="shared" ca="1" si="438"/>
        <v>17</v>
      </c>
      <c r="C5673" t="str" cm="1">
        <f t="array" aca="1" ref="C5673" ca="1">INDEX(Reel1,Spins[[#This Row],[Stop1]])</f>
        <v>🍒</v>
      </c>
      <c r="D5673">
        <f t="shared" ca="1" si="439"/>
        <v>16</v>
      </c>
      <c r="E5673" t="str" cm="1">
        <f t="array" aca="1" ref="E5673" ca="1">INDEX(Reel2,Spins[[#This Row],[Stop2]])</f>
        <v>🍒</v>
      </c>
      <c r="F5673">
        <f t="shared" ca="1" si="440"/>
        <v>23</v>
      </c>
      <c r="G5673" t="str" cm="1">
        <f t="array" aca="1" ref="G5673" ca="1">INDEX(Reel3,Spins[[#This Row],[Stop3]])</f>
        <v>BAR</v>
      </c>
      <c r="H5673" t="b">
        <f ca="1">AND(Spins[[#This Row],[Sym1]]=Spins[[#This Row],[Sym2]],Spins[[#This Row],[Sym2]]=Spins[[#This Row],[Sym3]])</f>
        <v>0</v>
      </c>
      <c r="I5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673">
        <f t="shared" si="441"/>
        <v>1</v>
      </c>
      <c r="K5673">
        <f ca="1">Spins[[#This Row],[Mult]]*Spins[[#This Row],[Bet]]</f>
        <v>0.8</v>
      </c>
      <c r="L5673">
        <f ca="1">Spins[[#This Row],[Payout]]-Spins[[#This Row],[Bet]]</f>
        <v>-0.19999999999999996</v>
      </c>
    </row>
    <row r="5674" spans="1:12" x14ac:dyDescent="0.3">
      <c r="A5674">
        <f t="shared" si="437"/>
        <v>5673</v>
      </c>
      <c r="B5674">
        <f t="shared" ca="1" si="438"/>
        <v>14</v>
      </c>
      <c r="C5674" t="str" cm="1">
        <f t="array" aca="1" ref="C5674" ca="1">INDEX(Reel1,Spins[[#This Row],[Stop1]])</f>
        <v>🍋</v>
      </c>
      <c r="D5674">
        <f t="shared" ca="1" si="439"/>
        <v>4</v>
      </c>
      <c r="E5674" t="str" cm="1">
        <f t="array" aca="1" ref="E5674" ca="1">INDEX(Reel2,Spins[[#This Row],[Stop2]])</f>
        <v>🍋</v>
      </c>
      <c r="F5674">
        <f t="shared" ca="1" si="440"/>
        <v>23</v>
      </c>
      <c r="G5674" t="str" cm="1">
        <f t="array" aca="1" ref="G5674" ca="1">INDEX(Reel3,Spins[[#This Row],[Stop3]])</f>
        <v>BAR</v>
      </c>
      <c r="H5674" t="b">
        <f ca="1">AND(Spins[[#This Row],[Sym1]]=Spins[[#This Row],[Sym2]],Spins[[#This Row],[Sym2]]=Spins[[#This Row],[Sym3]])</f>
        <v>0</v>
      </c>
      <c r="I5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74">
        <f t="shared" si="441"/>
        <v>1</v>
      </c>
      <c r="K5674">
        <f ca="1">Spins[[#This Row],[Mult]]*Spins[[#This Row],[Bet]]</f>
        <v>0.6</v>
      </c>
      <c r="L5674">
        <f ca="1">Spins[[#This Row],[Payout]]-Spins[[#This Row],[Bet]]</f>
        <v>-0.4</v>
      </c>
    </row>
    <row r="5675" spans="1:12" x14ac:dyDescent="0.3">
      <c r="A5675">
        <f t="shared" si="437"/>
        <v>5674</v>
      </c>
      <c r="B5675">
        <f t="shared" ca="1" si="438"/>
        <v>26</v>
      </c>
      <c r="C5675" t="str" cm="1">
        <f t="array" aca="1" ref="C5675" ca="1">INDEX(Reel1,Spins[[#This Row],[Stop1]])</f>
        <v>🔔</v>
      </c>
      <c r="D5675">
        <f t="shared" ca="1" si="439"/>
        <v>9</v>
      </c>
      <c r="E5675" t="str" cm="1">
        <f t="array" aca="1" ref="E5675" ca="1">INDEX(Reel2,Spins[[#This Row],[Stop2]])</f>
        <v>🍋</v>
      </c>
      <c r="F5675">
        <f t="shared" ca="1" si="440"/>
        <v>20</v>
      </c>
      <c r="G5675" t="str" cm="1">
        <f t="array" aca="1" ref="G5675" ca="1">INDEX(Reel3,Spins[[#This Row],[Stop3]])</f>
        <v>🔔</v>
      </c>
      <c r="H5675" t="b">
        <f ca="1">AND(Spins[[#This Row],[Sym1]]=Spins[[#This Row],[Sym2]],Spins[[#This Row],[Sym2]]=Spins[[#This Row],[Sym3]])</f>
        <v>0</v>
      </c>
      <c r="I5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75">
        <f t="shared" si="441"/>
        <v>1</v>
      </c>
      <c r="K5675">
        <f ca="1">Spins[[#This Row],[Mult]]*Spins[[#This Row],[Bet]]</f>
        <v>0</v>
      </c>
      <c r="L5675">
        <f ca="1">Spins[[#This Row],[Payout]]-Spins[[#This Row],[Bet]]</f>
        <v>-1</v>
      </c>
    </row>
    <row r="5676" spans="1:12" x14ac:dyDescent="0.3">
      <c r="A5676">
        <f t="shared" si="437"/>
        <v>5675</v>
      </c>
      <c r="B5676">
        <f t="shared" ca="1" si="438"/>
        <v>6</v>
      </c>
      <c r="C5676" t="str" cm="1">
        <f t="array" aca="1" ref="C5676" ca="1">INDEX(Reel1,Spins[[#This Row],[Stop1]])</f>
        <v>🍋</v>
      </c>
      <c r="D5676">
        <f t="shared" ca="1" si="439"/>
        <v>30</v>
      </c>
      <c r="E5676" t="str" cm="1">
        <f t="array" aca="1" ref="E5676" ca="1">INDEX(Reel2,Spins[[#This Row],[Stop2]])</f>
        <v>7️⃣</v>
      </c>
      <c r="F5676">
        <f t="shared" ca="1" si="440"/>
        <v>24</v>
      </c>
      <c r="G5676" t="str" cm="1">
        <f t="array" aca="1" ref="G5676" ca="1">INDEX(Reel3,Spins[[#This Row],[Stop3]])</f>
        <v>BAR</v>
      </c>
      <c r="H5676" t="b">
        <f ca="1">AND(Spins[[#This Row],[Sym1]]=Spins[[#This Row],[Sym2]],Spins[[#This Row],[Sym2]]=Spins[[#This Row],[Sym3]])</f>
        <v>0</v>
      </c>
      <c r="I5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76">
        <f t="shared" si="441"/>
        <v>1</v>
      </c>
      <c r="K5676">
        <f ca="1">Spins[[#This Row],[Mult]]*Spins[[#This Row],[Bet]]</f>
        <v>0</v>
      </c>
      <c r="L5676">
        <f ca="1">Spins[[#This Row],[Payout]]-Spins[[#This Row],[Bet]]</f>
        <v>-1</v>
      </c>
    </row>
    <row r="5677" spans="1:12" x14ac:dyDescent="0.3">
      <c r="A5677">
        <f t="shared" si="437"/>
        <v>5676</v>
      </c>
      <c r="B5677">
        <f t="shared" ca="1" si="438"/>
        <v>13</v>
      </c>
      <c r="C5677" t="str" cm="1">
        <f t="array" aca="1" ref="C5677" ca="1">INDEX(Reel1,Spins[[#This Row],[Stop1]])</f>
        <v>🍋</v>
      </c>
      <c r="D5677">
        <f t="shared" ca="1" si="439"/>
        <v>28</v>
      </c>
      <c r="E5677" t="str" cm="1">
        <f t="array" aca="1" ref="E5677" ca="1">INDEX(Reel2,Spins[[#This Row],[Stop2]])</f>
        <v>BAR</v>
      </c>
      <c r="F5677">
        <f t="shared" ca="1" si="440"/>
        <v>15</v>
      </c>
      <c r="G5677" t="str" cm="1">
        <f t="array" aca="1" ref="G5677" ca="1">INDEX(Reel3,Spins[[#This Row],[Stop3]])</f>
        <v>🍇</v>
      </c>
      <c r="H5677" t="b">
        <f ca="1">AND(Spins[[#This Row],[Sym1]]=Spins[[#This Row],[Sym2]],Spins[[#This Row],[Sym2]]=Spins[[#This Row],[Sym3]])</f>
        <v>0</v>
      </c>
      <c r="I5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77">
        <f t="shared" si="441"/>
        <v>1</v>
      </c>
      <c r="K5677">
        <f ca="1">Spins[[#This Row],[Mult]]*Spins[[#This Row],[Bet]]</f>
        <v>0</v>
      </c>
      <c r="L5677">
        <f ca="1">Spins[[#This Row],[Payout]]-Spins[[#This Row],[Bet]]</f>
        <v>-1</v>
      </c>
    </row>
    <row r="5678" spans="1:12" x14ac:dyDescent="0.3">
      <c r="A5678">
        <f t="shared" si="437"/>
        <v>5677</v>
      </c>
      <c r="B5678">
        <f t="shared" ca="1" si="438"/>
        <v>15</v>
      </c>
      <c r="C5678" t="str" cm="1">
        <f t="array" aca="1" ref="C5678" ca="1">INDEX(Reel1,Spins[[#This Row],[Stop1]])</f>
        <v>🍒</v>
      </c>
      <c r="D5678">
        <f t="shared" ca="1" si="439"/>
        <v>13</v>
      </c>
      <c r="E5678" t="str" cm="1">
        <f t="array" aca="1" ref="E5678" ca="1">INDEX(Reel2,Spins[[#This Row],[Stop2]])</f>
        <v>🍋</v>
      </c>
      <c r="F5678">
        <f t="shared" ca="1" si="440"/>
        <v>2</v>
      </c>
      <c r="G5678" t="str" cm="1">
        <f t="array" aca="1" ref="G5678" ca="1">INDEX(Reel3,Spins[[#This Row],[Stop3]])</f>
        <v>🍋</v>
      </c>
      <c r="H5678" t="b">
        <f ca="1">AND(Spins[[#This Row],[Sym1]]=Spins[[#This Row],[Sym2]],Spins[[#This Row],[Sym2]]=Spins[[#This Row],[Sym3]])</f>
        <v>0</v>
      </c>
      <c r="I5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78">
        <f t="shared" si="441"/>
        <v>1</v>
      </c>
      <c r="K5678">
        <f ca="1">Spins[[#This Row],[Mult]]*Spins[[#This Row],[Bet]]</f>
        <v>0</v>
      </c>
      <c r="L5678">
        <f ca="1">Spins[[#This Row],[Payout]]-Spins[[#This Row],[Bet]]</f>
        <v>-1</v>
      </c>
    </row>
    <row r="5679" spans="1:12" x14ac:dyDescent="0.3">
      <c r="A5679">
        <f t="shared" si="437"/>
        <v>5678</v>
      </c>
      <c r="B5679">
        <f t="shared" ca="1" si="438"/>
        <v>9</v>
      </c>
      <c r="C5679" t="str" cm="1">
        <f t="array" aca="1" ref="C5679" ca="1">INDEX(Reel1,Spins[[#This Row],[Stop1]])</f>
        <v>🍋</v>
      </c>
      <c r="D5679">
        <f t="shared" ca="1" si="439"/>
        <v>9</v>
      </c>
      <c r="E5679" t="str" cm="1">
        <f t="array" aca="1" ref="E5679" ca="1">INDEX(Reel2,Spins[[#This Row],[Stop2]])</f>
        <v>🍋</v>
      </c>
      <c r="F5679">
        <f t="shared" ca="1" si="440"/>
        <v>8</v>
      </c>
      <c r="G5679" t="str" cm="1">
        <f t="array" aca="1" ref="G5679" ca="1">INDEX(Reel3,Spins[[#This Row],[Stop3]])</f>
        <v>🍒</v>
      </c>
      <c r="H5679" t="b">
        <f ca="1">AND(Spins[[#This Row],[Sym1]]=Spins[[#This Row],[Sym2]],Spins[[#This Row],[Sym2]]=Spins[[#This Row],[Sym3]])</f>
        <v>0</v>
      </c>
      <c r="I5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79">
        <f t="shared" si="441"/>
        <v>1</v>
      </c>
      <c r="K5679">
        <f ca="1">Spins[[#This Row],[Mult]]*Spins[[#This Row],[Bet]]</f>
        <v>0.6</v>
      </c>
      <c r="L5679">
        <f ca="1">Spins[[#This Row],[Payout]]-Spins[[#This Row],[Bet]]</f>
        <v>-0.4</v>
      </c>
    </row>
    <row r="5680" spans="1:12" x14ac:dyDescent="0.3">
      <c r="A5680">
        <f t="shared" si="437"/>
        <v>5679</v>
      </c>
      <c r="B5680">
        <f t="shared" ca="1" si="438"/>
        <v>23</v>
      </c>
      <c r="C5680" t="str" cm="1">
        <f t="array" aca="1" ref="C5680" ca="1">INDEX(Reel1,Spins[[#This Row],[Stop1]])</f>
        <v>🍇</v>
      </c>
      <c r="D5680">
        <f t="shared" ca="1" si="439"/>
        <v>3</v>
      </c>
      <c r="E5680" t="str" cm="1">
        <f t="array" aca="1" ref="E5680" ca="1">INDEX(Reel2,Spins[[#This Row],[Stop2]])</f>
        <v>🍋</v>
      </c>
      <c r="F5680">
        <f t="shared" ca="1" si="440"/>
        <v>14</v>
      </c>
      <c r="G5680" t="str" cm="1">
        <f t="array" aca="1" ref="G5680" ca="1">INDEX(Reel3,Spins[[#This Row],[Stop3]])</f>
        <v>🍇</v>
      </c>
      <c r="H5680" t="b">
        <f ca="1">AND(Spins[[#This Row],[Sym1]]=Spins[[#This Row],[Sym2]],Spins[[#This Row],[Sym2]]=Spins[[#This Row],[Sym3]])</f>
        <v>0</v>
      </c>
      <c r="I5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0">
        <f t="shared" si="441"/>
        <v>1</v>
      </c>
      <c r="K5680">
        <f ca="1">Spins[[#This Row],[Mult]]*Spins[[#This Row],[Bet]]</f>
        <v>0</v>
      </c>
      <c r="L5680">
        <f ca="1">Spins[[#This Row],[Payout]]-Spins[[#This Row],[Bet]]</f>
        <v>-1</v>
      </c>
    </row>
    <row r="5681" spans="1:12" x14ac:dyDescent="0.3">
      <c r="A5681">
        <f t="shared" si="437"/>
        <v>5680</v>
      </c>
      <c r="B5681">
        <f t="shared" ca="1" si="438"/>
        <v>17</v>
      </c>
      <c r="C5681" t="str" cm="1">
        <f t="array" aca="1" ref="C5681" ca="1">INDEX(Reel1,Spins[[#This Row],[Stop1]])</f>
        <v>🍒</v>
      </c>
      <c r="D5681">
        <f t="shared" ca="1" si="439"/>
        <v>11</v>
      </c>
      <c r="E5681" t="str" cm="1">
        <f t="array" aca="1" ref="E5681" ca="1">INDEX(Reel2,Spins[[#This Row],[Stop2]])</f>
        <v>🍋</v>
      </c>
      <c r="F5681">
        <f t="shared" ca="1" si="440"/>
        <v>25</v>
      </c>
      <c r="G5681" t="str" cm="1">
        <f t="array" aca="1" ref="G5681" ca="1">INDEX(Reel3,Spins[[#This Row],[Stop3]])</f>
        <v>BAR</v>
      </c>
      <c r="H5681" t="b">
        <f ca="1">AND(Spins[[#This Row],[Sym1]]=Spins[[#This Row],[Sym2]],Spins[[#This Row],[Sym2]]=Spins[[#This Row],[Sym3]])</f>
        <v>0</v>
      </c>
      <c r="I5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1">
        <f t="shared" si="441"/>
        <v>1</v>
      </c>
      <c r="K5681">
        <f ca="1">Spins[[#This Row],[Mult]]*Spins[[#This Row],[Bet]]</f>
        <v>0</v>
      </c>
      <c r="L5681">
        <f ca="1">Spins[[#This Row],[Payout]]-Spins[[#This Row],[Bet]]</f>
        <v>-1</v>
      </c>
    </row>
    <row r="5682" spans="1:12" x14ac:dyDescent="0.3">
      <c r="A5682">
        <f t="shared" si="437"/>
        <v>5681</v>
      </c>
      <c r="B5682">
        <f t="shared" ca="1" si="438"/>
        <v>28</v>
      </c>
      <c r="C5682" t="str" cm="1">
        <f t="array" aca="1" ref="C5682" ca="1">INDEX(Reel1,Spins[[#This Row],[Stop1]])</f>
        <v>BAR</v>
      </c>
      <c r="D5682">
        <f t="shared" ca="1" si="439"/>
        <v>16</v>
      </c>
      <c r="E5682" t="str" cm="1">
        <f t="array" aca="1" ref="E5682" ca="1">INDEX(Reel2,Spins[[#This Row],[Stop2]])</f>
        <v>🍒</v>
      </c>
      <c r="F5682">
        <f t="shared" ca="1" si="440"/>
        <v>2</v>
      </c>
      <c r="G5682" t="str" cm="1">
        <f t="array" aca="1" ref="G5682" ca="1">INDEX(Reel3,Spins[[#This Row],[Stop3]])</f>
        <v>🍋</v>
      </c>
      <c r="H5682" t="b">
        <f ca="1">AND(Spins[[#This Row],[Sym1]]=Spins[[#This Row],[Sym2]],Spins[[#This Row],[Sym2]]=Spins[[#This Row],[Sym3]])</f>
        <v>0</v>
      </c>
      <c r="I5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2">
        <f t="shared" si="441"/>
        <v>1</v>
      </c>
      <c r="K5682">
        <f ca="1">Spins[[#This Row],[Mult]]*Spins[[#This Row],[Bet]]</f>
        <v>0</v>
      </c>
      <c r="L5682">
        <f ca="1">Spins[[#This Row],[Payout]]-Spins[[#This Row],[Bet]]</f>
        <v>-1</v>
      </c>
    </row>
    <row r="5683" spans="1:12" x14ac:dyDescent="0.3">
      <c r="A5683">
        <f t="shared" si="437"/>
        <v>5682</v>
      </c>
      <c r="B5683">
        <f t="shared" ca="1" si="438"/>
        <v>23</v>
      </c>
      <c r="C5683" t="str" cm="1">
        <f t="array" aca="1" ref="C5683" ca="1">INDEX(Reel1,Spins[[#This Row],[Stop1]])</f>
        <v>🍇</v>
      </c>
      <c r="D5683">
        <f t="shared" ca="1" si="439"/>
        <v>15</v>
      </c>
      <c r="E5683" t="str" cm="1">
        <f t="array" aca="1" ref="E5683" ca="1">INDEX(Reel2,Spins[[#This Row],[Stop2]])</f>
        <v>🍒</v>
      </c>
      <c r="F5683">
        <f t="shared" ca="1" si="440"/>
        <v>22</v>
      </c>
      <c r="G5683" t="str" cm="1">
        <f t="array" aca="1" ref="G5683" ca="1">INDEX(Reel3,Spins[[#This Row],[Stop3]])</f>
        <v>🔔</v>
      </c>
      <c r="H5683" t="b">
        <f ca="1">AND(Spins[[#This Row],[Sym1]]=Spins[[#This Row],[Sym2]],Spins[[#This Row],[Sym2]]=Spins[[#This Row],[Sym3]])</f>
        <v>0</v>
      </c>
      <c r="I5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3">
        <f t="shared" si="441"/>
        <v>1</v>
      </c>
      <c r="K5683">
        <f ca="1">Spins[[#This Row],[Mult]]*Spins[[#This Row],[Bet]]</f>
        <v>0</v>
      </c>
      <c r="L5683">
        <f ca="1">Spins[[#This Row],[Payout]]-Spins[[#This Row],[Bet]]</f>
        <v>-1</v>
      </c>
    </row>
    <row r="5684" spans="1:12" x14ac:dyDescent="0.3">
      <c r="A5684">
        <f t="shared" si="437"/>
        <v>5683</v>
      </c>
      <c r="B5684">
        <f t="shared" ca="1" si="438"/>
        <v>18</v>
      </c>
      <c r="C5684" t="str" cm="1">
        <f t="array" aca="1" ref="C5684" ca="1">INDEX(Reel1,Spins[[#This Row],[Stop1]])</f>
        <v>🍒</v>
      </c>
      <c r="D5684">
        <f t="shared" ca="1" si="439"/>
        <v>1</v>
      </c>
      <c r="E5684" t="str" cm="1">
        <f t="array" aca="1" ref="E5684" ca="1">INDEX(Reel2,Spins[[#This Row],[Stop2]])</f>
        <v>🍋</v>
      </c>
      <c r="F5684">
        <f t="shared" ca="1" si="440"/>
        <v>24</v>
      </c>
      <c r="G5684" t="str" cm="1">
        <f t="array" aca="1" ref="G5684" ca="1">INDEX(Reel3,Spins[[#This Row],[Stop3]])</f>
        <v>BAR</v>
      </c>
      <c r="H5684" t="b">
        <f ca="1">AND(Spins[[#This Row],[Sym1]]=Spins[[#This Row],[Sym2]],Spins[[#This Row],[Sym2]]=Spins[[#This Row],[Sym3]])</f>
        <v>0</v>
      </c>
      <c r="I5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4">
        <f t="shared" si="441"/>
        <v>1</v>
      </c>
      <c r="K5684">
        <f ca="1">Spins[[#This Row],[Mult]]*Spins[[#This Row],[Bet]]</f>
        <v>0</v>
      </c>
      <c r="L5684">
        <f ca="1">Spins[[#This Row],[Payout]]-Spins[[#This Row],[Bet]]</f>
        <v>-1</v>
      </c>
    </row>
    <row r="5685" spans="1:12" x14ac:dyDescent="0.3">
      <c r="A5685">
        <f t="shared" si="437"/>
        <v>5684</v>
      </c>
      <c r="B5685">
        <f t="shared" ca="1" si="438"/>
        <v>25</v>
      </c>
      <c r="C5685" t="str" cm="1">
        <f t="array" aca="1" ref="C5685" ca="1">INDEX(Reel1,Spins[[#This Row],[Stop1]])</f>
        <v>🔔</v>
      </c>
      <c r="D5685">
        <f t="shared" ca="1" si="439"/>
        <v>15</v>
      </c>
      <c r="E5685" t="str" cm="1">
        <f t="array" aca="1" ref="E5685" ca="1">INDEX(Reel2,Spins[[#This Row],[Stop2]])</f>
        <v>🍒</v>
      </c>
      <c r="F5685">
        <f t="shared" ca="1" si="440"/>
        <v>1</v>
      </c>
      <c r="G5685" t="str" cm="1">
        <f t="array" aca="1" ref="G5685" ca="1">INDEX(Reel3,Spins[[#This Row],[Stop3]])</f>
        <v>🍋</v>
      </c>
      <c r="H5685" t="b">
        <f ca="1">AND(Spins[[#This Row],[Sym1]]=Spins[[#This Row],[Sym2]],Spins[[#This Row],[Sym2]]=Spins[[#This Row],[Sym3]])</f>
        <v>0</v>
      </c>
      <c r="I5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5">
        <f t="shared" si="441"/>
        <v>1</v>
      </c>
      <c r="K5685">
        <f ca="1">Spins[[#This Row],[Mult]]*Spins[[#This Row],[Bet]]</f>
        <v>0</v>
      </c>
      <c r="L5685">
        <f ca="1">Spins[[#This Row],[Payout]]-Spins[[#This Row],[Bet]]</f>
        <v>-1</v>
      </c>
    </row>
    <row r="5686" spans="1:12" x14ac:dyDescent="0.3">
      <c r="A5686">
        <f t="shared" si="437"/>
        <v>5685</v>
      </c>
      <c r="B5686">
        <f t="shared" ca="1" si="438"/>
        <v>29</v>
      </c>
      <c r="C5686" t="str" cm="1">
        <f t="array" aca="1" ref="C5686" ca="1">INDEX(Reel1,Spins[[#This Row],[Stop1]])</f>
        <v>7️⃣</v>
      </c>
      <c r="D5686">
        <f t="shared" ca="1" si="439"/>
        <v>11</v>
      </c>
      <c r="E5686" t="str" cm="1">
        <f t="array" aca="1" ref="E5686" ca="1">INDEX(Reel2,Spins[[#This Row],[Stop2]])</f>
        <v>🍋</v>
      </c>
      <c r="F5686">
        <f t="shared" ca="1" si="440"/>
        <v>19</v>
      </c>
      <c r="G5686" t="str" cm="1">
        <f t="array" aca="1" ref="G5686" ca="1">INDEX(Reel3,Spins[[#This Row],[Stop3]])</f>
        <v>🔔</v>
      </c>
      <c r="H5686" t="b">
        <f ca="1">AND(Spins[[#This Row],[Sym1]]=Spins[[#This Row],[Sym2]],Spins[[#This Row],[Sym2]]=Spins[[#This Row],[Sym3]])</f>
        <v>0</v>
      </c>
      <c r="I5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6">
        <f t="shared" si="441"/>
        <v>1</v>
      </c>
      <c r="K5686">
        <f ca="1">Spins[[#This Row],[Mult]]*Spins[[#This Row],[Bet]]</f>
        <v>0</v>
      </c>
      <c r="L5686">
        <f ca="1">Spins[[#This Row],[Payout]]-Spins[[#This Row],[Bet]]</f>
        <v>-1</v>
      </c>
    </row>
    <row r="5687" spans="1:12" x14ac:dyDescent="0.3">
      <c r="A5687">
        <f t="shared" si="437"/>
        <v>5686</v>
      </c>
      <c r="B5687">
        <f t="shared" ca="1" si="438"/>
        <v>26</v>
      </c>
      <c r="C5687" t="str" cm="1">
        <f t="array" aca="1" ref="C5687" ca="1">INDEX(Reel1,Spins[[#This Row],[Stop1]])</f>
        <v>🔔</v>
      </c>
      <c r="D5687">
        <f t="shared" ca="1" si="439"/>
        <v>12</v>
      </c>
      <c r="E5687" t="str" cm="1">
        <f t="array" aca="1" ref="E5687" ca="1">INDEX(Reel2,Spins[[#This Row],[Stop2]])</f>
        <v>🍋</v>
      </c>
      <c r="F5687">
        <f t="shared" ca="1" si="440"/>
        <v>28</v>
      </c>
      <c r="G5687" t="str" cm="1">
        <f t="array" aca="1" ref="G5687" ca="1">INDEX(Reel3,Spins[[#This Row],[Stop3]])</f>
        <v>7️⃣</v>
      </c>
      <c r="H5687" t="b">
        <f ca="1">AND(Spins[[#This Row],[Sym1]]=Spins[[#This Row],[Sym2]],Spins[[#This Row],[Sym2]]=Spins[[#This Row],[Sym3]])</f>
        <v>0</v>
      </c>
      <c r="I5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7">
        <f t="shared" si="441"/>
        <v>1</v>
      </c>
      <c r="K5687">
        <f ca="1">Spins[[#This Row],[Mult]]*Spins[[#This Row],[Bet]]</f>
        <v>0</v>
      </c>
      <c r="L5687">
        <f ca="1">Spins[[#This Row],[Payout]]-Spins[[#This Row],[Bet]]</f>
        <v>-1</v>
      </c>
    </row>
    <row r="5688" spans="1:12" x14ac:dyDescent="0.3">
      <c r="A5688">
        <f t="shared" si="437"/>
        <v>5687</v>
      </c>
      <c r="B5688">
        <f t="shared" ca="1" si="438"/>
        <v>16</v>
      </c>
      <c r="C5688" t="str" cm="1">
        <f t="array" aca="1" ref="C5688" ca="1">INDEX(Reel1,Spins[[#This Row],[Stop1]])</f>
        <v>🍒</v>
      </c>
      <c r="D5688">
        <f t="shared" ca="1" si="439"/>
        <v>7</v>
      </c>
      <c r="E5688" t="str" cm="1">
        <f t="array" aca="1" ref="E5688" ca="1">INDEX(Reel2,Spins[[#This Row],[Stop2]])</f>
        <v>🍋</v>
      </c>
      <c r="F5688">
        <f t="shared" ca="1" si="440"/>
        <v>25</v>
      </c>
      <c r="G5688" t="str" cm="1">
        <f t="array" aca="1" ref="G5688" ca="1">INDEX(Reel3,Spins[[#This Row],[Stop3]])</f>
        <v>BAR</v>
      </c>
      <c r="H5688" t="b">
        <f ca="1">AND(Spins[[#This Row],[Sym1]]=Spins[[#This Row],[Sym2]],Spins[[#This Row],[Sym2]]=Spins[[#This Row],[Sym3]])</f>
        <v>0</v>
      </c>
      <c r="I5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8">
        <f t="shared" si="441"/>
        <v>1</v>
      </c>
      <c r="K5688">
        <f ca="1">Spins[[#This Row],[Mult]]*Spins[[#This Row],[Bet]]</f>
        <v>0</v>
      </c>
      <c r="L5688">
        <f ca="1">Spins[[#This Row],[Payout]]-Spins[[#This Row],[Bet]]</f>
        <v>-1</v>
      </c>
    </row>
    <row r="5689" spans="1:12" x14ac:dyDescent="0.3">
      <c r="A5689">
        <f t="shared" si="437"/>
        <v>5688</v>
      </c>
      <c r="B5689">
        <f t="shared" ca="1" si="438"/>
        <v>21</v>
      </c>
      <c r="C5689" t="str" cm="1">
        <f t="array" aca="1" ref="C5689" ca="1">INDEX(Reel1,Spins[[#This Row],[Stop1]])</f>
        <v>🍒</v>
      </c>
      <c r="D5689">
        <f t="shared" ca="1" si="439"/>
        <v>22</v>
      </c>
      <c r="E5689" t="str" cm="1">
        <f t="array" aca="1" ref="E5689" ca="1">INDEX(Reel2,Spins[[#This Row],[Stop2]])</f>
        <v>🍇</v>
      </c>
      <c r="F5689">
        <f t="shared" ca="1" si="440"/>
        <v>6</v>
      </c>
      <c r="G5689" t="str" cm="1">
        <f t="array" aca="1" ref="G5689" ca="1">INDEX(Reel3,Spins[[#This Row],[Stop3]])</f>
        <v>🍒</v>
      </c>
      <c r="H5689" t="b">
        <f ca="1">AND(Spins[[#This Row],[Sym1]]=Spins[[#This Row],[Sym2]],Spins[[#This Row],[Sym2]]=Spins[[#This Row],[Sym3]])</f>
        <v>0</v>
      </c>
      <c r="I5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89">
        <f t="shared" si="441"/>
        <v>1</v>
      </c>
      <c r="K5689">
        <f ca="1">Spins[[#This Row],[Mult]]*Spins[[#This Row],[Bet]]</f>
        <v>0</v>
      </c>
      <c r="L5689">
        <f ca="1">Spins[[#This Row],[Payout]]-Spins[[#This Row],[Bet]]</f>
        <v>-1</v>
      </c>
    </row>
    <row r="5690" spans="1:12" x14ac:dyDescent="0.3">
      <c r="A5690">
        <f t="shared" si="437"/>
        <v>5689</v>
      </c>
      <c r="B5690">
        <f t="shared" ca="1" si="438"/>
        <v>25</v>
      </c>
      <c r="C5690" t="str" cm="1">
        <f t="array" aca="1" ref="C5690" ca="1">INDEX(Reel1,Spins[[#This Row],[Stop1]])</f>
        <v>🔔</v>
      </c>
      <c r="D5690">
        <f t="shared" ca="1" si="439"/>
        <v>2</v>
      </c>
      <c r="E5690" t="str" cm="1">
        <f t="array" aca="1" ref="E5690" ca="1">INDEX(Reel2,Spins[[#This Row],[Stop2]])</f>
        <v>🍋</v>
      </c>
      <c r="F5690">
        <f t="shared" ca="1" si="440"/>
        <v>9</v>
      </c>
      <c r="G5690" t="str" cm="1">
        <f t="array" aca="1" ref="G5690" ca="1">INDEX(Reel3,Spins[[#This Row],[Stop3]])</f>
        <v>🍒</v>
      </c>
      <c r="H5690" t="b">
        <f ca="1">AND(Spins[[#This Row],[Sym1]]=Spins[[#This Row],[Sym2]],Spins[[#This Row],[Sym2]]=Spins[[#This Row],[Sym3]])</f>
        <v>0</v>
      </c>
      <c r="I5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0">
        <f t="shared" si="441"/>
        <v>1</v>
      </c>
      <c r="K5690">
        <f ca="1">Spins[[#This Row],[Mult]]*Spins[[#This Row],[Bet]]</f>
        <v>0</v>
      </c>
      <c r="L5690">
        <f ca="1">Spins[[#This Row],[Payout]]-Spins[[#This Row],[Bet]]</f>
        <v>-1</v>
      </c>
    </row>
    <row r="5691" spans="1:12" x14ac:dyDescent="0.3">
      <c r="A5691">
        <f t="shared" si="437"/>
        <v>5690</v>
      </c>
      <c r="B5691">
        <f t="shared" ca="1" si="438"/>
        <v>18</v>
      </c>
      <c r="C5691" t="str" cm="1">
        <f t="array" aca="1" ref="C5691" ca="1">INDEX(Reel1,Spins[[#This Row],[Stop1]])</f>
        <v>🍒</v>
      </c>
      <c r="D5691">
        <f t="shared" ca="1" si="439"/>
        <v>21</v>
      </c>
      <c r="E5691" t="str" cm="1">
        <f t="array" aca="1" ref="E5691" ca="1">INDEX(Reel2,Spins[[#This Row],[Stop2]])</f>
        <v>🍒</v>
      </c>
      <c r="F5691">
        <f t="shared" ca="1" si="440"/>
        <v>31</v>
      </c>
      <c r="G5691" t="str" cm="1">
        <f t="array" aca="1" ref="G5691" ca="1">INDEX(Reel3,Spins[[#This Row],[Stop3]])</f>
        <v>💎</v>
      </c>
      <c r="H5691" t="b">
        <f ca="1">AND(Spins[[#This Row],[Sym1]]=Spins[[#This Row],[Sym2]],Spins[[#This Row],[Sym2]]=Spins[[#This Row],[Sym3]])</f>
        <v>0</v>
      </c>
      <c r="I5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691">
        <f t="shared" si="441"/>
        <v>1</v>
      </c>
      <c r="K5691">
        <f ca="1">Spins[[#This Row],[Mult]]*Spins[[#This Row],[Bet]]</f>
        <v>0.8</v>
      </c>
      <c r="L5691">
        <f ca="1">Spins[[#This Row],[Payout]]-Spins[[#This Row],[Bet]]</f>
        <v>-0.19999999999999996</v>
      </c>
    </row>
    <row r="5692" spans="1:12" x14ac:dyDescent="0.3">
      <c r="A5692">
        <f t="shared" si="437"/>
        <v>5691</v>
      </c>
      <c r="B5692">
        <f t="shared" ca="1" si="438"/>
        <v>20</v>
      </c>
      <c r="C5692" t="str" cm="1">
        <f t="array" aca="1" ref="C5692" ca="1">INDEX(Reel1,Spins[[#This Row],[Stop1]])</f>
        <v>🍒</v>
      </c>
      <c r="D5692">
        <f t="shared" ca="1" si="439"/>
        <v>2</v>
      </c>
      <c r="E5692" t="str" cm="1">
        <f t="array" aca="1" ref="E5692" ca="1">INDEX(Reel2,Spins[[#This Row],[Stop2]])</f>
        <v>🍋</v>
      </c>
      <c r="F5692">
        <f t="shared" ca="1" si="440"/>
        <v>21</v>
      </c>
      <c r="G5692" t="str" cm="1">
        <f t="array" aca="1" ref="G5692" ca="1">INDEX(Reel3,Spins[[#This Row],[Stop3]])</f>
        <v>🔔</v>
      </c>
      <c r="H5692" t="b">
        <f ca="1">AND(Spins[[#This Row],[Sym1]]=Spins[[#This Row],[Sym2]],Spins[[#This Row],[Sym2]]=Spins[[#This Row],[Sym3]])</f>
        <v>0</v>
      </c>
      <c r="I5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2">
        <f t="shared" si="441"/>
        <v>1</v>
      </c>
      <c r="K5692">
        <f ca="1">Spins[[#This Row],[Mult]]*Spins[[#This Row],[Bet]]</f>
        <v>0</v>
      </c>
      <c r="L5692">
        <f ca="1">Spins[[#This Row],[Payout]]-Spins[[#This Row],[Bet]]</f>
        <v>-1</v>
      </c>
    </row>
    <row r="5693" spans="1:12" x14ac:dyDescent="0.3">
      <c r="A5693">
        <f t="shared" si="437"/>
        <v>5692</v>
      </c>
      <c r="B5693">
        <f t="shared" ca="1" si="438"/>
        <v>25</v>
      </c>
      <c r="C5693" t="str" cm="1">
        <f t="array" aca="1" ref="C5693" ca="1">INDEX(Reel1,Spins[[#This Row],[Stop1]])</f>
        <v>🔔</v>
      </c>
      <c r="D5693">
        <f t="shared" ca="1" si="439"/>
        <v>19</v>
      </c>
      <c r="E5693" t="str" cm="1">
        <f t="array" aca="1" ref="E5693" ca="1">INDEX(Reel2,Spins[[#This Row],[Stop2]])</f>
        <v>🍒</v>
      </c>
      <c r="F5693">
        <f t="shared" ca="1" si="440"/>
        <v>25</v>
      </c>
      <c r="G5693" t="str" cm="1">
        <f t="array" aca="1" ref="G5693" ca="1">INDEX(Reel3,Spins[[#This Row],[Stop3]])</f>
        <v>BAR</v>
      </c>
      <c r="H5693" t="b">
        <f ca="1">AND(Spins[[#This Row],[Sym1]]=Spins[[#This Row],[Sym2]],Spins[[#This Row],[Sym2]]=Spins[[#This Row],[Sym3]])</f>
        <v>0</v>
      </c>
      <c r="I5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3">
        <f t="shared" si="441"/>
        <v>1</v>
      </c>
      <c r="K5693">
        <f ca="1">Spins[[#This Row],[Mult]]*Spins[[#This Row],[Bet]]</f>
        <v>0</v>
      </c>
      <c r="L5693">
        <f ca="1">Spins[[#This Row],[Payout]]-Spins[[#This Row],[Bet]]</f>
        <v>-1</v>
      </c>
    </row>
    <row r="5694" spans="1:12" x14ac:dyDescent="0.3">
      <c r="A5694">
        <f t="shared" si="437"/>
        <v>5693</v>
      </c>
      <c r="B5694">
        <f t="shared" ca="1" si="438"/>
        <v>12</v>
      </c>
      <c r="C5694" t="str" cm="1">
        <f t="array" aca="1" ref="C5694" ca="1">INDEX(Reel1,Spins[[#This Row],[Stop1]])</f>
        <v>🍋</v>
      </c>
      <c r="D5694">
        <f t="shared" ca="1" si="439"/>
        <v>22</v>
      </c>
      <c r="E5694" t="str" cm="1">
        <f t="array" aca="1" ref="E5694" ca="1">INDEX(Reel2,Spins[[#This Row],[Stop2]])</f>
        <v>🍇</v>
      </c>
      <c r="F5694">
        <f t="shared" ca="1" si="440"/>
        <v>7</v>
      </c>
      <c r="G5694" t="str" cm="1">
        <f t="array" aca="1" ref="G5694" ca="1">INDEX(Reel3,Spins[[#This Row],[Stop3]])</f>
        <v>🍒</v>
      </c>
      <c r="H5694" t="b">
        <f ca="1">AND(Spins[[#This Row],[Sym1]]=Spins[[#This Row],[Sym2]],Spins[[#This Row],[Sym2]]=Spins[[#This Row],[Sym3]])</f>
        <v>0</v>
      </c>
      <c r="I5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4">
        <f t="shared" si="441"/>
        <v>1</v>
      </c>
      <c r="K5694">
        <f ca="1">Spins[[#This Row],[Mult]]*Spins[[#This Row],[Bet]]</f>
        <v>0</v>
      </c>
      <c r="L5694">
        <f ca="1">Spins[[#This Row],[Payout]]-Spins[[#This Row],[Bet]]</f>
        <v>-1</v>
      </c>
    </row>
    <row r="5695" spans="1:12" x14ac:dyDescent="0.3">
      <c r="A5695">
        <f t="shared" si="437"/>
        <v>5694</v>
      </c>
      <c r="B5695">
        <f t="shared" ca="1" si="438"/>
        <v>11</v>
      </c>
      <c r="C5695" t="str" cm="1">
        <f t="array" aca="1" ref="C5695" ca="1">INDEX(Reel1,Spins[[#This Row],[Stop1]])</f>
        <v>🍋</v>
      </c>
      <c r="D5695">
        <f t="shared" ca="1" si="439"/>
        <v>29</v>
      </c>
      <c r="E5695" t="str" cm="1">
        <f t="array" aca="1" ref="E5695" ca="1">INDEX(Reel2,Spins[[#This Row],[Stop2]])</f>
        <v>7️⃣</v>
      </c>
      <c r="F5695">
        <f t="shared" ca="1" si="440"/>
        <v>20</v>
      </c>
      <c r="G5695" t="str" cm="1">
        <f t="array" aca="1" ref="G5695" ca="1">INDEX(Reel3,Spins[[#This Row],[Stop3]])</f>
        <v>🔔</v>
      </c>
      <c r="H5695" t="b">
        <f ca="1">AND(Spins[[#This Row],[Sym1]]=Spins[[#This Row],[Sym2]],Spins[[#This Row],[Sym2]]=Spins[[#This Row],[Sym3]])</f>
        <v>0</v>
      </c>
      <c r="I5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5">
        <f t="shared" si="441"/>
        <v>1</v>
      </c>
      <c r="K5695">
        <f ca="1">Spins[[#This Row],[Mult]]*Spins[[#This Row],[Bet]]</f>
        <v>0</v>
      </c>
      <c r="L5695">
        <f ca="1">Spins[[#This Row],[Payout]]-Spins[[#This Row],[Bet]]</f>
        <v>-1</v>
      </c>
    </row>
    <row r="5696" spans="1:12" x14ac:dyDescent="0.3">
      <c r="A5696">
        <f t="shared" si="437"/>
        <v>5695</v>
      </c>
      <c r="B5696">
        <f t="shared" ca="1" si="438"/>
        <v>17</v>
      </c>
      <c r="C5696" t="str" cm="1">
        <f t="array" aca="1" ref="C5696" ca="1">INDEX(Reel1,Spins[[#This Row],[Stop1]])</f>
        <v>🍒</v>
      </c>
      <c r="D5696">
        <f t="shared" ca="1" si="439"/>
        <v>24</v>
      </c>
      <c r="E5696" t="str" cm="1">
        <f t="array" aca="1" ref="E5696" ca="1">INDEX(Reel2,Spins[[#This Row],[Stop2]])</f>
        <v>🍇</v>
      </c>
      <c r="F5696">
        <f t="shared" ca="1" si="440"/>
        <v>18</v>
      </c>
      <c r="G5696" t="str" cm="1">
        <f t="array" aca="1" ref="G5696" ca="1">INDEX(Reel3,Spins[[#This Row],[Stop3]])</f>
        <v>🔔</v>
      </c>
      <c r="H5696" t="b">
        <f ca="1">AND(Spins[[#This Row],[Sym1]]=Spins[[#This Row],[Sym2]],Spins[[#This Row],[Sym2]]=Spins[[#This Row],[Sym3]])</f>
        <v>0</v>
      </c>
      <c r="I5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6">
        <f t="shared" si="441"/>
        <v>1</v>
      </c>
      <c r="K5696">
        <f ca="1">Spins[[#This Row],[Mult]]*Spins[[#This Row],[Bet]]</f>
        <v>0</v>
      </c>
      <c r="L5696">
        <f ca="1">Spins[[#This Row],[Payout]]-Spins[[#This Row],[Bet]]</f>
        <v>-1</v>
      </c>
    </row>
    <row r="5697" spans="1:12" x14ac:dyDescent="0.3">
      <c r="A5697">
        <f t="shared" si="437"/>
        <v>5696</v>
      </c>
      <c r="B5697">
        <f t="shared" ca="1" si="438"/>
        <v>9</v>
      </c>
      <c r="C5697" t="str" cm="1">
        <f t="array" aca="1" ref="C5697" ca="1">INDEX(Reel1,Spins[[#This Row],[Stop1]])</f>
        <v>🍋</v>
      </c>
      <c r="D5697">
        <f t="shared" ca="1" si="439"/>
        <v>19</v>
      </c>
      <c r="E5697" t="str" cm="1">
        <f t="array" aca="1" ref="E5697" ca="1">INDEX(Reel2,Spins[[#This Row],[Stop2]])</f>
        <v>🍒</v>
      </c>
      <c r="F5697">
        <f t="shared" ca="1" si="440"/>
        <v>12</v>
      </c>
      <c r="G5697" t="str" cm="1">
        <f t="array" aca="1" ref="G5697" ca="1">INDEX(Reel3,Spins[[#This Row],[Stop3]])</f>
        <v>🍒</v>
      </c>
      <c r="H5697" t="b">
        <f ca="1">AND(Spins[[#This Row],[Sym1]]=Spins[[#This Row],[Sym2]],Spins[[#This Row],[Sym2]]=Spins[[#This Row],[Sym3]])</f>
        <v>0</v>
      </c>
      <c r="I5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7">
        <f t="shared" si="441"/>
        <v>1</v>
      </c>
      <c r="K5697">
        <f ca="1">Spins[[#This Row],[Mult]]*Spins[[#This Row],[Bet]]</f>
        <v>0</v>
      </c>
      <c r="L5697">
        <f ca="1">Spins[[#This Row],[Payout]]-Spins[[#This Row],[Bet]]</f>
        <v>-1</v>
      </c>
    </row>
    <row r="5698" spans="1:12" x14ac:dyDescent="0.3">
      <c r="A5698">
        <f t="shared" ref="A5698:A5761" si="442">ROW()-1</f>
        <v>5697</v>
      </c>
      <c r="B5698">
        <f t="shared" ref="B5698:B5761" ca="1" si="443">RANDBETWEEN(1,ROWS(Reel1))</f>
        <v>10</v>
      </c>
      <c r="C5698" t="str" cm="1">
        <f t="array" aca="1" ref="C5698" ca="1">INDEX(Reel1,Spins[[#This Row],[Stop1]])</f>
        <v>🍋</v>
      </c>
      <c r="D5698">
        <f t="shared" ref="D5698:D5761" ca="1" si="444">RANDBETWEEN(1,ROWS(Reel2))</f>
        <v>8</v>
      </c>
      <c r="E5698" t="str" cm="1">
        <f t="array" aca="1" ref="E5698" ca="1">INDEX(Reel2,Spins[[#This Row],[Stop2]])</f>
        <v>🍋</v>
      </c>
      <c r="F5698">
        <f t="shared" ref="F5698:F5761" ca="1" si="445">RANDBETWEEN(1,ROWS(Reel3))</f>
        <v>29</v>
      </c>
      <c r="G5698" t="str" cm="1">
        <f t="array" aca="1" ref="G5698" ca="1">INDEX(Reel3,Spins[[#This Row],[Stop3]])</f>
        <v>7️⃣</v>
      </c>
      <c r="H5698" t="b">
        <f ca="1">AND(Spins[[#This Row],[Sym1]]=Spins[[#This Row],[Sym2]],Spins[[#This Row],[Sym2]]=Spins[[#This Row],[Sym3]])</f>
        <v>0</v>
      </c>
      <c r="I5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698">
        <f t="shared" ref="J5698:J5761" si="446">Bet</f>
        <v>1</v>
      </c>
      <c r="K5698">
        <f ca="1">Spins[[#This Row],[Mult]]*Spins[[#This Row],[Bet]]</f>
        <v>0.6</v>
      </c>
      <c r="L5698">
        <f ca="1">Spins[[#This Row],[Payout]]-Spins[[#This Row],[Bet]]</f>
        <v>-0.4</v>
      </c>
    </row>
    <row r="5699" spans="1:12" x14ac:dyDescent="0.3">
      <c r="A5699">
        <f t="shared" si="442"/>
        <v>5698</v>
      </c>
      <c r="B5699">
        <f t="shared" ca="1" si="443"/>
        <v>28</v>
      </c>
      <c r="C5699" t="str" cm="1">
        <f t="array" aca="1" ref="C5699" ca="1">INDEX(Reel1,Spins[[#This Row],[Stop1]])</f>
        <v>BAR</v>
      </c>
      <c r="D5699">
        <f t="shared" ca="1" si="444"/>
        <v>22</v>
      </c>
      <c r="E5699" t="str" cm="1">
        <f t="array" aca="1" ref="E5699" ca="1">INDEX(Reel2,Spins[[#This Row],[Stop2]])</f>
        <v>🍇</v>
      </c>
      <c r="F5699">
        <f t="shared" ca="1" si="445"/>
        <v>3</v>
      </c>
      <c r="G5699" t="str" cm="1">
        <f t="array" aca="1" ref="G5699" ca="1">INDEX(Reel3,Spins[[#This Row],[Stop3]])</f>
        <v>🍋</v>
      </c>
      <c r="H5699" t="b">
        <f ca="1">AND(Spins[[#This Row],[Sym1]]=Spins[[#This Row],[Sym2]],Spins[[#This Row],[Sym2]]=Spins[[#This Row],[Sym3]])</f>
        <v>0</v>
      </c>
      <c r="I5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699">
        <f t="shared" si="446"/>
        <v>1</v>
      </c>
      <c r="K5699">
        <f ca="1">Spins[[#This Row],[Mult]]*Spins[[#This Row],[Bet]]</f>
        <v>0</v>
      </c>
      <c r="L5699">
        <f ca="1">Spins[[#This Row],[Payout]]-Spins[[#This Row],[Bet]]</f>
        <v>-1</v>
      </c>
    </row>
    <row r="5700" spans="1:12" x14ac:dyDescent="0.3">
      <c r="A5700">
        <f t="shared" si="442"/>
        <v>5699</v>
      </c>
      <c r="B5700">
        <f t="shared" ca="1" si="443"/>
        <v>26</v>
      </c>
      <c r="C5700" t="str" cm="1">
        <f t="array" aca="1" ref="C5700" ca="1">INDEX(Reel1,Spins[[#This Row],[Stop1]])</f>
        <v>🔔</v>
      </c>
      <c r="D5700">
        <f t="shared" ca="1" si="444"/>
        <v>12</v>
      </c>
      <c r="E5700" t="str" cm="1">
        <f t="array" aca="1" ref="E5700" ca="1">INDEX(Reel2,Spins[[#This Row],[Stop2]])</f>
        <v>🍋</v>
      </c>
      <c r="F5700">
        <f t="shared" ca="1" si="445"/>
        <v>11</v>
      </c>
      <c r="G5700" t="str" cm="1">
        <f t="array" aca="1" ref="G5700" ca="1">INDEX(Reel3,Spins[[#This Row],[Stop3]])</f>
        <v>🍒</v>
      </c>
      <c r="H5700" t="b">
        <f ca="1">AND(Spins[[#This Row],[Sym1]]=Spins[[#This Row],[Sym2]],Spins[[#This Row],[Sym2]]=Spins[[#This Row],[Sym3]])</f>
        <v>0</v>
      </c>
      <c r="I5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0">
        <f t="shared" si="446"/>
        <v>1</v>
      </c>
      <c r="K5700">
        <f ca="1">Spins[[#This Row],[Mult]]*Spins[[#This Row],[Bet]]</f>
        <v>0</v>
      </c>
      <c r="L5700">
        <f ca="1">Spins[[#This Row],[Payout]]-Spins[[#This Row],[Bet]]</f>
        <v>-1</v>
      </c>
    </row>
    <row r="5701" spans="1:12" x14ac:dyDescent="0.3">
      <c r="A5701">
        <f t="shared" si="442"/>
        <v>5700</v>
      </c>
      <c r="B5701">
        <f t="shared" ca="1" si="443"/>
        <v>10</v>
      </c>
      <c r="C5701" t="str" cm="1">
        <f t="array" aca="1" ref="C5701" ca="1">INDEX(Reel1,Spins[[#This Row],[Stop1]])</f>
        <v>🍋</v>
      </c>
      <c r="D5701">
        <f t="shared" ca="1" si="444"/>
        <v>13</v>
      </c>
      <c r="E5701" t="str" cm="1">
        <f t="array" aca="1" ref="E5701" ca="1">INDEX(Reel2,Spins[[#This Row],[Stop2]])</f>
        <v>🍋</v>
      </c>
      <c r="F5701">
        <f t="shared" ca="1" si="445"/>
        <v>8</v>
      </c>
      <c r="G5701" t="str" cm="1">
        <f t="array" aca="1" ref="G5701" ca="1">INDEX(Reel3,Spins[[#This Row],[Stop3]])</f>
        <v>🍒</v>
      </c>
      <c r="H5701" t="b">
        <f ca="1">AND(Spins[[#This Row],[Sym1]]=Spins[[#This Row],[Sym2]],Spins[[#This Row],[Sym2]]=Spins[[#This Row],[Sym3]])</f>
        <v>0</v>
      </c>
      <c r="I5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01">
        <f t="shared" si="446"/>
        <v>1</v>
      </c>
      <c r="K5701">
        <f ca="1">Spins[[#This Row],[Mult]]*Spins[[#This Row],[Bet]]</f>
        <v>0.6</v>
      </c>
      <c r="L5701">
        <f ca="1">Spins[[#This Row],[Payout]]-Spins[[#This Row],[Bet]]</f>
        <v>-0.4</v>
      </c>
    </row>
    <row r="5702" spans="1:12" x14ac:dyDescent="0.3">
      <c r="A5702">
        <f t="shared" si="442"/>
        <v>5701</v>
      </c>
      <c r="B5702">
        <f t="shared" ca="1" si="443"/>
        <v>15</v>
      </c>
      <c r="C5702" t="str" cm="1">
        <f t="array" aca="1" ref="C5702" ca="1">INDEX(Reel1,Spins[[#This Row],[Stop1]])</f>
        <v>🍒</v>
      </c>
      <c r="D5702">
        <f t="shared" ca="1" si="444"/>
        <v>1</v>
      </c>
      <c r="E5702" t="str" cm="1">
        <f t="array" aca="1" ref="E5702" ca="1">INDEX(Reel2,Spins[[#This Row],[Stop2]])</f>
        <v>🍋</v>
      </c>
      <c r="F5702">
        <f t="shared" ca="1" si="445"/>
        <v>23</v>
      </c>
      <c r="G5702" t="str" cm="1">
        <f t="array" aca="1" ref="G5702" ca="1">INDEX(Reel3,Spins[[#This Row],[Stop3]])</f>
        <v>BAR</v>
      </c>
      <c r="H5702" t="b">
        <f ca="1">AND(Spins[[#This Row],[Sym1]]=Spins[[#This Row],[Sym2]],Spins[[#This Row],[Sym2]]=Spins[[#This Row],[Sym3]])</f>
        <v>0</v>
      </c>
      <c r="I5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2">
        <f t="shared" si="446"/>
        <v>1</v>
      </c>
      <c r="K5702">
        <f ca="1">Spins[[#This Row],[Mult]]*Spins[[#This Row],[Bet]]</f>
        <v>0</v>
      </c>
      <c r="L5702">
        <f ca="1">Spins[[#This Row],[Payout]]-Spins[[#This Row],[Bet]]</f>
        <v>-1</v>
      </c>
    </row>
    <row r="5703" spans="1:12" x14ac:dyDescent="0.3">
      <c r="A5703">
        <f t="shared" si="442"/>
        <v>5702</v>
      </c>
      <c r="B5703">
        <f t="shared" ca="1" si="443"/>
        <v>10</v>
      </c>
      <c r="C5703" t="str" cm="1">
        <f t="array" aca="1" ref="C5703" ca="1">INDEX(Reel1,Spins[[#This Row],[Stop1]])</f>
        <v>🍋</v>
      </c>
      <c r="D5703">
        <f t="shared" ca="1" si="444"/>
        <v>18</v>
      </c>
      <c r="E5703" t="str" cm="1">
        <f t="array" aca="1" ref="E5703" ca="1">INDEX(Reel2,Spins[[#This Row],[Stop2]])</f>
        <v>🍒</v>
      </c>
      <c r="F5703">
        <f t="shared" ca="1" si="445"/>
        <v>16</v>
      </c>
      <c r="G5703" t="str" cm="1">
        <f t="array" aca="1" ref="G5703" ca="1">INDEX(Reel3,Spins[[#This Row],[Stop3]])</f>
        <v>🍇</v>
      </c>
      <c r="H5703" t="b">
        <f ca="1">AND(Spins[[#This Row],[Sym1]]=Spins[[#This Row],[Sym2]],Spins[[#This Row],[Sym2]]=Spins[[#This Row],[Sym3]])</f>
        <v>0</v>
      </c>
      <c r="I5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3">
        <f t="shared" si="446"/>
        <v>1</v>
      </c>
      <c r="K5703">
        <f ca="1">Spins[[#This Row],[Mult]]*Spins[[#This Row],[Bet]]</f>
        <v>0</v>
      </c>
      <c r="L5703">
        <f ca="1">Spins[[#This Row],[Payout]]-Spins[[#This Row],[Bet]]</f>
        <v>-1</v>
      </c>
    </row>
    <row r="5704" spans="1:12" x14ac:dyDescent="0.3">
      <c r="A5704">
        <f t="shared" si="442"/>
        <v>5703</v>
      </c>
      <c r="B5704">
        <f t="shared" ca="1" si="443"/>
        <v>22</v>
      </c>
      <c r="C5704" t="str" cm="1">
        <f t="array" aca="1" ref="C5704" ca="1">INDEX(Reel1,Spins[[#This Row],[Stop1]])</f>
        <v>🍇</v>
      </c>
      <c r="D5704">
        <f t="shared" ca="1" si="444"/>
        <v>22</v>
      </c>
      <c r="E5704" t="str" cm="1">
        <f t="array" aca="1" ref="E5704" ca="1">INDEX(Reel2,Spins[[#This Row],[Stop2]])</f>
        <v>🍇</v>
      </c>
      <c r="F5704">
        <f t="shared" ca="1" si="445"/>
        <v>7</v>
      </c>
      <c r="G5704" t="str" cm="1">
        <f t="array" aca="1" ref="G5704" ca="1">INDEX(Reel3,Spins[[#This Row],[Stop3]])</f>
        <v>🍒</v>
      </c>
      <c r="H5704" t="b">
        <f ca="1">AND(Spins[[#This Row],[Sym1]]=Spins[[#This Row],[Sym2]],Spins[[#This Row],[Sym2]]=Spins[[#This Row],[Sym3]])</f>
        <v>0</v>
      </c>
      <c r="I5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704">
        <f t="shared" si="446"/>
        <v>1</v>
      </c>
      <c r="K5704">
        <f ca="1">Spins[[#This Row],[Mult]]*Spins[[#This Row],[Bet]]</f>
        <v>1.5</v>
      </c>
      <c r="L5704">
        <f ca="1">Spins[[#This Row],[Payout]]-Spins[[#This Row],[Bet]]</f>
        <v>0.5</v>
      </c>
    </row>
    <row r="5705" spans="1:12" x14ac:dyDescent="0.3">
      <c r="A5705">
        <f t="shared" si="442"/>
        <v>5704</v>
      </c>
      <c r="B5705">
        <f t="shared" ca="1" si="443"/>
        <v>23</v>
      </c>
      <c r="C5705" t="str" cm="1">
        <f t="array" aca="1" ref="C5705" ca="1">INDEX(Reel1,Spins[[#This Row],[Stop1]])</f>
        <v>🍇</v>
      </c>
      <c r="D5705">
        <f t="shared" ca="1" si="444"/>
        <v>27</v>
      </c>
      <c r="E5705" t="str" cm="1">
        <f t="array" aca="1" ref="E5705" ca="1">INDEX(Reel2,Spins[[#This Row],[Stop2]])</f>
        <v>BAR</v>
      </c>
      <c r="F5705">
        <f t="shared" ca="1" si="445"/>
        <v>29</v>
      </c>
      <c r="G5705" t="str" cm="1">
        <f t="array" aca="1" ref="G5705" ca="1">INDEX(Reel3,Spins[[#This Row],[Stop3]])</f>
        <v>7️⃣</v>
      </c>
      <c r="H5705" t="b">
        <f ca="1">AND(Spins[[#This Row],[Sym1]]=Spins[[#This Row],[Sym2]],Spins[[#This Row],[Sym2]]=Spins[[#This Row],[Sym3]])</f>
        <v>0</v>
      </c>
      <c r="I5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5">
        <f t="shared" si="446"/>
        <v>1</v>
      </c>
      <c r="K5705">
        <f ca="1">Spins[[#This Row],[Mult]]*Spins[[#This Row],[Bet]]</f>
        <v>0</v>
      </c>
      <c r="L5705">
        <f ca="1">Spins[[#This Row],[Payout]]-Spins[[#This Row],[Bet]]</f>
        <v>-1</v>
      </c>
    </row>
    <row r="5706" spans="1:12" x14ac:dyDescent="0.3">
      <c r="A5706">
        <f t="shared" si="442"/>
        <v>5705</v>
      </c>
      <c r="B5706">
        <f t="shared" ca="1" si="443"/>
        <v>10</v>
      </c>
      <c r="C5706" t="str" cm="1">
        <f t="array" aca="1" ref="C5706" ca="1">INDEX(Reel1,Spins[[#This Row],[Stop1]])</f>
        <v>🍋</v>
      </c>
      <c r="D5706">
        <f t="shared" ca="1" si="444"/>
        <v>6</v>
      </c>
      <c r="E5706" t="str" cm="1">
        <f t="array" aca="1" ref="E5706" ca="1">INDEX(Reel2,Spins[[#This Row],[Stop2]])</f>
        <v>🍋</v>
      </c>
      <c r="F5706">
        <f t="shared" ca="1" si="445"/>
        <v>17</v>
      </c>
      <c r="G5706" t="str" cm="1">
        <f t="array" aca="1" ref="G5706" ca="1">INDEX(Reel3,Spins[[#This Row],[Stop3]])</f>
        <v>🍇</v>
      </c>
      <c r="H5706" t="b">
        <f ca="1">AND(Spins[[#This Row],[Sym1]]=Spins[[#This Row],[Sym2]],Spins[[#This Row],[Sym2]]=Spins[[#This Row],[Sym3]])</f>
        <v>0</v>
      </c>
      <c r="I5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06">
        <f t="shared" si="446"/>
        <v>1</v>
      </c>
      <c r="K5706">
        <f ca="1">Spins[[#This Row],[Mult]]*Spins[[#This Row],[Bet]]</f>
        <v>0.6</v>
      </c>
      <c r="L5706">
        <f ca="1">Spins[[#This Row],[Payout]]-Spins[[#This Row],[Bet]]</f>
        <v>-0.4</v>
      </c>
    </row>
    <row r="5707" spans="1:12" x14ac:dyDescent="0.3">
      <c r="A5707">
        <f t="shared" si="442"/>
        <v>5706</v>
      </c>
      <c r="B5707">
        <f t="shared" ca="1" si="443"/>
        <v>22</v>
      </c>
      <c r="C5707" t="str" cm="1">
        <f t="array" aca="1" ref="C5707" ca="1">INDEX(Reel1,Spins[[#This Row],[Stop1]])</f>
        <v>🍇</v>
      </c>
      <c r="D5707">
        <f t="shared" ca="1" si="444"/>
        <v>2</v>
      </c>
      <c r="E5707" t="str" cm="1">
        <f t="array" aca="1" ref="E5707" ca="1">INDEX(Reel2,Spins[[#This Row],[Stop2]])</f>
        <v>🍋</v>
      </c>
      <c r="F5707">
        <f t="shared" ca="1" si="445"/>
        <v>25</v>
      </c>
      <c r="G5707" t="str" cm="1">
        <f t="array" aca="1" ref="G5707" ca="1">INDEX(Reel3,Spins[[#This Row],[Stop3]])</f>
        <v>BAR</v>
      </c>
      <c r="H5707" t="b">
        <f ca="1">AND(Spins[[#This Row],[Sym1]]=Spins[[#This Row],[Sym2]],Spins[[#This Row],[Sym2]]=Spins[[#This Row],[Sym3]])</f>
        <v>0</v>
      </c>
      <c r="I5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7">
        <f t="shared" si="446"/>
        <v>1</v>
      </c>
      <c r="K5707">
        <f ca="1">Spins[[#This Row],[Mult]]*Spins[[#This Row],[Bet]]</f>
        <v>0</v>
      </c>
      <c r="L5707">
        <f ca="1">Spins[[#This Row],[Payout]]-Spins[[#This Row],[Bet]]</f>
        <v>-1</v>
      </c>
    </row>
    <row r="5708" spans="1:12" x14ac:dyDescent="0.3">
      <c r="A5708">
        <f t="shared" si="442"/>
        <v>5707</v>
      </c>
      <c r="B5708">
        <f t="shared" ca="1" si="443"/>
        <v>26</v>
      </c>
      <c r="C5708" t="str" cm="1">
        <f t="array" aca="1" ref="C5708" ca="1">INDEX(Reel1,Spins[[#This Row],[Stop1]])</f>
        <v>🔔</v>
      </c>
      <c r="D5708">
        <f t="shared" ca="1" si="444"/>
        <v>29</v>
      </c>
      <c r="E5708" t="str" cm="1">
        <f t="array" aca="1" ref="E5708" ca="1">INDEX(Reel2,Spins[[#This Row],[Stop2]])</f>
        <v>7️⃣</v>
      </c>
      <c r="F5708">
        <f t="shared" ca="1" si="445"/>
        <v>19</v>
      </c>
      <c r="G5708" t="str" cm="1">
        <f t="array" aca="1" ref="G5708" ca="1">INDEX(Reel3,Spins[[#This Row],[Stop3]])</f>
        <v>🔔</v>
      </c>
      <c r="H5708" t="b">
        <f ca="1">AND(Spins[[#This Row],[Sym1]]=Spins[[#This Row],[Sym2]],Spins[[#This Row],[Sym2]]=Spins[[#This Row],[Sym3]])</f>
        <v>0</v>
      </c>
      <c r="I5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8">
        <f t="shared" si="446"/>
        <v>1</v>
      </c>
      <c r="K5708">
        <f ca="1">Spins[[#This Row],[Mult]]*Spins[[#This Row],[Bet]]</f>
        <v>0</v>
      </c>
      <c r="L5708">
        <f ca="1">Spins[[#This Row],[Payout]]-Spins[[#This Row],[Bet]]</f>
        <v>-1</v>
      </c>
    </row>
    <row r="5709" spans="1:12" x14ac:dyDescent="0.3">
      <c r="A5709">
        <f t="shared" si="442"/>
        <v>5708</v>
      </c>
      <c r="B5709">
        <f t="shared" ca="1" si="443"/>
        <v>4</v>
      </c>
      <c r="C5709" t="str" cm="1">
        <f t="array" aca="1" ref="C5709" ca="1">INDEX(Reel1,Spins[[#This Row],[Stop1]])</f>
        <v>🍋</v>
      </c>
      <c r="D5709">
        <f t="shared" ca="1" si="444"/>
        <v>20</v>
      </c>
      <c r="E5709" t="str" cm="1">
        <f t="array" aca="1" ref="E5709" ca="1">INDEX(Reel2,Spins[[#This Row],[Stop2]])</f>
        <v>🍒</v>
      </c>
      <c r="F5709">
        <f t="shared" ca="1" si="445"/>
        <v>10</v>
      </c>
      <c r="G5709" t="str" cm="1">
        <f t="array" aca="1" ref="G5709" ca="1">INDEX(Reel3,Spins[[#This Row],[Stop3]])</f>
        <v>🍒</v>
      </c>
      <c r="H5709" t="b">
        <f ca="1">AND(Spins[[#This Row],[Sym1]]=Spins[[#This Row],[Sym2]],Spins[[#This Row],[Sym2]]=Spins[[#This Row],[Sym3]])</f>
        <v>0</v>
      </c>
      <c r="I5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09">
        <f t="shared" si="446"/>
        <v>1</v>
      </c>
      <c r="K5709">
        <f ca="1">Spins[[#This Row],[Mult]]*Spins[[#This Row],[Bet]]</f>
        <v>0</v>
      </c>
      <c r="L5709">
        <f ca="1">Spins[[#This Row],[Payout]]-Spins[[#This Row],[Bet]]</f>
        <v>-1</v>
      </c>
    </row>
    <row r="5710" spans="1:12" x14ac:dyDescent="0.3">
      <c r="A5710">
        <f t="shared" si="442"/>
        <v>5709</v>
      </c>
      <c r="B5710">
        <f t="shared" ca="1" si="443"/>
        <v>7</v>
      </c>
      <c r="C5710" t="str" cm="1">
        <f t="array" aca="1" ref="C5710" ca="1">INDEX(Reel1,Spins[[#This Row],[Stop1]])</f>
        <v>🍋</v>
      </c>
      <c r="D5710">
        <f t="shared" ca="1" si="444"/>
        <v>8</v>
      </c>
      <c r="E5710" t="str" cm="1">
        <f t="array" aca="1" ref="E5710" ca="1">INDEX(Reel2,Spins[[#This Row],[Stop2]])</f>
        <v>🍋</v>
      </c>
      <c r="F5710">
        <f t="shared" ca="1" si="445"/>
        <v>14</v>
      </c>
      <c r="G5710" t="str" cm="1">
        <f t="array" aca="1" ref="G5710" ca="1">INDEX(Reel3,Spins[[#This Row],[Stop3]])</f>
        <v>🍇</v>
      </c>
      <c r="H5710" t="b">
        <f ca="1">AND(Spins[[#This Row],[Sym1]]=Spins[[#This Row],[Sym2]],Spins[[#This Row],[Sym2]]=Spins[[#This Row],[Sym3]])</f>
        <v>0</v>
      </c>
      <c r="I5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10">
        <f t="shared" si="446"/>
        <v>1</v>
      </c>
      <c r="K5710">
        <f ca="1">Spins[[#This Row],[Mult]]*Spins[[#This Row],[Bet]]</f>
        <v>0.6</v>
      </c>
      <c r="L5710">
        <f ca="1">Spins[[#This Row],[Payout]]-Spins[[#This Row],[Bet]]</f>
        <v>-0.4</v>
      </c>
    </row>
    <row r="5711" spans="1:12" x14ac:dyDescent="0.3">
      <c r="A5711">
        <f t="shared" si="442"/>
        <v>5710</v>
      </c>
      <c r="B5711">
        <f t="shared" ca="1" si="443"/>
        <v>16</v>
      </c>
      <c r="C5711" t="str" cm="1">
        <f t="array" aca="1" ref="C5711" ca="1">INDEX(Reel1,Spins[[#This Row],[Stop1]])</f>
        <v>🍒</v>
      </c>
      <c r="D5711">
        <f t="shared" ca="1" si="444"/>
        <v>22</v>
      </c>
      <c r="E5711" t="str" cm="1">
        <f t="array" aca="1" ref="E5711" ca="1">INDEX(Reel2,Spins[[#This Row],[Stop2]])</f>
        <v>🍇</v>
      </c>
      <c r="F5711">
        <f t="shared" ca="1" si="445"/>
        <v>9</v>
      </c>
      <c r="G5711" t="str" cm="1">
        <f t="array" aca="1" ref="G5711" ca="1">INDEX(Reel3,Spins[[#This Row],[Stop3]])</f>
        <v>🍒</v>
      </c>
      <c r="H5711" t="b">
        <f ca="1">AND(Spins[[#This Row],[Sym1]]=Spins[[#This Row],[Sym2]],Spins[[#This Row],[Sym2]]=Spins[[#This Row],[Sym3]])</f>
        <v>0</v>
      </c>
      <c r="I5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1">
        <f t="shared" si="446"/>
        <v>1</v>
      </c>
      <c r="K5711">
        <f ca="1">Spins[[#This Row],[Mult]]*Spins[[#This Row],[Bet]]</f>
        <v>0</v>
      </c>
      <c r="L5711">
        <f ca="1">Spins[[#This Row],[Payout]]-Spins[[#This Row],[Bet]]</f>
        <v>-1</v>
      </c>
    </row>
    <row r="5712" spans="1:12" x14ac:dyDescent="0.3">
      <c r="A5712">
        <f t="shared" si="442"/>
        <v>5711</v>
      </c>
      <c r="B5712">
        <f t="shared" ca="1" si="443"/>
        <v>18</v>
      </c>
      <c r="C5712" t="str" cm="1">
        <f t="array" aca="1" ref="C5712" ca="1">INDEX(Reel1,Spins[[#This Row],[Stop1]])</f>
        <v>🍒</v>
      </c>
      <c r="D5712">
        <f t="shared" ca="1" si="444"/>
        <v>26</v>
      </c>
      <c r="E5712" t="str" cm="1">
        <f t="array" aca="1" ref="E5712" ca="1">INDEX(Reel2,Spins[[#This Row],[Stop2]])</f>
        <v>🔔</v>
      </c>
      <c r="F5712">
        <f t="shared" ca="1" si="445"/>
        <v>22</v>
      </c>
      <c r="G5712" t="str" cm="1">
        <f t="array" aca="1" ref="G5712" ca="1">INDEX(Reel3,Spins[[#This Row],[Stop3]])</f>
        <v>🔔</v>
      </c>
      <c r="H5712" t="b">
        <f ca="1">AND(Spins[[#This Row],[Sym1]]=Spins[[#This Row],[Sym2]],Spins[[#This Row],[Sym2]]=Spins[[#This Row],[Sym3]])</f>
        <v>0</v>
      </c>
      <c r="I5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2">
        <f t="shared" si="446"/>
        <v>1</v>
      </c>
      <c r="K5712">
        <f ca="1">Spins[[#This Row],[Mult]]*Spins[[#This Row],[Bet]]</f>
        <v>0</v>
      </c>
      <c r="L5712">
        <f ca="1">Spins[[#This Row],[Payout]]-Spins[[#This Row],[Bet]]</f>
        <v>-1</v>
      </c>
    </row>
    <row r="5713" spans="1:12" x14ac:dyDescent="0.3">
      <c r="A5713">
        <f t="shared" si="442"/>
        <v>5712</v>
      </c>
      <c r="B5713">
        <f t="shared" ca="1" si="443"/>
        <v>31</v>
      </c>
      <c r="C5713" t="str" cm="1">
        <f t="array" aca="1" ref="C5713" ca="1">INDEX(Reel1,Spins[[#This Row],[Stop1]])</f>
        <v>💎</v>
      </c>
      <c r="D5713">
        <f t="shared" ca="1" si="444"/>
        <v>27</v>
      </c>
      <c r="E5713" t="str" cm="1">
        <f t="array" aca="1" ref="E5713" ca="1">INDEX(Reel2,Spins[[#This Row],[Stop2]])</f>
        <v>BAR</v>
      </c>
      <c r="F5713">
        <f t="shared" ca="1" si="445"/>
        <v>23</v>
      </c>
      <c r="G5713" t="str" cm="1">
        <f t="array" aca="1" ref="G5713" ca="1">INDEX(Reel3,Spins[[#This Row],[Stop3]])</f>
        <v>BAR</v>
      </c>
      <c r="H5713" t="b">
        <f ca="1">AND(Spins[[#This Row],[Sym1]]=Spins[[#This Row],[Sym2]],Spins[[#This Row],[Sym2]]=Spins[[#This Row],[Sym3]])</f>
        <v>0</v>
      </c>
      <c r="I5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3">
        <f t="shared" si="446"/>
        <v>1</v>
      </c>
      <c r="K5713">
        <f ca="1">Spins[[#This Row],[Mult]]*Spins[[#This Row],[Bet]]</f>
        <v>0</v>
      </c>
      <c r="L5713">
        <f ca="1">Spins[[#This Row],[Payout]]-Spins[[#This Row],[Bet]]</f>
        <v>-1</v>
      </c>
    </row>
    <row r="5714" spans="1:12" x14ac:dyDescent="0.3">
      <c r="A5714">
        <f t="shared" si="442"/>
        <v>5713</v>
      </c>
      <c r="B5714">
        <f t="shared" ca="1" si="443"/>
        <v>29</v>
      </c>
      <c r="C5714" t="str" cm="1">
        <f t="array" aca="1" ref="C5714" ca="1">INDEX(Reel1,Spins[[#This Row],[Stop1]])</f>
        <v>7️⃣</v>
      </c>
      <c r="D5714">
        <f t="shared" ca="1" si="444"/>
        <v>18</v>
      </c>
      <c r="E5714" t="str" cm="1">
        <f t="array" aca="1" ref="E5714" ca="1">INDEX(Reel2,Spins[[#This Row],[Stop2]])</f>
        <v>🍒</v>
      </c>
      <c r="F5714">
        <f t="shared" ca="1" si="445"/>
        <v>10</v>
      </c>
      <c r="G5714" t="str" cm="1">
        <f t="array" aca="1" ref="G5714" ca="1">INDEX(Reel3,Spins[[#This Row],[Stop3]])</f>
        <v>🍒</v>
      </c>
      <c r="H5714" t="b">
        <f ca="1">AND(Spins[[#This Row],[Sym1]]=Spins[[#This Row],[Sym2]],Spins[[#This Row],[Sym2]]=Spins[[#This Row],[Sym3]])</f>
        <v>0</v>
      </c>
      <c r="I5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4">
        <f t="shared" si="446"/>
        <v>1</v>
      </c>
      <c r="K5714">
        <f ca="1">Spins[[#This Row],[Mult]]*Spins[[#This Row],[Bet]]</f>
        <v>0</v>
      </c>
      <c r="L5714">
        <f ca="1">Spins[[#This Row],[Payout]]-Spins[[#This Row],[Bet]]</f>
        <v>-1</v>
      </c>
    </row>
    <row r="5715" spans="1:12" x14ac:dyDescent="0.3">
      <c r="A5715">
        <f t="shared" si="442"/>
        <v>5714</v>
      </c>
      <c r="B5715">
        <f t="shared" ca="1" si="443"/>
        <v>23</v>
      </c>
      <c r="C5715" t="str" cm="1">
        <f t="array" aca="1" ref="C5715" ca="1">INDEX(Reel1,Spins[[#This Row],[Stop1]])</f>
        <v>🍇</v>
      </c>
      <c r="D5715">
        <f t="shared" ca="1" si="444"/>
        <v>26</v>
      </c>
      <c r="E5715" t="str" cm="1">
        <f t="array" aca="1" ref="E5715" ca="1">INDEX(Reel2,Spins[[#This Row],[Stop2]])</f>
        <v>🔔</v>
      </c>
      <c r="F5715">
        <f t="shared" ca="1" si="445"/>
        <v>31</v>
      </c>
      <c r="G5715" t="str" cm="1">
        <f t="array" aca="1" ref="G5715" ca="1">INDEX(Reel3,Spins[[#This Row],[Stop3]])</f>
        <v>💎</v>
      </c>
      <c r="H5715" t="b">
        <f ca="1">AND(Spins[[#This Row],[Sym1]]=Spins[[#This Row],[Sym2]],Spins[[#This Row],[Sym2]]=Spins[[#This Row],[Sym3]])</f>
        <v>0</v>
      </c>
      <c r="I5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5">
        <f t="shared" si="446"/>
        <v>1</v>
      </c>
      <c r="K5715">
        <f ca="1">Spins[[#This Row],[Mult]]*Spins[[#This Row],[Bet]]</f>
        <v>0</v>
      </c>
      <c r="L5715">
        <f ca="1">Spins[[#This Row],[Payout]]-Spins[[#This Row],[Bet]]</f>
        <v>-1</v>
      </c>
    </row>
    <row r="5716" spans="1:12" x14ac:dyDescent="0.3">
      <c r="A5716">
        <f t="shared" si="442"/>
        <v>5715</v>
      </c>
      <c r="B5716">
        <f t="shared" ca="1" si="443"/>
        <v>18</v>
      </c>
      <c r="C5716" t="str" cm="1">
        <f t="array" aca="1" ref="C5716" ca="1">INDEX(Reel1,Spins[[#This Row],[Stop1]])</f>
        <v>🍒</v>
      </c>
      <c r="D5716">
        <f t="shared" ca="1" si="444"/>
        <v>28</v>
      </c>
      <c r="E5716" t="str" cm="1">
        <f t="array" aca="1" ref="E5716" ca="1">INDEX(Reel2,Spins[[#This Row],[Stop2]])</f>
        <v>BAR</v>
      </c>
      <c r="F5716">
        <f t="shared" ca="1" si="445"/>
        <v>28</v>
      </c>
      <c r="G5716" t="str" cm="1">
        <f t="array" aca="1" ref="G5716" ca="1">INDEX(Reel3,Spins[[#This Row],[Stop3]])</f>
        <v>7️⃣</v>
      </c>
      <c r="H5716" t="b">
        <f ca="1">AND(Spins[[#This Row],[Sym1]]=Spins[[#This Row],[Sym2]],Spins[[#This Row],[Sym2]]=Spins[[#This Row],[Sym3]])</f>
        <v>0</v>
      </c>
      <c r="I5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6">
        <f t="shared" si="446"/>
        <v>1</v>
      </c>
      <c r="K5716">
        <f ca="1">Spins[[#This Row],[Mult]]*Spins[[#This Row],[Bet]]</f>
        <v>0</v>
      </c>
      <c r="L5716">
        <f ca="1">Spins[[#This Row],[Payout]]-Spins[[#This Row],[Bet]]</f>
        <v>-1</v>
      </c>
    </row>
    <row r="5717" spans="1:12" x14ac:dyDescent="0.3">
      <c r="A5717">
        <f t="shared" si="442"/>
        <v>5716</v>
      </c>
      <c r="B5717">
        <f t="shared" ca="1" si="443"/>
        <v>2</v>
      </c>
      <c r="C5717" t="str" cm="1">
        <f t="array" aca="1" ref="C5717" ca="1">INDEX(Reel1,Spins[[#This Row],[Stop1]])</f>
        <v>🍋</v>
      </c>
      <c r="D5717">
        <f t="shared" ca="1" si="444"/>
        <v>3</v>
      </c>
      <c r="E5717" t="str" cm="1">
        <f t="array" aca="1" ref="E5717" ca="1">INDEX(Reel2,Spins[[#This Row],[Stop2]])</f>
        <v>🍋</v>
      </c>
      <c r="F5717">
        <f t="shared" ca="1" si="445"/>
        <v>17</v>
      </c>
      <c r="G5717" t="str" cm="1">
        <f t="array" aca="1" ref="G5717" ca="1">INDEX(Reel3,Spins[[#This Row],[Stop3]])</f>
        <v>🍇</v>
      </c>
      <c r="H5717" t="b">
        <f ca="1">AND(Spins[[#This Row],[Sym1]]=Spins[[#This Row],[Sym2]],Spins[[#This Row],[Sym2]]=Spins[[#This Row],[Sym3]])</f>
        <v>0</v>
      </c>
      <c r="I5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17">
        <f t="shared" si="446"/>
        <v>1</v>
      </c>
      <c r="K5717">
        <f ca="1">Spins[[#This Row],[Mult]]*Spins[[#This Row],[Bet]]</f>
        <v>0.6</v>
      </c>
      <c r="L5717">
        <f ca="1">Spins[[#This Row],[Payout]]-Spins[[#This Row],[Bet]]</f>
        <v>-0.4</v>
      </c>
    </row>
    <row r="5718" spans="1:12" x14ac:dyDescent="0.3">
      <c r="A5718">
        <f t="shared" si="442"/>
        <v>5717</v>
      </c>
      <c r="B5718">
        <f t="shared" ca="1" si="443"/>
        <v>10</v>
      </c>
      <c r="C5718" t="str" cm="1">
        <f t="array" aca="1" ref="C5718" ca="1">INDEX(Reel1,Spins[[#This Row],[Stop1]])</f>
        <v>🍋</v>
      </c>
      <c r="D5718">
        <f t="shared" ca="1" si="444"/>
        <v>18</v>
      </c>
      <c r="E5718" t="str" cm="1">
        <f t="array" aca="1" ref="E5718" ca="1">INDEX(Reel2,Spins[[#This Row],[Stop2]])</f>
        <v>🍒</v>
      </c>
      <c r="F5718">
        <f t="shared" ca="1" si="445"/>
        <v>27</v>
      </c>
      <c r="G5718" t="str" cm="1">
        <f t="array" aca="1" ref="G5718" ca="1">INDEX(Reel3,Spins[[#This Row],[Stop3]])</f>
        <v>7️⃣</v>
      </c>
      <c r="H5718" t="b">
        <f ca="1">AND(Spins[[#This Row],[Sym1]]=Spins[[#This Row],[Sym2]],Spins[[#This Row],[Sym2]]=Spins[[#This Row],[Sym3]])</f>
        <v>0</v>
      </c>
      <c r="I5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18">
        <f t="shared" si="446"/>
        <v>1</v>
      </c>
      <c r="K5718">
        <f ca="1">Spins[[#This Row],[Mult]]*Spins[[#This Row],[Bet]]</f>
        <v>0</v>
      </c>
      <c r="L5718">
        <f ca="1">Spins[[#This Row],[Payout]]-Spins[[#This Row],[Bet]]</f>
        <v>-1</v>
      </c>
    </row>
    <row r="5719" spans="1:12" x14ac:dyDescent="0.3">
      <c r="A5719">
        <f t="shared" si="442"/>
        <v>5718</v>
      </c>
      <c r="B5719">
        <f t="shared" ca="1" si="443"/>
        <v>4</v>
      </c>
      <c r="C5719" t="str" cm="1">
        <f t="array" aca="1" ref="C5719" ca="1">INDEX(Reel1,Spins[[#This Row],[Stop1]])</f>
        <v>🍋</v>
      </c>
      <c r="D5719">
        <f t="shared" ca="1" si="444"/>
        <v>9</v>
      </c>
      <c r="E5719" t="str" cm="1">
        <f t="array" aca="1" ref="E5719" ca="1">INDEX(Reel2,Spins[[#This Row],[Stop2]])</f>
        <v>🍋</v>
      </c>
      <c r="F5719">
        <f t="shared" ca="1" si="445"/>
        <v>2</v>
      </c>
      <c r="G5719" t="str" cm="1">
        <f t="array" aca="1" ref="G5719" ca="1">INDEX(Reel3,Spins[[#This Row],[Stop3]])</f>
        <v>🍋</v>
      </c>
      <c r="H5719" t="b">
        <f ca="1">AND(Spins[[#This Row],[Sym1]]=Spins[[#This Row],[Sym2]],Spins[[#This Row],[Sym2]]=Spins[[#This Row],[Sym3]])</f>
        <v>1</v>
      </c>
      <c r="I5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719">
        <f t="shared" si="446"/>
        <v>1</v>
      </c>
      <c r="K5719">
        <f ca="1">Spins[[#This Row],[Mult]]*Spins[[#This Row],[Bet]]</f>
        <v>14</v>
      </c>
      <c r="L5719">
        <f ca="1">Spins[[#This Row],[Payout]]-Spins[[#This Row],[Bet]]</f>
        <v>13</v>
      </c>
    </row>
    <row r="5720" spans="1:12" x14ac:dyDescent="0.3">
      <c r="A5720">
        <f t="shared" si="442"/>
        <v>5719</v>
      </c>
      <c r="B5720">
        <f t="shared" ca="1" si="443"/>
        <v>17</v>
      </c>
      <c r="C5720" t="str" cm="1">
        <f t="array" aca="1" ref="C5720" ca="1">INDEX(Reel1,Spins[[#This Row],[Stop1]])</f>
        <v>🍒</v>
      </c>
      <c r="D5720">
        <f t="shared" ca="1" si="444"/>
        <v>1</v>
      </c>
      <c r="E5720" t="str" cm="1">
        <f t="array" aca="1" ref="E5720" ca="1">INDEX(Reel2,Spins[[#This Row],[Stop2]])</f>
        <v>🍋</v>
      </c>
      <c r="F5720">
        <f t="shared" ca="1" si="445"/>
        <v>14</v>
      </c>
      <c r="G5720" t="str" cm="1">
        <f t="array" aca="1" ref="G5720" ca="1">INDEX(Reel3,Spins[[#This Row],[Stop3]])</f>
        <v>🍇</v>
      </c>
      <c r="H5720" t="b">
        <f ca="1">AND(Spins[[#This Row],[Sym1]]=Spins[[#This Row],[Sym2]],Spins[[#This Row],[Sym2]]=Spins[[#This Row],[Sym3]])</f>
        <v>0</v>
      </c>
      <c r="I5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0">
        <f t="shared" si="446"/>
        <v>1</v>
      </c>
      <c r="K5720">
        <f ca="1">Spins[[#This Row],[Mult]]*Spins[[#This Row],[Bet]]</f>
        <v>0</v>
      </c>
      <c r="L5720">
        <f ca="1">Spins[[#This Row],[Payout]]-Spins[[#This Row],[Bet]]</f>
        <v>-1</v>
      </c>
    </row>
    <row r="5721" spans="1:12" x14ac:dyDescent="0.3">
      <c r="A5721">
        <f t="shared" si="442"/>
        <v>5720</v>
      </c>
      <c r="B5721">
        <f t="shared" ca="1" si="443"/>
        <v>25</v>
      </c>
      <c r="C5721" t="str" cm="1">
        <f t="array" aca="1" ref="C5721" ca="1">INDEX(Reel1,Spins[[#This Row],[Stop1]])</f>
        <v>🔔</v>
      </c>
      <c r="D5721">
        <f t="shared" ca="1" si="444"/>
        <v>20</v>
      </c>
      <c r="E5721" t="str" cm="1">
        <f t="array" aca="1" ref="E5721" ca="1">INDEX(Reel2,Spins[[#This Row],[Stop2]])</f>
        <v>🍒</v>
      </c>
      <c r="F5721">
        <f t="shared" ca="1" si="445"/>
        <v>13</v>
      </c>
      <c r="G5721" t="str" cm="1">
        <f t="array" aca="1" ref="G5721" ca="1">INDEX(Reel3,Spins[[#This Row],[Stop3]])</f>
        <v>🍇</v>
      </c>
      <c r="H5721" t="b">
        <f ca="1">AND(Spins[[#This Row],[Sym1]]=Spins[[#This Row],[Sym2]],Spins[[#This Row],[Sym2]]=Spins[[#This Row],[Sym3]])</f>
        <v>0</v>
      </c>
      <c r="I5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1">
        <f t="shared" si="446"/>
        <v>1</v>
      </c>
      <c r="K5721">
        <f ca="1">Spins[[#This Row],[Mult]]*Spins[[#This Row],[Bet]]</f>
        <v>0</v>
      </c>
      <c r="L5721">
        <f ca="1">Spins[[#This Row],[Payout]]-Spins[[#This Row],[Bet]]</f>
        <v>-1</v>
      </c>
    </row>
    <row r="5722" spans="1:12" x14ac:dyDescent="0.3">
      <c r="A5722">
        <f t="shared" si="442"/>
        <v>5721</v>
      </c>
      <c r="B5722">
        <f t="shared" ca="1" si="443"/>
        <v>16</v>
      </c>
      <c r="C5722" t="str" cm="1">
        <f t="array" aca="1" ref="C5722" ca="1">INDEX(Reel1,Spins[[#This Row],[Stop1]])</f>
        <v>🍒</v>
      </c>
      <c r="D5722">
        <f t="shared" ca="1" si="444"/>
        <v>25</v>
      </c>
      <c r="E5722" t="str" cm="1">
        <f t="array" aca="1" ref="E5722" ca="1">INDEX(Reel2,Spins[[#This Row],[Stop2]])</f>
        <v>🔔</v>
      </c>
      <c r="F5722">
        <f t="shared" ca="1" si="445"/>
        <v>24</v>
      </c>
      <c r="G5722" t="str" cm="1">
        <f t="array" aca="1" ref="G5722" ca="1">INDEX(Reel3,Spins[[#This Row],[Stop3]])</f>
        <v>BAR</v>
      </c>
      <c r="H5722" t="b">
        <f ca="1">AND(Spins[[#This Row],[Sym1]]=Spins[[#This Row],[Sym2]],Spins[[#This Row],[Sym2]]=Spins[[#This Row],[Sym3]])</f>
        <v>0</v>
      </c>
      <c r="I5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2">
        <f t="shared" si="446"/>
        <v>1</v>
      </c>
      <c r="K5722">
        <f ca="1">Spins[[#This Row],[Mult]]*Spins[[#This Row],[Bet]]</f>
        <v>0</v>
      </c>
      <c r="L5722">
        <f ca="1">Spins[[#This Row],[Payout]]-Spins[[#This Row],[Bet]]</f>
        <v>-1</v>
      </c>
    </row>
    <row r="5723" spans="1:12" x14ac:dyDescent="0.3">
      <c r="A5723">
        <f t="shared" si="442"/>
        <v>5722</v>
      </c>
      <c r="B5723">
        <f t="shared" ca="1" si="443"/>
        <v>27</v>
      </c>
      <c r="C5723" t="str" cm="1">
        <f t="array" aca="1" ref="C5723" ca="1">INDEX(Reel1,Spins[[#This Row],[Stop1]])</f>
        <v>BAR</v>
      </c>
      <c r="D5723">
        <f t="shared" ca="1" si="444"/>
        <v>31</v>
      </c>
      <c r="E5723" t="str" cm="1">
        <f t="array" aca="1" ref="E5723" ca="1">INDEX(Reel2,Spins[[#This Row],[Stop2]])</f>
        <v>💎</v>
      </c>
      <c r="F5723">
        <f t="shared" ca="1" si="445"/>
        <v>18</v>
      </c>
      <c r="G5723" t="str" cm="1">
        <f t="array" aca="1" ref="G5723" ca="1">INDEX(Reel3,Spins[[#This Row],[Stop3]])</f>
        <v>🔔</v>
      </c>
      <c r="H5723" t="b">
        <f ca="1">AND(Spins[[#This Row],[Sym1]]=Spins[[#This Row],[Sym2]],Spins[[#This Row],[Sym2]]=Spins[[#This Row],[Sym3]])</f>
        <v>0</v>
      </c>
      <c r="I5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3">
        <f t="shared" si="446"/>
        <v>1</v>
      </c>
      <c r="K5723">
        <f ca="1">Spins[[#This Row],[Mult]]*Spins[[#This Row],[Bet]]</f>
        <v>0</v>
      </c>
      <c r="L5723">
        <f ca="1">Spins[[#This Row],[Payout]]-Spins[[#This Row],[Bet]]</f>
        <v>-1</v>
      </c>
    </row>
    <row r="5724" spans="1:12" x14ac:dyDescent="0.3">
      <c r="A5724">
        <f t="shared" si="442"/>
        <v>5723</v>
      </c>
      <c r="B5724">
        <f t="shared" ca="1" si="443"/>
        <v>1</v>
      </c>
      <c r="C5724" t="str" cm="1">
        <f t="array" aca="1" ref="C5724" ca="1">INDEX(Reel1,Spins[[#This Row],[Stop1]])</f>
        <v>🍋</v>
      </c>
      <c r="D5724">
        <f t="shared" ca="1" si="444"/>
        <v>20</v>
      </c>
      <c r="E5724" t="str" cm="1">
        <f t="array" aca="1" ref="E5724" ca="1">INDEX(Reel2,Spins[[#This Row],[Stop2]])</f>
        <v>🍒</v>
      </c>
      <c r="F5724">
        <f t="shared" ca="1" si="445"/>
        <v>12</v>
      </c>
      <c r="G5724" t="str" cm="1">
        <f t="array" aca="1" ref="G5724" ca="1">INDEX(Reel3,Spins[[#This Row],[Stop3]])</f>
        <v>🍒</v>
      </c>
      <c r="H5724" t="b">
        <f ca="1">AND(Spins[[#This Row],[Sym1]]=Spins[[#This Row],[Sym2]],Spins[[#This Row],[Sym2]]=Spins[[#This Row],[Sym3]])</f>
        <v>0</v>
      </c>
      <c r="I5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4">
        <f t="shared" si="446"/>
        <v>1</v>
      </c>
      <c r="K5724">
        <f ca="1">Spins[[#This Row],[Mult]]*Spins[[#This Row],[Bet]]</f>
        <v>0</v>
      </c>
      <c r="L5724">
        <f ca="1">Spins[[#This Row],[Payout]]-Spins[[#This Row],[Bet]]</f>
        <v>-1</v>
      </c>
    </row>
    <row r="5725" spans="1:12" x14ac:dyDescent="0.3">
      <c r="A5725">
        <f t="shared" si="442"/>
        <v>5724</v>
      </c>
      <c r="B5725">
        <f t="shared" ca="1" si="443"/>
        <v>14</v>
      </c>
      <c r="C5725" t="str" cm="1">
        <f t="array" aca="1" ref="C5725" ca="1">INDEX(Reel1,Spins[[#This Row],[Stop1]])</f>
        <v>🍋</v>
      </c>
      <c r="D5725">
        <f t="shared" ca="1" si="444"/>
        <v>7</v>
      </c>
      <c r="E5725" t="str" cm="1">
        <f t="array" aca="1" ref="E5725" ca="1">INDEX(Reel2,Spins[[#This Row],[Stop2]])</f>
        <v>🍋</v>
      </c>
      <c r="F5725">
        <f t="shared" ca="1" si="445"/>
        <v>22</v>
      </c>
      <c r="G5725" t="str" cm="1">
        <f t="array" aca="1" ref="G5725" ca="1">INDEX(Reel3,Spins[[#This Row],[Stop3]])</f>
        <v>🔔</v>
      </c>
      <c r="H5725" t="b">
        <f ca="1">AND(Spins[[#This Row],[Sym1]]=Spins[[#This Row],[Sym2]],Spins[[#This Row],[Sym2]]=Spins[[#This Row],[Sym3]])</f>
        <v>0</v>
      </c>
      <c r="I5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25">
        <f t="shared" si="446"/>
        <v>1</v>
      </c>
      <c r="K5725">
        <f ca="1">Spins[[#This Row],[Mult]]*Spins[[#This Row],[Bet]]</f>
        <v>0.6</v>
      </c>
      <c r="L5725">
        <f ca="1">Spins[[#This Row],[Payout]]-Spins[[#This Row],[Bet]]</f>
        <v>-0.4</v>
      </c>
    </row>
    <row r="5726" spans="1:12" x14ac:dyDescent="0.3">
      <c r="A5726">
        <f t="shared" si="442"/>
        <v>5725</v>
      </c>
      <c r="B5726">
        <f t="shared" ca="1" si="443"/>
        <v>14</v>
      </c>
      <c r="C5726" t="str" cm="1">
        <f t="array" aca="1" ref="C5726" ca="1">INDEX(Reel1,Spins[[#This Row],[Stop1]])</f>
        <v>🍋</v>
      </c>
      <c r="D5726">
        <f t="shared" ca="1" si="444"/>
        <v>25</v>
      </c>
      <c r="E5726" t="str" cm="1">
        <f t="array" aca="1" ref="E5726" ca="1">INDEX(Reel2,Spins[[#This Row],[Stop2]])</f>
        <v>🔔</v>
      </c>
      <c r="F5726">
        <f t="shared" ca="1" si="445"/>
        <v>3</v>
      </c>
      <c r="G5726" t="str" cm="1">
        <f t="array" aca="1" ref="G5726" ca="1">INDEX(Reel3,Spins[[#This Row],[Stop3]])</f>
        <v>🍋</v>
      </c>
      <c r="H5726" t="b">
        <f ca="1">AND(Spins[[#This Row],[Sym1]]=Spins[[#This Row],[Sym2]],Spins[[#This Row],[Sym2]]=Spins[[#This Row],[Sym3]])</f>
        <v>0</v>
      </c>
      <c r="I5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6">
        <f t="shared" si="446"/>
        <v>1</v>
      </c>
      <c r="K5726">
        <f ca="1">Spins[[#This Row],[Mult]]*Spins[[#This Row],[Bet]]</f>
        <v>0</v>
      </c>
      <c r="L5726">
        <f ca="1">Spins[[#This Row],[Payout]]-Spins[[#This Row],[Bet]]</f>
        <v>-1</v>
      </c>
    </row>
    <row r="5727" spans="1:12" x14ac:dyDescent="0.3">
      <c r="A5727">
        <f t="shared" si="442"/>
        <v>5726</v>
      </c>
      <c r="B5727">
        <f t="shared" ca="1" si="443"/>
        <v>17</v>
      </c>
      <c r="C5727" t="str" cm="1">
        <f t="array" aca="1" ref="C5727" ca="1">INDEX(Reel1,Spins[[#This Row],[Stop1]])</f>
        <v>🍒</v>
      </c>
      <c r="D5727">
        <f t="shared" ca="1" si="444"/>
        <v>17</v>
      </c>
      <c r="E5727" t="str" cm="1">
        <f t="array" aca="1" ref="E5727" ca="1">INDEX(Reel2,Spins[[#This Row],[Stop2]])</f>
        <v>🍒</v>
      </c>
      <c r="F5727">
        <f t="shared" ca="1" si="445"/>
        <v>3</v>
      </c>
      <c r="G5727" t="str" cm="1">
        <f t="array" aca="1" ref="G5727" ca="1">INDEX(Reel3,Spins[[#This Row],[Stop3]])</f>
        <v>🍋</v>
      </c>
      <c r="H5727" t="b">
        <f ca="1">AND(Spins[[#This Row],[Sym1]]=Spins[[#This Row],[Sym2]],Spins[[#This Row],[Sym2]]=Spins[[#This Row],[Sym3]])</f>
        <v>0</v>
      </c>
      <c r="I5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727">
        <f t="shared" si="446"/>
        <v>1</v>
      </c>
      <c r="K5727">
        <f ca="1">Spins[[#This Row],[Mult]]*Spins[[#This Row],[Bet]]</f>
        <v>0.8</v>
      </c>
      <c r="L5727">
        <f ca="1">Spins[[#This Row],[Payout]]-Spins[[#This Row],[Bet]]</f>
        <v>-0.19999999999999996</v>
      </c>
    </row>
    <row r="5728" spans="1:12" x14ac:dyDescent="0.3">
      <c r="A5728">
        <f t="shared" si="442"/>
        <v>5727</v>
      </c>
      <c r="B5728">
        <f t="shared" ca="1" si="443"/>
        <v>3</v>
      </c>
      <c r="C5728" t="str" cm="1">
        <f t="array" aca="1" ref="C5728" ca="1">INDEX(Reel1,Spins[[#This Row],[Stop1]])</f>
        <v>🍋</v>
      </c>
      <c r="D5728">
        <f t="shared" ca="1" si="444"/>
        <v>15</v>
      </c>
      <c r="E5728" t="str" cm="1">
        <f t="array" aca="1" ref="E5728" ca="1">INDEX(Reel2,Spins[[#This Row],[Stop2]])</f>
        <v>🍒</v>
      </c>
      <c r="F5728">
        <f t="shared" ca="1" si="445"/>
        <v>21</v>
      </c>
      <c r="G5728" t="str" cm="1">
        <f t="array" aca="1" ref="G5728" ca="1">INDEX(Reel3,Spins[[#This Row],[Stop3]])</f>
        <v>🔔</v>
      </c>
      <c r="H5728" t="b">
        <f ca="1">AND(Spins[[#This Row],[Sym1]]=Spins[[#This Row],[Sym2]],Spins[[#This Row],[Sym2]]=Spins[[#This Row],[Sym3]])</f>
        <v>0</v>
      </c>
      <c r="I5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8">
        <f t="shared" si="446"/>
        <v>1</v>
      </c>
      <c r="K5728">
        <f ca="1">Spins[[#This Row],[Mult]]*Spins[[#This Row],[Bet]]</f>
        <v>0</v>
      </c>
      <c r="L5728">
        <f ca="1">Spins[[#This Row],[Payout]]-Spins[[#This Row],[Bet]]</f>
        <v>-1</v>
      </c>
    </row>
    <row r="5729" spans="1:12" x14ac:dyDescent="0.3">
      <c r="A5729">
        <f t="shared" si="442"/>
        <v>5728</v>
      </c>
      <c r="B5729">
        <f t="shared" ca="1" si="443"/>
        <v>11</v>
      </c>
      <c r="C5729" t="str" cm="1">
        <f t="array" aca="1" ref="C5729" ca="1">INDEX(Reel1,Spins[[#This Row],[Stop1]])</f>
        <v>🍋</v>
      </c>
      <c r="D5729">
        <f t="shared" ca="1" si="444"/>
        <v>15</v>
      </c>
      <c r="E5729" t="str" cm="1">
        <f t="array" aca="1" ref="E5729" ca="1">INDEX(Reel2,Spins[[#This Row],[Stop2]])</f>
        <v>🍒</v>
      </c>
      <c r="F5729">
        <f t="shared" ca="1" si="445"/>
        <v>6</v>
      </c>
      <c r="G5729" t="str" cm="1">
        <f t="array" aca="1" ref="G5729" ca="1">INDEX(Reel3,Spins[[#This Row],[Stop3]])</f>
        <v>🍒</v>
      </c>
      <c r="H5729" t="b">
        <f ca="1">AND(Spins[[#This Row],[Sym1]]=Spins[[#This Row],[Sym2]],Spins[[#This Row],[Sym2]]=Spins[[#This Row],[Sym3]])</f>
        <v>0</v>
      </c>
      <c r="I5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29">
        <f t="shared" si="446"/>
        <v>1</v>
      </c>
      <c r="K5729">
        <f ca="1">Spins[[#This Row],[Mult]]*Spins[[#This Row],[Bet]]</f>
        <v>0</v>
      </c>
      <c r="L5729">
        <f ca="1">Spins[[#This Row],[Payout]]-Spins[[#This Row],[Bet]]</f>
        <v>-1</v>
      </c>
    </row>
    <row r="5730" spans="1:12" x14ac:dyDescent="0.3">
      <c r="A5730">
        <f t="shared" si="442"/>
        <v>5729</v>
      </c>
      <c r="B5730">
        <f t="shared" ca="1" si="443"/>
        <v>11</v>
      </c>
      <c r="C5730" t="str" cm="1">
        <f t="array" aca="1" ref="C5730" ca="1">INDEX(Reel1,Spins[[#This Row],[Stop1]])</f>
        <v>🍋</v>
      </c>
      <c r="D5730">
        <f t="shared" ca="1" si="444"/>
        <v>21</v>
      </c>
      <c r="E5730" t="str" cm="1">
        <f t="array" aca="1" ref="E5730" ca="1">INDEX(Reel2,Spins[[#This Row],[Stop2]])</f>
        <v>🍒</v>
      </c>
      <c r="F5730">
        <f t="shared" ca="1" si="445"/>
        <v>17</v>
      </c>
      <c r="G5730" t="str" cm="1">
        <f t="array" aca="1" ref="G5730" ca="1">INDEX(Reel3,Spins[[#This Row],[Stop3]])</f>
        <v>🍇</v>
      </c>
      <c r="H5730" t="b">
        <f ca="1">AND(Spins[[#This Row],[Sym1]]=Spins[[#This Row],[Sym2]],Spins[[#This Row],[Sym2]]=Spins[[#This Row],[Sym3]])</f>
        <v>0</v>
      </c>
      <c r="I5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0">
        <f t="shared" si="446"/>
        <v>1</v>
      </c>
      <c r="K5730">
        <f ca="1">Spins[[#This Row],[Mult]]*Spins[[#This Row],[Bet]]</f>
        <v>0</v>
      </c>
      <c r="L5730">
        <f ca="1">Spins[[#This Row],[Payout]]-Spins[[#This Row],[Bet]]</f>
        <v>-1</v>
      </c>
    </row>
    <row r="5731" spans="1:12" x14ac:dyDescent="0.3">
      <c r="A5731">
        <f t="shared" si="442"/>
        <v>5730</v>
      </c>
      <c r="B5731">
        <f t="shared" ca="1" si="443"/>
        <v>31</v>
      </c>
      <c r="C5731" t="str" cm="1">
        <f t="array" aca="1" ref="C5731" ca="1">INDEX(Reel1,Spins[[#This Row],[Stop1]])</f>
        <v>💎</v>
      </c>
      <c r="D5731">
        <f t="shared" ca="1" si="444"/>
        <v>21</v>
      </c>
      <c r="E5731" t="str" cm="1">
        <f t="array" aca="1" ref="E5731" ca="1">INDEX(Reel2,Spins[[#This Row],[Stop2]])</f>
        <v>🍒</v>
      </c>
      <c r="F5731">
        <f t="shared" ca="1" si="445"/>
        <v>17</v>
      </c>
      <c r="G5731" t="str" cm="1">
        <f t="array" aca="1" ref="G5731" ca="1">INDEX(Reel3,Spins[[#This Row],[Stop3]])</f>
        <v>🍇</v>
      </c>
      <c r="H5731" t="b">
        <f ca="1">AND(Spins[[#This Row],[Sym1]]=Spins[[#This Row],[Sym2]],Spins[[#This Row],[Sym2]]=Spins[[#This Row],[Sym3]])</f>
        <v>0</v>
      </c>
      <c r="I5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1">
        <f t="shared" si="446"/>
        <v>1</v>
      </c>
      <c r="K5731">
        <f ca="1">Spins[[#This Row],[Mult]]*Spins[[#This Row],[Bet]]</f>
        <v>0</v>
      </c>
      <c r="L5731">
        <f ca="1">Spins[[#This Row],[Payout]]-Spins[[#This Row],[Bet]]</f>
        <v>-1</v>
      </c>
    </row>
    <row r="5732" spans="1:12" x14ac:dyDescent="0.3">
      <c r="A5732">
        <f t="shared" si="442"/>
        <v>5731</v>
      </c>
      <c r="B5732">
        <f t="shared" ca="1" si="443"/>
        <v>28</v>
      </c>
      <c r="C5732" t="str" cm="1">
        <f t="array" aca="1" ref="C5732" ca="1">INDEX(Reel1,Spins[[#This Row],[Stop1]])</f>
        <v>BAR</v>
      </c>
      <c r="D5732">
        <f t="shared" ca="1" si="444"/>
        <v>10</v>
      </c>
      <c r="E5732" t="str" cm="1">
        <f t="array" aca="1" ref="E5732" ca="1">INDEX(Reel2,Spins[[#This Row],[Stop2]])</f>
        <v>🍋</v>
      </c>
      <c r="F5732">
        <f t="shared" ca="1" si="445"/>
        <v>29</v>
      </c>
      <c r="G5732" t="str" cm="1">
        <f t="array" aca="1" ref="G5732" ca="1">INDEX(Reel3,Spins[[#This Row],[Stop3]])</f>
        <v>7️⃣</v>
      </c>
      <c r="H5732" t="b">
        <f ca="1">AND(Spins[[#This Row],[Sym1]]=Spins[[#This Row],[Sym2]],Spins[[#This Row],[Sym2]]=Spins[[#This Row],[Sym3]])</f>
        <v>0</v>
      </c>
      <c r="I5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2">
        <f t="shared" si="446"/>
        <v>1</v>
      </c>
      <c r="K5732">
        <f ca="1">Spins[[#This Row],[Mult]]*Spins[[#This Row],[Bet]]</f>
        <v>0</v>
      </c>
      <c r="L5732">
        <f ca="1">Spins[[#This Row],[Payout]]-Spins[[#This Row],[Bet]]</f>
        <v>-1</v>
      </c>
    </row>
    <row r="5733" spans="1:12" x14ac:dyDescent="0.3">
      <c r="A5733">
        <f t="shared" si="442"/>
        <v>5732</v>
      </c>
      <c r="B5733">
        <f t="shared" ca="1" si="443"/>
        <v>14</v>
      </c>
      <c r="C5733" t="str" cm="1">
        <f t="array" aca="1" ref="C5733" ca="1">INDEX(Reel1,Spins[[#This Row],[Stop1]])</f>
        <v>🍋</v>
      </c>
      <c r="D5733">
        <f t="shared" ca="1" si="444"/>
        <v>16</v>
      </c>
      <c r="E5733" t="str" cm="1">
        <f t="array" aca="1" ref="E5733" ca="1">INDEX(Reel2,Spins[[#This Row],[Stop2]])</f>
        <v>🍒</v>
      </c>
      <c r="F5733">
        <f t="shared" ca="1" si="445"/>
        <v>3</v>
      </c>
      <c r="G5733" t="str" cm="1">
        <f t="array" aca="1" ref="G5733" ca="1">INDEX(Reel3,Spins[[#This Row],[Stop3]])</f>
        <v>🍋</v>
      </c>
      <c r="H5733" t="b">
        <f ca="1">AND(Spins[[#This Row],[Sym1]]=Spins[[#This Row],[Sym2]],Spins[[#This Row],[Sym2]]=Spins[[#This Row],[Sym3]])</f>
        <v>0</v>
      </c>
      <c r="I5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3">
        <f t="shared" si="446"/>
        <v>1</v>
      </c>
      <c r="K5733">
        <f ca="1">Spins[[#This Row],[Mult]]*Spins[[#This Row],[Bet]]</f>
        <v>0</v>
      </c>
      <c r="L5733">
        <f ca="1">Spins[[#This Row],[Payout]]-Spins[[#This Row],[Bet]]</f>
        <v>-1</v>
      </c>
    </row>
    <row r="5734" spans="1:12" x14ac:dyDescent="0.3">
      <c r="A5734">
        <f t="shared" si="442"/>
        <v>5733</v>
      </c>
      <c r="B5734">
        <f t="shared" ca="1" si="443"/>
        <v>21</v>
      </c>
      <c r="C5734" t="str" cm="1">
        <f t="array" aca="1" ref="C5734" ca="1">INDEX(Reel1,Spins[[#This Row],[Stop1]])</f>
        <v>🍒</v>
      </c>
      <c r="D5734">
        <f t="shared" ca="1" si="444"/>
        <v>2</v>
      </c>
      <c r="E5734" t="str" cm="1">
        <f t="array" aca="1" ref="E5734" ca="1">INDEX(Reel2,Spins[[#This Row],[Stop2]])</f>
        <v>🍋</v>
      </c>
      <c r="F5734">
        <f t="shared" ca="1" si="445"/>
        <v>15</v>
      </c>
      <c r="G5734" t="str" cm="1">
        <f t="array" aca="1" ref="G5734" ca="1">INDEX(Reel3,Spins[[#This Row],[Stop3]])</f>
        <v>🍇</v>
      </c>
      <c r="H5734" t="b">
        <f ca="1">AND(Spins[[#This Row],[Sym1]]=Spins[[#This Row],[Sym2]],Spins[[#This Row],[Sym2]]=Spins[[#This Row],[Sym3]])</f>
        <v>0</v>
      </c>
      <c r="I5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4">
        <f t="shared" si="446"/>
        <v>1</v>
      </c>
      <c r="K5734">
        <f ca="1">Spins[[#This Row],[Mult]]*Spins[[#This Row],[Bet]]</f>
        <v>0</v>
      </c>
      <c r="L5734">
        <f ca="1">Spins[[#This Row],[Payout]]-Spins[[#This Row],[Bet]]</f>
        <v>-1</v>
      </c>
    </row>
    <row r="5735" spans="1:12" x14ac:dyDescent="0.3">
      <c r="A5735">
        <f t="shared" si="442"/>
        <v>5734</v>
      </c>
      <c r="B5735">
        <f t="shared" ca="1" si="443"/>
        <v>2</v>
      </c>
      <c r="C5735" t="str" cm="1">
        <f t="array" aca="1" ref="C5735" ca="1">INDEX(Reel1,Spins[[#This Row],[Stop1]])</f>
        <v>🍋</v>
      </c>
      <c r="D5735">
        <f t="shared" ca="1" si="444"/>
        <v>6</v>
      </c>
      <c r="E5735" t="str" cm="1">
        <f t="array" aca="1" ref="E5735" ca="1">INDEX(Reel2,Spins[[#This Row],[Stop2]])</f>
        <v>🍋</v>
      </c>
      <c r="F5735">
        <f t="shared" ca="1" si="445"/>
        <v>30</v>
      </c>
      <c r="G5735" t="str" cm="1">
        <f t="array" aca="1" ref="G5735" ca="1">INDEX(Reel3,Spins[[#This Row],[Stop3]])</f>
        <v>💎</v>
      </c>
      <c r="H5735" t="b">
        <f ca="1">AND(Spins[[#This Row],[Sym1]]=Spins[[#This Row],[Sym2]],Spins[[#This Row],[Sym2]]=Spins[[#This Row],[Sym3]])</f>
        <v>0</v>
      </c>
      <c r="I5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35">
        <f t="shared" si="446"/>
        <v>1</v>
      </c>
      <c r="K5735">
        <f ca="1">Spins[[#This Row],[Mult]]*Spins[[#This Row],[Bet]]</f>
        <v>0.6</v>
      </c>
      <c r="L5735">
        <f ca="1">Spins[[#This Row],[Payout]]-Spins[[#This Row],[Bet]]</f>
        <v>-0.4</v>
      </c>
    </row>
    <row r="5736" spans="1:12" x14ac:dyDescent="0.3">
      <c r="A5736">
        <f t="shared" si="442"/>
        <v>5735</v>
      </c>
      <c r="B5736">
        <f t="shared" ca="1" si="443"/>
        <v>22</v>
      </c>
      <c r="C5736" t="str" cm="1">
        <f t="array" aca="1" ref="C5736" ca="1">INDEX(Reel1,Spins[[#This Row],[Stop1]])</f>
        <v>🍇</v>
      </c>
      <c r="D5736">
        <f t="shared" ca="1" si="444"/>
        <v>15</v>
      </c>
      <c r="E5736" t="str" cm="1">
        <f t="array" aca="1" ref="E5736" ca="1">INDEX(Reel2,Spins[[#This Row],[Stop2]])</f>
        <v>🍒</v>
      </c>
      <c r="F5736">
        <f t="shared" ca="1" si="445"/>
        <v>25</v>
      </c>
      <c r="G5736" t="str" cm="1">
        <f t="array" aca="1" ref="G5736" ca="1">INDEX(Reel3,Spins[[#This Row],[Stop3]])</f>
        <v>BAR</v>
      </c>
      <c r="H5736" t="b">
        <f ca="1">AND(Spins[[#This Row],[Sym1]]=Spins[[#This Row],[Sym2]],Spins[[#This Row],[Sym2]]=Spins[[#This Row],[Sym3]])</f>
        <v>0</v>
      </c>
      <c r="I5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6">
        <f t="shared" si="446"/>
        <v>1</v>
      </c>
      <c r="K5736">
        <f ca="1">Spins[[#This Row],[Mult]]*Spins[[#This Row],[Bet]]</f>
        <v>0</v>
      </c>
      <c r="L5736">
        <f ca="1">Spins[[#This Row],[Payout]]-Spins[[#This Row],[Bet]]</f>
        <v>-1</v>
      </c>
    </row>
    <row r="5737" spans="1:12" x14ac:dyDescent="0.3">
      <c r="A5737">
        <f t="shared" si="442"/>
        <v>5736</v>
      </c>
      <c r="B5737">
        <f t="shared" ca="1" si="443"/>
        <v>4</v>
      </c>
      <c r="C5737" t="str" cm="1">
        <f t="array" aca="1" ref="C5737" ca="1">INDEX(Reel1,Spins[[#This Row],[Stop1]])</f>
        <v>🍋</v>
      </c>
      <c r="D5737">
        <f t="shared" ca="1" si="444"/>
        <v>11</v>
      </c>
      <c r="E5737" t="str" cm="1">
        <f t="array" aca="1" ref="E5737" ca="1">INDEX(Reel2,Spins[[#This Row],[Stop2]])</f>
        <v>🍋</v>
      </c>
      <c r="F5737">
        <f t="shared" ca="1" si="445"/>
        <v>26</v>
      </c>
      <c r="G5737" t="str" cm="1">
        <f t="array" aca="1" ref="G5737" ca="1">INDEX(Reel3,Spins[[#This Row],[Stop3]])</f>
        <v>BAR</v>
      </c>
      <c r="H5737" t="b">
        <f ca="1">AND(Spins[[#This Row],[Sym1]]=Spins[[#This Row],[Sym2]],Spins[[#This Row],[Sym2]]=Spins[[#This Row],[Sym3]])</f>
        <v>0</v>
      </c>
      <c r="I5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37">
        <f t="shared" si="446"/>
        <v>1</v>
      </c>
      <c r="K5737">
        <f ca="1">Spins[[#This Row],[Mult]]*Spins[[#This Row],[Bet]]</f>
        <v>0.6</v>
      </c>
      <c r="L5737">
        <f ca="1">Spins[[#This Row],[Payout]]-Spins[[#This Row],[Bet]]</f>
        <v>-0.4</v>
      </c>
    </row>
    <row r="5738" spans="1:12" x14ac:dyDescent="0.3">
      <c r="A5738">
        <f t="shared" si="442"/>
        <v>5737</v>
      </c>
      <c r="B5738">
        <f t="shared" ca="1" si="443"/>
        <v>31</v>
      </c>
      <c r="C5738" t="str" cm="1">
        <f t="array" aca="1" ref="C5738" ca="1">INDEX(Reel1,Spins[[#This Row],[Stop1]])</f>
        <v>💎</v>
      </c>
      <c r="D5738">
        <f t="shared" ca="1" si="444"/>
        <v>1</v>
      </c>
      <c r="E5738" t="str" cm="1">
        <f t="array" aca="1" ref="E5738" ca="1">INDEX(Reel2,Spins[[#This Row],[Stop2]])</f>
        <v>🍋</v>
      </c>
      <c r="F5738">
        <f t="shared" ca="1" si="445"/>
        <v>19</v>
      </c>
      <c r="G5738" t="str" cm="1">
        <f t="array" aca="1" ref="G5738" ca="1">INDEX(Reel3,Spins[[#This Row],[Stop3]])</f>
        <v>🔔</v>
      </c>
      <c r="H5738" t="b">
        <f ca="1">AND(Spins[[#This Row],[Sym1]]=Spins[[#This Row],[Sym2]],Spins[[#This Row],[Sym2]]=Spins[[#This Row],[Sym3]])</f>
        <v>0</v>
      </c>
      <c r="I5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8">
        <f t="shared" si="446"/>
        <v>1</v>
      </c>
      <c r="K5738">
        <f ca="1">Spins[[#This Row],[Mult]]*Spins[[#This Row],[Bet]]</f>
        <v>0</v>
      </c>
      <c r="L5738">
        <f ca="1">Spins[[#This Row],[Payout]]-Spins[[#This Row],[Bet]]</f>
        <v>-1</v>
      </c>
    </row>
    <row r="5739" spans="1:12" x14ac:dyDescent="0.3">
      <c r="A5739">
        <f t="shared" si="442"/>
        <v>5738</v>
      </c>
      <c r="B5739">
        <f t="shared" ca="1" si="443"/>
        <v>14</v>
      </c>
      <c r="C5739" t="str" cm="1">
        <f t="array" aca="1" ref="C5739" ca="1">INDEX(Reel1,Spins[[#This Row],[Stop1]])</f>
        <v>🍋</v>
      </c>
      <c r="D5739">
        <f t="shared" ca="1" si="444"/>
        <v>15</v>
      </c>
      <c r="E5739" t="str" cm="1">
        <f t="array" aca="1" ref="E5739" ca="1">INDEX(Reel2,Spins[[#This Row],[Stop2]])</f>
        <v>🍒</v>
      </c>
      <c r="F5739">
        <f t="shared" ca="1" si="445"/>
        <v>5</v>
      </c>
      <c r="G5739" t="str" cm="1">
        <f t="array" aca="1" ref="G5739" ca="1">INDEX(Reel3,Spins[[#This Row],[Stop3]])</f>
        <v>🍋</v>
      </c>
      <c r="H5739" t="b">
        <f ca="1">AND(Spins[[#This Row],[Sym1]]=Spins[[#This Row],[Sym2]],Spins[[#This Row],[Sym2]]=Spins[[#This Row],[Sym3]])</f>
        <v>0</v>
      </c>
      <c r="I5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39">
        <f t="shared" si="446"/>
        <v>1</v>
      </c>
      <c r="K5739">
        <f ca="1">Spins[[#This Row],[Mult]]*Spins[[#This Row],[Bet]]</f>
        <v>0</v>
      </c>
      <c r="L5739">
        <f ca="1">Spins[[#This Row],[Payout]]-Spins[[#This Row],[Bet]]</f>
        <v>-1</v>
      </c>
    </row>
    <row r="5740" spans="1:12" x14ac:dyDescent="0.3">
      <c r="A5740">
        <f t="shared" si="442"/>
        <v>5739</v>
      </c>
      <c r="B5740">
        <f t="shared" ca="1" si="443"/>
        <v>10</v>
      </c>
      <c r="C5740" t="str" cm="1">
        <f t="array" aca="1" ref="C5740" ca="1">INDEX(Reel1,Spins[[#This Row],[Stop1]])</f>
        <v>🍋</v>
      </c>
      <c r="D5740">
        <f t="shared" ca="1" si="444"/>
        <v>10</v>
      </c>
      <c r="E5740" t="str" cm="1">
        <f t="array" aca="1" ref="E5740" ca="1">INDEX(Reel2,Spins[[#This Row],[Stop2]])</f>
        <v>🍋</v>
      </c>
      <c r="F5740">
        <f t="shared" ca="1" si="445"/>
        <v>20</v>
      </c>
      <c r="G5740" t="str" cm="1">
        <f t="array" aca="1" ref="G5740" ca="1">INDEX(Reel3,Spins[[#This Row],[Stop3]])</f>
        <v>🔔</v>
      </c>
      <c r="H5740" t="b">
        <f ca="1">AND(Spins[[#This Row],[Sym1]]=Spins[[#This Row],[Sym2]],Spins[[#This Row],[Sym2]]=Spins[[#This Row],[Sym3]])</f>
        <v>0</v>
      </c>
      <c r="I5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40">
        <f t="shared" si="446"/>
        <v>1</v>
      </c>
      <c r="K5740">
        <f ca="1">Spins[[#This Row],[Mult]]*Spins[[#This Row],[Bet]]</f>
        <v>0.6</v>
      </c>
      <c r="L5740">
        <f ca="1">Spins[[#This Row],[Payout]]-Spins[[#This Row],[Bet]]</f>
        <v>-0.4</v>
      </c>
    </row>
    <row r="5741" spans="1:12" x14ac:dyDescent="0.3">
      <c r="A5741">
        <f t="shared" si="442"/>
        <v>5740</v>
      </c>
      <c r="B5741">
        <f t="shared" ca="1" si="443"/>
        <v>2</v>
      </c>
      <c r="C5741" t="str" cm="1">
        <f t="array" aca="1" ref="C5741" ca="1">INDEX(Reel1,Spins[[#This Row],[Stop1]])</f>
        <v>🍋</v>
      </c>
      <c r="D5741">
        <f t="shared" ca="1" si="444"/>
        <v>16</v>
      </c>
      <c r="E5741" t="str" cm="1">
        <f t="array" aca="1" ref="E5741" ca="1">INDEX(Reel2,Spins[[#This Row],[Stop2]])</f>
        <v>🍒</v>
      </c>
      <c r="F5741">
        <f t="shared" ca="1" si="445"/>
        <v>23</v>
      </c>
      <c r="G5741" t="str" cm="1">
        <f t="array" aca="1" ref="G5741" ca="1">INDEX(Reel3,Spins[[#This Row],[Stop3]])</f>
        <v>BAR</v>
      </c>
      <c r="H5741" t="b">
        <f ca="1">AND(Spins[[#This Row],[Sym1]]=Spins[[#This Row],[Sym2]],Spins[[#This Row],[Sym2]]=Spins[[#This Row],[Sym3]])</f>
        <v>0</v>
      </c>
      <c r="I5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41">
        <f t="shared" si="446"/>
        <v>1</v>
      </c>
      <c r="K5741">
        <f ca="1">Spins[[#This Row],[Mult]]*Spins[[#This Row],[Bet]]</f>
        <v>0</v>
      </c>
      <c r="L5741">
        <f ca="1">Spins[[#This Row],[Payout]]-Spins[[#This Row],[Bet]]</f>
        <v>-1</v>
      </c>
    </row>
    <row r="5742" spans="1:12" x14ac:dyDescent="0.3">
      <c r="A5742">
        <f t="shared" si="442"/>
        <v>5741</v>
      </c>
      <c r="B5742">
        <f t="shared" ca="1" si="443"/>
        <v>1</v>
      </c>
      <c r="C5742" t="str" cm="1">
        <f t="array" aca="1" ref="C5742" ca="1">INDEX(Reel1,Spins[[#This Row],[Stop1]])</f>
        <v>🍋</v>
      </c>
      <c r="D5742">
        <f t="shared" ca="1" si="444"/>
        <v>2</v>
      </c>
      <c r="E5742" t="str" cm="1">
        <f t="array" aca="1" ref="E5742" ca="1">INDEX(Reel2,Spins[[#This Row],[Stop2]])</f>
        <v>🍋</v>
      </c>
      <c r="F5742">
        <f t="shared" ca="1" si="445"/>
        <v>11</v>
      </c>
      <c r="G5742" t="str" cm="1">
        <f t="array" aca="1" ref="G5742" ca="1">INDEX(Reel3,Spins[[#This Row],[Stop3]])</f>
        <v>🍒</v>
      </c>
      <c r="H5742" t="b">
        <f ca="1">AND(Spins[[#This Row],[Sym1]]=Spins[[#This Row],[Sym2]],Spins[[#This Row],[Sym2]]=Spins[[#This Row],[Sym3]])</f>
        <v>0</v>
      </c>
      <c r="I5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42">
        <f t="shared" si="446"/>
        <v>1</v>
      </c>
      <c r="K5742">
        <f ca="1">Spins[[#This Row],[Mult]]*Spins[[#This Row],[Bet]]</f>
        <v>0.6</v>
      </c>
      <c r="L5742">
        <f ca="1">Spins[[#This Row],[Payout]]-Spins[[#This Row],[Bet]]</f>
        <v>-0.4</v>
      </c>
    </row>
    <row r="5743" spans="1:12" x14ac:dyDescent="0.3">
      <c r="A5743">
        <f t="shared" si="442"/>
        <v>5742</v>
      </c>
      <c r="B5743">
        <f t="shared" ca="1" si="443"/>
        <v>13</v>
      </c>
      <c r="C5743" t="str" cm="1">
        <f t="array" aca="1" ref="C5743" ca="1">INDEX(Reel1,Spins[[#This Row],[Stop1]])</f>
        <v>🍋</v>
      </c>
      <c r="D5743">
        <f t="shared" ca="1" si="444"/>
        <v>24</v>
      </c>
      <c r="E5743" t="str" cm="1">
        <f t="array" aca="1" ref="E5743" ca="1">INDEX(Reel2,Spins[[#This Row],[Stop2]])</f>
        <v>🍇</v>
      </c>
      <c r="F5743">
        <f t="shared" ca="1" si="445"/>
        <v>3</v>
      </c>
      <c r="G5743" t="str" cm="1">
        <f t="array" aca="1" ref="G5743" ca="1">INDEX(Reel3,Spins[[#This Row],[Stop3]])</f>
        <v>🍋</v>
      </c>
      <c r="H5743" t="b">
        <f ca="1">AND(Spins[[#This Row],[Sym1]]=Spins[[#This Row],[Sym2]],Spins[[#This Row],[Sym2]]=Spins[[#This Row],[Sym3]])</f>
        <v>0</v>
      </c>
      <c r="I5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43">
        <f t="shared" si="446"/>
        <v>1</v>
      </c>
      <c r="K5743">
        <f ca="1">Spins[[#This Row],[Mult]]*Spins[[#This Row],[Bet]]</f>
        <v>0</v>
      </c>
      <c r="L5743">
        <f ca="1">Spins[[#This Row],[Payout]]-Spins[[#This Row],[Bet]]</f>
        <v>-1</v>
      </c>
    </row>
    <row r="5744" spans="1:12" x14ac:dyDescent="0.3">
      <c r="A5744">
        <f t="shared" si="442"/>
        <v>5743</v>
      </c>
      <c r="B5744">
        <f t="shared" ca="1" si="443"/>
        <v>21</v>
      </c>
      <c r="C5744" t="str" cm="1">
        <f t="array" aca="1" ref="C5744" ca="1">INDEX(Reel1,Spins[[#This Row],[Stop1]])</f>
        <v>🍒</v>
      </c>
      <c r="D5744">
        <f t="shared" ca="1" si="444"/>
        <v>2</v>
      </c>
      <c r="E5744" t="str" cm="1">
        <f t="array" aca="1" ref="E5744" ca="1">INDEX(Reel2,Spins[[#This Row],[Stop2]])</f>
        <v>🍋</v>
      </c>
      <c r="F5744">
        <f t="shared" ca="1" si="445"/>
        <v>23</v>
      </c>
      <c r="G5744" t="str" cm="1">
        <f t="array" aca="1" ref="G5744" ca="1">INDEX(Reel3,Spins[[#This Row],[Stop3]])</f>
        <v>BAR</v>
      </c>
      <c r="H5744" t="b">
        <f ca="1">AND(Spins[[#This Row],[Sym1]]=Spins[[#This Row],[Sym2]],Spins[[#This Row],[Sym2]]=Spins[[#This Row],[Sym3]])</f>
        <v>0</v>
      </c>
      <c r="I5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44">
        <f t="shared" si="446"/>
        <v>1</v>
      </c>
      <c r="K5744">
        <f ca="1">Spins[[#This Row],[Mult]]*Spins[[#This Row],[Bet]]</f>
        <v>0</v>
      </c>
      <c r="L5744">
        <f ca="1">Spins[[#This Row],[Payout]]-Spins[[#This Row],[Bet]]</f>
        <v>-1</v>
      </c>
    </row>
    <row r="5745" spans="1:12" x14ac:dyDescent="0.3">
      <c r="A5745">
        <f t="shared" si="442"/>
        <v>5744</v>
      </c>
      <c r="B5745">
        <f t="shared" ca="1" si="443"/>
        <v>9</v>
      </c>
      <c r="C5745" t="str" cm="1">
        <f t="array" aca="1" ref="C5745" ca="1">INDEX(Reel1,Spins[[#This Row],[Stop1]])</f>
        <v>🍋</v>
      </c>
      <c r="D5745">
        <f t="shared" ca="1" si="444"/>
        <v>4</v>
      </c>
      <c r="E5745" t="str" cm="1">
        <f t="array" aca="1" ref="E5745" ca="1">INDEX(Reel2,Spins[[#This Row],[Stop2]])</f>
        <v>🍋</v>
      </c>
      <c r="F5745">
        <f t="shared" ca="1" si="445"/>
        <v>3</v>
      </c>
      <c r="G5745" t="str" cm="1">
        <f t="array" aca="1" ref="G5745" ca="1">INDEX(Reel3,Spins[[#This Row],[Stop3]])</f>
        <v>🍋</v>
      </c>
      <c r="H5745" t="b">
        <f ca="1">AND(Spins[[#This Row],[Sym1]]=Spins[[#This Row],[Sym2]],Spins[[#This Row],[Sym2]]=Spins[[#This Row],[Sym3]])</f>
        <v>1</v>
      </c>
      <c r="I5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745">
        <f t="shared" si="446"/>
        <v>1</v>
      </c>
      <c r="K5745">
        <f ca="1">Spins[[#This Row],[Mult]]*Spins[[#This Row],[Bet]]</f>
        <v>14</v>
      </c>
      <c r="L5745">
        <f ca="1">Spins[[#This Row],[Payout]]-Spins[[#This Row],[Bet]]</f>
        <v>13</v>
      </c>
    </row>
    <row r="5746" spans="1:12" x14ac:dyDescent="0.3">
      <c r="A5746">
        <f t="shared" si="442"/>
        <v>5745</v>
      </c>
      <c r="B5746">
        <f t="shared" ca="1" si="443"/>
        <v>17</v>
      </c>
      <c r="C5746" t="str" cm="1">
        <f t="array" aca="1" ref="C5746" ca="1">INDEX(Reel1,Spins[[#This Row],[Stop1]])</f>
        <v>🍒</v>
      </c>
      <c r="D5746">
        <f t="shared" ca="1" si="444"/>
        <v>29</v>
      </c>
      <c r="E5746" t="str" cm="1">
        <f t="array" aca="1" ref="E5746" ca="1">INDEX(Reel2,Spins[[#This Row],[Stop2]])</f>
        <v>7️⃣</v>
      </c>
      <c r="F5746">
        <f t="shared" ca="1" si="445"/>
        <v>7</v>
      </c>
      <c r="G5746" t="str" cm="1">
        <f t="array" aca="1" ref="G5746" ca="1">INDEX(Reel3,Spins[[#This Row],[Stop3]])</f>
        <v>🍒</v>
      </c>
      <c r="H5746" t="b">
        <f ca="1">AND(Spins[[#This Row],[Sym1]]=Spins[[#This Row],[Sym2]],Spins[[#This Row],[Sym2]]=Spins[[#This Row],[Sym3]])</f>
        <v>0</v>
      </c>
      <c r="I5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46">
        <f t="shared" si="446"/>
        <v>1</v>
      </c>
      <c r="K5746">
        <f ca="1">Spins[[#This Row],[Mult]]*Spins[[#This Row],[Bet]]</f>
        <v>0</v>
      </c>
      <c r="L5746">
        <f ca="1">Spins[[#This Row],[Payout]]-Spins[[#This Row],[Bet]]</f>
        <v>-1</v>
      </c>
    </row>
    <row r="5747" spans="1:12" x14ac:dyDescent="0.3">
      <c r="A5747">
        <f t="shared" si="442"/>
        <v>5746</v>
      </c>
      <c r="B5747">
        <f t="shared" ca="1" si="443"/>
        <v>20</v>
      </c>
      <c r="C5747" t="str" cm="1">
        <f t="array" aca="1" ref="C5747" ca="1">INDEX(Reel1,Spins[[#This Row],[Stop1]])</f>
        <v>🍒</v>
      </c>
      <c r="D5747">
        <f t="shared" ca="1" si="444"/>
        <v>15</v>
      </c>
      <c r="E5747" t="str" cm="1">
        <f t="array" aca="1" ref="E5747" ca="1">INDEX(Reel2,Spins[[#This Row],[Stop2]])</f>
        <v>🍒</v>
      </c>
      <c r="F5747">
        <f t="shared" ca="1" si="445"/>
        <v>10</v>
      </c>
      <c r="G5747" t="str" cm="1">
        <f t="array" aca="1" ref="G5747" ca="1">INDEX(Reel3,Spins[[#This Row],[Stop3]])</f>
        <v>🍒</v>
      </c>
      <c r="H5747" t="b">
        <f ca="1">AND(Spins[[#This Row],[Sym1]]=Spins[[#This Row],[Sym2]],Spins[[#This Row],[Sym2]]=Spins[[#This Row],[Sym3]])</f>
        <v>1</v>
      </c>
      <c r="I5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747">
        <f t="shared" si="446"/>
        <v>1</v>
      </c>
      <c r="K5747">
        <f ca="1">Spins[[#This Row],[Mult]]*Spins[[#This Row],[Bet]]</f>
        <v>16</v>
      </c>
      <c r="L5747">
        <f ca="1">Spins[[#This Row],[Payout]]-Spins[[#This Row],[Bet]]</f>
        <v>15</v>
      </c>
    </row>
    <row r="5748" spans="1:12" x14ac:dyDescent="0.3">
      <c r="A5748">
        <f t="shared" si="442"/>
        <v>5747</v>
      </c>
      <c r="B5748">
        <f t="shared" ca="1" si="443"/>
        <v>25</v>
      </c>
      <c r="C5748" t="str" cm="1">
        <f t="array" aca="1" ref="C5748" ca="1">INDEX(Reel1,Spins[[#This Row],[Stop1]])</f>
        <v>🔔</v>
      </c>
      <c r="D5748">
        <f t="shared" ca="1" si="444"/>
        <v>8</v>
      </c>
      <c r="E5748" t="str" cm="1">
        <f t="array" aca="1" ref="E5748" ca="1">INDEX(Reel2,Spins[[#This Row],[Stop2]])</f>
        <v>🍋</v>
      </c>
      <c r="F5748">
        <f t="shared" ca="1" si="445"/>
        <v>23</v>
      </c>
      <c r="G5748" t="str" cm="1">
        <f t="array" aca="1" ref="G5748" ca="1">INDEX(Reel3,Spins[[#This Row],[Stop3]])</f>
        <v>BAR</v>
      </c>
      <c r="H5748" t="b">
        <f ca="1">AND(Spins[[#This Row],[Sym1]]=Spins[[#This Row],[Sym2]],Spins[[#This Row],[Sym2]]=Spins[[#This Row],[Sym3]])</f>
        <v>0</v>
      </c>
      <c r="I5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48">
        <f t="shared" si="446"/>
        <v>1</v>
      </c>
      <c r="K5748">
        <f ca="1">Spins[[#This Row],[Mult]]*Spins[[#This Row],[Bet]]</f>
        <v>0</v>
      </c>
      <c r="L5748">
        <f ca="1">Spins[[#This Row],[Payout]]-Spins[[#This Row],[Bet]]</f>
        <v>-1</v>
      </c>
    </row>
    <row r="5749" spans="1:12" x14ac:dyDescent="0.3">
      <c r="A5749">
        <f t="shared" si="442"/>
        <v>5748</v>
      </c>
      <c r="B5749">
        <f t="shared" ca="1" si="443"/>
        <v>10</v>
      </c>
      <c r="C5749" t="str" cm="1">
        <f t="array" aca="1" ref="C5749" ca="1">INDEX(Reel1,Spins[[#This Row],[Stop1]])</f>
        <v>🍋</v>
      </c>
      <c r="D5749">
        <f t="shared" ca="1" si="444"/>
        <v>29</v>
      </c>
      <c r="E5749" t="str" cm="1">
        <f t="array" aca="1" ref="E5749" ca="1">INDEX(Reel2,Spins[[#This Row],[Stop2]])</f>
        <v>7️⃣</v>
      </c>
      <c r="F5749">
        <f t="shared" ca="1" si="445"/>
        <v>30</v>
      </c>
      <c r="G5749" t="str" cm="1">
        <f t="array" aca="1" ref="G5749" ca="1">INDEX(Reel3,Spins[[#This Row],[Stop3]])</f>
        <v>💎</v>
      </c>
      <c r="H5749" t="b">
        <f ca="1">AND(Spins[[#This Row],[Sym1]]=Spins[[#This Row],[Sym2]],Spins[[#This Row],[Sym2]]=Spins[[#This Row],[Sym3]])</f>
        <v>0</v>
      </c>
      <c r="I5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49">
        <f t="shared" si="446"/>
        <v>1</v>
      </c>
      <c r="K5749">
        <f ca="1">Spins[[#This Row],[Mult]]*Spins[[#This Row],[Bet]]</f>
        <v>0</v>
      </c>
      <c r="L5749">
        <f ca="1">Spins[[#This Row],[Payout]]-Spins[[#This Row],[Bet]]</f>
        <v>-1</v>
      </c>
    </row>
    <row r="5750" spans="1:12" x14ac:dyDescent="0.3">
      <c r="A5750">
        <f t="shared" si="442"/>
        <v>5749</v>
      </c>
      <c r="B5750">
        <f t="shared" ca="1" si="443"/>
        <v>28</v>
      </c>
      <c r="C5750" t="str" cm="1">
        <f t="array" aca="1" ref="C5750" ca="1">INDEX(Reel1,Spins[[#This Row],[Stop1]])</f>
        <v>BAR</v>
      </c>
      <c r="D5750">
        <f t="shared" ca="1" si="444"/>
        <v>8</v>
      </c>
      <c r="E5750" t="str" cm="1">
        <f t="array" aca="1" ref="E5750" ca="1">INDEX(Reel2,Spins[[#This Row],[Stop2]])</f>
        <v>🍋</v>
      </c>
      <c r="F5750">
        <f t="shared" ca="1" si="445"/>
        <v>28</v>
      </c>
      <c r="G5750" t="str" cm="1">
        <f t="array" aca="1" ref="G5750" ca="1">INDEX(Reel3,Spins[[#This Row],[Stop3]])</f>
        <v>7️⃣</v>
      </c>
      <c r="H5750" t="b">
        <f ca="1">AND(Spins[[#This Row],[Sym1]]=Spins[[#This Row],[Sym2]],Spins[[#This Row],[Sym2]]=Spins[[#This Row],[Sym3]])</f>
        <v>0</v>
      </c>
      <c r="I5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0">
        <f t="shared" si="446"/>
        <v>1</v>
      </c>
      <c r="K5750">
        <f ca="1">Spins[[#This Row],[Mult]]*Spins[[#This Row],[Bet]]</f>
        <v>0</v>
      </c>
      <c r="L5750">
        <f ca="1">Spins[[#This Row],[Payout]]-Spins[[#This Row],[Bet]]</f>
        <v>-1</v>
      </c>
    </row>
    <row r="5751" spans="1:12" x14ac:dyDescent="0.3">
      <c r="A5751">
        <f t="shared" si="442"/>
        <v>5750</v>
      </c>
      <c r="B5751">
        <f t="shared" ca="1" si="443"/>
        <v>5</v>
      </c>
      <c r="C5751" t="str" cm="1">
        <f t="array" aca="1" ref="C5751" ca="1">INDEX(Reel1,Spins[[#This Row],[Stop1]])</f>
        <v>🍋</v>
      </c>
      <c r="D5751">
        <f t="shared" ca="1" si="444"/>
        <v>21</v>
      </c>
      <c r="E5751" t="str" cm="1">
        <f t="array" aca="1" ref="E5751" ca="1">INDEX(Reel2,Spins[[#This Row],[Stop2]])</f>
        <v>🍒</v>
      </c>
      <c r="F5751">
        <f t="shared" ca="1" si="445"/>
        <v>31</v>
      </c>
      <c r="G5751" t="str" cm="1">
        <f t="array" aca="1" ref="G5751" ca="1">INDEX(Reel3,Spins[[#This Row],[Stop3]])</f>
        <v>💎</v>
      </c>
      <c r="H5751" t="b">
        <f ca="1">AND(Spins[[#This Row],[Sym1]]=Spins[[#This Row],[Sym2]],Spins[[#This Row],[Sym2]]=Spins[[#This Row],[Sym3]])</f>
        <v>0</v>
      </c>
      <c r="I5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1">
        <f t="shared" si="446"/>
        <v>1</v>
      </c>
      <c r="K5751">
        <f ca="1">Spins[[#This Row],[Mult]]*Spins[[#This Row],[Bet]]</f>
        <v>0</v>
      </c>
      <c r="L5751">
        <f ca="1">Spins[[#This Row],[Payout]]-Spins[[#This Row],[Bet]]</f>
        <v>-1</v>
      </c>
    </row>
    <row r="5752" spans="1:12" x14ac:dyDescent="0.3">
      <c r="A5752">
        <f t="shared" si="442"/>
        <v>5751</v>
      </c>
      <c r="B5752">
        <f t="shared" ca="1" si="443"/>
        <v>6</v>
      </c>
      <c r="C5752" t="str" cm="1">
        <f t="array" aca="1" ref="C5752" ca="1">INDEX(Reel1,Spins[[#This Row],[Stop1]])</f>
        <v>🍋</v>
      </c>
      <c r="D5752">
        <f t="shared" ca="1" si="444"/>
        <v>18</v>
      </c>
      <c r="E5752" t="str" cm="1">
        <f t="array" aca="1" ref="E5752" ca="1">INDEX(Reel2,Spins[[#This Row],[Stop2]])</f>
        <v>🍒</v>
      </c>
      <c r="F5752">
        <f t="shared" ca="1" si="445"/>
        <v>5</v>
      </c>
      <c r="G5752" t="str" cm="1">
        <f t="array" aca="1" ref="G5752" ca="1">INDEX(Reel3,Spins[[#This Row],[Stop3]])</f>
        <v>🍋</v>
      </c>
      <c r="H5752" t="b">
        <f ca="1">AND(Spins[[#This Row],[Sym1]]=Spins[[#This Row],[Sym2]],Spins[[#This Row],[Sym2]]=Spins[[#This Row],[Sym3]])</f>
        <v>0</v>
      </c>
      <c r="I5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2">
        <f t="shared" si="446"/>
        <v>1</v>
      </c>
      <c r="K5752">
        <f ca="1">Spins[[#This Row],[Mult]]*Spins[[#This Row],[Bet]]</f>
        <v>0</v>
      </c>
      <c r="L5752">
        <f ca="1">Spins[[#This Row],[Payout]]-Spins[[#This Row],[Bet]]</f>
        <v>-1</v>
      </c>
    </row>
    <row r="5753" spans="1:12" x14ac:dyDescent="0.3">
      <c r="A5753">
        <f t="shared" si="442"/>
        <v>5752</v>
      </c>
      <c r="B5753">
        <f t="shared" ca="1" si="443"/>
        <v>3</v>
      </c>
      <c r="C5753" t="str" cm="1">
        <f t="array" aca="1" ref="C5753" ca="1">INDEX(Reel1,Spins[[#This Row],[Stop1]])</f>
        <v>🍋</v>
      </c>
      <c r="D5753">
        <f t="shared" ca="1" si="444"/>
        <v>19</v>
      </c>
      <c r="E5753" t="str" cm="1">
        <f t="array" aca="1" ref="E5753" ca="1">INDEX(Reel2,Spins[[#This Row],[Stop2]])</f>
        <v>🍒</v>
      </c>
      <c r="F5753">
        <f t="shared" ca="1" si="445"/>
        <v>11</v>
      </c>
      <c r="G5753" t="str" cm="1">
        <f t="array" aca="1" ref="G5753" ca="1">INDEX(Reel3,Spins[[#This Row],[Stop3]])</f>
        <v>🍒</v>
      </c>
      <c r="H5753" t="b">
        <f ca="1">AND(Spins[[#This Row],[Sym1]]=Spins[[#This Row],[Sym2]],Spins[[#This Row],[Sym2]]=Spins[[#This Row],[Sym3]])</f>
        <v>0</v>
      </c>
      <c r="I5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3">
        <f t="shared" si="446"/>
        <v>1</v>
      </c>
      <c r="K5753">
        <f ca="1">Spins[[#This Row],[Mult]]*Spins[[#This Row],[Bet]]</f>
        <v>0</v>
      </c>
      <c r="L5753">
        <f ca="1">Spins[[#This Row],[Payout]]-Spins[[#This Row],[Bet]]</f>
        <v>-1</v>
      </c>
    </row>
    <row r="5754" spans="1:12" x14ac:dyDescent="0.3">
      <c r="A5754">
        <f t="shared" si="442"/>
        <v>5753</v>
      </c>
      <c r="B5754">
        <f t="shared" ca="1" si="443"/>
        <v>12</v>
      </c>
      <c r="C5754" t="str" cm="1">
        <f t="array" aca="1" ref="C5754" ca="1">INDEX(Reel1,Spins[[#This Row],[Stop1]])</f>
        <v>🍋</v>
      </c>
      <c r="D5754">
        <f t="shared" ca="1" si="444"/>
        <v>22</v>
      </c>
      <c r="E5754" t="str" cm="1">
        <f t="array" aca="1" ref="E5754" ca="1">INDEX(Reel2,Spins[[#This Row],[Stop2]])</f>
        <v>🍇</v>
      </c>
      <c r="F5754">
        <f t="shared" ca="1" si="445"/>
        <v>4</v>
      </c>
      <c r="G5754" t="str" cm="1">
        <f t="array" aca="1" ref="G5754" ca="1">INDEX(Reel3,Spins[[#This Row],[Stop3]])</f>
        <v>🍋</v>
      </c>
      <c r="H5754" t="b">
        <f ca="1">AND(Spins[[#This Row],[Sym1]]=Spins[[#This Row],[Sym2]],Spins[[#This Row],[Sym2]]=Spins[[#This Row],[Sym3]])</f>
        <v>0</v>
      </c>
      <c r="I5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4">
        <f t="shared" si="446"/>
        <v>1</v>
      </c>
      <c r="K5754">
        <f ca="1">Spins[[#This Row],[Mult]]*Spins[[#This Row],[Bet]]</f>
        <v>0</v>
      </c>
      <c r="L5754">
        <f ca="1">Spins[[#This Row],[Payout]]-Spins[[#This Row],[Bet]]</f>
        <v>-1</v>
      </c>
    </row>
    <row r="5755" spans="1:12" x14ac:dyDescent="0.3">
      <c r="A5755">
        <f t="shared" si="442"/>
        <v>5754</v>
      </c>
      <c r="B5755">
        <f t="shared" ca="1" si="443"/>
        <v>6</v>
      </c>
      <c r="C5755" t="str" cm="1">
        <f t="array" aca="1" ref="C5755" ca="1">INDEX(Reel1,Spins[[#This Row],[Stop1]])</f>
        <v>🍋</v>
      </c>
      <c r="D5755">
        <f t="shared" ca="1" si="444"/>
        <v>18</v>
      </c>
      <c r="E5755" t="str" cm="1">
        <f t="array" aca="1" ref="E5755" ca="1">INDEX(Reel2,Spins[[#This Row],[Stop2]])</f>
        <v>🍒</v>
      </c>
      <c r="F5755">
        <f t="shared" ca="1" si="445"/>
        <v>30</v>
      </c>
      <c r="G5755" t="str" cm="1">
        <f t="array" aca="1" ref="G5755" ca="1">INDEX(Reel3,Spins[[#This Row],[Stop3]])</f>
        <v>💎</v>
      </c>
      <c r="H5755" t="b">
        <f ca="1">AND(Spins[[#This Row],[Sym1]]=Spins[[#This Row],[Sym2]],Spins[[#This Row],[Sym2]]=Spins[[#This Row],[Sym3]])</f>
        <v>0</v>
      </c>
      <c r="I5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5">
        <f t="shared" si="446"/>
        <v>1</v>
      </c>
      <c r="K5755">
        <f ca="1">Spins[[#This Row],[Mult]]*Spins[[#This Row],[Bet]]</f>
        <v>0</v>
      </c>
      <c r="L5755">
        <f ca="1">Spins[[#This Row],[Payout]]-Spins[[#This Row],[Bet]]</f>
        <v>-1</v>
      </c>
    </row>
    <row r="5756" spans="1:12" x14ac:dyDescent="0.3">
      <c r="A5756">
        <f t="shared" si="442"/>
        <v>5755</v>
      </c>
      <c r="B5756">
        <f t="shared" ca="1" si="443"/>
        <v>27</v>
      </c>
      <c r="C5756" t="str" cm="1">
        <f t="array" aca="1" ref="C5756" ca="1">INDEX(Reel1,Spins[[#This Row],[Stop1]])</f>
        <v>BAR</v>
      </c>
      <c r="D5756">
        <f t="shared" ca="1" si="444"/>
        <v>18</v>
      </c>
      <c r="E5756" t="str" cm="1">
        <f t="array" aca="1" ref="E5756" ca="1">INDEX(Reel2,Spins[[#This Row],[Stop2]])</f>
        <v>🍒</v>
      </c>
      <c r="F5756">
        <f t="shared" ca="1" si="445"/>
        <v>24</v>
      </c>
      <c r="G5756" t="str" cm="1">
        <f t="array" aca="1" ref="G5756" ca="1">INDEX(Reel3,Spins[[#This Row],[Stop3]])</f>
        <v>BAR</v>
      </c>
      <c r="H5756" t="b">
        <f ca="1">AND(Spins[[#This Row],[Sym1]]=Spins[[#This Row],[Sym2]],Spins[[#This Row],[Sym2]]=Spins[[#This Row],[Sym3]])</f>
        <v>0</v>
      </c>
      <c r="I5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6">
        <f t="shared" si="446"/>
        <v>1</v>
      </c>
      <c r="K5756">
        <f ca="1">Spins[[#This Row],[Mult]]*Spins[[#This Row],[Bet]]</f>
        <v>0</v>
      </c>
      <c r="L5756">
        <f ca="1">Spins[[#This Row],[Payout]]-Spins[[#This Row],[Bet]]</f>
        <v>-1</v>
      </c>
    </row>
    <row r="5757" spans="1:12" x14ac:dyDescent="0.3">
      <c r="A5757">
        <f t="shared" si="442"/>
        <v>5756</v>
      </c>
      <c r="B5757">
        <f t="shared" ca="1" si="443"/>
        <v>24</v>
      </c>
      <c r="C5757" t="str" cm="1">
        <f t="array" aca="1" ref="C5757" ca="1">INDEX(Reel1,Spins[[#This Row],[Stop1]])</f>
        <v>🍇</v>
      </c>
      <c r="D5757">
        <f t="shared" ca="1" si="444"/>
        <v>13</v>
      </c>
      <c r="E5757" t="str" cm="1">
        <f t="array" aca="1" ref="E5757" ca="1">INDEX(Reel2,Spins[[#This Row],[Stop2]])</f>
        <v>🍋</v>
      </c>
      <c r="F5757">
        <f t="shared" ca="1" si="445"/>
        <v>22</v>
      </c>
      <c r="G5757" t="str" cm="1">
        <f t="array" aca="1" ref="G5757" ca="1">INDEX(Reel3,Spins[[#This Row],[Stop3]])</f>
        <v>🔔</v>
      </c>
      <c r="H5757" t="b">
        <f ca="1">AND(Spins[[#This Row],[Sym1]]=Spins[[#This Row],[Sym2]],Spins[[#This Row],[Sym2]]=Spins[[#This Row],[Sym3]])</f>
        <v>0</v>
      </c>
      <c r="I5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7">
        <f t="shared" si="446"/>
        <v>1</v>
      </c>
      <c r="K5757">
        <f ca="1">Spins[[#This Row],[Mult]]*Spins[[#This Row],[Bet]]</f>
        <v>0</v>
      </c>
      <c r="L5757">
        <f ca="1">Spins[[#This Row],[Payout]]-Spins[[#This Row],[Bet]]</f>
        <v>-1</v>
      </c>
    </row>
    <row r="5758" spans="1:12" x14ac:dyDescent="0.3">
      <c r="A5758">
        <f t="shared" si="442"/>
        <v>5757</v>
      </c>
      <c r="B5758">
        <f t="shared" ca="1" si="443"/>
        <v>30</v>
      </c>
      <c r="C5758" t="str" cm="1">
        <f t="array" aca="1" ref="C5758" ca="1">INDEX(Reel1,Spins[[#This Row],[Stop1]])</f>
        <v>7️⃣</v>
      </c>
      <c r="D5758">
        <f t="shared" ca="1" si="444"/>
        <v>7</v>
      </c>
      <c r="E5758" t="str" cm="1">
        <f t="array" aca="1" ref="E5758" ca="1">INDEX(Reel2,Spins[[#This Row],[Stop2]])</f>
        <v>🍋</v>
      </c>
      <c r="F5758">
        <f t="shared" ca="1" si="445"/>
        <v>5</v>
      </c>
      <c r="G5758" t="str" cm="1">
        <f t="array" aca="1" ref="G5758" ca="1">INDEX(Reel3,Spins[[#This Row],[Stop3]])</f>
        <v>🍋</v>
      </c>
      <c r="H5758" t="b">
        <f ca="1">AND(Spins[[#This Row],[Sym1]]=Spins[[#This Row],[Sym2]],Spins[[#This Row],[Sym2]]=Spins[[#This Row],[Sym3]])</f>
        <v>0</v>
      </c>
      <c r="I5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8">
        <f t="shared" si="446"/>
        <v>1</v>
      </c>
      <c r="K5758">
        <f ca="1">Spins[[#This Row],[Mult]]*Spins[[#This Row],[Bet]]</f>
        <v>0</v>
      </c>
      <c r="L5758">
        <f ca="1">Spins[[#This Row],[Payout]]-Spins[[#This Row],[Bet]]</f>
        <v>-1</v>
      </c>
    </row>
    <row r="5759" spans="1:12" x14ac:dyDescent="0.3">
      <c r="A5759">
        <f t="shared" si="442"/>
        <v>5758</v>
      </c>
      <c r="B5759">
        <f t="shared" ca="1" si="443"/>
        <v>24</v>
      </c>
      <c r="C5759" t="str" cm="1">
        <f t="array" aca="1" ref="C5759" ca="1">INDEX(Reel1,Spins[[#This Row],[Stop1]])</f>
        <v>🍇</v>
      </c>
      <c r="D5759">
        <f t="shared" ca="1" si="444"/>
        <v>30</v>
      </c>
      <c r="E5759" t="str" cm="1">
        <f t="array" aca="1" ref="E5759" ca="1">INDEX(Reel2,Spins[[#This Row],[Stop2]])</f>
        <v>7️⃣</v>
      </c>
      <c r="F5759">
        <f t="shared" ca="1" si="445"/>
        <v>20</v>
      </c>
      <c r="G5759" t="str" cm="1">
        <f t="array" aca="1" ref="G5759" ca="1">INDEX(Reel3,Spins[[#This Row],[Stop3]])</f>
        <v>🔔</v>
      </c>
      <c r="H5759" t="b">
        <f ca="1">AND(Spins[[#This Row],[Sym1]]=Spins[[#This Row],[Sym2]],Spins[[#This Row],[Sym2]]=Spins[[#This Row],[Sym3]])</f>
        <v>0</v>
      </c>
      <c r="I5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59">
        <f t="shared" si="446"/>
        <v>1</v>
      </c>
      <c r="K5759">
        <f ca="1">Spins[[#This Row],[Mult]]*Spins[[#This Row],[Bet]]</f>
        <v>0</v>
      </c>
      <c r="L5759">
        <f ca="1">Spins[[#This Row],[Payout]]-Spins[[#This Row],[Bet]]</f>
        <v>-1</v>
      </c>
    </row>
    <row r="5760" spans="1:12" x14ac:dyDescent="0.3">
      <c r="A5760">
        <f t="shared" si="442"/>
        <v>5759</v>
      </c>
      <c r="B5760">
        <f t="shared" ca="1" si="443"/>
        <v>30</v>
      </c>
      <c r="C5760" t="str" cm="1">
        <f t="array" aca="1" ref="C5760" ca="1">INDEX(Reel1,Spins[[#This Row],[Stop1]])</f>
        <v>7️⃣</v>
      </c>
      <c r="D5760">
        <f t="shared" ca="1" si="444"/>
        <v>3</v>
      </c>
      <c r="E5760" t="str" cm="1">
        <f t="array" aca="1" ref="E5760" ca="1">INDEX(Reel2,Spins[[#This Row],[Stop2]])</f>
        <v>🍋</v>
      </c>
      <c r="F5760">
        <f t="shared" ca="1" si="445"/>
        <v>4</v>
      </c>
      <c r="G5760" t="str" cm="1">
        <f t="array" aca="1" ref="G5760" ca="1">INDEX(Reel3,Spins[[#This Row],[Stop3]])</f>
        <v>🍋</v>
      </c>
      <c r="H5760" t="b">
        <f ca="1">AND(Spins[[#This Row],[Sym1]]=Spins[[#This Row],[Sym2]],Spins[[#This Row],[Sym2]]=Spins[[#This Row],[Sym3]])</f>
        <v>0</v>
      </c>
      <c r="I5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0">
        <f t="shared" si="446"/>
        <v>1</v>
      </c>
      <c r="K5760">
        <f ca="1">Spins[[#This Row],[Mult]]*Spins[[#This Row],[Bet]]</f>
        <v>0</v>
      </c>
      <c r="L5760">
        <f ca="1">Spins[[#This Row],[Payout]]-Spins[[#This Row],[Bet]]</f>
        <v>-1</v>
      </c>
    </row>
    <row r="5761" spans="1:12" x14ac:dyDescent="0.3">
      <c r="A5761">
        <f t="shared" si="442"/>
        <v>5760</v>
      </c>
      <c r="B5761">
        <f t="shared" ca="1" si="443"/>
        <v>7</v>
      </c>
      <c r="C5761" t="str" cm="1">
        <f t="array" aca="1" ref="C5761" ca="1">INDEX(Reel1,Spins[[#This Row],[Stop1]])</f>
        <v>🍋</v>
      </c>
      <c r="D5761">
        <f t="shared" ca="1" si="444"/>
        <v>20</v>
      </c>
      <c r="E5761" t="str" cm="1">
        <f t="array" aca="1" ref="E5761" ca="1">INDEX(Reel2,Spins[[#This Row],[Stop2]])</f>
        <v>🍒</v>
      </c>
      <c r="F5761">
        <f t="shared" ca="1" si="445"/>
        <v>24</v>
      </c>
      <c r="G5761" t="str" cm="1">
        <f t="array" aca="1" ref="G5761" ca="1">INDEX(Reel3,Spins[[#This Row],[Stop3]])</f>
        <v>BAR</v>
      </c>
      <c r="H5761" t="b">
        <f ca="1">AND(Spins[[#This Row],[Sym1]]=Spins[[#This Row],[Sym2]],Spins[[#This Row],[Sym2]]=Spins[[#This Row],[Sym3]])</f>
        <v>0</v>
      </c>
      <c r="I5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1">
        <f t="shared" si="446"/>
        <v>1</v>
      </c>
      <c r="K5761">
        <f ca="1">Spins[[#This Row],[Mult]]*Spins[[#This Row],[Bet]]</f>
        <v>0</v>
      </c>
      <c r="L5761">
        <f ca="1">Spins[[#This Row],[Payout]]-Spins[[#This Row],[Bet]]</f>
        <v>-1</v>
      </c>
    </row>
    <row r="5762" spans="1:12" x14ac:dyDescent="0.3">
      <c r="A5762">
        <f t="shared" ref="A5762:A5825" si="447">ROW()-1</f>
        <v>5761</v>
      </c>
      <c r="B5762">
        <f t="shared" ref="B5762:B5825" ca="1" si="448">RANDBETWEEN(1,ROWS(Reel1))</f>
        <v>11</v>
      </c>
      <c r="C5762" t="str" cm="1">
        <f t="array" aca="1" ref="C5762" ca="1">INDEX(Reel1,Spins[[#This Row],[Stop1]])</f>
        <v>🍋</v>
      </c>
      <c r="D5762">
        <f t="shared" ref="D5762:D5825" ca="1" si="449">RANDBETWEEN(1,ROWS(Reel2))</f>
        <v>16</v>
      </c>
      <c r="E5762" t="str" cm="1">
        <f t="array" aca="1" ref="E5762" ca="1">INDEX(Reel2,Spins[[#This Row],[Stop2]])</f>
        <v>🍒</v>
      </c>
      <c r="F5762">
        <f t="shared" ref="F5762:F5825" ca="1" si="450">RANDBETWEEN(1,ROWS(Reel3))</f>
        <v>1</v>
      </c>
      <c r="G5762" t="str" cm="1">
        <f t="array" aca="1" ref="G5762" ca="1">INDEX(Reel3,Spins[[#This Row],[Stop3]])</f>
        <v>🍋</v>
      </c>
      <c r="H5762" t="b">
        <f ca="1">AND(Spins[[#This Row],[Sym1]]=Spins[[#This Row],[Sym2]],Spins[[#This Row],[Sym2]]=Spins[[#This Row],[Sym3]])</f>
        <v>0</v>
      </c>
      <c r="I5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2">
        <f t="shared" ref="J5762:J5825" si="451">Bet</f>
        <v>1</v>
      </c>
      <c r="K5762">
        <f ca="1">Spins[[#This Row],[Mult]]*Spins[[#This Row],[Bet]]</f>
        <v>0</v>
      </c>
      <c r="L5762">
        <f ca="1">Spins[[#This Row],[Payout]]-Spins[[#This Row],[Bet]]</f>
        <v>-1</v>
      </c>
    </row>
    <row r="5763" spans="1:12" x14ac:dyDescent="0.3">
      <c r="A5763">
        <f t="shared" si="447"/>
        <v>5762</v>
      </c>
      <c r="B5763">
        <f t="shared" ca="1" si="448"/>
        <v>23</v>
      </c>
      <c r="C5763" t="str" cm="1">
        <f t="array" aca="1" ref="C5763" ca="1">INDEX(Reel1,Spins[[#This Row],[Stop1]])</f>
        <v>🍇</v>
      </c>
      <c r="D5763">
        <f t="shared" ca="1" si="449"/>
        <v>28</v>
      </c>
      <c r="E5763" t="str" cm="1">
        <f t="array" aca="1" ref="E5763" ca="1">INDEX(Reel2,Spins[[#This Row],[Stop2]])</f>
        <v>BAR</v>
      </c>
      <c r="F5763">
        <f t="shared" ca="1" si="450"/>
        <v>28</v>
      </c>
      <c r="G5763" t="str" cm="1">
        <f t="array" aca="1" ref="G5763" ca="1">INDEX(Reel3,Spins[[#This Row],[Stop3]])</f>
        <v>7️⃣</v>
      </c>
      <c r="H5763" t="b">
        <f ca="1">AND(Spins[[#This Row],[Sym1]]=Spins[[#This Row],[Sym2]],Spins[[#This Row],[Sym2]]=Spins[[#This Row],[Sym3]])</f>
        <v>0</v>
      </c>
      <c r="I5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3">
        <f t="shared" si="451"/>
        <v>1</v>
      </c>
      <c r="K5763">
        <f ca="1">Spins[[#This Row],[Mult]]*Spins[[#This Row],[Bet]]</f>
        <v>0</v>
      </c>
      <c r="L5763">
        <f ca="1">Spins[[#This Row],[Payout]]-Spins[[#This Row],[Bet]]</f>
        <v>-1</v>
      </c>
    </row>
    <row r="5764" spans="1:12" x14ac:dyDescent="0.3">
      <c r="A5764">
        <f t="shared" si="447"/>
        <v>5763</v>
      </c>
      <c r="B5764">
        <f t="shared" ca="1" si="448"/>
        <v>19</v>
      </c>
      <c r="C5764" t="str" cm="1">
        <f t="array" aca="1" ref="C5764" ca="1">INDEX(Reel1,Spins[[#This Row],[Stop1]])</f>
        <v>🍒</v>
      </c>
      <c r="D5764">
        <f t="shared" ca="1" si="449"/>
        <v>3</v>
      </c>
      <c r="E5764" t="str" cm="1">
        <f t="array" aca="1" ref="E5764" ca="1">INDEX(Reel2,Spins[[#This Row],[Stop2]])</f>
        <v>🍋</v>
      </c>
      <c r="F5764">
        <f t="shared" ca="1" si="450"/>
        <v>2</v>
      </c>
      <c r="G5764" t="str" cm="1">
        <f t="array" aca="1" ref="G5764" ca="1">INDEX(Reel3,Spins[[#This Row],[Stop3]])</f>
        <v>🍋</v>
      </c>
      <c r="H5764" t="b">
        <f ca="1">AND(Spins[[#This Row],[Sym1]]=Spins[[#This Row],[Sym2]],Spins[[#This Row],[Sym2]]=Spins[[#This Row],[Sym3]])</f>
        <v>0</v>
      </c>
      <c r="I5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4">
        <f t="shared" si="451"/>
        <v>1</v>
      </c>
      <c r="K5764">
        <f ca="1">Spins[[#This Row],[Mult]]*Spins[[#This Row],[Bet]]</f>
        <v>0</v>
      </c>
      <c r="L5764">
        <f ca="1">Spins[[#This Row],[Payout]]-Spins[[#This Row],[Bet]]</f>
        <v>-1</v>
      </c>
    </row>
    <row r="5765" spans="1:12" x14ac:dyDescent="0.3">
      <c r="A5765">
        <f t="shared" si="447"/>
        <v>5764</v>
      </c>
      <c r="B5765">
        <f t="shared" ca="1" si="448"/>
        <v>5</v>
      </c>
      <c r="C5765" t="str" cm="1">
        <f t="array" aca="1" ref="C5765" ca="1">INDEX(Reel1,Spins[[#This Row],[Stop1]])</f>
        <v>🍋</v>
      </c>
      <c r="D5765">
        <f t="shared" ca="1" si="449"/>
        <v>6</v>
      </c>
      <c r="E5765" t="str" cm="1">
        <f t="array" aca="1" ref="E5765" ca="1">INDEX(Reel2,Spins[[#This Row],[Stop2]])</f>
        <v>🍋</v>
      </c>
      <c r="F5765">
        <f t="shared" ca="1" si="450"/>
        <v>29</v>
      </c>
      <c r="G5765" t="str" cm="1">
        <f t="array" aca="1" ref="G5765" ca="1">INDEX(Reel3,Spins[[#This Row],[Stop3]])</f>
        <v>7️⃣</v>
      </c>
      <c r="H5765" t="b">
        <f ca="1">AND(Spins[[#This Row],[Sym1]]=Spins[[#This Row],[Sym2]],Spins[[#This Row],[Sym2]]=Spins[[#This Row],[Sym3]])</f>
        <v>0</v>
      </c>
      <c r="I5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65">
        <f t="shared" si="451"/>
        <v>1</v>
      </c>
      <c r="K5765">
        <f ca="1">Spins[[#This Row],[Mult]]*Spins[[#This Row],[Bet]]</f>
        <v>0.6</v>
      </c>
      <c r="L5765">
        <f ca="1">Spins[[#This Row],[Payout]]-Spins[[#This Row],[Bet]]</f>
        <v>-0.4</v>
      </c>
    </row>
    <row r="5766" spans="1:12" x14ac:dyDescent="0.3">
      <c r="A5766">
        <f t="shared" si="447"/>
        <v>5765</v>
      </c>
      <c r="B5766">
        <f t="shared" ca="1" si="448"/>
        <v>18</v>
      </c>
      <c r="C5766" t="str" cm="1">
        <f t="array" aca="1" ref="C5766" ca="1">INDEX(Reel1,Spins[[#This Row],[Stop1]])</f>
        <v>🍒</v>
      </c>
      <c r="D5766">
        <f t="shared" ca="1" si="449"/>
        <v>21</v>
      </c>
      <c r="E5766" t="str" cm="1">
        <f t="array" aca="1" ref="E5766" ca="1">INDEX(Reel2,Spins[[#This Row],[Stop2]])</f>
        <v>🍒</v>
      </c>
      <c r="F5766">
        <f t="shared" ca="1" si="450"/>
        <v>31</v>
      </c>
      <c r="G5766" t="str" cm="1">
        <f t="array" aca="1" ref="G5766" ca="1">INDEX(Reel3,Spins[[#This Row],[Stop3]])</f>
        <v>💎</v>
      </c>
      <c r="H5766" t="b">
        <f ca="1">AND(Spins[[#This Row],[Sym1]]=Spins[[#This Row],[Sym2]],Spins[[#This Row],[Sym2]]=Spins[[#This Row],[Sym3]])</f>
        <v>0</v>
      </c>
      <c r="I5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766">
        <f t="shared" si="451"/>
        <v>1</v>
      </c>
      <c r="K5766">
        <f ca="1">Spins[[#This Row],[Mult]]*Spins[[#This Row],[Bet]]</f>
        <v>0.8</v>
      </c>
      <c r="L5766">
        <f ca="1">Spins[[#This Row],[Payout]]-Spins[[#This Row],[Bet]]</f>
        <v>-0.19999999999999996</v>
      </c>
    </row>
    <row r="5767" spans="1:12" x14ac:dyDescent="0.3">
      <c r="A5767">
        <f t="shared" si="447"/>
        <v>5766</v>
      </c>
      <c r="B5767">
        <f t="shared" ca="1" si="448"/>
        <v>23</v>
      </c>
      <c r="C5767" t="str" cm="1">
        <f t="array" aca="1" ref="C5767" ca="1">INDEX(Reel1,Spins[[#This Row],[Stop1]])</f>
        <v>🍇</v>
      </c>
      <c r="D5767">
        <f t="shared" ca="1" si="449"/>
        <v>25</v>
      </c>
      <c r="E5767" t="str" cm="1">
        <f t="array" aca="1" ref="E5767" ca="1">INDEX(Reel2,Spins[[#This Row],[Stop2]])</f>
        <v>🔔</v>
      </c>
      <c r="F5767">
        <f t="shared" ca="1" si="450"/>
        <v>1</v>
      </c>
      <c r="G5767" t="str" cm="1">
        <f t="array" aca="1" ref="G5767" ca="1">INDEX(Reel3,Spins[[#This Row],[Stop3]])</f>
        <v>🍋</v>
      </c>
      <c r="H5767" t="b">
        <f ca="1">AND(Spins[[#This Row],[Sym1]]=Spins[[#This Row],[Sym2]],Spins[[#This Row],[Sym2]]=Spins[[#This Row],[Sym3]])</f>
        <v>0</v>
      </c>
      <c r="I5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7">
        <f t="shared" si="451"/>
        <v>1</v>
      </c>
      <c r="K5767">
        <f ca="1">Spins[[#This Row],[Mult]]*Spins[[#This Row],[Bet]]</f>
        <v>0</v>
      </c>
      <c r="L5767">
        <f ca="1">Spins[[#This Row],[Payout]]-Spins[[#This Row],[Bet]]</f>
        <v>-1</v>
      </c>
    </row>
    <row r="5768" spans="1:12" x14ac:dyDescent="0.3">
      <c r="A5768">
        <f t="shared" si="447"/>
        <v>5767</v>
      </c>
      <c r="B5768">
        <f t="shared" ca="1" si="448"/>
        <v>10</v>
      </c>
      <c r="C5768" t="str" cm="1">
        <f t="array" aca="1" ref="C5768" ca="1">INDEX(Reel1,Spins[[#This Row],[Stop1]])</f>
        <v>🍋</v>
      </c>
      <c r="D5768">
        <f t="shared" ca="1" si="449"/>
        <v>10</v>
      </c>
      <c r="E5768" t="str" cm="1">
        <f t="array" aca="1" ref="E5768" ca="1">INDEX(Reel2,Spins[[#This Row],[Stop2]])</f>
        <v>🍋</v>
      </c>
      <c r="F5768">
        <f t="shared" ca="1" si="450"/>
        <v>20</v>
      </c>
      <c r="G5768" t="str" cm="1">
        <f t="array" aca="1" ref="G5768" ca="1">INDEX(Reel3,Spins[[#This Row],[Stop3]])</f>
        <v>🔔</v>
      </c>
      <c r="H5768" t="b">
        <f ca="1">AND(Spins[[#This Row],[Sym1]]=Spins[[#This Row],[Sym2]],Spins[[#This Row],[Sym2]]=Spins[[#This Row],[Sym3]])</f>
        <v>0</v>
      </c>
      <c r="I5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68">
        <f t="shared" si="451"/>
        <v>1</v>
      </c>
      <c r="K5768">
        <f ca="1">Spins[[#This Row],[Mult]]*Spins[[#This Row],[Bet]]</f>
        <v>0.6</v>
      </c>
      <c r="L5768">
        <f ca="1">Spins[[#This Row],[Payout]]-Spins[[#This Row],[Bet]]</f>
        <v>-0.4</v>
      </c>
    </row>
    <row r="5769" spans="1:12" x14ac:dyDescent="0.3">
      <c r="A5769">
        <f t="shared" si="447"/>
        <v>5768</v>
      </c>
      <c r="B5769">
        <f t="shared" ca="1" si="448"/>
        <v>16</v>
      </c>
      <c r="C5769" t="str" cm="1">
        <f t="array" aca="1" ref="C5769" ca="1">INDEX(Reel1,Spins[[#This Row],[Stop1]])</f>
        <v>🍒</v>
      </c>
      <c r="D5769">
        <f t="shared" ca="1" si="449"/>
        <v>22</v>
      </c>
      <c r="E5769" t="str" cm="1">
        <f t="array" aca="1" ref="E5769" ca="1">INDEX(Reel2,Spins[[#This Row],[Stop2]])</f>
        <v>🍇</v>
      </c>
      <c r="F5769">
        <f t="shared" ca="1" si="450"/>
        <v>16</v>
      </c>
      <c r="G5769" t="str" cm="1">
        <f t="array" aca="1" ref="G5769" ca="1">INDEX(Reel3,Spins[[#This Row],[Stop3]])</f>
        <v>🍇</v>
      </c>
      <c r="H5769" t="b">
        <f ca="1">AND(Spins[[#This Row],[Sym1]]=Spins[[#This Row],[Sym2]],Spins[[#This Row],[Sym2]]=Spins[[#This Row],[Sym3]])</f>
        <v>0</v>
      </c>
      <c r="I5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69">
        <f t="shared" si="451"/>
        <v>1</v>
      </c>
      <c r="K5769">
        <f ca="1">Spins[[#This Row],[Mult]]*Spins[[#This Row],[Bet]]</f>
        <v>0</v>
      </c>
      <c r="L5769">
        <f ca="1">Spins[[#This Row],[Payout]]-Spins[[#This Row],[Bet]]</f>
        <v>-1</v>
      </c>
    </row>
    <row r="5770" spans="1:12" x14ac:dyDescent="0.3">
      <c r="A5770">
        <f t="shared" si="447"/>
        <v>5769</v>
      </c>
      <c r="B5770">
        <f t="shared" ca="1" si="448"/>
        <v>23</v>
      </c>
      <c r="C5770" t="str" cm="1">
        <f t="array" aca="1" ref="C5770" ca="1">INDEX(Reel1,Spins[[#This Row],[Stop1]])</f>
        <v>🍇</v>
      </c>
      <c r="D5770">
        <f t="shared" ca="1" si="449"/>
        <v>7</v>
      </c>
      <c r="E5770" t="str" cm="1">
        <f t="array" aca="1" ref="E5770" ca="1">INDEX(Reel2,Spins[[#This Row],[Stop2]])</f>
        <v>🍋</v>
      </c>
      <c r="F5770">
        <f t="shared" ca="1" si="450"/>
        <v>9</v>
      </c>
      <c r="G5770" t="str" cm="1">
        <f t="array" aca="1" ref="G5770" ca="1">INDEX(Reel3,Spins[[#This Row],[Stop3]])</f>
        <v>🍒</v>
      </c>
      <c r="H5770" t="b">
        <f ca="1">AND(Spins[[#This Row],[Sym1]]=Spins[[#This Row],[Sym2]],Spins[[#This Row],[Sym2]]=Spins[[#This Row],[Sym3]])</f>
        <v>0</v>
      </c>
      <c r="I5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0">
        <f t="shared" si="451"/>
        <v>1</v>
      </c>
      <c r="K5770">
        <f ca="1">Spins[[#This Row],[Mult]]*Spins[[#This Row],[Bet]]</f>
        <v>0</v>
      </c>
      <c r="L5770">
        <f ca="1">Spins[[#This Row],[Payout]]-Spins[[#This Row],[Bet]]</f>
        <v>-1</v>
      </c>
    </row>
    <row r="5771" spans="1:12" x14ac:dyDescent="0.3">
      <c r="A5771">
        <f t="shared" si="447"/>
        <v>5770</v>
      </c>
      <c r="B5771">
        <f t="shared" ca="1" si="448"/>
        <v>8</v>
      </c>
      <c r="C5771" t="str" cm="1">
        <f t="array" aca="1" ref="C5771" ca="1">INDEX(Reel1,Spins[[#This Row],[Stop1]])</f>
        <v>🍋</v>
      </c>
      <c r="D5771">
        <f t="shared" ca="1" si="449"/>
        <v>11</v>
      </c>
      <c r="E5771" t="str" cm="1">
        <f t="array" aca="1" ref="E5771" ca="1">INDEX(Reel2,Spins[[#This Row],[Stop2]])</f>
        <v>🍋</v>
      </c>
      <c r="F5771">
        <f t="shared" ca="1" si="450"/>
        <v>22</v>
      </c>
      <c r="G5771" t="str" cm="1">
        <f t="array" aca="1" ref="G5771" ca="1">INDEX(Reel3,Spins[[#This Row],[Stop3]])</f>
        <v>🔔</v>
      </c>
      <c r="H5771" t="b">
        <f ca="1">AND(Spins[[#This Row],[Sym1]]=Spins[[#This Row],[Sym2]],Spins[[#This Row],[Sym2]]=Spins[[#This Row],[Sym3]])</f>
        <v>0</v>
      </c>
      <c r="I5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71">
        <f t="shared" si="451"/>
        <v>1</v>
      </c>
      <c r="K5771">
        <f ca="1">Spins[[#This Row],[Mult]]*Spins[[#This Row],[Bet]]</f>
        <v>0.6</v>
      </c>
      <c r="L5771">
        <f ca="1">Spins[[#This Row],[Payout]]-Spins[[#This Row],[Bet]]</f>
        <v>-0.4</v>
      </c>
    </row>
    <row r="5772" spans="1:12" x14ac:dyDescent="0.3">
      <c r="A5772">
        <f t="shared" si="447"/>
        <v>5771</v>
      </c>
      <c r="B5772">
        <f t="shared" ca="1" si="448"/>
        <v>19</v>
      </c>
      <c r="C5772" t="str" cm="1">
        <f t="array" aca="1" ref="C5772" ca="1">INDEX(Reel1,Spins[[#This Row],[Stop1]])</f>
        <v>🍒</v>
      </c>
      <c r="D5772">
        <f t="shared" ca="1" si="449"/>
        <v>29</v>
      </c>
      <c r="E5772" t="str" cm="1">
        <f t="array" aca="1" ref="E5772" ca="1">INDEX(Reel2,Spins[[#This Row],[Stop2]])</f>
        <v>7️⃣</v>
      </c>
      <c r="F5772">
        <f t="shared" ca="1" si="450"/>
        <v>15</v>
      </c>
      <c r="G5772" t="str" cm="1">
        <f t="array" aca="1" ref="G5772" ca="1">INDEX(Reel3,Spins[[#This Row],[Stop3]])</f>
        <v>🍇</v>
      </c>
      <c r="H5772" t="b">
        <f ca="1">AND(Spins[[#This Row],[Sym1]]=Spins[[#This Row],[Sym2]],Spins[[#This Row],[Sym2]]=Spins[[#This Row],[Sym3]])</f>
        <v>0</v>
      </c>
      <c r="I5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2">
        <f t="shared" si="451"/>
        <v>1</v>
      </c>
      <c r="K5772">
        <f ca="1">Spins[[#This Row],[Mult]]*Spins[[#This Row],[Bet]]</f>
        <v>0</v>
      </c>
      <c r="L5772">
        <f ca="1">Spins[[#This Row],[Payout]]-Spins[[#This Row],[Bet]]</f>
        <v>-1</v>
      </c>
    </row>
    <row r="5773" spans="1:12" x14ac:dyDescent="0.3">
      <c r="A5773">
        <f t="shared" si="447"/>
        <v>5772</v>
      </c>
      <c r="B5773">
        <f t="shared" ca="1" si="448"/>
        <v>4</v>
      </c>
      <c r="C5773" t="str" cm="1">
        <f t="array" aca="1" ref="C5773" ca="1">INDEX(Reel1,Spins[[#This Row],[Stop1]])</f>
        <v>🍋</v>
      </c>
      <c r="D5773">
        <f t="shared" ca="1" si="449"/>
        <v>20</v>
      </c>
      <c r="E5773" t="str" cm="1">
        <f t="array" aca="1" ref="E5773" ca="1">INDEX(Reel2,Spins[[#This Row],[Stop2]])</f>
        <v>🍒</v>
      </c>
      <c r="F5773">
        <f t="shared" ca="1" si="450"/>
        <v>15</v>
      </c>
      <c r="G5773" t="str" cm="1">
        <f t="array" aca="1" ref="G5773" ca="1">INDEX(Reel3,Spins[[#This Row],[Stop3]])</f>
        <v>🍇</v>
      </c>
      <c r="H5773" t="b">
        <f ca="1">AND(Spins[[#This Row],[Sym1]]=Spins[[#This Row],[Sym2]],Spins[[#This Row],[Sym2]]=Spins[[#This Row],[Sym3]])</f>
        <v>0</v>
      </c>
      <c r="I5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3">
        <f t="shared" si="451"/>
        <v>1</v>
      </c>
      <c r="K5773">
        <f ca="1">Spins[[#This Row],[Mult]]*Spins[[#This Row],[Bet]]</f>
        <v>0</v>
      </c>
      <c r="L5773">
        <f ca="1">Spins[[#This Row],[Payout]]-Spins[[#This Row],[Bet]]</f>
        <v>-1</v>
      </c>
    </row>
    <row r="5774" spans="1:12" x14ac:dyDescent="0.3">
      <c r="A5774">
        <f t="shared" si="447"/>
        <v>5773</v>
      </c>
      <c r="B5774">
        <f t="shared" ca="1" si="448"/>
        <v>22</v>
      </c>
      <c r="C5774" t="str" cm="1">
        <f t="array" aca="1" ref="C5774" ca="1">INDEX(Reel1,Spins[[#This Row],[Stop1]])</f>
        <v>🍇</v>
      </c>
      <c r="D5774">
        <f t="shared" ca="1" si="449"/>
        <v>28</v>
      </c>
      <c r="E5774" t="str" cm="1">
        <f t="array" aca="1" ref="E5774" ca="1">INDEX(Reel2,Spins[[#This Row],[Stop2]])</f>
        <v>BAR</v>
      </c>
      <c r="F5774">
        <f t="shared" ca="1" si="450"/>
        <v>2</v>
      </c>
      <c r="G5774" t="str" cm="1">
        <f t="array" aca="1" ref="G5774" ca="1">INDEX(Reel3,Spins[[#This Row],[Stop3]])</f>
        <v>🍋</v>
      </c>
      <c r="H5774" t="b">
        <f ca="1">AND(Spins[[#This Row],[Sym1]]=Spins[[#This Row],[Sym2]],Spins[[#This Row],[Sym2]]=Spins[[#This Row],[Sym3]])</f>
        <v>0</v>
      </c>
      <c r="I5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4">
        <f t="shared" si="451"/>
        <v>1</v>
      </c>
      <c r="K5774">
        <f ca="1">Spins[[#This Row],[Mult]]*Spins[[#This Row],[Bet]]</f>
        <v>0</v>
      </c>
      <c r="L5774">
        <f ca="1">Spins[[#This Row],[Payout]]-Spins[[#This Row],[Bet]]</f>
        <v>-1</v>
      </c>
    </row>
    <row r="5775" spans="1:12" x14ac:dyDescent="0.3">
      <c r="A5775">
        <f t="shared" si="447"/>
        <v>5774</v>
      </c>
      <c r="B5775">
        <f t="shared" ca="1" si="448"/>
        <v>14</v>
      </c>
      <c r="C5775" t="str" cm="1">
        <f t="array" aca="1" ref="C5775" ca="1">INDEX(Reel1,Spins[[#This Row],[Stop1]])</f>
        <v>🍋</v>
      </c>
      <c r="D5775">
        <f t="shared" ca="1" si="449"/>
        <v>28</v>
      </c>
      <c r="E5775" t="str" cm="1">
        <f t="array" aca="1" ref="E5775" ca="1">INDEX(Reel2,Spins[[#This Row],[Stop2]])</f>
        <v>BAR</v>
      </c>
      <c r="F5775">
        <f t="shared" ca="1" si="450"/>
        <v>21</v>
      </c>
      <c r="G5775" t="str" cm="1">
        <f t="array" aca="1" ref="G5775" ca="1">INDEX(Reel3,Spins[[#This Row],[Stop3]])</f>
        <v>🔔</v>
      </c>
      <c r="H5775" t="b">
        <f ca="1">AND(Spins[[#This Row],[Sym1]]=Spins[[#This Row],[Sym2]],Spins[[#This Row],[Sym2]]=Spins[[#This Row],[Sym3]])</f>
        <v>0</v>
      </c>
      <c r="I5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5">
        <f t="shared" si="451"/>
        <v>1</v>
      </c>
      <c r="K5775">
        <f ca="1">Spins[[#This Row],[Mult]]*Spins[[#This Row],[Bet]]</f>
        <v>0</v>
      </c>
      <c r="L5775">
        <f ca="1">Spins[[#This Row],[Payout]]-Spins[[#This Row],[Bet]]</f>
        <v>-1</v>
      </c>
    </row>
    <row r="5776" spans="1:12" x14ac:dyDescent="0.3">
      <c r="A5776">
        <f t="shared" si="447"/>
        <v>5775</v>
      </c>
      <c r="B5776">
        <f t="shared" ca="1" si="448"/>
        <v>12</v>
      </c>
      <c r="C5776" t="str" cm="1">
        <f t="array" aca="1" ref="C5776" ca="1">INDEX(Reel1,Spins[[#This Row],[Stop1]])</f>
        <v>🍋</v>
      </c>
      <c r="D5776">
        <f t="shared" ca="1" si="449"/>
        <v>3</v>
      </c>
      <c r="E5776" t="str" cm="1">
        <f t="array" aca="1" ref="E5776" ca="1">INDEX(Reel2,Spins[[#This Row],[Stop2]])</f>
        <v>🍋</v>
      </c>
      <c r="F5776">
        <f t="shared" ca="1" si="450"/>
        <v>23</v>
      </c>
      <c r="G5776" t="str" cm="1">
        <f t="array" aca="1" ref="G5776" ca="1">INDEX(Reel3,Spins[[#This Row],[Stop3]])</f>
        <v>BAR</v>
      </c>
      <c r="H5776" t="b">
        <f ca="1">AND(Spins[[#This Row],[Sym1]]=Spins[[#This Row],[Sym2]],Spins[[#This Row],[Sym2]]=Spins[[#This Row],[Sym3]])</f>
        <v>0</v>
      </c>
      <c r="I5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76">
        <f t="shared" si="451"/>
        <v>1</v>
      </c>
      <c r="K5776">
        <f ca="1">Spins[[#This Row],[Mult]]*Spins[[#This Row],[Bet]]</f>
        <v>0.6</v>
      </c>
      <c r="L5776">
        <f ca="1">Spins[[#This Row],[Payout]]-Spins[[#This Row],[Bet]]</f>
        <v>-0.4</v>
      </c>
    </row>
    <row r="5777" spans="1:12" x14ac:dyDescent="0.3">
      <c r="A5777">
        <f t="shared" si="447"/>
        <v>5776</v>
      </c>
      <c r="B5777">
        <f t="shared" ca="1" si="448"/>
        <v>15</v>
      </c>
      <c r="C5777" t="str" cm="1">
        <f t="array" aca="1" ref="C5777" ca="1">INDEX(Reel1,Spins[[#This Row],[Stop1]])</f>
        <v>🍒</v>
      </c>
      <c r="D5777">
        <f t="shared" ca="1" si="449"/>
        <v>22</v>
      </c>
      <c r="E5777" t="str" cm="1">
        <f t="array" aca="1" ref="E5777" ca="1">INDEX(Reel2,Spins[[#This Row],[Stop2]])</f>
        <v>🍇</v>
      </c>
      <c r="F5777">
        <f t="shared" ca="1" si="450"/>
        <v>26</v>
      </c>
      <c r="G5777" t="str" cm="1">
        <f t="array" aca="1" ref="G5777" ca="1">INDEX(Reel3,Spins[[#This Row],[Stop3]])</f>
        <v>BAR</v>
      </c>
      <c r="H5777" t="b">
        <f ca="1">AND(Spins[[#This Row],[Sym1]]=Spins[[#This Row],[Sym2]],Spins[[#This Row],[Sym2]]=Spins[[#This Row],[Sym3]])</f>
        <v>0</v>
      </c>
      <c r="I5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7">
        <f t="shared" si="451"/>
        <v>1</v>
      </c>
      <c r="K5777">
        <f ca="1">Spins[[#This Row],[Mult]]*Spins[[#This Row],[Bet]]</f>
        <v>0</v>
      </c>
      <c r="L5777">
        <f ca="1">Spins[[#This Row],[Payout]]-Spins[[#This Row],[Bet]]</f>
        <v>-1</v>
      </c>
    </row>
    <row r="5778" spans="1:12" x14ac:dyDescent="0.3">
      <c r="A5778">
        <f t="shared" si="447"/>
        <v>5777</v>
      </c>
      <c r="B5778">
        <f t="shared" ca="1" si="448"/>
        <v>20</v>
      </c>
      <c r="C5778" t="str" cm="1">
        <f t="array" aca="1" ref="C5778" ca="1">INDEX(Reel1,Spins[[#This Row],[Stop1]])</f>
        <v>🍒</v>
      </c>
      <c r="D5778">
        <f t="shared" ca="1" si="449"/>
        <v>30</v>
      </c>
      <c r="E5778" t="str" cm="1">
        <f t="array" aca="1" ref="E5778" ca="1">INDEX(Reel2,Spins[[#This Row],[Stop2]])</f>
        <v>7️⃣</v>
      </c>
      <c r="F5778">
        <f t="shared" ca="1" si="450"/>
        <v>4</v>
      </c>
      <c r="G5778" t="str" cm="1">
        <f t="array" aca="1" ref="G5778" ca="1">INDEX(Reel3,Spins[[#This Row],[Stop3]])</f>
        <v>🍋</v>
      </c>
      <c r="H5778" t="b">
        <f ca="1">AND(Spins[[#This Row],[Sym1]]=Spins[[#This Row],[Sym2]],Spins[[#This Row],[Sym2]]=Spins[[#This Row],[Sym3]])</f>
        <v>0</v>
      </c>
      <c r="I5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8">
        <f t="shared" si="451"/>
        <v>1</v>
      </c>
      <c r="K5778">
        <f ca="1">Spins[[#This Row],[Mult]]*Spins[[#This Row],[Bet]]</f>
        <v>0</v>
      </c>
      <c r="L5778">
        <f ca="1">Spins[[#This Row],[Payout]]-Spins[[#This Row],[Bet]]</f>
        <v>-1</v>
      </c>
    </row>
    <row r="5779" spans="1:12" x14ac:dyDescent="0.3">
      <c r="A5779">
        <f t="shared" si="447"/>
        <v>5778</v>
      </c>
      <c r="B5779">
        <f t="shared" ca="1" si="448"/>
        <v>9</v>
      </c>
      <c r="C5779" t="str" cm="1">
        <f t="array" aca="1" ref="C5779" ca="1">INDEX(Reel1,Spins[[#This Row],[Stop1]])</f>
        <v>🍋</v>
      </c>
      <c r="D5779">
        <f t="shared" ca="1" si="449"/>
        <v>28</v>
      </c>
      <c r="E5779" t="str" cm="1">
        <f t="array" aca="1" ref="E5779" ca="1">INDEX(Reel2,Spins[[#This Row],[Stop2]])</f>
        <v>BAR</v>
      </c>
      <c r="F5779">
        <f t="shared" ca="1" si="450"/>
        <v>10</v>
      </c>
      <c r="G5779" t="str" cm="1">
        <f t="array" aca="1" ref="G5779" ca="1">INDEX(Reel3,Spins[[#This Row],[Stop3]])</f>
        <v>🍒</v>
      </c>
      <c r="H5779" t="b">
        <f ca="1">AND(Spins[[#This Row],[Sym1]]=Spins[[#This Row],[Sym2]],Spins[[#This Row],[Sym2]]=Spins[[#This Row],[Sym3]])</f>
        <v>0</v>
      </c>
      <c r="I5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79">
        <f t="shared" si="451"/>
        <v>1</v>
      </c>
      <c r="K5779">
        <f ca="1">Spins[[#This Row],[Mult]]*Spins[[#This Row],[Bet]]</f>
        <v>0</v>
      </c>
      <c r="L5779">
        <f ca="1">Spins[[#This Row],[Payout]]-Spins[[#This Row],[Bet]]</f>
        <v>-1</v>
      </c>
    </row>
    <row r="5780" spans="1:12" x14ac:dyDescent="0.3">
      <c r="A5780">
        <f t="shared" si="447"/>
        <v>5779</v>
      </c>
      <c r="B5780">
        <f t="shared" ca="1" si="448"/>
        <v>14</v>
      </c>
      <c r="C5780" t="str" cm="1">
        <f t="array" aca="1" ref="C5780" ca="1">INDEX(Reel1,Spins[[#This Row],[Stop1]])</f>
        <v>🍋</v>
      </c>
      <c r="D5780">
        <f t="shared" ca="1" si="449"/>
        <v>30</v>
      </c>
      <c r="E5780" t="str" cm="1">
        <f t="array" aca="1" ref="E5780" ca="1">INDEX(Reel2,Spins[[#This Row],[Stop2]])</f>
        <v>7️⃣</v>
      </c>
      <c r="F5780">
        <f t="shared" ca="1" si="450"/>
        <v>29</v>
      </c>
      <c r="G5780" t="str" cm="1">
        <f t="array" aca="1" ref="G5780" ca="1">INDEX(Reel3,Spins[[#This Row],[Stop3]])</f>
        <v>7️⃣</v>
      </c>
      <c r="H5780" t="b">
        <f ca="1">AND(Spins[[#This Row],[Sym1]]=Spins[[#This Row],[Sym2]],Spins[[#This Row],[Sym2]]=Spins[[#This Row],[Sym3]])</f>
        <v>0</v>
      </c>
      <c r="I5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0">
        <f t="shared" si="451"/>
        <v>1</v>
      </c>
      <c r="K5780">
        <f ca="1">Spins[[#This Row],[Mult]]*Spins[[#This Row],[Bet]]</f>
        <v>0</v>
      </c>
      <c r="L5780">
        <f ca="1">Spins[[#This Row],[Payout]]-Spins[[#This Row],[Bet]]</f>
        <v>-1</v>
      </c>
    </row>
    <row r="5781" spans="1:12" x14ac:dyDescent="0.3">
      <c r="A5781">
        <f t="shared" si="447"/>
        <v>5780</v>
      </c>
      <c r="B5781">
        <f t="shared" ca="1" si="448"/>
        <v>12</v>
      </c>
      <c r="C5781" t="str" cm="1">
        <f t="array" aca="1" ref="C5781" ca="1">INDEX(Reel1,Spins[[#This Row],[Stop1]])</f>
        <v>🍋</v>
      </c>
      <c r="D5781">
        <f t="shared" ca="1" si="449"/>
        <v>16</v>
      </c>
      <c r="E5781" t="str" cm="1">
        <f t="array" aca="1" ref="E5781" ca="1">INDEX(Reel2,Spins[[#This Row],[Stop2]])</f>
        <v>🍒</v>
      </c>
      <c r="F5781">
        <f t="shared" ca="1" si="450"/>
        <v>13</v>
      </c>
      <c r="G5781" t="str" cm="1">
        <f t="array" aca="1" ref="G5781" ca="1">INDEX(Reel3,Spins[[#This Row],[Stop3]])</f>
        <v>🍇</v>
      </c>
      <c r="H5781" t="b">
        <f ca="1">AND(Spins[[#This Row],[Sym1]]=Spins[[#This Row],[Sym2]],Spins[[#This Row],[Sym2]]=Spins[[#This Row],[Sym3]])</f>
        <v>0</v>
      </c>
      <c r="I5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1">
        <f t="shared" si="451"/>
        <v>1</v>
      </c>
      <c r="K5781">
        <f ca="1">Spins[[#This Row],[Mult]]*Spins[[#This Row],[Bet]]</f>
        <v>0</v>
      </c>
      <c r="L5781">
        <f ca="1">Spins[[#This Row],[Payout]]-Spins[[#This Row],[Bet]]</f>
        <v>-1</v>
      </c>
    </row>
    <row r="5782" spans="1:12" x14ac:dyDescent="0.3">
      <c r="A5782">
        <f t="shared" si="447"/>
        <v>5781</v>
      </c>
      <c r="B5782">
        <f t="shared" ca="1" si="448"/>
        <v>26</v>
      </c>
      <c r="C5782" t="str" cm="1">
        <f t="array" aca="1" ref="C5782" ca="1">INDEX(Reel1,Spins[[#This Row],[Stop1]])</f>
        <v>🔔</v>
      </c>
      <c r="D5782">
        <f t="shared" ca="1" si="449"/>
        <v>21</v>
      </c>
      <c r="E5782" t="str" cm="1">
        <f t="array" aca="1" ref="E5782" ca="1">INDEX(Reel2,Spins[[#This Row],[Stop2]])</f>
        <v>🍒</v>
      </c>
      <c r="F5782">
        <f t="shared" ca="1" si="450"/>
        <v>29</v>
      </c>
      <c r="G5782" t="str" cm="1">
        <f t="array" aca="1" ref="G5782" ca="1">INDEX(Reel3,Spins[[#This Row],[Stop3]])</f>
        <v>7️⃣</v>
      </c>
      <c r="H5782" t="b">
        <f ca="1">AND(Spins[[#This Row],[Sym1]]=Spins[[#This Row],[Sym2]],Spins[[#This Row],[Sym2]]=Spins[[#This Row],[Sym3]])</f>
        <v>0</v>
      </c>
      <c r="I5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2">
        <f t="shared" si="451"/>
        <v>1</v>
      </c>
      <c r="K5782">
        <f ca="1">Spins[[#This Row],[Mult]]*Spins[[#This Row],[Bet]]</f>
        <v>0</v>
      </c>
      <c r="L5782">
        <f ca="1">Spins[[#This Row],[Payout]]-Spins[[#This Row],[Bet]]</f>
        <v>-1</v>
      </c>
    </row>
    <row r="5783" spans="1:12" x14ac:dyDescent="0.3">
      <c r="A5783">
        <f t="shared" si="447"/>
        <v>5782</v>
      </c>
      <c r="B5783">
        <f t="shared" ca="1" si="448"/>
        <v>23</v>
      </c>
      <c r="C5783" t="str" cm="1">
        <f t="array" aca="1" ref="C5783" ca="1">INDEX(Reel1,Spins[[#This Row],[Stop1]])</f>
        <v>🍇</v>
      </c>
      <c r="D5783">
        <f t="shared" ca="1" si="449"/>
        <v>16</v>
      </c>
      <c r="E5783" t="str" cm="1">
        <f t="array" aca="1" ref="E5783" ca="1">INDEX(Reel2,Spins[[#This Row],[Stop2]])</f>
        <v>🍒</v>
      </c>
      <c r="F5783">
        <f t="shared" ca="1" si="450"/>
        <v>13</v>
      </c>
      <c r="G5783" t="str" cm="1">
        <f t="array" aca="1" ref="G5783" ca="1">INDEX(Reel3,Spins[[#This Row],[Stop3]])</f>
        <v>🍇</v>
      </c>
      <c r="H5783" t="b">
        <f ca="1">AND(Spins[[#This Row],[Sym1]]=Spins[[#This Row],[Sym2]],Spins[[#This Row],[Sym2]]=Spins[[#This Row],[Sym3]])</f>
        <v>0</v>
      </c>
      <c r="I5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3">
        <f t="shared" si="451"/>
        <v>1</v>
      </c>
      <c r="K5783">
        <f ca="1">Spins[[#This Row],[Mult]]*Spins[[#This Row],[Bet]]</f>
        <v>0</v>
      </c>
      <c r="L5783">
        <f ca="1">Spins[[#This Row],[Payout]]-Spins[[#This Row],[Bet]]</f>
        <v>-1</v>
      </c>
    </row>
    <row r="5784" spans="1:12" x14ac:dyDescent="0.3">
      <c r="A5784">
        <f t="shared" si="447"/>
        <v>5783</v>
      </c>
      <c r="B5784">
        <f t="shared" ca="1" si="448"/>
        <v>6</v>
      </c>
      <c r="C5784" t="str" cm="1">
        <f t="array" aca="1" ref="C5784" ca="1">INDEX(Reel1,Spins[[#This Row],[Stop1]])</f>
        <v>🍋</v>
      </c>
      <c r="D5784">
        <f t="shared" ca="1" si="449"/>
        <v>20</v>
      </c>
      <c r="E5784" t="str" cm="1">
        <f t="array" aca="1" ref="E5784" ca="1">INDEX(Reel2,Spins[[#This Row],[Stop2]])</f>
        <v>🍒</v>
      </c>
      <c r="F5784">
        <f t="shared" ca="1" si="450"/>
        <v>8</v>
      </c>
      <c r="G5784" t="str" cm="1">
        <f t="array" aca="1" ref="G5784" ca="1">INDEX(Reel3,Spins[[#This Row],[Stop3]])</f>
        <v>🍒</v>
      </c>
      <c r="H5784" t="b">
        <f ca="1">AND(Spins[[#This Row],[Sym1]]=Spins[[#This Row],[Sym2]],Spins[[#This Row],[Sym2]]=Spins[[#This Row],[Sym3]])</f>
        <v>0</v>
      </c>
      <c r="I5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4">
        <f t="shared" si="451"/>
        <v>1</v>
      </c>
      <c r="K5784">
        <f ca="1">Spins[[#This Row],[Mult]]*Spins[[#This Row],[Bet]]</f>
        <v>0</v>
      </c>
      <c r="L5784">
        <f ca="1">Spins[[#This Row],[Payout]]-Spins[[#This Row],[Bet]]</f>
        <v>-1</v>
      </c>
    </row>
    <row r="5785" spans="1:12" x14ac:dyDescent="0.3">
      <c r="A5785">
        <f t="shared" si="447"/>
        <v>5784</v>
      </c>
      <c r="B5785">
        <f t="shared" ca="1" si="448"/>
        <v>9</v>
      </c>
      <c r="C5785" t="str" cm="1">
        <f t="array" aca="1" ref="C5785" ca="1">INDEX(Reel1,Spins[[#This Row],[Stop1]])</f>
        <v>🍋</v>
      </c>
      <c r="D5785">
        <f t="shared" ca="1" si="449"/>
        <v>27</v>
      </c>
      <c r="E5785" t="str" cm="1">
        <f t="array" aca="1" ref="E5785" ca="1">INDEX(Reel2,Spins[[#This Row],[Stop2]])</f>
        <v>BAR</v>
      </c>
      <c r="F5785">
        <f t="shared" ca="1" si="450"/>
        <v>23</v>
      </c>
      <c r="G5785" t="str" cm="1">
        <f t="array" aca="1" ref="G5785" ca="1">INDEX(Reel3,Spins[[#This Row],[Stop3]])</f>
        <v>BAR</v>
      </c>
      <c r="H5785" t="b">
        <f ca="1">AND(Spins[[#This Row],[Sym1]]=Spins[[#This Row],[Sym2]],Spins[[#This Row],[Sym2]]=Spins[[#This Row],[Sym3]])</f>
        <v>0</v>
      </c>
      <c r="I5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5">
        <f t="shared" si="451"/>
        <v>1</v>
      </c>
      <c r="K5785">
        <f ca="1">Spins[[#This Row],[Mult]]*Spins[[#This Row],[Bet]]</f>
        <v>0</v>
      </c>
      <c r="L5785">
        <f ca="1">Spins[[#This Row],[Payout]]-Spins[[#This Row],[Bet]]</f>
        <v>-1</v>
      </c>
    </row>
    <row r="5786" spans="1:12" x14ac:dyDescent="0.3">
      <c r="A5786">
        <f t="shared" si="447"/>
        <v>5785</v>
      </c>
      <c r="B5786">
        <f t="shared" ca="1" si="448"/>
        <v>10</v>
      </c>
      <c r="C5786" t="str" cm="1">
        <f t="array" aca="1" ref="C5786" ca="1">INDEX(Reel1,Spins[[#This Row],[Stop1]])</f>
        <v>🍋</v>
      </c>
      <c r="D5786">
        <f t="shared" ca="1" si="449"/>
        <v>14</v>
      </c>
      <c r="E5786" t="str" cm="1">
        <f t="array" aca="1" ref="E5786" ca="1">INDEX(Reel2,Spins[[#This Row],[Stop2]])</f>
        <v>🍋</v>
      </c>
      <c r="F5786">
        <f t="shared" ca="1" si="450"/>
        <v>3</v>
      </c>
      <c r="G5786" t="str" cm="1">
        <f t="array" aca="1" ref="G5786" ca="1">INDEX(Reel3,Spins[[#This Row],[Stop3]])</f>
        <v>🍋</v>
      </c>
      <c r="H5786" t="b">
        <f ca="1">AND(Spins[[#This Row],[Sym1]]=Spins[[#This Row],[Sym2]],Spins[[#This Row],[Sym2]]=Spins[[#This Row],[Sym3]])</f>
        <v>1</v>
      </c>
      <c r="I5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786">
        <f t="shared" si="451"/>
        <v>1</v>
      </c>
      <c r="K5786">
        <f ca="1">Spins[[#This Row],[Mult]]*Spins[[#This Row],[Bet]]</f>
        <v>14</v>
      </c>
      <c r="L5786">
        <f ca="1">Spins[[#This Row],[Payout]]-Spins[[#This Row],[Bet]]</f>
        <v>13</v>
      </c>
    </row>
    <row r="5787" spans="1:12" x14ac:dyDescent="0.3">
      <c r="A5787">
        <f t="shared" si="447"/>
        <v>5786</v>
      </c>
      <c r="B5787">
        <f t="shared" ca="1" si="448"/>
        <v>20</v>
      </c>
      <c r="C5787" t="str" cm="1">
        <f t="array" aca="1" ref="C5787" ca="1">INDEX(Reel1,Spins[[#This Row],[Stop1]])</f>
        <v>🍒</v>
      </c>
      <c r="D5787">
        <f t="shared" ca="1" si="449"/>
        <v>8</v>
      </c>
      <c r="E5787" t="str" cm="1">
        <f t="array" aca="1" ref="E5787" ca="1">INDEX(Reel2,Spins[[#This Row],[Stop2]])</f>
        <v>🍋</v>
      </c>
      <c r="F5787">
        <f t="shared" ca="1" si="450"/>
        <v>11</v>
      </c>
      <c r="G5787" t="str" cm="1">
        <f t="array" aca="1" ref="G5787" ca="1">INDEX(Reel3,Spins[[#This Row],[Stop3]])</f>
        <v>🍒</v>
      </c>
      <c r="H5787" t="b">
        <f ca="1">AND(Spins[[#This Row],[Sym1]]=Spins[[#This Row],[Sym2]],Spins[[#This Row],[Sym2]]=Spins[[#This Row],[Sym3]])</f>
        <v>0</v>
      </c>
      <c r="I5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7">
        <f t="shared" si="451"/>
        <v>1</v>
      </c>
      <c r="K5787">
        <f ca="1">Spins[[#This Row],[Mult]]*Spins[[#This Row],[Bet]]</f>
        <v>0</v>
      </c>
      <c r="L5787">
        <f ca="1">Spins[[#This Row],[Payout]]-Spins[[#This Row],[Bet]]</f>
        <v>-1</v>
      </c>
    </row>
    <row r="5788" spans="1:12" x14ac:dyDescent="0.3">
      <c r="A5788">
        <f t="shared" si="447"/>
        <v>5787</v>
      </c>
      <c r="B5788">
        <f t="shared" ca="1" si="448"/>
        <v>8</v>
      </c>
      <c r="C5788" t="str" cm="1">
        <f t="array" aca="1" ref="C5788" ca="1">INDEX(Reel1,Spins[[#This Row],[Stop1]])</f>
        <v>🍋</v>
      </c>
      <c r="D5788">
        <f t="shared" ca="1" si="449"/>
        <v>10</v>
      </c>
      <c r="E5788" t="str" cm="1">
        <f t="array" aca="1" ref="E5788" ca="1">INDEX(Reel2,Spins[[#This Row],[Stop2]])</f>
        <v>🍋</v>
      </c>
      <c r="F5788">
        <f t="shared" ca="1" si="450"/>
        <v>20</v>
      </c>
      <c r="G5788" t="str" cm="1">
        <f t="array" aca="1" ref="G5788" ca="1">INDEX(Reel3,Spins[[#This Row],[Stop3]])</f>
        <v>🔔</v>
      </c>
      <c r="H5788" t="b">
        <f ca="1">AND(Spins[[#This Row],[Sym1]]=Spins[[#This Row],[Sym2]],Spins[[#This Row],[Sym2]]=Spins[[#This Row],[Sym3]])</f>
        <v>0</v>
      </c>
      <c r="I5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788">
        <f t="shared" si="451"/>
        <v>1</v>
      </c>
      <c r="K5788">
        <f ca="1">Spins[[#This Row],[Mult]]*Spins[[#This Row],[Bet]]</f>
        <v>0.6</v>
      </c>
      <c r="L5788">
        <f ca="1">Spins[[#This Row],[Payout]]-Spins[[#This Row],[Bet]]</f>
        <v>-0.4</v>
      </c>
    </row>
    <row r="5789" spans="1:12" x14ac:dyDescent="0.3">
      <c r="A5789">
        <f t="shared" si="447"/>
        <v>5788</v>
      </c>
      <c r="B5789">
        <f t="shared" ca="1" si="448"/>
        <v>20</v>
      </c>
      <c r="C5789" t="str" cm="1">
        <f t="array" aca="1" ref="C5789" ca="1">INDEX(Reel1,Spins[[#This Row],[Stop1]])</f>
        <v>🍒</v>
      </c>
      <c r="D5789">
        <f t="shared" ca="1" si="449"/>
        <v>26</v>
      </c>
      <c r="E5789" t="str" cm="1">
        <f t="array" aca="1" ref="E5789" ca="1">INDEX(Reel2,Spins[[#This Row],[Stop2]])</f>
        <v>🔔</v>
      </c>
      <c r="F5789">
        <f t="shared" ca="1" si="450"/>
        <v>14</v>
      </c>
      <c r="G5789" t="str" cm="1">
        <f t="array" aca="1" ref="G5789" ca="1">INDEX(Reel3,Spins[[#This Row],[Stop3]])</f>
        <v>🍇</v>
      </c>
      <c r="H5789" t="b">
        <f ca="1">AND(Spins[[#This Row],[Sym1]]=Spins[[#This Row],[Sym2]],Spins[[#This Row],[Sym2]]=Spins[[#This Row],[Sym3]])</f>
        <v>0</v>
      </c>
      <c r="I5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89">
        <f t="shared" si="451"/>
        <v>1</v>
      </c>
      <c r="K5789">
        <f ca="1">Spins[[#This Row],[Mult]]*Spins[[#This Row],[Bet]]</f>
        <v>0</v>
      </c>
      <c r="L5789">
        <f ca="1">Spins[[#This Row],[Payout]]-Spins[[#This Row],[Bet]]</f>
        <v>-1</v>
      </c>
    </row>
    <row r="5790" spans="1:12" x14ac:dyDescent="0.3">
      <c r="A5790">
        <f t="shared" si="447"/>
        <v>5789</v>
      </c>
      <c r="B5790">
        <f t="shared" ca="1" si="448"/>
        <v>19</v>
      </c>
      <c r="C5790" t="str" cm="1">
        <f t="array" aca="1" ref="C5790" ca="1">INDEX(Reel1,Spins[[#This Row],[Stop1]])</f>
        <v>🍒</v>
      </c>
      <c r="D5790">
        <f t="shared" ca="1" si="449"/>
        <v>31</v>
      </c>
      <c r="E5790" t="str" cm="1">
        <f t="array" aca="1" ref="E5790" ca="1">INDEX(Reel2,Spins[[#This Row],[Stop2]])</f>
        <v>💎</v>
      </c>
      <c r="F5790">
        <f t="shared" ca="1" si="450"/>
        <v>24</v>
      </c>
      <c r="G5790" t="str" cm="1">
        <f t="array" aca="1" ref="G5790" ca="1">INDEX(Reel3,Spins[[#This Row],[Stop3]])</f>
        <v>BAR</v>
      </c>
      <c r="H5790" t="b">
        <f ca="1">AND(Spins[[#This Row],[Sym1]]=Spins[[#This Row],[Sym2]],Spins[[#This Row],[Sym2]]=Spins[[#This Row],[Sym3]])</f>
        <v>0</v>
      </c>
      <c r="I5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0">
        <f t="shared" si="451"/>
        <v>1</v>
      </c>
      <c r="K5790">
        <f ca="1">Spins[[#This Row],[Mult]]*Spins[[#This Row],[Bet]]</f>
        <v>0</v>
      </c>
      <c r="L5790">
        <f ca="1">Spins[[#This Row],[Payout]]-Spins[[#This Row],[Bet]]</f>
        <v>-1</v>
      </c>
    </row>
    <row r="5791" spans="1:12" x14ac:dyDescent="0.3">
      <c r="A5791">
        <f t="shared" si="447"/>
        <v>5790</v>
      </c>
      <c r="B5791">
        <f t="shared" ca="1" si="448"/>
        <v>31</v>
      </c>
      <c r="C5791" t="str" cm="1">
        <f t="array" aca="1" ref="C5791" ca="1">INDEX(Reel1,Spins[[#This Row],[Stop1]])</f>
        <v>💎</v>
      </c>
      <c r="D5791">
        <f t="shared" ca="1" si="449"/>
        <v>21</v>
      </c>
      <c r="E5791" t="str" cm="1">
        <f t="array" aca="1" ref="E5791" ca="1">INDEX(Reel2,Spins[[#This Row],[Stop2]])</f>
        <v>🍒</v>
      </c>
      <c r="F5791">
        <f t="shared" ca="1" si="450"/>
        <v>20</v>
      </c>
      <c r="G5791" t="str" cm="1">
        <f t="array" aca="1" ref="G5791" ca="1">INDEX(Reel3,Spins[[#This Row],[Stop3]])</f>
        <v>🔔</v>
      </c>
      <c r="H5791" t="b">
        <f ca="1">AND(Spins[[#This Row],[Sym1]]=Spins[[#This Row],[Sym2]],Spins[[#This Row],[Sym2]]=Spins[[#This Row],[Sym3]])</f>
        <v>0</v>
      </c>
      <c r="I5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1">
        <f t="shared" si="451"/>
        <v>1</v>
      </c>
      <c r="K5791">
        <f ca="1">Spins[[#This Row],[Mult]]*Spins[[#This Row],[Bet]]</f>
        <v>0</v>
      </c>
      <c r="L5791">
        <f ca="1">Spins[[#This Row],[Payout]]-Spins[[#This Row],[Bet]]</f>
        <v>-1</v>
      </c>
    </row>
    <row r="5792" spans="1:12" x14ac:dyDescent="0.3">
      <c r="A5792">
        <f t="shared" si="447"/>
        <v>5791</v>
      </c>
      <c r="B5792">
        <f t="shared" ca="1" si="448"/>
        <v>19</v>
      </c>
      <c r="C5792" t="str" cm="1">
        <f t="array" aca="1" ref="C5792" ca="1">INDEX(Reel1,Spins[[#This Row],[Stop1]])</f>
        <v>🍒</v>
      </c>
      <c r="D5792">
        <f t="shared" ca="1" si="449"/>
        <v>4</v>
      </c>
      <c r="E5792" t="str" cm="1">
        <f t="array" aca="1" ref="E5792" ca="1">INDEX(Reel2,Spins[[#This Row],[Stop2]])</f>
        <v>🍋</v>
      </c>
      <c r="F5792">
        <f t="shared" ca="1" si="450"/>
        <v>15</v>
      </c>
      <c r="G5792" t="str" cm="1">
        <f t="array" aca="1" ref="G5792" ca="1">INDEX(Reel3,Spins[[#This Row],[Stop3]])</f>
        <v>🍇</v>
      </c>
      <c r="H5792" t="b">
        <f ca="1">AND(Spins[[#This Row],[Sym1]]=Spins[[#This Row],[Sym2]],Spins[[#This Row],[Sym2]]=Spins[[#This Row],[Sym3]])</f>
        <v>0</v>
      </c>
      <c r="I5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2">
        <f t="shared" si="451"/>
        <v>1</v>
      </c>
      <c r="K5792">
        <f ca="1">Spins[[#This Row],[Mult]]*Spins[[#This Row],[Bet]]</f>
        <v>0</v>
      </c>
      <c r="L5792">
        <f ca="1">Spins[[#This Row],[Payout]]-Spins[[#This Row],[Bet]]</f>
        <v>-1</v>
      </c>
    </row>
    <row r="5793" spans="1:12" x14ac:dyDescent="0.3">
      <c r="A5793">
        <f t="shared" si="447"/>
        <v>5792</v>
      </c>
      <c r="B5793">
        <f t="shared" ca="1" si="448"/>
        <v>30</v>
      </c>
      <c r="C5793" t="str" cm="1">
        <f t="array" aca="1" ref="C5793" ca="1">INDEX(Reel1,Spins[[#This Row],[Stop1]])</f>
        <v>7️⃣</v>
      </c>
      <c r="D5793">
        <f t="shared" ca="1" si="449"/>
        <v>10</v>
      </c>
      <c r="E5793" t="str" cm="1">
        <f t="array" aca="1" ref="E5793" ca="1">INDEX(Reel2,Spins[[#This Row],[Stop2]])</f>
        <v>🍋</v>
      </c>
      <c r="F5793">
        <f t="shared" ca="1" si="450"/>
        <v>26</v>
      </c>
      <c r="G5793" t="str" cm="1">
        <f t="array" aca="1" ref="G5793" ca="1">INDEX(Reel3,Spins[[#This Row],[Stop3]])</f>
        <v>BAR</v>
      </c>
      <c r="H5793" t="b">
        <f ca="1">AND(Spins[[#This Row],[Sym1]]=Spins[[#This Row],[Sym2]],Spins[[#This Row],[Sym2]]=Spins[[#This Row],[Sym3]])</f>
        <v>0</v>
      </c>
      <c r="I5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3">
        <f t="shared" si="451"/>
        <v>1</v>
      </c>
      <c r="K5793">
        <f ca="1">Spins[[#This Row],[Mult]]*Spins[[#This Row],[Bet]]</f>
        <v>0</v>
      </c>
      <c r="L5793">
        <f ca="1">Spins[[#This Row],[Payout]]-Spins[[#This Row],[Bet]]</f>
        <v>-1</v>
      </c>
    </row>
    <row r="5794" spans="1:12" x14ac:dyDescent="0.3">
      <c r="A5794">
        <f t="shared" si="447"/>
        <v>5793</v>
      </c>
      <c r="B5794">
        <f t="shared" ca="1" si="448"/>
        <v>23</v>
      </c>
      <c r="C5794" t="str" cm="1">
        <f t="array" aca="1" ref="C5794" ca="1">INDEX(Reel1,Spins[[#This Row],[Stop1]])</f>
        <v>🍇</v>
      </c>
      <c r="D5794">
        <f t="shared" ca="1" si="449"/>
        <v>2</v>
      </c>
      <c r="E5794" t="str" cm="1">
        <f t="array" aca="1" ref="E5794" ca="1">INDEX(Reel2,Spins[[#This Row],[Stop2]])</f>
        <v>🍋</v>
      </c>
      <c r="F5794">
        <f t="shared" ca="1" si="450"/>
        <v>27</v>
      </c>
      <c r="G5794" t="str" cm="1">
        <f t="array" aca="1" ref="G5794" ca="1">INDEX(Reel3,Spins[[#This Row],[Stop3]])</f>
        <v>7️⃣</v>
      </c>
      <c r="H5794" t="b">
        <f ca="1">AND(Spins[[#This Row],[Sym1]]=Spins[[#This Row],[Sym2]],Spins[[#This Row],[Sym2]]=Spins[[#This Row],[Sym3]])</f>
        <v>0</v>
      </c>
      <c r="I5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4">
        <f t="shared" si="451"/>
        <v>1</v>
      </c>
      <c r="K5794">
        <f ca="1">Spins[[#This Row],[Mult]]*Spins[[#This Row],[Bet]]</f>
        <v>0</v>
      </c>
      <c r="L5794">
        <f ca="1">Spins[[#This Row],[Payout]]-Spins[[#This Row],[Bet]]</f>
        <v>-1</v>
      </c>
    </row>
    <row r="5795" spans="1:12" x14ac:dyDescent="0.3">
      <c r="A5795">
        <f t="shared" si="447"/>
        <v>5794</v>
      </c>
      <c r="B5795">
        <f t="shared" ca="1" si="448"/>
        <v>9</v>
      </c>
      <c r="C5795" t="str" cm="1">
        <f t="array" aca="1" ref="C5795" ca="1">INDEX(Reel1,Spins[[#This Row],[Stop1]])</f>
        <v>🍋</v>
      </c>
      <c r="D5795">
        <f t="shared" ca="1" si="449"/>
        <v>16</v>
      </c>
      <c r="E5795" t="str" cm="1">
        <f t="array" aca="1" ref="E5795" ca="1">INDEX(Reel2,Spins[[#This Row],[Stop2]])</f>
        <v>🍒</v>
      </c>
      <c r="F5795">
        <f t="shared" ca="1" si="450"/>
        <v>31</v>
      </c>
      <c r="G5795" t="str" cm="1">
        <f t="array" aca="1" ref="G5795" ca="1">INDEX(Reel3,Spins[[#This Row],[Stop3]])</f>
        <v>💎</v>
      </c>
      <c r="H5795" t="b">
        <f ca="1">AND(Spins[[#This Row],[Sym1]]=Spins[[#This Row],[Sym2]],Spins[[#This Row],[Sym2]]=Spins[[#This Row],[Sym3]])</f>
        <v>0</v>
      </c>
      <c r="I5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5">
        <f t="shared" si="451"/>
        <v>1</v>
      </c>
      <c r="K5795">
        <f ca="1">Spins[[#This Row],[Mult]]*Spins[[#This Row],[Bet]]</f>
        <v>0</v>
      </c>
      <c r="L5795">
        <f ca="1">Spins[[#This Row],[Payout]]-Spins[[#This Row],[Bet]]</f>
        <v>-1</v>
      </c>
    </row>
    <row r="5796" spans="1:12" x14ac:dyDescent="0.3">
      <c r="A5796">
        <f t="shared" si="447"/>
        <v>5795</v>
      </c>
      <c r="B5796">
        <f t="shared" ca="1" si="448"/>
        <v>6</v>
      </c>
      <c r="C5796" t="str" cm="1">
        <f t="array" aca="1" ref="C5796" ca="1">INDEX(Reel1,Spins[[#This Row],[Stop1]])</f>
        <v>🍋</v>
      </c>
      <c r="D5796">
        <f t="shared" ca="1" si="449"/>
        <v>17</v>
      </c>
      <c r="E5796" t="str" cm="1">
        <f t="array" aca="1" ref="E5796" ca="1">INDEX(Reel2,Spins[[#This Row],[Stop2]])</f>
        <v>🍒</v>
      </c>
      <c r="F5796">
        <f t="shared" ca="1" si="450"/>
        <v>23</v>
      </c>
      <c r="G5796" t="str" cm="1">
        <f t="array" aca="1" ref="G5796" ca="1">INDEX(Reel3,Spins[[#This Row],[Stop3]])</f>
        <v>BAR</v>
      </c>
      <c r="H5796" t="b">
        <f ca="1">AND(Spins[[#This Row],[Sym1]]=Spins[[#This Row],[Sym2]],Spins[[#This Row],[Sym2]]=Spins[[#This Row],[Sym3]])</f>
        <v>0</v>
      </c>
      <c r="I5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6">
        <f t="shared" si="451"/>
        <v>1</v>
      </c>
      <c r="K5796">
        <f ca="1">Spins[[#This Row],[Mult]]*Spins[[#This Row],[Bet]]</f>
        <v>0</v>
      </c>
      <c r="L5796">
        <f ca="1">Spins[[#This Row],[Payout]]-Spins[[#This Row],[Bet]]</f>
        <v>-1</v>
      </c>
    </row>
    <row r="5797" spans="1:12" x14ac:dyDescent="0.3">
      <c r="A5797">
        <f t="shared" si="447"/>
        <v>5796</v>
      </c>
      <c r="B5797">
        <f t="shared" ca="1" si="448"/>
        <v>18</v>
      </c>
      <c r="C5797" t="str" cm="1">
        <f t="array" aca="1" ref="C5797" ca="1">INDEX(Reel1,Spins[[#This Row],[Stop1]])</f>
        <v>🍒</v>
      </c>
      <c r="D5797">
        <f t="shared" ca="1" si="449"/>
        <v>13</v>
      </c>
      <c r="E5797" t="str" cm="1">
        <f t="array" aca="1" ref="E5797" ca="1">INDEX(Reel2,Spins[[#This Row],[Stop2]])</f>
        <v>🍋</v>
      </c>
      <c r="F5797">
        <f t="shared" ca="1" si="450"/>
        <v>31</v>
      </c>
      <c r="G5797" t="str" cm="1">
        <f t="array" aca="1" ref="G5797" ca="1">INDEX(Reel3,Spins[[#This Row],[Stop3]])</f>
        <v>💎</v>
      </c>
      <c r="H5797" t="b">
        <f ca="1">AND(Spins[[#This Row],[Sym1]]=Spins[[#This Row],[Sym2]],Spins[[#This Row],[Sym2]]=Spins[[#This Row],[Sym3]])</f>
        <v>0</v>
      </c>
      <c r="I5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7">
        <f t="shared" si="451"/>
        <v>1</v>
      </c>
      <c r="K5797">
        <f ca="1">Spins[[#This Row],[Mult]]*Spins[[#This Row],[Bet]]</f>
        <v>0</v>
      </c>
      <c r="L5797">
        <f ca="1">Spins[[#This Row],[Payout]]-Spins[[#This Row],[Bet]]</f>
        <v>-1</v>
      </c>
    </row>
    <row r="5798" spans="1:12" x14ac:dyDescent="0.3">
      <c r="A5798">
        <f t="shared" si="447"/>
        <v>5797</v>
      </c>
      <c r="B5798">
        <f t="shared" ca="1" si="448"/>
        <v>22</v>
      </c>
      <c r="C5798" t="str" cm="1">
        <f t="array" aca="1" ref="C5798" ca="1">INDEX(Reel1,Spins[[#This Row],[Stop1]])</f>
        <v>🍇</v>
      </c>
      <c r="D5798">
        <f t="shared" ca="1" si="449"/>
        <v>5</v>
      </c>
      <c r="E5798" t="str" cm="1">
        <f t="array" aca="1" ref="E5798" ca="1">INDEX(Reel2,Spins[[#This Row],[Stop2]])</f>
        <v>🍋</v>
      </c>
      <c r="F5798">
        <f t="shared" ca="1" si="450"/>
        <v>21</v>
      </c>
      <c r="G5798" t="str" cm="1">
        <f t="array" aca="1" ref="G5798" ca="1">INDEX(Reel3,Spins[[#This Row],[Stop3]])</f>
        <v>🔔</v>
      </c>
      <c r="H5798" t="b">
        <f ca="1">AND(Spins[[#This Row],[Sym1]]=Spins[[#This Row],[Sym2]],Spins[[#This Row],[Sym2]]=Spins[[#This Row],[Sym3]])</f>
        <v>0</v>
      </c>
      <c r="I5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8">
        <f t="shared" si="451"/>
        <v>1</v>
      </c>
      <c r="K5798">
        <f ca="1">Spins[[#This Row],[Mult]]*Spins[[#This Row],[Bet]]</f>
        <v>0</v>
      </c>
      <c r="L5798">
        <f ca="1">Spins[[#This Row],[Payout]]-Spins[[#This Row],[Bet]]</f>
        <v>-1</v>
      </c>
    </row>
    <row r="5799" spans="1:12" x14ac:dyDescent="0.3">
      <c r="A5799">
        <f t="shared" si="447"/>
        <v>5798</v>
      </c>
      <c r="B5799">
        <f t="shared" ca="1" si="448"/>
        <v>4</v>
      </c>
      <c r="C5799" t="str" cm="1">
        <f t="array" aca="1" ref="C5799" ca="1">INDEX(Reel1,Spins[[#This Row],[Stop1]])</f>
        <v>🍋</v>
      </c>
      <c r="D5799">
        <f t="shared" ca="1" si="449"/>
        <v>19</v>
      </c>
      <c r="E5799" t="str" cm="1">
        <f t="array" aca="1" ref="E5799" ca="1">INDEX(Reel2,Spins[[#This Row],[Stop2]])</f>
        <v>🍒</v>
      </c>
      <c r="F5799">
        <f t="shared" ca="1" si="450"/>
        <v>20</v>
      </c>
      <c r="G5799" t="str" cm="1">
        <f t="array" aca="1" ref="G5799" ca="1">INDEX(Reel3,Spins[[#This Row],[Stop3]])</f>
        <v>🔔</v>
      </c>
      <c r="H5799" t="b">
        <f ca="1">AND(Spins[[#This Row],[Sym1]]=Spins[[#This Row],[Sym2]],Spins[[#This Row],[Sym2]]=Spins[[#This Row],[Sym3]])</f>
        <v>0</v>
      </c>
      <c r="I5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799">
        <f t="shared" si="451"/>
        <v>1</v>
      </c>
      <c r="K5799">
        <f ca="1">Spins[[#This Row],[Mult]]*Spins[[#This Row],[Bet]]</f>
        <v>0</v>
      </c>
      <c r="L5799">
        <f ca="1">Spins[[#This Row],[Payout]]-Spins[[#This Row],[Bet]]</f>
        <v>-1</v>
      </c>
    </row>
    <row r="5800" spans="1:12" x14ac:dyDescent="0.3">
      <c r="A5800">
        <f t="shared" si="447"/>
        <v>5799</v>
      </c>
      <c r="B5800">
        <f t="shared" ca="1" si="448"/>
        <v>22</v>
      </c>
      <c r="C5800" t="str" cm="1">
        <f t="array" aca="1" ref="C5800" ca="1">INDEX(Reel1,Spins[[#This Row],[Stop1]])</f>
        <v>🍇</v>
      </c>
      <c r="D5800">
        <f t="shared" ca="1" si="449"/>
        <v>20</v>
      </c>
      <c r="E5800" t="str" cm="1">
        <f t="array" aca="1" ref="E5800" ca="1">INDEX(Reel2,Spins[[#This Row],[Stop2]])</f>
        <v>🍒</v>
      </c>
      <c r="F5800">
        <f t="shared" ca="1" si="450"/>
        <v>2</v>
      </c>
      <c r="G5800" t="str" cm="1">
        <f t="array" aca="1" ref="G5800" ca="1">INDEX(Reel3,Spins[[#This Row],[Stop3]])</f>
        <v>🍋</v>
      </c>
      <c r="H5800" t="b">
        <f ca="1">AND(Spins[[#This Row],[Sym1]]=Spins[[#This Row],[Sym2]],Spins[[#This Row],[Sym2]]=Spins[[#This Row],[Sym3]])</f>
        <v>0</v>
      </c>
      <c r="I5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00">
        <f t="shared" si="451"/>
        <v>1</v>
      </c>
      <c r="K5800">
        <f ca="1">Spins[[#This Row],[Mult]]*Spins[[#This Row],[Bet]]</f>
        <v>0</v>
      </c>
      <c r="L5800">
        <f ca="1">Spins[[#This Row],[Payout]]-Spins[[#This Row],[Bet]]</f>
        <v>-1</v>
      </c>
    </row>
    <row r="5801" spans="1:12" x14ac:dyDescent="0.3">
      <c r="A5801">
        <f t="shared" si="447"/>
        <v>5800</v>
      </c>
      <c r="B5801">
        <f t="shared" ca="1" si="448"/>
        <v>23</v>
      </c>
      <c r="C5801" t="str" cm="1">
        <f t="array" aca="1" ref="C5801" ca="1">INDEX(Reel1,Spins[[#This Row],[Stop1]])</f>
        <v>🍇</v>
      </c>
      <c r="D5801">
        <f t="shared" ca="1" si="449"/>
        <v>13</v>
      </c>
      <c r="E5801" t="str" cm="1">
        <f t="array" aca="1" ref="E5801" ca="1">INDEX(Reel2,Spins[[#This Row],[Stop2]])</f>
        <v>🍋</v>
      </c>
      <c r="F5801">
        <f t="shared" ca="1" si="450"/>
        <v>8</v>
      </c>
      <c r="G5801" t="str" cm="1">
        <f t="array" aca="1" ref="G5801" ca="1">INDEX(Reel3,Spins[[#This Row],[Stop3]])</f>
        <v>🍒</v>
      </c>
      <c r="H5801" t="b">
        <f ca="1">AND(Spins[[#This Row],[Sym1]]=Spins[[#This Row],[Sym2]],Spins[[#This Row],[Sym2]]=Spins[[#This Row],[Sym3]])</f>
        <v>0</v>
      </c>
      <c r="I5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01">
        <f t="shared" si="451"/>
        <v>1</v>
      </c>
      <c r="K5801">
        <f ca="1">Spins[[#This Row],[Mult]]*Spins[[#This Row],[Bet]]</f>
        <v>0</v>
      </c>
      <c r="L5801">
        <f ca="1">Spins[[#This Row],[Payout]]-Spins[[#This Row],[Bet]]</f>
        <v>-1</v>
      </c>
    </row>
    <row r="5802" spans="1:12" x14ac:dyDescent="0.3">
      <c r="A5802">
        <f t="shared" si="447"/>
        <v>5801</v>
      </c>
      <c r="B5802">
        <f t="shared" ca="1" si="448"/>
        <v>6</v>
      </c>
      <c r="C5802" t="str" cm="1">
        <f t="array" aca="1" ref="C5802" ca="1">INDEX(Reel1,Spins[[#This Row],[Stop1]])</f>
        <v>🍋</v>
      </c>
      <c r="D5802">
        <f t="shared" ca="1" si="449"/>
        <v>10</v>
      </c>
      <c r="E5802" t="str" cm="1">
        <f t="array" aca="1" ref="E5802" ca="1">INDEX(Reel2,Spins[[#This Row],[Stop2]])</f>
        <v>🍋</v>
      </c>
      <c r="F5802">
        <f t="shared" ca="1" si="450"/>
        <v>11</v>
      </c>
      <c r="G5802" t="str" cm="1">
        <f t="array" aca="1" ref="G5802" ca="1">INDEX(Reel3,Spins[[#This Row],[Stop3]])</f>
        <v>🍒</v>
      </c>
      <c r="H5802" t="b">
        <f ca="1">AND(Spins[[#This Row],[Sym1]]=Spins[[#This Row],[Sym2]],Spins[[#This Row],[Sym2]]=Spins[[#This Row],[Sym3]])</f>
        <v>0</v>
      </c>
      <c r="I5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02">
        <f t="shared" si="451"/>
        <v>1</v>
      </c>
      <c r="K5802">
        <f ca="1">Spins[[#This Row],[Mult]]*Spins[[#This Row],[Bet]]</f>
        <v>0.6</v>
      </c>
      <c r="L5802">
        <f ca="1">Spins[[#This Row],[Payout]]-Spins[[#This Row],[Bet]]</f>
        <v>-0.4</v>
      </c>
    </row>
    <row r="5803" spans="1:12" x14ac:dyDescent="0.3">
      <c r="A5803">
        <f t="shared" si="447"/>
        <v>5802</v>
      </c>
      <c r="B5803">
        <f t="shared" ca="1" si="448"/>
        <v>6</v>
      </c>
      <c r="C5803" t="str" cm="1">
        <f t="array" aca="1" ref="C5803" ca="1">INDEX(Reel1,Spins[[#This Row],[Stop1]])</f>
        <v>🍋</v>
      </c>
      <c r="D5803">
        <f t="shared" ca="1" si="449"/>
        <v>13</v>
      </c>
      <c r="E5803" t="str" cm="1">
        <f t="array" aca="1" ref="E5803" ca="1">INDEX(Reel2,Spins[[#This Row],[Stop2]])</f>
        <v>🍋</v>
      </c>
      <c r="F5803">
        <f t="shared" ca="1" si="450"/>
        <v>16</v>
      </c>
      <c r="G5803" t="str" cm="1">
        <f t="array" aca="1" ref="G5803" ca="1">INDEX(Reel3,Spins[[#This Row],[Stop3]])</f>
        <v>🍇</v>
      </c>
      <c r="H5803" t="b">
        <f ca="1">AND(Spins[[#This Row],[Sym1]]=Spins[[#This Row],[Sym2]],Spins[[#This Row],[Sym2]]=Spins[[#This Row],[Sym3]])</f>
        <v>0</v>
      </c>
      <c r="I5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03">
        <f t="shared" si="451"/>
        <v>1</v>
      </c>
      <c r="K5803">
        <f ca="1">Spins[[#This Row],[Mult]]*Spins[[#This Row],[Bet]]</f>
        <v>0.6</v>
      </c>
      <c r="L5803">
        <f ca="1">Spins[[#This Row],[Payout]]-Spins[[#This Row],[Bet]]</f>
        <v>-0.4</v>
      </c>
    </row>
    <row r="5804" spans="1:12" x14ac:dyDescent="0.3">
      <c r="A5804">
        <f t="shared" si="447"/>
        <v>5803</v>
      </c>
      <c r="B5804">
        <f t="shared" ca="1" si="448"/>
        <v>7</v>
      </c>
      <c r="C5804" t="str" cm="1">
        <f t="array" aca="1" ref="C5804" ca="1">INDEX(Reel1,Spins[[#This Row],[Stop1]])</f>
        <v>🍋</v>
      </c>
      <c r="D5804">
        <f t="shared" ca="1" si="449"/>
        <v>20</v>
      </c>
      <c r="E5804" t="str" cm="1">
        <f t="array" aca="1" ref="E5804" ca="1">INDEX(Reel2,Spins[[#This Row],[Stop2]])</f>
        <v>🍒</v>
      </c>
      <c r="F5804">
        <f t="shared" ca="1" si="450"/>
        <v>16</v>
      </c>
      <c r="G5804" t="str" cm="1">
        <f t="array" aca="1" ref="G5804" ca="1">INDEX(Reel3,Spins[[#This Row],[Stop3]])</f>
        <v>🍇</v>
      </c>
      <c r="H5804" t="b">
        <f ca="1">AND(Spins[[#This Row],[Sym1]]=Spins[[#This Row],[Sym2]],Spins[[#This Row],[Sym2]]=Spins[[#This Row],[Sym3]])</f>
        <v>0</v>
      </c>
      <c r="I5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04">
        <f t="shared" si="451"/>
        <v>1</v>
      </c>
      <c r="K5804">
        <f ca="1">Spins[[#This Row],[Mult]]*Spins[[#This Row],[Bet]]</f>
        <v>0</v>
      </c>
      <c r="L5804">
        <f ca="1">Spins[[#This Row],[Payout]]-Spins[[#This Row],[Bet]]</f>
        <v>-1</v>
      </c>
    </row>
    <row r="5805" spans="1:12" x14ac:dyDescent="0.3">
      <c r="A5805">
        <f t="shared" si="447"/>
        <v>5804</v>
      </c>
      <c r="B5805">
        <f t="shared" ca="1" si="448"/>
        <v>29</v>
      </c>
      <c r="C5805" t="str" cm="1">
        <f t="array" aca="1" ref="C5805" ca="1">INDEX(Reel1,Spins[[#This Row],[Stop1]])</f>
        <v>7️⃣</v>
      </c>
      <c r="D5805">
        <f t="shared" ca="1" si="449"/>
        <v>26</v>
      </c>
      <c r="E5805" t="str" cm="1">
        <f t="array" aca="1" ref="E5805" ca="1">INDEX(Reel2,Spins[[#This Row],[Stop2]])</f>
        <v>🔔</v>
      </c>
      <c r="F5805">
        <f t="shared" ca="1" si="450"/>
        <v>20</v>
      </c>
      <c r="G5805" t="str" cm="1">
        <f t="array" aca="1" ref="G5805" ca="1">INDEX(Reel3,Spins[[#This Row],[Stop3]])</f>
        <v>🔔</v>
      </c>
      <c r="H5805" t="b">
        <f ca="1">AND(Spins[[#This Row],[Sym1]]=Spins[[#This Row],[Sym2]],Spins[[#This Row],[Sym2]]=Spins[[#This Row],[Sym3]])</f>
        <v>0</v>
      </c>
      <c r="I5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05">
        <f t="shared" si="451"/>
        <v>1</v>
      </c>
      <c r="K5805">
        <f ca="1">Spins[[#This Row],[Mult]]*Spins[[#This Row],[Bet]]</f>
        <v>0</v>
      </c>
      <c r="L5805">
        <f ca="1">Spins[[#This Row],[Payout]]-Spins[[#This Row],[Bet]]</f>
        <v>-1</v>
      </c>
    </row>
    <row r="5806" spans="1:12" x14ac:dyDescent="0.3">
      <c r="A5806">
        <f t="shared" si="447"/>
        <v>5805</v>
      </c>
      <c r="B5806">
        <f t="shared" ca="1" si="448"/>
        <v>7</v>
      </c>
      <c r="C5806" t="str" cm="1">
        <f t="array" aca="1" ref="C5806" ca="1">INDEX(Reel1,Spins[[#This Row],[Stop1]])</f>
        <v>🍋</v>
      </c>
      <c r="D5806">
        <f t="shared" ca="1" si="449"/>
        <v>3</v>
      </c>
      <c r="E5806" t="str" cm="1">
        <f t="array" aca="1" ref="E5806" ca="1">INDEX(Reel2,Spins[[#This Row],[Stop2]])</f>
        <v>🍋</v>
      </c>
      <c r="F5806">
        <f t="shared" ca="1" si="450"/>
        <v>5</v>
      </c>
      <c r="G5806" t="str" cm="1">
        <f t="array" aca="1" ref="G5806" ca="1">INDEX(Reel3,Spins[[#This Row],[Stop3]])</f>
        <v>🍋</v>
      </c>
      <c r="H5806" t="b">
        <f ca="1">AND(Spins[[#This Row],[Sym1]]=Spins[[#This Row],[Sym2]],Spins[[#This Row],[Sym2]]=Spins[[#This Row],[Sym3]])</f>
        <v>1</v>
      </c>
      <c r="I5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806">
        <f t="shared" si="451"/>
        <v>1</v>
      </c>
      <c r="K5806">
        <f ca="1">Spins[[#This Row],[Mult]]*Spins[[#This Row],[Bet]]</f>
        <v>14</v>
      </c>
      <c r="L5806">
        <f ca="1">Spins[[#This Row],[Payout]]-Spins[[#This Row],[Bet]]</f>
        <v>13</v>
      </c>
    </row>
    <row r="5807" spans="1:12" x14ac:dyDescent="0.3">
      <c r="A5807">
        <f t="shared" si="447"/>
        <v>5806</v>
      </c>
      <c r="B5807">
        <f t="shared" ca="1" si="448"/>
        <v>27</v>
      </c>
      <c r="C5807" t="str" cm="1">
        <f t="array" aca="1" ref="C5807" ca="1">INDEX(Reel1,Spins[[#This Row],[Stop1]])</f>
        <v>BAR</v>
      </c>
      <c r="D5807">
        <f t="shared" ca="1" si="449"/>
        <v>17</v>
      </c>
      <c r="E5807" t="str" cm="1">
        <f t="array" aca="1" ref="E5807" ca="1">INDEX(Reel2,Spins[[#This Row],[Stop2]])</f>
        <v>🍒</v>
      </c>
      <c r="F5807">
        <f t="shared" ca="1" si="450"/>
        <v>31</v>
      </c>
      <c r="G5807" t="str" cm="1">
        <f t="array" aca="1" ref="G5807" ca="1">INDEX(Reel3,Spins[[#This Row],[Stop3]])</f>
        <v>💎</v>
      </c>
      <c r="H5807" t="b">
        <f ca="1">AND(Spins[[#This Row],[Sym1]]=Spins[[#This Row],[Sym2]],Spins[[#This Row],[Sym2]]=Spins[[#This Row],[Sym3]])</f>
        <v>0</v>
      </c>
      <c r="I5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07">
        <f t="shared" si="451"/>
        <v>1</v>
      </c>
      <c r="K5807">
        <f ca="1">Spins[[#This Row],[Mult]]*Spins[[#This Row],[Bet]]</f>
        <v>0</v>
      </c>
      <c r="L5807">
        <f ca="1">Spins[[#This Row],[Payout]]-Spins[[#This Row],[Bet]]</f>
        <v>-1</v>
      </c>
    </row>
    <row r="5808" spans="1:12" x14ac:dyDescent="0.3">
      <c r="A5808">
        <f t="shared" si="447"/>
        <v>5807</v>
      </c>
      <c r="B5808">
        <f t="shared" ca="1" si="448"/>
        <v>30</v>
      </c>
      <c r="C5808" t="str" cm="1">
        <f t="array" aca="1" ref="C5808" ca="1">INDEX(Reel1,Spins[[#This Row],[Stop1]])</f>
        <v>7️⃣</v>
      </c>
      <c r="D5808">
        <f t="shared" ca="1" si="449"/>
        <v>20</v>
      </c>
      <c r="E5808" t="str" cm="1">
        <f t="array" aca="1" ref="E5808" ca="1">INDEX(Reel2,Spins[[#This Row],[Stop2]])</f>
        <v>🍒</v>
      </c>
      <c r="F5808">
        <f t="shared" ca="1" si="450"/>
        <v>3</v>
      </c>
      <c r="G5808" t="str" cm="1">
        <f t="array" aca="1" ref="G5808" ca="1">INDEX(Reel3,Spins[[#This Row],[Stop3]])</f>
        <v>🍋</v>
      </c>
      <c r="H5808" t="b">
        <f ca="1">AND(Spins[[#This Row],[Sym1]]=Spins[[#This Row],[Sym2]],Spins[[#This Row],[Sym2]]=Spins[[#This Row],[Sym3]])</f>
        <v>0</v>
      </c>
      <c r="I5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08">
        <f t="shared" si="451"/>
        <v>1</v>
      </c>
      <c r="K5808">
        <f ca="1">Spins[[#This Row],[Mult]]*Spins[[#This Row],[Bet]]</f>
        <v>0</v>
      </c>
      <c r="L5808">
        <f ca="1">Spins[[#This Row],[Payout]]-Spins[[#This Row],[Bet]]</f>
        <v>-1</v>
      </c>
    </row>
    <row r="5809" spans="1:12" x14ac:dyDescent="0.3">
      <c r="A5809">
        <f t="shared" si="447"/>
        <v>5808</v>
      </c>
      <c r="B5809">
        <f t="shared" ca="1" si="448"/>
        <v>20</v>
      </c>
      <c r="C5809" t="str" cm="1">
        <f t="array" aca="1" ref="C5809" ca="1">INDEX(Reel1,Spins[[#This Row],[Stop1]])</f>
        <v>🍒</v>
      </c>
      <c r="D5809">
        <f t="shared" ca="1" si="449"/>
        <v>30</v>
      </c>
      <c r="E5809" t="str" cm="1">
        <f t="array" aca="1" ref="E5809" ca="1">INDEX(Reel2,Spins[[#This Row],[Stop2]])</f>
        <v>7️⃣</v>
      </c>
      <c r="F5809">
        <f t="shared" ca="1" si="450"/>
        <v>26</v>
      </c>
      <c r="G5809" t="str" cm="1">
        <f t="array" aca="1" ref="G5809" ca="1">INDEX(Reel3,Spins[[#This Row],[Stop3]])</f>
        <v>BAR</v>
      </c>
      <c r="H5809" t="b">
        <f ca="1">AND(Spins[[#This Row],[Sym1]]=Spins[[#This Row],[Sym2]],Spins[[#This Row],[Sym2]]=Spins[[#This Row],[Sym3]])</f>
        <v>0</v>
      </c>
      <c r="I5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09">
        <f t="shared" si="451"/>
        <v>1</v>
      </c>
      <c r="K5809">
        <f ca="1">Spins[[#This Row],[Mult]]*Spins[[#This Row],[Bet]]</f>
        <v>0</v>
      </c>
      <c r="L5809">
        <f ca="1">Spins[[#This Row],[Payout]]-Spins[[#This Row],[Bet]]</f>
        <v>-1</v>
      </c>
    </row>
    <row r="5810" spans="1:12" x14ac:dyDescent="0.3">
      <c r="A5810">
        <f t="shared" si="447"/>
        <v>5809</v>
      </c>
      <c r="B5810">
        <f t="shared" ca="1" si="448"/>
        <v>6</v>
      </c>
      <c r="C5810" t="str" cm="1">
        <f t="array" aca="1" ref="C5810" ca="1">INDEX(Reel1,Spins[[#This Row],[Stop1]])</f>
        <v>🍋</v>
      </c>
      <c r="D5810">
        <f t="shared" ca="1" si="449"/>
        <v>16</v>
      </c>
      <c r="E5810" t="str" cm="1">
        <f t="array" aca="1" ref="E5810" ca="1">INDEX(Reel2,Spins[[#This Row],[Stop2]])</f>
        <v>🍒</v>
      </c>
      <c r="F5810">
        <f t="shared" ca="1" si="450"/>
        <v>4</v>
      </c>
      <c r="G5810" t="str" cm="1">
        <f t="array" aca="1" ref="G5810" ca="1">INDEX(Reel3,Spins[[#This Row],[Stop3]])</f>
        <v>🍋</v>
      </c>
      <c r="H5810" t="b">
        <f ca="1">AND(Spins[[#This Row],[Sym1]]=Spins[[#This Row],[Sym2]],Spins[[#This Row],[Sym2]]=Spins[[#This Row],[Sym3]])</f>
        <v>0</v>
      </c>
      <c r="I5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10">
        <f t="shared" si="451"/>
        <v>1</v>
      </c>
      <c r="K5810">
        <f ca="1">Spins[[#This Row],[Mult]]*Spins[[#This Row],[Bet]]</f>
        <v>0</v>
      </c>
      <c r="L5810">
        <f ca="1">Spins[[#This Row],[Payout]]-Spins[[#This Row],[Bet]]</f>
        <v>-1</v>
      </c>
    </row>
    <row r="5811" spans="1:12" x14ac:dyDescent="0.3">
      <c r="A5811">
        <f t="shared" si="447"/>
        <v>5810</v>
      </c>
      <c r="B5811">
        <f t="shared" ca="1" si="448"/>
        <v>12</v>
      </c>
      <c r="C5811" t="str" cm="1">
        <f t="array" aca="1" ref="C5811" ca="1">INDEX(Reel1,Spins[[#This Row],[Stop1]])</f>
        <v>🍋</v>
      </c>
      <c r="D5811">
        <f t="shared" ca="1" si="449"/>
        <v>6</v>
      </c>
      <c r="E5811" t="str" cm="1">
        <f t="array" aca="1" ref="E5811" ca="1">INDEX(Reel2,Spins[[#This Row],[Stop2]])</f>
        <v>🍋</v>
      </c>
      <c r="F5811">
        <f t="shared" ca="1" si="450"/>
        <v>24</v>
      </c>
      <c r="G5811" t="str" cm="1">
        <f t="array" aca="1" ref="G5811" ca="1">INDEX(Reel3,Spins[[#This Row],[Stop3]])</f>
        <v>BAR</v>
      </c>
      <c r="H5811" t="b">
        <f ca="1">AND(Spins[[#This Row],[Sym1]]=Spins[[#This Row],[Sym2]],Spins[[#This Row],[Sym2]]=Spins[[#This Row],[Sym3]])</f>
        <v>0</v>
      </c>
      <c r="I5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11">
        <f t="shared" si="451"/>
        <v>1</v>
      </c>
      <c r="K5811">
        <f ca="1">Spins[[#This Row],[Mult]]*Spins[[#This Row],[Bet]]</f>
        <v>0.6</v>
      </c>
      <c r="L5811">
        <f ca="1">Spins[[#This Row],[Payout]]-Spins[[#This Row],[Bet]]</f>
        <v>-0.4</v>
      </c>
    </row>
    <row r="5812" spans="1:12" x14ac:dyDescent="0.3">
      <c r="A5812">
        <f t="shared" si="447"/>
        <v>5811</v>
      </c>
      <c r="B5812">
        <f t="shared" ca="1" si="448"/>
        <v>6</v>
      </c>
      <c r="C5812" t="str" cm="1">
        <f t="array" aca="1" ref="C5812" ca="1">INDEX(Reel1,Spins[[#This Row],[Stop1]])</f>
        <v>🍋</v>
      </c>
      <c r="D5812">
        <f t="shared" ca="1" si="449"/>
        <v>24</v>
      </c>
      <c r="E5812" t="str" cm="1">
        <f t="array" aca="1" ref="E5812" ca="1">INDEX(Reel2,Spins[[#This Row],[Stop2]])</f>
        <v>🍇</v>
      </c>
      <c r="F5812">
        <f t="shared" ca="1" si="450"/>
        <v>10</v>
      </c>
      <c r="G5812" t="str" cm="1">
        <f t="array" aca="1" ref="G5812" ca="1">INDEX(Reel3,Spins[[#This Row],[Stop3]])</f>
        <v>🍒</v>
      </c>
      <c r="H5812" t="b">
        <f ca="1">AND(Spins[[#This Row],[Sym1]]=Spins[[#This Row],[Sym2]],Spins[[#This Row],[Sym2]]=Spins[[#This Row],[Sym3]])</f>
        <v>0</v>
      </c>
      <c r="I5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12">
        <f t="shared" si="451"/>
        <v>1</v>
      </c>
      <c r="K5812">
        <f ca="1">Spins[[#This Row],[Mult]]*Spins[[#This Row],[Bet]]</f>
        <v>0</v>
      </c>
      <c r="L5812">
        <f ca="1">Spins[[#This Row],[Payout]]-Spins[[#This Row],[Bet]]</f>
        <v>-1</v>
      </c>
    </row>
    <row r="5813" spans="1:12" x14ac:dyDescent="0.3">
      <c r="A5813">
        <f t="shared" si="447"/>
        <v>5812</v>
      </c>
      <c r="B5813">
        <f t="shared" ca="1" si="448"/>
        <v>8</v>
      </c>
      <c r="C5813" t="str" cm="1">
        <f t="array" aca="1" ref="C5813" ca="1">INDEX(Reel1,Spins[[#This Row],[Stop1]])</f>
        <v>🍋</v>
      </c>
      <c r="D5813">
        <f t="shared" ca="1" si="449"/>
        <v>15</v>
      </c>
      <c r="E5813" t="str" cm="1">
        <f t="array" aca="1" ref="E5813" ca="1">INDEX(Reel2,Spins[[#This Row],[Stop2]])</f>
        <v>🍒</v>
      </c>
      <c r="F5813">
        <f t="shared" ca="1" si="450"/>
        <v>30</v>
      </c>
      <c r="G5813" t="str" cm="1">
        <f t="array" aca="1" ref="G5813" ca="1">INDEX(Reel3,Spins[[#This Row],[Stop3]])</f>
        <v>💎</v>
      </c>
      <c r="H5813" t="b">
        <f ca="1">AND(Spins[[#This Row],[Sym1]]=Spins[[#This Row],[Sym2]],Spins[[#This Row],[Sym2]]=Spins[[#This Row],[Sym3]])</f>
        <v>0</v>
      </c>
      <c r="I5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13">
        <f t="shared" si="451"/>
        <v>1</v>
      </c>
      <c r="K5813">
        <f ca="1">Spins[[#This Row],[Mult]]*Spins[[#This Row],[Bet]]</f>
        <v>0</v>
      </c>
      <c r="L5813">
        <f ca="1">Spins[[#This Row],[Payout]]-Spins[[#This Row],[Bet]]</f>
        <v>-1</v>
      </c>
    </row>
    <row r="5814" spans="1:12" x14ac:dyDescent="0.3">
      <c r="A5814">
        <f t="shared" si="447"/>
        <v>5813</v>
      </c>
      <c r="B5814">
        <f t="shared" ca="1" si="448"/>
        <v>23</v>
      </c>
      <c r="C5814" t="str" cm="1">
        <f t="array" aca="1" ref="C5814" ca="1">INDEX(Reel1,Spins[[#This Row],[Stop1]])</f>
        <v>🍇</v>
      </c>
      <c r="D5814">
        <f t="shared" ca="1" si="449"/>
        <v>28</v>
      </c>
      <c r="E5814" t="str" cm="1">
        <f t="array" aca="1" ref="E5814" ca="1">INDEX(Reel2,Spins[[#This Row],[Stop2]])</f>
        <v>BAR</v>
      </c>
      <c r="F5814">
        <f t="shared" ca="1" si="450"/>
        <v>4</v>
      </c>
      <c r="G5814" t="str" cm="1">
        <f t="array" aca="1" ref="G5814" ca="1">INDEX(Reel3,Spins[[#This Row],[Stop3]])</f>
        <v>🍋</v>
      </c>
      <c r="H5814" t="b">
        <f ca="1">AND(Spins[[#This Row],[Sym1]]=Spins[[#This Row],[Sym2]],Spins[[#This Row],[Sym2]]=Spins[[#This Row],[Sym3]])</f>
        <v>0</v>
      </c>
      <c r="I5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14">
        <f t="shared" si="451"/>
        <v>1</v>
      </c>
      <c r="K5814">
        <f ca="1">Spins[[#This Row],[Mult]]*Spins[[#This Row],[Bet]]</f>
        <v>0</v>
      </c>
      <c r="L5814">
        <f ca="1">Spins[[#This Row],[Payout]]-Spins[[#This Row],[Bet]]</f>
        <v>-1</v>
      </c>
    </row>
    <row r="5815" spans="1:12" x14ac:dyDescent="0.3">
      <c r="A5815">
        <f t="shared" si="447"/>
        <v>5814</v>
      </c>
      <c r="B5815">
        <f t="shared" ca="1" si="448"/>
        <v>3</v>
      </c>
      <c r="C5815" t="str" cm="1">
        <f t="array" aca="1" ref="C5815" ca="1">INDEX(Reel1,Spins[[#This Row],[Stop1]])</f>
        <v>🍋</v>
      </c>
      <c r="D5815">
        <f t="shared" ca="1" si="449"/>
        <v>14</v>
      </c>
      <c r="E5815" t="str" cm="1">
        <f t="array" aca="1" ref="E5815" ca="1">INDEX(Reel2,Spins[[#This Row],[Stop2]])</f>
        <v>🍋</v>
      </c>
      <c r="F5815">
        <f t="shared" ca="1" si="450"/>
        <v>21</v>
      </c>
      <c r="G5815" t="str" cm="1">
        <f t="array" aca="1" ref="G5815" ca="1">INDEX(Reel3,Spins[[#This Row],[Stop3]])</f>
        <v>🔔</v>
      </c>
      <c r="H5815" t="b">
        <f ca="1">AND(Spins[[#This Row],[Sym1]]=Spins[[#This Row],[Sym2]],Spins[[#This Row],[Sym2]]=Spins[[#This Row],[Sym3]])</f>
        <v>0</v>
      </c>
      <c r="I5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15">
        <f t="shared" si="451"/>
        <v>1</v>
      </c>
      <c r="K5815">
        <f ca="1">Spins[[#This Row],[Mult]]*Spins[[#This Row],[Bet]]</f>
        <v>0.6</v>
      </c>
      <c r="L5815">
        <f ca="1">Spins[[#This Row],[Payout]]-Spins[[#This Row],[Bet]]</f>
        <v>-0.4</v>
      </c>
    </row>
    <row r="5816" spans="1:12" x14ac:dyDescent="0.3">
      <c r="A5816">
        <f t="shared" si="447"/>
        <v>5815</v>
      </c>
      <c r="B5816">
        <f t="shared" ca="1" si="448"/>
        <v>23</v>
      </c>
      <c r="C5816" t="str" cm="1">
        <f t="array" aca="1" ref="C5816" ca="1">INDEX(Reel1,Spins[[#This Row],[Stop1]])</f>
        <v>🍇</v>
      </c>
      <c r="D5816">
        <f t="shared" ca="1" si="449"/>
        <v>26</v>
      </c>
      <c r="E5816" t="str" cm="1">
        <f t="array" aca="1" ref="E5816" ca="1">INDEX(Reel2,Spins[[#This Row],[Stop2]])</f>
        <v>🔔</v>
      </c>
      <c r="F5816">
        <f t="shared" ca="1" si="450"/>
        <v>13</v>
      </c>
      <c r="G5816" t="str" cm="1">
        <f t="array" aca="1" ref="G5816" ca="1">INDEX(Reel3,Spins[[#This Row],[Stop3]])</f>
        <v>🍇</v>
      </c>
      <c r="H5816" t="b">
        <f ca="1">AND(Spins[[#This Row],[Sym1]]=Spins[[#This Row],[Sym2]],Spins[[#This Row],[Sym2]]=Spins[[#This Row],[Sym3]])</f>
        <v>0</v>
      </c>
      <c r="I5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16">
        <f t="shared" si="451"/>
        <v>1</v>
      </c>
      <c r="K5816">
        <f ca="1">Spins[[#This Row],[Mult]]*Spins[[#This Row],[Bet]]</f>
        <v>0</v>
      </c>
      <c r="L5816">
        <f ca="1">Spins[[#This Row],[Payout]]-Spins[[#This Row],[Bet]]</f>
        <v>-1</v>
      </c>
    </row>
    <row r="5817" spans="1:12" x14ac:dyDescent="0.3">
      <c r="A5817">
        <f t="shared" si="447"/>
        <v>5816</v>
      </c>
      <c r="B5817">
        <f t="shared" ca="1" si="448"/>
        <v>6</v>
      </c>
      <c r="C5817" t="str" cm="1">
        <f t="array" aca="1" ref="C5817" ca="1">INDEX(Reel1,Spins[[#This Row],[Stop1]])</f>
        <v>🍋</v>
      </c>
      <c r="D5817">
        <f t="shared" ca="1" si="449"/>
        <v>2</v>
      </c>
      <c r="E5817" t="str" cm="1">
        <f t="array" aca="1" ref="E5817" ca="1">INDEX(Reel2,Spins[[#This Row],[Stop2]])</f>
        <v>🍋</v>
      </c>
      <c r="F5817">
        <f t="shared" ca="1" si="450"/>
        <v>9</v>
      </c>
      <c r="G5817" t="str" cm="1">
        <f t="array" aca="1" ref="G5817" ca="1">INDEX(Reel3,Spins[[#This Row],[Stop3]])</f>
        <v>🍒</v>
      </c>
      <c r="H5817" t="b">
        <f ca="1">AND(Spins[[#This Row],[Sym1]]=Spins[[#This Row],[Sym2]],Spins[[#This Row],[Sym2]]=Spins[[#This Row],[Sym3]])</f>
        <v>0</v>
      </c>
      <c r="I5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17">
        <f t="shared" si="451"/>
        <v>1</v>
      </c>
      <c r="K5817">
        <f ca="1">Spins[[#This Row],[Mult]]*Spins[[#This Row],[Bet]]</f>
        <v>0.6</v>
      </c>
      <c r="L5817">
        <f ca="1">Spins[[#This Row],[Payout]]-Spins[[#This Row],[Bet]]</f>
        <v>-0.4</v>
      </c>
    </row>
    <row r="5818" spans="1:12" x14ac:dyDescent="0.3">
      <c r="A5818">
        <f t="shared" si="447"/>
        <v>5817</v>
      </c>
      <c r="B5818">
        <f t="shared" ca="1" si="448"/>
        <v>30</v>
      </c>
      <c r="C5818" t="str" cm="1">
        <f t="array" aca="1" ref="C5818" ca="1">INDEX(Reel1,Spins[[#This Row],[Stop1]])</f>
        <v>7️⃣</v>
      </c>
      <c r="D5818">
        <f t="shared" ca="1" si="449"/>
        <v>16</v>
      </c>
      <c r="E5818" t="str" cm="1">
        <f t="array" aca="1" ref="E5818" ca="1">INDEX(Reel2,Spins[[#This Row],[Stop2]])</f>
        <v>🍒</v>
      </c>
      <c r="F5818">
        <f t="shared" ca="1" si="450"/>
        <v>23</v>
      </c>
      <c r="G5818" t="str" cm="1">
        <f t="array" aca="1" ref="G5818" ca="1">INDEX(Reel3,Spins[[#This Row],[Stop3]])</f>
        <v>BAR</v>
      </c>
      <c r="H5818" t="b">
        <f ca="1">AND(Spins[[#This Row],[Sym1]]=Spins[[#This Row],[Sym2]],Spins[[#This Row],[Sym2]]=Spins[[#This Row],[Sym3]])</f>
        <v>0</v>
      </c>
      <c r="I5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18">
        <f t="shared" si="451"/>
        <v>1</v>
      </c>
      <c r="K5818">
        <f ca="1">Spins[[#This Row],[Mult]]*Spins[[#This Row],[Bet]]</f>
        <v>0</v>
      </c>
      <c r="L5818">
        <f ca="1">Spins[[#This Row],[Payout]]-Spins[[#This Row],[Bet]]</f>
        <v>-1</v>
      </c>
    </row>
    <row r="5819" spans="1:12" x14ac:dyDescent="0.3">
      <c r="A5819">
        <f t="shared" si="447"/>
        <v>5818</v>
      </c>
      <c r="B5819">
        <f t="shared" ca="1" si="448"/>
        <v>15</v>
      </c>
      <c r="C5819" t="str" cm="1">
        <f t="array" aca="1" ref="C5819" ca="1">INDEX(Reel1,Spins[[#This Row],[Stop1]])</f>
        <v>🍒</v>
      </c>
      <c r="D5819">
        <f t="shared" ca="1" si="449"/>
        <v>3</v>
      </c>
      <c r="E5819" t="str" cm="1">
        <f t="array" aca="1" ref="E5819" ca="1">INDEX(Reel2,Spins[[#This Row],[Stop2]])</f>
        <v>🍋</v>
      </c>
      <c r="F5819">
        <f t="shared" ca="1" si="450"/>
        <v>27</v>
      </c>
      <c r="G5819" t="str" cm="1">
        <f t="array" aca="1" ref="G5819" ca="1">INDEX(Reel3,Spins[[#This Row],[Stop3]])</f>
        <v>7️⃣</v>
      </c>
      <c r="H5819" t="b">
        <f ca="1">AND(Spins[[#This Row],[Sym1]]=Spins[[#This Row],[Sym2]],Spins[[#This Row],[Sym2]]=Spins[[#This Row],[Sym3]])</f>
        <v>0</v>
      </c>
      <c r="I5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19">
        <f t="shared" si="451"/>
        <v>1</v>
      </c>
      <c r="K5819">
        <f ca="1">Spins[[#This Row],[Mult]]*Spins[[#This Row],[Bet]]</f>
        <v>0</v>
      </c>
      <c r="L5819">
        <f ca="1">Spins[[#This Row],[Payout]]-Spins[[#This Row],[Bet]]</f>
        <v>-1</v>
      </c>
    </row>
    <row r="5820" spans="1:12" x14ac:dyDescent="0.3">
      <c r="A5820">
        <f t="shared" si="447"/>
        <v>5819</v>
      </c>
      <c r="B5820">
        <f t="shared" ca="1" si="448"/>
        <v>4</v>
      </c>
      <c r="C5820" t="str" cm="1">
        <f t="array" aca="1" ref="C5820" ca="1">INDEX(Reel1,Spins[[#This Row],[Stop1]])</f>
        <v>🍋</v>
      </c>
      <c r="D5820">
        <f t="shared" ca="1" si="449"/>
        <v>3</v>
      </c>
      <c r="E5820" t="str" cm="1">
        <f t="array" aca="1" ref="E5820" ca="1">INDEX(Reel2,Spins[[#This Row],[Stop2]])</f>
        <v>🍋</v>
      </c>
      <c r="F5820">
        <f t="shared" ca="1" si="450"/>
        <v>15</v>
      </c>
      <c r="G5820" t="str" cm="1">
        <f t="array" aca="1" ref="G5820" ca="1">INDEX(Reel3,Spins[[#This Row],[Stop3]])</f>
        <v>🍇</v>
      </c>
      <c r="H5820" t="b">
        <f ca="1">AND(Spins[[#This Row],[Sym1]]=Spins[[#This Row],[Sym2]],Spins[[#This Row],[Sym2]]=Spins[[#This Row],[Sym3]])</f>
        <v>0</v>
      </c>
      <c r="I5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20">
        <f t="shared" si="451"/>
        <v>1</v>
      </c>
      <c r="K5820">
        <f ca="1">Spins[[#This Row],[Mult]]*Spins[[#This Row],[Bet]]</f>
        <v>0.6</v>
      </c>
      <c r="L5820">
        <f ca="1">Spins[[#This Row],[Payout]]-Spins[[#This Row],[Bet]]</f>
        <v>-0.4</v>
      </c>
    </row>
    <row r="5821" spans="1:12" x14ac:dyDescent="0.3">
      <c r="A5821">
        <f t="shared" si="447"/>
        <v>5820</v>
      </c>
      <c r="B5821">
        <f t="shared" ca="1" si="448"/>
        <v>28</v>
      </c>
      <c r="C5821" t="str" cm="1">
        <f t="array" aca="1" ref="C5821" ca="1">INDEX(Reel1,Spins[[#This Row],[Stop1]])</f>
        <v>BAR</v>
      </c>
      <c r="D5821">
        <f t="shared" ca="1" si="449"/>
        <v>28</v>
      </c>
      <c r="E5821" t="str" cm="1">
        <f t="array" aca="1" ref="E5821" ca="1">INDEX(Reel2,Spins[[#This Row],[Stop2]])</f>
        <v>BAR</v>
      </c>
      <c r="F5821">
        <f t="shared" ca="1" si="450"/>
        <v>14</v>
      </c>
      <c r="G5821" t="str" cm="1">
        <f t="array" aca="1" ref="G5821" ca="1">INDEX(Reel3,Spins[[#This Row],[Stop3]])</f>
        <v>🍇</v>
      </c>
      <c r="H5821" t="b">
        <f ca="1">AND(Spins[[#This Row],[Sym1]]=Spins[[#This Row],[Sym2]],Spins[[#This Row],[Sym2]]=Spins[[#This Row],[Sym3]])</f>
        <v>0</v>
      </c>
      <c r="I5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5821">
        <f t="shared" si="451"/>
        <v>1</v>
      </c>
      <c r="K5821">
        <f ca="1">Spins[[#This Row],[Mult]]*Spins[[#This Row],[Bet]]</f>
        <v>3</v>
      </c>
      <c r="L5821">
        <f ca="1">Spins[[#This Row],[Payout]]-Spins[[#This Row],[Bet]]</f>
        <v>2</v>
      </c>
    </row>
    <row r="5822" spans="1:12" x14ac:dyDescent="0.3">
      <c r="A5822">
        <f t="shared" si="447"/>
        <v>5821</v>
      </c>
      <c r="B5822">
        <f t="shared" ca="1" si="448"/>
        <v>11</v>
      </c>
      <c r="C5822" t="str" cm="1">
        <f t="array" aca="1" ref="C5822" ca="1">INDEX(Reel1,Spins[[#This Row],[Stop1]])</f>
        <v>🍋</v>
      </c>
      <c r="D5822">
        <f t="shared" ca="1" si="449"/>
        <v>14</v>
      </c>
      <c r="E5822" t="str" cm="1">
        <f t="array" aca="1" ref="E5822" ca="1">INDEX(Reel2,Spins[[#This Row],[Stop2]])</f>
        <v>🍋</v>
      </c>
      <c r="F5822">
        <f t="shared" ca="1" si="450"/>
        <v>3</v>
      </c>
      <c r="G5822" t="str" cm="1">
        <f t="array" aca="1" ref="G5822" ca="1">INDEX(Reel3,Spins[[#This Row],[Stop3]])</f>
        <v>🍋</v>
      </c>
      <c r="H5822" t="b">
        <f ca="1">AND(Spins[[#This Row],[Sym1]]=Spins[[#This Row],[Sym2]],Spins[[#This Row],[Sym2]]=Spins[[#This Row],[Sym3]])</f>
        <v>1</v>
      </c>
      <c r="I5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822">
        <f t="shared" si="451"/>
        <v>1</v>
      </c>
      <c r="K5822">
        <f ca="1">Spins[[#This Row],[Mult]]*Spins[[#This Row],[Bet]]</f>
        <v>14</v>
      </c>
      <c r="L5822">
        <f ca="1">Spins[[#This Row],[Payout]]-Spins[[#This Row],[Bet]]</f>
        <v>13</v>
      </c>
    </row>
    <row r="5823" spans="1:12" x14ac:dyDescent="0.3">
      <c r="A5823">
        <f t="shared" si="447"/>
        <v>5822</v>
      </c>
      <c r="B5823">
        <f t="shared" ca="1" si="448"/>
        <v>17</v>
      </c>
      <c r="C5823" t="str" cm="1">
        <f t="array" aca="1" ref="C5823" ca="1">INDEX(Reel1,Spins[[#This Row],[Stop1]])</f>
        <v>🍒</v>
      </c>
      <c r="D5823">
        <f t="shared" ca="1" si="449"/>
        <v>1</v>
      </c>
      <c r="E5823" t="str" cm="1">
        <f t="array" aca="1" ref="E5823" ca="1">INDEX(Reel2,Spins[[#This Row],[Stop2]])</f>
        <v>🍋</v>
      </c>
      <c r="F5823">
        <f t="shared" ca="1" si="450"/>
        <v>5</v>
      </c>
      <c r="G5823" t="str" cm="1">
        <f t="array" aca="1" ref="G5823" ca="1">INDEX(Reel3,Spins[[#This Row],[Stop3]])</f>
        <v>🍋</v>
      </c>
      <c r="H5823" t="b">
        <f ca="1">AND(Spins[[#This Row],[Sym1]]=Spins[[#This Row],[Sym2]],Spins[[#This Row],[Sym2]]=Spins[[#This Row],[Sym3]])</f>
        <v>0</v>
      </c>
      <c r="I5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23">
        <f t="shared" si="451"/>
        <v>1</v>
      </c>
      <c r="K5823">
        <f ca="1">Spins[[#This Row],[Mult]]*Spins[[#This Row],[Bet]]</f>
        <v>0</v>
      </c>
      <c r="L5823">
        <f ca="1">Spins[[#This Row],[Payout]]-Spins[[#This Row],[Bet]]</f>
        <v>-1</v>
      </c>
    </row>
    <row r="5824" spans="1:12" x14ac:dyDescent="0.3">
      <c r="A5824">
        <f t="shared" si="447"/>
        <v>5823</v>
      </c>
      <c r="B5824">
        <f t="shared" ca="1" si="448"/>
        <v>6</v>
      </c>
      <c r="C5824" t="str" cm="1">
        <f t="array" aca="1" ref="C5824" ca="1">INDEX(Reel1,Spins[[#This Row],[Stop1]])</f>
        <v>🍋</v>
      </c>
      <c r="D5824">
        <f t="shared" ca="1" si="449"/>
        <v>20</v>
      </c>
      <c r="E5824" t="str" cm="1">
        <f t="array" aca="1" ref="E5824" ca="1">INDEX(Reel2,Spins[[#This Row],[Stop2]])</f>
        <v>🍒</v>
      </c>
      <c r="F5824">
        <f t="shared" ca="1" si="450"/>
        <v>23</v>
      </c>
      <c r="G5824" t="str" cm="1">
        <f t="array" aca="1" ref="G5824" ca="1">INDEX(Reel3,Spins[[#This Row],[Stop3]])</f>
        <v>BAR</v>
      </c>
      <c r="H5824" t="b">
        <f ca="1">AND(Spins[[#This Row],[Sym1]]=Spins[[#This Row],[Sym2]],Spins[[#This Row],[Sym2]]=Spins[[#This Row],[Sym3]])</f>
        <v>0</v>
      </c>
      <c r="I5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24">
        <f t="shared" si="451"/>
        <v>1</v>
      </c>
      <c r="K5824">
        <f ca="1">Spins[[#This Row],[Mult]]*Spins[[#This Row],[Bet]]</f>
        <v>0</v>
      </c>
      <c r="L5824">
        <f ca="1">Spins[[#This Row],[Payout]]-Spins[[#This Row],[Bet]]</f>
        <v>-1</v>
      </c>
    </row>
    <row r="5825" spans="1:12" x14ac:dyDescent="0.3">
      <c r="A5825">
        <f t="shared" si="447"/>
        <v>5824</v>
      </c>
      <c r="B5825">
        <f t="shared" ca="1" si="448"/>
        <v>5</v>
      </c>
      <c r="C5825" t="str" cm="1">
        <f t="array" aca="1" ref="C5825" ca="1">INDEX(Reel1,Spins[[#This Row],[Stop1]])</f>
        <v>🍋</v>
      </c>
      <c r="D5825">
        <f t="shared" ca="1" si="449"/>
        <v>16</v>
      </c>
      <c r="E5825" t="str" cm="1">
        <f t="array" aca="1" ref="E5825" ca="1">INDEX(Reel2,Spins[[#This Row],[Stop2]])</f>
        <v>🍒</v>
      </c>
      <c r="F5825">
        <f t="shared" ca="1" si="450"/>
        <v>26</v>
      </c>
      <c r="G5825" t="str" cm="1">
        <f t="array" aca="1" ref="G5825" ca="1">INDEX(Reel3,Spins[[#This Row],[Stop3]])</f>
        <v>BAR</v>
      </c>
      <c r="H5825" t="b">
        <f ca="1">AND(Spins[[#This Row],[Sym1]]=Spins[[#This Row],[Sym2]],Spins[[#This Row],[Sym2]]=Spins[[#This Row],[Sym3]])</f>
        <v>0</v>
      </c>
      <c r="I5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25">
        <f t="shared" si="451"/>
        <v>1</v>
      </c>
      <c r="K5825">
        <f ca="1">Spins[[#This Row],[Mult]]*Spins[[#This Row],[Bet]]</f>
        <v>0</v>
      </c>
      <c r="L5825">
        <f ca="1">Spins[[#This Row],[Payout]]-Spins[[#This Row],[Bet]]</f>
        <v>-1</v>
      </c>
    </row>
    <row r="5826" spans="1:12" x14ac:dyDescent="0.3">
      <c r="A5826">
        <f t="shared" ref="A5826:A5889" si="452">ROW()-1</f>
        <v>5825</v>
      </c>
      <c r="B5826">
        <f t="shared" ref="B5826:B5889" ca="1" si="453">RANDBETWEEN(1,ROWS(Reel1))</f>
        <v>19</v>
      </c>
      <c r="C5826" t="str" cm="1">
        <f t="array" aca="1" ref="C5826" ca="1">INDEX(Reel1,Spins[[#This Row],[Stop1]])</f>
        <v>🍒</v>
      </c>
      <c r="D5826">
        <f t="shared" ref="D5826:D5889" ca="1" si="454">RANDBETWEEN(1,ROWS(Reel2))</f>
        <v>9</v>
      </c>
      <c r="E5826" t="str" cm="1">
        <f t="array" aca="1" ref="E5826" ca="1">INDEX(Reel2,Spins[[#This Row],[Stop2]])</f>
        <v>🍋</v>
      </c>
      <c r="F5826">
        <f t="shared" ref="F5826:F5889" ca="1" si="455">RANDBETWEEN(1,ROWS(Reel3))</f>
        <v>13</v>
      </c>
      <c r="G5826" t="str" cm="1">
        <f t="array" aca="1" ref="G5826" ca="1">INDEX(Reel3,Spins[[#This Row],[Stop3]])</f>
        <v>🍇</v>
      </c>
      <c r="H5826" t="b">
        <f ca="1">AND(Spins[[#This Row],[Sym1]]=Spins[[#This Row],[Sym2]],Spins[[#This Row],[Sym2]]=Spins[[#This Row],[Sym3]])</f>
        <v>0</v>
      </c>
      <c r="I5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26">
        <f t="shared" ref="J5826:J5889" si="456">Bet</f>
        <v>1</v>
      </c>
      <c r="K5826">
        <f ca="1">Spins[[#This Row],[Mult]]*Spins[[#This Row],[Bet]]</f>
        <v>0</v>
      </c>
      <c r="L5826">
        <f ca="1">Spins[[#This Row],[Payout]]-Spins[[#This Row],[Bet]]</f>
        <v>-1</v>
      </c>
    </row>
    <row r="5827" spans="1:12" x14ac:dyDescent="0.3">
      <c r="A5827">
        <f t="shared" si="452"/>
        <v>5826</v>
      </c>
      <c r="B5827">
        <f t="shared" ca="1" si="453"/>
        <v>26</v>
      </c>
      <c r="C5827" t="str" cm="1">
        <f t="array" aca="1" ref="C5827" ca="1">INDEX(Reel1,Spins[[#This Row],[Stop1]])</f>
        <v>🔔</v>
      </c>
      <c r="D5827">
        <f t="shared" ca="1" si="454"/>
        <v>31</v>
      </c>
      <c r="E5827" t="str" cm="1">
        <f t="array" aca="1" ref="E5827" ca="1">INDEX(Reel2,Spins[[#This Row],[Stop2]])</f>
        <v>💎</v>
      </c>
      <c r="F5827">
        <f t="shared" ca="1" si="455"/>
        <v>10</v>
      </c>
      <c r="G5827" t="str" cm="1">
        <f t="array" aca="1" ref="G5827" ca="1">INDEX(Reel3,Spins[[#This Row],[Stop3]])</f>
        <v>🍒</v>
      </c>
      <c r="H5827" t="b">
        <f ca="1">AND(Spins[[#This Row],[Sym1]]=Spins[[#This Row],[Sym2]],Spins[[#This Row],[Sym2]]=Spins[[#This Row],[Sym3]])</f>
        <v>0</v>
      </c>
      <c r="I5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27">
        <f t="shared" si="456"/>
        <v>1</v>
      </c>
      <c r="K5827">
        <f ca="1">Spins[[#This Row],[Mult]]*Spins[[#This Row],[Bet]]</f>
        <v>0</v>
      </c>
      <c r="L5827">
        <f ca="1">Spins[[#This Row],[Payout]]-Spins[[#This Row],[Bet]]</f>
        <v>-1</v>
      </c>
    </row>
    <row r="5828" spans="1:12" x14ac:dyDescent="0.3">
      <c r="A5828">
        <f t="shared" si="452"/>
        <v>5827</v>
      </c>
      <c r="B5828">
        <f t="shared" ca="1" si="453"/>
        <v>16</v>
      </c>
      <c r="C5828" t="str" cm="1">
        <f t="array" aca="1" ref="C5828" ca="1">INDEX(Reel1,Spins[[#This Row],[Stop1]])</f>
        <v>🍒</v>
      </c>
      <c r="D5828">
        <f t="shared" ca="1" si="454"/>
        <v>18</v>
      </c>
      <c r="E5828" t="str" cm="1">
        <f t="array" aca="1" ref="E5828" ca="1">INDEX(Reel2,Spins[[#This Row],[Stop2]])</f>
        <v>🍒</v>
      </c>
      <c r="F5828">
        <f t="shared" ca="1" si="455"/>
        <v>12</v>
      </c>
      <c r="G5828" t="str" cm="1">
        <f t="array" aca="1" ref="G5828" ca="1">INDEX(Reel3,Spins[[#This Row],[Stop3]])</f>
        <v>🍒</v>
      </c>
      <c r="H5828" t="b">
        <f ca="1">AND(Spins[[#This Row],[Sym1]]=Spins[[#This Row],[Sym2]],Spins[[#This Row],[Sym2]]=Spins[[#This Row],[Sym3]])</f>
        <v>1</v>
      </c>
      <c r="I5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828">
        <f t="shared" si="456"/>
        <v>1</v>
      </c>
      <c r="K5828">
        <f ca="1">Spins[[#This Row],[Mult]]*Spins[[#This Row],[Bet]]</f>
        <v>16</v>
      </c>
      <c r="L5828">
        <f ca="1">Spins[[#This Row],[Payout]]-Spins[[#This Row],[Bet]]</f>
        <v>15</v>
      </c>
    </row>
    <row r="5829" spans="1:12" x14ac:dyDescent="0.3">
      <c r="A5829">
        <f t="shared" si="452"/>
        <v>5828</v>
      </c>
      <c r="B5829">
        <f t="shared" ca="1" si="453"/>
        <v>28</v>
      </c>
      <c r="C5829" t="str" cm="1">
        <f t="array" aca="1" ref="C5829" ca="1">INDEX(Reel1,Spins[[#This Row],[Stop1]])</f>
        <v>BAR</v>
      </c>
      <c r="D5829">
        <f t="shared" ca="1" si="454"/>
        <v>30</v>
      </c>
      <c r="E5829" t="str" cm="1">
        <f t="array" aca="1" ref="E5829" ca="1">INDEX(Reel2,Spins[[#This Row],[Stop2]])</f>
        <v>7️⃣</v>
      </c>
      <c r="F5829">
        <f t="shared" ca="1" si="455"/>
        <v>30</v>
      </c>
      <c r="G5829" t="str" cm="1">
        <f t="array" aca="1" ref="G5829" ca="1">INDEX(Reel3,Spins[[#This Row],[Stop3]])</f>
        <v>💎</v>
      </c>
      <c r="H5829" t="b">
        <f ca="1">AND(Spins[[#This Row],[Sym1]]=Spins[[#This Row],[Sym2]],Spins[[#This Row],[Sym2]]=Spins[[#This Row],[Sym3]])</f>
        <v>0</v>
      </c>
      <c r="I5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29">
        <f t="shared" si="456"/>
        <v>1</v>
      </c>
      <c r="K5829">
        <f ca="1">Spins[[#This Row],[Mult]]*Spins[[#This Row],[Bet]]</f>
        <v>0</v>
      </c>
      <c r="L5829">
        <f ca="1">Spins[[#This Row],[Payout]]-Spins[[#This Row],[Bet]]</f>
        <v>-1</v>
      </c>
    </row>
    <row r="5830" spans="1:12" x14ac:dyDescent="0.3">
      <c r="A5830">
        <f t="shared" si="452"/>
        <v>5829</v>
      </c>
      <c r="B5830">
        <f t="shared" ca="1" si="453"/>
        <v>11</v>
      </c>
      <c r="C5830" t="str" cm="1">
        <f t="array" aca="1" ref="C5830" ca="1">INDEX(Reel1,Spins[[#This Row],[Stop1]])</f>
        <v>🍋</v>
      </c>
      <c r="D5830">
        <f t="shared" ca="1" si="454"/>
        <v>24</v>
      </c>
      <c r="E5830" t="str" cm="1">
        <f t="array" aca="1" ref="E5830" ca="1">INDEX(Reel2,Spins[[#This Row],[Stop2]])</f>
        <v>🍇</v>
      </c>
      <c r="F5830">
        <f t="shared" ca="1" si="455"/>
        <v>25</v>
      </c>
      <c r="G5830" t="str" cm="1">
        <f t="array" aca="1" ref="G5830" ca="1">INDEX(Reel3,Spins[[#This Row],[Stop3]])</f>
        <v>BAR</v>
      </c>
      <c r="H5830" t="b">
        <f ca="1">AND(Spins[[#This Row],[Sym1]]=Spins[[#This Row],[Sym2]],Spins[[#This Row],[Sym2]]=Spins[[#This Row],[Sym3]])</f>
        <v>0</v>
      </c>
      <c r="I5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0">
        <f t="shared" si="456"/>
        <v>1</v>
      </c>
      <c r="K5830">
        <f ca="1">Spins[[#This Row],[Mult]]*Spins[[#This Row],[Bet]]</f>
        <v>0</v>
      </c>
      <c r="L5830">
        <f ca="1">Spins[[#This Row],[Payout]]-Spins[[#This Row],[Bet]]</f>
        <v>-1</v>
      </c>
    </row>
    <row r="5831" spans="1:12" x14ac:dyDescent="0.3">
      <c r="A5831">
        <f t="shared" si="452"/>
        <v>5830</v>
      </c>
      <c r="B5831">
        <f t="shared" ca="1" si="453"/>
        <v>29</v>
      </c>
      <c r="C5831" t="str" cm="1">
        <f t="array" aca="1" ref="C5831" ca="1">INDEX(Reel1,Spins[[#This Row],[Stop1]])</f>
        <v>7️⃣</v>
      </c>
      <c r="D5831">
        <f t="shared" ca="1" si="454"/>
        <v>2</v>
      </c>
      <c r="E5831" t="str" cm="1">
        <f t="array" aca="1" ref="E5831" ca="1">INDEX(Reel2,Spins[[#This Row],[Stop2]])</f>
        <v>🍋</v>
      </c>
      <c r="F5831">
        <f t="shared" ca="1" si="455"/>
        <v>2</v>
      </c>
      <c r="G5831" t="str" cm="1">
        <f t="array" aca="1" ref="G5831" ca="1">INDEX(Reel3,Spins[[#This Row],[Stop3]])</f>
        <v>🍋</v>
      </c>
      <c r="H5831" t="b">
        <f ca="1">AND(Spins[[#This Row],[Sym1]]=Spins[[#This Row],[Sym2]],Spins[[#This Row],[Sym2]]=Spins[[#This Row],[Sym3]])</f>
        <v>0</v>
      </c>
      <c r="I5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1">
        <f t="shared" si="456"/>
        <v>1</v>
      </c>
      <c r="K5831">
        <f ca="1">Spins[[#This Row],[Mult]]*Spins[[#This Row],[Bet]]</f>
        <v>0</v>
      </c>
      <c r="L5831">
        <f ca="1">Spins[[#This Row],[Payout]]-Spins[[#This Row],[Bet]]</f>
        <v>-1</v>
      </c>
    </row>
    <row r="5832" spans="1:12" x14ac:dyDescent="0.3">
      <c r="A5832">
        <f t="shared" si="452"/>
        <v>5831</v>
      </c>
      <c r="B5832">
        <f t="shared" ca="1" si="453"/>
        <v>1</v>
      </c>
      <c r="C5832" t="str" cm="1">
        <f t="array" aca="1" ref="C5832" ca="1">INDEX(Reel1,Spins[[#This Row],[Stop1]])</f>
        <v>🍋</v>
      </c>
      <c r="D5832">
        <f t="shared" ca="1" si="454"/>
        <v>26</v>
      </c>
      <c r="E5832" t="str" cm="1">
        <f t="array" aca="1" ref="E5832" ca="1">INDEX(Reel2,Spins[[#This Row],[Stop2]])</f>
        <v>🔔</v>
      </c>
      <c r="F5832">
        <f t="shared" ca="1" si="455"/>
        <v>20</v>
      </c>
      <c r="G5832" t="str" cm="1">
        <f t="array" aca="1" ref="G5832" ca="1">INDEX(Reel3,Spins[[#This Row],[Stop3]])</f>
        <v>🔔</v>
      </c>
      <c r="H5832" t="b">
        <f ca="1">AND(Spins[[#This Row],[Sym1]]=Spins[[#This Row],[Sym2]],Spins[[#This Row],[Sym2]]=Spins[[#This Row],[Sym3]])</f>
        <v>0</v>
      </c>
      <c r="I5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2">
        <f t="shared" si="456"/>
        <v>1</v>
      </c>
      <c r="K5832">
        <f ca="1">Spins[[#This Row],[Mult]]*Spins[[#This Row],[Bet]]</f>
        <v>0</v>
      </c>
      <c r="L5832">
        <f ca="1">Spins[[#This Row],[Payout]]-Spins[[#This Row],[Bet]]</f>
        <v>-1</v>
      </c>
    </row>
    <row r="5833" spans="1:12" x14ac:dyDescent="0.3">
      <c r="A5833">
        <f t="shared" si="452"/>
        <v>5832</v>
      </c>
      <c r="B5833">
        <f t="shared" ca="1" si="453"/>
        <v>23</v>
      </c>
      <c r="C5833" t="str" cm="1">
        <f t="array" aca="1" ref="C5833" ca="1">INDEX(Reel1,Spins[[#This Row],[Stop1]])</f>
        <v>🍇</v>
      </c>
      <c r="D5833">
        <f t="shared" ca="1" si="454"/>
        <v>14</v>
      </c>
      <c r="E5833" t="str" cm="1">
        <f t="array" aca="1" ref="E5833" ca="1">INDEX(Reel2,Spins[[#This Row],[Stop2]])</f>
        <v>🍋</v>
      </c>
      <c r="F5833">
        <f t="shared" ca="1" si="455"/>
        <v>15</v>
      </c>
      <c r="G5833" t="str" cm="1">
        <f t="array" aca="1" ref="G5833" ca="1">INDEX(Reel3,Spins[[#This Row],[Stop3]])</f>
        <v>🍇</v>
      </c>
      <c r="H5833" t="b">
        <f ca="1">AND(Spins[[#This Row],[Sym1]]=Spins[[#This Row],[Sym2]],Spins[[#This Row],[Sym2]]=Spins[[#This Row],[Sym3]])</f>
        <v>0</v>
      </c>
      <c r="I5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3">
        <f t="shared" si="456"/>
        <v>1</v>
      </c>
      <c r="K5833">
        <f ca="1">Spins[[#This Row],[Mult]]*Spins[[#This Row],[Bet]]</f>
        <v>0</v>
      </c>
      <c r="L5833">
        <f ca="1">Spins[[#This Row],[Payout]]-Spins[[#This Row],[Bet]]</f>
        <v>-1</v>
      </c>
    </row>
    <row r="5834" spans="1:12" x14ac:dyDescent="0.3">
      <c r="A5834">
        <f t="shared" si="452"/>
        <v>5833</v>
      </c>
      <c r="B5834">
        <f t="shared" ca="1" si="453"/>
        <v>26</v>
      </c>
      <c r="C5834" t="str" cm="1">
        <f t="array" aca="1" ref="C5834" ca="1">INDEX(Reel1,Spins[[#This Row],[Stop1]])</f>
        <v>🔔</v>
      </c>
      <c r="D5834">
        <f t="shared" ca="1" si="454"/>
        <v>12</v>
      </c>
      <c r="E5834" t="str" cm="1">
        <f t="array" aca="1" ref="E5834" ca="1">INDEX(Reel2,Spins[[#This Row],[Stop2]])</f>
        <v>🍋</v>
      </c>
      <c r="F5834">
        <f t="shared" ca="1" si="455"/>
        <v>21</v>
      </c>
      <c r="G5834" t="str" cm="1">
        <f t="array" aca="1" ref="G5834" ca="1">INDEX(Reel3,Spins[[#This Row],[Stop3]])</f>
        <v>🔔</v>
      </c>
      <c r="H5834" t="b">
        <f ca="1">AND(Spins[[#This Row],[Sym1]]=Spins[[#This Row],[Sym2]],Spins[[#This Row],[Sym2]]=Spins[[#This Row],[Sym3]])</f>
        <v>0</v>
      </c>
      <c r="I5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4">
        <f t="shared" si="456"/>
        <v>1</v>
      </c>
      <c r="K5834">
        <f ca="1">Spins[[#This Row],[Mult]]*Spins[[#This Row],[Bet]]</f>
        <v>0</v>
      </c>
      <c r="L5834">
        <f ca="1">Spins[[#This Row],[Payout]]-Spins[[#This Row],[Bet]]</f>
        <v>-1</v>
      </c>
    </row>
    <row r="5835" spans="1:12" x14ac:dyDescent="0.3">
      <c r="A5835">
        <f t="shared" si="452"/>
        <v>5834</v>
      </c>
      <c r="B5835">
        <f t="shared" ca="1" si="453"/>
        <v>7</v>
      </c>
      <c r="C5835" t="str" cm="1">
        <f t="array" aca="1" ref="C5835" ca="1">INDEX(Reel1,Spins[[#This Row],[Stop1]])</f>
        <v>🍋</v>
      </c>
      <c r="D5835">
        <f t="shared" ca="1" si="454"/>
        <v>26</v>
      </c>
      <c r="E5835" t="str" cm="1">
        <f t="array" aca="1" ref="E5835" ca="1">INDEX(Reel2,Spins[[#This Row],[Stop2]])</f>
        <v>🔔</v>
      </c>
      <c r="F5835">
        <f t="shared" ca="1" si="455"/>
        <v>26</v>
      </c>
      <c r="G5835" t="str" cm="1">
        <f t="array" aca="1" ref="G5835" ca="1">INDEX(Reel3,Spins[[#This Row],[Stop3]])</f>
        <v>BAR</v>
      </c>
      <c r="H5835" t="b">
        <f ca="1">AND(Spins[[#This Row],[Sym1]]=Spins[[#This Row],[Sym2]],Spins[[#This Row],[Sym2]]=Spins[[#This Row],[Sym3]])</f>
        <v>0</v>
      </c>
      <c r="I5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5">
        <f t="shared" si="456"/>
        <v>1</v>
      </c>
      <c r="K5835">
        <f ca="1">Spins[[#This Row],[Mult]]*Spins[[#This Row],[Bet]]</f>
        <v>0</v>
      </c>
      <c r="L5835">
        <f ca="1">Spins[[#This Row],[Payout]]-Spins[[#This Row],[Bet]]</f>
        <v>-1</v>
      </c>
    </row>
    <row r="5836" spans="1:12" x14ac:dyDescent="0.3">
      <c r="A5836">
        <f t="shared" si="452"/>
        <v>5835</v>
      </c>
      <c r="B5836">
        <f t="shared" ca="1" si="453"/>
        <v>5</v>
      </c>
      <c r="C5836" t="str" cm="1">
        <f t="array" aca="1" ref="C5836" ca="1">INDEX(Reel1,Spins[[#This Row],[Stop1]])</f>
        <v>🍋</v>
      </c>
      <c r="D5836">
        <f t="shared" ca="1" si="454"/>
        <v>13</v>
      </c>
      <c r="E5836" t="str" cm="1">
        <f t="array" aca="1" ref="E5836" ca="1">INDEX(Reel2,Spins[[#This Row],[Stop2]])</f>
        <v>🍋</v>
      </c>
      <c r="F5836">
        <f t="shared" ca="1" si="455"/>
        <v>22</v>
      </c>
      <c r="G5836" t="str" cm="1">
        <f t="array" aca="1" ref="G5836" ca="1">INDEX(Reel3,Spins[[#This Row],[Stop3]])</f>
        <v>🔔</v>
      </c>
      <c r="H5836" t="b">
        <f ca="1">AND(Spins[[#This Row],[Sym1]]=Spins[[#This Row],[Sym2]],Spins[[#This Row],[Sym2]]=Spins[[#This Row],[Sym3]])</f>
        <v>0</v>
      </c>
      <c r="I5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36">
        <f t="shared" si="456"/>
        <v>1</v>
      </c>
      <c r="K5836">
        <f ca="1">Spins[[#This Row],[Mult]]*Spins[[#This Row],[Bet]]</f>
        <v>0.6</v>
      </c>
      <c r="L5836">
        <f ca="1">Spins[[#This Row],[Payout]]-Spins[[#This Row],[Bet]]</f>
        <v>-0.4</v>
      </c>
    </row>
    <row r="5837" spans="1:12" x14ac:dyDescent="0.3">
      <c r="A5837">
        <f t="shared" si="452"/>
        <v>5836</v>
      </c>
      <c r="B5837">
        <f t="shared" ca="1" si="453"/>
        <v>19</v>
      </c>
      <c r="C5837" t="str" cm="1">
        <f t="array" aca="1" ref="C5837" ca="1">INDEX(Reel1,Spins[[#This Row],[Stop1]])</f>
        <v>🍒</v>
      </c>
      <c r="D5837">
        <f t="shared" ca="1" si="454"/>
        <v>10</v>
      </c>
      <c r="E5837" t="str" cm="1">
        <f t="array" aca="1" ref="E5837" ca="1">INDEX(Reel2,Spins[[#This Row],[Stop2]])</f>
        <v>🍋</v>
      </c>
      <c r="F5837">
        <f t="shared" ca="1" si="455"/>
        <v>16</v>
      </c>
      <c r="G5837" t="str" cm="1">
        <f t="array" aca="1" ref="G5837" ca="1">INDEX(Reel3,Spins[[#This Row],[Stop3]])</f>
        <v>🍇</v>
      </c>
      <c r="H5837" t="b">
        <f ca="1">AND(Spins[[#This Row],[Sym1]]=Spins[[#This Row],[Sym2]],Spins[[#This Row],[Sym2]]=Spins[[#This Row],[Sym3]])</f>
        <v>0</v>
      </c>
      <c r="I5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7">
        <f t="shared" si="456"/>
        <v>1</v>
      </c>
      <c r="K5837">
        <f ca="1">Spins[[#This Row],[Mult]]*Spins[[#This Row],[Bet]]</f>
        <v>0</v>
      </c>
      <c r="L5837">
        <f ca="1">Spins[[#This Row],[Payout]]-Spins[[#This Row],[Bet]]</f>
        <v>-1</v>
      </c>
    </row>
    <row r="5838" spans="1:12" x14ac:dyDescent="0.3">
      <c r="A5838">
        <f t="shared" si="452"/>
        <v>5837</v>
      </c>
      <c r="B5838">
        <f t="shared" ca="1" si="453"/>
        <v>25</v>
      </c>
      <c r="C5838" t="str" cm="1">
        <f t="array" aca="1" ref="C5838" ca="1">INDEX(Reel1,Spins[[#This Row],[Stop1]])</f>
        <v>🔔</v>
      </c>
      <c r="D5838">
        <f t="shared" ca="1" si="454"/>
        <v>15</v>
      </c>
      <c r="E5838" t="str" cm="1">
        <f t="array" aca="1" ref="E5838" ca="1">INDEX(Reel2,Spins[[#This Row],[Stop2]])</f>
        <v>🍒</v>
      </c>
      <c r="F5838">
        <f t="shared" ca="1" si="455"/>
        <v>7</v>
      </c>
      <c r="G5838" t="str" cm="1">
        <f t="array" aca="1" ref="G5838" ca="1">INDEX(Reel3,Spins[[#This Row],[Stop3]])</f>
        <v>🍒</v>
      </c>
      <c r="H5838" t="b">
        <f ca="1">AND(Spins[[#This Row],[Sym1]]=Spins[[#This Row],[Sym2]],Spins[[#This Row],[Sym2]]=Spins[[#This Row],[Sym3]])</f>
        <v>0</v>
      </c>
      <c r="I5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8">
        <f t="shared" si="456"/>
        <v>1</v>
      </c>
      <c r="K5838">
        <f ca="1">Spins[[#This Row],[Mult]]*Spins[[#This Row],[Bet]]</f>
        <v>0</v>
      </c>
      <c r="L5838">
        <f ca="1">Spins[[#This Row],[Payout]]-Spins[[#This Row],[Bet]]</f>
        <v>-1</v>
      </c>
    </row>
    <row r="5839" spans="1:12" x14ac:dyDescent="0.3">
      <c r="A5839">
        <f t="shared" si="452"/>
        <v>5838</v>
      </c>
      <c r="B5839">
        <f t="shared" ca="1" si="453"/>
        <v>26</v>
      </c>
      <c r="C5839" t="str" cm="1">
        <f t="array" aca="1" ref="C5839" ca="1">INDEX(Reel1,Spins[[#This Row],[Stop1]])</f>
        <v>🔔</v>
      </c>
      <c r="D5839">
        <f t="shared" ca="1" si="454"/>
        <v>5</v>
      </c>
      <c r="E5839" t="str" cm="1">
        <f t="array" aca="1" ref="E5839" ca="1">INDEX(Reel2,Spins[[#This Row],[Stop2]])</f>
        <v>🍋</v>
      </c>
      <c r="F5839">
        <f t="shared" ca="1" si="455"/>
        <v>2</v>
      </c>
      <c r="G5839" t="str" cm="1">
        <f t="array" aca="1" ref="G5839" ca="1">INDEX(Reel3,Spins[[#This Row],[Stop3]])</f>
        <v>🍋</v>
      </c>
      <c r="H5839" t="b">
        <f ca="1">AND(Spins[[#This Row],[Sym1]]=Spins[[#This Row],[Sym2]],Spins[[#This Row],[Sym2]]=Spins[[#This Row],[Sym3]])</f>
        <v>0</v>
      </c>
      <c r="I5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39">
        <f t="shared" si="456"/>
        <v>1</v>
      </c>
      <c r="K5839">
        <f ca="1">Spins[[#This Row],[Mult]]*Spins[[#This Row],[Bet]]</f>
        <v>0</v>
      </c>
      <c r="L5839">
        <f ca="1">Spins[[#This Row],[Payout]]-Spins[[#This Row],[Bet]]</f>
        <v>-1</v>
      </c>
    </row>
    <row r="5840" spans="1:12" x14ac:dyDescent="0.3">
      <c r="A5840">
        <f t="shared" si="452"/>
        <v>5839</v>
      </c>
      <c r="B5840">
        <f t="shared" ca="1" si="453"/>
        <v>6</v>
      </c>
      <c r="C5840" t="str" cm="1">
        <f t="array" aca="1" ref="C5840" ca="1">INDEX(Reel1,Spins[[#This Row],[Stop1]])</f>
        <v>🍋</v>
      </c>
      <c r="D5840">
        <f t="shared" ca="1" si="454"/>
        <v>2</v>
      </c>
      <c r="E5840" t="str" cm="1">
        <f t="array" aca="1" ref="E5840" ca="1">INDEX(Reel2,Spins[[#This Row],[Stop2]])</f>
        <v>🍋</v>
      </c>
      <c r="F5840">
        <f t="shared" ca="1" si="455"/>
        <v>24</v>
      </c>
      <c r="G5840" t="str" cm="1">
        <f t="array" aca="1" ref="G5840" ca="1">INDEX(Reel3,Spins[[#This Row],[Stop3]])</f>
        <v>BAR</v>
      </c>
      <c r="H5840" t="b">
        <f ca="1">AND(Spins[[#This Row],[Sym1]]=Spins[[#This Row],[Sym2]],Spins[[#This Row],[Sym2]]=Spins[[#This Row],[Sym3]])</f>
        <v>0</v>
      </c>
      <c r="I5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40">
        <f t="shared" si="456"/>
        <v>1</v>
      </c>
      <c r="K5840">
        <f ca="1">Spins[[#This Row],[Mult]]*Spins[[#This Row],[Bet]]</f>
        <v>0.6</v>
      </c>
      <c r="L5840">
        <f ca="1">Spins[[#This Row],[Payout]]-Spins[[#This Row],[Bet]]</f>
        <v>-0.4</v>
      </c>
    </row>
    <row r="5841" spans="1:12" x14ac:dyDescent="0.3">
      <c r="A5841">
        <f t="shared" si="452"/>
        <v>5840</v>
      </c>
      <c r="B5841">
        <f t="shared" ca="1" si="453"/>
        <v>31</v>
      </c>
      <c r="C5841" t="str" cm="1">
        <f t="array" aca="1" ref="C5841" ca="1">INDEX(Reel1,Spins[[#This Row],[Stop1]])</f>
        <v>💎</v>
      </c>
      <c r="D5841">
        <f t="shared" ca="1" si="454"/>
        <v>27</v>
      </c>
      <c r="E5841" t="str" cm="1">
        <f t="array" aca="1" ref="E5841" ca="1">INDEX(Reel2,Spins[[#This Row],[Stop2]])</f>
        <v>BAR</v>
      </c>
      <c r="F5841">
        <f t="shared" ca="1" si="455"/>
        <v>11</v>
      </c>
      <c r="G5841" t="str" cm="1">
        <f t="array" aca="1" ref="G5841" ca="1">INDEX(Reel3,Spins[[#This Row],[Stop3]])</f>
        <v>🍒</v>
      </c>
      <c r="H5841" t="b">
        <f ca="1">AND(Spins[[#This Row],[Sym1]]=Spins[[#This Row],[Sym2]],Spins[[#This Row],[Sym2]]=Spins[[#This Row],[Sym3]])</f>
        <v>0</v>
      </c>
      <c r="I5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1">
        <f t="shared" si="456"/>
        <v>1</v>
      </c>
      <c r="K5841">
        <f ca="1">Spins[[#This Row],[Mult]]*Spins[[#This Row],[Bet]]</f>
        <v>0</v>
      </c>
      <c r="L5841">
        <f ca="1">Spins[[#This Row],[Payout]]-Spins[[#This Row],[Bet]]</f>
        <v>-1</v>
      </c>
    </row>
    <row r="5842" spans="1:12" x14ac:dyDescent="0.3">
      <c r="A5842">
        <f t="shared" si="452"/>
        <v>5841</v>
      </c>
      <c r="B5842">
        <f t="shared" ca="1" si="453"/>
        <v>18</v>
      </c>
      <c r="C5842" t="str" cm="1">
        <f t="array" aca="1" ref="C5842" ca="1">INDEX(Reel1,Spins[[#This Row],[Stop1]])</f>
        <v>🍒</v>
      </c>
      <c r="D5842">
        <f t="shared" ca="1" si="454"/>
        <v>4</v>
      </c>
      <c r="E5842" t="str" cm="1">
        <f t="array" aca="1" ref="E5842" ca="1">INDEX(Reel2,Spins[[#This Row],[Stop2]])</f>
        <v>🍋</v>
      </c>
      <c r="F5842">
        <f t="shared" ca="1" si="455"/>
        <v>12</v>
      </c>
      <c r="G5842" t="str" cm="1">
        <f t="array" aca="1" ref="G5842" ca="1">INDEX(Reel3,Spins[[#This Row],[Stop3]])</f>
        <v>🍒</v>
      </c>
      <c r="H5842" t="b">
        <f ca="1">AND(Spins[[#This Row],[Sym1]]=Spins[[#This Row],[Sym2]],Spins[[#This Row],[Sym2]]=Spins[[#This Row],[Sym3]])</f>
        <v>0</v>
      </c>
      <c r="I5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2">
        <f t="shared" si="456"/>
        <v>1</v>
      </c>
      <c r="K5842">
        <f ca="1">Spins[[#This Row],[Mult]]*Spins[[#This Row],[Bet]]</f>
        <v>0</v>
      </c>
      <c r="L5842">
        <f ca="1">Spins[[#This Row],[Payout]]-Spins[[#This Row],[Bet]]</f>
        <v>-1</v>
      </c>
    </row>
    <row r="5843" spans="1:12" x14ac:dyDescent="0.3">
      <c r="A5843">
        <f t="shared" si="452"/>
        <v>5842</v>
      </c>
      <c r="B5843">
        <f t="shared" ca="1" si="453"/>
        <v>26</v>
      </c>
      <c r="C5843" t="str" cm="1">
        <f t="array" aca="1" ref="C5843" ca="1">INDEX(Reel1,Spins[[#This Row],[Stop1]])</f>
        <v>🔔</v>
      </c>
      <c r="D5843">
        <f t="shared" ca="1" si="454"/>
        <v>14</v>
      </c>
      <c r="E5843" t="str" cm="1">
        <f t="array" aca="1" ref="E5843" ca="1">INDEX(Reel2,Spins[[#This Row],[Stop2]])</f>
        <v>🍋</v>
      </c>
      <c r="F5843">
        <f t="shared" ca="1" si="455"/>
        <v>31</v>
      </c>
      <c r="G5843" t="str" cm="1">
        <f t="array" aca="1" ref="G5843" ca="1">INDEX(Reel3,Spins[[#This Row],[Stop3]])</f>
        <v>💎</v>
      </c>
      <c r="H5843" t="b">
        <f ca="1">AND(Spins[[#This Row],[Sym1]]=Spins[[#This Row],[Sym2]],Spins[[#This Row],[Sym2]]=Spins[[#This Row],[Sym3]])</f>
        <v>0</v>
      </c>
      <c r="I5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3">
        <f t="shared" si="456"/>
        <v>1</v>
      </c>
      <c r="K5843">
        <f ca="1">Spins[[#This Row],[Mult]]*Spins[[#This Row],[Bet]]</f>
        <v>0</v>
      </c>
      <c r="L5843">
        <f ca="1">Spins[[#This Row],[Payout]]-Spins[[#This Row],[Bet]]</f>
        <v>-1</v>
      </c>
    </row>
    <row r="5844" spans="1:12" x14ac:dyDescent="0.3">
      <c r="A5844">
        <f t="shared" si="452"/>
        <v>5843</v>
      </c>
      <c r="B5844">
        <f t="shared" ca="1" si="453"/>
        <v>17</v>
      </c>
      <c r="C5844" t="str" cm="1">
        <f t="array" aca="1" ref="C5844" ca="1">INDEX(Reel1,Spins[[#This Row],[Stop1]])</f>
        <v>🍒</v>
      </c>
      <c r="D5844">
        <f t="shared" ca="1" si="454"/>
        <v>8</v>
      </c>
      <c r="E5844" t="str" cm="1">
        <f t="array" aca="1" ref="E5844" ca="1">INDEX(Reel2,Spins[[#This Row],[Stop2]])</f>
        <v>🍋</v>
      </c>
      <c r="F5844">
        <f t="shared" ca="1" si="455"/>
        <v>23</v>
      </c>
      <c r="G5844" t="str" cm="1">
        <f t="array" aca="1" ref="G5844" ca="1">INDEX(Reel3,Spins[[#This Row],[Stop3]])</f>
        <v>BAR</v>
      </c>
      <c r="H5844" t="b">
        <f ca="1">AND(Spins[[#This Row],[Sym1]]=Spins[[#This Row],[Sym2]],Spins[[#This Row],[Sym2]]=Spins[[#This Row],[Sym3]])</f>
        <v>0</v>
      </c>
      <c r="I5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4">
        <f t="shared" si="456"/>
        <v>1</v>
      </c>
      <c r="K5844">
        <f ca="1">Spins[[#This Row],[Mult]]*Spins[[#This Row],[Bet]]</f>
        <v>0</v>
      </c>
      <c r="L5844">
        <f ca="1">Spins[[#This Row],[Payout]]-Spins[[#This Row],[Bet]]</f>
        <v>-1</v>
      </c>
    </row>
    <row r="5845" spans="1:12" x14ac:dyDescent="0.3">
      <c r="A5845">
        <f t="shared" si="452"/>
        <v>5844</v>
      </c>
      <c r="B5845">
        <f t="shared" ca="1" si="453"/>
        <v>31</v>
      </c>
      <c r="C5845" t="str" cm="1">
        <f t="array" aca="1" ref="C5845" ca="1">INDEX(Reel1,Spins[[#This Row],[Stop1]])</f>
        <v>💎</v>
      </c>
      <c r="D5845">
        <f t="shared" ca="1" si="454"/>
        <v>9</v>
      </c>
      <c r="E5845" t="str" cm="1">
        <f t="array" aca="1" ref="E5845" ca="1">INDEX(Reel2,Spins[[#This Row],[Stop2]])</f>
        <v>🍋</v>
      </c>
      <c r="F5845">
        <f t="shared" ca="1" si="455"/>
        <v>14</v>
      </c>
      <c r="G5845" t="str" cm="1">
        <f t="array" aca="1" ref="G5845" ca="1">INDEX(Reel3,Spins[[#This Row],[Stop3]])</f>
        <v>🍇</v>
      </c>
      <c r="H5845" t="b">
        <f ca="1">AND(Spins[[#This Row],[Sym1]]=Spins[[#This Row],[Sym2]],Spins[[#This Row],[Sym2]]=Spins[[#This Row],[Sym3]])</f>
        <v>0</v>
      </c>
      <c r="I5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5">
        <f t="shared" si="456"/>
        <v>1</v>
      </c>
      <c r="K5845">
        <f ca="1">Spins[[#This Row],[Mult]]*Spins[[#This Row],[Bet]]</f>
        <v>0</v>
      </c>
      <c r="L5845">
        <f ca="1">Spins[[#This Row],[Payout]]-Spins[[#This Row],[Bet]]</f>
        <v>-1</v>
      </c>
    </row>
    <row r="5846" spans="1:12" x14ac:dyDescent="0.3">
      <c r="A5846">
        <f t="shared" si="452"/>
        <v>5845</v>
      </c>
      <c r="B5846">
        <f t="shared" ca="1" si="453"/>
        <v>17</v>
      </c>
      <c r="C5846" t="str" cm="1">
        <f t="array" aca="1" ref="C5846" ca="1">INDEX(Reel1,Spins[[#This Row],[Stop1]])</f>
        <v>🍒</v>
      </c>
      <c r="D5846">
        <f t="shared" ca="1" si="454"/>
        <v>9</v>
      </c>
      <c r="E5846" t="str" cm="1">
        <f t="array" aca="1" ref="E5846" ca="1">INDEX(Reel2,Spins[[#This Row],[Stop2]])</f>
        <v>🍋</v>
      </c>
      <c r="F5846">
        <f t="shared" ca="1" si="455"/>
        <v>17</v>
      </c>
      <c r="G5846" t="str" cm="1">
        <f t="array" aca="1" ref="G5846" ca="1">INDEX(Reel3,Spins[[#This Row],[Stop3]])</f>
        <v>🍇</v>
      </c>
      <c r="H5846" t="b">
        <f ca="1">AND(Spins[[#This Row],[Sym1]]=Spins[[#This Row],[Sym2]],Spins[[#This Row],[Sym2]]=Spins[[#This Row],[Sym3]])</f>
        <v>0</v>
      </c>
      <c r="I5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6">
        <f t="shared" si="456"/>
        <v>1</v>
      </c>
      <c r="K5846">
        <f ca="1">Spins[[#This Row],[Mult]]*Spins[[#This Row],[Bet]]</f>
        <v>0</v>
      </c>
      <c r="L5846">
        <f ca="1">Spins[[#This Row],[Payout]]-Spins[[#This Row],[Bet]]</f>
        <v>-1</v>
      </c>
    </row>
    <row r="5847" spans="1:12" x14ac:dyDescent="0.3">
      <c r="A5847">
        <f t="shared" si="452"/>
        <v>5846</v>
      </c>
      <c r="B5847">
        <f t="shared" ca="1" si="453"/>
        <v>26</v>
      </c>
      <c r="C5847" t="str" cm="1">
        <f t="array" aca="1" ref="C5847" ca="1">INDEX(Reel1,Spins[[#This Row],[Stop1]])</f>
        <v>🔔</v>
      </c>
      <c r="D5847">
        <f t="shared" ca="1" si="454"/>
        <v>22</v>
      </c>
      <c r="E5847" t="str" cm="1">
        <f t="array" aca="1" ref="E5847" ca="1">INDEX(Reel2,Spins[[#This Row],[Stop2]])</f>
        <v>🍇</v>
      </c>
      <c r="F5847">
        <f t="shared" ca="1" si="455"/>
        <v>22</v>
      </c>
      <c r="G5847" t="str" cm="1">
        <f t="array" aca="1" ref="G5847" ca="1">INDEX(Reel3,Spins[[#This Row],[Stop3]])</f>
        <v>🔔</v>
      </c>
      <c r="H5847" t="b">
        <f ca="1">AND(Spins[[#This Row],[Sym1]]=Spins[[#This Row],[Sym2]],Spins[[#This Row],[Sym2]]=Spins[[#This Row],[Sym3]])</f>
        <v>0</v>
      </c>
      <c r="I5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7">
        <f t="shared" si="456"/>
        <v>1</v>
      </c>
      <c r="K5847">
        <f ca="1">Spins[[#This Row],[Mult]]*Spins[[#This Row],[Bet]]</f>
        <v>0</v>
      </c>
      <c r="L5847">
        <f ca="1">Spins[[#This Row],[Payout]]-Spins[[#This Row],[Bet]]</f>
        <v>-1</v>
      </c>
    </row>
    <row r="5848" spans="1:12" x14ac:dyDescent="0.3">
      <c r="A5848">
        <f t="shared" si="452"/>
        <v>5847</v>
      </c>
      <c r="B5848">
        <f t="shared" ca="1" si="453"/>
        <v>2</v>
      </c>
      <c r="C5848" t="str" cm="1">
        <f t="array" aca="1" ref="C5848" ca="1">INDEX(Reel1,Spins[[#This Row],[Stop1]])</f>
        <v>🍋</v>
      </c>
      <c r="D5848">
        <f t="shared" ca="1" si="454"/>
        <v>8</v>
      </c>
      <c r="E5848" t="str" cm="1">
        <f t="array" aca="1" ref="E5848" ca="1">INDEX(Reel2,Spins[[#This Row],[Stop2]])</f>
        <v>🍋</v>
      </c>
      <c r="F5848">
        <f t="shared" ca="1" si="455"/>
        <v>22</v>
      </c>
      <c r="G5848" t="str" cm="1">
        <f t="array" aca="1" ref="G5848" ca="1">INDEX(Reel3,Spins[[#This Row],[Stop3]])</f>
        <v>🔔</v>
      </c>
      <c r="H5848" t="b">
        <f ca="1">AND(Spins[[#This Row],[Sym1]]=Spins[[#This Row],[Sym2]],Spins[[#This Row],[Sym2]]=Spins[[#This Row],[Sym3]])</f>
        <v>0</v>
      </c>
      <c r="I5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48">
        <f t="shared" si="456"/>
        <v>1</v>
      </c>
      <c r="K5848">
        <f ca="1">Spins[[#This Row],[Mult]]*Spins[[#This Row],[Bet]]</f>
        <v>0.6</v>
      </c>
      <c r="L5848">
        <f ca="1">Spins[[#This Row],[Payout]]-Spins[[#This Row],[Bet]]</f>
        <v>-0.4</v>
      </c>
    </row>
    <row r="5849" spans="1:12" x14ac:dyDescent="0.3">
      <c r="A5849">
        <f t="shared" si="452"/>
        <v>5848</v>
      </c>
      <c r="B5849">
        <f t="shared" ca="1" si="453"/>
        <v>29</v>
      </c>
      <c r="C5849" t="str" cm="1">
        <f t="array" aca="1" ref="C5849" ca="1">INDEX(Reel1,Spins[[#This Row],[Stop1]])</f>
        <v>7️⃣</v>
      </c>
      <c r="D5849">
        <f t="shared" ca="1" si="454"/>
        <v>26</v>
      </c>
      <c r="E5849" t="str" cm="1">
        <f t="array" aca="1" ref="E5849" ca="1">INDEX(Reel2,Spins[[#This Row],[Stop2]])</f>
        <v>🔔</v>
      </c>
      <c r="F5849">
        <f t="shared" ca="1" si="455"/>
        <v>6</v>
      </c>
      <c r="G5849" t="str" cm="1">
        <f t="array" aca="1" ref="G5849" ca="1">INDEX(Reel3,Spins[[#This Row],[Stop3]])</f>
        <v>🍒</v>
      </c>
      <c r="H5849" t="b">
        <f ca="1">AND(Spins[[#This Row],[Sym1]]=Spins[[#This Row],[Sym2]],Spins[[#This Row],[Sym2]]=Spins[[#This Row],[Sym3]])</f>
        <v>0</v>
      </c>
      <c r="I5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49">
        <f t="shared" si="456"/>
        <v>1</v>
      </c>
      <c r="K5849">
        <f ca="1">Spins[[#This Row],[Mult]]*Spins[[#This Row],[Bet]]</f>
        <v>0</v>
      </c>
      <c r="L5849">
        <f ca="1">Spins[[#This Row],[Payout]]-Spins[[#This Row],[Bet]]</f>
        <v>-1</v>
      </c>
    </row>
    <row r="5850" spans="1:12" x14ac:dyDescent="0.3">
      <c r="A5850">
        <f t="shared" si="452"/>
        <v>5849</v>
      </c>
      <c r="B5850">
        <f t="shared" ca="1" si="453"/>
        <v>29</v>
      </c>
      <c r="C5850" t="str" cm="1">
        <f t="array" aca="1" ref="C5850" ca="1">INDEX(Reel1,Spins[[#This Row],[Stop1]])</f>
        <v>7️⃣</v>
      </c>
      <c r="D5850">
        <f t="shared" ca="1" si="454"/>
        <v>24</v>
      </c>
      <c r="E5850" t="str" cm="1">
        <f t="array" aca="1" ref="E5850" ca="1">INDEX(Reel2,Spins[[#This Row],[Stop2]])</f>
        <v>🍇</v>
      </c>
      <c r="F5850">
        <f t="shared" ca="1" si="455"/>
        <v>3</v>
      </c>
      <c r="G5850" t="str" cm="1">
        <f t="array" aca="1" ref="G5850" ca="1">INDEX(Reel3,Spins[[#This Row],[Stop3]])</f>
        <v>🍋</v>
      </c>
      <c r="H5850" t="b">
        <f ca="1">AND(Spins[[#This Row],[Sym1]]=Spins[[#This Row],[Sym2]],Spins[[#This Row],[Sym2]]=Spins[[#This Row],[Sym3]])</f>
        <v>0</v>
      </c>
      <c r="I5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50">
        <f t="shared" si="456"/>
        <v>1</v>
      </c>
      <c r="K5850">
        <f ca="1">Spins[[#This Row],[Mult]]*Spins[[#This Row],[Bet]]</f>
        <v>0</v>
      </c>
      <c r="L5850">
        <f ca="1">Spins[[#This Row],[Payout]]-Spins[[#This Row],[Bet]]</f>
        <v>-1</v>
      </c>
    </row>
    <row r="5851" spans="1:12" x14ac:dyDescent="0.3">
      <c r="A5851">
        <f t="shared" si="452"/>
        <v>5850</v>
      </c>
      <c r="B5851">
        <f t="shared" ca="1" si="453"/>
        <v>29</v>
      </c>
      <c r="C5851" t="str" cm="1">
        <f t="array" aca="1" ref="C5851" ca="1">INDEX(Reel1,Spins[[#This Row],[Stop1]])</f>
        <v>7️⃣</v>
      </c>
      <c r="D5851">
        <f t="shared" ca="1" si="454"/>
        <v>29</v>
      </c>
      <c r="E5851" t="str" cm="1">
        <f t="array" aca="1" ref="E5851" ca="1">INDEX(Reel2,Spins[[#This Row],[Stop2]])</f>
        <v>7️⃣</v>
      </c>
      <c r="F5851">
        <f t="shared" ca="1" si="455"/>
        <v>31</v>
      </c>
      <c r="G5851" t="str" cm="1">
        <f t="array" aca="1" ref="G5851" ca="1">INDEX(Reel3,Spins[[#This Row],[Stop3]])</f>
        <v>💎</v>
      </c>
      <c r="H5851" t="b">
        <f ca="1">AND(Spins[[#This Row],[Sym1]]=Spins[[#This Row],[Sym2]],Spins[[#This Row],[Sym2]]=Spins[[#This Row],[Sym3]])</f>
        <v>0</v>
      </c>
      <c r="I5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5851">
        <f t="shared" si="456"/>
        <v>1</v>
      </c>
      <c r="K5851">
        <f ca="1">Spins[[#This Row],[Mult]]*Spins[[#This Row],[Bet]]</f>
        <v>6</v>
      </c>
      <c r="L5851">
        <f ca="1">Spins[[#This Row],[Payout]]-Spins[[#This Row],[Bet]]</f>
        <v>5</v>
      </c>
    </row>
    <row r="5852" spans="1:12" x14ac:dyDescent="0.3">
      <c r="A5852">
        <f t="shared" si="452"/>
        <v>5851</v>
      </c>
      <c r="B5852">
        <f t="shared" ca="1" si="453"/>
        <v>1</v>
      </c>
      <c r="C5852" t="str" cm="1">
        <f t="array" aca="1" ref="C5852" ca="1">INDEX(Reel1,Spins[[#This Row],[Stop1]])</f>
        <v>🍋</v>
      </c>
      <c r="D5852">
        <f t="shared" ca="1" si="454"/>
        <v>5</v>
      </c>
      <c r="E5852" t="str" cm="1">
        <f t="array" aca="1" ref="E5852" ca="1">INDEX(Reel2,Spins[[#This Row],[Stop2]])</f>
        <v>🍋</v>
      </c>
      <c r="F5852">
        <f t="shared" ca="1" si="455"/>
        <v>21</v>
      </c>
      <c r="G5852" t="str" cm="1">
        <f t="array" aca="1" ref="G5852" ca="1">INDEX(Reel3,Spins[[#This Row],[Stop3]])</f>
        <v>🔔</v>
      </c>
      <c r="H5852" t="b">
        <f ca="1">AND(Spins[[#This Row],[Sym1]]=Spins[[#This Row],[Sym2]],Spins[[#This Row],[Sym2]]=Spins[[#This Row],[Sym3]])</f>
        <v>0</v>
      </c>
      <c r="I5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52">
        <f t="shared" si="456"/>
        <v>1</v>
      </c>
      <c r="K5852">
        <f ca="1">Spins[[#This Row],[Mult]]*Spins[[#This Row],[Bet]]</f>
        <v>0.6</v>
      </c>
      <c r="L5852">
        <f ca="1">Spins[[#This Row],[Payout]]-Spins[[#This Row],[Bet]]</f>
        <v>-0.4</v>
      </c>
    </row>
    <row r="5853" spans="1:12" x14ac:dyDescent="0.3">
      <c r="A5853">
        <f t="shared" si="452"/>
        <v>5852</v>
      </c>
      <c r="B5853">
        <f t="shared" ca="1" si="453"/>
        <v>24</v>
      </c>
      <c r="C5853" t="str" cm="1">
        <f t="array" aca="1" ref="C5853" ca="1">INDEX(Reel1,Spins[[#This Row],[Stop1]])</f>
        <v>🍇</v>
      </c>
      <c r="D5853">
        <f t="shared" ca="1" si="454"/>
        <v>7</v>
      </c>
      <c r="E5853" t="str" cm="1">
        <f t="array" aca="1" ref="E5853" ca="1">INDEX(Reel2,Spins[[#This Row],[Stop2]])</f>
        <v>🍋</v>
      </c>
      <c r="F5853">
        <f t="shared" ca="1" si="455"/>
        <v>27</v>
      </c>
      <c r="G5853" t="str" cm="1">
        <f t="array" aca="1" ref="G5853" ca="1">INDEX(Reel3,Spins[[#This Row],[Stop3]])</f>
        <v>7️⃣</v>
      </c>
      <c r="H5853" t="b">
        <f ca="1">AND(Spins[[#This Row],[Sym1]]=Spins[[#This Row],[Sym2]],Spins[[#This Row],[Sym2]]=Spins[[#This Row],[Sym3]])</f>
        <v>0</v>
      </c>
      <c r="I5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53">
        <f t="shared" si="456"/>
        <v>1</v>
      </c>
      <c r="K5853">
        <f ca="1">Spins[[#This Row],[Mult]]*Spins[[#This Row],[Bet]]</f>
        <v>0</v>
      </c>
      <c r="L5853">
        <f ca="1">Spins[[#This Row],[Payout]]-Spins[[#This Row],[Bet]]</f>
        <v>-1</v>
      </c>
    </row>
    <row r="5854" spans="1:12" x14ac:dyDescent="0.3">
      <c r="A5854">
        <f t="shared" si="452"/>
        <v>5853</v>
      </c>
      <c r="B5854">
        <f t="shared" ca="1" si="453"/>
        <v>28</v>
      </c>
      <c r="C5854" t="str" cm="1">
        <f t="array" aca="1" ref="C5854" ca="1">INDEX(Reel1,Spins[[#This Row],[Stop1]])</f>
        <v>BAR</v>
      </c>
      <c r="D5854">
        <f t="shared" ca="1" si="454"/>
        <v>3</v>
      </c>
      <c r="E5854" t="str" cm="1">
        <f t="array" aca="1" ref="E5854" ca="1">INDEX(Reel2,Spins[[#This Row],[Stop2]])</f>
        <v>🍋</v>
      </c>
      <c r="F5854">
        <f t="shared" ca="1" si="455"/>
        <v>13</v>
      </c>
      <c r="G5854" t="str" cm="1">
        <f t="array" aca="1" ref="G5854" ca="1">INDEX(Reel3,Spins[[#This Row],[Stop3]])</f>
        <v>🍇</v>
      </c>
      <c r="H5854" t="b">
        <f ca="1">AND(Spins[[#This Row],[Sym1]]=Spins[[#This Row],[Sym2]],Spins[[#This Row],[Sym2]]=Spins[[#This Row],[Sym3]])</f>
        <v>0</v>
      </c>
      <c r="I5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54">
        <f t="shared" si="456"/>
        <v>1</v>
      </c>
      <c r="K5854">
        <f ca="1">Spins[[#This Row],[Mult]]*Spins[[#This Row],[Bet]]</f>
        <v>0</v>
      </c>
      <c r="L5854">
        <f ca="1">Spins[[#This Row],[Payout]]-Spins[[#This Row],[Bet]]</f>
        <v>-1</v>
      </c>
    </row>
    <row r="5855" spans="1:12" x14ac:dyDescent="0.3">
      <c r="A5855">
        <f t="shared" si="452"/>
        <v>5854</v>
      </c>
      <c r="B5855">
        <f t="shared" ca="1" si="453"/>
        <v>31</v>
      </c>
      <c r="C5855" t="str" cm="1">
        <f t="array" aca="1" ref="C5855" ca="1">INDEX(Reel1,Spins[[#This Row],[Stop1]])</f>
        <v>💎</v>
      </c>
      <c r="D5855">
        <f t="shared" ca="1" si="454"/>
        <v>30</v>
      </c>
      <c r="E5855" t="str" cm="1">
        <f t="array" aca="1" ref="E5855" ca="1">INDEX(Reel2,Spins[[#This Row],[Stop2]])</f>
        <v>7️⃣</v>
      </c>
      <c r="F5855">
        <f t="shared" ca="1" si="455"/>
        <v>12</v>
      </c>
      <c r="G5855" t="str" cm="1">
        <f t="array" aca="1" ref="G5855" ca="1">INDEX(Reel3,Spins[[#This Row],[Stop3]])</f>
        <v>🍒</v>
      </c>
      <c r="H5855" t="b">
        <f ca="1">AND(Spins[[#This Row],[Sym1]]=Spins[[#This Row],[Sym2]],Spins[[#This Row],[Sym2]]=Spins[[#This Row],[Sym3]])</f>
        <v>0</v>
      </c>
      <c r="I5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55">
        <f t="shared" si="456"/>
        <v>1</v>
      </c>
      <c r="K5855">
        <f ca="1">Spins[[#This Row],[Mult]]*Spins[[#This Row],[Bet]]</f>
        <v>0</v>
      </c>
      <c r="L5855">
        <f ca="1">Spins[[#This Row],[Payout]]-Spins[[#This Row],[Bet]]</f>
        <v>-1</v>
      </c>
    </row>
    <row r="5856" spans="1:12" x14ac:dyDescent="0.3">
      <c r="A5856">
        <f t="shared" si="452"/>
        <v>5855</v>
      </c>
      <c r="B5856">
        <f t="shared" ca="1" si="453"/>
        <v>27</v>
      </c>
      <c r="C5856" t="str" cm="1">
        <f t="array" aca="1" ref="C5856" ca="1">INDEX(Reel1,Spins[[#This Row],[Stop1]])</f>
        <v>BAR</v>
      </c>
      <c r="D5856">
        <f t="shared" ca="1" si="454"/>
        <v>27</v>
      </c>
      <c r="E5856" t="str" cm="1">
        <f t="array" aca="1" ref="E5856" ca="1">INDEX(Reel2,Spins[[#This Row],[Stop2]])</f>
        <v>BAR</v>
      </c>
      <c r="F5856">
        <f t="shared" ca="1" si="455"/>
        <v>27</v>
      </c>
      <c r="G5856" t="str" cm="1">
        <f t="array" aca="1" ref="G5856" ca="1">INDEX(Reel3,Spins[[#This Row],[Stop3]])</f>
        <v>7️⃣</v>
      </c>
      <c r="H5856" t="b">
        <f ca="1">AND(Spins[[#This Row],[Sym1]]=Spins[[#This Row],[Sym2]],Spins[[#This Row],[Sym2]]=Spins[[#This Row],[Sym3]])</f>
        <v>0</v>
      </c>
      <c r="I5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5856">
        <f t="shared" si="456"/>
        <v>1</v>
      </c>
      <c r="K5856">
        <f ca="1">Spins[[#This Row],[Mult]]*Spins[[#This Row],[Bet]]</f>
        <v>3</v>
      </c>
      <c r="L5856">
        <f ca="1">Spins[[#This Row],[Payout]]-Spins[[#This Row],[Bet]]</f>
        <v>2</v>
      </c>
    </row>
    <row r="5857" spans="1:12" x14ac:dyDescent="0.3">
      <c r="A5857">
        <f t="shared" si="452"/>
        <v>5856</v>
      </c>
      <c r="B5857">
        <f t="shared" ca="1" si="453"/>
        <v>29</v>
      </c>
      <c r="C5857" t="str" cm="1">
        <f t="array" aca="1" ref="C5857" ca="1">INDEX(Reel1,Spins[[#This Row],[Stop1]])</f>
        <v>7️⃣</v>
      </c>
      <c r="D5857">
        <f t="shared" ca="1" si="454"/>
        <v>30</v>
      </c>
      <c r="E5857" t="str" cm="1">
        <f t="array" aca="1" ref="E5857" ca="1">INDEX(Reel2,Spins[[#This Row],[Stop2]])</f>
        <v>7️⃣</v>
      </c>
      <c r="F5857">
        <f t="shared" ca="1" si="455"/>
        <v>1</v>
      </c>
      <c r="G5857" t="str" cm="1">
        <f t="array" aca="1" ref="G5857" ca="1">INDEX(Reel3,Spins[[#This Row],[Stop3]])</f>
        <v>🍋</v>
      </c>
      <c r="H5857" t="b">
        <f ca="1">AND(Spins[[#This Row],[Sym1]]=Spins[[#This Row],[Sym2]],Spins[[#This Row],[Sym2]]=Spins[[#This Row],[Sym3]])</f>
        <v>0</v>
      </c>
      <c r="I5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5857">
        <f t="shared" si="456"/>
        <v>1</v>
      </c>
      <c r="K5857">
        <f ca="1">Spins[[#This Row],[Mult]]*Spins[[#This Row],[Bet]]</f>
        <v>6</v>
      </c>
      <c r="L5857">
        <f ca="1">Spins[[#This Row],[Payout]]-Spins[[#This Row],[Bet]]</f>
        <v>5</v>
      </c>
    </row>
    <row r="5858" spans="1:12" x14ac:dyDescent="0.3">
      <c r="A5858">
        <f t="shared" si="452"/>
        <v>5857</v>
      </c>
      <c r="B5858">
        <f t="shared" ca="1" si="453"/>
        <v>15</v>
      </c>
      <c r="C5858" t="str" cm="1">
        <f t="array" aca="1" ref="C5858" ca="1">INDEX(Reel1,Spins[[#This Row],[Stop1]])</f>
        <v>🍒</v>
      </c>
      <c r="D5858">
        <f t="shared" ca="1" si="454"/>
        <v>1</v>
      </c>
      <c r="E5858" t="str" cm="1">
        <f t="array" aca="1" ref="E5858" ca="1">INDEX(Reel2,Spins[[#This Row],[Stop2]])</f>
        <v>🍋</v>
      </c>
      <c r="F5858">
        <f t="shared" ca="1" si="455"/>
        <v>29</v>
      </c>
      <c r="G5858" t="str" cm="1">
        <f t="array" aca="1" ref="G5858" ca="1">INDEX(Reel3,Spins[[#This Row],[Stop3]])</f>
        <v>7️⃣</v>
      </c>
      <c r="H5858" t="b">
        <f ca="1">AND(Spins[[#This Row],[Sym1]]=Spins[[#This Row],[Sym2]],Spins[[#This Row],[Sym2]]=Spins[[#This Row],[Sym3]])</f>
        <v>0</v>
      </c>
      <c r="I5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58">
        <f t="shared" si="456"/>
        <v>1</v>
      </c>
      <c r="K5858">
        <f ca="1">Spins[[#This Row],[Mult]]*Spins[[#This Row],[Bet]]</f>
        <v>0</v>
      </c>
      <c r="L5858">
        <f ca="1">Spins[[#This Row],[Payout]]-Spins[[#This Row],[Bet]]</f>
        <v>-1</v>
      </c>
    </row>
    <row r="5859" spans="1:12" x14ac:dyDescent="0.3">
      <c r="A5859">
        <f t="shared" si="452"/>
        <v>5858</v>
      </c>
      <c r="B5859">
        <f t="shared" ca="1" si="453"/>
        <v>1</v>
      </c>
      <c r="C5859" t="str" cm="1">
        <f t="array" aca="1" ref="C5859" ca="1">INDEX(Reel1,Spins[[#This Row],[Stop1]])</f>
        <v>🍋</v>
      </c>
      <c r="D5859">
        <f t="shared" ca="1" si="454"/>
        <v>29</v>
      </c>
      <c r="E5859" t="str" cm="1">
        <f t="array" aca="1" ref="E5859" ca="1">INDEX(Reel2,Spins[[#This Row],[Stop2]])</f>
        <v>7️⃣</v>
      </c>
      <c r="F5859">
        <f t="shared" ca="1" si="455"/>
        <v>24</v>
      </c>
      <c r="G5859" t="str" cm="1">
        <f t="array" aca="1" ref="G5859" ca="1">INDEX(Reel3,Spins[[#This Row],[Stop3]])</f>
        <v>BAR</v>
      </c>
      <c r="H5859" t="b">
        <f ca="1">AND(Spins[[#This Row],[Sym1]]=Spins[[#This Row],[Sym2]],Spins[[#This Row],[Sym2]]=Spins[[#This Row],[Sym3]])</f>
        <v>0</v>
      </c>
      <c r="I5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59">
        <f t="shared" si="456"/>
        <v>1</v>
      </c>
      <c r="K5859">
        <f ca="1">Spins[[#This Row],[Mult]]*Spins[[#This Row],[Bet]]</f>
        <v>0</v>
      </c>
      <c r="L5859">
        <f ca="1">Spins[[#This Row],[Payout]]-Spins[[#This Row],[Bet]]</f>
        <v>-1</v>
      </c>
    </row>
    <row r="5860" spans="1:12" x14ac:dyDescent="0.3">
      <c r="A5860">
        <f t="shared" si="452"/>
        <v>5859</v>
      </c>
      <c r="B5860">
        <f t="shared" ca="1" si="453"/>
        <v>9</v>
      </c>
      <c r="C5860" t="str" cm="1">
        <f t="array" aca="1" ref="C5860" ca="1">INDEX(Reel1,Spins[[#This Row],[Stop1]])</f>
        <v>🍋</v>
      </c>
      <c r="D5860">
        <f t="shared" ca="1" si="454"/>
        <v>23</v>
      </c>
      <c r="E5860" t="str" cm="1">
        <f t="array" aca="1" ref="E5860" ca="1">INDEX(Reel2,Spins[[#This Row],[Stop2]])</f>
        <v>🍇</v>
      </c>
      <c r="F5860">
        <f t="shared" ca="1" si="455"/>
        <v>21</v>
      </c>
      <c r="G5860" t="str" cm="1">
        <f t="array" aca="1" ref="G5860" ca="1">INDEX(Reel3,Spins[[#This Row],[Stop3]])</f>
        <v>🔔</v>
      </c>
      <c r="H5860" t="b">
        <f ca="1">AND(Spins[[#This Row],[Sym1]]=Spins[[#This Row],[Sym2]],Spins[[#This Row],[Sym2]]=Spins[[#This Row],[Sym3]])</f>
        <v>0</v>
      </c>
      <c r="I5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0">
        <f t="shared" si="456"/>
        <v>1</v>
      </c>
      <c r="K5860">
        <f ca="1">Spins[[#This Row],[Mult]]*Spins[[#This Row],[Bet]]</f>
        <v>0</v>
      </c>
      <c r="L5860">
        <f ca="1">Spins[[#This Row],[Payout]]-Spins[[#This Row],[Bet]]</f>
        <v>-1</v>
      </c>
    </row>
    <row r="5861" spans="1:12" x14ac:dyDescent="0.3">
      <c r="A5861">
        <f t="shared" si="452"/>
        <v>5860</v>
      </c>
      <c r="B5861">
        <f t="shared" ca="1" si="453"/>
        <v>1</v>
      </c>
      <c r="C5861" t="str" cm="1">
        <f t="array" aca="1" ref="C5861" ca="1">INDEX(Reel1,Spins[[#This Row],[Stop1]])</f>
        <v>🍋</v>
      </c>
      <c r="D5861">
        <f t="shared" ca="1" si="454"/>
        <v>7</v>
      </c>
      <c r="E5861" t="str" cm="1">
        <f t="array" aca="1" ref="E5861" ca="1">INDEX(Reel2,Spins[[#This Row],[Stop2]])</f>
        <v>🍋</v>
      </c>
      <c r="F5861">
        <f t="shared" ca="1" si="455"/>
        <v>28</v>
      </c>
      <c r="G5861" t="str" cm="1">
        <f t="array" aca="1" ref="G5861" ca="1">INDEX(Reel3,Spins[[#This Row],[Stop3]])</f>
        <v>7️⃣</v>
      </c>
      <c r="H5861" t="b">
        <f ca="1">AND(Spins[[#This Row],[Sym1]]=Spins[[#This Row],[Sym2]],Spins[[#This Row],[Sym2]]=Spins[[#This Row],[Sym3]])</f>
        <v>0</v>
      </c>
      <c r="I5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61">
        <f t="shared" si="456"/>
        <v>1</v>
      </c>
      <c r="K5861">
        <f ca="1">Spins[[#This Row],[Mult]]*Spins[[#This Row],[Bet]]</f>
        <v>0.6</v>
      </c>
      <c r="L5861">
        <f ca="1">Spins[[#This Row],[Payout]]-Spins[[#This Row],[Bet]]</f>
        <v>-0.4</v>
      </c>
    </row>
    <row r="5862" spans="1:12" x14ac:dyDescent="0.3">
      <c r="A5862">
        <f t="shared" si="452"/>
        <v>5861</v>
      </c>
      <c r="B5862">
        <f t="shared" ca="1" si="453"/>
        <v>22</v>
      </c>
      <c r="C5862" t="str" cm="1">
        <f t="array" aca="1" ref="C5862" ca="1">INDEX(Reel1,Spins[[#This Row],[Stop1]])</f>
        <v>🍇</v>
      </c>
      <c r="D5862">
        <f t="shared" ca="1" si="454"/>
        <v>29</v>
      </c>
      <c r="E5862" t="str" cm="1">
        <f t="array" aca="1" ref="E5862" ca="1">INDEX(Reel2,Spins[[#This Row],[Stop2]])</f>
        <v>7️⃣</v>
      </c>
      <c r="F5862">
        <f t="shared" ca="1" si="455"/>
        <v>8</v>
      </c>
      <c r="G5862" t="str" cm="1">
        <f t="array" aca="1" ref="G5862" ca="1">INDEX(Reel3,Spins[[#This Row],[Stop3]])</f>
        <v>🍒</v>
      </c>
      <c r="H5862" t="b">
        <f ca="1">AND(Spins[[#This Row],[Sym1]]=Spins[[#This Row],[Sym2]],Spins[[#This Row],[Sym2]]=Spins[[#This Row],[Sym3]])</f>
        <v>0</v>
      </c>
      <c r="I5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2">
        <f t="shared" si="456"/>
        <v>1</v>
      </c>
      <c r="K5862">
        <f ca="1">Spins[[#This Row],[Mult]]*Spins[[#This Row],[Bet]]</f>
        <v>0</v>
      </c>
      <c r="L5862">
        <f ca="1">Spins[[#This Row],[Payout]]-Spins[[#This Row],[Bet]]</f>
        <v>-1</v>
      </c>
    </row>
    <row r="5863" spans="1:12" x14ac:dyDescent="0.3">
      <c r="A5863">
        <f t="shared" si="452"/>
        <v>5862</v>
      </c>
      <c r="B5863">
        <f t="shared" ca="1" si="453"/>
        <v>5</v>
      </c>
      <c r="C5863" t="str" cm="1">
        <f t="array" aca="1" ref="C5863" ca="1">INDEX(Reel1,Spins[[#This Row],[Stop1]])</f>
        <v>🍋</v>
      </c>
      <c r="D5863">
        <f t="shared" ca="1" si="454"/>
        <v>27</v>
      </c>
      <c r="E5863" t="str" cm="1">
        <f t="array" aca="1" ref="E5863" ca="1">INDEX(Reel2,Spins[[#This Row],[Stop2]])</f>
        <v>BAR</v>
      </c>
      <c r="F5863">
        <f t="shared" ca="1" si="455"/>
        <v>13</v>
      </c>
      <c r="G5863" t="str" cm="1">
        <f t="array" aca="1" ref="G5863" ca="1">INDEX(Reel3,Spins[[#This Row],[Stop3]])</f>
        <v>🍇</v>
      </c>
      <c r="H5863" t="b">
        <f ca="1">AND(Spins[[#This Row],[Sym1]]=Spins[[#This Row],[Sym2]],Spins[[#This Row],[Sym2]]=Spins[[#This Row],[Sym3]])</f>
        <v>0</v>
      </c>
      <c r="I5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3">
        <f t="shared" si="456"/>
        <v>1</v>
      </c>
      <c r="K5863">
        <f ca="1">Spins[[#This Row],[Mult]]*Spins[[#This Row],[Bet]]</f>
        <v>0</v>
      </c>
      <c r="L5863">
        <f ca="1">Spins[[#This Row],[Payout]]-Spins[[#This Row],[Bet]]</f>
        <v>-1</v>
      </c>
    </row>
    <row r="5864" spans="1:12" x14ac:dyDescent="0.3">
      <c r="A5864">
        <f t="shared" si="452"/>
        <v>5863</v>
      </c>
      <c r="B5864">
        <f t="shared" ca="1" si="453"/>
        <v>16</v>
      </c>
      <c r="C5864" t="str" cm="1">
        <f t="array" aca="1" ref="C5864" ca="1">INDEX(Reel1,Spins[[#This Row],[Stop1]])</f>
        <v>🍒</v>
      </c>
      <c r="D5864">
        <f t="shared" ca="1" si="454"/>
        <v>3</v>
      </c>
      <c r="E5864" t="str" cm="1">
        <f t="array" aca="1" ref="E5864" ca="1">INDEX(Reel2,Spins[[#This Row],[Stop2]])</f>
        <v>🍋</v>
      </c>
      <c r="F5864">
        <f t="shared" ca="1" si="455"/>
        <v>14</v>
      </c>
      <c r="G5864" t="str" cm="1">
        <f t="array" aca="1" ref="G5864" ca="1">INDEX(Reel3,Spins[[#This Row],[Stop3]])</f>
        <v>🍇</v>
      </c>
      <c r="H5864" t="b">
        <f ca="1">AND(Spins[[#This Row],[Sym1]]=Spins[[#This Row],[Sym2]],Spins[[#This Row],[Sym2]]=Spins[[#This Row],[Sym3]])</f>
        <v>0</v>
      </c>
      <c r="I5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4">
        <f t="shared" si="456"/>
        <v>1</v>
      </c>
      <c r="K5864">
        <f ca="1">Spins[[#This Row],[Mult]]*Spins[[#This Row],[Bet]]</f>
        <v>0</v>
      </c>
      <c r="L5864">
        <f ca="1">Spins[[#This Row],[Payout]]-Spins[[#This Row],[Bet]]</f>
        <v>-1</v>
      </c>
    </row>
    <row r="5865" spans="1:12" x14ac:dyDescent="0.3">
      <c r="A5865">
        <f t="shared" si="452"/>
        <v>5864</v>
      </c>
      <c r="B5865">
        <f t="shared" ca="1" si="453"/>
        <v>4</v>
      </c>
      <c r="C5865" t="str" cm="1">
        <f t="array" aca="1" ref="C5865" ca="1">INDEX(Reel1,Spins[[#This Row],[Stop1]])</f>
        <v>🍋</v>
      </c>
      <c r="D5865">
        <f t="shared" ca="1" si="454"/>
        <v>11</v>
      </c>
      <c r="E5865" t="str" cm="1">
        <f t="array" aca="1" ref="E5865" ca="1">INDEX(Reel2,Spins[[#This Row],[Stop2]])</f>
        <v>🍋</v>
      </c>
      <c r="F5865">
        <f t="shared" ca="1" si="455"/>
        <v>14</v>
      </c>
      <c r="G5865" t="str" cm="1">
        <f t="array" aca="1" ref="G5865" ca="1">INDEX(Reel3,Spins[[#This Row],[Stop3]])</f>
        <v>🍇</v>
      </c>
      <c r="H5865" t="b">
        <f ca="1">AND(Spins[[#This Row],[Sym1]]=Spins[[#This Row],[Sym2]],Spins[[#This Row],[Sym2]]=Spins[[#This Row],[Sym3]])</f>
        <v>0</v>
      </c>
      <c r="I5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65">
        <f t="shared" si="456"/>
        <v>1</v>
      </c>
      <c r="K5865">
        <f ca="1">Spins[[#This Row],[Mult]]*Spins[[#This Row],[Bet]]</f>
        <v>0.6</v>
      </c>
      <c r="L5865">
        <f ca="1">Spins[[#This Row],[Payout]]-Spins[[#This Row],[Bet]]</f>
        <v>-0.4</v>
      </c>
    </row>
    <row r="5866" spans="1:12" x14ac:dyDescent="0.3">
      <c r="A5866">
        <f t="shared" si="452"/>
        <v>5865</v>
      </c>
      <c r="B5866">
        <f t="shared" ca="1" si="453"/>
        <v>15</v>
      </c>
      <c r="C5866" t="str" cm="1">
        <f t="array" aca="1" ref="C5866" ca="1">INDEX(Reel1,Spins[[#This Row],[Stop1]])</f>
        <v>🍒</v>
      </c>
      <c r="D5866">
        <f t="shared" ca="1" si="454"/>
        <v>24</v>
      </c>
      <c r="E5866" t="str" cm="1">
        <f t="array" aca="1" ref="E5866" ca="1">INDEX(Reel2,Spins[[#This Row],[Stop2]])</f>
        <v>🍇</v>
      </c>
      <c r="F5866">
        <f t="shared" ca="1" si="455"/>
        <v>25</v>
      </c>
      <c r="G5866" t="str" cm="1">
        <f t="array" aca="1" ref="G5866" ca="1">INDEX(Reel3,Spins[[#This Row],[Stop3]])</f>
        <v>BAR</v>
      </c>
      <c r="H5866" t="b">
        <f ca="1">AND(Spins[[#This Row],[Sym1]]=Spins[[#This Row],[Sym2]],Spins[[#This Row],[Sym2]]=Spins[[#This Row],[Sym3]])</f>
        <v>0</v>
      </c>
      <c r="I5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6">
        <f t="shared" si="456"/>
        <v>1</v>
      </c>
      <c r="K5866">
        <f ca="1">Spins[[#This Row],[Mult]]*Spins[[#This Row],[Bet]]</f>
        <v>0</v>
      </c>
      <c r="L5866">
        <f ca="1">Spins[[#This Row],[Payout]]-Spins[[#This Row],[Bet]]</f>
        <v>-1</v>
      </c>
    </row>
    <row r="5867" spans="1:12" x14ac:dyDescent="0.3">
      <c r="A5867">
        <f t="shared" si="452"/>
        <v>5866</v>
      </c>
      <c r="B5867">
        <f t="shared" ca="1" si="453"/>
        <v>31</v>
      </c>
      <c r="C5867" t="str" cm="1">
        <f t="array" aca="1" ref="C5867" ca="1">INDEX(Reel1,Spins[[#This Row],[Stop1]])</f>
        <v>💎</v>
      </c>
      <c r="D5867">
        <f t="shared" ca="1" si="454"/>
        <v>16</v>
      </c>
      <c r="E5867" t="str" cm="1">
        <f t="array" aca="1" ref="E5867" ca="1">INDEX(Reel2,Spins[[#This Row],[Stop2]])</f>
        <v>🍒</v>
      </c>
      <c r="F5867">
        <f t="shared" ca="1" si="455"/>
        <v>10</v>
      </c>
      <c r="G5867" t="str" cm="1">
        <f t="array" aca="1" ref="G5867" ca="1">INDEX(Reel3,Spins[[#This Row],[Stop3]])</f>
        <v>🍒</v>
      </c>
      <c r="H5867" t="b">
        <f ca="1">AND(Spins[[#This Row],[Sym1]]=Spins[[#This Row],[Sym2]],Spins[[#This Row],[Sym2]]=Spins[[#This Row],[Sym3]])</f>
        <v>0</v>
      </c>
      <c r="I5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7">
        <f t="shared" si="456"/>
        <v>1</v>
      </c>
      <c r="K5867">
        <f ca="1">Spins[[#This Row],[Mult]]*Spins[[#This Row],[Bet]]</f>
        <v>0</v>
      </c>
      <c r="L5867">
        <f ca="1">Spins[[#This Row],[Payout]]-Spins[[#This Row],[Bet]]</f>
        <v>-1</v>
      </c>
    </row>
    <row r="5868" spans="1:12" x14ac:dyDescent="0.3">
      <c r="A5868">
        <f t="shared" si="452"/>
        <v>5867</v>
      </c>
      <c r="B5868">
        <f t="shared" ca="1" si="453"/>
        <v>11</v>
      </c>
      <c r="C5868" t="str" cm="1">
        <f t="array" aca="1" ref="C5868" ca="1">INDEX(Reel1,Spins[[#This Row],[Stop1]])</f>
        <v>🍋</v>
      </c>
      <c r="D5868">
        <f t="shared" ca="1" si="454"/>
        <v>30</v>
      </c>
      <c r="E5868" t="str" cm="1">
        <f t="array" aca="1" ref="E5868" ca="1">INDEX(Reel2,Spins[[#This Row],[Stop2]])</f>
        <v>7️⃣</v>
      </c>
      <c r="F5868">
        <f t="shared" ca="1" si="455"/>
        <v>24</v>
      </c>
      <c r="G5868" t="str" cm="1">
        <f t="array" aca="1" ref="G5868" ca="1">INDEX(Reel3,Spins[[#This Row],[Stop3]])</f>
        <v>BAR</v>
      </c>
      <c r="H5868" t="b">
        <f ca="1">AND(Spins[[#This Row],[Sym1]]=Spins[[#This Row],[Sym2]],Spins[[#This Row],[Sym2]]=Spins[[#This Row],[Sym3]])</f>
        <v>0</v>
      </c>
      <c r="I5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8">
        <f t="shared" si="456"/>
        <v>1</v>
      </c>
      <c r="K5868">
        <f ca="1">Spins[[#This Row],[Mult]]*Spins[[#This Row],[Bet]]</f>
        <v>0</v>
      </c>
      <c r="L5868">
        <f ca="1">Spins[[#This Row],[Payout]]-Spins[[#This Row],[Bet]]</f>
        <v>-1</v>
      </c>
    </row>
    <row r="5869" spans="1:12" x14ac:dyDescent="0.3">
      <c r="A5869">
        <f t="shared" si="452"/>
        <v>5868</v>
      </c>
      <c r="B5869">
        <f t="shared" ca="1" si="453"/>
        <v>11</v>
      </c>
      <c r="C5869" t="str" cm="1">
        <f t="array" aca="1" ref="C5869" ca="1">INDEX(Reel1,Spins[[#This Row],[Stop1]])</f>
        <v>🍋</v>
      </c>
      <c r="D5869">
        <f t="shared" ca="1" si="454"/>
        <v>27</v>
      </c>
      <c r="E5869" t="str" cm="1">
        <f t="array" aca="1" ref="E5869" ca="1">INDEX(Reel2,Spins[[#This Row],[Stop2]])</f>
        <v>BAR</v>
      </c>
      <c r="F5869">
        <f t="shared" ca="1" si="455"/>
        <v>26</v>
      </c>
      <c r="G5869" t="str" cm="1">
        <f t="array" aca="1" ref="G5869" ca="1">INDEX(Reel3,Spins[[#This Row],[Stop3]])</f>
        <v>BAR</v>
      </c>
      <c r="H5869" t="b">
        <f ca="1">AND(Spins[[#This Row],[Sym1]]=Spins[[#This Row],[Sym2]],Spins[[#This Row],[Sym2]]=Spins[[#This Row],[Sym3]])</f>
        <v>0</v>
      </c>
      <c r="I5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69">
        <f t="shared" si="456"/>
        <v>1</v>
      </c>
      <c r="K5869">
        <f ca="1">Spins[[#This Row],[Mult]]*Spins[[#This Row],[Bet]]</f>
        <v>0</v>
      </c>
      <c r="L5869">
        <f ca="1">Spins[[#This Row],[Payout]]-Spins[[#This Row],[Bet]]</f>
        <v>-1</v>
      </c>
    </row>
    <row r="5870" spans="1:12" x14ac:dyDescent="0.3">
      <c r="A5870">
        <f t="shared" si="452"/>
        <v>5869</v>
      </c>
      <c r="B5870">
        <f t="shared" ca="1" si="453"/>
        <v>22</v>
      </c>
      <c r="C5870" t="str" cm="1">
        <f t="array" aca="1" ref="C5870" ca="1">INDEX(Reel1,Spins[[#This Row],[Stop1]])</f>
        <v>🍇</v>
      </c>
      <c r="D5870">
        <f t="shared" ca="1" si="454"/>
        <v>19</v>
      </c>
      <c r="E5870" t="str" cm="1">
        <f t="array" aca="1" ref="E5870" ca="1">INDEX(Reel2,Spins[[#This Row],[Stop2]])</f>
        <v>🍒</v>
      </c>
      <c r="F5870">
        <f t="shared" ca="1" si="455"/>
        <v>26</v>
      </c>
      <c r="G5870" t="str" cm="1">
        <f t="array" aca="1" ref="G5870" ca="1">INDEX(Reel3,Spins[[#This Row],[Stop3]])</f>
        <v>BAR</v>
      </c>
      <c r="H5870" t="b">
        <f ca="1">AND(Spins[[#This Row],[Sym1]]=Spins[[#This Row],[Sym2]],Spins[[#This Row],[Sym2]]=Spins[[#This Row],[Sym3]])</f>
        <v>0</v>
      </c>
      <c r="I5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0">
        <f t="shared" si="456"/>
        <v>1</v>
      </c>
      <c r="K5870">
        <f ca="1">Spins[[#This Row],[Mult]]*Spins[[#This Row],[Bet]]</f>
        <v>0</v>
      </c>
      <c r="L5870">
        <f ca="1">Spins[[#This Row],[Payout]]-Spins[[#This Row],[Bet]]</f>
        <v>-1</v>
      </c>
    </row>
    <row r="5871" spans="1:12" x14ac:dyDescent="0.3">
      <c r="A5871">
        <f t="shared" si="452"/>
        <v>5870</v>
      </c>
      <c r="B5871">
        <f t="shared" ca="1" si="453"/>
        <v>9</v>
      </c>
      <c r="C5871" t="str" cm="1">
        <f t="array" aca="1" ref="C5871" ca="1">INDEX(Reel1,Spins[[#This Row],[Stop1]])</f>
        <v>🍋</v>
      </c>
      <c r="D5871">
        <f t="shared" ca="1" si="454"/>
        <v>20</v>
      </c>
      <c r="E5871" t="str" cm="1">
        <f t="array" aca="1" ref="E5871" ca="1">INDEX(Reel2,Spins[[#This Row],[Stop2]])</f>
        <v>🍒</v>
      </c>
      <c r="F5871">
        <f t="shared" ca="1" si="455"/>
        <v>2</v>
      </c>
      <c r="G5871" t="str" cm="1">
        <f t="array" aca="1" ref="G5871" ca="1">INDEX(Reel3,Spins[[#This Row],[Stop3]])</f>
        <v>🍋</v>
      </c>
      <c r="H5871" t="b">
        <f ca="1">AND(Spins[[#This Row],[Sym1]]=Spins[[#This Row],[Sym2]],Spins[[#This Row],[Sym2]]=Spins[[#This Row],[Sym3]])</f>
        <v>0</v>
      </c>
      <c r="I5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1">
        <f t="shared" si="456"/>
        <v>1</v>
      </c>
      <c r="K5871">
        <f ca="1">Spins[[#This Row],[Mult]]*Spins[[#This Row],[Bet]]</f>
        <v>0</v>
      </c>
      <c r="L5871">
        <f ca="1">Spins[[#This Row],[Payout]]-Spins[[#This Row],[Bet]]</f>
        <v>-1</v>
      </c>
    </row>
    <row r="5872" spans="1:12" x14ac:dyDescent="0.3">
      <c r="A5872">
        <f t="shared" si="452"/>
        <v>5871</v>
      </c>
      <c r="B5872">
        <f t="shared" ca="1" si="453"/>
        <v>25</v>
      </c>
      <c r="C5872" t="str" cm="1">
        <f t="array" aca="1" ref="C5872" ca="1">INDEX(Reel1,Spins[[#This Row],[Stop1]])</f>
        <v>🔔</v>
      </c>
      <c r="D5872">
        <f t="shared" ca="1" si="454"/>
        <v>16</v>
      </c>
      <c r="E5872" t="str" cm="1">
        <f t="array" aca="1" ref="E5872" ca="1">INDEX(Reel2,Spins[[#This Row],[Stop2]])</f>
        <v>🍒</v>
      </c>
      <c r="F5872">
        <f t="shared" ca="1" si="455"/>
        <v>9</v>
      </c>
      <c r="G5872" t="str" cm="1">
        <f t="array" aca="1" ref="G5872" ca="1">INDEX(Reel3,Spins[[#This Row],[Stop3]])</f>
        <v>🍒</v>
      </c>
      <c r="H5872" t="b">
        <f ca="1">AND(Spins[[#This Row],[Sym1]]=Spins[[#This Row],[Sym2]],Spins[[#This Row],[Sym2]]=Spins[[#This Row],[Sym3]])</f>
        <v>0</v>
      </c>
      <c r="I5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2">
        <f t="shared" si="456"/>
        <v>1</v>
      </c>
      <c r="K5872">
        <f ca="1">Spins[[#This Row],[Mult]]*Spins[[#This Row],[Bet]]</f>
        <v>0</v>
      </c>
      <c r="L5872">
        <f ca="1">Spins[[#This Row],[Payout]]-Spins[[#This Row],[Bet]]</f>
        <v>-1</v>
      </c>
    </row>
    <row r="5873" spans="1:12" x14ac:dyDescent="0.3">
      <c r="A5873">
        <f t="shared" si="452"/>
        <v>5872</v>
      </c>
      <c r="B5873">
        <f t="shared" ca="1" si="453"/>
        <v>13</v>
      </c>
      <c r="C5873" t="str" cm="1">
        <f t="array" aca="1" ref="C5873" ca="1">INDEX(Reel1,Spins[[#This Row],[Stop1]])</f>
        <v>🍋</v>
      </c>
      <c r="D5873">
        <f t="shared" ca="1" si="454"/>
        <v>19</v>
      </c>
      <c r="E5873" t="str" cm="1">
        <f t="array" aca="1" ref="E5873" ca="1">INDEX(Reel2,Spins[[#This Row],[Stop2]])</f>
        <v>🍒</v>
      </c>
      <c r="F5873">
        <f t="shared" ca="1" si="455"/>
        <v>14</v>
      </c>
      <c r="G5873" t="str" cm="1">
        <f t="array" aca="1" ref="G5873" ca="1">INDEX(Reel3,Spins[[#This Row],[Stop3]])</f>
        <v>🍇</v>
      </c>
      <c r="H5873" t="b">
        <f ca="1">AND(Spins[[#This Row],[Sym1]]=Spins[[#This Row],[Sym2]],Spins[[#This Row],[Sym2]]=Spins[[#This Row],[Sym3]])</f>
        <v>0</v>
      </c>
      <c r="I5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3">
        <f t="shared" si="456"/>
        <v>1</v>
      </c>
      <c r="K5873">
        <f ca="1">Spins[[#This Row],[Mult]]*Spins[[#This Row],[Bet]]</f>
        <v>0</v>
      </c>
      <c r="L5873">
        <f ca="1">Spins[[#This Row],[Payout]]-Spins[[#This Row],[Bet]]</f>
        <v>-1</v>
      </c>
    </row>
    <row r="5874" spans="1:12" x14ac:dyDescent="0.3">
      <c r="A5874">
        <f t="shared" si="452"/>
        <v>5873</v>
      </c>
      <c r="B5874">
        <f t="shared" ca="1" si="453"/>
        <v>20</v>
      </c>
      <c r="C5874" t="str" cm="1">
        <f t="array" aca="1" ref="C5874" ca="1">INDEX(Reel1,Spins[[#This Row],[Stop1]])</f>
        <v>🍒</v>
      </c>
      <c r="D5874">
        <f t="shared" ca="1" si="454"/>
        <v>20</v>
      </c>
      <c r="E5874" t="str" cm="1">
        <f t="array" aca="1" ref="E5874" ca="1">INDEX(Reel2,Spins[[#This Row],[Stop2]])</f>
        <v>🍒</v>
      </c>
      <c r="F5874">
        <f t="shared" ca="1" si="455"/>
        <v>9</v>
      </c>
      <c r="G5874" t="str" cm="1">
        <f t="array" aca="1" ref="G5874" ca="1">INDEX(Reel3,Spins[[#This Row],[Stop3]])</f>
        <v>🍒</v>
      </c>
      <c r="H5874" t="b">
        <f ca="1">AND(Spins[[#This Row],[Sym1]]=Spins[[#This Row],[Sym2]],Spins[[#This Row],[Sym2]]=Spins[[#This Row],[Sym3]])</f>
        <v>1</v>
      </c>
      <c r="I5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874">
        <f t="shared" si="456"/>
        <v>1</v>
      </c>
      <c r="K5874">
        <f ca="1">Spins[[#This Row],[Mult]]*Spins[[#This Row],[Bet]]</f>
        <v>16</v>
      </c>
      <c r="L5874">
        <f ca="1">Spins[[#This Row],[Payout]]-Spins[[#This Row],[Bet]]</f>
        <v>15</v>
      </c>
    </row>
    <row r="5875" spans="1:12" x14ac:dyDescent="0.3">
      <c r="A5875">
        <f t="shared" si="452"/>
        <v>5874</v>
      </c>
      <c r="B5875">
        <f t="shared" ca="1" si="453"/>
        <v>3</v>
      </c>
      <c r="C5875" t="str" cm="1">
        <f t="array" aca="1" ref="C5875" ca="1">INDEX(Reel1,Spins[[#This Row],[Stop1]])</f>
        <v>🍋</v>
      </c>
      <c r="D5875">
        <f t="shared" ca="1" si="454"/>
        <v>29</v>
      </c>
      <c r="E5875" t="str" cm="1">
        <f t="array" aca="1" ref="E5875" ca="1">INDEX(Reel2,Spins[[#This Row],[Stop2]])</f>
        <v>7️⃣</v>
      </c>
      <c r="F5875">
        <f t="shared" ca="1" si="455"/>
        <v>1</v>
      </c>
      <c r="G5875" t="str" cm="1">
        <f t="array" aca="1" ref="G5875" ca="1">INDEX(Reel3,Spins[[#This Row],[Stop3]])</f>
        <v>🍋</v>
      </c>
      <c r="H5875" t="b">
        <f ca="1">AND(Spins[[#This Row],[Sym1]]=Spins[[#This Row],[Sym2]],Spins[[#This Row],[Sym2]]=Spins[[#This Row],[Sym3]])</f>
        <v>0</v>
      </c>
      <c r="I5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5">
        <f t="shared" si="456"/>
        <v>1</v>
      </c>
      <c r="K5875">
        <f ca="1">Spins[[#This Row],[Mult]]*Spins[[#This Row],[Bet]]</f>
        <v>0</v>
      </c>
      <c r="L5875">
        <f ca="1">Spins[[#This Row],[Payout]]-Spins[[#This Row],[Bet]]</f>
        <v>-1</v>
      </c>
    </row>
    <row r="5876" spans="1:12" x14ac:dyDescent="0.3">
      <c r="A5876">
        <f t="shared" si="452"/>
        <v>5875</v>
      </c>
      <c r="B5876">
        <f t="shared" ca="1" si="453"/>
        <v>12</v>
      </c>
      <c r="C5876" t="str" cm="1">
        <f t="array" aca="1" ref="C5876" ca="1">INDEX(Reel1,Spins[[#This Row],[Stop1]])</f>
        <v>🍋</v>
      </c>
      <c r="D5876">
        <f t="shared" ca="1" si="454"/>
        <v>30</v>
      </c>
      <c r="E5876" t="str" cm="1">
        <f t="array" aca="1" ref="E5876" ca="1">INDEX(Reel2,Spins[[#This Row],[Stop2]])</f>
        <v>7️⃣</v>
      </c>
      <c r="F5876">
        <f t="shared" ca="1" si="455"/>
        <v>22</v>
      </c>
      <c r="G5876" t="str" cm="1">
        <f t="array" aca="1" ref="G5876" ca="1">INDEX(Reel3,Spins[[#This Row],[Stop3]])</f>
        <v>🔔</v>
      </c>
      <c r="H5876" t="b">
        <f ca="1">AND(Spins[[#This Row],[Sym1]]=Spins[[#This Row],[Sym2]],Spins[[#This Row],[Sym2]]=Spins[[#This Row],[Sym3]])</f>
        <v>0</v>
      </c>
      <c r="I5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6">
        <f t="shared" si="456"/>
        <v>1</v>
      </c>
      <c r="K5876">
        <f ca="1">Spins[[#This Row],[Mult]]*Spins[[#This Row],[Bet]]</f>
        <v>0</v>
      </c>
      <c r="L5876">
        <f ca="1">Spins[[#This Row],[Payout]]-Spins[[#This Row],[Bet]]</f>
        <v>-1</v>
      </c>
    </row>
    <row r="5877" spans="1:12" x14ac:dyDescent="0.3">
      <c r="A5877">
        <f t="shared" si="452"/>
        <v>5876</v>
      </c>
      <c r="B5877">
        <f t="shared" ca="1" si="453"/>
        <v>11</v>
      </c>
      <c r="C5877" t="str" cm="1">
        <f t="array" aca="1" ref="C5877" ca="1">INDEX(Reel1,Spins[[#This Row],[Stop1]])</f>
        <v>🍋</v>
      </c>
      <c r="D5877">
        <f t="shared" ca="1" si="454"/>
        <v>28</v>
      </c>
      <c r="E5877" t="str" cm="1">
        <f t="array" aca="1" ref="E5877" ca="1">INDEX(Reel2,Spins[[#This Row],[Stop2]])</f>
        <v>BAR</v>
      </c>
      <c r="F5877">
        <f t="shared" ca="1" si="455"/>
        <v>13</v>
      </c>
      <c r="G5877" t="str" cm="1">
        <f t="array" aca="1" ref="G5877" ca="1">INDEX(Reel3,Spins[[#This Row],[Stop3]])</f>
        <v>🍇</v>
      </c>
      <c r="H5877" t="b">
        <f ca="1">AND(Spins[[#This Row],[Sym1]]=Spins[[#This Row],[Sym2]],Spins[[#This Row],[Sym2]]=Spins[[#This Row],[Sym3]])</f>
        <v>0</v>
      </c>
      <c r="I5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7">
        <f t="shared" si="456"/>
        <v>1</v>
      </c>
      <c r="K5877">
        <f ca="1">Spins[[#This Row],[Mult]]*Spins[[#This Row],[Bet]]</f>
        <v>0</v>
      </c>
      <c r="L5877">
        <f ca="1">Spins[[#This Row],[Payout]]-Spins[[#This Row],[Bet]]</f>
        <v>-1</v>
      </c>
    </row>
    <row r="5878" spans="1:12" x14ac:dyDescent="0.3">
      <c r="A5878">
        <f t="shared" si="452"/>
        <v>5877</v>
      </c>
      <c r="B5878">
        <f t="shared" ca="1" si="453"/>
        <v>5</v>
      </c>
      <c r="C5878" t="str" cm="1">
        <f t="array" aca="1" ref="C5878" ca="1">INDEX(Reel1,Spins[[#This Row],[Stop1]])</f>
        <v>🍋</v>
      </c>
      <c r="D5878">
        <f t="shared" ca="1" si="454"/>
        <v>3</v>
      </c>
      <c r="E5878" t="str" cm="1">
        <f t="array" aca="1" ref="E5878" ca="1">INDEX(Reel2,Spins[[#This Row],[Stop2]])</f>
        <v>🍋</v>
      </c>
      <c r="F5878">
        <f t="shared" ca="1" si="455"/>
        <v>29</v>
      </c>
      <c r="G5878" t="str" cm="1">
        <f t="array" aca="1" ref="G5878" ca="1">INDEX(Reel3,Spins[[#This Row],[Stop3]])</f>
        <v>7️⃣</v>
      </c>
      <c r="H5878" t="b">
        <f ca="1">AND(Spins[[#This Row],[Sym1]]=Spins[[#This Row],[Sym2]],Spins[[#This Row],[Sym2]]=Spins[[#This Row],[Sym3]])</f>
        <v>0</v>
      </c>
      <c r="I5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78">
        <f t="shared" si="456"/>
        <v>1</v>
      </c>
      <c r="K5878">
        <f ca="1">Spins[[#This Row],[Mult]]*Spins[[#This Row],[Bet]]</f>
        <v>0.6</v>
      </c>
      <c r="L5878">
        <f ca="1">Spins[[#This Row],[Payout]]-Spins[[#This Row],[Bet]]</f>
        <v>-0.4</v>
      </c>
    </row>
    <row r="5879" spans="1:12" x14ac:dyDescent="0.3">
      <c r="A5879">
        <f t="shared" si="452"/>
        <v>5878</v>
      </c>
      <c r="B5879">
        <f t="shared" ca="1" si="453"/>
        <v>17</v>
      </c>
      <c r="C5879" t="str" cm="1">
        <f t="array" aca="1" ref="C5879" ca="1">INDEX(Reel1,Spins[[#This Row],[Stop1]])</f>
        <v>🍒</v>
      </c>
      <c r="D5879">
        <f t="shared" ca="1" si="454"/>
        <v>9</v>
      </c>
      <c r="E5879" t="str" cm="1">
        <f t="array" aca="1" ref="E5879" ca="1">INDEX(Reel2,Spins[[#This Row],[Stop2]])</f>
        <v>🍋</v>
      </c>
      <c r="F5879">
        <f t="shared" ca="1" si="455"/>
        <v>28</v>
      </c>
      <c r="G5879" t="str" cm="1">
        <f t="array" aca="1" ref="G5879" ca="1">INDEX(Reel3,Spins[[#This Row],[Stop3]])</f>
        <v>7️⃣</v>
      </c>
      <c r="H5879" t="b">
        <f ca="1">AND(Spins[[#This Row],[Sym1]]=Spins[[#This Row],[Sym2]],Spins[[#This Row],[Sym2]]=Spins[[#This Row],[Sym3]])</f>
        <v>0</v>
      </c>
      <c r="I5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79">
        <f t="shared" si="456"/>
        <v>1</v>
      </c>
      <c r="K5879">
        <f ca="1">Spins[[#This Row],[Mult]]*Spins[[#This Row],[Bet]]</f>
        <v>0</v>
      </c>
      <c r="L5879">
        <f ca="1">Spins[[#This Row],[Payout]]-Spins[[#This Row],[Bet]]</f>
        <v>-1</v>
      </c>
    </row>
    <row r="5880" spans="1:12" x14ac:dyDescent="0.3">
      <c r="A5880">
        <f t="shared" si="452"/>
        <v>5879</v>
      </c>
      <c r="B5880">
        <f t="shared" ca="1" si="453"/>
        <v>4</v>
      </c>
      <c r="C5880" t="str" cm="1">
        <f t="array" aca="1" ref="C5880" ca="1">INDEX(Reel1,Spins[[#This Row],[Stop1]])</f>
        <v>🍋</v>
      </c>
      <c r="D5880">
        <f t="shared" ca="1" si="454"/>
        <v>18</v>
      </c>
      <c r="E5880" t="str" cm="1">
        <f t="array" aca="1" ref="E5880" ca="1">INDEX(Reel2,Spins[[#This Row],[Stop2]])</f>
        <v>🍒</v>
      </c>
      <c r="F5880">
        <f t="shared" ca="1" si="455"/>
        <v>13</v>
      </c>
      <c r="G5880" t="str" cm="1">
        <f t="array" aca="1" ref="G5880" ca="1">INDEX(Reel3,Spins[[#This Row],[Stop3]])</f>
        <v>🍇</v>
      </c>
      <c r="H5880" t="b">
        <f ca="1">AND(Spins[[#This Row],[Sym1]]=Spins[[#This Row],[Sym2]],Spins[[#This Row],[Sym2]]=Spins[[#This Row],[Sym3]])</f>
        <v>0</v>
      </c>
      <c r="I5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0">
        <f t="shared" si="456"/>
        <v>1</v>
      </c>
      <c r="K5880">
        <f ca="1">Spins[[#This Row],[Mult]]*Spins[[#This Row],[Bet]]</f>
        <v>0</v>
      </c>
      <c r="L5880">
        <f ca="1">Spins[[#This Row],[Payout]]-Spins[[#This Row],[Bet]]</f>
        <v>-1</v>
      </c>
    </row>
    <row r="5881" spans="1:12" x14ac:dyDescent="0.3">
      <c r="A5881">
        <f t="shared" si="452"/>
        <v>5880</v>
      </c>
      <c r="B5881">
        <f t="shared" ca="1" si="453"/>
        <v>20</v>
      </c>
      <c r="C5881" t="str" cm="1">
        <f t="array" aca="1" ref="C5881" ca="1">INDEX(Reel1,Spins[[#This Row],[Stop1]])</f>
        <v>🍒</v>
      </c>
      <c r="D5881">
        <f t="shared" ca="1" si="454"/>
        <v>4</v>
      </c>
      <c r="E5881" t="str" cm="1">
        <f t="array" aca="1" ref="E5881" ca="1">INDEX(Reel2,Spins[[#This Row],[Stop2]])</f>
        <v>🍋</v>
      </c>
      <c r="F5881">
        <f t="shared" ca="1" si="455"/>
        <v>31</v>
      </c>
      <c r="G5881" t="str" cm="1">
        <f t="array" aca="1" ref="G5881" ca="1">INDEX(Reel3,Spins[[#This Row],[Stop3]])</f>
        <v>💎</v>
      </c>
      <c r="H5881" t="b">
        <f ca="1">AND(Spins[[#This Row],[Sym1]]=Spins[[#This Row],[Sym2]],Spins[[#This Row],[Sym2]]=Spins[[#This Row],[Sym3]])</f>
        <v>0</v>
      </c>
      <c r="I5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1">
        <f t="shared" si="456"/>
        <v>1</v>
      </c>
      <c r="K5881">
        <f ca="1">Spins[[#This Row],[Mult]]*Spins[[#This Row],[Bet]]</f>
        <v>0</v>
      </c>
      <c r="L5881">
        <f ca="1">Spins[[#This Row],[Payout]]-Spins[[#This Row],[Bet]]</f>
        <v>-1</v>
      </c>
    </row>
    <row r="5882" spans="1:12" x14ac:dyDescent="0.3">
      <c r="A5882">
        <f t="shared" si="452"/>
        <v>5881</v>
      </c>
      <c r="B5882">
        <f t="shared" ca="1" si="453"/>
        <v>24</v>
      </c>
      <c r="C5882" t="str" cm="1">
        <f t="array" aca="1" ref="C5882" ca="1">INDEX(Reel1,Spins[[#This Row],[Stop1]])</f>
        <v>🍇</v>
      </c>
      <c r="D5882">
        <f t="shared" ca="1" si="454"/>
        <v>14</v>
      </c>
      <c r="E5882" t="str" cm="1">
        <f t="array" aca="1" ref="E5882" ca="1">INDEX(Reel2,Spins[[#This Row],[Stop2]])</f>
        <v>🍋</v>
      </c>
      <c r="F5882">
        <f t="shared" ca="1" si="455"/>
        <v>21</v>
      </c>
      <c r="G5882" t="str" cm="1">
        <f t="array" aca="1" ref="G5882" ca="1">INDEX(Reel3,Spins[[#This Row],[Stop3]])</f>
        <v>🔔</v>
      </c>
      <c r="H5882" t="b">
        <f ca="1">AND(Spins[[#This Row],[Sym1]]=Spins[[#This Row],[Sym2]],Spins[[#This Row],[Sym2]]=Spins[[#This Row],[Sym3]])</f>
        <v>0</v>
      </c>
      <c r="I5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2">
        <f t="shared" si="456"/>
        <v>1</v>
      </c>
      <c r="K5882">
        <f ca="1">Spins[[#This Row],[Mult]]*Spins[[#This Row],[Bet]]</f>
        <v>0</v>
      </c>
      <c r="L5882">
        <f ca="1">Spins[[#This Row],[Payout]]-Spins[[#This Row],[Bet]]</f>
        <v>-1</v>
      </c>
    </row>
    <row r="5883" spans="1:12" x14ac:dyDescent="0.3">
      <c r="A5883">
        <f t="shared" si="452"/>
        <v>5882</v>
      </c>
      <c r="B5883">
        <f t="shared" ca="1" si="453"/>
        <v>13</v>
      </c>
      <c r="C5883" t="str" cm="1">
        <f t="array" aca="1" ref="C5883" ca="1">INDEX(Reel1,Spins[[#This Row],[Stop1]])</f>
        <v>🍋</v>
      </c>
      <c r="D5883">
        <f t="shared" ca="1" si="454"/>
        <v>12</v>
      </c>
      <c r="E5883" t="str" cm="1">
        <f t="array" aca="1" ref="E5883" ca="1">INDEX(Reel2,Spins[[#This Row],[Stop2]])</f>
        <v>🍋</v>
      </c>
      <c r="F5883">
        <f t="shared" ca="1" si="455"/>
        <v>30</v>
      </c>
      <c r="G5883" t="str" cm="1">
        <f t="array" aca="1" ref="G5883" ca="1">INDEX(Reel3,Spins[[#This Row],[Stop3]])</f>
        <v>💎</v>
      </c>
      <c r="H5883" t="b">
        <f ca="1">AND(Spins[[#This Row],[Sym1]]=Spins[[#This Row],[Sym2]],Spins[[#This Row],[Sym2]]=Spins[[#This Row],[Sym3]])</f>
        <v>0</v>
      </c>
      <c r="I5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83">
        <f t="shared" si="456"/>
        <v>1</v>
      </c>
      <c r="K5883">
        <f ca="1">Spins[[#This Row],[Mult]]*Spins[[#This Row],[Bet]]</f>
        <v>0.6</v>
      </c>
      <c r="L5883">
        <f ca="1">Spins[[#This Row],[Payout]]-Spins[[#This Row],[Bet]]</f>
        <v>-0.4</v>
      </c>
    </row>
    <row r="5884" spans="1:12" x14ac:dyDescent="0.3">
      <c r="A5884">
        <f t="shared" si="452"/>
        <v>5883</v>
      </c>
      <c r="B5884">
        <f t="shared" ca="1" si="453"/>
        <v>10</v>
      </c>
      <c r="C5884" t="str" cm="1">
        <f t="array" aca="1" ref="C5884" ca="1">INDEX(Reel1,Spins[[#This Row],[Stop1]])</f>
        <v>🍋</v>
      </c>
      <c r="D5884">
        <f t="shared" ca="1" si="454"/>
        <v>17</v>
      </c>
      <c r="E5884" t="str" cm="1">
        <f t="array" aca="1" ref="E5884" ca="1">INDEX(Reel2,Spins[[#This Row],[Stop2]])</f>
        <v>🍒</v>
      </c>
      <c r="F5884">
        <f t="shared" ca="1" si="455"/>
        <v>18</v>
      </c>
      <c r="G5884" t="str" cm="1">
        <f t="array" aca="1" ref="G5884" ca="1">INDEX(Reel3,Spins[[#This Row],[Stop3]])</f>
        <v>🔔</v>
      </c>
      <c r="H5884" t="b">
        <f ca="1">AND(Spins[[#This Row],[Sym1]]=Spins[[#This Row],[Sym2]],Spins[[#This Row],[Sym2]]=Spins[[#This Row],[Sym3]])</f>
        <v>0</v>
      </c>
      <c r="I5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4">
        <f t="shared" si="456"/>
        <v>1</v>
      </c>
      <c r="K5884">
        <f ca="1">Spins[[#This Row],[Mult]]*Spins[[#This Row],[Bet]]</f>
        <v>0</v>
      </c>
      <c r="L5884">
        <f ca="1">Spins[[#This Row],[Payout]]-Spins[[#This Row],[Bet]]</f>
        <v>-1</v>
      </c>
    </row>
    <row r="5885" spans="1:12" x14ac:dyDescent="0.3">
      <c r="A5885">
        <f t="shared" si="452"/>
        <v>5884</v>
      </c>
      <c r="B5885">
        <f t="shared" ca="1" si="453"/>
        <v>7</v>
      </c>
      <c r="C5885" t="str" cm="1">
        <f t="array" aca="1" ref="C5885" ca="1">INDEX(Reel1,Spins[[#This Row],[Stop1]])</f>
        <v>🍋</v>
      </c>
      <c r="D5885">
        <f t="shared" ca="1" si="454"/>
        <v>24</v>
      </c>
      <c r="E5885" t="str" cm="1">
        <f t="array" aca="1" ref="E5885" ca="1">INDEX(Reel2,Spins[[#This Row],[Stop2]])</f>
        <v>🍇</v>
      </c>
      <c r="F5885">
        <f t="shared" ca="1" si="455"/>
        <v>23</v>
      </c>
      <c r="G5885" t="str" cm="1">
        <f t="array" aca="1" ref="G5885" ca="1">INDEX(Reel3,Spins[[#This Row],[Stop3]])</f>
        <v>BAR</v>
      </c>
      <c r="H5885" t="b">
        <f ca="1">AND(Spins[[#This Row],[Sym1]]=Spins[[#This Row],[Sym2]],Spins[[#This Row],[Sym2]]=Spins[[#This Row],[Sym3]])</f>
        <v>0</v>
      </c>
      <c r="I5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5">
        <f t="shared" si="456"/>
        <v>1</v>
      </c>
      <c r="K5885">
        <f ca="1">Spins[[#This Row],[Mult]]*Spins[[#This Row],[Bet]]</f>
        <v>0</v>
      </c>
      <c r="L5885">
        <f ca="1">Spins[[#This Row],[Payout]]-Spins[[#This Row],[Bet]]</f>
        <v>-1</v>
      </c>
    </row>
    <row r="5886" spans="1:12" x14ac:dyDescent="0.3">
      <c r="A5886">
        <f t="shared" si="452"/>
        <v>5885</v>
      </c>
      <c r="B5886">
        <f t="shared" ca="1" si="453"/>
        <v>20</v>
      </c>
      <c r="C5886" t="str" cm="1">
        <f t="array" aca="1" ref="C5886" ca="1">INDEX(Reel1,Spins[[#This Row],[Stop1]])</f>
        <v>🍒</v>
      </c>
      <c r="D5886">
        <f t="shared" ca="1" si="454"/>
        <v>23</v>
      </c>
      <c r="E5886" t="str" cm="1">
        <f t="array" aca="1" ref="E5886" ca="1">INDEX(Reel2,Spins[[#This Row],[Stop2]])</f>
        <v>🍇</v>
      </c>
      <c r="F5886">
        <f t="shared" ca="1" si="455"/>
        <v>18</v>
      </c>
      <c r="G5886" t="str" cm="1">
        <f t="array" aca="1" ref="G5886" ca="1">INDEX(Reel3,Spins[[#This Row],[Stop3]])</f>
        <v>🔔</v>
      </c>
      <c r="H5886" t="b">
        <f ca="1">AND(Spins[[#This Row],[Sym1]]=Spins[[#This Row],[Sym2]],Spins[[#This Row],[Sym2]]=Spins[[#This Row],[Sym3]])</f>
        <v>0</v>
      </c>
      <c r="I5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6">
        <f t="shared" si="456"/>
        <v>1</v>
      </c>
      <c r="K5886">
        <f ca="1">Spins[[#This Row],[Mult]]*Spins[[#This Row],[Bet]]</f>
        <v>0</v>
      </c>
      <c r="L5886">
        <f ca="1">Spins[[#This Row],[Payout]]-Spins[[#This Row],[Bet]]</f>
        <v>-1</v>
      </c>
    </row>
    <row r="5887" spans="1:12" x14ac:dyDescent="0.3">
      <c r="A5887">
        <f t="shared" si="452"/>
        <v>5886</v>
      </c>
      <c r="B5887">
        <f t="shared" ca="1" si="453"/>
        <v>25</v>
      </c>
      <c r="C5887" t="str" cm="1">
        <f t="array" aca="1" ref="C5887" ca="1">INDEX(Reel1,Spins[[#This Row],[Stop1]])</f>
        <v>🔔</v>
      </c>
      <c r="D5887">
        <f t="shared" ca="1" si="454"/>
        <v>5</v>
      </c>
      <c r="E5887" t="str" cm="1">
        <f t="array" aca="1" ref="E5887" ca="1">INDEX(Reel2,Spins[[#This Row],[Stop2]])</f>
        <v>🍋</v>
      </c>
      <c r="F5887">
        <f t="shared" ca="1" si="455"/>
        <v>5</v>
      </c>
      <c r="G5887" t="str" cm="1">
        <f t="array" aca="1" ref="G5887" ca="1">INDEX(Reel3,Spins[[#This Row],[Stop3]])</f>
        <v>🍋</v>
      </c>
      <c r="H5887" t="b">
        <f ca="1">AND(Spins[[#This Row],[Sym1]]=Spins[[#This Row],[Sym2]],Spins[[#This Row],[Sym2]]=Spins[[#This Row],[Sym3]])</f>
        <v>0</v>
      </c>
      <c r="I5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7">
        <f t="shared" si="456"/>
        <v>1</v>
      </c>
      <c r="K5887">
        <f ca="1">Spins[[#This Row],[Mult]]*Spins[[#This Row],[Bet]]</f>
        <v>0</v>
      </c>
      <c r="L5887">
        <f ca="1">Spins[[#This Row],[Payout]]-Spins[[#This Row],[Bet]]</f>
        <v>-1</v>
      </c>
    </row>
    <row r="5888" spans="1:12" x14ac:dyDescent="0.3">
      <c r="A5888">
        <f t="shared" si="452"/>
        <v>5887</v>
      </c>
      <c r="B5888">
        <f t="shared" ca="1" si="453"/>
        <v>5</v>
      </c>
      <c r="C5888" t="str" cm="1">
        <f t="array" aca="1" ref="C5888" ca="1">INDEX(Reel1,Spins[[#This Row],[Stop1]])</f>
        <v>🍋</v>
      </c>
      <c r="D5888">
        <f t="shared" ca="1" si="454"/>
        <v>25</v>
      </c>
      <c r="E5888" t="str" cm="1">
        <f t="array" aca="1" ref="E5888" ca="1">INDEX(Reel2,Spins[[#This Row],[Stop2]])</f>
        <v>🔔</v>
      </c>
      <c r="F5888">
        <f t="shared" ca="1" si="455"/>
        <v>10</v>
      </c>
      <c r="G5888" t="str" cm="1">
        <f t="array" aca="1" ref="G5888" ca="1">INDEX(Reel3,Spins[[#This Row],[Stop3]])</f>
        <v>🍒</v>
      </c>
      <c r="H5888" t="b">
        <f ca="1">AND(Spins[[#This Row],[Sym1]]=Spins[[#This Row],[Sym2]],Spins[[#This Row],[Sym2]]=Spins[[#This Row],[Sym3]])</f>
        <v>0</v>
      </c>
      <c r="I5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8">
        <f t="shared" si="456"/>
        <v>1</v>
      </c>
      <c r="K5888">
        <f ca="1">Spins[[#This Row],[Mult]]*Spins[[#This Row],[Bet]]</f>
        <v>0</v>
      </c>
      <c r="L5888">
        <f ca="1">Spins[[#This Row],[Payout]]-Spins[[#This Row],[Bet]]</f>
        <v>-1</v>
      </c>
    </row>
    <row r="5889" spans="1:12" x14ac:dyDescent="0.3">
      <c r="A5889">
        <f t="shared" si="452"/>
        <v>5888</v>
      </c>
      <c r="B5889">
        <f t="shared" ca="1" si="453"/>
        <v>22</v>
      </c>
      <c r="C5889" t="str" cm="1">
        <f t="array" aca="1" ref="C5889" ca="1">INDEX(Reel1,Spins[[#This Row],[Stop1]])</f>
        <v>🍇</v>
      </c>
      <c r="D5889">
        <f t="shared" ca="1" si="454"/>
        <v>19</v>
      </c>
      <c r="E5889" t="str" cm="1">
        <f t="array" aca="1" ref="E5889" ca="1">INDEX(Reel2,Spins[[#This Row],[Stop2]])</f>
        <v>🍒</v>
      </c>
      <c r="F5889">
        <f t="shared" ca="1" si="455"/>
        <v>9</v>
      </c>
      <c r="G5889" t="str" cm="1">
        <f t="array" aca="1" ref="G5889" ca="1">INDEX(Reel3,Spins[[#This Row],[Stop3]])</f>
        <v>🍒</v>
      </c>
      <c r="H5889" t="b">
        <f ca="1">AND(Spins[[#This Row],[Sym1]]=Spins[[#This Row],[Sym2]],Spins[[#This Row],[Sym2]]=Spins[[#This Row],[Sym3]])</f>
        <v>0</v>
      </c>
      <c r="I5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89">
        <f t="shared" si="456"/>
        <v>1</v>
      </c>
      <c r="K5889">
        <f ca="1">Spins[[#This Row],[Mult]]*Spins[[#This Row],[Bet]]</f>
        <v>0</v>
      </c>
      <c r="L5889">
        <f ca="1">Spins[[#This Row],[Payout]]-Spins[[#This Row],[Bet]]</f>
        <v>-1</v>
      </c>
    </row>
    <row r="5890" spans="1:12" x14ac:dyDescent="0.3">
      <c r="A5890">
        <f t="shared" ref="A5890:A5953" si="457">ROW()-1</f>
        <v>5889</v>
      </c>
      <c r="B5890">
        <f t="shared" ref="B5890:B5953" ca="1" si="458">RANDBETWEEN(1,ROWS(Reel1))</f>
        <v>27</v>
      </c>
      <c r="C5890" t="str" cm="1">
        <f t="array" aca="1" ref="C5890" ca="1">INDEX(Reel1,Spins[[#This Row],[Stop1]])</f>
        <v>BAR</v>
      </c>
      <c r="D5890">
        <f t="shared" ref="D5890:D5953" ca="1" si="459">RANDBETWEEN(1,ROWS(Reel2))</f>
        <v>24</v>
      </c>
      <c r="E5890" t="str" cm="1">
        <f t="array" aca="1" ref="E5890" ca="1">INDEX(Reel2,Spins[[#This Row],[Stop2]])</f>
        <v>🍇</v>
      </c>
      <c r="F5890">
        <f t="shared" ref="F5890:F5953" ca="1" si="460">RANDBETWEEN(1,ROWS(Reel3))</f>
        <v>21</v>
      </c>
      <c r="G5890" t="str" cm="1">
        <f t="array" aca="1" ref="G5890" ca="1">INDEX(Reel3,Spins[[#This Row],[Stop3]])</f>
        <v>🔔</v>
      </c>
      <c r="H5890" t="b">
        <f ca="1">AND(Spins[[#This Row],[Sym1]]=Spins[[#This Row],[Sym2]],Spins[[#This Row],[Sym2]]=Spins[[#This Row],[Sym3]])</f>
        <v>0</v>
      </c>
      <c r="I5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90">
        <f t="shared" ref="J5890:J5953" si="461">Bet</f>
        <v>1</v>
      </c>
      <c r="K5890">
        <f ca="1">Spins[[#This Row],[Mult]]*Spins[[#This Row],[Bet]]</f>
        <v>0</v>
      </c>
      <c r="L5890">
        <f ca="1">Spins[[#This Row],[Payout]]-Spins[[#This Row],[Bet]]</f>
        <v>-1</v>
      </c>
    </row>
    <row r="5891" spans="1:12" x14ac:dyDescent="0.3">
      <c r="A5891">
        <f t="shared" si="457"/>
        <v>5890</v>
      </c>
      <c r="B5891">
        <f t="shared" ca="1" si="458"/>
        <v>20</v>
      </c>
      <c r="C5891" t="str" cm="1">
        <f t="array" aca="1" ref="C5891" ca="1">INDEX(Reel1,Spins[[#This Row],[Stop1]])</f>
        <v>🍒</v>
      </c>
      <c r="D5891">
        <f t="shared" ca="1" si="459"/>
        <v>14</v>
      </c>
      <c r="E5891" t="str" cm="1">
        <f t="array" aca="1" ref="E5891" ca="1">INDEX(Reel2,Spins[[#This Row],[Stop2]])</f>
        <v>🍋</v>
      </c>
      <c r="F5891">
        <f t="shared" ca="1" si="460"/>
        <v>26</v>
      </c>
      <c r="G5891" t="str" cm="1">
        <f t="array" aca="1" ref="G5891" ca="1">INDEX(Reel3,Spins[[#This Row],[Stop3]])</f>
        <v>BAR</v>
      </c>
      <c r="H5891" t="b">
        <f ca="1">AND(Spins[[#This Row],[Sym1]]=Spins[[#This Row],[Sym2]],Spins[[#This Row],[Sym2]]=Spins[[#This Row],[Sym3]])</f>
        <v>0</v>
      </c>
      <c r="I5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91">
        <f t="shared" si="461"/>
        <v>1</v>
      </c>
      <c r="K5891">
        <f ca="1">Spins[[#This Row],[Mult]]*Spins[[#This Row],[Bet]]</f>
        <v>0</v>
      </c>
      <c r="L5891">
        <f ca="1">Spins[[#This Row],[Payout]]-Spins[[#This Row],[Bet]]</f>
        <v>-1</v>
      </c>
    </row>
    <row r="5892" spans="1:12" x14ac:dyDescent="0.3">
      <c r="A5892">
        <f t="shared" si="457"/>
        <v>5891</v>
      </c>
      <c r="B5892">
        <f t="shared" ca="1" si="458"/>
        <v>23</v>
      </c>
      <c r="C5892" t="str" cm="1">
        <f t="array" aca="1" ref="C5892" ca="1">INDEX(Reel1,Spins[[#This Row],[Stop1]])</f>
        <v>🍇</v>
      </c>
      <c r="D5892">
        <f t="shared" ca="1" si="459"/>
        <v>30</v>
      </c>
      <c r="E5892" t="str" cm="1">
        <f t="array" aca="1" ref="E5892" ca="1">INDEX(Reel2,Spins[[#This Row],[Stop2]])</f>
        <v>7️⃣</v>
      </c>
      <c r="F5892">
        <f t="shared" ca="1" si="460"/>
        <v>18</v>
      </c>
      <c r="G5892" t="str" cm="1">
        <f t="array" aca="1" ref="G5892" ca="1">INDEX(Reel3,Spins[[#This Row],[Stop3]])</f>
        <v>🔔</v>
      </c>
      <c r="H5892" t="b">
        <f ca="1">AND(Spins[[#This Row],[Sym1]]=Spins[[#This Row],[Sym2]],Spins[[#This Row],[Sym2]]=Spins[[#This Row],[Sym3]])</f>
        <v>0</v>
      </c>
      <c r="I5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92">
        <f t="shared" si="461"/>
        <v>1</v>
      </c>
      <c r="K5892">
        <f ca="1">Spins[[#This Row],[Mult]]*Spins[[#This Row],[Bet]]</f>
        <v>0</v>
      </c>
      <c r="L5892">
        <f ca="1">Spins[[#This Row],[Payout]]-Spins[[#This Row],[Bet]]</f>
        <v>-1</v>
      </c>
    </row>
    <row r="5893" spans="1:12" x14ac:dyDescent="0.3">
      <c r="A5893">
        <f t="shared" si="457"/>
        <v>5892</v>
      </c>
      <c r="B5893">
        <f t="shared" ca="1" si="458"/>
        <v>1</v>
      </c>
      <c r="C5893" t="str" cm="1">
        <f t="array" aca="1" ref="C5893" ca="1">INDEX(Reel1,Spins[[#This Row],[Stop1]])</f>
        <v>🍋</v>
      </c>
      <c r="D5893">
        <f t="shared" ca="1" si="459"/>
        <v>9</v>
      </c>
      <c r="E5893" t="str" cm="1">
        <f t="array" aca="1" ref="E5893" ca="1">INDEX(Reel2,Spins[[#This Row],[Stop2]])</f>
        <v>🍋</v>
      </c>
      <c r="F5893">
        <f t="shared" ca="1" si="460"/>
        <v>3</v>
      </c>
      <c r="G5893" t="str" cm="1">
        <f t="array" aca="1" ref="G5893" ca="1">INDEX(Reel3,Spins[[#This Row],[Stop3]])</f>
        <v>🍋</v>
      </c>
      <c r="H5893" t="b">
        <f ca="1">AND(Spins[[#This Row],[Sym1]]=Spins[[#This Row],[Sym2]],Spins[[#This Row],[Sym2]]=Spins[[#This Row],[Sym3]])</f>
        <v>1</v>
      </c>
      <c r="I5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893">
        <f t="shared" si="461"/>
        <v>1</v>
      </c>
      <c r="K5893">
        <f ca="1">Spins[[#This Row],[Mult]]*Spins[[#This Row],[Bet]]</f>
        <v>14</v>
      </c>
      <c r="L5893">
        <f ca="1">Spins[[#This Row],[Payout]]-Spins[[#This Row],[Bet]]</f>
        <v>13</v>
      </c>
    </row>
    <row r="5894" spans="1:12" x14ac:dyDescent="0.3">
      <c r="A5894">
        <f t="shared" si="457"/>
        <v>5893</v>
      </c>
      <c r="B5894">
        <f t="shared" ca="1" si="458"/>
        <v>17</v>
      </c>
      <c r="C5894" t="str" cm="1">
        <f t="array" aca="1" ref="C5894" ca="1">INDEX(Reel1,Spins[[#This Row],[Stop1]])</f>
        <v>🍒</v>
      </c>
      <c r="D5894">
        <f t="shared" ca="1" si="459"/>
        <v>17</v>
      </c>
      <c r="E5894" t="str" cm="1">
        <f t="array" aca="1" ref="E5894" ca="1">INDEX(Reel2,Spins[[#This Row],[Stop2]])</f>
        <v>🍒</v>
      </c>
      <c r="F5894">
        <f t="shared" ca="1" si="460"/>
        <v>5</v>
      </c>
      <c r="G5894" t="str" cm="1">
        <f t="array" aca="1" ref="G5894" ca="1">INDEX(Reel3,Spins[[#This Row],[Stop3]])</f>
        <v>🍋</v>
      </c>
      <c r="H5894" t="b">
        <f ca="1">AND(Spins[[#This Row],[Sym1]]=Spins[[#This Row],[Sym2]],Spins[[#This Row],[Sym2]]=Spins[[#This Row],[Sym3]])</f>
        <v>0</v>
      </c>
      <c r="I5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894">
        <f t="shared" si="461"/>
        <v>1</v>
      </c>
      <c r="K5894">
        <f ca="1">Spins[[#This Row],[Mult]]*Spins[[#This Row],[Bet]]</f>
        <v>0.8</v>
      </c>
      <c r="L5894">
        <f ca="1">Spins[[#This Row],[Payout]]-Spins[[#This Row],[Bet]]</f>
        <v>-0.19999999999999996</v>
      </c>
    </row>
    <row r="5895" spans="1:12" x14ac:dyDescent="0.3">
      <c r="A5895">
        <f t="shared" si="457"/>
        <v>5894</v>
      </c>
      <c r="B5895">
        <f t="shared" ca="1" si="458"/>
        <v>15</v>
      </c>
      <c r="C5895" t="str" cm="1">
        <f t="array" aca="1" ref="C5895" ca="1">INDEX(Reel1,Spins[[#This Row],[Stop1]])</f>
        <v>🍒</v>
      </c>
      <c r="D5895">
        <f t="shared" ca="1" si="459"/>
        <v>12</v>
      </c>
      <c r="E5895" t="str" cm="1">
        <f t="array" aca="1" ref="E5895" ca="1">INDEX(Reel2,Spins[[#This Row],[Stop2]])</f>
        <v>🍋</v>
      </c>
      <c r="F5895">
        <f t="shared" ca="1" si="460"/>
        <v>18</v>
      </c>
      <c r="G5895" t="str" cm="1">
        <f t="array" aca="1" ref="G5895" ca="1">INDEX(Reel3,Spins[[#This Row],[Stop3]])</f>
        <v>🔔</v>
      </c>
      <c r="H5895" t="b">
        <f ca="1">AND(Spins[[#This Row],[Sym1]]=Spins[[#This Row],[Sym2]],Spins[[#This Row],[Sym2]]=Spins[[#This Row],[Sym3]])</f>
        <v>0</v>
      </c>
      <c r="I5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95">
        <f t="shared" si="461"/>
        <v>1</v>
      </c>
      <c r="K5895">
        <f ca="1">Spins[[#This Row],[Mult]]*Spins[[#This Row],[Bet]]</f>
        <v>0</v>
      </c>
      <c r="L5895">
        <f ca="1">Spins[[#This Row],[Payout]]-Spins[[#This Row],[Bet]]</f>
        <v>-1</v>
      </c>
    </row>
    <row r="5896" spans="1:12" x14ac:dyDescent="0.3">
      <c r="A5896">
        <f t="shared" si="457"/>
        <v>5895</v>
      </c>
      <c r="B5896">
        <f t="shared" ca="1" si="458"/>
        <v>1</v>
      </c>
      <c r="C5896" t="str" cm="1">
        <f t="array" aca="1" ref="C5896" ca="1">INDEX(Reel1,Spins[[#This Row],[Stop1]])</f>
        <v>🍋</v>
      </c>
      <c r="D5896">
        <f t="shared" ca="1" si="459"/>
        <v>3</v>
      </c>
      <c r="E5896" t="str" cm="1">
        <f t="array" aca="1" ref="E5896" ca="1">INDEX(Reel2,Spins[[#This Row],[Stop2]])</f>
        <v>🍋</v>
      </c>
      <c r="F5896">
        <f t="shared" ca="1" si="460"/>
        <v>2</v>
      </c>
      <c r="G5896" t="str" cm="1">
        <f t="array" aca="1" ref="G5896" ca="1">INDEX(Reel3,Spins[[#This Row],[Stop3]])</f>
        <v>🍋</v>
      </c>
      <c r="H5896" t="b">
        <f ca="1">AND(Spins[[#This Row],[Sym1]]=Spins[[#This Row],[Sym2]],Spins[[#This Row],[Sym2]]=Spins[[#This Row],[Sym3]])</f>
        <v>1</v>
      </c>
      <c r="I5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896">
        <f t="shared" si="461"/>
        <v>1</v>
      </c>
      <c r="K5896">
        <f ca="1">Spins[[#This Row],[Mult]]*Spins[[#This Row],[Bet]]</f>
        <v>14</v>
      </c>
      <c r="L5896">
        <f ca="1">Spins[[#This Row],[Payout]]-Spins[[#This Row],[Bet]]</f>
        <v>13</v>
      </c>
    </row>
    <row r="5897" spans="1:12" x14ac:dyDescent="0.3">
      <c r="A5897">
        <f t="shared" si="457"/>
        <v>5896</v>
      </c>
      <c r="B5897">
        <f t="shared" ca="1" si="458"/>
        <v>24</v>
      </c>
      <c r="C5897" t="str" cm="1">
        <f t="array" aca="1" ref="C5897" ca="1">INDEX(Reel1,Spins[[#This Row],[Stop1]])</f>
        <v>🍇</v>
      </c>
      <c r="D5897">
        <f t="shared" ca="1" si="459"/>
        <v>15</v>
      </c>
      <c r="E5897" t="str" cm="1">
        <f t="array" aca="1" ref="E5897" ca="1">INDEX(Reel2,Spins[[#This Row],[Stop2]])</f>
        <v>🍒</v>
      </c>
      <c r="F5897">
        <f t="shared" ca="1" si="460"/>
        <v>8</v>
      </c>
      <c r="G5897" t="str" cm="1">
        <f t="array" aca="1" ref="G5897" ca="1">INDEX(Reel3,Spins[[#This Row],[Stop3]])</f>
        <v>🍒</v>
      </c>
      <c r="H5897" t="b">
        <f ca="1">AND(Spins[[#This Row],[Sym1]]=Spins[[#This Row],[Sym2]],Spins[[#This Row],[Sym2]]=Spins[[#This Row],[Sym3]])</f>
        <v>0</v>
      </c>
      <c r="I5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97">
        <f t="shared" si="461"/>
        <v>1</v>
      </c>
      <c r="K5897">
        <f ca="1">Spins[[#This Row],[Mult]]*Spins[[#This Row],[Bet]]</f>
        <v>0</v>
      </c>
      <c r="L5897">
        <f ca="1">Spins[[#This Row],[Payout]]-Spins[[#This Row],[Bet]]</f>
        <v>-1</v>
      </c>
    </row>
    <row r="5898" spans="1:12" x14ac:dyDescent="0.3">
      <c r="A5898">
        <f t="shared" si="457"/>
        <v>5897</v>
      </c>
      <c r="B5898">
        <f t="shared" ca="1" si="458"/>
        <v>28</v>
      </c>
      <c r="C5898" t="str" cm="1">
        <f t="array" aca="1" ref="C5898" ca="1">INDEX(Reel1,Spins[[#This Row],[Stop1]])</f>
        <v>BAR</v>
      </c>
      <c r="D5898">
        <f t="shared" ca="1" si="459"/>
        <v>16</v>
      </c>
      <c r="E5898" t="str" cm="1">
        <f t="array" aca="1" ref="E5898" ca="1">INDEX(Reel2,Spins[[#This Row],[Stop2]])</f>
        <v>🍒</v>
      </c>
      <c r="F5898">
        <f t="shared" ca="1" si="460"/>
        <v>10</v>
      </c>
      <c r="G5898" t="str" cm="1">
        <f t="array" aca="1" ref="G5898" ca="1">INDEX(Reel3,Spins[[#This Row],[Stop3]])</f>
        <v>🍒</v>
      </c>
      <c r="H5898" t="b">
        <f ca="1">AND(Spins[[#This Row],[Sym1]]=Spins[[#This Row],[Sym2]],Spins[[#This Row],[Sym2]]=Spins[[#This Row],[Sym3]])</f>
        <v>0</v>
      </c>
      <c r="I5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898">
        <f t="shared" si="461"/>
        <v>1</v>
      </c>
      <c r="K5898">
        <f ca="1">Spins[[#This Row],[Mult]]*Spins[[#This Row],[Bet]]</f>
        <v>0</v>
      </c>
      <c r="L5898">
        <f ca="1">Spins[[#This Row],[Payout]]-Spins[[#This Row],[Bet]]</f>
        <v>-1</v>
      </c>
    </row>
    <row r="5899" spans="1:12" x14ac:dyDescent="0.3">
      <c r="A5899">
        <f t="shared" si="457"/>
        <v>5898</v>
      </c>
      <c r="B5899">
        <f t="shared" ca="1" si="458"/>
        <v>10</v>
      </c>
      <c r="C5899" t="str" cm="1">
        <f t="array" aca="1" ref="C5899" ca="1">INDEX(Reel1,Spins[[#This Row],[Stop1]])</f>
        <v>🍋</v>
      </c>
      <c r="D5899">
        <f t="shared" ca="1" si="459"/>
        <v>14</v>
      </c>
      <c r="E5899" t="str" cm="1">
        <f t="array" aca="1" ref="E5899" ca="1">INDEX(Reel2,Spins[[#This Row],[Stop2]])</f>
        <v>🍋</v>
      </c>
      <c r="F5899">
        <f t="shared" ca="1" si="460"/>
        <v>22</v>
      </c>
      <c r="G5899" t="str" cm="1">
        <f t="array" aca="1" ref="G5899" ca="1">INDEX(Reel3,Spins[[#This Row],[Stop3]])</f>
        <v>🔔</v>
      </c>
      <c r="H5899" t="b">
        <f ca="1">AND(Spins[[#This Row],[Sym1]]=Spins[[#This Row],[Sym2]],Spins[[#This Row],[Sym2]]=Spins[[#This Row],[Sym3]])</f>
        <v>0</v>
      </c>
      <c r="I5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899">
        <f t="shared" si="461"/>
        <v>1</v>
      </c>
      <c r="K5899">
        <f ca="1">Spins[[#This Row],[Mult]]*Spins[[#This Row],[Bet]]</f>
        <v>0.6</v>
      </c>
      <c r="L5899">
        <f ca="1">Spins[[#This Row],[Payout]]-Spins[[#This Row],[Bet]]</f>
        <v>-0.4</v>
      </c>
    </row>
    <row r="5900" spans="1:12" x14ac:dyDescent="0.3">
      <c r="A5900">
        <f t="shared" si="457"/>
        <v>5899</v>
      </c>
      <c r="B5900">
        <f t="shared" ca="1" si="458"/>
        <v>22</v>
      </c>
      <c r="C5900" t="str" cm="1">
        <f t="array" aca="1" ref="C5900" ca="1">INDEX(Reel1,Spins[[#This Row],[Stop1]])</f>
        <v>🍇</v>
      </c>
      <c r="D5900">
        <f t="shared" ca="1" si="459"/>
        <v>3</v>
      </c>
      <c r="E5900" t="str" cm="1">
        <f t="array" aca="1" ref="E5900" ca="1">INDEX(Reel2,Spins[[#This Row],[Stop2]])</f>
        <v>🍋</v>
      </c>
      <c r="F5900">
        <f t="shared" ca="1" si="460"/>
        <v>20</v>
      </c>
      <c r="G5900" t="str" cm="1">
        <f t="array" aca="1" ref="G5900" ca="1">INDEX(Reel3,Spins[[#This Row],[Stop3]])</f>
        <v>🔔</v>
      </c>
      <c r="H5900" t="b">
        <f ca="1">AND(Spins[[#This Row],[Sym1]]=Spins[[#This Row],[Sym2]],Spins[[#This Row],[Sym2]]=Spins[[#This Row],[Sym3]])</f>
        <v>0</v>
      </c>
      <c r="I5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0">
        <f t="shared" si="461"/>
        <v>1</v>
      </c>
      <c r="K5900">
        <f ca="1">Spins[[#This Row],[Mult]]*Spins[[#This Row],[Bet]]</f>
        <v>0</v>
      </c>
      <c r="L5900">
        <f ca="1">Spins[[#This Row],[Payout]]-Spins[[#This Row],[Bet]]</f>
        <v>-1</v>
      </c>
    </row>
    <row r="5901" spans="1:12" x14ac:dyDescent="0.3">
      <c r="A5901">
        <f t="shared" si="457"/>
        <v>5900</v>
      </c>
      <c r="B5901">
        <f t="shared" ca="1" si="458"/>
        <v>13</v>
      </c>
      <c r="C5901" t="str" cm="1">
        <f t="array" aca="1" ref="C5901" ca="1">INDEX(Reel1,Spins[[#This Row],[Stop1]])</f>
        <v>🍋</v>
      </c>
      <c r="D5901">
        <f t="shared" ca="1" si="459"/>
        <v>23</v>
      </c>
      <c r="E5901" t="str" cm="1">
        <f t="array" aca="1" ref="E5901" ca="1">INDEX(Reel2,Spins[[#This Row],[Stop2]])</f>
        <v>🍇</v>
      </c>
      <c r="F5901">
        <f t="shared" ca="1" si="460"/>
        <v>6</v>
      </c>
      <c r="G5901" t="str" cm="1">
        <f t="array" aca="1" ref="G5901" ca="1">INDEX(Reel3,Spins[[#This Row],[Stop3]])</f>
        <v>🍒</v>
      </c>
      <c r="H5901" t="b">
        <f ca="1">AND(Spins[[#This Row],[Sym1]]=Spins[[#This Row],[Sym2]],Spins[[#This Row],[Sym2]]=Spins[[#This Row],[Sym3]])</f>
        <v>0</v>
      </c>
      <c r="I5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1">
        <f t="shared" si="461"/>
        <v>1</v>
      </c>
      <c r="K5901">
        <f ca="1">Spins[[#This Row],[Mult]]*Spins[[#This Row],[Bet]]</f>
        <v>0</v>
      </c>
      <c r="L5901">
        <f ca="1">Spins[[#This Row],[Payout]]-Spins[[#This Row],[Bet]]</f>
        <v>-1</v>
      </c>
    </row>
    <row r="5902" spans="1:12" x14ac:dyDescent="0.3">
      <c r="A5902">
        <f t="shared" si="457"/>
        <v>5901</v>
      </c>
      <c r="B5902">
        <f t="shared" ca="1" si="458"/>
        <v>31</v>
      </c>
      <c r="C5902" t="str" cm="1">
        <f t="array" aca="1" ref="C5902" ca="1">INDEX(Reel1,Spins[[#This Row],[Stop1]])</f>
        <v>💎</v>
      </c>
      <c r="D5902">
        <f t="shared" ca="1" si="459"/>
        <v>7</v>
      </c>
      <c r="E5902" t="str" cm="1">
        <f t="array" aca="1" ref="E5902" ca="1">INDEX(Reel2,Spins[[#This Row],[Stop2]])</f>
        <v>🍋</v>
      </c>
      <c r="F5902">
        <f t="shared" ca="1" si="460"/>
        <v>19</v>
      </c>
      <c r="G5902" t="str" cm="1">
        <f t="array" aca="1" ref="G5902" ca="1">INDEX(Reel3,Spins[[#This Row],[Stop3]])</f>
        <v>🔔</v>
      </c>
      <c r="H5902" t="b">
        <f ca="1">AND(Spins[[#This Row],[Sym1]]=Spins[[#This Row],[Sym2]],Spins[[#This Row],[Sym2]]=Spins[[#This Row],[Sym3]])</f>
        <v>0</v>
      </c>
      <c r="I5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2">
        <f t="shared" si="461"/>
        <v>1</v>
      </c>
      <c r="K5902">
        <f ca="1">Spins[[#This Row],[Mult]]*Spins[[#This Row],[Bet]]</f>
        <v>0</v>
      </c>
      <c r="L5902">
        <f ca="1">Spins[[#This Row],[Payout]]-Spins[[#This Row],[Bet]]</f>
        <v>-1</v>
      </c>
    </row>
    <row r="5903" spans="1:12" x14ac:dyDescent="0.3">
      <c r="A5903">
        <f t="shared" si="457"/>
        <v>5902</v>
      </c>
      <c r="B5903">
        <f t="shared" ca="1" si="458"/>
        <v>10</v>
      </c>
      <c r="C5903" t="str" cm="1">
        <f t="array" aca="1" ref="C5903" ca="1">INDEX(Reel1,Spins[[#This Row],[Stop1]])</f>
        <v>🍋</v>
      </c>
      <c r="D5903">
        <f t="shared" ca="1" si="459"/>
        <v>4</v>
      </c>
      <c r="E5903" t="str" cm="1">
        <f t="array" aca="1" ref="E5903" ca="1">INDEX(Reel2,Spins[[#This Row],[Stop2]])</f>
        <v>🍋</v>
      </c>
      <c r="F5903">
        <f t="shared" ca="1" si="460"/>
        <v>24</v>
      </c>
      <c r="G5903" t="str" cm="1">
        <f t="array" aca="1" ref="G5903" ca="1">INDEX(Reel3,Spins[[#This Row],[Stop3]])</f>
        <v>BAR</v>
      </c>
      <c r="H5903" t="b">
        <f ca="1">AND(Spins[[#This Row],[Sym1]]=Spins[[#This Row],[Sym2]],Spins[[#This Row],[Sym2]]=Spins[[#This Row],[Sym3]])</f>
        <v>0</v>
      </c>
      <c r="I5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03">
        <f t="shared" si="461"/>
        <v>1</v>
      </c>
      <c r="K5903">
        <f ca="1">Spins[[#This Row],[Mult]]*Spins[[#This Row],[Bet]]</f>
        <v>0.6</v>
      </c>
      <c r="L5903">
        <f ca="1">Spins[[#This Row],[Payout]]-Spins[[#This Row],[Bet]]</f>
        <v>-0.4</v>
      </c>
    </row>
    <row r="5904" spans="1:12" x14ac:dyDescent="0.3">
      <c r="A5904">
        <f t="shared" si="457"/>
        <v>5903</v>
      </c>
      <c r="B5904">
        <f t="shared" ca="1" si="458"/>
        <v>3</v>
      </c>
      <c r="C5904" t="str" cm="1">
        <f t="array" aca="1" ref="C5904" ca="1">INDEX(Reel1,Spins[[#This Row],[Stop1]])</f>
        <v>🍋</v>
      </c>
      <c r="D5904">
        <f t="shared" ca="1" si="459"/>
        <v>4</v>
      </c>
      <c r="E5904" t="str" cm="1">
        <f t="array" aca="1" ref="E5904" ca="1">INDEX(Reel2,Spins[[#This Row],[Stop2]])</f>
        <v>🍋</v>
      </c>
      <c r="F5904">
        <f t="shared" ca="1" si="460"/>
        <v>20</v>
      </c>
      <c r="G5904" t="str" cm="1">
        <f t="array" aca="1" ref="G5904" ca="1">INDEX(Reel3,Spins[[#This Row],[Stop3]])</f>
        <v>🔔</v>
      </c>
      <c r="H5904" t="b">
        <f ca="1">AND(Spins[[#This Row],[Sym1]]=Spins[[#This Row],[Sym2]],Spins[[#This Row],[Sym2]]=Spins[[#This Row],[Sym3]])</f>
        <v>0</v>
      </c>
      <c r="I5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04">
        <f t="shared" si="461"/>
        <v>1</v>
      </c>
      <c r="K5904">
        <f ca="1">Spins[[#This Row],[Mult]]*Spins[[#This Row],[Bet]]</f>
        <v>0.6</v>
      </c>
      <c r="L5904">
        <f ca="1">Spins[[#This Row],[Payout]]-Spins[[#This Row],[Bet]]</f>
        <v>-0.4</v>
      </c>
    </row>
    <row r="5905" spans="1:12" x14ac:dyDescent="0.3">
      <c r="A5905">
        <f t="shared" si="457"/>
        <v>5904</v>
      </c>
      <c r="B5905">
        <f t="shared" ca="1" si="458"/>
        <v>30</v>
      </c>
      <c r="C5905" t="str" cm="1">
        <f t="array" aca="1" ref="C5905" ca="1">INDEX(Reel1,Spins[[#This Row],[Stop1]])</f>
        <v>7️⃣</v>
      </c>
      <c r="D5905">
        <f t="shared" ca="1" si="459"/>
        <v>22</v>
      </c>
      <c r="E5905" t="str" cm="1">
        <f t="array" aca="1" ref="E5905" ca="1">INDEX(Reel2,Spins[[#This Row],[Stop2]])</f>
        <v>🍇</v>
      </c>
      <c r="F5905">
        <f t="shared" ca="1" si="460"/>
        <v>27</v>
      </c>
      <c r="G5905" t="str" cm="1">
        <f t="array" aca="1" ref="G5905" ca="1">INDEX(Reel3,Spins[[#This Row],[Stop3]])</f>
        <v>7️⃣</v>
      </c>
      <c r="H5905" t="b">
        <f ca="1">AND(Spins[[#This Row],[Sym1]]=Spins[[#This Row],[Sym2]],Spins[[#This Row],[Sym2]]=Spins[[#This Row],[Sym3]])</f>
        <v>0</v>
      </c>
      <c r="I5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5">
        <f t="shared" si="461"/>
        <v>1</v>
      </c>
      <c r="K5905">
        <f ca="1">Spins[[#This Row],[Mult]]*Spins[[#This Row],[Bet]]</f>
        <v>0</v>
      </c>
      <c r="L5905">
        <f ca="1">Spins[[#This Row],[Payout]]-Spins[[#This Row],[Bet]]</f>
        <v>-1</v>
      </c>
    </row>
    <row r="5906" spans="1:12" x14ac:dyDescent="0.3">
      <c r="A5906">
        <f t="shared" si="457"/>
        <v>5905</v>
      </c>
      <c r="B5906">
        <f t="shared" ca="1" si="458"/>
        <v>21</v>
      </c>
      <c r="C5906" t="str" cm="1">
        <f t="array" aca="1" ref="C5906" ca="1">INDEX(Reel1,Spins[[#This Row],[Stop1]])</f>
        <v>🍒</v>
      </c>
      <c r="D5906">
        <f t="shared" ca="1" si="459"/>
        <v>3</v>
      </c>
      <c r="E5906" t="str" cm="1">
        <f t="array" aca="1" ref="E5906" ca="1">INDEX(Reel2,Spins[[#This Row],[Stop2]])</f>
        <v>🍋</v>
      </c>
      <c r="F5906">
        <f t="shared" ca="1" si="460"/>
        <v>21</v>
      </c>
      <c r="G5906" t="str" cm="1">
        <f t="array" aca="1" ref="G5906" ca="1">INDEX(Reel3,Spins[[#This Row],[Stop3]])</f>
        <v>🔔</v>
      </c>
      <c r="H5906" t="b">
        <f ca="1">AND(Spins[[#This Row],[Sym1]]=Spins[[#This Row],[Sym2]],Spins[[#This Row],[Sym2]]=Spins[[#This Row],[Sym3]])</f>
        <v>0</v>
      </c>
      <c r="I5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6">
        <f t="shared" si="461"/>
        <v>1</v>
      </c>
      <c r="K5906">
        <f ca="1">Spins[[#This Row],[Mult]]*Spins[[#This Row],[Bet]]</f>
        <v>0</v>
      </c>
      <c r="L5906">
        <f ca="1">Spins[[#This Row],[Payout]]-Spins[[#This Row],[Bet]]</f>
        <v>-1</v>
      </c>
    </row>
    <row r="5907" spans="1:12" x14ac:dyDescent="0.3">
      <c r="A5907">
        <f t="shared" si="457"/>
        <v>5906</v>
      </c>
      <c r="B5907">
        <f t="shared" ca="1" si="458"/>
        <v>6</v>
      </c>
      <c r="C5907" t="str" cm="1">
        <f t="array" aca="1" ref="C5907" ca="1">INDEX(Reel1,Spins[[#This Row],[Stop1]])</f>
        <v>🍋</v>
      </c>
      <c r="D5907">
        <f t="shared" ca="1" si="459"/>
        <v>3</v>
      </c>
      <c r="E5907" t="str" cm="1">
        <f t="array" aca="1" ref="E5907" ca="1">INDEX(Reel2,Spins[[#This Row],[Stop2]])</f>
        <v>🍋</v>
      </c>
      <c r="F5907">
        <f t="shared" ca="1" si="460"/>
        <v>24</v>
      </c>
      <c r="G5907" t="str" cm="1">
        <f t="array" aca="1" ref="G5907" ca="1">INDEX(Reel3,Spins[[#This Row],[Stop3]])</f>
        <v>BAR</v>
      </c>
      <c r="H5907" t="b">
        <f ca="1">AND(Spins[[#This Row],[Sym1]]=Spins[[#This Row],[Sym2]],Spins[[#This Row],[Sym2]]=Spins[[#This Row],[Sym3]])</f>
        <v>0</v>
      </c>
      <c r="I5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07">
        <f t="shared" si="461"/>
        <v>1</v>
      </c>
      <c r="K5907">
        <f ca="1">Spins[[#This Row],[Mult]]*Spins[[#This Row],[Bet]]</f>
        <v>0.6</v>
      </c>
      <c r="L5907">
        <f ca="1">Spins[[#This Row],[Payout]]-Spins[[#This Row],[Bet]]</f>
        <v>-0.4</v>
      </c>
    </row>
    <row r="5908" spans="1:12" x14ac:dyDescent="0.3">
      <c r="A5908">
        <f t="shared" si="457"/>
        <v>5907</v>
      </c>
      <c r="B5908">
        <f t="shared" ca="1" si="458"/>
        <v>10</v>
      </c>
      <c r="C5908" t="str" cm="1">
        <f t="array" aca="1" ref="C5908" ca="1">INDEX(Reel1,Spins[[#This Row],[Stop1]])</f>
        <v>🍋</v>
      </c>
      <c r="D5908">
        <f t="shared" ca="1" si="459"/>
        <v>23</v>
      </c>
      <c r="E5908" t="str" cm="1">
        <f t="array" aca="1" ref="E5908" ca="1">INDEX(Reel2,Spins[[#This Row],[Stop2]])</f>
        <v>🍇</v>
      </c>
      <c r="F5908">
        <f t="shared" ca="1" si="460"/>
        <v>20</v>
      </c>
      <c r="G5908" t="str" cm="1">
        <f t="array" aca="1" ref="G5908" ca="1">INDEX(Reel3,Spins[[#This Row],[Stop3]])</f>
        <v>🔔</v>
      </c>
      <c r="H5908" t="b">
        <f ca="1">AND(Spins[[#This Row],[Sym1]]=Spins[[#This Row],[Sym2]],Spins[[#This Row],[Sym2]]=Spins[[#This Row],[Sym3]])</f>
        <v>0</v>
      </c>
      <c r="I5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8">
        <f t="shared" si="461"/>
        <v>1</v>
      </c>
      <c r="K5908">
        <f ca="1">Spins[[#This Row],[Mult]]*Spins[[#This Row],[Bet]]</f>
        <v>0</v>
      </c>
      <c r="L5908">
        <f ca="1">Spins[[#This Row],[Payout]]-Spins[[#This Row],[Bet]]</f>
        <v>-1</v>
      </c>
    </row>
    <row r="5909" spans="1:12" x14ac:dyDescent="0.3">
      <c r="A5909">
        <f t="shared" si="457"/>
        <v>5908</v>
      </c>
      <c r="B5909">
        <f t="shared" ca="1" si="458"/>
        <v>7</v>
      </c>
      <c r="C5909" t="str" cm="1">
        <f t="array" aca="1" ref="C5909" ca="1">INDEX(Reel1,Spins[[#This Row],[Stop1]])</f>
        <v>🍋</v>
      </c>
      <c r="D5909">
        <f t="shared" ca="1" si="459"/>
        <v>19</v>
      </c>
      <c r="E5909" t="str" cm="1">
        <f t="array" aca="1" ref="E5909" ca="1">INDEX(Reel2,Spins[[#This Row],[Stop2]])</f>
        <v>🍒</v>
      </c>
      <c r="F5909">
        <f t="shared" ca="1" si="460"/>
        <v>4</v>
      </c>
      <c r="G5909" t="str" cm="1">
        <f t="array" aca="1" ref="G5909" ca="1">INDEX(Reel3,Spins[[#This Row],[Stop3]])</f>
        <v>🍋</v>
      </c>
      <c r="H5909" t="b">
        <f ca="1">AND(Spins[[#This Row],[Sym1]]=Spins[[#This Row],[Sym2]],Spins[[#This Row],[Sym2]]=Spins[[#This Row],[Sym3]])</f>
        <v>0</v>
      </c>
      <c r="I5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09">
        <f t="shared" si="461"/>
        <v>1</v>
      </c>
      <c r="K5909">
        <f ca="1">Spins[[#This Row],[Mult]]*Spins[[#This Row],[Bet]]</f>
        <v>0</v>
      </c>
      <c r="L5909">
        <f ca="1">Spins[[#This Row],[Payout]]-Spins[[#This Row],[Bet]]</f>
        <v>-1</v>
      </c>
    </row>
    <row r="5910" spans="1:12" x14ac:dyDescent="0.3">
      <c r="A5910">
        <f t="shared" si="457"/>
        <v>5909</v>
      </c>
      <c r="B5910">
        <f t="shared" ca="1" si="458"/>
        <v>19</v>
      </c>
      <c r="C5910" t="str" cm="1">
        <f t="array" aca="1" ref="C5910" ca="1">INDEX(Reel1,Spins[[#This Row],[Stop1]])</f>
        <v>🍒</v>
      </c>
      <c r="D5910">
        <f t="shared" ca="1" si="459"/>
        <v>19</v>
      </c>
      <c r="E5910" t="str" cm="1">
        <f t="array" aca="1" ref="E5910" ca="1">INDEX(Reel2,Spins[[#This Row],[Stop2]])</f>
        <v>🍒</v>
      </c>
      <c r="F5910">
        <f t="shared" ca="1" si="460"/>
        <v>8</v>
      </c>
      <c r="G5910" t="str" cm="1">
        <f t="array" aca="1" ref="G5910" ca="1">INDEX(Reel3,Spins[[#This Row],[Stop3]])</f>
        <v>🍒</v>
      </c>
      <c r="H5910" t="b">
        <f ca="1">AND(Spins[[#This Row],[Sym1]]=Spins[[#This Row],[Sym2]],Spins[[#This Row],[Sym2]]=Spins[[#This Row],[Sym3]])</f>
        <v>1</v>
      </c>
      <c r="I5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910">
        <f t="shared" si="461"/>
        <v>1</v>
      </c>
      <c r="K5910">
        <f ca="1">Spins[[#This Row],[Mult]]*Spins[[#This Row],[Bet]]</f>
        <v>16</v>
      </c>
      <c r="L5910">
        <f ca="1">Spins[[#This Row],[Payout]]-Spins[[#This Row],[Bet]]</f>
        <v>15</v>
      </c>
    </row>
    <row r="5911" spans="1:12" x14ac:dyDescent="0.3">
      <c r="A5911">
        <f t="shared" si="457"/>
        <v>5910</v>
      </c>
      <c r="B5911">
        <f t="shared" ca="1" si="458"/>
        <v>3</v>
      </c>
      <c r="C5911" t="str" cm="1">
        <f t="array" aca="1" ref="C5911" ca="1">INDEX(Reel1,Spins[[#This Row],[Stop1]])</f>
        <v>🍋</v>
      </c>
      <c r="D5911">
        <f t="shared" ca="1" si="459"/>
        <v>16</v>
      </c>
      <c r="E5911" t="str" cm="1">
        <f t="array" aca="1" ref="E5911" ca="1">INDEX(Reel2,Spins[[#This Row],[Stop2]])</f>
        <v>🍒</v>
      </c>
      <c r="F5911">
        <f t="shared" ca="1" si="460"/>
        <v>4</v>
      </c>
      <c r="G5911" t="str" cm="1">
        <f t="array" aca="1" ref="G5911" ca="1">INDEX(Reel3,Spins[[#This Row],[Stop3]])</f>
        <v>🍋</v>
      </c>
      <c r="H5911" t="b">
        <f ca="1">AND(Spins[[#This Row],[Sym1]]=Spins[[#This Row],[Sym2]],Spins[[#This Row],[Sym2]]=Spins[[#This Row],[Sym3]])</f>
        <v>0</v>
      </c>
      <c r="I5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1">
        <f t="shared" si="461"/>
        <v>1</v>
      </c>
      <c r="K5911">
        <f ca="1">Spins[[#This Row],[Mult]]*Spins[[#This Row],[Bet]]</f>
        <v>0</v>
      </c>
      <c r="L5911">
        <f ca="1">Spins[[#This Row],[Payout]]-Spins[[#This Row],[Bet]]</f>
        <v>-1</v>
      </c>
    </row>
    <row r="5912" spans="1:12" x14ac:dyDescent="0.3">
      <c r="A5912">
        <f t="shared" si="457"/>
        <v>5911</v>
      </c>
      <c r="B5912">
        <f t="shared" ca="1" si="458"/>
        <v>22</v>
      </c>
      <c r="C5912" t="str" cm="1">
        <f t="array" aca="1" ref="C5912" ca="1">INDEX(Reel1,Spins[[#This Row],[Stop1]])</f>
        <v>🍇</v>
      </c>
      <c r="D5912">
        <f t="shared" ca="1" si="459"/>
        <v>12</v>
      </c>
      <c r="E5912" t="str" cm="1">
        <f t="array" aca="1" ref="E5912" ca="1">INDEX(Reel2,Spins[[#This Row],[Stop2]])</f>
        <v>🍋</v>
      </c>
      <c r="F5912">
        <f t="shared" ca="1" si="460"/>
        <v>17</v>
      </c>
      <c r="G5912" t="str" cm="1">
        <f t="array" aca="1" ref="G5912" ca="1">INDEX(Reel3,Spins[[#This Row],[Stop3]])</f>
        <v>🍇</v>
      </c>
      <c r="H5912" t="b">
        <f ca="1">AND(Spins[[#This Row],[Sym1]]=Spins[[#This Row],[Sym2]],Spins[[#This Row],[Sym2]]=Spins[[#This Row],[Sym3]])</f>
        <v>0</v>
      </c>
      <c r="I5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2">
        <f t="shared" si="461"/>
        <v>1</v>
      </c>
      <c r="K5912">
        <f ca="1">Spins[[#This Row],[Mult]]*Spins[[#This Row],[Bet]]</f>
        <v>0</v>
      </c>
      <c r="L5912">
        <f ca="1">Spins[[#This Row],[Payout]]-Spins[[#This Row],[Bet]]</f>
        <v>-1</v>
      </c>
    </row>
    <row r="5913" spans="1:12" x14ac:dyDescent="0.3">
      <c r="A5913">
        <f t="shared" si="457"/>
        <v>5912</v>
      </c>
      <c r="B5913">
        <f t="shared" ca="1" si="458"/>
        <v>27</v>
      </c>
      <c r="C5913" t="str" cm="1">
        <f t="array" aca="1" ref="C5913" ca="1">INDEX(Reel1,Spins[[#This Row],[Stop1]])</f>
        <v>BAR</v>
      </c>
      <c r="D5913">
        <f t="shared" ca="1" si="459"/>
        <v>30</v>
      </c>
      <c r="E5913" t="str" cm="1">
        <f t="array" aca="1" ref="E5913" ca="1">INDEX(Reel2,Spins[[#This Row],[Stop2]])</f>
        <v>7️⃣</v>
      </c>
      <c r="F5913">
        <f t="shared" ca="1" si="460"/>
        <v>23</v>
      </c>
      <c r="G5913" t="str" cm="1">
        <f t="array" aca="1" ref="G5913" ca="1">INDEX(Reel3,Spins[[#This Row],[Stop3]])</f>
        <v>BAR</v>
      </c>
      <c r="H5913" t="b">
        <f ca="1">AND(Spins[[#This Row],[Sym1]]=Spins[[#This Row],[Sym2]],Spins[[#This Row],[Sym2]]=Spins[[#This Row],[Sym3]])</f>
        <v>0</v>
      </c>
      <c r="I5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3">
        <f t="shared" si="461"/>
        <v>1</v>
      </c>
      <c r="K5913">
        <f ca="1">Spins[[#This Row],[Mult]]*Spins[[#This Row],[Bet]]</f>
        <v>0</v>
      </c>
      <c r="L5913">
        <f ca="1">Spins[[#This Row],[Payout]]-Spins[[#This Row],[Bet]]</f>
        <v>-1</v>
      </c>
    </row>
    <row r="5914" spans="1:12" x14ac:dyDescent="0.3">
      <c r="A5914">
        <f t="shared" si="457"/>
        <v>5913</v>
      </c>
      <c r="B5914">
        <f t="shared" ca="1" si="458"/>
        <v>2</v>
      </c>
      <c r="C5914" t="str" cm="1">
        <f t="array" aca="1" ref="C5914" ca="1">INDEX(Reel1,Spins[[#This Row],[Stop1]])</f>
        <v>🍋</v>
      </c>
      <c r="D5914">
        <f t="shared" ca="1" si="459"/>
        <v>14</v>
      </c>
      <c r="E5914" t="str" cm="1">
        <f t="array" aca="1" ref="E5914" ca="1">INDEX(Reel2,Spins[[#This Row],[Stop2]])</f>
        <v>🍋</v>
      </c>
      <c r="F5914">
        <f t="shared" ca="1" si="460"/>
        <v>24</v>
      </c>
      <c r="G5914" t="str" cm="1">
        <f t="array" aca="1" ref="G5914" ca="1">INDEX(Reel3,Spins[[#This Row],[Stop3]])</f>
        <v>BAR</v>
      </c>
      <c r="H5914" t="b">
        <f ca="1">AND(Spins[[#This Row],[Sym1]]=Spins[[#This Row],[Sym2]],Spins[[#This Row],[Sym2]]=Spins[[#This Row],[Sym3]])</f>
        <v>0</v>
      </c>
      <c r="I5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14">
        <f t="shared" si="461"/>
        <v>1</v>
      </c>
      <c r="K5914">
        <f ca="1">Spins[[#This Row],[Mult]]*Spins[[#This Row],[Bet]]</f>
        <v>0.6</v>
      </c>
      <c r="L5914">
        <f ca="1">Spins[[#This Row],[Payout]]-Spins[[#This Row],[Bet]]</f>
        <v>-0.4</v>
      </c>
    </row>
    <row r="5915" spans="1:12" x14ac:dyDescent="0.3">
      <c r="A5915">
        <f t="shared" si="457"/>
        <v>5914</v>
      </c>
      <c r="B5915">
        <f t="shared" ca="1" si="458"/>
        <v>20</v>
      </c>
      <c r="C5915" t="str" cm="1">
        <f t="array" aca="1" ref="C5915" ca="1">INDEX(Reel1,Spins[[#This Row],[Stop1]])</f>
        <v>🍒</v>
      </c>
      <c r="D5915">
        <f t="shared" ca="1" si="459"/>
        <v>14</v>
      </c>
      <c r="E5915" t="str" cm="1">
        <f t="array" aca="1" ref="E5915" ca="1">INDEX(Reel2,Spins[[#This Row],[Stop2]])</f>
        <v>🍋</v>
      </c>
      <c r="F5915">
        <f t="shared" ca="1" si="460"/>
        <v>6</v>
      </c>
      <c r="G5915" t="str" cm="1">
        <f t="array" aca="1" ref="G5915" ca="1">INDEX(Reel3,Spins[[#This Row],[Stop3]])</f>
        <v>🍒</v>
      </c>
      <c r="H5915" t="b">
        <f ca="1">AND(Spins[[#This Row],[Sym1]]=Spins[[#This Row],[Sym2]],Spins[[#This Row],[Sym2]]=Spins[[#This Row],[Sym3]])</f>
        <v>0</v>
      </c>
      <c r="I5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5">
        <f t="shared" si="461"/>
        <v>1</v>
      </c>
      <c r="K5915">
        <f ca="1">Spins[[#This Row],[Mult]]*Spins[[#This Row],[Bet]]</f>
        <v>0</v>
      </c>
      <c r="L5915">
        <f ca="1">Spins[[#This Row],[Payout]]-Spins[[#This Row],[Bet]]</f>
        <v>-1</v>
      </c>
    </row>
    <row r="5916" spans="1:12" x14ac:dyDescent="0.3">
      <c r="A5916">
        <f t="shared" si="457"/>
        <v>5915</v>
      </c>
      <c r="B5916">
        <f t="shared" ca="1" si="458"/>
        <v>24</v>
      </c>
      <c r="C5916" t="str" cm="1">
        <f t="array" aca="1" ref="C5916" ca="1">INDEX(Reel1,Spins[[#This Row],[Stop1]])</f>
        <v>🍇</v>
      </c>
      <c r="D5916">
        <f t="shared" ca="1" si="459"/>
        <v>2</v>
      </c>
      <c r="E5916" t="str" cm="1">
        <f t="array" aca="1" ref="E5916" ca="1">INDEX(Reel2,Spins[[#This Row],[Stop2]])</f>
        <v>🍋</v>
      </c>
      <c r="F5916">
        <f t="shared" ca="1" si="460"/>
        <v>3</v>
      </c>
      <c r="G5916" t="str" cm="1">
        <f t="array" aca="1" ref="G5916" ca="1">INDEX(Reel3,Spins[[#This Row],[Stop3]])</f>
        <v>🍋</v>
      </c>
      <c r="H5916" t="b">
        <f ca="1">AND(Spins[[#This Row],[Sym1]]=Spins[[#This Row],[Sym2]],Spins[[#This Row],[Sym2]]=Spins[[#This Row],[Sym3]])</f>
        <v>0</v>
      </c>
      <c r="I5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6">
        <f t="shared" si="461"/>
        <v>1</v>
      </c>
      <c r="K5916">
        <f ca="1">Spins[[#This Row],[Mult]]*Spins[[#This Row],[Bet]]</f>
        <v>0</v>
      </c>
      <c r="L5916">
        <f ca="1">Spins[[#This Row],[Payout]]-Spins[[#This Row],[Bet]]</f>
        <v>-1</v>
      </c>
    </row>
    <row r="5917" spans="1:12" x14ac:dyDescent="0.3">
      <c r="A5917">
        <f t="shared" si="457"/>
        <v>5916</v>
      </c>
      <c r="B5917">
        <f t="shared" ca="1" si="458"/>
        <v>16</v>
      </c>
      <c r="C5917" t="str" cm="1">
        <f t="array" aca="1" ref="C5917" ca="1">INDEX(Reel1,Spins[[#This Row],[Stop1]])</f>
        <v>🍒</v>
      </c>
      <c r="D5917">
        <f t="shared" ca="1" si="459"/>
        <v>11</v>
      </c>
      <c r="E5917" t="str" cm="1">
        <f t="array" aca="1" ref="E5917" ca="1">INDEX(Reel2,Spins[[#This Row],[Stop2]])</f>
        <v>🍋</v>
      </c>
      <c r="F5917">
        <f t="shared" ca="1" si="460"/>
        <v>1</v>
      </c>
      <c r="G5917" t="str" cm="1">
        <f t="array" aca="1" ref="G5917" ca="1">INDEX(Reel3,Spins[[#This Row],[Stop3]])</f>
        <v>🍋</v>
      </c>
      <c r="H5917" t="b">
        <f ca="1">AND(Spins[[#This Row],[Sym1]]=Spins[[#This Row],[Sym2]],Spins[[#This Row],[Sym2]]=Spins[[#This Row],[Sym3]])</f>
        <v>0</v>
      </c>
      <c r="I5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7">
        <f t="shared" si="461"/>
        <v>1</v>
      </c>
      <c r="K5917">
        <f ca="1">Spins[[#This Row],[Mult]]*Spins[[#This Row],[Bet]]</f>
        <v>0</v>
      </c>
      <c r="L5917">
        <f ca="1">Spins[[#This Row],[Payout]]-Spins[[#This Row],[Bet]]</f>
        <v>-1</v>
      </c>
    </row>
    <row r="5918" spans="1:12" x14ac:dyDescent="0.3">
      <c r="A5918">
        <f t="shared" si="457"/>
        <v>5917</v>
      </c>
      <c r="B5918">
        <f t="shared" ca="1" si="458"/>
        <v>18</v>
      </c>
      <c r="C5918" t="str" cm="1">
        <f t="array" aca="1" ref="C5918" ca="1">INDEX(Reel1,Spins[[#This Row],[Stop1]])</f>
        <v>🍒</v>
      </c>
      <c r="D5918">
        <f t="shared" ca="1" si="459"/>
        <v>9</v>
      </c>
      <c r="E5918" t="str" cm="1">
        <f t="array" aca="1" ref="E5918" ca="1">INDEX(Reel2,Spins[[#This Row],[Stop2]])</f>
        <v>🍋</v>
      </c>
      <c r="F5918">
        <f t="shared" ca="1" si="460"/>
        <v>22</v>
      </c>
      <c r="G5918" t="str" cm="1">
        <f t="array" aca="1" ref="G5918" ca="1">INDEX(Reel3,Spins[[#This Row],[Stop3]])</f>
        <v>🔔</v>
      </c>
      <c r="H5918" t="b">
        <f ca="1">AND(Spins[[#This Row],[Sym1]]=Spins[[#This Row],[Sym2]],Spins[[#This Row],[Sym2]]=Spins[[#This Row],[Sym3]])</f>
        <v>0</v>
      </c>
      <c r="I5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8">
        <f t="shared" si="461"/>
        <v>1</v>
      </c>
      <c r="K5918">
        <f ca="1">Spins[[#This Row],[Mult]]*Spins[[#This Row],[Bet]]</f>
        <v>0</v>
      </c>
      <c r="L5918">
        <f ca="1">Spins[[#This Row],[Payout]]-Spins[[#This Row],[Bet]]</f>
        <v>-1</v>
      </c>
    </row>
    <row r="5919" spans="1:12" x14ac:dyDescent="0.3">
      <c r="A5919">
        <f t="shared" si="457"/>
        <v>5918</v>
      </c>
      <c r="B5919">
        <f t="shared" ca="1" si="458"/>
        <v>27</v>
      </c>
      <c r="C5919" t="str" cm="1">
        <f t="array" aca="1" ref="C5919" ca="1">INDEX(Reel1,Spins[[#This Row],[Stop1]])</f>
        <v>BAR</v>
      </c>
      <c r="D5919">
        <f t="shared" ca="1" si="459"/>
        <v>25</v>
      </c>
      <c r="E5919" t="str" cm="1">
        <f t="array" aca="1" ref="E5919" ca="1">INDEX(Reel2,Spins[[#This Row],[Stop2]])</f>
        <v>🔔</v>
      </c>
      <c r="F5919">
        <f t="shared" ca="1" si="460"/>
        <v>20</v>
      </c>
      <c r="G5919" t="str" cm="1">
        <f t="array" aca="1" ref="G5919" ca="1">INDEX(Reel3,Spins[[#This Row],[Stop3]])</f>
        <v>🔔</v>
      </c>
      <c r="H5919" t="b">
        <f ca="1">AND(Spins[[#This Row],[Sym1]]=Spins[[#This Row],[Sym2]],Spins[[#This Row],[Sym2]]=Spins[[#This Row],[Sym3]])</f>
        <v>0</v>
      </c>
      <c r="I5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19">
        <f t="shared" si="461"/>
        <v>1</v>
      </c>
      <c r="K5919">
        <f ca="1">Spins[[#This Row],[Mult]]*Spins[[#This Row],[Bet]]</f>
        <v>0</v>
      </c>
      <c r="L5919">
        <f ca="1">Spins[[#This Row],[Payout]]-Spins[[#This Row],[Bet]]</f>
        <v>-1</v>
      </c>
    </row>
    <row r="5920" spans="1:12" x14ac:dyDescent="0.3">
      <c r="A5920">
        <f t="shared" si="457"/>
        <v>5919</v>
      </c>
      <c r="B5920">
        <f t="shared" ca="1" si="458"/>
        <v>25</v>
      </c>
      <c r="C5920" t="str" cm="1">
        <f t="array" aca="1" ref="C5920" ca="1">INDEX(Reel1,Spins[[#This Row],[Stop1]])</f>
        <v>🔔</v>
      </c>
      <c r="D5920">
        <f t="shared" ca="1" si="459"/>
        <v>25</v>
      </c>
      <c r="E5920" t="str" cm="1">
        <f t="array" aca="1" ref="E5920" ca="1">INDEX(Reel2,Spins[[#This Row],[Stop2]])</f>
        <v>🔔</v>
      </c>
      <c r="F5920">
        <f t="shared" ca="1" si="460"/>
        <v>14</v>
      </c>
      <c r="G5920" t="str" cm="1">
        <f t="array" aca="1" ref="G5920" ca="1">INDEX(Reel3,Spins[[#This Row],[Stop3]])</f>
        <v>🍇</v>
      </c>
      <c r="H5920" t="b">
        <f ca="1">AND(Spins[[#This Row],[Sym1]]=Spins[[#This Row],[Sym2]],Spins[[#This Row],[Sym2]]=Spins[[#This Row],[Sym3]])</f>
        <v>0</v>
      </c>
      <c r="I5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5920">
        <f t="shared" si="461"/>
        <v>1</v>
      </c>
      <c r="K5920">
        <f ca="1">Spins[[#This Row],[Mult]]*Spins[[#This Row],[Bet]]</f>
        <v>2.5</v>
      </c>
      <c r="L5920">
        <f ca="1">Spins[[#This Row],[Payout]]-Spins[[#This Row],[Bet]]</f>
        <v>1.5</v>
      </c>
    </row>
    <row r="5921" spans="1:12" x14ac:dyDescent="0.3">
      <c r="A5921">
        <f t="shared" si="457"/>
        <v>5920</v>
      </c>
      <c r="B5921">
        <f t="shared" ca="1" si="458"/>
        <v>7</v>
      </c>
      <c r="C5921" t="str" cm="1">
        <f t="array" aca="1" ref="C5921" ca="1">INDEX(Reel1,Spins[[#This Row],[Stop1]])</f>
        <v>🍋</v>
      </c>
      <c r="D5921">
        <f t="shared" ca="1" si="459"/>
        <v>22</v>
      </c>
      <c r="E5921" t="str" cm="1">
        <f t="array" aca="1" ref="E5921" ca="1">INDEX(Reel2,Spins[[#This Row],[Stop2]])</f>
        <v>🍇</v>
      </c>
      <c r="F5921">
        <f t="shared" ca="1" si="460"/>
        <v>14</v>
      </c>
      <c r="G5921" t="str" cm="1">
        <f t="array" aca="1" ref="G5921" ca="1">INDEX(Reel3,Spins[[#This Row],[Stop3]])</f>
        <v>🍇</v>
      </c>
      <c r="H5921" t="b">
        <f ca="1">AND(Spins[[#This Row],[Sym1]]=Spins[[#This Row],[Sym2]],Spins[[#This Row],[Sym2]]=Spins[[#This Row],[Sym3]])</f>
        <v>0</v>
      </c>
      <c r="I5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1">
        <f t="shared" si="461"/>
        <v>1</v>
      </c>
      <c r="K5921">
        <f ca="1">Spins[[#This Row],[Mult]]*Spins[[#This Row],[Bet]]</f>
        <v>0</v>
      </c>
      <c r="L5921">
        <f ca="1">Spins[[#This Row],[Payout]]-Spins[[#This Row],[Bet]]</f>
        <v>-1</v>
      </c>
    </row>
    <row r="5922" spans="1:12" x14ac:dyDescent="0.3">
      <c r="A5922">
        <f t="shared" si="457"/>
        <v>5921</v>
      </c>
      <c r="B5922">
        <f t="shared" ca="1" si="458"/>
        <v>12</v>
      </c>
      <c r="C5922" t="str" cm="1">
        <f t="array" aca="1" ref="C5922" ca="1">INDEX(Reel1,Spins[[#This Row],[Stop1]])</f>
        <v>🍋</v>
      </c>
      <c r="D5922">
        <f t="shared" ca="1" si="459"/>
        <v>2</v>
      </c>
      <c r="E5922" t="str" cm="1">
        <f t="array" aca="1" ref="E5922" ca="1">INDEX(Reel2,Spins[[#This Row],[Stop2]])</f>
        <v>🍋</v>
      </c>
      <c r="F5922">
        <f t="shared" ca="1" si="460"/>
        <v>18</v>
      </c>
      <c r="G5922" t="str" cm="1">
        <f t="array" aca="1" ref="G5922" ca="1">INDEX(Reel3,Spins[[#This Row],[Stop3]])</f>
        <v>🔔</v>
      </c>
      <c r="H5922" t="b">
        <f ca="1">AND(Spins[[#This Row],[Sym1]]=Spins[[#This Row],[Sym2]],Spins[[#This Row],[Sym2]]=Spins[[#This Row],[Sym3]])</f>
        <v>0</v>
      </c>
      <c r="I5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22">
        <f t="shared" si="461"/>
        <v>1</v>
      </c>
      <c r="K5922">
        <f ca="1">Spins[[#This Row],[Mult]]*Spins[[#This Row],[Bet]]</f>
        <v>0.6</v>
      </c>
      <c r="L5922">
        <f ca="1">Spins[[#This Row],[Payout]]-Spins[[#This Row],[Bet]]</f>
        <v>-0.4</v>
      </c>
    </row>
    <row r="5923" spans="1:12" x14ac:dyDescent="0.3">
      <c r="A5923">
        <f t="shared" si="457"/>
        <v>5922</v>
      </c>
      <c r="B5923">
        <f t="shared" ca="1" si="458"/>
        <v>11</v>
      </c>
      <c r="C5923" t="str" cm="1">
        <f t="array" aca="1" ref="C5923" ca="1">INDEX(Reel1,Spins[[#This Row],[Stop1]])</f>
        <v>🍋</v>
      </c>
      <c r="D5923">
        <f t="shared" ca="1" si="459"/>
        <v>15</v>
      </c>
      <c r="E5923" t="str" cm="1">
        <f t="array" aca="1" ref="E5923" ca="1">INDEX(Reel2,Spins[[#This Row],[Stop2]])</f>
        <v>🍒</v>
      </c>
      <c r="F5923">
        <f t="shared" ca="1" si="460"/>
        <v>19</v>
      </c>
      <c r="G5923" t="str" cm="1">
        <f t="array" aca="1" ref="G5923" ca="1">INDEX(Reel3,Spins[[#This Row],[Stop3]])</f>
        <v>🔔</v>
      </c>
      <c r="H5923" t="b">
        <f ca="1">AND(Spins[[#This Row],[Sym1]]=Spins[[#This Row],[Sym2]],Spins[[#This Row],[Sym2]]=Spins[[#This Row],[Sym3]])</f>
        <v>0</v>
      </c>
      <c r="I5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3">
        <f t="shared" si="461"/>
        <v>1</v>
      </c>
      <c r="K5923">
        <f ca="1">Spins[[#This Row],[Mult]]*Spins[[#This Row],[Bet]]</f>
        <v>0</v>
      </c>
      <c r="L5923">
        <f ca="1">Spins[[#This Row],[Payout]]-Spins[[#This Row],[Bet]]</f>
        <v>-1</v>
      </c>
    </row>
    <row r="5924" spans="1:12" x14ac:dyDescent="0.3">
      <c r="A5924">
        <f t="shared" si="457"/>
        <v>5923</v>
      </c>
      <c r="B5924">
        <f t="shared" ca="1" si="458"/>
        <v>8</v>
      </c>
      <c r="C5924" t="str" cm="1">
        <f t="array" aca="1" ref="C5924" ca="1">INDEX(Reel1,Spins[[#This Row],[Stop1]])</f>
        <v>🍋</v>
      </c>
      <c r="D5924">
        <f t="shared" ca="1" si="459"/>
        <v>19</v>
      </c>
      <c r="E5924" t="str" cm="1">
        <f t="array" aca="1" ref="E5924" ca="1">INDEX(Reel2,Spins[[#This Row],[Stop2]])</f>
        <v>🍒</v>
      </c>
      <c r="F5924">
        <f t="shared" ca="1" si="460"/>
        <v>27</v>
      </c>
      <c r="G5924" t="str" cm="1">
        <f t="array" aca="1" ref="G5924" ca="1">INDEX(Reel3,Spins[[#This Row],[Stop3]])</f>
        <v>7️⃣</v>
      </c>
      <c r="H5924" t="b">
        <f ca="1">AND(Spins[[#This Row],[Sym1]]=Spins[[#This Row],[Sym2]],Spins[[#This Row],[Sym2]]=Spins[[#This Row],[Sym3]])</f>
        <v>0</v>
      </c>
      <c r="I5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4">
        <f t="shared" si="461"/>
        <v>1</v>
      </c>
      <c r="K5924">
        <f ca="1">Spins[[#This Row],[Mult]]*Spins[[#This Row],[Bet]]</f>
        <v>0</v>
      </c>
      <c r="L5924">
        <f ca="1">Spins[[#This Row],[Payout]]-Spins[[#This Row],[Bet]]</f>
        <v>-1</v>
      </c>
    </row>
    <row r="5925" spans="1:12" x14ac:dyDescent="0.3">
      <c r="A5925">
        <f t="shared" si="457"/>
        <v>5924</v>
      </c>
      <c r="B5925">
        <f t="shared" ca="1" si="458"/>
        <v>24</v>
      </c>
      <c r="C5925" t="str" cm="1">
        <f t="array" aca="1" ref="C5925" ca="1">INDEX(Reel1,Spins[[#This Row],[Stop1]])</f>
        <v>🍇</v>
      </c>
      <c r="D5925">
        <f t="shared" ca="1" si="459"/>
        <v>2</v>
      </c>
      <c r="E5925" t="str" cm="1">
        <f t="array" aca="1" ref="E5925" ca="1">INDEX(Reel2,Spins[[#This Row],[Stop2]])</f>
        <v>🍋</v>
      </c>
      <c r="F5925">
        <f t="shared" ca="1" si="460"/>
        <v>4</v>
      </c>
      <c r="G5925" t="str" cm="1">
        <f t="array" aca="1" ref="G5925" ca="1">INDEX(Reel3,Spins[[#This Row],[Stop3]])</f>
        <v>🍋</v>
      </c>
      <c r="H5925" t="b">
        <f ca="1">AND(Spins[[#This Row],[Sym1]]=Spins[[#This Row],[Sym2]],Spins[[#This Row],[Sym2]]=Spins[[#This Row],[Sym3]])</f>
        <v>0</v>
      </c>
      <c r="I5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5">
        <f t="shared" si="461"/>
        <v>1</v>
      </c>
      <c r="K5925">
        <f ca="1">Spins[[#This Row],[Mult]]*Spins[[#This Row],[Bet]]</f>
        <v>0</v>
      </c>
      <c r="L5925">
        <f ca="1">Spins[[#This Row],[Payout]]-Spins[[#This Row],[Bet]]</f>
        <v>-1</v>
      </c>
    </row>
    <row r="5926" spans="1:12" x14ac:dyDescent="0.3">
      <c r="A5926">
        <f t="shared" si="457"/>
        <v>5925</v>
      </c>
      <c r="B5926">
        <f t="shared" ca="1" si="458"/>
        <v>17</v>
      </c>
      <c r="C5926" t="str" cm="1">
        <f t="array" aca="1" ref="C5926" ca="1">INDEX(Reel1,Spins[[#This Row],[Stop1]])</f>
        <v>🍒</v>
      </c>
      <c r="D5926">
        <f t="shared" ca="1" si="459"/>
        <v>27</v>
      </c>
      <c r="E5926" t="str" cm="1">
        <f t="array" aca="1" ref="E5926" ca="1">INDEX(Reel2,Spins[[#This Row],[Stop2]])</f>
        <v>BAR</v>
      </c>
      <c r="F5926">
        <f t="shared" ca="1" si="460"/>
        <v>17</v>
      </c>
      <c r="G5926" t="str" cm="1">
        <f t="array" aca="1" ref="G5926" ca="1">INDEX(Reel3,Spins[[#This Row],[Stop3]])</f>
        <v>🍇</v>
      </c>
      <c r="H5926" t="b">
        <f ca="1">AND(Spins[[#This Row],[Sym1]]=Spins[[#This Row],[Sym2]],Spins[[#This Row],[Sym2]]=Spins[[#This Row],[Sym3]])</f>
        <v>0</v>
      </c>
      <c r="I5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6">
        <f t="shared" si="461"/>
        <v>1</v>
      </c>
      <c r="K5926">
        <f ca="1">Spins[[#This Row],[Mult]]*Spins[[#This Row],[Bet]]</f>
        <v>0</v>
      </c>
      <c r="L5926">
        <f ca="1">Spins[[#This Row],[Payout]]-Spins[[#This Row],[Bet]]</f>
        <v>-1</v>
      </c>
    </row>
    <row r="5927" spans="1:12" x14ac:dyDescent="0.3">
      <c r="A5927">
        <f t="shared" si="457"/>
        <v>5926</v>
      </c>
      <c r="B5927">
        <f t="shared" ca="1" si="458"/>
        <v>21</v>
      </c>
      <c r="C5927" t="str" cm="1">
        <f t="array" aca="1" ref="C5927" ca="1">INDEX(Reel1,Spins[[#This Row],[Stop1]])</f>
        <v>🍒</v>
      </c>
      <c r="D5927">
        <f t="shared" ca="1" si="459"/>
        <v>13</v>
      </c>
      <c r="E5927" t="str" cm="1">
        <f t="array" aca="1" ref="E5927" ca="1">INDEX(Reel2,Spins[[#This Row],[Stop2]])</f>
        <v>🍋</v>
      </c>
      <c r="F5927">
        <f t="shared" ca="1" si="460"/>
        <v>22</v>
      </c>
      <c r="G5927" t="str" cm="1">
        <f t="array" aca="1" ref="G5927" ca="1">INDEX(Reel3,Spins[[#This Row],[Stop3]])</f>
        <v>🔔</v>
      </c>
      <c r="H5927" t="b">
        <f ca="1">AND(Spins[[#This Row],[Sym1]]=Spins[[#This Row],[Sym2]],Spins[[#This Row],[Sym2]]=Spins[[#This Row],[Sym3]])</f>
        <v>0</v>
      </c>
      <c r="I5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7">
        <f t="shared" si="461"/>
        <v>1</v>
      </c>
      <c r="K5927">
        <f ca="1">Spins[[#This Row],[Mult]]*Spins[[#This Row],[Bet]]</f>
        <v>0</v>
      </c>
      <c r="L5927">
        <f ca="1">Spins[[#This Row],[Payout]]-Spins[[#This Row],[Bet]]</f>
        <v>-1</v>
      </c>
    </row>
    <row r="5928" spans="1:12" x14ac:dyDescent="0.3">
      <c r="A5928">
        <f t="shared" si="457"/>
        <v>5927</v>
      </c>
      <c r="B5928">
        <f t="shared" ca="1" si="458"/>
        <v>2</v>
      </c>
      <c r="C5928" t="str" cm="1">
        <f t="array" aca="1" ref="C5928" ca="1">INDEX(Reel1,Spins[[#This Row],[Stop1]])</f>
        <v>🍋</v>
      </c>
      <c r="D5928">
        <f t="shared" ca="1" si="459"/>
        <v>28</v>
      </c>
      <c r="E5928" t="str" cm="1">
        <f t="array" aca="1" ref="E5928" ca="1">INDEX(Reel2,Spins[[#This Row],[Stop2]])</f>
        <v>BAR</v>
      </c>
      <c r="F5928">
        <f t="shared" ca="1" si="460"/>
        <v>15</v>
      </c>
      <c r="G5928" t="str" cm="1">
        <f t="array" aca="1" ref="G5928" ca="1">INDEX(Reel3,Spins[[#This Row],[Stop3]])</f>
        <v>🍇</v>
      </c>
      <c r="H5928" t="b">
        <f ca="1">AND(Spins[[#This Row],[Sym1]]=Spins[[#This Row],[Sym2]],Spins[[#This Row],[Sym2]]=Spins[[#This Row],[Sym3]])</f>
        <v>0</v>
      </c>
      <c r="I5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8">
        <f t="shared" si="461"/>
        <v>1</v>
      </c>
      <c r="K5928">
        <f ca="1">Spins[[#This Row],[Mult]]*Spins[[#This Row],[Bet]]</f>
        <v>0</v>
      </c>
      <c r="L5928">
        <f ca="1">Spins[[#This Row],[Payout]]-Spins[[#This Row],[Bet]]</f>
        <v>-1</v>
      </c>
    </row>
    <row r="5929" spans="1:12" x14ac:dyDescent="0.3">
      <c r="A5929">
        <f t="shared" si="457"/>
        <v>5928</v>
      </c>
      <c r="B5929">
        <f t="shared" ca="1" si="458"/>
        <v>22</v>
      </c>
      <c r="C5929" t="str" cm="1">
        <f t="array" aca="1" ref="C5929" ca="1">INDEX(Reel1,Spins[[#This Row],[Stop1]])</f>
        <v>🍇</v>
      </c>
      <c r="D5929">
        <f t="shared" ca="1" si="459"/>
        <v>14</v>
      </c>
      <c r="E5929" t="str" cm="1">
        <f t="array" aca="1" ref="E5929" ca="1">INDEX(Reel2,Spins[[#This Row],[Stop2]])</f>
        <v>🍋</v>
      </c>
      <c r="F5929">
        <f t="shared" ca="1" si="460"/>
        <v>2</v>
      </c>
      <c r="G5929" t="str" cm="1">
        <f t="array" aca="1" ref="G5929" ca="1">INDEX(Reel3,Spins[[#This Row],[Stop3]])</f>
        <v>🍋</v>
      </c>
      <c r="H5929" t="b">
        <f ca="1">AND(Spins[[#This Row],[Sym1]]=Spins[[#This Row],[Sym2]],Spins[[#This Row],[Sym2]]=Spins[[#This Row],[Sym3]])</f>
        <v>0</v>
      </c>
      <c r="I5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29">
        <f t="shared" si="461"/>
        <v>1</v>
      </c>
      <c r="K5929">
        <f ca="1">Spins[[#This Row],[Mult]]*Spins[[#This Row],[Bet]]</f>
        <v>0</v>
      </c>
      <c r="L5929">
        <f ca="1">Spins[[#This Row],[Payout]]-Spins[[#This Row],[Bet]]</f>
        <v>-1</v>
      </c>
    </row>
    <row r="5930" spans="1:12" x14ac:dyDescent="0.3">
      <c r="A5930">
        <f t="shared" si="457"/>
        <v>5929</v>
      </c>
      <c r="B5930">
        <f t="shared" ca="1" si="458"/>
        <v>18</v>
      </c>
      <c r="C5930" t="str" cm="1">
        <f t="array" aca="1" ref="C5930" ca="1">INDEX(Reel1,Spins[[#This Row],[Stop1]])</f>
        <v>🍒</v>
      </c>
      <c r="D5930">
        <f t="shared" ca="1" si="459"/>
        <v>23</v>
      </c>
      <c r="E5930" t="str" cm="1">
        <f t="array" aca="1" ref="E5930" ca="1">INDEX(Reel2,Spins[[#This Row],[Stop2]])</f>
        <v>🍇</v>
      </c>
      <c r="F5930">
        <f t="shared" ca="1" si="460"/>
        <v>25</v>
      </c>
      <c r="G5930" t="str" cm="1">
        <f t="array" aca="1" ref="G5930" ca="1">INDEX(Reel3,Spins[[#This Row],[Stop3]])</f>
        <v>BAR</v>
      </c>
      <c r="H5930" t="b">
        <f ca="1">AND(Spins[[#This Row],[Sym1]]=Spins[[#This Row],[Sym2]],Spins[[#This Row],[Sym2]]=Spins[[#This Row],[Sym3]])</f>
        <v>0</v>
      </c>
      <c r="I5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0">
        <f t="shared" si="461"/>
        <v>1</v>
      </c>
      <c r="K5930">
        <f ca="1">Spins[[#This Row],[Mult]]*Spins[[#This Row],[Bet]]</f>
        <v>0</v>
      </c>
      <c r="L5930">
        <f ca="1">Spins[[#This Row],[Payout]]-Spins[[#This Row],[Bet]]</f>
        <v>-1</v>
      </c>
    </row>
    <row r="5931" spans="1:12" x14ac:dyDescent="0.3">
      <c r="A5931">
        <f t="shared" si="457"/>
        <v>5930</v>
      </c>
      <c r="B5931">
        <f t="shared" ca="1" si="458"/>
        <v>26</v>
      </c>
      <c r="C5931" t="str" cm="1">
        <f t="array" aca="1" ref="C5931" ca="1">INDEX(Reel1,Spins[[#This Row],[Stop1]])</f>
        <v>🔔</v>
      </c>
      <c r="D5931">
        <f t="shared" ca="1" si="459"/>
        <v>16</v>
      </c>
      <c r="E5931" t="str" cm="1">
        <f t="array" aca="1" ref="E5931" ca="1">INDEX(Reel2,Spins[[#This Row],[Stop2]])</f>
        <v>🍒</v>
      </c>
      <c r="F5931">
        <f t="shared" ca="1" si="460"/>
        <v>10</v>
      </c>
      <c r="G5931" t="str" cm="1">
        <f t="array" aca="1" ref="G5931" ca="1">INDEX(Reel3,Spins[[#This Row],[Stop3]])</f>
        <v>🍒</v>
      </c>
      <c r="H5931" t="b">
        <f ca="1">AND(Spins[[#This Row],[Sym1]]=Spins[[#This Row],[Sym2]],Spins[[#This Row],[Sym2]]=Spins[[#This Row],[Sym3]])</f>
        <v>0</v>
      </c>
      <c r="I5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1">
        <f t="shared" si="461"/>
        <v>1</v>
      </c>
      <c r="K5931">
        <f ca="1">Spins[[#This Row],[Mult]]*Spins[[#This Row],[Bet]]</f>
        <v>0</v>
      </c>
      <c r="L5931">
        <f ca="1">Spins[[#This Row],[Payout]]-Spins[[#This Row],[Bet]]</f>
        <v>-1</v>
      </c>
    </row>
    <row r="5932" spans="1:12" x14ac:dyDescent="0.3">
      <c r="A5932">
        <f t="shared" si="457"/>
        <v>5931</v>
      </c>
      <c r="B5932">
        <f t="shared" ca="1" si="458"/>
        <v>28</v>
      </c>
      <c r="C5932" t="str" cm="1">
        <f t="array" aca="1" ref="C5932" ca="1">INDEX(Reel1,Spins[[#This Row],[Stop1]])</f>
        <v>BAR</v>
      </c>
      <c r="D5932">
        <f t="shared" ca="1" si="459"/>
        <v>31</v>
      </c>
      <c r="E5932" t="str" cm="1">
        <f t="array" aca="1" ref="E5932" ca="1">INDEX(Reel2,Spins[[#This Row],[Stop2]])</f>
        <v>💎</v>
      </c>
      <c r="F5932">
        <f t="shared" ca="1" si="460"/>
        <v>9</v>
      </c>
      <c r="G5932" t="str" cm="1">
        <f t="array" aca="1" ref="G5932" ca="1">INDEX(Reel3,Spins[[#This Row],[Stop3]])</f>
        <v>🍒</v>
      </c>
      <c r="H5932" t="b">
        <f ca="1">AND(Spins[[#This Row],[Sym1]]=Spins[[#This Row],[Sym2]],Spins[[#This Row],[Sym2]]=Spins[[#This Row],[Sym3]])</f>
        <v>0</v>
      </c>
      <c r="I5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2">
        <f t="shared" si="461"/>
        <v>1</v>
      </c>
      <c r="K5932">
        <f ca="1">Spins[[#This Row],[Mult]]*Spins[[#This Row],[Bet]]</f>
        <v>0</v>
      </c>
      <c r="L5932">
        <f ca="1">Spins[[#This Row],[Payout]]-Spins[[#This Row],[Bet]]</f>
        <v>-1</v>
      </c>
    </row>
    <row r="5933" spans="1:12" x14ac:dyDescent="0.3">
      <c r="A5933">
        <f t="shared" si="457"/>
        <v>5932</v>
      </c>
      <c r="B5933">
        <f t="shared" ca="1" si="458"/>
        <v>5</v>
      </c>
      <c r="C5933" t="str" cm="1">
        <f t="array" aca="1" ref="C5933" ca="1">INDEX(Reel1,Spins[[#This Row],[Stop1]])</f>
        <v>🍋</v>
      </c>
      <c r="D5933">
        <f t="shared" ca="1" si="459"/>
        <v>27</v>
      </c>
      <c r="E5933" t="str" cm="1">
        <f t="array" aca="1" ref="E5933" ca="1">INDEX(Reel2,Spins[[#This Row],[Stop2]])</f>
        <v>BAR</v>
      </c>
      <c r="F5933">
        <f t="shared" ca="1" si="460"/>
        <v>5</v>
      </c>
      <c r="G5933" t="str" cm="1">
        <f t="array" aca="1" ref="G5933" ca="1">INDEX(Reel3,Spins[[#This Row],[Stop3]])</f>
        <v>🍋</v>
      </c>
      <c r="H5933" t="b">
        <f ca="1">AND(Spins[[#This Row],[Sym1]]=Spins[[#This Row],[Sym2]],Spins[[#This Row],[Sym2]]=Spins[[#This Row],[Sym3]])</f>
        <v>0</v>
      </c>
      <c r="I5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3">
        <f t="shared" si="461"/>
        <v>1</v>
      </c>
      <c r="K5933">
        <f ca="1">Spins[[#This Row],[Mult]]*Spins[[#This Row],[Bet]]</f>
        <v>0</v>
      </c>
      <c r="L5933">
        <f ca="1">Spins[[#This Row],[Payout]]-Spins[[#This Row],[Bet]]</f>
        <v>-1</v>
      </c>
    </row>
    <row r="5934" spans="1:12" x14ac:dyDescent="0.3">
      <c r="A5934">
        <f t="shared" si="457"/>
        <v>5933</v>
      </c>
      <c r="B5934">
        <f t="shared" ca="1" si="458"/>
        <v>30</v>
      </c>
      <c r="C5934" t="str" cm="1">
        <f t="array" aca="1" ref="C5934" ca="1">INDEX(Reel1,Spins[[#This Row],[Stop1]])</f>
        <v>7️⃣</v>
      </c>
      <c r="D5934">
        <f t="shared" ca="1" si="459"/>
        <v>7</v>
      </c>
      <c r="E5934" t="str" cm="1">
        <f t="array" aca="1" ref="E5934" ca="1">INDEX(Reel2,Spins[[#This Row],[Stop2]])</f>
        <v>🍋</v>
      </c>
      <c r="F5934">
        <f t="shared" ca="1" si="460"/>
        <v>2</v>
      </c>
      <c r="G5934" t="str" cm="1">
        <f t="array" aca="1" ref="G5934" ca="1">INDEX(Reel3,Spins[[#This Row],[Stop3]])</f>
        <v>🍋</v>
      </c>
      <c r="H5934" t="b">
        <f ca="1">AND(Spins[[#This Row],[Sym1]]=Spins[[#This Row],[Sym2]],Spins[[#This Row],[Sym2]]=Spins[[#This Row],[Sym3]])</f>
        <v>0</v>
      </c>
      <c r="I5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4">
        <f t="shared" si="461"/>
        <v>1</v>
      </c>
      <c r="K5934">
        <f ca="1">Spins[[#This Row],[Mult]]*Spins[[#This Row],[Bet]]</f>
        <v>0</v>
      </c>
      <c r="L5934">
        <f ca="1">Spins[[#This Row],[Payout]]-Spins[[#This Row],[Bet]]</f>
        <v>-1</v>
      </c>
    </row>
    <row r="5935" spans="1:12" x14ac:dyDescent="0.3">
      <c r="A5935">
        <f t="shared" si="457"/>
        <v>5934</v>
      </c>
      <c r="B5935">
        <f t="shared" ca="1" si="458"/>
        <v>30</v>
      </c>
      <c r="C5935" t="str" cm="1">
        <f t="array" aca="1" ref="C5935" ca="1">INDEX(Reel1,Spins[[#This Row],[Stop1]])</f>
        <v>7️⃣</v>
      </c>
      <c r="D5935">
        <f t="shared" ca="1" si="459"/>
        <v>17</v>
      </c>
      <c r="E5935" t="str" cm="1">
        <f t="array" aca="1" ref="E5935" ca="1">INDEX(Reel2,Spins[[#This Row],[Stop2]])</f>
        <v>🍒</v>
      </c>
      <c r="F5935">
        <f t="shared" ca="1" si="460"/>
        <v>18</v>
      </c>
      <c r="G5935" t="str" cm="1">
        <f t="array" aca="1" ref="G5935" ca="1">INDEX(Reel3,Spins[[#This Row],[Stop3]])</f>
        <v>🔔</v>
      </c>
      <c r="H5935" t="b">
        <f ca="1">AND(Spins[[#This Row],[Sym1]]=Spins[[#This Row],[Sym2]],Spins[[#This Row],[Sym2]]=Spins[[#This Row],[Sym3]])</f>
        <v>0</v>
      </c>
      <c r="I5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5">
        <f t="shared" si="461"/>
        <v>1</v>
      </c>
      <c r="K5935">
        <f ca="1">Spins[[#This Row],[Mult]]*Spins[[#This Row],[Bet]]</f>
        <v>0</v>
      </c>
      <c r="L5935">
        <f ca="1">Spins[[#This Row],[Payout]]-Spins[[#This Row],[Bet]]</f>
        <v>-1</v>
      </c>
    </row>
    <row r="5936" spans="1:12" x14ac:dyDescent="0.3">
      <c r="A5936">
        <f t="shared" si="457"/>
        <v>5935</v>
      </c>
      <c r="B5936">
        <f t="shared" ca="1" si="458"/>
        <v>15</v>
      </c>
      <c r="C5936" t="str" cm="1">
        <f t="array" aca="1" ref="C5936" ca="1">INDEX(Reel1,Spins[[#This Row],[Stop1]])</f>
        <v>🍒</v>
      </c>
      <c r="D5936">
        <f t="shared" ca="1" si="459"/>
        <v>5</v>
      </c>
      <c r="E5936" t="str" cm="1">
        <f t="array" aca="1" ref="E5936" ca="1">INDEX(Reel2,Spins[[#This Row],[Stop2]])</f>
        <v>🍋</v>
      </c>
      <c r="F5936">
        <f t="shared" ca="1" si="460"/>
        <v>19</v>
      </c>
      <c r="G5936" t="str" cm="1">
        <f t="array" aca="1" ref="G5936" ca="1">INDEX(Reel3,Spins[[#This Row],[Stop3]])</f>
        <v>🔔</v>
      </c>
      <c r="H5936" t="b">
        <f ca="1">AND(Spins[[#This Row],[Sym1]]=Spins[[#This Row],[Sym2]],Spins[[#This Row],[Sym2]]=Spins[[#This Row],[Sym3]])</f>
        <v>0</v>
      </c>
      <c r="I5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6">
        <f t="shared" si="461"/>
        <v>1</v>
      </c>
      <c r="K5936">
        <f ca="1">Spins[[#This Row],[Mult]]*Spins[[#This Row],[Bet]]</f>
        <v>0</v>
      </c>
      <c r="L5936">
        <f ca="1">Spins[[#This Row],[Payout]]-Spins[[#This Row],[Bet]]</f>
        <v>-1</v>
      </c>
    </row>
    <row r="5937" spans="1:12" x14ac:dyDescent="0.3">
      <c r="A5937">
        <f t="shared" si="457"/>
        <v>5936</v>
      </c>
      <c r="B5937">
        <f t="shared" ca="1" si="458"/>
        <v>12</v>
      </c>
      <c r="C5937" t="str" cm="1">
        <f t="array" aca="1" ref="C5937" ca="1">INDEX(Reel1,Spins[[#This Row],[Stop1]])</f>
        <v>🍋</v>
      </c>
      <c r="D5937">
        <f t="shared" ca="1" si="459"/>
        <v>18</v>
      </c>
      <c r="E5937" t="str" cm="1">
        <f t="array" aca="1" ref="E5937" ca="1">INDEX(Reel2,Spins[[#This Row],[Stop2]])</f>
        <v>🍒</v>
      </c>
      <c r="F5937">
        <f t="shared" ca="1" si="460"/>
        <v>17</v>
      </c>
      <c r="G5937" t="str" cm="1">
        <f t="array" aca="1" ref="G5937" ca="1">INDEX(Reel3,Spins[[#This Row],[Stop3]])</f>
        <v>🍇</v>
      </c>
      <c r="H5937" t="b">
        <f ca="1">AND(Spins[[#This Row],[Sym1]]=Spins[[#This Row],[Sym2]],Spins[[#This Row],[Sym2]]=Spins[[#This Row],[Sym3]])</f>
        <v>0</v>
      </c>
      <c r="I5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7">
        <f t="shared" si="461"/>
        <v>1</v>
      </c>
      <c r="K5937">
        <f ca="1">Spins[[#This Row],[Mult]]*Spins[[#This Row],[Bet]]</f>
        <v>0</v>
      </c>
      <c r="L5937">
        <f ca="1">Spins[[#This Row],[Payout]]-Spins[[#This Row],[Bet]]</f>
        <v>-1</v>
      </c>
    </row>
    <row r="5938" spans="1:12" x14ac:dyDescent="0.3">
      <c r="A5938">
        <f t="shared" si="457"/>
        <v>5937</v>
      </c>
      <c r="B5938">
        <f t="shared" ca="1" si="458"/>
        <v>11</v>
      </c>
      <c r="C5938" t="str" cm="1">
        <f t="array" aca="1" ref="C5938" ca="1">INDEX(Reel1,Spins[[#This Row],[Stop1]])</f>
        <v>🍋</v>
      </c>
      <c r="D5938">
        <f t="shared" ca="1" si="459"/>
        <v>13</v>
      </c>
      <c r="E5938" t="str" cm="1">
        <f t="array" aca="1" ref="E5938" ca="1">INDEX(Reel2,Spins[[#This Row],[Stop2]])</f>
        <v>🍋</v>
      </c>
      <c r="F5938">
        <f t="shared" ca="1" si="460"/>
        <v>24</v>
      </c>
      <c r="G5938" t="str" cm="1">
        <f t="array" aca="1" ref="G5938" ca="1">INDEX(Reel3,Spins[[#This Row],[Stop3]])</f>
        <v>BAR</v>
      </c>
      <c r="H5938" t="b">
        <f ca="1">AND(Spins[[#This Row],[Sym1]]=Spins[[#This Row],[Sym2]],Spins[[#This Row],[Sym2]]=Spins[[#This Row],[Sym3]])</f>
        <v>0</v>
      </c>
      <c r="I5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38">
        <f t="shared" si="461"/>
        <v>1</v>
      </c>
      <c r="K5938">
        <f ca="1">Spins[[#This Row],[Mult]]*Spins[[#This Row],[Bet]]</f>
        <v>0.6</v>
      </c>
      <c r="L5938">
        <f ca="1">Spins[[#This Row],[Payout]]-Spins[[#This Row],[Bet]]</f>
        <v>-0.4</v>
      </c>
    </row>
    <row r="5939" spans="1:12" x14ac:dyDescent="0.3">
      <c r="A5939">
        <f t="shared" si="457"/>
        <v>5938</v>
      </c>
      <c r="B5939">
        <f t="shared" ca="1" si="458"/>
        <v>2</v>
      </c>
      <c r="C5939" t="str" cm="1">
        <f t="array" aca="1" ref="C5939" ca="1">INDEX(Reel1,Spins[[#This Row],[Stop1]])</f>
        <v>🍋</v>
      </c>
      <c r="D5939">
        <f t="shared" ca="1" si="459"/>
        <v>30</v>
      </c>
      <c r="E5939" t="str" cm="1">
        <f t="array" aca="1" ref="E5939" ca="1">INDEX(Reel2,Spins[[#This Row],[Stop2]])</f>
        <v>7️⃣</v>
      </c>
      <c r="F5939">
        <f t="shared" ca="1" si="460"/>
        <v>20</v>
      </c>
      <c r="G5939" t="str" cm="1">
        <f t="array" aca="1" ref="G5939" ca="1">INDEX(Reel3,Spins[[#This Row],[Stop3]])</f>
        <v>🔔</v>
      </c>
      <c r="H5939" t="b">
        <f ca="1">AND(Spins[[#This Row],[Sym1]]=Spins[[#This Row],[Sym2]],Spins[[#This Row],[Sym2]]=Spins[[#This Row],[Sym3]])</f>
        <v>0</v>
      </c>
      <c r="I5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39">
        <f t="shared" si="461"/>
        <v>1</v>
      </c>
      <c r="K5939">
        <f ca="1">Spins[[#This Row],[Mult]]*Spins[[#This Row],[Bet]]</f>
        <v>0</v>
      </c>
      <c r="L5939">
        <f ca="1">Spins[[#This Row],[Payout]]-Spins[[#This Row],[Bet]]</f>
        <v>-1</v>
      </c>
    </row>
    <row r="5940" spans="1:12" x14ac:dyDescent="0.3">
      <c r="A5940">
        <f t="shared" si="457"/>
        <v>5939</v>
      </c>
      <c r="B5940">
        <f t="shared" ca="1" si="458"/>
        <v>13</v>
      </c>
      <c r="C5940" t="str" cm="1">
        <f t="array" aca="1" ref="C5940" ca="1">INDEX(Reel1,Spins[[#This Row],[Stop1]])</f>
        <v>🍋</v>
      </c>
      <c r="D5940">
        <f t="shared" ca="1" si="459"/>
        <v>2</v>
      </c>
      <c r="E5940" t="str" cm="1">
        <f t="array" aca="1" ref="E5940" ca="1">INDEX(Reel2,Spins[[#This Row],[Stop2]])</f>
        <v>🍋</v>
      </c>
      <c r="F5940">
        <f t="shared" ca="1" si="460"/>
        <v>10</v>
      </c>
      <c r="G5940" t="str" cm="1">
        <f t="array" aca="1" ref="G5940" ca="1">INDEX(Reel3,Spins[[#This Row],[Stop3]])</f>
        <v>🍒</v>
      </c>
      <c r="H5940" t="b">
        <f ca="1">AND(Spins[[#This Row],[Sym1]]=Spins[[#This Row],[Sym2]],Spins[[#This Row],[Sym2]]=Spins[[#This Row],[Sym3]])</f>
        <v>0</v>
      </c>
      <c r="I5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40">
        <f t="shared" si="461"/>
        <v>1</v>
      </c>
      <c r="K5940">
        <f ca="1">Spins[[#This Row],[Mult]]*Spins[[#This Row],[Bet]]</f>
        <v>0.6</v>
      </c>
      <c r="L5940">
        <f ca="1">Spins[[#This Row],[Payout]]-Spins[[#This Row],[Bet]]</f>
        <v>-0.4</v>
      </c>
    </row>
    <row r="5941" spans="1:12" x14ac:dyDescent="0.3">
      <c r="A5941">
        <f t="shared" si="457"/>
        <v>5940</v>
      </c>
      <c r="B5941">
        <f t="shared" ca="1" si="458"/>
        <v>14</v>
      </c>
      <c r="C5941" t="str" cm="1">
        <f t="array" aca="1" ref="C5941" ca="1">INDEX(Reel1,Spins[[#This Row],[Stop1]])</f>
        <v>🍋</v>
      </c>
      <c r="D5941">
        <f t="shared" ca="1" si="459"/>
        <v>14</v>
      </c>
      <c r="E5941" t="str" cm="1">
        <f t="array" aca="1" ref="E5941" ca="1">INDEX(Reel2,Spins[[#This Row],[Stop2]])</f>
        <v>🍋</v>
      </c>
      <c r="F5941">
        <f t="shared" ca="1" si="460"/>
        <v>21</v>
      </c>
      <c r="G5941" t="str" cm="1">
        <f t="array" aca="1" ref="G5941" ca="1">INDEX(Reel3,Spins[[#This Row],[Stop3]])</f>
        <v>🔔</v>
      </c>
      <c r="H5941" t="b">
        <f ca="1">AND(Spins[[#This Row],[Sym1]]=Spins[[#This Row],[Sym2]],Spins[[#This Row],[Sym2]]=Spins[[#This Row],[Sym3]])</f>
        <v>0</v>
      </c>
      <c r="I5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41">
        <f t="shared" si="461"/>
        <v>1</v>
      </c>
      <c r="K5941">
        <f ca="1">Spins[[#This Row],[Mult]]*Spins[[#This Row],[Bet]]</f>
        <v>0.6</v>
      </c>
      <c r="L5941">
        <f ca="1">Spins[[#This Row],[Payout]]-Spins[[#This Row],[Bet]]</f>
        <v>-0.4</v>
      </c>
    </row>
    <row r="5942" spans="1:12" x14ac:dyDescent="0.3">
      <c r="A5942">
        <f t="shared" si="457"/>
        <v>5941</v>
      </c>
      <c r="B5942">
        <f t="shared" ca="1" si="458"/>
        <v>27</v>
      </c>
      <c r="C5942" t="str" cm="1">
        <f t="array" aca="1" ref="C5942" ca="1">INDEX(Reel1,Spins[[#This Row],[Stop1]])</f>
        <v>BAR</v>
      </c>
      <c r="D5942">
        <f t="shared" ca="1" si="459"/>
        <v>1</v>
      </c>
      <c r="E5942" t="str" cm="1">
        <f t="array" aca="1" ref="E5942" ca="1">INDEX(Reel2,Spins[[#This Row],[Stop2]])</f>
        <v>🍋</v>
      </c>
      <c r="F5942">
        <f t="shared" ca="1" si="460"/>
        <v>4</v>
      </c>
      <c r="G5942" t="str" cm="1">
        <f t="array" aca="1" ref="G5942" ca="1">INDEX(Reel3,Spins[[#This Row],[Stop3]])</f>
        <v>🍋</v>
      </c>
      <c r="H5942" t="b">
        <f ca="1">AND(Spins[[#This Row],[Sym1]]=Spins[[#This Row],[Sym2]],Spins[[#This Row],[Sym2]]=Spins[[#This Row],[Sym3]])</f>
        <v>0</v>
      </c>
      <c r="I5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42">
        <f t="shared" si="461"/>
        <v>1</v>
      </c>
      <c r="K5942">
        <f ca="1">Spins[[#This Row],[Mult]]*Spins[[#This Row],[Bet]]</f>
        <v>0</v>
      </c>
      <c r="L5942">
        <f ca="1">Spins[[#This Row],[Payout]]-Spins[[#This Row],[Bet]]</f>
        <v>-1</v>
      </c>
    </row>
    <row r="5943" spans="1:12" x14ac:dyDescent="0.3">
      <c r="A5943">
        <f t="shared" si="457"/>
        <v>5942</v>
      </c>
      <c r="B5943">
        <f t="shared" ca="1" si="458"/>
        <v>7</v>
      </c>
      <c r="C5943" t="str" cm="1">
        <f t="array" aca="1" ref="C5943" ca="1">INDEX(Reel1,Spins[[#This Row],[Stop1]])</f>
        <v>🍋</v>
      </c>
      <c r="D5943">
        <f t="shared" ca="1" si="459"/>
        <v>4</v>
      </c>
      <c r="E5943" t="str" cm="1">
        <f t="array" aca="1" ref="E5943" ca="1">INDEX(Reel2,Spins[[#This Row],[Stop2]])</f>
        <v>🍋</v>
      </c>
      <c r="F5943">
        <f t="shared" ca="1" si="460"/>
        <v>1</v>
      </c>
      <c r="G5943" t="str" cm="1">
        <f t="array" aca="1" ref="G5943" ca="1">INDEX(Reel3,Spins[[#This Row],[Stop3]])</f>
        <v>🍋</v>
      </c>
      <c r="H5943" t="b">
        <f ca="1">AND(Spins[[#This Row],[Sym1]]=Spins[[#This Row],[Sym2]],Spins[[#This Row],[Sym2]]=Spins[[#This Row],[Sym3]])</f>
        <v>1</v>
      </c>
      <c r="I5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943">
        <f t="shared" si="461"/>
        <v>1</v>
      </c>
      <c r="K5943">
        <f ca="1">Spins[[#This Row],[Mult]]*Spins[[#This Row],[Bet]]</f>
        <v>14</v>
      </c>
      <c r="L5943">
        <f ca="1">Spins[[#This Row],[Payout]]-Spins[[#This Row],[Bet]]</f>
        <v>13</v>
      </c>
    </row>
    <row r="5944" spans="1:12" x14ac:dyDescent="0.3">
      <c r="A5944">
        <f t="shared" si="457"/>
        <v>5943</v>
      </c>
      <c r="B5944">
        <f t="shared" ca="1" si="458"/>
        <v>3</v>
      </c>
      <c r="C5944" t="str" cm="1">
        <f t="array" aca="1" ref="C5944" ca="1">INDEX(Reel1,Spins[[#This Row],[Stop1]])</f>
        <v>🍋</v>
      </c>
      <c r="D5944">
        <f t="shared" ca="1" si="459"/>
        <v>4</v>
      </c>
      <c r="E5944" t="str" cm="1">
        <f t="array" aca="1" ref="E5944" ca="1">INDEX(Reel2,Spins[[#This Row],[Stop2]])</f>
        <v>🍋</v>
      </c>
      <c r="F5944">
        <f t="shared" ca="1" si="460"/>
        <v>31</v>
      </c>
      <c r="G5944" t="str" cm="1">
        <f t="array" aca="1" ref="G5944" ca="1">INDEX(Reel3,Spins[[#This Row],[Stop3]])</f>
        <v>💎</v>
      </c>
      <c r="H5944" t="b">
        <f ca="1">AND(Spins[[#This Row],[Sym1]]=Spins[[#This Row],[Sym2]],Spins[[#This Row],[Sym2]]=Spins[[#This Row],[Sym3]])</f>
        <v>0</v>
      </c>
      <c r="I5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44">
        <f t="shared" si="461"/>
        <v>1</v>
      </c>
      <c r="K5944">
        <f ca="1">Spins[[#This Row],[Mult]]*Spins[[#This Row],[Bet]]</f>
        <v>0.6</v>
      </c>
      <c r="L5944">
        <f ca="1">Spins[[#This Row],[Payout]]-Spins[[#This Row],[Bet]]</f>
        <v>-0.4</v>
      </c>
    </row>
    <row r="5945" spans="1:12" x14ac:dyDescent="0.3">
      <c r="A5945">
        <f t="shared" si="457"/>
        <v>5944</v>
      </c>
      <c r="B5945">
        <f t="shared" ca="1" si="458"/>
        <v>12</v>
      </c>
      <c r="C5945" t="str" cm="1">
        <f t="array" aca="1" ref="C5945" ca="1">INDEX(Reel1,Spins[[#This Row],[Stop1]])</f>
        <v>🍋</v>
      </c>
      <c r="D5945">
        <f t="shared" ca="1" si="459"/>
        <v>16</v>
      </c>
      <c r="E5945" t="str" cm="1">
        <f t="array" aca="1" ref="E5945" ca="1">INDEX(Reel2,Spins[[#This Row],[Stop2]])</f>
        <v>🍒</v>
      </c>
      <c r="F5945">
        <f t="shared" ca="1" si="460"/>
        <v>21</v>
      </c>
      <c r="G5945" t="str" cm="1">
        <f t="array" aca="1" ref="G5945" ca="1">INDEX(Reel3,Spins[[#This Row],[Stop3]])</f>
        <v>🔔</v>
      </c>
      <c r="H5945" t="b">
        <f ca="1">AND(Spins[[#This Row],[Sym1]]=Spins[[#This Row],[Sym2]],Spins[[#This Row],[Sym2]]=Spins[[#This Row],[Sym3]])</f>
        <v>0</v>
      </c>
      <c r="I5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45">
        <f t="shared" si="461"/>
        <v>1</v>
      </c>
      <c r="K5945">
        <f ca="1">Spins[[#This Row],[Mult]]*Spins[[#This Row],[Bet]]</f>
        <v>0</v>
      </c>
      <c r="L5945">
        <f ca="1">Spins[[#This Row],[Payout]]-Spins[[#This Row],[Bet]]</f>
        <v>-1</v>
      </c>
    </row>
    <row r="5946" spans="1:12" x14ac:dyDescent="0.3">
      <c r="A5946">
        <f t="shared" si="457"/>
        <v>5945</v>
      </c>
      <c r="B5946">
        <f t="shared" ca="1" si="458"/>
        <v>24</v>
      </c>
      <c r="C5946" t="str" cm="1">
        <f t="array" aca="1" ref="C5946" ca="1">INDEX(Reel1,Spins[[#This Row],[Stop1]])</f>
        <v>🍇</v>
      </c>
      <c r="D5946">
        <f t="shared" ca="1" si="459"/>
        <v>20</v>
      </c>
      <c r="E5946" t="str" cm="1">
        <f t="array" aca="1" ref="E5946" ca="1">INDEX(Reel2,Spins[[#This Row],[Stop2]])</f>
        <v>🍒</v>
      </c>
      <c r="F5946">
        <f t="shared" ca="1" si="460"/>
        <v>28</v>
      </c>
      <c r="G5946" t="str" cm="1">
        <f t="array" aca="1" ref="G5946" ca="1">INDEX(Reel3,Spins[[#This Row],[Stop3]])</f>
        <v>7️⃣</v>
      </c>
      <c r="H5946" t="b">
        <f ca="1">AND(Spins[[#This Row],[Sym1]]=Spins[[#This Row],[Sym2]],Spins[[#This Row],[Sym2]]=Spins[[#This Row],[Sym3]])</f>
        <v>0</v>
      </c>
      <c r="I5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46">
        <f t="shared" si="461"/>
        <v>1</v>
      </c>
      <c r="K5946">
        <f ca="1">Spins[[#This Row],[Mult]]*Spins[[#This Row],[Bet]]</f>
        <v>0</v>
      </c>
      <c r="L5946">
        <f ca="1">Spins[[#This Row],[Payout]]-Spins[[#This Row],[Bet]]</f>
        <v>-1</v>
      </c>
    </row>
    <row r="5947" spans="1:12" x14ac:dyDescent="0.3">
      <c r="A5947">
        <f t="shared" si="457"/>
        <v>5946</v>
      </c>
      <c r="B5947">
        <f t="shared" ca="1" si="458"/>
        <v>22</v>
      </c>
      <c r="C5947" t="str" cm="1">
        <f t="array" aca="1" ref="C5947" ca="1">INDEX(Reel1,Spins[[#This Row],[Stop1]])</f>
        <v>🍇</v>
      </c>
      <c r="D5947">
        <f t="shared" ca="1" si="459"/>
        <v>17</v>
      </c>
      <c r="E5947" t="str" cm="1">
        <f t="array" aca="1" ref="E5947" ca="1">INDEX(Reel2,Spins[[#This Row],[Stop2]])</f>
        <v>🍒</v>
      </c>
      <c r="F5947">
        <f t="shared" ca="1" si="460"/>
        <v>13</v>
      </c>
      <c r="G5947" t="str" cm="1">
        <f t="array" aca="1" ref="G5947" ca="1">INDEX(Reel3,Spins[[#This Row],[Stop3]])</f>
        <v>🍇</v>
      </c>
      <c r="H5947" t="b">
        <f ca="1">AND(Spins[[#This Row],[Sym1]]=Spins[[#This Row],[Sym2]],Spins[[#This Row],[Sym2]]=Spins[[#This Row],[Sym3]])</f>
        <v>0</v>
      </c>
      <c r="I5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47">
        <f t="shared" si="461"/>
        <v>1</v>
      </c>
      <c r="K5947">
        <f ca="1">Spins[[#This Row],[Mult]]*Spins[[#This Row],[Bet]]</f>
        <v>0</v>
      </c>
      <c r="L5947">
        <f ca="1">Spins[[#This Row],[Payout]]-Spins[[#This Row],[Bet]]</f>
        <v>-1</v>
      </c>
    </row>
    <row r="5948" spans="1:12" x14ac:dyDescent="0.3">
      <c r="A5948">
        <f t="shared" si="457"/>
        <v>5947</v>
      </c>
      <c r="B5948">
        <f t="shared" ca="1" si="458"/>
        <v>23</v>
      </c>
      <c r="C5948" t="str" cm="1">
        <f t="array" aca="1" ref="C5948" ca="1">INDEX(Reel1,Spins[[#This Row],[Stop1]])</f>
        <v>🍇</v>
      </c>
      <c r="D5948">
        <f t="shared" ca="1" si="459"/>
        <v>2</v>
      </c>
      <c r="E5948" t="str" cm="1">
        <f t="array" aca="1" ref="E5948" ca="1">INDEX(Reel2,Spins[[#This Row],[Stop2]])</f>
        <v>🍋</v>
      </c>
      <c r="F5948">
        <f t="shared" ca="1" si="460"/>
        <v>30</v>
      </c>
      <c r="G5948" t="str" cm="1">
        <f t="array" aca="1" ref="G5948" ca="1">INDEX(Reel3,Spins[[#This Row],[Stop3]])</f>
        <v>💎</v>
      </c>
      <c r="H5948" t="b">
        <f ca="1">AND(Spins[[#This Row],[Sym1]]=Spins[[#This Row],[Sym2]],Spins[[#This Row],[Sym2]]=Spins[[#This Row],[Sym3]])</f>
        <v>0</v>
      </c>
      <c r="I5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48">
        <f t="shared" si="461"/>
        <v>1</v>
      </c>
      <c r="K5948">
        <f ca="1">Spins[[#This Row],[Mult]]*Spins[[#This Row],[Bet]]</f>
        <v>0</v>
      </c>
      <c r="L5948">
        <f ca="1">Spins[[#This Row],[Payout]]-Spins[[#This Row],[Bet]]</f>
        <v>-1</v>
      </c>
    </row>
    <row r="5949" spans="1:12" x14ac:dyDescent="0.3">
      <c r="A5949">
        <f t="shared" si="457"/>
        <v>5948</v>
      </c>
      <c r="B5949">
        <f t="shared" ca="1" si="458"/>
        <v>16</v>
      </c>
      <c r="C5949" t="str" cm="1">
        <f t="array" aca="1" ref="C5949" ca="1">INDEX(Reel1,Spins[[#This Row],[Stop1]])</f>
        <v>🍒</v>
      </c>
      <c r="D5949">
        <f t="shared" ca="1" si="459"/>
        <v>7</v>
      </c>
      <c r="E5949" t="str" cm="1">
        <f t="array" aca="1" ref="E5949" ca="1">INDEX(Reel2,Spins[[#This Row],[Stop2]])</f>
        <v>🍋</v>
      </c>
      <c r="F5949">
        <f t="shared" ca="1" si="460"/>
        <v>16</v>
      </c>
      <c r="G5949" t="str" cm="1">
        <f t="array" aca="1" ref="G5949" ca="1">INDEX(Reel3,Spins[[#This Row],[Stop3]])</f>
        <v>🍇</v>
      </c>
      <c r="H5949" t="b">
        <f ca="1">AND(Spins[[#This Row],[Sym1]]=Spins[[#This Row],[Sym2]],Spins[[#This Row],[Sym2]]=Spins[[#This Row],[Sym3]])</f>
        <v>0</v>
      </c>
      <c r="I5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49">
        <f t="shared" si="461"/>
        <v>1</v>
      </c>
      <c r="K5949">
        <f ca="1">Spins[[#This Row],[Mult]]*Spins[[#This Row],[Bet]]</f>
        <v>0</v>
      </c>
      <c r="L5949">
        <f ca="1">Spins[[#This Row],[Payout]]-Spins[[#This Row],[Bet]]</f>
        <v>-1</v>
      </c>
    </row>
    <row r="5950" spans="1:12" x14ac:dyDescent="0.3">
      <c r="A5950">
        <f t="shared" si="457"/>
        <v>5949</v>
      </c>
      <c r="B5950">
        <f t="shared" ca="1" si="458"/>
        <v>5</v>
      </c>
      <c r="C5950" t="str" cm="1">
        <f t="array" aca="1" ref="C5950" ca="1">INDEX(Reel1,Spins[[#This Row],[Stop1]])</f>
        <v>🍋</v>
      </c>
      <c r="D5950">
        <f t="shared" ca="1" si="459"/>
        <v>10</v>
      </c>
      <c r="E5950" t="str" cm="1">
        <f t="array" aca="1" ref="E5950" ca="1">INDEX(Reel2,Spins[[#This Row],[Stop2]])</f>
        <v>🍋</v>
      </c>
      <c r="F5950">
        <f t="shared" ca="1" si="460"/>
        <v>30</v>
      </c>
      <c r="G5950" t="str" cm="1">
        <f t="array" aca="1" ref="G5950" ca="1">INDEX(Reel3,Spins[[#This Row],[Stop3]])</f>
        <v>💎</v>
      </c>
      <c r="H5950" t="b">
        <f ca="1">AND(Spins[[#This Row],[Sym1]]=Spins[[#This Row],[Sym2]],Spins[[#This Row],[Sym2]]=Spins[[#This Row],[Sym3]])</f>
        <v>0</v>
      </c>
      <c r="I5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50">
        <f t="shared" si="461"/>
        <v>1</v>
      </c>
      <c r="K5950">
        <f ca="1">Spins[[#This Row],[Mult]]*Spins[[#This Row],[Bet]]</f>
        <v>0.6</v>
      </c>
      <c r="L5950">
        <f ca="1">Spins[[#This Row],[Payout]]-Spins[[#This Row],[Bet]]</f>
        <v>-0.4</v>
      </c>
    </row>
    <row r="5951" spans="1:12" x14ac:dyDescent="0.3">
      <c r="A5951">
        <f t="shared" si="457"/>
        <v>5950</v>
      </c>
      <c r="B5951">
        <f t="shared" ca="1" si="458"/>
        <v>25</v>
      </c>
      <c r="C5951" t="str" cm="1">
        <f t="array" aca="1" ref="C5951" ca="1">INDEX(Reel1,Spins[[#This Row],[Stop1]])</f>
        <v>🔔</v>
      </c>
      <c r="D5951">
        <f t="shared" ca="1" si="459"/>
        <v>30</v>
      </c>
      <c r="E5951" t="str" cm="1">
        <f t="array" aca="1" ref="E5951" ca="1">INDEX(Reel2,Spins[[#This Row],[Stop2]])</f>
        <v>7️⃣</v>
      </c>
      <c r="F5951">
        <f t="shared" ca="1" si="460"/>
        <v>17</v>
      </c>
      <c r="G5951" t="str" cm="1">
        <f t="array" aca="1" ref="G5951" ca="1">INDEX(Reel3,Spins[[#This Row],[Stop3]])</f>
        <v>🍇</v>
      </c>
      <c r="H5951" t="b">
        <f ca="1">AND(Spins[[#This Row],[Sym1]]=Spins[[#This Row],[Sym2]],Spins[[#This Row],[Sym2]]=Spins[[#This Row],[Sym3]])</f>
        <v>0</v>
      </c>
      <c r="I5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1">
        <f t="shared" si="461"/>
        <v>1</v>
      </c>
      <c r="K5951">
        <f ca="1">Spins[[#This Row],[Mult]]*Spins[[#This Row],[Bet]]</f>
        <v>0</v>
      </c>
      <c r="L5951">
        <f ca="1">Spins[[#This Row],[Payout]]-Spins[[#This Row],[Bet]]</f>
        <v>-1</v>
      </c>
    </row>
    <row r="5952" spans="1:12" x14ac:dyDescent="0.3">
      <c r="A5952">
        <f t="shared" si="457"/>
        <v>5951</v>
      </c>
      <c r="B5952">
        <f t="shared" ca="1" si="458"/>
        <v>11</v>
      </c>
      <c r="C5952" t="str" cm="1">
        <f t="array" aca="1" ref="C5952" ca="1">INDEX(Reel1,Spins[[#This Row],[Stop1]])</f>
        <v>🍋</v>
      </c>
      <c r="D5952">
        <f t="shared" ca="1" si="459"/>
        <v>9</v>
      </c>
      <c r="E5952" t="str" cm="1">
        <f t="array" aca="1" ref="E5952" ca="1">INDEX(Reel2,Spins[[#This Row],[Stop2]])</f>
        <v>🍋</v>
      </c>
      <c r="F5952">
        <f t="shared" ca="1" si="460"/>
        <v>23</v>
      </c>
      <c r="G5952" t="str" cm="1">
        <f t="array" aca="1" ref="G5952" ca="1">INDEX(Reel3,Spins[[#This Row],[Stop3]])</f>
        <v>BAR</v>
      </c>
      <c r="H5952" t="b">
        <f ca="1">AND(Spins[[#This Row],[Sym1]]=Spins[[#This Row],[Sym2]],Spins[[#This Row],[Sym2]]=Spins[[#This Row],[Sym3]])</f>
        <v>0</v>
      </c>
      <c r="I5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52">
        <f t="shared" si="461"/>
        <v>1</v>
      </c>
      <c r="K5952">
        <f ca="1">Spins[[#This Row],[Mult]]*Spins[[#This Row],[Bet]]</f>
        <v>0.6</v>
      </c>
      <c r="L5952">
        <f ca="1">Spins[[#This Row],[Payout]]-Spins[[#This Row],[Bet]]</f>
        <v>-0.4</v>
      </c>
    </row>
    <row r="5953" spans="1:12" x14ac:dyDescent="0.3">
      <c r="A5953">
        <f t="shared" si="457"/>
        <v>5952</v>
      </c>
      <c r="B5953">
        <f t="shared" ca="1" si="458"/>
        <v>26</v>
      </c>
      <c r="C5953" t="str" cm="1">
        <f t="array" aca="1" ref="C5953" ca="1">INDEX(Reel1,Spins[[#This Row],[Stop1]])</f>
        <v>🔔</v>
      </c>
      <c r="D5953">
        <f t="shared" ca="1" si="459"/>
        <v>26</v>
      </c>
      <c r="E5953" t="str" cm="1">
        <f t="array" aca="1" ref="E5953" ca="1">INDEX(Reel2,Spins[[#This Row],[Stop2]])</f>
        <v>🔔</v>
      </c>
      <c r="F5953">
        <f t="shared" ca="1" si="460"/>
        <v>23</v>
      </c>
      <c r="G5953" t="str" cm="1">
        <f t="array" aca="1" ref="G5953" ca="1">INDEX(Reel3,Spins[[#This Row],[Stop3]])</f>
        <v>BAR</v>
      </c>
      <c r="H5953" t="b">
        <f ca="1">AND(Spins[[#This Row],[Sym1]]=Spins[[#This Row],[Sym2]],Spins[[#This Row],[Sym2]]=Spins[[#This Row],[Sym3]])</f>
        <v>0</v>
      </c>
      <c r="I5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5953">
        <f t="shared" si="461"/>
        <v>1</v>
      </c>
      <c r="K5953">
        <f ca="1">Spins[[#This Row],[Mult]]*Spins[[#This Row],[Bet]]</f>
        <v>2.5</v>
      </c>
      <c r="L5953">
        <f ca="1">Spins[[#This Row],[Payout]]-Spins[[#This Row],[Bet]]</f>
        <v>1.5</v>
      </c>
    </row>
    <row r="5954" spans="1:12" x14ac:dyDescent="0.3">
      <c r="A5954">
        <f t="shared" ref="A5954:A6017" si="462">ROW()-1</f>
        <v>5953</v>
      </c>
      <c r="B5954">
        <f t="shared" ref="B5954:B6017" ca="1" si="463">RANDBETWEEN(1,ROWS(Reel1))</f>
        <v>24</v>
      </c>
      <c r="C5954" t="str" cm="1">
        <f t="array" aca="1" ref="C5954" ca="1">INDEX(Reel1,Spins[[#This Row],[Stop1]])</f>
        <v>🍇</v>
      </c>
      <c r="D5954">
        <f t="shared" ref="D5954:D6017" ca="1" si="464">RANDBETWEEN(1,ROWS(Reel2))</f>
        <v>21</v>
      </c>
      <c r="E5954" t="str" cm="1">
        <f t="array" aca="1" ref="E5954" ca="1">INDEX(Reel2,Spins[[#This Row],[Stop2]])</f>
        <v>🍒</v>
      </c>
      <c r="F5954">
        <f t="shared" ref="F5954:F6017" ca="1" si="465">RANDBETWEEN(1,ROWS(Reel3))</f>
        <v>19</v>
      </c>
      <c r="G5954" t="str" cm="1">
        <f t="array" aca="1" ref="G5954" ca="1">INDEX(Reel3,Spins[[#This Row],[Stop3]])</f>
        <v>🔔</v>
      </c>
      <c r="H5954" t="b">
        <f ca="1">AND(Spins[[#This Row],[Sym1]]=Spins[[#This Row],[Sym2]],Spins[[#This Row],[Sym2]]=Spins[[#This Row],[Sym3]])</f>
        <v>0</v>
      </c>
      <c r="I5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4">
        <f t="shared" ref="J5954:J6017" si="466">Bet</f>
        <v>1</v>
      </c>
      <c r="K5954">
        <f ca="1">Spins[[#This Row],[Mult]]*Spins[[#This Row],[Bet]]</f>
        <v>0</v>
      </c>
      <c r="L5954">
        <f ca="1">Spins[[#This Row],[Payout]]-Spins[[#This Row],[Bet]]</f>
        <v>-1</v>
      </c>
    </row>
    <row r="5955" spans="1:12" x14ac:dyDescent="0.3">
      <c r="A5955">
        <f t="shared" si="462"/>
        <v>5954</v>
      </c>
      <c r="B5955">
        <f t="shared" ca="1" si="463"/>
        <v>10</v>
      </c>
      <c r="C5955" t="str" cm="1">
        <f t="array" aca="1" ref="C5955" ca="1">INDEX(Reel1,Spins[[#This Row],[Stop1]])</f>
        <v>🍋</v>
      </c>
      <c r="D5955">
        <f t="shared" ca="1" si="464"/>
        <v>25</v>
      </c>
      <c r="E5955" t="str" cm="1">
        <f t="array" aca="1" ref="E5955" ca="1">INDEX(Reel2,Spins[[#This Row],[Stop2]])</f>
        <v>🔔</v>
      </c>
      <c r="F5955">
        <f t="shared" ca="1" si="465"/>
        <v>15</v>
      </c>
      <c r="G5955" t="str" cm="1">
        <f t="array" aca="1" ref="G5955" ca="1">INDEX(Reel3,Spins[[#This Row],[Stop3]])</f>
        <v>🍇</v>
      </c>
      <c r="H5955" t="b">
        <f ca="1">AND(Spins[[#This Row],[Sym1]]=Spins[[#This Row],[Sym2]],Spins[[#This Row],[Sym2]]=Spins[[#This Row],[Sym3]])</f>
        <v>0</v>
      </c>
      <c r="I5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5">
        <f t="shared" si="466"/>
        <v>1</v>
      </c>
      <c r="K5955">
        <f ca="1">Spins[[#This Row],[Mult]]*Spins[[#This Row],[Bet]]</f>
        <v>0</v>
      </c>
      <c r="L5955">
        <f ca="1">Spins[[#This Row],[Payout]]-Spins[[#This Row],[Bet]]</f>
        <v>-1</v>
      </c>
    </row>
    <row r="5956" spans="1:12" x14ac:dyDescent="0.3">
      <c r="A5956">
        <f t="shared" si="462"/>
        <v>5955</v>
      </c>
      <c r="B5956">
        <f t="shared" ca="1" si="463"/>
        <v>25</v>
      </c>
      <c r="C5956" t="str" cm="1">
        <f t="array" aca="1" ref="C5956" ca="1">INDEX(Reel1,Spins[[#This Row],[Stop1]])</f>
        <v>🔔</v>
      </c>
      <c r="D5956">
        <f t="shared" ca="1" si="464"/>
        <v>1</v>
      </c>
      <c r="E5956" t="str" cm="1">
        <f t="array" aca="1" ref="E5956" ca="1">INDEX(Reel2,Spins[[#This Row],[Stop2]])</f>
        <v>🍋</v>
      </c>
      <c r="F5956">
        <f t="shared" ca="1" si="465"/>
        <v>6</v>
      </c>
      <c r="G5956" t="str" cm="1">
        <f t="array" aca="1" ref="G5956" ca="1">INDEX(Reel3,Spins[[#This Row],[Stop3]])</f>
        <v>🍒</v>
      </c>
      <c r="H5956" t="b">
        <f ca="1">AND(Spins[[#This Row],[Sym1]]=Spins[[#This Row],[Sym2]],Spins[[#This Row],[Sym2]]=Spins[[#This Row],[Sym3]])</f>
        <v>0</v>
      </c>
      <c r="I5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6">
        <f t="shared" si="466"/>
        <v>1</v>
      </c>
      <c r="K5956">
        <f ca="1">Spins[[#This Row],[Mult]]*Spins[[#This Row],[Bet]]</f>
        <v>0</v>
      </c>
      <c r="L5956">
        <f ca="1">Spins[[#This Row],[Payout]]-Spins[[#This Row],[Bet]]</f>
        <v>-1</v>
      </c>
    </row>
    <row r="5957" spans="1:12" x14ac:dyDescent="0.3">
      <c r="A5957">
        <f t="shared" si="462"/>
        <v>5956</v>
      </c>
      <c r="B5957">
        <f t="shared" ca="1" si="463"/>
        <v>26</v>
      </c>
      <c r="C5957" t="str" cm="1">
        <f t="array" aca="1" ref="C5957" ca="1">INDEX(Reel1,Spins[[#This Row],[Stop1]])</f>
        <v>🔔</v>
      </c>
      <c r="D5957">
        <f t="shared" ca="1" si="464"/>
        <v>24</v>
      </c>
      <c r="E5957" t="str" cm="1">
        <f t="array" aca="1" ref="E5957" ca="1">INDEX(Reel2,Spins[[#This Row],[Stop2]])</f>
        <v>🍇</v>
      </c>
      <c r="F5957">
        <f t="shared" ca="1" si="465"/>
        <v>4</v>
      </c>
      <c r="G5957" t="str" cm="1">
        <f t="array" aca="1" ref="G5957" ca="1">INDEX(Reel3,Spins[[#This Row],[Stop3]])</f>
        <v>🍋</v>
      </c>
      <c r="H5957" t="b">
        <f ca="1">AND(Spins[[#This Row],[Sym1]]=Spins[[#This Row],[Sym2]],Spins[[#This Row],[Sym2]]=Spins[[#This Row],[Sym3]])</f>
        <v>0</v>
      </c>
      <c r="I5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7">
        <f t="shared" si="466"/>
        <v>1</v>
      </c>
      <c r="K5957">
        <f ca="1">Spins[[#This Row],[Mult]]*Spins[[#This Row],[Bet]]</f>
        <v>0</v>
      </c>
      <c r="L5957">
        <f ca="1">Spins[[#This Row],[Payout]]-Spins[[#This Row],[Bet]]</f>
        <v>-1</v>
      </c>
    </row>
    <row r="5958" spans="1:12" x14ac:dyDescent="0.3">
      <c r="A5958">
        <f t="shared" si="462"/>
        <v>5957</v>
      </c>
      <c r="B5958">
        <f t="shared" ca="1" si="463"/>
        <v>29</v>
      </c>
      <c r="C5958" t="str" cm="1">
        <f t="array" aca="1" ref="C5958" ca="1">INDEX(Reel1,Spins[[#This Row],[Stop1]])</f>
        <v>7️⃣</v>
      </c>
      <c r="D5958">
        <f t="shared" ca="1" si="464"/>
        <v>15</v>
      </c>
      <c r="E5958" t="str" cm="1">
        <f t="array" aca="1" ref="E5958" ca="1">INDEX(Reel2,Spins[[#This Row],[Stop2]])</f>
        <v>🍒</v>
      </c>
      <c r="F5958">
        <f t="shared" ca="1" si="465"/>
        <v>9</v>
      </c>
      <c r="G5958" t="str" cm="1">
        <f t="array" aca="1" ref="G5958" ca="1">INDEX(Reel3,Spins[[#This Row],[Stop3]])</f>
        <v>🍒</v>
      </c>
      <c r="H5958" t="b">
        <f ca="1">AND(Spins[[#This Row],[Sym1]]=Spins[[#This Row],[Sym2]],Spins[[#This Row],[Sym2]]=Spins[[#This Row],[Sym3]])</f>
        <v>0</v>
      </c>
      <c r="I5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8">
        <f t="shared" si="466"/>
        <v>1</v>
      </c>
      <c r="K5958">
        <f ca="1">Spins[[#This Row],[Mult]]*Spins[[#This Row],[Bet]]</f>
        <v>0</v>
      </c>
      <c r="L5958">
        <f ca="1">Spins[[#This Row],[Payout]]-Spins[[#This Row],[Bet]]</f>
        <v>-1</v>
      </c>
    </row>
    <row r="5959" spans="1:12" x14ac:dyDescent="0.3">
      <c r="A5959">
        <f t="shared" si="462"/>
        <v>5958</v>
      </c>
      <c r="B5959">
        <f t="shared" ca="1" si="463"/>
        <v>18</v>
      </c>
      <c r="C5959" t="str" cm="1">
        <f t="array" aca="1" ref="C5959" ca="1">INDEX(Reel1,Spins[[#This Row],[Stop1]])</f>
        <v>🍒</v>
      </c>
      <c r="D5959">
        <f t="shared" ca="1" si="464"/>
        <v>4</v>
      </c>
      <c r="E5959" t="str" cm="1">
        <f t="array" aca="1" ref="E5959" ca="1">INDEX(Reel2,Spins[[#This Row],[Stop2]])</f>
        <v>🍋</v>
      </c>
      <c r="F5959">
        <f t="shared" ca="1" si="465"/>
        <v>8</v>
      </c>
      <c r="G5959" t="str" cm="1">
        <f t="array" aca="1" ref="G5959" ca="1">INDEX(Reel3,Spins[[#This Row],[Stop3]])</f>
        <v>🍒</v>
      </c>
      <c r="H5959" t="b">
        <f ca="1">AND(Spins[[#This Row],[Sym1]]=Spins[[#This Row],[Sym2]],Spins[[#This Row],[Sym2]]=Spins[[#This Row],[Sym3]])</f>
        <v>0</v>
      </c>
      <c r="I5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59">
        <f t="shared" si="466"/>
        <v>1</v>
      </c>
      <c r="K5959">
        <f ca="1">Spins[[#This Row],[Mult]]*Spins[[#This Row],[Bet]]</f>
        <v>0</v>
      </c>
      <c r="L5959">
        <f ca="1">Spins[[#This Row],[Payout]]-Spins[[#This Row],[Bet]]</f>
        <v>-1</v>
      </c>
    </row>
    <row r="5960" spans="1:12" x14ac:dyDescent="0.3">
      <c r="A5960">
        <f t="shared" si="462"/>
        <v>5959</v>
      </c>
      <c r="B5960">
        <f t="shared" ca="1" si="463"/>
        <v>19</v>
      </c>
      <c r="C5960" t="str" cm="1">
        <f t="array" aca="1" ref="C5960" ca="1">INDEX(Reel1,Spins[[#This Row],[Stop1]])</f>
        <v>🍒</v>
      </c>
      <c r="D5960">
        <f t="shared" ca="1" si="464"/>
        <v>31</v>
      </c>
      <c r="E5960" t="str" cm="1">
        <f t="array" aca="1" ref="E5960" ca="1">INDEX(Reel2,Spins[[#This Row],[Stop2]])</f>
        <v>💎</v>
      </c>
      <c r="F5960">
        <f t="shared" ca="1" si="465"/>
        <v>29</v>
      </c>
      <c r="G5960" t="str" cm="1">
        <f t="array" aca="1" ref="G5960" ca="1">INDEX(Reel3,Spins[[#This Row],[Stop3]])</f>
        <v>7️⃣</v>
      </c>
      <c r="H5960" t="b">
        <f ca="1">AND(Spins[[#This Row],[Sym1]]=Spins[[#This Row],[Sym2]],Spins[[#This Row],[Sym2]]=Spins[[#This Row],[Sym3]])</f>
        <v>0</v>
      </c>
      <c r="I5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60">
        <f t="shared" si="466"/>
        <v>1</v>
      </c>
      <c r="K5960">
        <f ca="1">Spins[[#This Row],[Mult]]*Spins[[#This Row],[Bet]]</f>
        <v>0</v>
      </c>
      <c r="L5960">
        <f ca="1">Spins[[#This Row],[Payout]]-Spins[[#This Row],[Bet]]</f>
        <v>-1</v>
      </c>
    </row>
    <row r="5961" spans="1:12" x14ac:dyDescent="0.3">
      <c r="A5961">
        <f t="shared" si="462"/>
        <v>5960</v>
      </c>
      <c r="B5961">
        <f t="shared" ca="1" si="463"/>
        <v>25</v>
      </c>
      <c r="C5961" t="str" cm="1">
        <f t="array" aca="1" ref="C5961" ca="1">INDEX(Reel1,Spins[[#This Row],[Stop1]])</f>
        <v>🔔</v>
      </c>
      <c r="D5961">
        <f t="shared" ca="1" si="464"/>
        <v>11</v>
      </c>
      <c r="E5961" t="str" cm="1">
        <f t="array" aca="1" ref="E5961" ca="1">INDEX(Reel2,Spins[[#This Row],[Stop2]])</f>
        <v>🍋</v>
      </c>
      <c r="F5961">
        <f t="shared" ca="1" si="465"/>
        <v>8</v>
      </c>
      <c r="G5961" t="str" cm="1">
        <f t="array" aca="1" ref="G5961" ca="1">INDEX(Reel3,Spins[[#This Row],[Stop3]])</f>
        <v>🍒</v>
      </c>
      <c r="H5961" t="b">
        <f ca="1">AND(Spins[[#This Row],[Sym1]]=Spins[[#This Row],[Sym2]],Spins[[#This Row],[Sym2]]=Spins[[#This Row],[Sym3]])</f>
        <v>0</v>
      </c>
      <c r="I5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61">
        <f t="shared" si="466"/>
        <v>1</v>
      </c>
      <c r="K5961">
        <f ca="1">Spins[[#This Row],[Mult]]*Spins[[#This Row],[Bet]]</f>
        <v>0</v>
      </c>
      <c r="L5961">
        <f ca="1">Spins[[#This Row],[Payout]]-Spins[[#This Row],[Bet]]</f>
        <v>-1</v>
      </c>
    </row>
    <row r="5962" spans="1:12" x14ac:dyDescent="0.3">
      <c r="A5962">
        <f t="shared" si="462"/>
        <v>5961</v>
      </c>
      <c r="B5962">
        <f t="shared" ca="1" si="463"/>
        <v>20</v>
      </c>
      <c r="C5962" t="str" cm="1">
        <f t="array" aca="1" ref="C5962" ca="1">INDEX(Reel1,Spins[[#This Row],[Stop1]])</f>
        <v>🍒</v>
      </c>
      <c r="D5962">
        <f t="shared" ca="1" si="464"/>
        <v>17</v>
      </c>
      <c r="E5962" t="str" cm="1">
        <f t="array" aca="1" ref="E5962" ca="1">INDEX(Reel2,Spins[[#This Row],[Stop2]])</f>
        <v>🍒</v>
      </c>
      <c r="F5962">
        <f t="shared" ca="1" si="465"/>
        <v>8</v>
      </c>
      <c r="G5962" t="str" cm="1">
        <f t="array" aca="1" ref="G5962" ca="1">INDEX(Reel3,Spins[[#This Row],[Stop3]])</f>
        <v>🍒</v>
      </c>
      <c r="H5962" t="b">
        <f ca="1">AND(Spins[[#This Row],[Sym1]]=Spins[[#This Row],[Sym2]],Spins[[#This Row],[Sym2]]=Spins[[#This Row],[Sym3]])</f>
        <v>1</v>
      </c>
      <c r="I5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5962">
        <f t="shared" si="466"/>
        <v>1</v>
      </c>
      <c r="K5962">
        <f ca="1">Spins[[#This Row],[Mult]]*Spins[[#This Row],[Bet]]</f>
        <v>16</v>
      </c>
      <c r="L5962">
        <f ca="1">Spins[[#This Row],[Payout]]-Spins[[#This Row],[Bet]]</f>
        <v>15</v>
      </c>
    </row>
    <row r="5963" spans="1:12" x14ac:dyDescent="0.3">
      <c r="A5963">
        <f t="shared" si="462"/>
        <v>5962</v>
      </c>
      <c r="B5963">
        <f t="shared" ca="1" si="463"/>
        <v>22</v>
      </c>
      <c r="C5963" t="str" cm="1">
        <f t="array" aca="1" ref="C5963" ca="1">INDEX(Reel1,Spins[[#This Row],[Stop1]])</f>
        <v>🍇</v>
      </c>
      <c r="D5963">
        <f t="shared" ca="1" si="464"/>
        <v>6</v>
      </c>
      <c r="E5963" t="str" cm="1">
        <f t="array" aca="1" ref="E5963" ca="1">INDEX(Reel2,Spins[[#This Row],[Stop2]])</f>
        <v>🍋</v>
      </c>
      <c r="F5963">
        <f t="shared" ca="1" si="465"/>
        <v>29</v>
      </c>
      <c r="G5963" t="str" cm="1">
        <f t="array" aca="1" ref="G5963" ca="1">INDEX(Reel3,Spins[[#This Row],[Stop3]])</f>
        <v>7️⃣</v>
      </c>
      <c r="H5963" t="b">
        <f ca="1">AND(Spins[[#This Row],[Sym1]]=Spins[[#This Row],[Sym2]],Spins[[#This Row],[Sym2]]=Spins[[#This Row],[Sym3]])</f>
        <v>0</v>
      </c>
      <c r="I5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63">
        <f t="shared" si="466"/>
        <v>1</v>
      </c>
      <c r="K5963">
        <f ca="1">Spins[[#This Row],[Mult]]*Spins[[#This Row],[Bet]]</f>
        <v>0</v>
      </c>
      <c r="L5963">
        <f ca="1">Spins[[#This Row],[Payout]]-Spins[[#This Row],[Bet]]</f>
        <v>-1</v>
      </c>
    </row>
    <row r="5964" spans="1:12" x14ac:dyDescent="0.3">
      <c r="A5964">
        <f t="shared" si="462"/>
        <v>5963</v>
      </c>
      <c r="B5964">
        <f t="shared" ca="1" si="463"/>
        <v>13</v>
      </c>
      <c r="C5964" t="str" cm="1">
        <f t="array" aca="1" ref="C5964" ca="1">INDEX(Reel1,Spins[[#This Row],[Stop1]])</f>
        <v>🍋</v>
      </c>
      <c r="D5964">
        <f t="shared" ca="1" si="464"/>
        <v>14</v>
      </c>
      <c r="E5964" t="str" cm="1">
        <f t="array" aca="1" ref="E5964" ca="1">INDEX(Reel2,Spins[[#This Row],[Stop2]])</f>
        <v>🍋</v>
      </c>
      <c r="F5964">
        <f t="shared" ca="1" si="465"/>
        <v>23</v>
      </c>
      <c r="G5964" t="str" cm="1">
        <f t="array" aca="1" ref="G5964" ca="1">INDEX(Reel3,Spins[[#This Row],[Stop3]])</f>
        <v>BAR</v>
      </c>
      <c r="H5964" t="b">
        <f ca="1">AND(Spins[[#This Row],[Sym1]]=Spins[[#This Row],[Sym2]],Spins[[#This Row],[Sym2]]=Spins[[#This Row],[Sym3]])</f>
        <v>0</v>
      </c>
      <c r="I5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64">
        <f t="shared" si="466"/>
        <v>1</v>
      </c>
      <c r="K5964">
        <f ca="1">Spins[[#This Row],[Mult]]*Spins[[#This Row],[Bet]]</f>
        <v>0.6</v>
      </c>
      <c r="L5964">
        <f ca="1">Spins[[#This Row],[Payout]]-Spins[[#This Row],[Bet]]</f>
        <v>-0.4</v>
      </c>
    </row>
    <row r="5965" spans="1:12" x14ac:dyDescent="0.3">
      <c r="A5965">
        <f t="shared" si="462"/>
        <v>5964</v>
      </c>
      <c r="B5965">
        <f t="shared" ca="1" si="463"/>
        <v>3</v>
      </c>
      <c r="C5965" t="str" cm="1">
        <f t="array" aca="1" ref="C5965" ca="1">INDEX(Reel1,Spins[[#This Row],[Stop1]])</f>
        <v>🍋</v>
      </c>
      <c r="D5965">
        <f t="shared" ca="1" si="464"/>
        <v>14</v>
      </c>
      <c r="E5965" t="str" cm="1">
        <f t="array" aca="1" ref="E5965" ca="1">INDEX(Reel2,Spins[[#This Row],[Stop2]])</f>
        <v>🍋</v>
      </c>
      <c r="F5965">
        <f t="shared" ca="1" si="465"/>
        <v>13</v>
      </c>
      <c r="G5965" t="str" cm="1">
        <f t="array" aca="1" ref="G5965" ca="1">INDEX(Reel3,Spins[[#This Row],[Stop3]])</f>
        <v>🍇</v>
      </c>
      <c r="H5965" t="b">
        <f ca="1">AND(Spins[[#This Row],[Sym1]]=Spins[[#This Row],[Sym2]],Spins[[#This Row],[Sym2]]=Spins[[#This Row],[Sym3]])</f>
        <v>0</v>
      </c>
      <c r="I5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65">
        <f t="shared" si="466"/>
        <v>1</v>
      </c>
      <c r="K5965">
        <f ca="1">Spins[[#This Row],[Mult]]*Spins[[#This Row],[Bet]]</f>
        <v>0.6</v>
      </c>
      <c r="L5965">
        <f ca="1">Spins[[#This Row],[Payout]]-Spins[[#This Row],[Bet]]</f>
        <v>-0.4</v>
      </c>
    </row>
    <row r="5966" spans="1:12" x14ac:dyDescent="0.3">
      <c r="A5966">
        <f t="shared" si="462"/>
        <v>5965</v>
      </c>
      <c r="B5966">
        <f t="shared" ca="1" si="463"/>
        <v>15</v>
      </c>
      <c r="C5966" t="str" cm="1">
        <f t="array" aca="1" ref="C5966" ca="1">INDEX(Reel1,Spins[[#This Row],[Stop1]])</f>
        <v>🍒</v>
      </c>
      <c r="D5966">
        <f t="shared" ca="1" si="464"/>
        <v>14</v>
      </c>
      <c r="E5966" t="str" cm="1">
        <f t="array" aca="1" ref="E5966" ca="1">INDEX(Reel2,Spins[[#This Row],[Stop2]])</f>
        <v>🍋</v>
      </c>
      <c r="F5966">
        <f t="shared" ca="1" si="465"/>
        <v>27</v>
      </c>
      <c r="G5966" t="str" cm="1">
        <f t="array" aca="1" ref="G5966" ca="1">INDEX(Reel3,Spins[[#This Row],[Stop3]])</f>
        <v>7️⃣</v>
      </c>
      <c r="H5966" t="b">
        <f ca="1">AND(Spins[[#This Row],[Sym1]]=Spins[[#This Row],[Sym2]],Spins[[#This Row],[Sym2]]=Spins[[#This Row],[Sym3]])</f>
        <v>0</v>
      </c>
      <c r="I5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66">
        <f t="shared" si="466"/>
        <v>1</v>
      </c>
      <c r="K5966">
        <f ca="1">Spins[[#This Row],[Mult]]*Spins[[#This Row],[Bet]]</f>
        <v>0</v>
      </c>
      <c r="L5966">
        <f ca="1">Spins[[#This Row],[Payout]]-Spins[[#This Row],[Bet]]</f>
        <v>-1</v>
      </c>
    </row>
    <row r="5967" spans="1:12" x14ac:dyDescent="0.3">
      <c r="A5967">
        <f t="shared" si="462"/>
        <v>5966</v>
      </c>
      <c r="B5967">
        <f t="shared" ca="1" si="463"/>
        <v>24</v>
      </c>
      <c r="C5967" t="str" cm="1">
        <f t="array" aca="1" ref="C5967" ca="1">INDEX(Reel1,Spins[[#This Row],[Stop1]])</f>
        <v>🍇</v>
      </c>
      <c r="D5967">
        <f t="shared" ca="1" si="464"/>
        <v>16</v>
      </c>
      <c r="E5967" t="str" cm="1">
        <f t="array" aca="1" ref="E5967" ca="1">INDEX(Reel2,Spins[[#This Row],[Stop2]])</f>
        <v>🍒</v>
      </c>
      <c r="F5967">
        <f t="shared" ca="1" si="465"/>
        <v>12</v>
      </c>
      <c r="G5967" t="str" cm="1">
        <f t="array" aca="1" ref="G5967" ca="1">INDEX(Reel3,Spins[[#This Row],[Stop3]])</f>
        <v>🍒</v>
      </c>
      <c r="H5967" t="b">
        <f ca="1">AND(Spins[[#This Row],[Sym1]]=Spins[[#This Row],[Sym2]],Spins[[#This Row],[Sym2]]=Spins[[#This Row],[Sym3]])</f>
        <v>0</v>
      </c>
      <c r="I5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67">
        <f t="shared" si="466"/>
        <v>1</v>
      </c>
      <c r="K5967">
        <f ca="1">Spins[[#This Row],[Mult]]*Spins[[#This Row],[Bet]]</f>
        <v>0</v>
      </c>
      <c r="L5967">
        <f ca="1">Spins[[#This Row],[Payout]]-Spins[[#This Row],[Bet]]</f>
        <v>-1</v>
      </c>
    </row>
    <row r="5968" spans="1:12" x14ac:dyDescent="0.3">
      <c r="A5968">
        <f t="shared" si="462"/>
        <v>5967</v>
      </c>
      <c r="B5968">
        <f t="shared" ca="1" si="463"/>
        <v>1</v>
      </c>
      <c r="C5968" t="str" cm="1">
        <f t="array" aca="1" ref="C5968" ca="1">INDEX(Reel1,Spins[[#This Row],[Stop1]])</f>
        <v>🍋</v>
      </c>
      <c r="D5968">
        <f t="shared" ca="1" si="464"/>
        <v>27</v>
      </c>
      <c r="E5968" t="str" cm="1">
        <f t="array" aca="1" ref="E5968" ca="1">INDEX(Reel2,Spins[[#This Row],[Stop2]])</f>
        <v>BAR</v>
      </c>
      <c r="F5968">
        <f t="shared" ca="1" si="465"/>
        <v>5</v>
      </c>
      <c r="G5968" t="str" cm="1">
        <f t="array" aca="1" ref="G5968" ca="1">INDEX(Reel3,Spins[[#This Row],[Stop3]])</f>
        <v>🍋</v>
      </c>
      <c r="H5968" t="b">
        <f ca="1">AND(Spins[[#This Row],[Sym1]]=Spins[[#This Row],[Sym2]],Spins[[#This Row],[Sym2]]=Spins[[#This Row],[Sym3]])</f>
        <v>0</v>
      </c>
      <c r="I5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68">
        <f t="shared" si="466"/>
        <v>1</v>
      </c>
      <c r="K5968">
        <f ca="1">Spins[[#This Row],[Mult]]*Spins[[#This Row],[Bet]]</f>
        <v>0</v>
      </c>
      <c r="L5968">
        <f ca="1">Spins[[#This Row],[Payout]]-Spins[[#This Row],[Bet]]</f>
        <v>-1</v>
      </c>
    </row>
    <row r="5969" spans="1:12" x14ac:dyDescent="0.3">
      <c r="A5969">
        <f t="shared" si="462"/>
        <v>5968</v>
      </c>
      <c r="B5969">
        <f t="shared" ca="1" si="463"/>
        <v>2</v>
      </c>
      <c r="C5969" t="str" cm="1">
        <f t="array" aca="1" ref="C5969" ca="1">INDEX(Reel1,Spins[[#This Row],[Stop1]])</f>
        <v>🍋</v>
      </c>
      <c r="D5969">
        <f t="shared" ca="1" si="464"/>
        <v>12</v>
      </c>
      <c r="E5969" t="str" cm="1">
        <f t="array" aca="1" ref="E5969" ca="1">INDEX(Reel2,Spins[[#This Row],[Stop2]])</f>
        <v>🍋</v>
      </c>
      <c r="F5969">
        <f t="shared" ca="1" si="465"/>
        <v>5</v>
      </c>
      <c r="G5969" t="str" cm="1">
        <f t="array" aca="1" ref="G5969" ca="1">INDEX(Reel3,Spins[[#This Row],[Stop3]])</f>
        <v>🍋</v>
      </c>
      <c r="H5969" t="b">
        <f ca="1">AND(Spins[[#This Row],[Sym1]]=Spins[[#This Row],[Sym2]],Spins[[#This Row],[Sym2]]=Spins[[#This Row],[Sym3]])</f>
        <v>1</v>
      </c>
      <c r="I5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5969">
        <f t="shared" si="466"/>
        <v>1</v>
      </c>
      <c r="K5969">
        <f ca="1">Spins[[#This Row],[Mult]]*Spins[[#This Row],[Bet]]</f>
        <v>14</v>
      </c>
      <c r="L5969">
        <f ca="1">Spins[[#This Row],[Payout]]-Spins[[#This Row],[Bet]]</f>
        <v>13</v>
      </c>
    </row>
    <row r="5970" spans="1:12" x14ac:dyDescent="0.3">
      <c r="A5970">
        <f t="shared" si="462"/>
        <v>5969</v>
      </c>
      <c r="B5970">
        <f t="shared" ca="1" si="463"/>
        <v>27</v>
      </c>
      <c r="C5970" t="str" cm="1">
        <f t="array" aca="1" ref="C5970" ca="1">INDEX(Reel1,Spins[[#This Row],[Stop1]])</f>
        <v>BAR</v>
      </c>
      <c r="D5970">
        <f t="shared" ca="1" si="464"/>
        <v>29</v>
      </c>
      <c r="E5970" t="str" cm="1">
        <f t="array" aca="1" ref="E5970" ca="1">INDEX(Reel2,Spins[[#This Row],[Stop2]])</f>
        <v>7️⃣</v>
      </c>
      <c r="F5970">
        <f t="shared" ca="1" si="465"/>
        <v>21</v>
      </c>
      <c r="G5970" t="str" cm="1">
        <f t="array" aca="1" ref="G5970" ca="1">INDEX(Reel3,Spins[[#This Row],[Stop3]])</f>
        <v>🔔</v>
      </c>
      <c r="H5970" t="b">
        <f ca="1">AND(Spins[[#This Row],[Sym1]]=Spins[[#This Row],[Sym2]],Spins[[#This Row],[Sym2]]=Spins[[#This Row],[Sym3]])</f>
        <v>0</v>
      </c>
      <c r="I5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70">
        <f t="shared" si="466"/>
        <v>1</v>
      </c>
      <c r="K5970">
        <f ca="1">Spins[[#This Row],[Mult]]*Spins[[#This Row],[Bet]]</f>
        <v>0</v>
      </c>
      <c r="L5970">
        <f ca="1">Spins[[#This Row],[Payout]]-Spins[[#This Row],[Bet]]</f>
        <v>-1</v>
      </c>
    </row>
    <row r="5971" spans="1:12" x14ac:dyDescent="0.3">
      <c r="A5971">
        <f t="shared" si="462"/>
        <v>5970</v>
      </c>
      <c r="B5971">
        <f t="shared" ca="1" si="463"/>
        <v>17</v>
      </c>
      <c r="C5971" t="str" cm="1">
        <f t="array" aca="1" ref="C5971" ca="1">INDEX(Reel1,Spins[[#This Row],[Stop1]])</f>
        <v>🍒</v>
      </c>
      <c r="D5971">
        <f t="shared" ca="1" si="464"/>
        <v>17</v>
      </c>
      <c r="E5971" t="str" cm="1">
        <f t="array" aca="1" ref="E5971" ca="1">INDEX(Reel2,Spins[[#This Row],[Stop2]])</f>
        <v>🍒</v>
      </c>
      <c r="F5971">
        <f t="shared" ca="1" si="465"/>
        <v>16</v>
      </c>
      <c r="G5971" t="str" cm="1">
        <f t="array" aca="1" ref="G5971" ca="1">INDEX(Reel3,Spins[[#This Row],[Stop3]])</f>
        <v>🍇</v>
      </c>
      <c r="H5971" t="b">
        <f ca="1">AND(Spins[[#This Row],[Sym1]]=Spins[[#This Row],[Sym2]],Spins[[#This Row],[Sym2]]=Spins[[#This Row],[Sym3]])</f>
        <v>0</v>
      </c>
      <c r="I5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5971">
        <f t="shared" si="466"/>
        <v>1</v>
      </c>
      <c r="K5971">
        <f ca="1">Spins[[#This Row],[Mult]]*Spins[[#This Row],[Bet]]</f>
        <v>0.8</v>
      </c>
      <c r="L5971">
        <f ca="1">Spins[[#This Row],[Payout]]-Spins[[#This Row],[Bet]]</f>
        <v>-0.19999999999999996</v>
      </c>
    </row>
    <row r="5972" spans="1:12" x14ac:dyDescent="0.3">
      <c r="A5972">
        <f t="shared" si="462"/>
        <v>5971</v>
      </c>
      <c r="B5972">
        <f t="shared" ca="1" si="463"/>
        <v>22</v>
      </c>
      <c r="C5972" t="str" cm="1">
        <f t="array" aca="1" ref="C5972" ca="1">INDEX(Reel1,Spins[[#This Row],[Stop1]])</f>
        <v>🍇</v>
      </c>
      <c r="D5972">
        <f t="shared" ca="1" si="464"/>
        <v>24</v>
      </c>
      <c r="E5972" t="str" cm="1">
        <f t="array" aca="1" ref="E5972" ca="1">INDEX(Reel2,Spins[[#This Row],[Stop2]])</f>
        <v>🍇</v>
      </c>
      <c r="F5972">
        <f t="shared" ca="1" si="465"/>
        <v>25</v>
      </c>
      <c r="G5972" t="str" cm="1">
        <f t="array" aca="1" ref="G5972" ca="1">INDEX(Reel3,Spins[[#This Row],[Stop3]])</f>
        <v>BAR</v>
      </c>
      <c r="H5972" t="b">
        <f ca="1">AND(Spins[[#This Row],[Sym1]]=Spins[[#This Row],[Sym2]],Spins[[#This Row],[Sym2]]=Spins[[#This Row],[Sym3]])</f>
        <v>0</v>
      </c>
      <c r="I5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5972">
        <f t="shared" si="466"/>
        <v>1</v>
      </c>
      <c r="K5972">
        <f ca="1">Spins[[#This Row],[Mult]]*Spins[[#This Row],[Bet]]</f>
        <v>1.5</v>
      </c>
      <c r="L5972">
        <f ca="1">Spins[[#This Row],[Payout]]-Spins[[#This Row],[Bet]]</f>
        <v>0.5</v>
      </c>
    </row>
    <row r="5973" spans="1:12" x14ac:dyDescent="0.3">
      <c r="A5973">
        <f t="shared" si="462"/>
        <v>5972</v>
      </c>
      <c r="B5973">
        <f t="shared" ca="1" si="463"/>
        <v>5</v>
      </c>
      <c r="C5973" t="str" cm="1">
        <f t="array" aca="1" ref="C5973" ca="1">INDEX(Reel1,Spins[[#This Row],[Stop1]])</f>
        <v>🍋</v>
      </c>
      <c r="D5973">
        <f t="shared" ca="1" si="464"/>
        <v>3</v>
      </c>
      <c r="E5973" t="str" cm="1">
        <f t="array" aca="1" ref="E5973" ca="1">INDEX(Reel2,Spins[[#This Row],[Stop2]])</f>
        <v>🍋</v>
      </c>
      <c r="F5973">
        <f t="shared" ca="1" si="465"/>
        <v>9</v>
      </c>
      <c r="G5973" t="str" cm="1">
        <f t="array" aca="1" ref="G5973" ca="1">INDEX(Reel3,Spins[[#This Row],[Stop3]])</f>
        <v>🍒</v>
      </c>
      <c r="H5973" t="b">
        <f ca="1">AND(Spins[[#This Row],[Sym1]]=Spins[[#This Row],[Sym2]],Spins[[#This Row],[Sym2]]=Spins[[#This Row],[Sym3]])</f>
        <v>0</v>
      </c>
      <c r="I5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73">
        <f t="shared" si="466"/>
        <v>1</v>
      </c>
      <c r="K5973">
        <f ca="1">Spins[[#This Row],[Mult]]*Spins[[#This Row],[Bet]]</f>
        <v>0.6</v>
      </c>
      <c r="L5973">
        <f ca="1">Spins[[#This Row],[Payout]]-Spins[[#This Row],[Bet]]</f>
        <v>-0.4</v>
      </c>
    </row>
    <row r="5974" spans="1:12" x14ac:dyDescent="0.3">
      <c r="A5974">
        <f t="shared" si="462"/>
        <v>5973</v>
      </c>
      <c r="B5974">
        <f t="shared" ca="1" si="463"/>
        <v>25</v>
      </c>
      <c r="C5974" t="str" cm="1">
        <f t="array" aca="1" ref="C5974" ca="1">INDEX(Reel1,Spins[[#This Row],[Stop1]])</f>
        <v>🔔</v>
      </c>
      <c r="D5974">
        <f t="shared" ca="1" si="464"/>
        <v>14</v>
      </c>
      <c r="E5974" t="str" cm="1">
        <f t="array" aca="1" ref="E5974" ca="1">INDEX(Reel2,Spins[[#This Row],[Stop2]])</f>
        <v>🍋</v>
      </c>
      <c r="F5974">
        <f t="shared" ca="1" si="465"/>
        <v>23</v>
      </c>
      <c r="G5974" t="str" cm="1">
        <f t="array" aca="1" ref="G5974" ca="1">INDEX(Reel3,Spins[[#This Row],[Stop3]])</f>
        <v>BAR</v>
      </c>
      <c r="H5974" t="b">
        <f ca="1">AND(Spins[[#This Row],[Sym1]]=Spins[[#This Row],[Sym2]],Spins[[#This Row],[Sym2]]=Spins[[#This Row],[Sym3]])</f>
        <v>0</v>
      </c>
      <c r="I5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74">
        <f t="shared" si="466"/>
        <v>1</v>
      </c>
      <c r="K5974">
        <f ca="1">Spins[[#This Row],[Mult]]*Spins[[#This Row],[Bet]]</f>
        <v>0</v>
      </c>
      <c r="L5974">
        <f ca="1">Spins[[#This Row],[Payout]]-Spins[[#This Row],[Bet]]</f>
        <v>-1</v>
      </c>
    </row>
    <row r="5975" spans="1:12" x14ac:dyDescent="0.3">
      <c r="A5975">
        <f t="shared" si="462"/>
        <v>5974</v>
      </c>
      <c r="B5975">
        <f t="shared" ca="1" si="463"/>
        <v>2</v>
      </c>
      <c r="C5975" t="str" cm="1">
        <f t="array" aca="1" ref="C5975" ca="1">INDEX(Reel1,Spins[[#This Row],[Stop1]])</f>
        <v>🍋</v>
      </c>
      <c r="D5975">
        <f t="shared" ca="1" si="464"/>
        <v>21</v>
      </c>
      <c r="E5975" t="str" cm="1">
        <f t="array" aca="1" ref="E5975" ca="1">INDEX(Reel2,Spins[[#This Row],[Stop2]])</f>
        <v>🍒</v>
      </c>
      <c r="F5975">
        <f t="shared" ca="1" si="465"/>
        <v>7</v>
      </c>
      <c r="G5975" t="str" cm="1">
        <f t="array" aca="1" ref="G5975" ca="1">INDEX(Reel3,Spins[[#This Row],[Stop3]])</f>
        <v>🍒</v>
      </c>
      <c r="H5975" t="b">
        <f ca="1">AND(Spins[[#This Row],[Sym1]]=Spins[[#This Row],[Sym2]],Spins[[#This Row],[Sym2]]=Spins[[#This Row],[Sym3]])</f>
        <v>0</v>
      </c>
      <c r="I5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75">
        <f t="shared" si="466"/>
        <v>1</v>
      </c>
      <c r="K5975">
        <f ca="1">Spins[[#This Row],[Mult]]*Spins[[#This Row],[Bet]]</f>
        <v>0</v>
      </c>
      <c r="L5975">
        <f ca="1">Spins[[#This Row],[Payout]]-Spins[[#This Row],[Bet]]</f>
        <v>-1</v>
      </c>
    </row>
    <row r="5976" spans="1:12" x14ac:dyDescent="0.3">
      <c r="A5976">
        <f t="shared" si="462"/>
        <v>5975</v>
      </c>
      <c r="B5976">
        <f t="shared" ca="1" si="463"/>
        <v>7</v>
      </c>
      <c r="C5976" t="str" cm="1">
        <f t="array" aca="1" ref="C5976" ca="1">INDEX(Reel1,Spins[[#This Row],[Stop1]])</f>
        <v>🍋</v>
      </c>
      <c r="D5976">
        <f t="shared" ca="1" si="464"/>
        <v>14</v>
      </c>
      <c r="E5976" t="str" cm="1">
        <f t="array" aca="1" ref="E5976" ca="1">INDEX(Reel2,Spins[[#This Row],[Stop2]])</f>
        <v>🍋</v>
      </c>
      <c r="F5976">
        <f t="shared" ca="1" si="465"/>
        <v>27</v>
      </c>
      <c r="G5976" t="str" cm="1">
        <f t="array" aca="1" ref="G5976" ca="1">INDEX(Reel3,Spins[[#This Row],[Stop3]])</f>
        <v>7️⃣</v>
      </c>
      <c r="H5976" t="b">
        <f ca="1">AND(Spins[[#This Row],[Sym1]]=Spins[[#This Row],[Sym2]],Spins[[#This Row],[Sym2]]=Spins[[#This Row],[Sym3]])</f>
        <v>0</v>
      </c>
      <c r="I5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76">
        <f t="shared" si="466"/>
        <v>1</v>
      </c>
      <c r="K5976">
        <f ca="1">Spins[[#This Row],[Mult]]*Spins[[#This Row],[Bet]]</f>
        <v>0.6</v>
      </c>
      <c r="L5976">
        <f ca="1">Spins[[#This Row],[Payout]]-Spins[[#This Row],[Bet]]</f>
        <v>-0.4</v>
      </c>
    </row>
    <row r="5977" spans="1:12" x14ac:dyDescent="0.3">
      <c r="A5977">
        <f t="shared" si="462"/>
        <v>5976</v>
      </c>
      <c r="B5977">
        <f t="shared" ca="1" si="463"/>
        <v>13</v>
      </c>
      <c r="C5977" t="str" cm="1">
        <f t="array" aca="1" ref="C5977" ca="1">INDEX(Reel1,Spins[[#This Row],[Stop1]])</f>
        <v>🍋</v>
      </c>
      <c r="D5977">
        <f t="shared" ca="1" si="464"/>
        <v>31</v>
      </c>
      <c r="E5977" t="str" cm="1">
        <f t="array" aca="1" ref="E5977" ca="1">INDEX(Reel2,Spins[[#This Row],[Stop2]])</f>
        <v>💎</v>
      </c>
      <c r="F5977">
        <f t="shared" ca="1" si="465"/>
        <v>1</v>
      </c>
      <c r="G5977" t="str" cm="1">
        <f t="array" aca="1" ref="G5977" ca="1">INDEX(Reel3,Spins[[#This Row],[Stop3]])</f>
        <v>🍋</v>
      </c>
      <c r="H5977" t="b">
        <f ca="1">AND(Spins[[#This Row],[Sym1]]=Spins[[#This Row],[Sym2]],Spins[[#This Row],[Sym2]]=Spins[[#This Row],[Sym3]])</f>
        <v>0</v>
      </c>
      <c r="I5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77">
        <f t="shared" si="466"/>
        <v>1</v>
      </c>
      <c r="K5977">
        <f ca="1">Spins[[#This Row],[Mult]]*Spins[[#This Row],[Bet]]</f>
        <v>0</v>
      </c>
      <c r="L5977">
        <f ca="1">Spins[[#This Row],[Payout]]-Spins[[#This Row],[Bet]]</f>
        <v>-1</v>
      </c>
    </row>
    <row r="5978" spans="1:12" x14ac:dyDescent="0.3">
      <c r="A5978">
        <f t="shared" si="462"/>
        <v>5977</v>
      </c>
      <c r="B5978">
        <f t="shared" ca="1" si="463"/>
        <v>15</v>
      </c>
      <c r="C5978" t="str" cm="1">
        <f t="array" aca="1" ref="C5978" ca="1">INDEX(Reel1,Spins[[#This Row],[Stop1]])</f>
        <v>🍒</v>
      </c>
      <c r="D5978">
        <f t="shared" ca="1" si="464"/>
        <v>8</v>
      </c>
      <c r="E5978" t="str" cm="1">
        <f t="array" aca="1" ref="E5978" ca="1">INDEX(Reel2,Spins[[#This Row],[Stop2]])</f>
        <v>🍋</v>
      </c>
      <c r="F5978">
        <f t="shared" ca="1" si="465"/>
        <v>30</v>
      </c>
      <c r="G5978" t="str" cm="1">
        <f t="array" aca="1" ref="G5978" ca="1">INDEX(Reel3,Spins[[#This Row],[Stop3]])</f>
        <v>💎</v>
      </c>
      <c r="H5978" t="b">
        <f ca="1">AND(Spins[[#This Row],[Sym1]]=Spins[[#This Row],[Sym2]],Spins[[#This Row],[Sym2]]=Spins[[#This Row],[Sym3]])</f>
        <v>0</v>
      </c>
      <c r="I5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78">
        <f t="shared" si="466"/>
        <v>1</v>
      </c>
      <c r="K5978">
        <f ca="1">Spins[[#This Row],[Mult]]*Spins[[#This Row],[Bet]]</f>
        <v>0</v>
      </c>
      <c r="L5978">
        <f ca="1">Spins[[#This Row],[Payout]]-Spins[[#This Row],[Bet]]</f>
        <v>-1</v>
      </c>
    </row>
    <row r="5979" spans="1:12" x14ac:dyDescent="0.3">
      <c r="A5979">
        <f t="shared" si="462"/>
        <v>5978</v>
      </c>
      <c r="B5979">
        <f t="shared" ca="1" si="463"/>
        <v>30</v>
      </c>
      <c r="C5979" t="str" cm="1">
        <f t="array" aca="1" ref="C5979" ca="1">INDEX(Reel1,Spins[[#This Row],[Stop1]])</f>
        <v>7️⃣</v>
      </c>
      <c r="D5979">
        <f t="shared" ca="1" si="464"/>
        <v>30</v>
      </c>
      <c r="E5979" t="str" cm="1">
        <f t="array" aca="1" ref="E5979" ca="1">INDEX(Reel2,Spins[[#This Row],[Stop2]])</f>
        <v>7️⃣</v>
      </c>
      <c r="F5979">
        <f t="shared" ca="1" si="465"/>
        <v>11</v>
      </c>
      <c r="G5979" t="str" cm="1">
        <f t="array" aca="1" ref="G5979" ca="1">INDEX(Reel3,Spins[[#This Row],[Stop3]])</f>
        <v>🍒</v>
      </c>
      <c r="H5979" t="b">
        <f ca="1">AND(Spins[[#This Row],[Sym1]]=Spins[[#This Row],[Sym2]],Spins[[#This Row],[Sym2]]=Spins[[#This Row],[Sym3]])</f>
        <v>0</v>
      </c>
      <c r="I5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5979">
        <f t="shared" si="466"/>
        <v>1</v>
      </c>
      <c r="K5979">
        <f ca="1">Spins[[#This Row],[Mult]]*Spins[[#This Row],[Bet]]</f>
        <v>6</v>
      </c>
      <c r="L5979">
        <f ca="1">Spins[[#This Row],[Payout]]-Spins[[#This Row],[Bet]]</f>
        <v>5</v>
      </c>
    </row>
    <row r="5980" spans="1:12" x14ac:dyDescent="0.3">
      <c r="A5980">
        <f t="shared" si="462"/>
        <v>5979</v>
      </c>
      <c r="B5980">
        <f t="shared" ca="1" si="463"/>
        <v>8</v>
      </c>
      <c r="C5980" t="str" cm="1">
        <f t="array" aca="1" ref="C5980" ca="1">INDEX(Reel1,Spins[[#This Row],[Stop1]])</f>
        <v>🍋</v>
      </c>
      <c r="D5980">
        <f t="shared" ca="1" si="464"/>
        <v>22</v>
      </c>
      <c r="E5980" t="str" cm="1">
        <f t="array" aca="1" ref="E5980" ca="1">INDEX(Reel2,Spins[[#This Row],[Stop2]])</f>
        <v>🍇</v>
      </c>
      <c r="F5980">
        <f t="shared" ca="1" si="465"/>
        <v>26</v>
      </c>
      <c r="G5980" t="str" cm="1">
        <f t="array" aca="1" ref="G5980" ca="1">INDEX(Reel3,Spins[[#This Row],[Stop3]])</f>
        <v>BAR</v>
      </c>
      <c r="H5980" t="b">
        <f ca="1">AND(Spins[[#This Row],[Sym1]]=Spins[[#This Row],[Sym2]],Spins[[#This Row],[Sym2]]=Spins[[#This Row],[Sym3]])</f>
        <v>0</v>
      </c>
      <c r="I5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0">
        <f t="shared" si="466"/>
        <v>1</v>
      </c>
      <c r="K5980">
        <f ca="1">Spins[[#This Row],[Mult]]*Spins[[#This Row],[Bet]]</f>
        <v>0</v>
      </c>
      <c r="L5980">
        <f ca="1">Spins[[#This Row],[Payout]]-Spins[[#This Row],[Bet]]</f>
        <v>-1</v>
      </c>
    </row>
    <row r="5981" spans="1:12" x14ac:dyDescent="0.3">
      <c r="A5981">
        <f t="shared" si="462"/>
        <v>5980</v>
      </c>
      <c r="B5981">
        <f t="shared" ca="1" si="463"/>
        <v>23</v>
      </c>
      <c r="C5981" t="str" cm="1">
        <f t="array" aca="1" ref="C5981" ca="1">INDEX(Reel1,Spins[[#This Row],[Stop1]])</f>
        <v>🍇</v>
      </c>
      <c r="D5981">
        <f t="shared" ca="1" si="464"/>
        <v>5</v>
      </c>
      <c r="E5981" t="str" cm="1">
        <f t="array" aca="1" ref="E5981" ca="1">INDEX(Reel2,Spins[[#This Row],[Stop2]])</f>
        <v>🍋</v>
      </c>
      <c r="F5981">
        <f t="shared" ca="1" si="465"/>
        <v>15</v>
      </c>
      <c r="G5981" t="str" cm="1">
        <f t="array" aca="1" ref="G5981" ca="1">INDEX(Reel3,Spins[[#This Row],[Stop3]])</f>
        <v>🍇</v>
      </c>
      <c r="H5981" t="b">
        <f ca="1">AND(Spins[[#This Row],[Sym1]]=Spins[[#This Row],[Sym2]],Spins[[#This Row],[Sym2]]=Spins[[#This Row],[Sym3]])</f>
        <v>0</v>
      </c>
      <c r="I5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1">
        <f t="shared" si="466"/>
        <v>1</v>
      </c>
      <c r="K5981">
        <f ca="1">Spins[[#This Row],[Mult]]*Spins[[#This Row],[Bet]]</f>
        <v>0</v>
      </c>
      <c r="L5981">
        <f ca="1">Spins[[#This Row],[Payout]]-Spins[[#This Row],[Bet]]</f>
        <v>-1</v>
      </c>
    </row>
    <row r="5982" spans="1:12" x14ac:dyDescent="0.3">
      <c r="A5982">
        <f t="shared" si="462"/>
        <v>5981</v>
      </c>
      <c r="B5982">
        <f t="shared" ca="1" si="463"/>
        <v>4</v>
      </c>
      <c r="C5982" t="str" cm="1">
        <f t="array" aca="1" ref="C5982" ca="1">INDEX(Reel1,Spins[[#This Row],[Stop1]])</f>
        <v>🍋</v>
      </c>
      <c r="D5982">
        <f t="shared" ca="1" si="464"/>
        <v>31</v>
      </c>
      <c r="E5982" t="str" cm="1">
        <f t="array" aca="1" ref="E5982" ca="1">INDEX(Reel2,Spins[[#This Row],[Stop2]])</f>
        <v>💎</v>
      </c>
      <c r="F5982">
        <f t="shared" ca="1" si="465"/>
        <v>15</v>
      </c>
      <c r="G5982" t="str" cm="1">
        <f t="array" aca="1" ref="G5982" ca="1">INDEX(Reel3,Spins[[#This Row],[Stop3]])</f>
        <v>🍇</v>
      </c>
      <c r="H5982" t="b">
        <f ca="1">AND(Spins[[#This Row],[Sym1]]=Spins[[#This Row],[Sym2]],Spins[[#This Row],[Sym2]]=Spins[[#This Row],[Sym3]])</f>
        <v>0</v>
      </c>
      <c r="I5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2">
        <f t="shared" si="466"/>
        <v>1</v>
      </c>
      <c r="K5982">
        <f ca="1">Spins[[#This Row],[Mult]]*Spins[[#This Row],[Bet]]</f>
        <v>0</v>
      </c>
      <c r="L5982">
        <f ca="1">Spins[[#This Row],[Payout]]-Spins[[#This Row],[Bet]]</f>
        <v>-1</v>
      </c>
    </row>
    <row r="5983" spans="1:12" x14ac:dyDescent="0.3">
      <c r="A5983">
        <f t="shared" si="462"/>
        <v>5982</v>
      </c>
      <c r="B5983">
        <f t="shared" ca="1" si="463"/>
        <v>19</v>
      </c>
      <c r="C5983" t="str" cm="1">
        <f t="array" aca="1" ref="C5983" ca="1">INDEX(Reel1,Spins[[#This Row],[Stop1]])</f>
        <v>🍒</v>
      </c>
      <c r="D5983">
        <f t="shared" ca="1" si="464"/>
        <v>28</v>
      </c>
      <c r="E5983" t="str" cm="1">
        <f t="array" aca="1" ref="E5983" ca="1">INDEX(Reel2,Spins[[#This Row],[Stop2]])</f>
        <v>BAR</v>
      </c>
      <c r="F5983">
        <f t="shared" ca="1" si="465"/>
        <v>4</v>
      </c>
      <c r="G5983" t="str" cm="1">
        <f t="array" aca="1" ref="G5983" ca="1">INDEX(Reel3,Spins[[#This Row],[Stop3]])</f>
        <v>🍋</v>
      </c>
      <c r="H5983" t="b">
        <f ca="1">AND(Spins[[#This Row],[Sym1]]=Spins[[#This Row],[Sym2]],Spins[[#This Row],[Sym2]]=Spins[[#This Row],[Sym3]])</f>
        <v>0</v>
      </c>
      <c r="I5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3">
        <f t="shared" si="466"/>
        <v>1</v>
      </c>
      <c r="K5983">
        <f ca="1">Spins[[#This Row],[Mult]]*Spins[[#This Row],[Bet]]</f>
        <v>0</v>
      </c>
      <c r="L5983">
        <f ca="1">Spins[[#This Row],[Payout]]-Spins[[#This Row],[Bet]]</f>
        <v>-1</v>
      </c>
    </row>
    <row r="5984" spans="1:12" x14ac:dyDescent="0.3">
      <c r="A5984">
        <f t="shared" si="462"/>
        <v>5983</v>
      </c>
      <c r="B5984">
        <f t="shared" ca="1" si="463"/>
        <v>28</v>
      </c>
      <c r="C5984" t="str" cm="1">
        <f t="array" aca="1" ref="C5984" ca="1">INDEX(Reel1,Spins[[#This Row],[Stop1]])</f>
        <v>BAR</v>
      </c>
      <c r="D5984">
        <f t="shared" ca="1" si="464"/>
        <v>9</v>
      </c>
      <c r="E5984" t="str" cm="1">
        <f t="array" aca="1" ref="E5984" ca="1">INDEX(Reel2,Spins[[#This Row],[Stop2]])</f>
        <v>🍋</v>
      </c>
      <c r="F5984">
        <f t="shared" ca="1" si="465"/>
        <v>28</v>
      </c>
      <c r="G5984" t="str" cm="1">
        <f t="array" aca="1" ref="G5984" ca="1">INDEX(Reel3,Spins[[#This Row],[Stop3]])</f>
        <v>7️⃣</v>
      </c>
      <c r="H5984" t="b">
        <f ca="1">AND(Spins[[#This Row],[Sym1]]=Spins[[#This Row],[Sym2]],Spins[[#This Row],[Sym2]]=Spins[[#This Row],[Sym3]])</f>
        <v>0</v>
      </c>
      <c r="I5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4">
        <f t="shared" si="466"/>
        <v>1</v>
      </c>
      <c r="K5984">
        <f ca="1">Spins[[#This Row],[Mult]]*Spins[[#This Row],[Bet]]</f>
        <v>0</v>
      </c>
      <c r="L5984">
        <f ca="1">Spins[[#This Row],[Payout]]-Spins[[#This Row],[Bet]]</f>
        <v>-1</v>
      </c>
    </row>
    <row r="5985" spans="1:12" x14ac:dyDescent="0.3">
      <c r="A5985">
        <f t="shared" si="462"/>
        <v>5984</v>
      </c>
      <c r="B5985">
        <f t="shared" ca="1" si="463"/>
        <v>23</v>
      </c>
      <c r="C5985" t="str" cm="1">
        <f t="array" aca="1" ref="C5985" ca="1">INDEX(Reel1,Spins[[#This Row],[Stop1]])</f>
        <v>🍇</v>
      </c>
      <c r="D5985">
        <f t="shared" ca="1" si="464"/>
        <v>4</v>
      </c>
      <c r="E5985" t="str" cm="1">
        <f t="array" aca="1" ref="E5985" ca="1">INDEX(Reel2,Spins[[#This Row],[Stop2]])</f>
        <v>🍋</v>
      </c>
      <c r="F5985">
        <f t="shared" ca="1" si="465"/>
        <v>8</v>
      </c>
      <c r="G5985" t="str" cm="1">
        <f t="array" aca="1" ref="G5985" ca="1">INDEX(Reel3,Spins[[#This Row],[Stop3]])</f>
        <v>🍒</v>
      </c>
      <c r="H5985" t="b">
        <f ca="1">AND(Spins[[#This Row],[Sym1]]=Spins[[#This Row],[Sym2]],Spins[[#This Row],[Sym2]]=Spins[[#This Row],[Sym3]])</f>
        <v>0</v>
      </c>
      <c r="I5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5">
        <f t="shared" si="466"/>
        <v>1</v>
      </c>
      <c r="K5985">
        <f ca="1">Spins[[#This Row],[Mult]]*Spins[[#This Row],[Bet]]</f>
        <v>0</v>
      </c>
      <c r="L5985">
        <f ca="1">Spins[[#This Row],[Payout]]-Spins[[#This Row],[Bet]]</f>
        <v>-1</v>
      </c>
    </row>
    <row r="5986" spans="1:12" x14ac:dyDescent="0.3">
      <c r="A5986">
        <f t="shared" si="462"/>
        <v>5985</v>
      </c>
      <c r="B5986">
        <f t="shared" ca="1" si="463"/>
        <v>7</v>
      </c>
      <c r="C5986" t="str" cm="1">
        <f t="array" aca="1" ref="C5986" ca="1">INDEX(Reel1,Spins[[#This Row],[Stop1]])</f>
        <v>🍋</v>
      </c>
      <c r="D5986">
        <f t="shared" ca="1" si="464"/>
        <v>3</v>
      </c>
      <c r="E5986" t="str" cm="1">
        <f t="array" aca="1" ref="E5986" ca="1">INDEX(Reel2,Spins[[#This Row],[Stop2]])</f>
        <v>🍋</v>
      </c>
      <c r="F5986">
        <f t="shared" ca="1" si="465"/>
        <v>13</v>
      </c>
      <c r="G5986" t="str" cm="1">
        <f t="array" aca="1" ref="G5986" ca="1">INDEX(Reel3,Spins[[#This Row],[Stop3]])</f>
        <v>🍇</v>
      </c>
      <c r="H5986" t="b">
        <f ca="1">AND(Spins[[#This Row],[Sym1]]=Spins[[#This Row],[Sym2]],Spins[[#This Row],[Sym2]]=Spins[[#This Row],[Sym3]])</f>
        <v>0</v>
      </c>
      <c r="I5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86">
        <f t="shared" si="466"/>
        <v>1</v>
      </c>
      <c r="K5986">
        <f ca="1">Spins[[#This Row],[Mult]]*Spins[[#This Row],[Bet]]</f>
        <v>0.6</v>
      </c>
      <c r="L5986">
        <f ca="1">Spins[[#This Row],[Payout]]-Spins[[#This Row],[Bet]]</f>
        <v>-0.4</v>
      </c>
    </row>
    <row r="5987" spans="1:12" x14ac:dyDescent="0.3">
      <c r="A5987">
        <f t="shared" si="462"/>
        <v>5986</v>
      </c>
      <c r="B5987">
        <f t="shared" ca="1" si="463"/>
        <v>15</v>
      </c>
      <c r="C5987" t="str" cm="1">
        <f t="array" aca="1" ref="C5987" ca="1">INDEX(Reel1,Spins[[#This Row],[Stop1]])</f>
        <v>🍒</v>
      </c>
      <c r="D5987">
        <f t="shared" ca="1" si="464"/>
        <v>7</v>
      </c>
      <c r="E5987" t="str" cm="1">
        <f t="array" aca="1" ref="E5987" ca="1">INDEX(Reel2,Spins[[#This Row],[Stop2]])</f>
        <v>🍋</v>
      </c>
      <c r="F5987">
        <f t="shared" ca="1" si="465"/>
        <v>25</v>
      </c>
      <c r="G5987" t="str" cm="1">
        <f t="array" aca="1" ref="G5987" ca="1">INDEX(Reel3,Spins[[#This Row],[Stop3]])</f>
        <v>BAR</v>
      </c>
      <c r="H5987" t="b">
        <f ca="1">AND(Spins[[#This Row],[Sym1]]=Spins[[#This Row],[Sym2]],Spins[[#This Row],[Sym2]]=Spins[[#This Row],[Sym3]])</f>
        <v>0</v>
      </c>
      <c r="I5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7">
        <f t="shared" si="466"/>
        <v>1</v>
      </c>
      <c r="K5987">
        <f ca="1">Spins[[#This Row],[Mult]]*Spins[[#This Row],[Bet]]</f>
        <v>0</v>
      </c>
      <c r="L5987">
        <f ca="1">Spins[[#This Row],[Payout]]-Spins[[#This Row],[Bet]]</f>
        <v>-1</v>
      </c>
    </row>
    <row r="5988" spans="1:12" x14ac:dyDescent="0.3">
      <c r="A5988">
        <f t="shared" si="462"/>
        <v>5987</v>
      </c>
      <c r="B5988">
        <f t="shared" ca="1" si="463"/>
        <v>8</v>
      </c>
      <c r="C5988" t="str" cm="1">
        <f t="array" aca="1" ref="C5988" ca="1">INDEX(Reel1,Spins[[#This Row],[Stop1]])</f>
        <v>🍋</v>
      </c>
      <c r="D5988">
        <f t="shared" ca="1" si="464"/>
        <v>17</v>
      </c>
      <c r="E5988" t="str" cm="1">
        <f t="array" aca="1" ref="E5988" ca="1">INDEX(Reel2,Spins[[#This Row],[Stop2]])</f>
        <v>🍒</v>
      </c>
      <c r="F5988">
        <f t="shared" ca="1" si="465"/>
        <v>24</v>
      </c>
      <c r="G5988" t="str" cm="1">
        <f t="array" aca="1" ref="G5988" ca="1">INDEX(Reel3,Spins[[#This Row],[Stop3]])</f>
        <v>BAR</v>
      </c>
      <c r="H5988" t="b">
        <f ca="1">AND(Spins[[#This Row],[Sym1]]=Spins[[#This Row],[Sym2]],Spins[[#This Row],[Sym2]]=Spins[[#This Row],[Sym3]])</f>
        <v>0</v>
      </c>
      <c r="I5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8">
        <f t="shared" si="466"/>
        <v>1</v>
      </c>
      <c r="K5988">
        <f ca="1">Spins[[#This Row],[Mult]]*Spins[[#This Row],[Bet]]</f>
        <v>0</v>
      </c>
      <c r="L5988">
        <f ca="1">Spins[[#This Row],[Payout]]-Spins[[#This Row],[Bet]]</f>
        <v>-1</v>
      </c>
    </row>
    <row r="5989" spans="1:12" x14ac:dyDescent="0.3">
      <c r="A5989">
        <f t="shared" si="462"/>
        <v>5988</v>
      </c>
      <c r="B5989">
        <f t="shared" ca="1" si="463"/>
        <v>22</v>
      </c>
      <c r="C5989" t="str" cm="1">
        <f t="array" aca="1" ref="C5989" ca="1">INDEX(Reel1,Spins[[#This Row],[Stop1]])</f>
        <v>🍇</v>
      </c>
      <c r="D5989">
        <f t="shared" ca="1" si="464"/>
        <v>5</v>
      </c>
      <c r="E5989" t="str" cm="1">
        <f t="array" aca="1" ref="E5989" ca="1">INDEX(Reel2,Spins[[#This Row],[Stop2]])</f>
        <v>🍋</v>
      </c>
      <c r="F5989">
        <f t="shared" ca="1" si="465"/>
        <v>20</v>
      </c>
      <c r="G5989" t="str" cm="1">
        <f t="array" aca="1" ref="G5989" ca="1">INDEX(Reel3,Spins[[#This Row],[Stop3]])</f>
        <v>🔔</v>
      </c>
      <c r="H5989" t="b">
        <f ca="1">AND(Spins[[#This Row],[Sym1]]=Spins[[#This Row],[Sym2]],Spins[[#This Row],[Sym2]]=Spins[[#This Row],[Sym3]])</f>
        <v>0</v>
      </c>
      <c r="I5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89">
        <f t="shared" si="466"/>
        <v>1</v>
      </c>
      <c r="K5989">
        <f ca="1">Spins[[#This Row],[Mult]]*Spins[[#This Row],[Bet]]</f>
        <v>0</v>
      </c>
      <c r="L5989">
        <f ca="1">Spins[[#This Row],[Payout]]-Spins[[#This Row],[Bet]]</f>
        <v>-1</v>
      </c>
    </row>
    <row r="5990" spans="1:12" x14ac:dyDescent="0.3">
      <c r="A5990">
        <f t="shared" si="462"/>
        <v>5989</v>
      </c>
      <c r="B5990">
        <f t="shared" ca="1" si="463"/>
        <v>31</v>
      </c>
      <c r="C5990" t="str" cm="1">
        <f t="array" aca="1" ref="C5990" ca="1">INDEX(Reel1,Spins[[#This Row],[Stop1]])</f>
        <v>💎</v>
      </c>
      <c r="D5990">
        <f t="shared" ca="1" si="464"/>
        <v>29</v>
      </c>
      <c r="E5990" t="str" cm="1">
        <f t="array" aca="1" ref="E5990" ca="1">INDEX(Reel2,Spins[[#This Row],[Stop2]])</f>
        <v>7️⃣</v>
      </c>
      <c r="F5990">
        <f t="shared" ca="1" si="465"/>
        <v>12</v>
      </c>
      <c r="G5990" t="str" cm="1">
        <f t="array" aca="1" ref="G5990" ca="1">INDEX(Reel3,Spins[[#This Row],[Stop3]])</f>
        <v>🍒</v>
      </c>
      <c r="H5990" t="b">
        <f ca="1">AND(Spins[[#This Row],[Sym1]]=Spins[[#This Row],[Sym2]],Spins[[#This Row],[Sym2]]=Spins[[#This Row],[Sym3]])</f>
        <v>0</v>
      </c>
      <c r="I5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0">
        <f t="shared" si="466"/>
        <v>1</v>
      </c>
      <c r="K5990">
        <f ca="1">Spins[[#This Row],[Mult]]*Spins[[#This Row],[Bet]]</f>
        <v>0</v>
      </c>
      <c r="L5990">
        <f ca="1">Spins[[#This Row],[Payout]]-Spins[[#This Row],[Bet]]</f>
        <v>-1</v>
      </c>
    </row>
    <row r="5991" spans="1:12" x14ac:dyDescent="0.3">
      <c r="A5991">
        <f t="shared" si="462"/>
        <v>5990</v>
      </c>
      <c r="B5991">
        <f t="shared" ca="1" si="463"/>
        <v>25</v>
      </c>
      <c r="C5991" t="str" cm="1">
        <f t="array" aca="1" ref="C5991" ca="1">INDEX(Reel1,Spins[[#This Row],[Stop1]])</f>
        <v>🔔</v>
      </c>
      <c r="D5991">
        <f t="shared" ca="1" si="464"/>
        <v>30</v>
      </c>
      <c r="E5991" t="str" cm="1">
        <f t="array" aca="1" ref="E5991" ca="1">INDEX(Reel2,Spins[[#This Row],[Stop2]])</f>
        <v>7️⃣</v>
      </c>
      <c r="F5991">
        <f t="shared" ca="1" si="465"/>
        <v>14</v>
      </c>
      <c r="G5991" t="str" cm="1">
        <f t="array" aca="1" ref="G5991" ca="1">INDEX(Reel3,Spins[[#This Row],[Stop3]])</f>
        <v>🍇</v>
      </c>
      <c r="H5991" t="b">
        <f ca="1">AND(Spins[[#This Row],[Sym1]]=Spins[[#This Row],[Sym2]],Spins[[#This Row],[Sym2]]=Spins[[#This Row],[Sym3]])</f>
        <v>0</v>
      </c>
      <c r="I5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1">
        <f t="shared" si="466"/>
        <v>1</v>
      </c>
      <c r="K5991">
        <f ca="1">Spins[[#This Row],[Mult]]*Spins[[#This Row],[Bet]]</f>
        <v>0</v>
      </c>
      <c r="L5991">
        <f ca="1">Spins[[#This Row],[Payout]]-Spins[[#This Row],[Bet]]</f>
        <v>-1</v>
      </c>
    </row>
    <row r="5992" spans="1:12" x14ac:dyDescent="0.3">
      <c r="A5992">
        <f t="shared" si="462"/>
        <v>5991</v>
      </c>
      <c r="B5992">
        <f t="shared" ca="1" si="463"/>
        <v>6</v>
      </c>
      <c r="C5992" t="str" cm="1">
        <f t="array" aca="1" ref="C5992" ca="1">INDEX(Reel1,Spins[[#This Row],[Stop1]])</f>
        <v>🍋</v>
      </c>
      <c r="D5992">
        <f t="shared" ca="1" si="464"/>
        <v>7</v>
      </c>
      <c r="E5992" t="str" cm="1">
        <f t="array" aca="1" ref="E5992" ca="1">INDEX(Reel2,Spins[[#This Row],[Stop2]])</f>
        <v>🍋</v>
      </c>
      <c r="F5992">
        <f t="shared" ca="1" si="465"/>
        <v>13</v>
      </c>
      <c r="G5992" t="str" cm="1">
        <f t="array" aca="1" ref="G5992" ca="1">INDEX(Reel3,Spins[[#This Row],[Stop3]])</f>
        <v>🍇</v>
      </c>
      <c r="H5992" t="b">
        <f ca="1">AND(Spins[[#This Row],[Sym1]]=Spins[[#This Row],[Sym2]],Spins[[#This Row],[Sym2]]=Spins[[#This Row],[Sym3]])</f>
        <v>0</v>
      </c>
      <c r="I5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5992">
        <f t="shared" si="466"/>
        <v>1</v>
      </c>
      <c r="K5992">
        <f ca="1">Spins[[#This Row],[Mult]]*Spins[[#This Row],[Bet]]</f>
        <v>0.6</v>
      </c>
      <c r="L5992">
        <f ca="1">Spins[[#This Row],[Payout]]-Spins[[#This Row],[Bet]]</f>
        <v>-0.4</v>
      </c>
    </row>
    <row r="5993" spans="1:12" x14ac:dyDescent="0.3">
      <c r="A5993">
        <f t="shared" si="462"/>
        <v>5992</v>
      </c>
      <c r="B5993">
        <f t="shared" ca="1" si="463"/>
        <v>1</v>
      </c>
      <c r="C5993" t="str" cm="1">
        <f t="array" aca="1" ref="C5993" ca="1">INDEX(Reel1,Spins[[#This Row],[Stop1]])</f>
        <v>🍋</v>
      </c>
      <c r="D5993">
        <f t="shared" ca="1" si="464"/>
        <v>27</v>
      </c>
      <c r="E5993" t="str" cm="1">
        <f t="array" aca="1" ref="E5993" ca="1">INDEX(Reel2,Spins[[#This Row],[Stop2]])</f>
        <v>BAR</v>
      </c>
      <c r="F5993">
        <f t="shared" ca="1" si="465"/>
        <v>9</v>
      </c>
      <c r="G5993" t="str" cm="1">
        <f t="array" aca="1" ref="G5993" ca="1">INDEX(Reel3,Spins[[#This Row],[Stop3]])</f>
        <v>🍒</v>
      </c>
      <c r="H5993" t="b">
        <f ca="1">AND(Spins[[#This Row],[Sym1]]=Spins[[#This Row],[Sym2]],Spins[[#This Row],[Sym2]]=Spins[[#This Row],[Sym3]])</f>
        <v>0</v>
      </c>
      <c r="I5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3">
        <f t="shared" si="466"/>
        <v>1</v>
      </c>
      <c r="K5993">
        <f ca="1">Spins[[#This Row],[Mult]]*Spins[[#This Row],[Bet]]</f>
        <v>0</v>
      </c>
      <c r="L5993">
        <f ca="1">Spins[[#This Row],[Payout]]-Spins[[#This Row],[Bet]]</f>
        <v>-1</v>
      </c>
    </row>
    <row r="5994" spans="1:12" x14ac:dyDescent="0.3">
      <c r="A5994">
        <f t="shared" si="462"/>
        <v>5993</v>
      </c>
      <c r="B5994">
        <f t="shared" ca="1" si="463"/>
        <v>6</v>
      </c>
      <c r="C5994" t="str" cm="1">
        <f t="array" aca="1" ref="C5994" ca="1">INDEX(Reel1,Spins[[#This Row],[Stop1]])</f>
        <v>🍋</v>
      </c>
      <c r="D5994">
        <f t="shared" ca="1" si="464"/>
        <v>29</v>
      </c>
      <c r="E5994" t="str" cm="1">
        <f t="array" aca="1" ref="E5994" ca="1">INDEX(Reel2,Spins[[#This Row],[Stop2]])</f>
        <v>7️⃣</v>
      </c>
      <c r="F5994">
        <f t="shared" ca="1" si="465"/>
        <v>23</v>
      </c>
      <c r="G5994" t="str" cm="1">
        <f t="array" aca="1" ref="G5994" ca="1">INDEX(Reel3,Spins[[#This Row],[Stop3]])</f>
        <v>BAR</v>
      </c>
      <c r="H5994" t="b">
        <f ca="1">AND(Spins[[#This Row],[Sym1]]=Spins[[#This Row],[Sym2]],Spins[[#This Row],[Sym2]]=Spins[[#This Row],[Sym3]])</f>
        <v>0</v>
      </c>
      <c r="I5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4">
        <f t="shared" si="466"/>
        <v>1</v>
      </c>
      <c r="K5994">
        <f ca="1">Spins[[#This Row],[Mult]]*Spins[[#This Row],[Bet]]</f>
        <v>0</v>
      </c>
      <c r="L5994">
        <f ca="1">Spins[[#This Row],[Payout]]-Spins[[#This Row],[Bet]]</f>
        <v>-1</v>
      </c>
    </row>
    <row r="5995" spans="1:12" x14ac:dyDescent="0.3">
      <c r="A5995">
        <f t="shared" si="462"/>
        <v>5994</v>
      </c>
      <c r="B5995">
        <f t="shared" ca="1" si="463"/>
        <v>8</v>
      </c>
      <c r="C5995" t="str" cm="1">
        <f t="array" aca="1" ref="C5995" ca="1">INDEX(Reel1,Spins[[#This Row],[Stop1]])</f>
        <v>🍋</v>
      </c>
      <c r="D5995">
        <f t="shared" ca="1" si="464"/>
        <v>22</v>
      </c>
      <c r="E5995" t="str" cm="1">
        <f t="array" aca="1" ref="E5995" ca="1">INDEX(Reel2,Spins[[#This Row],[Stop2]])</f>
        <v>🍇</v>
      </c>
      <c r="F5995">
        <f t="shared" ca="1" si="465"/>
        <v>30</v>
      </c>
      <c r="G5995" t="str" cm="1">
        <f t="array" aca="1" ref="G5995" ca="1">INDEX(Reel3,Spins[[#This Row],[Stop3]])</f>
        <v>💎</v>
      </c>
      <c r="H5995" t="b">
        <f ca="1">AND(Spins[[#This Row],[Sym1]]=Spins[[#This Row],[Sym2]],Spins[[#This Row],[Sym2]]=Spins[[#This Row],[Sym3]])</f>
        <v>0</v>
      </c>
      <c r="I5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5">
        <f t="shared" si="466"/>
        <v>1</v>
      </c>
      <c r="K5995">
        <f ca="1">Spins[[#This Row],[Mult]]*Spins[[#This Row],[Bet]]</f>
        <v>0</v>
      </c>
      <c r="L5995">
        <f ca="1">Spins[[#This Row],[Payout]]-Spins[[#This Row],[Bet]]</f>
        <v>-1</v>
      </c>
    </row>
    <row r="5996" spans="1:12" x14ac:dyDescent="0.3">
      <c r="A5996">
        <f t="shared" si="462"/>
        <v>5995</v>
      </c>
      <c r="B5996">
        <f t="shared" ca="1" si="463"/>
        <v>27</v>
      </c>
      <c r="C5996" t="str" cm="1">
        <f t="array" aca="1" ref="C5996" ca="1">INDEX(Reel1,Spins[[#This Row],[Stop1]])</f>
        <v>BAR</v>
      </c>
      <c r="D5996">
        <f t="shared" ca="1" si="464"/>
        <v>18</v>
      </c>
      <c r="E5996" t="str" cm="1">
        <f t="array" aca="1" ref="E5996" ca="1">INDEX(Reel2,Spins[[#This Row],[Stop2]])</f>
        <v>🍒</v>
      </c>
      <c r="F5996">
        <f t="shared" ca="1" si="465"/>
        <v>3</v>
      </c>
      <c r="G5996" t="str" cm="1">
        <f t="array" aca="1" ref="G5996" ca="1">INDEX(Reel3,Spins[[#This Row],[Stop3]])</f>
        <v>🍋</v>
      </c>
      <c r="H5996" t="b">
        <f ca="1">AND(Spins[[#This Row],[Sym1]]=Spins[[#This Row],[Sym2]],Spins[[#This Row],[Sym2]]=Spins[[#This Row],[Sym3]])</f>
        <v>0</v>
      </c>
      <c r="I5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6">
        <f t="shared" si="466"/>
        <v>1</v>
      </c>
      <c r="K5996">
        <f ca="1">Spins[[#This Row],[Mult]]*Spins[[#This Row],[Bet]]</f>
        <v>0</v>
      </c>
      <c r="L5996">
        <f ca="1">Spins[[#This Row],[Payout]]-Spins[[#This Row],[Bet]]</f>
        <v>-1</v>
      </c>
    </row>
    <row r="5997" spans="1:12" x14ac:dyDescent="0.3">
      <c r="A5997">
        <f t="shared" si="462"/>
        <v>5996</v>
      </c>
      <c r="B5997">
        <f t="shared" ca="1" si="463"/>
        <v>6</v>
      </c>
      <c r="C5997" t="str" cm="1">
        <f t="array" aca="1" ref="C5997" ca="1">INDEX(Reel1,Spins[[#This Row],[Stop1]])</f>
        <v>🍋</v>
      </c>
      <c r="D5997">
        <f t="shared" ca="1" si="464"/>
        <v>25</v>
      </c>
      <c r="E5997" t="str" cm="1">
        <f t="array" aca="1" ref="E5997" ca="1">INDEX(Reel2,Spins[[#This Row],[Stop2]])</f>
        <v>🔔</v>
      </c>
      <c r="F5997">
        <f t="shared" ca="1" si="465"/>
        <v>15</v>
      </c>
      <c r="G5997" t="str" cm="1">
        <f t="array" aca="1" ref="G5997" ca="1">INDEX(Reel3,Spins[[#This Row],[Stop3]])</f>
        <v>🍇</v>
      </c>
      <c r="H5997" t="b">
        <f ca="1">AND(Spins[[#This Row],[Sym1]]=Spins[[#This Row],[Sym2]],Spins[[#This Row],[Sym2]]=Spins[[#This Row],[Sym3]])</f>
        <v>0</v>
      </c>
      <c r="I5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7">
        <f t="shared" si="466"/>
        <v>1</v>
      </c>
      <c r="K5997">
        <f ca="1">Spins[[#This Row],[Mult]]*Spins[[#This Row],[Bet]]</f>
        <v>0</v>
      </c>
      <c r="L5997">
        <f ca="1">Spins[[#This Row],[Payout]]-Spins[[#This Row],[Bet]]</f>
        <v>-1</v>
      </c>
    </row>
    <row r="5998" spans="1:12" x14ac:dyDescent="0.3">
      <c r="A5998">
        <f t="shared" si="462"/>
        <v>5997</v>
      </c>
      <c r="B5998">
        <f t="shared" ca="1" si="463"/>
        <v>14</v>
      </c>
      <c r="C5998" t="str" cm="1">
        <f t="array" aca="1" ref="C5998" ca="1">INDEX(Reel1,Spins[[#This Row],[Stop1]])</f>
        <v>🍋</v>
      </c>
      <c r="D5998">
        <f t="shared" ca="1" si="464"/>
        <v>20</v>
      </c>
      <c r="E5998" t="str" cm="1">
        <f t="array" aca="1" ref="E5998" ca="1">INDEX(Reel2,Spins[[#This Row],[Stop2]])</f>
        <v>🍒</v>
      </c>
      <c r="F5998">
        <f t="shared" ca="1" si="465"/>
        <v>14</v>
      </c>
      <c r="G5998" t="str" cm="1">
        <f t="array" aca="1" ref="G5998" ca="1">INDEX(Reel3,Spins[[#This Row],[Stop3]])</f>
        <v>🍇</v>
      </c>
      <c r="H5998" t="b">
        <f ca="1">AND(Spins[[#This Row],[Sym1]]=Spins[[#This Row],[Sym2]],Spins[[#This Row],[Sym2]]=Spins[[#This Row],[Sym3]])</f>
        <v>0</v>
      </c>
      <c r="I5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8">
        <f t="shared" si="466"/>
        <v>1</v>
      </c>
      <c r="K5998">
        <f ca="1">Spins[[#This Row],[Mult]]*Spins[[#This Row],[Bet]]</f>
        <v>0</v>
      </c>
      <c r="L5998">
        <f ca="1">Spins[[#This Row],[Payout]]-Spins[[#This Row],[Bet]]</f>
        <v>-1</v>
      </c>
    </row>
    <row r="5999" spans="1:12" x14ac:dyDescent="0.3">
      <c r="A5999">
        <f t="shared" si="462"/>
        <v>5998</v>
      </c>
      <c r="B5999">
        <f t="shared" ca="1" si="463"/>
        <v>22</v>
      </c>
      <c r="C5999" t="str" cm="1">
        <f t="array" aca="1" ref="C5999" ca="1">INDEX(Reel1,Spins[[#This Row],[Stop1]])</f>
        <v>🍇</v>
      </c>
      <c r="D5999">
        <f t="shared" ca="1" si="464"/>
        <v>16</v>
      </c>
      <c r="E5999" t="str" cm="1">
        <f t="array" aca="1" ref="E5999" ca="1">INDEX(Reel2,Spins[[#This Row],[Stop2]])</f>
        <v>🍒</v>
      </c>
      <c r="F5999">
        <f t="shared" ca="1" si="465"/>
        <v>31</v>
      </c>
      <c r="G5999" t="str" cm="1">
        <f t="array" aca="1" ref="G5999" ca="1">INDEX(Reel3,Spins[[#This Row],[Stop3]])</f>
        <v>💎</v>
      </c>
      <c r="H5999" t="b">
        <f ca="1">AND(Spins[[#This Row],[Sym1]]=Spins[[#This Row],[Sym2]],Spins[[#This Row],[Sym2]]=Spins[[#This Row],[Sym3]])</f>
        <v>0</v>
      </c>
      <c r="I5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5999">
        <f t="shared" si="466"/>
        <v>1</v>
      </c>
      <c r="K5999">
        <f ca="1">Spins[[#This Row],[Mult]]*Spins[[#This Row],[Bet]]</f>
        <v>0</v>
      </c>
      <c r="L5999">
        <f ca="1">Spins[[#This Row],[Payout]]-Spins[[#This Row],[Bet]]</f>
        <v>-1</v>
      </c>
    </row>
    <row r="6000" spans="1:12" x14ac:dyDescent="0.3">
      <c r="A6000">
        <f t="shared" si="462"/>
        <v>5999</v>
      </c>
      <c r="B6000">
        <f t="shared" ca="1" si="463"/>
        <v>3</v>
      </c>
      <c r="C6000" t="str" cm="1">
        <f t="array" aca="1" ref="C6000" ca="1">INDEX(Reel1,Spins[[#This Row],[Stop1]])</f>
        <v>🍋</v>
      </c>
      <c r="D6000">
        <f t="shared" ca="1" si="464"/>
        <v>25</v>
      </c>
      <c r="E6000" t="str" cm="1">
        <f t="array" aca="1" ref="E6000" ca="1">INDEX(Reel2,Spins[[#This Row],[Stop2]])</f>
        <v>🔔</v>
      </c>
      <c r="F6000">
        <f t="shared" ca="1" si="465"/>
        <v>18</v>
      </c>
      <c r="G6000" t="str" cm="1">
        <f t="array" aca="1" ref="G6000" ca="1">INDEX(Reel3,Spins[[#This Row],[Stop3]])</f>
        <v>🔔</v>
      </c>
      <c r="H6000" t="b">
        <f ca="1">AND(Spins[[#This Row],[Sym1]]=Spins[[#This Row],[Sym2]],Spins[[#This Row],[Sym2]]=Spins[[#This Row],[Sym3]])</f>
        <v>0</v>
      </c>
      <c r="I6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0">
        <f t="shared" si="466"/>
        <v>1</v>
      </c>
      <c r="K6000">
        <f ca="1">Spins[[#This Row],[Mult]]*Spins[[#This Row],[Bet]]</f>
        <v>0</v>
      </c>
      <c r="L6000">
        <f ca="1">Spins[[#This Row],[Payout]]-Spins[[#This Row],[Bet]]</f>
        <v>-1</v>
      </c>
    </row>
    <row r="6001" spans="1:12" x14ac:dyDescent="0.3">
      <c r="A6001">
        <f t="shared" si="462"/>
        <v>6000</v>
      </c>
      <c r="B6001">
        <f t="shared" ca="1" si="463"/>
        <v>18</v>
      </c>
      <c r="C6001" t="str" cm="1">
        <f t="array" aca="1" ref="C6001" ca="1">INDEX(Reel1,Spins[[#This Row],[Stop1]])</f>
        <v>🍒</v>
      </c>
      <c r="D6001">
        <f t="shared" ca="1" si="464"/>
        <v>27</v>
      </c>
      <c r="E6001" t="str" cm="1">
        <f t="array" aca="1" ref="E6001" ca="1">INDEX(Reel2,Spins[[#This Row],[Stop2]])</f>
        <v>BAR</v>
      </c>
      <c r="F6001">
        <f t="shared" ca="1" si="465"/>
        <v>30</v>
      </c>
      <c r="G6001" t="str" cm="1">
        <f t="array" aca="1" ref="G6001" ca="1">INDEX(Reel3,Spins[[#This Row],[Stop3]])</f>
        <v>💎</v>
      </c>
      <c r="H6001" t="b">
        <f ca="1">AND(Spins[[#This Row],[Sym1]]=Spins[[#This Row],[Sym2]],Spins[[#This Row],[Sym2]]=Spins[[#This Row],[Sym3]])</f>
        <v>0</v>
      </c>
      <c r="I6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1">
        <f t="shared" si="466"/>
        <v>1</v>
      </c>
      <c r="K6001">
        <f ca="1">Spins[[#This Row],[Mult]]*Spins[[#This Row],[Bet]]</f>
        <v>0</v>
      </c>
      <c r="L6001">
        <f ca="1">Spins[[#This Row],[Payout]]-Spins[[#This Row],[Bet]]</f>
        <v>-1</v>
      </c>
    </row>
    <row r="6002" spans="1:12" x14ac:dyDescent="0.3">
      <c r="A6002">
        <f t="shared" si="462"/>
        <v>6001</v>
      </c>
      <c r="B6002">
        <f t="shared" ca="1" si="463"/>
        <v>28</v>
      </c>
      <c r="C6002" t="str" cm="1">
        <f t="array" aca="1" ref="C6002" ca="1">INDEX(Reel1,Spins[[#This Row],[Stop1]])</f>
        <v>BAR</v>
      </c>
      <c r="D6002">
        <f t="shared" ca="1" si="464"/>
        <v>24</v>
      </c>
      <c r="E6002" t="str" cm="1">
        <f t="array" aca="1" ref="E6002" ca="1">INDEX(Reel2,Spins[[#This Row],[Stop2]])</f>
        <v>🍇</v>
      </c>
      <c r="F6002">
        <f t="shared" ca="1" si="465"/>
        <v>12</v>
      </c>
      <c r="G6002" t="str" cm="1">
        <f t="array" aca="1" ref="G6002" ca="1">INDEX(Reel3,Spins[[#This Row],[Stop3]])</f>
        <v>🍒</v>
      </c>
      <c r="H6002" t="b">
        <f ca="1">AND(Spins[[#This Row],[Sym1]]=Spins[[#This Row],[Sym2]],Spins[[#This Row],[Sym2]]=Spins[[#This Row],[Sym3]])</f>
        <v>0</v>
      </c>
      <c r="I6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2">
        <f t="shared" si="466"/>
        <v>1</v>
      </c>
      <c r="K6002">
        <f ca="1">Spins[[#This Row],[Mult]]*Spins[[#This Row],[Bet]]</f>
        <v>0</v>
      </c>
      <c r="L6002">
        <f ca="1">Spins[[#This Row],[Payout]]-Spins[[#This Row],[Bet]]</f>
        <v>-1</v>
      </c>
    </row>
    <row r="6003" spans="1:12" x14ac:dyDescent="0.3">
      <c r="A6003">
        <f t="shared" si="462"/>
        <v>6002</v>
      </c>
      <c r="B6003">
        <f t="shared" ca="1" si="463"/>
        <v>5</v>
      </c>
      <c r="C6003" t="str" cm="1">
        <f t="array" aca="1" ref="C6003" ca="1">INDEX(Reel1,Spins[[#This Row],[Stop1]])</f>
        <v>🍋</v>
      </c>
      <c r="D6003">
        <f t="shared" ca="1" si="464"/>
        <v>2</v>
      </c>
      <c r="E6003" t="str" cm="1">
        <f t="array" aca="1" ref="E6003" ca="1">INDEX(Reel2,Spins[[#This Row],[Stop2]])</f>
        <v>🍋</v>
      </c>
      <c r="F6003">
        <f t="shared" ca="1" si="465"/>
        <v>17</v>
      </c>
      <c r="G6003" t="str" cm="1">
        <f t="array" aca="1" ref="G6003" ca="1">INDEX(Reel3,Spins[[#This Row],[Stop3]])</f>
        <v>🍇</v>
      </c>
      <c r="H6003" t="b">
        <f ca="1">AND(Spins[[#This Row],[Sym1]]=Spins[[#This Row],[Sym2]],Spins[[#This Row],[Sym2]]=Spins[[#This Row],[Sym3]])</f>
        <v>0</v>
      </c>
      <c r="I6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03">
        <f t="shared" si="466"/>
        <v>1</v>
      </c>
      <c r="K6003">
        <f ca="1">Spins[[#This Row],[Mult]]*Spins[[#This Row],[Bet]]</f>
        <v>0.6</v>
      </c>
      <c r="L6003">
        <f ca="1">Spins[[#This Row],[Payout]]-Spins[[#This Row],[Bet]]</f>
        <v>-0.4</v>
      </c>
    </row>
    <row r="6004" spans="1:12" x14ac:dyDescent="0.3">
      <c r="A6004">
        <f t="shared" si="462"/>
        <v>6003</v>
      </c>
      <c r="B6004">
        <f t="shared" ca="1" si="463"/>
        <v>27</v>
      </c>
      <c r="C6004" t="str" cm="1">
        <f t="array" aca="1" ref="C6004" ca="1">INDEX(Reel1,Spins[[#This Row],[Stop1]])</f>
        <v>BAR</v>
      </c>
      <c r="D6004">
        <f t="shared" ca="1" si="464"/>
        <v>5</v>
      </c>
      <c r="E6004" t="str" cm="1">
        <f t="array" aca="1" ref="E6004" ca="1">INDEX(Reel2,Spins[[#This Row],[Stop2]])</f>
        <v>🍋</v>
      </c>
      <c r="F6004">
        <f t="shared" ca="1" si="465"/>
        <v>12</v>
      </c>
      <c r="G6004" t="str" cm="1">
        <f t="array" aca="1" ref="G6004" ca="1">INDEX(Reel3,Spins[[#This Row],[Stop3]])</f>
        <v>🍒</v>
      </c>
      <c r="H6004" t="b">
        <f ca="1">AND(Spins[[#This Row],[Sym1]]=Spins[[#This Row],[Sym2]],Spins[[#This Row],[Sym2]]=Spins[[#This Row],[Sym3]])</f>
        <v>0</v>
      </c>
      <c r="I6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4">
        <f t="shared" si="466"/>
        <v>1</v>
      </c>
      <c r="K6004">
        <f ca="1">Spins[[#This Row],[Mult]]*Spins[[#This Row],[Bet]]</f>
        <v>0</v>
      </c>
      <c r="L6004">
        <f ca="1">Spins[[#This Row],[Payout]]-Spins[[#This Row],[Bet]]</f>
        <v>-1</v>
      </c>
    </row>
    <row r="6005" spans="1:12" x14ac:dyDescent="0.3">
      <c r="A6005">
        <f t="shared" si="462"/>
        <v>6004</v>
      </c>
      <c r="B6005">
        <f t="shared" ca="1" si="463"/>
        <v>7</v>
      </c>
      <c r="C6005" t="str" cm="1">
        <f t="array" aca="1" ref="C6005" ca="1">INDEX(Reel1,Spins[[#This Row],[Stop1]])</f>
        <v>🍋</v>
      </c>
      <c r="D6005">
        <f t="shared" ca="1" si="464"/>
        <v>16</v>
      </c>
      <c r="E6005" t="str" cm="1">
        <f t="array" aca="1" ref="E6005" ca="1">INDEX(Reel2,Spins[[#This Row],[Stop2]])</f>
        <v>🍒</v>
      </c>
      <c r="F6005">
        <f t="shared" ca="1" si="465"/>
        <v>3</v>
      </c>
      <c r="G6005" t="str" cm="1">
        <f t="array" aca="1" ref="G6005" ca="1">INDEX(Reel3,Spins[[#This Row],[Stop3]])</f>
        <v>🍋</v>
      </c>
      <c r="H6005" t="b">
        <f ca="1">AND(Spins[[#This Row],[Sym1]]=Spins[[#This Row],[Sym2]],Spins[[#This Row],[Sym2]]=Spins[[#This Row],[Sym3]])</f>
        <v>0</v>
      </c>
      <c r="I6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5">
        <f t="shared" si="466"/>
        <v>1</v>
      </c>
      <c r="K6005">
        <f ca="1">Spins[[#This Row],[Mult]]*Spins[[#This Row],[Bet]]</f>
        <v>0</v>
      </c>
      <c r="L6005">
        <f ca="1">Spins[[#This Row],[Payout]]-Spins[[#This Row],[Bet]]</f>
        <v>-1</v>
      </c>
    </row>
    <row r="6006" spans="1:12" x14ac:dyDescent="0.3">
      <c r="A6006">
        <f t="shared" si="462"/>
        <v>6005</v>
      </c>
      <c r="B6006">
        <f t="shared" ca="1" si="463"/>
        <v>17</v>
      </c>
      <c r="C6006" t="str" cm="1">
        <f t="array" aca="1" ref="C6006" ca="1">INDEX(Reel1,Spins[[#This Row],[Stop1]])</f>
        <v>🍒</v>
      </c>
      <c r="D6006">
        <f t="shared" ca="1" si="464"/>
        <v>29</v>
      </c>
      <c r="E6006" t="str" cm="1">
        <f t="array" aca="1" ref="E6006" ca="1">INDEX(Reel2,Spins[[#This Row],[Stop2]])</f>
        <v>7️⃣</v>
      </c>
      <c r="F6006">
        <f t="shared" ca="1" si="465"/>
        <v>18</v>
      </c>
      <c r="G6006" t="str" cm="1">
        <f t="array" aca="1" ref="G6006" ca="1">INDEX(Reel3,Spins[[#This Row],[Stop3]])</f>
        <v>🔔</v>
      </c>
      <c r="H6006" t="b">
        <f ca="1">AND(Spins[[#This Row],[Sym1]]=Spins[[#This Row],[Sym2]],Spins[[#This Row],[Sym2]]=Spins[[#This Row],[Sym3]])</f>
        <v>0</v>
      </c>
      <c r="I6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6">
        <f t="shared" si="466"/>
        <v>1</v>
      </c>
      <c r="K6006">
        <f ca="1">Spins[[#This Row],[Mult]]*Spins[[#This Row],[Bet]]</f>
        <v>0</v>
      </c>
      <c r="L6006">
        <f ca="1">Spins[[#This Row],[Payout]]-Spins[[#This Row],[Bet]]</f>
        <v>-1</v>
      </c>
    </row>
    <row r="6007" spans="1:12" x14ac:dyDescent="0.3">
      <c r="A6007">
        <f t="shared" si="462"/>
        <v>6006</v>
      </c>
      <c r="B6007">
        <f t="shared" ca="1" si="463"/>
        <v>22</v>
      </c>
      <c r="C6007" t="str" cm="1">
        <f t="array" aca="1" ref="C6007" ca="1">INDEX(Reel1,Spins[[#This Row],[Stop1]])</f>
        <v>🍇</v>
      </c>
      <c r="D6007">
        <f t="shared" ca="1" si="464"/>
        <v>27</v>
      </c>
      <c r="E6007" t="str" cm="1">
        <f t="array" aca="1" ref="E6007" ca="1">INDEX(Reel2,Spins[[#This Row],[Stop2]])</f>
        <v>BAR</v>
      </c>
      <c r="F6007">
        <f t="shared" ca="1" si="465"/>
        <v>11</v>
      </c>
      <c r="G6007" t="str" cm="1">
        <f t="array" aca="1" ref="G6007" ca="1">INDEX(Reel3,Spins[[#This Row],[Stop3]])</f>
        <v>🍒</v>
      </c>
      <c r="H6007" t="b">
        <f ca="1">AND(Spins[[#This Row],[Sym1]]=Spins[[#This Row],[Sym2]],Spins[[#This Row],[Sym2]]=Spins[[#This Row],[Sym3]])</f>
        <v>0</v>
      </c>
      <c r="I6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7">
        <f t="shared" si="466"/>
        <v>1</v>
      </c>
      <c r="K6007">
        <f ca="1">Spins[[#This Row],[Mult]]*Spins[[#This Row],[Bet]]</f>
        <v>0</v>
      </c>
      <c r="L6007">
        <f ca="1">Spins[[#This Row],[Payout]]-Spins[[#This Row],[Bet]]</f>
        <v>-1</v>
      </c>
    </row>
    <row r="6008" spans="1:12" x14ac:dyDescent="0.3">
      <c r="A6008">
        <f t="shared" si="462"/>
        <v>6007</v>
      </c>
      <c r="B6008">
        <f t="shared" ca="1" si="463"/>
        <v>4</v>
      </c>
      <c r="C6008" t="str" cm="1">
        <f t="array" aca="1" ref="C6008" ca="1">INDEX(Reel1,Spins[[#This Row],[Stop1]])</f>
        <v>🍋</v>
      </c>
      <c r="D6008">
        <f t="shared" ca="1" si="464"/>
        <v>18</v>
      </c>
      <c r="E6008" t="str" cm="1">
        <f t="array" aca="1" ref="E6008" ca="1">INDEX(Reel2,Spins[[#This Row],[Stop2]])</f>
        <v>🍒</v>
      </c>
      <c r="F6008">
        <f t="shared" ca="1" si="465"/>
        <v>26</v>
      </c>
      <c r="G6008" t="str" cm="1">
        <f t="array" aca="1" ref="G6008" ca="1">INDEX(Reel3,Spins[[#This Row],[Stop3]])</f>
        <v>BAR</v>
      </c>
      <c r="H6008" t="b">
        <f ca="1">AND(Spins[[#This Row],[Sym1]]=Spins[[#This Row],[Sym2]],Spins[[#This Row],[Sym2]]=Spins[[#This Row],[Sym3]])</f>
        <v>0</v>
      </c>
      <c r="I6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8">
        <f t="shared" si="466"/>
        <v>1</v>
      </c>
      <c r="K6008">
        <f ca="1">Spins[[#This Row],[Mult]]*Spins[[#This Row],[Bet]]</f>
        <v>0</v>
      </c>
      <c r="L6008">
        <f ca="1">Spins[[#This Row],[Payout]]-Spins[[#This Row],[Bet]]</f>
        <v>-1</v>
      </c>
    </row>
    <row r="6009" spans="1:12" x14ac:dyDescent="0.3">
      <c r="A6009">
        <f t="shared" si="462"/>
        <v>6008</v>
      </c>
      <c r="B6009">
        <f t="shared" ca="1" si="463"/>
        <v>22</v>
      </c>
      <c r="C6009" t="str" cm="1">
        <f t="array" aca="1" ref="C6009" ca="1">INDEX(Reel1,Spins[[#This Row],[Stop1]])</f>
        <v>🍇</v>
      </c>
      <c r="D6009">
        <f t="shared" ca="1" si="464"/>
        <v>21</v>
      </c>
      <c r="E6009" t="str" cm="1">
        <f t="array" aca="1" ref="E6009" ca="1">INDEX(Reel2,Spins[[#This Row],[Stop2]])</f>
        <v>🍒</v>
      </c>
      <c r="F6009">
        <f t="shared" ca="1" si="465"/>
        <v>31</v>
      </c>
      <c r="G6009" t="str" cm="1">
        <f t="array" aca="1" ref="G6009" ca="1">INDEX(Reel3,Spins[[#This Row],[Stop3]])</f>
        <v>💎</v>
      </c>
      <c r="H6009" t="b">
        <f ca="1">AND(Spins[[#This Row],[Sym1]]=Spins[[#This Row],[Sym2]],Spins[[#This Row],[Sym2]]=Spins[[#This Row],[Sym3]])</f>
        <v>0</v>
      </c>
      <c r="I6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09">
        <f t="shared" si="466"/>
        <v>1</v>
      </c>
      <c r="K6009">
        <f ca="1">Spins[[#This Row],[Mult]]*Spins[[#This Row],[Bet]]</f>
        <v>0</v>
      </c>
      <c r="L6009">
        <f ca="1">Spins[[#This Row],[Payout]]-Spins[[#This Row],[Bet]]</f>
        <v>-1</v>
      </c>
    </row>
    <row r="6010" spans="1:12" x14ac:dyDescent="0.3">
      <c r="A6010">
        <f t="shared" si="462"/>
        <v>6009</v>
      </c>
      <c r="B6010">
        <f t="shared" ca="1" si="463"/>
        <v>23</v>
      </c>
      <c r="C6010" t="str" cm="1">
        <f t="array" aca="1" ref="C6010" ca="1">INDEX(Reel1,Spins[[#This Row],[Stop1]])</f>
        <v>🍇</v>
      </c>
      <c r="D6010">
        <f t="shared" ca="1" si="464"/>
        <v>27</v>
      </c>
      <c r="E6010" t="str" cm="1">
        <f t="array" aca="1" ref="E6010" ca="1">INDEX(Reel2,Spins[[#This Row],[Stop2]])</f>
        <v>BAR</v>
      </c>
      <c r="F6010">
        <f t="shared" ca="1" si="465"/>
        <v>19</v>
      </c>
      <c r="G6010" t="str" cm="1">
        <f t="array" aca="1" ref="G6010" ca="1">INDEX(Reel3,Spins[[#This Row],[Stop3]])</f>
        <v>🔔</v>
      </c>
      <c r="H6010" t="b">
        <f ca="1">AND(Spins[[#This Row],[Sym1]]=Spins[[#This Row],[Sym2]],Spins[[#This Row],[Sym2]]=Spins[[#This Row],[Sym3]])</f>
        <v>0</v>
      </c>
      <c r="I6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10">
        <f t="shared" si="466"/>
        <v>1</v>
      </c>
      <c r="K6010">
        <f ca="1">Spins[[#This Row],[Mult]]*Spins[[#This Row],[Bet]]</f>
        <v>0</v>
      </c>
      <c r="L6010">
        <f ca="1">Spins[[#This Row],[Payout]]-Spins[[#This Row],[Bet]]</f>
        <v>-1</v>
      </c>
    </row>
    <row r="6011" spans="1:12" x14ac:dyDescent="0.3">
      <c r="A6011">
        <f t="shared" si="462"/>
        <v>6010</v>
      </c>
      <c r="B6011">
        <f t="shared" ca="1" si="463"/>
        <v>11</v>
      </c>
      <c r="C6011" t="str" cm="1">
        <f t="array" aca="1" ref="C6011" ca="1">INDEX(Reel1,Spins[[#This Row],[Stop1]])</f>
        <v>🍋</v>
      </c>
      <c r="D6011">
        <f t="shared" ca="1" si="464"/>
        <v>6</v>
      </c>
      <c r="E6011" t="str" cm="1">
        <f t="array" aca="1" ref="E6011" ca="1">INDEX(Reel2,Spins[[#This Row],[Stop2]])</f>
        <v>🍋</v>
      </c>
      <c r="F6011">
        <f t="shared" ca="1" si="465"/>
        <v>20</v>
      </c>
      <c r="G6011" t="str" cm="1">
        <f t="array" aca="1" ref="G6011" ca="1">INDEX(Reel3,Spins[[#This Row],[Stop3]])</f>
        <v>🔔</v>
      </c>
      <c r="H6011" t="b">
        <f ca="1">AND(Spins[[#This Row],[Sym1]]=Spins[[#This Row],[Sym2]],Spins[[#This Row],[Sym2]]=Spins[[#This Row],[Sym3]])</f>
        <v>0</v>
      </c>
      <c r="I6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11">
        <f t="shared" si="466"/>
        <v>1</v>
      </c>
      <c r="K6011">
        <f ca="1">Spins[[#This Row],[Mult]]*Spins[[#This Row],[Bet]]</f>
        <v>0.6</v>
      </c>
      <c r="L6011">
        <f ca="1">Spins[[#This Row],[Payout]]-Spins[[#This Row],[Bet]]</f>
        <v>-0.4</v>
      </c>
    </row>
    <row r="6012" spans="1:12" x14ac:dyDescent="0.3">
      <c r="A6012">
        <f t="shared" si="462"/>
        <v>6011</v>
      </c>
      <c r="B6012">
        <f t="shared" ca="1" si="463"/>
        <v>2</v>
      </c>
      <c r="C6012" t="str" cm="1">
        <f t="array" aca="1" ref="C6012" ca="1">INDEX(Reel1,Spins[[#This Row],[Stop1]])</f>
        <v>🍋</v>
      </c>
      <c r="D6012">
        <f t="shared" ca="1" si="464"/>
        <v>18</v>
      </c>
      <c r="E6012" t="str" cm="1">
        <f t="array" aca="1" ref="E6012" ca="1">INDEX(Reel2,Spins[[#This Row],[Stop2]])</f>
        <v>🍒</v>
      </c>
      <c r="F6012">
        <f t="shared" ca="1" si="465"/>
        <v>15</v>
      </c>
      <c r="G6012" t="str" cm="1">
        <f t="array" aca="1" ref="G6012" ca="1">INDEX(Reel3,Spins[[#This Row],[Stop3]])</f>
        <v>🍇</v>
      </c>
      <c r="H6012" t="b">
        <f ca="1">AND(Spins[[#This Row],[Sym1]]=Spins[[#This Row],[Sym2]],Spins[[#This Row],[Sym2]]=Spins[[#This Row],[Sym3]])</f>
        <v>0</v>
      </c>
      <c r="I6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12">
        <f t="shared" si="466"/>
        <v>1</v>
      </c>
      <c r="K6012">
        <f ca="1">Spins[[#This Row],[Mult]]*Spins[[#This Row],[Bet]]</f>
        <v>0</v>
      </c>
      <c r="L6012">
        <f ca="1">Spins[[#This Row],[Payout]]-Spins[[#This Row],[Bet]]</f>
        <v>-1</v>
      </c>
    </row>
    <row r="6013" spans="1:12" x14ac:dyDescent="0.3">
      <c r="A6013">
        <f t="shared" si="462"/>
        <v>6012</v>
      </c>
      <c r="B6013">
        <f t="shared" ca="1" si="463"/>
        <v>29</v>
      </c>
      <c r="C6013" t="str" cm="1">
        <f t="array" aca="1" ref="C6013" ca="1">INDEX(Reel1,Spins[[#This Row],[Stop1]])</f>
        <v>7️⃣</v>
      </c>
      <c r="D6013">
        <f t="shared" ca="1" si="464"/>
        <v>9</v>
      </c>
      <c r="E6013" t="str" cm="1">
        <f t="array" aca="1" ref="E6013" ca="1">INDEX(Reel2,Spins[[#This Row],[Stop2]])</f>
        <v>🍋</v>
      </c>
      <c r="F6013">
        <f t="shared" ca="1" si="465"/>
        <v>6</v>
      </c>
      <c r="G6013" t="str" cm="1">
        <f t="array" aca="1" ref="G6013" ca="1">INDEX(Reel3,Spins[[#This Row],[Stop3]])</f>
        <v>🍒</v>
      </c>
      <c r="H6013" t="b">
        <f ca="1">AND(Spins[[#This Row],[Sym1]]=Spins[[#This Row],[Sym2]],Spins[[#This Row],[Sym2]]=Spins[[#This Row],[Sym3]])</f>
        <v>0</v>
      </c>
      <c r="I6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13">
        <f t="shared" si="466"/>
        <v>1</v>
      </c>
      <c r="K6013">
        <f ca="1">Spins[[#This Row],[Mult]]*Spins[[#This Row],[Bet]]</f>
        <v>0</v>
      </c>
      <c r="L6013">
        <f ca="1">Spins[[#This Row],[Payout]]-Spins[[#This Row],[Bet]]</f>
        <v>-1</v>
      </c>
    </row>
    <row r="6014" spans="1:12" x14ac:dyDescent="0.3">
      <c r="A6014">
        <f t="shared" si="462"/>
        <v>6013</v>
      </c>
      <c r="B6014">
        <f t="shared" ca="1" si="463"/>
        <v>24</v>
      </c>
      <c r="C6014" t="str" cm="1">
        <f t="array" aca="1" ref="C6014" ca="1">INDEX(Reel1,Spins[[#This Row],[Stop1]])</f>
        <v>🍇</v>
      </c>
      <c r="D6014">
        <f t="shared" ca="1" si="464"/>
        <v>17</v>
      </c>
      <c r="E6014" t="str" cm="1">
        <f t="array" aca="1" ref="E6014" ca="1">INDEX(Reel2,Spins[[#This Row],[Stop2]])</f>
        <v>🍒</v>
      </c>
      <c r="F6014">
        <f t="shared" ca="1" si="465"/>
        <v>1</v>
      </c>
      <c r="G6014" t="str" cm="1">
        <f t="array" aca="1" ref="G6014" ca="1">INDEX(Reel3,Spins[[#This Row],[Stop3]])</f>
        <v>🍋</v>
      </c>
      <c r="H6014" t="b">
        <f ca="1">AND(Spins[[#This Row],[Sym1]]=Spins[[#This Row],[Sym2]],Spins[[#This Row],[Sym2]]=Spins[[#This Row],[Sym3]])</f>
        <v>0</v>
      </c>
      <c r="I6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14">
        <f t="shared" si="466"/>
        <v>1</v>
      </c>
      <c r="K6014">
        <f ca="1">Spins[[#This Row],[Mult]]*Spins[[#This Row],[Bet]]</f>
        <v>0</v>
      </c>
      <c r="L6014">
        <f ca="1">Spins[[#This Row],[Payout]]-Spins[[#This Row],[Bet]]</f>
        <v>-1</v>
      </c>
    </row>
    <row r="6015" spans="1:12" x14ac:dyDescent="0.3">
      <c r="A6015">
        <f t="shared" si="462"/>
        <v>6014</v>
      </c>
      <c r="B6015">
        <f t="shared" ca="1" si="463"/>
        <v>11</v>
      </c>
      <c r="C6015" t="str" cm="1">
        <f t="array" aca="1" ref="C6015" ca="1">INDEX(Reel1,Spins[[#This Row],[Stop1]])</f>
        <v>🍋</v>
      </c>
      <c r="D6015">
        <f t="shared" ca="1" si="464"/>
        <v>25</v>
      </c>
      <c r="E6015" t="str" cm="1">
        <f t="array" aca="1" ref="E6015" ca="1">INDEX(Reel2,Spins[[#This Row],[Stop2]])</f>
        <v>🔔</v>
      </c>
      <c r="F6015">
        <f t="shared" ca="1" si="465"/>
        <v>12</v>
      </c>
      <c r="G6015" t="str" cm="1">
        <f t="array" aca="1" ref="G6015" ca="1">INDEX(Reel3,Spins[[#This Row],[Stop3]])</f>
        <v>🍒</v>
      </c>
      <c r="H6015" t="b">
        <f ca="1">AND(Spins[[#This Row],[Sym1]]=Spins[[#This Row],[Sym2]],Spins[[#This Row],[Sym2]]=Spins[[#This Row],[Sym3]])</f>
        <v>0</v>
      </c>
      <c r="I6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15">
        <f t="shared" si="466"/>
        <v>1</v>
      </c>
      <c r="K6015">
        <f ca="1">Spins[[#This Row],[Mult]]*Spins[[#This Row],[Bet]]</f>
        <v>0</v>
      </c>
      <c r="L6015">
        <f ca="1">Spins[[#This Row],[Payout]]-Spins[[#This Row],[Bet]]</f>
        <v>-1</v>
      </c>
    </row>
    <row r="6016" spans="1:12" x14ac:dyDescent="0.3">
      <c r="A6016">
        <f t="shared" si="462"/>
        <v>6015</v>
      </c>
      <c r="B6016">
        <f t="shared" ca="1" si="463"/>
        <v>18</v>
      </c>
      <c r="C6016" t="str" cm="1">
        <f t="array" aca="1" ref="C6016" ca="1">INDEX(Reel1,Spins[[#This Row],[Stop1]])</f>
        <v>🍒</v>
      </c>
      <c r="D6016">
        <f t="shared" ca="1" si="464"/>
        <v>24</v>
      </c>
      <c r="E6016" t="str" cm="1">
        <f t="array" aca="1" ref="E6016" ca="1">INDEX(Reel2,Spins[[#This Row],[Stop2]])</f>
        <v>🍇</v>
      </c>
      <c r="F6016">
        <f t="shared" ca="1" si="465"/>
        <v>14</v>
      </c>
      <c r="G6016" t="str" cm="1">
        <f t="array" aca="1" ref="G6016" ca="1">INDEX(Reel3,Spins[[#This Row],[Stop3]])</f>
        <v>🍇</v>
      </c>
      <c r="H6016" t="b">
        <f ca="1">AND(Spins[[#This Row],[Sym1]]=Spins[[#This Row],[Sym2]],Spins[[#This Row],[Sym2]]=Spins[[#This Row],[Sym3]])</f>
        <v>0</v>
      </c>
      <c r="I6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16">
        <f t="shared" si="466"/>
        <v>1</v>
      </c>
      <c r="K6016">
        <f ca="1">Spins[[#This Row],[Mult]]*Spins[[#This Row],[Bet]]</f>
        <v>0</v>
      </c>
      <c r="L6016">
        <f ca="1">Spins[[#This Row],[Payout]]-Spins[[#This Row],[Bet]]</f>
        <v>-1</v>
      </c>
    </row>
    <row r="6017" spans="1:12" x14ac:dyDescent="0.3">
      <c r="A6017">
        <f t="shared" si="462"/>
        <v>6016</v>
      </c>
      <c r="B6017">
        <f t="shared" ca="1" si="463"/>
        <v>23</v>
      </c>
      <c r="C6017" t="str" cm="1">
        <f t="array" aca="1" ref="C6017" ca="1">INDEX(Reel1,Spins[[#This Row],[Stop1]])</f>
        <v>🍇</v>
      </c>
      <c r="D6017">
        <f t="shared" ca="1" si="464"/>
        <v>13</v>
      </c>
      <c r="E6017" t="str" cm="1">
        <f t="array" aca="1" ref="E6017" ca="1">INDEX(Reel2,Spins[[#This Row],[Stop2]])</f>
        <v>🍋</v>
      </c>
      <c r="F6017">
        <f t="shared" ca="1" si="465"/>
        <v>5</v>
      </c>
      <c r="G6017" t="str" cm="1">
        <f t="array" aca="1" ref="G6017" ca="1">INDEX(Reel3,Spins[[#This Row],[Stop3]])</f>
        <v>🍋</v>
      </c>
      <c r="H6017" t="b">
        <f ca="1">AND(Spins[[#This Row],[Sym1]]=Spins[[#This Row],[Sym2]],Spins[[#This Row],[Sym2]]=Spins[[#This Row],[Sym3]])</f>
        <v>0</v>
      </c>
      <c r="I6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17">
        <f t="shared" si="466"/>
        <v>1</v>
      </c>
      <c r="K6017">
        <f ca="1">Spins[[#This Row],[Mult]]*Spins[[#This Row],[Bet]]</f>
        <v>0</v>
      </c>
      <c r="L6017">
        <f ca="1">Spins[[#This Row],[Payout]]-Spins[[#This Row],[Bet]]</f>
        <v>-1</v>
      </c>
    </row>
    <row r="6018" spans="1:12" x14ac:dyDescent="0.3">
      <c r="A6018">
        <f t="shared" ref="A6018:A6081" si="467">ROW()-1</f>
        <v>6017</v>
      </c>
      <c r="B6018">
        <f t="shared" ref="B6018:B6081" ca="1" si="468">RANDBETWEEN(1,ROWS(Reel1))</f>
        <v>14</v>
      </c>
      <c r="C6018" t="str" cm="1">
        <f t="array" aca="1" ref="C6018" ca="1">INDEX(Reel1,Spins[[#This Row],[Stop1]])</f>
        <v>🍋</v>
      </c>
      <c r="D6018">
        <f t="shared" ref="D6018:D6081" ca="1" si="469">RANDBETWEEN(1,ROWS(Reel2))</f>
        <v>2</v>
      </c>
      <c r="E6018" t="str" cm="1">
        <f t="array" aca="1" ref="E6018" ca="1">INDEX(Reel2,Spins[[#This Row],[Stop2]])</f>
        <v>🍋</v>
      </c>
      <c r="F6018">
        <f t="shared" ref="F6018:F6081" ca="1" si="470">RANDBETWEEN(1,ROWS(Reel3))</f>
        <v>3</v>
      </c>
      <c r="G6018" t="str" cm="1">
        <f t="array" aca="1" ref="G6018" ca="1">INDEX(Reel3,Spins[[#This Row],[Stop3]])</f>
        <v>🍋</v>
      </c>
      <c r="H6018" t="b">
        <f ca="1">AND(Spins[[#This Row],[Sym1]]=Spins[[#This Row],[Sym2]],Spins[[#This Row],[Sym2]]=Spins[[#This Row],[Sym3]])</f>
        <v>1</v>
      </c>
      <c r="I6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018">
        <f t="shared" ref="J6018:J6081" si="471">Bet</f>
        <v>1</v>
      </c>
      <c r="K6018">
        <f ca="1">Spins[[#This Row],[Mult]]*Spins[[#This Row],[Bet]]</f>
        <v>14</v>
      </c>
      <c r="L6018">
        <f ca="1">Spins[[#This Row],[Payout]]-Spins[[#This Row],[Bet]]</f>
        <v>13</v>
      </c>
    </row>
    <row r="6019" spans="1:12" x14ac:dyDescent="0.3">
      <c r="A6019">
        <f t="shared" si="467"/>
        <v>6018</v>
      </c>
      <c r="B6019">
        <f t="shared" ca="1" si="468"/>
        <v>10</v>
      </c>
      <c r="C6019" t="str" cm="1">
        <f t="array" aca="1" ref="C6019" ca="1">INDEX(Reel1,Spins[[#This Row],[Stop1]])</f>
        <v>🍋</v>
      </c>
      <c r="D6019">
        <f t="shared" ca="1" si="469"/>
        <v>10</v>
      </c>
      <c r="E6019" t="str" cm="1">
        <f t="array" aca="1" ref="E6019" ca="1">INDEX(Reel2,Spins[[#This Row],[Stop2]])</f>
        <v>🍋</v>
      </c>
      <c r="F6019">
        <f t="shared" ca="1" si="470"/>
        <v>8</v>
      </c>
      <c r="G6019" t="str" cm="1">
        <f t="array" aca="1" ref="G6019" ca="1">INDEX(Reel3,Spins[[#This Row],[Stop3]])</f>
        <v>🍒</v>
      </c>
      <c r="H6019" t="b">
        <f ca="1">AND(Spins[[#This Row],[Sym1]]=Spins[[#This Row],[Sym2]],Spins[[#This Row],[Sym2]]=Spins[[#This Row],[Sym3]])</f>
        <v>0</v>
      </c>
      <c r="I6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19">
        <f t="shared" si="471"/>
        <v>1</v>
      </c>
      <c r="K6019">
        <f ca="1">Spins[[#This Row],[Mult]]*Spins[[#This Row],[Bet]]</f>
        <v>0.6</v>
      </c>
      <c r="L6019">
        <f ca="1">Spins[[#This Row],[Payout]]-Spins[[#This Row],[Bet]]</f>
        <v>-0.4</v>
      </c>
    </row>
    <row r="6020" spans="1:12" x14ac:dyDescent="0.3">
      <c r="A6020">
        <f t="shared" si="467"/>
        <v>6019</v>
      </c>
      <c r="B6020">
        <f t="shared" ca="1" si="468"/>
        <v>28</v>
      </c>
      <c r="C6020" t="str" cm="1">
        <f t="array" aca="1" ref="C6020" ca="1">INDEX(Reel1,Spins[[#This Row],[Stop1]])</f>
        <v>BAR</v>
      </c>
      <c r="D6020">
        <f t="shared" ca="1" si="469"/>
        <v>22</v>
      </c>
      <c r="E6020" t="str" cm="1">
        <f t="array" aca="1" ref="E6020" ca="1">INDEX(Reel2,Spins[[#This Row],[Stop2]])</f>
        <v>🍇</v>
      </c>
      <c r="F6020">
        <f t="shared" ca="1" si="470"/>
        <v>21</v>
      </c>
      <c r="G6020" t="str" cm="1">
        <f t="array" aca="1" ref="G6020" ca="1">INDEX(Reel3,Spins[[#This Row],[Stop3]])</f>
        <v>🔔</v>
      </c>
      <c r="H6020" t="b">
        <f ca="1">AND(Spins[[#This Row],[Sym1]]=Spins[[#This Row],[Sym2]],Spins[[#This Row],[Sym2]]=Spins[[#This Row],[Sym3]])</f>
        <v>0</v>
      </c>
      <c r="I6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0">
        <f t="shared" si="471"/>
        <v>1</v>
      </c>
      <c r="K6020">
        <f ca="1">Spins[[#This Row],[Mult]]*Spins[[#This Row],[Bet]]</f>
        <v>0</v>
      </c>
      <c r="L6020">
        <f ca="1">Spins[[#This Row],[Payout]]-Spins[[#This Row],[Bet]]</f>
        <v>-1</v>
      </c>
    </row>
    <row r="6021" spans="1:12" x14ac:dyDescent="0.3">
      <c r="A6021">
        <f t="shared" si="467"/>
        <v>6020</v>
      </c>
      <c r="B6021">
        <f t="shared" ca="1" si="468"/>
        <v>27</v>
      </c>
      <c r="C6021" t="str" cm="1">
        <f t="array" aca="1" ref="C6021" ca="1">INDEX(Reel1,Spins[[#This Row],[Stop1]])</f>
        <v>BAR</v>
      </c>
      <c r="D6021">
        <f t="shared" ca="1" si="469"/>
        <v>15</v>
      </c>
      <c r="E6021" t="str" cm="1">
        <f t="array" aca="1" ref="E6021" ca="1">INDEX(Reel2,Spins[[#This Row],[Stop2]])</f>
        <v>🍒</v>
      </c>
      <c r="F6021">
        <f t="shared" ca="1" si="470"/>
        <v>28</v>
      </c>
      <c r="G6021" t="str" cm="1">
        <f t="array" aca="1" ref="G6021" ca="1">INDEX(Reel3,Spins[[#This Row],[Stop3]])</f>
        <v>7️⃣</v>
      </c>
      <c r="H6021" t="b">
        <f ca="1">AND(Spins[[#This Row],[Sym1]]=Spins[[#This Row],[Sym2]],Spins[[#This Row],[Sym2]]=Spins[[#This Row],[Sym3]])</f>
        <v>0</v>
      </c>
      <c r="I6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1">
        <f t="shared" si="471"/>
        <v>1</v>
      </c>
      <c r="K6021">
        <f ca="1">Spins[[#This Row],[Mult]]*Spins[[#This Row],[Bet]]</f>
        <v>0</v>
      </c>
      <c r="L6021">
        <f ca="1">Spins[[#This Row],[Payout]]-Spins[[#This Row],[Bet]]</f>
        <v>-1</v>
      </c>
    </row>
    <row r="6022" spans="1:12" x14ac:dyDescent="0.3">
      <c r="A6022">
        <f t="shared" si="467"/>
        <v>6021</v>
      </c>
      <c r="B6022">
        <f t="shared" ca="1" si="468"/>
        <v>28</v>
      </c>
      <c r="C6022" t="str" cm="1">
        <f t="array" aca="1" ref="C6022" ca="1">INDEX(Reel1,Spins[[#This Row],[Stop1]])</f>
        <v>BAR</v>
      </c>
      <c r="D6022">
        <f t="shared" ca="1" si="469"/>
        <v>16</v>
      </c>
      <c r="E6022" t="str" cm="1">
        <f t="array" aca="1" ref="E6022" ca="1">INDEX(Reel2,Spins[[#This Row],[Stop2]])</f>
        <v>🍒</v>
      </c>
      <c r="F6022">
        <f t="shared" ca="1" si="470"/>
        <v>28</v>
      </c>
      <c r="G6022" t="str" cm="1">
        <f t="array" aca="1" ref="G6022" ca="1">INDEX(Reel3,Spins[[#This Row],[Stop3]])</f>
        <v>7️⃣</v>
      </c>
      <c r="H6022" t="b">
        <f ca="1">AND(Spins[[#This Row],[Sym1]]=Spins[[#This Row],[Sym2]],Spins[[#This Row],[Sym2]]=Spins[[#This Row],[Sym3]])</f>
        <v>0</v>
      </c>
      <c r="I6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2">
        <f t="shared" si="471"/>
        <v>1</v>
      </c>
      <c r="K6022">
        <f ca="1">Spins[[#This Row],[Mult]]*Spins[[#This Row],[Bet]]</f>
        <v>0</v>
      </c>
      <c r="L6022">
        <f ca="1">Spins[[#This Row],[Payout]]-Spins[[#This Row],[Bet]]</f>
        <v>-1</v>
      </c>
    </row>
    <row r="6023" spans="1:12" x14ac:dyDescent="0.3">
      <c r="A6023">
        <f t="shared" si="467"/>
        <v>6022</v>
      </c>
      <c r="B6023">
        <f t="shared" ca="1" si="468"/>
        <v>31</v>
      </c>
      <c r="C6023" t="str" cm="1">
        <f t="array" aca="1" ref="C6023" ca="1">INDEX(Reel1,Spins[[#This Row],[Stop1]])</f>
        <v>💎</v>
      </c>
      <c r="D6023">
        <f t="shared" ca="1" si="469"/>
        <v>23</v>
      </c>
      <c r="E6023" t="str" cm="1">
        <f t="array" aca="1" ref="E6023" ca="1">INDEX(Reel2,Spins[[#This Row],[Stop2]])</f>
        <v>🍇</v>
      </c>
      <c r="F6023">
        <f t="shared" ca="1" si="470"/>
        <v>13</v>
      </c>
      <c r="G6023" t="str" cm="1">
        <f t="array" aca="1" ref="G6023" ca="1">INDEX(Reel3,Spins[[#This Row],[Stop3]])</f>
        <v>🍇</v>
      </c>
      <c r="H6023" t="b">
        <f ca="1">AND(Spins[[#This Row],[Sym1]]=Spins[[#This Row],[Sym2]],Spins[[#This Row],[Sym2]]=Spins[[#This Row],[Sym3]])</f>
        <v>0</v>
      </c>
      <c r="I6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3">
        <f t="shared" si="471"/>
        <v>1</v>
      </c>
      <c r="K6023">
        <f ca="1">Spins[[#This Row],[Mult]]*Spins[[#This Row],[Bet]]</f>
        <v>0</v>
      </c>
      <c r="L6023">
        <f ca="1">Spins[[#This Row],[Payout]]-Spins[[#This Row],[Bet]]</f>
        <v>-1</v>
      </c>
    </row>
    <row r="6024" spans="1:12" x14ac:dyDescent="0.3">
      <c r="A6024">
        <f t="shared" si="467"/>
        <v>6023</v>
      </c>
      <c r="B6024">
        <f t="shared" ca="1" si="468"/>
        <v>1</v>
      </c>
      <c r="C6024" t="str" cm="1">
        <f t="array" aca="1" ref="C6024" ca="1">INDEX(Reel1,Spins[[#This Row],[Stop1]])</f>
        <v>🍋</v>
      </c>
      <c r="D6024">
        <f t="shared" ca="1" si="469"/>
        <v>16</v>
      </c>
      <c r="E6024" t="str" cm="1">
        <f t="array" aca="1" ref="E6024" ca="1">INDEX(Reel2,Spins[[#This Row],[Stop2]])</f>
        <v>🍒</v>
      </c>
      <c r="F6024">
        <f t="shared" ca="1" si="470"/>
        <v>1</v>
      </c>
      <c r="G6024" t="str" cm="1">
        <f t="array" aca="1" ref="G6024" ca="1">INDEX(Reel3,Spins[[#This Row],[Stop3]])</f>
        <v>🍋</v>
      </c>
      <c r="H6024" t="b">
        <f ca="1">AND(Spins[[#This Row],[Sym1]]=Spins[[#This Row],[Sym2]],Spins[[#This Row],[Sym2]]=Spins[[#This Row],[Sym3]])</f>
        <v>0</v>
      </c>
      <c r="I6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4">
        <f t="shared" si="471"/>
        <v>1</v>
      </c>
      <c r="K6024">
        <f ca="1">Spins[[#This Row],[Mult]]*Spins[[#This Row],[Bet]]</f>
        <v>0</v>
      </c>
      <c r="L6024">
        <f ca="1">Spins[[#This Row],[Payout]]-Spins[[#This Row],[Bet]]</f>
        <v>-1</v>
      </c>
    </row>
    <row r="6025" spans="1:12" x14ac:dyDescent="0.3">
      <c r="A6025">
        <f t="shared" si="467"/>
        <v>6024</v>
      </c>
      <c r="B6025">
        <f t="shared" ca="1" si="468"/>
        <v>28</v>
      </c>
      <c r="C6025" t="str" cm="1">
        <f t="array" aca="1" ref="C6025" ca="1">INDEX(Reel1,Spins[[#This Row],[Stop1]])</f>
        <v>BAR</v>
      </c>
      <c r="D6025">
        <f t="shared" ca="1" si="469"/>
        <v>7</v>
      </c>
      <c r="E6025" t="str" cm="1">
        <f t="array" aca="1" ref="E6025" ca="1">INDEX(Reel2,Spins[[#This Row],[Stop2]])</f>
        <v>🍋</v>
      </c>
      <c r="F6025">
        <f t="shared" ca="1" si="470"/>
        <v>29</v>
      </c>
      <c r="G6025" t="str" cm="1">
        <f t="array" aca="1" ref="G6025" ca="1">INDEX(Reel3,Spins[[#This Row],[Stop3]])</f>
        <v>7️⃣</v>
      </c>
      <c r="H6025" t="b">
        <f ca="1">AND(Spins[[#This Row],[Sym1]]=Spins[[#This Row],[Sym2]],Spins[[#This Row],[Sym2]]=Spins[[#This Row],[Sym3]])</f>
        <v>0</v>
      </c>
      <c r="I6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5">
        <f t="shared" si="471"/>
        <v>1</v>
      </c>
      <c r="K6025">
        <f ca="1">Spins[[#This Row],[Mult]]*Spins[[#This Row],[Bet]]</f>
        <v>0</v>
      </c>
      <c r="L6025">
        <f ca="1">Spins[[#This Row],[Payout]]-Spins[[#This Row],[Bet]]</f>
        <v>-1</v>
      </c>
    </row>
    <row r="6026" spans="1:12" x14ac:dyDescent="0.3">
      <c r="A6026">
        <f t="shared" si="467"/>
        <v>6025</v>
      </c>
      <c r="B6026">
        <f t="shared" ca="1" si="468"/>
        <v>22</v>
      </c>
      <c r="C6026" t="str" cm="1">
        <f t="array" aca="1" ref="C6026" ca="1">INDEX(Reel1,Spins[[#This Row],[Stop1]])</f>
        <v>🍇</v>
      </c>
      <c r="D6026">
        <f t="shared" ca="1" si="469"/>
        <v>17</v>
      </c>
      <c r="E6026" t="str" cm="1">
        <f t="array" aca="1" ref="E6026" ca="1">INDEX(Reel2,Spins[[#This Row],[Stop2]])</f>
        <v>🍒</v>
      </c>
      <c r="F6026">
        <f t="shared" ca="1" si="470"/>
        <v>11</v>
      </c>
      <c r="G6026" t="str" cm="1">
        <f t="array" aca="1" ref="G6026" ca="1">INDEX(Reel3,Spins[[#This Row],[Stop3]])</f>
        <v>🍒</v>
      </c>
      <c r="H6026" t="b">
        <f ca="1">AND(Spins[[#This Row],[Sym1]]=Spins[[#This Row],[Sym2]],Spins[[#This Row],[Sym2]]=Spins[[#This Row],[Sym3]])</f>
        <v>0</v>
      </c>
      <c r="I6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6">
        <f t="shared" si="471"/>
        <v>1</v>
      </c>
      <c r="K6026">
        <f ca="1">Spins[[#This Row],[Mult]]*Spins[[#This Row],[Bet]]</f>
        <v>0</v>
      </c>
      <c r="L6026">
        <f ca="1">Spins[[#This Row],[Payout]]-Spins[[#This Row],[Bet]]</f>
        <v>-1</v>
      </c>
    </row>
    <row r="6027" spans="1:12" x14ac:dyDescent="0.3">
      <c r="A6027">
        <f t="shared" si="467"/>
        <v>6026</v>
      </c>
      <c r="B6027">
        <f t="shared" ca="1" si="468"/>
        <v>13</v>
      </c>
      <c r="C6027" t="str" cm="1">
        <f t="array" aca="1" ref="C6027" ca="1">INDEX(Reel1,Spins[[#This Row],[Stop1]])</f>
        <v>🍋</v>
      </c>
      <c r="D6027">
        <f t="shared" ca="1" si="469"/>
        <v>10</v>
      </c>
      <c r="E6027" t="str" cm="1">
        <f t="array" aca="1" ref="E6027" ca="1">INDEX(Reel2,Spins[[#This Row],[Stop2]])</f>
        <v>🍋</v>
      </c>
      <c r="F6027">
        <f t="shared" ca="1" si="470"/>
        <v>7</v>
      </c>
      <c r="G6027" t="str" cm="1">
        <f t="array" aca="1" ref="G6027" ca="1">INDEX(Reel3,Spins[[#This Row],[Stop3]])</f>
        <v>🍒</v>
      </c>
      <c r="H6027" t="b">
        <f ca="1">AND(Spins[[#This Row],[Sym1]]=Spins[[#This Row],[Sym2]],Spins[[#This Row],[Sym2]]=Spins[[#This Row],[Sym3]])</f>
        <v>0</v>
      </c>
      <c r="I6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27">
        <f t="shared" si="471"/>
        <v>1</v>
      </c>
      <c r="K6027">
        <f ca="1">Spins[[#This Row],[Mult]]*Spins[[#This Row],[Bet]]</f>
        <v>0.6</v>
      </c>
      <c r="L6027">
        <f ca="1">Spins[[#This Row],[Payout]]-Spins[[#This Row],[Bet]]</f>
        <v>-0.4</v>
      </c>
    </row>
    <row r="6028" spans="1:12" x14ac:dyDescent="0.3">
      <c r="A6028">
        <f t="shared" si="467"/>
        <v>6027</v>
      </c>
      <c r="B6028">
        <f t="shared" ca="1" si="468"/>
        <v>25</v>
      </c>
      <c r="C6028" t="str" cm="1">
        <f t="array" aca="1" ref="C6028" ca="1">INDEX(Reel1,Spins[[#This Row],[Stop1]])</f>
        <v>🔔</v>
      </c>
      <c r="D6028">
        <f t="shared" ca="1" si="469"/>
        <v>6</v>
      </c>
      <c r="E6028" t="str" cm="1">
        <f t="array" aca="1" ref="E6028" ca="1">INDEX(Reel2,Spins[[#This Row],[Stop2]])</f>
        <v>🍋</v>
      </c>
      <c r="F6028">
        <f t="shared" ca="1" si="470"/>
        <v>5</v>
      </c>
      <c r="G6028" t="str" cm="1">
        <f t="array" aca="1" ref="G6028" ca="1">INDEX(Reel3,Spins[[#This Row],[Stop3]])</f>
        <v>🍋</v>
      </c>
      <c r="H6028" t="b">
        <f ca="1">AND(Spins[[#This Row],[Sym1]]=Spins[[#This Row],[Sym2]],Spins[[#This Row],[Sym2]]=Spins[[#This Row],[Sym3]])</f>
        <v>0</v>
      </c>
      <c r="I6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8">
        <f t="shared" si="471"/>
        <v>1</v>
      </c>
      <c r="K6028">
        <f ca="1">Spins[[#This Row],[Mult]]*Spins[[#This Row],[Bet]]</f>
        <v>0</v>
      </c>
      <c r="L6028">
        <f ca="1">Spins[[#This Row],[Payout]]-Spins[[#This Row],[Bet]]</f>
        <v>-1</v>
      </c>
    </row>
    <row r="6029" spans="1:12" x14ac:dyDescent="0.3">
      <c r="A6029">
        <f t="shared" si="467"/>
        <v>6028</v>
      </c>
      <c r="B6029">
        <f t="shared" ca="1" si="468"/>
        <v>27</v>
      </c>
      <c r="C6029" t="str" cm="1">
        <f t="array" aca="1" ref="C6029" ca="1">INDEX(Reel1,Spins[[#This Row],[Stop1]])</f>
        <v>BAR</v>
      </c>
      <c r="D6029">
        <f t="shared" ca="1" si="469"/>
        <v>4</v>
      </c>
      <c r="E6029" t="str" cm="1">
        <f t="array" aca="1" ref="E6029" ca="1">INDEX(Reel2,Spins[[#This Row],[Stop2]])</f>
        <v>🍋</v>
      </c>
      <c r="F6029">
        <f t="shared" ca="1" si="470"/>
        <v>12</v>
      </c>
      <c r="G6029" t="str" cm="1">
        <f t="array" aca="1" ref="G6029" ca="1">INDEX(Reel3,Spins[[#This Row],[Stop3]])</f>
        <v>🍒</v>
      </c>
      <c r="H6029" t="b">
        <f ca="1">AND(Spins[[#This Row],[Sym1]]=Spins[[#This Row],[Sym2]],Spins[[#This Row],[Sym2]]=Spins[[#This Row],[Sym3]])</f>
        <v>0</v>
      </c>
      <c r="I6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29">
        <f t="shared" si="471"/>
        <v>1</v>
      </c>
      <c r="K6029">
        <f ca="1">Spins[[#This Row],[Mult]]*Spins[[#This Row],[Bet]]</f>
        <v>0</v>
      </c>
      <c r="L6029">
        <f ca="1">Spins[[#This Row],[Payout]]-Spins[[#This Row],[Bet]]</f>
        <v>-1</v>
      </c>
    </row>
    <row r="6030" spans="1:12" x14ac:dyDescent="0.3">
      <c r="A6030">
        <f t="shared" si="467"/>
        <v>6029</v>
      </c>
      <c r="B6030">
        <f t="shared" ca="1" si="468"/>
        <v>16</v>
      </c>
      <c r="C6030" t="str" cm="1">
        <f t="array" aca="1" ref="C6030" ca="1">INDEX(Reel1,Spins[[#This Row],[Stop1]])</f>
        <v>🍒</v>
      </c>
      <c r="D6030">
        <f t="shared" ca="1" si="469"/>
        <v>21</v>
      </c>
      <c r="E6030" t="str" cm="1">
        <f t="array" aca="1" ref="E6030" ca="1">INDEX(Reel2,Spins[[#This Row],[Stop2]])</f>
        <v>🍒</v>
      </c>
      <c r="F6030">
        <f t="shared" ca="1" si="470"/>
        <v>11</v>
      </c>
      <c r="G6030" t="str" cm="1">
        <f t="array" aca="1" ref="G6030" ca="1">INDEX(Reel3,Spins[[#This Row],[Stop3]])</f>
        <v>🍒</v>
      </c>
      <c r="H6030" t="b">
        <f ca="1">AND(Spins[[#This Row],[Sym1]]=Spins[[#This Row],[Sym2]],Spins[[#This Row],[Sym2]]=Spins[[#This Row],[Sym3]])</f>
        <v>1</v>
      </c>
      <c r="I6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030">
        <f t="shared" si="471"/>
        <v>1</v>
      </c>
      <c r="K6030">
        <f ca="1">Spins[[#This Row],[Mult]]*Spins[[#This Row],[Bet]]</f>
        <v>16</v>
      </c>
      <c r="L6030">
        <f ca="1">Spins[[#This Row],[Payout]]-Spins[[#This Row],[Bet]]</f>
        <v>15</v>
      </c>
    </row>
    <row r="6031" spans="1:12" x14ac:dyDescent="0.3">
      <c r="A6031">
        <f t="shared" si="467"/>
        <v>6030</v>
      </c>
      <c r="B6031">
        <f t="shared" ca="1" si="468"/>
        <v>2</v>
      </c>
      <c r="C6031" t="str" cm="1">
        <f t="array" aca="1" ref="C6031" ca="1">INDEX(Reel1,Spins[[#This Row],[Stop1]])</f>
        <v>🍋</v>
      </c>
      <c r="D6031">
        <f t="shared" ca="1" si="469"/>
        <v>3</v>
      </c>
      <c r="E6031" t="str" cm="1">
        <f t="array" aca="1" ref="E6031" ca="1">INDEX(Reel2,Spins[[#This Row],[Stop2]])</f>
        <v>🍋</v>
      </c>
      <c r="F6031">
        <f t="shared" ca="1" si="470"/>
        <v>31</v>
      </c>
      <c r="G6031" t="str" cm="1">
        <f t="array" aca="1" ref="G6031" ca="1">INDEX(Reel3,Spins[[#This Row],[Stop3]])</f>
        <v>💎</v>
      </c>
      <c r="H6031" t="b">
        <f ca="1">AND(Spins[[#This Row],[Sym1]]=Spins[[#This Row],[Sym2]],Spins[[#This Row],[Sym2]]=Spins[[#This Row],[Sym3]])</f>
        <v>0</v>
      </c>
      <c r="I6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31">
        <f t="shared" si="471"/>
        <v>1</v>
      </c>
      <c r="K6031">
        <f ca="1">Spins[[#This Row],[Mult]]*Spins[[#This Row],[Bet]]</f>
        <v>0.6</v>
      </c>
      <c r="L6031">
        <f ca="1">Spins[[#This Row],[Payout]]-Spins[[#This Row],[Bet]]</f>
        <v>-0.4</v>
      </c>
    </row>
    <row r="6032" spans="1:12" x14ac:dyDescent="0.3">
      <c r="A6032">
        <f t="shared" si="467"/>
        <v>6031</v>
      </c>
      <c r="B6032">
        <f t="shared" ca="1" si="468"/>
        <v>25</v>
      </c>
      <c r="C6032" t="str" cm="1">
        <f t="array" aca="1" ref="C6032" ca="1">INDEX(Reel1,Spins[[#This Row],[Stop1]])</f>
        <v>🔔</v>
      </c>
      <c r="D6032">
        <f t="shared" ca="1" si="469"/>
        <v>14</v>
      </c>
      <c r="E6032" t="str" cm="1">
        <f t="array" aca="1" ref="E6032" ca="1">INDEX(Reel2,Spins[[#This Row],[Stop2]])</f>
        <v>🍋</v>
      </c>
      <c r="F6032">
        <f t="shared" ca="1" si="470"/>
        <v>26</v>
      </c>
      <c r="G6032" t="str" cm="1">
        <f t="array" aca="1" ref="G6032" ca="1">INDEX(Reel3,Spins[[#This Row],[Stop3]])</f>
        <v>BAR</v>
      </c>
      <c r="H6032" t="b">
        <f ca="1">AND(Spins[[#This Row],[Sym1]]=Spins[[#This Row],[Sym2]],Spins[[#This Row],[Sym2]]=Spins[[#This Row],[Sym3]])</f>
        <v>0</v>
      </c>
      <c r="I6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32">
        <f t="shared" si="471"/>
        <v>1</v>
      </c>
      <c r="K6032">
        <f ca="1">Spins[[#This Row],[Mult]]*Spins[[#This Row],[Bet]]</f>
        <v>0</v>
      </c>
      <c r="L6032">
        <f ca="1">Spins[[#This Row],[Payout]]-Spins[[#This Row],[Bet]]</f>
        <v>-1</v>
      </c>
    </row>
    <row r="6033" spans="1:12" x14ac:dyDescent="0.3">
      <c r="A6033">
        <f t="shared" si="467"/>
        <v>6032</v>
      </c>
      <c r="B6033">
        <f t="shared" ca="1" si="468"/>
        <v>12</v>
      </c>
      <c r="C6033" t="str" cm="1">
        <f t="array" aca="1" ref="C6033" ca="1">INDEX(Reel1,Spins[[#This Row],[Stop1]])</f>
        <v>🍋</v>
      </c>
      <c r="D6033">
        <f t="shared" ca="1" si="469"/>
        <v>12</v>
      </c>
      <c r="E6033" t="str" cm="1">
        <f t="array" aca="1" ref="E6033" ca="1">INDEX(Reel2,Spins[[#This Row],[Stop2]])</f>
        <v>🍋</v>
      </c>
      <c r="F6033">
        <f t="shared" ca="1" si="470"/>
        <v>1</v>
      </c>
      <c r="G6033" t="str" cm="1">
        <f t="array" aca="1" ref="G6033" ca="1">INDEX(Reel3,Spins[[#This Row],[Stop3]])</f>
        <v>🍋</v>
      </c>
      <c r="H6033" t="b">
        <f ca="1">AND(Spins[[#This Row],[Sym1]]=Spins[[#This Row],[Sym2]],Spins[[#This Row],[Sym2]]=Spins[[#This Row],[Sym3]])</f>
        <v>1</v>
      </c>
      <c r="I6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033">
        <f t="shared" si="471"/>
        <v>1</v>
      </c>
      <c r="K6033">
        <f ca="1">Spins[[#This Row],[Mult]]*Spins[[#This Row],[Bet]]</f>
        <v>14</v>
      </c>
      <c r="L6033">
        <f ca="1">Spins[[#This Row],[Payout]]-Spins[[#This Row],[Bet]]</f>
        <v>13</v>
      </c>
    </row>
    <row r="6034" spans="1:12" x14ac:dyDescent="0.3">
      <c r="A6034">
        <f t="shared" si="467"/>
        <v>6033</v>
      </c>
      <c r="B6034">
        <f t="shared" ca="1" si="468"/>
        <v>18</v>
      </c>
      <c r="C6034" t="str" cm="1">
        <f t="array" aca="1" ref="C6034" ca="1">INDEX(Reel1,Spins[[#This Row],[Stop1]])</f>
        <v>🍒</v>
      </c>
      <c r="D6034">
        <f t="shared" ca="1" si="469"/>
        <v>12</v>
      </c>
      <c r="E6034" t="str" cm="1">
        <f t="array" aca="1" ref="E6034" ca="1">INDEX(Reel2,Spins[[#This Row],[Stop2]])</f>
        <v>🍋</v>
      </c>
      <c r="F6034">
        <f t="shared" ca="1" si="470"/>
        <v>19</v>
      </c>
      <c r="G6034" t="str" cm="1">
        <f t="array" aca="1" ref="G6034" ca="1">INDEX(Reel3,Spins[[#This Row],[Stop3]])</f>
        <v>🔔</v>
      </c>
      <c r="H6034" t="b">
        <f ca="1">AND(Spins[[#This Row],[Sym1]]=Spins[[#This Row],[Sym2]],Spins[[#This Row],[Sym2]]=Spins[[#This Row],[Sym3]])</f>
        <v>0</v>
      </c>
      <c r="I6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34">
        <f t="shared" si="471"/>
        <v>1</v>
      </c>
      <c r="K6034">
        <f ca="1">Spins[[#This Row],[Mult]]*Spins[[#This Row],[Bet]]</f>
        <v>0</v>
      </c>
      <c r="L6034">
        <f ca="1">Spins[[#This Row],[Payout]]-Spins[[#This Row],[Bet]]</f>
        <v>-1</v>
      </c>
    </row>
    <row r="6035" spans="1:12" x14ac:dyDescent="0.3">
      <c r="A6035">
        <f t="shared" si="467"/>
        <v>6034</v>
      </c>
      <c r="B6035">
        <f t="shared" ca="1" si="468"/>
        <v>23</v>
      </c>
      <c r="C6035" t="str" cm="1">
        <f t="array" aca="1" ref="C6035" ca="1">INDEX(Reel1,Spins[[#This Row],[Stop1]])</f>
        <v>🍇</v>
      </c>
      <c r="D6035">
        <f t="shared" ca="1" si="469"/>
        <v>28</v>
      </c>
      <c r="E6035" t="str" cm="1">
        <f t="array" aca="1" ref="E6035" ca="1">INDEX(Reel2,Spins[[#This Row],[Stop2]])</f>
        <v>BAR</v>
      </c>
      <c r="F6035">
        <f t="shared" ca="1" si="470"/>
        <v>3</v>
      </c>
      <c r="G6035" t="str" cm="1">
        <f t="array" aca="1" ref="G6035" ca="1">INDEX(Reel3,Spins[[#This Row],[Stop3]])</f>
        <v>🍋</v>
      </c>
      <c r="H6035" t="b">
        <f ca="1">AND(Spins[[#This Row],[Sym1]]=Spins[[#This Row],[Sym2]],Spins[[#This Row],[Sym2]]=Spins[[#This Row],[Sym3]])</f>
        <v>0</v>
      </c>
      <c r="I6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35">
        <f t="shared" si="471"/>
        <v>1</v>
      </c>
      <c r="K6035">
        <f ca="1">Spins[[#This Row],[Mult]]*Spins[[#This Row],[Bet]]</f>
        <v>0</v>
      </c>
      <c r="L6035">
        <f ca="1">Spins[[#This Row],[Payout]]-Spins[[#This Row],[Bet]]</f>
        <v>-1</v>
      </c>
    </row>
    <row r="6036" spans="1:12" x14ac:dyDescent="0.3">
      <c r="A6036">
        <f t="shared" si="467"/>
        <v>6035</v>
      </c>
      <c r="B6036">
        <f t="shared" ca="1" si="468"/>
        <v>6</v>
      </c>
      <c r="C6036" t="str" cm="1">
        <f t="array" aca="1" ref="C6036" ca="1">INDEX(Reel1,Spins[[#This Row],[Stop1]])</f>
        <v>🍋</v>
      </c>
      <c r="D6036">
        <f t="shared" ca="1" si="469"/>
        <v>22</v>
      </c>
      <c r="E6036" t="str" cm="1">
        <f t="array" aca="1" ref="E6036" ca="1">INDEX(Reel2,Spins[[#This Row],[Stop2]])</f>
        <v>🍇</v>
      </c>
      <c r="F6036">
        <f t="shared" ca="1" si="470"/>
        <v>18</v>
      </c>
      <c r="G6036" t="str" cm="1">
        <f t="array" aca="1" ref="G6036" ca="1">INDEX(Reel3,Spins[[#This Row],[Stop3]])</f>
        <v>🔔</v>
      </c>
      <c r="H6036" t="b">
        <f ca="1">AND(Spins[[#This Row],[Sym1]]=Spins[[#This Row],[Sym2]],Spins[[#This Row],[Sym2]]=Spins[[#This Row],[Sym3]])</f>
        <v>0</v>
      </c>
      <c r="I6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36">
        <f t="shared" si="471"/>
        <v>1</v>
      </c>
      <c r="K6036">
        <f ca="1">Spins[[#This Row],[Mult]]*Spins[[#This Row],[Bet]]</f>
        <v>0</v>
      </c>
      <c r="L6036">
        <f ca="1">Spins[[#This Row],[Payout]]-Spins[[#This Row],[Bet]]</f>
        <v>-1</v>
      </c>
    </row>
    <row r="6037" spans="1:12" x14ac:dyDescent="0.3">
      <c r="A6037">
        <f t="shared" si="467"/>
        <v>6036</v>
      </c>
      <c r="B6037">
        <f t="shared" ca="1" si="468"/>
        <v>29</v>
      </c>
      <c r="C6037" t="str" cm="1">
        <f t="array" aca="1" ref="C6037" ca="1">INDEX(Reel1,Spins[[#This Row],[Stop1]])</f>
        <v>7️⃣</v>
      </c>
      <c r="D6037">
        <f t="shared" ca="1" si="469"/>
        <v>23</v>
      </c>
      <c r="E6037" t="str" cm="1">
        <f t="array" aca="1" ref="E6037" ca="1">INDEX(Reel2,Spins[[#This Row],[Stop2]])</f>
        <v>🍇</v>
      </c>
      <c r="F6037">
        <f t="shared" ca="1" si="470"/>
        <v>31</v>
      </c>
      <c r="G6037" t="str" cm="1">
        <f t="array" aca="1" ref="G6037" ca="1">INDEX(Reel3,Spins[[#This Row],[Stop3]])</f>
        <v>💎</v>
      </c>
      <c r="H6037" t="b">
        <f ca="1">AND(Spins[[#This Row],[Sym1]]=Spins[[#This Row],[Sym2]],Spins[[#This Row],[Sym2]]=Spins[[#This Row],[Sym3]])</f>
        <v>0</v>
      </c>
      <c r="I6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37">
        <f t="shared" si="471"/>
        <v>1</v>
      </c>
      <c r="K6037">
        <f ca="1">Spins[[#This Row],[Mult]]*Spins[[#This Row],[Bet]]</f>
        <v>0</v>
      </c>
      <c r="L6037">
        <f ca="1">Spins[[#This Row],[Payout]]-Spins[[#This Row],[Bet]]</f>
        <v>-1</v>
      </c>
    </row>
    <row r="6038" spans="1:12" x14ac:dyDescent="0.3">
      <c r="A6038">
        <f t="shared" si="467"/>
        <v>6037</v>
      </c>
      <c r="B6038">
        <f t="shared" ca="1" si="468"/>
        <v>30</v>
      </c>
      <c r="C6038" t="str" cm="1">
        <f t="array" aca="1" ref="C6038" ca="1">INDEX(Reel1,Spins[[#This Row],[Stop1]])</f>
        <v>7️⃣</v>
      </c>
      <c r="D6038">
        <f t="shared" ca="1" si="469"/>
        <v>12</v>
      </c>
      <c r="E6038" t="str" cm="1">
        <f t="array" aca="1" ref="E6038" ca="1">INDEX(Reel2,Spins[[#This Row],[Stop2]])</f>
        <v>🍋</v>
      </c>
      <c r="F6038">
        <f t="shared" ca="1" si="470"/>
        <v>21</v>
      </c>
      <c r="G6038" t="str" cm="1">
        <f t="array" aca="1" ref="G6038" ca="1">INDEX(Reel3,Spins[[#This Row],[Stop3]])</f>
        <v>🔔</v>
      </c>
      <c r="H6038" t="b">
        <f ca="1">AND(Spins[[#This Row],[Sym1]]=Spins[[#This Row],[Sym2]],Spins[[#This Row],[Sym2]]=Spins[[#This Row],[Sym3]])</f>
        <v>0</v>
      </c>
      <c r="I6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38">
        <f t="shared" si="471"/>
        <v>1</v>
      </c>
      <c r="K6038">
        <f ca="1">Spins[[#This Row],[Mult]]*Spins[[#This Row],[Bet]]</f>
        <v>0</v>
      </c>
      <c r="L6038">
        <f ca="1">Spins[[#This Row],[Payout]]-Spins[[#This Row],[Bet]]</f>
        <v>-1</v>
      </c>
    </row>
    <row r="6039" spans="1:12" x14ac:dyDescent="0.3">
      <c r="A6039">
        <f t="shared" si="467"/>
        <v>6038</v>
      </c>
      <c r="B6039">
        <f t="shared" ca="1" si="468"/>
        <v>31</v>
      </c>
      <c r="C6039" t="str" cm="1">
        <f t="array" aca="1" ref="C6039" ca="1">INDEX(Reel1,Spins[[#This Row],[Stop1]])</f>
        <v>💎</v>
      </c>
      <c r="D6039">
        <f t="shared" ca="1" si="469"/>
        <v>11</v>
      </c>
      <c r="E6039" t="str" cm="1">
        <f t="array" aca="1" ref="E6039" ca="1">INDEX(Reel2,Spins[[#This Row],[Stop2]])</f>
        <v>🍋</v>
      </c>
      <c r="F6039">
        <f t="shared" ca="1" si="470"/>
        <v>21</v>
      </c>
      <c r="G6039" t="str" cm="1">
        <f t="array" aca="1" ref="G6039" ca="1">INDEX(Reel3,Spins[[#This Row],[Stop3]])</f>
        <v>🔔</v>
      </c>
      <c r="H6039" t="b">
        <f ca="1">AND(Spins[[#This Row],[Sym1]]=Spins[[#This Row],[Sym2]],Spins[[#This Row],[Sym2]]=Spins[[#This Row],[Sym3]])</f>
        <v>0</v>
      </c>
      <c r="I6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39">
        <f t="shared" si="471"/>
        <v>1</v>
      </c>
      <c r="K6039">
        <f ca="1">Spins[[#This Row],[Mult]]*Spins[[#This Row],[Bet]]</f>
        <v>0</v>
      </c>
      <c r="L6039">
        <f ca="1">Spins[[#This Row],[Payout]]-Spins[[#This Row],[Bet]]</f>
        <v>-1</v>
      </c>
    </row>
    <row r="6040" spans="1:12" x14ac:dyDescent="0.3">
      <c r="A6040">
        <f t="shared" si="467"/>
        <v>6039</v>
      </c>
      <c r="B6040">
        <f t="shared" ca="1" si="468"/>
        <v>31</v>
      </c>
      <c r="C6040" t="str" cm="1">
        <f t="array" aca="1" ref="C6040" ca="1">INDEX(Reel1,Spins[[#This Row],[Stop1]])</f>
        <v>💎</v>
      </c>
      <c r="D6040">
        <f t="shared" ca="1" si="469"/>
        <v>7</v>
      </c>
      <c r="E6040" t="str" cm="1">
        <f t="array" aca="1" ref="E6040" ca="1">INDEX(Reel2,Spins[[#This Row],[Stop2]])</f>
        <v>🍋</v>
      </c>
      <c r="F6040">
        <f t="shared" ca="1" si="470"/>
        <v>7</v>
      </c>
      <c r="G6040" t="str" cm="1">
        <f t="array" aca="1" ref="G6040" ca="1">INDEX(Reel3,Spins[[#This Row],[Stop3]])</f>
        <v>🍒</v>
      </c>
      <c r="H6040" t="b">
        <f ca="1">AND(Spins[[#This Row],[Sym1]]=Spins[[#This Row],[Sym2]],Spins[[#This Row],[Sym2]]=Spins[[#This Row],[Sym3]])</f>
        <v>0</v>
      </c>
      <c r="I6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0">
        <f t="shared" si="471"/>
        <v>1</v>
      </c>
      <c r="K6040">
        <f ca="1">Spins[[#This Row],[Mult]]*Spins[[#This Row],[Bet]]</f>
        <v>0</v>
      </c>
      <c r="L6040">
        <f ca="1">Spins[[#This Row],[Payout]]-Spins[[#This Row],[Bet]]</f>
        <v>-1</v>
      </c>
    </row>
    <row r="6041" spans="1:12" x14ac:dyDescent="0.3">
      <c r="A6041">
        <f t="shared" si="467"/>
        <v>6040</v>
      </c>
      <c r="B6041">
        <f t="shared" ca="1" si="468"/>
        <v>28</v>
      </c>
      <c r="C6041" t="str" cm="1">
        <f t="array" aca="1" ref="C6041" ca="1">INDEX(Reel1,Spins[[#This Row],[Stop1]])</f>
        <v>BAR</v>
      </c>
      <c r="D6041">
        <f t="shared" ca="1" si="469"/>
        <v>28</v>
      </c>
      <c r="E6041" t="str" cm="1">
        <f t="array" aca="1" ref="E6041" ca="1">INDEX(Reel2,Spins[[#This Row],[Stop2]])</f>
        <v>BAR</v>
      </c>
      <c r="F6041">
        <f t="shared" ca="1" si="470"/>
        <v>14</v>
      </c>
      <c r="G6041" t="str" cm="1">
        <f t="array" aca="1" ref="G6041" ca="1">INDEX(Reel3,Spins[[#This Row],[Stop3]])</f>
        <v>🍇</v>
      </c>
      <c r="H6041" t="b">
        <f ca="1">AND(Spins[[#This Row],[Sym1]]=Spins[[#This Row],[Sym2]],Spins[[#This Row],[Sym2]]=Spins[[#This Row],[Sym3]])</f>
        <v>0</v>
      </c>
      <c r="I6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6041">
        <f t="shared" si="471"/>
        <v>1</v>
      </c>
      <c r="K6041">
        <f ca="1">Spins[[#This Row],[Mult]]*Spins[[#This Row],[Bet]]</f>
        <v>3</v>
      </c>
      <c r="L6041">
        <f ca="1">Spins[[#This Row],[Payout]]-Spins[[#This Row],[Bet]]</f>
        <v>2</v>
      </c>
    </row>
    <row r="6042" spans="1:12" x14ac:dyDescent="0.3">
      <c r="A6042">
        <f t="shared" si="467"/>
        <v>6041</v>
      </c>
      <c r="B6042">
        <f t="shared" ca="1" si="468"/>
        <v>16</v>
      </c>
      <c r="C6042" t="str" cm="1">
        <f t="array" aca="1" ref="C6042" ca="1">INDEX(Reel1,Spins[[#This Row],[Stop1]])</f>
        <v>🍒</v>
      </c>
      <c r="D6042">
        <f t="shared" ca="1" si="469"/>
        <v>31</v>
      </c>
      <c r="E6042" t="str" cm="1">
        <f t="array" aca="1" ref="E6042" ca="1">INDEX(Reel2,Spins[[#This Row],[Stop2]])</f>
        <v>💎</v>
      </c>
      <c r="F6042">
        <f t="shared" ca="1" si="470"/>
        <v>22</v>
      </c>
      <c r="G6042" t="str" cm="1">
        <f t="array" aca="1" ref="G6042" ca="1">INDEX(Reel3,Spins[[#This Row],[Stop3]])</f>
        <v>🔔</v>
      </c>
      <c r="H6042" t="b">
        <f ca="1">AND(Spins[[#This Row],[Sym1]]=Spins[[#This Row],[Sym2]],Spins[[#This Row],[Sym2]]=Spins[[#This Row],[Sym3]])</f>
        <v>0</v>
      </c>
      <c r="I6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2">
        <f t="shared" si="471"/>
        <v>1</v>
      </c>
      <c r="K6042">
        <f ca="1">Spins[[#This Row],[Mult]]*Spins[[#This Row],[Bet]]</f>
        <v>0</v>
      </c>
      <c r="L6042">
        <f ca="1">Spins[[#This Row],[Payout]]-Spins[[#This Row],[Bet]]</f>
        <v>-1</v>
      </c>
    </row>
    <row r="6043" spans="1:12" x14ac:dyDescent="0.3">
      <c r="A6043">
        <f t="shared" si="467"/>
        <v>6042</v>
      </c>
      <c r="B6043">
        <f t="shared" ca="1" si="468"/>
        <v>17</v>
      </c>
      <c r="C6043" t="str" cm="1">
        <f t="array" aca="1" ref="C6043" ca="1">INDEX(Reel1,Spins[[#This Row],[Stop1]])</f>
        <v>🍒</v>
      </c>
      <c r="D6043">
        <f t="shared" ca="1" si="469"/>
        <v>4</v>
      </c>
      <c r="E6043" t="str" cm="1">
        <f t="array" aca="1" ref="E6043" ca="1">INDEX(Reel2,Spins[[#This Row],[Stop2]])</f>
        <v>🍋</v>
      </c>
      <c r="F6043">
        <f t="shared" ca="1" si="470"/>
        <v>21</v>
      </c>
      <c r="G6043" t="str" cm="1">
        <f t="array" aca="1" ref="G6043" ca="1">INDEX(Reel3,Spins[[#This Row],[Stop3]])</f>
        <v>🔔</v>
      </c>
      <c r="H6043" t="b">
        <f ca="1">AND(Spins[[#This Row],[Sym1]]=Spins[[#This Row],[Sym2]],Spins[[#This Row],[Sym2]]=Spins[[#This Row],[Sym3]])</f>
        <v>0</v>
      </c>
      <c r="I6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3">
        <f t="shared" si="471"/>
        <v>1</v>
      </c>
      <c r="K6043">
        <f ca="1">Spins[[#This Row],[Mult]]*Spins[[#This Row],[Bet]]</f>
        <v>0</v>
      </c>
      <c r="L6043">
        <f ca="1">Spins[[#This Row],[Payout]]-Spins[[#This Row],[Bet]]</f>
        <v>-1</v>
      </c>
    </row>
    <row r="6044" spans="1:12" x14ac:dyDescent="0.3">
      <c r="A6044">
        <f t="shared" si="467"/>
        <v>6043</v>
      </c>
      <c r="B6044">
        <f t="shared" ca="1" si="468"/>
        <v>18</v>
      </c>
      <c r="C6044" t="str" cm="1">
        <f t="array" aca="1" ref="C6044" ca="1">INDEX(Reel1,Spins[[#This Row],[Stop1]])</f>
        <v>🍒</v>
      </c>
      <c r="D6044">
        <f t="shared" ca="1" si="469"/>
        <v>13</v>
      </c>
      <c r="E6044" t="str" cm="1">
        <f t="array" aca="1" ref="E6044" ca="1">INDEX(Reel2,Spins[[#This Row],[Stop2]])</f>
        <v>🍋</v>
      </c>
      <c r="F6044">
        <f t="shared" ca="1" si="470"/>
        <v>21</v>
      </c>
      <c r="G6044" t="str" cm="1">
        <f t="array" aca="1" ref="G6044" ca="1">INDEX(Reel3,Spins[[#This Row],[Stop3]])</f>
        <v>🔔</v>
      </c>
      <c r="H6044" t="b">
        <f ca="1">AND(Spins[[#This Row],[Sym1]]=Spins[[#This Row],[Sym2]],Spins[[#This Row],[Sym2]]=Spins[[#This Row],[Sym3]])</f>
        <v>0</v>
      </c>
      <c r="I6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4">
        <f t="shared" si="471"/>
        <v>1</v>
      </c>
      <c r="K6044">
        <f ca="1">Spins[[#This Row],[Mult]]*Spins[[#This Row],[Bet]]</f>
        <v>0</v>
      </c>
      <c r="L6044">
        <f ca="1">Spins[[#This Row],[Payout]]-Spins[[#This Row],[Bet]]</f>
        <v>-1</v>
      </c>
    </row>
    <row r="6045" spans="1:12" x14ac:dyDescent="0.3">
      <c r="A6045">
        <f t="shared" si="467"/>
        <v>6044</v>
      </c>
      <c r="B6045">
        <f t="shared" ca="1" si="468"/>
        <v>23</v>
      </c>
      <c r="C6045" t="str" cm="1">
        <f t="array" aca="1" ref="C6045" ca="1">INDEX(Reel1,Spins[[#This Row],[Stop1]])</f>
        <v>🍇</v>
      </c>
      <c r="D6045">
        <f t="shared" ca="1" si="469"/>
        <v>17</v>
      </c>
      <c r="E6045" t="str" cm="1">
        <f t="array" aca="1" ref="E6045" ca="1">INDEX(Reel2,Spins[[#This Row],[Stop2]])</f>
        <v>🍒</v>
      </c>
      <c r="F6045">
        <f t="shared" ca="1" si="470"/>
        <v>8</v>
      </c>
      <c r="G6045" t="str" cm="1">
        <f t="array" aca="1" ref="G6045" ca="1">INDEX(Reel3,Spins[[#This Row],[Stop3]])</f>
        <v>🍒</v>
      </c>
      <c r="H6045" t="b">
        <f ca="1">AND(Spins[[#This Row],[Sym1]]=Spins[[#This Row],[Sym2]],Spins[[#This Row],[Sym2]]=Spins[[#This Row],[Sym3]])</f>
        <v>0</v>
      </c>
      <c r="I6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5">
        <f t="shared" si="471"/>
        <v>1</v>
      </c>
      <c r="K6045">
        <f ca="1">Spins[[#This Row],[Mult]]*Spins[[#This Row],[Bet]]</f>
        <v>0</v>
      </c>
      <c r="L6045">
        <f ca="1">Spins[[#This Row],[Payout]]-Spins[[#This Row],[Bet]]</f>
        <v>-1</v>
      </c>
    </row>
    <row r="6046" spans="1:12" x14ac:dyDescent="0.3">
      <c r="A6046">
        <f t="shared" si="467"/>
        <v>6045</v>
      </c>
      <c r="B6046">
        <f t="shared" ca="1" si="468"/>
        <v>13</v>
      </c>
      <c r="C6046" t="str" cm="1">
        <f t="array" aca="1" ref="C6046" ca="1">INDEX(Reel1,Spins[[#This Row],[Stop1]])</f>
        <v>🍋</v>
      </c>
      <c r="D6046">
        <f t="shared" ca="1" si="469"/>
        <v>31</v>
      </c>
      <c r="E6046" t="str" cm="1">
        <f t="array" aca="1" ref="E6046" ca="1">INDEX(Reel2,Spins[[#This Row],[Stop2]])</f>
        <v>💎</v>
      </c>
      <c r="F6046">
        <f t="shared" ca="1" si="470"/>
        <v>11</v>
      </c>
      <c r="G6046" t="str" cm="1">
        <f t="array" aca="1" ref="G6046" ca="1">INDEX(Reel3,Spins[[#This Row],[Stop3]])</f>
        <v>🍒</v>
      </c>
      <c r="H6046" t="b">
        <f ca="1">AND(Spins[[#This Row],[Sym1]]=Spins[[#This Row],[Sym2]],Spins[[#This Row],[Sym2]]=Spins[[#This Row],[Sym3]])</f>
        <v>0</v>
      </c>
      <c r="I6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6">
        <f t="shared" si="471"/>
        <v>1</v>
      </c>
      <c r="K6046">
        <f ca="1">Spins[[#This Row],[Mult]]*Spins[[#This Row],[Bet]]</f>
        <v>0</v>
      </c>
      <c r="L6046">
        <f ca="1">Spins[[#This Row],[Payout]]-Spins[[#This Row],[Bet]]</f>
        <v>-1</v>
      </c>
    </row>
    <row r="6047" spans="1:12" x14ac:dyDescent="0.3">
      <c r="A6047">
        <f t="shared" si="467"/>
        <v>6046</v>
      </c>
      <c r="B6047">
        <f t="shared" ca="1" si="468"/>
        <v>18</v>
      </c>
      <c r="C6047" t="str" cm="1">
        <f t="array" aca="1" ref="C6047" ca="1">INDEX(Reel1,Spins[[#This Row],[Stop1]])</f>
        <v>🍒</v>
      </c>
      <c r="D6047">
        <f t="shared" ca="1" si="469"/>
        <v>7</v>
      </c>
      <c r="E6047" t="str" cm="1">
        <f t="array" aca="1" ref="E6047" ca="1">INDEX(Reel2,Spins[[#This Row],[Stop2]])</f>
        <v>🍋</v>
      </c>
      <c r="F6047">
        <f t="shared" ca="1" si="470"/>
        <v>26</v>
      </c>
      <c r="G6047" t="str" cm="1">
        <f t="array" aca="1" ref="G6047" ca="1">INDEX(Reel3,Spins[[#This Row],[Stop3]])</f>
        <v>BAR</v>
      </c>
      <c r="H6047" t="b">
        <f ca="1">AND(Spins[[#This Row],[Sym1]]=Spins[[#This Row],[Sym2]],Spins[[#This Row],[Sym2]]=Spins[[#This Row],[Sym3]])</f>
        <v>0</v>
      </c>
      <c r="I6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7">
        <f t="shared" si="471"/>
        <v>1</v>
      </c>
      <c r="K6047">
        <f ca="1">Spins[[#This Row],[Mult]]*Spins[[#This Row],[Bet]]</f>
        <v>0</v>
      </c>
      <c r="L6047">
        <f ca="1">Spins[[#This Row],[Payout]]-Spins[[#This Row],[Bet]]</f>
        <v>-1</v>
      </c>
    </row>
    <row r="6048" spans="1:12" x14ac:dyDescent="0.3">
      <c r="A6048">
        <f t="shared" si="467"/>
        <v>6047</v>
      </c>
      <c r="B6048">
        <f t="shared" ca="1" si="468"/>
        <v>29</v>
      </c>
      <c r="C6048" t="str" cm="1">
        <f t="array" aca="1" ref="C6048" ca="1">INDEX(Reel1,Spins[[#This Row],[Stop1]])</f>
        <v>7️⃣</v>
      </c>
      <c r="D6048">
        <f t="shared" ca="1" si="469"/>
        <v>4</v>
      </c>
      <c r="E6048" t="str" cm="1">
        <f t="array" aca="1" ref="E6048" ca="1">INDEX(Reel2,Spins[[#This Row],[Stop2]])</f>
        <v>🍋</v>
      </c>
      <c r="F6048">
        <f t="shared" ca="1" si="470"/>
        <v>12</v>
      </c>
      <c r="G6048" t="str" cm="1">
        <f t="array" aca="1" ref="G6048" ca="1">INDEX(Reel3,Spins[[#This Row],[Stop3]])</f>
        <v>🍒</v>
      </c>
      <c r="H6048" t="b">
        <f ca="1">AND(Spins[[#This Row],[Sym1]]=Spins[[#This Row],[Sym2]],Spins[[#This Row],[Sym2]]=Spins[[#This Row],[Sym3]])</f>
        <v>0</v>
      </c>
      <c r="I6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8">
        <f t="shared" si="471"/>
        <v>1</v>
      </c>
      <c r="K6048">
        <f ca="1">Spins[[#This Row],[Mult]]*Spins[[#This Row],[Bet]]</f>
        <v>0</v>
      </c>
      <c r="L6048">
        <f ca="1">Spins[[#This Row],[Payout]]-Spins[[#This Row],[Bet]]</f>
        <v>-1</v>
      </c>
    </row>
    <row r="6049" spans="1:12" x14ac:dyDescent="0.3">
      <c r="A6049">
        <f t="shared" si="467"/>
        <v>6048</v>
      </c>
      <c r="B6049">
        <f t="shared" ca="1" si="468"/>
        <v>23</v>
      </c>
      <c r="C6049" t="str" cm="1">
        <f t="array" aca="1" ref="C6049" ca="1">INDEX(Reel1,Spins[[#This Row],[Stop1]])</f>
        <v>🍇</v>
      </c>
      <c r="D6049">
        <f t="shared" ca="1" si="469"/>
        <v>25</v>
      </c>
      <c r="E6049" t="str" cm="1">
        <f t="array" aca="1" ref="E6049" ca="1">INDEX(Reel2,Spins[[#This Row],[Stop2]])</f>
        <v>🔔</v>
      </c>
      <c r="F6049">
        <f t="shared" ca="1" si="470"/>
        <v>1</v>
      </c>
      <c r="G6049" t="str" cm="1">
        <f t="array" aca="1" ref="G6049" ca="1">INDEX(Reel3,Spins[[#This Row],[Stop3]])</f>
        <v>🍋</v>
      </c>
      <c r="H6049" t="b">
        <f ca="1">AND(Spins[[#This Row],[Sym1]]=Spins[[#This Row],[Sym2]],Spins[[#This Row],[Sym2]]=Spins[[#This Row],[Sym3]])</f>
        <v>0</v>
      </c>
      <c r="I6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49">
        <f t="shared" si="471"/>
        <v>1</v>
      </c>
      <c r="K6049">
        <f ca="1">Spins[[#This Row],[Mult]]*Spins[[#This Row],[Bet]]</f>
        <v>0</v>
      </c>
      <c r="L6049">
        <f ca="1">Spins[[#This Row],[Payout]]-Spins[[#This Row],[Bet]]</f>
        <v>-1</v>
      </c>
    </row>
    <row r="6050" spans="1:12" x14ac:dyDescent="0.3">
      <c r="A6050">
        <f t="shared" si="467"/>
        <v>6049</v>
      </c>
      <c r="B6050">
        <f t="shared" ca="1" si="468"/>
        <v>23</v>
      </c>
      <c r="C6050" t="str" cm="1">
        <f t="array" aca="1" ref="C6050" ca="1">INDEX(Reel1,Spins[[#This Row],[Stop1]])</f>
        <v>🍇</v>
      </c>
      <c r="D6050">
        <f t="shared" ca="1" si="469"/>
        <v>8</v>
      </c>
      <c r="E6050" t="str" cm="1">
        <f t="array" aca="1" ref="E6050" ca="1">INDEX(Reel2,Spins[[#This Row],[Stop2]])</f>
        <v>🍋</v>
      </c>
      <c r="F6050">
        <f t="shared" ca="1" si="470"/>
        <v>15</v>
      </c>
      <c r="G6050" t="str" cm="1">
        <f t="array" aca="1" ref="G6050" ca="1">INDEX(Reel3,Spins[[#This Row],[Stop3]])</f>
        <v>🍇</v>
      </c>
      <c r="H6050" t="b">
        <f ca="1">AND(Spins[[#This Row],[Sym1]]=Spins[[#This Row],[Sym2]],Spins[[#This Row],[Sym2]]=Spins[[#This Row],[Sym3]])</f>
        <v>0</v>
      </c>
      <c r="I6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0">
        <f t="shared" si="471"/>
        <v>1</v>
      </c>
      <c r="K6050">
        <f ca="1">Spins[[#This Row],[Mult]]*Spins[[#This Row],[Bet]]</f>
        <v>0</v>
      </c>
      <c r="L6050">
        <f ca="1">Spins[[#This Row],[Payout]]-Spins[[#This Row],[Bet]]</f>
        <v>-1</v>
      </c>
    </row>
    <row r="6051" spans="1:12" x14ac:dyDescent="0.3">
      <c r="A6051">
        <f t="shared" si="467"/>
        <v>6050</v>
      </c>
      <c r="B6051">
        <f t="shared" ca="1" si="468"/>
        <v>3</v>
      </c>
      <c r="C6051" t="str" cm="1">
        <f t="array" aca="1" ref="C6051" ca="1">INDEX(Reel1,Spins[[#This Row],[Stop1]])</f>
        <v>🍋</v>
      </c>
      <c r="D6051">
        <f t="shared" ca="1" si="469"/>
        <v>19</v>
      </c>
      <c r="E6051" t="str" cm="1">
        <f t="array" aca="1" ref="E6051" ca="1">INDEX(Reel2,Spins[[#This Row],[Stop2]])</f>
        <v>🍒</v>
      </c>
      <c r="F6051">
        <f t="shared" ca="1" si="470"/>
        <v>23</v>
      </c>
      <c r="G6051" t="str" cm="1">
        <f t="array" aca="1" ref="G6051" ca="1">INDEX(Reel3,Spins[[#This Row],[Stop3]])</f>
        <v>BAR</v>
      </c>
      <c r="H6051" t="b">
        <f ca="1">AND(Spins[[#This Row],[Sym1]]=Spins[[#This Row],[Sym2]],Spins[[#This Row],[Sym2]]=Spins[[#This Row],[Sym3]])</f>
        <v>0</v>
      </c>
      <c r="I6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1">
        <f t="shared" si="471"/>
        <v>1</v>
      </c>
      <c r="K6051">
        <f ca="1">Spins[[#This Row],[Mult]]*Spins[[#This Row],[Bet]]</f>
        <v>0</v>
      </c>
      <c r="L6051">
        <f ca="1">Spins[[#This Row],[Payout]]-Spins[[#This Row],[Bet]]</f>
        <v>-1</v>
      </c>
    </row>
    <row r="6052" spans="1:12" x14ac:dyDescent="0.3">
      <c r="A6052">
        <f t="shared" si="467"/>
        <v>6051</v>
      </c>
      <c r="B6052">
        <f t="shared" ca="1" si="468"/>
        <v>22</v>
      </c>
      <c r="C6052" t="str" cm="1">
        <f t="array" aca="1" ref="C6052" ca="1">INDEX(Reel1,Spins[[#This Row],[Stop1]])</f>
        <v>🍇</v>
      </c>
      <c r="D6052">
        <f t="shared" ca="1" si="469"/>
        <v>18</v>
      </c>
      <c r="E6052" t="str" cm="1">
        <f t="array" aca="1" ref="E6052" ca="1">INDEX(Reel2,Spins[[#This Row],[Stop2]])</f>
        <v>🍒</v>
      </c>
      <c r="F6052">
        <f t="shared" ca="1" si="470"/>
        <v>4</v>
      </c>
      <c r="G6052" t="str" cm="1">
        <f t="array" aca="1" ref="G6052" ca="1">INDEX(Reel3,Spins[[#This Row],[Stop3]])</f>
        <v>🍋</v>
      </c>
      <c r="H6052" t="b">
        <f ca="1">AND(Spins[[#This Row],[Sym1]]=Spins[[#This Row],[Sym2]],Spins[[#This Row],[Sym2]]=Spins[[#This Row],[Sym3]])</f>
        <v>0</v>
      </c>
      <c r="I6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2">
        <f t="shared" si="471"/>
        <v>1</v>
      </c>
      <c r="K6052">
        <f ca="1">Spins[[#This Row],[Mult]]*Spins[[#This Row],[Bet]]</f>
        <v>0</v>
      </c>
      <c r="L6052">
        <f ca="1">Spins[[#This Row],[Payout]]-Spins[[#This Row],[Bet]]</f>
        <v>-1</v>
      </c>
    </row>
    <row r="6053" spans="1:12" x14ac:dyDescent="0.3">
      <c r="A6053">
        <f t="shared" si="467"/>
        <v>6052</v>
      </c>
      <c r="B6053">
        <f t="shared" ca="1" si="468"/>
        <v>25</v>
      </c>
      <c r="C6053" t="str" cm="1">
        <f t="array" aca="1" ref="C6053" ca="1">INDEX(Reel1,Spins[[#This Row],[Stop1]])</f>
        <v>🔔</v>
      </c>
      <c r="D6053">
        <f t="shared" ca="1" si="469"/>
        <v>20</v>
      </c>
      <c r="E6053" t="str" cm="1">
        <f t="array" aca="1" ref="E6053" ca="1">INDEX(Reel2,Spins[[#This Row],[Stop2]])</f>
        <v>🍒</v>
      </c>
      <c r="F6053">
        <f t="shared" ca="1" si="470"/>
        <v>5</v>
      </c>
      <c r="G6053" t="str" cm="1">
        <f t="array" aca="1" ref="G6053" ca="1">INDEX(Reel3,Spins[[#This Row],[Stop3]])</f>
        <v>🍋</v>
      </c>
      <c r="H6053" t="b">
        <f ca="1">AND(Spins[[#This Row],[Sym1]]=Spins[[#This Row],[Sym2]],Spins[[#This Row],[Sym2]]=Spins[[#This Row],[Sym3]])</f>
        <v>0</v>
      </c>
      <c r="I6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3">
        <f t="shared" si="471"/>
        <v>1</v>
      </c>
      <c r="K6053">
        <f ca="1">Spins[[#This Row],[Mult]]*Spins[[#This Row],[Bet]]</f>
        <v>0</v>
      </c>
      <c r="L6053">
        <f ca="1">Spins[[#This Row],[Payout]]-Spins[[#This Row],[Bet]]</f>
        <v>-1</v>
      </c>
    </row>
    <row r="6054" spans="1:12" x14ac:dyDescent="0.3">
      <c r="A6054">
        <f t="shared" si="467"/>
        <v>6053</v>
      </c>
      <c r="B6054">
        <f t="shared" ca="1" si="468"/>
        <v>16</v>
      </c>
      <c r="C6054" t="str" cm="1">
        <f t="array" aca="1" ref="C6054" ca="1">INDEX(Reel1,Spins[[#This Row],[Stop1]])</f>
        <v>🍒</v>
      </c>
      <c r="D6054">
        <f t="shared" ca="1" si="469"/>
        <v>13</v>
      </c>
      <c r="E6054" t="str" cm="1">
        <f t="array" aca="1" ref="E6054" ca="1">INDEX(Reel2,Spins[[#This Row],[Stop2]])</f>
        <v>🍋</v>
      </c>
      <c r="F6054">
        <f t="shared" ca="1" si="470"/>
        <v>29</v>
      </c>
      <c r="G6054" t="str" cm="1">
        <f t="array" aca="1" ref="G6054" ca="1">INDEX(Reel3,Spins[[#This Row],[Stop3]])</f>
        <v>7️⃣</v>
      </c>
      <c r="H6054" t="b">
        <f ca="1">AND(Spins[[#This Row],[Sym1]]=Spins[[#This Row],[Sym2]],Spins[[#This Row],[Sym2]]=Spins[[#This Row],[Sym3]])</f>
        <v>0</v>
      </c>
      <c r="I6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4">
        <f t="shared" si="471"/>
        <v>1</v>
      </c>
      <c r="K6054">
        <f ca="1">Spins[[#This Row],[Mult]]*Spins[[#This Row],[Bet]]</f>
        <v>0</v>
      </c>
      <c r="L6054">
        <f ca="1">Spins[[#This Row],[Payout]]-Spins[[#This Row],[Bet]]</f>
        <v>-1</v>
      </c>
    </row>
    <row r="6055" spans="1:12" x14ac:dyDescent="0.3">
      <c r="A6055">
        <f t="shared" si="467"/>
        <v>6054</v>
      </c>
      <c r="B6055">
        <f t="shared" ca="1" si="468"/>
        <v>19</v>
      </c>
      <c r="C6055" t="str" cm="1">
        <f t="array" aca="1" ref="C6055" ca="1">INDEX(Reel1,Spins[[#This Row],[Stop1]])</f>
        <v>🍒</v>
      </c>
      <c r="D6055">
        <f t="shared" ca="1" si="469"/>
        <v>19</v>
      </c>
      <c r="E6055" t="str" cm="1">
        <f t="array" aca="1" ref="E6055" ca="1">INDEX(Reel2,Spins[[#This Row],[Stop2]])</f>
        <v>🍒</v>
      </c>
      <c r="F6055">
        <f t="shared" ca="1" si="470"/>
        <v>7</v>
      </c>
      <c r="G6055" t="str" cm="1">
        <f t="array" aca="1" ref="G6055" ca="1">INDEX(Reel3,Spins[[#This Row],[Stop3]])</f>
        <v>🍒</v>
      </c>
      <c r="H6055" t="b">
        <f ca="1">AND(Spins[[#This Row],[Sym1]]=Spins[[#This Row],[Sym2]],Spins[[#This Row],[Sym2]]=Spins[[#This Row],[Sym3]])</f>
        <v>1</v>
      </c>
      <c r="I6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055">
        <f t="shared" si="471"/>
        <v>1</v>
      </c>
      <c r="K6055">
        <f ca="1">Spins[[#This Row],[Mult]]*Spins[[#This Row],[Bet]]</f>
        <v>16</v>
      </c>
      <c r="L6055">
        <f ca="1">Spins[[#This Row],[Payout]]-Spins[[#This Row],[Bet]]</f>
        <v>15</v>
      </c>
    </row>
    <row r="6056" spans="1:12" x14ac:dyDescent="0.3">
      <c r="A6056">
        <f t="shared" si="467"/>
        <v>6055</v>
      </c>
      <c r="B6056">
        <f t="shared" ca="1" si="468"/>
        <v>30</v>
      </c>
      <c r="C6056" t="str" cm="1">
        <f t="array" aca="1" ref="C6056" ca="1">INDEX(Reel1,Spins[[#This Row],[Stop1]])</f>
        <v>7️⃣</v>
      </c>
      <c r="D6056">
        <f t="shared" ca="1" si="469"/>
        <v>8</v>
      </c>
      <c r="E6056" t="str" cm="1">
        <f t="array" aca="1" ref="E6056" ca="1">INDEX(Reel2,Spins[[#This Row],[Stop2]])</f>
        <v>🍋</v>
      </c>
      <c r="F6056">
        <f t="shared" ca="1" si="470"/>
        <v>6</v>
      </c>
      <c r="G6056" t="str" cm="1">
        <f t="array" aca="1" ref="G6056" ca="1">INDEX(Reel3,Spins[[#This Row],[Stop3]])</f>
        <v>🍒</v>
      </c>
      <c r="H6056" t="b">
        <f ca="1">AND(Spins[[#This Row],[Sym1]]=Spins[[#This Row],[Sym2]],Spins[[#This Row],[Sym2]]=Spins[[#This Row],[Sym3]])</f>
        <v>0</v>
      </c>
      <c r="I6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6">
        <f t="shared" si="471"/>
        <v>1</v>
      </c>
      <c r="K6056">
        <f ca="1">Spins[[#This Row],[Mult]]*Spins[[#This Row],[Bet]]</f>
        <v>0</v>
      </c>
      <c r="L6056">
        <f ca="1">Spins[[#This Row],[Payout]]-Spins[[#This Row],[Bet]]</f>
        <v>-1</v>
      </c>
    </row>
    <row r="6057" spans="1:12" x14ac:dyDescent="0.3">
      <c r="A6057">
        <f t="shared" si="467"/>
        <v>6056</v>
      </c>
      <c r="B6057">
        <f t="shared" ca="1" si="468"/>
        <v>7</v>
      </c>
      <c r="C6057" t="str" cm="1">
        <f t="array" aca="1" ref="C6057" ca="1">INDEX(Reel1,Spins[[#This Row],[Stop1]])</f>
        <v>🍋</v>
      </c>
      <c r="D6057">
        <f t="shared" ca="1" si="469"/>
        <v>17</v>
      </c>
      <c r="E6057" t="str" cm="1">
        <f t="array" aca="1" ref="E6057" ca="1">INDEX(Reel2,Spins[[#This Row],[Stop2]])</f>
        <v>🍒</v>
      </c>
      <c r="F6057">
        <f t="shared" ca="1" si="470"/>
        <v>27</v>
      </c>
      <c r="G6057" t="str" cm="1">
        <f t="array" aca="1" ref="G6057" ca="1">INDEX(Reel3,Spins[[#This Row],[Stop3]])</f>
        <v>7️⃣</v>
      </c>
      <c r="H6057" t="b">
        <f ca="1">AND(Spins[[#This Row],[Sym1]]=Spins[[#This Row],[Sym2]],Spins[[#This Row],[Sym2]]=Spins[[#This Row],[Sym3]])</f>
        <v>0</v>
      </c>
      <c r="I6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7">
        <f t="shared" si="471"/>
        <v>1</v>
      </c>
      <c r="K6057">
        <f ca="1">Spins[[#This Row],[Mult]]*Spins[[#This Row],[Bet]]</f>
        <v>0</v>
      </c>
      <c r="L6057">
        <f ca="1">Spins[[#This Row],[Payout]]-Spins[[#This Row],[Bet]]</f>
        <v>-1</v>
      </c>
    </row>
    <row r="6058" spans="1:12" x14ac:dyDescent="0.3">
      <c r="A6058">
        <f t="shared" si="467"/>
        <v>6057</v>
      </c>
      <c r="B6058">
        <f t="shared" ca="1" si="468"/>
        <v>31</v>
      </c>
      <c r="C6058" t="str" cm="1">
        <f t="array" aca="1" ref="C6058" ca="1">INDEX(Reel1,Spins[[#This Row],[Stop1]])</f>
        <v>💎</v>
      </c>
      <c r="D6058">
        <f t="shared" ca="1" si="469"/>
        <v>10</v>
      </c>
      <c r="E6058" t="str" cm="1">
        <f t="array" aca="1" ref="E6058" ca="1">INDEX(Reel2,Spins[[#This Row],[Stop2]])</f>
        <v>🍋</v>
      </c>
      <c r="F6058">
        <f t="shared" ca="1" si="470"/>
        <v>9</v>
      </c>
      <c r="G6058" t="str" cm="1">
        <f t="array" aca="1" ref="G6058" ca="1">INDEX(Reel3,Spins[[#This Row],[Stop3]])</f>
        <v>🍒</v>
      </c>
      <c r="H6058" t="b">
        <f ca="1">AND(Spins[[#This Row],[Sym1]]=Spins[[#This Row],[Sym2]],Spins[[#This Row],[Sym2]]=Spins[[#This Row],[Sym3]])</f>
        <v>0</v>
      </c>
      <c r="I6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58">
        <f t="shared" si="471"/>
        <v>1</v>
      </c>
      <c r="K6058">
        <f ca="1">Spins[[#This Row],[Mult]]*Spins[[#This Row],[Bet]]</f>
        <v>0</v>
      </c>
      <c r="L6058">
        <f ca="1">Spins[[#This Row],[Payout]]-Spins[[#This Row],[Bet]]</f>
        <v>-1</v>
      </c>
    </row>
    <row r="6059" spans="1:12" x14ac:dyDescent="0.3">
      <c r="A6059">
        <f t="shared" si="467"/>
        <v>6058</v>
      </c>
      <c r="B6059">
        <f t="shared" ca="1" si="468"/>
        <v>16</v>
      </c>
      <c r="C6059" t="str" cm="1">
        <f t="array" aca="1" ref="C6059" ca="1">INDEX(Reel1,Spins[[#This Row],[Stop1]])</f>
        <v>🍒</v>
      </c>
      <c r="D6059">
        <f t="shared" ca="1" si="469"/>
        <v>18</v>
      </c>
      <c r="E6059" t="str" cm="1">
        <f t="array" aca="1" ref="E6059" ca="1">INDEX(Reel2,Spins[[#This Row],[Stop2]])</f>
        <v>🍒</v>
      </c>
      <c r="F6059">
        <f t="shared" ca="1" si="470"/>
        <v>18</v>
      </c>
      <c r="G6059" t="str" cm="1">
        <f t="array" aca="1" ref="G6059" ca="1">INDEX(Reel3,Spins[[#This Row],[Stop3]])</f>
        <v>🔔</v>
      </c>
      <c r="H6059" t="b">
        <f ca="1">AND(Spins[[#This Row],[Sym1]]=Spins[[#This Row],[Sym2]],Spins[[#This Row],[Sym2]]=Spins[[#This Row],[Sym3]])</f>
        <v>0</v>
      </c>
      <c r="I6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059">
        <f t="shared" si="471"/>
        <v>1</v>
      </c>
      <c r="K6059">
        <f ca="1">Spins[[#This Row],[Mult]]*Spins[[#This Row],[Bet]]</f>
        <v>0.8</v>
      </c>
      <c r="L6059">
        <f ca="1">Spins[[#This Row],[Payout]]-Spins[[#This Row],[Bet]]</f>
        <v>-0.19999999999999996</v>
      </c>
    </row>
    <row r="6060" spans="1:12" x14ac:dyDescent="0.3">
      <c r="A6060">
        <f t="shared" si="467"/>
        <v>6059</v>
      </c>
      <c r="B6060">
        <f t="shared" ca="1" si="468"/>
        <v>20</v>
      </c>
      <c r="C6060" t="str" cm="1">
        <f t="array" aca="1" ref="C6060" ca="1">INDEX(Reel1,Spins[[#This Row],[Stop1]])</f>
        <v>🍒</v>
      </c>
      <c r="D6060">
        <f t="shared" ca="1" si="469"/>
        <v>29</v>
      </c>
      <c r="E6060" t="str" cm="1">
        <f t="array" aca="1" ref="E6060" ca="1">INDEX(Reel2,Spins[[#This Row],[Stop2]])</f>
        <v>7️⃣</v>
      </c>
      <c r="F6060">
        <f t="shared" ca="1" si="470"/>
        <v>27</v>
      </c>
      <c r="G6060" t="str" cm="1">
        <f t="array" aca="1" ref="G6060" ca="1">INDEX(Reel3,Spins[[#This Row],[Stop3]])</f>
        <v>7️⃣</v>
      </c>
      <c r="H6060" t="b">
        <f ca="1">AND(Spins[[#This Row],[Sym1]]=Spins[[#This Row],[Sym2]],Spins[[#This Row],[Sym2]]=Spins[[#This Row],[Sym3]])</f>
        <v>0</v>
      </c>
      <c r="I6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0">
        <f t="shared" si="471"/>
        <v>1</v>
      </c>
      <c r="K6060">
        <f ca="1">Spins[[#This Row],[Mult]]*Spins[[#This Row],[Bet]]</f>
        <v>0</v>
      </c>
      <c r="L6060">
        <f ca="1">Spins[[#This Row],[Payout]]-Spins[[#This Row],[Bet]]</f>
        <v>-1</v>
      </c>
    </row>
    <row r="6061" spans="1:12" x14ac:dyDescent="0.3">
      <c r="A6061">
        <f t="shared" si="467"/>
        <v>6060</v>
      </c>
      <c r="B6061">
        <f t="shared" ca="1" si="468"/>
        <v>29</v>
      </c>
      <c r="C6061" t="str" cm="1">
        <f t="array" aca="1" ref="C6061" ca="1">INDEX(Reel1,Spins[[#This Row],[Stop1]])</f>
        <v>7️⃣</v>
      </c>
      <c r="D6061">
        <f t="shared" ca="1" si="469"/>
        <v>13</v>
      </c>
      <c r="E6061" t="str" cm="1">
        <f t="array" aca="1" ref="E6061" ca="1">INDEX(Reel2,Spins[[#This Row],[Stop2]])</f>
        <v>🍋</v>
      </c>
      <c r="F6061">
        <f t="shared" ca="1" si="470"/>
        <v>8</v>
      </c>
      <c r="G6061" t="str" cm="1">
        <f t="array" aca="1" ref="G6061" ca="1">INDEX(Reel3,Spins[[#This Row],[Stop3]])</f>
        <v>🍒</v>
      </c>
      <c r="H6061" t="b">
        <f ca="1">AND(Spins[[#This Row],[Sym1]]=Spins[[#This Row],[Sym2]],Spins[[#This Row],[Sym2]]=Spins[[#This Row],[Sym3]])</f>
        <v>0</v>
      </c>
      <c r="I6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1">
        <f t="shared" si="471"/>
        <v>1</v>
      </c>
      <c r="K6061">
        <f ca="1">Spins[[#This Row],[Mult]]*Spins[[#This Row],[Bet]]</f>
        <v>0</v>
      </c>
      <c r="L6061">
        <f ca="1">Spins[[#This Row],[Payout]]-Spins[[#This Row],[Bet]]</f>
        <v>-1</v>
      </c>
    </row>
    <row r="6062" spans="1:12" x14ac:dyDescent="0.3">
      <c r="A6062">
        <f t="shared" si="467"/>
        <v>6061</v>
      </c>
      <c r="B6062">
        <f t="shared" ca="1" si="468"/>
        <v>12</v>
      </c>
      <c r="C6062" t="str" cm="1">
        <f t="array" aca="1" ref="C6062" ca="1">INDEX(Reel1,Spins[[#This Row],[Stop1]])</f>
        <v>🍋</v>
      </c>
      <c r="D6062">
        <f t="shared" ca="1" si="469"/>
        <v>23</v>
      </c>
      <c r="E6062" t="str" cm="1">
        <f t="array" aca="1" ref="E6062" ca="1">INDEX(Reel2,Spins[[#This Row],[Stop2]])</f>
        <v>🍇</v>
      </c>
      <c r="F6062">
        <f t="shared" ca="1" si="470"/>
        <v>19</v>
      </c>
      <c r="G6062" t="str" cm="1">
        <f t="array" aca="1" ref="G6062" ca="1">INDEX(Reel3,Spins[[#This Row],[Stop3]])</f>
        <v>🔔</v>
      </c>
      <c r="H6062" t="b">
        <f ca="1">AND(Spins[[#This Row],[Sym1]]=Spins[[#This Row],[Sym2]],Spins[[#This Row],[Sym2]]=Spins[[#This Row],[Sym3]])</f>
        <v>0</v>
      </c>
      <c r="I6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2">
        <f t="shared" si="471"/>
        <v>1</v>
      </c>
      <c r="K6062">
        <f ca="1">Spins[[#This Row],[Mult]]*Spins[[#This Row],[Bet]]</f>
        <v>0</v>
      </c>
      <c r="L6062">
        <f ca="1">Spins[[#This Row],[Payout]]-Spins[[#This Row],[Bet]]</f>
        <v>-1</v>
      </c>
    </row>
    <row r="6063" spans="1:12" x14ac:dyDescent="0.3">
      <c r="A6063">
        <f t="shared" si="467"/>
        <v>6062</v>
      </c>
      <c r="B6063">
        <f t="shared" ca="1" si="468"/>
        <v>1</v>
      </c>
      <c r="C6063" t="str" cm="1">
        <f t="array" aca="1" ref="C6063" ca="1">INDEX(Reel1,Spins[[#This Row],[Stop1]])</f>
        <v>🍋</v>
      </c>
      <c r="D6063">
        <f t="shared" ca="1" si="469"/>
        <v>30</v>
      </c>
      <c r="E6063" t="str" cm="1">
        <f t="array" aca="1" ref="E6063" ca="1">INDEX(Reel2,Spins[[#This Row],[Stop2]])</f>
        <v>7️⃣</v>
      </c>
      <c r="F6063">
        <f t="shared" ca="1" si="470"/>
        <v>23</v>
      </c>
      <c r="G6063" t="str" cm="1">
        <f t="array" aca="1" ref="G6063" ca="1">INDEX(Reel3,Spins[[#This Row],[Stop3]])</f>
        <v>BAR</v>
      </c>
      <c r="H6063" t="b">
        <f ca="1">AND(Spins[[#This Row],[Sym1]]=Spins[[#This Row],[Sym2]],Spins[[#This Row],[Sym2]]=Spins[[#This Row],[Sym3]])</f>
        <v>0</v>
      </c>
      <c r="I6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3">
        <f t="shared" si="471"/>
        <v>1</v>
      </c>
      <c r="K6063">
        <f ca="1">Spins[[#This Row],[Mult]]*Spins[[#This Row],[Bet]]</f>
        <v>0</v>
      </c>
      <c r="L6063">
        <f ca="1">Spins[[#This Row],[Payout]]-Spins[[#This Row],[Bet]]</f>
        <v>-1</v>
      </c>
    </row>
    <row r="6064" spans="1:12" x14ac:dyDescent="0.3">
      <c r="A6064">
        <f t="shared" si="467"/>
        <v>6063</v>
      </c>
      <c r="B6064">
        <f t="shared" ca="1" si="468"/>
        <v>3</v>
      </c>
      <c r="C6064" t="str" cm="1">
        <f t="array" aca="1" ref="C6064" ca="1">INDEX(Reel1,Spins[[#This Row],[Stop1]])</f>
        <v>🍋</v>
      </c>
      <c r="D6064">
        <f t="shared" ca="1" si="469"/>
        <v>5</v>
      </c>
      <c r="E6064" t="str" cm="1">
        <f t="array" aca="1" ref="E6064" ca="1">INDEX(Reel2,Spins[[#This Row],[Stop2]])</f>
        <v>🍋</v>
      </c>
      <c r="F6064">
        <f t="shared" ca="1" si="470"/>
        <v>23</v>
      </c>
      <c r="G6064" t="str" cm="1">
        <f t="array" aca="1" ref="G6064" ca="1">INDEX(Reel3,Spins[[#This Row],[Stop3]])</f>
        <v>BAR</v>
      </c>
      <c r="H6064" t="b">
        <f ca="1">AND(Spins[[#This Row],[Sym1]]=Spins[[#This Row],[Sym2]],Spins[[#This Row],[Sym2]]=Spins[[#This Row],[Sym3]])</f>
        <v>0</v>
      </c>
      <c r="I6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64">
        <f t="shared" si="471"/>
        <v>1</v>
      </c>
      <c r="K6064">
        <f ca="1">Spins[[#This Row],[Mult]]*Spins[[#This Row],[Bet]]</f>
        <v>0.6</v>
      </c>
      <c r="L6064">
        <f ca="1">Spins[[#This Row],[Payout]]-Spins[[#This Row],[Bet]]</f>
        <v>-0.4</v>
      </c>
    </row>
    <row r="6065" spans="1:12" x14ac:dyDescent="0.3">
      <c r="A6065">
        <f t="shared" si="467"/>
        <v>6064</v>
      </c>
      <c r="B6065">
        <f t="shared" ca="1" si="468"/>
        <v>25</v>
      </c>
      <c r="C6065" t="str" cm="1">
        <f t="array" aca="1" ref="C6065" ca="1">INDEX(Reel1,Spins[[#This Row],[Stop1]])</f>
        <v>🔔</v>
      </c>
      <c r="D6065">
        <f t="shared" ca="1" si="469"/>
        <v>31</v>
      </c>
      <c r="E6065" t="str" cm="1">
        <f t="array" aca="1" ref="E6065" ca="1">INDEX(Reel2,Spins[[#This Row],[Stop2]])</f>
        <v>💎</v>
      </c>
      <c r="F6065">
        <f t="shared" ca="1" si="470"/>
        <v>16</v>
      </c>
      <c r="G6065" t="str" cm="1">
        <f t="array" aca="1" ref="G6065" ca="1">INDEX(Reel3,Spins[[#This Row],[Stop3]])</f>
        <v>🍇</v>
      </c>
      <c r="H6065" t="b">
        <f ca="1">AND(Spins[[#This Row],[Sym1]]=Spins[[#This Row],[Sym2]],Spins[[#This Row],[Sym2]]=Spins[[#This Row],[Sym3]])</f>
        <v>0</v>
      </c>
      <c r="I6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5">
        <f t="shared" si="471"/>
        <v>1</v>
      </c>
      <c r="K6065">
        <f ca="1">Spins[[#This Row],[Mult]]*Spins[[#This Row],[Bet]]</f>
        <v>0</v>
      </c>
      <c r="L6065">
        <f ca="1">Spins[[#This Row],[Payout]]-Spins[[#This Row],[Bet]]</f>
        <v>-1</v>
      </c>
    </row>
    <row r="6066" spans="1:12" x14ac:dyDescent="0.3">
      <c r="A6066">
        <f t="shared" si="467"/>
        <v>6065</v>
      </c>
      <c r="B6066">
        <f t="shared" ca="1" si="468"/>
        <v>7</v>
      </c>
      <c r="C6066" t="str" cm="1">
        <f t="array" aca="1" ref="C6066" ca="1">INDEX(Reel1,Spins[[#This Row],[Stop1]])</f>
        <v>🍋</v>
      </c>
      <c r="D6066">
        <f t="shared" ca="1" si="469"/>
        <v>20</v>
      </c>
      <c r="E6066" t="str" cm="1">
        <f t="array" aca="1" ref="E6066" ca="1">INDEX(Reel2,Spins[[#This Row],[Stop2]])</f>
        <v>🍒</v>
      </c>
      <c r="F6066">
        <f t="shared" ca="1" si="470"/>
        <v>8</v>
      </c>
      <c r="G6066" t="str" cm="1">
        <f t="array" aca="1" ref="G6066" ca="1">INDEX(Reel3,Spins[[#This Row],[Stop3]])</f>
        <v>🍒</v>
      </c>
      <c r="H6066" t="b">
        <f ca="1">AND(Spins[[#This Row],[Sym1]]=Spins[[#This Row],[Sym2]],Spins[[#This Row],[Sym2]]=Spins[[#This Row],[Sym3]])</f>
        <v>0</v>
      </c>
      <c r="I6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6">
        <f t="shared" si="471"/>
        <v>1</v>
      </c>
      <c r="K6066">
        <f ca="1">Spins[[#This Row],[Mult]]*Spins[[#This Row],[Bet]]</f>
        <v>0</v>
      </c>
      <c r="L6066">
        <f ca="1">Spins[[#This Row],[Payout]]-Spins[[#This Row],[Bet]]</f>
        <v>-1</v>
      </c>
    </row>
    <row r="6067" spans="1:12" x14ac:dyDescent="0.3">
      <c r="A6067">
        <f t="shared" si="467"/>
        <v>6066</v>
      </c>
      <c r="B6067">
        <f t="shared" ca="1" si="468"/>
        <v>20</v>
      </c>
      <c r="C6067" t="str" cm="1">
        <f t="array" aca="1" ref="C6067" ca="1">INDEX(Reel1,Spins[[#This Row],[Stop1]])</f>
        <v>🍒</v>
      </c>
      <c r="D6067">
        <f t="shared" ca="1" si="469"/>
        <v>3</v>
      </c>
      <c r="E6067" t="str" cm="1">
        <f t="array" aca="1" ref="E6067" ca="1">INDEX(Reel2,Spins[[#This Row],[Stop2]])</f>
        <v>🍋</v>
      </c>
      <c r="F6067">
        <f t="shared" ca="1" si="470"/>
        <v>7</v>
      </c>
      <c r="G6067" t="str" cm="1">
        <f t="array" aca="1" ref="G6067" ca="1">INDEX(Reel3,Spins[[#This Row],[Stop3]])</f>
        <v>🍒</v>
      </c>
      <c r="H6067" t="b">
        <f ca="1">AND(Spins[[#This Row],[Sym1]]=Spins[[#This Row],[Sym2]],Spins[[#This Row],[Sym2]]=Spins[[#This Row],[Sym3]])</f>
        <v>0</v>
      </c>
      <c r="I6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7">
        <f t="shared" si="471"/>
        <v>1</v>
      </c>
      <c r="K6067">
        <f ca="1">Spins[[#This Row],[Mult]]*Spins[[#This Row],[Bet]]</f>
        <v>0</v>
      </c>
      <c r="L6067">
        <f ca="1">Spins[[#This Row],[Payout]]-Spins[[#This Row],[Bet]]</f>
        <v>-1</v>
      </c>
    </row>
    <row r="6068" spans="1:12" x14ac:dyDescent="0.3">
      <c r="A6068">
        <f t="shared" si="467"/>
        <v>6067</v>
      </c>
      <c r="B6068">
        <f t="shared" ca="1" si="468"/>
        <v>24</v>
      </c>
      <c r="C6068" t="str" cm="1">
        <f t="array" aca="1" ref="C6068" ca="1">INDEX(Reel1,Spins[[#This Row],[Stop1]])</f>
        <v>🍇</v>
      </c>
      <c r="D6068">
        <f t="shared" ca="1" si="469"/>
        <v>19</v>
      </c>
      <c r="E6068" t="str" cm="1">
        <f t="array" aca="1" ref="E6068" ca="1">INDEX(Reel2,Spins[[#This Row],[Stop2]])</f>
        <v>🍒</v>
      </c>
      <c r="F6068">
        <f t="shared" ca="1" si="470"/>
        <v>3</v>
      </c>
      <c r="G6068" t="str" cm="1">
        <f t="array" aca="1" ref="G6068" ca="1">INDEX(Reel3,Spins[[#This Row],[Stop3]])</f>
        <v>🍋</v>
      </c>
      <c r="H6068" t="b">
        <f ca="1">AND(Spins[[#This Row],[Sym1]]=Spins[[#This Row],[Sym2]],Spins[[#This Row],[Sym2]]=Spins[[#This Row],[Sym3]])</f>
        <v>0</v>
      </c>
      <c r="I6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8">
        <f t="shared" si="471"/>
        <v>1</v>
      </c>
      <c r="K6068">
        <f ca="1">Spins[[#This Row],[Mult]]*Spins[[#This Row],[Bet]]</f>
        <v>0</v>
      </c>
      <c r="L6068">
        <f ca="1">Spins[[#This Row],[Payout]]-Spins[[#This Row],[Bet]]</f>
        <v>-1</v>
      </c>
    </row>
    <row r="6069" spans="1:12" x14ac:dyDescent="0.3">
      <c r="A6069">
        <f t="shared" si="467"/>
        <v>6068</v>
      </c>
      <c r="B6069">
        <f t="shared" ca="1" si="468"/>
        <v>11</v>
      </c>
      <c r="C6069" t="str" cm="1">
        <f t="array" aca="1" ref="C6069" ca="1">INDEX(Reel1,Spins[[#This Row],[Stop1]])</f>
        <v>🍋</v>
      </c>
      <c r="D6069">
        <f t="shared" ca="1" si="469"/>
        <v>21</v>
      </c>
      <c r="E6069" t="str" cm="1">
        <f t="array" aca="1" ref="E6069" ca="1">INDEX(Reel2,Spins[[#This Row],[Stop2]])</f>
        <v>🍒</v>
      </c>
      <c r="F6069">
        <f t="shared" ca="1" si="470"/>
        <v>20</v>
      </c>
      <c r="G6069" t="str" cm="1">
        <f t="array" aca="1" ref="G6069" ca="1">INDEX(Reel3,Spins[[#This Row],[Stop3]])</f>
        <v>🔔</v>
      </c>
      <c r="H6069" t="b">
        <f ca="1">AND(Spins[[#This Row],[Sym1]]=Spins[[#This Row],[Sym2]],Spins[[#This Row],[Sym2]]=Spins[[#This Row],[Sym3]])</f>
        <v>0</v>
      </c>
      <c r="I6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69">
        <f t="shared" si="471"/>
        <v>1</v>
      </c>
      <c r="K6069">
        <f ca="1">Spins[[#This Row],[Mult]]*Spins[[#This Row],[Bet]]</f>
        <v>0</v>
      </c>
      <c r="L6069">
        <f ca="1">Spins[[#This Row],[Payout]]-Spins[[#This Row],[Bet]]</f>
        <v>-1</v>
      </c>
    </row>
    <row r="6070" spans="1:12" x14ac:dyDescent="0.3">
      <c r="A6070">
        <f t="shared" si="467"/>
        <v>6069</v>
      </c>
      <c r="B6070">
        <f t="shared" ca="1" si="468"/>
        <v>11</v>
      </c>
      <c r="C6070" t="str" cm="1">
        <f t="array" aca="1" ref="C6070" ca="1">INDEX(Reel1,Spins[[#This Row],[Stop1]])</f>
        <v>🍋</v>
      </c>
      <c r="D6070">
        <f t="shared" ca="1" si="469"/>
        <v>9</v>
      </c>
      <c r="E6070" t="str" cm="1">
        <f t="array" aca="1" ref="E6070" ca="1">INDEX(Reel2,Spins[[#This Row],[Stop2]])</f>
        <v>🍋</v>
      </c>
      <c r="F6070">
        <f t="shared" ca="1" si="470"/>
        <v>15</v>
      </c>
      <c r="G6070" t="str" cm="1">
        <f t="array" aca="1" ref="G6070" ca="1">INDEX(Reel3,Spins[[#This Row],[Stop3]])</f>
        <v>🍇</v>
      </c>
      <c r="H6070" t="b">
        <f ca="1">AND(Spins[[#This Row],[Sym1]]=Spins[[#This Row],[Sym2]],Spins[[#This Row],[Sym2]]=Spins[[#This Row],[Sym3]])</f>
        <v>0</v>
      </c>
      <c r="I6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70">
        <f t="shared" si="471"/>
        <v>1</v>
      </c>
      <c r="K6070">
        <f ca="1">Spins[[#This Row],[Mult]]*Spins[[#This Row],[Bet]]</f>
        <v>0.6</v>
      </c>
      <c r="L6070">
        <f ca="1">Spins[[#This Row],[Payout]]-Spins[[#This Row],[Bet]]</f>
        <v>-0.4</v>
      </c>
    </row>
    <row r="6071" spans="1:12" x14ac:dyDescent="0.3">
      <c r="A6071">
        <f t="shared" si="467"/>
        <v>6070</v>
      </c>
      <c r="B6071">
        <f t="shared" ca="1" si="468"/>
        <v>30</v>
      </c>
      <c r="C6071" t="str" cm="1">
        <f t="array" aca="1" ref="C6071" ca="1">INDEX(Reel1,Spins[[#This Row],[Stop1]])</f>
        <v>7️⃣</v>
      </c>
      <c r="D6071">
        <f t="shared" ca="1" si="469"/>
        <v>1</v>
      </c>
      <c r="E6071" t="str" cm="1">
        <f t="array" aca="1" ref="E6071" ca="1">INDEX(Reel2,Spins[[#This Row],[Stop2]])</f>
        <v>🍋</v>
      </c>
      <c r="F6071">
        <f t="shared" ca="1" si="470"/>
        <v>16</v>
      </c>
      <c r="G6071" t="str" cm="1">
        <f t="array" aca="1" ref="G6071" ca="1">INDEX(Reel3,Spins[[#This Row],[Stop3]])</f>
        <v>🍇</v>
      </c>
      <c r="H6071" t="b">
        <f ca="1">AND(Spins[[#This Row],[Sym1]]=Spins[[#This Row],[Sym2]],Spins[[#This Row],[Sym2]]=Spins[[#This Row],[Sym3]])</f>
        <v>0</v>
      </c>
      <c r="I6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1">
        <f t="shared" si="471"/>
        <v>1</v>
      </c>
      <c r="K6071">
        <f ca="1">Spins[[#This Row],[Mult]]*Spins[[#This Row],[Bet]]</f>
        <v>0</v>
      </c>
      <c r="L6071">
        <f ca="1">Spins[[#This Row],[Payout]]-Spins[[#This Row],[Bet]]</f>
        <v>-1</v>
      </c>
    </row>
    <row r="6072" spans="1:12" x14ac:dyDescent="0.3">
      <c r="A6072">
        <f t="shared" si="467"/>
        <v>6071</v>
      </c>
      <c r="B6072">
        <f t="shared" ca="1" si="468"/>
        <v>29</v>
      </c>
      <c r="C6072" t="str" cm="1">
        <f t="array" aca="1" ref="C6072" ca="1">INDEX(Reel1,Spins[[#This Row],[Stop1]])</f>
        <v>7️⃣</v>
      </c>
      <c r="D6072">
        <f t="shared" ca="1" si="469"/>
        <v>20</v>
      </c>
      <c r="E6072" t="str" cm="1">
        <f t="array" aca="1" ref="E6072" ca="1">INDEX(Reel2,Spins[[#This Row],[Stop2]])</f>
        <v>🍒</v>
      </c>
      <c r="F6072">
        <f t="shared" ca="1" si="470"/>
        <v>20</v>
      </c>
      <c r="G6072" t="str" cm="1">
        <f t="array" aca="1" ref="G6072" ca="1">INDEX(Reel3,Spins[[#This Row],[Stop3]])</f>
        <v>🔔</v>
      </c>
      <c r="H6072" t="b">
        <f ca="1">AND(Spins[[#This Row],[Sym1]]=Spins[[#This Row],[Sym2]],Spins[[#This Row],[Sym2]]=Spins[[#This Row],[Sym3]])</f>
        <v>0</v>
      </c>
      <c r="I6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2">
        <f t="shared" si="471"/>
        <v>1</v>
      </c>
      <c r="K6072">
        <f ca="1">Spins[[#This Row],[Mult]]*Spins[[#This Row],[Bet]]</f>
        <v>0</v>
      </c>
      <c r="L6072">
        <f ca="1">Spins[[#This Row],[Payout]]-Spins[[#This Row],[Bet]]</f>
        <v>-1</v>
      </c>
    </row>
    <row r="6073" spans="1:12" x14ac:dyDescent="0.3">
      <c r="A6073">
        <f t="shared" si="467"/>
        <v>6072</v>
      </c>
      <c r="B6073">
        <f t="shared" ca="1" si="468"/>
        <v>1</v>
      </c>
      <c r="C6073" t="str" cm="1">
        <f t="array" aca="1" ref="C6073" ca="1">INDEX(Reel1,Spins[[#This Row],[Stop1]])</f>
        <v>🍋</v>
      </c>
      <c r="D6073">
        <f t="shared" ca="1" si="469"/>
        <v>30</v>
      </c>
      <c r="E6073" t="str" cm="1">
        <f t="array" aca="1" ref="E6073" ca="1">INDEX(Reel2,Spins[[#This Row],[Stop2]])</f>
        <v>7️⃣</v>
      </c>
      <c r="F6073">
        <f t="shared" ca="1" si="470"/>
        <v>11</v>
      </c>
      <c r="G6073" t="str" cm="1">
        <f t="array" aca="1" ref="G6073" ca="1">INDEX(Reel3,Spins[[#This Row],[Stop3]])</f>
        <v>🍒</v>
      </c>
      <c r="H6073" t="b">
        <f ca="1">AND(Spins[[#This Row],[Sym1]]=Spins[[#This Row],[Sym2]],Spins[[#This Row],[Sym2]]=Spins[[#This Row],[Sym3]])</f>
        <v>0</v>
      </c>
      <c r="I6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3">
        <f t="shared" si="471"/>
        <v>1</v>
      </c>
      <c r="K6073">
        <f ca="1">Spins[[#This Row],[Mult]]*Spins[[#This Row],[Bet]]</f>
        <v>0</v>
      </c>
      <c r="L6073">
        <f ca="1">Spins[[#This Row],[Payout]]-Spins[[#This Row],[Bet]]</f>
        <v>-1</v>
      </c>
    </row>
    <row r="6074" spans="1:12" x14ac:dyDescent="0.3">
      <c r="A6074">
        <f t="shared" si="467"/>
        <v>6073</v>
      </c>
      <c r="B6074">
        <f t="shared" ca="1" si="468"/>
        <v>27</v>
      </c>
      <c r="C6074" t="str" cm="1">
        <f t="array" aca="1" ref="C6074" ca="1">INDEX(Reel1,Spins[[#This Row],[Stop1]])</f>
        <v>BAR</v>
      </c>
      <c r="D6074">
        <f t="shared" ca="1" si="469"/>
        <v>28</v>
      </c>
      <c r="E6074" t="str" cm="1">
        <f t="array" aca="1" ref="E6074" ca="1">INDEX(Reel2,Spins[[#This Row],[Stop2]])</f>
        <v>BAR</v>
      </c>
      <c r="F6074">
        <f t="shared" ca="1" si="470"/>
        <v>31</v>
      </c>
      <c r="G6074" t="str" cm="1">
        <f t="array" aca="1" ref="G6074" ca="1">INDEX(Reel3,Spins[[#This Row],[Stop3]])</f>
        <v>💎</v>
      </c>
      <c r="H6074" t="b">
        <f ca="1">AND(Spins[[#This Row],[Sym1]]=Spins[[#This Row],[Sym2]],Spins[[#This Row],[Sym2]]=Spins[[#This Row],[Sym3]])</f>
        <v>0</v>
      </c>
      <c r="I6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6074">
        <f t="shared" si="471"/>
        <v>1</v>
      </c>
      <c r="K6074">
        <f ca="1">Spins[[#This Row],[Mult]]*Spins[[#This Row],[Bet]]</f>
        <v>3</v>
      </c>
      <c r="L6074">
        <f ca="1">Spins[[#This Row],[Payout]]-Spins[[#This Row],[Bet]]</f>
        <v>2</v>
      </c>
    </row>
    <row r="6075" spans="1:12" x14ac:dyDescent="0.3">
      <c r="A6075">
        <f t="shared" si="467"/>
        <v>6074</v>
      </c>
      <c r="B6075">
        <f t="shared" ca="1" si="468"/>
        <v>6</v>
      </c>
      <c r="C6075" t="str" cm="1">
        <f t="array" aca="1" ref="C6075" ca="1">INDEX(Reel1,Spins[[#This Row],[Stop1]])</f>
        <v>🍋</v>
      </c>
      <c r="D6075">
        <f t="shared" ca="1" si="469"/>
        <v>17</v>
      </c>
      <c r="E6075" t="str" cm="1">
        <f t="array" aca="1" ref="E6075" ca="1">INDEX(Reel2,Spins[[#This Row],[Stop2]])</f>
        <v>🍒</v>
      </c>
      <c r="F6075">
        <f t="shared" ca="1" si="470"/>
        <v>7</v>
      </c>
      <c r="G6075" t="str" cm="1">
        <f t="array" aca="1" ref="G6075" ca="1">INDEX(Reel3,Spins[[#This Row],[Stop3]])</f>
        <v>🍒</v>
      </c>
      <c r="H6075" t="b">
        <f ca="1">AND(Spins[[#This Row],[Sym1]]=Spins[[#This Row],[Sym2]],Spins[[#This Row],[Sym2]]=Spins[[#This Row],[Sym3]])</f>
        <v>0</v>
      </c>
      <c r="I6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5">
        <f t="shared" si="471"/>
        <v>1</v>
      </c>
      <c r="K6075">
        <f ca="1">Spins[[#This Row],[Mult]]*Spins[[#This Row],[Bet]]</f>
        <v>0</v>
      </c>
      <c r="L6075">
        <f ca="1">Spins[[#This Row],[Payout]]-Spins[[#This Row],[Bet]]</f>
        <v>-1</v>
      </c>
    </row>
    <row r="6076" spans="1:12" x14ac:dyDescent="0.3">
      <c r="A6076">
        <f t="shared" si="467"/>
        <v>6075</v>
      </c>
      <c r="B6076">
        <f t="shared" ca="1" si="468"/>
        <v>18</v>
      </c>
      <c r="C6076" t="str" cm="1">
        <f t="array" aca="1" ref="C6076" ca="1">INDEX(Reel1,Spins[[#This Row],[Stop1]])</f>
        <v>🍒</v>
      </c>
      <c r="D6076">
        <f t="shared" ca="1" si="469"/>
        <v>14</v>
      </c>
      <c r="E6076" t="str" cm="1">
        <f t="array" aca="1" ref="E6076" ca="1">INDEX(Reel2,Spins[[#This Row],[Stop2]])</f>
        <v>🍋</v>
      </c>
      <c r="F6076">
        <f t="shared" ca="1" si="470"/>
        <v>15</v>
      </c>
      <c r="G6076" t="str" cm="1">
        <f t="array" aca="1" ref="G6076" ca="1">INDEX(Reel3,Spins[[#This Row],[Stop3]])</f>
        <v>🍇</v>
      </c>
      <c r="H6076" t="b">
        <f ca="1">AND(Spins[[#This Row],[Sym1]]=Spins[[#This Row],[Sym2]],Spins[[#This Row],[Sym2]]=Spins[[#This Row],[Sym3]])</f>
        <v>0</v>
      </c>
      <c r="I6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6">
        <f t="shared" si="471"/>
        <v>1</v>
      </c>
      <c r="K6076">
        <f ca="1">Spins[[#This Row],[Mult]]*Spins[[#This Row],[Bet]]</f>
        <v>0</v>
      </c>
      <c r="L6076">
        <f ca="1">Spins[[#This Row],[Payout]]-Spins[[#This Row],[Bet]]</f>
        <v>-1</v>
      </c>
    </row>
    <row r="6077" spans="1:12" x14ac:dyDescent="0.3">
      <c r="A6077">
        <f t="shared" si="467"/>
        <v>6076</v>
      </c>
      <c r="B6077">
        <f t="shared" ca="1" si="468"/>
        <v>12</v>
      </c>
      <c r="C6077" t="str" cm="1">
        <f t="array" aca="1" ref="C6077" ca="1">INDEX(Reel1,Spins[[#This Row],[Stop1]])</f>
        <v>🍋</v>
      </c>
      <c r="D6077">
        <f t="shared" ca="1" si="469"/>
        <v>23</v>
      </c>
      <c r="E6077" t="str" cm="1">
        <f t="array" aca="1" ref="E6077" ca="1">INDEX(Reel2,Spins[[#This Row],[Stop2]])</f>
        <v>🍇</v>
      </c>
      <c r="F6077">
        <f t="shared" ca="1" si="470"/>
        <v>31</v>
      </c>
      <c r="G6077" t="str" cm="1">
        <f t="array" aca="1" ref="G6077" ca="1">INDEX(Reel3,Spins[[#This Row],[Stop3]])</f>
        <v>💎</v>
      </c>
      <c r="H6077" t="b">
        <f ca="1">AND(Spins[[#This Row],[Sym1]]=Spins[[#This Row],[Sym2]],Spins[[#This Row],[Sym2]]=Spins[[#This Row],[Sym3]])</f>
        <v>0</v>
      </c>
      <c r="I6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7">
        <f t="shared" si="471"/>
        <v>1</v>
      </c>
      <c r="K6077">
        <f ca="1">Spins[[#This Row],[Mult]]*Spins[[#This Row],[Bet]]</f>
        <v>0</v>
      </c>
      <c r="L6077">
        <f ca="1">Spins[[#This Row],[Payout]]-Spins[[#This Row],[Bet]]</f>
        <v>-1</v>
      </c>
    </row>
    <row r="6078" spans="1:12" x14ac:dyDescent="0.3">
      <c r="A6078">
        <f t="shared" si="467"/>
        <v>6077</v>
      </c>
      <c r="B6078">
        <f t="shared" ca="1" si="468"/>
        <v>17</v>
      </c>
      <c r="C6078" t="str" cm="1">
        <f t="array" aca="1" ref="C6078" ca="1">INDEX(Reel1,Spins[[#This Row],[Stop1]])</f>
        <v>🍒</v>
      </c>
      <c r="D6078">
        <f t="shared" ca="1" si="469"/>
        <v>14</v>
      </c>
      <c r="E6078" t="str" cm="1">
        <f t="array" aca="1" ref="E6078" ca="1">INDEX(Reel2,Spins[[#This Row],[Stop2]])</f>
        <v>🍋</v>
      </c>
      <c r="F6078">
        <f t="shared" ca="1" si="470"/>
        <v>16</v>
      </c>
      <c r="G6078" t="str" cm="1">
        <f t="array" aca="1" ref="G6078" ca="1">INDEX(Reel3,Spins[[#This Row],[Stop3]])</f>
        <v>🍇</v>
      </c>
      <c r="H6078" t="b">
        <f ca="1">AND(Spins[[#This Row],[Sym1]]=Spins[[#This Row],[Sym2]],Spins[[#This Row],[Sym2]]=Spins[[#This Row],[Sym3]])</f>
        <v>0</v>
      </c>
      <c r="I6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8">
        <f t="shared" si="471"/>
        <v>1</v>
      </c>
      <c r="K6078">
        <f ca="1">Spins[[#This Row],[Mult]]*Spins[[#This Row],[Bet]]</f>
        <v>0</v>
      </c>
      <c r="L6078">
        <f ca="1">Spins[[#This Row],[Payout]]-Spins[[#This Row],[Bet]]</f>
        <v>-1</v>
      </c>
    </row>
    <row r="6079" spans="1:12" x14ac:dyDescent="0.3">
      <c r="A6079">
        <f t="shared" si="467"/>
        <v>6078</v>
      </c>
      <c r="B6079">
        <f t="shared" ca="1" si="468"/>
        <v>25</v>
      </c>
      <c r="C6079" t="str" cm="1">
        <f t="array" aca="1" ref="C6079" ca="1">INDEX(Reel1,Spins[[#This Row],[Stop1]])</f>
        <v>🔔</v>
      </c>
      <c r="D6079">
        <f t="shared" ca="1" si="469"/>
        <v>12</v>
      </c>
      <c r="E6079" t="str" cm="1">
        <f t="array" aca="1" ref="E6079" ca="1">INDEX(Reel2,Spins[[#This Row],[Stop2]])</f>
        <v>🍋</v>
      </c>
      <c r="F6079">
        <f t="shared" ca="1" si="470"/>
        <v>1</v>
      </c>
      <c r="G6079" t="str" cm="1">
        <f t="array" aca="1" ref="G6079" ca="1">INDEX(Reel3,Spins[[#This Row],[Stop3]])</f>
        <v>🍋</v>
      </c>
      <c r="H6079" t="b">
        <f ca="1">AND(Spins[[#This Row],[Sym1]]=Spins[[#This Row],[Sym2]],Spins[[#This Row],[Sym2]]=Spins[[#This Row],[Sym3]])</f>
        <v>0</v>
      </c>
      <c r="I6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79">
        <f t="shared" si="471"/>
        <v>1</v>
      </c>
      <c r="K6079">
        <f ca="1">Spins[[#This Row],[Mult]]*Spins[[#This Row],[Bet]]</f>
        <v>0</v>
      </c>
      <c r="L6079">
        <f ca="1">Spins[[#This Row],[Payout]]-Spins[[#This Row],[Bet]]</f>
        <v>-1</v>
      </c>
    </row>
    <row r="6080" spans="1:12" x14ac:dyDescent="0.3">
      <c r="A6080">
        <f t="shared" si="467"/>
        <v>6079</v>
      </c>
      <c r="B6080">
        <f t="shared" ca="1" si="468"/>
        <v>6</v>
      </c>
      <c r="C6080" t="str" cm="1">
        <f t="array" aca="1" ref="C6080" ca="1">INDEX(Reel1,Spins[[#This Row],[Stop1]])</f>
        <v>🍋</v>
      </c>
      <c r="D6080">
        <f t="shared" ca="1" si="469"/>
        <v>22</v>
      </c>
      <c r="E6080" t="str" cm="1">
        <f t="array" aca="1" ref="E6080" ca="1">INDEX(Reel2,Spins[[#This Row],[Stop2]])</f>
        <v>🍇</v>
      </c>
      <c r="F6080">
        <f t="shared" ca="1" si="470"/>
        <v>19</v>
      </c>
      <c r="G6080" t="str" cm="1">
        <f t="array" aca="1" ref="G6080" ca="1">INDEX(Reel3,Spins[[#This Row],[Stop3]])</f>
        <v>🔔</v>
      </c>
      <c r="H6080" t="b">
        <f ca="1">AND(Spins[[#This Row],[Sym1]]=Spins[[#This Row],[Sym2]],Spins[[#This Row],[Sym2]]=Spins[[#This Row],[Sym3]])</f>
        <v>0</v>
      </c>
      <c r="I6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0">
        <f t="shared" si="471"/>
        <v>1</v>
      </c>
      <c r="K6080">
        <f ca="1">Spins[[#This Row],[Mult]]*Spins[[#This Row],[Bet]]</f>
        <v>0</v>
      </c>
      <c r="L6080">
        <f ca="1">Spins[[#This Row],[Payout]]-Spins[[#This Row],[Bet]]</f>
        <v>-1</v>
      </c>
    </row>
    <row r="6081" spans="1:12" x14ac:dyDescent="0.3">
      <c r="A6081">
        <f t="shared" si="467"/>
        <v>6080</v>
      </c>
      <c r="B6081">
        <f t="shared" ca="1" si="468"/>
        <v>2</v>
      </c>
      <c r="C6081" t="str" cm="1">
        <f t="array" aca="1" ref="C6081" ca="1">INDEX(Reel1,Spins[[#This Row],[Stop1]])</f>
        <v>🍋</v>
      </c>
      <c r="D6081">
        <f t="shared" ca="1" si="469"/>
        <v>10</v>
      </c>
      <c r="E6081" t="str" cm="1">
        <f t="array" aca="1" ref="E6081" ca="1">INDEX(Reel2,Spins[[#This Row],[Stop2]])</f>
        <v>🍋</v>
      </c>
      <c r="F6081">
        <f t="shared" ca="1" si="470"/>
        <v>30</v>
      </c>
      <c r="G6081" t="str" cm="1">
        <f t="array" aca="1" ref="G6081" ca="1">INDEX(Reel3,Spins[[#This Row],[Stop3]])</f>
        <v>💎</v>
      </c>
      <c r="H6081" t="b">
        <f ca="1">AND(Spins[[#This Row],[Sym1]]=Spins[[#This Row],[Sym2]],Spins[[#This Row],[Sym2]]=Spins[[#This Row],[Sym3]])</f>
        <v>0</v>
      </c>
      <c r="I6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081">
        <f t="shared" si="471"/>
        <v>1</v>
      </c>
      <c r="K6081">
        <f ca="1">Spins[[#This Row],[Mult]]*Spins[[#This Row],[Bet]]</f>
        <v>0.6</v>
      </c>
      <c r="L6081">
        <f ca="1">Spins[[#This Row],[Payout]]-Spins[[#This Row],[Bet]]</f>
        <v>-0.4</v>
      </c>
    </row>
    <row r="6082" spans="1:12" x14ac:dyDescent="0.3">
      <c r="A6082">
        <f t="shared" ref="A6082:A6145" si="472">ROW()-1</f>
        <v>6081</v>
      </c>
      <c r="B6082">
        <f t="shared" ref="B6082:B6145" ca="1" si="473">RANDBETWEEN(1,ROWS(Reel1))</f>
        <v>11</v>
      </c>
      <c r="C6082" t="str" cm="1">
        <f t="array" aca="1" ref="C6082" ca="1">INDEX(Reel1,Spins[[#This Row],[Stop1]])</f>
        <v>🍋</v>
      </c>
      <c r="D6082">
        <f t="shared" ref="D6082:D6145" ca="1" si="474">RANDBETWEEN(1,ROWS(Reel2))</f>
        <v>23</v>
      </c>
      <c r="E6082" t="str" cm="1">
        <f t="array" aca="1" ref="E6082" ca="1">INDEX(Reel2,Spins[[#This Row],[Stop2]])</f>
        <v>🍇</v>
      </c>
      <c r="F6082">
        <f t="shared" ref="F6082:F6145" ca="1" si="475">RANDBETWEEN(1,ROWS(Reel3))</f>
        <v>3</v>
      </c>
      <c r="G6082" t="str" cm="1">
        <f t="array" aca="1" ref="G6082" ca="1">INDEX(Reel3,Spins[[#This Row],[Stop3]])</f>
        <v>🍋</v>
      </c>
      <c r="H6082" t="b">
        <f ca="1">AND(Spins[[#This Row],[Sym1]]=Spins[[#This Row],[Sym2]],Spins[[#This Row],[Sym2]]=Spins[[#This Row],[Sym3]])</f>
        <v>0</v>
      </c>
      <c r="I6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2">
        <f t="shared" ref="J6082:J6145" si="476">Bet</f>
        <v>1</v>
      </c>
      <c r="K6082">
        <f ca="1">Spins[[#This Row],[Mult]]*Spins[[#This Row],[Bet]]</f>
        <v>0</v>
      </c>
      <c r="L6082">
        <f ca="1">Spins[[#This Row],[Payout]]-Spins[[#This Row],[Bet]]</f>
        <v>-1</v>
      </c>
    </row>
    <row r="6083" spans="1:12" x14ac:dyDescent="0.3">
      <c r="A6083">
        <f t="shared" si="472"/>
        <v>6082</v>
      </c>
      <c r="B6083">
        <f t="shared" ca="1" si="473"/>
        <v>5</v>
      </c>
      <c r="C6083" t="str" cm="1">
        <f t="array" aca="1" ref="C6083" ca="1">INDEX(Reel1,Spins[[#This Row],[Stop1]])</f>
        <v>🍋</v>
      </c>
      <c r="D6083">
        <f t="shared" ca="1" si="474"/>
        <v>28</v>
      </c>
      <c r="E6083" t="str" cm="1">
        <f t="array" aca="1" ref="E6083" ca="1">INDEX(Reel2,Spins[[#This Row],[Stop2]])</f>
        <v>BAR</v>
      </c>
      <c r="F6083">
        <f t="shared" ca="1" si="475"/>
        <v>23</v>
      </c>
      <c r="G6083" t="str" cm="1">
        <f t="array" aca="1" ref="G6083" ca="1">INDEX(Reel3,Spins[[#This Row],[Stop3]])</f>
        <v>BAR</v>
      </c>
      <c r="H6083" t="b">
        <f ca="1">AND(Spins[[#This Row],[Sym1]]=Spins[[#This Row],[Sym2]],Spins[[#This Row],[Sym2]]=Spins[[#This Row],[Sym3]])</f>
        <v>0</v>
      </c>
      <c r="I6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3">
        <f t="shared" si="476"/>
        <v>1</v>
      </c>
      <c r="K6083">
        <f ca="1">Spins[[#This Row],[Mult]]*Spins[[#This Row],[Bet]]</f>
        <v>0</v>
      </c>
      <c r="L6083">
        <f ca="1">Spins[[#This Row],[Payout]]-Spins[[#This Row],[Bet]]</f>
        <v>-1</v>
      </c>
    </row>
    <row r="6084" spans="1:12" x14ac:dyDescent="0.3">
      <c r="A6084">
        <f t="shared" si="472"/>
        <v>6083</v>
      </c>
      <c r="B6084">
        <f t="shared" ca="1" si="473"/>
        <v>6</v>
      </c>
      <c r="C6084" t="str" cm="1">
        <f t="array" aca="1" ref="C6084" ca="1">INDEX(Reel1,Spins[[#This Row],[Stop1]])</f>
        <v>🍋</v>
      </c>
      <c r="D6084">
        <f t="shared" ca="1" si="474"/>
        <v>16</v>
      </c>
      <c r="E6084" t="str" cm="1">
        <f t="array" aca="1" ref="E6084" ca="1">INDEX(Reel2,Spins[[#This Row],[Stop2]])</f>
        <v>🍒</v>
      </c>
      <c r="F6084">
        <f t="shared" ca="1" si="475"/>
        <v>25</v>
      </c>
      <c r="G6084" t="str" cm="1">
        <f t="array" aca="1" ref="G6084" ca="1">INDEX(Reel3,Spins[[#This Row],[Stop3]])</f>
        <v>BAR</v>
      </c>
      <c r="H6084" t="b">
        <f ca="1">AND(Spins[[#This Row],[Sym1]]=Spins[[#This Row],[Sym2]],Spins[[#This Row],[Sym2]]=Spins[[#This Row],[Sym3]])</f>
        <v>0</v>
      </c>
      <c r="I6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4">
        <f t="shared" si="476"/>
        <v>1</v>
      </c>
      <c r="K6084">
        <f ca="1">Spins[[#This Row],[Mult]]*Spins[[#This Row],[Bet]]</f>
        <v>0</v>
      </c>
      <c r="L6084">
        <f ca="1">Spins[[#This Row],[Payout]]-Spins[[#This Row],[Bet]]</f>
        <v>-1</v>
      </c>
    </row>
    <row r="6085" spans="1:12" x14ac:dyDescent="0.3">
      <c r="A6085">
        <f t="shared" si="472"/>
        <v>6084</v>
      </c>
      <c r="B6085">
        <f t="shared" ca="1" si="473"/>
        <v>2</v>
      </c>
      <c r="C6085" t="str" cm="1">
        <f t="array" aca="1" ref="C6085" ca="1">INDEX(Reel1,Spins[[#This Row],[Stop1]])</f>
        <v>🍋</v>
      </c>
      <c r="D6085">
        <f t="shared" ca="1" si="474"/>
        <v>26</v>
      </c>
      <c r="E6085" t="str" cm="1">
        <f t="array" aca="1" ref="E6085" ca="1">INDEX(Reel2,Spins[[#This Row],[Stop2]])</f>
        <v>🔔</v>
      </c>
      <c r="F6085">
        <f t="shared" ca="1" si="475"/>
        <v>17</v>
      </c>
      <c r="G6085" t="str" cm="1">
        <f t="array" aca="1" ref="G6085" ca="1">INDEX(Reel3,Spins[[#This Row],[Stop3]])</f>
        <v>🍇</v>
      </c>
      <c r="H6085" t="b">
        <f ca="1">AND(Spins[[#This Row],[Sym1]]=Spins[[#This Row],[Sym2]],Spins[[#This Row],[Sym2]]=Spins[[#This Row],[Sym3]])</f>
        <v>0</v>
      </c>
      <c r="I6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5">
        <f t="shared" si="476"/>
        <v>1</v>
      </c>
      <c r="K6085">
        <f ca="1">Spins[[#This Row],[Mult]]*Spins[[#This Row],[Bet]]</f>
        <v>0</v>
      </c>
      <c r="L6085">
        <f ca="1">Spins[[#This Row],[Payout]]-Spins[[#This Row],[Bet]]</f>
        <v>-1</v>
      </c>
    </row>
    <row r="6086" spans="1:12" x14ac:dyDescent="0.3">
      <c r="A6086">
        <f t="shared" si="472"/>
        <v>6085</v>
      </c>
      <c r="B6086">
        <f t="shared" ca="1" si="473"/>
        <v>25</v>
      </c>
      <c r="C6086" t="str" cm="1">
        <f t="array" aca="1" ref="C6086" ca="1">INDEX(Reel1,Spins[[#This Row],[Stop1]])</f>
        <v>🔔</v>
      </c>
      <c r="D6086">
        <f t="shared" ca="1" si="474"/>
        <v>13</v>
      </c>
      <c r="E6086" t="str" cm="1">
        <f t="array" aca="1" ref="E6086" ca="1">INDEX(Reel2,Spins[[#This Row],[Stop2]])</f>
        <v>🍋</v>
      </c>
      <c r="F6086">
        <f t="shared" ca="1" si="475"/>
        <v>29</v>
      </c>
      <c r="G6086" t="str" cm="1">
        <f t="array" aca="1" ref="G6086" ca="1">INDEX(Reel3,Spins[[#This Row],[Stop3]])</f>
        <v>7️⃣</v>
      </c>
      <c r="H6086" t="b">
        <f ca="1">AND(Spins[[#This Row],[Sym1]]=Spins[[#This Row],[Sym2]],Spins[[#This Row],[Sym2]]=Spins[[#This Row],[Sym3]])</f>
        <v>0</v>
      </c>
      <c r="I6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6">
        <f t="shared" si="476"/>
        <v>1</v>
      </c>
      <c r="K6086">
        <f ca="1">Spins[[#This Row],[Mult]]*Spins[[#This Row],[Bet]]</f>
        <v>0</v>
      </c>
      <c r="L6086">
        <f ca="1">Spins[[#This Row],[Payout]]-Spins[[#This Row],[Bet]]</f>
        <v>-1</v>
      </c>
    </row>
    <row r="6087" spans="1:12" x14ac:dyDescent="0.3">
      <c r="A6087">
        <f t="shared" si="472"/>
        <v>6086</v>
      </c>
      <c r="B6087">
        <f t="shared" ca="1" si="473"/>
        <v>30</v>
      </c>
      <c r="C6087" t="str" cm="1">
        <f t="array" aca="1" ref="C6087" ca="1">INDEX(Reel1,Spins[[#This Row],[Stop1]])</f>
        <v>7️⃣</v>
      </c>
      <c r="D6087">
        <f t="shared" ca="1" si="474"/>
        <v>5</v>
      </c>
      <c r="E6087" t="str" cm="1">
        <f t="array" aca="1" ref="E6087" ca="1">INDEX(Reel2,Spins[[#This Row],[Stop2]])</f>
        <v>🍋</v>
      </c>
      <c r="F6087">
        <f t="shared" ca="1" si="475"/>
        <v>3</v>
      </c>
      <c r="G6087" t="str" cm="1">
        <f t="array" aca="1" ref="G6087" ca="1">INDEX(Reel3,Spins[[#This Row],[Stop3]])</f>
        <v>🍋</v>
      </c>
      <c r="H6087" t="b">
        <f ca="1">AND(Spins[[#This Row],[Sym1]]=Spins[[#This Row],[Sym2]],Spins[[#This Row],[Sym2]]=Spins[[#This Row],[Sym3]])</f>
        <v>0</v>
      </c>
      <c r="I6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7">
        <f t="shared" si="476"/>
        <v>1</v>
      </c>
      <c r="K6087">
        <f ca="1">Spins[[#This Row],[Mult]]*Spins[[#This Row],[Bet]]</f>
        <v>0</v>
      </c>
      <c r="L6087">
        <f ca="1">Spins[[#This Row],[Payout]]-Spins[[#This Row],[Bet]]</f>
        <v>-1</v>
      </c>
    </row>
    <row r="6088" spans="1:12" x14ac:dyDescent="0.3">
      <c r="A6088">
        <f t="shared" si="472"/>
        <v>6087</v>
      </c>
      <c r="B6088">
        <f t="shared" ca="1" si="473"/>
        <v>29</v>
      </c>
      <c r="C6088" t="str" cm="1">
        <f t="array" aca="1" ref="C6088" ca="1">INDEX(Reel1,Spins[[#This Row],[Stop1]])</f>
        <v>7️⃣</v>
      </c>
      <c r="D6088">
        <f t="shared" ca="1" si="474"/>
        <v>15</v>
      </c>
      <c r="E6088" t="str" cm="1">
        <f t="array" aca="1" ref="E6088" ca="1">INDEX(Reel2,Spins[[#This Row],[Stop2]])</f>
        <v>🍒</v>
      </c>
      <c r="F6088">
        <f t="shared" ca="1" si="475"/>
        <v>23</v>
      </c>
      <c r="G6088" t="str" cm="1">
        <f t="array" aca="1" ref="G6088" ca="1">INDEX(Reel3,Spins[[#This Row],[Stop3]])</f>
        <v>BAR</v>
      </c>
      <c r="H6088" t="b">
        <f ca="1">AND(Spins[[#This Row],[Sym1]]=Spins[[#This Row],[Sym2]],Spins[[#This Row],[Sym2]]=Spins[[#This Row],[Sym3]])</f>
        <v>0</v>
      </c>
      <c r="I6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8">
        <f t="shared" si="476"/>
        <v>1</v>
      </c>
      <c r="K6088">
        <f ca="1">Spins[[#This Row],[Mult]]*Spins[[#This Row],[Bet]]</f>
        <v>0</v>
      </c>
      <c r="L6088">
        <f ca="1">Spins[[#This Row],[Payout]]-Spins[[#This Row],[Bet]]</f>
        <v>-1</v>
      </c>
    </row>
    <row r="6089" spans="1:12" x14ac:dyDescent="0.3">
      <c r="A6089">
        <f t="shared" si="472"/>
        <v>6088</v>
      </c>
      <c r="B6089">
        <f t="shared" ca="1" si="473"/>
        <v>17</v>
      </c>
      <c r="C6089" t="str" cm="1">
        <f t="array" aca="1" ref="C6089" ca="1">INDEX(Reel1,Spins[[#This Row],[Stop1]])</f>
        <v>🍒</v>
      </c>
      <c r="D6089">
        <f t="shared" ca="1" si="474"/>
        <v>24</v>
      </c>
      <c r="E6089" t="str" cm="1">
        <f t="array" aca="1" ref="E6089" ca="1">INDEX(Reel2,Spins[[#This Row],[Stop2]])</f>
        <v>🍇</v>
      </c>
      <c r="F6089">
        <f t="shared" ca="1" si="475"/>
        <v>12</v>
      </c>
      <c r="G6089" t="str" cm="1">
        <f t="array" aca="1" ref="G6089" ca="1">INDEX(Reel3,Spins[[#This Row],[Stop3]])</f>
        <v>🍒</v>
      </c>
      <c r="H6089" t="b">
        <f ca="1">AND(Spins[[#This Row],[Sym1]]=Spins[[#This Row],[Sym2]],Spins[[#This Row],[Sym2]]=Spins[[#This Row],[Sym3]])</f>
        <v>0</v>
      </c>
      <c r="I6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89">
        <f t="shared" si="476"/>
        <v>1</v>
      </c>
      <c r="K6089">
        <f ca="1">Spins[[#This Row],[Mult]]*Spins[[#This Row],[Bet]]</f>
        <v>0</v>
      </c>
      <c r="L6089">
        <f ca="1">Spins[[#This Row],[Payout]]-Spins[[#This Row],[Bet]]</f>
        <v>-1</v>
      </c>
    </row>
    <row r="6090" spans="1:12" x14ac:dyDescent="0.3">
      <c r="A6090">
        <f t="shared" si="472"/>
        <v>6089</v>
      </c>
      <c r="B6090">
        <f t="shared" ca="1" si="473"/>
        <v>2</v>
      </c>
      <c r="C6090" t="str" cm="1">
        <f t="array" aca="1" ref="C6090" ca="1">INDEX(Reel1,Spins[[#This Row],[Stop1]])</f>
        <v>🍋</v>
      </c>
      <c r="D6090">
        <f t="shared" ca="1" si="474"/>
        <v>20</v>
      </c>
      <c r="E6090" t="str" cm="1">
        <f t="array" aca="1" ref="E6090" ca="1">INDEX(Reel2,Spins[[#This Row],[Stop2]])</f>
        <v>🍒</v>
      </c>
      <c r="F6090">
        <f t="shared" ca="1" si="475"/>
        <v>4</v>
      </c>
      <c r="G6090" t="str" cm="1">
        <f t="array" aca="1" ref="G6090" ca="1">INDEX(Reel3,Spins[[#This Row],[Stop3]])</f>
        <v>🍋</v>
      </c>
      <c r="H6090" t="b">
        <f ca="1">AND(Spins[[#This Row],[Sym1]]=Spins[[#This Row],[Sym2]],Spins[[#This Row],[Sym2]]=Spins[[#This Row],[Sym3]])</f>
        <v>0</v>
      </c>
      <c r="I6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0">
        <f t="shared" si="476"/>
        <v>1</v>
      </c>
      <c r="K6090">
        <f ca="1">Spins[[#This Row],[Mult]]*Spins[[#This Row],[Bet]]</f>
        <v>0</v>
      </c>
      <c r="L6090">
        <f ca="1">Spins[[#This Row],[Payout]]-Spins[[#This Row],[Bet]]</f>
        <v>-1</v>
      </c>
    </row>
    <row r="6091" spans="1:12" x14ac:dyDescent="0.3">
      <c r="A6091">
        <f t="shared" si="472"/>
        <v>6090</v>
      </c>
      <c r="B6091">
        <f t="shared" ca="1" si="473"/>
        <v>31</v>
      </c>
      <c r="C6091" t="str" cm="1">
        <f t="array" aca="1" ref="C6091" ca="1">INDEX(Reel1,Spins[[#This Row],[Stop1]])</f>
        <v>💎</v>
      </c>
      <c r="D6091">
        <f t="shared" ca="1" si="474"/>
        <v>28</v>
      </c>
      <c r="E6091" t="str" cm="1">
        <f t="array" aca="1" ref="E6091" ca="1">INDEX(Reel2,Spins[[#This Row],[Stop2]])</f>
        <v>BAR</v>
      </c>
      <c r="F6091">
        <f t="shared" ca="1" si="475"/>
        <v>31</v>
      </c>
      <c r="G6091" t="str" cm="1">
        <f t="array" aca="1" ref="G6091" ca="1">INDEX(Reel3,Spins[[#This Row],[Stop3]])</f>
        <v>💎</v>
      </c>
      <c r="H6091" t="b">
        <f ca="1">AND(Spins[[#This Row],[Sym1]]=Spins[[#This Row],[Sym2]],Spins[[#This Row],[Sym2]]=Spins[[#This Row],[Sym3]])</f>
        <v>0</v>
      </c>
      <c r="I6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1">
        <f t="shared" si="476"/>
        <v>1</v>
      </c>
      <c r="K6091">
        <f ca="1">Spins[[#This Row],[Mult]]*Spins[[#This Row],[Bet]]</f>
        <v>0</v>
      </c>
      <c r="L6091">
        <f ca="1">Spins[[#This Row],[Payout]]-Spins[[#This Row],[Bet]]</f>
        <v>-1</v>
      </c>
    </row>
    <row r="6092" spans="1:12" x14ac:dyDescent="0.3">
      <c r="A6092">
        <f t="shared" si="472"/>
        <v>6091</v>
      </c>
      <c r="B6092">
        <f t="shared" ca="1" si="473"/>
        <v>24</v>
      </c>
      <c r="C6092" t="str" cm="1">
        <f t="array" aca="1" ref="C6092" ca="1">INDEX(Reel1,Spins[[#This Row],[Stop1]])</f>
        <v>🍇</v>
      </c>
      <c r="D6092">
        <f t="shared" ca="1" si="474"/>
        <v>11</v>
      </c>
      <c r="E6092" t="str" cm="1">
        <f t="array" aca="1" ref="E6092" ca="1">INDEX(Reel2,Spins[[#This Row],[Stop2]])</f>
        <v>🍋</v>
      </c>
      <c r="F6092">
        <f t="shared" ca="1" si="475"/>
        <v>8</v>
      </c>
      <c r="G6092" t="str" cm="1">
        <f t="array" aca="1" ref="G6092" ca="1">INDEX(Reel3,Spins[[#This Row],[Stop3]])</f>
        <v>🍒</v>
      </c>
      <c r="H6092" t="b">
        <f ca="1">AND(Spins[[#This Row],[Sym1]]=Spins[[#This Row],[Sym2]],Spins[[#This Row],[Sym2]]=Spins[[#This Row],[Sym3]])</f>
        <v>0</v>
      </c>
      <c r="I6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2">
        <f t="shared" si="476"/>
        <v>1</v>
      </c>
      <c r="K6092">
        <f ca="1">Spins[[#This Row],[Mult]]*Spins[[#This Row],[Bet]]</f>
        <v>0</v>
      </c>
      <c r="L6092">
        <f ca="1">Spins[[#This Row],[Payout]]-Spins[[#This Row],[Bet]]</f>
        <v>-1</v>
      </c>
    </row>
    <row r="6093" spans="1:12" x14ac:dyDescent="0.3">
      <c r="A6093">
        <f t="shared" si="472"/>
        <v>6092</v>
      </c>
      <c r="B6093">
        <f t="shared" ca="1" si="473"/>
        <v>12</v>
      </c>
      <c r="C6093" t="str" cm="1">
        <f t="array" aca="1" ref="C6093" ca="1">INDEX(Reel1,Spins[[#This Row],[Stop1]])</f>
        <v>🍋</v>
      </c>
      <c r="D6093">
        <f t="shared" ca="1" si="474"/>
        <v>30</v>
      </c>
      <c r="E6093" t="str" cm="1">
        <f t="array" aca="1" ref="E6093" ca="1">INDEX(Reel2,Spins[[#This Row],[Stop2]])</f>
        <v>7️⃣</v>
      </c>
      <c r="F6093">
        <f t="shared" ca="1" si="475"/>
        <v>20</v>
      </c>
      <c r="G6093" t="str" cm="1">
        <f t="array" aca="1" ref="G6093" ca="1">INDEX(Reel3,Spins[[#This Row],[Stop3]])</f>
        <v>🔔</v>
      </c>
      <c r="H6093" t="b">
        <f ca="1">AND(Spins[[#This Row],[Sym1]]=Spins[[#This Row],[Sym2]],Spins[[#This Row],[Sym2]]=Spins[[#This Row],[Sym3]])</f>
        <v>0</v>
      </c>
      <c r="I6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3">
        <f t="shared" si="476"/>
        <v>1</v>
      </c>
      <c r="K6093">
        <f ca="1">Spins[[#This Row],[Mult]]*Spins[[#This Row],[Bet]]</f>
        <v>0</v>
      </c>
      <c r="L6093">
        <f ca="1">Spins[[#This Row],[Payout]]-Spins[[#This Row],[Bet]]</f>
        <v>-1</v>
      </c>
    </row>
    <row r="6094" spans="1:12" x14ac:dyDescent="0.3">
      <c r="A6094">
        <f t="shared" si="472"/>
        <v>6093</v>
      </c>
      <c r="B6094">
        <f t="shared" ca="1" si="473"/>
        <v>31</v>
      </c>
      <c r="C6094" t="str" cm="1">
        <f t="array" aca="1" ref="C6094" ca="1">INDEX(Reel1,Spins[[#This Row],[Stop1]])</f>
        <v>💎</v>
      </c>
      <c r="D6094">
        <f t="shared" ca="1" si="474"/>
        <v>24</v>
      </c>
      <c r="E6094" t="str" cm="1">
        <f t="array" aca="1" ref="E6094" ca="1">INDEX(Reel2,Spins[[#This Row],[Stop2]])</f>
        <v>🍇</v>
      </c>
      <c r="F6094">
        <f t="shared" ca="1" si="475"/>
        <v>25</v>
      </c>
      <c r="G6094" t="str" cm="1">
        <f t="array" aca="1" ref="G6094" ca="1">INDEX(Reel3,Spins[[#This Row],[Stop3]])</f>
        <v>BAR</v>
      </c>
      <c r="H6094" t="b">
        <f ca="1">AND(Spins[[#This Row],[Sym1]]=Spins[[#This Row],[Sym2]],Spins[[#This Row],[Sym2]]=Spins[[#This Row],[Sym3]])</f>
        <v>0</v>
      </c>
      <c r="I6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4">
        <f t="shared" si="476"/>
        <v>1</v>
      </c>
      <c r="K6094">
        <f ca="1">Spins[[#This Row],[Mult]]*Spins[[#This Row],[Bet]]</f>
        <v>0</v>
      </c>
      <c r="L6094">
        <f ca="1">Spins[[#This Row],[Payout]]-Spins[[#This Row],[Bet]]</f>
        <v>-1</v>
      </c>
    </row>
    <row r="6095" spans="1:12" x14ac:dyDescent="0.3">
      <c r="A6095">
        <f t="shared" si="472"/>
        <v>6094</v>
      </c>
      <c r="B6095">
        <f t="shared" ca="1" si="473"/>
        <v>30</v>
      </c>
      <c r="C6095" t="str" cm="1">
        <f t="array" aca="1" ref="C6095" ca="1">INDEX(Reel1,Spins[[#This Row],[Stop1]])</f>
        <v>7️⃣</v>
      </c>
      <c r="D6095">
        <f t="shared" ca="1" si="474"/>
        <v>1</v>
      </c>
      <c r="E6095" t="str" cm="1">
        <f t="array" aca="1" ref="E6095" ca="1">INDEX(Reel2,Spins[[#This Row],[Stop2]])</f>
        <v>🍋</v>
      </c>
      <c r="F6095">
        <f t="shared" ca="1" si="475"/>
        <v>11</v>
      </c>
      <c r="G6095" t="str" cm="1">
        <f t="array" aca="1" ref="G6095" ca="1">INDEX(Reel3,Spins[[#This Row],[Stop3]])</f>
        <v>🍒</v>
      </c>
      <c r="H6095" t="b">
        <f ca="1">AND(Spins[[#This Row],[Sym1]]=Spins[[#This Row],[Sym2]],Spins[[#This Row],[Sym2]]=Spins[[#This Row],[Sym3]])</f>
        <v>0</v>
      </c>
      <c r="I6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5">
        <f t="shared" si="476"/>
        <v>1</v>
      </c>
      <c r="K6095">
        <f ca="1">Spins[[#This Row],[Mult]]*Spins[[#This Row],[Bet]]</f>
        <v>0</v>
      </c>
      <c r="L6095">
        <f ca="1">Spins[[#This Row],[Payout]]-Spins[[#This Row],[Bet]]</f>
        <v>-1</v>
      </c>
    </row>
    <row r="6096" spans="1:12" x14ac:dyDescent="0.3">
      <c r="A6096">
        <f t="shared" si="472"/>
        <v>6095</v>
      </c>
      <c r="B6096">
        <f t="shared" ca="1" si="473"/>
        <v>19</v>
      </c>
      <c r="C6096" t="str" cm="1">
        <f t="array" aca="1" ref="C6096" ca="1">INDEX(Reel1,Spins[[#This Row],[Stop1]])</f>
        <v>🍒</v>
      </c>
      <c r="D6096">
        <f t="shared" ca="1" si="474"/>
        <v>24</v>
      </c>
      <c r="E6096" t="str" cm="1">
        <f t="array" aca="1" ref="E6096" ca="1">INDEX(Reel2,Spins[[#This Row],[Stop2]])</f>
        <v>🍇</v>
      </c>
      <c r="F6096">
        <f t="shared" ca="1" si="475"/>
        <v>7</v>
      </c>
      <c r="G6096" t="str" cm="1">
        <f t="array" aca="1" ref="G6096" ca="1">INDEX(Reel3,Spins[[#This Row],[Stop3]])</f>
        <v>🍒</v>
      </c>
      <c r="H6096" t="b">
        <f ca="1">AND(Spins[[#This Row],[Sym1]]=Spins[[#This Row],[Sym2]],Spins[[#This Row],[Sym2]]=Spins[[#This Row],[Sym3]])</f>
        <v>0</v>
      </c>
      <c r="I6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6">
        <f t="shared" si="476"/>
        <v>1</v>
      </c>
      <c r="K6096">
        <f ca="1">Spins[[#This Row],[Mult]]*Spins[[#This Row],[Bet]]</f>
        <v>0</v>
      </c>
      <c r="L6096">
        <f ca="1">Spins[[#This Row],[Payout]]-Spins[[#This Row],[Bet]]</f>
        <v>-1</v>
      </c>
    </row>
    <row r="6097" spans="1:12" x14ac:dyDescent="0.3">
      <c r="A6097">
        <f t="shared" si="472"/>
        <v>6096</v>
      </c>
      <c r="B6097">
        <f t="shared" ca="1" si="473"/>
        <v>23</v>
      </c>
      <c r="C6097" t="str" cm="1">
        <f t="array" aca="1" ref="C6097" ca="1">INDEX(Reel1,Spins[[#This Row],[Stop1]])</f>
        <v>🍇</v>
      </c>
      <c r="D6097">
        <f t="shared" ca="1" si="474"/>
        <v>21</v>
      </c>
      <c r="E6097" t="str" cm="1">
        <f t="array" aca="1" ref="E6097" ca="1">INDEX(Reel2,Spins[[#This Row],[Stop2]])</f>
        <v>🍒</v>
      </c>
      <c r="F6097">
        <f t="shared" ca="1" si="475"/>
        <v>28</v>
      </c>
      <c r="G6097" t="str" cm="1">
        <f t="array" aca="1" ref="G6097" ca="1">INDEX(Reel3,Spins[[#This Row],[Stop3]])</f>
        <v>7️⃣</v>
      </c>
      <c r="H6097" t="b">
        <f ca="1">AND(Spins[[#This Row],[Sym1]]=Spins[[#This Row],[Sym2]],Spins[[#This Row],[Sym2]]=Spins[[#This Row],[Sym3]])</f>
        <v>0</v>
      </c>
      <c r="I6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7">
        <f t="shared" si="476"/>
        <v>1</v>
      </c>
      <c r="K6097">
        <f ca="1">Spins[[#This Row],[Mult]]*Spins[[#This Row],[Bet]]</f>
        <v>0</v>
      </c>
      <c r="L6097">
        <f ca="1">Spins[[#This Row],[Payout]]-Spins[[#This Row],[Bet]]</f>
        <v>-1</v>
      </c>
    </row>
    <row r="6098" spans="1:12" x14ac:dyDescent="0.3">
      <c r="A6098">
        <f t="shared" si="472"/>
        <v>6097</v>
      </c>
      <c r="B6098">
        <f t="shared" ca="1" si="473"/>
        <v>2</v>
      </c>
      <c r="C6098" t="str" cm="1">
        <f t="array" aca="1" ref="C6098" ca="1">INDEX(Reel1,Spins[[#This Row],[Stop1]])</f>
        <v>🍋</v>
      </c>
      <c r="D6098">
        <f t="shared" ca="1" si="474"/>
        <v>3</v>
      </c>
      <c r="E6098" t="str" cm="1">
        <f t="array" aca="1" ref="E6098" ca="1">INDEX(Reel2,Spins[[#This Row],[Stop2]])</f>
        <v>🍋</v>
      </c>
      <c r="F6098">
        <f t="shared" ca="1" si="475"/>
        <v>1</v>
      </c>
      <c r="G6098" t="str" cm="1">
        <f t="array" aca="1" ref="G6098" ca="1">INDEX(Reel3,Spins[[#This Row],[Stop3]])</f>
        <v>🍋</v>
      </c>
      <c r="H6098" t="b">
        <f ca="1">AND(Spins[[#This Row],[Sym1]]=Spins[[#This Row],[Sym2]],Spins[[#This Row],[Sym2]]=Spins[[#This Row],[Sym3]])</f>
        <v>1</v>
      </c>
      <c r="I6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098">
        <f t="shared" si="476"/>
        <v>1</v>
      </c>
      <c r="K6098">
        <f ca="1">Spins[[#This Row],[Mult]]*Spins[[#This Row],[Bet]]</f>
        <v>14</v>
      </c>
      <c r="L6098">
        <f ca="1">Spins[[#This Row],[Payout]]-Spins[[#This Row],[Bet]]</f>
        <v>13</v>
      </c>
    </row>
    <row r="6099" spans="1:12" x14ac:dyDescent="0.3">
      <c r="A6099">
        <f t="shared" si="472"/>
        <v>6098</v>
      </c>
      <c r="B6099">
        <f t="shared" ca="1" si="473"/>
        <v>23</v>
      </c>
      <c r="C6099" t="str" cm="1">
        <f t="array" aca="1" ref="C6099" ca="1">INDEX(Reel1,Spins[[#This Row],[Stop1]])</f>
        <v>🍇</v>
      </c>
      <c r="D6099">
        <f t="shared" ca="1" si="474"/>
        <v>27</v>
      </c>
      <c r="E6099" t="str" cm="1">
        <f t="array" aca="1" ref="E6099" ca="1">INDEX(Reel2,Spins[[#This Row],[Stop2]])</f>
        <v>BAR</v>
      </c>
      <c r="F6099">
        <f t="shared" ca="1" si="475"/>
        <v>25</v>
      </c>
      <c r="G6099" t="str" cm="1">
        <f t="array" aca="1" ref="G6099" ca="1">INDEX(Reel3,Spins[[#This Row],[Stop3]])</f>
        <v>BAR</v>
      </c>
      <c r="H6099" t="b">
        <f ca="1">AND(Spins[[#This Row],[Sym1]]=Spins[[#This Row],[Sym2]],Spins[[#This Row],[Sym2]]=Spins[[#This Row],[Sym3]])</f>
        <v>0</v>
      </c>
      <c r="I6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099">
        <f t="shared" si="476"/>
        <v>1</v>
      </c>
      <c r="K6099">
        <f ca="1">Spins[[#This Row],[Mult]]*Spins[[#This Row],[Bet]]</f>
        <v>0</v>
      </c>
      <c r="L6099">
        <f ca="1">Spins[[#This Row],[Payout]]-Spins[[#This Row],[Bet]]</f>
        <v>-1</v>
      </c>
    </row>
    <row r="6100" spans="1:12" x14ac:dyDescent="0.3">
      <c r="A6100">
        <f t="shared" si="472"/>
        <v>6099</v>
      </c>
      <c r="B6100">
        <f t="shared" ca="1" si="473"/>
        <v>26</v>
      </c>
      <c r="C6100" t="str" cm="1">
        <f t="array" aca="1" ref="C6100" ca="1">INDEX(Reel1,Spins[[#This Row],[Stop1]])</f>
        <v>🔔</v>
      </c>
      <c r="D6100">
        <f t="shared" ca="1" si="474"/>
        <v>7</v>
      </c>
      <c r="E6100" t="str" cm="1">
        <f t="array" aca="1" ref="E6100" ca="1">INDEX(Reel2,Spins[[#This Row],[Stop2]])</f>
        <v>🍋</v>
      </c>
      <c r="F6100">
        <f t="shared" ca="1" si="475"/>
        <v>28</v>
      </c>
      <c r="G6100" t="str" cm="1">
        <f t="array" aca="1" ref="G6100" ca="1">INDEX(Reel3,Spins[[#This Row],[Stop3]])</f>
        <v>7️⃣</v>
      </c>
      <c r="H6100" t="b">
        <f ca="1">AND(Spins[[#This Row],[Sym1]]=Spins[[#This Row],[Sym2]],Spins[[#This Row],[Sym2]]=Spins[[#This Row],[Sym3]])</f>
        <v>0</v>
      </c>
      <c r="I6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0">
        <f t="shared" si="476"/>
        <v>1</v>
      </c>
      <c r="K6100">
        <f ca="1">Spins[[#This Row],[Mult]]*Spins[[#This Row],[Bet]]</f>
        <v>0</v>
      </c>
      <c r="L6100">
        <f ca="1">Spins[[#This Row],[Payout]]-Spins[[#This Row],[Bet]]</f>
        <v>-1</v>
      </c>
    </row>
    <row r="6101" spans="1:12" x14ac:dyDescent="0.3">
      <c r="A6101">
        <f t="shared" si="472"/>
        <v>6100</v>
      </c>
      <c r="B6101">
        <f t="shared" ca="1" si="473"/>
        <v>5</v>
      </c>
      <c r="C6101" t="str" cm="1">
        <f t="array" aca="1" ref="C6101" ca="1">INDEX(Reel1,Spins[[#This Row],[Stop1]])</f>
        <v>🍋</v>
      </c>
      <c r="D6101">
        <f t="shared" ca="1" si="474"/>
        <v>23</v>
      </c>
      <c r="E6101" t="str" cm="1">
        <f t="array" aca="1" ref="E6101" ca="1">INDEX(Reel2,Spins[[#This Row],[Stop2]])</f>
        <v>🍇</v>
      </c>
      <c r="F6101">
        <f t="shared" ca="1" si="475"/>
        <v>7</v>
      </c>
      <c r="G6101" t="str" cm="1">
        <f t="array" aca="1" ref="G6101" ca="1">INDEX(Reel3,Spins[[#This Row],[Stop3]])</f>
        <v>🍒</v>
      </c>
      <c r="H6101" t="b">
        <f ca="1">AND(Spins[[#This Row],[Sym1]]=Spins[[#This Row],[Sym2]],Spins[[#This Row],[Sym2]]=Spins[[#This Row],[Sym3]])</f>
        <v>0</v>
      </c>
      <c r="I6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1">
        <f t="shared" si="476"/>
        <v>1</v>
      </c>
      <c r="K6101">
        <f ca="1">Spins[[#This Row],[Mult]]*Spins[[#This Row],[Bet]]</f>
        <v>0</v>
      </c>
      <c r="L6101">
        <f ca="1">Spins[[#This Row],[Payout]]-Spins[[#This Row],[Bet]]</f>
        <v>-1</v>
      </c>
    </row>
    <row r="6102" spans="1:12" x14ac:dyDescent="0.3">
      <c r="A6102">
        <f t="shared" si="472"/>
        <v>6101</v>
      </c>
      <c r="B6102">
        <f t="shared" ca="1" si="473"/>
        <v>6</v>
      </c>
      <c r="C6102" t="str" cm="1">
        <f t="array" aca="1" ref="C6102" ca="1">INDEX(Reel1,Spins[[#This Row],[Stop1]])</f>
        <v>🍋</v>
      </c>
      <c r="D6102">
        <f t="shared" ca="1" si="474"/>
        <v>29</v>
      </c>
      <c r="E6102" t="str" cm="1">
        <f t="array" aca="1" ref="E6102" ca="1">INDEX(Reel2,Spins[[#This Row],[Stop2]])</f>
        <v>7️⃣</v>
      </c>
      <c r="F6102">
        <f t="shared" ca="1" si="475"/>
        <v>9</v>
      </c>
      <c r="G6102" t="str" cm="1">
        <f t="array" aca="1" ref="G6102" ca="1">INDEX(Reel3,Spins[[#This Row],[Stop3]])</f>
        <v>🍒</v>
      </c>
      <c r="H6102" t="b">
        <f ca="1">AND(Spins[[#This Row],[Sym1]]=Spins[[#This Row],[Sym2]],Spins[[#This Row],[Sym2]]=Spins[[#This Row],[Sym3]])</f>
        <v>0</v>
      </c>
      <c r="I6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2">
        <f t="shared" si="476"/>
        <v>1</v>
      </c>
      <c r="K6102">
        <f ca="1">Spins[[#This Row],[Mult]]*Spins[[#This Row],[Bet]]</f>
        <v>0</v>
      </c>
      <c r="L6102">
        <f ca="1">Spins[[#This Row],[Payout]]-Spins[[#This Row],[Bet]]</f>
        <v>-1</v>
      </c>
    </row>
    <row r="6103" spans="1:12" x14ac:dyDescent="0.3">
      <c r="A6103">
        <f t="shared" si="472"/>
        <v>6102</v>
      </c>
      <c r="B6103">
        <f t="shared" ca="1" si="473"/>
        <v>12</v>
      </c>
      <c r="C6103" t="str" cm="1">
        <f t="array" aca="1" ref="C6103" ca="1">INDEX(Reel1,Spins[[#This Row],[Stop1]])</f>
        <v>🍋</v>
      </c>
      <c r="D6103">
        <f t="shared" ca="1" si="474"/>
        <v>15</v>
      </c>
      <c r="E6103" t="str" cm="1">
        <f t="array" aca="1" ref="E6103" ca="1">INDEX(Reel2,Spins[[#This Row],[Stop2]])</f>
        <v>🍒</v>
      </c>
      <c r="F6103">
        <f t="shared" ca="1" si="475"/>
        <v>12</v>
      </c>
      <c r="G6103" t="str" cm="1">
        <f t="array" aca="1" ref="G6103" ca="1">INDEX(Reel3,Spins[[#This Row],[Stop3]])</f>
        <v>🍒</v>
      </c>
      <c r="H6103" t="b">
        <f ca="1">AND(Spins[[#This Row],[Sym1]]=Spins[[#This Row],[Sym2]],Spins[[#This Row],[Sym2]]=Spins[[#This Row],[Sym3]])</f>
        <v>0</v>
      </c>
      <c r="I6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3">
        <f t="shared" si="476"/>
        <v>1</v>
      </c>
      <c r="K6103">
        <f ca="1">Spins[[#This Row],[Mult]]*Spins[[#This Row],[Bet]]</f>
        <v>0</v>
      </c>
      <c r="L6103">
        <f ca="1">Spins[[#This Row],[Payout]]-Spins[[#This Row],[Bet]]</f>
        <v>-1</v>
      </c>
    </row>
    <row r="6104" spans="1:12" x14ac:dyDescent="0.3">
      <c r="A6104">
        <f t="shared" si="472"/>
        <v>6103</v>
      </c>
      <c r="B6104">
        <f t="shared" ca="1" si="473"/>
        <v>9</v>
      </c>
      <c r="C6104" t="str" cm="1">
        <f t="array" aca="1" ref="C6104" ca="1">INDEX(Reel1,Spins[[#This Row],[Stop1]])</f>
        <v>🍋</v>
      </c>
      <c r="D6104">
        <f t="shared" ca="1" si="474"/>
        <v>27</v>
      </c>
      <c r="E6104" t="str" cm="1">
        <f t="array" aca="1" ref="E6104" ca="1">INDEX(Reel2,Spins[[#This Row],[Stop2]])</f>
        <v>BAR</v>
      </c>
      <c r="F6104">
        <f t="shared" ca="1" si="475"/>
        <v>8</v>
      </c>
      <c r="G6104" t="str" cm="1">
        <f t="array" aca="1" ref="G6104" ca="1">INDEX(Reel3,Spins[[#This Row],[Stop3]])</f>
        <v>🍒</v>
      </c>
      <c r="H6104" t="b">
        <f ca="1">AND(Spins[[#This Row],[Sym1]]=Spins[[#This Row],[Sym2]],Spins[[#This Row],[Sym2]]=Spins[[#This Row],[Sym3]])</f>
        <v>0</v>
      </c>
      <c r="I6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4">
        <f t="shared" si="476"/>
        <v>1</v>
      </c>
      <c r="K6104">
        <f ca="1">Spins[[#This Row],[Mult]]*Spins[[#This Row],[Bet]]</f>
        <v>0</v>
      </c>
      <c r="L6104">
        <f ca="1">Spins[[#This Row],[Payout]]-Spins[[#This Row],[Bet]]</f>
        <v>-1</v>
      </c>
    </row>
    <row r="6105" spans="1:12" x14ac:dyDescent="0.3">
      <c r="A6105">
        <f t="shared" si="472"/>
        <v>6104</v>
      </c>
      <c r="B6105">
        <f t="shared" ca="1" si="473"/>
        <v>3</v>
      </c>
      <c r="C6105" t="str" cm="1">
        <f t="array" aca="1" ref="C6105" ca="1">INDEX(Reel1,Spins[[#This Row],[Stop1]])</f>
        <v>🍋</v>
      </c>
      <c r="D6105">
        <f t="shared" ca="1" si="474"/>
        <v>3</v>
      </c>
      <c r="E6105" t="str" cm="1">
        <f t="array" aca="1" ref="E6105" ca="1">INDEX(Reel2,Spins[[#This Row],[Stop2]])</f>
        <v>🍋</v>
      </c>
      <c r="F6105">
        <f t="shared" ca="1" si="475"/>
        <v>11</v>
      </c>
      <c r="G6105" t="str" cm="1">
        <f t="array" aca="1" ref="G6105" ca="1">INDEX(Reel3,Spins[[#This Row],[Stop3]])</f>
        <v>🍒</v>
      </c>
      <c r="H6105" t="b">
        <f ca="1">AND(Spins[[#This Row],[Sym1]]=Spins[[#This Row],[Sym2]],Spins[[#This Row],[Sym2]]=Spins[[#This Row],[Sym3]])</f>
        <v>0</v>
      </c>
      <c r="I6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05">
        <f t="shared" si="476"/>
        <v>1</v>
      </c>
      <c r="K6105">
        <f ca="1">Spins[[#This Row],[Mult]]*Spins[[#This Row],[Bet]]</f>
        <v>0.6</v>
      </c>
      <c r="L6105">
        <f ca="1">Spins[[#This Row],[Payout]]-Spins[[#This Row],[Bet]]</f>
        <v>-0.4</v>
      </c>
    </row>
    <row r="6106" spans="1:12" x14ac:dyDescent="0.3">
      <c r="A6106">
        <f t="shared" si="472"/>
        <v>6105</v>
      </c>
      <c r="B6106">
        <f t="shared" ca="1" si="473"/>
        <v>17</v>
      </c>
      <c r="C6106" t="str" cm="1">
        <f t="array" aca="1" ref="C6106" ca="1">INDEX(Reel1,Spins[[#This Row],[Stop1]])</f>
        <v>🍒</v>
      </c>
      <c r="D6106">
        <f t="shared" ca="1" si="474"/>
        <v>9</v>
      </c>
      <c r="E6106" t="str" cm="1">
        <f t="array" aca="1" ref="E6106" ca="1">INDEX(Reel2,Spins[[#This Row],[Stop2]])</f>
        <v>🍋</v>
      </c>
      <c r="F6106">
        <f t="shared" ca="1" si="475"/>
        <v>7</v>
      </c>
      <c r="G6106" t="str" cm="1">
        <f t="array" aca="1" ref="G6106" ca="1">INDEX(Reel3,Spins[[#This Row],[Stop3]])</f>
        <v>🍒</v>
      </c>
      <c r="H6106" t="b">
        <f ca="1">AND(Spins[[#This Row],[Sym1]]=Spins[[#This Row],[Sym2]],Spins[[#This Row],[Sym2]]=Spins[[#This Row],[Sym3]])</f>
        <v>0</v>
      </c>
      <c r="I6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6">
        <f t="shared" si="476"/>
        <v>1</v>
      </c>
      <c r="K6106">
        <f ca="1">Spins[[#This Row],[Mult]]*Spins[[#This Row],[Bet]]</f>
        <v>0</v>
      </c>
      <c r="L6106">
        <f ca="1">Spins[[#This Row],[Payout]]-Spins[[#This Row],[Bet]]</f>
        <v>-1</v>
      </c>
    </row>
    <row r="6107" spans="1:12" x14ac:dyDescent="0.3">
      <c r="A6107">
        <f t="shared" si="472"/>
        <v>6106</v>
      </c>
      <c r="B6107">
        <f t="shared" ca="1" si="473"/>
        <v>7</v>
      </c>
      <c r="C6107" t="str" cm="1">
        <f t="array" aca="1" ref="C6107" ca="1">INDEX(Reel1,Spins[[#This Row],[Stop1]])</f>
        <v>🍋</v>
      </c>
      <c r="D6107">
        <f t="shared" ca="1" si="474"/>
        <v>27</v>
      </c>
      <c r="E6107" t="str" cm="1">
        <f t="array" aca="1" ref="E6107" ca="1">INDEX(Reel2,Spins[[#This Row],[Stop2]])</f>
        <v>BAR</v>
      </c>
      <c r="F6107">
        <f t="shared" ca="1" si="475"/>
        <v>5</v>
      </c>
      <c r="G6107" t="str" cm="1">
        <f t="array" aca="1" ref="G6107" ca="1">INDEX(Reel3,Spins[[#This Row],[Stop3]])</f>
        <v>🍋</v>
      </c>
      <c r="H6107" t="b">
        <f ca="1">AND(Spins[[#This Row],[Sym1]]=Spins[[#This Row],[Sym2]],Spins[[#This Row],[Sym2]]=Spins[[#This Row],[Sym3]])</f>
        <v>0</v>
      </c>
      <c r="I6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7">
        <f t="shared" si="476"/>
        <v>1</v>
      </c>
      <c r="K6107">
        <f ca="1">Spins[[#This Row],[Mult]]*Spins[[#This Row],[Bet]]</f>
        <v>0</v>
      </c>
      <c r="L6107">
        <f ca="1">Spins[[#This Row],[Payout]]-Spins[[#This Row],[Bet]]</f>
        <v>-1</v>
      </c>
    </row>
    <row r="6108" spans="1:12" x14ac:dyDescent="0.3">
      <c r="A6108">
        <f t="shared" si="472"/>
        <v>6107</v>
      </c>
      <c r="B6108">
        <f t="shared" ca="1" si="473"/>
        <v>11</v>
      </c>
      <c r="C6108" t="str" cm="1">
        <f t="array" aca="1" ref="C6108" ca="1">INDEX(Reel1,Spins[[#This Row],[Stop1]])</f>
        <v>🍋</v>
      </c>
      <c r="D6108">
        <f t="shared" ca="1" si="474"/>
        <v>14</v>
      </c>
      <c r="E6108" t="str" cm="1">
        <f t="array" aca="1" ref="E6108" ca="1">INDEX(Reel2,Spins[[#This Row],[Stop2]])</f>
        <v>🍋</v>
      </c>
      <c r="F6108">
        <f t="shared" ca="1" si="475"/>
        <v>4</v>
      </c>
      <c r="G6108" t="str" cm="1">
        <f t="array" aca="1" ref="G6108" ca="1">INDEX(Reel3,Spins[[#This Row],[Stop3]])</f>
        <v>🍋</v>
      </c>
      <c r="H6108" t="b">
        <f ca="1">AND(Spins[[#This Row],[Sym1]]=Spins[[#This Row],[Sym2]],Spins[[#This Row],[Sym2]]=Spins[[#This Row],[Sym3]])</f>
        <v>1</v>
      </c>
      <c r="I6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108">
        <f t="shared" si="476"/>
        <v>1</v>
      </c>
      <c r="K6108">
        <f ca="1">Spins[[#This Row],[Mult]]*Spins[[#This Row],[Bet]]</f>
        <v>14</v>
      </c>
      <c r="L6108">
        <f ca="1">Spins[[#This Row],[Payout]]-Spins[[#This Row],[Bet]]</f>
        <v>13</v>
      </c>
    </row>
    <row r="6109" spans="1:12" x14ac:dyDescent="0.3">
      <c r="A6109">
        <f t="shared" si="472"/>
        <v>6108</v>
      </c>
      <c r="B6109">
        <f t="shared" ca="1" si="473"/>
        <v>13</v>
      </c>
      <c r="C6109" t="str" cm="1">
        <f t="array" aca="1" ref="C6109" ca="1">INDEX(Reel1,Spins[[#This Row],[Stop1]])</f>
        <v>🍋</v>
      </c>
      <c r="D6109">
        <f t="shared" ca="1" si="474"/>
        <v>15</v>
      </c>
      <c r="E6109" t="str" cm="1">
        <f t="array" aca="1" ref="E6109" ca="1">INDEX(Reel2,Spins[[#This Row],[Stop2]])</f>
        <v>🍒</v>
      </c>
      <c r="F6109">
        <f t="shared" ca="1" si="475"/>
        <v>5</v>
      </c>
      <c r="G6109" t="str" cm="1">
        <f t="array" aca="1" ref="G6109" ca="1">INDEX(Reel3,Spins[[#This Row],[Stop3]])</f>
        <v>🍋</v>
      </c>
      <c r="H6109" t="b">
        <f ca="1">AND(Spins[[#This Row],[Sym1]]=Spins[[#This Row],[Sym2]],Spins[[#This Row],[Sym2]]=Spins[[#This Row],[Sym3]])</f>
        <v>0</v>
      </c>
      <c r="I6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09">
        <f t="shared" si="476"/>
        <v>1</v>
      </c>
      <c r="K6109">
        <f ca="1">Spins[[#This Row],[Mult]]*Spins[[#This Row],[Bet]]</f>
        <v>0</v>
      </c>
      <c r="L6109">
        <f ca="1">Spins[[#This Row],[Payout]]-Spins[[#This Row],[Bet]]</f>
        <v>-1</v>
      </c>
    </row>
    <row r="6110" spans="1:12" x14ac:dyDescent="0.3">
      <c r="A6110">
        <f t="shared" si="472"/>
        <v>6109</v>
      </c>
      <c r="B6110">
        <f t="shared" ca="1" si="473"/>
        <v>24</v>
      </c>
      <c r="C6110" t="str" cm="1">
        <f t="array" aca="1" ref="C6110" ca="1">INDEX(Reel1,Spins[[#This Row],[Stop1]])</f>
        <v>🍇</v>
      </c>
      <c r="D6110">
        <f t="shared" ca="1" si="474"/>
        <v>19</v>
      </c>
      <c r="E6110" t="str" cm="1">
        <f t="array" aca="1" ref="E6110" ca="1">INDEX(Reel2,Spins[[#This Row],[Stop2]])</f>
        <v>🍒</v>
      </c>
      <c r="F6110">
        <f t="shared" ca="1" si="475"/>
        <v>4</v>
      </c>
      <c r="G6110" t="str" cm="1">
        <f t="array" aca="1" ref="G6110" ca="1">INDEX(Reel3,Spins[[#This Row],[Stop3]])</f>
        <v>🍋</v>
      </c>
      <c r="H6110" t="b">
        <f ca="1">AND(Spins[[#This Row],[Sym1]]=Spins[[#This Row],[Sym2]],Spins[[#This Row],[Sym2]]=Spins[[#This Row],[Sym3]])</f>
        <v>0</v>
      </c>
      <c r="I6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0">
        <f t="shared" si="476"/>
        <v>1</v>
      </c>
      <c r="K6110">
        <f ca="1">Spins[[#This Row],[Mult]]*Spins[[#This Row],[Bet]]</f>
        <v>0</v>
      </c>
      <c r="L6110">
        <f ca="1">Spins[[#This Row],[Payout]]-Spins[[#This Row],[Bet]]</f>
        <v>-1</v>
      </c>
    </row>
    <row r="6111" spans="1:12" x14ac:dyDescent="0.3">
      <c r="A6111">
        <f t="shared" si="472"/>
        <v>6110</v>
      </c>
      <c r="B6111">
        <f t="shared" ca="1" si="473"/>
        <v>20</v>
      </c>
      <c r="C6111" t="str" cm="1">
        <f t="array" aca="1" ref="C6111" ca="1">INDEX(Reel1,Spins[[#This Row],[Stop1]])</f>
        <v>🍒</v>
      </c>
      <c r="D6111">
        <f t="shared" ca="1" si="474"/>
        <v>5</v>
      </c>
      <c r="E6111" t="str" cm="1">
        <f t="array" aca="1" ref="E6111" ca="1">INDEX(Reel2,Spins[[#This Row],[Stop2]])</f>
        <v>🍋</v>
      </c>
      <c r="F6111">
        <f t="shared" ca="1" si="475"/>
        <v>15</v>
      </c>
      <c r="G6111" t="str" cm="1">
        <f t="array" aca="1" ref="G6111" ca="1">INDEX(Reel3,Spins[[#This Row],[Stop3]])</f>
        <v>🍇</v>
      </c>
      <c r="H6111" t="b">
        <f ca="1">AND(Spins[[#This Row],[Sym1]]=Spins[[#This Row],[Sym2]],Spins[[#This Row],[Sym2]]=Spins[[#This Row],[Sym3]])</f>
        <v>0</v>
      </c>
      <c r="I6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1">
        <f t="shared" si="476"/>
        <v>1</v>
      </c>
      <c r="K6111">
        <f ca="1">Spins[[#This Row],[Mult]]*Spins[[#This Row],[Bet]]</f>
        <v>0</v>
      </c>
      <c r="L6111">
        <f ca="1">Spins[[#This Row],[Payout]]-Spins[[#This Row],[Bet]]</f>
        <v>-1</v>
      </c>
    </row>
    <row r="6112" spans="1:12" x14ac:dyDescent="0.3">
      <c r="A6112">
        <f t="shared" si="472"/>
        <v>6111</v>
      </c>
      <c r="B6112">
        <f t="shared" ca="1" si="473"/>
        <v>12</v>
      </c>
      <c r="C6112" t="str" cm="1">
        <f t="array" aca="1" ref="C6112" ca="1">INDEX(Reel1,Spins[[#This Row],[Stop1]])</f>
        <v>🍋</v>
      </c>
      <c r="D6112">
        <f t="shared" ca="1" si="474"/>
        <v>7</v>
      </c>
      <c r="E6112" t="str" cm="1">
        <f t="array" aca="1" ref="E6112" ca="1">INDEX(Reel2,Spins[[#This Row],[Stop2]])</f>
        <v>🍋</v>
      </c>
      <c r="F6112">
        <f t="shared" ca="1" si="475"/>
        <v>12</v>
      </c>
      <c r="G6112" t="str" cm="1">
        <f t="array" aca="1" ref="G6112" ca="1">INDEX(Reel3,Spins[[#This Row],[Stop3]])</f>
        <v>🍒</v>
      </c>
      <c r="H6112" t="b">
        <f ca="1">AND(Spins[[#This Row],[Sym1]]=Spins[[#This Row],[Sym2]],Spins[[#This Row],[Sym2]]=Spins[[#This Row],[Sym3]])</f>
        <v>0</v>
      </c>
      <c r="I6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12">
        <f t="shared" si="476"/>
        <v>1</v>
      </c>
      <c r="K6112">
        <f ca="1">Spins[[#This Row],[Mult]]*Spins[[#This Row],[Bet]]</f>
        <v>0.6</v>
      </c>
      <c r="L6112">
        <f ca="1">Spins[[#This Row],[Payout]]-Spins[[#This Row],[Bet]]</f>
        <v>-0.4</v>
      </c>
    </row>
    <row r="6113" spans="1:12" x14ac:dyDescent="0.3">
      <c r="A6113">
        <f t="shared" si="472"/>
        <v>6112</v>
      </c>
      <c r="B6113">
        <f t="shared" ca="1" si="473"/>
        <v>15</v>
      </c>
      <c r="C6113" t="str" cm="1">
        <f t="array" aca="1" ref="C6113" ca="1">INDEX(Reel1,Spins[[#This Row],[Stop1]])</f>
        <v>🍒</v>
      </c>
      <c r="D6113">
        <f t="shared" ca="1" si="474"/>
        <v>19</v>
      </c>
      <c r="E6113" t="str" cm="1">
        <f t="array" aca="1" ref="E6113" ca="1">INDEX(Reel2,Spins[[#This Row],[Stop2]])</f>
        <v>🍒</v>
      </c>
      <c r="F6113">
        <f t="shared" ca="1" si="475"/>
        <v>29</v>
      </c>
      <c r="G6113" t="str" cm="1">
        <f t="array" aca="1" ref="G6113" ca="1">INDEX(Reel3,Spins[[#This Row],[Stop3]])</f>
        <v>7️⃣</v>
      </c>
      <c r="H6113" t="b">
        <f ca="1">AND(Spins[[#This Row],[Sym1]]=Spins[[#This Row],[Sym2]],Spins[[#This Row],[Sym2]]=Spins[[#This Row],[Sym3]])</f>
        <v>0</v>
      </c>
      <c r="I6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113">
        <f t="shared" si="476"/>
        <v>1</v>
      </c>
      <c r="K6113">
        <f ca="1">Spins[[#This Row],[Mult]]*Spins[[#This Row],[Bet]]</f>
        <v>0.8</v>
      </c>
      <c r="L6113">
        <f ca="1">Spins[[#This Row],[Payout]]-Spins[[#This Row],[Bet]]</f>
        <v>-0.19999999999999996</v>
      </c>
    </row>
    <row r="6114" spans="1:12" x14ac:dyDescent="0.3">
      <c r="A6114">
        <f t="shared" si="472"/>
        <v>6113</v>
      </c>
      <c r="B6114">
        <f t="shared" ca="1" si="473"/>
        <v>17</v>
      </c>
      <c r="C6114" t="str" cm="1">
        <f t="array" aca="1" ref="C6114" ca="1">INDEX(Reel1,Spins[[#This Row],[Stop1]])</f>
        <v>🍒</v>
      </c>
      <c r="D6114">
        <f t="shared" ca="1" si="474"/>
        <v>7</v>
      </c>
      <c r="E6114" t="str" cm="1">
        <f t="array" aca="1" ref="E6114" ca="1">INDEX(Reel2,Spins[[#This Row],[Stop2]])</f>
        <v>🍋</v>
      </c>
      <c r="F6114">
        <f t="shared" ca="1" si="475"/>
        <v>28</v>
      </c>
      <c r="G6114" t="str" cm="1">
        <f t="array" aca="1" ref="G6114" ca="1">INDEX(Reel3,Spins[[#This Row],[Stop3]])</f>
        <v>7️⃣</v>
      </c>
      <c r="H6114" t="b">
        <f ca="1">AND(Spins[[#This Row],[Sym1]]=Spins[[#This Row],[Sym2]],Spins[[#This Row],[Sym2]]=Spins[[#This Row],[Sym3]])</f>
        <v>0</v>
      </c>
      <c r="I6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4">
        <f t="shared" si="476"/>
        <v>1</v>
      </c>
      <c r="K6114">
        <f ca="1">Spins[[#This Row],[Mult]]*Spins[[#This Row],[Bet]]</f>
        <v>0</v>
      </c>
      <c r="L6114">
        <f ca="1">Spins[[#This Row],[Payout]]-Spins[[#This Row],[Bet]]</f>
        <v>-1</v>
      </c>
    </row>
    <row r="6115" spans="1:12" x14ac:dyDescent="0.3">
      <c r="A6115">
        <f t="shared" si="472"/>
        <v>6114</v>
      </c>
      <c r="B6115">
        <f t="shared" ca="1" si="473"/>
        <v>23</v>
      </c>
      <c r="C6115" t="str" cm="1">
        <f t="array" aca="1" ref="C6115" ca="1">INDEX(Reel1,Spins[[#This Row],[Stop1]])</f>
        <v>🍇</v>
      </c>
      <c r="D6115">
        <f t="shared" ca="1" si="474"/>
        <v>18</v>
      </c>
      <c r="E6115" t="str" cm="1">
        <f t="array" aca="1" ref="E6115" ca="1">INDEX(Reel2,Spins[[#This Row],[Stop2]])</f>
        <v>🍒</v>
      </c>
      <c r="F6115">
        <f t="shared" ca="1" si="475"/>
        <v>19</v>
      </c>
      <c r="G6115" t="str" cm="1">
        <f t="array" aca="1" ref="G6115" ca="1">INDEX(Reel3,Spins[[#This Row],[Stop3]])</f>
        <v>🔔</v>
      </c>
      <c r="H6115" t="b">
        <f ca="1">AND(Spins[[#This Row],[Sym1]]=Spins[[#This Row],[Sym2]],Spins[[#This Row],[Sym2]]=Spins[[#This Row],[Sym3]])</f>
        <v>0</v>
      </c>
      <c r="I6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5">
        <f t="shared" si="476"/>
        <v>1</v>
      </c>
      <c r="K6115">
        <f ca="1">Spins[[#This Row],[Mult]]*Spins[[#This Row],[Bet]]</f>
        <v>0</v>
      </c>
      <c r="L6115">
        <f ca="1">Spins[[#This Row],[Payout]]-Spins[[#This Row],[Bet]]</f>
        <v>-1</v>
      </c>
    </row>
    <row r="6116" spans="1:12" x14ac:dyDescent="0.3">
      <c r="A6116">
        <f t="shared" si="472"/>
        <v>6115</v>
      </c>
      <c r="B6116">
        <f t="shared" ca="1" si="473"/>
        <v>2</v>
      </c>
      <c r="C6116" t="str" cm="1">
        <f t="array" aca="1" ref="C6116" ca="1">INDEX(Reel1,Spins[[#This Row],[Stop1]])</f>
        <v>🍋</v>
      </c>
      <c r="D6116">
        <f t="shared" ca="1" si="474"/>
        <v>19</v>
      </c>
      <c r="E6116" t="str" cm="1">
        <f t="array" aca="1" ref="E6116" ca="1">INDEX(Reel2,Spins[[#This Row],[Stop2]])</f>
        <v>🍒</v>
      </c>
      <c r="F6116">
        <f t="shared" ca="1" si="475"/>
        <v>21</v>
      </c>
      <c r="G6116" t="str" cm="1">
        <f t="array" aca="1" ref="G6116" ca="1">INDEX(Reel3,Spins[[#This Row],[Stop3]])</f>
        <v>🔔</v>
      </c>
      <c r="H6116" t="b">
        <f ca="1">AND(Spins[[#This Row],[Sym1]]=Spins[[#This Row],[Sym2]],Spins[[#This Row],[Sym2]]=Spins[[#This Row],[Sym3]])</f>
        <v>0</v>
      </c>
      <c r="I6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6">
        <f t="shared" si="476"/>
        <v>1</v>
      </c>
      <c r="K6116">
        <f ca="1">Spins[[#This Row],[Mult]]*Spins[[#This Row],[Bet]]</f>
        <v>0</v>
      </c>
      <c r="L6116">
        <f ca="1">Spins[[#This Row],[Payout]]-Spins[[#This Row],[Bet]]</f>
        <v>-1</v>
      </c>
    </row>
    <row r="6117" spans="1:12" x14ac:dyDescent="0.3">
      <c r="A6117">
        <f t="shared" si="472"/>
        <v>6116</v>
      </c>
      <c r="B6117">
        <f t="shared" ca="1" si="473"/>
        <v>8</v>
      </c>
      <c r="C6117" t="str" cm="1">
        <f t="array" aca="1" ref="C6117" ca="1">INDEX(Reel1,Spins[[#This Row],[Stop1]])</f>
        <v>🍋</v>
      </c>
      <c r="D6117">
        <f t="shared" ca="1" si="474"/>
        <v>17</v>
      </c>
      <c r="E6117" t="str" cm="1">
        <f t="array" aca="1" ref="E6117" ca="1">INDEX(Reel2,Spins[[#This Row],[Stop2]])</f>
        <v>🍒</v>
      </c>
      <c r="F6117">
        <f t="shared" ca="1" si="475"/>
        <v>3</v>
      </c>
      <c r="G6117" t="str" cm="1">
        <f t="array" aca="1" ref="G6117" ca="1">INDEX(Reel3,Spins[[#This Row],[Stop3]])</f>
        <v>🍋</v>
      </c>
      <c r="H6117" t="b">
        <f ca="1">AND(Spins[[#This Row],[Sym1]]=Spins[[#This Row],[Sym2]],Spins[[#This Row],[Sym2]]=Spins[[#This Row],[Sym3]])</f>
        <v>0</v>
      </c>
      <c r="I6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7">
        <f t="shared" si="476"/>
        <v>1</v>
      </c>
      <c r="K6117">
        <f ca="1">Spins[[#This Row],[Mult]]*Spins[[#This Row],[Bet]]</f>
        <v>0</v>
      </c>
      <c r="L6117">
        <f ca="1">Spins[[#This Row],[Payout]]-Spins[[#This Row],[Bet]]</f>
        <v>-1</v>
      </c>
    </row>
    <row r="6118" spans="1:12" x14ac:dyDescent="0.3">
      <c r="A6118">
        <f t="shared" si="472"/>
        <v>6117</v>
      </c>
      <c r="B6118">
        <f t="shared" ca="1" si="473"/>
        <v>10</v>
      </c>
      <c r="C6118" t="str" cm="1">
        <f t="array" aca="1" ref="C6118" ca="1">INDEX(Reel1,Spins[[#This Row],[Stop1]])</f>
        <v>🍋</v>
      </c>
      <c r="D6118">
        <f t="shared" ca="1" si="474"/>
        <v>11</v>
      </c>
      <c r="E6118" t="str" cm="1">
        <f t="array" aca="1" ref="E6118" ca="1">INDEX(Reel2,Spins[[#This Row],[Stop2]])</f>
        <v>🍋</v>
      </c>
      <c r="F6118">
        <f t="shared" ca="1" si="475"/>
        <v>17</v>
      </c>
      <c r="G6118" t="str" cm="1">
        <f t="array" aca="1" ref="G6118" ca="1">INDEX(Reel3,Spins[[#This Row],[Stop3]])</f>
        <v>🍇</v>
      </c>
      <c r="H6118" t="b">
        <f ca="1">AND(Spins[[#This Row],[Sym1]]=Spins[[#This Row],[Sym2]],Spins[[#This Row],[Sym2]]=Spins[[#This Row],[Sym3]])</f>
        <v>0</v>
      </c>
      <c r="I6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18">
        <f t="shared" si="476"/>
        <v>1</v>
      </c>
      <c r="K6118">
        <f ca="1">Spins[[#This Row],[Mult]]*Spins[[#This Row],[Bet]]</f>
        <v>0.6</v>
      </c>
      <c r="L6118">
        <f ca="1">Spins[[#This Row],[Payout]]-Spins[[#This Row],[Bet]]</f>
        <v>-0.4</v>
      </c>
    </row>
    <row r="6119" spans="1:12" x14ac:dyDescent="0.3">
      <c r="A6119">
        <f t="shared" si="472"/>
        <v>6118</v>
      </c>
      <c r="B6119">
        <f t="shared" ca="1" si="473"/>
        <v>17</v>
      </c>
      <c r="C6119" t="str" cm="1">
        <f t="array" aca="1" ref="C6119" ca="1">INDEX(Reel1,Spins[[#This Row],[Stop1]])</f>
        <v>🍒</v>
      </c>
      <c r="D6119">
        <f t="shared" ca="1" si="474"/>
        <v>14</v>
      </c>
      <c r="E6119" t="str" cm="1">
        <f t="array" aca="1" ref="E6119" ca="1">INDEX(Reel2,Spins[[#This Row],[Stop2]])</f>
        <v>🍋</v>
      </c>
      <c r="F6119">
        <f t="shared" ca="1" si="475"/>
        <v>1</v>
      </c>
      <c r="G6119" t="str" cm="1">
        <f t="array" aca="1" ref="G6119" ca="1">INDEX(Reel3,Spins[[#This Row],[Stop3]])</f>
        <v>🍋</v>
      </c>
      <c r="H6119" t="b">
        <f ca="1">AND(Spins[[#This Row],[Sym1]]=Spins[[#This Row],[Sym2]],Spins[[#This Row],[Sym2]]=Spins[[#This Row],[Sym3]])</f>
        <v>0</v>
      </c>
      <c r="I6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19">
        <f t="shared" si="476"/>
        <v>1</v>
      </c>
      <c r="K6119">
        <f ca="1">Spins[[#This Row],[Mult]]*Spins[[#This Row],[Bet]]</f>
        <v>0</v>
      </c>
      <c r="L6119">
        <f ca="1">Spins[[#This Row],[Payout]]-Spins[[#This Row],[Bet]]</f>
        <v>-1</v>
      </c>
    </row>
    <row r="6120" spans="1:12" x14ac:dyDescent="0.3">
      <c r="A6120">
        <f t="shared" si="472"/>
        <v>6119</v>
      </c>
      <c r="B6120">
        <f t="shared" ca="1" si="473"/>
        <v>11</v>
      </c>
      <c r="C6120" t="str" cm="1">
        <f t="array" aca="1" ref="C6120" ca="1">INDEX(Reel1,Spins[[#This Row],[Stop1]])</f>
        <v>🍋</v>
      </c>
      <c r="D6120">
        <f t="shared" ca="1" si="474"/>
        <v>9</v>
      </c>
      <c r="E6120" t="str" cm="1">
        <f t="array" aca="1" ref="E6120" ca="1">INDEX(Reel2,Spins[[#This Row],[Stop2]])</f>
        <v>🍋</v>
      </c>
      <c r="F6120">
        <f t="shared" ca="1" si="475"/>
        <v>1</v>
      </c>
      <c r="G6120" t="str" cm="1">
        <f t="array" aca="1" ref="G6120" ca="1">INDEX(Reel3,Spins[[#This Row],[Stop3]])</f>
        <v>🍋</v>
      </c>
      <c r="H6120" t="b">
        <f ca="1">AND(Spins[[#This Row],[Sym1]]=Spins[[#This Row],[Sym2]],Spins[[#This Row],[Sym2]]=Spins[[#This Row],[Sym3]])</f>
        <v>1</v>
      </c>
      <c r="I6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120">
        <f t="shared" si="476"/>
        <v>1</v>
      </c>
      <c r="K6120">
        <f ca="1">Spins[[#This Row],[Mult]]*Spins[[#This Row],[Bet]]</f>
        <v>14</v>
      </c>
      <c r="L6120">
        <f ca="1">Spins[[#This Row],[Payout]]-Spins[[#This Row],[Bet]]</f>
        <v>13</v>
      </c>
    </row>
    <row r="6121" spans="1:12" x14ac:dyDescent="0.3">
      <c r="A6121">
        <f t="shared" si="472"/>
        <v>6120</v>
      </c>
      <c r="B6121">
        <f t="shared" ca="1" si="473"/>
        <v>29</v>
      </c>
      <c r="C6121" t="str" cm="1">
        <f t="array" aca="1" ref="C6121" ca="1">INDEX(Reel1,Spins[[#This Row],[Stop1]])</f>
        <v>7️⃣</v>
      </c>
      <c r="D6121">
        <f t="shared" ca="1" si="474"/>
        <v>6</v>
      </c>
      <c r="E6121" t="str" cm="1">
        <f t="array" aca="1" ref="E6121" ca="1">INDEX(Reel2,Spins[[#This Row],[Stop2]])</f>
        <v>🍋</v>
      </c>
      <c r="F6121">
        <f t="shared" ca="1" si="475"/>
        <v>28</v>
      </c>
      <c r="G6121" t="str" cm="1">
        <f t="array" aca="1" ref="G6121" ca="1">INDEX(Reel3,Spins[[#This Row],[Stop3]])</f>
        <v>7️⃣</v>
      </c>
      <c r="H6121" t="b">
        <f ca="1">AND(Spins[[#This Row],[Sym1]]=Spins[[#This Row],[Sym2]],Spins[[#This Row],[Sym2]]=Spins[[#This Row],[Sym3]])</f>
        <v>0</v>
      </c>
      <c r="I6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21">
        <f t="shared" si="476"/>
        <v>1</v>
      </c>
      <c r="K6121">
        <f ca="1">Spins[[#This Row],[Mult]]*Spins[[#This Row],[Bet]]</f>
        <v>0</v>
      </c>
      <c r="L6121">
        <f ca="1">Spins[[#This Row],[Payout]]-Spins[[#This Row],[Bet]]</f>
        <v>-1</v>
      </c>
    </row>
    <row r="6122" spans="1:12" x14ac:dyDescent="0.3">
      <c r="A6122">
        <f t="shared" si="472"/>
        <v>6121</v>
      </c>
      <c r="B6122">
        <f t="shared" ca="1" si="473"/>
        <v>19</v>
      </c>
      <c r="C6122" t="str" cm="1">
        <f t="array" aca="1" ref="C6122" ca="1">INDEX(Reel1,Spins[[#This Row],[Stop1]])</f>
        <v>🍒</v>
      </c>
      <c r="D6122">
        <f t="shared" ca="1" si="474"/>
        <v>22</v>
      </c>
      <c r="E6122" t="str" cm="1">
        <f t="array" aca="1" ref="E6122" ca="1">INDEX(Reel2,Spins[[#This Row],[Stop2]])</f>
        <v>🍇</v>
      </c>
      <c r="F6122">
        <f t="shared" ca="1" si="475"/>
        <v>5</v>
      </c>
      <c r="G6122" t="str" cm="1">
        <f t="array" aca="1" ref="G6122" ca="1">INDEX(Reel3,Spins[[#This Row],[Stop3]])</f>
        <v>🍋</v>
      </c>
      <c r="H6122" t="b">
        <f ca="1">AND(Spins[[#This Row],[Sym1]]=Spins[[#This Row],[Sym2]],Spins[[#This Row],[Sym2]]=Spins[[#This Row],[Sym3]])</f>
        <v>0</v>
      </c>
      <c r="I6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22">
        <f t="shared" si="476"/>
        <v>1</v>
      </c>
      <c r="K6122">
        <f ca="1">Spins[[#This Row],[Mult]]*Spins[[#This Row],[Bet]]</f>
        <v>0</v>
      </c>
      <c r="L6122">
        <f ca="1">Spins[[#This Row],[Payout]]-Spins[[#This Row],[Bet]]</f>
        <v>-1</v>
      </c>
    </row>
    <row r="6123" spans="1:12" x14ac:dyDescent="0.3">
      <c r="A6123">
        <f t="shared" si="472"/>
        <v>6122</v>
      </c>
      <c r="B6123">
        <f t="shared" ca="1" si="473"/>
        <v>15</v>
      </c>
      <c r="C6123" t="str" cm="1">
        <f t="array" aca="1" ref="C6123" ca="1">INDEX(Reel1,Spins[[#This Row],[Stop1]])</f>
        <v>🍒</v>
      </c>
      <c r="D6123">
        <f t="shared" ca="1" si="474"/>
        <v>21</v>
      </c>
      <c r="E6123" t="str" cm="1">
        <f t="array" aca="1" ref="E6123" ca="1">INDEX(Reel2,Spins[[#This Row],[Stop2]])</f>
        <v>🍒</v>
      </c>
      <c r="F6123">
        <f t="shared" ca="1" si="475"/>
        <v>9</v>
      </c>
      <c r="G6123" t="str" cm="1">
        <f t="array" aca="1" ref="G6123" ca="1">INDEX(Reel3,Spins[[#This Row],[Stop3]])</f>
        <v>🍒</v>
      </c>
      <c r="H6123" t="b">
        <f ca="1">AND(Spins[[#This Row],[Sym1]]=Spins[[#This Row],[Sym2]],Spins[[#This Row],[Sym2]]=Spins[[#This Row],[Sym3]])</f>
        <v>1</v>
      </c>
      <c r="I6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123">
        <f t="shared" si="476"/>
        <v>1</v>
      </c>
      <c r="K6123">
        <f ca="1">Spins[[#This Row],[Mult]]*Spins[[#This Row],[Bet]]</f>
        <v>16</v>
      </c>
      <c r="L6123">
        <f ca="1">Spins[[#This Row],[Payout]]-Spins[[#This Row],[Bet]]</f>
        <v>15</v>
      </c>
    </row>
    <row r="6124" spans="1:12" x14ac:dyDescent="0.3">
      <c r="A6124">
        <f t="shared" si="472"/>
        <v>6123</v>
      </c>
      <c r="B6124">
        <f t="shared" ca="1" si="473"/>
        <v>6</v>
      </c>
      <c r="C6124" t="str" cm="1">
        <f t="array" aca="1" ref="C6124" ca="1">INDEX(Reel1,Spins[[#This Row],[Stop1]])</f>
        <v>🍋</v>
      </c>
      <c r="D6124">
        <f t="shared" ca="1" si="474"/>
        <v>19</v>
      </c>
      <c r="E6124" t="str" cm="1">
        <f t="array" aca="1" ref="E6124" ca="1">INDEX(Reel2,Spins[[#This Row],[Stop2]])</f>
        <v>🍒</v>
      </c>
      <c r="F6124">
        <f t="shared" ca="1" si="475"/>
        <v>22</v>
      </c>
      <c r="G6124" t="str" cm="1">
        <f t="array" aca="1" ref="G6124" ca="1">INDEX(Reel3,Spins[[#This Row],[Stop3]])</f>
        <v>🔔</v>
      </c>
      <c r="H6124" t="b">
        <f ca="1">AND(Spins[[#This Row],[Sym1]]=Spins[[#This Row],[Sym2]],Spins[[#This Row],[Sym2]]=Spins[[#This Row],[Sym3]])</f>
        <v>0</v>
      </c>
      <c r="I6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24">
        <f t="shared" si="476"/>
        <v>1</v>
      </c>
      <c r="K6124">
        <f ca="1">Spins[[#This Row],[Mult]]*Spins[[#This Row],[Bet]]</f>
        <v>0</v>
      </c>
      <c r="L6124">
        <f ca="1">Spins[[#This Row],[Payout]]-Spins[[#This Row],[Bet]]</f>
        <v>-1</v>
      </c>
    </row>
    <row r="6125" spans="1:12" x14ac:dyDescent="0.3">
      <c r="A6125">
        <f t="shared" si="472"/>
        <v>6124</v>
      </c>
      <c r="B6125">
        <f t="shared" ca="1" si="473"/>
        <v>30</v>
      </c>
      <c r="C6125" t="str" cm="1">
        <f t="array" aca="1" ref="C6125" ca="1">INDEX(Reel1,Spins[[#This Row],[Stop1]])</f>
        <v>7️⃣</v>
      </c>
      <c r="D6125">
        <f t="shared" ca="1" si="474"/>
        <v>25</v>
      </c>
      <c r="E6125" t="str" cm="1">
        <f t="array" aca="1" ref="E6125" ca="1">INDEX(Reel2,Spins[[#This Row],[Stop2]])</f>
        <v>🔔</v>
      </c>
      <c r="F6125">
        <f t="shared" ca="1" si="475"/>
        <v>23</v>
      </c>
      <c r="G6125" t="str" cm="1">
        <f t="array" aca="1" ref="G6125" ca="1">INDEX(Reel3,Spins[[#This Row],[Stop3]])</f>
        <v>BAR</v>
      </c>
      <c r="H6125" t="b">
        <f ca="1">AND(Spins[[#This Row],[Sym1]]=Spins[[#This Row],[Sym2]],Spins[[#This Row],[Sym2]]=Spins[[#This Row],[Sym3]])</f>
        <v>0</v>
      </c>
      <c r="I6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25">
        <f t="shared" si="476"/>
        <v>1</v>
      </c>
      <c r="K6125">
        <f ca="1">Spins[[#This Row],[Mult]]*Spins[[#This Row],[Bet]]</f>
        <v>0</v>
      </c>
      <c r="L6125">
        <f ca="1">Spins[[#This Row],[Payout]]-Spins[[#This Row],[Bet]]</f>
        <v>-1</v>
      </c>
    </row>
    <row r="6126" spans="1:12" x14ac:dyDescent="0.3">
      <c r="A6126">
        <f t="shared" si="472"/>
        <v>6125</v>
      </c>
      <c r="B6126">
        <f t="shared" ca="1" si="473"/>
        <v>3</v>
      </c>
      <c r="C6126" t="str" cm="1">
        <f t="array" aca="1" ref="C6126" ca="1">INDEX(Reel1,Spins[[#This Row],[Stop1]])</f>
        <v>🍋</v>
      </c>
      <c r="D6126">
        <f t="shared" ca="1" si="474"/>
        <v>6</v>
      </c>
      <c r="E6126" t="str" cm="1">
        <f t="array" aca="1" ref="E6126" ca="1">INDEX(Reel2,Spins[[#This Row],[Stop2]])</f>
        <v>🍋</v>
      </c>
      <c r="F6126">
        <f t="shared" ca="1" si="475"/>
        <v>7</v>
      </c>
      <c r="G6126" t="str" cm="1">
        <f t="array" aca="1" ref="G6126" ca="1">INDEX(Reel3,Spins[[#This Row],[Stop3]])</f>
        <v>🍒</v>
      </c>
      <c r="H6126" t="b">
        <f ca="1">AND(Spins[[#This Row],[Sym1]]=Spins[[#This Row],[Sym2]],Spins[[#This Row],[Sym2]]=Spins[[#This Row],[Sym3]])</f>
        <v>0</v>
      </c>
      <c r="I6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26">
        <f t="shared" si="476"/>
        <v>1</v>
      </c>
      <c r="K6126">
        <f ca="1">Spins[[#This Row],[Mult]]*Spins[[#This Row],[Bet]]</f>
        <v>0.6</v>
      </c>
      <c r="L6126">
        <f ca="1">Spins[[#This Row],[Payout]]-Spins[[#This Row],[Bet]]</f>
        <v>-0.4</v>
      </c>
    </row>
    <row r="6127" spans="1:12" x14ac:dyDescent="0.3">
      <c r="A6127">
        <f t="shared" si="472"/>
        <v>6126</v>
      </c>
      <c r="B6127">
        <f t="shared" ca="1" si="473"/>
        <v>22</v>
      </c>
      <c r="C6127" t="str" cm="1">
        <f t="array" aca="1" ref="C6127" ca="1">INDEX(Reel1,Spins[[#This Row],[Stop1]])</f>
        <v>🍇</v>
      </c>
      <c r="D6127">
        <f t="shared" ca="1" si="474"/>
        <v>21</v>
      </c>
      <c r="E6127" t="str" cm="1">
        <f t="array" aca="1" ref="E6127" ca="1">INDEX(Reel2,Spins[[#This Row],[Stop2]])</f>
        <v>🍒</v>
      </c>
      <c r="F6127">
        <f t="shared" ca="1" si="475"/>
        <v>28</v>
      </c>
      <c r="G6127" t="str" cm="1">
        <f t="array" aca="1" ref="G6127" ca="1">INDEX(Reel3,Spins[[#This Row],[Stop3]])</f>
        <v>7️⃣</v>
      </c>
      <c r="H6127" t="b">
        <f ca="1">AND(Spins[[#This Row],[Sym1]]=Spins[[#This Row],[Sym2]],Spins[[#This Row],[Sym2]]=Spins[[#This Row],[Sym3]])</f>
        <v>0</v>
      </c>
      <c r="I6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27">
        <f t="shared" si="476"/>
        <v>1</v>
      </c>
      <c r="K6127">
        <f ca="1">Spins[[#This Row],[Mult]]*Spins[[#This Row],[Bet]]</f>
        <v>0</v>
      </c>
      <c r="L6127">
        <f ca="1">Spins[[#This Row],[Payout]]-Spins[[#This Row],[Bet]]</f>
        <v>-1</v>
      </c>
    </row>
    <row r="6128" spans="1:12" x14ac:dyDescent="0.3">
      <c r="A6128">
        <f t="shared" si="472"/>
        <v>6127</v>
      </c>
      <c r="B6128">
        <f t="shared" ca="1" si="473"/>
        <v>19</v>
      </c>
      <c r="C6128" t="str" cm="1">
        <f t="array" aca="1" ref="C6128" ca="1">INDEX(Reel1,Spins[[#This Row],[Stop1]])</f>
        <v>🍒</v>
      </c>
      <c r="D6128">
        <f t="shared" ca="1" si="474"/>
        <v>16</v>
      </c>
      <c r="E6128" t="str" cm="1">
        <f t="array" aca="1" ref="E6128" ca="1">INDEX(Reel2,Spins[[#This Row],[Stop2]])</f>
        <v>🍒</v>
      </c>
      <c r="F6128">
        <f t="shared" ca="1" si="475"/>
        <v>22</v>
      </c>
      <c r="G6128" t="str" cm="1">
        <f t="array" aca="1" ref="G6128" ca="1">INDEX(Reel3,Spins[[#This Row],[Stop3]])</f>
        <v>🔔</v>
      </c>
      <c r="H6128" t="b">
        <f ca="1">AND(Spins[[#This Row],[Sym1]]=Spins[[#This Row],[Sym2]],Spins[[#This Row],[Sym2]]=Spins[[#This Row],[Sym3]])</f>
        <v>0</v>
      </c>
      <c r="I6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128">
        <f t="shared" si="476"/>
        <v>1</v>
      </c>
      <c r="K6128">
        <f ca="1">Spins[[#This Row],[Mult]]*Spins[[#This Row],[Bet]]</f>
        <v>0.8</v>
      </c>
      <c r="L6128">
        <f ca="1">Spins[[#This Row],[Payout]]-Spins[[#This Row],[Bet]]</f>
        <v>-0.19999999999999996</v>
      </c>
    </row>
    <row r="6129" spans="1:12" x14ac:dyDescent="0.3">
      <c r="A6129">
        <f t="shared" si="472"/>
        <v>6128</v>
      </c>
      <c r="B6129">
        <f t="shared" ca="1" si="473"/>
        <v>4</v>
      </c>
      <c r="C6129" t="str" cm="1">
        <f t="array" aca="1" ref="C6129" ca="1">INDEX(Reel1,Spins[[#This Row],[Stop1]])</f>
        <v>🍋</v>
      </c>
      <c r="D6129">
        <f t="shared" ca="1" si="474"/>
        <v>25</v>
      </c>
      <c r="E6129" t="str" cm="1">
        <f t="array" aca="1" ref="E6129" ca="1">INDEX(Reel2,Spins[[#This Row],[Stop2]])</f>
        <v>🔔</v>
      </c>
      <c r="F6129">
        <f t="shared" ca="1" si="475"/>
        <v>8</v>
      </c>
      <c r="G6129" t="str" cm="1">
        <f t="array" aca="1" ref="G6129" ca="1">INDEX(Reel3,Spins[[#This Row],[Stop3]])</f>
        <v>🍒</v>
      </c>
      <c r="H6129" t="b">
        <f ca="1">AND(Spins[[#This Row],[Sym1]]=Spins[[#This Row],[Sym2]],Spins[[#This Row],[Sym2]]=Spins[[#This Row],[Sym3]])</f>
        <v>0</v>
      </c>
      <c r="I6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29">
        <f t="shared" si="476"/>
        <v>1</v>
      </c>
      <c r="K6129">
        <f ca="1">Spins[[#This Row],[Mult]]*Spins[[#This Row],[Bet]]</f>
        <v>0</v>
      </c>
      <c r="L6129">
        <f ca="1">Spins[[#This Row],[Payout]]-Spins[[#This Row],[Bet]]</f>
        <v>-1</v>
      </c>
    </row>
    <row r="6130" spans="1:12" x14ac:dyDescent="0.3">
      <c r="A6130">
        <f t="shared" si="472"/>
        <v>6129</v>
      </c>
      <c r="B6130">
        <f t="shared" ca="1" si="473"/>
        <v>6</v>
      </c>
      <c r="C6130" t="str" cm="1">
        <f t="array" aca="1" ref="C6130" ca="1">INDEX(Reel1,Spins[[#This Row],[Stop1]])</f>
        <v>🍋</v>
      </c>
      <c r="D6130">
        <f t="shared" ca="1" si="474"/>
        <v>4</v>
      </c>
      <c r="E6130" t="str" cm="1">
        <f t="array" aca="1" ref="E6130" ca="1">INDEX(Reel2,Spins[[#This Row],[Stop2]])</f>
        <v>🍋</v>
      </c>
      <c r="F6130">
        <f t="shared" ca="1" si="475"/>
        <v>25</v>
      </c>
      <c r="G6130" t="str" cm="1">
        <f t="array" aca="1" ref="G6130" ca="1">INDEX(Reel3,Spins[[#This Row],[Stop3]])</f>
        <v>BAR</v>
      </c>
      <c r="H6130" t="b">
        <f ca="1">AND(Spins[[#This Row],[Sym1]]=Spins[[#This Row],[Sym2]],Spins[[#This Row],[Sym2]]=Spins[[#This Row],[Sym3]])</f>
        <v>0</v>
      </c>
      <c r="I6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30">
        <f t="shared" si="476"/>
        <v>1</v>
      </c>
      <c r="K6130">
        <f ca="1">Spins[[#This Row],[Mult]]*Spins[[#This Row],[Bet]]</f>
        <v>0.6</v>
      </c>
      <c r="L6130">
        <f ca="1">Spins[[#This Row],[Payout]]-Spins[[#This Row],[Bet]]</f>
        <v>-0.4</v>
      </c>
    </row>
    <row r="6131" spans="1:12" x14ac:dyDescent="0.3">
      <c r="A6131">
        <f t="shared" si="472"/>
        <v>6130</v>
      </c>
      <c r="B6131">
        <f t="shared" ca="1" si="473"/>
        <v>12</v>
      </c>
      <c r="C6131" t="str" cm="1">
        <f t="array" aca="1" ref="C6131" ca="1">INDEX(Reel1,Spins[[#This Row],[Stop1]])</f>
        <v>🍋</v>
      </c>
      <c r="D6131">
        <f t="shared" ca="1" si="474"/>
        <v>23</v>
      </c>
      <c r="E6131" t="str" cm="1">
        <f t="array" aca="1" ref="E6131" ca="1">INDEX(Reel2,Spins[[#This Row],[Stop2]])</f>
        <v>🍇</v>
      </c>
      <c r="F6131">
        <f t="shared" ca="1" si="475"/>
        <v>14</v>
      </c>
      <c r="G6131" t="str" cm="1">
        <f t="array" aca="1" ref="G6131" ca="1">INDEX(Reel3,Spins[[#This Row],[Stop3]])</f>
        <v>🍇</v>
      </c>
      <c r="H6131" t="b">
        <f ca="1">AND(Spins[[#This Row],[Sym1]]=Spins[[#This Row],[Sym2]],Spins[[#This Row],[Sym2]]=Spins[[#This Row],[Sym3]])</f>
        <v>0</v>
      </c>
      <c r="I6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31">
        <f t="shared" si="476"/>
        <v>1</v>
      </c>
      <c r="K6131">
        <f ca="1">Spins[[#This Row],[Mult]]*Spins[[#This Row],[Bet]]</f>
        <v>0</v>
      </c>
      <c r="L6131">
        <f ca="1">Spins[[#This Row],[Payout]]-Spins[[#This Row],[Bet]]</f>
        <v>-1</v>
      </c>
    </row>
    <row r="6132" spans="1:12" x14ac:dyDescent="0.3">
      <c r="A6132">
        <f t="shared" si="472"/>
        <v>6131</v>
      </c>
      <c r="B6132">
        <f t="shared" ca="1" si="473"/>
        <v>11</v>
      </c>
      <c r="C6132" t="str" cm="1">
        <f t="array" aca="1" ref="C6132" ca="1">INDEX(Reel1,Spins[[#This Row],[Stop1]])</f>
        <v>🍋</v>
      </c>
      <c r="D6132">
        <f t="shared" ca="1" si="474"/>
        <v>21</v>
      </c>
      <c r="E6132" t="str" cm="1">
        <f t="array" aca="1" ref="E6132" ca="1">INDEX(Reel2,Spins[[#This Row],[Stop2]])</f>
        <v>🍒</v>
      </c>
      <c r="F6132">
        <f t="shared" ca="1" si="475"/>
        <v>3</v>
      </c>
      <c r="G6132" t="str" cm="1">
        <f t="array" aca="1" ref="G6132" ca="1">INDEX(Reel3,Spins[[#This Row],[Stop3]])</f>
        <v>🍋</v>
      </c>
      <c r="H6132" t="b">
        <f ca="1">AND(Spins[[#This Row],[Sym1]]=Spins[[#This Row],[Sym2]],Spins[[#This Row],[Sym2]]=Spins[[#This Row],[Sym3]])</f>
        <v>0</v>
      </c>
      <c r="I6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32">
        <f t="shared" si="476"/>
        <v>1</v>
      </c>
      <c r="K6132">
        <f ca="1">Spins[[#This Row],[Mult]]*Spins[[#This Row],[Bet]]</f>
        <v>0</v>
      </c>
      <c r="L6132">
        <f ca="1">Spins[[#This Row],[Payout]]-Spins[[#This Row],[Bet]]</f>
        <v>-1</v>
      </c>
    </row>
    <row r="6133" spans="1:12" x14ac:dyDescent="0.3">
      <c r="A6133">
        <f t="shared" si="472"/>
        <v>6132</v>
      </c>
      <c r="B6133">
        <f t="shared" ca="1" si="473"/>
        <v>21</v>
      </c>
      <c r="C6133" t="str" cm="1">
        <f t="array" aca="1" ref="C6133" ca="1">INDEX(Reel1,Spins[[#This Row],[Stop1]])</f>
        <v>🍒</v>
      </c>
      <c r="D6133">
        <f t="shared" ca="1" si="474"/>
        <v>28</v>
      </c>
      <c r="E6133" t="str" cm="1">
        <f t="array" aca="1" ref="E6133" ca="1">INDEX(Reel2,Spins[[#This Row],[Stop2]])</f>
        <v>BAR</v>
      </c>
      <c r="F6133">
        <f t="shared" ca="1" si="475"/>
        <v>5</v>
      </c>
      <c r="G6133" t="str" cm="1">
        <f t="array" aca="1" ref="G6133" ca="1">INDEX(Reel3,Spins[[#This Row],[Stop3]])</f>
        <v>🍋</v>
      </c>
      <c r="H6133" t="b">
        <f ca="1">AND(Spins[[#This Row],[Sym1]]=Spins[[#This Row],[Sym2]],Spins[[#This Row],[Sym2]]=Spins[[#This Row],[Sym3]])</f>
        <v>0</v>
      </c>
      <c r="I6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33">
        <f t="shared" si="476"/>
        <v>1</v>
      </c>
      <c r="K6133">
        <f ca="1">Spins[[#This Row],[Mult]]*Spins[[#This Row],[Bet]]</f>
        <v>0</v>
      </c>
      <c r="L6133">
        <f ca="1">Spins[[#This Row],[Payout]]-Spins[[#This Row],[Bet]]</f>
        <v>-1</v>
      </c>
    </row>
    <row r="6134" spans="1:12" x14ac:dyDescent="0.3">
      <c r="A6134">
        <f t="shared" si="472"/>
        <v>6133</v>
      </c>
      <c r="B6134">
        <f t="shared" ca="1" si="473"/>
        <v>6</v>
      </c>
      <c r="C6134" t="str" cm="1">
        <f t="array" aca="1" ref="C6134" ca="1">INDEX(Reel1,Spins[[#This Row],[Stop1]])</f>
        <v>🍋</v>
      </c>
      <c r="D6134">
        <f t="shared" ca="1" si="474"/>
        <v>18</v>
      </c>
      <c r="E6134" t="str" cm="1">
        <f t="array" aca="1" ref="E6134" ca="1">INDEX(Reel2,Spins[[#This Row],[Stop2]])</f>
        <v>🍒</v>
      </c>
      <c r="F6134">
        <f t="shared" ca="1" si="475"/>
        <v>8</v>
      </c>
      <c r="G6134" t="str" cm="1">
        <f t="array" aca="1" ref="G6134" ca="1">INDEX(Reel3,Spins[[#This Row],[Stop3]])</f>
        <v>🍒</v>
      </c>
      <c r="H6134" t="b">
        <f ca="1">AND(Spins[[#This Row],[Sym1]]=Spins[[#This Row],[Sym2]],Spins[[#This Row],[Sym2]]=Spins[[#This Row],[Sym3]])</f>
        <v>0</v>
      </c>
      <c r="I6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34">
        <f t="shared" si="476"/>
        <v>1</v>
      </c>
      <c r="K6134">
        <f ca="1">Spins[[#This Row],[Mult]]*Spins[[#This Row],[Bet]]</f>
        <v>0</v>
      </c>
      <c r="L6134">
        <f ca="1">Spins[[#This Row],[Payout]]-Spins[[#This Row],[Bet]]</f>
        <v>-1</v>
      </c>
    </row>
    <row r="6135" spans="1:12" x14ac:dyDescent="0.3">
      <c r="A6135">
        <f t="shared" si="472"/>
        <v>6134</v>
      </c>
      <c r="B6135">
        <f t="shared" ca="1" si="473"/>
        <v>4</v>
      </c>
      <c r="C6135" t="str" cm="1">
        <f t="array" aca="1" ref="C6135" ca="1">INDEX(Reel1,Spins[[#This Row],[Stop1]])</f>
        <v>🍋</v>
      </c>
      <c r="D6135">
        <f t="shared" ca="1" si="474"/>
        <v>2</v>
      </c>
      <c r="E6135" t="str" cm="1">
        <f t="array" aca="1" ref="E6135" ca="1">INDEX(Reel2,Spins[[#This Row],[Stop2]])</f>
        <v>🍋</v>
      </c>
      <c r="F6135">
        <f t="shared" ca="1" si="475"/>
        <v>2</v>
      </c>
      <c r="G6135" t="str" cm="1">
        <f t="array" aca="1" ref="G6135" ca="1">INDEX(Reel3,Spins[[#This Row],[Stop3]])</f>
        <v>🍋</v>
      </c>
      <c r="H6135" t="b">
        <f ca="1">AND(Spins[[#This Row],[Sym1]]=Spins[[#This Row],[Sym2]],Spins[[#This Row],[Sym2]]=Spins[[#This Row],[Sym3]])</f>
        <v>1</v>
      </c>
      <c r="I6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135">
        <f t="shared" si="476"/>
        <v>1</v>
      </c>
      <c r="K6135">
        <f ca="1">Spins[[#This Row],[Mult]]*Spins[[#This Row],[Bet]]</f>
        <v>14</v>
      </c>
      <c r="L6135">
        <f ca="1">Spins[[#This Row],[Payout]]-Spins[[#This Row],[Bet]]</f>
        <v>13</v>
      </c>
    </row>
    <row r="6136" spans="1:12" x14ac:dyDescent="0.3">
      <c r="A6136">
        <f t="shared" si="472"/>
        <v>6135</v>
      </c>
      <c r="B6136">
        <f t="shared" ca="1" si="473"/>
        <v>26</v>
      </c>
      <c r="C6136" t="str" cm="1">
        <f t="array" aca="1" ref="C6136" ca="1">INDEX(Reel1,Spins[[#This Row],[Stop1]])</f>
        <v>🔔</v>
      </c>
      <c r="D6136">
        <f t="shared" ca="1" si="474"/>
        <v>24</v>
      </c>
      <c r="E6136" t="str" cm="1">
        <f t="array" aca="1" ref="E6136" ca="1">INDEX(Reel2,Spins[[#This Row],[Stop2]])</f>
        <v>🍇</v>
      </c>
      <c r="F6136">
        <f t="shared" ca="1" si="475"/>
        <v>25</v>
      </c>
      <c r="G6136" t="str" cm="1">
        <f t="array" aca="1" ref="G6136" ca="1">INDEX(Reel3,Spins[[#This Row],[Stop3]])</f>
        <v>BAR</v>
      </c>
      <c r="H6136" t="b">
        <f ca="1">AND(Spins[[#This Row],[Sym1]]=Spins[[#This Row],[Sym2]],Spins[[#This Row],[Sym2]]=Spins[[#This Row],[Sym3]])</f>
        <v>0</v>
      </c>
      <c r="I6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36">
        <f t="shared" si="476"/>
        <v>1</v>
      </c>
      <c r="K6136">
        <f ca="1">Spins[[#This Row],[Mult]]*Spins[[#This Row],[Bet]]</f>
        <v>0</v>
      </c>
      <c r="L6136">
        <f ca="1">Spins[[#This Row],[Payout]]-Spins[[#This Row],[Bet]]</f>
        <v>-1</v>
      </c>
    </row>
    <row r="6137" spans="1:12" x14ac:dyDescent="0.3">
      <c r="A6137">
        <f t="shared" si="472"/>
        <v>6136</v>
      </c>
      <c r="B6137">
        <f t="shared" ca="1" si="473"/>
        <v>1</v>
      </c>
      <c r="C6137" t="str" cm="1">
        <f t="array" aca="1" ref="C6137" ca="1">INDEX(Reel1,Spins[[#This Row],[Stop1]])</f>
        <v>🍋</v>
      </c>
      <c r="D6137">
        <f t="shared" ca="1" si="474"/>
        <v>10</v>
      </c>
      <c r="E6137" t="str" cm="1">
        <f t="array" aca="1" ref="E6137" ca="1">INDEX(Reel2,Spins[[#This Row],[Stop2]])</f>
        <v>🍋</v>
      </c>
      <c r="F6137">
        <f t="shared" ca="1" si="475"/>
        <v>16</v>
      </c>
      <c r="G6137" t="str" cm="1">
        <f t="array" aca="1" ref="G6137" ca="1">INDEX(Reel3,Spins[[#This Row],[Stop3]])</f>
        <v>🍇</v>
      </c>
      <c r="H6137" t="b">
        <f ca="1">AND(Spins[[#This Row],[Sym1]]=Spins[[#This Row],[Sym2]],Spins[[#This Row],[Sym2]]=Spins[[#This Row],[Sym3]])</f>
        <v>0</v>
      </c>
      <c r="I6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37">
        <f t="shared" si="476"/>
        <v>1</v>
      </c>
      <c r="K6137">
        <f ca="1">Spins[[#This Row],[Mult]]*Spins[[#This Row],[Bet]]</f>
        <v>0.6</v>
      </c>
      <c r="L6137">
        <f ca="1">Spins[[#This Row],[Payout]]-Spins[[#This Row],[Bet]]</f>
        <v>-0.4</v>
      </c>
    </row>
    <row r="6138" spans="1:12" x14ac:dyDescent="0.3">
      <c r="A6138">
        <f t="shared" si="472"/>
        <v>6137</v>
      </c>
      <c r="B6138">
        <f t="shared" ca="1" si="473"/>
        <v>4</v>
      </c>
      <c r="C6138" t="str" cm="1">
        <f t="array" aca="1" ref="C6138" ca="1">INDEX(Reel1,Spins[[#This Row],[Stop1]])</f>
        <v>🍋</v>
      </c>
      <c r="D6138">
        <f t="shared" ca="1" si="474"/>
        <v>3</v>
      </c>
      <c r="E6138" t="str" cm="1">
        <f t="array" aca="1" ref="E6138" ca="1">INDEX(Reel2,Spins[[#This Row],[Stop2]])</f>
        <v>🍋</v>
      </c>
      <c r="F6138">
        <f t="shared" ca="1" si="475"/>
        <v>28</v>
      </c>
      <c r="G6138" t="str" cm="1">
        <f t="array" aca="1" ref="G6138" ca="1">INDEX(Reel3,Spins[[#This Row],[Stop3]])</f>
        <v>7️⃣</v>
      </c>
      <c r="H6138" t="b">
        <f ca="1">AND(Spins[[#This Row],[Sym1]]=Spins[[#This Row],[Sym2]],Spins[[#This Row],[Sym2]]=Spins[[#This Row],[Sym3]])</f>
        <v>0</v>
      </c>
      <c r="I6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38">
        <f t="shared" si="476"/>
        <v>1</v>
      </c>
      <c r="K6138">
        <f ca="1">Spins[[#This Row],[Mult]]*Spins[[#This Row],[Bet]]</f>
        <v>0.6</v>
      </c>
      <c r="L6138">
        <f ca="1">Spins[[#This Row],[Payout]]-Spins[[#This Row],[Bet]]</f>
        <v>-0.4</v>
      </c>
    </row>
    <row r="6139" spans="1:12" x14ac:dyDescent="0.3">
      <c r="A6139">
        <f t="shared" si="472"/>
        <v>6138</v>
      </c>
      <c r="B6139">
        <f t="shared" ca="1" si="473"/>
        <v>9</v>
      </c>
      <c r="C6139" t="str" cm="1">
        <f t="array" aca="1" ref="C6139" ca="1">INDEX(Reel1,Spins[[#This Row],[Stop1]])</f>
        <v>🍋</v>
      </c>
      <c r="D6139">
        <f t="shared" ca="1" si="474"/>
        <v>27</v>
      </c>
      <c r="E6139" t="str" cm="1">
        <f t="array" aca="1" ref="E6139" ca="1">INDEX(Reel2,Spins[[#This Row],[Stop2]])</f>
        <v>BAR</v>
      </c>
      <c r="F6139">
        <f t="shared" ca="1" si="475"/>
        <v>19</v>
      </c>
      <c r="G6139" t="str" cm="1">
        <f t="array" aca="1" ref="G6139" ca="1">INDEX(Reel3,Spins[[#This Row],[Stop3]])</f>
        <v>🔔</v>
      </c>
      <c r="H6139" t="b">
        <f ca="1">AND(Spins[[#This Row],[Sym1]]=Spins[[#This Row],[Sym2]],Spins[[#This Row],[Sym2]]=Spins[[#This Row],[Sym3]])</f>
        <v>0</v>
      </c>
      <c r="I6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39">
        <f t="shared" si="476"/>
        <v>1</v>
      </c>
      <c r="K6139">
        <f ca="1">Spins[[#This Row],[Mult]]*Spins[[#This Row],[Bet]]</f>
        <v>0</v>
      </c>
      <c r="L6139">
        <f ca="1">Spins[[#This Row],[Payout]]-Spins[[#This Row],[Bet]]</f>
        <v>-1</v>
      </c>
    </row>
    <row r="6140" spans="1:12" x14ac:dyDescent="0.3">
      <c r="A6140">
        <f t="shared" si="472"/>
        <v>6139</v>
      </c>
      <c r="B6140">
        <f t="shared" ca="1" si="473"/>
        <v>20</v>
      </c>
      <c r="C6140" t="str" cm="1">
        <f t="array" aca="1" ref="C6140" ca="1">INDEX(Reel1,Spins[[#This Row],[Stop1]])</f>
        <v>🍒</v>
      </c>
      <c r="D6140">
        <f t="shared" ca="1" si="474"/>
        <v>31</v>
      </c>
      <c r="E6140" t="str" cm="1">
        <f t="array" aca="1" ref="E6140" ca="1">INDEX(Reel2,Spins[[#This Row],[Stop2]])</f>
        <v>💎</v>
      </c>
      <c r="F6140">
        <f t="shared" ca="1" si="475"/>
        <v>18</v>
      </c>
      <c r="G6140" t="str" cm="1">
        <f t="array" aca="1" ref="G6140" ca="1">INDEX(Reel3,Spins[[#This Row],[Stop3]])</f>
        <v>🔔</v>
      </c>
      <c r="H6140" t="b">
        <f ca="1">AND(Spins[[#This Row],[Sym1]]=Spins[[#This Row],[Sym2]],Spins[[#This Row],[Sym2]]=Spins[[#This Row],[Sym3]])</f>
        <v>0</v>
      </c>
      <c r="I6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0">
        <f t="shared" si="476"/>
        <v>1</v>
      </c>
      <c r="K6140">
        <f ca="1">Spins[[#This Row],[Mult]]*Spins[[#This Row],[Bet]]</f>
        <v>0</v>
      </c>
      <c r="L6140">
        <f ca="1">Spins[[#This Row],[Payout]]-Spins[[#This Row],[Bet]]</f>
        <v>-1</v>
      </c>
    </row>
    <row r="6141" spans="1:12" x14ac:dyDescent="0.3">
      <c r="A6141">
        <f t="shared" si="472"/>
        <v>6140</v>
      </c>
      <c r="B6141">
        <f t="shared" ca="1" si="473"/>
        <v>19</v>
      </c>
      <c r="C6141" t="str" cm="1">
        <f t="array" aca="1" ref="C6141" ca="1">INDEX(Reel1,Spins[[#This Row],[Stop1]])</f>
        <v>🍒</v>
      </c>
      <c r="D6141">
        <f t="shared" ca="1" si="474"/>
        <v>13</v>
      </c>
      <c r="E6141" t="str" cm="1">
        <f t="array" aca="1" ref="E6141" ca="1">INDEX(Reel2,Spins[[#This Row],[Stop2]])</f>
        <v>🍋</v>
      </c>
      <c r="F6141">
        <f t="shared" ca="1" si="475"/>
        <v>14</v>
      </c>
      <c r="G6141" t="str" cm="1">
        <f t="array" aca="1" ref="G6141" ca="1">INDEX(Reel3,Spins[[#This Row],[Stop3]])</f>
        <v>🍇</v>
      </c>
      <c r="H6141" t="b">
        <f ca="1">AND(Spins[[#This Row],[Sym1]]=Spins[[#This Row],[Sym2]],Spins[[#This Row],[Sym2]]=Spins[[#This Row],[Sym3]])</f>
        <v>0</v>
      </c>
      <c r="I6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1">
        <f t="shared" si="476"/>
        <v>1</v>
      </c>
      <c r="K6141">
        <f ca="1">Spins[[#This Row],[Mult]]*Spins[[#This Row],[Bet]]</f>
        <v>0</v>
      </c>
      <c r="L6141">
        <f ca="1">Spins[[#This Row],[Payout]]-Spins[[#This Row],[Bet]]</f>
        <v>-1</v>
      </c>
    </row>
    <row r="6142" spans="1:12" x14ac:dyDescent="0.3">
      <c r="A6142">
        <f t="shared" si="472"/>
        <v>6141</v>
      </c>
      <c r="B6142">
        <f t="shared" ca="1" si="473"/>
        <v>19</v>
      </c>
      <c r="C6142" t="str" cm="1">
        <f t="array" aca="1" ref="C6142" ca="1">INDEX(Reel1,Spins[[#This Row],[Stop1]])</f>
        <v>🍒</v>
      </c>
      <c r="D6142">
        <f t="shared" ca="1" si="474"/>
        <v>22</v>
      </c>
      <c r="E6142" t="str" cm="1">
        <f t="array" aca="1" ref="E6142" ca="1">INDEX(Reel2,Spins[[#This Row],[Stop2]])</f>
        <v>🍇</v>
      </c>
      <c r="F6142">
        <f t="shared" ca="1" si="475"/>
        <v>19</v>
      </c>
      <c r="G6142" t="str" cm="1">
        <f t="array" aca="1" ref="G6142" ca="1">INDEX(Reel3,Spins[[#This Row],[Stop3]])</f>
        <v>🔔</v>
      </c>
      <c r="H6142" t="b">
        <f ca="1">AND(Spins[[#This Row],[Sym1]]=Spins[[#This Row],[Sym2]],Spins[[#This Row],[Sym2]]=Spins[[#This Row],[Sym3]])</f>
        <v>0</v>
      </c>
      <c r="I6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2">
        <f t="shared" si="476"/>
        <v>1</v>
      </c>
      <c r="K6142">
        <f ca="1">Spins[[#This Row],[Mult]]*Spins[[#This Row],[Bet]]</f>
        <v>0</v>
      </c>
      <c r="L6142">
        <f ca="1">Spins[[#This Row],[Payout]]-Spins[[#This Row],[Bet]]</f>
        <v>-1</v>
      </c>
    </row>
    <row r="6143" spans="1:12" x14ac:dyDescent="0.3">
      <c r="A6143">
        <f t="shared" si="472"/>
        <v>6142</v>
      </c>
      <c r="B6143">
        <f t="shared" ca="1" si="473"/>
        <v>12</v>
      </c>
      <c r="C6143" t="str" cm="1">
        <f t="array" aca="1" ref="C6143" ca="1">INDEX(Reel1,Spins[[#This Row],[Stop1]])</f>
        <v>🍋</v>
      </c>
      <c r="D6143">
        <f t="shared" ca="1" si="474"/>
        <v>27</v>
      </c>
      <c r="E6143" t="str" cm="1">
        <f t="array" aca="1" ref="E6143" ca="1">INDEX(Reel2,Spins[[#This Row],[Stop2]])</f>
        <v>BAR</v>
      </c>
      <c r="F6143">
        <f t="shared" ca="1" si="475"/>
        <v>8</v>
      </c>
      <c r="G6143" t="str" cm="1">
        <f t="array" aca="1" ref="G6143" ca="1">INDEX(Reel3,Spins[[#This Row],[Stop3]])</f>
        <v>🍒</v>
      </c>
      <c r="H6143" t="b">
        <f ca="1">AND(Spins[[#This Row],[Sym1]]=Spins[[#This Row],[Sym2]],Spins[[#This Row],[Sym2]]=Spins[[#This Row],[Sym3]])</f>
        <v>0</v>
      </c>
      <c r="I6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3">
        <f t="shared" si="476"/>
        <v>1</v>
      </c>
      <c r="K6143">
        <f ca="1">Spins[[#This Row],[Mult]]*Spins[[#This Row],[Bet]]</f>
        <v>0</v>
      </c>
      <c r="L6143">
        <f ca="1">Spins[[#This Row],[Payout]]-Spins[[#This Row],[Bet]]</f>
        <v>-1</v>
      </c>
    </row>
    <row r="6144" spans="1:12" x14ac:dyDescent="0.3">
      <c r="A6144">
        <f t="shared" si="472"/>
        <v>6143</v>
      </c>
      <c r="B6144">
        <f t="shared" ca="1" si="473"/>
        <v>8</v>
      </c>
      <c r="C6144" t="str" cm="1">
        <f t="array" aca="1" ref="C6144" ca="1">INDEX(Reel1,Spins[[#This Row],[Stop1]])</f>
        <v>🍋</v>
      </c>
      <c r="D6144">
        <f t="shared" ca="1" si="474"/>
        <v>17</v>
      </c>
      <c r="E6144" t="str" cm="1">
        <f t="array" aca="1" ref="E6144" ca="1">INDEX(Reel2,Spins[[#This Row],[Stop2]])</f>
        <v>🍒</v>
      </c>
      <c r="F6144">
        <f t="shared" ca="1" si="475"/>
        <v>8</v>
      </c>
      <c r="G6144" t="str" cm="1">
        <f t="array" aca="1" ref="G6144" ca="1">INDEX(Reel3,Spins[[#This Row],[Stop3]])</f>
        <v>🍒</v>
      </c>
      <c r="H6144" t="b">
        <f ca="1">AND(Spins[[#This Row],[Sym1]]=Spins[[#This Row],[Sym2]],Spins[[#This Row],[Sym2]]=Spins[[#This Row],[Sym3]])</f>
        <v>0</v>
      </c>
      <c r="I6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4">
        <f t="shared" si="476"/>
        <v>1</v>
      </c>
      <c r="K6144">
        <f ca="1">Spins[[#This Row],[Mult]]*Spins[[#This Row],[Bet]]</f>
        <v>0</v>
      </c>
      <c r="L6144">
        <f ca="1">Spins[[#This Row],[Payout]]-Spins[[#This Row],[Bet]]</f>
        <v>-1</v>
      </c>
    </row>
    <row r="6145" spans="1:12" x14ac:dyDescent="0.3">
      <c r="A6145">
        <f t="shared" si="472"/>
        <v>6144</v>
      </c>
      <c r="B6145">
        <f t="shared" ca="1" si="473"/>
        <v>30</v>
      </c>
      <c r="C6145" t="str" cm="1">
        <f t="array" aca="1" ref="C6145" ca="1">INDEX(Reel1,Spins[[#This Row],[Stop1]])</f>
        <v>7️⃣</v>
      </c>
      <c r="D6145">
        <f t="shared" ca="1" si="474"/>
        <v>17</v>
      </c>
      <c r="E6145" t="str" cm="1">
        <f t="array" aca="1" ref="E6145" ca="1">INDEX(Reel2,Spins[[#This Row],[Stop2]])</f>
        <v>🍒</v>
      </c>
      <c r="F6145">
        <f t="shared" ca="1" si="475"/>
        <v>18</v>
      </c>
      <c r="G6145" t="str" cm="1">
        <f t="array" aca="1" ref="G6145" ca="1">INDEX(Reel3,Spins[[#This Row],[Stop3]])</f>
        <v>🔔</v>
      </c>
      <c r="H6145" t="b">
        <f ca="1">AND(Spins[[#This Row],[Sym1]]=Spins[[#This Row],[Sym2]],Spins[[#This Row],[Sym2]]=Spins[[#This Row],[Sym3]])</f>
        <v>0</v>
      </c>
      <c r="I6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5">
        <f t="shared" si="476"/>
        <v>1</v>
      </c>
      <c r="K6145">
        <f ca="1">Spins[[#This Row],[Mult]]*Spins[[#This Row],[Bet]]</f>
        <v>0</v>
      </c>
      <c r="L6145">
        <f ca="1">Spins[[#This Row],[Payout]]-Spins[[#This Row],[Bet]]</f>
        <v>-1</v>
      </c>
    </row>
    <row r="6146" spans="1:12" x14ac:dyDescent="0.3">
      <c r="A6146">
        <f t="shared" ref="A6146:A6209" si="477">ROW()-1</f>
        <v>6145</v>
      </c>
      <c r="B6146">
        <f t="shared" ref="B6146:B6209" ca="1" si="478">RANDBETWEEN(1,ROWS(Reel1))</f>
        <v>27</v>
      </c>
      <c r="C6146" t="str" cm="1">
        <f t="array" aca="1" ref="C6146" ca="1">INDEX(Reel1,Spins[[#This Row],[Stop1]])</f>
        <v>BAR</v>
      </c>
      <c r="D6146">
        <f t="shared" ref="D6146:D6209" ca="1" si="479">RANDBETWEEN(1,ROWS(Reel2))</f>
        <v>12</v>
      </c>
      <c r="E6146" t="str" cm="1">
        <f t="array" aca="1" ref="E6146" ca="1">INDEX(Reel2,Spins[[#This Row],[Stop2]])</f>
        <v>🍋</v>
      </c>
      <c r="F6146">
        <f t="shared" ref="F6146:F6209" ca="1" si="480">RANDBETWEEN(1,ROWS(Reel3))</f>
        <v>17</v>
      </c>
      <c r="G6146" t="str" cm="1">
        <f t="array" aca="1" ref="G6146" ca="1">INDEX(Reel3,Spins[[#This Row],[Stop3]])</f>
        <v>🍇</v>
      </c>
      <c r="H6146" t="b">
        <f ca="1">AND(Spins[[#This Row],[Sym1]]=Spins[[#This Row],[Sym2]],Spins[[#This Row],[Sym2]]=Spins[[#This Row],[Sym3]])</f>
        <v>0</v>
      </c>
      <c r="I6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6">
        <f t="shared" ref="J6146:J6209" si="481">Bet</f>
        <v>1</v>
      </c>
      <c r="K6146">
        <f ca="1">Spins[[#This Row],[Mult]]*Spins[[#This Row],[Bet]]</f>
        <v>0</v>
      </c>
      <c r="L6146">
        <f ca="1">Spins[[#This Row],[Payout]]-Spins[[#This Row],[Bet]]</f>
        <v>-1</v>
      </c>
    </row>
    <row r="6147" spans="1:12" x14ac:dyDescent="0.3">
      <c r="A6147">
        <f t="shared" si="477"/>
        <v>6146</v>
      </c>
      <c r="B6147">
        <f t="shared" ca="1" si="478"/>
        <v>18</v>
      </c>
      <c r="C6147" t="str" cm="1">
        <f t="array" aca="1" ref="C6147" ca="1">INDEX(Reel1,Spins[[#This Row],[Stop1]])</f>
        <v>🍒</v>
      </c>
      <c r="D6147">
        <f t="shared" ca="1" si="479"/>
        <v>22</v>
      </c>
      <c r="E6147" t="str" cm="1">
        <f t="array" aca="1" ref="E6147" ca="1">INDEX(Reel2,Spins[[#This Row],[Stop2]])</f>
        <v>🍇</v>
      </c>
      <c r="F6147">
        <f t="shared" ca="1" si="480"/>
        <v>6</v>
      </c>
      <c r="G6147" t="str" cm="1">
        <f t="array" aca="1" ref="G6147" ca="1">INDEX(Reel3,Spins[[#This Row],[Stop3]])</f>
        <v>🍒</v>
      </c>
      <c r="H6147" t="b">
        <f ca="1">AND(Spins[[#This Row],[Sym1]]=Spins[[#This Row],[Sym2]],Spins[[#This Row],[Sym2]]=Spins[[#This Row],[Sym3]])</f>
        <v>0</v>
      </c>
      <c r="I6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7">
        <f t="shared" si="481"/>
        <v>1</v>
      </c>
      <c r="K6147">
        <f ca="1">Spins[[#This Row],[Mult]]*Spins[[#This Row],[Bet]]</f>
        <v>0</v>
      </c>
      <c r="L6147">
        <f ca="1">Spins[[#This Row],[Payout]]-Spins[[#This Row],[Bet]]</f>
        <v>-1</v>
      </c>
    </row>
    <row r="6148" spans="1:12" x14ac:dyDescent="0.3">
      <c r="A6148">
        <f t="shared" si="477"/>
        <v>6147</v>
      </c>
      <c r="B6148">
        <f t="shared" ca="1" si="478"/>
        <v>8</v>
      </c>
      <c r="C6148" t="str" cm="1">
        <f t="array" aca="1" ref="C6148" ca="1">INDEX(Reel1,Spins[[#This Row],[Stop1]])</f>
        <v>🍋</v>
      </c>
      <c r="D6148">
        <f t="shared" ca="1" si="479"/>
        <v>28</v>
      </c>
      <c r="E6148" t="str" cm="1">
        <f t="array" aca="1" ref="E6148" ca="1">INDEX(Reel2,Spins[[#This Row],[Stop2]])</f>
        <v>BAR</v>
      </c>
      <c r="F6148">
        <f t="shared" ca="1" si="480"/>
        <v>17</v>
      </c>
      <c r="G6148" t="str" cm="1">
        <f t="array" aca="1" ref="G6148" ca="1">INDEX(Reel3,Spins[[#This Row],[Stop3]])</f>
        <v>🍇</v>
      </c>
      <c r="H6148" t="b">
        <f ca="1">AND(Spins[[#This Row],[Sym1]]=Spins[[#This Row],[Sym2]],Spins[[#This Row],[Sym2]]=Spins[[#This Row],[Sym3]])</f>
        <v>0</v>
      </c>
      <c r="I6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48">
        <f t="shared" si="481"/>
        <v>1</v>
      </c>
      <c r="K6148">
        <f ca="1">Spins[[#This Row],[Mult]]*Spins[[#This Row],[Bet]]</f>
        <v>0</v>
      </c>
      <c r="L6148">
        <f ca="1">Spins[[#This Row],[Payout]]-Spins[[#This Row],[Bet]]</f>
        <v>-1</v>
      </c>
    </row>
    <row r="6149" spans="1:12" x14ac:dyDescent="0.3">
      <c r="A6149">
        <f t="shared" si="477"/>
        <v>6148</v>
      </c>
      <c r="B6149">
        <f t="shared" ca="1" si="478"/>
        <v>5</v>
      </c>
      <c r="C6149" t="str" cm="1">
        <f t="array" aca="1" ref="C6149" ca="1">INDEX(Reel1,Spins[[#This Row],[Stop1]])</f>
        <v>🍋</v>
      </c>
      <c r="D6149">
        <f t="shared" ca="1" si="479"/>
        <v>2</v>
      </c>
      <c r="E6149" t="str" cm="1">
        <f t="array" aca="1" ref="E6149" ca="1">INDEX(Reel2,Spins[[#This Row],[Stop2]])</f>
        <v>🍋</v>
      </c>
      <c r="F6149">
        <f t="shared" ca="1" si="480"/>
        <v>29</v>
      </c>
      <c r="G6149" t="str" cm="1">
        <f t="array" aca="1" ref="G6149" ca="1">INDEX(Reel3,Spins[[#This Row],[Stop3]])</f>
        <v>7️⃣</v>
      </c>
      <c r="H6149" t="b">
        <f ca="1">AND(Spins[[#This Row],[Sym1]]=Spins[[#This Row],[Sym2]],Spins[[#This Row],[Sym2]]=Spins[[#This Row],[Sym3]])</f>
        <v>0</v>
      </c>
      <c r="I6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49">
        <f t="shared" si="481"/>
        <v>1</v>
      </c>
      <c r="K6149">
        <f ca="1">Spins[[#This Row],[Mult]]*Spins[[#This Row],[Bet]]</f>
        <v>0.6</v>
      </c>
      <c r="L6149">
        <f ca="1">Spins[[#This Row],[Payout]]-Spins[[#This Row],[Bet]]</f>
        <v>-0.4</v>
      </c>
    </row>
    <row r="6150" spans="1:12" x14ac:dyDescent="0.3">
      <c r="A6150">
        <f t="shared" si="477"/>
        <v>6149</v>
      </c>
      <c r="B6150">
        <f t="shared" ca="1" si="478"/>
        <v>17</v>
      </c>
      <c r="C6150" t="str" cm="1">
        <f t="array" aca="1" ref="C6150" ca="1">INDEX(Reel1,Spins[[#This Row],[Stop1]])</f>
        <v>🍒</v>
      </c>
      <c r="D6150">
        <f t="shared" ca="1" si="479"/>
        <v>4</v>
      </c>
      <c r="E6150" t="str" cm="1">
        <f t="array" aca="1" ref="E6150" ca="1">INDEX(Reel2,Spins[[#This Row],[Stop2]])</f>
        <v>🍋</v>
      </c>
      <c r="F6150">
        <f t="shared" ca="1" si="480"/>
        <v>7</v>
      </c>
      <c r="G6150" t="str" cm="1">
        <f t="array" aca="1" ref="G6150" ca="1">INDEX(Reel3,Spins[[#This Row],[Stop3]])</f>
        <v>🍒</v>
      </c>
      <c r="H6150" t="b">
        <f ca="1">AND(Spins[[#This Row],[Sym1]]=Spins[[#This Row],[Sym2]],Spins[[#This Row],[Sym2]]=Spins[[#This Row],[Sym3]])</f>
        <v>0</v>
      </c>
      <c r="I6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0">
        <f t="shared" si="481"/>
        <v>1</v>
      </c>
      <c r="K6150">
        <f ca="1">Spins[[#This Row],[Mult]]*Spins[[#This Row],[Bet]]</f>
        <v>0</v>
      </c>
      <c r="L6150">
        <f ca="1">Spins[[#This Row],[Payout]]-Spins[[#This Row],[Bet]]</f>
        <v>-1</v>
      </c>
    </row>
    <row r="6151" spans="1:12" x14ac:dyDescent="0.3">
      <c r="A6151">
        <f t="shared" si="477"/>
        <v>6150</v>
      </c>
      <c r="B6151">
        <f t="shared" ca="1" si="478"/>
        <v>21</v>
      </c>
      <c r="C6151" t="str" cm="1">
        <f t="array" aca="1" ref="C6151" ca="1">INDEX(Reel1,Spins[[#This Row],[Stop1]])</f>
        <v>🍒</v>
      </c>
      <c r="D6151">
        <f t="shared" ca="1" si="479"/>
        <v>12</v>
      </c>
      <c r="E6151" t="str" cm="1">
        <f t="array" aca="1" ref="E6151" ca="1">INDEX(Reel2,Spins[[#This Row],[Stop2]])</f>
        <v>🍋</v>
      </c>
      <c r="F6151">
        <f t="shared" ca="1" si="480"/>
        <v>14</v>
      </c>
      <c r="G6151" t="str" cm="1">
        <f t="array" aca="1" ref="G6151" ca="1">INDEX(Reel3,Spins[[#This Row],[Stop3]])</f>
        <v>🍇</v>
      </c>
      <c r="H6151" t="b">
        <f ca="1">AND(Spins[[#This Row],[Sym1]]=Spins[[#This Row],[Sym2]],Spins[[#This Row],[Sym2]]=Spins[[#This Row],[Sym3]])</f>
        <v>0</v>
      </c>
      <c r="I6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1">
        <f t="shared" si="481"/>
        <v>1</v>
      </c>
      <c r="K6151">
        <f ca="1">Spins[[#This Row],[Mult]]*Spins[[#This Row],[Bet]]</f>
        <v>0</v>
      </c>
      <c r="L6151">
        <f ca="1">Spins[[#This Row],[Payout]]-Spins[[#This Row],[Bet]]</f>
        <v>-1</v>
      </c>
    </row>
    <row r="6152" spans="1:12" x14ac:dyDescent="0.3">
      <c r="A6152">
        <f t="shared" si="477"/>
        <v>6151</v>
      </c>
      <c r="B6152">
        <f t="shared" ca="1" si="478"/>
        <v>24</v>
      </c>
      <c r="C6152" t="str" cm="1">
        <f t="array" aca="1" ref="C6152" ca="1">INDEX(Reel1,Spins[[#This Row],[Stop1]])</f>
        <v>🍇</v>
      </c>
      <c r="D6152">
        <f t="shared" ca="1" si="479"/>
        <v>14</v>
      </c>
      <c r="E6152" t="str" cm="1">
        <f t="array" aca="1" ref="E6152" ca="1">INDEX(Reel2,Spins[[#This Row],[Stop2]])</f>
        <v>🍋</v>
      </c>
      <c r="F6152">
        <f t="shared" ca="1" si="480"/>
        <v>17</v>
      </c>
      <c r="G6152" t="str" cm="1">
        <f t="array" aca="1" ref="G6152" ca="1">INDEX(Reel3,Spins[[#This Row],[Stop3]])</f>
        <v>🍇</v>
      </c>
      <c r="H6152" t="b">
        <f ca="1">AND(Spins[[#This Row],[Sym1]]=Spins[[#This Row],[Sym2]],Spins[[#This Row],[Sym2]]=Spins[[#This Row],[Sym3]])</f>
        <v>0</v>
      </c>
      <c r="I6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2">
        <f t="shared" si="481"/>
        <v>1</v>
      </c>
      <c r="K6152">
        <f ca="1">Spins[[#This Row],[Mult]]*Spins[[#This Row],[Bet]]</f>
        <v>0</v>
      </c>
      <c r="L6152">
        <f ca="1">Spins[[#This Row],[Payout]]-Spins[[#This Row],[Bet]]</f>
        <v>-1</v>
      </c>
    </row>
    <row r="6153" spans="1:12" x14ac:dyDescent="0.3">
      <c r="A6153">
        <f t="shared" si="477"/>
        <v>6152</v>
      </c>
      <c r="B6153">
        <f t="shared" ca="1" si="478"/>
        <v>11</v>
      </c>
      <c r="C6153" t="str" cm="1">
        <f t="array" aca="1" ref="C6153" ca="1">INDEX(Reel1,Spins[[#This Row],[Stop1]])</f>
        <v>🍋</v>
      </c>
      <c r="D6153">
        <f t="shared" ca="1" si="479"/>
        <v>1</v>
      </c>
      <c r="E6153" t="str" cm="1">
        <f t="array" aca="1" ref="E6153" ca="1">INDEX(Reel2,Spins[[#This Row],[Stop2]])</f>
        <v>🍋</v>
      </c>
      <c r="F6153">
        <f t="shared" ca="1" si="480"/>
        <v>30</v>
      </c>
      <c r="G6153" t="str" cm="1">
        <f t="array" aca="1" ref="G6153" ca="1">INDEX(Reel3,Spins[[#This Row],[Stop3]])</f>
        <v>💎</v>
      </c>
      <c r="H6153" t="b">
        <f ca="1">AND(Spins[[#This Row],[Sym1]]=Spins[[#This Row],[Sym2]],Spins[[#This Row],[Sym2]]=Spins[[#This Row],[Sym3]])</f>
        <v>0</v>
      </c>
      <c r="I6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53">
        <f t="shared" si="481"/>
        <v>1</v>
      </c>
      <c r="K6153">
        <f ca="1">Spins[[#This Row],[Mult]]*Spins[[#This Row],[Bet]]</f>
        <v>0.6</v>
      </c>
      <c r="L6153">
        <f ca="1">Spins[[#This Row],[Payout]]-Spins[[#This Row],[Bet]]</f>
        <v>-0.4</v>
      </c>
    </row>
    <row r="6154" spans="1:12" x14ac:dyDescent="0.3">
      <c r="A6154">
        <f t="shared" si="477"/>
        <v>6153</v>
      </c>
      <c r="B6154">
        <f t="shared" ca="1" si="478"/>
        <v>18</v>
      </c>
      <c r="C6154" t="str" cm="1">
        <f t="array" aca="1" ref="C6154" ca="1">INDEX(Reel1,Spins[[#This Row],[Stop1]])</f>
        <v>🍒</v>
      </c>
      <c r="D6154">
        <f t="shared" ca="1" si="479"/>
        <v>10</v>
      </c>
      <c r="E6154" t="str" cm="1">
        <f t="array" aca="1" ref="E6154" ca="1">INDEX(Reel2,Spins[[#This Row],[Stop2]])</f>
        <v>🍋</v>
      </c>
      <c r="F6154">
        <f t="shared" ca="1" si="480"/>
        <v>22</v>
      </c>
      <c r="G6154" t="str" cm="1">
        <f t="array" aca="1" ref="G6154" ca="1">INDEX(Reel3,Spins[[#This Row],[Stop3]])</f>
        <v>🔔</v>
      </c>
      <c r="H6154" t="b">
        <f ca="1">AND(Spins[[#This Row],[Sym1]]=Spins[[#This Row],[Sym2]],Spins[[#This Row],[Sym2]]=Spins[[#This Row],[Sym3]])</f>
        <v>0</v>
      </c>
      <c r="I6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4">
        <f t="shared" si="481"/>
        <v>1</v>
      </c>
      <c r="K6154">
        <f ca="1">Spins[[#This Row],[Mult]]*Spins[[#This Row],[Bet]]</f>
        <v>0</v>
      </c>
      <c r="L6154">
        <f ca="1">Spins[[#This Row],[Payout]]-Spins[[#This Row],[Bet]]</f>
        <v>-1</v>
      </c>
    </row>
    <row r="6155" spans="1:12" x14ac:dyDescent="0.3">
      <c r="A6155">
        <f t="shared" si="477"/>
        <v>6154</v>
      </c>
      <c r="B6155">
        <f t="shared" ca="1" si="478"/>
        <v>31</v>
      </c>
      <c r="C6155" t="str" cm="1">
        <f t="array" aca="1" ref="C6155" ca="1">INDEX(Reel1,Spins[[#This Row],[Stop1]])</f>
        <v>💎</v>
      </c>
      <c r="D6155">
        <f t="shared" ca="1" si="479"/>
        <v>21</v>
      </c>
      <c r="E6155" t="str" cm="1">
        <f t="array" aca="1" ref="E6155" ca="1">INDEX(Reel2,Spins[[#This Row],[Stop2]])</f>
        <v>🍒</v>
      </c>
      <c r="F6155">
        <f t="shared" ca="1" si="480"/>
        <v>6</v>
      </c>
      <c r="G6155" t="str" cm="1">
        <f t="array" aca="1" ref="G6155" ca="1">INDEX(Reel3,Spins[[#This Row],[Stop3]])</f>
        <v>🍒</v>
      </c>
      <c r="H6155" t="b">
        <f ca="1">AND(Spins[[#This Row],[Sym1]]=Spins[[#This Row],[Sym2]],Spins[[#This Row],[Sym2]]=Spins[[#This Row],[Sym3]])</f>
        <v>0</v>
      </c>
      <c r="I6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5">
        <f t="shared" si="481"/>
        <v>1</v>
      </c>
      <c r="K6155">
        <f ca="1">Spins[[#This Row],[Mult]]*Spins[[#This Row],[Bet]]</f>
        <v>0</v>
      </c>
      <c r="L6155">
        <f ca="1">Spins[[#This Row],[Payout]]-Spins[[#This Row],[Bet]]</f>
        <v>-1</v>
      </c>
    </row>
    <row r="6156" spans="1:12" x14ac:dyDescent="0.3">
      <c r="A6156">
        <f t="shared" si="477"/>
        <v>6155</v>
      </c>
      <c r="B6156">
        <f t="shared" ca="1" si="478"/>
        <v>29</v>
      </c>
      <c r="C6156" t="str" cm="1">
        <f t="array" aca="1" ref="C6156" ca="1">INDEX(Reel1,Spins[[#This Row],[Stop1]])</f>
        <v>7️⃣</v>
      </c>
      <c r="D6156">
        <f t="shared" ca="1" si="479"/>
        <v>1</v>
      </c>
      <c r="E6156" t="str" cm="1">
        <f t="array" aca="1" ref="E6156" ca="1">INDEX(Reel2,Spins[[#This Row],[Stop2]])</f>
        <v>🍋</v>
      </c>
      <c r="F6156">
        <f t="shared" ca="1" si="480"/>
        <v>20</v>
      </c>
      <c r="G6156" t="str" cm="1">
        <f t="array" aca="1" ref="G6156" ca="1">INDEX(Reel3,Spins[[#This Row],[Stop3]])</f>
        <v>🔔</v>
      </c>
      <c r="H6156" t="b">
        <f ca="1">AND(Spins[[#This Row],[Sym1]]=Spins[[#This Row],[Sym2]],Spins[[#This Row],[Sym2]]=Spins[[#This Row],[Sym3]])</f>
        <v>0</v>
      </c>
      <c r="I6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6">
        <f t="shared" si="481"/>
        <v>1</v>
      </c>
      <c r="K6156">
        <f ca="1">Spins[[#This Row],[Mult]]*Spins[[#This Row],[Bet]]</f>
        <v>0</v>
      </c>
      <c r="L6156">
        <f ca="1">Spins[[#This Row],[Payout]]-Spins[[#This Row],[Bet]]</f>
        <v>-1</v>
      </c>
    </row>
    <row r="6157" spans="1:12" x14ac:dyDescent="0.3">
      <c r="A6157">
        <f t="shared" si="477"/>
        <v>6156</v>
      </c>
      <c r="B6157">
        <f t="shared" ca="1" si="478"/>
        <v>25</v>
      </c>
      <c r="C6157" t="str" cm="1">
        <f t="array" aca="1" ref="C6157" ca="1">INDEX(Reel1,Spins[[#This Row],[Stop1]])</f>
        <v>🔔</v>
      </c>
      <c r="D6157">
        <f t="shared" ca="1" si="479"/>
        <v>11</v>
      </c>
      <c r="E6157" t="str" cm="1">
        <f t="array" aca="1" ref="E6157" ca="1">INDEX(Reel2,Spins[[#This Row],[Stop2]])</f>
        <v>🍋</v>
      </c>
      <c r="F6157">
        <f t="shared" ca="1" si="480"/>
        <v>10</v>
      </c>
      <c r="G6157" t="str" cm="1">
        <f t="array" aca="1" ref="G6157" ca="1">INDEX(Reel3,Spins[[#This Row],[Stop3]])</f>
        <v>🍒</v>
      </c>
      <c r="H6157" t="b">
        <f ca="1">AND(Spins[[#This Row],[Sym1]]=Spins[[#This Row],[Sym2]],Spins[[#This Row],[Sym2]]=Spins[[#This Row],[Sym3]])</f>
        <v>0</v>
      </c>
      <c r="I6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7">
        <f t="shared" si="481"/>
        <v>1</v>
      </c>
      <c r="K6157">
        <f ca="1">Spins[[#This Row],[Mult]]*Spins[[#This Row],[Bet]]</f>
        <v>0</v>
      </c>
      <c r="L6157">
        <f ca="1">Spins[[#This Row],[Payout]]-Spins[[#This Row],[Bet]]</f>
        <v>-1</v>
      </c>
    </row>
    <row r="6158" spans="1:12" x14ac:dyDescent="0.3">
      <c r="A6158">
        <f t="shared" si="477"/>
        <v>6157</v>
      </c>
      <c r="B6158">
        <f t="shared" ca="1" si="478"/>
        <v>9</v>
      </c>
      <c r="C6158" t="str" cm="1">
        <f t="array" aca="1" ref="C6158" ca="1">INDEX(Reel1,Spins[[#This Row],[Stop1]])</f>
        <v>🍋</v>
      </c>
      <c r="D6158">
        <f t="shared" ca="1" si="479"/>
        <v>22</v>
      </c>
      <c r="E6158" t="str" cm="1">
        <f t="array" aca="1" ref="E6158" ca="1">INDEX(Reel2,Spins[[#This Row],[Stop2]])</f>
        <v>🍇</v>
      </c>
      <c r="F6158">
        <f t="shared" ca="1" si="480"/>
        <v>6</v>
      </c>
      <c r="G6158" t="str" cm="1">
        <f t="array" aca="1" ref="G6158" ca="1">INDEX(Reel3,Spins[[#This Row],[Stop3]])</f>
        <v>🍒</v>
      </c>
      <c r="H6158" t="b">
        <f ca="1">AND(Spins[[#This Row],[Sym1]]=Spins[[#This Row],[Sym2]],Spins[[#This Row],[Sym2]]=Spins[[#This Row],[Sym3]])</f>
        <v>0</v>
      </c>
      <c r="I6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58">
        <f t="shared" si="481"/>
        <v>1</v>
      </c>
      <c r="K6158">
        <f ca="1">Spins[[#This Row],[Mult]]*Spins[[#This Row],[Bet]]</f>
        <v>0</v>
      </c>
      <c r="L6158">
        <f ca="1">Spins[[#This Row],[Payout]]-Spins[[#This Row],[Bet]]</f>
        <v>-1</v>
      </c>
    </row>
    <row r="6159" spans="1:12" x14ac:dyDescent="0.3">
      <c r="A6159">
        <f t="shared" si="477"/>
        <v>6158</v>
      </c>
      <c r="B6159">
        <f t="shared" ca="1" si="478"/>
        <v>1</v>
      </c>
      <c r="C6159" t="str" cm="1">
        <f t="array" aca="1" ref="C6159" ca="1">INDEX(Reel1,Spins[[#This Row],[Stop1]])</f>
        <v>🍋</v>
      </c>
      <c r="D6159">
        <f t="shared" ca="1" si="479"/>
        <v>5</v>
      </c>
      <c r="E6159" t="str" cm="1">
        <f t="array" aca="1" ref="E6159" ca="1">INDEX(Reel2,Spins[[#This Row],[Stop2]])</f>
        <v>🍋</v>
      </c>
      <c r="F6159">
        <f t="shared" ca="1" si="480"/>
        <v>4</v>
      </c>
      <c r="G6159" t="str" cm="1">
        <f t="array" aca="1" ref="G6159" ca="1">INDEX(Reel3,Spins[[#This Row],[Stop3]])</f>
        <v>🍋</v>
      </c>
      <c r="H6159" t="b">
        <f ca="1">AND(Spins[[#This Row],[Sym1]]=Spins[[#This Row],[Sym2]],Spins[[#This Row],[Sym2]]=Spins[[#This Row],[Sym3]])</f>
        <v>1</v>
      </c>
      <c r="I6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159">
        <f t="shared" si="481"/>
        <v>1</v>
      </c>
      <c r="K6159">
        <f ca="1">Spins[[#This Row],[Mult]]*Spins[[#This Row],[Bet]]</f>
        <v>14</v>
      </c>
      <c r="L6159">
        <f ca="1">Spins[[#This Row],[Payout]]-Spins[[#This Row],[Bet]]</f>
        <v>13</v>
      </c>
    </row>
    <row r="6160" spans="1:12" x14ac:dyDescent="0.3">
      <c r="A6160">
        <f t="shared" si="477"/>
        <v>6159</v>
      </c>
      <c r="B6160">
        <f t="shared" ca="1" si="478"/>
        <v>23</v>
      </c>
      <c r="C6160" t="str" cm="1">
        <f t="array" aca="1" ref="C6160" ca="1">INDEX(Reel1,Spins[[#This Row],[Stop1]])</f>
        <v>🍇</v>
      </c>
      <c r="D6160">
        <f t="shared" ca="1" si="479"/>
        <v>29</v>
      </c>
      <c r="E6160" t="str" cm="1">
        <f t="array" aca="1" ref="E6160" ca="1">INDEX(Reel2,Spins[[#This Row],[Stop2]])</f>
        <v>7️⃣</v>
      </c>
      <c r="F6160">
        <f t="shared" ca="1" si="480"/>
        <v>5</v>
      </c>
      <c r="G6160" t="str" cm="1">
        <f t="array" aca="1" ref="G6160" ca="1">INDEX(Reel3,Spins[[#This Row],[Stop3]])</f>
        <v>🍋</v>
      </c>
      <c r="H6160" t="b">
        <f ca="1">AND(Spins[[#This Row],[Sym1]]=Spins[[#This Row],[Sym2]],Spins[[#This Row],[Sym2]]=Spins[[#This Row],[Sym3]])</f>
        <v>0</v>
      </c>
      <c r="I6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0">
        <f t="shared" si="481"/>
        <v>1</v>
      </c>
      <c r="K6160">
        <f ca="1">Spins[[#This Row],[Mult]]*Spins[[#This Row],[Bet]]</f>
        <v>0</v>
      </c>
      <c r="L6160">
        <f ca="1">Spins[[#This Row],[Payout]]-Spins[[#This Row],[Bet]]</f>
        <v>-1</v>
      </c>
    </row>
    <row r="6161" spans="1:12" x14ac:dyDescent="0.3">
      <c r="A6161">
        <f t="shared" si="477"/>
        <v>6160</v>
      </c>
      <c r="B6161">
        <f t="shared" ca="1" si="478"/>
        <v>5</v>
      </c>
      <c r="C6161" t="str" cm="1">
        <f t="array" aca="1" ref="C6161" ca="1">INDEX(Reel1,Spins[[#This Row],[Stop1]])</f>
        <v>🍋</v>
      </c>
      <c r="D6161">
        <f t="shared" ca="1" si="479"/>
        <v>8</v>
      </c>
      <c r="E6161" t="str" cm="1">
        <f t="array" aca="1" ref="E6161" ca="1">INDEX(Reel2,Spins[[#This Row],[Stop2]])</f>
        <v>🍋</v>
      </c>
      <c r="F6161">
        <f t="shared" ca="1" si="480"/>
        <v>31</v>
      </c>
      <c r="G6161" t="str" cm="1">
        <f t="array" aca="1" ref="G6161" ca="1">INDEX(Reel3,Spins[[#This Row],[Stop3]])</f>
        <v>💎</v>
      </c>
      <c r="H6161" t="b">
        <f ca="1">AND(Spins[[#This Row],[Sym1]]=Spins[[#This Row],[Sym2]],Spins[[#This Row],[Sym2]]=Spins[[#This Row],[Sym3]])</f>
        <v>0</v>
      </c>
      <c r="I6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61">
        <f t="shared" si="481"/>
        <v>1</v>
      </c>
      <c r="K6161">
        <f ca="1">Spins[[#This Row],[Mult]]*Spins[[#This Row],[Bet]]</f>
        <v>0.6</v>
      </c>
      <c r="L6161">
        <f ca="1">Spins[[#This Row],[Payout]]-Spins[[#This Row],[Bet]]</f>
        <v>-0.4</v>
      </c>
    </row>
    <row r="6162" spans="1:12" x14ac:dyDescent="0.3">
      <c r="A6162">
        <f t="shared" si="477"/>
        <v>6161</v>
      </c>
      <c r="B6162">
        <f t="shared" ca="1" si="478"/>
        <v>14</v>
      </c>
      <c r="C6162" t="str" cm="1">
        <f t="array" aca="1" ref="C6162" ca="1">INDEX(Reel1,Spins[[#This Row],[Stop1]])</f>
        <v>🍋</v>
      </c>
      <c r="D6162">
        <f t="shared" ca="1" si="479"/>
        <v>27</v>
      </c>
      <c r="E6162" t="str" cm="1">
        <f t="array" aca="1" ref="E6162" ca="1">INDEX(Reel2,Spins[[#This Row],[Stop2]])</f>
        <v>BAR</v>
      </c>
      <c r="F6162">
        <f t="shared" ca="1" si="480"/>
        <v>12</v>
      </c>
      <c r="G6162" t="str" cm="1">
        <f t="array" aca="1" ref="G6162" ca="1">INDEX(Reel3,Spins[[#This Row],[Stop3]])</f>
        <v>🍒</v>
      </c>
      <c r="H6162" t="b">
        <f ca="1">AND(Spins[[#This Row],[Sym1]]=Spins[[#This Row],[Sym2]],Spins[[#This Row],[Sym2]]=Spins[[#This Row],[Sym3]])</f>
        <v>0</v>
      </c>
      <c r="I6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2">
        <f t="shared" si="481"/>
        <v>1</v>
      </c>
      <c r="K6162">
        <f ca="1">Spins[[#This Row],[Mult]]*Spins[[#This Row],[Bet]]</f>
        <v>0</v>
      </c>
      <c r="L6162">
        <f ca="1">Spins[[#This Row],[Payout]]-Spins[[#This Row],[Bet]]</f>
        <v>-1</v>
      </c>
    </row>
    <row r="6163" spans="1:12" x14ac:dyDescent="0.3">
      <c r="A6163">
        <f t="shared" si="477"/>
        <v>6162</v>
      </c>
      <c r="B6163">
        <f t="shared" ca="1" si="478"/>
        <v>12</v>
      </c>
      <c r="C6163" t="str" cm="1">
        <f t="array" aca="1" ref="C6163" ca="1">INDEX(Reel1,Spins[[#This Row],[Stop1]])</f>
        <v>🍋</v>
      </c>
      <c r="D6163">
        <f t="shared" ca="1" si="479"/>
        <v>15</v>
      </c>
      <c r="E6163" t="str" cm="1">
        <f t="array" aca="1" ref="E6163" ca="1">INDEX(Reel2,Spins[[#This Row],[Stop2]])</f>
        <v>🍒</v>
      </c>
      <c r="F6163">
        <f t="shared" ca="1" si="480"/>
        <v>5</v>
      </c>
      <c r="G6163" t="str" cm="1">
        <f t="array" aca="1" ref="G6163" ca="1">INDEX(Reel3,Spins[[#This Row],[Stop3]])</f>
        <v>🍋</v>
      </c>
      <c r="H6163" t="b">
        <f ca="1">AND(Spins[[#This Row],[Sym1]]=Spins[[#This Row],[Sym2]],Spins[[#This Row],[Sym2]]=Spins[[#This Row],[Sym3]])</f>
        <v>0</v>
      </c>
      <c r="I6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3">
        <f t="shared" si="481"/>
        <v>1</v>
      </c>
      <c r="K6163">
        <f ca="1">Spins[[#This Row],[Mult]]*Spins[[#This Row],[Bet]]</f>
        <v>0</v>
      </c>
      <c r="L6163">
        <f ca="1">Spins[[#This Row],[Payout]]-Spins[[#This Row],[Bet]]</f>
        <v>-1</v>
      </c>
    </row>
    <row r="6164" spans="1:12" x14ac:dyDescent="0.3">
      <c r="A6164">
        <f t="shared" si="477"/>
        <v>6163</v>
      </c>
      <c r="B6164">
        <f t="shared" ca="1" si="478"/>
        <v>7</v>
      </c>
      <c r="C6164" t="str" cm="1">
        <f t="array" aca="1" ref="C6164" ca="1">INDEX(Reel1,Spins[[#This Row],[Stop1]])</f>
        <v>🍋</v>
      </c>
      <c r="D6164">
        <f t="shared" ca="1" si="479"/>
        <v>30</v>
      </c>
      <c r="E6164" t="str" cm="1">
        <f t="array" aca="1" ref="E6164" ca="1">INDEX(Reel2,Spins[[#This Row],[Stop2]])</f>
        <v>7️⃣</v>
      </c>
      <c r="F6164">
        <f t="shared" ca="1" si="480"/>
        <v>20</v>
      </c>
      <c r="G6164" t="str" cm="1">
        <f t="array" aca="1" ref="G6164" ca="1">INDEX(Reel3,Spins[[#This Row],[Stop3]])</f>
        <v>🔔</v>
      </c>
      <c r="H6164" t="b">
        <f ca="1">AND(Spins[[#This Row],[Sym1]]=Spins[[#This Row],[Sym2]],Spins[[#This Row],[Sym2]]=Spins[[#This Row],[Sym3]])</f>
        <v>0</v>
      </c>
      <c r="I6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4">
        <f t="shared" si="481"/>
        <v>1</v>
      </c>
      <c r="K6164">
        <f ca="1">Spins[[#This Row],[Mult]]*Spins[[#This Row],[Bet]]</f>
        <v>0</v>
      </c>
      <c r="L6164">
        <f ca="1">Spins[[#This Row],[Payout]]-Spins[[#This Row],[Bet]]</f>
        <v>-1</v>
      </c>
    </row>
    <row r="6165" spans="1:12" x14ac:dyDescent="0.3">
      <c r="A6165">
        <f t="shared" si="477"/>
        <v>6164</v>
      </c>
      <c r="B6165">
        <f t="shared" ca="1" si="478"/>
        <v>26</v>
      </c>
      <c r="C6165" t="str" cm="1">
        <f t="array" aca="1" ref="C6165" ca="1">INDEX(Reel1,Spins[[#This Row],[Stop1]])</f>
        <v>🔔</v>
      </c>
      <c r="D6165">
        <f t="shared" ca="1" si="479"/>
        <v>30</v>
      </c>
      <c r="E6165" t="str" cm="1">
        <f t="array" aca="1" ref="E6165" ca="1">INDEX(Reel2,Spins[[#This Row],[Stop2]])</f>
        <v>7️⃣</v>
      </c>
      <c r="F6165">
        <f t="shared" ca="1" si="480"/>
        <v>16</v>
      </c>
      <c r="G6165" t="str" cm="1">
        <f t="array" aca="1" ref="G6165" ca="1">INDEX(Reel3,Spins[[#This Row],[Stop3]])</f>
        <v>🍇</v>
      </c>
      <c r="H6165" t="b">
        <f ca="1">AND(Spins[[#This Row],[Sym1]]=Spins[[#This Row],[Sym2]],Spins[[#This Row],[Sym2]]=Spins[[#This Row],[Sym3]])</f>
        <v>0</v>
      </c>
      <c r="I6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5">
        <f t="shared" si="481"/>
        <v>1</v>
      </c>
      <c r="K6165">
        <f ca="1">Spins[[#This Row],[Mult]]*Spins[[#This Row],[Bet]]</f>
        <v>0</v>
      </c>
      <c r="L6165">
        <f ca="1">Spins[[#This Row],[Payout]]-Spins[[#This Row],[Bet]]</f>
        <v>-1</v>
      </c>
    </row>
    <row r="6166" spans="1:12" x14ac:dyDescent="0.3">
      <c r="A6166">
        <f t="shared" si="477"/>
        <v>6165</v>
      </c>
      <c r="B6166">
        <f t="shared" ca="1" si="478"/>
        <v>12</v>
      </c>
      <c r="C6166" t="str" cm="1">
        <f t="array" aca="1" ref="C6166" ca="1">INDEX(Reel1,Spins[[#This Row],[Stop1]])</f>
        <v>🍋</v>
      </c>
      <c r="D6166">
        <f t="shared" ca="1" si="479"/>
        <v>29</v>
      </c>
      <c r="E6166" t="str" cm="1">
        <f t="array" aca="1" ref="E6166" ca="1">INDEX(Reel2,Spins[[#This Row],[Stop2]])</f>
        <v>7️⃣</v>
      </c>
      <c r="F6166">
        <f t="shared" ca="1" si="480"/>
        <v>29</v>
      </c>
      <c r="G6166" t="str" cm="1">
        <f t="array" aca="1" ref="G6166" ca="1">INDEX(Reel3,Spins[[#This Row],[Stop3]])</f>
        <v>7️⃣</v>
      </c>
      <c r="H6166" t="b">
        <f ca="1">AND(Spins[[#This Row],[Sym1]]=Spins[[#This Row],[Sym2]],Spins[[#This Row],[Sym2]]=Spins[[#This Row],[Sym3]])</f>
        <v>0</v>
      </c>
      <c r="I6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6">
        <f t="shared" si="481"/>
        <v>1</v>
      </c>
      <c r="K6166">
        <f ca="1">Spins[[#This Row],[Mult]]*Spins[[#This Row],[Bet]]</f>
        <v>0</v>
      </c>
      <c r="L6166">
        <f ca="1">Spins[[#This Row],[Payout]]-Spins[[#This Row],[Bet]]</f>
        <v>-1</v>
      </c>
    </row>
    <row r="6167" spans="1:12" x14ac:dyDescent="0.3">
      <c r="A6167">
        <f t="shared" si="477"/>
        <v>6166</v>
      </c>
      <c r="B6167">
        <f t="shared" ca="1" si="478"/>
        <v>29</v>
      </c>
      <c r="C6167" t="str" cm="1">
        <f t="array" aca="1" ref="C6167" ca="1">INDEX(Reel1,Spins[[#This Row],[Stop1]])</f>
        <v>7️⃣</v>
      </c>
      <c r="D6167">
        <f t="shared" ca="1" si="479"/>
        <v>2</v>
      </c>
      <c r="E6167" t="str" cm="1">
        <f t="array" aca="1" ref="E6167" ca="1">INDEX(Reel2,Spins[[#This Row],[Stop2]])</f>
        <v>🍋</v>
      </c>
      <c r="F6167">
        <f t="shared" ca="1" si="480"/>
        <v>18</v>
      </c>
      <c r="G6167" t="str" cm="1">
        <f t="array" aca="1" ref="G6167" ca="1">INDEX(Reel3,Spins[[#This Row],[Stop3]])</f>
        <v>🔔</v>
      </c>
      <c r="H6167" t="b">
        <f ca="1">AND(Spins[[#This Row],[Sym1]]=Spins[[#This Row],[Sym2]],Spins[[#This Row],[Sym2]]=Spins[[#This Row],[Sym3]])</f>
        <v>0</v>
      </c>
      <c r="I6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7">
        <f t="shared" si="481"/>
        <v>1</v>
      </c>
      <c r="K6167">
        <f ca="1">Spins[[#This Row],[Mult]]*Spins[[#This Row],[Bet]]</f>
        <v>0</v>
      </c>
      <c r="L6167">
        <f ca="1">Spins[[#This Row],[Payout]]-Spins[[#This Row],[Bet]]</f>
        <v>-1</v>
      </c>
    </row>
    <row r="6168" spans="1:12" x14ac:dyDescent="0.3">
      <c r="A6168">
        <f t="shared" si="477"/>
        <v>6167</v>
      </c>
      <c r="B6168">
        <f t="shared" ca="1" si="478"/>
        <v>15</v>
      </c>
      <c r="C6168" t="str" cm="1">
        <f t="array" aca="1" ref="C6168" ca="1">INDEX(Reel1,Spins[[#This Row],[Stop1]])</f>
        <v>🍒</v>
      </c>
      <c r="D6168">
        <f t="shared" ca="1" si="479"/>
        <v>16</v>
      </c>
      <c r="E6168" t="str" cm="1">
        <f t="array" aca="1" ref="E6168" ca="1">INDEX(Reel2,Spins[[#This Row],[Stop2]])</f>
        <v>🍒</v>
      </c>
      <c r="F6168">
        <f t="shared" ca="1" si="480"/>
        <v>24</v>
      </c>
      <c r="G6168" t="str" cm="1">
        <f t="array" aca="1" ref="G6168" ca="1">INDEX(Reel3,Spins[[#This Row],[Stop3]])</f>
        <v>BAR</v>
      </c>
      <c r="H6168" t="b">
        <f ca="1">AND(Spins[[#This Row],[Sym1]]=Spins[[#This Row],[Sym2]],Spins[[#This Row],[Sym2]]=Spins[[#This Row],[Sym3]])</f>
        <v>0</v>
      </c>
      <c r="I6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168">
        <f t="shared" si="481"/>
        <v>1</v>
      </c>
      <c r="K6168">
        <f ca="1">Spins[[#This Row],[Mult]]*Spins[[#This Row],[Bet]]</f>
        <v>0.8</v>
      </c>
      <c r="L6168">
        <f ca="1">Spins[[#This Row],[Payout]]-Spins[[#This Row],[Bet]]</f>
        <v>-0.19999999999999996</v>
      </c>
    </row>
    <row r="6169" spans="1:12" x14ac:dyDescent="0.3">
      <c r="A6169">
        <f t="shared" si="477"/>
        <v>6168</v>
      </c>
      <c r="B6169">
        <f t="shared" ca="1" si="478"/>
        <v>5</v>
      </c>
      <c r="C6169" t="str" cm="1">
        <f t="array" aca="1" ref="C6169" ca="1">INDEX(Reel1,Spins[[#This Row],[Stop1]])</f>
        <v>🍋</v>
      </c>
      <c r="D6169">
        <f t="shared" ca="1" si="479"/>
        <v>19</v>
      </c>
      <c r="E6169" t="str" cm="1">
        <f t="array" aca="1" ref="E6169" ca="1">INDEX(Reel2,Spins[[#This Row],[Stop2]])</f>
        <v>🍒</v>
      </c>
      <c r="F6169">
        <f t="shared" ca="1" si="480"/>
        <v>10</v>
      </c>
      <c r="G6169" t="str" cm="1">
        <f t="array" aca="1" ref="G6169" ca="1">INDEX(Reel3,Spins[[#This Row],[Stop3]])</f>
        <v>🍒</v>
      </c>
      <c r="H6169" t="b">
        <f ca="1">AND(Spins[[#This Row],[Sym1]]=Spins[[#This Row],[Sym2]],Spins[[#This Row],[Sym2]]=Spins[[#This Row],[Sym3]])</f>
        <v>0</v>
      </c>
      <c r="I6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69">
        <f t="shared" si="481"/>
        <v>1</v>
      </c>
      <c r="K6169">
        <f ca="1">Spins[[#This Row],[Mult]]*Spins[[#This Row],[Bet]]</f>
        <v>0</v>
      </c>
      <c r="L6169">
        <f ca="1">Spins[[#This Row],[Payout]]-Spins[[#This Row],[Bet]]</f>
        <v>-1</v>
      </c>
    </row>
    <row r="6170" spans="1:12" x14ac:dyDescent="0.3">
      <c r="A6170">
        <f t="shared" si="477"/>
        <v>6169</v>
      </c>
      <c r="B6170">
        <f t="shared" ca="1" si="478"/>
        <v>17</v>
      </c>
      <c r="C6170" t="str" cm="1">
        <f t="array" aca="1" ref="C6170" ca="1">INDEX(Reel1,Spins[[#This Row],[Stop1]])</f>
        <v>🍒</v>
      </c>
      <c r="D6170">
        <f t="shared" ca="1" si="479"/>
        <v>17</v>
      </c>
      <c r="E6170" t="str" cm="1">
        <f t="array" aca="1" ref="E6170" ca="1">INDEX(Reel2,Spins[[#This Row],[Stop2]])</f>
        <v>🍒</v>
      </c>
      <c r="F6170">
        <f t="shared" ca="1" si="480"/>
        <v>30</v>
      </c>
      <c r="G6170" t="str" cm="1">
        <f t="array" aca="1" ref="G6170" ca="1">INDEX(Reel3,Spins[[#This Row],[Stop3]])</f>
        <v>💎</v>
      </c>
      <c r="H6170" t="b">
        <f ca="1">AND(Spins[[#This Row],[Sym1]]=Spins[[#This Row],[Sym2]],Spins[[#This Row],[Sym2]]=Spins[[#This Row],[Sym3]])</f>
        <v>0</v>
      </c>
      <c r="I6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170">
        <f t="shared" si="481"/>
        <v>1</v>
      </c>
      <c r="K6170">
        <f ca="1">Spins[[#This Row],[Mult]]*Spins[[#This Row],[Bet]]</f>
        <v>0.8</v>
      </c>
      <c r="L6170">
        <f ca="1">Spins[[#This Row],[Payout]]-Spins[[#This Row],[Bet]]</f>
        <v>-0.19999999999999996</v>
      </c>
    </row>
    <row r="6171" spans="1:12" x14ac:dyDescent="0.3">
      <c r="A6171">
        <f t="shared" si="477"/>
        <v>6170</v>
      </c>
      <c r="B6171">
        <f t="shared" ca="1" si="478"/>
        <v>31</v>
      </c>
      <c r="C6171" t="str" cm="1">
        <f t="array" aca="1" ref="C6171" ca="1">INDEX(Reel1,Spins[[#This Row],[Stop1]])</f>
        <v>💎</v>
      </c>
      <c r="D6171">
        <f t="shared" ca="1" si="479"/>
        <v>22</v>
      </c>
      <c r="E6171" t="str" cm="1">
        <f t="array" aca="1" ref="E6171" ca="1">INDEX(Reel2,Spins[[#This Row],[Stop2]])</f>
        <v>🍇</v>
      </c>
      <c r="F6171">
        <f t="shared" ca="1" si="480"/>
        <v>28</v>
      </c>
      <c r="G6171" t="str" cm="1">
        <f t="array" aca="1" ref="G6171" ca="1">INDEX(Reel3,Spins[[#This Row],[Stop3]])</f>
        <v>7️⃣</v>
      </c>
      <c r="H6171" t="b">
        <f ca="1">AND(Spins[[#This Row],[Sym1]]=Spins[[#This Row],[Sym2]],Spins[[#This Row],[Sym2]]=Spins[[#This Row],[Sym3]])</f>
        <v>0</v>
      </c>
      <c r="I6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1">
        <f t="shared" si="481"/>
        <v>1</v>
      </c>
      <c r="K6171">
        <f ca="1">Spins[[#This Row],[Mult]]*Spins[[#This Row],[Bet]]</f>
        <v>0</v>
      </c>
      <c r="L6171">
        <f ca="1">Spins[[#This Row],[Payout]]-Spins[[#This Row],[Bet]]</f>
        <v>-1</v>
      </c>
    </row>
    <row r="6172" spans="1:12" x14ac:dyDescent="0.3">
      <c r="A6172">
        <f t="shared" si="477"/>
        <v>6171</v>
      </c>
      <c r="B6172">
        <f t="shared" ca="1" si="478"/>
        <v>1</v>
      </c>
      <c r="C6172" t="str" cm="1">
        <f t="array" aca="1" ref="C6172" ca="1">INDEX(Reel1,Spins[[#This Row],[Stop1]])</f>
        <v>🍋</v>
      </c>
      <c r="D6172">
        <f t="shared" ca="1" si="479"/>
        <v>21</v>
      </c>
      <c r="E6172" t="str" cm="1">
        <f t="array" aca="1" ref="E6172" ca="1">INDEX(Reel2,Spins[[#This Row],[Stop2]])</f>
        <v>🍒</v>
      </c>
      <c r="F6172">
        <f t="shared" ca="1" si="480"/>
        <v>16</v>
      </c>
      <c r="G6172" t="str" cm="1">
        <f t="array" aca="1" ref="G6172" ca="1">INDEX(Reel3,Spins[[#This Row],[Stop3]])</f>
        <v>🍇</v>
      </c>
      <c r="H6172" t="b">
        <f ca="1">AND(Spins[[#This Row],[Sym1]]=Spins[[#This Row],[Sym2]],Spins[[#This Row],[Sym2]]=Spins[[#This Row],[Sym3]])</f>
        <v>0</v>
      </c>
      <c r="I6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2">
        <f t="shared" si="481"/>
        <v>1</v>
      </c>
      <c r="K6172">
        <f ca="1">Spins[[#This Row],[Mult]]*Spins[[#This Row],[Bet]]</f>
        <v>0</v>
      </c>
      <c r="L6172">
        <f ca="1">Spins[[#This Row],[Payout]]-Spins[[#This Row],[Bet]]</f>
        <v>-1</v>
      </c>
    </row>
    <row r="6173" spans="1:12" x14ac:dyDescent="0.3">
      <c r="A6173">
        <f t="shared" si="477"/>
        <v>6172</v>
      </c>
      <c r="B6173">
        <f t="shared" ca="1" si="478"/>
        <v>11</v>
      </c>
      <c r="C6173" t="str" cm="1">
        <f t="array" aca="1" ref="C6173" ca="1">INDEX(Reel1,Spins[[#This Row],[Stop1]])</f>
        <v>🍋</v>
      </c>
      <c r="D6173">
        <f t="shared" ca="1" si="479"/>
        <v>6</v>
      </c>
      <c r="E6173" t="str" cm="1">
        <f t="array" aca="1" ref="E6173" ca="1">INDEX(Reel2,Spins[[#This Row],[Stop2]])</f>
        <v>🍋</v>
      </c>
      <c r="F6173">
        <f t="shared" ca="1" si="480"/>
        <v>24</v>
      </c>
      <c r="G6173" t="str" cm="1">
        <f t="array" aca="1" ref="G6173" ca="1">INDEX(Reel3,Spins[[#This Row],[Stop3]])</f>
        <v>BAR</v>
      </c>
      <c r="H6173" t="b">
        <f ca="1">AND(Spins[[#This Row],[Sym1]]=Spins[[#This Row],[Sym2]],Spins[[#This Row],[Sym2]]=Spins[[#This Row],[Sym3]])</f>
        <v>0</v>
      </c>
      <c r="I6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73">
        <f t="shared" si="481"/>
        <v>1</v>
      </c>
      <c r="K6173">
        <f ca="1">Spins[[#This Row],[Mult]]*Spins[[#This Row],[Bet]]</f>
        <v>0.6</v>
      </c>
      <c r="L6173">
        <f ca="1">Spins[[#This Row],[Payout]]-Spins[[#This Row],[Bet]]</f>
        <v>-0.4</v>
      </c>
    </row>
    <row r="6174" spans="1:12" x14ac:dyDescent="0.3">
      <c r="A6174">
        <f t="shared" si="477"/>
        <v>6173</v>
      </c>
      <c r="B6174">
        <f t="shared" ca="1" si="478"/>
        <v>4</v>
      </c>
      <c r="C6174" t="str" cm="1">
        <f t="array" aca="1" ref="C6174" ca="1">INDEX(Reel1,Spins[[#This Row],[Stop1]])</f>
        <v>🍋</v>
      </c>
      <c r="D6174">
        <f t="shared" ca="1" si="479"/>
        <v>16</v>
      </c>
      <c r="E6174" t="str" cm="1">
        <f t="array" aca="1" ref="E6174" ca="1">INDEX(Reel2,Spins[[#This Row],[Stop2]])</f>
        <v>🍒</v>
      </c>
      <c r="F6174">
        <f t="shared" ca="1" si="480"/>
        <v>3</v>
      </c>
      <c r="G6174" t="str" cm="1">
        <f t="array" aca="1" ref="G6174" ca="1">INDEX(Reel3,Spins[[#This Row],[Stop3]])</f>
        <v>🍋</v>
      </c>
      <c r="H6174" t="b">
        <f ca="1">AND(Spins[[#This Row],[Sym1]]=Spins[[#This Row],[Sym2]],Spins[[#This Row],[Sym2]]=Spins[[#This Row],[Sym3]])</f>
        <v>0</v>
      </c>
      <c r="I6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4">
        <f t="shared" si="481"/>
        <v>1</v>
      </c>
      <c r="K6174">
        <f ca="1">Spins[[#This Row],[Mult]]*Spins[[#This Row],[Bet]]</f>
        <v>0</v>
      </c>
      <c r="L6174">
        <f ca="1">Spins[[#This Row],[Payout]]-Spins[[#This Row],[Bet]]</f>
        <v>-1</v>
      </c>
    </row>
    <row r="6175" spans="1:12" x14ac:dyDescent="0.3">
      <c r="A6175">
        <f t="shared" si="477"/>
        <v>6174</v>
      </c>
      <c r="B6175">
        <f t="shared" ca="1" si="478"/>
        <v>10</v>
      </c>
      <c r="C6175" t="str" cm="1">
        <f t="array" aca="1" ref="C6175" ca="1">INDEX(Reel1,Spins[[#This Row],[Stop1]])</f>
        <v>🍋</v>
      </c>
      <c r="D6175">
        <f t="shared" ca="1" si="479"/>
        <v>20</v>
      </c>
      <c r="E6175" t="str" cm="1">
        <f t="array" aca="1" ref="E6175" ca="1">INDEX(Reel2,Spins[[#This Row],[Stop2]])</f>
        <v>🍒</v>
      </c>
      <c r="F6175">
        <f t="shared" ca="1" si="480"/>
        <v>27</v>
      </c>
      <c r="G6175" t="str" cm="1">
        <f t="array" aca="1" ref="G6175" ca="1">INDEX(Reel3,Spins[[#This Row],[Stop3]])</f>
        <v>7️⃣</v>
      </c>
      <c r="H6175" t="b">
        <f ca="1">AND(Spins[[#This Row],[Sym1]]=Spins[[#This Row],[Sym2]],Spins[[#This Row],[Sym2]]=Spins[[#This Row],[Sym3]])</f>
        <v>0</v>
      </c>
      <c r="I6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5">
        <f t="shared" si="481"/>
        <v>1</v>
      </c>
      <c r="K6175">
        <f ca="1">Spins[[#This Row],[Mult]]*Spins[[#This Row],[Bet]]</f>
        <v>0</v>
      </c>
      <c r="L6175">
        <f ca="1">Spins[[#This Row],[Payout]]-Spins[[#This Row],[Bet]]</f>
        <v>-1</v>
      </c>
    </row>
    <row r="6176" spans="1:12" x14ac:dyDescent="0.3">
      <c r="A6176">
        <f t="shared" si="477"/>
        <v>6175</v>
      </c>
      <c r="B6176">
        <f t="shared" ca="1" si="478"/>
        <v>29</v>
      </c>
      <c r="C6176" t="str" cm="1">
        <f t="array" aca="1" ref="C6176" ca="1">INDEX(Reel1,Spins[[#This Row],[Stop1]])</f>
        <v>7️⃣</v>
      </c>
      <c r="D6176">
        <f t="shared" ca="1" si="479"/>
        <v>28</v>
      </c>
      <c r="E6176" t="str" cm="1">
        <f t="array" aca="1" ref="E6176" ca="1">INDEX(Reel2,Spins[[#This Row],[Stop2]])</f>
        <v>BAR</v>
      </c>
      <c r="F6176">
        <f t="shared" ca="1" si="480"/>
        <v>27</v>
      </c>
      <c r="G6176" t="str" cm="1">
        <f t="array" aca="1" ref="G6176" ca="1">INDEX(Reel3,Spins[[#This Row],[Stop3]])</f>
        <v>7️⃣</v>
      </c>
      <c r="H6176" t="b">
        <f ca="1">AND(Spins[[#This Row],[Sym1]]=Spins[[#This Row],[Sym2]],Spins[[#This Row],[Sym2]]=Spins[[#This Row],[Sym3]])</f>
        <v>0</v>
      </c>
      <c r="I6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6">
        <f t="shared" si="481"/>
        <v>1</v>
      </c>
      <c r="K6176">
        <f ca="1">Spins[[#This Row],[Mult]]*Spins[[#This Row],[Bet]]</f>
        <v>0</v>
      </c>
      <c r="L6176">
        <f ca="1">Spins[[#This Row],[Payout]]-Spins[[#This Row],[Bet]]</f>
        <v>-1</v>
      </c>
    </row>
    <row r="6177" spans="1:12" x14ac:dyDescent="0.3">
      <c r="A6177">
        <f t="shared" si="477"/>
        <v>6176</v>
      </c>
      <c r="B6177">
        <f t="shared" ca="1" si="478"/>
        <v>21</v>
      </c>
      <c r="C6177" t="str" cm="1">
        <f t="array" aca="1" ref="C6177" ca="1">INDEX(Reel1,Spins[[#This Row],[Stop1]])</f>
        <v>🍒</v>
      </c>
      <c r="D6177">
        <f t="shared" ca="1" si="479"/>
        <v>22</v>
      </c>
      <c r="E6177" t="str" cm="1">
        <f t="array" aca="1" ref="E6177" ca="1">INDEX(Reel2,Spins[[#This Row],[Stop2]])</f>
        <v>🍇</v>
      </c>
      <c r="F6177">
        <f t="shared" ca="1" si="480"/>
        <v>9</v>
      </c>
      <c r="G6177" t="str" cm="1">
        <f t="array" aca="1" ref="G6177" ca="1">INDEX(Reel3,Spins[[#This Row],[Stop3]])</f>
        <v>🍒</v>
      </c>
      <c r="H6177" t="b">
        <f ca="1">AND(Spins[[#This Row],[Sym1]]=Spins[[#This Row],[Sym2]],Spins[[#This Row],[Sym2]]=Spins[[#This Row],[Sym3]])</f>
        <v>0</v>
      </c>
      <c r="I6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7">
        <f t="shared" si="481"/>
        <v>1</v>
      </c>
      <c r="K6177">
        <f ca="1">Spins[[#This Row],[Mult]]*Spins[[#This Row],[Bet]]</f>
        <v>0</v>
      </c>
      <c r="L6177">
        <f ca="1">Spins[[#This Row],[Payout]]-Spins[[#This Row],[Bet]]</f>
        <v>-1</v>
      </c>
    </row>
    <row r="6178" spans="1:12" x14ac:dyDescent="0.3">
      <c r="A6178">
        <f t="shared" si="477"/>
        <v>6177</v>
      </c>
      <c r="B6178">
        <f t="shared" ca="1" si="478"/>
        <v>17</v>
      </c>
      <c r="C6178" t="str" cm="1">
        <f t="array" aca="1" ref="C6178" ca="1">INDEX(Reel1,Spins[[#This Row],[Stop1]])</f>
        <v>🍒</v>
      </c>
      <c r="D6178">
        <f t="shared" ca="1" si="479"/>
        <v>10</v>
      </c>
      <c r="E6178" t="str" cm="1">
        <f t="array" aca="1" ref="E6178" ca="1">INDEX(Reel2,Spins[[#This Row],[Stop2]])</f>
        <v>🍋</v>
      </c>
      <c r="F6178">
        <f t="shared" ca="1" si="480"/>
        <v>31</v>
      </c>
      <c r="G6178" t="str" cm="1">
        <f t="array" aca="1" ref="G6178" ca="1">INDEX(Reel3,Spins[[#This Row],[Stop3]])</f>
        <v>💎</v>
      </c>
      <c r="H6178" t="b">
        <f ca="1">AND(Spins[[#This Row],[Sym1]]=Spins[[#This Row],[Sym2]],Spins[[#This Row],[Sym2]]=Spins[[#This Row],[Sym3]])</f>
        <v>0</v>
      </c>
      <c r="I6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8">
        <f t="shared" si="481"/>
        <v>1</v>
      </c>
      <c r="K6178">
        <f ca="1">Spins[[#This Row],[Mult]]*Spins[[#This Row],[Bet]]</f>
        <v>0</v>
      </c>
      <c r="L6178">
        <f ca="1">Spins[[#This Row],[Payout]]-Spins[[#This Row],[Bet]]</f>
        <v>-1</v>
      </c>
    </row>
    <row r="6179" spans="1:12" x14ac:dyDescent="0.3">
      <c r="A6179">
        <f t="shared" si="477"/>
        <v>6178</v>
      </c>
      <c r="B6179">
        <f t="shared" ca="1" si="478"/>
        <v>24</v>
      </c>
      <c r="C6179" t="str" cm="1">
        <f t="array" aca="1" ref="C6179" ca="1">INDEX(Reel1,Spins[[#This Row],[Stop1]])</f>
        <v>🍇</v>
      </c>
      <c r="D6179">
        <f t="shared" ca="1" si="479"/>
        <v>29</v>
      </c>
      <c r="E6179" t="str" cm="1">
        <f t="array" aca="1" ref="E6179" ca="1">INDEX(Reel2,Spins[[#This Row],[Stop2]])</f>
        <v>7️⃣</v>
      </c>
      <c r="F6179">
        <f t="shared" ca="1" si="480"/>
        <v>14</v>
      </c>
      <c r="G6179" t="str" cm="1">
        <f t="array" aca="1" ref="G6179" ca="1">INDEX(Reel3,Spins[[#This Row],[Stop3]])</f>
        <v>🍇</v>
      </c>
      <c r="H6179" t="b">
        <f ca="1">AND(Spins[[#This Row],[Sym1]]=Spins[[#This Row],[Sym2]],Spins[[#This Row],[Sym2]]=Spins[[#This Row],[Sym3]])</f>
        <v>0</v>
      </c>
      <c r="I6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79">
        <f t="shared" si="481"/>
        <v>1</v>
      </c>
      <c r="K6179">
        <f ca="1">Spins[[#This Row],[Mult]]*Spins[[#This Row],[Bet]]</f>
        <v>0</v>
      </c>
      <c r="L6179">
        <f ca="1">Spins[[#This Row],[Payout]]-Spins[[#This Row],[Bet]]</f>
        <v>-1</v>
      </c>
    </row>
    <row r="6180" spans="1:12" x14ac:dyDescent="0.3">
      <c r="A6180">
        <f t="shared" si="477"/>
        <v>6179</v>
      </c>
      <c r="B6180">
        <f t="shared" ca="1" si="478"/>
        <v>4</v>
      </c>
      <c r="C6180" t="str" cm="1">
        <f t="array" aca="1" ref="C6180" ca="1">INDEX(Reel1,Spins[[#This Row],[Stop1]])</f>
        <v>🍋</v>
      </c>
      <c r="D6180">
        <f t="shared" ca="1" si="479"/>
        <v>2</v>
      </c>
      <c r="E6180" t="str" cm="1">
        <f t="array" aca="1" ref="E6180" ca="1">INDEX(Reel2,Spins[[#This Row],[Stop2]])</f>
        <v>🍋</v>
      </c>
      <c r="F6180">
        <f t="shared" ca="1" si="480"/>
        <v>16</v>
      </c>
      <c r="G6180" t="str" cm="1">
        <f t="array" aca="1" ref="G6180" ca="1">INDEX(Reel3,Spins[[#This Row],[Stop3]])</f>
        <v>🍇</v>
      </c>
      <c r="H6180" t="b">
        <f ca="1">AND(Spins[[#This Row],[Sym1]]=Spins[[#This Row],[Sym2]],Spins[[#This Row],[Sym2]]=Spins[[#This Row],[Sym3]])</f>
        <v>0</v>
      </c>
      <c r="I6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80">
        <f t="shared" si="481"/>
        <v>1</v>
      </c>
      <c r="K6180">
        <f ca="1">Spins[[#This Row],[Mult]]*Spins[[#This Row],[Bet]]</f>
        <v>0.6</v>
      </c>
      <c r="L6180">
        <f ca="1">Spins[[#This Row],[Payout]]-Spins[[#This Row],[Bet]]</f>
        <v>-0.4</v>
      </c>
    </row>
    <row r="6181" spans="1:12" x14ac:dyDescent="0.3">
      <c r="A6181">
        <f t="shared" si="477"/>
        <v>6180</v>
      </c>
      <c r="B6181">
        <f t="shared" ca="1" si="478"/>
        <v>3</v>
      </c>
      <c r="C6181" t="str" cm="1">
        <f t="array" aca="1" ref="C6181" ca="1">INDEX(Reel1,Spins[[#This Row],[Stop1]])</f>
        <v>🍋</v>
      </c>
      <c r="D6181">
        <f t="shared" ca="1" si="479"/>
        <v>14</v>
      </c>
      <c r="E6181" t="str" cm="1">
        <f t="array" aca="1" ref="E6181" ca="1">INDEX(Reel2,Spins[[#This Row],[Stop2]])</f>
        <v>🍋</v>
      </c>
      <c r="F6181">
        <f t="shared" ca="1" si="480"/>
        <v>18</v>
      </c>
      <c r="G6181" t="str" cm="1">
        <f t="array" aca="1" ref="G6181" ca="1">INDEX(Reel3,Spins[[#This Row],[Stop3]])</f>
        <v>🔔</v>
      </c>
      <c r="H6181" t="b">
        <f ca="1">AND(Spins[[#This Row],[Sym1]]=Spins[[#This Row],[Sym2]],Spins[[#This Row],[Sym2]]=Spins[[#This Row],[Sym3]])</f>
        <v>0</v>
      </c>
      <c r="I6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81">
        <f t="shared" si="481"/>
        <v>1</v>
      </c>
      <c r="K6181">
        <f ca="1">Spins[[#This Row],[Mult]]*Spins[[#This Row],[Bet]]</f>
        <v>0.6</v>
      </c>
      <c r="L6181">
        <f ca="1">Spins[[#This Row],[Payout]]-Spins[[#This Row],[Bet]]</f>
        <v>-0.4</v>
      </c>
    </row>
    <row r="6182" spans="1:12" x14ac:dyDescent="0.3">
      <c r="A6182">
        <f t="shared" si="477"/>
        <v>6181</v>
      </c>
      <c r="B6182">
        <f t="shared" ca="1" si="478"/>
        <v>7</v>
      </c>
      <c r="C6182" t="str" cm="1">
        <f t="array" aca="1" ref="C6182" ca="1">INDEX(Reel1,Spins[[#This Row],[Stop1]])</f>
        <v>🍋</v>
      </c>
      <c r="D6182">
        <f t="shared" ca="1" si="479"/>
        <v>7</v>
      </c>
      <c r="E6182" t="str" cm="1">
        <f t="array" aca="1" ref="E6182" ca="1">INDEX(Reel2,Spins[[#This Row],[Stop2]])</f>
        <v>🍋</v>
      </c>
      <c r="F6182">
        <f t="shared" ca="1" si="480"/>
        <v>17</v>
      </c>
      <c r="G6182" t="str" cm="1">
        <f t="array" aca="1" ref="G6182" ca="1">INDEX(Reel3,Spins[[#This Row],[Stop3]])</f>
        <v>🍇</v>
      </c>
      <c r="H6182" t="b">
        <f ca="1">AND(Spins[[#This Row],[Sym1]]=Spins[[#This Row],[Sym2]],Spins[[#This Row],[Sym2]]=Spins[[#This Row],[Sym3]])</f>
        <v>0</v>
      </c>
      <c r="I6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82">
        <f t="shared" si="481"/>
        <v>1</v>
      </c>
      <c r="K6182">
        <f ca="1">Spins[[#This Row],[Mult]]*Spins[[#This Row],[Bet]]</f>
        <v>0.6</v>
      </c>
      <c r="L6182">
        <f ca="1">Spins[[#This Row],[Payout]]-Spins[[#This Row],[Bet]]</f>
        <v>-0.4</v>
      </c>
    </row>
    <row r="6183" spans="1:12" x14ac:dyDescent="0.3">
      <c r="A6183">
        <f t="shared" si="477"/>
        <v>6182</v>
      </c>
      <c r="B6183">
        <f t="shared" ca="1" si="478"/>
        <v>14</v>
      </c>
      <c r="C6183" t="str" cm="1">
        <f t="array" aca="1" ref="C6183" ca="1">INDEX(Reel1,Spins[[#This Row],[Stop1]])</f>
        <v>🍋</v>
      </c>
      <c r="D6183">
        <f t="shared" ca="1" si="479"/>
        <v>12</v>
      </c>
      <c r="E6183" t="str" cm="1">
        <f t="array" aca="1" ref="E6183" ca="1">INDEX(Reel2,Spins[[#This Row],[Stop2]])</f>
        <v>🍋</v>
      </c>
      <c r="F6183">
        <f t="shared" ca="1" si="480"/>
        <v>16</v>
      </c>
      <c r="G6183" t="str" cm="1">
        <f t="array" aca="1" ref="G6183" ca="1">INDEX(Reel3,Spins[[#This Row],[Stop3]])</f>
        <v>🍇</v>
      </c>
      <c r="H6183" t="b">
        <f ca="1">AND(Spins[[#This Row],[Sym1]]=Spins[[#This Row],[Sym2]],Spins[[#This Row],[Sym2]]=Spins[[#This Row],[Sym3]])</f>
        <v>0</v>
      </c>
      <c r="I6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83">
        <f t="shared" si="481"/>
        <v>1</v>
      </c>
      <c r="K6183">
        <f ca="1">Spins[[#This Row],[Mult]]*Spins[[#This Row],[Bet]]</f>
        <v>0.6</v>
      </c>
      <c r="L6183">
        <f ca="1">Spins[[#This Row],[Payout]]-Spins[[#This Row],[Bet]]</f>
        <v>-0.4</v>
      </c>
    </row>
    <row r="6184" spans="1:12" x14ac:dyDescent="0.3">
      <c r="A6184">
        <f t="shared" si="477"/>
        <v>6183</v>
      </c>
      <c r="B6184">
        <f t="shared" ca="1" si="478"/>
        <v>31</v>
      </c>
      <c r="C6184" t="str" cm="1">
        <f t="array" aca="1" ref="C6184" ca="1">INDEX(Reel1,Spins[[#This Row],[Stop1]])</f>
        <v>💎</v>
      </c>
      <c r="D6184">
        <f t="shared" ca="1" si="479"/>
        <v>17</v>
      </c>
      <c r="E6184" t="str" cm="1">
        <f t="array" aca="1" ref="E6184" ca="1">INDEX(Reel2,Spins[[#This Row],[Stop2]])</f>
        <v>🍒</v>
      </c>
      <c r="F6184">
        <f t="shared" ca="1" si="480"/>
        <v>19</v>
      </c>
      <c r="G6184" t="str" cm="1">
        <f t="array" aca="1" ref="G6184" ca="1">INDEX(Reel3,Spins[[#This Row],[Stop3]])</f>
        <v>🔔</v>
      </c>
      <c r="H6184" t="b">
        <f ca="1">AND(Spins[[#This Row],[Sym1]]=Spins[[#This Row],[Sym2]],Spins[[#This Row],[Sym2]]=Spins[[#This Row],[Sym3]])</f>
        <v>0</v>
      </c>
      <c r="I6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84">
        <f t="shared" si="481"/>
        <v>1</v>
      </c>
      <c r="K6184">
        <f ca="1">Spins[[#This Row],[Mult]]*Spins[[#This Row],[Bet]]</f>
        <v>0</v>
      </c>
      <c r="L6184">
        <f ca="1">Spins[[#This Row],[Payout]]-Spins[[#This Row],[Bet]]</f>
        <v>-1</v>
      </c>
    </row>
    <row r="6185" spans="1:12" x14ac:dyDescent="0.3">
      <c r="A6185">
        <f t="shared" si="477"/>
        <v>6184</v>
      </c>
      <c r="B6185">
        <f t="shared" ca="1" si="478"/>
        <v>10</v>
      </c>
      <c r="C6185" t="str" cm="1">
        <f t="array" aca="1" ref="C6185" ca="1">INDEX(Reel1,Spins[[#This Row],[Stop1]])</f>
        <v>🍋</v>
      </c>
      <c r="D6185">
        <f t="shared" ca="1" si="479"/>
        <v>5</v>
      </c>
      <c r="E6185" t="str" cm="1">
        <f t="array" aca="1" ref="E6185" ca="1">INDEX(Reel2,Spins[[#This Row],[Stop2]])</f>
        <v>🍋</v>
      </c>
      <c r="F6185">
        <f t="shared" ca="1" si="480"/>
        <v>6</v>
      </c>
      <c r="G6185" t="str" cm="1">
        <f t="array" aca="1" ref="G6185" ca="1">INDEX(Reel3,Spins[[#This Row],[Stop3]])</f>
        <v>🍒</v>
      </c>
      <c r="H6185" t="b">
        <f ca="1">AND(Spins[[#This Row],[Sym1]]=Spins[[#This Row],[Sym2]],Spins[[#This Row],[Sym2]]=Spins[[#This Row],[Sym3]])</f>
        <v>0</v>
      </c>
      <c r="I6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185">
        <f t="shared" si="481"/>
        <v>1</v>
      </c>
      <c r="K6185">
        <f ca="1">Spins[[#This Row],[Mult]]*Spins[[#This Row],[Bet]]</f>
        <v>0.6</v>
      </c>
      <c r="L6185">
        <f ca="1">Spins[[#This Row],[Payout]]-Spins[[#This Row],[Bet]]</f>
        <v>-0.4</v>
      </c>
    </row>
    <row r="6186" spans="1:12" x14ac:dyDescent="0.3">
      <c r="A6186">
        <f t="shared" si="477"/>
        <v>6185</v>
      </c>
      <c r="B6186">
        <f t="shared" ca="1" si="478"/>
        <v>19</v>
      </c>
      <c r="C6186" t="str" cm="1">
        <f t="array" aca="1" ref="C6186" ca="1">INDEX(Reel1,Spins[[#This Row],[Stop1]])</f>
        <v>🍒</v>
      </c>
      <c r="D6186">
        <f t="shared" ca="1" si="479"/>
        <v>23</v>
      </c>
      <c r="E6186" t="str" cm="1">
        <f t="array" aca="1" ref="E6186" ca="1">INDEX(Reel2,Spins[[#This Row],[Stop2]])</f>
        <v>🍇</v>
      </c>
      <c r="F6186">
        <f t="shared" ca="1" si="480"/>
        <v>11</v>
      </c>
      <c r="G6186" t="str" cm="1">
        <f t="array" aca="1" ref="G6186" ca="1">INDEX(Reel3,Spins[[#This Row],[Stop3]])</f>
        <v>🍒</v>
      </c>
      <c r="H6186" t="b">
        <f ca="1">AND(Spins[[#This Row],[Sym1]]=Spins[[#This Row],[Sym2]],Spins[[#This Row],[Sym2]]=Spins[[#This Row],[Sym3]])</f>
        <v>0</v>
      </c>
      <c r="I6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86">
        <f t="shared" si="481"/>
        <v>1</v>
      </c>
      <c r="K6186">
        <f ca="1">Spins[[#This Row],[Mult]]*Spins[[#This Row],[Bet]]</f>
        <v>0</v>
      </c>
      <c r="L6186">
        <f ca="1">Spins[[#This Row],[Payout]]-Spins[[#This Row],[Bet]]</f>
        <v>-1</v>
      </c>
    </row>
    <row r="6187" spans="1:12" x14ac:dyDescent="0.3">
      <c r="A6187">
        <f t="shared" si="477"/>
        <v>6186</v>
      </c>
      <c r="B6187">
        <f t="shared" ca="1" si="478"/>
        <v>28</v>
      </c>
      <c r="C6187" t="str" cm="1">
        <f t="array" aca="1" ref="C6187" ca="1">INDEX(Reel1,Spins[[#This Row],[Stop1]])</f>
        <v>BAR</v>
      </c>
      <c r="D6187">
        <f t="shared" ca="1" si="479"/>
        <v>19</v>
      </c>
      <c r="E6187" t="str" cm="1">
        <f t="array" aca="1" ref="E6187" ca="1">INDEX(Reel2,Spins[[#This Row],[Stop2]])</f>
        <v>🍒</v>
      </c>
      <c r="F6187">
        <f t="shared" ca="1" si="480"/>
        <v>17</v>
      </c>
      <c r="G6187" t="str" cm="1">
        <f t="array" aca="1" ref="G6187" ca="1">INDEX(Reel3,Spins[[#This Row],[Stop3]])</f>
        <v>🍇</v>
      </c>
      <c r="H6187" t="b">
        <f ca="1">AND(Spins[[#This Row],[Sym1]]=Spins[[#This Row],[Sym2]],Spins[[#This Row],[Sym2]]=Spins[[#This Row],[Sym3]])</f>
        <v>0</v>
      </c>
      <c r="I6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87">
        <f t="shared" si="481"/>
        <v>1</v>
      </c>
      <c r="K6187">
        <f ca="1">Spins[[#This Row],[Mult]]*Spins[[#This Row],[Bet]]</f>
        <v>0</v>
      </c>
      <c r="L6187">
        <f ca="1">Spins[[#This Row],[Payout]]-Spins[[#This Row],[Bet]]</f>
        <v>-1</v>
      </c>
    </row>
    <row r="6188" spans="1:12" x14ac:dyDescent="0.3">
      <c r="A6188">
        <f t="shared" si="477"/>
        <v>6187</v>
      </c>
      <c r="B6188">
        <f t="shared" ca="1" si="478"/>
        <v>24</v>
      </c>
      <c r="C6188" t="str" cm="1">
        <f t="array" aca="1" ref="C6188" ca="1">INDEX(Reel1,Spins[[#This Row],[Stop1]])</f>
        <v>🍇</v>
      </c>
      <c r="D6188">
        <f t="shared" ca="1" si="479"/>
        <v>19</v>
      </c>
      <c r="E6188" t="str" cm="1">
        <f t="array" aca="1" ref="E6188" ca="1">INDEX(Reel2,Spins[[#This Row],[Stop2]])</f>
        <v>🍒</v>
      </c>
      <c r="F6188">
        <f t="shared" ca="1" si="480"/>
        <v>1</v>
      </c>
      <c r="G6188" t="str" cm="1">
        <f t="array" aca="1" ref="G6188" ca="1">INDEX(Reel3,Spins[[#This Row],[Stop3]])</f>
        <v>🍋</v>
      </c>
      <c r="H6188" t="b">
        <f ca="1">AND(Spins[[#This Row],[Sym1]]=Spins[[#This Row],[Sym2]],Spins[[#This Row],[Sym2]]=Spins[[#This Row],[Sym3]])</f>
        <v>0</v>
      </c>
      <c r="I6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88">
        <f t="shared" si="481"/>
        <v>1</v>
      </c>
      <c r="K6188">
        <f ca="1">Spins[[#This Row],[Mult]]*Spins[[#This Row],[Bet]]</f>
        <v>0</v>
      </c>
      <c r="L6188">
        <f ca="1">Spins[[#This Row],[Payout]]-Spins[[#This Row],[Bet]]</f>
        <v>-1</v>
      </c>
    </row>
    <row r="6189" spans="1:12" x14ac:dyDescent="0.3">
      <c r="A6189">
        <f t="shared" si="477"/>
        <v>6188</v>
      </c>
      <c r="B6189">
        <f t="shared" ca="1" si="478"/>
        <v>10</v>
      </c>
      <c r="C6189" t="str" cm="1">
        <f t="array" aca="1" ref="C6189" ca="1">INDEX(Reel1,Spins[[#This Row],[Stop1]])</f>
        <v>🍋</v>
      </c>
      <c r="D6189">
        <f t="shared" ca="1" si="479"/>
        <v>28</v>
      </c>
      <c r="E6189" t="str" cm="1">
        <f t="array" aca="1" ref="E6189" ca="1">INDEX(Reel2,Spins[[#This Row],[Stop2]])</f>
        <v>BAR</v>
      </c>
      <c r="F6189">
        <f t="shared" ca="1" si="480"/>
        <v>7</v>
      </c>
      <c r="G6189" t="str" cm="1">
        <f t="array" aca="1" ref="G6189" ca="1">INDEX(Reel3,Spins[[#This Row],[Stop3]])</f>
        <v>🍒</v>
      </c>
      <c r="H6189" t="b">
        <f ca="1">AND(Spins[[#This Row],[Sym1]]=Spins[[#This Row],[Sym2]],Spins[[#This Row],[Sym2]]=Spins[[#This Row],[Sym3]])</f>
        <v>0</v>
      </c>
      <c r="I6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89">
        <f t="shared" si="481"/>
        <v>1</v>
      </c>
      <c r="K6189">
        <f ca="1">Spins[[#This Row],[Mult]]*Spins[[#This Row],[Bet]]</f>
        <v>0</v>
      </c>
      <c r="L6189">
        <f ca="1">Spins[[#This Row],[Payout]]-Spins[[#This Row],[Bet]]</f>
        <v>-1</v>
      </c>
    </row>
    <row r="6190" spans="1:12" x14ac:dyDescent="0.3">
      <c r="A6190">
        <f t="shared" si="477"/>
        <v>6189</v>
      </c>
      <c r="B6190">
        <f t="shared" ca="1" si="478"/>
        <v>24</v>
      </c>
      <c r="C6190" t="str" cm="1">
        <f t="array" aca="1" ref="C6190" ca="1">INDEX(Reel1,Spins[[#This Row],[Stop1]])</f>
        <v>🍇</v>
      </c>
      <c r="D6190">
        <f t="shared" ca="1" si="479"/>
        <v>23</v>
      </c>
      <c r="E6190" t="str" cm="1">
        <f t="array" aca="1" ref="E6190" ca="1">INDEX(Reel2,Spins[[#This Row],[Stop2]])</f>
        <v>🍇</v>
      </c>
      <c r="F6190">
        <f t="shared" ca="1" si="480"/>
        <v>24</v>
      </c>
      <c r="G6190" t="str" cm="1">
        <f t="array" aca="1" ref="G6190" ca="1">INDEX(Reel3,Spins[[#This Row],[Stop3]])</f>
        <v>BAR</v>
      </c>
      <c r="H6190" t="b">
        <f ca="1">AND(Spins[[#This Row],[Sym1]]=Spins[[#This Row],[Sym2]],Spins[[#This Row],[Sym2]]=Spins[[#This Row],[Sym3]])</f>
        <v>0</v>
      </c>
      <c r="I6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6190">
        <f t="shared" si="481"/>
        <v>1</v>
      </c>
      <c r="K6190">
        <f ca="1">Spins[[#This Row],[Mult]]*Spins[[#This Row],[Bet]]</f>
        <v>1.5</v>
      </c>
      <c r="L6190">
        <f ca="1">Spins[[#This Row],[Payout]]-Spins[[#This Row],[Bet]]</f>
        <v>0.5</v>
      </c>
    </row>
    <row r="6191" spans="1:12" x14ac:dyDescent="0.3">
      <c r="A6191">
        <f t="shared" si="477"/>
        <v>6190</v>
      </c>
      <c r="B6191">
        <f t="shared" ca="1" si="478"/>
        <v>27</v>
      </c>
      <c r="C6191" t="str" cm="1">
        <f t="array" aca="1" ref="C6191" ca="1">INDEX(Reel1,Spins[[#This Row],[Stop1]])</f>
        <v>BAR</v>
      </c>
      <c r="D6191">
        <f t="shared" ca="1" si="479"/>
        <v>19</v>
      </c>
      <c r="E6191" t="str" cm="1">
        <f t="array" aca="1" ref="E6191" ca="1">INDEX(Reel2,Spins[[#This Row],[Stop2]])</f>
        <v>🍒</v>
      </c>
      <c r="F6191">
        <f t="shared" ca="1" si="480"/>
        <v>5</v>
      </c>
      <c r="G6191" t="str" cm="1">
        <f t="array" aca="1" ref="G6191" ca="1">INDEX(Reel3,Spins[[#This Row],[Stop3]])</f>
        <v>🍋</v>
      </c>
      <c r="H6191" t="b">
        <f ca="1">AND(Spins[[#This Row],[Sym1]]=Spins[[#This Row],[Sym2]],Spins[[#This Row],[Sym2]]=Spins[[#This Row],[Sym3]])</f>
        <v>0</v>
      </c>
      <c r="I6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1">
        <f t="shared" si="481"/>
        <v>1</v>
      </c>
      <c r="K6191">
        <f ca="1">Spins[[#This Row],[Mult]]*Spins[[#This Row],[Bet]]</f>
        <v>0</v>
      </c>
      <c r="L6191">
        <f ca="1">Spins[[#This Row],[Payout]]-Spins[[#This Row],[Bet]]</f>
        <v>-1</v>
      </c>
    </row>
    <row r="6192" spans="1:12" x14ac:dyDescent="0.3">
      <c r="A6192">
        <f t="shared" si="477"/>
        <v>6191</v>
      </c>
      <c r="B6192">
        <f t="shared" ca="1" si="478"/>
        <v>10</v>
      </c>
      <c r="C6192" t="str" cm="1">
        <f t="array" aca="1" ref="C6192" ca="1">INDEX(Reel1,Spins[[#This Row],[Stop1]])</f>
        <v>🍋</v>
      </c>
      <c r="D6192">
        <f t="shared" ca="1" si="479"/>
        <v>29</v>
      </c>
      <c r="E6192" t="str" cm="1">
        <f t="array" aca="1" ref="E6192" ca="1">INDEX(Reel2,Spins[[#This Row],[Stop2]])</f>
        <v>7️⃣</v>
      </c>
      <c r="F6192">
        <f t="shared" ca="1" si="480"/>
        <v>17</v>
      </c>
      <c r="G6192" t="str" cm="1">
        <f t="array" aca="1" ref="G6192" ca="1">INDEX(Reel3,Spins[[#This Row],[Stop3]])</f>
        <v>🍇</v>
      </c>
      <c r="H6192" t="b">
        <f ca="1">AND(Spins[[#This Row],[Sym1]]=Spins[[#This Row],[Sym2]],Spins[[#This Row],[Sym2]]=Spins[[#This Row],[Sym3]])</f>
        <v>0</v>
      </c>
      <c r="I6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2">
        <f t="shared" si="481"/>
        <v>1</v>
      </c>
      <c r="K6192">
        <f ca="1">Spins[[#This Row],[Mult]]*Spins[[#This Row],[Bet]]</f>
        <v>0</v>
      </c>
      <c r="L6192">
        <f ca="1">Spins[[#This Row],[Payout]]-Spins[[#This Row],[Bet]]</f>
        <v>-1</v>
      </c>
    </row>
    <row r="6193" spans="1:12" x14ac:dyDescent="0.3">
      <c r="A6193">
        <f t="shared" si="477"/>
        <v>6192</v>
      </c>
      <c r="B6193">
        <f t="shared" ca="1" si="478"/>
        <v>14</v>
      </c>
      <c r="C6193" t="str" cm="1">
        <f t="array" aca="1" ref="C6193" ca="1">INDEX(Reel1,Spins[[#This Row],[Stop1]])</f>
        <v>🍋</v>
      </c>
      <c r="D6193">
        <f t="shared" ca="1" si="479"/>
        <v>26</v>
      </c>
      <c r="E6193" t="str" cm="1">
        <f t="array" aca="1" ref="E6193" ca="1">INDEX(Reel2,Spins[[#This Row],[Stop2]])</f>
        <v>🔔</v>
      </c>
      <c r="F6193">
        <f t="shared" ca="1" si="480"/>
        <v>15</v>
      </c>
      <c r="G6193" t="str" cm="1">
        <f t="array" aca="1" ref="G6193" ca="1">INDEX(Reel3,Spins[[#This Row],[Stop3]])</f>
        <v>🍇</v>
      </c>
      <c r="H6193" t="b">
        <f ca="1">AND(Spins[[#This Row],[Sym1]]=Spins[[#This Row],[Sym2]],Spins[[#This Row],[Sym2]]=Spins[[#This Row],[Sym3]])</f>
        <v>0</v>
      </c>
      <c r="I6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3">
        <f t="shared" si="481"/>
        <v>1</v>
      </c>
      <c r="K6193">
        <f ca="1">Spins[[#This Row],[Mult]]*Spins[[#This Row],[Bet]]</f>
        <v>0</v>
      </c>
      <c r="L6193">
        <f ca="1">Spins[[#This Row],[Payout]]-Spins[[#This Row],[Bet]]</f>
        <v>-1</v>
      </c>
    </row>
    <row r="6194" spans="1:12" x14ac:dyDescent="0.3">
      <c r="A6194">
        <f t="shared" si="477"/>
        <v>6193</v>
      </c>
      <c r="B6194">
        <f t="shared" ca="1" si="478"/>
        <v>29</v>
      </c>
      <c r="C6194" t="str" cm="1">
        <f t="array" aca="1" ref="C6194" ca="1">INDEX(Reel1,Spins[[#This Row],[Stop1]])</f>
        <v>7️⃣</v>
      </c>
      <c r="D6194">
        <f t="shared" ca="1" si="479"/>
        <v>20</v>
      </c>
      <c r="E6194" t="str" cm="1">
        <f t="array" aca="1" ref="E6194" ca="1">INDEX(Reel2,Spins[[#This Row],[Stop2]])</f>
        <v>🍒</v>
      </c>
      <c r="F6194">
        <f t="shared" ca="1" si="480"/>
        <v>4</v>
      </c>
      <c r="G6194" t="str" cm="1">
        <f t="array" aca="1" ref="G6194" ca="1">INDEX(Reel3,Spins[[#This Row],[Stop3]])</f>
        <v>🍋</v>
      </c>
      <c r="H6194" t="b">
        <f ca="1">AND(Spins[[#This Row],[Sym1]]=Spins[[#This Row],[Sym2]],Spins[[#This Row],[Sym2]]=Spins[[#This Row],[Sym3]])</f>
        <v>0</v>
      </c>
      <c r="I6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4">
        <f t="shared" si="481"/>
        <v>1</v>
      </c>
      <c r="K6194">
        <f ca="1">Spins[[#This Row],[Mult]]*Spins[[#This Row],[Bet]]</f>
        <v>0</v>
      </c>
      <c r="L6194">
        <f ca="1">Spins[[#This Row],[Payout]]-Spins[[#This Row],[Bet]]</f>
        <v>-1</v>
      </c>
    </row>
    <row r="6195" spans="1:12" x14ac:dyDescent="0.3">
      <c r="A6195">
        <f t="shared" si="477"/>
        <v>6194</v>
      </c>
      <c r="B6195">
        <f t="shared" ca="1" si="478"/>
        <v>3</v>
      </c>
      <c r="C6195" t="str" cm="1">
        <f t="array" aca="1" ref="C6195" ca="1">INDEX(Reel1,Spins[[#This Row],[Stop1]])</f>
        <v>🍋</v>
      </c>
      <c r="D6195">
        <f t="shared" ca="1" si="479"/>
        <v>15</v>
      </c>
      <c r="E6195" t="str" cm="1">
        <f t="array" aca="1" ref="E6195" ca="1">INDEX(Reel2,Spins[[#This Row],[Stop2]])</f>
        <v>🍒</v>
      </c>
      <c r="F6195">
        <f t="shared" ca="1" si="480"/>
        <v>30</v>
      </c>
      <c r="G6195" t="str" cm="1">
        <f t="array" aca="1" ref="G6195" ca="1">INDEX(Reel3,Spins[[#This Row],[Stop3]])</f>
        <v>💎</v>
      </c>
      <c r="H6195" t="b">
        <f ca="1">AND(Spins[[#This Row],[Sym1]]=Spins[[#This Row],[Sym2]],Spins[[#This Row],[Sym2]]=Spins[[#This Row],[Sym3]])</f>
        <v>0</v>
      </c>
      <c r="I6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5">
        <f t="shared" si="481"/>
        <v>1</v>
      </c>
      <c r="K6195">
        <f ca="1">Spins[[#This Row],[Mult]]*Spins[[#This Row],[Bet]]</f>
        <v>0</v>
      </c>
      <c r="L6195">
        <f ca="1">Spins[[#This Row],[Payout]]-Spins[[#This Row],[Bet]]</f>
        <v>-1</v>
      </c>
    </row>
    <row r="6196" spans="1:12" x14ac:dyDescent="0.3">
      <c r="A6196">
        <f t="shared" si="477"/>
        <v>6195</v>
      </c>
      <c r="B6196">
        <f t="shared" ca="1" si="478"/>
        <v>28</v>
      </c>
      <c r="C6196" t="str" cm="1">
        <f t="array" aca="1" ref="C6196" ca="1">INDEX(Reel1,Spins[[#This Row],[Stop1]])</f>
        <v>BAR</v>
      </c>
      <c r="D6196">
        <f t="shared" ca="1" si="479"/>
        <v>2</v>
      </c>
      <c r="E6196" t="str" cm="1">
        <f t="array" aca="1" ref="E6196" ca="1">INDEX(Reel2,Spins[[#This Row],[Stop2]])</f>
        <v>🍋</v>
      </c>
      <c r="F6196">
        <f t="shared" ca="1" si="480"/>
        <v>21</v>
      </c>
      <c r="G6196" t="str" cm="1">
        <f t="array" aca="1" ref="G6196" ca="1">INDEX(Reel3,Spins[[#This Row],[Stop3]])</f>
        <v>🔔</v>
      </c>
      <c r="H6196" t="b">
        <f ca="1">AND(Spins[[#This Row],[Sym1]]=Spins[[#This Row],[Sym2]],Spins[[#This Row],[Sym2]]=Spins[[#This Row],[Sym3]])</f>
        <v>0</v>
      </c>
      <c r="I6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6">
        <f t="shared" si="481"/>
        <v>1</v>
      </c>
      <c r="K6196">
        <f ca="1">Spins[[#This Row],[Mult]]*Spins[[#This Row],[Bet]]</f>
        <v>0</v>
      </c>
      <c r="L6196">
        <f ca="1">Spins[[#This Row],[Payout]]-Spins[[#This Row],[Bet]]</f>
        <v>-1</v>
      </c>
    </row>
    <row r="6197" spans="1:12" x14ac:dyDescent="0.3">
      <c r="A6197">
        <f t="shared" si="477"/>
        <v>6196</v>
      </c>
      <c r="B6197">
        <f t="shared" ca="1" si="478"/>
        <v>15</v>
      </c>
      <c r="C6197" t="str" cm="1">
        <f t="array" aca="1" ref="C6197" ca="1">INDEX(Reel1,Spins[[#This Row],[Stop1]])</f>
        <v>🍒</v>
      </c>
      <c r="D6197">
        <f t="shared" ca="1" si="479"/>
        <v>16</v>
      </c>
      <c r="E6197" t="str" cm="1">
        <f t="array" aca="1" ref="E6197" ca="1">INDEX(Reel2,Spins[[#This Row],[Stop2]])</f>
        <v>🍒</v>
      </c>
      <c r="F6197">
        <f t="shared" ca="1" si="480"/>
        <v>8</v>
      </c>
      <c r="G6197" t="str" cm="1">
        <f t="array" aca="1" ref="G6197" ca="1">INDEX(Reel3,Spins[[#This Row],[Stop3]])</f>
        <v>🍒</v>
      </c>
      <c r="H6197" t="b">
        <f ca="1">AND(Spins[[#This Row],[Sym1]]=Spins[[#This Row],[Sym2]],Spins[[#This Row],[Sym2]]=Spins[[#This Row],[Sym3]])</f>
        <v>1</v>
      </c>
      <c r="I6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197">
        <f t="shared" si="481"/>
        <v>1</v>
      </c>
      <c r="K6197">
        <f ca="1">Spins[[#This Row],[Mult]]*Spins[[#This Row],[Bet]]</f>
        <v>16</v>
      </c>
      <c r="L6197">
        <f ca="1">Spins[[#This Row],[Payout]]-Spins[[#This Row],[Bet]]</f>
        <v>15</v>
      </c>
    </row>
    <row r="6198" spans="1:12" x14ac:dyDescent="0.3">
      <c r="A6198">
        <f t="shared" si="477"/>
        <v>6197</v>
      </c>
      <c r="B6198">
        <f t="shared" ca="1" si="478"/>
        <v>11</v>
      </c>
      <c r="C6198" t="str" cm="1">
        <f t="array" aca="1" ref="C6198" ca="1">INDEX(Reel1,Spins[[#This Row],[Stop1]])</f>
        <v>🍋</v>
      </c>
      <c r="D6198">
        <f t="shared" ca="1" si="479"/>
        <v>18</v>
      </c>
      <c r="E6198" t="str" cm="1">
        <f t="array" aca="1" ref="E6198" ca="1">INDEX(Reel2,Spins[[#This Row],[Stop2]])</f>
        <v>🍒</v>
      </c>
      <c r="F6198">
        <f t="shared" ca="1" si="480"/>
        <v>12</v>
      </c>
      <c r="G6198" t="str" cm="1">
        <f t="array" aca="1" ref="G6198" ca="1">INDEX(Reel3,Spins[[#This Row],[Stop3]])</f>
        <v>🍒</v>
      </c>
      <c r="H6198" t="b">
        <f ca="1">AND(Spins[[#This Row],[Sym1]]=Spins[[#This Row],[Sym2]],Spins[[#This Row],[Sym2]]=Spins[[#This Row],[Sym3]])</f>
        <v>0</v>
      </c>
      <c r="I6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8">
        <f t="shared" si="481"/>
        <v>1</v>
      </c>
      <c r="K6198">
        <f ca="1">Spins[[#This Row],[Mult]]*Spins[[#This Row],[Bet]]</f>
        <v>0</v>
      </c>
      <c r="L6198">
        <f ca="1">Spins[[#This Row],[Payout]]-Spins[[#This Row],[Bet]]</f>
        <v>-1</v>
      </c>
    </row>
    <row r="6199" spans="1:12" x14ac:dyDescent="0.3">
      <c r="A6199">
        <f t="shared" si="477"/>
        <v>6198</v>
      </c>
      <c r="B6199">
        <f t="shared" ca="1" si="478"/>
        <v>29</v>
      </c>
      <c r="C6199" t="str" cm="1">
        <f t="array" aca="1" ref="C6199" ca="1">INDEX(Reel1,Spins[[#This Row],[Stop1]])</f>
        <v>7️⃣</v>
      </c>
      <c r="D6199">
        <f t="shared" ca="1" si="479"/>
        <v>19</v>
      </c>
      <c r="E6199" t="str" cm="1">
        <f t="array" aca="1" ref="E6199" ca="1">INDEX(Reel2,Spins[[#This Row],[Stop2]])</f>
        <v>🍒</v>
      </c>
      <c r="F6199">
        <f t="shared" ca="1" si="480"/>
        <v>4</v>
      </c>
      <c r="G6199" t="str" cm="1">
        <f t="array" aca="1" ref="G6199" ca="1">INDEX(Reel3,Spins[[#This Row],[Stop3]])</f>
        <v>🍋</v>
      </c>
      <c r="H6199" t="b">
        <f ca="1">AND(Spins[[#This Row],[Sym1]]=Spins[[#This Row],[Sym2]],Spins[[#This Row],[Sym2]]=Spins[[#This Row],[Sym3]])</f>
        <v>0</v>
      </c>
      <c r="I6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199">
        <f t="shared" si="481"/>
        <v>1</v>
      </c>
      <c r="K6199">
        <f ca="1">Spins[[#This Row],[Mult]]*Spins[[#This Row],[Bet]]</f>
        <v>0</v>
      </c>
      <c r="L6199">
        <f ca="1">Spins[[#This Row],[Payout]]-Spins[[#This Row],[Bet]]</f>
        <v>-1</v>
      </c>
    </row>
    <row r="6200" spans="1:12" x14ac:dyDescent="0.3">
      <c r="A6200">
        <f t="shared" si="477"/>
        <v>6199</v>
      </c>
      <c r="B6200">
        <f t="shared" ca="1" si="478"/>
        <v>11</v>
      </c>
      <c r="C6200" t="str" cm="1">
        <f t="array" aca="1" ref="C6200" ca="1">INDEX(Reel1,Spins[[#This Row],[Stop1]])</f>
        <v>🍋</v>
      </c>
      <c r="D6200">
        <f t="shared" ca="1" si="479"/>
        <v>22</v>
      </c>
      <c r="E6200" t="str" cm="1">
        <f t="array" aca="1" ref="E6200" ca="1">INDEX(Reel2,Spins[[#This Row],[Stop2]])</f>
        <v>🍇</v>
      </c>
      <c r="F6200">
        <f t="shared" ca="1" si="480"/>
        <v>21</v>
      </c>
      <c r="G6200" t="str" cm="1">
        <f t="array" aca="1" ref="G6200" ca="1">INDEX(Reel3,Spins[[#This Row],[Stop3]])</f>
        <v>🔔</v>
      </c>
      <c r="H6200" t="b">
        <f ca="1">AND(Spins[[#This Row],[Sym1]]=Spins[[#This Row],[Sym2]],Spins[[#This Row],[Sym2]]=Spins[[#This Row],[Sym3]])</f>
        <v>0</v>
      </c>
      <c r="I6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00">
        <f t="shared" si="481"/>
        <v>1</v>
      </c>
      <c r="K6200">
        <f ca="1">Spins[[#This Row],[Mult]]*Spins[[#This Row],[Bet]]</f>
        <v>0</v>
      </c>
      <c r="L6200">
        <f ca="1">Spins[[#This Row],[Payout]]-Spins[[#This Row],[Bet]]</f>
        <v>-1</v>
      </c>
    </row>
    <row r="6201" spans="1:12" x14ac:dyDescent="0.3">
      <c r="A6201">
        <f t="shared" si="477"/>
        <v>6200</v>
      </c>
      <c r="B6201">
        <f t="shared" ca="1" si="478"/>
        <v>27</v>
      </c>
      <c r="C6201" t="str" cm="1">
        <f t="array" aca="1" ref="C6201" ca="1">INDEX(Reel1,Spins[[#This Row],[Stop1]])</f>
        <v>BAR</v>
      </c>
      <c r="D6201">
        <f t="shared" ca="1" si="479"/>
        <v>30</v>
      </c>
      <c r="E6201" t="str" cm="1">
        <f t="array" aca="1" ref="E6201" ca="1">INDEX(Reel2,Spins[[#This Row],[Stop2]])</f>
        <v>7️⃣</v>
      </c>
      <c r="F6201">
        <f t="shared" ca="1" si="480"/>
        <v>28</v>
      </c>
      <c r="G6201" t="str" cm="1">
        <f t="array" aca="1" ref="G6201" ca="1">INDEX(Reel3,Spins[[#This Row],[Stop3]])</f>
        <v>7️⃣</v>
      </c>
      <c r="H6201" t="b">
        <f ca="1">AND(Spins[[#This Row],[Sym1]]=Spins[[#This Row],[Sym2]],Spins[[#This Row],[Sym2]]=Spins[[#This Row],[Sym3]])</f>
        <v>0</v>
      </c>
      <c r="I6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01">
        <f t="shared" si="481"/>
        <v>1</v>
      </c>
      <c r="K6201">
        <f ca="1">Spins[[#This Row],[Mult]]*Spins[[#This Row],[Bet]]</f>
        <v>0</v>
      </c>
      <c r="L6201">
        <f ca="1">Spins[[#This Row],[Payout]]-Spins[[#This Row],[Bet]]</f>
        <v>-1</v>
      </c>
    </row>
    <row r="6202" spans="1:12" x14ac:dyDescent="0.3">
      <c r="A6202">
        <f t="shared" si="477"/>
        <v>6201</v>
      </c>
      <c r="B6202">
        <f t="shared" ca="1" si="478"/>
        <v>13</v>
      </c>
      <c r="C6202" t="str" cm="1">
        <f t="array" aca="1" ref="C6202" ca="1">INDEX(Reel1,Spins[[#This Row],[Stop1]])</f>
        <v>🍋</v>
      </c>
      <c r="D6202">
        <f t="shared" ca="1" si="479"/>
        <v>20</v>
      </c>
      <c r="E6202" t="str" cm="1">
        <f t="array" aca="1" ref="E6202" ca="1">INDEX(Reel2,Spins[[#This Row],[Stop2]])</f>
        <v>🍒</v>
      </c>
      <c r="F6202">
        <f t="shared" ca="1" si="480"/>
        <v>17</v>
      </c>
      <c r="G6202" t="str" cm="1">
        <f t="array" aca="1" ref="G6202" ca="1">INDEX(Reel3,Spins[[#This Row],[Stop3]])</f>
        <v>🍇</v>
      </c>
      <c r="H6202" t="b">
        <f ca="1">AND(Spins[[#This Row],[Sym1]]=Spins[[#This Row],[Sym2]],Spins[[#This Row],[Sym2]]=Spins[[#This Row],[Sym3]])</f>
        <v>0</v>
      </c>
      <c r="I6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02">
        <f t="shared" si="481"/>
        <v>1</v>
      </c>
      <c r="K6202">
        <f ca="1">Spins[[#This Row],[Mult]]*Spins[[#This Row],[Bet]]</f>
        <v>0</v>
      </c>
      <c r="L6202">
        <f ca="1">Spins[[#This Row],[Payout]]-Spins[[#This Row],[Bet]]</f>
        <v>-1</v>
      </c>
    </row>
    <row r="6203" spans="1:12" x14ac:dyDescent="0.3">
      <c r="A6203">
        <f t="shared" si="477"/>
        <v>6202</v>
      </c>
      <c r="B6203">
        <f t="shared" ca="1" si="478"/>
        <v>29</v>
      </c>
      <c r="C6203" t="str" cm="1">
        <f t="array" aca="1" ref="C6203" ca="1">INDEX(Reel1,Spins[[#This Row],[Stop1]])</f>
        <v>7️⃣</v>
      </c>
      <c r="D6203">
        <f t="shared" ca="1" si="479"/>
        <v>14</v>
      </c>
      <c r="E6203" t="str" cm="1">
        <f t="array" aca="1" ref="E6203" ca="1">INDEX(Reel2,Spins[[#This Row],[Stop2]])</f>
        <v>🍋</v>
      </c>
      <c r="F6203">
        <f t="shared" ca="1" si="480"/>
        <v>25</v>
      </c>
      <c r="G6203" t="str" cm="1">
        <f t="array" aca="1" ref="G6203" ca="1">INDEX(Reel3,Spins[[#This Row],[Stop3]])</f>
        <v>BAR</v>
      </c>
      <c r="H6203" t="b">
        <f ca="1">AND(Spins[[#This Row],[Sym1]]=Spins[[#This Row],[Sym2]],Spins[[#This Row],[Sym2]]=Spins[[#This Row],[Sym3]])</f>
        <v>0</v>
      </c>
      <c r="I6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03">
        <f t="shared" si="481"/>
        <v>1</v>
      </c>
      <c r="K6203">
        <f ca="1">Spins[[#This Row],[Mult]]*Spins[[#This Row],[Bet]]</f>
        <v>0</v>
      </c>
      <c r="L6203">
        <f ca="1">Spins[[#This Row],[Payout]]-Spins[[#This Row],[Bet]]</f>
        <v>-1</v>
      </c>
    </row>
    <row r="6204" spans="1:12" x14ac:dyDescent="0.3">
      <c r="A6204">
        <f t="shared" si="477"/>
        <v>6203</v>
      </c>
      <c r="B6204">
        <f t="shared" ca="1" si="478"/>
        <v>2</v>
      </c>
      <c r="C6204" t="str" cm="1">
        <f t="array" aca="1" ref="C6204" ca="1">INDEX(Reel1,Spins[[#This Row],[Stop1]])</f>
        <v>🍋</v>
      </c>
      <c r="D6204">
        <f t="shared" ca="1" si="479"/>
        <v>1</v>
      </c>
      <c r="E6204" t="str" cm="1">
        <f t="array" aca="1" ref="E6204" ca="1">INDEX(Reel2,Spins[[#This Row],[Stop2]])</f>
        <v>🍋</v>
      </c>
      <c r="F6204">
        <f t="shared" ca="1" si="480"/>
        <v>5</v>
      </c>
      <c r="G6204" t="str" cm="1">
        <f t="array" aca="1" ref="G6204" ca="1">INDEX(Reel3,Spins[[#This Row],[Stop3]])</f>
        <v>🍋</v>
      </c>
      <c r="H6204" t="b">
        <f ca="1">AND(Spins[[#This Row],[Sym1]]=Spins[[#This Row],[Sym2]],Spins[[#This Row],[Sym2]]=Spins[[#This Row],[Sym3]])</f>
        <v>1</v>
      </c>
      <c r="I6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204">
        <f t="shared" si="481"/>
        <v>1</v>
      </c>
      <c r="K6204">
        <f ca="1">Spins[[#This Row],[Mult]]*Spins[[#This Row],[Bet]]</f>
        <v>14</v>
      </c>
      <c r="L6204">
        <f ca="1">Spins[[#This Row],[Payout]]-Spins[[#This Row],[Bet]]</f>
        <v>13</v>
      </c>
    </row>
    <row r="6205" spans="1:12" x14ac:dyDescent="0.3">
      <c r="A6205">
        <f t="shared" si="477"/>
        <v>6204</v>
      </c>
      <c r="B6205">
        <f t="shared" ca="1" si="478"/>
        <v>9</v>
      </c>
      <c r="C6205" t="str" cm="1">
        <f t="array" aca="1" ref="C6205" ca="1">INDEX(Reel1,Spins[[#This Row],[Stop1]])</f>
        <v>🍋</v>
      </c>
      <c r="D6205">
        <f t="shared" ca="1" si="479"/>
        <v>25</v>
      </c>
      <c r="E6205" t="str" cm="1">
        <f t="array" aca="1" ref="E6205" ca="1">INDEX(Reel2,Spins[[#This Row],[Stop2]])</f>
        <v>🔔</v>
      </c>
      <c r="F6205">
        <f t="shared" ca="1" si="480"/>
        <v>6</v>
      </c>
      <c r="G6205" t="str" cm="1">
        <f t="array" aca="1" ref="G6205" ca="1">INDEX(Reel3,Spins[[#This Row],[Stop3]])</f>
        <v>🍒</v>
      </c>
      <c r="H6205" t="b">
        <f ca="1">AND(Spins[[#This Row],[Sym1]]=Spins[[#This Row],[Sym2]],Spins[[#This Row],[Sym2]]=Spins[[#This Row],[Sym3]])</f>
        <v>0</v>
      </c>
      <c r="I6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05">
        <f t="shared" si="481"/>
        <v>1</v>
      </c>
      <c r="K6205">
        <f ca="1">Spins[[#This Row],[Mult]]*Spins[[#This Row],[Bet]]</f>
        <v>0</v>
      </c>
      <c r="L6205">
        <f ca="1">Spins[[#This Row],[Payout]]-Spins[[#This Row],[Bet]]</f>
        <v>-1</v>
      </c>
    </row>
    <row r="6206" spans="1:12" x14ac:dyDescent="0.3">
      <c r="A6206">
        <f t="shared" si="477"/>
        <v>6205</v>
      </c>
      <c r="B6206">
        <f t="shared" ca="1" si="478"/>
        <v>19</v>
      </c>
      <c r="C6206" t="str" cm="1">
        <f t="array" aca="1" ref="C6206" ca="1">INDEX(Reel1,Spins[[#This Row],[Stop1]])</f>
        <v>🍒</v>
      </c>
      <c r="D6206">
        <f t="shared" ca="1" si="479"/>
        <v>9</v>
      </c>
      <c r="E6206" t="str" cm="1">
        <f t="array" aca="1" ref="E6206" ca="1">INDEX(Reel2,Spins[[#This Row],[Stop2]])</f>
        <v>🍋</v>
      </c>
      <c r="F6206">
        <f t="shared" ca="1" si="480"/>
        <v>26</v>
      </c>
      <c r="G6206" t="str" cm="1">
        <f t="array" aca="1" ref="G6206" ca="1">INDEX(Reel3,Spins[[#This Row],[Stop3]])</f>
        <v>BAR</v>
      </c>
      <c r="H6206" t="b">
        <f ca="1">AND(Spins[[#This Row],[Sym1]]=Spins[[#This Row],[Sym2]],Spins[[#This Row],[Sym2]]=Spins[[#This Row],[Sym3]])</f>
        <v>0</v>
      </c>
      <c r="I6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06">
        <f t="shared" si="481"/>
        <v>1</v>
      </c>
      <c r="K6206">
        <f ca="1">Spins[[#This Row],[Mult]]*Spins[[#This Row],[Bet]]</f>
        <v>0</v>
      </c>
      <c r="L6206">
        <f ca="1">Spins[[#This Row],[Payout]]-Spins[[#This Row],[Bet]]</f>
        <v>-1</v>
      </c>
    </row>
    <row r="6207" spans="1:12" x14ac:dyDescent="0.3">
      <c r="A6207">
        <f t="shared" si="477"/>
        <v>6206</v>
      </c>
      <c r="B6207">
        <f t="shared" ca="1" si="478"/>
        <v>1</v>
      </c>
      <c r="C6207" t="str" cm="1">
        <f t="array" aca="1" ref="C6207" ca="1">INDEX(Reel1,Spins[[#This Row],[Stop1]])</f>
        <v>🍋</v>
      </c>
      <c r="D6207">
        <f t="shared" ca="1" si="479"/>
        <v>9</v>
      </c>
      <c r="E6207" t="str" cm="1">
        <f t="array" aca="1" ref="E6207" ca="1">INDEX(Reel2,Spins[[#This Row],[Stop2]])</f>
        <v>🍋</v>
      </c>
      <c r="F6207">
        <f t="shared" ca="1" si="480"/>
        <v>16</v>
      </c>
      <c r="G6207" t="str" cm="1">
        <f t="array" aca="1" ref="G6207" ca="1">INDEX(Reel3,Spins[[#This Row],[Stop3]])</f>
        <v>🍇</v>
      </c>
      <c r="H6207" t="b">
        <f ca="1">AND(Spins[[#This Row],[Sym1]]=Spins[[#This Row],[Sym2]],Spins[[#This Row],[Sym2]]=Spins[[#This Row],[Sym3]])</f>
        <v>0</v>
      </c>
      <c r="I6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07">
        <f t="shared" si="481"/>
        <v>1</v>
      </c>
      <c r="K6207">
        <f ca="1">Spins[[#This Row],[Mult]]*Spins[[#This Row],[Bet]]</f>
        <v>0.6</v>
      </c>
      <c r="L6207">
        <f ca="1">Spins[[#This Row],[Payout]]-Spins[[#This Row],[Bet]]</f>
        <v>-0.4</v>
      </c>
    </row>
    <row r="6208" spans="1:12" x14ac:dyDescent="0.3">
      <c r="A6208">
        <f t="shared" si="477"/>
        <v>6207</v>
      </c>
      <c r="B6208">
        <f t="shared" ca="1" si="478"/>
        <v>16</v>
      </c>
      <c r="C6208" t="str" cm="1">
        <f t="array" aca="1" ref="C6208" ca="1">INDEX(Reel1,Spins[[#This Row],[Stop1]])</f>
        <v>🍒</v>
      </c>
      <c r="D6208">
        <f t="shared" ca="1" si="479"/>
        <v>13</v>
      </c>
      <c r="E6208" t="str" cm="1">
        <f t="array" aca="1" ref="E6208" ca="1">INDEX(Reel2,Spins[[#This Row],[Stop2]])</f>
        <v>🍋</v>
      </c>
      <c r="F6208">
        <f t="shared" ca="1" si="480"/>
        <v>10</v>
      </c>
      <c r="G6208" t="str" cm="1">
        <f t="array" aca="1" ref="G6208" ca="1">INDEX(Reel3,Spins[[#This Row],[Stop3]])</f>
        <v>🍒</v>
      </c>
      <c r="H6208" t="b">
        <f ca="1">AND(Spins[[#This Row],[Sym1]]=Spins[[#This Row],[Sym2]],Spins[[#This Row],[Sym2]]=Spins[[#This Row],[Sym3]])</f>
        <v>0</v>
      </c>
      <c r="I6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08">
        <f t="shared" si="481"/>
        <v>1</v>
      </c>
      <c r="K6208">
        <f ca="1">Spins[[#This Row],[Mult]]*Spins[[#This Row],[Bet]]</f>
        <v>0</v>
      </c>
      <c r="L6208">
        <f ca="1">Spins[[#This Row],[Payout]]-Spins[[#This Row],[Bet]]</f>
        <v>-1</v>
      </c>
    </row>
    <row r="6209" spans="1:12" x14ac:dyDescent="0.3">
      <c r="A6209">
        <f t="shared" si="477"/>
        <v>6208</v>
      </c>
      <c r="B6209">
        <f t="shared" ca="1" si="478"/>
        <v>8</v>
      </c>
      <c r="C6209" t="str" cm="1">
        <f t="array" aca="1" ref="C6209" ca="1">INDEX(Reel1,Spins[[#This Row],[Stop1]])</f>
        <v>🍋</v>
      </c>
      <c r="D6209">
        <f t="shared" ca="1" si="479"/>
        <v>5</v>
      </c>
      <c r="E6209" t="str" cm="1">
        <f t="array" aca="1" ref="E6209" ca="1">INDEX(Reel2,Spins[[#This Row],[Stop2]])</f>
        <v>🍋</v>
      </c>
      <c r="F6209">
        <f t="shared" ca="1" si="480"/>
        <v>24</v>
      </c>
      <c r="G6209" t="str" cm="1">
        <f t="array" aca="1" ref="G6209" ca="1">INDEX(Reel3,Spins[[#This Row],[Stop3]])</f>
        <v>BAR</v>
      </c>
      <c r="H6209" t="b">
        <f ca="1">AND(Spins[[#This Row],[Sym1]]=Spins[[#This Row],[Sym2]],Spins[[#This Row],[Sym2]]=Spins[[#This Row],[Sym3]])</f>
        <v>0</v>
      </c>
      <c r="I6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09">
        <f t="shared" si="481"/>
        <v>1</v>
      </c>
      <c r="K6209">
        <f ca="1">Spins[[#This Row],[Mult]]*Spins[[#This Row],[Bet]]</f>
        <v>0.6</v>
      </c>
      <c r="L6209">
        <f ca="1">Spins[[#This Row],[Payout]]-Spins[[#This Row],[Bet]]</f>
        <v>-0.4</v>
      </c>
    </row>
    <row r="6210" spans="1:12" x14ac:dyDescent="0.3">
      <c r="A6210">
        <f t="shared" ref="A6210:A6273" si="482">ROW()-1</f>
        <v>6209</v>
      </c>
      <c r="B6210">
        <f t="shared" ref="B6210:B6273" ca="1" si="483">RANDBETWEEN(1,ROWS(Reel1))</f>
        <v>17</v>
      </c>
      <c r="C6210" t="str" cm="1">
        <f t="array" aca="1" ref="C6210" ca="1">INDEX(Reel1,Spins[[#This Row],[Stop1]])</f>
        <v>🍒</v>
      </c>
      <c r="D6210">
        <f t="shared" ref="D6210:D6273" ca="1" si="484">RANDBETWEEN(1,ROWS(Reel2))</f>
        <v>4</v>
      </c>
      <c r="E6210" t="str" cm="1">
        <f t="array" aca="1" ref="E6210" ca="1">INDEX(Reel2,Spins[[#This Row],[Stop2]])</f>
        <v>🍋</v>
      </c>
      <c r="F6210">
        <f t="shared" ref="F6210:F6273" ca="1" si="485">RANDBETWEEN(1,ROWS(Reel3))</f>
        <v>14</v>
      </c>
      <c r="G6210" t="str" cm="1">
        <f t="array" aca="1" ref="G6210" ca="1">INDEX(Reel3,Spins[[#This Row],[Stop3]])</f>
        <v>🍇</v>
      </c>
      <c r="H6210" t="b">
        <f ca="1">AND(Spins[[#This Row],[Sym1]]=Spins[[#This Row],[Sym2]],Spins[[#This Row],[Sym2]]=Spins[[#This Row],[Sym3]])</f>
        <v>0</v>
      </c>
      <c r="I6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10">
        <f t="shared" ref="J6210:J6273" si="486">Bet</f>
        <v>1</v>
      </c>
      <c r="K6210">
        <f ca="1">Spins[[#This Row],[Mult]]*Spins[[#This Row],[Bet]]</f>
        <v>0</v>
      </c>
      <c r="L6210">
        <f ca="1">Spins[[#This Row],[Payout]]-Spins[[#This Row],[Bet]]</f>
        <v>-1</v>
      </c>
    </row>
    <row r="6211" spans="1:12" x14ac:dyDescent="0.3">
      <c r="A6211">
        <f t="shared" si="482"/>
        <v>6210</v>
      </c>
      <c r="B6211">
        <f t="shared" ca="1" si="483"/>
        <v>19</v>
      </c>
      <c r="C6211" t="str" cm="1">
        <f t="array" aca="1" ref="C6211" ca="1">INDEX(Reel1,Spins[[#This Row],[Stop1]])</f>
        <v>🍒</v>
      </c>
      <c r="D6211">
        <f t="shared" ca="1" si="484"/>
        <v>13</v>
      </c>
      <c r="E6211" t="str" cm="1">
        <f t="array" aca="1" ref="E6211" ca="1">INDEX(Reel2,Spins[[#This Row],[Stop2]])</f>
        <v>🍋</v>
      </c>
      <c r="F6211">
        <f t="shared" ca="1" si="485"/>
        <v>26</v>
      </c>
      <c r="G6211" t="str" cm="1">
        <f t="array" aca="1" ref="G6211" ca="1">INDEX(Reel3,Spins[[#This Row],[Stop3]])</f>
        <v>BAR</v>
      </c>
      <c r="H6211" t="b">
        <f ca="1">AND(Spins[[#This Row],[Sym1]]=Spins[[#This Row],[Sym2]],Spins[[#This Row],[Sym2]]=Spins[[#This Row],[Sym3]])</f>
        <v>0</v>
      </c>
      <c r="I6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11">
        <f t="shared" si="486"/>
        <v>1</v>
      </c>
      <c r="K6211">
        <f ca="1">Spins[[#This Row],[Mult]]*Spins[[#This Row],[Bet]]</f>
        <v>0</v>
      </c>
      <c r="L6211">
        <f ca="1">Spins[[#This Row],[Payout]]-Spins[[#This Row],[Bet]]</f>
        <v>-1</v>
      </c>
    </row>
    <row r="6212" spans="1:12" x14ac:dyDescent="0.3">
      <c r="A6212">
        <f t="shared" si="482"/>
        <v>6211</v>
      </c>
      <c r="B6212">
        <f t="shared" ca="1" si="483"/>
        <v>25</v>
      </c>
      <c r="C6212" t="str" cm="1">
        <f t="array" aca="1" ref="C6212" ca="1">INDEX(Reel1,Spins[[#This Row],[Stop1]])</f>
        <v>🔔</v>
      </c>
      <c r="D6212">
        <f t="shared" ca="1" si="484"/>
        <v>9</v>
      </c>
      <c r="E6212" t="str" cm="1">
        <f t="array" aca="1" ref="E6212" ca="1">INDEX(Reel2,Spins[[#This Row],[Stop2]])</f>
        <v>🍋</v>
      </c>
      <c r="F6212">
        <f t="shared" ca="1" si="485"/>
        <v>2</v>
      </c>
      <c r="G6212" t="str" cm="1">
        <f t="array" aca="1" ref="G6212" ca="1">INDEX(Reel3,Spins[[#This Row],[Stop3]])</f>
        <v>🍋</v>
      </c>
      <c r="H6212" t="b">
        <f ca="1">AND(Spins[[#This Row],[Sym1]]=Spins[[#This Row],[Sym2]],Spins[[#This Row],[Sym2]]=Spins[[#This Row],[Sym3]])</f>
        <v>0</v>
      </c>
      <c r="I6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12">
        <f t="shared" si="486"/>
        <v>1</v>
      </c>
      <c r="K6212">
        <f ca="1">Spins[[#This Row],[Mult]]*Spins[[#This Row],[Bet]]</f>
        <v>0</v>
      </c>
      <c r="L6212">
        <f ca="1">Spins[[#This Row],[Payout]]-Spins[[#This Row],[Bet]]</f>
        <v>-1</v>
      </c>
    </row>
    <row r="6213" spans="1:12" x14ac:dyDescent="0.3">
      <c r="A6213">
        <f t="shared" si="482"/>
        <v>6212</v>
      </c>
      <c r="B6213">
        <f t="shared" ca="1" si="483"/>
        <v>21</v>
      </c>
      <c r="C6213" t="str" cm="1">
        <f t="array" aca="1" ref="C6213" ca="1">INDEX(Reel1,Spins[[#This Row],[Stop1]])</f>
        <v>🍒</v>
      </c>
      <c r="D6213">
        <f t="shared" ca="1" si="484"/>
        <v>3</v>
      </c>
      <c r="E6213" t="str" cm="1">
        <f t="array" aca="1" ref="E6213" ca="1">INDEX(Reel2,Spins[[#This Row],[Stop2]])</f>
        <v>🍋</v>
      </c>
      <c r="F6213">
        <f t="shared" ca="1" si="485"/>
        <v>7</v>
      </c>
      <c r="G6213" t="str" cm="1">
        <f t="array" aca="1" ref="G6213" ca="1">INDEX(Reel3,Spins[[#This Row],[Stop3]])</f>
        <v>🍒</v>
      </c>
      <c r="H6213" t="b">
        <f ca="1">AND(Spins[[#This Row],[Sym1]]=Spins[[#This Row],[Sym2]],Spins[[#This Row],[Sym2]]=Spins[[#This Row],[Sym3]])</f>
        <v>0</v>
      </c>
      <c r="I6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13">
        <f t="shared" si="486"/>
        <v>1</v>
      </c>
      <c r="K6213">
        <f ca="1">Spins[[#This Row],[Mult]]*Spins[[#This Row],[Bet]]</f>
        <v>0</v>
      </c>
      <c r="L6213">
        <f ca="1">Spins[[#This Row],[Payout]]-Spins[[#This Row],[Bet]]</f>
        <v>-1</v>
      </c>
    </row>
    <row r="6214" spans="1:12" x14ac:dyDescent="0.3">
      <c r="A6214">
        <f t="shared" si="482"/>
        <v>6213</v>
      </c>
      <c r="B6214">
        <f t="shared" ca="1" si="483"/>
        <v>11</v>
      </c>
      <c r="C6214" t="str" cm="1">
        <f t="array" aca="1" ref="C6214" ca="1">INDEX(Reel1,Spins[[#This Row],[Stop1]])</f>
        <v>🍋</v>
      </c>
      <c r="D6214">
        <f t="shared" ca="1" si="484"/>
        <v>13</v>
      </c>
      <c r="E6214" t="str" cm="1">
        <f t="array" aca="1" ref="E6214" ca="1">INDEX(Reel2,Spins[[#This Row],[Stop2]])</f>
        <v>🍋</v>
      </c>
      <c r="F6214">
        <f t="shared" ca="1" si="485"/>
        <v>15</v>
      </c>
      <c r="G6214" t="str" cm="1">
        <f t="array" aca="1" ref="G6214" ca="1">INDEX(Reel3,Spins[[#This Row],[Stop3]])</f>
        <v>🍇</v>
      </c>
      <c r="H6214" t="b">
        <f ca="1">AND(Spins[[#This Row],[Sym1]]=Spins[[#This Row],[Sym2]],Spins[[#This Row],[Sym2]]=Spins[[#This Row],[Sym3]])</f>
        <v>0</v>
      </c>
      <c r="I6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14">
        <f t="shared" si="486"/>
        <v>1</v>
      </c>
      <c r="K6214">
        <f ca="1">Spins[[#This Row],[Mult]]*Spins[[#This Row],[Bet]]</f>
        <v>0.6</v>
      </c>
      <c r="L6214">
        <f ca="1">Spins[[#This Row],[Payout]]-Spins[[#This Row],[Bet]]</f>
        <v>-0.4</v>
      </c>
    </row>
    <row r="6215" spans="1:12" x14ac:dyDescent="0.3">
      <c r="A6215">
        <f t="shared" si="482"/>
        <v>6214</v>
      </c>
      <c r="B6215">
        <f t="shared" ca="1" si="483"/>
        <v>13</v>
      </c>
      <c r="C6215" t="str" cm="1">
        <f t="array" aca="1" ref="C6215" ca="1">INDEX(Reel1,Spins[[#This Row],[Stop1]])</f>
        <v>🍋</v>
      </c>
      <c r="D6215">
        <f t="shared" ca="1" si="484"/>
        <v>7</v>
      </c>
      <c r="E6215" t="str" cm="1">
        <f t="array" aca="1" ref="E6215" ca="1">INDEX(Reel2,Spins[[#This Row],[Stop2]])</f>
        <v>🍋</v>
      </c>
      <c r="F6215">
        <f t="shared" ca="1" si="485"/>
        <v>14</v>
      </c>
      <c r="G6215" t="str" cm="1">
        <f t="array" aca="1" ref="G6215" ca="1">INDEX(Reel3,Spins[[#This Row],[Stop3]])</f>
        <v>🍇</v>
      </c>
      <c r="H6215" t="b">
        <f ca="1">AND(Spins[[#This Row],[Sym1]]=Spins[[#This Row],[Sym2]],Spins[[#This Row],[Sym2]]=Spins[[#This Row],[Sym3]])</f>
        <v>0</v>
      </c>
      <c r="I6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15">
        <f t="shared" si="486"/>
        <v>1</v>
      </c>
      <c r="K6215">
        <f ca="1">Spins[[#This Row],[Mult]]*Spins[[#This Row],[Bet]]</f>
        <v>0.6</v>
      </c>
      <c r="L6215">
        <f ca="1">Spins[[#This Row],[Payout]]-Spins[[#This Row],[Bet]]</f>
        <v>-0.4</v>
      </c>
    </row>
    <row r="6216" spans="1:12" x14ac:dyDescent="0.3">
      <c r="A6216">
        <f t="shared" si="482"/>
        <v>6215</v>
      </c>
      <c r="B6216">
        <f t="shared" ca="1" si="483"/>
        <v>20</v>
      </c>
      <c r="C6216" t="str" cm="1">
        <f t="array" aca="1" ref="C6216" ca="1">INDEX(Reel1,Spins[[#This Row],[Stop1]])</f>
        <v>🍒</v>
      </c>
      <c r="D6216">
        <f t="shared" ca="1" si="484"/>
        <v>17</v>
      </c>
      <c r="E6216" t="str" cm="1">
        <f t="array" aca="1" ref="E6216" ca="1">INDEX(Reel2,Spins[[#This Row],[Stop2]])</f>
        <v>🍒</v>
      </c>
      <c r="F6216">
        <f t="shared" ca="1" si="485"/>
        <v>13</v>
      </c>
      <c r="G6216" t="str" cm="1">
        <f t="array" aca="1" ref="G6216" ca="1">INDEX(Reel3,Spins[[#This Row],[Stop3]])</f>
        <v>🍇</v>
      </c>
      <c r="H6216" t="b">
        <f ca="1">AND(Spins[[#This Row],[Sym1]]=Spins[[#This Row],[Sym2]],Spins[[#This Row],[Sym2]]=Spins[[#This Row],[Sym3]])</f>
        <v>0</v>
      </c>
      <c r="I6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16">
        <f t="shared" si="486"/>
        <v>1</v>
      </c>
      <c r="K6216">
        <f ca="1">Spins[[#This Row],[Mult]]*Spins[[#This Row],[Bet]]</f>
        <v>0.8</v>
      </c>
      <c r="L6216">
        <f ca="1">Spins[[#This Row],[Payout]]-Spins[[#This Row],[Bet]]</f>
        <v>-0.19999999999999996</v>
      </c>
    </row>
    <row r="6217" spans="1:12" x14ac:dyDescent="0.3">
      <c r="A6217">
        <f t="shared" si="482"/>
        <v>6216</v>
      </c>
      <c r="B6217">
        <f t="shared" ca="1" si="483"/>
        <v>13</v>
      </c>
      <c r="C6217" t="str" cm="1">
        <f t="array" aca="1" ref="C6217" ca="1">INDEX(Reel1,Spins[[#This Row],[Stop1]])</f>
        <v>🍋</v>
      </c>
      <c r="D6217">
        <f t="shared" ca="1" si="484"/>
        <v>23</v>
      </c>
      <c r="E6217" t="str" cm="1">
        <f t="array" aca="1" ref="E6217" ca="1">INDEX(Reel2,Spins[[#This Row],[Stop2]])</f>
        <v>🍇</v>
      </c>
      <c r="F6217">
        <f t="shared" ca="1" si="485"/>
        <v>14</v>
      </c>
      <c r="G6217" t="str" cm="1">
        <f t="array" aca="1" ref="G6217" ca="1">INDEX(Reel3,Spins[[#This Row],[Stop3]])</f>
        <v>🍇</v>
      </c>
      <c r="H6217" t="b">
        <f ca="1">AND(Spins[[#This Row],[Sym1]]=Spins[[#This Row],[Sym2]],Spins[[#This Row],[Sym2]]=Spins[[#This Row],[Sym3]])</f>
        <v>0</v>
      </c>
      <c r="I6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17">
        <f t="shared" si="486"/>
        <v>1</v>
      </c>
      <c r="K6217">
        <f ca="1">Spins[[#This Row],[Mult]]*Spins[[#This Row],[Bet]]</f>
        <v>0</v>
      </c>
      <c r="L6217">
        <f ca="1">Spins[[#This Row],[Payout]]-Spins[[#This Row],[Bet]]</f>
        <v>-1</v>
      </c>
    </row>
    <row r="6218" spans="1:12" x14ac:dyDescent="0.3">
      <c r="A6218">
        <f t="shared" si="482"/>
        <v>6217</v>
      </c>
      <c r="B6218">
        <f t="shared" ca="1" si="483"/>
        <v>4</v>
      </c>
      <c r="C6218" t="str" cm="1">
        <f t="array" aca="1" ref="C6218" ca="1">INDEX(Reel1,Spins[[#This Row],[Stop1]])</f>
        <v>🍋</v>
      </c>
      <c r="D6218">
        <f t="shared" ca="1" si="484"/>
        <v>16</v>
      </c>
      <c r="E6218" t="str" cm="1">
        <f t="array" aca="1" ref="E6218" ca="1">INDEX(Reel2,Spins[[#This Row],[Stop2]])</f>
        <v>🍒</v>
      </c>
      <c r="F6218">
        <f t="shared" ca="1" si="485"/>
        <v>8</v>
      </c>
      <c r="G6218" t="str" cm="1">
        <f t="array" aca="1" ref="G6218" ca="1">INDEX(Reel3,Spins[[#This Row],[Stop3]])</f>
        <v>🍒</v>
      </c>
      <c r="H6218" t="b">
        <f ca="1">AND(Spins[[#This Row],[Sym1]]=Spins[[#This Row],[Sym2]],Spins[[#This Row],[Sym2]]=Spins[[#This Row],[Sym3]])</f>
        <v>0</v>
      </c>
      <c r="I6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18">
        <f t="shared" si="486"/>
        <v>1</v>
      </c>
      <c r="K6218">
        <f ca="1">Spins[[#This Row],[Mult]]*Spins[[#This Row],[Bet]]</f>
        <v>0</v>
      </c>
      <c r="L6218">
        <f ca="1">Spins[[#This Row],[Payout]]-Spins[[#This Row],[Bet]]</f>
        <v>-1</v>
      </c>
    </row>
    <row r="6219" spans="1:12" x14ac:dyDescent="0.3">
      <c r="A6219">
        <f t="shared" si="482"/>
        <v>6218</v>
      </c>
      <c r="B6219">
        <f t="shared" ca="1" si="483"/>
        <v>4</v>
      </c>
      <c r="C6219" t="str" cm="1">
        <f t="array" aca="1" ref="C6219" ca="1">INDEX(Reel1,Spins[[#This Row],[Stop1]])</f>
        <v>🍋</v>
      </c>
      <c r="D6219">
        <f t="shared" ca="1" si="484"/>
        <v>8</v>
      </c>
      <c r="E6219" t="str" cm="1">
        <f t="array" aca="1" ref="E6219" ca="1">INDEX(Reel2,Spins[[#This Row],[Stop2]])</f>
        <v>🍋</v>
      </c>
      <c r="F6219">
        <f t="shared" ca="1" si="485"/>
        <v>8</v>
      </c>
      <c r="G6219" t="str" cm="1">
        <f t="array" aca="1" ref="G6219" ca="1">INDEX(Reel3,Spins[[#This Row],[Stop3]])</f>
        <v>🍒</v>
      </c>
      <c r="H6219" t="b">
        <f ca="1">AND(Spins[[#This Row],[Sym1]]=Spins[[#This Row],[Sym2]],Spins[[#This Row],[Sym2]]=Spins[[#This Row],[Sym3]])</f>
        <v>0</v>
      </c>
      <c r="I6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19">
        <f t="shared" si="486"/>
        <v>1</v>
      </c>
      <c r="K6219">
        <f ca="1">Spins[[#This Row],[Mult]]*Spins[[#This Row],[Bet]]</f>
        <v>0.6</v>
      </c>
      <c r="L6219">
        <f ca="1">Spins[[#This Row],[Payout]]-Spins[[#This Row],[Bet]]</f>
        <v>-0.4</v>
      </c>
    </row>
    <row r="6220" spans="1:12" x14ac:dyDescent="0.3">
      <c r="A6220">
        <f t="shared" si="482"/>
        <v>6219</v>
      </c>
      <c r="B6220">
        <f t="shared" ca="1" si="483"/>
        <v>30</v>
      </c>
      <c r="C6220" t="str" cm="1">
        <f t="array" aca="1" ref="C6220" ca="1">INDEX(Reel1,Spins[[#This Row],[Stop1]])</f>
        <v>7️⃣</v>
      </c>
      <c r="D6220">
        <f t="shared" ca="1" si="484"/>
        <v>22</v>
      </c>
      <c r="E6220" t="str" cm="1">
        <f t="array" aca="1" ref="E6220" ca="1">INDEX(Reel2,Spins[[#This Row],[Stop2]])</f>
        <v>🍇</v>
      </c>
      <c r="F6220">
        <f t="shared" ca="1" si="485"/>
        <v>26</v>
      </c>
      <c r="G6220" t="str" cm="1">
        <f t="array" aca="1" ref="G6220" ca="1">INDEX(Reel3,Spins[[#This Row],[Stop3]])</f>
        <v>BAR</v>
      </c>
      <c r="H6220" t="b">
        <f ca="1">AND(Spins[[#This Row],[Sym1]]=Spins[[#This Row],[Sym2]],Spins[[#This Row],[Sym2]]=Spins[[#This Row],[Sym3]])</f>
        <v>0</v>
      </c>
      <c r="I6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0">
        <f t="shared" si="486"/>
        <v>1</v>
      </c>
      <c r="K6220">
        <f ca="1">Spins[[#This Row],[Mult]]*Spins[[#This Row],[Bet]]</f>
        <v>0</v>
      </c>
      <c r="L6220">
        <f ca="1">Spins[[#This Row],[Payout]]-Spins[[#This Row],[Bet]]</f>
        <v>-1</v>
      </c>
    </row>
    <row r="6221" spans="1:12" x14ac:dyDescent="0.3">
      <c r="A6221">
        <f t="shared" si="482"/>
        <v>6220</v>
      </c>
      <c r="B6221">
        <f t="shared" ca="1" si="483"/>
        <v>17</v>
      </c>
      <c r="C6221" t="str" cm="1">
        <f t="array" aca="1" ref="C6221" ca="1">INDEX(Reel1,Spins[[#This Row],[Stop1]])</f>
        <v>🍒</v>
      </c>
      <c r="D6221">
        <f t="shared" ca="1" si="484"/>
        <v>24</v>
      </c>
      <c r="E6221" t="str" cm="1">
        <f t="array" aca="1" ref="E6221" ca="1">INDEX(Reel2,Spins[[#This Row],[Stop2]])</f>
        <v>🍇</v>
      </c>
      <c r="F6221">
        <f t="shared" ca="1" si="485"/>
        <v>2</v>
      </c>
      <c r="G6221" t="str" cm="1">
        <f t="array" aca="1" ref="G6221" ca="1">INDEX(Reel3,Spins[[#This Row],[Stop3]])</f>
        <v>🍋</v>
      </c>
      <c r="H6221" t="b">
        <f ca="1">AND(Spins[[#This Row],[Sym1]]=Spins[[#This Row],[Sym2]],Spins[[#This Row],[Sym2]]=Spins[[#This Row],[Sym3]])</f>
        <v>0</v>
      </c>
      <c r="I6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1">
        <f t="shared" si="486"/>
        <v>1</v>
      </c>
      <c r="K6221">
        <f ca="1">Spins[[#This Row],[Mult]]*Spins[[#This Row],[Bet]]</f>
        <v>0</v>
      </c>
      <c r="L6221">
        <f ca="1">Spins[[#This Row],[Payout]]-Spins[[#This Row],[Bet]]</f>
        <v>-1</v>
      </c>
    </row>
    <row r="6222" spans="1:12" x14ac:dyDescent="0.3">
      <c r="A6222">
        <f t="shared" si="482"/>
        <v>6221</v>
      </c>
      <c r="B6222">
        <f t="shared" ca="1" si="483"/>
        <v>31</v>
      </c>
      <c r="C6222" t="str" cm="1">
        <f t="array" aca="1" ref="C6222" ca="1">INDEX(Reel1,Spins[[#This Row],[Stop1]])</f>
        <v>💎</v>
      </c>
      <c r="D6222">
        <f t="shared" ca="1" si="484"/>
        <v>10</v>
      </c>
      <c r="E6222" t="str" cm="1">
        <f t="array" aca="1" ref="E6222" ca="1">INDEX(Reel2,Spins[[#This Row],[Stop2]])</f>
        <v>🍋</v>
      </c>
      <c r="F6222">
        <f t="shared" ca="1" si="485"/>
        <v>10</v>
      </c>
      <c r="G6222" t="str" cm="1">
        <f t="array" aca="1" ref="G6222" ca="1">INDEX(Reel3,Spins[[#This Row],[Stop3]])</f>
        <v>🍒</v>
      </c>
      <c r="H6222" t="b">
        <f ca="1">AND(Spins[[#This Row],[Sym1]]=Spins[[#This Row],[Sym2]],Spins[[#This Row],[Sym2]]=Spins[[#This Row],[Sym3]])</f>
        <v>0</v>
      </c>
      <c r="I6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2">
        <f t="shared" si="486"/>
        <v>1</v>
      </c>
      <c r="K6222">
        <f ca="1">Spins[[#This Row],[Mult]]*Spins[[#This Row],[Bet]]</f>
        <v>0</v>
      </c>
      <c r="L6222">
        <f ca="1">Spins[[#This Row],[Payout]]-Spins[[#This Row],[Bet]]</f>
        <v>-1</v>
      </c>
    </row>
    <row r="6223" spans="1:12" x14ac:dyDescent="0.3">
      <c r="A6223">
        <f t="shared" si="482"/>
        <v>6222</v>
      </c>
      <c r="B6223">
        <f t="shared" ca="1" si="483"/>
        <v>4</v>
      </c>
      <c r="C6223" t="str" cm="1">
        <f t="array" aca="1" ref="C6223" ca="1">INDEX(Reel1,Spins[[#This Row],[Stop1]])</f>
        <v>🍋</v>
      </c>
      <c r="D6223">
        <f t="shared" ca="1" si="484"/>
        <v>30</v>
      </c>
      <c r="E6223" t="str" cm="1">
        <f t="array" aca="1" ref="E6223" ca="1">INDEX(Reel2,Spins[[#This Row],[Stop2]])</f>
        <v>7️⃣</v>
      </c>
      <c r="F6223">
        <f t="shared" ca="1" si="485"/>
        <v>18</v>
      </c>
      <c r="G6223" t="str" cm="1">
        <f t="array" aca="1" ref="G6223" ca="1">INDEX(Reel3,Spins[[#This Row],[Stop3]])</f>
        <v>🔔</v>
      </c>
      <c r="H6223" t="b">
        <f ca="1">AND(Spins[[#This Row],[Sym1]]=Spins[[#This Row],[Sym2]],Spins[[#This Row],[Sym2]]=Spins[[#This Row],[Sym3]])</f>
        <v>0</v>
      </c>
      <c r="I6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3">
        <f t="shared" si="486"/>
        <v>1</v>
      </c>
      <c r="K6223">
        <f ca="1">Spins[[#This Row],[Mult]]*Spins[[#This Row],[Bet]]</f>
        <v>0</v>
      </c>
      <c r="L6223">
        <f ca="1">Spins[[#This Row],[Payout]]-Spins[[#This Row],[Bet]]</f>
        <v>-1</v>
      </c>
    </row>
    <row r="6224" spans="1:12" x14ac:dyDescent="0.3">
      <c r="A6224">
        <f t="shared" si="482"/>
        <v>6223</v>
      </c>
      <c r="B6224">
        <f t="shared" ca="1" si="483"/>
        <v>11</v>
      </c>
      <c r="C6224" t="str" cm="1">
        <f t="array" aca="1" ref="C6224" ca="1">INDEX(Reel1,Spins[[#This Row],[Stop1]])</f>
        <v>🍋</v>
      </c>
      <c r="D6224">
        <f t="shared" ca="1" si="484"/>
        <v>25</v>
      </c>
      <c r="E6224" t="str" cm="1">
        <f t="array" aca="1" ref="E6224" ca="1">INDEX(Reel2,Spins[[#This Row],[Stop2]])</f>
        <v>🔔</v>
      </c>
      <c r="F6224">
        <f t="shared" ca="1" si="485"/>
        <v>28</v>
      </c>
      <c r="G6224" t="str" cm="1">
        <f t="array" aca="1" ref="G6224" ca="1">INDEX(Reel3,Spins[[#This Row],[Stop3]])</f>
        <v>7️⃣</v>
      </c>
      <c r="H6224" t="b">
        <f ca="1">AND(Spins[[#This Row],[Sym1]]=Spins[[#This Row],[Sym2]],Spins[[#This Row],[Sym2]]=Spins[[#This Row],[Sym3]])</f>
        <v>0</v>
      </c>
      <c r="I6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4">
        <f t="shared" si="486"/>
        <v>1</v>
      </c>
      <c r="K6224">
        <f ca="1">Spins[[#This Row],[Mult]]*Spins[[#This Row],[Bet]]</f>
        <v>0</v>
      </c>
      <c r="L6224">
        <f ca="1">Spins[[#This Row],[Payout]]-Spins[[#This Row],[Bet]]</f>
        <v>-1</v>
      </c>
    </row>
    <row r="6225" spans="1:12" x14ac:dyDescent="0.3">
      <c r="A6225">
        <f t="shared" si="482"/>
        <v>6224</v>
      </c>
      <c r="B6225">
        <f t="shared" ca="1" si="483"/>
        <v>5</v>
      </c>
      <c r="C6225" t="str" cm="1">
        <f t="array" aca="1" ref="C6225" ca="1">INDEX(Reel1,Spins[[#This Row],[Stop1]])</f>
        <v>🍋</v>
      </c>
      <c r="D6225">
        <f t="shared" ca="1" si="484"/>
        <v>29</v>
      </c>
      <c r="E6225" t="str" cm="1">
        <f t="array" aca="1" ref="E6225" ca="1">INDEX(Reel2,Spins[[#This Row],[Stop2]])</f>
        <v>7️⃣</v>
      </c>
      <c r="F6225">
        <f t="shared" ca="1" si="485"/>
        <v>3</v>
      </c>
      <c r="G6225" t="str" cm="1">
        <f t="array" aca="1" ref="G6225" ca="1">INDEX(Reel3,Spins[[#This Row],[Stop3]])</f>
        <v>🍋</v>
      </c>
      <c r="H6225" t="b">
        <f ca="1">AND(Spins[[#This Row],[Sym1]]=Spins[[#This Row],[Sym2]],Spins[[#This Row],[Sym2]]=Spins[[#This Row],[Sym3]])</f>
        <v>0</v>
      </c>
      <c r="I6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5">
        <f t="shared" si="486"/>
        <v>1</v>
      </c>
      <c r="K6225">
        <f ca="1">Spins[[#This Row],[Mult]]*Spins[[#This Row],[Bet]]</f>
        <v>0</v>
      </c>
      <c r="L6225">
        <f ca="1">Spins[[#This Row],[Payout]]-Spins[[#This Row],[Bet]]</f>
        <v>-1</v>
      </c>
    </row>
    <row r="6226" spans="1:12" x14ac:dyDescent="0.3">
      <c r="A6226">
        <f t="shared" si="482"/>
        <v>6225</v>
      </c>
      <c r="B6226">
        <f t="shared" ca="1" si="483"/>
        <v>20</v>
      </c>
      <c r="C6226" t="str" cm="1">
        <f t="array" aca="1" ref="C6226" ca="1">INDEX(Reel1,Spins[[#This Row],[Stop1]])</f>
        <v>🍒</v>
      </c>
      <c r="D6226">
        <f t="shared" ca="1" si="484"/>
        <v>26</v>
      </c>
      <c r="E6226" t="str" cm="1">
        <f t="array" aca="1" ref="E6226" ca="1">INDEX(Reel2,Spins[[#This Row],[Stop2]])</f>
        <v>🔔</v>
      </c>
      <c r="F6226">
        <f t="shared" ca="1" si="485"/>
        <v>19</v>
      </c>
      <c r="G6226" t="str" cm="1">
        <f t="array" aca="1" ref="G6226" ca="1">INDEX(Reel3,Spins[[#This Row],[Stop3]])</f>
        <v>🔔</v>
      </c>
      <c r="H6226" t="b">
        <f ca="1">AND(Spins[[#This Row],[Sym1]]=Spins[[#This Row],[Sym2]],Spins[[#This Row],[Sym2]]=Spins[[#This Row],[Sym3]])</f>
        <v>0</v>
      </c>
      <c r="I6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6">
        <f t="shared" si="486"/>
        <v>1</v>
      </c>
      <c r="K6226">
        <f ca="1">Spins[[#This Row],[Mult]]*Spins[[#This Row],[Bet]]</f>
        <v>0</v>
      </c>
      <c r="L6226">
        <f ca="1">Spins[[#This Row],[Payout]]-Spins[[#This Row],[Bet]]</f>
        <v>-1</v>
      </c>
    </row>
    <row r="6227" spans="1:12" x14ac:dyDescent="0.3">
      <c r="A6227">
        <f t="shared" si="482"/>
        <v>6226</v>
      </c>
      <c r="B6227">
        <f t="shared" ca="1" si="483"/>
        <v>3</v>
      </c>
      <c r="C6227" t="str" cm="1">
        <f t="array" aca="1" ref="C6227" ca="1">INDEX(Reel1,Spins[[#This Row],[Stop1]])</f>
        <v>🍋</v>
      </c>
      <c r="D6227">
        <f t="shared" ca="1" si="484"/>
        <v>8</v>
      </c>
      <c r="E6227" t="str" cm="1">
        <f t="array" aca="1" ref="E6227" ca="1">INDEX(Reel2,Spins[[#This Row],[Stop2]])</f>
        <v>🍋</v>
      </c>
      <c r="F6227">
        <f t="shared" ca="1" si="485"/>
        <v>15</v>
      </c>
      <c r="G6227" t="str" cm="1">
        <f t="array" aca="1" ref="G6227" ca="1">INDEX(Reel3,Spins[[#This Row],[Stop3]])</f>
        <v>🍇</v>
      </c>
      <c r="H6227" t="b">
        <f ca="1">AND(Spins[[#This Row],[Sym1]]=Spins[[#This Row],[Sym2]],Spins[[#This Row],[Sym2]]=Spins[[#This Row],[Sym3]])</f>
        <v>0</v>
      </c>
      <c r="I6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27">
        <f t="shared" si="486"/>
        <v>1</v>
      </c>
      <c r="K6227">
        <f ca="1">Spins[[#This Row],[Mult]]*Spins[[#This Row],[Bet]]</f>
        <v>0.6</v>
      </c>
      <c r="L6227">
        <f ca="1">Spins[[#This Row],[Payout]]-Spins[[#This Row],[Bet]]</f>
        <v>-0.4</v>
      </c>
    </row>
    <row r="6228" spans="1:12" x14ac:dyDescent="0.3">
      <c r="A6228">
        <f t="shared" si="482"/>
        <v>6227</v>
      </c>
      <c r="B6228">
        <f t="shared" ca="1" si="483"/>
        <v>15</v>
      </c>
      <c r="C6228" t="str" cm="1">
        <f t="array" aca="1" ref="C6228" ca="1">INDEX(Reel1,Spins[[#This Row],[Stop1]])</f>
        <v>🍒</v>
      </c>
      <c r="D6228">
        <f t="shared" ca="1" si="484"/>
        <v>31</v>
      </c>
      <c r="E6228" t="str" cm="1">
        <f t="array" aca="1" ref="E6228" ca="1">INDEX(Reel2,Spins[[#This Row],[Stop2]])</f>
        <v>💎</v>
      </c>
      <c r="F6228">
        <f t="shared" ca="1" si="485"/>
        <v>15</v>
      </c>
      <c r="G6228" t="str" cm="1">
        <f t="array" aca="1" ref="G6228" ca="1">INDEX(Reel3,Spins[[#This Row],[Stop3]])</f>
        <v>🍇</v>
      </c>
      <c r="H6228" t="b">
        <f ca="1">AND(Spins[[#This Row],[Sym1]]=Spins[[#This Row],[Sym2]],Spins[[#This Row],[Sym2]]=Spins[[#This Row],[Sym3]])</f>
        <v>0</v>
      </c>
      <c r="I6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8">
        <f t="shared" si="486"/>
        <v>1</v>
      </c>
      <c r="K6228">
        <f ca="1">Spins[[#This Row],[Mult]]*Spins[[#This Row],[Bet]]</f>
        <v>0</v>
      </c>
      <c r="L6228">
        <f ca="1">Spins[[#This Row],[Payout]]-Spins[[#This Row],[Bet]]</f>
        <v>-1</v>
      </c>
    </row>
    <row r="6229" spans="1:12" x14ac:dyDescent="0.3">
      <c r="A6229">
        <f t="shared" si="482"/>
        <v>6228</v>
      </c>
      <c r="B6229">
        <f t="shared" ca="1" si="483"/>
        <v>11</v>
      </c>
      <c r="C6229" t="str" cm="1">
        <f t="array" aca="1" ref="C6229" ca="1">INDEX(Reel1,Spins[[#This Row],[Stop1]])</f>
        <v>🍋</v>
      </c>
      <c r="D6229">
        <f t="shared" ca="1" si="484"/>
        <v>18</v>
      </c>
      <c r="E6229" t="str" cm="1">
        <f t="array" aca="1" ref="E6229" ca="1">INDEX(Reel2,Spins[[#This Row],[Stop2]])</f>
        <v>🍒</v>
      </c>
      <c r="F6229">
        <f t="shared" ca="1" si="485"/>
        <v>6</v>
      </c>
      <c r="G6229" t="str" cm="1">
        <f t="array" aca="1" ref="G6229" ca="1">INDEX(Reel3,Spins[[#This Row],[Stop3]])</f>
        <v>🍒</v>
      </c>
      <c r="H6229" t="b">
        <f ca="1">AND(Spins[[#This Row],[Sym1]]=Spins[[#This Row],[Sym2]],Spins[[#This Row],[Sym2]]=Spins[[#This Row],[Sym3]])</f>
        <v>0</v>
      </c>
      <c r="I6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29">
        <f t="shared" si="486"/>
        <v>1</v>
      </c>
      <c r="K6229">
        <f ca="1">Spins[[#This Row],[Mult]]*Spins[[#This Row],[Bet]]</f>
        <v>0</v>
      </c>
      <c r="L6229">
        <f ca="1">Spins[[#This Row],[Payout]]-Spins[[#This Row],[Bet]]</f>
        <v>-1</v>
      </c>
    </row>
    <row r="6230" spans="1:12" x14ac:dyDescent="0.3">
      <c r="A6230">
        <f t="shared" si="482"/>
        <v>6229</v>
      </c>
      <c r="B6230">
        <f t="shared" ca="1" si="483"/>
        <v>5</v>
      </c>
      <c r="C6230" t="str" cm="1">
        <f t="array" aca="1" ref="C6230" ca="1">INDEX(Reel1,Spins[[#This Row],[Stop1]])</f>
        <v>🍋</v>
      </c>
      <c r="D6230">
        <f t="shared" ca="1" si="484"/>
        <v>31</v>
      </c>
      <c r="E6230" t="str" cm="1">
        <f t="array" aca="1" ref="E6230" ca="1">INDEX(Reel2,Spins[[#This Row],[Stop2]])</f>
        <v>💎</v>
      </c>
      <c r="F6230">
        <f t="shared" ca="1" si="485"/>
        <v>25</v>
      </c>
      <c r="G6230" t="str" cm="1">
        <f t="array" aca="1" ref="G6230" ca="1">INDEX(Reel3,Spins[[#This Row],[Stop3]])</f>
        <v>BAR</v>
      </c>
      <c r="H6230" t="b">
        <f ca="1">AND(Spins[[#This Row],[Sym1]]=Spins[[#This Row],[Sym2]],Spins[[#This Row],[Sym2]]=Spins[[#This Row],[Sym3]])</f>
        <v>0</v>
      </c>
      <c r="I6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30">
        <f t="shared" si="486"/>
        <v>1</v>
      </c>
      <c r="K6230">
        <f ca="1">Spins[[#This Row],[Mult]]*Spins[[#This Row],[Bet]]</f>
        <v>0</v>
      </c>
      <c r="L6230">
        <f ca="1">Spins[[#This Row],[Payout]]-Spins[[#This Row],[Bet]]</f>
        <v>-1</v>
      </c>
    </row>
    <row r="6231" spans="1:12" x14ac:dyDescent="0.3">
      <c r="A6231">
        <f t="shared" si="482"/>
        <v>6230</v>
      </c>
      <c r="B6231">
        <f t="shared" ca="1" si="483"/>
        <v>3</v>
      </c>
      <c r="C6231" t="str" cm="1">
        <f t="array" aca="1" ref="C6231" ca="1">INDEX(Reel1,Spins[[#This Row],[Stop1]])</f>
        <v>🍋</v>
      </c>
      <c r="D6231">
        <f t="shared" ca="1" si="484"/>
        <v>10</v>
      </c>
      <c r="E6231" t="str" cm="1">
        <f t="array" aca="1" ref="E6231" ca="1">INDEX(Reel2,Spins[[#This Row],[Stop2]])</f>
        <v>🍋</v>
      </c>
      <c r="F6231">
        <f t="shared" ca="1" si="485"/>
        <v>13</v>
      </c>
      <c r="G6231" t="str" cm="1">
        <f t="array" aca="1" ref="G6231" ca="1">INDEX(Reel3,Spins[[#This Row],[Stop3]])</f>
        <v>🍇</v>
      </c>
      <c r="H6231" t="b">
        <f ca="1">AND(Spins[[#This Row],[Sym1]]=Spins[[#This Row],[Sym2]],Spins[[#This Row],[Sym2]]=Spins[[#This Row],[Sym3]])</f>
        <v>0</v>
      </c>
      <c r="I6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31">
        <f t="shared" si="486"/>
        <v>1</v>
      </c>
      <c r="K6231">
        <f ca="1">Spins[[#This Row],[Mult]]*Spins[[#This Row],[Bet]]</f>
        <v>0.6</v>
      </c>
      <c r="L6231">
        <f ca="1">Spins[[#This Row],[Payout]]-Spins[[#This Row],[Bet]]</f>
        <v>-0.4</v>
      </c>
    </row>
    <row r="6232" spans="1:12" x14ac:dyDescent="0.3">
      <c r="A6232">
        <f t="shared" si="482"/>
        <v>6231</v>
      </c>
      <c r="B6232">
        <f t="shared" ca="1" si="483"/>
        <v>12</v>
      </c>
      <c r="C6232" t="str" cm="1">
        <f t="array" aca="1" ref="C6232" ca="1">INDEX(Reel1,Spins[[#This Row],[Stop1]])</f>
        <v>🍋</v>
      </c>
      <c r="D6232">
        <f t="shared" ca="1" si="484"/>
        <v>8</v>
      </c>
      <c r="E6232" t="str" cm="1">
        <f t="array" aca="1" ref="E6232" ca="1">INDEX(Reel2,Spins[[#This Row],[Stop2]])</f>
        <v>🍋</v>
      </c>
      <c r="F6232">
        <f t="shared" ca="1" si="485"/>
        <v>17</v>
      </c>
      <c r="G6232" t="str" cm="1">
        <f t="array" aca="1" ref="G6232" ca="1">INDEX(Reel3,Spins[[#This Row],[Stop3]])</f>
        <v>🍇</v>
      </c>
      <c r="H6232" t="b">
        <f ca="1">AND(Spins[[#This Row],[Sym1]]=Spins[[#This Row],[Sym2]],Spins[[#This Row],[Sym2]]=Spins[[#This Row],[Sym3]])</f>
        <v>0</v>
      </c>
      <c r="I6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32">
        <f t="shared" si="486"/>
        <v>1</v>
      </c>
      <c r="K6232">
        <f ca="1">Spins[[#This Row],[Mult]]*Spins[[#This Row],[Bet]]</f>
        <v>0.6</v>
      </c>
      <c r="L6232">
        <f ca="1">Spins[[#This Row],[Payout]]-Spins[[#This Row],[Bet]]</f>
        <v>-0.4</v>
      </c>
    </row>
    <row r="6233" spans="1:12" x14ac:dyDescent="0.3">
      <c r="A6233">
        <f t="shared" si="482"/>
        <v>6232</v>
      </c>
      <c r="B6233">
        <f t="shared" ca="1" si="483"/>
        <v>10</v>
      </c>
      <c r="C6233" t="str" cm="1">
        <f t="array" aca="1" ref="C6233" ca="1">INDEX(Reel1,Spins[[#This Row],[Stop1]])</f>
        <v>🍋</v>
      </c>
      <c r="D6233">
        <f t="shared" ca="1" si="484"/>
        <v>29</v>
      </c>
      <c r="E6233" t="str" cm="1">
        <f t="array" aca="1" ref="E6233" ca="1">INDEX(Reel2,Spins[[#This Row],[Stop2]])</f>
        <v>7️⃣</v>
      </c>
      <c r="F6233">
        <f t="shared" ca="1" si="485"/>
        <v>31</v>
      </c>
      <c r="G6233" t="str" cm="1">
        <f t="array" aca="1" ref="G6233" ca="1">INDEX(Reel3,Spins[[#This Row],[Stop3]])</f>
        <v>💎</v>
      </c>
      <c r="H6233" t="b">
        <f ca="1">AND(Spins[[#This Row],[Sym1]]=Spins[[#This Row],[Sym2]],Spins[[#This Row],[Sym2]]=Spins[[#This Row],[Sym3]])</f>
        <v>0</v>
      </c>
      <c r="I6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33">
        <f t="shared" si="486"/>
        <v>1</v>
      </c>
      <c r="K6233">
        <f ca="1">Spins[[#This Row],[Mult]]*Spins[[#This Row],[Bet]]</f>
        <v>0</v>
      </c>
      <c r="L6233">
        <f ca="1">Spins[[#This Row],[Payout]]-Spins[[#This Row],[Bet]]</f>
        <v>-1</v>
      </c>
    </row>
    <row r="6234" spans="1:12" x14ac:dyDescent="0.3">
      <c r="A6234">
        <f t="shared" si="482"/>
        <v>6233</v>
      </c>
      <c r="B6234">
        <f t="shared" ca="1" si="483"/>
        <v>13</v>
      </c>
      <c r="C6234" t="str" cm="1">
        <f t="array" aca="1" ref="C6234" ca="1">INDEX(Reel1,Spins[[#This Row],[Stop1]])</f>
        <v>🍋</v>
      </c>
      <c r="D6234">
        <f t="shared" ca="1" si="484"/>
        <v>6</v>
      </c>
      <c r="E6234" t="str" cm="1">
        <f t="array" aca="1" ref="E6234" ca="1">INDEX(Reel2,Spins[[#This Row],[Stop2]])</f>
        <v>🍋</v>
      </c>
      <c r="F6234">
        <f t="shared" ca="1" si="485"/>
        <v>27</v>
      </c>
      <c r="G6234" t="str" cm="1">
        <f t="array" aca="1" ref="G6234" ca="1">INDEX(Reel3,Spins[[#This Row],[Stop3]])</f>
        <v>7️⃣</v>
      </c>
      <c r="H6234" t="b">
        <f ca="1">AND(Spins[[#This Row],[Sym1]]=Spins[[#This Row],[Sym2]],Spins[[#This Row],[Sym2]]=Spins[[#This Row],[Sym3]])</f>
        <v>0</v>
      </c>
      <c r="I6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34">
        <f t="shared" si="486"/>
        <v>1</v>
      </c>
      <c r="K6234">
        <f ca="1">Spins[[#This Row],[Mult]]*Spins[[#This Row],[Bet]]</f>
        <v>0.6</v>
      </c>
      <c r="L6234">
        <f ca="1">Spins[[#This Row],[Payout]]-Spins[[#This Row],[Bet]]</f>
        <v>-0.4</v>
      </c>
    </row>
    <row r="6235" spans="1:12" x14ac:dyDescent="0.3">
      <c r="A6235">
        <f t="shared" si="482"/>
        <v>6234</v>
      </c>
      <c r="B6235">
        <f t="shared" ca="1" si="483"/>
        <v>26</v>
      </c>
      <c r="C6235" t="str" cm="1">
        <f t="array" aca="1" ref="C6235" ca="1">INDEX(Reel1,Spins[[#This Row],[Stop1]])</f>
        <v>🔔</v>
      </c>
      <c r="D6235">
        <f t="shared" ca="1" si="484"/>
        <v>4</v>
      </c>
      <c r="E6235" t="str" cm="1">
        <f t="array" aca="1" ref="E6235" ca="1">INDEX(Reel2,Spins[[#This Row],[Stop2]])</f>
        <v>🍋</v>
      </c>
      <c r="F6235">
        <f t="shared" ca="1" si="485"/>
        <v>11</v>
      </c>
      <c r="G6235" t="str" cm="1">
        <f t="array" aca="1" ref="G6235" ca="1">INDEX(Reel3,Spins[[#This Row],[Stop3]])</f>
        <v>🍒</v>
      </c>
      <c r="H6235" t="b">
        <f ca="1">AND(Spins[[#This Row],[Sym1]]=Spins[[#This Row],[Sym2]],Spins[[#This Row],[Sym2]]=Spins[[#This Row],[Sym3]])</f>
        <v>0</v>
      </c>
      <c r="I6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35">
        <f t="shared" si="486"/>
        <v>1</v>
      </c>
      <c r="K6235">
        <f ca="1">Spins[[#This Row],[Mult]]*Spins[[#This Row],[Bet]]</f>
        <v>0</v>
      </c>
      <c r="L6235">
        <f ca="1">Spins[[#This Row],[Payout]]-Spins[[#This Row],[Bet]]</f>
        <v>-1</v>
      </c>
    </row>
    <row r="6236" spans="1:12" x14ac:dyDescent="0.3">
      <c r="A6236">
        <f t="shared" si="482"/>
        <v>6235</v>
      </c>
      <c r="B6236">
        <f t="shared" ca="1" si="483"/>
        <v>2</v>
      </c>
      <c r="C6236" t="str" cm="1">
        <f t="array" aca="1" ref="C6236" ca="1">INDEX(Reel1,Spins[[#This Row],[Stop1]])</f>
        <v>🍋</v>
      </c>
      <c r="D6236">
        <f t="shared" ca="1" si="484"/>
        <v>4</v>
      </c>
      <c r="E6236" t="str" cm="1">
        <f t="array" aca="1" ref="E6236" ca="1">INDEX(Reel2,Spins[[#This Row],[Stop2]])</f>
        <v>🍋</v>
      </c>
      <c r="F6236">
        <f t="shared" ca="1" si="485"/>
        <v>2</v>
      </c>
      <c r="G6236" t="str" cm="1">
        <f t="array" aca="1" ref="G6236" ca="1">INDEX(Reel3,Spins[[#This Row],[Stop3]])</f>
        <v>🍋</v>
      </c>
      <c r="H6236" t="b">
        <f ca="1">AND(Spins[[#This Row],[Sym1]]=Spins[[#This Row],[Sym2]],Spins[[#This Row],[Sym2]]=Spins[[#This Row],[Sym3]])</f>
        <v>1</v>
      </c>
      <c r="I6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236">
        <f t="shared" si="486"/>
        <v>1</v>
      </c>
      <c r="K6236">
        <f ca="1">Spins[[#This Row],[Mult]]*Spins[[#This Row],[Bet]]</f>
        <v>14</v>
      </c>
      <c r="L6236">
        <f ca="1">Spins[[#This Row],[Payout]]-Spins[[#This Row],[Bet]]</f>
        <v>13</v>
      </c>
    </row>
    <row r="6237" spans="1:12" x14ac:dyDescent="0.3">
      <c r="A6237">
        <f t="shared" si="482"/>
        <v>6236</v>
      </c>
      <c r="B6237">
        <f t="shared" ca="1" si="483"/>
        <v>12</v>
      </c>
      <c r="C6237" t="str" cm="1">
        <f t="array" aca="1" ref="C6237" ca="1">INDEX(Reel1,Spins[[#This Row],[Stop1]])</f>
        <v>🍋</v>
      </c>
      <c r="D6237">
        <f t="shared" ca="1" si="484"/>
        <v>2</v>
      </c>
      <c r="E6237" t="str" cm="1">
        <f t="array" aca="1" ref="E6237" ca="1">INDEX(Reel2,Spins[[#This Row],[Stop2]])</f>
        <v>🍋</v>
      </c>
      <c r="F6237">
        <f t="shared" ca="1" si="485"/>
        <v>31</v>
      </c>
      <c r="G6237" t="str" cm="1">
        <f t="array" aca="1" ref="G6237" ca="1">INDEX(Reel3,Spins[[#This Row],[Stop3]])</f>
        <v>💎</v>
      </c>
      <c r="H6237" t="b">
        <f ca="1">AND(Spins[[#This Row],[Sym1]]=Spins[[#This Row],[Sym2]],Spins[[#This Row],[Sym2]]=Spins[[#This Row],[Sym3]])</f>
        <v>0</v>
      </c>
      <c r="I6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37">
        <f t="shared" si="486"/>
        <v>1</v>
      </c>
      <c r="K6237">
        <f ca="1">Spins[[#This Row],[Mult]]*Spins[[#This Row],[Bet]]</f>
        <v>0.6</v>
      </c>
      <c r="L6237">
        <f ca="1">Spins[[#This Row],[Payout]]-Spins[[#This Row],[Bet]]</f>
        <v>-0.4</v>
      </c>
    </row>
    <row r="6238" spans="1:12" x14ac:dyDescent="0.3">
      <c r="A6238">
        <f t="shared" si="482"/>
        <v>6237</v>
      </c>
      <c r="B6238">
        <f t="shared" ca="1" si="483"/>
        <v>21</v>
      </c>
      <c r="C6238" t="str" cm="1">
        <f t="array" aca="1" ref="C6238" ca="1">INDEX(Reel1,Spins[[#This Row],[Stop1]])</f>
        <v>🍒</v>
      </c>
      <c r="D6238">
        <f t="shared" ca="1" si="484"/>
        <v>20</v>
      </c>
      <c r="E6238" t="str" cm="1">
        <f t="array" aca="1" ref="E6238" ca="1">INDEX(Reel2,Spins[[#This Row],[Stop2]])</f>
        <v>🍒</v>
      </c>
      <c r="F6238">
        <f t="shared" ca="1" si="485"/>
        <v>16</v>
      </c>
      <c r="G6238" t="str" cm="1">
        <f t="array" aca="1" ref="G6238" ca="1">INDEX(Reel3,Spins[[#This Row],[Stop3]])</f>
        <v>🍇</v>
      </c>
      <c r="H6238" t="b">
        <f ca="1">AND(Spins[[#This Row],[Sym1]]=Spins[[#This Row],[Sym2]],Spins[[#This Row],[Sym2]]=Spins[[#This Row],[Sym3]])</f>
        <v>0</v>
      </c>
      <c r="I6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38">
        <f t="shared" si="486"/>
        <v>1</v>
      </c>
      <c r="K6238">
        <f ca="1">Spins[[#This Row],[Mult]]*Spins[[#This Row],[Bet]]</f>
        <v>0.8</v>
      </c>
      <c r="L6238">
        <f ca="1">Spins[[#This Row],[Payout]]-Spins[[#This Row],[Bet]]</f>
        <v>-0.19999999999999996</v>
      </c>
    </row>
    <row r="6239" spans="1:12" x14ac:dyDescent="0.3">
      <c r="A6239">
        <f t="shared" si="482"/>
        <v>6238</v>
      </c>
      <c r="B6239">
        <f t="shared" ca="1" si="483"/>
        <v>5</v>
      </c>
      <c r="C6239" t="str" cm="1">
        <f t="array" aca="1" ref="C6239" ca="1">INDEX(Reel1,Spins[[#This Row],[Stop1]])</f>
        <v>🍋</v>
      </c>
      <c r="D6239">
        <f t="shared" ca="1" si="484"/>
        <v>17</v>
      </c>
      <c r="E6239" t="str" cm="1">
        <f t="array" aca="1" ref="E6239" ca="1">INDEX(Reel2,Spins[[#This Row],[Stop2]])</f>
        <v>🍒</v>
      </c>
      <c r="F6239">
        <f t="shared" ca="1" si="485"/>
        <v>15</v>
      </c>
      <c r="G6239" t="str" cm="1">
        <f t="array" aca="1" ref="G6239" ca="1">INDEX(Reel3,Spins[[#This Row],[Stop3]])</f>
        <v>🍇</v>
      </c>
      <c r="H6239" t="b">
        <f ca="1">AND(Spins[[#This Row],[Sym1]]=Spins[[#This Row],[Sym2]],Spins[[#This Row],[Sym2]]=Spins[[#This Row],[Sym3]])</f>
        <v>0</v>
      </c>
      <c r="I6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39">
        <f t="shared" si="486"/>
        <v>1</v>
      </c>
      <c r="K6239">
        <f ca="1">Spins[[#This Row],[Mult]]*Spins[[#This Row],[Bet]]</f>
        <v>0</v>
      </c>
      <c r="L6239">
        <f ca="1">Spins[[#This Row],[Payout]]-Spins[[#This Row],[Bet]]</f>
        <v>-1</v>
      </c>
    </row>
    <row r="6240" spans="1:12" x14ac:dyDescent="0.3">
      <c r="A6240">
        <f t="shared" si="482"/>
        <v>6239</v>
      </c>
      <c r="B6240">
        <f t="shared" ca="1" si="483"/>
        <v>21</v>
      </c>
      <c r="C6240" t="str" cm="1">
        <f t="array" aca="1" ref="C6240" ca="1">INDEX(Reel1,Spins[[#This Row],[Stop1]])</f>
        <v>🍒</v>
      </c>
      <c r="D6240">
        <f t="shared" ca="1" si="484"/>
        <v>17</v>
      </c>
      <c r="E6240" t="str" cm="1">
        <f t="array" aca="1" ref="E6240" ca="1">INDEX(Reel2,Spins[[#This Row],[Stop2]])</f>
        <v>🍒</v>
      </c>
      <c r="F6240">
        <f t="shared" ca="1" si="485"/>
        <v>17</v>
      </c>
      <c r="G6240" t="str" cm="1">
        <f t="array" aca="1" ref="G6240" ca="1">INDEX(Reel3,Spins[[#This Row],[Stop3]])</f>
        <v>🍇</v>
      </c>
      <c r="H6240" t="b">
        <f ca="1">AND(Spins[[#This Row],[Sym1]]=Spins[[#This Row],[Sym2]],Spins[[#This Row],[Sym2]]=Spins[[#This Row],[Sym3]])</f>
        <v>0</v>
      </c>
      <c r="I6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40">
        <f t="shared" si="486"/>
        <v>1</v>
      </c>
      <c r="K6240">
        <f ca="1">Spins[[#This Row],[Mult]]*Spins[[#This Row],[Bet]]</f>
        <v>0.8</v>
      </c>
      <c r="L6240">
        <f ca="1">Spins[[#This Row],[Payout]]-Spins[[#This Row],[Bet]]</f>
        <v>-0.19999999999999996</v>
      </c>
    </row>
    <row r="6241" spans="1:12" x14ac:dyDescent="0.3">
      <c r="A6241">
        <f t="shared" si="482"/>
        <v>6240</v>
      </c>
      <c r="B6241">
        <f t="shared" ca="1" si="483"/>
        <v>26</v>
      </c>
      <c r="C6241" t="str" cm="1">
        <f t="array" aca="1" ref="C6241" ca="1">INDEX(Reel1,Spins[[#This Row],[Stop1]])</f>
        <v>🔔</v>
      </c>
      <c r="D6241">
        <f t="shared" ca="1" si="484"/>
        <v>11</v>
      </c>
      <c r="E6241" t="str" cm="1">
        <f t="array" aca="1" ref="E6241" ca="1">INDEX(Reel2,Spins[[#This Row],[Stop2]])</f>
        <v>🍋</v>
      </c>
      <c r="F6241">
        <f t="shared" ca="1" si="485"/>
        <v>24</v>
      </c>
      <c r="G6241" t="str" cm="1">
        <f t="array" aca="1" ref="G6241" ca="1">INDEX(Reel3,Spins[[#This Row],[Stop3]])</f>
        <v>BAR</v>
      </c>
      <c r="H6241" t="b">
        <f ca="1">AND(Spins[[#This Row],[Sym1]]=Spins[[#This Row],[Sym2]],Spins[[#This Row],[Sym2]]=Spins[[#This Row],[Sym3]])</f>
        <v>0</v>
      </c>
      <c r="I6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1">
        <f t="shared" si="486"/>
        <v>1</v>
      </c>
      <c r="K6241">
        <f ca="1">Spins[[#This Row],[Mult]]*Spins[[#This Row],[Bet]]</f>
        <v>0</v>
      </c>
      <c r="L6241">
        <f ca="1">Spins[[#This Row],[Payout]]-Spins[[#This Row],[Bet]]</f>
        <v>-1</v>
      </c>
    </row>
    <row r="6242" spans="1:12" x14ac:dyDescent="0.3">
      <c r="A6242">
        <f t="shared" si="482"/>
        <v>6241</v>
      </c>
      <c r="B6242">
        <f t="shared" ca="1" si="483"/>
        <v>16</v>
      </c>
      <c r="C6242" t="str" cm="1">
        <f t="array" aca="1" ref="C6242" ca="1">INDEX(Reel1,Spins[[#This Row],[Stop1]])</f>
        <v>🍒</v>
      </c>
      <c r="D6242">
        <f t="shared" ca="1" si="484"/>
        <v>22</v>
      </c>
      <c r="E6242" t="str" cm="1">
        <f t="array" aca="1" ref="E6242" ca="1">INDEX(Reel2,Spins[[#This Row],[Stop2]])</f>
        <v>🍇</v>
      </c>
      <c r="F6242">
        <f t="shared" ca="1" si="485"/>
        <v>11</v>
      </c>
      <c r="G6242" t="str" cm="1">
        <f t="array" aca="1" ref="G6242" ca="1">INDEX(Reel3,Spins[[#This Row],[Stop3]])</f>
        <v>🍒</v>
      </c>
      <c r="H6242" t="b">
        <f ca="1">AND(Spins[[#This Row],[Sym1]]=Spins[[#This Row],[Sym2]],Spins[[#This Row],[Sym2]]=Spins[[#This Row],[Sym3]])</f>
        <v>0</v>
      </c>
      <c r="I6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2">
        <f t="shared" si="486"/>
        <v>1</v>
      </c>
      <c r="K6242">
        <f ca="1">Spins[[#This Row],[Mult]]*Spins[[#This Row],[Bet]]</f>
        <v>0</v>
      </c>
      <c r="L6242">
        <f ca="1">Spins[[#This Row],[Payout]]-Spins[[#This Row],[Bet]]</f>
        <v>-1</v>
      </c>
    </row>
    <row r="6243" spans="1:12" x14ac:dyDescent="0.3">
      <c r="A6243">
        <f t="shared" si="482"/>
        <v>6242</v>
      </c>
      <c r="B6243">
        <f t="shared" ca="1" si="483"/>
        <v>22</v>
      </c>
      <c r="C6243" t="str" cm="1">
        <f t="array" aca="1" ref="C6243" ca="1">INDEX(Reel1,Spins[[#This Row],[Stop1]])</f>
        <v>🍇</v>
      </c>
      <c r="D6243">
        <f t="shared" ca="1" si="484"/>
        <v>29</v>
      </c>
      <c r="E6243" t="str" cm="1">
        <f t="array" aca="1" ref="E6243" ca="1">INDEX(Reel2,Spins[[#This Row],[Stop2]])</f>
        <v>7️⃣</v>
      </c>
      <c r="F6243">
        <f t="shared" ca="1" si="485"/>
        <v>5</v>
      </c>
      <c r="G6243" t="str" cm="1">
        <f t="array" aca="1" ref="G6243" ca="1">INDEX(Reel3,Spins[[#This Row],[Stop3]])</f>
        <v>🍋</v>
      </c>
      <c r="H6243" t="b">
        <f ca="1">AND(Spins[[#This Row],[Sym1]]=Spins[[#This Row],[Sym2]],Spins[[#This Row],[Sym2]]=Spins[[#This Row],[Sym3]])</f>
        <v>0</v>
      </c>
      <c r="I6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3">
        <f t="shared" si="486"/>
        <v>1</v>
      </c>
      <c r="K6243">
        <f ca="1">Spins[[#This Row],[Mult]]*Spins[[#This Row],[Bet]]</f>
        <v>0</v>
      </c>
      <c r="L6243">
        <f ca="1">Spins[[#This Row],[Payout]]-Spins[[#This Row],[Bet]]</f>
        <v>-1</v>
      </c>
    </row>
    <row r="6244" spans="1:12" x14ac:dyDescent="0.3">
      <c r="A6244">
        <f t="shared" si="482"/>
        <v>6243</v>
      </c>
      <c r="B6244">
        <f t="shared" ca="1" si="483"/>
        <v>4</v>
      </c>
      <c r="C6244" t="str" cm="1">
        <f t="array" aca="1" ref="C6244" ca="1">INDEX(Reel1,Spins[[#This Row],[Stop1]])</f>
        <v>🍋</v>
      </c>
      <c r="D6244">
        <f t="shared" ca="1" si="484"/>
        <v>28</v>
      </c>
      <c r="E6244" t="str" cm="1">
        <f t="array" aca="1" ref="E6244" ca="1">INDEX(Reel2,Spins[[#This Row],[Stop2]])</f>
        <v>BAR</v>
      </c>
      <c r="F6244">
        <f t="shared" ca="1" si="485"/>
        <v>9</v>
      </c>
      <c r="G6244" t="str" cm="1">
        <f t="array" aca="1" ref="G6244" ca="1">INDEX(Reel3,Spins[[#This Row],[Stop3]])</f>
        <v>🍒</v>
      </c>
      <c r="H6244" t="b">
        <f ca="1">AND(Spins[[#This Row],[Sym1]]=Spins[[#This Row],[Sym2]],Spins[[#This Row],[Sym2]]=Spins[[#This Row],[Sym3]])</f>
        <v>0</v>
      </c>
      <c r="I6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4">
        <f t="shared" si="486"/>
        <v>1</v>
      </c>
      <c r="K6244">
        <f ca="1">Spins[[#This Row],[Mult]]*Spins[[#This Row],[Bet]]</f>
        <v>0</v>
      </c>
      <c r="L6244">
        <f ca="1">Spins[[#This Row],[Payout]]-Spins[[#This Row],[Bet]]</f>
        <v>-1</v>
      </c>
    </row>
    <row r="6245" spans="1:12" x14ac:dyDescent="0.3">
      <c r="A6245">
        <f t="shared" si="482"/>
        <v>6244</v>
      </c>
      <c r="B6245">
        <f t="shared" ca="1" si="483"/>
        <v>30</v>
      </c>
      <c r="C6245" t="str" cm="1">
        <f t="array" aca="1" ref="C6245" ca="1">INDEX(Reel1,Spins[[#This Row],[Stop1]])</f>
        <v>7️⃣</v>
      </c>
      <c r="D6245">
        <f t="shared" ca="1" si="484"/>
        <v>11</v>
      </c>
      <c r="E6245" t="str" cm="1">
        <f t="array" aca="1" ref="E6245" ca="1">INDEX(Reel2,Spins[[#This Row],[Stop2]])</f>
        <v>🍋</v>
      </c>
      <c r="F6245">
        <f t="shared" ca="1" si="485"/>
        <v>2</v>
      </c>
      <c r="G6245" t="str" cm="1">
        <f t="array" aca="1" ref="G6245" ca="1">INDEX(Reel3,Spins[[#This Row],[Stop3]])</f>
        <v>🍋</v>
      </c>
      <c r="H6245" t="b">
        <f ca="1">AND(Spins[[#This Row],[Sym1]]=Spins[[#This Row],[Sym2]],Spins[[#This Row],[Sym2]]=Spins[[#This Row],[Sym3]])</f>
        <v>0</v>
      </c>
      <c r="I6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5">
        <f t="shared" si="486"/>
        <v>1</v>
      </c>
      <c r="K6245">
        <f ca="1">Spins[[#This Row],[Mult]]*Spins[[#This Row],[Bet]]</f>
        <v>0</v>
      </c>
      <c r="L6245">
        <f ca="1">Spins[[#This Row],[Payout]]-Spins[[#This Row],[Bet]]</f>
        <v>-1</v>
      </c>
    </row>
    <row r="6246" spans="1:12" x14ac:dyDescent="0.3">
      <c r="A6246">
        <f t="shared" si="482"/>
        <v>6245</v>
      </c>
      <c r="B6246">
        <f t="shared" ca="1" si="483"/>
        <v>13</v>
      </c>
      <c r="C6246" t="str" cm="1">
        <f t="array" aca="1" ref="C6246" ca="1">INDEX(Reel1,Spins[[#This Row],[Stop1]])</f>
        <v>🍋</v>
      </c>
      <c r="D6246">
        <f t="shared" ca="1" si="484"/>
        <v>15</v>
      </c>
      <c r="E6246" t="str" cm="1">
        <f t="array" aca="1" ref="E6246" ca="1">INDEX(Reel2,Spins[[#This Row],[Stop2]])</f>
        <v>🍒</v>
      </c>
      <c r="F6246">
        <f t="shared" ca="1" si="485"/>
        <v>11</v>
      </c>
      <c r="G6246" t="str" cm="1">
        <f t="array" aca="1" ref="G6246" ca="1">INDEX(Reel3,Spins[[#This Row],[Stop3]])</f>
        <v>🍒</v>
      </c>
      <c r="H6246" t="b">
        <f ca="1">AND(Spins[[#This Row],[Sym1]]=Spins[[#This Row],[Sym2]],Spins[[#This Row],[Sym2]]=Spins[[#This Row],[Sym3]])</f>
        <v>0</v>
      </c>
      <c r="I6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6">
        <f t="shared" si="486"/>
        <v>1</v>
      </c>
      <c r="K6246">
        <f ca="1">Spins[[#This Row],[Mult]]*Spins[[#This Row],[Bet]]</f>
        <v>0</v>
      </c>
      <c r="L6246">
        <f ca="1">Spins[[#This Row],[Payout]]-Spins[[#This Row],[Bet]]</f>
        <v>-1</v>
      </c>
    </row>
    <row r="6247" spans="1:12" x14ac:dyDescent="0.3">
      <c r="A6247">
        <f t="shared" si="482"/>
        <v>6246</v>
      </c>
      <c r="B6247">
        <f t="shared" ca="1" si="483"/>
        <v>1</v>
      </c>
      <c r="C6247" t="str" cm="1">
        <f t="array" aca="1" ref="C6247" ca="1">INDEX(Reel1,Spins[[#This Row],[Stop1]])</f>
        <v>🍋</v>
      </c>
      <c r="D6247">
        <f t="shared" ca="1" si="484"/>
        <v>4</v>
      </c>
      <c r="E6247" t="str" cm="1">
        <f t="array" aca="1" ref="E6247" ca="1">INDEX(Reel2,Spins[[#This Row],[Stop2]])</f>
        <v>🍋</v>
      </c>
      <c r="F6247">
        <f t="shared" ca="1" si="485"/>
        <v>18</v>
      </c>
      <c r="G6247" t="str" cm="1">
        <f t="array" aca="1" ref="G6247" ca="1">INDEX(Reel3,Spins[[#This Row],[Stop3]])</f>
        <v>🔔</v>
      </c>
      <c r="H6247" t="b">
        <f ca="1">AND(Spins[[#This Row],[Sym1]]=Spins[[#This Row],[Sym2]],Spins[[#This Row],[Sym2]]=Spins[[#This Row],[Sym3]])</f>
        <v>0</v>
      </c>
      <c r="I6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47">
        <f t="shared" si="486"/>
        <v>1</v>
      </c>
      <c r="K6247">
        <f ca="1">Spins[[#This Row],[Mult]]*Spins[[#This Row],[Bet]]</f>
        <v>0.6</v>
      </c>
      <c r="L6247">
        <f ca="1">Spins[[#This Row],[Payout]]-Spins[[#This Row],[Bet]]</f>
        <v>-0.4</v>
      </c>
    </row>
    <row r="6248" spans="1:12" x14ac:dyDescent="0.3">
      <c r="A6248">
        <f t="shared" si="482"/>
        <v>6247</v>
      </c>
      <c r="B6248">
        <f t="shared" ca="1" si="483"/>
        <v>26</v>
      </c>
      <c r="C6248" t="str" cm="1">
        <f t="array" aca="1" ref="C6248" ca="1">INDEX(Reel1,Spins[[#This Row],[Stop1]])</f>
        <v>🔔</v>
      </c>
      <c r="D6248">
        <f t="shared" ca="1" si="484"/>
        <v>13</v>
      </c>
      <c r="E6248" t="str" cm="1">
        <f t="array" aca="1" ref="E6248" ca="1">INDEX(Reel2,Spins[[#This Row],[Stop2]])</f>
        <v>🍋</v>
      </c>
      <c r="F6248">
        <f t="shared" ca="1" si="485"/>
        <v>17</v>
      </c>
      <c r="G6248" t="str" cm="1">
        <f t="array" aca="1" ref="G6248" ca="1">INDEX(Reel3,Spins[[#This Row],[Stop3]])</f>
        <v>🍇</v>
      </c>
      <c r="H6248" t="b">
        <f ca="1">AND(Spins[[#This Row],[Sym1]]=Spins[[#This Row],[Sym2]],Spins[[#This Row],[Sym2]]=Spins[[#This Row],[Sym3]])</f>
        <v>0</v>
      </c>
      <c r="I6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8">
        <f t="shared" si="486"/>
        <v>1</v>
      </c>
      <c r="K6248">
        <f ca="1">Spins[[#This Row],[Mult]]*Spins[[#This Row],[Bet]]</f>
        <v>0</v>
      </c>
      <c r="L6248">
        <f ca="1">Spins[[#This Row],[Payout]]-Spins[[#This Row],[Bet]]</f>
        <v>-1</v>
      </c>
    </row>
    <row r="6249" spans="1:12" x14ac:dyDescent="0.3">
      <c r="A6249">
        <f t="shared" si="482"/>
        <v>6248</v>
      </c>
      <c r="B6249">
        <f t="shared" ca="1" si="483"/>
        <v>18</v>
      </c>
      <c r="C6249" t="str" cm="1">
        <f t="array" aca="1" ref="C6249" ca="1">INDEX(Reel1,Spins[[#This Row],[Stop1]])</f>
        <v>🍒</v>
      </c>
      <c r="D6249">
        <f t="shared" ca="1" si="484"/>
        <v>3</v>
      </c>
      <c r="E6249" t="str" cm="1">
        <f t="array" aca="1" ref="E6249" ca="1">INDEX(Reel2,Spins[[#This Row],[Stop2]])</f>
        <v>🍋</v>
      </c>
      <c r="F6249">
        <f t="shared" ca="1" si="485"/>
        <v>2</v>
      </c>
      <c r="G6249" t="str" cm="1">
        <f t="array" aca="1" ref="G6249" ca="1">INDEX(Reel3,Spins[[#This Row],[Stop3]])</f>
        <v>🍋</v>
      </c>
      <c r="H6249" t="b">
        <f ca="1">AND(Spins[[#This Row],[Sym1]]=Spins[[#This Row],[Sym2]],Spins[[#This Row],[Sym2]]=Spins[[#This Row],[Sym3]])</f>
        <v>0</v>
      </c>
      <c r="I6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49">
        <f t="shared" si="486"/>
        <v>1</v>
      </c>
      <c r="K6249">
        <f ca="1">Spins[[#This Row],[Mult]]*Spins[[#This Row],[Bet]]</f>
        <v>0</v>
      </c>
      <c r="L6249">
        <f ca="1">Spins[[#This Row],[Payout]]-Spins[[#This Row],[Bet]]</f>
        <v>-1</v>
      </c>
    </row>
    <row r="6250" spans="1:12" x14ac:dyDescent="0.3">
      <c r="A6250">
        <f t="shared" si="482"/>
        <v>6249</v>
      </c>
      <c r="B6250">
        <f t="shared" ca="1" si="483"/>
        <v>21</v>
      </c>
      <c r="C6250" t="str" cm="1">
        <f t="array" aca="1" ref="C6250" ca="1">INDEX(Reel1,Spins[[#This Row],[Stop1]])</f>
        <v>🍒</v>
      </c>
      <c r="D6250">
        <f t="shared" ca="1" si="484"/>
        <v>19</v>
      </c>
      <c r="E6250" t="str" cm="1">
        <f t="array" aca="1" ref="E6250" ca="1">INDEX(Reel2,Spins[[#This Row],[Stop2]])</f>
        <v>🍒</v>
      </c>
      <c r="F6250">
        <f t="shared" ca="1" si="485"/>
        <v>30</v>
      </c>
      <c r="G6250" t="str" cm="1">
        <f t="array" aca="1" ref="G6250" ca="1">INDEX(Reel3,Spins[[#This Row],[Stop3]])</f>
        <v>💎</v>
      </c>
      <c r="H6250" t="b">
        <f ca="1">AND(Spins[[#This Row],[Sym1]]=Spins[[#This Row],[Sym2]],Spins[[#This Row],[Sym2]]=Spins[[#This Row],[Sym3]])</f>
        <v>0</v>
      </c>
      <c r="I6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50">
        <f t="shared" si="486"/>
        <v>1</v>
      </c>
      <c r="K6250">
        <f ca="1">Spins[[#This Row],[Mult]]*Spins[[#This Row],[Bet]]</f>
        <v>0.8</v>
      </c>
      <c r="L6250">
        <f ca="1">Spins[[#This Row],[Payout]]-Spins[[#This Row],[Bet]]</f>
        <v>-0.19999999999999996</v>
      </c>
    </row>
    <row r="6251" spans="1:12" x14ac:dyDescent="0.3">
      <c r="A6251">
        <f t="shared" si="482"/>
        <v>6250</v>
      </c>
      <c r="B6251">
        <f t="shared" ca="1" si="483"/>
        <v>18</v>
      </c>
      <c r="C6251" t="str" cm="1">
        <f t="array" aca="1" ref="C6251" ca="1">INDEX(Reel1,Spins[[#This Row],[Stop1]])</f>
        <v>🍒</v>
      </c>
      <c r="D6251">
        <f t="shared" ca="1" si="484"/>
        <v>24</v>
      </c>
      <c r="E6251" t="str" cm="1">
        <f t="array" aca="1" ref="E6251" ca="1">INDEX(Reel2,Spins[[#This Row],[Stop2]])</f>
        <v>🍇</v>
      </c>
      <c r="F6251">
        <f t="shared" ca="1" si="485"/>
        <v>21</v>
      </c>
      <c r="G6251" t="str" cm="1">
        <f t="array" aca="1" ref="G6251" ca="1">INDEX(Reel3,Spins[[#This Row],[Stop3]])</f>
        <v>🔔</v>
      </c>
      <c r="H6251" t="b">
        <f ca="1">AND(Spins[[#This Row],[Sym1]]=Spins[[#This Row],[Sym2]],Spins[[#This Row],[Sym2]]=Spins[[#This Row],[Sym3]])</f>
        <v>0</v>
      </c>
      <c r="I6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51">
        <f t="shared" si="486"/>
        <v>1</v>
      </c>
      <c r="K6251">
        <f ca="1">Spins[[#This Row],[Mult]]*Spins[[#This Row],[Bet]]</f>
        <v>0</v>
      </c>
      <c r="L6251">
        <f ca="1">Spins[[#This Row],[Payout]]-Spins[[#This Row],[Bet]]</f>
        <v>-1</v>
      </c>
    </row>
    <row r="6252" spans="1:12" x14ac:dyDescent="0.3">
      <c r="A6252">
        <f t="shared" si="482"/>
        <v>6251</v>
      </c>
      <c r="B6252">
        <f t="shared" ca="1" si="483"/>
        <v>15</v>
      </c>
      <c r="C6252" t="str" cm="1">
        <f t="array" aca="1" ref="C6252" ca="1">INDEX(Reel1,Spins[[#This Row],[Stop1]])</f>
        <v>🍒</v>
      </c>
      <c r="D6252">
        <f t="shared" ca="1" si="484"/>
        <v>3</v>
      </c>
      <c r="E6252" t="str" cm="1">
        <f t="array" aca="1" ref="E6252" ca="1">INDEX(Reel2,Spins[[#This Row],[Stop2]])</f>
        <v>🍋</v>
      </c>
      <c r="F6252">
        <f t="shared" ca="1" si="485"/>
        <v>31</v>
      </c>
      <c r="G6252" t="str" cm="1">
        <f t="array" aca="1" ref="G6252" ca="1">INDEX(Reel3,Spins[[#This Row],[Stop3]])</f>
        <v>💎</v>
      </c>
      <c r="H6252" t="b">
        <f ca="1">AND(Spins[[#This Row],[Sym1]]=Spins[[#This Row],[Sym2]],Spins[[#This Row],[Sym2]]=Spins[[#This Row],[Sym3]])</f>
        <v>0</v>
      </c>
      <c r="I6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52">
        <f t="shared" si="486"/>
        <v>1</v>
      </c>
      <c r="K6252">
        <f ca="1">Spins[[#This Row],[Mult]]*Spins[[#This Row],[Bet]]</f>
        <v>0</v>
      </c>
      <c r="L6252">
        <f ca="1">Spins[[#This Row],[Payout]]-Spins[[#This Row],[Bet]]</f>
        <v>-1</v>
      </c>
    </row>
    <row r="6253" spans="1:12" x14ac:dyDescent="0.3">
      <c r="A6253">
        <f t="shared" si="482"/>
        <v>6252</v>
      </c>
      <c r="B6253">
        <f t="shared" ca="1" si="483"/>
        <v>28</v>
      </c>
      <c r="C6253" t="str" cm="1">
        <f t="array" aca="1" ref="C6253" ca="1">INDEX(Reel1,Spins[[#This Row],[Stop1]])</f>
        <v>BAR</v>
      </c>
      <c r="D6253">
        <f t="shared" ca="1" si="484"/>
        <v>14</v>
      </c>
      <c r="E6253" t="str" cm="1">
        <f t="array" aca="1" ref="E6253" ca="1">INDEX(Reel2,Spins[[#This Row],[Stop2]])</f>
        <v>🍋</v>
      </c>
      <c r="F6253">
        <f t="shared" ca="1" si="485"/>
        <v>8</v>
      </c>
      <c r="G6253" t="str" cm="1">
        <f t="array" aca="1" ref="G6253" ca="1">INDEX(Reel3,Spins[[#This Row],[Stop3]])</f>
        <v>🍒</v>
      </c>
      <c r="H6253" t="b">
        <f ca="1">AND(Spins[[#This Row],[Sym1]]=Spins[[#This Row],[Sym2]],Spins[[#This Row],[Sym2]]=Spins[[#This Row],[Sym3]])</f>
        <v>0</v>
      </c>
      <c r="I6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53">
        <f t="shared" si="486"/>
        <v>1</v>
      </c>
      <c r="K6253">
        <f ca="1">Spins[[#This Row],[Mult]]*Spins[[#This Row],[Bet]]</f>
        <v>0</v>
      </c>
      <c r="L6253">
        <f ca="1">Spins[[#This Row],[Payout]]-Spins[[#This Row],[Bet]]</f>
        <v>-1</v>
      </c>
    </row>
    <row r="6254" spans="1:12" x14ac:dyDescent="0.3">
      <c r="A6254">
        <f t="shared" si="482"/>
        <v>6253</v>
      </c>
      <c r="B6254">
        <f t="shared" ca="1" si="483"/>
        <v>30</v>
      </c>
      <c r="C6254" t="str" cm="1">
        <f t="array" aca="1" ref="C6254" ca="1">INDEX(Reel1,Spins[[#This Row],[Stop1]])</f>
        <v>7️⃣</v>
      </c>
      <c r="D6254">
        <f t="shared" ca="1" si="484"/>
        <v>29</v>
      </c>
      <c r="E6254" t="str" cm="1">
        <f t="array" aca="1" ref="E6254" ca="1">INDEX(Reel2,Spins[[#This Row],[Stop2]])</f>
        <v>7️⃣</v>
      </c>
      <c r="F6254">
        <f t="shared" ca="1" si="485"/>
        <v>9</v>
      </c>
      <c r="G6254" t="str" cm="1">
        <f t="array" aca="1" ref="G6254" ca="1">INDEX(Reel3,Spins[[#This Row],[Stop3]])</f>
        <v>🍒</v>
      </c>
      <c r="H6254" t="b">
        <f ca="1">AND(Spins[[#This Row],[Sym1]]=Spins[[#This Row],[Sym2]],Spins[[#This Row],[Sym2]]=Spins[[#This Row],[Sym3]])</f>
        <v>0</v>
      </c>
      <c r="I6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6254">
        <f t="shared" si="486"/>
        <v>1</v>
      </c>
      <c r="K6254">
        <f ca="1">Spins[[#This Row],[Mult]]*Spins[[#This Row],[Bet]]</f>
        <v>6</v>
      </c>
      <c r="L6254">
        <f ca="1">Spins[[#This Row],[Payout]]-Spins[[#This Row],[Bet]]</f>
        <v>5</v>
      </c>
    </row>
    <row r="6255" spans="1:12" x14ac:dyDescent="0.3">
      <c r="A6255">
        <f t="shared" si="482"/>
        <v>6254</v>
      </c>
      <c r="B6255">
        <f t="shared" ca="1" si="483"/>
        <v>2</v>
      </c>
      <c r="C6255" t="str" cm="1">
        <f t="array" aca="1" ref="C6255" ca="1">INDEX(Reel1,Spins[[#This Row],[Stop1]])</f>
        <v>🍋</v>
      </c>
      <c r="D6255">
        <f t="shared" ca="1" si="484"/>
        <v>8</v>
      </c>
      <c r="E6255" t="str" cm="1">
        <f t="array" aca="1" ref="E6255" ca="1">INDEX(Reel2,Spins[[#This Row],[Stop2]])</f>
        <v>🍋</v>
      </c>
      <c r="F6255">
        <f t="shared" ca="1" si="485"/>
        <v>30</v>
      </c>
      <c r="G6255" t="str" cm="1">
        <f t="array" aca="1" ref="G6255" ca="1">INDEX(Reel3,Spins[[#This Row],[Stop3]])</f>
        <v>💎</v>
      </c>
      <c r="H6255" t="b">
        <f ca="1">AND(Spins[[#This Row],[Sym1]]=Spins[[#This Row],[Sym2]],Spins[[#This Row],[Sym2]]=Spins[[#This Row],[Sym3]])</f>
        <v>0</v>
      </c>
      <c r="I6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55">
        <f t="shared" si="486"/>
        <v>1</v>
      </c>
      <c r="K6255">
        <f ca="1">Spins[[#This Row],[Mult]]*Spins[[#This Row],[Bet]]</f>
        <v>0.6</v>
      </c>
      <c r="L6255">
        <f ca="1">Spins[[#This Row],[Payout]]-Spins[[#This Row],[Bet]]</f>
        <v>-0.4</v>
      </c>
    </row>
    <row r="6256" spans="1:12" x14ac:dyDescent="0.3">
      <c r="A6256">
        <f t="shared" si="482"/>
        <v>6255</v>
      </c>
      <c r="B6256">
        <f t="shared" ca="1" si="483"/>
        <v>9</v>
      </c>
      <c r="C6256" t="str" cm="1">
        <f t="array" aca="1" ref="C6256" ca="1">INDEX(Reel1,Spins[[#This Row],[Stop1]])</f>
        <v>🍋</v>
      </c>
      <c r="D6256">
        <f t="shared" ca="1" si="484"/>
        <v>8</v>
      </c>
      <c r="E6256" t="str" cm="1">
        <f t="array" aca="1" ref="E6256" ca="1">INDEX(Reel2,Spins[[#This Row],[Stop2]])</f>
        <v>🍋</v>
      </c>
      <c r="F6256">
        <f t="shared" ca="1" si="485"/>
        <v>25</v>
      </c>
      <c r="G6256" t="str" cm="1">
        <f t="array" aca="1" ref="G6256" ca="1">INDEX(Reel3,Spins[[#This Row],[Stop3]])</f>
        <v>BAR</v>
      </c>
      <c r="H6256" t="b">
        <f ca="1">AND(Spins[[#This Row],[Sym1]]=Spins[[#This Row],[Sym2]],Spins[[#This Row],[Sym2]]=Spins[[#This Row],[Sym3]])</f>
        <v>0</v>
      </c>
      <c r="I6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56">
        <f t="shared" si="486"/>
        <v>1</v>
      </c>
      <c r="K6256">
        <f ca="1">Spins[[#This Row],[Mult]]*Spins[[#This Row],[Bet]]</f>
        <v>0.6</v>
      </c>
      <c r="L6256">
        <f ca="1">Spins[[#This Row],[Payout]]-Spins[[#This Row],[Bet]]</f>
        <v>-0.4</v>
      </c>
    </row>
    <row r="6257" spans="1:12" x14ac:dyDescent="0.3">
      <c r="A6257">
        <f t="shared" si="482"/>
        <v>6256</v>
      </c>
      <c r="B6257">
        <f t="shared" ca="1" si="483"/>
        <v>6</v>
      </c>
      <c r="C6257" t="str" cm="1">
        <f t="array" aca="1" ref="C6257" ca="1">INDEX(Reel1,Spins[[#This Row],[Stop1]])</f>
        <v>🍋</v>
      </c>
      <c r="D6257">
        <f t="shared" ca="1" si="484"/>
        <v>2</v>
      </c>
      <c r="E6257" t="str" cm="1">
        <f t="array" aca="1" ref="E6257" ca="1">INDEX(Reel2,Spins[[#This Row],[Stop2]])</f>
        <v>🍋</v>
      </c>
      <c r="F6257">
        <f t="shared" ca="1" si="485"/>
        <v>4</v>
      </c>
      <c r="G6257" t="str" cm="1">
        <f t="array" aca="1" ref="G6257" ca="1">INDEX(Reel3,Spins[[#This Row],[Stop3]])</f>
        <v>🍋</v>
      </c>
      <c r="H6257" t="b">
        <f ca="1">AND(Spins[[#This Row],[Sym1]]=Spins[[#This Row],[Sym2]],Spins[[#This Row],[Sym2]]=Spins[[#This Row],[Sym3]])</f>
        <v>1</v>
      </c>
      <c r="I6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257">
        <f t="shared" si="486"/>
        <v>1</v>
      </c>
      <c r="K6257">
        <f ca="1">Spins[[#This Row],[Mult]]*Spins[[#This Row],[Bet]]</f>
        <v>14</v>
      </c>
      <c r="L6257">
        <f ca="1">Spins[[#This Row],[Payout]]-Spins[[#This Row],[Bet]]</f>
        <v>13</v>
      </c>
    </row>
    <row r="6258" spans="1:12" x14ac:dyDescent="0.3">
      <c r="A6258">
        <f t="shared" si="482"/>
        <v>6257</v>
      </c>
      <c r="B6258">
        <f t="shared" ca="1" si="483"/>
        <v>27</v>
      </c>
      <c r="C6258" t="str" cm="1">
        <f t="array" aca="1" ref="C6258" ca="1">INDEX(Reel1,Spins[[#This Row],[Stop1]])</f>
        <v>BAR</v>
      </c>
      <c r="D6258">
        <f t="shared" ca="1" si="484"/>
        <v>8</v>
      </c>
      <c r="E6258" t="str" cm="1">
        <f t="array" aca="1" ref="E6258" ca="1">INDEX(Reel2,Spins[[#This Row],[Stop2]])</f>
        <v>🍋</v>
      </c>
      <c r="F6258">
        <f t="shared" ca="1" si="485"/>
        <v>7</v>
      </c>
      <c r="G6258" t="str" cm="1">
        <f t="array" aca="1" ref="G6258" ca="1">INDEX(Reel3,Spins[[#This Row],[Stop3]])</f>
        <v>🍒</v>
      </c>
      <c r="H6258" t="b">
        <f ca="1">AND(Spins[[#This Row],[Sym1]]=Spins[[#This Row],[Sym2]],Spins[[#This Row],[Sym2]]=Spins[[#This Row],[Sym3]])</f>
        <v>0</v>
      </c>
      <c r="I6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58">
        <f t="shared" si="486"/>
        <v>1</v>
      </c>
      <c r="K6258">
        <f ca="1">Spins[[#This Row],[Mult]]*Spins[[#This Row],[Bet]]</f>
        <v>0</v>
      </c>
      <c r="L6258">
        <f ca="1">Spins[[#This Row],[Payout]]-Spins[[#This Row],[Bet]]</f>
        <v>-1</v>
      </c>
    </row>
    <row r="6259" spans="1:12" x14ac:dyDescent="0.3">
      <c r="A6259">
        <f t="shared" si="482"/>
        <v>6258</v>
      </c>
      <c r="B6259">
        <f t="shared" ca="1" si="483"/>
        <v>23</v>
      </c>
      <c r="C6259" t="str" cm="1">
        <f t="array" aca="1" ref="C6259" ca="1">INDEX(Reel1,Spins[[#This Row],[Stop1]])</f>
        <v>🍇</v>
      </c>
      <c r="D6259">
        <f t="shared" ca="1" si="484"/>
        <v>13</v>
      </c>
      <c r="E6259" t="str" cm="1">
        <f t="array" aca="1" ref="E6259" ca="1">INDEX(Reel2,Spins[[#This Row],[Stop2]])</f>
        <v>🍋</v>
      </c>
      <c r="F6259">
        <f t="shared" ca="1" si="485"/>
        <v>31</v>
      </c>
      <c r="G6259" t="str" cm="1">
        <f t="array" aca="1" ref="G6259" ca="1">INDEX(Reel3,Spins[[#This Row],[Stop3]])</f>
        <v>💎</v>
      </c>
      <c r="H6259" t="b">
        <f ca="1">AND(Spins[[#This Row],[Sym1]]=Spins[[#This Row],[Sym2]],Spins[[#This Row],[Sym2]]=Spins[[#This Row],[Sym3]])</f>
        <v>0</v>
      </c>
      <c r="I6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59">
        <f t="shared" si="486"/>
        <v>1</v>
      </c>
      <c r="K6259">
        <f ca="1">Spins[[#This Row],[Mult]]*Spins[[#This Row],[Bet]]</f>
        <v>0</v>
      </c>
      <c r="L6259">
        <f ca="1">Spins[[#This Row],[Payout]]-Spins[[#This Row],[Bet]]</f>
        <v>-1</v>
      </c>
    </row>
    <row r="6260" spans="1:12" x14ac:dyDescent="0.3">
      <c r="A6260">
        <f t="shared" si="482"/>
        <v>6259</v>
      </c>
      <c r="B6260">
        <f t="shared" ca="1" si="483"/>
        <v>29</v>
      </c>
      <c r="C6260" t="str" cm="1">
        <f t="array" aca="1" ref="C6260" ca="1">INDEX(Reel1,Spins[[#This Row],[Stop1]])</f>
        <v>7️⃣</v>
      </c>
      <c r="D6260">
        <f t="shared" ca="1" si="484"/>
        <v>30</v>
      </c>
      <c r="E6260" t="str" cm="1">
        <f t="array" aca="1" ref="E6260" ca="1">INDEX(Reel2,Spins[[#This Row],[Stop2]])</f>
        <v>7️⃣</v>
      </c>
      <c r="F6260">
        <f t="shared" ca="1" si="485"/>
        <v>23</v>
      </c>
      <c r="G6260" t="str" cm="1">
        <f t="array" aca="1" ref="G6260" ca="1">INDEX(Reel3,Spins[[#This Row],[Stop3]])</f>
        <v>BAR</v>
      </c>
      <c r="H6260" t="b">
        <f ca="1">AND(Spins[[#This Row],[Sym1]]=Spins[[#This Row],[Sym2]],Spins[[#This Row],[Sym2]]=Spins[[#This Row],[Sym3]])</f>
        <v>0</v>
      </c>
      <c r="I6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6260">
        <f t="shared" si="486"/>
        <v>1</v>
      </c>
      <c r="K6260">
        <f ca="1">Spins[[#This Row],[Mult]]*Spins[[#This Row],[Bet]]</f>
        <v>6</v>
      </c>
      <c r="L6260">
        <f ca="1">Spins[[#This Row],[Payout]]-Spins[[#This Row],[Bet]]</f>
        <v>5</v>
      </c>
    </row>
    <row r="6261" spans="1:12" x14ac:dyDescent="0.3">
      <c r="A6261">
        <f t="shared" si="482"/>
        <v>6260</v>
      </c>
      <c r="B6261">
        <f t="shared" ca="1" si="483"/>
        <v>25</v>
      </c>
      <c r="C6261" t="str" cm="1">
        <f t="array" aca="1" ref="C6261" ca="1">INDEX(Reel1,Spins[[#This Row],[Stop1]])</f>
        <v>🔔</v>
      </c>
      <c r="D6261">
        <f t="shared" ca="1" si="484"/>
        <v>29</v>
      </c>
      <c r="E6261" t="str" cm="1">
        <f t="array" aca="1" ref="E6261" ca="1">INDEX(Reel2,Spins[[#This Row],[Stop2]])</f>
        <v>7️⃣</v>
      </c>
      <c r="F6261">
        <f t="shared" ca="1" si="485"/>
        <v>28</v>
      </c>
      <c r="G6261" t="str" cm="1">
        <f t="array" aca="1" ref="G6261" ca="1">INDEX(Reel3,Spins[[#This Row],[Stop3]])</f>
        <v>7️⃣</v>
      </c>
      <c r="H6261" t="b">
        <f ca="1">AND(Spins[[#This Row],[Sym1]]=Spins[[#This Row],[Sym2]],Spins[[#This Row],[Sym2]]=Spins[[#This Row],[Sym3]])</f>
        <v>0</v>
      </c>
      <c r="I6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61">
        <f t="shared" si="486"/>
        <v>1</v>
      </c>
      <c r="K6261">
        <f ca="1">Spins[[#This Row],[Mult]]*Spins[[#This Row],[Bet]]</f>
        <v>0</v>
      </c>
      <c r="L6261">
        <f ca="1">Spins[[#This Row],[Payout]]-Spins[[#This Row],[Bet]]</f>
        <v>-1</v>
      </c>
    </row>
    <row r="6262" spans="1:12" x14ac:dyDescent="0.3">
      <c r="A6262">
        <f t="shared" si="482"/>
        <v>6261</v>
      </c>
      <c r="B6262">
        <f t="shared" ca="1" si="483"/>
        <v>17</v>
      </c>
      <c r="C6262" t="str" cm="1">
        <f t="array" aca="1" ref="C6262" ca="1">INDEX(Reel1,Spins[[#This Row],[Stop1]])</f>
        <v>🍒</v>
      </c>
      <c r="D6262">
        <f t="shared" ca="1" si="484"/>
        <v>20</v>
      </c>
      <c r="E6262" t="str" cm="1">
        <f t="array" aca="1" ref="E6262" ca="1">INDEX(Reel2,Spins[[#This Row],[Stop2]])</f>
        <v>🍒</v>
      </c>
      <c r="F6262">
        <f t="shared" ca="1" si="485"/>
        <v>29</v>
      </c>
      <c r="G6262" t="str" cm="1">
        <f t="array" aca="1" ref="G6262" ca="1">INDEX(Reel3,Spins[[#This Row],[Stop3]])</f>
        <v>7️⃣</v>
      </c>
      <c r="H6262" t="b">
        <f ca="1">AND(Spins[[#This Row],[Sym1]]=Spins[[#This Row],[Sym2]],Spins[[#This Row],[Sym2]]=Spins[[#This Row],[Sym3]])</f>
        <v>0</v>
      </c>
      <c r="I6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62">
        <f t="shared" si="486"/>
        <v>1</v>
      </c>
      <c r="K6262">
        <f ca="1">Spins[[#This Row],[Mult]]*Spins[[#This Row],[Bet]]</f>
        <v>0.8</v>
      </c>
      <c r="L6262">
        <f ca="1">Spins[[#This Row],[Payout]]-Spins[[#This Row],[Bet]]</f>
        <v>-0.19999999999999996</v>
      </c>
    </row>
    <row r="6263" spans="1:12" x14ac:dyDescent="0.3">
      <c r="A6263">
        <f t="shared" si="482"/>
        <v>6262</v>
      </c>
      <c r="B6263">
        <f t="shared" ca="1" si="483"/>
        <v>8</v>
      </c>
      <c r="C6263" t="str" cm="1">
        <f t="array" aca="1" ref="C6263" ca="1">INDEX(Reel1,Spins[[#This Row],[Stop1]])</f>
        <v>🍋</v>
      </c>
      <c r="D6263">
        <f t="shared" ca="1" si="484"/>
        <v>9</v>
      </c>
      <c r="E6263" t="str" cm="1">
        <f t="array" aca="1" ref="E6263" ca="1">INDEX(Reel2,Spins[[#This Row],[Stop2]])</f>
        <v>🍋</v>
      </c>
      <c r="F6263">
        <f t="shared" ca="1" si="485"/>
        <v>8</v>
      </c>
      <c r="G6263" t="str" cm="1">
        <f t="array" aca="1" ref="G6263" ca="1">INDEX(Reel3,Spins[[#This Row],[Stop3]])</f>
        <v>🍒</v>
      </c>
      <c r="H6263" t="b">
        <f ca="1">AND(Spins[[#This Row],[Sym1]]=Spins[[#This Row],[Sym2]],Spins[[#This Row],[Sym2]]=Spins[[#This Row],[Sym3]])</f>
        <v>0</v>
      </c>
      <c r="I6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63">
        <f t="shared" si="486"/>
        <v>1</v>
      </c>
      <c r="K6263">
        <f ca="1">Spins[[#This Row],[Mult]]*Spins[[#This Row],[Bet]]</f>
        <v>0.6</v>
      </c>
      <c r="L6263">
        <f ca="1">Spins[[#This Row],[Payout]]-Spins[[#This Row],[Bet]]</f>
        <v>-0.4</v>
      </c>
    </row>
    <row r="6264" spans="1:12" x14ac:dyDescent="0.3">
      <c r="A6264">
        <f t="shared" si="482"/>
        <v>6263</v>
      </c>
      <c r="B6264">
        <f t="shared" ca="1" si="483"/>
        <v>8</v>
      </c>
      <c r="C6264" t="str" cm="1">
        <f t="array" aca="1" ref="C6264" ca="1">INDEX(Reel1,Spins[[#This Row],[Stop1]])</f>
        <v>🍋</v>
      </c>
      <c r="D6264">
        <f t="shared" ca="1" si="484"/>
        <v>11</v>
      </c>
      <c r="E6264" t="str" cm="1">
        <f t="array" aca="1" ref="E6264" ca="1">INDEX(Reel2,Spins[[#This Row],[Stop2]])</f>
        <v>🍋</v>
      </c>
      <c r="F6264">
        <f t="shared" ca="1" si="485"/>
        <v>27</v>
      </c>
      <c r="G6264" t="str" cm="1">
        <f t="array" aca="1" ref="G6264" ca="1">INDEX(Reel3,Spins[[#This Row],[Stop3]])</f>
        <v>7️⃣</v>
      </c>
      <c r="H6264" t="b">
        <f ca="1">AND(Spins[[#This Row],[Sym1]]=Spins[[#This Row],[Sym2]],Spins[[#This Row],[Sym2]]=Spins[[#This Row],[Sym3]])</f>
        <v>0</v>
      </c>
      <c r="I6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64">
        <f t="shared" si="486"/>
        <v>1</v>
      </c>
      <c r="K6264">
        <f ca="1">Spins[[#This Row],[Mult]]*Spins[[#This Row],[Bet]]</f>
        <v>0.6</v>
      </c>
      <c r="L6264">
        <f ca="1">Spins[[#This Row],[Payout]]-Spins[[#This Row],[Bet]]</f>
        <v>-0.4</v>
      </c>
    </row>
    <row r="6265" spans="1:12" x14ac:dyDescent="0.3">
      <c r="A6265">
        <f t="shared" si="482"/>
        <v>6264</v>
      </c>
      <c r="B6265">
        <f t="shared" ca="1" si="483"/>
        <v>22</v>
      </c>
      <c r="C6265" t="str" cm="1">
        <f t="array" aca="1" ref="C6265" ca="1">INDEX(Reel1,Spins[[#This Row],[Stop1]])</f>
        <v>🍇</v>
      </c>
      <c r="D6265">
        <f t="shared" ca="1" si="484"/>
        <v>4</v>
      </c>
      <c r="E6265" t="str" cm="1">
        <f t="array" aca="1" ref="E6265" ca="1">INDEX(Reel2,Spins[[#This Row],[Stop2]])</f>
        <v>🍋</v>
      </c>
      <c r="F6265">
        <f t="shared" ca="1" si="485"/>
        <v>26</v>
      </c>
      <c r="G6265" t="str" cm="1">
        <f t="array" aca="1" ref="G6265" ca="1">INDEX(Reel3,Spins[[#This Row],[Stop3]])</f>
        <v>BAR</v>
      </c>
      <c r="H6265" t="b">
        <f ca="1">AND(Spins[[#This Row],[Sym1]]=Spins[[#This Row],[Sym2]],Spins[[#This Row],[Sym2]]=Spins[[#This Row],[Sym3]])</f>
        <v>0</v>
      </c>
      <c r="I6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65">
        <f t="shared" si="486"/>
        <v>1</v>
      </c>
      <c r="K6265">
        <f ca="1">Spins[[#This Row],[Mult]]*Spins[[#This Row],[Bet]]</f>
        <v>0</v>
      </c>
      <c r="L6265">
        <f ca="1">Spins[[#This Row],[Payout]]-Spins[[#This Row],[Bet]]</f>
        <v>-1</v>
      </c>
    </row>
    <row r="6266" spans="1:12" x14ac:dyDescent="0.3">
      <c r="A6266">
        <f t="shared" si="482"/>
        <v>6265</v>
      </c>
      <c r="B6266">
        <f t="shared" ca="1" si="483"/>
        <v>14</v>
      </c>
      <c r="C6266" t="str" cm="1">
        <f t="array" aca="1" ref="C6266" ca="1">INDEX(Reel1,Spins[[#This Row],[Stop1]])</f>
        <v>🍋</v>
      </c>
      <c r="D6266">
        <f t="shared" ca="1" si="484"/>
        <v>1</v>
      </c>
      <c r="E6266" t="str" cm="1">
        <f t="array" aca="1" ref="E6266" ca="1">INDEX(Reel2,Spins[[#This Row],[Stop2]])</f>
        <v>🍋</v>
      </c>
      <c r="F6266">
        <f t="shared" ca="1" si="485"/>
        <v>7</v>
      </c>
      <c r="G6266" t="str" cm="1">
        <f t="array" aca="1" ref="G6266" ca="1">INDEX(Reel3,Spins[[#This Row],[Stop3]])</f>
        <v>🍒</v>
      </c>
      <c r="H6266" t="b">
        <f ca="1">AND(Spins[[#This Row],[Sym1]]=Spins[[#This Row],[Sym2]],Spins[[#This Row],[Sym2]]=Spins[[#This Row],[Sym3]])</f>
        <v>0</v>
      </c>
      <c r="I6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66">
        <f t="shared" si="486"/>
        <v>1</v>
      </c>
      <c r="K6266">
        <f ca="1">Spins[[#This Row],[Mult]]*Spins[[#This Row],[Bet]]</f>
        <v>0.6</v>
      </c>
      <c r="L6266">
        <f ca="1">Spins[[#This Row],[Payout]]-Spins[[#This Row],[Bet]]</f>
        <v>-0.4</v>
      </c>
    </row>
    <row r="6267" spans="1:12" x14ac:dyDescent="0.3">
      <c r="A6267">
        <f t="shared" si="482"/>
        <v>6266</v>
      </c>
      <c r="B6267">
        <f t="shared" ca="1" si="483"/>
        <v>11</v>
      </c>
      <c r="C6267" t="str" cm="1">
        <f t="array" aca="1" ref="C6267" ca="1">INDEX(Reel1,Spins[[#This Row],[Stop1]])</f>
        <v>🍋</v>
      </c>
      <c r="D6267">
        <f t="shared" ca="1" si="484"/>
        <v>14</v>
      </c>
      <c r="E6267" t="str" cm="1">
        <f t="array" aca="1" ref="E6267" ca="1">INDEX(Reel2,Spins[[#This Row],[Stop2]])</f>
        <v>🍋</v>
      </c>
      <c r="F6267">
        <f t="shared" ca="1" si="485"/>
        <v>16</v>
      </c>
      <c r="G6267" t="str" cm="1">
        <f t="array" aca="1" ref="G6267" ca="1">INDEX(Reel3,Spins[[#This Row],[Stop3]])</f>
        <v>🍇</v>
      </c>
      <c r="H6267" t="b">
        <f ca="1">AND(Spins[[#This Row],[Sym1]]=Spins[[#This Row],[Sym2]],Spins[[#This Row],[Sym2]]=Spins[[#This Row],[Sym3]])</f>
        <v>0</v>
      </c>
      <c r="I6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67">
        <f t="shared" si="486"/>
        <v>1</v>
      </c>
      <c r="K6267">
        <f ca="1">Spins[[#This Row],[Mult]]*Spins[[#This Row],[Bet]]</f>
        <v>0.6</v>
      </c>
      <c r="L6267">
        <f ca="1">Spins[[#This Row],[Payout]]-Spins[[#This Row],[Bet]]</f>
        <v>-0.4</v>
      </c>
    </row>
    <row r="6268" spans="1:12" x14ac:dyDescent="0.3">
      <c r="A6268">
        <f t="shared" si="482"/>
        <v>6267</v>
      </c>
      <c r="B6268">
        <f t="shared" ca="1" si="483"/>
        <v>6</v>
      </c>
      <c r="C6268" t="str" cm="1">
        <f t="array" aca="1" ref="C6268" ca="1">INDEX(Reel1,Spins[[#This Row],[Stop1]])</f>
        <v>🍋</v>
      </c>
      <c r="D6268">
        <f t="shared" ca="1" si="484"/>
        <v>11</v>
      </c>
      <c r="E6268" t="str" cm="1">
        <f t="array" aca="1" ref="E6268" ca="1">INDEX(Reel2,Spins[[#This Row],[Stop2]])</f>
        <v>🍋</v>
      </c>
      <c r="F6268">
        <f t="shared" ca="1" si="485"/>
        <v>25</v>
      </c>
      <c r="G6268" t="str" cm="1">
        <f t="array" aca="1" ref="G6268" ca="1">INDEX(Reel3,Spins[[#This Row],[Stop3]])</f>
        <v>BAR</v>
      </c>
      <c r="H6268" t="b">
        <f ca="1">AND(Spins[[#This Row],[Sym1]]=Spins[[#This Row],[Sym2]],Spins[[#This Row],[Sym2]]=Spins[[#This Row],[Sym3]])</f>
        <v>0</v>
      </c>
      <c r="I6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68">
        <f t="shared" si="486"/>
        <v>1</v>
      </c>
      <c r="K6268">
        <f ca="1">Spins[[#This Row],[Mult]]*Spins[[#This Row],[Bet]]</f>
        <v>0.6</v>
      </c>
      <c r="L6268">
        <f ca="1">Spins[[#This Row],[Payout]]-Spins[[#This Row],[Bet]]</f>
        <v>-0.4</v>
      </c>
    </row>
    <row r="6269" spans="1:12" x14ac:dyDescent="0.3">
      <c r="A6269">
        <f t="shared" si="482"/>
        <v>6268</v>
      </c>
      <c r="B6269">
        <f t="shared" ca="1" si="483"/>
        <v>8</v>
      </c>
      <c r="C6269" t="str" cm="1">
        <f t="array" aca="1" ref="C6269" ca="1">INDEX(Reel1,Spins[[#This Row],[Stop1]])</f>
        <v>🍋</v>
      </c>
      <c r="D6269">
        <f t="shared" ca="1" si="484"/>
        <v>4</v>
      </c>
      <c r="E6269" t="str" cm="1">
        <f t="array" aca="1" ref="E6269" ca="1">INDEX(Reel2,Spins[[#This Row],[Stop2]])</f>
        <v>🍋</v>
      </c>
      <c r="F6269">
        <f t="shared" ca="1" si="485"/>
        <v>12</v>
      </c>
      <c r="G6269" t="str" cm="1">
        <f t="array" aca="1" ref="G6269" ca="1">INDEX(Reel3,Spins[[#This Row],[Stop3]])</f>
        <v>🍒</v>
      </c>
      <c r="H6269" t="b">
        <f ca="1">AND(Spins[[#This Row],[Sym1]]=Spins[[#This Row],[Sym2]],Spins[[#This Row],[Sym2]]=Spins[[#This Row],[Sym3]])</f>
        <v>0</v>
      </c>
      <c r="I6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69">
        <f t="shared" si="486"/>
        <v>1</v>
      </c>
      <c r="K6269">
        <f ca="1">Spins[[#This Row],[Mult]]*Spins[[#This Row],[Bet]]</f>
        <v>0.6</v>
      </c>
      <c r="L6269">
        <f ca="1">Spins[[#This Row],[Payout]]-Spins[[#This Row],[Bet]]</f>
        <v>-0.4</v>
      </c>
    </row>
    <row r="6270" spans="1:12" x14ac:dyDescent="0.3">
      <c r="A6270">
        <f t="shared" si="482"/>
        <v>6269</v>
      </c>
      <c r="B6270">
        <f t="shared" ca="1" si="483"/>
        <v>15</v>
      </c>
      <c r="C6270" t="str" cm="1">
        <f t="array" aca="1" ref="C6270" ca="1">INDEX(Reel1,Spins[[#This Row],[Stop1]])</f>
        <v>🍒</v>
      </c>
      <c r="D6270">
        <f t="shared" ca="1" si="484"/>
        <v>7</v>
      </c>
      <c r="E6270" t="str" cm="1">
        <f t="array" aca="1" ref="E6270" ca="1">INDEX(Reel2,Spins[[#This Row],[Stop2]])</f>
        <v>🍋</v>
      </c>
      <c r="F6270">
        <f t="shared" ca="1" si="485"/>
        <v>5</v>
      </c>
      <c r="G6270" t="str" cm="1">
        <f t="array" aca="1" ref="G6270" ca="1">INDEX(Reel3,Spins[[#This Row],[Stop3]])</f>
        <v>🍋</v>
      </c>
      <c r="H6270" t="b">
        <f ca="1">AND(Spins[[#This Row],[Sym1]]=Spins[[#This Row],[Sym2]],Spins[[#This Row],[Sym2]]=Spins[[#This Row],[Sym3]])</f>
        <v>0</v>
      </c>
      <c r="I6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70">
        <f t="shared" si="486"/>
        <v>1</v>
      </c>
      <c r="K6270">
        <f ca="1">Spins[[#This Row],[Mult]]*Spins[[#This Row],[Bet]]</f>
        <v>0</v>
      </c>
      <c r="L6270">
        <f ca="1">Spins[[#This Row],[Payout]]-Spins[[#This Row],[Bet]]</f>
        <v>-1</v>
      </c>
    </row>
    <row r="6271" spans="1:12" x14ac:dyDescent="0.3">
      <c r="A6271">
        <f t="shared" si="482"/>
        <v>6270</v>
      </c>
      <c r="B6271">
        <f t="shared" ca="1" si="483"/>
        <v>29</v>
      </c>
      <c r="C6271" t="str" cm="1">
        <f t="array" aca="1" ref="C6271" ca="1">INDEX(Reel1,Spins[[#This Row],[Stop1]])</f>
        <v>7️⃣</v>
      </c>
      <c r="D6271">
        <f t="shared" ca="1" si="484"/>
        <v>16</v>
      </c>
      <c r="E6271" t="str" cm="1">
        <f t="array" aca="1" ref="E6271" ca="1">INDEX(Reel2,Spins[[#This Row],[Stop2]])</f>
        <v>🍒</v>
      </c>
      <c r="F6271">
        <f t="shared" ca="1" si="485"/>
        <v>14</v>
      </c>
      <c r="G6271" t="str" cm="1">
        <f t="array" aca="1" ref="G6271" ca="1">INDEX(Reel3,Spins[[#This Row],[Stop3]])</f>
        <v>🍇</v>
      </c>
      <c r="H6271" t="b">
        <f ca="1">AND(Spins[[#This Row],[Sym1]]=Spins[[#This Row],[Sym2]],Spins[[#This Row],[Sym2]]=Spins[[#This Row],[Sym3]])</f>
        <v>0</v>
      </c>
      <c r="I6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71">
        <f t="shared" si="486"/>
        <v>1</v>
      </c>
      <c r="K6271">
        <f ca="1">Spins[[#This Row],[Mult]]*Spins[[#This Row],[Bet]]</f>
        <v>0</v>
      </c>
      <c r="L6271">
        <f ca="1">Spins[[#This Row],[Payout]]-Spins[[#This Row],[Bet]]</f>
        <v>-1</v>
      </c>
    </row>
    <row r="6272" spans="1:12" x14ac:dyDescent="0.3">
      <c r="A6272">
        <f t="shared" si="482"/>
        <v>6271</v>
      </c>
      <c r="B6272">
        <f t="shared" ca="1" si="483"/>
        <v>25</v>
      </c>
      <c r="C6272" t="str" cm="1">
        <f t="array" aca="1" ref="C6272" ca="1">INDEX(Reel1,Spins[[#This Row],[Stop1]])</f>
        <v>🔔</v>
      </c>
      <c r="D6272">
        <f t="shared" ca="1" si="484"/>
        <v>24</v>
      </c>
      <c r="E6272" t="str" cm="1">
        <f t="array" aca="1" ref="E6272" ca="1">INDEX(Reel2,Spins[[#This Row],[Stop2]])</f>
        <v>🍇</v>
      </c>
      <c r="F6272">
        <f t="shared" ca="1" si="485"/>
        <v>30</v>
      </c>
      <c r="G6272" t="str" cm="1">
        <f t="array" aca="1" ref="G6272" ca="1">INDEX(Reel3,Spins[[#This Row],[Stop3]])</f>
        <v>💎</v>
      </c>
      <c r="H6272" t="b">
        <f ca="1">AND(Spins[[#This Row],[Sym1]]=Spins[[#This Row],[Sym2]],Spins[[#This Row],[Sym2]]=Spins[[#This Row],[Sym3]])</f>
        <v>0</v>
      </c>
      <c r="I6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72">
        <f t="shared" si="486"/>
        <v>1</v>
      </c>
      <c r="K6272">
        <f ca="1">Spins[[#This Row],[Mult]]*Spins[[#This Row],[Bet]]</f>
        <v>0</v>
      </c>
      <c r="L6272">
        <f ca="1">Spins[[#This Row],[Payout]]-Spins[[#This Row],[Bet]]</f>
        <v>-1</v>
      </c>
    </row>
    <row r="6273" spans="1:12" x14ac:dyDescent="0.3">
      <c r="A6273">
        <f t="shared" si="482"/>
        <v>6272</v>
      </c>
      <c r="B6273">
        <f t="shared" ca="1" si="483"/>
        <v>6</v>
      </c>
      <c r="C6273" t="str" cm="1">
        <f t="array" aca="1" ref="C6273" ca="1">INDEX(Reel1,Spins[[#This Row],[Stop1]])</f>
        <v>🍋</v>
      </c>
      <c r="D6273">
        <f t="shared" ca="1" si="484"/>
        <v>3</v>
      </c>
      <c r="E6273" t="str" cm="1">
        <f t="array" aca="1" ref="E6273" ca="1">INDEX(Reel2,Spins[[#This Row],[Stop2]])</f>
        <v>🍋</v>
      </c>
      <c r="F6273">
        <f t="shared" ca="1" si="485"/>
        <v>10</v>
      </c>
      <c r="G6273" t="str" cm="1">
        <f t="array" aca="1" ref="G6273" ca="1">INDEX(Reel3,Spins[[#This Row],[Stop3]])</f>
        <v>🍒</v>
      </c>
      <c r="H6273" t="b">
        <f ca="1">AND(Spins[[#This Row],[Sym1]]=Spins[[#This Row],[Sym2]],Spins[[#This Row],[Sym2]]=Spins[[#This Row],[Sym3]])</f>
        <v>0</v>
      </c>
      <c r="I6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73">
        <f t="shared" si="486"/>
        <v>1</v>
      </c>
      <c r="K6273">
        <f ca="1">Spins[[#This Row],[Mult]]*Spins[[#This Row],[Bet]]</f>
        <v>0.6</v>
      </c>
      <c r="L6273">
        <f ca="1">Spins[[#This Row],[Payout]]-Spins[[#This Row],[Bet]]</f>
        <v>-0.4</v>
      </c>
    </row>
    <row r="6274" spans="1:12" x14ac:dyDescent="0.3">
      <c r="A6274">
        <f t="shared" ref="A6274:A6337" si="487">ROW()-1</f>
        <v>6273</v>
      </c>
      <c r="B6274">
        <f t="shared" ref="B6274:B6337" ca="1" si="488">RANDBETWEEN(1,ROWS(Reel1))</f>
        <v>9</v>
      </c>
      <c r="C6274" t="str" cm="1">
        <f t="array" aca="1" ref="C6274" ca="1">INDEX(Reel1,Spins[[#This Row],[Stop1]])</f>
        <v>🍋</v>
      </c>
      <c r="D6274">
        <f t="shared" ref="D6274:D6337" ca="1" si="489">RANDBETWEEN(1,ROWS(Reel2))</f>
        <v>13</v>
      </c>
      <c r="E6274" t="str" cm="1">
        <f t="array" aca="1" ref="E6274" ca="1">INDEX(Reel2,Spins[[#This Row],[Stop2]])</f>
        <v>🍋</v>
      </c>
      <c r="F6274">
        <f t="shared" ref="F6274:F6337" ca="1" si="490">RANDBETWEEN(1,ROWS(Reel3))</f>
        <v>6</v>
      </c>
      <c r="G6274" t="str" cm="1">
        <f t="array" aca="1" ref="G6274" ca="1">INDEX(Reel3,Spins[[#This Row],[Stop3]])</f>
        <v>🍒</v>
      </c>
      <c r="H6274" t="b">
        <f ca="1">AND(Spins[[#This Row],[Sym1]]=Spins[[#This Row],[Sym2]],Spins[[#This Row],[Sym2]]=Spins[[#This Row],[Sym3]])</f>
        <v>0</v>
      </c>
      <c r="I6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74">
        <f t="shared" ref="J6274:J6337" si="491">Bet</f>
        <v>1</v>
      </c>
      <c r="K6274">
        <f ca="1">Spins[[#This Row],[Mult]]*Spins[[#This Row],[Bet]]</f>
        <v>0.6</v>
      </c>
      <c r="L6274">
        <f ca="1">Spins[[#This Row],[Payout]]-Spins[[#This Row],[Bet]]</f>
        <v>-0.4</v>
      </c>
    </row>
    <row r="6275" spans="1:12" x14ac:dyDescent="0.3">
      <c r="A6275">
        <f t="shared" si="487"/>
        <v>6274</v>
      </c>
      <c r="B6275">
        <f t="shared" ca="1" si="488"/>
        <v>18</v>
      </c>
      <c r="C6275" t="str" cm="1">
        <f t="array" aca="1" ref="C6275" ca="1">INDEX(Reel1,Spins[[#This Row],[Stop1]])</f>
        <v>🍒</v>
      </c>
      <c r="D6275">
        <f t="shared" ca="1" si="489"/>
        <v>31</v>
      </c>
      <c r="E6275" t="str" cm="1">
        <f t="array" aca="1" ref="E6275" ca="1">INDEX(Reel2,Spins[[#This Row],[Stop2]])</f>
        <v>💎</v>
      </c>
      <c r="F6275">
        <f t="shared" ca="1" si="490"/>
        <v>27</v>
      </c>
      <c r="G6275" t="str" cm="1">
        <f t="array" aca="1" ref="G6275" ca="1">INDEX(Reel3,Spins[[#This Row],[Stop3]])</f>
        <v>7️⃣</v>
      </c>
      <c r="H6275" t="b">
        <f ca="1">AND(Spins[[#This Row],[Sym1]]=Spins[[#This Row],[Sym2]],Spins[[#This Row],[Sym2]]=Spins[[#This Row],[Sym3]])</f>
        <v>0</v>
      </c>
      <c r="I6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75">
        <f t="shared" si="491"/>
        <v>1</v>
      </c>
      <c r="K6275">
        <f ca="1">Spins[[#This Row],[Mult]]*Spins[[#This Row],[Bet]]</f>
        <v>0</v>
      </c>
      <c r="L6275">
        <f ca="1">Spins[[#This Row],[Payout]]-Spins[[#This Row],[Bet]]</f>
        <v>-1</v>
      </c>
    </row>
    <row r="6276" spans="1:12" x14ac:dyDescent="0.3">
      <c r="A6276">
        <f t="shared" si="487"/>
        <v>6275</v>
      </c>
      <c r="B6276">
        <f t="shared" ca="1" si="488"/>
        <v>19</v>
      </c>
      <c r="C6276" t="str" cm="1">
        <f t="array" aca="1" ref="C6276" ca="1">INDEX(Reel1,Spins[[#This Row],[Stop1]])</f>
        <v>🍒</v>
      </c>
      <c r="D6276">
        <f t="shared" ca="1" si="489"/>
        <v>18</v>
      </c>
      <c r="E6276" t="str" cm="1">
        <f t="array" aca="1" ref="E6276" ca="1">INDEX(Reel2,Spins[[#This Row],[Stop2]])</f>
        <v>🍒</v>
      </c>
      <c r="F6276">
        <f t="shared" ca="1" si="490"/>
        <v>16</v>
      </c>
      <c r="G6276" t="str" cm="1">
        <f t="array" aca="1" ref="G6276" ca="1">INDEX(Reel3,Spins[[#This Row],[Stop3]])</f>
        <v>🍇</v>
      </c>
      <c r="H6276" t="b">
        <f ca="1">AND(Spins[[#This Row],[Sym1]]=Spins[[#This Row],[Sym2]],Spins[[#This Row],[Sym2]]=Spins[[#This Row],[Sym3]])</f>
        <v>0</v>
      </c>
      <c r="I6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76">
        <f t="shared" si="491"/>
        <v>1</v>
      </c>
      <c r="K6276">
        <f ca="1">Spins[[#This Row],[Mult]]*Spins[[#This Row],[Bet]]</f>
        <v>0.8</v>
      </c>
      <c r="L6276">
        <f ca="1">Spins[[#This Row],[Payout]]-Spins[[#This Row],[Bet]]</f>
        <v>-0.19999999999999996</v>
      </c>
    </row>
    <row r="6277" spans="1:12" x14ac:dyDescent="0.3">
      <c r="A6277">
        <f t="shared" si="487"/>
        <v>6276</v>
      </c>
      <c r="B6277">
        <f t="shared" ca="1" si="488"/>
        <v>2</v>
      </c>
      <c r="C6277" t="str" cm="1">
        <f t="array" aca="1" ref="C6277" ca="1">INDEX(Reel1,Spins[[#This Row],[Stop1]])</f>
        <v>🍋</v>
      </c>
      <c r="D6277">
        <f t="shared" ca="1" si="489"/>
        <v>28</v>
      </c>
      <c r="E6277" t="str" cm="1">
        <f t="array" aca="1" ref="E6277" ca="1">INDEX(Reel2,Spins[[#This Row],[Stop2]])</f>
        <v>BAR</v>
      </c>
      <c r="F6277">
        <f t="shared" ca="1" si="490"/>
        <v>31</v>
      </c>
      <c r="G6277" t="str" cm="1">
        <f t="array" aca="1" ref="G6277" ca="1">INDEX(Reel3,Spins[[#This Row],[Stop3]])</f>
        <v>💎</v>
      </c>
      <c r="H6277" t="b">
        <f ca="1">AND(Spins[[#This Row],[Sym1]]=Spins[[#This Row],[Sym2]],Spins[[#This Row],[Sym2]]=Spins[[#This Row],[Sym3]])</f>
        <v>0</v>
      </c>
      <c r="I6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77">
        <f t="shared" si="491"/>
        <v>1</v>
      </c>
      <c r="K6277">
        <f ca="1">Spins[[#This Row],[Mult]]*Spins[[#This Row],[Bet]]</f>
        <v>0</v>
      </c>
      <c r="L6277">
        <f ca="1">Spins[[#This Row],[Payout]]-Spins[[#This Row],[Bet]]</f>
        <v>-1</v>
      </c>
    </row>
    <row r="6278" spans="1:12" x14ac:dyDescent="0.3">
      <c r="A6278">
        <f t="shared" si="487"/>
        <v>6277</v>
      </c>
      <c r="B6278">
        <f t="shared" ca="1" si="488"/>
        <v>28</v>
      </c>
      <c r="C6278" t="str" cm="1">
        <f t="array" aca="1" ref="C6278" ca="1">INDEX(Reel1,Spins[[#This Row],[Stop1]])</f>
        <v>BAR</v>
      </c>
      <c r="D6278">
        <f t="shared" ca="1" si="489"/>
        <v>2</v>
      </c>
      <c r="E6278" t="str" cm="1">
        <f t="array" aca="1" ref="E6278" ca="1">INDEX(Reel2,Spins[[#This Row],[Stop2]])</f>
        <v>🍋</v>
      </c>
      <c r="F6278">
        <f t="shared" ca="1" si="490"/>
        <v>17</v>
      </c>
      <c r="G6278" t="str" cm="1">
        <f t="array" aca="1" ref="G6278" ca="1">INDEX(Reel3,Spins[[#This Row],[Stop3]])</f>
        <v>🍇</v>
      </c>
      <c r="H6278" t="b">
        <f ca="1">AND(Spins[[#This Row],[Sym1]]=Spins[[#This Row],[Sym2]],Spins[[#This Row],[Sym2]]=Spins[[#This Row],[Sym3]])</f>
        <v>0</v>
      </c>
      <c r="I6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78">
        <f t="shared" si="491"/>
        <v>1</v>
      </c>
      <c r="K6278">
        <f ca="1">Spins[[#This Row],[Mult]]*Spins[[#This Row],[Bet]]</f>
        <v>0</v>
      </c>
      <c r="L6278">
        <f ca="1">Spins[[#This Row],[Payout]]-Spins[[#This Row],[Bet]]</f>
        <v>-1</v>
      </c>
    </row>
    <row r="6279" spans="1:12" x14ac:dyDescent="0.3">
      <c r="A6279">
        <f t="shared" si="487"/>
        <v>6278</v>
      </c>
      <c r="B6279">
        <f t="shared" ca="1" si="488"/>
        <v>30</v>
      </c>
      <c r="C6279" t="str" cm="1">
        <f t="array" aca="1" ref="C6279" ca="1">INDEX(Reel1,Spins[[#This Row],[Stop1]])</f>
        <v>7️⃣</v>
      </c>
      <c r="D6279">
        <f t="shared" ca="1" si="489"/>
        <v>15</v>
      </c>
      <c r="E6279" t="str" cm="1">
        <f t="array" aca="1" ref="E6279" ca="1">INDEX(Reel2,Spins[[#This Row],[Stop2]])</f>
        <v>🍒</v>
      </c>
      <c r="F6279">
        <f t="shared" ca="1" si="490"/>
        <v>1</v>
      </c>
      <c r="G6279" t="str" cm="1">
        <f t="array" aca="1" ref="G6279" ca="1">INDEX(Reel3,Spins[[#This Row],[Stop3]])</f>
        <v>🍋</v>
      </c>
      <c r="H6279" t="b">
        <f ca="1">AND(Spins[[#This Row],[Sym1]]=Spins[[#This Row],[Sym2]],Spins[[#This Row],[Sym2]]=Spins[[#This Row],[Sym3]])</f>
        <v>0</v>
      </c>
      <c r="I6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79">
        <f t="shared" si="491"/>
        <v>1</v>
      </c>
      <c r="K6279">
        <f ca="1">Spins[[#This Row],[Mult]]*Spins[[#This Row],[Bet]]</f>
        <v>0</v>
      </c>
      <c r="L6279">
        <f ca="1">Spins[[#This Row],[Payout]]-Spins[[#This Row],[Bet]]</f>
        <v>-1</v>
      </c>
    </row>
    <row r="6280" spans="1:12" x14ac:dyDescent="0.3">
      <c r="A6280">
        <f t="shared" si="487"/>
        <v>6279</v>
      </c>
      <c r="B6280">
        <f t="shared" ca="1" si="488"/>
        <v>1</v>
      </c>
      <c r="C6280" t="str" cm="1">
        <f t="array" aca="1" ref="C6280" ca="1">INDEX(Reel1,Spins[[#This Row],[Stop1]])</f>
        <v>🍋</v>
      </c>
      <c r="D6280">
        <f t="shared" ca="1" si="489"/>
        <v>24</v>
      </c>
      <c r="E6280" t="str" cm="1">
        <f t="array" aca="1" ref="E6280" ca="1">INDEX(Reel2,Spins[[#This Row],[Stop2]])</f>
        <v>🍇</v>
      </c>
      <c r="F6280">
        <f t="shared" ca="1" si="490"/>
        <v>30</v>
      </c>
      <c r="G6280" t="str" cm="1">
        <f t="array" aca="1" ref="G6280" ca="1">INDEX(Reel3,Spins[[#This Row],[Stop3]])</f>
        <v>💎</v>
      </c>
      <c r="H6280" t="b">
        <f ca="1">AND(Spins[[#This Row],[Sym1]]=Spins[[#This Row],[Sym2]],Spins[[#This Row],[Sym2]]=Spins[[#This Row],[Sym3]])</f>
        <v>0</v>
      </c>
      <c r="I6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0">
        <f t="shared" si="491"/>
        <v>1</v>
      </c>
      <c r="K6280">
        <f ca="1">Spins[[#This Row],[Mult]]*Spins[[#This Row],[Bet]]</f>
        <v>0</v>
      </c>
      <c r="L6280">
        <f ca="1">Spins[[#This Row],[Payout]]-Spins[[#This Row],[Bet]]</f>
        <v>-1</v>
      </c>
    </row>
    <row r="6281" spans="1:12" x14ac:dyDescent="0.3">
      <c r="A6281">
        <f t="shared" si="487"/>
        <v>6280</v>
      </c>
      <c r="B6281">
        <f t="shared" ca="1" si="488"/>
        <v>30</v>
      </c>
      <c r="C6281" t="str" cm="1">
        <f t="array" aca="1" ref="C6281" ca="1">INDEX(Reel1,Spins[[#This Row],[Stop1]])</f>
        <v>7️⃣</v>
      </c>
      <c r="D6281">
        <f t="shared" ca="1" si="489"/>
        <v>25</v>
      </c>
      <c r="E6281" t="str" cm="1">
        <f t="array" aca="1" ref="E6281" ca="1">INDEX(Reel2,Spins[[#This Row],[Stop2]])</f>
        <v>🔔</v>
      </c>
      <c r="F6281">
        <f t="shared" ca="1" si="490"/>
        <v>15</v>
      </c>
      <c r="G6281" t="str" cm="1">
        <f t="array" aca="1" ref="G6281" ca="1">INDEX(Reel3,Spins[[#This Row],[Stop3]])</f>
        <v>🍇</v>
      </c>
      <c r="H6281" t="b">
        <f ca="1">AND(Spins[[#This Row],[Sym1]]=Spins[[#This Row],[Sym2]],Spins[[#This Row],[Sym2]]=Spins[[#This Row],[Sym3]])</f>
        <v>0</v>
      </c>
      <c r="I6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1">
        <f t="shared" si="491"/>
        <v>1</v>
      </c>
      <c r="K6281">
        <f ca="1">Spins[[#This Row],[Mult]]*Spins[[#This Row],[Bet]]</f>
        <v>0</v>
      </c>
      <c r="L6281">
        <f ca="1">Spins[[#This Row],[Payout]]-Spins[[#This Row],[Bet]]</f>
        <v>-1</v>
      </c>
    </row>
    <row r="6282" spans="1:12" x14ac:dyDescent="0.3">
      <c r="A6282">
        <f t="shared" si="487"/>
        <v>6281</v>
      </c>
      <c r="B6282">
        <f t="shared" ca="1" si="488"/>
        <v>24</v>
      </c>
      <c r="C6282" t="str" cm="1">
        <f t="array" aca="1" ref="C6282" ca="1">INDEX(Reel1,Spins[[#This Row],[Stop1]])</f>
        <v>🍇</v>
      </c>
      <c r="D6282">
        <f t="shared" ca="1" si="489"/>
        <v>30</v>
      </c>
      <c r="E6282" t="str" cm="1">
        <f t="array" aca="1" ref="E6282" ca="1">INDEX(Reel2,Spins[[#This Row],[Stop2]])</f>
        <v>7️⃣</v>
      </c>
      <c r="F6282">
        <f t="shared" ca="1" si="490"/>
        <v>8</v>
      </c>
      <c r="G6282" t="str" cm="1">
        <f t="array" aca="1" ref="G6282" ca="1">INDEX(Reel3,Spins[[#This Row],[Stop3]])</f>
        <v>🍒</v>
      </c>
      <c r="H6282" t="b">
        <f ca="1">AND(Spins[[#This Row],[Sym1]]=Spins[[#This Row],[Sym2]],Spins[[#This Row],[Sym2]]=Spins[[#This Row],[Sym3]])</f>
        <v>0</v>
      </c>
      <c r="I6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2">
        <f t="shared" si="491"/>
        <v>1</v>
      </c>
      <c r="K6282">
        <f ca="1">Spins[[#This Row],[Mult]]*Spins[[#This Row],[Bet]]</f>
        <v>0</v>
      </c>
      <c r="L6282">
        <f ca="1">Spins[[#This Row],[Payout]]-Spins[[#This Row],[Bet]]</f>
        <v>-1</v>
      </c>
    </row>
    <row r="6283" spans="1:12" x14ac:dyDescent="0.3">
      <c r="A6283">
        <f t="shared" si="487"/>
        <v>6282</v>
      </c>
      <c r="B6283">
        <f t="shared" ca="1" si="488"/>
        <v>19</v>
      </c>
      <c r="C6283" t="str" cm="1">
        <f t="array" aca="1" ref="C6283" ca="1">INDEX(Reel1,Spins[[#This Row],[Stop1]])</f>
        <v>🍒</v>
      </c>
      <c r="D6283">
        <f t="shared" ca="1" si="489"/>
        <v>26</v>
      </c>
      <c r="E6283" t="str" cm="1">
        <f t="array" aca="1" ref="E6283" ca="1">INDEX(Reel2,Spins[[#This Row],[Stop2]])</f>
        <v>🔔</v>
      </c>
      <c r="F6283">
        <f t="shared" ca="1" si="490"/>
        <v>29</v>
      </c>
      <c r="G6283" t="str" cm="1">
        <f t="array" aca="1" ref="G6283" ca="1">INDEX(Reel3,Spins[[#This Row],[Stop3]])</f>
        <v>7️⃣</v>
      </c>
      <c r="H6283" t="b">
        <f ca="1">AND(Spins[[#This Row],[Sym1]]=Spins[[#This Row],[Sym2]],Spins[[#This Row],[Sym2]]=Spins[[#This Row],[Sym3]])</f>
        <v>0</v>
      </c>
      <c r="I6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3">
        <f t="shared" si="491"/>
        <v>1</v>
      </c>
      <c r="K6283">
        <f ca="1">Spins[[#This Row],[Mult]]*Spins[[#This Row],[Bet]]</f>
        <v>0</v>
      </c>
      <c r="L6283">
        <f ca="1">Spins[[#This Row],[Payout]]-Spins[[#This Row],[Bet]]</f>
        <v>-1</v>
      </c>
    </row>
    <row r="6284" spans="1:12" x14ac:dyDescent="0.3">
      <c r="A6284">
        <f t="shared" si="487"/>
        <v>6283</v>
      </c>
      <c r="B6284">
        <f t="shared" ca="1" si="488"/>
        <v>21</v>
      </c>
      <c r="C6284" t="str" cm="1">
        <f t="array" aca="1" ref="C6284" ca="1">INDEX(Reel1,Spins[[#This Row],[Stop1]])</f>
        <v>🍒</v>
      </c>
      <c r="D6284">
        <f t="shared" ca="1" si="489"/>
        <v>15</v>
      </c>
      <c r="E6284" t="str" cm="1">
        <f t="array" aca="1" ref="E6284" ca="1">INDEX(Reel2,Spins[[#This Row],[Stop2]])</f>
        <v>🍒</v>
      </c>
      <c r="F6284">
        <f t="shared" ca="1" si="490"/>
        <v>14</v>
      </c>
      <c r="G6284" t="str" cm="1">
        <f t="array" aca="1" ref="G6284" ca="1">INDEX(Reel3,Spins[[#This Row],[Stop3]])</f>
        <v>🍇</v>
      </c>
      <c r="H6284" t="b">
        <f ca="1">AND(Spins[[#This Row],[Sym1]]=Spins[[#This Row],[Sym2]],Spins[[#This Row],[Sym2]]=Spins[[#This Row],[Sym3]])</f>
        <v>0</v>
      </c>
      <c r="I6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84">
        <f t="shared" si="491"/>
        <v>1</v>
      </c>
      <c r="K6284">
        <f ca="1">Spins[[#This Row],[Mult]]*Spins[[#This Row],[Bet]]</f>
        <v>0.8</v>
      </c>
      <c r="L6284">
        <f ca="1">Spins[[#This Row],[Payout]]-Spins[[#This Row],[Bet]]</f>
        <v>-0.19999999999999996</v>
      </c>
    </row>
    <row r="6285" spans="1:12" x14ac:dyDescent="0.3">
      <c r="A6285">
        <f t="shared" si="487"/>
        <v>6284</v>
      </c>
      <c r="B6285">
        <f t="shared" ca="1" si="488"/>
        <v>27</v>
      </c>
      <c r="C6285" t="str" cm="1">
        <f t="array" aca="1" ref="C6285" ca="1">INDEX(Reel1,Spins[[#This Row],[Stop1]])</f>
        <v>BAR</v>
      </c>
      <c r="D6285">
        <f t="shared" ca="1" si="489"/>
        <v>12</v>
      </c>
      <c r="E6285" t="str" cm="1">
        <f t="array" aca="1" ref="E6285" ca="1">INDEX(Reel2,Spins[[#This Row],[Stop2]])</f>
        <v>🍋</v>
      </c>
      <c r="F6285">
        <f t="shared" ca="1" si="490"/>
        <v>11</v>
      </c>
      <c r="G6285" t="str" cm="1">
        <f t="array" aca="1" ref="G6285" ca="1">INDEX(Reel3,Spins[[#This Row],[Stop3]])</f>
        <v>🍒</v>
      </c>
      <c r="H6285" t="b">
        <f ca="1">AND(Spins[[#This Row],[Sym1]]=Spins[[#This Row],[Sym2]],Spins[[#This Row],[Sym2]]=Spins[[#This Row],[Sym3]])</f>
        <v>0</v>
      </c>
      <c r="I6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5">
        <f t="shared" si="491"/>
        <v>1</v>
      </c>
      <c r="K6285">
        <f ca="1">Spins[[#This Row],[Mult]]*Spins[[#This Row],[Bet]]</f>
        <v>0</v>
      </c>
      <c r="L6285">
        <f ca="1">Spins[[#This Row],[Payout]]-Spins[[#This Row],[Bet]]</f>
        <v>-1</v>
      </c>
    </row>
    <row r="6286" spans="1:12" x14ac:dyDescent="0.3">
      <c r="A6286">
        <f t="shared" si="487"/>
        <v>6285</v>
      </c>
      <c r="B6286">
        <f t="shared" ca="1" si="488"/>
        <v>19</v>
      </c>
      <c r="C6286" t="str" cm="1">
        <f t="array" aca="1" ref="C6286" ca="1">INDEX(Reel1,Spins[[#This Row],[Stop1]])</f>
        <v>🍒</v>
      </c>
      <c r="D6286">
        <f t="shared" ca="1" si="489"/>
        <v>13</v>
      </c>
      <c r="E6286" t="str" cm="1">
        <f t="array" aca="1" ref="E6286" ca="1">INDEX(Reel2,Spins[[#This Row],[Stop2]])</f>
        <v>🍋</v>
      </c>
      <c r="F6286">
        <f t="shared" ca="1" si="490"/>
        <v>1</v>
      </c>
      <c r="G6286" t="str" cm="1">
        <f t="array" aca="1" ref="G6286" ca="1">INDEX(Reel3,Spins[[#This Row],[Stop3]])</f>
        <v>🍋</v>
      </c>
      <c r="H6286" t="b">
        <f ca="1">AND(Spins[[#This Row],[Sym1]]=Spins[[#This Row],[Sym2]],Spins[[#This Row],[Sym2]]=Spins[[#This Row],[Sym3]])</f>
        <v>0</v>
      </c>
      <c r="I6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6">
        <f t="shared" si="491"/>
        <v>1</v>
      </c>
      <c r="K6286">
        <f ca="1">Spins[[#This Row],[Mult]]*Spins[[#This Row],[Bet]]</f>
        <v>0</v>
      </c>
      <c r="L6286">
        <f ca="1">Spins[[#This Row],[Payout]]-Spins[[#This Row],[Bet]]</f>
        <v>-1</v>
      </c>
    </row>
    <row r="6287" spans="1:12" x14ac:dyDescent="0.3">
      <c r="A6287">
        <f t="shared" si="487"/>
        <v>6286</v>
      </c>
      <c r="B6287">
        <f t="shared" ca="1" si="488"/>
        <v>11</v>
      </c>
      <c r="C6287" t="str" cm="1">
        <f t="array" aca="1" ref="C6287" ca="1">INDEX(Reel1,Spins[[#This Row],[Stop1]])</f>
        <v>🍋</v>
      </c>
      <c r="D6287">
        <f t="shared" ca="1" si="489"/>
        <v>6</v>
      </c>
      <c r="E6287" t="str" cm="1">
        <f t="array" aca="1" ref="E6287" ca="1">INDEX(Reel2,Spins[[#This Row],[Stop2]])</f>
        <v>🍋</v>
      </c>
      <c r="F6287">
        <f t="shared" ca="1" si="490"/>
        <v>28</v>
      </c>
      <c r="G6287" t="str" cm="1">
        <f t="array" aca="1" ref="G6287" ca="1">INDEX(Reel3,Spins[[#This Row],[Stop3]])</f>
        <v>7️⃣</v>
      </c>
      <c r="H6287" t="b">
        <f ca="1">AND(Spins[[#This Row],[Sym1]]=Spins[[#This Row],[Sym2]],Spins[[#This Row],[Sym2]]=Spins[[#This Row],[Sym3]])</f>
        <v>0</v>
      </c>
      <c r="I6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87">
        <f t="shared" si="491"/>
        <v>1</v>
      </c>
      <c r="K6287">
        <f ca="1">Spins[[#This Row],[Mult]]*Spins[[#This Row],[Bet]]</f>
        <v>0.6</v>
      </c>
      <c r="L6287">
        <f ca="1">Spins[[#This Row],[Payout]]-Spins[[#This Row],[Bet]]</f>
        <v>-0.4</v>
      </c>
    </row>
    <row r="6288" spans="1:12" x14ac:dyDescent="0.3">
      <c r="A6288">
        <f t="shared" si="487"/>
        <v>6287</v>
      </c>
      <c r="B6288">
        <f t="shared" ca="1" si="488"/>
        <v>16</v>
      </c>
      <c r="C6288" t="str" cm="1">
        <f t="array" aca="1" ref="C6288" ca="1">INDEX(Reel1,Spins[[#This Row],[Stop1]])</f>
        <v>🍒</v>
      </c>
      <c r="D6288">
        <f t="shared" ca="1" si="489"/>
        <v>2</v>
      </c>
      <c r="E6288" t="str" cm="1">
        <f t="array" aca="1" ref="E6288" ca="1">INDEX(Reel2,Spins[[#This Row],[Stop2]])</f>
        <v>🍋</v>
      </c>
      <c r="F6288">
        <f t="shared" ca="1" si="490"/>
        <v>13</v>
      </c>
      <c r="G6288" t="str" cm="1">
        <f t="array" aca="1" ref="G6288" ca="1">INDEX(Reel3,Spins[[#This Row],[Stop3]])</f>
        <v>🍇</v>
      </c>
      <c r="H6288" t="b">
        <f ca="1">AND(Spins[[#This Row],[Sym1]]=Spins[[#This Row],[Sym2]],Spins[[#This Row],[Sym2]]=Spins[[#This Row],[Sym3]])</f>
        <v>0</v>
      </c>
      <c r="I6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8">
        <f t="shared" si="491"/>
        <v>1</v>
      </c>
      <c r="K6288">
        <f ca="1">Spins[[#This Row],[Mult]]*Spins[[#This Row],[Bet]]</f>
        <v>0</v>
      </c>
      <c r="L6288">
        <f ca="1">Spins[[#This Row],[Payout]]-Spins[[#This Row],[Bet]]</f>
        <v>-1</v>
      </c>
    </row>
    <row r="6289" spans="1:12" x14ac:dyDescent="0.3">
      <c r="A6289">
        <f t="shared" si="487"/>
        <v>6288</v>
      </c>
      <c r="B6289">
        <f t="shared" ca="1" si="488"/>
        <v>28</v>
      </c>
      <c r="C6289" t="str" cm="1">
        <f t="array" aca="1" ref="C6289" ca="1">INDEX(Reel1,Spins[[#This Row],[Stop1]])</f>
        <v>BAR</v>
      </c>
      <c r="D6289">
        <f t="shared" ca="1" si="489"/>
        <v>12</v>
      </c>
      <c r="E6289" t="str" cm="1">
        <f t="array" aca="1" ref="E6289" ca="1">INDEX(Reel2,Spins[[#This Row],[Stop2]])</f>
        <v>🍋</v>
      </c>
      <c r="F6289">
        <f t="shared" ca="1" si="490"/>
        <v>8</v>
      </c>
      <c r="G6289" t="str" cm="1">
        <f t="array" aca="1" ref="G6289" ca="1">INDEX(Reel3,Spins[[#This Row],[Stop3]])</f>
        <v>🍒</v>
      </c>
      <c r="H6289" t="b">
        <f ca="1">AND(Spins[[#This Row],[Sym1]]=Spins[[#This Row],[Sym2]],Spins[[#This Row],[Sym2]]=Spins[[#This Row],[Sym3]])</f>
        <v>0</v>
      </c>
      <c r="I6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89">
        <f t="shared" si="491"/>
        <v>1</v>
      </c>
      <c r="K6289">
        <f ca="1">Spins[[#This Row],[Mult]]*Spins[[#This Row],[Bet]]</f>
        <v>0</v>
      </c>
      <c r="L6289">
        <f ca="1">Spins[[#This Row],[Payout]]-Spins[[#This Row],[Bet]]</f>
        <v>-1</v>
      </c>
    </row>
    <row r="6290" spans="1:12" x14ac:dyDescent="0.3">
      <c r="A6290">
        <f t="shared" si="487"/>
        <v>6289</v>
      </c>
      <c r="B6290">
        <f t="shared" ca="1" si="488"/>
        <v>9</v>
      </c>
      <c r="C6290" t="str" cm="1">
        <f t="array" aca="1" ref="C6290" ca="1">INDEX(Reel1,Spins[[#This Row],[Stop1]])</f>
        <v>🍋</v>
      </c>
      <c r="D6290">
        <f t="shared" ca="1" si="489"/>
        <v>3</v>
      </c>
      <c r="E6290" t="str" cm="1">
        <f t="array" aca="1" ref="E6290" ca="1">INDEX(Reel2,Spins[[#This Row],[Stop2]])</f>
        <v>🍋</v>
      </c>
      <c r="F6290">
        <f t="shared" ca="1" si="490"/>
        <v>27</v>
      </c>
      <c r="G6290" t="str" cm="1">
        <f t="array" aca="1" ref="G6290" ca="1">INDEX(Reel3,Spins[[#This Row],[Stop3]])</f>
        <v>7️⃣</v>
      </c>
      <c r="H6290" t="b">
        <f ca="1">AND(Spins[[#This Row],[Sym1]]=Spins[[#This Row],[Sym2]],Spins[[#This Row],[Sym2]]=Spins[[#This Row],[Sym3]])</f>
        <v>0</v>
      </c>
      <c r="I6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90">
        <f t="shared" si="491"/>
        <v>1</v>
      </c>
      <c r="K6290">
        <f ca="1">Spins[[#This Row],[Mult]]*Spins[[#This Row],[Bet]]</f>
        <v>0.6</v>
      </c>
      <c r="L6290">
        <f ca="1">Spins[[#This Row],[Payout]]-Spins[[#This Row],[Bet]]</f>
        <v>-0.4</v>
      </c>
    </row>
    <row r="6291" spans="1:12" x14ac:dyDescent="0.3">
      <c r="A6291">
        <f t="shared" si="487"/>
        <v>6290</v>
      </c>
      <c r="B6291">
        <f t="shared" ca="1" si="488"/>
        <v>28</v>
      </c>
      <c r="C6291" t="str" cm="1">
        <f t="array" aca="1" ref="C6291" ca="1">INDEX(Reel1,Spins[[#This Row],[Stop1]])</f>
        <v>BAR</v>
      </c>
      <c r="D6291">
        <f t="shared" ca="1" si="489"/>
        <v>30</v>
      </c>
      <c r="E6291" t="str" cm="1">
        <f t="array" aca="1" ref="E6291" ca="1">INDEX(Reel2,Spins[[#This Row],[Stop2]])</f>
        <v>7️⃣</v>
      </c>
      <c r="F6291">
        <f t="shared" ca="1" si="490"/>
        <v>4</v>
      </c>
      <c r="G6291" t="str" cm="1">
        <f t="array" aca="1" ref="G6291" ca="1">INDEX(Reel3,Spins[[#This Row],[Stop3]])</f>
        <v>🍋</v>
      </c>
      <c r="H6291" t="b">
        <f ca="1">AND(Spins[[#This Row],[Sym1]]=Spins[[#This Row],[Sym2]],Spins[[#This Row],[Sym2]]=Spins[[#This Row],[Sym3]])</f>
        <v>0</v>
      </c>
      <c r="I6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91">
        <f t="shared" si="491"/>
        <v>1</v>
      </c>
      <c r="K6291">
        <f ca="1">Spins[[#This Row],[Mult]]*Spins[[#This Row],[Bet]]</f>
        <v>0</v>
      </c>
      <c r="L6291">
        <f ca="1">Spins[[#This Row],[Payout]]-Spins[[#This Row],[Bet]]</f>
        <v>-1</v>
      </c>
    </row>
    <row r="6292" spans="1:12" x14ac:dyDescent="0.3">
      <c r="A6292">
        <f t="shared" si="487"/>
        <v>6291</v>
      </c>
      <c r="B6292">
        <f t="shared" ca="1" si="488"/>
        <v>6</v>
      </c>
      <c r="C6292" t="str" cm="1">
        <f t="array" aca="1" ref="C6292" ca="1">INDEX(Reel1,Spins[[#This Row],[Stop1]])</f>
        <v>🍋</v>
      </c>
      <c r="D6292">
        <f t="shared" ca="1" si="489"/>
        <v>13</v>
      </c>
      <c r="E6292" t="str" cm="1">
        <f t="array" aca="1" ref="E6292" ca="1">INDEX(Reel2,Spins[[#This Row],[Stop2]])</f>
        <v>🍋</v>
      </c>
      <c r="F6292">
        <f t="shared" ca="1" si="490"/>
        <v>14</v>
      </c>
      <c r="G6292" t="str" cm="1">
        <f t="array" aca="1" ref="G6292" ca="1">INDEX(Reel3,Spins[[#This Row],[Stop3]])</f>
        <v>🍇</v>
      </c>
      <c r="H6292" t="b">
        <f ca="1">AND(Spins[[#This Row],[Sym1]]=Spins[[#This Row],[Sym2]],Spins[[#This Row],[Sym2]]=Spins[[#This Row],[Sym3]])</f>
        <v>0</v>
      </c>
      <c r="I6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92">
        <f t="shared" si="491"/>
        <v>1</v>
      </c>
      <c r="K6292">
        <f ca="1">Spins[[#This Row],[Mult]]*Spins[[#This Row],[Bet]]</f>
        <v>0.6</v>
      </c>
      <c r="L6292">
        <f ca="1">Spins[[#This Row],[Payout]]-Spins[[#This Row],[Bet]]</f>
        <v>-0.4</v>
      </c>
    </row>
    <row r="6293" spans="1:12" x14ac:dyDescent="0.3">
      <c r="A6293">
        <f t="shared" si="487"/>
        <v>6292</v>
      </c>
      <c r="B6293">
        <f t="shared" ca="1" si="488"/>
        <v>11</v>
      </c>
      <c r="C6293" t="str" cm="1">
        <f t="array" aca="1" ref="C6293" ca="1">INDEX(Reel1,Spins[[#This Row],[Stop1]])</f>
        <v>🍋</v>
      </c>
      <c r="D6293">
        <f t="shared" ca="1" si="489"/>
        <v>6</v>
      </c>
      <c r="E6293" t="str" cm="1">
        <f t="array" aca="1" ref="E6293" ca="1">INDEX(Reel2,Spins[[#This Row],[Stop2]])</f>
        <v>🍋</v>
      </c>
      <c r="F6293">
        <f t="shared" ca="1" si="490"/>
        <v>18</v>
      </c>
      <c r="G6293" t="str" cm="1">
        <f t="array" aca="1" ref="G6293" ca="1">INDEX(Reel3,Spins[[#This Row],[Stop3]])</f>
        <v>🔔</v>
      </c>
      <c r="H6293" t="b">
        <f ca="1">AND(Spins[[#This Row],[Sym1]]=Spins[[#This Row],[Sym2]],Spins[[#This Row],[Sym2]]=Spins[[#This Row],[Sym3]])</f>
        <v>0</v>
      </c>
      <c r="I6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293">
        <f t="shared" si="491"/>
        <v>1</v>
      </c>
      <c r="K6293">
        <f ca="1">Spins[[#This Row],[Mult]]*Spins[[#This Row],[Bet]]</f>
        <v>0.6</v>
      </c>
      <c r="L6293">
        <f ca="1">Spins[[#This Row],[Payout]]-Spins[[#This Row],[Bet]]</f>
        <v>-0.4</v>
      </c>
    </row>
    <row r="6294" spans="1:12" x14ac:dyDescent="0.3">
      <c r="A6294">
        <f t="shared" si="487"/>
        <v>6293</v>
      </c>
      <c r="B6294">
        <f t="shared" ca="1" si="488"/>
        <v>30</v>
      </c>
      <c r="C6294" t="str" cm="1">
        <f t="array" aca="1" ref="C6294" ca="1">INDEX(Reel1,Spins[[#This Row],[Stop1]])</f>
        <v>7️⃣</v>
      </c>
      <c r="D6294">
        <f t="shared" ca="1" si="489"/>
        <v>30</v>
      </c>
      <c r="E6294" t="str" cm="1">
        <f t="array" aca="1" ref="E6294" ca="1">INDEX(Reel2,Spins[[#This Row],[Stop2]])</f>
        <v>7️⃣</v>
      </c>
      <c r="F6294">
        <f t="shared" ca="1" si="490"/>
        <v>22</v>
      </c>
      <c r="G6294" t="str" cm="1">
        <f t="array" aca="1" ref="G6294" ca="1">INDEX(Reel3,Spins[[#This Row],[Stop3]])</f>
        <v>🔔</v>
      </c>
      <c r="H6294" t="b">
        <f ca="1">AND(Spins[[#This Row],[Sym1]]=Spins[[#This Row],[Sym2]],Spins[[#This Row],[Sym2]]=Spins[[#This Row],[Sym3]])</f>
        <v>0</v>
      </c>
      <c r="I6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6294">
        <f t="shared" si="491"/>
        <v>1</v>
      </c>
      <c r="K6294">
        <f ca="1">Spins[[#This Row],[Mult]]*Spins[[#This Row],[Bet]]</f>
        <v>6</v>
      </c>
      <c r="L6294">
        <f ca="1">Spins[[#This Row],[Payout]]-Spins[[#This Row],[Bet]]</f>
        <v>5</v>
      </c>
    </row>
    <row r="6295" spans="1:12" x14ac:dyDescent="0.3">
      <c r="A6295">
        <f t="shared" si="487"/>
        <v>6294</v>
      </c>
      <c r="B6295">
        <f t="shared" ca="1" si="488"/>
        <v>14</v>
      </c>
      <c r="C6295" t="str" cm="1">
        <f t="array" aca="1" ref="C6295" ca="1">INDEX(Reel1,Spins[[#This Row],[Stop1]])</f>
        <v>🍋</v>
      </c>
      <c r="D6295">
        <f t="shared" ca="1" si="489"/>
        <v>20</v>
      </c>
      <c r="E6295" t="str" cm="1">
        <f t="array" aca="1" ref="E6295" ca="1">INDEX(Reel2,Spins[[#This Row],[Stop2]])</f>
        <v>🍒</v>
      </c>
      <c r="F6295">
        <f t="shared" ca="1" si="490"/>
        <v>7</v>
      </c>
      <c r="G6295" t="str" cm="1">
        <f t="array" aca="1" ref="G6295" ca="1">INDEX(Reel3,Spins[[#This Row],[Stop3]])</f>
        <v>🍒</v>
      </c>
      <c r="H6295" t="b">
        <f ca="1">AND(Spins[[#This Row],[Sym1]]=Spins[[#This Row],[Sym2]],Spins[[#This Row],[Sym2]]=Spins[[#This Row],[Sym3]])</f>
        <v>0</v>
      </c>
      <c r="I6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95">
        <f t="shared" si="491"/>
        <v>1</v>
      </c>
      <c r="K6295">
        <f ca="1">Spins[[#This Row],[Mult]]*Spins[[#This Row],[Bet]]</f>
        <v>0</v>
      </c>
      <c r="L6295">
        <f ca="1">Spins[[#This Row],[Payout]]-Spins[[#This Row],[Bet]]</f>
        <v>-1</v>
      </c>
    </row>
    <row r="6296" spans="1:12" x14ac:dyDescent="0.3">
      <c r="A6296">
        <f t="shared" si="487"/>
        <v>6295</v>
      </c>
      <c r="B6296">
        <f t="shared" ca="1" si="488"/>
        <v>9</v>
      </c>
      <c r="C6296" t="str" cm="1">
        <f t="array" aca="1" ref="C6296" ca="1">INDEX(Reel1,Spins[[#This Row],[Stop1]])</f>
        <v>🍋</v>
      </c>
      <c r="D6296">
        <f t="shared" ca="1" si="489"/>
        <v>15</v>
      </c>
      <c r="E6296" t="str" cm="1">
        <f t="array" aca="1" ref="E6296" ca="1">INDEX(Reel2,Spins[[#This Row],[Stop2]])</f>
        <v>🍒</v>
      </c>
      <c r="F6296">
        <f t="shared" ca="1" si="490"/>
        <v>22</v>
      </c>
      <c r="G6296" t="str" cm="1">
        <f t="array" aca="1" ref="G6296" ca="1">INDEX(Reel3,Spins[[#This Row],[Stop3]])</f>
        <v>🔔</v>
      </c>
      <c r="H6296" t="b">
        <f ca="1">AND(Spins[[#This Row],[Sym1]]=Spins[[#This Row],[Sym2]],Spins[[#This Row],[Sym2]]=Spins[[#This Row],[Sym3]])</f>
        <v>0</v>
      </c>
      <c r="I6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96">
        <f t="shared" si="491"/>
        <v>1</v>
      </c>
      <c r="K6296">
        <f ca="1">Spins[[#This Row],[Mult]]*Spins[[#This Row],[Bet]]</f>
        <v>0</v>
      </c>
      <c r="L6296">
        <f ca="1">Spins[[#This Row],[Payout]]-Spins[[#This Row],[Bet]]</f>
        <v>-1</v>
      </c>
    </row>
    <row r="6297" spans="1:12" x14ac:dyDescent="0.3">
      <c r="A6297">
        <f t="shared" si="487"/>
        <v>6296</v>
      </c>
      <c r="B6297">
        <f t="shared" ca="1" si="488"/>
        <v>1</v>
      </c>
      <c r="C6297" t="str" cm="1">
        <f t="array" aca="1" ref="C6297" ca="1">INDEX(Reel1,Spins[[#This Row],[Stop1]])</f>
        <v>🍋</v>
      </c>
      <c r="D6297">
        <f t="shared" ca="1" si="489"/>
        <v>24</v>
      </c>
      <c r="E6297" t="str" cm="1">
        <f t="array" aca="1" ref="E6297" ca="1">INDEX(Reel2,Spins[[#This Row],[Stop2]])</f>
        <v>🍇</v>
      </c>
      <c r="F6297">
        <f t="shared" ca="1" si="490"/>
        <v>19</v>
      </c>
      <c r="G6297" t="str" cm="1">
        <f t="array" aca="1" ref="G6297" ca="1">INDEX(Reel3,Spins[[#This Row],[Stop3]])</f>
        <v>🔔</v>
      </c>
      <c r="H6297" t="b">
        <f ca="1">AND(Spins[[#This Row],[Sym1]]=Spins[[#This Row],[Sym2]],Spins[[#This Row],[Sym2]]=Spins[[#This Row],[Sym3]])</f>
        <v>0</v>
      </c>
      <c r="I6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97">
        <f t="shared" si="491"/>
        <v>1</v>
      </c>
      <c r="K6297">
        <f ca="1">Spins[[#This Row],[Mult]]*Spins[[#This Row],[Bet]]</f>
        <v>0</v>
      </c>
      <c r="L6297">
        <f ca="1">Spins[[#This Row],[Payout]]-Spins[[#This Row],[Bet]]</f>
        <v>-1</v>
      </c>
    </row>
    <row r="6298" spans="1:12" x14ac:dyDescent="0.3">
      <c r="A6298">
        <f t="shared" si="487"/>
        <v>6297</v>
      </c>
      <c r="B6298">
        <f t="shared" ca="1" si="488"/>
        <v>17</v>
      </c>
      <c r="C6298" t="str" cm="1">
        <f t="array" aca="1" ref="C6298" ca="1">INDEX(Reel1,Spins[[#This Row],[Stop1]])</f>
        <v>🍒</v>
      </c>
      <c r="D6298">
        <f t="shared" ca="1" si="489"/>
        <v>21</v>
      </c>
      <c r="E6298" t="str" cm="1">
        <f t="array" aca="1" ref="E6298" ca="1">INDEX(Reel2,Spins[[#This Row],[Stop2]])</f>
        <v>🍒</v>
      </c>
      <c r="F6298">
        <f t="shared" ca="1" si="490"/>
        <v>24</v>
      </c>
      <c r="G6298" t="str" cm="1">
        <f t="array" aca="1" ref="G6298" ca="1">INDEX(Reel3,Spins[[#This Row],[Stop3]])</f>
        <v>BAR</v>
      </c>
      <c r="H6298" t="b">
        <f ca="1">AND(Spins[[#This Row],[Sym1]]=Spins[[#This Row],[Sym2]],Spins[[#This Row],[Sym2]]=Spins[[#This Row],[Sym3]])</f>
        <v>0</v>
      </c>
      <c r="I6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298">
        <f t="shared" si="491"/>
        <v>1</v>
      </c>
      <c r="K6298">
        <f ca="1">Spins[[#This Row],[Mult]]*Spins[[#This Row],[Bet]]</f>
        <v>0.8</v>
      </c>
      <c r="L6298">
        <f ca="1">Spins[[#This Row],[Payout]]-Spins[[#This Row],[Bet]]</f>
        <v>-0.19999999999999996</v>
      </c>
    </row>
    <row r="6299" spans="1:12" x14ac:dyDescent="0.3">
      <c r="A6299">
        <f t="shared" si="487"/>
        <v>6298</v>
      </c>
      <c r="B6299">
        <f t="shared" ca="1" si="488"/>
        <v>28</v>
      </c>
      <c r="C6299" t="str" cm="1">
        <f t="array" aca="1" ref="C6299" ca="1">INDEX(Reel1,Spins[[#This Row],[Stop1]])</f>
        <v>BAR</v>
      </c>
      <c r="D6299">
        <f t="shared" ca="1" si="489"/>
        <v>2</v>
      </c>
      <c r="E6299" t="str" cm="1">
        <f t="array" aca="1" ref="E6299" ca="1">INDEX(Reel2,Spins[[#This Row],[Stop2]])</f>
        <v>🍋</v>
      </c>
      <c r="F6299">
        <f t="shared" ca="1" si="490"/>
        <v>11</v>
      </c>
      <c r="G6299" t="str" cm="1">
        <f t="array" aca="1" ref="G6299" ca="1">INDEX(Reel3,Spins[[#This Row],[Stop3]])</f>
        <v>🍒</v>
      </c>
      <c r="H6299" t="b">
        <f ca="1">AND(Spins[[#This Row],[Sym1]]=Spins[[#This Row],[Sym2]],Spins[[#This Row],[Sym2]]=Spins[[#This Row],[Sym3]])</f>
        <v>0</v>
      </c>
      <c r="I6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299">
        <f t="shared" si="491"/>
        <v>1</v>
      </c>
      <c r="K6299">
        <f ca="1">Spins[[#This Row],[Mult]]*Spins[[#This Row],[Bet]]</f>
        <v>0</v>
      </c>
      <c r="L6299">
        <f ca="1">Spins[[#This Row],[Payout]]-Spins[[#This Row],[Bet]]</f>
        <v>-1</v>
      </c>
    </row>
    <row r="6300" spans="1:12" x14ac:dyDescent="0.3">
      <c r="A6300">
        <f t="shared" si="487"/>
        <v>6299</v>
      </c>
      <c r="B6300">
        <f t="shared" ca="1" si="488"/>
        <v>6</v>
      </c>
      <c r="C6300" t="str" cm="1">
        <f t="array" aca="1" ref="C6300" ca="1">INDEX(Reel1,Spins[[#This Row],[Stop1]])</f>
        <v>🍋</v>
      </c>
      <c r="D6300">
        <f t="shared" ca="1" si="489"/>
        <v>3</v>
      </c>
      <c r="E6300" t="str" cm="1">
        <f t="array" aca="1" ref="E6300" ca="1">INDEX(Reel2,Spins[[#This Row],[Stop2]])</f>
        <v>🍋</v>
      </c>
      <c r="F6300">
        <f t="shared" ca="1" si="490"/>
        <v>29</v>
      </c>
      <c r="G6300" t="str" cm="1">
        <f t="array" aca="1" ref="G6300" ca="1">INDEX(Reel3,Spins[[#This Row],[Stop3]])</f>
        <v>7️⃣</v>
      </c>
      <c r="H6300" t="b">
        <f ca="1">AND(Spins[[#This Row],[Sym1]]=Spins[[#This Row],[Sym2]],Spins[[#This Row],[Sym2]]=Spins[[#This Row],[Sym3]])</f>
        <v>0</v>
      </c>
      <c r="I6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00">
        <f t="shared" si="491"/>
        <v>1</v>
      </c>
      <c r="K6300">
        <f ca="1">Spins[[#This Row],[Mult]]*Spins[[#This Row],[Bet]]</f>
        <v>0.6</v>
      </c>
      <c r="L6300">
        <f ca="1">Spins[[#This Row],[Payout]]-Spins[[#This Row],[Bet]]</f>
        <v>-0.4</v>
      </c>
    </row>
    <row r="6301" spans="1:12" x14ac:dyDescent="0.3">
      <c r="A6301">
        <f t="shared" si="487"/>
        <v>6300</v>
      </c>
      <c r="B6301">
        <f t="shared" ca="1" si="488"/>
        <v>16</v>
      </c>
      <c r="C6301" t="str" cm="1">
        <f t="array" aca="1" ref="C6301" ca="1">INDEX(Reel1,Spins[[#This Row],[Stop1]])</f>
        <v>🍒</v>
      </c>
      <c r="D6301">
        <f t="shared" ca="1" si="489"/>
        <v>18</v>
      </c>
      <c r="E6301" t="str" cm="1">
        <f t="array" aca="1" ref="E6301" ca="1">INDEX(Reel2,Spins[[#This Row],[Stop2]])</f>
        <v>🍒</v>
      </c>
      <c r="F6301">
        <f t="shared" ca="1" si="490"/>
        <v>26</v>
      </c>
      <c r="G6301" t="str" cm="1">
        <f t="array" aca="1" ref="G6301" ca="1">INDEX(Reel3,Spins[[#This Row],[Stop3]])</f>
        <v>BAR</v>
      </c>
      <c r="H6301" t="b">
        <f ca="1">AND(Spins[[#This Row],[Sym1]]=Spins[[#This Row],[Sym2]],Spins[[#This Row],[Sym2]]=Spins[[#This Row],[Sym3]])</f>
        <v>0</v>
      </c>
      <c r="I6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301">
        <f t="shared" si="491"/>
        <v>1</v>
      </c>
      <c r="K6301">
        <f ca="1">Spins[[#This Row],[Mult]]*Spins[[#This Row],[Bet]]</f>
        <v>0.8</v>
      </c>
      <c r="L6301">
        <f ca="1">Spins[[#This Row],[Payout]]-Spins[[#This Row],[Bet]]</f>
        <v>-0.19999999999999996</v>
      </c>
    </row>
    <row r="6302" spans="1:12" x14ac:dyDescent="0.3">
      <c r="A6302">
        <f t="shared" si="487"/>
        <v>6301</v>
      </c>
      <c r="B6302">
        <f t="shared" ca="1" si="488"/>
        <v>14</v>
      </c>
      <c r="C6302" t="str" cm="1">
        <f t="array" aca="1" ref="C6302" ca="1">INDEX(Reel1,Spins[[#This Row],[Stop1]])</f>
        <v>🍋</v>
      </c>
      <c r="D6302">
        <f t="shared" ca="1" si="489"/>
        <v>6</v>
      </c>
      <c r="E6302" t="str" cm="1">
        <f t="array" aca="1" ref="E6302" ca="1">INDEX(Reel2,Spins[[#This Row],[Stop2]])</f>
        <v>🍋</v>
      </c>
      <c r="F6302">
        <f t="shared" ca="1" si="490"/>
        <v>31</v>
      </c>
      <c r="G6302" t="str" cm="1">
        <f t="array" aca="1" ref="G6302" ca="1">INDEX(Reel3,Spins[[#This Row],[Stop3]])</f>
        <v>💎</v>
      </c>
      <c r="H6302" t="b">
        <f ca="1">AND(Spins[[#This Row],[Sym1]]=Spins[[#This Row],[Sym2]],Spins[[#This Row],[Sym2]]=Spins[[#This Row],[Sym3]])</f>
        <v>0</v>
      </c>
      <c r="I6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02">
        <f t="shared" si="491"/>
        <v>1</v>
      </c>
      <c r="K6302">
        <f ca="1">Spins[[#This Row],[Mult]]*Spins[[#This Row],[Bet]]</f>
        <v>0.6</v>
      </c>
      <c r="L6302">
        <f ca="1">Spins[[#This Row],[Payout]]-Spins[[#This Row],[Bet]]</f>
        <v>-0.4</v>
      </c>
    </row>
    <row r="6303" spans="1:12" x14ac:dyDescent="0.3">
      <c r="A6303">
        <f t="shared" si="487"/>
        <v>6302</v>
      </c>
      <c r="B6303">
        <f t="shared" ca="1" si="488"/>
        <v>30</v>
      </c>
      <c r="C6303" t="str" cm="1">
        <f t="array" aca="1" ref="C6303" ca="1">INDEX(Reel1,Spins[[#This Row],[Stop1]])</f>
        <v>7️⃣</v>
      </c>
      <c r="D6303">
        <f t="shared" ca="1" si="489"/>
        <v>4</v>
      </c>
      <c r="E6303" t="str" cm="1">
        <f t="array" aca="1" ref="E6303" ca="1">INDEX(Reel2,Spins[[#This Row],[Stop2]])</f>
        <v>🍋</v>
      </c>
      <c r="F6303">
        <f t="shared" ca="1" si="490"/>
        <v>11</v>
      </c>
      <c r="G6303" t="str" cm="1">
        <f t="array" aca="1" ref="G6303" ca="1">INDEX(Reel3,Spins[[#This Row],[Stop3]])</f>
        <v>🍒</v>
      </c>
      <c r="H6303" t="b">
        <f ca="1">AND(Spins[[#This Row],[Sym1]]=Spins[[#This Row],[Sym2]],Spins[[#This Row],[Sym2]]=Spins[[#This Row],[Sym3]])</f>
        <v>0</v>
      </c>
      <c r="I6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03">
        <f t="shared" si="491"/>
        <v>1</v>
      </c>
      <c r="K6303">
        <f ca="1">Spins[[#This Row],[Mult]]*Spins[[#This Row],[Bet]]</f>
        <v>0</v>
      </c>
      <c r="L6303">
        <f ca="1">Spins[[#This Row],[Payout]]-Spins[[#This Row],[Bet]]</f>
        <v>-1</v>
      </c>
    </row>
    <row r="6304" spans="1:12" x14ac:dyDescent="0.3">
      <c r="A6304">
        <f t="shared" si="487"/>
        <v>6303</v>
      </c>
      <c r="B6304">
        <f t="shared" ca="1" si="488"/>
        <v>26</v>
      </c>
      <c r="C6304" t="str" cm="1">
        <f t="array" aca="1" ref="C6304" ca="1">INDEX(Reel1,Spins[[#This Row],[Stop1]])</f>
        <v>🔔</v>
      </c>
      <c r="D6304">
        <f t="shared" ca="1" si="489"/>
        <v>26</v>
      </c>
      <c r="E6304" t="str" cm="1">
        <f t="array" aca="1" ref="E6304" ca="1">INDEX(Reel2,Spins[[#This Row],[Stop2]])</f>
        <v>🔔</v>
      </c>
      <c r="F6304">
        <f t="shared" ca="1" si="490"/>
        <v>29</v>
      </c>
      <c r="G6304" t="str" cm="1">
        <f t="array" aca="1" ref="G6304" ca="1">INDEX(Reel3,Spins[[#This Row],[Stop3]])</f>
        <v>7️⃣</v>
      </c>
      <c r="H6304" t="b">
        <f ca="1">AND(Spins[[#This Row],[Sym1]]=Spins[[#This Row],[Sym2]],Spins[[#This Row],[Sym2]]=Spins[[#This Row],[Sym3]])</f>
        <v>0</v>
      </c>
      <c r="I6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6304">
        <f t="shared" si="491"/>
        <v>1</v>
      </c>
      <c r="K6304">
        <f ca="1">Spins[[#This Row],[Mult]]*Spins[[#This Row],[Bet]]</f>
        <v>2.5</v>
      </c>
      <c r="L6304">
        <f ca="1">Spins[[#This Row],[Payout]]-Spins[[#This Row],[Bet]]</f>
        <v>1.5</v>
      </c>
    </row>
    <row r="6305" spans="1:12" x14ac:dyDescent="0.3">
      <c r="A6305">
        <f t="shared" si="487"/>
        <v>6304</v>
      </c>
      <c r="B6305">
        <f t="shared" ca="1" si="488"/>
        <v>5</v>
      </c>
      <c r="C6305" t="str" cm="1">
        <f t="array" aca="1" ref="C6305" ca="1">INDEX(Reel1,Spins[[#This Row],[Stop1]])</f>
        <v>🍋</v>
      </c>
      <c r="D6305">
        <f t="shared" ca="1" si="489"/>
        <v>23</v>
      </c>
      <c r="E6305" t="str" cm="1">
        <f t="array" aca="1" ref="E6305" ca="1">INDEX(Reel2,Spins[[#This Row],[Stop2]])</f>
        <v>🍇</v>
      </c>
      <c r="F6305">
        <f t="shared" ca="1" si="490"/>
        <v>10</v>
      </c>
      <c r="G6305" t="str" cm="1">
        <f t="array" aca="1" ref="G6305" ca="1">INDEX(Reel3,Spins[[#This Row],[Stop3]])</f>
        <v>🍒</v>
      </c>
      <c r="H6305" t="b">
        <f ca="1">AND(Spins[[#This Row],[Sym1]]=Spins[[#This Row],[Sym2]],Spins[[#This Row],[Sym2]]=Spins[[#This Row],[Sym3]])</f>
        <v>0</v>
      </c>
      <c r="I6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05">
        <f t="shared" si="491"/>
        <v>1</v>
      </c>
      <c r="K6305">
        <f ca="1">Spins[[#This Row],[Mult]]*Spins[[#This Row],[Bet]]</f>
        <v>0</v>
      </c>
      <c r="L6305">
        <f ca="1">Spins[[#This Row],[Payout]]-Spins[[#This Row],[Bet]]</f>
        <v>-1</v>
      </c>
    </row>
    <row r="6306" spans="1:12" x14ac:dyDescent="0.3">
      <c r="A6306">
        <f t="shared" si="487"/>
        <v>6305</v>
      </c>
      <c r="B6306">
        <f t="shared" ca="1" si="488"/>
        <v>1</v>
      </c>
      <c r="C6306" t="str" cm="1">
        <f t="array" aca="1" ref="C6306" ca="1">INDEX(Reel1,Spins[[#This Row],[Stop1]])</f>
        <v>🍋</v>
      </c>
      <c r="D6306">
        <f t="shared" ca="1" si="489"/>
        <v>23</v>
      </c>
      <c r="E6306" t="str" cm="1">
        <f t="array" aca="1" ref="E6306" ca="1">INDEX(Reel2,Spins[[#This Row],[Stop2]])</f>
        <v>🍇</v>
      </c>
      <c r="F6306">
        <f t="shared" ca="1" si="490"/>
        <v>29</v>
      </c>
      <c r="G6306" t="str" cm="1">
        <f t="array" aca="1" ref="G6306" ca="1">INDEX(Reel3,Spins[[#This Row],[Stop3]])</f>
        <v>7️⃣</v>
      </c>
      <c r="H6306" t="b">
        <f ca="1">AND(Spins[[#This Row],[Sym1]]=Spins[[#This Row],[Sym2]],Spins[[#This Row],[Sym2]]=Spins[[#This Row],[Sym3]])</f>
        <v>0</v>
      </c>
      <c r="I6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06">
        <f t="shared" si="491"/>
        <v>1</v>
      </c>
      <c r="K6306">
        <f ca="1">Spins[[#This Row],[Mult]]*Spins[[#This Row],[Bet]]</f>
        <v>0</v>
      </c>
      <c r="L6306">
        <f ca="1">Spins[[#This Row],[Payout]]-Spins[[#This Row],[Bet]]</f>
        <v>-1</v>
      </c>
    </row>
    <row r="6307" spans="1:12" x14ac:dyDescent="0.3">
      <c r="A6307">
        <f t="shared" si="487"/>
        <v>6306</v>
      </c>
      <c r="B6307">
        <f t="shared" ca="1" si="488"/>
        <v>16</v>
      </c>
      <c r="C6307" t="str" cm="1">
        <f t="array" aca="1" ref="C6307" ca="1">INDEX(Reel1,Spins[[#This Row],[Stop1]])</f>
        <v>🍒</v>
      </c>
      <c r="D6307">
        <f t="shared" ca="1" si="489"/>
        <v>2</v>
      </c>
      <c r="E6307" t="str" cm="1">
        <f t="array" aca="1" ref="E6307" ca="1">INDEX(Reel2,Spins[[#This Row],[Stop2]])</f>
        <v>🍋</v>
      </c>
      <c r="F6307">
        <f t="shared" ca="1" si="490"/>
        <v>1</v>
      </c>
      <c r="G6307" t="str" cm="1">
        <f t="array" aca="1" ref="G6307" ca="1">INDEX(Reel3,Spins[[#This Row],[Stop3]])</f>
        <v>🍋</v>
      </c>
      <c r="H6307" t="b">
        <f ca="1">AND(Spins[[#This Row],[Sym1]]=Spins[[#This Row],[Sym2]],Spins[[#This Row],[Sym2]]=Spins[[#This Row],[Sym3]])</f>
        <v>0</v>
      </c>
      <c r="I6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07">
        <f t="shared" si="491"/>
        <v>1</v>
      </c>
      <c r="K6307">
        <f ca="1">Spins[[#This Row],[Mult]]*Spins[[#This Row],[Bet]]</f>
        <v>0</v>
      </c>
      <c r="L6307">
        <f ca="1">Spins[[#This Row],[Payout]]-Spins[[#This Row],[Bet]]</f>
        <v>-1</v>
      </c>
    </row>
    <row r="6308" spans="1:12" x14ac:dyDescent="0.3">
      <c r="A6308">
        <f t="shared" si="487"/>
        <v>6307</v>
      </c>
      <c r="B6308">
        <f t="shared" ca="1" si="488"/>
        <v>22</v>
      </c>
      <c r="C6308" t="str" cm="1">
        <f t="array" aca="1" ref="C6308" ca="1">INDEX(Reel1,Spins[[#This Row],[Stop1]])</f>
        <v>🍇</v>
      </c>
      <c r="D6308">
        <f t="shared" ca="1" si="489"/>
        <v>9</v>
      </c>
      <c r="E6308" t="str" cm="1">
        <f t="array" aca="1" ref="E6308" ca="1">INDEX(Reel2,Spins[[#This Row],[Stop2]])</f>
        <v>🍋</v>
      </c>
      <c r="F6308">
        <f t="shared" ca="1" si="490"/>
        <v>13</v>
      </c>
      <c r="G6308" t="str" cm="1">
        <f t="array" aca="1" ref="G6308" ca="1">INDEX(Reel3,Spins[[#This Row],[Stop3]])</f>
        <v>🍇</v>
      </c>
      <c r="H6308" t="b">
        <f ca="1">AND(Spins[[#This Row],[Sym1]]=Spins[[#This Row],[Sym2]],Spins[[#This Row],[Sym2]]=Spins[[#This Row],[Sym3]])</f>
        <v>0</v>
      </c>
      <c r="I6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08">
        <f t="shared" si="491"/>
        <v>1</v>
      </c>
      <c r="K6308">
        <f ca="1">Spins[[#This Row],[Mult]]*Spins[[#This Row],[Bet]]</f>
        <v>0</v>
      </c>
      <c r="L6308">
        <f ca="1">Spins[[#This Row],[Payout]]-Spins[[#This Row],[Bet]]</f>
        <v>-1</v>
      </c>
    </row>
    <row r="6309" spans="1:12" x14ac:dyDescent="0.3">
      <c r="A6309">
        <f t="shared" si="487"/>
        <v>6308</v>
      </c>
      <c r="B6309">
        <f t="shared" ca="1" si="488"/>
        <v>17</v>
      </c>
      <c r="C6309" t="str" cm="1">
        <f t="array" aca="1" ref="C6309" ca="1">INDEX(Reel1,Spins[[#This Row],[Stop1]])</f>
        <v>🍒</v>
      </c>
      <c r="D6309">
        <f t="shared" ca="1" si="489"/>
        <v>24</v>
      </c>
      <c r="E6309" t="str" cm="1">
        <f t="array" aca="1" ref="E6309" ca="1">INDEX(Reel2,Spins[[#This Row],[Stop2]])</f>
        <v>🍇</v>
      </c>
      <c r="F6309">
        <f t="shared" ca="1" si="490"/>
        <v>29</v>
      </c>
      <c r="G6309" t="str" cm="1">
        <f t="array" aca="1" ref="G6309" ca="1">INDEX(Reel3,Spins[[#This Row],[Stop3]])</f>
        <v>7️⃣</v>
      </c>
      <c r="H6309" t="b">
        <f ca="1">AND(Spins[[#This Row],[Sym1]]=Spins[[#This Row],[Sym2]],Spins[[#This Row],[Sym2]]=Spins[[#This Row],[Sym3]])</f>
        <v>0</v>
      </c>
      <c r="I6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09">
        <f t="shared" si="491"/>
        <v>1</v>
      </c>
      <c r="K6309">
        <f ca="1">Spins[[#This Row],[Mult]]*Spins[[#This Row],[Bet]]</f>
        <v>0</v>
      </c>
      <c r="L6309">
        <f ca="1">Spins[[#This Row],[Payout]]-Spins[[#This Row],[Bet]]</f>
        <v>-1</v>
      </c>
    </row>
    <row r="6310" spans="1:12" x14ac:dyDescent="0.3">
      <c r="A6310">
        <f t="shared" si="487"/>
        <v>6309</v>
      </c>
      <c r="B6310">
        <f t="shared" ca="1" si="488"/>
        <v>30</v>
      </c>
      <c r="C6310" t="str" cm="1">
        <f t="array" aca="1" ref="C6310" ca="1">INDEX(Reel1,Spins[[#This Row],[Stop1]])</f>
        <v>7️⃣</v>
      </c>
      <c r="D6310">
        <f t="shared" ca="1" si="489"/>
        <v>22</v>
      </c>
      <c r="E6310" t="str" cm="1">
        <f t="array" aca="1" ref="E6310" ca="1">INDEX(Reel2,Spins[[#This Row],[Stop2]])</f>
        <v>🍇</v>
      </c>
      <c r="F6310">
        <f t="shared" ca="1" si="490"/>
        <v>18</v>
      </c>
      <c r="G6310" t="str" cm="1">
        <f t="array" aca="1" ref="G6310" ca="1">INDEX(Reel3,Spins[[#This Row],[Stop3]])</f>
        <v>🔔</v>
      </c>
      <c r="H6310" t="b">
        <f ca="1">AND(Spins[[#This Row],[Sym1]]=Spins[[#This Row],[Sym2]],Spins[[#This Row],[Sym2]]=Spins[[#This Row],[Sym3]])</f>
        <v>0</v>
      </c>
      <c r="I6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0">
        <f t="shared" si="491"/>
        <v>1</v>
      </c>
      <c r="K6310">
        <f ca="1">Spins[[#This Row],[Mult]]*Spins[[#This Row],[Bet]]</f>
        <v>0</v>
      </c>
      <c r="L6310">
        <f ca="1">Spins[[#This Row],[Payout]]-Spins[[#This Row],[Bet]]</f>
        <v>-1</v>
      </c>
    </row>
    <row r="6311" spans="1:12" x14ac:dyDescent="0.3">
      <c r="A6311">
        <f t="shared" si="487"/>
        <v>6310</v>
      </c>
      <c r="B6311">
        <f t="shared" ca="1" si="488"/>
        <v>28</v>
      </c>
      <c r="C6311" t="str" cm="1">
        <f t="array" aca="1" ref="C6311" ca="1">INDEX(Reel1,Spins[[#This Row],[Stop1]])</f>
        <v>BAR</v>
      </c>
      <c r="D6311">
        <f t="shared" ca="1" si="489"/>
        <v>11</v>
      </c>
      <c r="E6311" t="str" cm="1">
        <f t="array" aca="1" ref="E6311" ca="1">INDEX(Reel2,Spins[[#This Row],[Stop2]])</f>
        <v>🍋</v>
      </c>
      <c r="F6311">
        <f t="shared" ca="1" si="490"/>
        <v>26</v>
      </c>
      <c r="G6311" t="str" cm="1">
        <f t="array" aca="1" ref="G6311" ca="1">INDEX(Reel3,Spins[[#This Row],[Stop3]])</f>
        <v>BAR</v>
      </c>
      <c r="H6311" t="b">
        <f ca="1">AND(Spins[[#This Row],[Sym1]]=Spins[[#This Row],[Sym2]],Spins[[#This Row],[Sym2]]=Spins[[#This Row],[Sym3]])</f>
        <v>0</v>
      </c>
      <c r="I6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1">
        <f t="shared" si="491"/>
        <v>1</v>
      </c>
      <c r="K6311">
        <f ca="1">Spins[[#This Row],[Mult]]*Spins[[#This Row],[Bet]]</f>
        <v>0</v>
      </c>
      <c r="L6311">
        <f ca="1">Spins[[#This Row],[Payout]]-Spins[[#This Row],[Bet]]</f>
        <v>-1</v>
      </c>
    </row>
    <row r="6312" spans="1:12" x14ac:dyDescent="0.3">
      <c r="A6312">
        <f t="shared" si="487"/>
        <v>6311</v>
      </c>
      <c r="B6312">
        <f t="shared" ca="1" si="488"/>
        <v>20</v>
      </c>
      <c r="C6312" t="str" cm="1">
        <f t="array" aca="1" ref="C6312" ca="1">INDEX(Reel1,Spins[[#This Row],[Stop1]])</f>
        <v>🍒</v>
      </c>
      <c r="D6312">
        <f t="shared" ca="1" si="489"/>
        <v>1</v>
      </c>
      <c r="E6312" t="str" cm="1">
        <f t="array" aca="1" ref="E6312" ca="1">INDEX(Reel2,Spins[[#This Row],[Stop2]])</f>
        <v>🍋</v>
      </c>
      <c r="F6312">
        <f t="shared" ca="1" si="490"/>
        <v>23</v>
      </c>
      <c r="G6312" t="str" cm="1">
        <f t="array" aca="1" ref="G6312" ca="1">INDEX(Reel3,Spins[[#This Row],[Stop3]])</f>
        <v>BAR</v>
      </c>
      <c r="H6312" t="b">
        <f ca="1">AND(Spins[[#This Row],[Sym1]]=Spins[[#This Row],[Sym2]],Spins[[#This Row],[Sym2]]=Spins[[#This Row],[Sym3]])</f>
        <v>0</v>
      </c>
      <c r="I6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2">
        <f t="shared" si="491"/>
        <v>1</v>
      </c>
      <c r="K6312">
        <f ca="1">Spins[[#This Row],[Mult]]*Spins[[#This Row],[Bet]]</f>
        <v>0</v>
      </c>
      <c r="L6312">
        <f ca="1">Spins[[#This Row],[Payout]]-Spins[[#This Row],[Bet]]</f>
        <v>-1</v>
      </c>
    </row>
    <row r="6313" spans="1:12" x14ac:dyDescent="0.3">
      <c r="A6313">
        <f t="shared" si="487"/>
        <v>6312</v>
      </c>
      <c r="B6313">
        <f t="shared" ca="1" si="488"/>
        <v>12</v>
      </c>
      <c r="C6313" t="str" cm="1">
        <f t="array" aca="1" ref="C6313" ca="1">INDEX(Reel1,Spins[[#This Row],[Stop1]])</f>
        <v>🍋</v>
      </c>
      <c r="D6313">
        <f t="shared" ca="1" si="489"/>
        <v>21</v>
      </c>
      <c r="E6313" t="str" cm="1">
        <f t="array" aca="1" ref="E6313" ca="1">INDEX(Reel2,Spins[[#This Row],[Stop2]])</f>
        <v>🍒</v>
      </c>
      <c r="F6313">
        <f t="shared" ca="1" si="490"/>
        <v>30</v>
      </c>
      <c r="G6313" t="str" cm="1">
        <f t="array" aca="1" ref="G6313" ca="1">INDEX(Reel3,Spins[[#This Row],[Stop3]])</f>
        <v>💎</v>
      </c>
      <c r="H6313" t="b">
        <f ca="1">AND(Spins[[#This Row],[Sym1]]=Spins[[#This Row],[Sym2]],Spins[[#This Row],[Sym2]]=Spins[[#This Row],[Sym3]])</f>
        <v>0</v>
      </c>
      <c r="I6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3">
        <f t="shared" si="491"/>
        <v>1</v>
      </c>
      <c r="K6313">
        <f ca="1">Spins[[#This Row],[Mult]]*Spins[[#This Row],[Bet]]</f>
        <v>0</v>
      </c>
      <c r="L6313">
        <f ca="1">Spins[[#This Row],[Payout]]-Spins[[#This Row],[Bet]]</f>
        <v>-1</v>
      </c>
    </row>
    <row r="6314" spans="1:12" x14ac:dyDescent="0.3">
      <c r="A6314">
        <f t="shared" si="487"/>
        <v>6313</v>
      </c>
      <c r="B6314">
        <f t="shared" ca="1" si="488"/>
        <v>24</v>
      </c>
      <c r="C6314" t="str" cm="1">
        <f t="array" aca="1" ref="C6314" ca="1">INDEX(Reel1,Spins[[#This Row],[Stop1]])</f>
        <v>🍇</v>
      </c>
      <c r="D6314">
        <f t="shared" ca="1" si="489"/>
        <v>14</v>
      </c>
      <c r="E6314" t="str" cm="1">
        <f t="array" aca="1" ref="E6314" ca="1">INDEX(Reel2,Spins[[#This Row],[Stop2]])</f>
        <v>🍋</v>
      </c>
      <c r="F6314">
        <f t="shared" ca="1" si="490"/>
        <v>28</v>
      </c>
      <c r="G6314" t="str" cm="1">
        <f t="array" aca="1" ref="G6314" ca="1">INDEX(Reel3,Spins[[#This Row],[Stop3]])</f>
        <v>7️⃣</v>
      </c>
      <c r="H6314" t="b">
        <f ca="1">AND(Spins[[#This Row],[Sym1]]=Spins[[#This Row],[Sym2]],Spins[[#This Row],[Sym2]]=Spins[[#This Row],[Sym3]])</f>
        <v>0</v>
      </c>
      <c r="I6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4">
        <f t="shared" si="491"/>
        <v>1</v>
      </c>
      <c r="K6314">
        <f ca="1">Spins[[#This Row],[Mult]]*Spins[[#This Row],[Bet]]</f>
        <v>0</v>
      </c>
      <c r="L6314">
        <f ca="1">Spins[[#This Row],[Payout]]-Spins[[#This Row],[Bet]]</f>
        <v>-1</v>
      </c>
    </row>
    <row r="6315" spans="1:12" x14ac:dyDescent="0.3">
      <c r="A6315">
        <f t="shared" si="487"/>
        <v>6314</v>
      </c>
      <c r="B6315">
        <f t="shared" ca="1" si="488"/>
        <v>12</v>
      </c>
      <c r="C6315" t="str" cm="1">
        <f t="array" aca="1" ref="C6315" ca="1">INDEX(Reel1,Spins[[#This Row],[Stop1]])</f>
        <v>🍋</v>
      </c>
      <c r="D6315">
        <f t="shared" ca="1" si="489"/>
        <v>26</v>
      </c>
      <c r="E6315" t="str" cm="1">
        <f t="array" aca="1" ref="E6315" ca="1">INDEX(Reel2,Spins[[#This Row],[Stop2]])</f>
        <v>🔔</v>
      </c>
      <c r="F6315">
        <f t="shared" ca="1" si="490"/>
        <v>6</v>
      </c>
      <c r="G6315" t="str" cm="1">
        <f t="array" aca="1" ref="G6315" ca="1">INDEX(Reel3,Spins[[#This Row],[Stop3]])</f>
        <v>🍒</v>
      </c>
      <c r="H6315" t="b">
        <f ca="1">AND(Spins[[#This Row],[Sym1]]=Spins[[#This Row],[Sym2]],Spins[[#This Row],[Sym2]]=Spins[[#This Row],[Sym3]])</f>
        <v>0</v>
      </c>
      <c r="I6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5">
        <f t="shared" si="491"/>
        <v>1</v>
      </c>
      <c r="K6315">
        <f ca="1">Spins[[#This Row],[Mult]]*Spins[[#This Row],[Bet]]</f>
        <v>0</v>
      </c>
      <c r="L6315">
        <f ca="1">Spins[[#This Row],[Payout]]-Spins[[#This Row],[Bet]]</f>
        <v>-1</v>
      </c>
    </row>
    <row r="6316" spans="1:12" x14ac:dyDescent="0.3">
      <c r="A6316">
        <f t="shared" si="487"/>
        <v>6315</v>
      </c>
      <c r="B6316">
        <f t="shared" ca="1" si="488"/>
        <v>20</v>
      </c>
      <c r="C6316" t="str" cm="1">
        <f t="array" aca="1" ref="C6316" ca="1">INDEX(Reel1,Spins[[#This Row],[Stop1]])</f>
        <v>🍒</v>
      </c>
      <c r="D6316">
        <f t="shared" ca="1" si="489"/>
        <v>13</v>
      </c>
      <c r="E6316" t="str" cm="1">
        <f t="array" aca="1" ref="E6316" ca="1">INDEX(Reel2,Spins[[#This Row],[Stop2]])</f>
        <v>🍋</v>
      </c>
      <c r="F6316">
        <f t="shared" ca="1" si="490"/>
        <v>4</v>
      </c>
      <c r="G6316" t="str" cm="1">
        <f t="array" aca="1" ref="G6316" ca="1">INDEX(Reel3,Spins[[#This Row],[Stop3]])</f>
        <v>🍋</v>
      </c>
      <c r="H6316" t="b">
        <f ca="1">AND(Spins[[#This Row],[Sym1]]=Spins[[#This Row],[Sym2]],Spins[[#This Row],[Sym2]]=Spins[[#This Row],[Sym3]])</f>
        <v>0</v>
      </c>
      <c r="I6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6">
        <f t="shared" si="491"/>
        <v>1</v>
      </c>
      <c r="K6316">
        <f ca="1">Spins[[#This Row],[Mult]]*Spins[[#This Row],[Bet]]</f>
        <v>0</v>
      </c>
      <c r="L6316">
        <f ca="1">Spins[[#This Row],[Payout]]-Spins[[#This Row],[Bet]]</f>
        <v>-1</v>
      </c>
    </row>
    <row r="6317" spans="1:12" x14ac:dyDescent="0.3">
      <c r="A6317">
        <f t="shared" si="487"/>
        <v>6316</v>
      </c>
      <c r="B6317">
        <f t="shared" ca="1" si="488"/>
        <v>5</v>
      </c>
      <c r="C6317" t="str" cm="1">
        <f t="array" aca="1" ref="C6317" ca="1">INDEX(Reel1,Spins[[#This Row],[Stop1]])</f>
        <v>🍋</v>
      </c>
      <c r="D6317">
        <f t="shared" ca="1" si="489"/>
        <v>11</v>
      </c>
      <c r="E6317" t="str" cm="1">
        <f t="array" aca="1" ref="E6317" ca="1">INDEX(Reel2,Spins[[#This Row],[Stop2]])</f>
        <v>🍋</v>
      </c>
      <c r="F6317">
        <f t="shared" ca="1" si="490"/>
        <v>22</v>
      </c>
      <c r="G6317" t="str" cm="1">
        <f t="array" aca="1" ref="G6317" ca="1">INDEX(Reel3,Spins[[#This Row],[Stop3]])</f>
        <v>🔔</v>
      </c>
      <c r="H6317" t="b">
        <f ca="1">AND(Spins[[#This Row],[Sym1]]=Spins[[#This Row],[Sym2]],Spins[[#This Row],[Sym2]]=Spins[[#This Row],[Sym3]])</f>
        <v>0</v>
      </c>
      <c r="I6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17">
        <f t="shared" si="491"/>
        <v>1</v>
      </c>
      <c r="K6317">
        <f ca="1">Spins[[#This Row],[Mult]]*Spins[[#This Row],[Bet]]</f>
        <v>0.6</v>
      </c>
      <c r="L6317">
        <f ca="1">Spins[[#This Row],[Payout]]-Spins[[#This Row],[Bet]]</f>
        <v>-0.4</v>
      </c>
    </row>
    <row r="6318" spans="1:12" x14ac:dyDescent="0.3">
      <c r="A6318">
        <f t="shared" si="487"/>
        <v>6317</v>
      </c>
      <c r="B6318">
        <f t="shared" ca="1" si="488"/>
        <v>23</v>
      </c>
      <c r="C6318" t="str" cm="1">
        <f t="array" aca="1" ref="C6318" ca="1">INDEX(Reel1,Spins[[#This Row],[Stop1]])</f>
        <v>🍇</v>
      </c>
      <c r="D6318">
        <f t="shared" ca="1" si="489"/>
        <v>12</v>
      </c>
      <c r="E6318" t="str" cm="1">
        <f t="array" aca="1" ref="E6318" ca="1">INDEX(Reel2,Spins[[#This Row],[Stop2]])</f>
        <v>🍋</v>
      </c>
      <c r="F6318">
        <f t="shared" ca="1" si="490"/>
        <v>26</v>
      </c>
      <c r="G6318" t="str" cm="1">
        <f t="array" aca="1" ref="G6318" ca="1">INDEX(Reel3,Spins[[#This Row],[Stop3]])</f>
        <v>BAR</v>
      </c>
      <c r="H6318" t="b">
        <f ca="1">AND(Spins[[#This Row],[Sym1]]=Spins[[#This Row],[Sym2]],Spins[[#This Row],[Sym2]]=Spins[[#This Row],[Sym3]])</f>
        <v>0</v>
      </c>
      <c r="I6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8">
        <f t="shared" si="491"/>
        <v>1</v>
      </c>
      <c r="K6318">
        <f ca="1">Spins[[#This Row],[Mult]]*Spins[[#This Row],[Bet]]</f>
        <v>0</v>
      </c>
      <c r="L6318">
        <f ca="1">Spins[[#This Row],[Payout]]-Spins[[#This Row],[Bet]]</f>
        <v>-1</v>
      </c>
    </row>
    <row r="6319" spans="1:12" x14ac:dyDescent="0.3">
      <c r="A6319">
        <f t="shared" si="487"/>
        <v>6318</v>
      </c>
      <c r="B6319">
        <f t="shared" ca="1" si="488"/>
        <v>5</v>
      </c>
      <c r="C6319" t="str" cm="1">
        <f t="array" aca="1" ref="C6319" ca="1">INDEX(Reel1,Spins[[#This Row],[Stop1]])</f>
        <v>🍋</v>
      </c>
      <c r="D6319">
        <f t="shared" ca="1" si="489"/>
        <v>26</v>
      </c>
      <c r="E6319" t="str" cm="1">
        <f t="array" aca="1" ref="E6319" ca="1">INDEX(Reel2,Spins[[#This Row],[Stop2]])</f>
        <v>🔔</v>
      </c>
      <c r="F6319">
        <f t="shared" ca="1" si="490"/>
        <v>3</v>
      </c>
      <c r="G6319" t="str" cm="1">
        <f t="array" aca="1" ref="G6319" ca="1">INDEX(Reel3,Spins[[#This Row],[Stop3]])</f>
        <v>🍋</v>
      </c>
      <c r="H6319" t="b">
        <f ca="1">AND(Spins[[#This Row],[Sym1]]=Spins[[#This Row],[Sym2]],Spins[[#This Row],[Sym2]]=Spins[[#This Row],[Sym3]])</f>
        <v>0</v>
      </c>
      <c r="I6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19">
        <f t="shared" si="491"/>
        <v>1</v>
      </c>
      <c r="K6319">
        <f ca="1">Spins[[#This Row],[Mult]]*Spins[[#This Row],[Bet]]</f>
        <v>0</v>
      </c>
      <c r="L6319">
        <f ca="1">Spins[[#This Row],[Payout]]-Spins[[#This Row],[Bet]]</f>
        <v>-1</v>
      </c>
    </row>
    <row r="6320" spans="1:12" x14ac:dyDescent="0.3">
      <c r="A6320">
        <f t="shared" si="487"/>
        <v>6319</v>
      </c>
      <c r="B6320">
        <f t="shared" ca="1" si="488"/>
        <v>31</v>
      </c>
      <c r="C6320" t="str" cm="1">
        <f t="array" aca="1" ref="C6320" ca="1">INDEX(Reel1,Spins[[#This Row],[Stop1]])</f>
        <v>💎</v>
      </c>
      <c r="D6320">
        <f t="shared" ca="1" si="489"/>
        <v>17</v>
      </c>
      <c r="E6320" t="str" cm="1">
        <f t="array" aca="1" ref="E6320" ca="1">INDEX(Reel2,Spins[[#This Row],[Stop2]])</f>
        <v>🍒</v>
      </c>
      <c r="F6320">
        <f t="shared" ca="1" si="490"/>
        <v>28</v>
      </c>
      <c r="G6320" t="str" cm="1">
        <f t="array" aca="1" ref="G6320" ca="1">INDEX(Reel3,Spins[[#This Row],[Stop3]])</f>
        <v>7️⃣</v>
      </c>
      <c r="H6320" t="b">
        <f ca="1">AND(Spins[[#This Row],[Sym1]]=Spins[[#This Row],[Sym2]],Spins[[#This Row],[Sym2]]=Spins[[#This Row],[Sym3]])</f>
        <v>0</v>
      </c>
      <c r="I6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20">
        <f t="shared" si="491"/>
        <v>1</v>
      </c>
      <c r="K6320">
        <f ca="1">Spins[[#This Row],[Mult]]*Spins[[#This Row],[Bet]]</f>
        <v>0</v>
      </c>
      <c r="L6320">
        <f ca="1">Spins[[#This Row],[Payout]]-Spins[[#This Row],[Bet]]</f>
        <v>-1</v>
      </c>
    </row>
    <row r="6321" spans="1:12" x14ac:dyDescent="0.3">
      <c r="A6321">
        <f t="shared" si="487"/>
        <v>6320</v>
      </c>
      <c r="B6321">
        <f t="shared" ca="1" si="488"/>
        <v>19</v>
      </c>
      <c r="C6321" t="str" cm="1">
        <f t="array" aca="1" ref="C6321" ca="1">INDEX(Reel1,Spins[[#This Row],[Stop1]])</f>
        <v>🍒</v>
      </c>
      <c r="D6321">
        <f t="shared" ca="1" si="489"/>
        <v>25</v>
      </c>
      <c r="E6321" t="str" cm="1">
        <f t="array" aca="1" ref="E6321" ca="1">INDEX(Reel2,Spins[[#This Row],[Stop2]])</f>
        <v>🔔</v>
      </c>
      <c r="F6321">
        <f t="shared" ca="1" si="490"/>
        <v>9</v>
      </c>
      <c r="G6321" t="str" cm="1">
        <f t="array" aca="1" ref="G6321" ca="1">INDEX(Reel3,Spins[[#This Row],[Stop3]])</f>
        <v>🍒</v>
      </c>
      <c r="H6321" t="b">
        <f ca="1">AND(Spins[[#This Row],[Sym1]]=Spins[[#This Row],[Sym2]],Spins[[#This Row],[Sym2]]=Spins[[#This Row],[Sym3]])</f>
        <v>0</v>
      </c>
      <c r="I6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21">
        <f t="shared" si="491"/>
        <v>1</v>
      </c>
      <c r="K6321">
        <f ca="1">Spins[[#This Row],[Mult]]*Spins[[#This Row],[Bet]]</f>
        <v>0</v>
      </c>
      <c r="L6321">
        <f ca="1">Spins[[#This Row],[Payout]]-Spins[[#This Row],[Bet]]</f>
        <v>-1</v>
      </c>
    </row>
    <row r="6322" spans="1:12" x14ac:dyDescent="0.3">
      <c r="A6322">
        <f t="shared" si="487"/>
        <v>6321</v>
      </c>
      <c r="B6322">
        <f t="shared" ca="1" si="488"/>
        <v>22</v>
      </c>
      <c r="C6322" t="str" cm="1">
        <f t="array" aca="1" ref="C6322" ca="1">INDEX(Reel1,Spins[[#This Row],[Stop1]])</f>
        <v>🍇</v>
      </c>
      <c r="D6322">
        <f t="shared" ca="1" si="489"/>
        <v>8</v>
      </c>
      <c r="E6322" t="str" cm="1">
        <f t="array" aca="1" ref="E6322" ca="1">INDEX(Reel2,Spins[[#This Row],[Stop2]])</f>
        <v>🍋</v>
      </c>
      <c r="F6322">
        <f t="shared" ca="1" si="490"/>
        <v>4</v>
      </c>
      <c r="G6322" t="str" cm="1">
        <f t="array" aca="1" ref="G6322" ca="1">INDEX(Reel3,Spins[[#This Row],[Stop3]])</f>
        <v>🍋</v>
      </c>
      <c r="H6322" t="b">
        <f ca="1">AND(Spins[[#This Row],[Sym1]]=Spins[[#This Row],[Sym2]],Spins[[#This Row],[Sym2]]=Spins[[#This Row],[Sym3]])</f>
        <v>0</v>
      </c>
      <c r="I6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22">
        <f t="shared" si="491"/>
        <v>1</v>
      </c>
      <c r="K6322">
        <f ca="1">Spins[[#This Row],[Mult]]*Spins[[#This Row],[Bet]]</f>
        <v>0</v>
      </c>
      <c r="L6322">
        <f ca="1">Spins[[#This Row],[Payout]]-Spins[[#This Row],[Bet]]</f>
        <v>-1</v>
      </c>
    </row>
    <row r="6323" spans="1:12" x14ac:dyDescent="0.3">
      <c r="A6323">
        <f t="shared" si="487"/>
        <v>6322</v>
      </c>
      <c r="B6323">
        <f t="shared" ca="1" si="488"/>
        <v>2</v>
      </c>
      <c r="C6323" t="str" cm="1">
        <f t="array" aca="1" ref="C6323" ca="1">INDEX(Reel1,Spins[[#This Row],[Stop1]])</f>
        <v>🍋</v>
      </c>
      <c r="D6323">
        <f t="shared" ca="1" si="489"/>
        <v>1</v>
      </c>
      <c r="E6323" t="str" cm="1">
        <f t="array" aca="1" ref="E6323" ca="1">INDEX(Reel2,Spins[[#This Row],[Stop2]])</f>
        <v>🍋</v>
      </c>
      <c r="F6323">
        <f t="shared" ca="1" si="490"/>
        <v>25</v>
      </c>
      <c r="G6323" t="str" cm="1">
        <f t="array" aca="1" ref="G6323" ca="1">INDEX(Reel3,Spins[[#This Row],[Stop3]])</f>
        <v>BAR</v>
      </c>
      <c r="H6323" t="b">
        <f ca="1">AND(Spins[[#This Row],[Sym1]]=Spins[[#This Row],[Sym2]],Spins[[#This Row],[Sym2]]=Spins[[#This Row],[Sym3]])</f>
        <v>0</v>
      </c>
      <c r="I6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23">
        <f t="shared" si="491"/>
        <v>1</v>
      </c>
      <c r="K6323">
        <f ca="1">Spins[[#This Row],[Mult]]*Spins[[#This Row],[Bet]]</f>
        <v>0.6</v>
      </c>
      <c r="L6323">
        <f ca="1">Spins[[#This Row],[Payout]]-Spins[[#This Row],[Bet]]</f>
        <v>-0.4</v>
      </c>
    </row>
    <row r="6324" spans="1:12" x14ac:dyDescent="0.3">
      <c r="A6324">
        <f t="shared" si="487"/>
        <v>6323</v>
      </c>
      <c r="B6324">
        <f t="shared" ca="1" si="488"/>
        <v>2</v>
      </c>
      <c r="C6324" t="str" cm="1">
        <f t="array" aca="1" ref="C6324" ca="1">INDEX(Reel1,Spins[[#This Row],[Stop1]])</f>
        <v>🍋</v>
      </c>
      <c r="D6324">
        <f t="shared" ca="1" si="489"/>
        <v>19</v>
      </c>
      <c r="E6324" t="str" cm="1">
        <f t="array" aca="1" ref="E6324" ca="1">INDEX(Reel2,Spins[[#This Row],[Stop2]])</f>
        <v>🍒</v>
      </c>
      <c r="F6324">
        <f t="shared" ca="1" si="490"/>
        <v>27</v>
      </c>
      <c r="G6324" t="str" cm="1">
        <f t="array" aca="1" ref="G6324" ca="1">INDEX(Reel3,Spins[[#This Row],[Stop3]])</f>
        <v>7️⃣</v>
      </c>
      <c r="H6324" t="b">
        <f ca="1">AND(Spins[[#This Row],[Sym1]]=Spins[[#This Row],[Sym2]],Spins[[#This Row],[Sym2]]=Spins[[#This Row],[Sym3]])</f>
        <v>0</v>
      </c>
      <c r="I6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24">
        <f t="shared" si="491"/>
        <v>1</v>
      </c>
      <c r="K6324">
        <f ca="1">Spins[[#This Row],[Mult]]*Spins[[#This Row],[Bet]]</f>
        <v>0</v>
      </c>
      <c r="L6324">
        <f ca="1">Spins[[#This Row],[Payout]]-Spins[[#This Row],[Bet]]</f>
        <v>-1</v>
      </c>
    </row>
    <row r="6325" spans="1:12" x14ac:dyDescent="0.3">
      <c r="A6325">
        <f t="shared" si="487"/>
        <v>6324</v>
      </c>
      <c r="B6325">
        <f t="shared" ca="1" si="488"/>
        <v>26</v>
      </c>
      <c r="C6325" t="str" cm="1">
        <f t="array" aca="1" ref="C6325" ca="1">INDEX(Reel1,Spins[[#This Row],[Stop1]])</f>
        <v>🔔</v>
      </c>
      <c r="D6325">
        <f t="shared" ca="1" si="489"/>
        <v>11</v>
      </c>
      <c r="E6325" t="str" cm="1">
        <f t="array" aca="1" ref="E6325" ca="1">INDEX(Reel2,Spins[[#This Row],[Stop2]])</f>
        <v>🍋</v>
      </c>
      <c r="F6325">
        <f t="shared" ca="1" si="490"/>
        <v>24</v>
      </c>
      <c r="G6325" t="str" cm="1">
        <f t="array" aca="1" ref="G6325" ca="1">INDEX(Reel3,Spins[[#This Row],[Stop3]])</f>
        <v>BAR</v>
      </c>
      <c r="H6325" t="b">
        <f ca="1">AND(Spins[[#This Row],[Sym1]]=Spins[[#This Row],[Sym2]],Spins[[#This Row],[Sym2]]=Spins[[#This Row],[Sym3]])</f>
        <v>0</v>
      </c>
      <c r="I6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25">
        <f t="shared" si="491"/>
        <v>1</v>
      </c>
      <c r="K6325">
        <f ca="1">Spins[[#This Row],[Mult]]*Spins[[#This Row],[Bet]]</f>
        <v>0</v>
      </c>
      <c r="L6325">
        <f ca="1">Spins[[#This Row],[Payout]]-Spins[[#This Row],[Bet]]</f>
        <v>-1</v>
      </c>
    </row>
    <row r="6326" spans="1:12" x14ac:dyDescent="0.3">
      <c r="A6326">
        <f t="shared" si="487"/>
        <v>6325</v>
      </c>
      <c r="B6326">
        <f t="shared" ca="1" si="488"/>
        <v>12</v>
      </c>
      <c r="C6326" t="str" cm="1">
        <f t="array" aca="1" ref="C6326" ca="1">INDEX(Reel1,Spins[[#This Row],[Stop1]])</f>
        <v>🍋</v>
      </c>
      <c r="D6326">
        <f t="shared" ca="1" si="489"/>
        <v>5</v>
      </c>
      <c r="E6326" t="str" cm="1">
        <f t="array" aca="1" ref="E6326" ca="1">INDEX(Reel2,Spins[[#This Row],[Stop2]])</f>
        <v>🍋</v>
      </c>
      <c r="F6326">
        <f t="shared" ca="1" si="490"/>
        <v>13</v>
      </c>
      <c r="G6326" t="str" cm="1">
        <f t="array" aca="1" ref="G6326" ca="1">INDEX(Reel3,Spins[[#This Row],[Stop3]])</f>
        <v>🍇</v>
      </c>
      <c r="H6326" t="b">
        <f ca="1">AND(Spins[[#This Row],[Sym1]]=Spins[[#This Row],[Sym2]],Spins[[#This Row],[Sym2]]=Spins[[#This Row],[Sym3]])</f>
        <v>0</v>
      </c>
      <c r="I6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26">
        <f t="shared" si="491"/>
        <v>1</v>
      </c>
      <c r="K6326">
        <f ca="1">Spins[[#This Row],[Mult]]*Spins[[#This Row],[Bet]]</f>
        <v>0.6</v>
      </c>
      <c r="L6326">
        <f ca="1">Spins[[#This Row],[Payout]]-Spins[[#This Row],[Bet]]</f>
        <v>-0.4</v>
      </c>
    </row>
    <row r="6327" spans="1:12" x14ac:dyDescent="0.3">
      <c r="A6327">
        <f t="shared" si="487"/>
        <v>6326</v>
      </c>
      <c r="B6327">
        <f t="shared" ca="1" si="488"/>
        <v>31</v>
      </c>
      <c r="C6327" t="str" cm="1">
        <f t="array" aca="1" ref="C6327" ca="1">INDEX(Reel1,Spins[[#This Row],[Stop1]])</f>
        <v>💎</v>
      </c>
      <c r="D6327">
        <f t="shared" ca="1" si="489"/>
        <v>2</v>
      </c>
      <c r="E6327" t="str" cm="1">
        <f t="array" aca="1" ref="E6327" ca="1">INDEX(Reel2,Spins[[#This Row],[Stop2]])</f>
        <v>🍋</v>
      </c>
      <c r="F6327">
        <f t="shared" ca="1" si="490"/>
        <v>9</v>
      </c>
      <c r="G6327" t="str" cm="1">
        <f t="array" aca="1" ref="G6327" ca="1">INDEX(Reel3,Spins[[#This Row],[Stop3]])</f>
        <v>🍒</v>
      </c>
      <c r="H6327" t="b">
        <f ca="1">AND(Spins[[#This Row],[Sym1]]=Spins[[#This Row],[Sym2]],Spins[[#This Row],[Sym2]]=Spins[[#This Row],[Sym3]])</f>
        <v>0</v>
      </c>
      <c r="I6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27">
        <f t="shared" si="491"/>
        <v>1</v>
      </c>
      <c r="K6327">
        <f ca="1">Spins[[#This Row],[Mult]]*Spins[[#This Row],[Bet]]</f>
        <v>0</v>
      </c>
      <c r="L6327">
        <f ca="1">Spins[[#This Row],[Payout]]-Spins[[#This Row],[Bet]]</f>
        <v>-1</v>
      </c>
    </row>
    <row r="6328" spans="1:12" x14ac:dyDescent="0.3">
      <c r="A6328">
        <f t="shared" si="487"/>
        <v>6327</v>
      </c>
      <c r="B6328">
        <f t="shared" ca="1" si="488"/>
        <v>8</v>
      </c>
      <c r="C6328" t="str" cm="1">
        <f t="array" aca="1" ref="C6328" ca="1">INDEX(Reel1,Spins[[#This Row],[Stop1]])</f>
        <v>🍋</v>
      </c>
      <c r="D6328">
        <f t="shared" ca="1" si="489"/>
        <v>7</v>
      </c>
      <c r="E6328" t="str" cm="1">
        <f t="array" aca="1" ref="E6328" ca="1">INDEX(Reel2,Spins[[#This Row],[Stop2]])</f>
        <v>🍋</v>
      </c>
      <c r="F6328">
        <f t="shared" ca="1" si="490"/>
        <v>1</v>
      </c>
      <c r="G6328" t="str" cm="1">
        <f t="array" aca="1" ref="G6328" ca="1">INDEX(Reel3,Spins[[#This Row],[Stop3]])</f>
        <v>🍋</v>
      </c>
      <c r="H6328" t="b">
        <f ca="1">AND(Spins[[#This Row],[Sym1]]=Spins[[#This Row],[Sym2]],Spins[[#This Row],[Sym2]]=Spins[[#This Row],[Sym3]])</f>
        <v>1</v>
      </c>
      <c r="I6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328">
        <f t="shared" si="491"/>
        <v>1</v>
      </c>
      <c r="K6328">
        <f ca="1">Spins[[#This Row],[Mult]]*Spins[[#This Row],[Bet]]</f>
        <v>14</v>
      </c>
      <c r="L6328">
        <f ca="1">Spins[[#This Row],[Payout]]-Spins[[#This Row],[Bet]]</f>
        <v>13</v>
      </c>
    </row>
    <row r="6329" spans="1:12" x14ac:dyDescent="0.3">
      <c r="A6329">
        <f t="shared" si="487"/>
        <v>6328</v>
      </c>
      <c r="B6329">
        <f t="shared" ca="1" si="488"/>
        <v>6</v>
      </c>
      <c r="C6329" t="str" cm="1">
        <f t="array" aca="1" ref="C6329" ca="1">INDEX(Reel1,Spins[[#This Row],[Stop1]])</f>
        <v>🍋</v>
      </c>
      <c r="D6329">
        <f t="shared" ca="1" si="489"/>
        <v>6</v>
      </c>
      <c r="E6329" t="str" cm="1">
        <f t="array" aca="1" ref="E6329" ca="1">INDEX(Reel2,Spins[[#This Row],[Stop2]])</f>
        <v>🍋</v>
      </c>
      <c r="F6329">
        <f t="shared" ca="1" si="490"/>
        <v>16</v>
      </c>
      <c r="G6329" t="str" cm="1">
        <f t="array" aca="1" ref="G6329" ca="1">INDEX(Reel3,Spins[[#This Row],[Stop3]])</f>
        <v>🍇</v>
      </c>
      <c r="H6329" t="b">
        <f ca="1">AND(Spins[[#This Row],[Sym1]]=Spins[[#This Row],[Sym2]],Spins[[#This Row],[Sym2]]=Spins[[#This Row],[Sym3]])</f>
        <v>0</v>
      </c>
      <c r="I6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29">
        <f t="shared" si="491"/>
        <v>1</v>
      </c>
      <c r="K6329">
        <f ca="1">Spins[[#This Row],[Mult]]*Spins[[#This Row],[Bet]]</f>
        <v>0.6</v>
      </c>
      <c r="L6329">
        <f ca="1">Spins[[#This Row],[Payout]]-Spins[[#This Row],[Bet]]</f>
        <v>-0.4</v>
      </c>
    </row>
    <row r="6330" spans="1:12" x14ac:dyDescent="0.3">
      <c r="A6330">
        <f t="shared" si="487"/>
        <v>6329</v>
      </c>
      <c r="B6330">
        <f t="shared" ca="1" si="488"/>
        <v>5</v>
      </c>
      <c r="C6330" t="str" cm="1">
        <f t="array" aca="1" ref="C6330" ca="1">INDEX(Reel1,Spins[[#This Row],[Stop1]])</f>
        <v>🍋</v>
      </c>
      <c r="D6330">
        <f t="shared" ca="1" si="489"/>
        <v>9</v>
      </c>
      <c r="E6330" t="str" cm="1">
        <f t="array" aca="1" ref="E6330" ca="1">INDEX(Reel2,Spins[[#This Row],[Stop2]])</f>
        <v>🍋</v>
      </c>
      <c r="F6330">
        <f t="shared" ca="1" si="490"/>
        <v>11</v>
      </c>
      <c r="G6330" t="str" cm="1">
        <f t="array" aca="1" ref="G6330" ca="1">INDEX(Reel3,Spins[[#This Row],[Stop3]])</f>
        <v>🍒</v>
      </c>
      <c r="H6330" t="b">
        <f ca="1">AND(Spins[[#This Row],[Sym1]]=Spins[[#This Row],[Sym2]],Spins[[#This Row],[Sym2]]=Spins[[#This Row],[Sym3]])</f>
        <v>0</v>
      </c>
      <c r="I6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30">
        <f t="shared" si="491"/>
        <v>1</v>
      </c>
      <c r="K6330">
        <f ca="1">Spins[[#This Row],[Mult]]*Spins[[#This Row],[Bet]]</f>
        <v>0.6</v>
      </c>
      <c r="L6330">
        <f ca="1">Spins[[#This Row],[Payout]]-Spins[[#This Row],[Bet]]</f>
        <v>-0.4</v>
      </c>
    </row>
    <row r="6331" spans="1:12" x14ac:dyDescent="0.3">
      <c r="A6331">
        <f t="shared" si="487"/>
        <v>6330</v>
      </c>
      <c r="B6331">
        <f t="shared" ca="1" si="488"/>
        <v>21</v>
      </c>
      <c r="C6331" t="str" cm="1">
        <f t="array" aca="1" ref="C6331" ca="1">INDEX(Reel1,Spins[[#This Row],[Stop1]])</f>
        <v>🍒</v>
      </c>
      <c r="D6331">
        <f t="shared" ca="1" si="489"/>
        <v>24</v>
      </c>
      <c r="E6331" t="str" cm="1">
        <f t="array" aca="1" ref="E6331" ca="1">INDEX(Reel2,Spins[[#This Row],[Stop2]])</f>
        <v>🍇</v>
      </c>
      <c r="F6331">
        <f t="shared" ca="1" si="490"/>
        <v>22</v>
      </c>
      <c r="G6331" t="str" cm="1">
        <f t="array" aca="1" ref="G6331" ca="1">INDEX(Reel3,Spins[[#This Row],[Stop3]])</f>
        <v>🔔</v>
      </c>
      <c r="H6331" t="b">
        <f ca="1">AND(Spins[[#This Row],[Sym1]]=Spins[[#This Row],[Sym2]],Spins[[#This Row],[Sym2]]=Spins[[#This Row],[Sym3]])</f>
        <v>0</v>
      </c>
      <c r="I6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1">
        <f t="shared" si="491"/>
        <v>1</v>
      </c>
      <c r="K6331">
        <f ca="1">Spins[[#This Row],[Mult]]*Spins[[#This Row],[Bet]]</f>
        <v>0</v>
      </c>
      <c r="L6331">
        <f ca="1">Spins[[#This Row],[Payout]]-Spins[[#This Row],[Bet]]</f>
        <v>-1</v>
      </c>
    </row>
    <row r="6332" spans="1:12" x14ac:dyDescent="0.3">
      <c r="A6332">
        <f t="shared" si="487"/>
        <v>6331</v>
      </c>
      <c r="B6332">
        <f t="shared" ca="1" si="488"/>
        <v>2</v>
      </c>
      <c r="C6332" t="str" cm="1">
        <f t="array" aca="1" ref="C6332" ca="1">INDEX(Reel1,Spins[[#This Row],[Stop1]])</f>
        <v>🍋</v>
      </c>
      <c r="D6332">
        <f t="shared" ca="1" si="489"/>
        <v>30</v>
      </c>
      <c r="E6332" t="str" cm="1">
        <f t="array" aca="1" ref="E6332" ca="1">INDEX(Reel2,Spins[[#This Row],[Stop2]])</f>
        <v>7️⃣</v>
      </c>
      <c r="F6332">
        <f t="shared" ca="1" si="490"/>
        <v>4</v>
      </c>
      <c r="G6332" t="str" cm="1">
        <f t="array" aca="1" ref="G6332" ca="1">INDEX(Reel3,Spins[[#This Row],[Stop3]])</f>
        <v>🍋</v>
      </c>
      <c r="H6332" t="b">
        <f ca="1">AND(Spins[[#This Row],[Sym1]]=Spins[[#This Row],[Sym2]],Spins[[#This Row],[Sym2]]=Spins[[#This Row],[Sym3]])</f>
        <v>0</v>
      </c>
      <c r="I6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2">
        <f t="shared" si="491"/>
        <v>1</v>
      </c>
      <c r="K6332">
        <f ca="1">Spins[[#This Row],[Mult]]*Spins[[#This Row],[Bet]]</f>
        <v>0</v>
      </c>
      <c r="L6332">
        <f ca="1">Spins[[#This Row],[Payout]]-Spins[[#This Row],[Bet]]</f>
        <v>-1</v>
      </c>
    </row>
    <row r="6333" spans="1:12" x14ac:dyDescent="0.3">
      <c r="A6333">
        <f t="shared" si="487"/>
        <v>6332</v>
      </c>
      <c r="B6333">
        <f t="shared" ca="1" si="488"/>
        <v>6</v>
      </c>
      <c r="C6333" t="str" cm="1">
        <f t="array" aca="1" ref="C6333" ca="1">INDEX(Reel1,Spins[[#This Row],[Stop1]])</f>
        <v>🍋</v>
      </c>
      <c r="D6333">
        <f t="shared" ca="1" si="489"/>
        <v>15</v>
      </c>
      <c r="E6333" t="str" cm="1">
        <f t="array" aca="1" ref="E6333" ca="1">INDEX(Reel2,Spins[[#This Row],[Stop2]])</f>
        <v>🍒</v>
      </c>
      <c r="F6333">
        <f t="shared" ca="1" si="490"/>
        <v>26</v>
      </c>
      <c r="G6333" t="str" cm="1">
        <f t="array" aca="1" ref="G6333" ca="1">INDEX(Reel3,Spins[[#This Row],[Stop3]])</f>
        <v>BAR</v>
      </c>
      <c r="H6333" t="b">
        <f ca="1">AND(Spins[[#This Row],[Sym1]]=Spins[[#This Row],[Sym2]],Spins[[#This Row],[Sym2]]=Spins[[#This Row],[Sym3]])</f>
        <v>0</v>
      </c>
      <c r="I6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3">
        <f t="shared" si="491"/>
        <v>1</v>
      </c>
      <c r="K6333">
        <f ca="1">Spins[[#This Row],[Mult]]*Spins[[#This Row],[Bet]]</f>
        <v>0</v>
      </c>
      <c r="L6333">
        <f ca="1">Spins[[#This Row],[Payout]]-Spins[[#This Row],[Bet]]</f>
        <v>-1</v>
      </c>
    </row>
    <row r="6334" spans="1:12" x14ac:dyDescent="0.3">
      <c r="A6334">
        <f t="shared" si="487"/>
        <v>6333</v>
      </c>
      <c r="B6334">
        <f t="shared" ca="1" si="488"/>
        <v>9</v>
      </c>
      <c r="C6334" t="str" cm="1">
        <f t="array" aca="1" ref="C6334" ca="1">INDEX(Reel1,Spins[[#This Row],[Stop1]])</f>
        <v>🍋</v>
      </c>
      <c r="D6334">
        <f t="shared" ca="1" si="489"/>
        <v>5</v>
      </c>
      <c r="E6334" t="str" cm="1">
        <f t="array" aca="1" ref="E6334" ca="1">INDEX(Reel2,Spins[[#This Row],[Stop2]])</f>
        <v>🍋</v>
      </c>
      <c r="F6334">
        <f t="shared" ca="1" si="490"/>
        <v>2</v>
      </c>
      <c r="G6334" t="str" cm="1">
        <f t="array" aca="1" ref="G6334" ca="1">INDEX(Reel3,Spins[[#This Row],[Stop3]])</f>
        <v>🍋</v>
      </c>
      <c r="H6334" t="b">
        <f ca="1">AND(Spins[[#This Row],[Sym1]]=Spins[[#This Row],[Sym2]],Spins[[#This Row],[Sym2]]=Spins[[#This Row],[Sym3]])</f>
        <v>1</v>
      </c>
      <c r="I6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334">
        <f t="shared" si="491"/>
        <v>1</v>
      </c>
      <c r="K6334">
        <f ca="1">Spins[[#This Row],[Mult]]*Spins[[#This Row],[Bet]]</f>
        <v>14</v>
      </c>
      <c r="L6334">
        <f ca="1">Spins[[#This Row],[Payout]]-Spins[[#This Row],[Bet]]</f>
        <v>13</v>
      </c>
    </row>
    <row r="6335" spans="1:12" x14ac:dyDescent="0.3">
      <c r="A6335">
        <f t="shared" si="487"/>
        <v>6334</v>
      </c>
      <c r="B6335">
        <f t="shared" ca="1" si="488"/>
        <v>19</v>
      </c>
      <c r="C6335" t="str" cm="1">
        <f t="array" aca="1" ref="C6335" ca="1">INDEX(Reel1,Spins[[#This Row],[Stop1]])</f>
        <v>🍒</v>
      </c>
      <c r="D6335">
        <f t="shared" ca="1" si="489"/>
        <v>13</v>
      </c>
      <c r="E6335" t="str" cm="1">
        <f t="array" aca="1" ref="E6335" ca="1">INDEX(Reel2,Spins[[#This Row],[Stop2]])</f>
        <v>🍋</v>
      </c>
      <c r="F6335">
        <f t="shared" ca="1" si="490"/>
        <v>5</v>
      </c>
      <c r="G6335" t="str" cm="1">
        <f t="array" aca="1" ref="G6335" ca="1">INDEX(Reel3,Spins[[#This Row],[Stop3]])</f>
        <v>🍋</v>
      </c>
      <c r="H6335" t="b">
        <f ca="1">AND(Spins[[#This Row],[Sym1]]=Spins[[#This Row],[Sym2]],Spins[[#This Row],[Sym2]]=Spins[[#This Row],[Sym3]])</f>
        <v>0</v>
      </c>
      <c r="I6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5">
        <f t="shared" si="491"/>
        <v>1</v>
      </c>
      <c r="K6335">
        <f ca="1">Spins[[#This Row],[Mult]]*Spins[[#This Row],[Bet]]</f>
        <v>0</v>
      </c>
      <c r="L6335">
        <f ca="1">Spins[[#This Row],[Payout]]-Spins[[#This Row],[Bet]]</f>
        <v>-1</v>
      </c>
    </row>
    <row r="6336" spans="1:12" x14ac:dyDescent="0.3">
      <c r="A6336">
        <f t="shared" si="487"/>
        <v>6335</v>
      </c>
      <c r="B6336">
        <f t="shared" ca="1" si="488"/>
        <v>2</v>
      </c>
      <c r="C6336" t="str" cm="1">
        <f t="array" aca="1" ref="C6336" ca="1">INDEX(Reel1,Spins[[#This Row],[Stop1]])</f>
        <v>🍋</v>
      </c>
      <c r="D6336">
        <f t="shared" ca="1" si="489"/>
        <v>30</v>
      </c>
      <c r="E6336" t="str" cm="1">
        <f t="array" aca="1" ref="E6336" ca="1">INDEX(Reel2,Spins[[#This Row],[Stop2]])</f>
        <v>7️⃣</v>
      </c>
      <c r="F6336">
        <f t="shared" ca="1" si="490"/>
        <v>25</v>
      </c>
      <c r="G6336" t="str" cm="1">
        <f t="array" aca="1" ref="G6336" ca="1">INDEX(Reel3,Spins[[#This Row],[Stop3]])</f>
        <v>BAR</v>
      </c>
      <c r="H6336" t="b">
        <f ca="1">AND(Spins[[#This Row],[Sym1]]=Spins[[#This Row],[Sym2]],Spins[[#This Row],[Sym2]]=Spins[[#This Row],[Sym3]])</f>
        <v>0</v>
      </c>
      <c r="I6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6">
        <f t="shared" si="491"/>
        <v>1</v>
      </c>
      <c r="K6336">
        <f ca="1">Spins[[#This Row],[Mult]]*Spins[[#This Row],[Bet]]</f>
        <v>0</v>
      </c>
      <c r="L6336">
        <f ca="1">Spins[[#This Row],[Payout]]-Spins[[#This Row],[Bet]]</f>
        <v>-1</v>
      </c>
    </row>
    <row r="6337" spans="1:12" x14ac:dyDescent="0.3">
      <c r="A6337">
        <f t="shared" si="487"/>
        <v>6336</v>
      </c>
      <c r="B6337">
        <f t="shared" ca="1" si="488"/>
        <v>3</v>
      </c>
      <c r="C6337" t="str" cm="1">
        <f t="array" aca="1" ref="C6337" ca="1">INDEX(Reel1,Spins[[#This Row],[Stop1]])</f>
        <v>🍋</v>
      </c>
      <c r="D6337">
        <f t="shared" ca="1" si="489"/>
        <v>5</v>
      </c>
      <c r="E6337" t="str" cm="1">
        <f t="array" aca="1" ref="E6337" ca="1">INDEX(Reel2,Spins[[#This Row],[Stop2]])</f>
        <v>🍋</v>
      </c>
      <c r="F6337">
        <f t="shared" ca="1" si="490"/>
        <v>15</v>
      </c>
      <c r="G6337" t="str" cm="1">
        <f t="array" aca="1" ref="G6337" ca="1">INDEX(Reel3,Spins[[#This Row],[Stop3]])</f>
        <v>🍇</v>
      </c>
      <c r="H6337" t="b">
        <f ca="1">AND(Spins[[#This Row],[Sym1]]=Spins[[#This Row],[Sym2]],Spins[[#This Row],[Sym2]]=Spins[[#This Row],[Sym3]])</f>
        <v>0</v>
      </c>
      <c r="I6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37">
        <f t="shared" si="491"/>
        <v>1</v>
      </c>
      <c r="K6337">
        <f ca="1">Spins[[#This Row],[Mult]]*Spins[[#This Row],[Bet]]</f>
        <v>0.6</v>
      </c>
      <c r="L6337">
        <f ca="1">Spins[[#This Row],[Payout]]-Spins[[#This Row],[Bet]]</f>
        <v>-0.4</v>
      </c>
    </row>
    <row r="6338" spans="1:12" x14ac:dyDescent="0.3">
      <c r="A6338">
        <f t="shared" ref="A6338:A6401" si="492">ROW()-1</f>
        <v>6337</v>
      </c>
      <c r="B6338">
        <f t="shared" ref="B6338:B6401" ca="1" si="493">RANDBETWEEN(1,ROWS(Reel1))</f>
        <v>27</v>
      </c>
      <c r="C6338" t="str" cm="1">
        <f t="array" aca="1" ref="C6338" ca="1">INDEX(Reel1,Spins[[#This Row],[Stop1]])</f>
        <v>BAR</v>
      </c>
      <c r="D6338">
        <f t="shared" ref="D6338:D6401" ca="1" si="494">RANDBETWEEN(1,ROWS(Reel2))</f>
        <v>23</v>
      </c>
      <c r="E6338" t="str" cm="1">
        <f t="array" aca="1" ref="E6338" ca="1">INDEX(Reel2,Spins[[#This Row],[Stop2]])</f>
        <v>🍇</v>
      </c>
      <c r="F6338">
        <f t="shared" ref="F6338:F6401" ca="1" si="495">RANDBETWEEN(1,ROWS(Reel3))</f>
        <v>19</v>
      </c>
      <c r="G6338" t="str" cm="1">
        <f t="array" aca="1" ref="G6338" ca="1">INDEX(Reel3,Spins[[#This Row],[Stop3]])</f>
        <v>🔔</v>
      </c>
      <c r="H6338" t="b">
        <f ca="1">AND(Spins[[#This Row],[Sym1]]=Spins[[#This Row],[Sym2]],Spins[[#This Row],[Sym2]]=Spins[[#This Row],[Sym3]])</f>
        <v>0</v>
      </c>
      <c r="I6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8">
        <f t="shared" ref="J6338:J6401" si="496">Bet</f>
        <v>1</v>
      </c>
      <c r="K6338">
        <f ca="1">Spins[[#This Row],[Mult]]*Spins[[#This Row],[Bet]]</f>
        <v>0</v>
      </c>
      <c r="L6338">
        <f ca="1">Spins[[#This Row],[Payout]]-Spins[[#This Row],[Bet]]</f>
        <v>-1</v>
      </c>
    </row>
    <row r="6339" spans="1:12" x14ac:dyDescent="0.3">
      <c r="A6339">
        <f t="shared" si="492"/>
        <v>6338</v>
      </c>
      <c r="B6339">
        <f t="shared" ca="1" si="493"/>
        <v>30</v>
      </c>
      <c r="C6339" t="str" cm="1">
        <f t="array" aca="1" ref="C6339" ca="1">INDEX(Reel1,Spins[[#This Row],[Stop1]])</f>
        <v>7️⃣</v>
      </c>
      <c r="D6339">
        <f t="shared" ca="1" si="494"/>
        <v>14</v>
      </c>
      <c r="E6339" t="str" cm="1">
        <f t="array" aca="1" ref="E6339" ca="1">INDEX(Reel2,Spins[[#This Row],[Stop2]])</f>
        <v>🍋</v>
      </c>
      <c r="F6339">
        <f t="shared" ca="1" si="495"/>
        <v>27</v>
      </c>
      <c r="G6339" t="str" cm="1">
        <f t="array" aca="1" ref="G6339" ca="1">INDEX(Reel3,Spins[[#This Row],[Stop3]])</f>
        <v>7️⃣</v>
      </c>
      <c r="H6339" t="b">
        <f ca="1">AND(Spins[[#This Row],[Sym1]]=Spins[[#This Row],[Sym2]],Spins[[#This Row],[Sym2]]=Spins[[#This Row],[Sym3]])</f>
        <v>0</v>
      </c>
      <c r="I6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39">
        <f t="shared" si="496"/>
        <v>1</v>
      </c>
      <c r="K6339">
        <f ca="1">Spins[[#This Row],[Mult]]*Spins[[#This Row],[Bet]]</f>
        <v>0</v>
      </c>
      <c r="L6339">
        <f ca="1">Spins[[#This Row],[Payout]]-Spins[[#This Row],[Bet]]</f>
        <v>-1</v>
      </c>
    </row>
    <row r="6340" spans="1:12" x14ac:dyDescent="0.3">
      <c r="A6340">
        <f t="shared" si="492"/>
        <v>6339</v>
      </c>
      <c r="B6340">
        <f t="shared" ca="1" si="493"/>
        <v>10</v>
      </c>
      <c r="C6340" t="str" cm="1">
        <f t="array" aca="1" ref="C6340" ca="1">INDEX(Reel1,Spins[[#This Row],[Stop1]])</f>
        <v>🍋</v>
      </c>
      <c r="D6340">
        <f t="shared" ca="1" si="494"/>
        <v>3</v>
      </c>
      <c r="E6340" t="str" cm="1">
        <f t="array" aca="1" ref="E6340" ca="1">INDEX(Reel2,Spins[[#This Row],[Stop2]])</f>
        <v>🍋</v>
      </c>
      <c r="F6340">
        <f t="shared" ca="1" si="495"/>
        <v>20</v>
      </c>
      <c r="G6340" t="str" cm="1">
        <f t="array" aca="1" ref="G6340" ca="1">INDEX(Reel3,Spins[[#This Row],[Stop3]])</f>
        <v>🔔</v>
      </c>
      <c r="H6340" t="b">
        <f ca="1">AND(Spins[[#This Row],[Sym1]]=Spins[[#This Row],[Sym2]],Spins[[#This Row],[Sym2]]=Spins[[#This Row],[Sym3]])</f>
        <v>0</v>
      </c>
      <c r="I6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40">
        <f t="shared" si="496"/>
        <v>1</v>
      </c>
      <c r="K6340">
        <f ca="1">Spins[[#This Row],[Mult]]*Spins[[#This Row],[Bet]]</f>
        <v>0.6</v>
      </c>
      <c r="L6340">
        <f ca="1">Spins[[#This Row],[Payout]]-Spins[[#This Row],[Bet]]</f>
        <v>-0.4</v>
      </c>
    </row>
    <row r="6341" spans="1:12" x14ac:dyDescent="0.3">
      <c r="A6341">
        <f t="shared" si="492"/>
        <v>6340</v>
      </c>
      <c r="B6341">
        <f t="shared" ca="1" si="493"/>
        <v>13</v>
      </c>
      <c r="C6341" t="str" cm="1">
        <f t="array" aca="1" ref="C6341" ca="1">INDEX(Reel1,Spins[[#This Row],[Stop1]])</f>
        <v>🍋</v>
      </c>
      <c r="D6341">
        <f t="shared" ca="1" si="494"/>
        <v>27</v>
      </c>
      <c r="E6341" t="str" cm="1">
        <f t="array" aca="1" ref="E6341" ca="1">INDEX(Reel2,Spins[[#This Row],[Stop2]])</f>
        <v>BAR</v>
      </c>
      <c r="F6341">
        <f t="shared" ca="1" si="495"/>
        <v>30</v>
      </c>
      <c r="G6341" t="str" cm="1">
        <f t="array" aca="1" ref="G6341" ca="1">INDEX(Reel3,Spins[[#This Row],[Stop3]])</f>
        <v>💎</v>
      </c>
      <c r="H6341" t="b">
        <f ca="1">AND(Spins[[#This Row],[Sym1]]=Spins[[#This Row],[Sym2]],Spins[[#This Row],[Sym2]]=Spins[[#This Row],[Sym3]])</f>
        <v>0</v>
      </c>
      <c r="I6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1">
        <f t="shared" si="496"/>
        <v>1</v>
      </c>
      <c r="K6341">
        <f ca="1">Spins[[#This Row],[Mult]]*Spins[[#This Row],[Bet]]</f>
        <v>0</v>
      </c>
      <c r="L6341">
        <f ca="1">Spins[[#This Row],[Payout]]-Spins[[#This Row],[Bet]]</f>
        <v>-1</v>
      </c>
    </row>
    <row r="6342" spans="1:12" x14ac:dyDescent="0.3">
      <c r="A6342">
        <f t="shared" si="492"/>
        <v>6341</v>
      </c>
      <c r="B6342">
        <f t="shared" ca="1" si="493"/>
        <v>10</v>
      </c>
      <c r="C6342" t="str" cm="1">
        <f t="array" aca="1" ref="C6342" ca="1">INDEX(Reel1,Spins[[#This Row],[Stop1]])</f>
        <v>🍋</v>
      </c>
      <c r="D6342">
        <f t="shared" ca="1" si="494"/>
        <v>6</v>
      </c>
      <c r="E6342" t="str" cm="1">
        <f t="array" aca="1" ref="E6342" ca="1">INDEX(Reel2,Spins[[#This Row],[Stop2]])</f>
        <v>🍋</v>
      </c>
      <c r="F6342">
        <f t="shared" ca="1" si="495"/>
        <v>29</v>
      </c>
      <c r="G6342" t="str" cm="1">
        <f t="array" aca="1" ref="G6342" ca="1">INDEX(Reel3,Spins[[#This Row],[Stop3]])</f>
        <v>7️⃣</v>
      </c>
      <c r="H6342" t="b">
        <f ca="1">AND(Spins[[#This Row],[Sym1]]=Spins[[#This Row],[Sym2]],Spins[[#This Row],[Sym2]]=Spins[[#This Row],[Sym3]])</f>
        <v>0</v>
      </c>
      <c r="I6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42">
        <f t="shared" si="496"/>
        <v>1</v>
      </c>
      <c r="K6342">
        <f ca="1">Spins[[#This Row],[Mult]]*Spins[[#This Row],[Bet]]</f>
        <v>0.6</v>
      </c>
      <c r="L6342">
        <f ca="1">Spins[[#This Row],[Payout]]-Spins[[#This Row],[Bet]]</f>
        <v>-0.4</v>
      </c>
    </row>
    <row r="6343" spans="1:12" x14ac:dyDescent="0.3">
      <c r="A6343">
        <f t="shared" si="492"/>
        <v>6342</v>
      </c>
      <c r="B6343">
        <f t="shared" ca="1" si="493"/>
        <v>27</v>
      </c>
      <c r="C6343" t="str" cm="1">
        <f t="array" aca="1" ref="C6343" ca="1">INDEX(Reel1,Spins[[#This Row],[Stop1]])</f>
        <v>BAR</v>
      </c>
      <c r="D6343">
        <f t="shared" ca="1" si="494"/>
        <v>23</v>
      </c>
      <c r="E6343" t="str" cm="1">
        <f t="array" aca="1" ref="E6343" ca="1">INDEX(Reel2,Spins[[#This Row],[Stop2]])</f>
        <v>🍇</v>
      </c>
      <c r="F6343">
        <f t="shared" ca="1" si="495"/>
        <v>15</v>
      </c>
      <c r="G6343" t="str" cm="1">
        <f t="array" aca="1" ref="G6343" ca="1">INDEX(Reel3,Spins[[#This Row],[Stop3]])</f>
        <v>🍇</v>
      </c>
      <c r="H6343" t="b">
        <f ca="1">AND(Spins[[#This Row],[Sym1]]=Spins[[#This Row],[Sym2]],Spins[[#This Row],[Sym2]]=Spins[[#This Row],[Sym3]])</f>
        <v>0</v>
      </c>
      <c r="I6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3">
        <f t="shared" si="496"/>
        <v>1</v>
      </c>
      <c r="K6343">
        <f ca="1">Spins[[#This Row],[Mult]]*Spins[[#This Row],[Bet]]</f>
        <v>0</v>
      </c>
      <c r="L6343">
        <f ca="1">Spins[[#This Row],[Payout]]-Spins[[#This Row],[Bet]]</f>
        <v>-1</v>
      </c>
    </row>
    <row r="6344" spans="1:12" x14ac:dyDescent="0.3">
      <c r="A6344">
        <f t="shared" si="492"/>
        <v>6343</v>
      </c>
      <c r="B6344">
        <f t="shared" ca="1" si="493"/>
        <v>31</v>
      </c>
      <c r="C6344" t="str" cm="1">
        <f t="array" aca="1" ref="C6344" ca="1">INDEX(Reel1,Spins[[#This Row],[Stop1]])</f>
        <v>💎</v>
      </c>
      <c r="D6344">
        <f t="shared" ca="1" si="494"/>
        <v>10</v>
      </c>
      <c r="E6344" t="str" cm="1">
        <f t="array" aca="1" ref="E6344" ca="1">INDEX(Reel2,Spins[[#This Row],[Stop2]])</f>
        <v>🍋</v>
      </c>
      <c r="F6344">
        <f t="shared" ca="1" si="495"/>
        <v>2</v>
      </c>
      <c r="G6344" t="str" cm="1">
        <f t="array" aca="1" ref="G6344" ca="1">INDEX(Reel3,Spins[[#This Row],[Stop3]])</f>
        <v>🍋</v>
      </c>
      <c r="H6344" t="b">
        <f ca="1">AND(Spins[[#This Row],[Sym1]]=Spins[[#This Row],[Sym2]],Spins[[#This Row],[Sym2]]=Spins[[#This Row],[Sym3]])</f>
        <v>0</v>
      </c>
      <c r="I6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4">
        <f t="shared" si="496"/>
        <v>1</v>
      </c>
      <c r="K6344">
        <f ca="1">Spins[[#This Row],[Mult]]*Spins[[#This Row],[Bet]]</f>
        <v>0</v>
      </c>
      <c r="L6344">
        <f ca="1">Spins[[#This Row],[Payout]]-Spins[[#This Row],[Bet]]</f>
        <v>-1</v>
      </c>
    </row>
    <row r="6345" spans="1:12" x14ac:dyDescent="0.3">
      <c r="A6345">
        <f t="shared" si="492"/>
        <v>6344</v>
      </c>
      <c r="B6345">
        <f t="shared" ca="1" si="493"/>
        <v>16</v>
      </c>
      <c r="C6345" t="str" cm="1">
        <f t="array" aca="1" ref="C6345" ca="1">INDEX(Reel1,Spins[[#This Row],[Stop1]])</f>
        <v>🍒</v>
      </c>
      <c r="D6345">
        <f t="shared" ca="1" si="494"/>
        <v>24</v>
      </c>
      <c r="E6345" t="str" cm="1">
        <f t="array" aca="1" ref="E6345" ca="1">INDEX(Reel2,Spins[[#This Row],[Stop2]])</f>
        <v>🍇</v>
      </c>
      <c r="F6345">
        <f t="shared" ca="1" si="495"/>
        <v>15</v>
      </c>
      <c r="G6345" t="str" cm="1">
        <f t="array" aca="1" ref="G6345" ca="1">INDEX(Reel3,Spins[[#This Row],[Stop3]])</f>
        <v>🍇</v>
      </c>
      <c r="H6345" t="b">
        <f ca="1">AND(Spins[[#This Row],[Sym1]]=Spins[[#This Row],[Sym2]],Spins[[#This Row],[Sym2]]=Spins[[#This Row],[Sym3]])</f>
        <v>0</v>
      </c>
      <c r="I6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5">
        <f t="shared" si="496"/>
        <v>1</v>
      </c>
      <c r="K6345">
        <f ca="1">Spins[[#This Row],[Mult]]*Spins[[#This Row],[Bet]]</f>
        <v>0</v>
      </c>
      <c r="L6345">
        <f ca="1">Spins[[#This Row],[Payout]]-Spins[[#This Row],[Bet]]</f>
        <v>-1</v>
      </c>
    </row>
    <row r="6346" spans="1:12" x14ac:dyDescent="0.3">
      <c r="A6346">
        <f t="shared" si="492"/>
        <v>6345</v>
      </c>
      <c r="B6346">
        <f t="shared" ca="1" si="493"/>
        <v>22</v>
      </c>
      <c r="C6346" t="str" cm="1">
        <f t="array" aca="1" ref="C6346" ca="1">INDEX(Reel1,Spins[[#This Row],[Stop1]])</f>
        <v>🍇</v>
      </c>
      <c r="D6346">
        <f t="shared" ca="1" si="494"/>
        <v>28</v>
      </c>
      <c r="E6346" t="str" cm="1">
        <f t="array" aca="1" ref="E6346" ca="1">INDEX(Reel2,Spins[[#This Row],[Stop2]])</f>
        <v>BAR</v>
      </c>
      <c r="F6346">
        <f t="shared" ca="1" si="495"/>
        <v>8</v>
      </c>
      <c r="G6346" t="str" cm="1">
        <f t="array" aca="1" ref="G6346" ca="1">INDEX(Reel3,Spins[[#This Row],[Stop3]])</f>
        <v>🍒</v>
      </c>
      <c r="H6346" t="b">
        <f ca="1">AND(Spins[[#This Row],[Sym1]]=Spins[[#This Row],[Sym2]],Spins[[#This Row],[Sym2]]=Spins[[#This Row],[Sym3]])</f>
        <v>0</v>
      </c>
      <c r="I6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6">
        <f t="shared" si="496"/>
        <v>1</v>
      </c>
      <c r="K6346">
        <f ca="1">Spins[[#This Row],[Mult]]*Spins[[#This Row],[Bet]]</f>
        <v>0</v>
      </c>
      <c r="L6346">
        <f ca="1">Spins[[#This Row],[Payout]]-Spins[[#This Row],[Bet]]</f>
        <v>-1</v>
      </c>
    </row>
    <row r="6347" spans="1:12" x14ac:dyDescent="0.3">
      <c r="A6347">
        <f t="shared" si="492"/>
        <v>6346</v>
      </c>
      <c r="B6347">
        <f t="shared" ca="1" si="493"/>
        <v>16</v>
      </c>
      <c r="C6347" t="str" cm="1">
        <f t="array" aca="1" ref="C6347" ca="1">INDEX(Reel1,Spins[[#This Row],[Stop1]])</f>
        <v>🍒</v>
      </c>
      <c r="D6347">
        <f t="shared" ca="1" si="494"/>
        <v>25</v>
      </c>
      <c r="E6347" t="str" cm="1">
        <f t="array" aca="1" ref="E6347" ca="1">INDEX(Reel2,Spins[[#This Row],[Stop2]])</f>
        <v>🔔</v>
      </c>
      <c r="F6347">
        <f t="shared" ca="1" si="495"/>
        <v>22</v>
      </c>
      <c r="G6347" t="str" cm="1">
        <f t="array" aca="1" ref="G6347" ca="1">INDEX(Reel3,Spins[[#This Row],[Stop3]])</f>
        <v>🔔</v>
      </c>
      <c r="H6347" t="b">
        <f ca="1">AND(Spins[[#This Row],[Sym1]]=Spins[[#This Row],[Sym2]],Spins[[#This Row],[Sym2]]=Spins[[#This Row],[Sym3]])</f>
        <v>0</v>
      </c>
      <c r="I6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7">
        <f t="shared" si="496"/>
        <v>1</v>
      </c>
      <c r="K6347">
        <f ca="1">Spins[[#This Row],[Mult]]*Spins[[#This Row],[Bet]]</f>
        <v>0</v>
      </c>
      <c r="L6347">
        <f ca="1">Spins[[#This Row],[Payout]]-Spins[[#This Row],[Bet]]</f>
        <v>-1</v>
      </c>
    </row>
    <row r="6348" spans="1:12" x14ac:dyDescent="0.3">
      <c r="A6348">
        <f t="shared" si="492"/>
        <v>6347</v>
      </c>
      <c r="B6348">
        <f t="shared" ca="1" si="493"/>
        <v>21</v>
      </c>
      <c r="C6348" t="str" cm="1">
        <f t="array" aca="1" ref="C6348" ca="1">INDEX(Reel1,Spins[[#This Row],[Stop1]])</f>
        <v>🍒</v>
      </c>
      <c r="D6348">
        <f t="shared" ca="1" si="494"/>
        <v>27</v>
      </c>
      <c r="E6348" t="str" cm="1">
        <f t="array" aca="1" ref="E6348" ca="1">INDEX(Reel2,Spins[[#This Row],[Stop2]])</f>
        <v>BAR</v>
      </c>
      <c r="F6348">
        <f t="shared" ca="1" si="495"/>
        <v>13</v>
      </c>
      <c r="G6348" t="str" cm="1">
        <f t="array" aca="1" ref="G6348" ca="1">INDEX(Reel3,Spins[[#This Row],[Stop3]])</f>
        <v>🍇</v>
      </c>
      <c r="H6348" t="b">
        <f ca="1">AND(Spins[[#This Row],[Sym1]]=Spins[[#This Row],[Sym2]],Spins[[#This Row],[Sym2]]=Spins[[#This Row],[Sym3]])</f>
        <v>0</v>
      </c>
      <c r="I6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8">
        <f t="shared" si="496"/>
        <v>1</v>
      </c>
      <c r="K6348">
        <f ca="1">Spins[[#This Row],[Mult]]*Spins[[#This Row],[Bet]]</f>
        <v>0</v>
      </c>
      <c r="L6348">
        <f ca="1">Spins[[#This Row],[Payout]]-Spins[[#This Row],[Bet]]</f>
        <v>-1</v>
      </c>
    </row>
    <row r="6349" spans="1:12" x14ac:dyDescent="0.3">
      <c r="A6349">
        <f t="shared" si="492"/>
        <v>6348</v>
      </c>
      <c r="B6349">
        <f t="shared" ca="1" si="493"/>
        <v>9</v>
      </c>
      <c r="C6349" t="str" cm="1">
        <f t="array" aca="1" ref="C6349" ca="1">INDEX(Reel1,Spins[[#This Row],[Stop1]])</f>
        <v>🍋</v>
      </c>
      <c r="D6349">
        <f t="shared" ca="1" si="494"/>
        <v>23</v>
      </c>
      <c r="E6349" t="str" cm="1">
        <f t="array" aca="1" ref="E6349" ca="1">INDEX(Reel2,Spins[[#This Row],[Stop2]])</f>
        <v>🍇</v>
      </c>
      <c r="F6349">
        <f t="shared" ca="1" si="495"/>
        <v>20</v>
      </c>
      <c r="G6349" t="str" cm="1">
        <f t="array" aca="1" ref="G6349" ca="1">INDEX(Reel3,Spins[[#This Row],[Stop3]])</f>
        <v>🔔</v>
      </c>
      <c r="H6349" t="b">
        <f ca="1">AND(Spins[[#This Row],[Sym1]]=Spins[[#This Row],[Sym2]],Spins[[#This Row],[Sym2]]=Spins[[#This Row],[Sym3]])</f>
        <v>0</v>
      </c>
      <c r="I6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49">
        <f t="shared" si="496"/>
        <v>1</v>
      </c>
      <c r="K6349">
        <f ca="1">Spins[[#This Row],[Mult]]*Spins[[#This Row],[Bet]]</f>
        <v>0</v>
      </c>
      <c r="L6349">
        <f ca="1">Spins[[#This Row],[Payout]]-Spins[[#This Row],[Bet]]</f>
        <v>-1</v>
      </c>
    </row>
    <row r="6350" spans="1:12" x14ac:dyDescent="0.3">
      <c r="A6350">
        <f t="shared" si="492"/>
        <v>6349</v>
      </c>
      <c r="B6350">
        <f t="shared" ca="1" si="493"/>
        <v>25</v>
      </c>
      <c r="C6350" t="str" cm="1">
        <f t="array" aca="1" ref="C6350" ca="1">INDEX(Reel1,Spins[[#This Row],[Stop1]])</f>
        <v>🔔</v>
      </c>
      <c r="D6350">
        <f t="shared" ca="1" si="494"/>
        <v>12</v>
      </c>
      <c r="E6350" t="str" cm="1">
        <f t="array" aca="1" ref="E6350" ca="1">INDEX(Reel2,Spins[[#This Row],[Stop2]])</f>
        <v>🍋</v>
      </c>
      <c r="F6350">
        <f t="shared" ca="1" si="495"/>
        <v>26</v>
      </c>
      <c r="G6350" t="str" cm="1">
        <f t="array" aca="1" ref="G6350" ca="1">INDEX(Reel3,Spins[[#This Row],[Stop3]])</f>
        <v>BAR</v>
      </c>
      <c r="H6350" t="b">
        <f ca="1">AND(Spins[[#This Row],[Sym1]]=Spins[[#This Row],[Sym2]],Spins[[#This Row],[Sym2]]=Spins[[#This Row],[Sym3]])</f>
        <v>0</v>
      </c>
      <c r="I6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0">
        <f t="shared" si="496"/>
        <v>1</v>
      </c>
      <c r="K6350">
        <f ca="1">Spins[[#This Row],[Mult]]*Spins[[#This Row],[Bet]]</f>
        <v>0</v>
      </c>
      <c r="L6350">
        <f ca="1">Spins[[#This Row],[Payout]]-Spins[[#This Row],[Bet]]</f>
        <v>-1</v>
      </c>
    </row>
    <row r="6351" spans="1:12" x14ac:dyDescent="0.3">
      <c r="A6351">
        <f t="shared" si="492"/>
        <v>6350</v>
      </c>
      <c r="B6351">
        <f t="shared" ca="1" si="493"/>
        <v>25</v>
      </c>
      <c r="C6351" t="str" cm="1">
        <f t="array" aca="1" ref="C6351" ca="1">INDEX(Reel1,Spins[[#This Row],[Stop1]])</f>
        <v>🔔</v>
      </c>
      <c r="D6351">
        <f t="shared" ca="1" si="494"/>
        <v>12</v>
      </c>
      <c r="E6351" t="str" cm="1">
        <f t="array" aca="1" ref="E6351" ca="1">INDEX(Reel2,Spins[[#This Row],[Stop2]])</f>
        <v>🍋</v>
      </c>
      <c r="F6351">
        <f t="shared" ca="1" si="495"/>
        <v>3</v>
      </c>
      <c r="G6351" t="str" cm="1">
        <f t="array" aca="1" ref="G6351" ca="1">INDEX(Reel3,Spins[[#This Row],[Stop3]])</f>
        <v>🍋</v>
      </c>
      <c r="H6351" t="b">
        <f ca="1">AND(Spins[[#This Row],[Sym1]]=Spins[[#This Row],[Sym2]],Spins[[#This Row],[Sym2]]=Spins[[#This Row],[Sym3]])</f>
        <v>0</v>
      </c>
      <c r="I6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1">
        <f t="shared" si="496"/>
        <v>1</v>
      </c>
      <c r="K6351">
        <f ca="1">Spins[[#This Row],[Mult]]*Spins[[#This Row],[Bet]]</f>
        <v>0</v>
      </c>
      <c r="L6351">
        <f ca="1">Spins[[#This Row],[Payout]]-Spins[[#This Row],[Bet]]</f>
        <v>-1</v>
      </c>
    </row>
    <row r="6352" spans="1:12" x14ac:dyDescent="0.3">
      <c r="A6352">
        <f t="shared" si="492"/>
        <v>6351</v>
      </c>
      <c r="B6352">
        <f t="shared" ca="1" si="493"/>
        <v>6</v>
      </c>
      <c r="C6352" t="str" cm="1">
        <f t="array" aca="1" ref="C6352" ca="1">INDEX(Reel1,Spins[[#This Row],[Stop1]])</f>
        <v>🍋</v>
      </c>
      <c r="D6352">
        <f t="shared" ca="1" si="494"/>
        <v>22</v>
      </c>
      <c r="E6352" t="str" cm="1">
        <f t="array" aca="1" ref="E6352" ca="1">INDEX(Reel2,Spins[[#This Row],[Stop2]])</f>
        <v>🍇</v>
      </c>
      <c r="F6352">
        <f t="shared" ca="1" si="495"/>
        <v>9</v>
      </c>
      <c r="G6352" t="str" cm="1">
        <f t="array" aca="1" ref="G6352" ca="1">INDEX(Reel3,Spins[[#This Row],[Stop3]])</f>
        <v>🍒</v>
      </c>
      <c r="H6352" t="b">
        <f ca="1">AND(Spins[[#This Row],[Sym1]]=Spins[[#This Row],[Sym2]],Spins[[#This Row],[Sym2]]=Spins[[#This Row],[Sym3]])</f>
        <v>0</v>
      </c>
      <c r="I6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2">
        <f t="shared" si="496"/>
        <v>1</v>
      </c>
      <c r="K6352">
        <f ca="1">Spins[[#This Row],[Mult]]*Spins[[#This Row],[Bet]]</f>
        <v>0</v>
      </c>
      <c r="L6352">
        <f ca="1">Spins[[#This Row],[Payout]]-Spins[[#This Row],[Bet]]</f>
        <v>-1</v>
      </c>
    </row>
    <row r="6353" spans="1:12" x14ac:dyDescent="0.3">
      <c r="A6353">
        <f t="shared" si="492"/>
        <v>6352</v>
      </c>
      <c r="B6353">
        <f t="shared" ca="1" si="493"/>
        <v>3</v>
      </c>
      <c r="C6353" t="str" cm="1">
        <f t="array" aca="1" ref="C6353" ca="1">INDEX(Reel1,Spins[[#This Row],[Stop1]])</f>
        <v>🍋</v>
      </c>
      <c r="D6353">
        <f t="shared" ca="1" si="494"/>
        <v>17</v>
      </c>
      <c r="E6353" t="str" cm="1">
        <f t="array" aca="1" ref="E6353" ca="1">INDEX(Reel2,Spins[[#This Row],[Stop2]])</f>
        <v>🍒</v>
      </c>
      <c r="F6353">
        <f t="shared" ca="1" si="495"/>
        <v>6</v>
      </c>
      <c r="G6353" t="str" cm="1">
        <f t="array" aca="1" ref="G6353" ca="1">INDEX(Reel3,Spins[[#This Row],[Stop3]])</f>
        <v>🍒</v>
      </c>
      <c r="H6353" t="b">
        <f ca="1">AND(Spins[[#This Row],[Sym1]]=Spins[[#This Row],[Sym2]],Spins[[#This Row],[Sym2]]=Spins[[#This Row],[Sym3]])</f>
        <v>0</v>
      </c>
      <c r="I6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3">
        <f t="shared" si="496"/>
        <v>1</v>
      </c>
      <c r="K6353">
        <f ca="1">Spins[[#This Row],[Mult]]*Spins[[#This Row],[Bet]]</f>
        <v>0</v>
      </c>
      <c r="L6353">
        <f ca="1">Spins[[#This Row],[Payout]]-Spins[[#This Row],[Bet]]</f>
        <v>-1</v>
      </c>
    </row>
    <row r="6354" spans="1:12" x14ac:dyDescent="0.3">
      <c r="A6354">
        <f t="shared" si="492"/>
        <v>6353</v>
      </c>
      <c r="B6354">
        <f t="shared" ca="1" si="493"/>
        <v>11</v>
      </c>
      <c r="C6354" t="str" cm="1">
        <f t="array" aca="1" ref="C6354" ca="1">INDEX(Reel1,Spins[[#This Row],[Stop1]])</f>
        <v>🍋</v>
      </c>
      <c r="D6354">
        <f t="shared" ca="1" si="494"/>
        <v>1</v>
      </c>
      <c r="E6354" t="str" cm="1">
        <f t="array" aca="1" ref="E6354" ca="1">INDEX(Reel2,Spins[[#This Row],[Stop2]])</f>
        <v>🍋</v>
      </c>
      <c r="F6354">
        <f t="shared" ca="1" si="495"/>
        <v>12</v>
      </c>
      <c r="G6354" t="str" cm="1">
        <f t="array" aca="1" ref="G6354" ca="1">INDEX(Reel3,Spins[[#This Row],[Stop3]])</f>
        <v>🍒</v>
      </c>
      <c r="H6354" t="b">
        <f ca="1">AND(Spins[[#This Row],[Sym1]]=Spins[[#This Row],[Sym2]],Spins[[#This Row],[Sym2]]=Spins[[#This Row],[Sym3]])</f>
        <v>0</v>
      </c>
      <c r="I6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54">
        <f t="shared" si="496"/>
        <v>1</v>
      </c>
      <c r="K6354">
        <f ca="1">Spins[[#This Row],[Mult]]*Spins[[#This Row],[Bet]]</f>
        <v>0.6</v>
      </c>
      <c r="L6354">
        <f ca="1">Spins[[#This Row],[Payout]]-Spins[[#This Row],[Bet]]</f>
        <v>-0.4</v>
      </c>
    </row>
    <row r="6355" spans="1:12" x14ac:dyDescent="0.3">
      <c r="A6355">
        <f t="shared" si="492"/>
        <v>6354</v>
      </c>
      <c r="B6355">
        <f t="shared" ca="1" si="493"/>
        <v>30</v>
      </c>
      <c r="C6355" t="str" cm="1">
        <f t="array" aca="1" ref="C6355" ca="1">INDEX(Reel1,Spins[[#This Row],[Stop1]])</f>
        <v>7️⃣</v>
      </c>
      <c r="D6355">
        <f t="shared" ca="1" si="494"/>
        <v>9</v>
      </c>
      <c r="E6355" t="str" cm="1">
        <f t="array" aca="1" ref="E6355" ca="1">INDEX(Reel2,Spins[[#This Row],[Stop2]])</f>
        <v>🍋</v>
      </c>
      <c r="F6355">
        <f t="shared" ca="1" si="495"/>
        <v>3</v>
      </c>
      <c r="G6355" t="str" cm="1">
        <f t="array" aca="1" ref="G6355" ca="1">INDEX(Reel3,Spins[[#This Row],[Stop3]])</f>
        <v>🍋</v>
      </c>
      <c r="H6355" t="b">
        <f ca="1">AND(Spins[[#This Row],[Sym1]]=Spins[[#This Row],[Sym2]],Spins[[#This Row],[Sym2]]=Spins[[#This Row],[Sym3]])</f>
        <v>0</v>
      </c>
      <c r="I6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5">
        <f t="shared" si="496"/>
        <v>1</v>
      </c>
      <c r="K6355">
        <f ca="1">Spins[[#This Row],[Mult]]*Spins[[#This Row],[Bet]]</f>
        <v>0</v>
      </c>
      <c r="L6355">
        <f ca="1">Spins[[#This Row],[Payout]]-Spins[[#This Row],[Bet]]</f>
        <v>-1</v>
      </c>
    </row>
    <row r="6356" spans="1:12" x14ac:dyDescent="0.3">
      <c r="A6356">
        <f t="shared" si="492"/>
        <v>6355</v>
      </c>
      <c r="B6356">
        <f t="shared" ca="1" si="493"/>
        <v>2</v>
      </c>
      <c r="C6356" t="str" cm="1">
        <f t="array" aca="1" ref="C6356" ca="1">INDEX(Reel1,Spins[[#This Row],[Stop1]])</f>
        <v>🍋</v>
      </c>
      <c r="D6356">
        <f t="shared" ca="1" si="494"/>
        <v>1</v>
      </c>
      <c r="E6356" t="str" cm="1">
        <f t="array" aca="1" ref="E6356" ca="1">INDEX(Reel2,Spins[[#This Row],[Stop2]])</f>
        <v>🍋</v>
      </c>
      <c r="F6356">
        <f t="shared" ca="1" si="495"/>
        <v>1</v>
      </c>
      <c r="G6356" t="str" cm="1">
        <f t="array" aca="1" ref="G6356" ca="1">INDEX(Reel3,Spins[[#This Row],[Stop3]])</f>
        <v>🍋</v>
      </c>
      <c r="H6356" t="b">
        <f ca="1">AND(Spins[[#This Row],[Sym1]]=Spins[[#This Row],[Sym2]],Spins[[#This Row],[Sym2]]=Spins[[#This Row],[Sym3]])</f>
        <v>1</v>
      </c>
      <c r="I6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356">
        <f t="shared" si="496"/>
        <v>1</v>
      </c>
      <c r="K6356">
        <f ca="1">Spins[[#This Row],[Mult]]*Spins[[#This Row],[Bet]]</f>
        <v>14</v>
      </c>
      <c r="L6356">
        <f ca="1">Spins[[#This Row],[Payout]]-Spins[[#This Row],[Bet]]</f>
        <v>13</v>
      </c>
    </row>
    <row r="6357" spans="1:12" x14ac:dyDescent="0.3">
      <c r="A6357">
        <f t="shared" si="492"/>
        <v>6356</v>
      </c>
      <c r="B6357">
        <f t="shared" ca="1" si="493"/>
        <v>17</v>
      </c>
      <c r="C6357" t="str" cm="1">
        <f t="array" aca="1" ref="C6357" ca="1">INDEX(Reel1,Spins[[#This Row],[Stop1]])</f>
        <v>🍒</v>
      </c>
      <c r="D6357">
        <f t="shared" ca="1" si="494"/>
        <v>27</v>
      </c>
      <c r="E6357" t="str" cm="1">
        <f t="array" aca="1" ref="E6357" ca="1">INDEX(Reel2,Spins[[#This Row],[Stop2]])</f>
        <v>BAR</v>
      </c>
      <c r="F6357">
        <f t="shared" ca="1" si="495"/>
        <v>9</v>
      </c>
      <c r="G6357" t="str" cm="1">
        <f t="array" aca="1" ref="G6357" ca="1">INDEX(Reel3,Spins[[#This Row],[Stop3]])</f>
        <v>🍒</v>
      </c>
      <c r="H6357" t="b">
        <f ca="1">AND(Spins[[#This Row],[Sym1]]=Spins[[#This Row],[Sym2]],Spins[[#This Row],[Sym2]]=Spins[[#This Row],[Sym3]])</f>
        <v>0</v>
      </c>
      <c r="I6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7">
        <f t="shared" si="496"/>
        <v>1</v>
      </c>
      <c r="K6357">
        <f ca="1">Spins[[#This Row],[Mult]]*Spins[[#This Row],[Bet]]</f>
        <v>0</v>
      </c>
      <c r="L6357">
        <f ca="1">Spins[[#This Row],[Payout]]-Spins[[#This Row],[Bet]]</f>
        <v>-1</v>
      </c>
    </row>
    <row r="6358" spans="1:12" x14ac:dyDescent="0.3">
      <c r="A6358">
        <f t="shared" si="492"/>
        <v>6357</v>
      </c>
      <c r="B6358">
        <f t="shared" ca="1" si="493"/>
        <v>29</v>
      </c>
      <c r="C6358" t="str" cm="1">
        <f t="array" aca="1" ref="C6358" ca="1">INDEX(Reel1,Spins[[#This Row],[Stop1]])</f>
        <v>7️⃣</v>
      </c>
      <c r="D6358">
        <f t="shared" ca="1" si="494"/>
        <v>5</v>
      </c>
      <c r="E6358" t="str" cm="1">
        <f t="array" aca="1" ref="E6358" ca="1">INDEX(Reel2,Spins[[#This Row],[Stop2]])</f>
        <v>🍋</v>
      </c>
      <c r="F6358">
        <f t="shared" ca="1" si="495"/>
        <v>29</v>
      </c>
      <c r="G6358" t="str" cm="1">
        <f t="array" aca="1" ref="G6358" ca="1">INDEX(Reel3,Spins[[#This Row],[Stop3]])</f>
        <v>7️⃣</v>
      </c>
      <c r="H6358" t="b">
        <f ca="1">AND(Spins[[#This Row],[Sym1]]=Spins[[#This Row],[Sym2]],Spins[[#This Row],[Sym2]]=Spins[[#This Row],[Sym3]])</f>
        <v>0</v>
      </c>
      <c r="I6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8">
        <f t="shared" si="496"/>
        <v>1</v>
      </c>
      <c r="K6358">
        <f ca="1">Spins[[#This Row],[Mult]]*Spins[[#This Row],[Bet]]</f>
        <v>0</v>
      </c>
      <c r="L6358">
        <f ca="1">Spins[[#This Row],[Payout]]-Spins[[#This Row],[Bet]]</f>
        <v>-1</v>
      </c>
    </row>
    <row r="6359" spans="1:12" x14ac:dyDescent="0.3">
      <c r="A6359">
        <f t="shared" si="492"/>
        <v>6358</v>
      </c>
      <c r="B6359">
        <f t="shared" ca="1" si="493"/>
        <v>7</v>
      </c>
      <c r="C6359" t="str" cm="1">
        <f t="array" aca="1" ref="C6359" ca="1">INDEX(Reel1,Spins[[#This Row],[Stop1]])</f>
        <v>🍋</v>
      </c>
      <c r="D6359">
        <f t="shared" ca="1" si="494"/>
        <v>21</v>
      </c>
      <c r="E6359" t="str" cm="1">
        <f t="array" aca="1" ref="E6359" ca="1">INDEX(Reel2,Spins[[#This Row],[Stop2]])</f>
        <v>🍒</v>
      </c>
      <c r="F6359">
        <f t="shared" ca="1" si="495"/>
        <v>2</v>
      </c>
      <c r="G6359" t="str" cm="1">
        <f t="array" aca="1" ref="G6359" ca="1">INDEX(Reel3,Spins[[#This Row],[Stop3]])</f>
        <v>🍋</v>
      </c>
      <c r="H6359" t="b">
        <f ca="1">AND(Spins[[#This Row],[Sym1]]=Spins[[#This Row],[Sym2]],Spins[[#This Row],[Sym2]]=Spins[[#This Row],[Sym3]])</f>
        <v>0</v>
      </c>
      <c r="I6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59">
        <f t="shared" si="496"/>
        <v>1</v>
      </c>
      <c r="K6359">
        <f ca="1">Spins[[#This Row],[Mult]]*Spins[[#This Row],[Bet]]</f>
        <v>0</v>
      </c>
      <c r="L6359">
        <f ca="1">Spins[[#This Row],[Payout]]-Spins[[#This Row],[Bet]]</f>
        <v>-1</v>
      </c>
    </row>
    <row r="6360" spans="1:12" x14ac:dyDescent="0.3">
      <c r="A6360">
        <f t="shared" si="492"/>
        <v>6359</v>
      </c>
      <c r="B6360">
        <f t="shared" ca="1" si="493"/>
        <v>7</v>
      </c>
      <c r="C6360" t="str" cm="1">
        <f t="array" aca="1" ref="C6360" ca="1">INDEX(Reel1,Spins[[#This Row],[Stop1]])</f>
        <v>🍋</v>
      </c>
      <c r="D6360">
        <f t="shared" ca="1" si="494"/>
        <v>27</v>
      </c>
      <c r="E6360" t="str" cm="1">
        <f t="array" aca="1" ref="E6360" ca="1">INDEX(Reel2,Spins[[#This Row],[Stop2]])</f>
        <v>BAR</v>
      </c>
      <c r="F6360">
        <f t="shared" ca="1" si="495"/>
        <v>5</v>
      </c>
      <c r="G6360" t="str" cm="1">
        <f t="array" aca="1" ref="G6360" ca="1">INDEX(Reel3,Spins[[#This Row],[Stop3]])</f>
        <v>🍋</v>
      </c>
      <c r="H6360" t="b">
        <f ca="1">AND(Spins[[#This Row],[Sym1]]=Spins[[#This Row],[Sym2]],Spins[[#This Row],[Sym2]]=Spins[[#This Row],[Sym3]])</f>
        <v>0</v>
      </c>
      <c r="I6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60">
        <f t="shared" si="496"/>
        <v>1</v>
      </c>
      <c r="K6360">
        <f ca="1">Spins[[#This Row],[Mult]]*Spins[[#This Row],[Bet]]</f>
        <v>0</v>
      </c>
      <c r="L6360">
        <f ca="1">Spins[[#This Row],[Payout]]-Spins[[#This Row],[Bet]]</f>
        <v>-1</v>
      </c>
    </row>
    <row r="6361" spans="1:12" x14ac:dyDescent="0.3">
      <c r="A6361">
        <f t="shared" si="492"/>
        <v>6360</v>
      </c>
      <c r="B6361">
        <f t="shared" ca="1" si="493"/>
        <v>21</v>
      </c>
      <c r="C6361" t="str" cm="1">
        <f t="array" aca="1" ref="C6361" ca="1">INDEX(Reel1,Spins[[#This Row],[Stop1]])</f>
        <v>🍒</v>
      </c>
      <c r="D6361">
        <f t="shared" ca="1" si="494"/>
        <v>5</v>
      </c>
      <c r="E6361" t="str" cm="1">
        <f t="array" aca="1" ref="E6361" ca="1">INDEX(Reel2,Spins[[#This Row],[Stop2]])</f>
        <v>🍋</v>
      </c>
      <c r="F6361">
        <f t="shared" ca="1" si="495"/>
        <v>28</v>
      </c>
      <c r="G6361" t="str" cm="1">
        <f t="array" aca="1" ref="G6361" ca="1">INDEX(Reel3,Spins[[#This Row],[Stop3]])</f>
        <v>7️⃣</v>
      </c>
      <c r="H6361" t="b">
        <f ca="1">AND(Spins[[#This Row],[Sym1]]=Spins[[#This Row],[Sym2]],Spins[[#This Row],[Sym2]]=Spins[[#This Row],[Sym3]])</f>
        <v>0</v>
      </c>
      <c r="I6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61">
        <f t="shared" si="496"/>
        <v>1</v>
      </c>
      <c r="K6361">
        <f ca="1">Spins[[#This Row],[Mult]]*Spins[[#This Row],[Bet]]</f>
        <v>0</v>
      </c>
      <c r="L6361">
        <f ca="1">Spins[[#This Row],[Payout]]-Spins[[#This Row],[Bet]]</f>
        <v>-1</v>
      </c>
    </row>
    <row r="6362" spans="1:12" x14ac:dyDescent="0.3">
      <c r="A6362">
        <f t="shared" si="492"/>
        <v>6361</v>
      </c>
      <c r="B6362">
        <f t="shared" ca="1" si="493"/>
        <v>21</v>
      </c>
      <c r="C6362" t="str" cm="1">
        <f t="array" aca="1" ref="C6362" ca="1">INDEX(Reel1,Spins[[#This Row],[Stop1]])</f>
        <v>🍒</v>
      </c>
      <c r="D6362">
        <f t="shared" ca="1" si="494"/>
        <v>9</v>
      </c>
      <c r="E6362" t="str" cm="1">
        <f t="array" aca="1" ref="E6362" ca="1">INDEX(Reel2,Spins[[#This Row],[Stop2]])</f>
        <v>🍋</v>
      </c>
      <c r="F6362">
        <f t="shared" ca="1" si="495"/>
        <v>14</v>
      </c>
      <c r="G6362" t="str" cm="1">
        <f t="array" aca="1" ref="G6362" ca="1">INDEX(Reel3,Spins[[#This Row],[Stop3]])</f>
        <v>🍇</v>
      </c>
      <c r="H6362" t="b">
        <f ca="1">AND(Spins[[#This Row],[Sym1]]=Spins[[#This Row],[Sym2]],Spins[[#This Row],[Sym2]]=Spins[[#This Row],[Sym3]])</f>
        <v>0</v>
      </c>
      <c r="I6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62">
        <f t="shared" si="496"/>
        <v>1</v>
      </c>
      <c r="K6362">
        <f ca="1">Spins[[#This Row],[Mult]]*Spins[[#This Row],[Bet]]</f>
        <v>0</v>
      </c>
      <c r="L6362">
        <f ca="1">Spins[[#This Row],[Payout]]-Spins[[#This Row],[Bet]]</f>
        <v>-1</v>
      </c>
    </row>
    <row r="6363" spans="1:12" x14ac:dyDescent="0.3">
      <c r="A6363">
        <f t="shared" si="492"/>
        <v>6362</v>
      </c>
      <c r="B6363">
        <f t="shared" ca="1" si="493"/>
        <v>18</v>
      </c>
      <c r="C6363" t="str" cm="1">
        <f t="array" aca="1" ref="C6363" ca="1">INDEX(Reel1,Spins[[#This Row],[Stop1]])</f>
        <v>🍒</v>
      </c>
      <c r="D6363">
        <f t="shared" ca="1" si="494"/>
        <v>16</v>
      </c>
      <c r="E6363" t="str" cm="1">
        <f t="array" aca="1" ref="E6363" ca="1">INDEX(Reel2,Spins[[#This Row],[Stop2]])</f>
        <v>🍒</v>
      </c>
      <c r="F6363">
        <f t="shared" ca="1" si="495"/>
        <v>19</v>
      </c>
      <c r="G6363" t="str" cm="1">
        <f t="array" aca="1" ref="G6363" ca="1">INDEX(Reel3,Spins[[#This Row],[Stop3]])</f>
        <v>🔔</v>
      </c>
      <c r="H6363" t="b">
        <f ca="1">AND(Spins[[#This Row],[Sym1]]=Spins[[#This Row],[Sym2]],Spins[[#This Row],[Sym2]]=Spins[[#This Row],[Sym3]])</f>
        <v>0</v>
      </c>
      <c r="I6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363">
        <f t="shared" si="496"/>
        <v>1</v>
      </c>
      <c r="K6363">
        <f ca="1">Spins[[#This Row],[Mult]]*Spins[[#This Row],[Bet]]</f>
        <v>0.8</v>
      </c>
      <c r="L6363">
        <f ca="1">Spins[[#This Row],[Payout]]-Spins[[#This Row],[Bet]]</f>
        <v>-0.19999999999999996</v>
      </c>
    </row>
    <row r="6364" spans="1:12" x14ac:dyDescent="0.3">
      <c r="A6364">
        <f t="shared" si="492"/>
        <v>6363</v>
      </c>
      <c r="B6364">
        <f t="shared" ca="1" si="493"/>
        <v>20</v>
      </c>
      <c r="C6364" t="str" cm="1">
        <f t="array" aca="1" ref="C6364" ca="1">INDEX(Reel1,Spins[[#This Row],[Stop1]])</f>
        <v>🍒</v>
      </c>
      <c r="D6364">
        <f t="shared" ca="1" si="494"/>
        <v>4</v>
      </c>
      <c r="E6364" t="str" cm="1">
        <f t="array" aca="1" ref="E6364" ca="1">INDEX(Reel2,Spins[[#This Row],[Stop2]])</f>
        <v>🍋</v>
      </c>
      <c r="F6364">
        <f t="shared" ca="1" si="495"/>
        <v>6</v>
      </c>
      <c r="G6364" t="str" cm="1">
        <f t="array" aca="1" ref="G6364" ca="1">INDEX(Reel3,Spins[[#This Row],[Stop3]])</f>
        <v>🍒</v>
      </c>
      <c r="H6364" t="b">
        <f ca="1">AND(Spins[[#This Row],[Sym1]]=Spins[[#This Row],[Sym2]],Spins[[#This Row],[Sym2]]=Spins[[#This Row],[Sym3]])</f>
        <v>0</v>
      </c>
      <c r="I6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64">
        <f t="shared" si="496"/>
        <v>1</v>
      </c>
      <c r="K6364">
        <f ca="1">Spins[[#This Row],[Mult]]*Spins[[#This Row],[Bet]]</f>
        <v>0</v>
      </c>
      <c r="L6364">
        <f ca="1">Spins[[#This Row],[Payout]]-Spins[[#This Row],[Bet]]</f>
        <v>-1</v>
      </c>
    </row>
    <row r="6365" spans="1:12" x14ac:dyDescent="0.3">
      <c r="A6365">
        <f t="shared" si="492"/>
        <v>6364</v>
      </c>
      <c r="B6365">
        <f t="shared" ca="1" si="493"/>
        <v>26</v>
      </c>
      <c r="C6365" t="str" cm="1">
        <f t="array" aca="1" ref="C6365" ca="1">INDEX(Reel1,Spins[[#This Row],[Stop1]])</f>
        <v>🔔</v>
      </c>
      <c r="D6365">
        <f t="shared" ca="1" si="494"/>
        <v>2</v>
      </c>
      <c r="E6365" t="str" cm="1">
        <f t="array" aca="1" ref="E6365" ca="1">INDEX(Reel2,Spins[[#This Row],[Stop2]])</f>
        <v>🍋</v>
      </c>
      <c r="F6365">
        <f t="shared" ca="1" si="495"/>
        <v>16</v>
      </c>
      <c r="G6365" t="str" cm="1">
        <f t="array" aca="1" ref="G6365" ca="1">INDEX(Reel3,Spins[[#This Row],[Stop3]])</f>
        <v>🍇</v>
      </c>
      <c r="H6365" t="b">
        <f ca="1">AND(Spins[[#This Row],[Sym1]]=Spins[[#This Row],[Sym2]],Spins[[#This Row],[Sym2]]=Spins[[#This Row],[Sym3]])</f>
        <v>0</v>
      </c>
      <c r="I6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65">
        <f t="shared" si="496"/>
        <v>1</v>
      </c>
      <c r="K6365">
        <f ca="1">Spins[[#This Row],[Mult]]*Spins[[#This Row],[Bet]]</f>
        <v>0</v>
      </c>
      <c r="L6365">
        <f ca="1">Spins[[#This Row],[Payout]]-Spins[[#This Row],[Bet]]</f>
        <v>-1</v>
      </c>
    </row>
    <row r="6366" spans="1:12" x14ac:dyDescent="0.3">
      <c r="A6366">
        <f t="shared" si="492"/>
        <v>6365</v>
      </c>
      <c r="B6366">
        <f t="shared" ca="1" si="493"/>
        <v>17</v>
      </c>
      <c r="C6366" t="str" cm="1">
        <f t="array" aca="1" ref="C6366" ca="1">INDEX(Reel1,Spins[[#This Row],[Stop1]])</f>
        <v>🍒</v>
      </c>
      <c r="D6366">
        <f t="shared" ca="1" si="494"/>
        <v>11</v>
      </c>
      <c r="E6366" t="str" cm="1">
        <f t="array" aca="1" ref="E6366" ca="1">INDEX(Reel2,Spins[[#This Row],[Stop2]])</f>
        <v>🍋</v>
      </c>
      <c r="F6366">
        <f t="shared" ca="1" si="495"/>
        <v>21</v>
      </c>
      <c r="G6366" t="str" cm="1">
        <f t="array" aca="1" ref="G6366" ca="1">INDEX(Reel3,Spins[[#This Row],[Stop3]])</f>
        <v>🔔</v>
      </c>
      <c r="H6366" t="b">
        <f ca="1">AND(Spins[[#This Row],[Sym1]]=Spins[[#This Row],[Sym2]],Spins[[#This Row],[Sym2]]=Spins[[#This Row],[Sym3]])</f>
        <v>0</v>
      </c>
      <c r="I6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66">
        <f t="shared" si="496"/>
        <v>1</v>
      </c>
      <c r="K6366">
        <f ca="1">Spins[[#This Row],[Mult]]*Spins[[#This Row],[Bet]]</f>
        <v>0</v>
      </c>
      <c r="L6366">
        <f ca="1">Spins[[#This Row],[Payout]]-Spins[[#This Row],[Bet]]</f>
        <v>-1</v>
      </c>
    </row>
    <row r="6367" spans="1:12" x14ac:dyDescent="0.3">
      <c r="A6367">
        <f t="shared" si="492"/>
        <v>6366</v>
      </c>
      <c r="B6367">
        <f t="shared" ca="1" si="493"/>
        <v>17</v>
      </c>
      <c r="C6367" t="str" cm="1">
        <f t="array" aca="1" ref="C6367" ca="1">INDEX(Reel1,Spins[[#This Row],[Stop1]])</f>
        <v>🍒</v>
      </c>
      <c r="D6367">
        <f t="shared" ca="1" si="494"/>
        <v>15</v>
      </c>
      <c r="E6367" t="str" cm="1">
        <f t="array" aca="1" ref="E6367" ca="1">INDEX(Reel2,Spins[[#This Row],[Stop2]])</f>
        <v>🍒</v>
      </c>
      <c r="F6367">
        <f t="shared" ca="1" si="495"/>
        <v>19</v>
      </c>
      <c r="G6367" t="str" cm="1">
        <f t="array" aca="1" ref="G6367" ca="1">INDEX(Reel3,Spins[[#This Row],[Stop3]])</f>
        <v>🔔</v>
      </c>
      <c r="H6367" t="b">
        <f ca="1">AND(Spins[[#This Row],[Sym1]]=Spins[[#This Row],[Sym2]],Spins[[#This Row],[Sym2]]=Spins[[#This Row],[Sym3]])</f>
        <v>0</v>
      </c>
      <c r="I6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367">
        <f t="shared" si="496"/>
        <v>1</v>
      </c>
      <c r="K6367">
        <f ca="1">Spins[[#This Row],[Mult]]*Spins[[#This Row],[Bet]]</f>
        <v>0.8</v>
      </c>
      <c r="L6367">
        <f ca="1">Spins[[#This Row],[Payout]]-Spins[[#This Row],[Bet]]</f>
        <v>-0.19999999999999996</v>
      </c>
    </row>
    <row r="6368" spans="1:12" x14ac:dyDescent="0.3">
      <c r="A6368">
        <f t="shared" si="492"/>
        <v>6367</v>
      </c>
      <c r="B6368">
        <f t="shared" ca="1" si="493"/>
        <v>3</v>
      </c>
      <c r="C6368" t="str" cm="1">
        <f t="array" aca="1" ref="C6368" ca="1">INDEX(Reel1,Spins[[#This Row],[Stop1]])</f>
        <v>🍋</v>
      </c>
      <c r="D6368">
        <f t="shared" ca="1" si="494"/>
        <v>15</v>
      </c>
      <c r="E6368" t="str" cm="1">
        <f t="array" aca="1" ref="E6368" ca="1">INDEX(Reel2,Spins[[#This Row],[Stop2]])</f>
        <v>🍒</v>
      </c>
      <c r="F6368">
        <f t="shared" ca="1" si="495"/>
        <v>5</v>
      </c>
      <c r="G6368" t="str" cm="1">
        <f t="array" aca="1" ref="G6368" ca="1">INDEX(Reel3,Spins[[#This Row],[Stop3]])</f>
        <v>🍋</v>
      </c>
      <c r="H6368" t="b">
        <f ca="1">AND(Spins[[#This Row],[Sym1]]=Spins[[#This Row],[Sym2]],Spins[[#This Row],[Sym2]]=Spins[[#This Row],[Sym3]])</f>
        <v>0</v>
      </c>
      <c r="I6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68">
        <f t="shared" si="496"/>
        <v>1</v>
      </c>
      <c r="K6368">
        <f ca="1">Spins[[#This Row],[Mult]]*Spins[[#This Row],[Bet]]</f>
        <v>0</v>
      </c>
      <c r="L6368">
        <f ca="1">Spins[[#This Row],[Payout]]-Spins[[#This Row],[Bet]]</f>
        <v>-1</v>
      </c>
    </row>
    <row r="6369" spans="1:12" x14ac:dyDescent="0.3">
      <c r="A6369">
        <f t="shared" si="492"/>
        <v>6368</v>
      </c>
      <c r="B6369">
        <f t="shared" ca="1" si="493"/>
        <v>8</v>
      </c>
      <c r="C6369" t="str" cm="1">
        <f t="array" aca="1" ref="C6369" ca="1">INDEX(Reel1,Spins[[#This Row],[Stop1]])</f>
        <v>🍋</v>
      </c>
      <c r="D6369">
        <f t="shared" ca="1" si="494"/>
        <v>10</v>
      </c>
      <c r="E6369" t="str" cm="1">
        <f t="array" aca="1" ref="E6369" ca="1">INDEX(Reel2,Spins[[#This Row],[Stop2]])</f>
        <v>🍋</v>
      </c>
      <c r="F6369">
        <f t="shared" ca="1" si="495"/>
        <v>18</v>
      </c>
      <c r="G6369" t="str" cm="1">
        <f t="array" aca="1" ref="G6369" ca="1">INDEX(Reel3,Spins[[#This Row],[Stop3]])</f>
        <v>🔔</v>
      </c>
      <c r="H6369" t="b">
        <f ca="1">AND(Spins[[#This Row],[Sym1]]=Spins[[#This Row],[Sym2]],Spins[[#This Row],[Sym2]]=Spins[[#This Row],[Sym3]])</f>
        <v>0</v>
      </c>
      <c r="I6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69">
        <f t="shared" si="496"/>
        <v>1</v>
      </c>
      <c r="K6369">
        <f ca="1">Spins[[#This Row],[Mult]]*Spins[[#This Row],[Bet]]</f>
        <v>0.6</v>
      </c>
      <c r="L6369">
        <f ca="1">Spins[[#This Row],[Payout]]-Spins[[#This Row],[Bet]]</f>
        <v>-0.4</v>
      </c>
    </row>
    <row r="6370" spans="1:12" x14ac:dyDescent="0.3">
      <c r="A6370">
        <f t="shared" si="492"/>
        <v>6369</v>
      </c>
      <c r="B6370">
        <f t="shared" ca="1" si="493"/>
        <v>12</v>
      </c>
      <c r="C6370" t="str" cm="1">
        <f t="array" aca="1" ref="C6370" ca="1">INDEX(Reel1,Spins[[#This Row],[Stop1]])</f>
        <v>🍋</v>
      </c>
      <c r="D6370">
        <f t="shared" ca="1" si="494"/>
        <v>10</v>
      </c>
      <c r="E6370" t="str" cm="1">
        <f t="array" aca="1" ref="E6370" ca="1">INDEX(Reel2,Spins[[#This Row],[Stop2]])</f>
        <v>🍋</v>
      </c>
      <c r="F6370">
        <f t="shared" ca="1" si="495"/>
        <v>5</v>
      </c>
      <c r="G6370" t="str" cm="1">
        <f t="array" aca="1" ref="G6370" ca="1">INDEX(Reel3,Spins[[#This Row],[Stop3]])</f>
        <v>🍋</v>
      </c>
      <c r="H6370" t="b">
        <f ca="1">AND(Spins[[#This Row],[Sym1]]=Spins[[#This Row],[Sym2]],Spins[[#This Row],[Sym2]]=Spins[[#This Row],[Sym3]])</f>
        <v>1</v>
      </c>
      <c r="I6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370">
        <f t="shared" si="496"/>
        <v>1</v>
      </c>
      <c r="K6370">
        <f ca="1">Spins[[#This Row],[Mult]]*Spins[[#This Row],[Bet]]</f>
        <v>14</v>
      </c>
      <c r="L6370">
        <f ca="1">Spins[[#This Row],[Payout]]-Spins[[#This Row],[Bet]]</f>
        <v>13</v>
      </c>
    </row>
    <row r="6371" spans="1:12" x14ac:dyDescent="0.3">
      <c r="A6371">
        <f t="shared" si="492"/>
        <v>6370</v>
      </c>
      <c r="B6371">
        <f t="shared" ca="1" si="493"/>
        <v>15</v>
      </c>
      <c r="C6371" t="str" cm="1">
        <f t="array" aca="1" ref="C6371" ca="1">INDEX(Reel1,Spins[[#This Row],[Stop1]])</f>
        <v>🍒</v>
      </c>
      <c r="D6371">
        <f t="shared" ca="1" si="494"/>
        <v>4</v>
      </c>
      <c r="E6371" t="str" cm="1">
        <f t="array" aca="1" ref="E6371" ca="1">INDEX(Reel2,Spins[[#This Row],[Stop2]])</f>
        <v>🍋</v>
      </c>
      <c r="F6371">
        <f t="shared" ca="1" si="495"/>
        <v>11</v>
      </c>
      <c r="G6371" t="str" cm="1">
        <f t="array" aca="1" ref="G6371" ca="1">INDEX(Reel3,Spins[[#This Row],[Stop3]])</f>
        <v>🍒</v>
      </c>
      <c r="H6371" t="b">
        <f ca="1">AND(Spins[[#This Row],[Sym1]]=Spins[[#This Row],[Sym2]],Spins[[#This Row],[Sym2]]=Spins[[#This Row],[Sym3]])</f>
        <v>0</v>
      </c>
      <c r="I6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71">
        <f t="shared" si="496"/>
        <v>1</v>
      </c>
      <c r="K6371">
        <f ca="1">Spins[[#This Row],[Mult]]*Spins[[#This Row],[Bet]]</f>
        <v>0</v>
      </c>
      <c r="L6371">
        <f ca="1">Spins[[#This Row],[Payout]]-Spins[[#This Row],[Bet]]</f>
        <v>-1</v>
      </c>
    </row>
    <row r="6372" spans="1:12" x14ac:dyDescent="0.3">
      <c r="A6372">
        <f t="shared" si="492"/>
        <v>6371</v>
      </c>
      <c r="B6372">
        <f t="shared" ca="1" si="493"/>
        <v>13</v>
      </c>
      <c r="C6372" t="str" cm="1">
        <f t="array" aca="1" ref="C6372" ca="1">INDEX(Reel1,Spins[[#This Row],[Stop1]])</f>
        <v>🍋</v>
      </c>
      <c r="D6372">
        <f t="shared" ca="1" si="494"/>
        <v>4</v>
      </c>
      <c r="E6372" t="str" cm="1">
        <f t="array" aca="1" ref="E6372" ca="1">INDEX(Reel2,Spins[[#This Row],[Stop2]])</f>
        <v>🍋</v>
      </c>
      <c r="F6372">
        <f t="shared" ca="1" si="495"/>
        <v>17</v>
      </c>
      <c r="G6372" t="str" cm="1">
        <f t="array" aca="1" ref="G6372" ca="1">INDEX(Reel3,Spins[[#This Row],[Stop3]])</f>
        <v>🍇</v>
      </c>
      <c r="H6372" t="b">
        <f ca="1">AND(Spins[[#This Row],[Sym1]]=Spins[[#This Row],[Sym2]],Spins[[#This Row],[Sym2]]=Spins[[#This Row],[Sym3]])</f>
        <v>0</v>
      </c>
      <c r="I6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72">
        <f t="shared" si="496"/>
        <v>1</v>
      </c>
      <c r="K6372">
        <f ca="1">Spins[[#This Row],[Mult]]*Spins[[#This Row],[Bet]]</f>
        <v>0.6</v>
      </c>
      <c r="L6372">
        <f ca="1">Spins[[#This Row],[Payout]]-Spins[[#This Row],[Bet]]</f>
        <v>-0.4</v>
      </c>
    </row>
    <row r="6373" spans="1:12" x14ac:dyDescent="0.3">
      <c r="A6373">
        <f t="shared" si="492"/>
        <v>6372</v>
      </c>
      <c r="B6373">
        <f t="shared" ca="1" si="493"/>
        <v>27</v>
      </c>
      <c r="C6373" t="str" cm="1">
        <f t="array" aca="1" ref="C6373" ca="1">INDEX(Reel1,Spins[[#This Row],[Stop1]])</f>
        <v>BAR</v>
      </c>
      <c r="D6373">
        <f t="shared" ca="1" si="494"/>
        <v>16</v>
      </c>
      <c r="E6373" t="str" cm="1">
        <f t="array" aca="1" ref="E6373" ca="1">INDEX(Reel2,Spins[[#This Row],[Stop2]])</f>
        <v>🍒</v>
      </c>
      <c r="F6373">
        <f t="shared" ca="1" si="495"/>
        <v>24</v>
      </c>
      <c r="G6373" t="str" cm="1">
        <f t="array" aca="1" ref="G6373" ca="1">INDEX(Reel3,Spins[[#This Row],[Stop3]])</f>
        <v>BAR</v>
      </c>
      <c r="H6373" t="b">
        <f ca="1">AND(Spins[[#This Row],[Sym1]]=Spins[[#This Row],[Sym2]],Spins[[#This Row],[Sym2]]=Spins[[#This Row],[Sym3]])</f>
        <v>0</v>
      </c>
      <c r="I6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73">
        <f t="shared" si="496"/>
        <v>1</v>
      </c>
      <c r="K6373">
        <f ca="1">Spins[[#This Row],[Mult]]*Spins[[#This Row],[Bet]]</f>
        <v>0</v>
      </c>
      <c r="L6373">
        <f ca="1">Spins[[#This Row],[Payout]]-Spins[[#This Row],[Bet]]</f>
        <v>-1</v>
      </c>
    </row>
    <row r="6374" spans="1:12" x14ac:dyDescent="0.3">
      <c r="A6374">
        <f t="shared" si="492"/>
        <v>6373</v>
      </c>
      <c r="B6374">
        <f t="shared" ca="1" si="493"/>
        <v>29</v>
      </c>
      <c r="C6374" t="str" cm="1">
        <f t="array" aca="1" ref="C6374" ca="1">INDEX(Reel1,Spins[[#This Row],[Stop1]])</f>
        <v>7️⃣</v>
      </c>
      <c r="D6374">
        <f t="shared" ca="1" si="494"/>
        <v>10</v>
      </c>
      <c r="E6374" t="str" cm="1">
        <f t="array" aca="1" ref="E6374" ca="1">INDEX(Reel2,Spins[[#This Row],[Stop2]])</f>
        <v>🍋</v>
      </c>
      <c r="F6374">
        <f t="shared" ca="1" si="495"/>
        <v>10</v>
      </c>
      <c r="G6374" t="str" cm="1">
        <f t="array" aca="1" ref="G6374" ca="1">INDEX(Reel3,Spins[[#This Row],[Stop3]])</f>
        <v>🍒</v>
      </c>
      <c r="H6374" t="b">
        <f ca="1">AND(Spins[[#This Row],[Sym1]]=Spins[[#This Row],[Sym2]],Spins[[#This Row],[Sym2]]=Spins[[#This Row],[Sym3]])</f>
        <v>0</v>
      </c>
      <c r="I6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74">
        <f t="shared" si="496"/>
        <v>1</v>
      </c>
      <c r="K6374">
        <f ca="1">Spins[[#This Row],[Mult]]*Spins[[#This Row],[Bet]]</f>
        <v>0</v>
      </c>
      <c r="L6374">
        <f ca="1">Spins[[#This Row],[Payout]]-Spins[[#This Row],[Bet]]</f>
        <v>-1</v>
      </c>
    </row>
    <row r="6375" spans="1:12" x14ac:dyDescent="0.3">
      <c r="A6375">
        <f t="shared" si="492"/>
        <v>6374</v>
      </c>
      <c r="B6375">
        <f t="shared" ca="1" si="493"/>
        <v>18</v>
      </c>
      <c r="C6375" t="str" cm="1">
        <f t="array" aca="1" ref="C6375" ca="1">INDEX(Reel1,Spins[[#This Row],[Stop1]])</f>
        <v>🍒</v>
      </c>
      <c r="D6375">
        <f t="shared" ca="1" si="494"/>
        <v>27</v>
      </c>
      <c r="E6375" t="str" cm="1">
        <f t="array" aca="1" ref="E6375" ca="1">INDEX(Reel2,Spins[[#This Row],[Stop2]])</f>
        <v>BAR</v>
      </c>
      <c r="F6375">
        <f t="shared" ca="1" si="495"/>
        <v>4</v>
      </c>
      <c r="G6375" t="str" cm="1">
        <f t="array" aca="1" ref="G6375" ca="1">INDEX(Reel3,Spins[[#This Row],[Stop3]])</f>
        <v>🍋</v>
      </c>
      <c r="H6375" t="b">
        <f ca="1">AND(Spins[[#This Row],[Sym1]]=Spins[[#This Row],[Sym2]],Spins[[#This Row],[Sym2]]=Spins[[#This Row],[Sym3]])</f>
        <v>0</v>
      </c>
      <c r="I6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75">
        <f t="shared" si="496"/>
        <v>1</v>
      </c>
      <c r="K6375">
        <f ca="1">Spins[[#This Row],[Mult]]*Spins[[#This Row],[Bet]]</f>
        <v>0</v>
      </c>
      <c r="L6375">
        <f ca="1">Spins[[#This Row],[Payout]]-Spins[[#This Row],[Bet]]</f>
        <v>-1</v>
      </c>
    </row>
    <row r="6376" spans="1:12" x14ac:dyDescent="0.3">
      <c r="A6376">
        <f t="shared" si="492"/>
        <v>6375</v>
      </c>
      <c r="B6376">
        <f t="shared" ca="1" si="493"/>
        <v>2</v>
      </c>
      <c r="C6376" t="str" cm="1">
        <f t="array" aca="1" ref="C6376" ca="1">INDEX(Reel1,Spins[[#This Row],[Stop1]])</f>
        <v>🍋</v>
      </c>
      <c r="D6376">
        <f t="shared" ca="1" si="494"/>
        <v>12</v>
      </c>
      <c r="E6376" t="str" cm="1">
        <f t="array" aca="1" ref="E6376" ca="1">INDEX(Reel2,Spins[[#This Row],[Stop2]])</f>
        <v>🍋</v>
      </c>
      <c r="F6376">
        <f t="shared" ca="1" si="495"/>
        <v>20</v>
      </c>
      <c r="G6376" t="str" cm="1">
        <f t="array" aca="1" ref="G6376" ca="1">INDEX(Reel3,Spins[[#This Row],[Stop3]])</f>
        <v>🔔</v>
      </c>
      <c r="H6376" t="b">
        <f ca="1">AND(Spins[[#This Row],[Sym1]]=Spins[[#This Row],[Sym2]],Spins[[#This Row],[Sym2]]=Spins[[#This Row],[Sym3]])</f>
        <v>0</v>
      </c>
      <c r="I6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76">
        <f t="shared" si="496"/>
        <v>1</v>
      </c>
      <c r="K6376">
        <f ca="1">Spins[[#This Row],[Mult]]*Spins[[#This Row],[Bet]]</f>
        <v>0.6</v>
      </c>
      <c r="L6376">
        <f ca="1">Spins[[#This Row],[Payout]]-Spins[[#This Row],[Bet]]</f>
        <v>-0.4</v>
      </c>
    </row>
    <row r="6377" spans="1:12" x14ac:dyDescent="0.3">
      <c r="A6377">
        <f t="shared" si="492"/>
        <v>6376</v>
      </c>
      <c r="B6377">
        <f t="shared" ca="1" si="493"/>
        <v>20</v>
      </c>
      <c r="C6377" t="str" cm="1">
        <f t="array" aca="1" ref="C6377" ca="1">INDEX(Reel1,Spins[[#This Row],[Stop1]])</f>
        <v>🍒</v>
      </c>
      <c r="D6377">
        <f t="shared" ca="1" si="494"/>
        <v>19</v>
      </c>
      <c r="E6377" t="str" cm="1">
        <f t="array" aca="1" ref="E6377" ca="1">INDEX(Reel2,Spins[[#This Row],[Stop2]])</f>
        <v>🍒</v>
      </c>
      <c r="F6377">
        <f t="shared" ca="1" si="495"/>
        <v>28</v>
      </c>
      <c r="G6377" t="str" cm="1">
        <f t="array" aca="1" ref="G6377" ca="1">INDEX(Reel3,Spins[[#This Row],[Stop3]])</f>
        <v>7️⃣</v>
      </c>
      <c r="H6377" t="b">
        <f ca="1">AND(Spins[[#This Row],[Sym1]]=Spins[[#This Row],[Sym2]],Spins[[#This Row],[Sym2]]=Spins[[#This Row],[Sym3]])</f>
        <v>0</v>
      </c>
      <c r="I6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377">
        <f t="shared" si="496"/>
        <v>1</v>
      </c>
      <c r="K6377">
        <f ca="1">Spins[[#This Row],[Mult]]*Spins[[#This Row],[Bet]]</f>
        <v>0.8</v>
      </c>
      <c r="L6377">
        <f ca="1">Spins[[#This Row],[Payout]]-Spins[[#This Row],[Bet]]</f>
        <v>-0.19999999999999996</v>
      </c>
    </row>
    <row r="6378" spans="1:12" x14ac:dyDescent="0.3">
      <c r="A6378">
        <f t="shared" si="492"/>
        <v>6377</v>
      </c>
      <c r="B6378">
        <f t="shared" ca="1" si="493"/>
        <v>8</v>
      </c>
      <c r="C6378" t="str" cm="1">
        <f t="array" aca="1" ref="C6378" ca="1">INDEX(Reel1,Spins[[#This Row],[Stop1]])</f>
        <v>🍋</v>
      </c>
      <c r="D6378">
        <f t="shared" ca="1" si="494"/>
        <v>6</v>
      </c>
      <c r="E6378" t="str" cm="1">
        <f t="array" aca="1" ref="E6378" ca="1">INDEX(Reel2,Spins[[#This Row],[Stop2]])</f>
        <v>🍋</v>
      </c>
      <c r="F6378">
        <f t="shared" ca="1" si="495"/>
        <v>24</v>
      </c>
      <c r="G6378" t="str" cm="1">
        <f t="array" aca="1" ref="G6378" ca="1">INDEX(Reel3,Spins[[#This Row],[Stop3]])</f>
        <v>BAR</v>
      </c>
      <c r="H6378" t="b">
        <f ca="1">AND(Spins[[#This Row],[Sym1]]=Spins[[#This Row],[Sym2]],Spins[[#This Row],[Sym2]]=Spins[[#This Row],[Sym3]])</f>
        <v>0</v>
      </c>
      <c r="I6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78">
        <f t="shared" si="496"/>
        <v>1</v>
      </c>
      <c r="K6378">
        <f ca="1">Spins[[#This Row],[Mult]]*Spins[[#This Row],[Bet]]</f>
        <v>0.6</v>
      </c>
      <c r="L6378">
        <f ca="1">Spins[[#This Row],[Payout]]-Spins[[#This Row],[Bet]]</f>
        <v>-0.4</v>
      </c>
    </row>
    <row r="6379" spans="1:12" x14ac:dyDescent="0.3">
      <c r="A6379">
        <f t="shared" si="492"/>
        <v>6378</v>
      </c>
      <c r="B6379">
        <f t="shared" ca="1" si="493"/>
        <v>23</v>
      </c>
      <c r="C6379" t="str" cm="1">
        <f t="array" aca="1" ref="C6379" ca="1">INDEX(Reel1,Spins[[#This Row],[Stop1]])</f>
        <v>🍇</v>
      </c>
      <c r="D6379">
        <f t="shared" ca="1" si="494"/>
        <v>5</v>
      </c>
      <c r="E6379" t="str" cm="1">
        <f t="array" aca="1" ref="E6379" ca="1">INDEX(Reel2,Spins[[#This Row],[Stop2]])</f>
        <v>🍋</v>
      </c>
      <c r="F6379">
        <f t="shared" ca="1" si="495"/>
        <v>13</v>
      </c>
      <c r="G6379" t="str" cm="1">
        <f t="array" aca="1" ref="G6379" ca="1">INDEX(Reel3,Spins[[#This Row],[Stop3]])</f>
        <v>🍇</v>
      </c>
      <c r="H6379" t="b">
        <f ca="1">AND(Spins[[#This Row],[Sym1]]=Spins[[#This Row],[Sym2]],Spins[[#This Row],[Sym2]]=Spins[[#This Row],[Sym3]])</f>
        <v>0</v>
      </c>
      <c r="I6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79">
        <f t="shared" si="496"/>
        <v>1</v>
      </c>
      <c r="K6379">
        <f ca="1">Spins[[#This Row],[Mult]]*Spins[[#This Row],[Bet]]</f>
        <v>0</v>
      </c>
      <c r="L6379">
        <f ca="1">Spins[[#This Row],[Payout]]-Spins[[#This Row],[Bet]]</f>
        <v>-1</v>
      </c>
    </row>
    <row r="6380" spans="1:12" x14ac:dyDescent="0.3">
      <c r="A6380">
        <f t="shared" si="492"/>
        <v>6379</v>
      </c>
      <c r="B6380">
        <f t="shared" ca="1" si="493"/>
        <v>23</v>
      </c>
      <c r="C6380" t="str" cm="1">
        <f t="array" aca="1" ref="C6380" ca="1">INDEX(Reel1,Spins[[#This Row],[Stop1]])</f>
        <v>🍇</v>
      </c>
      <c r="D6380">
        <f t="shared" ca="1" si="494"/>
        <v>9</v>
      </c>
      <c r="E6380" t="str" cm="1">
        <f t="array" aca="1" ref="E6380" ca="1">INDEX(Reel2,Spins[[#This Row],[Stop2]])</f>
        <v>🍋</v>
      </c>
      <c r="F6380">
        <f t="shared" ca="1" si="495"/>
        <v>12</v>
      </c>
      <c r="G6380" t="str" cm="1">
        <f t="array" aca="1" ref="G6380" ca="1">INDEX(Reel3,Spins[[#This Row],[Stop3]])</f>
        <v>🍒</v>
      </c>
      <c r="H6380" t="b">
        <f ca="1">AND(Spins[[#This Row],[Sym1]]=Spins[[#This Row],[Sym2]],Spins[[#This Row],[Sym2]]=Spins[[#This Row],[Sym3]])</f>
        <v>0</v>
      </c>
      <c r="I6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0">
        <f t="shared" si="496"/>
        <v>1</v>
      </c>
      <c r="K6380">
        <f ca="1">Spins[[#This Row],[Mult]]*Spins[[#This Row],[Bet]]</f>
        <v>0</v>
      </c>
      <c r="L6380">
        <f ca="1">Spins[[#This Row],[Payout]]-Spins[[#This Row],[Bet]]</f>
        <v>-1</v>
      </c>
    </row>
    <row r="6381" spans="1:12" x14ac:dyDescent="0.3">
      <c r="A6381">
        <f t="shared" si="492"/>
        <v>6380</v>
      </c>
      <c r="B6381">
        <f t="shared" ca="1" si="493"/>
        <v>20</v>
      </c>
      <c r="C6381" t="str" cm="1">
        <f t="array" aca="1" ref="C6381" ca="1">INDEX(Reel1,Spins[[#This Row],[Stop1]])</f>
        <v>🍒</v>
      </c>
      <c r="D6381">
        <f t="shared" ca="1" si="494"/>
        <v>26</v>
      </c>
      <c r="E6381" t="str" cm="1">
        <f t="array" aca="1" ref="E6381" ca="1">INDEX(Reel2,Spins[[#This Row],[Stop2]])</f>
        <v>🔔</v>
      </c>
      <c r="F6381">
        <f t="shared" ca="1" si="495"/>
        <v>31</v>
      </c>
      <c r="G6381" t="str" cm="1">
        <f t="array" aca="1" ref="G6381" ca="1">INDEX(Reel3,Spins[[#This Row],[Stop3]])</f>
        <v>💎</v>
      </c>
      <c r="H6381" t="b">
        <f ca="1">AND(Spins[[#This Row],[Sym1]]=Spins[[#This Row],[Sym2]],Spins[[#This Row],[Sym2]]=Spins[[#This Row],[Sym3]])</f>
        <v>0</v>
      </c>
      <c r="I6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1">
        <f t="shared" si="496"/>
        <v>1</v>
      </c>
      <c r="K6381">
        <f ca="1">Spins[[#This Row],[Mult]]*Spins[[#This Row],[Bet]]</f>
        <v>0</v>
      </c>
      <c r="L6381">
        <f ca="1">Spins[[#This Row],[Payout]]-Spins[[#This Row],[Bet]]</f>
        <v>-1</v>
      </c>
    </row>
    <row r="6382" spans="1:12" x14ac:dyDescent="0.3">
      <c r="A6382">
        <f t="shared" si="492"/>
        <v>6381</v>
      </c>
      <c r="B6382">
        <f t="shared" ca="1" si="493"/>
        <v>31</v>
      </c>
      <c r="C6382" t="str" cm="1">
        <f t="array" aca="1" ref="C6382" ca="1">INDEX(Reel1,Spins[[#This Row],[Stop1]])</f>
        <v>💎</v>
      </c>
      <c r="D6382">
        <f t="shared" ca="1" si="494"/>
        <v>10</v>
      </c>
      <c r="E6382" t="str" cm="1">
        <f t="array" aca="1" ref="E6382" ca="1">INDEX(Reel2,Spins[[#This Row],[Stop2]])</f>
        <v>🍋</v>
      </c>
      <c r="F6382">
        <f t="shared" ca="1" si="495"/>
        <v>16</v>
      </c>
      <c r="G6382" t="str" cm="1">
        <f t="array" aca="1" ref="G6382" ca="1">INDEX(Reel3,Spins[[#This Row],[Stop3]])</f>
        <v>🍇</v>
      </c>
      <c r="H6382" t="b">
        <f ca="1">AND(Spins[[#This Row],[Sym1]]=Spins[[#This Row],[Sym2]],Spins[[#This Row],[Sym2]]=Spins[[#This Row],[Sym3]])</f>
        <v>0</v>
      </c>
      <c r="I6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2">
        <f t="shared" si="496"/>
        <v>1</v>
      </c>
      <c r="K6382">
        <f ca="1">Spins[[#This Row],[Mult]]*Spins[[#This Row],[Bet]]</f>
        <v>0</v>
      </c>
      <c r="L6382">
        <f ca="1">Spins[[#This Row],[Payout]]-Spins[[#This Row],[Bet]]</f>
        <v>-1</v>
      </c>
    </row>
    <row r="6383" spans="1:12" x14ac:dyDescent="0.3">
      <c r="A6383">
        <f t="shared" si="492"/>
        <v>6382</v>
      </c>
      <c r="B6383">
        <f t="shared" ca="1" si="493"/>
        <v>25</v>
      </c>
      <c r="C6383" t="str" cm="1">
        <f t="array" aca="1" ref="C6383" ca="1">INDEX(Reel1,Spins[[#This Row],[Stop1]])</f>
        <v>🔔</v>
      </c>
      <c r="D6383">
        <f t="shared" ca="1" si="494"/>
        <v>29</v>
      </c>
      <c r="E6383" t="str" cm="1">
        <f t="array" aca="1" ref="E6383" ca="1">INDEX(Reel2,Spins[[#This Row],[Stop2]])</f>
        <v>7️⃣</v>
      </c>
      <c r="F6383">
        <f t="shared" ca="1" si="495"/>
        <v>2</v>
      </c>
      <c r="G6383" t="str" cm="1">
        <f t="array" aca="1" ref="G6383" ca="1">INDEX(Reel3,Spins[[#This Row],[Stop3]])</f>
        <v>🍋</v>
      </c>
      <c r="H6383" t="b">
        <f ca="1">AND(Spins[[#This Row],[Sym1]]=Spins[[#This Row],[Sym2]],Spins[[#This Row],[Sym2]]=Spins[[#This Row],[Sym3]])</f>
        <v>0</v>
      </c>
      <c r="I6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3">
        <f t="shared" si="496"/>
        <v>1</v>
      </c>
      <c r="K6383">
        <f ca="1">Spins[[#This Row],[Mult]]*Spins[[#This Row],[Bet]]</f>
        <v>0</v>
      </c>
      <c r="L6383">
        <f ca="1">Spins[[#This Row],[Payout]]-Spins[[#This Row],[Bet]]</f>
        <v>-1</v>
      </c>
    </row>
    <row r="6384" spans="1:12" x14ac:dyDescent="0.3">
      <c r="A6384">
        <f t="shared" si="492"/>
        <v>6383</v>
      </c>
      <c r="B6384">
        <f t="shared" ca="1" si="493"/>
        <v>12</v>
      </c>
      <c r="C6384" t="str" cm="1">
        <f t="array" aca="1" ref="C6384" ca="1">INDEX(Reel1,Spins[[#This Row],[Stop1]])</f>
        <v>🍋</v>
      </c>
      <c r="D6384">
        <f t="shared" ca="1" si="494"/>
        <v>24</v>
      </c>
      <c r="E6384" t="str" cm="1">
        <f t="array" aca="1" ref="E6384" ca="1">INDEX(Reel2,Spins[[#This Row],[Stop2]])</f>
        <v>🍇</v>
      </c>
      <c r="F6384">
        <f t="shared" ca="1" si="495"/>
        <v>17</v>
      </c>
      <c r="G6384" t="str" cm="1">
        <f t="array" aca="1" ref="G6384" ca="1">INDEX(Reel3,Spins[[#This Row],[Stop3]])</f>
        <v>🍇</v>
      </c>
      <c r="H6384" t="b">
        <f ca="1">AND(Spins[[#This Row],[Sym1]]=Spins[[#This Row],[Sym2]],Spins[[#This Row],[Sym2]]=Spins[[#This Row],[Sym3]])</f>
        <v>0</v>
      </c>
      <c r="I6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4">
        <f t="shared" si="496"/>
        <v>1</v>
      </c>
      <c r="K6384">
        <f ca="1">Spins[[#This Row],[Mult]]*Spins[[#This Row],[Bet]]</f>
        <v>0</v>
      </c>
      <c r="L6384">
        <f ca="1">Spins[[#This Row],[Payout]]-Spins[[#This Row],[Bet]]</f>
        <v>-1</v>
      </c>
    </row>
    <row r="6385" spans="1:12" x14ac:dyDescent="0.3">
      <c r="A6385">
        <f t="shared" si="492"/>
        <v>6384</v>
      </c>
      <c r="B6385">
        <f t="shared" ca="1" si="493"/>
        <v>1</v>
      </c>
      <c r="C6385" t="str" cm="1">
        <f t="array" aca="1" ref="C6385" ca="1">INDEX(Reel1,Spins[[#This Row],[Stop1]])</f>
        <v>🍋</v>
      </c>
      <c r="D6385">
        <f t="shared" ca="1" si="494"/>
        <v>29</v>
      </c>
      <c r="E6385" t="str" cm="1">
        <f t="array" aca="1" ref="E6385" ca="1">INDEX(Reel2,Spins[[#This Row],[Stop2]])</f>
        <v>7️⃣</v>
      </c>
      <c r="F6385">
        <f t="shared" ca="1" si="495"/>
        <v>8</v>
      </c>
      <c r="G6385" t="str" cm="1">
        <f t="array" aca="1" ref="G6385" ca="1">INDEX(Reel3,Spins[[#This Row],[Stop3]])</f>
        <v>🍒</v>
      </c>
      <c r="H6385" t="b">
        <f ca="1">AND(Spins[[#This Row],[Sym1]]=Spins[[#This Row],[Sym2]],Spins[[#This Row],[Sym2]]=Spins[[#This Row],[Sym3]])</f>
        <v>0</v>
      </c>
      <c r="I6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5">
        <f t="shared" si="496"/>
        <v>1</v>
      </c>
      <c r="K6385">
        <f ca="1">Spins[[#This Row],[Mult]]*Spins[[#This Row],[Bet]]</f>
        <v>0</v>
      </c>
      <c r="L6385">
        <f ca="1">Spins[[#This Row],[Payout]]-Spins[[#This Row],[Bet]]</f>
        <v>-1</v>
      </c>
    </row>
    <row r="6386" spans="1:12" x14ac:dyDescent="0.3">
      <c r="A6386">
        <f t="shared" si="492"/>
        <v>6385</v>
      </c>
      <c r="B6386">
        <f t="shared" ca="1" si="493"/>
        <v>6</v>
      </c>
      <c r="C6386" t="str" cm="1">
        <f t="array" aca="1" ref="C6386" ca="1">INDEX(Reel1,Spins[[#This Row],[Stop1]])</f>
        <v>🍋</v>
      </c>
      <c r="D6386">
        <f t="shared" ca="1" si="494"/>
        <v>25</v>
      </c>
      <c r="E6386" t="str" cm="1">
        <f t="array" aca="1" ref="E6386" ca="1">INDEX(Reel2,Spins[[#This Row],[Stop2]])</f>
        <v>🔔</v>
      </c>
      <c r="F6386">
        <f t="shared" ca="1" si="495"/>
        <v>6</v>
      </c>
      <c r="G6386" t="str" cm="1">
        <f t="array" aca="1" ref="G6386" ca="1">INDEX(Reel3,Spins[[#This Row],[Stop3]])</f>
        <v>🍒</v>
      </c>
      <c r="H6386" t="b">
        <f ca="1">AND(Spins[[#This Row],[Sym1]]=Spins[[#This Row],[Sym2]],Spins[[#This Row],[Sym2]]=Spins[[#This Row],[Sym3]])</f>
        <v>0</v>
      </c>
      <c r="I6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6">
        <f t="shared" si="496"/>
        <v>1</v>
      </c>
      <c r="K6386">
        <f ca="1">Spins[[#This Row],[Mult]]*Spins[[#This Row],[Bet]]</f>
        <v>0</v>
      </c>
      <c r="L6386">
        <f ca="1">Spins[[#This Row],[Payout]]-Spins[[#This Row],[Bet]]</f>
        <v>-1</v>
      </c>
    </row>
    <row r="6387" spans="1:12" x14ac:dyDescent="0.3">
      <c r="A6387">
        <f t="shared" si="492"/>
        <v>6386</v>
      </c>
      <c r="B6387">
        <f t="shared" ca="1" si="493"/>
        <v>18</v>
      </c>
      <c r="C6387" t="str" cm="1">
        <f t="array" aca="1" ref="C6387" ca="1">INDEX(Reel1,Spins[[#This Row],[Stop1]])</f>
        <v>🍒</v>
      </c>
      <c r="D6387">
        <f t="shared" ca="1" si="494"/>
        <v>26</v>
      </c>
      <c r="E6387" t="str" cm="1">
        <f t="array" aca="1" ref="E6387" ca="1">INDEX(Reel2,Spins[[#This Row],[Stop2]])</f>
        <v>🔔</v>
      </c>
      <c r="F6387">
        <f t="shared" ca="1" si="495"/>
        <v>23</v>
      </c>
      <c r="G6387" t="str" cm="1">
        <f t="array" aca="1" ref="G6387" ca="1">INDEX(Reel3,Spins[[#This Row],[Stop3]])</f>
        <v>BAR</v>
      </c>
      <c r="H6387" t="b">
        <f ca="1">AND(Spins[[#This Row],[Sym1]]=Spins[[#This Row],[Sym2]],Spins[[#This Row],[Sym2]]=Spins[[#This Row],[Sym3]])</f>
        <v>0</v>
      </c>
      <c r="I6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7">
        <f t="shared" si="496"/>
        <v>1</v>
      </c>
      <c r="K6387">
        <f ca="1">Spins[[#This Row],[Mult]]*Spins[[#This Row],[Bet]]</f>
        <v>0</v>
      </c>
      <c r="L6387">
        <f ca="1">Spins[[#This Row],[Payout]]-Spins[[#This Row],[Bet]]</f>
        <v>-1</v>
      </c>
    </row>
    <row r="6388" spans="1:12" x14ac:dyDescent="0.3">
      <c r="A6388">
        <f t="shared" si="492"/>
        <v>6387</v>
      </c>
      <c r="B6388">
        <f t="shared" ca="1" si="493"/>
        <v>8</v>
      </c>
      <c r="C6388" t="str" cm="1">
        <f t="array" aca="1" ref="C6388" ca="1">INDEX(Reel1,Spins[[#This Row],[Stop1]])</f>
        <v>🍋</v>
      </c>
      <c r="D6388">
        <f t="shared" ca="1" si="494"/>
        <v>15</v>
      </c>
      <c r="E6388" t="str" cm="1">
        <f t="array" aca="1" ref="E6388" ca="1">INDEX(Reel2,Spins[[#This Row],[Stop2]])</f>
        <v>🍒</v>
      </c>
      <c r="F6388">
        <f t="shared" ca="1" si="495"/>
        <v>28</v>
      </c>
      <c r="G6388" t="str" cm="1">
        <f t="array" aca="1" ref="G6388" ca="1">INDEX(Reel3,Spins[[#This Row],[Stop3]])</f>
        <v>7️⃣</v>
      </c>
      <c r="H6388" t="b">
        <f ca="1">AND(Spins[[#This Row],[Sym1]]=Spins[[#This Row],[Sym2]],Spins[[#This Row],[Sym2]]=Spins[[#This Row],[Sym3]])</f>
        <v>0</v>
      </c>
      <c r="I6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8">
        <f t="shared" si="496"/>
        <v>1</v>
      </c>
      <c r="K6388">
        <f ca="1">Spins[[#This Row],[Mult]]*Spins[[#This Row],[Bet]]</f>
        <v>0</v>
      </c>
      <c r="L6388">
        <f ca="1">Spins[[#This Row],[Payout]]-Spins[[#This Row],[Bet]]</f>
        <v>-1</v>
      </c>
    </row>
    <row r="6389" spans="1:12" x14ac:dyDescent="0.3">
      <c r="A6389">
        <f t="shared" si="492"/>
        <v>6388</v>
      </c>
      <c r="B6389">
        <f t="shared" ca="1" si="493"/>
        <v>7</v>
      </c>
      <c r="C6389" t="str" cm="1">
        <f t="array" aca="1" ref="C6389" ca="1">INDEX(Reel1,Spins[[#This Row],[Stop1]])</f>
        <v>🍋</v>
      </c>
      <c r="D6389">
        <f t="shared" ca="1" si="494"/>
        <v>18</v>
      </c>
      <c r="E6389" t="str" cm="1">
        <f t="array" aca="1" ref="E6389" ca="1">INDEX(Reel2,Spins[[#This Row],[Stop2]])</f>
        <v>🍒</v>
      </c>
      <c r="F6389">
        <f t="shared" ca="1" si="495"/>
        <v>2</v>
      </c>
      <c r="G6389" t="str" cm="1">
        <f t="array" aca="1" ref="G6389" ca="1">INDEX(Reel3,Spins[[#This Row],[Stop3]])</f>
        <v>🍋</v>
      </c>
      <c r="H6389" t="b">
        <f ca="1">AND(Spins[[#This Row],[Sym1]]=Spins[[#This Row],[Sym2]],Spins[[#This Row],[Sym2]]=Spins[[#This Row],[Sym3]])</f>
        <v>0</v>
      </c>
      <c r="I6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89">
        <f t="shared" si="496"/>
        <v>1</v>
      </c>
      <c r="K6389">
        <f ca="1">Spins[[#This Row],[Mult]]*Spins[[#This Row],[Bet]]</f>
        <v>0</v>
      </c>
      <c r="L6389">
        <f ca="1">Spins[[#This Row],[Payout]]-Spins[[#This Row],[Bet]]</f>
        <v>-1</v>
      </c>
    </row>
    <row r="6390" spans="1:12" x14ac:dyDescent="0.3">
      <c r="A6390">
        <f t="shared" si="492"/>
        <v>6389</v>
      </c>
      <c r="B6390">
        <f t="shared" ca="1" si="493"/>
        <v>27</v>
      </c>
      <c r="C6390" t="str" cm="1">
        <f t="array" aca="1" ref="C6390" ca="1">INDEX(Reel1,Spins[[#This Row],[Stop1]])</f>
        <v>BAR</v>
      </c>
      <c r="D6390">
        <f t="shared" ca="1" si="494"/>
        <v>24</v>
      </c>
      <c r="E6390" t="str" cm="1">
        <f t="array" aca="1" ref="E6390" ca="1">INDEX(Reel2,Spins[[#This Row],[Stop2]])</f>
        <v>🍇</v>
      </c>
      <c r="F6390">
        <f t="shared" ca="1" si="495"/>
        <v>12</v>
      </c>
      <c r="G6390" t="str" cm="1">
        <f t="array" aca="1" ref="G6390" ca="1">INDEX(Reel3,Spins[[#This Row],[Stop3]])</f>
        <v>🍒</v>
      </c>
      <c r="H6390" t="b">
        <f ca="1">AND(Spins[[#This Row],[Sym1]]=Spins[[#This Row],[Sym2]],Spins[[#This Row],[Sym2]]=Spins[[#This Row],[Sym3]])</f>
        <v>0</v>
      </c>
      <c r="I6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0">
        <f t="shared" si="496"/>
        <v>1</v>
      </c>
      <c r="K6390">
        <f ca="1">Spins[[#This Row],[Mult]]*Spins[[#This Row],[Bet]]</f>
        <v>0</v>
      </c>
      <c r="L6390">
        <f ca="1">Spins[[#This Row],[Payout]]-Spins[[#This Row],[Bet]]</f>
        <v>-1</v>
      </c>
    </row>
    <row r="6391" spans="1:12" x14ac:dyDescent="0.3">
      <c r="A6391">
        <f t="shared" si="492"/>
        <v>6390</v>
      </c>
      <c r="B6391">
        <f t="shared" ca="1" si="493"/>
        <v>16</v>
      </c>
      <c r="C6391" t="str" cm="1">
        <f t="array" aca="1" ref="C6391" ca="1">INDEX(Reel1,Spins[[#This Row],[Stop1]])</f>
        <v>🍒</v>
      </c>
      <c r="D6391">
        <f t="shared" ca="1" si="494"/>
        <v>7</v>
      </c>
      <c r="E6391" t="str" cm="1">
        <f t="array" aca="1" ref="E6391" ca="1">INDEX(Reel2,Spins[[#This Row],[Stop2]])</f>
        <v>🍋</v>
      </c>
      <c r="F6391">
        <f t="shared" ca="1" si="495"/>
        <v>4</v>
      </c>
      <c r="G6391" t="str" cm="1">
        <f t="array" aca="1" ref="G6391" ca="1">INDEX(Reel3,Spins[[#This Row],[Stop3]])</f>
        <v>🍋</v>
      </c>
      <c r="H6391" t="b">
        <f ca="1">AND(Spins[[#This Row],[Sym1]]=Spins[[#This Row],[Sym2]],Spins[[#This Row],[Sym2]]=Spins[[#This Row],[Sym3]])</f>
        <v>0</v>
      </c>
      <c r="I6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1">
        <f t="shared" si="496"/>
        <v>1</v>
      </c>
      <c r="K6391">
        <f ca="1">Spins[[#This Row],[Mult]]*Spins[[#This Row],[Bet]]</f>
        <v>0</v>
      </c>
      <c r="L6391">
        <f ca="1">Spins[[#This Row],[Payout]]-Spins[[#This Row],[Bet]]</f>
        <v>-1</v>
      </c>
    </row>
    <row r="6392" spans="1:12" x14ac:dyDescent="0.3">
      <c r="A6392">
        <f t="shared" si="492"/>
        <v>6391</v>
      </c>
      <c r="B6392">
        <f t="shared" ca="1" si="493"/>
        <v>30</v>
      </c>
      <c r="C6392" t="str" cm="1">
        <f t="array" aca="1" ref="C6392" ca="1">INDEX(Reel1,Spins[[#This Row],[Stop1]])</f>
        <v>7️⃣</v>
      </c>
      <c r="D6392">
        <f t="shared" ca="1" si="494"/>
        <v>2</v>
      </c>
      <c r="E6392" t="str" cm="1">
        <f t="array" aca="1" ref="E6392" ca="1">INDEX(Reel2,Spins[[#This Row],[Stop2]])</f>
        <v>🍋</v>
      </c>
      <c r="F6392">
        <f t="shared" ca="1" si="495"/>
        <v>25</v>
      </c>
      <c r="G6392" t="str" cm="1">
        <f t="array" aca="1" ref="G6392" ca="1">INDEX(Reel3,Spins[[#This Row],[Stop3]])</f>
        <v>BAR</v>
      </c>
      <c r="H6392" t="b">
        <f ca="1">AND(Spins[[#This Row],[Sym1]]=Spins[[#This Row],[Sym2]],Spins[[#This Row],[Sym2]]=Spins[[#This Row],[Sym3]])</f>
        <v>0</v>
      </c>
      <c r="I6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2">
        <f t="shared" si="496"/>
        <v>1</v>
      </c>
      <c r="K6392">
        <f ca="1">Spins[[#This Row],[Mult]]*Spins[[#This Row],[Bet]]</f>
        <v>0</v>
      </c>
      <c r="L6392">
        <f ca="1">Spins[[#This Row],[Payout]]-Spins[[#This Row],[Bet]]</f>
        <v>-1</v>
      </c>
    </row>
    <row r="6393" spans="1:12" x14ac:dyDescent="0.3">
      <c r="A6393">
        <f t="shared" si="492"/>
        <v>6392</v>
      </c>
      <c r="B6393">
        <f t="shared" ca="1" si="493"/>
        <v>15</v>
      </c>
      <c r="C6393" t="str" cm="1">
        <f t="array" aca="1" ref="C6393" ca="1">INDEX(Reel1,Spins[[#This Row],[Stop1]])</f>
        <v>🍒</v>
      </c>
      <c r="D6393">
        <f t="shared" ca="1" si="494"/>
        <v>4</v>
      </c>
      <c r="E6393" t="str" cm="1">
        <f t="array" aca="1" ref="E6393" ca="1">INDEX(Reel2,Spins[[#This Row],[Stop2]])</f>
        <v>🍋</v>
      </c>
      <c r="F6393">
        <f t="shared" ca="1" si="495"/>
        <v>1</v>
      </c>
      <c r="G6393" t="str" cm="1">
        <f t="array" aca="1" ref="G6393" ca="1">INDEX(Reel3,Spins[[#This Row],[Stop3]])</f>
        <v>🍋</v>
      </c>
      <c r="H6393" t="b">
        <f ca="1">AND(Spins[[#This Row],[Sym1]]=Spins[[#This Row],[Sym2]],Spins[[#This Row],[Sym2]]=Spins[[#This Row],[Sym3]])</f>
        <v>0</v>
      </c>
      <c r="I6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3">
        <f t="shared" si="496"/>
        <v>1</v>
      </c>
      <c r="K6393">
        <f ca="1">Spins[[#This Row],[Mult]]*Spins[[#This Row],[Bet]]</f>
        <v>0</v>
      </c>
      <c r="L6393">
        <f ca="1">Spins[[#This Row],[Payout]]-Spins[[#This Row],[Bet]]</f>
        <v>-1</v>
      </c>
    </row>
    <row r="6394" spans="1:12" x14ac:dyDescent="0.3">
      <c r="A6394">
        <f t="shared" si="492"/>
        <v>6393</v>
      </c>
      <c r="B6394">
        <f t="shared" ca="1" si="493"/>
        <v>9</v>
      </c>
      <c r="C6394" t="str" cm="1">
        <f t="array" aca="1" ref="C6394" ca="1">INDEX(Reel1,Spins[[#This Row],[Stop1]])</f>
        <v>🍋</v>
      </c>
      <c r="D6394">
        <f t="shared" ca="1" si="494"/>
        <v>22</v>
      </c>
      <c r="E6394" t="str" cm="1">
        <f t="array" aca="1" ref="E6394" ca="1">INDEX(Reel2,Spins[[#This Row],[Stop2]])</f>
        <v>🍇</v>
      </c>
      <c r="F6394">
        <f t="shared" ca="1" si="495"/>
        <v>3</v>
      </c>
      <c r="G6394" t="str" cm="1">
        <f t="array" aca="1" ref="G6394" ca="1">INDEX(Reel3,Spins[[#This Row],[Stop3]])</f>
        <v>🍋</v>
      </c>
      <c r="H6394" t="b">
        <f ca="1">AND(Spins[[#This Row],[Sym1]]=Spins[[#This Row],[Sym2]],Spins[[#This Row],[Sym2]]=Spins[[#This Row],[Sym3]])</f>
        <v>0</v>
      </c>
      <c r="I6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4">
        <f t="shared" si="496"/>
        <v>1</v>
      </c>
      <c r="K6394">
        <f ca="1">Spins[[#This Row],[Mult]]*Spins[[#This Row],[Bet]]</f>
        <v>0</v>
      </c>
      <c r="L6394">
        <f ca="1">Spins[[#This Row],[Payout]]-Spins[[#This Row],[Bet]]</f>
        <v>-1</v>
      </c>
    </row>
    <row r="6395" spans="1:12" x14ac:dyDescent="0.3">
      <c r="A6395">
        <f t="shared" si="492"/>
        <v>6394</v>
      </c>
      <c r="B6395">
        <f t="shared" ca="1" si="493"/>
        <v>10</v>
      </c>
      <c r="C6395" t="str" cm="1">
        <f t="array" aca="1" ref="C6395" ca="1">INDEX(Reel1,Spins[[#This Row],[Stop1]])</f>
        <v>🍋</v>
      </c>
      <c r="D6395">
        <f t="shared" ca="1" si="494"/>
        <v>13</v>
      </c>
      <c r="E6395" t="str" cm="1">
        <f t="array" aca="1" ref="E6395" ca="1">INDEX(Reel2,Spins[[#This Row],[Stop2]])</f>
        <v>🍋</v>
      </c>
      <c r="F6395">
        <f t="shared" ca="1" si="495"/>
        <v>16</v>
      </c>
      <c r="G6395" t="str" cm="1">
        <f t="array" aca="1" ref="G6395" ca="1">INDEX(Reel3,Spins[[#This Row],[Stop3]])</f>
        <v>🍇</v>
      </c>
      <c r="H6395" t="b">
        <f ca="1">AND(Spins[[#This Row],[Sym1]]=Spins[[#This Row],[Sym2]],Spins[[#This Row],[Sym2]]=Spins[[#This Row],[Sym3]])</f>
        <v>0</v>
      </c>
      <c r="I6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95">
        <f t="shared" si="496"/>
        <v>1</v>
      </c>
      <c r="K6395">
        <f ca="1">Spins[[#This Row],[Mult]]*Spins[[#This Row],[Bet]]</f>
        <v>0.6</v>
      </c>
      <c r="L6395">
        <f ca="1">Spins[[#This Row],[Payout]]-Spins[[#This Row],[Bet]]</f>
        <v>-0.4</v>
      </c>
    </row>
    <row r="6396" spans="1:12" x14ac:dyDescent="0.3">
      <c r="A6396">
        <f t="shared" si="492"/>
        <v>6395</v>
      </c>
      <c r="B6396">
        <f t="shared" ca="1" si="493"/>
        <v>13</v>
      </c>
      <c r="C6396" t="str" cm="1">
        <f t="array" aca="1" ref="C6396" ca="1">INDEX(Reel1,Spins[[#This Row],[Stop1]])</f>
        <v>🍋</v>
      </c>
      <c r="D6396">
        <f t="shared" ca="1" si="494"/>
        <v>27</v>
      </c>
      <c r="E6396" t="str" cm="1">
        <f t="array" aca="1" ref="E6396" ca="1">INDEX(Reel2,Spins[[#This Row],[Stop2]])</f>
        <v>BAR</v>
      </c>
      <c r="F6396">
        <f t="shared" ca="1" si="495"/>
        <v>29</v>
      </c>
      <c r="G6396" t="str" cm="1">
        <f t="array" aca="1" ref="G6396" ca="1">INDEX(Reel3,Spins[[#This Row],[Stop3]])</f>
        <v>7️⃣</v>
      </c>
      <c r="H6396" t="b">
        <f ca="1">AND(Spins[[#This Row],[Sym1]]=Spins[[#This Row],[Sym2]],Spins[[#This Row],[Sym2]]=Spins[[#This Row],[Sym3]])</f>
        <v>0</v>
      </c>
      <c r="I6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6">
        <f t="shared" si="496"/>
        <v>1</v>
      </c>
      <c r="K6396">
        <f ca="1">Spins[[#This Row],[Mult]]*Spins[[#This Row],[Bet]]</f>
        <v>0</v>
      </c>
      <c r="L6396">
        <f ca="1">Spins[[#This Row],[Payout]]-Spins[[#This Row],[Bet]]</f>
        <v>-1</v>
      </c>
    </row>
    <row r="6397" spans="1:12" x14ac:dyDescent="0.3">
      <c r="A6397">
        <f t="shared" si="492"/>
        <v>6396</v>
      </c>
      <c r="B6397">
        <f t="shared" ca="1" si="493"/>
        <v>4</v>
      </c>
      <c r="C6397" t="str" cm="1">
        <f t="array" aca="1" ref="C6397" ca="1">INDEX(Reel1,Spins[[#This Row],[Stop1]])</f>
        <v>🍋</v>
      </c>
      <c r="D6397">
        <f t="shared" ca="1" si="494"/>
        <v>11</v>
      </c>
      <c r="E6397" t="str" cm="1">
        <f t="array" aca="1" ref="E6397" ca="1">INDEX(Reel2,Spins[[#This Row],[Stop2]])</f>
        <v>🍋</v>
      </c>
      <c r="F6397">
        <f t="shared" ca="1" si="495"/>
        <v>7</v>
      </c>
      <c r="G6397" t="str" cm="1">
        <f t="array" aca="1" ref="G6397" ca="1">INDEX(Reel3,Spins[[#This Row],[Stop3]])</f>
        <v>🍒</v>
      </c>
      <c r="H6397" t="b">
        <f ca="1">AND(Spins[[#This Row],[Sym1]]=Spins[[#This Row],[Sym2]],Spins[[#This Row],[Sym2]]=Spins[[#This Row],[Sym3]])</f>
        <v>0</v>
      </c>
      <c r="I6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397">
        <f t="shared" si="496"/>
        <v>1</v>
      </c>
      <c r="K6397">
        <f ca="1">Spins[[#This Row],[Mult]]*Spins[[#This Row],[Bet]]</f>
        <v>0.6</v>
      </c>
      <c r="L6397">
        <f ca="1">Spins[[#This Row],[Payout]]-Spins[[#This Row],[Bet]]</f>
        <v>-0.4</v>
      </c>
    </row>
    <row r="6398" spans="1:12" x14ac:dyDescent="0.3">
      <c r="A6398">
        <f t="shared" si="492"/>
        <v>6397</v>
      </c>
      <c r="B6398">
        <f t="shared" ca="1" si="493"/>
        <v>9</v>
      </c>
      <c r="C6398" t="str" cm="1">
        <f t="array" aca="1" ref="C6398" ca="1">INDEX(Reel1,Spins[[#This Row],[Stop1]])</f>
        <v>🍋</v>
      </c>
      <c r="D6398">
        <f t="shared" ca="1" si="494"/>
        <v>6</v>
      </c>
      <c r="E6398" t="str" cm="1">
        <f t="array" aca="1" ref="E6398" ca="1">INDEX(Reel2,Spins[[#This Row],[Stop2]])</f>
        <v>🍋</v>
      </c>
      <c r="F6398">
        <f t="shared" ca="1" si="495"/>
        <v>1</v>
      </c>
      <c r="G6398" t="str" cm="1">
        <f t="array" aca="1" ref="G6398" ca="1">INDEX(Reel3,Spins[[#This Row],[Stop3]])</f>
        <v>🍋</v>
      </c>
      <c r="H6398" t="b">
        <f ca="1">AND(Spins[[#This Row],[Sym1]]=Spins[[#This Row],[Sym2]],Spins[[#This Row],[Sym2]]=Spins[[#This Row],[Sym3]])</f>
        <v>1</v>
      </c>
      <c r="I6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398">
        <f t="shared" si="496"/>
        <v>1</v>
      </c>
      <c r="K6398">
        <f ca="1">Spins[[#This Row],[Mult]]*Spins[[#This Row],[Bet]]</f>
        <v>14</v>
      </c>
      <c r="L6398">
        <f ca="1">Spins[[#This Row],[Payout]]-Spins[[#This Row],[Bet]]</f>
        <v>13</v>
      </c>
    </row>
    <row r="6399" spans="1:12" x14ac:dyDescent="0.3">
      <c r="A6399">
        <f t="shared" si="492"/>
        <v>6398</v>
      </c>
      <c r="B6399">
        <f t="shared" ca="1" si="493"/>
        <v>24</v>
      </c>
      <c r="C6399" t="str" cm="1">
        <f t="array" aca="1" ref="C6399" ca="1">INDEX(Reel1,Spins[[#This Row],[Stop1]])</f>
        <v>🍇</v>
      </c>
      <c r="D6399">
        <f t="shared" ca="1" si="494"/>
        <v>13</v>
      </c>
      <c r="E6399" t="str" cm="1">
        <f t="array" aca="1" ref="E6399" ca="1">INDEX(Reel2,Spins[[#This Row],[Stop2]])</f>
        <v>🍋</v>
      </c>
      <c r="F6399">
        <f t="shared" ca="1" si="495"/>
        <v>23</v>
      </c>
      <c r="G6399" t="str" cm="1">
        <f t="array" aca="1" ref="G6399" ca="1">INDEX(Reel3,Spins[[#This Row],[Stop3]])</f>
        <v>BAR</v>
      </c>
      <c r="H6399" t="b">
        <f ca="1">AND(Spins[[#This Row],[Sym1]]=Spins[[#This Row],[Sym2]],Spins[[#This Row],[Sym2]]=Spins[[#This Row],[Sym3]])</f>
        <v>0</v>
      </c>
      <c r="I6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399">
        <f t="shared" si="496"/>
        <v>1</v>
      </c>
      <c r="K6399">
        <f ca="1">Spins[[#This Row],[Mult]]*Spins[[#This Row],[Bet]]</f>
        <v>0</v>
      </c>
      <c r="L6399">
        <f ca="1">Spins[[#This Row],[Payout]]-Spins[[#This Row],[Bet]]</f>
        <v>-1</v>
      </c>
    </row>
    <row r="6400" spans="1:12" x14ac:dyDescent="0.3">
      <c r="A6400">
        <f t="shared" si="492"/>
        <v>6399</v>
      </c>
      <c r="B6400">
        <f t="shared" ca="1" si="493"/>
        <v>30</v>
      </c>
      <c r="C6400" t="str" cm="1">
        <f t="array" aca="1" ref="C6400" ca="1">INDEX(Reel1,Spins[[#This Row],[Stop1]])</f>
        <v>7️⃣</v>
      </c>
      <c r="D6400">
        <f t="shared" ca="1" si="494"/>
        <v>27</v>
      </c>
      <c r="E6400" t="str" cm="1">
        <f t="array" aca="1" ref="E6400" ca="1">INDEX(Reel2,Spins[[#This Row],[Stop2]])</f>
        <v>BAR</v>
      </c>
      <c r="F6400">
        <f t="shared" ca="1" si="495"/>
        <v>28</v>
      </c>
      <c r="G6400" t="str" cm="1">
        <f t="array" aca="1" ref="G6400" ca="1">INDEX(Reel3,Spins[[#This Row],[Stop3]])</f>
        <v>7️⃣</v>
      </c>
      <c r="H6400" t="b">
        <f ca="1">AND(Spins[[#This Row],[Sym1]]=Spins[[#This Row],[Sym2]],Spins[[#This Row],[Sym2]]=Spins[[#This Row],[Sym3]])</f>
        <v>0</v>
      </c>
      <c r="I6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0">
        <f t="shared" si="496"/>
        <v>1</v>
      </c>
      <c r="K6400">
        <f ca="1">Spins[[#This Row],[Mult]]*Spins[[#This Row],[Bet]]</f>
        <v>0</v>
      </c>
      <c r="L6400">
        <f ca="1">Spins[[#This Row],[Payout]]-Spins[[#This Row],[Bet]]</f>
        <v>-1</v>
      </c>
    </row>
    <row r="6401" spans="1:12" x14ac:dyDescent="0.3">
      <c r="A6401">
        <f t="shared" si="492"/>
        <v>6400</v>
      </c>
      <c r="B6401">
        <f t="shared" ca="1" si="493"/>
        <v>28</v>
      </c>
      <c r="C6401" t="str" cm="1">
        <f t="array" aca="1" ref="C6401" ca="1">INDEX(Reel1,Spins[[#This Row],[Stop1]])</f>
        <v>BAR</v>
      </c>
      <c r="D6401">
        <f t="shared" ca="1" si="494"/>
        <v>19</v>
      </c>
      <c r="E6401" t="str" cm="1">
        <f t="array" aca="1" ref="E6401" ca="1">INDEX(Reel2,Spins[[#This Row],[Stop2]])</f>
        <v>🍒</v>
      </c>
      <c r="F6401">
        <f t="shared" ca="1" si="495"/>
        <v>4</v>
      </c>
      <c r="G6401" t="str" cm="1">
        <f t="array" aca="1" ref="G6401" ca="1">INDEX(Reel3,Spins[[#This Row],[Stop3]])</f>
        <v>🍋</v>
      </c>
      <c r="H6401" t="b">
        <f ca="1">AND(Spins[[#This Row],[Sym1]]=Spins[[#This Row],[Sym2]],Spins[[#This Row],[Sym2]]=Spins[[#This Row],[Sym3]])</f>
        <v>0</v>
      </c>
      <c r="I6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1">
        <f t="shared" si="496"/>
        <v>1</v>
      </c>
      <c r="K6401">
        <f ca="1">Spins[[#This Row],[Mult]]*Spins[[#This Row],[Bet]]</f>
        <v>0</v>
      </c>
      <c r="L6401">
        <f ca="1">Spins[[#This Row],[Payout]]-Spins[[#This Row],[Bet]]</f>
        <v>-1</v>
      </c>
    </row>
    <row r="6402" spans="1:12" x14ac:dyDescent="0.3">
      <c r="A6402">
        <f t="shared" ref="A6402:A6465" si="497">ROW()-1</f>
        <v>6401</v>
      </c>
      <c r="B6402">
        <f t="shared" ref="B6402:B6465" ca="1" si="498">RANDBETWEEN(1,ROWS(Reel1))</f>
        <v>22</v>
      </c>
      <c r="C6402" t="str" cm="1">
        <f t="array" aca="1" ref="C6402" ca="1">INDEX(Reel1,Spins[[#This Row],[Stop1]])</f>
        <v>🍇</v>
      </c>
      <c r="D6402">
        <f t="shared" ref="D6402:D6465" ca="1" si="499">RANDBETWEEN(1,ROWS(Reel2))</f>
        <v>6</v>
      </c>
      <c r="E6402" t="str" cm="1">
        <f t="array" aca="1" ref="E6402" ca="1">INDEX(Reel2,Spins[[#This Row],[Stop2]])</f>
        <v>🍋</v>
      </c>
      <c r="F6402">
        <f t="shared" ref="F6402:F6465" ca="1" si="500">RANDBETWEEN(1,ROWS(Reel3))</f>
        <v>7</v>
      </c>
      <c r="G6402" t="str" cm="1">
        <f t="array" aca="1" ref="G6402" ca="1">INDEX(Reel3,Spins[[#This Row],[Stop3]])</f>
        <v>🍒</v>
      </c>
      <c r="H6402" t="b">
        <f ca="1">AND(Spins[[#This Row],[Sym1]]=Spins[[#This Row],[Sym2]],Spins[[#This Row],[Sym2]]=Spins[[#This Row],[Sym3]])</f>
        <v>0</v>
      </c>
      <c r="I6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2">
        <f t="shared" ref="J6402:J6465" si="501">Bet</f>
        <v>1</v>
      </c>
      <c r="K6402">
        <f ca="1">Spins[[#This Row],[Mult]]*Spins[[#This Row],[Bet]]</f>
        <v>0</v>
      </c>
      <c r="L6402">
        <f ca="1">Spins[[#This Row],[Payout]]-Spins[[#This Row],[Bet]]</f>
        <v>-1</v>
      </c>
    </row>
    <row r="6403" spans="1:12" x14ac:dyDescent="0.3">
      <c r="A6403">
        <f t="shared" si="497"/>
        <v>6402</v>
      </c>
      <c r="B6403">
        <f t="shared" ca="1" si="498"/>
        <v>22</v>
      </c>
      <c r="C6403" t="str" cm="1">
        <f t="array" aca="1" ref="C6403" ca="1">INDEX(Reel1,Spins[[#This Row],[Stop1]])</f>
        <v>🍇</v>
      </c>
      <c r="D6403">
        <f t="shared" ca="1" si="499"/>
        <v>19</v>
      </c>
      <c r="E6403" t="str" cm="1">
        <f t="array" aca="1" ref="E6403" ca="1">INDEX(Reel2,Spins[[#This Row],[Stop2]])</f>
        <v>🍒</v>
      </c>
      <c r="F6403">
        <f t="shared" ca="1" si="500"/>
        <v>18</v>
      </c>
      <c r="G6403" t="str" cm="1">
        <f t="array" aca="1" ref="G6403" ca="1">INDEX(Reel3,Spins[[#This Row],[Stop3]])</f>
        <v>🔔</v>
      </c>
      <c r="H6403" t="b">
        <f ca="1">AND(Spins[[#This Row],[Sym1]]=Spins[[#This Row],[Sym2]],Spins[[#This Row],[Sym2]]=Spins[[#This Row],[Sym3]])</f>
        <v>0</v>
      </c>
      <c r="I6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3">
        <f t="shared" si="501"/>
        <v>1</v>
      </c>
      <c r="K6403">
        <f ca="1">Spins[[#This Row],[Mult]]*Spins[[#This Row],[Bet]]</f>
        <v>0</v>
      </c>
      <c r="L6403">
        <f ca="1">Spins[[#This Row],[Payout]]-Spins[[#This Row],[Bet]]</f>
        <v>-1</v>
      </c>
    </row>
    <row r="6404" spans="1:12" x14ac:dyDescent="0.3">
      <c r="A6404">
        <f t="shared" si="497"/>
        <v>6403</v>
      </c>
      <c r="B6404">
        <f t="shared" ca="1" si="498"/>
        <v>23</v>
      </c>
      <c r="C6404" t="str" cm="1">
        <f t="array" aca="1" ref="C6404" ca="1">INDEX(Reel1,Spins[[#This Row],[Stop1]])</f>
        <v>🍇</v>
      </c>
      <c r="D6404">
        <f t="shared" ca="1" si="499"/>
        <v>15</v>
      </c>
      <c r="E6404" t="str" cm="1">
        <f t="array" aca="1" ref="E6404" ca="1">INDEX(Reel2,Spins[[#This Row],[Stop2]])</f>
        <v>🍒</v>
      </c>
      <c r="F6404">
        <f t="shared" ca="1" si="500"/>
        <v>18</v>
      </c>
      <c r="G6404" t="str" cm="1">
        <f t="array" aca="1" ref="G6404" ca="1">INDEX(Reel3,Spins[[#This Row],[Stop3]])</f>
        <v>🔔</v>
      </c>
      <c r="H6404" t="b">
        <f ca="1">AND(Spins[[#This Row],[Sym1]]=Spins[[#This Row],[Sym2]],Spins[[#This Row],[Sym2]]=Spins[[#This Row],[Sym3]])</f>
        <v>0</v>
      </c>
      <c r="I6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4">
        <f t="shared" si="501"/>
        <v>1</v>
      </c>
      <c r="K6404">
        <f ca="1">Spins[[#This Row],[Mult]]*Spins[[#This Row],[Bet]]</f>
        <v>0</v>
      </c>
      <c r="L6404">
        <f ca="1">Spins[[#This Row],[Payout]]-Spins[[#This Row],[Bet]]</f>
        <v>-1</v>
      </c>
    </row>
    <row r="6405" spans="1:12" x14ac:dyDescent="0.3">
      <c r="A6405">
        <f t="shared" si="497"/>
        <v>6404</v>
      </c>
      <c r="B6405">
        <f t="shared" ca="1" si="498"/>
        <v>30</v>
      </c>
      <c r="C6405" t="str" cm="1">
        <f t="array" aca="1" ref="C6405" ca="1">INDEX(Reel1,Spins[[#This Row],[Stop1]])</f>
        <v>7️⃣</v>
      </c>
      <c r="D6405">
        <f t="shared" ca="1" si="499"/>
        <v>3</v>
      </c>
      <c r="E6405" t="str" cm="1">
        <f t="array" aca="1" ref="E6405" ca="1">INDEX(Reel2,Spins[[#This Row],[Stop2]])</f>
        <v>🍋</v>
      </c>
      <c r="F6405">
        <f t="shared" ca="1" si="500"/>
        <v>19</v>
      </c>
      <c r="G6405" t="str" cm="1">
        <f t="array" aca="1" ref="G6405" ca="1">INDEX(Reel3,Spins[[#This Row],[Stop3]])</f>
        <v>🔔</v>
      </c>
      <c r="H6405" t="b">
        <f ca="1">AND(Spins[[#This Row],[Sym1]]=Spins[[#This Row],[Sym2]],Spins[[#This Row],[Sym2]]=Spins[[#This Row],[Sym3]])</f>
        <v>0</v>
      </c>
      <c r="I6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5">
        <f t="shared" si="501"/>
        <v>1</v>
      </c>
      <c r="K6405">
        <f ca="1">Spins[[#This Row],[Mult]]*Spins[[#This Row],[Bet]]</f>
        <v>0</v>
      </c>
      <c r="L6405">
        <f ca="1">Spins[[#This Row],[Payout]]-Spins[[#This Row],[Bet]]</f>
        <v>-1</v>
      </c>
    </row>
    <row r="6406" spans="1:12" x14ac:dyDescent="0.3">
      <c r="A6406">
        <f t="shared" si="497"/>
        <v>6405</v>
      </c>
      <c r="B6406">
        <f t="shared" ca="1" si="498"/>
        <v>11</v>
      </c>
      <c r="C6406" t="str" cm="1">
        <f t="array" aca="1" ref="C6406" ca="1">INDEX(Reel1,Spins[[#This Row],[Stop1]])</f>
        <v>🍋</v>
      </c>
      <c r="D6406">
        <f t="shared" ca="1" si="499"/>
        <v>25</v>
      </c>
      <c r="E6406" t="str" cm="1">
        <f t="array" aca="1" ref="E6406" ca="1">INDEX(Reel2,Spins[[#This Row],[Stop2]])</f>
        <v>🔔</v>
      </c>
      <c r="F6406">
        <f t="shared" ca="1" si="500"/>
        <v>5</v>
      </c>
      <c r="G6406" t="str" cm="1">
        <f t="array" aca="1" ref="G6406" ca="1">INDEX(Reel3,Spins[[#This Row],[Stop3]])</f>
        <v>🍋</v>
      </c>
      <c r="H6406" t="b">
        <f ca="1">AND(Spins[[#This Row],[Sym1]]=Spins[[#This Row],[Sym2]],Spins[[#This Row],[Sym2]]=Spins[[#This Row],[Sym3]])</f>
        <v>0</v>
      </c>
      <c r="I6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6">
        <f t="shared" si="501"/>
        <v>1</v>
      </c>
      <c r="K6406">
        <f ca="1">Spins[[#This Row],[Mult]]*Spins[[#This Row],[Bet]]</f>
        <v>0</v>
      </c>
      <c r="L6406">
        <f ca="1">Spins[[#This Row],[Payout]]-Spins[[#This Row],[Bet]]</f>
        <v>-1</v>
      </c>
    </row>
    <row r="6407" spans="1:12" x14ac:dyDescent="0.3">
      <c r="A6407">
        <f t="shared" si="497"/>
        <v>6406</v>
      </c>
      <c r="B6407">
        <f t="shared" ca="1" si="498"/>
        <v>13</v>
      </c>
      <c r="C6407" t="str" cm="1">
        <f t="array" aca="1" ref="C6407" ca="1">INDEX(Reel1,Spins[[#This Row],[Stop1]])</f>
        <v>🍋</v>
      </c>
      <c r="D6407">
        <f t="shared" ca="1" si="499"/>
        <v>18</v>
      </c>
      <c r="E6407" t="str" cm="1">
        <f t="array" aca="1" ref="E6407" ca="1">INDEX(Reel2,Spins[[#This Row],[Stop2]])</f>
        <v>🍒</v>
      </c>
      <c r="F6407">
        <f t="shared" ca="1" si="500"/>
        <v>23</v>
      </c>
      <c r="G6407" t="str" cm="1">
        <f t="array" aca="1" ref="G6407" ca="1">INDEX(Reel3,Spins[[#This Row],[Stop3]])</f>
        <v>BAR</v>
      </c>
      <c r="H6407" t="b">
        <f ca="1">AND(Spins[[#This Row],[Sym1]]=Spins[[#This Row],[Sym2]],Spins[[#This Row],[Sym2]]=Spins[[#This Row],[Sym3]])</f>
        <v>0</v>
      </c>
      <c r="I6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7">
        <f t="shared" si="501"/>
        <v>1</v>
      </c>
      <c r="K6407">
        <f ca="1">Spins[[#This Row],[Mult]]*Spins[[#This Row],[Bet]]</f>
        <v>0</v>
      </c>
      <c r="L6407">
        <f ca="1">Spins[[#This Row],[Payout]]-Spins[[#This Row],[Bet]]</f>
        <v>-1</v>
      </c>
    </row>
    <row r="6408" spans="1:12" x14ac:dyDescent="0.3">
      <c r="A6408">
        <f t="shared" si="497"/>
        <v>6407</v>
      </c>
      <c r="B6408">
        <f t="shared" ca="1" si="498"/>
        <v>20</v>
      </c>
      <c r="C6408" t="str" cm="1">
        <f t="array" aca="1" ref="C6408" ca="1">INDEX(Reel1,Spins[[#This Row],[Stop1]])</f>
        <v>🍒</v>
      </c>
      <c r="D6408">
        <f t="shared" ca="1" si="499"/>
        <v>28</v>
      </c>
      <c r="E6408" t="str" cm="1">
        <f t="array" aca="1" ref="E6408" ca="1">INDEX(Reel2,Spins[[#This Row],[Stop2]])</f>
        <v>BAR</v>
      </c>
      <c r="F6408">
        <f t="shared" ca="1" si="500"/>
        <v>6</v>
      </c>
      <c r="G6408" t="str" cm="1">
        <f t="array" aca="1" ref="G6408" ca="1">INDEX(Reel3,Spins[[#This Row],[Stop3]])</f>
        <v>🍒</v>
      </c>
      <c r="H6408" t="b">
        <f ca="1">AND(Spins[[#This Row],[Sym1]]=Spins[[#This Row],[Sym2]],Spins[[#This Row],[Sym2]]=Spins[[#This Row],[Sym3]])</f>
        <v>0</v>
      </c>
      <c r="I6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8">
        <f t="shared" si="501"/>
        <v>1</v>
      </c>
      <c r="K6408">
        <f ca="1">Spins[[#This Row],[Mult]]*Spins[[#This Row],[Bet]]</f>
        <v>0</v>
      </c>
      <c r="L6408">
        <f ca="1">Spins[[#This Row],[Payout]]-Spins[[#This Row],[Bet]]</f>
        <v>-1</v>
      </c>
    </row>
    <row r="6409" spans="1:12" x14ac:dyDescent="0.3">
      <c r="A6409">
        <f t="shared" si="497"/>
        <v>6408</v>
      </c>
      <c r="B6409">
        <f t="shared" ca="1" si="498"/>
        <v>23</v>
      </c>
      <c r="C6409" t="str" cm="1">
        <f t="array" aca="1" ref="C6409" ca="1">INDEX(Reel1,Spins[[#This Row],[Stop1]])</f>
        <v>🍇</v>
      </c>
      <c r="D6409">
        <f t="shared" ca="1" si="499"/>
        <v>6</v>
      </c>
      <c r="E6409" t="str" cm="1">
        <f t="array" aca="1" ref="E6409" ca="1">INDEX(Reel2,Spins[[#This Row],[Stop2]])</f>
        <v>🍋</v>
      </c>
      <c r="F6409">
        <f t="shared" ca="1" si="500"/>
        <v>17</v>
      </c>
      <c r="G6409" t="str" cm="1">
        <f t="array" aca="1" ref="G6409" ca="1">INDEX(Reel3,Spins[[#This Row],[Stop3]])</f>
        <v>🍇</v>
      </c>
      <c r="H6409" t="b">
        <f ca="1">AND(Spins[[#This Row],[Sym1]]=Spins[[#This Row],[Sym2]],Spins[[#This Row],[Sym2]]=Spins[[#This Row],[Sym3]])</f>
        <v>0</v>
      </c>
      <c r="I6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09">
        <f t="shared" si="501"/>
        <v>1</v>
      </c>
      <c r="K6409">
        <f ca="1">Spins[[#This Row],[Mult]]*Spins[[#This Row],[Bet]]</f>
        <v>0</v>
      </c>
      <c r="L6409">
        <f ca="1">Spins[[#This Row],[Payout]]-Spins[[#This Row],[Bet]]</f>
        <v>-1</v>
      </c>
    </row>
    <row r="6410" spans="1:12" x14ac:dyDescent="0.3">
      <c r="A6410">
        <f t="shared" si="497"/>
        <v>6409</v>
      </c>
      <c r="B6410">
        <f t="shared" ca="1" si="498"/>
        <v>26</v>
      </c>
      <c r="C6410" t="str" cm="1">
        <f t="array" aca="1" ref="C6410" ca="1">INDEX(Reel1,Spins[[#This Row],[Stop1]])</f>
        <v>🔔</v>
      </c>
      <c r="D6410">
        <f t="shared" ca="1" si="499"/>
        <v>19</v>
      </c>
      <c r="E6410" t="str" cm="1">
        <f t="array" aca="1" ref="E6410" ca="1">INDEX(Reel2,Spins[[#This Row],[Stop2]])</f>
        <v>🍒</v>
      </c>
      <c r="F6410">
        <f t="shared" ca="1" si="500"/>
        <v>29</v>
      </c>
      <c r="G6410" t="str" cm="1">
        <f t="array" aca="1" ref="G6410" ca="1">INDEX(Reel3,Spins[[#This Row],[Stop3]])</f>
        <v>7️⃣</v>
      </c>
      <c r="H6410" t="b">
        <f ca="1">AND(Spins[[#This Row],[Sym1]]=Spins[[#This Row],[Sym2]],Spins[[#This Row],[Sym2]]=Spins[[#This Row],[Sym3]])</f>
        <v>0</v>
      </c>
      <c r="I6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0">
        <f t="shared" si="501"/>
        <v>1</v>
      </c>
      <c r="K6410">
        <f ca="1">Spins[[#This Row],[Mult]]*Spins[[#This Row],[Bet]]</f>
        <v>0</v>
      </c>
      <c r="L6410">
        <f ca="1">Spins[[#This Row],[Payout]]-Spins[[#This Row],[Bet]]</f>
        <v>-1</v>
      </c>
    </row>
    <row r="6411" spans="1:12" x14ac:dyDescent="0.3">
      <c r="A6411">
        <f t="shared" si="497"/>
        <v>6410</v>
      </c>
      <c r="B6411">
        <f t="shared" ca="1" si="498"/>
        <v>18</v>
      </c>
      <c r="C6411" t="str" cm="1">
        <f t="array" aca="1" ref="C6411" ca="1">INDEX(Reel1,Spins[[#This Row],[Stop1]])</f>
        <v>🍒</v>
      </c>
      <c r="D6411">
        <f t="shared" ca="1" si="499"/>
        <v>22</v>
      </c>
      <c r="E6411" t="str" cm="1">
        <f t="array" aca="1" ref="E6411" ca="1">INDEX(Reel2,Spins[[#This Row],[Stop2]])</f>
        <v>🍇</v>
      </c>
      <c r="F6411">
        <f t="shared" ca="1" si="500"/>
        <v>9</v>
      </c>
      <c r="G6411" t="str" cm="1">
        <f t="array" aca="1" ref="G6411" ca="1">INDEX(Reel3,Spins[[#This Row],[Stop3]])</f>
        <v>🍒</v>
      </c>
      <c r="H6411" t="b">
        <f ca="1">AND(Spins[[#This Row],[Sym1]]=Spins[[#This Row],[Sym2]],Spins[[#This Row],[Sym2]]=Spins[[#This Row],[Sym3]])</f>
        <v>0</v>
      </c>
      <c r="I6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1">
        <f t="shared" si="501"/>
        <v>1</v>
      </c>
      <c r="K6411">
        <f ca="1">Spins[[#This Row],[Mult]]*Spins[[#This Row],[Bet]]</f>
        <v>0</v>
      </c>
      <c r="L6411">
        <f ca="1">Spins[[#This Row],[Payout]]-Spins[[#This Row],[Bet]]</f>
        <v>-1</v>
      </c>
    </row>
    <row r="6412" spans="1:12" x14ac:dyDescent="0.3">
      <c r="A6412">
        <f t="shared" si="497"/>
        <v>6411</v>
      </c>
      <c r="B6412">
        <f t="shared" ca="1" si="498"/>
        <v>8</v>
      </c>
      <c r="C6412" t="str" cm="1">
        <f t="array" aca="1" ref="C6412" ca="1">INDEX(Reel1,Spins[[#This Row],[Stop1]])</f>
        <v>🍋</v>
      </c>
      <c r="D6412">
        <f t="shared" ca="1" si="499"/>
        <v>31</v>
      </c>
      <c r="E6412" t="str" cm="1">
        <f t="array" aca="1" ref="E6412" ca="1">INDEX(Reel2,Spins[[#This Row],[Stop2]])</f>
        <v>💎</v>
      </c>
      <c r="F6412">
        <f t="shared" ca="1" si="500"/>
        <v>16</v>
      </c>
      <c r="G6412" t="str" cm="1">
        <f t="array" aca="1" ref="G6412" ca="1">INDEX(Reel3,Spins[[#This Row],[Stop3]])</f>
        <v>🍇</v>
      </c>
      <c r="H6412" t="b">
        <f ca="1">AND(Spins[[#This Row],[Sym1]]=Spins[[#This Row],[Sym2]],Spins[[#This Row],[Sym2]]=Spins[[#This Row],[Sym3]])</f>
        <v>0</v>
      </c>
      <c r="I6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2">
        <f t="shared" si="501"/>
        <v>1</v>
      </c>
      <c r="K6412">
        <f ca="1">Spins[[#This Row],[Mult]]*Spins[[#This Row],[Bet]]</f>
        <v>0</v>
      </c>
      <c r="L6412">
        <f ca="1">Spins[[#This Row],[Payout]]-Spins[[#This Row],[Bet]]</f>
        <v>-1</v>
      </c>
    </row>
    <row r="6413" spans="1:12" x14ac:dyDescent="0.3">
      <c r="A6413">
        <f t="shared" si="497"/>
        <v>6412</v>
      </c>
      <c r="B6413">
        <f t="shared" ca="1" si="498"/>
        <v>19</v>
      </c>
      <c r="C6413" t="str" cm="1">
        <f t="array" aca="1" ref="C6413" ca="1">INDEX(Reel1,Spins[[#This Row],[Stop1]])</f>
        <v>🍒</v>
      </c>
      <c r="D6413">
        <f t="shared" ca="1" si="499"/>
        <v>16</v>
      </c>
      <c r="E6413" t="str" cm="1">
        <f t="array" aca="1" ref="E6413" ca="1">INDEX(Reel2,Spins[[#This Row],[Stop2]])</f>
        <v>🍒</v>
      </c>
      <c r="F6413">
        <f t="shared" ca="1" si="500"/>
        <v>1</v>
      </c>
      <c r="G6413" t="str" cm="1">
        <f t="array" aca="1" ref="G6413" ca="1">INDEX(Reel3,Spins[[#This Row],[Stop3]])</f>
        <v>🍋</v>
      </c>
      <c r="H6413" t="b">
        <f ca="1">AND(Spins[[#This Row],[Sym1]]=Spins[[#This Row],[Sym2]],Spins[[#This Row],[Sym2]]=Spins[[#This Row],[Sym3]])</f>
        <v>0</v>
      </c>
      <c r="I6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413">
        <f t="shared" si="501"/>
        <v>1</v>
      </c>
      <c r="K6413">
        <f ca="1">Spins[[#This Row],[Mult]]*Spins[[#This Row],[Bet]]</f>
        <v>0.8</v>
      </c>
      <c r="L6413">
        <f ca="1">Spins[[#This Row],[Payout]]-Spins[[#This Row],[Bet]]</f>
        <v>-0.19999999999999996</v>
      </c>
    </row>
    <row r="6414" spans="1:12" x14ac:dyDescent="0.3">
      <c r="A6414">
        <f t="shared" si="497"/>
        <v>6413</v>
      </c>
      <c r="B6414">
        <f t="shared" ca="1" si="498"/>
        <v>2</v>
      </c>
      <c r="C6414" t="str" cm="1">
        <f t="array" aca="1" ref="C6414" ca="1">INDEX(Reel1,Spins[[#This Row],[Stop1]])</f>
        <v>🍋</v>
      </c>
      <c r="D6414">
        <f t="shared" ca="1" si="499"/>
        <v>28</v>
      </c>
      <c r="E6414" t="str" cm="1">
        <f t="array" aca="1" ref="E6414" ca="1">INDEX(Reel2,Spins[[#This Row],[Stop2]])</f>
        <v>BAR</v>
      </c>
      <c r="F6414">
        <f t="shared" ca="1" si="500"/>
        <v>15</v>
      </c>
      <c r="G6414" t="str" cm="1">
        <f t="array" aca="1" ref="G6414" ca="1">INDEX(Reel3,Spins[[#This Row],[Stop3]])</f>
        <v>🍇</v>
      </c>
      <c r="H6414" t="b">
        <f ca="1">AND(Spins[[#This Row],[Sym1]]=Spins[[#This Row],[Sym2]],Spins[[#This Row],[Sym2]]=Spins[[#This Row],[Sym3]])</f>
        <v>0</v>
      </c>
      <c r="I6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4">
        <f t="shared" si="501"/>
        <v>1</v>
      </c>
      <c r="K6414">
        <f ca="1">Spins[[#This Row],[Mult]]*Spins[[#This Row],[Bet]]</f>
        <v>0</v>
      </c>
      <c r="L6414">
        <f ca="1">Spins[[#This Row],[Payout]]-Spins[[#This Row],[Bet]]</f>
        <v>-1</v>
      </c>
    </row>
    <row r="6415" spans="1:12" x14ac:dyDescent="0.3">
      <c r="A6415">
        <f t="shared" si="497"/>
        <v>6414</v>
      </c>
      <c r="B6415">
        <f t="shared" ca="1" si="498"/>
        <v>23</v>
      </c>
      <c r="C6415" t="str" cm="1">
        <f t="array" aca="1" ref="C6415" ca="1">INDEX(Reel1,Spins[[#This Row],[Stop1]])</f>
        <v>🍇</v>
      </c>
      <c r="D6415">
        <f t="shared" ca="1" si="499"/>
        <v>4</v>
      </c>
      <c r="E6415" t="str" cm="1">
        <f t="array" aca="1" ref="E6415" ca="1">INDEX(Reel2,Spins[[#This Row],[Stop2]])</f>
        <v>🍋</v>
      </c>
      <c r="F6415">
        <f t="shared" ca="1" si="500"/>
        <v>19</v>
      </c>
      <c r="G6415" t="str" cm="1">
        <f t="array" aca="1" ref="G6415" ca="1">INDEX(Reel3,Spins[[#This Row],[Stop3]])</f>
        <v>🔔</v>
      </c>
      <c r="H6415" t="b">
        <f ca="1">AND(Spins[[#This Row],[Sym1]]=Spins[[#This Row],[Sym2]],Spins[[#This Row],[Sym2]]=Spins[[#This Row],[Sym3]])</f>
        <v>0</v>
      </c>
      <c r="I6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5">
        <f t="shared" si="501"/>
        <v>1</v>
      </c>
      <c r="K6415">
        <f ca="1">Spins[[#This Row],[Mult]]*Spins[[#This Row],[Bet]]</f>
        <v>0</v>
      </c>
      <c r="L6415">
        <f ca="1">Spins[[#This Row],[Payout]]-Spins[[#This Row],[Bet]]</f>
        <v>-1</v>
      </c>
    </row>
    <row r="6416" spans="1:12" x14ac:dyDescent="0.3">
      <c r="A6416">
        <f t="shared" si="497"/>
        <v>6415</v>
      </c>
      <c r="B6416">
        <f t="shared" ca="1" si="498"/>
        <v>23</v>
      </c>
      <c r="C6416" t="str" cm="1">
        <f t="array" aca="1" ref="C6416" ca="1">INDEX(Reel1,Spins[[#This Row],[Stop1]])</f>
        <v>🍇</v>
      </c>
      <c r="D6416">
        <f t="shared" ca="1" si="499"/>
        <v>1</v>
      </c>
      <c r="E6416" t="str" cm="1">
        <f t="array" aca="1" ref="E6416" ca="1">INDEX(Reel2,Spins[[#This Row],[Stop2]])</f>
        <v>🍋</v>
      </c>
      <c r="F6416">
        <f t="shared" ca="1" si="500"/>
        <v>17</v>
      </c>
      <c r="G6416" t="str" cm="1">
        <f t="array" aca="1" ref="G6416" ca="1">INDEX(Reel3,Spins[[#This Row],[Stop3]])</f>
        <v>🍇</v>
      </c>
      <c r="H6416" t="b">
        <f ca="1">AND(Spins[[#This Row],[Sym1]]=Spins[[#This Row],[Sym2]],Spins[[#This Row],[Sym2]]=Spins[[#This Row],[Sym3]])</f>
        <v>0</v>
      </c>
      <c r="I6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6">
        <f t="shared" si="501"/>
        <v>1</v>
      </c>
      <c r="K6416">
        <f ca="1">Spins[[#This Row],[Mult]]*Spins[[#This Row],[Bet]]</f>
        <v>0</v>
      </c>
      <c r="L6416">
        <f ca="1">Spins[[#This Row],[Payout]]-Spins[[#This Row],[Bet]]</f>
        <v>-1</v>
      </c>
    </row>
    <row r="6417" spans="1:12" x14ac:dyDescent="0.3">
      <c r="A6417">
        <f t="shared" si="497"/>
        <v>6416</v>
      </c>
      <c r="B6417">
        <f t="shared" ca="1" si="498"/>
        <v>15</v>
      </c>
      <c r="C6417" t="str" cm="1">
        <f t="array" aca="1" ref="C6417" ca="1">INDEX(Reel1,Spins[[#This Row],[Stop1]])</f>
        <v>🍒</v>
      </c>
      <c r="D6417">
        <f t="shared" ca="1" si="499"/>
        <v>24</v>
      </c>
      <c r="E6417" t="str" cm="1">
        <f t="array" aca="1" ref="E6417" ca="1">INDEX(Reel2,Spins[[#This Row],[Stop2]])</f>
        <v>🍇</v>
      </c>
      <c r="F6417">
        <f t="shared" ca="1" si="500"/>
        <v>28</v>
      </c>
      <c r="G6417" t="str" cm="1">
        <f t="array" aca="1" ref="G6417" ca="1">INDEX(Reel3,Spins[[#This Row],[Stop3]])</f>
        <v>7️⃣</v>
      </c>
      <c r="H6417" t="b">
        <f ca="1">AND(Spins[[#This Row],[Sym1]]=Spins[[#This Row],[Sym2]],Spins[[#This Row],[Sym2]]=Spins[[#This Row],[Sym3]])</f>
        <v>0</v>
      </c>
      <c r="I6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7">
        <f t="shared" si="501"/>
        <v>1</v>
      </c>
      <c r="K6417">
        <f ca="1">Spins[[#This Row],[Mult]]*Spins[[#This Row],[Bet]]</f>
        <v>0</v>
      </c>
      <c r="L6417">
        <f ca="1">Spins[[#This Row],[Payout]]-Spins[[#This Row],[Bet]]</f>
        <v>-1</v>
      </c>
    </row>
    <row r="6418" spans="1:12" x14ac:dyDescent="0.3">
      <c r="A6418">
        <f t="shared" si="497"/>
        <v>6417</v>
      </c>
      <c r="B6418">
        <f t="shared" ca="1" si="498"/>
        <v>31</v>
      </c>
      <c r="C6418" t="str" cm="1">
        <f t="array" aca="1" ref="C6418" ca="1">INDEX(Reel1,Spins[[#This Row],[Stop1]])</f>
        <v>💎</v>
      </c>
      <c r="D6418">
        <f t="shared" ca="1" si="499"/>
        <v>16</v>
      </c>
      <c r="E6418" t="str" cm="1">
        <f t="array" aca="1" ref="E6418" ca="1">INDEX(Reel2,Spins[[#This Row],[Stop2]])</f>
        <v>🍒</v>
      </c>
      <c r="F6418">
        <f t="shared" ca="1" si="500"/>
        <v>9</v>
      </c>
      <c r="G6418" t="str" cm="1">
        <f t="array" aca="1" ref="G6418" ca="1">INDEX(Reel3,Spins[[#This Row],[Stop3]])</f>
        <v>🍒</v>
      </c>
      <c r="H6418" t="b">
        <f ca="1">AND(Spins[[#This Row],[Sym1]]=Spins[[#This Row],[Sym2]],Spins[[#This Row],[Sym2]]=Spins[[#This Row],[Sym3]])</f>
        <v>0</v>
      </c>
      <c r="I6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8">
        <f t="shared" si="501"/>
        <v>1</v>
      </c>
      <c r="K6418">
        <f ca="1">Spins[[#This Row],[Mult]]*Spins[[#This Row],[Bet]]</f>
        <v>0</v>
      </c>
      <c r="L6418">
        <f ca="1">Spins[[#This Row],[Payout]]-Spins[[#This Row],[Bet]]</f>
        <v>-1</v>
      </c>
    </row>
    <row r="6419" spans="1:12" x14ac:dyDescent="0.3">
      <c r="A6419">
        <f t="shared" si="497"/>
        <v>6418</v>
      </c>
      <c r="B6419">
        <f t="shared" ca="1" si="498"/>
        <v>1</v>
      </c>
      <c r="C6419" t="str" cm="1">
        <f t="array" aca="1" ref="C6419" ca="1">INDEX(Reel1,Spins[[#This Row],[Stop1]])</f>
        <v>🍋</v>
      </c>
      <c r="D6419">
        <f t="shared" ca="1" si="499"/>
        <v>21</v>
      </c>
      <c r="E6419" t="str" cm="1">
        <f t="array" aca="1" ref="E6419" ca="1">INDEX(Reel2,Spins[[#This Row],[Stop2]])</f>
        <v>🍒</v>
      </c>
      <c r="F6419">
        <f t="shared" ca="1" si="500"/>
        <v>4</v>
      </c>
      <c r="G6419" t="str" cm="1">
        <f t="array" aca="1" ref="G6419" ca="1">INDEX(Reel3,Spins[[#This Row],[Stop3]])</f>
        <v>🍋</v>
      </c>
      <c r="H6419" t="b">
        <f ca="1">AND(Spins[[#This Row],[Sym1]]=Spins[[#This Row],[Sym2]],Spins[[#This Row],[Sym2]]=Spins[[#This Row],[Sym3]])</f>
        <v>0</v>
      </c>
      <c r="I6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19">
        <f t="shared" si="501"/>
        <v>1</v>
      </c>
      <c r="K6419">
        <f ca="1">Spins[[#This Row],[Mult]]*Spins[[#This Row],[Bet]]</f>
        <v>0</v>
      </c>
      <c r="L6419">
        <f ca="1">Spins[[#This Row],[Payout]]-Spins[[#This Row],[Bet]]</f>
        <v>-1</v>
      </c>
    </row>
    <row r="6420" spans="1:12" x14ac:dyDescent="0.3">
      <c r="A6420">
        <f t="shared" si="497"/>
        <v>6419</v>
      </c>
      <c r="B6420">
        <f t="shared" ca="1" si="498"/>
        <v>9</v>
      </c>
      <c r="C6420" t="str" cm="1">
        <f t="array" aca="1" ref="C6420" ca="1">INDEX(Reel1,Spins[[#This Row],[Stop1]])</f>
        <v>🍋</v>
      </c>
      <c r="D6420">
        <f t="shared" ca="1" si="499"/>
        <v>23</v>
      </c>
      <c r="E6420" t="str" cm="1">
        <f t="array" aca="1" ref="E6420" ca="1">INDEX(Reel2,Spins[[#This Row],[Stop2]])</f>
        <v>🍇</v>
      </c>
      <c r="F6420">
        <f t="shared" ca="1" si="500"/>
        <v>10</v>
      </c>
      <c r="G6420" t="str" cm="1">
        <f t="array" aca="1" ref="G6420" ca="1">INDEX(Reel3,Spins[[#This Row],[Stop3]])</f>
        <v>🍒</v>
      </c>
      <c r="H6420" t="b">
        <f ca="1">AND(Spins[[#This Row],[Sym1]]=Spins[[#This Row],[Sym2]],Spins[[#This Row],[Sym2]]=Spins[[#This Row],[Sym3]])</f>
        <v>0</v>
      </c>
      <c r="I6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20">
        <f t="shared" si="501"/>
        <v>1</v>
      </c>
      <c r="K6420">
        <f ca="1">Spins[[#This Row],[Mult]]*Spins[[#This Row],[Bet]]</f>
        <v>0</v>
      </c>
      <c r="L6420">
        <f ca="1">Spins[[#This Row],[Payout]]-Spins[[#This Row],[Bet]]</f>
        <v>-1</v>
      </c>
    </row>
    <row r="6421" spans="1:12" x14ac:dyDescent="0.3">
      <c r="A6421">
        <f t="shared" si="497"/>
        <v>6420</v>
      </c>
      <c r="B6421">
        <f t="shared" ca="1" si="498"/>
        <v>31</v>
      </c>
      <c r="C6421" t="str" cm="1">
        <f t="array" aca="1" ref="C6421" ca="1">INDEX(Reel1,Spins[[#This Row],[Stop1]])</f>
        <v>💎</v>
      </c>
      <c r="D6421">
        <f t="shared" ca="1" si="499"/>
        <v>31</v>
      </c>
      <c r="E6421" t="str" cm="1">
        <f t="array" aca="1" ref="E6421" ca="1">INDEX(Reel2,Spins[[#This Row],[Stop2]])</f>
        <v>💎</v>
      </c>
      <c r="F6421">
        <f t="shared" ca="1" si="500"/>
        <v>27</v>
      </c>
      <c r="G6421" t="str" cm="1">
        <f t="array" aca="1" ref="G6421" ca="1">INDEX(Reel3,Spins[[#This Row],[Stop3]])</f>
        <v>7️⃣</v>
      </c>
      <c r="H6421" t="b">
        <f ca="1">AND(Spins[[#This Row],[Sym1]]=Spins[[#This Row],[Sym2]],Spins[[#This Row],[Sym2]]=Spins[[#This Row],[Sym3]])</f>
        <v>0</v>
      </c>
      <c r="I6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6421">
        <f t="shared" si="501"/>
        <v>1</v>
      </c>
      <c r="K6421">
        <f ca="1">Spins[[#This Row],[Mult]]*Spins[[#This Row],[Bet]]</f>
        <v>10</v>
      </c>
      <c r="L6421">
        <f ca="1">Spins[[#This Row],[Payout]]-Spins[[#This Row],[Bet]]</f>
        <v>9</v>
      </c>
    </row>
    <row r="6422" spans="1:12" x14ac:dyDescent="0.3">
      <c r="A6422">
        <f t="shared" si="497"/>
        <v>6421</v>
      </c>
      <c r="B6422">
        <f t="shared" ca="1" si="498"/>
        <v>11</v>
      </c>
      <c r="C6422" t="str" cm="1">
        <f t="array" aca="1" ref="C6422" ca="1">INDEX(Reel1,Spins[[#This Row],[Stop1]])</f>
        <v>🍋</v>
      </c>
      <c r="D6422">
        <f t="shared" ca="1" si="499"/>
        <v>5</v>
      </c>
      <c r="E6422" t="str" cm="1">
        <f t="array" aca="1" ref="E6422" ca="1">INDEX(Reel2,Spins[[#This Row],[Stop2]])</f>
        <v>🍋</v>
      </c>
      <c r="F6422">
        <f t="shared" ca="1" si="500"/>
        <v>5</v>
      </c>
      <c r="G6422" t="str" cm="1">
        <f t="array" aca="1" ref="G6422" ca="1">INDEX(Reel3,Spins[[#This Row],[Stop3]])</f>
        <v>🍋</v>
      </c>
      <c r="H6422" t="b">
        <f ca="1">AND(Spins[[#This Row],[Sym1]]=Spins[[#This Row],[Sym2]],Spins[[#This Row],[Sym2]]=Spins[[#This Row],[Sym3]])</f>
        <v>1</v>
      </c>
      <c r="I6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422">
        <f t="shared" si="501"/>
        <v>1</v>
      </c>
      <c r="K6422">
        <f ca="1">Spins[[#This Row],[Mult]]*Spins[[#This Row],[Bet]]</f>
        <v>14</v>
      </c>
      <c r="L6422">
        <f ca="1">Spins[[#This Row],[Payout]]-Spins[[#This Row],[Bet]]</f>
        <v>13</v>
      </c>
    </row>
    <row r="6423" spans="1:12" x14ac:dyDescent="0.3">
      <c r="A6423">
        <f t="shared" si="497"/>
        <v>6422</v>
      </c>
      <c r="B6423">
        <f t="shared" ca="1" si="498"/>
        <v>30</v>
      </c>
      <c r="C6423" t="str" cm="1">
        <f t="array" aca="1" ref="C6423" ca="1">INDEX(Reel1,Spins[[#This Row],[Stop1]])</f>
        <v>7️⃣</v>
      </c>
      <c r="D6423">
        <f t="shared" ca="1" si="499"/>
        <v>8</v>
      </c>
      <c r="E6423" t="str" cm="1">
        <f t="array" aca="1" ref="E6423" ca="1">INDEX(Reel2,Spins[[#This Row],[Stop2]])</f>
        <v>🍋</v>
      </c>
      <c r="F6423">
        <f t="shared" ca="1" si="500"/>
        <v>12</v>
      </c>
      <c r="G6423" t="str" cm="1">
        <f t="array" aca="1" ref="G6423" ca="1">INDEX(Reel3,Spins[[#This Row],[Stop3]])</f>
        <v>🍒</v>
      </c>
      <c r="H6423" t="b">
        <f ca="1">AND(Spins[[#This Row],[Sym1]]=Spins[[#This Row],[Sym2]],Spins[[#This Row],[Sym2]]=Spins[[#This Row],[Sym3]])</f>
        <v>0</v>
      </c>
      <c r="I6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23">
        <f t="shared" si="501"/>
        <v>1</v>
      </c>
      <c r="K6423">
        <f ca="1">Spins[[#This Row],[Mult]]*Spins[[#This Row],[Bet]]</f>
        <v>0</v>
      </c>
      <c r="L6423">
        <f ca="1">Spins[[#This Row],[Payout]]-Spins[[#This Row],[Bet]]</f>
        <v>-1</v>
      </c>
    </row>
    <row r="6424" spans="1:12" x14ac:dyDescent="0.3">
      <c r="A6424">
        <f t="shared" si="497"/>
        <v>6423</v>
      </c>
      <c r="B6424">
        <f t="shared" ca="1" si="498"/>
        <v>25</v>
      </c>
      <c r="C6424" t="str" cm="1">
        <f t="array" aca="1" ref="C6424" ca="1">INDEX(Reel1,Spins[[#This Row],[Stop1]])</f>
        <v>🔔</v>
      </c>
      <c r="D6424">
        <f t="shared" ca="1" si="499"/>
        <v>4</v>
      </c>
      <c r="E6424" t="str" cm="1">
        <f t="array" aca="1" ref="E6424" ca="1">INDEX(Reel2,Spins[[#This Row],[Stop2]])</f>
        <v>🍋</v>
      </c>
      <c r="F6424">
        <f t="shared" ca="1" si="500"/>
        <v>11</v>
      </c>
      <c r="G6424" t="str" cm="1">
        <f t="array" aca="1" ref="G6424" ca="1">INDEX(Reel3,Spins[[#This Row],[Stop3]])</f>
        <v>🍒</v>
      </c>
      <c r="H6424" t="b">
        <f ca="1">AND(Spins[[#This Row],[Sym1]]=Spins[[#This Row],[Sym2]],Spins[[#This Row],[Sym2]]=Spins[[#This Row],[Sym3]])</f>
        <v>0</v>
      </c>
      <c r="I6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24">
        <f t="shared" si="501"/>
        <v>1</v>
      </c>
      <c r="K6424">
        <f ca="1">Spins[[#This Row],[Mult]]*Spins[[#This Row],[Bet]]</f>
        <v>0</v>
      </c>
      <c r="L6424">
        <f ca="1">Spins[[#This Row],[Payout]]-Spins[[#This Row],[Bet]]</f>
        <v>-1</v>
      </c>
    </row>
    <row r="6425" spans="1:12" x14ac:dyDescent="0.3">
      <c r="A6425">
        <f t="shared" si="497"/>
        <v>6424</v>
      </c>
      <c r="B6425">
        <f t="shared" ca="1" si="498"/>
        <v>23</v>
      </c>
      <c r="C6425" t="str" cm="1">
        <f t="array" aca="1" ref="C6425" ca="1">INDEX(Reel1,Spins[[#This Row],[Stop1]])</f>
        <v>🍇</v>
      </c>
      <c r="D6425">
        <f t="shared" ca="1" si="499"/>
        <v>10</v>
      </c>
      <c r="E6425" t="str" cm="1">
        <f t="array" aca="1" ref="E6425" ca="1">INDEX(Reel2,Spins[[#This Row],[Stop2]])</f>
        <v>🍋</v>
      </c>
      <c r="F6425">
        <f t="shared" ca="1" si="500"/>
        <v>9</v>
      </c>
      <c r="G6425" t="str" cm="1">
        <f t="array" aca="1" ref="G6425" ca="1">INDEX(Reel3,Spins[[#This Row],[Stop3]])</f>
        <v>🍒</v>
      </c>
      <c r="H6425" t="b">
        <f ca="1">AND(Spins[[#This Row],[Sym1]]=Spins[[#This Row],[Sym2]],Spins[[#This Row],[Sym2]]=Spins[[#This Row],[Sym3]])</f>
        <v>0</v>
      </c>
      <c r="I6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25">
        <f t="shared" si="501"/>
        <v>1</v>
      </c>
      <c r="K6425">
        <f ca="1">Spins[[#This Row],[Mult]]*Spins[[#This Row],[Bet]]</f>
        <v>0</v>
      </c>
      <c r="L6425">
        <f ca="1">Spins[[#This Row],[Payout]]-Spins[[#This Row],[Bet]]</f>
        <v>-1</v>
      </c>
    </row>
    <row r="6426" spans="1:12" x14ac:dyDescent="0.3">
      <c r="A6426">
        <f t="shared" si="497"/>
        <v>6425</v>
      </c>
      <c r="B6426">
        <f t="shared" ca="1" si="498"/>
        <v>2</v>
      </c>
      <c r="C6426" t="str" cm="1">
        <f t="array" aca="1" ref="C6426" ca="1">INDEX(Reel1,Spins[[#This Row],[Stop1]])</f>
        <v>🍋</v>
      </c>
      <c r="D6426">
        <f t="shared" ca="1" si="499"/>
        <v>12</v>
      </c>
      <c r="E6426" t="str" cm="1">
        <f t="array" aca="1" ref="E6426" ca="1">INDEX(Reel2,Spins[[#This Row],[Stop2]])</f>
        <v>🍋</v>
      </c>
      <c r="F6426">
        <f t="shared" ca="1" si="500"/>
        <v>24</v>
      </c>
      <c r="G6426" t="str" cm="1">
        <f t="array" aca="1" ref="G6426" ca="1">INDEX(Reel3,Spins[[#This Row],[Stop3]])</f>
        <v>BAR</v>
      </c>
      <c r="H6426" t="b">
        <f ca="1">AND(Spins[[#This Row],[Sym1]]=Spins[[#This Row],[Sym2]],Spins[[#This Row],[Sym2]]=Spins[[#This Row],[Sym3]])</f>
        <v>0</v>
      </c>
      <c r="I6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26">
        <f t="shared" si="501"/>
        <v>1</v>
      </c>
      <c r="K6426">
        <f ca="1">Spins[[#This Row],[Mult]]*Spins[[#This Row],[Bet]]</f>
        <v>0.6</v>
      </c>
      <c r="L6426">
        <f ca="1">Spins[[#This Row],[Payout]]-Spins[[#This Row],[Bet]]</f>
        <v>-0.4</v>
      </c>
    </row>
    <row r="6427" spans="1:12" x14ac:dyDescent="0.3">
      <c r="A6427">
        <f t="shared" si="497"/>
        <v>6426</v>
      </c>
      <c r="B6427">
        <f t="shared" ca="1" si="498"/>
        <v>12</v>
      </c>
      <c r="C6427" t="str" cm="1">
        <f t="array" aca="1" ref="C6427" ca="1">INDEX(Reel1,Spins[[#This Row],[Stop1]])</f>
        <v>🍋</v>
      </c>
      <c r="D6427">
        <f t="shared" ca="1" si="499"/>
        <v>19</v>
      </c>
      <c r="E6427" t="str" cm="1">
        <f t="array" aca="1" ref="E6427" ca="1">INDEX(Reel2,Spins[[#This Row],[Stop2]])</f>
        <v>🍒</v>
      </c>
      <c r="F6427">
        <f t="shared" ca="1" si="500"/>
        <v>27</v>
      </c>
      <c r="G6427" t="str" cm="1">
        <f t="array" aca="1" ref="G6427" ca="1">INDEX(Reel3,Spins[[#This Row],[Stop3]])</f>
        <v>7️⃣</v>
      </c>
      <c r="H6427" t="b">
        <f ca="1">AND(Spins[[#This Row],[Sym1]]=Spins[[#This Row],[Sym2]],Spins[[#This Row],[Sym2]]=Spins[[#This Row],[Sym3]])</f>
        <v>0</v>
      </c>
      <c r="I6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27">
        <f t="shared" si="501"/>
        <v>1</v>
      </c>
      <c r="K6427">
        <f ca="1">Spins[[#This Row],[Mult]]*Spins[[#This Row],[Bet]]</f>
        <v>0</v>
      </c>
      <c r="L6427">
        <f ca="1">Spins[[#This Row],[Payout]]-Spins[[#This Row],[Bet]]</f>
        <v>-1</v>
      </c>
    </row>
    <row r="6428" spans="1:12" x14ac:dyDescent="0.3">
      <c r="A6428">
        <f t="shared" si="497"/>
        <v>6427</v>
      </c>
      <c r="B6428">
        <f t="shared" ca="1" si="498"/>
        <v>7</v>
      </c>
      <c r="C6428" t="str" cm="1">
        <f t="array" aca="1" ref="C6428" ca="1">INDEX(Reel1,Spins[[#This Row],[Stop1]])</f>
        <v>🍋</v>
      </c>
      <c r="D6428">
        <f t="shared" ca="1" si="499"/>
        <v>15</v>
      </c>
      <c r="E6428" t="str" cm="1">
        <f t="array" aca="1" ref="E6428" ca="1">INDEX(Reel2,Spins[[#This Row],[Stop2]])</f>
        <v>🍒</v>
      </c>
      <c r="F6428">
        <f t="shared" ca="1" si="500"/>
        <v>2</v>
      </c>
      <c r="G6428" t="str" cm="1">
        <f t="array" aca="1" ref="G6428" ca="1">INDEX(Reel3,Spins[[#This Row],[Stop3]])</f>
        <v>🍋</v>
      </c>
      <c r="H6428" t="b">
        <f ca="1">AND(Spins[[#This Row],[Sym1]]=Spins[[#This Row],[Sym2]],Spins[[#This Row],[Sym2]]=Spins[[#This Row],[Sym3]])</f>
        <v>0</v>
      </c>
      <c r="I6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28">
        <f t="shared" si="501"/>
        <v>1</v>
      </c>
      <c r="K6428">
        <f ca="1">Spins[[#This Row],[Mult]]*Spins[[#This Row],[Bet]]</f>
        <v>0</v>
      </c>
      <c r="L6428">
        <f ca="1">Spins[[#This Row],[Payout]]-Spins[[#This Row],[Bet]]</f>
        <v>-1</v>
      </c>
    </row>
    <row r="6429" spans="1:12" x14ac:dyDescent="0.3">
      <c r="A6429">
        <f t="shared" si="497"/>
        <v>6428</v>
      </c>
      <c r="B6429">
        <f t="shared" ca="1" si="498"/>
        <v>14</v>
      </c>
      <c r="C6429" t="str" cm="1">
        <f t="array" aca="1" ref="C6429" ca="1">INDEX(Reel1,Spins[[#This Row],[Stop1]])</f>
        <v>🍋</v>
      </c>
      <c r="D6429">
        <f t="shared" ca="1" si="499"/>
        <v>20</v>
      </c>
      <c r="E6429" t="str" cm="1">
        <f t="array" aca="1" ref="E6429" ca="1">INDEX(Reel2,Spins[[#This Row],[Stop2]])</f>
        <v>🍒</v>
      </c>
      <c r="F6429">
        <f t="shared" ca="1" si="500"/>
        <v>2</v>
      </c>
      <c r="G6429" t="str" cm="1">
        <f t="array" aca="1" ref="G6429" ca="1">INDEX(Reel3,Spins[[#This Row],[Stop3]])</f>
        <v>🍋</v>
      </c>
      <c r="H6429" t="b">
        <f ca="1">AND(Spins[[#This Row],[Sym1]]=Spins[[#This Row],[Sym2]],Spins[[#This Row],[Sym2]]=Spins[[#This Row],[Sym3]])</f>
        <v>0</v>
      </c>
      <c r="I6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29">
        <f t="shared" si="501"/>
        <v>1</v>
      </c>
      <c r="K6429">
        <f ca="1">Spins[[#This Row],[Mult]]*Spins[[#This Row],[Bet]]</f>
        <v>0</v>
      </c>
      <c r="L6429">
        <f ca="1">Spins[[#This Row],[Payout]]-Spins[[#This Row],[Bet]]</f>
        <v>-1</v>
      </c>
    </row>
    <row r="6430" spans="1:12" x14ac:dyDescent="0.3">
      <c r="A6430">
        <f t="shared" si="497"/>
        <v>6429</v>
      </c>
      <c r="B6430">
        <f t="shared" ca="1" si="498"/>
        <v>22</v>
      </c>
      <c r="C6430" t="str" cm="1">
        <f t="array" aca="1" ref="C6430" ca="1">INDEX(Reel1,Spins[[#This Row],[Stop1]])</f>
        <v>🍇</v>
      </c>
      <c r="D6430">
        <f t="shared" ca="1" si="499"/>
        <v>22</v>
      </c>
      <c r="E6430" t="str" cm="1">
        <f t="array" aca="1" ref="E6430" ca="1">INDEX(Reel2,Spins[[#This Row],[Stop2]])</f>
        <v>🍇</v>
      </c>
      <c r="F6430">
        <f t="shared" ca="1" si="500"/>
        <v>29</v>
      </c>
      <c r="G6430" t="str" cm="1">
        <f t="array" aca="1" ref="G6430" ca="1">INDEX(Reel3,Spins[[#This Row],[Stop3]])</f>
        <v>7️⃣</v>
      </c>
      <c r="H6430" t="b">
        <f ca="1">AND(Spins[[#This Row],[Sym1]]=Spins[[#This Row],[Sym2]],Spins[[#This Row],[Sym2]]=Spins[[#This Row],[Sym3]])</f>
        <v>0</v>
      </c>
      <c r="I6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6430">
        <f t="shared" si="501"/>
        <v>1</v>
      </c>
      <c r="K6430">
        <f ca="1">Spins[[#This Row],[Mult]]*Spins[[#This Row],[Bet]]</f>
        <v>1.5</v>
      </c>
      <c r="L6430">
        <f ca="1">Spins[[#This Row],[Payout]]-Spins[[#This Row],[Bet]]</f>
        <v>0.5</v>
      </c>
    </row>
    <row r="6431" spans="1:12" x14ac:dyDescent="0.3">
      <c r="A6431">
        <f t="shared" si="497"/>
        <v>6430</v>
      </c>
      <c r="B6431">
        <f t="shared" ca="1" si="498"/>
        <v>12</v>
      </c>
      <c r="C6431" t="str" cm="1">
        <f t="array" aca="1" ref="C6431" ca="1">INDEX(Reel1,Spins[[#This Row],[Stop1]])</f>
        <v>🍋</v>
      </c>
      <c r="D6431">
        <f t="shared" ca="1" si="499"/>
        <v>14</v>
      </c>
      <c r="E6431" t="str" cm="1">
        <f t="array" aca="1" ref="E6431" ca="1">INDEX(Reel2,Spins[[#This Row],[Stop2]])</f>
        <v>🍋</v>
      </c>
      <c r="F6431">
        <f t="shared" ca="1" si="500"/>
        <v>9</v>
      </c>
      <c r="G6431" t="str" cm="1">
        <f t="array" aca="1" ref="G6431" ca="1">INDEX(Reel3,Spins[[#This Row],[Stop3]])</f>
        <v>🍒</v>
      </c>
      <c r="H6431" t="b">
        <f ca="1">AND(Spins[[#This Row],[Sym1]]=Spins[[#This Row],[Sym2]],Spins[[#This Row],[Sym2]]=Spins[[#This Row],[Sym3]])</f>
        <v>0</v>
      </c>
      <c r="I6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31">
        <f t="shared" si="501"/>
        <v>1</v>
      </c>
      <c r="K6431">
        <f ca="1">Spins[[#This Row],[Mult]]*Spins[[#This Row],[Bet]]</f>
        <v>0.6</v>
      </c>
      <c r="L6431">
        <f ca="1">Spins[[#This Row],[Payout]]-Spins[[#This Row],[Bet]]</f>
        <v>-0.4</v>
      </c>
    </row>
    <row r="6432" spans="1:12" x14ac:dyDescent="0.3">
      <c r="A6432">
        <f t="shared" si="497"/>
        <v>6431</v>
      </c>
      <c r="B6432">
        <f t="shared" ca="1" si="498"/>
        <v>24</v>
      </c>
      <c r="C6432" t="str" cm="1">
        <f t="array" aca="1" ref="C6432" ca="1">INDEX(Reel1,Spins[[#This Row],[Stop1]])</f>
        <v>🍇</v>
      </c>
      <c r="D6432">
        <f t="shared" ca="1" si="499"/>
        <v>14</v>
      </c>
      <c r="E6432" t="str" cm="1">
        <f t="array" aca="1" ref="E6432" ca="1">INDEX(Reel2,Spins[[#This Row],[Stop2]])</f>
        <v>🍋</v>
      </c>
      <c r="F6432">
        <f t="shared" ca="1" si="500"/>
        <v>16</v>
      </c>
      <c r="G6432" t="str" cm="1">
        <f t="array" aca="1" ref="G6432" ca="1">INDEX(Reel3,Spins[[#This Row],[Stop3]])</f>
        <v>🍇</v>
      </c>
      <c r="H6432" t="b">
        <f ca="1">AND(Spins[[#This Row],[Sym1]]=Spins[[#This Row],[Sym2]],Spins[[#This Row],[Sym2]]=Spins[[#This Row],[Sym3]])</f>
        <v>0</v>
      </c>
      <c r="I6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32">
        <f t="shared" si="501"/>
        <v>1</v>
      </c>
      <c r="K6432">
        <f ca="1">Spins[[#This Row],[Mult]]*Spins[[#This Row],[Bet]]</f>
        <v>0</v>
      </c>
      <c r="L6432">
        <f ca="1">Spins[[#This Row],[Payout]]-Spins[[#This Row],[Bet]]</f>
        <v>-1</v>
      </c>
    </row>
    <row r="6433" spans="1:12" x14ac:dyDescent="0.3">
      <c r="A6433">
        <f t="shared" si="497"/>
        <v>6432</v>
      </c>
      <c r="B6433">
        <f t="shared" ca="1" si="498"/>
        <v>2</v>
      </c>
      <c r="C6433" t="str" cm="1">
        <f t="array" aca="1" ref="C6433" ca="1">INDEX(Reel1,Spins[[#This Row],[Stop1]])</f>
        <v>🍋</v>
      </c>
      <c r="D6433">
        <f t="shared" ca="1" si="499"/>
        <v>5</v>
      </c>
      <c r="E6433" t="str" cm="1">
        <f t="array" aca="1" ref="E6433" ca="1">INDEX(Reel2,Spins[[#This Row],[Stop2]])</f>
        <v>🍋</v>
      </c>
      <c r="F6433">
        <f t="shared" ca="1" si="500"/>
        <v>17</v>
      </c>
      <c r="G6433" t="str" cm="1">
        <f t="array" aca="1" ref="G6433" ca="1">INDEX(Reel3,Spins[[#This Row],[Stop3]])</f>
        <v>🍇</v>
      </c>
      <c r="H6433" t="b">
        <f ca="1">AND(Spins[[#This Row],[Sym1]]=Spins[[#This Row],[Sym2]],Spins[[#This Row],[Sym2]]=Spins[[#This Row],[Sym3]])</f>
        <v>0</v>
      </c>
      <c r="I6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33">
        <f t="shared" si="501"/>
        <v>1</v>
      </c>
      <c r="K6433">
        <f ca="1">Spins[[#This Row],[Mult]]*Spins[[#This Row],[Bet]]</f>
        <v>0.6</v>
      </c>
      <c r="L6433">
        <f ca="1">Spins[[#This Row],[Payout]]-Spins[[#This Row],[Bet]]</f>
        <v>-0.4</v>
      </c>
    </row>
    <row r="6434" spans="1:12" x14ac:dyDescent="0.3">
      <c r="A6434">
        <f t="shared" si="497"/>
        <v>6433</v>
      </c>
      <c r="B6434">
        <f t="shared" ca="1" si="498"/>
        <v>1</v>
      </c>
      <c r="C6434" t="str" cm="1">
        <f t="array" aca="1" ref="C6434" ca="1">INDEX(Reel1,Spins[[#This Row],[Stop1]])</f>
        <v>🍋</v>
      </c>
      <c r="D6434">
        <f t="shared" ca="1" si="499"/>
        <v>21</v>
      </c>
      <c r="E6434" t="str" cm="1">
        <f t="array" aca="1" ref="E6434" ca="1">INDEX(Reel2,Spins[[#This Row],[Stop2]])</f>
        <v>🍒</v>
      </c>
      <c r="F6434">
        <f t="shared" ca="1" si="500"/>
        <v>31</v>
      </c>
      <c r="G6434" t="str" cm="1">
        <f t="array" aca="1" ref="G6434" ca="1">INDEX(Reel3,Spins[[#This Row],[Stop3]])</f>
        <v>💎</v>
      </c>
      <c r="H6434" t="b">
        <f ca="1">AND(Spins[[#This Row],[Sym1]]=Spins[[#This Row],[Sym2]],Spins[[#This Row],[Sym2]]=Spins[[#This Row],[Sym3]])</f>
        <v>0</v>
      </c>
      <c r="I6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34">
        <f t="shared" si="501"/>
        <v>1</v>
      </c>
      <c r="K6434">
        <f ca="1">Spins[[#This Row],[Mult]]*Spins[[#This Row],[Bet]]</f>
        <v>0</v>
      </c>
      <c r="L6434">
        <f ca="1">Spins[[#This Row],[Payout]]-Spins[[#This Row],[Bet]]</f>
        <v>-1</v>
      </c>
    </row>
    <row r="6435" spans="1:12" x14ac:dyDescent="0.3">
      <c r="A6435">
        <f t="shared" si="497"/>
        <v>6434</v>
      </c>
      <c r="B6435">
        <f t="shared" ca="1" si="498"/>
        <v>15</v>
      </c>
      <c r="C6435" t="str" cm="1">
        <f t="array" aca="1" ref="C6435" ca="1">INDEX(Reel1,Spins[[#This Row],[Stop1]])</f>
        <v>🍒</v>
      </c>
      <c r="D6435">
        <f t="shared" ca="1" si="499"/>
        <v>27</v>
      </c>
      <c r="E6435" t="str" cm="1">
        <f t="array" aca="1" ref="E6435" ca="1">INDEX(Reel2,Spins[[#This Row],[Stop2]])</f>
        <v>BAR</v>
      </c>
      <c r="F6435">
        <f t="shared" ca="1" si="500"/>
        <v>2</v>
      </c>
      <c r="G6435" t="str" cm="1">
        <f t="array" aca="1" ref="G6435" ca="1">INDEX(Reel3,Spins[[#This Row],[Stop3]])</f>
        <v>🍋</v>
      </c>
      <c r="H6435" t="b">
        <f ca="1">AND(Spins[[#This Row],[Sym1]]=Spins[[#This Row],[Sym2]],Spins[[#This Row],[Sym2]]=Spins[[#This Row],[Sym3]])</f>
        <v>0</v>
      </c>
      <c r="I6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35">
        <f t="shared" si="501"/>
        <v>1</v>
      </c>
      <c r="K6435">
        <f ca="1">Spins[[#This Row],[Mult]]*Spins[[#This Row],[Bet]]</f>
        <v>0</v>
      </c>
      <c r="L6435">
        <f ca="1">Spins[[#This Row],[Payout]]-Spins[[#This Row],[Bet]]</f>
        <v>-1</v>
      </c>
    </row>
    <row r="6436" spans="1:12" x14ac:dyDescent="0.3">
      <c r="A6436">
        <f t="shared" si="497"/>
        <v>6435</v>
      </c>
      <c r="B6436">
        <f t="shared" ca="1" si="498"/>
        <v>13</v>
      </c>
      <c r="C6436" t="str" cm="1">
        <f t="array" aca="1" ref="C6436" ca="1">INDEX(Reel1,Spins[[#This Row],[Stop1]])</f>
        <v>🍋</v>
      </c>
      <c r="D6436">
        <f t="shared" ca="1" si="499"/>
        <v>11</v>
      </c>
      <c r="E6436" t="str" cm="1">
        <f t="array" aca="1" ref="E6436" ca="1">INDEX(Reel2,Spins[[#This Row],[Stop2]])</f>
        <v>🍋</v>
      </c>
      <c r="F6436">
        <f t="shared" ca="1" si="500"/>
        <v>5</v>
      </c>
      <c r="G6436" t="str" cm="1">
        <f t="array" aca="1" ref="G6436" ca="1">INDEX(Reel3,Spins[[#This Row],[Stop3]])</f>
        <v>🍋</v>
      </c>
      <c r="H6436" t="b">
        <f ca="1">AND(Spins[[#This Row],[Sym1]]=Spins[[#This Row],[Sym2]],Spins[[#This Row],[Sym2]]=Spins[[#This Row],[Sym3]])</f>
        <v>1</v>
      </c>
      <c r="I6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436">
        <f t="shared" si="501"/>
        <v>1</v>
      </c>
      <c r="K6436">
        <f ca="1">Spins[[#This Row],[Mult]]*Spins[[#This Row],[Bet]]</f>
        <v>14</v>
      </c>
      <c r="L6436">
        <f ca="1">Spins[[#This Row],[Payout]]-Spins[[#This Row],[Bet]]</f>
        <v>13</v>
      </c>
    </row>
    <row r="6437" spans="1:12" x14ac:dyDescent="0.3">
      <c r="A6437">
        <f t="shared" si="497"/>
        <v>6436</v>
      </c>
      <c r="B6437">
        <f t="shared" ca="1" si="498"/>
        <v>22</v>
      </c>
      <c r="C6437" t="str" cm="1">
        <f t="array" aca="1" ref="C6437" ca="1">INDEX(Reel1,Spins[[#This Row],[Stop1]])</f>
        <v>🍇</v>
      </c>
      <c r="D6437">
        <f t="shared" ca="1" si="499"/>
        <v>8</v>
      </c>
      <c r="E6437" t="str" cm="1">
        <f t="array" aca="1" ref="E6437" ca="1">INDEX(Reel2,Spins[[#This Row],[Stop2]])</f>
        <v>🍋</v>
      </c>
      <c r="F6437">
        <f t="shared" ca="1" si="500"/>
        <v>3</v>
      </c>
      <c r="G6437" t="str" cm="1">
        <f t="array" aca="1" ref="G6437" ca="1">INDEX(Reel3,Spins[[#This Row],[Stop3]])</f>
        <v>🍋</v>
      </c>
      <c r="H6437" t="b">
        <f ca="1">AND(Spins[[#This Row],[Sym1]]=Spins[[#This Row],[Sym2]],Spins[[#This Row],[Sym2]]=Spins[[#This Row],[Sym3]])</f>
        <v>0</v>
      </c>
      <c r="I6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37">
        <f t="shared" si="501"/>
        <v>1</v>
      </c>
      <c r="K6437">
        <f ca="1">Spins[[#This Row],[Mult]]*Spins[[#This Row],[Bet]]</f>
        <v>0</v>
      </c>
      <c r="L6437">
        <f ca="1">Spins[[#This Row],[Payout]]-Spins[[#This Row],[Bet]]</f>
        <v>-1</v>
      </c>
    </row>
    <row r="6438" spans="1:12" x14ac:dyDescent="0.3">
      <c r="A6438">
        <f t="shared" si="497"/>
        <v>6437</v>
      </c>
      <c r="B6438">
        <f t="shared" ca="1" si="498"/>
        <v>7</v>
      </c>
      <c r="C6438" t="str" cm="1">
        <f t="array" aca="1" ref="C6438" ca="1">INDEX(Reel1,Spins[[#This Row],[Stop1]])</f>
        <v>🍋</v>
      </c>
      <c r="D6438">
        <f t="shared" ca="1" si="499"/>
        <v>11</v>
      </c>
      <c r="E6438" t="str" cm="1">
        <f t="array" aca="1" ref="E6438" ca="1">INDEX(Reel2,Spins[[#This Row],[Stop2]])</f>
        <v>🍋</v>
      </c>
      <c r="F6438">
        <f t="shared" ca="1" si="500"/>
        <v>2</v>
      </c>
      <c r="G6438" t="str" cm="1">
        <f t="array" aca="1" ref="G6438" ca="1">INDEX(Reel3,Spins[[#This Row],[Stop3]])</f>
        <v>🍋</v>
      </c>
      <c r="H6438" t="b">
        <f ca="1">AND(Spins[[#This Row],[Sym1]]=Spins[[#This Row],[Sym2]],Spins[[#This Row],[Sym2]]=Spins[[#This Row],[Sym3]])</f>
        <v>1</v>
      </c>
      <c r="I6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438">
        <f t="shared" si="501"/>
        <v>1</v>
      </c>
      <c r="K6438">
        <f ca="1">Spins[[#This Row],[Mult]]*Spins[[#This Row],[Bet]]</f>
        <v>14</v>
      </c>
      <c r="L6438">
        <f ca="1">Spins[[#This Row],[Payout]]-Spins[[#This Row],[Bet]]</f>
        <v>13</v>
      </c>
    </row>
    <row r="6439" spans="1:12" x14ac:dyDescent="0.3">
      <c r="A6439">
        <f t="shared" si="497"/>
        <v>6438</v>
      </c>
      <c r="B6439">
        <f t="shared" ca="1" si="498"/>
        <v>23</v>
      </c>
      <c r="C6439" t="str" cm="1">
        <f t="array" aca="1" ref="C6439" ca="1">INDEX(Reel1,Spins[[#This Row],[Stop1]])</f>
        <v>🍇</v>
      </c>
      <c r="D6439">
        <f t="shared" ca="1" si="499"/>
        <v>4</v>
      </c>
      <c r="E6439" t="str" cm="1">
        <f t="array" aca="1" ref="E6439" ca="1">INDEX(Reel2,Spins[[#This Row],[Stop2]])</f>
        <v>🍋</v>
      </c>
      <c r="F6439">
        <f t="shared" ca="1" si="500"/>
        <v>3</v>
      </c>
      <c r="G6439" t="str" cm="1">
        <f t="array" aca="1" ref="G6439" ca="1">INDEX(Reel3,Spins[[#This Row],[Stop3]])</f>
        <v>🍋</v>
      </c>
      <c r="H6439" t="b">
        <f ca="1">AND(Spins[[#This Row],[Sym1]]=Spins[[#This Row],[Sym2]],Spins[[#This Row],[Sym2]]=Spins[[#This Row],[Sym3]])</f>
        <v>0</v>
      </c>
      <c r="I6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39">
        <f t="shared" si="501"/>
        <v>1</v>
      </c>
      <c r="K6439">
        <f ca="1">Spins[[#This Row],[Mult]]*Spins[[#This Row],[Bet]]</f>
        <v>0</v>
      </c>
      <c r="L6439">
        <f ca="1">Spins[[#This Row],[Payout]]-Spins[[#This Row],[Bet]]</f>
        <v>-1</v>
      </c>
    </row>
    <row r="6440" spans="1:12" x14ac:dyDescent="0.3">
      <c r="A6440">
        <f t="shared" si="497"/>
        <v>6439</v>
      </c>
      <c r="B6440">
        <f t="shared" ca="1" si="498"/>
        <v>6</v>
      </c>
      <c r="C6440" t="str" cm="1">
        <f t="array" aca="1" ref="C6440" ca="1">INDEX(Reel1,Spins[[#This Row],[Stop1]])</f>
        <v>🍋</v>
      </c>
      <c r="D6440">
        <f t="shared" ca="1" si="499"/>
        <v>25</v>
      </c>
      <c r="E6440" t="str" cm="1">
        <f t="array" aca="1" ref="E6440" ca="1">INDEX(Reel2,Spins[[#This Row],[Stop2]])</f>
        <v>🔔</v>
      </c>
      <c r="F6440">
        <f t="shared" ca="1" si="500"/>
        <v>5</v>
      </c>
      <c r="G6440" t="str" cm="1">
        <f t="array" aca="1" ref="G6440" ca="1">INDEX(Reel3,Spins[[#This Row],[Stop3]])</f>
        <v>🍋</v>
      </c>
      <c r="H6440" t="b">
        <f ca="1">AND(Spins[[#This Row],[Sym1]]=Spins[[#This Row],[Sym2]],Spins[[#This Row],[Sym2]]=Spins[[#This Row],[Sym3]])</f>
        <v>0</v>
      </c>
      <c r="I6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40">
        <f t="shared" si="501"/>
        <v>1</v>
      </c>
      <c r="K6440">
        <f ca="1">Spins[[#This Row],[Mult]]*Spins[[#This Row],[Bet]]</f>
        <v>0</v>
      </c>
      <c r="L6440">
        <f ca="1">Spins[[#This Row],[Payout]]-Spins[[#This Row],[Bet]]</f>
        <v>-1</v>
      </c>
    </row>
    <row r="6441" spans="1:12" x14ac:dyDescent="0.3">
      <c r="A6441">
        <f t="shared" si="497"/>
        <v>6440</v>
      </c>
      <c r="B6441">
        <f t="shared" ca="1" si="498"/>
        <v>4</v>
      </c>
      <c r="C6441" t="str" cm="1">
        <f t="array" aca="1" ref="C6441" ca="1">INDEX(Reel1,Spins[[#This Row],[Stop1]])</f>
        <v>🍋</v>
      </c>
      <c r="D6441">
        <f t="shared" ca="1" si="499"/>
        <v>6</v>
      </c>
      <c r="E6441" t="str" cm="1">
        <f t="array" aca="1" ref="E6441" ca="1">INDEX(Reel2,Spins[[#This Row],[Stop2]])</f>
        <v>🍋</v>
      </c>
      <c r="F6441">
        <f t="shared" ca="1" si="500"/>
        <v>27</v>
      </c>
      <c r="G6441" t="str" cm="1">
        <f t="array" aca="1" ref="G6441" ca="1">INDEX(Reel3,Spins[[#This Row],[Stop3]])</f>
        <v>7️⃣</v>
      </c>
      <c r="H6441" t="b">
        <f ca="1">AND(Spins[[#This Row],[Sym1]]=Spins[[#This Row],[Sym2]],Spins[[#This Row],[Sym2]]=Spins[[#This Row],[Sym3]])</f>
        <v>0</v>
      </c>
      <c r="I6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41">
        <f t="shared" si="501"/>
        <v>1</v>
      </c>
      <c r="K6441">
        <f ca="1">Spins[[#This Row],[Mult]]*Spins[[#This Row],[Bet]]</f>
        <v>0.6</v>
      </c>
      <c r="L6441">
        <f ca="1">Spins[[#This Row],[Payout]]-Spins[[#This Row],[Bet]]</f>
        <v>-0.4</v>
      </c>
    </row>
    <row r="6442" spans="1:12" x14ac:dyDescent="0.3">
      <c r="A6442">
        <f t="shared" si="497"/>
        <v>6441</v>
      </c>
      <c r="B6442">
        <f t="shared" ca="1" si="498"/>
        <v>16</v>
      </c>
      <c r="C6442" t="str" cm="1">
        <f t="array" aca="1" ref="C6442" ca="1">INDEX(Reel1,Spins[[#This Row],[Stop1]])</f>
        <v>🍒</v>
      </c>
      <c r="D6442">
        <f t="shared" ca="1" si="499"/>
        <v>21</v>
      </c>
      <c r="E6442" t="str" cm="1">
        <f t="array" aca="1" ref="E6442" ca="1">INDEX(Reel2,Spins[[#This Row],[Stop2]])</f>
        <v>🍒</v>
      </c>
      <c r="F6442">
        <f t="shared" ca="1" si="500"/>
        <v>9</v>
      </c>
      <c r="G6442" t="str" cm="1">
        <f t="array" aca="1" ref="G6442" ca="1">INDEX(Reel3,Spins[[#This Row],[Stop3]])</f>
        <v>🍒</v>
      </c>
      <c r="H6442" t="b">
        <f ca="1">AND(Spins[[#This Row],[Sym1]]=Spins[[#This Row],[Sym2]],Spins[[#This Row],[Sym2]]=Spins[[#This Row],[Sym3]])</f>
        <v>1</v>
      </c>
      <c r="I6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442">
        <f t="shared" si="501"/>
        <v>1</v>
      </c>
      <c r="K6442">
        <f ca="1">Spins[[#This Row],[Mult]]*Spins[[#This Row],[Bet]]</f>
        <v>16</v>
      </c>
      <c r="L6442">
        <f ca="1">Spins[[#This Row],[Payout]]-Spins[[#This Row],[Bet]]</f>
        <v>15</v>
      </c>
    </row>
    <row r="6443" spans="1:12" x14ac:dyDescent="0.3">
      <c r="A6443">
        <f t="shared" si="497"/>
        <v>6442</v>
      </c>
      <c r="B6443">
        <f t="shared" ca="1" si="498"/>
        <v>22</v>
      </c>
      <c r="C6443" t="str" cm="1">
        <f t="array" aca="1" ref="C6443" ca="1">INDEX(Reel1,Spins[[#This Row],[Stop1]])</f>
        <v>🍇</v>
      </c>
      <c r="D6443">
        <f t="shared" ca="1" si="499"/>
        <v>12</v>
      </c>
      <c r="E6443" t="str" cm="1">
        <f t="array" aca="1" ref="E6443" ca="1">INDEX(Reel2,Spins[[#This Row],[Stop2]])</f>
        <v>🍋</v>
      </c>
      <c r="F6443">
        <f t="shared" ca="1" si="500"/>
        <v>31</v>
      </c>
      <c r="G6443" t="str" cm="1">
        <f t="array" aca="1" ref="G6443" ca="1">INDEX(Reel3,Spins[[#This Row],[Stop3]])</f>
        <v>💎</v>
      </c>
      <c r="H6443" t="b">
        <f ca="1">AND(Spins[[#This Row],[Sym1]]=Spins[[#This Row],[Sym2]],Spins[[#This Row],[Sym2]]=Spins[[#This Row],[Sym3]])</f>
        <v>0</v>
      </c>
      <c r="I6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43">
        <f t="shared" si="501"/>
        <v>1</v>
      </c>
      <c r="K6443">
        <f ca="1">Spins[[#This Row],[Mult]]*Spins[[#This Row],[Bet]]</f>
        <v>0</v>
      </c>
      <c r="L6443">
        <f ca="1">Spins[[#This Row],[Payout]]-Spins[[#This Row],[Bet]]</f>
        <v>-1</v>
      </c>
    </row>
    <row r="6444" spans="1:12" x14ac:dyDescent="0.3">
      <c r="A6444">
        <f t="shared" si="497"/>
        <v>6443</v>
      </c>
      <c r="B6444">
        <f t="shared" ca="1" si="498"/>
        <v>13</v>
      </c>
      <c r="C6444" t="str" cm="1">
        <f t="array" aca="1" ref="C6444" ca="1">INDEX(Reel1,Spins[[#This Row],[Stop1]])</f>
        <v>🍋</v>
      </c>
      <c r="D6444">
        <f t="shared" ca="1" si="499"/>
        <v>7</v>
      </c>
      <c r="E6444" t="str" cm="1">
        <f t="array" aca="1" ref="E6444" ca="1">INDEX(Reel2,Spins[[#This Row],[Stop2]])</f>
        <v>🍋</v>
      </c>
      <c r="F6444">
        <f t="shared" ca="1" si="500"/>
        <v>26</v>
      </c>
      <c r="G6444" t="str" cm="1">
        <f t="array" aca="1" ref="G6444" ca="1">INDEX(Reel3,Spins[[#This Row],[Stop3]])</f>
        <v>BAR</v>
      </c>
      <c r="H6444" t="b">
        <f ca="1">AND(Spins[[#This Row],[Sym1]]=Spins[[#This Row],[Sym2]],Spins[[#This Row],[Sym2]]=Spins[[#This Row],[Sym3]])</f>
        <v>0</v>
      </c>
      <c r="I6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44">
        <f t="shared" si="501"/>
        <v>1</v>
      </c>
      <c r="K6444">
        <f ca="1">Spins[[#This Row],[Mult]]*Spins[[#This Row],[Bet]]</f>
        <v>0.6</v>
      </c>
      <c r="L6444">
        <f ca="1">Spins[[#This Row],[Payout]]-Spins[[#This Row],[Bet]]</f>
        <v>-0.4</v>
      </c>
    </row>
    <row r="6445" spans="1:12" x14ac:dyDescent="0.3">
      <c r="A6445">
        <f t="shared" si="497"/>
        <v>6444</v>
      </c>
      <c r="B6445">
        <f t="shared" ca="1" si="498"/>
        <v>2</v>
      </c>
      <c r="C6445" t="str" cm="1">
        <f t="array" aca="1" ref="C6445" ca="1">INDEX(Reel1,Spins[[#This Row],[Stop1]])</f>
        <v>🍋</v>
      </c>
      <c r="D6445">
        <f t="shared" ca="1" si="499"/>
        <v>9</v>
      </c>
      <c r="E6445" t="str" cm="1">
        <f t="array" aca="1" ref="E6445" ca="1">INDEX(Reel2,Spins[[#This Row],[Stop2]])</f>
        <v>🍋</v>
      </c>
      <c r="F6445">
        <f t="shared" ca="1" si="500"/>
        <v>1</v>
      </c>
      <c r="G6445" t="str" cm="1">
        <f t="array" aca="1" ref="G6445" ca="1">INDEX(Reel3,Spins[[#This Row],[Stop3]])</f>
        <v>🍋</v>
      </c>
      <c r="H6445" t="b">
        <f ca="1">AND(Spins[[#This Row],[Sym1]]=Spins[[#This Row],[Sym2]],Spins[[#This Row],[Sym2]]=Spins[[#This Row],[Sym3]])</f>
        <v>1</v>
      </c>
      <c r="I6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445">
        <f t="shared" si="501"/>
        <v>1</v>
      </c>
      <c r="K6445">
        <f ca="1">Spins[[#This Row],[Mult]]*Spins[[#This Row],[Bet]]</f>
        <v>14</v>
      </c>
      <c r="L6445">
        <f ca="1">Spins[[#This Row],[Payout]]-Spins[[#This Row],[Bet]]</f>
        <v>13</v>
      </c>
    </row>
    <row r="6446" spans="1:12" x14ac:dyDescent="0.3">
      <c r="A6446">
        <f t="shared" si="497"/>
        <v>6445</v>
      </c>
      <c r="B6446">
        <f t="shared" ca="1" si="498"/>
        <v>25</v>
      </c>
      <c r="C6446" t="str" cm="1">
        <f t="array" aca="1" ref="C6446" ca="1">INDEX(Reel1,Spins[[#This Row],[Stop1]])</f>
        <v>🔔</v>
      </c>
      <c r="D6446">
        <f t="shared" ca="1" si="499"/>
        <v>26</v>
      </c>
      <c r="E6446" t="str" cm="1">
        <f t="array" aca="1" ref="E6446" ca="1">INDEX(Reel2,Spins[[#This Row],[Stop2]])</f>
        <v>🔔</v>
      </c>
      <c r="F6446">
        <f t="shared" ca="1" si="500"/>
        <v>6</v>
      </c>
      <c r="G6446" t="str" cm="1">
        <f t="array" aca="1" ref="G6446" ca="1">INDEX(Reel3,Spins[[#This Row],[Stop3]])</f>
        <v>🍒</v>
      </c>
      <c r="H6446" t="b">
        <f ca="1">AND(Spins[[#This Row],[Sym1]]=Spins[[#This Row],[Sym2]],Spins[[#This Row],[Sym2]]=Spins[[#This Row],[Sym3]])</f>
        <v>0</v>
      </c>
      <c r="I6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6446">
        <f t="shared" si="501"/>
        <v>1</v>
      </c>
      <c r="K6446">
        <f ca="1">Spins[[#This Row],[Mult]]*Spins[[#This Row],[Bet]]</f>
        <v>2.5</v>
      </c>
      <c r="L6446">
        <f ca="1">Spins[[#This Row],[Payout]]-Spins[[#This Row],[Bet]]</f>
        <v>1.5</v>
      </c>
    </row>
    <row r="6447" spans="1:12" x14ac:dyDescent="0.3">
      <c r="A6447">
        <f t="shared" si="497"/>
        <v>6446</v>
      </c>
      <c r="B6447">
        <f t="shared" ca="1" si="498"/>
        <v>17</v>
      </c>
      <c r="C6447" t="str" cm="1">
        <f t="array" aca="1" ref="C6447" ca="1">INDEX(Reel1,Spins[[#This Row],[Stop1]])</f>
        <v>🍒</v>
      </c>
      <c r="D6447">
        <f t="shared" ca="1" si="499"/>
        <v>9</v>
      </c>
      <c r="E6447" t="str" cm="1">
        <f t="array" aca="1" ref="E6447" ca="1">INDEX(Reel2,Spins[[#This Row],[Stop2]])</f>
        <v>🍋</v>
      </c>
      <c r="F6447">
        <f t="shared" ca="1" si="500"/>
        <v>13</v>
      </c>
      <c r="G6447" t="str" cm="1">
        <f t="array" aca="1" ref="G6447" ca="1">INDEX(Reel3,Spins[[#This Row],[Stop3]])</f>
        <v>🍇</v>
      </c>
      <c r="H6447" t="b">
        <f ca="1">AND(Spins[[#This Row],[Sym1]]=Spins[[#This Row],[Sym2]],Spins[[#This Row],[Sym2]]=Spins[[#This Row],[Sym3]])</f>
        <v>0</v>
      </c>
      <c r="I6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47">
        <f t="shared" si="501"/>
        <v>1</v>
      </c>
      <c r="K6447">
        <f ca="1">Spins[[#This Row],[Mult]]*Spins[[#This Row],[Bet]]</f>
        <v>0</v>
      </c>
      <c r="L6447">
        <f ca="1">Spins[[#This Row],[Payout]]-Spins[[#This Row],[Bet]]</f>
        <v>-1</v>
      </c>
    </row>
    <row r="6448" spans="1:12" x14ac:dyDescent="0.3">
      <c r="A6448">
        <f t="shared" si="497"/>
        <v>6447</v>
      </c>
      <c r="B6448">
        <f t="shared" ca="1" si="498"/>
        <v>19</v>
      </c>
      <c r="C6448" t="str" cm="1">
        <f t="array" aca="1" ref="C6448" ca="1">INDEX(Reel1,Spins[[#This Row],[Stop1]])</f>
        <v>🍒</v>
      </c>
      <c r="D6448">
        <f t="shared" ca="1" si="499"/>
        <v>13</v>
      </c>
      <c r="E6448" t="str" cm="1">
        <f t="array" aca="1" ref="E6448" ca="1">INDEX(Reel2,Spins[[#This Row],[Stop2]])</f>
        <v>🍋</v>
      </c>
      <c r="F6448">
        <f t="shared" ca="1" si="500"/>
        <v>5</v>
      </c>
      <c r="G6448" t="str" cm="1">
        <f t="array" aca="1" ref="G6448" ca="1">INDEX(Reel3,Spins[[#This Row],[Stop3]])</f>
        <v>🍋</v>
      </c>
      <c r="H6448" t="b">
        <f ca="1">AND(Spins[[#This Row],[Sym1]]=Spins[[#This Row],[Sym2]],Spins[[#This Row],[Sym2]]=Spins[[#This Row],[Sym3]])</f>
        <v>0</v>
      </c>
      <c r="I6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48">
        <f t="shared" si="501"/>
        <v>1</v>
      </c>
      <c r="K6448">
        <f ca="1">Spins[[#This Row],[Mult]]*Spins[[#This Row],[Bet]]</f>
        <v>0</v>
      </c>
      <c r="L6448">
        <f ca="1">Spins[[#This Row],[Payout]]-Spins[[#This Row],[Bet]]</f>
        <v>-1</v>
      </c>
    </row>
    <row r="6449" spans="1:12" x14ac:dyDescent="0.3">
      <c r="A6449">
        <f t="shared" si="497"/>
        <v>6448</v>
      </c>
      <c r="B6449">
        <f t="shared" ca="1" si="498"/>
        <v>18</v>
      </c>
      <c r="C6449" t="str" cm="1">
        <f t="array" aca="1" ref="C6449" ca="1">INDEX(Reel1,Spins[[#This Row],[Stop1]])</f>
        <v>🍒</v>
      </c>
      <c r="D6449">
        <f t="shared" ca="1" si="499"/>
        <v>14</v>
      </c>
      <c r="E6449" t="str" cm="1">
        <f t="array" aca="1" ref="E6449" ca="1">INDEX(Reel2,Spins[[#This Row],[Stop2]])</f>
        <v>🍋</v>
      </c>
      <c r="F6449">
        <f t="shared" ca="1" si="500"/>
        <v>19</v>
      </c>
      <c r="G6449" t="str" cm="1">
        <f t="array" aca="1" ref="G6449" ca="1">INDEX(Reel3,Spins[[#This Row],[Stop3]])</f>
        <v>🔔</v>
      </c>
      <c r="H6449" t="b">
        <f ca="1">AND(Spins[[#This Row],[Sym1]]=Spins[[#This Row],[Sym2]],Spins[[#This Row],[Sym2]]=Spins[[#This Row],[Sym3]])</f>
        <v>0</v>
      </c>
      <c r="I6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49">
        <f t="shared" si="501"/>
        <v>1</v>
      </c>
      <c r="K6449">
        <f ca="1">Spins[[#This Row],[Mult]]*Spins[[#This Row],[Bet]]</f>
        <v>0</v>
      </c>
      <c r="L6449">
        <f ca="1">Spins[[#This Row],[Payout]]-Spins[[#This Row],[Bet]]</f>
        <v>-1</v>
      </c>
    </row>
    <row r="6450" spans="1:12" x14ac:dyDescent="0.3">
      <c r="A6450">
        <f t="shared" si="497"/>
        <v>6449</v>
      </c>
      <c r="B6450">
        <f t="shared" ca="1" si="498"/>
        <v>16</v>
      </c>
      <c r="C6450" t="str" cm="1">
        <f t="array" aca="1" ref="C6450" ca="1">INDEX(Reel1,Spins[[#This Row],[Stop1]])</f>
        <v>🍒</v>
      </c>
      <c r="D6450">
        <f t="shared" ca="1" si="499"/>
        <v>16</v>
      </c>
      <c r="E6450" t="str" cm="1">
        <f t="array" aca="1" ref="E6450" ca="1">INDEX(Reel2,Spins[[#This Row],[Stop2]])</f>
        <v>🍒</v>
      </c>
      <c r="F6450">
        <f t="shared" ca="1" si="500"/>
        <v>30</v>
      </c>
      <c r="G6450" t="str" cm="1">
        <f t="array" aca="1" ref="G6450" ca="1">INDEX(Reel3,Spins[[#This Row],[Stop3]])</f>
        <v>💎</v>
      </c>
      <c r="H6450" t="b">
        <f ca="1">AND(Spins[[#This Row],[Sym1]]=Spins[[#This Row],[Sym2]],Spins[[#This Row],[Sym2]]=Spins[[#This Row],[Sym3]])</f>
        <v>0</v>
      </c>
      <c r="I6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450">
        <f t="shared" si="501"/>
        <v>1</v>
      </c>
      <c r="K6450">
        <f ca="1">Spins[[#This Row],[Mult]]*Spins[[#This Row],[Bet]]</f>
        <v>0.8</v>
      </c>
      <c r="L6450">
        <f ca="1">Spins[[#This Row],[Payout]]-Spins[[#This Row],[Bet]]</f>
        <v>-0.19999999999999996</v>
      </c>
    </row>
    <row r="6451" spans="1:12" x14ac:dyDescent="0.3">
      <c r="A6451">
        <f t="shared" si="497"/>
        <v>6450</v>
      </c>
      <c r="B6451">
        <f t="shared" ca="1" si="498"/>
        <v>29</v>
      </c>
      <c r="C6451" t="str" cm="1">
        <f t="array" aca="1" ref="C6451" ca="1">INDEX(Reel1,Spins[[#This Row],[Stop1]])</f>
        <v>7️⃣</v>
      </c>
      <c r="D6451">
        <f t="shared" ca="1" si="499"/>
        <v>26</v>
      </c>
      <c r="E6451" t="str" cm="1">
        <f t="array" aca="1" ref="E6451" ca="1">INDEX(Reel2,Spins[[#This Row],[Stop2]])</f>
        <v>🔔</v>
      </c>
      <c r="F6451">
        <f t="shared" ca="1" si="500"/>
        <v>30</v>
      </c>
      <c r="G6451" t="str" cm="1">
        <f t="array" aca="1" ref="G6451" ca="1">INDEX(Reel3,Spins[[#This Row],[Stop3]])</f>
        <v>💎</v>
      </c>
      <c r="H6451" t="b">
        <f ca="1">AND(Spins[[#This Row],[Sym1]]=Spins[[#This Row],[Sym2]],Spins[[#This Row],[Sym2]]=Spins[[#This Row],[Sym3]])</f>
        <v>0</v>
      </c>
      <c r="I6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51">
        <f t="shared" si="501"/>
        <v>1</v>
      </c>
      <c r="K6451">
        <f ca="1">Spins[[#This Row],[Mult]]*Spins[[#This Row],[Bet]]</f>
        <v>0</v>
      </c>
      <c r="L6451">
        <f ca="1">Spins[[#This Row],[Payout]]-Spins[[#This Row],[Bet]]</f>
        <v>-1</v>
      </c>
    </row>
    <row r="6452" spans="1:12" x14ac:dyDescent="0.3">
      <c r="A6452">
        <f t="shared" si="497"/>
        <v>6451</v>
      </c>
      <c r="B6452">
        <f t="shared" ca="1" si="498"/>
        <v>28</v>
      </c>
      <c r="C6452" t="str" cm="1">
        <f t="array" aca="1" ref="C6452" ca="1">INDEX(Reel1,Spins[[#This Row],[Stop1]])</f>
        <v>BAR</v>
      </c>
      <c r="D6452">
        <f t="shared" ca="1" si="499"/>
        <v>2</v>
      </c>
      <c r="E6452" t="str" cm="1">
        <f t="array" aca="1" ref="E6452" ca="1">INDEX(Reel2,Spins[[#This Row],[Stop2]])</f>
        <v>🍋</v>
      </c>
      <c r="F6452">
        <f t="shared" ca="1" si="500"/>
        <v>10</v>
      </c>
      <c r="G6452" t="str" cm="1">
        <f t="array" aca="1" ref="G6452" ca="1">INDEX(Reel3,Spins[[#This Row],[Stop3]])</f>
        <v>🍒</v>
      </c>
      <c r="H6452" t="b">
        <f ca="1">AND(Spins[[#This Row],[Sym1]]=Spins[[#This Row],[Sym2]],Spins[[#This Row],[Sym2]]=Spins[[#This Row],[Sym3]])</f>
        <v>0</v>
      </c>
      <c r="I6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52">
        <f t="shared" si="501"/>
        <v>1</v>
      </c>
      <c r="K6452">
        <f ca="1">Spins[[#This Row],[Mult]]*Spins[[#This Row],[Bet]]</f>
        <v>0</v>
      </c>
      <c r="L6452">
        <f ca="1">Spins[[#This Row],[Payout]]-Spins[[#This Row],[Bet]]</f>
        <v>-1</v>
      </c>
    </row>
    <row r="6453" spans="1:12" x14ac:dyDescent="0.3">
      <c r="A6453">
        <f t="shared" si="497"/>
        <v>6452</v>
      </c>
      <c r="B6453">
        <f t="shared" ca="1" si="498"/>
        <v>22</v>
      </c>
      <c r="C6453" t="str" cm="1">
        <f t="array" aca="1" ref="C6453" ca="1">INDEX(Reel1,Spins[[#This Row],[Stop1]])</f>
        <v>🍇</v>
      </c>
      <c r="D6453">
        <f t="shared" ca="1" si="499"/>
        <v>18</v>
      </c>
      <c r="E6453" t="str" cm="1">
        <f t="array" aca="1" ref="E6453" ca="1">INDEX(Reel2,Spins[[#This Row],[Stop2]])</f>
        <v>🍒</v>
      </c>
      <c r="F6453">
        <f t="shared" ca="1" si="500"/>
        <v>12</v>
      </c>
      <c r="G6453" t="str" cm="1">
        <f t="array" aca="1" ref="G6453" ca="1">INDEX(Reel3,Spins[[#This Row],[Stop3]])</f>
        <v>🍒</v>
      </c>
      <c r="H6453" t="b">
        <f ca="1">AND(Spins[[#This Row],[Sym1]]=Spins[[#This Row],[Sym2]],Spins[[#This Row],[Sym2]]=Spins[[#This Row],[Sym3]])</f>
        <v>0</v>
      </c>
      <c r="I6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53">
        <f t="shared" si="501"/>
        <v>1</v>
      </c>
      <c r="K6453">
        <f ca="1">Spins[[#This Row],[Mult]]*Spins[[#This Row],[Bet]]</f>
        <v>0</v>
      </c>
      <c r="L6453">
        <f ca="1">Spins[[#This Row],[Payout]]-Spins[[#This Row],[Bet]]</f>
        <v>-1</v>
      </c>
    </row>
    <row r="6454" spans="1:12" x14ac:dyDescent="0.3">
      <c r="A6454">
        <f t="shared" si="497"/>
        <v>6453</v>
      </c>
      <c r="B6454">
        <f t="shared" ca="1" si="498"/>
        <v>8</v>
      </c>
      <c r="C6454" t="str" cm="1">
        <f t="array" aca="1" ref="C6454" ca="1">INDEX(Reel1,Spins[[#This Row],[Stop1]])</f>
        <v>🍋</v>
      </c>
      <c r="D6454">
        <f t="shared" ca="1" si="499"/>
        <v>29</v>
      </c>
      <c r="E6454" t="str" cm="1">
        <f t="array" aca="1" ref="E6454" ca="1">INDEX(Reel2,Spins[[#This Row],[Stop2]])</f>
        <v>7️⃣</v>
      </c>
      <c r="F6454">
        <f t="shared" ca="1" si="500"/>
        <v>26</v>
      </c>
      <c r="G6454" t="str" cm="1">
        <f t="array" aca="1" ref="G6454" ca="1">INDEX(Reel3,Spins[[#This Row],[Stop3]])</f>
        <v>BAR</v>
      </c>
      <c r="H6454" t="b">
        <f ca="1">AND(Spins[[#This Row],[Sym1]]=Spins[[#This Row],[Sym2]],Spins[[#This Row],[Sym2]]=Spins[[#This Row],[Sym3]])</f>
        <v>0</v>
      </c>
      <c r="I6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54">
        <f t="shared" si="501"/>
        <v>1</v>
      </c>
      <c r="K6454">
        <f ca="1">Spins[[#This Row],[Mult]]*Spins[[#This Row],[Bet]]</f>
        <v>0</v>
      </c>
      <c r="L6454">
        <f ca="1">Spins[[#This Row],[Payout]]-Spins[[#This Row],[Bet]]</f>
        <v>-1</v>
      </c>
    </row>
    <row r="6455" spans="1:12" x14ac:dyDescent="0.3">
      <c r="A6455">
        <f t="shared" si="497"/>
        <v>6454</v>
      </c>
      <c r="B6455">
        <f t="shared" ca="1" si="498"/>
        <v>4</v>
      </c>
      <c r="C6455" t="str" cm="1">
        <f t="array" aca="1" ref="C6455" ca="1">INDEX(Reel1,Spins[[#This Row],[Stop1]])</f>
        <v>🍋</v>
      </c>
      <c r="D6455">
        <f t="shared" ca="1" si="499"/>
        <v>5</v>
      </c>
      <c r="E6455" t="str" cm="1">
        <f t="array" aca="1" ref="E6455" ca="1">INDEX(Reel2,Spins[[#This Row],[Stop2]])</f>
        <v>🍋</v>
      </c>
      <c r="F6455">
        <f t="shared" ca="1" si="500"/>
        <v>6</v>
      </c>
      <c r="G6455" t="str" cm="1">
        <f t="array" aca="1" ref="G6455" ca="1">INDEX(Reel3,Spins[[#This Row],[Stop3]])</f>
        <v>🍒</v>
      </c>
      <c r="H6455" t="b">
        <f ca="1">AND(Spins[[#This Row],[Sym1]]=Spins[[#This Row],[Sym2]],Spins[[#This Row],[Sym2]]=Spins[[#This Row],[Sym3]])</f>
        <v>0</v>
      </c>
      <c r="I6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55">
        <f t="shared" si="501"/>
        <v>1</v>
      </c>
      <c r="K6455">
        <f ca="1">Spins[[#This Row],[Mult]]*Spins[[#This Row],[Bet]]</f>
        <v>0.6</v>
      </c>
      <c r="L6455">
        <f ca="1">Spins[[#This Row],[Payout]]-Spins[[#This Row],[Bet]]</f>
        <v>-0.4</v>
      </c>
    </row>
    <row r="6456" spans="1:12" x14ac:dyDescent="0.3">
      <c r="A6456">
        <f t="shared" si="497"/>
        <v>6455</v>
      </c>
      <c r="B6456">
        <f t="shared" ca="1" si="498"/>
        <v>6</v>
      </c>
      <c r="C6456" t="str" cm="1">
        <f t="array" aca="1" ref="C6456" ca="1">INDEX(Reel1,Spins[[#This Row],[Stop1]])</f>
        <v>🍋</v>
      </c>
      <c r="D6456">
        <f t="shared" ca="1" si="499"/>
        <v>10</v>
      </c>
      <c r="E6456" t="str" cm="1">
        <f t="array" aca="1" ref="E6456" ca="1">INDEX(Reel2,Spins[[#This Row],[Stop2]])</f>
        <v>🍋</v>
      </c>
      <c r="F6456">
        <f t="shared" ca="1" si="500"/>
        <v>29</v>
      </c>
      <c r="G6456" t="str" cm="1">
        <f t="array" aca="1" ref="G6456" ca="1">INDEX(Reel3,Spins[[#This Row],[Stop3]])</f>
        <v>7️⃣</v>
      </c>
      <c r="H6456" t="b">
        <f ca="1">AND(Spins[[#This Row],[Sym1]]=Spins[[#This Row],[Sym2]],Spins[[#This Row],[Sym2]]=Spins[[#This Row],[Sym3]])</f>
        <v>0</v>
      </c>
      <c r="I6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56">
        <f t="shared" si="501"/>
        <v>1</v>
      </c>
      <c r="K6456">
        <f ca="1">Spins[[#This Row],[Mult]]*Spins[[#This Row],[Bet]]</f>
        <v>0.6</v>
      </c>
      <c r="L6456">
        <f ca="1">Spins[[#This Row],[Payout]]-Spins[[#This Row],[Bet]]</f>
        <v>-0.4</v>
      </c>
    </row>
    <row r="6457" spans="1:12" x14ac:dyDescent="0.3">
      <c r="A6457">
        <f t="shared" si="497"/>
        <v>6456</v>
      </c>
      <c r="B6457">
        <f t="shared" ca="1" si="498"/>
        <v>7</v>
      </c>
      <c r="C6457" t="str" cm="1">
        <f t="array" aca="1" ref="C6457" ca="1">INDEX(Reel1,Spins[[#This Row],[Stop1]])</f>
        <v>🍋</v>
      </c>
      <c r="D6457">
        <f t="shared" ca="1" si="499"/>
        <v>11</v>
      </c>
      <c r="E6457" t="str" cm="1">
        <f t="array" aca="1" ref="E6457" ca="1">INDEX(Reel2,Spins[[#This Row],[Stop2]])</f>
        <v>🍋</v>
      </c>
      <c r="F6457">
        <f t="shared" ca="1" si="500"/>
        <v>17</v>
      </c>
      <c r="G6457" t="str" cm="1">
        <f t="array" aca="1" ref="G6457" ca="1">INDEX(Reel3,Spins[[#This Row],[Stop3]])</f>
        <v>🍇</v>
      </c>
      <c r="H6457" t="b">
        <f ca="1">AND(Spins[[#This Row],[Sym1]]=Spins[[#This Row],[Sym2]],Spins[[#This Row],[Sym2]]=Spins[[#This Row],[Sym3]])</f>
        <v>0</v>
      </c>
      <c r="I6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57">
        <f t="shared" si="501"/>
        <v>1</v>
      </c>
      <c r="K6457">
        <f ca="1">Spins[[#This Row],[Mult]]*Spins[[#This Row],[Bet]]</f>
        <v>0.6</v>
      </c>
      <c r="L6457">
        <f ca="1">Spins[[#This Row],[Payout]]-Spins[[#This Row],[Bet]]</f>
        <v>-0.4</v>
      </c>
    </row>
    <row r="6458" spans="1:12" x14ac:dyDescent="0.3">
      <c r="A6458">
        <f t="shared" si="497"/>
        <v>6457</v>
      </c>
      <c r="B6458">
        <f t="shared" ca="1" si="498"/>
        <v>27</v>
      </c>
      <c r="C6458" t="str" cm="1">
        <f t="array" aca="1" ref="C6458" ca="1">INDEX(Reel1,Spins[[#This Row],[Stop1]])</f>
        <v>BAR</v>
      </c>
      <c r="D6458">
        <f t="shared" ca="1" si="499"/>
        <v>10</v>
      </c>
      <c r="E6458" t="str" cm="1">
        <f t="array" aca="1" ref="E6458" ca="1">INDEX(Reel2,Spins[[#This Row],[Stop2]])</f>
        <v>🍋</v>
      </c>
      <c r="F6458">
        <f t="shared" ca="1" si="500"/>
        <v>3</v>
      </c>
      <c r="G6458" t="str" cm="1">
        <f t="array" aca="1" ref="G6458" ca="1">INDEX(Reel3,Spins[[#This Row],[Stop3]])</f>
        <v>🍋</v>
      </c>
      <c r="H6458" t="b">
        <f ca="1">AND(Spins[[#This Row],[Sym1]]=Spins[[#This Row],[Sym2]],Spins[[#This Row],[Sym2]]=Spins[[#This Row],[Sym3]])</f>
        <v>0</v>
      </c>
      <c r="I6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58">
        <f t="shared" si="501"/>
        <v>1</v>
      </c>
      <c r="K6458">
        <f ca="1">Spins[[#This Row],[Mult]]*Spins[[#This Row],[Bet]]</f>
        <v>0</v>
      </c>
      <c r="L6458">
        <f ca="1">Spins[[#This Row],[Payout]]-Spins[[#This Row],[Bet]]</f>
        <v>-1</v>
      </c>
    </row>
    <row r="6459" spans="1:12" x14ac:dyDescent="0.3">
      <c r="A6459">
        <f t="shared" si="497"/>
        <v>6458</v>
      </c>
      <c r="B6459">
        <f t="shared" ca="1" si="498"/>
        <v>7</v>
      </c>
      <c r="C6459" t="str" cm="1">
        <f t="array" aca="1" ref="C6459" ca="1">INDEX(Reel1,Spins[[#This Row],[Stop1]])</f>
        <v>🍋</v>
      </c>
      <c r="D6459">
        <f t="shared" ca="1" si="499"/>
        <v>7</v>
      </c>
      <c r="E6459" t="str" cm="1">
        <f t="array" aca="1" ref="E6459" ca="1">INDEX(Reel2,Spins[[#This Row],[Stop2]])</f>
        <v>🍋</v>
      </c>
      <c r="F6459">
        <f t="shared" ca="1" si="500"/>
        <v>15</v>
      </c>
      <c r="G6459" t="str" cm="1">
        <f t="array" aca="1" ref="G6459" ca="1">INDEX(Reel3,Spins[[#This Row],[Stop3]])</f>
        <v>🍇</v>
      </c>
      <c r="H6459" t="b">
        <f ca="1">AND(Spins[[#This Row],[Sym1]]=Spins[[#This Row],[Sym2]],Spins[[#This Row],[Sym2]]=Spins[[#This Row],[Sym3]])</f>
        <v>0</v>
      </c>
      <c r="I6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59">
        <f t="shared" si="501"/>
        <v>1</v>
      </c>
      <c r="K6459">
        <f ca="1">Spins[[#This Row],[Mult]]*Spins[[#This Row],[Bet]]</f>
        <v>0.6</v>
      </c>
      <c r="L6459">
        <f ca="1">Spins[[#This Row],[Payout]]-Spins[[#This Row],[Bet]]</f>
        <v>-0.4</v>
      </c>
    </row>
    <row r="6460" spans="1:12" x14ac:dyDescent="0.3">
      <c r="A6460">
        <f t="shared" si="497"/>
        <v>6459</v>
      </c>
      <c r="B6460">
        <f t="shared" ca="1" si="498"/>
        <v>11</v>
      </c>
      <c r="C6460" t="str" cm="1">
        <f t="array" aca="1" ref="C6460" ca="1">INDEX(Reel1,Spins[[#This Row],[Stop1]])</f>
        <v>🍋</v>
      </c>
      <c r="D6460">
        <f t="shared" ca="1" si="499"/>
        <v>28</v>
      </c>
      <c r="E6460" t="str" cm="1">
        <f t="array" aca="1" ref="E6460" ca="1">INDEX(Reel2,Spins[[#This Row],[Stop2]])</f>
        <v>BAR</v>
      </c>
      <c r="F6460">
        <f t="shared" ca="1" si="500"/>
        <v>2</v>
      </c>
      <c r="G6460" t="str" cm="1">
        <f t="array" aca="1" ref="G6460" ca="1">INDEX(Reel3,Spins[[#This Row],[Stop3]])</f>
        <v>🍋</v>
      </c>
      <c r="H6460" t="b">
        <f ca="1">AND(Spins[[#This Row],[Sym1]]=Spins[[#This Row],[Sym2]],Spins[[#This Row],[Sym2]]=Spins[[#This Row],[Sym3]])</f>
        <v>0</v>
      </c>
      <c r="I6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60">
        <f t="shared" si="501"/>
        <v>1</v>
      </c>
      <c r="K6460">
        <f ca="1">Spins[[#This Row],[Mult]]*Spins[[#This Row],[Bet]]</f>
        <v>0</v>
      </c>
      <c r="L6460">
        <f ca="1">Spins[[#This Row],[Payout]]-Spins[[#This Row],[Bet]]</f>
        <v>-1</v>
      </c>
    </row>
    <row r="6461" spans="1:12" x14ac:dyDescent="0.3">
      <c r="A6461">
        <f t="shared" si="497"/>
        <v>6460</v>
      </c>
      <c r="B6461">
        <f t="shared" ca="1" si="498"/>
        <v>21</v>
      </c>
      <c r="C6461" t="str" cm="1">
        <f t="array" aca="1" ref="C6461" ca="1">INDEX(Reel1,Spins[[#This Row],[Stop1]])</f>
        <v>🍒</v>
      </c>
      <c r="D6461">
        <f t="shared" ca="1" si="499"/>
        <v>4</v>
      </c>
      <c r="E6461" t="str" cm="1">
        <f t="array" aca="1" ref="E6461" ca="1">INDEX(Reel2,Spins[[#This Row],[Stop2]])</f>
        <v>🍋</v>
      </c>
      <c r="F6461">
        <f t="shared" ca="1" si="500"/>
        <v>16</v>
      </c>
      <c r="G6461" t="str" cm="1">
        <f t="array" aca="1" ref="G6461" ca="1">INDEX(Reel3,Spins[[#This Row],[Stop3]])</f>
        <v>🍇</v>
      </c>
      <c r="H6461" t="b">
        <f ca="1">AND(Spins[[#This Row],[Sym1]]=Spins[[#This Row],[Sym2]],Spins[[#This Row],[Sym2]]=Spins[[#This Row],[Sym3]])</f>
        <v>0</v>
      </c>
      <c r="I6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61">
        <f t="shared" si="501"/>
        <v>1</v>
      </c>
      <c r="K6461">
        <f ca="1">Spins[[#This Row],[Mult]]*Spins[[#This Row],[Bet]]</f>
        <v>0</v>
      </c>
      <c r="L6461">
        <f ca="1">Spins[[#This Row],[Payout]]-Spins[[#This Row],[Bet]]</f>
        <v>-1</v>
      </c>
    </row>
    <row r="6462" spans="1:12" x14ac:dyDescent="0.3">
      <c r="A6462">
        <f t="shared" si="497"/>
        <v>6461</v>
      </c>
      <c r="B6462">
        <f t="shared" ca="1" si="498"/>
        <v>16</v>
      </c>
      <c r="C6462" t="str" cm="1">
        <f t="array" aca="1" ref="C6462" ca="1">INDEX(Reel1,Spins[[#This Row],[Stop1]])</f>
        <v>🍒</v>
      </c>
      <c r="D6462">
        <f t="shared" ca="1" si="499"/>
        <v>20</v>
      </c>
      <c r="E6462" t="str" cm="1">
        <f t="array" aca="1" ref="E6462" ca="1">INDEX(Reel2,Spins[[#This Row],[Stop2]])</f>
        <v>🍒</v>
      </c>
      <c r="F6462">
        <f t="shared" ca="1" si="500"/>
        <v>19</v>
      </c>
      <c r="G6462" t="str" cm="1">
        <f t="array" aca="1" ref="G6462" ca="1">INDEX(Reel3,Spins[[#This Row],[Stop3]])</f>
        <v>🔔</v>
      </c>
      <c r="H6462" t="b">
        <f ca="1">AND(Spins[[#This Row],[Sym1]]=Spins[[#This Row],[Sym2]],Spins[[#This Row],[Sym2]]=Spins[[#This Row],[Sym3]])</f>
        <v>0</v>
      </c>
      <c r="I6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462">
        <f t="shared" si="501"/>
        <v>1</v>
      </c>
      <c r="K6462">
        <f ca="1">Spins[[#This Row],[Mult]]*Spins[[#This Row],[Bet]]</f>
        <v>0.8</v>
      </c>
      <c r="L6462">
        <f ca="1">Spins[[#This Row],[Payout]]-Spins[[#This Row],[Bet]]</f>
        <v>-0.19999999999999996</v>
      </c>
    </row>
    <row r="6463" spans="1:12" x14ac:dyDescent="0.3">
      <c r="A6463">
        <f t="shared" si="497"/>
        <v>6462</v>
      </c>
      <c r="B6463">
        <f t="shared" ca="1" si="498"/>
        <v>1</v>
      </c>
      <c r="C6463" t="str" cm="1">
        <f t="array" aca="1" ref="C6463" ca="1">INDEX(Reel1,Spins[[#This Row],[Stop1]])</f>
        <v>🍋</v>
      </c>
      <c r="D6463">
        <f t="shared" ca="1" si="499"/>
        <v>17</v>
      </c>
      <c r="E6463" t="str" cm="1">
        <f t="array" aca="1" ref="E6463" ca="1">INDEX(Reel2,Spins[[#This Row],[Stop2]])</f>
        <v>🍒</v>
      </c>
      <c r="F6463">
        <f t="shared" ca="1" si="500"/>
        <v>10</v>
      </c>
      <c r="G6463" t="str" cm="1">
        <f t="array" aca="1" ref="G6463" ca="1">INDEX(Reel3,Spins[[#This Row],[Stop3]])</f>
        <v>🍒</v>
      </c>
      <c r="H6463" t="b">
        <f ca="1">AND(Spins[[#This Row],[Sym1]]=Spins[[#This Row],[Sym2]],Spins[[#This Row],[Sym2]]=Spins[[#This Row],[Sym3]])</f>
        <v>0</v>
      </c>
      <c r="I6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63">
        <f t="shared" si="501"/>
        <v>1</v>
      </c>
      <c r="K6463">
        <f ca="1">Spins[[#This Row],[Mult]]*Spins[[#This Row],[Bet]]</f>
        <v>0</v>
      </c>
      <c r="L6463">
        <f ca="1">Spins[[#This Row],[Payout]]-Spins[[#This Row],[Bet]]</f>
        <v>-1</v>
      </c>
    </row>
    <row r="6464" spans="1:12" x14ac:dyDescent="0.3">
      <c r="A6464">
        <f t="shared" si="497"/>
        <v>6463</v>
      </c>
      <c r="B6464">
        <f t="shared" ca="1" si="498"/>
        <v>13</v>
      </c>
      <c r="C6464" t="str" cm="1">
        <f t="array" aca="1" ref="C6464" ca="1">INDEX(Reel1,Spins[[#This Row],[Stop1]])</f>
        <v>🍋</v>
      </c>
      <c r="D6464">
        <f t="shared" ca="1" si="499"/>
        <v>13</v>
      </c>
      <c r="E6464" t="str" cm="1">
        <f t="array" aca="1" ref="E6464" ca="1">INDEX(Reel2,Spins[[#This Row],[Stop2]])</f>
        <v>🍋</v>
      </c>
      <c r="F6464">
        <f t="shared" ca="1" si="500"/>
        <v>27</v>
      </c>
      <c r="G6464" t="str" cm="1">
        <f t="array" aca="1" ref="G6464" ca="1">INDEX(Reel3,Spins[[#This Row],[Stop3]])</f>
        <v>7️⃣</v>
      </c>
      <c r="H6464" t="b">
        <f ca="1">AND(Spins[[#This Row],[Sym1]]=Spins[[#This Row],[Sym2]],Spins[[#This Row],[Sym2]]=Spins[[#This Row],[Sym3]])</f>
        <v>0</v>
      </c>
      <c r="I6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64">
        <f t="shared" si="501"/>
        <v>1</v>
      </c>
      <c r="K6464">
        <f ca="1">Spins[[#This Row],[Mult]]*Spins[[#This Row],[Bet]]</f>
        <v>0.6</v>
      </c>
      <c r="L6464">
        <f ca="1">Spins[[#This Row],[Payout]]-Spins[[#This Row],[Bet]]</f>
        <v>-0.4</v>
      </c>
    </row>
    <row r="6465" spans="1:12" x14ac:dyDescent="0.3">
      <c r="A6465">
        <f t="shared" si="497"/>
        <v>6464</v>
      </c>
      <c r="B6465">
        <f t="shared" ca="1" si="498"/>
        <v>29</v>
      </c>
      <c r="C6465" t="str" cm="1">
        <f t="array" aca="1" ref="C6465" ca="1">INDEX(Reel1,Spins[[#This Row],[Stop1]])</f>
        <v>7️⃣</v>
      </c>
      <c r="D6465">
        <f t="shared" ca="1" si="499"/>
        <v>16</v>
      </c>
      <c r="E6465" t="str" cm="1">
        <f t="array" aca="1" ref="E6465" ca="1">INDEX(Reel2,Spins[[#This Row],[Stop2]])</f>
        <v>🍒</v>
      </c>
      <c r="F6465">
        <f t="shared" ca="1" si="500"/>
        <v>18</v>
      </c>
      <c r="G6465" t="str" cm="1">
        <f t="array" aca="1" ref="G6465" ca="1">INDEX(Reel3,Spins[[#This Row],[Stop3]])</f>
        <v>🔔</v>
      </c>
      <c r="H6465" t="b">
        <f ca="1">AND(Spins[[#This Row],[Sym1]]=Spins[[#This Row],[Sym2]],Spins[[#This Row],[Sym2]]=Spins[[#This Row],[Sym3]])</f>
        <v>0</v>
      </c>
      <c r="I6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65">
        <f t="shared" si="501"/>
        <v>1</v>
      </c>
      <c r="K6465">
        <f ca="1">Spins[[#This Row],[Mult]]*Spins[[#This Row],[Bet]]</f>
        <v>0</v>
      </c>
      <c r="L6465">
        <f ca="1">Spins[[#This Row],[Payout]]-Spins[[#This Row],[Bet]]</f>
        <v>-1</v>
      </c>
    </row>
    <row r="6466" spans="1:12" x14ac:dyDescent="0.3">
      <c r="A6466">
        <f t="shared" ref="A6466:A6529" si="502">ROW()-1</f>
        <v>6465</v>
      </c>
      <c r="B6466">
        <f t="shared" ref="B6466:B6529" ca="1" si="503">RANDBETWEEN(1,ROWS(Reel1))</f>
        <v>13</v>
      </c>
      <c r="C6466" t="str" cm="1">
        <f t="array" aca="1" ref="C6466" ca="1">INDEX(Reel1,Spins[[#This Row],[Stop1]])</f>
        <v>🍋</v>
      </c>
      <c r="D6466">
        <f t="shared" ref="D6466:D6529" ca="1" si="504">RANDBETWEEN(1,ROWS(Reel2))</f>
        <v>23</v>
      </c>
      <c r="E6466" t="str" cm="1">
        <f t="array" aca="1" ref="E6466" ca="1">INDEX(Reel2,Spins[[#This Row],[Stop2]])</f>
        <v>🍇</v>
      </c>
      <c r="F6466">
        <f t="shared" ref="F6466:F6529" ca="1" si="505">RANDBETWEEN(1,ROWS(Reel3))</f>
        <v>16</v>
      </c>
      <c r="G6466" t="str" cm="1">
        <f t="array" aca="1" ref="G6466" ca="1">INDEX(Reel3,Spins[[#This Row],[Stop3]])</f>
        <v>🍇</v>
      </c>
      <c r="H6466" t="b">
        <f ca="1">AND(Spins[[#This Row],[Sym1]]=Spins[[#This Row],[Sym2]],Spins[[#This Row],[Sym2]]=Spins[[#This Row],[Sym3]])</f>
        <v>0</v>
      </c>
      <c r="I6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66">
        <f t="shared" ref="J6466:J6529" si="506">Bet</f>
        <v>1</v>
      </c>
      <c r="K6466">
        <f ca="1">Spins[[#This Row],[Mult]]*Spins[[#This Row],[Bet]]</f>
        <v>0</v>
      </c>
      <c r="L6466">
        <f ca="1">Spins[[#This Row],[Payout]]-Spins[[#This Row],[Bet]]</f>
        <v>-1</v>
      </c>
    </row>
    <row r="6467" spans="1:12" x14ac:dyDescent="0.3">
      <c r="A6467">
        <f t="shared" si="502"/>
        <v>6466</v>
      </c>
      <c r="B6467">
        <f t="shared" ca="1" si="503"/>
        <v>8</v>
      </c>
      <c r="C6467" t="str" cm="1">
        <f t="array" aca="1" ref="C6467" ca="1">INDEX(Reel1,Spins[[#This Row],[Stop1]])</f>
        <v>🍋</v>
      </c>
      <c r="D6467">
        <f t="shared" ca="1" si="504"/>
        <v>8</v>
      </c>
      <c r="E6467" t="str" cm="1">
        <f t="array" aca="1" ref="E6467" ca="1">INDEX(Reel2,Spins[[#This Row],[Stop2]])</f>
        <v>🍋</v>
      </c>
      <c r="F6467">
        <f t="shared" ca="1" si="505"/>
        <v>18</v>
      </c>
      <c r="G6467" t="str" cm="1">
        <f t="array" aca="1" ref="G6467" ca="1">INDEX(Reel3,Spins[[#This Row],[Stop3]])</f>
        <v>🔔</v>
      </c>
      <c r="H6467" t="b">
        <f ca="1">AND(Spins[[#This Row],[Sym1]]=Spins[[#This Row],[Sym2]],Spins[[#This Row],[Sym2]]=Spins[[#This Row],[Sym3]])</f>
        <v>0</v>
      </c>
      <c r="I6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67">
        <f t="shared" si="506"/>
        <v>1</v>
      </c>
      <c r="K6467">
        <f ca="1">Spins[[#This Row],[Mult]]*Spins[[#This Row],[Bet]]</f>
        <v>0.6</v>
      </c>
      <c r="L6467">
        <f ca="1">Spins[[#This Row],[Payout]]-Spins[[#This Row],[Bet]]</f>
        <v>-0.4</v>
      </c>
    </row>
    <row r="6468" spans="1:12" x14ac:dyDescent="0.3">
      <c r="A6468">
        <f t="shared" si="502"/>
        <v>6467</v>
      </c>
      <c r="B6468">
        <f t="shared" ca="1" si="503"/>
        <v>19</v>
      </c>
      <c r="C6468" t="str" cm="1">
        <f t="array" aca="1" ref="C6468" ca="1">INDEX(Reel1,Spins[[#This Row],[Stop1]])</f>
        <v>🍒</v>
      </c>
      <c r="D6468">
        <f t="shared" ca="1" si="504"/>
        <v>25</v>
      </c>
      <c r="E6468" t="str" cm="1">
        <f t="array" aca="1" ref="E6468" ca="1">INDEX(Reel2,Spins[[#This Row],[Stop2]])</f>
        <v>🔔</v>
      </c>
      <c r="F6468">
        <f t="shared" ca="1" si="505"/>
        <v>30</v>
      </c>
      <c r="G6468" t="str" cm="1">
        <f t="array" aca="1" ref="G6468" ca="1">INDEX(Reel3,Spins[[#This Row],[Stop3]])</f>
        <v>💎</v>
      </c>
      <c r="H6468" t="b">
        <f ca="1">AND(Spins[[#This Row],[Sym1]]=Spins[[#This Row],[Sym2]],Spins[[#This Row],[Sym2]]=Spins[[#This Row],[Sym3]])</f>
        <v>0</v>
      </c>
      <c r="I6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68">
        <f t="shared" si="506"/>
        <v>1</v>
      </c>
      <c r="K6468">
        <f ca="1">Spins[[#This Row],[Mult]]*Spins[[#This Row],[Bet]]</f>
        <v>0</v>
      </c>
      <c r="L6468">
        <f ca="1">Spins[[#This Row],[Payout]]-Spins[[#This Row],[Bet]]</f>
        <v>-1</v>
      </c>
    </row>
    <row r="6469" spans="1:12" x14ac:dyDescent="0.3">
      <c r="A6469">
        <f t="shared" si="502"/>
        <v>6468</v>
      </c>
      <c r="B6469">
        <f t="shared" ca="1" si="503"/>
        <v>11</v>
      </c>
      <c r="C6469" t="str" cm="1">
        <f t="array" aca="1" ref="C6469" ca="1">INDEX(Reel1,Spins[[#This Row],[Stop1]])</f>
        <v>🍋</v>
      </c>
      <c r="D6469">
        <f t="shared" ca="1" si="504"/>
        <v>9</v>
      </c>
      <c r="E6469" t="str" cm="1">
        <f t="array" aca="1" ref="E6469" ca="1">INDEX(Reel2,Spins[[#This Row],[Stop2]])</f>
        <v>🍋</v>
      </c>
      <c r="F6469">
        <f t="shared" ca="1" si="505"/>
        <v>26</v>
      </c>
      <c r="G6469" t="str" cm="1">
        <f t="array" aca="1" ref="G6469" ca="1">INDEX(Reel3,Spins[[#This Row],[Stop3]])</f>
        <v>BAR</v>
      </c>
      <c r="H6469" t="b">
        <f ca="1">AND(Spins[[#This Row],[Sym1]]=Spins[[#This Row],[Sym2]],Spins[[#This Row],[Sym2]]=Spins[[#This Row],[Sym3]])</f>
        <v>0</v>
      </c>
      <c r="I6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69">
        <f t="shared" si="506"/>
        <v>1</v>
      </c>
      <c r="K6469">
        <f ca="1">Spins[[#This Row],[Mult]]*Spins[[#This Row],[Bet]]</f>
        <v>0.6</v>
      </c>
      <c r="L6469">
        <f ca="1">Spins[[#This Row],[Payout]]-Spins[[#This Row],[Bet]]</f>
        <v>-0.4</v>
      </c>
    </row>
    <row r="6470" spans="1:12" x14ac:dyDescent="0.3">
      <c r="A6470">
        <f t="shared" si="502"/>
        <v>6469</v>
      </c>
      <c r="B6470">
        <f t="shared" ca="1" si="503"/>
        <v>9</v>
      </c>
      <c r="C6470" t="str" cm="1">
        <f t="array" aca="1" ref="C6470" ca="1">INDEX(Reel1,Spins[[#This Row],[Stop1]])</f>
        <v>🍋</v>
      </c>
      <c r="D6470">
        <f t="shared" ca="1" si="504"/>
        <v>23</v>
      </c>
      <c r="E6470" t="str" cm="1">
        <f t="array" aca="1" ref="E6470" ca="1">INDEX(Reel2,Spins[[#This Row],[Stop2]])</f>
        <v>🍇</v>
      </c>
      <c r="F6470">
        <f t="shared" ca="1" si="505"/>
        <v>31</v>
      </c>
      <c r="G6470" t="str" cm="1">
        <f t="array" aca="1" ref="G6470" ca="1">INDEX(Reel3,Spins[[#This Row],[Stop3]])</f>
        <v>💎</v>
      </c>
      <c r="H6470" t="b">
        <f ca="1">AND(Spins[[#This Row],[Sym1]]=Spins[[#This Row],[Sym2]],Spins[[#This Row],[Sym2]]=Spins[[#This Row],[Sym3]])</f>
        <v>0</v>
      </c>
      <c r="I6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70">
        <f t="shared" si="506"/>
        <v>1</v>
      </c>
      <c r="K6470">
        <f ca="1">Spins[[#This Row],[Mult]]*Spins[[#This Row],[Bet]]</f>
        <v>0</v>
      </c>
      <c r="L6470">
        <f ca="1">Spins[[#This Row],[Payout]]-Spins[[#This Row],[Bet]]</f>
        <v>-1</v>
      </c>
    </row>
    <row r="6471" spans="1:12" x14ac:dyDescent="0.3">
      <c r="A6471">
        <f t="shared" si="502"/>
        <v>6470</v>
      </c>
      <c r="B6471">
        <f t="shared" ca="1" si="503"/>
        <v>16</v>
      </c>
      <c r="C6471" t="str" cm="1">
        <f t="array" aca="1" ref="C6471" ca="1">INDEX(Reel1,Spins[[#This Row],[Stop1]])</f>
        <v>🍒</v>
      </c>
      <c r="D6471">
        <f t="shared" ca="1" si="504"/>
        <v>2</v>
      </c>
      <c r="E6471" t="str" cm="1">
        <f t="array" aca="1" ref="E6471" ca="1">INDEX(Reel2,Spins[[#This Row],[Stop2]])</f>
        <v>🍋</v>
      </c>
      <c r="F6471">
        <f t="shared" ca="1" si="505"/>
        <v>8</v>
      </c>
      <c r="G6471" t="str" cm="1">
        <f t="array" aca="1" ref="G6471" ca="1">INDEX(Reel3,Spins[[#This Row],[Stop3]])</f>
        <v>🍒</v>
      </c>
      <c r="H6471" t="b">
        <f ca="1">AND(Spins[[#This Row],[Sym1]]=Spins[[#This Row],[Sym2]],Spins[[#This Row],[Sym2]]=Spins[[#This Row],[Sym3]])</f>
        <v>0</v>
      </c>
      <c r="I6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71">
        <f t="shared" si="506"/>
        <v>1</v>
      </c>
      <c r="K6471">
        <f ca="1">Spins[[#This Row],[Mult]]*Spins[[#This Row],[Bet]]</f>
        <v>0</v>
      </c>
      <c r="L6471">
        <f ca="1">Spins[[#This Row],[Payout]]-Spins[[#This Row],[Bet]]</f>
        <v>-1</v>
      </c>
    </row>
    <row r="6472" spans="1:12" x14ac:dyDescent="0.3">
      <c r="A6472">
        <f t="shared" si="502"/>
        <v>6471</v>
      </c>
      <c r="B6472">
        <f t="shared" ca="1" si="503"/>
        <v>14</v>
      </c>
      <c r="C6472" t="str" cm="1">
        <f t="array" aca="1" ref="C6472" ca="1">INDEX(Reel1,Spins[[#This Row],[Stop1]])</f>
        <v>🍋</v>
      </c>
      <c r="D6472">
        <f t="shared" ca="1" si="504"/>
        <v>6</v>
      </c>
      <c r="E6472" t="str" cm="1">
        <f t="array" aca="1" ref="E6472" ca="1">INDEX(Reel2,Spins[[#This Row],[Stop2]])</f>
        <v>🍋</v>
      </c>
      <c r="F6472">
        <f t="shared" ca="1" si="505"/>
        <v>27</v>
      </c>
      <c r="G6472" t="str" cm="1">
        <f t="array" aca="1" ref="G6472" ca="1">INDEX(Reel3,Spins[[#This Row],[Stop3]])</f>
        <v>7️⃣</v>
      </c>
      <c r="H6472" t="b">
        <f ca="1">AND(Spins[[#This Row],[Sym1]]=Spins[[#This Row],[Sym2]],Spins[[#This Row],[Sym2]]=Spins[[#This Row],[Sym3]])</f>
        <v>0</v>
      </c>
      <c r="I6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72">
        <f t="shared" si="506"/>
        <v>1</v>
      </c>
      <c r="K6472">
        <f ca="1">Spins[[#This Row],[Mult]]*Spins[[#This Row],[Bet]]</f>
        <v>0.6</v>
      </c>
      <c r="L6472">
        <f ca="1">Spins[[#This Row],[Payout]]-Spins[[#This Row],[Bet]]</f>
        <v>-0.4</v>
      </c>
    </row>
    <row r="6473" spans="1:12" x14ac:dyDescent="0.3">
      <c r="A6473">
        <f t="shared" si="502"/>
        <v>6472</v>
      </c>
      <c r="B6473">
        <f t="shared" ca="1" si="503"/>
        <v>20</v>
      </c>
      <c r="C6473" t="str" cm="1">
        <f t="array" aca="1" ref="C6473" ca="1">INDEX(Reel1,Spins[[#This Row],[Stop1]])</f>
        <v>🍒</v>
      </c>
      <c r="D6473">
        <f t="shared" ca="1" si="504"/>
        <v>18</v>
      </c>
      <c r="E6473" t="str" cm="1">
        <f t="array" aca="1" ref="E6473" ca="1">INDEX(Reel2,Spins[[#This Row],[Stop2]])</f>
        <v>🍒</v>
      </c>
      <c r="F6473">
        <f t="shared" ca="1" si="505"/>
        <v>23</v>
      </c>
      <c r="G6473" t="str" cm="1">
        <f t="array" aca="1" ref="G6473" ca="1">INDEX(Reel3,Spins[[#This Row],[Stop3]])</f>
        <v>BAR</v>
      </c>
      <c r="H6473" t="b">
        <f ca="1">AND(Spins[[#This Row],[Sym1]]=Spins[[#This Row],[Sym2]],Spins[[#This Row],[Sym2]]=Spins[[#This Row],[Sym3]])</f>
        <v>0</v>
      </c>
      <c r="I6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473">
        <f t="shared" si="506"/>
        <v>1</v>
      </c>
      <c r="K6473">
        <f ca="1">Spins[[#This Row],[Mult]]*Spins[[#This Row],[Bet]]</f>
        <v>0.8</v>
      </c>
      <c r="L6473">
        <f ca="1">Spins[[#This Row],[Payout]]-Spins[[#This Row],[Bet]]</f>
        <v>-0.19999999999999996</v>
      </c>
    </row>
    <row r="6474" spans="1:12" x14ac:dyDescent="0.3">
      <c r="A6474">
        <f t="shared" si="502"/>
        <v>6473</v>
      </c>
      <c r="B6474">
        <f t="shared" ca="1" si="503"/>
        <v>5</v>
      </c>
      <c r="C6474" t="str" cm="1">
        <f t="array" aca="1" ref="C6474" ca="1">INDEX(Reel1,Spins[[#This Row],[Stop1]])</f>
        <v>🍋</v>
      </c>
      <c r="D6474">
        <f t="shared" ca="1" si="504"/>
        <v>26</v>
      </c>
      <c r="E6474" t="str" cm="1">
        <f t="array" aca="1" ref="E6474" ca="1">INDEX(Reel2,Spins[[#This Row],[Stop2]])</f>
        <v>🔔</v>
      </c>
      <c r="F6474">
        <f t="shared" ca="1" si="505"/>
        <v>18</v>
      </c>
      <c r="G6474" t="str" cm="1">
        <f t="array" aca="1" ref="G6474" ca="1">INDEX(Reel3,Spins[[#This Row],[Stop3]])</f>
        <v>🔔</v>
      </c>
      <c r="H6474" t="b">
        <f ca="1">AND(Spins[[#This Row],[Sym1]]=Spins[[#This Row],[Sym2]],Spins[[#This Row],[Sym2]]=Spins[[#This Row],[Sym3]])</f>
        <v>0</v>
      </c>
      <c r="I6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74">
        <f t="shared" si="506"/>
        <v>1</v>
      </c>
      <c r="K6474">
        <f ca="1">Spins[[#This Row],[Mult]]*Spins[[#This Row],[Bet]]</f>
        <v>0</v>
      </c>
      <c r="L6474">
        <f ca="1">Spins[[#This Row],[Payout]]-Spins[[#This Row],[Bet]]</f>
        <v>-1</v>
      </c>
    </row>
    <row r="6475" spans="1:12" x14ac:dyDescent="0.3">
      <c r="A6475">
        <f t="shared" si="502"/>
        <v>6474</v>
      </c>
      <c r="B6475">
        <f t="shared" ca="1" si="503"/>
        <v>27</v>
      </c>
      <c r="C6475" t="str" cm="1">
        <f t="array" aca="1" ref="C6475" ca="1">INDEX(Reel1,Spins[[#This Row],[Stop1]])</f>
        <v>BAR</v>
      </c>
      <c r="D6475">
        <f t="shared" ca="1" si="504"/>
        <v>31</v>
      </c>
      <c r="E6475" t="str" cm="1">
        <f t="array" aca="1" ref="E6475" ca="1">INDEX(Reel2,Spins[[#This Row],[Stop2]])</f>
        <v>💎</v>
      </c>
      <c r="F6475">
        <f t="shared" ca="1" si="505"/>
        <v>18</v>
      </c>
      <c r="G6475" t="str" cm="1">
        <f t="array" aca="1" ref="G6475" ca="1">INDEX(Reel3,Spins[[#This Row],[Stop3]])</f>
        <v>🔔</v>
      </c>
      <c r="H6475" t="b">
        <f ca="1">AND(Spins[[#This Row],[Sym1]]=Spins[[#This Row],[Sym2]],Spins[[#This Row],[Sym2]]=Spins[[#This Row],[Sym3]])</f>
        <v>0</v>
      </c>
      <c r="I6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75">
        <f t="shared" si="506"/>
        <v>1</v>
      </c>
      <c r="K6475">
        <f ca="1">Spins[[#This Row],[Mult]]*Spins[[#This Row],[Bet]]</f>
        <v>0</v>
      </c>
      <c r="L6475">
        <f ca="1">Spins[[#This Row],[Payout]]-Spins[[#This Row],[Bet]]</f>
        <v>-1</v>
      </c>
    </row>
    <row r="6476" spans="1:12" x14ac:dyDescent="0.3">
      <c r="A6476">
        <f t="shared" si="502"/>
        <v>6475</v>
      </c>
      <c r="B6476">
        <f t="shared" ca="1" si="503"/>
        <v>27</v>
      </c>
      <c r="C6476" t="str" cm="1">
        <f t="array" aca="1" ref="C6476" ca="1">INDEX(Reel1,Spins[[#This Row],[Stop1]])</f>
        <v>BAR</v>
      </c>
      <c r="D6476">
        <f t="shared" ca="1" si="504"/>
        <v>28</v>
      </c>
      <c r="E6476" t="str" cm="1">
        <f t="array" aca="1" ref="E6476" ca="1">INDEX(Reel2,Spins[[#This Row],[Stop2]])</f>
        <v>BAR</v>
      </c>
      <c r="F6476">
        <f t="shared" ca="1" si="505"/>
        <v>21</v>
      </c>
      <c r="G6476" t="str" cm="1">
        <f t="array" aca="1" ref="G6476" ca="1">INDEX(Reel3,Spins[[#This Row],[Stop3]])</f>
        <v>🔔</v>
      </c>
      <c r="H6476" t="b">
        <f ca="1">AND(Spins[[#This Row],[Sym1]]=Spins[[#This Row],[Sym2]],Spins[[#This Row],[Sym2]]=Spins[[#This Row],[Sym3]])</f>
        <v>0</v>
      </c>
      <c r="I6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6476">
        <f t="shared" si="506"/>
        <v>1</v>
      </c>
      <c r="K6476">
        <f ca="1">Spins[[#This Row],[Mult]]*Spins[[#This Row],[Bet]]</f>
        <v>3</v>
      </c>
      <c r="L6476">
        <f ca="1">Spins[[#This Row],[Payout]]-Spins[[#This Row],[Bet]]</f>
        <v>2</v>
      </c>
    </row>
    <row r="6477" spans="1:12" x14ac:dyDescent="0.3">
      <c r="A6477">
        <f t="shared" si="502"/>
        <v>6476</v>
      </c>
      <c r="B6477">
        <f t="shared" ca="1" si="503"/>
        <v>1</v>
      </c>
      <c r="C6477" t="str" cm="1">
        <f t="array" aca="1" ref="C6477" ca="1">INDEX(Reel1,Spins[[#This Row],[Stop1]])</f>
        <v>🍋</v>
      </c>
      <c r="D6477">
        <f t="shared" ca="1" si="504"/>
        <v>5</v>
      </c>
      <c r="E6477" t="str" cm="1">
        <f t="array" aca="1" ref="E6477" ca="1">INDEX(Reel2,Spins[[#This Row],[Stop2]])</f>
        <v>🍋</v>
      </c>
      <c r="F6477">
        <f t="shared" ca="1" si="505"/>
        <v>23</v>
      </c>
      <c r="G6477" t="str" cm="1">
        <f t="array" aca="1" ref="G6477" ca="1">INDEX(Reel3,Spins[[#This Row],[Stop3]])</f>
        <v>BAR</v>
      </c>
      <c r="H6477" t="b">
        <f ca="1">AND(Spins[[#This Row],[Sym1]]=Spins[[#This Row],[Sym2]],Spins[[#This Row],[Sym2]]=Spins[[#This Row],[Sym3]])</f>
        <v>0</v>
      </c>
      <c r="I6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77">
        <f t="shared" si="506"/>
        <v>1</v>
      </c>
      <c r="K6477">
        <f ca="1">Spins[[#This Row],[Mult]]*Spins[[#This Row],[Bet]]</f>
        <v>0.6</v>
      </c>
      <c r="L6477">
        <f ca="1">Spins[[#This Row],[Payout]]-Spins[[#This Row],[Bet]]</f>
        <v>-0.4</v>
      </c>
    </row>
    <row r="6478" spans="1:12" x14ac:dyDescent="0.3">
      <c r="A6478">
        <f t="shared" si="502"/>
        <v>6477</v>
      </c>
      <c r="B6478">
        <f t="shared" ca="1" si="503"/>
        <v>7</v>
      </c>
      <c r="C6478" t="str" cm="1">
        <f t="array" aca="1" ref="C6478" ca="1">INDEX(Reel1,Spins[[#This Row],[Stop1]])</f>
        <v>🍋</v>
      </c>
      <c r="D6478">
        <f t="shared" ca="1" si="504"/>
        <v>28</v>
      </c>
      <c r="E6478" t="str" cm="1">
        <f t="array" aca="1" ref="E6478" ca="1">INDEX(Reel2,Spins[[#This Row],[Stop2]])</f>
        <v>BAR</v>
      </c>
      <c r="F6478">
        <f t="shared" ca="1" si="505"/>
        <v>24</v>
      </c>
      <c r="G6478" t="str" cm="1">
        <f t="array" aca="1" ref="G6478" ca="1">INDEX(Reel3,Spins[[#This Row],[Stop3]])</f>
        <v>BAR</v>
      </c>
      <c r="H6478" t="b">
        <f ca="1">AND(Spins[[#This Row],[Sym1]]=Spins[[#This Row],[Sym2]],Spins[[#This Row],[Sym2]]=Spins[[#This Row],[Sym3]])</f>
        <v>0</v>
      </c>
      <c r="I6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78">
        <f t="shared" si="506"/>
        <v>1</v>
      </c>
      <c r="K6478">
        <f ca="1">Spins[[#This Row],[Mult]]*Spins[[#This Row],[Bet]]</f>
        <v>0</v>
      </c>
      <c r="L6478">
        <f ca="1">Spins[[#This Row],[Payout]]-Spins[[#This Row],[Bet]]</f>
        <v>-1</v>
      </c>
    </row>
    <row r="6479" spans="1:12" x14ac:dyDescent="0.3">
      <c r="A6479">
        <f t="shared" si="502"/>
        <v>6478</v>
      </c>
      <c r="B6479">
        <f t="shared" ca="1" si="503"/>
        <v>10</v>
      </c>
      <c r="C6479" t="str" cm="1">
        <f t="array" aca="1" ref="C6479" ca="1">INDEX(Reel1,Spins[[#This Row],[Stop1]])</f>
        <v>🍋</v>
      </c>
      <c r="D6479">
        <f t="shared" ca="1" si="504"/>
        <v>29</v>
      </c>
      <c r="E6479" t="str" cm="1">
        <f t="array" aca="1" ref="E6479" ca="1">INDEX(Reel2,Spins[[#This Row],[Stop2]])</f>
        <v>7️⃣</v>
      </c>
      <c r="F6479">
        <f t="shared" ca="1" si="505"/>
        <v>2</v>
      </c>
      <c r="G6479" t="str" cm="1">
        <f t="array" aca="1" ref="G6479" ca="1">INDEX(Reel3,Spins[[#This Row],[Stop3]])</f>
        <v>🍋</v>
      </c>
      <c r="H6479" t="b">
        <f ca="1">AND(Spins[[#This Row],[Sym1]]=Spins[[#This Row],[Sym2]],Spins[[#This Row],[Sym2]]=Spins[[#This Row],[Sym3]])</f>
        <v>0</v>
      </c>
      <c r="I6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79">
        <f t="shared" si="506"/>
        <v>1</v>
      </c>
      <c r="K6479">
        <f ca="1">Spins[[#This Row],[Mult]]*Spins[[#This Row],[Bet]]</f>
        <v>0</v>
      </c>
      <c r="L6479">
        <f ca="1">Spins[[#This Row],[Payout]]-Spins[[#This Row],[Bet]]</f>
        <v>-1</v>
      </c>
    </row>
    <row r="6480" spans="1:12" x14ac:dyDescent="0.3">
      <c r="A6480">
        <f t="shared" si="502"/>
        <v>6479</v>
      </c>
      <c r="B6480">
        <f t="shared" ca="1" si="503"/>
        <v>22</v>
      </c>
      <c r="C6480" t="str" cm="1">
        <f t="array" aca="1" ref="C6480" ca="1">INDEX(Reel1,Spins[[#This Row],[Stop1]])</f>
        <v>🍇</v>
      </c>
      <c r="D6480">
        <f t="shared" ca="1" si="504"/>
        <v>27</v>
      </c>
      <c r="E6480" t="str" cm="1">
        <f t="array" aca="1" ref="E6480" ca="1">INDEX(Reel2,Spins[[#This Row],[Stop2]])</f>
        <v>BAR</v>
      </c>
      <c r="F6480">
        <f t="shared" ca="1" si="505"/>
        <v>23</v>
      </c>
      <c r="G6480" t="str" cm="1">
        <f t="array" aca="1" ref="G6480" ca="1">INDEX(Reel3,Spins[[#This Row],[Stop3]])</f>
        <v>BAR</v>
      </c>
      <c r="H6480" t="b">
        <f ca="1">AND(Spins[[#This Row],[Sym1]]=Spins[[#This Row],[Sym2]],Spins[[#This Row],[Sym2]]=Spins[[#This Row],[Sym3]])</f>
        <v>0</v>
      </c>
      <c r="I6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0">
        <f t="shared" si="506"/>
        <v>1</v>
      </c>
      <c r="K6480">
        <f ca="1">Spins[[#This Row],[Mult]]*Spins[[#This Row],[Bet]]</f>
        <v>0</v>
      </c>
      <c r="L6480">
        <f ca="1">Spins[[#This Row],[Payout]]-Spins[[#This Row],[Bet]]</f>
        <v>-1</v>
      </c>
    </row>
    <row r="6481" spans="1:12" x14ac:dyDescent="0.3">
      <c r="A6481">
        <f t="shared" si="502"/>
        <v>6480</v>
      </c>
      <c r="B6481">
        <f t="shared" ca="1" si="503"/>
        <v>23</v>
      </c>
      <c r="C6481" t="str" cm="1">
        <f t="array" aca="1" ref="C6481" ca="1">INDEX(Reel1,Spins[[#This Row],[Stop1]])</f>
        <v>🍇</v>
      </c>
      <c r="D6481">
        <f t="shared" ca="1" si="504"/>
        <v>11</v>
      </c>
      <c r="E6481" t="str" cm="1">
        <f t="array" aca="1" ref="E6481" ca="1">INDEX(Reel2,Spins[[#This Row],[Stop2]])</f>
        <v>🍋</v>
      </c>
      <c r="F6481">
        <f t="shared" ca="1" si="505"/>
        <v>6</v>
      </c>
      <c r="G6481" t="str" cm="1">
        <f t="array" aca="1" ref="G6481" ca="1">INDEX(Reel3,Spins[[#This Row],[Stop3]])</f>
        <v>🍒</v>
      </c>
      <c r="H6481" t="b">
        <f ca="1">AND(Spins[[#This Row],[Sym1]]=Spins[[#This Row],[Sym2]],Spins[[#This Row],[Sym2]]=Spins[[#This Row],[Sym3]])</f>
        <v>0</v>
      </c>
      <c r="I6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1">
        <f t="shared" si="506"/>
        <v>1</v>
      </c>
      <c r="K6481">
        <f ca="1">Spins[[#This Row],[Mult]]*Spins[[#This Row],[Bet]]</f>
        <v>0</v>
      </c>
      <c r="L6481">
        <f ca="1">Spins[[#This Row],[Payout]]-Spins[[#This Row],[Bet]]</f>
        <v>-1</v>
      </c>
    </row>
    <row r="6482" spans="1:12" x14ac:dyDescent="0.3">
      <c r="A6482">
        <f t="shared" si="502"/>
        <v>6481</v>
      </c>
      <c r="B6482">
        <f t="shared" ca="1" si="503"/>
        <v>16</v>
      </c>
      <c r="C6482" t="str" cm="1">
        <f t="array" aca="1" ref="C6482" ca="1">INDEX(Reel1,Spins[[#This Row],[Stop1]])</f>
        <v>🍒</v>
      </c>
      <c r="D6482">
        <f t="shared" ca="1" si="504"/>
        <v>3</v>
      </c>
      <c r="E6482" t="str" cm="1">
        <f t="array" aca="1" ref="E6482" ca="1">INDEX(Reel2,Spins[[#This Row],[Stop2]])</f>
        <v>🍋</v>
      </c>
      <c r="F6482">
        <f t="shared" ca="1" si="505"/>
        <v>13</v>
      </c>
      <c r="G6482" t="str" cm="1">
        <f t="array" aca="1" ref="G6482" ca="1">INDEX(Reel3,Spins[[#This Row],[Stop3]])</f>
        <v>🍇</v>
      </c>
      <c r="H6482" t="b">
        <f ca="1">AND(Spins[[#This Row],[Sym1]]=Spins[[#This Row],[Sym2]],Spins[[#This Row],[Sym2]]=Spins[[#This Row],[Sym3]])</f>
        <v>0</v>
      </c>
      <c r="I6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2">
        <f t="shared" si="506"/>
        <v>1</v>
      </c>
      <c r="K6482">
        <f ca="1">Spins[[#This Row],[Mult]]*Spins[[#This Row],[Bet]]</f>
        <v>0</v>
      </c>
      <c r="L6482">
        <f ca="1">Spins[[#This Row],[Payout]]-Spins[[#This Row],[Bet]]</f>
        <v>-1</v>
      </c>
    </row>
    <row r="6483" spans="1:12" x14ac:dyDescent="0.3">
      <c r="A6483">
        <f t="shared" si="502"/>
        <v>6482</v>
      </c>
      <c r="B6483">
        <f t="shared" ca="1" si="503"/>
        <v>1</v>
      </c>
      <c r="C6483" t="str" cm="1">
        <f t="array" aca="1" ref="C6483" ca="1">INDEX(Reel1,Spins[[#This Row],[Stop1]])</f>
        <v>🍋</v>
      </c>
      <c r="D6483">
        <f t="shared" ca="1" si="504"/>
        <v>19</v>
      </c>
      <c r="E6483" t="str" cm="1">
        <f t="array" aca="1" ref="E6483" ca="1">INDEX(Reel2,Spins[[#This Row],[Stop2]])</f>
        <v>🍒</v>
      </c>
      <c r="F6483">
        <f t="shared" ca="1" si="505"/>
        <v>9</v>
      </c>
      <c r="G6483" t="str" cm="1">
        <f t="array" aca="1" ref="G6483" ca="1">INDEX(Reel3,Spins[[#This Row],[Stop3]])</f>
        <v>🍒</v>
      </c>
      <c r="H6483" t="b">
        <f ca="1">AND(Spins[[#This Row],[Sym1]]=Spins[[#This Row],[Sym2]],Spins[[#This Row],[Sym2]]=Spins[[#This Row],[Sym3]])</f>
        <v>0</v>
      </c>
      <c r="I6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3">
        <f t="shared" si="506"/>
        <v>1</v>
      </c>
      <c r="K6483">
        <f ca="1">Spins[[#This Row],[Mult]]*Spins[[#This Row],[Bet]]</f>
        <v>0</v>
      </c>
      <c r="L6483">
        <f ca="1">Spins[[#This Row],[Payout]]-Spins[[#This Row],[Bet]]</f>
        <v>-1</v>
      </c>
    </row>
    <row r="6484" spans="1:12" x14ac:dyDescent="0.3">
      <c r="A6484">
        <f t="shared" si="502"/>
        <v>6483</v>
      </c>
      <c r="B6484">
        <f t="shared" ca="1" si="503"/>
        <v>2</v>
      </c>
      <c r="C6484" t="str" cm="1">
        <f t="array" aca="1" ref="C6484" ca="1">INDEX(Reel1,Spins[[#This Row],[Stop1]])</f>
        <v>🍋</v>
      </c>
      <c r="D6484">
        <f t="shared" ca="1" si="504"/>
        <v>21</v>
      </c>
      <c r="E6484" t="str" cm="1">
        <f t="array" aca="1" ref="E6484" ca="1">INDEX(Reel2,Spins[[#This Row],[Stop2]])</f>
        <v>🍒</v>
      </c>
      <c r="F6484">
        <f t="shared" ca="1" si="505"/>
        <v>18</v>
      </c>
      <c r="G6484" t="str" cm="1">
        <f t="array" aca="1" ref="G6484" ca="1">INDEX(Reel3,Spins[[#This Row],[Stop3]])</f>
        <v>🔔</v>
      </c>
      <c r="H6484" t="b">
        <f ca="1">AND(Spins[[#This Row],[Sym1]]=Spins[[#This Row],[Sym2]],Spins[[#This Row],[Sym2]]=Spins[[#This Row],[Sym3]])</f>
        <v>0</v>
      </c>
      <c r="I6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4">
        <f t="shared" si="506"/>
        <v>1</v>
      </c>
      <c r="K6484">
        <f ca="1">Spins[[#This Row],[Mult]]*Spins[[#This Row],[Bet]]</f>
        <v>0</v>
      </c>
      <c r="L6484">
        <f ca="1">Spins[[#This Row],[Payout]]-Spins[[#This Row],[Bet]]</f>
        <v>-1</v>
      </c>
    </row>
    <row r="6485" spans="1:12" x14ac:dyDescent="0.3">
      <c r="A6485">
        <f t="shared" si="502"/>
        <v>6484</v>
      </c>
      <c r="B6485">
        <f t="shared" ca="1" si="503"/>
        <v>31</v>
      </c>
      <c r="C6485" t="str" cm="1">
        <f t="array" aca="1" ref="C6485" ca="1">INDEX(Reel1,Spins[[#This Row],[Stop1]])</f>
        <v>💎</v>
      </c>
      <c r="D6485">
        <f t="shared" ca="1" si="504"/>
        <v>6</v>
      </c>
      <c r="E6485" t="str" cm="1">
        <f t="array" aca="1" ref="E6485" ca="1">INDEX(Reel2,Spins[[#This Row],[Stop2]])</f>
        <v>🍋</v>
      </c>
      <c r="F6485">
        <f t="shared" ca="1" si="505"/>
        <v>14</v>
      </c>
      <c r="G6485" t="str" cm="1">
        <f t="array" aca="1" ref="G6485" ca="1">INDEX(Reel3,Spins[[#This Row],[Stop3]])</f>
        <v>🍇</v>
      </c>
      <c r="H6485" t="b">
        <f ca="1">AND(Spins[[#This Row],[Sym1]]=Spins[[#This Row],[Sym2]],Spins[[#This Row],[Sym2]]=Spins[[#This Row],[Sym3]])</f>
        <v>0</v>
      </c>
      <c r="I6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5">
        <f t="shared" si="506"/>
        <v>1</v>
      </c>
      <c r="K6485">
        <f ca="1">Spins[[#This Row],[Mult]]*Spins[[#This Row],[Bet]]</f>
        <v>0</v>
      </c>
      <c r="L6485">
        <f ca="1">Spins[[#This Row],[Payout]]-Spins[[#This Row],[Bet]]</f>
        <v>-1</v>
      </c>
    </row>
    <row r="6486" spans="1:12" x14ac:dyDescent="0.3">
      <c r="A6486">
        <f t="shared" si="502"/>
        <v>6485</v>
      </c>
      <c r="B6486">
        <f t="shared" ca="1" si="503"/>
        <v>3</v>
      </c>
      <c r="C6486" t="str" cm="1">
        <f t="array" aca="1" ref="C6486" ca="1">INDEX(Reel1,Spins[[#This Row],[Stop1]])</f>
        <v>🍋</v>
      </c>
      <c r="D6486">
        <f t="shared" ca="1" si="504"/>
        <v>26</v>
      </c>
      <c r="E6486" t="str" cm="1">
        <f t="array" aca="1" ref="E6486" ca="1">INDEX(Reel2,Spins[[#This Row],[Stop2]])</f>
        <v>🔔</v>
      </c>
      <c r="F6486">
        <f t="shared" ca="1" si="505"/>
        <v>3</v>
      </c>
      <c r="G6486" t="str" cm="1">
        <f t="array" aca="1" ref="G6486" ca="1">INDEX(Reel3,Spins[[#This Row],[Stop3]])</f>
        <v>🍋</v>
      </c>
      <c r="H6486" t="b">
        <f ca="1">AND(Spins[[#This Row],[Sym1]]=Spins[[#This Row],[Sym2]],Spins[[#This Row],[Sym2]]=Spins[[#This Row],[Sym3]])</f>
        <v>0</v>
      </c>
      <c r="I6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6">
        <f t="shared" si="506"/>
        <v>1</v>
      </c>
      <c r="K6486">
        <f ca="1">Spins[[#This Row],[Mult]]*Spins[[#This Row],[Bet]]</f>
        <v>0</v>
      </c>
      <c r="L6486">
        <f ca="1">Spins[[#This Row],[Payout]]-Spins[[#This Row],[Bet]]</f>
        <v>-1</v>
      </c>
    </row>
    <row r="6487" spans="1:12" x14ac:dyDescent="0.3">
      <c r="A6487">
        <f t="shared" si="502"/>
        <v>6486</v>
      </c>
      <c r="B6487">
        <f t="shared" ca="1" si="503"/>
        <v>4</v>
      </c>
      <c r="C6487" t="str" cm="1">
        <f t="array" aca="1" ref="C6487" ca="1">INDEX(Reel1,Spins[[#This Row],[Stop1]])</f>
        <v>🍋</v>
      </c>
      <c r="D6487">
        <f t="shared" ca="1" si="504"/>
        <v>29</v>
      </c>
      <c r="E6487" t="str" cm="1">
        <f t="array" aca="1" ref="E6487" ca="1">INDEX(Reel2,Spins[[#This Row],[Stop2]])</f>
        <v>7️⃣</v>
      </c>
      <c r="F6487">
        <f t="shared" ca="1" si="505"/>
        <v>30</v>
      </c>
      <c r="G6487" t="str" cm="1">
        <f t="array" aca="1" ref="G6487" ca="1">INDEX(Reel3,Spins[[#This Row],[Stop3]])</f>
        <v>💎</v>
      </c>
      <c r="H6487" t="b">
        <f ca="1">AND(Spins[[#This Row],[Sym1]]=Spins[[#This Row],[Sym2]],Spins[[#This Row],[Sym2]]=Spins[[#This Row],[Sym3]])</f>
        <v>0</v>
      </c>
      <c r="I6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7">
        <f t="shared" si="506"/>
        <v>1</v>
      </c>
      <c r="K6487">
        <f ca="1">Spins[[#This Row],[Mult]]*Spins[[#This Row],[Bet]]</f>
        <v>0</v>
      </c>
      <c r="L6487">
        <f ca="1">Spins[[#This Row],[Payout]]-Spins[[#This Row],[Bet]]</f>
        <v>-1</v>
      </c>
    </row>
    <row r="6488" spans="1:12" x14ac:dyDescent="0.3">
      <c r="A6488">
        <f t="shared" si="502"/>
        <v>6487</v>
      </c>
      <c r="B6488">
        <f t="shared" ca="1" si="503"/>
        <v>16</v>
      </c>
      <c r="C6488" t="str" cm="1">
        <f t="array" aca="1" ref="C6488" ca="1">INDEX(Reel1,Spins[[#This Row],[Stop1]])</f>
        <v>🍒</v>
      </c>
      <c r="D6488">
        <f t="shared" ca="1" si="504"/>
        <v>30</v>
      </c>
      <c r="E6488" t="str" cm="1">
        <f t="array" aca="1" ref="E6488" ca="1">INDEX(Reel2,Spins[[#This Row],[Stop2]])</f>
        <v>7️⃣</v>
      </c>
      <c r="F6488">
        <f t="shared" ca="1" si="505"/>
        <v>23</v>
      </c>
      <c r="G6488" t="str" cm="1">
        <f t="array" aca="1" ref="G6488" ca="1">INDEX(Reel3,Spins[[#This Row],[Stop3]])</f>
        <v>BAR</v>
      </c>
      <c r="H6488" t="b">
        <f ca="1">AND(Spins[[#This Row],[Sym1]]=Spins[[#This Row],[Sym2]],Spins[[#This Row],[Sym2]]=Spins[[#This Row],[Sym3]])</f>
        <v>0</v>
      </c>
      <c r="I6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8">
        <f t="shared" si="506"/>
        <v>1</v>
      </c>
      <c r="K6488">
        <f ca="1">Spins[[#This Row],[Mult]]*Spins[[#This Row],[Bet]]</f>
        <v>0</v>
      </c>
      <c r="L6488">
        <f ca="1">Spins[[#This Row],[Payout]]-Spins[[#This Row],[Bet]]</f>
        <v>-1</v>
      </c>
    </row>
    <row r="6489" spans="1:12" x14ac:dyDescent="0.3">
      <c r="A6489">
        <f t="shared" si="502"/>
        <v>6488</v>
      </c>
      <c r="B6489">
        <f t="shared" ca="1" si="503"/>
        <v>15</v>
      </c>
      <c r="C6489" t="str" cm="1">
        <f t="array" aca="1" ref="C6489" ca="1">INDEX(Reel1,Spins[[#This Row],[Stop1]])</f>
        <v>🍒</v>
      </c>
      <c r="D6489">
        <f t="shared" ca="1" si="504"/>
        <v>13</v>
      </c>
      <c r="E6489" t="str" cm="1">
        <f t="array" aca="1" ref="E6489" ca="1">INDEX(Reel2,Spins[[#This Row],[Stop2]])</f>
        <v>🍋</v>
      </c>
      <c r="F6489">
        <f t="shared" ca="1" si="505"/>
        <v>18</v>
      </c>
      <c r="G6489" t="str" cm="1">
        <f t="array" aca="1" ref="G6489" ca="1">INDEX(Reel3,Spins[[#This Row],[Stop3]])</f>
        <v>🔔</v>
      </c>
      <c r="H6489" t="b">
        <f ca="1">AND(Spins[[#This Row],[Sym1]]=Spins[[#This Row],[Sym2]],Spins[[#This Row],[Sym2]]=Spins[[#This Row],[Sym3]])</f>
        <v>0</v>
      </c>
      <c r="I6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89">
        <f t="shared" si="506"/>
        <v>1</v>
      </c>
      <c r="K6489">
        <f ca="1">Spins[[#This Row],[Mult]]*Spins[[#This Row],[Bet]]</f>
        <v>0</v>
      </c>
      <c r="L6489">
        <f ca="1">Spins[[#This Row],[Payout]]-Spins[[#This Row],[Bet]]</f>
        <v>-1</v>
      </c>
    </row>
    <row r="6490" spans="1:12" x14ac:dyDescent="0.3">
      <c r="A6490">
        <f t="shared" si="502"/>
        <v>6489</v>
      </c>
      <c r="B6490">
        <f t="shared" ca="1" si="503"/>
        <v>17</v>
      </c>
      <c r="C6490" t="str" cm="1">
        <f t="array" aca="1" ref="C6490" ca="1">INDEX(Reel1,Spins[[#This Row],[Stop1]])</f>
        <v>🍒</v>
      </c>
      <c r="D6490">
        <f t="shared" ca="1" si="504"/>
        <v>22</v>
      </c>
      <c r="E6490" t="str" cm="1">
        <f t="array" aca="1" ref="E6490" ca="1">INDEX(Reel2,Spins[[#This Row],[Stop2]])</f>
        <v>🍇</v>
      </c>
      <c r="F6490">
        <f t="shared" ca="1" si="505"/>
        <v>26</v>
      </c>
      <c r="G6490" t="str" cm="1">
        <f t="array" aca="1" ref="G6490" ca="1">INDEX(Reel3,Spins[[#This Row],[Stop3]])</f>
        <v>BAR</v>
      </c>
      <c r="H6490" t="b">
        <f ca="1">AND(Spins[[#This Row],[Sym1]]=Spins[[#This Row],[Sym2]],Spins[[#This Row],[Sym2]]=Spins[[#This Row],[Sym3]])</f>
        <v>0</v>
      </c>
      <c r="I6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0">
        <f t="shared" si="506"/>
        <v>1</v>
      </c>
      <c r="K6490">
        <f ca="1">Spins[[#This Row],[Mult]]*Spins[[#This Row],[Bet]]</f>
        <v>0</v>
      </c>
      <c r="L6490">
        <f ca="1">Spins[[#This Row],[Payout]]-Spins[[#This Row],[Bet]]</f>
        <v>-1</v>
      </c>
    </row>
    <row r="6491" spans="1:12" x14ac:dyDescent="0.3">
      <c r="A6491">
        <f t="shared" si="502"/>
        <v>6490</v>
      </c>
      <c r="B6491">
        <f t="shared" ca="1" si="503"/>
        <v>5</v>
      </c>
      <c r="C6491" t="str" cm="1">
        <f t="array" aca="1" ref="C6491" ca="1">INDEX(Reel1,Spins[[#This Row],[Stop1]])</f>
        <v>🍋</v>
      </c>
      <c r="D6491">
        <f t="shared" ca="1" si="504"/>
        <v>5</v>
      </c>
      <c r="E6491" t="str" cm="1">
        <f t="array" aca="1" ref="E6491" ca="1">INDEX(Reel2,Spins[[#This Row],[Stop2]])</f>
        <v>🍋</v>
      </c>
      <c r="F6491">
        <f t="shared" ca="1" si="505"/>
        <v>7</v>
      </c>
      <c r="G6491" t="str" cm="1">
        <f t="array" aca="1" ref="G6491" ca="1">INDEX(Reel3,Spins[[#This Row],[Stop3]])</f>
        <v>🍒</v>
      </c>
      <c r="H6491" t="b">
        <f ca="1">AND(Spins[[#This Row],[Sym1]]=Spins[[#This Row],[Sym2]],Spins[[#This Row],[Sym2]]=Spins[[#This Row],[Sym3]])</f>
        <v>0</v>
      </c>
      <c r="I6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91">
        <f t="shared" si="506"/>
        <v>1</v>
      </c>
      <c r="K6491">
        <f ca="1">Spins[[#This Row],[Mult]]*Spins[[#This Row],[Bet]]</f>
        <v>0.6</v>
      </c>
      <c r="L6491">
        <f ca="1">Spins[[#This Row],[Payout]]-Spins[[#This Row],[Bet]]</f>
        <v>-0.4</v>
      </c>
    </row>
    <row r="6492" spans="1:12" x14ac:dyDescent="0.3">
      <c r="A6492">
        <f t="shared" si="502"/>
        <v>6491</v>
      </c>
      <c r="B6492">
        <f t="shared" ca="1" si="503"/>
        <v>23</v>
      </c>
      <c r="C6492" t="str" cm="1">
        <f t="array" aca="1" ref="C6492" ca="1">INDEX(Reel1,Spins[[#This Row],[Stop1]])</f>
        <v>🍇</v>
      </c>
      <c r="D6492">
        <f t="shared" ca="1" si="504"/>
        <v>8</v>
      </c>
      <c r="E6492" t="str" cm="1">
        <f t="array" aca="1" ref="E6492" ca="1">INDEX(Reel2,Spins[[#This Row],[Stop2]])</f>
        <v>🍋</v>
      </c>
      <c r="F6492">
        <f t="shared" ca="1" si="505"/>
        <v>21</v>
      </c>
      <c r="G6492" t="str" cm="1">
        <f t="array" aca="1" ref="G6492" ca="1">INDEX(Reel3,Spins[[#This Row],[Stop3]])</f>
        <v>🔔</v>
      </c>
      <c r="H6492" t="b">
        <f ca="1">AND(Spins[[#This Row],[Sym1]]=Spins[[#This Row],[Sym2]],Spins[[#This Row],[Sym2]]=Spins[[#This Row],[Sym3]])</f>
        <v>0</v>
      </c>
      <c r="I6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2">
        <f t="shared" si="506"/>
        <v>1</v>
      </c>
      <c r="K6492">
        <f ca="1">Spins[[#This Row],[Mult]]*Spins[[#This Row],[Bet]]</f>
        <v>0</v>
      </c>
      <c r="L6492">
        <f ca="1">Spins[[#This Row],[Payout]]-Spins[[#This Row],[Bet]]</f>
        <v>-1</v>
      </c>
    </row>
    <row r="6493" spans="1:12" x14ac:dyDescent="0.3">
      <c r="A6493">
        <f t="shared" si="502"/>
        <v>6492</v>
      </c>
      <c r="B6493">
        <f t="shared" ca="1" si="503"/>
        <v>24</v>
      </c>
      <c r="C6493" t="str" cm="1">
        <f t="array" aca="1" ref="C6493" ca="1">INDEX(Reel1,Spins[[#This Row],[Stop1]])</f>
        <v>🍇</v>
      </c>
      <c r="D6493">
        <f t="shared" ca="1" si="504"/>
        <v>7</v>
      </c>
      <c r="E6493" t="str" cm="1">
        <f t="array" aca="1" ref="E6493" ca="1">INDEX(Reel2,Spins[[#This Row],[Stop2]])</f>
        <v>🍋</v>
      </c>
      <c r="F6493">
        <f t="shared" ca="1" si="505"/>
        <v>30</v>
      </c>
      <c r="G6493" t="str" cm="1">
        <f t="array" aca="1" ref="G6493" ca="1">INDEX(Reel3,Spins[[#This Row],[Stop3]])</f>
        <v>💎</v>
      </c>
      <c r="H6493" t="b">
        <f ca="1">AND(Spins[[#This Row],[Sym1]]=Spins[[#This Row],[Sym2]],Spins[[#This Row],[Sym2]]=Spins[[#This Row],[Sym3]])</f>
        <v>0</v>
      </c>
      <c r="I6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3">
        <f t="shared" si="506"/>
        <v>1</v>
      </c>
      <c r="K6493">
        <f ca="1">Spins[[#This Row],[Mult]]*Spins[[#This Row],[Bet]]</f>
        <v>0</v>
      </c>
      <c r="L6493">
        <f ca="1">Spins[[#This Row],[Payout]]-Spins[[#This Row],[Bet]]</f>
        <v>-1</v>
      </c>
    </row>
    <row r="6494" spans="1:12" x14ac:dyDescent="0.3">
      <c r="A6494">
        <f t="shared" si="502"/>
        <v>6493</v>
      </c>
      <c r="B6494">
        <f t="shared" ca="1" si="503"/>
        <v>5</v>
      </c>
      <c r="C6494" t="str" cm="1">
        <f t="array" aca="1" ref="C6494" ca="1">INDEX(Reel1,Spins[[#This Row],[Stop1]])</f>
        <v>🍋</v>
      </c>
      <c r="D6494">
        <f t="shared" ca="1" si="504"/>
        <v>24</v>
      </c>
      <c r="E6494" t="str" cm="1">
        <f t="array" aca="1" ref="E6494" ca="1">INDEX(Reel2,Spins[[#This Row],[Stop2]])</f>
        <v>🍇</v>
      </c>
      <c r="F6494">
        <f t="shared" ca="1" si="505"/>
        <v>11</v>
      </c>
      <c r="G6494" t="str" cm="1">
        <f t="array" aca="1" ref="G6494" ca="1">INDEX(Reel3,Spins[[#This Row],[Stop3]])</f>
        <v>🍒</v>
      </c>
      <c r="H6494" t="b">
        <f ca="1">AND(Spins[[#This Row],[Sym1]]=Spins[[#This Row],[Sym2]],Spins[[#This Row],[Sym2]]=Spins[[#This Row],[Sym3]])</f>
        <v>0</v>
      </c>
      <c r="I6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4">
        <f t="shared" si="506"/>
        <v>1</v>
      </c>
      <c r="K6494">
        <f ca="1">Spins[[#This Row],[Mult]]*Spins[[#This Row],[Bet]]</f>
        <v>0</v>
      </c>
      <c r="L6494">
        <f ca="1">Spins[[#This Row],[Payout]]-Spins[[#This Row],[Bet]]</f>
        <v>-1</v>
      </c>
    </row>
    <row r="6495" spans="1:12" x14ac:dyDescent="0.3">
      <c r="A6495">
        <f t="shared" si="502"/>
        <v>6494</v>
      </c>
      <c r="B6495">
        <f t="shared" ca="1" si="503"/>
        <v>18</v>
      </c>
      <c r="C6495" t="str" cm="1">
        <f t="array" aca="1" ref="C6495" ca="1">INDEX(Reel1,Spins[[#This Row],[Stop1]])</f>
        <v>🍒</v>
      </c>
      <c r="D6495">
        <f t="shared" ca="1" si="504"/>
        <v>10</v>
      </c>
      <c r="E6495" t="str" cm="1">
        <f t="array" aca="1" ref="E6495" ca="1">INDEX(Reel2,Spins[[#This Row],[Stop2]])</f>
        <v>🍋</v>
      </c>
      <c r="F6495">
        <f t="shared" ca="1" si="505"/>
        <v>21</v>
      </c>
      <c r="G6495" t="str" cm="1">
        <f t="array" aca="1" ref="G6495" ca="1">INDEX(Reel3,Spins[[#This Row],[Stop3]])</f>
        <v>🔔</v>
      </c>
      <c r="H6495" t="b">
        <f ca="1">AND(Spins[[#This Row],[Sym1]]=Spins[[#This Row],[Sym2]],Spins[[#This Row],[Sym2]]=Spins[[#This Row],[Sym3]])</f>
        <v>0</v>
      </c>
      <c r="I6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5">
        <f t="shared" si="506"/>
        <v>1</v>
      </c>
      <c r="K6495">
        <f ca="1">Spins[[#This Row],[Mult]]*Spins[[#This Row],[Bet]]</f>
        <v>0</v>
      </c>
      <c r="L6495">
        <f ca="1">Spins[[#This Row],[Payout]]-Spins[[#This Row],[Bet]]</f>
        <v>-1</v>
      </c>
    </row>
    <row r="6496" spans="1:12" x14ac:dyDescent="0.3">
      <c r="A6496">
        <f t="shared" si="502"/>
        <v>6495</v>
      </c>
      <c r="B6496">
        <f t="shared" ca="1" si="503"/>
        <v>15</v>
      </c>
      <c r="C6496" t="str" cm="1">
        <f t="array" aca="1" ref="C6496" ca="1">INDEX(Reel1,Spins[[#This Row],[Stop1]])</f>
        <v>🍒</v>
      </c>
      <c r="D6496">
        <f t="shared" ca="1" si="504"/>
        <v>25</v>
      </c>
      <c r="E6496" t="str" cm="1">
        <f t="array" aca="1" ref="E6496" ca="1">INDEX(Reel2,Spins[[#This Row],[Stop2]])</f>
        <v>🔔</v>
      </c>
      <c r="F6496">
        <f t="shared" ca="1" si="505"/>
        <v>21</v>
      </c>
      <c r="G6496" t="str" cm="1">
        <f t="array" aca="1" ref="G6496" ca="1">INDEX(Reel3,Spins[[#This Row],[Stop3]])</f>
        <v>🔔</v>
      </c>
      <c r="H6496" t="b">
        <f ca="1">AND(Spins[[#This Row],[Sym1]]=Spins[[#This Row],[Sym2]],Spins[[#This Row],[Sym2]]=Spins[[#This Row],[Sym3]])</f>
        <v>0</v>
      </c>
      <c r="I6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6">
        <f t="shared" si="506"/>
        <v>1</v>
      </c>
      <c r="K6496">
        <f ca="1">Spins[[#This Row],[Mult]]*Spins[[#This Row],[Bet]]</f>
        <v>0</v>
      </c>
      <c r="L6496">
        <f ca="1">Spins[[#This Row],[Payout]]-Spins[[#This Row],[Bet]]</f>
        <v>-1</v>
      </c>
    </row>
    <row r="6497" spans="1:12" x14ac:dyDescent="0.3">
      <c r="A6497">
        <f t="shared" si="502"/>
        <v>6496</v>
      </c>
      <c r="B6497">
        <f t="shared" ca="1" si="503"/>
        <v>10</v>
      </c>
      <c r="C6497" t="str" cm="1">
        <f t="array" aca="1" ref="C6497" ca="1">INDEX(Reel1,Spins[[#This Row],[Stop1]])</f>
        <v>🍋</v>
      </c>
      <c r="D6497">
        <f t="shared" ca="1" si="504"/>
        <v>14</v>
      </c>
      <c r="E6497" t="str" cm="1">
        <f t="array" aca="1" ref="E6497" ca="1">INDEX(Reel2,Spins[[#This Row],[Stop2]])</f>
        <v>🍋</v>
      </c>
      <c r="F6497">
        <f t="shared" ca="1" si="505"/>
        <v>24</v>
      </c>
      <c r="G6497" t="str" cm="1">
        <f t="array" aca="1" ref="G6497" ca="1">INDEX(Reel3,Spins[[#This Row],[Stop3]])</f>
        <v>BAR</v>
      </c>
      <c r="H6497" t="b">
        <f ca="1">AND(Spins[[#This Row],[Sym1]]=Spins[[#This Row],[Sym2]],Spins[[#This Row],[Sym2]]=Spins[[#This Row],[Sym3]])</f>
        <v>0</v>
      </c>
      <c r="I6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497">
        <f t="shared" si="506"/>
        <v>1</v>
      </c>
      <c r="K6497">
        <f ca="1">Spins[[#This Row],[Mult]]*Spins[[#This Row],[Bet]]</f>
        <v>0.6</v>
      </c>
      <c r="L6497">
        <f ca="1">Spins[[#This Row],[Payout]]-Spins[[#This Row],[Bet]]</f>
        <v>-0.4</v>
      </c>
    </row>
    <row r="6498" spans="1:12" x14ac:dyDescent="0.3">
      <c r="A6498">
        <f t="shared" si="502"/>
        <v>6497</v>
      </c>
      <c r="B6498">
        <f t="shared" ca="1" si="503"/>
        <v>7</v>
      </c>
      <c r="C6498" t="str" cm="1">
        <f t="array" aca="1" ref="C6498" ca="1">INDEX(Reel1,Spins[[#This Row],[Stop1]])</f>
        <v>🍋</v>
      </c>
      <c r="D6498">
        <f t="shared" ca="1" si="504"/>
        <v>29</v>
      </c>
      <c r="E6498" t="str" cm="1">
        <f t="array" aca="1" ref="E6498" ca="1">INDEX(Reel2,Spins[[#This Row],[Stop2]])</f>
        <v>7️⃣</v>
      </c>
      <c r="F6498">
        <f t="shared" ca="1" si="505"/>
        <v>10</v>
      </c>
      <c r="G6498" t="str" cm="1">
        <f t="array" aca="1" ref="G6498" ca="1">INDEX(Reel3,Spins[[#This Row],[Stop3]])</f>
        <v>🍒</v>
      </c>
      <c r="H6498" t="b">
        <f ca="1">AND(Spins[[#This Row],[Sym1]]=Spins[[#This Row],[Sym2]],Spins[[#This Row],[Sym2]]=Spins[[#This Row],[Sym3]])</f>
        <v>0</v>
      </c>
      <c r="I6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8">
        <f t="shared" si="506"/>
        <v>1</v>
      </c>
      <c r="K6498">
        <f ca="1">Spins[[#This Row],[Mult]]*Spins[[#This Row],[Bet]]</f>
        <v>0</v>
      </c>
      <c r="L6498">
        <f ca="1">Spins[[#This Row],[Payout]]-Spins[[#This Row],[Bet]]</f>
        <v>-1</v>
      </c>
    </row>
    <row r="6499" spans="1:12" x14ac:dyDescent="0.3">
      <c r="A6499">
        <f t="shared" si="502"/>
        <v>6498</v>
      </c>
      <c r="B6499">
        <f t="shared" ca="1" si="503"/>
        <v>29</v>
      </c>
      <c r="C6499" t="str" cm="1">
        <f t="array" aca="1" ref="C6499" ca="1">INDEX(Reel1,Spins[[#This Row],[Stop1]])</f>
        <v>7️⃣</v>
      </c>
      <c r="D6499">
        <f t="shared" ca="1" si="504"/>
        <v>28</v>
      </c>
      <c r="E6499" t="str" cm="1">
        <f t="array" aca="1" ref="E6499" ca="1">INDEX(Reel2,Spins[[#This Row],[Stop2]])</f>
        <v>BAR</v>
      </c>
      <c r="F6499">
        <f t="shared" ca="1" si="505"/>
        <v>4</v>
      </c>
      <c r="G6499" t="str" cm="1">
        <f t="array" aca="1" ref="G6499" ca="1">INDEX(Reel3,Spins[[#This Row],[Stop3]])</f>
        <v>🍋</v>
      </c>
      <c r="H6499" t="b">
        <f ca="1">AND(Spins[[#This Row],[Sym1]]=Spins[[#This Row],[Sym2]],Spins[[#This Row],[Sym2]]=Spins[[#This Row],[Sym3]])</f>
        <v>0</v>
      </c>
      <c r="I6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499">
        <f t="shared" si="506"/>
        <v>1</v>
      </c>
      <c r="K6499">
        <f ca="1">Spins[[#This Row],[Mult]]*Spins[[#This Row],[Bet]]</f>
        <v>0</v>
      </c>
      <c r="L6499">
        <f ca="1">Spins[[#This Row],[Payout]]-Spins[[#This Row],[Bet]]</f>
        <v>-1</v>
      </c>
    </row>
    <row r="6500" spans="1:12" x14ac:dyDescent="0.3">
      <c r="A6500">
        <f t="shared" si="502"/>
        <v>6499</v>
      </c>
      <c r="B6500">
        <f t="shared" ca="1" si="503"/>
        <v>3</v>
      </c>
      <c r="C6500" t="str" cm="1">
        <f t="array" aca="1" ref="C6500" ca="1">INDEX(Reel1,Spins[[#This Row],[Stop1]])</f>
        <v>🍋</v>
      </c>
      <c r="D6500">
        <f t="shared" ca="1" si="504"/>
        <v>13</v>
      </c>
      <c r="E6500" t="str" cm="1">
        <f t="array" aca="1" ref="E6500" ca="1">INDEX(Reel2,Spins[[#This Row],[Stop2]])</f>
        <v>🍋</v>
      </c>
      <c r="F6500">
        <f t="shared" ca="1" si="505"/>
        <v>22</v>
      </c>
      <c r="G6500" t="str" cm="1">
        <f t="array" aca="1" ref="G6500" ca="1">INDEX(Reel3,Spins[[#This Row],[Stop3]])</f>
        <v>🔔</v>
      </c>
      <c r="H6500" t="b">
        <f ca="1">AND(Spins[[#This Row],[Sym1]]=Spins[[#This Row],[Sym2]],Spins[[#This Row],[Sym2]]=Spins[[#This Row],[Sym3]])</f>
        <v>0</v>
      </c>
      <c r="I6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00">
        <f t="shared" si="506"/>
        <v>1</v>
      </c>
      <c r="K6500">
        <f ca="1">Spins[[#This Row],[Mult]]*Spins[[#This Row],[Bet]]</f>
        <v>0.6</v>
      </c>
      <c r="L6500">
        <f ca="1">Spins[[#This Row],[Payout]]-Spins[[#This Row],[Bet]]</f>
        <v>-0.4</v>
      </c>
    </row>
    <row r="6501" spans="1:12" x14ac:dyDescent="0.3">
      <c r="A6501">
        <f t="shared" si="502"/>
        <v>6500</v>
      </c>
      <c r="B6501">
        <f t="shared" ca="1" si="503"/>
        <v>15</v>
      </c>
      <c r="C6501" t="str" cm="1">
        <f t="array" aca="1" ref="C6501" ca="1">INDEX(Reel1,Spins[[#This Row],[Stop1]])</f>
        <v>🍒</v>
      </c>
      <c r="D6501">
        <f t="shared" ca="1" si="504"/>
        <v>1</v>
      </c>
      <c r="E6501" t="str" cm="1">
        <f t="array" aca="1" ref="E6501" ca="1">INDEX(Reel2,Spins[[#This Row],[Stop2]])</f>
        <v>🍋</v>
      </c>
      <c r="F6501">
        <f t="shared" ca="1" si="505"/>
        <v>1</v>
      </c>
      <c r="G6501" t="str" cm="1">
        <f t="array" aca="1" ref="G6501" ca="1">INDEX(Reel3,Spins[[#This Row],[Stop3]])</f>
        <v>🍋</v>
      </c>
      <c r="H6501" t="b">
        <f ca="1">AND(Spins[[#This Row],[Sym1]]=Spins[[#This Row],[Sym2]],Spins[[#This Row],[Sym2]]=Spins[[#This Row],[Sym3]])</f>
        <v>0</v>
      </c>
      <c r="I6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1">
        <f t="shared" si="506"/>
        <v>1</v>
      </c>
      <c r="K6501">
        <f ca="1">Spins[[#This Row],[Mult]]*Spins[[#This Row],[Bet]]</f>
        <v>0</v>
      </c>
      <c r="L6501">
        <f ca="1">Spins[[#This Row],[Payout]]-Spins[[#This Row],[Bet]]</f>
        <v>-1</v>
      </c>
    </row>
    <row r="6502" spans="1:12" x14ac:dyDescent="0.3">
      <c r="A6502">
        <f t="shared" si="502"/>
        <v>6501</v>
      </c>
      <c r="B6502">
        <f t="shared" ca="1" si="503"/>
        <v>24</v>
      </c>
      <c r="C6502" t="str" cm="1">
        <f t="array" aca="1" ref="C6502" ca="1">INDEX(Reel1,Spins[[#This Row],[Stop1]])</f>
        <v>🍇</v>
      </c>
      <c r="D6502">
        <f t="shared" ca="1" si="504"/>
        <v>24</v>
      </c>
      <c r="E6502" t="str" cm="1">
        <f t="array" aca="1" ref="E6502" ca="1">INDEX(Reel2,Spins[[#This Row],[Stop2]])</f>
        <v>🍇</v>
      </c>
      <c r="F6502">
        <f t="shared" ca="1" si="505"/>
        <v>13</v>
      </c>
      <c r="G6502" t="str" cm="1">
        <f t="array" aca="1" ref="G6502" ca="1">INDEX(Reel3,Spins[[#This Row],[Stop3]])</f>
        <v>🍇</v>
      </c>
      <c r="H6502" t="b">
        <f ca="1">AND(Spins[[#This Row],[Sym1]]=Spins[[#This Row],[Sym2]],Spins[[#This Row],[Sym2]]=Spins[[#This Row],[Sym3]])</f>
        <v>1</v>
      </c>
      <c r="I6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6502">
        <f t="shared" si="506"/>
        <v>1</v>
      </c>
      <c r="K6502">
        <f ca="1">Spins[[#This Row],[Mult]]*Spins[[#This Row],[Bet]]</f>
        <v>20</v>
      </c>
      <c r="L6502">
        <f ca="1">Spins[[#This Row],[Payout]]-Spins[[#This Row],[Bet]]</f>
        <v>19</v>
      </c>
    </row>
    <row r="6503" spans="1:12" x14ac:dyDescent="0.3">
      <c r="A6503">
        <f t="shared" si="502"/>
        <v>6502</v>
      </c>
      <c r="B6503">
        <f t="shared" ca="1" si="503"/>
        <v>6</v>
      </c>
      <c r="C6503" t="str" cm="1">
        <f t="array" aca="1" ref="C6503" ca="1">INDEX(Reel1,Spins[[#This Row],[Stop1]])</f>
        <v>🍋</v>
      </c>
      <c r="D6503">
        <f t="shared" ca="1" si="504"/>
        <v>17</v>
      </c>
      <c r="E6503" t="str" cm="1">
        <f t="array" aca="1" ref="E6503" ca="1">INDEX(Reel2,Spins[[#This Row],[Stop2]])</f>
        <v>🍒</v>
      </c>
      <c r="F6503">
        <f t="shared" ca="1" si="505"/>
        <v>14</v>
      </c>
      <c r="G6503" t="str" cm="1">
        <f t="array" aca="1" ref="G6503" ca="1">INDEX(Reel3,Spins[[#This Row],[Stop3]])</f>
        <v>🍇</v>
      </c>
      <c r="H6503" t="b">
        <f ca="1">AND(Spins[[#This Row],[Sym1]]=Spins[[#This Row],[Sym2]],Spins[[#This Row],[Sym2]]=Spins[[#This Row],[Sym3]])</f>
        <v>0</v>
      </c>
      <c r="I6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3">
        <f t="shared" si="506"/>
        <v>1</v>
      </c>
      <c r="K6503">
        <f ca="1">Spins[[#This Row],[Mult]]*Spins[[#This Row],[Bet]]</f>
        <v>0</v>
      </c>
      <c r="L6503">
        <f ca="1">Spins[[#This Row],[Payout]]-Spins[[#This Row],[Bet]]</f>
        <v>-1</v>
      </c>
    </row>
    <row r="6504" spans="1:12" x14ac:dyDescent="0.3">
      <c r="A6504">
        <f t="shared" si="502"/>
        <v>6503</v>
      </c>
      <c r="B6504">
        <f t="shared" ca="1" si="503"/>
        <v>22</v>
      </c>
      <c r="C6504" t="str" cm="1">
        <f t="array" aca="1" ref="C6504" ca="1">INDEX(Reel1,Spins[[#This Row],[Stop1]])</f>
        <v>🍇</v>
      </c>
      <c r="D6504">
        <f t="shared" ca="1" si="504"/>
        <v>12</v>
      </c>
      <c r="E6504" t="str" cm="1">
        <f t="array" aca="1" ref="E6504" ca="1">INDEX(Reel2,Spins[[#This Row],[Stop2]])</f>
        <v>🍋</v>
      </c>
      <c r="F6504">
        <f t="shared" ca="1" si="505"/>
        <v>22</v>
      </c>
      <c r="G6504" t="str" cm="1">
        <f t="array" aca="1" ref="G6504" ca="1">INDEX(Reel3,Spins[[#This Row],[Stop3]])</f>
        <v>🔔</v>
      </c>
      <c r="H6504" t="b">
        <f ca="1">AND(Spins[[#This Row],[Sym1]]=Spins[[#This Row],[Sym2]],Spins[[#This Row],[Sym2]]=Spins[[#This Row],[Sym3]])</f>
        <v>0</v>
      </c>
      <c r="I6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4">
        <f t="shared" si="506"/>
        <v>1</v>
      </c>
      <c r="K6504">
        <f ca="1">Spins[[#This Row],[Mult]]*Spins[[#This Row],[Bet]]</f>
        <v>0</v>
      </c>
      <c r="L6504">
        <f ca="1">Spins[[#This Row],[Payout]]-Spins[[#This Row],[Bet]]</f>
        <v>-1</v>
      </c>
    </row>
    <row r="6505" spans="1:12" x14ac:dyDescent="0.3">
      <c r="A6505">
        <f t="shared" si="502"/>
        <v>6504</v>
      </c>
      <c r="B6505">
        <f t="shared" ca="1" si="503"/>
        <v>7</v>
      </c>
      <c r="C6505" t="str" cm="1">
        <f t="array" aca="1" ref="C6505" ca="1">INDEX(Reel1,Spins[[#This Row],[Stop1]])</f>
        <v>🍋</v>
      </c>
      <c r="D6505">
        <f t="shared" ca="1" si="504"/>
        <v>10</v>
      </c>
      <c r="E6505" t="str" cm="1">
        <f t="array" aca="1" ref="E6505" ca="1">INDEX(Reel2,Spins[[#This Row],[Stop2]])</f>
        <v>🍋</v>
      </c>
      <c r="F6505">
        <f t="shared" ca="1" si="505"/>
        <v>23</v>
      </c>
      <c r="G6505" t="str" cm="1">
        <f t="array" aca="1" ref="G6505" ca="1">INDEX(Reel3,Spins[[#This Row],[Stop3]])</f>
        <v>BAR</v>
      </c>
      <c r="H6505" t="b">
        <f ca="1">AND(Spins[[#This Row],[Sym1]]=Spins[[#This Row],[Sym2]],Spins[[#This Row],[Sym2]]=Spins[[#This Row],[Sym3]])</f>
        <v>0</v>
      </c>
      <c r="I6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05">
        <f t="shared" si="506"/>
        <v>1</v>
      </c>
      <c r="K6505">
        <f ca="1">Spins[[#This Row],[Mult]]*Spins[[#This Row],[Bet]]</f>
        <v>0.6</v>
      </c>
      <c r="L6505">
        <f ca="1">Spins[[#This Row],[Payout]]-Spins[[#This Row],[Bet]]</f>
        <v>-0.4</v>
      </c>
    </row>
    <row r="6506" spans="1:12" x14ac:dyDescent="0.3">
      <c r="A6506">
        <f t="shared" si="502"/>
        <v>6505</v>
      </c>
      <c r="B6506">
        <f t="shared" ca="1" si="503"/>
        <v>27</v>
      </c>
      <c r="C6506" t="str" cm="1">
        <f t="array" aca="1" ref="C6506" ca="1">INDEX(Reel1,Spins[[#This Row],[Stop1]])</f>
        <v>BAR</v>
      </c>
      <c r="D6506">
        <f t="shared" ca="1" si="504"/>
        <v>18</v>
      </c>
      <c r="E6506" t="str" cm="1">
        <f t="array" aca="1" ref="E6506" ca="1">INDEX(Reel2,Spins[[#This Row],[Stop2]])</f>
        <v>🍒</v>
      </c>
      <c r="F6506">
        <f t="shared" ca="1" si="505"/>
        <v>20</v>
      </c>
      <c r="G6506" t="str" cm="1">
        <f t="array" aca="1" ref="G6506" ca="1">INDEX(Reel3,Spins[[#This Row],[Stop3]])</f>
        <v>🔔</v>
      </c>
      <c r="H6506" t="b">
        <f ca="1">AND(Spins[[#This Row],[Sym1]]=Spins[[#This Row],[Sym2]],Spins[[#This Row],[Sym2]]=Spins[[#This Row],[Sym3]])</f>
        <v>0</v>
      </c>
      <c r="I6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6">
        <f t="shared" si="506"/>
        <v>1</v>
      </c>
      <c r="K6506">
        <f ca="1">Spins[[#This Row],[Mult]]*Spins[[#This Row],[Bet]]</f>
        <v>0</v>
      </c>
      <c r="L6506">
        <f ca="1">Spins[[#This Row],[Payout]]-Spins[[#This Row],[Bet]]</f>
        <v>-1</v>
      </c>
    </row>
    <row r="6507" spans="1:12" x14ac:dyDescent="0.3">
      <c r="A6507">
        <f t="shared" si="502"/>
        <v>6506</v>
      </c>
      <c r="B6507">
        <f t="shared" ca="1" si="503"/>
        <v>21</v>
      </c>
      <c r="C6507" t="str" cm="1">
        <f t="array" aca="1" ref="C6507" ca="1">INDEX(Reel1,Spins[[#This Row],[Stop1]])</f>
        <v>🍒</v>
      </c>
      <c r="D6507">
        <f t="shared" ca="1" si="504"/>
        <v>22</v>
      </c>
      <c r="E6507" t="str" cm="1">
        <f t="array" aca="1" ref="E6507" ca="1">INDEX(Reel2,Spins[[#This Row],[Stop2]])</f>
        <v>🍇</v>
      </c>
      <c r="F6507">
        <f t="shared" ca="1" si="505"/>
        <v>2</v>
      </c>
      <c r="G6507" t="str" cm="1">
        <f t="array" aca="1" ref="G6507" ca="1">INDEX(Reel3,Spins[[#This Row],[Stop3]])</f>
        <v>🍋</v>
      </c>
      <c r="H6507" t="b">
        <f ca="1">AND(Spins[[#This Row],[Sym1]]=Spins[[#This Row],[Sym2]],Spins[[#This Row],[Sym2]]=Spins[[#This Row],[Sym3]])</f>
        <v>0</v>
      </c>
      <c r="I6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7">
        <f t="shared" si="506"/>
        <v>1</v>
      </c>
      <c r="K6507">
        <f ca="1">Spins[[#This Row],[Mult]]*Spins[[#This Row],[Bet]]</f>
        <v>0</v>
      </c>
      <c r="L6507">
        <f ca="1">Spins[[#This Row],[Payout]]-Spins[[#This Row],[Bet]]</f>
        <v>-1</v>
      </c>
    </row>
    <row r="6508" spans="1:12" x14ac:dyDescent="0.3">
      <c r="A6508">
        <f t="shared" si="502"/>
        <v>6507</v>
      </c>
      <c r="B6508">
        <f t="shared" ca="1" si="503"/>
        <v>29</v>
      </c>
      <c r="C6508" t="str" cm="1">
        <f t="array" aca="1" ref="C6508" ca="1">INDEX(Reel1,Spins[[#This Row],[Stop1]])</f>
        <v>7️⃣</v>
      </c>
      <c r="D6508">
        <f t="shared" ca="1" si="504"/>
        <v>10</v>
      </c>
      <c r="E6508" t="str" cm="1">
        <f t="array" aca="1" ref="E6508" ca="1">INDEX(Reel2,Spins[[#This Row],[Stop2]])</f>
        <v>🍋</v>
      </c>
      <c r="F6508">
        <f t="shared" ca="1" si="505"/>
        <v>17</v>
      </c>
      <c r="G6508" t="str" cm="1">
        <f t="array" aca="1" ref="G6508" ca="1">INDEX(Reel3,Spins[[#This Row],[Stop3]])</f>
        <v>🍇</v>
      </c>
      <c r="H6508" t="b">
        <f ca="1">AND(Spins[[#This Row],[Sym1]]=Spins[[#This Row],[Sym2]],Spins[[#This Row],[Sym2]]=Spins[[#This Row],[Sym3]])</f>
        <v>0</v>
      </c>
      <c r="I6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8">
        <f t="shared" si="506"/>
        <v>1</v>
      </c>
      <c r="K6508">
        <f ca="1">Spins[[#This Row],[Mult]]*Spins[[#This Row],[Bet]]</f>
        <v>0</v>
      </c>
      <c r="L6508">
        <f ca="1">Spins[[#This Row],[Payout]]-Spins[[#This Row],[Bet]]</f>
        <v>-1</v>
      </c>
    </row>
    <row r="6509" spans="1:12" x14ac:dyDescent="0.3">
      <c r="A6509">
        <f t="shared" si="502"/>
        <v>6508</v>
      </c>
      <c r="B6509">
        <f t="shared" ca="1" si="503"/>
        <v>24</v>
      </c>
      <c r="C6509" t="str" cm="1">
        <f t="array" aca="1" ref="C6509" ca="1">INDEX(Reel1,Spins[[#This Row],[Stop1]])</f>
        <v>🍇</v>
      </c>
      <c r="D6509">
        <f t="shared" ca="1" si="504"/>
        <v>14</v>
      </c>
      <c r="E6509" t="str" cm="1">
        <f t="array" aca="1" ref="E6509" ca="1">INDEX(Reel2,Spins[[#This Row],[Stop2]])</f>
        <v>🍋</v>
      </c>
      <c r="F6509">
        <f t="shared" ca="1" si="505"/>
        <v>3</v>
      </c>
      <c r="G6509" t="str" cm="1">
        <f t="array" aca="1" ref="G6509" ca="1">INDEX(Reel3,Spins[[#This Row],[Stop3]])</f>
        <v>🍋</v>
      </c>
      <c r="H6509" t="b">
        <f ca="1">AND(Spins[[#This Row],[Sym1]]=Spins[[#This Row],[Sym2]],Spins[[#This Row],[Sym2]]=Spins[[#This Row],[Sym3]])</f>
        <v>0</v>
      </c>
      <c r="I6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09">
        <f t="shared" si="506"/>
        <v>1</v>
      </c>
      <c r="K6509">
        <f ca="1">Spins[[#This Row],[Mult]]*Spins[[#This Row],[Bet]]</f>
        <v>0</v>
      </c>
      <c r="L6509">
        <f ca="1">Spins[[#This Row],[Payout]]-Spins[[#This Row],[Bet]]</f>
        <v>-1</v>
      </c>
    </row>
    <row r="6510" spans="1:12" x14ac:dyDescent="0.3">
      <c r="A6510">
        <f t="shared" si="502"/>
        <v>6509</v>
      </c>
      <c r="B6510">
        <f t="shared" ca="1" si="503"/>
        <v>1</v>
      </c>
      <c r="C6510" t="str" cm="1">
        <f t="array" aca="1" ref="C6510" ca="1">INDEX(Reel1,Spins[[#This Row],[Stop1]])</f>
        <v>🍋</v>
      </c>
      <c r="D6510">
        <f t="shared" ca="1" si="504"/>
        <v>14</v>
      </c>
      <c r="E6510" t="str" cm="1">
        <f t="array" aca="1" ref="E6510" ca="1">INDEX(Reel2,Spins[[#This Row],[Stop2]])</f>
        <v>🍋</v>
      </c>
      <c r="F6510">
        <f t="shared" ca="1" si="505"/>
        <v>4</v>
      </c>
      <c r="G6510" t="str" cm="1">
        <f t="array" aca="1" ref="G6510" ca="1">INDEX(Reel3,Spins[[#This Row],[Stop3]])</f>
        <v>🍋</v>
      </c>
      <c r="H6510" t="b">
        <f ca="1">AND(Spins[[#This Row],[Sym1]]=Spins[[#This Row],[Sym2]],Spins[[#This Row],[Sym2]]=Spins[[#This Row],[Sym3]])</f>
        <v>1</v>
      </c>
      <c r="I6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510">
        <f t="shared" si="506"/>
        <v>1</v>
      </c>
      <c r="K6510">
        <f ca="1">Spins[[#This Row],[Mult]]*Spins[[#This Row],[Bet]]</f>
        <v>14</v>
      </c>
      <c r="L6510">
        <f ca="1">Spins[[#This Row],[Payout]]-Spins[[#This Row],[Bet]]</f>
        <v>13</v>
      </c>
    </row>
    <row r="6511" spans="1:12" x14ac:dyDescent="0.3">
      <c r="A6511">
        <f t="shared" si="502"/>
        <v>6510</v>
      </c>
      <c r="B6511">
        <f t="shared" ca="1" si="503"/>
        <v>25</v>
      </c>
      <c r="C6511" t="str" cm="1">
        <f t="array" aca="1" ref="C6511" ca="1">INDEX(Reel1,Spins[[#This Row],[Stop1]])</f>
        <v>🔔</v>
      </c>
      <c r="D6511">
        <f t="shared" ca="1" si="504"/>
        <v>10</v>
      </c>
      <c r="E6511" t="str" cm="1">
        <f t="array" aca="1" ref="E6511" ca="1">INDEX(Reel2,Spins[[#This Row],[Stop2]])</f>
        <v>🍋</v>
      </c>
      <c r="F6511">
        <f t="shared" ca="1" si="505"/>
        <v>6</v>
      </c>
      <c r="G6511" t="str" cm="1">
        <f t="array" aca="1" ref="G6511" ca="1">INDEX(Reel3,Spins[[#This Row],[Stop3]])</f>
        <v>🍒</v>
      </c>
      <c r="H6511" t="b">
        <f ca="1">AND(Spins[[#This Row],[Sym1]]=Spins[[#This Row],[Sym2]],Spins[[#This Row],[Sym2]]=Spins[[#This Row],[Sym3]])</f>
        <v>0</v>
      </c>
      <c r="I6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11">
        <f t="shared" si="506"/>
        <v>1</v>
      </c>
      <c r="K6511">
        <f ca="1">Spins[[#This Row],[Mult]]*Spins[[#This Row],[Bet]]</f>
        <v>0</v>
      </c>
      <c r="L6511">
        <f ca="1">Spins[[#This Row],[Payout]]-Spins[[#This Row],[Bet]]</f>
        <v>-1</v>
      </c>
    </row>
    <row r="6512" spans="1:12" x14ac:dyDescent="0.3">
      <c r="A6512">
        <f t="shared" si="502"/>
        <v>6511</v>
      </c>
      <c r="B6512">
        <f t="shared" ca="1" si="503"/>
        <v>3</v>
      </c>
      <c r="C6512" t="str" cm="1">
        <f t="array" aca="1" ref="C6512" ca="1">INDEX(Reel1,Spins[[#This Row],[Stop1]])</f>
        <v>🍋</v>
      </c>
      <c r="D6512">
        <f t="shared" ca="1" si="504"/>
        <v>31</v>
      </c>
      <c r="E6512" t="str" cm="1">
        <f t="array" aca="1" ref="E6512" ca="1">INDEX(Reel2,Spins[[#This Row],[Stop2]])</f>
        <v>💎</v>
      </c>
      <c r="F6512">
        <f t="shared" ca="1" si="505"/>
        <v>4</v>
      </c>
      <c r="G6512" t="str" cm="1">
        <f t="array" aca="1" ref="G6512" ca="1">INDEX(Reel3,Spins[[#This Row],[Stop3]])</f>
        <v>🍋</v>
      </c>
      <c r="H6512" t="b">
        <f ca="1">AND(Spins[[#This Row],[Sym1]]=Spins[[#This Row],[Sym2]],Spins[[#This Row],[Sym2]]=Spins[[#This Row],[Sym3]])</f>
        <v>0</v>
      </c>
      <c r="I6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12">
        <f t="shared" si="506"/>
        <v>1</v>
      </c>
      <c r="K6512">
        <f ca="1">Spins[[#This Row],[Mult]]*Spins[[#This Row],[Bet]]</f>
        <v>0</v>
      </c>
      <c r="L6512">
        <f ca="1">Spins[[#This Row],[Payout]]-Spins[[#This Row],[Bet]]</f>
        <v>-1</v>
      </c>
    </row>
    <row r="6513" spans="1:12" x14ac:dyDescent="0.3">
      <c r="A6513">
        <f t="shared" si="502"/>
        <v>6512</v>
      </c>
      <c r="B6513">
        <f t="shared" ca="1" si="503"/>
        <v>24</v>
      </c>
      <c r="C6513" t="str" cm="1">
        <f t="array" aca="1" ref="C6513" ca="1">INDEX(Reel1,Spins[[#This Row],[Stop1]])</f>
        <v>🍇</v>
      </c>
      <c r="D6513">
        <f t="shared" ca="1" si="504"/>
        <v>24</v>
      </c>
      <c r="E6513" t="str" cm="1">
        <f t="array" aca="1" ref="E6513" ca="1">INDEX(Reel2,Spins[[#This Row],[Stop2]])</f>
        <v>🍇</v>
      </c>
      <c r="F6513">
        <f t="shared" ca="1" si="505"/>
        <v>8</v>
      </c>
      <c r="G6513" t="str" cm="1">
        <f t="array" aca="1" ref="G6513" ca="1">INDEX(Reel3,Spins[[#This Row],[Stop3]])</f>
        <v>🍒</v>
      </c>
      <c r="H6513" t="b">
        <f ca="1">AND(Spins[[#This Row],[Sym1]]=Spins[[#This Row],[Sym2]],Spins[[#This Row],[Sym2]]=Spins[[#This Row],[Sym3]])</f>
        <v>0</v>
      </c>
      <c r="I6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6513">
        <f t="shared" si="506"/>
        <v>1</v>
      </c>
      <c r="K6513">
        <f ca="1">Spins[[#This Row],[Mult]]*Spins[[#This Row],[Bet]]</f>
        <v>1.5</v>
      </c>
      <c r="L6513">
        <f ca="1">Spins[[#This Row],[Payout]]-Spins[[#This Row],[Bet]]</f>
        <v>0.5</v>
      </c>
    </row>
    <row r="6514" spans="1:12" x14ac:dyDescent="0.3">
      <c r="A6514">
        <f t="shared" si="502"/>
        <v>6513</v>
      </c>
      <c r="B6514">
        <f t="shared" ca="1" si="503"/>
        <v>9</v>
      </c>
      <c r="C6514" t="str" cm="1">
        <f t="array" aca="1" ref="C6514" ca="1">INDEX(Reel1,Spins[[#This Row],[Stop1]])</f>
        <v>🍋</v>
      </c>
      <c r="D6514">
        <f t="shared" ca="1" si="504"/>
        <v>31</v>
      </c>
      <c r="E6514" t="str" cm="1">
        <f t="array" aca="1" ref="E6514" ca="1">INDEX(Reel2,Spins[[#This Row],[Stop2]])</f>
        <v>💎</v>
      </c>
      <c r="F6514">
        <f t="shared" ca="1" si="505"/>
        <v>24</v>
      </c>
      <c r="G6514" t="str" cm="1">
        <f t="array" aca="1" ref="G6514" ca="1">INDEX(Reel3,Spins[[#This Row],[Stop3]])</f>
        <v>BAR</v>
      </c>
      <c r="H6514" t="b">
        <f ca="1">AND(Spins[[#This Row],[Sym1]]=Spins[[#This Row],[Sym2]],Spins[[#This Row],[Sym2]]=Spins[[#This Row],[Sym3]])</f>
        <v>0</v>
      </c>
      <c r="I6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14">
        <f t="shared" si="506"/>
        <v>1</v>
      </c>
      <c r="K6514">
        <f ca="1">Spins[[#This Row],[Mult]]*Spins[[#This Row],[Bet]]</f>
        <v>0</v>
      </c>
      <c r="L6514">
        <f ca="1">Spins[[#This Row],[Payout]]-Spins[[#This Row],[Bet]]</f>
        <v>-1</v>
      </c>
    </row>
    <row r="6515" spans="1:12" x14ac:dyDescent="0.3">
      <c r="A6515">
        <f t="shared" si="502"/>
        <v>6514</v>
      </c>
      <c r="B6515">
        <f t="shared" ca="1" si="503"/>
        <v>31</v>
      </c>
      <c r="C6515" t="str" cm="1">
        <f t="array" aca="1" ref="C6515" ca="1">INDEX(Reel1,Spins[[#This Row],[Stop1]])</f>
        <v>💎</v>
      </c>
      <c r="D6515">
        <f t="shared" ca="1" si="504"/>
        <v>22</v>
      </c>
      <c r="E6515" t="str" cm="1">
        <f t="array" aca="1" ref="E6515" ca="1">INDEX(Reel2,Spins[[#This Row],[Stop2]])</f>
        <v>🍇</v>
      </c>
      <c r="F6515">
        <f t="shared" ca="1" si="505"/>
        <v>22</v>
      </c>
      <c r="G6515" t="str" cm="1">
        <f t="array" aca="1" ref="G6515" ca="1">INDEX(Reel3,Spins[[#This Row],[Stop3]])</f>
        <v>🔔</v>
      </c>
      <c r="H6515" t="b">
        <f ca="1">AND(Spins[[#This Row],[Sym1]]=Spins[[#This Row],[Sym2]],Spins[[#This Row],[Sym2]]=Spins[[#This Row],[Sym3]])</f>
        <v>0</v>
      </c>
      <c r="I6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15">
        <f t="shared" si="506"/>
        <v>1</v>
      </c>
      <c r="K6515">
        <f ca="1">Spins[[#This Row],[Mult]]*Spins[[#This Row],[Bet]]</f>
        <v>0</v>
      </c>
      <c r="L6515">
        <f ca="1">Spins[[#This Row],[Payout]]-Spins[[#This Row],[Bet]]</f>
        <v>-1</v>
      </c>
    </row>
    <row r="6516" spans="1:12" x14ac:dyDescent="0.3">
      <c r="A6516">
        <f t="shared" si="502"/>
        <v>6515</v>
      </c>
      <c r="B6516">
        <f t="shared" ca="1" si="503"/>
        <v>28</v>
      </c>
      <c r="C6516" t="str" cm="1">
        <f t="array" aca="1" ref="C6516" ca="1">INDEX(Reel1,Spins[[#This Row],[Stop1]])</f>
        <v>BAR</v>
      </c>
      <c r="D6516">
        <f t="shared" ca="1" si="504"/>
        <v>26</v>
      </c>
      <c r="E6516" t="str" cm="1">
        <f t="array" aca="1" ref="E6516" ca="1">INDEX(Reel2,Spins[[#This Row],[Stop2]])</f>
        <v>🔔</v>
      </c>
      <c r="F6516">
        <f t="shared" ca="1" si="505"/>
        <v>7</v>
      </c>
      <c r="G6516" t="str" cm="1">
        <f t="array" aca="1" ref="G6516" ca="1">INDEX(Reel3,Spins[[#This Row],[Stop3]])</f>
        <v>🍒</v>
      </c>
      <c r="H6516" t="b">
        <f ca="1">AND(Spins[[#This Row],[Sym1]]=Spins[[#This Row],[Sym2]],Spins[[#This Row],[Sym2]]=Spins[[#This Row],[Sym3]])</f>
        <v>0</v>
      </c>
      <c r="I6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16">
        <f t="shared" si="506"/>
        <v>1</v>
      </c>
      <c r="K6516">
        <f ca="1">Spins[[#This Row],[Mult]]*Spins[[#This Row],[Bet]]</f>
        <v>0</v>
      </c>
      <c r="L6516">
        <f ca="1">Spins[[#This Row],[Payout]]-Spins[[#This Row],[Bet]]</f>
        <v>-1</v>
      </c>
    </row>
    <row r="6517" spans="1:12" x14ac:dyDescent="0.3">
      <c r="A6517">
        <f t="shared" si="502"/>
        <v>6516</v>
      </c>
      <c r="B6517">
        <f t="shared" ca="1" si="503"/>
        <v>3</v>
      </c>
      <c r="C6517" t="str" cm="1">
        <f t="array" aca="1" ref="C6517" ca="1">INDEX(Reel1,Spins[[#This Row],[Stop1]])</f>
        <v>🍋</v>
      </c>
      <c r="D6517">
        <f t="shared" ca="1" si="504"/>
        <v>7</v>
      </c>
      <c r="E6517" t="str" cm="1">
        <f t="array" aca="1" ref="E6517" ca="1">INDEX(Reel2,Spins[[#This Row],[Stop2]])</f>
        <v>🍋</v>
      </c>
      <c r="F6517">
        <f t="shared" ca="1" si="505"/>
        <v>24</v>
      </c>
      <c r="G6517" t="str" cm="1">
        <f t="array" aca="1" ref="G6517" ca="1">INDEX(Reel3,Spins[[#This Row],[Stop3]])</f>
        <v>BAR</v>
      </c>
      <c r="H6517" t="b">
        <f ca="1">AND(Spins[[#This Row],[Sym1]]=Spins[[#This Row],[Sym2]],Spins[[#This Row],[Sym2]]=Spins[[#This Row],[Sym3]])</f>
        <v>0</v>
      </c>
      <c r="I6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17">
        <f t="shared" si="506"/>
        <v>1</v>
      </c>
      <c r="K6517">
        <f ca="1">Spins[[#This Row],[Mult]]*Spins[[#This Row],[Bet]]</f>
        <v>0.6</v>
      </c>
      <c r="L6517">
        <f ca="1">Spins[[#This Row],[Payout]]-Spins[[#This Row],[Bet]]</f>
        <v>-0.4</v>
      </c>
    </row>
    <row r="6518" spans="1:12" x14ac:dyDescent="0.3">
      <c r="A6518">
        <f t="shared" si="502"/>
        <v>6517</v>
      </c>
      <c r="B6518">
        <f t="shared" ca="1" si="503"/>
        <v>12</v>
      </c>
      <c r="C6518" t="str" cm="1">
        <f t="array" aca="1" ref="C6518" ca="1">INDEX(Reel1,Spins[[#This Row],[Stop1]])</f>
        <v>🍋</v>
      </c>
      <c r="D6518">
        <f t="shared" ca="1" si="504"/>
        <v>31</v>
      </c>
      <c r="E6518" t="str" cm="1">
        <f t="array" aca="1" ref="E6518" ca="1">INDEX(Reel2,Spins[[#This Row],[Stop2]])</f>
        <v>💎</v>
      </c>
      <c r="F6518">
        <f t="shared" ca="1" si="505"/>
        <v>23</v>
      </c>
      <c r="G6518" t="str" cm="1">
        <f t="array" aca="1" ref="G6518" ca="1">INDEX(Reel3,Spins[[#This Row],[Stop3]])</f>
        <v>BAR</v>
      </c>
      <c r="H6518" t="b">
        <f ca="1">AND(Spins[[#This Row],[Sym1]]=Spins[[#This Row],[Sym2]],Spins[[#This Row],[Sym2]]=Spins[[#This Row],[Sym3]])</f>
        <v>0</v>
      </c>
      <c r="I6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18">
        <f t="shared" si="506"/>
        <v>1</v>
      </c>
      <c r="K6518">
        <f ca="1">Spins[[#This Row],[Mult]]*Spins[[#This Row],[Bet]]</f>
        <v>0</v>
      </c>
      <c r="L6518">
        <f ca="1">Spins[[#This Row],[Payout]]-Spins[[#This Row],[Bet]]</f>
        <v>-1</v>
      </c>
    </row>
    <row r="6519" spans="1:12" x14ac:dyDescent="0.3">
      <c r="A6519">
        <f t="shared" si="502"/>
        <v>6518</v>
      </c>
      <c r="B6519">
        <f t="shared" ca="1" si="503"/>
        <v>11</v>
      </c>
      <c r="C6519" t="str" cm="1">
        <f t="array" aca="1" ref="C6519" ca="1">INDEX(Reel1,Spins[[#This Row],[Stop1]])</f>
        <v>🍋</v>
      </c>
      <c r="D6519">
        <f t="shared" ca="1" si="504"/>
        <v>13</v>
      </c>
      <c r="E6519" t="str" cm="1">
        <f t="array" aca="1" ref="E6519" ca="1">INDEX(Reel2,Spins[[#This Row],[Stop2]])</f>
        <v>🍋</v>
      </c>
      <c r="F6519">
        <f t="shared" ca="1" si="505"/>
        <v>15</v>
      </c>
      <c r="G6519" t="str" cm="1">
        <f t="array" aca="1" ref="G6519" ca="1">INDEX(Reel3,Spins[[#This Row],[Stop3]])</f>
        <v>🍇</v>
      </c>
      <c r="H6519" t="b">
        <f ca="1">AND(Spins[[#This Row],[Sym1]]=Spins[[#This Row],[Sym2]],Spins[[#This Row],[Sym2]]=Spins[[#This Row],[Sym3]])</f>
        <v>0</v>
      </c>
      <c r="I6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19">
        <f t="shared" si="506"/>
        <v>1</v>
      </c>
      <c r="K6519">
        <f ca="1">Spins[[#This Row],[Mult]]*Spins[[#This Row],[Bet]]</f>
        <v>0.6</v>
      </c>
      <c r="L6519">
        <f ca="1">Spins[[#This Row],[Payout]]-Spins[[#This Row],[Bet]]</f>
        <v>-0.4</v>
      </c>
    </row>
    <row r="6520" spans="1:12" x14ac:dyDescent="0.3">
      <c r="A6520">
        <f t="shared" si="502"/>
        <v>6519</v>
      </c>
      <c r="B6520">
        <f t="shared" ca="1" si="503"/>
        <v>6</v>
      </c>
      <c r="C6520" t="str" cm="1">
        <f t="array" aca="1" ref="C6520" ca="1">INDEX(Reel1,Spins[[#This Row],[Stop1]])</f>
        <v>🍋</v>
      </c>
      <c r="D6520">
        <f t="shared" ca="1" si="504"/>
        <v>28</v>
      </c>
      <c r="E6520" t="str" cm="1">
        <f t="array" aca="1" ref="E6520" ca="1">INDEX(Reel2,Spins[[#This Row],[Stop2]])</f>
        <v>BAR</v>
      </c>
      <c r="F6520">
        <f t="shared" ca="1" si="505"/>
        <v>9</v>
      </c>
      <c r="G6520" t="str" cm="1">
        <f t="array" aca="1" ref="G6520" ca="1">INDEX(Reel3,Spins[[#This Row],[Stop3]])</f>
        <v>🍒</v>
      </c>
      <c r="H6520" t="b">
        <f ca="1">AND(Spins[[#This Row],[Sym1]]=Spins[[#This Row],[Sym2]],Spins[[#This Row],[Sym2]]=Spins[[#This Row],[Sym3]])</f>
        <v>0</v>
      </c>
      <c r="I6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0">
        <f t="shared" si="506"/>
        <v>1</v>
      </c>
      <c r="K6520">
        <f ca="1">Spins[[#This Row],[Mult]]*Spins[[#This Row],[Bet]]</f>
        <v>0</v>
      </c>
      <c r="L6520">
        <f ca="1">Spins[[#This Row],[Payout]]-Spins[[#This Row],[Bet]]</f>
        <v>-1</v>
      </c>
    </row>
    <row r="6521" spans="1:12" x14ac:dyDescent="0.3">
      <c r="A6521">
        <f t="shared" si="502"/>
        <v>6520</v>
      </c>
      <c r="B6521">
        <f t="shared" ca="1" si="503"/>
        <v>22</v>
      </c>
      <c r="C6521" t="str" cm="1">
        <f t="array" aca="1" ref="C6521" ca="1">INDEX(Reel1,Spins[[#This Row],[Stop1]])</f>
        <v>🍇</v>
      </c>
      <c r="D6521">
        <f t="shared" ca="1" si="504"/>
        <v>17</v>
      </c>
      <c r="E6521" t="str" cm="1">
        <f t="array" aca="1" ref="E6521" ca="1">INDEX(Reel2,Spins[[#This Row],[Stop2]])</f>
        <v>🍒</v>
      </c>
      <c r="F6521">
        <f t="shared" ca="1" si="505"/>
        <v>16</v>
      </c>
      <c r="G6521" t="str" cm="1">
        <f t="array" aca="1" ref="G6521" ca="1">INDEX(Reel3,Spins[[#This Row],[Stop3]])</f>
        <v>🍇</v>
      </c>
      <c r="H6521" t="b">
        <f ca="1">AND(Spins[[#This Row],[Sym1]]=Spins[[#This Row],[Sym2]],Spins[[#This Row],[Sym2]]=Spins[[#This Row],[Sym3]])</f>
        <v>0</v>
      </c>
      <c r="I6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1">
        <f t="shared" si="506"/>
        <v>1</v>
      </c>
      <c r="K6521">
        <f ca="1">Spins[[#This Row],[Mult]]*Spins[[#This Row],[Bet]]</f>
        <v>0</v>
      </c>
      <c r="L6521">
        <f ca="1">Spins[[#This Row],[Payout]]-Spins[[#This Row],[Bet]]</f>
        <v>-1</v>
      </c>
    </row>
    <row r="6522" spans="1:12" x14ac:dyDescent="0.3">
      <c r="A6522">
        <f t="shared" si="502"/>
        <v>6521</v>
      </c>
      <c r="B6522">
        <f t="shared" ca="1" si="503"/>
        <v>28</v>
      </c>
      <c r="C6522" t="str" cm="1">
        <f t="array" aca="1" ref="C6522" ca="1">INDEX(Reel1,Spins[[#This Row],[Stop1]])</f>
        <v>BAR</v>
      </c>
      <c r="D6522">
        <f t="shared" ca="1" si="504"/>
        <v>19</v>
      </c>
      <c r="E6522" t="str" cm="1">
        <f t="array" aca="1" ref="E6522" ca="1">INDEX(Reel2,Spins[[#This Row],[Stop2]])</f>
        <v>🍒</v>
      </c>
      <c r="F6522">
        <f t="shared" ca="1" si="505"/>
        <v>11</v>
      </c>
      <c r="G6522" t="str" cm="1">
        <f t="array" aca="1" ref="G6522" ca="1">INDEX(Reel3,Spins[[#This Row],[Stop3]])</f>
        <v>🍒</v>
      </c>
      <c r="H6522" t="b">
        <f ca="1">AND(Spins[[#This Row],[Sym1]]=Spins[[#This Row],[Sym2]],Spins[[#This Row],[Sym2]]=Spins[[#This Row],[Sym3]])</f>
        <v>0</v>
      </c>
      <c r="I6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2">
        <f t="shared" si="506"/>
        <v>1</v>
      </c>
      <c r="K6522">
        <f ca="1">Spins[[#This Row],[Mult]]*Spins[[#This Row],[Bet]]</f>
        <v>0</v>
      </c>
      <c r="L6522">
        <f ca="1">Spins[[#This Row],[Payout]]-Spins[[#This Row],[Bet]]</f>
        <v>-1</v>
      </c>
    </row>
    <row r="6523" spans="1:12" x14ac:dyDescent="0.3">
      <c r="A6523">
        <f t="shared" si="502"/>
        <v>6522</v>
      </c>
      <c r="B6523">
        <f t="shared" ca="1" si="503"/>
        <v>17</v>
      </c>
      <c r="C6523" t="str" cm="1">
        <f t="array" aca="1" ref="C6523" ca="1">INDEX(Reel1,Spins[[#This Row],[Stop1]])</f>
        <v>🍒</v>
      </c>
      <c r="D6523">
        <f t="shared" ca="1" si="504"/>
        <v>22</v>
      </c>
      <c r="E6523" t="str" cm="1">
        <f t="array" aca="1" ref="E6523" ca="1">INDEX(Reel2,Spins[[#This Row],[Stop2]])</f>
        <v>🍇</v>
      </c>
      <c r="F6523">
        <f t="shared" ca="1" si="505"/>
        <v>18</v>
      </c>
      <c r="G6523" t="str" cm="1">
        <f t="array" aca="1" ref="G6523" ca="1">INDEX(Reel3,Spins[[#This Row],[Stop3]])</f>
        <v>🔔</v>
      </c>
      <c r="H6523" t="b">
        <f ca="1">AND(Spins[[#This Row],[Sym1]]=Spins[[#This Row],[Sym2]],Spins[[#This Row],[Sym2]]=Spins[[#This Row],[Sym3]])</f>
        <v>0</v>
      </c>
      <c r="I6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3">
        <f t="shared" si="506"/>
        <v>1</v>
      </c>
      <c r="K6523">
        <f ca="1">Spins[[#This Row],[Mult]]*Spins[[#This Row],[Bet]]</f>
        <v>0</v>
      </c>
      <c r="L6523">
        <f ca="1">Spins[[#This Row],[Payout]]-Spins[[#This Row],[Bet]]</f>
        <v>-1</v>
      </c>
    </row>
    <row r="6524" spans="1:12" x14ac:dyDescent="0.3">
      <c r="A6524">
        <f t="shared" si="502"/>
        <v>6523</v>
      </c>
      <c r="B6524">
        <f t="shared" ca="1" si="503"/>
        <v>24</v>
      </c>
      <c r="C6524" t="str" cm="1">
        <f t="array" aca="1" ref="C6524" ca="1">INDEX(Reel1,Spins[[#This Row],[Stop1]])</f>
        <v>🍇</v>
      </c>
      <c r="D6524">
        <f t="shared" ca="1" si="504"/>
        <v>25</v>
      </c>
      <c r="E6524" t="str" cm="1">
        <f t="array" aca="1" ref="E6524" ca="1">INDEX(Reel2,Spins[[#This Row],[Stop2]])</f>
        <v>🔔</v>
      </c>
      <c r="F6524">
        <f t="shared" ca="1" si="505"/>
        <v>24</v>
      </c>
      <c r="G6524" t="str" cm="1">
        <f t="array" aca="1" ref="G6524" ca="1">INDEX(Reel3,Spins[[#This Row],[Stop3]])</f>
        <v>BAR</v>
      </c>
      <c r="H6524" t="b">
        <f ca="1">AND(Spins[[#This Row],[Sym1]]=Spins[[#This Row],[Sym2]],Spins[[#This Row],[Sym2]]=Spins[[#This Row],[Sym3]])</f>
        <v>0</v>
      </c>
      <c r="I6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4">
        <f t="shared" si="506"/>
        <v>1</v>
      </c>
      <c r="K6524">
        <f ca="1">Spins[[#This Row],[Mult]]*Spins[[#This Row],[Bet]]</f>
        <v>0</v>
      </c>
      <c r="L6524">
        <f ca="1">Spins[[#This Row],[Payout]]-Spins[[#This Row],[Bet]]</f>
        <v>-1</v>
      </c>
    </row>
    <row r="6525" spans="1:12" x14ac:dyDescent="0.3">
      <c r="A6525">
        <f t="shared" si="502"/>
        <v>6524</v>
      </c>
      <c r="B6525">
        <f t="shared" ca="1" si="503"/>
        <v>8</v>
      </c>
      <c r="C6525" t="str" cm="1">
        <f t="array" aca="1" ref="C6525" ca="1">INDEX(Reel1,Spins[[#This Row],[Stop1]])</f>
        <v>🍋</v>
      </c>
      <c r="D6525">
        <f t="shared" ca="1" si="504"/>
        <v>30</v>
      </c>
      <c r="E6525" t="str" cm="1">
        <f t="array" aca="1" ref="E6525" ca="1">INDEX(Reel2,Spins[[#This Row],[Stop2]])</f>
        <v>7️⃣</v>
      </c>
      <c r="F6525">
        <f t="shared" ca="1" si="505"/>
        <v>9</v>
      </c>
      <c r="G6525" t="str" cm="1">
        <f t="array" aca="1" ref="G6525" ca="1">INDEX(Reel3,Spins[[#This Row],[Stop3]])</f>
        <v>🍒</v>
      </c>
      <c r="H6525" t="b">
        <f ca="1">AND(Spins[[#This Row],[Sym1]]=Spins[[#This Row],[Sym2]],Spins[[#This Row],[Sym2]]=Spins[[#This Row],[Sym3]])</f>
        <v>0</v>
      </c>
      <c r="I6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5">
        <f t="shared" si="506"/>
        <v>1</v>
      </c>
      <c r="K6525">
        <f ca="1">Spins[[#This Row],[Mult]]*Spins[[#This Row],[Bet]]</f>
        <v>0</v>
      </c>
      <c r="L6525">
        <f ca="1">Spins[[#This Row],[Payout]]-Spins[[#This Row],[Bet]]</f>
        <v>-1</v>
      </c>
    </row>
    <row r="6526" spans="1:12" x14ac:dyDescent="0.3">
      <c r="A6526">
        <f t="shared" si="502"/>
        <v>6525</v>
      </c>
      <c r="B6526">
        <f t="shared" ca="1" si="503"/>
        <v>21</v>
      </c>
      <c r="C6526" t="str" cm="1">
        <f t="array" aca="1" ref="C6526" ca="1">INDEX(Reel1,Spins[[#This Row],[Stop1]])</f>
        <v>🍒</v>
      </c>
      <c r="D6526">
        <f t="shared" ca="1" si="504"/>
        <v>27</v>
      </c>
      <c r="E6526" t="str" cm="1">
        <f t="array" aca="1" ref="E6526" ca="1">INDEX(Reel2,Spins[[#This Row],[Stop2]])</f>
        <v>BAR</v>
      </c>
      <c r="F6526">
        <f t="shared" ca="1" si="505"/>
        <v>26</v>
      </c>
      <c r="G6526" t="str" cm="1">
        <f t="array" aca="1" ref="G6526" ca="1">INDEX(Reel3,Spins[[#This Row],[Stop3]])</f>
        <v>BAR</v>
      </c>
      <c r="H6526" t="b">
        <f ca="1">AND(Spins[[#This Row],[Sym1]]=Spins[[#This Row],[Sym2]],Spins[[#This Row],[Sym2]]=Spins[[#This Row],[Sym3]])</f>
        <v>0</v>
      </c>
      <c r="I6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6">
        <f t="shared" si="506"/>
        <v>1</v>
      </c>
      <c r="K6526">
        <f ca="1">Spins[[#This Row],[Mult]]*Spins[[#This Row],[Bet]]</f>
        <v>0</v>
      </c>
      <c r="L6526">
        <f ca="1">Spins[[#This Row],[Payout]]-Spins[[#This Row],[Bet]]</f>
        <v>-1</v>
      </c>
    </row>
    <row r="6527" spans="1:12" x14ac:dyDescent="0.3">
      <c r="A6527">
        <f t="shared" si="502"/>
        <v>6526</v>
      </c>
      <c r="B6527">
        <f t="shared" ca="1" si="503"/>
        <v>8</v>
      </c>
      <c r="C6527" t="str" cm="1">
        <f t="array" aca="1" ref="C6527" ca="1">INDEX(Reel1,Spins[[#This Row],[Stop1]])</f>
        <v>🍋</v>
      </c>
      <c r="D6527">
        <f t="shared" ca="1" si="504"/>
        <v>13</v>
      </c>
      <c r="E6527" t="str" cm="1">
        <f t="array" aca="1" ref="E6527" ca="1">INDEX(Reel2,Spins[[#This Row],[Stop2]])</f>
        <v>🍋</v>
      </c>
      <c r="F6527">
        <f t="shared" ca="1" si="505"/>
        <v>2</v>
      </c>
      <c r="G6527" t="str" cm="1">
        <f t="array" aca="1" ref="G6527" ca="1">INDEX(Reel3,Spins[[#This Row],[Stop3]])</f>
        <v>🍋</v>
      </c>
      <c r="H6527" t="b">
        <f ca="1">AND(Spins[[#This Row],[Sym1]]=Spins[[#This Row],[Sym2]],Spins[[#This Row],[Sym2]]=Spins[[#This Row],[Sym3]])</f>
        <v>1</v>
      </c>
      <c r="I6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527">
        <f t="shared" si="506"/>
        <v>1</v>
      </c>
      <c r="K6527">
        <f ca="1">Spins[[#This Row],[Mult]]*Spins[[#This Row],[Bet]]</f>
        <v>14</v>
      </c>
      <c r="L6527">
        <f ca="1">Spins[[#This Row],[Payout]]-Spins[[#This Row],[Bet]]</f>
        <v>13</v>
      </c>
    </row>
    <row r="6528" spans="1:12" x14ac:dyDescent="0.3">
      <c r="A6528">
        <f t="shared" si="502"/>
        <v>6527</v>
      </c>
      <c r="B6528">
        <f t="shared" ca="1" si="503"/>
        <v>14</v>
      </c>
      <c r="C6528" t="str" cm="1">
        <f t="array" aca="1" ref="C6528" ca="1">INDEX(Reel1,Spins[[#This Row],[Stop1]])</f>
        <v>🍋</v>
      </c>
      <c r="D6528">
        <f t="shared" ca="1" si="504"/>
        <v>19</v>
      </c>
      <c r="E6528" t="str" cm="1">
        <f t="array" aca="1" ref="E6528" ca="1">INDEX(Reel2,Spins[[#This Row],[Stop2]])</f>
        <v>🍒</v>
      </c>
      <c r="F6528">
        <f t="shared" ca="1" si="505"/>
        <v>8</v>
      </c>
      <c r="G6528" t="str" cm="1">
        <f t="array" aca="1" ref="G6528" ca="1">INDEX(Reel3,Spins[[#This Row],[Stop3]])</f>
        <v>🍒</v>
      </c>
      <c r="H6528" t="b">
        <f ca="1">AND(Spins[[#This Row],[Sym1]]=Spins[[#This Row],[Sym2]],Spins[[#This Row],[Sym2]]=Spins[[#This Row],[Sym3]])</f>
        <v>0</v>
      </c>
      <c r="I6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28">
        <f t="shared" si="506"/>
        <v>1</v>
      </c>
      <c r="K6528">
        <f ca="1">Spins[[#This Row],[Mult]]*Spins[[#This Row],[Bet]]</f>
        <v>0</v>
      </c>
      <c r="L6528">
        <f ca="1">Spins[[#This Row],[Payout]]-Spins[[#This Row],[Bet]]</f>
        <v>-1</v>
      </c>
    </row>
    <row r="6529" spans="1:12" x14ac:dyDescent="0.3">
      <c r="A6529">
        <f t="shared" si="502"/>
        <v>6528</v>
      </c>
      <c r="B6529">
        <f t="shared" ca="1" si="503"/>
        <v>9</v>
      </c>
      <c r="C6529" t="str" cm="1">
        <f t="array" aca="1" ref="C6529" ca="1">INDEX(Reel1,Spins[[#This Row],[Stop1]])</f>
        <v>🍋</v>
      </c>
      <c r="D6529">
        <f t="shared" ca="1" si="504"/>
        <v>10</v>
      </c>
      <c r="E6529" t="str" cm="1">
        <f t="array" aca="1" ref="E6529" ca="1">INDEX(Reel2,Spins[[#This Row],[Stop2]])</f>
        <v>🍋</v>
      </c>
      <c r="F6529">
        <f t="shared" ca="1" si="505"/>
        <v>25</v>
      </c>
      <c r="G6529" t="str" cm="1">
        <f t="array" aca="1" ref="G6529" ca="1">INDEX(Reel3,Spins[[#This Row],[Stop3]])</f>
        <v>BAR</v>
      </c>
      <c r="H6529" t="b">
        <f ca="1">AND(Spins[[#This Row],[Sym1]]=Spins[[#This Row],[Sym2]],Spins[[#This Row],[Sym2]]=Spins[[#This Row],[Sym3]])</f>
        <v>0</v>
      </c>
      <c r="I6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29">
        <f t="shared" si="506"/>
        <v>1</v>
      </c>
      <c r="K6529">
        <f ca="1">Spins[[#This Row],[Mult]]*Spins[[#This Row],[Bet]]</f>
        <v>0.6</v>
      </c>
      <c r="L6529">
        <f ca="1">Spins[[#This Row],[Payout]]-Spins[[#This Row],[Bet]]</f>
        <v>-0.4</v>
      </c>
    </row>
    <row r="6530" spans="1:12" x14ac:dyDescent="0.3">
      <c r="A6530">
        <f t="shared" ref="A6530:A6593" si="507">ROW()-1</f>
        <v>6529</v>
      </c>
      <c r="B6530">
        <f t="shared" ref="B6530:B6593" ca="1" si="508">RANDBETWEEN(1,ROWS(Reel1))</f>
        <v>14</v>
      </c>
      <c r="C6530" t="str" cm="1">
        <f t="array" aca="1" ref="C6530" ca="1">INDEX(Reel1,Spins[[#This Row],[Stop1]])</f>
        <v>🍋</v>
      </c>
      <c r="D6530">
        <f t="shared" ref="D6530:D6593" ca="1" si="509">RANDBETWEEN(1,ROWS(Reel2))</f>
        <v>5</v>
      </c>
      <c r="E6530" t="str" cm="1">
        <f t="array" aca="1" ref="E6530" ca="1">INDEX(Reel2,Spins[[#This Row],[Stop2]])</f>
        <v>🍋</v>
      </c>
      <c r="F6530">
        <f t="shared" ref="F6530:F6593" ca="1" si="510">RANDBETWEEN(1,ROWS(Reel3))</f>
        <v>28</v>
      </c>
      <c r="G6530" t="str" cm="1">
        <f t="array" aca="1" ref="G6530" ca="1">INDEX(Reel3,Spins[[#This Row],[Stop3]])</f>
        <v>7️⃣</v>
      </c>
      <c r="H6530" t="b">
        <f ca="1">AND(Spins[[#This Row],[Sym1]]=Spins[[#This Row],[Sym2]],Spins[[#This Row],[Sym2]]=Spins[[#This Row],[Sym3]])</f>
        <v>0</v>
      </c>
      <c r="I6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30">
        <f t="shared" ref="J6530:J6593" si="511">Bet</f>
        <v>1</v>
      </c>
      <c r="K6530">
        <f ca="1">Spins[[#This Row],[Mult]]*Spins[[#This Row],[Bet]]</f>
        <v>0.6</v>
      </c>
      <c r="L6530">
        <f ca="1">Spins[[#This Row],[Payout]]-Spins[[#This Row],[Bet]]</f>
        <v>-0.4</v>
      </c>
    </row>
    <row r="6531" spans="1:12" x14ac:dyDescent="0.3">
      <c r="A6531">
        <f t="shared" si="507"/>
        <v>6530</v>
      </c>
      <c r="B6531">
        <f t="shared" ca="1" si="508"/>
        <v>19</v>
      </c>
      <c r="C6531" t="str" cm="1">
        <f t="array" aca="1" ref="C6531" ca="1">INDEX(Reel1,Spins[[#This Row],[Stop1]])</f>
        <v>🍒</v>
      </c>
      <c r="D6531">
        <f t="shared" ca="1" si="509"/>
        <v>19</v>
      </c>
      <c r="E6531" t="str" cm="1">
        <f t="array" aca="1" ref="E6531" ca="1">INDEX(Reel2,Spins[[#This Row],[Stop2]])</f>
        <v>🍒</v>
      </c>
      <c r="F6531">
        <f t="shared" ca="1" si="510"/>
        <v>3</v>
      </c>
      <c r="G6531" t="str" cm="1">
        <f t="array" aca="1" ref="G6531" ca="1">INDEX(Reel3,Spins[[#This Row],[Stop3]])</f>
        <v>🍋</v>
      </c>
      <c r="H6531" t="b">
        <f ca="1">AND(Spins[[#This Row],[Sym1]]=Spins[[#This Row],[Sym2]],Spins[[#This Row],[Sym2]]=Spins[[#This Row],[Sym3]])</f>
        <v>0</v>
      </c>
      <c r="I6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531">
        <f t="shared" si="511"/>
        <v>1</v>
      </c>
      <c r="K6531">
        <f ca="1">Spins[[#This Row],[Mult]]*Spins[[#This Row],[Bet]]</f>
        <v>0.8</v>
      </c>
      <c r="L6531">
        <f ca="1">Spins[[#This Row],[Payout]]-Spins[[#This Row],[Bet]]</f>
        <v>-0.19999999999999996</v>
      </c>
    </row>
    <row r="6532" spans="1:12" x14ac:dyDescent="0.3">
      <c r="A6532">
        <f t="shared" si="507"/>
        <v>6531</v>
      </c>
      <c r="B6532">
        <f t="shared" ca="1" si="508"/>
        <v>22</v>
      </c>
      <c r="C6532" t="str" cm="1">
        <f t="array" aca="1" ref="C6532" ca="1">INDEX(Reel1,Spins[[#This Row],[Stop1]])</f>
        <v>🍇</v>
      </c>
      <c r="D6532">
        <f t="shared" ca="1" si="509"/>
        <v>2</v>
      </c>
      <c r="E6532" t="str" cm="1">
        <f t="array" aca="1" ref="E6532" ca="1">INDEX(Reel2,Spins[[#This Row],[Stop2]])</f>
        <v>🍋</v>
      </c>
      <c r="F6532">
        <f t="shared" ca="1" si="510"/>
        <v>23</v>
      </c>
      <c r="G6532" t="str" cm="1">
        <f t="array" aca="1" ref="G6532" ca="1">INDEX(Reel3,Spins[[#This Row],[Stop3]])</f>
        <v>BAR</v>
      </c>
      <c r="H6532" t="b">
        <f ca="1">AND(Spins[[#This Row],[Sym1]]=Spins[[#This Row],[Sym2]],Spins[[#This Row],[Sym2]]=Spins[[#This Row],[Sym3]])</f>
        <v>0</v>
      </c>
      <c r="I6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32">
        <f t="shared" si="511"/>
        <v>1</v>
      </c>
      <c r="K6532">
        <f ca="1">Spins[[#This Row],[Mult]]*Spins[[#This Row],[Bet]]</f>
        <v>0</v>
      </c>
      <c r="L6532">
        <f ca="1">Spins[[#This Row],[Payout]]-Spins[[#This Row],[Bet]]</f>
        <v>-1</v>
      </c>
    </row>
    <row r="6533" spans="1:12" x14ac:dyDescent="0.3">
      <c r="A6533">
        <f t="shared" si="507"/>
        <v>6532</v>
      </c>
      <c r="B6533">
        <f t="shared" ca="1" si="508"/>
        <v>23</v>
      </c>
      <c r="C6533" t="str" cm="1">
        <f t="array" aca="1" ref="C6533" ca="1">INDEX(Reel1,Spins[[#This Row],[Stop1]])</f>
        <v>🍇</v>
      </c>
      <c r="D6533">
        <f t="shared" ca="1" si="509"/>
        <v>24</v>
      </c>
      <c r="E6533" t="str" cm="1">
        <f t="array" aca="1" ref="E6533" ca="1">INDEX(Reel2,Spins[[#This Row],[Stop2]])</f>
        <v>🍇</v>
      </c>
      <c r="F6533">
        <f t="shared" ca="1" si="510"/>
        <v>12</v>
      </c>
      <c r="G6533" t="str" cm="1">
        <f t="array" aca="1" ref="G6533" ca="1">INDEX(Reel3,Spins[[#This Row],[Stop3]])</f>
        <v>🍒</v>
      </c>
      <c r="H6533" t="b">
        <f ca="1">AND(Spins[[#This Row],[Sym1]]=Spins[[#This Row],[Sym2]],Spins[[#This Row],[Sym2]]=Spins[[#This Row],[Sym3]])</f>
        <v>0</v>
      </c>
      <c r="I6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6533">
        <f t="shared" si="511"/>
        <v>1</v>
      </c>
      <c r="K6533">
        <f ca="1">Spins[[#This Row],[Mult]]*Spins[[#This Row],[Bet]]</f>
        <v>1.5</v>
      </c>
      <c r="L6533">
        <f ca="1">Spins[[#This Row],[Payout]]-Spins[[#This Row],[Bet]]</f>
        <v>0.5</v>
      </c>
    </row>
    <row r="6534" spans="1:12" x14ac:dyDescent="0.3">
      <c r="A6534">
        <f t="shared" si="507"/>
        <v>6533</v>
      </c>
      <c r="B6534">
        <f t="shared" ca="1" si="508"/>
        <v>9</v>
      </c>
      <c r="C6534" t="str" cm="1">
        <f t="array" aca="1" ref="C6534" ca="1">INDEX(Reel1,Spins[[#This Row],[Stop1]])</f>
        <v>🍋</v>
      </c>
      <c r="D6534">
        <f t="shared" ca="1" si="509"/>
        <v>12</v>
      </c>
      <c r="E6534" t="str" cm="1">
        <f t="array" aca="1" ref="E6534" ca="1">INDEX(Reel2,Spins[[#This Row],[Stop2]])</f>
        <v>🍋</v>
      </c>
      <c r="F6534">
        <f t="shared" ca="1" si="510"/>
        <v>3</v>
      </c>
      <c r="G6534" t="str" cm="1">
        <f t="array" aca="1" ref="G6534" ca="1">INDEX(Reel3,Spins[[#This Row],[Stop3]])</f>
        <v>🍋</v>
      </c>
      <c r="H6534" t="b">
        <f ca="1">AND(Spins[[#This Row],[Sym1]]=Spins[[#This Row],[Sym2]],Spins[[#This Row],[Sym2]]=Spins[[#This Row],[Sym3]])</f>
        <v>1</v>
      </c>
      <c r="I6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534">
        <f t="shared" si="511"/>
        <v>1</v>
      </c>
      <c r="K6534">
        <f ca="1">Spins[[#This Row],[Mult]]*Spins[[#This Row],[Bet]]</f>
        <v>14</v>
      </c>
      <c r="L6534">
        <f ca="1">Spins[[#This Row],[Payout]]-Spins[[#This Row],[Bet]]</f>
        <v>13</v>
      </c>
    </row>
    <row r="6535" spans="1:12" x14ac:dyDescent="0.3">
      <c r="A6535">
        <f t="shared" si="507"/>
        <v>6534</v>
      </c>
      <c r="B6535">
        <f t="shared" ca="1" si="508"/>
        <v>23</v>
      </c>
      <c r="C6535" t="str" cm="1">
        <f t="array" aca="1" ref="C6535" ca="1">INDEX(Reel1,Spins[[#This Row],[Stop1]])</f>
        <v>🍇</v>
      </c>
      <c r="D6535">
        <f t="shared" ca="1" si="509"/>
        <v>15</v>
      </c>
      <c r="E6535" t="str" cm="1">
        <f t="array" aca="1" ref="E6535" ca="1">INDEX(Reel2,Spins[[#This Row],[Stop2]])</f>
        <v>🍒</v>
      </c>
      <c r="F6535">
        <f t="shared" ca="1" si="510"/>
        <v>1</v>
      </c>
      <c r="G6535" t="str" cm="1">
        <f t="array" aca="1" ref="G6535" ca="1">INDEX(Reel3,Spins[[#This Row],[Stop3]])</f>
        <v>🍋</v>
      </c>
      <c r="H6535" t="b">
        <f ca="1">AND(Spins[[#This Row],[Sym1]]=Spins[[#This Row],[Sym2]],Spins[[#This Row],[Sym2]]=Spins[[#This Row],[Sym3]])</f>
        <v>0</v>
      </c>
      <c r="I6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35">
        <f t="shared" si="511"/>
        <v>1</v>
      </c>
      <c r="K6535">
        <f ca="1">Spins[[#This Row],[Mult]]*Spins[[#This Row],[Bet]]</f>
        <v>0</v>
      </c>
      <c r="L6535">
        <f ca="1">Spins[[#This Row],[Payout]]-Spins[[#This Row],[Bet]]</f>
        <v>-1</v>
      </c>
    </row>
    <row r="6536" spans="1:12" x14ac:dyDescent="0.3">
      <c r="A6536">
        <f t="shared" si="507"/>
        <v>6535</v>
      </c>
      <c r="B6536">
        <f t="shared" ca="1" si="508"/>
        <v>6</v>
      </c>
      <c r="C6536" t="str" cm="1">
        <f t="array" aca="1" ref="C6536" ca="1">INDEX(Reel1,Spins[[#This Row],[Stop1]])</f>
        <v>🍋</v>
      </c>
      <c r="D6536">
        <f t="shared" ca="1" si="509"/>
        <v>29</v>
      </c>
      <c r="E6536" t="str" cm="1">
        <f t="array" aca="1" ref="E6536" ca="1">INDEX(Reel2,Spins[[#This Row],[Stop2]])</f>
        <v>7️⃣</v>
      </c>
      <c r="F6536">
        <f t="shared" ca="1" si="510"/>
        <v>15</v>
      </c>
      <c r="G6536" t="str" cm="1">
        <f t="array" aca="1" ref="G6536" ca="1">INDEX(Reel3,Spins[[#This Row],[Stop3]])</f>
        <v>🍇</v>
      </c>
      <c r="H6536" t="b">
        <f ca="1">AND(Spins[[#This Row],[Sym1]]=Spins[[#This Row],[Sym2]],Spins[[#This Row],[Sym2]]=Spins[[#This Row],[Sym3]])</f>
        <v>0</v>
      </c>
      <c r="I6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36">
        <f t="shared" si="511"/>
        <v>1</v>
      </c>
      <c r="K6536">
        <f ca="1">Spins[[#This Row],[Mult]]*Spins[[#This Row],[Bet]]</f>
        <v>0</v>
      </c>
      <c r="L6536">
        <f ca="1">Spins[[#This Row],[Payout]]-Spins[[#This Row],[Bet]]</f>
        <v>-1</v>
      </c>
    </row>
    <row r="6537" spans="1:12" x14ac:dyDescent="0.3">
      <c r="A6537">
        <f t="shared" si="507"/>
        <v>6536</v>
      </c>
      <c r="B6537">
        <f t="shared" ca="1" si="508"/>
        <v>23</v>
      </c>
      <c r="C6537" t="str" cm="1">
        <f t="array" aca="1" ref="C6537" ca="1">INDEX(Reel1,Spins[[#This Row],[Stop1]])</f>
        <v>🍇</v>
      </c>
      <c r="D6537">
        <f t="shared" ca="1" si="509"/>
        <v>11</v>
      </c>
      <c r="E6537" t="str" cm="1">
        <f t="array" aca="1" ref="E6537" ca="1">INDEX(Reel2,Spins[[#This Row],[Stop2]])</f>
        <v>🍋</v>
      </c>
      <c r="F6537">
        <f t="shared" ca="1" si="510"/>
        <v>6</v>
      </c>
      <c r="G6537" t="str" cm="1">
        <f t="array" aca="1" ref="G6537" ca="1">INDEX(Reel3,Spins[[#This Row],[Stop3]])</f>
        <v>🍒</v>
      </c>
      <c r="H6537" t="b">
        <f ca="1">AND(Spins[[#This Row],[Sym1]]=Spins[[#This Row],[Sym2]],Spins[[#This Row],[Sym2]]=Spins[[#This Row],[Sym3]])</f>
        <v>0</v>
      </c>
      <c r="I6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37">
        <f t="shared" si="511"/>
        <v>1</v>
      </c>
      <c r="K6537">
        <f ca="1">Spins[[#This Row],[Mult]]*Spins[[#This Row],[Bet]]</f>
        <v>0</v>
      </c>
      <c r="L6537">
        <f ca="1">Spins[[#This Row],[Payout]]-Spins[[#This Row],[Bet]]</f>
        <v>-1</v>
      </c>
    </row>
    <row r="6538" spans="1:12" x14ac:dyDescent="0.3">
      <c r="A6538">
        <f t="shared" si="507"/>
        <v>6537</v>
      </c>
      <c r="B6538">
        <f t="shared" ca="1" si="508"/>
        <v>9</v>
      </c>
      <c r="C6538" t="str" cm="1">
        <f t="array" aca="1" ref="C6538" ca="1">INDEX(Reel1,Spins[[#This Row],[Stop1]])</f>
        <v>🍋</v>
      </c>
      <c r="D6538">
        <f t="shared" ca="1" si="509"/>
        <v>12</v>
      </c>
      <c r="E6538" t="str" cm="1">
        <f t="array" aca="1" ref="E6538" ca="1">INDEX(Reel2,Spins[[#This Row],[Stop2]])</f>
        <v>🍋</v>
      </c>
      <c r="F6538">
        <f t="shared" ca="1" si="510"/>
        <v>7</v>
      </c>
      <c r="G6538" t="str" cm="1">
        <f t="array" aca="1" ref="G6538" ca="1">INDEX(Reel3,Spins[[#This Row],[Stop3]])</f>
        <v>🍒</v>
      </c>
      <c r="H6538" t="b">
        <f ca="1">AND(Spins[[#This Row],[Sym1]]=Spins[[#This Row],[Sym2]],Spins[[#This Row],[Sym2]]=Spins[[#This Row],[Sym3]])</f>
        <v>0</v>
      </c>
      <c r="I6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38">
        <f t="shared" si="511"/>
        <v>1</v>
      </c>
      <c r="K6538">
        <f ca="1">Spins[[#This Row],[Mult]]*Spins[[#This Row],[Bet]]</f>
        <v>0.6</v>
      </c>
      <c r="L6538">
        <f ca="1">Spins[[#This Row],[Payout]]-Spins[[#This Row],[Bet]]</f>
        <v>-0.4</v>
      </c>
    </row>
    <row r="6539" spans="1:12" x14ac:dyDescent="0.3">
      <c r="A6539">
        <f t="shared" si="507"/>
        <v>6538</v>
      </c>
      <c r="B6539">
        <f t="shared" ca="1" si="508"/>
        <v>31</v>
      </c>
      <c r="C6539" t="str" cm="1">
        <f t="array" aca="1" ref="C6539" ca="1">INDEX(Reel1,Spins[[#This Row],[Stop1]])</f>
        <v>💎</v>
      </c>
      <c r="D6539">
        <f t="shared" ca="1" si="509"/>
        <v>29</v>
      </c>
      <c r="E6539" t="str" cm="1">
        <f t="array" aca="1" ref="E6539" ca="1">INDEX(Reel2,Spins[[#This Row],[Stop2]])</f>
        <v>7️⃣</v>
      </c>
      <c r="F6539">
        <f t="shared" ca="1" si="510"/>
        <v>21</v>
      </c>
      <c r="G6539" t="str" cm="1">
        <f t="array" aca="1" ref="G6539" ca="1">INDEX(Reel3,Spins[[#This Row],[Stop3]])</f>
        <v>🔔</v>
      </c>
      <c r="H6539" t="b">
        <f ca="1">AND(Spins[[#This Row],[Sym1]]=Spins[[#This Row],[Sym2]],Spins[[#This Row],[Sym2]]=Spins[[#This Row],[Sym3]])</f>
        <v>0</v>
      </c>
      <c r="I6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39">
        <f t="shared" si="511"/>
        <v>1</v>
      </c>
      <c r="K6539">
        <f ca="1">Spins[[#This Row],[Mult]]*Spins[[#This Row],[Bet]]</f>
        <v>0</v>
      </c>
      <c r="L6539">
        <f ca="1">Spins[[#This Row],[Payout]]-Spins[[#This Row],[Bet]]</f>
        <v>-1</v>
      </c>
    </row>
    <row r="6540" spans="1:12" x14ac:dyDescent="0.3">
      <c r="A6540">
        <f t="shared" si="507"/>
        <v>6539</v>
      </c>
      <c r="B6540">
        <f t="shared" ca="1" si="508"/>
        <v>18</v>
      </c>
      <c r="C6540" t="str" cm="1">
        <f t="array" aca="1" ref="C6540" ca="1">INDEX(Reel1,Spins[[#This Row],[Stop1]])</f>
        <v>🍒</v>
      </c>
      <c r="D6540">
        <f t="shared" ca="1" si="509"/>
        <v>17</v>
      </c>
      <c r="E6540" t="str" cm="1">
        <f t="array" aca="1" ref="E6540" ca="1">INDEX(Reel2,Spins[[#This Row],[Stop2]])</f>
        <v>🍒</v>
      </c>
      <c r="F6540">
        <f t="shared" ca="1" si="510"/>
        <v>27</v>
      </c>
      <c r="G6540" t="str" cm="1">
        <f t="array" aca="1" ref="G6540" ca="1">INDEX(Reel3,Spins[[#This Row],[Stop3]])</f>
        <v>7️⃣</v>
      </c>
      <c r="H6540" t="b">
        <f ca="1">AND(Spins[[#This Row],[Sym1]]=Spins[[#This Row],[Sym2]],Spins[[#This Row],[Sym2]]=Spins[[#This Row],[Sym3]])</f>
        <v>0</v>
      </c>
      <c r="I6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540">
        <f t="shared" si="511"/>
        <v>1</v>
      </c>
      <c r="K6540">
        <f ca="1">Spins[[#This Row],[Mult]]*Spins[[#This Row],[Bet]]</f>
        <v>0.8</v>
      </c>
      <c r="L6540">
        <f ca="1">Spins[[#This Row],[Payout]]-Spins[[#This Row],[Bet]]</f>
        <v>-0.19999999999999996</v>
      </c>
    </row>
    <row r="6541" spans="1:12" x14ac:dyDescent="0.3">
      <c r="A6541">
        <f t="shared" si="507"/>
        <v>6540</v>
      </c>
      <c r="B6541">
        <f t="shared" ca="1" si="508"/>
        <v>22</v>
      </c>
      <c r="C6541" t="str" cm="1">
        <f t="array" aca="1" ref="C6541" ca="1">INDEX(Reel1,Spins[[#This Row],[Stop1]])</f>
        <v>🍇</v>
      </c>
      <c r="D6541">
        <f t="shared" ca="1" si="509"/>
        <v>29</v>
      </c>
      <c r="E6541" t="str" cm="1">
        <f t="array" aca="1" ref="E6541" ca="1">INDEX(Reel2,Spins[[#This Row],[Stop2]])</f>
        <v>7️⃣</v>
      </c>
      <c r="F6541">
        <f t="shared" ca="1" si="510"/>
        <v>21</v>
      </c>
      <c r="G6541" t="str" cm="1">
        <f t="array" aca="1" ref="G6541" ca="1">INDEX(Reel3,Spins[[#This Row],[Stop3]])</f>
        <v>🔔</v>
      </c>
      <c r="H6541" t="b">
        <f ca="1">AND(Spins[[#This Row],[Sym1]]=Spins[[#This Row],[Sym2]],Spins[[#This Row],[Sym2]]=Spins[[#This Row],[Sym3]])</f>
        <v>0</v>
      </c>
      <c r="I6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41">
        <f t="shared" si="511"/>
        <v>1</v>
      </c>
      <c r="K6541">
        <f ca="1">Spins[[#This Row],[Mult]]*Spins[[#This Row],[Bet]]</f>
        <v>0</v>
      </c>
      <c r="L6541">
        <f ca="1">Spins[[#This Row],[Payout]]-Spins[[#This Row],[Bet]]</f>
        <v>-1</v>
      </c>
    </row>
    <row r="6542" spans="1:12" x14ac:dyDescent="0.3">
      <c r="A6542">
        <f t="shared" si="507"/>
        <v>6541</v>
      </c>
      <c r="B6542">
        <f t="shared" ca="1" si="508"/>
        <v>31</v>
      </c>
      <c r="C6542" t="str" cm="1">
        <f t="array" aca="1" ref="C6542" ca="1">INDEX(Reel1,Spins[[#This Row],[Stop1]])</f>
        <v>💎</v>
      </c>
      <c r="D6542">
        <f t="shared" ca="1" si="509"/>
        <v>4</v>
      </c>
      <c r="E6542" t="str" cm="1">
        <f t="array" aca="1" ref="E6542" ca="1">INDEX(Reel2,Spins[[#This Row],[Stop2]])</f>
        <v>🍋</v>
      </c>
      <c r="F6542">
        <f t="shared" ca="1" si="510"/>
        <v>23</v>
      </c>
      <c r="G6542" t="str" cm="1">
        <f t="array" aca="1" ref="G6542" ca="1">INDEX(Reel3,Spins[[#This Row],[Stop3]])</f>
        <v>BAR</v>
      </c>
      <c r="H6542" t="b">
        <f ca="1">AND(Spins[[#This Row],[Sym1]]=Spins[[#This Row],[Sym2]],Spins[[#This Row],[Sym2]]=Spins[[#This Row],[Sym3]])</f>
        <v>0</v>
      </c>
      <c r="I6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42">
        <f t="shared" si="511"/>
        <v>1</v>
      </c>
      <c r="K6542">
        <f ca="1">Spins[[#This Row],[Mult]]*Spins[[#This Row],[Bet]]</f>
        <v>0</v>
      </c>
      <c r="L6542">
        <f ca="1">Spins[[#This Row],[Payout]]-Spins[[#This Row],[Bet]]</f>
        <v>-1</v>
      </c>
    </row>
    <row r="6543" spans="1:12" x14ac:dyDescent="0.3">
      <c r="A6543">
        <f t="shared" si="507"/>
        <v>6542</v>
      </c>
      <c r="B6543">
        <f t="shared" ca="1" si="508"/>
        <v>17</v>
      </c>
      <c r="C6543" t="str" cm="1">
        <f t="array" aca="1" ref="C6543" ca="1">INDEX(Reel1,Spins[[#This Row],[Stop1]])</f>
        <v>🍒</v>
      </c>
      <c r="D6543">
        <f t="shared" ca="1" si="509"/>
        <v>26</v>
      </c>
      <c r="E6543" t="str" cm="1">
        <f t="array" aca="1" ref="E6543" ca="1">INDEX(Reel2,Spins[[#This Row],[Stop2]])</f>
        <v>🔔</v>
      </c>
      <c r="F6543">
        <f t="shared" ca="1" si="510"/>
        <v>4</v>
      </c>
      <c r="G6543" t="str" cm="1">
        <f t="array" aca="1" ref="G6543" ca="1">INDEX(Reel3,Spins[[#This Row],[Stop3]])</f>
        <v>🍋</v>
      </c>
      <c r="H6543" t="b">
        <f ca="1">AND(Spins[[#This Row],[Sym1]]=Spins[[#This Row],[Sym2]],Spins[[#This Row],[Sym2]]=Spins[[#This Row],[Sym3]])</f>
        <v>0</v>
      </c>
      <c r="I6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43">
        <f t="shared" si="511"/>
        <v>1</v>
      </c>
      <c r="K6543">
        <f ca="1">Spins[[#This Row],[Mult]]*Spins[[#This Row],[Bet]]</f>
        <v>0</v>
      </c>
      <c r="L6543">
        <f ca="1">Spins[[#This Row],[Payout]]-Spins[[#This Row],[Bet]]</f>
        <v>-1</v>
      </c>
    </row>
    <row r="6544" spans="1:12" x14ac:dyDescent="0.3">
      <c r="A6544">
        <f t="shared" si="507"/>
        <v>6543</v>
      </c>
      <c r="B6544">
        <f t="shared" ca="1" si="508"/>
        <v>8</v>
      </c>
      <c r="C6544" t="str" cm="1">
        <f t="array" aca="1" ref="C6544" ca="1">INDEX(Reel1,Spins[[#This Row],[Stop1]])</f>
        <v>🍋</v>
      </c>
      <c r="D6544">
        <f t="shared" ca="1" si="509"/>
        <v>7</v>
      </c>
      <c r="E6544" t="str" cm="1">
        <f t="array" aca="1" ref="E6544" ca="1">INDEX(Reel2,Spins[[#This Row],[Stop2]])</f>
        <v>🍋</v>
      </c>
      <c r="F6544">
        <f t="shared" ca="1" si="510"/>
        <v>1</v>
      </c>
      <c r="G6544" t="str" cm="1">
        <f t="array" aca="1" ref="G6544" ca="1">INDEX(Reel3,Spins[[#This Row],[Stop3]])</f>
        <v>🍋</v>
      </c>
      <c r="H6544" t="b">
        <f ca="1">AND(Spins[[#This Row],[Sym1]]=Spins[[#This Row],[Sym2]],Spins[[#This Row],[Sym2]]=Spins[[#This Row],[Sym3]])</f>
        <v>1</v>
      </c>
      <c r="I6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544">
        <f t="shared" si="511"/>
        <v>1</v>
      </c>
      <c r="K6544">
        <f ca="1">Spins[[#This Row],[Mult]]*Spins[[#This Row],[Bet]]</f>
        <v>14</v>
      </c>
      <c r="L6544">
        <f ca="1">Spins[[#This Row],[Payout]]-Spins[[#This Row],[Bet]]</f>
        <v>13</v>
      </c>
    </row>
    <row r="6545" spans="1:12" x14ac:dyDescent="0.3">
      <c r="A6545">
        <f t="shared" si="507"/>
        <v>6544</v>
      </c>
      <c r="B6545">
        <f t="shared" ca="1" si="508"/>
        <v>17</v>
      </c>
      <c r="C6545" t="str" cm="1">
        <f t="array" aca="1" ref="C6545" ca="1">INDEX(Reel1,Spins[[#This Row],[Stop1]])</f>
        <v>🍒</v>
      </c>
      <c r="D6545">
        <f t="shared" ca="1" si="509"/>
        <v>19</v>
      </c>
      <c r="E6545" t="str" cm="1">
        <f t="array" aca="1" ref="E6545" ca="1">INDEX(Reel2,Spins[[#This Row],[Stop2]])</f>
        <v>🍒</v>
      </c>
      <c r="F6545">
        <f t="shared" ca="1" si="510"/>
        <v>9</v>
      </c>
      <c r="G6545" t="str" cm="1">
        <f t="array" aca="1" ref="G6545" ca="1">INDEX(Reel3,Spins[[#This Row],[Stop3]])</f>
        <v>🍒</v>
      </c>
      <c r="H6545" t="b">
        <f ca="1">AND(Spins[[#This Row],[Sym1]]=Spins[[#This Row],[Sym2]],Spins[[#This Row],[Sym2]]=Spins[[#This Row],[Sym3]])</f>
        <v>1</v>
      </c>
      <c r="I6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545">
        <f t="shared" si="511"/>
        <v>1</v>
      </c>
      <c r="K6545">
        <f ca="1">Spins[[#This Row],[Mult]]*Spins[[#This Row],[Bet]]</f>
        <v>16</v>
      </c>
      <c r="L6545">
        <f ca="1">Spins[[#This Row],[Payout]]-Spins[[#This Row],[Bet]]</f>
        <v>15</v>
      </c>
    </row>
    <row r="6546" spans="1:12" x14ac:dyDescent="0.3">
      <c r="A6546">
        <f t="shared" si="507"/>
        <v>6545</v>
      </c>
      <c r="B6546">
        <f t="shared" ca="1" si="508"/>
        <v>3</v>
      </c>
      <c r="C6546" t="str" cm="1">
        <f t="array" aca="1" ref="C6546" ca="1">INDEX(Reel1,Spins[[#This Row],[Stop1]])</f>
        <v>🍋</v>
      </c>
      <c r="D6546">
        <f t="shared" ca="1" si="509"/>
        <v>8</v>
      </c>
      <c r="E6546" t="str" cm="1">
        <f t="array" aca="1" ref="E6546" ca="1">INDEX(Reel2,Spins[[#This Row],[Stop2]])</f>
        <v>🍋</v>
      </c>
      <c r="F6546">
        <f t="shared" ca="1" si="510"/>
        <v>8</v>
      </c>
      <c r="G6546" t="str" cm="1">
        <f t="array" aca="1" ref="G6546" ca="1">INDEX(Reel3,Spins[[#This Row],[Stop3]])</f>
        <v>🍒</v>
      </c>
      <c r="H6546" t="b">
        <f ca="1">AND(Spins[[#This Row],[Sym1]]=Spins[[#This Row],[Sym2]],Spins[[#This Row],[Sym2]]=Spins[[#This Row],[Sym3]])</f>
        <v>0</v>
      </c>
      <c r="I6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46">
        <f t="shared" si="511"/>
        <v>1</v>
      </c>
      <c r="K6546">
        <f ca="1">Spins[[#This Row],[Mult]]*Spins[[#This Row],[Bet]]</f>
        <v>0.6</v>
      </c>
      <c r="L6546">
        <f ca="1">Spins[[#This Row],[Payout]]-Spins[[#This Row],[Bet]]</f>
        <v>-0.4</v>
      </c>
    </row>
    <row r="6547" spans="1:12" x14ac:dyDescent="0.3">
      <c r="A6547">
        <f t="shared" si="507"/>
        <v>6546</v>
      </c>
      <c r="B6547">
        <f t="shared" ca="1" si="508"/>
        <v>11</v>
      </c>
      <c r="C6547" t="str" cm="1">
        <f t="array" aca="1" ref="C6547" ca="1">INDEX(Reel1,Spins[[#This Row],[Stop1]])</f>
        <v>🍋</v>
      </c>
      <c r="D6547">
        <f t="shared" ca="1" si="509"/>
        <v>27</v>
      </c>
      <c r="E6547" t="str" cm="1">
        <f t="array" aca="1" ref="E6547" ca="1">INDEX(Reel2,Spins[[#This Row],[Stop2]])</f>
        <v>BAR</v>
      </c>
      <c r="F6547">
        <f t="shared" ca="1" si="510"/>
        <v>17</v>
      </c>
      <c r="G6547" t="str" cm="1">
        <f t="array" aca="1" ref="G6547" ca="1">INDEX(Reel3,Spins[[#This Row],[Stop3]])</f>
        <v>🍇</v>
      </c>
      <c r="H6547" t="b">
        <f ca="1">AND(Spins[[#This Row],[Sym1]]=Spins[[#This Row],[Sym2]],Spins[[#This Row],[Sym2]]=Spins[[#This Row],[Sym3]])</f>
        <v>0</v>
      </c>
      <c r="I6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47">
        <f t="shared" si="511"/>
        <v>1</v>
      </c>
      <c r="K6547">
        <f ca="1">Spins[[#This Row],[Mult]]*Spins[[#This Row],[Bet]]</f>
        <v>0</v>
      </c>
      <c r="L6547">
        <f ca="1">Spins[[#This Row],[Payout]]-Spins[[#This Row],[Bet]]</f>
        <v>-1</v>
      </c>
    </row>
    <row r="6548" spans="1:12" x14ac:dyDescent="0.3">
      <c r="A6548">
        <f t="shared" si="507"/>
        <v>6547</v>
      </c>
      <c r="B6548">
        <f t="shared" ca="1" si="508"/>
        <v>30</v>
      </c>
      <c r="C6548" t="str" cm="1">
        <f t="array" aca="1" ref="C6548" ca="1">INDEX(Reel1,Spins[[#This Row],[Stop1]])</f>
        <v>7️⃣</v>
      </c>
      <c r="D6548">
        <f t="shared" ca="1" si="509"/>
        <v>26</v>
      </c>
      <c r="E6548" t="str" cm="1">
        <f t="array" aca="1" ref="E6548" ca="1">INDEX(Reel2,Spins[[#This Row],[Stop2]])</f>
        <v>🔔</v>
      </c>
      <c r="F6548">
        <f t="shared" ca="1" si="510"/>
        <v>11</v>
      </c>
      <c r="G6548" t="str" cm="1">
        <f t="array" aca="1" ref="G6548" ca="1">INDEX(Reel3,Spins[[#This Row],[Stop3]])</f>
        <v>🍒</v>
      </c>
      <c r="H6548" t="b">
        <f ca="1">AND(Spins[[#This Row],[Sym1]]=Spins[[#This Row],[Sym2]],Spins[[#This Row],[Sym2]]=Spins[[#This Row],[Sym3]])</f>
        <v>0</v>
      </c>
      <c r="I6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48">
        <f t="shared" si="511"/>
        <v>1</v>
      </c>
      <c r="K6548">
        <f ca="1">Spins[[#This Row],[Mult]]*Spins[[#This Row],[Bet]]</f>
        <v>0</v>
      </c>
      <c r="L6548">
        <f ca="1">Spins[[#This Row],[Payout]]-Spins[[#This Row],[Bet]]</f>
        <v>-1</v>
      </c>
    </row>
    <row r="6549" spans="1:12" x14ac:dyDescent="0.3">
      <c r="A6549">
        <f t="shared" si="507"/>
        <v>6548</v>
      </c>
      <c r="B6549">
        <f t="shared" ca="1" si="508"/>
        <v>8</v>
      </c>
      <c r="C6549" t="str" cm="1">
        <f t="array" aca="1" ref="C6549" ca="1">INDEX(Reel1,Spins[[#This Row],[Stop1]])</f>
        <v>🍋</v>
      </c>
      <c r="D6549">
        <f t="shared" ca="1" si="509"/>
        <v>13</v>
      </c>
      <c r="E6549" t="str" cm="1">
        <f t="array" aca="1" ref="E6549" ca="1">INDEX(Reel2,Spins[[#This Row],[Stop2]])</f>
        <v>🍋</v>
      </c>
      <c r="F6549">
        <f t="shared" ca="1" si="510"/>
        <v>29</v>
      </c>
      <c r="G6549" t="str" cm="1">
        <f t="array" aca="1" ref="G6549" ca="1">INDEX(Reel3,Spins[[#This Row],[Stop3]])</f>
        <v>7️⃣</v>
      </c>
      <c r="H6549" t="b">
        <f ca="1">AND(Spins[[#This Row],[Sym1]]=Spins[[#This Row],[Sym2]],Spins[[#This Row],[Sym2]]=Spins[[#This Row],[Sym3]])</f>
        <v>0</v>
      </c>
      <c r="I6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49">
        <f t="shared" si="511"/>
        <v>1</v>
      </c>
      <c r="K6549">
        <f ca="1">Spins[[#This Row],[Mult]]*Spins[[#This Row],[Bet]]</f>
        <v>0.6</v>
      </c>
      <c r="L6549">
        <f ca="1">Spins[[#This Row],[Payout]]-Spins[[#This Row],[Bet]]</f>
        <v>-0.4</v>
      </c>
    </row>
    <row r="6550" spans="1:12" x14ac:dyDescent="0.3">
      <c r="A6550">
        <f t="shared" si="507"/>
        <v>6549</v>
      </c>
      <c r="B6550">
        <f t="shared" ca="1" si="508"/>
        <v>23</v>
      </c>
      <c r="C6550" t="str" cm="1">
        <f t="array" aca="1" ref="C6550" ca="1">INDEX(Reel1,Spins[[#This Row],[Stop1]])</f>
        <v>🍇</v>
      </c>
      <c r="D6550">
        <f t="shared" ca="1" si="509"/>
        <v>4</v>
      </c>
      <c r="E6550" t="str" cm="1">
        <f t="array" aca="1" ref="E6550" ca="1">INDEX(Reel2,Spins[[#This Row],[Stop2]])</f>
        <v>🍋</v>
      </c>
      <c r="F6550">
        <f t="shared" ca="1" si="510"/>
        <v>27</v>
      </c>
      <c r="G6550" t="str" cm="1">
        <f t="array" aca="1" ref="G6550" ca="1">INDEX(Reel3,Spins[[#This Row],[Stop3]])</f>
        <v>7️⃣</v>
      </c>
      <c r="H6550" t="b">
        <f ca="1">AND(Spins[[#This Row],[Sym1]]=Spins[[#This Row],[Sym2]],Spins[[#This Row],[Sym2]]=Spins[[#This Row],[Sym3]])</f>
        <v>0</v>
      </c>
      <c r="I6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50">
        <f t="shared" si="511"/>
        <v>1</v>
      </c>
      <c r="K6550">
        <f ca="1">Spins[[#This Row],[Mult]]*Spins[[#This Row],[Bet]]</f>
        <v>0</v>
      </c>
      <c r="L6550">
        <f ca="1">Spins[[#This Row],[Payout]]-Spins[[#This Row],[Bet]]</f>
        <v>-1</v>
      </c>
    </row>
    <row r="6551" spans="1:12" x14ac:dyDescent="0.3">
      <c r="A6551">
        <f t="shared" si="507"/>
        <v>6550</v>
      </c>
      <c r="B6551">
        <f t="shared" ca="1" si="508"/>
        <v>9</v>
      </c>
      <c r="C6551" t="str" cm="1">
        <f t="array" aca="1" ref="C6551" ca="1">INDEX(Reel1,Spins[[#This Row],[Stop1]])</f>
        <v>🍋</v>
      </c>
      <c r="D6551">
        <f t="shared" ca="1" si="509"/>
        <v>10</v>
      </c>
      <c r="E6551" t="str" cm="1">
        <f t="array" aca="1" ref="E6551" ca="1">INDEX(Reel2,Spins[[#This Row],[Stop2]])</f>
        <v>🍋</v>
      </c>
      <c r="F6551">
        <f t="shared" ca="1" si="510"/>
        <v>24</v>
      </c>
      <c r="G6551" t="str" cm="1">
        <f t="array" aca="1" ref="G6551" ca="1">INDEX(Reel3,Spins[[#This Row],[Stop3]])</f>
        <v>BAR</v>
      </c>
      <c r="H6551" t="b">
        <f ca="1">AND(Spins[[#This Row],[Sym1]]=Spins[[#This Row],[Sym2]],Spins[[#This Row],[Sym2]]=Spins[[#This Row],[Sym3]])</f>
        <v>0</v>
      </c>
      <c r="I6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51">
        <f t="shared" si="511"/>
        <v>1</v>
      </c>
      <c r="K6551">
        <f ca="1">Spins[[#This Row],[Mult]]*Spins[[#This Row],[Bet]]</f>
        <v>0.6</v>
      </c>
      <c r="L6551">
        <f ca="1">Spins[[#This Row],[Payout]]-Spins[[#This Row],[Bet]]</f>
        <v>-0.4</v>
      </c>
    </row>
    <row r="6552" spans="1:12" x14ac:dyDescent="0.3">
      <c r="A6552">
        <f t="shared" si="507"/>
        <v>6551</v>
      </c>
      <c r="B6552">
        <f t="shared" ca="1" si="508"/>
        <v>29</v>
      </c>
      <c r="C6552" t="str" cm="1">
        <f t="array" aca="1" ref="C6552" ca="1">INDEX(Reel1,Spins[[#This Row],[Stop1]])</f>
        <v>7️⃣</v>
      </c>
      <c r="D6552">
        <f t="shared" ca="1" si="509"/>
        <v>17</v>
      </c>
      <c r="E6552" t="str" cm="1">
        <f t="array" aca="1" ref="E6552" ca="1">INDEX(Reel2,Spins[[#This Row],[Stop2]])</f>
        <v>🍒</v>
      </c>
      <c r="F6552">
        <f t="shared" ca="1" si="510"/>
        <v>20</v>
      </c>
      <c r="G6552" t="str" cm="1">
        <f t="array" aca="1" ref="G6552" ca="1">INDEX(Reel3,Spins[[#This Row],[Stop3]])</f>
        <v>🔔</v>
      </c>
      <c r="H6552" t="b">
        <f ca="1">AND(Spins[[#This Row],[Sym1]]=Spins[[#This Row],[Sym2]],Spins[[#This Row],[Sym2]]=Spins[[#This Row],[Sym3]])</f>
        <v>0</v>
      </c>
      <c r="I6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52">
        <f t="shared" si="511"/>
        <v>1</v>
      </c>
      <c r="K6552">
        <f ca="1">Spins[[#This Row],[Mult]]*Spins[[#This Row],[Bet]]</f>
        <v>0</v>
      </c>
      <c r="L6552">
        <f ca="1">Spins[[#This Row],[Payout]]-Spins[[#This Row],[Bet]]</f>
        <v>-1</v>
      </c>
    </row>
    <row r="6553" spans="1:12" x14ac:dyDescent="0.3">
      <c r="A6553">
        <f t="shared" si="507"/>
        <v>6552</v>
      </c>
      <c r="B6553">
        <f t="shared" ca="1" si="508"/>
        <v>22</v>
      </c>
      <c r="C6553" t="str" cm="1">
        <f t="array" aca="1" ref="C6553" ca="1">INDEX(Reel1,Spins[[#This Row],[Stop1]])</f>
        <v>🍇</v>
      </c>
      <c r="D6553">
        <f t="shared" ca="1" si="509"/>
        <v>5</v>
      </c>
      <c r="E6553" t="str" cm="1">
        <f t="array" aca="1" ref="E6553" ca="1">INDEX(Reel2,Spins[[#This Row],[Stop2]])</f>
        <v>🍋</v>
      </c>
      <c r="F6553">
        <f t="shared" ca="1" si="510"/>
        <v>31</v>
      </c>
      <c r="G6553" t="str" cm="1">
        <f t="array" aca="1" ref="G6553" ca="1">INDEX(Reel3,Spins[[#This Row],[Stop3]])</f>
        <v>💎</v>
      </c>
      <c r="H6553" t="b">
        <f ca="1">AND(Spins[[#This Row],[Sym1]]=Spins[[#This Row],[Sym2]],Spins[[#This Row],[Sym2]]=Spins[[#This Row],[Sym3]])</f>
        <v>0</v>
      </c>
      <c r="I6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53">
        <f t="shared" si="511"/>
        <v>1</v>
      </c>
      <c r="K6553">
        <f ca="1">Spins[[#This Row],[Mult]]*Spins[[#This Row],[Bet]]</f>
        <v>0</v>
      </c>
      <c r="L6553">
        <f ca="1">Spins[[#This Row],[Payout]]-Spins[[#This Row],[Bet]]</f>
        <v>-1</v>
      </c>
    </row>
    <row r="6554" spans="1:12" x14ac:dyDescent="0.3">
      <c r="A6554">
        <f t="shared" si="507"/>
        <v>6553</v>
      </c>
      <c r="B6554">
        <f t="shared" ca="1" si="508"/>
        <v>14</v>
      </c>
      <c r="C6554" t="str" cm="1">
        <f t="array" aca="1" ref="C6554" ca="1">INDEX(Reel1,Spins[[#This Row],[Stop1]])</f>
        <v>🍋</v>
      </c>
      <c r="D6554">
        <f t="shared" ca="1" si="509"/>
        <v>29</v>
      </c>
      <c r="E6554" t="str" cm="1">
        <f t="array" aca="1" ref="E6554" ca="1">INDEX(Reel2,Spins[[#This Row],[Stop2]])</f>
        <v>7️⃣</v>
      </c>
      <c r="F6554">
        <f t="shared" ca="1" si="510"/>
        <v>27</v>
      </c>
      <c r="G6554" t="str" cm="1">
        <f t="array" aca="1" ref="G6554" ca="1">INDEX(Reel3,Spins[[#This Row],[Stop3]])</f>
        <v>7️⃣</v>
      </c>
      <c r="H6554" t="b">
        <f ca="1">AND(Spins[[#This Row],[Sym1]]=Spins[[#This Row],[Sym2]],Spins[[#This Row],[Sym2]]=Spins[[#This Row],[Sym3]])</f>
        <v>0</v>
      </c>
      <c r="I6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54">
        <f t="shared" si="511"/>
        <v>1</v>
      </c>
      <c r="K6554">
        <f ca="1">Spins[[#This Row],[Mult]]*Spins[[#This Row],[Bet]]</f>
        <v>0</v>
      </c>
      <c r="L6554">
        <f ca="1">Spins[[#This Row],[Payout]]-Spins[[#This Row],[Bet]]</f>
        <v>-1</v>
      </c>
    </row>
    <row r="6555" spans="1:12" x14ac:dyDescent="0.3">
      <c r="A6555">
        <f t="shared" si="507"/>
        <v>6554</v>
      </c>
      <c r="B6555">
        <f t="shared" ca="1" si="508"/>
        <v>15</v>
      </c>
      <c r="C6555" t="str" cm="1">
        <f t="array" aca="1" ref="C6555" ca="1">INDEX(Reel1,Spins[[#This Row],[Stop1]])</f>
        <v>🍒</v>
      </c>
      <c r="D6555">
        <f t="shared" ca="1" si="509"/>
        <v>15</v>
      </c>
      <c r="E6555" t="str" cm="1">
        <f t="array" aca="1" ref="E6555" ca="1">INDEX(Reel2,Spins[[#This Row],[Stop2]])</f>
        <v>🍒</v>
      </c>
      <c r="F6555">
        <f t="shared" ca="1" si="510"/>
        <v>27</v>
      </c>
      <c r="G6555" t="str" cm="1">
        <f t="array" aca="1" ref="G6555" ca="1">INDEX(Reel3,Spins[[#This Row],[Stop3]])</f>
        <v>7️⃣</v>
      </c>
      <c r="H6555" t="b">
        <f ca="1">AND(Spins[[#This Row],[Sym1]]=Spins[[#This Row],[Sym2]],Spins[[#This Row],[Sym2]]=Spins[[#This Row],[Sym3]])</f>
        <v>0</v>
      </c>
      <c r="I6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555">
        <f t="shared" si="511"/>
        <v>1</v>
      </c>
      <c r="K6555">
        <f ca="1">Spins[[#This Row],[Mult]]*Spins[[#This Row],[Bet]]</f>
        <v>0.8</v>
      </c>
      <c r="L6555">
        <f ca="1">Spins[[#This Row],[Payout]]-Spins[[#This Row],[Bet]]</f>
        <v>-0.19999999999999996</v>
      </c>
    </row>
    <row r="6556" spans="1:12" x14ac:dyDescent="0.3">
      <c r="A6556">
        <f t="shared" si="507"/>
        <v>6555</v>
      </c>
      <c r="B6556">
        <f t="shared" ca="1" si="508"/>
        <v>7</v>
      </c>
      <c r="C6556" t="str" cm="1">
        <f t="array" aca="1" ref="C6556" ca="1">INDEX(Reel1,Spins[[#This Row],[Stop1]])</f>
        <v>🍋</v>
      </c>
      <c r="D6556">
        <f t="shared" ca="1" si="509"/>
        <v>12</v>
      </c>
      <c r="E6556" t="str" cm="1">
        <f t="array" aca="1" ref="E6556" ca="1">INDEX(Reel2,Spins[[#This Row],[Stop2]])</f>
        <v>🍋</v>
      </c>
      <c r="F6556">
        <f t="shared" ca="1" si="510"/>
        <v>18</v>
      </c>
      <c r="G6556" t="str" cm="1">
        <f t="array" aca="1" ref="G6556" ca="1">INDEX(Reel3,Spins[[#This Row],[Stop3]])</f>
        <v>🔔</v>
      </c>
      <c r="H6556" t="b">
        <f ca="1">AND(Spins[[#This Row],[Sym1]]=Spins[[#This Row],[Sym2]],Spins[[#This Row],[Sym2]]=Spins[[#This Row],[Sym3]])</f>
        <v>0</v>
      </c>
      <c r="I6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56">
        <f t="shared" si="511"/>
        <v>1</v>
      </c>
      <c r="K6556">
        <f ca="1">Spins[[#This Row],[Mult]]*Spins[[#This Row],[Bet]]</f>
        <v>0.6</v>
      </c>
      <c r="L6556">
        <f ca="1">Spins[[#This Row],[Payout]]-Spins[[#This Row],[Bet]]</f>
        <v>-0.4</v>
      </c>
    </row>
    <row r="6557" spans="1:12" x14ac:dyDescent="0.3">
      <c r="A6557">
        <f t="shared" si="507"/>
        <v>6556</v>
      </c>
      <c r="B6557">
        <f t="shared" ca="1" si="508"/>
        <v>15</v>
      </c>
      <c r="C6557" t="str" cm="1">
        <f t="array" aca="1" ref="C6557" ca="1">INDEX(Reel1,Spins[[#This Row],[Stop1]])</f>
        <v>🍒</v>
      </c>
      <c r="D6557">
        <f t="shared" ca="1" si="509"/>
        <v>19</v>
      </c>
      <c r="E6557" t="str" cm="1">
        <f t="array" aca="1" ref="E6557" ca="1">INDEX(Reel2,Spins[[#This Row],[Stop2]])</f>
        <v>🍒</v>
      </c>
      <c r="F6557">
        <f t="shared" ca="1" si="510"/>
        <v>9</v>
      </c>
      <c r="G6557" t="str" cm="1">
        <f t="array" aca="1" ref="G6557" ca="1">INDEX(Reel3,Spins[[#This Row],[Stop3]])</f>
        <v>🍒</v>
      </c>
      <c r="H6557" t="b">
        <f ca="1">AND(Spins[[#This Row],[Sym1]]=Spins[[#This Row],[Sym2]],Spins[[#This Row],[Sym2]]=Spins[[#This Row],[Sym3]])</f>
        <v>1</v>
      </c>
      <c r="I6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557">
        <f t="shared" si="511"/>
        <v>1</v>
      </c>
      <c r="K6557">
        <f ca="1">Spins[[#This Row],[Mult]]*Spins[[#This Row],[Bet]]</f>
        <v>16</v>
      </c>
      <c r="L6557">
        <f ca="1">Spins[[#This Row],[Payout]]-Spins[[#This Row],[Bet]]</f>
        <v>15</v>
      </c>
    </row>
    <row r="6558" spans="1:12" x14ac:dyDescent="0.3">
      <c r="A6558">
        <f t="shared" si="507"/>
        <v>6557</v>
      </c>
      <c r="B6558">
        <f t="shared" ca="1" si="508"/>
        <v>2</v>
      </c>
      <c r="C6558" t="str" cm="1">
        <f t="array" aca="1" ref="C6558" ca="1">INDEX(Reel1,Spins[[#This Row],[Stop1]])</f>
        <v>🍋</v>
      </c>
      <c r="D6558">
        <f t="shared" ca="1" si="509"/>
        <v>21</v>
      </c>
      <c r="E6558" t="str" cm="1">
        <f t="array" aca="1" ref="E6558" ca="1">INDEX(Reel2,Spins[[#This Row],[Stop2]])</f>
        <v>🍒</v>
      </c>
      <c r="F6558">
        <f t="shared" ca="1" si="510"/>
        <v>2</v>
      </c>
      <c r="G6558" t="str" cm="1">
        <f t="array" aca="1" ref="G6558" ca="1">INDEX(Reel3,Spins[[#This Row],[Stop3]])</f>
        <v>🍋</v>
      </c>
      <c r="H6558" t="b">
        <f ca="1">AND(Spins[[#This Row],[Sym1]]=Spins[[#This Row],[Sym2]],Spins[[#This Row],[Sym2]]=Spins[[#This Row],[Sym3]])</f>
        <v>0</v>
      </c>
      <c r="I6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58">
        <f t="shared" si="511"/>
        <v>1</v>
      </c>
      <c r="K6558">
        <f ca="1">Spins[[#This Row],[Mult]]*Spins[[#This Row],[Bet]]</f>
        <v>0</v>
      </c>
      <c r="L6558">
        <f ca="1">Spins[[#This Row],[Payout]]-Spins[[#This Row],[Bet]]</f>
        <v>-1</v>
      </c>
    </row>
    <row r="6559" spans="1:12" x14ac:dyDescent="0.3">
      <c r="A6559">
        <f t="shared" si="507"/>
        <v>6558</v>
      </c>
      <c r="B6559">
        <f t="shared" ca="1" si="508"/>
        <v>19</v>
      </c>
      <c r="C6559" t="str" cm="1">
        <f t="array" aca="1" ref="C6559" ca="1">INDEX(Reel1,Spins[[#This Row],[Stop1]])</f>
        <v>🍒</v>
      </c>
      <c r="D6559">
        <f t="shared" ca="1" si="509"/>
        <v>22</v>
      </c>
      <c r="E6559" t="str" cm="1">
        <f t="array" aca="1" ref="E6559" ca="1">INDEX(Reel2,Spins[[#This Row],[Stop2]])</f>
        <v>🍇</v>
      </c>
      <c r="F6559">
        <f t="shared" ca="1" si="510"/>
        <v>11</v>
      </c>
      <c r="G6559" t="str" cm="1">
        <f t="array" aca="1" ref="G6559" ca="1">INDEX(Reel3,Spins[[#This Row],[Stop3]])</f>
        <v>🍒</v>
      </c>
      <c r="H6559" t="b">
        <f ca="1">AND(Spins[[#This Row],[Sym1]]=Spins[[#This Row],[Sym2]],Spins[[#This Row],[Sym2]]=Spins[[#This Row],[Sym3]])</f>
        <v>0</v>
      </c>
      <c r="I6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59">
        <f t="shared" si="511"/>
        <v>1</v>
      </c>
      <c r="K6559">
        <f ca="1">Spins[[#This Row],[Mult]]*Spins[[#This Row],[Bet]]</f>
        <v>0</v>
      </c>
      <c r="L6559">
        <f ca="1">Spins[[#This Row],[Payout]]-Spins[[#This Row],[Bet]]</f>
        <v>-1</v>
      </c>
    </row>
    <row r="6560" spans="1:12" x14ac:dyDescent="0.3">
      <c r="A6560">
        <f t="shared" si="507"/>
        <v>6559</v>
      </c>
      <c r="B6560">
        <f t="shared" ca="1" si="508"/>
        <v>15</v>
      </c>
      <c r="C6560" t="str" cm="1">
        <f t="array" aca="1" ref="C6560" ca="1">INDEX(Reel1,Spins[[#This Row],[Stop1]])</f>
        <v>🍒</v>
      </c>
      <c r="D6560">
        <f t="shared" ca="1" si="509"/>
        <v>27</v>
      </c>
      <c r="E6560" t="str" cm="1">
        <f t="array" aca="1" ref="E6560" ca="1">INDEX(Reel2,Spins[[#This Row],[Stop2]])</f>
        <v>BAR</v>
      </c>
      <c r="F6560">
        <f t="shared" ca="1" si="510"/>
        <v>29</v>
      </c>
      <c r="G6560" t="str" cm="1">
        <f t="array" aca="1" ref="G6560" ca="1">INDEX(Reel3,Spins[[#This Row],[Stop3]])</f>
        <v>7️⃣</v>
      </c>
      <c r="H6560" t="b">
        <f ca="1">AND(Spins[[#This Row],[Sym1]]=Spins[[#This Row],[Sym2]],Spins[[#This Row],[Sym2]]=Spins[[#This Row],[Sym3]])</f>
        <v>0</v>
      </c>
      <c r="I6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0">
        <f t="shared" si="511"/>
        <v>1</v>
      </c>
      <c r="K6560">
        <f ca="1">Spins[[#This Row],[Mult]]*Spins[[#This Row],[Bet]]</f>
        <v>0</v>
      </c>
      <c r="L6560">
        <f ca="1">Spins[[#This Row],[Payout]]-Spins[[#This Row],[Bet]]</f>
        <v>-1</v>
      </c>
    </row>
    <row r="6561" spans="1:12" x14ac:dyDescent="0.3">
      <c r="A6561">
        <f t="shared" si="507"/>
        <v>6560</v>
      </c>
      <c r="B6561">
        <f t="shared" ca="1" si="508"/>
        <v>23</v>
      </c>
      <c r="C6561" t="str" cm="1">
        <f t="array" aca="1" ref="C6561" ca="1">INDEX(Reel1,Spins[[#This Row],[Stop1]])</f>
        <v>🍇</v>
      </c>
      <c r="D6561">
        <f t="shared" ca="1" si="509"/>
        <v>16</v>
      </c>
      <c r="E6561" t="str" cm="1">
        <f t="array" aca="1" ref="E6561" ca="1">INDEX(Reel2,Spins[[#This Row],[Stop2]])</f>
        <v>🍒</v>
      </c>
      <c r="F6561">
        <f t="shared" ca="1" si="510"/>
        <v>4</v>
      </c>
      <c r="G6561" t="str" cm="1">
        <f t="array" aca="1" ref="G6561" ca="1">INDEX(Reel3,Spins[[#This Row],[Stop3]])</f>
        <v>🍋</v>
      </c>
      <c r="H6561" t="b">
        <f ca="1">AND(Spins[[#This Row],[Sym1]]=Spins[[#This Row],[Sym2]],Spins[[#This Row],[Sym2]]=Spins[[#This Row],[Sym3]])</f>
        <v>0</v>
      </c>
      <c r="I6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1">
        <f t="shared" si="511"/>
        <v>1</v>
      </c>
      <c r="K6561">
        <f ca="1">Spins[[#This Row],[Mult]]*Spins[[#This Row],[Bet]]</f>
        <v>0</v>
      </c>
      <c r="L6561">
        <f ca="1">Spins[[#This Row],[Payout]]-Spins[[#This Row],[Bet]]</f>
        <v>-1</v>
      </c>
    </row>
    <row r="6562" spans="1:12" x14ac:dyDescent="0.3">
      <c r="A6562">
        <f t="shared" si="507"/>
        <v>6561</v>
      </c>
      <c r="B6562">
        <f t="shared" ca="1" si="508"/>
        <v>7</v>
      </c>
      <c r="C6562" t="str" cm="1">
        <f t="array" aca="1" ref="C6562" ca="1">INDEX(Reel1,Spins[[#This Row],[Stop1]])</f>
        <v>🍋</v>
      </c>
      <c r="D6562">
        <f t="shared" ca="1" si="509"/>
        <v>7</v>
      </c>
      <c r="E6562" t="str" cm="1">
        <f t="array" aca="1" ref="E6562" ca="1">INDEX(Reel2,Spins[[#This Row],[Stop2]])</f>
        <v>🍋</v>
      </c>
      <c r="F6562">
        <f t="shared" ca="1" si="510"/>
        <v>15</v>
      </c>
      <c r="G6562" t="str" cm="1">
        <f t="array" aca="1" ref="G6562" ca="1">INDEX(Reel3,Spins[[#This Row],[Stop3]])</f>
        <v>🍇</v>
      </c>
      <c r="H6562" t="b">
        <f ca="1">AND(Spins[[#This Row],[Sym1]]=Spins[[#This Row],[Sym2]],Spins[[#This Row],[Sym2]]=Spins[[#This Row],[Sym3]])</f>
        <v>0</v>
      </c>
      <c r="I6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62">
        <f t="shared" si="511"/>
        <v>1</v>
      </c>
      <c r="K6562">
        <f ca="1">Spins[[#This Row],[Mult]]*Spins[[#This Row],[Bet]]</f>
        <v>0.6</v>
      </c>
      <c r="L6562">
        <f ca="1">Spins[[#This Row],[Payout]]-Spins[[#This Row],[Bet]]</f>
        <v>-0.4</v>
      </c>
    </row>
    <row r="6563" spans="1:12" x14ac:dyDescent="0.3">
      <c r="A6563">
        <f t="shared" si="507"/>
        <v>6562</v>
      </c>
      <c r="B6563">
        <f t="shared" ca="1" si="508"/>
        <v>6</v>
      </c>
      <c r="C6563" t="str" cm="1">
        <f t="array" aca="1" ref="C6563" ca="1">INDEX(Reel1,Spins[[#This Row],[Stop1]])</f>
        <v>🍋</v>
      </c>
      <c r="D6563">
        <f t="shared" ca="1" si="509"/>
        <v>19</v>
      </c>
      <c r="E6563" t="str" cm="1">
        <f t="array" aca="1" ref="E6563" ca="1">INDEX(Reel2,Spins[[#This Row],[Stop2]])</f>
        <v>🍒</v>
      </c>
      <c r="F6563">
        <f t="shared" ca="1" si="510"/>
        <v>19</v>
      </c>
      <c r="G6563" t="str" cm="1">
        <f t="array" aca="1" ref="G6563" ca="1">INDEX(Reel3,Spins[[#This Row],[Stop3]])</f>
        <v>🔔</v>
      </c>
      <c r="H6563" t="b">
        <f ca="1">AND(Spins[[#This Row],[Sym1]]=Spins[[#This Row],[Sym2]],Spins[[#This Row],[Sym2]]=Spins[[#This Row],[Sym3]])</f>
        <v>0</v>
      </c>
      <c r="I6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3">
        <f t="shared" si="511"/>
        <v>1</v>
      </c>
      <c r="K6563">
        <f ca="1">Spins[[#This Row],[Mult]]*Spins[[#This Row],[Bet]]</f>
        <v>0</v>
      </c>
      <c r="L6563">
        <f ca="1">Spins[[#This Row],[Payout]]-Spins[[#This Row],[Bet]]</f>
        <v>-1</v>
      </c>
    </row>
    <row r="6564" spans="1:12" x14ac:dyDescent="0.3">
      <c r="A6564">
        <f t="shared" si="507"/>
        <v>6563</v>
      </c>
      <c r="B6564">
        <f t="shared" ca="1" si="508"/>
        <v>4</v>
      </c>
      <c r="C6564" t="str" cm="1">
        <f t="array" aca="1" ref="C6564" ca="1">INDEX(Reel1,Spins[[#This Row],[Stop1]])</f>
        <v>🍋</v>
      </c>
      <c r="D6564">
        <f t="shared" ca="1" si="509"/>
        <v>24</v>
      </c>
      <c r="E6564" t="str" cm="1">
        <f t="array" aca="1" ref="E6564" ca="1">INDEX(Reel2,Spins[[#This Row],[Stop2]])</f>
        <v>🍇</v>
      </c>
      <c r="F6564">
        <f t="shared" ca="1" si="510"/>
        <v>29</v>
      </c>
      <c r="G6564" t="str" cm="1">
        <f t="array" aca="1" ref="G6564" ca="1">INDEX(Reel3,Spins[[#This Row],[Stop3]])</f>
        <v>7️⃣</v>
      </c>
      <c r="H6564" t="b">
        <f ca="1">AND(Spins[[#This Row],[Sym1]]=Spins[[#This Row],[Sym2]],Spins[[#This Row],[Sym2]]=Spins[[#This Row],[Sym3]])</f>
        <v>0</v>
      </c>
      <c r="I6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4">
        <f t="shared" si="511"/>
        <v>1</v>
      </c>
      <c r="K6564">
        <f ca="1">Spins[[#This Row],[Mult]]*Spins[[#This Row],[Bet]]</f>
        <v>0</v>
      </c>
      <c r="L6564">
        <f ca="1">Spins[[#This Row],[Payout]]-Spins[[#This Row],[Bet]]</f>
        <v>-1</v>
      </c>
    </row>
    <row r="6565" spans="1:12" x14ac:dyDescent="0.3">
      <c r="A6565">
        <f t="shared" si="507"/>
        <v>6564</v>
      </c>
      <c r="B6565">
        <f t="shared" ca="1" si="508"/>
        <v>2</v>
      </c>
      <c r="C6565" t="str" cm="1">
        <f t="array" aca="1" ref="C6565" ca="1">INDEX(Reel1,Spins[[#This Row],[Stop1]])</f>
        <v>🍋</v>
      </c>
      <c r="D6565">
        <f t="shared" ca="1" si="509"/>
        <v>19</v>
      </c>
      <c r="E6565" t="str" cm="1">
        <f t="array" aca="1" ref="E6565" ca="1">INDEX(Reel2,Spins[[#This Row],[Stop2]])</f>
        <v>🍒</v>
      </c>
      <c r="F6565">
        <f t="shared" ca="1" si="510"/>
        <v>21</v>
      </c>
      <c r="G6565" t="str" cm="1">
        <f t="array" aca="1" ref="G6565" ca="1">INDEX(Reel3,Spins[[#This Row],[Stop3]])</f>
        <v>🔔</v>
      </c>
      <c r="H6565" t="b">
        <f ca="1">AND(Spins[[#This Row],[Sym1]]=Spins[[#This Row],[Sym2]],Spins[[#This Row],[Sym2]]=Spins[[#This Row],[Sym3]])</f>
        <v>0</v>
      </c>
      <c r="I6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5">
        <f t="shared" si="511"/>
        <v>1</v>
      </c>
      <c r="K6565">
        <f ca="1">Spins[[#This Row],[Mult]]*Spins[[#This Row],[Bet]]</f>
        <v>0</v>
      </c>
      <c r="L6565">
        <f ca="1">Spins[[#This Row],[Payout]]-Spins[[#This Row],[Bet]]</f>
        <v>-1</v>
      </c>
    </row>
    <row r="6566" spans="1:12" x14ac:dyDescent="0.3">
      <c r="A6566">
        <f t="shared" si="507"/>
        <v>6565</v>
      </c>
      <c r="B6566">
        <f t="shared" ca="1" si="508"/>
        <v>30</v>
      </c>
      <c r="C6566" t="str" cm="1">
        <f t="array" aca="1" ref="C6566" ca="1">INDEX(Reel1,Spins[[#This Row],[Stop1]])</f>
        <v>7️⃣</v>
      </c>
      <c r="D6566">
        <f t="shared" ca="1" si="509"/>
        <v>3</v>
      </c>
      <c r="E6566" t="str" cm="1">
        <f t="array" aca="1" ref="E6566" ca="1">INDEX(Reel2,Spins[[#This Row],[Stop2]])</f>
        <v>🍋</v>
      </c>
      <c r="F6566">
        <f t="shared" ca="1" si="510"/>
        <v>31</v>
      </c>
      <c r="G6566" t="str" cm="1">
        <f t="array" aca="1" ref="G6566" ca="1">INDEX(Reel3,Spins[[#This Row],[Stop3]])</f>
        <v>💎</v>
      </c>
      <c r="H6566" t="b">
        <f ca="1">AND(Spins[[#This Row],[Sym1]]=Spins[[#This Row],[Sym2]],Spins[[#This Row],[Sym2]]=Spins[[#This Row],[Sym3]])</f>
        <v>0</v>
      </c>
      <c r="I6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6">
        <f t="shared" si="511"/>
        <v>1</v>
      </c>
      <c r="K6566">
        <f ca="1">Spins[[#This Row],[Mult]]*Spins[[#This Row],[Bet]]</f>
        <v>0</v>
      </c>
      <c r="L6566">
        <f ca="1">Spins[[#This Row],[Payout]]-Spins[[#This Row],[Bet]]</f>
        <v>-1</v>
      </c>
    </row>
    <row r="6567" spans="1:12" x14ac:dyDescent="0.3">
      <c r="A6567">
        <f t="shared" si="507"/>
        <v>6566</v>
      </c>
      <c r="B6567">
        <f t="shared" ca="1" si="508"/>
        <v>3</v>
      </c>
      <c r="C6567" t="str" cm="1">
        <f t="array" aca="1" ref="C6567" ca="1">INDEX(Reel1,Spins[[#This Row],[Stop1]])</f>
        <v>🍋</v>
      </c>
      <c r="D6567">
        <f t="shared" ca="1" si="509"/>
        <v>16</v>
      </c>
      <c r="E6567" t="str" cm="1">
        <f t="array" aca="1" ref="E6567" ca="1">INDEX(Reel2,Spins[[#This Row],[Stop2]])</f>
        <v>🍒</v>
      </c>
      <c r="F6567">
        <f t="shared" ca="1" si="510"/>
        <v>24</v>
      </c>
      <c r="G6567" t="str" cm="1">
        <f t="array" aca="1" ref="G6567" ca="1">INDEX(Reel3,Spins[[#This Row],[Stop3]])</f>
        <v>BAR</v>
      </c>
      <c r="H6567" t="b">
        <f ca="1">AND(Spins[[#This Row],[Sym1]]=Spins[[#This Row],[Sym2]],Spins[[#This Row],[Sym2]]=Spins[[#This Row],[Sym3]])</f>
        <v>0</v>
      </c>
      <c r="I6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7">
        <f t="shared" si="511"/>
        <v>1</v>
      </c>
      <c r="K6567">
        <f ca="1">Spins[[#This Row],[Mult]]*Spins[[#This Row],[Bet]]</f>
        <v>0</v>
      </c>
      <c r="L6567">
        <f ca="1">Spins[[#This Row],[Payout]]-Spins[[#This Row],[Bet]]</f>
        <v>-1</v>
      </c>
    </row>
    <row r="6568" spans="1:12" x14ac:dyDescent="0.3">
      <c r="A6568">
        <f t="shared" si="507"/>
        <v>6567</v>
      </c>
      <c r="B6568">
        <f t="shared" ca="1" si="508"/>
        <v>1</v>
      </c>
      <c r="C6568" t="str" cm="1">
        <f t="array" aca="1" ref="C6568" ca="1">INDEX(Reel1,Spins[[#This Row],[Stop1]])</f>
        <v>🍋</v>
      </c>
      <c r="D6568">
        <f t="shared" ca="1" si="509"/>
        <v>13</v>
      </c>
      <c r="E6568" t="str" cm="1">
        <f t="array" aca="1" ref="E6568" ca="1">INDEX(Reel2,Spins[[#This Row],[Stop2]])</f>
        <v>🍋</v>
      </c>
      <c r="F6568">
        <f t="shared" ca="1" si="510"/>
        <v>4</v>
      </c>
      <c r="G6568" t="str" cm="1">
        <f t="array" aca="1" ref="G6568" ca="1">INDEX(Reel3,Spins[[#This Row],[Stop3]])</f>
        <v>🍋</v>
      </c>
      <c r="H6568" t="b">
        <f ca="1">AND(Spins[[#This Row],[Sym1]]=Spins[[#This Row],[Sym2]],Spins[[#This Row],[Sym2]]=Spins[[#This Row],[Sym3]])</f>
        <v>1</v>
      </c>
      <c r="I6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568">
        <f t="shared" si="511"/>
        <v>1</v>
      </c>
      <c r="K6568">
        <f ca="1">Spins[[#This Row],[Mult]]*Spins[[#This Row],[Bet]]</f>
        <v>14</v>
      </c>
      <c r="L6568">
        <f ca="1">Spins[[#This Row],[Payout]]-Spins[[#This Row],[Bet]]</f>
        <v>13</v>
      </c>
    </row>
    <row r="6569" spans="1:12" x14ac:dyDescent="0.3">
      <c r="A6569">
        <f t="shared" si="507"/>
        <v>6568</v>
      </c>
      <c r="B6569">
        <f t="shared" ca="1" si="508"/>
        <v>31</v>
      </c>
      <c r="C6569" t="str" cm="1">
        <f t="array" aca="1" ref="C6569" ca="1">INDEX(Reel1,Spins[[#This Row],[Stop1]])</f>
        <v>💎</v>
      </c>
      <c r="D6569">
        <f t="shared" ca="1" si="509"/>
        <v>22</v>
      </c>
      <c r="E6569" t="str" cm="1">
        <f t="array" aca="1" ref="E6569" ca="1">INDEX(Reel2,Spins[[#This Row],[Stop2]])</f>
        <v>🍇</v>
      </c>
      <c r="F6569">
        <f t="shared" ca="1" si="510"/>
        <v>15</v>
      </c>
      <c r="G6569" t="str" cm="1">
        <f t="array" aca="1" ref="G6569" ca="1">INDEX(Reel3,Spins[[#This Row],[Stop3]])</f>
        <v>🍇</v>
      </c>
      <c r="H6569" t="b">
        <f ca="1">AND(Spins[[#This Row],[Sym1]]=Spins[[#This Row],[Sym2]],Spins[[#This Row],[Sym2]]=Spins[[#This Row],[Sym3]])</f>
        <v>0</v>
      </c>
      <c r="I6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69">
        <f t="shared" si="511"/>
        <v>1</v>
      </c>
      <c r="K6569">
        <f ca="1">Spins[[#This Row],[Mult]]*Spins[[#This Row],[Bet]]</f>
        <v>0</v>
      </c>
      <c r="L6569">
        <f ca="1">Spins[[#This Row],[Payout]]-Spins[[#This Row],[Bet]]</f>
        <v>-1</v>
      </c>
    </row>
    <row r="6570" spans="1:12" x14ac:dyDescent="0.3">
      <c r="A6570">
        <f t="shared" si="507"/>
        <v>6569</v>
      </c>
      <c r="B6570">
        <f t="shared" ca="1" si="508"/>
        <v>29</v>
      </c>
      <c r="C6570" t="str" cm="1">
        <f t="array" aca="1" ref="C6570" ca="1">INDEX(Reel1,Spins[[#This Row],[Stop1]])</f>
        <v>7️⃣</v>
      </c>
      <c r="D6570">
        <f t="shared" ca="1" si="509"/>
        <v>28</v>
      </c>
      <c r="E6570" t="str" cm="1">
        <f t="array" aca="1" ref="E6570" ca="1">INDEX(Reel2,Spins[[#This Row],[Stop2]])</f>
        <v>BAR</v>
      </c>
      <c r="F6570">
        <f t="shared" ca="1" si="510"/>
        <v>6</v>
      </c>
      <c r="G6570" t="str" cm="1">
        <f t="array" aca="1" ref="G6570" ca="1">INDEX(Reel3,Spins[[#This Row],[Stop3]])</f>
        <v>🍒</v>
      </c>
      <c r="H6570" t="b">
        <f ca="1">AND(Spins[[#This Row],[Sym1]]=Spins[[#This Row],[Sym2]],Spins[[#This Row],[Sym2]]=Spins[[#This Row],[Sym3]])</f>
        <v>0</v>
      </c>
      <c r="I6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70">
        <f t="shared" si="511"/>
        <v>1</v>
      </c>
      <c r="K6570">
        <f ca="1">Spins[[#This Row],[Mult]]*Spins[[#This Row],[Bet]]</f>
        <v>0</v>
      </c>
      <c r="L6570">
        <f ca="1">Spins[[#This Row],[Payout]]-Spins[[#This Row],[Bet]]</f>
        <v>-1</v>
      </c>
    </row>
    <row r="6571" spans="1:12" x14ac:dyDescent="0.3">
      <c r="A6571">
        <f t="shared" si="507"/>
        <v>6570</v>
      </c>
      <c r="B6571">
        <f t="shared" ca="1" si="508"/>
        <v>26</v>
      </c>
      <c r="C6571" t="str" cm="1">
        <f t="array" aca="1" ref="C6571" ca="1">INDEX(Reel1,Spins[[#This Row],[Stop1]])</f>
        <v>🔔</v>
      </c>
      <c r="D6571">
        <f t="shared" ca="1" si="509"/>
        <v>31</v>
      </c>
      <c r="E6571" t="str" cm="1">
        <f t="array" aca="1" ref="E6571" ca="1">INDEX(Reel2,Spins[[#This Row],[Stop2]])</f>
        <v>💎</v>
      </c>
      <c r="F6571">
        <f t="shared" ca="1" si="510"/>
        <v>28</v>
      </c>
      <c r="G6571" t="str" cm="1">
        <f t="array" aca="1" ref="G6571" ca="1">INDEX(Reel3,Spins[[#This Row],[Stop3]])</f>
        <v>7️⃣</v>
      </c>
      <c r="H6571" t="b">
        <f ca="1">AND(Spins[[#This Row],[Sym1]]=Spins[[#This Row],[Sym2]],Spins[[#This Row],[Sym2]]=Spins[[#This Row],[Sym3]])</f>
        <v>0</v>
      </c>
      <c r="I6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71">
        <f t="shared" si="511"/>
        <v>1</v>
      </c>
      <c r="K6571">
        <f ca="1">Spins[[#This Row],[Mult]]*Spins[[#This Row],[Bet]]</f>
        <v>0</v>
      </c>
      <c r="L6571">
        <f ca="1">Spins[[#This Row],[Payout]]-Spins[[#This Row],[Bet]]</f>
        <v>-1</v>
      </c>
    </row>
    <row r="6572" spans="1:12" x14ac:dyDescent="0.3">
      <c r="A6572">
        <f t="shared" si="507"/>
        <v>6571</v>
      </c>
      <c r="B6572">
        <f t="shared" ca="1" si="508"/>
        <v>10</v>
      </c>
      <c r="C6572" t="str" cm="1">
        <f t="array" aca="1" ref="C6572" ca="1">INDEX(Reel1,Spins[[#This Row],[Stop1]])</f>
        <v>🍋</v>
      </c>
      <c r="D6572">
        <f t="shared" ca="1" si="509"/>
        <v>26</v>
      </c>
      <c r="E6572" t="str" cm="1">
        <f t="array" aca="1" ref="E6572" ca="1">INDEX(Reel2,Spins[[#This Row],[Stop2]])</f>
        <v>🔔</v>
      </c>
      <c r="F6572">
        <f t="shared" ca="1" si="510"/>
        <v>11</v>
      </c>
      <c r="G6572" t="str" cm="1">
        <f t="array" aca="1" ref="G6572" ca="1">INDEX(Reel3,Spins[[#This Row],[Stop3]])</f>
        <v>🍒</v>
      </c>
      <c r="H6572" t="b">
        <f ca="1">AND(Spins[[#This Row],[Sym1]]=Spins[[#This Row],[Sym2]],Spins[[#This Row],[Sym2]]=Spins[[#This Row],[Sym3]])</f>
        <v>0</v>
      </c>
      <c r="I6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72">
        <f t="shared" si="511"/>
        <v>1</v>
      </c>
      <c r="K6572">
        <f ca="1">Spins[[#This Row],[Mult]]*Spins[[#This Row],[Bet]]</f>
        <v>0</v>
      </c>
      <c r="L6572">
        <f ca="1">Spins[[#This Row],[Payout]]-Spins[[#This Row],[Bet]]</f>
        <v>-1</v>
      </c>
    </row>
    <row r="6573" spans="1:12" x14ac:dyDescent="0.3">
      <c r="A6573">
        <f t="shared" si="507"/>
        <v>6572</v>
      </c>
      <c r="B6573">
        <f t="shared" ca="1" si="508"/>
        <v>30</v>
      </c>
      <c r="C6573" t="str" cm="1">
        <f t="array" aca="1" ref="C6573" ca="1">INDEX(Reel1,Spins[[#This Row],[Stop1]])</f>
        <v>7️⃣</v>
      </c>
      <c r="D6573">
        <f t="shared" ca="1" si="509"/>
        <v>22</v>
      </c>
      <c r="E6573" t="str" cm="1">
        <f t="array" aca="1" ref="E6573" ca="1">INDEX(Reel2,Spins[[#This Row],[Stop2]])</f>
        <v>🍇</v>
      </c>
      <c r="F6573">
        <f t="shared" ca="1" si="510"/>
        <v>28</v>
      </c>
      <c r="G6573" t="str" cm="1">
        <f t="array" aca="1" ref="G6573" ca="1">INDEX(Reel3,Spins[[#This Row],[Stop3]])</f>
        <v>7️⃣</v>
      </c>
      <c r="H6573" t="b">
        <f ca="1">AND(Spins[[#This Row],[Sym1]]=Spins[[#This Row],[Sym2]],Spins[[#This Row],[Sym2]]=Spins[[#This Row],[Sym3]])</f>
        <v>0</v>
      </c>
      <c r="I6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73">
        <f t="shared" si="511"/>
        <v>1</v>
      </c>
      <c r="K6573">
        <f ca="1">Spins[[#This Row],[Mult]]*Spins[[#This Row],[Bet]]</f>
        <v>0</v>
      </c>
      <c r="L6573">
        <f ca="1">Spins[[#This Row],[Payout]]-Spins[[#This Row],[Bet]]</f>
        <v>-1</v>
      </c>
    </row>
    <row r="6574" spans="1:12" x14ac:dyDescent="0.3">
      <c r="A6574">
        <f t="shared" si="507"/>
        <v>6573</v>
      </c>
      <c r="B6574">
        <f t="shared" ca="1" si="508"/>
        <v>13</v>
      </c>
      <c r="C6574" t="str" cm="1">
        <f t="array" aca="1" ref="C6574" ca="1">INDEX(Reel1,Spins[[#This Row],[Stop1]])</f>
        <v>🍋</v>
      </c>
      <c r="D6574">
        <f t="shared" ca="1" si="509"/>
        <v>6</v>
      </c>
      <c r="E6574" t="str" cm="1">
        <f t="array" aca="1" ref="E6574" ca="1">INDEX(Reel2,Spins[[#This Row],[Stop2]])</f>
        <v>🍋</v>
      </c>
      <c r="F6574">
        <f t="shared" ca="1" si="510"/>
        <v>26</v>
      </c>
      <c r="G6574" t="str" cm="1">
        <f t="array" aca="1" ref="G6574" ca="1">INDEX(Reel3,Spins[[#This Row],[Stop3]])</f>
        <v>BAR</v>
      </c>
      <c r="H6574" t="b">
        <f ca="1">AND(Spins[[#This Row],[Sym1]]=Spins[[#This Row],[Sym2]],Spins[[#This Row],[Sym2]]=Spins[[#This Row],[Sym3]])</f>
        <v>0</v>
      </c>
      <c r="I6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74">
        <f t="shared" si="511"/>
        <v>1</v>
      </c>
      <c r="K6574">
        <f ca="1">Spins[[#This Row],[Mult]]*Spins[[#This Row],[Bet]]</f>
        <v>0.6</v>
      </c>
      <c r="L6574">
        <f ca="1">Spins[[#This Row],[Payout]]-Spins[[#This Row],[Bet]]</f>
        <v>-0.4</v>
      </c>
    </row>
    <row r="6575" spans="1:12" x14ac:dyDescent="0.3">
      <c r="A6575">
        <f t="shared" si="507"/>
        <v>6574</v>
      </c>
      <c r="B6575">
        <f t="shared" ca="1" si="508"/>
        <v>17</v>
      </c>
      <c r="C6575" t="str" cm="1">
        <f t="array" aca="1" ref="C6575" ca="1">INDEX(Reel1,Spins[[#This Row],[Stop1]])</f>
        <v>🍒</v>
      </c>
      <c r="D6575">
        <f t="shared" ca="1" si="509"/>
        <v>19</v>
      </c>
      <c r="E6575" t="str" cm="1">
        <f t="array" aca="1" ref="E6575" ca="1">INDEX(Reel2,Spins[[#This Row],[Stop2]])</f>
        <v>🍒</v>
      </c>
      <c r="F6575">
        <f t="shared" ca="1" si="510"/>
        <v>27</v>
      </c>
      <c r="G6575" t="str" cm="1">
        <f t="array" aca="1" ref="G6575" ca="1">INDEX(Reel3,Spins[[#This Row],[Stop3]])</f>
        <v>7️⃣</v>
      </c>
      <c r="H6575" t="b">
        <f ca="1">AND(Spins[[#This Row],[Sym1]]=Spins[[#This Row],[Sym2]],Spins[[#This Row],[Sym2]]=Spins[[#This Row],[Sym3]])</f>
        <v>0</v>
      </c>
      <c r="I6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575">
        <f t="shared" si="511"/>
        <v>1</v>
      </c>
      <c r="K6575">
        <f ca="1">Spins[[#This Row],[Mult]]*Spins[[#This Row],[Bet]]</f>
        <v>0.8</v>
      </c>
      <c r="L6575">
        <f ca="1">Spins[[#This Row],[Payout]]-Spins[[#This Row],[Bet]]</f>
        <v>-0.19999999999999996</v>
      </c>
    </row>
    <row r="6576" spans="1:12" x14ac:dyDescent="0.3">
      <c r="A6576">
        <f t="shared" si="507"/>
        <v>6575</v>
      </c>
      <c r="B6576">
        <f t="shared" ca="1" si="508"/>
        <v>13</v>
      </c>
      <c r="C6576" t="str" cm="1">
        <f t="array" aca="1" ref="C6576" ca="1">INDEX(Reel1,Spins[[#This Row],[Stop1]])</f>
        <v>🍋</v>
      </c>
      <c r="D6576">
        <f t="shared" ca="1" si="509"/>
        <v>26</v>
      </c>
      <c r="E6576" t="str" cm="1">
        <f t="array" aca="1" ref="E6576" ca="1">INDEX(Reel2,Spins[[#This Row],[Stop2]])</f>
        <v>🔔</v>
      </c>
      <c r="F6576">
        <f t="shared" ca="1" si="510"/>
        <v>9</v>
      </c>
      <c r="G6576" t="str" cm="1">
        <f t="array" aca="1" ref="G6576" ca="1">INDEX(Reel3,Spins[[#This Row],[Stop3]])</f>
        <v>🍒</v>
      </c>
      <c r="H6576" t="b">
        <f ca="1">AND(Spins[[#This Row],[Sym1]]=Spins[[#This Row],[Sym2]],Spins[[#This Row],[Sym2]]=Spins[[#This Row],[Sym3]])</f>
        <v>0</v>
      </c>
      <c r="I6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76">
        <f t="shared" si="511"/>
        <v>1</v>
      </c>
      <c r="K6576">
        <f ca="1">Spins[[#This Row],[Mult]]*Spins[[#This Row],[Bet]]</f>
        <v>0</v>
      </c>
      <c r="L6576">
        <f ca="1">Spins[[#This Row],[Payout]]-Spins[[#This Row],[Bet]]</f>
        <v>-1</v>
      </c>
    </row>
    <row r="6577" spans="1:12" x14ac:dyDescent="0.3">
      <c r="A6577">
        <f t="shared" si="507"/>
        <v>6576</v>
      </c>
      <c r="B6577">
        <f t="shared" ca="1" si="508"/>
        <v>31</v>
      </c>
      <c r="C6577" t="str" cm="1">
        <f t="array" aca="1" ref="C6577" ca="1">INDEX(Reel1,Spins[[#This Row],[Stop1]])</f>
        <v>💎</v>
      </c>
      <c r="D6577">
        <f t="shared" ca="1" si="509"/>
        <v>24</v>
      </c>
      <c r="E6577" t="str" cm="1">
        <f t="array" aca="1" ref="E6577" ca="1">INDEX(Reel2,Spins[[#This Row],[Stop2]])</f>
        <v>🍇</v>
      </c>
      <c r="F6577">
        <f t="shared" ca="1" si="510"/>
        <v>29</v>
      </c>
      <c r="G6577" t="str" cm="1">
        <f t="array" aca="1" ref="G6577" ca="1">INDEX(Reel3,Spins[[#This Row],[Stop3]])</f>
        <v>7️⃣</v>
      </c>
      <c r="H6577" t="b">
        <f ca="1">AND(Spins[[#This Row],[Sym1]]=Spins[[#This Row],[Sym2]],Spins[[#This Row],[Sym2]]=Spins[[#This Row],[Sym3]])</f>
        <v>0</v>
      </c>
      <c r="I6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77">
        <f t="shared" si="511"/>
        <v>1</v>
      </c>
      <c r="K6577">
        <f ca="1">Spins[[#This Row],[Mult]]*Spins[[#This Row],[Bet]]</f>
        <v>0</v>
      </c>
      <c r="L6577">
        <f ca="1">Spins[[#This Row],[Payout]]-Spins[[#This Row],[Bet]]</f>
        <v>-1</v>
      </c>
    </row>
    <row r="6578" spans="1:12" x14ac:dyDescent="0.3">
      <c r="A6578">
        <f t="shared" si="507"/>
        <v>6577</v>
      </c>
      <c r="B6578">
        <f t="shared" ca="1" si="508"/>
        <v>8</v>
      </c>
      <c r="C6578" t="str" cm="1">
        <f t="array" aca="1" ref="C6578" ca="1">INDEX(Reel1,Spins[[#This Row],[Stop1]])</f>
        <v>🍋</v>
      </c>
      <c r="D6578">
        <f t="shared" ca="1" si="509"/>
        <v>7</v>
      </c>
      <c r="E6578" t="str" cm="1">
        <f t="array" aca="1" ref="E6578" ca="1">INDEX(Reel2,Spins[[#This Row],[Stop2]])</f>
        <v>🍋</v>
      </c>
      <c r="F6578">
        <f t="shared" ca="1" si="510"/>
        <v>18</v>
      </c>
      <c r="G6578" t="str" cm="1">
        <f t="array" aca="1" ref="G6578" ca="1">INDEX(Reel3,Spins[[#This Row],[Stop3]])</f>
        <v>🔔</v>
      </c>
      <c r="H6578" t="b">
        <f ca="1">AND(Spins[[#This Row],[Sym1]]=Spins[[#This Row],[Sym2]],Spins[[#This Row],[Sym2]]=Spins[[#This Row],[Sym3]])</f>
        <v>0</v>
      </c>
      <c r="I6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78">
        <f t="shared" si="511"/>
        <v>1</v>
      </c>
      <c r="K6578">
        <f ca="1">Spins[[#This Row],[Mult]]*Spins[[#This Row],[Bet]]</f>
        <v>0.6</v>
      </c>
      <c r="L6578">
        <f ca="1">Spins[[#This Row],[Payout]]-Spins[[#This Row],[Bet]]</f>
        <v>-0.4</v>
      </c>
    </row>
    <row r="6579" spans="1:12" x14ac:dyDescent="0.3">
      <c r="A6579">
        <f t="shared" si="507"/>
        <v>6578</v>
      </c>
      <c r="B6579">
        <f t="shared" ca="1" si="508"/>
        <v>5</v>
      </c>
      <c r="C6579" t="str" cm="1">
        <f t="array" aca="1" ref="C6579" ca="1">INDEX(Reel1,Spins[[#This Row],[Stop1]])</f>
        <v>🍋</v>
      </c>
      <c r="D6579">
        <f t="shared" ca="1" si="509"/>
        <v>25</v>
      </c>
      <c r="E6579" t="str" cm="1">
        <f t="array" aca="1" ref="E6579" ca="1">INDEX(Reel2,Spins[[#This Row],[Stop2]])</f>
        <v>🔔</v>
      </c>
      <c r="F6579">
        <f t="shared" ca="1" si="510"/>
        <v>17</v>
      </c>
      <c r="G6579" t="str" cm="1">
        <f t="array" aca="1" ref="G6579" ca="1">INDEX(Reel3,Spins[[#This Row],[Stop3]])</f>
        <v>🍇</v>
      </c>
      <c r="H6579" t="b">
        <f ca="1">AND(Spins[[#This Row],[Sym1]]=Spins[[#This Row],[Sym2]],Spins[[#This Row],[Sym2]]=Spins[[#This Row],[Sym3]])</f>
        <v>0</v>
      </c>
      <c r="I6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79">
        <f t="shared" si="511"/>
        <v>1</v>
      </c>
      <c r="K6579">
        <f ca="1">Spins[[#This Row],[Mult]]*Spins[[#This Row],[Bet]]</f>
        <v>0</v>
      </c>
      <c r="L6579">
        <f ca="1">Spins[[#This Row],[Payout]]-Spins[[#This Row],[Bet]]</f>
        <v>-1</v>
      </c>
    </row>
    <row r="6580" spans="1:12" x14ac:dyDescent="0.3">
      <c r="A6580">
        <f t="shared" si="507"/>
        <v>6579</v>
      </c>
      <c r="B6580">
        <f t="shared" ca="1" si="508"/>
        <v>16</v>
      </c>
      <c r="C6580" t="str" cm="1">
        <f t="array" aca="1" ref="C6580" ca="1">INDEX(Reel1,Spins[[#This Row],[Stop1]])</f>
        <v>🍒</v>
      </c>
      <c r="D6580">
        <f t="shared" ca="1" si="509"/>
        <v>19</v>
      </c>
      <c r="E6580" t="str" cm="1">
        <f t="array" aca="1" ref="E6580" ca="1">INDEX(Reel2,Spins[[#This Row],[Stop2]])</f>
        <v>🍒</v>
      </c>
      <c r="F6580">
        <f t="shared" ca="1" si="510"/>
        <v>22</v>
      </c>
      <c r="G6580" t="str" cm="1">
        <f t="array" aca="1" ref="G6580" ca="1">INDEX(Reel3,Spins[[#This Row],[Stop3]])</f>
        <v>🔔</v>
      </c>
      <c r="H6580" t="b">
        <f ca="1">AND(Spins[[#This Row],[Sym1]]=Spins[[#This Row],[Sym2]],Spins[[#This Row],[Sym2]]=Spins[[#This Row],[Sym3]])</f>
        <v>0</v>
      </c>
      <c r="I6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580">
        <f t="shared" si="511"/>
        <v>1</v>
      </c>
      <c r="K6580">
        <f ca="1">Spins[[#This Row],[Mult]]*Spins[[#This Row],[Bet]]</f>
        <v>0.8</v>
      </c>
      <c r="L6580">
        <f ca="1">Spins[[#This Row],[Payout]]-Spins[[#This Row],[Bet]]</f>
        <v>-0.19999999999999996</v>
      </c>
    </row>
    <row r="6581" spans="1:12" x14ac:dyDescent="0.3">
      <c r="A6581">
        <f t="shared" si="507"/>
        <v>6580</v>
      </c>
      <c r="B6581">
        <f t="shared" ca="1" si="508"/>
        <v>27</v>
      </c>
      <c r="C6581" t="str" cm="1">
        <f t="array" aca="1" ref="C6581" ca="1">INDEX(Reel1,Spins[[#This Row],[Stop1]])</f>
        <v>BAR</v>
      </c>
      <c r="D6581">
        <f t="shared" ca="1" si="509"/>
        <v>25</v>
      </c>
      <c r="E6581" t="str" cm="1">
        <f t="array" aca="1" ref="E6581" ca="1">INDEX(Reel2,Spins[[#This Row],[Stop2]])</f>
        <v>🔔</v>
      </c>
      <c r="F6581">
        <f t="shared" ca="1" si="510"/>
        <v>30</v>
      </c>
      <c r="G6581" t="str" cm="1">
        <f t="array" aca="1" ref="G6581" ca="1">INDEX(Reel3,Spins[[#This Row],[Stop3]])</f>
        <v>💎</v>
      </c>
      <c r="H6581" t="b">
        <f ca="1">AND(Spins[[#This Row],[Sym1]]=Spins[[#This Row],[Sym2]],Spins[[#This Row],[Sym2]]=Spins[[#This Row],[Sym3]])</f>
        <v>0</v>
      </c>
      <c r="I6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1">
        <f t="shared" si="511"/>
        <v>1</v>
      </c>
      <c r="K6581">
        <f ca="1">Spins[[#This Row],[Mult]]*Spins[[#This Row],[Bet]]</f>
        <v>0</v>
      </c>
      <c r="L6581">
        <f ca="1">Spins[[#This Row],[Payout]]-Spins[[#This Row],[Bet]]</f>
        <v>-1</v>
      </c>
    </row>
    <row r="6582" spans="1:12" x14ac:dyDescent="0.3">
      <c r="A6582">
        <f t="shared" si="507"/>
        <v>6581</v>
      </c>
      <c r="B6582">
        <f t="shared" ca="1" si="508"/>
        <v>28</v>
      </c>
      <c r="C6582" t="str" cm="1">
        <f t="array" aca="1" ref="C6582" ca="1">INDEX(Reel1,Spins[[#This Row],[Stop1]])</f>
        <v>BAR</v>
      </c>
      <c r="D6582">
        <f t="shared" ca="1" si="509"/>
        <v>20</v>
      </c>
      <c r="E6582" t="str" cm="1">
        <f t="array" aca="1" ref="E6582" ca="1">INDEX(Reel2,Spins[[#This Row],[Stop2]])</f>
        <v>🍒</v>
      </c>
      <c r="F6582">
        <f t="shared" ca="1" si="510"/>
        <v>6</v>
      </c>
      <c r="G6582" t="str" cm="1">
        <f t="array" aca="1" ref="G6582" ca="1">INDEX(Reel3,Spins[[#This Row],[Stop3]])</f>
        <v>🍒</v>
      </c>
      <c r="H6582" t="b">
        <f ca="1">AND(Spins[[#This Row],[Sym1]]=Spins[[#This Row],[Sym2]],Spins[[#This Row],[Sym2]]=Spins[[#This Row],[Sym3]])</f>
        <v>0</v>
      </c>
      <c r="I6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2">
        <f t="shared" si="511"/>
        <v>1</v>
      </c>
      <c r="K6582">
        <f ca="1">Spins[[#This Row],[Mult]]*Spins[[#This Row],[Bet]]</f>
        <v>0</v>
      </c>
      <c r="L6582">
        <f ca="1">Spins[[#This Row],[Payout]]-Spins[[#This Row],[Bet]]</f>
        <v>-1</v>
      </c>
    </row>
    <row r="6583" spans="1:12" x14ac:dyDescent="0.3">
      <c r="A6583">
        <f t="shared" si="507"/>
        <v>6582</v>
      </c>
      <c r="B6583">
        <f t="shared" ca="1" si="508"/>
        <v>1</v>
      </c>
      <c r="C6583" t="str" cm="1">
        <f t="array" aca="1" ref="C6583" ca="1">INDEX(Reel1,Spins[[#This Row],[Stop1]])</f>
        <v>🍋</v>
      </c>
      <c r="D6583">
        <f t="shared" ca="1" si="509"/>
        <v>15</v>
      </c>
      <c r="E6583" t="str" cm="1">
        <f t="array" aca="1" ref="E6583" ca="1">INDEX(Reel2,Spins[[#This Row],[Stop2]])</f>
        <v>🍒</v>
      </c>
      <c r="F6583">
        <f t="shared" ca="1" si="510"/>
        <v>17</v>
      </c>
      <c r="G6583" t="str" cm="1">
        <f t="array" aca="1" ref="G6583" ca="1">INDEX(Reel3,Spins[[#This Row],[Stop3]])</f>
        <v>🍇</v>
      </c>
      <c r="H6583" t="b">
        <f ca="1">AND(Spins[[#This Row],[Sym1]]=Spins[[#This Row],[Sym2]],Spins[[#This Row],[Sym2]]=Spins[[#This Row],[Sym3]])</f>
        <v>0</v>
      </c>
      <c r="I6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3">
        <f t="shared" si="511"/>
        <v>1</v>
      </c>
      <c r="K6583">
        <f ca="1">Spins[[#This Row],[Mult]]*Spins[[#This Row],[Bet]]</f>
        <v>0</v>
      </c>
      <c r="L6583">
        <f ca="1">Spins[[#This Row],[Payout]]-Spins[[#This Row],[Bet]]</f>
        <v>-1</v>
      </c>
    </row>
    <row r="6584" spans="1:12" x14ac:dyDescent="0.3">
      <c r="A6584">
        <f t="shared" si="507"/>
        <v>6583</v>
      </c>
      <c r="B6584">
        <f t="shared" ca="1" si="508"/>
        <v>12</v>
      </c>
      <c r="C6584" t="str" cm="1">
        <f t="array" aca="1" ref="C6584" ca="1">INDEX(Reel1,Spins[[#This Row],[Stop1]])</f>
        <v>🍋</v>
      </c>
      <c r="D6584">
        <f t="shared" ca="1" si="509"/>
        <v>20</v>
      </c>
      <c r="E6584" t="str" cm="1">
        <f t="array" aca="1" ref="E6584" ca="1">INDEX(Reel2,Spins[[#This Row],[Stop2]])</f>
        <v>🍒</v>
      </c>
      <c r="F6584">
        <f t="shared" ca="1" si="510"/>
        <v>9</v>
      </c>
      <c r="G6584" t="str" cm="1">
        <f t="array" aca="1" ref="G6584" ca="1">INDEX(Reel3,Spins[[#This Row],[Stop3]])</f>
        <v>🍒</v>
      </c>
      <c r="H6584" t="b">
        <f ca="1">AND(Spins[[#This Row],[Sym1]]=Spins[[#This Row],[Sym2]],Spins[[#This Row],[Sym2]]=Spins[[#This Row],[Sym3]])</f>
        <v>0</v>
      </c>
      <c r="I6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4">
        <f t="shared" si="511"/>
        <v>1</v>
      </c>
      <c r="K6584">
        <f ca="1">Spins[[#This Row],[Mult]]*Spins[[#This Row],[Bet]]</f>
        <v>0</v>
      </c>
      <c r="L6584">
        <f ca="1">Spins[[#This Row],[Payout]]-Spins[[#This Row],[Bet]]</f>
        <v>-1</v>
      </c>
    </row>
    <row r="6585" spans="1:12" x14ac:dyDescent="0.3">
      <c r="A6585">
        <f t="shared" si="507"/>
        <v>6584</v>
      </c>
      <c r="B6585">
        <f t="shared" ca="1" si="508"/>
        <v>4</v>
      </c>
      <c r="C6585" t="str" cm="1">
        <f t="array" aca="1" ref="C6585" ca="1">INDEX(Reel1,Spins[[#This Row],[Stop1]])</f>
        <v>🍋</v>
      </c>
      <c r="D6585">
        <f t="shared" ca="1" si="509"/>
        <v>19</v>
      </c>
      <c r="E6585" t="str" cm="1">
        <f t="array" aca="1" ref="E6585" ca="1">INDEX(Reel2,Spins[[#This Row],[Stop2]])</f>
        <v>🍒</v>
      </c>
      <c r="F6585">
        <f t="shared" ca="1" si="510"/>
        <v>30</v>
      </c>
      <c r="G6585" t="str" cm="1">
        <f t="array" aca="1" ref="G6585" ca="1">INDEX(Reel3,Spins[[#This Row],[Stop3]])</f>
        <v>💎</v>
      </c>
      <c r="H6585" t="b">
        <f ca="1">AND(Spins[[#This Row],[Sym1]]=Spins[[#This Row],[Sym2]],Spins[[#This Row],[Sym2]]=Spins[[#This Row],[Sym3]])</f>
        <v>0</v>
      </c>
      <c r="I6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5">
        <f t="shared" si="511"/>
        <v>1</v>
      </c>
      <c r="K6585">
        <f ca="1">Spins[[#This Row],[Mult]]*Spins[[#This Row],[Bet]]</f>
        <v>0</v>
      </c>
      <c r="L6585">
        <f ca="1">Spins[[#This Row],[Payout]]-Spins[[#This Row],[Bet]]</f>
        <v>-1</v>
      </c>
    </row>
    <row r="6586" spans="1:12" x14ac:dyDescent="0.3">
      <c r="A6586">
        <f t="shared" si="507"/>
        <v>6585</v>
      </c>
      <c r="B6586">
        <f t="shared" ca="1" si="508"/>
        <v>1</v>
      </c>
      <c r="C6586" t="str" cm="1">
        <f t="array" aca="1" ref="C6586" ca="1">INDEX(Reel1,Spins[[#This Row],[Stop1]])</f>
        <v>🍋</v>
      </c>
      <c r="D6586">
        <f t="shared" ca="1" si="509"/>
        <v>10</v>
      </c>
      <c r="E6586" t="str" cm="1">
        <f t="array" aca="1" ref="E6586" ca="1">INDEX(Reel2,Spins[[#This Row],[Stop2]])</f>
        <v>🍋</v>
      </c>
      <c r="F6586">
        <f t="shared" ca="1" si="510"/>
        <v>31</v>
      </c>
      <c r="G6586" t="str" cm="1">
        <f t="array" aca="1" ref="G6586" ca="1">INDEX(Reel3,Spins[[#This Row],[Stop3]])</f>
        <v>💎</v>
      </c>
      <c r="H6586" t="b">
        <f ca="1">AND(Spins[[#This Row],[Sym1]]=Spins[[#This Row],[Sym2]],Spins[[#This Row],[Sym2]]=Spins[[#This Row],[Sym3]])</f>
        <v>0</v>
      </c>
      <c r="I6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86">
        <f t="shared" si="511"/>
        <v>1</v>
      </c>
      <c r="K6586">
        <f ca="1">Spins[[#This Row],[Mult]]*Spins[[#This Row],[Bet]]</f>
        <v>0.6</v>
      </c>
      <c r="L6586">
        <f ca="1">Spins[[#This Row],[Payout]]-Spins[[#This Row],[Bet]]</f>
        <v>-0.4</v>
      </c>
    </row>
    <row r="6587" spans="1:12" x14ac:dyDescent="0.3">
      <c r="A6587">
        <f t="shared" si="507"/>
        <v>6586</v>
      </c>
      <c r="B6587">
        <f t="shared" ca="1" si="508"/>
        <v>12</v>
      </c>
      <c r="C6587" t="str" cm="1">
        <f t="array" aca="1" ref="C6587" ca="1">INDEX(Reel1,Spins[[#This Row],[Stop1]])</f>
        <v>🍋</v>
      </c>
      <c r="D6587">
        <f t="shared" ca="1" si="509"/>
        <v>30</v>
      </c>
      <c r="E6587" t="str" cm="1">
        <f t="array" aca="1" ref="E6587" ca="1">INDEX(Reel2,Spins[[#This Row],[Stop2]])</f>
        <v>7️⃣</v>
      </c>
      <c r="F6587">
        <f t="shared" ca="1" si="510"/>
        <v>31</v>
      </c>
      <c r="G6587" t="str" cm="1">
        <f t="array" aca="1" ref="G6587" ca="1">INDEX(Reel3,Spins[[#This Row],[Stop3]])</f>
        <v>💎</v>
      </c>
      <c r="H6587" t="b">
        <f ca="1">AND(Spins[[#This Row],[Sym1]]=Spins[[#This Row],[Sym2]],Spins[[#This Row],[Sym2]]=Spins[[#This Row],[Sym3]])</f>
        <v>0</v>
      </c>
      <c r="I6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7">
        <f t="shared" si="511"/>
        <v>1</v>
      </c>
      <c r="K6587">
        <f ca="1">Spins[[#This Row],[Mult]]*Spins[[#This Row],[Bet]]</f>
        <v>0</v>
      </c>
      <c r="L6587">
        <f ca="1">Spins[[#This Row],[Payout]]-Spins[[#This Row],[Bet]]</f>
        <v>-1</v>
      </c>
    </row>
    <row r="6588" spans="1:12" x14ac:dyDescent="0.3">
      <c r="A6588">
        <f t="shared" si="507"/>
        <v>6587</v>
      </c>
      <c r="B6588">
        <f t="shared" ca="1" si="508"/>
        <v>7</v>
      </c>
      <c r="C6588" t="str" cm="1">
        <f t="array" aca="1" ref="C6588" ca="1">INDEX(Reel1,Spins[[#This Row],[Stop1]])</f>
        <v>🍋</v>
      </c>
      <c r="D6588">
        <f t="shared" ca="1" si="509"/>
        <v>26</v>
      </c>
      <c r="E6588" t="str" cm="1">
        <f t="array" aca="1" ref="E6588" ca="1">INDEX(Reel2,Spins[[#This Row],[Stop2]])</f>
        <v>🔔</v>
      </c>
      <c r="F6588">
        <f t="shared" ca="1" si="510"/>
        <v>19</v>
      </c>
      <c r="G6588" t="str" cm="1">
        <f t="array" aca="1" ref="G6588" ca="1">INDEX(Reel3,Spins[[#This Row],[Stop3]])</f>
        <v>🔔</v>
      </c>
      <c r="H6588" t="b">
        <f ca="1">AND(Spins[[#This Row],[Sym1]]=Spins[[#This Row],[Sym2]],Spins[[#This Row],[Sym2]]=Spins[[#This Row],[Sym3]])</f>
        <v>0</v>
      </c>
      <c r="I6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88">
        <f t="shared" si="511"/>
        <v>1</v>
      </c>
      <c r="K6588">
        <f ca="1">Spins[[#This Row],[Mult]]*Spins[[#This Row],[Bet]]</f>
        <v>0</v>
      </c>
      <c r="L6588">
        <f ca="1">Spins[[#This Row],[Payout]]-Spins[[#This Row],[Bet]]</f>
        <v>-1</v>
      </c>
    </row>
    <row r="6589" spans="1:12" x14ac:dyDescent="0.3">
      <c r="A6589">
        <f t="shared" si="507"/>
        <v>6588</v>
      </c>
      <c r="B6589">
        <f t="shared" ca="1" si="508"/>
        <v>1</v>
      </c>
      <c r="C6589" t="str" cm="1">
        <f t="array" aca="1" ref="C6589" ca="1">INDEX(Reel1,Spins[[#This Row],[Stop1]])</f>
        <v>🍋</v>
      </c>
      <c r="D6589">
        <f t="shared" ca="1" si="509"/>
        <v>3</v>
      </c>
      <c r="E6589" t="str" cm="1">
        <f t="array" aca="1" ref="E6589" ca="1">INDEX(Reel2,Spins[[#This Row],[Stop2]])</f>
        <v>🍋</v>
      </c>
      <c r="F6589">
        <f t="shared" ca="1" si="510"/>
        <v>13</v>
      </c>
      <c r="G6589" t="str" cm="1">
        <f t="array" aca="1" ref="G6589" ca="1">INDEX(Reel3,Spins[[#This Row],[Stop3]])</f>
        <v>🍇</v>
      </c>
      <c r="H6589" t="b">
        <f ca="1">AND(Spins[[#This Row],[Sym1]]=Spins[[#This Row],[Sym2]],Spins[[#This Row],[Sym2]]=Spins[[#This Row],[Sym3]])</f>
        <v>0</v>
      </c>
      <c r="I6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89">
        <f t="shared" si="511"/>
        <v>1</v>
      </c>
      <c r="K6589">
        <f ca="1">Spins[[#This Row],[Mult]]*Spins[[#This Row],[Bet]]</f>
        <v>0.6</v>
      </c>
      <c r="L6589">
        <f ca="1">Spins[[#This Row],[Payout]]-Spins[[#This Row],[Bet]]</f>
        <v>-0.4</v>
      </c>
    </row>
    <row r="6590" spans="1:12" x14ac:dyDescent="0.3">
      <c r="A6590">
        <f t="shared" si="507"/>
        <v>6589</v>
      </c>
      <c r="B6590">
        <f t="shared" ca="1" si="508"/>
        <v>10</v>
      </c>
      <c r="C6590" t="str" cm="1">
        <f t="array" aca="1" ref="C6590" ca="1">INDEX(Reel1,Spins[[#This Row],[Stop1]])</f>
        <v>🍋</v>
      </c>
      <c r="D6590">
        <f t="shared" ca="1" si="509"/>
        <v>24</v>
      </c>
      <c r="E6590" t="str" cm="1">
        <f t="array" aca="1" ref="E6590" ca="1">INDEX(Reel2,Spins[[#This Row],[Stop2]])</f>
        <v>🍇</v>
      </c>
      <c r="F6590">
        <f t="shared" ca="1" si="510"/>
        <v>12</v>
      </c>
      <c r="G6590" t="str" cm="1">
        <f t="array" aca="1" ref="G6590" ca="1">INDEX(Reel3,Spins[[#This Row],[Stop3]])</f>
        <v>🍒</v>
      </c>
      <c r="H6590" t="b">
        <f ca="1">AND(Spins[[#This Row],[Sym1]]=Spins[[#This Row],[Sym2]],Spins[[#This Row],[Sym2]]=Spins[[#This Row],[Sym3]])</f>
        <v>0</v>
      </c>
      <c r="I6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90">
        <f t="shared" si="511"/>
        <v>1</v>
      </c>
      <c r="K6590">
        <f ca="1">Spins[[#This Row],[Mult]]*Spins[[#This Row],[Bet]]</f>
        <v>0</v>
      </c>
      <c r="L6590">
        <f ca="1">Spins[[#This Row],[Payout]]-Spins[[#This Row],[Bet]]</f>
        <v>-1</v>
      </c>
    </row>
    <row r="6591" spans="1:12" x14ac:dyDescent="0.3">
      <c r="A6591">
        <f t="shared" si="507"/>
        <v>6590</v>
      </c>
      <c r="B6591">
        <f t="shared" ca="1" si="508"/>
        <v>4</v>
      </c>
      <c r="C6591" t="str" cm="1">
        <f t="array" aca="1" ref="C6591" ca="1">INDEX(Reel1,Spins[[#This Row],[Stop1]])</f>
        <v>🍋</v>
      </c>
      <c r="D6591">
        <f t="shared" ca="1" si="509"/>
        <v>17</v>
      </c>
      <c r="E6591" t="str" cm="1">
        <f t="array" aca="1" ref="E6591" ca="1">INDEX(Reel2,Spins[[#This Row],[Stop2]])</f>
        <v>🍒</v>
      </c>
      <c r="F6591">
        <f t="shared" ca="1" si="510"/>
        <v>16</v>
      </c>
      <c r="G6591" t="str" cm="1">
        <f t="array" aca="1" ref="G6591" ca="1">INDEX(Reel3,Spins[[#This Row],[Stop3]])</f>
        <v>🍇</v>
      </c>
      <c r="H6591" t="b">
        <f ca="1">AND(Spins[[#This Row],[Sym1]]=Spins[[#This Row],[Sym2]],Spins[[#This Row],[Sym2]]=Spins[[#This Row],[Sym3]])</f>
        <v>0</v>
      </c>
      <c r="I6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91">
        <f t="shared" si="511"/>
        <v>1</v>
      </c>
      <c r="K6591">
        <f ca="1">Spins[[#This Row],[Mult]]*Spins[[#This Row],[Bet]]</f>
        <v>0</v>
      </c>
      <c r="L6591">
        <f ca="1">Spins[[#This Row],[Payout]]-Spins[[#This Row],[Bet]]</f>
        <v>-1</v>
      </c>
    </row>
    <row r="6592" spans="1:12" x14ac:dyDescent="0.3">
      <c r="A6592">
        <f t="shared" si="507"/>
        <v>6591</v>
      </c>
      <c r="B6592">
        <f t="shared" ca="1" si="508"/>
        <v>29</v>
      </c>
      <c r="C6592" t="str" cm="1">
        <f t="array" aca="1" ref="C6592" ca="1">INDEX(Reel1,Spins[[#This Row],[Stop1]])</f>
        <v>7️⃣</v>
      </c>
      <c r="D6592">
        <f t="shared" ca="1" si="509"/>
        <v>15</v>
      </c>
      <c r="E6592" t="str" cm="1">
        <f t="array" aca="1" ref="E6592" ca="1">INDEX(Reel2,Spins[[#This Row],[Stop2]])</f>
        <v>🍒</v>
      </c>
      <c r="F6592">
        <f t="shared" ca="1" si="510"/>
        <v>10</v>
      </c>
      <c r="G6592" t="str" cm="1">
        <f t="array" aca="1" ref="G6592" ca="1">INDEX(Reel3,Spins[[#This Row],[Stop3]])</f>
        <v>🍒</v>
      </c>
      <c r="H6592" t="b">
        <f ca="1">AND(Spins[[#This Row],[Sym1]]=Spins[[#This Row],[Sym2]],Spins[[#This Row],[Sym2]]=Spins[[#This Row],[Sym3]])</f>
        <v>0</v>
      </c>
      <c r="I6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92">
        <f t="shared" si="511"/>
        <v>1</v>
      </c>
      <c r="K6592">
        <f ca="1">Spins[[#This Row],[Mult]]*Spins[[#This Row],[Bet]]</f>
        <v>0</v>
      </c>
      <c r="L6592">
        <f ca="1">Spins[[#This Row],[Payout]]-Spins[[#This Row],[Bet]]</f>
        <v>-1</v>
      </c>
    </row>
    <row r="6593" spans="1:12" x14ac:dyDescent="0.3">
      <c r="A6593">
        <f t="shared" si="507"/>
        <v>6592</v>
      </c>
      <c r="B6593">
        <f t="shared" ca="1" si="508"/>
        <v>27</v>
      </c>
      <c r="C6593" t="str" cm="1">
        <f t="array" aca="1" ref="C6593" ca="1">INDEX(Reel1,Spins[[#This Row],[Stop1]])</f>
        <v>BAR</v>
      </c>
      <c r="D6593">
        <f t="shared" ca="1" si="509"/>
        <v>1</v>
      </c>
      <c r="E6593" t="str" cm="1">
        <f t="array" aca="1" ref="E6593" ca="1">INDEX(Reel2,Spins[[#This Row],[Stop2]])</f>
        <v>🍋</v>
      </c>
      <c r="F6593">
        <f t="shared" ca="1" si="510"/>
        <v>18</v>
      </c>
      <c r="G6593" t="str" cm="1">
        <f t="array" aca="1" ref="G6593" ca="1">INDEX(Reel3,Spins[[#This Row],[Stop3]])</f>
        <v>🔔</v>
      </c>
      <c r="H6593" t="b">
        <f ca="1">AND(Spins[[#This Row],[Sym1]]=Spins[[#This Row],[Sym2]],Spins[[#This Row],[Sym2]]=Spins[[#This Row],[Sym3]])</f>
        <v>0</v>
      </c>
      <c r="I6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93">
        <f t="shared" si="511"/>
        <v>1</v>
      </c>
      <c r="K6593">
        <f ca="1">Spins[[#This Row],[Mult]]*Spins[[#This Row],[Bet]]</f>
        <v>0</v>
      </c>
      <c r="L6593">
        <f ca="1">Spins[[#This Row],[Payout]]-Spins[[#This Row],[Bet]]</f>
        <v>-1</v>
      </c>
    </row>
    <row r="6594" spans="1:12" x14ac:dyDescent="0.3">
      <c r="A6594">
        <f t="shared" ref="A6594:A6657" si="512">ROW()-1</f>
        <v>6593</v>
      </c>
      <c r="B6594">
        <f t="shared" ref="B6594:B6657" ca="1" si="513">RANDBETWEEN(1,ROWS(Reel1))</f>
        <v>5</v>
      </c>
      <c r="C6594" t="str" cm="1">
        <f t="array" aca="1" ref="C6594" ca="1">INDEX(Reel1,Spins[[#This Row],[Stop1]])</f>
        <v>🍋</v>
      </c>
      <c r="D6594">
        <f t="shared" ref="D6594:D6657" ca="1" si="514">RANDBETWEEN(1,ROWS(Reel2))</f>
        <v>8</v>
      </c>
      <c r="E6594" t="str" cm="1">
        <f t="array" aca="1" ref="E6594" ca="1">INDEX(Reel2,Spins[[#This Row],[Stop2]])</f>
        <v>🍋</v>
      </c>
      <c r="F6594">
        <f t="shared" ref="F6594:F6657" ca="1" si="515">RANDBETWEEN(1,ROWS(Reel3))</f>
        <v>14</v>
      </c>
      <c r="G6594" t="str" cm="1">
        <f t="array" aca="1" ref="G6594" ca="1">INDEX(Reel3,Spins[[#This Row],[Stop3]])</f>
        <v>🍇</v>
      </c>
      <c r="H6594" t="b">
        <f ca="1">AND(Spins[[#This Row],[Sym1]]=Spins[[#This Row],[Sym2]],Spins[[#This Row],[Sym2]]=Spins[[#This Row],[Sym3]])</f>
        <v>0</v>
      </c>
      <c r="I6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94">
        <f t="shared" ref="J6594:J6657" si="516">Bet</f>
        <v>1</v>
      </c>
      <c r="K6594">
        <f ca="1">Spins[[#This Row],[Mult]]*Spins[[#This Row],[Bet]]</f>
        <v>0.6</v>
      </c>
      <c r="L6594">
        <f ca="1">Spins[[#This Row],[Payout]]-Spins[[#This Row],[Bet]]</f>
        <v>-0.4</v>
      </c>
    </row>
    <row r="6595" spans="1:12" x14ac:dyDescent="0.3">
      <c r="A6595">
        <f t="shared" si="512"/>
        <v>6594</v>
      </c>
      <c r="B6595">
        <f t="shared" ca="1" si="513"/>
        <v>2</v>
      </c>
      <c r="C6595" t="str" cm="1">
        <f t="array" aca="1" ref="C6595" ca="1">INDEX(Reel1,Spins[[#This Row],[Stop1]])</f>
        <v>🍋</v>
      </c>
      <c r="D6595">
        <f t="shared" ca="1" si="514"/>
        <v>12</v>
      </c>
      <c r="E6595" t="str" cm="1">
        <f t="array" aca="1" ref="E6595" ca="1">INDEX(Reel2,Spins[[#This Row],[Stop2]])</f>
        <v>🍋</v>
      </c>
      <c r="F6595">
        <f t="shared" ca="1" si="515"/>
        <v>29</v>
      </c>
      <c r="G6595" t="str" cm="1">
        <f t="array" aca="1" ref="G6595" ca="1">INDEX(Reel3,Spins[[#This Row],[Stop3]])</f>
        <v>7️⃣</v>
      </c>
      <c r="H6595" t="b">
        <f ca="1">AND(Spins[[#This Row],[Sym1]]=Spins[[#This Row],[Sym2]],Spins[[#This Row],[Sym2]]=Spins[[#This Row],[Sym3]])</f>
        <v>0</v>
      </c>
      <c r="I6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95">
        <f t="shared" si="516"/>
        <v>1</v>
      </c>
      <c r="K6595">
        <f ca="1">Spins[[#This Row],[Mult]]*Spins[[#This Row],[Bet]]</f>
        <v>0.6</v>
      </c>
      <c r="L6595">
        <f ca="1">Spins[[#This Row],[Payout]]-Spins[[#This Row],[Bet]]</f>
        <v>-0.4</v>
      </c>
    </row>
    <row r="6596" spans="1:12" x14ac:dyDescent="0.3">
      <c r="A6596">
        <f t="shared" si="512"/>
        <v>6595</v>
      </c>
      <c r="B6596">
        <f t="shared" ca="1" si="513"/>
        <v>26</v>
      </c>
      <c r="C6596" t="str" cm="1">
        <f t="array" aca="1" ref="C6596" ca="1">INDEX(Reel1,Spins[[#This Row],[Stop1]])</f>
        <v>🔔</v>
      </c>
      <c r="D6596">
        <f t="shared" ca="1" si="514"/>
        <v>21</v>
      </c>
      <c r="E6596" t="str" cm="1">
        <f t="array" aca="1" ref="E6596" ca="1">INDEX(Reel2,Spins[[#This Row],[Stop2]])</f>
        <v>🍒</v>
      </c>
      <c r="F6596">
        <f t="shared" ca="1" si="515"/>
        <v>2</v>
      </c>
      <c r="G6596" t="str" cm="1">
        <f t="array" aca="1" ref="G6596" ca="1">INDEX(Reel3,Spins[[#This Row],[Stop3]])</f>
        <v>🍋</v>
      </c>
      <c r="H6596" t="b">
        <f ca="1">AND(Spins[[#This Row],[Sym1]]=Spins[[#This Row],[Sym2]],Spins[[#This Row],[Sym2]]=Spins[[#This Row],[Sym3]])</f>
        <v>0</v>
      </c>
      <c r="I6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96">
        <f t="shared" si="516"/>
        <v>1</v>
      </c>
      <c r="K6596">
        <f ca="1">Spins[[#This Row],[Mult]]*Spins[[#This Row],[Bet]]</f>
        <v>0</v>
      </c>
      <c r="L6596">
        <f ca="1">Spins[[#This Row],[Payout]]-Spins[[#This Row],[Bet]]</f>
        <v>-1</v>
      </c>
    </row>
    <row r="6597" spans="1:12" x14ac:dyDescent="0.3">
      <c r="A6597">
        <f t="shared" si="512"/>
        <v>6596</v>
      </c>
      <c r="B6597">
        <f t="shared" ca="1" si="513"/>
        <v>1</v>
      </c>
      <c r="C6597" t="str" cm="1">
        <f t="array" aca="1" ref="C6597" ca="1">INDEX(Reel1,Spins[[#This Row],[Stop1]])</f>
        <v>🍋</v>
      </c>
      <c r="D6597">
        <f t="shared" ca="1" si="514"/>
        <v>14</v>
      </c>
      <c r="E6597" t="str" cm="1">
        <f t="array" aca="1" ref="E6597" ca="1">INDEX(Reel2,Spins[[#This Row],[Stop2]])</f>
        <v>🍋</v>
      </c>
      <c r="F6597">
        <f t="shared" ca="1" si="515"/>
        <v>5</v>
      </c>
      <c r="G6597" t="str" cm="1">
        <f t="array" aca="1" ref="G6597" ca="1">INDEX(Reel3,Spins[[#This Row],[Stop3]])</f>
        <v>🍋</v>
      </c>
      <c r="H6597" t="b">
        <f ca="1">AND(Spins[[#This Row],[Sym1]]=Spins[[#This Row],[Sym2]],Spins[[#This Row],[Sym2]]=Spins[[#This Row],[Sym3]])</f>
        <v>1</v>
      </c>
      <c r="I6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597">
        <f t="shared" si="516"/>
        <v>1</v>
      </c>
      <c r="K6597">
        <f ca="1">Spins[[#This Row],[Mult]]*Spins[[#This Row],[Bet]]</f>
        <v>14</v>
      </c>
      <c r="L6597">
        <f ca="1">Spins[[#This Row],[Payout]]-Spins[[#This Row],[Bet]]</f>
        <v>13</v>
      </c>
    </row>
    <row r="6598" spans="1:12" x14ac:dyDescent="0.3">
      <c r="A6598">
        <f t="shared" si="512"/>
        <v>6597</v>
      </c>
      <c r="B6598">
        <f t="shared" ca="1" si="513"/>
        <v>19</v>
      </c>
      <c r="C6598" t="str" cm="1">
        <f t="array" aca="1" ref="C6598" ca="1">INDEX(Reel1,Spins[[#This Row],[Stop1]])</f>
        <v>🍒</v>
      </c>
      <c r="D6598">
        <f t="shared" ca="1" si="514"/>
        <v>9</v>
      </c>
      <c r="E6598" t="str" cm="1">
        <f t="array" aca="1" ref="E6598" ca="1">INDEX(Reel2,Spins[[#This Row],[Stop2]])</f>
        <v>🍋</v>
      </c>
      <c r="F6598">
        <f t="shared" ca="1" si="515"/>
        <v>26</v>
      </c>
      <c r="G6598" t="str" cm="1">
        <f t="array" aca="1" ref="G6598" ca="1">INDEX(Reel3,Spins[[#This Row],[Stop3]])</f>
        <v>BAR</v>
      </c>
      <c r="H6598" t="b">
        <f ca="1">AND(Spins[[#This Row],[Sym1]]=Spins[[#This Row],[Sym2]],Spins[[#This Row],[Sym2]]=Spins[[#This Row],[Sym3]])</f>
        <v>0</v>
      </c>
      <c r="I6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598">
        <f t="shared" si="516"/>
        <v>1</v>
      </c>
      <c r="K6598">
        <f ca="1">Spins[[#This Row],[Mult]]*Spins[[#This Row],[Bet]]</f>
        <v>0</v>
      </c>
      <c r="L6598">
        <f ca="1">Spins[[#This Row],[Payout]]-Spins[[#This Row],[Bet]]</f>
        <v>-1</v>
      </c>
    </row>
    <row r="6599" spans="1:12" x14ac:dyDescent="0.3">
      <c r="A6599">
        <f t="shared" si="512"/>
        <v>6598</v>
      </c>
      <c r="B6599">
        <f t="shared" ca="1" si="513"/>
        <v>13</v>
      </c>
      <c r="C6599" t="str" cm="1">
        <f t="array" aca="1" ref="C6599" ca="1">INDEX(Reel1,Spins[[#This Row],[Stop1]])</f>
        <v>🍋</v>
      </c>
      <c r="D6599">
        <f t="shared" ca="1" si="514"/>
        <v>5</v>
      </c>
      <c r="E6599" t="str" cm="1">
        <f t="array" aca="1" ref="E6599" ca="1">INDEX(Reel2,Spins[[#This Row],[Stop2]])</f>
        <v>🍋</v>
      </c>
      <c r="F6599">
        <f t="shared" ca="1" si="515"/>
        <v>31</v>
      </c>
      <c r="G6599" t="str" cm="1">
        <f t="array" aca="1" ref="G6599" ca="1">INDEX(Reel3,Spins[[#This Row],[Stop3]])</f>
        <v>💎</v>
      </c>
      <c r="H6599" t="b">
        <f ca="1">AND(Spins[[#This Row],[Sym1]]=Spins[[#This Row],[Sym2]],Spins[[#This Row],[Sym2]]=Spins[[#This Row],[Sym3]])</f>
        <v>0</v>
      </c>
      <c r="I6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599">
        <f t="shared" si="516"/>
        <v>1</v>
      </c>
      <c r="K6599">
        <f ca="1">Spins[[#This Row],[Mult]]*Spins[[#This Row],[Bet]]</f>
        <v>0.6</v>
      </c>
      <c r="L6599">
        <f ca="1">Spins[[#This Row],[Payout]]-Spins[[#This Row],[Bet]]</f>
        <v>-0.4</v>
      </c>
    </row>
    <row r="6600" spans="1:12" x14ac:dyDescent="0.3">
      <c r="A6600">
        <f t="shared" si="512"/>
        <v>6599</v>
      </c>
      <c r="B6600">
        <f t="shared" ca="1" si="513"/>
        <v>13</v>
      </c>
      <c r="C6600" t="str" cm="1">
        <f t="array" aca="1" ref="C6600" ca="1">INDEX(Reel1,Spins[[#This Row],[Stop1]])</f>
        <v>🍋</v>
      </c>
      <c r="D6600">
        <f t="shared" ca="1" si="514"/>
        <v>10</v>
      </c>
      <c r="E6600" t="str" cm="1">
        <f t="array" aca="1" ref="E6600" ca="1">INDEX(Reel2,Spins[[#This Row],[Stop2]])</f>
        <v>🍋</v>
      </c>
      <c r="F6600">
        <f t="shared" ca="1" si="515"/>
        <v>12</v>
      </c>
      <c r="G6600" t="str" cm="1">
        <f t="array" aca="1" ref="G6600" ca="1">INDEX(Reel3,Spins[[#This Row],[Stop3]])</f>
        <v>🍒</v>
      </c>
      <c r="H6600" t="b">
        <f ca="1">AND(Spins[[#This Row],[Sym1]]=Spins[[#This Row],[Sym2]],Spins[[#This Row],[Sym2]]=Spins[[#This Row],[Sym3]])</f>
        <v>0</v>
      </c>
      <c r="I6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00">
        <f t="shared" si="516"/>
        <v>1</v>
      </c>
      <c r="K6600">
        <f ca="1">Spins[[#This Row],[Mult]]*Spins[[#This Row],[Bet]]</f>
        <v>0.6</v>
      </c>
      <c r="L6600">
        <f ca="1">Spins[[#This Row],[Payout]]-Spins[[#This Row],[Bet]]</f>
        <v>-0.4</v>
      </c>
    </row>
    <row r="6601" spans="1:12" x14ac:dyDescent="0.3">
      <c r="A6601">
        <f t="shared" si="512"/>
        <v>6600</v>
      </c>
      <c r="B6601">
        <f t="shared" ca="1" si="513"/>
        <v>18</v>
      </c>
      <c r="C6601" t="str" cm="1">
        <f t="array" aca="1" ref="C6601" ca="1">INDEX(Reel1,Spins[[#This Row],[Stop1]])</f>
        <v>🍒</v>
      </c>
      <c r="D6601">
        <f t="shared" ca="1" si="514"/>
        <v>13</v>
      </c>
      <c r="E6601" t="str" cm="1">
        <f t="array" aca="1" ref="E6601" ca="1">INDEX(Reel2,Spins[[#This Row],[Stop2]])</f>
        <v>🍋</v>
      </c>
      <c r="F6601">
        <f t="shared" ca="1" si="515"/>
        <v>21</v>
      </c>
      <c r="G6601" t="str" cm="1">
        <f t="array" aca="1" ref="G6601" ca="1">INDEX(Reel3,Spins[[#This Row],[Stop3]])</f>
        <v>🔔</v>
      </c>
      <c r="H6601" t="b">
        <f ca="1">AND(Spins[[#This Row],[Sym1]]=Spins[[#This Row],[Sym2]],Spins[[#This Row],[Sym2]]=Spins[[#This Row],[Sym3]])</f>
        <v>0</v>
      </c>
      <c r="I6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1">
        <f t="shared" si="516"/>
        <v>1</v>
      </c>
      <c r="K6601">
        <f ca="1">Spins[[#This Row],[Mult]]*Spins[[#This Row],[Bet]]</f>
        <v>0</v>
      </c>
      <c r="L6601">
        <f ca="1">Spins[[#This Row],[Payout]]-Spins[[#This Row],[Bet]]</f>
        <v>-1</v>
      </c>
    </row>
    <row r="6602" spans="1:12" x14ac:dyDescent="0.3">
      <c r="A6602">
        <f t="shared" si="512"/>
        <v>6601</v>
      </c>
      <c r="B6602">
        <f t="shared" ca="1" si="513"/>
        <v>11</v>
      </c>
      <c r="C6602" t="str" cm="1">
        <f t="array" aca="1" ref="C6602" ca="1">INDEX(Reel1,Spins[[#This Row],[Stop1]])</f>
        <v>🍋</v>
      </c>
      <c r="D6602">
        <f t="shared" ca="1" si="514"/>
        <v>19</v>
      </c>
      <c r="E6602" t="str" cm="1">
        <f t="array" aca="1" ref="E6602" ca="1">INDEX(Reel2,Spins[[#This Row],[Stop2]])</f>
        <v>🍒</v>
      </c>
      <c r="F6602">
        <f t="shared" ca="1" si="515"/>
        <v>14</v>
      </c>
      <c r="G6602" t="str" cm="1">
        <f t="array" aca="1" ref="G6602" ca="1">INDEX(Reel3,Spins[[#This Row],[Stop3]])</f>
        <v>🍇</v>
      </c>
      <c r="H6602" t="b">
        <f ca="1">AND(Spins[[#This Row],[Sym1]]=Spins[[#This Row],[Sym2]],Spins[[#This Row],[Sym2]]=Spins[[#This Row],[Sym3]])</f>
        <v>0</v>
      </c>
      <c r="I6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2">
        <f t="shared" si="516"/>
        <v>1</v>
      </c>
      <c r="K6602">
        <f ca="1">Spins[[#This Row],[Mult]]*Spins[[#This Row],[Bet]]</f>
        <v>0</v>
      </c>
      <c r="L6602">
        <f ca="1">Spins[[#This Row],[Payout]]-Spins[[#This Row],[Bet]]</f>
        <v>-1</v>
      </c>
    </row>
    <row r="6603" spans="1:12" x14ac:dyDescent="0.3">
      <c r="A6603">
        <f t="shared" si="512"/>
        <v>6602</v>
      </c>
      <c r="B6603">
        <f t="shared" ca="1" si="513"/>
        <v>1</v>
      </c>
      <c r="C6603" t="str" cm="1">
        <f t="array" aca="1" ref="C6603" ca="1">INDEX(Reel1,Spins[[#This Row],[Stop1]])</f>
        <v>🍋</v>
      </c>
      <c r="D6603">
        <f t="shared" ca="1" si="514"/>
        <v>2</v>
      </c>
      <c r="E6603" t="str" cm="1">
        <f t="array" aca="1" ref="E6603" ca="1">INDEX(Reel2,Spins[[#This Row],[Stop2]])</f>
        <v>🍋</v>
      </c>
      <c r="F6603">
        <f t="shared" ca="1" si="515"/>
        <v>29</v>
      </c>
      <c r="G6603" t="str" cm="1">
        <f t="array" aca="1" ref="G6603" ca="1">INDEX(Reel3,Spins[[#This Row],[Stop3]])</f>
        <v>7️⃣</v>
      </c>
      <c r="H6603" t="b">
        <f ca="1">AND(Spins[[#This Row],[Sym1]]=Spins[[#This Row],[Sym2]],Spins[[#This Row],[Sym2]]=Spins[[#This Row],[Sym3]])</f>
        <v>0</v>
      </c>
      <c r="I6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03">
        <f t="shared" si="516"/>
        <v>1</v>
      </c>
      <c r="K6603">
        <f ca="1">Spins[[#This Row],[Mult]]*Spins[[#This Row],[Bet]]</f>
        <v>0.6</v>
      </c>
      <c r="L6603">
        <f ca="1">Spins[[#This Row],[Payout]]-Spins[[#This Row],[Bet]]</f>
        <v>-0.4</v>
      </c>
    </row>
    <row r="6604" spans="1:12" x14ac:dyDescent="0.3">
      <c r="A6604">
        <f t="shared" si="512"/>
        <v>6603</v>
      </c>
      <c r="B6604">
        <f t="shared" ca="1" si="513"/>
        <v>2</v>
      </c>
      <c r="C6604" t="str" cm="1">
        <f t="array" aca="1" ref="C6604" ca="1">INDEX(Reel1,Spins[[#This Row],[Stop1]])</f>
        <v>🍋</v>
      </c>
      <c r="D6604">
        <f t="shared" ca="1" si="514"/>
        <v>23</v>
      </c>
      <c r="E6604" t="str" cm="1">
        <f t="array" aca="1" ref="E6604" ca="1">INDEX(Reel2,Spins[[#This Row],[Stop2]])</f>
        <v>🍇</v>
      </c>
      <c r="F6604">
        <f t="shared" ca="1" si="515"/>
        <v>29</v>
      </c>
      <c r="G6604" t="str" cm="1">
        <f t="array" aca="1" ref="G6604" ca="1">INDEX(Reel3,Spins[[#This Row],[Stop3]])</f>
        <v>7️⃣</v>
      </c>
      <c r="H6604" t="b">
        <f ca="1">AND(Spins[[#This Row],[Sym1]]=Spins[[#This Row],[Sym2]],Spins[[#This Row],[Sym2]]=Spins[[#This Row],[Sym3]])</f>
        <v>0</v>
      </c>
      <c r="I6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4">
        <f t="shared" si="516"/>
        <v>1</v>
      </c>
      <c r="K6604">
        <f ca="1">Spins[[#This Row],[Mult]]*Spins[[#This Row],[Bet]]</f>
        <v>0</v>
      </c>
      <c r="L6604">
        <f ca="1">Spins[[#This Row],[Payout]]-Spins[[#This Row],[Bet]]</f>
        <v>-1</v>
      </c>
    </row>
    <row r="6605" spans="1:12" x14ac:dyDescent="0.3">
      <c r="A6605">
        <f t="shared" si="512"/>
        <v>6604</v>
      </c>
      <c r="B6605">
        <f t="shared" ca="1" si="513"/>
        <v>14</v>
      </c>
      <c r="C6605" t="str" cm="1">
        <f t="array" aca="1" ref="C6605" ca="1">INDEX(Reel1,Spins[[#This Row],[Stop1]])</f>
        <v>🍋</v>
      </c>
      <c r="D6605">
        <f t="shared" ca="1" si="514"/>
        <v>25</v>
      </c>
      <c r="E6605" t="str" cm="1">
        <f t="array" aca="1" ref="E6605" ca="1">INDEX(Reel2,Spins[[#This Row],[Stop2]])</f>
        <v>🔔</v>
      </c>
      <c r="F6605">
        <f t="shared" ca="1" si="515"/>
        <v>30</v>
      </c>
      <c r="G6605" t="str" cm="1">
        <f t="array" aca="1" ref="G6605" ca="1">INDEX(Reel3,Spins[[#This Row],[Stop3]])</f>
        <v>💎</v>
      </c>
      <c r="H6605" t="b">
        <f ca="1">AND(Spins[[#This Row],[Sym1]]=Spins[[#This Row],[Sym2]],Spins[[#This Row],[Sym2]]=Spins[[#This Row],[Sym3]])</f>
        <v>0</v>
      </c>
      <c r="I6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5">
        <f t="shared" si="516"/>
        <v>1</v>
      </c>
      <c r="K6605">
        <f ca="1">Spins[[#This Row],[Mult]]*Spins[[#This Row],[Bet]]</f>
        <v>0</v>
      </c>
      <c r="L6605">
        <f ca="1">Spins[[#This Row],[Payout]]-Spins[[#This Row],[Bet]]</f>
        <v>-1</v>
      </c>
    </row>
    <row r="6606" spans="1:12" x14ac:dyDescent="0.3">
      <c r="A6606">
        <f t="shared" si="512"/>
        <v>6605</v>
      </c>
      <c r="B6606">
        <f t="shared" ca="1" si="513"/>
        <v>17</v>
      </c>
      <c r="C6606" t="str" cm="1">
        <f t="array" aca="1" ref="C6606" ca="1">INDEX(Reel1,Spins[[#This Row],[Stop1]])</f>
        <v>🍒</v>
      </c>
      <c r="D6606">
        <f t="shared" ca="1" si="514"/>
        <v>27</v>
      </c>
      <c r="E6606" t="str" cm="1">
        <f t="array" aca="1" ref="E6606" ca="1">INDEX(Reel2,Spins[[#This Row],[Stop2]])</f>
        <v>BAR</v>
      </c>
      <c r="F6606">
        <f t="shared" ca="1" si="515"/>
        <v>14</v>
      </c>
      <c r="G6606" t="str" cm="1">
        <f t="array" aca="1" ref="G6606" ca="1">INDEX(Reel3,Spins[[#This Row],[Stop3]])</f>
        <v>🍇</v>
      </c>
      <c r="H6606" t="b">
        <f ca="1">AND(Spins[[#This Row],[Sym1]]=Spins[[#This Row],[Sym2]],Spins[[#This Row],[Sym2]]=Spins[[#This Row],[Sym3]])</f>
        <v>0</v>
      </c>
      <c r="I6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6">
        <f t="shared" si="516"/>
        <v>1</v>
      </c>
      <c r="K6606">
        <f ca="1">Spins[[#This Row],[Mult]]*Spins[[#This Row],[Bet]]</f>
        <v>0</v>
      </c>
      <c r="L6606">
        <f ca="1">Spins[[#This Row],[Payout]]-Spins[[#This Row],[Bet]]</f>
        <v>-1</v>
      </c>
    </row>
    <row r="6607" spans="1:12" x14ac:dyDescent="0.3">
      <c r="A6607">
        <f t="shared" si="512"/>
        <v>6606</v>
      </c>
      <c r="B6607">
        <f t="shared" ca="1" si="513"/>
        <v>22</v>
      </c>
      <c r="C6607" t="str" cm="1">
        <f t="array" aca="1" ref="C6607" ca="1">INDEX(Reel1,Spins[[#This Row],[Stop1]])</f>
        <v>🍇</v>
      </c>
      <c r="D6607">
        <f t="shared" ca="1" si="514"/>
        <v>11</v>
      </c>
      <c r="E6607" t="str" cm="1">
        <f t="array" aca="1" ref="E6607" ca="1">INDEX(Reel2,Spins[[#This Row],[Stop2]])</f>
        <v>🍋</v>
      </c>
      <c r="F6607">
        <f t="shared" ca="1" si="515"/>
        <v>26</v>
      </c>
      <c r="G6607" t="str" cm="1">
        <f t="array" aca="1" ref="G6607" ca="1">INDEX(Reel3,Spins[[#This Row],[Stop3]])</f>
        <v>BAR</v>
      </c>
      <c r="H6607" t="b">
        <f ca="1">AND(Spins[[#This Row],[Sym1]]=Spins[[#This Row],[Sym2]],Spins[[#This Row],[Sym2]]=Spins[[#This Row],[Sym3]])</f>
        <v>0</v>
      </c>
      <c r="I6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7">
        <f t="shared" si="516"/>
        <v>1</v>
      </c>
      <c r="K6607">
        <f ca="1">Spins[[#This Row],[Mult]]*Spins[[#This Row],[Bet]]</f>
        <v>0</v>
      </c>
      <c r="L6607">
        <f ca="1">Spins[[#This Row],[Payout]]-Spins[[#This Row],[Bet]]</f>
        <v>-1</v>
      </c>
    </row>
    <row r="6608" spans="1:12" x14ac:dyDescent="0.3">
      <c r="A6608">
        <f t="shared" si="512"/>
        <v>6607</v>
      </c>
      <c r="B6608">
        <f t="shared" ca="1" si="513"/>
        <v>15</v>
      </c>
      <c r="C6608" t="str" cm="1">
        <f t="array" aca="1" ref="C6608" ca="1">INDEX(Reel1,Spins[[#This Row],[Stop1]])</f>
        <v>🍒</v>
      </c>
      <c r="D6608">
        <f t="shared" ca="1" si="514"/>
        <v>6</v>
      </c>
      <c r="E6608" t="str" cm="1">
        <f t="array" aca="1" ref="E6608" ca="1">INDEX(Reel2,Spins[[#This Row],[Stop2]])</f>
        <v>🍋</v>
      </c>
      <c r="F6608">
        <f t="shared" ca="1" si="515"/>
        <v>19</v>
      </c>
      <c r="G6608" t="str" cm="1">
        <f t="array" aca="1" ref="G6608" ca="1">INDEX(Reel3,Spins[[#This Row],[Stop3]])</f>
        <v>🔔</v>
      </c>
      <c r="H6608" t="b">
        <f ca="1">AND(Spins[[#This Row],[Sym1]]=Spins[[#This Row],[Sym2]],Spins[[#This Row],[Sym2]]=Spins[[#This Row],[Sym3]])</f>
        <v>0</v>
      </c>
      <c r="I6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08">
        <f t="shared" si="516"/>
        <v>1</v>
      </c>
      <c r="K6608">
        <f ca="1">Spins[[#This Row],[Mult]]*Spins[[#This Row],[Bet]]</f>
        <v>0</v>
      </c>
      <c r="L6608">
        <f ca="1">Spins[[#This Row],[Payout]]-Spins[[#This Row],[Bet]]</f>
        <v>-1</v>
      </c>
    </row>
    <row r="6609" spans="1:12" x14ac:dyDescent="0.3">
      <c r="A6609">
        <f t="shared" si="512"/>
        <v>6608</v>
      </c>
      <c r="B6609">
        <f t="shared" ca="1" si="513"/>
        <v>13</v>
      </c>
      <c r="C6609" t="str" cm="1">
        <f t="array" aca="1" ref="C6609" ca="1">INDEX(Reel1,Spins[[#This Row],[Stop1]])</f>
        <v>🍋</v>
      </c>
      <c r="D6609">
        <f t="shared" ca="1" si="514"/>
        <v>7</v>
      </c>
      <c r="E6609" t="str" cm="1">
        <f t="array" aca="1" ref="E6609" ca="1">INDEX(Reel2,Spins[[#This Row],[Stop2]])</f>
        <v>🍋</v>
      </c>
      <c r="F6609">
        <f t="shared" ca="1" si="515"/>
        <v>20</v>
      </c>
      <c r="G6609" t="str" cm="1">
        <f t="array" aca="1" ref="G6609" ca="1">INDEX(Reel3,Spins[[#This Row],[Stop3]])</f>
        <v>🔔</v>
      </c>
      <c r="H6609" t="b">
        <f ca="1">AND(Spins[[#This Row],[Sym1]]=Spins[[#This Row],[Sym2]],Spins[[#This Row],[Sym2]]=Spins[[#This Row],[Sym3]])</f>
        <v>0</v>
      </c>
      <c r="I6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09">
        <f t="shared" si="516"/>
        <v>1</v>
      </c>
      <c r="K6609">
        <f ca="1">Spins[[#This Row],[Mult]]*Spins[[#This Row],[Bet]]</f>
        <v>0.6</v>
      </c>
      <c r="L6609">
        <f ca="1">Spins[[#This Row],[Payout]]-Spins[[#This Row],[Bet]]</f>
        <v>-0.4</v>
      </c>
    </row>
    <row r="6610" spans="1:12" x14ac:dyDescent="0.3">
      <c r="A6610">
        <f t="shared" si="512"/>
        <v>6609</v>
      </c>
      <c r="B6610">
        <f t="shared" ca="1" si="513"/>
        <v>5</v>
      </c>
      <c r="C6610" t="str" cm="1">
        <f t="array" aca="1" ref="C6610" ca="1">INDEX(Reel1,Spins[[#This Row],[Stop1]])</f>
        <v>🍋</v>
      </c>
      <c r="D6610">
        <f t="shared" ca="1" si="514"/>
        <v>13</v>
      </c>
      <c r="E6610" t="str" cm="1">
        <f t="array" aca="1" ref="E6610" ca="1">INDEX(Reel2,Spins[[#This Row],[Stop2]])</f>
        <v>🍋</v>
      </c>
      <c r="F6610">
        <f t="shared" ca="1" si="515"/>
        <v>11</v>
      </c>
      <c r="G6610" t="str" cm="1">
        <f t="array" aca="1" ref="G6610" ca="1">INDEX(Reel3,Spins[[#This Row],[Stop3]])</f>
        <v>🍒</v>
      </c>
      <c r="H6610" t="b">
        <f ca="1">AND(Spins[[#This Row],[Sym1]]=Spins[[#This Row],[Sym2]],Spins[[#This Row],[Sym2]]=Spins[[#This Row],[Sym3]])</f>
        <v>0</v>
      </c>
      <c r="I6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10">
        <f t="shared" si="516"/>
        <v>1</v>
      </c>
      <c r="K6610">
        <f ca="1">Spins[[#This Row],[Mult]]*Spins[[#This Row],[Bet]]</f>
        <v>0.6</v>
      </c>
      <c r="L6610">
        <f ca="1">Spins[[#This Row],[Payout]]-Spins[[#This Row],[Bet]]</f>
        <v>-0.4</v>
      </c>
    </row>
    <row r="6611" spans="1:12" x14ac:dyDescent="0.3">
      <c r="A6611">
        <f t="shared" si="512"/>
        <v>6610</v>
      </c>
      <c r="B6611">
        <f t="shared" ca="1" si="513"/>
        <v>1</v>
      </c>
      <c r="C6611" t="str" cm="1">
        <f t="array" aca="1" ref="C6611" ca="1">INDEX(Reel1,Spins[[#This Row],[Stop1]])</f>
        <v>🍋</v>
      </c>
      <c r="D6611">
        <f t="shared" ca="1" si="514"/>
        <v>4</v>
      </c>
      <c r="E6611" t="str" cm="1">
        <f t="array" aca="1" ref="E6611" ca="1">INDEX(Reel2,Spins[[#This Row],[Stop2]])</f>
        <v>🍋</v>
      </c>
      <c r="F6611">
        <f t="shared" ca="1" si="515"/>
        <v>23</v>
      </c>
      <c r="G6611" t="str" cm="1">
        <f t="array" aca="1" ref="G6611" ca="1">INDEX(Reel3,Spins[[#This Row],[Stop3]])</f>
        <v>BAR</v>
      </c>
      <c r="H6611" t="b">
        <f ca="1">AND(Spins[[#This Row],[Sym1]]=Spins[[#This Row],[Sym2]],Spins[[#This Row],[Sym2]]=Spins[[#This Row],[Sym3]])</f>
        <v>0</v>
      </c>
      <c r="I6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11">
        <f t="shared" si="516"/>
        <v>1</v>
      </c>
      <c r="K6611">
        <f ca="1">Spins[[#This Row],[Mult]]*Spins[[#This Row],[Bet]]</f>
        <v>0.6</v>
      </c>
      <c r="L6611">
        <f ca="1">Spins[[#This Row],[Payout]]-Spins[[#This Row],[Bet]]</f>
        <v>-0.4</v>
      </c>
    </row>
    <row r="6612" spans="1:12" x14ac:dyDescent="0.3">
      <c r="A6612">
        <f t="shared" si="512"/>
        <v>6611</v>
      </c>
      <c r="B6612">
        <f t="shared" ca="1" si="513"/>
        <v>25</v>
      </c>
      <c r="C6612" t="str" cm="1">
        <f t="array" aca="1" ref="C6612" ca="1">INDEX(Reel1,Spins[[#This Row],[Stop1]])</f>
        <v>🔔</v>
      </c>
      <c r="D6612">
        <f t="shared" ca="1" si="514"/>
        <v>4</v>
      </c>
      <c r="E6612" t="str" cm="1">
        <f t="array" aca="1" ref="E6612" ca="1">INDEX(Reel2,Spins[[#This Row],[Stop2]])</f>
        <v>🍋</v>
      </c>
      <c r="F6612">
        <f t="shared" ca="1" si="515"/>
        <v>1</v>
      </c>
      <c r="G6612" t="str" cm="1">
        <f t="array" aca="1" ref="G6612" ca="1">INDEX(Reel3,Spins[[#This Row],[Stop3]])</f>
        <v>🍋</v>
      </c>
      <c r="H6612" t="b">
        <f ca="1">AND(Spins[[#This Row],[Sym1]]=Spins[[#This Row],[Sym2]],Spins[[#This Row],[Sym2]]=Spins[[#This Row],[Sym3]])</f>
        <v>0</v>
      </c>
      <c r="I6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2">
        <f t="shared" si="516"/>
        <v>1</v>
      </c>
      <c r="K6612">
        <f ca="1">Spins[[#This Row],[Mult]]*Spins[[#This Row],[Bet]]</f>
        <v>0</v>
      </c>
      <c r="L6612">
        <f ca="1">Spins[[#This Row],[Payout]]-Spins[[#This Row],[Bet]]</f>
        <v>-1</v>
      </c>
    </row>
    <row r="6613" spans="1:12" x14ac:dyDescent="0.3">
      <c r="A6613">
        <f t="shared" si="512"/>
        <v>6612</v>
      </c>
      <c r="B6613">
        <f t="shared" ca="1" si="513"/>
        <v>11</v>
      </c>
      <c r="C6613" t="str" cm="1">
        <f t="array" aca="1" ref="C6613" ca="1">INDEX(Reel1,Spins[[#This Row],[Stop1]])</f>
        <v>🍋</v>
      </c>
      <c r="D6613">
        <f t="shared" ca="1" si="514"/>
        <v>15</v>
      </c>
      <c r="E6613" t="str" cm="1">
        <f t="array" aca="1" ref="E6613" ca="1">INDEX(Reel2,Spins[[#This Row],[Stop2]])</f>
        <v>🍒</v>
      </c>
      <c r="F6613">
        <f t="shared" ca="1" si="515"/>
        <v>2</v>
      </c>
      <c r="G6613" t="str" cm="1">
        <f t="array" aca="1" ref="G6613" ca="1">INDEX(Reel3,Spins[[#This Row],[Stop3]])</f>
        <v>🍋</v>
      </c>
      <c r="H6613" t="b">
        <f ca="1">AND(Spins[[#This Row],[Sym1]]=Spins[[#This Row],[Sym2]],Spins[[#This Row],[Sym2]]=Spins[[#This Row],[Sym3]])</f>
        <v>0</v>
      </c>
      <c r="I6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3">
        <f t="shared" si="516"/>
        <v>1</v>
      </c>
      <c r="K6613">
        <f ca="1">Spins[[#This Row],[Mult]]*Spins[[#This Row],[Bet]]</f>
        <v>0</v>
      </c>
      <c r="L6613">
        <f ca="1">Spins[[#This Row],[Payout]]-Spins[[#This Row],[Bet]]</f>
        <v>-1</v>
      </c>
    </row>
    <row r="6614" spans="1:12" x14ac:dyDescent="0.3">
      <c r="A6614">
        <f t="shared" si="512"/>
        <v>6613</v>
      </c>
      <c r="B6614">
        <f t="shared" ca="1" si="513"/>
        <v>25</v>
      </c>
      <c r="C6614" t="str" cm="1">
        <f t="array" aca="1" ref="C6614" ca="1">INDEX(Reel1,Spins[[#This Row],[Stop1]])</f>
        <v>🔔</v>
      </c>
      <c r="D6614">
        <f t="shared" ca="1" si="514"/>
        <v>2</v>
      </c>
      <c r="E6614" t="str" cm="1">
        <f t="array" aca="1" ref="E6614" ca="1">INDEX(Reel2,Spins[[#This Row],[Stop2]])</f>
        <v>🍋</v>
      </c>
      <c r="F6614">
        <f t="shared" ca="1" si="515"/>
        <v>19</v>
      </c>
      <c r="G6614" t="str" cm="1">
        <f t="array" aca="1" ref="G6614" ca="1">INDEX(Reel3,Spins[[#This Row],[Stop3]])</f>
        <v>🔔</v>
      </c>
      <c r="H6614" t="b">
        <f ca="1">AND(Spins[[#This Row],[Sym1]]=Spins[[#This Row],[Sym2]],Spins[[#This Row],[Sym2]]=Spins[[#This Row],[Sym3]])</f>
        <v>0</v>
      </c>
      <c r="I6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4">
        <f t="shared" si="516"/>
        <v>1</v>
      </c>
      <c r="K6614">
        <f ca="1">Spins[[#This Row],[Mult]]*Spins[[#This Row],[Bet]]</f>
        <v>0</v>
      </c>
      <c r="L6614">
        <f ca="1">Spins[[#This Row],[Payout]]-Spins[[#This Row],[Bet]]</f>
        <v>-1</v>
      </c>
    </row>
    <row r="6615" spans="1:12" x14ac:dyDescent="0.3">
      <c r="A6615">
        <f t="shared" si="512"/>
        <v>6614</v>
      </c>
      <c r="B6615">
        <f t="shared" ca="1" si="513"/>
        <v>20</v>
      </c>
      <c r="C6615" t="str" cm="1">
        <f t="array" aca="1" ref="C6615" ca="1">INDEX(Reel1,Spins[[#This Row],[Stop1]])</f>
        <v>🍒</v>
      </c>
      <c r="D6615">
        <f t="shared" ca="1" si="514"/>
        <v>5</v>
      </c>
      <c r="E6615" t="str" cm="1">
        <f t="array" aca="1" ref="E6615" ca="1">INDEX(Reel2,Spins[[#This Row],[Stop2]])</f>
        <v>🍋</v>
      </c>
      <c r="F6615">
        <f t="shared" ca="1" si="515"/>
        <v>15</v>
      </c>
      <c r="G6615" t="str" cm="1">
        <f t="array" aca="1" ref="G6615" ca="1">INDEX(Reel3,Spins[[#This Row],[Stop3]])</f>
        <v>🍇</v>
      </c>
      <c r="H6615" t="b">
        <f ca="1">AND(Spins[[#This Row],[Sym1]]=Spins[[#This Row],[Sym2]],Spins[[#This Row],[Sym2]]=Spins[[#This Row],[Sym3]])</f>
        <v>0</v>
      </c>
      <c r="I6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5">
        <f t="shared" si="516"/>
        <v>1</v>
      </c>
      <c r="K6615">
        <f ca="1">Spins[[#This Row],[Mult]]*Spins[[#This Row],[Bet]]</f>
        <v>0</v>
      </c>
      <c r="L6615">
        <f ca="1">Spins[[#This Row],[Payout]]-Spins[[#This Row],[Bet]]</f>
        <v>-1</v>
      </c>
    </row>
    <row r="6616" spans="1:12" x14ac:dyDescent="0.3">
      <c r="A6616">
        <f t="shared" si="512"/>
        <v>6615</v>
      </c>
      <c r="B6616">
        <f t="shared" ca="1" si="513"/>
        <v>4</v>
      </c>
      <c r="C6616" t="str" cm="1">
        <f t="array" aca="1" ref="C6616" ca="1">INDEX(Reel1,Spins[[#This Row],[Stop1]])</f>
        <v>🍋</v>
      </c>
      <c r="D6616">
        <f t="shared" ca="1" si="514"/>
        <v>26</v>
      </c>
      <c r="E6616" t="str" cm="1">
        <f t="array" aca="1" ref="E6616" ca="1">INDEX(Reel2,Spins[[#This Row],[Stop2]])</f>
        <v>🔔</v>
      </c>
      <c r="F6616">
        <f t="shared" ca="1" si="515"/>
        <v>13</v>
      </c>
      <c r="G6616" t="str" cm="1">
        <f t="array" aca="1" ref="G6616" ca="1">INDEX(Reel3,Spins[[#This Row],[Stop3]])</f>
        <v>🍇</v>
      </c>
      <c r="H6616" t="b">
        <f ca="1">AND(Spins[[#This Row],[Sym1]]=Spins[[#This Row],[Sym2]],Spins[[#This Row],[Sym2]]=Spins[[#This Row],[Sym3]])</f>
        <v>0</v>
      </c>
      <c r="I6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6">
        <f t="shared" si="516"/>
        <v>1</v>
      </c>
      <c r="K6616">
        <f ca="1">Spins[[#This Row],[Mult]]*Spins[[#This Row],[Bet]]</f>
        <v>0</v>
      </c>
      <c r="L6616">
        <f ca="1">Spins[[#This Row],[Payout]]-Spins[[#This Row],[Bet]]</f>
        <v>-1</v>
      </c>
    </row>
    <row r="6617" spans="1:12" x14ac:dyDescent="0.3">
      <c r="A6617">
        <f t="shared" si="512"/>
        <v>6616</v>
      </c>
      <c r="B6617">
        <f t="shared" ca="1" si="513"/>
        <v>30</v>
      </c>
      <c r="C6617" t="str" cm="1">
        <f t="array" aca="1" ref="C6617" ca="1">INDEX(Reel1,Spins[[#This Row],[Stop1]])</f>
        <v>7️⃣</v>
      </c>
      <c r="D6617">
        <f t="shared" ca="1" si="514"/>
        <v>18</v>
      </c>
      <c r="E6617" t="str" cm="1">
        <f t="array" aca="1" ref="E6617" ca="1">INDEX(Reel2,Spins[[#This Row],[Stop2]])</f>
        <v>🍒</v>
      </c>
      <c r="F6617">
        <f t="shared" ca="1" si="515"/>
        <v>7</v>
      </c>
      <c r="G6617" t="str" cm="1">
        <f t="array" aca="1" ref="G6617" ca="1">INDEX(Reel3,Spins[[#This Row],[Stop3]])</f>
        <v>🍒</v>
      </c>
      <c r="H6617" t="b">
        <f ca="1">AND(Spins[[#This Row],[Sym1]]=Spins[[#This Row],[Sym2]],Spins[[#This Row],[Sym2]]=Spins[[#This Row],[Sym3]])</f>
        <v>0</v>
      </c>
      <c r="I6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7">
        <f t="shared" si="516"/>
        <v>1</v>
      </c>
      <c r="K6617">
        <f ca="1">Spins[[#This Row],[Mult]]*Spins[[#This Row],[Bet]]</f>
        <v>0</v>
      </c>
      <c r="L6617">
        <f ca="1">Spins[[#This Row],[Payout]]-Spins[[#This Row],[Bet]]</f>
        <v>-1</v>
      </c>
    </row>
    <row r="6618" spans="1:12" x14ac:dyDescent="0.3">
      <c r="A6618">
        <f t="shared" si="512"/>
        <v>6617</v>
      </c>
      <c r="B6618">
        <f t="shared" ca="1" si="513"/>
        <v>15</v>
      </c>
      <c r="C6618" t="str" cm="1">
        <f t="array" aca="1" ref="C6618" ca="1">INDEX(Reel1,Spins[[#This Row],[Stop1]])</f>
        <v>🍒</v>
      </c>
      <c r="D6618">
        <f t="shared" ca="1" si="514"/>
        <v>16</v>
      </c>
      <c r="E6618" t="str" cm="1">
        <f t="array" aca="1" ref="E6618" ca="1">INDEX(Reel2,Spins[[#This Row],[Stop2]])</f>
        <v>🍒</v>
      </c>
      <c r="F6618">
        <f t="shared" ca="1" si="515"/>
        <v>15</v>
      </c>
      <c r="G6618" t="str" cm="1">
        <f t="array" aca="1" ref="G6618" ca="1">INDEX(Reel3,Spins[[#This Row],[Stop3]])</f>
        <v>🍇</v>
      </c>
      <c r="H6618" t="b">
        <f ca="1">AND(Spins[[#This Row],[Sym1]]=Spins[[#This Row],[Sym2]],Spins[[#This Row],[Sym2]]=Spins[[#This Row],[Sym3]])</f>
        <v>0</v>
      </c>
      <c r="I6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618">
        <f t="shared" si="516"/>
        <v>1</v>
      </c>
      <c r="K6618">
        <f ca="1">Spins[[#This Row],[Mult]]*Spins[[#This Row],[Bet]]</f>
        <v>0.8</v>
      </c>
      <c r="L6618">
        <f ca="1">Spins[[#This Row],[Payout]]-Spins[[#This Row],[Bet]]</f>
        <v>-0.19999999999999996</v>
      </c>
    </row>
    <row r="6619" spans="1:12" x14ac:dyDescent="0.3">
      <c r="A6619">
        <f t="shared" si="512"/>
        <v>6618</v>
      </c>
      <c r="B6619">
        <f t="shared" ca="1" si="513"/>
        <v>25</v>
      </c>
      <c r="C6619" t="str" cm="1">
        <f t="array" aca="1" ref="C6619" ca="1">INDEX(Reel1,Spins[[#This Row],[Stop1]])</f>
        <v>🔔</v>
      </c>
      <c r="D6619">
        <f t="shared" ca="1" si="514"/>
        <v>5</v>
      </c>
      <c r="E6619" t="str" cm="1">
        <f t="array" aca="1" ref="E6619" ca="1">INDEX(Reel2,Spins[[#This Row],[Stop2]])</f>
        <v>🍋</v>
      </c>
      <c r="F6619">
        <f t="shared" ca="1" si="515"/>
        <v>2</v>
      </c>
      <c r="G6619" t="str" cm="1">
        <f t="array" aca="1" ref="G6619" ca="1">INDEX(Reel3,Spins[[#This Row],[Stop3]])</f>
        <v>🍋</v>
      </c>
      <c r="H6619" t="b">
        <f ca="1">AND(Spins[[#This Row],[Sym1]]=Spins[[#This Row],[Sym2]],Spins[[#This Row],[Sym2]]=Spins[[#This Row],[Sym3]])</f>
        <v>0</v>
      </c>
      <c r="I6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19">
        <f t="shared" si="516"/>
        <v>1</v>
      </c>
      <c r="K6619">
        <f ca="1">Spins[[#This Row],[Mult]]*Spins[[#This Row],[Bet]]</f>
        <v>0</v>
      </c>
      <c r="L6619">
        <f ca="1">Spins[[#This Row],[Payout]]-Spins[[#This Row],[Bet]]</f>
        <v>-1</v>
      </c>
    </row>
    <row r="6620" spans="1:12" x14ac:dyDescent="0.3">
      <c r="A6620">
        <f t="shared" si="512"/>
        <v>6619</v>
      </c>
      <c r="B6620">
        <f t="shared" ca="1" si="513"/>
        <v>31</v>
      </c>
      <c r="C6620" t="str" cm="1">
        <f t="array" aca="1" ref="C6620" ca="1">INDEX(Reel1,Spins[[#This Row],[Stop1]])</f>
        <v>💎</v>
      </c>
      <c r="D6620">
        <f t="shared" ca="1" si="514"/>
        <v>5</v>
      </c>
      <c r="E6620" t="str" cm="1">
        <f t="array" aca="1" ref="E6620" ca="1">INDEX(Reel2,Spins[[#This Row],[Stop2]])</f>
        <v>🍋</v>
      </c>
      <c r="F6620">
        <f t="shared" ca="1" si="515"/>
        <v>29</v>
      </c>
      <c r="G6620" t="str" cm="1">
        <f t="array" aca="1" ref="G6620" ca="1">INDEX(Reel3,Spins[[#This Row],[Stop3]])</f>
        <v>7️⃣</v>
      </c>
      <c r="H6620" t="b">
        <f ca="1">AND(Spins[[#This Row],[Sym1]]=Spins[[#This Row],[Sym2]],Spins[[#This Row],[Sym2]]=Spins[[#This Row],[Sym3]])</f>
        <v>0</v>
      </c>
      <c r="I6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0">
        <f t="shared" si="516"/>
        <v>1</v>
      </c>
      <c r="K6620">
        <f ca="1">Spins[[#This Row],[Mult]]*Spins[[#This Row],[Bet]]</f>
        <v>0</v>
      </c>
      <c r="L6620">
        <f ca="1">Spins[[#This Row],[Payout]]-Spins[[#This Row],[Bet]]</f>
        <v>-1</v>
      </c>
    </row>
    <row r="6621" spans="1:12" x14ac:dyDescent="0.3">
      <c r="A6621">
        <f t="shared" si="512"/>
        <v>6620</v>
      </c>
      <c r="B6621">
        <f t="shared" ca="1" si="513"/>
        <v>12</v>
      </c>
      <c r="C6621" t="str" cm="1">
        <f t="array" aca="1" ref="C6621" ca="1">INDEX(Reel1,Spins[[#This Row],[Stop1]])</f>
        <v>🍋</v>
      </c>
      <c r="D6621">
        <f t="shared" ca="1" si="514"/>
        <v>31</v>
      </c>
      <c r="E6621" t="str" cm="1">
        <f t="array" aca="1" ref="E6621" ca="1">INDEX(Reel2,Spins[[#This Row],[Stop2]])</f>
        <v>💎</v>
      </c>
      <c r="F6621">
        <f t="shared" ca="1" si="515"/>
        <v>8</v>
      </c>
      <c r="G6621" t="str" cm="1">
        <f t="array" aca="1" ref="G6621" ca="1">INDEX(Reel3,Spins[[#This Row],[Stop3]])</f>
        <v>🍒</v>
      </c>
      <c r="H6621" t="b">
        <f ca="1">AND(Spins[[#This Row],[Sym1]]=Spins[[#This Row],[Sym2]],Spins[[#This Row],[Sym2]]=Spins[[#This Row],[Sym3]])</f>
        <v>0</v>
      </c>
      <c r="I6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1">
        <f t="shared" si="516"/>
        <v>1</v>
      </c>
      <c r="K6621">
        <f ca="1">Spins[[#This Row],[Mult]]*Spins[[#This Row],[Bet]]</f>
        <v>0</v>
      </c>
      <c r="L6621">
        <f ca="1">Spins[[#This Row],[Payout]]-Spins[[#This Row],[Bet]]</f>
        <v>-1</v>
      </c>
    </row>
    <row r="6622" spans="1:12" x14ac:dyDescent="0.3">
      <c r="A6622">
        <f t="shared" si="512"/>
        <v>6621</v>
      </c>
      <c r="B6622">
        <f t="shared" ca="1" si="513"/>
        <v>18</v>
      </c>
      <c r="C6622" t="str" cm="1">
        <f t="array" aca="1" ref="C6622" ca="1">INDEX(Reel1,Spins[[#This Row],[Stop1]])</f>
        <v>🍒</v>
      </c>
      <c r="D6622">
        <f t="shared" ca="1" si="514"/>
        <v>16</v>
      </c>
      <c r="E6622" t="str" cm="1">
        <f t="array" aca="1" ref="E6622" ca="1">INDEX(Reel2,Spins[[#This Row],[Stop2]])</f>
        <v>🍒</v>
      </c>
      <c r="F6622">
        <f t="shared" ca="1" si="515"/>
        <v>4</v>
      </c>
      <c r="G6622" t="str" cm="1">
        <f t="array" aca="1" ref="G6622" ca="1">INDEX(Reel3,Spins[[#This Row],[Stop3]])</f>
        <v>🍋</v>
      </c>
      <c r="H6622" t="b">
        <f ca="1">AND(Spins[[#This Row],[Sym1]]=Spins[[#This Row],[Sym2]],Spins[[#This Row],[Sym2]]=Spins[[#This Row],[Sym3]])</f>
        <v>0</v>
      </c>
      <c r="I6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622">
        <f t="shared" si="516"/>
        <v>1</v>
      </c>
      <c r="K6622">
        <f ca="1">Spins[[#This Row],[Mult]]*Spins[[#This Row],[Bet]]</f>
        <v>0.8</v>
      </c>
      <c r="L6622">
        <f ca="1">Spins[[#This Row],[Payout]]-Spins[[#This Row],[Bet]]</f>
        <v>-0.19999999999999996</v>
      </c>
    </row>
    <row r="6623" spans="1:12" x14ac:dyDescent="0.3">
      <c r="A6623">
        <f t="shared" si="512"/>
        <v>6622</v>
      </c>
      <c r="B6623">
        <f t="shared" ca="1" si="513"/>
        <v>22</v>
      </c>
      <c r="C6623" t="str" cm="1">
        <f t="array" aca="1" ref="C6623" ca="1">INDEX(Reel1,Spins[[#This Row],[Stop1]])</f>
        <v>🍇</v>
      </c>
      <c r="D6623">
        <f t="shared" ca="1" si="514"/>
        <v>10</v>
      </c>
      <c r="E6623" t="str" cm="1">
        <f t="array" aca="1" ref="E6623" ca="1">INDEX(Reel2,Spins[[#This Row],[Stop2]])</f>
        <v>🍋</v>
      </c>
      <c r="F6623">
        <f t="shared" ca="1" si="515"/>
        <v>30</v>
      </c>
      <c r="G6623" t="str" cm="1">
        <f t="array" aca="1" ref="G6623" ca="1">INDEX(Reel3,Spins[[#This Row],[Stop3]])</f>
        <v>💎</v>
      </c>
      <c r="H6623" t="b">
        <f ca="1">AND(Spins[[#This Row],[Sym1]]=Spins[[#This Row],[Sym2]],Spins[[#This Row],[Sym2]]=Spins[[#This Row],[Sym3]])</f>
        <v>0</v>
      </c>
      <c r="I6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3">
        <f t="shared" si="516"/>
        <v>1</v>
      </c>
      <c r="K6623">
        <f ca="1">Spins[[#This Row],[Mult]]*Spins[[#This Row],[Bet]]</f>
        <v>0</v>
      </c>
      <c r="L6623">
        <f ca="1">Spins[[#This Row],[Payout]]-Spins[[#This Row],[Bet]]</f>
        <v>-1</v>
      </c>
    </row>
    <row r="6624" spans="1:12" x14ac:dyDescent="0.3">
      <c r="A6624">
        <f t="shared" si="512"/>
        <v>6623</v>
      </c>
      <c r="B6624">
        <f t="shared" ca="1" si="513"/>
        <v>20</v>
      </c>
      <c r="C6624" t="str" cm="1">
        <f t="array" aca="1" ref="C6624" ca="1">INDEX(Reel1,Spins[[#This Row],[Stop1]])</f>
        <v>🍒</v>
      </c>
      <c r="D6624">
        <f t="shared" ca="1" si="514"/>
        <v>9</v>
      </c>
      <c r="E6624" t="str" cm="1">
        <f t="array" aca="1" ref="E6624" ca="1">INDEX(Reel2,Spins[[#This Row],[Stop2]])</f>
        <v>🍋</v>
      </c>
      <c r="F6624">
        <f t="shared" ca="1" si="515"/>
        <v>2</v>
      </c>
      <c r="G6624" t="str" cm="1">
        <f t="array" aca="1" ref="G6624" ca="1">INDEX(Reel3,Spins[[#This Row],[Stop3]])</f>
        <v>🍋</v>
      </c>
      <c r="H6624" t="b">
        <f ca="1">AND(Spins[[#This Row],[Sym1]]=Spins[[#This Row],[Sym2]],Spins[[#This Row],[Sym2]]=Spins[[#This Row],[Sym3]])</f>
        <v>0</v>
      </c>
      <c r="I6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4">
        <f t="shared" si="516"/>
        <v>1</v>
      </c>
      <c r="K6624">
        <f ca="1">Spins[[#This Row],[Mult]]*Spins[[#This Row],[Bet]]</f>
        <v>0</v>
      </c>
      <c r="L6624">
        <f ca="1">Spins[[#This Row],[Payout]]-Spins[[#This Row],[Bet]]</f>
        <v>-1</v>
      </c>
    </row>
    <row r="6625" spans="1:12" x14ac:dyDescent="0.3">
      <c r="A6625">
        <f t="shared" si="512"/>
        <v>6624</v>
      </c>
      <c r="B6625">
        <f t="shared" ca="1" si="513"/>
        <v>25</v>
      </c>
      <c r="C6625" t="str" cm="1">
        <f t="array" aca="1" ref="C6625" ca="1">INDEX(Reel1,Spins[[#This Row],[Stop1]])</f>
        <v>🔔</v>
      </c>
      <c r="D6625">
        <f t="shared" ca="1" si="514"/>
        <v>21</v>
      </c>
      <c r="E6625" t="str" cm="1">
        <f t="array" aca="1" ref="E6625" ca="1">INDEX(Reel2,Spins[[#This Row],[Stop2]])</f>
        <v>🍒</v>
      </c>
      <c r="F6625">
        <f t="shared" ca="1" si="515"/>
        <v>20</v>
      </c>
      <c r="G6625" t="str" cm="1">
        <f t="array" aca="1" ref="G6625" ca="1">INDEX(Reel3,Spins[[#This Row],[Stop3]])</f>
        <v>🔔</v>
      </c>
      <c r="H6625" t="b">
        <f ca="1">AND(Spins[[#This Row],[Sym1]]=Spins[[#This Row],[Sym2]],Spins[[#This Row],[Sym2]]=Spins[[#This Row],[Sym3]])</f>
        <v>0</v>
      </c>
      <c r="I6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5">
        <f t="shared" si="516"/>
        <v>1</v>
      </c>
      <c r="K6625">
        <f ca="1">Spins[[#This Row],[Mult]]*Spins[[#This Row],[Bet]]</f>
        <v>0</v>
      </c>
      <c r="L6625">
        <f ca="1">Spins[[#This Row],[Payout]]-Spins[[#This Row],[Bet]]</f>
        <v>-1</v>
      </c>
    </row>
    <row r="6626" spans="1:12" x14ac:dyDescent="0.3">
      <c r="A6626">
        <f t="shared" si="512"/>
        <v>6625</v>
      </c>
      <c r="B6626">
        <f t="shared" ca="1" si="513"/>
        <v>4</v>
      </c>
      <c r="C6626" t="str" cm="1">
        <f t="array" aca="1" ref="C6626" ca="1">INDEX(Reel1,Spins[[#This Row],[Stop1]])</f>
        <v>🍋</v>
      </c>
      <c r="D6626">
        <f t="shared" ca="1" si="514"/>
        <v>20</v>
      </c>
      <c r="E6626" t="str" cm="1">
        <f t="array" aca="1" ref="E6626" ca="1">INDEX(Reel2,Spins[[#This Row],[Stop2]])</f>
        <v>🍒</v>
      </c>
      <c r="F6626">
        <f t="shared" ca="1" si="515"/>
        <v>27</v>
      </c>
      <c r="G6626" t="str" cm="1">
        <f t="array" aca="1" ref="G6626" ca="1">INDEX(Reel3,Spins[[#This Row],[Stop3]])</f>
        <v>7️⃣</v>
      </c>
      <c r="H6626" t="b">
        <f ca="1">AND(Spins[[#This Row],[Sym1]]=Spins[[#This Row],[Sym2]],Spins[[#This Row],[Sym2]]=Spins[[#This Row],[Sym3]])</f>
        <v>0</v>
      </c>
      <c r="I6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6">
        <f t="shared" si="516"/>
        <v>1</v>
      </c>
      <c r="K6626">
        <f ca="1">Spins[[#This Row],[Mult]]*Spins[[#This Row],[Bet]]</f>
        <v>0</v>
      </c>
      <c r="L6626">
        <f ca="1">Spins[[#This Row],[Payout]]-Spins[[#This Row],[Bet]]</f>
        <v>-1</v>
      </c>
    </row>
    <row r="6627" spans="1:12" x14ac:dyDescent="0.3">
      <c r="A6627">
        <f t="shared" si="512"/>
        <v>6626</v>
      </c>
      <c r="B6627">
        <f t="shared" ca="1" si="513"/>
        <v>4</v>
      </c>
      <c r="C6627" t="str" cm="1">
        <f t="array" aca="1" ref="C6627" ca="1">INDEX(Reel1,Spins[[#This Row],[Stop1]])</f>
        <v>🍋</v>
      </c>
      <c r="D6627">
        <f t="shared" ca="1" si="514"/>
        <v>24</v>
      </c>
      <c r="E6627" t="str" cm="1">
        <f t="array" aca="1" ref="E6627" ca="1">INDEX(Reel2,Spins[[#This Row],[Stop2]])</f>
        <v>🍇</v>
      </c>
      <c r="F6627">
        <f t="shared" ca="1" si="515"/>
        <v>20</v>
      </c>
      <c r="G6627" t="str" cm="1">
        <f t="array" aca="1" ref="G6627" ca="1">INDEX(Reel3,Spins[[#This Row],[Stop3]])</f>
        <v>🔔</v>
      </c>
      <c r="H6627" t="b">
        <f ca="1">AND(Spins[[#This Row],[Sym1]]=Spins[[#This Row],[Sym2]],Spins[[#This Row],[Sym2]]=Spins[[#This Row],[Sym3]])</f>
        <v>0</v>
      </c>
      <c r="I6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7">
        <f t="shared" si="516"/>
        <v>1</v>
      </c>
      <c r="K6627">
        <f ca="1">Spins[[#This Row],[Mult]]*Spins[[#This Row],[Bet]]</f>
        <v>0</v>
      </c>
      <c r="L6627">
        <f ca="1">Spins[[#This Row],[Payout]]-Spins[[#This Row],[Bet]]</f>
        <v>-1</v>
      </c>
    </row>
    <row r="6628" spans="1:12" x14ac:dyDescent="0.3">
      <c r="A6628">
        <f t="shared" si="512"/>
        <v>6627</v>
      </c>
      <c r="B6628">
        <f t="shared" ca="1" si="513"/>
        <v>20</v>
      </c>
      <c r="C6628" t="str" cm="1">
        <f t="array" aca="1" ref="C6628" ca="1">INDEX(Reel1,Spins[[#This Row],[Stop1]])</f>
        <v>🍒</v>
      </c>
      <c r="D6628">
        <f t="shared" ca="1" si="514"/>
        <v>11</v>
      </c>
      <c r="E6628" t="str" cm="1">
        <f t="array" aca="1" ref="E6628" ca="1">INDEX(Reel2,Spins[[#This Row],[Stop2]])</f>
        <v>🍋</v>
      </c>
      <c r="F6628">
        <f t="shared" ca="1" si="515"/>
        <v>1</v>
      </c>
      <c r="G6628" t="str" cm="1">
        <f t="array" aca="1" ref="G6628" ca="1">INDEX(Reel3,Spins[[#This Row],[Stop3]])</f>
        <v>🍋</v>
      </c>
      <c r="H6628" t="b">
        <f ca="1">AND(Spins[[#This Row],[Sym1]]=Spins[[#This Row],[Sym2]],Spins[[#This Row],[Sym2]]=Spins[[#This Row],[Sym3]])</f>
        <v>0</v>
      </c>
      <c r="I6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8">
        <f t="shared" si="516"/>
        <v>1</v>
      </c>
      <c r="K6628">
        <f ca="1">Spins[[#This Row],[Mult]]*Spins[[#This Row],[Bet]]</f>
        <v>0</v>
      </c>
      <c r="L6628">
        <f ca="1">Spins[[#This Row],[Payout]]-Spins[[#This Row],[Bet]]</f>
        <v>-1</v>
      </c>
    </row>
    <row r="6629" spans="1:12" x14ac:dyDescent="0.3">
      <c r="A6629">
        <f t="shared" si="512"/>
        <v>6628</v>
      </c>
      <c r="B6629">
        <f t="shared" ca="1" si="513"/>
        <v>18</v>
      </c>
      <c r="C6629" t="str" cm="1">
        <f t="array" aca="1" ref="C6629" ca="1">INDEX(Reel1,Spins[[#This Row],[Stop1]])</f>
        <v>🍒</v>
      </c>
      <c r="D6629">
        <f t="shared" ca="1" si="514"/>
        <v>29</v>
      </c>
      <c r="E6629" t="str" cm="1">
        <f t="array" aca="1" ref="E6629" ca="1">INDEX(Reel2,Spins[[#This Row],[Stop2]])</f>
        <v>7️⃣</v>
      </c>
      <c r="F6629">
        <f t="shared" ca="1" si="515"/>
        <v>18</v>
      </c>
      <c r="G6629" t="str" cm="1">
        <f t="array" aca="1" ref="G6629" ca="1">INDEX(Reel3,Spins[[#This Row],[Stop3]])</f>
        <v>🔔</v>
      </c>
      <c r="H6629" t="b">
        <f ca="1">AND(Spins[[#This Row],[Sym1]]=Spins[[#This Row],[Sym2]],Spins[[#This Row],[Sym2]]=Spins[[#This Row],[Sym3]])</f>
        <v>0</v>
      </c>
      <c r="I6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29">
        <f t="shared" si="516"/>
        <v>1</v>
      </c>
      <c r="K6629">
        <f ca="1">Spins[[#This Row],[Mult]]*Spins[[#This Row],[Bet]]</f>
        <v>0</v>
      </c>
      <c r="L6629">
        <f ca="1">Spins[[#This Row],[Payout]]-Spins[[#This Row],[Bet]]</f>
        <v>-1</v>
      </c>
    </row>
    <row r="6630" spans="1:12" x14ac:dyDescent="0.3">
      <c r="A6630">
        <f t="shared" si="512"/>
        <v>6629</v>
      </c>
      <c r="B6630">
        <f t="shared" ca="1" si="513"/>
        <v>7</v>
      </c>
      <c r="C6630" t="str" cm="1">
        <f t="array" aca="1" ref="C6630" ca="1">INDEX(Reel1,Spins[[#This Row],[Stop1]])</f>
        <v>🍋</v>
      </c>
      <c r="D6630">
        <f t="shared" ca="1" si="514"/>
        <v>21</v>
      </c>
      <c r="E6630" t="str" cm="1">
        <f t="array" aca="1" ref="E6630" ca="1">INDEX(Reel2,Spins[[#This Row],[Stop2]])</f>
        <v>🍒</v>
      </c>
      <c r="F6630">
        <f t="shared" ca="1" si="515"/>
        <v>30</v>
      </c>
      <c r="G6630" t="str" cm="1">
        <f t="array" aca="1" ref="G6630" ca="1">INDEX(Reel3,Spins[[#This Row],[Stop3]])</f>
        <v>💎</v>
      </c>
      <c r="H6630" t="b">
        <f ca="1">AND(Spins[[#This Row],[Sym1]]=Spins[[#This Row],[Sym2]],Spins[[#This Row],[Sym2]]=Spins[[#This Row],[Sym3]])</f>
        <v>0</v>
      </c>
      <c r="I6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0">
        <f t="shared" si="516"/>
        <v>1</v>
      </c>
      <c r="K6630">
        <f ca="1">Spins[[#This Row],[Mult]]*Spins[[#This Row],[Bet]]</f>
        <v>0</v>
      </c>
      <c r="L6630">
        <f ca="1">Spins[[#This Row],[Payout]]-Spins[[#This Row],[Bet]]</f>
        <v>-1</v>
      </c>
    </row>
    <row r="6631" spans="1:12" x14ac:dyDescent="0.3">
      <c r="A6631">
        <f t="shared" si="512"/>
        <v>6630</v>
      </c>
      <c r="B6631">
        <f t="shared" ca="1" si="513"/>
        <v>28</v>
      </c>
      <c r="C6631" t="str" cm="1">
        <f t="array" aca="1" ref="C6631" ca="1">INDEX(Reel1,Spins[[#This Row],[Stop1]])</f>
        <v>BAR</v>
      </c>
      <c r="D6631">
        <f t="shared" ca="1" si="514"/>
        <v>17</v>
      </c>
      <c r="E6631" t="str" cm="1">
        <f t="array" aca="1" ref="E6631" ca="1">INDEX(Reel2,Spins[[#This Row],[Stop2]])</f>
        <v>🍒</v>
      </c>
      <c r="F6631">
        <f t="shared" ca="1" si="515"/>
        <v>5</v>
      </c>
      <c r="G6631" t="str" cm="1">
        <f t="array" aca="1" ref="G6631" ca="1">INDEX(Reel3,Spins[[#This Row],[Stop3]])</f>
        <v>🍋</v>
      </c>
      <c r="H6631" t="b">
        <f ca="1">AND(Spins[[#This Row],[Sym1]]=Spins[[#This Row],[Sym2]],Spins[[#This Row],[Sym2]]=Spins[[#This Row],[Sym3]])</f>
        <v>0</v>
      </c>
      <c r="I6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1">
        <f t="shared" si="516"/>
        <v>1</v>
      </c>
      <c r="K6631">
        <f ca="1">Spins[[#This Row],[Mult]]*Spins[[#This Row],[Bet]]</f>
        <v>0</v>
      </c>
      <c r="L6631">
        <f ca="1">Spins[[#This Row],[Payout]]-Spins[[#This Row],[Bet]]</f>
        <v>-1</v>
      </c>
    </row>
    <row r="6632" spans="1:12" x14ac:dyDescent="0.3">
      <c r="A6632">
        <f t="shared" si="512"/>
        <v>6631</v>
      </c>
      <c r="B6632">
        <f t="shared" ca="1" si="513"/>
        <v>20</v>
      </c>
      <c r="C6632" t="str" cm="1">
        <f t="array" aca="1" ref="C6632" ca="1">INDEX(Reel1,Spins[[#This Row],[Stop1]])</f>
        <v>🍒</v>
      </c>
      <c r="D6632">
        <f t="shared" ca="1" si="514"/>
        <v>8</v>
      </c>
      <c r="E6632" t="str" cm="1">
        <f t="array" aca="1" ref="E6632" ca="1">INDEX(Reel2,Spins[[#This Row],[Stop2]])</f>
        <v>🍋</v>
      </c>
      <c r="F6632">
        <f t="shared" ca="1" si="515"/>
        <v>28</v>
      </c>
      <c r="G6632" t="str" cm="1">
        <f t="array" aca="1" ref="G6632" ca="1">INDEX(Reel3,Spins[[#This Row],[Stop3]])</f>
        <v>7️⃣</v>
      </c>
      <c r="H6632" t="b">
        <f ca="1">AND(Spins[[#This Row],[Sym1]]=Spins[[#This Row],[Sym2]],Spins[[#This Row],[Sym2]]=Spins[[#This Row],[Sym3]])</f>
        <v>0</v>
      </c>
      <c r="I6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2">
        <f t="shared" si="516"/>
        <v>1</v>
      </c>
      <c r="K6632">
        <f ca="1">Spins[[#This Row],[Mult]]*Spins[[#This Row],[Bet]]</f>
        <v>0</v>
      </c>
      <c r="L6632">
        <f ca="1">Spins[[#This Row],[Payout]]-Spins[[#This Row],[Bet]]</f>
        <v>-1</v>
      </c>
    </row>
    <row r="6633" spans="1:12" x14ac:dyDescent="0.3">
      <c r="A6633">
        <f t="shared" si="512"/>
        <v>6632</v>
      </c>
      <c r="B6633">
        <f t="shared" ca="1" si="513"/>
        <v>21</v>
      </c>
      <c r="C6633" t="str" cm="1">
        <f t="array" aca="1" ref="C6633" ca="1">INDEX(Reel1,Spins[[#This Row],[Stop1]])</f>
        <v>🍒</v>
      </c>
      <c r="D6633">
        <f t="shared" ca="1" si="514"/>
        <v>11</v>
      </c>
      <c r="E6633" t="str" cm="1">
        <f t="array" aca="1" ref="E6633" ca="1">INDEX(Reel2,Spins[[#This Row],[Stop2]])</f>
        <v>🍋</v>
      </c>
      <c r="F6633">
        <f t="shared" ca="1" si="515"/>
        <v>31</v>
      </c>
      <c r="G6633" t="str" cm="1">
        <f t="array" aca="1" ref="G6633" ca="1">INDEX(Reel3,Spins[[#This Row],[Stop3]])</f>
        <v>💎</v>
      </c>
      <c r="H6633" t="b">
        <f ca="1">AND(Spins[[#This Row],[Sym1]]=Spins[[#This Row],[Sym2]],Spins[[#This Row],[Sym2]]=Spins[[#This Row],[Sym3]])</f>
        <v>0</v>
      </c>
      <c r="I6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3">
        <f t="shared" si="516"/>
        <v>1</v>
      </c>
      <c r="K6633">
        <f ca="1">Spins[[#This Row],[Mult]]*Spins[[#This Row],[Bet]]</f>
        <v>0</v>
      </c>
      <c r="L6633">
        <f ca="1">Spins[[#This Row],[Payout]]-Spins[[#This Row],[Bet]]</f>
        <v>-1</v>
      </c>
    </row>
    <row r="6634" spans="1:12" x14ac:dyDescent="0.3">
      <c r="A6634">
        <f t="shared" si="512"/>
        <v>6633</v>
      </c>
      <c r="B6634">
        <f t="shared" ca="1" si="513"/>
        <v>14</v>
      </c>
      <c r="C6634" t="str" cm="1">
        <f t="array" aca="1" ref="C6634" ca="1">INDEX(Reel1,Spins[[#This Row],[Stop1]])</f>
        <v>🍋</v>
      </c>
      <c r="D6634">
        <f t="shared" ca="1" si="514"/>
        <v>21</v>
      </c>
      <c r="E6634" t="str" cm="1">
        <f t="array" aca="1" ref="E6634" ca="1">INDEX(Reel2,Spins[[#This Row],[Stop2]])</f>
        <v>🍒</v>
      </c>
      <c r="F6634">
        <f t="shared" ca="1" si="515"/>
        <v>10</v>
      </c>
      <c r="G6634" t="str" cm="1">
        <f t="array" aca="1" ref="G6634" ca="1">INDEX(Reel3,Spins[[#This Row],[Stop3]])</f>
        <v>🍒</v>
      </c>
      <c r="H6634" t="b">
        <f ca="1">AND(Spins[[#This Row],[Sym1]]=Spins[[#This Row],[Sym2]],Spins[[#This Row],[Sym2]]=Spins[[#This Row],[Sym3]])</f>
        <v>0</v>
      </c>
      <c r="I6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4">
        <f t="shared" si="516"/>
        <v>1</v>
      </c>
      <c r="K6634">
        <f ca="1">Spins[[#This Row],[Mult]]*Spins[[#This Row],[Bet]]</f>
        <v>0</v>
      </c>
      <c r="L6634">
        <f ca="1">Spins[[#This Row],[Payout]]-Spins[[#This Row],[Bet]]</f>
        <v>-1</v>
      </c>
    </row>
    <row r="6635" spans="1:12" x14ac:dyDescent="0.3">
      <c r="A6635">
        <f t="shared" si="512"/>
        <v>6634</v>
      </c>
      <c r="B6635">
        <f t="shared" ca="1" si="513"/>
        <v>18</v>
      </c>
      <c r="C6635" t="str" cm="1">
        <f t="array" aca="1" ref="C6635" ca="1">INDEX(Reel1,Spins[[#This Row],[Stop1]])</f>
        <v>🍒</v>
      </c>
      <c r="D6635">
        <f t="shared" ca="1" si="514"/>
        <v>9</v>
      </c>
      <c r="E6635" t="str" cm="1">
        <f t="array" aca="1" ref="E6635" ca="1">INDEX(Reel2,Spins[[#This Row],[Stop2]])</f>
        <v>🍋</v>
      </c>
      <c r="F6635">
        <f t="shared" ca="1" si="515"/>
        <v>28</v>
      </c>
      <c r="G6635" t="str" cm="1">
        <f t="array" aca="1" ref="G6635" ca="1">INDEX(Reel3,Spins[[#This Row],[Stop3]])</f>
        <v>7️⃣</v>
      </c>
      <c r="H6635" t="b">
        <f ca="1">AND(Spins[[#This Row],[Sym1]]=Spins[[#This Row],[Sym2]],Spins[[#This Row],[Sym2]]=Spins[[#This Row],[Sym3]])</f>
        <v>0</v>
      </c>
      <c r="I6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5">
        <f t="shared" si="516"/>
        <v>1</v>
      </c>
      <c r="K6635">
        <f ca="1">Spins[[#This Row],[Mult]]*Spins[[#This Row],[Bet]]</f>
        <v>0</v>
      </c>
      <c r="L6635">
        <f ca="1">Spins[[#This Row],[Payout]]-Spins[[#This Row],[Bet]]</f>
        <v>-1</v>
      </c>
    </row>
    <row r="6636" spans="1:12" x14ac:dyDescent="0.3">
      <c r="A6636">
        <f t="shared" si="512"/>
        <v>6635</v>
      </c>
      <c r="B6636">
        <f t="shared" ca="1" si="513"/>
        <v>12</v>
      </c>
      <c r="C6636" t="str" cm="1">
        <f t="array" aca="1" ref="C6636" ca="1">INDEX(Reel1,Spins[[#This Row],[Stop1]])</f>
        <v>🍋</v>
      </c>
      <c r="D6636">
        <f t="shared" ca="1" si="514"/>
        <v>10</v>
      </c>
      <c r="E6636" t="str" cm="1">
        <f t="array" aca="1" ref="E6636" ca="1">INDEX(Reel2,Spins[[#This Row],[Stop2]])</f>
        <v>🍋</v>
      </c>
      <c r="F6636">
        <f t="shared" ca="1" si="515"/>
        <v>21</v>
      </c>
      <c r="G6636" t="str" cm="1">
        <f t="array" aca="1" ref="G6636" ca="1">INDEX(Reel3,Spins[[#This Row],[Stop3]])</f>
        <v>🔔</v>
      </c>
      <c r="H6636" t="b">
        <f ca="1">AND(Spins[[#This Row],[Sym1]]=Spins[[#This Row],[Sym2]],Spins[[#This Row],[Sym2]]=Spins[[#This Row],[Sym3]])</f>
        <v>0</v>
      </c>
      <c r="I6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36">
        <f t="shared" si="516"/>
        <v>1</v>
      </c>
      <c r="K6636">
        <f ca="1">Spins[[#This Row],[Mult]]*Spins[[#This Row],[Bet]]</f>
        <v>0.6</v>
      </c>
      <c r="L6636">
        <f ca="1">Spins[[#This Row],[Payout]]-Spins[[#This Row],[Bet]]</f>
        <v>-0.4</v>
      </c>
    </row>
    <row r="6637" spans="1:12" x14ac:dyDescent="0.3">
      <c r="A6637">
        <f t="shared" si="512"/>
        <v>6636</v>
      </c>
      <c r="B6637">
        <f t="shared" ca="1" si="513"/>
        <v>2</v>
      </c>
      <c r="C6637" t="str" cm="1">
        <f t="array" aca="1" ref="C6637" ca="1">INDEX(Reel1,Spins[[#This Row],[Stop1]])</f>
        <v>🍋</v>
      </c>
      <c r="D6637">
        <f t="shared" ca="1" si="514"/>
        <v>25</v>
      </c>
      <c r="E6637" t="str" cm="1">
        <f t="array" aca="1" ref="E6637" ca="1">INDEX(Reel2,Spins[[#This Row],[Stop2]])</f>
        <v>🔔</v>
      </c>
      <c r="F6637">
        <f t="shared" ca="1" si="515"/>
        <v>15</v>
      </c>
      <c r="G6637" t="str" cm="1">
        <f t="array" aca="1" ref="G6637" ca="1">INDEX(Reel3,Spins[[#This Row],[Stop3]])</f>
        <v>🍇</v>
      </c>
      <c r="H6637" t="b">
        <f ca="1">AND(Spins[[#This Row],[Sym1]]=Spins[[#This Row],[Sym2]],Spins[[#This Row],[Sym2]]=Spins[[#This Row],[Sym3]])</f>
        <v>0</v>
      </c>
      <c r="I6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7">
        <f t="shared" si="516"/>
        <v>1</v>
      </c>
      <c r="K6637">
        <f ca="1">Spins[[#This Row],[Mult]]*Spins[[#This Row],[Bet]]</f>
        <v>0</v>
      </c>
      <c r="L6637">
        <f ca="1">Spins[[#This Row],[Payout]]-Spins[[#This Row],[Bet]]</f>
        <v>-1</v>
      </c>
    </row>
    <row r="6638" spans="1:12" x14ac:dyDescent="0.3">
      <c r="A6638">
        <f t="shared" si="512"/>
        <v>6637</v>
      </c>
      <c r="B6638">
        <f t="shared" ca="1" si="513"/>
        <v>23</v>
      </c>
      <c r="C6638" t="str" cm="1">
        <f t="array" aca="1" ref="C6638" ca="1">INDEX(Reel1,Spins[[#This Row],[Stop1]])</f>
        <v>🍇</v>
      </c>
      <c r="D6638">
        <f t="shared" ca="1" si="514"/>
        <v>25</v>
      </c>
      <c r="E6638" t="str" cm="1">
        <f t="array" aca="1" ref="E6638" ca="1">INDEX(Reel2,Spins[[#This Row],[Stop2]])</f>
        <v>🔔</v>
      </c>
      <c r="F6638">
        <f t="shared" ca="1" si="515"/>
        <v>28</v>
      </c>
      <c r="G6638" t="str" cm="1">
        <f t="array" aca="1" ref="G6638" ca="1">INDEX(Reel3,Spins[[#This Row],[Stop3]])</f>
        <v>7️⃣</v>
      </c>
      <c r="H6638" t="b">
        <f ca="1">AND(Spins[[#This Row],[Sym1]]=Spins[[#This Row],[Sym2]],Spins[[#This Row],[Sym2]]=Spins[[#This Row],[Sym3]])</f>
        <v>0</v>
      </c>
      <c r="I6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8">
        <f t="shared" si="516"/>
        <v>1</v>
      </c>
      <c r="K6638">
        <f ca="1">Spins[[#This Row],[Mult]]*Spins[[#This Row],[Bet]]</f>
        <v>0</v>
      </c>
      <c r="L6638">
        <f ca="1">Spins[[#This Row],[Payout]]-Spins[[#This Row],[Bet]]</f>
        <v>-1</v>
      </c>
    </row>
    <row r="6639" spans="1:12" x14ac:dyDescent="0.3">
      <c r="A6639">
        <f t="shared" si="512"/>
        <v>6638</v>
      </c>
      <c r="B6639">
        <f t="shared" ca="1" si="513"/>
        <v>30</v>
      </c>
      <c r="C6639" t="str" cm="1">
        <f t="array" aca="1" ref="C6639" ca="1">INDEX(Reel1,Spins[[#This Row],[Stop1]])</f>
        <v>7️⃣</v>
      </c>
      <c r="D6639">
        <f t="shared" ca="1" si="514"/>
        <v>17</v>
      </c>
      <c r="E6639" t="str" cm="1">
        <f t="array" aca="1" ref="E6639" ca="1">INDEX(Reel2,Spins[[#This Row],[Stop2]])</f>
        <v>🍒</v>
      </c>
      <c r="F6639">
        <f t="shared" ca="1" si="515"/>
        <v>27</v>
      </c>
      <c r="G6639" t="str" cm="1">
        <f t="array" aca="1" ref="G6639" ca="1">INDEX(Reel3,Spins[[#This Row],[Stop3]])</f>
        <v>7️⃣</v>
      </c>
      <c r="H6639" t="b">
        <f ca="1">AND(Spins[[#This Row],[Sym1]]=Spins[[#This Row],[Sym2]],Spins[[#This Row],[Sym2]]=Spins[[#This Row],[Sym3]])</f>
        <v>0</v>
      </c>
      <c r="I6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39">
        <f t="shared" si="516"/>
        <v>1</v>
      </c>
      <c r="K6639">
        <f ca="1">Spins[[#This Row],[Mult]]*Spins[[#This Row],[Bet]]</f>
        <v>0</v>
      </c>
      <c r="L6639">
        <f ca="1">Spins[[#This Row],[Payout]]-Spins[[#This Row],[Bet]]</f>
        <v>-1</v>
      </c>
    </row>
    <row r="6640" spans="1:12" x14ac:dyDescent="0.3">
      <c r="A6640">
        <f t="shared" si="512"/>
        <v>6639</v>
      </c>
      <c r="B6640">
        <f t="shared" ca="1" si="513"/>
        <v>8</v>
      </c>
      <c r="C6640" t="str" cm="1">
        <f t="array" aca="1" ref="C6640" ca="1">INDEX(Reel1,Spins[[#This Row],[Stop1]])</f>
        <v>🍋</v>
      </c>
      <c r="D6640">
        <f t="shared" ca="1" si="514"/>
        <v>16</v>
      </c>
      <c r="E6640" t="str" cm="1">
        <f t="array" aca="1" ref="E6640" ca="1">INDEX(Reel2,Spins[[#This Row],[Stop2]])</f>
        <v>🍒</v>
      </c>
      <c r="F6640">
        <f t="shared" ca="1" si="515"/>
        <v>3</v>
      </c>
      <c r="G6640" t="str" cm="1">
        <f t="array" aca="1" ref="G6640" ca="1">INDEX(Reel3,Spins[[#This Row],[Stop3]])</f>
        <v>🍋</v>
      </c>
      <c r="H6640" t="b">
        <f ca="1">AND(Spins[[#This Row],[Sym1]]=Spins[[#This Row],[Sym2]],Spins[[#This Row],[Sym2]]=Spins[[#This Row],[Sym3]])</f>
        <v>0</v>
      </c>
      <c r="I6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40">
        <f t="shared" si="516"/>
        <v>1</v>
      </c>
      <c r="K6640">
        <f ca="1">Spins[[#This Row],[Mult]]*Spins[[#This Row],[Bet]]</f>
        <v>0</v>
      </c>
      <c r="L6640">
        <f ca="1">Spins[[#This Row],[Payout]]-Spins[[#This Row],[Bet]]</f>
        <v>-1</v>
      </c>
    </row>
    <row r="6641" spans="1:12" x14ac:dyDescent="0.3">
      <c r="A6641">
        <f t="shared" si="512"/>
        <v>6640</v>
      </c>
      <c r="B6641">
        <f t="shared" ca="1" si="513"/>
        <v>12</v>
      </c>
      <c r="C6641" t="str" cm="1">
        <f t="array" aca="1" ref="C6641" ca="1">INDEX(Reel1,Spins[[#This Row],[Stop1]])</f>
        <v>🍋</v>
      </c>
      <c r="D6641">
        <f t="shared" ca="1" si="514"/>
        <v>6</v>
      </c>
      <c r="E6641" t="str" cm="1">
        <f t="array" aca="1" ref="E6641" ca="1">INDEX(Reel2,Spins[[#This Row],[Stop2]])</f>
        <v>🍋</v>
      </c>
      <c r="F6641">
        <f t="shared" ca="1" si="515"/>
        <v>1</v>
      </c>
      <c r="G6641" t="str" cm="1">
        <f t="array" aca="1" ref="G6641" ca="1">INDEX(Reel3,Spins[[#This Row],[Stop3]])</f>
        <v>🍋</v>
      </c>
      <c r="H6641" t="b">
        <f ca="1">AND(Spins[[#This Row],[Sym1]]=Spins[[#This Row],[Sym2]],Spins[[#This Row],[Sym2]]=Spins[[#This Row],[Sym3]])</f>
        <v>1</v>
      </c>
      <c r="I6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641">
        <f t="shared" si="516"/>
        <v>1</v>
      </c>
      <c r="K6641">
        <f ca="1">Spins[[#This Row],[Mult]]*Spins[[#This Row],[Bet]]</f>
        <v>14</v>
      </c>
      <c r="L6641">
        <f ca="1">Spins[[#This Row],[Payout]]-Spins[[#This Row],[Bet]]</f>
        <v>13</v>
      </c>
    </row>
    <row r="6642" spans="1:12" x14ac:dyDescent="0.3">
      <c r="A6642">
        <f t="shared" si="512"/>
        <v>6641</v>
      </c>
      <c r="B6642">
        <f t="shared" ca="1" si="513"/>
        <v>11</v>
      </c>
      <c r="C6642" t="str" cm="1">
        <f t="array" aca="1" ref="C6642" ca="1">INDEX(Reel1,Spins[[#This Row],[Stop1]])</f>
        <v>🍋</v>
      </c>
      <c r="D6642">
        <f t="shared" ca="1" si="514"/>
        <v>16</v>
      </c>
      <c r="E6642" t="str" cm="1">
        <f t="array" aca="1" ref="E6642" ca="1">INDEX(Reel2,Spins[[#This Row],[Stop2]])</f>
        <v>🍒</v>
      </c>
      <c r="F6642">
        <f t="shared" ca="1" si="515"/>
        <v>18</v>
      </c>
      <c r="G6642" t="str" cm="1">
        <f t="array" aca="1" ref="G6642" ca="1">INDEX(Reel3,Spins[[#This Row],[Stop3]])</f>
        <v>🔔</v>
      </c>
      <c r="H6642" t="b">
        <f ca="1">AND(Spins[[#This Row],[Sym1]]=Spins[[#This Row],[Sym2]],Spins[[#This Row],[Sym2]]=Spins[[#This Row],[Sym3]])</f>
        <v>0</v>
      </c>
      <c r="I6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42">
        <f t="shared" si="516"/>
        <v>1</v>
      </c>
      <c r="K6642">
        <f ca="1">Spins[[#This Row],[Mult]]*Spins[[#This Row],[Bet]]</f>
        <v>0</v>
      </c>
      <c r="L6642">
        <f ca="1">Spins[[#This Row],[Payout]]-Spins[[#This Row],[Bet]]</f>
        <v>-1</v>
      </c>
    </row>
    <row r="6643" spans="1:12" x14ac:dyDescent="0.3">
      <c r="A6643">
        <f t="shared" si="512"/>
        <v>6642</v>
      </c>
      <c r="B6643">
        <f t="shared" ca="1" si="513"/>
        <v>26</v>
      </c>
      <c r="C6643" t="str" cm="1">
        <f t="array" aca="1" ref="C6643" ca="1">INDEX(Reel1,Spins[[#This Row],[Stop1]])</f>
        <v>🔔</v>
      </c>
      <c r="D6643">
        <f t="shared" ca="1" si="514"/>
        <v>4</v>
      </c>
      <c r="E6643" t="str" cm="1">
        <f t="array" aca="1" ref="E6643" ca="1">INDEX(Reel2,Spins[[#This Row],[Stop2]])</f>
        <v>🍋</v>
      </c>
      <c r="F6643">
        <f t="shared" ca="1" si="515"/>
        <v>29</v>
      </c>
      <c r="G6643" t="str" cm="1">
        <f t="array" aca="1" ref="G6643" ca="1">INDEX(Reel3,Spins[[#This Row],[Stop3]])</f>
        <v>7️⃣</v>
      </c>
      <c r="H6643" t="b">
        <f ca="1">AND(Spins[[#This Row],[Sym1]]=Spins[[#This Row],[Sym2]],Spins[[#This Row],[Sym2]]=Spins[[#This Row],[Sym3]])</f>
        <v>0</v>
      </c>
      <c r="I6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43">
        <f t="shared" si="516"/>
        <v>1</v>
      </c>
      <c r="K6643">
        <f ca="1">Spins[[#This Row],[Mult]]*Spins[[#This Row],[Bet]]</f>
        <v>0</v>
      </c>
      <c r="L6643">
        <f ca="1">Spins[[#This Row],[Payout]]-Spins[[#This Row],[Bet]]</f>
        <v>-1</v>
      </c>
    </row>
    <row r="6644" spans="1:12" x14ac:dyDescent="0.3">
      <c r="A6644">
        <f t="shared" si="512"/>
        <v>6643</v>
      </c>
      <c r="B6644">
        <f t="shared" ca="1" si="513"/>
        <v>11</v>
      </c>
      <c r="C6644" t="str" cm="1">
        <f t="array" aca="1" ref="C6644" ca="1">INDEX(Reel1,Spins[[#This Row],[Stop1]])</f>
        <v>🍋</v>
      </c>
      <c r="D6644">
        <f t="shared" ca="1" si="514"/>
        <v>17</v>
      </c>
      <c r="E6644" t="str" cm="1">
        <f t="array" aca="1" ref="E6644" ca="1">INDEX(Reel2,Spins[[#This Row],[Stop2]])</f>
        <v>🍒</v>
      </c>
      <c r="F6644">
        <f t="shared" ca="1" si="515"/>
        <v>15</v>
      </c>
      <c r="G6644" t="str" cm="1">
        <f t="array" aca="1" ref="G6644" ca="1">INDEX(Reel3,Spins[[#This Row],[Stop3]])</f>
        <v>🍇</v>
      </c>
      <c r="H6644" t="b">
        <f ca="1">AND(Spins[[#This Row],[Sym1]]=Spins[[#This Row],[Sym2]],Spins[[#This Row],[Sym2]]=Spins[[#This Row],[Sym3]])</f>
        <v>0</v>
      </c>
      <c r="I6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44">
        <f t="shared" si="516"/>
        <v>1</v>
      </c>
      <c r="K6644">
        <f ca="1">Spins[[#This Row],[Mult]]*Spins[[#This Row],[Bet]]</f>
        <v>0</v>
      </c>
      <c r="L6644">
        <f ca="1">Spins[[#This Row],[Payout]]-Spins[[#This Row],[Bet]]</f>
        <v>-1</v>
      </c>
    </row>
    <row r="6645" spans="1:12" x14ac:dyDescent="0.3">
      <c r="A6645">
        <f t="shared" si="512"/>
        <v>6644</v>
      </c>
      <c r="B6645">
        <f t="shared" ca="1" si="513"/>
        <v>26</v>
      </c>
      <c r="C6645" t="str" cm="1">
        <f t="array" aca="1" ref="C6645" ca="1">INDEX(Reel1,Spins[[#This Row],[Stop1]])</f>
        <v>🔔</v>
      </c>
      <c r="D6645">
        <f t="shared" ca="1" si="514"/>
        <v>1</v>
      </c>
      <c r="E6645" t="str" cm="1">
        <f t="array" aca="1" ref="E6645" ca="1">INDEX(Reel2,Spins[[#This Row],[Stop2]])</f>
        <v>🍋</v>
      </c>
      <c r="F6645">
        <f t="shared" ca="1" si="515"/>
        <v>13</v>
      </c>
      <c r="G6645" t="str" cm="1">
        <f t="array" aca="1" ref="G6645" ca="1">INDEX(Reel3,Spins[[#This Row],[Stop3]])</f>
        <v>🍇</v>
      </c>
      <c r="H6645" t="b">
        <f ca="1">AND(Spins[[#This Row],[Sym1]]=Spins[[#This Row],[Sym2]],Spins[[#This Row],[Sym2]]=Spins[[#This Row],[Sym3]])</f>
        <v>0</v>
      </c>
      <c r="I6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45">
        <f t="shared" si="516"/>
        <v>1</v>
      </c>
      <c r="K6645">
        <f ca="1">Spins[[#This Row],[Mult]]*Spins[[#This Row],[Bet]]</f>
        <v>0</v>
      </c>
      <c r="L6645">
        <f ca="1">Spins[[#This Row],[Payout]]-Spins[[#This Row],[Bet]]</f>
        <v>-1</v>
      </c>
    </row>
    <row r="6646" spans="1:12" x14ac:dyDescent="0.3">
      <c r="A6646">
        <f t="shared" si="512"/>
        <v>6645</v>
      </c>
      <c r="B6646">
        <f t="shared" ca="1" si="513"/>
        <v>15</v>
      </c>
      <c r="C6646" t="str" cm="1">
        <f t="array" aca="1" ref="C6646" ca="1">INDEX(Reel1,Spins[[#This Row],[Stop1]])</f>
        <v>🍒</v>
      </c>
      <c r="D6646">
        <f t="shared" ca="1" si="514"/>
        <v>26</v>
      </c>
      <c r="E6646" t="str" cm="1">
        <f t="array" aca="1" ref="E6646" ca="1">INDEX(Reel2,Spins[[#This Row],[Stop2]])</f>
        <v>🔔</v>
      </c>
      <c r="F6646">
        <f t="shared" ca="1" si="515"/>
        <v>3</v>
      </c>
      <c r="G6646" t="str" cm="1">
        <f t="array" aca="1" ref="G6646" ca="1">INDEX(Reel3,Spins[[#This Row],[Stop3]])</f>
        <v>🍋</v>
      </c>
      <c r="H6646" t="b">
        <f ca="1">AND(Spins[[#This Row],[Sym1]]=Spins[[#This Row],[Sym2]],Spins[[#This Row],[Sym2]]=Spins[[#This Row],[Sym3]])</f>
        <v>0</v>
      </c>
      <c r="I6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46">
        <f t="shared" si="516"/>
        <v>1</v>
      </c>
      <c r="K6646">
        <f ca="1">Spins[[#This Row],[Mult]]*Spins[[#This Row],[Bet]]</f>
        <v>0</v>
      </c>
      <c r="L6646">
        <f ca="1">Spins[[#This Row],[Payout]]-Spins[[#This Row],[Bet]]</f>
        <v>-1</v>
      </c>
    </row>
    <row r="6647" spans="1:12" x14ac:dyDescent="0.3">
      <c r="A6647">
        <f t="shared" si="512"/>
        <v>6646</v>
      </c>
      <c r="B6647">
        <f t="shared" ca="1" si="513"/>
        <v>12</v>
      </c>
      <c r="C6647" t="str" cm="1">
        <f t="array" aca="1" ref="C6647" ca="1">INDEX(Reel1,Spins[[#This Row],[Stop1]])</f>
        <v>🍋</v>
      </c>
      <c r="D6647">
        <f t="shared" ca="1" si="514"/>
        <v>2</v>
      </c>
      <c r="E6647" t="str" cm="1">
        <f t="array" aca="1" ref="E6647" ca="1">INDEX(Reel2,Spins[[#This Row],[Stop2]])</f>
        <v>🍋</v>
      </c>
      <c r="F6647">
        <f t="shared" ca="1" si="515"/>
        <v>31</v>
      </c>
      <c r="G6647" t="str" cm="1">
        <f t="array" aca="1" ref="G6647" ca="1">INDEX(Reel3,Spins[[#This Row],[Stop3]])</f>
        <v>💎</v>
      </c>
      <c r="H6647" t="b">
        <f ca="1">AND(Spins[[#This Row],[Sym1]]=Spins[[#This Row],[Sym2]],Spins[[#This Row],[Sym2]]=Spins[[#This Row],[Sym3]])</f>
        <v>0</v>
      </c>
      <c r="I6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47">
        <f t="shared" si="516"/>
        <v>1</v>
      </c>
      <c r="K6647">
        <f ca="1">Spins[[#This Row],[Mult]]*Spins[[#This Row],[Bet]]</f>
        <v>0.6</v>
      </c>
      <c r="L6647">
        <f ca="1">Spins[[#This Row],[Payout]]-Spins[[#This Row],[Bet]]</f>
        <v>-0.4</v>
      </c>
    </row>
    <row r="6648" spans="1:12" x14ac:dyDescent="0.3">
      <c r="A6648">
        <f t="shared" si="512"/>
        <v>6647</v>
      </c>
      <c r="B6648">
        <f t="shared" ca="1" si="513"/>
        <v>26</v>
      </c>
      <c r="C6648" t="str" cm="1">
        <f t="array" aca="1" ref="C6648" ca="1">INDEX(Reel1,Spins[[#This Row],[Stop1]])</f>
        <v>🔔</v>
      </c>
      <c r="D6648">
        <f t="shared" ca="1" si="514"/>
        <v>25</v>
      </c>
      <c r="E6648" t="str" cm="1">
        <f t="array" aca="1" ref="E6648" ca="1">INDEX(Reel2,Spins[[#This Row],[Stop2]])</f>
        <v>🔔</v>
      </c>
      <c r="F6648">
        <f t="shared" ca="1" si="515"/>
        <v>5</v>
      </c>
      <c r="G6648" t="str" cm="1">
        <f t="array" aca="1" ref="G6648" ca="1">INDEX(Reel3,Spins[[#This Row],[Stop3]])</f>
        <v>🍋</v>
      </c>
      <c r="H6648" t="b">
        <f ca="1">AND(Spins[[#This Row],[Sym1]]=Spins[[#This Row],[Sym2]],Spins[[#This Row],[Sym2]]=Spins[[#This Row],[Sym3]])</f>
        <v>0</v>
      </c>
      <c r="I6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6648">
        <f t="shared" si="516"/>
        <v>1</v>
      </c>
      <c r="K6648">
        <f ca="1">Spins[[#This Row],[Mult]]*Spins[[#This Row],[Bet]]</f>
        <v>2.5</v>
      </c>
      <c r="L6648">
        <f ca="1">Spins[[#This Row],[Payout]]-Spins[[#This Row],[Bet]]</f>
        <v>1.5</v>
      </c>
    </row>
    <row r="6649" spans="1:12" x14ac:dyDescent="0.3">
      <c r="A6649">
        <f t="shared" si="512"/>
        <v>6648</v>
      </c>
      <c r="B6649">
        <f t="shared" ca="1" si="513"/>
        <v>6</v>
      </c>
      <c r="C6649" t="str" cm="1">
        <f t="array" aca="1" ref="C6649" ca="1">INDEX(Reel1,Spins[[#This Row],[Stop1]])</f>
        <v>🍋</v>
      </c>
      <c r="D6649">
        <f t="shared" ca="1" si="514"/>
        <v>2</v>
      </c>
      <c r="E6649" t="str" cm="1">
        <f t="array" aca="1" ref="E6649" ca="1">INDEX(Reel2,Spins[[#This Row],[Stop2]])</f>
        <v>🍋</v>
      </c>
      <c r="F6649">
        <f t="shared" ca="1" si="515"/>
        <v>24</v>
      </c>
      <c r="G6649" t="str" cm="1">
        <f t="array" aca="1" ref="G6649" ca="1">INDEX(Reel3,Spins[[#This Row],[Stop3]])</f>
        <v>BAR</v>
      </c>
      <c r="H6649" t="b">
        <f ca="1">AND(Spins[[#This Row],[Sym1]]=Spins[[#This Row],[Sym2]],Spins[[#This Row],[Sym2]]=Spins[[#This Row],[Sym3]])</f>
        <v>0</v>
      </c>
      <c r="I6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49">
        <f t="shared" si="516"/>
        <v>1</v>
      </c>
      <c r="K6649">
        <f ca="1">Spins[[#This Row],[Mult]]*Spins[[#This Row],[Bet]]</f>
        <v>0.6</v>
      </c>
      <c r="L6649">
        <f ca="1">Spins[[#This Row],[Payout]]-Spins[[#This Row],[Bet]]</f>
        <v>-0.4</v>
      </c>
    </row>
    <row r="6650" spans="1:12" x14ac:dyDescent="0.3">
      <c r="A6650">
        <f t="shared" si="512"/>
        <v>6649</v>
      </c>
      <c r="B6650">
        <f t="shared" ca="1" si="513"/>
        <v>31</v>
      </c>
      <c r="C6650" t="str" cm="1">
        <f t="array" aca="1" ref="C6650" ca="1">INDEX(Reel1,Spins[[#This Row],[Stop1]])</f>
        <v>💎</v>
      </c>
      <c r="D6650">
        <f t="shared" ca="1" si="514"/>
        <v>15</v>
      </c>
      <c r="E6650" t="str" cm="1">
        <f t="array" aca="1" ref="E6650" ca="1">INDEX(Reel2,Spins[[#This Row],[Stop2]])</f>
        <v>🍒</v>
      </c>
      <c r="F6650">
        <f t="shared" ca="1" si="515"/>
        <v>22</v>
      </c>
      <c r="G6650" t="str" cm="1">
        <f t="array" aca="1" ref="G6650" ca="1">INDEX(Reel3,Spins[[#This Row],[Stop3]])</f>
        <v>🔔</v>
      </c>
      <c r="H6650" t="b">
        <f ca="1">AND(Spins[[#This Row],[Sym1]]=Spins[[#This Row],[Sym2]],Spins[[#This Row],[Sym2]]=Spins[[#This Row],[Sym3]])</f>
        <v>0</v>
      </c>
      <c r="I6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0">
        <f t="shared" si="516"/>
        <v>1</v>
      </c>
      <c r="K6650">
        <f ca="1">Spins[[#This Row],[Mult]]*Spins[[#This Row],[Bet]]</f>
        <v>0</v>
      </c>
      <c r="L6650">
        <f ca="1">Spins[[#This Row],[Payout]]-Spins[[#This Row],[Bet]]</f>
        <v>-1</v>
      </c>
    </row>
    <row r="6651" spans="1:12" x14ac:dyDescent="0.3">
      <c r="A6651">
        <f t="shared" si="512"/>
        <v>6650</v>
      </c>
      <c r="B6651">
        <f t="shared" ca="1" si="513"/>
        <v>3</v>
      </c>
      <c r="C6651" t="str" cm="1">
        <f t="array" aca="1" ref="C6651" ca="1">INDEX(Reel1,Spins[[#This Row],[Stop1]])</f>
        <v>🍋</v>
      </c>
      <c r="D6651">
        <f t="shared" ca="1" si="514"/>
        <v>7</v>
      </c>
      <c r="E6651" t="str" cm="1">
        <f t="array" aca="1" ref="E6651" ca="1">INDEX(Reel2,Spins[[#This Row],[Stop2]])</f>
        <v>🍋</v>
      </c>
      <c r="F6651">
        <f t="shared" ca="1" si="515"/>
        <v>17</v>
      </c>
      <c r="G6651" t="str" cm="1">
        <f t="array" aca="1" ref="G6651" ca="1">INDEX(Reel3,Spins[[#This Row],[Stop3]])</f>
        <v>🍇</v>
      </c>
      <c r="H6651" t="b">
        <f ca="1">AND(Spins[[#This Row],[Sym1]]=Spins[[#This Row],[Sym2]],Spins[[#This Row],[Sym2]]=Spins[[#This Row],[Sym3]])</f>
        <v>0</v>
      </c>
      <c r="I6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51">
        <f t="shared" si="516"/>
        <v>1</v>
      </c>
      <c r="K6651">
        <f ca="1">Spins[[#This Row],[Mult]]*Spins[[#This Row],[Bet]]</f>
        <v>0.6</v>
      </c>
      <c r="L6651">
        <f ca="1">Spins[[#This Row],[Payout]]-Spins[[#This Row],[Bet]]</f>
        <v>-0.4</v>
      </c>
    </row>
    <row r="6652" spans="1:12" x14ac:dyDescent="0.3">
      <c r="A6652">
        <f t="shared" si="512"/>
        <v>6651</v>
      </c>
      <c r="B6652">
        <f t="shared" ca="1" si="513"/>
        <v>26</v>
      </c>
      <c r="C6652" t="str" cm="1">
        <f t="array" aca="1" ref="C6652" ca="1">INDEX(Reel1,Spins[[#This Row],[Stop1]])</f>
        <v>🔔</v>
      </c>
      <c r="D6652">
        <f t="shared" ca="1" si="514"/>
        <v>17</v>
      </c>
      <c r="E6652" t="str" cm="1">
        <f t="array" aca="1" ref="E6652" ca="1">INDEX(Reel2,Spins[[#This Row],[Stop2]])</f>
        <v>🍒</v>
      </c>
      <c r="F6652">
        <f t="shared" ca="1" si="515"/>
        <v>5</v>
      </c>
      <c r="G6652" t="str" cm="1">
        <f t="array" aca="1" ref="G6652" ca="1">INDEX(Reel3,Spins[[#This Row],[Stop3]])</f>
        <v>🍋</v>
      </c>
      <c r="H6652" t="b">
        <f ca="1">AND(Spins[[#This Row],[Sym1]]=Spins[[#This Row],[Sym2]],Spins[[#This Row],[Sym2]]=Spins[[#This Row],[Sym3]])</f>
        <v>0</v>
      </c>
      <c r="I6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2">
        <f t="shared" si="516"/>
        <v>1</v>
      </c>
      <c r="K6652">
        <f ca="1">Spins[[#This Row],[Mult]]*Spins[[#This Row],[Bet]]</f>
        <v>0</v>
      </c>
      <c r="L6652">
        <f ca="1">Spins[[#This Row],[Payout]]-Spins[[#This Row],[Bet]]</f>
        <v>-1</v>
      </c>
    </row>
    <row r="6653" spans="1:12" x14ac:dyDescent="0.3">
      <c r="A6653">
        <f t="shared" si="512"/>
        <v>6652</v>
      </c>
      <c r="B6653">
        <f t="shared" ca="1" si="513"/>
        <v>18</v>
      </c>
      <c r="C6653" t="str" cm="1">
        <f t="array" aca="1" ref="C6653" ca="1">INDEX(Reel1,Spins[[#This Row],[Stop1]])</f>
        <v>🍒</v>
      </c>
      <c r="D6653">
        <f t="shared" ca="1" si="514"/>
        <v>31</v>
      </c>
      <c r="E6653" t="str" cm="1">
        <f t="array" aca="1" ref="E6653" ca="1">INDEX(Reel2,Spins[[#This Row],[Stop2]])</f>
        <v>💎</v>
      </c>
      <c r="F6653">
        <f t="shared" ca="1" si="515"/>
        <v>11</v>
      </c>
      <c r="G6653" t="str" cm="1">
        <f t="array" aca="1" ref="G6653" ca="1">INDEX(Reel3,Spins[[#This Row],[Stop3]])</f>
        <v>🍒</v>
      </c>
      <c r="H6653" t="b">
        <f ca="1">AND(Spins[[#This Row],[Sym1]]=Spins[[#This Row],[Sym2]],Spins[[#This Row],[Sym2]]=Spins[[#This Row],[Sym3]])</f>
        <v>0</v>
      </c>
      <c r="I6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3">
        <f t="shared" si="516"/>
        <v>1</v>
      </c>
      <c r="K6653">
        <f ca="1">Spins[[#This Row],[Mult]]*Spins[[#This Row],[Bet]]</f>
        <v>0</v>
      </c>
      <c r="L6653">
        <f ca="1">Spins[[#This Row],[Payout]]-Spins[[#This Row],[Bet]]</f>
        <v>-1</v>
      </c>
    </row>
    <row r="6654" spans="1:12" x14ac:dyDescent="0.3">
      <c r="A6654">
        <f t="shared" si="512"/>
        <v>6653</v>
      </c>
      <c r="B6654">
        <f t="shared" ca="1" si="513"/>
        <v>19</v>
      </c>
      <c r="C6654" t="str" cm="1">
        <f t="array" aca="1" ref="C6654" ca="1">INDEX(Reel1,Spins[[#This Row],[Stop1]])</f>
        <v>🍒</v>
      </c>
      <c r="D6654">
        <f t="shared" ca="1" si="514"/>
        <v>2</v>
      </c>
      <c r="E6654" t="str" cm="1">
        <f t="array" aca="1" ref="E6654" ca="1">INDEX(Reel2,Spins[[#This Row],[Stop2]])</f>
        <v>🍋</v>
      </c>
      <c r="F6654">
        <f t="shared" ca="1" si="515"/>
        <v>10</v>
      </c>
      <c r="G6654" t="str" cm="1">
        <f t="array" aca="1" ref="G6654" ca="1">INDEX(Reel3,Spins[[#This Row],[Stop3]])</f>
        <v>🍒</v>
      </c>
      <c r="H6654" t="b">
        <f ca="1">AND(Spins[[#This Row],[Sym1]]=Spins[[#This Row],[Sym2]],Spins[[#This Row],[Sym2]]=Spins[[#This Row],[Sym3]])</f>
        <v>0</v>
      </c>
      <c r="I6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4">
        <f t="shared" si="516"/>
        <v>1</v>
      </c>
      <c r="K6654">
        <f ca="1">Spins[[#This Row],[Mult]]*Spins[[#This Row],[Bet]]</f>
        <v>0</v>
      </c>
      <c r="L6654">
        <f ca="1">Spins[[#This Row],[Payout]]-Spins[[#This Row],[Bet]]</f>
        <v>-1</v>
      </c>
    </row>
    <row r="6655" spans="1:12" x14ac:dyDescent="0.3">
      <c r="A6655">
        <f t="shared" si="512"/>
        <v>6654</v>
      </c>
      <c r="B6655">
        <f t="shared" ca="1" si="513"/>
        <v>17</v>
      </c>
      <c r="C6655" t="str" cm="1">
        <f t="array" aca="1" ref="C6655" ca="1">INDEX(Reel1,Spins[[#This Row],[Stop1]])</f>
        <v>🍒</v>
      </c>
      <c r="D6655">
        <f t="shared" ca="1" si="514"/>
        <v>20</v>
      </c>
      <c r="E6655" t="str" cm="1">
        <f t="array" aca="1" ref="E6655" ca="1">INDEX(Reel2,Spins[[#This Row],[Stop2]])</f>
        <v>🍒</v>
      </c>
      <c r="F6655">
        <f t="shared" ca="1" si="515"/>
        <v>6</v>
      </c>
      <c r="G6655" t="str" cm="1">
        <f t="array" aca="1" ref="G6655" ca="1">INDEX(Reel3,Spins[[#This Row],[Stop3]])</f>
        <v>🍒</v>
      </c>
      <c r="H6655" t="b">
        <f ca="1">AND(Spins[[#This Row],[Sym1]]=Spins[[#This Row],[Sym2]],Spins[[#This Row],[Sym2]]=Spins[[#This Row],[Sym3]])</f>
        <v>1</v>
      </c>
      <c r="I6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655">
        <f t="shared" si="516"/>
        <v>1</v>
      </c>
      <c r="K6655">
        <f ca="1">Spins[[#This Row],[Mult]]*Spins[[#This Row],[Bet]]</f>
        <v>16</v>
      </c>
      <c r="L6655">
        <f ca="1">Spins[[#This Row],[Payout]]-Spins[[#This Row],[Bet]]</f>
        <v>15</v>
      </c>
    </row>
    <row r="6656" spans="1:12" x14ac:dyDescent="0.3">
      <c r="A6656">
        <f t="shared" si="512"/>
        <v>6655</v>
      </c>
      <c r="B6656">
        <f t="shared" ca="1" si="513"/>
        <v>6</v>
      </c>
      <c r="C6656" t="str" cm="1">
        <f t="array" aca="1" ref="C6656" ca="1">INDEX(Reel1,Spins[[#This Row],[Stop1]])</f>
        <v>🍋</v>
      </c>
      <c r="D6656">
        <f t="shared" ca="1" si="514"/>
        <v>30</v>
      </c>
      <c r="E6656" t="str" cm="1">
        <f t="array" aca="1" ref="E6656" ca="1">INDEX(Reel2,Spins[[#This Row],[Stop2]])</f>
        <v>7️⃣</v>
      </c>
      <c r="F6656">
        <f t="shared" ca="1" si="515"/>
        <v>5</v>
      </c>
      <c r="G6656" t="str" cm="1">
        <f t="array" aca="1" ref="G6656" ca="1">INDEX(Reel3,Spins[[#This Row],[Stop3]])</f>
        <v>🍋</v>
      </c>
      <c r="H6656" t="b">
        <f ca="1">AND(Spins[[#This Row],[Sym1]]=Spins[[#This Row],[Sym2]],Spins[[#This Row],[Sym2]]=Spins[[#This Row],[Sym3]])</f>
        <v>0</v>
      </c>
      <c r="I6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6">
        <f t="shared" si="516"/>
        <v>1</v>
      </c>
      <c r="K6656">
        <f ca="1">Spins[[#This Row],[Mult]]*Spins[[#This Row],[Bet]]</f>
        <v>0</v>
      </c>
      <c r="L6656">
        <f ca="1">Spins[[#This Row],[Payout]]-Spins[[#This Row],[Bet]]</f>
        <v>-1</v>
      </c>
    </row>
    <row r="6657" spans="1:12" x14ac:dyDescent="0.3">
      <c r="A6657">
        <f t="shared" si="512"/>
        <v>6656</v>
      </c>
      <c r="B6657">
        <f t="shared" ca="1" si="513"/>
        <v>3</v>
      </c>
      <c r="C6657" t="str" cm="1">
        <f t="array" aca="1" ref="C6657" ca="1">INDEX(Reel1,Spins[[#This Row],[Stop1]])</f>
        <v>🍋</v>
      </c>
      <c r="D6657">
        <f t="shared" ca="1" si="514"/>
        <v>1</v>
      </c>
      <c r="E6657" t="str" cm="1">
        <f t="array" aca="1" ref="E6657" ca="1">INDEX(Reel2,Spins[[#This Row],[Stop2]])</f>
        <v>🍋</v>
      </c>
      <c r="F6657">
        <f t="shared" ca="1" si="515"/>
        <v>1</v>
      </c>
      <c r="G6657" t="str" cm="1">
        <f t="array" aca="1" ref="G6657" ca="1">INDEX(Reel3,Spins[[#This Row],[Stop3]])</f>
        <v>🍋</v>
      </c>
      <c r="H6657" t="b">
        <f ca="1">AND(Spins[[#This Row],[Sym1]]=Spins[[#This Row],[Sym2]],Spins[[#This Row],[Sym2]]=Spins[[#This Row],[Sym3]])</f>
        <v>1</v>
      </c>
      <c r="I6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657">
        <f t="shared" si="516"/>
        <v>1</v>
      </c>
      <c r="K6657">
        <f ca="1">Spins[[#This Row],[Mult]]*Spins[[#This Row],[Bet]]</f>
        <v>14</v>
      </c>
      <c r="L6657">
        <f ca="1">Spins[[#This Row],[Payout]]-Spins[[#This Row],[Bet]]</f>
        <v>13</v>
      </c>
    </row>
    <row r="6658" spans="1:12" x14ac:dyDescent="0.3">
      <c r="A6658">
        <f t="shared" ref="A6658:A6721" si="517">ROW()-1</f>
        <v>6657</v>
      </c>
      <c r="B6658">
        <f t="shared" ref="B6658:B6721" ca="1" si="518">RANDBETWEEN(1,ROWS(Reel1))</f>
        <v>9</v>
      </c>
      <c r="C6658" t="str" cm="1">
        <f t="array" aca="1" ref="C6658" ca="1">INDEX(Reel1,Spins[[#This Row],[Stop1]])</f>
        <v>🍋</v>
      </c>
      <c r="D6658">
        <f t="shared" ref="D6658:D6721" ca="1" si="519">RANDBETWEEN(1,ROWS(Reel2))</f>
        <v>20</v>
      </c>
      <c r="E6658" t="str" cm="1">
        <f t="array" aca="1" ref="E6658" ca="1">INDEX(Reel2,Spins[[#This Row],[Stop2]])</f>
        <v>🍒</v>
      </c>
      <c r="F6658">
        <f t="shared" ref="F6658:F6721" ca="1" si="520">RANDBETWEEN(1,ROWS(Reel3))</f>
        <v>4</v>
      </c>
      <c r="G6658" t="str" cm="1">
        <f t="array" aca="1" ref="G6658" ca="1">INDEX(Reel3,Spins[[#This Row],[Stop3]])</f>
        <v>🍋</v>
      </c>
      <c r="H6658" t="b">
        <f ca="1">AND(Spins[[#This Row],[Sym1]]=Spins[[#This Row],[Sym2]],Spins[[#This Row],[Sym2]]=Spins[[#This Row],[Sym3]])</f>
        <v>0</v>
      </c>
      <c r="I6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8">
        <f t="shared" ref="J6658:J6721" si="521">Bet</f>
        <v>1</v>
      </c>
      <c r="K6658">
        <f ca="1">Spins[[#This Row],[Mult]]*Spins[[#This Row],[Bet]]</f>
        <v>0</v>
      </c>
      <c r="L6658">
        <f ca="1">Spins[[#This Row],[Payout]]-Spins[[#This Row],[Bet]]</f>
        <v>-1</v>
      </c>
    </row>
    <row r="6659" spans="1:12" x14ac:dyDescent="0.3">
      <c r="A6659">
        <f t="shared" si="517"/>
        <v>6658</v>
      </c>
      <c r="B6659">
        <f t="shared" ca="1" si="518"/>
        <v>5</v>
      </c>
      <c r="C6659" t="str" cm="1">
        <f t="array" aca="1" ref="C6659" ca="1">INDEX(Reel1,Spins[[#This Row],[Stop1]])</f>
        <v>🍋</v>
      </c>
      <c r="D6659">
        <f t="shared" ca="1" si="519"/>
        <v>26</v>
      </c>
      <c r="E6659" t="str" cm="1">
        <f t="array" aca="1" ref="E6659" ca="1">INDEX(Reel2,Spins[[#This Row],[Stop2]])</f>
        <v>🔔</v>
      </c>
      <c r="F6659">
        <f t="shared" ca="1" si="520"/>
        <v>8</v>
      </c>
      <c r="G6659" t="str" cm="1">
        <f t="array" aca="1" ref="G6659" ca="1">INDEX(Reel3,Spins[[#This Row],[Stop3]])</f>
        <v>🍒</v>
      </c>
      <c r="H6659" t="b">
        <f ca="1">AND(Spins[[#This Row],[Sym1]]=Spins[[#This Row],[Sym2]],Spins[[#This Row],[Sym2]]=Spins[[#This Row],[Sym3]])</f>
        <v>0</v>
      </c>
      <c r="I6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59">
        <f t="shared" si="521"/>
        <v>1</v>
      </c>
      <c r="K6659">
        <f ca="1">Spins[[#This Row],[Mult]]*Spins[[#This Row],[Bet]]</f>
        <v>0</v>
      </c>
      <c r="L6659">
        <f ca="1">Spins[[#This Row],[Payout]]-Spins[[#This Row],[Bet]]</f>
        <v>-1</v>
      </c>
    </row>
    <row r="6660" spans="1:12" x14ac:dyDescent="0.3">
      <c r="A6660">
        <f t="shared" si="517"/>
        <v>6659</v>
      </c>
      <c r="B6660">
        <f t="shared" ca="1" si="518"/>
        <v>18</v>
      </c>
      <c r="C6660" t="str" cm="1">
        <f t="array" aca="1" ref="C6660" ca="1">INDEX(Reel1,Spins[[#This Row],[Stop1]])</f>
        <v>🍒</v>
      </c>
      <c r="D6660">
        <f t="shared" ca="1" si="519"/>
        <v>18</v>
      </c>
      <c r="E6660" t="str" cm="1">
        <f t="array" aca="1" ref="E6660" ca="1">INDEX(Reel2,Spins[[#This Row],[Stop2]])</f>
        <v>🍒</v>
      </c>
      <c r="F6660">
        <f t="shared" ca="1" si="520"/>
        <v>28</v>
      </c>
      <c r="G6660" t="str" cm="1">
        <f t="array" aca="1" ref="G6660" ca="1">INDEX(Reel3,Spins[[#This Row],[Stop3]])</f>
        <v>7️⃣</v>
      </c>
      <c r="H6660" t="b">
        <f ca="1">AND(Spins[[#This Row],[Sym1]]=Spins[[#This Row],[Sym2]],Spins[[#This Row],[Sym2]]=Spins[[#This Row],[Sym3]])</f>
        <v>0</v>
      </c>
      <c r="I6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660">
        <f t="shared" si="521"/>
        <v>1</v>
      </c>
      <c r="K6660">
        <f ca="1">Spins[[#This Row],[Mult]]*Spins[[#This Row],[Bet]]</f>
        <v>0.8</v>
      </c>
      <c r="L6660">
        <f ca="1">Spins[[#This Row],[Payout]]-Spins[[#This Row],[Bet]]</f>
        <v>-0.19999999999999996</v>
      </c>
    </row>
    <row r="6661" spans="1:12" x14ac:dyDescent="0.3">
      <c r="A6661">
        <f t="shared" si="517"/>
        <v>6660</v>
      </c>
      <c r="B6661">
        <f t="shared" ca="1" si="518"/>
        <v>14</v>
      </c>
      <c r="C6661" t="str" cm="1">
        <f t="array" aca="1" ref="C6661" ca="1">INDEX(Reel1,Spins[[#This Row],[Stop1]])</f>
        <v>🍋</v>
      </c>
      <c r="D6661">
        <f t="shared" ca="1" si="519"/>
        <v>11</v>
      </c>
      <c r="E6661" t="str" cm="1">
        <f t="array" aca="1" ref="E6661" ca="1">INDEX(Reel2,Spins[[#This Row],[Stop2]])</f>
        <v>🍋</v>
      </c>
      <c r="F6661">
        <f t="shared" ca="1" si="520"/>
        <v>1</v>
      </c>
      <c r="G6661" t="str" cm="1">
        <f t="array" aca="1" ref="G6661" ca="1">INDEX(Reel3,Spins[[#This Row],[Stop3]])</f>
        <v>🍋</v>
      </c>
      <c r="H6661" t="b">
        <f ca="1">AND(Spins[[#This Row],[Sym1]]=Spins[[#This Row],[Sym2]],Spins[[#This Row],[Sym2]]=Spins[[#This Row],[Sym3]])</f>
        <v>1</v>
      </c>
      <c r="I6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661">
        <f t="shared" si="521"/>
        <v>1</v>
      </c>
      <c r="K6661">
        <f ca="1">Spins[[#This Row],[Mult]]*Spins[[#This Row],[Bet]]</f>
        <v>14</v>
      </c>
      <c r="L6661">
        <f ca="1">Spins[[#This Row],[Payout]]-Spins[[#This Row],[Bet]]</f>
        <v>13</v>
      </c>
    </row>
    <row r="6662" spans="1:12" x14ac:dyDescent="0.3">
      <c r="A6662">
        <f t="shared" si="517"/>
        <v>6661</v>
      </c>
      <c r="B6662">
        <f t="shared" ca="1" si="518"/>
        <v>7</v>
      </c>
      <c r="C6662" t="str" cm="1">
        <f t="array" aca="1" ref="C6662" ca="1">INDEX(Reel1,Spins[[#This Row],[Stop1]])</f>
        <v>🍋</v>
      </c>
      <c r="D6662">
        <f t="shared" ca="1" si="519"/>
        <v>7</v>
      </c>
      <c r="E6662" t="str" cm="1">
        <f t="array" aca="1" ref="E6662" ca="1">INDEX(Reel2,Spins[[#This Row],[Stop2]])</f>
        <v>🍋</v>
      </c>
      <c r="F6662">
        <f t="shared" ca="1" si="520"/>
        <v>5</v>
      </c>
      <c r="G6662" t="str" cm="1">
        <f t="array" aca="1" ref="G6662" ca="1">INDEX(Reel3,Spins[[#This Row],[Stop3]])</f>
        <v>🍋</v>
      </c>
      <c r="H6662" t="b">
        <f ca="1">AND(Spins[[#This Row],[Sym1]]=Spins[[#This Row],[Sym2]],Spins[[#This Row],[Sym2]]=Spins[[#This Row],[Sym3]])</f>
        <v>1</v>
      </c>
      <c r="I6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662">
        <f t="shared" si="521"/>
        <v>1</v>
      </c>
      <c r="K6662">
        <f ca="1">Spins[[#This Row],[Mult]]*Spins[[#This Row],[Bet]]</f>
        <v>14</v>
      </c>
      <c r="L6662">
        <f ca="1">Spins[[#This Row],[Payout]]-Spins[[#This Row],[Bet]]</f>
        <v>13</v>
      </c>
    </row>
    <row r="6663" spans="1:12" x14ac:dyDescent="0.3">
      <c r="A6663">
        <f t="shared" si="517"/>
        <v>6662</v>
      </c>
      <c r="B6663">
        <f t="shared" ca="1" si="518"/>
        <v>10</v>
      </c>
      <c r="C6663" t="str" cm="1">
        <f t="array" aca="1" ref="C6663" ca="1">INDEX(Reel1,Spins[[#This Row],[Stop1]])</f>
        <v>🍋</v>
      </c>
      <c r="D6663">
        <f t="shared" ca="1" si="519"/>
        <v>6</v>
      </c>
      <c r="E6663" t="str" cm="1">
        <f t="array" aca="1" ref="E6663" ca="1">INDEX(Reel2,Spins[[#This Row],[Stop2]])</f>
        <v>🍋</v>
      </c>
      <c r="F6663">
        <f t="shared" ca="1" si="520"/>
        <v>11</v>
      </c>
      <c r="G6663" t="str" cm="1">
        <f t="array" aca="1" ref="G6663" ca="1">INDEX(Reel3,Spins[[#This Row],[Stop3]])</f>
        <v>🍒</v>
      </c>
      <c r="H6663" t="b">
        <f ca="1">AND(Spins[[#This Row],[Sym1]]=Spins[[#This Row],[Sym2]],Spins[[#This Row],[Sym2]]=Spins[[#This Row],[Sym3]])</f>
        <v>0</v>
      </c>
      <c r="I6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63">
        <f t="shared" si="521"/>
        <v>1</v>
      </c>
      <c r="K6663">
        <f ca="1">Spins[[#This Row],[Mult]]*Spins[[#This Row],[Bet]]</f>
        <v>0.6</v>
      </c>
      <c r="L6663">
        <f ca="1">Spins[[#This Row],[Payout]]-Spins[[#This Row],[Bet]]</f>
        <v>-0.4</v>
      </c>
    </row>
    <row r="6664" spans="1:12" x14ac:dyDescent="0.3">
      <c r="A6664">
        <f t="shared" si="517"/>
        <v>6663</v>
      </c>
      <c r="B6664">
        <f t="shared" ca="1" si="518"/>
        <v>16</v>
      </c>
      <c r="C6664" t="str" cm="1">
        <f t="array" aca="1" ref="C6664" ca="1">INDEX(Reel1,Spins[[#This Row],[Stop1]])</f>
        <v>🍒</v>
      </c>
      <c r="D6664">
        <f t="shared" ca="1" si="519"/>
        <v>4</v>
      </c>
      <c r="E6664" t="str" cm="1">
        <f t="array" aca="1" ref="E6664" ca="1">INDEX(Reel2,Spins[[#This Row],[Stop2]])</f>
        <v>🍋</v>
      </c>
      <c r="F6664">
        <f t="shared" ca="1" si="520"/>
        <v>18</v>
      </c>
      <c r="G6664" t="str" cm="1">
        <f t="array" aca="1" ref="G6664" ca="1">INDEX(Reel3,Spins[[#This Row],[Stop3]])</f>
        <v>🔔</v>
      </c>
      <c r="H6664" t="b">
        <f ca="1">AND(Spins[[#This Row],[Sym1]]=Spins[[#This Row],[Sym2]],Spins[[#This Row],[Sym2]]=Spins[[#This Row],[Sym3]])</f>
        <v>0</v>
      </c>
      <c r="I6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64">
        <f t="shared" si="521"/>
        <v>1</v>
      </c>
      <c r="K6664">
        <f ca="1">Spins[[#This Row],[Mult]]*Spins[[#This Row],[Bet]]</f>
        <v>0</v>
      </c>
      <c r="L6664">
        <f ca="1">Spins[[#This Row],[Payout]]-Spins[[#This Row],[Bet]]</f>
        <v>-1</v>
      </c>
    </row>
    <row r="6665" spans="1:12" x14ac:dyDescent="0.3">
      <c r="A6665">
        <f t="shared" si="517"/>
        <v>6664</v>
      </c>
      <c r="B6665">
        <f t="shared" ca="1" si="518"/>
        <v>31</v>
      </c>
      <c r="C6665" t="str" cm="1">
        <f t="array" aca="1" ref="C6665" ca="1">INDEX(Reel1,Spins[[#This Row],[Stop1]])</f>
        <v>💎</v>
      </c>
      <c r="D6665">
        <f t="shared" ca="1" si="519"/>
        <v>23</v>
      </c>
      <c r="E6665" t="str" cm="1">
        <f t="array" aca="1" ref="E6665" ca="1">INDEX(Reel2,Spins[[#This Row],[Stop2]])</f>
        <v>🍇</v>
      </c>
      <c r="F6665">
        <f t="shared" ca="1" si="520"/>
        <v>15</v>
      </c>
      <c r="G6665" t="str" cm="1">
        <f t="array" aca="1" ref="G6665" ca="1">INDEX(Reel3,Spins[[#This Row],[Stop3]])</f>
        <v>🍇</v>
      </c>
      <c r="H6665" t="b">
        <f ca="1">AND(Spins[[#This Row],[Sym1]]=Spins[[#This Row],[Sym2]],Spins[[#This Row],[Sym2]]=Spins[[#This Row],[Sym3]])</f>
        <v>0</v>
      </c>
      <c r="I6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65">
        <f t="shared" si="521"/>
        <v>1</v>
      </c>
      <c r="K6665">
        <f ca="1">Spins[[#This Row],[Mult]]*Spins[[#This Row],[Bet]]</f>
        <v>0</v>
      </c>
      <c r="L6665">
        <f ca="1">Spins[[#This Row],[Payout]]-Spins[[#This Row],[Bet]]</f>
        <v>-1</v>
      </c>
    </row>
    <row r="6666" spans="1:12" x14ac:dyDescent="0.3">
      <c r="A6666">
        <f t="shared" si="517"/>
        <v>6665</v>
      </c>
      <c r="B6666">
        <f t="shared" ca="1" si="518"/>
        <v>12</v>
      </c>
      <c r="C6666" t="str" cm="1">
        <f t="array" aca="1" ref="C6666" ca="1">INDEX(Reel1,Spins[[#This Row],[Stop1]])</f>
        <v>🍋</v>
      </c>
      <c r="D6666">
        <f t="shared" ca="1" si="519"/>
        <v>27</v>
      </c>
      <c r="E6666" t="str" cm="1">
        <f t="array" aca="1" ref="E6666" ca="1">INDEX(Reel2,Spins[[#This Row],[Stop2]])</f>
        <v>BAR</v>
      </c>
      <c r="F6666">
        <f t="shared" ca="1" si="520"/>
        <v>28</v>
      </c>
      <c r="G6666" t="str" cm="1">
        <f t="array" aca="1" ref="G6666" ca="1">INDEX(Reel3,Spins[[#This Row],[Stop3]])</f>
        <v>7️⃣</v>
      </c>
      <c r="H6666" t="b">
        <f ca="1">AND(Spins[[#This Row],[Sym1]]=Spins[[#This Row],[Sym2]],Spins[[#This Row],[Sym2]]=Spins[[#This Row],[Sym3]])</f>
        <v>0</v>
      </c>
      <c r="I6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66">
        <f t="shared" si="521"/>
        <v>1</v>
      </c>
      <c r="K6666">
        <f ca="1">Spins[[#This Row],[Mult]]*Spins[[#This Row],[Bet]]</f>
        <v>0</v>
      </c>
      <c r="L6666">
        <f ca="1">Spins[[#This Row],[Payout]]-Spins[[#This Row],[Bet]]</f>
        <v>-1</v>
      </c>
    </row>
    <row r="6667" spans="1:12" x14ac:dyDescent="0.3">
      <c r="A6667">
        <f t="shared" si="517"/>
        <v>6666</v>
      </c>
      <c r="B6667">
        <f t="shared" ca="1" si="518"/>
        <v>30</v>
      </c>
      <c r="C6667" t="str" cm="1">
        <f t="array" aca="1" ref="C6667" ca="1">INDEX(Reel1,Spins[[#This Row],[Stop1]])</f>
        <v>7️⃣</v>
      </c>
      <c r="D6667">
        <f t="shared" ca="1" si="519"/>
        <v>9</v>
      </c>
      <c r="E6667" t="str" cm="1">
        <f t="array" aca="1" ref="E6667" ca="1">INDEX(Reel2,Spins[[#This Row],[Stop2]])</f>
        <v>🍋</v>
      </c>
      <c r="F6667">
        <f t="shared" ca="1" si="520"/>
        <v>18</v>
      </c>
      <c r="G6667" t="str" cm="1">
        <f t="array" aca="1" ref="G6667" ca="1">INDEX(Reel3,Spins[[#This Row],[Stop3]])</f>
        <v>🔔</v>
      </c>
      <c r="H6667" t="b">
        <f ca="1">AND(Spins[[#This Row],[Sym1]]=Spins[[#This Row],[Sym2]],Spins[[#This Row],[Sym2]]=Spins[[#This Row],[Sym3]])</f>
        <v>0</v>
      </c>
      <c r="I6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67">
        <f t="shared" si="521"/>
        <v>1</v>
      </c>
      <c r="K6667">
        <f ca="1">Spins[[#This Row],[Mult]]*Spins[[#This Row],[Bet]]</f>
        <v>0</v>
      </c>
      <c r="L6667">
        <f ca="1">Spins[[#This Row],[Payout]]-Spins[[#This Row],[Bet]]</f>
        <v>-1</v>
      </c>
    </row>
    <row r="6668" spans="1:12" x14ac:dyDescent="0.3">
      <c r="A6668">
        <f t="shared" si="517"/>
        <v>6667</v>
      </c>
      <c r="B6668">
        <f t="shared" ca="1" si="518"/>
        <v>19</v>
      </c>
      <c r="C6668" t="str" cm="1">
        <f t="array" aca="1" ref="C6668" ca="1">INDEX(Reel1,Spins[[#This Row],[Stop1]])</f>
        <v>🍒</v>
      </c>
      <c r="D6668">
        <f t="shared" ca="1" si="519"/>
        <v>10</v>
      </c>
      <c r="E6668" t="str" cm="1">
        <f t="array" aca="1" ref="E6668" ca="1">INDEX(Reel2,Spins[[#This Row],[Stop2]])</f>
        <v>🍋</v>
      </c>
      <c r="F6668">
        <f t="shared" ca="1" si="520"/>
        <v>17</v>
      </c>
      <c r="G6668" t="str" cm="1">
        <f t="array" aca="1" ref="G6668" ca="1">INDEX(Reel3,Spins[[#This Row],[Stop3]])</f>
        <v>🍇</v>
      </c>
      <c r="H6668" t="b">
        <f ca="1">AND(Spins[[#This Row],[Sym1]]=Spins[[#This Row],[Sym2]],Spins[[#This Row],[Sym2]]=Spins[[#This Row],[Sym3]])</f>
        <v>0</v>
      </c>
      <c r="I6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68">
        <f t="shared" si="521"/>
        <v>1</v>
      </c>
      <c r="K6668">
        <f ca="1">Spins[[#This Row],[Mult]]*Spins[[#This Row],[Bet]]</f>
        <v>0</v>
      </c>
      <c r="L6668">
        <f ca="1">Spins[[#This Row],[Payout]]-Spins[[#This Row],[Bet]]</f>
        <v>-1</v>
      </c>
    </row>
    <row r="6669" spans="1:12" x14ac:dyDescent="0.3">
      <c r="A6669">
        <f t="shared" si="517"/>
        <v>6668</v>
      </c>
      <c r="B6669">
        <f t="shared" ca="1" si="518"/>
        <v>20</v>
      </c>
      <c r="C6669" t="str" cm="1">
        <f t="array" aca="1" ref="C6669" ca="1">INDEX(Reel1,Spins[[#This Row],[Stop1]])</f>
        <v>🍒</v>
      </c>
      <c r="D6669">
        <f t="shared" ca="1" si="519"/>
        <v>15</v>
      </c>
      <c r="E6669" t="str" cm="1">
        <f t="array" aca="1" ref="E6669" ca="1">INDEX(Reel2,Spins[[#This Row],[Stop2]])</f>
        <v>🍒</v>
      </c>
      <c r="F6669">
        <f t="shared" ca="1" si="520"/>
        <v>27</v>
      </c>
      <c r="G6669" t="str" cm="1">
        <f t="array" aca="1" ref="G6669" ca="1">INDEX(Reel3,Spins[[#This Row],[Stop3]])</f>
        <v>7️⃣</v>
      </c>
      <c r="H6669" t="b">
        <f ca="1">AND(Spins[[#This Row],[Sym1]]=Spins[[#This Row],[Sym2]],Spins[[#This Row],[Sym2]]=Spins[[#This Row],[Sym3]])</f>
        <v>0</v>
      </c>
      <c r="I6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669">
        <f t="shared" si="521"/>
        <v>1</v>
      </c>
      <c r="K6669">
        <f ca="1">Spins[[#This Row],[Mult]]*Spins[[#This Row],[Bet]]</f>
        <v>0.8</v>
      </c>
      <c r="L6669">
        <f ca="1">Spins[[#This Row],[Payout]]-Spins[[#This Row],[Bet]]</f>
        <v>-0.19999999999999996</v>
      </c>
    </row>
    <row r="6670" spans="1:12" x14ac:dyDescent="0.3">
      <c r="A6670">
        <f t="shared" si="517"/>
        <v>6669</v>
      </c>
      <c r="B6670">
        <f t="shared" ca="1" si="518"/>
        <v>24</v>
      </c>
      <c r="C6670" t="str" cm="1">
        <f t="array" aca="1" ref="C6670" ca="1">INDEX(Reel1,Spins[[#This Row],[Stop1]])</f>
        <v>🍇</v>
      </c>
      <c r="D6670">
        <f t="shared" ca="1" si="519"/>
        <v>6</v>
      </c>
      <c r="E6670" t="str" cm="1">
        <f t="array" aca="1" ref="E6670" ca="1">INDEX(Reel2,Spins[[#This Row],[Stop2]])</f>
        <v>🍋</v>
      </c>
      <c r="F6670">
        <f t="shared" ca="1" si="520"/>
        <v>29</v>
      </c>
      <c r="G6670" t="str" cm="1">
        <f t="array" aca="1" ref="G6670" ca="1">INDEX(Reel3,Spins[[#This Row],[Stop3]])</f>
        <v>7️⃣</v>
      </c>
      <c r="H6670" t="b">
        <f ca="1">AND(Spins[[#This Row],[Sym1]]=Spins[[#This Row],[Sym2]],Spins[[#This Row],[Sym2]]=Spins[[#This Row],[Sym3]])</f>
        <v>0</v>
      </c>
      <c r="I6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0">
        <f t="shared" si="521"/>
        <v>1</v>
      </c>
      <c r="K6670">
        <f ca="1">Spins[[#This Row],[Mult]]*Spins[[#This Row],[Bet]]</f>
        <v>0</v>
      </c>
      <c r="L6670">
        <f ca="1">Spins[[#This Row],[Payout]]-Spins[[#This Row],[Bet]]</f>
        <v>-1</v>
      </c>
    </row>
    <row r="6671" spans="1:12" x14ac:dyDescent="0.3">
      <c r="A6671">
        <f t="shared" si="517"/>
        <v>6670</v>
      </c>
      <c r="B6671">
        <f t="shared" ca="1" si="518"/>
        <v>5</v>
      </c>
      <c r="C6671" t="str" cm="1">
        <f t="array" aca="1" ref="C6671" ca="1">INDEX(Reel1,Spins[[#This Row],[Stop1]])</f>
        <v>🍋</v>
      </c>
      <c r="D6671">
        <f t="shared" ca="1" si="519"/>
        <v>30</v>
      </c>
      <c r="E6671" t="str" cm="1">
        <f t="array" aca="1" ref="E6671" ca="1">INDEX(Reel2,Spins[[#This Row],[Stop2]])</f>
        <v>7️⃣</v>
      </c>
      <c r="F6671">
        <f t="shared" ca="1" si="520"/>
        <v>28</v>
      </c>
      <c r="G6671" t="str" cm="1">
        <f t="array" aca="1" ref="G6671" ca="1">INDEX(Reel3,Spins[[#This Row],[Stop3]])</f>
        <v>7️⃣</v>
      </c>
      <c r="H6671" t="b">
        <f ca="1">AND(Spins[[#This Row],[Sym1]]=Spins[[#This Row],[Sym2]],Spins[[#This Row],[Sym2]]=Spins[[#This Row],[Sym3]])</f>
        <v>0</v>
      </c>
      <c r="I6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1">
        <f t="shared" si="521"/>
        <v>1</v>
      </c>
      <c r="K6671">
        <f ca="1">Spins[[#This Row],[Mult]]*Spins[[#This Row],[Bet]]</f>
        <v>0</v>
      </c>
      <c r="L6671">
        <f ca="1">Spins[[#This Row],[Payout]]-Spins[[#This Row],[Bet]]</f>
        <v>-1</v>
      </c>
    </row>
    <row r="6672" spans="1:12" x14ac:dyDescent="0.3">
      <c r="A6672">
        <f t="shared" si="517"/>
        <v>6671</v>
      </c>
      <c r="B6672">
        <f t="shared" ca="1" si="518"/>
        <v>24</v>
      </c>
      <c r="C6672" t="str" cm="1">
        <f t="array" aca="1" ref="C6672" ca="1">INDEX(Reel1,Spins[[#This Row],[Stop1]])</f>
        <v>🍇</v>
      </c>
      <c r="D6672">
        <f t="shared" ca="1" si="519"/>
        <v>24</v>
      </c>
      <c r="E6672" t="str" cm="1">
        <f t="array" aca="1" ref="E6672" ca="1">INDEX(Reel2,Spins[[#This Row],[Stop2]])</f>
        <v>🍇</v>
      </c>
      <c r="F6672">
        <f t="shared" ca="1" si="520"/>
        <v>16</v>
      </c>
      <c r="G6672" t="str" cm="1">
        <f t="array" aca="1" ref="G6672" ca="1">INDEX(Reel3,Spins[[#This Row],[Stop3]])</f>
        <v>🍇</v>
      </c>
      <c r="H6672" t="b">
        <f ca="1">AND(Spins[[#This Row],[Sym1]]=Spins[[#This Row],[Sym2]],Spins[[#This Row],[Sym2]]=Spins[[#This Row],[Sym3]])</f>
        <v>1</v>
      </c>
      <c r="I6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6672">
        <f t="shared" si="521"/>
        <v>1</v>
      </c>
      <c r="K6672">
        <f ca="1">Spins[[#This Row],[Mult]]*Spins[[#This Row],[Bet]]</f>
        <v>20</v>
      </c>
      <c r="L6672">
        <f ca="1">Spins[[#This Row],[Payout]]-Spins[[#This Row],[Bet]]</f>
        <v>19</v>
      </c>
    </row>
    <row r="6673" spans="1:12" x14ac:dyDescent="0.3">
      <c r="A6673">
        <f t="shared" si="517"/>
        <v>6672</v>
      </c>
      <c r="B6673">
        <f t="shared" ca="1" si="518"/>
        <v>31</v>
      </c>
      <c r="C6673" t="str" cm="1">
        <f t="array" aca="1" ref="C6673" ca="1">INDEX(Reel1,Spins[[#This Row],[Stop1]])</f>
        <v>💎</v>
      </c>
      <c r="D6673">
        <f t="shared" ca="1" si="519"/>
        <v>30</v>
      </c>
      <c r="E6673" t="str" cm="1">
        <f t="array" aca="1" ref="E6673" ca="1">INDEX(Reel2,Spins[[#This Row],[Stop2]])</f>
        <v>7️⃣</v>
      </c>
      <c r="F6673">
        <f t="shared" ca="1" si="520"/>
        <v>16</v>
      </c>
      <c r="G6673" t="str" cm="1">
        <f t="array" aca="1" ref="G6673" ca="1">INDEX(Reel3,Spins[[#This Row],[Stop3]])</f>
        <v>🍇</v>
      </c>
      <c r="H6673" t="b">
        <f ca="1">AND(Spins[[#This Row],[Sym1]]=Spins[[#This Row],[Sym2]],Spins[[#This Row],[Sym2]]=Spins[[#This Row],[Sym3]])</f>
        <v>0</v>
      </c>
      <c r="I6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3">
        <f t="shared" si="521"/>
        <v>1</v>
      </c>
      <c r="K6673">
        <f ca="1">Spins[[#This Row],[Mult]]*Spins[[#This Row],[Bet]]</f>
        <v>0</v>
      </c>
      <c r="L6673">
        <f ca="1">Spins[[#This Row],[Payout]]-Spins[[#This Row],[Bet]]</f>
        <v>-1</v>
      </c>
    </row>
    <row r="6674" spans="1:12" x14ac:dyDescent="0.3">
      <c r="A6674">
        <f t="shared" si="517"/>
        <v>6673</v>
      </c>
      <c r="B6674">
        <f t="shared" ca="1" si="518"/>
        <v>21</v>
      </c>
      <c r="C6674" t="str" cm="1">
        <f t="array" aca="1" ref="C6674" ca="1">INDEX(Reel1,Spins[[#This Row],[Stop1]])</f>
        <v>🍒</v>
      </c>
      <c r="D6674">
        <f t="shared" ca="1" si="519"/>
        <v>30</v>
      </c>
      <c r="E6674" t="str" cm="1">
        <f t="array" aca="1" ref="E6674" ca="1">INDEX(Reel2,Spins[[#This Row],[Stop2]])</f>
        <v>7️⃣</v>
      </c>
      <c r="F6674">
        <f t="shared" ca="1" si="520"/>
        <v>26</v>
      </c>
      <c r="G6674" t="str" cm="1">
        <f t="array" aca="1" ref="G6674" ca="1">INDEX(Reel3,Spins[[#This Row],[Stop3]])</f>
        <v>BAR</v>
      </c>
      <c r="H6674" t="b">
        <f ca="1">AND(Spins[[#This Row],[Sym1]]=Spins[[#This Row],[Sym2]],Spins[[#This Row],[Sym2]]=Spins[[#This Row],[Sym3]])</f>
        <v>0</v>
      </c>
      <c r="I6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4">
        <f t="shared" si="521"/>
        <v>1</v>
      </c>
      <c r="K6674">
        <f ca="1">Spins[[#This Row],[Mult]]*Spins[[#This Row],[Bet]]</f>
        <v>0</v>
      </c>
      <c r="L6674">
        <f ca="1">Spins[[#This Row],[Payout]]-Spins[[#This Row],[Bet]]</f>
        <v>-1</v>
      </c>
    </row>
    <row r="6675" spans="1:12" x14ac:dyDescent="0.3">
      <c r="A6675">
        <f t="shared" si="517"/>
        <v>6674</v>
      </c>
      <c r="B6675">
        <f t="shared" ca="1" si="518"/>
        <v>10</v>
      </c>
      <c r="C6675" t="str" cm="1">
        <f t="array" aca="1" ref="C6675" ca="1">INDEX(Reel1,Spins[[#This Row],[Stop1]])</f>
        <v>🍋</v>
      </c>
      <c r="D6675">
        <f t="shared" ca="1" si="519"/>
        <v>25</v>
      </c>
      <c r="E6675" t="str" cm="1">
        <f t="array" aca="1" ref="E6675" ca="1">INDEX(Reel2,Spins[[#This Row],[Stop2]])</f>
        <v>🔔</v>
      </c>
      <c r="F6675">
        <f t="shared" ca="1" si="520"/>
        <v>17</v>
      </c>
      <c r="G6675" t="str" cm="1">
        <f t="array" aca="1" ref="G6675" ca="1">INDEX(Reel3,Spins[[#This Row],[Stop3]])</f>
        <v>🍇</v>
      </c>
      <c r="H6675" t="b">
        <f ca="1">AND(Spins[[#This Row],[Sym1]]=Spins[[#This Row],[Sym2]],Spins[[#This Row],[Sym2]]=Spins[[#This Row],[Sym3]])</f>
        <v>0</v>
      </c>
      <c r="I6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5">
        <f t="shared" si="521"/>
        <v>1</v>
      </c>
      <c r="K6675">
        <f ca="1">Spins[[#This Row],[Mult]]*Spins[[#This Row],[Bet]]</f>
        <v>0</v>
      </c>
      <c r="L6675">
        <f ca="1">Spins[[#This Row],[Payout]]-Spins[[#This Row],[Bet]]</f>
        <v>-1</v>
      </c>
    </row>
    <row r="6676" spans="1:12" x14ac:dyDescent="0.3">
      <c r="A6676">
        <f t="shared" si="517"/>
        <v>6675</v>
      </c>
      <c r="B6676">
        <f t="shared" ca="1" si="518"/>
        <v>28</v>
      </c>
      <c r="C6676" t="str" cm="1">
        <f t="array" aca="1" ref="C6676" ca="1">INDEX(Reel1,Spins[[#This Row],[Stop1]])</f>
        <v>BAR</v>
      </c>
      <c r="D6676">
        <f t="shared" ca="1" si="519"/>
        <v>7</v>
      </c>
      <c r="E6676" t="str" cm="1">
        <f t="array" aca="1" ref="E6676" ca="1">INDEX(Reel2,Spins[[#This Row],[Stop2]])</f>
        <v>🍋</v>
      </c>
      <c r="F6676">
        <f t="shared" ca="1" si="520"/>
        <v>6</v>
      </c>
      <c r="G6676" t="str" cm="1">
        <f t="array" aca="1" ref="G6676" ca="1">INDEX(Reel3,Spins[[#This Row],[Stop3]])</f>
        <v>🍒</v>
      </c>
      <c r="H6676" t="b">
        <f ca="1">AND(Spins[[#This Row],[Sym1]]=Spins[[#This Row],[Sym2]],Spins[[#This Row],[Sym2]]=Spins[[#This Row],[Sym3]])</f>
        <v>0</v>
      </c>
      <c r="I6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6">
        <f t="shared" si="521"/>
        <v>1</v>
      </c>
      <c r="K6676">
        <f ca="1">Spins[[#This Row],[Mult]]*Spins[[#This Row],[Bet]]</f>
        <v>0</v>
      </c>
      <c r="L6676">
        <f ca="1">Spins[[#This Row],[Payout]]-Spins[[#This Row],[Bet]]</f>
        <v>-1</v>
      </c>
    </row>
    <row r="6677" spans="1:12" x14ac:dyDescent="0.3">
      <c r="A6677">
        <f t="shared" si="517"/>
        <v>6676</v>
      </c>
      <c r="B6677">
        <f t="shared" ca="1" si="518"/>
        <v>6</v>
      </c>
      <c r="C6677" t="str" cm="1">
        <f t="array" aca="1" ref="C6677" ca="1">INDEX(Reel1,Spins[[#This Row],[Stop1]])</f>
        <v>🍋</v>
      </c>
      <c r="D6677">
        <f t="shared" ca="1" si="519"/>
        <v>19</v>
      </c>
      <c r="E6677" t="str" cm="1">
        <f t="array" aca="1" ref="E6677" ca="1">INDEX(Reel2,Spins[[#This Row],[Stop2]])</f>
        <v>🍒</v>
      </c>
      <c r="F6677">
        <f t="shared" ca="1" si="520"/>
        <v>14</v>
      </c>
      <c r="G6677" t="str" cm="1">
        <f t="array" aca="1" ref="G6677" ca="1">INDEX(Reel3,Spins[[#This Row],[Stop3]])</f>
        <v>🍇</v>
      </c>
      <c r="H6677" t="b">
        <f ca="1">AND(Spins[[#This Row],[Sym1]]=Spins[[#This Row],[Sym2]],Spins[[#This Row],[Sym2]]=Spins[[#This Row],[Sym3]])</f>
        <v>0</v>
      </c>
      <c r="I6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7">
        <f t="shared" si="521"/>
        <v>1</v>
      </c>
      <c r="K6677">
        <f ca="1">Spins[[#This Row],[Mult]]*Spins[[#This Row],[Bet]]</f>
        <v>0</v>
      </c>
      <c r="L6677">
        <f ca="1">Spins[[#This Row],[Payout]]-Spins[[#This Row],[Bet]]</f>
        <v>-1</v>
      </c>
    </row>
    <row r="6678" spans="1:12" x14ac:dyDescent="0.3">
      <c r="A6678">
        <f t="shared" si="517"/>
        <v>6677</v>
      </c>
      <c r="B6678">
        <f t="shared" ca="1" si="518"/>
        <v>4</v>
      </c>
      <c r="C6678" t="str" cm="1">
        <f t="array" aca="1" ref="C6678" ca="1">INDEX(Reel1,Spins[[#This Row],[Stop1]])</f>
        <v>🍋</v>
      </c>
      <c r="D6678">
        <f t="shared" ca="1" si="519"/>
        <v>12</v>
      </c>
      <c r="E6678" t="str" cm="1">
        <f t="array" aca="1" ref="E6678" ca="1">INDEX(Reel2,Spins[[#This Row],[Stop2]])</f>
        <v>🍋</v>
      </c>
      <c r="F6678">
        <f t="shared" ca="1" si="520"/>
        <v>9</v>
      </c>
      <c r="G6678" t="str" cm="1">
        <f t="array" aca="1" ref="G6678" ca="1">INDEX(Reel3,Spins[[#This Row],[Stop3]])</f>
        <v>🍒</v>
      </c>
      <c r="H6678" t="b">
        <f ca="1">AND(Spins[[#This Row],[Sym1]]=Spins[[#This Row],[Sym2]],Spins[[#This Row],[Sym2]]=Spins[[#This Row],[Sym3]])</f>
        <v>0</v>
      </c>
      <c r="I6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78">
        <f t="shared" si="521"/>
        <v>1</v>
      </c>
      <c r="K6678">
        <f ca="1">Spins[[#This Row],[Mult]]*Spins[[#This Row],[Bet]]</f>
        <v>0.6</v>
      </c>
      <c r="L6678">
        <f ca="1">Spins[[#This Row],[Payout]]-Spins[[#This Row],[Bet]]</f>
        <v>-0.4</v>
      </c>
    </row>
    <row r="6679" spans="1:12" x14ac:dyDescent="0.3">
      <c r="A6679">
        <f t="shared" si="517"/>
        <v>6678</v>
      </c>
      <c r="B6679">
        <f t="shared" ca="1" si="518"/>
        <v>28</v>
      </c>
      <c r="C6679" t="str" cm="1">
        <f t="array" aca="1" ref="C6679" ca="1">INDEX(Reel1,Spins[[#This Row],[Stop1]])</f>
        <v>BAR</v>
      </c>
      <c r="D6679">
        <f t="shared" ca="1" si="519"/>
        <v>26</v>
      </c>
      <c r="E6679" t="str" cm="1">
        <f t="array" aca="1" ref="E6679" ca="1">INDEX(Reel2,Spins[[#This Row],[Stop2]])</f>
        <v>🔔</v>
      </c>
      <c r="F6679">
        <f t="shared" ca="1" si="520"/>
        <v>2</v>
      </c>
      <c r="G6679" t="str" cm="1">
        <f t="array" aca="1" ref="G6679" ca="1">INDEX(Reel3,Spins[[#This Row],[Stop3]])</f>
        <v>🍋</v>
      </c>
      <c r="H6679" t="b">
        <f ca="1">AND(Spins[[#This Row],[Sym1]]=Spins[[#This Row],[Sym2]],Spins[[#This Row],[Sym2]]=Spins[[#This Row],[Sym3]])</f>
        <v>0</v>
      </c>
      <c r="I6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79">
        <f t="shared" si="521"/>
        <v>1</v>
      </c>
      <c r="K6679">
        <f ca="1">Spins[[#This Row],[Mult]]*Spins[[#This Row],[Bet]]</f>
        <v>0</v>
      </c>
      <c r="L6679">
        <f ca="1">Spins[[#This Row],[Payout]]-Spins[[#This Row],[Bet]]</f>
        <v>-1</v>
      </c>
    </row>
    <row r="6680" spans="1:12" x14ac:dyDescent="0.3">
      <c r="A6680">
        <f t="shared" si="517"/>
        <v>6679</v>
      </c>
      <c r="B6680">
        <f t="shared" ca="1" si="518"/>
        <v>9</v>
      </c>
      <c r="C6680" t="str" cm="1">
        <f t="array" aca="1" ref="C6680" ca="1">INDEX(Reel1,Spins[[#This Row],[Stop1]])</f>
        <v>🍋</v>
      </c>
      <c r="D6680">
        <f t="shared" ca="1" si="519"/>
        <v>7</v>
      </c>
      <c r="E6680" t="str" cm="1">
        <f t="array" aca="1" ref="E6680" ca="1">INDEX(Reel2,Spins[[#This Row],[Stop2]])</f>
        <v>🍋</v>
      </c>
      <c r="F6680">
        <f t="shared" ca="1" si="520"/>
        <v>21</v>
      </c>
      <c r="G6680" t="str" cm="1">
        <f t="array" aca="1" ref="G6680" ca="1">INDEX(Reel3,Spins[[#This Row],[Stop3]])</f>
        <v>🔔</v>
      </c>
      <c r="H6680" t="b">
        <f ca="1">AND(Spins[[#This Row],[Sym1]]=Spins[[#This Row],[Sym2]],Spins[[#This Row],[Sym2]]=Spins[[#This Row],[Sym3]])</f>
        <v>0</v>
      </c>
      <c r="I6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80">
        <f t="shared" si="521"/>
        <v>1</v>
      </c>
      <c r="K6680">
        <f ca="1">Spins[[#This Row],[Mult]]*Spins[[#This Row],[Bet]]</f>
        <v>0.6</v>
      </c>
      <c r="L6680">
        <f ca="1">Spins[[#This Row],[Payout]]-Spins[[#This Row],[Bet]]</f>
        <v>-0.4</v>
      </c>
    </row>
    <row r="6681" spans="1:12" x14ac:dyDescent="0.3">
      <c r="A6681">
        <f t="shared" si="517"/>
        <v>6680</v>
      </c>
      <c r="B6681">
        <f t="shared" ca="1" si="518"/>
        <v>1</v>
      </c>
      <c r="C6681" t="str" cm="1">
        <f t="array" aca="1" ref="C6681" ca="1">INDEX(Reel1,Spins[[#This Row],[Stop1]])</f>
        <v>🍋</v>
      </c>
      <c r="D6681">
        <f t="shared" ca="1" si="519"/>
        <v>1</v>
      </c>
      <c r="E6681" t="str" cm="1">
        <f t="array" aca="1" ref="E6681" ca="1">INDEX(Reel2,Spins[[#This Row],[Stop2]])</f>
        <v>🍋</v>
      </c>
      <c r="F6681">
        <f t="shared" ca="1" si="520"/>
        <v>23</v>
      </c>
      <c r="G6681" t="str" cm="1">
        <f t="array" aca="1" ref="G6681" ca="1">INDEX(Reel3,Spins[[#This Row],[Stop3]])</f>
        <v>BAR</v>
      </c>
      <c r="H6681" t="b">
        <f ca="1">AND(Spins[[#This Row],[Sym1]]=Spins[[#This Row],[Sym2]],Spins[[#This Row],[Sym2]]=Spins[[#This Row],[Sym3]])</f>
        <v>0</v>
      </c>
      <c r="I6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81">
        <f t="shared" si="521"/>
        <v>1</v>
      </c>
      <c r="K6681">
        <f ca="1">Spins[[#This Row],[Mult]]*Spins[[#This Row],[Bet]]</f>
        <v>0.6</v>
      </c>
      <c r="L6681">
        <f ca="1">Spins[[#This Row],[Payout]]-Spins[[#This Row],[Bet]]</f>
        <v>-0.4</v>
      </c>
    </row>
    <row r="6682" spans="1:12" x14ac:dyDescent="0.3">
      <c r="A6682">
        <f t="shared" si="517"/>
        <v>6681</v>
      </c>
      <c r="B6682">
        <f t="shared" ca="1" si="518"/>
        <v>16</v>
      </c>
      <c r="C6682" t="str" cm="1">
        <f t="array" aca="1" ref="C6682" ca="1">INDEX(Reel1,Spins[[#This Row],[Stop1]])</f>
        <v>🍒</v>
      </c>
      <c r="D6682">
        <f t="shared" ca="1" si="519"/>
        <v>15</v>
      </c>
      <c r="E6682" t="str" cm="1">
        <f t="array" aca="1" ref="E6682" ca="1">INDEX(Reel2,Spins[[#This Row],[Stop2]])</f>
        <v>🍒</v>
      </c>
      <c r="F6682">
        <f t="shared" ca="1" si="520"/>
        <v>12</v>
      </c>
      <c r="G6682" t="str" cm="1">
        <f t="array" aca="1" ref="G6682" ca="1">INDEX(Reel3,Spins[[#This Row],[Stop3]])</f>
        <v>🍒</v>
      </c>
      <c r="H6682" t="b">
        <f ca="1">AND(Spins[[#This Row],[Sym1]]=Spins[[#This Row],[Sym2]],Spins[[#This Row],[Sym2]]=Spins[[#This Row],[Sym3]])</f>
        <v>1</v>
      </c>
      <c r="I6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682">
        <f t="shared" si="521"/>
        <v>1</v>
      </c>
      <c r="K6682">
        <f ca="1">Spins[[#This Row],[Mult]]*Spins[[#This Row],[Bet]]</f>
        <v>16</v>
      </c>
      <c r="L6682">
        <f ca="1">Spins[[#This Row],[Payout]]-Spins[[#This Row],[Bet]]</f>
        <v>15</v>
      </c>
    </row>
    <row r="6683" spans="1:12" x14ac:dyDescent="0.3">
      <c r="A6683">
        <f t="shared" si="517"/>
        <v>6682</v>
      </c>
      <c r="B6683">
        <f t="shared" ca="1" si="518"/>
        <v>13</v>
      </c>
      <c r="C6683" t="str" cm="1">
        <f t="array" aca="1" ref="C6683" ca="1">INDEX(Reel1,Spins[[#This Row],[Stop1]])</f>
        <v>🍋</v>
      </c>
      <c r="D6683">
        <f t="shared" ca="1" si="519"/>
        <v>16</v>
      </c>
      <c r="E6683" t="str" cm="1">
        <f t="array" aca="1" ref="E6683" ca="1">INDEX(Reel2,Spins[[#This Row],[Stop2]])</f>
        <v>🍒</v>
      </c>
      <c r="F6683">
        <f t="shared" ca="1" si="520"/>
        <v>30</v>
      </c>
      <c r="G6683" t="str" cm="1">
        <f t="array" aca="1" ref="G6683" ca="1">INDEX(Reel3,Spins[[#This Row],[Stop3]])</f>
        <v>💎</v>
      </c>
      <c r="H6683" t="b">
        <f ca="1">AND(Spins[[#This Row],[Sym1]]=Spins[[#This Row],[Sym2]],Spins[[#This Row],[Sym2]]=Spins[[#This Row],[Sym3]])</f>
        <v>0</v>
      </c>
      <c r="I6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83">
        <f t="shared" si="521"/>
        <v>1</v>
      </c>
      <c r="K6683">
        <f ca="1">Spins[[#This Row],[Mult]]*Spins[[#This Row],[Bet]]</f>
        <v>0</v>
      </c>
      <c r="L6683">
        <f ca="1">Spins[[#This Row],[Payout]]-Spins[[#This Row],[Bet]]</f>
        <v>-1</v>
      </c>
    </row>
    <row r="6684" spans="1:12" x14ac:dyDescent="0.3">
      <c r="A6684">
        <f t="shared" si="517"/>
        <v>6683</v>
      </c>
      <c r="B6684">
        <f t="shared" ca="1" si="518"/>
        <v>6</v>
      </c>
      <c r="C6684" t="str" cm="1">
        <f t="array" aca="1" ref="C6684" ca="1">INDEX(Reel1,Spins[[#This Row],[Stop1]])</f>
        <v>🍋</v>
      </c>
      <c r="D6684">
        <f t="shared" ca="1" si="519"/>
        <v>20</v>
      </c>
      <c r="E6684" t="str" cm="1">
        <f t="array" aca="1" ref="E6684" ca="1">INDEX(Reel2,Spins[[#This Row],[Stop2]])</f>
        <v>🍒</v>
      </c>
      <c r="F6684">
        <f t="shared" ca="1" si="520"/>
        <v>18</v>
      </c>
      <c r="G6684" t="str" cm="1">
        <f t="array" aca="1" ref="G6684" ca="1">INDEX(Reel3,Spins[[#This Row],[Stop3]])</f>
        <v>🔔</v>
      </c>
      <c r="H6684" t="b">
        <f ca="1">AND(Spins[[#This Row],[Sym1]]=Spins[[#This Row],[Sym2]],Spins[[#This Row],[Sym2]]=Spins[[#This Row],[Sym3]])</f>
        <v>0</v>
      </c>
      <c r="I6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84">
        <f t="shared" si="521"/>
        <v>1</v>
      </c>
      <c r="K6684">
        <f ca="1">Spins[[#This Row],[Mult]]*Spins[[#This Row],[Bet]]</f>
        <v>0</v>
      </c>
      <c r="L6684">
        <f ca="1">Spins[[#This Row],[Payout]]-Spins[[#This Row],[Bet]]</f>
        <v>-1</v>
      </c>
    </row>
    <row r="6685" spans="1:12" x14ac:dyDescent="0.3">
      <c r="A6685">
        <f t="shared" si="517"/>
        <v>6684</v>
      </c>
      <c r="B6685">
        <f t="shared" ca="1" si="518"/>
        <v>29</v>
      </c>
      <c r="C6685" t="str" cm="1">
        <f t="array" aca="1" ref="C6685" ca="1">INDEX(Reel1,Spins[[#This Row],[Stop1]])</f>
        <v>7️⃣</v>
      </c>
      <c r="D6685">
        <f t="shared" ca="1" si="519"/>
        <v>7</v>
      </c>
      <c r="E6685" t="str" cm="1">
        <f t="array" aca="1" ref="E6685" ca="1">INDEX(Reel2,Spins[[#This Row],[Stop2]])</f>
        <v>🍋</v>
      </c>
      <c r="F6685">
        <f t="shared" ca="1" si="520"/>
        <v>19</v>
      </c>
      <c r="G6685" t="str" cm="1">
        <f t="array" aca="1" ref="G6685" ca="1">INDEX(Reel3,Spins[[#This Row],[Stop3]])</f>
        <v>🔔</v>
      </c>
      <c r="H6685" t="b">
        <f ca="1">AND(Spins[[#This Row],[Sym1]]=Spins[[#This Row],[Sym2]],Spins[[#This Row],[Sym2]]=Spins[[#This Row],[Sym3]])</f>
        <v>0</v>
      </c>
      <c r="I6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85">
        <f t="shared" si="521"/>
        <v>1</v>
      </c>
      <c r="K6685">
        <f ca="1">Spins[[#This Row],[Mult]]*Spins[[#This Row],[Bet]]</f>
        <v>0</v>
      </c>
      <c r="L6685">
        <f ca="1">Spins[[#This Row],[Payout]]-Spins[[#This Row],[Bet]]</f>
        <v>-1</v>
      </c>
    </row>
    <row r="6686" spans="1:12" x14ac:dyDescent="0.3">
      <c r="A6686">
        <f t="shared" si="517"/>
        <v>6685</v>
      </c>
      <c r="B6686">
        <f t="shared" ca="1" si="518"/>
        <v>4</v>
      </c>
      <c r="C6686" t="str" cm="1">
        <f t="array" aca="1" ref="C6686" ca="1">INDEX(Reel1,Spins[[#This Row],[Stop1]])</f>
        <v>🍋</v>
      </c>
      <c r="D6686">
        <f t="shared" ca="1" si="519"/>
        <v>20</v>
      </c>
      <c r="E6686" t="str" cm="1">
        <f t="array" aca="1" ref="E6686" ca="1">INDEX(Reel2,Spins[[#This Row],[Stop2]])</f>
        <v>🍒</v>
      </c>
      <c r="F6686">
        <f t="shared" ca="1" si="520"/>
        <v>2</v>
      </c>
      <c r="G6686" t="str" cm="1">
        <f t="array" aca="1" ref="G6686" ca="1">INDEX(Reel3,Spins[[#This Row],[Stop3]])</f>
        <v>🍋</v>
      </c>
      <c r="H6686" t="b">
        <f ca="1">AND(Spins[[#This Row],[Sym1]]=Spins[[#This Row],[Sym2]],Spins[[#This Row],[Sym2]]=Spins[[#This Row],[Sym3]])</f>
        <v>0</v>
      </c>
      <c r="I6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86">
        <f t="shared" si="521"/>
        <v>1</v>
      </c>
      <c r="K6686">
        <f ca="1">Spins[[#This Row],[Mult]]*Spins[[#This Row],[Bet]]</f>
        <v>0</v>
      </c>
      <c r="L6686">
        <f ca="1">Spins[[#This Row],[Payout]]-Spins[[#This Row],[Bet]]</f>
        <v>-1</v>
      </c>
    </row>
    <row r="6687" spans="1:12" x14ac:dyDescent="0.3">
      <c r="A6687">
        <f t="shared" si="517"/>
        <v>6686</v>
      </c>
      <c r="B6687">
        <f t="shared" ca="1" si="518"/>
        <v>20</v>
      </c>
      <c r="C6687" t="str" cm="1">
        <f t="array" aca="1" ref="C6687" ca="1">INDEX(Reel1,Spins[[#This Row],[Stop1]])</f>
        <v>🍒</v>
      </c>
      <c r="D6687">
        <f t="shared" ca="1" si="519"/>
        <v>8</v>
      </c>
      <c r="E6687" t="str" cm="1">
        <f t="array" aca="1" ref="E6687" ca="1">INDEX(Reel2,Spins[[#This Row],[Stop2]])</f>
        <v>🍋</v>
      </c>
      <c r="F6687">
        <f t="shared" ca="1" si="520"/>
        <v>5</v>
      </c>
      <c r="G6687" t="str" cm="1">
        <f t="array" aca="1" ref="G6687" ca="1">INDEX(Reel3,Spins[[#This Row],[Stop3]])</f>
        <v>🍋</v>
      </c>
      <c r="H6687" t="b">
        <f ca="1">AND(Spins[[#This Row],[Sym1]]=Spins[[#This Row],[Sym2]],Spins[[#This Row],[Sym2]]=Spins[[#This Row],[Sym3]])</f>
        <v>0</v>
      </c>
      <c r="I6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87">
        <f t="shared" si="521"/>
        <v>1</v>
      </c>
      <c r="K6687">
        <f ca="1">Spins[[#This Row],[Mult]]*Spins[[#This Row],[Bet]]</f>
        <v>0</v>
      </c>
      <c r="L6687">
        <f ca="1">Spins[[#This Row],[Payout]]-Spins[[#This Row],[Bet]]</f>
        <v>-1</v>
      </c>
    </row>
    <row r="6688" spans="1:12" x14ac:dyDescent="0.3">
      <c r="A6688">
        <f t="shared" si="517"/>
        <v>6687</v>
      </c>
      <c r="B6688">
        <f t="shared" ca="1" si="518"/>
        <v>27</v>
      </c>
      <c r="C6688" t="str" cm="1">
        <f t="array" aca="1" ref="C6688" ca="1">INDEX(Reel1,Spins[[#This Row],[Stop1]])</f>
        <v>BAR</v>
      </c>
      <c r="D6688">
        <f t="shared" ca="1" si="519"/>
        <v>4</v>
      </c>
      <c r="E6688" t="str" cm="1">
        <f t="array" aca="1" ref="E6688" ca="1">INDEX(Reel2,Spins[[#This Row],[Stop2]])</f>
        <v>🍋</v>
      </c>
      <c r="F6688">
        <f t="shared" ca="1" si="520"/>
        <v>18</v>
      </c>
      <c r="G6688" t="str" cm="1">
        <f t="array" aca="1" ref="G6688" ca="1">INDEX(Reel3,Spins[[#This Row],[Stop3]])</f>
        <v>🔔</v>
      </c>
      <c r="H6688" t="b">
        <f ca="1">AND(Spins[[#This Row],[Sym1]]=Spins[[#This Row],[Sym2]],Spins[[#This Row],[Sym2]]=Spins[[#This Row],[Sym3]])</f>
        <v>0</v>
      </c>
      <c r="I6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88">
        <f t="shared" si="521"/>
        <v>1</v>
      </c>
      <c r="K6688">
        <f ca="1">Spins[[#This Row],[Mult]]*Spins[[#This Row],[Bet]]</f>
        <v>0</v>
      </c>
      <c r="L6688">
        <f ca="1">Spins[[#This Row],[Payout]]-Spins[[#This Row],[Bet]]</f>
        <v>-1</v>
      </c>
    </row>
    <row r="6689" spans="1:12" x14ac:dyDescent="0.3">
      <c r="A6689">
        <f t="shared" si="517"/>
        <v>6688</v>
      </c>
      <c r="B6689">
        <f t="shared" ca="1" si="518"/>
        <v>1</v>
      </c>
      <c r="C6689" t="str" cm="1">
        <f t="array" aca="1" ref="C6689" ca="1">INDEX(Reel1,Spins[[#This Row],[Stop1]])</f>
        <v>🍋</v>
      </c>
      <c r="D6689">
        <f t="shared" ca="1" si="519"/>
        <v>13</v>
      </c>
      <c r="E6689" t="str" cm="1">
        <f t="array" aca="1" ref="E6689" ca="1">INDEX(Reel2,Spins[[#This Row],[Stop2]])</f>
        <v>🍋</v>
      </c>
      <c r="F6689">
        <f t="shared" ca="1" si="520"/>
        <v>4</v>
      </c>
      <c r="G6689" t="str" cm="1">
        <f t="array" aca="1" ref="G6689" ca="1">INDEX(Reel3,Spins[[#This Row],[Stop3]])</f>
        <v>🍋</v>
      </c>
      <c r="H6689" t="b">
        <f ca="1">AND(Spins[[#This Row],[Sym1]]=Spins[[#This Row],[Sym2]],Spins[[#This Row],[Sym2]]=Spins[[#This Row],[Sym3]])</f>
        <v>1</v>
      </c>
      <c r="I6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689">
        <f t="shared" si="521"/>
        <v>1</v>
      </c>
      <c r="K6689">
        <f ca="1">Spins[[#This Row],[Mult]]*Spins[[#This Row],[Bet]]</f>
        <v>14</v>
      </c>
      <c r="L6689">
        <f ca="1">Spins[[#This Row],[Payout]]-Spins[[#This Row],[Bet]]</f>
        <v>13</v>
      </c>
    </row>
    <row r="6690" spans="1:12" x14ac:dyDescent="0.3">
      <c r="A6690">
        <f t="shared" si="517"/>
        <v>6689</v>
      </c>
      <c r="B6690">
        <f t="shared" ca="1" si="518"/>
        <v>17</v>
      </c>
      <c r="C6690" t="str" cm="1">
        <f t="array" aca="1" ref="C6690" ca="1">INDEX(Reel1,Spins[[#This Row],[Stop1]])</f>
        <v>🍒</v>
      </c>
      <c r="D6690">
        <f t="shared" ca="1" si="519"/>
        <v>25</v>
      </c>
      <c r="E6690" t="str" cm="1">
        <f t="array" aca="1" ref="E6690" ca="1">INDEX(Reel2,Spins[[#This Row],[Stop2]])</f>
        <v>🔔</v>
      </c>
      <c r="F6690">
        <f t="shared" ca="1" si="520"/>
        <v>20</v>
      </c>
      <c r="G6690" t="str" cm="1">
        <f t="array" aca="1" ref="G6690" ca="1">INDEX(Reel3,Spins[[#This Row],[Stop3]])</f>
        <v>🔔</v>
      </c>
      <c r="H6690" t="b">
        <f ca="1">AND(Spins[[#This Row],[Sym1]]=Spins[[#This Row],[Sym2]],Spins[[#This Row],[Sym2]]=Spins[[#This Row],[Sym3]])</f>
        <v>0</v>
      </c>
      <c r="I6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0">
        <f t="shared" si="521"/>
        <v>1</v>
      </c>
      <c r="K6690">
        <f ca="1">Spins[[#This Row],[Mult]]*Spins[[#This Row],[Bet]]</f>
        <v>0</v>
      </c>
      <c r="L6690">
        <f ca="1">Spins[[#This Row],[Payout]]-Spins[[#This Row],[Bet]]</f>
        <v>-1</v>
      </c>
    </row>
    <row r="6691" spans="1:12" x14ac:dyDescent="0.3">
      <c r="A6691">
        <f t="shared" si="517"/>
        <v>6690</v>
      </c>
      <c r="B6691">
        <f t="shared" ca="1" si="518"/>
        <v>24</v>
      </c>
      <c r="C6691" t="str" cm="1">
        <f t="array" aca="1" ref="C6691" ca="1">INDEX(Reel1,Spins[[#This Row],[Stop1]])</f>
        <v>🍇</v>
      </c>
      <c r="D6691">
        <f t="shared" ca="1" si="519"/>
        <v>5</v>
      </c>
      <c r="E6691" t="str" cm="1">
        <f t="array" aca="1" ref="E6691" ca="1">INDEX(Reel2,Spins[[#This Row],[Stop2]])</f>
        <v>🍋</v>
      </c>
      <c r="F6691">
        <f t="shared" ca="1" si="520"/>
        <v>6</v>
      </c>
      <c r="G6691" t="str" cm="1">
        <f t="array" aca="1" ref="G6691" ca="1">INDEX(Reel3,Spins[[#This Row],[Stop3]])</f>
        <v>🍒</v>
      </c>
      <c r="H6691" t="b">
        <f ca="1">AND(Spins[[#This Row],[Sym1]]=Spins[[#This Row],[Sym2]],Spins[[#This Row],[Sym2]]=Spins[[#This Row],[Sym3]])</f>
        <v>0</v>
      </c>
      <c r="I6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1">
        <f t="shared" si="521"/>
        <v>1</v>
      </c>
      <c r="K6691">
        <f ca="1">Spins[[#This Row],[Mult]]*Spins[[#This Row],[Bet]]</f>
        <v>0</v>
      </c>
      <c r="L6691">
        <f ca="1">Spins[[#This Row],[Payout]]-Spins[[#This Row],[Bet]]</f>
        <v>-1</v>
      </c>
    </row>
    <row r="6692" spans="1:12" x14ac:dyDescent="0.3">
      <c r="A6692">
        <f t="shared" si="517"/>
        <v>6691</v>
      </c>
      <c r="B6692">
        <f t="shared" ca="1" si="518"/>
        <v>16</v>
      </c>
      <c r="C6692" t="str" cm="1">
        <f t="array" aca="1" ref="C6692" ca="1">INDEX(Reel1,Spins[[#This Row],[Stop1]])</f>
        <v>🍒</v>
      </c>
      <c r="D6692">
        <f t="shared" ca="1" si="519"/>
        <v>26</v>
      </c>
      <c r="E6692" t="str" cm="1">
        <f t="array" aca="1" ref="E6692" ca="1">INDEX(Reel2,Spins[[#This Row],[Stop2]])</f>
        <v>🔔</v>
      </c>
      <c r="F6692">
        <f t="shared" ca="1" si="520"/>
        <v>30</v>
      </c>
      <c r="G6692" t="str" cm="1">
        <f t="array" aca="1" ref="G6692" ca="1">INDEX(Reel3,Spins[[#This Row],[Stop3]])</f>
        <v>💎</v>
      </c>
      <c r="H6692" t="b">
        <f ca="1">AND(Spins[[#This Row],[Sym1]]=Spins[[#This Row],[Sym2]],Spins[[#This Row],[Sym2]]=Spins[[#This Row],[Sym3]])</f>
        <v>0</v>
      </c>
      <c r="I6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2">
        <f t="shared" si="521"/>
        <v>1</v>
      </c>
      <c r="K6692">
        <f ca="1">Spins[[#This Row],[Mult]]*Spins[[#This Row],[Bet]]</f>
        <v>0</v>
      </c>
      <c r="L6692">
        <f ca="1">Spins[[#This Row],[Payout]]-Spins[[#This Row],[Bet]]</f>
        <v>-1</v>
      </c>
    </row>
    <row r="6693" spans="1:12" x14ac:dyDescent="0.3">
      <c r="A6693">
        <f t="shared" si="517"/>
        <v>6692</v>
      </c>
      <c r="B6693">
        <f t="shared" ca="1" si="518"/>
        <v>27</v>
      </c>
      <c r="C6693" t="str" cm="1">
        <f t="array" aca="1" ref="C6693" ca="1">INDEX(Reel1,Spins[[#This Row],[Stop1]])</f>
        <v>BAR</v>
      </c>
      <c r="D6693">
        <f t="shared" ca="1" si="519"/>
        <v>9</v>
      </c>
      <c r="E6693" t="str" cm="1">
        <f t="array" aca="1" ref="E6693" ca="1">INDEX(Reel2,Spins[[#This Row],[Stop2]])</f>
        <v>🍋</v>
      </c>
      <c r="F6693">
        <f t="shared" ca="1" si="520"/>
        <v>19</v>
      </c>
      <c r="G6693" t="str" cm="1">
        <f t="array" aca="1" ref="G6693" ca="1">INDEX(Reel3,Spins[[#This Row],[Stop3]])</f>
        <v>🔔</v>
      </c>
      <c r="H6693" t="b">
        <f ca="1">AND(Spins[[#This Row],[Sym1]]=Spins[[#This Row],[Sym2]],Spins[[#This Row],[Sym2]]=Spins[[#This Row],[Sym3]])</f>
        <v>0</v>
      </c>
      <c r="I6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3">
        <f t="shared" si="521"/>
        <v>1</v>
      </c>
      <c r="K6693">
        <f ca="1">Spins[[#This Row],[Mult]]*Spins[[#This Row],[Bet]]</f>
        <v>0</v>
      </c>
      <c r="L6693">
        <f ca="1">Spins[[#This Row],[Payout]]-Spins[[#This Row],[Bet]]</f>
        <v>-1</v>
      </c>
    </row>
    <row r="6694" spans="1:12" x14ac:dyDescent="0.3">
      <c r="A6694">
        <f t="shared" si="517"/>
        <v>6693</v>
      </c>
      <c r="B6694">
        <f t="shared" ca="1" si="518"/>
        <v>20</v>
      </c>
      <c r="C6694" t="str" cm="1">
        <f t="array" aca="1" ref="C6694" ca="1">INDEX(Reel1,Spins[[#This Row],[Stop1]])</f>
        <v>🍒</v>
      </c>
      <c r="D6694">
        <f t="shared" ca="1" si="519"/>
        <v>13</v>
      </c>
      <c r="E6694" t="str" cm="1">
        <f t="array" aca="1" ref="E6694" ca="1">INDEX(Reel2,Spins[[#This Row],[Stop2]])</f>
        <v>🍋</v>
      </c>
      <c r="F6694">
        <f t="shared" ca="1" si="520"/>
        <v>17</v>
      </c>
      <c r="G6694" t="str" cm="1">
        <f t="array" aca="1" ref="G6694" ca="1">INDEX(Reel3,Spins[[#This Row],[Stop3]])</f>
        <v>🍇</v>
      </c>
      <c r="H6694" t="b">
        <f ca="1">AND(Spins[[#This Row],[Sym1]]=Spins[[#This Row],[Sym2]],Spins[[#This Row],[Sym2]]=Spins[[#This Row],[Sym3]])</f>
        <v>0</v>
      </c>
      <c r="I6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4">
        <f t="shared" si="521"/>
        <v>1</v>
      </c>
      <c r="K6694">
        <f ca="1">Spins[[#This Row],[Mult]]*Spins[[#This Row],[Bet]]</f>
        <v>0</v>
      </c>
      <c r="L6694">
        <f ca="1">Spins[[#This Row],[Payout]]-Spins[[#This Row],[Bet]]</f>
        <v>-1</v>
      </c>
    </row>
    <row r="6695" spans="1:12" x14ac:dyDescent="0.3">
      <c r="A6695">
        <f t="shared" si="517"/>
        <v>6694</v>
      </c>
      <c r="B6695">
        <f t="shared" ca="1" si="518"/>
        <v>23</v>
      </c>
      <c r="C6695" t="str" cm="1">
        <f t="array" aca="1" ref="C6695" ca="1">INDEX(Reel1,Spins[[#This Row],[Stop1]])</f>
        <v>🍇</v>
      </c>
      <c r="D6695">
        <f t="shared" ca="1" si="519"/>
        <v>12</v>
      </c>
      <c r="E6695" t="str" cm="1">
        <f t="array" aca="1" ref="E6695" ca="1">INDEX(Reel2,Spins[[#This Row],[Stop2]])</f>
        <v>🍋</v>
      </c>
      <c r="F6695">
        <f t="shared" ca="1" si="520"/>
        <v>1</v>
      </c>
      <c r="G6695" t="str" cm="1">
        <f t="array" aca="1" ref="G6695" ca="1">INDEX(Reel3,Spins[[#This Row],[Stop3]])</f>
        <v>🍋</v>
      </c>
      <c r="H6695" t="b">
        <f ca="1">AND(Spins[[#This Row],[Sym1]]=Spins[[#This Row],[Sym2]],Spins[[#This Row],[Sym2]]=Spins[[#This Row],[Sym3]])</f>
        <v>0</v>
      </c>
      <c r="I6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5">
        <f t="shared" si="521"/>
        <v>1</v>
      </c>
      <c r="K6695">
        <f ca="1">Spins[[#This Row],[Mult]]*Spins[[#This Row],[Bet]]</f>
        <v>0</v>
      </c>
      <c r="L6695">
        <f ca="1">Spins[[#This Row],[Payout]]-Spins[[#This Row],[Bet]]</f>
        <v>-1</v>
      </c>
    </row>
    <row r="6696" spans="1:12" x14ac:dyDescent="0.3">
      <c r="A6696">
        <f t="shared" si="517"/>
        <v>6695</v>
      </c>
      <c r="B6696">
        <f t="shared" ca="1" si="518"/>
        <v>3</v>
      </c>
      <c r="C6696" t="str" cm="1">
        <f t="array" aca="1" ref="C6696" ca="1">INDEX(Reel1,Spins[[#This Row],[Stop1]])</f>
        <v>🍋</v>
      </c>
      <c r="D6696">
        <f t="shared" ca="1" si="519"/>
        <v>20</v>
      </c>
      <c r="E6696" t="str" cm="1">
        <f t="array" aca="1" ref="E6696" ca="1">INDEX(Reel2,Spins[[#This Row],[Stop2]])</f>
        <v>🍒</v>
      </c>
      <c r="F6696">
        <f t="shared" ca="1" si="520"/>
        <v>29</v>
      </c>
      <c r="G6696" t="str" cm="1">
        <f t="array" aca="1" ref="G6696" ca="1">INDEX(Reel3,Spins[[#This Row],[Stop3]])</f>
        <v>7️⃣</v>
      </c>
      <c r="H6696" t="b">
        <f ca="1">AND(Spins[[#This Row],[Sym1]]=Spins[[#This Row],[Sym2]],Spins[[#This Row],[Sym2]]=Spins[[#This Row],[Sym3]])</f>
        <v>0</v>
      </c>
      <c r="I6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6">
        <f t="shared" si="521"/>
        <v>1</v>
      </c>
      <c r="K6696">
        <f ca="1">Spins[[#This Row],[Mult]]*Spins[[#This Row],[Bet]]</f>
        <v>0</v>
      </c>
      <c r="L6696">
        <f ca="1">Spins[[#This Row],[Payout]]-Spins[[#This Row],[Bet]]</f>
        <v>-1</v>
      </c>
    </row>
    <row r="6697" spans="1:12" x14ac:dyDescent="0.3">
      <c r="A6697">
        <f t="shared" si="517"/>
        <v>6696</v>
      </c>
      <c r="B6697">
        <f t="shared" ca="1" si="518"/>
        <v>8</v>
      </c>
      <c r="C6697" t="str" cm="1">
        <f t="array" aca="1" ref="C6697" ca="1">INDEX(Reel1,Spins[[#This Row],[Stop1]])</f>
        <v>🍋</v>
      </c>
      <c r="D6697">
        <f t="shared" ca="1" si="519"/>
        <v>20</v>
      </c>
      <c r="E6697" t="str" cm="1">
        <f t="array" aca="1" ref="E6697" ca="1">INDEX(Reel2,Spins[[#This Row],[Stop2]])</f>
        <v>🍒</v>
      </c>
      <c r="F6697">
        <f t="shared" ca="1" si="520"/>
        <v>13</v>
      </c>
      <c r="G6697" t="str" cm="1">
        <f t="array" aca="1" ref="G6697" ca="1">INDEX(Reel3,Spins[[#This Row],[Stop3]])</f>
        <v>🍇</v>
      </c>
      <c r="H6697" t="b">
        <f ca="1">AND(Spins[[#This Row],[Sym1]]=Spins[[#This Row],[Sym2]],Spins[[#This Row],[Sym2]]=Spins[[#This Row],[Sym3]])</f>
        <v>0</v>
      </c>
      <c r="I6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7">
        <f t="shared" si="521"/>
        <v>1</v>
      </c>
      <c r="K6697">
        <f ca="1">Spins[[#This Row],[Mult]]*Spins[[#This Row],[Bet]]</f>
        <v>0</v>
      </c>
      <c r="L6697">
        <f ca="1">Spins[[#This Row],[Payout]]-Spins[[#This Row],[Bet]]</f>
        <v>-1</v>
      </c>
    </row>
    <row r="6698" spans="1:12" x14ac:dyDescent="0.3">
      <c r="A6698">
        <f t="shared" si="517"/>
        <v>6697</v>
      </c>
      <c r="B6698">
        <f t="shared" ca="1" si="518"/>
        <v>1</v>
      </c>
      <c r="C6698" t="str" cm="1">
        <f t="array" aca="1" ref="C6698" ca="1">INDEX(Reel1,Spins[[#This Row],[Stop1]])</f>
        <v>🍋</v>
      </c>
      <c r="D6698">
        <f t="shared" ca="1" si="519"/>
        <v>30</v>
      </c>
      <c r="E6698" t="str" cm="1">
        <f t="array" aca="1" ref="E6698" ca="1">INDEX(Reel2,Spins[[#This Row],[Stop2]])</f>
        <v>7️⃣</v>
      </c>
      <c r="F6698">
        <f t="shared" ca="1" si="520"/>
        <v>27</v>
      </c>
      <c r="G6698" t="str" cm="1">
        <f t="array" aca="1" ref="G6698" ca="1">INDEX(Reel3,Spins[[#This Row],[Stop3]])</f>
        <v>7️⃣</v>
      </c>
      <c r="H6698" t="b">
        <f ca="1">AND(Spins[[#This Row],[Sym1]]=Spins[[#This Row],[Sym2]],Spins[[#This Row],[Sym2]]=Spins[[#This Row],[Sym3]])</f>
        <v>0</v>
      </c>
      <c r="I6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698">
        <f t="shared" si="521"/>
        <v>1</v>
      </c>
      <c r="K6698">
        <f ca="1">Spins[[#This Row],[Mult]]*Spins[[#This Row],[Bet]]</f>
        <v>0</v>
      </c>
      <c r="L6698">
        <f ca="1">Spins[[#This Row],[Payout]]-Spins[[#This Row],[Bet]]</f>
        <v>-1</v>
      </c>
    </row>
    <row r="6699" spans="1:12" x14ac:dyDescent="0.3">
      <c r="A6699">
        <f t="shared" si="517"/>
        <v>6698</v>
      </c>
      <c r="B6699">
        <f t="shared" ca="1" si="518"/>
        <v>10</v>
      </c>
      <c r="C6699" t="str" cm="1">
        <f t="array" aca="1" ref="C6699" ca="1">INDEX(Reel1,Spins[[#This Row],[Stop1]])</f>
        <v>🍋</v>
      </c>
      <c r="D6699">
        <f t="shared" ca="1" si="519"/>
        <v>11</v>
      </c>
      <c r="E6699" t="str" cm="1">
        <f t="array" aca="1" ref="E6699" ca="1">INDEX(Reel2,Spins[[#This Row],[Stop2]])</f>
        <v>🍋</v>
      </c>
      <c r="F6699">
        <f t="shared" ca="1" si="520"/>
        <v>13</v>
      </c>
      <c r="G6699" t="str" cm="1">
        <f t="array" aca="1" ref="G6699" ca="1">INDEX(Reel3,Spins[[#This Row],[Stop3]])</f>
        <v>🍇</v>
      </c>
      <c r="H6699" t="b">
        <f ca="1">AND(Spins[[#This Row],[Sym1]]=Spins[[#This Row],[Sym2]],Spins[[#This Row],[Sym2]]=Spins[[#This Row],[Sym3]])</f>
        <v>0</v>
      </c>
      <c r="I6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699">
        <f t="shared" si="521"/>
        <v>1</v>
      </c>
      <c r="K6699">
        <f ca="1">Spins[[#This Row],[Mult]]*Spins[[#This Row],[Bet]]</f>
        <v>0.6</v>
      </c>
      <c r="L6699">
        <f ca="1">Spins[[#This Row],[Payout]]-Spins[[#This Row],[Bet]]</f>
        <v>-0.4</v>
      </c>
    </row>
    <row r="6700" spans="1:12" x14ac:dyDescent="0.3">
      <c r="A6700">
        <f t="shared" si="517"/>
        <v>6699</v>
      </c>
      <c r="B6700">
        <f t="shared" ca="1" si="518"/>
        <v>16</v>
      </c>
      <c r="C6700" t="str" cm="1">
        <f t="array" aca="1" ref="C6700" ca="1">INDEX(Reel1,Spins[[#This Row],[Stop1]])</f>
        <v>🍒</v>
      </c>
      <c r="D6700">
        <f t="shared" ca="1" si="519"/>
        <v>8</v>
      </c>
      <c r="E6700" t="str" cm="1">
        <f t="array" aca="1" ref="E6700" ca="1">INDEX(Reel2,Spins[[#This Row],[Stop2]])</f>
        <v>🍋</v>
      </c>
      <c r="F6700">
        <f t="shared" ca="1" si="520"/>
        <v>31</v>
      </c>
      <c r="G6700" t="str" cm="1">
        <f t="array" aca="1" ref="G6700" ca="1">INDEX(Reel3,Spins[[#This Row],[Stop3]])</f>
        <v>💎</v>
      </c>
      <c r="H6700" t="b">
        <f ca="1">AND(Spins[[#This Row],[Sym1]]=Spins[[#This Row],[Sym2]],Spins[[#This Row],[Sym2]]=Spins[[#This Row],[Sym3]])</f>
        <v>0</v>
      </c>
      <c r="I6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0">
        <f t="shared" si="521"/>
        <v>1</v>
      </c>
      <c r="K6700">
        <f ca="1">Spins[[#This Row],[Mult]]*Spins[[#This Row],[Bet]]</f>
        <v>0</v>
      </c>
      <c r="L6700">
        <f ca="1">Spins[[#This Row],[Payout]]-Spins[[#This Row],[Bet]]</f>
        <v>-1</v>
      </c>
    </row>
    <row r="6701" spans="1:12" x14ac:dyDescent="0.3">
      <c r="A6701">
        <f t="shared" si="517"/>
        <v>6700</v>
      </c>
      <c r="B6701">
        <f t="shared" ca="1" si="518"/>
        <v>11</v>
      </c>
      <c r="C6701" t="str" cm="1">
        <f t="array" aca="1" ref="C6701" ca="1">INDEX(Reel1,Spins[[#This Row],[Stop1]])</f>
        <v>🍋</v>
      </c>
      <c r="D6701">
        <f t="shared" ca="1" si="519"/>
        <v>28</v>
      </c>
      <c r="E6701" t="str" cm="1">
        <f t="array" aca="1" ref="E6701" ca="1">INDEX(Reel2,Spins[[#This Row],[Stop2]])</f>
        <v>BAR</v>
      </c>
      <c r="F6701">
        <f t="shared" ca="1" si="520"/>
        <v>17</v>
      </c>
      <c r="G6701" t="str" cm="1">
        <f t="array" aca="1" ref="G6701" ca="1">INDEX(Reel3,Spins[[#This Row],[Stop3]])</f>
        <v>🍇</v>
      </c>
      <c r="H6701" t="b">
        <f ca="1">AND(Spins[[#This Row],[Sym1]]=Spins[[#This Row],[Sym2]],Spins[[#This Row],[Sym2]]=Spins[[#This Row],[Sym3]])</f>
        <v>0</v>
      </c>
      <c r="I6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1">
        <f t="shared" si="521"/>
        <v>1</v>
      </c>
      <c r="K6701">
        <f ca="1">Spins[[#This Row],[Mult]]*Spins[[#This Row],[Bet]]</f>
        <v>0</v>
      </c>
      <c r="L6701">
        <f ca="1">Spins[[#This Row],[Payout]]-Spins[[#This Row],[Bet]]</f>
        <v>-1</v>
      </c>
    </row>
    <row r="6702" spans="1:12" x14ac:dyDescent="0.3">
      <c r="A6702">
        <f t="shared" si="517"/>
        <v>6701</v>
      </c>
      <c r="B6702">
        <f t="shared" ca="1" si="518"/>
        <v>4</v>
      </c>
      <c r="C6702" t="str" cm="1">
        <f t="array" aca="1" ref="C6702" ca="1">INDEX(Reel1,Spins[[#This Row],[Stop1]])</f>
        <v>🍋</v>
      </c>
      <c r="D6702">
        <f t="shared" ca="1" si="519"/>
        <v>11</v>
      </c>
      <c r="E6702" t="str" cm="1">
        <f t="array" aca="1" ref="E6702" ca="1">INDEX(Reel2,Spins[[#This Row],[Stop2]])</f>
        <v>🍋</v>
      </c>
      <c r="F6702">
        <f t="shared" ca="1" si="520"/>
        <v>17</v>
      </c>
      <c r="G6702" t="str" cm="1">
        <f t="array" aca="1" ref="G6702" ca="1">INDEX(Reel3,Spins[[#This Row],[Stop3]])</f>
        <v>🍇</v>
      </c>
      <c r="H6702" t="b">
        <f ca="1">AND(Spins[[#This Row],[Sym1]]=Spins[[#This Row],[Sym2]],Spins[[#This Row],[Sym2]]=Spins[[#This Row],[Sym3]])</f>
        <v>0</v>
      </c>
      <c r="I6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02">
        <f t="shared" si="521"/>
        <v>1</v>
      </c>
      <c r="K6702">
        <f ca="1">Spins[[#This Row],[Mult]]*Spins[[#This Row],[Bet]]</f>
        <v>0.6</v>
      </c>
      <c r="L6702">
        <f ca="1">Spins[[#This Row],[Payout]]-Spins[[#This Row],[Bet]]</f>
        <v>-0.4</v>
      </c>
    </row>
    <row r="6703" spans="1:12" x14ac:dyDescent="0.3">
      <c r="A6703">
        <f t="shared" si="517"/>
        <v>6702</v>
      </c>
      <c r="B6703">
        <f t="shared" ca="1" si="518"/>
        <v>10</v>
      </c>
      <c r="C6703" t="str" cm="1">
        <f t="array" aca="1" ref="C6703" ca="1">INDEX(Reel1,Spins[[#This Row],[Stop1]])</f>
        <v>🍋</v>
      </c>
      <c r="D6703">
        <f t="shared" ca="1" si="519"/>
        <v>28</v>
      </c>
      <c r="E6703" t="str" cm="1">
        <f t="array" aca="1" ref="E6703" ca="1">INDEX(Reel2,Spins[[#This Row],[Stop2]])</f>
        <v>BAR</v>
      </c>
      <c r="F6703">
        <f t="shared" ca="1" si="520"/>
        <v>13</v>
      </c>
      <c r="G6703" t="str" cm="1">
        <f t="array" aca="1" ref="G6703" ca="1">INDEX(Reel3,Spins[[#This Row],[Stop3]])</f>
        <v>🍇</v>
      </c>
      <c r="H6703" t="b">
        <f ca="1">AND(Spins[[#This Row],[Sym1]]=Spins[[#This Row],[Sym2]],Spins[[#This Row],[Sym2]]=Spins[[#This Row],[Sym3]])</f>
        <v>0</v>
      </c>
      <c r="I6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3">
        <f t="shared" si="521"/>
        <v>1</v>
      </c>
      <c r="K6703">
        <f ca="1">Spins[[#This Row],[Mult]]*Spins[[#This Row],[Bet]]</f>
        <v>0</v>
      </c>
      <c r="L6703">
        <f ca="1">Spins[[#This Row],[Payout]]-Spins[[#This Row],[Bet]]</f>
        <v>-1</v>
      </c>
    </row>
    <row r="6704" spans="1:12" x14ac:dyDescent="0.3">
      <c r="A6704">
        <f t="shared" si="517"/>
        <v>6703</v>
      </c>
      <c r="B6704">
        <f t="shared" ca="1" si="518"/>
        <v>26</v>
      </c>
      <c r="C6704" t="str" cm="1">
        <f t="array" aca="1" ref="C6704" ca="1">INDEX(Reel1,Spins[[#This Row],[Stop1]])</f>
        <v>🔔</v>
      </c>
      <c r="D6704">
        <f t="shared" ca="1" si="519"/>
        <v>27</v>
      </c>
      <c r="E6704" t="str" cm="1">
        <f t="array" aca="1" ref="E6704" ca="1">INDEX(Reel2,Spins[[#This Row],[Stop2]])</f>
        <v>BAR</v>
      </c>
      <c r="F6704">
        <f t="shared" ca="1" si="520"/>
        <v>7</v>
      </c>
      <c r="G6704" t="str" cm="1">
        <f t="array" aca="1" ref="G6704" ca="1">INDEX(Reel3,Spins[[#This Row],[Stop3]])</f>
        <v>🍒</v>
      </c>
      <c r="H6704" t="b">
        <f ca="1">AND(Spins[[#This Row],[Sym1]]=Spins[[#This Row],[Sym2]],Spins[[#This Row],[Sym2]]=Spins[[#This Row],[Sym3]])</f>
        <v>0</v>
      </c>
      <c r="I6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4">
        <f t="shared" si="521"/>
        <v>1</v>
      </c>
      <c r="K6704">
        <f ca="1">Spins[[#This Row],[Mult]]*Spins[[#This Row],[Bet]]</f>
        <v>0</v>
      </c>
      <c r="L6704">
        <f ca="1">Spins[[#This Row],[Payout]]-Spins[[#This Row],[Bet]]</f>
        <v>-1</v>
      </c>
    </row>
    <row r="6705" spans="1:12" x14ac:dyDescent="0.3">
      <c r="A6705">
        <f t="shared" si="517"/>
        <v>6704</v>
      </c>
      <c r="B6705">
        <f t="shared" ca="1" si="518"/>
        <v>17</v>
      </c>
      <c r="C6705" t="str" cm="1">
        <f t="array" aca="1" ref="C6705" ca="1">INDEX(Reel1,Spins[[#This Row],[Stop1]])</f>
        <v>🍒</v>
      </c>
      <c r="D6705">
        <f t="shared" ca="1" si="519"/>
        <v>21</v>
      </c>
      <c r="E6705" t="str" cm="1">
        <f t="array" aca="1" ref="E6705" ca="1">INDEX(Reel2,Spins[[#This Row],[Stop2]])</f>
        <v>🍒</v>
      </c>
      <c r="F6705">
        <f t="shared" ca="1" si="520"/>
        <v>30</v>
      </c>
      <c r="G6705" t="str" cm="1">
        <f t="array" aca="1" ref="G6705" ca="1">INDEX(Reel3,Spins[[#This Row],[Stop3]])</f>
        <v>💎</v>
      </c>
      <c r="H6705" t="b">
        <f ca="1">AND(Spins[[#This Row],[Sym1]]=Spins[[#This Row],[Sym2]],Spins[[#This Row],[Sym2]]=Spins[[#This Row],[Sym3]])</f>
        <v>0</v>
      </c>
      <c r="I6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705">
        <f t="shared" si="521"/>
        <v>1</v>
      </c>
      <c r="K6705">
        <f ca="1">Spins[[#This Row],[Mult]]*Spins[[#This Row],[Bet]]</f>
        <v>0.8</v>
      </c>
      <c r="L6705">
        <f ca="1">Spins[[#This Row],[Payout]]-Spins[[#This Row],[Bet]]</f>
        <v>-0.19999999999999996</v>
      </c>
    </row>
    <row r="6706" spans="1:12" x14ac:dyDescent="0.3">
      <c r="A6706">
        <f t="shared" si="517"/>
        <v>6705</v>
      </c>
      <c r="B6706">
        <f t="shared" ca="1" si="518"/>
        <v>20</v>
      </c>
      <c r="C6706" t="str" cm="1">
        <f t="array" aca="1" ref="C6706" ca="1">INDEX(Reel1,Spins[[#This Row],[Stop1]])</f>
        <v>🍒</v>
      </c>
      <c r="D6706">
        <f t="shared" ca="1" si="519"/>
        <v>30</v>
      </c>
      <c r="E6706" t="str" cm="1">
        <f t="array" aca="1" ref="E6706" ca="1">INDEX(Reel2,Spins[[#This Row],[Stop2]])</f>
        <v>7️⃣</v>
      </c>
      <c r="F6706">
        <f t="shared" ca="1" si="520"/>
        <v>10</v>
      </c>
      <c r="G6706" t="str" cm="1">
        <f t="array" aca="1" ref="G6706" ca="1">INDEX(Reel3,Spins[[#This Row],[Stop3]])</f>
        <v>🍒</v>
      </c>
      <c r="H6706" t="b">
        <f ca="1">AND(Spins[[#This Row],[Sym1]]=Spins[[#This Row],[Sym2]],Spins[[#This Row],[Sym2]]=Spins[[#This Row],[Sym3]])</f>
        <v>0</v>
      </c>
      <c r="I6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6">
        <f t="shared" si="521"/>
        <v>1</v>
      </c>
      <c r="K6706">
        <f ca="1">Spins[[#This Row],[Mult]]*Spins[[#This Row],[Bet]]</f>
        <v>0</v>
      </c>
      <c r="L6706">
        <f ca="1">Spins[[#This Row],[Payout]]-Spins[[#This Row],[Bet]]</f>
        <v>-1</v>
      </c>
    </row>
    <row r="6707" spans="1:12" x14ac:dyDescent="0.3">
      <c r="A6707">
        <f t="shared" si="517"/>
        <v>6706</v>
      </c>
      <c r="B6707">
        <f t="shared" ca="1" si="518"/>
        <v>18</v>
      </c>
      <c r="C6707" t="str" cm="1">
        <f t="array" aca="1" ref="C6707" ca="1">INDEX(Reel1,Spins[[#This Row],[Stop1]])</f>
        <v>🍒</v>
      </c>
      <c r="D6707">
        <f t="shared" ca="1" si="519"/>
        <v>2</v>
      </c>
      <c r="E6707" t="str" cm="1">
        <f t="array" aca="1" ref="E6707" ca="1">INDEX(Reel2,Spins[[#This Row],[Stop2]])</f>
        <v>🍋</v>
      </c>
      <c r="F6707">
        <f t="shared" ca="1" si="520"/>
        <v>9</v>
      </c>
      <c r="G6707" t="str" cm="1">
        <f t="array" aca="1" ref="G6707" ca="1">INDEX(Reel3,Spins[[#This Row],[Stop3]])</f>
        <v>🍒</v>
      </c>
      <c r="H6707" t="b">
        <f ca="1">AND(Spins[[#This Row],[Sym1]]=Spins[[#This Row],[Sym2]],Spins[[#This Row],[Sym2]]=Spins[[#This Row],[Sym3]])</f>
        <v>0</v>
      </c>
      <c r="I6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7">
        <f t="shared" si="521"/>
        <v>1</v>
      </c>
      <c r="K6707">
        <f ca="1">Spins[[#This Row],[Mult]]*Spins[[#This Row],[Bet]]</f>
        <v>0</v>
      </c>
      <c r="L6707">
        <f ca="1">Spins[[#This Row],[Payout]]-Spins[[#This Row],[Bet]]</f>
        <v>-1</v>
      </c>
    </row>
    <row r="6708" spans="1:12" x14ac:dyDescent="0.3">
      <c r="A6708">
        <f t="shared" si="517"/>
        <v>6707</v>
      </c>
      <c r="B6708">
        <f t="shared" ca="1" si="518"/>
        <v>24</v>
      </c>
      <c r="C6708" t="str" cm="1">
        <f t="array" aca="1" ref="C6708" ca="1">INDEX(Reel1,Spins[[#This Row],[Stop1]])</f>
        <v>🍇</v>
      </c>
      <c r="D6708">
        <f t="shared" ca="1" si="519"/>
        <v>1</v>
      </c>
      <c r="E6708" t="str" cm="1">
        <f t="array" aca="1" ref="E6708" ca="1">INDEX(Reel2,Spins[[#This Row],[Stop2]])</f>
        <v>🍋</v>
      </c>
      <c r="F6708">
        <f t="shared" ca="1" si="520"/>
        <v>14</v>
      </c>
      <c r="G6708" t="str" cm="1">
        <f t="array" aca="1" ref="G6708" ca="1">INDEX(Reel3,Spins[[#This Row],[Stop3]])</f>
        <v>🍇</v>
      </c>
      <c r="H6708" t="b">
        <f ca="1">AND(Spins[[#This Row],[Sym1]]=Spins[[#This Row],[Sym2]],Spins[[#This Row],[Sym2]]=Spins[[#This Row],[Sym3]])</f>
        <v>0</v>
      </c>
      <c r="I6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8">
        <f t="shared" si="521"/>
        <v>1</v>
      </c>
      <c r="K6708">
        <f ca="1">Spins[[#This Row],[Mult]]*Spins[[#This Row],[Bet]]</f>
        <v>0</v>
      </c>
      <c r="L6708">
        <f ca="1">Spins[[#This Row],[Payout]]-Spins[[#This Row],[Bet]]</f>
        <v>-1</v>
      </c>
    </row>
    <row r="6709" spans="1:12" x14ac:dyDescent="0.3">
      <c r="A6709">
        <f t="shared" si="517"/>
        <v>6708</v>
      </c>
      <c r="B6709">
        <f t="shared" ca="1" si="518"/>
        <v>14</v>
      </c>
      <c r="C6709" t="str" cm="1">
        <f t="array" aca="1" ref="C6709" ca="1">INDEX(Reel1,Spins[[#This Row],[Stop1]])</f>
        <v>🍋</v>
      </c>
      <c r="D6709">
        <f t="shared" ca="1" si="519"/>
        <v>30</v>
      </c>
      <c r="E6709" t="str" cm="1">
        <f t="array" aca="1" ref="E6709" ca="1">INDEX(Reel2,Spins[[#This Row],[Stop2]])</f>
        <v>7️⃣</v>
      </c>
      <c r="F6709">
        <f t="shared" ca="1" si="520"/>
        <v>25</v>
      </c>
      <c r="G6709" t="str" cm="1">
        <f t="array" aca="1" ref="G6709" ca="1">INDEX(Reel3,Spins[[#This Row],[Stop3]])</f>
        <v>BAR</v>
      </c>
      <c r="H6709" t="b">
        <f ca="1">AND(Spins[[#This Row],[Sym1]]=Spins[[#This Row],[Sym2]],Spins[[#This Row],[Sym2]]=Spins[[#This Row],[Sym3]])</f>
        <v>0</v>
      </c>
      <c r="I6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09">
        <f t="shared" si="521"/>
        <v>1</v>
      </c>
      <c r="K6709">
        <f ca="1">Spins[[#This Row],[Mult]]*Spins[[#This Row],[Bet]]</f>
        <v>0</v>
      </c>
      <c r="L6709">
        <f ca="1">Spins[[#This Row],[Payout]]-Spins[[#This Row],[Bet]]</f>
        <v>-1</v>
      </c>
    </row>
    <row r="6710" spans="1:12" x14ac:dyDescent="0.3">
      <c r="A6710">
        <f t="shared" si="517"/>
        <v>6709</v>
      </c>
      <c r="B6710">
        <f t="shared" ca="1" si="518"/>
        <v>24</v>
      </c>
      <c r="C6710" t="str" cm="1">
        <f t="array" aca="1" ref="C6710" ca="1">INDEX(Reel1,Spins[[#This Row],[Stop1]])</f>
        <v>🍇</v>
      </c>
      <c r="D6710">
        <f t="shared" ca="1" si="519"/>
        <v>19</v>
      </c>
      <c r="E6710" t="str" cm="1">
        <f t="array" aca="1" ref="E6710" ca="1">INDEX(Reel2,Spins[[#This Row],[Stop2]])</f>
        <v>🍒</v>
      </c>
      <c r="F6710">
        <f t="shared" ca="1" si="520"/>
        <v>12</v>
      </c>
      <c r="G6710" t="str" cm="1">
        <f t="array" aca="1" ref="G6710" ca="1">INDEX(Reel3,Spins[[#This Row],[Stop3]])</f>
        <v>🍒</v>
      </c>
      <c r="H6710" t="b">
        <f ca="1">AND(Spins[[#This Row],[Sym1]]=Spins[[#This Row],[Sym2]],Spins[[#This Row],[Sym2]]=Spins[[#This Row],[Sym3]])</f>
        <v>0</v>
      </c>
      <c r="I6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0">
        <f t="shared" si="521"/>
        <v>1</v>
      </c>
      <c r="K6710">
        <f ca="1">Spins[[#This Row],[Mult]]*Spins[[#This Row],[Bet]]</f>
        <v>0</v>
      </c>
      <c r="L6710">
        <f ca="1">Spins[[#This Row],[Payout]]-Spins[[#This Row],[Bet]]</f>
        <v>-1</v>
      </c>
    </row>
    <row r="6711" spans="1:12" x14ac:dyDescent="0.3">
      <c r="A6711">
        <f t="shared" si="517"/>
        <v>6710</v>
      </c>
      <c r="B6711">
        <f t="shared" ca="1" si="518"/>
        <v>10</v>
      </c>
      <c r="C6711" t="str" cm="1">
        <f t="array" aca="1" ref="C6711" ca="1">INDEX(Reel1,Spins[[#This Row],[Stop1]])</f>
        <v>🍋</v>
      </c>
      <c r="D6711">
        <f t="shared" ca="1" si="519"/>
        <v>22</v>
      </c>
      <c r="E6711" t="str" cm="1">
        <f t="array" aca="1" ref="E6711" ca="1">INDEX(Reel2,Spins[[#This Row],[Stop2]])</f>
        <v>🍇</v>
      </c>
      <c r="F6711">
        <f t="shared" ca="1" si="520"/>
        <v>31</v>
      </c>
      <c r="G6711" t="str" cm="1">
        <f t="array" aca="1" ref="G6711" ca="1">INDEX(Reel3,Spins[[#This Row],[Stop3]])</f>
        <v>💎</v>
      </c>
      <c r="H6711" t="b">
        <f ca="1">AND(Spins[[#This Row],[Sym1]]=Spins[[#This Row],[Sym2]],Spins[[#This Row],[Sym2]]=Spins[[#This Row],[Sym3]])</f>
        <v>0</v>
      </c>
      <c r="I6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1">
        <f t="shared" si="521"/>
        <v>1</v>
      </c>
      <c r="K6711">
        <f ca="1">Spins[[#This Row],[Mult]]*Spins[[#This Row],[Bet]]</f>
        <v>0</v>
      </c>
      <c r="L6711">
        <f ca="1">Spins[[#This Row],[Payout]]-Spins[[#This Row],[Bet]]</f>
        <v>-1</v>
      </c>
    </row>
    <row r="6712" spans="1:12" x14ac:dyDescent="0.3">
      <c r="A6712">
        <f t="shared" si="517"/>
        <v>6711</v>
      </c>
      <c r="B6712">
        <f t="shared" ca="1" si="518"/>
        <v>30</v>
      </c>
      <c r="C6712" t="str" cm="1">
        <f t="array" aca="1" ref="C6712" ca="1">INDEX(Reel1,Spins[[#This Row],[Stop1]])</f>
        <v>7️⃣</v>
      </c>
      <c r="D6712">
        <f t="shared" ca="1" si="519"/>
        <v>9</v>
      </c>
      <c r="E6712" t="str" cm="1">
        <f t="array" aca="1" ref="E6712" ca="1">INDEX(Reel2,Spins[[#This Row],[Stop2]])</f>
        <v>🍋</v>
      </c>
      <c r="F6712">
        <f t="shared" ca="1" si="520"/>
        <v>5</v>
      </c>
      <c r="G6712" t="str" cm="1">
        <f t="array" aca="1" ref="G6712" ca="1">INDEX(Reel3,Spins[[#This Row],[Stop3]])</f>
        <v>🍋</v>
      </c>
      <c r="H6712" t="b">
        <f ca="1">AND(Spins[[#This Row],[Sym1]]=Spins[[#This Row],[Sym2]],Spins[[#This Row],[Sym2]]=Spins[[#This Row],[Sym3]])</f>
        <v>0</v>
      </c>
      <c r="I6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2">
        <f t="shared" si="521"/>
        <v>1</v>
      </c>
      <c r="K6712">
        <f ca="1">Spins[[#This Row],[Mult]]*Spins[[#This Row],[Bet]]</f>
        <v>0</v>
      </c>
      <c r="L6712">
        <f ca="1">Spins[[#This Row],[Payout]]-Spins[[#This Row],[Bet]]</f>
        <v>-1</v>
      </c>
    </row>
    <row r="6713" spans="1:12" x14ac:dyDescent="0.3">
      <c r="A6713">
        <f t="shared" si="517"/>
        <v>6712</v>
      </c>
      <c r="B6713">
        <f t="shared" ca="1" si="518"/>
        <v>25</v>
      </c>
      <c r="C6713" t="str" cm="1">
        <f t="array" aca="1" ref="C6713" ca="1">INDEX(Reel1,Spins[[#This Row],[Stop1]])</f>
        <v>🔔</v>
      </c>
      <c r="D6713">
        <f t="shared" ca="1" si="519"/>
        <v>26</v>
      </c>
      <c r="E6713" t="str" cm="1">
        <f t="array" aca="1" ref="E6713" ca="1">INDEX(Reel2,Spins[[#This Row],[Stop2]])</f>
        <v>🔔</v>
      </c>
      <c r="F6713">
        <f t="shared" ca="1" si="520"/>
        <v>20</v>
      </c>
      <c r="G6713" t="str" cm="1">
        <f t="array" aca="1" ref="G6713" ca="1">INDEX(Reel3,Spins[[#This Row],[Stop3]])</f>
        <v>🔔</v>
      </c>
      <c r="H6713" t="b">
        <f ca="1">AND(Spins[[#This Row],[Sym1]]=Spins[[#This Row],[Sym2]],Spins[[#This Row],[Sym2]]=Spins[[#This Row],[Sym3]])</f>
        <v>1</v>
      </c>
      <c r="I6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6713">
        <f t="shared" si="521"/>
        <v>1</v>
      </c>
      <c r="K6713">
        <f ca="1">Spins[[#This Row],[Mult]]*Spins[[#This Row],[Bet]]</f>
        <v>30</v>
      </c>
      <c r="L6713">
        <f ca="1">Spins[[#This Row],[Payout]]-Spins[[#This Row],[Bet]]</f>
        <v>29</v>
      </c>
    </row>
    <row r="6714" spans="1:12" x14ac:dyDescent="0.3">
      <c r="A6714">
        <f t="shared" si="517"/>
        <v>6713</v>
      </c>
      <c r="B6714">
        <f t="shared" ca="1" si="518"/>
        <v>23</v>
      </c>
      <c r="C6714" t="str" cm="1">
        <f t="array" aca="1" ref="C6714" ca="1">INDEX(Reel1,Spins[[#This Row],[Stop1]])</f>
        <v>🍇</v>
      </c>
      <c r="D6714">
        <f t="shared" ca="1" si="519"/>
        <v>18</v>
      </c>
      <c r="E6714" t="str" cm="1">
        <f t="array" aca="1" ref="E6714" ca="1">INDEX(Reel2,Spins[[#This Row],[Stop2]])</f>
        <v>🍒</v>
      </c>
      <c r="F6714">
        <f t="shared" ca="1" si="520"/>
        <v>21</v>
      </c>
      <c r="G6714" t="str" cm="1">
        <f t="array" aca="1" ref="G6714" ca="1">INDEX(Reel3,Spins[[#This Row],[Stop3]])</f>
        <v>🔔</v>
      </c>
      <c r="H6714" t="b">
        <f ca="1">AND(Spins[[#This Row],[Sym1]]=Spins[[#This Row],[Sym2]],Spins[[#This Row],[Sym2]]=Spins[[#This Row],[Sym3]])</f>
        <v>0</v>
      </c>
      <c r="I6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4">
        <f t="shared" si="521"/>
        <v>1</v>
      </c>
      <c r="K6714">
        <f ca="1">Spins[[#This Row],[Mult]]*Spins[[#This Row],[Bet]]</f>
        <v>0</v>
      </c>
      <c r="L6714">
        <f ca="1">Spins[[#This Row],[Payout]]-Spins[[#This Row],[Bet]]</f>
        <v>-1</v>
      </c>
    </row>
    <row r="6715" spans="1:12" x14ac:dyDescent="0.3">
      <c r="A6715">
        <f t="shared" si="517"/>
        <v>6714</v>
      </c>
      <c r="B6715">
        <f t="shared" ca="1" si="518"/>
        <v>17</v>
      </c>
      <c r="C6715" t="str" cm="1">
        <f t="array" aca="1" ref="C6715" ca="1">INDEX(Reel1,Spins[[#This Row],[Stop1]])</f>
        <v>🍒</v>
      </c>
      <c r="D6715">
        <f t="shared" ca="1" si="519"/>
        <v>26</v>
      </c>
      <c r="E6715" t="str" cm="1">
        <f t="array" aca="1" ref="E6715" ca="1">INDEX(Reel2,Spins[[#This Row],[Stop2]])</f>
        <v>🔔</v>
      </c>
      <c r="F6715">
        <f t="shared" ca="1" si="520"/>
        <v>11</v>
      </c>
      <c r="G6715" t="str" cm="1">
        <f t="array" aca="1" ref="G6715" ca="1">INDEX(Reel3,Spins[[#This Row],[Stop3]])</f>
        <v>🍒</v>
      </c>
      <c r="H6715" t="b">
        <f ca="1">AND(Spins[[#This Row],[Sym1]]=Spins[[#This Row],[Sym2]],Spins[[#This Row],[Sym2]]=Spins[[#This Row],[Sym3]])</f>
        <v>0</v>
      </c>
      <c r="I6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5">
        <f t="shared" si="521"/>
        <v>1</v>
      </c>
      <c r="K6715">
        <f ca="1">Spins[[#This Row],[Mult]]*Spins[[#This Row],[Bet]]</f>
        <v>0</v>
      </c>
      <c r="L6715">
        <f ca="1">Spins[[#This Row],[Payout]]-Spins[[#This Row],[Bet]]</f>
        <v>-1</v>
      </c>
    </row>
    <row r="6716" spans="1:12" x14ac:dyDescent="0.3">
      <c r="A6716">
        <f t="shared" si="517"/>
        <v>6715</v>
      </c>
      <c r="B6716">
        <f t="shared" ca="1" si="518"/>
        <v>23</v>
      </c>
      <c r="C6716" t="str" cm="1">
        <f t="array" aca="1" ref="C6716" ca="1">INDEX(Reel1,Spins[[#This Row],[Stop1]])</f>
        <v>🍇</v>
      </c>
      <c r="D6716">
        <f t="shared" ca="1" si="519"/>
        <v>1</v>
      </c>
      <c r="E6716" t="str" cm="1">
        <f t="array" aca="1" ref="E6716" ca="1">INDEX(Reel2,Spins[[#This Row],[Stop2]])</f>
        <v>🍋</v>
      </c>
      <c r="F6716">
        <f t="shared" ca="1" si="520"/>
        <v>3</v>
      </c>
      <c r="G6716" t="str" cm="1">
        <f t="array" aca="1" ref="G6716" ca="1">INDEX(Reel3,Spins[[#This Row],[Stop3]])</f>
        <v>🍋</v>
      </c>
      <c r="H6716" t="b">
        <f ca="1">AND(Spins[[#This Row],[Sym1]]=Spins[[#This Row],[Sym2]],Spins[[#This Row],[Sym2]]=Spins[[#This Row],[Sym3]])</f>
        <v>0</v>
      </c>
      <c r="I6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6">
        <f t="shared" si="521"/>
        <v>1</v>
      </c>
      <c r="K6716">
        <f ca="1">Spins[[#This Row],[Mult]]*Spins[[#This Row],[Bet]]</f>
        <v>0</v>
      </c>
      <c r="L6716">
        <f ca="1">Spins[[#This Row],[Payout]]-Spins[[#This Row],[Bet]]</f>
        <v>-1</v>
      </c>
    </row>
    <row r="6717" spans="1:12" x14ac:dyDescent="0.3">
      <c r="A6717">
        <f t="shared" si="517"/>
        <v>6716</v>
      </c>
      <c r="B6717">
        <f t="shared" ca="1" si="518"/>
        <v>15</v>
      </c>
      <c r="C6717" t="str" cm="1">
        <f t="array" aca="1" ref="C6717" ca="1">INDEX(Reel1,Spins[[#This Row],[Stop1]])</f>
        <v>🍒</v>
      </c>
      <c r="D6717">
        <f t="shared" ca="1" si="519"/>
        <v>24</v>
      </c>
      <c r="E6717" t="str" cm="1">
        <f t="array" aca="1" ref="E6717" ca="1">INDEX(Reel2,Spins[[#This Row],[Stop2]])</f>
        <v>🍇</v>
      </c>
      <c r="F6717">
        <f t="shared" ca="1" si="520"/>
        <v>22</v>
      </c>
      <c r="G6717" t="str" cm="1">
        <f t="array" aca="1" ref="G6717" ca="1">INDEX(Reel3,Spins[[#This Row],[Stop3]])</f>
        <v>🔔</v>
      </c>
      <c r="H6717" t="b">
        <f ca="1">AND(Spins[[#This Row],[Sym1]]=Spins[[#This Row],[Sym2]],Spins[[#This Row],[Sym2]]=Spins[[#This Row],[Sym3]])</f>
        <v>0</v>
      </c>
      <c r="I6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7">
        <f t="shared" si="521"/>
        <v>1</v>
      </c>
      <c r="K6717">
        <f ca="1">Spins[[#This Row],[Mult]]*Spins[[#This Row],[Bet]]</f>
        <v>0</v>
      </c>
      <c r="L6717">
        <f ca="1">Spins[[#This Row],[Payout]]-Spins[[#This Row],[Bet]]</f>
        <v>-1</v>
      </c>
    </row>
    <row r="6718" spans="1:12" x14ac:dyDescent="0.3">
      <c r="A6718">
        <f t="shared" si="517"/>
        <v>6717</v>
      </c>
      <c r="B6718">
        <f t="shared" ca="1" si="518"/>
        <v>8</v>
      </c>
      <c r="C6718" t="str" cm="1">
        <f t="array" aca="1" ref="C6718" ca="1">INDEX(Reel1,Spins[[#This Row],[Stop1]])</f>
        <v>🍋</v>
      </c>
      <c r="D6718">
        <f t="shared" ca="1" si="519"/>
        <v>25</v>
      </c>
      <c r="E6718" t="str" cm="1">
        <f t="array" aca="1" ref="E6718" ca="1">INDEX(Reel2,Spins[[#This Row],[Stop2]])</f>
        <v>🔔</v>
      </c>
      <c r="F6718">
        <f t="shared" ca="1" si="520"/>
        <v>10</v>
      </c>
      <c r="G6718" t="str" cm="1">
        <f t="array" aca="1" ref="G6718" ca="1">INDEX(Reel3,Spins[[#This Row],[Stop3]])</f>
        <v>🍒</v>
      </c>
      <c r="H6718" t="b">
        <f ca="1">AND(Spins[[#This Row],[Sym1]]=Spins[[#This Row],[Sym2]],Spins[[#This Row],[Sym2]]=Spins[[#This Row],[Sym3]])</f>
        <v>0</v>
      </c>
      <c r="I6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8">
        <f t="shared" si="521"/>
        <v>1</v>
      </c>
      <c r="K6718">
        <f ca="1">Spins[[#This Row],[Mult]]*Spins[[#This Row],[Bet]]</f>
        <v>0</v>
      </c>
      <c r="L6718">
        <f ca="1">Spins[[#This Row],[Payout]]-Spins[[#This Row],[Bet]]</f>
        <v>-1</v>
      </c>
    </row>
    <row r="6719" spans="1:12" x14ac:dyDescent="0.3">
      <c r="A6719">
        <f t="shared" si="517"/>
        <v>6718</v>
      </c>
      <c r="B6719">
        <f t="shared" ca="1" si="518"/>
        <v>24</v>
      </c>
      <c r="C6719" t="str" cm="1">
        <f t="array" aca="1" ref="C6719" ca="1">INDEX(Reel1,Spins[[#This Row],[Stop1]])</f>
        <v>🍇</v>
      </c>
      <c r="D6719">
        <f t="shared" ca="1" si="519"/>
        <v>5</v>
      </c>
      <c r="E6719" t="str" cm="1">
        <f t="array" aca="1" ref="E6719" ca="1">INDEX(Reel2,Spins[[#This Row],[Stop2]])</f>
        <v>🍋</v>
      </c>
      <c r="F6719">
        <f t="shared" ca="1" si="520"/>
        <v>13</v>
      </c>
      <c r="G6719" t="str" cm="1">
        <f t="array" aca="1" ref="G6719" ca="1">INDEX(Reel3,Spins[[#This Row],[Stop3]])</f>
        <v>🍇</v>
      </c>
      <c r="H6719" t="b">
        <f ca="1">AND(Spins[[#This Row],[Sym1]]=Spins[[#This Row],[Sym2]],Spins[[#This Row],[Sym2]]=Spins[[#This Row],[Sym3]])</f>
        <v>0</v>
      </c>
      <c r="I6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19">
        <f t="shared" si="521"/>
        <v>1</v>
      </c>
      <c r="K6719">
        <f ca="1">Spins[[#This Row],[Mult]]*Spins[[#This Row],[Bet]]</f>
        <v>0</v>
      </c>
      <c r="L6719">
        <f ca="1">Spins[[#This Row],[Payout]]-Spins[[#This Row],[Bet]]</f>
        <v>-1</v>
      </c>
    </row>
    <row r="6720" spans="1:12" x14ac:dyDescent="0.3">
      <c r="A6720">
        <f t="shared" si="517"/>
        <v>6719</v>
      </c>
      <c r="B6720">
        <f t="shared" ca="1" si="518"/>
        <v>25</v>
      </c>
      <c r="C6720" t="str" cm="1">
        <f t="array" aca="1" ref="C6720" ca="1">INDEX(Reel1,Spins[[#This Row],[Stop1]])</f>
        <v>🔔</v>
      </c>
      <c r="D6720">
        <f t="shared" ca="1" si="519"/>
        <v>28</v>
      </c>
      <c r="E6720" t="str" cm="1">
        <f t="array" aca="1" ref="E6720" ca="1">INDEX(Reel2,Spins[[#This Row],[Stop2]])</f>
        <v>BAR</v>
      </c>
      <c r="F6720">
        <f t="shared" ca="1" si="520"/>
        <v>1</v>
      </c>
      <c r="G6720" t="str" cm="1">
        <f t="array" aca="1" ref="G6720" ca="1">INDEX(Reel3,Spins[[#This Row],[Stop3]])</f>
        <v>🍋</v>
      </c>
      <c r="H6720" t="b">
        <f ca="1">AND(Spins[[#This Row],[Sym1]]=Spins[[#This Row],[Sym2]],Spins[[#This Row],[Sym2]]=Spins[[#This Row],[Sym3]])</f>
        <v>0</v>
      </c>
      <c r="I6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0">
        <f t="shared" si="521"/>
        <v>1</v>
      </c>
      <c r="K6720">
        <f ca="1">Spins[[#This Row],[Mult]]*Spins[[#This Row],[Bet]]</f>
        <v>0</v>
      </c>
      <c r="L6720">
        <f ca="1">Spins[[#This Row],[Payout]]-Spins[[#This Row],[Bet]]</f>
        <v>-1</v>
      </c>
    </row>
    <row r="6721" spans="1:12" x14ac:dyDescent="0.3">
      <c r="A6721">
        <f t="shared" si="517"/>
        <v>6720</v>
      </c>
      <c r="B6721">
        <f t="shared" ca="1" si="518"/>
        <v>13</v>
      </c>
      <c r="C6721" t="str" cm="1">
        <f t="array" aca="1" ref="C6721" ca="1">INDEX(Reel1,Spins[[#This Row],[Stop1]])</f>
        <v>🍋</v>
      </c>
      <c r="D6721">
        <f t="shared" ca="1" si="519"/>
        <v>26</v>
      </c>
      <c r="E6721" t="str" cm="1">
        <f t="array" aca="1" ref="E6721" ca="1">INDEX(Reel2,Spins[[#This Row],[Stop2]])</f>
        <v>🔔</v>
      </c>
      <c r="F6721">
        <f t="shared" ca="1" si="520"/>
        <v>6</v>
      </c>
      <c r="G6721" t="str" cm="1">
        <f t="array" aca="1" ref="G6721" ca="1">INDEX(Reel3,Spins[[#This Row],[Stop3]])</f>
        <v>🍒</v>
      </c>
      <c r="H6721" t="b">
        <f ca="1">AND(Spins[[#This Row],[Sym1]]=Spins[[#This Row],[Sym2]],Spins[[#This Row],[Sym2]]=Spins[[#This Row],[Sym3]])</f>
        <v>0</v>
      </c>
      <c r="I6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1">
        <f t="shared" si="521"/>
        <v>1</v>
      </c>
      <c r="K6721">
        <f ca="1">Spins[[#This Row],[Mult]]*Spins[[#This Row],[Bet]]</f>
        <v>0</v>
      </c>
      <c r="L6721">
        <f ca="1">Spins[[#This Row],[Payout]]-Spins[[#This Row],[Bet]]</f>
        <v>-1</v>
      </c>
    </row>
    <row r="6722" spans="1:12" x14ac:dyDescent="0.3">
      <c r="A6722">
        <f t="shared" ref="A6722:A6785" si="522">ROW()-1</f>
        <v>6721</v>
      </c>
      <c r="B6722">
        <f t="shared" ref="B6722:B6785" ca="1" si="523">RANDBETWEEN(1,ROWS(Reel1))</f>
        <v>31</v>
      </c>
      <c r="C6722" t="str" cm="1">
        <f t="array" aca="1" ref="C6722" ca="1">INDEX(Reel1,Spins[[#This Row],[Stop1]])</f>
        <v>💎</v>
      </c>
      <c r="D6722">
        <f t="shared" ref="D6722:D6785" ca="1" si="524">RANDBETWEEN(1,ROWS(Reel2))</f>
        <v>19</v>
      </c>
      <c r="E6722" t="str" cm="1">
        <f t="array" aca="1" ref="E6722" ca="1">INDEX(Reel2,Spins[[#This Row],[Stop2]])</f>
        <v>🍒</v>
      </c>
      <c r="F6722">
        <f t="shared" ref="F6722:F6785" ca="1" si="525">RANDBETWEEN(1,ROWS(Reel3))</f>
        <v>9</v>
      </c>
      <c r="G6722" t="str" cm="1">
        <f t="array" aca="1" ref="G6722" ca="1">INDEX(Reel3,Spins[[#This Row],[Stop3]])</f>
        <v>🍒</v>
      </c>
      <c r="H6722" t="b">
        <f ca="1">AND(Spins[[#This Row],[Sym1]]=Spins[[#This Row],[Sym2]],Spins[[#This Row],[Sym2]]=Spins[[#This Row],[Sym3]])</f>
        <v>0</v>
      </c>
      <c r="I6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2">
        <f t="shared" ref="J6722:J6785" si="526">Bet</f>
        <v>1</v>
      </c>
      <c r="K6722">
        <f ca="1">Spins[[#This Row],[Mult]]*Spins[[#This Row],[Bet]]</f>
        <v>0</v>
      </c>
      <c r="L6722">
        <f ca="1">Spins[[#This Row],[Payout]]-Spins[[#This Row],[Bet]]</f>
        <v>-1</v>
      </c>
    </row>
    <row r="6723" spans="1:12" x14ac:dyDescent="0.3">
      <c r="A6723">
        <f t="shared" si="522"/>
        <v>6722</v>
      </c>
      <c r="B6723">
        <f t="shared" ca="1" si="523"/>
        <v>29</v>
      </c>
      <c r="C6723" t="str" cm="1">
        <f t="array" aca="1" ref="C6723" ca="1">INDEX(Reel1,Spins[[#This Row],[Stop1]])</f>
        <v>7️⃣</v>
      </c>
      <c r="D6723">
        <f t="shared" ca="1" si="524"/>
        <v>9</v>
      </c>
      <c r="E6723" t="str" cm="1">
        <f t="array" aca="1" ref="E6723" ca="1">INDEX(Reel2,Spins[[#This Row],[Stop2]])</f>
        <v>🍋</v>
      </c>
      <c r="F6723">
        <f t="shared" ca="1" si="525"/>
        <v>9</v>
      </c>
      <c r="G6723" t="str" cm="1">
        <f t="array" aca="1" ref="G6723" ca="1">INDEX(Reel3,Spins[[#This Row],[Stop3]])</f>
        <v>🍒</v>
      </c>
      <c r="H6723" t="b">
        <f ca="1">AND(Spins[[#This Row],[Sym1]]=Spins[[#This Row],[Sym2]],Spins[[#This Row],[Sym2]]=Spins[[#This Row],[Sym3]])</f>
        <v>0</v>
      </c>
      <c r="I6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3">
        <f t="shared" si="526"/>
        <v>1</v>
      </c>
      <c r="K6723">
        <f ca="1">Spins[[#This Row],[Mult]]*Spins[[#This Row],[Bet]]</f>
        <v>0</v>
      </c>
      <c r="L6723">
        <f ca="1">Spins[[#This Row],[Payout]]-Spins[[#This Row],[Bet]]</f>
        <v>-1</v>
      </c>
    </row>
    <row r="6724" spans="1:12" x14ac:dyDescent="0.3">
      <c r="A6724">
        <f t="shared" si="522"/>
        <v>6723</v>
      </c>
      <c r="B6724">
        <f t="shared" ca="1" si="523"/>
        <v>9</v>
      </c>
      <c r="C6724" t="str" cm="1">
        <f t="array" aca="1" ref="C6724" ca="1">INDEX(Reel1,Spins[[#This Row],[Stop1]])</f>
        <v>🍋</v>
      </c>
      <c r="D6724">
        <f t="shared" ca="1" si="524"/>
        <v>16</v>
      </c>
      <c r="E6724" t="str" cm="1">
        <f t="array" aca="1" ref="E6724" ca="1">INDEX(Reel2,Spins[[#This Row],[Stop2]])</f>
        <v>🍒</v>
      </c>
      <c r="F6724">
        <f t="shared" ca="1" si="525"/>
        <v>22</v>
      </c>
      <c r="G6724" t="str" cm="1">
        <f t="array" aca="1" ref="G6724" ca="1">INDEX(Reel3,Spins[[#This Row],[Stop3]])</f>
        <v>🔔</v>
      </c>
      <c r="H6724" t="b">
        <f ca="1">AND(Spins[[#This Row],[Sym1]]=Spins[[#This Row],[Sym2]],Spins[[#This Row],[Sym2]]=Spins[[#This Row],[Sym3]])</f>
        <v>0</v>
      </c>
      <c r="I6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4">
        <f t="shared" si="526"/>
        <v>1</v>
      </c>
      <c r="K6724">
        <f ca="1">Spins[[#This Row],[Mult]]*Spins[[#This Row],[Bet]]</f>
        <v>0</v>
      </c>
      <c r="L6724">
        <f ca="1">Spins[[#This Row],[Payout]]-Spins[[#This Row],[Bet]]</f>
        <v>-1</v>
      </c>
    </row>
    <row r="6725" spans="1:12" x14ac:dyDescent="0.3">
      <c r="A6725">
        <f t="shared" si="522"/>
        <v>6724</v>
      </c>
      <c r="B6725">
        <f t="shared" ca="1" si="523"/>
        <v>31</v>
      </c>
      <c r="C6725" t="str" cm="1">
        <f t="array" aca="1" ref="C6725" ca="1">INDEX(Reel1,Spins[[#This Row],[Stop1]])</f>
        <v>💎</v>
      </c>
      <c r="D6725">
        <f t="shared" ca="1" si="524"/>
        <v>22</v>
      </c>
      <c r="E6725" t="str" cm="1">
        <f t="array" aca="1" ref="E6725" ca="1">INDEX(Reel2,Spins[[#This Row],[Stop2]])</f>
        <v>🍇</v>
      </c>
      <c r="F6725">
        <f t="shared" ca="1" si="525"/>
        <v>27</v>
      </c>
      <c r="G6725" t="str" cm="1">
        <f t="array" aca="1" ref="G6725" ca="1">INDEX(Reel3,Spins[[#This Row],[Stop3]])</f>
        <v>7️⃣</v>
      </c>
      <c r="H6725" t="b">
        <f ca="1">AND(Spins[[#This Row],[Sym1]]=Spins[[#This Row],[Sym2]],Spins[[#This Row],[Sym2]]=Spins[[#This Row],[Sym3]])</f>
        <v>0</v>
      </c>
      <c r="I6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5">
        <f t="shared" si="526"/>
        <v>1</v>
      </c>
      <c r="K6725">
        <f ca="1">Spins[[#This Row],[Mult]]*Spins[[#This Row],[Bet]]</f>
        <v>0</v>
      </c>
      <c r="L6725">
        <f ca="1">Spins[[#This Row],[Payout]]-Spins[[#This Row],[Bet]]</f>
        <v>-1</v>
      </c>
    </row>
    <row r="6726" spans="1:12" x14ac:dyDescent="0.3">
      <c r="A6726">
        <f t="shared" si="522"/>
        <v>6725</v>
      </c>
      <c r="B6726">
        <f t="shared" ca="1" si="523"/>
        <v>30</v>
      </c>
      <c r="C6726" t="str" cm="1">
        <f t="array" aca="1" ref="C6726" ca="1">INDEX(Reel1,Spins[[#This Row],[Stop1]])</f>
        <v>7️⃣</v>
      </c>
      <c r="D6726">
        <f t="shared" ca="1" si="524"/>
        <v>22</v>
      </c>
      <c r="E6726" t="str" cm="1">
        <f t="array" aca="1" ref="E6726" ca="1">INDEX(Reel2,Spins[[#This Row],[Stop2]])</f>
        <v>🍇</v>
      </c>
      <c r="F6726">
        <f t="shared" ca="1" si="525"/>
        <v>13</v>
      </c>
      <c r="G6726" t="str" cm="1">
        <f t="array" aca="1" ref="G6726" ca="1">INDEX(Reel3,Spins[[#This Row],[Stop3]])</f>
        <v>🍇</v>
      </c>
      <c r="H6726" t="b">
        <f ca="1">AND(Spins[[#This Row],[Sym1]]=Spins[[#This Row],[Sym2]],Spins[[#This Row],[Sym2]]=Spins[[#This Row],[Sym3]])</f>
        <v>0</v>
      </c>
      <c r="I6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6">
        <f t="shared" si="526"/>
        <v>1</v>
      </c>
      <c r="K6726">
        <f ca="1">Spins[[#This Row],[Mult]]*Spins[[#This Row],[Bet]]</f>
        <v>0</v>
      </c>
      <c r="L6726">
        <f ca="1">Spins[[#This Row],[Payout]]-Spins[[#This Row],[Bet]]</f>
        <v>-1</v>
      </c>
    </row>
    <row r="6727" spans="1:12" x14ac:dyDescent="0.3">
      <c r="A6727">
        <f t="shared" si="522"/>
        <v>6726</v>
      </c>
      <c r="B6727">
        <f t="shared" ca="1" si="523"/>
        <v>29</v>
      </c>
      <c r="C6727" t="str" cm="1">
        <f t="array" aca="1" ref="C6727" ca="1">INDEX(Reel1,Spins[[#This Row],[Stop1]])</f>
        <v>7️⃣</v>
      </c>
      <c r="D6727">
        <f t="shared" ca="1" si="524"/>
        <v>5</v>
      </c>
      <c r="E6727" t="str" cm="1">
        <f t="array" aca="1" ref="E6727" ca="1">INDEX(Reel2,Spins[[#This Row],[Stop2]])</f>
        <v>🍋</v>
      </c>
      <c r="F6727">
        <f t="shared" ca="1" si="525"/>
        <v>18</v>
      </c>
      <c r="G6727" t="str" cm="1">
        <f t="array" aca="1" ref="G6727" ca="1">INDEX(Reel3,Spins[[#This Row],[Stop3]])</f>
        <v>🔔</v>
      </c>
      <c r="H6727" t="b">
        <f ca="1">AND(Spins[[#This Row],[Sym1]]=Spins[[#This Row],[Sym2]],Spins[[#This Row],[Sym2]]=Spins[[#This Row],[Sym3]])</f>
        <v>0</v>
      </c>
      <c r="I6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7">
        <f t="shared" si="526"/>
        <v>1</v>
      </c>
      <c r="K6727">
        <f ca="1">Spins[[#This Row],[Mult]]*Spins[[#This Row],[Bet]]</f>
        <v>0</v>
      </c>
      <c r="L6727">
        <f ca="1">Spins[[#This Row],[Payout]]-Spins[[#This Row],[Bet]]</f>
        <v>-1</v>
      </c>
    </row>
    <row r="6728" spans="1:12" x14ac:dyDescent="0.3">
      <c r="A6728">
        <f t="shared" si="522"/>
        <v>6727</v>
      </c>
      <c r="B6728">
        <f t="shared" ca="1" si="523"/>
        <v>18</v>
      </c>
      <c r="C6728" t="str" cm="1">
        <f t="array" aca="1" ref="C6728" ca="1">INDEX(Reel1,Spins[[#This Row],[Stop1]])</f>
        <v>🍒</v>
      </c>
      <c r="D6728">
        <f t="shared" ca="1" si="524"/>
        <v>13</v>
      </c>
      <c r="E6728" t="str" cm="1">
        <f t="array" aca="1" ref="E6728" ca="1">INDEX(Reel2,Spins[[#This Row],[Stop2]])</f>
        <v>🍋</v>
      </c>
      <c r="F6728">
        <f t="shared" ca="1" si="525"/>
        <v>24</v>
      </c>
      <c r="G6728" t="str" cm="1">
        <f t="array" aca="1" ref="G6728" ca="1">INDEX(Reel3,Spins[[#This Row],[Stop3]])</f>
        <v>BAR</v>
      </c>
      <c r="H6728" t="b">
        <f ca="1">AND(Spins[[#This Row],[Sym1]]=Spins[[#This Row],[Sym2]],Spins[[#This Row],[Sym2]]=Spins[[#This Row],[Sym3]])</f>
        <v>0</v>
      </c>
      <c r="I6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28">
        <f t="shared" si="526"/>
        <v>1</v>
      </c>
      <c r="K6728">
        <f ca="1">Spins[[#This Row],[Mult]]*Spins[[#This Row],[Bet]]</f>
        <v>0</v>
      </c>
      <c r="L6728">
        <f ca="1">Spins[[#This Row],[Payout]]-Spins[[#This Row],[Bet]]</f>
        <v>-1</v>
      </c>
    </row>
    <row r="6729" spans="1:12" x14ac:dyDescent="0.3">
      <c r="A6729">
        <f t="shared" si="522"/>
        <v>6728</v>
      </c>
      <c r="B6729">
        <f t="shared" ca="1" si="523"/>
        <v>11</v>
      </c>
      <c r="C6729" t="str" cm="1">
        <f t="array" aca="1" ref="C6729" ca="1">INDEX(Reel1,Spins[[#This Row],[Stop1]])</f>
        <v>🍋</v>
      </c>
      <c r="D6729">
        <f t="shared" ca="1" si="524"/>
        <v>2</v>
      </c>
      <c r="E6729" t="str" cm="1">
        <f t="array" aca="1" ref="E6729" ca="1">INDEX(Reel2,Spins[[#This Row],[Stop2]])</f>
        <v>🍋</v>
      </c>
      <c r="F6729">
        <f t="shared" ca="1" si="525"/>
        <v>23</v>
      </c>
      <c r="G6729" t="str" cm="1">
        <f t="array" aca="1" ref="G6729" ca="1">INDEX(Reel3,Spins[[#This Row],[Stop3]])</f>
        <v>BAR</v>
      </c>
      <c r="H6729" t="b">
        <f ca="1">AND(Spins[[#This Row],[Sym1]]=Spins[[#This Row],[Sym2]],Spins[[#This Row],[Sym2]]=Spins[[#This Row],[Sym3]])</f>
        <v>0</v>
      </c>
      <c r="I6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29">
        <f t="shared" si="526"/>
        <v>1</v>
      </c>
      <c r="K6729">
        <f ca="1">Spins[[#This Row],[Mult]]*Spins[[#This Row],[Bet]]</f>
        <v>0.6</v>
      </c>
      <c r="L6729">
        <f ca="1">Spins[[#This Row],[Payout]]-Spins[[#This Row],[Bet]]</f>
        <v>-0.4</v>
      </c>
    </row>
    <row r="6730" spans="1:12" x14ac:dyDescent="0.3">
      <c r="A6730">
        <f t="shared" si="522"/>
        <v>6729</v>
      </c>
      <c r="B6730">
        <f t="shared" ca="1" si="523"/>
        <v>8</v>
      </c>
      <c r="C6730" t="str" cm="1">
        <f t="array" aca="1" ref="C6730" ca="1">INDEX(Reel1,Spins[[#This Row],[Stop1]])</f>
        <v>🍋</v>
      </c>
      <c r="D6730">
        <f t="shared" ca="1" si="524"/>
        <v>7</v>
      </c>
      <c r="E6730" t="str" cm="1">
        <f t="array" aca="1" ref="E6730" ca="1">INDEX(Reel2,Spins[[#This Row],[Stop2]])</f>
        <v>🍋</v>
      </c>
      <c r="F6730">
        <f t="shared" ca="1" si="525"/>
        <v>31</v>
      </c>
      <c r="G6730" t="str" cm="1">
        <f t="array" aca="1" ref="G6730" ca="1">INDEX(Reel3,Spins[[#This Row],[Stop3]])</f>
        <v>💎</v>
      </c>
      <c r="H6730" t="b">
        <f ca="1">AND(Spins[[#This Row],[Sym1]]=Spins[[#This Row],[Sym2]],Spins[[#This Row],[Sym2]]=Spins[[#This Row],[Sym3]])</f>
        <v>0</v>
      </c>
      <c r="I6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30">
        <f t="shared" si="526"/>
        <v>1</v>
      </c>
      <c r="K6730">
        <f ca="1">Spins[[#This Row],[Mult]]*Spins[[#This Row],[Bet]]</f>
        <v>0.6</v>
      </c>
      <c r="L6730">
        <f ca="1">Spins[[#This Row],[Payout]]-Spins[[#This Row],[Bet]]</f>
        <v>-0.4</v>
      </c>
    </row>
    <row r="6731" spans="1:12" x14ac:dyDescent="0.3">
      <c r="A6731">
        <f t="shared" si="522"/>
        <v>6730</v>
      </c>
      <c r="B6731">
        <f t="shared" ca="1" si="523"/>
        <v>23</v>
      </c>
      <c r="C6731" t="str" cm="1">
        <f t="array" aca="1" ref="C6731" ca="1">INDEX(Reel1,Spins[[#This Row],[Stop1]])</f>
        <v>🍇</v>
      </c>
      <c r="D6731">
        <f t="shared" ca="1" si="524"/>
        <v>30</v>
      </c>
      <c r="E6731" t="str" cm="1">
        <f t="array" aca="1" ref="E6731" ca="1">INDEX(Reel2,Spins[[#This Row],[Stop2]])</f>
        <v>7️⃣</v>
      </c>
      <c r="F6731">
        <f t="shared" ca="1" si="525"/>
        <v>7</v>
      </c>
      <c r="G6731" t="str" cm="1">
        <f t="array" aca="1" ref="G6731" ca="1">INDEX(Reel3,Spins[[#This Row],[Stop3]])</f>
        <v>🍒</v>
      </c>
      <c r="H6731" t="b">
        <f ca="1">AND(Spins[[#This Row],[Sym1]]=Spins[[#This Row],[Sym2]],Spins[[#This Row],[Sym2]]=Spins[[#This Row],[Sym3]])</f>
        <v>0</v>
      </c>
      <c r="I6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31">
        <f t="shared" si="526"/>
        <v>1</v>
      </c>
      <c r="K6731">
        <f ca="1">Spins[[#This Row],[Mult]]*Spins[[#This Row],[Bet]]</f>
        <v>0</v>
      </c>
      <c r="L6731">
        <f ca="1">Spins[[#This Row],[Payout]]-Spins[[#This Row],[Bet]]</f>
        <v>-1</v>
      </c>
    </row>
    <row r="6732" spans="1:12" x14ac:dyDescent="0.3">
      <c r="A6732">
        <f t="shared" si="522"/>
        <v>6731</v>
      </c>
      <c r="B6732">
        <f t="shared" ca="1" si="523"/>
        <v>10</v>
      </c>
      <c r="C6732" t="str" cm="1">
        <f t="array" aca="1" ref="C6732" ca="1">INDEX(Reel1,Spins[[#This Row],[Stop1]])</f>
        <v>🍋</v>
      </c>
      <c r="D6732">
        <f t="shared" ca="1" si="524"/>
        <v>3</v>
      </c>
      <c r="E6732" t="str" cm="1">
        <f t="array" aca="1" ref="E6732" ca="1">INDEX(Reel2,Spins[[#This Row],[Stop2]])</f>
        <v>🍋</v>
      </c>
      <c r="F6732">
        <f t="shared" ca="1" si="525"/>
        <v>8</v>
      </c>
      <c r="G6732" t="str" cm="1">
        <f t="array" aca="1" ref="G6732" ca="1">INDEX(Reel3,Spins[[#This Row],[Stop3]])</f>
        <v>🍒</v>
      </c>
      <c r="H6732" t="b">
        <f ca="1">AND(Spins[[#This Row],[Sym1]]=Spins[[#This Row],[Sym2]],Spins[[#This Row],[Sym2]]=Spins[[#This Row],[Sym3]])</f>
        <v>0</v>
      </c>
      <c r="I6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32">
        <f t="shared" si="526"/>
        <v>1</v>
      </c>
      <c r="K6732">
        <f ca="1">Spins[[#This Row],[Mult]]*Spins[[#This Row],[Bet]]</f>
        <v>0.6</v>
      </c>
      <c r="L6732">
        <f ca="1">Spins[[#This Row],[Payout]]-Spins[[#This Row],[Bet]]</f>
        <v>-0.4</v>
      </c>
    </row>
    <row r="6733" spans="1:12" x14ac:dyDescent="0.3">
      <c r="A6733">
        <f t="shared" si="522"/>
        <v>6732</v>
      </c>
      <c r="B6733">
        <f t="shared" ca="1" si="523"/>
        <v>27</v>
      </c>
      <c r="C6733" t="str" cm="1">
        <f t="array" aca="1" ref="C6733" ca="1">INDEX(Reel1,Spins[[#This Row],[Stop1]])</f>
        <v>BAR</v>
      </c>
      <c r="D6733">
        <f t="shared" ca="1" si="524"/>
        <v>18</v>
      </c>
      <c r="E6733" t="str" cm="1">
        <f t="array" aca="1" ref="E6733" ca="1">INDEX(Reel2,Spins[[#This Row],[Stop2]])</f>
        <v>🍒</v>
      </c>
      <c r="F6733">
        <f t="shared" ca="1" si="525"/>
        <v>19</v>
      </c>
      <c r="G6733" t="str" cm="1">
        <f t="array" aca="1" ref="G6733" ca="1">INDEX(Reel3,Spins[[#This Row],[Stop3]])</f>
        <v>🔔</v>
      </c>
      <c r="H6733" t="b">
        <f ca="1">AND(Spins[[#This Row],[Sym1]]=Spins[[#This Row],[Sym2]],Spins[[#This Row],[Sym2]]=Spins[[#This Row],[Sym3]])</f>
        <v>0</v>
      </c>
      <c r="I6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33">
        <f t="shared" si="526"/>
        <v>1</v>
      </c>
      <c r="K6733">
        <f ca="1">Spins[[#This Row],[Mult]]*Spins[[#This Row],[Bet]]</f>
        <v>0</v>
      </c>
      <c r="L6733">
        <f ca="1">Spins[[#This Row],[Payout]]-Spins[[#This Row],[Bet]]</f>
        <v>-1</v>
      </c>
    </row>
    <row r="6734" spans="1:12" x14ac:dyDescent="0.3">
      <c r="A6734">
        <f t="shared" si="522"/>
        <v>6733</v>
      </c>
      <c r="B6734">
        <f t="shared" ca="1" si="523"/>
        <v>15</v>
      </c>
      <c r="C6734" t="str" cm="1">
        <f t="array" aca="1" ref="C6734" ca="1">INDEX(Reel1,Spins[[#This Row],[Stop1]])</f>
        <v>🍒</v>
      </c>
      <c r="D6734">
        <f t="shared" ca="1" si="524"/>
        <v>31</v>
      </c>
      <c r="E6734" t="str" cm="1">
        <f t="array" aca="1" ref="E6734" ca="1">INDEX(Reel2,Spins[[#This Row],[Stop2]])</f>
        <v>💎</v>
      </c>
      <c r="F6734">
        <f t="shared" ca="1" si="525"/>
        <v>15</v>
      </c>
      <c r="G6734" t="str" cm="1">
        <f t="array" aca="1" ref="G6734" ca="1">INDEX(Reel3,Spins[[#This Row],[Stop3]])</f>
        <v>🍇</v>
      </c>
      <c r="H6734" t="b">
        <f ca="1">AND(Spins[[#This Row],[Sym1]]=Spins[[#This Row],[Sym2]],Spins[[#This Row],[Sym2]]=Spins[[#This Row],[Sym3]])</f>
        <v>0</v>
      </c>
      <c r="I6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34">
        <f t="shared" si="526"/>
        <v>1</v>
      </c>
      <c r="K6734">
        <f ca="1">Spins[[#This Row],[Mult]]*Spins[[#This Row],[Bet]]</f>
        <v>0</v>
      </c>
      <c r="L6734">
        <f ca="1">Spins[[#This Row],[Payout]]-Spins[[#This Row],[Bet]]</f>
        <v>-1</v>
      </c>
    </row>
    <row r="6735" spans="1:12" x14ac:dyDescent="0.3">
      <c r="A6735">
        <f t="shared" si="522"/>
        <v>6734</v>
      </c>
      <c r="B6735">
        <f t="shared" ca="1" si="523"/>
        <v>17</v>
      </c>
      <c r="C6735" t="str" cm="1">
        <f t="array" aca="1" ref="C6735" ca="1">INDEX(Reel1,Spins[[#This Row],[Stop1]])</f>
        <v>🍒</v>
      </c>
      <c r="D6735">
        <f t="shared" ca="1" si="524"/>
        <v>9</v>
      </c>
      <c r="E6735" t="str" cm="1">
        <f t="array" aca="1" ref="E6735" ca="1">INDEX(Reel2,Spins[[#This Row],[Stop2]])</f>
        <v>🍋</v>
      </c>
      <c r="F6735">
        <f t="shared" ca="1" si="525"/>
        <v>20</v>
      </c>
      <c r="G6735" t="str" cm="1">
        <f t="array" aca="1" ref="G6735" ca="1">INDEX(Reel3,Spins[[#This Row],[Stop3]])</f>
        <v>🔔</v>
      </c>
      <c r="H6735" t="b">
        <f ca="1">AND(Spins[[#This Row],[Sym1]]=Spins[[#This Row],[Sym2]],Spins[[#This Row],[Sym2]]=Spins[[#This Row],[Sym3]])</f>
        <v>0</v>
      </c>
      <c r="I6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35">
        <f t="shared" si="526"/>
        <v>1</v>
      </c>
      <c r="K6735">
        <f ca="1">Spins[[#This Row],[Mult]]*Spins[[#This Row],[Bet]]</f>
        <v>0</v>
      </c>
      <c r="L6735">
        <f ca="1">Spins[[#This Row],[Payout]]-Spins[[#This Row],[Bet]]</f>
        <v>-1</v>
      </c>
    </row>
    <row r="6736" spans="1:12" x14ac:dyDescent="0.3">
      <c r="A6736">
        <f t="shared" si="522"/>
        <v>6735</v>
      </c>
      <c r="B6736">
        <f t="shared" ca="1" si="523"/>
        <v>6</v>
      </c>
      <c r="C6736" t="str" cm="1">
        <f t="array" aca="1" ref="C6736" ca="1">INDEX(Reel1,Spins[[#This Row],[Stop1]])</f>
        <v>🍋</v>
      </c>
      <c r="D6736">
        <f t="shared" ca="1" si="524"/>
        <v>24</v>
      </c>
      <c r="E6736" t="str" cm="1">
        <f t="array" aca="1" ref="E6736" ca="1">INDEX(Reel2,Spins[[#This Row],[Stop2]])</f>
        <v>🍇</v>
      </c>
      <c r="F6736">
        <f t="shared" ca="1" si="525"/>
        <v>24</v>
      </c>
      <c r="G6736" t="str" cm="1">
        <f t="array" aca="1" ref="G6736" ca="1">INDEX(Reel3,Spins[[#This Row],[Stop3]])</f>
        <v>BAR</v>
      </c>
      <c r="H6736" t="b">
        <f ca="1">AND(Spins[[#This Row],[Sym1]]=Spins[[#This Row],[Sym2]],Spins[[#This Row],[Sym2]]=Spins[[#This Row],[Sym3]])</f>
        <v>0</v>
      </c>
      <c r="I6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36">
        <f t="shared" si="526"/>
        <v>1</v>
      </c>
      <c r="K6736">
        <f ca="1">Spins[[#This Row],[Mult]]*Spins[[#This Row],[Bet]]</f>
        <v>0</v>
      </c>
      <c r="L6736">
        <f ca="1">Spins[[#This Row],[Payout]]-Spins[[#This Row],[Bet]]</f>
        <v>-1</v>
      </c>
    </row>
    <row r="6737" spans="1:12" x14ac:dyDescent="0.3">
      <c r="A6737">
        <f t="shared" si="522"/>
        <v>6736</v>
      </c>
      <c r="B6737">
        <f t="shared" ca="1" si="523"/>
        <v>23</v>
      </c>
      <c r="C6737" t="str" cm="1">
        <f t="array" aca="1" ref="C6737" ca="1">INDEX(Reel1,Spins[[#This Row],[Stop1]])</f>
        <v>🍇</v>
      </c>
      <c r="D6737">
        <f t="shared" ca="1" si="524"/>
        <v>1</v>
      </c>
      <c r="E6737" t="str" cm="1">
        <f t="array" aca="1" ref="E6737" ca="1">INDEX(Reel2,Spins[[#This Row],[Stop2]])</f>
        <v>🍋</v>
      </c>
      <c r="F6737">
        <f t="shared" ca="1" si="525"/>
        <v>12</v>
      </c>
      <c r="G6737" t="str" cm="1">
        <f t="array" aca="1" ref="G6737" ca="1">INDEX(Reel3,Spins[[#This Row],[Stop3]])</f>
        <v>🍒</v>
      </c>
      <c r="H6737" t="b">
        <f ca="1">AND(Spins[[#This Row],[Sym1]]=Spins[[#This Row],[Sym2]],Spins[[#This Row],[Sym2]]=Spins[[#This Row],[Sym3]])</f>
        <v>0</v>
      </c>
      <c r="I6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37">
        <f t="shared" si="526"/>
        <v>1</v>
      </c>
      <c r="K6737">
        <f ca="1">Spins[[#This Row],[Mult]]*Spins[[#This Row],[Bet]]</f>
        <v>0</v>
      </c>
      <c r="L6737">
        <f ca="1">Spins[[#This Row],[Payout]]-Spins[[#This Row],[Bet]]</f>
        <v>-1</v>
      </c>
    </row>
    <row r="6738" spans="1:12" x14ac:dyDescent="0.3">
      <c r="A6738">
        <f t="shared" si="522"/>
        <v>6737</v>
      </c>
      <c r="B6738">
        <f t="shared" ca="1" si="523"/>
        <v>8</v>
      </c>
      <c r="C6738" t="str" cm="1">
        <f t="array" aca="1" ref="C6738" ca="1">INDEX(Reel1,Spins[[#This Row],[Stop1]])</f>
        <v>🍋</v>
      </c>
      <c r="D6738">
        <f t="shared" ca="1" si="524"/>
        <v>2</v>
      </c>
      <c r="E6738" t="str" cm="1">
        <f t="array" aca="1" ref="E6738" ca="1">INDEX(Reel2,Spins[[#This Row],[Stop2]])</f>
        <v>🍋</v>
      </c>
      <c r="F6738">
        <f t="shared" ca="1" si="525"/>
        <v>30</v>
      </c>
      <c r="G6738" t="str" cm="1">
        <f t="array" aca="1" ref="G6738" ca="1">INDEX(Reel3,Spins[[#This Row],[Stop3]])</f>
        <v>💎</v>
      </c>
      <c r="H6738" t="b">
        <f ca="1">AND(Spins[[#This Row],[Sym1]]=Spins[[#This Row],[Sym2]],Spins[[#This Row],[Sym2]]=Spins[[#This Row],[Sym3]])</f>
        <v>0</v>
      </c>
      <c r="I6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38">
        <f t="shared" si="526"/>
        <v>1</v>
      </c>
      <c r="K6738">
        <f ca="1">Spins[[#This Row],[Mult]]*Spins[[#This Row],[Bet]]</f>
        <v>0.6</v>
      </c>
      <c r="L6738">
        <f ca="1">Spins[[#This Row],[Payout]]-Spins[[#This Row],[Bet]]</f>
        <v>-0.4</v>
      </c>
    </row>
    <row r="6739" spans="1:12" x14ac:dyDescent="0.3">
      <c r="A6739">
        <f t="shared" si="522"/>
        <v>6738</v>
      </c>
      <c r="B6739">
        <f t="shared" ca="1" si="523"/>
        <v>20</v>
      </c>
      <c r="C6739" t="str" cm="1">
        <f t="array" aca="1" ref="C6739" ca="1">INDEX(Reel1,Spins[[#This Row],[Stop1]])</f>
        <v>🍒</v>
      </c>
      <c r="D6739">
        <f t="shared" ca="1" si="524"/>
        <v>18</v>
      </c>
      <c r="E6739" t="str" cm="1">
        <f t="array" aca="1" ref="E6739" ca="1">INDEX(Reel2,Spins[[#This Row],[Stop2]])</f>
        <v>🍒</v>
      </c>
      <c r="F6739">
        <f t="shared" ca="1" si="525"/>
        <v>14</v>
      </c>
      <c r="G6739" t="str" cm="1">
        <f t="array" aca="1" ref="G6739" ca="1">INDEX(Reel3,Spins[[#This Row],[Stop3]])</f>
        <v>🍇</v>
      </c>
      <c r="H6739" t="b">
        <f ca="1">AND(Spins[[#This Row],[Sym1]]=Spins[[#This Row],[Sym2]],Spins[[#This Row],[Sym2]]=Spins[[#This Row],[Sym3]])</f>
        <v>0</v>
      </c>
      <c r="I6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739">
        <f t="shared" si="526"/>
        <v>1</v>
      </c>
      <c r="K6739">
        <f ca="1">Spins[[#This Row],[Mult]]*Spins[[#This Row],[Bet]]</f>
        <v>0.8</v>
      </c>
      <c r="L6739">
        <f ca="1">Spins[[#This Row],[Payout]]-Spins[[#This Row],[Bet]]</f>
        <v>-0.19999999999999996</v>
      </c>
    </row>
    <row r="6740" spans="1:12" x14ac:dyDescent="0.3">
      <c r="A6740">
        <f t="shared" si="522"/>
        <v>6739</v>
      </c>
      <c r="B6740">
        <f t="shared" ca="1" si="523"/>
        <v>21</v>
      </c>
      <c r="C6740" t="str" cm="1">
        <f t="array" aca="1" ref="C6740" ca="1">INDEX(Reel1,Spins[[#This Row],[Stop1]])</f>
        <v>🍒</v>
      </c>
      <c r="D6740">
        <f t="shared" ca="1" si="524"/>
        <v>16</v>
      </c>
      <c r="E6740" t="str" cm="1">
        <f t="array" aca="1" ref="E6740" ca="1">INDEX(Reel2,Spins[[#This Row],[Stop2]])</f>
        <v>🍒</v>
      </c>
      <c r="F6740">
        <f t="shared" ca="1" si="525"/>
        <v>15</v>
      </c>
      <c r="G6740" t="str" cm="1">
        <f t="array" aca="1" ref="G6740" ca="1">INDEX(Reel3,Spins[[#This Row],[Stop3]])</f>
        <v>🍇</v>
      </c>
      <c r="H6740" t="b">
        <f ca="1">AND(Spins[[#This Row],[Sym1]]=Spins[[#This Row],[Sym2]],Spins[[#This Row],[Sym2]]=Spins[[#This Row],[Sym3]])</f>
        <v>0</v>
      </c>
      <c r="I6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740">
        <f t="shared" si="526"/>
        <v>1</v>
      </c>
      <c r="K6740">
        <f ca="1">Spins[[#This Row],[Mult]]*Spins[[#This Row],[Bet]]</f>
        <v>0.8</v>
      </c>
      <c r="L6740">
        <f ca="1">Spins[[#This Row],[Payout]]-Spins[[#This Row],[Bet]]</f>
        <v>-0.19999999999999996</v>
      </c>
    </row>
    <row r="6741" spans="1:12" x14ac:dyDescent="0.3">
      <c r="A6741">
        <f t="shared" si="522"/>
        <v>6740</v>
      </c>
      <c r="B6741">
        <f t="shared" ca="1" si="523"/>
        <v>13</v>
      </c>
      <c r="C6741" t="str" cm="1">
        <f t="array" aca="1" ref="C6741" ca="1">INDEX(Reel1,Spins[[#This Row],[Stop1]])</f>
        <v>🍋</v>
      </c>
      <c r="D6741">
        <f t="shared" ca="1" si="524"/>
        <v>17</v>
      </c>
      <c r="E6741" t="str" cm="1">
        <f t="array" aca="1" ref="E6741" ca="1">INDEX(Reel2,Spins[[#This Row],[Stop2]])</f>
        <v>🍒</v>
      </c>
      <c r="F6741">
        <f t="shared" ca="1" si="525"/>
        <v>7</v>
      </c>
      <c r="G6741" t="str" cm="1">
        <f t="array" aca="1" ref="G6741" ca="1">INDEX(Reel3,Spins[[#This Row],[Stop3]])</f>
        <v>🍒</v>
      </c>
      <c r="H6741" t="b">
        <f ca="1">AND(Spins[[#This Row],[Sym1]]=Spins[[#This Row],[Sym2]],Spins[[#This Row],[Sym2]]=Spins[[#This Row],[Sym3]])</f>
        <v>0</v>
      </c>
      <c r="I6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1">
        <f t="shared" si="526"/>
        <v>1</v>
      </c>
      <c r="K6741">
        <f ca="1">Spins[[#This Row],[Mult]]*Spins[[#This Row],[Bet]]</f>
        <v>0</v>
      </c>
      <c r="L6741">
        <f ca="1">Spins[[#This Row],[Payout]]-Spins[[#This Row],[Bet]]</f>
        <v>-1</v>
      </c>
    </row>
    <row r="6742" spans="1:12" x14ac:dyDescent="0.3">
      <c r="A6742">
        <f t="shared" si="522"/>
        <v>6741</v>
      </c>
      <c r="B6742">
        <f t="shared" ca="1" si="523"/>
        <v>26</v>
      </c>
      <c r="C6742" t="str" cm="1">
        <f t="array" aca="1" ref="C6742" ca="1">INDEX(Reel1,Spins[[#This Row],[Stop1]])</f>
        <v>🔔</v>
      </c>
      <c r="D6742">
        <f t="shared" ca="1" si="524"/>
        <v>9</v>
      </c>
      <c r="E6742" t="str" cm="1">
        <f t="array" aca="1" ref="E6742" ca="1">INDEX(Reel2,Spins[[#This Row],[Stop2]])</f>
        <v>🍋</v>
      </c>
      <c r="F6742">
        <f t="shared" ca="1" si="525"/>
        <v>22</v>
      </c>
      <c r="G6742" t="str" cm="1">
        <f t="array" aca="1" ref="G6742" ca="1">INDEX(Reel3,Spins[[#This Row],[Stop3]])</f>
        <v>🔔</v>
      </c>
      <c r="H6742" t="b">
        <f ca="1">AND(Spins[[#This Row],[Sym1]]=Spins[[#This Row],[Sym2]],Spins[[#This Row],[Sym2]]=Spins[[#This Row],[Sym3]])</f>
        <v>0</v>
      </c>
      <c r="I6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2">
        <f t="shared" si="526"/>
        <v>1</v>
      </c>
      <c r="K6742">
        <f ca="1">Spins[[#This Row],[Mult]]*Spins[[#This Row],[Bet]]</f>
        <v>0</v>
      </c>
      <c r="L6742">
        <f ca="1">Spins[[#This Row],[Payout]]-Spins[[#This Row],[Bet]]</f>
        <v>-1</v>
      </c>
    </row>
    <row r="6743" spans="1:12" x14ac:dyDescent="0.3">
      <c r="A6743">
        <f t="shared" si="522"/>
        <v>6742</v>
      </c>
      <c r="B6743">
        <f t="shared" ca="1" si="523"/>
        <v>11</v>
      </c>
      <c r="C6743" t="str" cm="1">
        <f t="array" aca="1" ref="C6743" ca="1">INDEX(Reel1,Spins[[#This Row],[Stop1]])</f>
        <v>🍋</v>
      </c>
      <c r="D6743">
        <f t="shared" ca="1" si="524"/>
        <v>18</v>
      </c>
      <c r="E6743" t="str" cm="1">
        <f t="array" aca="1" ref="E6743" ca="1">INDEX(Reel2,Spins[[#This Row],[Stop2]])</f>
        <v>🍒</v>
      </c>
      <c r="F6743">
        <f t="shared" ca="1" si="525"/>
        <v>27</v>
      </c>
      <c r="G6743" t="str" cm="1">
        <f t="array" aca="1" ref="G6743" ca="1">INDEX(Reel3,Spins[[#This Row],[Stop3]])</f>
        <v>7️⃣</v>
      </c>
      <c r="H6743" t="b">
        <f ca="1">AND(Spins[[#This Row],[Sym1]]=Spins[[#This Row],[Sym2]],Spins[[#This Row],[Sym2]]=Spins[[#This Row],[Sym3]])</f>
        <v>0</v>
      </c>
      <c r="I6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3">
        <f t="shared" si="526"/>
        <v>1</v>
      </c>
      <c r="K6743">
        <f ca="1">Spins[[#This Row],[Mult]]*Spins[[#This Row],[Bet]]</f>
        <v>0</v>
      </c>
      <c r="L6743">
        <f ca="1">Spins[[#This Row],[Payout]]-Spins[[#This Row],[Bet]]</f>
        <v>-1</v>
      </c>
    </row>
    <row r="6744" spans="1:12" x14ac:dyDescent="0.3">
      <c r="A6744">
        <f t="shared" si="522"/>
        <v>6743</v>
      </c>
      <c r="B6744">
        <f t="shared" ca="1" si="523"/>
        <v>28</v>
      </c>
      <c r="C6744" t="str" cm="1">
        <f t="array" aca="1" ref="C6744" ca="1">INDEX(Reel1,Spins[[#This Row],[Stop1]])</f>
        <v>BAR</v>
      </c>
      <c r="D6744">
        <f t="shared" ca="1" si="524"/>
        <v>11</v>
      </c>
      <c r="E6744" t="str" cm="1">
        <f t="array" aca="1" ref="E6744" ca="1">INDEX(Reel2,Spins[[#This Row],[Stop2]])</f>
        <v>🍋</v>
      </c>
      <c r="F6744">
        <f t="shared" ca="1" si="525"/>
        <v>9</v>
      </c>
      <c r="G6744" t="str" cm="1">
        <f t="array" aca="1" ref="G6744" ca="1">INDEX(Reel3,Spins[[#This Row],[Stop3]])</f>
        <v>🍒</v>
      </c>
      <c r="H6744" t="b">
        <f ca="1">AND(Spins[[#This Row],[Sym1]]=Spins[[#This Row],[Sym2]],Spins[[#This Row],[Sym2]]=Spins[[#This Row],[Sym3]])</f>
        <v>0</v>
      </c>
      <c r="I6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4">
        <f t="shared" si="526"/>
        <v>1</v>
      </c>
      <c r="K6744">
        <f ca="1">Spins[[#This Row],[Mult]]*Spins[[#This Row],[Bet]]</f>
        <v>0</v>
      </c>
      <c r="L6744">
        <f ca="1">Spins[[#This Row],[Payout]]-Spins[[#This Row],[Bet]]</f>
        <v>-1</v>
      </c>
    </row>
    <row r="6745" spans="1:12" x14ac:dyDescent="0.3">
      <c r="A6745">
        <f t="shared" si="522"/>
        <v>6744</v>
      </c>
      <c r="B6745">
        <f t="shared" ca="1" si="523"/>
        <v>29</v>
      </c>
      <c r="C6745" t="str" cm="1">
        <f t="array" aca="1" ref="C6745" ca="1">INDEX(Reel1,Spins[[#This Row],[Stop1]])</f>
        <v>7️⃣</v>
      </c>
      <c r="D6745">
        <f t="shared" ca="1" si="524"/>
        <v>26</v>
      </c>
      <c r="E6745" t="str" cm="1">
        <f t="array" aca="1" ref="E6745" ca="1">INDEX(Reel2,Spins[[#This Row],[Stop2]])</f>
        <v>🔔</v>
      </c>
      <c r="F6745">
        <f t="shared" ca="1" si="525"/>
        <v>10</v>
      </c>
      <c r="G6745" t="str" cm="1">
        <f t="array" aca="1" ref="G6745" ca="1">INDEX(Reel3,Spins[[#This Row],[Stop3]])</f>
        <v>🍒</v>
      </c>
      <c r="H6745" t="b">
        <f ca="1">AND(Spins[[#This Row],[Sym1]]=Spins[[#This Row],[Sym2]],Spins[[#This Row],[Sym2]]=Spins[[#This Row],[Sym3]])</f>
        <v>0</v>
      </c>
      <c r="I6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5">
        <f t="shared" si="526"/>
        <v>1</v>
      </c>
      <c r="K6745">
        <f ca="1">Spins[[#This Row],[Mult]]*Spins[[#This Row],[Bet]]</f>
        <v>0</v>
      </c>
      <c r="L6745">
        <f ca="1">Spins[[#This Row],[Payout]]-Spins[[#This Row],[Bet]]</f>
        <v>-1</v>
      </c>
    </row>
    <row r="6746" spans="1:12" x14ac:dyDescent="0.3">
      <c r="A6746">
        <f t="shared" si="522"/>
        <v>6745</v>
      </c>
      <c r="B6746">
        <f t="shared" ca="1" si="523"/>
        <v>18</v>
      </c>
      <c r="C6746" t="str" cm="1">
        <f t="array" aca="1" ref="C6746" ca="1">INDEX(Reel1,Spins[[#This Row],[Stop1]])</f>
        <v>🍒</v>
      </c>
      <c r="D6746">
        <f t="shared" ca="1" si="524"/>
        <v>7</v>
      </c>
      <c r="E6746" t="str" cm="1">
        <f t="array" aca="1" ref="E6746" ca="1">INDEX(Reel2,Spins[[#This Row],[Stop2]])</f>
        <v>🍋</v>
      </c>
      <c r="F6746">
        <f t="shared" ca="1" si="525"/>
        <v>18</v>
      </c>
      <c r="G6746" t="str" cm="1">
        <f t="array" aca="1" ref="G6746" ca="1">INDEX(Reel3,Spins[[#This Row],[Stop3]])</f>
        <v>🔔</v>
      </c>
      <c r="H6746" t="b">
        <f ca="1">AND(Spins[[#This Row],[Sym1]]=Spins[[#This Row],[Sym2]],Spins[[#This Row],[Sym2]]=Spins[[#This Row],[Sym3]])</f>
        <v>0</v>
      </c>
      <c r="I6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6">
        <f t="shared" si="526"/>
        <v>1</v>
      </c>
      <c r="K6746">
        <f ca="1">Spins[[#This Row],[Mult]]*Spins[[#This Row],[Bet]]</f>
        <v>0</v>
      </c>
      <c r="L6746">
        <f ca="1">Spins[[#This Row],[Payout]]-Spins[[#This Row],[Bet]]</f>
        <v>-1</v>
      </c>
    </row>
    <row r="6747" spans="1:12" x14ac:dyDescent="0.3">
      <c r="A6747">
        <f t="shared" si="522"/>
        <v>6746</v>
      </c>
      <c r="B6747">
        <f t="shared" ca="1" si="523"/>
        <v>18</v>
      </c>
      <c r="C6747" t="str" cm="1">
        <f t="array" aca="1" ref="C6747" ca="1">INDEX(Reel1,Spins[[#This Row],[Stop1]])</f>
        <v>🍒</v>
      </c>
      <c r="D6747">
        <f t="shared" ca="1" si="524"/>
        <v>14</v>
      </c>
      <c r="E6747" t="str" cm="1">
        <f t="array" aca="1" ref="E6747" ca="1">INDEX(Reel2,Spins[[#This Row],[Stop2]])</f>
        <v>🍋</v>
      </c>
      <c r="F6747">
        <f t="shared" ca="1" si="525"/>
        <v>9</v>
      </c>
      <c r="G6747" t="str" cm="1">
        <f t="array" aca="1" ref="G6747" ca="1">INDEX(Reel3,Spins[[#This Row],[Stop3]])</f>
        <v>🍒</v>
      </c>
      <c r="H6747" t="b">
        <f ca="1">AND(Spins[[#This Row],[Sym1]]=Spins[[#This Row],[Sym2]],Spins[[#This Row],[Sym2]]=Spins[[#This Row],[Sym3]])</f>
        <v>0</v>
      </c>
      <c r="I6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7">
        <f t="shared" si="526"/>
        <v>1</v>
      </c>
      <c r="K6747">
        <f ca="1">Spins[[#This Row],[Mult]]*Spins[[#This Row],[Bet]]</f>
        <v>0</v>
      </c>
      <c r="L6747">
        <f ca="1">Spins[[#This Row],[Payout]]-Spins[[#This Row],[Bet]]</f>
        <v>-1</v>
      </c>
    </row>
    <row r="6748" spans="1:12" x14ac:dyDescent="0.3">
      <c r="A6748">
        <f t="shared" si="522"/>
        <v>6747</v>
      </c>
      <c r="B6748">
        <f t="shared" ca="1" si="523"/>
        <v>31</v>
      </c>
      <c r="C6748" t="str" cm="1">
        <f t="array" aca="1" ref="C6748" ca="1">INDEX(Reel1,Spins[[#This Row],[Stop1]])</f>
        <v>💎</v>
      </c>
      <c r="D6748">
        <f t="shared" ca="1" si="524"/>
        <v>23</v>
      </c>
      <c r="E6748" t="str" cm="1">
        <f t="array" aca="1" ref="E6748" ca="1">INDEX(Reel2,Spins[[#This Row],[Stop2]])</f>
        <v>🍇</v>
      </c>
      <c r="F6748">
        <f t="shared" ca="1" si="525"/>
        <v>10</v>
      </c>
      <c r="G6748" t="str" cm="1">
        <f t="array" aca="1" ref="G6748" ca="1">INDEX(Reel3,Spins[[#This Row],[Stop3]])</f>
        <v>🍒</v>
      </c>
      <c r="H6748" t="b">
        <f ca="1">AND(Spins[[#This Row],[Sym1]]=Spins[[#This Row],[Sym2]],Spins[[#This Row],[Sym2]]=Spins[[#This Row],[Sym3]])</f>
        <v>0</v>
      </c>
      <c r="I6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8">
        <f t="shared" si="526"/>
        <v>1</v>
      </c>
      <c r="K6748">
        <f ca="1">Spins[[#This Row],[Mult]]*Spins[[#This Row],[Bet]]</f>
        <v>0</v>
      </c>
      <c r="L6748">
        <f ca="1">Spins[[#This Row],[Payout]]-Spins[[#This Row],[Bet]]</f>
        <v>-1</v>
      </c>
    </row>
    <row r="6749" spans="1:12" x14ac:dyDescent="0.3">
      <c r="A6749">
        <f t="shared" si="522"/>
        <v>6748</v>
      </c>
      <c r="B6749">
        <f t="shared" ca="1" si="523"/>
        <v>4</v>
      </c>
      <c r="C6749" t="str" cm="1">
        <f t="array" aca="1" ref="C6749" ca="1">INDEX(Reel1,Spins[[#This Row],[Stop1]])</f>
        <v>🍋</v>
      </c>
      <c r="D6749">
        <f t="shared" ca="1" si="524"/>
        <v>17</v>
      </c>
      <c r="E6749" t="str" cm="1">
        <f t="array" aca="1" ref="E6749" ca="1">INDEX(Reel2,Spins[[#This Row],[Stop2]])</f>
        <v>🍒</v>
      </c>
      <c r="F6749">
        <f t="shared" ca="1" si="525"/>
        <v>18</v>
      </c>
      <c r="G6749" t="str" cm="1">
        <f t="array" aca="1" ref="G6749" ca="1">INDEX(Reel3,Spins[[#This Row],[Stop3]])</f>
        <v>🔔</v>
      </c>
      <c r="H6749" t="b">
        <f ca="1">AND(Spins[[#This Row],[Sym1]]=Spins[[#This Row],[Sym2]],Spins[[#This Row],[Sym2]]=Spins[[#This Row],[Sym3]])</f>
        <v>0</v>
      </c>
      <c r="I6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49">
        <f t="shared" si="526"/>
        <v>1</v>
      </c>
      <c r="K6749">
        <f ca="1">Spins[[#This Row],[Mult]]*Spins[[#This Row],[Bet]]</f>
        <v>0</v>
      </c>
      <c r="L6749">
        <f ca="1">Spins[[#This Row],[Payout]]-Spins[[#This Row],[Bet]]</f>
        <v>-1</v>
      </c>
    </row>
    <row r="6750" spans="1:12" x14ac:dyDescent="0.3">
      <c r="A6750">
        <f t="shared" si="522"/>
        <v>6749</v>
      </c>
      <c r="B6750">
        <f t="shared" ca="1" si="523"/>
        <v>8</v>
      </c>
      <c r="C6750" t="str" cm="1">
        <f t="array" aca="1" ref="C6750" ca="1">INDEX(Reel1,Spins[[#This Row],[Stop1]])</f>
        <v>🍋</v>
      </c>
      <c r="D6750">
        <f t="shared" ca="1" si="524"/>
        <v>9</v>
      </c>
      <c r="E6750" t="str" cm="1">
        <f t="array" aca="1" ref="E6750" ca="1">INDEX(Reel2,Spins[[#This Row],[Stop2]])</f>
        <v>🍋</v>
      </c>
      <c r="F6750">
        <f t="shared" ca="1" si="525"/>
        <v>15</v>
      </c>
      <c r="G6750" t="str" cm="1">
        <f t="array" aca="1" ref="G6750" ca="1">INDEX(Reel3,Spins[[#This Row],[Stop3]])</f>
        <v>🍇</v>
      </c>
      <c r="H6750" t="b">
        <f ca="1">AND(Spins[[#This Row],[Sym1]]=Spins[[#This Row],[Sym2]],Spins[[#This Row],[Sym2]]=Spins[[#This Row],[Sym3]])</f>
        <v>0</v>
      </c>
      <c r="I6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50">
        <f t="shared" si="526"/>
        <v>1</v>
      </c>
      <c r="K6750">
        <f ca="1">Spins[[#This Row],[Mult]]*Spins[[#This Row],[Bet]]</f>
        <v>0.6</v>
      </c>
      <c r="L6750">
        <f ca="1">Spins[[#This Row],[Payout]]-Spins[[#This Row],[Bet]]</f>
        <v>-0.4</v>
      </c>
    </row>
    <row r="6751" spans="1:12" x14ac:dyDescent="0.3">
      <c r="A6751">
        <f t="shared" si="522"/>
        <v>6750</v>
      </c>
      <c r="B6751">
        <f t="shared" ca="1" si="523"/>
        <v>26</v>
      </c>
      <c r="C6751" t="str" cm="1">
        <f t="array" aca="1" ref="C6751" ca="1">INDEX(Reel1,Spins[[#This Row],[Stop1]])</f>
        <v>🔔</v>
      </c>
      <c r="D6751">
        <f t="shared" ca="1" si="524"/>
        <v>15</v>
      </c>
      <c r="E6751" t="str" cm="1">
        <f t="array" aca="1" ref="E6751" ca="1">INDEX(Reel2,Spins[[#This Row],[Stop2]])</f>
        <v>🍒</v>
      </c>
      <c r="F6751">
        <f t="shared" ca="1" si="525"/>
        <v>7</v>
      </c>
      <c r="G6751" t="str" cm="1">
        <f t="array" aca="1" ref="G6751" ca="1">INDEX(Reel3,Spins[[#This Row],[Stop3]])</f>
        <v>🍒</v>
      </c>
      <c r="H6751" t="b">
        <f ca="1">AND(Spins[[#This Row],[Sym1]]=Spins[[#This Row],[Sym2]],Spins[[#This Row],[Sym2]]=Spins[[#This Row],[Sym3]])</f>
        <v>0</v>
      </c>
      <c r="I6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1">
        <f t="shared" si="526"/>
        <v>1</v>
      </c>
      <c r="K6751">
        <f ca="1">Spins[[#This Row],[Mult]]*Spins[[#This Row],[Bet]]</f>
        <v>0</v>
      </c>
      <c r="L6751">
        <f ca="1">Spins[[#This Row],[Payout]]-Spins[[#This Row],[Bet]]</f>
        <v>-1</v>
      </c>
    </row>
    <row r="6752" spans="1:12" x14ac:dyDescent="0.3">
      <c r="A6752">
        <f t="shared" si="522"/>
        <v>6751</v>
      </c>
      <c r="B6752">
        <f t="shared" ca="1" si="523"/>
        <v>21</v>
      </c>
      <c r="C6752" t="str" cm="1">
        <f t="array" aca="1" ref="C6752" ca="1">INDEX(Reel1,Spins[[#This Row],[Stop1]])</f>
        <v>🍒</v>
      </c>
      <c r="D6752">
        <f t="shared" ca="1" si="524"/>
        <v>4</v>
      </c>
      <c r="E6752" t="str" cm="1">
        <f t="array" aca="1" ref="E6752" ca="1">INDEX(Reel2,Spins[[#This Row],[Stop2]])</f>
        <v>🍋</v>
      </c>
      <c r="F6752">
        <f t="shared" ca="1" si="525"/>
        <v>4</v>
      </c>
      <c r="G6752" t="str" cm="1">
        <f t="array" aca="1" ref="G6752" ca="1">INDEX(Reel3,Spins[[#This Row],[Stop3]])</f>
        <v>🍋</v>
      </c>
      <c r="H6752" t="b">
        <f ca="1">AND(Spins[[#This Row],[Sym1]]=Spins[[#This Row],[Sym2]],Spins[[#This Row],[Sym2]]=Spins[[#This Row],[Sym3]])</f>
        <v>0</v>
      </c>
      <c r="I6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2">
        <f t="shared" si="526"/>
        <v>1</v>
      </c>
      <c r="K6752">
        <f ca="1">Spins[[#This Row],[Mult]]*Spins[[#This Row],[Bet]]</f>
        <v>0</v>
      </c>
      <c r="L6752">
        <f ca="1">Spins[[#This Row],[Payout]]-Spins[[#This Row],[Bet]]</f>
        <v>-1</v>
      </c>
    </row>
    <row r="6753" spans="1:12" x14ac:dyDescent="0.3">
      <c r="A6753">
        <f t="shared" si="522"/>
        <v>6752</v>
      </c>
      <c r="B6753">
        <f t="shared" ca="1" si="523"/>
        <v>3</v>
      </c>
      <c r="C6753" t="str" cm="1">
        <f t="array" aca="1" ref="C6753" ca="1">INDEX(Reel1,Spins[[#This Row],[Stop1]])</f>
        <v>🍋</v>
      </c>
      <c r="D6753">
        <f t="shared" ca="1" si="524"/>
        <v>19</v>
      </c>
      <c r="E6753" t="str" cm="1">
        <f t="array" aca="1" ref="E6753" ca="1">INDEX(Reel2,Spins[[#This Row],[Stop2]])</f>
        <v>🍒</v>
      </c>
      <c r="F6753">
        <f t="shared" ca="1" si="525"/>
        <v>4</v>
      </c>
      <c r="G6753" t="str" cm="1">
        <f t="array" aca="1" ref="G6753" ca="1">INDEX(Reel3,Spins[[#This Row],[Stop3]])</f>
        <v>🍋</v>
      </c>
      <c r="H6753" t="b">
        <f ca="1">AND(Spins[[#This Row],[Sym1]]=Spins[[#This Row],[Sym2]],Spins[[#This Row],[Sym2]]=Spins[[#This Row],[Sym3]])</f>
        <v>0</v>
      </c>
      <c r="I6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3">
        <f t="shared" si="526"/>
        <v>1</v>
      </c>
      <c r="K6753">
        <f ca="1">Spins[[#This Row],[Mult]]*Spins[[#This Row],[Bet]]</f>
        <v>0</v>
      </c>
      <c r="L6753">
        <f ca="1">Spins[[#This Row],[Payout]]-Spins[[#This Row],[Bet]]</f>
        <v>-1</v>
      </c>
    </row>
    <row r="6754" spans="1:12" x14ac:dyDescent="0.3">
      <c r="A6754">
        <f t="shared" si="522"/>
        <v>6753</v>
      </c>
      <c r="B6754">
        <f t="shared" ca="1" si="523"/>
        <v>12</v>
      </c>
      <c r="C6754" t="str" cm="1">
        <f t="array" aca="1" ref="C6754" ca="1">INDEX(Reel1,Spins[[#This Row],[Stop1]])</f>
        <v>🍋</v>
      </c>
      <c r="D6754">
        <f t="shared" ca="1" si="524"/>
        <v>16</v>
      </c>
      <c r="E6754" t="str" cm="1">
        <f t="array" aca="1" ref="E6754" ca="1">INDEX(Reel2,Spins[[#This Row],[Stop2]])</f>
        <v>🍒</v>
      </c>
      <c r="F6754">
        <f t="shared" ca="1" si="525"/>
        <v>8</v>
      </c>
      <c r="G6754" t="str" cm="1">
        <f t="array" aca="1" ref="G6754" ca="1">INDEX(Reel3,Spins[[#This Row],[Stop3]])</f>
        <v>🍒</v>
      </c>
      <c r="H6754" t="b">
        <f ca="1">AND(Spins[[#This Row],[Sym1]]=Spins[[#This Row],[Sym2]],Spins[[#This Row],[Sym2]]=Spins[[#This Row],[Sym3]])</f>
        <v>0</v>
      </c>
      <c r="I6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4">
        <f t="shared" si="526"/>
        <v>1</v>
      </c>
      <c r="K6754">
        <f ca="1">Spins[[#This Row],[Mult]]*Spins[[#This Row],[Bet]]</f>
        <v>0</v>
      </c>
      <c r="L6754">
        <f ca="1">Spins[[#This Row],[Payout]]-Spins[[#This Row],[Bet]]</f>
        <v>-1</v>
      </c>
    </row>
    <row r="6755" spans="1:12" x14ac:dyDescent="0.3">
      <c r="A6755">
        <f t="shared" si="522"/>
        <v>6754</v>
      </c>
      <c r="B6755">
        <f t="shared" ca="1" si="523"/>
        <v>7</v>
      </c>
      <c r="C6755" t="str" cm="1">
        <f t="array" aca="1" ref="C6755" ca="1">INDEX(Reel1,Spins[[#This Row],[Stop1]])</f>
        <v>🍋</v>
      </c>
      <c r="D6755">
        <f t="shared" ca="1" si="524"/>
        <v>17</v>
      </c>
      <c r="E6755" t="str" cm="1">
        <f t="array" aca="1" ref="E6755" ca="1">INDEX(Reel2,Spins[[#This Row],[Stop2]])</f>
        <v>🍒</v>
      </c>
      <c r="F6755">
        <f t="shared" ca="1" si="525"/>
        <v>26</v>
      </c>
      <c r="G6755" t="str" cm="1">
        <f t="array" aca="1" ref="G6755" ca="1">INDEX(Reel3,Spins[[#This Row],[Stop3]])</f>
        <v>BAR</v>
      </c>
      <c r="H6755" t="b">
        <f ca="1">AND(Spins[[#This Row],[Sym1]]=Spins[[#This Row],[Sym2]],Spins[[#This Row],[Sym2]]=Spins[[#This Row],[Sym3]])</f>
        <v>0</v>
      </c>
      <c r="I6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5">
        <f t="shared" si="526"/>
        <v>1</v>
      </c>
      <c r="K6755">
        <f ca="1">Spins[[#This Row],[Mult]]*Spins[[#This Row],[Bet]]</f>
        <v>0</v>
      </c>
      <c r="L6755">
        <f ca="1">Spins[[#This Row],[Payout]]-Spins[[#This Row],[Bet]]</f>
        <v>-1</v>
      </c>
    </row>
    <row r="6756" spans="1:12" x14ac:dyDescent="0.3">
      <c r="A6756">
        <f t="shared" si="522"/>
        <v>6755</v>
      </c>
      <c r="B6756">
        <f t="shared" ca="1" si="523"/>
        <v>31</v>
      </c>
      <c r="C6756" t="str" cm="1">
        <f t="array" aca="1" ref="C6756" ca="1">INDEX(Reel1,Spins[[#This Row],[Stop1]])</f>
        <v>💎</v>
      </c>
      <c r="D6756">
        <f t="shared" ca="1" si="524"/>
        <v>23</v>
      </c>
      <c r="E6756" t="str" cm="1">
        <f t="array" aca="1" ref="E6756" ca="1">INDEX(Reel2,Spins[[#This Row],[Stop2]])</f>
        <v>🍇</v>
      </c>
      <c r="F6756">
        <f t="shared" ca="1" si="525"/>
        <v>29</v>
      </c>
      <c r="G6756" t="str" cm="1">
        <f t="array" aca="1" ref="G6756" ca="1">INDEX(Reel3,Spins[[#This Row],[Stop3]])</f>
        <v>7️⃣</v>
      </c>
      <c r="H6756" t="b">
        <f ca="1">AND(Spins[[#This Row],[Sym1]]=Spins[[#This Row],[Sym2]],Spins[[#This Row],[Sym2]]=Spins[[#This Row],[Sym3]])</f>
        <v>0</v>
      </c>
      <c r="I6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6">
        <f t="shared" si="526"/>
        <v>1</v>
      </c>
      <c r="K6756">
        <f ca="1">Spins[[#This Row],[Mult]]*Spins[[#This Row],[Bet]]</f>
        <v>0</v>
      </c>
      <c r="L6756">
        <f ca="1">Spins[[#This Row],[Payout]]-Spins[[#This Row],[Bet]]</f>
        <v>-1</v>
      </c>
    </row>
    <row r="6757" spans="1:12" x14ac:dyDescent="0.3">
      <c r="A6757">
        <f t="shared" si="522"/>
        <v>6756</v>
      </c>
      <c r="B6757">
        <f t="shared" ca="1" si="523"/>
        <v>8</v>
      </c>
      <c r="C6757" t="str" cm="1">
        <f t="array" aca="1" ref="C6757" ca="1">INDEX(Reel1,Spins[[#This Row],[Stop1]])</f>
        <v>🍋</v>
      </c>
      <c r="D6757">
        <f t="shared" ca="1" si="524"/>
        <v>13</v>
      </c>
      <c r="E6757" t="str" cm="1">
        <f t="array" aca="1" ref="E6757" ca="1">INDEX(Reel2,Spins[[#This Row],[Stop2]])</f>
        <v>🍋</v>
      </c>
      <c r="F6757">
        <f t="shared" ca="1" si="525"/>
        <v>9</v>
      </c>
      <c r="G6757" t="str" cm="1">
        <f t="array" aca="1" ref="G6757" ca="1">INDEX(Reel3,Spins[[#This Row],[Stop3]])</f>
        <v>🍒</v>
      </c>
      <c r="H6757" t="b">
        <f ca="1">AND(Spins[[#This Row],[Sym1]]=Spins[[#This Row],[Sym2]],Spins[[#This Row],[Sym2]]=Spins[[#This Row],[Sym3]])</f>
        <v>0</v>
      </c>
      <c r="I6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57">
        <f t="shared" si="526"/>
        <v>1</v>
      </c>
      <c r="K6757">
        <f ca="1">Spins[[#This Row],[Mult]]*Spins[[#This Row],[Bet]]</f>
        <v>0.6</v>
      </c>
      <c r="L6757">
        <f ca="1">Spins[[#This Row],[Payout]]-Spins[[#This Row],[Bet]]</f>
        <v>-0.4</v>
      </c>
    </row>
    <row r="6758" spans="1:12" x14ac:dyDescent="0.3">
      <c r="A6758">
        <f t="shared" si="522"/>
        <v>6757</v>
      </c>
      <c r="B6758">
        <f t="shared" ca="1" si="523"/>
        <v>26</v>
      </c>
      <c r="C6758" t="str" cm="1">
        <f t="array" aca="1" ref="C6758" ca="1">INDEX(Reel1,Spins[[#This Row],[Stop1]])</f>
        <v>🔔</v>
      </c>
      <c r="D6758">
        <f t="shared" ca="1" si="524"/>
        <v>22</v>
      </c>
      <c r="E6758" t="str" cm="1">
        <f t="array" aca="1" ref="E6758" ca="1">INDEX(Reel2,Spins[[#This Row],[Stop2]])</f>
        <v>🍇</v>
      </c>
      <c r="F6758">
        <f t="shared" ca="1" si="525"/>
        <v>17</v>
      </c>
      <c r="G6758" t="str" cm="1">
        <f t="array" aca="1" ref="G6758" ca="1">INDEX(Reel3,Spins[[#This Row],[Stop3]])</f>
        <v>🍇</v>
      </c>
      <c r="H6758" t="b">
        <f ca="1">AND(Spins[[#This Row],[Sym1]]=Spins[[#This Row],[Sym2]],Spins[[#This Row],[Sym2]]=Spins[[#This Row],[Sym3]])</f>
        <v>0</v>
      </c>
      <c r="I6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8">
        <f t="shared" si="526"/>
        <v>1</v>
      </c>
      <c r="K6758">
        <f ca="1">Spins[[#This Row],[Mult]]*Spins[[#This Row],[Bet]]</f>
        <v>0</v>
      </c>
      <c r="L6758">
        <f ca="1">Spins[[#This Row],[Payout]]-Spins[[#This Row],[Bet]]</f>
        <v>-1</v>
      </c>
    </row>
    <row r="6759" spans="1:12" x14ac:dyDescent="0.3">
      <c r="A6759">
        <f t="shared" si="522"/>
        <v>6758</v>
      </c>
      <c r="B6759">
        <f t="shared" ca="1" si="523"/>
        <v>25</v>
      </c>
      <c r="C6759" t="str" cm="1">
        <f t="array" aca="1" ref="C6759" ca="1">INDEX(Reel1,Spins[[#This Row],[Stop1]])</f>
        <v>🔔</v>
      </c>
      <c r="D6759">
        <f t="shared" ca="1" si="524"/>
        <v>24</v>
      </c>
      <c r="E6759" t="str" cm="1">
        <f t="array" aca="1" ref="E6759" ca="1">INDEX(Reel2,Spins[[#This Row],[Stop2]])</f>
        <v>🍇</v>
      </c>
      <c r="F6759">
        <f t="shared" ca="1" si="525"/>
        <v>13</v>
      </c>
      <c r="G6759" t="str" cm="1">
        <f t="array" aca="1" ref="G6759" ca="1">INDEX(Reel3,Spins[[#This Row],[Stop3]])</f>
        <v>🍇</v>
      </c>
      <c r="H6759" t="b">
        <f ca="1">AND(Spins[[#This Row],[Sym1]]=Spins[[#This Row],[Sym2]],Spins[[#This Row],[Sym2]]=Spins[[#This Row],[Sym3]])</f>
        <v>0</v>
      </c>
      <c r="I6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59">
        <f t="shared" si="526"/>
        <v>1</v>
      </c>
      <c r="K6759">
        <f ca="1">Spins[[#This Row],[Mult]]*Spins[[#This Row],[Bet]]</f>
        <v>0</v>
      </c>
      <c r="L6759">
        <f ca="1">Spins[[#This Row],[Payout]]-Spins[[#This Row],[Bet]]</f>
        <v>-1</v>
      </c>
    </row>
    <row r="6760" spans="1:12" x14ac:dyDescent="0.3">
      <c r="A6760">
        <f t="shared" si="522"/>
        <v>6759</v>
      </c>
      <c r="B6760">
        <f t="shared" ca="1" si="523"/>
        <v>8</v>
      </c>
      <c r="C6760" t="str" cm="1">
        <f t="array" aca="1" ref="C6760" ca="1">INDEX(Reel1,Spins[[#This Row],[Stop1]])</f>
        <v>🍋</v>
      </c>
      <c r="D6760">
        <f t="shared" ca="1" si="524"/>
        <v>21</v>
      </c>
      <c r="E6760" t="str" cm="1">
        <f t="array" aca="1" ref="E6760" ca="1">INDEX(Reel2,Spins[[#This Row],[Stop2]])</f>
        <v>🍒</v>
      </c>
      <c r="F6760">
        <f t="shared" ca="1" si="525"/>
        <v>15</v>
      </c>
      <c r="G6760" t="str" cm="1">
        <f t="array" aca="1" ref="G6760" ca="1">INDEX(Reel3,Spins[[#This Row],[Stop3]])</f>
        <v>🍇</v>
      </c>
      <c r="H6760" t="b">
        <f ca="1">AND(Spins[[#This Row],[Sym1]]=Spins[[#This Row],[Sym2]],Spins[[#This Row],[Sym2]]=Spins[[#This Row],[Sym3]])</f>
        <v>0</v>
      </c>
      <c r="I6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0">
        <f t="shared" si="526"/>
        <v>1</v>
      </c>
      <c r="K6760">
        <f ca="1">Spins[[#This Row],[Mult]]*Spins[[#This Row],[Bet]]</f>
        <v>0</v>
      </c>
      <c r="L6760">
        <f ca="1">Spins[[#This Row],[Payout]]-Spins[[#This Row],[Bet]]</f>
        <v>-1</v>
      </c>
    </row>
    <row r="6761" spans="1:12" x14ac:dyDescent="0.3">
      <c r="A6761">
        <f t="shared" si="522"/>
        <v>6760</v>
      </c>
      <c r="B6761">
        <f t="shared" ca="1" si="523"/>
        <v>25</v>
      </c>
      <c r="C6761" t="str" cm="1">
        <f t="array" aca="1" ref="C6761" ca="1">INDEX(Reel1,Spins[[#This Row],[Stop1]])</f>
        <v>🔔</v>
      </c>
      <c r="D6761">
        <f t="shared" ca="1" si="524"/>
        <v>23</v>
      </c>
      <c r="E6761" t="str" cm="1">
        <f t="array" aca="1" ref="E6761" ca="1">INDEX(Reel2,Spins[[#This Row],[Stop2]])</f>
        <v>🍇</v>
      </c>
      <c r="F6761">
        <f t="shared" ca="1" si="525"/>
        <v>10</v>
      </c>
      <c r="G6761" t="str" cm="1">
        <f t="array" aca="1" ref="G6761" ca="1">INDEX(Reel3,Spins[[#This Row],[Stop3]])</f>
        <v>🍒</v>
      </c>
      <c r="H6761" t="b">
        <f ca="1">AND(Spins[[#This Row],[Sym1]]=Spins[[#This Row],[Sym2]],Spins[[#This Row],[Sym2]]=Spins[[#This Row],[Sym3]])</f>
        <v>0</v>
      </c>
      <c r="I6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1">
        <f t="shared" si="526"/>
        <v>1</v>
      </c>
      <c r="K6761">
        <f ca="1">Spins[[#This Row],[Mult]]*Spins[[#This Row],[Bet]]</f>
        <v>0</v>
      </c>
      <c r="L6761">
        <f ca="1">Spins[[#This Row],[Payout]]-Spins[[#This Row],[Bet]]</f>
        <v>-1</v>
      </c>
    </row>
    <row r="6762" spans="1:12" x14ac:dyDescent="0.3">
      <c r="A6762">
        <f t="shared" si="522"/>
        <v>6761</v>
      </c>
      <c r="B6762">
        <f t="shared" ca="1" si="523"/>
        <v>22</v>
      </c>
      <c r="C6762" t="str" cm="1">
        <f t="array" aca="1" ref="C6762" ca="1">INDEX(Reel1,Spins[[#This Row],[Stop1]])</f>
        <v>🍇</v>
      </c>
      <c r="D6762">
        <f t="shared" ca="1" si="524"/>
        <v>20</v>
      </c>
      <c r="E6762" t="str" cm="1">
        <f t="array" aca="1" ref="E6762" ca="1">INDEX(Reel2,Spins[[#This Row],[Stop2]])</f>
        <v>🍒</v>
      </c>
      <c r="F6762">
        <f t="shared" ca="1" si="525"/>
        <v>6</v>
      </c>
      <c r="G6762" t="str" cm="1">
        <f t="array" aca="1" ref="G6762" ca="1">INDEX(Reel3,Spins[[#This Row],[Stop3]])</f>
        <v>🍒</v>
      </c>
      <c r="H6762" t="b">
        <f ca="1">AND(Spins[[#This Row],[Sym1]]=Spins[[#This Row],[Sym2]],Spins[[#This Row],[Sym2]]=Spins[[#This Row],[Sym3]])</f>
        <v>0</v>
      </c>
      <c r="I6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2">
        <f t="shared" si="526"/>
        <v>1</v>
      </c>
      <c r="K6762">
        <f ca="1">Spins[[#This Row],[Mult]]*Spins[[#This Row],[Bet]]</f>
        <v>0</v>
      </c>
      <c r="L6762">
        <f ca="1">Spins[[#This Row],[Payout]]-Spins[[#This Row],[Bet]]</f>
        <v>-1</v>
      </c>
    </row>
    <row r="6763" spans="1:12" x14ac:dyDescent="0.3">
      <c r="A6763">
        <f t="shared" si="522"/>
        <v>6762</v>
      </c>
      <c r="B6763">
        <f t="shared" ca="1" si="523"/>
        <v>2</v>
      </c>
      <c r="C6763" t="str" cm="1">
        <f t="array" aca="1" ref="C6763" ca="1">INDEX(Reel1,Spins[[#This Row],[Stop1]])</f>
        <v>🍋</v>
      </c>
      <c r="D6763">
        <f t="shared" ca="1" si="524"/>
        <v>1</v>
      </c>
      <c r="E6763" t="str" cm="1">
        <f t="array" aca="1" ref="E6763" ca="1">INDEX(Reel2,Spins[[#This Row],[Stop2]])</f>
        <v>🍋</v>
      </c>
      <c r="F6763">
        <f t="shared" ca="1" si="525"/>
        <v>3</v>
      </c>
      <c r="G6763" t="str" cm="1">
        <f t="array" aca="1" ref="G6763" ca="1">INDEX(Reel3,Spins[[#This Row],[Stop3]])</f>
        <v>🍋</v>
      </c>
      <c r="H6763" t="b">
        <f ca="1">AND(Spins[[#This Row],[Sym1]]=Spins[[#This Row],[Sym2]],Spins[[#This Row],[Sym2]]=Spins[[#This Row],[Sym3]])</f>
        <v>1</v>
      </c>
      <c r="I6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763">
        <f t="shared" si="526"/>
        <v>1</v>
      </c>
      <c r="K6763">
        <f ca="1">Spins[[#This Row],[Mult]]*Spins[[#This Row],[Bet]]</f>
        <v>14</v>
      </c>
      <c r="L6763">
        <f ca="1">Spins[[#This Row],[Payout]]-Spins[[#This Row],[Bet]]</f>
        <v>13</v>
      </c>
    </row>
    <row r="6764" spans="1:12" x14ac:dyDescent="0.3">
      <c r="A6764">
        <f t="shared" si="522"/>
        <v>6763</v>
      </c>
      <c r="B6764">
        <f t="shared" ca="1" si="523"/>
        <v>26</v>
      </c>
      <c r="C6764" t="str" cm="1">
        <f t="array" aca="1" ref="C6764" ca="1">INDEX(Reel1,Spins[[#This Row],[Stop1]])</f>
        <v>🔔</v>
      </c>
      <c r="D6764">
        <f t="shared" ca="1" si="524"/>
        <v>2</v>
      </c>
      <c r="E6764" t="str" cm="1">
        <f t="array" aca="1" ref="E6764" ca="1">INDEX(Reel2,Spins[[#This Row],[Stop2]])</f>
        <v>🍋</v>
      </c>
      <c r="F6764">
        <f t="shared" ca="1" si="525"/>
        <v>10</v>
      </c>
      <c r="G6764" t="str" cm="1">
        <f t="array" aca="1" ref="G6764" ca="1">INDEX(Reel3,Spins[[#This Row],[Stop3]])</f>
        <v>🍒</v>
      </c>
      <c r="H6764" t="b">
        <f ca="1">AND(Spins[[#This Row],[Sym1]]=Spins[[#This Row],[Sym2]],Spins[[#This Row],[Sym2]]=Spins[[#This Row],[Sym3]])</f>
        <v>0</v>
      </c>
      <c r="I6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4">
        <f t="shared" si="526"/>
        <v>1</v>
      </c>
      <c r="K6764">
        <f ca="1">Spins[[#This Row],[Mult]]*Spins[[#This Row],[Bet]]</f>
        <v>0</v>
      </c>
      <c r="L6764">
        <f ca="1">Spins[[#This Row],[Payout]]-Spins[[#This Row],[Bet]]</f>
        <v>-1</v>
      </c>
    </row>
    <row r="6765" spans="1:12" x14ac:dyDescent="0.3">
      <c r="A6765">
        <f t="shared" si="522"/>
        <v>6764</v>
      </c>
      <c r="B6765">
        <f t="shared" ca="1" si="523"/>
        <v>27</v>
      </c>
      <c r="C6765" t="str" cm="1">
        <f t="array" aca="1" ref="C6765" ca="1">INDEX(Reel1,Spins[[#This Row],[Stop1]])</f>
        <v>BAR</v>
      </c>
      <c r="D6765">
        <f t="shared" ca="1" si="524"/>
        <v>12</v>
      </c>
      <c r="E6765" t="str" cm="1">
        <f t="array" aca="1" ref="E6765" ca="1">INDEX(Reel2,Spins[[#This Row],[Stop2]])</f>
        <v>🍋</v>
      </c>
      <c r="F6765">
        <f t="shared" ca="1" si="525"/>
        <v>4</v>
      </c>
      <c r="G6765" t="str" cm="1">
        <f t="array" aca="1" ref="G6765" ca="1">INDEX(Reel3,Spins[[#This Row],[Stop3]])</f>
        <v>🍋</v>
      </c>
      <c r="H6765" t="b">
        <f ca="1">AND(Spins[[#This Row],[Sym1]]=Spins[[#This Row],[Sym2]],Spins[[#This Row],[Sym2]]=Spins[[#This Row],[Sym3]])</f>
        <v>0</v>
      </c>
      <c r="I6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5">
        <f t="shared" si="526"/>
        <v>1</v>
      </c>
      <c r="K6765">
        <f ca="1">Spins[[#This Row],[Mult]]*Spins[[#This Row],[Bet]]</f>
        <v>0</v>
      </c>
      <c r="L6765">
        <f ca="1">Spins[[#This Row],[Payout]]-Spins[[#This Row],[Bet]]</f>
        <v>-1</v>
      </c>
    </row>
    <row r="6766" spans="1:12" x14ac:dyDescent="0.3">
      <c r="A6766">
        <f t="shared" si="522"/>
        <v>6765</v>
      </c>
      <c r="B6766">
        <f t="shared" ca="1" si="523"/>
        <v>7</v>
      </c>
      <c r="C6766" t="str" cm="1">
        <f t="array" aca="1" ref="C6766" ca="1">INDEX(Reel1,Spins[[#This Row],[Stop1]])</f>
        <v>🍋</v>
      </c>
      <c r="D6766">
        <f t="shared" ca="1" si="524"/>
        <v>16</v>
      </c>
      <c r="E6766" t="str" cm="1">
        <f t="array" aca="1" ref="E6766" ca="1">INDEX(Reel2,Spins[[#This Row],[Stop2]])</f>
        <v>🍒</v>
      </c>
      <c r="F6766">
        <f t="shared" ca="1" si="525"/>
        <v>28</v>
      </c>
      <c r="G6766" t="str" cm="1">
        <f t="array" aca="1" ref="G6766" ca="1">INDEX(Reel3,Spins[[#This Row],[Stop3]])</f>
        <v>7️⃣</v>
      </c>
      <c r="H6766" t="b">
        <f ca="1">AND(Spins[[#This Row],[Sym1]]=Spins[[#This Row],[Sym2]],Spins[[#This Row],[Sym2]]=Spins[[#This Row],[Sym3]])</f>
        <v>0</v>
      </c>
      <c r="I6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6">
        <f t="shared" si="526"/>
        <v>1</v>
      </c>
      <c r="K6766">
        <f ca="1">Spins[[#This Row],[Mult]]*Spins[[#This Row],[Bet]]</f>
        <v>0</v>
      </c>
      <c r="L6766">
        <f ca="1">Spins[[#This Row],[Payout]]-Spins[[#This Row],[Bet]]</f>
        <v>-1</v>
      </c>
    </row>
    <row r="6767" spans="1:12" x14ac:dyDescent="0.3">
      <c r="A6767">
        <f t="shared" si="522"/>
        <v>6766</v>
      </c>
      <c r="B6767">
        <f t="shared" ca="1" si="523"/>
        <v>7</v>
      </c>
      <c r="C6767" t="str" cm="1">
        <f t="array" aca="1" ref="C6767" ca="1">INDEX(Reel1,Spins[[#This Row],[Stop1]])</f>
        <v>🍋</v>
      </c>
      <c r="D6767">
        <f t="shared" ca="1" si="524"/>
        <v>17</v>
      </c>
      <c r="E6767" t="str" cm="1">
        <f t="array" aca="1" ref="E6767" ca="1">INDEX(Reel2,Spins[[#This Row],[Stop2]])</f>
        <v>🍒</v>
      </c>
      <c r="F6767">
        <f t="shared" ca="1" si="525"/>
        <v>17</v>
      </c>
      <c r="G6767" t="str" cm="1">
        <f t="array" aca="1" ref="G6767" ca="1">INDEX(Reel3,Spins[[#This Row],[Stop3]])</f>
        <v>🍇</v>
      </c>
      <c r="H6767" t="b">
        <f ca="1">AND(Spins[[#This Row],[Sym1]]=Spins[[#This Row],[Sym2]],Spins[[#This Row],[Sym2]]=Spins[[#This Row],[Sym3]])</f>
        <v>0</v>
      </c>
      <c r="I6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7">
        <f t="shared" si="526"/>
        <v>1</v>
      </c>
      <c r="K6767">
        <f ca="1">Spins[[#This Row],[Mult]]*Spins[[#This Row],[Bet]]</f>
        <v>0</v>
      </c>
      <c r="L6767">
        <f ca="1">Spins[[#This Row],[Payout]]-Spins[[#This Row],[Bet]]</f>
        <v>-1</v>
      </c>
    </row>
    <row r="6768" spans="1:12" x14ac:dyDescent="0.3">
      <c r="A6768">
        <f t="shared" si="522"/>
        <v>6767</v>
      </c>
      <c r="B6768">
        <f t="shared" ca="1" si="523"/>
        <v>21</v>
      </c>
      <c r="C6768" t="str" cm="1">
        <f t="array" aca="1" ref="C6768" ca="1">INDEX(Reel1,Spins[[#This Row],[Stop1]])</f>
        <v>🍒</v>
      </c>
      <c r="D6768">
        <f t="shared" ca="1" si="524"/>
        <v>28</v>
      </c>
      <c r="E6768" t="str" cm="1">
        <f t="array" aca="1" ref="E6768" ca="1">INDEX(Reel2,Spins[[#This Row],[Stop2]])</f>
        <v>BAR</v>
      </c>
      <c r="F6768">
        <f t="shared" ca="1" si="525"/>
        <v>5</v>
      </c>
      <c r="G6768" t="str" cm="1">
        <f t="array" aca="1" ref="G6768" ca="1">INDEX(Reel3,Spins[[#This Row],[Stop3]])</f>
        <v>🍋</v>
      </c>
      <c r="H6768" t="b">
        <f ca="1">AND(Spins[[#This Row],[Sym1]]=Spins[[#This Row],[Sym2]],Spins[[#This Row],[Sym2]]=Spins[[#This Row],[Sym3]])</f>
        <v>0</v>
      </c>
      <c r="I6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8">
        <f t="shared" si="526"/>
        <v>1</v>
      </c>
      <c r="K6768">
        <f ca="1">Spins[[#This Row],[Mult]]*Spins[[#This Row],[Bet]]</f>
        <v>0</v>
      </c>
      <c r="L6768">
        <f ca="1">Spins[[#This Row],[Payout]]-Spins[[#This Row],[Bet]]</f>
        <v>-1</v>
      </c>
    </row>
    <row r="6769" spans="1:12" x14ac:dyDescent="0.3">
      <c r="A6769">
        <f t="shared" si="522"/>
        <v>6768</v>
      </c>
      <c r="B6769">
        <f t="shared" ca="1" si="523"/>
        <v>20</v>
      </c>
      <c r="C6769" t="str" cm="1">
        <f t="array" aca="1" ref="C6769" ca="1">INDEX(Reel1,Spins[[#This Row],[Stop1]])</f>
        <v>🍒</v>
      </c>
      <c r="D6769">
        <f t="shared" ca="1" si="524"/>
        <v>9</v>
      </c>
      <c r="E6769" t="str" cm="1">
        <f t="array" aca="1" ref="E6769" ca="1">INDEX(Reel2,Spins[[#This Row],[Stop2]])</f>
        <v>🍋</v>
      </c>
      <c r="F6769">
        <f t="shared" ca="1" si="525"/>
        <v>4</v>
      </c>
      <c r="G6769" t="str" cm="1">
        <f t="array" aca="1" ref="G6769" ca="1">INDEX(Reel3,Spins[[#This Row],[Stop3]])</f>
        <v>🍋</v>
      </c>
      <c r="H6769" t="b">
        <f ca="1">AND(Spins[[#This Row],[Sym1]]=Spins[[#This Row],[Sym2]],Spins[[#This Row],[Sym2]]=Spins[[#This Row],[Sym3]])</f>
        <v>0</v>
      </c>
      <c r="I6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69">
        <f t="shared" si="526"/>
        <v>1</v>
      </c>
      <c r="K6769">
        <f ca="1">Spins[[#This Row],[Mult]]*Spins[[#This Row],[Bet]]</f>
        <v>0</v>
      </c>
      <c r="L6769">
        <f ca="1">Spins[[#This Row],[Payout]]-Spins[[#This Row],[Bet]]</f>
        <v>-1</v>
      </c>
    </row>
    <row r="6770" spans="1:12" x14ac:dyDescent="0.3">
      <c r="A6770">
        <f t="shared" si="522"/>
        <v>6769</v>
      </c>
      <c r="B6770">
        <f t="shared" ca="1" si="523"/>
        <v>20</v>
      </c>
      <c r="C6770" t="str" cm="1">
        <f t="array" aca="1" ref="C6770" ca="1">INDEX(Reel1,Spins[[#This Row],[Stop1]])</f>
        <v>🍒</v>
      </c>
      <c r="D6770">
        <f t="shared" ca="1" si="524"/>
        <v>16</v>
      </c>
      <c r="E6770" t="str" cm="1">
        <f t="array" aca="1" ref="E6770" ca="1">INDEX(Reel2,Spins[[#This Row],[Stop2]])</f>
        <v>🍒</v>
      </c>
      <c r="F6770">
        <f t="shared" ca="1" si="525"/>
        <v>13</v>
      </c>
      <c r="G6770" t="str" cm="1">
        <f t="array" aca="1" ref="G6770" ca="1">INDEX(Reel3,Spins[[#This Row],[Stop3]])</f>
        <v>🍇</v>
      </c>
      <c r="H6770" t="b">
        <f ca="1">AND(Spins[[#This Row],[Sym1]]=Spins[[#This Row],[Sym2]],Spins[[#This Row],[Sym2]]=Spins[[#This Row],[Sym3]])</f>
        <v>0</v>
      </c>
      <c r="I6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770">
        <f t="shared" si="526"/>
        <v>1</v>
      </c>
      <c r="K6770">
        <f ca="1">Spins[[#This Row],[Mult]]*Spins[[#This Row],[Bet]]</f>
        <v>0.8</v>
      </c>
      <c r="L6770">
        <f ca="1">Spins[[#This Row],[Payout]]-Spins[[#This Row],[Bet]]</f>
        <v>-0.19999999999999996</v>
      </c>
    </row>
    <row r="6771" spans="1:12" x14ac:dyDescent="0.3">
      <c r="A6771">
        <f t="shared" si="522"/>
        <v>6770</v>
      </c>
      <c r="B6771">
        <f t="shared" ca="1" si="523"/>
        <v>5</v>
      </c>
      <c r="C6771" t="str" cm="1">
        <f t="array" aca="1" ref="C6771" ca="1">INDEX(Reel1,Spins[[#This Row],[Stop1]])</f>
        <v>🍋</v>
      </c>
      <c r="D6771">
        <f t="shared" ca="1" si="524"/>
        <v>17</v>
      </c>
      <c r="E6771" t="str" cm="1">
        <f t="array" aca="1" ref="E6771" ca="1">INDEX(Reel2,Spins[[#This Row],[Stop2]])</f>
        <v>🍒</v>
      </c>
      <c r="F6771">
        <f t="shared" ca="1" si="525"/>
        <v>10</v>
      </c>
      <c r="G6771" t="str" cm="1">
        <f t="array" aca="1" ref="G6771" ca="1">INDEX(Reel3,Spins[[#This Row],[Stop3]])</f>
        <v>🍒</v>
      </c>
      <c r="H6771" t="b">
        <f ca="1">AND(Spins[[#This Row],[Sym1]]=Spins[[#This Row],[Sym2]],Spins[[#This Row],[Sym2]]=Spins[[#This Row],[Sym3]])</f>
        <v>0</v>
      </c>
      <c r="I6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71">
        <f t="shared" si="526"/>
        <v>1</v>
      </c>
      <c r="K6771">
        <f ca="1">Spins[[#This Row],[Mult]]*Spins[[#This Row],[Bet]]</f>
        <v>0</v>
      </c>
      <c r="L6771">
        <f ca="1">Spins[[#This Row],[Payout]]-Spins[[#This Row],[Bet]]</f>
        <v>-1</v>
      </c>
    </row>
    <row r="6772" spans="1:12" x14ac:dyDescent="0.3">
      <c r="A6772">
        <f t="shared" si="522"/>
        <v>6771</v>
      </c>
      <c r="B6772">
        <f t="shared" ca="1" si="523"/>
        <v>5</v>
      </c>
      <c r="C6772" t="str" cm="1">
        <f t="array" aca="1" ref="C6772" ca="1">INDEX(Reel1,Spins[[#This Row],[Stop1]])</f>
        <v>🍋</v>
      </c>
      <c r="D6772">
        <f t="shared" ca="1" si="524"/>
        <v>31</v>
      </c>
      <c r="E6772" t="str" cm="1">
        <f t="array" aca="1" ref="E6772" ca="1">INDEX(Reel2,Spins[[#This Row],[Stop2]])</f>
        <v>💎</v>
      </c>
      <c r="F6772">
        <f t="shared" ca="1" si="525"/>
        <v>30</v>
      </c>
      <c r="G6772" t="str" cm="1">
        <f t="array" aca="1" ref="G6772" ca="1">INDEX(Reel3,Spins[[#This Row],[Stop3]])</f>
        <v>💎</v>
      </c>
      <c r="H6772" t="b">
        <f ca="1">AND(Spins[[#This Row],[Sym1]]=Spins[[#This Row],[Sym2]],Spins[[#This Row],[Sym2]]=Spins[[#This Row],[Sym3]])</f>
        <v>0</v>
      </c>
      <c r="I6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72">
        <f t="shared" si="526"/>
        <v>1</v>
      </c>
      <c r="K6772">
        <f ca="1">Spins[[#This Row],[Mult]]*Spins[[#This Row],[Bet]]</f>
        <v>0</v>
      </c>
      <c r="L6772">
        <f ca="1">Spins[[#This Row],[Payout]]-Spins[[#This Row],[Bet]]</f>
        <v>-1</v>
      </c>
    </row>
    <row r="6773" spans="1:12" x14ac:dyDescent="0.3">
      <c r="A6773">
        <f t="shared" si="522"/>
        <v>6772</v>
      </c>
      <c r="B6773">
        <f t="shared" ca="1" si="523"/>
        <v>15</v>
      </c>
      <c r="C6773" t="str" cm="1">
        <f t="array" aca="1" ref="C6773" ca="1">INDEX(Reel1,Spins[[#This Row],[Stop1]])</f>
        <v>🍒</v>
      </c>
      <c r="D6773">
        <f t="shared" ca="1" si="524"/>
        <v>17</v>
      </c>
      <c r="E6773" t="str" cm="1">
        <f t="array" aca="1" ref="E6773" ca="1">INDEX(Reel2,Spins[[#This Row],[Stop2]])</f>
        <v>🍒</v>
      </c>
      <c r="F6773">
        <f t="shared" ca="1" si="525"/>
        <v>30</v>
      </c>
      <c r="G6773" t="str" cm="1">
        <f t="array" aca="1" ref="G6773" ca="1">INDEX(Reel3,Spins[[#This Row],[Stop3]])</f>
        <v>💎</v>
      </c>
      <c r="H6773" t="b">
        <f ca="1">AND(Spins[[#This Row],[Sym1]]=Spins[[#This Row],[Sym2]],Spins[[#This Row],[Sym2]]=Spins[[#This Row],[Sym3]])</f>
        <v>0</v>
      </c>
      <c r="I6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773">
        <f t="shared" si="526"/>
        <v>1</v>
      </c>
      <c r="K6773">
        <f ca="1">Spins[[#This Row],[Mult]]*Spins[[#This Row],[Bet]]</f>
        <v>0.8</v>
      </c>
      <c r="L6773">
        <f ca="1">Spins[[#This Row],[Payout]]-Spins[[#This Row],[Bet]]</f>
        <v>-0.19999999999999996</v>
      </c>
    </row>
    <row r="6774" spans="1:12" x14ac:dyDescent="0.3">
      <c r="A6774">
        <f t="shared" si="522"/>
        <v>6773</v>
      </c>
      <c r="B6774">
        <f t="shared" ca="1" si="523"/>
        <v>2</v>
      </c>
      <c r="C6774" t="str" cm="1">
        <f t="array" aca="1" ref="C6774" ca="1">INDEX(Reel1,Spins[[#This Row],[Stop1]])</f>
        <v>🍋</v>
      </c>
      <c r="D6774">
        <f t="shared" ca="1" si="524"/>
        <v>2</v>
      </c>
      <c r="E6774" t="str" cm="1">
        <f t="array" aca="1" ref="E6774" ca="1">INDEX(Reel2,Spins[[#This Row],[Stop2]])</f>
        <v>🍋</v>
      </c>
      <c r="F6774">
        <f t="shared" ca="1" si="525"/>
        <v>29</v>
      </c>
      <c r="G6774" t="str" cm="1">
        <f t="array" aca="1" ref="G6774" ca="1">INDEX(Reel3,Spins[[#This Row],[Stop3]])</f>
        <v>7️⃣</v>
      </c>
      <c r="H6774" t="b">
        <f ca="1">AND(Spins[[#This Row],[Sym1]]=Spins[[#This Row],[Sym2]],Spins[[#This Row],[Sym2]]=Spins[[#This Row],[Sym3]])</f>
        <v>0</v>
      </c>
      <c r="I6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74">
        <f t="shared" si="526"/>
        <v>1</v>
      </c>
      <c r="K6774">
        <f ca="1">Spins[[#This Row],[Mult]]*Spins[[#This Row],[Bet]]</f>
        <v>0.6</v>
      </c>
      <c r="L6774">
        <f ca="1">Spins[[#This Row],[Payout]]-Spins[[#This Row],[Bet]]</f>
        <v>-0.4</v>
      </c>
    </row>
    <row r="6775" spans="1:12" x14ac:dyDescent="0.3">
      <c r="A6775">
        <f t="shared" si="522"/>
        <v>6774</v>
      </c>
      <c r="B6775">
        <f t="shared" ca="1" si="523"/>
        <v>31</v>
      </c>
      <c r="C6775" t="str" cm="1">
        <f t="array" aca="1" ref="C6775" ca="1">INDEX(Reel1,Spins[[#This Row],[Stop1]])</f>
        <v>💎</v>
      </c>
      <c r="D6775">
        <f t="shared" ca="1" si="524"/>
        <v>2</v>
      </c>
      <c r="E6775" t="str" cm="1">
        <f t="array" aca="1" ref="E6775" ca="1">INDEX(Reel2,Spins[[#This Row],[Stop2]])</f>
        <v>🍋</v>
      </c>
      <c r="F6775">
        <f t="shared" ca="1" si="525"/>
        <v>14</v>
      </c>
      <c r="G6775" t="str" cm="1">
        <f t="array" aca="1" ref="G6775" ca="1">INDEX(Reel3,Spins[[#This Row],[Stop3]])</f>
        <v>🍇</v>
      </c>
      <c r="H6775" t="b">
        <f ca="1">AND(Spins[[#This Row],[Sym1]]=Spins[[#This Row],[Sym2]],Spins[[#This Row],[Sym2]]=Spins[[#This Row],[Sym3]])</f>
        <v>0</v>
      </c>
      <c r="I6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75">
        <f t="shared" si="526"/>
        <v>1</v>
      </c>
      <c r="K6775">
        <f ca="1">Spins[[#This Row],[Mult]]*Spins[[#This Row],[Bet]]</f>
        <v>0</v>
      </c>
      <c r="L6775">
        <f ca="1">Spins[[#This Row],[Payout]]-Spins[[#This Row],[Bet]]</f>
        <v>-1</v>
      </c>
    </row>
    <row r="6776" spans="1:12" x14ac:dyDescent="0.3">
      <c r="A6776">
        <f t="shared" si="522"/>
        <v>6775</v>
      </c>
      <c r="B6776">
        <f t="shared" ca="1" si="523"/>
        <v>10</v>
      </c>
      <c r="C6776" t="str" cm="1">
        <f t="array" aca="1" ref="C6776" ca="1">INDEX(Reel1,Spins[[#This Row],[Stop1]])</f>
        <v>🍋</v>
      </c>
      <c r="D6776">
        <f t="shared" ca="1" si="524"/>
        <v>19</v>
      </c>
      <c r="E6776" t="str" cm="1">
        <f t="array" aca="1" ref="E6776" ca="1">INDEX(Reel2,Spins[[#This Row],[Stop2]])</f>
        <v>🍒</v>
      </c>
      <c r="F6776">
        <f t="shared" ca="1" si="525"/>
        <v>30</v>
      </c>
      <c r="G6776" t="str" cm="1">
        <f t="array" aca="1" ref="G6776" ca="1">INDEX(Reel3,Spins[[#This Row],[Stop3]])</f>
        <v>💎</v>
      </c>
      <c r="H6776" t="b">
        <f ca="1">AND(Spins[[#This Row],[Sym1]]=Spins[[#This Row],[Sym2]],Spins[[#This Row],[Sym2]]=Spins[[#This Row],[Sym3]])</f>
        <v>0</v>
      </c>
      <c r="I6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76">
        <f t="shared" si="526"/>
        <v>1</v>
      </c>
      <c r="K6776">
        <f ca="1">Spins[[#This Row],[Mult]]*Spins[[#This Row],[Bet]]</f>
        <v>0</v>
      </c>
      <c r="L6776">
        <f ca="1">Spins[[#This Row],[Payout]]-Spins[[#This Row],[Bet]]</f>
        <v>-1</v>
      </c>
    </row>
    <row r="6777" spans="1:12" x14ac:dyDescent="0.3">
      <c r="A6777">
        <f t="shared" si="522"/>
        <v>6776</v>
      </c>
      <c r="B6777">
        <f t="shared" ca="1" si="523"/>
        <v>22</v>
      </c>
      <c r="C6777" t="str" cm="1">
        <f t="array" aca="1" ref="C6777" ca="1">INDEX(Reel1,Spins[[#This Row],[Stop1]])</f>
        <v>🍇</v>
      </c>
      <c r="D6777">
        <f t="shared" ca="1" si="524"/>
        <v>24</v>
      </c>
      <c r="E6777" t="str" cm="1">
        <f t="array" aca="1" ref="E6777" ca="1">INDEX(Reel2,Spins[[#This Row],[Stop2]])</f>
        <v>🍇</v>
      </c>
      <c r="F6777">
        <f t="shared" ca="1" si="525"/>
        <v>13</v>
      </c>
      <c r="G6777" t="str" cm="1">
        <f t="array" aca="1" ref="G6777" ca="1">INDEX(Reel3,Spins[[#This Row],[Stop3]])</f>
        <v>🍇</v>
      </c>
      <c r="H6777" t="b">
        <f ca="1">AND(Spins[[#This Row],[Sym1]]=Spins[[#This Row],[Sym2]],Spins[[#This Row],[Sym2]]=Spins[[#This Row],[Sym3]])</f>
        <v>1</v>
      </c>
      <c r="I6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6777">
        <f t="shared" si="526"/>
        <v>1</v>
      </c>
      <c r="K6777">
        <f ca="1">Spins[[#This Row],[Mult]]*Spins[[#This Row],[Bet]]</f>
        <v>20</v>
      </c>
      <c r="L6777">
        <f ca="1">Spins[[#This Row],[Payout]]-Spins[[#This Row],[Bet]]</f>
        <v>19</v>
      </c>
    </row>
    <row r="6778" spans="1:12" x14ac:dyDescent="0.3">
      <c r="A6778">
        <f t="shared" si="522"/>
        <v>6777</v>
      </c>
      <c r="B6778">
        <f t="shared" ca="1" si="523"/>
        <v>29</v>
      </c>
      <c r="C6778" t="str" cm="1">
        <f t="array" aca="1" ref="C6778" ca="1">INDEX(Reel1,Spins[[#This Row],[Stop1]])</f>
        <v>7️⃣</v>
      </c>
      <c r="D6778">
        <f t="shared" ca="1" si="524"/>
        <v>12</v>
      </c>
      <c r="E6778" t="str" cm="1">
        <f t="array" aca="1" ref="E6778" ca="1">INDEX(Reel2,Spins[[#This Row],[Stop2]])</f>
        <v>🍋</v>
      </c>
      <c r="F6778">
        <f t="shared" ca="1" si="525"/>
        <v>17</v>
      </c>
      <c r="G6778" t="str" cm="1">
        <f t="array" aca="1" ref="G6778" ca="1">INDEX(Reel3,Spins[[#This Row],[Stop3]])</f>
        <v>🍇</v>
      </c>
      <c r="H6778" t="b">
        <f ca="1">AND(Spins[[#This Row],[Sym1]]=Spins[[#This Row],[Sym2]],Spins[[#This Row],[Sym2]]=Spins[[#This Row],[Sym3]])</f>
        <v>0</v>
      </c>
      <c r="I6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78">
        <f t="shared" si="526"/>
        <v>1</v>
      </c>
      <c r="K6778">
        <f ca="1">Spins[[#This Row],[Mult]]*Spins[[#This Row],[Bet]]</f>
        <v>0</v>
      </c>
      <c r="L6778">
        <f ca="1">Spins[[#This Row],[Payout]]-Spins[[#This Row],[Bet]]</f>
        <v>-1</v>
      </c>
    </row>
    <row r="6779" spans="1:12" x14ac:dyDescent="0.3">
      <c r="A6779">
        <f t="shared" si="522"/>
        <v>6778</v>
      </c>
      <c r="B6779">
        <f t="shared" ca="1" si="523"/>
        <v>3</v>
      </c>
      <c r="C6779" t="str" cm="1">
        <f t="array" aca="1" ref="C6779" ca="1">INDEX(Reel1,Spins[[#This Row],[Stop1]])</f>
        <v>🍋</v>
      </c>
      <c r="D6779">
        <f t="shared" ca="1" si="524"/>
        <v>18</v>
      </c>
      <c r="E6779" t="str" cm="1">
        <f t="array" aca="1" ref="E6779" ca="1">INDEX(Reel2,Spins[[#This Row],[Stop2]])</f>
        <v>🍒</v>
      </c>
      <c r="F6779">
        <f t="shared" ca="1" si="525"/>
        <v>25</v>
      </c>
      <c r="G6779" t="str" cm="1">
        <f t="array" aca="1" ref="G6779" ca="1">INDEX(Reel3,Spins[[#This Row],[Stop3]])</f>
        <v>BAR</v>
      </c>
      <c r="H6779" t="b">
        <f ca="1">AND(Spins[[#This Row],[Sym1]]=Spins[[#This Row],[Sym2]],Spins[[#This Row],[Sym2]]=Spins[[#This Row],[Sym3]])</f>
        <v>0</v>
      </c>
      <c r="I6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79">
        <f t="shared" si="526"/>
        <v>1</v>
      </c>
      <c r="K6779">
        <f ca="1">Spins[[#This Row],[Mult]]*Spins[[#This Row],[Bet]]</f>
        <v>0</v>
      </c>
      <c r="L6779">
        <f ca="1">Spins[[#This Row],[Payout]]-Spins[[#This Row],[Bet]]</f>
        <v>-1</v>
      </c>
    </row>
    <row r="6780" spans="1:12" x14ac:dyDescent="0.3">
      <c r="A6780">
        <f t="shared" si="522"/>
        <v>6779</v>
      </c>
      <c r="B6780">
        <f t="shared" ca="1" si="523"/>
        <v>11</v>
      </c>
      <c r="C6780" t="str" cm="1">
        <f t="array" aca="1" ref="C6780" ca="1">INDEX(Reel1,Spins[[#This Row],[Stop1]])</f>
        <v>🍋</v>
      </c>
      <c r="D6780">
        <f t="shared" ca="1" si="524"/>
        <v>2</v>
      </c>
      <c r="E6780" t="str" cm="1">
        <f t="array" aca="1" ref="E6780" ca="1">INDEX(Reel2,Spins[[#This Row],[Stop2]])</f>
        <v>🍋</v>
      </c>
      <c r="F6780">
        <f t="shared" ca="1" si="525"/>
        <v>17</v>
      </c>
      <c r="G6780" t="str" cm="1">
        <f t="array" aca="1" ref="G6780" ca="1">INDEX(Reel3,Spins[[#This Row],[Stop3]])</f>
        <v>🍇</v>
      </c>
      <c r="H6780" t="b">
        <f ca="1">AND(Spins[[#This Row],[Sym1]]=Spins[[#This Row],[Sym2]],Spins[[#This Row],[Sym2]]=Spins[[#This Row],[Sym3]])</f>
        <v>0</v>
      </c>
      <c r="I6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80">
        <f t="shared" si="526"/>
        <v>1</v>
      </c>
      <c r="K6780">
        <f ca="1">Spins[[#This Row],[Mult]]*Spins[[#This Row],[Bet]]</f>
        <v>0.6</v>
      </c>
      <c r="L6780">
        <f ca="1">Spins[[#This Row],[Payout]]-Spins[[#This Row],[Bet]]</f>
        <v>-0.4</v>
      </c>
    </row>
    <row r="6781" spans="1:12" x14ac:dyDescent="0.3">
      <c r="A6781">
        <f t="shared" si="522"/>
        <v>6780</v>
      </c>
      <c r="B6781">
        <f t="shared" ca="1" si="523"/>
        <v>15</v>
      </c>
      <c r="C6781" t="str" cm="1">
        <f t="array" aca="1" ref="C6781" ca="1">INDEX(Reel1,Spins[[#This Row],[Stop1]])</f>
        <v>🍒</v>
      </c>
      <c r="D6781">
        <f t="shared" ca="1" si="524"/>
        <v>23</v>
      </c>
      <c r="E6781" t="str" cm="1">
        <f t="array" aca="1" ref="E6781" ca="1">INDEX(Reel2,Spins[[#This Row],[Stop2]])</f>
        <v>🍇</v>
      </c>
      <c r="F6781">
        <f t="shared" ca="1" si="525"/>
        <v>4</v>
      </c>
      <c r="G6781" t="str" cm="1">
        <f t="array" aca="1" ref="G6781" ca="1">INDEX(Reel3,Spins[[#This Row],[Stop3]])</f>
        <v>🍋</v>
      </c>
      <c r="H6781" t="b">
        <f ca="1">AND(Spins[[#This Row],[Sym1]]=Spins[[#This Row],[Sym2]],Spins[[#This Row],[Sym2]]=Spins[[#This Row],[Sym3]])</f>
        <v>0</v>
      </c>
      <c r="I6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81">
        <f t="shared" si="526"/>
        <v>1</v>
      </c>
      <c r="K6781">
        <f ca="1">Spins[[#This Row],[Mult]]*Spins[[#This Row],[Bet]]</f>
        <v>0</v>
      </c>
      <c r="L6781">
        <f ca="1">Spins[[#This Row],[Payout]]-Spins[[#This Row],[Bet]]</f>
        <v>-1</v>
      </c>
    </row>
    <row r="6782" spans="1:12" x14ac:dyDescent="0.3">
      <c r="A6782">
        <f t="shared" si="522"/>
        <v>6781</v>
      </c>
      <c r="B6782">
        <f t="shared" ca="1" si="523"/>
        <v>29</v>
      </c>
      <c r="C6782" t="str" cm="1">
        <f t="array" aca="1" ref="C6782" ca="1">INDEX(Reel1,Spins[[#This Row],[Stop1]])</f>
        <v>7️⃣</v>
      </c>
      <c r="D6782">
        <f t="shared" ca="1" si="524"/>
        <v>5</v>
      </c>
      <c r="E6782" t="str" cm="1">
        <f t="array" aca="1" ref="E6782" ca="1">INDEX(Reel2,Spins[[#This Row],[Stop2]])</f>
        <v>🍋</v>
      </c>
      <c r="F6782">
        <f t="shared" ca="1" si="525"/>
        <v>8</v>
      </c>
      <c r="G6782" t="str" cm="1">
        <f t="array" aca="1" ref="G6782" ca="1">INDEX(Reel3,Spins[[#This Row],[Stop3]])</f>
        <v>🍒</v>
      </c>
      <c r="H6782" t="b">
        <f ca="1">AND(Spins[[#This Row],[Sym1]]=Spins[[#This Row],[Sym2]],Spins[[#This Row],[Sym2]]=Spins[[#This Row],[Sym3]])</f>
        <v>0</v>
      </c>
      <c r="I6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82">
        <f t="shared" si="526"/>
        <v>1</v>
      </c>
      <c r="K6782">
        <f ca="1">Spins[[#This Row],[Mult]]*Spins[[#This Row],[Bet]]</f>
        <v>0</v>
      </c>
      <c r="L6782">
        <f ca="1">Spins[[#This Row],[Payout]]-Spins[[#This Row],[Bet]]</f>
        <v>-1</v>
      </c>
    </row>
    <row r="6783" spans="1:12" x14ac:dyDescent="0.3">
      <c r="A6783">
        <f t="shared" si="522"/>
        <v>6782</v>
      </c>
      <c r="B6783">
        <f t="shared" ca="1" si="523"/>
        <v>23</v>
      </c>
      <c r="C6783" t="str" cm="1">
        <f t="array" aca="1" ref="C6783" ca="1">INDEX(Reel1,Spins[[#This Row],[Stop1]])</f>
        <v>🍇</v>
      </c>
      <c r="D6783">
        <f t="shared" ca="1" si="524"/>
        <v>16</v>
      </c>
      <c r="E6783" t="str" cm="1">
        <f t="array" aca="1" ref="E6783" ca="1">INDEX(Reel2,Spins[[#This Row],[Stop2]])</f>
        <v>🍒</v>
      </c>
      <c r="F6783">
        <f t="shared" ca="1" si="525"/>
        <v>26</v>
      </c>
      <c r="G6783" t="str" cm="1">
        <f t="array" aca="1" ref="G6783" ca="1">INDEX(Reel3,Spins[[#This Row],[Stop3]])</f>
        <v>BAR</v>
      </c>
      <c r="H6783" t="b">
        <f ca="1">AND(Spins[[#This Row],[Sym1]]=Spins[[#This Row],[Sym2]],Spins[[#This Row],[Sym2]]=Spins[[#This Row],[Sym3]])</f>
        <v>0</v>
      </c>
      <c r="I6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83">
        <f t="shared" si="526"/>
        <v>1</v>
      </c>
      <c r="K6783">
        <f ca="1">Spins[[#This Row],[Mult]]*Spins[[#This Row],[Bet]]</f>
        <v>0</v>
      </c>
      <c r="L6783">
        <f ca="1">Spins[[#This Row],[Payout]]-Spins[[#This Row],[Bet]]</f>
        <v>-1</v>
      </c>
    </row>
    <row r="6784" spans="1:12" x14ac:dyDescent="0.3">
      <c r="A6784">
        <f t="shared" si="522"/>
        <v>6783</v>
      </c>
      <c r="B6784">
        <f t="shared" ca="1" si="523"/>
        <v>19</v>
      </c>
      <c r="C6784" t="str" cm="1">
        <f t="array" aca="1" ref="C6784" ca="1">INDEX(Reel1,Spins[[#This Row],[Stop1]])</f>
        <v>🍒</v>
      </c>
      <c r="D6784">
        <f t="shared" ca="1" si="524"/>
        <v>12</v>
      </c>
      <c r="E6784" t="str" cm="1">
        <f t="array" aca="1" ref="E6784" ca="1">INDEX(Reel2,Spins[[#This Row],[Stop2]])</f>
        <v>🍋</v>
      </c>
      <c r="F6784">
        <f t="shared" ca="1" si="525"/>
        <v>4</v>
      </c>
      <c r="G6784" t="str" cm="1">
        <f t="array" aca="1" ref="G6784" ca="1">INDEX(Reel3,Spins[[#This Row],[Stop3]])</f>
        <v>🍋</v>
      </c>
      <c r="H6784" t="b">
        <f ca="1">AND(Spins[[#This Row],[Sym1]]=Spins[[#This Row],[Sym2]],Spins[[#This Row],[Sym2]]=Spins[[#This Row],[Sym3]])</f>
        <v>0</v>
      </c>
      <c r="I6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84">
        <f t="shared" si="526"/>
        <v>1</v>
      </c>
      <c r="K6784">
        <f ca="1">Spins[[#This Row],[Mult]]*Spins[[#This Row],[Bet]]</f>
        <v>0</v>
      </c>
      <c r="L6784">
        <f ca="1">Spins[[#This Row],[Payout]]-Spins[[#This Row],[Bet]]</f>
        <v>-1</v>
      </c>
    </row>
    <row r="6785" spans="1:12" x14ac:dyDescent="0.3">
      <c r="A6785">
        <f t="shared" si="522"/>
        <v>6784</v>
      </c>
      <c r="B6785">
        <f t="shared" ca="1" si="523"/>
        <v>4</v>
      </c>
      <c r="C6785" t="str" cm="1">
        <f t="array" aca="1" ref="C6785" ca="1">INDEX(Reel1,Spins[[#This Row],[Stop1]])</f>
        <v>🍋</v>
      </c>
      <c r="D6785">
        <f t="shared" ca="1" si="524"/>
        <v>7</v>
      </c>
      <c r="E6785" t="str" cm="1">
        <f t="array" aca="1" ref="E6785" ca="1">INDEX(Reel2,Spins[[#This Row],[Stop2]])</f>
        <v>🍋</v>
      </c>
      <c r="F6785">
        <f t="shared" ca="1" si="525"/>
        <v>21</v>
      </c>
      <c r="G6785" t="str" cm="1">
        <f t="array" aca="1" ref="G6785" ca="1">INDEX(Reel3,Spins[[#This Row],[Stop3]])</f>
        <v>🔔</v>
      </c>
      <c r="H6785" t="b">
        <f ca="1">AND(Spins[[#This Row],[Sym1]]=Spins[[#This Row],[Sym2]],Spins[[#This Row],[Sym2]]=Spins[[#This Row],[Sym3]])</f>
        <v>0</v>
      </c>
      <c r="I6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85">
        <f t="shared" si="526"/>
        <v>1</v>
      </c>
      <c r="K6785">
        <f ca="1">Spins[[#This Row],[Mult]]*Spins[[#This Row],[Bet]]</f>
        <v>0.6</v>
      </c>
      <c r="L6785">
        <f ca="1">Spins[[#This Row],[Payout]]-Spins[[#This Row],[Bet]]</f>
        <v>-0.4</v>
      </c>
    </row>
    <row r="6786" spans="1:12" x14ac:dyDescent="0.3">
      <c r="A6786">
        <f t="shared" ref="A6786:A6849" si="527">ROW()-1</f>
        <v>6785</v>
      </c>
      <c r="B6786">
        <f t="shared" ref="B6786:B6849" ca="1" si="528">RANDBETWEEN(1,ROWS(Reel1))</f>
        <v>5</v>
      </c>
      <c r="C6786" t="str" cm="1">
        <f t="array" aca="1" ref="C6786" ca="1">INDEX(Reel1,Spins[[#This Row],[Stop1]])</f>
        <v>🍋</v>
      </c>
      <c r="D6786">
        <f t="shared" ref="D6786:D6849" ca="1" si="529">RANDBETWEEN(1,ROWS(Reel2))</f>
        <v>18</v>
      </c>
      <c r="E6786" t="str" cm="1">
        <f t="array" aca="1" ref="E6786" ca="1">INDEX(Reel2,Spins[[#This Row],[Stop2]])</f>
        <v>🍒</v>
      </c>
      <c r="F6786">
        <f t="shared" ref="F6786:F6849" ca="1" si="530">RANDBETWEEN(1,ROWS(Reel3))</f>
        <v>11</v>
      </c>
      <c r="G6786" t="str" cm="1">
        <f t="array" aca="1" ref="G6786" ca="1">INDEX(Reel3,Spins[[#This Row],[Stop3]])</f>
        <v>🍒</v>
      </c>
      <c r="H6786" t="b">
        <f ca="1">AND(Spins[[#This Row],[Sym1]]=Spins[[#This Row],[Sym2]],Spins[[#This Row],[Sym2]]=Spins[[#This Row],[Sym3]])</f>
        <v>0</v>
      </c>
      <c r="I6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86">
        <f t="shared" ref="J6786:J6849" si="531">Bet</f>
        <v>1</v>
      </c>
      <c r="K6786">
        <f ca="1">Spins[[#This Row],[Mult]]*Spins[[#This Row],[Bet]]</f>
        <v>0</v>
      </c>
      <c r="L6786">
        <f ca="1">Spins[[#This Row],[Payout]]-Spins[[#This Row],[Bet]]</f>
        <v>-1</v>
      </c>
    </row>
    <row r="6787" spans="1:12" x14ac:dyDescent="0.3">
      <c r="A6787">
        <f t="shared" si="527"/>
        <v>6786</v>
      </c>
      <c r="B6787">
        <f t="shared" ca="1" si="528"/>
        <v>1</v>
      </c>
      <c r="C6787" t="str" cm="1">
        <f t="array" aca="1" ref="C6787" ca="1">INDEX(Reel1,Spins[[#This Row],[Stop1]])</f>
        <v>🍋</v>
      </c>
      <c r="D6787">
        <f t="shared" ca="1" si="529"/>
        <v>10</v>
      </c>
      <c r="E6787" t="str" cm="1">
        <f t="array" aca="1" ref="E6787" ca="1">INDEX(Reel2,Spins[[#This Row],[Stop2]])</f>
        <v>🍋</v>
      </c>
      <c r="F6787">
        <f t="shared" ca="1" si="530"/>
        <v>27</v>
      </c>
      <c r="G6787" t="str" cm="1">
        <f t="array" aca="1" ref="G6787" ca="1">INDEX(Reel3,Spins[[#This Row],[Stop3]])</f>
        <v>7️⃣</v>
      </c>
      <c r="H6787" t="b">
        <f ca="1">AND(Spins[[#This Row],[Sym1]]=Spins[[#This Row],[Sym2]],Spins[[#This Row],[Sym2]]=Spins[[#This Row],[Sym3]])</f>
        <v>0</v>
      </c>
      <c r="I6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87">
        <f t="shared" si="531"/>
        <v>1</v>
      </c>
      <c r="K6787">
        <f ca="1">Spins[[#This Row],[Mult]]*Spins[[#This Row],[Bet]]</f>
        <v>0.6</v>
      </c>
      <c r="L6787">
        <f ca="1">Spins[[#This Row],[Payout]]-Spins[[#This Row],[Bet]]</f>
        <v>-0.4</v>
      </c>
    </row>
    <row r="6788" spans="1:12" x14ac:dyDescent="0.3">
      <c r="A6788">
        <f t="shared" si="527"/>
        <v>6787</v>
      </c>
      <c r="B6788">
        <f t="shared" ca="1" si="528"/>
        <v>18</v>
      </c>
      <c r="C6788" t="str" cm="1">
        <f t="array" aca="1" ref="C6788" ca="1">INDEX(Reel1,Spins[[#This Row],[Stop1]])</f>
        <v>🍒</v>
      </c>
      <c r="D6788">
        <f t="shared" ca="1" si="529"/>
        <v>7</v>
      </c>
      <c r="E6788" t="str" cm="1">
        <f t="array" aca="1" ref="E6788" ca="1">INDEX(Reel2,Spins[[#This Row],[Stop2]])</f>
        <v>🍋</v>
      </c>
      <c r="F6788">
        <f t="shared" ca="1" si="530"/>
        <v>25</v>
      </c>
      <c r="G6788" t="str" cm="1">
        <f t="array" aca="1" ref="G6788" ca="1">INDEX(Reel3,Spins[[#This Row],[Stop3]])</f>
        <v>BAR</v>
      </c>
      <c r="H6788" t="b">
        <f ca="1">AND(Spins[[#This Row],[Sym1]]=Spins[[#This Row],[Sym2]],Spins[[#This Row],[Sym2]]=Spins[[#This Row],[Sym3]])</f>
        <v>0</v>
      </c>
      <c r="I6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88">
        <f t="shared" si="531"/>
        <v>1</v>
      </c>
      <c r="K6788">
        <f ca="1">Spins[[#This Row],[Mult]]*Spins[[#This Row],[Bet]]</f>
        <v>0</v>
      </c>
      <c r="L6788">
        <f ca="1">Spins[[#This Row],[Payout]]-Spins[[#This Row],[Bet]]</f>
        <v>-1</v>
      </c>
    </row>
    <row r="6789" spans="1:12" x14ac:dyDescent="0.3">
      <c r="A6789">
        <f t="shared" si="527"/>
        <v>6788</v>
      </c>
      <c r="B6789">
        <f t="shared" ca="1" si="528"/>
        <v>10</v>
      </c>
      <c r="C6789" t="str" cm="1">
        <f t="array" aca="1" ref="C6789" ca="1">INDEX(Reel1,Spins[[#This Row],[Stop1]])</f>
        <v>🍋</v>
      </c>
      <c r="D6789">
        <f t="shared" ca="1" si="529"/>
        <v>9</v>
      </c>
      <c r="E6789" t="str" cm="1">
        <f t="array" aca="1" ref="E6789" ca="1">INDEX(Reel2,Spins[[#This Row],[Stop2]])</f>
        <v>🍋</v>
      </c>
      <c r="F6789">
        <f t="shared" ca="1" si="530"/>
        <v>3</v>
      </c>
      <c r="G6789" t="str" cm="1">
        <f t="array" aca="1" ref="G6789" ca="1">INDEX(Reel3,Spins[[#This Row],[Stop3]])</f>
        <v>🍋</v>
      </c>
      <c r="H6789" t="b">
        <f ca="1">AND(Spins[[#This Row],[Sym1]]=Spins[[#This Row],[Sym2]],Spins[[#This Row],[Sym2]]=Spins[[#This Row],[Sym3]])</f>
        <v>1</v>
      </c>
      <c r="I6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789">
        <f t="shared" si="531"/>
        <v>1</v>
      </c>
      <c r="K6789">
        <f ca="1">Spins[[#This Row],[Mult]]*Spins[[#This Row],[Bet]]</f>
        <v>14</v>
      </c>
      <c r="L6789">
        <f ca="1">Spins[[#This Row],[Payout]]-Spins[[#This Row],[Bet]]</f>
        <v>13</v>
      </c>
    </row>
    <row r="6790" spans="1:12" x14ac:dyDescent="0.3">
      <c r="A6790">
        <f t="shared" si="527"/>
        <v>6789</v>
      </c>
      <c r="B6790">
        <f t="shared" ca="1" si="528"/>
        <v>11</v>
      </c>
      <c r="C6790" t="str" cm="1">
        <f t="array" aca="1" ref="C6790" ca="1">INDEX(Reel1,Spins[[#This Row],[Stop1]])</f>
        <v>🍋</v>
      </c>
      <c r="D6790">
        <f t="shared" ca="1" si="529"/>
        <v>3</v>
      </c>
      <c r="E6790" t="str" cm="1">
        <f t="array" aca="1" ref="E6790" ca="1">INDEX(Reel2,Spins[[#This Row],[Stop2]])</f>
        <v>🍋</v>
      </c>
      <c r="F6790">
        <f t="shared" ca="1" si="530"/>
        <v>14</v>
      </c>
      <c r="G6790" t="str" cm="1">
        <f t="array" aca="1" ref="G6790" ca="1">INDEX(Reel3,Spins[[#This Row],[Stop3]])</f>
        <v>🍇</v>
      </c>
      <c r="H6790" t="b">
        <f ca="1">AND(Spins[[#This Row],[Sym1]]=Spins[[#This Row],[Sym2]],Spins[[#This Row],[Sym2]]=Spins[[#This Row],[Sym3]])</f>
        <v>0</v>
      </c>
      <c r="I6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790">
        <f t="shared" si="531"/>
        <v>1</v>
      </c>
      <c r="K6790">
        <f ca="1">Spins[[#This Row],[Mult]]*Spins[[#This Row],[Bet]]</f>
        <v>0.6</v>
      </c>
      <c r="L6790">
        <f ca="1">Spins[[#This Row],[Payout]]-Spins[[#This Row],[Bet]]</f>
        <v>-0.4</v>
      </c>
    </row>
    <row r="6791" spans="1:12" x14ac:dyDescent="0.3">
      <c r="A6791">
        <f t="shared" si="527"/>
        <v>6790</v>
      </c>
      <c r="B6791">
        <f t="shared" ca="1" si="528"/>
        <v>6</v>
      </c>
      <c r="C6791" t="str" cm="1">
        <f t="array" aca="1" ref="C6791" ca="1">INDEX(Reel1,Spins[[#This Row],[Stop1]])</f>
        <v>🍋</v>
      </c>
      <c r="D6791">
        <f t="shared" ca="1" si="529"/>
        <v>28</v>
      </c>
      <c r="E6791" t="str" cm="1">
        <f t="array" aca="1" ref="E6791" ca="1">INDEX(Reel2,Spins[[#This Row],[Stop2]])</f>
        <v>BAR</v>
      </c>
      <c r="F6791">
        <f t="shared" ca="1" si="530"/>
        <v>3</v>
      </c>
      <c r="G6791" t="str" cm="1">
        <f t="array" aca="1" ref="G6791" ca="1">INDEX(Reel3,Spins[[#This Row],[Stop3]])</f>
        <v>🍋</v>
      </c>
      <c r="H6791" t="b">
        <f ca="1">AND(Spins[[#This Row],[Sym1]]=Spins[[#This Row],[Sym2]],Spins[[#This Row],[Sym2]]=Spins[[#This Row],[Sym3]])</f>
        <v>0</v>
      </c>
      <c r="I6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1">
        <f t="shared" si="531"/>
        <v>1</v>
      </c>
      <c r="K6791">
        <f ca="1">Spins[[#This Row],[Mult]]*Spins[[#This Row],[Bet]]</f>
        <v>0</v>
      </c>
      <c r="L6791">
        <f ca="1">Spins[[#This Row],[Payout]]-Spins[[#This Row],[Bet]]</f>
        <v>-1</v>
      </c>
    </row>
    <row r="6792" spans="1:12" x14ac:dyDescent="0.3">
      <c r="A6792">
        <f t="shared" si="527"/>
        <v>6791</v>
      </c>
      <c r="B6792">
        <f t="shared" ca="1" si="528"/>
        <v>12</v>
      </c>
      <c r="C6792" t="str" cm="1">
        <f t="array" aca="1" ref="C6792" ca="1">INDEX(Reel1,Spins[[#This Row],[Stop1]])</f>
        <v>🍋</v>
      </c>
      <c r="D6792">
        <f t="shared" ca="1" si="529"/>
        <v>15</v>
      </c>
      <c r="E6792" t="str" cm="1">
        <f t="array" aca="1" ref="E6792" ca="1">INDEX(Reel2,Spins[[#This Row],[Stop2]])</f>
        <v>🍒</v>
      </c>
      <c r="F6792">
        <f t="shared" ca="1" si="530"/>
        <v>4</v>
      </c>
      <c r="G6792" t="str" cm="1">
        <f t="array" aca="1" ref="G6792" ca="1">INDEX(Reel3,Spins[[#This Row],[Stop3]])</f>
        <v>🍋</v>
      </c>
      <c r="H6792" t="b">
        <f ca="1">AND(Spins[[#This Row],[Sym1]]=Spins[[#This Row],[Sym2]],Spins[[#This Row],[Sym2]]=Spins[[#This Row],[Sym3]])</f>
        <v>0</v>
      </c>
      <c r="I6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2">
        <f t="shared" si="531"/>
        <v>1</v>
      </c>
      <c r="K6792">
        <f ca="1">Spins[[#This Row],[Mult]]*Spins[[#This Row],[Bet]]</f>
        <v>0</v>
      </c>
      <c r="L6792">
        <f ca="1">Spins[[#This Row],[Payout]]-Spins[[#This Row],[Bet]]</f>
        <v>-1</v>
      </c>
    </row>
    <row r="6793" spans="1:12" x14ac:dyDescent="0.3">
      <c r="A6793">
        <f t="shared" si="527"/>
        <v>6792</v>
      </c>
      <c r="B6793">
        <f t="shared" ca="1" si="528"/>
        <v>23</v>
      </c>
      <c r="C6793" t="str" cm="1">
        <f t="array" aca="1" ref="C6793" ca="1">INDEX(Reel1,Spins[[#This Row],[Stop1]])</f>
        <v>🍇</v>
      </c>
      <c r="D6793">
        <f t="shared" ca="1" si="529"/>
        <v>3</v>
      </c>
      <c r="E6793" t="str" cm="1">
        <f t="array" aca="1" ref="E6793" ca="1">INDEX(Reel2,Spins[[#This Row],[Stop2]])</f>
        <v>🍋</v>
      </c>
      <c r="F6793">
        <f t="shared" ca="1" si="530"/>
        <v>15</v>
      </c>
      <c r="G6793" t="str" cm="1">
        <f t="array" aca="1" ref="G6793" ca="1">INDEX(Reel3,Spins[[#This Row],[Stop3]])</f>
        <v>🍇</v>
      </c>
      <c r="H6793" t="b">
        <f ca="1">AND(Spins[[#This Row],[Sym1]]=Spins[[#This Row],[Sym2]],Spins[[#This Row],[Sym2]]=Spins[[#This Row],[Sym3]])</f>
        <v>0</v>
      </c>
      <c r="I6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3">
        <f t="shared" si="531"/>
        <v>1</v>
      </c>
      <c r="K6793">
        <f ca="1">Spins[[#This Row],[Mult]]*Spins[[#This Row],[Bet]]</f>
        <v>0</v>
      </c>
      <c r="L6793">
        <f ca="1">Spins[[#This Row],[Payout]]-Spins[[#This Row],[Bet]]</f>
        <v>-1</v>
      </c>
    </row>
    <row r="6794" spans="1:12" x14ac:dyDescent="0.3">
      <c r="A6794">
        <f t="shared" si="527"/>
        <v>6793</v>
      </c>
      <c r="B6794">
        <f t="shared" ca="1" si="528"/>
        <v>16</v>
      </c>
      <c r="C6794" t="str" cm="1">
        <f t="array" aca="1" ref="C6794" ca="1">INDEX(Reel1,Spins[[#This Row],[Stop1]])</f>
        <v>🍒</v>
      </c>
      <c r="D6794">
        <f t="shared" ca="1" si="529"/>
        <v>31</v>
      </c>
      <c r="E6794" t="str" cm="1">
        <f t="array" aca="1" ref="E6794" ca="1">INDEX(Reel2,Spins[[#This Row],[Stop2]])</f>
        <v>💎</v>
      </c>
      <c r="F6794">
        <f t="shared" ca="1" si="530"/>
        <v>1</v>
      </c>
      <c r="G6794" t="str" cm="1">
        <f t="array" aca="1" ref="G6794" ca="1">INDEX(Reel3,Spins[[#This Row],[Stop3]])</f>
        <v>🍋</v>
      </c>
      <c r="H6794" t="b">
        <f ca="1">AND(Spins[[#This Row],[Sym1]]=Spins[[#This Row],[Sym2]],Spins[[#This Row],[Sym2]]=Spins[[#This Row],[Sym3]])</f>
        <v>0</v>
      </c>
      <c r="I6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4">
        <f t="shared" si="531"/>
        <v>1</v>
      </c>
      <c r="K6794">
        <f ca="1">Spins[[#This Row],[Mult]]*Spins[[#This Row],[Bet]]</f>
        <v>0</v>
      </c>
      <c r="L6794">
        <f ca="1">Spins[[#This Row],[Payout]]-Spins[[#This Row],[Bet]]</f>
        <v>-1</v>
      </c>
    </row>
    <row r="6795" spans="1:12" x14ac:dyDescent="0.3">
      <c r="A6795">
        <f t="shared" si="527"/>
        <v>6794</v>
      </c>
      <c r="B6795">
        <f t="shared" ca="1" si="528"/>
        <v>23</v>
      </c>
      <c r="C6795" t="str" cm="1">
        <f t="array" aca="1" ref="C6795" ca="1">INDEX(Reel1,Spins[[#This Row],[Stop1]])</f>
        <v>🍇</v>
      </c>
      <c r="D6795">
        <f t="shared" ca="1" si="529"/>
        <v>16</v>
      </c>
      <c r="E6795" t="str" cm="1">
        <f t="array" aca="1" ref="E6795" ca="1">INDEX(Reel2,Spins[[#This Row],[Stop2]])</f>
        <v>🍒</v>
      </c>
      <c r="F6795">
        <f t="shared" ca="1" si="530"/>
        <v>10</v>
      </c>
      <c r="G6795" t="str" cm="1">
        <f t="array" aca="1" ref="G6795" ca="1">INDEX(Reel3,Spins[[#This Row],[Stop3]])</f>
        <v>🍒</v>
      </c>
      <c r="H6795" t="b">
        <f ca="1">AND(Spins[[#This Row],[Sym1]]=Spins[[#This Row],[Sym2]],Spins[[#This Row],[Sym2]]=Spins[[#This Row],[Sym3]])</f>
        <v>0</v>
      </c>
      <c r="I6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5">
        <f t="shared" si="531"/>
        <v>1</v>
      </c>
      <c r="K6795">
        <f ca="1">Spins[[#This Row],[Mult]]*Spins[[#This Row],[Bet]]</f>
        <v>0</v>
      </c>
      <c r="L6795">
        <f ca="1">Spins[[#This Row],[Payout]]-Spins[[#This Row],[Bet]]</f>
        <v>-1</v>
      </c>
    </row>
    <row r="6796" spans="1:12" x14ac:dyDescent="0.3">
      <c r="A6796">
        <f t="shared" si="527"/>
        <v>6795</v>
      </c>
      <c r="B6796">
        <f t="shared" ca="1" si="528"/>
        <v>16</v>
      </c>
      <c r="C6796" t="str" cm="1">
        <f t="array" aca="1" ref="C6796" ca="1">INDEX(Reel1,Spins[[#This Row],[Stop1]])</f>
        <v>🍒</v>
      </c>
      <c r="D6796">
        <f t="shared" ca="1" si="529"/>
        <v>25</v>
      </c>
      <c r="E6796" t="str" cm="1">
        <f t="array" aca="1" ref="E6796" ca="1">INDEX(Reel2,Spins[[#This Row],[Stop2]])</f>
        <v>🔔</v>
      </c>
      <c r="F6796">
        <f t="shared" ca="1" si="530"/>
        <v>15</v>
      </c>
      <c r="G6796" t="str" cm="1">
        <f t="array" aca="1" ref="G6796" ca="1">INDEX(Reel3,Spins[[#This Row],[Stop3]])</f>
        <v>🍇</v>
      </c>
      <c r="H6796" t="b">
        <f ca="1">AND(Spins[[#This Row],[Sym1]]=Spins[[#This Row],[Sym2]],Spins[[#This Row],[Sym2]]=Spins[[#This Row],[Sym3]])</f>
        <v>0</v>
      </c>
      <c r="I6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6">
        <f t="shared" si="531"/>
        <v>1</v>
      </c>
      <c r="K6796">
        <f ca="1">Spins[[#This Row],[Mult]]*Spins[[#This Row],[Bet]]</f>
        <v>0</v>
      </c>
      <c r="L6796">
        <f ca="1">Spins[[#This Row],[Payout]]-Spins[[#This Row],[Bet]]</f>
        <v>-1</v>
      </c>
    </row>
    <row r="6797" spans="1:12" x14ac:dyDescent="0.3">
      <c r="A6797">
        <f t="shared" si="527"/>
        <v>6796</v>
      </c>
      <c r="B6797">
        <f t="shared" ca="1" si="528"/>
        <v>23</v>
      </c>
      <c r="C6797" t="str" cm="1">
        <f t="array" aca="1" ref="C6797" ca="1">INDEX(Reel1,Spins[[#This Row],[Stop1]])</f>
        <v>🍇</v>
      </c>
      <c r="D6797">
        <f t="shared" ca="1" si="529"/>
        <v>6</v>
      </c>
      <c r="E6797" t="str" cm="1">
        <f t="array" aca="1" ref="E6797" ca="1">INDEX(Reel2,Spins[[#This Row],[Stop2]])</f>
        <v>🍋</v>
      </c>
      <c r="F6797">
        <f t="shared" ca="1" si="530"/>
        <v>2</v>
      </c>
      <c r="G6797" t="str" cm="1">
        <f t="array" aca="1" ref="G6797" ca="1">INDEX(Reel3,Spins[[#This Row],[Stop3]])</f>
        <v>🍋</v>
      </c>
      <c r="H6797" t="b">
        <f ca="1">AND(Spins[[#This Row],[Sym1]]=Spins[[#This Row],[Sym2]],Spins[[#This Row],[Sym2]]=Spins[[#This Row],[Sym3]])</f>
        <v>0</v>
      </c>
      <c r="I6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7">
        <f t="shared" si="531"/>
        <v>1</v>
      </c>
      <c r="K6797">
        <f ca="1">Spins[[#This Row],[Mult]]*Spins[[#This Row],[Bet]]</f>
        <v>0</v>
      </c>
      <c r="L6797">
        <f ca="1">Spins[[#This Row],[Payout]]-Spins[[#This Row],[Bet]]</f>
        <v>-1</v>
      </c>
    </row>
    <row r="6798" spans="1:12" x14ac:dyDescent="0.3">
      <c r="A6798">
        <f t="shared" si="527"/>
        <v>6797</v>
      </c>
      <c r="B6798">
        <f t="shared" ca="1" si="528"/>
        <v>4</v>
      </c>
      <c r="C6798" t="str" cm="1">
        <f t="array" aca="1" ref="C6798" ca="1">INDEX(Reel1,Spins[[#This Row],[Stop1]])</f>
        <v>🍋</v>
      </c>
      <c r="D6798">
        <f t="shared" ca="1" si="529"/>
        <v>23</v>
      </c>
      <c r="E6798" t="str" cm="1">
        <f t="array" aca="1" ref="E6798" ca="1">INDEX(Reel2,Spins[[#This Row],[Stop2]])</f>
        <v>🍇</v>
      </c>
      <c r="F6798">
        <f t="shared" ca="1" si="530"/>
        <v>20</v>
      </c>
      <c r="G6798" t="str" cm="1">
        <f t="array" aca="1" ref="G6798" ca="1">INDEX(Reel3,Spins[[#This Row],[Stop3]])</f>
        <v>🔔</v>
      </c>
      <c r="H6798" t="b">
        <f ca="1">AND(Spins[[#This Row],[Sym1]]=Spins[[#This Row],[Sym2]],Spins[[#This Row],[Sym2]]=Spins[[#This Row],[Sym3]])</f>
        <v>0</v>
      </c>
      <c r="I6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8">
        <f t="shared" si="531"/>
        <v>1</v>
      </c>
      <c r="K6798">
        <f ca="1">Spins[[#This Row],[Mult]]*Spins[[#This Row],[Bet]]</f>
        <v>0</v>
      </c>
      <c r="L6798">
        <f ca="1">Spins[[#This Row],[Payout]]-Spins[[#This Row],[Bet]]</f>
        <v>-1</v>
      </c>
    </row>
    <row r="6799" spans="1:12" x14ac:dyDescent="0.3">
      <c r="A6799">
        <f t="shared" si="527"/>
        <v>6798</v>
      </c>
      <c r="B6799">
        <f t="shared" ca="1" si="528"/>
        <v>26</v>
      </c>
      <c r="C6799" t="str" cm="1">
        <f t="array" aca="1" ref="C6799" ca="1">INDEX(Reel1,Spins[[#This Row],[Stop1]])</f>
        <v>🔔</v>
      </c>
      <c r="D6799">
        <f t="shared" ca="1" si="529"/>
        <v>2</v>
      </c>
      <c r="E6799" t="str" cm="1">
        <f t="array" aca="1" ref="E6799" ca="1">INDEX(Reel2,Spins[[#This Row],[Stop2]])</f>
        <v>🍋</v>
      </c>
      <c r="F6799">
        <f t="shared" ca="1" si="530"/>
        <v>1</v>
      </c>
      <c r="G6799" t="str" cm="1">
        <f t="array" aca="1" ref="G6799" ca="1">INDEX(Reel3,Spins[[#This Row],[Stop3]])</f>
        <v>🍋</v>
      </c>
      <c r="H6799" t="b">
        <f ca="1">AND(Spins[[#This Row],[Sym1]]=Spins[[#This Row],[Sym2]],Spins[[#This Row],[Sym2]]=Spins[[#This Row],[Sym3]])</f>
        <v>0</v>
      </c>
      <c r="I6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799">
        <f t="shared" si="531"/>
        <v>1</v>
      </c>
      <c r="K6799">
        <f ca="1">Spins[[#This Row],[Mult]]*Spins[[#This Row],[Bet]]</f>
        <v>0</v>
      </c>
      <c r="L6799">
        <f ca="1">Spins[[#This Row],[Payout]]-Spins[[#This Row],[Bet]]</f>
        <v>-1</v>
      </c>
    </row>
    <row r="6800" spans="1:12" x14ac:dyDescent="0.3">
      <c r="A6800">
        <f t="shared" si="527"/>
        <v>6799</v>
      </c>
      <c r="B6800">
        <f t="shared" ca="1" si="528"/>
        <v>4</v>
      </c>
      <c r="C6800" t="str" cm="1">
        <f t="array" aca="1" ref="C6800" ca="1">INDEX(Reel1,Spins[[#This Row],[Stop1]])</f>
        <v>🍋</v>
      </c>
      <c r="D6800">
        <f t="shared" ca="1" si="529"/>
        <v>22</v>
      </c>
      <c r="E6800" t="str" cm="1">
        <f t="array" aca="1" ref="E6800" ca="1">INDEX(Reel2,Spins[[#This Row],[Stop2]])</f>
        <v>🍇</v>
      </c>
      <c r="F6800">
        <f t="shared" ca="1" si="530"/>
        <v>23</v>
      </c>
      <c r="G6800" t="str" cm="1">
        <f t="array" aca="1" ref="G6800" ca="1">INDEX(Reel3,Spins[[#This Row],[Stop3]])</f>
        <v>BAR</v>
      </c>
      <c r="H6800" t="b">
        <f ca="1">AND(Spins[[#This Row],[Sym1]]=Spins[[#This Row],[Sym2]],Spins[[#This Row],[Sym2]]=Spins[[#This Row],[Sym3]])</f>
        <v>0</v>
      </c>
      <c r="I6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00">
        <f t="shared" si="531"/>
        <v>1</v>
      </c>
      <c r="K6800">
        <f ca="1">Spins[[#This Row],[Mult]]*Spins[[#This Row],[Bet]]</f>
        <v>0</v>
      </c>
      <c r="L6800">
        <f ca="1">Spins[[#This Row],[Payout]]-Spins[[#This Row],[Bet]]</f>
        <v>-1</v>
      </c>
    </row>
    <row r="6801" spans="1:12" x14ac:dyDescent="0.3">
      <c r="A6801">
        <f t="shared" si="527"/>
        <v>6800</v>
      </c>
      <c r="B6801">
        <f t="shared" ca="1" si="528"/>
        <v>30</v>
      </c>
      <c r="C6801" t="str" cm="1">
        <f t="array" aca="1" ref="C6801" ca="1">INDEX(Reel1,Spins[[#This Row],[Stop1]])</f>
        <v>7️⃣</v>
      </c>
      <c r="D6801">
        <f t="shared" ca="1" si="529"/>
        <v>5</v>
      </c>
      <c r="E6801" t="str" cm="1">
        <f t="array" aca="1" ref="E6801" ca="1">INDEX(Reel2,Spins[[#This Row],[Stop2]])</f>
        <v>🍋</v>
      </c>
      <c r="F6801">
        <f t="shared" ca="1" si="530"/>
        <v>16</v>
      </c>
      <c r="G6801" t="str" cm="1">
        <f t="array" aca="1" ref="G6801" ca="1">INDEX(Reel3,Spins[[#This Row],[Stop3]])</f>
        <v>🍇</v>
      </c>
      <c r="H6801" t="b">
        <f ca="1">AND(Spins[[#This Row],[Sym1]]=Spins[[#This Row],[Sym2]],Spins[[#This Row],[Sym2]]=Spins[[#This Row],[Sym3]])</f>
        <v>0</v>
      </c>
      <c r="I6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01">
        <f t="shared" si="531"/>
        <v>1</v>
      </c>
      <c r="K6801">
        <f ca="1">Spins[[#This Row],[Mult]]*Spins[[#This Row],[Bet]]</f>
        <v>0</v>
      </c>
      <c r="L6801">
        <f ca="1">Spins[[#This Row],[Payout]]-Spins[[#This Row],[Bet]]</f>
        <v>-1</v>
      </c>
    </row>
    <row r="6802" spans="1:12" x14ac:dyDescent="0.3">
      <c r="A6802">
        <f t="shared" si="527"/>
        <v>6801</v>
      </c>
      <c r="B6802">
        <f t="shared" ca="1" si="528"/>
        <v>18</v>
      </c>
      <c r="C6802" t="str" cm="1">
        <f t="array" aca="1" ref="C6802" ca="1">INDEX(Reel1,Spins[[#This Row],[Stop1]])</f>
        <v>🍒</v>
      </c>
      <c r="D6802">
        <f t="shared" ca="1" si="529"/>
        <v>22</v>
      </c>
      <c r="E6802" t="str" cm="1">
        <f t="array" aca="1" ref="E6802" ca="1">INDEX(Reel2,Spins[[#This Row],[Stop2]])</f>
        <v>🍇</v>
      </c>
      <c r="F6802">
        <f t="shared" ca="1" si="530"/>
        <v>11</v>
      </c>
      <c r="G6802" t="str" cm="1">
        <f t="array" aca="1" ref="G6802" ca="1">INDEX(Reel3,Spins[[#This Row],[Stop3]])</f>
        <v>🍒</v>
      </c>
      <c r="H6802" t="b">
        <f ca="1">AND(Spins[[#This Row],[Sym1]]=Spins[[#This Row],[Sym2]],Spins[[#This Row],[Sym2]]=Spins[[#This Row],[Sym3]])</f>
        <v>0</v>
      </c>
      <c r="I6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02">
        <f t="shared" si="531"/>
        <v>1</v>
      </c>
      <c r="K6802">
        <f ca="1">Spins[[#This Row],[Mult]]*Spins[[#This Row],[Bet]]</f>
        <v>0</v>
      </c>
      <c r="L6802">
        <f ca="1">Spins[[#This Row],[Payout]]-Spins[[#This Row],[Bet]]</f>
        <v>-1</v>
      </c>
    </row>
    <row r="6803" spans="1:12" x14ac:dyDescent="0.3">
      <c r="A6803">
        <f t="shared" si="527"/>
        <v>6802</v>
      </c>
      <c r="B6803">
        <f t="shared" ca="1" si="528"/>
        <v>9</v>
      </c>
      <c r="C6803" t="str" cm="1">
        <f t="array" aca="1" ref="C6803" ca="1">INDEX(Reel1,Spins[[#This Row],[Stop1]])</f>
        <v>🍋</v>
      </c>
      <c r="D6803">
        <f t="shared" ca="1" si="529"/>
        <v>4</v>
      </c>
      <c r="E6803" t="str" cm="1">
        <f t="array" aca="1" ref="E6803" ca="1">INDEX(Reel2,Spins[[#This Row],[Stop2]])</f>
        <v>🍋</v>
      </c>
      <c r="F6803">
        <f t="shared" ca="1" si="530"/>
        <v>26</v>
      </c>
      <c r="G6803" t="str" cm="1">
        <f t="array" aca="1" ref="G6803" ca="1">INDEX(Reel3,Spins[[#This Row],[Stop3]])</f>
        <v>BAR</v>
      </c>
      <c r="H6803" t="b">
        <f ca="1">AND(Spins[[#This Row],[Sym1]]=Spins[[#This Row],[Sym2]],Spins[[#This Row],[Sym2]]=Spins[[#This Row],[Sym3]])</f>
        <v>0</v>
      </c>
      <c r="I6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03">
        <f t="shared" si="531"/>
        <v>1</v>
      </c>
      <c r="K6803">
        <f ca="1">Spins[[#This Row],[Mult]]*Spins[[#This Row],[Bet]]</f>
        <v>0.6</v>
      </c>
      <c r="L6803">
        <f ca="1">Spins[[#This Row],[Payout]]-Spins[[#This Row],[Bet]]</f>
        <v>-0.4</v>
      </c>
    </row>
    <row r="6804" spans="1:12" x14ac:dyDescent="0.3">
      <c r="A6804">
        <f t="shared" si="527"/>
        <v>6803</v>
      </c>
      <c r="B6804">
        <f t="shared" ca="1" si="528"/>
        <v>12</v>
      </c>
      <c r="C6804" t="str" cm="1">
        <f t="array" aca="1" ref="C6804" ca="1">INDEX(Reel1,Spins[[#This Row],[Stop1]])</f>
        <v>🍋</v>
      </c>
      <c r="D6804">
        <f t="shared" ca="1" si="529"/>
        <v>11</v>
      </c>
      <c r="E6804" t="str" cm="1">
        <f t="array" aca="1" ref="E6804" ca="1">INDEX(Reel2,Spins[[#This Row],[Stop2]])</f>
        <v>🍋</v>
      </c>
      <c r="F6804">
        <f t="shared" ca="1" si="530"/>
        <v>19</v>
      </c>
      <c r="G6804" t="str" cm="1">
        <f t="array" aca="1" ref="G6804" ca="1">INDEX(Reel3,Spins[[#This Row],[Stop3]])</f>
        <v>🔔</v>
      </c>
      <c r="H6804" t="b">
        <f ca="1">AND(Spins[[#This Row],[Sym1]]=Spins[[#This Row],[Sym2]],Spins[[#This Row],[Sym2]]=Spins[[#This Row],[Sym3]])</f>
        <v>0</v>
      </c>
      <c r="I6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04">
        <f t="shared" si="531"/>
        <v>1</v>
      </c>
      <c r="K6804">
        <f ca="1">Spins[[#This Row],[Mult]]*Spins[[#This Row],[Bet]]</f>
        <v>0.6</v>
      </c>
      <c r="L6804">
        <f ca="1">Spins[[#This Row],[Payout]]-Spins[[#This Row],[Bet]]</f>
        <v>-0.4</v>
      </c>
    </row>
    <row r="6805" spans="1:12" x14ac:dyDescent="0.3">
      <c r="A6805">
        <f t="shared" si="527"/>
        <v>6804</v>
      </c>
      <c r="B6805">
        <f t="shared" ca="1" si="528"/>
        <v>15</v>
      </c>
      <c r="C6805" t="str" cm="1">
        <f t="array" aca="1" ref="C6805" ca="1">INDEX(Reel1,Spins[[#This Row],[Stop1]])</f>
        <v>🍒</v>
      </c>
      <c r="D6805">
        <f t="shared" ca="1" si="529"/>
        <v>29</v>
      </c>
      <c r="E6805" t="str" cm="1">
        <f t="array" aca="1" ref="E6805" ca="1">INDEX(Reel2,Spins[[#This Row],[Stop2]])</f>
        <v>7️⃣</v>
      </c>
      <c r="F6805">
        <f t="shared" ca="1" si="530"/>
        <v>22</v>
      </c>
      <c r="G6805" t="str" cm="1">
        <f t="array" aca="1" ref="G6805" ca="1">INDEX(Reel3,Spins[[#This Row],[Stop3]])</f>
        <v>🔔</v>
      </c>
      <c r="H6805" t="b">
        <f ca="1">AND(Spins[[#This Row],[Sym1]]=Spins[[#This Row],[Sym2]],Spins[[#This Row],[Sym2]]=Spins[[#This Row],[Sym3]])</f>
        <v>0</v>
      </c>
      <c r="I6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05">
        <f t="shared" si="531"/>
        <v>1</v>
      </c>
      <c r="K6805">
        <f ca="1">Spins[[#This Row],[Mult]]*Spins[[#This Row],[Bet]]</f>
        <v>0</v>
      </c>
      <c r="L6805">
        <f ca="1">Spins[[#This Row],[Payout]]-Spins[[#This Row],[Bet]]</f>
        <v>-1</v>
      </c>
    </row>
    <row r="6806" spans="1:12" x14ac:dyDescent="0.3">
      <c r="A6806">
        <f t="shared" si="527"/>
        <v>6805</v>
      </c>
      <c r="B6806">
        <f t="shared" ca="1" si="528"/>
        <v>15</v>
      </c>
      <c r="C6806" t="str" cm="1">
        <f t="array" aca="1" ref="C6806" ca="1">INDEX(Reel1,Spins[[#This Row],[Stop1]])</f>
        <v>🍒</v>
      </c>
      <c r="D6806">
        <f t="shared" ca="1" si="529"/>
        <v>20</v>
      </c>
      <c r="E6806" t="str" cm="1">
        <f t="array" aca="1" ref="E6806" ca="1">INDEX(Reel2,Spins[[#This Row],[Stop2]])</f>
        <v>🍒</v>
      </c>
      <c r="F6806">
        <f t="shared" ca="1" si="530"/>
        <v>21</v>
      </c>
      <c r="G6806" t="str" cm="1">
        <f t="array" aca="1" ref="G6806" ca="1">INDEX(Reel3,Spins[[#This Row],[Stop3]])</f>
        <v>🔔</v>
      </c>
      <c r="H6806" t="b">
        <f ca="1">AND(Spins[[#This Row],[Sym1]]=Spins[[#This Row],[Sym2]],Spins[[#This Row],[Sym2]]=Spins[[#This Row],[Sym3]])</f>
        <v>0</v>
      </c>
      <c r="I6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806">
        <f t="shared" si="531"/>
        <v>1</v>
      </c>
      <c r="K6806">
        <f ca="1">Spins[[#This Row],[Mult]]*Spins[[#This Row],[Bet]]</f>
        <v>0.8</v>
      </c>
      <c r="L6806">
        <f ca="1">Spins[[#This Row],[Payout]]-Spins[[#This Row],[Bet]]</f>
        <v>-0.19999999999999996</v>
      </c>
    </row>
    <row r="6807" spans="1:12" x14ac:dyDescent="0.3">
      <c r="A6807">
        <f t="shared" si="527"/>
        <v>6806</v>
      </c>
      <c r="B6807">
        <f t="shared" ca="1" si="528"/>
        <v>22</v>
      </c>
      <c r="C6807" t="str" cm="1">
        <f t="array" aca="1" ref="C6807" ca="1">INDEX(Reel1,Spins[[#This Row],[Stop1]])</f>
        <v>🍇</v>
      </c>
      <c r="D6807">
        <f t="shared" ca="1" si="529"/>
        <v>20</v>
      </c>
      <c r="E6807" t="str" cm="1">
        <f t="array" aca="1" ref="E6807" ca="1">INDEX(Reel2,Spins[[#This Row],[Stop2]])</f>
        <v>🍒</v>
      </c>
      <c r="F6807">
        <f t="shared" ca="1" si="530"/>
        <v>13</v>
      </c>
      <c r="G6807" t="str" cm="1">
        <f t="array" aca="1" ref="G6807" ca="1">INDEX(Reel3,Spins[[#This Row],[Stop3]])</f>
        <v>🍇</v>
      </c>
      <c r="H6807" t="b">
        <f ca="1">AND(Spins[[#This Row],[Sym1]]=Spins[[#This Row],[Sym2]],Spins[[#This Row],[Sym2]]=Spins[[#This Row],[Sym3]])</f>
        <v>0</v>
      </c>
      <c r="I6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07">
        <f t="shared" si="531"/>
        <v>1</v>
      </c>
      <c r="K6807">
        <f ca="1">Spins[[#This Row],[Mult]]*Spins[[#This Row],[Bet]]</f>
        <v>0</v>
      </c>
      <c r="L6807">
        <f ca="1">Spins[[#This Row],[Payout]]-Spins[[#This Row],[Bet]]</f>
        <v>-1</v>
      </c>
    </row>
    <row r="6808" spans="1:12" x14ac:dyDescent="0.3">
      <c r="A6808">
        <f t="shared" si="527"/>
        <v>6807</v>
      </c>
      <c r="B6808">
        <f t="shared" ca="1" si="528"/>
        <v>14</v>
      </c>
      <c r="C6808" t="str" cm="1">
        <f t="array" aca="1" ref="C6808" ca="1">INDEX(Reel1,Spins[[#This Row],[Stop1]])</f>
        <v>🍋</v>
      </c>
      <c r="D6808">
        <f t="shared" ca="1" si="529"/>
        <v>3</v>
      </c>
      <c r="E6808" t="str" cm="1">
        <f t="array" aca="1" ref="E6808" ca="1">INDEX(Reel2,Spins[[#This Row],[Stop2]])</f>
        <v>🍋</v>
      </c>
      <c r="F6808">
        <f t="shared" ca="1" si="530"/>
        <v>31</v>
      </c>
      <c r="G6808" t="str" cm="1">
        <f t="array" aca="1" ref="G6808" ca="1">INDEX(Reel3,Spins[[#This Row],[Stop3]])</f>
        <v>💎</v>
      </c>
      <c r="H6808" t="b">
        <f ca="1">AND(Spins[[#This Row],[Sym1]]=Spins[[#This Row],[Sym2]],Spins[[#This Row],[Sym2]]=Spins[[#This Row],[Sym3]])</f>
        <v>0</v>
      </c>
      <c r="I6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08">
        <f t="shared" si="531"/>
        <v>1</v>
      </c>
      <c r="K6808">
        <f ca="1">Spins[[#This Row],[Mult]]*Spins[[#This Row],[Bet]]</f>
        <v>0.6</v>
      </c>
      <c r="L6808">
        <f ca="1">Spins[[#This Row],[Payout]]-Spins[[#This Row],[Bet]]</f>
        <v>-0.4</v>
      </c>
    </row>
    <row r="6809" spans="1:12" x14ac:dyDescent="0.3">
      <c r="A6809">
        <f t="shared" si="527"/>
        <v>6808</v>
      </c>
      <c r="B6809">
        <f t="shared" ca="1" si="528"/>
        <v>22</v>
      </c>
      <c r="C6809" t="str" cm="1">
        <f t="array" aca="1" ref="C6809" ca="1">INDEX(Reel1,Spins[[#This Row],[Stop1]])</f>
        <v>🍇</v>
      </c>
      <c r="D6809">
        <f t="shared" ca="1" si="529"/>
        <v>1</v>
      </c>
      <c r="E6809" t="str" cm="1">
        <f t="array" aca="1" ref="E6809" ca="1">INDEX(Reel2,Spins[[#This Row],[Stop2]])</f>
        <v>🍋</v>
      </c>
      <c r="F6809">
        <f t="shared" ca="1" si="530"/>
        <v>29</v>
      </c>
      <c r="G6809" t="str" cm="1">
        <f t="array" aca="1" ref="G6809" ca="1">INDEX(Reel3,Spins[[#This Row],[Stop3]])</f>
        <v>7️⃣</v>
      </c>
      <c r="H6809" t="b">
        <f ca="1">AND(Spins[[#This Row],[Sym1]]=Spins[[#This Row],[Sym2]],Spins[[#This Row],[Sym2]]=Spins[[#This Row],[Sym3]])</f>
        <v>0</v>
      </c>
      <c r="I6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09">
        <f t="shared" si="531"/>
        <v>1</v>
      </c>
      <c r="K6809">
        <f ca="1">Spins[[#This Row],[Mult]]*Spins[[#This Row],[Bet]]</f>
        <v>0</v>
      </c>
      <c r="L6809">
        <f ca="1">Spins[[#This Row],[Payout]]-Spins[[#This Row],[Bet]]</f>
        <v>-1</v>
      </c>
    </row>
    <row r="6810" spans="1:12" x14ac:dyDescent="0.3">
      <c r="A6810">
        <f t="shared" si="527"/>
        <v>6809</v>
      </c>
      <c r="B6810">
        <f t="shared" ca="1" si="528"/>
        <v>1</v>
      </c>
      <c r="C6810" t="str" cm="1">
        <f t="array" aca="1" ref="C6810" ca="1">INDEX(Reel1,Spins[[#This Row],[Stop1]])</f>
        <v>🍋</v>
      </c>
      <c r="D6810">
        <f t="shared" ca="1" si="529"/>
        <v>28</v>
      </c>
      <c r="E6810" t="str" cm="1">
        <f t="array" aca="1" ref="E6810" ca="1">INDEX(Reel2,Spins[[#This Row],[Stop2]])</f>
        <v>BAR</v>
      </c>
      <c r="F6810">
        <f t="shared" ca="1" si="530"/>
        <v>11</v>
      </c>
      <c r="G6810" t="str" cm="1">
        <f t="array" aca="1" ref="G6810" ca="1">INDEX(Reel3,Spins[[#This Row],[Stop3]])</f>
        <v>🍒</v>
      </c>
      <c r="H6810" t="b">
        <f ca="1">AND(Spins[[#This Row],[Sym1]]=Spins[[#This Row],[Sym2]],Spins[[#This Row],[Sym2]]=Spins[[#This Row],[Sym3]])</f>
        <v>0</v>
      </c>
      <c r="I6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10">
        <f t="shared" si="531"/>
        <v>1</v>
      </c>
      <c r="K6810">
        <f ca="1">Spins[[#This Row],[Mult]]*Spins[[#This Row],[Bet]]</f>
        <v>0</v>
      </c>
      <c r="L6810">
        <f ca="1">Spins[[#This Row],[Payout]]-Spins[[#This Row],[Bet]]</f>
        <v>-1</v>
      </c>
    </row>
    <row r="6811" spans="1:12" x14ac:dyDescent="0.3">
      <c r="A6811">
        <f t="shared" si="527"/>
        <v>6810</v>
      </c>
      <c r="B6811">
        <f t="shared" ca="1" si="528"/>
        <v>30</v>
      </c>
      <c r="C6811" t="str" cm="1">
        <f t="array" aca="1" ref="C6811" ca="1">INDEX(Reel1,Spins[[#This Row],[Stop1]])</f>
        <v>7️⃣</v>
      </c>
      <c r="D6811">
        <f t="shared" ca="1" si="529"/>
        <v>29</v>
      </c>
      <c r="E6811" t="str" cm="1">
        <f t="array" aca="1" ref="E6811" ca="1">INDEX(Reel2,Spins[[#This Row],[Stop2]])</f>
        <v>7️⃣</v>
      </c>
      <c r="F6811">
        <f t="shared" ca="1" si="530"/>
        <v>5</v>
      </c>
      <c r="G6811" t="str" cm="1">
        <f t="array" aca="1" ref="G6811" ca="1">INDEX(Reel3,Spins[[#This Row],[Stop3]])</f>
        <v>🍋</v>
      </c>
      <c r="H6811" t="b">
        <f ca="1">AND(Spins[[#This Row],[Sym1]]=Spins[[#This Row],[Sym2]],Spins[[#This Row],[Sym2]]=Spins[[#This Row],[Sym3]])</f>
        <v>0</v>
      </c>
      <c r="I6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6811">
        <f t="shared" si="531"/>
        <v>1</v>
      </c>
      <c r="K6811">
        <f ca="1">Spins[[#This Row],[Mult]]*Spins[[#This Row],[Bet]]</f>
        <v>6</v>
      </c>
      <c r="L6811">
        <f ca="1">Spins[[#This Row],[Payout]]-Spins[[#This Row],[Bet]]</f>
        <v>5</v>
      </c>
    </row>
    <row r="6812" spans="1:12" x14ac:dyDescent="0.3">
      <c r="A6812">
        <f t="shared" si="527"/>
        <v>6811</v>
      </c>
      <c r="B6812">
        <f t="shared" ca="1" si="528"/>
        <v>9</v>
      </c>
      <c r="C6812" t="str" cm="1">
        <f t="array" aca="1" ref="C6812" ca="1">INDEX(Reel1,Spins[[#This Row],[Stop1]])</f>
        <v>🍋</v>
      </c>
      <c r="D6812">
        <f t="shared" ca="1" si="529"/>
        <v>1</v>
      </c>
      <c r="E6812" t="str" cm="1">
        <f t="array" aca="1" ref="E6812" ca="1">INDEX(Reel2,Spins[[#This Row],[Stop2]])</f>
        <v>🍋</v>
      </c>
      <c r="F6812">
        <f t="shared" ca="1" si="530"/>
        <v>10</v>
      </c>
      <c r="G6812" t="str" cm="1">
        <f t="array" aca="1" ref="G6812" ca="1">INDEX(Reel3,Spins[[#This Row],[Stop3]])</f>
        <v>🍒</v>
      </c>
      <c r="H6812" t="b">
        <f ca="1">AND(Spins[[#This Row],[Sym1]]=Spins[[#This Row],[Sym2]],Spins[[#This Row],[Sym2]]=Spins[[#This Row],[Sym3]])</f>
        <v>0</v>
      </c>
      <c r="I6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12">
        <f t="shared" si="531"/>
        <v>1</v>
      </c>
      <c r="K6812">
        <f ca="1">Spins[[#This Row],[Mult]]*Spins[[#This Row],[Bet]]</f>
        <v>0.6</v>
      </c>
      <c r="L6812">
        <f ca="1">Spins[[#This Row],[Payout]]-Spins[[#This Row],[Bet]]</f>
        <v>-0.4</v>
      </c>
    </row>
    <row r="6813" spans="1:12" x14ac:dyDescent="0.3">
      <c r="A6813">
        <f t="shared" si="527"/>
        <v>6812</v>
      </c>
      <c r="B6813">
        <f t="shared" ca="1" si="528"/>
        <v>4</v>
      </c>
      <c r="C6813" t="str" cm="1">
        <f t="array" aca="1" ref="C6813" ca="1">INDEX(Reel1,Spins[[#This Row],[Stop1]])</f>
        <v>🍋</v>
      </c>
      <c r="D6813">
        <f t="shared" ca="1" si="529"/>
        <v>10</v>
      </c>
      <c r="E6813" t="str" cm="1">
        <f t="array" aca="1" ref="E6813" ca="1">INDEX(Reel2,Spins[[#This Row],[Stop2]])</f>
        <v>🍋</v>
      </c>
      <c r="F6813">
        <f t="shared" ca="1" si="530"/>
        <v>17</v>
      </c>
      <c r="G6813" t="str" cm="1">
        <f t="array" aca="1" ref="G6813" ca="1">INDEX(Reel3,Spins[[#This Row],[Stop3]])</f>
        <v>🍇</v>
      </c>
      <c r="H6813" t="b">
        <f ca="1">AND(Spins[[#This Row],[Sym1]]=Spins[[#This Row],[Sym2]],Spins[[#This Row],[Sym2]]=Spins[[#This Row],[Sym3]])</f>
        <v>0</v>
      </c>
      <c r="I6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13">
        <f t="shared" si="531"/>
        <v>1</v>
      </c>
      <c r="K6813">
        <f ca="1">Spins[[#This Row],[Mult]]*Spins[[#This Row],[Bet]]</f>
        <v>0.6</v>
      </c>
      <c r="L6813">
        <f ca="1">Spins[[#This Row],[Payout]]-Spins[[#This Row],[Bet]]</f>
        <v>-0.4</v>
      </c>
    </row>
    <row r="6814" spans="1:12" x14ac:dyDescent="0.3">
      <c r="A6814">
        <f t="shared" si="527"/>
        <v>6813</v>
      </c>
      <c r="B6814">
        <f t="shared" ca="1" si="528"/>
        <v>11</v>
      </c>
      <c r="C6814" t="str" cm="1">
        <f t="array" aca="1" ref="C6814" ca="1">INDEX(Reel1,Spins[[#This Row],[Stop1]])</f>
        <v>🍋</v>
      </c>
      <c r="D6814">
        <f t="shared" ca="1" si="529"/>
        <v>27</v>
      </c>
      <c r="E6814" t="str" cm="1">
        <f t="array" aca="1" ref="E6814" ca="1">INDEX(Reel2,Spins[[#This Row],[Stop2]])</f>
        <v>BAR</v>
      </c>
      <c r="F6814">
        <f t="shared" ca="1" si="530"/>
        <v>9</v>
      </c>
      <c r="G6814" t="str" cm="1">
        <f t="array" aca="1" ref="G6814" ca="1">INDEX(Reel3,Spins[[#This Row],[Stop3]])</f>
        <v>🍒</v>
      </c>
      <c r="H6814" t="b">
        <f ca="1">AND(Spins[[#This Row],[Sym1]]=Spins[[#This Row],[Sym2]],Spins[[#This Row],[Sym2]]=Spins[[#This Row],[Sym3]])</f>
        <v>0</v>
      </c>
      <c r="I6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14">
        <f t="shared" si="531"/>
        <v>1</v>
      </c>
      <c r="K6814">
        <f ca="1">Spins[[#This Row],[Mult]]*Spins[[#This Row],[Bet]]</f>
        <v>0</v>
      </c>
      <c r="L6814">
        <f ca="1">Spins[[#This Row],[Payout]]-Spins[[#This Row],[Bet]]</f>
        <v>-1</v>
      </c>
    </row>
    <row r="6815" spans="1:12" x14ac:dyDescent="0.3">
      <c r="A6815">
        <f t="shared" si="527"/>
        <v>6814</v>
      </c>
      <c r="B6815">
        <f t="shared" ca="1" si="528"/>
        <v>25</v>
      </c>
      <c r="C6815" t="str" cm="1">
        <f t="array" aca="1" ref="C6815" ca="1">INDEX(Reel1,Spins[[#This Row],[Stop1]])</f>
        <v>🔔</v>
      </c>
      <c r="D6815">
        <f t="shared" ca="1" si="529"/>
        <v>25</v>
      </c>
      <c r="E6815" t="str" cm="1">
        <f t="array" aca="1" ref="E6815" ca="1">INDEX(Reel2,Spins[[#This Row],[Stop2]])</f>
        <v>🔔</v>
      </c>
      <c r="F6815">
        <f t="shared" ca="1" si="530"/>
        <v>13</v>
      </c>
      <c r="G6815" t="str" cm="1">
        <f t="array" aca="1" ref="G6815" ca="1">INDEX(Reel3,Spins[[#This Row],[Stop3]])</f>
        <v>🍇</v>
      </c>
      <c r="H6815" t="b">
        <f ca="1">AND(Spins[[#This Row],[Sym1]]=Spins[[#This Row],[Sym2]],Spins[[#This Row],[Sym2]]=Spins[[#This Row],[Sym3]])</f>
        <v>0</v>
      </c>
      <c r="I6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6815">
        <f t="shared" si="531"/>
        <v>1</v>
      </c>
      <c r="K6815">
        <f ca="1">Spins[[#This Row],[Mult]]*Spins[[#This Row],[Bet]]</f>
        <v>2.5</v>
      </c>
      <c r="L6815">
        <f ca="1">Spins[[#This Row],[Payout]]-Spins[[#This Row],[Bet]]</f>
        <v>1.5</v>
      </c>
    </row>
    <row r="6816" spans="1:12" x14ac:dyDescent="0.3">
      <c r="A6816">
        <f t="shared" si="527"/>
        <v>6815</v>
      </c>
      <c r="B6816">
        <f t="shared" ca="1" si="528"/>
        <v>31</v>
      </c>
      <c r="C6816" t="str" cm="1">
        <f t="array" aca="1" ref="C6816" ca="1">INDEX(Reel1,Spins[[#This Row],[Stop1]])</f>
        <v>💎</v>
      </c>
      <c r="D6816">
        <f t="shared" ca="1" si="529"/>
        <v>27</v>
      </c>
      <c r="E6816" t="str" cm="1">
        <f t="array" aca="1" ref="E6816" ca="1">INDEX(Reel2,Spins[[#This Row],[Stop2]])</f>
        <v>BAR</v>
      </c>
      <c r="F6816">
        <f t="shared" ca="1" si="530"/>
        <v>11</v>
      </c>
      <c r="G6816" t="str" cm="1">
        <f t="array" aca="1" ref="G6816" ca="1">INDEX(Reel3,Spins[[#This Row],[Stop3]])</f>
        <v>🍒</v>
      </c>
      <c r="H6816" t="b">
        <f ca="1">AND(Spins[[#This Row],[Sym1]]=Spins[[#This Row],[Sym2]],Spins[[#This Row],[Sym2]]=Spins[[#This Row],[Sym3]])</f>
        <v>0</v>
      </c>
      <c r="I6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16">
        <f t="shared" si="531"/>
        <v>1</v>
      </c>
      <c r="K6816">
        <f ca="1">Spins[[#This Row],[Mult]]*Spins[[#This Row],[Bet]]</f>
        <v>0</v>
      </c>
      <c r="L6816">
        <f ca="1">Spins[[#This Row],[Payout]]-Spins[[#This Row],[Bet]]</f>
        <v>-1</v>
      </c>
    </row>
    <row r="6817" spans="1:12" x14ac:dyDescent="0.3">
      <c r="A6817">
        <f t="shared" si="527"/>
        <v>6816</v>
      </c>
      <c r="B6817">
        <f t="shared" ca="1" si="528"/>
        <v>31</v>
      </c>
      <c r="C6817" t="str" cm="1">
        <f t="array" aca="1" ref="C6817" ca="1">INDEX(Reel1,Spins[[#This Row],[Stop1]])</f>
        <v>💎</v>
      </c>
      <c r="D6817">
        <f t="shared" ca="1" si="529"/>
        <v>27</v>
      </c>
      <c r="E6817" t="str" cm="1">
        <f t="array" aca="1" ref="E6817" ca="1">INDEX(Reel2,Spins[[#This Row],[Stop2]])</f>
        <v>BAR</v>
      </c>
      <c r="F6817">
        <f t="shared" ca="1" si="530"/>
        <v>23</v>
      </c>
      <c r="G6817" t="str" cm="1">
        <f t="array" aca="1" ref="G6817" ca="1">INDEX(Reel3,Spins[[#This Row],[Stop3]])</f>
        <v>BAR</v>
      </c>
      <c r="H6817" t="b">
        <f ca="1">AND(Spins[[#This Row],[Sym1]]=Spins[[#This Row],[Sym2]],Spins[[#This Row],[Sym2]]=Spins[[#This Row],[Sym3]])</f>
        <v>0</v>
      </c>
      <c r="I6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17">
        <f t="shared" si="531"/>
        <v>1</v>
      </c>
      <c r="K6817">
        <f ca="1">Spins[[#This Row],[Mult]]*Spins[[#This Row],[Bet]]</f>
        <v>0</v>
      </c>
      <c r="L6817">
        <f ca="1">Spins[[#This Row],[Payout]]-Spins[[#This Row],[Bet]]</f>
        <v>-1</v>
      </c>
    </row>
    <row r="6818" spans="1:12" x14ac:dyDescent="0.3">
      <c r="A6818">
        <f t="shared" si="527"/>
        <v>6817</v>
      </c>
      <c r="B6818">
        <f t="shared" ca="1" si="528"/>
        <v>2</v>
      </c>
      <c r="C6818" t="str" cm="1">
        <f t="array" aca="1" ref="C6818" ca="1">INDEX(Reel1,Spins[[#This Row],[Stop1]])</f>
        <v>🍋</v>
      </c>
      <c r="D6818">
        <f t="shared" ca="1" si="529"/>
        <v>27</v>
      </c>
      <c r="E6818" t="str" cm="1">
        <f t="array" aca="1" ref="E6818" ca="1">INDEX(Reel2,Spins[[#This Row],[Stop2]])</f>
        <v>BAR</v>
      </c>
      <c r="F6818">
        <f t="shared" ca="1" si="530"/>
        <v>3</v>
      </c>
      <c r="G6818" t="str" cm="1">
        <f t="array" aca="1" ref="G6818" ca="1">INDEX(Reel3,Spins[[#This Row],[Stop3]])</f>
        <v>🍋</v>
      </c>
      <c r="H6818" t="b">
        <f ca="1">AND(Spins[[#This Row],[Sym1]]=Spins[[#This Row],[Sym2]],Spins[[#This Row],[Sym2]]=Spins[[#This Row],[Sym3]])</f>
        <v>0</v>
      </c>
      <c r="I6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18">
        <f t="shared" si="531"/>
        <v>1</v>
      </c>
      <c r="K6818">
        <f ca="1">Spins[[#This Row],[Mult]]*Spins[[#This Row],[Bet]]</f>
        <v>0</v>
      </c>
      <c r="L6818">
        <f ca="1">Spins[[#This Row],[Payout]]-Spins[[#This Row],[Bet]]</f>
        <v>-1</v>
      </c>
    </row>
    <row r="6819" spans="1:12" x14ac:dyDescent="0.3">
      <c r="A6819">
        <f t="shared" si="527"/>
        <v>6818</v>
      </c>
      <c r="B6819">
        <f t="shared" ca="1" si="528"/>
        <v>4</v>
      </c>
      <c r="C6819" t="str" cm="1">
        <f t="array" aca="1" ref="C6819" ca="1">INDEX(Reel1,Spins[[#This Row],[Stop1]])</f>
        <v>🍋</v>
      </c>
      <c r="D6819">
        <f t="shared" ca="1" si="529"/>
        <v>31</v>
      </c>
      <c r="E6819" t="str" cm="1">
        <f t="array" aca="1" ref="E6819" ca="1">INDEX(Reel2,Spins[[#This Row],[Stop2]])</f>
        <v>💎</v>
      </c>
      <c r="F6819">
        <f t="shared" ca="1" si="530"/>
        <v>12</v>
      </c>
      <c r="G6819" t="str" cm="1">
        <f t="array" aca="1" ref="G6819" ca="1">INDEX(Reel3,Spins[[#This Row],[Stop3]])</f>
        <v>🍒</v>
      </c>
      <c r="H6819" t="b">
        <f ca="1">AND(Spins[[#This Row],[Sym1]]=Spins[[#This Row],[Sym2]],Spins[[#This Row],[Sym2]]=Spins[[#This Row],[Sym3]])</f>
        <v>0</v>
      </c>
      <c r="I6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19">
        <f t="shared" si="531"/>
        <v>1</v>
      </c>
      <c r="K6819">
        <f ca="1">Spins[[#This Row],[Mult]]*Spins[[#This Row],[Bet]]</f>
        <v>0</v>
      </c>
      <c r="L6819">
        <f ca="1">Spins[[#This Row],[Payout]]-Spins[[#This Row],[Bet]]</f>
        <v>-1</v>
      </c>
    </row>
    <row r="6820" spans="1:12" x14ac:dyDescent="0.3">
      <c r="A6820">
        <f t="shared" si="527"/>
        <v>6819</v>
      </c>
      <c r="B6820">
        <f t="shared" ca="1" si="528"/>
        <v>11</v>
      </c>
      <c r="C6820" t="str" cm="1">
        <f t="array" aca="1" ref="C6820" ca="1">INDEX(Reel1,Spins[[#This Row],[Stop1]])</f>
        <v>🍋</v>
      </c>
      <c r="D6820">
        <f t="shared" ca="1" si="529"/>
        <v>23</v>
      </c>
      <c r="E6820" t="str" cm="1">
        <f t="array" aca="1" ref="E6820" ca="1">INDEX(Reel2,Spins[[#This Row],[Stop2]])</f>
        <v>🍇</v>
      </c>
      <c r="F6820">
        <f t="shared" ca="1" si="530"/>
        <v>10</v>
      </c>
      <c r="G6820" t="str" cm="1">
        <f t="array" aca="1" ref="G6820" ca="1">INDEX(Reel3,Spins[[#This Row],[Stop3]])</f>
        <v>🍒</v>
      </c>
      <c r="H6820" t="b">
        <f ca="1">AND(Spins[[#This Row],[Sym1]]=Spins[[#This Row],[Sym2]],Spins[[#This Row],[Sym2]]=Spins[[#This Row],[Sym3]])</f>
        <v>0</v>
      </c>
      <c r="I6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0">
        <f t="shared" si="531"/>
        <v>1</v>
      </c>
      <c r="K6820">
        <f ca="1">Spins[[#This Row],[Mult]]*Spins[[#This Row],[Bet]]</f>
        <v>0</v>
      </c>
      <c r="L6820">
        <f ca="1">Spins[[#This Row],[Payout]]-Spins[[#This Row],[Bet]]</f>
        <v>-1</v>
      </c>
    </row>
    <row r="6821" spans="1:12" x14ac:dyDescent="0.3">
      <c r="A6821">
        <f t="shared" si="527"/>
        <v>6820</v>
      </c>
      <c r="B6821">
        <f t="shared" ca="1" si="528"/>
        <v>10</v>
      </c>
      <c r="C6821" t="str" cm="1">
        <f t="array" aca="1" ref="C6821" ca="1">INDEX(Reel1,Spins[[#This Row],[Stop1]])</f>
        <v>🍋</v>
      </c>
      <c r="D6821">
        <f t="shared" ca="1" si="529"/>
        <v>26</v>
      </c>
      <c r="E6821" t="str" cm="1">
        <f t="array" aca="1" ref="E6821" ca="1">INDEX(Reel2,Spins[[#This Row],[Stop2]])</f>
        <v>🔔</v>
      </c>
      <c r="F6821">
        <f t="shared" ca="1" si="530"/>
        <v>14</v>
      </c>
      <c r="G6821" t="str" cm="1">
        <f t="array" aca="1" ref="G6821" ca="1">INDEX(Reel3,Spins[[#This Row],[Stop3]])</f>
        <v>🍇</v>
      </c>
      <c r="H6821" t="b">
        <f ca="1">AND(Spins[[#This Row],[Sym1]]=Spins[[#This Row],[Sym2]],Spins[[#This Row],[Sym2]]=Spins[[#This Row],[Sym3]])</f>
        <v>0</v>
      </c>
      <c r="I6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1">
        <f t="shared" si="531"/>
        <v>1</v>
      </c>
      <c r="K6821">
        <f ca="1">Spins[[#This Row],[Mult]]*Spins[[#This Row],[Bet]]</f>
        <v>0</v>
      </c>
      <c r="L6821">
        <f ca="1">Spins[[#This Row],[Payout]]-Spins[[#This Row],[Bet]]</f>
        <v>-1</v>
      </c>
    </row>
    <row r="6822" spans="1:12" x14ac:dyDescent="0.3">
      <c r="A6822">
        <f t="shared" si="527"/>
        <v>6821</v>
      </c>
      <c r="B6822">
        <f t="shared" ca="1" si="528"/>
        <v>11</v>
      </c>
      <c r="C6822" t="str" cm="1">
        <f t="array" aca="1" ref="C6822" ca="1">INDEX(Reel1,Spins[[#This Row],[Stop1]])</f>
        <v>🍋</v>
      </c>
      <c r="D6822">
        <f t="shared" ca="1" si="529"/>
        <v>31</v>
      </c>
      <c r="E6822" t="str" cm="1">
        <f t="array" aca="1" ref="E6822" ca="1">INDEX(Reel2,Spins[[#This Row],[Stop2]])</f>
        <v>💎</v>
      </c>
      <c r="F6822">
        <f t="shared" ca="1" si="530"/>
        <v>9</v>
      </c>
      <c r="G6822" t="str" cm="1">
        <f t="array" aca="1" ref="G6822" ca="1">INDEX(Reel3,Spins[[#This Row],[Stop3]])</f>
        <v>🍒</v>
      </c>
      <c r="H6822" t="b">
        <f ca="1">AND(Spins[[#This Row],[Sym1]]=Spins[[#This Row],[Sym2]],Spins[[#This Row],[Sym2]]=Spins[[#This Row],[Sym3]])</f>
        <v>0</v>
      </c>
      <c r="I6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2">
        <f t="shared" si="531"/>
        <v>1</v>
      </c>
      <c r="K6822">
        <f ca="1">Spins[[#This Row],[Mult]]*Spins[[#This Row],[Bet]]</f>
        <v>0</v>
      </c>
      <c r="L6822">
        <f ca="1">Spins[[#This Row],[Payout]]-Spins[[#This Row],[Bet]]</f>
        <v>-1</v>
      </c>
    </row>
    <row r="6823" spans="1:12" x14ac:dyDescent="0.3">
      <c r="A6823">
        <f t="shared" si="527"/>
        <v>6822</v>
      </c>
      <c r="B6823">
        <f t="shared" ca="1" si="528"/>
        <v>11</v>
      </c>
      <c r="C6823" t="str" cm="1">
        <f t="array" aca="1" ref="C6823" ca="1">INDEX(Reel1,Spins[[#This Row],[Stop1]])</f>
        <v>🍋</v>
      </c>
      <c r="D6823">
        <f t="shared" ca="1" si="529"/>
        <v>30</v>
      </c>
      <c r="E6823" t="str" cm="1">
        <f t="array" aca="1" ref="E6823" ca="1">INDEX(Reel2,Spins[[#This Row],[Stop2]])</f>
        <v>7️⃣</v>
      </c>
      <c r="F6823">
        <f t="shared" ca="1" si="530"/>
        <v>21</v>
      </c>
      <c r="G6823" t="str" cm="1">
        <f t="array" aca="1" ref="G6823" ca="1">INDEX(Reel3,Spins[[#This Row],[Stop3]])</f>
        <v>🔔</v>
      </c>
      <c r="H6823" t="b">
        <f ca="1">AND(Spins[[#This Row],[Sym1]]=Spins[[#This Row],[Sym2]],Spins[[#This Row],[Sym2]]=Spins[[#This Row],[Sym3]])</f>
        <v>0</v>
      </c>
      <c r="I6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3">
        <f t="shared" si="531"/>
        <v>1</v>
      </c>
      <c r="K6823">
        <f ca="1">Spins[[#This Row],[Mult]]*Spins[[#This Row],[Bet]]</f>
        <v>0</v>
      </c>
      <c r="L6823">
        <f ca="1">Spins[[#This Row],[Payout]]-Spins[[#This Row],[Bet]]</f>
        <v>-1</v>
      </c>
    </row>
    <row r="6824" spans="1:12" x14ac:dyDescent="0.3">
      <c r="A6824">
        <f t="shared" si="527"/>
        <v>6823</v>
      </c>
      <c r="B6824">
        <f t="shared" ca="1" si="528"/>
        <v>7</v>
      </c>
      <c r="C6824" t="str" cm="1">
        <f t="array" aca="1" ref="C6824" ca="1">INDEX(Reel1,Spins[[#This Row],[Stop1]])</f>
        <v>🍋</v>
      </c>
      <c r="D6824">
        <f t="shared" ca="1" si="529"/>
        <v>9</v>
      </c>
      <c r="E6824" t="str" cm="1">
        <f t="array" aca="1" ref="E6824" ca="1">INDEX(Reel2,Spins[[#This Row],[Stop2]])</f>
        <v>🍋</v>
      </c>
      <c r="F6824">
        <f t="shared" ca="1" si="530"/>
        <v>28</v>
      </c>
      <c r="G6824" t="str" cm="1">
        <f t="array" aca="1" ref="G6824" ca="1">INDEX(Reel3,Spins[[#This Row],[Stop3]])</f>
        <v>7️⃣</v>
      </c>
      <c r="H6824" t="b">
        <f ca="1">AND(Spins[[#This Row],[Sym1]]=Spins[[#This Row],[Sym2]],Spins[[#This Row],[Sym2]]=Spins[[#This Row],[Sym3]])</f>
        <v>0</v>
      </c>
      <c r="I6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24">
        <f t="shared" si="531"/>
        <v>1</v>
      </c>
      <c r="K6824">
        <f ca="1">Spins[[#This Row],[Mult]]*Spins[[#This Row],[Bet]]</f>
        <v>0.6</v>
      </c>
      <c r="L6824">
        <f ca="1">Spins[[#This Row],[Payout]]-Spins[[#This Row],[Bet]]</f>
        <v>-0.4</v>
      </c>
    </row>
    <row r="6825" spans="1:12" x14ac:dyDescent="0.3">
      <c r="A6825">
        <f t="shared" si="527"/>
        <v>6824</v>
      </c>
      <c r="B6825">
        <f t="shared" ca="1" si="528"/>
        <v>26</v>
      </c>
      <c r="C6825" t="str" cm="1">
        <f t="array" aca="1" ref="C6825" ca="1">INDEX(Reel1,Spins[[#This Row],[Stop1]])</f>
        <v>🔔</v>
      </c>
      <c r="D6825">
        <f t="shared" ca="1" si="529"/>
        <v>29</v>
      </c>
      <c r="E6825" t="str" cm="1">
        <f t="array" aca="1" ref="E6825" ca="1">INDEX(Reel2,Spins[[#This Row],[Stop2]])</f>
        <v>7️⃣</v>
      </c>
      <c r="F6825">
        <f t="shared" ca="1" si="530"/>
        <v>25</v>
      </c>
      <c r="G6825" t="str" cm="1">
        <f t="array" aca="1" ref="G6825" ca="1">INDEX(Reel3,Spins[[#This Row],[Stop3]])</f>
        <v>BAR</v>
      </c>
      <c r="H6825" t="b">
        <f ca="1">AND(Spins[[#This Row],[Sym1]]=Spins[[#This Row],[Sym2]],Spins[[#This Row],[Sym2]]=Spins[[#This Row],[Sym3]])</f>
        <v>0</v>
      </c>
      <c r="I6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5">
        <f t="shared" si="531"/>
        <v>1</v>
      </c>
      <c r="K6825">
        <f ca="1">Spins[[#This Row],[Mult]]*Spins[[#This Row],[Bet]]</f>
        <v>0</v>
      </c>
      <c r="L6825">
        <f ca="1">Spins[[#This Row],[Payout]]-Spins[[#This Row],[Bet]]</f>
        <v>-1</v>
      </c>
    </row>
    <row r="6826" spans="1:12" x14ac:dyDescent="0.3">
      <c r="A6826">
        <f t="shared" si="527"/>
        <v>6825</v>
      </c>
      <c r="B6826">
        <f t="shared" ca="1" si="528"/>
        <v>11</v>
      </c>
      <c r="C6826" t="str" cm="1">
        <f t="array" aca="1" ref="C6826" ca="1">INDEX(Reel1,Spins[[#This Row],[Stop1]])</f>
        <v>🍋</v>
      </c>
      <c r="D6826">
        <f t="shared" ca="1" si="529"/>
        <v>13</v>
      </c>
      <c r="E6826" t="str" cm="1">
        <f t="array" aca="1" ref="E6826" ca="1">INDEX(Reel2,Spins[[#This Row],[Stop2]])</f>
        <v>🍋</v>
      </c>
      <c r="F6826">
        <f t="shared" ca="1" si="530"/>
        <v>26</v>
      </c>
      <c r="G6826" t="str" cm="1">
        <f t="array" aca="1" ref="G6826" ca="1">INDEX(Reel3,Spins[[#This Row],[Stop3]])</f>
        <v>BAR</v>
      </c>
      <c r="H6826" t="b">
        <f ca="1">AND(Spins[[#This Row],[Sym1]]=Spins[[#This Row],[Sym2]],Spins[[#This Row],[Sym2]]=Spins[[#This Row],[Sym3]])</f>
        <v>0</v>
      </c>
      <c r="I6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26">
        <f t="shared" si="531"/>
        <v>1</v>
      </c>
      <c r="K6826">
        <f ca="1">Spins[[#This Row],[Mult]]*Spins[[#This Row],[Bet]]</f>
        <v>0.6</v>
      </c>
      <c r="L6826">
        <f ca="1">Spins[[#This Row],[Payout]]-Spins[[#This Row],[Bet]]</f>
        <v>-0.4</v>
      </c>
    </row>
    <row r="6827" spans="1:12" x14ac:dyDescent="0.3">
      <c r="A6827">
        <f t="shared" si="527"/>
        <v>6826</v>
      </c>
      <c r="B6827">
        <f t="shared" ca="1" si="528"/>
        <v>23</v>
      </c>
      <c r="C6827" t="str" cm="1">
        <f t="array" aca="1" ref="C6827" ca="1">INDEX(Reel1,Spins[[#This Row],[Stop1]])</f>
        <v>🍇</v>
      </c>
      <c r="D6827">
        <f t="shared" ca="1" si="529"/>
        <v>20</v>
      </c>
      <c r="E6827" t="str" cm="1">
        <f t="array" aca="1" ref="E6827" ca="1">INDEX(Reel2,Spins[[#This Row],[Stop2]])</f>
        <v>🍒</v>
      </c>
      <c r="F6827">
        <f t="shared" ca="1" si="530"/>
        <v>16</v>
      </c>
      <c r="G6827" t="str" cm="1">
        <f t="array" aca="1" ref="G6827" ca="1">INDEX(Reel3,Spins[[#This Row],[Stop3]])</f>
        <v>🍇</v>
      </c>
      <c r="H6827" t="b">
        <f ca="1">AND(Spins[[#This Row],[Sym1]]=Spins[[#This Row],[Sym2]],Spins[[#This Row],[Sym2]]=Spins[[#This Row],[Sym3]])</f>
        <v>0</v>
      </c>
      <c r="I6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7">
        <f t="shared" si="531"/>
        <v>1</v>
      </c>
      <c r="K6827">
        <f ca="1">Spins[[#This Row],[Mult]]*Spins[[#This Row],[Bet]]</f>
        <v>0</v>
      </c>
      <c r="L6827">
        <f ca="1">Spins[[#This Row],[Payout]]-Spins[[#This Row],[Bet]]</f>
        <v>-1</v>
      </c>
    </row>
    <row r="6828" spans="1:12" x14ac:dyDescent="0.3">
      <c r="A6828">
        <f t="shared" si="527"/>
        <v>6827</v>
      </c>
      <c r="B6828">
        <f t="shared" ca="1" si="528"/>
        <v>20</v>
      </c>
      <c r="C6828" t="str" cm="1">
        <f t="array" aca="1" ref="C6828" ca="1">INDEX(Reel1,Spins[[#This Row],[Stop1]])</f>
        <v>🍒</v>
      </c>
      <c r="D6828">
        <f t="shared" ca="1" si="529"/>
        <v>30</v>
      </c>
      <c r="E6828" t="str" cm="1">
        <f t="array" aca="1" ref="E6828" ca="1">INDEX(Reel2,Spins[[#This Row],[Stop2]])</f>
        <v>7️⃣</v>
      </c>
      <c r="F6828">
        <f t="shared" ca="1" si="530"/>
        <v>26</v>
      </c>
      <c r="G6828" t="str" cm="1">
        <f t="array" aca="1" ref="G6828" ca="1">INDEX(Reel3,Spins[[#This Row],[Stop3]])</f>
        <v>BAR</v>
      </c>
      <c r="H6828" t="b">
        <f ca="1">AND(Spins[[#This Row],[Sym1]]=Spins[[#This Row],[Sym2]],Spins[[#This Row],[Sym2]]=Spins[[#This Row],[Sym3]])</f>
        <v>0</v>
      </c>
      <c r="I6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28">
        <f t="shared" si="531"/>
        <v>1</v>
      </c>
      <c r="K6828">
        <f ca="1">Spins[[#This Row],[Mult]]*Spins[[#This Row],[Bet]]</f>
        <v>0</v>
      </c>
      <c r="L6828">
        <f ca="1">Spins[[#This Row],[Payout]]-Spins[[#This Row],[Bet]]</f>
        <v>-1</v>
      </c>
    </row>
    <row r="6829" spans="1:12" x14ac:dyDescent="0.3">
      <c r="A6829">
        <f t="shared" si="527"/>
        <v>6828</v>
      </c>
      <c r="B6829">
        <f t="shared" ca="1" si="528"/>
        <v>16</v>
      </c>
      <c r="C6829" t="str" cm="1">
        <f t="array" aca="1" ref="C6829" ca="1">INDEX(Reel1,Spins[[#This Row],[Stop1]])</f>
        <v>🍒</v>
      </c>
      <c r="D6829">
        <f t="shared" ca="1" si="529"/>
        <v>20</v>
      </c>
      <c r="E6829" t="str" cm="1">
        <f t="array" aca="1" ref="E6829" ca="1">INDEX(Reel2,Spins[[#This Row],[Stop2]])</f>
        <v>🍒</v>
      </c>
      <c r="F6829">
        <f t="shared" ca="1" si="530"/>
        <v>7</v>
      </c>
      <c r="G6829" t="str" cm="1">
        <f t="array" aca="1" ref="G6829" ca="1">INDEX(Reel3,Spins[[#This Row],[Stop3]])</f>
        <v>🍒</v>
      </c>
      <c r="H6829" t="b">
        <f ca="1">AND(Spins[[#This Row],[Sym1]]=Spins[[#This Row],[Sym2]],Spins[[#This Row],[Sym2]]=Spins[[#This Row],[Sym3]])</f>
        <v>1</v>
      </c>
      <c r="I6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6829">
        <f t="shared" si="531"/>
        <v>1</v>
      </c>
      <c r="K6829">
        <f ca="1">Spins[[#This Row],[Mult]]*Spins[[#This Row],[Bet]]</f>
        <v>16</v>
      </c>
      <c r="L6829">
        <f ca="1">Spins[[#This Row],[Payout]]-Spins[[#This Row],[Bet]]</f>
        <v>15</v>
      </c>
    </row>
    <row r="6830" spans="1:12" x14ac:dyDescent="0.3">
      <c r="A6830">
        <f t="shared" si="527"/>
        <v>6829</v>
      </c>
      <c r="B6830">
        <f t="shared" ca="1" si="528"/>
        <v>27</v>
      </c>
      <c r="C6830" t="str" cm="1">
        <f t="array" aca="1" ref="C6830" ca="1">INDEX(Reel1,Spins[[#This Row],[Stop1]])</f>
        <v>BAR</v>
      </c>
      <c r="D6830">
        <f t="shared" ca="1" si="529"/>
        <v>12</v>
      </c>
      <c r="E6830" t="str" cm="1">
        <f t="array" aca="1" ref="E6830" ca="1">INDEX(Reel2,Spins[[#This Row],[Stop2]])</f>
        <v>🍋</v>
      </c>
      <c r="F6830">
        <f t="shared" ca="1" si="530"/>
        <v>17</v>
      </c>
      <c r="G6830" t="str" cm="1">
        <f t="array" aca="1" ref="G6830" ca="1">INDEX(Reel3,Spins[[#This Row],[Stop3]])</f>
        <v>🍇</v>
      </c>
      <c r="H6830" t="b">
        <f ca="1">AND(Spins[[#This Row],[Sym1]]=Spins[[#This Row],[Sym2]],Spins[[#This Row],[Sym2]]=Spins[[#This Row],[Sym3]])</f>
        <v>0</v>
      </c>
      <c r="I6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0">
        <f t="shared" si="531"/>
        <v>1</v>
      </c>
      <c r="K6830">
        <f ca="1">Spins[[#This Row],[Mult]]*Spins[[#This Row],[Bet]]</f>
        <v>0</v>
      </c>
      <c r="L6830">
        <f ca="1">Spins[[#This Row],[Payout]]-Spins[[#This Row],[Bet]]</f>
        <v>-1</v>
      </c>
    </row>
    <row r="6831" spans="1:12" x14ac:dyDescent="0.3">
      <c r="A6831">
        <f t="shared" si="527"/>
        <v>6830</v>
      </c>
      <c r="B6831">
        <f t="shared" ca="1" si="528"/>
        <v>16</v>
      </c>
      <c r="C6831" t="str" cm="1">
        <f t="array" aca="1" ref="C6831" ca="1">INDEX(Reel1,Spins[[#This Row],[Stop1]])</f>
        <v>🍒</v>
      </c>
      <c r="D6831">
        <f t="shared" ca="1" si="529"/>
        <v>11</v>
      </c>
      <c r="E6831" t="str" cm="1">
        <f t="array" aca="1" ref="E6831" ca="1">INDEX(Reel2,Spins[[#This Row],[Stop2]])</f>
        <v>🍋</v>
      </c>
      <c r="F6831">
        <f t="shared" ca="1" si="530"/>
        <v>15</v>
      </c>
      <c r="G6831" t="str" cm="1">
        <f t="array" aca="1" ref="G6831" ca="1">INDEX(Reel3,Spins[[#This Row],[Stop3]])</f>
        <v>🍇</v>
      </c>
      <c r="H6831" t="b">
        <f ca="1">AND(Spins[[#This Row],[Sym1]]=Spins[[#This Row],[Sym2]],Spins[[#This Row],[Sym2]]=Spins[[#This Row],[Sym3]])</f>
        <v>0</v>
      </c>
      <c r="I6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1">
        <f t="shared" si="531"/>
        <v>1</v>
      </c>
      <c r="K6831">
        <f ca="1">Spins[[#This Row],[Mult]]*Spins[[#This Row],[Bet]]</f>
        <v>0</v>
      </c>
      <c r="L6831">
        <f ca="1">Spins[[#This Row],[Payout]]-Spins[[#This Row],[Bet]]</f>
        <v>-1</v>
      </c>
    </row>
    <row r="6832" spans="1:12" x14ac:dyDescent="0.3">
      <c r="A6832">
        <f t="shared" si="527"/>
        <v>6831</v>
      </c>
      <c r="B6832">
        <f t="shared" ca="1" si="528"/>
        <v>31</v>
      </c>
      <c r="C6832" t="str" cm="1">
        <f t="array" aca="1" ref="C6832" ca="1">INDEX(Reel1,Spins[[#This Row],[Stop1]])</f>
        <v>💎</v>
      </c>
      <c r="D6832">
        <f t="shared" ca="1" si="529"/>
        <v>28</v>
      </c>
      <c r="E6832" t="str" cm="1">
        <f t="array" aca="1" ref="E6832" ca="1">INDEX(Reel2,Spins[[#This Row],[Stop2]])</f>
        <v>BAR</v>
      </c>
      <c r="F6832">
        <f t="shared" ca="1" si="530"/>
        <v>27</v>
      </c>
      <c r="G6832" t="str" cm="1">
        <f t="array" aca="1" ref="G6832" ca="1">INDEX(Reel3,Spins[[#This Row],[Stop3]])</f>
        <v>7️⃣</v>
      </c>
      <c r="H6832" t="b">
        <f ca="1">AND(Spins[[#This Row],[Sym1]]=Spins[[#This Row],[Sym2]],Spins[[#This Row],[Sym2]]=Spins[[#This Row],[Sym3]])</f>
        <v>0</v>
      </c>
      <c r="I6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2">
        <f t="shared" si="531"/>
        <v>1</v>
      </c>
      <c r="K6832">
        <f ca="1">Spins[[#This Row],[Mult]]*Spins[[#This Row],[Bet]]</f>
        <v>0</v>
      </c>
      <c r="L6832">
        <f ca="1">Spins[[#This Row],[Payout]]-Spins[[#This Row],[Bet]]</f>
        <v>-1</v>
      </c>
    </row>
    <row r="6833" spans="1:12" x14ac:dyDescent="0.3">
      <c r="A6833">
        <f t="shared" si="527"/>
        <v>6832</v>
      </c>
      <c r="B6833">
        <f t="shared" ca="1" si="528"/>
        <v>24</v>
      </c>
      <c r="C6833" t="str" cm="1">
        <f t="array" aca="1" ref="C6833" ca="1">INDEX(Reel1,Spins[[#This Row],[Stop1]])</f>
        <v>🍇</v>
      </c>
      <c r="D6833">
        <f t="shared" ca="1" si="529"/>
        <v>3</v>
      </c>
      <c r="E6833" t="str" cm="1">
        <f t="array" aca="1" ref="E6833" ca="1">INDEX(Reel2,Spins[[#This Row],[Stop2]])</f>
        <v>🍋</v>
      </c>
      <c r="F6833">
        <f t="shared" ca="1" si="530"/>
        <v>24</v>
      </c>
      <c r="G6833" t="str" cm="1">
        <f t="array" aca="1" ref="G6833" ca="1">INDEX(Reel3,Spins[[#This Row],[Stop3]])</f>
        <v>BAR</v>
      </c>
      <c r="H6833" t="b">
        <f ca="1">AND(Spins[[#This Row],[Sym1]]=Spins[[#This Row],[Sym2]],Spins[[#This Row],[Sym2]]=Spins[[#This Row],[Sym3]])</f>
        <v>0</v>
      </c>
      <c r="I6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3">
        <f t="shared" si="531"/>
        <v>1</v>
      </c>
      <c r="K6833">
        <f ca="1">Spins[[#This Row],[Mult]]*Spins[[#This Row],[Bet]]</f>
        <v>0</v>
      </c>
      <c r="L6833">
        <f ca="1">Spins[[#This Row],[Payout]]-Spins[[#This Row],[Bet]]</f>
        <v>-1</v>
      </c>
    </row>
    <row r="6834" spans="1:12" x14ac:dyDescent="0.3">
      <c r="A6834">
        <f t="shared" si="527"/>
        <v>6833</v>
      </c>
      <c r="B6834">
        <f t="shared" ca="1" si="528"/>
        <v>23</v>
      </c>
      <c r="C6834" t="str" cm="1">
        <f t="array" aca="1" ref="C6834" ca="1">INDEX(Reel1,Spins[[#This Row],[Stop1]])</f>
        <v>🍇</v>
      </c>
      <c r="D6834">
        <f t="shared" ca="1" si="529"/>
        <v>13</v>
      </c>
      <c r="E6834" t="str" cm="1">
        <f t="array" aca="1" ref="E6834" ca="1">INDEX(Reel2,Spins[[#This Row],[Stop2]])</f>
        <v>🍋</v>
      </c>
      <c r="F6834">
        <f t="shared" ca="1" si="530"/>
        <v>20</v>
      </c>
      <c r="G6834" t="str" cm="1">
        <f t="array" aca="1" ref="G6834" ca="1">INDEX(Reel3,Spins[[#This Row],[Stop3]])</f>
        <v>🔔</v>
      </c>
      <c r="H6834" t="b">
        <f ca="1">AND(Spins[[#This Row],[Sym1]]=Spins[[#This Row],[Sym2]],Spins[[#This Row],[Sym2]]=Spins[[#This Row],[Sym3]])</f>
        <v>0</v>
      </c>
      <c r="I6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4">
        <f t="shared" si="531"/>
        <v>1</v>
      </c>
      <c r="K6834">
        <f ca="1">Spins[[#This Row],[Mult]]*Spins[[#This Row],[Bet]]</f>
        <v>0</v>
      </c>
      <c r="L6834">
        <f ca="1">Spins[[#This Row],[Payout]]-Spins[[#This Row],[Bet]]</f>
        <v>-1</v>
      </c>
    </row>
    <row r="6835" spans="1:12" x14ac:dyDescent="0.3">
      <c r="A6835">
        <f t="shared" si="527"/>
        <v>6834</v>
      </c>
      <c r="B6835">
        <f t="shared" ca="1" si="528"/>
        <v>30</v>
      </c>
      <c r="C6835" t="str" cm="1">
        <f t="array" aca="1" ref="C6835" ca="1">INDEX(Reel1,Spins[[#This Row],[Stop1]])</f>
        <v>7️⃣</v>
      </c>
      <c r="D6835">
        <f t="shared" ca="1" si="529"/>
        <v>23</v>
      </c>
      <c r="E6835" t="str" cm="1">
        <f t="array" aca="1" ref="E6835" ca="1">INDEX(Reel2,Spins[[#This Row],[Stop2]])</f>
        <v>🍇</v>
      </c>
      <c r="F6835">
        <f t="shared" ca="1" si="530"/>
        <v>18</v>
      </c>
      <c r="G6835" t="str" cm="1">
        <f t="array" aca="1" ref="G6835" ca="1">INDEX(Reel3,Spins[[#This Row],[Stop3]])</f>
        <v>🔔</v>
      </c>
      <c r="H6835" t="b">
        <f ca="1">AND(Spins[[#This Row],[Sym1]]=Spins[[#This Row],[Sym2]],Spins[[#This Row],[Sym2]]=Spins[[#This Row],[Sym3]])</f>
        <v>0</v>
      </c>
      <c r="I6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5">
        <f t="shared" si="531"/>
        <v>1</v>
      </c>
      <c r="K6835">
        <f ca="1">Spins[[#This Row],[Mult]]*Spins[[#This Row],[Bet]]</f>
        <v>0</v>
      </c>
      <c r="L6835">
        <f ca="1">Spins[[#This Row],[Payout]]-Spins[[#This Row],[Bet]]</f>
        <v>-1</v>
      </c>
    </row>
    <row r="6836" spans="1:12" x14ac:dyDescent="0.3">
      <c r="A6836">
        <f t="shared" si="527"/>
        <v>6835</v>
      </c>
      <c r="B6836">
        <f t="shared" ca="1" si="528"/>
        <v>16</v>
      </c>
      <c r="C6836" t="str" cm="1">
        <f t="array" aca="1" ref="C6836" ca="1">INDEX(Reel1,Spins[[#This Row],[Stop1]])</f>
        <v>🍒</v>
      </c>
      <c r="D6836">
        <f t="shared" ca="1" si="529"/>
        <v>2</v>
      </c>
      <c r="E6836" t="str" cm="1">
        <f t="array" aca="1" ref="E6836" ca="1">INDEX(Reel2,Spins[[#This Row],[Stop2]])</f>
        <v>🍋</v>
      </c>
      <c r="F6836">
        <f t="shared" ca="1" si="530"/>
        <v>25</v>
      </c>
      <c r="G6836" t="str" cm="1">
        <f t="array" aca="1" ref="G6836" ca="1">INDEX(Reel3,Spins[[#This Row],[Stop3]])</f>
        <v>BAR</v>
      </c>
      <c r="H6836" t="b">
        <f ca="1">AND(Spins[[#This Row],[Sym1]]=Spins[[#This Row],[Sym2]],Spins[[#This Row],[Sym2]]=Spins[[#This Row],[Sym3]])</f>
        <v>0</v>
      </c>
      <c r="I6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6">
        <f t="shared" si="531"/>
        <v>1</v>
      </c>
      <c r="K6836">
        <f ca="1">Spins[[#This Row],[Mult]]*Spins[[#This Row],[Bet]]</f>
        <v>0</v>
      </c>
      <c r="L6836">
        <f ca="1">Spins[[#This Row],[Payout]]-Spins[[#This Row],[Bet]]</f>
        <v>-1</v>
      </c>
    </row>
    <row r="6837" spans="1:12" x14ac:dyDescent="0.3">
      <c r="A6837">
        <f t="shared" si="527"/>
        <v>6836</v>
      </c>
      <c r="B6837">
        <f t="shared" ca="1" si="528"/>
        <v>13</v>
      </c>
      <c r="C6837" t="str" cm="1">
        <f t="array" aca="1" ref="C6837" ca="1">INDEX(Reel1,Spins[[#This Row],[Stop1]])</f>
        <v>🍋</v>
      </c>
      <c r="D6837">
        <f t="shared" ca="1" si="529"/>
        <v>10</v>
      </c>
      <c r="E6837" t="str" cm="1">
        <f t="array" aca="1" ref="E6837" ca="1">INDEX(Reel2,Spins[[#This Row],[Stop2]])</f>
        <v>🍋</v>
      </c>
      <c r="F6837">
        <f t="shared" ca="1" si="530"/>
        <v>8</v>
      </c>
      <c r="G6837" t="str" cm="1">
        <f t="array" aca="1" ref="G6837" ca="1">INDEX(Reel3,Spins[[#This Row],[Stop3]])</f>
        <v>🍒</v>
      </c>
      <c r="H6837" t="b">
        <f ca="1">AND(Spins[[#This Row],[Sym1]]=Spins[[#This Row],[Sym2]],Spins[[#This Row],[Sym2]]=Spins[[#This Row],[Sym3]])</f>
        <v>0</v>
      </c>
      <c r="I6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37">
        <f t="shared" si="531"/>
        <v>1</v>
      </c>
      <c r="K6837">
        <f ca="1">Spins[[#This Row],[Mult]]*Spins[[#This Row],[Bet]]</f>
        <v>0.6</v>
      </c>
      <c r="L6837">
        <f ca="1">Spins[[#This Row],[Payout]]-Spins[[#This Row],[Bet]]</f>
        <v>-0.4</v>
      </c>
    </row>
    <row r="6838" spans="1:12" x14ac:dyDescent="0.3">
      <c r="A6838">
        <f t="shared" si="527"/>
        <v>6837</v>
      </c>
      <c r="B6838">
        <f t="shared" ca="1" si="528"/>
        <v>13</v>
      </c>
      <c r="C6838" t="str" cm="1">
        <f t="array" aca="1" ref="C6838" ca="1">INDEX(Reel1,Spins[[#This Row],[Stop1]])</f>
        <v>🍋</v>
      </c>
      <c r="D6838">
        <f t="shared" ca="1" si="529"/>
        <v>30</v>
      </c>
      <c r="E6838" t="str" cm="1">
        <f t="array" aca="1" ref="E6838" ca="1">INDEX(Reel2,Spins[[#This Row],[Stop2]])</f>
        <v>7️⃣</v>
      </c>
      <c r="F6838">
        <f t="shared" ca="1" si="530"/>
        <v>9</v>
      </c>
      <c r="G6838" t="str" cm="1">
        <f t="array" aca="1" ref="G6838" ca="1">INDEX(Reel3,Spins[[#This Row],[Stop3]])</f>
        <v>🍒</v>
      </c>
      <c r="H6838" t="b">
        <f ca="1">AND(Spins[[#This Row],[Sym1]]=Spins[[#This Row],[Sym2]],Spins[[#This Row],[Sym2]]=Spins[[#This Row],[Sym3]])</f>
        <v>0</v>
      </c>
      <c r="I6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8">
        <f t="shared" si="531"/>
        <v>1</v>
      </c>
      <c r="K6838">
        <f ca="1">Spins[[#This Row],[Mult]]*Spins[[#This Row],[Bet]]</f>
        <v>0</v>
      </c>
      <c r="L6838">
        <f ca="1">Spins[[#This Row],[Payout]]-Spins[[#This Row],[Bet]]</f>
        <v>-1</v>
      </c>
    </row>
    <row r="6839" spans="1:12" x14ac:dyDescent="0.3">
      <c r="A6839">
        <f t="shared" si="527"/>
        <v>6838</v>
      </c>
      <c r="B6839">
        <f t="shared" ca="1" si="528"/>
        <v>26</v>
      </c>
      <c r="C6839" t="str" cm="1">
        <f t="array" aca="1" ref="C6839" ca="1">INDEX(Reel1,Spins[[#This Row],[Stop1]])</f>
        <v>🔔</v>
      </c>
      <c r="D6839">
        <f t="shared" ca="1" si="529"/>
        <v>12</v>
      </c>
      <c r="E6839" t="str" cm="1">
        <f t="array" aca="1" ref="E6839" ca="1">INDEX(Reel2,Spins[[#This Row],[Stop2]])</f>
        <v>🍋</v>
      </c>
      <c r="F6839">
        <f t="shared" ca="1" si="530"/>
        <v>26</v>
      </c>
      <c r="G6839" t="str" cm="1">
        <f t="array" aca="1" ref="G6839" ca="1">INDEX(Reel3,Spins[[#This Row],[Stop3]])</f>
        <v>BAR</v>
      </c>
      <c r="H6839" t="b">
        <f ca="1">AND(Spins[[#This Row],[Sym1]]=Spins[[#This Row],[Sym2]],Spins[[#This Row],[Sym2]]=Spins[[#This Row],[Sym3]])</f>
        <v>0</v>
      </c>
      <c r="I6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39">
        <f t="shared" si="531"/>
        <v>1</v>
      </c>
      <c r="K6839">
        <f ca="1">Spins[[#This Row],[Mult]]*Spins[[#This Row],[Bet]]</f>
        <v>0</v>
      </c>
      <c r="L6839">
        <f ca="1">Spins[[#This Row],[Payout]]-Spins[[#This Row],[Bet]]</f>
        <v>-1</v>
      </c>
    </row>
    <row r="6840" spans="1:12" x14ac:dyDescent="0.3">
      <c r="A6840">
        <f t="shared" si="527"/>
        <v>6839</v>
      </c>
      <c r="B6840">
        <f t="shared" ca="1" si="528"/>
        <v>4</v>
      </c>
      <c r="C6840" t="str" cm="1">
        <f t="array" aca="1" ref="C6840" ca="1">INDEX(Reel1,Spins[[#This Row],[Stop1]])</f>
        <v>🍋</v>
      </c>
      <c r="D6840">
        <f t="shared" ca="1" si="529"/>
        <v>30</v>
      </c>
      <c r="E6840" t="str" cm="1">
        <f t="array" aca="1" ref="E6840" ca="1">INDEX(Reel2,Spins[[#This Row],[Stop2]])</f>
        <v>7️⃣</v>
      </c>
      <c r="F6840">
        <f t="shared" ca="1" si="530"/>
        <v>8</v>
      </c>
      <c r="G6840" t="str" cm="1">
        <f t="array" aca="1" ref="G6840" ca="1">INDEX(Reel3,Spins[[#This Row],[Stop3]])</f>
        <v>🍒</v>
      </c>
      <c r="H6840" t="b">
        <f ca="1">AND(Spins[[#This Row],[Sym1]]=Spins[[#This Row],[Sym2]],Spins[[#This Row],[Sym2]]=Spins[[#This Row],[Sym3]])</f>
        <v>0</v>
      </c>
      <c r="I6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0">
        <f t="shared" si="531"/>
        <v>1</v>
      </c>
      <c r="K6840">
        <f ca="1">Spins[[#This Row],[Mult]]*Spins[[#This Row],[Bet]]</f>
        <v>0</v>
      </c>
      <c r="L6840">
        <f ca="1">Spins[[#This Row],[Payout]]-Spins[[#This Row],[Bet]]</f>
        <v>-1</v>
      </c>
    </row>
    <row r="6841" spans="1:12" x14ac:dyDescent="0.3">
      <c r="A6841">
        <f t="shared" si="527"/>
        <v>6840</v>
      </c>
      <c r="B6841">
        <f t="shared" ca="1" si="528"/>
        <v>1</v>
      </c>
      <c r="C6841" t="str" cm="1">
        <f t="array" aca="1" ref="C6841" ca="1">INDEX(Reel1,Spins[[#This Row],[Stop1]])</f>
        <v>🍋</v>
      </c>
      <c r="D6841">
        <f t="shared" ca="1" si="529"/>
        <v>10</v>
      </c>
      <c r="E6841" t="str" cm="1">
        <f t="array" aca="1" ref="E6841" ca="1">INDEX(Reel2,Spins[[#This Row],[Stop2]])</f>
        <v>🍋</v>
      </c>
      <c r="F6841">
        <f t="shared" ca="1" si="530"/>
        <v>3</v>
      </c>
      <c r="G6841" t="str" cm="1">
        <f t="array" aca="1" ref="G6841" ca="1">INDEX(Reel3,Spins[[#This Row],[Stop3]])</f>
        <v>🍋</v>
      </c>
      <c r="H6841" t="b">
        <f ca="1">AND(Spins[[#This Row],[Sym1]]=Spins[[#This Row],[Sym2]],Spins[[#This Row],[Sym2]]=Spins[[#This Row],[Sym3]])</f>
        <v>1</v>
      </c>
      <c r="I6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841">
        <f t="shared" si="531"/>
        <v>1</v>
      </c>
      <c r="K6841">
        <f ca="1">Spins[[#This Row],[Mult]]*Spins[[#This Row],[Bet]]</f>
        <v>14</v>
      </c>
      <c r="L6841">
        <f ca="1">Spins[[#This Row],[Payout]]-Spins[[#This Row],[Bet]]</f>
        <v>13</v>
      </c>
    </row>
    <row r="6842" spans="1:12" x14ac:dyDescent="0.3">
      <c r="A6842">
        <f t="shared" si="527"/>
        <v>6841</v>
      </c>
      <c r="B6842">
        <f t="shared" ca="1" si="528"/>
        <v>29</v>
      </c>
      <c r="C6842" t="str" cm="1">
        <f t="array" aca="1" ref="C6842" ca="1">INDEX(Reel1,Spins[[#This Row],[Stop1]])</f>
        <v>7️⃣</v>
      </c>
      <c r="D6842">
        <f t="shared" ca="1" si="529"/>
        <v>11</v>
      </c>
      <c r="E6842" t="str" cm="1">
        <f t="array" aca="1" ref="E6842" ca="1">INDEX(Reel2,Spins[[#This Row],[Stop2]])</f>
        <v>🍋</v>
      </c>
      <c r="F6842">
        <f t="shared" ca="1" si="530"/>
        <v>24</v>
      </c>
      <c r="G6842" t="str" cm="1">
        <f t="array" aca="1" ref="G6842" ca="1">INDEX(Reel3,Spins[[#This Row],[Stop3]])</f>
        <v>BAR</v>
      </c>
      <c r="H6842" t="b">
        <f ca="1">AND(Spins[[#This Row],[Sym1]]=Spins[[#This Row],[Sym2]],Spins[[#This Row],[Sym2]]=Spins[[#This Row],[Sym3]])</f>
        <v>0</v>
      </c>
      <c r="I6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2">
        <f t="shared" si="531"/>
        <v>1</v>
      </c>
      <c r="K6842">
        <f ca="1">Spins[[#This Row],[Mult]]*Spins[[#This Row],[Bet]]</f>
        <v>0</v>
      </c>
      <c r="L6842">
        <f ca="1">Spins[[#This Row],[Payout]]-Spins[[#This Row],[Bet]]</f>
        <v>-1</v>
      </c>
    </row>
    <row r="6843" spans="1:12" x14ac:dyDescent="0.3">
      <c r="A6843">
        <f t="shared" si="527"/>
        <v>6842</v>
      </c>
      <c r="B6843">
        <f t="shared" ca="1" si="528"/>
        <v>10</v>
      </c>
      <c r="C6843" t="str" cm="1">
        <f t="array" aca="1" ref="C6843" ca="1">INDEX(Reel1,Spins[[#This Row],[Stop1]])</f>
        <v>🍋</v>
      </c>
      <c r="D6843">
        <f t="shared" ca="1" si="529"/>
        <v>25</v>
      </c>
      <c r="E6843" t="str" cm="1">
        <f t="array" aca="1" ref="E6843" ca="1">INDEX(Reel2,Spins[[#This Row],[Stop2]])</f>
        <v>🔔</v>
      </c>
      <c r="F6843">
        <f t="shared" ca="1" si="530"/>
        <v>11</v>
      </c>
      <c r="G6843" t="str" cm="1">
        <f t="array" aca="1" ref="G6843" ca="1">INDEX(Reel3,Spins[[#This Row],[Stop3]])</f>
        <v>🍒</v>
      </c>
      <c r="H6843" t="b">
        <f ca="1">AND(Spins[[#This Row],[Sym1]]=Spins[[#This Row],[Sym2]],Spins[[#This Row],[Sym2]]=Spins[[#This Row],[Sym3]])</f>
        <v>0</v>
      </c>
      <c r="I6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3">
        <f t="shared" si="531"/>
        <v>1</v>
      </c>
      <c r="K6843">
        <f ca="1">Spins[[#This Row],[Mult]]*Spins[[#This Row],[Bet]]</f>
        <v>0</v>
      </c>
      <c r="L6843">
        <f ca="1">Spins[[#This Row],[Payout]]-Spins[[#This Row],[Bet]]</f>
        <v>-1</v>
      </c>
    </row>
    <row r="6844" spans="1:12" x14ac:dyDescent="0.3">
      <c r="A6844">
        <f t="shared" si="527"/>
        <v>6843</v>
      </c>
      <c r="B6844">
        <f t="shared" ca="1" si="528"/>
        <v>31</v>
      </c>
      <c r="C6844" t="str" cm="1">
        <f t="array" aca="1" ref="C6844" ca="1">INDEX(Reel1,Spins[[#This Row],[Stop1]])</f>
        <v>💎</v>
      </c>
      <c r="D6844">
        <f t="shared" ca="1" si="529"/>
        <v>21</v>
      </c>
      <c r="E6844" t="str" cm="1">
        <f t="array" aca="1" ref="E6844" ca="1">INDEX(Reel2,Spins[[#This Row],[Stop2]])</f>
        <v>🍒</v>
      </c>
      <c r="F6844">
        <f t="shared" ca="1" si="530"/>
        <v>1</v>
      </c>
      <c r="G6844" t="str" cm="1">
        <f t="array" aca="1" ref="G6844" ca="1">INDEX(Reel3,Spins[[#This Row],[Stop3]])</f>
        <v>🍋</v>
      </c>
      <c r="H6844" t="b">
        <f ca="1">AND(Spins[[#This Row],[Sym1]]=Spins[[#This Row],[Sym2]],Spins[[#This Row],[Sym2]]=Spins[[#This Row],[Sym3]])</f>
        <v>0</v>
      </c>
      <c r="I6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4">
        <f t="shared" si="531"/>
        <v>1</v>
      </c>
      <c r="K6844">
        <f ca="1">Spins[[#This Row],[Mult]]*Spins[[#This Row],[Bet]]</f>
        <v>0</v>
      </c>
      <c r="L6844">
        <f ca="1">Spins[[#This Row],[Payout]]-Spins[[#This Row],[Bet]]</f>
        <v>-1</v>
      </c>
    </row>
    <row r="6845" spans="1:12" x14ac:dyDescent="0.3">
      <c r="A6845">
        <f t="shared" si="527"/>
        <v>6844</v>
      </c>
      <c r="B6845">
        <f t="shared" ca="1" si="528"/>
        <v>12</v>
      </c>
      <c r="C6845" t="str" cm="1">
        <f t="array" aca="1" ref="C6845" ca="1">INDEX(Reel1,Spins[[#This Row],[Stop1]])</f>
        <v>🍋</v>
      </c>
      <c r="D6845">
        <f t="shared" ca="1" si="529"/>
        <v>10</v>
      </c>
      <c r="E6845" t="str" cm="1">
        <f t="array" aca="1" ref="E6845" ca="1">INDEX(Reel2,Spins[[#This Row],[Stop2]])</f>
        <v>🍋</v>
      </c>
      <c r="F6845">
        <f t="shared" ca="1" si="530"/>
        <v>5</v>
      </c>
      <c r="G6845" t="str" cm="1">
        <f t="array" aca="1" ref="G6845" ca="1">INDEX(Reel3,Spins[[#This Row],[Stop3]])</f>
        <v>🍋</v>
      </c>
      <c r="H6845" t="b">
        <f ca="1">AND(Spins[[#This Row],[Sym1]]=Spins[[#This Row],[Sym2]],Spins[[#This Row],[Sym2]]=Spins[[#This Row],[Sym3]])</f>
        <v>1</v>
      </c>
      <c r="I6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845">
        <f t="shared" si="531"/>
        <v>1</v>
      </c>
      <c r="K6845">
        <f ca="1">Spins[[#This Row],[Mult]]*Spins[[#This Row],[Bet]]</f>
        <v>14</v>
      </c>
      <c r="L6845">
        <f ca="1">Spins[[#This Row],[Payout]]-Spins[[#This Row],[Bet]]</f>
        <v>13</v>
      </c>
    </row>
    <row r="6846" spans="1:12" x14ac:dyDescent="0.3">
      <c r="A6846">
        <f t="shared" si="527"/>
        <v>6845</v>
      </c>
      <c r="B6846">
        <f t="shared" ca="1" si="528"/>
        <v>3</v>
      </c>
      <c r="C6846" t="str" cm="1">
        <f t="array" aca="1" ref="C6846" ca="1">INDEX(Reel1,Spins[[#This Row],[Stop1]])</f>
        <v>🍋</v>
      </c>
      <c r="D6846">
        <f t="shared" ca="1" si="529"/>
        <v>6</v>
      </c>
      <c r="E6846" t="str" cm="1">
        <f t="array" aca="1" ref="E6846" ca="1">INDEX(Reel2,Spins[[#This Row],[Stop2]])</f>
        <v>🍋</v>
      </c>
      <c r="F6846">
        <f t="shared" ca="1" si="530"/>
        <v>22</v>
      </c>
      <c r="G6846" t="str" cm="1">
        <f t="array" aca="1" ref="G6846" ca="1">INDEX(Reel3,Spins[[#This Row],[Stop3]])</f>
        <v>🔔</v>
      </c>
      <c r="H6846" t="b">
        <f ca="1">AND(Spins[[#This Row],[Sym1]]=Spins[[#This Row],[Sym2]],Spins[[#This Row],[Sym2]]=Spins[[#This Row],[Sym3]])</f>
        <v>0</v>
      </c>
      <c r="I6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46">
        <f t="shared" si="531"/>
        <v>1</v>
      </c>
      <c r="K6846">
        <f ca="1">Spins[[#This Row],[Mult]]*Spins[[#This Row],[Bet]]</f>
        <v>0.6</v>
      </c>
      <c r="L6846">
        <f ca="1">Spins[[#This Row],[Payout]]-Spins[[#This Row],[Bet]]</f>
        <v>-0.4</v>
      </c>
    </row>
    <row r="6847" spans="1:12" x14ac:dyDescent="0.3">
      <c r="A6847">
        <f t="shared" si="527"/>
        <v>6846</v>
      </c>
      <c r="B6847">
        <f t="shared" ca="1" si="528"/>
        <v>14</v>
      </c>
      <c r="C6847" t="str" cm="1">
        <f t="array" aca="1" ref="C6847" ca="1">INDEX(Reel1,Spins[[#This Row],[Stop1]])</f>
        <v>🍋</v>
      </c>
      <c r="D6847">
        <f t="shared" ca="1" si="529"/>
        <v>19</v>
      </c>
      <c r="E6847" t="str" cm="1">
        <f t="array" aca="1" ref="E6847" ca="1">INDEX(Reel2,Spins[[#This Row],[Stop2]])</f>
        <v>🍒</v>
      </c>
      <c r="F6847">
        <f t="shared" ca="1" si="530"/>
        <v>14</v>
      </c>
      <c r="G6847" t="str" cm="1">
        <f t="array" aca="1" ref="G6847" ca="1">INDEX(Reel3,Spins[[#This Row],[Stop3]])</f>
        <v>🍇</v>
      </c>
      <c r="H6847" t="b">
        <f ca="1">AND(Spins[[#This Row],[Sym1]]=Spins[[#This Row],[Sym2]],Spins[[#This Row],[Sym2]]=Spins[[#This Row],[Sym3]])</f>
        <v>0</v>
      </c>
      <c r="I6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7">
        <f t="shared" si="531"/>
        <v>1</v>
      </c>
      <c r="K6847">
        <f ca="1">Spins[[#This Row],[Mult]]*Spins[[#This Row],[Bet]]</f>
        <v>0</v>
      </c>
      <c r="L6847">
        <f ca="1">Spins[[#This Row],[Payout]]-Spins[[#This Row],[Bet]]</f>
        <v>-1</v>
      </c>
    </row>
    <row r="6848" spans="1:12" x14ac:dyDescent="0.3">
      <c r="A6848">
        <f t="shared" si="527"/>
        <v>6847</v>
      </c>
      <c r="B6848">
        <f t="shared" ca="1" si="528"/>
        <v>25</v>
      </c>
      <c r="C6848" t="str" cm="1">
        <f t="array" aca="1" ref="C6848" ca="1">INDEX(Reel1,Spins[[#This Row],[Stop1]])</f>
        <v>🔔</v>
      </c>
      <c r="D6848">
        <f t="shared" ca="1" si="529"/>
        <v>10</v>
      </c>
      <c r="E6848" t="str" cm="1">
        <f t="array" aca="1" ref="E6848" ca="1">INDEX(Reel2,Spins[[#This Row],[Stop2]])</f>
        <v>🍋</v>
      </c>
      <c r="F6848">
        <f t="shared" ca="1" si="530"/>
        <v>11</v>
      </c>
      <c r="G6848" t="str" cm="1">
        <f t="array" aca="1" ref="G6848" ca="1">INDEX(Reel3,Spins[[#This Row],[Stop3]])</f>
        <v>🍒</v>
      </c>
      <c r="H6848" t="b">
        <f ca="1">AND(Spins[[#This Row],[Sym1]]=Spins[[#This Row],[Sym2]],Spins[[#This Row],[Sym2]]=Spins[[#This Row],[Sym3]])</f>
        <v>0</v>
      </c>
      <c r="I6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8">
        <f t="shared" si="531"/>
        <v>1</v>
      </c>
      <c r="K6848">
        <f ca="1">Spins[[#This Row],[Mult]]*Spins[[#This Row],[Bet]]</f>
        <v>0</v>
      </c>
      <c r="L6848">
        <f ca="1">Spins[[#This Row],[Payout]]-Spins[[#This Row],[Bet]]</f>
        <v>-1</v>
      </c>
    </row>
    <row r="6849" spans="1:12" x14ac:dyDescent="0.3">
      <c r="A6849">
        <f t="shared" si="527"/>
        <v>6848</v>
      </c>
      <c r="B6849">
        <f t="shared" ca="1" si="528"/>
        <v>7</v>
      </c>
      <c r="C6849" t="str" cm="1">
        <f t="array" aca="1" ref="C6849" ca="1">INDEX(Reel1,Spins[[#This Row],[Stop1]])</f>
        <v>🍋</v>
      </c>
      <c r="D6849">
        <f t="shared" ca="1" si="529"/>
        <v>17</v>
      </c>
      <c r="E6849" t="str" cm="1">
        <f t="array" aca="1" ref="E6849" ca="1">INDEX(Reel2,Spins[[#This Row],[Stop2]])</f>
        <v>🍒</v>
      </c>
      <c r="F6849">
        <f t="shared" ca="1" si="530"/>
        <v>22</v>
      </c>
      <c r="G6849" t="str" cm="1">
        <f t="array" aca="1" ref="G6849" ca="1">INDEX(Reel3,Spins[[#This Row],[Stop3]])</f>
        <v>🔔</v>
      </c>
      <c r="H6849" t="b">
        <f ca="1">AND(Spins[[#This Row],[Sym1]]=Spins[[#This Row],[Sym2]],Spins[[#This Row],[Sym2]]=Spins[[#This Row],[Sym3]])</f>
        <v>0</v>
      </c>
      <c r="I6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49">
        <f t="shared" si="531"/>
        <v>1</v>
      </c>
      <c r="K6849">
        <f ca="1">Spins[[#This Row],[Mult]]*Spins[[#This Row],[Bet]]</f>
        <v>0</v>
      </c>
      <c r="L6849">
        <f ca="1">Spins[[#This Row],[Payout]]-Spins[[#This Row],[Bet]]</f>
        <v>-1</v>
      </c>
    </row>
    <row r="6850" spans="1:12" x14ac:dyDescent="0.3">
      <c r="A6850">
        <f t="shared" ref="A6850:A6913" si="532">ROW()-1</f>
        <v>6849</v>
      </c>
      <c r="B6850">
        <f t="shared" ref="B6850:B6913" ca="1" si="533">RANDBETWEEN(1,ROWS(Reel1))</f>
        <v>16</v>
      </c>
      <c r="C6850" t="str" cm="1">
        <f t="array" aca="1" ref="C6850" ca="1">INDEX(Reel1,Spins[[#This Row],[Stop1]])</f>
        <v>🍒</v>
      </c>
      <c r="D6850">
        <f t="shared" ref="D6850:D6913" ca="1" si="534">RANDBETWEEN(1,ROWS(Reel2))</f>
        <v>2</v>
      </c>
      <c r="E6850" t="str" cm="1">
        <f t="array" aca="1" ref="E6850" ca="1">INDEX(Reel2,Spins[[#This Row],[Stop2]])</f>
        <v>🍋</v>
      </c>
      <c r="F6850">
        <f t="shared" ref="F6850:F6913" ca="1" si="535">RANDBETWEEN(1,ROWS(Reel3))</f>
        <v>13</v>
      </c>
      <c r="G6850" t="str" cm="1">
        <f t="array" aca="1" ref="G6850" ca="1">INDEX(Reel3,Spins[[#This Row],[Stop3]])</f>
        <v>🍇</v>
      </c>
      <c r="H6850" t="b">
        <f ca="1">AND(Spins[[#This Row],[Sym1]]=Spins[[#This Row],[Sym2]],Spins[[#This Row],[Sym2]]=Spins[[#This Row],[Sym3]])</f>
        <v>0</v>
      </c>
      <c r="I6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0">
        <f t="shared" ref="J6850:J6913" si="536">Bet</f>
        <v>1</v>
      </c>
      <c r="K6850">
        <f ca="1">Spins[[#This Row],[Mult]]*Spins[[#This Row],[Bet]]</f>
        <v>0</v>
      </c>
      <c r="L6850">
        <f ca="1">Spins[[#This Row],[Payout]]-Spins[[#This Row],[Bet]]</f>
        <v>-1</v>
      </c>
    </row>
    <row r="6851" spans="1:12" x14ac:dyDescent="0.3">
      <c r="A6851">
        <f t="shared" si="532"/>
        <v>6850</v>
      </c>
      <c r="B6851">
        <f t="shared" ca="1" si="533"/>
        <v>24</v>
      </c>
      <c r="C6851" t="str" cm="1">
        <f t="array" aca="1" ref="C6851" ca="1">INDEX(Reel1,Spins[[#This Row],[Stop1]])</f>
        <v>🍇</v>
      </c>
      <c r="D6851">
        <f t="shared" ca="1" si="534"/>
        <v>7</v>
      </c>
      <c r="E6851" t="str" cm="1">
        <f t="array" aca="1" ref="E6851" ca="1">INDEX(Reel2,Spins[[#This Row],[Stop2]])</f>
        <v>🍋</v>
      </c>
      <c r="F6851">
        <f t="shared" ca="1" si="535"/>
        <v>9</v>
      </c>
      <c r="G6851" t="str" cm="1">
        <f t="array" aca="1" ref="G6851" ca="1">INDEX(Reel3,Spins[[#This Row],[Stop3]])</f>
        <v>🍒</v>
      </c>
      <c r="H6851" t="b">
        <f ca="1">AND(Spins[[#This Row],[Sym1]]=Spins[[#This Row],[Sym2]],Spins[[#This Row],[Sym2]]=Spins[[#This Row],[Sym3]])</f>
        <v>0</v>
      </c>
      <c r="I6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1">
        <f t="shared" si="536"/>
        <v>1</v>
      </c>
      <c r="K6851">
        <f ca="1">Spins[[#This Row],[Mult]]*Spins[[#This Row],[Bet]]</f>
        <v>0</v>
      </c>
      <c r="L6851">
        <f ca="1">Spins[[#This Row],[Payout]]-Spins[[#This Row],[Bet]]</f>
        <v>-1</v>
      </c>
    </row>
    <row r="6852" spans="1:12" x14ac:dyDescent="0.3">
      <c r="A6852">
        <f t="shared" si="532"/>
        <v>6851</v>
      </c>
      <c r="B6852">
        <f t="shared" ca="1" si="533"/>
        <v>30</v>
      </c>
      <c r="C6852" t="str" cm="1">
        <f t="array" aca="1" ref="C6852" ca="1">INDEX(Reel1,Spins[[#This Row],[Stop1]])</f>
        <v>7️⃣</v>
      </c>
      <c r="D6852">
        <f t="shared" ca="1" si="534"/>
        <v>13</v>
      </c>
      <c r="E6852" t="str" cm="1">
        <f t="array" aca="1" ref="E6852" ca="1">INDEX(Reel2,Spins[[#This Row],[Stop2]])</f>
        <v>🍋</v>
      </c>
      <c r="F6852">
        <f t="shared" ca="1" si="535"/>
        <v>15</v>
      </c>
      <c r="G6852" t="str" cm="1">
        <f t="array" aca="1" ref="G6852" ca="1">INDEX(Reel3,Spins[[#This Row],[Stop3]])</f>
        <v>🍇</v>
      </c>
      <c r="H6852" t="b">
        <f ca="1">AND(Spins[[#This Row],[Sym1]]=Spins[[#This Row],[Sym2]],Spins[[#This Row],[Sym2]]=Spins[[#This Row],[Sym3]])</f>
        <v>0</v>
      </c>
      <c r="I6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2">
        <f t="shared" si="536"/>
        <v>1</v>
      </c>
      <c r="K6852">
        <f ca="1">Spins[[#This Row],[Mult]]*Spins[[#This Row],[Bet]]</f>
        <v>0</v>
      </c>
      <c r="L6852">
        <f ca="1">Spins[[#This Row],[Payout]]-Spins[[#This Row],[Bet]]</f>
        <v>-1</v>
      </c>
    </row>
    <row r="6853" spans="1:12" x14ac:dyDescent="0.3">
      <c r="A6853">
        <f t="shared" si="532"/>
        <v>6852</v>
      </c>
      <c r="B6853">
        <f t="shared" ca="1" si="533"/>
        <v>31</v>
      </c>
      <c r="C6853" t="str" cm="1">
        <f t="array" aca="1" ref="C6853" ca="1">INDEX(Reel1,Spins[[#This Row],[Stop1]])</f>
        <v>💎</v>
      </c>
      <c r="D6853">
        <f t="shared" ca="1" si="534"/>
        <v>31</v>
      </c>
      <c r="E6853" t="str" cm="1">
        <f t="array" aca="1" ref="E6853" ca="1">INDEX(Reel2,Spins[[#This Row],[Stop2]])</f>
        <v>💎</v>
      </c>
      <c r="F6853">
        <f t="shared" ca="1" si="535"/>
        <v>5</v>
      </c>
      <c r="G6853" t="str" cm="1">
        <f t="array" aca="1" ref="G6853" ca="1">INDEX(Reel3,Spins[[#This Row],[Stop3]])</f>
        <v>🍋</v>
      </c>
      <c r="H6853" t="b">
        <f ca="1">AND(Spins[[#This Row],[Sym1]]=Spins[[#This Row],[Sym2]],Spins[[#This Row],[Sym2]]=Spins[[#This Row],[Sym3]])</f>
        <v>0</v>
      </c>
      <c r="I6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6853">
        <f t="shared" si="536"/>
        <v>1</v>
      </c>
      <c r="K6853">
        <f ca="1">Spins[[#This Row],[Mult]]*Spins[[#This Row],[Bet]]</f>
        <v>10</v>
      </c>
      <c r="L6853">
        <f ca="1">Spins[[#This Row],[Payout]]-Spins[[#This Row],[Bet]]</f>
        <v>9</v>
      </c>
    </row>
    <row r="6854" spans="1:12" x14ac:dyDescent="0.3">
      <c r="A6854">
        <f t="shared" si="532"/>
        <v>6853</v>
      </c>
      <c r="B6854">
        <f t="shared" ca="1" si="533"/>
        <v>11</v>
      </c>
      <c r="C6854" t="str" cm="1">
        <f t="array" aca="1" ref="C6854" ca="1">INDEX(Reel1,Spins[[#This Row],[Stop1]])</f>
        <v>🍋</v>
      </c>
      <c r="D6854">
        <f t="shared" ca="1" si="534"/>
        <v>4</v>
      </c>
      <c r="E6854" t="str" cm="1">
        <f t="array" aca="1" ref="E6854" ca="1">INDEX(Reel2,Spins[[#This Row],[Stop2]])</f>
        <v>🍋</v>
      </c>
      <c r="F6854">
        <f t="shared" ca="1" si="535"/>
        <v>22</v>
      </c>
      <c r="G6854" t="str" cm="1">
        <f t="array" aca="1" ref="G6854" ca="1">INDEX(Reel3,Spins[[#This Row],[Stop3]])</f>
        <v>🔔</v>
      </c>
      <c r="H6854" t="b">
        <f ca="1">AND(Spins[[#This Row],[Sym1]]=Spins[[#This Row],[Sym2]],Spins[[#This Row],[Sym2]]=Spins[[#This Row],[Sym3]])</f>
        <v>0</v>
      </c>
      <c r="I6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54">
        <f t="shared" si="536"/>
        <v>1</v>
      </c>
      <c r="K6854">
        <f ca="1">Spins[[#This Row],[Mult]]*Spins[[#This Row],[Bet]]</f>
        <v>0.6</v>
      </c>
      <c r="L6854">
        <f ca="1">Spins[[#This Row],[Payout]]-Spins[[#This Row],[Bet]]</f>
        <v>-0.4</v>
      </c>
    </row>
    <row r="6855" spans="1:12" x14ac:dyDescent="0.3">
      <c r="A6855">
        <f t="shared" si="532"/>
        <v>6854</v>
      </c>
      <c r="B6855">
        <f t="shared" ca="1" si="533"/>
        <v>15</v>
      </c>
      <c r="C6855" t="str" cm="1">
        <f t="array" aca="1" ref="C6855" ca="1">INDEX(Reel1,Spins[[#This Row],[Stop1]])</f>
        <v>🍒</v>
      </c>
      <c r="D6855">
        <f t="shared" ca="1" si="534"/>
        <v>31</v>
      </c>
      <c r="E6855" t="str" cm="1">
        <f t="array" aca="1" ref="E6855" ca="1">INDEX(Reel2,Spins[[#This Row],[Stop2]])</f>
        <v>💎</v>
      </c>
      <c r="F6855">
        <f t="shared" ca="1" si="535"/>
        <v>11</v>
      </c>
      <c r="G6855" t="str" cm="1">
        <f t="array" aca="1" ref="G6855" ca="1">INDEX(Reel3,Spins[[#This Row],[Stop3]])</f>
        <v>🍒</v>
      </c>
      <c r="H6855" t="b">
        <f ca="1">AND(Spins[[#This Row],[Sym1]]=Spins[[#This Row],[Sym2]],Spins[[#This Row],[Sym2]]=Spins[[#This Row],[Sym3]])</f>
        <v>0</v>
      </c>
      <c r="I6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5">
        <f t="shared" si="536"/>
        <v>1</v>
      </c>
      <c r="K6855">
        <f ca="1">Spins[[#This Row],[Mult]]*Spins[[#This Row],[Bet]]</f>
        <v>0</v>
      </c>
      <c r="L6855">
        <f ca="1">Spins[[#This Row],[Payout]]-Spins[[#This Row],[Bet]]</f>
        <v>-1</v>
      </c>
    </row>
    <row r="6856" spans="1:12" x14ac:dyDescent="0.3">
      <c r="A6856">
        <f t="shared" si="532"/>
        <v>6855</v>
      </c>
      <c r="B6856">
        <f t="shared" ca="1" si="533"/>
        <v>19</v>
      </c>
      <c r="C6856" t="str" cm="1">
        <f t="array" aca="1" ref="C6856" ca="1">INDEX(Reel1,Spins[[#This Row],[Stop1]])</f>
        <v>🍒</v>
      </c>
      <c r="D6856">
        <f t="shared" ca="1" si="534"/>
        <v>5</v>
      </c>
      <c r="E6856" t="str" cm="1">
        <f t="array" aca="1" ref="E6856" ca="1">INDEX(Reel2,Spins[[#This Row],[Stop2]])</f>
        <v>🍋</v>
      </c>
      <c r="F6856">
        <f t="shared" ca="1" si="535"/>
        <v>1</v>
      </c>
      <c r="G6856" t="str" cm="1">
        <f t="array" aca="1" ref="G6856" ca="1">INDEX(Reel3,Spins[[#This Row],[Stop3]])</f>
        <v>🍋</v>
      </c>
      <c r="H6856" t="b">
        <f ca="1">AND(Spins[[#This Row],[Sym1]]=Spins[[#This Row],[Sym2]],Spins[[#This Row],[Sym2]]=Spins[[#This Row],[Sym3]])</f>
        <v>0</v>
      </c>
      <c r="I6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6">
        <f t="shared" si="536"/>
        <v>1</v>
      </c>
      <c r="K6856">
        <f ca="1">Spins[[#This Row],[Mult]]*Spins[[#This Row],[Bet]]</f>
        <v>0</v>
      </c>
      <c r="L6856">
        <f ca="1">Spins[[#This Row],[Payout]]-Spins[[#This Row],[Bet]]</f>
        <v>-1</v>
      </c>
    </row>
    <row r="6857" spans="1:12" x14ac:dyDescent="0.3">
      <c r="A6857">
        <f t="shared" si="532"/>
        <v>6856</v>
      </c>
      <c r="B6857">
        <f t="shared" ca="1" si="533"/>
        <v>16</v>
      </c>
      <c r="C6857" t="str" cm="1">
        <f t="array" aca="1" ref="C6857" ca="1">INDEX(Reel1,Spins[[#This Row],[Stop1]])</f>
        <v>🍒</v>
      </c>
      <c r="D6857">
        <f t="shared" ca="1" si="534"/>
        <v>2</v>
      </c>
      <c r="E6857" t="str" cm="1">
        <f t="array" aca="1" ref="E6857" ca="1">INDEX(Reel2,Spins[[#This Row],[Stop2]])</f>
        <v>🍋</v>
      </c>
      <c r="F6857">
        <f t="shared" ca="1" si="535"/>
        <v>21</v>
      </c>
      <c r="G6857" t="str" cm="1">
        <f t="array" aca="1" ref="G6857" ca="1">INDEX(Reel3,Spins[[#This Row],[Stop3]])</f>
        <v>🔔</v>
      </c>
      <c r="H6857" t="b">
        <f ca="1">AND(Spins[[#This Row],[Sym1]]=Spins[[#This Row],[Sym2]],Spins[[#This Row],[Sym2]]=Spins[[#This Row],[Sym3]])</f>
        <v>0</v>
      </c>
      <c r="I6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7">
        <f t="shared" si="536"/>
        <v>1</v>
      </c>
      <c r="K6857">
        <f ca="1">Spins[[#This Row],[Mult]]*Spins[[#This Row],[Bet]]</f>
        <v>0</v>
      </c>
      <c r="L6857">
        <f ca="1">Spins[[#This Row],[Payout]]-Spins[[#This Row],[Bet]]</f>
        <v>-1</v>
      </c>
    </row>
    <row r="6858" spans="1:12" x14ac:dyDescent="0.3">
      <c r="A6858">
        <f t="shared" si="532"/>
        <v>6857</v>
      </c>
      <c r="B6858">
        <f t="shared" ca="1" si="533"/>
        <v>21</v>
      </c>
      <c r="C6858" t="str" cm="1">
        <f t="array" aca="1" ref="C6858" ca="1">INDEX(Reel1,Spins[[#This Row],[Stop1]])</f>
        <v>🍒</v>
      </c>
      <c r="D6858">
        <f t="shared" ca="1" si="534"/>
        <v>1</v>
      </c>
      <c r="E6858" t="str" cm="1">
        <f t="array" aca="1" ref="E6858" ca="1">INDEX(Reel2,Spins[[#This Row],[Stop2]])</f>
        <v>🍋</v>
      </c>
      <c r="F6858">
        <f t="shared" ca="1" si="535"/>
        <v>12</v>
      </c>
      <c r="G6858" t="str" cm="1">
        <f t="array" aca="1" ref="G6858" ca="1">INDEX(Reel3,Spins[[#This Row],[Stop3]])</f>
        <v>🍒</v>
      </c>
      <c r="H6858" t="b">
        <f ca="1">AND(Spins[[#This Row],[Sym1]]=Spins[[#This Row],[Sym2]],Spins[[#This Row],[Sym2]]=Spins[[#This Row],[Sym3]])</f>
        <v>0</v>
      </c>
      <c r="I6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8">
        <f t="shared" si="536"/>
        <v>1</v>
      </c>
      <c r="K6858">
        <f ca="1">Spins[[#This Row],[Mult]]*Spins[[#This Row],[Bet]]</f>
        <v>0</v>
      </c>
      <c r="L6858">
        <f ca="1">Spins[[#This Row],[Payout]]-Spins[[#This Row],[Bet]]</f>
        <v>-1</v>
      </c>
    </row>
    <row r="6859" spans="1:12" x14ac:dyDescent="0.3">
      <c r="A6859">
        <f t="shared" si="532"/>
        <v>6858</v>
      </c>
      <c r="B6859">
        <f t="shared" ca="1" si="533"/>
        <v>22</v>
      </c>
      <c r="C6859" t="str" cm="1">
        <f t="array" aca="1" ref="C6859" ca="1">INDEX(Reel1,Spins[[#This Row],[Stop1]])</f>
        <v>🍇</v>
      </c>
      <c r="D6859">
        <f t="shared" ca="1" si="534"/>
        <v>11</v>
      </c>
      <c r="E6859" t="str" cm="1">
        <f t="array" aca="1" ref="E6859" ca="1">INDEX(Reel2,Spins[[#This Row],[Stop2]])</f>
        <v>🍋</v>
      </c>
      <c r="F6859">
        <f t="shared" ca="1" si="535"/>
        <v>11</v>
      </c>
      <c r="G6859" t="str" cm="1">
        <f t="array" aca="1" ref="G6859" ca="1">INDEX(Reel3,Spins[[#This Row],[Stop3]])</f>
        <v>🍒</v>
      </c>
      <c r="H6859" t="b">
        <f ca="1">AND(Spins[[#This Row],[Sym1]]=Spins[[#This Row],[Sym2]],Spins[[#This Row],[Sym2]]=Spins[[#This Row],[Sym3]])</f>
        <v>0</v>
      </c>
      <c r="I6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59">
        <f t="shared" si="536"/>
        <v>1</v>
      </c>
      <c r="K6859">
        <f ca="1">Spins[[#This Row],[Mult]]*Spins[[#This Row],[Bet]]</f>
        <v>0</v>
      </c>
      <c r="L6859">
        <f ca="1">Spins[[#This Row],[Payout]]-Spins[[#This Row],[Bet]]</f>
        <v>-1</v>
      </c>
    </row>
    <row r="6860" spans="1:12" x14ac:dyDescent="0.3">
      <c r="A6860">
        <f t="shared" si="532"/>
        <v>6859</v>
      </c>
      <c r="B6860">
        <f t="shared" ca="1" si="533"/>
        <v>1</v>
      </c>
      <c r="C6860" t="str" cm="1">
        <f t="array" aca="1" ref="C6860" ca="1">INDEX(Reel1,Spins[[#This Row],[Stop1]])</f>
        <v>🍋</v>
      </c>
      <c r="D6860">
        <f t="shared" ca="1" si="534"/>
        <v>11</v>
      </c>
      <c r="E6860" t="str" cm="1">
        <f t="array" aca="1" ref="E6860" ca="1">INDEX(Reel2,Spins[[#This Row],[Stop2]])</f>
        <v>🍋</v>
      </c>
      <c r="F6860">
        <f t="shared" ca="1" si="535"/>
        <v>14</v>
      </c>
      <c r="G6860" t="str" cm="1">
        <f t="array" aca="1" ref="G6860" ca="1">INDEX(Reel3,Spins[[#This Row],[Stop3]])</f>
        <v>🍇</v>
      </c>
      <c r="H6860" t="b">
        <f ca="1">AND(Spins[[#This Row],[Sym1]]=Spins[[#This Row],[Sym2]],Spins[[#This Row],[Sym2]]=Spins[[#This Row],[Sym3]])</f>
        <v>0</v>
      </c>
      <c r="I6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60">
        <f t="shared" si="536"/>
        <v>1</v>
      </c>
      <c r="K6860">
        <f ca="1">Spins[[#This Row],[Mult]]*Spins[[#This Row],[Bet]]</f>
        <v>0.6</v>
      </c>
      <c r="L6860">
        <f ca="1">Spins[[#This Row],[Payout]]-Spins[[#This Row],[Bet]]</f>
        <v>-0.4</v>
      </c>
    </row>
    <row r="6861" spans="1:12" x14ac:dyDescent="0.3">
      <c r="A6861">
        <f t="shared" si="532"/>
        <v>6860</v>
      </c>
      <c r="B6861">
        <f t="shared" ca="1" si="533"/>
        <v>28</v>
      </c>
      <c r="C6861" t="str" cm="1">
        <f t="array" aca="1" ref="C6861" ca="1">INDEX(Reel1,Spins[[#This Row],[Stop1]])</f>
        <v>BAR</v>
      </c>
      <c r="D6861">
        <f t="shared" ca="1" si="534"/>
        <v>15</v>
      </c>
      <c r="E6861" t="str" cm="1">
        <f t="array" aca="1" ref="E6861" ca="1">INDEX(Reel2,Spins[[#This Row],[Stop2]])</f>
        <v>🍒</v>
      </c>
      <c r="F6861">
        <f t="shared" ca="1" si="535"/>
        <v>30</v>
      </c>
      <c r="G6861" t="str" cm="1">
        <f t="array" aca="1" ref="G6861" ca="1">INDEX(Reel3,Spins[[#This Row],[Stop3]])</f>
        <v>💎</v>
      </c>
      <c r="H6861" t="b">
        <f ca="1">AND(Spins[[#This Row],[Sym1]]=Spins[[#This Row],[Sym2]],Spins[[#This Row],[Sym2]]=Spins[[#This Row],[Sym3]])</f>
        <v>0</v>
      </c>
      <c r="I6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1">
        <f t="shared" si="536"/>
        <v>1</v>
      </c>
      <c r="K6861">
        <f ca="1">Spins[[#This Row],[Mult]]*Spins[[#This Row],[Bet]]</f>
        <v>0</v>
      </c>
      <c r="L6861">
        <f ca="1">Spins[[#This Row],[Payout]]-Spins[[#This Row],[Bet]]</f>
        <v>-1</v>
      </c>
    </row>
    <row r="6862" spans="1:12" x14ac:dyDescent="0.3">
      <c r="A6862">
        <f t="shared" si="532"/>
        <v>6861</v>
      </c>
      <c r="B6862">
        <f t="shared" ca="1" si="533"/>
        <v>26</v>
      </c>
      <c r="C6862" t="str" cm="1">
        <f t="array" aca="1" ref="C6862" ca="1">INDEX(Reel1,Spins[[#This Row],[Stop1]])</f>
        <v>🔔</v>
      </c>
      <c r="D6862">
        <f t="shared" ca="1" si="534"/>
        <v>23</v>
      </c>
      <c r="E6862" t="str" cm="1">
        <f t="array" aca="1" ref="E6862" ca="1">INDEX(Reel2,Spins[[#This Row],[Stop2]])</f>
        <v>🍇</v>
      </c>
      <c r="F6862">
        <f t="shared" ca="1" si="535"/>
        <v>13</v>
      </c>
      <c r="G6862" t="str" cm="1">
        <f t="array" aca="1" ref="G6862" ca="1">INDEX(Reel3,Spins[[#This Row],[Stop3]])</f>
        <v>🍇</v>
      </c>
      <c r="H6862" t="b">
        <f ca="1">AND(Spins[[#This Row],[Sym1]]=Spins[[#This Row],[Sym2]],Spins[[#This Row],[Sym2]]=Spins[[#This Row],[Sym3]])</f>
        <v>0</v>
      </c>
      <c r="I6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2">
        <f t="shared" si="536"/>
        <v>1</v>
      </c>
      <c r="K6862">
        <f ca="1">Spins[[#This Row],[Mult]]*Spins[[#This Row],[Bet]]</f>
        <v>0</v>
      </c>
      <c r="L6862">
        <f ca="1">Spins[[#This Row],[Payout]]-Spins[[#This Row],[Bet]]</f>
        <v>-1</v>
      </c>
    </row>
    <row r="6863" spans="1:12" x14ac:dyDescent="0.3">
      <c r="A6863">
        <f t="shared" si="532"/>
        <v>6862</v>
      </c>
      <c r="B6863">
        <f t="shared" ca="1" si="533"/>
        <v>29</v>
      </c>
      <c r="C6863" t="str" cm="1">
        <f t="array" aca="1" ref="C6863" ca="1">INDEX(Reel1,Spins[[#This Row],[Stop1]])</f>
        <v>7️⃣</v>
      </c>
      <c r="D6863">
        <f t="shared" ca="1" si="534"/>
        <v>11</v>
      </c>
      <c r="E6863" t="str" cm="1">
        <f t="array" aca="1" ref="E6863" ca="1">INDEX(Reel2,Spins[[#This Row],[Stop2]])</f>
        <v>🍋</v>
      </c>
      <c r="F6863">
        <f t="shared" ca="1" si="535"/>
        <v>31</v>
      </c>
      <c r="G6863" t="str" cm="1">
        <f t="array" aca="1" ref="G6863" ca="1">INDEX(Reel3,Spins[[#This Row],[Stop3]])</f>
        <v>💎</v>
      </c>
      <c r="H6863" t="b">
        <f ca="1">AND(Spins[[#This Row],[Sym1]]=Spins[[#This Row],[Sym2]],Spins[[#This Row],[Sym2]]=Spins[[#This Row],[Sym3]])</f>
        <v>0</v>
      </c>
      <c r="I6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3">
        <f t="shared" si="536"/>
        <v>1</v>
      </c>
      <c r="K6863">
        <f ca="1">Spins[[#This Row],[Mult]]*Spins[[#This Row],[Bet]]</f>
        <v>0</v>
      </c>
      <c r="L6863">
        <f ca="1">Spins[[#This Row],[Payout]]-Spins[[#This Row],[Bet]]</f>
        <v>-1</v>
      </c>
    </row>
    <row r="6864" spans="1:12" x14ac:dyDescent="0.3">
      <c r="A6864">
        <f t="shared" si="532"/>
        <v>6863</v>
      </c>
      <c r="B6864">
        <f t="shared" ca="1" si="533"/>
        <v>24</v>
      </c>
      <c r="C6864" t="str" cm="1">
        <f t="array" aca="1" ref="C6864" ca="1">INDEX(Reel1,Spins[[#This Row],[Stop1]])</f>
        <v>🍇</v>
      </c>
      <c r="D6864">
        <f t="shared" ca="1" si="534"/>
        <v>3</v>
      </c>
      <c r="E6864" t="str" cm="1">
        <f t="array" aca="1" ref="E6864" ca="1">INDEX(Reel2,Spins[[#This Row],[Stop2]])</f>
        <v>🍋</v>
      </c>
      <c r="F6864">
        <f t="shared" ca="1" si="535"/>
        <v>29</v>
      </c>
      <c r="G6864" t="str" cm="1">
        <f t="array" aca="1" ref="G6864" ca="1">INDEX(Reel3,Spins[[#This Row],[Stop3]])</f>
        <v>7️⃣</v>
      </c>
      <c r="H6864" t="b">
        <f ca="1">AND(Spins[[#This Row],[Sym1]]=Spins[[#This Row],[Sym2]],Spins[[#This Row],[Sym2]]=Spins[[#This Row],[Sym3]])</f>
        <v>0</v>
      </c>
      <c r="I6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4">
        <f t="shared" si="536"/>
        <v>1</v>
      </c>
      <c r="K6864">
        <f ca="1">Spins[[#This Row],[Mult]]*Spins[[#This Row],[Bet]]</f>
        <v>0</v>
      </c>
      <c r="L6864">
        <f ca="1">Spins[[#This Row],[Payout]]-Spins[[#This Row],[Bet]]</f>
        <v>-1</v>
      </c>
    </row>
    <row r="6865" spans="1:12" x14ac:dyDescent="0.3">
      <c r="A6865">
        <f t="shared" si="532"/>
        <v>6864</v>
      </c>
      <c r="B6865">
        <f t="shared" ca="1" si="533"/>
        <v>29</v>
      </c>
      <c r="C6865" t="str" cm="1">
        <f t="array" aca="1" ref="C6865" ca="1">INDEX(Reel1,Spins[[#This Row],[Stop1]])</f>
        <v>7️⃣</v>
      </c>
      <c r="D6865">
        <f t="shared" ca="1" si="534"/>
        <v>9</v>
      </c>
      <c r="E6865" t="str" cm="1">
        <f t="array" aca="1" ref="E6865" ca="1">INDEX(Reel2,Spins[[#This Row],[Stop2]])</f>
        <v>🍋</v>
      </c>
      <c r="F6865">
        <f t="shared" ca="1" si="535"/>
        <v>2</v>
      </c>
      <c r="G6865" t="str" cm="1">
        <f t="array" aca="1" ref="G6865" ca="1">INDEX(Reel3,Spins[[#This Row],[Stop3]])</f>
        <v>🍋</v>
      </c>
      <c r="H6865" t="b">
        <f ca="1">AND(Spins[[#This Row],[Sym1]]=Spins[[#This Row],[Sym2]],Spins[[#This Row],[Sym2]]=Spins[[#This Row],[Sym3]])</f>
        <v>0</v>
      </c>
      <c r="I6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5">
        <f t="shared" si="536"/>
        <v>1</v>
      </c>
      <c r="K6865">
        <f ca="1">Spins[[#This Row],[Mult]]*Spins[[#This Row],[Bet]]</f>
        <v>0</v>
      </c>
      <c r="L6865">
        <f ca="1">Spins[[#This Row],[Payout]]-Spins[[#This Row],[Bet]]</f>
        <v>-1</v>
      </c>
    </row>
    <row r="6866" spans="1:12" x14ac:dyDescent="0.3">
      <c r="A6866">
        <f t="shared" si="532"/>
        <v>6865</v>
      </c>
      <c r="B6866">
        <f t="shared" ca="1" si="533"/>
        <v>4</v>
      </c>
      <c r="C6866" t="str" cm="1">
        <f t="array" aca="1" ref="C6866" ca="1">INDEX(Reel1,Spins[[#This Row],[Stop1]])</f>
        <v>🍋</v>
      </c>
      <c r="D6866">
        <f t="shared" ca="1" si="534"/>
        <v>26</v>
      </c>
      <c r="E6866" t="str" cm="1">
        <f t="array" aca="1" ref="E6866" ca="1">INDEX(Reel2,Spins[[#This Row],[Stop2]])</f>
        <v>🔔</v>
      </c>
      <c r="F6866">
        <f t="shared" ca="1" si="535"/>
        <v>25</v>
      </c>
      <c r="G6866" t="str" cm="1">
        <f t="array" aca="1" ref="G6866" ca="1">INDEX(Reel3,Spins[[#This Row],[Stop3]])</f>
        <v>BAR</v>
      </c>
      <c r="H6866" t="b">
        <f ca="1">AND(Spins[[#This Row],[Sym1]]=Spins[[#This Row],[Sym2]],Spins[[#This Row],[Sym2]]=Spins[[#This Row],[Sym3]])</f>
        <v>0</v>
      </c>
      <c r="I6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6">
        <f t="shared" si="536"/>
        <v>1</v>
      </c>
      <c r="K6866">
        <f ca="1">Spins[[#This Row],[Mult]]*Spins[[#This Row],[Bet]]</f>
        <v>0</v>
      </c>
      <c r="L6866">
        <f ca="1">Spins[[#This Row],[Payout]]-Spins[[#This Row],[Bet]]</f>
        <v>-1</v>
      </c>
    </row>
    <row r="6867" spans="1:12" x14ac:dyDescent="0.3">
      <c r="A6867">
        <f t="shared" si="532"/>
        <v>6866</v>
      </c>
      <c r="B6867">
        <f t="shared" ca="1" si="533"/>
        <v>29</v>
      </c>
      <c r="C6867" t="str" cm="1">
        <f t="array" aca="1" ref="C6867" ca="1">INDEX(Reel1,Spins[[#This Row],[Stop1]])</f>
        <v>7️⃣</v>
      </c>
      <c r="D6867">
        <f t="shared" ca="1" si="534"/>
        <v>16</v>
      </c>
      <c r="E6867" t="str" cm="1">
        <f t="array" aca="1" ref="E6867" ca="1">INDEX(Reel2,Spins[[#This Row],[Stop2]])</f>
        <v>🍒</v>
      </c>
      <c r="F6867">
        <f t="shared" ca="1" si="535"/>
        <v>31</v>
      </c>
      <c r="G6867" t="str" cm="1">
        <f t="array" aca="1" ref="G6867" ca="1">INDEX(Reel3,Spins[[#This Row],[Stop3]])</f>
        <v>💎</v>
      </c>
      <c r="H6867" t="b">
        <f ca="1">AND(Spins[[#This Row],[Sym1]]=Spins[[#This Row],[Sym2]],Spins[[#This Row],[Sym2]]=Spins[[#This Row],[Sym3]])</f>
        <v>0</v>
      </c>
      <c r="I6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7">
        <f t="shared" si="536"/>
        <v>1</v>
      </c>
      <c r="K6867">
        <f ca="1">Spins[[#This Row],[Mult]]*Spins[[#This Row],[Bet]]</f>
        <v>0</v>
      </c>
      <c r="L6867">
        <f ca="1">Spins[[#This Row],[Payout]]-Spins[[#This Row],[Bet]]</f>
        <v>-1</v>
      </c>
    </row>
    <row r="6868" spans="1:12" x14ac:dyDescent="0.3">
      <c r="A6868">
        <f t="shared" si="532"/>
        <v>6867</v>
      </c>
      <c r="B6868">
        <f t="shared" ca="1" si="533"/>
        <v>10</v>
      </c>
      <c r="C6868" t="str" cm="1">
        <f t="array" aca="1" ref="C6868" ca="1">INDEX(Reel1,Spins[[#This Row],[Stop1]])</f>
        <v>🍋</v>
      </c>
      <c r="D6868">
        <f t="shared" ca="1" si="534"/>
        <v>7</v>
      </c>
      <c r="E6868" t="str" cm="1">
        <f t="array" aca="1" ref="E6868" ca="1">INDEX(Reel2,Spins[[#This Row],[Stop2]])</f>
        <v>🍋</v>
      </c>
      <c r="F6868">
        <f t="shared" ca="1" si="535"/>
        <v>8</v>
      </c>
      <c r="G6868" t="str" cm="1">
        <f t="array" aca="1" ref="G6868" ca="1">INDEX(Reel3,Spins[[#This Row],[Stop3]])</f>
        <v>🍒</v>
      </c>
      <c r="H6868" t="b">
        <f ca="1">AND(Spins[[#This Row],[Sym1]]=Spins[[#This Row],[Sym2]],Spins[[#This Row],[Sym2]]=Spins[[#This Row],[Sym3]])</f>
        <v>0</v>
      </c>
      <c r="I6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68">
        <f t="shared" si="536"/>
        <v>1</v>
      </c>
      <c r="K6868">
        <f ca="1">Spins[[#This Row],[Mult]]*Spins[[#This Row],[Bet]]</f>
        <v>0.6</v>
      </c>
      <c r="L6868">
        <f ca="1">Spins[[#This Row],[Payout]]-Spins[[#This Row],[Bet]]</f>
        <v>-0.4</v>
      </c>
    </row>
    <row r="6869" spans="1:12" x14ac:dyDescent="0.3">
      <c r="A6869">
        <f t="shared" si="532"/>
        <v>6868</v>
      </c>
      <c r="B6869">
        <f t="shared" ca="1" si="533"/>
        <v>25</v>
      </c>
      <c r="C6869" t="str" cm="1">
        <f t="array" aca="1" ref="C6869" ca="1">INDEX(Reel1,Spins[[#This Row],[Stop1]])</f>
        <v>🔔</v>
      </c>
      <c r="D6869">
        <f t="shared" ca="1" si="534"/>
        <v>20</v>
      </c>
      <c r="E6869" t="str" cm="1">
        <f t="array" aca="1" ref="E6869" ca="1">INDEX(Reel2,Spins[[#This Row],[Stop2]])</f>
        <v>🍒</v>
      </c>
      <c r="F6869">
        <f t="shared" ca="1" si="535"/>
        <v>30</v>
      </c>
      <c r="G6869" t="str" cm="1">
        <f t="array" aca="1" ref="G6869" ca="1">INDEX(Reel3,Spins[[#This Row],[Stop3]])</f>
        <v>💎</v>
      </c>
      <c r="H6869" t="b">
        <f ca="1">AND(Spins[[#This Row],[Sym1]]=Spins[[#This Row],[Sym2]],Spins[[#This Row],[Sym2]]=Spins[[#This Row],[Sym3]])</f>
        <v>0</v>
      </c>
      <c r="I6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69">
        <f t="shared" si="536"/>
        <v>1</v>
      </c>
      <c r="K6869">
        <f ca="1">Spins[[#This Row],[Mult]]*Spins[[#This Row],[Bet]]</f>
        <v>0</v>
      </c>
      <c r="L6869">
        <f ca="1">Spins[[#This Row],[Payout]]-Spins[[#This Row],[Bet]]</f>
        <v>-1</v>
      </c>
    </row>
    <row r="6870" spans="1:12" x14ac:dyDescent="0.3">
      <c r="A6870">
        <f t="shared" si="532"/>
        <v>6869</v>
      </c>
      <c r="B6870">
        <f t="shared" ca="1" si="533"/>
        <v>3</v>
      </c>
      <c r="C6870" t="str" cm="1">
        <f t="array" aca="1" ref="C6870" ca="1">INDEX(Reel1,Spins[[#This Row],[Stop1]])</f>
        <v>🍋</v>
      </c>
      <c r="D6870">
        <f t="shared" ca="1" si="534"/>
        <v>14</v>
      </c>
      <c r="E6870" t="str" cm="1">
        <f t="array" aca="1" ref="E6870" ca="1">INDEX(Reel2,Spins[[#This Row],[Stop2]])</f>
        <v>🍋</v>
      </c>
      <c r="F6870">
        <f t="shared" ca="1" si="535"/>
        <v>21</v>
      </c>
      <c r="G6870" t="str" cm="1">
        <f t="array" aca="1" ref="G6870" ca="1">INDEX(Reel3,Spins[[#This Row],[Stop3]])</f>
        <v>🔔</v>
      </c>
      <c r="H6870" t="b">
        <f ca="1">AND(Spins[[#This Row],[Sym1]]=Spins[[#This Row],[Sym2]],Spins[[#This Row],[Sym2]]=Spins[[#This Row],[Sym3]])</f>
        <v>0</v>
      </c>
      <c r="I6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70">
        <f t="shared" si="536"/>
        <v>1</v>
      </c>
      <c r="K6870">
        <f ca="1">Spins[[#This Row],[Mult]]*Spins[[#This Row],[Bet]]</f>
        <v>0.6</v>
      </c>
      <c r="L6870">
        <f ca="1">Spins[[#This Row],[Payout]]-Spins[[#This Row],[Bet]]</f>
        <v>-0.4</v>
      </c>
    </row>
    <row r="6871" spans="1:12" x14ac:dyDescent="0.3">
      <c r="A6871">
        <f t="shared" si="532"/>
        <v>6870</v>
      </c>
      <c r="B6871">
        <f t="shared" ca="1" si="533"/>
        <v>5</v>
      </c>
      <c r="C6871" t="str" cm="1">
        <f t="array" aca="1" ref="C6871" ca="1">INDEX(Reel1,Spins[[#This Row],[Stop1]])</f>
        <v>🍋</v>
      </c>
      <c r="D6871">
        <f t="shared" ca="1" si="534"/>
        <v>25</v>
      </c>
      <c r="E6871" t="str" cm="1">
        <f t="array" aca="1" ref="E6871" ca="1">INDEX(Reel2,Spins[[#This Row],[Stop2]])</f>
        <v>🔔</v>
      </c>
      <c r="F6871">
        <f t="shared" ca="1" si="535"/>
        <v>30</v>
      </c>
      <c r="G6871" t="str" cm="1">
        <f t="array" aca="1" ref="G6871" ca="1">INDEX(Reel3,Spins[[#This Row],[Stop3]])</f>
        <v>💎</v>
      </c>
      <c r="H6871" t="b">
        <f ca="1">AND(Spins[[#This Row],[Sym1]]=Spins[[#This Row],[Sym2]],Spins[[#This Row],[Sym2]]=Spins[[#This Row],[Sym3]])</f>
        <v>0</v>
      </c>
      <c r="I6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1">
        <f t="shared" si="536"/>
        <v>1</v>
      </c>
      <c r="K6871">
        <f ca="1">Spins[[#This Row],[Mult]]*Spins[[#This Row],[Bet]]</f>
        <v>0</v>
      </c>
      <c r="L6871">
        <f ca="1">Spins[[#This Row],[Payout]]-Spins[[#This Row],[Bet]]</f>
        <v>-1</v>
      </c>
    </row>
    <row r="6872" spans="1:12" x14ac:dyDescent="0.3">
      <c r="A6872">
        <f t="shared" si="532"/>
        <v>6871</v>
      </c>
      <c r="B6872">
        <f t="shared" ca="1" si="533"/>
        <v>28</v>
      </c>
      <c r="C6872" t="str" cm="1">
        <f t="array" aca="1" ref="C6872" ca="1">INDEX(Reel1,Spins[[#This Row],[Stop1]])</f>
        <v>BAR</v>
      </c>
      <c r="D6872">
        <f t="shared" ca="1" si="534"/>
        <v>24</v>
      </c>
      <c r="E6872" t="str" cm="1">
        <f t="array" aca="1" ref="E6872" ca="1">INDEX(Reel2,Spins[[#This Row],[Stop2]])</f>
        <v>🍇</v>
      </c>
      <c r="F6872">
        <f t="shared" ca="1" si="535"/>
        <v>15</v>
      </c>
      <c r="G6872" t="str" cm="1">
        <f t="array" aca="1" ref="G6872" ca="1">INDEX(Reel3,Spins[[#This Row],[Stop3]])</f>
        <v>🍇</v>
      </c>
      <c r="H6872" t="b">
        <f ca="1">AND(Spins[[#This Row],[Sym1]]=Spins[[#This Row],[Sym2]],Spins[[#This Row],[Sym2]]=Spins[[#This Row],[Sym3]])</f>
        <v>0</v>
      </c>
      <c r="I6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2">
        <f t="shared" si="536"/>
        <v>1</v>
      </c>
      <c r="K6872">
        <f ca="1">Spins[[#This Row],[Mult]]*Spins[[#This Row],[Bet]]</f>
        <v>0</v>
      </c>
      <c r="L6872">
        <f ca="1">Spins[[#This Row],[Payout]]-Spins[[#This Row],[Bet]]</f>
        <v>-1</v>
      </c>
    </row>
    <row r="6873" spans="1:12" x14ac:dyDescent="0.3">
      <c r="A6873">
        <f t="shared" si="532"/>
        <v>6872</v>
      </c>
      <c r="B6873">
        <f t="shared" ca="1" si="533"/>
        <v>8</v>
      </c>
      <c r="C6873" t="str" cm="1">
        <f t="array" aca="1" ref="C6873" ca="1">INDEX(Reel1,Spins[[#This Row],[Stop1]])</f>
        <v>🍋</v>
      </c>
      <c r="D6873">
        <f t="shared" ca="1" si="534"/>
        <v>2</v>
      </c>
      <c r="E6873" t="str" cm="1">
        <f t="array" aca="1" ref="E6873" ca="1">INDEX(Reel2,Spins[[#This Row],[Stop2]])</f>
        <v>🍋</v>
      </c>
      <c r="F6873">
        <f t="shared" ca="1" si="535"/>
        <v>28</v>
      </c>
      <c r="G6873" t="str" cm="1">
        <f t="array" aca="1" ref="G6873" ca="1">INDEX(Reel3,Spins[[#This Row],[Stop3]])</f>
        <v>7️⃣</v>
      </c>
      <c r="H6873" t="b">
        <f ca="1">AND(Spins[[#This Row],[Sym1]]=Spins[[#This Row],[Sym2]],Spins[[#This Row],[Sym2]]=Spins[[#This Row],[Sym3]])</f>
        <v>0</v>
      </c>
      <c r="I6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73">
        <f t="shared" si="536"/>
        <v>1</v>
      </c>
      <c r="K6873">
        <f ca="1">Spins[[#This Row],[Mult]]*Spins[[#This Row],[Bet]]</f>
        <v>0.6</v>
      </c>
      <c r="L6873">
        <f ca="1">Spins[[#This Row],[Payout]]-Spins[[#This Row],[Bet]]</f>
        <v>-0.4</v>
      </c>
    </row>
    <row r="6874" spans="1:12" x14ac:dyDescent="0.3">
      <c r="A6874">
        <f t="shared" si="532"/>
        <v>6873</v>
      </c>
      <c r="B6874">
        <f t="shared" ca="1" si="533"/>
        <v>17</v>
      </c>
      <c r="C6874" t="str" cm="1">
        <f t="array" aca="1" ref="C6874" ca="1">INDEX(Reel1,Spins[[#This Row],[Stop1]])</f>
        <v>🍒</v>
      </c>
      <c r="D6874">
        <f t="shared" ca="1" si="534"/>
        <v>10</v>
      </c>
      <c r="E6874" t="str" cm="1">
        <f t="array" aca="1" ref="E6874" ca="1">INDEX(Reel2,Spins[[#This Row],[Stop2]])</f>
        <v>🍋</v>
      </c>
      <c r="F6874">
        <f t="shared" ca="1" si="535"/>
        <v>12</v>
      </c>
      <c r="G6874" t="str" cm="1">
        <f t="array" aca="1" ref="G6874" ca="1">INDEX(Reel3,Spins[[#This Row],[Stop3]])</f>
        <v>🍒</v>
      </c>
      <c r="H6874" t="b">
        <f ca="1">AND(Spins[[#This Row],[Sym1]]=Spins[[#This Row],[Sym2]],Spins[[#This Row],[Sym2]]=Spins[[#This Row],[Sym3]])</f>
        <v>0</v>
      </c>
      <c r="I6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4">
        <f t="shared" si="536"/>
        <v>1</v>
      </c>
      <c r="K6874">
        <f ca="1">Spins[[#This Row],[Mult]]*Spins[[#This Row],[Bet]]</f>
        <v>0</v>
      </c>
      <c r="L6874">
        <f ca="1">Spins[[#This Row],[Payout]]-Spins[[#This Row],[Bet]]</f>
        <v>-1</v>
      </c>
    </row>
    <row r="6875" spans="1:12" x14ac:dyDescent="0.3">
      <c r="A6875">
        <f t="shared" si="532"/>
        <v>6874</v>
      </c>
      <c r="B6875">
        <f t="shared" ca="1" si="533"/>
        <v>4</v>
      </c>
      <c r="C6875" t="str" cm="1">
        <f t="array" aca="1" ref="C6875" ca="1">INDEX(Reel1,Spins[[#This Row],[Stop1]])</f>
        <v>🍋</v>
      </c>
      <c r="D6875">
        <f t="shared" ca="1" si="534"/>
        <v>24</v>
      </c>
      <c r="E6875" t="str" cm="1">
        <f t="array" aca="1" ref="E6875" ca="1">INDEX(Reel2,Spins[[#This Row],[Stop2]])</f>
        <v>🍇</v>
      </c>
      <c r="F6875">
        <f t="shared" ca="1" si="535"/>
        <v>3</v>
      </c>
      <c r="G6875" t="str" cm="1">
        <f t="array" aca="1" ref="G6875" ca="1">INDEX(Reel3,Spins[[#This Row],[Stop3]])</f>
        <v>🍋</v>
      </c>
      <c r="H6875" t="b">
        <f ca="1">AND(Spins[[#This Row],[Sym1]]=Spins[[#This Row],[Sym2]],Spins[[#This Row],[Sym2]]=Spins[[#This Row],[Sym3]])</f>
        <v>0</v>
      </c>
      <c r="I6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5">
        <f t="shared" si="536"/>
        <v>1</v>
      </c>
      <c r="K6875">
        <f ca="1">Spins[[#This Row],[Mult]]*Spins[[#This Row],[Bet]]</f>
        <v>0</v>
      </c>
      <c r="L6875">
        <f ca="1">Spins[[#This Row],[Payout]]-Spins[[#This Row],[Bet]]</f>
        <v>-1</v>
      </c>
    </row>
    <row r="6876" spans="1:12" x14ac:dyDescent="0.3">
      <c r="A6876">
        <f t="shared" si="532"/>
        <v>6875</v>
      </c>
      <c r="B6876">
        <f t="shared" ca="1" si="533"/>
        <v>29</v>
      </c>
      <c r="C6876" t="str" cm="1">
        <f t="array" aca="1" ref="C6876" ca="1">INDEX(Reel1,Spins[[#This Row],[Stop1]])</f>
        <v>7️⃣</v>
      </c>
      <c r="D6876">
        <f t="shared" ca="1" si="534"/>
        <v>13</v>
      </c>
      <c r="E6876" t="str" cm="1">
        <f t="array" aca="1" ref="E6876" ca="1">INDEX(Reel2,Spins[[#This Row],[Stop2]])</f>
        <v>🍋</v>
      </c>
      <c r="F6876">
        <f t="shared" ca="1" si="535"/>
        <v>5</v>
      </c>
      <c r="G6876" t="str" cm="1">
        <f t="array" aca="1" ref="G6876" ca="1">INDEX(Reel3,Spins[[#This Row],[Stop3]])</f>
        <v>🍋</v>
      </c>
      <c r="H6876" t="b">
        <f ca="1">AND(Spins[[#This Row],[Sym1]]=Spins[[#This Row],[Sym2]],Spins[[#This Row],[Sym2]]=Spins[[#This Row],[Sym3]])</f>
        <v>0</v>
      </c>
      <c r="I6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6">
        <f t="shared" si="536"/>
        <v>1</v>
      </c>
      <c r="K6876">
        <f ca="1">Spins[[#This Row],[Mult]]*Spins[[#This Row],[Bet]]</f>
        <v>0</v>
      </c>
      <c r="L6876">
        <f ca="1">Spins[[#This Row],[Payout]]-Spins[[#This Row],[Bet]]</f>
        <v>-1</v>
      </c>
    </row>
    <row r="6877" spans="1:12" x14ac:dyDescent="0.3">
      <c r="A6877">
        <f t="shared" si="532"/>
        <v>6876</v>
      </c>
      <c r="B6877">
        <f t="shared" ca="1" si="533"/>
        <v>25</v>
      </c>
      <c r="C6877" t="str" cm="1">
        <f t="array" aca="1" ref="C6877" ca="1">INDEX(Reel1,Spins[[#This Row],[Stop1]])</f>
        <v>🔔</v>
      </c>
      <c r="D6877">
        <f t="shared" ca="1" si="534"/>
        <v>13</v>
      </c>
      <c r="E6877" t="str" cm="1">
        <f t="array" aca="1" ref="E6877" ca="1">INDEX(Reel2,Spins[[#This Row],[Stop2]])</f>
        <v>🍋</v>
      </c>
      <c r="F6877">
        <f t="shared" ca="1" si="535"/>
        <v>19</v>
      </c>
      <c r="G6877" t="str" cm="1">
        <f t="array" aca="1" ref="G6877" ca="1">INDEX(Reel3,Spins[[#This Row],[Stop3]])</f>
        <v>🔔</v>
      </c>
      <c r="H6877" t="b">
        <f ca="1">AND(Spins[[#This Row],[Sym1]]=Spins[[#This Row],[Sym2]],Spins[[#This Row],[Sym2]]=Spins[[#This Row],[Sym3]])</f>
        <v>0</v>
      </c>
      <c r="I6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7">
        <f t="shared" si="536"/>
        <v>1</v>
      </c>
      <c r="K6877">
        <f ca="1">Spins[[#This Row],[Mult]]*Spins[[#This Row],[Bet]]</f>
        <v>0</v>
      </c>
      <c r="L6877">
        <f ca="1">Spins[[#This Row],[Payout]]-Spins[[#This Row],[Bet]]</f>
        <v>-1</v>
      </c>
    </row>
    <row r="6878" spans="1:12" x14ac:dyDescent="0.3">
      <c r="A6878">
        <f t="shared" si="532"/>
        <v>6877</v>
      </c>
      <c r="B6878">
        <f t="shared" ca="1" si="533"/>
        <v>21</v>
      </c>
      <c r="C6878" t="str" cm="1">
        <f t="array" aca="1" ref="C6878" ca="1">INDEX(Reel1,Spins[[#This Row],[Stop1]])</f>
        <v>🍒</v>
      </c>
      <c r="D6878">
        <f t="shared" ca="1" si="534"/>
        <v>9</v>
      </c>
      <c r="E6878" t="str" cm="1">
        <f t="array" aca="1" ref="E6878" ca="1">INDEX(Reel2,Spins[[#This Row],[Stop2]])</f>
        <v>🍋</v>
      </c>
      <c r="F6878">
        <f t="shared" ca="1" si="535"/>
        <v>8</v>
      </c>
      <c r="G6878" t="str" cm="1">
        <f t="array" aca="1" ref="G6878" ca="1">INDEX(Reel3,Spins[[#This Row],[Stop3]])</f>
        <v>🍒</v>
      </c>
      <c r="H6878" t="b">
        <f ca="1">AND(Spins[[#This Row],[Sym1]]=Spins[[#This Row],[Sym2]],Spins[[#This Row],[Sym2]]=Spins[[#This Row],[Sym3]])</f>
        <v>0</v>
      </c>
      <c r="I6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8">
        <f t="shared" si="536"/>
        <v>1</v>
      </c>
      <c r="K6878">
        <f ca="1">Spins[[#This Row],[Mult]]*Spins[[#This Row],[Bet]]</f>
        <v>0</v>
      </c>
      <c r="L6878">
        <f ca="1">Spins[[#This Row],[Payout]]-Spins[[#This Row],[Bet]]</f>
        <v>-1</v>
      </c>
    </row>
    <row r="6879" spans="1:12" x14ac:dyDescent="0.3">
      <c r="A6879">
        <f t="shared" si="532"/>
        <v>6878</v>
      </c>
      <c r="B6879">
        <f t="shared" ca="1" si="533"/>
        <v>14</v>
      </c>
      <c r="C6879" t="str" cm="1">
        <f t="array" aca="1" ref="C6879" ca="1">INDEX(Reel1,Spins[[#This Row],[Stop1]])</f>
        <v>🍋</v>
      </c>
      <c r="D6879">
        <f t="shared" ca="1" si="534"/>
        <v>20</v>
      </c>
      <c r="E6879" t="str" cm="1">
        <f t="array" aca="1" ref="E6879" ca="1">INDEX(Reel2,Spins[[#This Row],[Stop2]])</f>
        <v>🍒</v>
      </c>
      <c r="F6879">
        <f t="shared" ca="1" si="535"/>
        <v>24</v>
      </c>
      <c r="G6879" t="str" cm="1">
        <f t="array" aca="1" ref="G6879" ca="1">INDEX(Reel3,Spins[[#This Row],[Stop3]])</f>
        <v>BAR</v>
      </c>
      <c r="H6879" t="b">
        <f ca="1">AND(Spins[[#This Row],[Sym1]]=Spins[[#This Row],[Sym2]],Spins[[#This Row],[Sym2]]=Spins[[#This Row],[Sym3]])</f>
        <v>0</v>
      </c>
      <c r="I6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79">
        <f t="shared" si="536"/>
        <v>1</v>
      </c>
      <c r="K6879">
        <f ca="1">Spins[[#This Row],[Mult]]*Spins[[#This Row],[Bet]]</f>
        <v>0</v>
      </c>
      <c r="L6879">
        <f ca="1">Spins[[#This Row],[Payout]]-Spins[[#This Row],[Bet]]</f>
        <v>-1</v>
      </c>
    </row>
    <row r="6880" spans="1:12" x14ac:dyDescent="0.3">
      <c r="A6880">
        <f t="shared" si="532"/>
        <v>6879</v>
      </c>
      <c r="B6880">
        <f t="shared" ca="1" si="533"/>
        <v>10</v>
      </c>
      <c r="C6880" t="str" cm="1">
        <f t="array" aca="1" ref="C6880" ca="1">INDEX(Reel1,Spins[[#This Row],[Stop1]])</f>
        <v>🍋</v>
      </c>
      <c r="D6880">
        <f t="shared" ca="1" si="534"/>
        <v>9</v>
      </c>
      <c r="E6880" t="str" cm="1">
        <f t="array" aca="1" ref="E6880" ca="1">INDEX(Reel2,Spins[[#This Row],[Stop2]])</f>
        <v>🍋</v>
      </c>
      <c r="F6880">
        <f t="shared" ca="1" si="535"/>
        <v>3</v>
      </c>
      <c r="G6880" t="str" cm="1">
        <f t="array" aca="1" ref="G6880" ca="1">INDEX(Reel3,Spins[[#This Row],[Stop3]])</f>
        <v>🍋</v>
      </c>
      <c r="H6880" t="b">
        <f ca="1">AND(Spins[[#This Row],[Sym1]]=Spins[[#This Row],[Sym2]],Spins[[#This Row],[Sym2]]=Spins[[#This Row],[Sym3]])</f>
        <v>1</v>
      </c>
      <c r="I6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880">
        <f t="shared" si="536"/>
        <v>1</v>
      </c>
      <c r="K6880">
        <f ca="1">Spins[[#This Row],[Mult]]*Spins[[#This Row],[Bet]]</f>
        <v>14</v>
      </c>
      <c r="L6880">
        <f ca="1">Spins[[#This Row],[Payout]]-Spins[[#This Row],[Bet]]</f>
        <v>13</v>
      </c>
    </row>
    <row r="6881" spans="1:12" x14ac:dyDescent="0.3">
      <c r="A6881">
        <f t="shared" si="532"/>
        <v>6880</v>
      </c>
      <c r="B6881">
        <f t="shared" ca="1" si="533"/>
        <v>11</v>
      </c>
      <c r="C6881" t="str" cm="1">
        <f t="array" aca="1" ref="C6881" ca="1">INDEX(Reel1,Spins[[#This Row],[Stop1]])</f>
        <v>🍋</v>
      </c>
      <c r="D6881">
        <f t="shared" ca="1" si="534"/>
        <v>24</v>
      </c>
      <c r="E6881" t="str" cm="1">
        <f t="array" aca="1" ref="E6881" ca="1">INDEX(Reel2,Spins[[#This Row],[Stop2]])</f>
        <v>🍇</v>
      </c>
      <c r="F6881">
        <f t="shared" ca="1" si="535"/>
        <v>29</v>
      </c>
      <c r="G6881" t="str" cm="1">
        <f t="array" aca="1" ref="G6881" ca="1">INDEX(Reel3,Spins[[#This Row],[Stop3]])</f>
        <v>7️⃣</v>
      </c>
      <c r="H6881" t="b">
        <f ca="1">AND(Spins[[#This Row],[Sym1]]=Spins[[#This Row],[Sym2]],Spins[[#This Row],[Sym2]]=Spins[[#This Row],[Sym3]])</f>
        <v>0</v>
      </c>
      <c r="I6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81">
        <f t="shared" si="536"/>
        <v>1</v>
      </c>
      <c r="K6881">
        <f ca="1">Spins[[#This Row],[Mult]]*Spins[[#This Row],[Bet]]</f>
        <v>0</v>
      </c>
      <c r="L6881">
        <f ca="1">Spins[[#This Row],[Payout]]-Spins[[#This Row],[Bet]]</f>
        <v>-1</v>
      </c>
    </row>
    <row r="6882" spans="1:12" x14ac:dyDescent="0.3">
      <c r="A6882">
        <f t="shared" si="532"/>
        <v>6881</v>
      </c>
      <c r="B6882">
        <f t="shared" ca="1" si="533"/>
        <v>25</v>
      </c>
      <c r="C6882" t="str" cm="1">
        <f t="array" aca="1" ref="C6882" ca="1">INDEX(Reel1,Spins[[#This Row],[Stop1]])</f>
        <v>🔔</v>
      </c>
      <c r="D6882">
        <f t="shared" ca="1" si="534"/>
        <v>30</v>
      </c>
      <c r="E6882" t="str" cm="1">
        <f t="array" aca="1" ref="E6882" ca="1">INDEX(Reel2,Spins[[#This Row],[Stop2]])</f>
        <v>7️⃣</v>
      </c>
      <c r="F6882">
        <f t="shared" ca="1" si="535"/>
        <v>25</v>
      </c>
      <c r="G6882" t="str" cm="1">
        <f t="array" aca="1" ref="G6882" ca="1">INDEX(Reel3,Spins[[#This Row],[Stop3]])</f>
        <v>BAR</v>
      </c>
      <c r="H6882" t="b">
        <f ca="1">AND(Spins[[#This Row],[Sym1]]=Spins[[#This Row],[Sym2]],Spins[[#This Row],[Sym2]]=Spins[[#This Row],[Sym3]])</f>
        <v>0</v>
      </c>
      <c r="I6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82">
        <f t="shared" si="536"/>
        <v>1</v>
      </c>
      <c r="K6882">
        <f ca="1">Spins[[#This Row],[Mult]]*Spins[[#This Row],[Bet]]</f>
        <v>0</v>
      </c>
      <c r="L6882">
        <f ca="1">Spins[[#This Row],[Payout]]-Spins[[#This Row],[Bet]]</f>
        <v>-1</v>
      </c>
    </row>
    <row r="6883" spans="1:12" x14ac:dyDescent="0.3">
      <c r="A6883">
        <f t="shared" si="532"/>
        <v>6882</v>
      </c>
      <c r="B6883">
        <f t="shared" ca="1" si="533"/>
        <v>9</v>
      </c>
      <c r="C6883" t="str" cm="1">
        <f t="array" aca="1" ref="C6883" ca="1">INDEX(Reel1,Spins[[#This Row],[Stop1]])</f>
        <v>🍋</v>
      </c>
      <c r="D6883">
        <f t="shared" ca="1" si="534"/>
        <v>18</v>
      </c>
      <c r="E6883" t="str" cm="1">
        <f t="array" aca="1" ref="E6883" ca="1">INDEX(Reel2,Spins[[#This Row],[Stop2]])</f>
        <v>🍒</v>
      </c>
      <c r="F6883">
        <f t="shared" ca="1" si="535"/>
        <v>10</v>
      </c>
      <c r="G6883" t="str" cm="1">
        <f t="array" aca="1" ref="G6883" ca="1">INDEX(Reel3,Spins[[#This Row],[Stop3]])</f>
        <v>🍒</v>
      </c>
      <c r="H6883" t="b">
        <f ca="1">AND(Spins[[#This Row],[Sym1]]=Spins[[#This Row],[Sym2]],Spins[[#This Row],[Sym2]]=Spins[[#This Row],[Sym3]])</f>
        <v>0</v>
      </c>
      <c r="I6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83">
        <f t="shared" si="536"/>
        <v>1</v>
      </c>
      <c r="K6883">
        <f ca="1">Spins[[#This Row],[Mult]]*Spins[[#This Row],[Bet]]</f>
        <v>0</v>
      </c>
      <c r="L6883">
        <f ca="1">Spins[[#This Row],[Payout]]-Spins[[#This Row],[Bet]]</f>
        <v>-1</v>
      </c>
    </row>
    <row r="6884" spans="1:12" x14ac:dyDescent="0.3">
      <c r="A6884">
        <f t="shared" si="532"/>
        <v>6883</v>
      </c>
      <c r="B6884">
        <f t="shared" ca="1" si="533"/>
        <v>2</v>
      </c>
      <c r="C6884" t="str" cm="1">
        <f t="array" aca="1" ref="C6884" ca="1">INDEX(Reel1,Spins[[#This Row],[Stop1]])</f>
        <v>🍋</v>
      </c>
      <c r="D6884">
        <f t="shared" ca="1" si="534"/>
        <v>31</v>
      </c>
      <c r="E6884" t="str" cm="1">
        <f t="array" aca="1" ref="E6884" ca="1">INDEX(Reel2,Spins[[#This Row],[Stop2]])</f>
        <v>💎</v>
      </c>
      <c r="F6884">
        <f t="shared" ca="1" si="535"/>
        <v>16</v>
      </c>
      <c r="G6884" t="str" cm="1">
        <f t="array" aca="1" ref="G6884" ca="1">INDEX(Reel3,Spins[[#This Row],[Stop3]])</f>
        <v>🍇</v>
      </c>
      <c r="H6884" t="b">
        <f ca="1">AND(Spins[[#This Row],[Sym1]]=Spins[[#This Row],[Sym2]],Spins[[#This Row],[Sym2]]=Spins[[#This Row],[Sym3]])</f>
        <v>0</v>
      </c>
      <c r="I6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84">
        <f t="shared" si="536"/>
        <v>1</v>
      </c>
      <c r="K6884">
        <f ca="1">Spins[[#This Row],[Mult]]*Spins[[#This Row],[Bet]]</f>
        <v>0</v>
      </c>
      <c r="L6884">
        <f ca="1">Spins[[#This Row],[Payout]]-Spins[[#This Row],[Bet]]</f>
        <v>-1</v>
      </c>
    </row>
    <row r="6885" spans="1:12" x14ac:dyDescent="0.3">
      <c r="A6885">
        <f t="shared" si="532"/>
        <v>6884</v>
      </c>
      <c r="B6885">
        <f t="shared" ca="1" si="533"/>
        <v>7</v>
      </c>
      <c r="C6885" t="str" cm="1">
        <f t="array" aca="1" ref="C6885" ca="1">INDEX(Reel1,Spins[[#This Row],[Stop1]])</f>
        <v>🍋</v>
      </c>
      <c r="D6885">
        <f t="shared" ca="1" si="534"/>
        <v>12</v>
      </c>
      <c r="E6885" t="str" cm="1">
        <f t="array" aca="1" ref="E6885" ca="1">INDEX(Reel2,Spins[[#This Row],[Stop2]])</f>
        <v>🍋</v>
      </c>
      <c r="F6885">
        <f t="shared" ca="1" si="535"/>
        <v>24</v>
      </c>
      <c r="G6885" t="str" cm="1">
        <f t="array" aca="1" ref="G6885" ca="1">INDEX(Reel3,Spins[[#This Row],[Stop3]])</f>
        <v>BAR</v>
      </c>
      <c r="H6885" t="b">
        <f ca="1">AND(Spins[[#This Row],[Sym1]]=Spins[[#This Row],[Sym2]],Spins[[#This Row],[Sym2]]=Spins[[#This Row],[Sym3]])</f>
        <v>0</v>
      </c>
      <c r="I6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85">
        <f t="shared" si="536"/>
        <v>1</v>
      </c>
      <c r="K6885">
        <f ca="1">Spins[[#This Row],[Mult]]*Spins[[#This Row],[Bet]]</f>
        <v>0.6</v>
      </c>
      <c r="L6885">
        <f ca="1">Spins[[#This Row],[Payout]]-Spins[[#This Row],[Bet]]</f>
        <v>-0.4</v>
      </c>
    </row>
    <row r="6886" spans="1:12" x14ac:dyDescent="0.3">
      <c r="A6886">
        <f t="shared" si="532"/>
        <v>6885</v>
      </c>
      <c r="B6886">
        <f t="shared" ca="1" si="533"/>
        <v>31</v>
      </c>
      <c r="C6886" t="str" cm="1">
        <f t="array" aca="1" ref="C6886" ca="1">INDEX(Reel1,Spins[[#This Row],[Stop1]])</f>
        <v>💎</v>
      </c>
      <c r="D6886">
        <f t="shared" ca="1" si="534"/>
        <v>5</v>
      </c>
      <c r="E6886" t="str" cm="1">
        <f t="array" aca="1" ref="E6886" ca="1">INDEX(Reel2,Spins[[#This Row],[Stop2]])</f>
        <v>🍋</v>
      </c>
      <c r="F6886">
        <f t="shared" ca="1" si="535"/>
        <v>15</v>
      </c>
      <c r="G6886" t="str" cm="1">
        <f t="array" aca="1" ref="G6886" ca="1">INDEX(Reel3,Spins[[#This Row],[Stop3]])</f>
        <v>🍇</v>
      </c>
      <c r="H6886" t="b">
        <f ca="1">AND(Spins[[#This Row],[Sym1]]=Spins[[#This Row],[Sym2]],Spins[[#This Row],[Sym2]]=Spins[[#This Row],[Sym3]])</f>
        <v>0</v>
      </c>
      <c r="I6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86">
        <f t="shared" si="536"/>
        <v>1</v>
      </c>
      <c r="K6886">
        <f ca="1">Spins[[#This Row],[Mult]]*Spins[[#This Row],[Bet]]</f>
        <v>0</v>
      </c>
      <c r="L6886">
        <f ca="1">Spins[[#This Row],[Payout]]-Spins[[#This Row],[Bet]]</f>
        <v>-1</v>
      </c>
    </row>
    <row r="6887" spans="1:12" x14ac:dyDescent="0.3">
      <c r="A6887">
        <f t="shared" si="532"/>
        <v>6886</v>
      </c>
      <c r="B6887">
        <f t="shared" ca="1" si="533"/>
        <v>11</v>
      </c>
      <c r="C6887" t="str" cm="1">
        <f t="array" aca="1" ref="C6887" ca="1">INDEX(Reel1,Spins[[#This Row],[Stop1]])</f>
        <v>🍋</v>
      </c>
      <c r="D6887">
        <f t="shared" ca="1" si="534"/>
        <v>3</v>
      </c>
      <c r="E6887" t="str" cm="1">
        <f t="array" aca="1" ref="E6887" ca="1">INDEX(Reel2,Spins[[#This Row],[Stop2]])</f>
        <v>🍋</v>
      </c>
      <c r="F6887">
        <f t="shared" ca="1" si="535"/>
        <v>18</v>
      </c>
      <c r="G6887" t="str" cm="1">
        <f t="array" aca="1" ref="G6887" ca="1">INDEX(Reel3,Spins[[#This Row],[Stop3]])</f>
        <v>🔔</v>
      </c>
      <c r="H6887" t="b">
        <f ca="1">AND(Spins[[#This Row],[Sym1]]=Spins[[#This Row],[Sym2]],Spins[[#This Row],[Sym2]]=Spins[[#This Row],[Sym3]])</f>
        <v>0</v>
      </c>
      <c r="I6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87">
        <f t="shared" si="536"/>
        <v>1</v>
      </c>
      <c r="K6887">
        <f ca="1">Spins[[#This Row],[Mult]]*Spins[[#This Row],[Bet]]</f>
        <v>0.6</v>
      </c>
      <c r="L6887">
        <f ca="1">Spins[[#This Row],[Payout]]-Spins[[#This Row],[Bet]]</f>
        <v>-0.4</v>
      </c>
    </row>
    <row r="6888" spans="1:12" x14ac:dyDescent="0.3">
      <c r="A6888">
        <f t="shared" si="532"/>
        <v>6887</v>
      </c>
      <c r="B6888">
        <f t="shared" ca="1" si="533"/>
        <v>16</v>
      </c>
      <c r="C6888" t="str" cm="1">
        <f t="array" aca="1" ref="C6888" ca="1">INDEX(Reel1,Spins[[#This Row],[Stop1]])</f>
        <v>🍒</v>
      </c>
      <c r="D6888">
        <f t="shared" ca="1" si="534"/>
        <v>4</v>
      </c>
      <c r="E6888" t="str" cm="1">
        <f t="array" aca="1" ref="E6888" ca="1">INDEX(Reel2,Spins[[#This Row],[Stop2]])</f>
        <v>🍋</v>
      </c>
      <c r="F6888">
        <f t="shared" ca="1" si="535"/>
        <v>28</v>
      </c>
      <c r="G6888" t="str" cm="1">
        <f t="array" aca="1" ref="G6888" ca="1">INDEX(Reel3,Spins[[#This Row],[Stop3]])</f>
        <v>7️⃣</v>
      </c>
      <c r="H6888" t="b">
        <f ca="1">AND(Spins[[#This Row],[Sym1]]=Spins[[#This Row],[Sym2]],Spins[[#This Row],[Sym2]]=Spins[[#This Row],[Sym3]])</f>
        <v>0</v>
      </c>
      <c r="I6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88">
        <f t="shared" si="536"/>
        <v>1</v>
      </c>
      <c r="K6888">
        <f ca="1">Spins[[#This Row],[Mult]]*Spins[[#This Row],[Bet]]</f>
        <v>0</v>
      </c>
      <c r="L6888">
        <f ca="1">Spins[[#This Row],[Payout]]-Spins[[#This Row],[Bet]]</f>
        <v>-1</v>
      </c>
    </row>
    <row r="6889" spans="1:12" x14ac:dyDescent="0.3">
      <c r="A6889">
        <f t="shared" si="532"/>
        <v>6888</v>
      </c>
      <c r="B6889">
        <f t="shared" ca="1" si="533"/>
        <v>4</v>
      </c>
      <c r="C6889" t="str" cm="1">
        <f t="array" aca="1" ref="C6889" ca="1">INDEX(Reel1,Spins[[#This Row],[Stop1]])</f>
        <v>🍋</v>
      </c>
      <c r="D6889">
        <f t="shared" ca="1" si="534"/>
        <v>6</v>
      </c>
      <c r="E6889" t="str" cm="1">
        <f t="array" aca="1" ref="E6889" ca="1">INDEX(Reel2,Spins[[#This Row],[Stop2]])</f>
        <v>🍋</v>
      </c>
      <c r="F6889">
        <f t="shared" ca="1" si="535"/>
        <v>6</v>
      </c>
      <c r="G6889" t="str" cm="1">
        <f t="array" aca="1" ref="G6889" ca="1">INDEX(Reel3,Spins[[#This Row],[Stop3]])</f>
        <v>🍒</v>
      </c>
      <c r="H6889" t="b">
        <f ca="1">AND(Spins[[#This Row],[Sym1]]=Spins[[#This Row],[Sym2]],Spins[[#This Row],[Sym2]]=Spins[[#This Row],[Sym3]])</f>
        <v>0</v>
      </c>
      <c r="I6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89">
        <f t="shared" si="536"/>
        <v>1</v>
      </c>
      <c r="K6889">
        <f ca="1">Spins[[#This Row],[Mult]]*Spins[[#This Row],[Bet]]</f>
        <v>0.6</v>
      </c>
      <c r="L6889">
        <f ca="1">Spins[[#This Row],[Payout]]-Spins[[#This Row],[Bet]]</f>
        <v>-0.4</v>
      </c>
    </row>
    <row r="6890" spans="1:12" x14ac:dyDescent="0.3">
      <c r="A6890">
        <f t="shared" si="532"/>
        <v>6889</v>
      </c>
      <c r="B6890">
        <f t="shared" ca="1" si="533"/>
        <v>20</v>
      </c>
      <c r="C6890" t="str" cm="1">
        <f t="array" aca="1" ref="C6890" ca="1">INDEX(Reel1,Spins[[#This Row],[Stop1]])</f>
        <v>🍒</v>
      </c>
      <c r="D6890">
        <f t="shared" ca="1" si="534"/>
        <v>9</v>
      </c>
      <c r="E6890" t="str" cm="1">
        <f t="array" aca="1" ref="E6890" ca="1">INDEX(Reel2,Spins[[#This Row],[Stop2]])</f>
        <v>🍋</v>
      </c>
      <c r="F6890">
        <f t="shared" ca="1" si="535"/>
        <v>20</v>
      </c>
      <c r="G6890" t="str" cm="1">
        <f t="array" aca="1" ref="G6890" ca="1">INDEX(Reel3,Spins[[#This Row],[Stop3]])</f>
        <v>🔔</v>
      </c>
      <c r="H6890" t="b">
        <f ca="1">AND(Spins[[#This Row],[Sym1]]=Spins[[#This Row],[Sym2]],Spins[[#This Row],[Sym2]]=Spins[[#This Row],[Sym3]])</f>
        <v>0</v>
      </c>
      <c r="I6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0">
        <f t="shared" si="536"/>
        <v>1</v>
      </c>
      <c r="K6890">
        <f ca="1">Spins[[#This Row],[Mult]]*Spins[[#This Row],[Bet]]</f>
        <v>0</v>
      </c>
      <c r="L6890">
        <f ca="1">Spins[[#This Row],[Payout]]-Spins[[#This Row],[Bet]]</f>
        <v>-1</v>
      </c>
    </row>
    <row r="6891" spans="1:12" x14ac:dyDescent="0.3">
      <c r="A6891">
        <f t="shared" si="532"/>
        <v>6890</v>
      </c>
      <c r="B6891">
        <f t="shared" ca="1" si="533"/>
        <v>17</v>
      </c>
      <c r="C6891" t="str" cm="1">
        <f t="array" aca="1" ref="C6891" ca="1">INDEX(Reel1,Spins[[#This Row],[Stop1]])</f>
        <v>🍒</v>
      </c>
      <c r="D6891">
        <f t="shared" ca="1" si="534"/>
        <v>8</v>
      </c>
      <c r="E6891" t="str" cm="1">
        <f t="array" aca="1" ref="E6891" ca="1">INDEX(Reel2,Spins[[#This Row],[Stop2]])</f>
        <v>🍋</v>
      </c>
      <c r="F6891">
        <f t="shared" ca="1" si="535"/>
        <v>23</v>
      </c>
      <c r="G6891" t="str" cm="1">
        <f t="array" aca="1" ref="G6891" ca="1">INDEX(Reel3,Spins[[#This Row],[Stop3]])</f>
        <v>BAR</v>
      </c>
      <c r="H6891" t="b">
        <f ca="1">AND(Spins[[#This Row],[Sym1]]=Spins[[#This Row],[Sym2]],Spins[[#This Row],[Sym2]]=Spins[[#This Row],[Sym3]])</f>
        <v>0</v>
      </c>
      <c r="I6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1">
        <f t="shared" si="536"/>
        <v>1</v>
      </c>
      <c r="K6891">
        <f ca="1">Spins[[#This Row],[Mult]]*Spins[[#This Row],[Bet]]</f>
        <v>0</v>
      </c>
      <c r="L6891">
        <f ca="1">Spins[[#This Row],[Payout]]-Spins[[#This Row],[Bet]]</f>
        <v>-1</v>
      </c>
    </row>
    <row r="6892" spans="1:12" x14ac:dyDescent="0.3">
      <c r="A6892">
        <f t="shared" si="532"/>
        <v>6891</v>
      </c>
      <c r="B6892">
        <f t="shared" ca="1" si="533"/>
        <v>6</v>
      </c>
      <c r="C6892" t="str" cm="1">
        <f t="array" aca="1" ref="C6892" ca="1">INDEX(Reel1,Spins[[#This Row],[Stop1]])</f>
        <v>🍋</v>
      </c>
      <c r="D6892">
        <f t="shared" ca="1" si="534"/>
        <v>23</v>
      </c>
      <c r="E6892" t="str" cm="1">
        <f t="array" aca="1" ref="E6892" ca="1">INDEX(Reel2,Spins[[#This Row],[Stop2]])</f>
        <v>🍇</v>
      </c>
      <c r="F6892">
        <f t="shared" ca="1" si="535"/>
        <v>13</v>
      </c>
      <c r="G6892" t="str" cm="1">
        <f t="array" aca="1" ref="G6892" ca="1">INDEX(Reel3,Spins[[#This Row],[Stop3]])</f>
        <v>🍇</v>
      </c>
      <c r="H6892" t="b">
        <f ca="1">AND(Spins[[#This Row],[Sym1]]=Spins[[#This Row],[Sym2]],Spins[[#This Row],[Sym2]]=Spins[[#This Row],[Sym3]])</f>
        <v>0</v>
      </c>
      <c r="I6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2">
        <f t="shared" si="536"/>
        <v>1</v>
      </c>
      <c r="K6892">
        <f ca="1">Spins[[#This Row],[Mult]]*Spins[[#This Row],[Bet]]</f>
        <v>0</v>
      </c>
      <c r="L6892">
        <f ca="1">Spins[[#This Row],[Payout]]-Spins[[#This Row],[Bet]]</f>
        <v>-1</v>
      </c>
    </row>
    <row r="6893" spans="1:12" x14ac:dyDescent="0.3">
      <c r="A6893">
        <f t="shared" si="532"/>
        <v>6892</v>
      </c>
      <c r="B6893">
        <f t="shared" ca="1" si="533"/>
        <v>28</v>
      </c>
      <c r="C6893" t="str" cm="1">
        <f t="array" aca="1" ref="C6893" ca="1">INDEX(Reel1,Spins[[#This Row],[Stop1]])</f>
        <v>BAR</v>
      </c>
      <c r="D6893">
        <f t="shared" ca="1" si="534"/>
        <v>16</v>
      </c>
      <c r="E6893" t="str" cm="1">
        <f t="array" aca="1" ref="E6893" ca="1">INDEX(Reel2,Spins[[#This Row],[Stop2]])</f>
        <v>🍒</v>
      </c>
      <c r="F6893">
        <f t="shared" ca="1" si="535"/>
        <v>27</v>
      </c>
      <c r="G6893" t="str" cm="1">
        <f t="array" aca="1" ref="G6893" ca="1">INDEX(Reel3,Spins[[#This Row],[Stop3]])</f>
        <v>7️⃣</v>
      </c>
      <c r="H6893" t="b">
        <f ca="1">AND(Spins[[#This Row],[Sym1]]=Spins[[#This Row],[Sym2]],Spins[[#This Row],[Sym2]]=Spins[[#This Row],[Sym3]])</f>
        <v>0</v>
      </c>
      <c r="I6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3">
        <f t="shared" si="536"/>
        <v>1</v>
      </c>
      <c r="K6893">
        <f ca="1">Spins[[#This Row],[Mult]]*Spins[[#This Row],[Bet]]</f>
        <v>0</v>
      </c>
      <c r="L6893">
        <f ca="1">Spins[[#This Row],[Payout]]-Spins[[#This Row],[Bet]]</f>
        <v>-1</v>
      </c>
    </row>
    <row r="6894" spans="1:12" x14ac:dyDescent="0.3">
      <c r="A6894">
        <f t="shared" si="532"/>
        <v>6893</v>
      </c>
      <c r="B6894">
        <f t="shared" ca="1" si="533"/>
        <v>7</v>
      </c>
      <c r="C6894" t="str" cm="1">
        <f t="array" aca="1" ref="C6894" ca="1">INDEX(Reel1,Spins[[#This Row],[Stop1]])</f>
        <v>🍋</v>
      </c>
      <c r="D6894">
        <f t="shared" ca="1" si="534"/>
        <v>3</v>
      </c>
      <c r="E6894" t="str" cm="1">
        <f t="array" aca="1" ref="E6894" ca="1">INDEX(Reel2,Spins[[#This Row],[Stop2]])</f>
        <v>🍋</v>
      </c>
      <c r="F6894">
        <f t="shared" ca="1" si="535"/>
        <v>17</v>
      </c>
      <c r="G6894" t="str" cm="1">
        <f t="array" aca="1" ref="G6894" ca="1">INDEX(Reel3,Spins[[#This Row],[Stop3]])</f>
        <v>🍇</v>
      </c>
      <c r="H6894" t="b">
        <f ca="1">AND(Spins[[#This Row],[Sym1]]=Spins[[#This Row],[Sym2]],Spins[[#This Row],[Sym2]]=Spins[[#This Row],[Sym3]])</f>
        <v>0</v>
      </c>
      <c r="I6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894">
        <f t="shared" si="536"/>
        <v>1</v>
      </c>
      <c r="K6894">
        <f ca="1">Spins[[#This Row],[Mult]]*Spins[[#This Row],[Bet]]</f>
        <v>0.6</v>
      </c>
      <c r="L6894">
        <f ca="1">Spins[[#This Row],[Payout]]-Spins[[#This Row],[Bet]]</f>
        <v>-0.4</v>
      </c>
    </row>
    <row r="6895" spans="1:12" x14ac:dyDescent="0.3">
      <c r="A6895">
        <f t="shared" si="532"/>
        <v>6894</v>
      </c>
      <c r="B6895">
        <f t="shared" ca="1" si="533"/>
        <v>29</v>
      </c>
      <c r="C6895" t="str" cm="1">
        <f t="array" aca="1" ref="C6895" ca="1">INDEX(Reel1,Spins[[#This Row],[Stop1]])</f>
        <v>7️⃣</v>
      </c>
      <c r="D6895">
        <f t="shared" ca="1" si="534"/>
        <v>25</v>
      </c>
      <c r="E6895" t="str" cm="1">
        <f t="array" aca="1" ref="E6895" ca="1">INDEX(Reel2,Spins[[#This Row],[Stop2]])</f>
        <v>🔔</v>
      </c>
      <c r="F6895">
        <f t="shared" ca="1" si="535"/>
        <v>6</v>
      </c>
      <c r="G6895" t="str" cm="1">
        <f t="array" aca="1" ref="G6895" ca="1">INDEX(Reel3,Spins[[#This Row],[Stop3]])</f>
        <v>🍒</v>
      </c>
      <c r="H6895" t="b">
        <f ca="1">AND(Spins[[#This Row],[Sym1]]=Spins[[#This Row],[Sym2]],Spins[[#This Row],[Sym2]]=Spins[[#This Row],[Sym3]])</f>
        <v>0</v>
      </c>
      <c r="I6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5">
        <f t="shared" si="536"/>
        <v>1</v>
      </c>
      <c r="K6895">
        <f ca="1">Spins[[#This Row],[Mult]]*Spins[[#This Row],[Bet]]</f>
        <v>0</v>
      </c>
      <c r="L6895">
        <f ca="1">Spins[[#This Row],[Payout]]-Spins[[#This Row],[Bet]]</f>
        <v>-1</v>
      </c>
    </row>
    <row r="6896" spans="1:12" x14ac:dyDescent="0.3">
      <c r="A6896">
        <f t="shared" si="532"/>
        <v>6895</v>
      </c>
      <c r="B6896">
        <f t="shared" ca="1" si="533"/>
        <v>16</v>
      </c>
      <c r="C6896" t="str" cm="1">
        <f t="array" aca="1" ref="C6896" ca="1">INDEX(Reel1,Spins[[#This Row],[Stop1]])</f>
        <v>🍒</v>
      </c>
      <c r="D6896">
        <f t="shared" ca="1" si="534"/>
        <v>14</v>
      </c>
      <c r="E6896" t="str" cm="1">
        <f t="array" aca="1" ref="E6896" ca="1">INDEX(Reel2,Spins[[#This Row],[Stop2]])</f>
        <v>🍋</v>
      </c>
      <c r="F6896">
        <f t="shared" ca="1" si="535"/>
        <v>6</v>
      </c>
      <c r="G6896" t="str" cm="1">
        <f t="array" aca="1" ref="G6896" ca="1">INDEX(Reel3,Spins[[#This Row],[Stop3]])</f>
        <v>🍒</v>
      </c>
      <c r="H6896" t="b">
        <f ca="1">AND(Spins[[#This Row],[Sym1]]=Spins[[#This Row],[Sym2]],Spins[[#This Row],[Sym2]]=Spins[[#This Row],[Sym3]])</f>
        <v>0</v>
      </c>
      <c r="I6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6">
        <f t="shared" si="536"/>
        <v>1</v>
      </c>
      <c r="K6896">
        <f ca="1">Spins[[#This Row],[Mult]]*Spins[[#This Row],[Bet]]</f>
        <v>0</v>
      </c>
      <c r="L6896">
        <f ca="1">Spins[[#This Row],[Payout]]-Spins[[#This Row],[Bet]]</f>
        <v>-1</v>
      </c>
    </row>
    <row r="6897" spans="1:12" x14ac:dyDescent="0.3">
      <c r="A6897">
        <f t="shared" si="532"/>
        <v>6896</v>
      </c>
      <c r="B6897">
        <f t="shared" ca="1" si="533"/>
        <v>1</v>
      </c>
      <c r="C6897" t="str" cm="1">
        <f t="array" aca="1" ref="C6897" ca="1">INDEX(Reel1,Spins[[#This Row],[Stop1]])</f>
        <v>🍋</v>
      </c>
      <c r="D6897">
        <f t="shared" ca="1" si="534"/>
        <v>25</v>
      </c>
      <c r="E6897" t="str" cm="1">
        <f t="array" aca="1" ref="E6897" ca="1">INDEX(Reel2,Spins[[#This Row],[Stop2]])</f>
        <v>🔔</v>
      </c>
      <c r="F6897">
        <f t="shared" ca="1" si="535"/>
        <v>5</v>
      </c>
      <c r="G6897" t="str" cm="1">
        <f t="array" aca="1" ref="G6897" ca="1">INDEX(Reel3,Spins[[#This Row],[Stop3]])</f>
        <v>🍋</v>
      </c>
      <c r="H6897" t="b">
        <f ca="1">AND(Spins[[#This Row],[Sym1]]=Spins[[#This Row],[Sym2]],Spins[[#This Row],[Sym2]]=Spins[[#This Row],[Sym3]])</f>
        <v>0</v>
      </c>
      <c r="I6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7">
        <f t="shared" si="536"/>
        <v>1</v>
      </c>
      <c r="K6897">
        <f ca="1">Spins[[#This Row],[Mult]]*Spins[[#This Row],[Bet]]</f>
        <v>0</v>
      </c>
      <c r="L6897">
        <f ca="1">Spins[[#This Row],[Payout]]-Spins[[#This Row],[Bet]]</f>
        <v>-1</v>
      </c>
    </row>
    <row r="6898" spans="1:12" x14ac:dyDescent="0.3">
      <c r="A6898">
        <f t="shared" si="532"/>
        <v>6897</v>
      </c>
      <c r="B6898">
        <f t="shared" ca="1" si="533"/>
        <v>31</v>
      </c>
      <c r="C6898" t="str" cm="1">
        <f t="array" aca="1" ref="C6898" ca="1">INDEX(Reel1,Spins[[#This Row],[Stop1]])</f>
        <v>💎</v>
      </c>
      <c r="D6898">
        <f t="shared" ca="1" si="534"/>
        <v>22</v>
      </c>
      <c r="E6898" t="str" cm="1">
        <f t="array" aca="1" ref="E6898" ca="1">INDEX(Reel2,Spins[[#This Row],[Stop2]])</f>
        <v>🍇</v>
      </c>
      <c r="F6898">
        <f t="shared" ca="1" si="535"/>
        <v>30</v>
      </c>
      <c r="G6898" t="str" cm="1">
        <f t="array" aca="1" ref="G6898" ca="1">INDEX(Reel3,Spins[[#This Row],[Stop3]])</f>
        <v>💎</v>
      </c>
      <c r="H6898" t="b">
        <f ca="1">AND(Spins[[#This Row],[Sym1]]=Spins[[#This Row],[Sym2]],Spins[[#This Row],[Sym2]]=Spins[[#This Row],[Sym3]])</f>
        <v>0</v>
      </c>
      <c r="I6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8">
        <f t="shared" si="536"/>
        <v>1</v>
      </c>
      <c r="K6898">
        <f ca="1">Spins[[#This Row],[Mult]]*Spins[[#This Row],[Bet]]</f>
        <v>0</v>
      </c>
      <c r="L6898">
        <f ca="1">Spins[[#This Row],[Payout]]-Spins[[#This Row],[Bet]]</f>
        <v>-1</v>
      </c>
    </row>
    <row r="6899" spans="1:12" x14ac:dyDescent="0.3">
      <c r="A6899">
        <f t="shared" si="532"/>
        <v>6898</v>
      </c>
      <c r="B6899">
        <f t="shared" ca="1" si="533"/>
        <v>23</v>
      </c>
      <c r="C6899" t="str" cm="1">
        <f t="array" aca="1" ref="C6899" ca="1">INDEX(Reel1,Spins[[#This Row],[Stop1]])</f>
        <v>🍇</v>
      </c>
      <c r="D6899">
        <f t="shared" ca="1" si="534"/>
        <v>28</v>
      </c>
      <c r="E6899" t="str" cm="1">
        <f t="array" aca="1" ref="E6899" ca="1">INDEX(Reel2,Spins[[#This Row],[Stop2]])</f>
        <v>BAR</v>
      </c>
      <c r="F6899">
        <f t="shared" ca="1" si="535"/>
        <v>5</v>
      </c>
      <c r="G6899" t="str" cm="1">
        <f t="array" aca="1" ref="G6899" ca="1">INDEX(Reel3,Spins[[#This Row],[Stop3]])</f>
        <v>🍋</v>
      </c>
      <c r="H6899" t="b">
        <f ca="1">AND(Spins[[#This Row],[Sym1]]=Spins[[#This Row],[Sym2]],Spins[[#This Row],[Sym2]]=Spins[[#This Row],[Sym3]])</f>
        <v>0</v>
      </c>
      <c r="I6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899">
        <f t="shared" si="536"/>
        <v>1</v>
      </c>
      <c r="K6899">
        <f ca="1">Spins[[#This Row],[Mult]]*Spins[[#This Row],[Bet]]</f>
        <v>0</v>
      </c>
      <c r="L6899">
        <f ca="1">Spins[[#This Row],[Payout]]-Spins[[#This Row],[Bet]]</f>
        <v>-1</v>
      </c>
    </row>
    <row r="6900" spans="1:12" x14ac:dyDescent="0.3">
      <c r="A6900">
        <f t="shared" si="532"/>
        <v>6899</v>
      </c>
      <c r="B6900">
        <f t="shared" ca="1" si="533"/>
        <v>14</v>
      </c>
      <c r="C6900" t="str" cm="1">
        <f t="array" aca="1" ref="C6900" ca="1">INDEX(Reel1,Spins[[#This Row],[Stop1]])</f>
        <v>🍋</v>
      </c>
      <c r="D6900">
        <f t="shared" ca="1" si="534"/>
        <v>27</v>
      </c>
      <c r="E6900" t="str" cm="1">
        <f t="array" aca="1" ref="E6900" ca="1">INDEX(Reel2,Spins[[#This Row],[Stop2]])</f>
        <v>BAR</v>
      </c>
      <c r="F6900">
        <f t="shared" ca="1" si="535"/>
        <v>22</v>
      </c>
      <c r="G6900" t="str" cm="1">
        <f t="array" aca="1" ref="G6900" ca="1">INDEX(Reel3,Spins[[#This Row],[Stop3]])</f>
        <v>🔔</v>
      </c>
      <c r="H6900" t="b">
        <f ca="1">AND(Spins[[#This Row],[Sym1]]=Spins[[#This Row],[Sym2]],Spins[[#This Row],[Sym2]]=Spins[[#This Row],[Sym3]])</f>
        <v>0</v>
      </c>
      <c r="I6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00">
        <f t="shared" si="536"/>
        <v>1</v>
      </c>
      <c r="K6900">
        <f ca="1">Spins[[#This Row],[Mult]]*Spins[[#This Row],[Bet]]</f>
        <v>0</v>
      </c>
      <c r="L6900">
        <f ca="1">Spins[[#This Row],[Payout]]-Spins[[#This Row],[Bet]]</f>
        <v>-1</v>
      </c>
    </row>
    <row r="6901" spans="1:12" x14ac:dyDescent="0.3">
      <c r="A6901">
        <f t="shared" si="532"/>
        <v>6900</v>
      </c>
      <c r="B6901">
        <f t="shared" ca="1" si="533"/>
        <v>5</v>
      </c>
      <c r="C6901" t="str" cm="1">
        <f t="array" aca="1" ref="C6901" ca="1">INDEX(Reel1,Spins[[#This Row],[Stop1]])</f>
        <v>🍋</v>
      </c>
      <c r="D6901">
        <f t="shared" ca="1" si="534"/>
        <v>13</v>
      </c>
      <c r="E6901" t="str" cm="1">
        <f t="array" aca="1" ref="E6901" ca="1">INDEX(Reel2,Spins[[#This Row],[Stop2]])</f>
        <v>🍋</v>
      </c>
      <c r="F6901">
        <f t="shared" ca="1" si="535"/>
        <v>30</v>
      </c>
      <c r="G6901" t="str" cm="1">
        <f t="array" aca="1" ref="G6901" ca="1">INDEX(Reel3,Spins[[#This Row],[Stop3]])</f>
        <v>💎</v>
      </c>
      <c r="H6901" t="b">
        <f ca="1">AND(Spins[[#This Row],[Sym1]]=Spins[[#This Row],[Sym2]],Spins[[#This Row],[Sym2]]=Spins[[#This Row],[Sym3]])</f>
        <v>0</v>
      </c>
      <c r="I6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01">
        <f t="shared" si="536"/>
        <v>1</v>
      </c>
      <c r="K6901">
        <f ca="1">Spins[[#This Row],[Mult]]*Spins[[#This Row],[Bet]]</f>
        <v>0.6</v>
      </c>
      <c r="L6901">
        <f ca="1">Spins[[#This Row],[Payout]]-Spins[[#This Row],[Bet]]</f>
        <v>-0.4</v>
      </c>
    </row>
    <row r="6902" spans="1:12" x14ac:dyDescent="0.3">
      <c r="A6902">
        <f t="shared" si="532"/>
        <v>6901</v>
      </c>
      <c r="B6902">
        <f t="shared" ca="1" si="533"/>
        <v>19</v>
      </c>
      <c r="C6902" t="str" cm="1">
        <f t="array" aca="1" ref="C6902" ca="1">INDEX(Reel1,Spins[[#This Row],[Stop1]])</f>
        <v>🍒</v>
      </c>
      <c r="D6902">
        <f t="shared" ca="1" si="534"/>
        <v>29</v>
      </c>
      <c r="E6902" t="str" cm="1">
        <f t="array" aca="1" ref="E6902" ca="1">INDEX(Reel2,Spins[[#This Row],[Stop2]])</f>
        <v>7️⃣</v>
      </c>
      <c r="F6902">
        <f t="shared" ca="1" si="535"/>
        <v>23</v>
      </c>
      <c r="G6902" t="str" cm="1">
        <f t="array" aca="1" ref="G6902" ca="1">INDEX(Reel3,Spins[[#This Row],[Stop3]])</f>
        <v>BAR</v>
      </c>
      <c r="H6902" t="b">
        <f ca="1">AND(Spins[[#This Row],[Sym1]]=Spins[[#This Row],[Sym2]],Spins[[#This Row],[Sym2]]=Spins[[#This Row],[Sym3]])</f>
        <v>0</v>
      </c>
      <c r="I6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02">
        <f t="shared" si="536"/>
        <v>1</v>
      </c>
      <c r="K6902">
        <f ca="1">Spins[[#This Row],[Mult]]*Spins[[#This Row],[Bet]]</f>
        <v>0</v>
      </c>
      <c r="L6902">
        <f ca="1">Spins[[#This Row],[Payout]]-Spins[[#This Row],[Bet]]</f>
        <v>-1</v>
      </c>
    </row>
    <row r="6903" spans="1:12" x14ac:dyDescent="0.3">
      <c r="A6903">
        <f t="shared" si="532"/>
        <v>6902</v>
      </c>
      <c r="B6903">
        <f t="shared" ca="1" si="533"/>
        <v>17</v>
      </c>
      <c r="C6903" t="str" cm="1">
        <f t="array" aca="1" ref="C6903" ca="1">INDEX(Reel1,Spins[[#This Row],[Stop1]])</f>
        <v>🍒</v>
      </c>
      <c r="D6903">
        <f t="shared" ca="1" si="534"/>
        <v>30</v>
      </c>
      <c r="E6903" t="str" cm="1">
        <f t="array" aca="1" ref="E6903" ca="1">INDEX(Reel2,Spins[[#This Row],[Stop2]])</f>
        <v>7️⃣</v>
      </c>
      <c r="F6903">
        <f t="shared" ca="1" si="535"/>
        <v>5</v>
      </c>
      <c r="G6903" t="str" cm="1">
        <f t="array" aca="1" ref="G6903" ca="1">INDEX(Reel3,Spins[[#This Row],[Stop3]])</f>
        <v>🍋</v>
      </c>
      <c r="H6903" t="b">
        <f ca="1">AND(Spins[[#This Row],[Sym1]]=Spins[[#This Row],[Sym2]],Spins[[#This Row],[Sym2]]=Spins[[#This Row],[Sym3]])</f>
        <v>0</v>
      </c>
      <c r="I6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03">
        <f t="shared" si="536"/>
        <v>1</v>
      </c>
      <c r="K6903">
        <f ca="1">Spins[[#This Row],[Mult]]*Spins[[#This Row],[Bet]]</f>
        <v>0</v>
      </c>
      <c r="L6903">
        <f ca="1">Spins[[#This Row],[Payout]]-Spins[[#This Row],[Bet]]</f>
        <v>-1</v>
      </c>
    </row>
    <row r="6904" spans="1:12" x14ac:dyDescent="0.3">
      <c r="A6904">
        <f t="shared" si="532"/>
        <v>6903</v>
      </c>
      <c r="B6904">
        <f t="shared" ca="1" si="533"/>
        <v>6</v>
      </c>
      <c r="C6904" t="str" cm="1">
        <f t="array" aca="1" ref="C6904" ca="1">INDEX(Reel1,Spins[[#This Row],[Stop1]])</f>
        <v>🍋</v>
      </c>
      <c r="D6904">
        <f t="shared" ca="1" si="534"/>
        <v>17</v>
      </c>
      <c r="E6904" t="str" cm="1">
        <f t="array" aca="1" ref="E6904" ca="1">INDEX(Reel2,Spins[[#This Row],[Stop2]])</f>
        <v>🍒</v>
      </c>
      <c r="F6904">
        <f t="shared" ca="1" si="535"/>
        <v>14</v>
      </c>
      <c r="G6904" t="str" cm="1">
        <f t="array" aca="1" ref="G6904" ca="1">INDEX(Reel3,Spins[[#This Row],[Stop3]])</f>
        <v>🍇</v>
      </c>
      <c r="H6904" t="b">
        <f ca="1">AND(Spins[[#This Row],[Sym1]]=Spins[[#This Row],[Sym2]],Spins[[#This Row],[Sym2]]=Spins[[#This Row],[Sym3]])</f>
        <v>0</v>
      </c>
      <c r="I6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04">
        <f t="shared" si="536"/>
        <v>1</v>
      </c>
      <c r="K6904">
        <f ca="1">Spins[[#This Row],[Mult]]*Spins[[#This Row],[Bet]]</f>
        <v>0</v>
      </c>
      <c r="L6904">
        <f ca="1">Spins[[#This Row],[Payout]]-Spins[[#This Row],[Bet]]</f>
        <v>-1</v>
      </c>
    </row>
    <row r="6905" spans="1:12" x14ac:dyDescent="0.3">
      <c r="A6905">
        <f t="shared" si="532"/>
        <v>6904</v>
      </c>
      <c r="B6905">
        <f t="shared" ca="1" si="533"/>
        <v>1</v>
      </c>
      <c r="C6905" t="str" cm="1">
        <f t="array" aca="1" ref="C6905" ca="1">INDEX(Reel1,Spins[[#This Row],[Stop1]])</f>
        <v>🍋</v>
      </c>
      <c r="D6905">
        <f t="shared" ca="1" si="534"/>
        <v>7</v>
      </c>
      <c r="E6905" t="str" cm="1">
        <f t="array" aca="1" ref="E6905" ca="1">INDEX(Reel2,Spins[[#This Row],[Stop2]])</f>
        <v>🍋</v>
      </c>
      <c r="F6905">
        <f t="shared" ca="1" si="535"/>
        <v>16</v>
      </c>
      <c r="G6905" t="str" cm="1">
        <f t="array" aca="1" ref="G6905" ca="1">INDEX(Reel3,Spins[[#This Row],[Stop3]])</f>
        <v>🍇</v>
      </c>
      <c r="H6905" t="b">
        <f ca="1">AND(Spins[[#This Row],[Sym1]]=Spins[[#This Row],[Sym2]],Spins[[#This Row],[Sym2]]=Spins[[#This Row],[Sym3]])</f>
        <v>0</v>
      </c>
      <c r="I6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05">
        <f t="shared" si="536"/>
        <v>1</v>
      </c>
      <c r="K6905">
        <f ca="1">Spins[[#This Row],[Mult]]*Spins[[#This Row],[Bet]]</f>
        <v>0.6</v>
      </c>
      <c r="L6905">
        <f ca="1">Spins[[#This Row],[Payout]]-Spins[[#This Row],[Bet]]</f>
        <v>-0.4</v>
      </c>
    </row>
    <row r="6906" spans="1:12" x14ac:dyDescent="0.3">
      <c r="A6906">
        <f t="shared" si="532"/>
        <v>6905</v>
      </c>
      <c r="B6906">
        <f t="shared" ca="1" si="533"/>
        <v>12</v>
      </c>
      <c r="C6906" t="str" cm="1">
        <f t="array" aca="1" ref="C6906" ca="1">INDEX(Reel1,Spins[[#This Row],[Stop1]])</f>
        <v>🍋</v>
      </c>
      <c r="D6906">
        <f t="shared" ca="1" si="534"/>
        <v>28</v>
      </c>
      <c r="E6906" t="str" cm="1">
        <f t="array" aca="1" ref="E6906" ca="1">INDEX(Reel2,Spins[[#This Row],[Stop2]])</f>
        <v>BAR</v>
      </c>
      <c r="F6906">
        <f t="shared" ca="1" si="535"/>
        <v>18</v>
      </c>
      <c r="G6906" t="str" cm="1">
        <f t="array" aca="1" ref="G6906" ca="1">INDEX(Reel3,Spins[[#This Row],[Stop3]])</f>
        <v>🔔</v>
      </c>
      <c r="H6906" t="b">
        <f ca="1">AND(Spins[[#This Row],[Sym1]]=Spins[[#This Row],[Sym2]],Spins[[#This Row],[Sym2]]=Spins[[#This Row],[Sym3]])</f>
        <v>0</v>
      </c>
      <c r="I6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06">
        <f t="shared" si="536"/>
        <v>1</v>
      </c>
      <c r="K6906">
        <f ca="1">Spins[[#This Row],[Mult]]*Spins[[#This Row],[Bet]]</f>
        <v>0</v>
      </c>
      <c r="L6906">
        <f ca="1">Spins[[#This Row],[Payout]]-Spins[[#This Row],[Bet]]</f>
        <v>-1</v>
      </c>
    </row>
    <row r="6907" spans="1:12" x14ac:dyDescent="0.3">
      <c r="A6907">
        <f t="shared" si="532"/>
        <v>6906</v>
      </c>
      <c r="B6907">
        <f t="shared" ca="1" si="533"/>
        <v>11</v>
      </c>
      <c r="C6907" t="str" cm="1">
        <f t="array" aca="1" ref="C6907" ca="1">INDEX(Reel1,Spins[[#This Row],[Stop1]])</f>
        <v>🍋</v>
      </c>
      <c r="D6907">
        <f t="shared" ca="1" si="534"/>
        <v>13</v>
      </c>
      <c r="E6907" t="str" cm="1">
        <f t="array" aca="1" ref="E6907" ca="1">INDEX(Reel2,Spins[[#This Row],[Stop2]])</f>
        <v>🍋</v>
      </c>
      <c r="F6907">
        <f t="shared" ca="1" si="535"/>
        <v>31</v>
      </c>
      <c r="G6907" t="str" cm="1">
        <f t="array" aca="1" ref="G6907" ca="1">INDEX(Reel3,Spins[[#This Row],[Stop3]])</f>
        <v>💎</v>
      </c>
      <c r="H6907" t="b">
        <f ca="1">AND(Spins[[#This Row],[Sym1]]=Spins[[#This Row],[Sym2]],Spins[[#This Row],[Sym2]]=Spins[[#This Row],[Sym3]])</f>
        <v>0</v>
      </c>
      <c r="I6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07">
        <f t="shared" si="536"/>
        <v>1</v>
      </c>
      <c r="K6907">
        <f ca="1">Spins[[#This Row],[Mult]]*Spins[[#This Row],[Bet]]</f>
        <v>0.6</v>
      </c>
      <c r="L6907">
        <f ca="1">Spins[[#This Row],[Payout]]-Spins[[#This Row],[Bet]]</f>
        <v>-0.4</v>
      </c>
    </row>
    <row r="6908" spans="1:12" x14ac:dyDescent="0.3">
      <c r="A6908">
        <f t="shared" si="532"/>
        <v>6907</v>
      </c>
      <c r="B6908">
        <f t="shared" ca="1" si="533"/>
        <v>19</v>
      </c>
      <c r="C6908" t="str" cm="1">
        <f t="array" aca="1" ref="C6908" ca="1">INDEX(Reel1,Spins[[#This Row],[Stop1]])</f>
        <v>🍒</v>
      </c>
      <c r="D6908">
        <f t="shared" ca="1" si="534"/>
        <v>8</v>
      </c>
      <c r="E6908" t="str" cm="1">
        <f t="array" aca="1" ref="E6908" ca="1">INDEX(Reel2,Spins[[#This Row],[Stop2]])</f>
        <v>🍋</v>
      </c>
      <c r="F6908">
        <f t="shared" ca="1" si="535"/>
        <v>5</v>
      </c>
      <c r="G6908" t="str" cm="1">
        <f t="array" aca="1" ref="G6908" ca="1">INDEX(Reel3,Spins[[#This Row],[Stop3]])</f>
        <v>🍋</v>
      </c>
      <c r="H6908" t="b">
        <f ca="1">AND(Spins[[#This Row],[Sym1]]=Spins[[#This Row],[Sym2]],Spins[[#This Row],[Sym2]]=Spins[[#This Row],[Sym3]])</f>
        <v>0</v>
      </c>
      <c r="I6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08">
        <f t="shared" si="536"/>
        <v>1</v>
      </c>
      <c r="K6908">
        <f ca="1">Spins[[#This Row],[Mult]]*Spins[[#This Row],[Bet]]</f>
        <v>0</v>
      </c>
      <c r="L6908">
        <f ca="1">Spins[[#This Row],[Payout]]-Spins[[#This Row],[Bet]]</f>
        <v>-1</v>
      </c>
    </row>
    <row r="6909" spans="1:12" x14ac:dyDescent="0.3">
      <c r="A6909">
        <f t="shared" si="532"/>
        <v>6908</v>
      </c>
      <c r="B6909">
        <f t="shared" ca="1" si="533"/>
        <v>7</v>
      </c>
      <c r="C6909" t="str" cm="1">
        <f t="array" aca="1" ref="C6909" ca="1">INDEX(Reel1,Spins[[#This Row],[Stop1]])</f>
        <v>🍋</v>
      </c>
      <c r="D6909">
        <f t="shared" ca="1" si="534"/>
        <v>7</v>
      </c>
      <c r="E6909" t="str" cm="1">
        <f t="array" aca="1" ref="E6909" ca="1">INDEX(Reel2,Spins[[#This Row],[Stop2]])</f>
        <v>🍋</v>
      </c>
      <c r="F6909">
        <f t="shared" ca="1" si="535"/>
        <v>29</v>
      </c>
      <c r="G6909" t="str" cm="1">
        <f t="array" aca="1" ref="G6909" ca="1">INDEX(Reel3,Spins[[#This Row],[Stop3]])</f>
        <v>7️⃣</v>
      </c>
      <c r="H6909" t="b">
        <f ca="1">AND(Spins[[#This Row],[Sym1]]=Spins[[#This Row],[Sym2]],Spins[[#This Row],[Sym2]]=Spins[[#This Row],[Sym3]])</f>
        <v>0</v>
      </c>
      <c r="I6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09">
        <f t="shared" si="536"/>
        <v>1</v>
      </c>
      <c r="K6909">
        <f ca="1">Spins[[#This Row],[Mult]]*Spins[[#This Row],[Bet]]</f>
        <v>0.6</v>
      </c>
      <c r="L6909">
        <f ca="1">Spins[[#This Row],[Payout]]-Spins[[#This Row],[Bet]]</f>
        <v>-0.4</v>
      </c>
    </row>
    <row r="6910" spans="1:12" x14ac:dyDescent="0.3">
      <c r="A6910">
        <f t="shared" si="532"/>
        <v>6909</v>
      </c>
      <c r="B6910">
        <f t="shared" ca="1" si="533"/>
        <v>5</v>
      </c>
      <c r="C6910" t="str" cm="1">
        <f t="array" aca="1" ref="C6910" ca="1">INDEX(Reel1,Spins[[#This Row],[Stop1]])</f>
        <v>🍋</v>
      </c>
      <c r="D6910">
        <f t="shared" ca="1" si="534"/>
        <v>22</v>
      </c>
      <c r="E6910" t="str" cm="1">
        <f t="array" aca="1" ref="E6910" ca="1">INDEX(Reel2,Spins[[#This Row],[Stop2]])</f>
        <v>🍇</v>
      </c>
      <c r="F6910">
        <f t="shared" ca="1" si="535"/>
        <v>26</v>
      </c>
      <c r="G6910" t="str" cm="1">
        <f t="array" aca="1" ref="G6910" ca="1">INDEX(Reel3,Spins[[#This Row],[Stop3]])</f>
        <v>BAR</v>
      </c>
      <c r="H6910" t="b">
        <f ca="1">AND(Spins[[#This Row],[Sym1]]=Spins[[#This Row],[Sym2]],Spins[[#This Row],[Sym2]]=Spins[[#This Row],[Sym3]])</f>
        <v>0</v>
      </c>
      <c r="I6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10">
        <f t="shared" si="536"/>
        <v>1</v>
      </c>
      <c r="K6910">
        <f ca="1">Spins[[#This Row],[Mult]]*Spins[[#This Row],[Bet]]</f>
        <v>0</v>
      </c>
      <c r="L6910">
        <f ca="1">Spins[[#This Row],[Payout]]-Spins[[#This Row],[Bet]]</f>
        <v>-1</v>
      </c>
    </row>
    <row r="6911" spans="1:12" x14ac:dyDescent="0.3">
      <c r="A6911">
        <f t="shared" si="532"/>
        <v>6910</v>
      </c>
      <c r="B6911">
        <f t="shared" ca="1" si="533"/>
        <v>7</v>
      </c>
      <c r="C6911" t="str" cm="1">
        <f t="array" aca="1" ref="C6911" ca="1">INDEX(Reel1,Spins[[#This Row],[Stop1]])</f>
        <v>🍋</v>
      </c>
      <c r="D6911">
        <f t="shared" ca="1" si="534"/>
        <v>25</v>
      </c>
      <c r="E6911" t="str" cm="1">
        <f t="array" aca="1" ref="E6911" ca="1">INDEX(Reel2,Spins[[#This Row],[Stop2]])</f>
        <v>🔔</v>
      </c>
      <c r="F6911">
        <f t="shared" ca="1" si="535"/>
        <v>6</v>
      </c>
      <c r="G6911" t="str" cm="1">
        <f t="array" aca="1" ref="G6911" ca="1">INDEX(Reel3,Spins[[#This Row],[Stop3]])</f>
        <v>🍒</v>
      </c>
      <c r="H6911" t="b">
        <f ca="1">AND(Spins[[#This Row],[Sym1]]=Spins[[#This Row],[Sym2]],Spins[[#This Row],[Sym2]]=Spins[[#This Row],[Sym3]])</f>
        <v>0</v>
      </c>
      <c r="I6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11">
        <f t="shared" si="536"/>
        <v>1</v>
      </c>
      <c r="K6911">
        <f ca="1">Spins[[#This Row],[Mult]]*Spins[[#This Row],[Bet]]</f>
        <v>0</v>
      </c>
      <c r="L6911">
        <f ca="1">Spins[[#This Row],[Payout]]-Spins[[#This Row],[Bet]]</f>
        <v>-1</v>
      </c>
    </row>
    <row r="6912" spans="1:12" x14ac:dyDescent="0.3">
      <c r="A6912">
        <f t="shared" si="532"/>
        <v>6911</v>
      </c>
      <c r="B6912">
        <f t="shared" ca="1" si="533"/>
        <v>12</v>
      </c>
      <c r="C6912" t="str" cm="1">
        <f t="array" aca="1" ref="C6912" ca="1">INDEX(Reel1,Spins[[#This Row],[Stop1]])</f>
        <v>🍋</v>
      </c>
      <c r="D6912">
        <f t="shared" ca="1" si="534"/>
        <v>6</v>
      </c>
      <c r="E6912" t="str" cm="1">
        <f t="array" aca="1" ref="E6912" ca="1">INDEX(Reel2,Spins[[#This Row],[Stop2]])</f>
        <v>🍋</v>
      </c>
      <c r="F6912">
        <f t="shared" ca="1" si="535"/>
        <v>27</v>
      </c>
      <c r="G6912" t="str" cm="1">
        <f t="array" aca="1" ref="G6912" ca="1">INDEX(Reel3,Spins[[#This Row],[Stop3]])</f>
        <v>7️⃣</v>
      </c>
      <c r="H6912" t="b">
        <f ca="1">AND(Spins[[#This Row],[Sym1]]=Spins[[#This Row],[Sym2]],Spins[[#This Row],[Sym2]]=Spins[[#This Row],[Sym3]])</f>
        <v>0</v>
      </c>
      <c r="I6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12">
        <f t="shared" si="536"/>
        <v>1</v>
      </c>
      <c r="K6912">
        <f ca="1">Spins[[#This Row],[Mult]]*Spins[[#This Row],[Bet]]</f>
        <v>0.6</v>
      </c>
      <c r="L6912">
        <f ca="1">Spins[[#This Row],[Payout]]-Spins[[#This Row],[Bet]]</f>
        <v>-0.4</v>
      </c>
    </row>
    <row r="6913" spans="1:12" x14ac:dyDescent="0.3">
      <c r="A6913">
        <f t="shared" si="532"/>
        <v>6912</v>
      </c>
      <c r="B6913">
        <f t="shared" ca="1" si="533"/>
        <v>5</v>
      </c>
      <c r="C6913" t="str" cm="1">
        <f t="array" aca="1" ref="C6913" ca="1">INDEX(Reel1,Spins[[#This Row],[Stop1]])</f>
        <v>🍋</v>
      </c>
      <c r="D6913">
        <f t="shared" ca="1" si="534"/>
        <v>13</v>
      </c>
      <c r="E6913" t="str" cm="1">
        <f t="array" aca="1" ref="E6913" ca="1">INDEX(Reel2,Spins[[#This Row],[Stop2]])</f>
        <v>🍋</v>
      </c>
      <c r="F6913">
        <f t="shared" ca="1" si="535"/>
        <v>20</v>
      </c>
      <c r="G6913" t="str" cm="1">
        <f t="array" aca="1" ref="G6913" ca="1">INDEX(Reel3,Spins[[#This Row],[Stop3]])</f>
        <v>🔔</v>
      </c>
      <c r="H6913" t="b">
        <f ca="1">AND(Spins[[#This Row],[Sym1]]=Spins[[#This Row],[Sym2]],Spins[[#This Row],[Sym2]]=Spins[[#This Row],[Sym3]])</f>
        <v>0</v>
      </c>
      <c r="I6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13">
        <f t="shared" si="536"/>
        <v>1</v>
      </c>
      <c r="K6913">
        <f ca="1">Spins[[#This Row],[Mult]]*Spins[[#This Row],[Bet]]</f>
        <v>0.6</v>
      </c>
      <c r="L6913">
        <f ca="1">Spins[[#This Row],[Payout]]-Spins[[#This Row],[Bet]]</f>
        <v>-0.4</v>
      </c>
    </row>
    <row r="6914" spans="1:12" x14ac:dyDescent="0.3">
      <c r="A6914">
        <f t="shared" ref="A6914:A6977" si="537">ROW()-1</f>
        <v>6913</v>
      </c>
      <c r="B6914">
        <f t="shared" ref="B6914:B6977" ca="1" si="538">RANDBETWEEN(1,ROWS(Reel1))</f>
        <v>23</v>
      </c>
      <c r="C6914" t="str" cm="1">
        <f t="array" aca="1" ref="C6914" ca="1">INDEX(Reel1,Spins[[#This Row],[Stop1]])</f>
        <v>🍇</v>
      </c>
      <c r="D6914">
        <f t="shared" ref="D6914:D6977" ca="1" si="539">RANDBETWEEN(1,ROWS(Reel2))</f>
        <v>30</v>
      </c>
      <c r="E6914" t="str" cm="1">
        <f t="array" aca="1" ref="E6914" ca="1">INDEX(Reel2,Spins[[#This Row],[Stop2]])</f>
        <v>7️⃣</v>
      </c>
      <c r="F6914">
        <f t="shared" ref="F6914:F6977" ca="1" si="540">RANDBETWEEN(1,ROWS(Reel3))</f>
        <v>18</v>
      </c>
      <c r="G6914" t="str" cm="1">
        <f t="array" aca="1" ref="G6914" ca="1">INDEX(Reel3,Spins[[#This Row],[Stop3]])</f>
        <v>🔔</v>
      </c>
      <c r="H6914" t="b">
        <f ca="1">AND(Spins[[#This Row],[Sym1]]=Spins[[#This Row],[Sym2]],Spins[[#This Row],[Sym2]]=Spins[[#This Row],[Sym3]])</f>
        <v>0</v>
      </c>
      <c r="I6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14">
        <f t="shared" ref="J6914:J6977" si="541">Bet</f>
        <v>1</v>
      </c>
      <c r="K6914">
        <f ca="1">Spins[[#This Row],[Mult]]*Spins[[#This Row],[Bet]]</f>
        <v>0</v>
      </c>
      <c r="L6914">
        <f ca="1">Spins[[#This Row],[Payout]]-Spins[[#This Row],[Bet]]</f>
        <v>-1</v>
      </c>
    </row>
    <row r="6915" spans="1:12" x14ac:dyDescent="0.3">
      <c r="A6915">
        <f t="shared" si="537"/>
        <v>6914</v>
      </c>
      <c r="B6915">
        <f t="shared" ca="1" si="538"/>
        <v>1</v>
      </c>
      <c r="C6915" t="str" cm="1">
        <f t="array" aca="1" ref="C6915" ca="1">INDEX(Reel1,Spins[[#This Row],[Stop1]])</f>
        <v>🍋</v>
      </c>
      <c r="D6915">
        <f t="shared" ca="1" si="539"/>
        <v>26</v>
      </c>
      <c r="E6915" t="str" cm="1">
        <f t="array" aca="1" ref="E6915" ca="1">INDEX(Reel2,Spins[[#This Row],[Stop2]])</f>
        <v>🔔</v>
      </c>
      <c r="F6915">
        <f t="shared" ca="1" si="540"/>
        <v>27</v>
      </c>
      <c r="G6915" t="str" cm="1">
        <f t="array" aca="1" ref="G6915" ca="1">INDEX(Reel3,Spins[[#This Row],[Stop3]])</f>
        <v>7️⃣</v>
      </c>
      <c r="H6915" t="b">
        <f ca="1">AND(Spins[[#This Row],[Sym1]]=Spins[[#This Row],[Sym2]],Spins[[#This Row],[Sym2]]=Spins[[#This Row],[Sym3]])</f>
        <v>0</v>
      </c>
      <c r="I6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15">
        <f t="shared" si="541"/>
        <v>1</v>
      </c>
      <c r="K6915">
        <f ca="1">Spins[[#This Row],[Mult]]*Spins[[#This Row],[Bet]]</f>
        <v>0</v>
      </c>
      <c r="L6915">
        <f ca="1">Spins[[#This Row],[Payout]]-Spins[[#This Row],[Bet]]</f>
        <v>-1</v>
      </c>
    </row>
    <row r="6916" spans="1:12" x14ac:dyDescent="0.3">
      <c r="A6916">
        <f t="shared" si="537"/>
        <v>6915</v>
      </c>
      <c r="B6916">
        <f t="shared" ca="1" si="538"/>
        <v>8</v>
      </c>
      <c r="C6916" t="str" cm="1">
        <f t="array" aca="1" ref="C6916" ca="1">INDEX(Reel1,Spins[[#This Row],[Stop1]])</f>
        <v>🍋</v>
      </c>
      <c r="D6916">
        <f t="shared" ca="1" si="539"/>
        <v>21</v>
      </c>
      <c r="E6916" t="str" cm="1">
        <f t="array" aca="1" ref="E6916" ca="1">INDEX(Reel2,Spins[[#This Row],[Stop2]])</f>
        <v>🍒</v>
      </c>
      <c r="F6916">
        <f t="shared" ca="1" si="540"/>
        <v>25</v>
      </c>
      <c r="G6916" t="str" cm="1">
        <f t="array" aca="1" ref="G6916" ca="1">INDEX(Reel3,Spins[[#This Row],[Stop3]])</f>
        <v>BAR</v>
      </c>
      <c r="H6916" t="b">
        <f ca="1">AND(Spins[[#This Row],[Sym1]]=Spins[[#This Row],[Sym2]],Spins[[#This Row],[Sym2]]=Spins[[#This Row],[Sym3]])</f>
        <v>0</v>
      </c>
      <c r="I6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16">
        <f t="shared" si="541"/>
        <v>1</v>
      </c>
      <c r="K6916">
        <f ca="1">Spins[[#This Row],[Mult]]*Spins[[#This Row],[Bet]]</f>
        <v>0</v>
      </c>
      <c r="L6916">
        <f ca="1">Spins[[#This Row],[Payout]]-Spins[[#This Row],[Bet]]</f>
        <v>-1</v>
      </c>
    </row>
    <row r="6917" spans="1:12" x14ac:dyDescent="0.3">
      <c r="A6917">
        <f t="shared" si="537"/>
        <v>6916</v>
      </c>
      <c r="B6917">
        <f t="shared" ca="1" si="538"/>
        <v>12</v>
      </c>
      <c r="C6917" t="str" cm="1">
        <f t="array" aca="1" ref="C6917" ca="1">INDEX(Reel1,Spins[[#This Row],[Stop1]])</f>
        <v>🍋</v>
      </c>
      <c r="D6917">
        <f t="shared" ca="1" si="539"/>
        <v>9</v>
      </c>
      <c r="E6917" t="str" cm="1">
        <f t="array" aca="1" ref="E6917" ca="1">INDEX(Reel2,Spins[[#This Row],[Stop2]])</f>
        <v>🍋</v>
      </c>
      <c r="F6917">
        <f t="shared" ca="1" si="540"/>
        <v>15</v>
      </c>
      <c r="G6917" t="str" cm="1">
        <f t="array" aca="1" ref="G6917" ca="1">INDEX(Reel3,Spins[[#This Row],[Stop3]])</f>
        <v>🍇</v>
      </c>
      <c r="H6917" t="b">
        <f ca="1">AND(Spins[[#This Row],[Sym1]]=Spins[[#This Row],[Sym2]],Spins[[#This Row],[Sym2]]=Spins[[#This Row],[Sym3]])</f>
        <v>0</v>
      </c>
      <c r="I6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17">
        <f t="shared" si="541"/>
        <v>1</v>
      </c>
      <c r="K6917">
        <f ca="1">Spins[[#This Row],[Mult]]*Spins[[#This Row],[Bet]]</f>
        <v>0.6</v>
      </c>
      <c r="L6917">
        <f ca="1">Spins[[#This Row],[Payout]]-Spins[[#This Row],[Bet]]</f>
        <v>-0.4</v>
      </c>
    </row>
    <row r="6918" spans="1:12" x14ac:dyDescent="0.3">
      <c r="A6918">
        <f t="shared" si="537"/>
        <v>6917</v>
      </c>
      <c r="B6918">
        <f t="shared" ca="1" si="538"/>
        <v>4</v>
      </c>
      <c r="C6918" t="str" cm="1">
        <f t="array" aca="1" ref="C6918" ca="1">INDEX(Reel1,Spins[[#This Row],[Stop1]])</f>
        <v>🍋</v>
      </c>
      <c r="D6918">
        <f t="shared" ca="1" si="539"/>
        <v>7</v>
      </c>
      <c r="E6918" t="str" cm="1">
        <f t="array" aca="1" ref="E6918" ca="1">INDEX(Reel2,Spins[[#This Row],[Stop2]])</f>
        <v>🍋</v>
      </c>
      <c r="F6918">
        <f t="shared" ca="1" si="540"/>
        <v>3</v>
      </c>
      <c r="G6918" t="str" cm="1">
        <f t="array" aca="1" ref="G6918" ca="1">INDEX(Reel3,Spins[[#This Row],[Stop3]])</f>
        <v>🍋</v>
      </c>
      <c r="H6918" t="b">
        <f ca="1">AND(Spins[[#This Row],[Sym1]]=Spins[[#This Row],[Sym2]],Spins[[#This Row],[Sym2]]=Spins[[#This Row],[Sym3]])</f>
        <v>1</v>
      </c>
      <c r="I6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918">
        <f t="shared" si="541"/>
        <v>1</v>
      </c>
      <c r="K6918">
        <f ca="1">Spins[[#This Row],[Mult]]*Spins[[#This Row],[Bet]]</f>
        <v>14</v>
      </c>
      <c r="L6918">
        <f ca="1">Spins[[#This Row],[Payout]]-Spins[[#This Row],[Bet]]</f>
        <v>13</v>
      </c>
    </row>
    <row r="6919" spans="1:12" x14ac:dyDescent="0.3">
      <c r="A6919">
        <f t="shared" si="537"/>
        <v>6918</v>
      </c>
      <c r="B6919">
        <f t="shared" ca="1" si="538"/>
        <v>14</v>
      </c>
      <c r="C6919" t="str" cm="1">
        <f t="array" aca="1" ref="C6919" ca="1">INDEX(Reel1,Spins[[#This Row],[Stop1]])</f>
        <v>🍋</v>
      </c>
      <c r="D6919">
        <f t="shared" ca="1" si="539"/>
        <v>30</v>
      </c>
      <c r="E6919" t="str" cm="1">
        <f t="array" aca="1" ref="E6919" ca="1">INDEX(Reel2,Spins[[#This Row],[Stop2]])</f>
        <v>7️⃣</v>
      </c>
      <c r="F6919">
        <f t="shared" ca="1" si="540"/>
        <v>8</v>
      </c>
      <c r="G6919" t="str" cm="1">
        <f t="array" aca="1" ref="G6919" ca="1">INDEX(Reel3,Spins[[#This Row],[Stop3]])</f>
        <v>🍒</v>
      </c>
      <c r="H6919" t="b">
        <f ca="1">AND(Spins[[#This Row],[Sym1]]=Spins[[#This Row],[Sym2]],Spins[[#This Row],[Sym2]]=Spins[[#This Row],[Sym3]])</f>
        <v>0</v>
      </c>
      <c r="I6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19">
        <f t="shared" si="541"/>
        <v>1</v>
      </c>
      <c r="K6919">
        <f ca="1">Spins[[#This Row],[Mult]]*Spins[[#This Row],[Bet]]</f>
        <v>0</v>
      </c>
      <c r="L6919">
        <f ca="1">Spins[[#This Row],[Payout]]-Spins[[#This Row],[Bet]]</f>
        <v>-1</v>
      </c>
    </row>
    <row r="6920" spans="1:12" x14ac:dyDescent="0.3">
      <c r="A6920">
        <f t="shared" si="537"/>
        <v>6919</v>
      </c>
      <c r="B6920">
        <f t="shared" ca="1" si="538"/>
        <v>16</v>
      </c>
      <c r="C6920" t="str" cm="1">
        <f t="array" aca="1" ref="C6920" ca="1">INDEX(Reel1,Spins[[#This Row],[Stop1]])</f>
        <v>🍒</v>
      </c>
      <c r="D6920">
        <f t="shared" ca="1" si="539"/>
        <v>14</v>
      </c>
      <c r="E6920" t="str" cm="1">
        <f t="array" aca="1" ref="E6920" ca="1">INDEX(Reel2,Spins[[#This Row],[Stop2]])</f>
        <v>🍋</v>
      </c>
      <c r="F6920">
        <f t="shared" ca="1" si="540"/>
        <v>6</v>
      </c>
      <c r="G6920" t="str" cm="1">
        <f t="array" aca="1" ref="G6920" ca="1">INDEX(Reel3,Spins[[#This Row],[Stop3]])</f>
        <v>🍒</v>
      </c>
      <c r="H6920" t="b">
        <f ca="1">AND(Spins[[#This Row],[Sym1]]=Spins[[#This Row],[Sym2]],Spins[[#This Row],[Sym2]]=Spins[[#This Row],[Sym3]])</f>
        <v>0</v>
      </c>
      <c r="I6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20">
        <f t="shared" si="541"/>
        <v>1</v>
      </c>
      <c r="K6920">
        <f ca="1">Spins[[#This Row],[Mult]]*Spins[[#This Row],[Bet]]</f>
        <v>0</v>
      </c>
      <c r="L6920">
        <f ca="1">Spins[[#This Row],[Payout]]-Spins[[#This Row],[Bet]]</f>
        <v>-1</v>
      </c>
    </row>
    <row r="6921" spans="1:12" x14ac:dyDescent="0.3">
      <c r="A6921">
        <f t="shared" si="537"/>
        <v>6920</v>
      </c>
      <c r="B6921">
        <f t="shared" ca="1" si="538"/>
        <v>16</v>
      </c>
      <c r="C6921" t="str" cm="1">
        <f t="array" aca="1" ref="C6921" ca="1">INDEX(Reel1,Spins[[#This Row],[Stop1]])</f>
        <v>🍒</v>
      </c>
      <c r="D6921">
        <f t="shared" ca="1" si="539"/>
        <v>22</v>
      </c>
      <c r="E6921" t="str" cm="1">
        <f t="array" aca="1" ref="E6921" ca="1">INDEX(Reel2,Spins[[#This Row],[Stop2]])</f>
        <v>🍇</v>
      </c>
      <c r="F6921">
        <f t="shared" ca="1" si="540"/>
        <v>8</v>
      </c>
      <c r="G6921" t="str" cm="1">
        <f t="array" aca="1" ref="G6921" ca="1">INDEX(Reel3,Spins[[#This Row],[Stop3]])</f>
        <v>🍒</v>
      </c>
      <c r="H6921" t="b">
        <f ca="1">AND(Spins[[#This Row],[Sym1]]=Spins[[#This Row],[Sym2]],Spins[[#This Row],[Sym2]]=Spins[[#This Row],[Sym3]])</f>
        <v>0</v>
      </c>
      <c r="I6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21">
        <f t="shared" si="541"/>
        <v>1</v>
      </c>
      <c r="K6921">
        <f ca="1">Spins[[#This Row],[Mult]]*Spins[[#This Row],[Bet]]</f>
        <v>0</v>
      </c>
      <c r="L6921">
        <f ca="1">Spins[[#This Row],[Payout]]-Spins[[#This Row],[Bet]]</f>
        <v>-1</v>
      </c>
    </row>
    <row r="6922" spans="1:12" x14ac:dyDescent="0.3">
      <c r="A6922">
        <f t="shared" si="537"/>
        <v>6921</v>
      </c>
      <c r="B6922">
        <f t="shared" ca="1" si="538"/>
        <v>7</v>
      </c>
      <c r="C6922" t="str" cm="1">
        <f t="array" aca="1" ref="C6922" ca="1">INDEX(Reel1,Spins[[#This Row],[Stop1]])</f>
        <v>🍋</v>
      </c>
      <c r="D6922">
        <f t="shared" ca="1" si="539"/>
        <v>16</v>
      </c>
      <c r="E6922" t="str" cm="1">
        <f t="array" aca="1" ref="E6922" ca="1">INDEX(Reel2,Spins[[#This Row],[Stop2]])</f>
        <v>🍒</v>
      </c>
      <c r="F6922">
        <f t="shared" ca="1" si="540"/>
        <v>1</v>
      </c>
      <c r="G6922" t="str" cm="1">
        <f t="array" aca="1" ref="G6922" ca="1">INDEX(Reel3,Spins[[#This Row],[Stop3]])</f>
        <v>🍋</v>
      </c>
      <c r="H6922" t="b">
        <f ca="1">AND(Spins[[#This Row],[Sym1]]=Spins[[#This Row],[Sym2]],Spins[[#This Row],[Sym2]]=Spins[[#This Row],[Sym3]])</f>
        <v>0</v>
      </c>
      <c r="I6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22">
        <f t="shared" si="541"/>
        <v>1</v>
      </c>
      <c r="K6922">
        <f ca="1">Spins[[#This Row],[Mult]]*Spins[[#This Row],[Bet]]</f>
        <v>0</v>
      </c>
      <c r="L6922">
        <f ca="1">Spins[[#This Row],[Payout]]-Spins[[#This Row],[Bet]]</f>
        <v>-1</v>
      </c>
    </row>
    <row r="6923" spans="1:12" x14ac:dyDescent="0.3">
      <c r="A6923">
        <f t="shared" si="537"/>
        <v>6922</v>
      </c>
      <c r="B6923">
        <f t="shared" ca="1" si="538"/>
        <v>12</v>
      </c>
      <c r="C6923" t="str" cm="1">
        <f t="array" aca="1" ref="C6923" ca="1">INDEX(Reel1,Spins[[#This Row],[Stop1]])</f>
        <v>🍋</v>
      </c>
      <c r="D6923">
        <f t="shared" ca="1" si="539"/>
        <v>2</v>
      </c>
      <c r="E6923" t="str" cm="1">
        <f t="array" aca="1" ref="E6923" ca="1">INDEX(Reel2,Spins[[#This Row],[Stop2]])</f>
        <v>🍋</v>
      </c>
      <c r="F6923">
        <f t="shared" ca="1" si="540"/>
        <v>24</v>
      </c>
      <c r="G6923" t="str" cm="1">
        <f t="array" aca="1" ref="G6923" ca="1">INDEX(Reel3,Spins[[#This Row],[Stop3]])</f>
        <v>BAR</v>
      </c>
      <c r="H6923" t="b">
        <f ca="1">AND(Spins[[#This Row],[Sym1]]=Spins[[#This Row],[Sym2]],Spins[[#This Row],[Sym2]]=Spins[[#This Row],[Sym3]])</f>
        <v>0</v>
      </c>
      <c r="I6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23">
        <f t="shared" si="541"/>
        <v>1</v>
      </c>
      <c r="K6923">
        <f ca="1">Spins[[#This Row],[Mult]]*Spins[[#This Row],[Bet]]</f>
        <v>0.6</v>
      </c>
      <c r="L6923">
        <f ca="1">Spins[[#This Row],[Payout]]-Spins[[#This Row],[Bet]]</f>
        <v>-0.4</v>
      </c>
    </row>
    <row r="6924" spans="1:12" x14ac:dyDescent="0.3">
      <c r="A6924">
        <f t="shared" si="537"/>
        <v>6923</v>
      </c>
      <c r="B6924">
        <f t="shared" ca="1" si="538"/>
        <v>20</v>
      </c>
      <c r="C6924" t="str" cm="1">
        <f t="array" aca="1" ref="C6924" ca="1">INDEX(Reel1,Spins[[#This Row],[Stop1]])</f>
        <v>🍒</v>
      </c>
      <c r="D6924">
        <f t="shared" ca="1" si="539"/>
        <v>25</v>
      </c>
      <c r="E6924" t="str" cm="1">
        <f t="array" aca="1" ref="E6924" ca="1">INDEX(Reel2,Spins[[#This Row],[Stop2]])</f>
        <v>🔔</v>
      </c>
      <c r="F6924">
        <f t="shared" ca="1" si="540"/>
        <v>16</v>
      </c>
      <c r="G6924" t="str" cm="1">
        <f t="array" aca="1" ref="G6924" ca="1">INDEX(Reel3,Spins[[#This Row],[Stop3]])</f>
        <v>🍇</v>
      </c>
      <c r="H6924" t="b">
        <f ca="1">AND(Spins[[#This Row],[Sym1]]=Spins[[#This Row],[Sym2]],Spins[[#This Row],[Sym2]]=Spins[[#This Row],[Sym3]])</f>
        <v>0</v>
      </c>
      <c r="I6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24">
        <f t="shared" si="541"/>
        <v>1</v>
      </c>
      <c r="K6924">
        <f ca="1">Spins[[#This Row],[Mult]]*Spins[[#This Row],[Bet]]</f>
        <v>0</v>
      </c>
      <c r="L6924">
        <f ca="1">Spins[[#This Row],[Payout]]-Spins[[#This Row],[Bet]]</f>
        <v>-1</v>
      </c>
    </row>
    <row r="6925" spans="1:12" x14ac:dyDescent="0.3">
      <c r="A6925">
        <f t="shared" si="537"/>
        <v>6924</v>
      </c>
      <c r="B6925">
        <f t="shared" ca="1" si="538"/>
        <v>31</v>
      </c>
      <c r="C6925" t="str" cm="1">
        <f t="array" aca="1" ref="C6925" ca="1">INDEX(Reel1,Spins[[#This Row],[Stop1]])</f>
        <v>💎</v>
      </c>
      <c r="D6925">
        <f t="shared" ca="1" si="539"/>
        <v>7</v>
      </c>
      <c r="E6925" t="str" cm="1">
        <f t="array" aca="1" ref="E6925" ca="1">INDEX(Reel2,Spins[[#This Row],[Stop2]])</f>
        <v>🍋</v>
      </c>
      <c r="F6925">
        <f t="shared" ca="1" si="540"/>
        <v>14</v>
      </c>
      <c r="G6925" t="str" cm="1">
        <f t="array" aca="1" ref="G6925" ca="1">INDEX(Reel3,Spins[[#This Row],[Stop3]])</f>
        <v>🍇</v>
      </c>
      <c r="H6925" t="b">
        <f ca="1">AND(Spins[[#This Row],[Sym1]]=Spins[[#This Row],[Sym2]],Spins[[#This Row],[Sym2]]=Spins[[#This Row],[Sym3]])</f>
        <v>0</v>
      </c>
      <c r="I6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25">
        <f t="shared" si="541"/>
        <v>1</v>
      </c>
      <c r="K6925">
        <f ca="1">Spins[[#This Row],[Mult]]*Spins[[#This Row],[Bet]]</f>
        <v>0</v>
      </c>
      <c r="L6925">
        <f ca="1">Spins[[#This Row],[Payout]]-Spins[[#This Row],[Bet]]</f>
        <v>-1</v>
      </c>
    </row>
    <row r="6926" spans="1:12" x14ac:dyDescent="0.3">
      <c r="A6926">
        <f t="shared" si="537"/>
        <v>6925</v>
      </c>
      <c r="B6926">
        <f t="shared" ca="1" si="538"/>
        <v>15</v>
      </c>
      <c r="C6926" t="str" cm="1">
        <f t="array" aca="1" ref="C6926" ca="1">INDEX(Reel1,Spins[[#This Row],[Stop1]])</f>
        <v>🍒</v>
      </c>
      <c r="D6926">
        <f t="shared" ca="1" si="539"/>
        <v>21</v>
      </c>
      <c r="E6926" t="str" cm="1">
        <f t="array" aca="1" ref="E6926" ca="1">INDEX(Reel2,Spins[[#This Row],[Stop2]])</f>
        <v>🍒</v>
      </c>
      <c r="F6926">
        <f t="shared" ca="1" si="540"/>
        <v>18</v>
      </c>
      <c r="G6926" t="str" cm="1">
        <f t="array" aca="1" ref="G6926" ca="1">INDEX(Reel3,Spins[[#This Row],[Stop3]])</f>
        <v>🔔</v>
      </c>
      <c r="H6926" t="b">
        <f ca="1">AND(Spins[[#This Row],[Sym1]]=Spins[[#This Row],[Sym2]],Spins[[#This Row],[Sym2]]=Spins[[#This Row],[Sym3]])</f>
        <v>0</v>
      </c>
      <c r="I6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926">
        <f t="shared" si="541"/>
        <v>1</v>
      </c>
      <c r="K6926">
        <f ca="1">Spins[[#This Row],[Mult]]*Spins[[#This Row],[Bet]]</f>
        <v>0.8</v>
      </c>
      <c r="L6926">
        <f ca="1">Spins[[#This Row],[Payout]]-Spins[[#This Row],[Bet]]</f>
        <v>-0.19999999999999996</v>
      </c>
    </row>
    <row r="6927" spans="1:12" x14ac:dyDescent="0.3">
      <c r="A6927">
        <f t="shared" si="537"/>
        <v>6926</v>
      </c>
      <c r="B6927">
        <f t="shared" ca="1" si="538"/>
        <v>15</v>
      </c>
      <c r="C6927" t="str" cm="1">
        <f t="array" aca="1" ref="C6927" ca="1">INDEX(Reel1,Spins[[#This Row],[Stop1]])</f>
        <v>🍒</v>
      </c>
      <c r="D6927">
        <f t="shared" ca="1" si="539"/>
        <v>15</v>
      </c>
      <c r="E6927" t="str" cm="1">
        <f t="array" aca="1" ref="E6927" ca="1">INDEX(Reel2,Spins[[#This Row],[Stop2]])</f>
        <v>🍒</v>
      </c>
      <c r="F6927">
        <f t="shared" ca="1" si="540"/>
        <v>22</v>
      </c>
      <c r="G6927" t="str" cm="1">
        <f t="array" aca="1" ref="G6927" ca="1">INDEX(Reel3,Spins[[#This Row],[Stop3]])</f>
        <v>🔔</v>
      </c>
      <c r="H6927" t="b">
        <f ca="1">AND(Spins[[#This Row],[Sym1]]=Spins[[#This Row],[Sym2]],Spins[[#This Row],[Sym2]]=Spins[[#This Row],[Sym3]])</f>
        <v>0</v>
      </c>
      <c r="I6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6927">
        <f t="shared" si="541"/>
        <v>1</v>
      </c>
      <c r="K6927">
        <f ca="1">Spins[[#This Row],[Mult]]*Spins[[#This Row],[Bet]]</f>
        <v>0.8</v>
      </c>
      <c r="L6927">
        <f ca="1">Spins[[#This Row],[Payout]]-Spins[[#This Row],[Bet]]</f>
        <v>-0.19999999999999996</v>
      </c>
    </row>
    <row r="6928" spans="1:12" x14ac:dyDescent="0.3">
      <c r="A6928">
        <f t="shared" si="537"/>
        <v>6927</v>
      </c>
      <c r="B6928">
        <f t="shared" ca="1" si="538"/>
        <v>14</v>
      </c>
      <c r="C6928" t="str" cm="1">
        <f t="array" aca="1" ref="C6928" ca="1">INDEX(Reel1,Spins[[#This Row],[Stop1]])</f>
        <v>🍋</v>
      </c>
      <c r="D6928">
        <f t="shared" ca="1" si="539"/>
        <v>7</v>
      </c>
      <c r="E6928" t="str" cm="1">
        <f t="array" aca="1" ref="E6928" ca="1">INDEX(Reel2,Spins[[#This Row],[Stop2]])</f>
        <v>🍋</v>
      </c>
      <c r="F6928">
        <f t="shared" ca="1" si="540"/>
        <v>22</v>
      </c>
      <c r="G6928" t="str" cm="1">
        <f t="array" aca="1" ref="G6928" ca="1">INDEX(Reel3,Spins[[#This Row],[Stop3]])</f>
        <v>🔔</v>
      </c>
      <c r="H6928" t="b">
        <f ca="1">AND(Spins[[#This Row],[Sym1]]=Spins[[#This Row],[Sym2]],Spins[[#This Row],[Sym2]]=Spins[[#This Row],[Sym3]])</f>
        <v>0</v>
      </c>
      <c r="I6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28">
        <f t="shared" si="541"/>
        <v>1</v>
      </c>
      <c r="K6928">
        <f ca="1">Spins[[#This Row],[Mult]]*Spins[[#This Row],[Bet]]</f>
        <v>0.6</v>
      </c>
      <c r="L6928">
        <f ca="1">Spins[[#This Row],[Payout]]-Spins[[#This Row],[Bet]]</f>
        <v>-0.4</v>
      </c>
    </row>
    <row r="6929" spans="1:12" x14ac:dyDescent="0.3">
      <c r="A6929">
        <f t="shared" si="537"/>
        <v>6928</v>
      </c>
      <c r="B6929">
        <f t="shared" ca="1" si="538"/>
        <v>17</v>
      </c>
      <c r="C6929" t="str" cm="1">
        <f t="array" aca="1" ref="C6929" ca="1">INDEX(Reel1,Spins[[#This Row],[Stop1]])</f>
        <v>🍒</v>
      </c>
      <c r="D6929">
        <f t="shared" ca="1" si="539"/>
        <v>7</v>
      </c>
      <c r="E6929" t="str" cm="1">
        <f t="array" aca="1" ref="E6929" ca="1">INDEX(Reel2,Spins[[#This Row],[Stop2]])</f>
        <v>🍋</v>
      </c>
      <c r="F6929">
        <f t="shared" ca="1" si="540"/>
        <v>19</v>
      </c>
      <c r="G6929" t="str" cm="1">
        <f t="array" aca="1" ref="G6929" ca="1">INDEX(Reel3,Spins[[#This Row],[Stop3]])</f>
        <v>🔔</v>
      </c>
      <c r="H6929" t="b">
        <f ca="1">AND(Spins[[#This Row],[Sym1]]=Spins[[#This Row],[Sym2]],Spins[[#This Row],[Sym2]]=Spins[[#This Row],[Sym3]])</f>
        <v>0</v>
      </c>
      <c r="I6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29">
        <f t="shared" si="541"/>
        <v>1</v>
      </c>
      <c r="K6929">
        <f ca="1">Spins[[#This Row],[Mult]]*Spins[[#This Row],[Bet]]</f>
        <v>0</v>
      </c>
      <c r="L6929">
        <f ca="1">Spins[[#This Row],[Payout]]-Spins[[#This Row],[Bet]]</f>
        <v>-1</v>
      </c>
    </row>
    <row r="6930" spans="1:12" x14ac:dyDescent="0.3">
      <c r="A6930">
        <f t="shared" si="537"/>
        <v>6929</v>
      </c>
      <c r="B6930">
        <f t="shared" ca="1" si="538"/>
        <v>24</v>
      </c>
      <c r="C6930" t="str" cm="1">
        <f t="array" aca="1" ref="C6930" ca="1">INDEX(Reel1,Spins[[#This Row],[Stop1]])</f>
        <v>🍇</v>
      </c>
      <c r="D6930">
        <f t="shared" ca="1" si="539"/>
        <v>8</v>
      </c>
      <c r="E6930" t="str" cm="1">
        <f t="array" aca="1" ref="E6930" ca="1">INDEX(Reel2,Spins[[#This Row],[Stop2]])</f>
        <v>🍋</v>
      </c>
      <c r="F6930">
        <f t="shared" ca="1" si="540"/>
        <v>6</v>
      </c>
      <c r="G6930" t="str" cm="1">
        <f t="array" aca="1" ref="G6930" ca="1">INDEX(Reel3,Spins[[#This Row],[Stop3]])</f>
        <v>🍒</v>
      </c>
      <c r="H6930" t="b">
        <f ca="1">AND(Spins[[#This Row],[Sym1]]=Spins[[#This Row],[Sym2]],Spins[[#This Row],[Sym2]]=Spins[[#This Row],[Sym3]])</f>
        <v>0</v>
      </c>
      <c r="I6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0">
        <f t="shared" si="541"/>
        <v>1</v>
      </c>
      <c r="K6930">
        <f ca="1">Spins[[#This Row],[Mult]]*Spins[[#This Row],[Bet]]</f>
        <v>0</v>
      </c>
      <c r="L6930">
        <f ca="1">Spins[[#This Row],[Payout]]-Spins[[#This Row],[Bet]]</f>
        <v>-1</v>
      </c>
    </row>
    <row r="6931" spans="1:12" x14ac:dyDescent="0.3">
      <c r="A6931">
        <f t="shared" si="537"/>
        <v>6930</v>
      </c>
      <c r="B6931">
        <f t="shared" ca="1" si="538"/>
        <v>6</v>
      </c>
      <c r="C6931" t="str" cm="1">
        <f t="array" aca="1" ref="C6931" ca="1">INDEX(Reel1,Spins[[#This Row],[Stop1]])</f>
        <v>🍋</v>
      </c>
      <c r="D6931">
        <f t="shared" ca="1" si="539"/>
        <v>18</v>
      </c>
      <c r="E6931" t="str" cm="1">
        <f t="array" aca="1" ref="E6931" ca="1">INDEX(Reel2,Spins[[#This Row],[Stop2]])</f>
        <v>🍒</v>
      </c>
      <c r="F6931">
        <f t="shared" ca="1" si="540"/>
        <v>14</v>
      </c>
      <c r="G6931" t="str" cm="1">
        <f t="array" aca="1" ref="G6931" ca="1">INDEX(Reel3,Spins[[#This Row],[Stop3]])</f>
        <v>🍇</v>
      </c>
      <c r="H6931" t="b">
        <f ca="1">AND(Spins[[#This Row],[Sym1]]=Spins[[#This Row],[Sym2]],Spins[[#This Row],[Sym2]]=Spins[[#This Row],[Sym3]])</f>
        <v>0</v>
      </c>
      <c r="I6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1">
        <f t="shared" si="541"/>
        <v>1</v>
      </c>
      <c r="K6931">
        <f ca="1">Spins[[#This Row],[Mult]]*Spins[[#This Row],[Bet]]</f>
        <v>0</v>
      </c>
      <c r="L6931">
        <f ca="1">Spins[[#This Row],[Payout]]-Spins[[#This Row],[Bet]]</f>
        <v>-1</v>
      </c>
    </row>
    <row r="6932" spans="1:12" x14ac:dyDescent="0.3">
      <c r="A6932">
        <f t="shared" si="537"/>
        <v>6931</v>
      </c>
      <c r="B6932">
        <f t="shared" ca="1" si="538"/>
        <v>26</v>
      </c>
      <c r="C6932" t="str" cm="1">
        <f t="array" aca="1" ref="C6932" ca="1">INDEX(Reel1,Spins[[#This Row],[Stop1]])</f>
        <v>🔔</v>
      </c>
      <c r="D6932">
        <f t="shared" ca="1" si="539"/>
        <v>11</v>
      </c>
      <c r="E6932" t="str" cm="1">
        <f t="array" aca="1" ref="E6932" ca="1">INDEX(Reel2,Spins[[#This Row],[Stop2]])</f>
        <v>🍋</v>
      </c>
      <c r="F6932">
        <f t="shared" ca="1" si="540"/>
        <v>15</v>
      </c>
      <c r="G6932" t="str" cm="1">
        <f t="array" aca="1" ref="G6932" ca="1">INDEX(Reel3,Spins[[#This Row],[Stop3]])</f>
        <v>🍇</v>
      </c>
      <c r="H6932" t="b">
        <f ca="1">AND(Spins[[#This Row],[Sym1]]=Spins[[#This Row],[Sym2]],Spins[[#This Row],[Sym2]]=Spins[[#This Row],[Sym3]])</f>
        <v>0</v>
      </c>
      <c r="I6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2">
        <f t="shared" si="541"/>
        <v>1</v>
      </c>
      <c r="K6932">
        <f ca="1">Spins[[#This Row],[Mult]]*Spins[[#This Row],[Bet]]</f>
        <v>0</v>
      </c>
      <c r="L6932">
        <f ca="1">Spins[[#This Row],[Payout]]-Spins[[#This Row],[Bet]]</f>
        <v>-1</v>
      </c>
    </row>
    <row r="6933" spans="1:12" x14ac:dyDescent="0.3">
      <c r="A6933">
        <f t="shared" si="537"/>
        <v>6932</v>
      </c>
      <c r="B6933">
        <f t="shared" ca="1" si="538"/>
        <v>23</v>
      </c>
      <c r="C6933" t="str" cm="1">
        <f t="array" aca="1" ref="C6933" ca="1">INDEX(Reel1,Spins[[#This Row],[Stop1]])</f>
        <v>🍇</v>
      </c>
      <c r="D6933">
        <f t="shared" ca="1" si="539"/>
        <v>12</v>
      </c>
      <c r="E6933" t="str" cm="1">
        <f t="array" aca="1" ref="E6933" ca="1">INDEX(Reel2,Spins[[#This Row],[Stop2]])</f>
        <v>🍋</v>
      </c>
      <c r="F6933">
        <f t="shared" ca="1" si="540"/>
        <v>25</v>
      </c>
      <c r="G6933" t="str" cm="1">
        <f t="array" aca="1" ref="G6933" ca="1">INDEX(Reel3,Spins[[#This Row],[Stop3]])</f>
        <v>BAR</v>
      </c>
      <c r="H6933" t="b">
        <f ca="1">AND(Spins[[#This Row],[Sym1]]=Spins[[#This Row],[Sym2]],Spins[[#This Row],[Sym2]]=Spins[[#This Row],[Sym3]])</f>
        <v>0</v>
      </c>
      <c r="I6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3">
        <f t="shared" si="541"/>
        <v>1</v>
      </c>
      <c r="K6933">
        <f ca="1">Spins[[#This Row],[Mult]]*Spins[[#This Row],[Bet]]</f>
        <v>0</v>
      </c>
      <c r="L6933">
        <f ca="1">Spins[[#This Row],[Payout]]-Spins[[#This Row],[Bet]]</f>
        <v>-1</v>
      </c>
    </row>
    <row r="6934" spans="1:12" x14ac:dyDescent="0.3">
      <c r="A6934">
        <f t="shared" si="537"/>
        <v>6933</v>
      </c>
      <c r="B6934">
        <f t="shared" ca="1" si="538"/>
        <v>2</v>
      </c>
      <c r="C6934" t="str" cm="1">
        <f t="array" aca="1" ref="C6934" ca="1">INDEX(Reel1,Spins[[#This Row],[Stop1]])</f>
        <v>🍋</v>
      </c>
      <c r="D6934">
        <f t="shared" ca="1" si="539"/>
        <v>15</v>
      </c>
      <c r="E6934" t="str" cm="1">
        <f t="array" aca="1" ref="E6934" ca="1">INDEX(Reel2,Spins[[#This Row],[Stop2]])</f>
        <v>🍒</v>
      </c>
      <c r="F6934">
        <f t="shared" ca="1" si="540"/>
        <v>2</v>
      </c>
      <c r="G6934" t="str" cm="1">
        <f t="array" aca="1" ref="G6934" ca="1">INDEX(Reel3,Spins[[#This Row],[Stop3]])</f>
        <v>🍋</v>
      </c>
      <c r="H6934" t="b">
        <f ca="1">AND(Spins[[#This Row],[Sym1]]=Spins[[#This Row],[Sym2]],Spins[[#This Row],[Sym2]]=Spins[[#This Row],[Sym3]])</f>
        <v>0</v>
      </c>
      <c r="I6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4">
        <f t="shared" si="541"/>
        <v>1</v>
      </c>
      <c r="K6934">
        <f ca="1">Spins[[#This Row],[Mult]]*Spins[[#This Row],[Bet]]</f>
        <v>0</v>
      </c>
      <c r="L6934">
        <f ca="1">Spins[[#This Row],[Payout]]-Spins[[#This Row],[Bet]]</f>
        <v>-1</v>
      </c>
    </row>
    <row r="6935" spans="1:12" x14ac:dyDescent="0.3">
      <c r="A6935">
        <f t="shared" si="537"/>
        <v>6934</v>
      </c>
      <c r="B6935">
        <f t="shared" ca="1" si="538"/>
        <v>28</v>
      </c>
      <c r="C6935" t="str" cm="1">
        <f t="array" aca="1" ref="C6935" ca="1">INDEX(Reel1,Spins[[#This Row],[Stop1]])</f>
        <v>BAR</v>
      </c>
      <c r="D6935">
        <f t="shared" ca="1" si="539"/>
        <v>1</v>
      </c>
      <c r="E6935" t="str" cm="1">
        <f t="array" aca="1" ref="E6935" ca="1">INDEX(Reel2,Spins[[#This Row],[Stop2]])</f>
        <v>🍋</v>
      </c>
      <c r="F6935">
        <f t="shared" ca="1" si="540"/>
        <v>28</v>
      </c>
      <c r="G6935" t="str" cm="1">
        <f t="array" aca="1" ref="G6935" ca="1">INDEX(Reel3,Spins[[#This Row],[Stop3]])</f>
        <v>7️⃣</v>
      </c>
      <c r="H6935" t="b">
        <f ca="1">AND(Spins[[#This Row],[Sym1]]=Spins[[#This Row],[Sym2]],Spins[[#This Row],[Sym2]]=Spins[[#This Row],[Sym3]])</f>
        <v>0</v>
      </c>
      <c r="I6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5">
        <f t="shared" si="541"/>
        <v>1</v>
      </c>
      <c r="K6935">
        <f ca="1">Spins[[#This Row],[Mult]]*Spins[[#This Row],[Bet]]</f>
        <v>0</v>
      </c>
      <c r="L6935">
        <f ca="1">Spins[[#This Row],[Payout]]-Spins[[#This Row],[Bet]]</f>
        <v>-1</v>
      </c>
    </row>
    <row r="6936" spans="1:12" x14ac:dyDescent="0.3">
      <c r="A6936">
        <f t="shared" si="537"/>
        <v>6935</v>
      </c>
      <c r="B6936">
        <f t="shared" ca="1" si="538"/>
        <v>10</v>
      </c>
      <c r="C6936" t="str" cm="1">
        <f t="array" aca="1" ref="C6936" ca="1">INDEX(Reel1,Spins[[#This Row],[Stop1]])</f>
        <v>🍋</v>
      </c>
      <c r="D6936">
        <f t="shared" ca="1" si="539"/>
        <v>15</v>
      </c>
      <c r="E6936" t="str" cm="1">
        <f t="array" aca="1" ref="E6936" ca="1">INDEX(Reel2,Spins[[#This Row],[Stop2]])</f>
        <v>🍒</v>
      </c>
      <c r="F6936">
        <f t="shared" ca="1" si="540"/>
        <v>18</v>
      </c>
      <c r="G6936" t="str" cm="1">
        <f t="array" aca="1" ref="G6936" ca="1">INDEX(Reel3,Spins[[#This Row],[Stop3]])</f>
        <v>🔔</v>
      </c>
      <c r="H6936" t="b">
        <f ca="1">AND(Spins[[#This Row],[Sym1]]=Spins[[#This Row],[Sym2]],Spins[[#This Row],[Sym2]]=Spins[[#This Row],[Sym3]])</f>
        <v>0</v>
      </c>
      <c r="I6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6">
        <f t="shared" si="541"/>
        <v>1</v>
      </c>
      <c r="K6936">
        <f ca="1">Spins[[#This Row],[Mult]]*Spins[[#This Row],[Bet]]</f>
        <v>0</v>
      </c>
      <c r="L6936">
        <f ca="1">Spins[[#This Row],[Payout]]-Spins[[#This Row],[Bet]]</f>
        <v>-1</v>
      </c>
    </row>
    <row r="6937" spans="1:12" x14ac:dyDescent="0.3">
      <c r="A6937">
        <f t="shared" si="537"/>
        <v>6936</v>
      </c>
      <c r="B6937">
        <f t="shared" ca="1" si="538"/>
        <v>7</v>
      </c>
      <c r="C6937" t="str" cm="1">
        <f t="array" aca="1" ref="C6937" ca="1">INDEX(Reel1,Spins[[#This Row],[Stop1]])</f>
        <v>🍋</v>
      </c>
      <c r="D6937">
        <f t="shared" ca="1" si="539"/>
        <v>27</v>
      </c>
      <c r="E6937" t="str" cm="1">
        <f t="array" aca="1" ref="E6937" ca="1">INDEX(Reel2,Spins[[#This Row],[Stop2]])</f>
        <v>BAR</v>
      </c>
      <c r="F6937">
        <f t="shared" ca="1" si="540"/>
        <v>4</v>
      </c>
      <c r="G6937" t="str" cm="1">
        <f t="array" aca="1" ref="G6937" ca="1">INDEX(Reel3,Spins[[#This Row],[Stop3]])</f>
        <v>🍋</v>
      </c>
      <c r="H6937" t="b">
        <f ca="1">AND(Spins[[#This Row],[Sym1]]=Spins[[#This Row],[Sym2]],Spins[[#This Row],[Sym2]]=Spins[[#This Row],[Sym3]])</f>
        <v>0</v>
      </c>
      <c r="I6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7">
        <f t="shared" si="541"/>
        <v>1</v>
      </c>
      <c r="K6937">
        <f ca="1">Spins[[#This Row],[Mult]]*Spins[[#This Row],[Bet]]</f>
        <v>0</v>
      </c>
      <c r="L6937">
        <f ca="1">Spins[[#This Row],[Payout]]-Spins[[#This Row],[Bet]]</f>
        <v>-1</v>
      </c>
    </row>
    <row r="6938" spans="1:12" x14ac:dyDescent="0.3">
      <c r="A6938">
        <f t="shared" si="537"/>
        <v>6937</v>
      </c>
      <c r="B6938">
        <f t="shared" ca="1" si="538"/>
        <v>29</v>
      </c>
      <c r="C6938" t="str" cm="1">
        <f t="array" aca="1" ref="C6938" ca="1">INDEX(Reel1,Spins[[#This Row],[Stop1]])</f>
        <v>7️⃣</v>
      </c>
      <c r="D6938">
        <f t="shared" ca="1" si="539"/>
        <v>15</v>
      </c>
      <c r="E6938" t="str" cm="1">
        <f t="array" aca="1" ref="E6938" ca="1">INDEX(Reel2,Spins[[#This Row],[Stop2]])</f>
        <v>🍒</v>
      </c>
      <c r="F6938">
        <f t="shared" ca="1" si="540"/>
        <v>17</v>
      </c>
      <c r="G6938" t="str" cm="1">
        <f t="array" aca="1" ref="G6938" ca="1">INDEX(Reel3,Spins[[#This Row],[Stop3]])</f>
        <v>🍇</v>
      </c>
      <c r="H6938" t="b">
        <f ca="1">AND(Spins[[#This Row],[Sym1]]=Spins[[#This Row],[Sym2]],Spins[[#This Row],[Sym2]]=Spins[[#This Row],[Sym3]])</f>
        <v>0</v>
      </c>
      <c r="I6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38">
        <f t="shared" si="541"/>
        <v>1</v>
      </c>
      <c r="K6938">
        <f ca="1">Spins[[#This Row],[Mult]]*Spins[[#This Row],[Bet]]</f>
        <v>0</v>
      </c>
      <c r="L6938">
        <f ca="1">Spins[[#This Row],[Payout]]-Spins[[#This Row],[Bet]]</f>
        <v>-1</v>
      </c>
    </row>
    <row r="6939" spans="1:12" x14ac:dyDescent="0.3">
      <c r="A6939">
        <f t="shared" si="537"/>
        <v>6938</v>
      </c>
      <c r="B6939">
        <f t="shared" ca="1" si="538"/>
        <v>6</v>
      </c>
      <c r="C6939" t="str" cm="1">
        <f t="array" aca="1" ref="C6939" ca="1">INDEX(Reel1,Spins[[#This Row],[Stop1]])</f>
        <v>🍋</v>
      </c>
      <c r="D6939">
        <f t="shared" ca="1" si="539"/>
        <v>6</v>
      </c>
      <c r="E6939" t="str" cm="1">
        <f t="array" aca="1" ref="E6939" ca="1">INDEX(Reel2,Spins[[#This Row],[Stop2]])</f>
        <v>🍋</v>
      </c>
      <c r="F6939">
        <f t="shared" ca="1" si="540"/>
        <v>14</v>
      </c>
      <c r="G6939" t="str" cm="1">
        <f t="array" aca="1" ref="G6939" ca="1">INDEX(Reel3,Spins[[#This Row],[Stop3]])</f>
        <v>🍇</v>
      </c>
      <c r="H6939" t="b">
        <f ca="1">AND(Spins[[#This Row],[Sym1]]=Spins[[#This Row],[Sym2]],Spins[[#This Row],[Sym2]]=Spins[[#This Row],[Sym3]])</f>
        <v>0</v>
      </c>
      <c r="I6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39">
        <f t="shared" si="541"/>
        <v>1</v>
      </c>
      <c r="K6939">
        <f ca="1">Spins[[#This Row],[Mult]]*Spins[[#This Row],[Bet]]</f>
        <v>0.6</v>
      </c>
      <c r="L6939">
        <f ca="1">Spins[[#This Row],[Payout]]-Spins[[#This Row],[Bet]]</f>
        <v>-0.4</v>
      </c>
    </row>
    <row r="6940" spans="1:12" x14ac:dyDescent="0.3">
      <c r="A6940">
        <f t="shared" si="537"/>
        <v>6939</v>
      </c>
      <c r="B6940">
        <f t="shared" ca="1" si="538"/>
        <v>24</v>
      </c>
      <c r="C6940" t="str" cm="1">
        <f t="array" aca="1" ref="C6940" ca="1">INDEX(Reel1,Spins[[#This Row],[Stop1]])</f>
        <v>🍇</v>
      </c>
      <c r="D6940">
        <f t="shared" ca="1" si="539"/>
        <v>27</v>
      </c>
      <c r="E6940" t="str" cm="1">
        <f t="array" aca="1" ref="E6940" ca="1">INDEX(Reel2,Spins[[#This Row],[Stop2]])</f>
        <v>BAR</v>
      </c>
      <c r="F6940">
        <f t="shared" ca="1" si="540"/>
        <v>17</v>
      </c>
      <c r="G6940" t="str" cm="1">
        <f t="array" aca="1" ref="G6940" ca="1">INDEX(Reel3,Spins[[#This Row],[Stop3]])</f>
        <v>🍇</v>
      </c>
      <c r="H6940" t="b">
        <f ca="1">AND(Spins[[#This Row],[Sym1]]=Spins[[#This Row],[Sym2]],Spins[[#This Row],[Sym2]]=Spins[[#This Row],[Sym3]])</f>
        <v>0</v>
      </c>
      <c r="I6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40">
        <f t="shared" si="541"/>
        <v>1</v>
      </c>
      <c r="K6940">
        <f ca="1">Spins[[#This Row],[Mult]]*Spins[[#This Row],[Bet]]</f>
        <v>0</v>
      </c>
      <c r="L6940">
        <f ca="1">Spins[[#This Row],[Payout]]-Spins[[#This Row],[Bet]]</f>
        <v>-1</v>
      </c>
    </row>
    <row r="6941" spans="1:12" x14ac:dyDescent="0.3">
      <c r="A6941">
        <f t="shared" si="537"/>
        <v>6940</v>
      </c>
      <c r="B6941">
        <f t="shared" ca="1" si="538"/>
        <v>7</v>
      </c>
      <c r="C6941" t="str" cm="1">
        <f t="array" aca="1" ref="C6941" ca="1">INDEX(Reel1,Spins[[#This Row],[Stop1]])</f>
        <v>🍋</v>
      </c>
      <c r="D6941">
        <f t="shared" ca="1" si="539"/>
        <v>26</v>
      </c>
      <c r="E6941" t="str" cm="1">
        <f t="array" aca="1" ref="E6941" ca="1">INDEX(Reel2,Spins[[#This Row],[Stop2]])</f>
        <v>🔔</v>
      </c>
      <c r="F6941">
        <f t="shared" ca="1" si="540"/>
        <v>8</v>
      </c>
      <c r="G6941" t="str" cm="1">
        <f t="array" aca="1" ref="G6941" ca="1">INDEX(Reel3,Spins[[#This Row],[Stop3]])</f>
        <v>🍒</v>
      </c>
      <c r="H6941" t="b">
        <f ca="1">AND(Spins[[#This Row],[Sym1]]=Spins[[#This Row],[Sym2]],Spins[[#This Row],[Sym2]]=Spins[[#This Row],[Sym3]])</f>
        <v>0</v>
      </c>
      <c r="I6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41">
        <f t="shared" si="541"/>
        <v>1</v>
      </c>
      <c r="K6941">
        <f ca="1">Spins[[#This Row],[Mult]]*Spins[[#This Row],[Bet]]</f>
        <v>0</v>
      </c>
      <c r="L6941">
        <f ca="1">Spins[[#This Row],[Payout]]-Spins[[#This Row],[Bet]]</f>
        <v>-1</v>
      </c>
    </row>
    <row r="6942" spans="1:12" x14ac:dyDescent="0.3">
      <c r="A6942">
        <f t="shared" si="537"/>
        <v>6941</v>
      </c>
      <c r="B6942">
        <f t="shared" ca="1" si="538"/>
        <v>5</v>
      </c>
      <c r="C6942" t="str" cm="1">
        <f t="array" aca="1" ref="C6942" ca="1">INDEX(Reel1,Spins[[#This Row],[Stop1]])</f>
        <v>🍋</v>
      </c>
      <c r="D6942">
        <f t="shared" ca="1" si="539"/>
        <v>29</v>
      </c>
      <c r="E6942" t="str" cm="1">
        <f t="array" aca="1" ref="E6942" ca="1">INDEX(Reel2,Spins[[#This Row],[Stop2]])</f>
        <v>7️⃣</v>
      </c>
      <c r="F6942">
        <f t="shared" ca="1" si="540"/>
        <v>8</v>
      </c>
      <c r="G6942" t="str" cm="1">
        <f t="array" aca="1" ref="G6942" ca="1">INDEX(Reel3,Spins[[#This Row],[Stop3]])</f>
        <v>🍒</v>
      </c>
      <c r="H6942" t="b">
        <f ca="1">AND(Spins[[#This Row],[Sym1]]=Spins[[#This Row],[Sym2]],Spins[[#This Row],[Sym2]]=Spins[[#This Row],[Sym3]])</f>
        <v>0</v>
      </c>
      <c r="I6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42">
        <f t="shared" si="541"/>
        <v>1</v>
      </c>
      <c r="K6942">
        <f ca="1">Spins[[#This Row],[Mult]]*Spins[[#This Row],[Bet]]</f>
        <v>0</v>
      </c>
      <c r="L6942">
        <f ca="1">Spins[[#This Row],[Payout]]-Spins[[#This Row],[Bet]]</f>
        <v>-1</v>
      </c>
    </row>
    <row r="6943" spans="1:12" x14ac:dyDescent="0.3">
      <c r="A6943">
        <f t="shared" si="537"/>
        <v>6942</v>
      </c>
      <c r="B6943">
        <f t="shared" ca="1" si="538"/>
        <v>5</v>
      </c>
      <c r="C6943" t="str" cm="1">
        <f t="array" aca="1" ref="C6943" ca="1">INDEX(Reel1,Spins[[#This Row],[Stop1]])</f>
        <v>🍋</v>
      </c>
      <c r="D6943">
        <f t="shared" ca="1" si="539"/>
        <v>13</v>
      </c>
      <c r="E6943" t="str" cm="1">
        <f t="array" aca="1" ref="E6943" ca="1">INDEX(Reel2,Spins[[#This Row],[Stop2]])</f>
        <v>🍋</v>
      </c>
      <c r="F6943">
        <f t="shared" ca="1" si="540"/>
        <v>1</v>
      </c>
      <c r="G6943" t="str" cm="1">
        <f t="array" aca="1" ref="G6943" ca="1">INDEX(Reel3,Spins[[#This Row],[Stop3]])</f>
        <v>🍋</v>
      </c>
      <c r="H6943" t="b">
        <f ca="1">AND(Spins[[#This Row],[Sym1]]=Spins[[#This Row],[Sym2]],Spins[[#This Row],[Sym2]]=Spins[[#This Row],[Sym3]])</f>
        <v>1</v>
      </c>
      <c r="I6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943">
        <f t="shared" si="541"/>
        <v>1</v>
      </c>
      <c r="K6943">
        <f ca="1">Spins[[#This Row],[Mult]]*Spins[[#This Row],[Bet]]</f>
        <v>14</v>
      </c>
      <c r="L6943">
        <f ca="1">Spins[[#This Row],[Payout]]-Spins[[#This Row],[Bet]]</f>
        <v>13</v>
      </c>
    </row>
    <row r="6944" spans="1:12" x14ac:dyDescent="0.3">
      <c r="A6944">
        <f t="shared" si="537"/>
        <v>6943</v>
      </c>
      <c r="B6944">
        <f t="shared" ca="1" si="538"/>
        <v>1</v>
      </c>
      <c r="C6944" t="str" cm="1">
        <f t="array" aca="1" ref="C6944" ca="1">INDEX(Reel1,Spins[[#This Row],[Stop1]])</f>
        <v>🍋</v>
      </c>
      <c r="D6944">
        <f t="shared" ca="1" si="539"/>
        <v>17</v>
      </c>
      <c r="E6944" t="str" cm="1">
        <f t="array" aca="1" ref="E6944" ca="1">INDEX(Reel2,Spins[[#This Row],[Stop2]])</f>
        <v>🍒</v>
      </c>
      <c r="F6944">
        <f t="shared" ca="1" si="540"/>
        <v>25</v>
      </c>
      <c r="G6944" t="str" cm="1">
        <f t="array" aca="1" ref="G6944" ca="1">INDEX(Reel3,Spins[[#This Row],[Stop3]])</f>
        <v>BAR</v>
      </c>
      <c r="H6944" t="b">
        <f ca="1">AND(Spins[[#This Row],[Sym1]]=Spins[[#This Row],[Sym2]],Spins[[#This Row],[Sym2]]=Spins[[#This Row],[Sym3]])</f>
        <v>0</v>
      </c>
      <c r="I6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44">
        <f t="shared" si="541"/>
        <v>1</v>
      </c>
      <c r="K6944">
        <f ca="1">Spins[[#This Row],[Mult]]*Spins[[#This Row],[Bet]]</f>
        <v>0</v>
      </c>
      <c r="L6944">
        <f ca="1">Spins[[#This Row],[Payout]]-Spins[[#This Row],[Bet]]</f>
        <v>-1</v>
      </c>
    </row>
    <row r="6945" spans="1:12" x14ac:dyDescent="0.3">
      <c r="A6945">
        <f t="shared" si="537"/>
        <v>6944</v>
      </c>
      <c r="B6945">
        <f t="shared" ca="1" si="538"/>
        <v>20</v>
      </c>
      <c r="C6945" t="str" cm="1">
        <f t="array" aca="1" ref="C6945" ca="1">INDEX(Reel1,Spins[[#This Row],[Stop1]])</f>
        <v>🍒</v>
      </c>
      <c r="D6945">
        <f t="shared" ca="1" si="539"/>
        <v>25</v>
      </c>
      <c r="E6945" t="str" cm="1">
        <f t="array" aca="1" ref="E6945" ca="1">INDEX(Reel2,Spins[[#This Row],[Stop2]])</f>
        <v>🔔</v>
      </c>
      <c r="F6945">
        <f t="shared" ca="1" si="540"/>
        <v>15</v>
      </c>
      <c r="G6945" t="str" cm="1">
        <f t="array" aca="1" ref="G6945" ca="1">INDEX(Reel3,Spins[[#This Row],[Stop3]])</f>
        <v>🍇</v>
      </c>
      <c r="H6945" t="b">
        <f ca="1">AND(Spins[[#This Row],[Sym1]]=Spins[[#This Row],[Sym2]],Spins[[#This Row],[Sym2]]=Spins[[#This Row],[Sym3]])</f>
        <v>0</v>
      </c>
      <c r="I6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45">
        <f t="shared" si="541"/>
        <v>1</v>
      </c>
      <c r="K6945">
        <f ca="1">Spins[[#This Row],[Mult]]*Spins[[#This Row],[Bet]]</f>
        <v>0</v>
      </c>
      <c r="L6945">
        <f ca="1">Spins[[#This Row],[Payout]]-Spins[[#This Row],[Bet]]</f>
        <v>-1</v>
      </c>
    </row>
    <row r="6946" spans="1:12" x14ac:dyDescent="0.3">
      <c r="A6946">
        <f t="shared" si="537"/>
        <v>6945</v>
      </c>
      <c r="B6946">
        <f t="shared" ca="1" si="538"/>
        <v>7</v>
      </c>
      <c r="C6946" t="str" cm="1">
        <f t="array" aca="1" ref="C6946" ca="1">INDEX(Reel1,Spins[[#This Row],[Stop1]])</f>
        <v>🍋</v>
      </c>
      <c r="D6946">
        <f t="shared" ca="1" si="539"/>
        <v>10</v>
      </c>
      <c r="E6946" t="str" cm="1">
        <f t="array" aca="1" ref="E6946" ca="1">INDEX(Reel2,Spins[[#This Row],[Stop2]])</f>
        <v>🍋</v>
      </c>
      <c r="F6946">
        <f t="shared" ca="1" si="540"/>
        <v>29</v>
      </c>
      <c r="G6946" t="str" cm="1">
        <f t="array" aca="1" ref="G6946" ca="1">INDEX(Reel3,Spins[[#This Row],[Stop3]])</f>
        <v>7️⃣</v>
      </c>
      <c r="H6946" t="b">
        <f ca="1">AND(Spins[[#This Row],[Sym1]]=Spins[[#This Row],[Sym2]],Spins[[#This Row],[Sym2]]=Spins[[#This Row],[Sym3]])</f>
        <v>0</v>
      </c>
      <c r="I6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46">
        <f t="shared" si="541"/>
        <v>1</v>
      </c>
      <c r="K6946">
        <f ca="1">Spins[[#This Row],[Mult]]*Spins[[#This Row],[Bet]]</f>
        <v>0.6</v>
      </c>
      <c r="L6946">
        <f ca="1">Spins[[#This Row],[Payout]]-Spins[[#This Row],[Bet]]</f>
        <v>-0.4</v>
      </c>
    </row>
    <row r="6947" spans="1:12" x14ac:dyDescent="0.3">
      <c r="A6947">
        <f t="shared" si="537"/>
        <v>6946</v>
      </c>
      <c r="B6947">
        <f t="shared" ca="1" si="538"/>
        <v>9</v>
      </c>
      <c r="C6947" t="str" cm="1">
        <f t="array" aca="1" ref="C6947" ca="1">INDEX(Reel1,Spins[[#This Row],[Stop1]])</f>
        <v>🍋</v>
      </c>
      <c r="D6947">
        <f t="shared" ca="1" si="539"/>
        <v>23</v>
      </c>
      <c r="E6947" t="str" cm="1">
        <f t="array" aca="1" ref="E6947" ca="1">INDEX(Reel2,Spins[[#This Row],[Stop2]])</f>
        <v>🍇</v>
      </c>
      <c r="F6947">
        <f t="shared" ca="1" si="540"/>
        <v>24</v>
      </c>
      <c r="G6947" t="str" cm="1">
        <f t="array" aca="1" ref="G6947" ca="1">INDEX(Reel3,Spins[[#This Row],[Stop3]])</f>
        <v>BAR</v>
      </c>
      <c r="H6947" t="b">
        <f ca="1">AND(Spins[[#This Row],[Sym1]]=Spins[[#This Row],[Sym2]],Spins[[#This Row],[Sym2]]=Spins[[#This Row],[Sym3]])</f>
        <v>0</v>
      </c>
      <c r="I6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47">
        <f t="shared" si="541"/>
        <v>1</v>
      </c>
      <c r="K6947">
        <f ca="1">Spins[[#This Row],[Mult]]*Spins[[#This Row],[Bet]]</f>
        <v>0</v>
      </c>
      <c r="L6947">
        <f ca="1">Spins[[#This Row],[Payout]]-Spins[[#This Row],[Bet]]</f>
        <v>-1</v>
      </c>
    </row>
    <row r="6948" spans="1:12" x14ac:dyDescent="0.3">
      <c r="A6948">
        <f t="shared" si="537"/>
        <v>6947</v>
      </c>
      <c r="B6948">
        <f t="shared" ca="1" si="538"/>
        <v>7</v>
      </c>
      <c r="C6948" t="str" cm="1">
        <f t="array" aca="1" ref="C6948" ca="1">INDEX(Reel1,Spins[[#This Row],[Stop1]])</f>
        <v>🍋</v>
      </c>
      <c r="D6948">
        <f t="shared" ca="1" si="539"/>
        <v>16</v>
      </c>
      <c r="E6948" t="str" cm="1">
        <f t="array" aca="1" ref="E6948" ca="1">INDEX(Reel2,Spins[[#This Row],[Stop2]])</f>
        <v>🍒</v>
      </c>
      <c r="F6948">
        <f t="shared" ca="1" si="540"/>
        <v>25</v>
      </c>
      <c r="G6948" t="str" cm="1">
        <f t="array" aca="1" ref="G6948" ca="1">INDEX(Reel3,Spins[[#This Row],[Stop3]])</f>
        <v>BAR</v>
      </c>
      <c r="H6948" t="b">
        <f ca="1">AND(Spins[[#This Row],[Sym1]]=Spins[[#This Row],[Sym2]],Spins[[#This Row],[Sym2]]=Spins[[#This Row],[Sym3]])</f>
        <v>0</v>
      </c>
      <c r="I6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48">
        <f t="shared" si="541"/>
        <v>1</v>
      </c>
      <c r="K6948">
        <f ca="1">Spins[[#This Row],[Mult]]*Spins[[#This Row],[Bet]]</f>
        <v>0</v>
      </c>
      <c r="L6948">
        <f ca="1">Spins[[#This Row],[Payout]]-Spins[[#This Row],[Bet]]</f>
        <v>-1</v>
      </c>
    </row>
    <row r="6949" spans="1:12" x14ac:dyDescent="0.3">
      <c r="A6949">
        <f t="shared" si="537"/>
        <v>6948</v>
      </c>
      <c r="B6949">
        <f t="shared" ca="1" si="538"/>
        <v>5</v>
      </c>
      <c r="C6949" t="str" cm="1">
        <f t="array" aca="1" ref="C6949" ca="1">INDEX(Reel1,Spins[[#This Row],[Stop1]])</f>
        <v>🍋</v>
      </c>
      <c r="D6949">
        <f t="shared" ca="1" si="539"/>
        <v>7</v>
      </c>
      <c r="E6949" t="str" cm="1">
        <f t="array" aca="1" ref="E6949" ca="1">INDEX(Reel2,Spins[[#This Row],[Stop2]])</f>
        <v>🍋</v>
      </c>
      <c r="F6949">
        <f t="shared" ca="1" si="540"/>
        <v>25</v>
      </c>
      <c r="G6949" t="str" cm="1">
        <f t="array" aca="1" ref="G6949" ca="1">INDEX(Reel3,Spins[[#This Row],[Stop3]])</f>
        <v>BAR</v>
      </c>
      <c r="H6949" t="b">
        <f ca="1">AND(Spins[[#This Row],[Sym1]]=Spins[[#This Row],[Sym2]],Spins[[#This Row],[Sym2]]=Spins[[#This Row],[Sym3]])</f>
        <v>0</v>
      </c>
      <c r="I6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49">
        <f t="shared" si="541"/>
        <v>1</v>
      </c>
      <c r="K6949">
        <f ca="1">Spins[[#This Row],[Mult]]*Spins[[#This Row],[Bet]]</f>
        <v>0.6</v>
      </c>
      <c r="L6949">
        <f ca="1">Spins[[#This Row],[Payout]]-Spins[[#This Row],[Bet]]</f>
        <v>-0.4</v>
      </c>
    </row>
    <row r="6950" spans="1:12" x14ac:dyDescent="0.3">
      <c r="A6950">
        <f t="shared" si="537"/>
        <v>6949</v>
      </c>
      <c r="B6950">
        <f t="shared" ca="1" si="538"/>
        <v>8</v>
      </c>
      <c r="C6950" t="str" cm="1">
        <f t="array" aca="1" ref="C6950" ca="1">INDEX(Reel1,Spins[[#This Row],[Stop1]])</f>
        <v>🍋</v>
      </c>
      <c r="D6950">
        <f t="shared" ca="1" si="539"/>
        <v>27</v>
      </c>
      <c r="E6950" t="str" cm="1">
        <f t="array" aca="1" ref="E6950" ca="1">INDEX(Reel2,Spins[[#This Row],[Stop2]])</f>
        <v>BAR</v>
      </c>
      <c r="F6950">
        <f t="shared" ca="1" si="540"/>
        <v>12</v>
      </c>
      <c r="G6950" t="str" cm="1">
        <f t="array" aca="1" ref="G6950" ca="1">INDEX(Reel3,Spins[[#This Row],[Stop3]])</f>
        <v>🍒</v>
      </c>
      <c r="H6950" t="b">
        <f ca="1">AND(Spins[[#This Row],[Sym1]]=Spins[[#This Row],[Sym2]],Spins[[#This Row],[Sym2]]=Spins[[#This Row],[Sym3]])</f>
        <v>0</v>
      </c>
      <c r="I6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0">
        <f t="shared" si="541"/>
        <v>1</v>
      </c>
      <c r="K6950">
        <f ca="1">Spins[[#This Row],[Mult]]*Spins[[#This Row],[Bet]]</f>
        <v>0</v>
      </c>
      <c r="L6950">
        <f ca="1">Spins[[#This Row],[Payout]]-Spins[[#This Row],[Bet]]</f>
        <v>-1</v>
      </c>
    </row>
    <row r="6951" spans="1:12" x14ac:dyDescent="0.3">
      <c r="A6951">
        <f t="shared" si="537"/>
        <v>6950</v>
      </c>
      <c r="B6951">
        <f t="shared" ca="1" si="538"/>
        <v>29</v>
      </c>
      <c r="C6951" t="str" cm="1">
        <f t="array" aca="1" ref="C6951" ca="1">INDEX(Reel1,Spins[[#This Row],[Stop1]])</f>
        <v>7️⃣</v>
      </c>
      <c r="D6951">
        <f t="shared" ca="1" si="539"/>
        <v>5</v>
      </c>
      <c r="E6951" t="str" cm="1">
        <f t="array" aca="1" ref="E6951" ca="1">INDEX(Reel2,Spins[[#This Row],[Stop2]])</f>
        <v>🍋</v>
      </c>
      <c r="F6951">
        <f t="shared" ca="1" si="540"/>
        <v>21</v>
      </c>
      <c r="G6951" t="str" cm="1">
        <f t="array" aca="1" ref="G6951" ca="1">INDEX(Reel3,Spins[[#This Row],[Stop3]])</f>
        <v>🔔</v>
      </c>
      <c r="H6951" t="b">
        <f ca="1">AND(Spins[[#This Row],[Sym1]]=Spins[[#This Row],[Sym2]],Spins[[#This Row],[Sym2]]=Spins[[#This Row],[Sym3]])</f>
        <v>0</v>
      </c>
      <c r="I6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1">
        <f t="shared" si="541"/>
        <v>1</v>
      </c>
      <c r="K6951">
        <f ca="1">Spins[[#This Row],[Mult]]*Spins[[#This Row],[Bet]]</f>
        <v>0</v>
      </c>
      <c r="L6951">
        <f ca="1">Spins[[#This Row],[Payout]]-Spins[[#This Row],[Bet]]</f>
        <v>-1</v>
      </c>
    </row>
    <row r="6952" spans="1:12" x14ac:dyDescent="0.3">
      <c r="A6952">
        <f t="shared" si="537"/>
        <v>6951</v>
      </c>
      <c r="B6952">
        <f t="shared" ca="1" si="538"/>
        <v>14</v>
      </c>
      <c r="C6952" t="str" cm="1">
        <f t="array" aca="1" ref="C6952" ca="1">INDEX(Reel1,Spins[[#This Row],[Stop1]])</f>
        <v>🍋</v>
      </c>
      <c r="D6952">
        <f t="shared" ca="1" si="539"/>
        <v>19</v>
      </c>
      <c r="E6952" t="str" cm="1">
        <f t="array" aca="1" ref="E6952" ca="1">INDEX(Reel2,Spins[[#This Row],[Stop2]])</f>
        <v>🍒</v>
      </c>
      <c r="F6952">
        <f t="shared" ca="1" si="540"/>
        <v>25</v>
      </c>
      <c r="G6952" t="str" cm="1">
        <f t="array" aca="1" ref="G6952" ca="1">INDEX(Reel3,Spins[[#This Row],[Stop3]])</f>
        <v>BAR</v>
      </c>
      <c r="H6952" t="b">
        <f ca="1">AND(Spins[[#This Row],[Sym1]]=Spins[[#This Row],[Sym2]],Spins[[#This Row],[Sym2]]=Spins[[#This Row],[Sym3]])</f>
        <v>0</v>
      </c>
      <c r="I6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2">
        <f t="shared" si="541"/>
        <v>1</v>
      </c>
      <c r="K6952">
        <f ca="1">Spins[[#This Row],[Mult]]*Spins[[#This Row],[Bet]]</f>
        <v>0</v>
      </c>
      <c r="L6952">
        <f ca="1">Spins[[#This Row],[Payout]]-Spins[[#This Row],[Bet]]</f>
        <v>-1</v>
      </c>
    </row>
    <row r="6953" spans="1:12" x14ac:dyDescent="0.3">
      <c r="A6953">
        <f t="shared" si="537"/>
        <v>6952</v>
      </c>
      <c r="B6953">
        <f t="shared" ca="1" si="538"/>
        <v>13</v>
      </c>
      <c r="C6953" t="str" cm="1">
        <f t="array" aca="1" ref="C6953" ca="1">INDEX(Reel1,Spins[[#This Row],[Stop1]])</f>
        <v>🍋</v>
      </c>
      <c r="D6953">
        <f t="shared" ca="1" si="539"/>
        <v>21</v>
      </c>
      <c r="E6953" t="str" cm="1">
        <f t="array" aca="1" ref="E6953" ca="1">INDEX(Reel2,Spins[[#This Row],[Stop2]])</f>
        <v>🍒</v>
      </c>
      <c r="F6953">
        <f t="shared" ca="1" si="540"/>
        <v>3</v>
      </c>
      <c r="G6953" t="str" cm="1">
        <f t="array" aca="1" ref="G6953" ca="1">INDEX(Reel3,Spins[[#This Row],[Stop3]])</f>
        <v>🍋</v>
      </c>
      <c r="H6953" t="b">
        <f ca="1">AND(Spins[[#This Row],[Sym1]]=Spins[[#This Row],[Sym2]],Spins[[#This Row],[Sym2]]=Spins[[#This Row],[Sym3]])</f>
        <v>0</v>
      </c>
      <c r="I6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3">
        <f t="shared" si="541"/>
        <v>1</v>
      </c>
      <c r="K6953">
        <f ca="1">Spins[[#This Row],[Mult]]*Spins[[#This Row],[Bet]]</f>
        <v>0</v>
      </c>
      <c r="L6953">
        <f ca="1">Spins[[#This Row],[Payout]]-Spins[[#This Row],[Bet]]</f>
        <v>-1</v>
      </c>
    </row>
    <row r="6954" spans="1:12" x14ac:dyDescent="0.3">
      <c r="A6954">
        <f t="shared" si="537"/>
        <v>6953</v>
      </c>
      <c r="B6954">
        <f t="shared" ca="1" si="538"/>
        <v>26</v>
      </c>
      <c r="C6954" t="str" cm="1">
        <f t="array" aca="1" ref="C6954" ca="1">INDEX(Reel1,Spins[[#This Row],[Stop1]])</f>
        <v>🔔</v>
      </c>
      <c r="D6954">
        <f t="shared" ca="1" si="539"/>
        <v>8</v>
      </c>
      <c r="E6954" t="str" cm="1">
        <f t="array" aca="1" ref="E6954" ca="1">INDEX(Reel2,Spins[[#This Row],[Stop2]])</f>
        <v>🍋</v>
      </c>
      <c r="F6954">
        <f t="shared" ca="1" si="540"/>
        <v>6</v>
      </c>
      <c r="G6954" t="str" cm="1">
        <f t="array" aca="1" ref="G6954" ca="1">INDEX(Reel3,Spins[[#This Row],[Stop3]])</f>
        <v>🍒</v>
      </c>
      <c r="H6954" t="b">
        <f ca="1">AND(Spins[[#This Row],[Sym1]]=Spins[[#This Row],[Sym2]],Spins[[#This Row],[Sym2]]=Spins[[#This Row],[Sym3]])</f>
        <v>0</v>
      </c>
      <c r="I6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4">
        <f t="shared" si="541"/>
        <v>1</v>
      </c>
      <c r="K6954">
        <f ca="1">Spins[[#This Row],[Mult]]*Spins[[#This Row],[Bet]]</f>
        <v>0</v>
      </c>
      <c r="L6954">
        <f ca="1">Spins[[#This Row],[Payout]]-Spins[[#This Row],[Bet]]</f>
        <v>-1</v>
      </c>
    </row>
    <row r="6955" spans="1:12" x14ac:dyDescent="0.3">
      <c r="A6955">
        <f t="shared" si="537"/>
        <v>6954</v>
      </c>
      <c r="B6955">
        <f t="shared" ca="1" si="538"/>
        <v>10</v>
      </c>
      <c r="C6955" t="str" cm="1">
        <f t="array" aca="1" ref="C6955" ca="1">INDEX(Reel1,Spins[[#This Row],[Stop1]])</f>
        <v>🍋</v>
      </c>
      <c r="D6955">
        <f t="shared" ca="1" si="539"/>
        <v>23</v>
      </c>
      <c r="E6955" t="str" cm="1">
        <f t="array" aca="1" ref="E6955" ca="1">INDEX(Reel2,Spins[[#This Row],[Stop2]])</f>
        <v>🍇</v>
      </c>
      <c r="F6955">
        <f t="shared" ca="1" si="540"/>
        <v>21</v>
      </c>
      <c r="G6955" t="str" cm="1">
        <f t="array" aca="1" ref="G6955" ca="1">INDEX(Reel3,Spins[[#This Row],[Stop3]])</f>
        <v>🔔</v>
      </c>
      <c r="H6955" t="b">
        <f ca="1">AND(Spins[[#This Row],[Sym1]]=Spins[[#This Row],[Sym2]],Spins[[#This Row],[Sym2]]=Spins[[#This Row],[Sym3]])</f>
        <v>0</v>
      </c>
      <c r="I6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5">
        <f t="shared" si="541"/>
        <v>1</v>
      </c>
      <c r="K6955">
        <f ca="1">Spins[[#This Row],[Mult]]*Spins[[#This Row],[Bet]]</f>
        <v>0</v>
      </c>
      <c r="L6955">
        <f ca="1">Spins[[#This Row],[Payout]]-Spins[[#This Row],[Bet]]</f>
        <v>-1</v>
      </c>
    </row>
    <row r="6956" spans="1:12" x14ac:dyDescent="0.3">
      <c r="A6956">
        <f t="shared" si="537"/>
        <v>6955</v>
      </c>
      <c r="B6956">
        <f t="shared" ca="1" si="538"/>
        <v>1</v>
      </c>
      <c r="C6956" t="str" cm="1">
        <f t="array" aca="1" ref="C6956" ca="1">INDEX(Reel1,Spins[[#This Row],[Stop1]])</f>
        <v>🍋</v>
      </c>
      <c r="D6956">
        <f t="shared" ca="1" si="539"/>
        <v>20</v>
      </c>
      <c r="E6956" t="str" cm="1">
        <f t="array" aca="1" ref="E6956" ca="1">INDEX(Reel2,Spins[[#This Row],[Stop2]])</f>
        <v>🍒</v>
      </c>
      <c r="F6956">
        <f t="shared" ca="1" si="540"/>
        <v>26</v>
      </c>
      <c r="G6956" t="str" cm="1">
        <f t="array" aca="1" ref="G6956" ca="1">INDEX(Reel3,Spins[[#This Row],[Stop3]])</f>
        <v>BAR</v>
      </c>
      <c r="H6956" t="b">
        <f ca="1">AND(Spins[[#This Row],[Sym1]]=Spins[[#This Row],[Sym2]],Spins[[#This Row],[Sym2]]=Spins[[#This Row],[Sym3]])</f>
        <v>0</v>
      </c>
      <c r="I6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6">
        <f t="shared" si="541"/>
        <v>1</v>
      </c>
      <c r="K6956">
        <f ca="1">Spins[[#This Row],[Mult]]*Spins[[#This Row],[Bet]]</f>
        <v>0</v>
      </c>
      <c r="L6956">
        <f ca="1">Spins[[#This Row],[Payout]]-Spins[[#This Row],[Bet]]</f>
        <v>-1</v>
      </c>
    </row>
    <row r="6957" spans="1:12" x14ac:dyDescent="0.3">
      <c r="A6957">
        <f t="shared" si="537"/>
        <v>6956</v>
      </c>
      <c r="B6957">
        <f t="shared" ca="1" si="538"/>
        <v>4</v>
      </c>
      <c r="C6957" t="str" cm="1">
        <f t="array" aca="1" ref="C6957" ca="1">INDEX(Reel1,Spins[[#This Row],[Stop1]])</f>
        <v>🍋</v>
      </c>
      <c r="D6957">
        <f t="shared" ca="1" si="539"/>
        <v>17</v>
      </c>
      <c r="E6957" t="str" cm="1">
        <f t="array" aca="1" ref="E6957" ca="1">INDEX(Reel2,Spins[[#This Row],[Stop2]])</f>
        <v>🍒</v>
      </c>
      <c r="F6957">
        <f t="shared" ca="1" si="540"/>
        <v>5</v>
      </c>
      <c r="G6957" t="str" cm="1">
        <f t="array" aca="1" ref="G6957" ca="1">INDEX(Reel3,Spins[[#This Row],[Stop3]])</f>
        <v>🍋</v>
      </c>
      <c r="H6957" t="b">
        <f ca="1">AND(Spins[[#This Row],[Sym1]]=Spins[[#This Row],[Sym2]],Spins[[#This Row],[Sym2]]=Spins[[#This Row],[Sym3]])</f>
        <v>0</v>
      </c>
      <c r="I6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57">
        <f t="shared" si="541"/>
        <v>1</v>
      </c>
      <c r="K6957">
        <f ca="1">Spins[[#This Row],[Mult]]*Spins[[#This Row],[Bet]]</f>
        <v>0</v>
      </c>
      <c r="L6957">
        <f ca="1">Spins[[#This Row],[Payout]]-Spins[[#This Row],[Bet]]</f>
        <v>-1</v>
      </c>
    </row>
    <row r="6958" spans="1:12" x14ac:dyDescent="0.3">
      <c r="A6958">
        <f t="shared" si="537"/>
        <v>6957</v>
      </c>
      <c r="B6958">
        <f t="shared" ca="1" si="538"/>
        <v>12</v>
      </c>
      <c r="C6958" t="str" cm="1">
        <f t="array" aca="1" ref="C6958" ca="1">INDEX(Reel1,Spins[[#This Row],[Stop1]])</f>
        <v>🍋</v>
      </c>
      <c r="D6958">
        <f t="shared" ca="1" si="539"/>
        <v>6</v>
      </c>
      <c r="E6958" t="str" cm="1">
        <f t="array" aca="1" ref="E6958" ca="1">INDEX(Reel2,Spins[[#This Row],[Stop2]])</f>
        <v>🍋</v>
      </c>
      <c r="F6958">
        <f t="shared" ca="1" si="540"/>
        <v>28</v>
      </c>
      <c r="G6958" t="str" cm="1">
        <f t="array" aca="1" ref="G6958" ca="1">INDEX(Reel3,Spins[[#This Row],[Stop3]])</f>
        <v>7️⃣</v>
      </c>
      <c r="H6958" t="b">
        <f ca="1">AND(Spins[[#This Row],[Sym1]]=Spins[[#This Row],[Sym2]],Spins[[#This Row],[Sym2]]=Spins[[#This Row],[Sym3]])</f>
        <v>0</v>
      </c>
      <c r="I6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58">
        <f t="shared" si="541"/>
        <v>1</v>
      </c>
      <c r="K6958">
        <f ca="1">Spins[[#This Row],[Mult]]*Spins[[#This Row],[Bet]]</f>
        <v>0.6</v>
      </c>
      <c r="L6958">
        <f ca="1">Spins[[#This Row],[Payout]]-Spins[[#This Row],[Bet]]</f>
        <v>-0.4</v>
      </c>
    </row>
    <row r="6959" spans="1:12" x14ac:dyDescent="0.3">
      <c r="A6959">
        <f t="shared" si="537"/>
        <v>6958</v>
      </c>
      <c r="B6959">
        <f t="shared" ca="1" si="538"/>
        <v>8</v>
      </c>
      <c r="C6959" t="str" cm="1">
        <f t="array" aca="1" ref="C6959" ca="1">INDEX(Reel1,Spins[[#This Row],[Stop1]])</f>
        <v>🍋</v>
      </c>
      <c r="D6959">
        <f t="shared" ca="1" si="539"/>
        <v>8</v>
      </c>
      <c r="E6959" t="str" cm="1">
        <f t="array" aca="1" ref="E6959" ca="1">INDEX(Reel2,Spins[[#This Row],[Stop2]])</f>
        <v>🍋</v>
      </c>
      <c r="F6959">
        <f t="shared" ca="1" si="540"/>
        <v>3</v>
      </c>
      <c r="G6959" t="str" cm="1">
        <f t="array" aca="1" ref="G6959" ca="1">INDEX(Reel3,Spins[[#This Row],[Stop3]])</f>
        <v>🍋</v>
      </c>
      <c r="H6959" t="b">
        <f ca="1">AND(Spins[[#This Row],[Sym1]]=Spins[[#This Row],[Sym2]],Spins[[#This Row],[Sym2]]=Spins[[#This Row],[Sym3]])</f>
        <v>1</v>
      </c>
      <c r="I6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959">
        <f t="shared" si="541"/>
        <v>1</v>
      </c>
      <c r="K6959">
        <f ca="1">Spins[[#This Row],[Mult]]*Spins[[#This Row],[Bet]]</f>
        <v>14</v>
      </c>
      <c r="L6959">
        <f ca="1">Spins[[#This Row],[Payout]]-Spins[[#This Row],[Bet]]</f>
        <v>13</v>
      </c>
    </row>
    <row r="6960" spans="1:12" x14ac:dyDescent="0.3">
      <c r="A6960">
        <f t="shared" si="537"/>
        <v>6959</v>
      </c>
      <c r="B6960">
        <f t="shared" ca="1" si="538"/>
        <v>6</v>
      </c>
      <c r="C6960" t="str" cm="1">
        <f t="array" aca="1" ref="C6960" ca="1">INDEX(Reel1,Spins[[#This Row],[Stop1]])</f>
        <v>🍋</v>
      </c>
      <c r="D6960">
        <f t="shared" ca="1" si="539"/>
        <v>4</v>
      </c>
      <c r="E6960" t="str" cm="1">
        <f t="array" aca="1" ref="E6960" ca="1">INDEX(Reel2,Spins[[#This Row],[Stop2]])</f>
        <v>🍋</v>
      </c>
      <c r="F6960">
        <f t="shared" ca="1" si="540"/>
        <v>23</v>
      </c>
      <c r="G6960" t="str" cm="1">
        <f t="array" aca="1" ref="G6960" ca="1">INDEX(Reel3,Spins[[#This Row],[Stop3]])</f>
        <v>BAR</v>
      </c>
      <c r="H6960" t="b">
        <f ca="1">AND(Spins[[#This Row],[Sym1]]=Spins[[#This Row],[Sym2]],Spins[[#This Row],[Sym2]]=Spins[[#This Row],[Sym3]])</f>
        <v>0</v>
      </c>
      <c r="I6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60">
        <f t="shared" si="541"/>
        <v>1</v>
      </c>
      <c r="K6960">
        <f ca="1">Spins[[#This Row],[Mult]]*Spins[[#This Row],[Bet]]</f>
        <v>0.6</v>
      </c>
      <c r="L6960">
        <f ca="1">Spins[[#This Row],[Payout]]-Spins[[#This Row],[Bet]]</f>
        <v>-0.4</v>
      </c>
    </row>
    <row r="6961" spans="1:12" x14ac:dyDescent="0.3">
      <c r="A6961">
        <f t="shared" si="537"/>
        <v>6960</v>
      </c>
      <c r="B6961">
        <f t="shared" ca="1" si="538"/>
        <v>23</v>
      </c>
      <c r="C6961" t="str" cm="1">
        <f t="array" aca="1" ref="C6961" ca="1">INDEX(Reel1,Spins[[#This Row],[Stop1]])</f>
        <v>🍇</v>
      </c>
      <c r="D6961">
        <f t="shared" ca="1" si="539"/>
        <v>16</v>
      </c>
      <c r="E6961" t="str" cm="1">
        <f t="array" aca="1" ref="E6961" ca="1">INDEX(Reel2,Spins[[#This Row],[Stop2]])</f>
        <v>🍒</v>
      </c>
      <c r="F6961">
        <f t="shared" ca="1" si="540"/>
        <v>20</v>
      </c>
      <c r="G6961" t="str" cm="1">
        <f t="array" aca="1" ref="G6961" ca="1">INDEX(Reel3,Spins[[#This Row],[Stop3]])</f>
        <v>🔔</v>
      </c>
      <c r="H6961" t="b">
        <f ca="1">AND(Spins[[#This Row],[Sym1]]=Spins[[#This Row],[Sym2]],Spins[[#This Row],[Sym2]]=Spins[[#This Row],[Sym3]])</f>
        <v>0</v>
      </c>
      <c r="I6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61">
        <f t="shared" si="541"/>
        <v>1</v>
      </c>
      <c r="K6961">
        <f ca="1">Spins[[#This Row],[Mult]]*Spins[[#This Row],[Bet]]</f>
        <v>0</v>
      </c>
      <c r="L6961">
        <f ca="1">Spins[[#This Row],[Payout]]-Spins[[#This Row],[Bet]]</f>
        <v>-1</v>
      </c>
    </row>
    <row r="6962" spans="1:12" x14ac:dyDescent="0.3">
      <c r="A6962">
        <f t="shared" si="537"/>
        <v>6961</v>
      </c>
      <c r="B6962">
        <f t="shared" ca="1" si="538"/>
        <v>19</v>
      </c>
      <c r="C6962" t="str" cm="1">
        <f t="array" aca="1" ref="C6962" ca="1">INDEX(Reel1,Spins[[#This Row],[Stop1]])</f>
        <v>🍒</v>
      </c>
      <c r="D6962">
        <f t="shared" ca="1" si="539"/>
        <v>22</v>
      </c>
      <c r="E6962" t="str" cm="1">
        <f t="array" aca="1" ref="E6962" ca="1">INDEX(Reel2,Spins[[#This Row],[Stop2]])</f>
        <v>🍇</v>
      </c>
      <c r="F6962">
        <f t="shared" ca="1" si="540"/>
        <v>3</v>
      </c>
      <c r="G6962" t="str" cm="1">
        <f t="array" aca="1" ref="G6962" ca="1">INDEX(Reel3,Spins[[#This Row],[Stop3]])</f>
        <v>🍋</v>
      </c>
      <c r="H6962" t="b">
        <f ca="1">AND(Spins[[#This Row],[Sym1]]=Spins[[#This Row],[Sym2]],Spins[[#This Row],[Sym2]]=Spins[[#This Row],[Sym3]])</f>
        <v>0</v>
      </c>
      <c r="I6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62">
        <f t="shared" si="541"/>
        <v>1</v>
      </c>
      <c r="K6962">
        <f ca="1">Spins[[#This Row],[Mult]]*Spins[[#This Row],[Bet]]</f>
        <v>0</v>
      </c>
      <c r="L6962">
        <f ca="1">Spins[[#This Row],[Payout]]-Spins[[#This Row],[Bet]]</f>
        <v>-1</v>
      </c>
    </row>
    <row r="6963" spans="1:12" x14ac:dyDescent="0.3">
      <c r="A6963">
        <f t="shared" si="537"/>
        <v>6962</v>
      </c>
      <c r="B6963">
        <f t="shared" ca="1" si="538"/>
        <v>23</v>
      </c>
      <c r="C6963" t="str" cm="1">
        <f t="array" aca="1" ref="C6963" ca="1">INDEX(Reel1,Spins[[#This Row],[Stop1]])</f>
        <v>🍇</v>
      </c>
      <c r="D6963">
        <f t="shared" ca="1" si="539"/>
        <v>26</v>
      </c>
      <c r="E6963" t="str" cm="1">
        <f t="array" aca="1" ref="E6963" ca="1">INDEX(Reel2,Spins[[#This Row],[Stop2]])</f>
        <v>🔔</v>
      </c>
      <c r="F6963">
        <f t="shared" ca="1" si="540"/>
        <v>17</v>
      </c>
      <c r="G6963" t="str" cm="1">
        <f t="array" aca="1" ref="G6963" ca="1">INDEX(Reel3,Spins[[#This Row],[Stop3]])</f>
        <v>🍇</v>
      </c>
      <c r="H6963" t="b">
        <f ca="1">AND(Spins[[#This Row],[Sym1]]=Spins[[#This Row],[Sym2]],Spins[[#This Row],[Sym2]]=Spins[[#This Row],[Sym3]])</f>
        <v>0</v>
      </c>
      <c r="I6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63">
        <f t="shared" si="541"/>
        <v>1</v>
      </c>
      <c r="K6963">
        <f ca="1">Spins[[#This Row],[Mult]]*Spins[[#This Row],[Bet]]</f>
        <v>0</v>
      </c>
      <c r="L6963">
        <f ca="1">Spins[[#This Row],[Payout]]-Spins[[#This Row],[Bet]]</f>
        <v>-1</v>
      </c>
    </row>
    <row r="6964" spans="1:12" x14ac:dyDescent="0.3">
      <c r="A6964">
        <f t="shared" si="537"/>
        <v>6963</v>
      </c>
      <c r="B6964">
        <f t="shared" ca="1" si="538"/>
        <v>27</v>
      </c>
      <c r="C6964" t="str" cm="1">
        <f t="array" aca="1" ref="C6964" ca="1">INDEX(Reel1,Spins[[#This Row],[Stop1]])</f>
        <v>BAR</v>
      </c>
      <c r="D6964">
        <f t="shared" ca="1" si="539"/>
        <v>2</v>
      </c>
      <c r="E6964" t="str" cm="1">
        <f t="array" aca="1" ref="E6964" ca="1">INDEX(Reel2,Spins[[#This Row],[Stop2]])</f>
        <v>🍋</v>
      </c>
      <c r="F6964">
        <f t="shared" ca="1" si="540"/>
        <v>19</v>
      </c>
      <c r="G6964" t="str" cm="1">
        <f t="array" aca="1" ref="G6964" ca="1">INDEX(Reel3,Spins[[#This Row],[Stop3]])</f>
        <v>🔔</v>
      </c>
      <c r="H6964" t="b">
        <f ca="1">AND(Spins[[#This Row],[Sym1]]=Spins[[#This Row],[Sym2]],Spins[[#This Row],[Sym2]]=Spins[[#This Row],[Sym3]])</f>
        <v>0</v>
      </c>
      <c r="I6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64">
        <f t="shared" si="541"/>
        <v>1</v>
      </c>
      <c r="K6964">
        <f ca="1">Spins[[#This Row],[Mult]]*Spins[[#This Row],[Bet]]</f>
        <v>0</v>
      </c>
      <c r="L6964">
        <f ca="1">Spins[[#This Row],[Payout]]-Spins[[#This Row],[Bet]]</f>
        <v>-1</v>
      </c>
    </row>
    <row r="6965" spans="1:12" x14ac:dyDescent="0.3">
      <c r="A6965">
        <f t="shared" si="537"/>
        <v>6964</v>
      </c>
      <c r="B6965">
        <f t="shared" ca="1" si="538"/>
        <v>20</v>
      </c>
      <c r="C6965" t="str" cm="1">
        <f t="array" aca="1" ref="C6965" ca="1">INDEX(Reel1,Spins[[#This Row],[Stop1]])</f>
        <v>🍒</v>
      </c>
      <c r="D6965">
        <f t="shared" ca="1" si="539"/>
        <v>23</v>
      </c>
      <c r="E6965" t="str" cm="1">
        <f t="array" aca="1" ref="E6965" ca="1">INDEX(Reel2,Spins[[#This Row],[Stop2]])</f>
        <v>🍇</v>
      </c>
      <c r="F6965">
        <f t="shared" ca="1" si="540"/>
        <v>9</v>
      </c>
      <c r="G6965" t="str" cm="1">
        <f t="array" aca="1" ref="G6965" ca="1">INDEX(Reel3,Spins[[#This Row],[Stop3]])</f>
        <v>🍒</v>
      </c>
      <c r="H6965" t="b">
        <f ca="1">AND(Spins[[#This Row],[Sym1]]=Spins[[#This Row],[Sym2]],Spins[[#This Row],[Sym2]]=Spins[[#This Row],[Sym3]])</f>
        <v>0</v>
      </c>
      <c r="I6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65">
        <f t="shared" si="541"/>
        <v>1</v>
      </c>
      <c r="K6965">
        <f ca="1">Spins[[#This Row],[Mult]]*Spins[[#This Row],[Bet]]</f>
        <v>0</v>
      </c>
      <c r="L6965">
        <f ca="1">Spins[[#This Row],[Payout]]-Spins[[#This Row],[Bet]]</f>
        <v>-1</v>
      </c>
    </row>
    <row r="6966" spans="1:12" x14ac:dyDescent="0.3">
      <c r="A6966">
        <f t="shared" si="537"/>
        <v>6965</v>
      </c>
      <c r="B6966">
        <f t="shared" ca="1" si="538"/>
        <v>6</v>
      </c>
      <c r="C6966" t="str" cm="1">
        <f t="array" aca="1" ref="C6966" ca="1">INDEX(Reel1,Spins[[#This Row],[Stop1]])</f>
        <v>🍋</v>
      </c>
      <c r="D6966">
        <f t="shared" ca="1" si="539"/>
        <v>27</v>
      </c>
      <c r="E6966" t="str" cm="1">
        <f t="array" aca="1" ref="E6966" ca="1">INDEX(Reel2,Spins[[#This Row],[Stop2]])</f>
        <v>BAR</v>
      </c>
      <c r="F6966">
        <f t="shared" ca="1" si="540"/>
        <v>19</v>
      </c>
      <c r="G6966" t="str" cm="1">
        <f t="array" aca="1" ref="G6966" ca="1">INDEX(Reel3,Spins[[#This Row],[Stop3]])</f>
        <v>🔔</v>
      </c>
      <c r="H6966" t="b">
        <f ca="1">AND(Spins[[#This Row],[Sym1]]=Spins[[#This Row],[Sym2]],Spins[[#This Row],[Sym2]]=Spins[[#This Row],[Sym3]])</f>
        <v>0</v>
      </c>
      <c r="I6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66">
        <f t="shared" si="541"/>
        <v>1</v>
      </c>
      <c r="K6966">
        <f ca="1">Spins[[#This Row],[Mult]]*Spins[[#This Row],[Bet]]</f>
        <v>0</v>
      </c>
      <c r="L6966">
        <f ca="1">Spins[[#This Row],[Payout]]-Spins[[#This Row],[Bet]]</f>
        <v>-1</v>
      </c>
    </row>
    <row r="6967" spans="1:12" x14ac:dyDescent="0.3">
      <c r="A6967">
        <f t="shared" si="537"/>
        <v>6966</v>
      </c>
      <c r="B6967">
        <f t="shared" ca="1" si="538"/>
        <v>8</v>
      </c>
      <c r="C6967" t="str" cm="1">
        <f t="array" aca="1" ref="C6967" ca="1">INDEX(Reel1,Spins[[#This Row],[Stop1]])</f>
        <v>🍋</v>
      </c>
      <c r="D6967">
        <f t="shared" ca="1" si="539"/>
        <v>12</v>
      </c>
      <c r="E6967" t="str" cm="1">
        <f t="array" aca="1" ref="E6967" ca="1">INDEX(Reel2,Spins[[#This Row],[Stop2]])</f>
        <v>🍋</v>
      </c>
      <c r="F6967">
        <f t="shared" ca="1" si="540"/>
        <v>24</v>
      </c>
      <c r="G6967" t="str" cm="1">
        <f t="array" aca="1" ref="G6967" ca="1">INDEX(Reel3,Spins[[#This Row],[Stop3]])</f>
        <v>BAR</v>
      </c>
      <c r="H6967" t="b">
        <f ca="1">AND(Spins[[#This Row],[Sym1]]=Spins[[#This Row],[Sym2]],Spins[[#This Row],[Sym2]]=Spins[[#This Row],[Sym3]])</f>
        <v>0</v>
      </c>
      <c r="I6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67">
        <f t="shared" si="541"/>
        <v>1</v>
      </c>
      <c r="K6967">
        <f ca="1">Spins[[#This Row],[Mult]]*Spins[[#This Row],[Bet]]</f>
        <v>0.6</v>
      </c>
      <c r="L6967">
        <f ca="1">Spins[[#This Row],[Payout]]-Spins[[#This Row],[Bet]]</f>
        <v>-0.4</v>
      </c>
    </row>
    <row r="6968" spans="1:12" x14ac:dyDescent="0.3">
      <c r="A6968">
        <f t="shared" si="537"/>
        <v>6967</v>
      </c>
      <c r="B6968">
        <f t="shared" ca="1" si="538"/>
        <v>29</v>
      </c>
      <c r="C6968" t="str" cm="1">
        <f t="array" aca="1" ref="C6968" ca="1">INDEX(Reel1,Spins[[#This Row],[Stop1]])</f>
        <v>7️⃣</v>
      </c>
      <c r="D6968">
        <f t="shared" ca="1" si="539"/>
        <v>11</v>
      </c>
      <c r="E6968" t="str" cm="1">
        <f t="array" aca="1" ref="E6968" ca="1">INDEX(Reel2,Spins[[#This Row],[Stop2]])</f>
        <v>🍋</v>
      </c>
      <c r="F6968">
        <f t="shared" ca="1" si="540"/>
        <v>19</v>
      </c>
      <c r="G6968" t="str" cm="1">
        <f t="array" aca="1" ref="G6968" ca="1">INDEX(Reel3,Spins[[#This Row],[Stop3]])</f>
        <v>🔔</v>
      </c>
      <c r="H6968" t="b">
        <f ca="1">AND(Spins[[#This Row],[Sym1]]=Spins[[#This Row],[Sym2]],Spins[[#This Row],[Sym2]]=Spins[[#This Row],[Sym3]])</f>
        <v>0</v>
      </c>
      <c r="I6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68">
        <f t="shared" si="541"/>
        <v>1</v>
      </c>
      <c r="K6968">
        <f ca="1">Spins[[#This Row],[Mult]]*Spins[[#This Row],[Bet]]</f>
        <v>0</v>
      </c>
      <c r="L6968">
        <f ca="1">Spins[[#This Row],[Payout]]-Spins[[#This Row],[Bet]]</f>
        <v>-1</v>
      </c>
    </row>
    <row r="6969" spans="1:12" x14ac:dyDescent="0.3">
      <c r="A6969">
        <f t="shared" si="537"/>
        <v>6968</v>
      </c>
      <c r="B6969">
        <f t="shared" ca="1" si="538"/>
        <v>5</v>
      </c>
      <c r="C6969" t="str" cm="1">
        <f t="array" aca="1" ref="C6969" ca="1">INDEX(Reel1,Spins[[#This Row],[Stop1]])</f>
        <v>🍋</v>
      </c>
      <c r="D6969">
        <f t="shared" ca="1" si="539"/>
        <v>14</v>
      </c>
      <c r="E6969" t="str" cm="1">
        <f t="array" aca="1" ref="E6969" ca="1">INDEX(Reel2,Spins[[#This Row],[Stop2]])</f>
        <v>🍋</v>
      </c>
      <c r="F6969">
        <f t="shared" ca="1" si="540"/>
        <v>9</v>
      </c>
      <c r="G6969" t="str" cm="1">
        <f t="array" aca="1" ref="G6969" ca="1">INDEX(Reel3,Spins[[#This Row],[Stop3]])</f>
        <v>🍒</v>
      </c>
      <c r="H6969" t="b">
        <f ca="1">AND(Spins[[#This Row],[Sym1]]=Spins[[#This Row],[Sym2]],Spins[[#This Row],[Sym2]]=Spins[[#This Row],[Sym3]])</f>
        <v>0</v>
      </c>
      <c r="I6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69">
        <f t="shared" si="541"/>
        <v>1</v>
      </c>
      <c r="K6969">
        <f ca="1">Spins[[#This Row],[Mult]]*Spins[[#This Row],[Bet]]</f>
        <v>0.6</v>
      </c>
      <c r="L6969">
        <f ca="1">Spins[[#This Row],[Payout]]-Spins[[#This Row],[Bet]]</f>
        <v>-0.4</v>
      </c>
    </row>
    <row r="6970" spans="1:12" x14ac:dyDescent="0.3">
      <c r="A6970">
        <f t="shared" si="537"/>
        <v>6969</v>
      </c>
      <c r="B6970">
        <f t="shared" ca="1" si="538"/>
        <v>17</v>
      </c>
      <c r="C6970" t="str" cm="1">
        <f t="array" aca="1" ref="C6970" ca="1">INDEX(Reel1,Spins[[#This Row],[Stop1]])</f>
        <v>🍒</v>
      </c>
      <c r="D6970">
        <f t="shared" ca="1" si="539"/>
        <v>5</v>
      </c>
      <c r="E6970" t="str" cm="1">
        <f t="array" aca="1" ref="E6970" ca="1">INDEX(Reel2,Spins[[#This Row],[Stop2]])</f>
        <v>🍋</v>
      </c>
      <c r="F6970">
        <f t="shared" ca="1" si="540"/>
        <v>27</v>
      </c>
      <c r="G6970" t="str" cm="1">
        <f t="array" aca="1" ref="G6970" ca="1">INDEX(Reel3,Spins[[#This Row],[Stop3]])</f>
        <v>7️⃣</v>
      </c>
      <c r="H6970" t="b">
        <f ca="1">AND(Spins[[#This Row],[Sym1]]=Spins[[#This Row],[Sym2]],Spins[[#This Row],[Sym2]]=Spins[[#This Row],[Sym3]])</f>
        <v>0</v>
      </c>
      <c r="I6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0">
        <f t="shared" si="541"/>
        <v>1</v>
      </c>
      <c r="K6970">
        <f ca="1">Spins[[#This Row],[Mult]]*Spins[[#This Row],[Bet]]</f>
        <v>0</v>
      </c>
      <c r="L6970">
        <f ca="1">Spins[[#This Row],[Payout]]-Spins[[#This Row],[Bet]]</f>
        <v>-1</v>
      </c>
    </row>
    <row r="6971" spans="1:12" x14ac:dyDescent="0.3">
      <c r="A6971">
        <f t="shared" si="537"/>
        <v>6970</v>
      </c>
      <c r="B6971">
        <f t="shared" ca="1" si="538"/>
        <v>24</v>
      </c>
      <c r="C6971" t="str" cm="1">
        <f t="array" aca="1" ref="C6971" ca="1">INDEX(Reel1,Spins[[#This Row],[Stop1]])</f>
        <v>🍇</v>
      </c>
      <c r="D6971">
        <f t="shared" ca="1" si="539"/>
        <v>7</v>
      </c>
      <c r="E6971" t="str" cm="1">
        <f t="array" aca="1" ref="E6971" ca="1">INDEX(Reel2,Spins[[#This Row],[Stop2]])</f>
        <v>🍋</v>
      </c>
      <c r="F6971">
        <f t="shared" ca="1" si="540"/>
        <v>2</v>
      </c>
      <c r="G6971" t="str" cm="1">
        <f t="array" aca="1" ref="G6971" ca="1">INDEX(Reel3,Spins[[#This Row],[Stop3]])</f>
        <v>🍋</v>
      </c>
      <c r="H6971" t="b">
        <f ca="1">AND(Spins[[#This Row],[Sym1]]=Spins[[#This Row],[Sym2]],Spins[[#This Row],[Sym2]]=Spins[[#This Row],[Sym3]])</f>
        <v>0</v>
      </c>
      <c r="I6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1">
        <f t="shared" si="541"/>
        <v>1</v>
      </c>
      <c r="K6971">
        <f ca="1">Spins[[#This Row],[Mult]]*Spins[[#This Row],[Bet]]</f>
        <v>0</v>
      </c>
      <c r="L6971">
        <f ca="1">Spins[[#This Row],[Payout]]-Spins[[#This Row],[Bet]]</f>
        <v>-1</v>
      </c>
    </row>
    <row r="6972" spans="1:12" x14ac:dyDescent="0.3">
      <c r="A6972">
        <f t="shared" si="537"/>
        <v>6971</v>
      </c>
      <c r="B6972">
        <f t="shared" ca="1" si="538"/>
        <v>14</v>
      </c>
      <c r="C6972" t="str" cm="1">
        <f t="array" aca="1" ref="C6972" ca="1">INDEX(Reel1,Spins[[#This Row],[Stop1]])</f>
        <v>🍋</v>
      </c>
      <c r="D6972">
        <f t="shared" ca="1" si="539"/>
        <v>12</v>
      </c>
      <c r="E6972" t="str" cm="1">
        <f t="array" aca="1" ref="E6972" ca="1">INDEX(Reel2,Spins[[#This Row],[Stop2]])</f>
        <v>🍋</v>
      </c>
      <c r="F6972">
        <f t="shared" ca="1" si="540"/>
        <v>29</v>
      </c>
      <c r="G6972" t="str" cm="1">
        <f t="array" aca="1" ref="G6972" ca="1">INDEX(Reel3,Spins[[#This Row],[Stop3]])</f>
        <v>7️⃣</v>
      </c>
      <c r="H6972" t="b">
        <f ca="1">AND(Spins[[#This Row],[Sym1]]=Spins[[#This Row],[Sym2]],Spins[[#This Row],[Sym2]]=Spins[[#This Row],[Sym3]])</f>
        <v>0</v>
      </c>
      <c r="I6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72">
        <f t="shared" si="541"/>
        <v>1</v>
      </c>
      <c r="K6972">
        <f ca="1">Spins[[#This Row],[Mult]]*Spins[[#This Row],[Bet]]</f>
        <v>0.6</v>
      </c>
      <c r="L6972">
        <f ca="1">Spins[[#This Row],[Payout]]-Spins[[#This Row],[Bet]]</f>
        <v>-0.4</v>
      </c>
    </row>
    <row r="6973" spans="1:12" x14ac:dyDescent="0.3">
      <c r="A6973">
        <f t="shared" si="537"/>
        <v>6972</v>
      </c>
      <c r="B6973">
        <f t="shared" ca="1" si="538"/>
        <v>4</v>
      </c>
      <c r="C6973" t="str" cm="1">
        <f t="array" aca="1" ref="C6973" ca="1">INDEX(Reel1,Spins[[#This Row],[Stop1]])</f>
        <v>🍋</v>
      </c>
      <c r="D6973">
        <f t="shared" ca="1" si="539"/>
        <v>30</v>
      </c>
      <c r="E6973" t="str" cm="1">
        <f t="array" aca="1" ref="E6973" ca="1">INDEX(Reel2,Spins[[#This Row],[Stop2]])</f>
        <v>7️⃣</v>
      </c>
      <c r="F6973">
        <f t="shared" ca="1" si="540"/>
        <v>23</v>
      </c>
      <c r="G6973" t="str" cm="1">
        <f t="array" aca="1" ref="G6973" ca="1">INDEX(Reel3,Spins[[#This Row],[Stop3]])</f>
        <v>BAR</v>
      </c>
      <c r="H6973" t="b">
        <f ca="1">AND(Spins[[#This Row],[Sym1]]=Spins[[#This Row],[Sym2]],Spins[[#This Row],[Sym2]]=Spins[[#This Row],[Sym3]])</f>
        <v>0</v>
      </c>
      <c r="I6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3">
        <f t="shared" si="541"/>
        <v>1</v>
      </c>
      <c r="K6973">
        <f ca="1">Spins[[#This Row],[Mult]]*Spins[[#This Row],[Bet]]</f>
        <v>0</v>
      </c>
      <c r="L6973">
        <f ca="1">Spins[[#This Row],[Payout]]-Spins[[#This Row],[Bet]]</f>
        <v>-1</v>
      </c>
    </row>
    <row r="6974" spans="1:12" x14ac:dyDescent="0.3">
      <c r="A6974">
        <f t="shared" si="537"/>
        <v>6973</v>
      </c>
      <c r="B6974">
        <f t="shared" ca="1" si="538"/>
        <v>27</v>
      </c>
      <c r="C6974" t="str" cm="1">
        <f t="array" aca="1" ref="C6974" ca="1">INDEX(Reel1,Spins[[#This Row],[Stop1]])</f>
        <v>BAR</v>
      </c>
      <c r="D6974">
        <f t="shared" ca="1" si="539"/>
        <v>3</v>
      </c>
      <c r="E6974" t="str" cm="1">
        <f t="array" aca="1" ref="E6974" ca="1">INDEX(Reel2,Spins[[#This Row],[Stop2]])</f>
        <v>🍋</v>
      </c>
      <c r="F6974">
        <f t="shared" ca="1" si="540"/>
        <v>24</v>
      </c>
      <c r="G6974" t="str" cm="1">
        <f t="array" aca="1" ref="G6974" ca="1">INDEX(Reel3,Spins[[#This Row],[Stop3]])</f>
        <v>BAR</v>
      </c>
      <c r="H6974" t="b">
        <f ca="1">AND(Spins[[#This Row],[Sym1]]=Spins[[#This Row],[Sym2]],Spins[[#This Row],[Sym2]]=Spins[[#This Row],[Sym3]])</f>
        <v>0</v>
      </c>
      <c r="I6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4">
        <f t="shared" si="541"/>
        <v>1</v>
      </c>
      <c r="K6974">
        <f ca="1">Spins[[#This Row],[Mult]]*Spins[[#This Row],[Bet]]</f>
        <v>0</v>
      </c>
      <c r="L6974">
        <f ca="1">Spins[[#This Row],[Payout]]-Spins[[#This Row],[Bet]]</f>
        <v>-1</v>
      </c>
    </row>
    <row r="6975" spans="1:12" x14ac:dyDescent="0.3">
      <c r="A6975">
        <f t="shared" si="537"/>
        <v>6974</v>
      </c>
      <c r="B6975">
        <f t="shared" ca="1" si="538"/>
        <v>16</v>
      </c>
      <c r="C6975" t="str" cm="1">
        <f t="array" aca="1" ref="C6975" ca="1">INDEX(Reel1,Spins[[#This Row],[Stop1]])</f>
        <v>🍒</v>
      </c>
      <c r="D6975">
        <f t="shared" ca="1" si="539"/>
        <v>5</v>
      </c>
      <c r="E6975" t="str" cm="1">
        <f t="array" aca="1" ref="E6975" ca="1">INDEX(Reel2,Spins[[#This Row],[Stop2]])</f>
        <v>🍋</v>
      </c>
      <c r="F6975">
        <f t="shared" ca="1" si="540"/>
        <v>23</v>
      </c>
      <c r="G6975" t="str" cm="1">
        <f t="array" aca="1" ref="G6975" ca="1">INDEX(Reel3,Spins[[#This Row],[Stop3]])</f>
        <v>BAR</v>
      </c>
      <c r="H6975" t="b">
        <f ca="1">AND(Spins[[#This Row],[Sym1]]=Spins[[#This Row],[Sym2]],Spins[[#This Row],[Sym2]]=Spins[[#This Row],[Sym3]])</f>
        <v>0</v>
      </c>
      <c r="I6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5">
        <f t="shared" si="541"/>
        <v>1</v>
      </c>
      <c r="K6975">
        <f ca="1">Spins[[#This Row],[Mult]]*Spins[[#This Row],[Bet]]</f>
        <v>0</v>
      </c>
      <c r="L6975">
        <f ca="1">Spins[[#This Row],[Payout]]-Spins[[#This Row],[Bet]]</f>
        <v>-1</v>
      </c>
    </row>
    <row r="6976" spans="1:12" x14ac:dyDescent="0.3">
      <c r="A6976">
        <f t="shared" si="537"/>
        <v>6975</v>
      </c>
      <c r="B6976">
        <f t="shared" ca="1" si="538"/>
        <v>21</v>
      </c>
      <c r="C6976" t="str" cm="1">
        <f t="array" aca="1" ref="C6976" ca="1">INDEX(Reel1,Spins[[#This Row],[Stop1]])</f>
        <v>🍒</v>
      </c>
      <c r="D6976">
        <f t="shared" ca="1" si="539"/>
        <v>4</v>
      </c>
      <c r="E6976" t="str" cm="1">
        <f t="array" aca="1" ref="E6976" ca="1">INDEX(Reel2,Spins[[#This Row],[Stop2]])</f>
        <v>🍋</v>
      </c>
      <c r="F6976">
        <f t="shared" ca="1" si="540"/>
        <v>28</v>
      </c>
      <c r="G6976" t="str" cm="1">
        <f t="array" aca="1" ref="G6976" ca="1">INDEX(Reel3,Spins[[#This Row],[Stop3]])</f>
        <v>7️⃣</v>
      </c>
      <c r="H6976" t="b">
        <f ca="1">AND(Spins[[#This Row],[Sym1]]=Spins[[#This Row],[Sym2]],Spins[[#This Row],[Sym2]]=Spins[[#This Row],[Sym3]])</f>
        <v>0</v>
      </c>
      <c r="I6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6">
        <f t="shared" si="541"/>
        <v>1</v>
      </c>
      <c r="K6976">
        <f ca="1">Spins[[#This Row],[Mult]]*Spins[[#This Row],[Bet]]</f>
        <v>0</v>
      </c>
      <c r="L6976">
        <f ca="1">Spins[[#This Row],[Payout]]-Spins[[#This Row],[Bet]]</f>
        <v>-1</v>
      </c>
    </row>
    <row r="6977" spans="1:12" x14ac:dyDescent="0.3">
      <c r="A6977">
        <f t="shared" si="537"/>
        <v>6976</v>
      </c>
      <c r="B6977">
        <f t="shared" ca="1" si="538"/>
        <v>8</v>
      </c>
      <c r="C6977" t="str" cm="1">
        <f t="array" aca="1" ref="C6977" ca="1">INDEX(Reel1,Spins[[#This Row],[Stop1]])</f>
        <v>🍋</v>
      </c>
      <c r="D6977">
        <f t="shared" ca="1" si="539"/>
        <v>4</v>
      </c>
      <c r="E6977" t="str" cm="1">
        <f t="array" aca="1" ref="E6977" ca="1">INDEX(Reel2,Spins[[#This Row],[Stop2]])</f>
        <v>🍋</v>
      </c>
      <c r="F6977">
        <f t="shared" ca="1" si="540"/>
        <v>3</v>
      </c>
      <c r="G6977" t="str" cm="1">
        <f t="array" aca="1" ref="G6977" ca="1">INDEX(Reel3,Spins[[#This Row],[Stop3]])</f>
        <v>🍋</v>
      </c>
      <c r="H6977" t="b">
        <f ca="1">AND(Spins[[#This Row],[Sym1]]=Spins[[#This Row],[Sym2]],Spins[[#This Row],[Sym2]]=Spins[[#This Row],[Sym3]])</f>
        <v>1</v>
      </c>
      <c r="I6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6977">
        <f t="shared" si="541"/>
        <v>1</v>
      </c>
      <c r="K6977">
        <f ca="1">Spins[[#This Row],[Mult]]*Spins[[#This Row],[Bet]]</f>
        <v>14</v>
      </c>
      <c r="L6977">
        <f ca="1">Spins[[#This Row],[Payout]]-Spins[[#This Row],[Bet]]</f>
        <v>13</v>
      </c>
    </row>
    <row r="6978" spans="1:12" x14ac:dyDescent="0.3">
      <c r="A6978">
        <f t="shared" ref="A6978:A7041" si="542">ROW()-1</f>
        <v>6977</v>
      </c>
      <c r="B6978">
        <f t="shared" ref="B6978:B7041" ca="1" si="543">RANDBETWEEN(1,ROWS(Reel1))</f>
        <v>27</v>
      </c>
      <c r="C6978" t="str" cm="1">
        <f t="array" aca="1" ref="C6978" ca="1">INDEX(Reel1,Spins[[#This Row],[Stop1]])</f>
        <v>BAR</v>
      </c>
      <c r="D6978">
        <f t="shared" ref="D6978:D7041" ca="1" si="544">RANDBETWEEN(1,ROWS(Reel2))</f>
        <v>24</v>
      </c>
      <c r="E6978" t="str" cm="1">
        <f t="array" aca="1" ref="E6978" ca="1">INDEX(Reel2,Spins[[#This Row],[Stop2]])</f>
        <v>🍇</v>
      </c>
      <c r="F6978">
        <f t="shared" ref="F6978:F7041" ca="1" si="545">RANDBETWEEN(1,ROWS(Reel3))</f>
        <v>28</v>
      </c>
      <c r="G6978" t="str" cm="1">
        <f t="array" aca="1" ref="G6978" ca="1">INDEX(Reel3,Spins[[#This Row],[Stop3]])</f>
        <v>7️⃣</v>
      </c>
      <c r="H6978" t="b">
        <f ca="1">AND(Spins[[#This Row],[Sym1]]=Spins[[#This Row],[Sym2]],Spins[[#This Row],[Sym2]]=Spins[[#This Row],[Sym3]])</f>
        <v>0</v>
      </c>
      <c r="I6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78">
        <f t="shared" ref="J6978:J7041" si="546">Bet</f>
        <v>1</v>
      </c>
      <c r="K6978">
        <f ca="1">Spins[[#This Row],[Mult]]*Spins[[#This Row],[Bet]]</f>
        <v>0</v>
      </c>
      <c r="L6978">
        <f ca="1">Spins[[#This Row],[Payout]]-Spins[[#This Row],[Bet]]</f>
        <v>-1</v>
      </c>
    </row>
    <row r="6979" spans="1:12" x14ac:dyDescent="0.3">
      <c r="A6979">
        <f t="shared" si="542"/>
        <v>6978</v>
      </c>
      <c r="B6979">
        <f t="shared" ca="1" si="543"/>
        <v>14</v>
      </c>
      <c r="C6979" t="str" cm="1">
        <f t="array" aca="1" ref="C6979" ca="1">INDEX(Reel1,Spins[[#This Row],[Stop1]])</f>
        <v>🍋</v>
      </c>
      <c r="D6979">
        <f t="shared" ca="1" si="544"/>
        <v>10</v>
      </c>
      <c r="E6979" t="str" cm="1">
        <f t="array" aca="1" ref="E6979" ca="1">INDEX(Reel2,Spins[[#This Row],[Stop2]])</f>
        <v>🍋</v>
      </c>
      <c r="F6979">
        <f t="shared" ca="1" si="545"/>
        <v>23</v>
      </c>
      <c r="G6979" t="str" cm="1">
        <f t="array" aca="1" ref="G6979" ca="1">INDEX(Reel3,Spins[[#This Row],[Stop3]])</f>
        <v>BAR</v>
      </c>
      <c r="H6979" t="b">
        <f ca="1">AND(Spins[[#This Row],[Sym1]]=Spins[[#This Row],[Sym2]],Spins[[#This Row],[Sym2]]=Spins[[#This Row],[Sym3]])</f>
        <v>0</v>
      </c>
      <c r="I6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79">
        <f t="shared" si="546"/>
        <v>1</v>
      </c>
      <c r="K6979">
        <f ca="1">Spins[[#This Row],[Mult]]*Spins[[#This Row],[Bet]]</f>
        <v>0.6</v>
      </c>
      <c r="L6979">
        <f ca="1">Spins[[#This Row],[Payout]]-Spins[[#This Row],[Bet]]</f>
        <v>-0.4</v>
      </c>
    </row>
    <row r="6980" spans="1:12" x14ac:dyDescent="0.3">
      <c r="A6980">
        <f t="shared" si="542"/>
        <v>6979</v>
      </c>
      <c r="B6980">
        <f t="shared" ca="1" si="543"/>
        <v>27</v>
      </c>
      <c r="C6980" t="str" cm="1">
        <f t="array" aca="1" ref="C6980" ca="1">INDEX(Reel1,Spins[[#This Row],[Stop1]])</f>
        <v>BAR</v>
      </c>
      <c r="D6980">
        <f t="shared" ca="1" si="544"/>
        <v>28</v>
      </c>
      <c r="E6980" t="str" cm="1">
        <f t="array" aca="1" ref="E6980" ca="1">INDEX(Reel2,Spins[[#This Row],[Stop2]])</f>
        <v>BAR</v>
      </c>
      <c r="F6980">
        <f t="shared" ca="1" si="545"/>
        <v>22</v>
      </c>
      <c r="G6980" t="str" cm="1">
        <f t="array" aca="1" ref="G6980" ca="1">INDEX(Reel3,Spins[[#This Row],[Stop3]])</f>
        <v>🔔</v>
      </c>
      <c r="H6980" t="b">
        <f ca="1">AND(Spins[[#This Row],[Sym1]]=Spins[[#This Row],[Sym2]],Spins[[#This Row],[Sym2]]=Spins[[#This Row],[Sym3]])</f>
        <v>0</v>
      </c>
      <c r="I6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6980">
        <f t="shared" si="546"/>
        <v>1</v>
      </c>
      <c r="K6980">
        <f ca="1">Spins[[#This Row],[Mult]]*Spins[[#This Row],[Bet]]</f>
        <v>3</v>
      </c>
      <c r="L6980">
        <f ca="1">Spins[[#This Row],[Payout]]-Spins[[#This Row],[Bet]]</f>
        <v>2</v>
      </c>
    </row>
    <row r="6981" spans="1:12" x14ac:dyDescent="0.3">
      <c r="A6981">
        <f t="shared" si="542"/>
        <v>6980</v>
      </c>
      <c r="B6981">
        <f t="shared" ca="1" si="543"/>
        <v>1</v>
      </c>
      <c r="C6981" t="str" cm="1">
        <f t="array" aca="1" ref="C6981" ca="1">INDEX(Reel1,Spins[[#This Row],[Stop1]])</f>
        <v>🍋</v>
      </c>
      <c r="D6981">
        <f t="shared" ca="1" si="544"/>
        <v>22</v>
      </c>
      <c r="E6981" t="str" cm="1">
        <f t="array" aca="1" ref="E6981" ca="1">INDEX(Reel2,Spins[[#This Row],[Stop2]])</f>
        <v>🍇</v>
      </c>
      <c r="F6981">
        <f t="shared" ca="1" si="545"/>
        <v>25</v>
      </c>
      <c r="G6981" t="str" cm="1">
        <f t="array" aca="1" ref="G6981" ca="1">INDEX(Reel3,Spins[[#This Row],[Stop3]])</f>
        <v>BAR</v>
      </c>
      <c r="H6981" t="b">
        <f ca="1">AND(Spins[[#This Row],[Sym1]]=Spins[[#This Row],[Sym2]],Spins[[#This Row],[Sym2]]=Spins[[#This Row],[Sym3]])</f>
        <v>0</v>
      </c>
      <c r="I6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1">
        <f t="shared" si="546"/>
        <v>1</v>
      </c>
      <c r="K6981">
        <f ca="1">Spins[[#This Row],[Mult]]*Spins[[#This Row],[Bet]]</f>
        <v>0</v>
      </c>
      <c r="L6981">
        <f ca="1">Spins[[#This Row],[Payout]]-Spins[[#This Row],[Bet]]</f>
        <v>-1</v>
      </c>
    </row>
    <row r="6982" spans="1:12" x14ac:dyDescent="0.3">
      <c r="A6982">
        <f t="shared" si="542"/>
        <v>6981</v>
      </c>
      <c r="B6982">
        <f t="shared" ca="1" si="543"/>
        <v>7</v>
      </c>
      <c r="C6982" t="str" cm="1">
        <f t="array" aca="1" ref="C6982" ca="1">INDEX(Reel1,Spins[[#This Row],[Stop1]])</f>
        <v>🍋</v>
      </c>
      <c r="D6982">
        <f t="shared" ca="1" si="544"/>
        <v>19</v>
      </c>
      <c r="E6982" t="str" cm="1">
        <f t="array" aca="1" ref="E6982" ca="1">INDEX(Reel2,Spins[[#This Row],[Stop2]])</f>
        <v>🍒</v>
      </c>
      <c r="F6982">
        <f t="shared" ca="1" si="545"/>
        <v>7</v>
      </c>
      <c r="G6982" t="str" cm="1">
        <f t="array" aca="1" ref="G6982" ca="1">INDEX(Reel3,Spins[[#This Row],[Stop3]])</f>
        <v>🍒</v>
      </c>
      <c r="H6982" t="b">
        <f ca="1">AND(Spins[[#This Row],[Sym1]]=Spins[[#This Row],[Sym2]],Spins[[#This Row],[Sym2]]=Spins[[#This Row],[Sym3]])</f>
        <v>0</v>
      </c>
      <c r="I6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2">
        <f t="shared" si="546"/>
        <v>1</v>
      </c>
      <c r="K6982">
        <f ca="1">Spins[[#This Row],[Mult]]*Spins[[#This Row],[Bet]]</f>
        <v>0</v>
      </c>
      <c r="L6982">
        <f ca="1">Spins[[#This Row],[Payout]]-Spins[[#This Row],[Bet]]</f>
        <v>-1</v>
      </c>
    </row>
    <row r="6983" spans="1:12" x14ac:dyDescent="0.3">
      <c r="A6983">
        <f t="shared" si="542"/>
        <v>6982</v>
      </c>
      <c r="B6983">
        <f t="shared" ca="1" si="543"/>
        <v>13</v>
      </c>
      <c r="C6983" t="str" cm="1">
        <f t="array" aca="1" ref="C6983" ca="1">INDEX(Reel1,Spins[[#This Row],[Stop1]])</f>
        <v>🍋</v>
      </c>
      <c r="D6983">
        <f t="shared" ca="1" si="544"/>
        <v>8</v>
      </c>
      <c r="E6983" t="str" cm="1">
        <f t="array" aca="1" ref="E6983" ca="1">INDEX(Reel2,Spins[[#This Row],[Stop2]])</f>
        <v>🍋</v>
      </c>
      <c r="F6983">
        <f t="shared" ca="1" si="545"/>
        <v>18</v>
      </c>
      <c r="G6983" t="str" cm="1">
        <f t="array" aca="1" ref="G6983" ca="1">INDEX(Reel3,Spins[[#This Row],[Stop3]])</f>
        <v>🔔</v>
      </c>
      <c r="H6983" t="b">
        <f ca="1">AND(Spins[[#This Row],[Sym1]]=Spins[[#This Row],[Sym2]],Spins[[#This Row],[Sym2]]=Spins[[#This Row],[Sym3]])</f>
        <v>0</v>
      </c>
      <c r="I6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83">
        <f t="shared" si="546"/>
        <v>1</v>
      </c>
      <c r="K6983">
        <f ca="1">Spins[[#This Row],[Mult]]*Spins[[#This Row],[Bet]]</f>
        <v>0.6</v>
      </c>
      <c r="L6983">
        <f ca="1">Spins[[#This Row],[Payout]]-Spins[[#This Row],[Bet]]</f>
        <v>-0.4</v>
      </c>
    </row>
    <row r="6984" spans="1:12" x14ac:dyDescent="0.3">
      <c r="A6984">
        <f t="shared" si="542"/>
        <v>6983</v>
      </c>
      <c r="B6984">
        <f t="shared" ca="1" si="543"/>
        <v>31</v>
      </c>
      <c r="C6984" t="str" cm="1">
        <f t="array" aca="1" ref="C6984" ca="1">INDEX(Reel1,Spins[[#This Row],[Stop1]])</f>
        <v>💎</v>
      </c>
      <c r="D6984">
        <f t="shared" ca="1" si="544"/>
        <v>30</v>
      </c>
      <c r="E6984" t="str" cm="1">
        <f t="array" aca="1" ref="E6984" ca="1">INDEX(Reel2,Spins[[#This Row],[Stop2]])</f>
        <v>7️⃣</v>
      </c>
      <c r="F6984">
        <f t="shared" ca="1" si="545"/>
        <v>25</v>
      </c>
      <c r="G6984" t="str" cm="1">
        <f t="array" aca="1" ref="G6984" ca="1">INDEX(Reel3,Spins[[#This Row],[Stop3]])</f>
        <v>BAR</v>
      </c>
      <c r="H6984" t="b">
        <f ca="1">AND(Spins[[#This Row],[Sym1]]=Spins[[#This Row],[Sym2]],Spins[[#This Row],[Sym2]]=Spins[[#This Row],[Sym3]])</f>
        <v>0</v>
      </c>
      <c r="I6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4">
        <f t="shared" si="546"/>
        <v>1</v>
      </c>
      <c r="K6984">
        <f ca="1">Spins[[#This Row],[Mult]]*Spins[[#This Row],[Bet]]</f>
        <v>0</v>
      </c>
      <c r="L6984">
        <f ca="1">Spins[[#This Row],[Payout]]-Spins[[#This Row],[Bet]]</f>
        <v>-1</v>
      </c>
    </row>
    <row r="6985" spans="1:12" x14ac:dyDescent="0.3">
      <c r="A6985">
        <f t="shared" si="542"/>
        <v>6984</v>
      </c>
      <c r="B6985">
        <f t="shared" ca="1" si="543"/>
        <v>24</v>
      </c>
      <c r="C6985" t="str" cm="1">
        <f t="array" aca="1" ref="C6985" ca="1">INDEX(Reel1,Spins[[#This Row],[Stop1]])</f>
        <v>🍇</v>
      </c>
      <c r="D6985">
        <f t="shared" ca="1" si="544"/>
        <v>12</v>
      </c>
      <c r="E6985" t="str" cm="1">
        <f t="array" aca="1" ref="E6985" ca="1">INDEX(Reel2,Spins[[#This Row],[Stop2]])</f>
        <v>🍋</v>
      </c>
      <c r="F6985">
        <f t="shared" ca="1" si="545"/>
        <v>10</v>
      </c>
      <c r="G6985" t="str" cm="1">
        <f t="array" aca="1" ref="G6985" ca="1">INDEX(Reel3,Spins[[#This Row],[Stop3]])</f>
        <v>🍒</v>
      </c>
      <c r="H6985" t="b">
        <f ca="1">AND(Spins[[#This Row],[Sym1]]=Spins[[#This Row],[Sym2]],Spins[[#This Row],[Sym2]]=Spins[[#This Row],[Sym3]])</f>
        <v>0</v>
      </c>
      <c r="I6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5">
        <f t="shared" si="546"/>
        <v>1</v>
      </c>
      <c r="K6985">
        <f ca="1">Spins[[#This Row],[Mult]]*Spins[[#This Row],[Bet]]</f>
        <v>0</v>
      </c>
      <c r="L6985">
        <f ca="1">Spins[[#This Row],[Payout]]-Spins[[#This Row],[Bet]]</f>
        <v>-1</v>
      </c>
    </row>
    <row r="6986" spans="1:12" x14ac:dyDescent="0.3">
      <c r="A6986">
        <f t="shared" si="542"/>
        <v>6985</v>
      </c>
      <c r="B6986">
        <f t="shared" ca="1" si="543"/>
        <v>13</v>
      </c>
      <c r="C6986" t="str" cm="1">
        <f t="array" aca="1" ref="C6986" ca="1">INDEX(Reel1,Spins[[#This Row],[Stop1]])</f>
        <v>🍋</v>
      </c>
      <c r="D6986">
        <f t="shared" ca="1" si="544"/>
        <v>2</v>
      </c>
      <c r="E6986" t="str" cm="1">
        <f t="array" aca="1" ref="E6986" ca="1">INDEX(Reel2,Spins[[#This Row],[Stop2]])</f>
        <v>🍋</v>
      </c>
      <c r="F6986">
        <f t="shared" ca="1" si="545"/>
        <v>17</v>
      </c>
      <c r="G6986" t="str" cm="1">
        <f t="array" aca="1" ref="G6986" ca="1">INDEX(Reel3,Spins[[#This Row],[Stop3]])</f>
        <v>🍇</v>
      </c>
      <c r="H6986" t="b">
        <f ca="1">AND(Spins[[#This Row],[Sym1]]=Spins[[#This Row],[Sym2]],Spins[[#This Row],[Sym2]]=Spins[[#This Row],[Sym3]])</f>
        <v>0</v>
      </c>
      <c r="I6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86">
        <f t="shared" si="546"/>
        <v>1</v>
      </c>
      <c r="K6986">
        <f ca="1">Spins[[#This Row],[Mult]]*Spins[[#This Row],[Bet]]</f>
        <v>0.6</v>
      </c>
      <c r="L6986">
        <f ca="1">Spins[[#This Row],[Payout]]-Spins[[#This Row],[Bet]]</f>
        <v>-0.4</v>
      </c>
    </row>
    <row r="6987" spans="1:12" x14ac:dyDescent="0.3">
      <c r="A6987">
        <f t="shared" si="542"/>
        <v>6986</v>
      </c>
      <c r="B6987">
        <f t="shared" ca="1" si="543"/>
        <v>21</v>
      </c>
      <c r="C6987" t="str" cm="1">
        <f t="array" aca="1" ref="C6987" ca="1">INDEX(Reel1,Spins[[#This Row],[Stop1]])</f>
        <v>🍒</v>
      </c>
      <c r="D6987">
        <f t="shared" ca="1" si="544"/>
        <v>30</v>
      </c>
      <c r="E6987" t="str" cm="1">
        <f t="array" aca="1" ref="E6987" ca="1">INDEX(Reel2,Spins[[#This Row],[Stop2]])</f>
        <v>7️⃣</v>
      </c>
      <c r="F6987">
        <f t="shared" ca="1" si="545"/>
        <v>23</v>
      </c>
      <c r="G6987" t="str" cm="1">
        <f t="array" aca="1" ref="G6987" ca="1">INDEX(Reel3,Spins[[#This Row],[Stop3]])</f>
        <v>BAR</v>
      </c>
      <c r="H6987" t="b">
        <f ca="1">AND(Spins[[#This Row],[Sym1]]=Spins[[#This Row],[Sym2]],Spins[[#This Row],[Sym2]]=Spins[[#This Row],[Sym3]])</f>
        <v>0</v>
      </c>
      <c r="I6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7">
        <f t="shared" si="546"/>
        <v>1</v>
      </c>
      <c r="K6987">
        <f ca="1">Spins[[#This Row],[Mult]]*Spins[[#This Row],[Bet]]</f>
        <v>0</v>
      </c>
      <c r="L6987">
        <f ca="1">Spins[[#This Row],[Payout]]-Spins[[#This Row],[Bet]]</f>
        <v>-1</v>
      </c>
    </row>
    <row r="6988" spans="1:12" x14ac:dyDescent="0.3">
      <c r="A6988">
        <f t="shared" si="542"/>
        <v>6987</v>
      </c>
      <c r="B6988">
        <f t="shared" ca="1" si="543"/>
        <v>11</v>
      </c>
      <c r="C6988" t="str" cm="1">
        <f t="array" aca="1" ref="C6988" ca="1">INDEX(Reel1,Spins[[#This Row],[Stop1]])</f>
        <v>🍋</v>
      </c>
      <c r="D6988">
        <f t="shared" ca="1" si="544"/>
        <v>27</v>
      </c>
      <c r="E6988" t="str" cm="1">
        <f t="array" aca="1" ref="E6988" ca="1">INDEX(Reel2,Spins[[#This Row],[Stop2]])</f>
        <v>BAR</v>
      </c>
      <c r="F6988">
        <f t="shared" ca="1" si="545"/>
        <v>13</v>
      </c>
      <c r="G6988" t="str" cm="1">
        <f t="array" aca="1" ref="G6988" ca="1">INDEX(Reel3,Spins[[#This Row],[Stop3]])</f>
        <v>🍇</v>
      </c>
      <c r="H6988" t="b">
        <f ca="1">AND(Spins[[#This Row],[Sym1]]=Spins[[#This Row],[Sym2]],Spins[[#This Row],[Sym2]]=Spins[[#This Row],[Sym3]])</f>
        <v>0</v>
      </c>
      <c r="I6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8">
        <f t="shared" si="546"/>
        <v>1</v>
      </c>
      <c r="K6988">
        <f ca="1">Spins[[#This Row],[Mult]]*Spins[[#This Row],[Bet]]</f>
        <v>0</v>
      </c>
      <c r="L6988">
        <f ca="1">Spins[[#This Row],[Payout]]-Spins[[#This Row],[Bet]]</f>
        <v>-1</v>
      </c>
    </row>
    <row r="6989" spans="1:12" x14ac:dyDescent="0.3">
      <c r="A6989">
        <f t="shared" si="542"/>
        <v>6988</v>
      </c>
      <c r="B6989">
        <f t="shared" ca="1" si="543"/>
        <v>26</v>
      </c>
      <c r="C6989" t="str" cm="1">
        <f t="array" aca="1" ref="C6989" ca="1">INDEX(Reel1,Spins[[#This Row],[Stop1]])</f>
        <v>🔔</v>
      </c>
      <c r="D6989">
        <f t="shared" ca="1" si="544"/>
        <v>1</v>
      </c>
      <c r="E6989" t="str" cm="1">
        <f t="array" aca="1" ref="E6989" ca="1">INDEX(Reel2,Spins[[#This Row],[Stop2]])</f>
        <v>🍋</v>
      </c>
      <c r="F6989">
        <f t="shared" ca="1" si="545"/>
        <v>6</v>
      </c>
      <c r="G6989" t="str" cm="1">
        <f t="array" aca="1" ref="G6989" ca="1">INDEX(Reel3,Spins[[#This Row],[Stop3]])</f>
        <v>🍒</v>
      </c>
      <c r="H6989" t="b">
        <f ca="1">AND(Spins[[#This Row],[Sym1]]=Spins[[#This Row],[Sym2]],Spins[[#This Row],[Sym2]]=Spins[[#This Row],[Sym3]])</f>
        <v>0</v>
      </c>
      <c r="I6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89">
        <f t="shared" si="546"/>
        <v>1</v>
      </c>
      <c r="K6989">
        <f ca="1">Spins[[#This Row],[Mult]]*Spins[[#This Row],[Bet]]</f>
        <v>0</v>
      </c>
      <c r="L6989">
        <f ca="1">Spins[[#This Row],[Payout]]-Spins[[#This Row],[Bet]]</f>
        <v>-1</v>
      </c>
    </row>
    <row r="6990" spans="1:12" x14ac:dyDescent="0.3">
      <c r="A6990">
        <f t="shared" si="542"/>
        <v>6989</v>
      </c>
      <c r="B6990">
        <f t="shared" ca="1" si="543"/>
        <v>22</v>
      </c>
      <c r="C6990" t="str" cm="1">
        <f t="array" aca="1" ref="C6990" ca="1">INDEX(Reel1,Spins[[#This Row],[Stop1]])</f>
        <v>🍇</v>
      </c>
      <c r="D6990">
        <f t="shared" ca="1" si="544"/>
        <v>28</v>
      </c>
      <c r="E6990" t="str" cm="1">
        <f t="array" aca="1" ref="E6990" ca="1">INDEX(Reel2,Spins[[#This Row],[Stop2]])</f>
        <v>BAR</v>
      </c>
      <c r="F6990">
        <f t="shared" ca="1" si="545"/>
        <v>31</v>
      </c>
      <c r="G6990" t="str" cm="1">
        <f t="array" aca="1" ref="G6990" ca="1">INDEX(Reel3,Spins[[#This Row],[Stop3]])</f>
        <v>💎</v>
      </c>
      <c r="H6990" t="b">
        <f ca="1">AND(Spins[[#This Row],[Sym1]]=Spins[[#This Row],[Sym2]],Spins[[#This Row],[Sym2]]=Spins[[#This Row],[Sym3]])</f>
        <v>0</v>
      </c>
      <c r="I6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0">
        <f t="shared" si="546"/>
        <v>1</v>
      </c>
      <c r="K6990">
        <f ca="1">Spins[[#This Row],[Mult]]*Spins[[#This Row],[Bet]]</f>
        <v>0</v>
      </c>
      <c r="L6990">
        <f ca="1">Spins[[#This Row],[Payout]]-Spins[[#This Row],[Bet]]</f>
        <v>-1</v>
      </c>
    </row>
    <row r="6991" spans="1:12" x14ac:dyDescent="0.3">
      <c r="A6991">
        <f t="shared" si="542"/>
        <v>6990</v>
      </c>
      <c r="B6991">
        <f t="shared" ca="1" si="543"/>
        <v>17</v>
      </c>
      <c r="C6991" t="str" cm="1">
        <f t="array" aca="1" ref="C6991" ca="1">INDEX(Reel1,Spins[[#This Row],[Stop1]])</f>
        <v>🍒</v>
      </c>
      <c r="D6991">
        <f t="shared" ca="1" si="544"/>
        <v>7</v>
      </c>
      <c r="E6991" t="str" cm="1">
        <f t="array" aca="1" ref="E6991" ca="1">INDEX(Reel2,Spins[[#This Row],[Stop2]])</f>
        <v>🍋</v>
      </c>
      <c r="F6991">
        <f t="shared" ca="1" si="545"/>
        <v>3</v>
      </c>
      <c r="G6991" t="str" cm="1">
        <f t="array" aca="1" ref="G6991" ca="1">INDEX(Reel3,Spins[[#This Row],[Stop3]])</f>
        <v>🍋</v>
      </c>
      <c r="H6991" t="b">
        <f ca="1">AND(Spins[[#This Row],[Sym1]]=Spins[[#This Row],[Sym2]],Spins[[#This Row],[Sym2]]=Spins[[#This Row],[Sym3]])</f>
        <v>0</v>
      </c>
      <c r="I6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1">
        <f t="shared" si="546"/>
        <v>1</v>
      </c>
      <c r="K6991">
        <f ca="1">Spins[[#This Row],[Mult]]*Spins[[#This Row],[Bet]]</f>
        <v>0</v>
      </c>
      <c r="L6991">
        <f ca="1">Spins[[#This Row],[Payout]]-Spins[[#This Row],[Bet]]</f>
        <v>-1</v>
      </c>
    </row>
    <row r="6992" spans="1:12" x14ac:dyDescent="0.3">
      <c r="A6992">
        <f t="shared" si="542"/>
        <v>6991</v>
      </c>
      <c r="B6992">
        <f t="shared" ca="1" si="543"/>
        <v>23</v>
      </c>
      <c r="C6992" t="str" cm="1">
        <f t="array" aca="1" ref="C6992" ca="1">INDEX(Reel1,Spins[[#This Row],[Stop1]])</f>
        <v>🍇</v>
      </c>
      <c r="D6992">
        <f t="shared" ca="1" si="544"/>
        <v>10</v>
      </c>
      <c r="E6992" t="str" cm="1">
        <f t="array" aca="1" ref="E6992" ca="1">INDEX(Reel2,Spins[[#This Row],[Stop2]])</f>
        <v>🍋</v>
      </c>
      <c r="F6992">
        <f t="shared" ca="1" si="545"/>
        <v>3</v>
      </c>
      <c r="G6992" t="str" cm="1">
        <f t="array" aca="1" ref="G6992" ca="1">INDEX(Reel3,Spins[[#This Row],[Stop3]])</f>
        <v>🍋</v>
      </c>
      <c r="H6992" t="b">
        <f ca="1">AND(Spins[[#This Row],[Sym1]]=Spins[[#This Row],[Sym2]],Spins[[#This Row],[Sym2]]=Spins[[#This Row],[Sym3]])</f>
        <v>0</v>
      </c>
      <c r="I6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2">
        <f t="shared" si="546"/>
        <v>1</v>
      </c>
      <c r="K6992">
        <f ca="1">Spins[[#This Row],[Mult]]*Spins[[#This Row],[Bet]]</f>
        <v>0</v>
      </c>
      <c r="L6992">
        <f ca="1">Spins[[#This Row],[Payout]]-Spins[[#This Row],[Bet]]</f>
        <v>-1</v>
      </c>
    </row>
    <row r="6993" spans="1:12" x14ac:dyDescent="0.3">
      <c r="A6993">
        <f t="shared" si="542"/>
        <v>6992</v>
      </c>
      <c r="B6993">
        <f t="shared" ca="1" si="543"/>
        <v>30</v>
      </c>
      <c r="C6993" t="str" cm="1">
        <f t="array" aca="1" ref="C6993" ca="1">INDEX(Reel1,Spins[[#This Row],[Stop1]])</f>
        <v>7️⃣</v>
      </c>
      <c r="D6993">
        <f t="shared" ca="1" si="544"/>
        <v>20</v>
      </c>
      <c r="E6993" t="str" cm="1">
        <f t="array" aca="1" ref="E6993" ca="1">INDEX(Reel2,Spins[[#This Row],[Stop2]])</f>
        <v>🍒</v>
      </c>
      <c r="F6993">
        <f t="shared" ca="1" si="545"/>
        <v>2</v>
      </c>
      <c r="G6993" t="str" cm="1">
        <f t="array" aca="1" ref="G6993" ca="1">INDEX(Reel3,Spins[[#This Row],[Stop3]])</f>
        <v>🍋</v>
      </c>
      <c r="H6993" t="b">
        <f ca="1">AND(Spins[[#This Row],[Sym1]]=Spins[[#This Row],[Sym2]],Spins[[#This Row],[Sym2]]=Spins[[#This Row],[Sym3]])</f>
        <v>0</v>
      </c>
      <c r="I6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3">
        <f t="shared" si="546"/>
        <v>1</v>
      </c>
      <c r="K6993">
        <f ca="1">Spins[[#This Row],[Mult]]*Spins[[#This Row],[Bet]]</f>
        <v>0</v>
      </c>
      <c r="L6993">
        <f ca="1">Spins[[#This Row],[Payout]]-Spins[[#This Row],[Bet]]</f>
        <v>-1</v>
      </c>
    </row>
    <row r="6994" spans="1:12" x14ac:dyDescent="0.3">
      <c r="A6994">
        <f t="shared" si="542"/>
        <v>6993</v>
      </c>
      <c r="B6994">
        <f t="shared" ca="1" si="543"/>
        <v>3</v>
      </c>
      <c r="C6994" t="str" cm="1">
        <f t="array" aca="1" ref="C6994" ca="1">INDEX(Reel1,Spins[[#This Row],[Stop1]])</f>
        <v>🍋</v>
      </c>
      <c r="D6994">
        <f t="shared" ca="1" si="544"/>
        <v>10</v>
      </c>
      <c r="E6994" t="str" cm="1">
        <f t="array" aca="1" ref="E6994" ca="1">INDEX(Reel2,Spins[[#This Row],[Stop2]])</f>
        <v>🍋</v>
      </c>
      <c r="F6994">
        <f t="shared" ca="1" si="545"/>
        <v>11</v>
      </c>
      <c r="G6994" t="str" cm="1">
        <f t="array" aca="1" ref="G6994" ca="1">INDEX(Reel3,Spins[[#This Row],[Stop3]])</f>
        <v>🍒</v>
      </c>
      <c r="H6994" t="b">
        <f ca="1">AND(Spins[[#This Row],[Sym1]]=Spins[[#This Row],[Sym2]],Spins[[#This Row],[Sym2]]=Spins[[#This Row],[Sym3]])</f>
        <v>0</v>
      </c>
      <c r="I6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94">
        <f t="shared" si="546"/>
        <v>1</v>
      </c>
      <c r="K6994">
        <f ca="1">Spins[[#This Row],[Mult]]*Spins[[#This Row],[Bet]]</f>
        <v>0.6</v>
      </c>
      <c r="L6994">
        <f ca="1">Spins[[#This Row],[Payout]]-Spins[[#This Row],[Bet]]</f>
        <v>-0.4</v>
      </c>
    </row>
    <row r="6995" spans="1:12" x14ac:dyDescent="0.3">
      <c r="A6995">
        <f t="shared" si="542"/>
        <v>6994</v>
      </c>
      <c r="B6995">
        <f t="shared" ca="1" si="543"/>
        <v>21</v>
      </c>
      <c r="C6995" t="str" cm="1">
        <f t="array" aca="1" ref="C6995" ca="1">INDEX(Reel1,Spins[[#This Row],[Stop1]])</f>
        <v>🍒</v>
      </c>
      <c r="D6995">
        <f t="shared" ca="1" si="544"/>
        <v>11</v>
      </c>
      <c r="E6995" t="str" cm="1">
        <f t="array" aca="1" ref="E6995" ca="1">INDEX(Reel2,Spins[[#This Row],[Stop2]])</f>
        <v>🍋</v>
      </c>
      <c r="F6995">
        <f t="shared" ca="1" si="545"/>
        <v>30</v>
      </c>
      <c r="G6995" t="str" cm="1">
        <f t="array" aca="1" ref="G6995" ca="1">INDEX(Reel3,Spins[[#This Row],[Stop3]])</f>
        <v>💎</v>
      </c>
      <c r="H6995" t="b">
        <f ca="1">AND(Spins[[#This Row],[Sym1]]=Spins[[#This Row],[Sym2]],Spins[[#This Row],[Sym2]]=Spins[[#This Row],[Sym3]])</f>
        <v>0</v>
      </c>
      <c r="I6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5">
        <f t="shared" si="546"/>
        <v>1</v>
      </c>
      <c r="K6995">
        <f ca="1">Spins[[#This Row],[Mult]]*Spins[[#This Row],[Bet]]</f>
        <v>0</v>
      </c>
      <c r="L6995">
        <f ca="1">Spins[[#This Row],[Payout]]-Spins[[#This Row],[Bet]]</f>
        <v>-1</v>
      </c>
    </row>
    <row r="6996" spans="1:12" x14ac:dyDescent="0.3">
      <c r="A6996">
        <f t="shared" si="542"/>
        <v>6995</v>
      </c>
      <c r="B6996">
        <f t="shared" ca="1" si="543"/>
        <v>11</v>
      </c>
      <c r="C6996" t="str" cm="1">
        <f t="array" aca="1" ref="C6996" ca="1">INDEX(Reel1,Spins[[#This Row],[Stop1]])</f>
        <v>🍋</v>
      </c>
      <c r="D6996">
        <f t="shared" ca="1" si="544"/>
        <v>10</v>
      </c>
      <c r="E6996" t="str" cm="1">
        <f t="array" aca="1" ref="E6996" ca="1">INDEX(Reel2,Spins[[#This Row],[Stop2]])</f>
        <v>🍋</v>
      </c>
      <c r="F6996">
        <f t="shared" ca="1" si="545"/>
        <v>27</v>
      </c>
      <c r="G6996" t="str" cm="1">
        <f t="array" aca="1" ref="G6996" ca="1">INDEX(Reel3,Spins[[#This Row],[Stop3]])</f>
        <v>7️⃣</v>
      </c>
      <c r="H6996" t="b">
        <f ca="1">AND(Spins[[#This Row],[Sym1]]=Spins[[#This Row],[Sym2]],Spins[[#This Row],[Sym2]]=Spins[[#This Row],[Sym3]])</f>
        <v>0</v>
      </c>
      <c r="I6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6996">
        <f t="shared" si="546"/>
        <v>1</v>
      </c>
      <c r="K6996">
        <f ca="1">Spins[[#This Row],[Mult]]*Spins[[#This Row],[Bet]]</f>
        <v>0.6</v>
      </c>
      <c r="L6996">
        <f ca="1">Spins[[#This Row],[Payout]]-Spins[[#This Row],[Bet]]</f>
        <v>-0.4</v>
      </c>
    </row>
    <row r="6997" spans="1:12" x14ac:dyDescent="0.3">
      <c r="A6997">
        <f t="shared" si="542"/>
        <v>6996</v>
      </c>
      <c r="B6997">
        <f t="shared" ca="1" si="543"/>
        <v>4</v>
      </c>
      <c r="C6997" t="str" cm="1">
        <f t="array" aca="1" ref="C6997" ca="1">INDEX(Reel1,Spins[[#This Row],[Stop1]])</f>
        <v>🍋</v>
      </c>
      <c r="D6997">
        <f t="shared" ca="1" si="544"/>
        <v>16</v>
      </c>
      <c r="E6997" t="str" cm="1">
        <f t="array" aca="1" ref="E6997" ca="1">INDEX(Reel2,Spins[[#This Row],[Stop2]])</f>
        <v>🍒</v>
      </c>
      <c r="F6997">
        <f t="shared" ca="1" si="545"/>
        <v>22</v>
      </c>
      <c r="G6997" t="str" cm="1">
        <f t="array" aca="1" ref="G6997" ca="1">INDEX(Reel3,Spins[[#This Row],[Stop3]])</f>
        <v>🔔</v>
      </c>
      <c r="H6997" t="b">
        <f ca="1">AND(Spins[[#This Row],[Sym1]]=Spins[[#This Row],[Sym2]],Spins[[#This Row],[Sym2]]=Spins[[#This Row],[Sym3]])</f>
        <v>0</v>
      </c>
      <c r="I6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7">
        <f t="shared" si="546"/>
        <v>1</v>
      </c>
      <c r="K6997">
        <f ca="1">Spins[[#This Row],[Mult]]*Spins[[#This Row],[Bet]]</f>
        <v>0</v>
      </c>
      <c r="L6997">
        <f ca="1">Spins[[#This Row],[Payout]]-Spins[[#This Row],[Bet]]</f>
        <v>-1</v>
      </c>
    </row>
    <row r="6998" spans="1:12" x14ac:dyDescent="0.3">
      <c r="A6998">
        <f t="shared" si="542"/>
        <v>6997</v>
      </c>
      <c r="B6998">
        <f t="shared" ca="1" si="543"/>
        <v>23</v>
      </c>
      <c r="C6998" t="str" cm="1">
        <f t="array" aca="1" ref="C6998" ca="1">INDEX(Reel1,Spins[[#This Row],[Stop1]])</f>
        <v>🍇</v>
      </c>
      <c r="D6998">
        <f t="shared" ca="1" si="544"/>
        <v>14</v>
      </c>
      <c r="E6998" t="str" cm="1">
        <f t="array" aca="1" ref="E6998" ca="1">INDEX(Reel2,Spins[[#This Row],[Stop2]])</f>
        <v>🍋</v>
      </c>
      <c r="F6998">
        <f t="shared" ca="1" si="545"/>
        <v>21</v>
      </c>
      <c r="G6998" t="str" cm="1">
        <f t="array" aca="1" ref="G6998" ca="1">INDEX(Reel3,Spins[[#This Row],[Stop3]])</f>
        <v>🔔</v>
      </c>
      <c r="H6998" t="b">
        <f ca="1">AND(Spins[[#This Row],[Sym1]]=Spins[[#This Row],[Sym2]],Spins[[#This Row],[Sym2]]=Spins[[#This Row],[Sym3]])</f>
        <v>0</v>
      </c>
      <c r="I6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8">
        <f t="shared" si="546"/>
        <v>1</v>
      </c>
      <c r="K6998">
        <f ca="1">Spins[[#This Row],[Mult]]*Spins[[#This Row],[Bet]]</f>
        <v>0</v>
      </c>
      <c r="L6998">
        <f ca="1">Spins[[#This Row],[Payout]]-Spins[[#This Row],[Bet]]</f>
        <v>-1</v>
      </c>
    </row>
    <row r="6999" spans="1:12" x14ac:dyDescent="0.3">
      <c r="A6999">
        <f t="shared" si="542"/>
        <v>6998</v>
      </c>
      <c r="B6999">
        <f t="shared" ca="1" si="543"/>
        <v>29</v>
      </c>
      <c r="C6999" t="str" cm="1">
        <f t="array" aca="1" ref="C6999" ca="1">INDEX(Reel1,Spins[[#This Row],[Stop1]])</f>
        <v>7️⃣</v>
      </c>
      <c r="D6999">
        <f t="shared" ca="1" si="544"/>
        <v>23</v>
      </c>
      <c r="E6999" t="str" cm="1">
        <f t="array" aca="1" ref="E6999" ca="1">INDEX(Reel2,Spins[[#This Row],[Stop2]])</f>
        <v>🍇</v>
      </c>
      <c r="F6999">
        <f t="shared" ca="1" si="545"/>
        <v>25</v>
      </c>
      <c r="G6999" t="str" cm="1">
        <f t="array" aca="1" ref="G6999" ca="1">INDEX(Reel3,Spins[[#This Row],[Stop3]])</f>
        <v>BAR</v>
      </c>
      <c r="H6999" t="b">
        <f ca="1">AND(Spins[[#This Row],[Sym1]]=Spins[[#This Row],[Sym2]],Spins[[#This Row],[Sym2]]=Spins[[#This Row],[Sym3]])</f>
        <v>0</v>
      </c>
      <c r="I6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6999">
        <f t="shared" si="546"/>
        <v>1</v>
      </c>
      <c r="K6999">
        <f ca="1">Spins[[#This Row],[Mult]]*Spins[[#This Row],[Bet]]</f>
        <v>0</v>
      </c>
      <c r="L6999">
        <f ca="1">Spins[[#This Row],[Payout]]-Spins[[#This Row],[Bet]]</f>
        <v>-1</v>
      </c>
    </row>
    <row r="7000" spans="1:12" x14ac:dyDescent="0.3">
      <c r="A7000">
        <f t="shared" si="542"/>
        <v>6999</v>
      </c>
      <c r="B7000">
        <f t="shared" ca="1" si="543"/>
        <v>5</v>
      </c>
      <c r="C7000" t="str" cm="1">
        <f t="array" aca="1" ref="C7000" ca="1">INDEX(Reel1,Spins[[#This Row],[Stop1]])</f>
        <v>🍋</v>
      </c>
      <c r="D7000">
        <f t="shared" ca="1" si="544"/>
        <v>23</v>
      </c>
      <c r="E7000" t="str" cm="1">
        <f t="array" aca="1" ref="E7000" ca="1">INDEX(Reel2,Spins[[#This Row],[Stop2]])</f>
        <v>🍇</v>
      </c>
      <c r="F7000">
        <f t="shared" ca="1" si="545"/>
        <v>5</v>
      </c>
      <c r="G7000" t="str" cm="1">
        <f t="array" aca="1" ref="G7000" ca="1">INDEX(Reel3,Spins[[#This Row],[Stop3]])</f>
        <v>🍋</v>
      </c>
      <c r="H7000" t="b">
        <f ca="1">AND(Spins[[#This Row],[Sym1]]=Spins[[#This Row],[Sym2]],Spins[[#This Row],[Sym2]]=Spins[[#This Row],[Sym3]])</f>
        <v>0</v>
      </c>
      <c r="I7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0">
        <f t="shared" si="546"/>
        <v>1</v>
      </c>
      <c r="K7000">
        <f ca="1">Spins[[#This Row],[Mult]]*Spins[[#This Row],[Bet]]</f>
        <v>0</v>
      </c>
      <c r="L7000">
        <f ca="1">Spins[[#This Row],[Payout]]-Spins[[#This Row],[Bet]]</f>
        <v>-1</v>
      </c>
    </row>
    <row r="7001" spans="1:12" x14ac:dyDescent="0.3">
      <c r="A7001">
        <f t="shared" si="542"/>
        <v>7000</v>
      </c>
      <c r="B7001">
        <f t="shared" ca="1" si="543"/>
        <v>11</v>
      </c>
      <c r="C7001" t="str" cm="1">
        <f t="array" aca="1" ref="C7001" ca="1">INDEX(Reel1,Spins[[#This Row],[Stop1]])</f>
        <v>🍋</v>
      </c>
      <c r="D7001">
        <f t="shared" ca="1" si="544"/>
        <v>11</v>
      </c>
      <c r="E7001" t="str" cm="1">
        <f t="array" aca="1" ref="E7001" ca="1">INDEX(Reel2,Spins[[#This Row],[Stop2]])</f>
        <v>🍋</v>
      </c>
      <c r="F7001">
        <f t="shared" ca="1" si="545"/>
        <v>26</v>
      </c>
      <c r="G7001" t="str" cm="1">
        <f t="array" aca="1" ref="G7001" ca="1">INDEX(Reel3,Spins[[#This Row],[Stop3]])</f>
        <v>BAR</v>
      </c>
      <c r="H7001" t="b">
        <f ca="1">AND(Spins[[#This Row],[Sym1]]=Spins[[#This Row],[Sym2]],Spins[[#This Row],[Sym2]]=Spins[[#This Row],[Sym3]])</f>
        <v>0</v>
      </c>
      <c r="I7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01">
        <f t="shared" si="546"/>
        <v>1</v>
      </c>
      <c r="K7001">
        <f ca="1">Spins[[#This Row],[Mult]]*Spins[[#This Row],[Bet]]</f>
        <v>0.6</v>
      </c>
      <c r="L7001">
        <f ca="1">Spins[[#This Row],[Payout]]-Spins[[#This Row],[Bet]]</f>
        <v>-0.4</v>
      </c>
    </row>
    <row r="7002" spans="1:12" x14ac:dyDescent="0.3">
      <c r="A7002">
        <f t="shared" si="542"/>
        <v>7001</v>
      </c>
      <c r="B7002">
        <f t="shared" ca="1" si="543"/>
        <v>30</v>
      </c>
      <c r="C7002" t="str" cm="1">
        <f t="array" aca="1" ref="C7002" ca="1">INDEX(Reel1,Spins[[#This Row],[Stop1]])</f>
        <v>7️⃣</v>
      </c>
      <c r="D7002">
        <f t="shared" ca="1" si="544"/>
        <v>29</v>
      </c>
      <c r="E7002" t="str" cm="1">
        <f t="array" aca="1" ref="E7002" ca="1">INDEX(Reel2,Spins[[#This Row],[Stop2]])</f>
        <v>7️⃣</v>
      </c>
      <c r="F7002">
        <f t="shared" ca="1" si="545"/>
        <v>14</v>
      </c>
      <c r="G7002" t="str" cm="1">
        <f t="array" aca="1" ref="G7002" ca="1">INDEX(Reel3,Spins[[#This Row],[Stop3]])</f>
        <v>🍇</v>
      </c>
      <c r="H7002" t="b">
        <f ca="1">AND(Spins[[#This Row],[Sym1]]=Spins[[#This Row],[Sym2]],Spins[[#This Row],[Sym2]]=Spins[[#This Row],[Sym3]])</f>
        <v>0</v>
      </c>
      <c r="I7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7002">
        <f t="shared" si="546"/>
        <v>1</v>
      </c>
      <c r="K7002">
        <f ca="1">Spins[[#This Row],[Mult]]*Spins[[#This Row],[Bet]]</f>
        <v>6</v>
      </c>
      <c r="L7002">
        <f ca="1">Spins[[#This Row],[Payout]]-Spins[[#This Row],[Bet]]</f>
        <v>5</v>
      </c>
    </row>
    <row r="7003" spans="1:12" x14ac:dyDescent="0.3">
      <c r="A7003">
        <f t="shared" si="542"/>
        <v>7002</v>
      </c>
      <c r="B7003">
        <f t="shared" ca="1" si="543"/>
        <v>3</v>
      </c>
      <c r="C7003" t="str" cm="1">
        <f t="array" aca="1" ref="C7003" ca="1">INDEX(Reel1,Spins[[#This Row],[Stop1]])</f>
        <v>🍋</v>
      </c>
      <c r="D7003">
        <f t="shared" ca="1" si="544"/>
        <v>15</v>
      </c>
      <c r="E7003" t="str" cm="1">
        <f t="array" aca="1" ref="E7003" ca="1">INDEX(Reel2,Spins[[#This Row],[Stop2]])</f>
        <v>🍒</v>
      </c>
      <c r="F7003">
        <f t="shared" ca="1" si="545"/>
        <v>25</v>
      </c>
      <c r="G7003" t="str" cm="1">
        <f t="array" aca="1" ref="G7003" ca="1">INDEX(Reel3,Spins[[#This Row],[Stop3]])</f>
        <v>BAR</v>
      </c>
      <c r="H7003" t="b">
        <f ca="1">AND(Spins[[#This Row],[Sym1]]=Spins[[#This Row],[Sym2]],Spins[[#This Row],[Sym2]]=Spins[[#This Row],[Sym3]])</f>
        <v>0</v>
      </c>
      <c r="I7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3">
        <f t="shared" si="546"/>
        <v>1</v>
      </c>
      <c r="K7003">
        <f ca="1">Spins[[#This Row],[Mult]]*Spins[[#This Row],[Bet]]</f>
        <v>0</v>
      </c>
      <c r="L7003">
        <f ca="1">Spins[[#This Row],[Payout]]-Spins[[#This Row],[Bet]]</f>
        <v>-1</v>
      </c>
    </row>
    <row r="7004" spans="1:12" x14ac:dyDescent="0.3">
      <c r="A7004">
        <f t="shared" si="542"/>
        <v>7003</v>
      </c>
      <c r="B7004">
        <f t="shared" ca="1" si="543"/>
        <v>30</v>
      </c>
      <c r="C7004" t="str" cm="1">
        <f t="array" aca="1" ref="C7004" ca="1">INDEX(Reel1,Spins[[#This Row],[Stop1]])</f>
        <v>7️⃣</v>
      </c>
      <c r="D7004">
        <f t="shared" ca="1" si="544"/>
        <v>17</v>
      </c>
      <c r="E7004" t="str" cm="1">
        <f t="array" aca="1" ref="E7004" ca="1">INDEX(Reel2,Spins[[#This Row],[Stop2]])</f>
        <v>🍒</v>
      </c>
      <c r="F7004">
        <f t="shared" ca="1" si="545"/>
        <v>17</v>
      </c>
      <c r="G7004" t="str" cm="1">
        <f t="array" aca="1" ref="G7004" ca="1">INDEX(Reel3,Spins[[#This Row],[Stop3]])</f>
        <v>🍇</v>
      </c>
      <c r="H7004" t="b">
        <f ca="1">AND(Spins[[#This Row],[Sym1]]=Spins[[#This Row],[Sym2]],Spins[[#This Row],[Sym2]]=Spins[[#This Row],[Sym3]])</f>
        <v>0</v>
      </c>
      <c r="I7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4">
        <f t="shared" si="546"/>
        <v>1</v>
      </c>
      <c r="K7004">
        <f ca="1">Spins[[#This Row],[Mult]]*Spins[[#This Row],[Bet]]</f>
        <v>0</v>
      </c>
      <c r="L7004">
        <f ca="1">Spins[[#This Row],[Payout]]-Spins[[#This Row],[Bet]]</f>
        <v>-1</v>
      </c>
    </row>
    <row r="7005" spans="1:12" x14ac:dyDescent="0.3">
      <c r="A7005">
        <f t="shared" si="542"/>
        <v>7004</v>
      </c>
      <c r="B7005">
        <f t="shared" ca="1" si="543"/>
        <v>1</v>
      </c>
      <c r="C7005" t="str" cm="1">
        <f t="array" aca="1" ref="C7005" ca="1">INDEX(Reel1,Spins[[#This Row],[Stop1]])</f>
        <v>🍋</v>
      </c>
      <c r="D7005">
        <f t="shared" ca="1" si="544"/>
        <v>16</v>
      </c>
      <c r="E7005" t="str" cm="1">
        <f t="array" aca="1" ref="E7005" ca="1">INDEX(Reel2,Spins[[#This Row],[Stop2]])</f>
        <v>🍒</v>
      </c>
      <c r="F7005">
        <f t="shared" ca="1" si="545"/>
        <v>28</v>
      </c>
      <c r="G7005" t="str" cm="1">
        <f t="array" aca="1" ref="G7005" ca="1">INDEX(Reel3,Spins[[#This Row],[Stop3]])</f>
        <v>7️⃣</v>
      </c>
      <c r="H7005" t="b">
        <f ca="1">AND(Spins[[#This Row],[Sym1]]=Spins[[#This Row],[Sym2]],Spins[[#This Row],[Sym2]]=Spins[[#This Row],[Sym3]])</f>
        <v>0</v>
      </c>
      <c r="I7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5">
        <f t="shared" si="546"/>
        <v>1</v>
      </c>
      <c r="K7005">
        <f ca="1">Spins[[#This Row],[Mult]]*Spins[[#This Row],[Bet]]</f>
        <v>0</v>
      </c>
      <c r="L7005">
        <f ca="1">Spins[[#This Row],[Payout]]-Spins[[#This Row],[Bet]]</f>
        <v>-1</v>
      </c>
    </row>
    <row r="7006" spans="1:12" x14ac:dyDescent="0.3">
      <c r="A7006">
        <f t="shared" si="542"/>
        <v>7005</v>
      </c>
      <c r="B7006">
        <f t="shared" ca="1" si="543"/>
        <v>16</v>
      </c>
      <c r="C7006" t="str" cm="1">
        <f t="array" aca="1" ref="C7006" ca="1">INDEX(Reel1,Spins[[#This Row],[Stop1]])</f>
        <v>🍒</v>
      </c>
      <c r="D7006">
        <f t="shared" ca="1" si="544"/>
        <v>27</v>
      </c>
      <c r="E7006" t="str" cm="1">
        <f t="array" aca="1" ref="E7006" ca="1">INDEX(Reel2,Spins[[#This Row],[Stop2]])</f>
        <v>BAR</v>
      </c>
      <c r="F7006">
        <f t="shared" ca="1" si="545"/>
        <v>9</v>
      </c>
      <c r="G7006" t="str" cm="1">
        <f t="array" aca="1" ref="G7006" ca="1">INDEX(Reel3,Spins[[#This Row],[Stop3]])</f>
        <v>🍒</v>
      </c>
      <c r="H7006" t="b">
        <f ca="1">AND(Spins[[#This Row],[Sym1]]=Spins[[#This Row],[Sym2]],Spins[[#This Row],[Sym2]]=Spins[[#This Row],[Sym3]])</f>
        <v>0</v>
      </c>
      <c r="I7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6">
        <f t="shared" si="546"/>
        <v>1</v>
      </c>
      <c r="K7006">
        <f ca="1">Spins[[#This Row],[Mult]]*Spins[[#This Row],[Bet]]</f>
        <v>0</v>
      </c>
      <c r="L7006">
        <f ca="1">Spins[[#This Row],[Payout]]-Spins[[#This Row],[Bet]]</f>
        <v>-1</v>
      </c>
    </row>
    <row r="7007" spans="1:12" x14ac:dyDescent="0.3">
      <c r="A7007">
        <f t="shared" si="542"/>
        <v>7006</v>
      </c>
      <c r="B7007">
        <f t="shared" ca="1" si="543"/>
        <v>28</v>
      </c>
      <c r="C7007" t="str" cm="1">
        <f t="array" aca="1" ref="C7007" ca="1">INDEX(Reel1,Spins[[#This Row],[Stop1]])</f>
        <v>BAR</v>
      </c>
      <c r="D7007">
        <f t="shared" ca="1" si="544"/>
        <v>5</v>
      </c>
      <c r="E7007" t="str" cm="1">
        <f t="array" aca="1" ref="E7007" ca="1">INDEX(Reel2,Spins[[#This Row],[Stop2]])</f>
        <v>🍋</v>
      </c>
      <c r="F7007">
        <f t="shared" ca="1" si="545"/>
        <v>3</v>
      </c>
      <c r="G7007" t="str" cm="1">
        <f t="array" aca="1" ref="G7007" ca="1">INDEX(Reel3,Spins[[#This Row],[Stop3]])</f>
        <v>🍋</v>
      </c>
      <c r="H7007" t="b">
        <f ca="1">AND(Spins[[#This Row],[Sym1]]=Spins[[#This Row],[Sym2]],Spins[[#This Row],[Sym2]]=Spins[[#This Row],[Sym3]])</f>
        <v>0</v>
      </c>
      <c r="I7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7">
        <f t="shared" si="546"/>
        <v>1</v>
      </c>
      <c r="K7007">
        <f ca="1">Spins[[#This Row],[Mult]]*Spins[[#This Row],[Bet]]</f>
        <v>0</v>
      </c>
      <c r="L7007">
        <f ca="1">Spins[[#This Row],[Payout]]-Spins[[#This Row],[Bet]]</f>
        <v>-1</v>
      </c>
    </row>
    <row r="7008" spans="1:12" x14ac:dyDescent="0.3">
      <c r="A7008">
        <f t="shared" si="542"/>
        <v>7007</v>
      </c>
      <c r="B7008">
        <f t="shared" ca="1" si="543"/>
        <v>26</v>
      </c>
      <c r="C7008" t="str" cm="1">
        <f t="array" aca="1" ref="C7008" ca="1">INDEX(Reel1,Spins[[#This Row],[Stop1]])</f>
        <v>🔔</v>
      </c>
      <c r="D7008">
        <f t="shared" ca="1" si="544"/>
        <v>19</v>
      </c>
      <c r="E7008" t="str" cm="1">
        <f t="array" aca="1" ref="E7008" ca="1">INDEX(Reel2,Spins[[#This Row],[Stop2]])</f>
        <v>🍒</v>
      </c>
      <c r="F7008">
        <f t="shared" ca="1" si="545"/>
        <v>19</v>
      </c>
      <c r="G7008" t="str" cm="1">
        <f t="array" aca="1" ref="G7008" ca="1">INDEX(Reel3,Spins[[#This Row],[Stop3]])</f>
        <v>🔔</v>
      </c>
      <c r="H7008" t="b">
        <f ca="1">AND(Spins[[#This Row],[Sym1]]=Spins[[#This Row],[Sym2]],Spins[[#This Row],[Sym2]]=Spins[[#This Row],[Sym3]])</f>
        <v>0</v>
      </c>
      <c r="I7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8">
        <f t="shared" si="546"/>
        <v>1</v>
      </c>
      <c r="K7008">
        <f ca="1">Spins[[#This Row],[Mult]]*Spins[[#This Row],[Bet]]</f>
        <v>0</v>
      </c>
      <c r="L7008">
        <f ca="1">Spins[[#This Row],[Payout]]-Spins[[#This Row],[Bet]]</f>
        <v>-1</v>
      </c>
    </row>
    <row r="7009" spans="1:12" x14ac:dyDescent="0.3">
      <c r="A7009">
        <f t="shared" si="542"/>
        <v>7008</v>
      </c>
      <c r="B7009">
        <f t="shared" ca="1" si="543"/>
        <v>13</v>
      </c>
      <c r="C7009" t="str" cm="1">
        <f t="array" aca="1" ref="C7009" ca="1">INDEX(Reel1,Spins[[#This Row],[Stop1]])</f>
        <v>🍋</v>
      </c>
      <c r="D7009">
        <f t="shared" ca="1" si="544"/>
        <v>25</v>
      </c>
      <c r="E7009" t="str" cm="1">
        <f t="array" aca="1" ref="E7009" ca="1">INDEX(Reel2,Spins[[#This Row],[Stop2]])</f>
        <v>🔔</v>
      </c>
      <c r="F7009">
        <f t="shared" ca="1" si="545"/>
        <v>15</v>
      </c>
      <c r="G7009" t="str" cm="1">
        <f t="array" aca="1" ref="G7009" ca="1">INDEX(Reel3,Spins[[#This Row],[Stop3]])</f>
        <v>🍇</v>
      </c>
      <c r="H7009" t="b">
        <f ca="1">AND(Spins[[#This Row],[Sym1]]=Spins[[#This Row],[Sym2]],Spins[[#This Row],[Sym2]]=Spins[[#This Row],[Sym3]])</f>
        <v>0</v>
      </c>
      <c r="I7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09">
        <f t="shared" si="546"/>
        <v>1</v>
      </c>
      <c r="K7009">
        <f ca="1">Spins[[#This Row],[Mult]]*Spins[[#This Row],[Bet]]</f>
        <v>0</v>
      </c>
      <c r="L7009">
        <f ca="1">Spins[[#This Row],[Payout]]-Spins[[#This Row],[Bet]]</f>
        <v>-1</v>
      </c>
    </row>
    <row r="7010" spans="1:12" x14ac:dyDescent="0.3">
      <c r="A7010">
        <f t="shared" si="542"/>
        <v>7009</v>
      </c>
      <c r="B7010">
        <f t="shared" ca="1" si="543"/>
        <v>23</v>
      </c>
      <c r="C7010" t="str" cm="1">
        <f t="array" aca="1" ref="C7010" ca="1">INDEX(Reel1,Spins[[#This Row],[Stop1]])</f>
        <v>🍇</v>
      </c>
      <c r="D7010">
        <f t="shared" ca="1" si="544"/>
        <v>11</v>
      </c>
      <c r="E7010" t="str" cm="1">
        <f t="array" aca="1" ref="E7010" ca="1">INDEX(Reel2,Spins[[#This Row],[Stop2]])</f>
        <v>🍋</v>
      </c>
      <c r="F7010">
        <f t="shared" ca="1" si="545"/>
        <v>26</v>
      </c>
      <c r="G7010" t="str" cm="1">
        <f t="array" aca="1" ref="G7010" ca="1">INDEX(Reel3,Spins[[#This Row],[Stop3]])</f>
        <v>BAR</v>
      </c>
      <c r="H7010" t="b">
        <f ca="1">AND(Spins[[#This Row],[Sym1]]=Spins[[#This Row],[Sym2]],Spins[[#This Row],[Sym2]]=Spins[[#This Row],[Sym3]])</f>
        <v>0</v>
      </c>
      <c r="I7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0">
        <f t="shared" si="546"/>
        <v>1</v>
      </c>
      <c r="K7010">
        <f ca="1">Spins[[#This Row],[Mult]]*Spins[[#This Row],[Bet]]</f>
        <v>0</v>
      </c>
      <c r="L7010">
        <f ca="1">Spins[[#This Row],[Payout]]-Spins[[#This Row],[Bet]]</f>
        <v>-1</v>
      </c>
    </row>
    <row r="7011" spans="1:12" x14ac:dyDescent="0.3">
      <c r="A7011">
        <f t="shared" si="542"/>
        <v>7010</v>
      </c>
      <c r="B7011">
        <f t="shared" ca="1" si="543"/>
        <v>18</v>
      </c>
      <c r="C7011" t="str" cm="1">
        <f t="array" aca="1" ref="C7011" ca="1">INDEX(Reel1,Spins[[#This Row],[Stop1]])</f>
        <v>🍒</v>
      </c>
      <c r="D7011">
        <f t="shared" ca="1" si="544"/>
        <v>7</v>
      </c>
      <c r="E7011" t="str" cm="1">
        <f t="array" aca="1" ref="E7011" ca="1">INDEX(Reel2,Spins[[#This Row],[Stop2]])</f>
        <v>🍋</v>
      </c>
      <c r="F7011">
        <f t="shared" ca="1" si="545"/>
        <v>23</v>
      </c>
      <c r="G7011" t="str" cm="1">
        <f t="array" aca="1" ref="G7011" ca="1">INDEX(Reel3,Spins[[#This Row],[Stop3]])</f>
        <v>BAR</v>
      </c>
      <c r="H7011" t="b">
        <f ca="1">AND(Spins[[#This Row],[Sym1]]=Spins[[#This Row],[Sym2]],Spins[[#This Row],[Sym2]]=Spins[[#This Row],[Sym3]])</f>
        <v>0</v>
      </c>
      <c r="I7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1">
        <f t="shared" si="546"/>
        <v>1</v>
      </c>
      <c r="K7011">
        <f ca="1">Spins[[#This Row],[Mult]]*Spins[[#This Row],[Bet]]</f>
        <v>0</v>
      </c>
      <c r="L7011">
        <f ca="1">Spins[[#This Row],[Payout]]-Spins[[#This Row],[Bet]]</f>
        <v>-1</v>
      </c>
    </row>
    <row r="7012" spans="1:12" x14ac:dyDescent="0.3">
      <c r="A7012">
        <f t="shared" si="542"/>
        <v>7011</v>
      </c>
      <c r="B7012">
        <f t="shared" ca="1" si="543"/>
        <v>10</v>
      </c>
      <c r="C7012" t="str" cm="1">
        <f t="array" aca="1" ref="C7012" ca="1">INDEX(Reel1,Spins[[#This Row],[Stop1]])</f>
        <v>🍋</v>
      </c>
      <c r="D7012">
        <f t="shared" ca="1" si="544"/>
        <v>30</v>
      </c>
      <c r="E7012" t="str" cm="1">
        <f t="array" aca="1" ref="E7012" ca="1">INDEX(Reel2,Spins[[#This Row],[Stop2]])</f>
        <v>7️⃣</v>
      </c>
      <c r="F7012">
        <f t="shared" ca="1" si="545"/>
        <v>13</v>
      </c>
      <c r="G7012" t="str" cm="1">
        <f t="array" aca="1" ref="G7012" ca="1">INDEX(Reel3,Spins[[#This Row],[Stop3]])</f>
        <v>🍇</v>
      </c>
      <c r="H7012" t="b">
        <f ca="1">AND(Spins[[#This Row],[Sym1]]=Spins[[#This Row],[Sym2]],Spins[[#This Row],[Sym2]]=Spins[[#This Row],[Sym3]])</f>
        <v>0</v>
      </c>
      <c r="I7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2">
        <f t="shared" si="546"/>
        <v>1</v>
      </c>
      <c r="K7012">
        <f ca="1">Spins[[#This Row],[Mult]]*Spins[[#This Row],[Bet]]</f>
        <v>0</v>
      </c>
      <c r="L7012">
        <f ca="1">Spins[[#This Row],[Payout]]-Spins[[#This Row],[Bet]]</f>
        <v>-1</v>
      </c>
    </row>
    <row r="7013" spans="1:12" x14ac:dyDescent="0.3">
      <c r="A7013">
        <f t="shared" si="542"/>
        <v>7012</v>
      </c>
      <c r="B7013">
        <f t="shared" ca="1" si="543"/>
        <v>21</v>
      </c>
      <c r="C7013" t="str" cm="1">
        <f t="array" aca="1" ref="C7013" ca="1">INDEX(Reel1,Spins[[#This Row],[Stop1]])</f>
        <v>🍒</v>
      </c>
      <c r="D7013">
        <f t="shared" ca="1" si="544"/>
        <v>21</v>
      </c>
      <c r="E7013" t="str" cm="1">
        <f t="array" aca="1" ref="E7013" ca="1">INDEX(Reel2,Spins[[#This Row],[Stop2]])</f>
        <v>🍒</v>
      </c>
      <c r="F7013">
        <f t="shared" ca="1" si="545"/>
        <v>8</v>
      </c>
      <c r="G7013" t="str" cm="1">
        <f t="array" aca="1" ref="G7013" ca="1">INDEX(Reel3,Spins[[#This Row],[Stop3]])</f>
        <v>🍒</v>
      </c>
      <c r="H7013" t="b">
        <f ca="1">AND(Spins[[#This Row],[Sym1]]=Spins[[#This Row],[Sym2]],Spins[[#This Row],[Sym2]]=Spins[[#This Row],[Sym3]])</f>
        <v>1</v>
      </c>
      <c r="I7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013">
        <f t="shared" si="546"/>
        <v>1</v>
      </c>
      <c r="K7013">
        <f ca="1">Spins[[#This Row],[Mult]]*Spins[[#This Row],[Bet]]</f>
        <v>16</v>
      </c>
      <c r="L7013">
        <f ca="1">Spins[[#This Row],[Payout]]-Spins[[#This Row],[Bet]]</f>
        <v>15</v>
      </c>
    </row>
    <row r="7014" spans="1:12" x14ac:dyDescent="0.3">
      <c r="A7014">
        <f t="shared" si="542"/>
        <v>7013</v>
      </c>
      <c r="B7014">
        <f t="shared" ca="1" si="543"/>
        <v>11</v>
      </c>
      <c r="C7014" t="str" cm="1">
        <f t="array" aca="1" ref="C7014" ca="1">INDEX(Reel1,Spins[[#This Row],[Stop1]])</f>
        <v>🍋</v>
      </c>
      <c r="D7014">
        <f t="shared" ca="1" si="544"/>
        <v>27</v>
      </c>
      <c r="E7014" t="str" cm="1">
        <f t="array" aca="1" ref="E7014" ca="1">INDEX(Reel2,Spins[[#This Row],[Stop2]])</f>
        <v>BAR</v>
      </c>
      <c r="F7014">
        <f t="shared" ca="1" si="545"/>
        <v>5</v>
      </c>
      <c r="G7014" t="str" cm="1">
        <f t="array" aca="1" ref="G7014" ca="1">INDEX(Reel3,Spins[[#This Row],[Stop3]])</f>
        <v>🍋</v>
      </c>
      <c r="H7014" t="b">
        <f ca="1">AND(Spins[[#This Row],[Sym1]]=Spins[[#This Row],[Sym2]],Spins[[#This Row],[Sym2]]=Spins[[#This Row],[Sym3]])</f>
        <v>0</v>
      </c>
      <c r="I7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4">
        <f t="shared" si="546"/>
        <v>1</v>
      </c>
      <c r="K7014">
        <f ca="1">Spins[[#This Row],[Mult]]*Spins[[#This Row],[Bet]]</f>
        <v>0</v>
      </c>
      <c r="L7014">
        <f ca="1">Spins[[#This Row],[Payout]]-Spins[[#This Row],[Bet]]</f>
        <v>-1</v>
      </c>
    </row>
    <row r="7015" spans="1:12" x14ac:dyDescent="0.3">
      <c r="A7015">
        <f t="shared" si="542"/>
        <v>7014</v>
      </c>
      <c r="B7015">
        <f t="shared" ca="1" si="543"/>
        <v>6</v>
      </c>
      <c r="C7015" t="str" cm="1">
        <f t="array" aca="1" ref="C7015" ca="1">INDEX(Reel1,Spins[[#This Row],[Stop1]])</f>
        <v>🍋</v>
      </c>
      <c r="D7015">
        <f t="shared" ca="1" si="544"/>
        <v>16</v>
      </c>
      <c r="E7015" t="str" cm="1">
        <f t="array" aca="1" ref="E7015" ca="1">INDEX(Reel2,Spins[[#This Row],[Stop2]])</f>
        <v>🍒</v>
      </c>
      <c r="F7015">
        <f t="shared" ca="1" si="545"/>
        <v>15</v>
      </c>
      <c r="G7015" t="str" cm="1">
        <f t="array" aca="1" ref="G7015" ca="1">INDEX(Reel3,Spins[[#This Row],[Stop3]])</f>
        <v>🍇</v>
      </c>
      <c r="H7015" t="b">
        <f ca="1">AND(Spins[[#This Row],[Sym1]]=Spins[[#This Row],[Sym2]],Spins[[#This Row],[Sym2]]=Spins[[#This Row],[Sym3]])</f>
        <v>0</v>
      </c>
      <c r="I7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5">
        <f t="shared" si="546"/>
        <v>1</v>
      </c>
      <c r="K7015">
        <f ca="1">Spins[[#This Row],[Mult]]*Spins[[#This Row],[Bet]]</f>
        <v>0</v>
      </c>
      <c r="L7015">
        <f ca="1">Spins[[#This Row],[Payout]]-Spins[[#This Row],[Bet]]</f>
        <v>-1</v>
      </c>
    </row>
    <row r="7016" spans="1:12" x14ac:dyDescent="0.3">
      <c r="A7016">
        <f t="shared" si="542"/>
        <v>7015</v>
      </c>
      <c r="B7016">
        <f t="shared" ca="1" si="543"/>
        <v>8</v>
      </c>
      <c r="C7016" t="str" cm="1">
        <f t="array" aca="1" ref="C7016" ca="1">INDEX(Reel1,Spins[[#This Row],[Stop1]])</f>
        <v>🍋</v>
      </c>
      <c r="D7016">
        <f t="shared" ca="1" si="544"/>
        <v>9</v>
      </c>
      <c r="E7016" t="str" cm="1">
        <f t="array" aca="1" ref="E7016" ca="1">INDEX(Reel2,Spins[[#This Row],[Stop2]])</f>
        <v>🍋</v>
      </c>
      <c r="F7016">
        <f t="shared" ca="1" si="545"/>
        <v>19</v>
      </c>
      <c r="G7016" t="str" cm="1">
        <f t="array" aca="1" ref="G7016" ca="1">INDEX(Reel3,Spins[[#This Row],[Stop3]])</f>
        <v>🔔</v>
      </c>
      <c r="H7016" t="b">
        <f ca="1">AND(Spins[[#This Row],[Sym1]]=Spins[[#This Row],[Sym2]],Spins[[#This Row],[Sym2]]=Spins[[#This Row],[Sym3]])</f>
        <v>0</v>
      </c>
      <c r="I7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16">
        <f t="shared" si="546"/>
        <v>1</v>
      </c>
      <c r="K7016">
        <f ca="1">Spins[[#This Row],[Mult]]*Spins[[#This Row],[Bet]]</f>
        <v>0.6</v>
      </c>
      <c r="L7016">
        <f ca="1">Spins[[#This Row],[Payout]]-Spins[[#This Row],[Bet]]</f>
        <v>-0.4</v>
      </c>
    </row>
    <row r="7017" spans="1:12" x14ac:dyDescent="0.3">
      <c r="A7017">
        <f t="shared" si="542"/>
        <v>7016</v>
      </c>
      <c r="B7017">
        <f t="shared" ca="1" si="543"/>
        <v>18</v>
      </c>
      <c r="C7017" t="str" cm="1">
        <f t="array" aca="1" ref="C7017" ca="1">INDEX(Reel1,Spins[[#This Row],[Stop1]])</f>
        <v>🍒</v>
      </c>
      <c r="D7017">
        <f t="shared" ca="1" si="544"/>
        <v>8</v>
      </c>
      <c r="E7017" t="str" cm="1">
        <f t="array" aca="1" ref="E7017" ca="1">INDEX(Reel2,Spins[[#This Row],[Stop2]])</f>
        <v>🍋</v>
      </c>
      <c r="F7017">
        <f t="shared" ca="1" si="545"/>
        <v>5</v>
      </c>
      <c r="G7017" t="str" cm="1">
        <f t="array" aca="1" ref="G7017" ca="1">INDEX(Reel3,Spins[[#This Row],[Stop3]])</f>
        <v>🍋</v>
      </c>
      <c r="H7017" t="b">
        <f ca="1">AND(Spins[[#This Row],[Sym1]]=Spins[[#This Row],[Sym2]],Spins[[#This Row],[Sym2]]=Spins[[#This Row],[Sym3]])</f>
        <v>0</v>
      </c>
      <c r="I7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7">
        <f t="shared" si="546"/>
        <v>1</v>
      </c>
      <c r="K7017">
        <f ca="1">Spins[[#This Row],[Mult]]*Spins[[#This Row],[Bet]]</f>
        <v>0</v>
      </c>
      <c r="L7017">
        <f ca="1">Spins[[#This Row],[Payout]]-Spins[[#This Row],[Bet]]</f>
        <v>-1</v>
      </c>
    </row>
    <row r="7018" spans="1:12" x14ac:dyDescent="0.3">
      <c r="A7018">
        <f t="shared" si="542"/>
        <v>7017</v>
      </c>
      <c r="B7018">
        <f t="shared" ca="1" si="543"/>
        <v>26</v>
      </c>
      <c r="C7018" t="str" cm="1">
        <f t="array" aca="1" ref="C7018" ca="1">INDEX(Reel1,Spins[[#This Row],[Stop1]])</f>
        <v>🔔</v>
      </c>
      <c r="D7018">
        <f t="shared" ca="1" si="544"/>
        <v>6</v>
      </c>
      <c r="E7018" t="str" cm="1">
        <f t="array" aca="1" ref="E7018" ca="1">INDEX(Reel2,Spins[[#This Row],[Stop2]])</f>
        <v>🍋</v>
      </c>
      <c r="F7018">
        <f t="shared" ca="1" si="545"/>
        <v>13</v>
      </c>
      <c r="G7018" t="str" cm="1">
        <f t="array" aca="1" ref="G7018" ca="1">INDEX(Reel3,Spins[[#This Row],[Stop3]])</f>
        <v>🍇</v>
      </c>
      <c r="H7018" t="b">
        <f ca="1">AND(Spins[[#This Row],[Sym1]]=Spins[[#This Row],[Sym2]],Spins[[#This Row],[Sym2]]=Spins[[#This Row],[Sym3]])</f>
        <v>0</v>
      </c>
      <c r="I7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18">
        <f t="shared" si="546"/>
        <v>1</v>
      </c>
      <c r="K7018">
        <f ca="1">Spins[[#This Row],[Mult]]*Spins[[#This Row],[Bet]]</f>
        <v>0</v>
      </c>
      <c r="L7018">
        <f ca="1">Spins[[#This Row],[Payout]]-Spins[[#This Row],[Bet]]</f>
        <v>-1</v>
      </c>
    </row>
    <row r="7019" spans="1:12" x14ac:dyDescent="0.3">
      <c r="A7019">
        <f t="shared" si="542"/>
        <v>7018</v>
      </c>
      <c r="B7019">
        <f t="shared" ca="1" si="543"/>
        <v>15</v>
      </c>
      <c r="C7019" t="str" cm="1">
        <f t="array" aca="1" ref="C7019" ca="1">INDEX(Reel1,Spins[[#This Row],[Stop1]])</f>
        <v>🍒</v>
      </c>
      <c r="D7019">
        <f t="shared" ca="1" si="544"/>
        <v>15</v>
      </c>
      <c r="E7019" t="str" cm="1">
        <f t="array" aca="1" ref="E7019" ca="1">INDEX(Reel2,Spins[[#This Row],[Stop2]])</f>
        <v>🍒</v>
      </c>
      <c r="F7019">
        <f t="shared" ca="1" si="545"/>
        <v>8</v>
      </c>
      <c r="G7019" t="str" cm="1">
        <f t="array" aca="1" ref="G7019" ca="1">INDEX(Reel3,Spins[[#This Row],[Stop3]])</f>
        <v>🍒</v>
      </c>
      <c r="H7019" t="b">
        <f ca="1">AND(Spins[[#This Row],[Sym1]]=Spins[[#This Row],[Sym2]],Spins[[#This Row],[Sym2]]=Spins[[#This Row],[Sym3]])</f>
        <v>1</v>
      </c>
      <c r="I7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019">
        <f t="shared" si="546"/>
        <v>1</v>
      </c>
      <c r="K7019">
        <f ca="1">Spins[[#This Row],[Mult]]*Spins[[#This Row],[Bet]]</f>
        <v>16</v>
      </c>
      <c r="L7019">
        <f ca="1">Spins[[#This Row],[Payout]]-Spins[[#This Row],[Bet]]</f>
        <v>15</v>
      </c>
    </row>
    <row r="7020" spans="1:12" x14ac:dyDescent="0.3">
      <c r="A7020">
        <f t="shared" si="542"/>
        <v>7019</v>
      </c>
      <c r="B7020">
        <f t="shared" ca="1" si="543"/>
        <v>22</v>
      </c>
      <c r="C7020" t="str" cm="1">
        <f t="array" aca="1" ref="C7020" ca="1">INDEX(Reel1,Spins[[#This Row],[Stop1]])</f>
        <v>🍇</v>
      </c>
      <c r="D7020">
        <f t="shared" ca="1" si="544"/>
        <v>22</v>
      </c>
      <c r="E7020" t="str" cm="1">
        <f t="array" aca="1" ref="E7020" ca="1">INDEX(Reel2,Spins[[#This Row],[Stop2]])</f>
        <v>🍇</v>
      </c>
      <c r="F7020">
        <f t="shared" ca="1" si="545"/>
        <v>16</v>
      </c>
      <c r="G7020" t="str" cm="1">
        <f t="array" aca="1" ref="G7020" ca="1">INDEX(Reel3,Spins[[#This Row],[Stop3]])</f>
        <v>🍇</v>
      </c>
      <c r="H7020" t="b">
        <f ca="1">AND(Spins[[#This Row],[Sym1]]=Spins[[#This Row],[Sym2]],Spins[[#This Row],[Sym2]]=Spins[[#This Row],[Sym3]])</f>
        <v>1</v>
      </c>
      <c r="I7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7020">
        <f t="shared" si="546"/>
        <v>1</v>
      </c>
      <c r="K7020">
        <f ca="1">Spins[[#This Row],[Mult]]*Spins[[#This Row],[Bet]]</f>
        <v>20</v>
      </c>
      <c r="L7020">
        <f ca="1">Spins[[#This Row],[Payout]]-Spins[[#This Row],[Bet]]</f>
        <v>19</v>
      </c>
    </row>
    <row r="7021" spans="1:12" x14ac:dyDescent="0.3">
      <c r="A7021">
        <f t="shared" si="542"/>
        <v>7020</v>
      </c>
      <c r="B7021">
        <f t="shared" ca="1" si="543"/>
        <v>11</v>
      </c>
      <c r="C7021" t="str" cm="1">
        <f t="array" aca="1" ref="C7021" ca="1">INDEX(Reel1,Spins[[#This Row],[Stop1]])</f>
        <v>🍋</v>
      </c>
      <c r="D7021">
        <f t="shared" ca="1" si="544"/>
        <v>31</v>
      </c>
      <c r="E7021" t="str" cm="1">
        <f t="array" aca="1" ref="E7021" ca="1">INDEX(Reel2,Spins[[#This Row],[Stop2]])</f>
        <v>💎</v>
      </c>
      <c r="F7021">
        <f t="shared" ca="1" si="545"/>
        <v>12</v>
      </c>
      <c r="G7021" t="str" cm="1">
        <f t="array" aca="1" ref="G7021" ca="1">INDEX(Reel3,Spins[[#This Row],[Stop3]])</f>
        <v>🍒</v>
      </c>
      <c r="H7021" t="b">
        <f ca="1">AND(Spins[[#This Row],[Sym1]]=Spins[[#This Row],[Sym2]],Spins[[#This Row],[Sym2]]=Spins[[#This Row],[Sym3]])</f>
        <v>0</v>
      </c>
      <c r="I7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21">
        <f t="shared" si="546"/>
        <v>1</v>
      </c>
      <c r="K7021">
        <f ca="1">Spins[[#This Row],[Mult]]*Spins[[#This Row],[Bet]]</f>
        <v>0</v>
      </c>
      <c r="L7021">
        <f ca="1">Spins[[#This Row],[Payout]]-Spins[[#This Row],[Bet]]</f>
        <v>-1</v>
      </c>
    </row>
    <row r="7022" spans="1:12" x14ac:dyDescent="0.3">
      <c r="A7022">
        <f t="shared" si="542"/>
        <v>7021</v>
      </c>
      <c r="B7022">
        <f t="shared" ca="1" si="543"/>
        <v>10</v>
      </c>
      <c r="C7022" t="str" cm="1">
        <f t="array" aca="1" ref="C7022" ca="1">INDEX(Reel1,Spins[[#This Row],[Stop1]])</f>
        <v>🍋</v>
      </c>
      <c r="D7022">
        <f t="shared" ca="1" si="544"/>
        <v>17</v>
      </c>
      <c r="E7022" t="str" cm="1">
        <f t="array" aca="1" ref="E7022" ca="1">INDEX(Reel2,Spins[[#This Row],[Stop2]])</f>
        <v>🍒</v>
      </c>
      <c r="F7022">
        <f t="shared" ca="1" si="545"/>
        <v>9</v>
      </c>
      <c r="G7022" t="str" cm="1">
        <f t="array" aca="1" ref="G7022" ca="1">INDEX(Reel3,Spins[[#This Row],[Stop3]])</f>
        <v>🍒</v>
      </c>
      <c r="H7022" t="b">
        <f ca="1">AND(Spins[[#This Row],[Sym1]]=Spins[[#This Row],[Sym2]],Spins[[#This Row],[Sym2]]=Spins[[#This Row],[Sym3]])</f>
        <v>0</v>
      </c>
      <c r="I7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22">
        <f t="shared" si="546"/>
        <v>1</v>
      </c>
      <c r="K7022">
        <f ca="1">Spins[[#This Row],[Mult]]*Spins[[#This Row],[Bet]]</f>
        <v>0</v>
      </c>
      <c r="L7022">
        <f ca="1">Spins[[#This Row],[Payout]]-Spins[[#This Row],[Bet]]</f>
        <v>-1</v>
      </c>
    </row>
    <row r="7023" spans="1:12" x14ac:dyDescent="0.3">
      <c r="A7023">
        <f t="shared" si="542"/>
        <v>7022</v>
      </c>
      <c r="B7023">
        <f t="shared" ca="1" si="543"/>
        <v>26</v>
      </c>
      <c r="C7023" t="str" cm="1">
        <f t="array" aca="1" ref="C7023" ca="1">INDEX(Reel1,Spins[[#This Row],[Stop1]])</f>
        <v>🔔</v>
      </c>
      <c r="D7023">
        <f t="shared" ca="1" si="544"/>
        <v>26</v>
      </c>
      <c r="E7023" t="str" cm="1">
        <f t="array" aca="1" ref="E7023" ca="1">INDEX(Reel2,Spins[[#This Row],[Stop2]])</f>
        <v>🔔</v>
      </c>
      <c r="F7023">
        <f t="shared" ca="1" si="545"/>
        <v>19</v>
      </c>
      <c r="G7023" t="str" cm="1">
        <f t="array" aca="1" ref="G7023" ca="1">INDEX(Reel3,Spins[[#This Row],[Stop3]])</f>
        <v>🔔</v>
      </c>
      <c r="H7023" t="b">
        <f ca="1">AND(Spins[[#This Row],[Sym1]]=Spins[[#This Row],[Sym2]],Spins[[#This Row],[Sym2]]=Spins[[#This Row],[Sym3]])</f>
        <v>1</v>
      </c>
      <c r="I7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7023">
        <f t="shared" si="546"/>
        <v>1</v>
      </c>
      <c r="K7023">
        <f ca="1">Spins[[#This Row],[Mult]]*Spins[[#This Row],[Bet]]</f>
        <v>30</v>
      </c>
      <c r="L7023">
        <f ca="1">Spins[[#This Row],[Payout]]-Spins[[#This Row],[Bet]]</f>
        <v>29</v>
      </c>
    </row>
    <row r="7024" spans="1:12" x14ac:dyDescent="0.3">
      <c r="A7024">
        <f t="shared" si="542"/>
        <v>7023</v>
      </c>
      <c r="B7024">
        <f t="shared" ca="1" si="543"/>
        <v>26</v>
      </c>
      <c r="C7024" t="str" cm="1">
        <f t="array" aca="1" ref="C7024" ca="1">INDEX(Reel1,Spins[[#This Row],[Stop1]])</f>
        <v>🔔</v>
      </c>
      <c r="D7024">
        <f t="shared" ca="1" si="544"/>
        <v>24</v>
      </c>
      <c r="E7024" t="str" cm="1">
        <f t="array" aca="1" ref="E7024" ca="1">INDEX(Reel2,Spins[[#This Row],[Stop2]])</f>
        <v>🍇</v>
      </c>
      <c r="F7024">
        <f t="shared" ca="1" si="545"/>
        <v>23</v>
      </c>
      <c r="G7024" t="str" cm="1">
        <f t="array" aca="1" ref="G7024" ca="1">INDEX(Reel3,Spins[[#This Row],[Stop3]])</f>
        <v>BAR</v>
      </c>
      <c r="H7024" t="b">
        <f ca="1">AND(Spins[[#This Row],[Sym1]]=Spins[[#This Row],[Sym2]],Spins[[#This Row],[Sym2]]=Spins[[#This Row],[Sym3]])</f>
        <v>0</v>
      </c>
      <c r="I7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24">
        <f t="shared" si="546"/>
        <v>1</v>
      </c>
      <c r="K7024">
        <f ca="1">Spins[[#This Row],[Mult]]*Spins[[#This Row],[Bet]]</f>
        <v>0</v>
      </c>
      <c r="L7024">
        <f ca="1">Spins[[#This Row],[Payout]]-Spins[[#This Row],[Bet]]</f>
        <v>-1</v>
      </c>
    </row>
    <row r="7025" spans="1:12" x14ac:dyDescent="0.3">
      <c r="A7025">
        <f t="shared" si="542"/>
        <v>7024</v>
      </c>
      <c r="B7025">
        <f t="shared" ca="1" si="543"/>
        <v>4</v>
      </c>
      <c r="C7025" t="str" cm="1">
        <f t="array" aca="1" ref="C7025" ca="1">INDEX(Reel1,Spins[[#This Row],[Stop1]])</f>
        <v>🍋</v>
      </c>
      <c r="D7025">
        <f t="shared" ca="1" si="544"/>
        <v>14</v>
      </c>
      <c r="E7025" t="str" cm="1">
        <f t="array" aca="1" ref="E7025" ca="1">INDEX(Reel2,Spins[[#This Row],[Stop2]])</f>
        <v>🍋</v>
      </c>
      <c r="F7025">
        <f t="shared" ca="1" si="545"/>
        <v>19</v>
      </c>
      <c r="G7025" t="str" cm="1">
        <f t="array" aca="1" ref="G7025" ca="1">INDEX(Reel3,Spins[[#This Row],[Stop3]])</f>
        <v>🔔</v>
      </c>
      <c r="H7025" t="b">
        <f ca="1">AND(Spins[[#This Row],[Sym1]]=Spins[[#This Row],[Sym2]],Spins[[#This Row],[Sym2]]=Spins[[#This Row],[Sym3]])</f>
        <v>0</v>
      </c>
      <c r="I7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25">
        <f t="shared" si="546"/>
        <v>1</v>
      </c>
      <c r="K7025">
        <f ca="1">Spins[[#This Row],[Mult]]*Spins[[#This Row],[Bet]]</f>
        <v>0.6</v>
      </c>
      <c r="L7025">
        <f ca="1">Spins[[#This Row],[Payout]]-Spins[[#This Row],[Bet]]</f>
        <v>-0.4</v>
      </c>
    </row>
    <row r="7026" spans="1:12" x14ac:dyDescent="0.3">
      <c r="A7026">
        <f t="shared" si="542"/>
        <v>7025</v>
      </c>
      <c r="B7026">
        <f t="shared" ca="1" si="543"/>
        <v>21</v>
      </c>
      <c r="C7026" t="str" cm="1">
        <f t="array" aca="1" ref="C7026" ca="1">INDEX(Reel1,Spins[[#This Row],[Stop1]])</f>
        <v>🍒</v>
      </c>
      <c r="D7026">
        <f t="shared" ca="1" si="544"/>
        <v>8</v>
      </c>
      <c r="E7026" t="str" cm="1">
        <f t="array" aca="1" ref="E7026" ca="1">INDEX(Reel2,Spins[[#This Row],[Stop2]])</f>
        <v>🍋</v>
      </c>
      <c r="F7026">
        <f t="shared" ca="1" si="545"/>
        <v>24</v>
      </c>
      <c r="G7026" t="str" cm="1">
        <f t="array" aca="1" ref="G7026" ca="1">INDEX(Reel3,Spins[[#This Row],[Stop3]])</f>
        <v>BAR</v>
      </c>
      <c r="H7026" t="b">
        <f ca="1">AND(Spins[[#This Row],[Sym1]]=Spins[[#This Row],[Sym2]],Spins[[#This Row],[Sym2]]=Spins[[#This Row],[Sym3]])</f>
        <v>0</v>
      </c>
      <c r="I7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26">
        <f t="shared" si="546"/>
        <v>1</v>
      </c>
      <c r="K7026">
        <f ca="1">Spins[[#This Row],[Mult]]*Spins[[#This Row],[Bet]]</f>
        <v>0</v>
      </c>
      <c r="L7026">
        <f ca="1">Spins[[#This Row],[Payout]]-Spins[[#This Row],[Bet]]</f>
        <v>-1</v>
      </c>
    </row>
    <row r="7027" spans="1:12" x14ac:dyDescent="0.3">
      <c r="A7027">
        <f t="shared" si="542"/>
        <v>7026</v>
      </c>
      <c r="B7027">
        <f t="shared" ca="1" si="543"/>
        <v>19</v>
      </c>
      <c r="C7027" t="str" cm="1">
        <f t="array" aca="1" ref="C7027" ca="1">INDEX(Reel1,Spins[[#This Row],[Stop1]])</f>
        <v>🍒</v>
      </c>
      <c r="D7027">
        <f t="shared" ca="1" si="544"/>
        <v>18</v>
      </c>
      <c r="E7027" t="str" cm="1">
        <f t="array" aca="1" ref="E7027" ca="1">INDEX(Reel2,Spins[[#This Row],[Stop2]])</f>
        <v>🍒</v>
      </c>
      <c r="F7027">
        <f t="shared" ca="1" si="545"/>
        <v>26</v>
      </c>
      <c r="G7027" t="str" cm="1">
        <f t="array" aca="1" ref="G7027" ca="1">INDEX(Reel3,Spins[[#This Row],[Stop3]])</f>
        <v>BAR</v>
      </c>
      <c r="H7027" t="b">
        <f ca="1">AND(Spins[[#This Row],[Sym1]]=Spins[[#This Row],[Sym2]],Spins[[#This Row],[Sym2]]=Spins[[#This Row],[Sym3]])</f>
        <v>0</v>
      </c>
      <c r="I7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027">
        <f t="shared" si="546"/>
        <v>1</v>
      </c>
      <c r="K7027">
        <f ca="1">Spins[[#This Row],[Mult]]*Spins[[#This Row],[Bet]]</f>
        <v>0.8</v>
      </c>
      <c r="L7027">
        <f ca="1">Spins[[#This Row],[Payout]]-Spins[[#This Row],[Bet]]</f>
        <v>-0.19999999999999996</v>
      </c>
    </row>
    <row r="7028" spans="1:12" x14ac:dyDescent="0.3">
      <c r="A7028">
        <f t="shared" si="542"/>
        <v>7027</v>
      </c>
      <c r="B7028">
        <f t="shared" ca="1" si="543"/>
        <v>29</v>
      </c>
      <c r="C7028" t="str" cm="1">
        <f t="array" aca="1" ref="C7028" ca="1">INDEX(Reel1,Spins[[#This Row],[Stop1]])</f>
        <v>7️⃣</v>
      </c>
      <c r="D7028">
        <f t="shared" ca="1" si="544"/>
        <v>13</v>
      </c>
      <c r="E7028" t="str" cm="1">
        <f t="array" aca="1" ref="E7028" ca="1">INDEX(Reel2,Spins[[#This Row],[Stop2]])</f>
        <v>🍋</v>
      </c>
      <c r="F7028">
        <f t="shared" ca="1" si="545"/>
        <v>16</v>
      </c>
      <c r="G7028" t="str" cm="1">
        <f t="array" aca="1" ref="G7028" ca="1">INDEX(Reel3,Spins[[#This Row],[Stop3]])</f>
        <v>🍇</v>
      </c>
      <c r="H7028" t="b">
        <f ca="1">AND(Spins[[#This Row],[Sym1]]=Spins[[#This Row],[Sym2]],Spins[[#This Row],[Sym2]]=Spins[[#This Row],[Sym3]])</f>
        <v>0</v>
      </c>
      <c r="I7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28">
        <f t="shared" si="546"/>
        <v>1</v>
      </c>
      <c r="K7028">
        <f ca="1">Spins[[#This Row],[Mult]]*Spins[[#This Row],[Bet]]</f>
        <v>0</v>
      </c>
      <c r="L7028">
        <f ca="1">Spins[[#This Row],[Payout]]-Spins[[#This Row],[Bet]]</f>
        <v>-1</v>
      </c>
    </row>
    <row r="7029" spans="1:12" x14ac:dyDescent="0.3">
      <c r="A7029">
        <f t="shared" si="542"/>
        <v>7028</v>
      </c>
      <c r="B7029">
        <f t="shared" ca="1" si="543"/>
        <v>2</v>
      </c>
      <c r="C7029" t="str" cm="1">
        <f t="array" aca="1" ref="C7029" ca="1">INDEX(Reel1,Spins[[#This Row],[Stop1]])</f>
        <v>🍋</v>
      </c>
      <c r="D7029">
        <f t="shared" ca="1" si="544"/>
        <v>4</v>
      </c>
      <c r="E7029" t="str" cm="1">
        <f t="array" aca="1" ref="E7029" ca="1">INDEX(Reel2,Spins[[#This Row],[Stop2]])</f>
        <v>🍋</v>
      </c>
      <c r="F7029">
        <f t="shared" ca="1" si="545"/>
        <v>26</v>
      </c>
      <c r="G7029" t="str" cm="1">
        <f t="array" aca="1" ref="G7029" ca="1">INDEX(Reel3,Spins[[#This Row],[Stop3]])</f>
        <v>BAR</v>
      </c>
      <c r="H7029" t="b">
        <f ca="1">AND(Spins[[#This Row],[Sym1]]=Spins[[#This Row],[Sym2]],Spins[[#This Row],[Sym2]]=Spins[[#This Row],[Sym3]])</f>
        <v>0</v>
      </c>
      <c r="I7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29">
        <f t="shared" si="546"/>
        <v>1</v>
      </c>
      <c r="K7029">
        <f ca="1">Spins[[#This Row],[Mult]]*Spins[[#This Row],[Bet]]</f>
        <v>0.6</v>
      </c>
      <c r="L7029">
        <f ca="1">Spins[[#This Row],[Payout]]-Spins[[#This Row],[Bet]]</f>
        <v>-0.4</v>
      </c>
    </row>
    <row r="7030" spans="1:12" x14ac:dyDescent="0.3">
      <c r="A7030">
        <f t="shared" si="542"/>
        <v>7029</v>
      </c>
      <c r="B7030">
        <f t="shared" ca="1" si="543"/>
        <v>10</v>
      </c>
      <c r="C7030" t="str" cm="1">
        <f t="array" aca="1" ref="C7030" ca="1">INDEX(Reel1,Spins[[#This Row],[Stop1]])</f>
        <v>🍋</v>
      </c>
      <c r="D7030">
        <f t="shared" ca="1" si="544"/>
        <v>27</v>
      </c>
      <c r="E7030" t="str" cm="1">
        <f t="array" aca="1" ref="E7030" ca="1">INDEX(Reel2,Spins[[#This Row],[Stop2]])</f>
        <v>BAR</v>
      </c>
      <c r="F7030">
        <f t="shared" ca="1" si="545"/>
        <v>3</v>
      </c>
      <c r="G7030" t="str" cm="1">
        <f t="array" aca="1" ref="G7030" ca="1">INDEX(Reel3,Spins[[#This Row],[Stop3]])</f>
        <v>🍋</v>
      </c>
      <c r="H7030" t="b">
        <f ca="1">AND(Spins[[#This Row],[Sym1]]=Spins[[#This Row],[Sym2]],Spins[[#This Row],[Sym2]]=Spins[[#This Row],[Sym3]])</f>
        <v>0</v>
      </c>
      <c r="I7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0">
        <f t="shared" si="546"/>
        <v>1</v>
      </c>
      <c r="K7030">
        <f ca="1">Spins[[#This Row],[Mult]]*Spins[[#This Row],[Bet]]</f>
        <v>0</v>
      </c>
      <c r="L7030">
        <f ca="1">Spins[[#This Row],[Payout]]-Spins[[#This Row],[Bet]]</f>
        <v>-1</v>
      </c>
    </row>
    <row r="7031" spans="1:12" x14ac:dyDescent="0.3">
      <c r="A7031">
        <f t="shared" si="542"/>
        <v>7030</v>
      </c>
      <c r="B7031">
        <f t="shared" ca="1" si="543"/>
        <v>30</v>
      </c>
      <c r="C7031" t="str" cm="1">
        <f t="array" aca="1" ref="C7031" ca="1">INDEX(Reel1,Spins[[#This Row],[Stop1]])</f>
        <v>7️⃣</v>
      </c>
      <c r="D7031">
        <f t="shared" ca="1" si="544"/>
        <v>24</v>
      </c>
      <c r="E7031" t="str" cm="1">
        <f t="array" aca="1" ref="E7031" ca="1">INDEX(Reel2,Spins[[#This Row],[Stop2]])</f>
        <v>🍇</v>
      </c>
      <c r="F7031">
        <f t="shared" ca="1" si="545"/>
        <v>19</v>
      </c>
      <c r="G7031" t="str" cm="1">
        <f t="array" aca="1" ref="G7031" ca="1">INDEX(Reel3,Spins[[#This Row],[Stop3]])</f>
        <v>🔔</v>
      </c>
      <c r="H7031" t="b">
        <f ca="1">AND(Spins[[#This Row],[Sym1]]=Spins[[#This Row],[Sym2]],Spins[[#This Row],[Sym2]]=Spins[[#This Row],[Sym3]])</f>
        <v>0</v>
      </c>
      <c r="I7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1">
        <f t="shared" si="546"/>
        <v>1</v>
      </c>
      <c r="K7031">
        <f ca="1">Spins[[#This Row],[Mult]]*Spins[[#This Row],[Bet]]</f>
        <v>0</v>
      </c>
      <c r="L7031">
        <f ca="1">Spins[[#This Row],[Payout]]-Spins[[#This Row],[Bet]]</f>
        <v>-1</v>
      </c>
    </row>
    <row r="7032" spans="1:12" x14ac:dyDescent="0.3">
      <c r="A7032">
        <f t="shared" si="542"/>
        <v>7031</v>
      </c>
      <c r="B7032">
        <f t="shared" ca="1" si="543"/>
        <v>19</v>
      </c>
      <c r="C7032" t="str" cm="1">
        <f t="array" aca="1" ref="C7032" ca="1">INDEX(Reel1,Spins[[#This Row],[Stop1]])</f>
        <v>🍒</v>
      </c>
      <c r="D7032">
        <f t="shared" ca="1" si="544"/>
        <v>10</v>
      </c>
      <c r="E7032" t="str" cm="1">
        <f t="array" aca="1" ref="E7032" ca="1">INDEX(Reel2,Spins[[#This Row],[Stop2]])</f>
        <v>🍋</v>
      </c>
      <c r="F7032">
        <f t="shared" ca="1" si="545"/>
        <v>20</v>
      </c>
      <c r="G7032" t="str" cm="1">
        <f t="array" aca="1" ref="G7032" ca="1">INDEX(Reel3,Spins[[#This Row],[Stop3]])</f>
        <v>🔔</v>
      </c>
      <c r="H7032" t="b">
        <f ca="1">AND(Spins[[#This Row],[Sym1]]=Spins[[#This Row],[Sym2]],Spins[[#This Row],[Sym2]]=Spins[[#This Row],[Sym3]])</f>
        <v>0</v>
      </c>
      <c r="I7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2">
        <f t="shared" si="546"/>
        <v>1</v>
      </c>
      <c r="K7032">
        <f ca="1">Spins[[#This Row],[Mult]]*Spins[[#This Row],[Bet]]</f>
        <v>0</v>
      </c>
      <c r="L7032">
        <f ca="1">Spins[[#This Row],[Payout]]-Spins[[#This Row],[Bet]]</f>
        <v>-1</v>
      </c>
    </row>
    <row r="7033" spans="1:12" x14ac:dyDescent="0.3">
      <c r="A7033">
        <f t="shared" si="542"/>
        <v>7032</v>
      </c>
      <c r="B7033">
        <f t="shared" ca="1" si="543"/>
        <v>22</v>
      </c>
      <c r="C7033" t="str" cm="1">
        <f t="array" aca="1" ref="C7033" ca="1">INDEX(Reel1,Spins[[#This Row],[Stop1]])</f>
        <v>🍇</v>
      </c>
      <c r="D7033">
        <f t="shared" ca="1" si="544"/>
        <v>5</v>
      </c>
      <c r="E7033" t="str" cm="1">
        <f t="array" aca="1" ref="E7033" ca="1">INDEX(Reel2,Spins[[#This Row],[Stop2]])</f>
        <v>🍋</v>
      </c>
      <c r="F7033">
        <f t="shared" ca="1" si="545"/>
        <v>19</v>
      </c>
      <c r="G7033" t="str" cm="1">
        <f t="array" aca="1" ref="G7033" ca="1">INDEX(Reel3,Spins[[#This Row],[Stop3]])</f>
        <v>🔔</v>
      </c>
      <c r="H7033" t="b">
        <f ca="1">AND(Spins[[#This Row],[Sym1]]=Spins[[#This Row],[Sym2]],Spins[[#This Row],[Sym2]]=Spins[[#This Row],[Sym3]])</f>
        <v>0</v>
      </c>
      <c r="I7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3">
        <f t="shared" si="546"/>
        <v>1</v>
      </c>
      <c r="K7033">
        <f ca="1">Spins[[#This Row],[Mult]]*Spins[[#This Row],[Bet]]</f>
        <v>0</v>
      </c>
      <c r="L7033">
        <f ca="1">Spins[[#This Row],[Payout]]-Spins[[#This Row],[Bet]]</f>
        <v>-1</v>
      </c>
    </row>
    <row r="7034" spans="1:12" x14ac:dyDescent="0.3">
      <c r="A7034">
        <f t="shared" si="542"/>
        <v>7033</v>
      </c>
      <c r="B7034">
        <f t="shared" ca="1" si="543"/>
        <v>19</v>
      </c>
      <c r="C7034" t="str" cm="1">
        <f t="array" aca="1" ref="C7034" ca="1">INDEX(Reel1,Spins[[#This Row],[Stop1]])</f>
        <v>🍒</v>
      </c>
      <c r="D7034">
        <f t="shared" ca="1" si="544"/>
        <v>20</v>
      </c>
      <c r="E7034" t="str" cm="1">
        <f t="array" aca="1" ref="E7034" ca="1">INDEX(Reel2,Spins[[#This Row],[Stop2]])</f>
        <v>🍒</v>
      </c>
      <c r="F7034">
        <f t="shared" ca="1" si="545"/>
        <v>19</v>
      </c>
      <c r="G7034" t="str" cm="1">
        <f t="array" aca="1" ref="G7034" ca="1">INDEX(Reel3,Spins[[#This Row],[Stop3]])</f>
        <v>🔔</v>
      </c>
      <c r="H7034" t="b">
        <f ca="1">AND(Spins[[#This Row],[Sym1]]=Spins[[#This Row],[Sym2]],Spins[[#This Row],[Sym2]]=Spins[[#This Row],[Sym3]])</f>
        <v>0</v>
      </c>
      <c r="I7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034">
        <f t="shared" si="546"/>
        <v>1</v>
      </c>
      <c r="K7034">
        <f ca="1">Spins[[#This Row],[Mult]]*Spins[[#This Row],[Bet]]</f>
        <v>0.8</v>
      </c>
      <c r="L7034">
        <f ca="1">Spins[[#This Row],[Payout]]-Spins[[#This Row],[Bet]]</f>
        <v>-0.19999999999999996</v>
      </c>
    </row>
    <row r="7035" spans="1:12" x14ac:dyDescent="0.3">
      <c r="A7035">
        <f t="shared" si="542"/>
        <v>7034</v>
      </c>
      <c r="B7035">
        <f t="shared" ca="1" si="543"/>
        <v>20</v>
      </c>
      <c r="C7035" t="str" cm="1">
        <f t="array" aca="1" ref="C7035" ca="1">INDEX(Reel1,Spins[[#This Row],[Stop1]])</f>
        <v>🍒</v>
      </c>
      <c r="D7035">
        <f t="shared" ca="1" si="544"/>
        <v>5</v>
      </c>
      <c r="E7035" t="str" cm="1">
        <f t="array" aca="1" ref="E7035" ca="1">INDEX(Reel2,Spins[[#This Row],[Stop2]])</f>
        <v>🍋</v>
      </c>
      <c r="F7035">
        <f t="shared" ca="1" si="545"/>
        <v>7</v>
      </c>
      <c r="G7035" t="str" cm="1">
        <f t="array" aca="1" ref="G7035" ca="1">INDEX(Reel3,Spins[[#This Row],[Stop3]])</f>
        <v>🍒</v>
      </c>
      <c r="H7035" t="b">
        <f ca="1">AND(Spins[[#This Row],[Sym1]]=Spins[[#This Row],[Sym2]],Spins[[#This Row],[Sym2]]=Spins[[#This Row],[Sym3]])</f>
        <v>0</v>
      </c>
      <c r="I7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5">
        <f t="shared" si="546"/>
        <v>1</v>
      </c>
      <c r="K7035">
        <f ca="1">Spins[[#This Row],[Mult]]*Spins[[#This Row],[Bet]]</f>
        <v>0</v>
      </c>
      <c r="L7035">
        <f ca="1">Spins[[#This Row],[Payout]]-Spins[[#This Row],[Bet]]</f>
        <v>-1</v>
      </c>
    </row>
    <row r="7036" spans="1:12" x14ac:dyDescent="0.3">
      <c r="A7036">
        <f t="shared" si="542"/>
        <v>7035</v>
      </c>
      <c r="B7036">
        <f t="shared" ca="1" si="543"/>
        <v>30</v>
      </c>
      <c r="C7036" t="str" cm="1">
        <f t="array" aca="1" ref="C7036" ca="1">INDEX(Reel1,Spins[[#This Row],[Stop1]])</f>
        <v>7️⃣</v>
      </c>
      <c r="D7036">
        <f t="shared" ca="1" si="544"/>
        <v>13</v>
      </c>
      <c r="E7036" t="str" cm="1">
        <f t="array" aca="1" ref="E7036" ca="1">INDEX(Reel2,Spins[[#This Row],[Stop2]])</f>
        <v>🍋</v>
      </c>
      <c r="F7036">
        <f t="shared" ca="1" si="545"/>
        <v>16</v>
      </c>
      <c r="G7036" t="str" cm="1">
        <f t="array" aca="1" ref="G7036" ca="1">INDEX(Reel3,Spins[[#This Row],[Stop3]])</f>
        <v>🍇</v>
      </c>
      <c r="H7036" t="b">
        <f ca="1">AND(Spins[[#This Row],[Sym1]]=Spins[[#This Row],[Sym2]],Spins[[#This Row],[Sym2]]=Spins[[#This Row],[Sym3]])</f>
        <v>0</v>
      </c>
      <c r="I7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6">
        <f t="shared" si="546"/>
        <v>1</v>
      </c>
      <c r="K7036">
        <f ca="1">Spins[[#This Row],[Mult]]*Spins[[#This Row],[Bet]]</f>
        <v>0</v>
      </c>
      <c r="L7036">
        <f ca="1">Spins[[#This Row],[Payout]]-Spins[[#This Row],[Bet]]</f>
        <v>-1</v>
      </c>
    </row>
    <row r="7037" spans="1:12" x14ac:dyDescent="0.3">
      <c r="A7037">
        <f t="shared" si="542"/>
        <v>7036</v>
      </c>
      <c r="B7037">
        <f t="shared" ca="1" si="543"/>
        <v>12</v>
      </c>
      <c r="C7037" t="str" cm="1">
        <f t="array" aca="1" ref="C7037" ca="1">INDEX(Reel1,Spins[[#This Row],[Stop1]])</f>
        <v>🍋</v>
      </c>
      <c r="D7037">
        <f t="shared" ca="1" si="544"/>
        <v>6</v>
      </c>
      <c r="E7037" t="str" cm="1">
        <f t="array" aca="1" ref="E7037" ca="1">INDEX(Reel2,Spins[[#This Row],[Stop2]])</f>
        <v>🍋</v>
      </c>
      <c r="F7037">
        <f t="shared" ca="1" si="545"/>
        <v>5</v>
      </c>
      <c r="G7037" t="str" cm="1">
        <f t="array" aca="1" ref="G7037" ca="1">INDEX(Reel3,Spins[[#This Row],[Stop3]])</f>
        <v>🍋</v>
      </c>
      <c r="H7037" t="b">
        <f ca="1">AND(Spins[[#This Row],[Sym1]]=Spins[[#This Row],[Sym2]],Spins[[#This Row],[Sym2]]=Spins[[#This Row],[Sym3]])</f>
        <v>1</v>
      </c>
      <c r="I7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037">
        <f t="shared" si="546"/>
        <v>1</v>
      </c>
      <c r="K7037">
        <f ca="1">Spins[[#This Row],[Mult]]*Spins[[#This Row],[Bet]]</f>
        <v>14</v>
      </c>
      <c r="L7037">
        <f ca="1">Spins[[#This Row],[Payout]]-Spins[[#This Row],[Bet]]</f>
        <v>13</v>
      </c>
    </row>
    <row r="7038" spans="1:12" x14ac:dyDescent="0.3">
      <c r="A7038">
        <f t="shared" si="542"/>
        <v>7037</v>
      </c>
      <c r="B7038">
        <f t="shared" ca="1" si="543"/>
        <v>13</v>
      </c>
      <c r="C7038" t="str" cm="1">
        <f t="array" aca="1" ref="C7038" ca="1">INDEX(Reel1,Spins[[#This Row],[Stop1]])</f>
        <v>🍋</v>
      </c>
      <c r="D7038">
        <f t="shared" ca="1" si="544"/>
        <v>26</v>
      </c>
      <c r="E7038" t="str" cm="1">
        <f t="array" aca="1" ref="E7038" ca="1">INDEX(Reel2,Spins[[#This Row],[Stop2]])</f>
        <v>🔔</v>
      </c>
      <c r="F7038">
        <f t="shared" ca="1" si="545"/>
        <v>24</v>
      </c>
      <c r="G7038" t="str" cm="1">
        <f t="array" aca="1" ref="G7038" ca="1">INDEX(Reel3,Spins[[#This Row],[Stop3]])</f>
        <v>BAR</v>
      </c>
      <c r="H7038" t="b">
        <f ca="1">AND(Spins[[#This Row],[Sym1]]=Spins[[#This Row],[Sym2]],Spins[[#This Row],[Sym2]]=Spins[[#This Row],[Sym3]])</f>
        <v>0</v>
      </c>
      <c r="I7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8">
        <f t="shared" si="546"/>
        <v>1</v>
      </c>
      <c r="K7038">
        <f ca="1">Spins[[#This Row],[Mult]]*Spins[[#This Row],[Bet]]</f>
        <v>0</v>
      </c>
      <c r="L7038">
        <f ca="1">Spins[[#This Row],[Payout]]-Spins[[#This Row],[Bet]]</f>
        <v>-1</v>
      </c>
    </row>
    <row r="7039" spans="1:12" x14ac:dyDescent="0.3">
      <c r="A7039">
        <f t="shared" si="542"/>
        <v>7038</v>
      </c>
      <c r="B7039">
        <f t="shared" ca="1" si="543"/>
        <v>29</v>
      </c>
      <c r="C7039" t="str" cm="1">
        <f t="array" aca="1" ref="C7039" ca="1">INDEX(Reel1,Spins[[#This Row],[Stop1]])</f>
        <v>7️⃣</v>
      </c>
      <c r="D7039">
        <f t="shared" ca="1" si="544"/>
        <v>8</v>
      </c>
      <c r="E7039" t="str" cm="1">
        <f t="array" aca="1" ref="E7039" ca="1">INDEX(Reel2,Spins[[#This Row],[Stop2]])</f>
        <v>🍋</v>
      </c>
      <c r="F7039">
        <f t="shared" ca="1" si="545"/>
        <v>17</v>
      </c>
      <c r="G7039" t="str" cm="1">
        <f t="array" aca="1" ref="G7039" ca="1">INDEX(Reel3,Spins[[#This Row],[Stop3]])</f>
        <v>🍇</v>
      </c>
      <c r="H7039" t="b">
        <f ca="1">AND(Spins[[#This Row],[Sym1]]=Spins[[#This Row],[Sym2]],Spins[[#This Row],[Sym2]]=Spins[[#This Row],[Sym3]])</f>
        <v>0</v>
      </c>
      <c r="I7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39">
        <f t="shared" si="546"/>
        <v>1</v>
      </c>
      <c r="K7039">
        <f ca="1">Spins[[#This Row],[Mult]]*Spins[[#This Row],[Bet]]</f>
        <v>0</v>
      </c>
      <c r="L7039">
        <f ca="1">Spins[[#This Row],[Payout]]-Spins[[#This Row],[Bet]]</f>
        <v>-1</v>
      </c>
    </row>
    <row r="7040" spans="1:12" x14ac:dyDescent="0.3">
      <c r="A7040">
        <f t="shared" si="542"/>
        <v>7039</v>
      </c>
      <c r="B7040">
        <f t="shared" ca="1" si="543"/>
        <v>7</v>
      </c>
      <c r="C7040" t="str" cm="1">
        <f t="array" aca="1" ref="C7040" ca="1">INDEX(Reel1,Spins[[#This Row],[Stop1]])</f>
        <v>🍋</v>
      </c>
      <c r="D7040">
        <f t="shared" ca="1" si="544"/>
        <v>26</v>
      </c>
      <c r="E7040" t="str" cm="1">
        <f t="array" aca="1" ref="E7040" ca="1">INDEX(Reel2,Spins[[#This Row],[Stop2]])</f>
        <v>🔔</v>
      </c>
      <c r="F7040">
        <f t="shared" ca="1" si="545"/>
        <v>26</v>
      </c>
      <c r="G7040" t="str" cm="1">
        <f t="array" aca="1" ref="G7040" ca="1">INDEX(Reel3,Spins[[#This Row],[Stop3]])</f>
        <v>BAR</v>
      </c>
      <c r="H7040" t="b">
        <f ca="1">AND(Spins[[#This Row],[Sym1]]=Spins[[#This Row],[Sym2]],Spins[[#This Row],[Sym2]]=Spins[[#This Row],[Sym3]])</f>
        <v>0</v>
      </c>
      <c r="I7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0">
        <f t="shared" si="546"/>
        <v>1</v>
      </c>
      <c r="K7040">
        <f ca="1">Spins[[#This Row],[Mult]]*Spins[[#This Row],[Bet]]</f>
        <v>0</v>
      </c>
      <c r="L7040">
        <f ca="1">Spins[[#This Row],[Payout]]-Spins[[#This Row],[Bet]]</f>
        <v>-1</v>
      </c>
    </row>
    <row r="7041" spans="1:12" x14ac:dyDescent="0.3">
      <c r="A7041">
        <f t="shared" si="542"/>
        <v>7040</v>
      </c>
      <c r="B7041">
        <f t="shared" ca="1" si="543"/>
        <v>21</v>
      </c>
      <c r="C7041" t="str" cm="1">
        <f t="array" aca="1" ref="C7041" ca="1">INDEX(Reel1,Spins[[#This Row],[Stop1]])</f>
        <v>🍒</v>
      </c>
      <c r="D7041">
        <f t="shared" ca="1" si="544"/>
        <v>5</v>
      </c>
      <c r="E7041" t="str" cm="1">
        <f t="array" aca="1" ref="E7041" ca="1">INDEX(Reel2,Spins[[#This Row],[Stop2]])</f>
        <v>🍋</v>
      </c>
      <c r="F7041">
        <f t="shared" ca="1" si="545"/>
        <v>28</v>
      </c>
      <c r="G7041" t="str" cm="1">
        <f t="array" aca="1" ref="G7041" ca="1">INDEX(Reel3,Spins[[#This Row],[Stop3]])</f>
        <v>7️⃣</v>
      </c>
      <c r="H7041" t="b">
        <f ca="1">AND(Spins[[#This Row],[Sym1]]=Spins[[#This Row],[Sym2]],Spins[[#This Row],[Sym2]]=Spins[[#This Row],[Sym3]])</f>
        <v>0</v>
      </c>
      <c r="I7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1">
        <f t="shared" si="546"/>
        <v>1</v>
      </c>
      <c r="K7041">
        <f ca="1">Spins[[#This Row],[Mult]]*Spins[[#This Row],[Bet]]</f>
        <v>0</v>
      </c>
      <c r="L7041">
        <f ca="1">Spins[[#This Row],[Payout]]-Spins[[#This Row],[Bet]]</f>
        <v>-1</v>
      </c>
    </row>
    <row r="7042" spans="1:12" x14ac:dyDescent="0.3">
      <c r="A7042">
        <f t="shared" ref="A7042:A7105" si="547">ROW()-1</f>
        <v>7041</v>
      </c>
      <c r="B7042">
        <f t="shared" ref="B7042:B7105" ca="1" si="548">RANDBETWEEN(1,ROWS(Reel1))</f>
        <v>13</v>
      </c>
      <c r="C7042" t="str" cm="1">
        <f t="array" aca="1" ref="C7042" ca="1">INDEX(Reel1,Spins[[#This Row],[Stop1]])</f>
        <v>🍋</v>
      </c>
      <c r="D7042">
        <f t="shared" ref="D7042:D7105" ca="1" si="549">RANDBETWEEN(1,ROWS(Reel2))</f>
        <v>27</v>
      </c>
      <c r="E7042" t="str" cm="1">
        <f t="array" aca="1" ref="E7042" ca="1">INDEX(Reel2,Spins[[#This Row],[Stop2]])</f>
        <v>BAR</v>
      </c>
      <c r="F7042">
        <f t="shared" ref="F7042:F7105" ca="1" si="550">RANDBETWEEN(1,ROWS(Reel3))</f>
        <v>19</v>
      </c>
      <c r="G7042" t="str" cm="1">
        <f t="array" aca="1" ref="G7042" ca="1">INDEX(Reel3,Spins[[#This Row],[Stop3]])</f>
        <v>🔔</v>
      </c>
      <c r="H7042" t="b">
        <f ca="1">AND(Spins[[#This Row],[Sym1]]=Spins[[#This Row],[Sym2]],Spins[[#This Row],[Sym2]]=Spins[[#This Row],[Sym3]])</f>
        <v>0</v>
      </c>
      <c r="I7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2">
        <f t="shared" ref="J7042:J7105" si="551">Bet</f>
        <v>1</v>
      </c>
      <c r="K7042">
        <f ca="1">Spins[[#This Row],[Mult]]*Spins[[#This Row],[Bet]]</f>
        <v>0</v>
      </c>
      <c r="L7042">
        <f ca="1">Spins[[#This Row],[Payout]]-Spins[[#This Row],[Bet]]</f>
        <v>-1</v>
      </c>
    </row>
    <row r="7043" spans="1:12" x14ac:dyDescent="0.3">
      <c r="A7043">
        <f t="shared" si="547"/>
        <v>7042</v>
      </c>
      <c r="B7043">
        <f t="shared" ca="1" si="548"/>
        <v>20</v>
      </c>
      <c r="C7043" t="str" cm="1">
        <f t="array" aca="1" ref="C7043" ca="1">INDEX(Reel1,Spins[[#This Row],[Stop1]])</f>
        <v>🍒</v>
      </c>
      <c r="D7043">
        <f t="shared" ca="1" si="549"/>
        <v>23</v>
      </c>
      <c r="E7043" t="str" cm="1">
        <f t="array" aca="1" ref="E7043" ca="1">INDEX(Reel2,Spins[[#This Row],[Stop2]])</f>
        <v>🍇</v>
      </c>
      <c r="F7043">
        <f t="shared" ca="1" si="550"/>
        <v>11</v>
      </c>
      <c r="G7043" t="str" cm="1">
        <f t="array" aca="1" ref="G7043" ca="1">INDEX(Reel3,Spins[[#This Row],[Stop3]])</f>
        <v>🍒</v>
      </c>
      <c r="H7043" t="b">
        <f ca="1">AND(Spins[[#This Row],[Sym1]]=Spins[[#This Row],[Sym2]],Spins[[#This Row],[Sym2]]=Spins[[#This Row],[Sym3]])</f>
        <v>0</v>
      </c>
      <c r="I7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3">
        <f t="shared" si="551"/>
        <v>1</v>
      </c>
      <c r="K7043">
        <f ca="1">Spins[[#This Row],[Mult]]*Spins[[#This Row],[Bet]]</f>
        <v>0</v>
      </c>
      <c r="L7043">
        <f ca="1">Spins[[#This Row],[Payout]]-Spins[[#This Row],[Bet]]</f>
        <v>-1</v>
      </c>
    </row>
    <row r="7044" spans="1:12" x14ac:dyDescent="0.3">
      <c r="A7044">
        <f t="shared" si="547"/>
        <v>7043</v>
      </c>
      <c r="B7044">
        <f t="shared" ca="1" si="548"/>
        <v>27</v>
      </c>
      <c r="C7044" t="str" cm="1">
        <f t="array" aca="1" ref="C7044" ca="1">INDEX(Reel1,Spins[[#This Row],[Stop1]])</f>
        <v>BAR</v>
      </c>
      <c r="D7044">
        <f t="shared" ca="1" si="549"/>
        <v>8</v>
      </c>
      <c r="E7044" t="str" cm="1">
        <f t="array" aca="1" ref="E7044" ca="1">INDEX(Reel2,Spins[[#This Row],[Stop2]])</f>
        <v>🍋</v>
      </c>
      <c r="F7044">
        <f t="shared" ca="1" si="550"/>
        <v>19</v>
      </c>
      <c r="G7044" t="str" cm="1">
        <f t="array" aca="1" ref="G7044" ca="1">INDEX(Reel3,Spins[[#This Row],[Stop3]])</f>
        <v>🔔</v>
      </c>
      <c r="H7044" t="b">
        <f ca="1">AND(Spins[[#This Row],[Sym1]]=Spins[[#This Row],[Sym2]],Spins[[#This Row],[Sym2]]=Spins[[#This Row],[Sym3]])</f>
        <v>0</v>
      </c>
      <c r="I7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4">
        <f t="shared" si="551"/>
        <v>1</v>
      </c>
      <c r="K7044">
        <f ca="1">Spins[[#This Row],[Mult]]*Spins[[#This Row],[Bet]]</f>
        <v>0</v>
      </c>
      <c r="L7044">
        <f ca="1">Spins[[#This Row],[Payout]]-Spins[[#This Row],[Bet]]</f>
        <v>-1</v>
      </c>
    </row>
    <row r="7045" spans="1:12" x14ac:dyDescent="0.3">
      <c r="A7045">
        <f t="shared" si="547"/>
        <v>7044</v>
      </c>
      <c r="B7045">
        <f t="shared" ca="1" si="548"/>
        <v>15</v>
      </c>
      <c r="C7045" t="str" cm="1">
        <f t="array" aca="1" ref="C7045" ca="1">INDEX(Reel1,Spins[[#This Row],[Stop1]])</f>
        <v>🍒</v>
      </c>
      <c r="D7045">
        <f t="shared" ca="1" si="549"/>
        <v>19</v>
      </c>
      <c r="E7045" t="str" cm="1">
        <f t="array" aca="1" ref="E7045" ca="1">INDEX(Reel2,Spins[[#This Row],[Stop2]])</f>
        <v>🍒</v>
      </c>
      <c r="F7045">
        <f t="shared" ca="1" si="550"/>
        <v>11</v>
      </c>
      <c r="G7045" t="str" cm="1">
        <f t="array" aca="1" ref="G7045" ca="1">INDEX(Reel3,Spins[[#This Row],[Stop3]])</f>
        <v>🍒</v>
      </c>
      <c r="H7045" t="b">
        <f ca="1">AND(Spins[[#This Row],[Sym1]]=Spins[[#This Row],[Sym2]],Spins[[#This Row],[Sym2]]=Spins[[#This Row],[Sym3]])</f>
        <v>1</v>
      </c>
      <c r="I7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045">
        <f t="shared" si="551"/>
        <v>1</v>
      </c>
      <c r="K7045">
        <f ca="1">Spins[[#This Row],[Mult]]*Spins[[#This Row],[Bet]]</f>
        <v>16</v>
      </c>
      <c r="L7045">
        <f ca="1">Spins[[#This Row],[Payout]]-Spins[[#This Row],[Bet]]</f>
        <v>15</v>
      </c>
    </row>
    <row r="7046" spans="1:12" x14ac:dyDescent="0.3">
      <c r="A7046">
        <f t="shared" si="547"/>
        <v>7045</v>
      </c>
      <c r="B7046">
        <f t="shared" ca="1" si="548"/>
        <v>5</v>
      </c>
      <c r="C7046" t="str" cm="1">
        <f t="array" aca="1" ref="C7046" ca="1">INDEX(Reel1,Spins[[#This Row],[Stop1]])</f>
        <v>🍋</v>
      </c>
      <c r="D7046">
        <f t="shared" ca="1" si="549"/>
        <v>23</v>
      </c>
      <c r="E7046" t="str" cm="1">
        <f t="array" aca="1" ref="E7046" ca="1">INDEX(Reel2,Spins[[#This Row],[Stop2]])</f>
        <v>🍇</v>
      </c>
      <c r="F7046">
        <f t="shared" ca="1" si="550"/>
        <v>9</v>
      </c>
      <c r="G7046" t="str" cm="1">
        <f t="array" aca="1" ref="G7046" ca="1">INDEX(Reel3,Spins[[#This Row],[Stop3]])</f>
        <v>🍒</v>
      </c>
      <c r="H7046" t="b">
        <f ca="1">AND(Spins[[#This Row],[Sym1]]=Spins[[#This Row],[Sym2]],Spins[[#This Row],[Sym2]]=Spins[[#This Row],[Sym3]])</f>
        <v>0</v>
      </c>
      <c r="I7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6">
        <f t="shared" si="551"/>
        <v>1</v>
      </c>
      <c r="K7046">
        <f ca="1">Spins[[#This Row],[Mult]]*Spins[[#This Row],[Bet]]</f>
        <v>0</v>
      </c>
      <c r="L7046">
        <f ca="1">Spins[[#This Row],[Payout]]-Spins[[#This Row],[Bet]]</f>
        <v>-1</v>
      </c>
    </row>
    <row r="7047" spans="1:12" x14ac:dyDescent="0.3">
      <c r="A7047">
        <f t="shared" si="547"/>
        <v>7046</v>
      </c>
      <c r="B7047">
        <f t="shared" ca="1" si="548"/>
        <v>3</v>
      </c>
      <c r="C7047" t="str" cm="1">
        <f t="array" aca="1" ref="C7047" ca="1">INDEX(Reel1,Spins[[#This Row],[Stop1]])</f>
        <v>🍋</v>
      </c>
      <c r="D7047">
        <f t="shared" ca="1" si="549"/>
        <v>1</v>
      </c>
      <c r="E7047" t="str" cm="1">
        <f t="array" aca="1" ref="E7047" ca="1">INDEX(Reel2,Spins[[#This Row],[Stop2]])</f>
        <v>🍋</v>
      </c>
      <c r="F7047">
        <f t="shared" ca="1" si="550"/>
        <v>23</v>
      </c>
      <c r="G7047" t="str" cm="1">
        <f t="array" aca="1" ref="G7047" ca="1">INDEX(Reel3,Spins[[#This Row],[Stop3]])</f>
        <v>BAR</v>
      </c>
      <c r="H7047" t="b">
        <f ca="1">AND(Spins[[#This Row],[Sym1]]=Spins[[#This Row],[Sym2]],Spins[[#This Row],[Sym2]]=Spins[[#This Row],[Sym3]])</f>
        <v>0</v>
      </c>
      <c r="I7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47">
        <f t="shared" si="551"/>
        <v>1</v>
      </c>
      <c r="K7047">
        <f ca="1">Spins[[#This Row],[Mult]]*Spins[[#This Row],[Bet]]</f>
        <v>0.6</v>
      </c>
      <c r="L7047">
        <f ca="1">Spins[[#This Row],[Payout]]-Spins[[#This Row],[Bet]]</f>
        <v>-0.4</v>
      </c>
    </row>
    <row r="7048" spans="1:12" x14ac:dyDescent="0.3">
      <c r="A7048">
        <f t="shared" si="547"/>
        <v>7047</v>
      </c>
      <c r="B7048">
        <f t="shared" ca="1" si="548"/>
        <v>16</v>
      </c>
      <c r="C7048" t="str" cm="1">
        <f t="array" aca="1" ref="C7048" ca="1">INDEX(Reel1,Spins[[#This Row],[Stop1]])</f>
        <v>🍒</v>
      </c>
      <c r="D7048">
        <f t="shared" ca="1" si="549"/>
        <v>14</v>
      </c>
      <c r="E7048" t="str" cm="1">
        <f t="array" aca="1" ref="E7048" ca="1">INDEX(Reel2,Spins[[#This Row],[Stop2]])</f>
        <v>🍋</v>
      </c>
      <c r="F7048">
        <f t="shared" ca="1" si="550"/>
        <v>6</v>
      </c>
      <c r="G7048" t="str" cm="1">
        <f t="array" aca="1" ref="G7048" ca="1">INDEX(Reel3,Spins[[#This Row],[Stop3]])</f>
        <v>🍒</v>
      </c>
      <c r="H7048" t="b">
        <f ca="1">AND(Spins[[#This Row],[Sym1]]=Spins[[#This Row],[Sym2]],Spins[[#This Row],[Sym2]]=Spins[[#This Row],[Sym3]])</f>
        <v>0</v>
      </c>
      <c r="I7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8">
        <f t="shared" si="551"/>
        <v>1</v>
      </c>
      <c r="K7048">
        <f ca="1">Spins[[#This Row],[Mult]]*Spins[[#This Row],[Bet]]</f>
        <v>0</v>
      </c>
      <c r="L7048">
        <f ca="1">Spins[[#This Row],[Payout]]-Spins[[#This Row],[Bet]]</f>
        <v>-1</v>
      </c>
    </row>
    <row r="7049" spans="1:12" x14ac:dyDescent="0.3">
      <c r="A7049">
        <f t="shared" si="547"/>
        <v>7048</v>
      </c>
      <c r="B7049">
        <f t="shared" ca="1" si="548"/>
        <v>23</v>
      </c>
      <c r="C7049" t="str" cm="1">
        <f t="array" aca="1" ref="C7049" ca="1">INDEX(Reel1,Spins[[#This Row],[Stop1]])</f>
        <v>🍇</v>
      </c>
      <c r="D7049">
        <f t="shared" ca="1" si="549"/>
        <v>26</v>
      </c>
      <c r="E7049" t="str" cm="1">
        <f t="array" aca="1" ref="E7049" ca="1">INDEX(Reel2,Spins[[#This Row],[Stop2]])</f>
        <v>🔔</v>
      </c>
      <c r="F7049">
        <f t="shared" ca="1" si="550"/>
        <v>23</v>
      </c>
      <c r="G7049" t="str" cm="1">
        <f t="array" aca="1" ref="G7049" ca="1">INDEX(Reel3,Spins[[#This Row],[Stop3]])</f>
        <v>BAR</v>
      </c>
      <c r="H7049" t="b">
        <f ca="1">AND(Spins[[#This Row],[Sym1]]=Spins[[#This Row],[Sym2]],Spins[[#This Row],[Sym2]]=Spins[[#This Row],[Sym3]])</f>
        <v>0</v>
      </c>
      <c r="I7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49">
        <f t="shared" si="551"/>
        <v>1</v>
      </c>
      <c r="K7049">
        <f ca="1">Spins[[#This Row],[Mult]]*Spins[[#This Row],[Bet]]</f>
        <v>0</v>
      </c>
      <c r="L7049">
        <f ca="1">Spins[[#This Row],[Payout]]-Spins[[#This Row],[Bet]]</f>
        <v>-1</v>
      </c>
    </row>
    <row r="7050" spans="1:12" x14ac:dyDescent="0.3">
      <c r="A7050">
        <f t="shared" si="547"/>
        <v>7049</v>
      </c>
      <c r="B7050">
        <f t="shared" ca="1" si="548"/>
        <v>16</v>
      </c>
      <c r="C7050" t="str" cm="1">
        <f t="array" aca="1" ref="C7050" ca="1">INDEX(Reel1,Spins[[#This Row],[Stop1]])</f>
        <v>🍒</v>
      </c>
      <c r="D7050">
        <f t="shared" ca="1" si="549"/>
        <v>18</v>
      </c>
      <c r="E7050" t="str" cm="1">
        <f t="array" aca="1" ref="E7050" ca="1">INDEX(Reel2,Spins[[#This Row],[Stop2]])</f>
        <v>🍒</v>
      </c>
      <c r="F7050">
        <f t="shared" ca="1" si="550"/>
        <v>7</v>
      </c>
      <c r="G7050" t="str" cm="1">
        <f t="array" aca="1" ref="G7050" ca="1">INDEX(Reel3,Spins[[#This Row],[Stop3]])</f>
        <v>🍒</v>
      </c>
      <c r="H7050" t="b">
        <f ca="1">AND(Spins[[#This Row],[Sym1]]=Spins[[#This Row],[Sym2]],Spins[[#This Row],[Sym2]]=Spins[[#This Row],[Sym3]])</f>
        <v>1</v>
      </c>
      <c r="I7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050">
        <f t="shared" si="551"/>
        <v>1</v>
      </c>
      <c r="K7050">
        <f ca="1">Spins[[#This Row],[Mult]]*Spins[[#This Row],[Bet]]</f>
        <v>16</v>
      </c>
      <c r="L7050">
        <f ca="1">Spins[[#This Row],[Payout]]-Spins[[#This Row],[Bet]]</f>
        <v>15</v>
      </c>
    </row>
    <row r="7051" spans="1:12" x14ac:dyDescent="0.3">
      <c r="A7051">
        <f t="shared" si="547"/>
        <v>7050</v>
      </c>
      <c r="B7051">
        <f t="shared" ca="1" si="548"/>
        <v>27</v>
      </c>
      <c r="C7051" t="str" cm="1">
        <f t="array" aca="1" ref="C7051" ca="1">INDEX(Reel1,Spins[[#This Row],[Stop1]])</f>
        <v>BAR</v>
      </c>
      <c r="D7051">
        <f t="shared" ca="1" si="549"/>
        <v>10</v>
      </c>
      <c r="E7051" t="str" cm="1">
        <f t="array" aca="1" ref="E7051" ca="1">INDEX(Reel2,Spins[[#This Row],[Stop2]])</f>
        <v>🍋</v>
      </c>
      <c r="F7051">
        <f t="shared" ca="1" si="550"/>
        <v>3</v>
      </c>
      <c r="G7051" t="str" cm="1">
        <f t="array" aca="1" ref="G7051" ca="1">INDEX(Reel3,Spins[[#This Row],[Stop3]])</f>
        <v>🍋</v>
      </c>
      <c r="H7051" t="b">
        <f ca="1">AND(Spins[[#This Row],[Sym1]]=Spins[[#This Row],[Sym2]],Spins[[#This Row],[Sym2]]=Spins[[#This Row],[Sym3]])</f>
        <v>0</v>
      </c>
      <c r="I7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1">
        <f t="shared" si="551"/>
        <v>1</v>
      </c>
      <c r="K7051">
        <f ca="1">Spins[[#This Row],[Mult]]*Spins[[#This Row],[Bet]]</f>
        <v>0</v>
      </c>
      <c r="L7051">
        <f ca="1">Spins[[#This Row],[Payout]]-Spins[[#This Row],[Bet]]</f>
        <v>-1</v>
      </c>
    </row>
    <row r="7052" spans="1:12" x14ac:dyDescent="0.3">
      <c r="A7052">
        <f t="shared" si="547"/>
        <v>7051</v>
      </c>
      <c r="B7052">
        <f t="shared" ca="1" si="548"/>
        <v>3</v>
      </c>
      <c r="C7052" t="str" cm="1">
        <f t="array" aca="1" ref="C7052" ca="1">INDEX(Reel1,Spins[[#This Row],[Stop1]])</f>
        <v>🍋</v>
      </c>
      <c r="D7052">
        <f t="shared" ca="1" si="549"/>
        <v>31</v>
      </c>
      <c r="E7052" t="str" cm="1">
        <f t="array" aca="1" ref="E7052" ca="1">INDEX(Reel2,Spins[[#This Row],[Stop2]])</f>
        <v>💎</v>
      </c>
      <c r="F7052">
        <f t="shared" ca="1" si="550"/>
        <v>24</v>
      </c>
      <c r="G7052" t="str" cm="1">
        <f t="array" aca="1" ref="G7052" ca="1">INDEX(Reel3,Spins[[#This Row],[Stop3]])</f>
        <v>BAR</v>
      </c>
      <c r="H7052" t="b">
        <f ca="1">AND(Spins[[#This Row],[Sym1]]=Spins[[#This Row],[Sym2]],Spins[[#This Row],[Sym2]]=Spins[[#This Row],[Sym3]])</f>
        <v>0</v>
      </c>
      <c r="I7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2">
        <f t="shared" si="551"/>
        <v>1</v>
      </c>
      <c r="K7052">
        <f ca="1">Spins[[#This Row],[Mult]]*Spins[[#This Row],[Bet]]</f>
        <v>0</v>
      </c>
      <c r="L7052">
        <f ca="1">Spins[[#This Row],[Payout]]-Spins[[#This Row],[Bet]]</f>
        <v>-1</v>
      </c>
    </row>
    <row r="7053" spans="1:12" x14ac:dyDescent="0.3">
      <c r="A7053">
        <f t="shared" si="547"/>
        <v>7052</v>
      </c>
      <c r="B7053">
        <f t="shared" ca="1" si="548"/>
        <v>28</v>
      </c>
      <c r="C7053" t="str" cm="1">
        <f t="array" aca="1" ref="C7053" ca="1">INDEX(Reel1,Spins[[#This Row],[Stop1]])</f>
        <v>BAR</v>
      </c>
      <c r="D7053">
        <f t="shared" ca="1" si="549"/>
        <v>9</v>
      </c>
      <c r="E7053" t="str" cm="1">
        <f t="array" aca="1" ref="E7053" ca="1">INDEX(Reel2,Spins[[#This Row],[Stop2]])</f>
        <v>🍋</v>
      </c>
      <c r="F7053">
        <f t="shared" ca="1" si="550"/>
        <v>2</v>
      </c>
      <c r="G7053" t="str" cm="1">
        <f t="array" aca="1" ref="G7053" ca="1">INDEX(Reel3,Spins[[#This Row],[Stop3]])</f>
        <v>🍋</v>
      </c>
      <c r="H7053" t="b">
        <f ca="1">AND(Spins[[#This Row],[Sym1]]=Spins[[#This Row],[Sym2]],Spins[[#This Row],[Sym2]]=Spins[[#This Row],[Sym3]])</f>
        <v>0</v>
      </c>
      <c r="I7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3">
        <f t="shared" si="551"/>
        <v>1</v>
      </c>
      <c r="K7053">
        <f ca="1">Spins[[#This Row],[Mult]]*Spins[[#This Row],[Bet]]</f>
        <v>0</v>
      </c>
      <c r="L7053">
        <f ca="1">Spins[[#This Row],[Payout]]-Spins[[#This Row],[Bet]]</f>
        <v>-1</v>
      </c>
    </row>
    <row r="7054" spans="1:12" x14ac:dyDescent="0.3">
      <c r="A7054">
        <f t="shared" si="547"/>
        <v>7053</v>
      </c>
      <c r="B7054">
        <f t="shared" ca="1" si="548"/>
        <v>5</v>
      </c>
      <c r="C7054" t="str" cm="1">
        <f t="array" aca="1" ref="C7054" ca="1">INDEX(Reel1,Spins[[#This Row],[Stop1]])</f>
        <v>🍋</v>
      </c>
      <c r="D7054">
        <f t="shared" ca="1" si="549"/>
        <v>10</v>
      </c>
      <c r="E7054" t="str" cm="1">
        <f t="array" aca="1" ref="E7054" ca="1">INDEX(Reel2,Spins[[#This Row],[Stop2]])</f>
        <v>🍋</v>
      </c>
      <c r="F7054">
        <f t="shared" ca="1" si="550"/>
        <v>2</v>
      </c>
      <c r="G7054" t="str" cm="1">
        <f t="array" aca="1" ref="G7054" ca="1">INDEX(Reel3,Spins[[#This Row],[Stop3]])</f>
        <v>🍋</v>
      </c>
      <c r="H7054" t="b">
        <f ca="1">AND(Spins[[#This Row],[Sym1]]=Spins[[#This Row],[Sym2]],Spins[[#This Row],[Sym2]]=Spins[[#This Row],[Sym3]])</f>
        <v>1</v>
      </c>
      <c r="I7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054">
        <f t="shared" si="551"/>
        <v>1</v>
      </c>
      <c r="K7054">
        <f ca="1">Spins[[#This Row],[Mult]]*Spins[[#This Row],[Bet]]</f>
        <v>14</v>
      </c>
      <c r="L7054">
        <f ca="1">Spins[[#This Row],[Payout]]-Spins[[#This Row],[Bet]]</f>
        <v>13</v>
      </c>
    </row>
    <row r="7055" spans="1:12" x14ac:dyDescent="0.3">
      <c r="A7055">
        <f t="shared" si="547"/>
        <v>7054</v>
      </c>
      <c r="B7055">
        <f t="shared" ca="1" si="548"/>
        <v>21</v>
      </c>
      <c r="C7055" t="str" cm="1">
        <f t="array" aca="1" ref="C7055" ca="1">INDEX(Reel1,Spins[[#This Row],[Stop1]])</f>
        <v>🍒</v>
      </c>
      <c r="D7055">
        <f t="shared" ca="1" si="549"/>
        <v>25</v>
      </c>
      <c r="E7055" t="str" cm="1">
        <f t="array" aca="1" ref="E7055" ca="1">INDEX(Reel2,Spins[[#This Row],[Stop2]])</f>
        <v>🔔</v>
      </c>
      <c r="F7055">
        <f t="shared" ca="1" si="550"/>
        <v>27</v>
      </c>
      <c r="G7055" t="str" cm="1">
        <f t="array" aca="1" ref="G7055" ca="1">INDEX(Reel3,Spins[[#This Row],[Stop3]])</f>
        <v>7️⃣</v>
      </c>
      <c r="H7055" t="b">
        <f ca="1">AND(Spins[[#This Row],[Sym1]]=Spins[[#This Row],[Sym2]],Spins[[#This Row],[Sym2]]=Spins[[#This Row],[Sym3]])</f>
        <v>0</v>
      </c>
      <c r="I7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5">
        <f t="shared" si="551"/>
        <v>1</v>
      </c>
      <c r="K7055">
        <f ca="1">Spins[[#This Row],[Mult]]*Spins[[#This Row],[Bet]]</f>
        <v>0</v>
      </c>
      <c r="L7055">
        <f ca="1">Spins[[#This Row],[Payout]]-Spins[[#This Row],[Bet]]</f>
        <v>-1</v>
      </c>
    </row>
    <row r="7056" spans="1:12" x14ac:dyDescent="0.3">
      <c r="A7056">
        <f t="shared" si="547"/>
        <v>7055</v>
      </c>
      <c r="B7056">
        <f t="shared" ca="1" si="548"/>
        <v>26</v>
      </c>
      <c r="C7056" t="str" cm="1">
        <f t="array" aca="1" ref="C7056" ca="1">INDEX(Reel1,Spins[[#This Row],[Stop1]])</f>
        <v>🔔</v>
      </c>
      <c r="D7056">
        <f t="shared" ca="1" si="549"/>
        <v>17</v>
      </c>
      <c r="E7056" t="str" cm="1">
        <f t="array" aca="1" ref="E7056" ca="1">INDEX(Reel2,Spins[[#This Row],[Stop2]])</f>
        <v>🍒</v>
      </c>
      <c r="F7056">
        <f t="shared" ca="1" si="550"/>
        <v>21</v>
      </c>
      <c r="G7056" t="str" cm="1">
        <f t="array" aca="1" ref="G7056" ca="1">INDEX(Reel3,Spins[[#This Row],[Stop3]])</f>
        <v>🔔</v>
      </c>
      <c r="H7056" t="b">
        <f ca="1">AND(Spins[[#This Row],[Sym1]]=Spins[[#This Row],[Sym2]],Spins[[#This Row],[Sym2]]=Spins[[#This Row],[Sym3]])</f>
        <v>0</v>
      </c>
      <c r="I7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6">
        <f t="shared" si="551"/>
        <v>1</v>
      </c>
      <c r="K7056">
        <f ca="1">Spins[[#This Row],[Mult]]*Spins[[#This Row],[Bet]]</f>
        <v>0</v>
      </c>
      <c r="L7056">
        <f ca="1">Spins[[#This Row],[Payout]]-Spins[[#This Row],[Bet]]</f>
        <v>-1</v>
      </c>
    </row>
    <row r="7057" spans="1:12" x14ac:dyDescent="0.3">
      <c r="A7057">
        <f t="shared" si="547"/>
        <v>7056</v>
      </c>
      <c r="B7057">
        <f t="shared" ca="1" si="548"/>
        <v>25</v>
      </c>
      <c r="C7057" t="str" cm="1">
        <f t="array" aca="1" ref="C7057" ca="1">INDEX(Reel1,Spins[[#This Row],[Stop1]])</f>
        <v>🔔</v>
      </c>
      <c r="D7057">
        <f t="shared" ca="1" si="549"/>
        <v>22</v>
      </c>
      <c r="E7057" t="str" cm="1">
        <f t="array" aca="1" ref="E7057" ca="1">INDEX(Reel2,Spins[[#This Row],[Stop2]])</f>
        <v>🍇</v>
      </c>
      <c r="F7057">
        <f t="shared" ca="1" si="550"/>
        <v>20</v>
      </c>
      <c r="G7057" t="str" cm="1">
        <f t="array" aca="1" ref="G7057" ca="1">INDEX(Reel3,Spins[[#This Row],[Stop3]])</f>
        <v>🔔</v>
      </c>
      <c r="H7057" t="b">
        <f ca="1">AND(Spins[[#This Row],[Sym1]]=Spins[[#This Row],[Sym2]],Spins[[#This Row],[Sym2]]=Spins[[#This Row],[Sym3]])</f>
        <v>0</v>
      </c>
      <c r="I7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7">
        <f t="shared" si="551"/>
        <v>1</v>
      </c>
      <c r="K7057">
        <f ca="1">Spins[[#This Row],[Mult]]*Spins[[#This Row],[Bet]]</f>
        <v>0</v>
      </c>
      <c r="L7057">
        <f ca="1">Spins[[#This Row],[Payout]]-Spins[[#This Row],[Bet]]</f>
        <v>-1</v>
      </c>
    </row>
    <row r="7058" spans="1:12" x14ac:dyDescent="0.3">
      <c r="A7058">
        <f t="shared" si="547"/>
        <v>7057</v>
      </c>
      <c r="B7058">
        <f t="shared" ca="1" si="548"/>
        <v>1</v>
      </c>
      <c r="C7058" t="str" cm="1">
        <f t="array" aca="1" ref="C7058" ca="1">INDEX(Reel1,Spins[[#This Row],[Stop1]])</f>
        <v>🍋</v>
      </c>
      <c r="D7058">
        <f t="shared" ca="1" si="549"/>
        <v>30</v>
      </c>
      <c r="E7058" t="str" cm="1">
        <f t="array" aca="1" ref="E7058" ca="1">INDEX(Reel2,Spins[[#This Row],[Stop2]])</f>
        <v>7️⃣</v>
      </c>
      <c r="F7058">
        <f t="shared" ca="1" si="550"/>
        <v>5</v>
      </c>
      <c r="G7058" t="str" cm="1">
        <f t="array" aca="1" ref="G7058" ca="1">INDEX(Reel3,Spins[[#This Row],[Stop3]])</f>
        <v>🍋</v>
      </c>
      <c r="H7058" t="b">
        <f ca="1">AND(Spins[[#This Row],[Sym1]]=Spins[[#This Row],[Sym2]],Spins[[#This Row],[Sym2]]=Spins[[#This Row],[Sym3]])</f>
        <v>0</v>
      </c>
      <c r="I7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58">
        <f t="shared" si="551"/>
        <v>1</v>
      </c>
      <c r="K7058">
        <f ca="1">Spins[[#This Row],[Mult]]*Spins[[#This Row],[Bet]]</f>
        <v>0</v>
      </c>
      <c r="L7058">
        <f ca="1">Spins[[#This Row],[Payout]]-Spins[[#This Row],[Bet]]</f>
        <v>-1</v>
      </c>
    </row>
    <row r="7059" spans="1:12" x14ac:dyDescent="0.3">
      <c r="A7059">
        <f t="shared" si="547"/>
        <v>7058</v>
      </c>
      <c r="B7059">
        <f t="shared" ca="1" si="548"/>
        <v>9</v>
      </c>
      <c r="C7059" t="str" cm="1">
        <f t="array" aca="1" ref="C7059" ca="1">INDEX(Reel1,Spins[[#This Row],[Stop1]])</f>
        <v>🍋</v>
      </c>
      <c r="D7059">
        <f t="shared" ca="1" si="549"/>
        <v>2</v>
      </c>
      <c r="E7059" t="str" cm="1">
        <f t="array" aca="1" ref="E7059" ca="1">INDEX(Reel2,Spins[[#This Row],[Stop2]])</f>
        <v>🍋</v>
      </c>
      <c r="F7059">
        <f t="shared" ca="1" si="550"/>
        <v>7</v>
      </c>
      <c r="G7059" t="str" cm="1">
        <f t="array" aca="1" ref="G7059" ca="1">INDEX(Reel3,Spins[[#This Row],[Stop3]])</f>
        <v>🍒</v>
      </c>
      <c r="H7059" t="b">
        <f ca="1">AND(Spins[[#This Row],[Sym1]]=Spins[[#This Row],[Sym2]],Spins[[#This Row],[Sym2]]=Spins[[#This Row],[Sym3]])</f>
        <v>0</v>
      </c>
      <c r="I7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59">
        <f t="shared" si="551"/>
        <v>1</v>
      </c>
      <c r="K7059">
        <f ca="1">Spins[[#This Row],[Mult]]*Spins[[#This Row],[Bet]]</f>
        <v>0.6</v>
      </c>
      <c r="L7059">
        <f ca="1">Spins[[#This Row],[Payout]]-Spins[[#This Row],[Bet]]</f>
        <v>-0.4</v>
      </c>
    </row>
    <row r="7060" spans="1:12" x14ac:dyDescent="0.3">
      <c r="A7060">
        <f t="shared" si="547"/>
        <v>7059</v>
      </c>
      <c r="B7060">
        <f t="shared" ca="1" si="548"/>
        <v>14</v>
      </c>
      <c r="C7060" t="str" cm="1">
        <f t="array" aca="1" ref="C7060" ca="1">INDEX(Reel1,Spins[[#This Row],[Stop1]])</f>
        <v>🍋</v>
      </c>
      <c r="D7060">
        <f t="shared" ca="1" si="549"/>
        <v>4</v>
      </c>
      <c r="E7060" t="str" cm="1">
        <f t="array" aca="1" ref="E7060" ca="1">INDEX(Reel2,Spins[[#This Row],[Stop2]])</f>
        <v>🍋</v>
      </c>
      <c r="F7060">
        <f t="shared" ca="1" si="550"/>
        <v>31</v>
      </c>
      <c r="G7060" t="str" cm="1">
        <f t="array" aca="1" ref="G7060" ca="1">INDEX(Reel3,Spins[[#This Row],[Stop3]])</f>
        <v>💎</v>
      </c>
      <c r="H7060" t="b">
        <f ca="1">AND(Spins[[#This Row],[Sym1]]=Spins[[#This Row],[Sym2]],Spins[[#This Row],[Sym2]]=Spins[[#This Row],[Sym3]])</f>
        <v>0</v>
      </c>
      <c r="I7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60">
        <f t="shared" si="551"/>
        <v>1</v>
      </c>
      <c r="K7060">
        <f ca="1">Spins[[#This Row],[Mult]]*Spins[[#This Row],[Bet]]</f>
        <v>0.6</v>
      </c>
      <c r="L7060">
        <f ca="1">Spins[[#This Row],[Payout]]-Spins[[#This Row],[Bet]]</f>
        <v>-0.4</v>
      </c>
    </row>
    <row r="7061" spans="1:12" x14ac:dyDescent="0.3">
      <c r="A7061">
        <f t="shared" si="547"/>
        <v>7060</v>
      </c>
      <c r="B7061">
        <f t="shared" ca="1" si="548"/>
        <v>30</v>
      </c>
      <c r="C7061" t="str" cm="1">
        <f t="array" aca="1" ref="C7061" ca="1">INDEX(Reel1,Spins[[#This Row],[Stop1]])</f>
        <v>7️⃣</v>
      </c>
      <c r="D7061">
        <f t="shared" ca="1" si="549"/>
        <v>26</v>
      </c>
      <c r="E7061" t="str" cm="1">
        <f t="array" aca="1" ref="E7061" ca="1">INDEX(Reel2,Spins[[#This Row],[Stop2]])</f>
        <v>🔔</v>
      </c>
      <c r="F7061">
        <f t="shared" ca="1" si="550"/>
        <v>28</v>
      </c>
      <c r="G7061" t="str" cm="1">
        <f t="array" aca="1" ref="G7061" ca="1">INDEX(Reel3,Spins[[#This Row],[Stop3]])</f>
        <v>7️⃣</v>
      </c>
      <c r="H7061" t="b">
        <f ca="1">AND(Spins[[#This Row],[Sym1]]=Spins[[#This Row],[Sym2]],Spins[[#This Row],[Sym2]]=Spins[[#This Row],[Sym3]])</f>
        <v>0</v>
      </c>
      <c r="I7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61">
        <f t="shared" si="551"/>
        <v>1</v>
      </c>
      <c r="K7061">
        <f ca="1">Spins[[#This Row],[Mult]]*Spins[[#This Row],[Bet]]</f>
        <v>0</v>
      </c>
      <c r="L7061">
        <f ca="1">Spins[[#This Row],[Payout]]-Spins[[#This Row],[Bet]]</f>
        <v>-1</v>
      </c>
    </row>
    <row r="7062" spans="1:12" x14ac:dyDescent="0.3">
      <c r="A7062">
        <f t="shared" si="547"/>
        <v>7061</v>
      </c>
      <c r="B7062">
        <f t="shared" ca="1" si="548"/>
        <v>7</v>
      </c>
      <c r="C7062" t="str" cm="1">
        <f t="array" aca="1" ref="C7062" ca="1">INDEX(Reel1,Spins[[#This Row],[Stop1]])</f>
        <v>🍋</v>
      </c>
      <c r="D7062">
        <f t="shared" ca="1" si="549"/>
        <v>4</v>
      </c>
      <c r="E7062" t="str" cm="1">
        <f t="array" aca="1" ref="E7062" ca="1">INDEX(Reel2,Spins[[#This Row],[Stop2]])</f>
        <v>🍋</v>
      </c>
      <c r="F7062">
        <f t="shared" ca="1" si="550"/>
        <v>3</v>
      </c>
      <c r="G7062" t="str" cm="1">
        <f t="array" aca="1" ref="G7062" ca="1">INDEX(Reel3,Spins[[#This Row],[Stop3]])</f>
        <v>🍋</v>
      </c>
      <c r="H7062" t="b">
        <f ca="1">AND(Spins[[#This Row],[Sym1]]=Spins[[#This Row],[Sym2]],Spins[[#This Row],[Sym2]]=Spins[[#This Row],[Sym3]])</f>
        <v>1</v>
      </c>
      <c r="I7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062">
        <f t="shared" si="551"/>
        <v>1</v>
      </c>
      <c r="K7062">
        <f ca="1">Spins[[#This Row],[Mult]]*Spins[[#This Row],[Bet]]</f>
        <v>14</v>
      </c>
      <c r="L7062">
        <f ca="1">Spins[[#This Row],[Payout]]-Spins[[#This Row],[Bet]]</f>
        <v>13</v>
      </c>
    </row>
    <row r="7063" spans="1:12" x14ac:dyDescent="0.3">
      <c r="A7063">
        <f t="shared" si="547"/>
        <v>7062</v>
      </c>
      <c r="B7063">
        <f t="shared" ca="1" si="548"/>
        <v>15</v>
      </c>
      <c r="C7063" t="str" cm="1">
        <f t="array" aca="1" ref="C7063" ca="1">INDEX(Reel1,Spins[[#This Row],[Stop1]])</f>
        <v>🍒</v>
      </c>
      <c r="D7063">
        <f t="shared" ca="1" si="549"/>
        <v>19</v>
      </c>
      <c r="E7063" t="str" cm="1">
        <f t="array" aca="1" ref="E7063" ca="1">INDEX(Reel2,Spins[[#This Row],[Stop2]])</f>
        <v>🍒</v>
      </c>
      <c r="F7063">
        <f t="shared" ca="1" si="550"/>
        <v>4</v>
      </c>
      <c r="G7063" t="str" cm="1">
        <f t="array" aca="1" ref="G7063" ca="1">INDEX(Reel3,Spins[[#This Row],[Stop3]])</f>
        <v>🍋</v>
      </c>
      <c r="H7063" t="b">
        <f ca="1">AND(Spins[[#This Row],[Sym1]]=Spins[[#This Row],[Sym2]],Spins[[#This Row],[Sym2]]=Spins[[#This Row],[Sym3]])</f>
        <v>0</v>
      </c>
      <c r="I7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063">
        <f t="shared" si="551"/>
        <v>1</v>
      </c>
      <c r="K7063">
        <f ca="1">Spins[[#This Row],[Mult]]*Spins[[#This Row],[Bet]]</f>
        <v>0.8</v>
      </c>
      <c r="L7063">
        <f ca="1">Spins[[#This Row],[Payout]]-Spins[[#This Row],[Bet]]</f>
        <v>-0.19999999999999996</v>
      </c>
    </row>
    <row r="7064" spans="1:12" x14ac:dyDescent="0.3">
      <c r="A7064">
        <f t="shared" si="547"/>
        <v>7063</v>
      </c>
      <c r="B7064">
        <f t="shared" ca="1" si="548"/>
        <v>15</v>
      </c>
      <c r="C7064" t="str" cm="1">
        <f t="array" aca="1" ref="C7064" ca="1">INDEX(Reel1,Spins[[#This Row],[Stop1]])</f>
        <v>🍒</v>
      </c>
      <c r="D7064">
        <f t="shared" ca="1" si="549"/>
        <v>26</v>
      </c>
      <c r="E7064" t="str" cm="1">
        <f t="array" aca="1" ref="E7064" ca="1">INDEX(Reel2,Spins[[#This Row],[Stop2]])</f>
        <v>🔔</v>
      </c>
      <c r="F7064">
        <f t="shared" ca="1" si="550"/>
        <v>29</v>
      </c>
      <c r="G7064" t="str" cm="1">
        <f t="array" aca="1" ref="G7064" ca="1">INDEX(Reel3,Spins[[#This Row],[Stop3]])</f>
        <v>7️⃣</v>
      </c>
      <c r="H7064" t="b">
        <f ca="1">AND(Spins[[#This Row],[Sym1]]=Spins[[#This Row],[Sym2]],Spins[[#This Row],[Sym2]]=Spins[[#This Row],[Sym3]])</f>
        <v>0</v>
      </c>
      <c r="I7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64">
        <f t="shared" si="551"/>
        <v>1</v>
      </c>
      <c r="K7064">
        <f ca="1">Spins[[#This Row],[Mult]]*Spins[[#This Row],[Bet]]</f>
        <v>0</v>
      </c>
      <c r="L7064">
        <f ca="1">Spins[[#This Row],[Payout]]-Spins[[#This Row],[Bet]]</f>
        <v>-1</v>
      </c>
    </row>
    <row r="7065" spans="1:12" x14ac:dyDescent="0.3">
      <c r="A7065">
        <f t="shared" si="547"/>
        <v>7064</v>
      </c>
      <c r="B7065">
        <f t="shared" ca="1" si="548"/>
        <v>8</v>
      </c>
      <c r="C7065" t="str" cm="1">
        <f t="array" aca="1" ref="C7065" ca="1">INDEX(Reel1,Spins[[#This Row],[Stop1]])</f>
        <v>🍋</v>
      </c>
      <c r="D7065">
        <f t="shared" ca="1" si="549"/>
        <v>6</v>
      </c>
      <c r="E7065" t="str" cm="1">
        <f t="array" aca="1" ref="E7065" ca="1">INDEX(Reel2,Spins[[#This Row],[Stop2]])</f>
        <v>🍋</v>
      </c>
      <c r="F7065">
        <f t="shared" ca="1" si="550"/>
        <v>22</v>
      </c>
      <c r="G7065" t="str" cm="1">
        <f t="array" aca="1" ref="G7065" ca="1">INDEX(Reel3,Spins[[#This Row],[Stop3]])</f>
        <v>🔔</v>
      </c>
      <c r="H7065" t="b">
        <f ca="1">AND(Spins[[#This Row],[Sym1]]=Spins[[#This Row],[Sym2]],Spins[[#This Row],[Sym2]]=Spins[[#This Row],[Sym3]])</f>
        <v>0</v>
      </c>
      <c r="I7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65">
        <f t="shared" si="551"/>
        <v>1</v>
      </c>
      <c r="K7065">
        <f ca="1">Spins[[#This Row],[Mult]]*Spins[[#This Row],[Bet]]</f>
        <v>0.6</v>
      </c>
      <c r="L7065">
        <f ca="1">Spins[[#This Row],[Payout]]-Spins[[#This Row],[Bet]]</f>
        <v>-0.4</v>
      </c>
    </row>
    <row r="7066" spans="1:12" x14ac:dyDescent="0.3">
      <c r="A7066">
        <f t="shared" si="547"/>
        <v>7065</v>
      </c>
      <c r="B7066">
        <f t="shared" ca="1" si="548"/>
        <v>10</v>
      </c>
      <c r="C7066" t="str" cm="1">
        <f t="array" aca="1" ref="C7066" ca="1">INDEX(Reel1,Spins[[#This Row],[Stop1]])</f>
        <v>🍋</v>
      </c>
      <c r="D7066">
        <f t="shared" ca="1" si="549"/>
        <v>7</v>
      </c>
      <c r="E7066" t="str" cm="1">
        <f t="array" aca="1" ref="E7066" ca="1">INDEX(Reel2,Spins[[#This Row],[Stop2]])</f>
        <v>🍋</v>
      </c>
      <c r="F7066">
        <f t="shared" ca="1" si="550"/>
        <v>16</v>
      </c>
      <c r="G7066" t="str" cm="1">
        <f t="array" aca="1" ref="G7066" ca="1">INDEX(Reel3,Spins[[#This Row],[Stop3]])</f>
        <v>🍇</v>
      </c>
      <c r="H7066" t="b">
        <f ca="1">AND(Spins[[#This Row],[Sym1]]=Spins[[#This Row],[Sym2]],Spins[[#This Row],[Sym2]]=Spins[[#This Row],[Sym3]])</f>
        <v>0</v>
      </c>
      <c r="I7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66">
        <f t="shared" si="551"/>
        <v>1</v>
      </c>
      <c r="K7066">
        <f ca="1">Spins[[#This Row],[Mult]]*Spins[[#This Row],[Bet]]</f>
        <v>0.6</v>
      </c>
      <c r="L7066">
        <f ca="1">Spins[[#This Row],[Payout]]-Spins[[#This Row],[Bet]]</f>
        <v>-0.4</v>
      </c>
    </row>
    <row r="7067" spans="1:12" x14ac:dyDescent="0.3">
      <c r="A7067">
        <f t="shared" si="547"/>
        <v>7066</v>
      </c>
      <c r="B7067">
        <f t="shared" ca="1" si="548"/>
        <v>13</v>
      </c>
      <c r="C7067" t="str" cm="1">
        <f t="array" aca="1" ref="C7067" ca="1">INDEX(Reel1,Spins[[#This Row],[Stop1]])</f>
        <v>🍋</v>
      </c>
      <c r="D7067">
        <f t="shared" ca="1" si="549"/>
        <v>24</v>
      </c>
      <c r="E7067" t="str" cm="1">
        <f t="array" aca="1" ref="E7067" ca="1">INDEX(Reel2,Spins[[#This Row],[Stop2]])</f>
        <v>🍇</v>
      </c>
      <c r="F7067">
        <f t="shared" ca="1" si="550"/>
        <v>8</v>
      </c>
      <c r="G7067" t="str" cm="1">
        <f t="array" aca="1" ref="G7067" ca="1">INDEX(Reel3,Spins[[#This Row],[Stop3]])</f>
        <v>🍒</v>
      </c>
      <c r="H7067" t="b">
        <f ca="1">AND(Spins[[#This Row],[Sym1]]=Spins[[#This Row],[Sym2]],Spins[[#This Row],[Sym2]]=Spins[[#This Row],[Sym3]])</f>
        <v>0</v>
      </c>
      <c r="I7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67">
        <f t="shared" si="551"/>
        <v>1</v>
      </c>
      <c r="K7067">
        <f ca="1">Spins[[#This Row],[Mult]]*Spins[[#This Row],[Bet]]</f>
        <v>0</v>
      </c>
      <c r="L7067">
        <f ca="1">Spins[[#This Row],[Payout]]-Spins[[#This Row],[Bet]]</f>
        <v>-1</v>
      </c>
    </row>
    <row r="7068" spans="1:12" x14ac:dyDescent="0.3">
      <c r="A7068">
        <f t="shared" si="547"/>
        <v>7067</v>
      </c>
      <c r="B7068">
        <f t="shared" ca="1" si="548"/>
        <v>23</v>
      </c>
      <c r="C7068" t="str" cm="1">
        <f t="array" aca="1" ref="C7068" ca="1">INDEX(Reel1,Spins[[#This Row],[Stop1]])</f>
        <v>🍇</v>
      </c>
      <c r="D7068">
        <f t="shared" ca="1" si="549"/>
        <v>29</v>
      </c>
      <c r="E7068" t="str" cm="1">
        <f t="array" aca="1" ref="E7068" ca="1">INDEX(Reel2,Spins[[#This Row],[Stop2]])</f>
        <v>7️⃣</v>
      </c>
      <c r="F7068">
        <f t="shared" ca="1" si="550"/>
        <v>19</v>
      </c>
      <c r="G7068" t="str" cm="1">
        <f t="array" aca="1" ref="G7068" ca="1">INDEX(Reel3,Spins[[#This Row],[Stop3]])</f>
        <v>🔔</v>
      </c>
      <c r="H7068" t="b">
        <f ca="1">AND(Spins[[#This Row],[Sym1]]=Spins[[#This Row],[Sym2]],Spins[[#This Row],[Sym2]]=Spins[[#This Row],[Sym3]])</f>
        <v>0</v>
      </c>
      <c r="I7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68">
        <f t="shared" si="551"/>
        <v>1</v>
      </c>
      <c r="K7068">
        <f ca="1">Spins[[#This Row],[Mult]]*Spins[[#This Row],[Bet]]</f>
        <v>0</v>
      </c>
      <c r="L7068">
        <f ca="1">Spins[[#This Row],[Payout]]-Spins[[#This Row],[Bet]]</f>
        <v>-1</v>
      </c>
    </row>
    <row r="7069" spans="1:12" x14ac:dyDescent="0.3">
      <c r="A7069">
        <f t="shared" si="547"/>
        <v>7068</v>
      </c>
      <c r="B7069">
        <f t="shared" ca="1" si="548"/>
        <v>16</v>
      </c>
      <c r="C7069" t="str" cm="1">
        <f t="array" aca="1" ref="C7069" ca="1">INDEX(Reel1,Spins[[#This Row],[Stop1]])</f>
        <v>🍒</v>
      </c>
      <c r="D7069">
        <f t="shared" ca="1" si="549"/>
        <v>2</v>
      </c>
      <c r="E7069" t="str" cm="1">
        <f t="array" aca="1" ref="E7069" ca="1">INDEX(Reel2,Spins[[#This Row],[Stop2]])</f>
        <v>🍋</v>
      </c>
      <c r="F7069">
        <f t="shared" ca="1" si="550"/>
        <v>28</v>
      </c>
      <c r="G7069" t="str" cm="1">
        <f t="array" aca="1" ref="G7069" ca="1">INDEX(Reel3,Spins[[#This Row],[Stop3]])</f>
        <v>7️⃣</v>
      </c>
      <c r="H7069" t="b">
        <f ca="1">AND(Spins[[#This Row],[Sym1]]=Spins[[#This Row],[Sym2]],Spins[[#This Row],[Sym2]]=Spins[[#This Row],[Sym3]])</f>
        <v>0</v>
      </c>
      <c r="I7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69">
        <f t="shared" si="551"/>
        <v>1</v>
      </c>
      <c r="K7069">
        <f ca="1">Spins[[#This Row],[Mult]]*Spins[[#This Row],[Bet]]</f>
        <v>0</v>
      </c>
      <c r="L7069">
        <f ca="1">Spins[[#This Row],[Payout]]-Spins[[#This Row],[Bet]]</f>
        <v>-1</v>
      </c>
    </row>
    <row r="7070" spans="1:12" x14ac:dyDescent="0.3">
      <c r="A7070">
        <f t="shared" si="547"/>
        <v>7069</v>
      </c>
      <c r="B7070">
        <f t="shared" ca="1" si="548"/>
        <v>25</v>
      </c>
      <c r="C7070" t="str" cm="1">
        <f t="array" aca="1" ref="C7070" ca="1">INDEX(Reel1,Spins[[#This Row],[Stop1]])</f>
        <v>🔔</v>
      </c>
      <c r="D7070">
        <f t="shared" ca="1" si="549"/>
        <v>15</v>
      </c>
      <c r="E7070" t="str" cm="1">
        <f t="array" aca="1" ref="E7070" ca="1">INDEX(Reel2,Spins[[#This Row],[Stop2]])</f>
        <v>🍒</v>
      </c>
      <c r="F7070">
        <f t="shared" ca="1" si="550"/>
        <v>10</v>
      </c>
      <c r="G7070" t="str" cm="1">
        <f t="array" aca="1" ref="G7070" ca="1">INDEX(Reel3,Spins[[#This Row],[Stop3]])</f>
        <v>🍒</v>
      </c>
      <c r="H7070" t="b">
        <f ca="1">AND(Spins[[#This Row],[Sym1]]=Spins[[#This Row],[Sym2]],Spins[[#This Row],[Sym2]]=Spins[[#This Row],[Sym3]])</f>
        <v>0</v>
      </c>
      <c r="I7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0">
        <f t="shared" si="551"/>
        <v>1</v>
      </c>
      <c r="K7070">
        <f ca="1">Spins[[#This Row],[Mult]]*Spins[[#This Row],[Bet]]</f>
        <v>0</v>
      </c>
      <c r="L7070">
        <f ca="1">Spins[[#This Row],[Payout]]-Spins[[#This Row],[Bet]]</f>
        <v>-1</v>
      </c>
    </row>
    <row r="7071" spans="1:12" x14ac:dyDescent="0.3">
      <c r="A7071">
        <f t="shared" si="547"/>
        <v>7070</v>
      </c>
      <c r="B7071">
        <f t="shared" ca="1" si="548"/>
        <v>7</v>
      </c>
      <c r="C7071" t="str" cm="1">
        <f t="array" aca="1" ref="C7071" ca="1">INDEX(Reel1,Spins[[#This Row],[Stop1]])</f>
        <v>🍋</v>
      </c>
      <c r="D7071">
        <f t="shared" ca="1" si="549"/>
        <v>22</v>
      </c>
      <c r="E7071" t="str" cm="1">
        <f t="array" aca="1" ref="E7071" ca="1">INDEX(Reel2,Spins[[#This Row],[Stop2]])</f>
        <v>🍇</v>
      </c>
      <c r="F7071">
        <f t="shared" ca="1" si="550"/>
        <v>3</v>
      </c>
      <c r="G7071" t="str" cm="1">
        <f t="array" aca="1" ref="G7071" ca="1">INDEX(Reel3,Spins[[#This Row],[Stop3]])</f>
        <v>🍋</v>
      </c>
      <c r="H7071" t="b">
        <f ca="1">AND(Spins[[#This Row],[Sym1]]=Spins[[#This Row],[Sym2]],Spins[[#This Row],[Sym2]]=Spins[[#This Row],[Sym3]])</f>
        <v>0</v>
      </c>
      <c r="I7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1">
        <f t="shared" si="551"/>
        <v>1</v>
      </c>
      <c r="K7071">
        <f ca="1">Spins[[#This Row],[Mult]]*Spins[[#This Row],[Bet]]</f>
        <v>0</v>
      </c>
      <c r="L7071">
        <f ca="1">Spins[[#This Row],[Payout]]-Spins[[#This Row],[Bet]]</f>
        <v>-1</v>
      </c>
    </row>
    <row r="7072" spans="1:12" x14ac:dyDescent="0.3">
      <c r="A7072">
        <f t="shared" si="547"/>
        <v>7071</v>
      </c>
      <c r="B7072">
        <f t="shared" ca="1" si="548"/>
        <v>4</v>
      </c>
      <c r="C7072" t="str" cm="1">
        <f t="array" aca="1" ref="C7072" ca="1">INDEX(Reel1,Spins[[#This Row],[Stop1]])</f>
        <v>🍋</v>
      </c>
      <c r="D7072">
        <f t="shared" ca="1" si="549"/>
        <v>1</v>
      </c>
      <c r="E7072" t="str" cm="1">
        <f t="array" aca="1" ref="E7072" ca="1">INDEX(Reel2,Spins[[#This Row],[Stop2]])</f>
        <v>🍋</v>
      </c>
      <c r="F7072">
        <f t="shared" ca="1" si="550"/>
        <v>26</v>
      </c>
      <c r="G7072" t="str" cm="1">
        <f t="array" aca="1" ref="G7072" ca="1">INDEX(Reel3,Spins[[#This Row],[Stop3]])</f>
        <v>BAR</v>
      </c>
      <c r="H7072" t="b">
        <f ca="1">AND(Spins[[#This Row],[Sym1]]=Spins[[#This Row],[Sym2]],Spins[[#This Row],[Sym2]]=Spins[[#This Row],[Sym3]])</f>
        <v>0</v>
      </c>
      <c r="I7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72">
        <f t="shared" si="551"/>
        <v>1</v>
      </c>
      <c r="K7072">
        <f ca="1">Spins[[#This Row],[Mult]]*Spins[[#This Row],[Bet]]</f>
        <v>0.6</v>
      </c>
      <c r="L7072">
        <f ca="1">Spins[[#This Row],[Payout]]-Spins[[#This Row],[Bet]]</f>
        <v>-0.4</v>
      </c>
    </row>
    <row r="7073" spans="1:12" x14ac:dyDescent="0.3">
      <c r="A7073">
        <f t="shared" si="547"/>
        <v>7072</v>
      </c>
      <c r="B7073">
        <f t="shared" ca="1" si="548"/>
        <v>14</v>
      </c>
      <c r="C7073" t="str" cm="1">
        <f t="array" aca="1" ref="C7073" ca="1">INDEX(Reel1,Spins[[#This Row],[Stop1]])</f>
        <v>🍋</v>
      </c>
      <c r="D7073">
        <f t="shared" ca="1" si="549"/>
        <v>1</v>
      </c>
      <c r="E7073" t="str" cm="1">
        <f t="array" aca="1" ref="E7073" ca="1">INDEX(Reel2,Spins[[#This Row],[Stop2]])</f>
        <v>🍋</v>
      </c>
      <c r="F7073">
        <f t="shared" ca="1" si="550"/>
        <v>6</v>
      </c>
      <c r="G7073" t="str" cm="1">
        <f t="array" aca="1" ref="G7073" ca="1">INDEX(Reel3,Spins[[#This Row],[Stop3]])</f>
        <v>🍒</v>
      </c>
      <c r="H7073" t="b">
        <f ca="1">AND(Spins[[#This Row],[Sym1]]=Spins[[#This Row],[Sym2]],Spins[[#This Row],[Sym2]]=Spins[[#This Row],[Sym3]])</f>
        <v>0</v>
      </c>
      <c r="I7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73">
        <f t="shared" si="551"/>
        <v>1</v>
      </c>
      <c r="K7073">
        <f ca="1">Spins[[#This Row],[Mult]]*Spins[[#This Row],[Bet]]</f>
        <v>0.6</v>
      </c>
      <c r="L7073">
        <f ca="1">Spins[[#This Row],[Payout]]-Spins[[#This Row],[Bet]]</f>
        <v>-0.4</v>
      </c>
    </row>
    <row r="7074" spans="1:12" x14ac:dyDescent="0.3">
      <c r="A7074">
        <f t="shared" si="547"/>
        <v>7073</v>
      </c>
      <c r="B7074">
        <f t="shared" ca="1" si="548"/>
        <v>23</v>
      </c>
      <c r="C7074" t="str" cm="1">
        <f t="array" aca="1" ref="C7074" ca="1">INDEX(Reel1,Spins[[#This Row],[Stop1]])</f>
        <v>🍇</v>
      </c>
      <c r="D7074">
        <f t="shared" ca="1" si="549"/>
        <v>14</v>
      </c>
      <c r="E7074" t="str" cm="1">
        <f t="array" aca="1" ref="E7074" ca="1">INDEX(Reel2,Spins[[#This Row],[Stop2]])</f>
        <v>🍋</v>
      </c>
      <c r="F7074">
        <f t="shared" ca="1" si="550"/>
        <v>19</v>
      </c>
      <c r="G7074" t="str" cm="1">
        <f t="array" aca="1" ref="G7074" ca="1">INDEX(Reel3,Spins[[#This Row],[Stop3]])</f>
        <v>🔔</v>
      </c>
      <c r="H7074" t="b">
        <f ca="1">AND(Spins[[#This Row],[Sym1]]=Spins[[#This Row],[Sym2]],Spins[[#This Row],[Sym2]]=Spins[[#This Row],[Sym3]])</f>
        <v>0</v>
      </c>
      <c r="I7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4">
        <f t="shared" si="551"/>
        <v>1</v>
      </c>
      <c r="K7074">
        <f ca="1">Spins[[#This Row],[Mult]]*Spins[[#This Row],[Bet]]</f>
        <v>0</v>
      </c>
      <c r="L7074">
        <f ca="1">Spins[[#This Row],[Payout]]-Spins[[#This Row],[Bet]]</f>
        <v>-1</v>
      </c>
    </row>
    <row r="7075" spans="1:12" x14ac:dyDescent="0.3">
      <c r="A7075">
        <f t="shared" si="547"/>
        <v>7074</v>
      </c>
      <c r="B7075">
        <f t="shared" ca="1" si="548"/>
        <v>3</v>
      </c>
      <c r="C7075" t="str" cm="1">
        <f t="array" aca="1" ref="C7075" ca="1">INDEX(Reel1,Spins[[#This Row],[Stop1]])</f>
        <v>🍋</v>
      </c>
      <c r="D7075">
        <f t="shared" ca="1" si="549"/>
        <v>27</v>
      </c>
      <c r="E7075" t="str" cm="1">
        <f t="array" aca="1" ref="E7075" ca="1">INDEX(Reel2,Spins[[#This Row],[Stop2]])</f>
        <v>BAR</v>
      </c>
      <c r="F7075">
        <f t="shared" ca="1" si="550"/>
        <v>25</v>
      </c>
      <c r="G7075" t="str" cm="1">
        <f t="array" aca="1" ref="G7075" ca="1">INDEX(Reel3,Spins[[#This Row],[Stop3]])</f>
        <v>BAR</v>
      </c>
      <c r="H7075" t="b">
        <f ca="1">AND(Spins[[#This Row],[Sym1]]=Spins[[#This Row],[Sym2]],Spins[[#This Row],[Sym2]]=Spins[[#This Row],[Sym3]])</f>
        <v>0</v>
      </c>
      <c r="I7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5">
        <f t="shared" si="551"/>
        <v>1</v>
      </c>
      <c r="K7075">
        <f ca="1">Spins[[#This Row],[Mult]]*Spins[[#This Row],[Bet]]</f>
        <v>0</v>
      </c>
      <c r="L7075">
        <f ca="1">Spins[[#This Row],[Payout]]-Spins[[#This Row],[Bet]]</f>
        <v>-1</v>
      </c>
    </row>
    <row r="7076" spans="1:12" x14ac:dyDescent="0.3">
      <c r="A7076">
        <f t="shared" si="547"/>
        <v>7075</v>
      </c>
      <c r="B7076">
        <f t="shared" ca="1" si="548"/>
        <v>16</v>
      </c>
      <c r="C7076" t="str" cm="1">
        <f t="array" aca="1" ref="C7076" ca="1">INDEX(Reel1,Spins[[#This Row],[Stop1]])</f>
        <v>🍒</v>
      </c>
      <c r="D7076">
        <f t="shared" ca="1" si="549"/>
        <v>31</v>
      </c>
      <c r="E7076" t="str" cm="1">
        <f t="array" aca="1" ref="E7076" ca="1">INDEX(Reel2,Spins[[#This Row],[Stop2]])</f>
        <v>💎</v>
      </c>
      <c r="F7076">
        <f t="shared" ca="1" si="550"/>
        <v>6</v>
      </c>
      <c r="G7076" t="str" cm="1">
        <f t="array" aca="1" ref="G7076" ca="1">INDEX(Reel3,Spins[[#This Row],[Stop3]])</f>
        <v>🍒</v>
      </c>
      <c r="H7076" t="b">
        <f ca="1">AND(Spins[[#This Row],[Sym1]]=Spins[[#This Row],[Sym2]],Spins[[#This Row],[Sym2]]=Spins[[#This Row],[Sym3]])</f>
        <v>0</v>
      </c>
      <c r="I7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6">
        <f t="shared" si="551"/>
        <v>1</v>
      </c>
      <c r="K7076">
        <f ca="1">Spins[[#This Row],[Mult]]*Spins[[#This Row],[Bet]]</f>
        <v>0</v>
      </c>
      <c r="L7076">
        <f ca="1">Spins[[#This Row],[Payout]]-Spins[[#This Row],[Bet]]</f>
        <v>-1</v>
      </c>
    </row>
    <row r="7077" spans="1:12" x14ac:dyDescent="0.3">
      <c r="A7077">
        <f t="shared" si="547"/>
        <v>7076</v>
      </c>
      <c r="B7077">
        <f t="shared" ca="1" si="548"/>
        <v>8</v>
      </c>
      <c r="C7077" t="str" cm="1">
        <f t="array" aca="1" ref="C7077" ca="1">INDEX(Reel1,Spins[[#This Row],[Stop1]])</f>
        <v>🍋</v>
      </c>
      <c r="D7077">
        <f t="shared" ca="1" si="549"/>
        <v>21</v>
      </c>
      <c r="E7077" t="str" cm="1">
        <f t="array" aca="1" ref="E7077" ca="1">INDEX(Reel2,Spins[[#This Row],[Stop2]])</f>
        <v>🍒</v>
      </c>
      <c r="F7077">
        <f t="shared" ca="1" si="550"/>
        <v>19</v>
      </c>
      <c r="G7077" t="str" cm="1">
        <f t="array" aca="1" ref="G7077" ca="1">INDEX(Reel3,Spins[[#This Row],[Stop3]])</f>
        <v>🔔</v>
      </c>
      <c r="H7077" t="b">
        <f ca="1">AND(Spins[[#This Row],[Sym1]]=Spins[[#This Row],[Sym2]],Spins[[#This Row],[Sym2]]=Spins[[#This Row],[Sym3]])</f>
        <v>0</v>
      </c>
      <c r="I7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7">
        <f t="shared" si="551"/>
        <v>1</v>
      </c>
      <c r="K7077">
        <f ca="1">Spins[[#This Row],[Mult]]*Spins[[#This Row],[Bet]]</f>
        <v>0</v>
      </c>
      <c r="L7077">
        <f ca="1">Spins[[#This Row],[Payout]]-Spins[[#This Row],[Bet]]</f>
        <v>-1</v>
      </c>
    </row>
    <row r="7078" spans="1:12" x14ac:dyDescent="0.3">
      <c r="A7078">
        <f t="shared" si="547"/>
        <v>7077</v>
      </c>
      <c r="B7078">
        <f t="shared" ca="1" si="548"/>
        <v>22</v>
      </c>
      <c r="C7078" t="str" cm="1">
        <f t="array" aca="1" ref="C7078" ca="1">INDEX(Reel1,Spins[[#This Row],[Stop1]])</f>
        <v>🍇</v>
      </c>
      <c r="D7078">
        <f t="shared" ca="1" si="549"/>
        <v>9</v>
      </c>
      <c r="E7078" t="str" cm="1">
        <f t="array" aca="1" ref="E7078" ca="1">INDEX(Reel2,Spins[[#This Row],[Stop2]])</f>
        <v>🍋</v>
      </c>
      <c r="F7078">
        <f t="shared" ca="1" si="550"/>
        <v>26</v>
      </c>
      <c r="G7078" t="str" cm="1">
        <f t="array" aca="1" ref="G7078" ca="1">INDEX(Reel3,Spins[[#This Row],[Stop3]])</f>
        <v>BAR</v>
      </c>
      <c r="H7078" t="b">
        <f ca="1">AND(Spins[[#This Row],[Sym1]]=Spins[[#This Row],[Sym2]],Spins[[#This Row],[Sym2]]=Spins[[#This Row],[Sym3]])</f>
        <v>0</v>
      </c>
      <c r="I7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8">
        <f t="shared" si="551"/>
        <v>1</v>
      </c>
      <c r="K7078">
        <f ca="1">Spins[[#This Row],[Mult]]*Spins[[#This Row],[Bet]]</f>
        <v>0</v>
      </c>
      <c r="L7078">
        <f ca="1">Spins[[#This Row],[Payout]]-Spins[[#This Row],[Bet]]</f>
        <v>-1</v>
      </c>
    </row>
    <row r="7079" spans="1:12" x14ac:dyDescent="0.3">
      <c r="A7079">
        <f t="shared" si="547"/>
        <v>7078</v>
      </c>
      <c r="B7079">
        <f t="shared" ca="1" si="548"/>
        <v>25</v>
      </c>
      <c r="C7079" t="str" cm="1">
        <f t="array" aca="1" ref="C7079" ca="1">INDEX(Reel1,Spins[[#This Row],[Stop1]])</f>
        <v>🔔</v>
      </c>
      <c r="D7079">
        <f t="shared" ca="1" si="549"/>
        <v>6</v>
      </c>
      <c r="E7079" t="str" cm="1">
        <f t="array" aca="1" ref="E7079" ca="1">INDEX(Reel2,Spins[[#This Row],[Stop2]])</f>
        <v>🍋</v>
      </c>
      <c r="F7079">
        <f t="shared" ca="1" si="550"/>
        <v>9</v>
      </c>
      <c r="G7079" t="str" cm="1">
        <f t="array" aca="1" ref="G7079" ca="1">INDEX(Reel3,Spins[[#This Row],[Stop3]])</f>
        <v>🍒</v>
      </c>
      <c r="H7079" t="b">
        <f ca="1">AND(Spins[[#This Row],[Sym1]]=Spins[[#This Row],[Sym2]],Spins[[#This Row],[Sym2]]=Spins[[#This Row],[Sym3]])</f>
        <v>0</v>
      </c>
      <c r="I7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79">
        <f t="shared" si="551"/>
        <v>1</v>
      </c>
      <c r="K7079">
        <f ca="1">Spins[[#This Row],[Mult]]*Spins[[#This Row],[Bet]]</f>
        <v>0</v>
      </c>
      <c r="L7079">
        <f ca="1">Spins[[#This Row],[Payout]]-Spins[[#This Row],[Bet]]</f>
        <v>-1</v>
      </c>
    </row>
    <row r="7080" spans="1:12" x14ac:dyDescent="0.3">
      <c r="A7080">
        <f t="shared" si="547"/>
        <v>7079</v>
      </c>
      <c r="B7080">
        <f t="shared" ca="1" si="548"/>
        <v>25</v>
      </c>
      <c r="C7080" t="str" cm="1">
        <f t="array" aca="1" ref="C7080" ca="1">INDEX(Reel1,Spins[[#This Row],[Stop1]])</f>
        <v>🔔</v>
      </c>
      <c r="D7080">
        <f t="shared" ca="1" si="549"/>
        <v>28</v>
      </c>
      <c r="E7080" t="str" cm="1">
        <f t="array" aca="1" ref="E7080" ca="1">INDEX(Reel2,Spins[[#This Row],[Stop2]])</f>
        <v>BAR</v>
      </c>
      <c r="F7080">
        <f t="shared" ca="1" si="550"/>
        <v>13</v>
      </c>
      <c r="G7080" t="str" cm="1">
        <f t="array" aca="1" ref="G7080" ca="1">INDEX(Reel3,Spins[[#This Row],[Stop3]])</f>
        <v>🍇</v>
      </c>
      <c r="H7080" t="b">
        <f ca="1">AND(Spins[[#This Row],[Sym1]]=Spins[[#This Row],[Sym2]],Spins[[#This Row],[Sym2]]=Spins[[#This Row],[Sym3]])</f>
        <v>0</v>
      </c>
      <c r="I7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0">
        <f t="shared" si="551"/>
        <v>1</v>
      </c>
      <c r="K7080">
        <f ca="1">Spins[[#This Row],[Mult]]*Spins[[#This Row],[Bet]]</f>
        <v>0</v>
      </c>
      <c r="L7080">
        <f ca="1">Spins[[#This Row],[Payout]]-Spins[[#This Row],[Bet]]</f>
        <v>-1</v>
      </c>
    </row>
    <row r="7081" spans="1:12" x14ac:dyDescent="0.3">
      <c r="A7081">
        <f t="shared" si="547"/>
        <v>7080</v>
      </c>
      <c r="B7081">
        <f t="shared" ca="1" si="548"/>
        <v>9</v>
      </c>
      <c r="C7081" t="str" cm="1">
        <f t="array" aca="1" ref="C7081" ca="1">INDEX(Reel1,Spins[[#This Row],[Stop1]])</f>
        <v>🍋</v>
      </c>
      <c r="D7081">
        <f t="shared" ca="1" si="549"/>
        <v>19</v>
      </c>
      <c r="E7081" t="str" cm="1">
        <f t="array" aca="1" ref="E7081" ca="1">INDEX(Reel2,Spins[[#This Row],[Stop2]])</f>
        <v>🍒</v>
      </c>
      <c r="F7081">
        <f t="shared" ca="1" si="550"/>
        <v>25</v>
      </c>
      <c r="G7081" t="str" cm="1">
        <f t="array" aca="1" ref="G7081" ca="1">INDEX(Reel3,Spins[[#This Row],[Stop3]])</f>
        <v>BAR</v>
      </c>
      <c r="H7081" t="b">
        <f ca="1">AND(Spins[[#This Row],[Sym1]]=Spins[[#This Row],[Sym2]],Spins[[#This Row],[Sym2]]=Spins[[#This Row],[Sym3]])</f>
        <v>0</v>
      </c>
      <c r="I7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1">
        <f t="shared" si="551"/>
        <v>1</v>
      </c>
      <c r="K7081">
        <f ca="1">Spins[[#This Row],[Mult]]*Spins[[#This Row],[Bet]]</f>
        <v>0</v>
      </c>
      <c r="L7081">
        <f ca="1">Spins[[#This Row],[Payout]]-Spins[[#This Row],[Bet]]</f>
        <v>-1</v>
      </c>
    </row>
    <row r="7082" spans="1:12" x14ac:dyDescent="0.3">
      <c r="A7082">
        <f t="shared" si="547"/>
        <v>7081</v>
      </c>
      <c r="B7082">
        <f t="shared" ca="1" si="548"/>
        <v>21</v>
      </c>
      <c r="C7082" t="str" cm="1">
        <f t="array" aca="1" ref="C7082" ca="1">INDEX(Reel1,Spins[[#This Row],[Stop1]])</f>
        <v>🍒</v>
      </c>
      <c r="D7082">
        <f t="shared" ca="1" si="549"/>
        <v>28</v>
      </c>
      <c r="E7082" t="str" cm="1">
        <f t="array" aca="1" ref="E7082" ca="1">INDEX(Reel2,Spins[[#This Row],[Stop2]])</f>
        <v>BAR</v>
      </c>
      <c r="F7082">
        <f t="shared" ca="1" si="550"/>
        <v>20</v>
      </c>
      <c r="G7082" t="str" cm="1">
        <f t="array" aca="1" ref="G7082" ca="1">INDEX(Reel3,Spins[[#This Row],[Stop3]])</f>
        <v>🔔</v>
      </c>
      <c r="H7082" t="b">
        <f ca="1">AND(Spins[[#This Row],[Sym1]]=Spins[[#This Row],[Sym2]],Spins[[#This Row],[Sym2]]=Spins[[#This Row],[Sym3]])</f>
        <v>0</v>
      </c>
      <c r="I7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2">
        <f t="shared" si="551"/>
        <v>1</v>
      </c>
      <c r="K7082">
        <f ca="1">Spins[[#This Row],[Mult]]*Spins[[#This Row],[Bet]]</f>
        <v>0</v>
      </c>
      <c r="L7082">
        <f ca="1">Spins[[#This Row],[Payout]]-Spins[[#This Row],[Bet]]</f>
        <v>-1</v>
      </c>
    </row>
    <row r="7083" spans="1:12" x14ac:dyDescent="0.3">
      <c r="A7083">
        <f t="shared" si="547"/>
        <v>7082</v>
      </c>
      <c r="B7083">
        <f t="shared" ca="1" si="548"/>
        <v>6</v>
      </c>
      <c r="C7083" t="str" cm="1">
        <f t="array" aca="1" ref="C7083" ca="1">INDEX(Reel1,Spins[[#This Row],[Stop1]])</f>
        <v>🍋</v>
      </c>
      <c r="D7083">
        <f t="shared" ca="1" si="549"/>
        <v>2</v>
      </c>
      <c r="E7083" t="str" cm="1">
        <f t="array" aca="1" ref="E7083" ca="1">INDEX(Reel2,Spins[[#This Row],[Stop2]])</f>
        <v>🍋</v>
      </c>
      <c r="F7083">
        <f t="shared" ca="1" si="550"/>
        <v>8</v>
      </c>
      <c r="G7083" t="str" cm="1">
        <f t="array" aca="1" ref="G7083" ca="1">INDEX(Reel3,Spins[[#This Row],[Stop3]])</f>
        <v>🍒</v>
      </c>
      <c r="H7083" t="b">
        <f ca="1">AND(Spins[[#This Row],[Sym1]]=Spins[[#This Row],[Sym2]],Spins[[#This Row],[Sym2]]=Spins[[#This Row],[Sym3]])</f>
        <v>0</v>
      </c>
      <c r="I7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83">
        <f t="shared" si="551"/>
        <v>1</v>
      </c>
      <c r="K7083">
        <f ca="1">Spins[[#This Row],[Mult]]*Spins[[#This Row],[Bet]]</f>
        <v>0.6</v>
      </c>
      <c r="L7083">
        <f ca="1">Spins[[#This Row],[Payout]]-Spins[[#This Row],[Bet]]</f>
        <v>-0.4</v>
      </c>
    </row>
    <row r="7084" spans="1:12" x14ac:dyDescent="0.3">
      <c r="A7084">
        <f t="shared" si="547"/>
        <v>7083</v>
      </c>
      <c r="B7084">
        <f t="shared" ca="1" si="548"/>
        <v>25</v>
      </c>
      <c r="C7084" t="str" cm="1">
        <f t="array" aca="1" ref="C7084" ca="1">INDEX(Reel1,Spins[[#This Row],[Stop1]])</f>
        <v>🔔</v>
      </c>
      <c r="D7084">
        <f t="shared" ca="1" si="549"/>
        <v>7</v>
      </c>
      <c r="E7084" t="str" cm="1">
        <f t="array" aca="1" ref="E7084" ca="1">INDEX(Reel2,Spins[[#This Row],[Stop2]])</f>
        <v>🍋</v>
      </c>
      <c r="F7084">
        <f t="shared" ca="1" si="550"/>
        <v>13</v>
      </c>
      <c r="G7084" t="str" cm="1">
        <f t="array" aca="1" ref="G7084" ca="1">INDEX(Reel3,Spins[[#This Row],[Stop3]])</f>
        <v>🍇</v>
      </c>
      <c r="H7084" t="b">
        <f ca="1">AND(Spins[[#This Row],[Sym1]]=Spins[[#This Row],[Sym2]],Spins[[#This Row],[Sym2]]=Spins[[#This Row],[Sym3]])</f>
        <v>0</v>
      </c>
      <c r="I7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4">
        <f t="shared" si="551"/>
        <v>1</v>
      </c>
      <c r="K7084">
        <f ca="1">Spins[[#This Row],[Mult]]*Spins[[#This Row],[Bet]]</f>
        <v>0</v>
      </c>
      <c r="L7084">
        <f ca="1">Spins[[#This Row],[Payout]]-Spins[[#This Row],[Bet]]</f>
        <v>-1</v>
      </c>
    </row>
    <row r="7085" spans="1:12" x14ac:dyDescent="0.3">
      <c r="A7085">
        <f t="shared" si="547"/>
        <v>7084</v>
      </c>
      <c r="B7085">
        <f t="shared" ca="1" si="548"/>
        <v>20</v>
      </c>
      <c r="C7085" t="str" cm="1">
        <f t="array" aca="1" ref="C7085" ca="1">INDEX(Reel1,Spins[[#This Row],[Stop1]])</f>
        <v>🍒</v>
      </c>
      <c r="D7085">
        <f t="shared" ca="1" si="549"/>
        <v>21</v>
      </c>
      <c r="E7085" t="str" cm="1">
        <f t="array" aca="1" ref="E7085" ca="1">INDEX(Reel2,Spins[[#This Row],[Stop2]])</f>
        <v>🍒</v>
      </c>
      <c r="F7085">
        <f t="shared" ca="1" si="550"/>
        <v>18</v>
      </c>
      <c r="G7085" t="str" cm="1">
        <f t="array" aca="1" ref="G7085" ca="1">INDEX(Reel3,Spins[[#This Row],[Stop3]])</f>
        <v>🔔</v>
      </c>
      <c r="H7085" t="b">
        <f ca="1">AND(Spins[[#This Row],[Sym1]]=Spins[[#This Row],[Sym2]],Spins[[#This Row],[Sym2]]=Spins[[#This Row],[Sym3]])</f>
        <v>0</v>
      </c>
      <c r="I7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085">
        <f t="shared" si="551"/>
        <v>1</v>
      </c>
      <c r="K7085">
        <f ca="1">Spins[[#This Row],[Mult]]*Spins[[#This Row],[Bet]]</f>
        <v>0.8</v>
      </c>
      <c r="L7085">
        <f ca="1">Spins[[#This Row],[Payout]]-Spins[[#This Row],[Bet]]</f>
        <v>-0.19999999999999996</v>
      </c>
    </row>
    <row r="7086" spans="1:12" x14ac:dyDescent="0.3">
      <c r="A7086">
        <f t="shared" si="547"/>
        <v>7085</v>
      </c>
      <c r="B7086">
        <f t="shared" ca="1" si="548"/>
        <v>16</v>
      </c>
      <c r="C7086" t="str" cm="1">
        <f t="array" aca="1" ref="C7086" ca="1">INDEX(Reel1,Spins[[#This Row],[Stop1]])</f>
        <v>🍒</v>
      </c>
      <c r="D7086">
        <f t="shared" ca="1" si="549"/>
        <v>9</v>
      </c>
      <c r="E7086" t="str" cm="1">
        <f t="array" aca="1" ref="E7086" ca="1">INDEX(Reel2,Spins[[#This Row],[Stop2]])</f>
        <v>🍋</v>
      </c>
      <c r="F7086">
        <f t="shared" ca="1" si="550"/>
        <v>3</v>
      </c>
      <c r="G7086" t="str" cm="1">
        <f t="array" aca="1" ref="G7086" ca="1">INDEX(Reel3,Spins[[#This Row],[Stop3]])</f>
        <v>🍋</v>
      </c>
      <c r="H7086" t="b">
        <f ca="1">AND(Spins[[#This Row],[Sym1]]=Spins[[#This Row],[Sym2]],Spins[[#This Row],[Sym2]]=Spins[[#This Row],[Sym3]])</f>
        <v>0</v>
      </c>
      <c r="I7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6">
        <f t="shared" si="551"/>
        <v>1</v>
      </c>
      <c r="K7086">
        <f ca="1">Spins[[#This Row],[Mult]]*Spins[[#This Row],[Bet]]</f>
        <v>0</v>
      </c>
      <c r="L7086">
        <f ca="1">Spins[[#This Row],[Payout]]-Spins[[#This Row],[Bet]]</f>
        <v>-1</v>
      </c>
    </row>
    <row r="7087" spans="1:12" x14ac:dyDescent="0.3">
      <c r="A7087">
        <f t="shared" si="547"/>
        <v>7086</v>
      </c>
      <c r="B7087">
        <f t="shared" ca="1" si="548"/>
        <v>17</v>
      </c>
      <c r="C7087" t="str" cm="1">
        <f t="array" aca="1" ref="C7087" ca="1">INDEX(Reel1,Spins[[#This Row],[Stop1]])</f>
        <v>🍒</v>
      </c>
      <c r="D7087">
        <f t="shared" ca="1" si="549"/>
        <v>1</v>
      </c>
      <c r="E7087" t="str" cm="1">
        <f t="array" aca="1" ref="E7087" ca="1">INDEX(Reel2,Spins[[#This Row],[Stop2]])</f>
        <v>🍋</v>
      </c>
      <c r="F7087">
        <f t="shared" ca="1" si="550"/>
        <v>10</v>
      </c>
      <c r="G7087" t="str" cm="1">
        <f t="array" aca="1" ref="G7087" ca="1">INDEX(Reel3,Spins[[#This Row],[Stop3]])</f>
        <v>🍒</v>
      </c>
      <c r="H7087" t="b">
        <f ca="1">AND(Spins[[#This Row],[Sym1]]=Spins[[#This Row],[Sym2]],Spins[[#This Row],[Sym2]]=Spins[[#This Row],[Sym3]])</f>
        <v>0</v>
      </c>
      <c r="I7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7">
        <f t="shared" si="551"/>
        <v>1</v>
      </c>
      <c r="K7087">
        <f ca="1">Spins[[#This Row],[Mult]]*Spins[[#This Row],[Bet]]</f>
        <v>0</v>
      </c>
      <c r="L7087">
        <f ca="1">Spins[[#This Row],[Payout]]-Spins[[#This Row],[Bet]]</f>
        <v>-1</v>
      </c>
    </row>
    <row r="7088" spans="1:12" x14ac:dyDescent="0.3">
      <c r="A7088">
        <f t="shared" si="547"/>
        <v>7087</v>
      </c>
      <c r="B7088">
        <f t="shared" ca="1" si="548"/>
        <v>29</v>
      </c>
      <c r="C7088" t="str" cm="1">
        <f t="array" aca="1" ref="C7088" ca="1">INDEX(Reel1,Spins[[#This Row],[Stop1]])</f>
        <v>7️⃣</v>
      </c>
      <c r="D7088">
        <f t="shared" ca="1" si="549"/>
        <v>11</v>
      </c>
      <c r="E7088" t="str" cm="1">
        <f t="array" aca="1" ref="E7088" ca="1">INDEX(Reel2,Spins[[#This Row],[Stop2]])</f>
        <v>🍋</v>
      </c>
      <c r="F7088">
        <f t="shared" ca="1" si="550"/>
        <v>29</v>
      </c>
      <c r="G7088" t="str" cm="1">
        <f t="array" aca="1" ref="G7088" ca="1">INDEX(Reel3,Spins[[#This Row],[Stop3]])</f>
        <v>7️⃣</v>
      </c>
      <c r="H7088" t="b">
        <f ca="1">AND(Spins[[#This Row],[Sym1]]=Spins[[#This Row],[Sym2]],Spins[[#This Row],[Sym2]]=Spins[[#This Row],[Sym3]])</f>
        <v>0</v>
      </c>
      <c r="I7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8">
        <f t="shared" si="551"/>
        <v>1</v>
      </c>
      <c r="K7088">
        <f ca="1">Spins[[#This Row],[Mult]]*Spins[[#This Row],[Bet]]</f>
        <v>0</v>
      </c>
      <c r="L7088">
        <f ca="1">Spins[[#This Row],[Payout]]-Spins[[#This Row],[Bet]]</f>
        <v>-1</v>
      </c>
    </row>
    <row r="7089" spans="1:12" x14ac:dyDescent="0.3">
      <c r="A7089">
        <f t="shared" si="547"/>
        <v>7088</v>
      </c>
      <c r="B7089">
        <f t="shared" ca="1" si="548"/>
        <v>14</v>
      </c>
      <c r="C7089" t="str" cm="1">
        <f t="array" aca="1" ref="C7089" ca="1">INDEX(Reel1,Spins[[#This Row],[Stop1]])</f>
        <v>🍋</v>
      </c>
      <c r="D7089">
        <f t="shared" ca="1" si="549"/>
        <v>15</v>
      </c>
      <c r="E7089" t="str" cm="1">
        <f t="array" aca="1" ref="E7089" ca="1">INDEX(Reel2,Spins[[#This Row],[Stop2]])</f>
        <v>🍒</v>
      </c>
      <c r="F7089">
        <f t="shared" ca="1" si="550"/>
        <v>14</v>
      </c>
      <c r="G7089" t="str" cm="1">
        <f t="array" aca="1" ref="G7089" ca="1">INDEX(Reel3,Spins[[#This Row],[Stop3]])</f>
        <v>🍇</v>
      </c>
      <c r="H7089" t="b">
        <f ca="1">AND(Spins[[#This Row],[Sym1]]=Spins[[#This Row],[Sym2]],Spins[[#This Row],[Sym2]]=Spins[[#This Row],[Sym3]])</f>
        <v>0</v>
      </c>
      <c r="I7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89">
        <f t="shared" si="551"/>
        <v>1</v>
      </c>
      <c r="K7089">
        <f ca="1">Spins[[#This Row],[Mult]]*Spins[[#This Row],[Bet]]</f>
        <v>0</v>
      </c>
      <c r="L7089">
        <f ca="1">Spins[[#This Row],[Payout]]-Spins[[#This Row],[Bet]]</f>
        <v>-1</v>
      </c>
    </row>
    <row r="7090" spans="1:12" x14ac:dyDescent="0.3">
      <c r="A7090">
        <f t="shared" si="547"/>
        <v>7089</v>
      </c>
      <c r="B7090">
        <f t="shared" ca="1" si="548"/>
        <v>19</v>
      </c>
      <c r="C7090" t="str" cm="1">
        <f t="array" aca="1" ref="C7090" ca="1">INDEX(Reel1,Spins[[#This Row],[Stop1]])</f>
        <v>🍒</v>
      </c>
      <c r="D7090">
        <f t="shared" ca="1" si="549"/>
        <v>10</v>
      </c>
      <c r="E7090" t="str" cm="1">
        <f t="array" aca="1" ref="E7090" ca="1">INDEX(Reel2,Spins[[#This Row],[Stop2]])</f>
        <v>🍋</v>
      </c>
      <c r="F7090">
        <f t="shared" ca="1" si="550"/>
        <v>1</v>
      </c>
      <c r="G7090" t="str" cm="1">
        <f t="array" aca="1" ref="G7090" ca="1">INDEX(Reel3,Spins[[#This Row],[Stop3]])</f>
        <v>🍋</v>
      </c>
      <c r="H7090" t="b">
        <f ca="1">AND(Spins[[#This Row],[Sym1]]=Spins[[#This Row],[Sym2]],Spins[[#This Row],[Sym2]]=Spins[[#This Row],[Sym3]])</f>
        <v>0</v>
      </c>
      <c r="I7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0">
        <f t="shared" si="551"/>
        <v>1</v>
      </c>
      <c r="K7090">
        <f ca="1">Spins[[#This Row],[Mult]]*Spins[[#This Row],[Bet]]</f>
        <v>0</v>
      </c>
      <c r="L7090">
        <f ca="1">Spins[[#This Row],[Payout]]-Spins[[#This Row],[Bet]]</f>
        <v>-1</v>
      </c>
    </row>
    <row r="7091" spans="1:12" x14ac:dyDescent="0.3">
      <c r="A7091">
        <f t="shared" si="547"/>
        <v>7090</v>
      </c>
      <c r="B7091">
        <f t="shared" ca="1" si="548"/>
        <v>12</v>
      </c>
      <c r="C7091" t="str" cm="1">
        <f t="array" aca="1" ref="C7091" ca="1">INDEX(Reel1,Spins[[#This Row],[Stop1]])</f>
        <v>🍋</v>
      </c>
      <c r="D7091">
        <f t="shared" ca="1" si="549"/>
        <v>4</v>
      </c>
      <c r="E7091" t="str" cm="1">
        <f t="array" aca="1" ref="E7091" ca="1">INDEX(Reel2,Spins[[#This Row],[Stop2]])</f>
        <v>🍋</v>
      </c>
      <c r="F7091">
        <f t="shared" ca="1" si="550"/>
        <v>11</v>
      </c>
      <c r="G7091" t="str" cm="1">
        <f t="array" aca="1" ref="G7091" ca="1">INDEX(Reel3,Spins[[#This Row],[Stop3]])</f>
        <v>🍒</v>
      </c>
      <c r="H7091" t="b">
        <f ca="1">AND(Spins[[#This Row],[Sym1]]=Spins[[#This Row],[Sym2]],Spins[[#This Row],[Sym2]]=Spins[[#This Row],[Sym3]])</f>
        <v>0</v>
      </c>
      <c r="I7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91">
        <f t="shared" si="551"/>
        <v>1</v>
      </c>
      <c r="K7091">
        <f ca="1">Spins[[#This Row],[Mult]]*Spins[[#This Row],[Bet]]</f>
        <v>0.6</v>
      </c>
      <c r="L7091">
        <f ca="1">Spins[[#This Row],[Payout]]-Spins[[#This Row],[Bet]]</f>
        <v>-0.4</v>
      </c>
    </row>
    <row r="7092" spans="1:12" x14ac:dyDescent="0.3">
      <c r="A7092">
        <f t="shared" si="547"/>
        <v>7091</v>
      </c>
      <c r="B7092">
        <f t="shared" ca="1" si="548"/>
        <v>15</v>
      </c>
      <c r="C7092" t="str" cm="1">
        <f t="array" aca="1" ref="C7092" ca="1">INDEX(Reel1,Spins[[#This Row],[Stop1]])</f>
        <v>🍒</v>
      </c>
      <c r="D7092">
        <f t="shared" ca="1" si="549"/>
        <v>17</v>
      </c>
      <c r="E7092" t="str" cm="1">
        <f t="array" aca="1" ref="E7092" ca="1">INDEX(Reel2,Spins[[#This Row],[Stop2]])</f>
        <v>🍒</v>
      </c>
      <c r="F7092">
        <f t="shared" ca="1" si="550"/>
        <v>4</v>
      </c>
      <c r="G7092" t="str" cm="1">
        <f t="array" aca="1" ref="G7092" ca="1">INDEX(Reel3,Spins[[#This Row],[Stop3]])</f>
        <v>🍋</v>
      </c>
      <c r="H7092" t="b">
        <f ca="1">AND(Spins[[#This Row],[Sym1]]=Spins[[#This Row],[Sym2]],Spins[[#This Row],[Sym2]]=Spins[[#This Row],[Sym3]])</f>
        <v>0</v>
      </c>
      <c r="I7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092">
        <f t="shared" si="551"/>
        <v>1</v>
      </c>
      <c r="K7092">
        <f ca="1">Spins[[#This Row],[Mult]]*Spins[[#This Row],[Bet]]</f>
        <v>0.8</v>
      </c>
      <c r="L7092">
        <f ca="1">Spins[[#This Row],[Payout]]-Spins[[#This Row],[Bet]]</f>
        <v>-0.19999999999999996</v>
      </c>
    </row>
    <row r="7093" spans="1:12" x14ac:dyDescent="0.3">
      <c r="A7093">
        <f t="shared" si="547"/>
        <v>7092</v>
      </c>
      <c r="B7093">
        <f t="shared" ca="1" si="548"/>
        <v>6</v>
      </c>
      <c r="C7093" t="str" cm="1">
        <f t="array" aca="1" ref="C7093" ca="1">INDEX(Reel1,Spins[[#This Row],[Stop1]])</f>
        <v>🍋</v>
      </c>
      <c r="D7093">
        <f t="shared" ca="1" si="549"/>
        <v>29</v>
      </c>
      <c r="E7093" t="str" cm="1">
        <f t="array" aca="1" ref="E7093" ca="1">INDEX(Reel2,Spins[[#This Row],[Stop2]])</f>
        <v>7️⃣</v>
      </c>
      <c r="F7093">
        <f t="shared" ca="1" si="550"/>
        <v>30</v>
      </c>
      <c r="G7093" t="str" cm="1">
        <f t="array" aca="1" ref="G7093" ca="1">INDEX(Reel3,Spins[[#This Row],[Stop3]])</f>
        <v>💎</v>
      </c>
      <c r="H7093" t="b">
        <f ca="1">AND(Spins[[#This Row],[Sym1]]=Spins[[#This Row],[Sym2]],Spins[[#This Row],[Sym2]]=Spins[[#This Row],[Sym3]])</f>
        <v>0</v>
      </c>
      <c r="I7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3">
        <f t="shared" si="551"/>
        <v>1</v>
      </c>
      <c r="K7093">
        <f ca="1">Spins[[#This Row],[Mult]]*Spins[[#This Row],[Bet]]</f>
        <v>0</v>
      </c>
      <c r="L7093">
        <f ca="1">Spins[[#This Row],[Payout]]-Spins[[#This Row],[Bet]]</f>
        <v>-1</v>
      </c>
    </row>
    <row r="7094" spans="1:12" x14ac:dyDescent="0.3">
      <c r="A7094">
        <f t="shared" si="547"/>
        <v>7093</v>
      </c>
      <c r="B7094">
        <f t="shared" ca="1" si="548"/>
        <v>22</v>
      </c>
      <c r="C7094" t="str" cm="1">
        <f t="array" aca="1" ref="C7094" ca="1">INDEX(Reel1,Spins[[#This Row],[Stop1]])</f>
        <v>🍇</v>
      </c>
      <c r="D7094">
        <f t="shared" ca="1" si="549"/>
        <v>17</v>
      </c>
      <c r="E7094" t="str" cm="1">
        <f t="array" aca="1" ref="E7094" ca="1">INDEX(Reel2,Spins[[#This Row],[Stop2]])</f>
        <v>🍒</v>
      </c>
      <c r="F7094">
        <f t="shared" ca="1" si="550"/>
        <v>18</v>
      </c>
      <c r="G7094" t="str" cm="1">
        <f t="array" aca="1" ref="G7094" ca="1">INDEX(Reel3,Spins[[#This Row],[Stop3]])</f>
        <v>🔔</v>
      </c>
      <c r="H7094" t="b">
        <f ca="1">AND(Spins[[#This Row],[Sym1]]=Spins[[#This Row],[Sym2]],Spins[[#This Row],[Sym2]]=Spins[[#This Row],[Sym3]])</f>
        <v>0</v>
      </c>
      <c r="I7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4">
        <f t="shared" si="551"/>
        <v>1</v>
      </c>
      <c r="K7094">
        <f ca="1">Spins[[#This Row],[Mult]]*Spins[[#This Row],[Bet]]</f>
        <v>0</v>
      </c>
      <c r="L7094">
        <f ca="1">Spins[[#This Row],[Payout]]-Spins[[#This Row],[Bet]]</f>
        <v>-1</v>
      </c>
    </row>
    <row r="7095" spans="1:12" x14ac:dyDescent="0.3">
      <c r="A7095">
        <f t="shared" si="547"/>
        <v>7094</v>
      </c>
      <c r="B7095">
        <f t="shared" ca="1" si="548"/>
        <v>25</v>
      </c>
      <c r="C7095" t="str" cm="1">
        <f t="array" aca="1" ref="C7095" ca="1">INDEX(Reel1,Spins[[#This Row],[Stop1]])</f>
        <v>🔔</v>
      </c>
      <c r="D7095">
        <f t="shared" ca="1" si="549"/>
        <v>19</v>
      </c>
      <c r="E7095" t="str" cm="1">
        <f t="array" aca="1" ref="E7095" ca="1">INDEX(Reel2,Spins[[#This Row],[Stop2]])</f>
        <v>🍒</v>
      </c>
      <c r="F7095">
        <f t="shared" ca="1" si="550"/>
        <v>7</v>
      </c>
      <c r="G7095" t="str" cm="1">
        <f t="array" aca="1" ref="G7095" ca="1">INDEX(Reel3,Spins[[#This Row],[Stop3]])</f>
        <v>🍒</v>
      </c>
      <c r="H7095" t="b">
        <f ca="1">AND(Spins[[#This Row],[Sym1]]=Spins[[#This Row],[Sym2]],Spins[[#This Row],[Sym2]]=Spins[[#This Row],[Sym3]])</f>
        <v>0</v>
      </c>
      <c r="I7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5">
        <f t="shared" si="551"/>
        <v>1</v>
      </c>
      <c r="K7095">
        <f ca="1">Spins[[#This Row],[Mult]]*Spins[[#This Row],[Bet]]</f>
        <v>0</v>
      </c>
      <c r="L7095">
        <f ca="1">Spins[[#This Row],[Payout]]-Spins[[#This Row],[Bet]]</f>
        <v>-1</v>
      </c>
    </row>
    <row r="7096" spans="1:12" x14ac:dyDescent="0.3">
      <c r="A7096">
        <f t="shared" si="547"/>
        <v>7095</v>
      </c>
      <c r="B7096">
        <f t="shared" ca="1" si="548"/>
        <v>26</v>
      </c>
      <c r="C7096" t="str" cm="1">
        <f t="array" aca="1" ref="C7096" ca="1">INDEX(Reel1,Spins[[#This Row],[Stop1]])</f>
        <v>🔔</v>
      </c>
      <c r="D7096">
        <f t="shared" ca="1" si="549"/>
        <v>29</v>
      </c>
      <c r="E7096" t="str" cm="1">
        <f t="array" aca="1" ref="E7096" ca="1">INDEX(Reel2,Spins[[#This Row],[Stop2]])</f>
        <v>7️⃣</v>
      </c>
      <c r="F7096">
        <f t="shared" ca="1" si="550"/>
        <v>6</v>
      </c>
      <c r="G7096" t="str" cm="1">
        <f t="array" aca="1" ref="G7096" ca="1">INDEX(Reel3,Spins[[#This Row],[Stop3]])</f>
        <v>🍒</v>
      </c>
      <c r="H7096" t="b">
        <f ca="1">AND(Spins[[#This Row],[Sym1]]=Spins[[#This Row],[Sym2]],Spins[[#This Row],[Sym2]]=Spins[[#This Row],[Sym3]])</f>
        <v>0</v>
      </c>
      <c r="I7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6">
        <f t="shared" si="551"/>
        <v>1</v>
      </c>
      <c r="K7096">
        <f ca="1">Spins[[#This Row],[Mult]]*Spins[[#This Row],[Bet]]</f>
        <v>0</v>
      </c>
      <c r="L7096">
        <f ca="1">Spins[[#This Row],[Payout]]-Spins[[#This Row],[Bet]]</f>
        <v>-1</v>
      </c>
    </row>
    <row r="7097" spans="1:12" x14ac:dyDescent="0.3">
      <c r="A7097">
        <f t="shared" si="547"/>
        <v>7096</v>
      </c>
      <c r="B7097">
        <f t="shared" ca="1" si="548"/>
        <v>22</v>
      </c>
      <c r="C7097" t="str" cm="1">
        <f t="array" aca="1" ref="C7097" ca="1">INDEX(Reel1,Spins[[#This Row],[Stop1]])</f>
        <v>🍇</v>
      </c>
      <c r="D7097">
        <f t="shared" ca="1" si="549"/>
        <v>6</v>
      </c>
      <c r="E7097" t="str" cm="1">
        <f t="array" aca="1" ref="E7097" ca="1">INDEX(Reel2,Spins[[#This Row],[Stop2]])</f>
        <v>🍋</v>
      </c>
      <c r="F7097">
        <f t="shared" ca="1" si="550"/>
        <v>17</v>
      </c>
      <c r="G7097" t="str" cm="1">
        <f t="array" aca="1" ref="G7097" ca="1">INDEX(Reel3,Spins[[#This Row],[Stop3]])</f>
        <v>🍇</v>
      </c>
      <c r="H7097" t="b">
        <f ca="1">AND(Spins[[#This Row],[Sym1]]=Spins[[#This Row],[Sym2]],Spins[[#This Row],[Sym2]]=Spins[[#This Row],[Sym3]])</f>
        <v>0</v>
      </c>
      <c r="I7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7">
        <f t="shared" si="551"/>
        <v>1</v>
      </c>
      <c r="K7097">
        <f ca="1">Spins[[#This Row],[Mult]]*Spins[[#This Row],[Bet]]</f>
        <v>0</v>
      </c>
      <c r="L7097">
        <f ca="1">Spins[[#This Row],[Payout]]-Spins[[#This Row],[Bet]]</f>
        <v>-1</v>
      </c>
    </row>
    <row r="7098" spans="1:12" x14ac:dyDescent="0.3">
      <c r="A7098">
        <f t="shared" si="547"/>
        <v>7097</v>
      </c>
      <c r="B7098">
        <f t="shared" ca="1" si="548"/>
        <v>12</v>
      </c>
      <c r="C7098" t="str" cm="1">
        <f t="array" aca="1" ref="C7098" ca="1">INDEX(Reel1,Spins[[#This Row],[Stop1]])</f>
        <v>🍋</v>
      </c>
      <c r="D7098">
        <f t="shared" ca="1" si="549"/>
        <v>1</v>
      </c>
      <c r="E7098" t="str" cm="1">
        <f t="array" aca="1" ref="E7098" ca="1">INDEX(Reel2,Spins[[#This Row],[Stop2]])</f>
        <v>🍋</v>
      </c>
      <c r="F7098">
        <f t="shared" ca="1" si="550"/>
        <v>12</v>
      </c>
      <c r="G7098" t="str" cm="1">
        <f t="array" aca="1" ref="G7098" ca="1">INDEX(Reel3,Spins[[#This Row],[Stop3]])</f>
        <v>🍒</v>
      </c>
      <c r="H7098" t="b">
        <f ca="1">AND(Spins[[#This Row],[Sym1]]=Spins[[#This Row],[Sym2]],Spins[[#This Row],[Sym2]]=Spins[[#This Row],[Sym3]])</f>
        <v>0</v>
      </c>
      <c r="I7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098">
        <f t="shared" si="551"/>
        <v>1</v>
      </c>
      <c r="K7098">
        <f ca="1">Spins[[#This Row],[Mult]]*Spins[[#This Row],[Bet]]</f>
        <v>0.6</v>
      </c>
      <c r="L7098">
        <f ca="1">Spins[[#This Row],[Payout]]-Spins[[#This Row],[Bet]]</f>
        <v>-0.4</v>
      </c>
    </row>
    <row r="7099" spans="1:12" x14ac:dyDescent="0.3">
      <c r="A7099">
        <f t="shared" si="547"/>
        <v>7098</v>
      </c>
      <c r="B7099">
        <f t="shared" ca="1" si="548"/>
        <v>3</v>
      </c>
      <c r="C7099" t="str" cm="1">
        <f t="array" aca="1" ref="C7099" ca="1">INDEX(Reel1,Spins[[#This Row],[Stop1]])</f>
        <v>🍋</v>
      </c>
      <c r="D7099">
        <f t="shared" ca="1" si="549"/>
        <v>15</v>
      </c>
      <c r="E7099" t="str" cm="1">
        <f t="array" aca="1" ref="E7099" ca="1">INDEX(Reel2,Spins[[#This Row],[Stop2]])</f>
        <v>🍒</v>
      </c>
      <c r="F7099">
        <f t="shared" ca="1" si="550"/>
        <v>20</v>
      </c>
      <c r="G7099" t="str" cm="1">
        <f t="array" aca="1" ref="G7099" ca="1">INDEX(Reel3,Spins[[#This Row],[Stop3]])</f>
        <v>🔔</v>
      </c>
      <c r="H7099" t="b">
        <f ca="1">AND(Spins[[#This Row],[Sym1]]=Spins[[#This Row],[Sym2]],Spins[[#This Row],[Sym2]]=Spins[[#This Row],[Sym3]])</f>
        <v>0</v>
      </c>
      <c r="I7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099">
        <f t="shared" si="551"/>
        <v>1</v>
      </c>
      <c r="K7099">
        <f ca="1">Spins[[#This Row],[Mult]]*Spins[[#This Row],[Bet]]</f>
        <v>0</v>
      </c>
      <c r="L7099">
        <f ca="1">Spins[[#This Row],[Payout]]-Spins[[#This Row],[Bet]]</f>
        <v>-1</v>
      </c>
    </row>
    <row r="7100" spans="1:12" x14ac:dyDescent="0.3">
      <c r="A7100">
        <f t="shared" si="547"/>
        <v>7099</v>
      </c>
      <c r="B7100">
        <f t="shared" ca="1" si="548"/>
        <v>7</v>
      </c>
      <c r="C7100" t="str" cm="1">
        <f t="array" aca="1" ref="C7100" ca="1">INDEX(Reel1,Spins[[#This Row],[Stop1]])</f>
        <v>🍋</v>
      </c>
      <c r="D7100">
        <f t="shared" ca="1" si="549"/>
        <v>14</v>
      </c>
      <c r="E7100" t="str" cm="1">
        <f t="array" aca="1" ref="E7100" ca="1">INDEX(Reel2,Spins[[#This Row],[Stop2]])</f>
        <v>🍋</v>
      </c>
      <c r="F7100">
        <f t="shared" ca="1" si="550"/>
        <v>12</v>
      </c>
      <c r="G7100" t="str" cm="1">
        <f t="array" aca="1" ref="G7100" ca="1">INDEX(Reel3,Spins[[#This Row],[Stop3]])</f>
        <v>🍒</v>
      </c>
      <c r="H7100" t="b">
        <f ca="1">AND(Spins[[#This Row],[Sym1]]=Spins[[#This Row],[Sym2]],Spins[[#This Row],[Sym2]]=Spins[[#This Row],[Sym3]])</f>
        <v>0</v>
      </c>
      <c r="I7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00">
        <f t="shared" si="551"/>
        <v>1</v>
      </c>
      <c r="K7100">
        <f ca="1">Spins[[#This Row],[Mult]]*Spins[[#This Row],[Bet]]</f>
        <v>0.6</v>
      </c>
      <c r="L7100">
        <f ca="1">Spins[[#This Row],[Payout]]-Spins[[#This Row],[Bet]]</f>
        <v>-0.4</v>
      </c>
    </row>
    <row r="7101" spans="1:12" x14ac:dyDescent="0.3">
      <c r="A7101">
        <f t="shared" si="547"/>
        <v>7100</v>
      </c>
      <c r="B7101">
        <f t="shared" ca="1" si="548"/>
        <v>26</v>
      </c>
      <c r="C7101" t="str" cm="1">
        <f t="array" aca="1" ref="C7101" ca="1">INDEX(Reel1,Spins[[#This Row],[Stop1]])</f>
        <v>🔔</v>
      </c>
      <c r="D7101">
        <f t="shared" ca="1" si="549"/>
        <v>15</v>
      </c>
      <c r="E7101" t="str" cm="1">
        <f t="array" aca="1" ref="E7101" ca="1">INDEX(Reel2,Spins[[#This Row],[Stop2]])</f>
        <v>🍒</v>
      </c>
      <c r="F7101">
        <f t="shared" ca="1" si="550"/>
        <v>12</v>
      </c>
      <c r="G7101" t="str" cm="1">
        <f t="array" aca="1" ref="G7101" ca="1">INDEX(Reel3,Spins[[#This Row],[Stop3]])</f>
        <v>🍒</v>
      </c>
      <c r="H7101" t="b">
        <f ca="1">AND(Spins[[#This Row],[Sym1]]=Spins[[#This Row],[Sym2]],Spins[[#This Row],[Sym2]]=Spins[[#This Row],[Sym3]])</f>
        <v>0</v>
      </c>
      <c r="I7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1">
        <f t="shared" si="551"/>
        <v>1</v>
      </c>
      <c r="K7101">
        <f ca="1">Spins[[#This Row],[Mult]]*Spins[[#This Row],[Bet]]</f>
        <v>0</v>
      </c>
      <c r="L7101">
        <f ca="1">Spins[[#This Row],[Payout]]-Spins[[#This Row],[Bet]]</f>
        <v>-1</v>
      </c>
    </row>
    <row r="7102" spans="1:12" x14ac:dyDescent="0.3">
      <c r="A7102">
        <f t="shared" si="547"/>
        <v>7101</v>
      </c>
      <c r="B7102">
        <f t="shared" ca="1" si="548"/>
        <v>4</v>
      </c>
      <c r="C7102" t="str" cm="1">
        <f t="array" aca="1" ref="C7102" ca="1">INDEX(Reel1,Spins[[#This Row],[Stop1]])</f>
        <v>🍋</v>
      </c>
      <c r="D7102">
        <f t="shared" ca="1" si="549"/>
        <v>15</v>
      </c>
      <c r="E7102" t="str" cm="1">
        <f t="array" aca="1" ref="E7102" ca="1">INDEX(Reel2,Spins[[#This Row],[Stop2]])</f>
        <v>🍒</v>
      </c>
      <c r="F7102">
        <f t="shared" ca="1" si="550"/>
        <v>17</v>
      </c>
      <c r="G7102" t="str" cm="1">
        <f t="array" aca="1" ref="G7102" ca="1">INDEX(Reel3,Spins[[#This Row],[Stop3]])</f>
        <v>🍇</v>
      </c>
      <c r="H7102" t="b">
        <f ca="1">AND(Spins[[#This Row],[Sym1]]=Spins[[#This Row],[Sym2]],Spins[[#This Row],[Sym2]]=Spins[[#This Row],[Sym3]])</f>
        <v>0</v>
      </c>
      <c r="I7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2">
        <f t="shared" si="551"/>
        <v>1</v>
      </c>
      <c r="K7102">
        <f ca="1">Spins[[#This Row],[Mult]]*Spins[[#This Row],[Bet]]</f>
        <v>0</v>
      </c>
      <c r="L7102">
        <f ca="1">Spins[[#This Row],[Payout]]-Spins[[#This Row],[Bet]]</f>
        <v>-1</v>
      </c>
    </row>
    <row r="7103" spans="1:12" x14ac:dyDescent="0.3">
      <c r="A7103">
        <f t="shared" si="547"/>
        <v>7102</v>
      </c>
      <c r="B7103">
        <f t="shared" ca="1" si="548"/>
        <v>16</v>
      </c>
      <c r="C7103" t="str" cm="1">
        <f t="array" aca="1" ref="C7103" ca="1">INDEX(Reel1,Spins[[#This Row],[Stop1]])</f>
        <v>🍒</v>
      </c>
      <c r="D7103">
        <f t="shared" ca="1" si="549"/>
        <v>17</v>
      </c>
      <c r="E7103" t="str" cm="1">
        <f t="array" aca="1" ref="E7103" ca="1">INDEX(Reel2,Spins[[#This Row],[Stop2]])</f>
        <v>🍒</v>
      </c>
      <c r="F7103">
        <f t="shared" ca="1" si="550"/>
        <v>27</v>
      </c>
      <c r="G7103" t="str" cm="1">
        <f t="array" aca="1" ref="G7103" ca="1">INDEX(Reel3,Spins[[#This Row],[Stop3]])</f>
        <v>7️⃣</v>
      </c>
      <c r="H7103" t="b">
        <f ca="1">AND(Spins[[#This Row],[Sym1]]=Spins[[#This Row],[Sym2]],Spins[[#This Row],[Sym2]]=Spins[[#This Row],[Sym3]])</f>
        <v>0</v>
      </c>
      <c r="I7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103">
        <f t="shared" si="551"/>
        <v>1</v>
      </c>
      <c r="K7103">
        <f ca="1">Spins[[#This Row],[Mult]]*Spins[[#This Row],[Bet]]</f>
        <v>0.8</v>
      </c>
      <c r="L7103">
        <f ca="1">Spins[[#This Row],[Payout]]-Spins[[#This Row],[Bet]]</f>
        <v>-0.19999999999999996</v>
      </c>
    </row>
    <row r="7104" spans="1:12" x14ac:dyDescent="0.3">
      <c r="A7104">
        <f t="shared" si="547"/>
        <v>7103</v>
      </c>
      <c r="B7104">
        <f t="shared" ca="1" si="548"/>
        <v>9</v>
      </c>
      <c r="C7104" t="str" cm="1">
        <f t="array" aca="1" ref="C7104" ca="1">INDEX(Reel1,Spins[[#This Row],[Stop1]])</f>
        <v>🍋</v>
      </c>
      <c r="D7104">
        <f t="shared" ca="1" si="549"/>
        <v>19</v>
      </c>
      <c r="E7104" t="str" cm="1">
        <f t="array" aca="1" ref="E7104" ca="1">INDEX(Reel2,Spins[[#This Row],[Stop2]])</f>
        <v>🍒</v>
      </c>
      <c r="F7104">
        <f t="shared" ca="1" si="550"/>
        <v>5</v>
      </c>
      <c r="G7104" t="str" cm="1">
        <f t="array" aca="1" ref="G7104" ca="1">INDEX(Reel3,Spins[[#This Row],[Stop3]])</f>
        <v>🍋</v>
      </c>
      <c r="H7104" t="b">
        <f ca="1">AND(Spins[[#This Row],[Sym1]]=Spins[[#This Row],[Sym2]],Spins[[#This Row],[Sym2]]=Spins[[#This Row],[Sym3]])</f>
        <v>0</v>
      </c>
      <c r="I7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4">
        <f t="shared" si="551"/>
        <v>1</v>
      </c>
      <c r="K7104">
        <f ca="1">Spins[[#This Row],[Mult]]*Spins[[#This Row],[Bet]]</f>
        <v>0</v>
      </c>
      <c r="L7104">
        <f ca="1">Spins[[#This Row],[Payout]]-Spins[[#This Row],[Bet]]</f>
        <v>-1</v>
      </c>
    </row>
    <row r="7105" spans="1:12" x14ac:dyDescent="0.3">
      <c r="A7105">
        <f t="shared" si="547"/>
        <v>7104</v>
      </c>
      <c r="B7105">
        <f t="shared" ca="1" si="548"/>
        <v>11</v>
      </c>
      <c r="C7105" t="str" cm="1">
        <f t="array" aca="1" ref="C7105" ca="1">INDEX(Reel1,Spins[[#This Row],[Stop1]])</f>
        <v>🍋</v>
      </c>
      <c r="D7105">
        <f t="shared" ca="1" si="549"/>
        <v>28</v>
      </c>
      <c r="E7105" t="str" cm="1">
        <f t="array" aca="1" ref="E7105" ca="1">INDEX(Reel2,Spins[[#This Row],[Stop2]])</f>
        <v>BAR</v>
      </c>
      <c r="F7105">
        <f t="shared" ca="1" si="550"/>
        <v>30</v>
      </c>
      <c r="G7105" t="str" cm="1">
        <f t="array" aca="1" ref="G7105" ca="1">INDEX(Reel3,Spins[[#This Row],[Stop3]])</f>
        <v>💎</v>
      </c>
      <c r="H7105" t="b">
        <f ca="1">AND(Spins[[#This Row],[Sym1]]=Spins[[#This Row],[Sym2]],Spins[[#This Row],[Sym2]]=Spins[[#This Row],[Sym3]])</f>
        <v>0</v>
      </c>
      <c r="I7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5">
        <f t="shared" si="551"/>
        <v>1</v>
      </c>
      <c r="K7105">
        <f ca="1">Spins[[#This Row],[Mult]]*Spins[[#This Row],[Bet]]</f>
        <v>0</v>
      </c>
      <c r="L7105">
        <f ca="1">Spins[[#This Row],[Payout]]-Spins[[#This Row],[Bet]]</f>
        <v>-1</v>
      </c>
    </row>
    <row r="7106" spans="1:12" x14ac:dyDescent="0.3">
      <c r="A7106">
        <f t="shared" ref="A7106:A7169" si="552">ROW()-1</f>
        <v>7105</v>
      </c>
      <c r="B7106">
        <f t="shared" ref="B7106:B7169" ca="1" si="553">RANDBETWEEN(1,ROWS(Reel1))</f>
        <v>6</v>
      </c>
      <c r="C7106" t="str" cm="1">
        <f t="array" aca="1" ref="C7106" ca="1">INDEX(Reel1,Spins[[#This Row],[Stop1]])</f>
        <v>🍋</v>
      </c>
      <c r="D7106">
        <f t="shared" ref="D7106:D7169" ca="1" si="554">RANDBETWEEN(1,ROWS(Reel2))</f>
        <v>26</v>
      </c>
      <c r="E7106" t="str" cm="1">
        <f t="array" aca="1" ref="E7106" ca="1">INDEX(Reel2,Spins[[#This Row],[Stop2]])</f>
        <v>🔔</v>
      </c>
      <c r="F7106">
        <f t="shared" ref="F7106:F7169" ca="1" si="555">RANDBETWEEN(1,ROWS(Reel3))</f>
        <v>19</v>
      </c>
      <c r="G7106" t="str" cm="1">
        <f t="array" aca="1" ref="G7106" ca="1">INDEX(Reel3,Spins[[#This Row],[Stop3]])</f>
        <v>🔔</v>
      </c>
      <c r="H7106" t="b">
        <f ca="1">AND(Spins[[#This Row],[Sym1]]=Spins[[#This Row],[Sym2]],Spins[[#This Row],[Sym2]]=Spins[[#This Row],[Sym3]])</f>
        <v>0</v>
      </c>
      <c r="I7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6">
        <f t="shared" ref="J7106:J7169" si="556">Bet</f>
        <v>1</v>
      </c>
      <c r="K7106">
        <f ca="1">Spins[[#This Row],[Mult]]*Spins[[#This Row],[Bet]]</f>
        <v>0</v>
      </c>
      <c r="L7106">
        <f ca="1">Spins[[#This Row],[Payout]]-Spins[[#This Row],[Bet]]</f>
        <v>-1</v>
      </c>
    </row>
    <row r="7107" spans="1:12" x14ac:dyDescent="0.3">
      <c r="A7107">
        <f t="shared" si="552"/>
        <v>7106</v>
      </c>
      <c r="B7107">
        <f t="shared" ca="1" si="553"/>
        <v>24</v>
      </c>
      <c r="C7107" t="str" cm="1">
        <f t="array" aca="1" ref="C7107" ca="1">INDEX(Reel1,Spins[[#This Row],[Stop1]])</f>
        <v>🍇</v>
      </c>
      <c r="D7107">
        <f t="shared" ca="1" si="554"/>
        <v>18</v>
      </c>
      <c r="E7107" t="str" cm="1">
        <f t="array" aca="1" ref="E7107" ca="1">INDEX(Reel2,Spins[[#This Row],[Stop2]])</f>
        <v>🍒</v>
      </c>
      <c r="F7107">
        <f t="shared" ca="1" si="555"/>
        <v>21</v>
      </c>
      <c r="G7107" t="str" cm="1">
        <f t="array" aca="1" ref="G7107" ca="1">INDEX(Reel3,Spins[[#This Row],[Stop3]])</f>
        <v>🔔</v>
      </c>
      <c r="H7107" t="b">
        <f ca="1">AND(Spins[[#This Row],[Sym1]]=Spins[[#This Row],[Sym2]],Spins[[#This Row],[Sym2]]=Spins[[#This Row],[Sym3]])</f>
        <v>0</v>
      </c>
      <c r="I7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7">
        <f t="shared" si="556"/>
        <v>1</v>
      </c>
      <c r="K7107">
        <f ca="1">Spins[[#This Row],[Mult]]*Spins[[#This Row],[Bet]]</f>
        <v>0</v>
      </c>
      <c r="L7107">
        <f ca="1">Spins[[#This Row],[Payout]]-Spins[[#This Row],[Bet]]</f>
        <v>-1</v>
      </c>
    </row>
    <row r="7108" spans="1:12" x14ac:dyDescent="0.3">
      <c r="A7108">
        <f t="shared" si="552"/>
        <v>7107</v>
      </c>
      <c r="B7108">
        <f t="shared" ca="1" si="553"/>
        <v>12</v>
      </c>
      <c r="C7108" t="str" cm="1">
        <f t="array" aca="1" ref="C7108" ca="1">INDEX(Reel1,Spins[[#This Row],[Stop1]])</f>
        <v>🍋</v>
      </c>
      <c r="D7108">
        <f t="shared" ca="1" si="554"/>
        <v>23</v>
      </c>
      <c r="E7108" t="str" cm="1">
        <f t="array" aca="1" ref="E7108" ca="1">INDEX(Reel2,Spins[[#This Row],[Stop2]])</f>
        <v>🍇</v>
      </c>
      <c r="F7108">
        <f t="shared" ca="1" si="555"/>
        <v>22</v>
      </c>
      <c r="G7108" t="str" cm="1">
        <f t="array" aca="1" ref="G7108" ca="1">INDEX(Reel3,Spins[[#This Row],[Stop3]])</f>
        <v>🔔</v>
      </c>
      <c r="H7108" t="b">
        <f ca="1">AND(Spins[[#This Row],[Sym1]]=Spins[[#This Row],[Sym2]],Spins[[#This Row],[Sym2]]=Spins[[#This Row],[Sym3]])</f>
        <v>0</v>
      </c>
      <c r="I7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08">
        <f t="shared" si="556"/>
        <v>1</v>
      </c>
      <c r="K7108">
        <f ca="1">Spins[[#This Row],[Mult]]*Spins[[#This Row],[Bet]]</f>
        <v>0</v>
      </c>
      <c r="L7108">
        <f ca="1">Spins[[#This Row],[Payout]]-Spins[[#This Row],[Bet]]</f>
        <v>-1</v>
      </c>
    </row>
    <row r="7109" spans="1:12" x14ac:dyDescent="0.3">
      <c r="A7109">
        <f t="shared" si="552"/>
        <v>7108</v>
      </c>
      <c r="B7109">
        <f t="shared" ca="1" si="553"/>
        <v>5</v>
      </c>
      <c r="C7109" t="str" cm="1">
        <f t="array" aca="1" ref="C7109" ca="1">INDEX(Reel1,Spins[[#This Row],[Stop1]])</f>
        <v>🍋</v>
      </c>
      <c r="D7109">
        <f t="shared" ca="1" si="554"/>
        <v>2</v>
      </c>
      <c r="E7109" t="str" cm="1">
        <f t="array" aca="1" ref="E7109" ca="1">INDEX(Reel2,Spins[[#This Row],[Stop2]])</f>
        <v>🍋</v>
      </c>
      <c r="F7109">
        <f t="shared" ca="1" si="555"/>
        <v>31</v>
      </c>
      <c r="G7109" t="str" cm="1">
        <f t="array" aca="1" ref="G7109" ca="1">INDEX(Reel3,Spins[[#This Row],[Stop3]])</f>
        <v>💎</v>
      </c>
      <c r="H7109" t="b">
        <f ca="1">AND(Spins[[#This Row],[Sym1]]=Spins[[#This Row],[Sym2]],Spins[[#This Row],[Sym2]]=Spins[[#This Row],[Sym3]])</f>
        <v>0</v>
      </c>
      <c r="I7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09">
        <f t="shared" si="556"/>
        <v>1</v>
      </c>
      <c r="K7109">
        <f ca="1">Spins[[#This Row],[Mult]]*Spins[[#This Row],[Bet]]</f>
        <v>0.6</v>
      </c>
      <c r="L7109">
        <f ca="1">Spins[[#This Row],[Payout]]-Spins[[#This Row],[Bet]]</f>
        <v>-0.4</v>
      </c>
    </row>
    <row r="7110" spans="1:12" x14ac:dyDescent="0.3">
      <c r="A7110">
        <f t="shared" si="552"/>
        <v>7109</v>
      </c>
      <c r="B7110">
        <f t="shared" ca="1" si="553"/>
        <v>3</v>
      </c>
      <c r="C7110" t="str" cm="1">
        <f t="array" aca="1" ref="C7110" ca="1">INDEX(Reel1,Spins[[#This Row],[Stop1]])</f>
        <v>🍋</v>
      </c>
      <c r="D7110">
        <f t="shared" ca="1" si="554"/>
        <v>8</v>
      </c>
      <c r="E7110" t="str" cm="1">
        <f t="array" aca="1" ref="E7110" ca="1">INDEX(Reel2,Spins[[#This Row],[Stop2]])</f>
        <v>🍋</v>
      </c>
      <c r="F7110">
        <f t="shared" ca="1" si="555"/>
        <v>29</v>
      </c>
      <c r="G7110" t="str" cm="1">
        <f t="array" aca="1" ref="G7110" ca="1">INDEX(Reel3,Spins[[#This Row],[Stop3]])</f>
        <v>7️⃣</v>
      </c>
      <c r="H7110" t="b">
        <f ca="1">AND(Spins[[#This Row],[Sym1]]=Spins[[#This Row],[Sym2]],Spins[[#This Row],[Sym2]]=Spins[[#This Row],[Sym3]])</f>
        <v>0</v>
      </c>
      <c r="I7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10">
        <f t="shared" si="556"/>
        <v>1</v>
      </c>
      <c r="K7110">
        <f ca="1">Spins[[#This Row],[Mult]]*Spins[[#This Row],[Bet]]</f>
        <v>0.6</v>
      </c>
      <c r="L7110">
        <f ca="1">Spins[[#This Row],[Payout]]-Spins[[#This Row],[Bet]]</f>
        <v>-0.4</v>
      </c>
    </row>
    <row r="7111" spans="1:12" x14ac:dyDescent="0.3">
      <c r="A7111">
        <f t="shared" si="552"/>
        <v>7110</v>
      </c>
      <c r="B7111">
        <f t="shared" ca="1" si="553"/>
        <v>12</v>
      </c>
      <c r="C7111" t="str" cm="1">
        <f t="array" aca="1" ref="C7111" ca="1">INDEX(Reel1,Spins[[#This Row],[Stop1]])</f>
        <v>🍋</v>
      </c>
      <c r="D7111">
        <f t="shared" ca="1" si="554"/>
        <v>4</v>
      </c>
      <c r="E7111" t="str" cm="1">
        <f t="array" aca="1" ref="E7111" ca="1">INDEX(Reel2,Spins[[#This Row],[Stop2]])</f>
        <v>🍋</v>
      </c>
      <c r="F7111">
        <f t="shared" ca="1" si="555"/>
        <v>4</v>
      </c>
      <c r="G7111" t="str" cm="1">
        <f t="array" aca="1" ref="G7111" ca="1">INDEX(Reel3,Spins[[#This Row],[Stop3]])</f>
        <v>🍋</v>
      </c>
      <c r="H7111" t="b">
        <f ca="1">AND(Spins[[#This Row],[Sym1]]=Spins[[#This Row],[Sym2]],Spins[[#This Row],[Sym2]]=Spins[[#This Row],[Sym3]])</f>
        <v>1</v>
      </c>
      <c r="I7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111">
        <f t="shared" si="556"/>
        <v>1</v>
      </c>
      <c r="K7111">
        <f ca="1">Spins[[#This Row],[Mult]]*Spins[[#This Row],[Bet]]</f>
        <v>14</v>
      </c>
      <c r="L7111">
        <f ca="1">Spins[[#This Row],[Payout]]-Spins[[#This Row],[Bet]]</f>
        <v>13</v>
      </c>
    </row>
    <row r="7112" spans="1:12" x14ac:dyDescent="0.3">
      <c r="A7112">
        <f t="shared" si="552"/>
        <v>7111</v>
      </c>
      <c r="B7112">
        <f t="shared" ca="1" si="553"/>
        <v>7</v>
      </c>
      <c r="C7112" t="str" cm="1">
        <f t="array" aca="1" ref="C7112" ca="1">INDEX(Reel1,Spins[[#This Row],[Stop1]])</f>
        <v>🍋</v>
      </c>
      <c r="D7112">
        <f t="shared" ca="1" si="554"/>
        <v>1</v>
      </c>
      <c r="E7112" t="str" cm="1">
        <f t="array" aca="1" ref="E7112" ca="1">INDEX(Reel2,Spins[[#This Row],[Stop2]])</f>
        <v>🍋</v>
      </c>
      <c r="F7112">
        <f t="shared" ca="1" si="555"/>
        <v>17</v>
      </c>
      <c r="G7112" t="str" cm="1">
        <f t="array" aca="1" ref="G7112" ca="1">INDEX(Reel3,Spins[[#This Row],[Stop3]])</f>
        <v>🍇</v>
      </c>
      <c r="H7112" t="b">
        <f ca="1">AND(Spins[[#This Row],[Sym1]]=Spins[[#This Row],[Sym2]],Spins[[#This Row],[Sym2]]=Spins[[#This Row],[Sym3]])</f>
        <v>0</v>
      </c>
      <c r="I7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12">
        <f t="shared" si="556"/>
        <v>1</v>
      </c>
      <c r="K7112">
        <f ca="1">Spins[[#This Row],[Mult]]*Spins[[#This Row],[Bet]]</f>
        <v>0.6</v>
      </c>
      <c r="L7112">
        <f ca="1">Spins[[#This Row],[Payout]]-Spins[[#This Row],[Bet]]</f>
        <v>-0.4</v>
      </c>
    </row>
    <row r="7113" spans="1:12" x14ac:dyDescent="0.3">
      <c r="A7113">
        <f t="shared" si="552"/>
        <v>7112</v>
      </c>
      <c r="B7113">
        <f t="shared" ca="1" si="553"/>
        <v>29</v>
      </c>
      <c r="C7113" t="str" cm="1">
        <f t="array" aca="1" ref="C7113" ca="1">INDEX(Reel1,Spins[[#This Row],[Stop1]])</f>
        <v>7️⃣</v>
      </c>
      <c r="D7113">
        <f t="shared" ca="1" si="554"/>
        <v>28</v>
      </c>
      <c r="E7113" t="str" cm="1">
        <f t="array" aca="1" ref="E7113" ca="1">INDEX(Reel2,Spins[[#This Row],[Stop2]])</f>
        <v>BAR</v>
      </c>
      <c r="F7113">
        <f t="shared" ca="1" si="555"/>
        <v>13</v>
      </c>
      <c r="G7113" t="str" cm="1">
        <f t="array" aca="1" ref="G7113" ca="1">INDEX(Reel3,Spins[[#This Row],[Stop3]])</f>
        <v>🍇</v>
      </c>
      <c r="H7113" t="b">
        <f ca="1">AND(Spins[[#This Row],[Sym1]]=Spins[[#This Row],[Sym2]],Spins[[#This Row],[Sym2]]=Spins[[#This Row],[Sym3]])</f>
        <v>0</v>
      </c>
      <c r="I7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3">
        <f t="shared" si="556"/>
        <v>1</v>
      </c>
      <c r="K7113">
        <f ca="1">Spins[[#This Row],[Mult]]*Spins[[#This Row],[Bet]]</f>
        <v>0</v>
      </c>
      <c r="L7113">
        <f ca="1">Spins[[#This Row],[Payout]]-Spins[[#This Row],[Bet]]</f>
        <v>-1</v>
      </c>
    </row>
    <row r="7114" spans="1:12" x14ac:dyDescent="0.3">
      <c r="A7114">
        <f t="shared" si="552"/>
        <v>7113</v>
      </c>
      <c r="B7114">
        <f t="shared" ca="1" si="553"/>
        <v>27</v>
      </c>
      <c r="C7114" t="str" cm="1">
        <f t="array" aca="1" ref="C7114" ca="1">INDEX(Reel1,Spins[[#This Row],[Stop1]])</f>
        <v>BAR</v>
      </c>
      <c r="D7114">
        <f t="shared" ca="1" si="554"/>
        <v>25</v>
      </c>
      <c r="E7114" t="str" cm="1">
        <f t="array" aca="1" ref="E7114" ca="1">INDEX(Reel2,Spins[[#This Row],[Stop2]])</f>
        <v>🔔</v>
      </c>
      <c r="F7114">
        <f t="shared" ca="1" si="555"/>
        <v>15</v>
      </c>
      <c r="G7114" t="str" cm="1">
        <f t="array" aca="1" ref="G7114" ca="1">INDEX(Reel3,Spins[[#This Row],[Stop3]])</f>
        <v>🍇</v>
      </c>
      <c r="H7114" t="b">
        <f ca="1">AND(Spins[[#This Row],[Sym1]]=Spins[[#This Row],[Sym2]],Spins[[#This Row],[Sym2]]=Spins[[#This Row],[Sym3]])</f>
        <v>0</v>
      </c>
      <c r="I7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4">
        <f t="shared" si="556"/>
        <v>1</v>
      </c>
      <c r="K7114">
        <f ca="1">Spins[[#This Row],[Mult]]*Spins[[#This Row],[Bet]]</f>
        <v>0</v>
      </c>
      <c r="L7114">
        <f ca="1">Spins[[#This Row],[Payout]]-Spins[[#This Row],[Bet]]</f>
        <v>-1</v>
      </c>
    </row>
    <row r="7115" spans="1:12" x14ac:dyDescent="0.3">
      <c r="A7115">
        <f t="shared" si="552"/>
        <v>7114</v>
      </c>
      <c r="B7115">
        <f t="shared" ca="1" si="553"/>
        <v>24</v>
      </c>
      <c r="C7115" t="str" cm="1">
        <f t="array" aca="1" ref="C7115" ca="1">INDEX(Reel1,Spins[[#This Row],[Stop1]])</f>
        <v>🍇</v>
      </c>
      <c r="D7115">
        <f t="shared" ca="1" si="554"/>
        <v>4</v>
      </c>
      <c r="E7115" t="str" cm="1">
        <f t="array" aca="1" ref="E7115" ca="1">INDEX(Reel2,Spins[[#This Row],[Stop2]])</f>
        <v>🍋</v>
      </c>
      <c r="F7115">
        <f t="shared" ca="1" si="555"/>
        <v>6</v>
      </c>
      <c r="G7115" t="str" cm="1">
        <f t="array" aca="1" ref="G7115" ca="1">INDEX(Reel3,Spins[[#This Row],[Stop3]])</f>
        <v>🍒</v>
      </c>
      <c r="H7115" t="b">
        <f ca="1">AND(Spins[[#This Row],[Sym1]]=Spins[[#This Row],[Sym2]],Spins[[#This Row],[Sym2]]=Spins[[#This Row],[Sym3]])</f>
        <v>0</v>
      </c>
      <c r="I7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5">
        <f t="shared" si="556"/>
        <v>1</v>
      </c>
      <c r="K7115">
        <f ca="1">Spins[[#This Row],[Mult]]*Spins[[#This Row],[Bet]]</f>
        <v>0</v>
      </c>
      <c r="L7115">
        <f ca="1">Spins[[#This Row],[Payout]]-Spins[[#This Row],[Bet]]</f>
        <v>-1</v>
      </c>
    </row>
    <row r="7116" spans="1:12" x14ac:dyDescent="0.3">
      <c r="A7116">
        <f t="shared" si="552"/>
        <v>7115</v>
      </c>
      <c r="B7116">
        <f t="shared" ca="1" si="553"/>
        <v>27</v>
      </c>
      <c r="C7116" t="str" cm="1">
        <f t="array" aca="1" ref="C7116" ca="1">INDEX(Reel1,Spins[[#This Row],[Stop1]])</f>
        <v>BAR</v>
      </c>
      <c r="D7116">
        <f t="shared" ca="1" si="554"/>
        <v>21</v>
      </c>
      <c r="E7116" t="str" cm="1">
        <f t="array" aca="1" ref="E7116" ca="1">INDEX(Reel2,Spins[[#This Row],[Stop2]])</f>
        <v>🍒</v>
      </c>
      <c r="F7116">
        <f t="shared" ca="1" si="555"/>
        <v>22</v>
      </c>
      <c r="G7116" t="str" cm="1">
        <f t="array" aca="1" ref="G7116" ca="1">INDEX(Reel3,Spins[[#This Row],[Stop3]])</f>
        <v>🔔</v>
      </c>
      <c r="H7116" t="b">
        <f ca="1">AND(Spins[[#This Row],[Sym1]]=Spins[[#This Row],[Sym2]],Spins[[#This Row],[Sym2]]=Spins[[#This Row],[Sym3]])</f>
        <v>0</v>
      </c>
      <c r="I7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6">
        <f t="shared" si="556"/>
        <v>1</v>
      </c>
      <c r="K7116">
        <f ca="1">Spins[[#This Row],[Mult]]*Spins[[#This Row],[Bet]]</f>
        <v>0</v>
      </c>
      <c r="L7116">
        <f ca="1">Spins[[#This Row],[Payout]]-Spins[[#This Row],[Bet]]</f>
        <v>-1</v>
      </c>
    </row>
    <row r="7117" spans="1:12" x14ac:dyDescent="0.3">
      <c r="A7117">
        <f t="shared" si="552"/>
        <v>7116</v>
      </c>
      <c r="B7117">
        <f t="shared" ca="1" si="553"/>
        <v>28</v>
      </c>
      <c r="C7117" t="str" cm="1">
        <f t="array" aca="1" ref="C7117" ca="1">INDEX(Reel1,Spins[[#This Row],[Stop1]])</f>
        <v>BAR</v>
      </c>
      <c r="D7117">
        <f t="shared" ca="1" si="554"/>
        <v>30</v>
      </c>
      <c r="E7117" t="str" cm="1">
        <f t="array" aca="1" ref="E7117" ca="1">INDEX(Reel2,Spins[[#This Row],[Stop2]])</f>
        <v>7️⃣</v>
      </c>
      <c r="F7117">
        <f t="shared" ca="1" si="555"/>
        <v>31</v>
      </c>
      <c r="G7117" t="str" cm="1">
        <f t="array" aca="1" ref="G7117" ca="1">INDEX(Reel3,Spins[[#This Row],[Stop3]])</f>
        <v>💎</v>
      </c>
      <c r="H7117" t="b">
        <f ca="1">AND(Spins[[#This Row],[Sym1]]=Spins[[#This Row],[Sym2]],Spins[[#This Row],[Sym2]]=Spins[[#This Row],[Sym3]])</f>
        <v>0</v>
      </c>
      <c r="I7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7">
        <f t="shared" si="556"/>
        <v>1</v>
      </c>
      <c r="K7117">
        <f ca="1">Spins[[#This Row],[Mult]]*Spins[[#This Row],[Bet]]</f>
        <v>0</v>
      </c>
      <c r="L7117">
        <f ca="1">Spins[[#This Row],[Payout]]-Spins[[#This Row],[Bet]]</f>
        <v>-1</v>
      </c>
    </row>
    <row r="7118" spans="1:12" x14ac:dyDescent="0.3">
      <c r="A7118">
        <f t="shared" si="552"/>
        <v>7117</v>
      </c>
      <c r="B7118">
        <f t="shared" ca="1" si="553"/>
        <v>13</v>
      </c>
      <c r="C7118" t="str" cm="1">
        <f t="array" aca="1" ref="C7118" ca="1">INDEX(Reel1,Spins[[#This Row],[Stop1]])</f>
        <v>🍋</v>
      </c>
      <c r="D7118">
        <f t="shared" ca="1" si="554"/>
        <v>18</v>
      </c>
      <c r="E7118" t="str" cm="1">
        <f t="array" aca="1" ref="E7118" ca="1">INDEX(Reel2,Spins[[#This Row],[Stop2]])</f>
        <v>🍒</v>
      </c>
      <c r="F7118">
        <f t="shared" ca="1" si="555"/>
        <v>15</v>
      </c>
      <c r="G7118" t="str" cm="1">
        <f t="array" aca="1" ref="G7118" ca="1">INDEX(Reel3,Spins[[#This Row],[Stop3]])</f>
        <v>🍇</v>
      </c>
      <c r="H7118" t="b">
        <f ca="1">AND(Spins[[#This Row],[Sym1]]=Spins[[#This Row],[Sym2]],Spins[[#This Row],[Sym2]]=Spins[[#This Row],[Sym3]])</f>
        <v>0</v>
      </c>
      <c r="I7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8">
        <f t="shared" si="556"/>
        <v>1</v>
      </c>
      <c r="K7118">
        <f ca="1">Spins[[#This Row],[Mult]]*Spins[[#This Row],[Bet]]</f>
        <v>0</v>
      </c>
      <c r="L7118">
        <f ca="1">Spins[[#This Row],[Payout]]-Spins[[#This Row],[Bet]]</f>
        <v>-1</v>
      </c>
    </row>
    <row r="7119" spans="1:12" x14ac:dyDescent="0.3">
      <c r="A7119">
        <f t="shared" si="552"/>
        <v>7118</v>
      </c>
      <c r="B7119">
        <f t="shared" ca="1" si="553"/>
        <v>1</v>
      </c>
      <c r="C7119" t="str" cm="1">
        <f t="array" aca="1" ref="C7119" ca="1">INDEX(Reel1,Spins[[#This Row],[Stop1]])</f>
        <v>🍋</v>
      </c>
      <c r="D7119">
        <f t="shared" ca="1" si="554"/>
        <v>24</v>
      </c>
      <c r="E7119" t="str" cm="1">
        <f t="array" aca="1" ref="E7119" ca="1">INDEX(Reel2,Spins[[#This Row],[Stop2]])</f>
        <v>🍇</v>
      </c>
      <c r="F7119">
        <f t="shared" ca="1" si="555"/>
        <v>16</v>
      </c>
      <c r="G7119" t="str" cm="1">
        <f t="array" aca="1" ref="G7119" ca="1">INDEX(Reel3,Spins[[#This Row],[Stop3]])</f>
        <v>🍇</v>
      </c>
      <c r="H7119" t="b">
        <f ca="1">AND(Spins[[#This Row],[Sym1]]=Spins[[#This Row],[Sym2]],Spins[[#This Row],[Sym2]]=Spins[[#This Row],[Sym3]])</f>
        <v>0</v>
      </c>
      <c r="I7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19">
        <f t="shared" si="556"/>
        <v>1</v>
      </c>
      <c r="K7119">
        <f ca="1">Spins[[#This Row],[Mult]]*Spins[[#This Row],[Bet]]</f>
        <v>0</v>
      </c>
      <c r="L7119">
        <f ca="1">Spins[[#This Row],[Payout]]-Spins[[#This Row],[Bet]]</f>
        <v>-1</v>
      </c>
    </row>
    <row r="7120" spans="1:12" x14ac:dyDescent="0.3">
      <c r="A7120">
        <f t="shared" si="552"/>
        <v>7119</v>
      </c>
      <c r="B7120">
        <f t="shared" ca="1" si="553"/>
        <v>27</v>
      </c>
      <c r="C7120" t="str" cm="1">
        <f t="array" aca="1" ref="C7120" ca="1">INDEX(Reel1,Spins[[#This Row],[Stop1]])</f>
        <v>BAR</v>
      </c>
      <c r="D7120">
        <f t="shared" ca="1" si="554"/>
        <v>15</v>
      </c>
      <c r="E7120" t="str" cm="1">
        <f t="array" aca="1" ref="E7120" ca="1">INDEX(Reel2,Spins[[#This Row],[Stop2]])</f>
        <v>🍒</v>
      </c>
      <c r="F7120">
        <f t="shared" ca="1" si="555"/>
        <v>4</v>
      </c>
      <c r="G7120" t="str" cm="1">
        <f t="array" aca="1" ref="G7120" ca="1">INDEX(Reel3,Spins[[#This Row],[Stop3]])</f>
        <v>🍋</v>
      </c>
      <c r="H7120" t="b">
        <f ca="1">AND(Spins[[#This Row],[Sym1]]=Spins[[#This Row],[Sym2]],Spins[[#This Row],[Sym2]]=Spins[[#This Row],[Sym3]])</f>
        <v>0</v>
      </c>
      <c r="I7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0">
        <f t="shared" si="556"/>
        <v>1</v>
      </c>
      <c r="K7120">
        <f ca="1">Spins[[#This Row],[Mult]]*Spins[[#This Row],[Bet]]</f>
        <v>0</v>
      </c>
      <c r="L7120">
        <f ca="1">Spins[[#This Row],[Payout]]-Spins[[#This Row],[Bet]]</f>
        <v>-1</v>
      </c>
    </row>
    <row r="7121" spans="1:12" x14ac:dyDescent="0.3">
      <c r="A7121">
        <f t="shared" si="552"/>
        <v>7120</v>
      </c>
      <c r="B7121">
        <f t="shared" ca="1" si="553"/>
        <v>7</v>
      </c>
      <c r="C7121" t="str" cm="1">
        <f t="array" aca="1" ref="C7121" ca="1">INDEX(Reel1,Spins[[#This Row],[Stop1]])</f>
        <v>🍋</v>
      </c>
      <c r="D7121">
        <f t="shared" ca="1" si="554"/>
        <v>30</v>
      </c>
      <c r="E7121" t="str" cm="1">
        <f t="array" aca="1" ref="E7121" ca="1">INDEX(Reel2,Spins[[#This Row],[Stop2]])</f>
        <v>7️⃣</v>
      </c>
      <c r="F7121">
        <f t="shared" ca="1" si="555"/>
        <v>31</v>
      </c>
      <c r="G7121" t="str" cm="1">
        <f t="array" aca="1" ref="G7121" ca="1">INDEX(Reel3,Spins[[#This Row],[Stop3]])</f>
        <v>💎</v>
      </c>
      <c r="H7121" t="b">
        <f ca="1">AND(Spins[[#This Row],[Sym1]]=Spins[[#This Row],[Sym2]],Spins[[#This Row],[Sym2]]=Spins[[#This Row],[Sym3]])</f>
        <v>0</v>
      </c>
      <c r="I7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1">
        <f t="shared" si="556"/>
        <v>1</v>
      </c>
      <c r="K7121">
        <f ca="1">Spins[[#This Row],[Mult]]*Spins[[#This Row],[Bet]]</f>
        <v>0</v>
      </c>
      <c r="L7121">
        <f ca="1">Spins[[#This Row],[Payout]]-Spins[[#This Row],[Bet]]</f>
        <v>-1</v>
      </c>
    </row>
    <row r="7122" spans="1:12" x14ac:dyDescent="0.3">
      <c r="A7122">
        <f t="shared" si="552"/>
        <v>7121</v>
      </c>
      <c r="B7122">
        <f t="shared" ca="1" si="553"/>
        <v>3</v>
      </c>
      <c r="C7122" t="str" cm="1">
        <f t="array" aca="1" ref="C7122" ca="1">INDEX(Reel1,Spins[[#This Row],[Stop1]])</f>
        <v>🍋</v>
      </c>
      <c r="D7122">
        <f t="shared" ca="1" si="554"/>
        <v>8</v>
      </c>
      <c r="E7122" t="str" cm="1">
        <f t="array" aca="1" ref="E7122" ca="1">INDEX(Reel2,Spins[[#This Row],[Stop2]])</f>
        <v>🍋</v>
      </c>
      <c r="F7122">
        <f t="shared" ca="1" si="555"/>
        <v>27</v>
      </c>
      <c r="G7122" t="str" cm="1">
        <f t="array" aca="1" ref="G7122" ca="1">INDEX(Reel3,Spins[[#This Row],[Stop3]])</f>
        <v>7️⃣</v>
      </c>
      <c r="H7122" t="b">
        <f ca="1">AND(Spins[[#This Row],[Sym1]]=Spins[[#This Row],[Sym2]],Spins[[#This Row],[Sym2]]=Spins[[#This Row],[Sym3]])</f>
        <v>0</v>
      </c>
      <c r="I7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22">
        <f t="shared" si="556"/>
        <v>1</v>
      </c>
      <c r="K7122">
        <f ca="1">Spins[[#This Row],[Mult]]*Spins[[#This Row],[Bet]]</f>
        <v>0.6</v>
      </c>
      <c r="L7122">
        <f ca="1">Spins[[#This Row],[Payout]]-Spins[[#This Row],[Bet]]</f>
        <v>-0.4</v>
      </c>
    </row>
    <row r="7123" spans="1:12" x14ac:dyDescent="0.3">
      <c r="A7123">
        <f t="shared" si="552"/>
        <v>7122</v>
      </c>
      <c r="B7123">
        <f t="shared" ca="1" si="553"/>
        <v>12</v>
      </c>
      <c r="C7123" t="str" cm="1">
        <f t="array" aca="1" ref="C7123" ca="1">INDEX(Reel1,Spins[[#This Row],[Stop1]])</f>
        <v>🍋</v>
      </c>
      <c r="D7123">
        <f t="shared" ca="1" si="554"/>
        <v>28</v>
      </c>
      <c r="E7123" t="str" cm="1">
        <f t="array" aca="1" ref="E7123" ca="1">INDEX(Reel2,Spins[[#This Row],[Stop2]])</f>
        <v>BAR</v>
      </c>
      <c r="F7123">
        <f t="shared" ca="1" si="555"/>
        <v>5</v>
      </c>
      <c r="G7123" t="str" cm="1">
        <f t="array" aca="1" ref="G7123" ca="1">INDEX(Reel3,Spins[[#This Row],[Stop3]])</f>
        <v>🍋</v>
      </c>
      <c r="H7123" t="b">
        <f ca="1">AND(Spins[[#This Row],[Sym1]]=Spins[[#This Row],[Sym2]],Spins[[#This Row],[Sym2]]=Spins[[#This Row],[Sym3]])</f>
        <v>0</v>
      </c>
      <c r="I7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3">
        <f t="shared" si="556"/>
        <v>1</v>
      </c>
      <c r="K7123">
        <f ca="1">Spins[[#This Row],[Mult]]*Spins[[#This Row],[Bet]]</f>
        <v>0</v>
      </c>
      <c r="L7123">
        <f ca="1">Spins[[#This Row],[Payout]]-Spins[[#This Row],[Bet]]</f>
        <v>-1</v>
      </c>
    </row>
    <row r="7124" spans="1:12" x14ac:dyDescent="0.3">
      <c r="A7124">
        <f t="shared" si="552"/>
        <v>7123</v>
      </c>
      <c r="B7124">
        <f t="shared" ca="1" si="553"/>
        <v>7</v>
      </c>
      <c r="C7124" t="str" cm="1">
        <f t="array" aca="1" ref="C7124" ca="1">INDEX(Reel1,Spins[[#This Row],[Stop1]])</f>
        <v>🍋</v>
      </c>
      <c r="D7124">
        <f t="shared" ca="1" si="554"/>
        <v>12</v>
      </c>
      <c r="E7124" t="str" cm="1">
        <f t="array" aca="1" ref="E7124" ca="1">INDEX(Reel2,Spins[[#This Row],[Stop2]])</f>
        <v>🍋</v>
      </c>
      <c r="F7124">
        <f t="shared" ca="1" si="555"/>
        <v>9</v>
      </c>
      <c r="G7124" t="str" cm="1">
        <f t="array" aca="1" ref="G7124" ca="1">INDEX(Reel3,Spins[[#This Row],[Stop3]])</f>
        <v>🍒</v>
      </c>
      <c r="H7124" t="b">
        <f ca="1">AND(Spins[[#This Row],[Sym1]]=Spins[[#This Row],[Sym2]],Spins[[#This Row],[Sym2]]=Spins[[#This Row],[Sym3]])</f>
        <v>0</v>
      </c>
      <c r="I7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24">
        <f t="shared" si="556"/>
        <v>1</v>
      </c>
      <c r="K7124">
        <f ca="1">Spins[[#This Row],[Mult]]*Spins[[#This Row],[Bet]]</f>
        <v>0.6</v>
      </c>
      <c r="L7124">
        <f ca="1">Spins[[#This Row],[Payout]]-Spins[[#This Row],[Bet]]</f>
        <v>-0.4</v>
      </c>
    </row>
    <row r="7125" spans="1:12" x14ac:dyDescent="0.3">
      <c r="A7125">
        <f t="shared" si="552"/>
        <v>7124</v>
      </c>
      <c r="B7125">
        <f t="shared" ca="1" si="553"/>
        <v>12</v>
      </c>
      <c r="C7125" t="str" cm="1">
        <f t="array" aca="1" ref="C7125" ca="1">INDEX(Reel1,Spins[[#This Row],[Stop1]])</f>
        <v>🍋</v>
      </c>
      <c r="D7125">
        <f t="shared" ca="1" si="554"/>
        <v>18</v>
      </c>
      <c r="E7125" t="str" cm="1">
        <f t="array" aca="1" ref="E7125" ca="1">INDEX(Reel2,Spins[[#This Row],[Stop2]])</f>
        <v>🍒</v>
      </c>
      <c r="F7125">
        <f t="shared" ca="1" si="555"/>
        <v>22</v>
      </c>
      <c r="G7125" t="str" cm="1">
        <f t="array" aca="1" ref="G7125" ca="1">INDEX(Reel3,Spins[[#This Row],[Stop3]])</f>
        <v>🔔</v>
      </c>
      <c r="H7125" t="b">
        <f ca="1">AND(Spins[[#This Row],[Sym1]]=Spins[[#This Row],[Sym2]],Spins[[#This Row],[Sym2]]=Spins[[#This Row],[Sym3]])</f>
        <v>0</v>
      </c>
      <c r="I7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5">
        <f t="shared" si="556"/>
        <v>1</v>
      </c>
      <c r="K7125">
        <f ca="1">Spins[[#This Row],[Mult]]*Spins[[#This Row],[Bet]]</f>
        <v>0</v>
      </c>
      <c r="L7125">
        <f ca="1">Spins[[#This Row],[Payout]]-Spins[[#This Row],[Bet]]</f>
        <v>-1</v>
      </c>
    </row>
    <row r="7126" spans="1:12" x14ac:dyDescent="0.3">
      <c r="A7126">
        <f t="shared" si="552"/>
        <v>7125</v>
      </c>
      <c r="B7126">
        <f t="shared" ca="1" si="553"/>
        <v>18</v>
      </c>
      <c r="C7126" t="str" cm="1">
        <f t="array" aca="1" ref="C7126" ca="1">INDEX(Reel1,Spins[[#This Row],[Stop1]])</f>
        <v>🍒</v>
      </c>
      <c r="D7126">
        <f t="shared" ca="1" si="554"/>
        <v>25</v>
      </c>
      <c r="E7126" t="str" cm="1">
        <f t="array" aca="1" ref="E7126" ca="1">INDEX(Reel2,Spins[[#This Row],[Stop2]])</f>
        <v>🔔</v>
      </c>
      <c r="F7126">
        <f t="shared" ca="1" si="555"/>
        <v>27</v>
      </c>
      <c r="G7126" t="str" cm="1">
        <f t="array" aca="1" ref="G7126" ca="1">INDEX(Reel3,Spins[[#This Row],[Stop3]])</f>
        <v>7️⃣</v>
      </c>
      <c r="H7126" t="b">
        <f ca="1">AND(Spins[[#This Row],[Sym1]]=Spins[[#This Row],[Sym2]],Spins[[#This Row],[Sym2]]=Spins[[#This Row],[Sym3]])</f>
        <v>0</v>
      </c>
      <c r="I7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6">
        <f t="shared" si="556"/>
        <v>1</v>
      </c>
      <c r="K7126">
        <f ca="1">Spins[[#This Row],[Mult]]*Spins[[#This Row],[Bet]]</f>
        <v>0</v>
      </c>
      <c r="L7126">
        <f ca="1">Spins[[#This Row],[Payout]]-Spins[[#This Row],[Bet]]</f>
        <v>-1</v>
      </c>
    </row>
    <row r="7127" spans="1:12" x14ac:dyDescent="0.3">
      <c r="A7127">
        <f t="shared" si="552"/>
        <v>7126</v>
      </c>
      <c r="B7127">
        <f t="shared" ca="1" si="553"/>
        <v>5</v>
      </c>
      <c r="C7127" t="str" cm="1">
        <f t="array" aca="1" ref="C7127" ca="1">INDEX(Reel1,Spins[[#This Row],[Stop1]])</f>
        <v>🍋</v>
      </c>
      <c r="D7127">
        <f t="shared" ca="1" si="554"/>
        <v>8</v>
      </c>
      <c r="E7127" t="str" cm="1">
        <f t="array" aca="1" ref="E7127" ca="1">INDEX(Reel2,Spins[[#This Row],[Stop2]])</f>
        <v>🍋</v>
      </c>
      <c r="F7127">
        <f t="shared" ca="1" si="555"/>
        <v>9</v>
      </c>
      <c r="G7127" t="str" cm="1">
        <f t="array" aca="1" ref="G7127" ca="1">INDEX(Reel3,Spins[[#This Row],[Stop3]])</f>
        <v>🍒</v>
      </c>
      <c r="H7127" t="b">
        <f ca="1">AND(Spins[[#This Row],[Sym1]]=Spins[[#This Row],[Sym2]],Spins[[#This Row],[Sym2]]=Spins[[#This Row],[Sym3]])</f>
        <v>0</v>
      </c>
      <c r="I7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27">
        <f t="shared" si="556"/>
        <v>1</v>
      </c>
      <c r="K7127">
        <f ca="1">Spins[[#This Row],[Mult]]*Spins[[#This Row],[Bet]]</f>
        <v>0.6</v>
      </c>
      <c r="L7127">
        <f ca="1">Spins[[#This Row],[Payout]]-Spins[[#This Row],[Bet]]</f>
        <v>-0.4</v>
      </c>
    </row>
    <row r="7128" spans="1:12" x14ac:dyDescent="0.3">
      <c r="A7128">
        <f t="shared" si="552"/>
        <v>7127</v>
      </c>
      <c r="B7128">
        <f t="shared" ca="1" si="553"/>
        <v>17</v>
      </c>
      <c r="C7128" t="str" cm="1">
        <f t="array" aca="1" ref="C7128" ca="1">INDEX(Reel1,Spins[[#This Row],[Stop1]])</f>
        <v>🍒</v>
      </c>
      <c r="D7128">
        <f t="shared" ca="1" si="554"/>
        <v>23</v>
      </c>
      <c r="E7128" t="str" cm="1">
        <f t="array" aca="1" ref="E7128" ca="1">INDEX(Reel2,Spins[[#This Row],[Stop2]])</f>
        <v>🍇</v>
      </c>
      <c r="F7128">
        <f t="shared" ca="1" si="555"/>
        <v>1</v>
      </c>
      <c r="G7128" t="str" cm="1">
        <f t="array" aca="1" ref="G7128" ca="1">INDEX(Reel3,Spins[[#This Row],[Stop3]])</f>
        <v>🍋</v>
      </c>
      <c r="H7128" t="b">
        <f ca="1">AND(Spins[[#This Row],[Sym1]]=Spins[[#This Row],[Sym2]],Spins[[#This Row],[Sym2]]=Spins[[#This Row],[Sym3]])</f>
        <v>0</v>
      </c>
      <c r="I7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8">
        <f t="shared" si="556"/>
        <v>1</v>
      </c>
      <c r="K7128">
        <f ca="1">Spins[[#This Row],[Mult]]*Spins[[#This Row],[Bet]]</f>
        <v>0</v>
      </c>
      <c r="L7128">
        <f ca="1">Spins[[#This Row],[Payout]]-Spins[[#This Row],[Bet]]</f>
        <v>-1</v>
      </c>
    </row>
    <row r="7129" spans="1:12" x14ac:dyDescent="0.3">
      <c r="A7129">
        <f t="shared" si="552"/>
        <v>7128</v>
      </c>
      <c r="B7129">
        <f t="shared" ca="1" si="553"/>
        <v>31</v>
      </c>
      <c r="C7129" t="str" cm="1">
        <f t="array" aca="1" ref="C7129" ca="1">INDEX(Reel1,Spins[[#This Row],[Stop1]])</f>
        <v>💎</v>
      </c>
      <c r="D7129">
        <f t="shared" ca="1" si="554"/>
        <v>4</v>
      </c>
      <c r="E7129" t="str" cm="1">
        <f t="array" aca="1" ref="E7129" ca="1">INDEX(Reel2,Spins[[#This Row],[Stop2]])</f>
        <v>🍋</v>
      </c>
      <c r="F7129">
        <f t="shared" ca="1" si="555"/>
        <v>12</v>
      </c>
      <c r="G7129" t="str" cm="1">
        <f t="array" aca="1" ref="G7129" ca="1">INDEX(Reel3,Spins[[#This Row],[Stop3]])</f>
        <v>🍒</v>
      </c>
      <c r="H7129" t="b">
        <f ca="1">AND(Spins[[#This Row],[Sym1]]=Spins[[#This Row],[Sym2]],Spins[[#This Row],[Sym2]]=Spins[[#This Row],[Sym3]])</f>
        <v>0</v>
      </c>
      <c r="I7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29">
        <f t="shared" si="556"/>
        <v>1</v>
      </c>
      <c r="K7129">
        <f ca="1">Spins[[#This Row],[Mult]]*Spins[[#This Row],[Bet]]</f>
        <v>0</v>
      </c>
      <c r="L7129">
        <f ca="1">Spins[[#This Row],[Payout]]-Spins[[#This Row],[Bet]]</f>
        <v>-1</v>
      </c>
    </row>
    <row r="7130" spans="1:12" x14ac:dyDescent="0.3">
      <c r="A7130">
        <f t="shared" si="552"/>
        <v>7129</v>
      </c>
      <c r="B7130">
        <f t="shared" ca="1" si="553"/>
        <v>25</v>
      </c>
      <c r="C7130" t="str" cm="1">
        <f t="array" aca="1" ref="C7130" ca="1">INDEX(Reel1,Spins[[#This Row],[Stop1]])</f>
        <v>🔔</v>
      </c>
      <c r="D7130">
        <f t="shared" ca="1" si="554"/>
        <v>27</v>
      </c>
      <c r="E7130" t="str" cm="1">
        <f t="array" aca="1" ref="E7130" ca="1">INDEX(Reel2,Spins[[#This Row],[Stop2]])</f>
        <v>BAR</v>
      </c>
      <c r="F7130">
        <f t="shared" ca="1" si="555"/>
        <v>24</v>
      </c>
      <c r="G7130" t="str" cm="1">
        <f t="array" aca="1" ref="G7130" ca="1">INDEX(Reel3,Spins[[#This Row],[Stop3]])</f>
        <v>BAR</v>
      </c>
      <c r="H7130" t="b">
        <f ca="1">AND(Spins[[#This Row],[Sym1]]=Spins[[#This Row],[Sym2]],Spins[[#This Row],[Sym2]]=Spins[[#This Row],[Sym3]])</f>
        <v>0</v>
      </c>
      <c r="I7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0">
        <f t="shared" si="556"/>
        <v>1</v>
      </c>
      <c r="K7130">
        <f ca="1">Spins[[#This Row],[Mult]]*Spins[[#This Row],[Bet]]</f>
        <v>0</v>
      </c>
      <c r="L7130">
        <f ca="1">Spins[[#This Row],[Payout]]-Spins[[#This Row],[Bet]]</f>
        <v>-1</v>
      </c>
    </row>
    <row r="7131" spans="1:12" x14ac:dyDescent="0.3">
      <c r="A7131">
        <f t="shared" si="552"/>
        <v>7130</v>
      </c>
      <c r="B7131">
        <f t="shared" ca="1" si="553"/>
        <v>22</v>
      </c>
      <c r="C7131" t="str" cm="1">
        <f t="array" aca="1" ref="C7131" ca="1">INDEX(Reel1,Spins[[#This Row],[Stop1]])</f>
        <v>🍇</v>
      </c>
      <c r="D7131">
        <f t="shared" ca="1" si="554"/>
        <v>12</v>
      </c>
      <c r="E7131" t="str" cm="1">
        <f t="array" aca="1" ref="E7131" ca="1">INDEX(Reel2,Spins[[#This Row],[Stop2]])</f>
        <v>🍋</v>
      </c>
      <c r="F7131">
        <f t="shared" ca="1" si="555"/>
        <v>3</v>
      </c>
      <c r="G7131" t="str" cm="1">
        <f t="array" aca="1" ref="G7131" ca="1">INDEX(Reel3,Spins[[#This Row],[Stop3]])</f>
        <v>🍋</v>
      </c>
      <c r="H7131" t="b">
        <f ca="1">AND(Spins[[#This Row],[Sym1]]=Spins[[#This Row],[Sym2]],Spins[[#This Row],[Sym2]]=Spins[[#This Row],[Sym3]])</f>
        <v>0</v>
      </c>
      <c r="I7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1">
        <f t="shared" si="556"/>
        <v>1</v>
      </c>
      <c r="K7131">
        <f ca="1">Spins[[#This Row],[Mult]]*Spins[[#This Row],[Bet]]</f>
        <v>0</v>
      </c>
      <c r="L7131">
        <f ca="1">Spins[[#This Row],[Payout]]-Spins[[#This Row],[Bet]]</f>
        <v>-1</v>
      </c>
    </row>
    <row r="7132" spans="1:12" x14ac:dyDescent="0.3">
      <c r="A7132">
        <f t="shared" si="552"/>
        <v>7131</v>
      </c>
      <c r="B7132">
        <f t="shared" ca="1" si="553"/>
        <v>23</v>
      </c>
      <c r="C7132" t="str" cm="1">
        <f t="array" aca="1" ref="C7132" ca="1">INDEX(Reel1,Spins[[#This Row],[Stop1]])</f>
        <v>🍇</v>
      </c>
      <c r="D7132">
        <f t="shared" ca="1" si="554"/>
        <v>3</v>
      </c>
      <c r="E7132" t="str" cm="1">
        <f t="array" aca="1" ref="E7132" ca="1">INDEX(Reel2,Spins[[#This Row],[Stop2]])</f>
        <v>🍋</v>
      </c>
      <c r="F7132">
        <f t="shared" ca="1" si="555"/>
        <v>1</v>
      </c>
      <c r="G7132" t="str" cm="1">
        <f t="array" aca="1" ref="G7132" ca="1">INDEX(Reel3,Spins[[#This Row],[Stop3]])</f>
        <v>🍋</v>
      </c>
      <c r="H7132" t="b">
        <f ca="1">AND(Spins[[#This Row],[Sym1]]=Spins[[#This Row],[Sym2]],Spins[[#This Row],[Sym2]]=Spins[[#This Row],[Sym3]])</f>
        <v>0</v>
      </c>
      <c r="I7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2">
        <f t="shared" si="556"/>
        <v>1</v>
      </c>
      <c r="K7132">
        <f ca="1">Spins[[#This Row],[Mult]]*Spins[[#This Row],[Bet]]</f>
        <v>0</v>
      </c>
      <c r="L7132">
        <f ca="1">Spins[[#This Row],[Payout]]-Spins[[#This Row],[Bet]]</f>
        <v>-1</v>
      </c>
    </row>
    <row r="7133" spans="1:12" x14ac:dyDescent="0.3">
      <c r="A7133">
        <f t="shared" si="552"/>
        <v>7132</v>
      </c>
      <c r="B7133">
        <f t="shared" ca="1" si="553"/>
        <v>8</v>
      </c>
      <c r="C7133" t="str" cm="1">
        <f t="array" aca="1" ref="C7133" ca="1">INDEX(Reel1,Spins[[#This Row],[Stop1]])</f>
        <v>🍋</v>
      </c>
      <c r="D7133">
        <f t="shared" ca="1" si="554"/>
        <v>15</v>
      </c>
      <c r="E7133" t="str" cm="1">
        <f t="array" aca="1" ref="E7133" ca="1">INDEX(Reel2,Spins[[#This Row],[Stop2]])</f>
        <v>🍒</v>
      </c>
      <c r="F7133">
        <f t="shared" ca="1" si="555"/>
        <v>10</v>
      </c>
      <c r="G7133" t="str" cm="1">
        <f t="array" aca="1" ref="G7133" ca="1">INDEX(Reel3,Spins[[#This Row],[Stop3]])</f>
        <v>🍒</v>
      </c>
      <c r="H7133" t="b">
        <f ca="1">AND(Spins[[#This Row],[Sym1]]=Spins[[#This Row],[Sym2]],Spins[[#This Row],[Sym2]]=Spins[[#This Row],[Sym3]])</f>
        <v>0</v>
      </c>
      <c r="I7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3">
        <f t="shared" si="556"/>
        <v>1</v>
      </c>
      <c r="K7133">
        <f ca="1">Spins[[#This Row],[Mult]]*Spins[[#This Row],[Bet]]</f>
        <v>0</v>
      </c>
      <c r="L7133">
        <f ca="1">Spins[[#This Row],[Payout]]-Spins[[#This Row],[Bet]]</f>
        <v>-1</v>
      </c>
    </row>
    <row r="7134" spans="1:12" x14ac:dyDescent="0.3">
      <c r="A7134">
        <f t="shared" si="552"/>
        <v>7133</v>
      </c>
      <c r="B7134">
        <f t="shared" ca="1" si="553"/>
        <v>22</v>
      </c>
      <c r="C7134" t="str" cm="1">
        <f t="array" aca="1" ref="C7134" ca="1">INDEX(Reel1,Spins[[#This Row],[Stop1]])</f>
        <v>🍇</v>
      </c>
      <c r="D7134">
        <f t="shared" ca="1" si="554"/>
        <v>28</v>
      </c>
      <c r="E7134" t="str" cm="1">
        <f t="array" aca="1" ref="E7134" ca="1">INDEX(Reel2,Spins[[#This Row],[Stop2]])</f>
        <v>BAR</v>
      </c>
      <c r="F7134">
        <f t="shared" ca="1" si="555"/>
        <v>24</v>
      </c>
      <c r="G7134" t="str" cm="1">
        <f t="array" aca="1" ref="G7134" ca="1">INDEX(Reel3,Spins[[#This Row],[Stop3]])</f>
        <v>BAR</v>
      </c>
      <c r="H7134" t="b">
        <f ca="1">AND(Spins[[#This Row],[Sym1]]=Spins[[#This Row],[Sym2]],Spins[[#This Row],[Sym2]]=Spins[[#This Row],[Sym3]])</f>
        <v>0</v>
      </c>
      <c r="I7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4">
        <f t="shared" si="556"/>
        <v>1</v>
      </c>
      <c r="K7134">
        <f ca="1">Spins[[#This Row],[Mult]]*Spins[[#This Row],[Bet]]</f>
        <v>0</v>
      </c>
      <c r="L7134">
        <f ca="1">Spins[[#This Row],[Payout]]-Spins[[#This Row],[Bet]]</f>
        <v>-1</v>
      </c>
    </row>
    <row r="7135" spans="1:12" x14ac:dyDescent="0.3">
      <c r="A7135">
        <f t="shared" si="552"/>
        <v>7134</v>
      </c>
      <c r="B7135">
        <f t="shared" ca="1" si="553"/>
        <v>6</v>
      </c>
      <c r="C7135" t="str" cm="1">
        <f t="array" aca="1" ref="C7135" ca="1">INDEX(Reel1,Spins[[#This Row],[Stop1]])</f>
        <v>🍋</v>
      </c>
      <c r="D7135">
        <f t="shared" ca="1" si="554"/>
        <v>27</v>
      </c>
      <c r="E7135" t="str" cm="1">
        <f t="array" aca="1" ref="E7135" ca="1">INDEX(Reel2,Spins[[#This Row],[Stop2]])</f>
        <v>BAR</v>
      </c>
      <c r="F7135">
        <f t="shared" ca="1" si="555"/>
        <v>2</v>
      </c>
      <c r="G7135" t="str" cm="1">
        <f t="array" aca="1" ref="G7135" ca="1">INDEX(Reel3,Spins[[#This Row],[Stop3]])</f>
        <v>🍋</v>
      </c>
      <c r="H7135" t="b">
        <f ca="1">AND(Spins[[#This Row],[Sym1]]=Spins[[#This Row],[Sym2]],Spins[[#This Row],[Sym2]]=Spins[[#This Row],[Sym3]])</f>
        <v>0</v>
      </c>
      <c r="I7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5">
        <f t="shared" si="556"/>
        <v>1</v>
      </c>
      <c r="K7135">
        <f ca="1">Spins[[#This Row],[Mult]]*Spins[[#This Row],[Bet]]</f>
        <v>0</v>
      </c>
      <c r="L7135">
        <f ca="1">Spins[[#This Row],[Payout]]-Spins[[#This Row],[Bet]]</f>
        <v>-1</v>
      </c>
    </row>
    <row r="7136" spans="1:12" x14ac:dyDescent="0.3">
      <c r="A7136">
        <f t="shared" si="552"/>
        <v>7135</v>
      </c>
      <c r="B7136">
        <f t="shared" ca="1" si="553"/>
        <v>8</v>
      </c>
      <c r="C7136" t="str" cm="1">
        <f t="array" aca="1" ref="C7136" ca="1">INDEX(Reel1,Spins[[#This Row],[Stop1]])</f>
        <v>🍋</v>
      </c>
      <c r="D7136">
        <f t="shared" ca="1" si="554"/>
        <v>24</v>
      </c>
      <c r="E7136" t="str" cm="1">
        <f t="array" aca="1" ref="E7136" ca="1">INDEX(Reel2,Spins[[#This Row],[Stop2]])</f>
        <v>🍇</v>
      </c>
      <c r="F7136">
        <f t="shared" ca="1" si="555"/>
        <v>21</v>
      </c>
      <c r="G7136" t="str" cm="1">
        <f t="array" aca="1" ref="G7136" ca="1">INDEX(Reel3,Spins[[#This Row],[Stop3]])</f>
        <v>🔔</v>
      </c>
      <c r="H7136" t="b">
        <f ca="1">AND(Spins[[#This Row],[Sym1]]=Spins[[#This Row],[Sym2]],Spins[[#This Row],[Sym2]]=Spins[[#This Row],[Sym3]])</f>
        <v>0</v>
      </c>
      <c r="I7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6">
        <f t="shared" si="556"/>
        <v>1</v>
      </c>
      <c r="K7136">
        <f ca="1">Spins[[#This Row],[Mult]]*Spins[[#This Row],[Bet]]</f>
        <v>0</v>
      </c>
      <c r="L7136">
        <f ca="1">Spins[[#This Row],[Payout]]-Spins[[#This Row],[Bet]]</f>
        <v>-1</v>
      </c>
    </row>
    <row r="7137" spans="1:12" x14ac:dyDescent="0.3">
      <c r="A7137">
        <f t="shared" si="552"/>
        <v>7136</v>
      </c>
      <c r="B7137">
        <f t="shared" ca="1" si="553"/>
        <v>6</v>
      </c>
      <c r="C7137" t="str" cm="1">
        <f t="array" aca="1" ref="C7137" ca="1">INDEX(Reel1,Spins[[#This Row],[Stop1]])</f>
        <v>🍋</v>
      </c>
      <c r="D7137">
        <f t="shared" ca="1" si="554"/>
        <v>5</v>
      </c>
      <c r="E7137" t="str" cm="1">
        <f t="array" aca="1" ref="E7137" ca="1">INDEX(Reel2,Spins[[#This Row],[Stop2]])</f>
        <v>🍋</v>
      </c>
      <c r="F7137">
        <f t="shared" ca="1" si="555"/>
        <v>16</v>
      </c>
      <c r="G7137" t="str" cm="1">
        <f t="array" aca="1" ref="G7137" ca="1">INDEX(Reel3,Spins[[#This Row],[Stop3]])</f>
        <v>🍇</v>
      </c>
      <c r="H7137" t="b">
        <f ca="1">AND(Spins[[#This Row],[Sym1]]=Spins[[#This Row],[Sym2]],Spins[[#This Row],[Sym2]]=Spins[[#This Row],[Sym3]])</f>
        <v>0</v>
      </c>
      <c r="I7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37">
        <f t="shared" si="556"/>
        <v>1</v>
      </c>
      <c r="K7137">
        <f ca="1">Spins[[#This Row],[Mult]]*Spins[[#This Row],[Bet]]</f>
        <v>0.6</v>
      </c>
      <c r="L7137">
        <f ca="1">Spins[[#This Row],[Payout]]-Spins[[#This Row],[Bet]]</f>
        <v>-0.4</v>
      </c>
    </row>
    <row r="7138" spans="1:12" x14ac:dyDescent="0.3">
      <c r="A7138">
        <f t="shared" si="552"/>
        <v>7137</v>
      </c>
      <c r="B7138">
        <f t="shared" ca="1" si="553"/>
        <v>26</v>
      </c>
      <c r="C7138" t="str" cm="1">
        <f t="array" aca="1" ref="C7138" ca="1">INDEX(Reel1,Spins[[#This Row],[Stop1]])</f>
        <v>🔔</v>
      </c>
      <c r="D7138">
        <f t="shared" ca="1" si="554"/>
        <v>22</v>
      </c>
      <c r="E7138" t="str" cm="1">
        <f t="array" aca="1" ref="E7138" ca="1">INDEX(Reel2,Spins[[#This Row],[Stop2]])</f>
        <v>🍇</v>
      </c>
      <c r="F7138">
        <f t="shared" ca="1" si="555"/>
        <v>24</v>
      </c>
      <c r="G7138" t="str" cm="1">
        <f t="array" aca="1" ref="G7138" ca="1">INDEX(Reel3,Spins[[#This Row],[Stop3]])</f>
        <v>BAR</v>
      </c>
      <c r="H7138" t="b">
        <f ca="1">AND(Spins[[#This Row],[Sym1]]=Spins[[#This Row],[Sym2]],Spins[[#This Row],[Sym2]]=Spins[[#This Row],[Sym3]])</f>
        <v>0</v>
      </c>
      <c r="I7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8">
        <f t="shared" si="556"/>
        <v>1</v>
      </c>
      <c r="K7138">
        <f ca="1">Spins[[#This Row],[Mult]]*Spins[[#This Row],[Bet]]</f>
        <v>0</v>
      </c>
      <c r="L7138">
        <f ca="1">Spins[[#This Row],[Payout]]-Spins[[#This Row],[Bet]]</f>
        <v>-1</v>
      </c>
    </row>
    <row r="7139" spans="1:12" x14ac:dyDescent="0.3">
      <c r="A7139">
        <f t="shared" si="552"/>
        <v>7138</v>
      </c>
      <c r="B7139">
        <f t="shared" ca="1" si="553"/>
        <v>21</v>
      </c>
      <c r="C7139" t="str" cm="1">
        <f t="array" aca="1" ref="C7139" ca="1">INDEX(Reel1,Spins[[#This Row],[Stop1]])</f>
        <v>🍒</v>
      </c>
      <c r="D7139">
        <f t="shared" ca="1" si="554"/>
        <v>24</v>
      </c>
      <c r="E7139" t="str" cm="1">
        <f t="array" aca="1" ref="E7139" ca="1">INDEX(Reel2,Spins[[#This Row],[Stop2]])</f>
        <v>🍇</v>
      </c>
      <c r="F7139">
        <f t="shared" ca="1" si="555"/>
        <v>4</v>
      </c>
      <c r="G7139" t="str" cm="1">
        <f t="array" aca="1" ref="G7139" ca="1">INDEX(Reel3,Spins[[#This Row],[Stop3]])</f>
        <v>🍋</v>
      </c>
      <c r="H7139" t="b">
        <f ca="1">AND(Spins[[#This Row],[Sym1]]=Spins[[#This Row],[Sym2]],Spins[[#This Row],[Sym2]]=Spins[[#This Row],[Sym3]])</f>
        <v>0</v>
      </c>
      <c r="I7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39">
        <f t="shared" si="556"/>
        <v>1</v>
      </c>
      <c r="K7139">
        <f ca="1">Spins[[#This Row],[Mult]]*Spins[[#This Row],[Bet]]</f>
        <v>0</v>
      </c>
      <c r="L7139">
        <f ca="1">Spins[[#This Row],[Payout]]-Spins[[#This Row],[Bet]]</f>
        <v>-1</v>
      </c>
    </row>
    <row r="7140" spans="1:12" x14ac:dyDescent="0.3">
      <c r="A7140">
        <f t="shared" si="552"/>
        <v>7139</v>
      </c>
      <c r="B7140">
        <f t="shared" ca="1" si="553"/>
        <v>18</v>
      </c>
      <c r="C7140" t="str" cm="1">
        <f t="array" aca="1" ref="C7140" ca="1">INDEX(Reel1,Spins[[#This Row],[Stop1]])</f>
        <v>🍒</v>
      </c>
      <c r="D7140">
        <f t="shared" ca="1" si="554"/>
        <v>24</v>
      </c>
      <c r="E7140" t="str" cm="1">
        <f t="array" aca="1" ref="E7140" ca="1">INDEX(Reel2,Spins[[#This Row],[Stop2]])</f>
        <v>🍇</v>
      </c>
      <c r="F7140">
        <f t="shared" ca="1" si="555"/>
        <v>23</v>
      </c>
      <c r="G7140" t="str" cm="1">
        <f t="array" aca="1" ref="G7140" ca="1">INDEX(Reel3,Spins[[#This Row],[Stop3]])</f>
        <v>BAR</v>
      </c>
      <c r="H7140" t="b">
        <f ca="1">AND(Spins[[#This Row],[Sym1]]=Spins[[#This Row],[Sym2]],Spins[[#This Row],[Sym2]]=Spins[[#This Row],[Sym3]])</f>
        <v>0</v>
      </c>
      <c r="I7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40">
        <f t="shared" si="556"/>
        <v>1</v>
      </c>
      <c r="K7140">
        <f ca="1">Spins[[#This Row],[Mult]]*Spins[[#This Row],[Bet]]</f>
        <v>0</v>
      </c>
      <c r="L7140">
        <f ca="1">Spins[[#This Row],[Payout]]-Spins[[#This Row],[Bet]]</f>
        <v>-1</v>
      </c>
    </row>
    <row r="7141" spans="1:12" x14ac:dyDescent="0.3">
      <c r="A7141">
        <f t="shared" si="552"/>
        <v>7140</v>
      </c>
      <c r="B7141">
        <f t="shared" ca="1" si="553"/>
        <v>30</v>
      </c>
      <c r="C7141" t="str" cm="1">
        <f t="array" aca="1" ref="C7141" ca="1">INDEX(Reel1,Spins[[#This Row],[Stop1]])</f>
        <v>7️⃣</v>
      </c>
      <c r="D7141">
        <f t="shared" ca="1" si="554"/>
        <v>31</v>
      </c>
      <c r="E7141" t="str" cm="1">
        <f t="array" aca="1" ref="E7141" ca="1">INDEX(Reel2,Spins[[#This Row],[Stop2]])</f>
        <v>💎</v>
      </c>
      <c r="F7141">
        <f t="shared" ca="1" si="555"/>
        <v>29</v>
      </c>
      <c r="G7141" t="str" cm="1">
        <f t="array" aca="1" ref="G7141" ca="1">INDEX(Reel3,Spins[[#This Row],[Stop3]])</f>
        <v>7️⃣</v>
      </c>
      <c r="H7141" t="b">
        <f ca="1">AND(Spins[[#This Row],[Sym1]]=Spins[[#This Row],[Sym2]],Spins[[#This Row],[Sym2]]=Spins[[#This Row],[Sym3]])</f>
        <v>0</v>
      </c>
      <c r="I7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41">
        <f t="shared" si="556"/>
        <v>1</v>
      </c>
      <c r="K7141">
        <f ca="1">Spins[[#This Row],[Mult]]*Spins[[#This Row],[Bet]]</f>
        <v>0</v>
      </c>
      <c r="L7141">
        <f ca="1">Spins[[#This Row],[Payout]]-Spins[[#This Row],[Bet]]</f>
        <v>-1</v>
      </c>
    </row>
    <row r="7142" spans="1:12" x14ac:dyDescent="0.3">
      <c r="A7142">
        <f t="shared" si="552"/>
        <v>7141</v>
      </c>
      <c r="B7142">
        <f t="shared" ca="1" si="553"/>
        <v>10</v>
      </c>
      <c r="C7142" t="str" cm="1">
        <f t="array" aca="1" ref="C7142" ca="1">INDEX(Reel1,Spins[[#This Row],[Stop1]])</f>
        <v>🍋</v>
      </c>
      <c r="D7142">
        <f t="shared" ca="1" si="554"/>
        <v>26</v>
      </c>
      <c r="E7142" t="str" cm="1">
        <f t="array" aca="1" ref="E7142" ca="1">INDEX(Reel2,Spins[[#This Row],[Stop2]])</f>
        <v>🔔</v>
      </c>
      <c r="F7142">
        <f t="shared" ca="1" si="555"/>
        <v>9</v>
      </c>
      <c r="G7142" t="str" cm="1">
        <f t="array" aca="1" ref="G7142" ca="1">INDEX(Reel3,Spins[[#This Row],[Stop3]])</f>
        <v>🍒</v>
      </c>
      <c r="H7142" t="b">
        <f ca="1">AND(Spins[[#This Row],[Sym1]]=Spins[[#This Row],[Sym2]],Spins[[#This Row],[Sym2]]=Spins[[#This Row],[Sym3]])</f>
        <v>0</v>
      </c>
      <c r="I7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42">
        <f t="shared" si="556"/>
        <v>1</v>
      </c>
      <c r="K7142">
        <f ca="1">Spins[[#This Row],[Mult]]*Spins[[#This Row],[Bet]]</f>
        <v>0</v>
      </c>
      <c r="L7142">
        <f ca="1">Spins[[#This Row],[Payout]]-Spins[[#This Row],[Bet]]</f>
        <v>-1</v>
      </c>
    </row>
    <row r="7143" spans="1:12" x14ac:dyDescent="0.3">
      <c r="A7143">
        <f t="shared" si="552"/>
        <v>7142</v>
      </c>
      <c r="B7143">
        <f t="shared" ca="1" si="553"/>
        <v>14</v>
      </c>
      <c r="C7143" t="str" cm="1">
        <f t="array" aca="1" ref="C7143" ca="1">INDEX(Reel1,Spins[[#This Row],[Stop1]])</f>
        <v>🍋</v>
      </c>
      <c r="D7143">
        <f t="shared" ca="1" si="554"/>
        <v>15</v>
      </c>
      <c r="E7143" t="str" cm="1">
        <f t="array" aca="1" ref="E7143" ca="1">INDEX(Reel2,Spins[[#This Row],[Stop2]])</f>
        <v>🍒</v>
      </c>
      <c r="F7143">
        <f t="shared" ca="1" si="555"/>
        <v>19</v>
      </c>
      <c r="G7143" t="str" cm="1">
        <f t="array" aca="1" ref="G7143" ca="1">INDEX(Reel3,Spins[[#This Row],[Stop3]])</f>
        <v>🔔</v>
      </c>
      <c r="H7143" t="b">
        <f ca="1">AND(Spins[[#This Row],[Sym1]]=Spins[[#This Row],[Sym2]],Spins[[#This Row],[Sym2]]=Spins[[#This Row],[Sym3]])</f>
        <v>0</v>
      </c>
      <c r="I7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43">
        <f t="shared" si="556"/>
        <v>1</v>
      </c>
      <c r="K7143">
        <f ca="1">Spins[[#This Row],[Mult]]*Spins[[#This Row],[Bet]]</f>
        <v>0</v>
      </c>
      <c r="L7143">
        <f ca="1">Spins[[#This Row],[Payout]]-Spins[[#This Row],[Bet]]</f>
        <v>-1</v>
      </c>
    </row>
    <row r="7144" spans="1:12" x14ac:dyDescent="0.3">
      <c r="A7144">
        <f t="shared" si="552"/>
        <v>7143</v>
      </c>
      <c r="B7144">
        <f t="shared" ca="1" si="553"/>
        <v>21</v>
      </c>
      <c r="C7144" t="str" cm="1">
        <f t="array" aca="1" ref="C7144" ca="1">INDEX(Reel1,Spins[[#This Row],[Stop1]])</f>
        <v>🍒</v>
      </c>
      <c r="D7144">
        <f t="shared" ca="1" si="554"/>
        <v>20</v>
      </c>
      <c r="E7144" t="str" cm="1">
        <f t="array" aca="1" ref="E7144" ca="1">INDEX(Reel2,Spins[[#This Row],[Stop2]])</f>
        <v>🍒</v>
      </c>
      <c r="F7144">
        <f t="shared" ca="1" si="555"/>
        <v>10</v>
      </c>
      <c r="G7144" t="str" cm="1">
        <f t="array" aca="1" ref="G7144" ca="1">INDEX(Reel3,Spins[[#This Row],[Stop3]])</f>
        <v>🍒</v>
      </c>
      <c r="H7144" t="b">
        <f ca="1">AND(Spins[[#This Row],[Sym1]]=Spins[[#This Row],[Sym2]],Spins[[#This Row],[Sym2]]=Spins[[#This Row],[Sym3]])</f>
        <v>1</v>
      </c>
      <c r="I7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144">
        <f t="shared" si="556"/>
        <v>1</v>
      </c>
      <c r="K7144">
        <f ca="1">Spins[[#This Row],[Mult]]*Spins[[#This Row],[Bet]]</f>
        <v>16</v>
      </c>
      <c r="L7144">
        <f ca="1">Spins[[#This Row],[Payout]]-Spins[[#This Row],[Bet]]</f>
        <v>15</v>
      </c>
    </row>
    <row r="7145" spans="1:12" x14ac:dyDescent="0.3">
      <c r="A7145">
        <f t="shared" si="552"/>
        <v>7144</v>
      </c>
      <c r="B7145">
        <f t="shared" ca="1" si="553"/>
        <v>8</v>
      </c>
      <c r="C7145" t="str" cm="1">
        <f t="array" aca="1" ref="C7145" ca="1">INDEX(Reel1,Spins[[#This Row],[Stop1]])</f>
        <v>🍋</v>
      </c>
      <c r="D7145">
        <f t="shared" ca="1" si="554"/>
        <v>31</v>
      </c>
      <c r="E7145" t="str" cm="1">
        <f t="array" aca="1" ref="E7145" ca="1">INDEX(Reel2,Spins[[#This Row],[Stop2]])</f>
        <v>💎</v>
      </c>
      <c r="F7145">
        <f t="shared" ca="1" si="555"/>
        <v>19</v>
      </c>
      <c r="G7145" t="str" cm="1">
        <f t="array" aca="1" ref="G7145" ca="1">INDEX(Reel3,Spins[[#This Row],[Stop3]])</f>
        <v>🔔</v>
      </c>
      <c r="H7145" t="b">
        <f ca="1">AND(Spins[[#This Row],[Sym1]]=Spins[[#This Row],[Sym2]],Spins[[#This Row],[Sym2]]=Spins[[#This Row],[Sym3]])</f>
        <v>0</v>
      </c>
      <c r="I7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45">
        <f t="shared" si="556"/>
        <v>1</v>
      </c>
      <c r="K7145">
        <f ca="1">Spins[[#This Row],[Mult]]*Spins[[#This Row],[Bet]]</f>
        <v>0</v>
      </c>
      <c r="L7145">
        <f ca="1">Spins[[#This Row],[Payout]]-Spins[[#This Row],[Bet]]</f>
        <v>-1</v>
      </c>
    </row>
    <row r="7146" spans="1:12" x14ac:dyDescent="0.3">
      <c r="A7146">
        <f t="shared" si="552"/>
        <v>7145</v>
      </c>
      <c r="B7146">
        <f t="shared" ca="1" si="553"/>
        <v>2</v>
      </c>
      <c r="C7146" t="str" cm="1">
        <f t="array" aca="1" ref="C7146" ca="1">INDEX(Reel1,Spins[[#This Row],[Stop1]])</f>
        <v>🍋</v>
      </c>
      <c r="D7146">
        <f t="shared" ca="1" si="554"/>
        <v>9</v>
      </c>
      <c r="E7146" t="str" cm="1">
        <f t="array" aca="1" ref="E7146" ca="1">INDEX(Reel2,Spins[[#This Row],[Stop2]])</f>
        <v>🍋</v>
      </c>
      <c r="F7146">
        <f t="shared" ca="1" si="555"/>
        <v>20</v>
      </c>
      <c r="G7146" t="str" cm="1">
        <f t="array" aca="1" ref="G7146" ca="1">INDEX(Reel3,Spins[[#This Row],[Stop3]])</f>
        <v>🔔</v>
      </c>
      <c r="H7146" t="b">
        <f ca="1">AND(Spins[[#This Row],[Sym1]]=Spins[[#This Row],[Sym2]],Spins[[#This Row],[Sym2]]=Spins[[#This Row],[Sym3]])</f>
        <v>0</v>
      </c>
      <c r="I7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46">
        <f t="shared" si="556"/>
        <v>1</v>
      </c>
      <c r="K7146">
        <f ca="1">Spins[[#This Row],[Mult]]*Spins[[#This Row],[Bet]]</f>
        <v>0.6</v>
      </c>
      <c r="L7146">
        <f ca="1">Spins[[#This Row],[Payout]]-Spins[[#This Row],[Bet]]</f>
        <v>-0.4</v>
      </c>
    </row>
    <row r="7147" spans="1:12" x14ac:dyDescent="0.3">
      <c r="A7147">
        <f t="shared" si="552"/>
        <v>7146</v>
      </c>
      <c r="B7147">
        <f t="shared" ca="1" si="553"/>
        <v>17</v>
      </c>
      <c r="C7147" t="str" cm="1">
        <f t="array" aca="1" ref="C7147" ca="1">INDEX(Reel1,Spins[[#This Row],[Stop1]])</f>
        <v>🍒</v>
      </c>
      <c r="D7147">
        <f t="shared" ca="1" si="554"/>
        <v>23</v>
      </c>
      <c r="E7147" t="str" cm="1">
        <f t="array" aca="1" ref="E7147" ca="1">INDEX(Reel2,Spins[[#This Row],[Stop2]])</f>
        <v>🍇</v>
      </c>
      <c r="F7147">
        <f t="shared" ca="1" si="555"/>
        <v>19</v>
      </c>
      <c r="G7147" t="str" cm="1">
        <f t="array" aca="1" ref="G7147" ca="1">INDEX(Reel3,Spins[[#This Row],[Stop3]])</f>
        <v>🔔</v>
      </c>
      <c r="H7147" t="b">
        <f ca="1">AND(Spins[[#This Row],[Sym1]]=Spins[[#This Row],[Sym2]],Spins[[#This Row],[Sym2]]=Spins[[#This Row],[Sym3]])</f>
        <v>0</v>
      </c>
      <c r="I7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47">
        <f t="shared" si="556"/>
        <v>1</v>
      </c>
      <c r="K7147">
        <f ca="1">Spins[[#This Row],[Mult]]*Spins[[#This Row],[Bet]]</f>
        <v>0</v>
      </c>
      <c r="L7147">
        <f ca="1">Spins[[#This Row],[Payout]]-Spins[[#This Row],[Bet]]</f>
        <v>-1</v>
      </c>
    </row>
    <row r="7148" spans="1:12" x14ac:dyDescent="0.3">
      <c r="A7148">
        <f t="shared" si="552"/>
        <v>7147</v>
      </c>
      <c r="B7148">
        <f t="shared" ca="1" si="553"/>
        <v>3</v>
      </c>
      <c r="C7148" t="str" cm="1">
        <f t="array" aca="1" ref="C7148" ca="1">INDEX(Reel1,Spins[[#This Row],[Stop1]])</f>
        <v>🍋</v>
      </c>
      <c r="D7148">
        <f t="shared" ca="1" si="554"/>
        <v>7</v>
      </c>
      <c r="E7148" t="str" cm="1">
        <f t="array" aca="1" ref="E7148" ca="1">INDEX(Reel2,Spins[[#This Row],[Stop2]])</f>
        <v>🍋</v>
      </c>
      <c r="F7148">
        <f t="shared" ca="1" si="555"/>
        <v>17</v>
      </c>
      <c r="G7148" t="str" cm="1">
        <f t="array" aca="1" ref="G7148" ca="1">INDEX(Reel3,Spins[[#This Row],[Stop3]])</f>
        <v>🍇</v>
      </c>
      <c r="H7148" t="b">
        <f ca="1">AND(Spins[[#This Row],[Sym1]]=Spins[[#This Row],[Sym2]],Spins[[#This Row],[Sym2]]=Spins[[#This Row],[Sym3]])</f>
        <v>0</v>
      </c>
      <c r="I7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48">
        <f t="shared" si="556"/>
        <v>1</v>
      </c>
      <c r="K7148">
        <f ca="1">Spins[[#This Row],[Mult]]*Spins[[#This Row],[Bet]]</f>
        <v>0.6</v>
      </c>
      <c r="L7148">
        <f ca="1">Spins[[#This Row],[Payout]]-Spins[[#This Row],[Bet]]</f>
        <v>-0.4</v>
      </c>
    </row>
    <row r="7149" spans="1:12" x14ac:dyDescent="0.3">
      <c r="A7149">
        <f t="shared" si="552"/>
        <v>7148</v>
      </c>
      <c r="B7149">
        <f t="shared" ca="1" si="553"/>
        <v>28</v>
      </c>
      <c r="C7149" t="str" cm="1">
        <f t="array" aca="1" ref="C7149" ca="1">INDEX(Reel1,Spins[[#This Row],[Stop1]])</f>
        <v>BAR</v>
      </c>
      <c r="D7149">
        <f t="shared" ca="1" si="554"/>
        <v>13</v>
      </c>
      <c r="E7149" t="str" cm="1">
        <f t="array" aca="1" ref="E7149" ca="1">INDEX(Reel2,Spins[[#This Row],[Stop2]])</f>
        <v>🍋</v>
      </c>
      <c r="F7149">
        <f t="shared" ca="1" si="555"/>
        <v>29</v>
      </c>
      <c r="G7149" t="str" cm="1">
        <f t="array" aca="1" ref="G7149" ca="1">INDEX(Reel3,Spins[[#This Row],[Stop3]])</f>
        <v>7️⃣</v>
      </c>
      <c r="H7149" t="b">
        <f ca="1">AND(Spins[[#This Row],[Sym1]]=Spins[[#This Row],[Sym2]],Spins[[#This Row],[Sym2]]=Spins[[#This Row],[Sym3]])</f>
        <v>0</v>
      </c>
      <c r="I7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49">
        <f t="shared" si="556"/>
        <v>1</v>
      </c>
      <c r="K7149">
        <f ca="1">Spins[[#This Row],[Mult]]*Spins[[#This Row],[Bet]]</f>
        <v>0</v>
      </c>
      <c r="L7149">
        <f ca="1">Spins[[#This Row],[Payout]]-Spins[[#This Row],[Bet]]</f>
        <v>-1</v>
      </c>
    </row>
    <row r="7150" spans="1:12" x14ac:dyDescent="0.3">
      <c r="A7150">
        <f t="shared" si="552"/>
        <v>7149</v>
      </c>
      <c r="B7150">
        <f t="shared" ca="1" si="553"/>
        <v>26</v>
      </c>
      <c r="C7150" t="str" cm="1">
        <f t="array" aca="1" ref="C7150" ca="1">INDEX(Reel1,Spins[[#This Row],[Stop1]])</f>
        <v>🔔</v>
      </c>
      <c r="D7150">
        <f t="shared" ca="1" si="554"/>
        <v>25</v>
      </c>
      <c r="E7150" t="str" cm="1">
        <f t="array" aca="1" ref="E7150" ca="1">INDEX(Reel2,Spins[[#This Row],[Stop2]])</f>
        <v>🔔</v>
      </c>
      <c r="F7150">
        <f t="shared" ca="1" si="555"/>
        <v>5</v>
      </c>
      <c r="G7150" t="str" cm="1">
        <f t="array" aca="1" ref="G7150" ca="1">INDEX(Reel3,Spins[[#This Row],[Stop3]])</f>
        <v>🍋</v>
      </c>
      <c r="H7150" t="b">
        <f ca="1">AND(Spins[[#This Row],[Sym1]]=Spins[[#This Row],[Sym2]],Spins[[#This Row],[Sym2]]=Spins[[#This Row],[Sym3]])</f>
        <v>0</v>
      </c>
      <c r="I7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7150">
        <f t="shared" si="556"/>
        <v>1</v>
      </c>
      <c r="K7150">
        <f ca="1">Spins[[#This Row],[Mult]]*Spins[[#This Row],[Bet]]</f>
        <v>2.5</v>
      </c>
      <c r="L7150">
        <f ca="1">Spins[[#This Row],[Payout]]-Spins[[#This Row],[Bet]]</f>
        <v>1.5</v>
      </c>
    </row>
    <row r="7151" spans="1:12" x14ac:dyDescent="0.3">
      <c r="A7151">
        <f t="shared" si="552"/>
        <v>7150</v>
      </c>
      <c r="B7151">
        <f t="shared" ca="1" si="553"/>
        <v>13</v>
      </c>
      <c r="C7151" t="str" cm="1">
        <f t="array" aca="1" ref="C7151" ca="1">INDEX(Reel1,Spins[[#This Row],[Stop1]])</f>
        <v>🍋</v>
      </c>
      <c r="D7151">
        <f t="shared" ca="1" si="554"/>
        <v>14</v>
      </c>
      <c r="E7151" t="str" cm="1">
        <f t="array" aca="1" ref="E7151" ca="1">INDEX(Reel2,Spins[[#This Row],[Stop2]])</f>
        <v>🍋</v>
      </c>
      <c r="F7151">
        <f t="shared" ca="1" si="555"/>
        <v>21</v>
      </c>
      <c r="G7151" t="str" cm="1">
        <f t="array" aca="1" ref="G7151" ca="1">INDEX(Reel3,Spins[[#This Row],[Stop3]])</f>
        <v>🔔</v>
      </c>
      <c r="H7151" t="b">
        <f ca="1">AND(Spins[[#This Row],[Sym1]]=Spins[[#This Row],[Sym2]],Spins[[#This Row],[Sym2]]=Spins[[#This Row],[Sym3]])</f>
        <v>0</v>
      </c>
      <c r="I7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51">
        <f t="shared" si="556"/>
        <v>1</v>
      </c>
      <c r="K7151">
        <f ca="1">Spins[[#This Row],[Mult]]*Spins[[#This Row],[Bet]]</f>
        <v>0.6</v>
      </c>
      <c r="L7151">
        <f ca="1">Spins[[#This Row],[Payout]]-Spins[[#This Row],[Bet]]</f>
        <v>-0.4</v>
      </c>
    </row>
    <row r="7152" spans="1:12" x14ac:dyDescent="0.3">
      <c r="A7152">
        <f t="shared" si="552"/>
        <v>7151</v>
      </c>
      <c r="B7152">
        <f t="shared" ca="1" si="553"/>
        <v>1</v>
      </c>
      <c r="C7152" t="str" cm="1">
        <f t="array" aca="1" ref="C7152" ca="1">INDEX(Reel1,Spins[[#This Row],[Stop1]])</f>
        <v>🍋</v>
      </c>
      <c r="D7152">
        <f t="shared" ca="1" si="554"/>
        <v>10</v>
      </c>
      <c r="E7152" t="str" cm="1">
        <f t="array" aca="1" ref="E7152" ca="1">INDEX(Reel2,Spins[[#This Row],[Stop2]])</f>
        <v>🍋</v>
      </c>
      <c r="F7152">
        <f t="shared" ca="1" si="555"/>
        <v>6</v>
      </c>
      <c r="G7152" t="str" cm="1">
        <f t="array" aca="1" ref="G7152" ca="1">INDEX(Reel3,Spins[[#This Row],[Stop3]])</f>
        <v>🍒</v>
      </c>
      <c r="H7152" t="b">
        <f ca="1">AND(Spins[[#This Row],[Sym1]]=Spins[[#This Row],[Sym2]],Spins[[#This Row],[Sym2]]=Spins[[#This Row],[Sym3]])</f>
        <v>0</v>
      </c>
      <c r="I7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52">
        <f t="shared" si="556"/>
        <v>1</v>
      </c>
      <c r="K7152">
        <f ca="1">Spins[[#This Row],[Mult]]*Spins[[#This Row],[Bet]]</f>
        <v>0.6</v>
      </c>
      <c r="L7152">
        <f ca="1">Spins[[#This Row],[Payout]]-Spins[[#This Row],[Bet]]</f>
        <v>-0.4</v>
      </c>
    </row>
    <row r="7153" spans="1:12" x14ac:dyDescent="0.3">
      <c r="A7153">
        <f t="shared" si="552"/>
        <v>7152</v>
      </c>
      <c r="B7153">
        <f t="shared" ca="1" si="553"/>
        <v>8</v>
      </c>
      <c r="C7153" t="str" cm="1">
        <f t="array" aca="1" ref="C7153" ca="1">INDEX(Reel1,Spins[[#This Row],[Stop1]])</f>
        <v>🍋</v>
      </c>
      <c r="D7153">
        <f t="shared" ca="1" si="554"/>
        <v>28</v>
      </c>
      <c r="E7153" t="str" cm="1">
        <f t="array" aca="1" ref="E7153" ca="1">INDEX(Reel2,Spins[[#This Row],[Stop2]])</f>
        <v>BAR</v>
      </c>
      <c r="F7153">
        <f t="shared" ca="1" si="555"/>
        <v>16</v>
      </c>
      <c r="G7153" t="str" cm="1">
        <f t="array" aca="1" ref="G7153" ca="1">INDEX(Reel3,Spins[[#This Row],[Stop3]])</f>
        <v>🍇</v>
      </c>
      <c r="H7153" t="b">
        <f ca="1">AND(Spins[[#This Row],[Sym1]]=Spins[[#This Row],[Sym2]],Spins[[#This Row],[Sym2]]=Spins[[#This Row],[Sym3]])</f>
        <v>0</v>
      </c>
      <c r="I7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53">
        <f t="shared" si="556"/>
        <v>1</v>
      </c>
      <c r="K7153">
        <f ca="1">Spins[[#This Row],[Mult]]*Spins[[#This Row],[Bet]]</f>
        <v>0</v>
      </c>
      <c r="L7153">
        <f ca="1">Spins[[#This Row],[Payout]]-Spins[[#This Row],[Bet]]</f>
        <v>-1</v>
      </c>
    </row>
    <row r="7154" spans="1:12" x14ac:dyDescent="0.3">
      <c r="A7154">
        <f t="shared" si="552"/>
        <v>7153</v>
      </c>
      <c r="B7154">
        <f t="shared" ca="1" si="553"/>
        <v>28</v>
      </c>
      <c r="C7154" t="str" cm="1">
        <f t="array" aca="1" ref="C7154" ca="1">INDEX(Reel1,Spins[[#This Row],[Stop1]])</f>
        <v>BAR</v>
      </c>
      <c r="D7154">
        <f t="shared" ca="1" si="554"/>
        <v>29</v>
      </c>
      <c r="E7154" t="str" cm="1">
        <f t="array" aca="1" ref="E7154" ca="1">INDEX(Reel2,Spins[[#This Row],[Stop2]])</f>
        <v>7️⃣</v>
      </c>
      <c r="F7154">
        <f t="shared" ca="1" si="555"/>
        <v>27</v>
      </c>
      <c r="G7154" t="str" cm="1">
        <f t="array" aca="1" ref="G7154" ca="1">INDEX(Reel3,Spins[[#This Row],[Stop3]])</f>
        <v>7️⃣</v>
      </c>
      <c r="H7154" t="b">
        <f ca="1">AND(Spins[[#This Row],[Sym1]]=Spins[[#This Row],[Sym2]],Spins[[#This Row],[Sym2]]=Spins[[#This Row],[Sym3]])</f>
        <v>0</v>
      </c>
      <c r="I7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54">
        <f t="shared" si="556"/>
        <v>1</v>
      </c>
      <c r="K7154">
        <f ca="1">Spins[[#This Row],[Mult]]*Spins[[#This Row],[Bet]]</f>
        <v>0</v>
      </c>
      <c r="L7154">
        <f ca="1">Spins[[#This Row],[Payout]]-Spins[[#This Row],[Bet]]</f>
        <v>-1</v>
      </c>
    </row>
    <row r="7155" spans="1:12" x14ac:dyDescent="0.3">
      <c r="A7155">
        <f t="shared" si="552"/>
        <v>7154</v>
      </c>
      <c r="B7155">
        <f t="shared" ca="1" si="553"/>
        <v>8</v>
      </c>
      <c r="C7155" t="str" cm="1">
        <f t="array" aca="1" ref="C7155" ca="1">INDEX(Reel1,Spins[[#This Row],[Stop1]])</f>
        <v>🍋</v>
      </c>
      <c r="D7155">
        <f t="shared" ca="1" si="554"/>
        <v>3</v>
      </c>
      <c r="E7155" t="str" cm="1">
        <f t="array" aca="1" ref="E7155" ca="1">INDEX(Reel2,Spins[[#This Row],[Stop2]])</f>
        <v>🍋</v>
      </c>
      <c r="F7155">
        <f t="shared" ca="1" si="555"/>
        <v>16</v>
      </c>
      <c r="G7155" t="str" cm="1">
        <f t="array" aca="1" ref="G7155" ca="1">INDEX(Reel3,Spins[[#This Row],[Stop3]])</f>
        <v>🍇</v>
      </c>
      <c r="H7155" t="b">
        <f ca="1">AND(Spins[[#This Row],[Sym1]]=Spins[[#This Row],[Sym2]],Spins[[#This Row],[Sym2]]=Spins[[#This Row],[Sym3]])</f>
        <v>0</v>
      </c>
      <c r="I7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55">
        <f t="shared" si="556"/>
        <v>1</v>
      </c>
      <c r="K7155">
        <f ca="1">Spins[[#This Row],[Mult]]*Spins[[#This Row],[Bet]]</f>
        <v>0.6</v>
      </c>
      <c r="L7155">
        <f ca="1">Spins[[#This Row],[Payout]]-Spins[[#This Row],[Bet]]</f>
        <v>-0.4</v>
      </c>
    </row>
    <row r="7156" spans="1:12" x14ac:dyDescent="0.3">
      <c r="A7156">
        <f t="shared" si="552"/>
        <v>7155</v>
      </c>
      <c r="B7156">
        <f t="shared" ca="1" si="553"/>
        <v>25</v>
      </c>
      <c r="C7156" t="str" cm="1">
        <f t="array" aca="1" ref="C7156" ca="1">INDEX(Reel1,Spins[[#This Row],[Stop1]])</f>
        <v>🔔</v>
      </c>
      <c r="D7156">
        <f t="shared" ca="1" si="554"/>
        <v>18</v>
      </c>
      <c r="E7156" t="str" cm="1">
        <f t="array" aca="1" ref="E7156" ca="1">INDEX(Reel2,Spins[[#This Row],[Stop2]])</f>
        <v>🍒</v>
      </c>
      <c r="F7156">
        <f t="shared" ca="1" si="555"/>
        <v>2</v>
      </c>
      <c r="G7156" t="str" cm="1">
        <f t="array" aca="1" ref="G7156" ca="1">INDEX(Reel3,Spins[[#This Row],[Stop3]])</f>
        <v>🍋</v>
      </c>
      <c r="H7156" t="b">
        <f ca="1">AND(Spins[[#This Row],[Sym1]]=Spins[[#This Row],[Sym2]],Spins[[#This Row],[Sym2]]=Spins[[#This Row],[Sym3]])</f>
        <v>0</v>
      </c>
      <c r="I7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56">
        <f t="shared" si="556"/>
        <v>1</v>
      </c>
      <c r="K7156">
        <f ca="1">Spins[[#This Row],[Mult]]*Spins[[#This Row],[Bet]]</f>
        <v>0</v>
      </c>
      <c r="L7156">
        <f ca="1">Spins[[#This Row],[Payout]]-Spins[[#This Row],[Bet]]</f>
        <v>-1</v>
      </c>
    </row>
    <row r="7157" spans="1:12" x14ac:dyDescent="0.3">
      <c r="A7157">
        <f t="shared" si="552"/>
        <v>7156</v>
      </c>
      <c r="B7157">
        <f t="shared" ca="1" si="553"/>
        <v>13</v>
      </c>
      <c r="C7157" t="str" cm="1">
        <f t="array" aca="1" ref="C7157" ca="1">INDEX(Reel1,Spins[[#This Row],[Stop1]])</f>
        <v>🍋</v>
      </c>
      <c r="D7157">
        <f t="shared" ca="1" si="554"/>
        <v>24</v>
      </c>
      <c r="E7157" t="str" cm="1">
        <f t="array" aca="1" ref="E7157" ca="1">INDEX(Reel2,Spins[[#This Row],[Stop2]])</f>
        <v>🍇</v>
      </c>
      <c r="F7157">
        <f t="shared" ca="1" si="555"/>
        <v>3</v>
      </c>
      <c r="G7157" t="str" cm="1">
        <f t="array" aca="1" ref="G7157" ca="1">INDEX(Reel3,Spins[[#This Row],[Stop3]])</f>
        <v>🍋</v>
      </c>
      <c r="H7157" t="b">
        <f ca="1">AND(Spins[[#This Row],[Sym1]]=Spins[[#This Row],[Sym2]],Spins[[#This Row],[Sym2]]=Spins[[#This Row],[Sym3]])</f>
        <v>0</v>
      </c>
      <c r="I7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57">
        <f t="shared" si="556"/>
        <v>1</v>
      </c>
      <c r="K7157">
        <f ca="1">Spins[[#This Row],[Mult]]*Spins[[#This Row],[Bet]]</f>
        <v>0</v>
      </c>
      <c r="L7157">
        <f ca="1">Spins[[#This Row],[Payout]]-Spins[[#This Row],[Bet]]</f>
        <v>-1</v>
      </c>
    </row>
    <row r="7158" spans="1:12" x14ac:dyDescent="0.3">
      <c r="A7158">
        <f t="shared" si="552"/>
        <v>7157</v>
      </c>
      <c r="B7158">
        <f t="shared" ca="1" si="553"/>
        <v>2</v>
      </c>
      <c r="C7158" t="str" cm="1">
        <f t="array" aca="1" ref="C7158" ca="1">INDEX(Reel1,Spins[[#This Row],[Stop1]])</f>
        <v>🍋</v>
      </c>
      <c r="D7158">
        <f t="shared" ca="1" si="554"/>
        <v>21</v>
      </c>
      <c r="E7158" t="str" cm="1">
        <f t="array" aca="1" ref="E7158" ca="1">INDEX(Reel2,Spins[[#This Row],[Stop2]])</f>
        <v>🍒</v>
      </c>
      <c r="F7158">
        <f t="shared" ca="1" si="555"/>
        <v>17</v>
      </c>
      <c r="G7158" t="str" cm="1">
        <f t="array" aca="1" ref="G7158" ca="1">INDEX(Reel3,Spins[[#This Row],[Stop3]])</f>
        <v>🍇</v>
      </c>
      <c r="H7158" t="b">
        <f ca="1">AND(Spins[[#This Row],[Sym1]]=Spins[[#This Row],[Sym2]],Spins[[#This Row],[Sym2]]=Spins[[#This Row],[Sym3]])</f>
        <v>0</v>
      </c>
      <c r="I7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58">
        <f t="shared" si="556"/>
        <v>1</v>
      </c>
      <c r="K7158">
        <f ca="1">Spins[[#This Row],[Mult]]*Spins[[#This Row],[Bet]]</f>
        <v>0</v>
      </c>
      <c r="L7158">
        <f ca="1">Spins[[#This Row],[Payout]]-Spins[[#This Row],[Bet]]</f>
        <v>-1</v>
      </c>
    </row>
    <row r="7159" spans="1:12" x14ac:dyDescent="0.3">
      <c r="A7159">
        <f t="shared" si="552"/>
        <v>7158</v>
      </c>
      <c r="B7159">
        <f t="shared" ca="1" si="553"/>
        <v>1</v>
      </c>
      <c r="C7159" t="str" cm="1">
        <f t="array" aca="1" ref="C7159" ca="1">INDEX(Reel1,Spins[[#This Row],[Stop1]])</f>
        <v>🍋</v>
      </c>
      <c r="D7159">
        <f t="shared" ca="1" si="554"/>
        <v>27</v>
      </c>
      <c r="E7159" t="str" cm="1">
        <f t="array" aca="1" ref="E7159" ca="1">INDEX(Reel2,Spins[[#This Row],[Stop2]])</f>
        <v>BAR</v>
      </c>
      <c r="F7159">
        <f t="shared" ca="1" si="555"/>
        <v>2</v>
      </c>
      <c r="G7159" t="str" cm="1">
        <f t="array" aca="1" ref="G7159" ca="1">INDEX(Reel3,Spins[[#This Row],[Stop3]])</f>
        <v>🍋</v>
      </c>
      <c r="H7159" t="b">
        <f ca="1">AND(Spins[[#This Row],[Sym1]]=Spins[[#This Row],[Sym2]],Spins[[#This Row],[Sym2]]=Spins[[#This Row],[Sym3]])</f>
        <v>0</v>
      </c>
      <c r="I7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59">
        <f t="shared" si="556"/>
        <v>1</v>
      </c>
      <c r="K7159">
        <f ca="1">Spins[[#This Row],[Mult]]*Spins[[#This Row],[Bet]]</f>
        <v>0</v>
      </c>
      <c r="L7159">
        <f ca="1">Spins[[#This Row],[Payout]]-Spins[[#This Row],[Bet]]</f>
        <v>-1</v>
      </c>
    </row>
    <row r="7160" spans="1:12" x14ac:dyDescent="0.3">
      <c r="A7160">
        <f t="shared" si="552"/>
        <v>7159</v>
      </c>
      <c r="B7160">
        <f t="shared" ca="1" si="553"/>
        <v>6</v>
      </c>
      <c r="C7160" t="str" cm="1">
        <f t="array" aca="1" ref="C7160" ca="1">INDEX(Reel1,Spins[[#This Row],[Stop1]])</f>
        <v>🍋</v>
      </c>
      <c r="D7160">
        <f t="shared" ca="1" si="554"/>
        <v>23</v>
      </c>
      <c r="E7160" t="str" cm="1">
        <f t="array" aca="1" ref="E7160" ca="1">INDEX(Reel2,Spins[[#This Row],[Stop2]])</f>
        <v>🍇</v>
      </c>
      <c r="F7160">
        <f t="shared" ca="1" si="555"/>
        <v>10</v>
      </c>
      <c r="G7160" t="str" cm="1">
        <f t="array" aca="1" ref="G7160" ca="1">INDEX(Reel3,Spins[[#This Row],[Stop3]])</f>
        <v>🍒</v>
      </c>
      <c r="H7160" t="b">
        <f ca="1">AND(Spins[[#This Row],[Sym1]]=Spins[[#This Row],[Sym2]],Spins[[#This Row],[Sym2]]=Spins[[#This Row],[Sym3]])</f>
        <v>0</v>
      </c>
      <c r="I7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0">
        <f t="shared" si="556"/>
        <v>1</v>
      </c>
      <c r="K7160">
        <f ca="1">Spins[[#This Row],[Mult]]*Spins[[#This Row],[Bet]]</f>
        <v>0</v>
      </c>
      <c r="L7160">
        <f ca="1">Spins[[#This Row],[Payout]]-Spins[[#This Row],[Bet]]</f>
        <v>-1</v>
      </c>
    </row>
    <row r="7161" spans="1:12" x14ac:dyDescent="0.3">
      <c r="A7161">
        <f t="shared" si="552"/>
        <v>7160</v>
      </c>
      <c r="B7161">
        <f t="shared" ca="1" si="553"/>
        <v>25</v>
      </c>
      <c r="C7161" t="str" cm="1">
        <f t="array" aca="1" ref="C7161" ca="1">INDEX(Reel1,Spins[[#This Row],[Stop1]])</f>
        <v>🔔</v>
      </c>
      <c r="D7161">
        <f t="shared" ca="1" si="554"/>
        <v>7</v>
      </c>
      <c r="E7161" t="str" cm="1">
        <f t="array" aca="1" ref="E7161" ca="1">INDEX(Reel2,Spins[[#This Row],[Stop2]])</f>
        <v>🍋</v>
      </c>
      <c r="F7161">
        <f t="shared" ca="1" si="555"/>
        <v>11</v>
      </c>
      <c r="G7161" t="str" cm="1">
        <f t="array" aca="1" ref="G7161" ca="1">INDEX(Reel3,Spins[[#This Row],[Stop3]])</f>
        <v>🍒</v>
      </c>
      <c r="H7161" t="b">
        <f ca="1">AND(Spins[[#This Row],[Sym1]]=Spins[[#This Row],[Sym2]],Spins[[#This Row],[Sym2]]=Spins[[#This Row],[Sym3]])</f>
        <v>0</v>
      </c>
      <c r="I7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1">
        <f t="shared" si="556"/>
        <v>1</v>
      </c>
      <c r="K7161">
        <f ca="1">Spins[[#This Row],[Mult]]*Spins[[#This Row],[Bet]]</f>
        <v>0</v>
      </c>
      <c r="L7161">
        <f ca="1">Spins[[#This Row],[Payout]]-Spins[[#This Row],[Bet]]</f>
        <v>-1</v>
      </c>
    </row>
    <row r="7162" spans="1:12" x14ac:dyDescent="0.3">
      <c r="A7162">
        <f t="shared" si="552"/>
        <v>7161</v>
      </c>
      <c r="B7162">
        <f t="shared" ca="1" si="553"/>
        <v>10</v>
      </c>
      <c r="C7162" t="str" cm="1">
        <f t="array" aca="1" ref="C7162" ca="1">INDEX(Reel1,Spins[[#This Row],[Stop1]])</f>
        <v>🍋</v>
      </c>
      <c r="D7162">
        <f t="shared" ca="1" si="554"/>
        <v>31</v>
      </c>
      <c r="E7162" t="str" cm="1">
        <f t="array" aca="1" ref="E7162" ca="1">INDEX(Reel2,Spins[[#This Row],[Stop2]])</f>
        <v>💎</v>
      </c>
      <c r="F7162">
        <f t="shared" ca="1" si="555"/>
        <v>12</v>
      </c>
      <c r="G7162" t="str" cm="1">
        <f t="array" aca="1" ref="G7162" ca="1">INDEX(Reel3,Spins[[#This Row],[Stop3]])</f>
        <v>🍒</v>
      </c>
      <c r="H7162" t="b">
        <f ca="1">AND(Spins[[#This Row],[Sym1]]=Spins[[#This Row],[Sym2]],Spins[[#This Row],[Sym2]]=Spins[[#This Row],[Sym3]])</f>
        <v>0</v>
      </c>
      <c r="I7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2">
        <f t="shared" si="556"/>
        <v>1</v>
      </c>
      <c r="K7162">
        <f ca="1">Spins[[#This Row],[Mult]]*Spins[[#This Row],[Bet]]</f>
        <v>0</v>
      </c>
      <c r="L7162">
        <f ca="1">Spins[[#This Row],[Payout]]-Spins[[#This Row],[Bet]]</f>
        <v>-1</v>
      </c>
    </row>
    <row r="7163" spans="1:12" x14ac:dyDescent="0.3">
      <c r="A7163">
        <f t="shared" si="552"/>
        <v>7162</v>
      </c>
      <c r="B7163">
        <f t="shared" ca="1" si="553"/>
        <v>11</v>
      </c>
      <c r="C7163" t="str" cm="1">
        <f t="array" aca="1" ref="C7163" ca="1">INDEX(Reel1,Spins[[#This Row],[Stop1]])</f>
        <v>🍋</v>
      </c>
      <c r="D7163">
        <f t="shared" ca="1" si="554"/>
        <v>6</v>
      </c>
      <c r="E7163" t="str" cm="1">
        <f t="array" aca="1" ref="E7163" ca="1">INDEX(Reel2,Spins[[#This Row],[Stop2]])</f>
        <v>🍋</v>
      </c>
      <c r="F7163">
        <f t="shared" ca="1" si="555"/>
        <v>8</v>
      </c>
      <c r="G7163" t="str" cm="1">
        <f t="array" aca="1" ref="G7163" ca="1">INDEX(Reel3,Spins[[#This Row],[Stop3]])</f>
        <v>🍒</v>
      </c>
      <c r="H7163" t="b">
        <f ca="1">AND(Spins[[#This Row],[Sym1]]=Spins[[#This Row],[Sym2]],Spins[[#This Row],[Sym2]]=Spins[[#This Row],[Sym3]])</f>
        <v>0</v>
      </c>
      <c r="I7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63">
        <f t="shared" si="556"/>
        <v>1</v>
      </c>
      <c r="K7163">
        <f ca="1">Spins[[#This Row],[Mult]]*Spins[[#This Row],[Bet]]</f>
        <v>0.6</v>
      </c>
      <c r="L7163">
        <f ca="1">Spins[[#This Row],[Payout]]-Spins[[#This Row],[Bet]]</f>
        <v>-0.4</v>
      </c>
    </row>
    <row r="7164" spans="1:12" x14ac:dyDescent="0.3">
      <c r="A7164">
        <f t="shared" si="552"/>
        <v>7163</v>
      </c>
      <c r="B7164">
        <f t="shared" ca="1" si="553"/>
        <v>22</v>
      </c>
      <c r="C7164" t="str" cm="1">
        <f t="array" aca="1" ref="C7164" ca="1">INDEX(Reel1,Spins[[#This Row],[Stop1]])</f>
        <v>🍇</v>
      </c>
      <c r="D7164">
        <f t="shared" ca="1" si="554"/>
        <v>20</v>
      </c>
      <c r="E7164" t="str" cm="1">
        <f t="array" aca="1" ref="E7164" ca="1">INDEX(Reel2,Spins[[#This Row],[Stop2]])</f>
        <v>🍒</v>
      </c>
      <c r="F7164">
        <f t="shared" ca="1" si="555"/>
        <v>14</v>
      </c>
      <c r="G7164" t="str" cm="1">
        <f t="array" aca="1" ref="G7164" ca="1">INDEX(Reel3,Spins[[#This Row],[Stop3]])</f>
        <v>🍇</v>
      </c>
      <c r="H7164" t="b">
        <f ca="1">AND(Spins[[#This Row],[Sym1]]=Spins[[#This Row],[Sym2]],Spins[[#This Row],[Sym2]]=Spins[[#This Row],[Sym3]])</f>
        <v>0</v>
      </c>
      <c r="I7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4">
        <f t="shared" si="556"/>
        <v>1</v>
      </c>
      <c r="K7164">
        <f ca="1">Spins[[#This Row],[Mult]]*Spins[[#This Row],[Bet]]</f>
        <v>0</v>
      </c>
      <c r="L7164">
        <f ca="1">Spins[[#This Row],[Payout]]-Spins[[#This Row],[Bet]]</f>
        <v>-1</v>
      </c>
    </row>
    <row r="7165" spans="1:12" x14ac:dyDescent="0.3">
      <c r="A7165">
        <f t="shared" si="552"/>
        <v>7164</v>
      </c>
      <c r="B7165">
        <f t="shared" ca="1" si="553"/>
        <v>27</v>
      </c>
      <c r="C7165" t="str" cm="1">
        <f t="array" aca="1" ref="C7165" ca="1">INDEX(Reel1,Spins[[#This Row],[Stop1]])</f>
        <v>BAR</v>
      </c>
      <c r="D7165">
        <f t="shared" ca="1" si="554"/>
        <v>17</v>
      </c>
      <c r="E7165" t="str" cm="1">
        <f t="array" aca="1" ref="E7165" ca="1">INDEX(Reel2,Spins[[#This Row],[Stop2]])</f>
        <v>🍒</v>
      </c>
      <c r="F7165">
        <f t="shared" ca="1" si="555"/>
        <v>24</v>
      </c>
      <c r="G7165" t="str" cm="1">
        <f t="array" aca="1" ref="G7165" ca="1">INDEX(Reel3,Spins[[#This Row],[Stop3]])</f>
        <v>BAR</v>
      </c>
      <c r="H7165" t="b">
        <f ca="1">AND(Spins[[#This Row],[Sym1]]=Spins[[#This Row],[Sym2]],Spins[[#This Row],[Sym2]]=Spins[[#This Row],[Sym3]])</f>
        <v>0</v>
      </c>
      <c r="I7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5">
        <f t="shared" si="556"/>
        <v>1</v>
      </c>
      <c r="K7165">
        <f ca="1">Spins[[#This Row],[Mult]]*Spins[[#This Row],[Bet]]</f>
        <v>0</v>
      </c>
      <c r="L7165">
        <f ca="1">Spins[[#This Row],[Payout]]-Spins[[#This Row],[Bet]]</f>
        <v>-1</v>
      </c>
    </row>
    <row r="7166" spans="1:12" x14ac:dyDescent="0.3">
      <c r="A7166">
        <f t="shared" si="552"/>
        <v>7165</v>
      </c>
      <c r="B7166">
        <f t="shared" ca="1" si="553"/>
        <v>23</v>
      </c>
      <c r="C7166" t="str" cm="1">
        <f t="array" aca="1" ref="C7166" ca="1">INDEX(Reel1,Spins[[#This Row],[Stop1]])</f>
        <v>🍇</v>
      </c>
      <c r="D7166">
        <f t="shared" ca="1" si="554"/>
        <v>21</v>
      </c>
      <c r="E7166" t="str" cm="1">
        <f t="array" aca="1" ref="E7166" ca="1">INDEX(Reel2,Spins[[#This Row],[Stop2]])</f>
        <v>🍒</v>
      </c>
      <c r="F7166">
        <f t="shared" ca="1" si="555"/>
        <v>8</v>
      </c>
      <c r="G7166" t="str" cm="1">
        <f t="array" aca="1" ref="G7166" ca="1">INDEX(Reel3,Spins[[#This Row],[Stop3]])</f>
        <v>🍒</v>
      </c>
      <c r="H7166" t="b">
        <f ca="1">AND(Spins[[#This Row],[Sym1]]=Spins[[#This Row],[Sym2]],Spins[[#This Row],[Sym2]]=Spins[[#This Row],[Sym3]])</f>
        <v>0</v>
      </c>
      <c r="I7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6">
        <f t="shared" si="556"/>
        <v>1</v>
      </c>
      <c r="K7166">
        <f ca="1">Spins[[#This Row],[Mult]]*Spins[[#This Row],[Bet]]</f>
        <v>0</v>
      </c>
      <c r="L7166">
        <f ca="1">Spins[[#This Row],[Payout]]-Spins[[#This Row],[Bet]]</f>
        <v>-1</v>
      </c>
    </row>
    <row r="7167" spans="1:12" x14ac:dyDescent="0.3">
      <c r="A7167">
        <f t="shared" si="552"/>
        <v>7166</v>
      </c>
      <c r="B7167">
        <f t="shared" ca="1" si="553"/>
        <v>7</v>
      </c>
      <c r="C7167" t="str" cm="1">
        <f t="array" aca="1" ref="C7167" ca="1">INDEX(Reel1,Spins[[#This Row],[Stop1]])</f>
        <v>🍋</v>
      </c>
      <c r="D7167">
        <f t="shared" ca="1" si="554"/>
        <v>7</v>
      </c>
      <c r="E7167" t="str" cm="1">
        <f t="array" aca="1" ref="E7167" ca="1">INDEX(Reel2,Spins[[#This Row],[Stop2]])</f>
        <v>🍋</v>
      </c>
      <c r="F7167">
        <f t="shared" ca="1" si="555"/>
        <v>16</v>
      </c>
      <c r="G7167" t="str" cm="1">
        <f t="array" aca="1" ref="G7167" ca="1">INDEX(Reel3,Spins[[#This Row],[Stop3]])</f>
        <v>🍇</v>
      </c>
      <c r="H7167" t="b">
        <f ca="1">AND(Spins[[#This Row],[Sym1]]=Spins[[#This Row],[Sym2]],Spins[[#This Row],[Sym2]]=Spins[[#This Row],[Sym3]])</f>
        <v>0</v>
      </c>
      <c r="I7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67">
        <f t="shared" si="556"/>
        <v>1</v>
      </c>
      <c r="K7167">
        <f ca="1">Spins[[#This Row],[Mult]]*Spins[[#This Row],[Bet]]</f>
        <v>0.6</v>
      </c>
      <c r="L7167">
        <f ca="1">Spins[[#This Row],[Payout]]-Spins[[#This Row],[Bet]]</f>
        <v>-0.4</v>
      </c>
    </row>
    <row r="7168" spans="1:12" x14ac:dyDescent="0.3">
      <c r="A7168">
        <f t="shared" si="552"/>
        <v>7167</v>
      </c>
      <c r="B7168">
        <f t="shared" ca="1" si="553"/>
        <v>13</v>
      </c>
      <c r="C7168" t="str" cm="1">
        <f t="array" aca="1" ref="C7168" ca="1">INDEX(Reel1,Spins[[#This Row],[Stop1]])</f>
        <v>🍋</v>
      </c>
      <c r="D7168">
        <f t="shared" ca="1" si="554"/>
        <v>30</v>
      </c>
      <c r="E7168" t="str" cm="1">
        <f t="array" aca="1" ref="E7168" ca="1">INDEX(Reel2,Spins[[#This Row],[Stop2]])</f>
        <v>7️⃣</v>
      </c>
      <c r="F7168">
        <f t="shared" ca="1" si="555"/>
        <v>9</v>
      </c>
      <c r="G7168" t="str" cm="1">
        <f t="array" aca="1" ref="G7168" ca="1">INDEX(Reel3,Spins[[#This Row],[Stop3]])</f>
        <v>🍒</v>
      </c>
      <c r="H7168" t="b">
        <f ca="1">AND(Spins[[#This Row],[Sym1]]=Spins[[#This Row],[Sym2]],Spins[[#This Row],[Sym2]]=Spins[[#This Row],[Sym3]])</f>
        <v>0</v>
      </c>
      <c r="I7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8">
        <f t="shared" si="556"/>
        <v>1</v>
      </c>
      <c r="K7168">
        <f ca="1">Spins[[#This Row],[Mult]]*Spins[[#This Row],[Bet]]</f>
        <v>0</v>
      </c>
      <c r="L7168">
        <f ca="1">Spins[[#This Row],[Payout]]-Spins[[#This Row],[Bet]]</f>
        <v>-1</v>
      </c>
    </row>
    <row r="7169" spans="1:12" x14ac:dyDescent="0.3">
      <c r="A7169">
        <f t="shared" si="552"/>
        <v>7168</v>
      </c>
      <c r="B7169">
        <f t="shared" ca="1" si="553"/>
        <v>31</v>
      </c>
      <c r="C7169" t="str" cm="1">
        <f t="array" aca="1" ref="C7169" ca="1">INDEX(Reel1,Spins[[#This Row],[Stop1]])</f>
        <v>💎</v>
      </c>
      <c r="D7169">
        <f t="shared" ca="1" si="554"/>
        <v>29</v>
      </c>
      <c r="E7169" t="str" cm="1">
        <f t="array" aca="1" ref="E7169" ca="1">INDEX(Reel2,Spins[[#This Row],[Stop2]])</f>
        <v>7️⃣</v>
      </c>
      <c r="F7169">
        <f t="shared" ca="1" si="555"/>
        <v>12</v>
      </c>
      <c r="G7169" t="str" cm="1">
        <f t="array" aca="1" ref="G7169" ca="1">INDEX(Reel3,Spins[[#This Row],[Stop3]])</f>
        <v>🍒</v>
      </c>
      <c r="H7169" t="b">
        <f ca="1">AND(Spins[[#This Row],[Sym1]]=Spins[[#This Row],[Sym2]],Spins[[#This Row],[Sym2]]=Spins[[#This Row],[Sym3]])</f>
        <v>0</v>
      </c>
      <c r="I7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69">
        <f t="shared" si="556"/>
        <v>1</v>
      </c>
      <c r="K7169">
        <f ca="1">Spins[[#This Row],[Mult]]*Spins[[#This Row],[Bet]]</f>
        <v>0</v>
      </c>
      <c r="L7169">
        <f ca="1">Spins[[#This Row],[Payout]]-Spins[[#This Row],[Bet]]</f>
        <v>-1</v>
      </c>
    </row>
    <row r="7170" spans="1:12" x14ac:dyDescent="0.3">
      <c r="A7170">
        <f t="shared" ref="A7170:A7233" si="557">ROW()-1</f>
        <v>7169</v>
      </c>
      <c r="B7170">
        <f t="shared" ref="B7170:B7233" ca="1" si="558">RANDBETWEEN(1,ROWS(Reel1))</f>
        <v>2</v>
      </c>
      <c r="C7170" t="str" cm="1">
        <f t="array" aca="1" ref="C7170" ca="1">INDEX(Reel1,Spins[[#This Row],[Stop1]])</f>
        <v>🍋</v>
      </c>
      <c r="D7170">
        <f t="shared" ref="D7170:D7233" ca="1" si="559">RANDBETWEEN(1,ROWS(Reel2))</f>
        <v>14</v>
      </c>
      <c r="E7170" t="str" cm="1">
        <f t="array" aca="1" ref="E7170" ca="1">INDEX(Reel2,Spins[[#This Row],[Stop2]])</f>
        <v>🍋</v>
      </c>
      <c r="F7170">
        <f t="shared" ref="F7170:F7233" ca="1" si="560">RANDBETWEEN(1,ROWS(Reel3))</f>
        <v>25</v>
      </c>
      <c r="G7170" t="str" cm="1">
        <f t="array" aca="1" ref="G7170" ca="1">INDEX(Reel3,Spins[[#This Row],[Stop3]])</f>
        <v>BAR</v>
      </c>
      <c r="H7170" t="b">
        <f ca="1">AND(Spins[[#This Row],[Sym1]]=Spins[[#This Row],[Sym2]],Spins[[#This Row],[Sym2]]=Spins[[#This Row],[Sym3]])</f>
        <v>0</v>
      </c>
      <c r="I7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70">
        <f t="shared" ref="J7170:J7233" si="561">Bet</f>
        <v>1</v>
      </c>
      <c r="K7170">
        <f ca="1">Spins[[#This Row],[Mult]]*Spins[[#This Row],[Bet]]</f>
        <v>0.6</v>
      </c>
      <c r="L7170">
        <f ca="1">Spins[[#This Row],[Payout]]-Spins[[#This Row],[Bet]]</f>
        <v>-0.4</v>
      </c>
    </row>
    <row r="7171" spans="1:12" x14ac:dyDescent="0.3">
      <c r="A7171">
        <f t="shared" si="557"/>
        <v>7170</v>
      </c>
      <c r="B7171">
        <f t="shared" ca="1" si="558"/>
        <v>20</v>
      </c>
      <c r="C7171" t="str" cm="1">
        <f t="array" aca="1" ref="C7171" ca="1">INDEX(Reel1,Spins[[#This Row],[Stop1]])</f>
        <v>🍒</v>
      </c>
      <c r="D7171">
        <f t="shared" ca="1" si="559"/>
        <v>23</v>
      </c>
      <c r="E7171" t="str" cm="1">
        <f t="array" aca="1" ref="E7171" ca="1">INDEX(Reel2,Spins[[#This Row],[Stop2]])</f>
        <v>🍇</v>
      </c>
      <c r="F7171">
        <f t="shared" ca="1" si="560"/>
        <v>15</v>
      </c>
      <c r="G7171" t="str" cm="1">
        <f t="array" aca="1" ref="G7171" ca="1">INDEX(Reel3,Spins[[#This Row],[Stop3]])</f>
        <v>🍇</v>
      </c>
      <c r="H7171" t="b">
        <f ca="1">AND(Spins[[#This Row],[Sym1]]=Spins[[#This Row],[Sym2]],Spins[[#This Row],[Sym2]]=Spins[[#This Row],[Sym3]])</f>
        <v>0</v>
      </c>
      <c r="I7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71">
        <f t="shared" si="561"/>
        <v>1</v>
      </c>
      <c r="K7171">
        <f ca="1">Spins[[#This Row],[Mult]]*Spins[[#This Row],[Bet]]</f>
        <v>0</v>
      </c>
      <c r="L7171">
        <f ca="1">Spins[[#This Row],[Payout]]-Spins[[#This Row],[Bet]]</f>
        <v>-1</v>
      </c>
    </row>
    <row r="7172" spans="1:12" x14ac:dyDescent="0.3">
      <c r="A7172">
        <f t="shared" si="557"/>
        <v>7171</v>
      </c>
      <c r="B7172">
        <f t="shared" ca="1" si="558"/>
        <v>9</v>
      </c>
      <c r="C7172" t="str" cm="1">
        <f t="array" aca="1" ref="C7172" ca="1">INDEX(Reel1,Spins[[#This Row],[Stop1]])</f>
        <v>🍋</v>
      </c>
      <c r="D7172">
        <f t="shared" ca="1" si="559"/>
        <v>28</v>
      </c>
      <c r="E7172" t="str" cm="1">
        <f t="array" aca="1" ref="E7172" ca="1">INDEX(Reel2,Spins[[#This Row],[Stop2]])</f>
        <v>BAR</v>
      </c>
      <c r="F7172">
        <f t="shared" ca="1" si="560"/>
        <v>10</v>
      </c>
      <c r="G7172" t="str" cm="1">
        <f t="array" aca="1" ref="G7172" ca="1">INDEX(Reel3,Spins[[#This Row],[Stop3]])</f>
        <v>🍒</v>
      </c>
      <c r="H7172" t="b">
        <f ca="1">AND(Spins[[#This Row],[Sym1]]=Spins[[#This Row],[Sym2]],Spins[[#This Row],[Sym2]]=Spins[[#This Row],[Sym3]])</f>
        <v>0</v>
      </c>
      <c r="I7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72">
        <f t="shared" si="561"/>
        <v>1</v>
      </c>
      <c r="K7172">
        <f ca="1">Spins[[#This Row],[Mult]]*Spins[[#This Row],[Bet]]</f>
        <v>0</v>
      </c>
      <c r="L7172">
        <f ca="1">Spins[[#This Row],[Payout]]-Spins[[#This Row],[Bet]]</f>
        <v>-1</v>
      </c>
    </row>
    <row r="7173" spans="1:12" x14ac:dyDescent="0.3">
      <c r="A7173">
        <f t="shared" si="557"/>
        <v>7172</v>
      </c>
      <c r="B7173">
        <f t="shared" ca="1" si="558"/>
        <v>9</v>
      </c>
      <c r="C7173" t="str" cm="1">
        <f t="array" aca="1" ref="C7173" ca="1">INDEX(Reel1,Spins[[#This Row],[Stop1]])</f>
        <v>🍋</v>
      </c>
      <c r="D7173">
        <f t="shared" ca="1" si="559"/>
        <v>11</v>
      </c>
      <c r="E7173" t="str" cm="1">
        <f t="array" aca="1" ref="E7173" ca="1">INDEX(Reel2,Spins[[#This Row],[Stop2]])</f>
        <v>🍋</v>
      </c>
      <c r="F7173">
        <f t="shared" ca="1" si="560"/>
        <v>3</v>
      </c>
      <c r="G7173" t="str" cm="1">
        <f t="array" aca="1" ref="G7173" ca="1">INDEX(Reel3,Spins[[#This Row],[Stop3]])</f>
        <v>🍋</v>
      </c>
      <c r="H7173" t="b">
        <f ca="1">AND(Spins[[#This Row],[Sym1]]=Spins[[#This Row],[Sym2]],Spins[[#This Row],[Sym2]]=Spins[[#This Row],[Sym3]])</f>
        <v>1</v>
      </c>
      <c r="I7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173">
        <f t="shared" si="561"/>
        <v>1</v>
      </c>
      <c r="K7173">
        <f ca="1">Spins[[#This Row],[Mult]]*Spins[[#This Row],[Bet]]</f>
        <v>14</v>
      </c>
      <c r="L7173">
        <f ca="1">Spins[[#This Row],[Payout]]-Spins[[#This Row],[Bet]]</f>
        <v>13</v>
      </c>
    </row>
    <row r="7174" spans="1:12" x14ac:dyDescent="0.3">
      <c r="A7174">
        <f t="shared" si="557"/>
        <v>7173</v>
      </c>
      <c r="B7174">
        <f t="shared" ca="1" si="558"/>
        <v>1</v>
      </c>
      <c r="C7174" t="str" cm="1">
        <f t="array" aca="1" ref="C7174" ca="1">INDEX(Reel1,Spins[[#This Row],[Stop1]])</f>
        <v>🍋</v>
      </c>
      <c r="D7174">
        <f t="shared" ca="1" si="559"/>
        <v>8</v>
      </c>
      <c r="E7174" t="str" cm="1">
        <f t="array" aca="1" ref="E7174" ca="1">INDEX(Reel2,Spins[[#This Row],[Stop2]])</f>
        <v>🍋</v>
      </c>
      <c r="F7174">
        <f t="shared" ca="1" si="560"/>
        <v>4</v>
      </c>
      <c r="G7174" t="str" cm="1">
        <f t="array" aca="1" ref="G7174" ca="1">INDEX(Reel3,Spins[[#This Row],[Stop3]])</f>
        <v>🍋</v>
      </c>
      <c r="H7174" t="b">
        <f ca="1">AND(Spins[[#This Row],[Sym1]]=Spins[[#This Row],[Sym2]],Spins[[#This Row],[Sym2]]=Spins[[#This Row],[Sym3]])</f>
        <v>1</v>
      </c>
      <c r="I7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174">
        <f t="shared" si="561"/>
        <v>1</v>
      </c>
      <c r="K7174">
        <f ca="1">Spins[[#This Row],[Mult]]*Spins[[#This Row],[Bet]]</f>
        <v>14</v>
      </c>
      <c r="L7174">
        <f ca="1">Spins[[#This Row],[Payout]]-Spins[[#This Row],[Bet]]</f>
        <v>13</v>
      </c>
    </row>
    <row r="7175" spans="1:12" x14ac:dyDescent="0.3">
      <c r="A7175">
        <f t="shared" si="557"/>
        <v>7174</v>
      </c>
      <c r="B7175">
        <f t="shared" ca="1" si="558"/>
        <v>20</v>
      </c>
      <c r="C7175" t="str" cm="1">
        <f t="array" aca="1" ref="C7175" ca="1">INDEX(Reel1,Spins[[#This Row],[Stop1]])</f>
        <v>🍒</v>
      </c>
      <c r="D7175">
        <f t="shared" ca="1" si="559"/>
        <v>3</v>
      </c>
      <c r="E7175" t="str" cm="1">
        <f t="array" aca="1" ref="E7175" ca="1">INDEX(Reel2,Spins[[#This Row],[Stop2]])</f>
        <v>🍋</v>
      </c>
      <c r="F7175">
        <f t="shared" ca="1" si="560"/>
        <v>12</v>
      </c>
      <c r="G7175" t="str" cm="1">
        <f t="array" aca="1" ref="G7175" ca="1">INDEX(Reel3,Spins[[#This Row],[Stop3]])</f>
        <v>🍒</v>
      </c>
      <c r="H7175" t="b">
        <f ca="1">AND(Spins[[#This Row],[Sym1]]=Spins[[#This Row],[Sym2]],Spins[[#This Row],[Sym2]]=Spins[[#This Row],[Sym3]])</f>
        <v>0</v>
      </c>
      <c r="I7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75">
        <f t="shared" si="561"/>
        <v>1</v>
      </c>
      <c r="K7175">
        <f ca="1">Spins[[#This Row],[Mult]]*Spins[[#This Row],[Bet]]</f>
        <v>0</v>
      </c>
      <c r="L7175">
        <f ca="1">Spins[[#This Row],[Payout]]-Spins[[#This Row],[Bet]]</f>
        <v>-1</v>
      </c>
    </row>
    <row r="7176" spans="1:12" x14ac:dyDescent="0.3">
      <c r="A7176">
        <f t="shared" si="557"/>
        <v>7175</v>
      </c>
      <c r="B7176">
        <f t="shared" ca="1" si="558"/>
        <v>21</v>
      </c>
      <c r="C7176" t="str" cm="1">
        <f t="array" aca="1" ref="C7176" ca="1">INDEX(Reel1,Spins[[#This Row],[Stop1]])</f>
        <v>🍒</v>
      </c>
      <c r="D7176">
        <f t="shared" ca="1" si="559"/>
        <v>29</v>
      </c>
      <c r="E7176" t="str" cm="1">
        <f t="array" aca="1" ref="E7176" ca="1">INDEX(Reel2,Spins[[#This Row],[Stop2]])</f>
        <v>7️⃣</v>
      </c>
      <c r="F7176">
        <f t="shared" ca="1" si="560"/>
        <v>21</v>
      </c>
      <c r="G7176" t="str" cm="1">
        <f t="array" aca="1" ref="G7176" ca="1">INDEX(Reel3,Spins[[#This Row],[Stop3]])</f>
        <v>🔔</v>
      </c>
      <c r="H7176" t="b">
        <f ca="1">AND(Spins[[#This Row],[Sym1]]=Spins[[#This Row],[Sym2]],Spins[[#This Row],[Sym2]]=Spins[[#This Row],[Sym3]])</f>
        <v>0</v>
      </c>
      <c r="I7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76">
        <f t="shared" si="561"/>
        <v>1</v>
      </c>
      <c r="K7176">
        <f ca="1">Spins[[#This Row],[Mult]]*Spins[[#This Row],[Bet]]</f>
        <v>0</v>
      </c>
      <c r="L7176">
        <f ca="1">Spins[[#This Row],[Payout]]-Spins[[#This Row],[Bet]]</f>
        <v>-1</v>
      </c>
    </row>
    <row r="7177" spans="1:12" x14ac:dyDescent="0.3">
      <c r="A7177">
        <f t="shared" si="557"/>
        <v>7176</v>
      </c>
      <c r="B7177">
        <f t="shared" ca="1" si="558"/>
        <v>10</v>
      </c>
      <c r="C7177" t="str" cm="1">
        <f t="array" aca="1" ref="C7177" ca="1">INDEX(Reel1,Spins[[#This Row],[Stop1]])</f>
        <v>🍋</v>
      </c>
      <c r="D7177">
        <f t="shared" ca="1" si="559"/>
        <v>16</v>
      </c>
      <c r="E7177" t="str" cm="1">
        <f t="array" aca="1" ref="E7177" ca="1">INDEX(Reel2,Spins[[#This Row],[Stop2]])</f>
        <v>🍒</v>
      </c>
      <c r="F7177">
        <f t="shared" ca="1" si="560"/>
        <v>9</v>
      </c>
      <c r="G7177" t="str" cm="1">
        <f t="array" aca="1" ref="G7177" ca="1">INDEX(Reel3,Spins[[#This Row],[Stop3]])</f>
        <v>🍒</v>
      </c>
      <c r="H7177" t="b">
        <f ca="1">AND(Spins[[#This Row],[Sym1]]=Spins[[#This Row],[Sym2]],Spins[[#This Row],[Sym2]]=Spins[[#This Row],[Sym3]])</f>
        <v>0</v>
      </c>
      <c r="I7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77">
        <f t="shared" si="561"/>
        <v>1</v>
      </c>
      <c r="K7177">
        <f ca="1">Spins[[#This Row],[Mult]]*Spins[[#This Row],[Bet]]</f>
        <v>0</v>
      </c>
      <c r="L7177">
        <f ca="1">Spins[[#This Row],[Payout]]-Spins[[#This Row],[Bet]]</f>
        <v>-1</v>
      </c>
    </row>
    <row r="7178" spans="1:12" x14ac:dyDescent="0.3">
      <c r="A7178">
        <f t="shared" si="557"/>
        <v>7177</v>
      </c>
      <c r="B7178">
        <f t="shared" ca="1" si="558"/>
        <v>23</v>
      </c>
      <c r="C7178" t="str" cm="1">
        <f t="array" aca="1" ref="C7178" ca="1">INDEX(Reel1,Spins[[#This Row],[Stop1]])</f>
        <v>🍇</v>
      </c>
      <c r="D7178">
        <f t="shared" ca="1" si="559"/>
        <v>7</v>
      </c>
      <c r="E7178" t="str" cm="1">
        <f t="array" aca="1" ref="E7178" ca="1">INDEX(Reel2,Spins[[#This Row],[Stop2]])</f>
        <v>🍋</v>
      </c>
      <c r="F7178">
        <f t="shared" ca="1" si="560"/>
        <v>14</v>
      </c>
      <c r="G7178" t="str" cm="1">
        <f t="array" aca="1" ref="G7178" ca="1">INDEX(Reel3,Spins[[#This Row],[Stop3]])</f>
        <v>🍇</v>
      </c>
      <c r="H7178" t="b">
        <f ca="1">AND(Spins[[#This Row],[Sym1]]=Spins[[#This Row],[Sym2]],Spins[[#This Row],[Sym2]]=Spins[[#This Row],[Sym3]])</f>
        <v>0</v>
      </c>
      <c r="I7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78">
        <f t="shared" si="561"/>
        <v>1</v>
      </c>
      <c r="K7178">
        <f ca="1">Spins[[#This Row],[Mult]]*Spins[[#This Row],[Bet]]</f>
        <v>0</v>
      </c>
      <c r="L7178">
        <f ca="1">Spins[[#This Row],[Payout]]-Spins[[#This Row],[Bet]]</f>
        <v>-1</v>
      </c>
    </row>
    <row r="7179" spans="1:12" x14ac:dyDescent="0.3">
      <c r="A7179">
        <f t="shared" si="557"/>
        <v>7178</v>
      </c>
      <c r="B7179">
        <f t="shared" ca="1" si="558"/>
        <v>5</v>
      </c>
      <c r="C7179" t="str" cm="1">
        <f t="array" aca="1" ref="C7179" ca="1">INDEX(Reel1,Spins[[#This Row],[Stop1]])</f>
        <v>🍋</v>
      </c>
      <c r="D7179">
        <f t="shared" ca="1" si="559"/>
        <v>6</v>
      </c>
      <c r="E7179" t="str" cm="1">
        <f t="array" aca="1" ref="E7179" ca="1">INDEX(Reel2,Spins[[#This Row],[Stop2]])</f>
        <v>🍋</v>
      </c>
      <c r="F7179">
        <f t="shared" ca="1" si="560"/>
        <v>28</v>
      </c>
      <c r="G7179" t="str" cm="1">
        <f t="array" aca="1" ref="G7179" ca="1">INDEX(Reel3,Spins[[#This Row],[Stop3]])</f>
        <v>7️⃣</v>
      </c>
      <c r="H7179" t="b">
        <f ca="1">AND(Spins[[#This Row],[Sym1]]=Spins[[#This Row],[Sym2]],Spins[[#This Row],[Sym2]]=Spins[[#This Row],[Sym3]])</f>
        <v>0</v>
      </c>
      <c r="I7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79">
        <f t="shared" si="561"/>
        <v>1</v>
      </c>
      <c r="K7179">
        <f ca="1">Spins[[#This Row],[Mult]]*Spins[[#This Row],[Bet]]</f>
        <v>0.6</v>
      </c>
      <c r="L7179">
        <f ca="1">Spins[[#This Row],[Payout]]-Spins[[#This Row],[Bet]]</f>
        <v>-0.4</v>
      </c>
    </row>
    <row r="7180" spans="1:12" x14ac:dyDescent="0.3">
      <c r="A7180">
        <f t="shared" si="557"/>
        <v>7179</v>
      </c>
      <c r="B7180">
        <f t="shared" ca="1" si="558"/>
        <v>31</v>
      </c>
      <c r="C7180" t="str" cm="1">
        <f t="array" aca="1" ref="C7180" ca="1">INDEX(Reel1,Spins[[#This Row],[Stop1]])</f>
        <v>💎</v>
      </c>
      <c r="D7180">
        <f t="shared" ca="1" si="559"/>
        <v>23</v>
      </c>
      <c r="E7180" t="str" cm="1">
        <f t="array" aca="1" ref="E7180" ca="1">INDEX(Reel2,Spins[[#This Row],[Stop2]])</f>
        <v>🍇</v>
      </c>
      <c r="F7180">
        <f t="shared" ca="1" si="560"/>
        <v>20</v>
      </c>
      <c r="G7180" t="str" cm="1">
        <f t="array" aca="1" ref="G7180" ca="1">INDEX(Reel3,Spins[[#This Row],[Stop3]])</f>
        <v>🔔</v>
      </c>
      <c r="H7180" t="b">
        <f ca="1">AND(Spins[[#This Row],[Sym1]]=Spins[[#This Row],[Sym2]],Spins[[#This Row],[Sym2]]=Spins[[#This Row],[Sym3]])</f>
        <v>0</v>
      </c>
      <c r="I7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0">
        <f t="shared" si="561"/>
        <v>1</v>
      </c>
      <c r="K7180">
        <f ca="1">Spins[[#This Row],[Mult]]*Spins[[#This Row],[Bet]]</f>
        <v>0</v>
      </c>
      <c r="L7180">
        <f ca="1">Spins[[#This Row],[Payout]]-Spins[[#This Row],[Bet]]</f>
        <v>-1</v>
      </c>
    </row>
    <row r="7181" spans="1:12" x14ac:dyDescent="0.3">
      <c r="A7181">
        <f t="shared" si="557"/>
        <v>7180</v>
      </c>
      <c r="B7181">
        <f t="shared" ca="1" si="558"/>
        <v>29</v>
      </c>
      <c r="C7181" t="str" cm="1">
        <f t="array" aca="1" ref="C7181" ca="1">INDEX(Reel1,Spins[[#This Row],[Stop1]])</f>
        <v>7️⃣</v>
      </c>
      <c r="D7181">
        <f t="shared" ca="1" si="559"/>
        <v>25</v>
      </c>
      <c r="E7181" t="str" cm="1">
        <f t="array" aca="1" ref="E7181" ca="1">INDEX(Reel2,Spins[[#This Row],[Stop2]])</f>
        <v>🔔</v>
      </c>
      <c r="F7181">
        <f t="shared" ca="1" si="560"/>
        <v>6</v>
      </c>
      <c r="G7181" t="str" cm="1">
        <f t="array" aca="1" ref="G7181" ca="1">INDEX(Reel3,Spins[[#This Row],[Stop3]])</f>
        <v>🍒</v>
      </c>
      <c r="H7181" t="b">
        <f ca="1">AND(Spins[[#This Row],[Sym1]]=Spins[[#This Row],[Sym2]],Spins[[#This Row],[Sym2]]=Spins[[#This Row],[Sym3]])</f>
        <v>0</v>
      </c>
      <c r="I7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1">
        <f t="shared" si="561"/>
        <v>1</v>
      </c>
      <c r="K7181">
        <f ca="1">Spins[[#This Row],[Mult]]*Spins[[#This Row],[Bet]]</f>
        <v>0</v>
      </c>
      <c r="L7181">
        <f ca="1">Spins[[#This Row],[Payout]]-Spins[[#This Row],[Bet]]</f>
        <v>-1</v>
      </c>
    </row>
    <row r="7182" spans="1:12" x14ac:dyDescent="0.3">
      <c r="A7182">
        <f t="shared" si="557"/>
        <v>7181</v>
      </c>
      <c r="B7182">
        <f t="shared" ca="1" si="558"/>
        <v>3</v>
      </c>
      <c r="C7182" t="str" cm="1">
        <f t="array" aca="1" ref="C7182" ca="1">INDEX(Reel1,Spins[[#This Row],[Stop1]])</f>
        <v>🍋</v>
      </c>
      <c r="D7182">
        <f t="shared" ca="1" si="559"/>
        <v>6</v>
      </c>
      <c r="E7182" t="str" cm="1">
        <f t="array" aca="1" ref="E7182" ca="1">INDEX(Reel2,Spins[[#This Row],[Stop2]])</f>
        <v>🍋</v>
      </c>
      <c r="F7182">
        <f t="shared" ca="1" si="560"/>
        <v>31</v>
      </c>
      <c r="G7182" t="str" cm="1">
        <f t="array" aca="1" ref="G7182" ca="1">INDEX(Reel3,Spins[[#This Row],[Stop3]])</f>
        <v>💎</v>
      </c>
      <c r="H7182" t="b">
        <f ca="1">AND(Spins[[#This Row],[Sym1]]=Spins[[#This Row],[Sym2]],Spins[[#This Row],[Sym2]]=Spins[[#This Row],[Sym3]])</f>
        <v>0</v>
      </c>
      <c r="I7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82">
        <f t="shared" si="561"/>
        <v>1</v>
      </c>
      <c r="K7182">
        <f ca="1">Spins[[#This Row],[Mult]]*Spins[[#This Row],[Bet]]</f>
        <v>0.6</v>
      </c>
      <c r="L7182">
        <f ca="1">Spins[[#This Row],[Payout]]-Spins[[#This Row],[Bet]]</f>
        <v>-0.4</v>
      </c>
    </row>
    <row r="7183" spans="1:12" x14ac:dyDescent="0.3">
      <c r="A7183">
        <f t="shared" si="557"/>
        <v>7182</v>
      </c>
      <c r="B7183">
        <f t="shared" ca="1" si="558"/>
        <v>19</v>
      </c>
      <c r="C7183" t="str" cm="1">
        <f t="array" aca="1" ref="C7183" ca="1">INDEX(Reel1,Spins[[#This Row],[Stop1]])</f>
        <v>🍒</v>
      </c>
      <c r="D7183">
        <f t="shared" ca="1" si="559"/>
        <v>9</v>
      </c>
      <c r="E7183" t="str" cm="1">
        <f t="array" aca="1" ref="E7183" ca="1">INDEX(Reel2,Spins[[#This Row],[Stop2]])</f>
        <v>🍋</v>
      </c>
      <c r="F7183">
        <f t="shared" ca="1" si="560"/>
        <v>26</v>
      </c>
      <c r="G7183" t="str" cm="1">
        <f t="array" aca="1" ref="G7183" ca="1">INDEX(Reel3,Spins[[#This Row],[Stop3]])</f>
        <v>BAR</v>
      </c>
      <c r="H7183" t="b">
        <f ca="1">AND(Spins[[#This Row],[Sym1]]=Spins[[#This Row],[Sym2]],Spins[[#This Row],[Sym2]]=Spins[[#This Row],[Sym3]])</f>
        <v>0</v>
      </c>
      <c r="I7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3">
        <f t="shared" si="561"/>
        <v>1</v>
      </c>
      <c r="K7183">
        <f ca="1">Spins[[#This Row],[Mult]]*Spins[[#This Row],[Bet]]</f>
        <v>0</v>
      </c>
      <c r="L7183">
        <f ca="1">Spins[[#This Row],[Payout]]-Spins[[#This Row],[Bet]]</f>
        <v>-1</v>
      </c>
    </row>
    <row r="7184" spans="1:12" x14ac:dyDescent="0.3">
      <c r="A7184">
        <f t="shared" si="557"/>
        <v>7183</v>
      </c>
      <c r="B7184">
        <f t="shared" ca="1" si="558"/>
        <v>22</v>
      </c>
      <c r="C7184" t="str" cm="1">
        <f t="array" aca="1" ref="C7184" ca="1">INDEX(Reel1,Spins[[#This Row],[Stop1]])</f>
        <v>🍇</v>
      </c>
      <c r="D7184">
        <f t="shared" ca="1" si="559"/>
        <v>10</v>
      </c>
      <c r="E7184" t="str" cm="1">
        <f t="array" aca="1" ref="E7184" ca="1">INDEX(Reel2,Spins[[#This Row],[Stop2]])</f>
        <v>🍋</v>
      </c>
      <c r="F7184">
        <f t="shared" ca="1" si="560"/>
        <v>6</v>
      </c>
      <c r="G7184" t="str" cm="1">
        <f t="array" aca="1" ref="G7184" ca="1">INDEX(Reel3,Spins[[#This Row],[Stop3]])</f>
        <v>🍒</v>
      </c>
      <c r="H7184" t="b">
        <f ca="1">AND(Spins[[#This Row],[Sym1]]=Spins[[#This Row],[Sym2]],Spins[[#This Row],[Sym2]]=Spins[[#This Row],[Sym3]])</f>
        <v>0</v>
      </c>
      <c r="I7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4">
        <f t="shared" si="561"/>
        <v>1</v>
      </c>
      <c r="K7184">
        <f ca="1">Spins[[#This Row],[Mult]]*Spins[[#This Row],[Bet]]</f>
        <v>0</v>
      </c>
      <c r="L7184">
        <f ca="1">Spins[[#This Row],[Payout]]-Spins[[#This Row],[Bet]]</f>
        <v>-1</v>
      </c>
    </row>
    <row r="7185" spans="1:12" x14ac:dyDescent="0.3">
      <c r="A7185">
        <f t="shared" si="557"/>
        <v>7184</v>
      </c>
      <c r="B7185">
        <f t="shared" ca="1" si="558"/>
        <v>29</v>
      </c>
      <c r="C7185" t="str" cm="1">
        <f t="array" aca="1" ref="C7185" ca="1">INDEX(Reel1,Spins[[#This Row],[Stop1]])</f>
        <v>7️⃣</v>
      </c>
      <c r="D7185">
        <f t="shared" ca="1" si="559"/>
        <v>11</v>
      </c>
      <c r="E7185" t="str" cm="1">
        <f t="array" aca="1" ref="E7185" ca="1">INDEX(Reel2,Spins[[#This Row],[Stop2]])</f>
        <v>🍋</v>
      </c>
      <c r="F7185">
        <f t="shared" ca="1" si="560"/>
        <v>16</v>
      </c>
      <c r="G7185" t="str" cm="1">
        <f t="array" aca="1" ref="G7185" ca="1">INDEX(Reel3,Spins[[#This Row],[Stop3]])</f>
        <v>🍇</v>
      </c>
      <c r="H7185" t="b">
        <f ca="1">AND(Spins[[#This Row],[Sym1]]=Spins[[#This Row],[Sym2]],Spins[[#This Row],[Sym2]]=Spins[[#This Row],[Sym3]])</f>
        <v>0</v>
      </c>
      <c r="I7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5">
        <f t="shared" si="561"/>
        <v>1</v>
      </c>
      <c r="K7185">
        <f ca="1">Spins[[#This Row],[Mult]]*Spins[[#This Row],[Bet]]</f>
        <v>0</v>
      </c>
      <c r="L7185">
        <f ca="1">Spins[[#This Row],[Payout]]-Spins[[#This Row],[Bet]]</f>
        <v>-1</v>
      </c>
    </row>
    <row r="7186" spans="1:12" x14ac:dyDescent="0.3">
      <c r="A7186">
        <f t="shared" si="557"/>
        <v>7185</v>
      </c>
      <c r="B7186">
        <f t="shared" ca="1" si="558"/>
        <v>10</v>
      </c>
      <c r="C7186" t="str" cm="1">
        <f t="array" aca="1" ref="C7186" ca="1">INDEX(Reel1,Spins[[#This Row],[Stop1]])</f>
        <v>🍋</v>
      </c>
      <c r="D7186">
        <f t="shared" ca="1" si="559"/>
        <v>1</v>
      </c>
      <c r="E7186" t="str" cm="1">
        <f t="array" aca="1" ref="E7186" ca="1">INDEX(Reel2,Spins[[#This Row],[Stop2]])</f>
        <v>🍋</v>
      </c>
      <c r="F7186">
        <f t="shared" ca="1" si="560"/>
        <v>25</v>
      </c>
      <c r="G7186" t="str" cm="1">
        <f t="array" aca="1" ref="G7186" ca="1">INDEX(Reel3,Spins[[#This Row],[Stop3]])</f>
        <v>BAR</v>
      </c>
      <c r="H7186" t="b">
        <f ca="1">AND(Spins[[#This Row],[Sym1]]=Spins[[#This Row],[Sym2]],Spins[[#This Row],[Sym2]]=Spins[[#This Row],[Sym3]])</f>
        <v>0</v>
      </c>
      <c r="I7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86">
        <f t="shared" si="561"/>
        <v>1</v>
      </c>
      <c r="K7186">
        <f ca="1">Spins[[#This Row],[Mult]]*Spins[[#This Row],[Bet]]</f>
        <v>0.6</v>
      </c>
      <c r="L7186">
        <f ca="1">Spins[[#This Row],[Payout]]-Spins[[#This Row],[Bet]]</f>
        <v>-0.4</v>
      </c>
    </row>
    <row r="7187" spans="1:12" x14ac:dyDescent="0.3">
      <c r="A7187">
        <f t="shared" si="557"/>
        <v>7186</v>
      </c>
      <c r="B7187">
        <f t="shared" ca="1" si="558"/>
        <v>31</v>
      </c>
      <c r="C7187" t="str" cm="1">
        <f t="array" aca="1" ref="C7187" ca="1">INDEX(Reel1,Spins[[#This Row],[Stop1]])</f>
        <v>💎</v>
      </c>
      <c r="D7187">
        <f t="shared" ca="1" si="559"/>
        <v>3</v>
      </c>
      <c r="E7187" t="str" cm="1">
        <f t="array" aca="1" ref="E7187" ca="1">INDEX(Reel2,Spins[[#This Row],[Stop2]])</f>
        <v>🍋</v>
      </c>
      <c r="F7187">
        <f t="shared" ca="1" si="560"/>
        <v>23</v>
      </c>
      <c r="G7187" t="str" cm="1">
        <f t="array" aca="1" ref="G7187" ca="1">INDEX(Reel3,Spins[[#This Row],[Stop3]])</f>
        <v>BAR</v>
      </c>
      <c r="H7187" t="b">
        <f ca="1">AND(Spins[[#This Row],[Sym1]]=Spins[[#This Row],[Sym2]],Spins[[#This Row],[Sym2]]=Spins[[#This Row],[Sym3]])</f>
        <v>0</v>
      </c>
      <c r="I7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7">
        <f t="shared" si="561"/>
        <v>1</v>
      </c>
      <c r="K7187">
        <f ca="1">Spins[[#This Row],[Mult]]*Spins[[#This Row],[Bet]]</f>
        <v>0</v>
      </c>
      <c r="L7187">
        <f ca="1">Spins[[#This Row],[Payout]]-Spins[[#This Row],[Bet]]</f>
        <v>-1</v>
      </c>
    </row>
    <row r="7188" spans="1:12" x14ac:dyDescent="0.3">
      <c r="A7188">
        <f t="shared" si="557"/>
        <v>7187</v>
      </c>
      <c r="B7188">
        <f t="shared" ca="1" si="558"/>
        <v>25</v>
      </c>
      <c r="C7188" t="str" cm="1">
        <f t="array" aca="1" ref="C7188" ca="1">INDEX(Reel1,Spins[[#This Row],[Stop1]])</f>
        <v>🔔</v>
      </c>
      <c r="D7188">
        <f t="shared" ca="1" si="559"/>
        <v>13</v>
      </c>
      <c r="E7188" t="str" cm="1">
        <f t="array" aca="1" ref="E7188" ca="1">INDEX(Reel2,Spins[[#This Row],[Stop2]])</f>
        <v>🍋</v>
      </c>
      <c r="F7188">
        <f t="shared" ca="1" si="560"/>
        <v>17</v>
      </c>
      <c r="G7188" t="str" cm="1">
        <f t="array" aca="1" ref="G7188" ca="1">INDEX(Reel3,Spins[[#This Row],[Stop3]])</f>
        <v>🍇</v>
      </c>
      <c r="H7188" t="b">
        <f ca="1">AND(Spins[[#This Row],[Sym1]]=Spins[[#This Row],[Sym2]],Spins[[#This Row],[Sym2]]=Spins[[#This Row],[Sym3]])</f>
        <v>0</v>
      </c>
      <c r="I7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8">
        <f t="shared" si="561"/>
        <v>1</v>
      </c>
      <c r="K7188">
        <f ca="1">Spins[[#This Row],[Mult]]*Spins[[#This Row],[Bet]]</f>
        <v>0</v>
      </c>
      <c r="L7188">
        <f ca="1">Spins[[#This Row],[Payout]]-Spins[[#This Row],[Bet]]</f>
        <v>-1</v>
      </c>
    </row>
    <row r="7189" spans="1:12" x14ac:dyDescent="0.3">
      <c r="A7189">
        <f t="shared" si="557"/>
        <v>7188</v>
      </c>
      <c r="B7189">
        <f t="shared" ca="1" si="558"/>
        <v>8</v>
      </c>
      <c r="C7189" t="str" cm="1">
        <f t="array" aca="1" ref="C7189" ca="1">INDEX(Reel1,Spins[[#This Row],[Stop1]])</f>
        <v>🍋</v>
      </c>
      <c r="D7189">
        <f t="shared" ca="1" si="559"/>
        <v>28</v>
      </c>
      <c r="E7189" t="str" cm="1">
        <f t="array" aca="1" ref="E7189" ca="1">INDEX(Reel2,Spins[[#This Row],[Stop2]])</f>
        <v>BAR</v>
      </c>
      <c r="F7189">
        <f t="shared" ca="1" si="560"/>
        <v>17</v>
      </c>
      <c r="G7189" t="str" cm="1">
        <f t="array" aca="1" ref="G7189" ca="1">INDEX(Reel3,Spins[[#This Row],[Stop3]])</f>
        <v>🍇</v>
      </c>
      <c r="H7189" t="b">
        <f ca="1">AND(Spins[[#This Row],[Sym1]]=Spins[[#This Row],[Sym2]],Spins[[#This Row],[Sym2]]=Spins[[#This Row],[Sym3]])</f>
        <v>0</v>
      </c>
      <c r="I7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89">
        <f t="shared" si="561"/>
        <v>1</v>
      </c>
      <c r="K7189">
        <f ca="1">Spins[[#This Row],[Mult]]*Spins[[#This Row],[Bet]]</f>
        <v>0</v>
      </c>
      <c r="L7189">
        <f ca="1">Spins[[#This Row],[Payout]]-Spins[[#This Row],[Bet]]</f>
        <v>-1</v>
      </c>
    </row>
    <row r="7190" spans="1:12" x14ac:dyDescent="0.3">
      <c r="A7190">
        <f t="shared" si="557"/>
        <v>7189</v>
      </c>
      <c r="B7190">
        <f t="shared" ca="1" si="558"/>
        <v>10</v>
      </c>
      <c r="C7190" t="str" cm="1">
        <f t="array" aca="1" ref="C7190" ca="1">INDEX(Reel1,Spins[[#This Row],[Stop1]])</f>
        <v>🍋</v>
      </c>
      <c r="D7190">
        <f t="shared" ca="1" si="559"/>
        <v>27</v>
      </c>
      <c r="E7190" t="str" cm="1">
        <f t="array" aca="1" ref="E7190" ca="1">INDEX(Reel2,Spins[[#This Row],[Stop2]])</f>
        <v>BAR</v>
      </c>
      <c r="F7190">
        <f t="shared" ca="1" si="560"/>
        <v>15</v>
      </c>
      <c r="G7190" t="str" cm="1">
        <f t="array" aca="1" ref="G7190" ca="1">INDEX(Reel3,Spins[[#This Row],[Stop3]])</f>
        <v>🍇</v>
      </c>
      <c r="H7190" t="b">
        <f ca="1">AND(Spins[[#This Row],[Sym1]]=Spins[[#This Row],[Sym2]],Spins[[#This Row],[Sym2]]=Spins[[#This Row],[Sym3]])</f>
        <v>0</v>
      </c>
      <c r="I7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90">
        <f t="shared" si="561"/>
        <v>1</v>
      </c>
      <c r="K7190">
        <f ca="1">Spins[[#This Row],[Mult]]*Spins[[#This Row],[Bet]]</f>
        <v>0</v>
      </c>
      <c r="L7190">
        <f ca="1">Spins[[#This Row],[Payout]]-Spins[[#This Row],[Bet]]</f>
        <v>-1</v>
      </c>
    </row>
    <row r="7191" spans="1:12" x14ac:dyDescent="0.3">
      <c r="A7191">
        <f t="shared" si="557"/>
        <v>7190</v>
      </c>
      <c r="B7191">
        <f t="shared" ca="1" si="558"/>
        <v>6</v>
      </c>
      <c r="C7191" t="str" cm="1">
        <f t="array" aca="1" ref="C7191" ca="1">INDEX(Reel1,Spins[[#This Row],[Stop1]])</f>
        <v>🍋</v>
      </c>
      <c r="D7191">
        <f t="shared" ca="1" si="559"/>
        <v>28</v>
      </c>
      <c r="E7191" t="str" cm="1">
        <f t="array" aca="1" ref="E7191" ca="1">INDEX(Reel2,Spins[[#This Row],[Stop2]])</f>
        <v>BAR</v>
      </c>
      <c r="F7191">
        <f t="shared" ca="1" si="560"/>
        <v>22</v>
      </c>
      <c r="G7191" t="str" cm="1">
        <f t="array" aca="1" ref="G7191" ca="1">INDEX(Reel3,Spins[[#This Row],[Stop3]])</f>
        <v>🔔</v>
      </c>
      <c r="H7191" t="b">
        <f ca="1">AND(Spins[[#This Row],[Sym1]]=Spins[[#This Row],[Sym2]],Spins[[#This Row],[Sym2]]=Spins[[#This Row],[Sym3]])</f>
        <v>0</v>
      </c>
      <c r="I7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91">
        <f t="shared" si="561"/>
        <v>1</v>
      </c>
      <c r="K7191">
        <f ca="1">Spins[[#This Row],[Mult]]*Spins[[#This Row],[Bet]]</f>
        <v>0</v>
      </c>
      <c r="L7191">
        <f ca="1">Spins[[#This Row],[Payout]]-Spins[[#This Row],[Bet]]</f>
        <v>-1</v>
      </c>
    </row>
    <row r="7192" spans="1:12" x14ac:dyDescent="0.3">
      <c r="A7192">
        <f t="shared" si="557"/>
        <v>7191</v>
      </c>
      <c r="B7192">
        <f t="shared" ca="1" si="558"/>
        <v>2</v>
      </c>
      <c r="C7192" t="str" cm="1">
        <f t="array" aca="1" ref="C7192" ca="1">INDEX(Reel1,Spins[[#This Row],[Stop1]])</f>
        <v>🍋</v>
      </c>
      <c r="D7192">
        <f t="shared" ca="1" si="559"/>
        <v>1</v>
      </c>
      <c r="E7192" t="str" cm="1">
        <f t="array" aca="1" ref="E7192" ca="1">INDEX(Reel2,Spins[[#This Row],[Stop2]])</f>
        <v>🍋</v>
      </c>
      <c r="F7192">
        <f t="shared" ca="1" si="560"/>
        <v>22</v>
      </c>
      <c r="G7192" t="str" cm="1">
        <f t="array" aca="1" ref="G7192" ca="1">INDEX(Reel3,Spins[[#This Row],[Stop3]])</f>
        <v>🔔</v>
      </c>
      <c r="H7192" t="b">
        <f ca="1">AND(Spins[[#This Row],[Sym1]]=Spins[[#This Row],[Sym2]],Spins[[#This Row],[Sym2]]=Spins[[#This Row],[Sym3]])</f>
        <v>0</v>
      </c>
      <c r="I7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92">
        <f t="shared" si="561"/>
        <v>1</v>
      </c>
      <c r="K7192">
        <f ca="1">Spins[[#This Row],[Mult]]*Spins[[#This Row],[Bet]]</f>
        <v>0.6</v>
      </c>
      <c r="L7192">
        <f ca="1">Spins[[#This Row],[Payout]]-Spins[[#This Row],[Bet]]</f>
        <v>-0.4</v>
      </c>
    </row>
    <row r="7193" spans="1:12" x14ac:dyDescent="0.3">
      <c r="A7193">
        <f t="shared" si="557"/>
        <v>7192</v>
      </c>
      <c r="B7193">
        <f t="shared" ca="1" si="558"/>
        <v>21</v>
      </c>
      <c r="C7193" t="str" cm="1">
        <f t="array" aca="1" ref="C7193" ca="1">INDEX(Reel1,Spins[[#This Row],[Stop1]])</f>
        <v>🍒</v>
      </c>
      <c r="D7193">
        <f t="shared" ca="1" si="559"/>
        <v>22</v>
      </c>
      <c r="E7193" t="str" cm="1">
        <f t="array" aca="1" ref="E7193" ca="1">INDEX(Reel2,Spins[[#This Row],[Stop2]])</f>
        <v>🍇</v>
      </c>
      <c r="F7193">
        <f t="shared" ca="1" si="560"/>
        <v>27</v>
      </c>
      <c r="G7193" t="str" cm="1">
        <f t="array" aca="1" ref="G7193" ca="1">INDEX(Reel3,Spins[[#This Row],[Stop3]])</f>
        <v>7️⃣</v>
      </c>
      <c r="H7193" t="b">
        <f ca="1">AND(Spins[[#This Row],[Sym1]]=Spins[[#This Row],[Sym2]],Spins[[#This Row],[Sym2]]=Spins[[#This Row],[Sym3]])</f>
        <v>0</v>
      </c>
      <c r="I7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93">
        <f t="shared" si="561"/>
        <v>1</v>
      </c>
      <c r="K7193">
        <f ca="1">Spins[[#This Row],[Mult]]*Spins[[#This Row],[Bet]]</f>
        <v>0</v>
      </c>
      <c r="L7193">
        <f ca="1">Spins[[#This Row],[Payout]]-Spins[[#This Row],[Bet]]</f>
        <v>-1</v>
      </c>
    </row>
    <row r="7194" spans="1:12" x14ac:dyDescent="0.3">
      <c r="A7194">
        <f t="shared" si="557"/>
        <v>7193</v>
      </c>
      <c r="B7194">
        <f t="shared" ca="1" si="558"/>
        <v>9</v>
      </c>
      <c r="C7194" t="str" cm="1">
        <f t="array" aca="1" ref="C7194" ca="1">INDEX(Reel1,Spins[[#This Row],[Stop1]])</f>
        <v>🍋</v>
      </c>
      <c r="D7194">
        <f t="shared" ca="1" si="559"/>
        <v>11</v>
      </c>
      <c r="E7194" t="str" cm="1">
        <f t="array" aca="1" ref="E7194" ca="1">INDEX(Reel2,Spins[[#This Row],[Stop2]])</f>
        <v>🍋</v>
      </c>
      <c r="F7194">
        <f t="shared" ca="1" si="560"/>
        <v>17</v>
      </c>
      <c r="G7194" t="str" cm="1">
        <f t="array" aca="1" ref="G7194" ca="1">INDEX(Reel3,Spins[[#This Row],[Stop3]])</f>
        <v>🍇</v>
      </c>
      <c r="H7194" t="b">
        <f ca="1">AND(Spins[[#This Row],[Sym1]]=Spins[[#This Row],[Sym2]],Spins[[#This Row],[Sym2]]=Spins[[#This Row],[Sym3]])</f>
        <v>0</v>
      </c>
      <c r="I7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94">
        <f t="shared" si="561"/>
        <v>1</v>
      </c>
      <c r="K7194">
        <f ca="1">Spins[[#This Row],[Mult]]*Spins[[#This Row],[Bet]]</f>
        <v>0.6</v>
      </c>
      <c r="L7194">
        <f ca="1">Spins[[#This Row],[Payout]]-Spins[[#This Row],[Bet]]</f>
        <v>-0.4</v>
      </c>
    </row>
    <row r="7195" spans="1:12" x14ac:dyDescent="0.3">
      <c r="A7195">
        <f t="shared" si="557"/>
        <v>7194</v>
      </c>
      <c r="B7195">
        <f t="shared" ca="1" si="558"/>
        <v>15</v>
      </c>
      <c r="C7195" t="str" cm="1">
        <f t="array" aca="1" ref="C7195" ca="1">INDEX(Reel1,Spins[[#This Row],[Stop1]])</f>
        <v>🍒</v>
      </c>
      <c r="D7195">
        <f t="shared" ca="1" si="559"/>
        <v>6</v>
      </c>
      <c r="E7195" t="str" cm="1">
        <f t="array" aca="1" ref="E7195" ca="1">INDEX(Reel2,Spins[[#This Row],[Stop2]])</f>
        <v>🍋</v>
      </c>
      <c r="F7195">
        <f t="shared" ca="1" si="560"/>
        <v>24</v>
      </c>
      <c r="G7195" t="str" cm="1">
        <f t="array" aca="1" ref="G7195" ca="1">INDEX(Reel3,Spins[[#This Row],[Stop3]])</f>
        <v>BAR</v>
      </c>
      <c r="H7195" t="b">
        <f ca="1">AND(Spins[[#This Row],[Sym1]]=Spins[[#This Row],[Sym2]],Spins[[#This Row],[Sym2]]=Spins[[#This Row],[Sym3]])</f>
        <v>0</v>
      </c>
      <c r="I7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95">
        <f t="shared" si="561"/>
        <v>1</v>
      </c>
      <c r="K7195">
        <f ca="1">Spins[[#This Row],[Mult]]*Spins[[#This Row],[Bet]]</f>
        <v>0</v>
      </c>
      <c r="L7195">
        <f ca="1">Spins[[#This Row],[Payout]]-Spins[[#This Row],[Bet]]</f>
        <v>-1</v>
      </c>
    </row>
    <row r="7196" spans="1:12" x14ac:dyDescent="0.3">
      <c r="A7196">
        <f t="shared" si="557"/>
        <v>7195</v>
      </c>
      <c r="B7196">
        <f t="shared" ca="1" si="558"/>
        <v>12</v>
      </c>
      <c r="C7196" t="str" cm="1">
        <f t="array" aca="1" ref="C7196" ca="1">INDEX(Reel1,Spins[[#This Row],[Stop1]])</f>
        <v>🍋</v>
      </c>
      <c r="D7196">
        <f t="shared" ca="1" si="559"/>
        <v>31</v>
      </c>
      <c r="E7196" t="str" cm="1">
        <f t="array" aca="1" ref="E7196" ca="1">INDEX(Reel2,Spins[[#This Row],[Stop2]])</f>
        <v>💎</v>
      </c>
      <c r="F7196">
        <f t="shared" ca="1" si="560"/>
        <v>16</v>
      </c>
      <c r="G7196" t="str" cm="1">
        <f t="array" aca="1" ref="G7196" ca="1">INDEX(Reel3,Spins[[#This Row],[Stop3]])</f>
        <v>🍇</v>
      </c>
      <c r="H7196" t="b">
        <f ca="1">AND(Spins[[#This Row],[Sym1]]=Spins[[#This Row],[Sym2]],Spins[[#This Row],[Sym2]]=Spins[[#This Row],[Sym3]])</f>
        <v>0</v>
      </c>
      <c r="I7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196">
        <f t="shared" si="561"/>
        <v>1</v>
      </c>
      <c r="K7196">
        <f ca="1">Spins[[#This Row],[Mult]]*Spins[[#This Row],[Bet]]</f>
        <v>0</v>
      </c>
      <c r="L7196">
        <f ca="1">Spins[[#This Row],[Payout]]-Spins[[#This Row],[Bet]]</f>
        <v>-1</v>
      </c>
    </row>
    <row r="7197" spans="1:12" x14ac:dyDescent="0.3">
      <c r="A7197">
        <f t="shared" si="557"/>
        <v>7196</v>
      </c>
      <c r="B7197">
        <f t="shared" ca="1" si="558"/>
        <v>12</v>
      </c>
      <c r="C7197" t="str" cm="1">
        <f t="array" aca="1" ref="C7197" ca="1">INDEX(Reel1,Spins[[#This Row],[Stop1]])</f>
        <v>🍋</v>
      </c>
      <c r="D7197">
        <f t="shared" ca="1" si="559"/>
        <v>7</v>
      </c>
      <c r="E7197" t="str" cm="1">
        <f t="array" aca="1" ref="E7197" ca="1">INDEX(Reel2,Spins[[#This Row],[Stop2]])</f>
        <v>🍋</v>
      </c>
      <c r="F7197">
        <f t="shared" ca="1" si="560"/>
        <v>4</v>
      </c>
      <c r="G7197" t="str" cm="1">
        <f t="array" aca="1" ref="G7197" ca="1">INDEX(Reel3,Spins[[#This Row],[Stop3]])</f>
        <v>🍋</v>
      </c>
      <c r="H7197" t="b">
        <f ca="1">AND(Spins[[#This Row],[Sym1]]=Spins[[#This Row],[Sym2]],Spins[[#This Row],[Sym2]]=Spins[[#This Row],[Sym3]])</f>
        <v>1</v>
      </c>
      <c r="I7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197">
        <f t="shared" si="561"/>
        <v>1</v>
      </c>
      <c r="K7197">
        <f ca="1">Spins[[#This Row],[Mult]]*Spins[[#This Row],[Bet]]</f>
        <v>14</v>
      </c>
      <c r="L7197">
        <f ca="1">Spins[[#This Row],[Payout]]-Spins[[#This Row],[Bet]]</f>
        <v>13</v>
      </c>
    </row>
    <row r="7198" spans="1:12" x14ac:dyDescent="0.3">
      <c r="A7198">
        <f t="shared" si="557"/>
        <v>7197</v>
      </c>
      <c r="B7198">
        <f t="shared" ca="1" si="558"/>
        <v>1</v>
      </c>
      <c r="C7198" t="str" cm="1">
        <f t="array" aca="1" ref="C7198" ca="1">INDEX(Reel1,Spins[[#This Row],[Stop1]])</f>
        <v>🍋</v>
      </c>
      <c r="D7198">
        <f t="shared" ca="1" si="559"/>
        <v>2</v>
      </c>
      <c r="E7198" t="str" cm="1">
        <f t="array" aca="1" ref="E7198" ca="1">INDEX(Reel2,Spins[[#This Row],[Stop2]])</f>
        <v>🍋</v>
      </c>
      <c r="F7198">
        <f t="shared" ca="1" si="560"/>
        <v>16</v>
      </c>
      <c r="G7198" t="str" cm="1">
        <f t="array" aca="1" ref="G7198" ca="1">INDEX(Reel3,Spins[[#This Row],[Stop3]])</f>
        <v>🍇</v>
      </c>
      <c r="H7198" t="b">
        <f ca="1">AND(Spins[[#This Row],[Sym1]]=Spins[[#This Row],[Sym2]],Spins[[#This Row],[Sym2]]=Spins[[#This Row],[Sym3]])</f>
        <v>0</v>
      </c>
      <c r="I7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98">
        <f t="shared" si="561"/>
        <v>1</v>
      </c>
      <c r="K7198">
        <f ca="1">Spins[[#This Row],[Mult]]*Spins[[#This Row],[Bet]]</f>
        <v>0.6</v>
      </c>
      <c r="L7198">
        <f ca="1">Spins[[#This Row],[Payout]]-Spins[[#This Row],[Bet]]</f>
        <v>-0.4</v>
      </c>
    </row>
    <row r="7199" spans="1:12" x14ac:dyDescent="0.3">
      <c r="A7199">
        <f t="shared" si="557"/>
        <v>7198</v>
      </c>
      <c r="B7199">
        <f t="shared" ca="1" si="558"/>
        <v>8</v>
      </c>
      <c r="C7199" t="str" cm="1">
        <f t="array" aca="1" ref="C7199" ca="1">INDEX(Reel1,Spins[[#This Row],[Stop1]])</f>
        <v>🍋</v>
      </c>
      <c r="D7199">
        <f t="shared" ca="1" si="559"/>
        <v>4</v>
      </c>
      <c r="E7199" t="str" cm="1">
        <f t="array" aca="1" ref="E7199" ca="1">INDEX(Reel2,Spins[[#This Row],[Stop2]])</f>
        <v>🍋</v>
      </c>
      <c r="F7199">
        <f t="shared" ca="1" si="560"/>
        <v>13</v>
      </c>
      <c r="G7199" t="str" cm="1">
        <f t="array" aca="1" ref="G7199" ca="1">INDEX(Reel3,Spins[[#This Row],[Stop3]])</f>
        <v>🍇</v>
      </c>
      <c r="H7199" t="b">
        <f ca="1">AND(Spins[[#This Row],[Sym1]]=Spins[[#This Row],[Sym2]],Spins[[#This Row],[Sym2]]=Spins[[#This Row],[Sym3]])</f>
        <v>0</v>
      </c>
      <c r="I7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199">
        <f t="shared" si="561"/>
        <v>1</v>
      </c>
      <c r="K7199">
        <f ca="1">Spins[[#This Row],[Mult]]*Spins[[#This Row],[Bet]]</f>
        <v>0.6</v>
      </c>
      <c r="L7199">
        <f ca="1">Spins[[#This Row],[Payout]]-Spins[[#This Row],[Bet]]</f>
        <v>-0.4</v>
      </c>
    </row>
    <row r="7200" spans="1:12" x14ac:dyDescent="0.3">
      <c r="A7200">
        <f t="shared" si="557"/>
        <v>7199</v>
      </c>
      <c r="B7200">
        <f t="shared" ca="1" si="558"/>
        <v>3</v>
      </c>
      <c r="C7200" t="str" cm="1">
        <f t="array" aca="1" ref="C7200" ca="1">INDEX(Reel1,Spins[[#This Row],[Stop1]])</f>
        <v>🍋</v>
      </c>
      <c r="D7200">
        <f t="shared" ca="1" si="559"/>
        <v>12</v>
      </c>
      <c r="E7200" t="str" cm="1">
        <f t="array" aca="1" ref="E7200" ca="1">INDEX(Reel2,Spins[[#This Row],[Stop2]])</f>
        <v>🍋</v>
      </c>
      <c r="F7200">
        <f t="shared" ca="1" si="560"/>
        <v>11</v>
      </c>
      <c r="G7200" t="str" cm="1">
        <f t="array" aca="1" ref="G7200" ca="1">INDEX(Reel3,Spins[[#This Row],[Stop3]])</f>
        <v>🍒</v>
      </c>
      <c r="H7200" t="b">
        <f ca="1">AND(Spins[[#This Row],[Sym1]]=Spins[[#This Row],[Sym2]],Spins[[#This Row],[Sym2]]=Spins[[#This Row],[Sym3]])</f>
        <v>0</v>
      </c>
      <c r="I7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00">
        <f t="shared" si="561"/>
        <v>1</v>
      </c>
      <c r="K7200">
        <f ca="1">Spins[[#This Row],[Mult]]*Spins[[#This Row],[Bet]]</f>
        <v>0.6</v>
      </c>
      <c r="L7200">
        <f ca="1">Spins[[#This Row],[Payout]]-Spins[[#This Row],[Bet]]</f>
        <v>-0.4</v>
      </c>
    </row>
    <row r="7201" spans="1:12" x14ac:dyDescent="0.3">
      <c r="A7201">
        <f t="shared" si="557"/>
        <v>7200</v>
      </c>
      <c r="B7201">
        <f t="shared" ca="1" si="558"/>
        <v>26</v>
      </c>
      <c r="C7201" t="str" cm="1">
        <f t="array" aca="1" ref="C7201" ca="1">INDEX(Reel1,Spins[[#This Row],[Stop1]])</f>
        <v>🔔</v>
      </c>
      <c r="D7201">
        <f t="shared" ca="1" si="559"/>
        <v>10</v>
      </c>
      <c r="E7201" t="str" cm="1">
        <f t="array" aca="1" ref="E7201" ca="1">INDEX(Reel2,Spins[[#This Row],[Stop2]])</f>
        <v>🍋</v>
      </c>
      <c r="F7201">
        <f t="shared" ca="1" si="560"/>
        <v>15</v>
      </c>
      <c r="G7201" t="str" cm="1">
        <f t="array" aca="1" ref="G7201" ca="1">INDEX(Reel3,Spins[[#This Row],[Stop3]])</f>
        <v>🍇</v>
      </c>
      <c r="H7201" t="b">
        <f ca="1">AND(Spins[[#This Row],[Sym1]]=Spins[[#This Row],[Sym2]],Spins[[#This Row],[Sym2]]=Spins[[#This Row],[Sym3]])</f>
        <v>0</v>
      </c>
      <c r="I7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1">
        <f t="shared" si="561"/>
        <v>1</v>
      </c>
      <c r="K7201">
        <f ca="1">Spins[[#This Row],[Mult]]*Spins[[#This Row],[Bet]]</f>
        <v>0</v>
      </c>
      <c r="L7201">
        <f ca="1">Spins[[#This Row],[Payout]]-Spins[[#This Row],[Bet]]</f>
        <v>-1</v>
      </c>
    </row>
    <row r="7202" spans="1:12" x14ac:dyDescent="0.3">
      <c r="A7202">
        <f t="shared" si="557"/>
        <v>7201</v>
      </c>
      <c r="B7202">
        <f t="shared" ca="1" si="558"/>
        <v>14</v>
      </c>
      <c r="C7202" t="str" cm="1">
        <f t="array" aca="1" ref="C7202" ca="1">INDEX(Reel1,Spins[[#This Row],[Stop1]])</f>
        <v>🍋</v>
      </c>
      <c r="D7202">
        <f t="shared" ca="1" si="559"/>
        <v>23</v>
      </c>
      <c r="E7202" t="str" cm="1">
        <f t="array" aca="1" ref="E7202" ca="1">INDEX(Reel2,Spins[[#This Row],[Stop2]])</f>
        <v>🍇</v>
      </c>
      <c r="F7202">
        <f t="shared" ca="1" si="560"/>
        <v>31</v>
      </c>
      <c r="G7202" t="str" cm="1">
        <f t="array" aca="1" ref="G7202" ca="1">INDEX(Reel3,Spins[[#This Row],[Stop3]])</f>
        <v>💎</v>
      </c>
      <c r="H7202" t="b">
        <f ca="1">AND(Spins[[#This Row],[Sym1]]=Spins[[#This Row],[Sym2]],Spins[[#This Row],[Sym2]]=Spins[[#This Row],[Sym3]])</f>
        <v>0</v>
      </c>
      <c r="I7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2">
        <f t="shared" si="561"/>
        <v>1</v>
      </c>
      <c r="K7202">
        <f ca="1">Spins[[#This Row],[Mult]]*Spins[[#This Row],[Bet]]</f>
        <v>0</v>
      </c>
      <c r="L7202">
        <f ca="1">Spins[[#This Row],[Payout]]-Spins[[#This Row],[Bet]]</f>
        <v>-1</v>
      </c>
    </row>
    <row r="7203" spans="1:12" x14ac:dyDescent="0.3">
      <c r="A7203">
        <f t="shared" si="557"/>
        <v>7202</v>
      </c>
      <c r="B7203">
        <f t="shared" ca="1" si="558"/>
        <v>23</v>
      </c>
      <c r="C7203" t="str" cm="1">
        <f t="array" aca="1" ref="C7203" ca="1">INDEX(Reel1,Spins[[#This Row],[Stop1]])</f>
        <v>🍇</v>
      </c>
      <c r="D7203">
        <f t="shared" ca="1" si="559"/>
        <v>13</v>
      </c>
      <c r="E7203" t="str" cm="1">
        <f t="array" aca="1" ref="E7203" ca="1">INDEX(Reel2,Spins[[#This Row],[Stop2]])</f>
        <v>🍋</v>
      </c>
      <c r="F7203">
        <f t="shared" ca="1" si="560"/>
        <v>4</v>
      </c>
      <c r="G7203" t="str" cm="1">
        <f t="array" aca="1" ref="G7203" ca="1">INDEX(Reel3,Spins[[#This Row],[Stop3]])</f>
        <v>🍋</v>
      </c>
      <c r="H7203" t="b">
        <f ca="1">AND(Spins[[#This Row],[Sym1]]=Spins[[#This Row],[Sym2]],Spins[[#This Row],[Sym2]]=Spins[[#This Row],[Sym3]])</f>
        <v>0</v>
      </c>
      <c r="I7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3">
        <f t="shared" si="561"/>
        <v>1</v>
      </c>
      <c r="K7203">
        <f ca="1">Spins[[#This Row],[Mult]]*Spins[[#This Row],[Bet]]</f>
        <v>0</v>
      </c>
      <c r="L7203">
        <f ca="1">Spins[[#This Row],[Payout]]-Spins[[#This Row],[Bet]]</f>
        <v>-1</v>
      </c>
    </row>
    <row r="7204" spans="1:12" x14ac:dyDescent="0.3">
      <c r="A7204">
        <f t="shared" si="557"/>
        <v>7203</v>
      </c>
      <c r="B7204">
        <f t="shared" ca="1" si="558"/>
        <v>23</v>
      </c>
      <c r="C7204" t="str" cm="1">
        <f t="array" aca="1" ref="C7204" ca="1">INDEX(Reel1,Spins[[#This Row],[Stop1]])</f>
        <v>🍇</v>
      </c>
      <c r="D7204">
        <f t="shared" ca="1" si="559"/>
        <v>12</v>
      </c>
      <c r="E7204" t="str" cm="1">
        <f t="array" aca="1" ref="E7204" ca="1">INDEX(Reel2,Spins[[#This Row],[Stop2]])</f>
        <v>🍋</v>
      </c>
      <c r="F7204">
        <f t="shared" ca="1" si="560"/>
        <v>7</v>
      </c>
      <c r="G7204" t="str" cm="1">
        <f t="array" aca="1" ref="G7204" ca="1">INDEX(Reel3,Spins[[#This Row],[Stop3]])</f>
        <v>🍒</v>
      </c>
      <c r="H7204" t="b">
        <f ca="1">AND(Spins[[#This Row],[Sym1]]=Spins[[#This Row],[Sym2]],Spins[[#This Row],[Sym2]]=Spins[[#This Row],[Sym3]])</f>
        <v>0</v>
      </c>
      <c r="I7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4">
        <f t="shared" si="561"/>
        <v>1</v>
      </c>
      <c r="K7204">
        <f ca="1">Spins[[#This Row],[Mult]]*Spins[[#This Row],[Bet]]</f>
        <v>0</v>
      </c>
      <c r="L7204">
        <f ca="1">Spins[[#This Row],[Payout]]-Spins[[#This Row],[Bet]]</f>
        <v>-1</v>
      </c>
    </row>
    <row r="7205" spans="1:12" x14ac:dyDescent="0.3">
      <c r="A7205">
        <f t="shared" si="557"/>
        <v>7204</v>
      </c>
      <c r="B7205">
        <f t="shared" ca="1" si="558"/>
        <v>23</v>
      </c>
      <c r="C7205" t="str" cm="1">
        <f t="array" aca="1" ref="C7205" ca="1">INDEX(Reel1,Spins[[#This Row],[Stop1]])</f>
        <v>🍇</v>
      </c>
      <c r="D7205">
        <f t="shared" ca="1" si="559"/>
        <v>6</v>
      </c>
      <c r="E7205" t="str" cm="1">
        <f t="array" aca="1" ref="E7205" ca="1">INDEX(Reel2,Spins[[#This Row],[Stop2]])</f>
        <v>🍋</v>
      </c>
      <c r="F7205">
        <f t="shared" ca="1" si="560"/>
        <v>19</v>
      </c>
      <c r="G7205" t="str" cm="1">
        <f t="array" aca="1" ref="G7205" ca="1">INDEX(Reel3,Spins[[#This Row],[Stop3]])</f>
        <v>🔔</v>
      </c>
      <c r="H7205" t="b">
        <f ca="1">AND(Spins[[#This Row],[Sym1]]=Spins[[#This Row],[Sym2]],Spins[[#This Row],[Sym2]]=Spins[[#This Row],[Sym3]])</f>
        <v>0</v>
      </c>
      <c r="I7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5">
        <f t="shared" si="561"/>
        <v>1</v>
      </c>
      <c r="K7205">
        <f ca="1">Spins[[#This Row],[Mult]]*Spins[[#This Row],[Bet]]</f>
        <v>0</v>
      </c>
      <c r="L7205">
        <f ca="1">Spins[[#This Row],[Payout]]-Spins[[#This Row],[Bet]]</f>
        <v>-1</v>
      </c>
    </row>
    <row r="7206" spans="1:12" x14ac:dyDescent="0.3">
      <c r="A7206">
        <f t="shared" si="557"/>
        <v>7205</v>
      </c>
      <c r="B7206">
        <f t="shared" ca="1" si="558"/>
        <v>10</v>
      </c>
      <c r="C7206" t="str" cm="1">
        <f t="array" aca="1" ref="C7206" ca="1">INDEX(Reel1,Spins[[#This Row],[Stop1]])</f>
        <v>🍋</v>
      </c>
      <c r="D7206">
        <f t="shared" ca="1" si="559"/>
        <v>26</v>
      </c>
      <c r="E7206" t="str" cm="1">
        <f t="array" aca="1" ref="E7206" ca="1">INDEX(Reel2,Spins[[#This Row],[Stop2]])</f>
        <v>🔔</v>
      </c>
      <c r="F7206">
        <f t="shared" ca="1" si="560"/>
        <v>4</v>
      </c>
      <c r="G7206" t="str" cm="1">
        <f t="array" aca="1" ref="G7206" ca="1">INDEX(Reel3,Spins[[#This Row],[Stop3]])</f>
        <v>🍋</v>
      </c>
      <c r="H7206" t="b">
        <f ca="1">AND(Spins[[#This Row],[Sym1]]=Spins[[#This Row],[Sym2]],Spins[[#This Row],[Sym2]]=Spins[[#This Row],[Sym3]])</f>
        <v>0</v>
      </c>
      <c r="I7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6">
        <f t="shared" si="561"/>
        <v>1</v>
      </c>
      <c r="K7206">
        <f ca="1">Spins[[#This Row],[Mult]]*Spins[[#This Row],[Bet]]</f>
        <v>0</v>
      </c>
      <c r="L7206">
        <f ca="1">Spins[[#This Row],[Payout]]-Spins[[#This Row],[Bet]]</f>
        <v>-1</v>
      </c>
    </row>
    <row r="7207" spans="1:12" x14ac:dyDescent="0.3">
      <c r="A7207">
        <f t="shared" si="557"/>
        <v>7206</v>
      </c>
      <c r="B7207">
        <f t="shared" ca="1" si="558"/>
        <v>12</v>
      </c>
      <c r="C7207" t="str" cm="1">
        <f t="array" aca="1" ref="C7207" ca="1">INDEX(Reel1,Spins[[#This Row],[Stop1]])</f>
        <v>🍋</v>
      </c>
      <c r="D7207">
        <f t="shared" ca="1" si="559"/>
        <v>21</v>
      </c>
      <c r="E7207" t="str" cm="1">
        <f t="array" aca="1" ref="E7207" ca="1">INDEX(Reel2,Spins[[#This Row],[Stop2]])</f>
        <v>🍒</v>
      </c>
      <c r="F7207">
        <f t="shared" ca="1" si="560"/>
        <v>3</v>
      </c>
      <c r="G7207" t="str" cm="1">
        <f t="array" aca="1" ref="G7207" ca="1">INDEX(Reel3,Spins[[#This Row],[Stop3]])</f>
        <v>🍋</v>
      </c>
      <c r="H7207" t="b">
        <f ca="1">AND(Spins[[#This Row],[Sym1]]=Spins[[#This Row],[Sym2]],Spins[[#This Row],[Sym2]]=Spins[[#This Row],[Sym3]])</f>
        <v>0</v>
      </c>
      <c r="I7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7">
        <f t="shared" si="561"/>
        <v>1</v>
      </c>
      <c r="K7207">
        <f ca="1">Spins[[#This Row],[Mult]]*Spins[[#This Row],[Bet]]</f>
        <v>0</v>
      </c>
      <c r="L7207">
        <f ca="1">Spins[[#This Row],[Payout]]-Spins[[#This Row],[Bet]]</f>
        <v>-1</v>
      </c>
    </row>
    <row r="7208" spans="1:12" x14ac:dyDescent="0.3">
      <c r="A7208">
        <f t="shared" si="557"/>
        <v>7207</v>
      </c>
      <c r="B7208">
        <f t="shared" ca="1" si="558"/>
        <v>17</v>
      </c>
      <c r="C7208" t="str" cm="1">
        <f t="array" aca="1" ref="C7208" ca="1">INDEX(Reel1,Spins[[#This Row],[Stop1]])</f>
        <v>🍒</v>
      </c>
      <c r="D7208">
        <f t="shared" ca="1" si="559"/>
        <v>27</v>
      </c>
      <c r="E7208" t="str" cm="1">
        <f t="array" aca="1" ref="E7208" ca="1">INDEX(Reel2,Spins[[#This Row],[Stop2]])</f>
        <v>BAR</v>
      </c>
      <c r="F7208">
        <f t="shared" ca="1" si="560"/>
        <v>3</v>
      </c>
      <c r="G7208" t="str" cm="1">
        <f t="array" aca="1" ref="G7208" ca="1">INDEX(Reel3,Spins[[#This Row],[Stop3]])</f>
        <v>🍋</v>
      </c>
      <c r="H7208" t="b">
        <f ca="1">AND(Spins[[#This Row],[Sym1]]=Spins[[#This Row],[Sym2]],Spins[[#This Row],[Sym2]]=Spins[[#This Row],[Sym3]])</f>
        <v>0</v>
      </c>
      <c r="I7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8">
        <f t="shared" si="561"/>
        <v>1</v>
      </c>
      <c r="K7208">
        <f ca="1">Spins[[#This Row],[Mult]]*Spins[[#This Row],[Bet]]</f>
        <v>0</v>
      </c>
      <c r="L7208">
        <f ca="1">Spins[[#This Row],[Payout]]-Spins[[#This Row],[Bet]]</f>
        <v>-1</v>
      </c>
    </row>
    <row r="7209" spans="1:12" x14ac:dyDescent="0.3">
      <c r="A7209">
        <f t="shared" si="557"/>
        <v>7208</v>
      </c>
      <c r="B7209">
        <f t="shared" ca="1" si="558"/>
        <v>27</v>
      </c>
      <c r="C7209" t="str" cm="1">
        <f t="array" aca="1" ref="C7209" ca="1">INDEX(Reel1,Spins[[#This Row],[Stop1]])</f>
        <v>BAR</v>
      </c>
      <c r="D7209">
        <f t="shared" ca="1" si="559"/>
        <v>31</v>
      </c>
      <c r="E7209" t="str" cm="1">
        <f t="array" aca="1" ref="E7209" ca="1">INDEX(Reel2,Spins[[#This Row],[Stop2]])</f>
        <v>💎</v>
      </c>
      <c r="F7209">
        <f t="shared" ca="1" si="560"/>
        <v>31</v>
      </c>
      <c r="G7209" t="str" cm="1">
        <f t="array" aca="1" ref="G7209" ca="1">INDEX(Reel3,Spins[[#This Row],[Stop3]])</f>
        <v>💎</v>
      </c>
      <c r="H7209" t="b">
        <f ca="1">AND(Spins[[#This Row],[Sym1]]=Spins[[#This Row],[Sym2]],Spins[[#This Row],[Sym2]]=Spins[[#This Row],[Sym3]])</f>
        <v>0</v>
      </c>
      <c r="I7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09">
        <f t="shared" si="561"/>
        <v>1</v>
      </c>
      <c r="K7209">
        <f ca="1">Spins[[#This Row],[Mult]]*Spins[[#This Row],[Bet]]</f>
        <v>0</v>
      </c>
      <c r="L7209">
        <f ca="1">Spins[[#This Row],[Payout]]-Spins[[#This Row],[Bet]]</f>
        <v>-1</v>
      </c>
    </row>
    <row r="7210" spans="1:12" x14ac:dyDescent="0.3">
      <c r="A7210">
        <f t="shared" si="557"/>
        <v>7209</v>
      </c>
      <c r="B7210">
        <f t="shared" ca="1" si="558"/>
        <v>5</v>
      </c>
      <c r="C7210" t="str" cm="1">
        <f t="array" aca="1" ref="C7210" ca="1">INDEX(Reel1,Spins[[#This Row],[Stop1]])</f>
        <v>🍋</v>
      </c>
      <c r="D7210">
        <f t="shared" ca="1" si="559"/>
        <v>13</v>
      </c>
      <c r="E7210" t="str" cm="1">
        <f t="array" aca="1" ref="E7210" ca="1">INDEX(Reel2,Spins[[#This Row],[Stop2]])</f>
        <v>🍋</v>
      </c>
      <c r="F7210">
        <f t="shared" ca="1" si="560"/>
        <v>25</v>
      </c>
      <c r="G7210" t="str" cm="1">
        <f t="array" aca="1" ref="G7210" ca="1">INDEX(Reel3,Spins[[#This Row],[Stop3]])</f>
        <v>BAR</v>
      </c>
      <c r="H7210" t="b">
        <f ca="1">AND(Spins[[#This Row],[Sym1]]=Spins[[#This Row],[Sym2]],Spins[[#This Row],[Sym2]]=Spins[[#This Row],[Sym3]])</f>
        <v>0</v>
      </c>
      <c r="I7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10">
        <f t="shared" si="561"/>
        <v>1</v>
      </c>
      <c r="K7210">
        <f ca="1">Spins[[#This Row],[Mult]]*Spins[[#This Row],[Bet]]</f>
        <v>0.6</v>
      </c>
      <c r="L7210">
        <f ca="1">Spins[[#This Row],[Payout]]-Spins[[#This Row],[Bet]]</f>
        <v>-0.4</v>
      </c>
    </row>
    <row r="7211" spans="1:12" x14ac:dyDescent="0.3">
      <c r="A7211">
        <f t="shared" si="557"/>
        <v>7210</v>
      </c>
      <c r="B7211">
        <f t="shared" ca="1" si="558"/>
        <v>19</v>
      </c>
      <c r="C7211" t="str" cm="1">
        <f t="array" aca="1" ref="C7211" ca="1">INDEX(Reel1,Spins[[#This Row],[Stop1]])</f>
        <v>🍒</v>
      </c>
      <c r="D7211">
        <f t="shared" ca="1" si="559"/>
        <v>27</v>
      </c>
      <c r="E7211" t="str" cm="1">
        <f t="array" aca="1" ref="E7211" ca="1">INDEX(Reel2,Spins[[#This Row],[Stop2]])</f>
        <v>BAR</v>
      </c>
      <c r="F7211">
        <f t="shared" ca="1" si="560"/>
        <v>14</v>
      </c>
      <c r="G7211" t="str" cm="1">
        <f t="array" aca="1" ref="G7211" ca="1">INDEX(Reel3,Spins[[#This Row],[Stop3]])</f>
        <v>🍇</v>
      </c>
      <c r="H7211" t="b">
        <f ca="1">AND(Spins[[#This Row],[Sym1]]=Spins[[#This Row],[Sym2]],Spins[[#This Row],[Sym2]]=Spins[[#This Row],[Sym3]])</f>
        <v>0</v>
      </c>
      <c r="I7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11">
        <f t="shared" si="561"/>
        <v>1</v>
      </c>
      <c r="K7211">
        <f ca="1">Spins[[#This Row],[Mult]]*Spins[[#This Row],[Bet]]</f>
        <v>0</v>
      </c>
      <c r="L7211">
        <f ca="1">Spins[[#This Row],[Payout]]-Spins[[#This Row],[Bet]]</f>
        <v>-1</v>
      </c>
    </row>
    <row r="7212" spans="1:12" x14ac:dyDescent="0.3">
      <c r="A7212">
        <f t="shared" si="557"/>
        <v>7211</v>
      </c>
      <c r="B7212">
        <f t="shared" ca="1" si="558"/>
        <v>24</v>
      </c>
      <c r="C7212" t="str" cm="1">
        <f t="array" aca="1" ref="C7212" ca="1">INDEX(Reel1,Spins[[#This Row],[Stop1]])</f>
        <v>🍇</v>
      </c>
      <c r="D7212">
        <f t="shared" ca="1" si="559"/>
        <v>16</v>
      </c>
      <c r="E7212" t="str" cm="1">
        <f t="array" aca="1" ref="E7212" ca="1">INDEX(Reel2,Spins[[#This Row],[Stop2]])</f>
        <v>🍒</v>
      </c>
      <c r="F7212">
        <f t="shared" ca="1" si="560"/>
        <v>7</v>
      </c>
      <c r="G7212" t="str" cm="1">
        <f t="array" aca="1" ref="G7212" ca="1">INDEX(Reel3,Spins[[#This Row],[Stop3]])</f>
        <v>🍒</v>
      </c>
      <c r="H7212" t="b">
        <f ca="1">AND(Spins[[#This Row],[Sym1]]=Spins[[#This Row],[Sym2]],Spins[[#This Row],[Sym2]]=Spins[[#This Row],[Sym3]])</f>
        <v>0</v>
      </c>
      <c r="I7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12">
        <f t="shared" si="561"/>
        <v>1</v>
      </c>
      <c r="K7212">
        <f ca="1">Spins[[#This Row],[Mult]]*Spins[[#This Row],[Bet]]</f>
        <v>0</v>
      </c>
      <c r="L7212">
        <f ca="1">Spins[[#This Row],[Payout]]-Spins[[#This Row],[Bet]]</f>
        <v>-1</v>
      </c>
    </row>
    <row r="7213" spans="1:12" x14ac:dyDescent="0.3">
      <c r="A7213">
        <f t="shared" si="557"/>
        <v>7212</v>
      </c>
      <c r="B7213">
        <f t="shared" ca="1" si="558"/>
        <v>21</v>
      </c>
      <c r="C7213" t="str" cm="1">
        <f t="array" aca="1" ref="C7213" ca="1">INDEX(Reel1,Spins[[#This Row],[Stop1]])</f>
        <v>🍒</v>
      </c>
      <c r="D7213">
        <f t="shared" ca="1" si="559"/>
        <v>31</v>
      </c>
      <c r="E7213" t="str" cm="1">
        <f t="array" aca="1" ref="E7213" ca="1">INDEX(Reel2,Spins[[#This Row],[Stop2]])</f>
        <v>💎</v>
      </c>
      <c r="F7213">
        <f t="shared" ca="1" si="560"/>
        <v>27</v>
      </c>
      <c r="G7213" t="str" cm="1">
        <f t="array" aca="1" ref="G7213" ca="1">INDEX(Reel3,Spins[[#This Row],[Stop3]])</f>
        <v>7️⃣</v>
      </c>
      <c r="H7213" t="b">
        <f ca="1">AND(Spins[[#This Row],[Sym1]]=Spins[[#This Row],[Sym2]],Spins[[#This Row],[Sym2]]=Spins[[#This Row],[Sym3]])</f>
        <v>0</v>
      </c>
      <c r="I7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13">
        <f t="shared" si="561"/>
        <v>1</v>
      </c>
      <c r="K7213">
        <f ca="1">Spins[[#This Row],[Mult]]*Spins[[#This Row],[Bet]]</f>
        <v>0</v>
      </c>
      <c r="L7213">
        <f ca="1">Spins[[#This Row],[Payout]]-Spins[[#This Row],[Bet]]</f>
        <v>-1</v>
      </c>
    </row>
    <row r="7214" spans="1:12" x14ac:dyDescent="0.3">
      <c r="A7214">
        <f t="shared" si="557"/>
        <v>7213</v>
      </c>
      <c r="B7214">
        <f t="shared" ca="1" si="558"/>
        <v>19</v>
      </c>
      <c r="C7214" t="str" cm="1">
        <f t="array" aca="1" ref="C7214" ca="1">INDEX(Reel1,Spins[[#This Row],[Stop1]])</f>
        <v>🍒</v>
      </c>
      <c r="D7214">
        <f t="shared" ca="1" si="559"/>
        <v>2</v>
      </c>
      <c r="E7214" t="str" cm="1">
        <f t="array" aca="1" ref="E7214" ca="1">INDEX(Reel2,Spins[[#This Row],[Stop2]])</f>
        <v>🍋</v>
      </c>
      <c r="F7214">
        <f t="shared" ca="1" si="560"/>
        <v>1</v>
      </c>
      <c r="G7214" t="str" cm="1">
        <f t="array" aca="1" ref="G7214" ca="1">INDEX(Reel3,Spins[[#This Row],[Stop3]])</f>
        <v>🍋</v>
      </c>
      <c r="H7214" t="b">
        <f ca="1">AND(Spins[[#This Row],[Sym1]]=Spins[[#This Row],[Sym2]],Spins[[#This Row],[Sym2]]=Spins[[#This Row],[Sym3]])</f>
        <v>0</v>
      </c>
      <c r="I7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14">
        <f t="shared" si="561"/>
        <v>1</v>
      </c>
      <c r="K7214">
        <f ca="1">Spins[[#This Row],[Mult]]*Spins[[#This Row],[Bet]]</f>
        <v>0</v>
      </c>
      <c r="L7214">
        <f ca="1">Spins[[#This Row],[Payout]]-Spins[[#This Row],[Bet]]</f>
        <v>-1</v>
      </c>
    </row>
    <row r="7215" spans="1:12" x14ac:dyDescent="0.3">
      <c r="A7215">
        <f t="shared" si="557"/>
        <v>7214</v>
      </c>
      <c r="B7215">
        <f t="shared" ca="1" si="558"/>
        <v>16</v>
      </c>
      <c r="C7215" t="str" cm="1">
        <f t="array" aca="1" ref="C7215" ca="1">INDEX(Reel1,Spins[[#This Row],[Stop1]])</f>
        <v>🍒</v>
      </c>
      <c r="D7215">
        <f t="shared" ca="1" si="559"/>
        <v>26</v>
      </c>
      <c r="E7215" t="str" cm="1">
        <f t="array" aca="1" ref="E7215" ca="1">INDEX(Reel2,Spins[[#This Row],[Stop2]])</f>
        <v>🔔</v>
      </c>
      <c r="F7215">
        <f t="shared" ca="1" si="560"/>
        <v>4</v>
      </c>
      <c r="G7215" t="str" cm="1">
        <f t="array" aca="1" ref="G7215" ca="1">INDEX(Reel3,Spins[[#This Row],[Stop3]])</f>
        <v>🍋</v>
      </c>
      <c r="H7215" t="b">
        <f ca="1">AND(Spins[[#This Row],[Sym1]]=Spins[[#This Row],[Sym2]],Spins[[#This Row],[Sym2]]=Spins[[#This Row],[Sym3]])</f>
        <v>0</v>
      </c>
      <c r="I7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15">
        <f t="shared" si="561"/>
        <v>1</v>
      </c>
      <c r="K7215">
        <f ca="1">Spins[[#This Row],[Mult]]*Spins[[#This Row],[Bet]]</f>
        <v>0</v>
      </c>
      <c r="L7215">
        <f ca="1">Spins[[#This Row],[Payout]]-Spins[[#This Row],[Bet]]</f>
        <v>-1</v>
      </c>
    </row>
    <row r="7216" spans="1:12" x14ac:dyDescent="0.3">
      <c r="A7216">
        <f t="shared" si="557"/>
        <v>7215</v>
      </c>
      <c r="B7216">
        <f t="shared" ca="1" si="558"/>
        <v>1</v>
      </c>
      <c r="C7216" t="str" cm="1">
        <f t="array" aca="1" ref="C7216" ca="1">INDEX(Reel1,Spins[[#This Row],[Stop1]])</f>
        <v>🍋</v>
      </c>
      <c r="D7216">
        <f t="shared" ca="1" si="559"/>
        <v>1</v>
      </c>
      <c r="E7216" t="str" cm="1">
        <f t="array" aca="1" ref="E7216" ca="1">INDEX(Reel2,Spins[[#This Row],[Stop2]])</f>
        <v>🍋</v>
      </c>
      <c r="F7216">
        <f t="shared" ca="1" si="560"/>
        <v>30</v>
      </c>
      <c r="G7216" t="str" cm="1">
        <f t="array" aca="1" ref="G7216" ca="1">INDEX(Reel3,Spins[[#This Row],[Stop3]])</f>
        <v>💎</v>
      </c>
      <c r="H7216" t="b">
        <f ca="1">AND(Spins[[#This Row],[Sym1]]=Spins[[#This Row],[Sym2]],Spins[[#This Row],[Sym2]]=Spins[[#This Row],[Sym3]])</f>
        <v>0</v>
      </c>
      <c r="I7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16">
        <f t="shared" si="561"/>
        <v>1</v>
      </c>
      <c r="K7216">
        <f ca="1">Spins[[#This Row],[Mult]]*Spins[[#This Row],[Bet]]</f>
        <v>0.6</v>
      </c>
      <c r="L7216">
        <f ca="1">Spins[[#This Row],[Payout]]-Spins[[#This Row],[Bet]]</f>
        <v>-0.4</v>
      </c>
    </row>
    <row r="7217" spans="1:12" x14ac:dyDescent="0.3">
      <c r="A7217">
        <f t="shared" si="557"/>
        <v>7216</v>
      </c>
      <c r="B7217">
        <f t="shared" ca="1" si="558"/>
        <v>9</v>
      </c>
      <c r="C7217" t="str" cm="1">
        <f t="array" aca="1" ref="C7217" ca="1">INDEX(Reel1,Spins[[#This Row],[Stop1]])</f>
        <v>🍋</v>
      </c>
      <c r="D7217">
        <f t="shared" ca="1" si="559"/>
        <v>3</v>
      </c>
      <c r="E7217" t="str" cm="1">
        <f t="array" aca="1" ref="E7217" ca="1">INDEX(Reel2,Spins[[#This Row],[Stop2]])</f>
        <v>🍋</v>
      </c>
      <c r="F7217">
        <f t="shared" ca="1" si="560"/>
        <v>26</v>
      </c>
      <c r="G7217" t="str" cm="1">
        <f t="array" aca="1" ref="G7217" ca="1">INDEX(Reel3,Spins[[#This Row],[Stop3]])</f>
        <v>BAR</v>
      </c>
      <c r="H7217" t="b">
        <f ca="1">AND(Spins[[#This Row],[Sym1]]=Spins[[#This Row],[Sym2]],Spins[[#This Row],[Sym2]]=Spins[[#This Row],[Sym3]])</f>
        <v>0</v>
      </c>
      <c r="I7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17">
        <f t="shared" si="561"/>
        <v>1</v>
      </c>
      <c r="K7217">
        <f ca="1">Spins[[#This Row],[Mult]]*Spins[[#This Row],[Bet]]</f>
        <v>0.6</v>
      </c>
      <c r="L7217">
        <f ca="1">Spins[[#This Row],[Payout]]-Spins[[#This Row],[Bet]]</f>
        <v>-0.4</v>
      </c>
    </row>
    <row r="7218" spans="1:12" x14ac:dyDescent="0.3">
      <c r="A7218">
        <f t="shared" si="557"/>
        <v>7217</v>
      </c>
      <c r="B7218">
        <f t="shared" ca="1" si="558"/>
        <v>19</v>
      </c>
      <c r="C7218" t="str" cm="1">
        <f t="array" aca="1" ref="C7218" ca="1">INDEX(Reel1,Spins[[#This Row],[Stop1]])</f>
        <v>🍒</v>
      </c>
      <c r="D7218">
        <f t="shared" ca="1" si="559"/>
        <v>19</v>
      </c>
      <c r="E7218" t="str" cm="1">
        <f t="array" aca="1" ref="E7218" ca="1">INDEX(Reel2,Spins[[#This Row],[Stop2]])</f>
        <v>🍒</v>
      </c>
      <c r="F7218">
        <f t="shared" ca="1" si="560"/>
        <v>12</v>
      </c>
      <c r="G7218" t="str" cm="1">
        <f t="array" aca="1" ref="G7218" ca="1">INDEX(Reel3,Spins[[#This Row],[Stop3]])</f>
        <v>🍒</v>
      </c>
      <c r="H7218" t="b">
        <f ca="1">AND(Spins[[#This Row],[Sym1]]=Spins[[#This Row],[Sym2]],Spins[[#This Row],[Sym2]]=Spins[[#This Row],[Sym3]])</f>
        <v>1</v>
      </c>
      <c r="I7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218">
        <f t="shared" si="561"/>
        <v>1</v>
      </c>
      <c r="K7218">
        <f ca="1">Spins[[#This Row],[Mult]]*Spins[[#This Row],[Bet]]</f>
        <v>16</v>
      </c>
      <c r="L7218">
        <f ca="1">Spins[[#This Row],[Payout]]-Spins[[#This Row],[Bet]]</f>
        <v>15</v>
      </c>
    </row>
    <row r="7219" spans="1:12" x14ac:dyDescent="0.3">
      <c r="A7219">
        <f t="shared" si="557"/>
        <v>7218</v>
      </c>
      <c r="B7219">
        <f t="shared" ca="1" si="558"/>
        <v>1</v>
      </c>
      <c r="C7219" t="str" cm="1">
        <f t="array" aca="1" ref="C7219" ca="1">INDEX(Reel1,Spins[[#This Row],[Stop1]])</f>
        <v>🍋</v>
      </c>
      <c r="D7219">
        <f t="shared" ca="1" si="559"/>
        <v>31</v>
      </c>
      <c r="E7219" t="str" cm="1">
        <f t="array" aca="1" ref="E7219" ca="1">INDEX(Reel2,Spins[[#This Row],[Stop2]])</f>
        <v>💎</v>
      </c>
      <c r="F7219">
        <f t="shared" ca="1" si="560"/>
        <v>23</v>
      </c>
      <c r="G7219" t="str" cm="1">
        <f t="array" aca="1" ref="G7219" ca="1">INDEX(Reel3,Spins[[#This Row],[Stop3]])</f>
        <v>BAR</v>
      </c>
      <c r="H7219" t="b">
        <f ca="1">AND(Spins[[#This Row],[Sym1]]=Spins[[#This Row],[Sym2]],Spins[[#This Row],[Sym2]]=Spins[[#This Row],[Sym3]])</f>
        <v>0</v>
      </c>
      <c r="I7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19">
        <f t="shared" si="561"/>
        <v>1</v>
      </c>
      <c r="K7219">
        <f ca="1">Spins[[#This Row],[Mult]]*Spins[[#This Row],[Bet]]</f>
        <v>0</v>
      </c>
      <c r="L7219">
        <f ca="1">Spins[[#This Row],[Payout]]-Spins[[#This Row],[Bet]]</f>
        <v>-1</v>
      </c>
    </row>
    <row r="7220" spans="1:12" x14ac:dyDescent="0.3">
      <c r="A7220">
        <f t="shared" si="557"/>
        <v>7219</v>
      </c>
      <c r="B7220">
        <f t="shared" ca="1" si="558"/>
        <v>6</v>
      </c>
      <c r="C7220" t="str" cm="1">
        <f t="array" aca="1" ref="C7220" ca="1">INDEX(Reel1,Spins[[#This Row],[Stop1]])</f>
        <v>🍋</v>
      </c>
      <c r="D7220">
        <f t="shared" ca="1" si="559"/>
        <v>27</v>
      </c>
      <c r="E7220" t="str" cm="1">
        <f t="array" aca="1" ref="E7220" ca="1">INDEX(Reel2,Spins[[#This Row],[Stop2]])</f>
        <v>BAR</v>
      </c>
      <c r="F7220">
        <f t="shared" ca="1" si="560"/>
        <v>17</v>
      </c>
      <c r="G7220" t="str" cm="1">
        <f t="array" aca="1" ref="G7220" ca="1">INDEX(Reel3,Spins[[#This Row],[Stop3]])</f>
        <v>🍇</v>
      </c>
      <c r="H7220" t="b">
        <f ca="1">AND(Spins[[#This Row],[Sym1]]=Spins[[#This Row],[Sym2]],Spins[[#This Row],[Sym2]]=Spins[[#This Row],[Sym3]])</f>
        <v>0</v>
      </c>
      <c r="I7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0">
        <f t="shared" si="561"/>
        <v>1</v>
      </c>
      <c r="K7220">
        <f ca="1">Spins[[#This Row],[Mult]]*Spins[[#This Row],[Bet]]</f>
        <v>0</v>
      </c>
      <c r="L7220">
        <f ca="1">Spins[[#This Row],[Payout]]-Spins[[#This Row],[Bet]]</f>
        <v>-1</v>
      </c>
    </row>
    <row r="7221" spans="1:12" x14ac:dyDescent="0.3">
      <c r="A7221">
        <f t="shared" si="557"/>
        <v>7220</v>
      </c>
      <c r="B7221">
        <f t="shared" ca="1" si="558"/>
        <v>20</v>
      </c>
      <c r="C7221" t="str" cm="1">
        <f t="array" aca="1" ref="C7221" ca="1">INDEX(Reel1,Spins[[#This Row],[Stop1]])</f>
        <v>🍒</v>
      </c>
      <c r="D7221">
        <f t="shared" ca="1" si="559"/>
        <v>17</v>
      </c>
      <c r="E7221" t="str" cm="1">
        <f t="array" aca="1" ref="E7221" ca="1">INDEX(Reel2,Spins[[#This Row],[Stop2]])</f>
        <v>🍒</v>
      </c>
      <c r="F7221">
        <f t="shared" ca="1" si="560"/>
        <v>5</v>
      </c>
      <c r="G7221" t="str" cm="1">
        <f t="array" aca="1" ref="G7221" ca="1">INDEX(Reel3,Spins[[#This Row],[Stop3]])</f>
        <v>🍋</v>
      </c>
      <c r="H7221" t="b">
        <f ca="1">AND(Spins[[#This Row],[Sym1]]=Spins[[#This Row],[Sym2]],Spins[[#This Row],[Sym2]]=Spins[[#This Row],[Sym3]])</f>
        <v>0</v>
      </c>
      <c r="I7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221">
        <f t="shared" si="561"/>
        <v>1</v>
      </c>
      <c r="K7221">
        <f ca="1">Spins[[#This Row],[Mult]]*Spins[[#This Row],[Bet]]</f>
        <v>0.8</v>
      </c>
      <c r="L7221">
        <f ca="1">Spins[[#This Row],[Payout]]-Spins[[#This Row],[Bet]]</f>
        <v>-0.19999999999999996</v>
      </c>
    </row>
    <row r="7222" spans="1:12" x14ac:dyDescent="0.3">
      <c r="A7222">
        <f t="shared" si="557"/>
        <v>7221</v>
      </c>
      <c r="B7222">
        <f t="shared" ca="1" si="558"/>
        <v>4</v>
      </c>
      <c r="C7222" t="str" cm="1">
        <f t="array" aca="1" ref="C7222" ca="1">INDEX(Reel1,Spins[[#This Row],[Stop1]])</f>
        <v>🍋</v>
      </c>
      <c r="D7222">
        <f t="shared" ca="1" si="559"/>
        <v>28</v>
      </c>
      <c r="E7222" t="str" cm="1">
        <f t="array" aca="1" ref="E7222" ca="1">INDEX(Reel2,Spins[[#This Row],[Stop2]])</f>
        <v>BAR</v>
      </c>
      <c r="F7222">
        <f t="shared" ca="1" si="560"/>
        <v>22</v>
      </c>
      <c r="G7222" t="str" cm="1">
        <f t="array" aca="1" ref="G7222" ca="1">INDEX(Reel3,Spins[[#This Row],[Stop3]])</f>
        <v>🔔</v>
      </c>
      <c r="H7222" t="b">
        <f ca="1">AND(Spins[[#This Row],[Sym1]]=Spins[[#This Row],[Sym2]],Spins[[#This Row],[Sym2]]=Spins[[#This Row],[Sym3]])</f>
        <v>0</v>
      </c>
      <c r="I7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2">
        <f t="shared" si="561"/>
        <v>1</v>
      </c>
      <c r="K7222">
        <f ca="1">Spins[[#This Row],[Mult]]*Spins[[#This Row],[Bet]]</f>
        <v>0</v>
      </c>
      <c r="L7222">
        <f ca="1">Spins[[#This Row],[Payout]]-Spins[[#This Row],[Bet]]</f>
        <v>-1</v>
      </c>
    </row>
    <row r="7223" spans="1:12" x14ac:dyDescent="0.3">
      <c r="A7223">
        <f t="shared" si="557"/>
        <v>7222</v>
      </c>
      <c r="B7223">
        <f t="shared" ca="1" si="558"/>
        <v>5</v>
      </c>
      <c r="C7223" t="str" cm="1">
        <f t="array" aca="1" ref="C7223" ca="1">INDEX(Reel1,Spins[[#This Row],[Stop1]])</f>
        <v>🍋</v>
      </c>
      <c r="D7223">
        <f t="shared" ca="1" si="559"/>
        <v>27</v>
      </c>
      <c r="E7223" t="str" cm="1">
        <f t="array" aca="1" ref="E7223" ca="1">INDEX(Reel2,Spins[[#This Row],[Stop2]])</f>
        <v>BAR</v>
      </c>
      <c r="F7223">
        <f t="shared" ca="1" si="560"/>
        <v>28</v>
      </c>
      <c r="G7223" t="str" cm="1">
        <f t="array" aca="1" ref="G7223" ca="1">INDEX(Reel3,Spins[[#This Row],[Stop3]])</f>
        <v>7️⃣</v>
      </c>
      <c r="H7223" t="b">
        <f ca="1">AND(Spins[[#This Row],[Sym1]]=Spins[[#This Row],[Sym2]],Spins[[#This Row],[Sym2]]=Spins[[#This Row],[Sym3]])</f>
        <v>0</v>
      </c>
      <c r="I7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3">
        <f t="shared" si="561"/>
        <v>1</v>
      </c>
      <c r="K7223">
        <f ca="1">Spins[[#This Row],[Mult]]*Spins[[#This Row],[Bet]]</f>
        <v>0</v>
      </c>
      <c r="L7223">
        <f ca="1">Spins[[#This Row],[Payout]]-Spins[[#This Row],[Bet]]</f>
        <v>-1</v>
      </c>
    </row>
    <row r="7224" spans="1:12" x14ac:dyDescent="0.3">
      <c r="A7224">
        <f t="shared" si="557"/>
        <v>7223</v>
      </c>
      <c r="B7224">
        <f t="shared" ca="1" si="558"/>
        <v>7</v>
      </c>
      <c r="C7224" t="str" cm="1">
        <f t="array" aca="1" ref="C7224" ca="1">INDEX(Reel1,Spins[[#This Row],[Stop1]])</f>
        <v>🍋</v>
      </c>
      <c r="D7224">
        <f t="shared" ca="1" si="559"/>
        <v>15</v>
      </c>
      <c r="E7224" t="str" cm="1">
        <f t="array" aca="1" ref="E7224" ca="1">INDEX(Reel2,Spins[[#This Row],[Stop2]])</f>
        <v>🍒</v>
      </c>
      <c r="F7224">
        <f t="shared" ca="1" si="560"/>
        <v>23</v>
      </c>
      <c r="G7224" t="str" cm="1">
        <f t="array" aca="1" ref="G7224" ca="1">INDEX(Reel3,Spins[[#This Row],[Stop3]])</f>
        <v>BAR</v>
      </c>
      <c r="H7224" t="b">
        <f ca="1">AND(Spins[[#This Row],[Sym1]]=Spins[[#This Row],[Sym2]],Spins[[#This Row],[Sym2]]=Spins[[#This Row],[Sym3]])</f>
        <v>0</v>
      </c>
      <c r="I7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4">
        <f t="shared" si="561"/>
        <v>1</v>
      </c>
      <c r="K7224">
        <f ca="1">Spins[[#This Row],[Mult]]*Spins[[#This Row],[Bet]]</f>
        <v>0</v>
      </c>
      <c r="L7224">
        <f ca="1">Spins[[#This Row],[Payout]]-Spins[[#This Row],[Bet]]</f>
        <v>-1</v>
      </c>
    </row>
    <row r="7225" spans="1:12" x14ac:dyDescent="0.3">
      <c r="A7225">
        <f t="shared" si="557"/>
        <v>7224</v>
      </c>
      <c r="B7225">
        <f t="shared" ca="1" si="558"/>
        <v>24</v>
      </c>
      <c r="C7225" t="str" cm="1">
        <f t="array" aca="1" ref="C7225" ca="1">INDEX(Reel1,Spins[[#This Row],[Stop1]])</f>
        <v>🍇</v>
      </c>
      <c r="D7225">
        <f t="shared" ca="1" si="559"/>
        <v>8</v>
      </c>
      <c r="E7225" t="str" cm="1">
        <f t="array" aca="1" ref="E7225" ca="1">INDEX(Reel2,Spins[[#This Row],[Stop2]])</f>
        <v>🍋</v>
      </c>
      <c r="F7225">
        <f t="shared" ca="1" si="560"/>
        <v>20</v>
      </c>
      <c r="G7225" t="str" cm="1">
        <f t="array" aca="1" ref="G7225" ca="1">INDEX(Reel3,Spins[[#This Row],[Stop3]])</f>
        <v>🔔</v>
      </c>
      <c r="H7225" t="b">
        <f ca="1">AND(Spins[[#This Row],[Sym1]]=Spins[[#This Row],[Sym2]],Spins[[#This Row],[Sym2]]=Spins[[#This Row],[Sym3]])</f>
        <v>0</v>
      </c>
      <c r="I7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5">
        <f t="shared" si="561"/>
        <v>1</v>
      </c>
      <c r="K7225">
        <f ca="1">Spins[[#This Row],[Mult]]*Spins[[#This Row],[Bet]]</f>
        <v>0</v>
      </c>
      <c r="L7225">
        <f ca="1">Spins[[#This Row],[Payout]]-Spins[[#This Row],[Bet]]</f>
        <v>-1</v>
      </c>
    </row>
    <row r="7226" spans="1:12" x14ac:dyDescent="0.3">
      <c r="A7226">
        <f t="shared" si="557"/>
        <v>7225</v>
      </c>
      <c r="B7226">
        <f t="shared" ca="1" si="558"/>
        <v>29</v>
      </c>
      <c r="C7226" t="str" cm="1">
        <f t="array" aca="1" ref="C7226" ca="1">INDEX(Reel1,Spins[[#This Row],[Stop1]])</f>
        <v>7️⃣</v>
      </c>
      <c r="D7226">
        <f t="shared" ca="1" si="559"/>
        <v>31</v>
      </c>
      <c r="E7226" t="str" cm="1">
        <f t="array" aca="1" ref="E7226" ca="1">INDEX(Reel2,Spins[[#This Row],[Stop2]])</f>
        <v>💎</v>
      </c>
      <c r="F7226">
        <f t="shared" ca="1" si="560"/>
        <v>30</v>
      </c>
      <c r="G7226" t="str" cm="1">
        <f t="array" aca="1" ref="G7226" ca="1">INDEX(Reel3,Spins[[#This Row],[Stop3]])</f>
        <v>💎</v>
      </c>
      <c r="H7226" t="b">
        <f ca="1">AND(Spins[[#This Row],[Sym1]]=Spins[[#This Row],[Sym2]],Spins[[#This Row],[Sym2]]=Spins[[#This Row],[Sym3]])</f>
        <v>0</v>
      </c>
      <c r="I7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6">
        <f t="shared" si="561"/>
        <v>1</v>
      </c>
      <c r="K7226">
        <f ca="1">Spins[[#This Row],[Mult]]*Spins[[#This Row],[Bet]]</f>
        <v>0</v>
      </c>
      <c r="L7226">
        <f ca="1">Spins[[#This Row],[Payout]]-Spins[[#This Row],[Bet]]</f>
        <v>-1</v>
      </c>
    </row>
    <row r="7227" spans="1:12" x14ac:dyDescent="0.3">
      <c r="A7227">
        <f t="shared" si="557"/>
        <v>7226</v>
      </c>
      <c r="B7227">
        <f t="shared" ca="1" si="558"/>
        <v>15</v>
      </c>
      <c r="C7227" t="str" cm="1">
        <f t="array" aca="1" ref="C7227" ca="1">INDEX(Reel1,Spins[[#This Row],[Stop1]])</f>
        <v>🍒</v>
      </c>
      <c r="D7227">
        <f t="shared" ca="1" si="559"/>
        <v>1</v>
      </c>
      <c r="E7227" t="str" cm="1">
        <f t="array" aca="1" ref="E7227" ca="1">INDEX(Reel2,Spins[[#This Row],[Stop2]])</f>
        <v>🍋</v>
      </c>
      <c r="F7227">
        <f t="shared" ca="1" si="560"/>
        <v>21</v>
      </c>
      <c r="G7227" t="str" cm="1">
        <f t="array" aca="1" ref="G7227" ca="1">INDEX(Reel3,Spins[[#This Row],[Stop3]])</f>
        <v>🔔</v>
      </c>
      <c r="H7227" t="b">
        <f ca="1">AND(Spins[[#This Row],[Sym1]]=Spins[[#This Row],[Sym2]],Spins[[#This Row],[Sym2]]=Spins[[#This Row],[Sym3]])</f>
        <v>0</v>
      </c>
      <c r="I7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7">
        <f t="shared" si="561"/>
        <v>1</v>
      </c>
      <c r="K7227">
        <f ca="1">Spins[[#This Row],[Mult]]*Spins[[#This Row],[Bet]]</f>
        <v>0</v>
      </c>
      <c r="L7227">
        <f ca="1">Spins[[#This Row],[Payout]]-Spins[[#This Row],[Bet]]</f>
        <v>-1</v>
      </c>
    </row>
    <row r="7228" spans="1:12" x14ac:dyDescent="0.3">
      <c r="A7228">
        <f t="shared" si="557"/>
        <v>7227</v>
      </c>
      <c r="B7228">
        <f t="shared" ca="1" si="558"/>
        <v>26</v>
      </c>
      <c r="C7228" t="str" cm="1">
        <f t="array" aca="1" ref="C7228" ca="1">INDEX(Reel1,Spins[[#This Row],[Stop1]])</f>
        <v>🔔</v>
      </c>
      <c r="D7228">
        <f t="shared" ca="1" si="559"/>
        <v>15</v>
      </c>
      <c r="E7228" t="str" cm="1">
        <f t="array" aca="1" ref="E7228" ca="1">INDEX(Reel2,Spins[[#This Row],[Stop2]])</f>
        <v>🍒</v>
      </c>
      <c r="F7228">
        <f t="shared" ca="1" si="560"/>
        <v>23</v>
      </c>
      <c r="G7228" t="str" cm="1">
        <f t="array" aca="1" ref="G7228" ca="1">INDEX(Reel3,Spins[[#This Row],[Stop3]])</f>
        <v>BAR</v>
      </c>
      <c r="H7228" t="b">
        <f ca="1">AND(Spins[[#This Row],[Sym1]]=Spins[[#This Row],[Sym2]],Spins[[#This Row],[Sym2]]=Spins[[#This Row],[Sym3]])</f>
        <v>0</v>
      </c>
      <c r="I7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28">
        <f t="shared" si="561"/>
        <v>1</v>
      </c>
      <c r="K7228">
        <f ca="1">Spins[[#This Row],[Mult]]*Spins[[#This Row],[Bet]]</f>
        <v>0</v>
      </c>
      <c r="L7228">
        <f ca="1">Spins[[#This Row],[Payout]]-Spins[[#This Row],[Bet]]</f>
        <v>-1</v>
      </c>
    </row>
    <row r="7229" spans="1:12" x14ac:dyDescent="0.3">
      <c r="A7229">
        <f t="shared" si="557"/>
        <v>7228</v>
      </c>
      <c r="B7229">
        <f t="shared" ca="1" si="558"/>
        <v>9</v>
      </c>
      <c r="C7229" t="str" cm="1">
        <f t="array" aca="1" ref="C7229" ca="1">INDEX(Reel1,Spins[[#This Row],[Stop1]])</f>
        <v>🍋</v>
      </c>
      <c r="D7229">
        <f t="shared" ca="1" si="559"/>
        <v>12</v>
      </c>
      <c r="E7229" t="str" cm="1">
        <f t="array" aca="1" ref="E7229" ca="1">INDEX(Reel2,Spins[[#This Row],[Stop2]])</f>
        <v>🍋</v>
      </c>
      <c r="F7229">
        <f t="shared" ca="1" si="560"/>
        <v>3</v>
      </c>
      <c r="G7229" t="str" cm="1">
        <f t="array" aca="1" ref="G7229" ca="1">INDEX(Reel3,Spins[[#This Row],[Stop3]])</f>
        <v>🍋</v>
      </c>
      <c r="H7229" t="b">
        <f ca="1">AND(Spins[[#This Row],[Sym1]]=Spins[[#This Row],[Sym2]],Spins[[#This Row],[Sym2]]=Spins[[#This Row],[Sym3]])</f>
        <v>1</v>
      </c>
      <c r="I7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229">
        <f t="shared" si="561"/>
        <v>1</v>
      </c>
      <c r="K7229">
        <f ca="1">Spins[[#This Row],[Mult]]*Spins[[#This Row],[Bet]]</f>
        <v>14</v>
      </c>
      <c r="L7229">
        <f ca="1">Spins[[#This Row],[Payout]]-Spins[[#This Row],[Bet]]</f>
        <v>13</v>
      </c>
    </row>
    <row r="7230" spans="1:12" x14ac:dyDescent="0.3">
      <c r="A7230">
        <f t="shared" si="557"/>
        <v>7229</v>
      </c>
      <c r="B7230">
        <f t="shared" ca="1" si="558"/>
        <v>23</v>
      </c>
      <c r="C7230" t="str" cm="1">
        <f t="array" aca="1" ref="C7230" ca="1">INDEX(Reel1,Spins[[#This Row],[Stop1]])</f>
        <v>🍇</v>
      </c>
      <c r="D7230">
        <f t="shared" ca="1" si="559"/>
        <v>21</v>
      </c>
      <c r="E7230" t="str" cm="1">
        <f t="array" aca="1" ref="E7230" ca="1">INDEX(Reel2,Spins[[#This Row],[Stop2]])</f>
        <v>🍒</v>
      </c>
      <c r="F7230">
        <f t="shared" ca="1" si="560"/>
        <v>19</v>
      </c>
      <c r="G7230" t="str" cm="1">
        <f t="array" aca="1" ref="G7230" ca="1">INDEX(Reel3,Spins[[#This Row],[Stop3]])</f>
        <v>🔔</v>
      </c>
      <c r="H7230" t="b">
        <f ca="1">AND(Spins[[#This Row],[Sym1]]=Spins[[#This Row],[Sym2]],Spins[[#This Row],[Sym2]]=Spins[[#This Row],[Sym3]])</f>
        <v>0</v>
      </c>
      <c r="I7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30">
        <f t="shared" si="561"/>
        <v>1</v>
      </c>
      <c r="K7230">
        <f ca="1">Spins[[#This Row],[Mult]]*Spins[[#This Row],[Bet]]</f>
        <v>0</v>
      </c>
      <c r="L7230">
        <f ca="1">Spins[[#This Row],[Payout]]-Spins[[#This Row],[Bet]]</f>
        <v>-1</v>
      </c>
    </row>
    <row r="7231" spans="1:12" x14ac:dyDescent="0.3">
      <c r="A7231">
        <f t="shared" si="557"/>
        <v>7230</v>
      </c>
      <c r="B7231">
        <f t="shared" ca="1" si="558"/>
        <v>25</v>
      </c>
      <c r="C7231" t="str" cm="1">
        <f t="array" aca="1" ref="C7231" ca="1">INDEX(Reel1,Spins[[#This Row],[Stop1]])</f>
        <v>🔔</v>
      </c>
      <c r="D7231">
        <f t="shared" ca="1" si="559"/>
        <v>23</v>
      </c>
      <c r="E7231" t="str" cm="1">
        <f t="array" aca="1" ref="E7231" ca="1">INDEX(Reel2,Spins[[#This Row],[Stop2]])</f>
        <v>🍇</v>
      </c>
      <c r="F7231">
        <f t="shared" ca="1" si="560"/>
        <v>4</v>
      </c>
      <c r="G7231" t="str" cm="1">
        <f t="array" aca="1" ref="G7231" ca="1">INDEX(Reel3,Spins[[#This Row],[Stop3]])</f>
        <v>🍋</v>
      </c>
      <c r="H7231" t="b">
        <f ca="1">AND(Spins[[#This Row],[Sym1]]=Spins[[#This Row],[Sym2]],Spins[[#This Row],[Sym2]]=Spins[[#This Row],[Sym3]])</f>
        <v>0</v>
      </c>
      <c r="I7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31">
        <f t="shared" si="561"/>
        <v>1</v>
      </c>
      <c r="K7231">
        <f ca="1">Spins[[#This Row],[Mult]]*Spins[[#This Row],[Bet]]</f>
        <v>0</v>
      </c>
      <c r="L7231">
        <f ca="1">Spins[[#This Row],[Payout]]-Spins[[#This Row],[Bet]]</f>
        <v>-1</v>
      </c>
    </row>
    <row r="7232" spans="1:12" x14ac:dyDescent="0.3">
      <c r="A7232">
        <f t="shared" si="557"/>
        <v>7231</v>
      </c>
      <c r="B7232">
        <f t="shared" ca="1" si="558"/>
        <v>21</v>
      </c>
      <c r="C7232" t="str" cm="1">
        <f t="array" aca="1" ref="C7232" ca="1">INDEX(Reel1,Spins[[#This Row],[Stop1]])</f>
        <v>🍒</v>
      </c>
      <c r="D7232">
        <f t="shared" ca="1" si="559"/>
        <v>17</v>
      </c>
      <c r="E7232" t="str" cm="1">
        <f t="array" aca="1" ref="E7232" ca="1">INDEX(Reel2,Spins[[#This Row],[Stop2]])</f>
        <v>🍒</v>
      </c>
      <c r="F7232">
        <f t="shared" ca="1" si="560"/>
        <v>11</v>
      </c>
      <c r="G7232" t="str" cm="1">
        <f t="array" aca="1" ref="G7232" ca="1">INDEX(Reel3,Spins[[#This Row],[Stop3]])</f>
        <v>🍒</v>
      </c>
      <c r="H7232" t="b">
        <f ca="1">AND(Spins[[#This Row],[Sym1]]=Spins[[#This Row],[Sym2]],Spins[[#This Row],[Sym2]]=Spins[[#This Row],[Sym3]])</f>
        <v>1</v>
      </c>
      <c r="I7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232">
        <f t="shared" si="561"/>
        <v>1</v>
      </c>
      <c r="K7232">
        <f ca="1">Spins[[#This Row],[Mult]]*Spins[[#This Row],[Bet]]</f>
        <v>16</v>
      </c>
      <c r="L7232">
        <f ca="1">Spins[[#This Row],[Payout]]-Spins[[#This Row],[Bet]]</f>
        <v>15</v>
      </c>
    </row>
    <row r="7233" spans="1:12" x14ac:dyDescent="0.3">
      <c r="A7233">
        <f t="shared" si="557"/>
        <v>7232</v>
      </c>
      <c r="B7233">
        <f t="shared" ca="1" si="558"/>
        <v>26</v>
      </c>
      <c r="C7233" t="str" cm="1">
        <f t="array" aca="1" ref="C7233" ca="1">INDEX(Reel1,Spins[[#This Row],[Stop1]])</f>
        <v>🔔</v>
      </c>
      <c r="D7233">
        <f t="shared" ca="1" si="559"/>
        <v>1</v>
      </c>
      <c r="E7233" t="str" cm="1">
        <f t="array" aca="1" ref="E7233" ca="1">INDEX(Reel2,Spins[[#This Row],[Stop2]])</f>
        <v>🍋</v>
      </c>
      <c r="F7233">
        <f t="shared" ca="1" si="560"/>
        <v>4</v>
      </c>
      <c r="G7233" t="str" cm="1">
        <f t="array" aca="1" ref="G7233" ca="1">INDEX(Reel3,Spins[[#This Row],[Stop3]])</f>
        <v>🍋</v>
      </c>
      <c r="H7233" t="b">
        <f ca="1">AND(Spins[[#This Row],[Sym1]]=Spins[[#This Row],[Sym2]],Spins[[#This Row],[Sym2]]=Spins[[#This Row],[Sym3]])</f>
        <v>0</v>
      </c>
      <c r="I7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33">
        <f t="shared" si="561"/>
        <v>1</v>
      </c>
      <c r="K7233">
        <f ca="1">Spins[[#This Row],[Mult]]*Spins[[#This Row],[Bet]]</f>
        <v>0</v>
      </c>
      <c r="L7233">
        <f ca="1">Spins[[#This Row],[Payout]]-Spins[[#This Row],[Bet]]</f>
        <v>-1</v>
      </c>
    </row>
    <row r="7234" spans="1:12" x14ac:dyDescent="0.3">
      <c r="A7234">
        <f t="shared" ref="A7234:A7297" si="562">ROW()-1</f>
        <v>7233</v>
      </c>
      <c r="B7234">
        <f t="shared" ref="B7234:B7297" ca="1" si="563">RANDBETWEEN(1,ROWS(Reel1))</f>
        <v>17</v>
      </c>
      <c r="C7234" t="str" cm="1">
        <f t="array" aca="1" ref="C7234" ca="1">INDEX(Reel1,Spins[[#This Row],[Stop1]])</f>
        <v>🍒</v>
      </c>
      <c r="D7234">
        <f t="shared" ref="D7234:D7297" ca="1" si="564">RANDBETWEEN(1,ROWS(Reel2))</f>
        <v>18</v>
      </c>
      <c r="E7234" t="str" cm="1">
        <f t="array" aca="1" ref="E7234" ca="1">INDEX(Reel2,Spins[[#This Row],[Stop2]])</f>
        <v>🍒</v>
      </c>
      <c r="F7234">
        <f t="shared" ref="F7234:F7297" ca="1" si="565">RANDBETWEEN(1,ROWS(Reel3))</f>
        <v>18</v>
      </c>
      <c r="G7234" t="str" cm="1">
        <f t="array" aca="1" ref="G7234" ca="1">INDEX(Reel3,Spins[[#This Row],[Stop3]])</f>
        <v>🔔</v>
      </c>
      <c r="H7234" t="b">
        <f ca="1">AND(Spins[[#This Row],[Sym1]]=Spins[[#This Row],[Sym2]],Spins[[#This Row],[Sym2]]=Spins[[#This Row],[Sym3]])</f>
        <v>0</v>
      </c>
      <c r="I7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234">
        <f t="shared" ref="J7234:J7297" si="566">Bet</f>
        <v>1</v>
      </c>
      <c r="K7234">
        <f ca="1">Spins[[#This Row],[Mult]]*Spins[[#This Row],[Bet]]</f>
        <v>0.8</v>
      </c>
      <c r="L7234">
        <f ca="1">Spins[[#This Row],[Payout]]-Spins[[#This Row],[Bet]]</f>
        <v>-0.19999999999999996</v>
      </c>
    </row>
    <row r="7235" spans="1:12" x14ac:dyDescent="0.3">
      <c r="A7235">
        <f t="shared" si="562"/>
        <v>7234</v>
      </c>
      <c r="B7235">
        <f t="shared" ca="1" si="563"/>
        <v>8</v>
      </c>
      <c r="C7235" t="str" cm="1">
        <f t="array" aca="1" ref="C7235" ca="1">INDEX(Reel1,Spins[[#This Row],[Stop1]])</f>
        <v>🍋</v>
      </c>
      <c r="D7235">
        <f t="shared" ca="1" si="564"/>
        <v>10</v>
      </c>
      <c r="E7235" t="str" cm="1">
        <f t="array" aca="1" ref="E7235" ca="1">INDEX(Reel2,Spins[[#This Row],[Stop2]])</f>
        <v>🍋</v>
      </c>
      <c r="F7235">
        <f t="shared" ca="1" si="565"/>
        <v>27</v>
      </c>
      <c r="G7235" t="str" cm="1">
        <f t="array" aca="1" ref="G7235" ca="1">INDEX(Reel3,Spins[[#This Row],[Stop3]])</f>
        <v>7️⃣</v>
      </c>
      <c r="H7235" t="b">
        <f ca="1">AND(Spins[[#This Row],[Sym1]]=Spins[[#This Row],[Sym2]],Spins[[#This Row],[Sym2]]=Spins[[#This Row],[Sym3]])</f>
        <v>0</v>
      </c>
      <c r="I7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35">
        <f t="shared" si="566"/>
        <v>1</v>
      </c>
      <c r="K7235">
        <f ca="1">Spins[[#This Row],[Mult]]*Spins[[#This Row],[Bet]]</f>
        <v>0.6</v>
      </c>
      <c r="L7235">
        <f ca="1">Spins[[#This Row],[Payout]]-Spins[[#This Row],[Bet]]</f>
        <v>-0.4</v>
      </c>
    </row>
    <row r="7236" spans="1:12" x14ac:dyDescent="0.3">
      <c r="A7236">
        <f t="shared" si="562"/>
        <v>7235</v>
      </c>
      <c r="B7236">
        <f t="shared" ca="1" si="563"/>
        <v>6</v>
      </c>
      <c r="C7236" t="str" cm="1">
        <f t="array" aca="1" ref="C7236" ca="1">INDEX(Reel1,Spins[[#This Row],[Stop1]])</f>
        <v>🍋</v>
      </c>
      <c r="D7236">
        <f t="shared" ca="1" si="564"/>
        <v>9</v>
      </c>
      <c r="E7236" t="str" cm="1">
        <f t="array" aca="1" ref="E7236" ca="1">INDEX(Reel2,Spins[[#This Row],[Stop2]])</f>
        <v>🍋</v>
      </c>
      <c r="F7236">
        <f t="shared" ca="1" si="565"/>
        <v>18</v>
      </c>
      <c r="G7236" t="str" cm="1">
        <f t="array" aca="1" ref="G7236" ca="1">INDEX(Reel3,Spins[[#This Row],[Stop3]])</f>
        <v>🔔</v>
      </c>
      <c r="H7236" t="b">
        <f ca="1">AND(Spins[[#This Row],[Sym1]]=Spins[[#This Row],[Sym2]],Spins[[#This Row],[Sym2]]=Spins[[#This Row],[Sym3]])</f>
        <v>0</v>
      </c>
      <c r="I7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36">
        <f t="shared" si="566"/>
        <v>1</v>
      </c>
      <c r="K7236">
        <f ca="1">Spins[[#This Row],[Mult]]*Spins[[#This Row],[Bet]]</f>
        <v>0.6</v>
      </c>
      <c r="L7236">
        <f ca="1">Spins[[#This Row],[Payout]]-Spins[[#This Row],[Bet]]</f>
        <v>-0.4</v>
      </c>
    </row>
    <row r="7237" spans="1:12" x14ac:dyDescent="0.3">
      <c r="A7237">
        <f t="shared" si="562"/>
        <v>7236</v>
      </c>
      <c r="B7237">
        <f t="shared" ca="1" si="563"/>
        <v>16</v>
      </c>
      <c r="C7237" t="str" cm="1">
        <f t="array" aca="1" ref="C7237" ca="1">INDEX(Reel1,Spins[[#This Row],[Stop1]])</f>
        <v>🍒</v>
      </c>
      <c r="D7237">
        <f t="shared" ca="1" si="564"/>
        <v>13</v>
      </c>
      <c r="E7237" t="str" cm="1">
        <f t="array" aca="1" ref="E7237" ca="1">INDEX(Reel2,Spins[[#This Row],[Stop2]])</f>
        <v>🍋</v>
      </c>
      <c r="F7237">
        <f t="shared" ca="1" si="565"/>
        <v>22</v>
      </c>
      <c r="G7237" t="str" cm="1">
        <f t="array" aca="1" ref="G7237" ca="1">INDEX(Reel3,Spins[[#This Row],[Stop3]])</f>
        <v>🔔</v>
      </c>
      <c r="H7237" t="b">
        <f ca="1">AND(Spins[[#This Row],[Sym1]]=Spins[[#This Row],[Sym2]],Spins[[#This Row],[Sym2]]=Spins[[#This Row],[Sym3]])</f>
        <v>0</v>
      </c>
      <c r="I7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37">
        <f t="shared" si="566"/>
        <v>1</v>
      </c>
      <c r="K7237">
        <f ca="1">Spins[[#This Row],[Mult]]*Spins[[#This Row],[Bet]]</f>
        <v>0</v>
      </c>
      <c r="L7237">
        <f ca="1">Spins[[#This Row],[Payout]]-Spins[[#This Row],[Bet]]</f>
        <v>-1</v>
      </c>
    </row>
    <row r="7238" spans="1:12" x14ac:dyDescent="0.3">
      <c r="A7238">
        <f t="shared" si="562"/>
        <v>7237</v>
      </c>
      <c r="B7238">
        <f t="shared" ca="1" si="563"/>
        <v>24</v>
      </c>
      <c r="C7238" t="str" cm="1">
        <f t="array" aca="1" ref="C7238" ca="1">INDEX(Reel1,Spins[[#This Row],[Stop1]])</f>
        <v>🍇</v>
      </c>
      <c r="D7238">
        <f t="shared" ca="1" si="564"/>
        <v>16</v>
      </c>
      <c r="E7238" t="str" cm="1">
        <f t="array" aca="1" ref="E7238" ca="1">INDEX(Reel2,Spins[[#This Row],[Stop2]])</f>
        <v>🍒</v>
      </c>
      <c r="F7238">
        <f t="shared" ca="1" si="565"/>
        <v>16</v>
      </c>
      <c r="G7238" t="str" cm="1">
        <f t="array" aca="1" ref="G7238" ca="1">INDEX(Reel3,Spins[[#This Row],[Stop3]])</f>
        <v>🍇</v>
      </c>
      <c r="H7238" t="b">
        <f ca="1">AND(Spins[[#This Row],[Sym1]]=Spins[[#This Row],[Sym2]],Spins[[#This Row],[Sym2]]=Spins[[#This Row],[Sym3]])</f>
        <v>0</v>
      </c>
      <c r="I7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38">
        <f t="shared" si="566"/>
        <v>1</v>
      </c>
      <c r="K7238">
        <f ca="1">Spins[[#This Row],[Mult]]*Spins[[#This Row],[Bet]]</f>
        <v>0</v>
      </c>
      <c r="L7238">
        <f ca="1">Spins[[#This Row],[Payout]]-Spins[[#This Row],[Bet]]</f>
        <v>-1</v>
      </c>
    </row>
    <row r="7239" spans="1:12" x14ac:dyDescent="0.3">
      <c r="A7239">
        <f t="shared" si="562"/>
        <v>7238</v>
      </c>
      <c r="B7239">
        <f t="shared" ca="1" si="563"/>
        <v>6</v>
      </c>
      <c r="C7239" t="str" cm="1">
        <f t="array" aca="1" ref="C7239" ca="1">INDEX(Reel1,Spins[[#This Row],[Stop1]])</f>
        <v>🍋</v>
      </c>
      <c r="D7239">
        <f t="shared" ca="1" si="564"/>
        <v>20</v>
      </c>
      <c r="E7239" t="str" cm="1">
        <f t="array" aca="1" ref="E7239" ca="1">INDEX(Reel2,Spins[[#This Row],[Stop2]])</f>
        <v>🍒</v>
      </c>
      <c r="F7239">
        <f t="shared" ca="1" si="565"/>
        <v>1</v>
      </c>
      <c r="G7239" t="str" cm="1">
        <f t="array" aca="1" ref="G7239" ca="1">INDEX(Reel3,Spins[[#This Row],[Stop3]])</f>
        <v>🍋</v>
      </c>
      <c r="H7239" t="b">
        <f ca="1">AND(Spins[[#This Row],[Sym1]]=Spins[[#This Row],[Sym2]],Spins[[#This Row],[Sym2]]=Spins[[#This Row],[Sym3]])</f>
        <v>0</v>
      </c>
      <c r="I7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39">
        <f t="shared" si="566"/>
        <v>1</v>
      </c>
      <c r="K7239">
        <f ca="1">Spins[[#This Row],[Mult]]*Spins[[#This Row],[Bet]]</f>
        <v>0</v>
      </c>
      <c r="L7239">
        <f ca="1">Spins[[#This Row],[Payout]]-Spins[[#This Row],[Bet]]</f>
        <v>-1</v>
      </c>
    </row>
    <row r="7240" spans="1:12" x14ac:dyDescent="0.3">
      <c r="A7240">
        <f t="shared" si="562"/>
        <v>7239</v>
      </c>
      <c r="B7240">
        <f t="shared" ca="1" si="563"/>
        <v>27</v>
      </c>
      <c r="C7240" t="str" cm="1">
        <f t="array" aca="1" ref="C7240" ca="1">INDEX(Reel1,Spins[[#This Row],[Stop1]])</f>
        <v>BAR</v>
      </c>
      <c r="D7240">
        <f t="shared" ca="1" si="564"/>
        <v>18</v>
      </c>
      <c r="E7240" t="str" cm="1">
        <f t="array" aca="1" ref="E7240" ca="1">INDEX(Reel2,Spins[[#This Row],[Stop2]])</f>
        <v>🍒</v>
      </c>
      <c r="F7240">
        <f t="shared" ca="1" si="565"/>
        <v>28</v>
      </c>
      <c r="G7240" t="str" cm="1">
        <f t="array" aca="1" ref="G7240" ca="1">INDEX(Reel3,Spins[[#This Row],[Stop3]])</f>
        <v>7️⃣</v>
      </c>
      <c r="H7240" t="b">
        <f ca="1">AND(Spins[[#This Row],[Sym1]]=Spins[[#This Row],[Sym2]],Spins[[#This Row],[Sym2]]=Spins[[#This Row],[Sym3]])</f>
        <v>0</v>
      </c>
      <c r="I7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0">
        <f t="shared" si="566"/>
        <v>1</v>
      </c>
      <c r="K7240">
        <f ca="1">Spins[[#This Row],[Mult]]*Spins[[#This Row],[Bet]]</f>
        <v>0</v>
      </c>
      <c r="L7240">
        <f ca="1">Spins[[#This Row],[Payout]]-Spins[[#This Row],[Bet]]</f>
        <v>-1</v>
      </c>
    </row>
    <row r="7241" spans="1:12" x14ac:dyDescent="0.3">
      <c r="A7241">
        <f t="shared" si="562"/>
        <v>7240</v>
      </c>
      <c r="B7241">
        <f t="shared" ca="1" si="563"/>
        <v>13</v>
      </c>
      <c r="C7241" t="str" cm="1">
        <f t="array" aca="1" ref="C7241" ca="1">INDEX(Reel1,Spins[[#This Row],[Stop1]])</f>
        <v>🍋</v>
      </c>
      <c r="D7241">
        <f t="shared" ca="1" si="564"/>
        <v>25</v>
      </c>
      <c r="E7241" t="str" cm="1">
        <f t="array" aca="1" ref="E7241" ca="1">INDEX(Reel2,Spins[[#This Row],[Stop2]])</f>
        <v>🔔</v>
      </c>
      <c r="F7241">
        <f t="shared" ca="1" si="565"/>
        <v>21</v>
      </c>
      <c r="G7241" t="str" cm="1">
        <f t="array" aca="1" ref="G7241" ca="1">INDEX(Reel3,Spins[[#This Row],[Stop3]])</f>
        <v>🔔</v>
      </c>
      <c r="H7241" t="b">
        <f ca="1">AND(Spins[[#This Row],[Sym1]]=Spins[[#This Row],[Sym2]],Spins[[#This Row],[Sym2]]=Spins[[#This Row],[Sym3]])</f>
        <v>0</v>
      </c>
      <c r="I7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1">
        <f t="shared" si="566"/>
        <v>1</v>
      </c>
      <c r="K7241">
        <f ca="1">Spins[[#This Row],[Mult]]*Spins[[#This Row],[Bet]]</f>
        <v>0</v>
      </c>
      <c r="L7241">
        <f ca="1">Spins[[#This Row],[Payout]]-Spins[[#This Row],[Bet]]</f>
        <v>-1</v>
      </c>
    </row>
    <row r="7242" spans="1:12" x14ac:dyDescent="0.3">
      <c r="A7242">
        <f t="shared" si="562"/>
        <v>7241</v>
      </c>
      <c r="B7242">
        <f t="shared" ca="1" si="563"/>
        <v>3</v>
      </c>
      <c r="C7242" t="str" cm="1">
        <f t="array" aca="1" ref="C7242" ca="1">INDEX(Reel1,Spins[[#This Row],[Stop1]])</f>
        <v>🍋</v>
      </c>
      <c r="D7242">
        <f t="shared" ca="1" si="564"/>
        <v>16</v>
      </c>
      <c r="E7242" t="str" cm="1">
        <f t="array" aca="1" ref="E7242" ca="1">INDEX(Reel2,Spins[[#This Row],[Stop2]])</f>
        <v>🍒</v>
      </c>
      <c r="F7242">
        <f t="shared" ca="1" si="565"/>
        <v>11</v>
      </c>
      <c r="G7242" t="str" cm="1">
        <f t="array" aca="1" ref="G7242" ca="1">INDEX(Reel3,Spins[[#This Row],[Stop3]])</f>
        <v>🍒</v>
      </c>
      <c r="H7242" t="b">
        <f ca="1">AND(Spins[[#This Row],[Sym1]]=Spins[[#This Row],[Sym2]],Spins[[#This Row],[Sym2]]=Spins[[#This Row],[Sym3]])</f>
        <v>0</v>
      </c>
      <c r="I7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2">
        <f t="shared" si="566"/>
        <v>1</v>
      </c>
      <c r="K7242">
        <f ca="1">Spins[[#This Row],[Mult]]*Spins[[#This Row],[Bet]]</f>
        <v>0</v>
      </c>
      <c r="L7242">
        <f ca="1">Spins[[#This Row],[Payout]]-Spins[[#This Row],[Bet]]</f>
        <v>-1</v>
      </c>
    </row>
    <row r="7243" spans="1:12" x14ac:dyDescent="0.3">
      <c r="A7243">
        <f t="shared" si="562"/>
        <v>7242</v>
      </c>
      <c r="B7243">
        <f t="shared" ca="1" si="563"/>
        <v>27</v>
      </c>
      <c r="C7243" t="str" cm="1">
        <f t="array" aca="1" ref="C7243" ca="1">INDEX(Reel1,Spins[[#This Row],[Stop1]])</f>
        <v>BAR</v>
      </c>
      <c r="D7243">
        <f t="shared" ca="1" si="564"/>
        <v>12</v>
      </c>
      <c r="E7243" t="str" cm="1">
        <f t="array" aca="1" ref="E7243" ca="1">INDEX(Reel2,Spins[[#This Row],[Stop2]])</f>
        <v>🍋</v>
      </c>
      <c r="F7243">
        <f t="shared" ca="1" si="565"/>
        <v>10</v>
      </c>
      <c r="G7243" t="str" cm="1">
        <f t="array" aca="1" ref="G7243" ca="1">INDEX(Reel3,Spins[[#This Row],[Stop3]])</f>
        <v>🍒</v>
      </c>
      <c r="H7243" t="b">
        <f ca="1">AND(Spins[[#This Row],[Sym1]]=Spins[[#This Row],[Sym2]],Spins[[#This Row],[Sym2]]=Spins[[#This Row],[Sym3]])</f>
        <v>0</v>
      </c>
      <c r="I7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3">
        <f t="shared" si="566"/>
        <v>1</v>
      </c>
      <c r="K7243">
        <f ca="1">Spins[[#This Row],[Mult]]*Spins[[#This Row],[Bet]]</f>
        <v>0</v>
      </c>
      <c r="L7243">
        <f ca="1">Spins[[#This Row],[Payout]]-Spins[[#This Row],[Bet]]</f>
        <v>-1</v>
      </c>
    </row>
    <row r="7244" spans="1:12" x14ac:dyDescent="0.3">
      <c r="A7244">
        <f t="shared" si="562"/>
        <v>7243</v>
      </c>
      <c r="B7244">
        <f t="shared" ca="1" si="563"/>
        <v>3</v>
      </c>
      <c r="C7244" t="str" cm="1">
        <f t="array" aca="1" ref="C7244" ca="1">INDEX(Reel1,Spins[[#This Row],[Stop1]])</f>
        <v>🍋</v>
      </c>
      <c r="D7244">
        <f t="shared" ca="1" si="564"/>
        <v>2</v>
      </c>
      <c r="E7244" t="str" cm="1">
        <f t="array" aca="1" ref="E7244" ca="1">INDEX(Reel2,Spins[[#This Row],[Stop2]])</f>
        <v>🍋</v>
      </c>
      <c r="F7244">
        <f t="shared" ca="1" si="565"/>
        <v>28</v>
      </c>
      <c r="G7244" t="str" cm="1">
        <f t="array" aca="1" ref="G7244" ca="1">INDEX(Reel3,Spins[[#This Row],[Stop3]])</f>
        <v>7️⃣</v>
      </c>
      <c r="H7244" t="b">
        <f ca="1">AND(Spins[[#This Row],[Sym1]]=Spins[[#This Row],[Sym2]],Spins[[#This Row],[Sym2]]=Spins[[#This Row],[Sym3]])</f>
        <v>0</v>
      </c>
      <c r="I7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44">
        <f t="shared" si="566"/>
        <v>1</v>
      </c>
      <c r="K7244">
        <f ca="1">Spins[[#This Row],[Mult]]*Spins[[#This Row],[Bet]]</f>
        <v>0.6</v>
      </c>
      <c r="L7244">
        <f ca="1">Spins[[#This Row],[Payout]]-Spins[[#This Row],[Bet]]</f>
        <v>-0.4</v>
      </c>
    </row>
    <row r="7245" spans="1:12" x14ac:dyDescent="0.3">
      <c r="A7245">
        <f t="shared" si="562"/>
        <v>7244</v>
      </c>
      <c r="B7245">
        <f t="shared" ca="1" si="563"/>
        <v>28</v>
      </c>
      <c r="C7245" t="str" cm="1">
        <f t="array" aca="1" ref="C7245" ca="1">INDEX(Reel1,Spins[[#This Row],[Stop1]])</f>
        <v>BAR</v>
      </c>
      <c r="D7245">
        <f t="shared" ca="1" si="564"/>
        <v>22</v>
      </c>
      <c r="E7245" t="str" cm="1">
        <f t="array" aca="1" ref="E7245" ca="1">INDEX(Reel2,Spins[[#This Row],[Stop2]])</f>
        <v>🍇</v>
      </c>
      <c r="F7245">
        <f t="shared" ca="1" si="565"/>
        <v>2</v>
      </c>
      <c r="G7245" t="str" cm="1">
        <f t="array" aca="1" ref="G7245" ca="1">INDEX(Reel3,Spins[[#This Row],[Stop3]])</f>
        <v>🍋</v>
      </c>
      <c r="H7245" t="b">
        <f ca="1">AND(Spins[[#This Row],[Sym1]]=Spins[[#This Row],[Sym2]],Spins[[#This Row],[Sym2]]=Spins[[#This Row],[Sym3]])</f>
        <v>0</v>
      </c>
      <c r="I7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5">
        <f t="shared" si="566"/>
        <v>1</v>
      </c>
      <c r="K7245">
        <f ca="1">Spins[[#This Row],[Mult]]*Spins[[#This Row],[Bet]]</f>
        <v>0</v>
      </c>
      <c r="L7245">
        <f ca="1">Spins[[#This Row],[Payout]]-Spins[[#This Row],[Bet]]</f>
        <v>-1</v>
      </c>
    </row>
    <row r="7246" spans="1:12" x14ac:dyDescent="0.3">
      <c r="A7246">
        <f t="shared" si="562"/>
        <v>7245</v>
      </c>
      <c r="B7246">
        <f t="shared" ca="1" si="563"/>
        <v>6</v>
      </c>
      <c r="C7246" t="str" cm="1">
        <f t="array" aca="1" ref="C7246" ca="1">INDEX(Reel1,Spins[[#This Row],[Stop1]])</f>
        <v>🍋</v>
      </c>
      <c r="D7246">
        <f t="shared" ca="1" si="564"/>
        <v>24</v>
      </c>
      <c r="E7246" t="str" cm="1">
        <f t="array" aca="1" ref="E7246" ca="1">INDEX(Reel2,Spins[[#This Row],[Stop2]])</f>
        <v>🍇</v>
      </c>
      <c r="F7246">
        <f t="shared" ca="1" si="565"/>
        <v>3</v>
      </c>
      <c r="G7246" t="str" cm="1">
        <f t="array" aca="1" ref="G7246" ca="1">INDEX(Reel3,Spins[[#This Row],[Stop3]])</f>
        <v>🍋</v>
      </c>
      <c r="H7246" t="b">
        <f ca="1">AND(Spins[[#This Row],[Sym1]]=Spins[[#This Row],[Sym2]],Spins[[#This Row],[Sym2]]=Spins[[#This Row],[Sym3]])</f>
        <v>0</v>
      </c>
      <c r="I7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6">
        <f t="shared" si="566"/>
        <v>1</v>
      </c>
      <c r="K7246">
        <f ca="1">Spins[[#This Row],[Mult]]*Spins[[#This Row],[Bet]]</f>
        <v>0</v>
      </c>
      <c r="L7246">
        <f ca="1">Spins[[#This Row],[Payout]]-Spins[[#This Row],[Bet]]</f>
        <v>-1</v>
      </c>
    </row>
    <row r="7247" spans="1:12" x14ac:dyDescent="0.3">
      <c r="A7247">
        <f t="shared" si="562"/>
        <v>7246</v>
      </c>
      <c r="B7247">
        <f t="shared" ca="1" si="563"/>
        <v>3</v>
      </c>
      <c r="C7247" t="str" cm="1">
        <f t="array" aca="1" ref="C7247" ca="1">INDEX(Reel1,Spins[[#This Row],[Stop1]])</f>
        <v>🍋</v>
      </c>
      <c r="D7247">
        <f t="shared" ca="1" si="564"/>
        <v>20</v>
      </c>
      <c r="E7247" t="str" cm="1">
        <f t="array" aca="1" ref="E7247" ca="1">INDEX(Reel2,Spins[[#This Row],[Stop2]])</f>
        <v>🍒</v>
      </c>
      <c r="F7247">
        <f t="shared" ca="1" si="565"/>
        <v>2</v>
      </c>
      <c r="G7247" t="str" cm="1">
        <f t="array" aca="1" ref="G7247" ca="1">INDEX(Reel3,Spins[[#This Row],[Stop3]])</f>
        <v>🍋</v>
      </c>
      <c r="H7247" t="b">
        <f ca="1">AND(Spins[[#This Row],[Sym1]]=Spins[[#This Row],[Sym2]],Spins[[#This Row],[Sym2]]=Spins[[#This Row],[Sym3]])</f>
        <v>0</v>
      </c>
      <c r="I7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7">
        <f t="shared" si="566"/>
        <v>1</v>
      </c>
      <c r="K7247">
        <f ca="1">Spins[[#This Row],[Mult]]*Spins[[#This Row],[Bet]]</f>
        <v>0</v>
      </c>
      <c r="L7247">
        <f ca="1">Spins[[#This Row],[Payout]]-Spins[[#This Row],[Bet]]</f>
        <v>-1</v>
      </c>
    </row>
    <row r="7248" spans="1:12" x14ac:dyDescent="0.3">
      <c r="A7248">
        <f t="shared" si="562"/>
        <v>7247</v>
      </c>
      <c r="B7248">
        <f t="shared" ca="1" si="563"/>
        <v>16</v>
      </c>
      <c r="C7248" t="str" cm="1">
        <f t="array" aca="1" ref="C7248" ca="1">INDEX(Reel1,Spins[[#This Row],[Stop1]])</f>
        <v>🍒</v>
      </c>
      <c r="D7248">
        <f t="shared" ca="1" si="564"/>
        <v>11</v>
      </c>
      <c r="E7248" t="str" cm="1">
        <f t="array" aca="1" ref="E7248" ca="1">INDEX(Reel2,Spins[[#This Row],[Stop2]])</f>
        <v>🍋</v>
      </c>
      <c r="F7248">
        <f t="shared" ca="1" si="565"/>
        <v>31</v>
      </c>
      <c r="G7248" t="str" cm="1">
        <f t="array" aca="1" ref="G7248" ca="1">INDEX(Reel3,Spins[[#This Row],[Stop3]])</f>
        <v>💎</v>
      </c>
      <c r="H7248" t="b">
        <f ca="1">AND(Spins[[#This Row],[Sym1]]=Spins[[#This Row],[Sym2]],Spins[[#This Row],[Sym2]]=Spins[[#This Row],[Sym3]])</f>
        <v>0</v>
      </c>
      <c r="I7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48">
        <f t="shared" si="566"/>
        <v>1</v>
      </c>
      <c r="K7248">
        <f ca="1">Spins[[#This Row],[Mult]]*Spins[[#This Row],[Bet]]</f>
        <v>0</v>
      </c>
      <c r="L7248">
        <f ca="1">Spins[[#This Row],[Payout]]-Spins[[#This Row],[Bet]]</f>
        <v>-1</v>
      </c>
    </row>
    <row r="7249" spans="1:12" x14ac:dyDescent="0.3">
      <c r="A7249">
        <f t="shared" si="562"/>
        <v>7248</v>
      </c>
      <c r="B7249">
        <f t="shared" ca="1" si="563"/>
        <v>4</v>
      </c>
      <c r="C7249" t="str" cm="1">
        <f t="array" aca="1" ref="C7249" ca="1">INDEX(Reel1,Spins[[#This Row],[Stop1]])</f>
        <v>🍋</v>
      </c>
      <c r="D7249">
        <f t="shared" ca="1" si="564"/>
        <v>8</v>
      </c>
      <c r="E7249" t="str" cm="1">
        <f t="array" aca="1" ref="E7249" ca="1">INDEX(Reel2,Spins[[#This Row],[Stop2]])</f>
        <v>🍋</v>
      </c>
      <c r="F7249">
        <f t="shared" ca="1" si="565"/>
        <v>18</v>
      </c>
      <c r="G7249" t="str" cm="1">
        <f t="array" aca="1" ref="G7249" ca="1">INDEX(Reel3,Spins[[#This Row],[Stop3]])</f>
        <v>🔔</v>
      </c>
      <c r="H7249" t="b">
        <f ca="1">AND(Spins[[#This Row],[Sym1]]=Spins[[#This Row],[Sym2]],Spins[[#This Row],[Sym2]]=Spins[[#This Row],[Sym3]])</f>
        <v>0</v>
      </c>
      <c r="I7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49">
        <f t="shared" si="566"/>
        <v>1</v>
      </c>
      <c r="K7249">
        <f ca="1">Spins[[#This Row],[Mult]]*Spins[[#This Row],[Bet]]</f>
        <v>0.6</v>
      </c>
      <c r="L7249">
        <f ca="1">Spins[[#This Row],[Payout]]-Spins[[#This Row],[Bet]]</f>
        <v>-0.4</v>
      </c>
    </row>
    <row r="7250" spans="1:12" x14ac:dyDescent="0.3">
      <c r="A7250">
        <f t="shared" si="562"/>
        <v>7249</v>
      </c>
      <c r="B7250">
        <f t="shared" ca="1" si="563"/>
        <v>26</v>
      </c>
      <c r="C7250" t="str" cm="1">
        <f t="array" aca="1" ref="C7250" ca="1">INDEX(Reel1,Spins[[#This Row],[Stop1]])</f>
        <v>🔔</v>
      </c>
      <c r="D7250">
        <f t="shared" ca="1" si="564"/>
        <v>29</v>
      </c>
      <c r="E7250" t="str" cm="1">
        <f t="array" aca="1" ref="E7250" ca="1">INDEX(Reel2,Spins[[#This Row],[Stop2]])</f>
        <v>7️⃣</v>
      </c>
      <c r="F7250">
        <f t="shared" ca="1" si="565"/>
        <v>30</v>
      </c>
      <c r="G7250" t="str" cm="1">
        <f t="array" aca="1" ref="G7250" ca="1">INDEX(Reel3,Spins[[#This Row],[Stop3]])</f>
        <v>💎</v>
      </c>
      <c r="H7250" t="b">
        <f ca="1">AND(Spins[[#This Row],[Sym1]]=Spins[[#This Row],[Sym2]],Spins[[#This Row],[Sym2]]=Spins[[#This Row],[Sym3]])</f>
        <v>0</v>
      </c>
      <c r="I7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50">
        <f t="shared" si="566"/>
        <v>1</v>
      </c>
      <c r="K7250">
        <f ca="1">Spins[[#This Row],[Mult]]*Spins[[#This Row],[Bet]]</f>
        <v>0</v>
      </c>
      <c r="L7250">
        <f ca="1">Spins[[#This Row],[Payout]]-Spins[[#This Row],[Bet]]</f>
        <v>-1</v>
      </c>
    </row>
    <row r="7251" spans="1:12" x14ac:dyDescent="0.3">
      <c r="A7251">
        <f t="shared" si="562"/>
        <v>7250</v>
      </c>
      <c r="B7251">
        <f t="shared" ca="1" si="563"/>
        <v>26</v>
      </c>
      <c r="C7251" t="str" cm="1">
        <f t="array" aca="1" ref="C7251" ca="1">INDEX(Reel1,Spins[[#This Row],[Stop1]])</f>
        <v>🔔</v>
      </c>
      <c r="D7251">
        <f t="shared" ca="1" si="564"/>
        <v>21</v>
      </c>
      <c r="E7251" t="str" cm="1">
        <f t="array" aca="1" ref="E7251" ca="1">INDEX(Reel2,Spins[[#This Row],[Stop2]])</f>
        <v>🍒</v>
      </c>
      <c r="F7251">
        <f t="shared" ca="1" si="565"/>
        <v>28</v>
      </c>
      <c r="G7251" t="str" cm="1">
        <f t="array" aca="1" ref="G7251" ca="1">INDEX(Reel3,Spins[[#This Row],[Stop3]])</f>
        <v>7️⃣</v>
      </c>
      <c r="H7251" t="b">
        <f ca="1">AND(Spins[[#This Row],[Sym1]]=Spins[[#This Row],[Sym2]],Spins[[#This Row],[Sym2]]=Spins[[#This Row],[Sym3]])</f>
        <v>0</v>
      </c>
      <c r="I7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51">
        <f t="shared" si="566"/>
        <v>1</v>
      </c>
      <c r="K7251">
        <f ca="1">Spins[[#This Row],[Mult]]*Spins[[#This Row],[Bet]]</f>
        <v>0</v>
      </c>
      <c r="L7251">
        <f ca="1">Spins[[#This Row],[Payout]]-Spins[[#This Row],[Bet]]</f>
        <v>-1</v>
      </c>
    </row>
    <row r="7252" spans="1:12" x14ac:dyDescent="0.3">
      <c r="A7252">
        <f t="shared" si="562"/>
        <v>7251</v>
      </c>
      <c r="B7252">
        <f t="shared" ca="1" si="563"/>
        <v>31</v>
      </c>
      <c r="C7252" t="str" cm="1">
        <f t="array" aca="1" ref="C7252" ca="1">INDEX(Reel1,Spins[[#This Row],[Stop1]])</f>
        <v>💎</v>
      </c>
      <c r="D7252">
        <f t="shared" ca="1" si="564"/>
        <v>6</v>
      </c>
      <c r="E7252" t="str" cm="1">
        <f t="array" aca="1" ref="E7252" ca="1">INDEX(Reel2,Spins[[#This Row],[Stop2]])</f>
        <v>🍋</v>
      </c>
      <c r="F7252">
        <f t="shared" ca="1" si="565"/>
        <v>1</v>
      </c>
      <c r="G7252" t="str" cm="1">
        <f t="array" aca="1" ref="G7252" ca="1">INDEX(Reel3,Spins[[#This Row],[Stop3]])</f>
        <v>🍋</v>
      </c>
      <c r="H7252" t="b">
        <f ca="1">AND(Spins[[#This Row],[Sym1]]=Spins[[#This Row],[Sym2]],Spins[[#This Row],[Sym2]]=Spins[[#This Row],[Sym3]])</f>
        <v>0</v>
      </c>
      <c r="I7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52">
        <f t="shared" si="566"/>
        <v>1</v>
      </c>
      <c r="K7252">
        <f ca="1">Spins[[#This Row],[Mult]]*Spins[[#This Row],[Bet]]</f>
        <v>0</v>
      </c>
      <c r="L7252">
        <f ca="1">Spins[[#This Row],[Payout]]-Spins[[#This Row],[Bet]]</f>
        <v>-1</v>
      </c>
    </row>
    <row r="7253" spans="1:12" x14ac:dyDescent="0.3">
      <c r="A7253">
        <f t="shared" si="562"/>
        <v>7252</v>
      </c>
      <c r="B7253">
        <f t="shared" ca="1" si="563"/>
        <v>19</v>
      </c>
      <c r="C7253" t="str" cm="1">
        <f t="array" aca="1" ref="C7253" ca="1">INDEX(Reel1,Spins[[#This Row],[Stop1]])</f>
        <v>🍒</v>
      </c>
      <c r="D7253">
        <f t="shared" ca="1" si="564"/>
        <v>16</v>
      </c>
      <c r="E7253" t="str" cm="1">
        <f t="array" aca="1" ref="E7253" ca="1">INDEX(Reel2,Spins[[#This Row],[Stop2]])</f>
        <v>🍒</v>
      </c>
      <c r="F7253">
        <f t="shared" ca="1" si="565"/>
        <v>2</v>
      </c>
      <c r="G7253" t="str" cm="1">
        <f t="array" aca="1" ref="G7253" ca="1">INDEX(Reel3,Spins[[#This Row],[Stop3]])</f>
        <v>🍋</v>
      </c>
      <c r="H7253" t="b">
        <f ca="1">AND(Spins[[#This Row],[Sym1]]=Spins[[#This Row],[Sym2]],Spins[[#This Row],[Sym2]]=Spins[[#This Row],[Sym3]])</f>
        <v>0</v>
      </c>
      <c r="I7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253">
        <f t="shared" si="566"/>
        <v>1</v>
      </c>
      <c r="K7253">
        <f ca="1">Spins[[#This Row],[Mult]]*Spins[[#This Row],[Bet]]</f>
        <v>0.8</v>
      </c>
      <c r="L7253">
        <f ca="1">Spins[[#This Row],[Payout]]-Spins[[#This Row],[Bet]]</f>
        <v>-0.19999999999999996</v>
      </c>
    </row>
    <row r="7254" spans="1:12" x14ac:dyDescent="0.3">
      <c r="A7254">
        <f t="shared" si="562"/>
        <v>7253</v>
      </c>
      <c r="B7254">
        <f t="shared" ca="1" si="563"/>
        <v>10</v>
      </c>
      <c r="C7254" t="str" cm="1">
        <f t="array" aca="1" ref="C7254" ca="1">INDEX(Reel1,Spins[[#This Row],[Stop1]])</f>
        <v>🍋</v>
      </c>
      <c r="D7254">
        <f t="shared" ca="1" si="564"/>
        <v>12</v>
      </c>
      <c r="E7254" t="str" cm="1">
        <f t="array" aca="1" ref="E7254" ca="1">INDEX(Reel2,Spins[[#This Row],[Stop2]])</f>
        <v>🍋</v>
      </c>
      <c r="F7254">
        <f t="shared" ca="1" si="565"/>
        <v>22</v>
      </c>
      <c r="G7254" t="str" cm="1">
        <f t="array" aca="1" ref="G7254" ca="1">INDEX(Reel3,Spins[[#This Row],[Stop3]])</f>
        <v>🔔</v>
      </c>
      <c r="H7254" t="b">
        <f ca="1">AND(Spins[[#This Row],[Sym1]]=Spins[[#This Row],[Sym2]],Spins[[#This Row],[Sym2]]=Spins[[#This Row],[Sym3]])</f>
        <v>0</v>
      </c>
      <c r="I7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54">
        <f t="shared" si="566"/>
        <v>1</v>
      </c>
      <c r="K7254">
        <f ca="1">Spins[[#This Row],[Mult]]*Spins[[#This Row],[Bet]]</f>
        <v>0.6</v>
      </c>
      <c r="L7254">
        <f ca="1">Spins[[#This Row],[Payout]]-Spins[[#This Row],[Bet]]</f>
        <v>-0.4</v>
      </c>
    </row>
    <row r="7255" spans="1:12" x14ac:dyDescent="0.3">
      <c r="A7255">
        <f t="shared" si="562"/>
        <v>7254</v>
      </c>
      <c r="B7255">
        <f t="shared" ca="1" si="563"/>
        <v>1</v>
      </c>
      <c r="C7255" t="str" cm="1">
        <f t="array" aca="1" ref="C7255" ca="1">INDEX(Reel1,Spins[[#This Row],[Stop1]])</f>
        <v>🍋</v>
      </c>
      <c r="D7255">
        <f t="shared" ca="1" si="564"/>
        <v>19</v>
      </c>
      <c r="E7255" t="str" cm="1">
        <f t="array" aca="1" ref="E7255" ca="1">INDEX(Reel2,Spins[[#This Row],[Stop2]])</f>
        <v>🍒</v>
      </c>
      <c r="F7255">
        <f t="shared" ca="1" si="565"/>
        <v>29</v>
      </c>
      <c r="G7255" t="str" cm="1">
        <f t="array" aca="1" ref="G7255" ca="1">INDEX(Reel3,Spins[[#This Row],[Stop3]])</f>
        <v>7️⃣</v>
      </c>
      <c r="H7255" t="b">
        <f ca="1">AND(Spins[[#This Row],[Sym1]]=Spins[[#This Row],[Sym2]],Spins[[#This Row],[Sym2]]=Spins[[#This Row],[Sym3]])</f>
        <v>0</v>
      </c>
      <c r="I7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55">
        <f t="shared" si="566"/>
        <v>1</v>
      </c>
      <c r="K7255">
        <f ca="1">Spins[[#This Row],[Mult]]*Spins[[#This Row],[Bet]]</f>
        <v>0</v>
      </c>
      <c r="L7255">
        <f ca="1">Spins[[#This Row],[Payout]]-Spins[[#This Row],[Bet]]</f>
        <v>-1</v>
      </c>
    </row>
    <row r="7256" spans="1:12" x14ac:dyDescent="0.3">
      <c r="A7256">
        <f t="shared" si="562"/>
        <v>7255</v>
      </c>
      <c r="B7256">
        <f t="shared" ca="1" si="563"/>
        <v>20</v>
      </c>
      <c r="C7256" t="str" cm="1">
        <f t="array" aca="1" ref="C7256" ca="1">INDEX(Reel1,Spins[[#This Row],[Stop1]])</f>
        <v>🍒</v>
      </c>
      <c r="D7256">
        <f t="shared" ca="1" si="564"/>
        <v>15</v>
      </c>
      <c r="E7256" t="str" cm="1">
        <f t="array" aca="1" ref="E7256" ca="1">INDEX(Reel2,Spins[[#This Row],[Stop2]])</f>
        <v>🍒</v>
      </c>
      <c r="F7256">
        <f t="shared" ca="1" si="565"/>
        <v>13</v>
      </c>
      <c r="G7256" t="str" cm="1">
        <f t="array" aca="1" ref="G7256" ca="1">INDEX(Reel3,Spins[[#This Row],[Stop3]])</f>
        <v>🍇</v>
      </c>
      <c r="H7256" t="b">
        <f ca="1">AND(Spins[[#This Row],[Sym1]]=Spins[[#This Row],[Sym2]],Spins[[#This Row],[Sym2]]=Spins[[#This Row],[Sym3]])</f>
        <v>0</v>
      </c>
      <c r="I7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256">
        <f t="shared" si="566"/>
        <v>1</v>
      </c>
      <c r="K7256">
        <f ca="1">Spins[[#This Row],[Mult]]*Spins[[#This Row],[Bet]]</f>
        <v>0.8</v>
      </c>
      <c r="L7256">
        <f ca="1">Spins[[#This Row],[Payout]]-Spins[[#This Row],[Bet]]</f>
        <v>-0.19999999999999996</v>
      </c>
    </row>
    <row r="7257" spans="1:12" x14ac:dyDescent="0.3">
      <c r="A7257">
        <f t="shared" si="562"/>
        <v>7256</v>
      </c>
      <c r="B7257">
        <f t="shared" ca="1" si="563"/>
        <v>29</v>
      </c>
      <c r="C7257" t="str" cm="1">
        <f t="array" aca="1" ref="C7257" ca="1">INDEX(Reel1,Spins[[#This Row],[Stop1]])</f>
        <v>7️⃣</v>
      </c>
      <c r="D7257">
        <f t="shared" ca="1" si="564"/>
        <v>17</v>
      </c>
      <c r="E7257" t="str" cm="1">
        <f t="array" aca="1" ref="E7257" ca="1">INDEX(Reel2,Spins[[#This Row],[Stop2]])</f>
        <v>🍒</v>
      </c>
      <c r="F7257">
        <f t="shared" ca="1" si="565"/>
        <v>11</v>
      </c>
      <c r="G7257" t="str" cm="1">
        <f t="array" aca="1" ref="G7257" ca="1">INDEX(Reel3,Spins[[#This Row],[Stop3]])</f>
        <v>🍒</v>
      </c>
      <c r="H7257" t="b">
        <f ca="1">AND(Spins[[#This Row],[Sym1]]=Spins[[#This Row],[Sym2]],Spins[[#This Row],[Sym2]]=Spins[[#This Row],[Sym3]])</f>
        <v>0</v>
      </c>
      <c r="I7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57">
        <f t="shared" si="566"/>
        <v>1</v>
      </c>
      <c r="K7257">
        <f ca="1">Spins[[#This Row],[Mult]]*Spins[[#This Row],[Bet]]</f>
        <v>0</v>
      </c>
      <c r="L7257">
        <f ca="1">Spins[[#This Row],[Payout]]-Spins[[#This Row],[Bet]]</f>
        <v>-1</v>
      </c>
    </row>
    <row r="7258" spans="1:12" x14ac:dyDescent="0.3">
      <c r="A7258">
        <f t="shared" si="562"/>
        <v>7257</v>
      </c>
      <c r="B7258">
        <f t="shared" ca="1" si="563"/>
        <v>21</v>
      </c>
      <c r="C7258" t="str" cm="1">
        <f t="array" aca="1" ref="C7258" ca="1">INDEX(Reel1,Spins[[#This Row],[Stop1]])</f>
        <v>🍒</v>
      </c>
      <c r="D7258">
        <f t="shared" ca="1" si="564"/>
        <v>24</v>
      </c>
      <c r="E7258" t="str" cm="1">
        <f t="array" aca="1" ref="E7258" ca="1">INDEX(Reel2,Spins[[#This Row],[Stop2]])</f>
        <v>🍇</v>
      </c>
      <c r="F7258">
        <f t="shared" ca="1" si="565"/>
        <v>28</v>
      </c>
      <c r="G7258" t="str" cm="1">
        <f t="array" aca="1" ref="G7258" ca="1">INDEX(Reel3,Spins[[#This Row],[Stop3]])</f>
        <v>7️⃣</v>
      </c>
      <c r="H7258" t="b">
        <f ca="1">AND(Spins[[#This Row],[Sym1]]=Spins[[#This Row],[Sym2]],Spins[[#This Row],[Sym2]]=Spins[[#This Row],[Sym3]])</f>
        <v>0</v>
      </c>
      <c r="I7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58">
        <f t="shared" si="566"/>
        <v>1</v>
      </c>
      <c r="K7258">
        <f ca="1">Spins[[#This Row],[Mult]]*Spins[[#This Row],[Bet]]</f>
        <v>0</v>
      </c>
      <c r="L7258">
        <f ca="1">Spins[[#This Row],[Payout]]-Spins[[#This Row],[Bet]]</f>
        <v>-1</v>
      </c>
    </row>
    <row r="7259" spans="1:12" x14ac:dyDescent="0.3">
      <c r="A7259">
        <f t="shared" si="562"/>
        <v>7258</v>
      </c>
      <c r="B7259">
        <f t="shared" ca="1" si="563"/>
        <v>15</v>
      </c>
      <c r="C7259" t="str" cm="1">
        <f t="array" aca="1" ref="C7259" ca="1">INDEX(Reel1,Spins[[#This Row],[Stop1]])</f>
        <v>🍒</v>
      </c>
      <c r="D7259">
        <f t="shared" ca="1" si="564"/>
        <v>13</v>
      </c>
      <c r="E7259" t="str" cm="1">
        <f t="array" aca="1" ref="E7259" ca="1">INDEX(Reel2,Spins[[#This Row],[Stop2]])</f>
        <v>🍋</v>
      </c>
      <c r="F7259">
        <f t="shared" ca="1" si="565"/>
        <v>9</v>
      </c>
      <c r="G7259" t="str" cm="1">
        <f t="array" aca="1" ref="G7259" ca="1">INDEX(Reel3,Spins[[#This Row],[Stop3]])</f>
        <v>🍒</v>
      </c>
      <c r="H7259" t="b">
        <f ca="1">AND(Spins[[#This Row],[Sym1]]=Spins[[#This Row],[Sym2]],Spins[[#This Row],[Sym2]]=Spins[[#This Row],[Sym3]])</f>
        <v>0</v>
      </c>
      <c r="I7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59">
        <f t="shared" si="566"/>
        <v>1</v>
      </c>
      <c r="K7259">
        <f ca="1">Spins[[#This Row],[Mult]]*Spins[[#This Row],[Bet]]</f>
        <v>0</v>
      </c>
      <c r="L7259">
        <f ca="1">Spins[[#This Row],[Payout]]-Spins[[#This Row],[Bet]]</f>
        <v>-1</v>
      </c>
    </row>
    <row r="7260" spans="1:12" x14ac:dyDescent="0.3">
      <c r="A7260">
        <f t="shared" si="562"/>
        <v>7259</v>
      </c>
      <c r="B7260">
        <f t="shared" ca="1" si="563"/>
        <v>27</v>
      </c>
      <c r="C7260" t="str" cm="1">
        <f t="array" aca="1" ref="C7260" ca="1">INDEX(Reel1,Spins[[#This Row],[Stop1]])</f>
        <v>BAR</v>
      </c>
      <c r="D7260">
        <f t="shared" ca="1" si="564"/>
        <v>6</v>
      </c>
      <c r="E7260" t="str" cm="1">
        <f t="array" aca="1" ref="E7260" ca="1">INDEX(Reel2,Spins[[#This Row],[Stop2]])</f>
        <v>🍋</v>
      </c>
      <c r="F7260">
        <f t="shared" ca="1" si="565"/>
        <v>8</v>
      </c>
      <c r="G7260" t="str" cm="1">
        <f t="array" aca="1" ref="G7260" ca="1">INDEX(Reel3,Spins[[#This Row],[Stop3]])</f>
        <v>🍒</v>
      </c>
      <c r="H7260" t="b">
        <f ca="1">AND(Spins[[#This Row],[Sym1]]=Spins[[#This Row],[Sym2]],Spins[[#This Row],[Sym2]]=Spins[[#This Row],[Sym3]])</f>
        <v>0</v>
      </c>
      <c r="I7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60">
        <f t="shared" si="566"/>
        <v>1</v>
      </c>
      <c r="K7260">
        <f ca="1">Spins[[#This Row],[Mult]]*Spins[[#This Row],[Bet]]</f>
        <v>0</v>
      </c>
      <c r="L7260">
        <f ca="1">Spins[[#This Row],[Payout]]-Spins[[#This Row],[Bet]]</f>
        <v>-1</v>
      </c>
    </row>
    <row r="7261" spans="1:12" x14ac:dyDescent="0.3">
      <c r="A7261">
        <f t="shared" si="562"/>
        <v>7260</v>
      </c>
      <c r="B7261">
        <f t="shared" ca="1" si="563"/>
        <v>12</v>
      </c>
      <c r="C7261" t="str" cm="1">
        <f t="array" aca="1" ref="C7261" ca="1">INDEX(Reel1,Spins[[#This Row],[Stop1]])</f>
        <v>🍋</v>
      </c>
      <c r="D7261">
        <f t="shared" ca="1" si="564"/>
        <v>20</v>
      </c>
      <c r="E7261" t="str" cm="1">
        <f t="array" aca="1" ref="E7261" ca="1">INDEX(Reel2,Spins[[#This Row],[Stop2]])</f>
        <v>🍒</v>
      </c>
      <c r="F7261">
        <f t="shared" ca="1" si="565"/>
        <v>2</v>
      </c>
      <c r="G7261" t="str" cm="1">
        <f t="array" aca="1" ref="G7261" ca="1">INDEX(Reel3,Spins[[#This Row],[Stop3]])</f>
        <v>🍋</v>
      </c>
      <c r="H7261" t="b">
        <f ca="1">AND(Spins[[#This Row],[Sym1]]=Spins[[#This Row],[Sym2]],Spins[[#This Row],[Sym2]]=Spins[[#This Row],[Sym3]])</f>
        <v>0</v>
      </c>
      <c r="I7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61">
        <f t="shared" si="566"/>
        <v>1</v>
      </c>
      <c r="K7261">
        <f ca="1">Spins[[#This Row],[Mult]]*Spins[[#This Row],[Bet]]</f>
        <v>0</v>
      </c>
      <c r="L7261">
        <f ca="1">Spins[[#This Row],[Payout]]-Spins[[#This Row],[Bet]]</f>
        <v>-1</v>
      </c>
    </row>
    <row r="7262" spans="1:12" x14ac:dyDescent="0.3">
      <c r="A7262">
        <f t="shared" si="562"/>
        <v>7261</v>
      </c>
      <c r="B7262">
        <f t="shared" ca="1" si="563"/>
        <v>15</v>
      </c>
      <c r="C7262" t="str" cm="1">
        <f t="array" aca="1" ref="C7262" ca="1">INDEX(Reel1,Spins[[#This Row],[Stop1]])</f>
        <v>🍒</v>
      </c>
      <c r="D7262">
        <f t="shared" ca="1" si="564"/>
        <v>19</v>
      </c>
      <c r="E7262" t="str" cm="1">
        <f t="array" aca="1" ref="E7262" ca="1">INDEX(Reel2,Spins[[#This Row],[Stop2]])</f>
        <v>🍒</v>
      </c>
      <c r="F7262">
        <f t="shared" ca="1" si="565"/>
        <v>14</v>
      </c>
      <c r="G7262" t="str" cm="1">
        <f t="array" aca="1" ref="G7262" ca="1">INDEX(Reel3,Spins[[#This Row],[Stop3]])</f>
        <v>🍇</v>
      </c>
      <c r="H7262" t="b">
        <f ca="1">AND(Spins[[#This Row],[Sym1]]=Spins[[#This Row],[Sym2]],Spins[[#This Row],[Sym2]]=Spins[[#This Row],[Sym3]])</f>
        <v>0</v>
      </c>
      <c r="I7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262">
        <f t="shared" si="566"/>
        <v>1</v>
      </c>
      <c r="K7262">
        <f ca="1">Spins[[#This Row],[Mult]]*Spins[[#This Row],[Bet]]</f>
        <v>0.8</v>
      </c>
      <c r="L7262">
        <f ca="1">Spins[[#This Row],[Payout]]-Spins[[#This Row],[Bet]]</f>
        <v>-0.19999999999999996</v>
      </c>
    </row>
    <row r="7263" spans="1:12" x14ac:dyDescent="0.3">
      <c r="A7263">
        <f t="shared" si="562"/>
        <v>7262</v>
      </c>
      <c r="B7263">
        <f t="shared" ca="1" si="563"/>
        <v>1</v>
      </c>
      <c r="C7263" t="str" cm="1">
        <f t="array" aca="1" ref="C7263" ca="1">INDEX(Reel1,Spins[[#This Row],[Stop1]])</f>
        <v>🍋</v>
      </c>
      <c r="D7263">
        <f t="shared" ca="1" si="564"/>
        <v>24</v>
      </c>
      <c r="E7263" t="str" cm="1">
        <f t="array" aca="1" ref="E7263" ca="1">INDEX(Reel2,Spins[[#This Row],[Stop2]])</f>
        <v>🍇</v>
      </c>
      <c r="F7263">
        <f t="shared" ca="1" si="565"/>
        <v>20</v>
      </c>
      <c r="G7263" t="str" cm="1">
        <f t="array" aca="1" ref="G7263" ca="1">INDEX(Reel3,Spins[[#This Row],[Stop3]])</f>
        <v>🔔</v>
      </c>
      <c r="H7263" t="b">
        <f ca="1">AND(Spins[[#This Row],[Sym1]]=Spins[[#This Row],[Sym2]],Spins[[#This Row],[Sym2]]=Spins[[#This Row],[Sym3]])</f>
        <v>0</v>
      </c>
      <c r="I7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63">
        <f t="shared" si="566"/>
        <v>1</v>
      </c>
      <c r="K7263">
        <f ca="1">Spins[[#This Row],[Mult]]*Spins[[#This Row],[Bet]]</f>
        <v>0</v>
      </c>
      <c r="L7263">
        <f ca="1">Spins[[#This Row],[Payout]]-Spins[[#This Row],[Bet]]</f>
        <v>-1</v>
      </c>
    </row>
    <row r="7264" spans="1:12" x14ac:dyDescent="0.3">
      <c r="A7264">
        <f t="shared" si="562"/>
        <v>7263</v>
      </c>
      <c r="B7264">
        <f t="shared" ca="1" si="563"/>
        <v>23</v>
      </c>
      <c r="C7264" t="str" cm="1">
        <f t="array" aca="1" ref="C7264" ca="1">INDEX(Reel1,Spins[[#This Row],[Stop1]])</f>
        <v>🍇</v>
      </c>
      <c r="D7264">
        <f t="shared" ca="1" si="564"/>
        <v>8</v>
      </c>
      <c r="E7264" t="str" cm="1">
        <f t="array" aca="1" ref="E7264" ca="1">INDEX(Reel2,Spins[[#This Row],[Stop2]])</f>
        <v>🍋</v>
      </c>
      <c r="F7264">
        <f t="shared" ca="1" si="565"/>
        <v>2</v>
      </c>
      <c r="G7264" t="str" cm="1">
        <f t="array" aca="1" ref="G7264" ca="1">INDEX(Reel3,Spins[[#This Row],[Stop3]])</f>
        <v>🍋</v>
      </c>
      <c r="H7264" t="b">
        <f ca="1">AND(Spins[[#This Row],[Sym1]]=Spins[[#This Row],[Sym2]],Spins[[#This Row],[Sym2]]=Spins[[#This Row],[Sym3]])</f>
        <v>0</v>
      </c>
      <c r="I7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64">
        <f t="shared" si="566"/>
        <v>1</v>
      </c>
      <c r="K7264">
        <f ca="1">Spins[[#This Row],[Mult]]*Spins[[#This Row],[Bet]]</f>
        <v>0</v>
      </c>
      <c r="L7264">
        <f ca="1">Spins[[#This Row],[Payout]]-Spins[[#This Row],[Bet]]</f>
        <v>-1</v>
      </c>
    </row>
    <row r="7265" spans="1:12" x14ac:dyDescent="0.3">
      <c r="A7265">
        <f t="shared" si="562"/>
        <v>7264</v>
      </c>
      <c r="B7265">
        <f t="shared" ca="1" si="563"/>
        <v>9</v>
      </c>
      <c r="C7265" t="str" cm="1">
        <f t="array" aca="1" ref="C7265" ca="1">INDEX(Reel1,Spins[[#This Row],[Stop1]])</f>
        <v>🍋</v>
      </c>
      <c r="D7265">
        <f t="shared" ca="1" si="564"/>
        <v>29</v>
      </c>
      <c r="E7265" t="str" cm="1">
        <f t="array" aca="1" ref="E7265" ca="1">INDEX(Reel2,Spins[[#This Row],[Stop2]])</f>
        <v>7️⃣</v>
      </c>
      <c r="F7265">
        <f t="shared" ca="1" si="565"/>
        <v>5</v>
      </c>
      <c r="G7265" t="str" cm="1">
        <f t="array" aca="1" ref="G7265" ca="1">INDEX(Reel3,Spins[[#This Row],[Stop3]])</f>
        <v>🍋</v>
      </c>
      <c r="H7265" t="b">
        <f ca="1">AND(Spins[[#This Row],[Sym1]]=Spins[[#This Row],[Sym2]],Spins[[#This Row],[Sym2]]=Spins[[#This Row],[Sym3]])</f>
        <v>0</v>
      </c>
      <c r="I7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65">
        <f t="shared" si="566"/>
        <v>1</v>
      </c>
      <c r="K7265">
        <f ca="1">Spins[[#This Row],[Mult]]*Spins[[#This Row],[Bet]]</f>
        <v>0</v>
      </c>
      <c r="L7265">
        <f ca="1">Spins[[#This Row],[Payout]]-Spins[[#This Row],[Bet]]</f>
        <v>-1</v>
      </c>
    </row>
    <row r="7266" spans="1:12" x14ac:dyDescent="0.3">
      <c r="A7266">
        <f t="shared" si="562"/>
        <v>7265</v>
      </c>
      <c r="B7266">
        <f t="shared" ca="1" si="563"/>
        <v>20</v>
      </c>
      <c r="C7266" t="str" cm="1">
        <f t="array" aca="1" ref="C7266" ca="1">INDEX(Reel1,Spins[[#This Row],[Stop1]])</f>
        <v>🍒</v>
      </c>
      <c r="D7266">
        <f t="shared" ca="1" si="564"/>
        <v>21</v>
      </c>
      <c r="E7266" t="str" cm="1">
        <f t="array" aca="1" ref="E7266" ca="1">INDEX(Reel2,Spins[[#This Row],[Stop2]])</f>
        <v>🍒</v>
      </c>
      <c r="F7266">
        <f t="shared" ca="1" si="565"/>
        <v>3</v>
      </c>
      <c r="G7266" t="str" cm="1">
        <f t="array" aca="1" ref="G7266" ca="1">INDEX(Reel3,Spins[[#This Row],[Stop3]])</f>
        <v>🍋</v>
      </c>
      <c r="H7266" t="b">
        <f ca="1">AND(Spins[[#This Row],[Sym1]]=Spins[[#This Row],[Sym2]],Spins[[#This Row],[Sym2]]=Spins[[#This Row],[Sym3]])</f>
        <v>0</v>
      </c>
      <c r="I7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266">
        <f t="shared" si="566"/>
        <v>1</v>
      </c>
      <c r="K7266">
        <f ca="1">Spins[[#This Row],[Mult]]*Spins[[#This Row],[Bet]]</f>
        <v>0.8</v>
      </c>
      <c r="L7266">
        <f ca="1">Spins[[#This Row],[Payout]]-Spins[[#This Row],[Bet]]</f>
        <v>-0.19999999999999996</v>
      </c>
    </row>
    <row r="7267" spans="1:12" x14ac:dyDescent="0.3">
      <c r="A7267">
        <f t="shared" si="562"/>
        <v>7266</v>
      </c>
      <c r="B7267">
        <f t="shared" ca="1" si="563"/>
        <v>25</v>
      </c>
      <c r="C7267" t="str" cm="1">
        <f t="array" aca="1" ref="C7267" ca="1">INDEX(Reel1,Spins[[#This Row],[Stop1]])</f>
        <v>🔔</v>
      </c>
      <c r="D7267">
        <f t="shared" ca="1" si="564"/>
        <v>23</v>
      </c>
      <c r="E7267" t="str" cm="1">
        <f t="array" aca="1" ref="E7267" ca="1">INDEX(Reel2,Spins[[#This Row],[Stop2]])</f>
        <v>🍇</v>
      </c>
      <c r="F7267">
        <f t="shared" ca="1" si="565"/>
        <v>3</v>
      </c>
      <c r="G7267" t="str" cm="1">
        <f t="array" aca="1" ref="G7267" ca="1">INDEX(Reel3,Spins[[#This Row],[Stop3]])</f>
        <v>🍋</v>
      </c>
      <c r="H7267" t="b">
        <f ca="1">AND(Spins[[#This Row],[Sym1]]=Spins[[#This Row],[Sym2]],Spins[[#This Row],[Sym2]]=Spins[[#This Row],[Sym3]])</f>
        <v>0</v>
      </c>
      <c r="I7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67">
        <f t="shared" si="566"/>
        <v>1</v>
      </c>
      <c r="K7267">
        <f ca="1">Spins[[#This Row],[Mult]]*Spins[[#This Row],[Bet]]</f>
        <v>0</v>
      </c>
      <c r="L7267">
        <f ca="1">Spins[[#This Row],[Payout]]-Spins[[#This Row],[Bet]]</f>
        <v>-1</v>
      </c>
    </row>
    <row r="7268" spans="1:12" x14ac:dyDescent="0.3">
      <c r="A7268">
        <f t="shared" si="562"/>
        <v>7267</v>
      </c>
      <c r="B7268">
        <f t="shared" ca="1" si="563"/>
        <v>11</v>
      </c>
      <c r="C7268" t="str" cm="1">
        <f t="array" aca="1" ref="C7268" ca="1">INDEX(Reel1,Spins[[#This Row],[Stop1]])</f>
        <v>🍋</v>
      </c>
      <c r="D7268">
        <f t="shared" ca="1" si="564"/>
        <v>7</v>
      </c>
      <c r="E7268" t="str" cm="1">
        <f t="array" aca="1" ref="E7268" ca="1">INDEX(Reel2,Spins[[#This Row],[Stop2]])</f>
        <v>🍋</v>
      </c>
      <c r="F7268">
        <f t="shared" ca="1" si="565"/>
        <v>18</v>
      </c>
      <c r="G7268" t="str" cm="1">
        <f t="array" aca="1" ref="G7268" ca="1">INDEX(Reel3,Spins[[#This Row],[Stop3]])</f>
        <v>🔔</v>
      </c>
      <c r="H7268" t="b">
        <f ca="1">AND(Spins[[#This Row],[Sym1]]=Spins[[#This Row],[Sym2]],Spins[[#This Row],[Sym2]]=Spins[[#This Row],[Sym3]])</f>
        <v>0</v>
      </c>
      <c r="I7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68">
        <f t="shared" si="566"/>
        <v>1</v>
      </c>
      <c r="K7268">
        <f ca="1">Spins[[#This Row],[Mult]]*Spins[[#This Row],[Bet]]</f>
        <v>0.6</v>
      </c>
      <c r="L7268">
        <f ca="1">Spins[[#This Row],[Payout]]-Spins[[#This Row],[Bet]]</f>
        <v>-0.4</v>
      </c>
    </row>
    <row r="7269" spans="1:12" x14ac:dyDescent="0.3">
      <c r="A7269">
        <f t="shared" si="562"/>
        <v>7268</v>
      </c>
      <c r="B7269">
        <f t="shared" ca="1" si="563"/>
        <v>11</v>
      </c>
      <c r="C7269" t="str" cm="1">
        <f t="array" aca="1" ref="C7269" ca="1">INDEX(Reel1,Spins[[#This Row],[Stop1]])</f>
        <v>🍋</v>
      </c>
      <c r="D7269">
        <f t="shared" ca="1" si="564"/>
        <v>21</v>
      </c>
      <c r="E7269" t="str" cm="1">
        <f t="array" aca="1" ref="E7269" ca="1">INDEX(Reel2,Spins[[#This Row],[Stop2]])</f>
        <v>🍒</v>
      </c>
      <c r="F7269">
        <f t="shared" ca="1" si="565"/>
        <v>7</v>
      </c>
      <c r="G7269" t="str" cm="1">
        <f t="array" aca="1" ref="G7269" ca="1">INDEX(Reel3,Spins[[#This Row],[Stop3]])</f>
        <v>🍒</v>
      </c>
      <c r="H7269" t="b">
        <f ca="1">AND(Spins[[#This Row],[Sym1]]=Spins[[#This Row],[Sym2]],Spins[[#This Row],[Sym2]]=Spins[[#This Row],[Sym3]])</f>
        <v>0</v>
      </c>
      <c r="I7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69">
        <f t="shared" si="566"/>
        <v>1</v>
      </c>
      <c r="K7269">
        <f ca="1">Spins[[#This Row],[Mult]]*Spins[[#This Row],[Bet]]</f>
        <v>0</v>
      </c>
      <c r="L7269">
        <f ca="1">Spins[[#This Row],[Payout]]-Spins[[#This Row],[Bet]]</f>
        <v>-1</v>
      </c>
    </row>
    <row r="7270" spans="1:12" x14ac:dyDescent="0.3">
      <c r="A7270">
        <f t="shared" si="562"/>
        <v>7269</v>
      </c>
      <c r="B7270">
        <f t="shared" ca="1" si="563"/>
        <v>5</v>
      </c>
      <c r="C7270" t="str" cm="1">
        <f t="array" aca="1" ref="C7270" ca="1">INDEX(Reel1,Spins[[#This Row],[Stop1]])</f>
        <v>🍋</v>
      </c>
      <c r="D7270">
        <f t="shared" ca="1" si="564"/>
        <v>16</v>
      </c>
      <c r="E7270" t="str" cm="1">
        <f t="array" aca="1" ref="E7270" ca="1">INDEX(Reel2,Spins[[#This Row],[Stop2]])</f>
        <v>🍒</v>
      </c>
      <c r="F7270">
        <f t="shared" ca="1" si="565"/>
        <v>31</v>
      </c>
      <c r="G7270" t="str" cm="1">
        <f t="array" aca="1" ref="G7270" ca="1">INDEX(Reel3,Spins[[#This Row],[Stop3]])</f>
        <v>💎</v>
      </c>
      <c r="H7270" t="b">
        <f ca="1">AND(Spins[[#This Row],[Sym1]]=Spins[[#This Row],[Sym2]],Spins[[#This Row],[Sym2]]=Spins[[#This Row],[Sym3]])</f>
        <v>0</v>
      </c>
      <c r="I7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0">
        <f t="shared" si="566"/>
        <v>1</v>
      </c>
      <c r="K7270">
        <f ca="1">Spins[[#This Row],[Mult]]*Spins[[#This Row],[Bet]]</f>
        <v>0</v>
      </c>
      <c r="L7270">
        <f ca="1">Spins[[#This Row],[Payout]]-Spins[[#This Row],[Bet]]</f>
        <v>-1</v>
      </c>
    </row>
    <row r="7271" spans="1:12" x14ac:dyDescent="0.3">
      <c r="A7271">
        <f t="shared" si="562"/>
        <v>7270</v>
      </c>
      <c r="B7271">
        <f t="shared" ca="1" si="563"/>
        <v>25</v>
      </c>
      <c r="C7271" t="str" cm="1">
        <f t="array" aca="1" ref="C7271" ca="1">INDEX(Reel1,Spins[[#This Row],[Stop1]])</f>
        <v>🔔</v>
      </c>
      <c r="D7271">
        <f t="shared" ca="1" si="564"/>
        <v>28</v>
      </c>
      <c r="E7271" t="str" cm="1">
        <f t="array" aca="1" ref="E7271" ca="1">INDEX(Reel2,Spins[[#This Row],[Stop2]])</f>
        <v>BAR</v>
      </c>
      <c r="F7271">
        <f t="shared" ca="1" si="565"/>
        <v>6</v>
      </c>
      <c r="G7271" t="str" cm="1">
        <f t="array" aca="1" ref="G7271" ca="1">INDEX(Reel3,Spins[[#This Row],[Stop3]])</f>
        <v>🍒</v>
      </c>
      <c r="H7271" t="b">
        <f ca="1">AND(Spins[[#This Row],[Sym1]]=Spins[[#This Row],[Sym2]],Spins[[#This Row],[Sym2]]=Spins[[#This Row],[Sym3]])</f>
        <v>0</v>
      </c>
      <c r="I7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1">
        <f t="shared" si="566"/>
        <v>1</v>
      </c>
      <c r="K7271">
        <f ca="1">Spins[[#This Row],[Mult]]*Spins[[#This Row],[Bet]]</f>
        <v>0</v>
      </c>
      <c r="L7271">
        <f ca="1">Spins[[#This Row],[Payout]]-Spins[[#This Row],[Bet]]</f>
        <v>-1</v>
      </c>
    </row>
    <row r="7272" spans="1:12" x14ac:dyDescent="0.3">
      <c r="A7272">
        <f t="shared" si="562"/>
        <v>7271</v>
      </c>
      <c r="B7272">
        <f t="shared" ca="1" si="563"/>
        <v>6</v>
      </c>
      <c r="C7272" t="str" cm="1">
        <f t="array" aca="1" ref="C7272" ca="1">INDEX(Reel1,Spins[[#This Row],[Stop1]])</f>
        <v>🍋</v>
      </c>
      <c r="D7272">
        <f t="shared" ca="1" si="564"/>
        <v>21</v>
      </c>
      <c r="E7272" t="str" cm="1">
        <f t="array" aca="1" ref="E7272" ca="1">INDEX(Reel2,Spins[[#This Row],[Stop2]])</f>
        <v>🍒</v>
      </c>
      <c r="F7272">
        <f t="shared" ca="1" si="565"/>
        <v>26</v>
      </c>
      <c r="G7272" t="str" cm="1">
        <f t="array" aca="1" ref="G7272" ca="1">INDEX(Reel3,Spins[[#This Row],[Stop3]])</f>
        <v>BAR</v>
      </c>
      <c r="H7272" t="b">
        <f ca="1">AND(Spins[[#This Row],[Sym1]]=Spins[[#This Row],[Sym2]],Spins[[#This Row],[Sym2]]=Spins[[#This Row],[Sym3]])</f>
        <v>0</v>
      </c>
      <c r="I7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2">
        <f t="shared" si="566"/>
        <v>1</v>
      </c>
      <c r="K7272">
        <f ca="1">Spins[[#This Row],[Mult]]*Spins[[#This Row],[Bet]]</f>
        <v>0</v>
      </c>
      <c r="L7272">
        <f ca="1">Spins[[#This Row],[Payout]]-Spins[[#This Row],[Bet]]</f>
        <v>-1</v>
      </c>
    </row>
    <row r="7273" spans="1:12" x14ac:dyDescent="0.3">
      <c r="A7273">
        <f t="shared" si="562"/>
        <v>7272</v>
      </c>
      <c r="B7273">
        <f t="shared" ca="1" si="563"/>
        <v>8</v>
      </c>
      <c r="C7273" t="str" cm="1">
        <f t="array" aca="1" ref="C7273" ca="1">INDEX(Reel1,Spins[[#This Row],[Stop1]])</f>
        <v>🍋</v>
      </c>
      <c r="D7273">
        <f t="shared" ca="1" si="564"/>
        <v>3</v>
      </c>
      <c r="E7273" t="str" cm="1">
        <f t="array" aca="1" ref="E7273" ca="1">INDEX(Reel2,Spins[[#This Row],[Stop2]])</f>
        <v>🍋</v>
      </c>
      <c r="F7273">
        <f t="shared" ca="1" si="565"/>
        <v>31</v>
      </c>
      <c r="G7273" t="str" cm="1">
        <f t="array" aca="1" ref="G7273" ca="1">INDEX(Reel3,Spins[[#This Row],[Stop3]])</f>
        <v>💎</v>
      </c>
      <c r="H7273" t="b">
        <f ca="1">AND(Spins[[#This Row],[Sym1]]=Spins[[#This Row],[Sym2]],Spins[[#This Row],[Sym2]]=Spins[[#This Row],[Sym3]])</f>
        <v>0</v>
      </c>
      <c r="I7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73">
        <f t="shared" si="566"/>
        <v>1</v>
      </c>
      <c r="K7273">
        <f ca="1">Spins[[#This Row],[Mult]]*Spins[[#This Row],[Bet]]</f>
        <v>0.6</v>
      </c>
      <c r="L7273">
        <f ca="1">Spins[[#This Row],[Payout]]-Spins[[#This Row],[Bet]]</f>
        <v>-0.4</v>
      </c>
    </row>
    <row r="7274" spans="1:12" x14ac:dyDescent="0.3">
      <c r="A7274">
        <f t="shared" si="562"/>
        <v>7273</v>
      </c>
      <c r="B7274">
        <f t="shared" ca="1" si="563"/>
        <v>26</v>
      </c>
      <c r="C7274" t="str" cm="1">
        <f t="array" aca="1" ref="C7274" ca="1">INDEX(Reel1,Spins[[#This Row],[Stop1]])</f>
        <v>🔔</v>
      </c>
      <c r="D7274">
        <f t="shared" ca="1" si="564"/>
        <v>7</v>
      </c>
      <c r="E7274" t="str" cm="1">
        <f t="array" aca="1" ref="E7274" ca="1">INDEX(Reel2,Spins[[#This Row],[Stop2]])</f>
        <v>🍋</v>
      </c>
      <c r="F7274">
        <f t="shared" ca="1" si="565"/>
        <v>9</v>
      </c>
      <c r="G7274" t="str" cm="1">
        <f t="array" aca="1" ref="G7274" ca="1">INDEX(Reel3,Spins[[#This Row],[Stop3]])</f>
        <v>🍒</v>
      </c>
      <c r="H7274" t="b">
        <f ca="1">AND(Spins[[#This Row],[Sym1]]=Spins[[#This Row],[Sym2]],Spins[[#This Row],[Sym2]]=Spins[[#This Row],[Sym3]])</f>
        <v>0</v>
      </c>
      <c r="I7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4">
        <f t="shared" si="566"/>
        <v>1</v>
      </c>
      <c r="K7274">
        <f ca="1">Spins[[#This Row],[Mult]]*Spins[[#This Row],[Bet]]</f>
        <v>0</v>
      </c>
      <c r="L7274">
        <f ca="1">Spins[[#This Row],[Payout]]-Spins[[#This Row],[Bet]]</f>
        <v>-1</v>
      </c>
    </row>
    <row r="7275" spans="1:12" x14ac:dyDescent="0.3">
      <c r="A7275">
        <f t="shared" si="562"/>
        <v>7274</v>
      </c>
      <c r="B7275">
        <f t="shared" ca="1" si="563"/>
        <v>30</v>
      </c>
      <c r="C7275" t="str" cm="1">
        <f t="array" aca="1" ref="C7275" ca="1">INDEX(Reel1,Spins[[#This Row],[Stop1]])</f>
        <v>7️⃣</v>
      </c>
      <c r="D7275">
        <f t="shared" ca="1" si="564"/>
        <v>14</v>
      </c>
      <c r="E7275" t="str" cm="1">
        <f t="array" aca="1" ref="E7275" ca="1">INDEX(Reel2,Spins[[#This Row],[Stop2]])</f>
        <v>🍋</v>
      </c>
      <c r="F7275">
        <f t="shared" ca="1" si="565"/>
        <v>10</v>
      </c>
      <c r="G7275" t="str" cm="1">
        <f t="array" aca="1" ref="G7275" ca="1">INDEX(Reel3,Spins[[#This Row],[Stop3]])</f>
        <v>🍒</v>
      </c>
      <c r="H7275" t="b">
        <f ca="1">AND(Spins[[#This Row],[Sym1]]=Spins[[#This Row],[Sym2]],Spins[[#This Row],[Sym2]]=Spins[[#This Row],[Sym3]])</f>
        <v>0</v>
      </c>
      <c r="I7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5">
        <f t="shared" si="566"/>
        <v>1</v>
      </c>
      <c r="K7275">
        <f ca="1">Spins[[#This Row],[Mult]]*Spins[[#This Row],[Bet]]</f>
        <v>0</v>
      </c>
      <c r="L7275">
        <f ca="1">Spins[[#This Row],[Payout]]-Spins[[#This Row],[Bet]]</f>
        <v>-1</v>
      </c>
    </row>
    <row r="7276" spans="1:12" x14ac:dyDescent="0.3">
      <c r="A7276">
        <f t="shared" si="562"/>
        <v>7275</v>
      </c>
      <c r="B7276">
        <f t="shared" ca="1" si="563"/>
        <v>19</v>
      </c>
      <c r="C7276" t="str" cm="1">
        <f t="array" aca="1" ref="C7276" ca="1">INDEX(Reel1,Spins[[#This Row],[Stop1]])</f>
        <v>🍒</v>
      </c>
      <c r="D7276">
        <f t="shared" ca="1" si="564"/>
        <v>26</v>
      </c>
      <c r="E7276" t="str" cm="1">
        <f t="array" aca="1" ref="E7276" ca="1">INDEX(Reel2,Spins[[#This Row],[Stop2]])</f>
        <v>🔔</v>
      </c>
      <c r="F7276">
        <f t="shared" ca="1" si="565"/>
        <v>23</v>
      </c>
      <c r="G7276" t="str" cm="1">
        <f t="array" aca="1" ref="G7276" ca="1">INDEX(Reel3,Spins[[#This Row],[Stop3]])</f>
        <v>BAR</v>
      </c>
      <c r="H7276" t="b">
        <f ca="1">AND(Spins[[#This Row],[Sym1]]=Spins[[#This Row],[Sym2]],Spins[[#This Row],[Sym2]]=Spins[[#This Row],[Sym3]])</f>
        <v>0</v>
      </c>
      <c r="I7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6">
        <f t="shared" si="566"/>
        <v>1</v>
      </c>
      <c r="K7276">
        <f ca="1">Spins[[#This Row],[Mult]]*Spins[[#This Row],[Bet]]</f>
        <v>0</v>
      </c>
      <c r="L7276">
        <f ca="1">Spins[[#This Row],[Payout]]-Spins[[#This Row],[Bet]]</f>
        <v>-1</v>
      </c>
    </row>
    <row r="7277" spans="1:12" x14ac:dyDescent="0.3">
      <c r="A7277">
        <f t="shared" si="562"/>
        <v>7276</v>
      </c>
      <c r="B7277">
        <f t="shared" ca="1" si="563"/>
        <v>13</v>
      </c>
      <c r="C7277" t="str" cm="1">
        <f t="array" aca="1" ref="C7277" ca="1">INDEX(Reel1,Spins[[#This Row],[Stop1]])</f>
        <v>🍋</v>
      </c>
      <c r="D7277">
        <f t="shared" ca="1" si="564"/>
        <v>15</v>
      </c>
      <c r="E7277" t="str" cm="1">
        <f t="array" aca="1" ref="E7277" ca="1">INDEX(Reel2,Spins[[#This Row],[Stop2]])</f>
        <v>🍒</v>
      </c>
      <c r="F7277">
        <f t="shared" ca="1" si="565"/>
        <v>11</v>
      </c>
      <c r="G7277" t="str" cm="1">
        <f t="array" aca="1" ref="G7277" ca="1">INDEX(Reel3,Spins[[#This Row],[Stop3]])</f>
        <v>🍒</v>
      </c>
      <c r="H7277" t="b">
        <f ca="1">AND(Spins[[#This Row],[Sym1]]=Spins[[#This Row],[Sym2]],Spins[[#This Row],[Sym2]]=Spins[[#This Row],[Sym3]])</f>
        <v>0</v>
      </c>
      <c r="I7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7">
        <f t="shared" si="566"/>
        <v>1</v>
      </c>
      <c r="K7277">
        <f ca="1">Spins[[#This Row],[Mult]]*Spins[[#This Row],[Bet]]</f>
        <v>0</v>
      </c>
      <c r="L7277">
        <f ca="1">Spins[[#This Row],[Payout]]-Spins[[#This Row],[Bet]]</f>
        <v>-1</v>
      </c>
    </row>
    <row r="7278" spans="1:12" x14ac:dyDescent="0.3">
      <c r="A7278">
        <f t="shared" si="562"/>
        <v>7277</v>
      </c>
      <c r="B7278">
        <f t="shared" ca="1" si="563"/>
        <v>26</v>
      </c>
      <c r="C7278" t="str" cm="1">
        <f t="array" aca="1" ref="C7278" ca="1">INDEX(Reel1,Spins[[#This Row],[Stop1]])</f>
        <v>🔔</v>
      </c>
      <c r="D7278">
        <f t="shared" ca="1" si="564"/>
        <v>20</v>
      </c>
      <c r="E7278" t="str" cm="1">
        <f t="array" aca="1" ref="E7278" ca="1">INDEX(Reel2,Spins[[#This Row],[Stop2]])</f>
        <v>🍒</v>
      </c>
      <c r="F7278">
        <f t="shared" ca="1" si="565"/>
        <v>19</v>
      </c>
      <c r="G7278" t="str" cm="1">
        <f t="array" aca="1" ref="G7278" ca="1">INDEX(Reel3,Spins[[#This Row],[Stop3]])</f>
        <v>🔔</v>
      </c>
      <c r="H7278" t="b">
        <f ca="1">AND(Spins[[#This Row],[Sym1]]=Spins[[#This Row],[Sym2]],Spins[[#This Row],[Sym2]]=Spins[[#This Row],[Sym3]])</f>
        <v>0</v>
      </c>
      <c r="I7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78">
        <f t="shared" si="566"/>
        <v>1</v>
      </c>
      <c r="K7278">
        <f ca="1">Spins[[#This Row],[Mult]]*Spins[[#This Row],[Bet]]</f>
        <v>0</v>
      </c>
      <c r="L7278">
        <f ca="1">Spins[[#This Row],[Payout]]-Spins[[#This Row],[Bet]]</f>
        <v>-1</v>
      </c>
    </row>
    <row r="7279" spans="1:12" x14ac:dyDescent="0.3">
      <c r="A7279">
        <f t="shared" si="562"/>
        <v>7278</v>
      </c>
      <c r="B7279">
        <f t="shared" ca="1" si="563"/>
        <v>23</v>
      </c>
      <c r="C7279" t="str" cm="1">
        <f t="array" aca="1" ref="C7279" ca="1">INDEX(Reel1,Spins[[#This Row],[Stop1]])</f>
        <v>🍇</v>
      </c>
      <c r="D7279">
        <f t="shared" ca="1" si="564"/>
        <v>23</v>
      </c>
      <c r="E7279" t="str" cm="1">
        <f t="array" aca="1" ref="E7279" ca="1">INDEX(Reel2,Spins[[#This Row],[Stop2]])</f>
        <v>🍇</v>
      </c>
      <c r="F7279">
        <f t="shared" ca="1" si="565"/>
        <v>6</v>
      </c>
      <c r="G7279" t="str" cm="1">
        <f t="array" aca="1" ref="G7279" ca="1">INDEX(Reel3,Spins[[#This Row],[Stop3]])</f>
        <v>🍒</v>
      </c>
      <c r="H7279" t="b">
        <f ca="1">AND(Spins[[#This Row],[Sym1]]=Spins[[#This Row],[Sym2]],Spins[[#This Row],[Sym2]]=Spins[[#This Row],[Sym3]])</f>
        <v>0</v>
      </c>
      <c r="I7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279">
        <f t="shared" si="566"/>
        <v>1</v>
      </c>
      <c r="K7279">
        <f ca="1">Spins[[#This Row],[Mult]]*Spins[[#This Row],[Bet]]</f>
        <v>1.5</v>
      </c>
      <c r="L7279">
        <f ca="1">Spins[[#This Row],[Payout]]-Spins[[#This Row],[Bet]]</f>
        <v>0.5</v>
      </c>
    </row>
    <row r="7280" spans="1:12" x14ac:dyDescent="0.3">
      <c r="A7280">
        <f t="shared" si="562"/>
        <v>7279</v>
      </c>
      <c r="B7280">
        <f t="shared" ca="1" si="563"/>
        <v>23</v>
      </c>
      <c r="C7280" t="str" cm="1">
        <f t="array" aca="1" ref="C7280" ca="1">INDEX(Reel1,Spins[[#This Row],[Stop1]])</f>
        <v>🍇</v>
      </c>
      <c r="D7280">
        <f t="shared" ca="1" si="564"/>
        <v>31</v>
      </c>
      <c r="E7280" t="str" cm="1">
        <f t="array" aca="1" ref="E7280" ca="1">INDEX(Reel2,Spins[[#This Row],[Stop2]])</f>
        <v>💎</v>
      </c>
      <c r="F7280">
        <f t="shared" ca="1" si="565"/>
        <v>9</v>
      </c>
      <c r="G7280" t="str" cm="1">
        <f t="array" aca="1" ref="G7280" ca="1">INDEX(Reel3,Spins[[#This Row],[Stop3]])</f>
        <v>🍒</v>
      </c>
      <c r="H7280" t="b">
        <f ca="1">AND(Spins[[#This Row],[Sym1]]=Spins[[#This Row],[Sym2]],Spins[[#This Row],[Sym2]]=Spins[[#This Row],[Sym3]])</f>
        <v>0</v>
      </c>
      <c r="I7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0">
        <f t="shared" si="566"/>
        <v>1</v>
      </c>
      <c r="K7280">
        <f ca="1">Spins[[#This Row],[Mult]]*Spins[[#This Row],[Bet]]</f>
        <v>0</v>
      </c>
      <c r="L7280">
        <f ca="1">Spins[[#This Row],[Payout]]-Spins[[#This Row],[Bet]]</f>
        <v>-1</v>
      </c>
    </row>
    <row r="7281" spans="1:12" x14ac:dyDescent="0.3">
      <c r="A7281">
        <f t="shared" si="562"/>
        <v>7280</v>
      </c>
      <c r="B7281">
        <f t="shared" ca="1" si="563"/>
        <v>3</v>
      </c>
      <c r="C7281" t="str" cm="1">
        <f t="array" aca="1" ref="C7281" ca="1">INDEX(Reel1,Spins[[#This Row],[Stop1]])</f>
        <v>🍋</v>
      </c>
      <c r="D7281">
        <f t="shared" ca="1" si="564"/>
        <v>14</v>
      </c>
      <c r="E7281" t="str" cm="1">
        <f t="array" aca="1" ref="E7281" ca="1">INDEX(Reel2,Spins[[#This Row],[Stop2]])</f>
        <v>🍋</v>
      </c>
      <c r="F7281">
        <f t="shared" ca="1" si="565"/>
        <v>11</v>
      </c>
      <c r="G7281" t="str" cm="1">
        <f t="array" aca="1" ref="G7281" ca="1">INDEX(Reel3,Spins[[#This Row],[Stop3]])</f>
        <v>🍒</v>
      </c>
      <c r="H7281" t="b">
        <f ca="1">AND(Spins[[#This Row],[Sym1]]=Spins[[#This Row],[Sym2]],Spins[[#This Row],[Sym2]]=Spins[[#This Row],[Sym3]])</f>
        <v>0</v>
      </c>
      <c r="I7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81">
        <f t="shared" si="566"/>
        <v>1</v>
      </c>
      <c r="K7281">
        <f ca="1">Spins[[#This Row],[Mult]]*Spins[[#This Row],[Bet]]</f>
        <v>0.6</v>
      </c>
      <c r="L7281">
        <f ca="1">Spins[[#This Row],[Payout]]-Spins[[#This Row],[Bet]]</f>
        <v>-0.4</v>
      </c>
    </row>
    <row r="7282" spans="1:12" x14ac:dyDescent="0.3">
      <c r="A7282">
        <f t="shared" si="562"/>
        <v>7281</v>
      </c>
      <c r="B7282">
        <f t="shared" ca="1" si="563"/>
        <v>4</v>
      </c>
      <c r="C7282" t="str" cm="1">
        <f t="array" aca="1" ref="C7282" ca="1">INDEX(Reel1,Spins[[#This Row],[Stop1]])</f>
        <v>🍋</v>
      </c>
      <c r="D7282">
        <f t="shared" ca="1" si="564"/>
        <v>28</v>
      </c>
      <c r="E7282" t="str" cm="1">
        <f t="array" aca="1" ref="E7282" ca="1">INDEX(Reel2,Spins[[#This Row],[Stop2]])</f>
        <v>BAR</v>
      </c>
      <c r="F7282">
        <f t="shared" ca="1" si="565"/>
        <v>18</v>
      </c>
      <c r="G7282" t="str" cm="1">
        <f t="array" aca="1" ref="G7282" ca="1">INDEX(Reel3,Spins[[#This Row],[Stop3]])</f>
        <v>🔔</v>
      </c>
      <c r="H7282" t="b">
        <f ca="1">AND(Spins[[#This Row],[Sym1]]=Spins[[#This Row],[Sym2]],Spins[[#This Row],[Sym2]]=Spins[[#This Row],[Sym3]])</f>
        <v>0</v>
      </c>
      <c r="I7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2">
        <f t="shared" si="566"/>
        <v>1</v>
      </c>
      <c r="K7282">
        <f ca="1">Spins[[#This Row],[Mult]]*Spins[[#This Row],[Bet]]</f>
        <v>0</v>
      </c>
      <c r="L7282">
        <f ca="1">Spins[[#This Row],[Payout]]-Spins[[#This Row],[Bet]]</f>
        <v>-1</v>
      </c>
    </row>
    <row r="7283" spans="1:12" x14ac:dyDescent="0.3">
      <c r="A7283">
        <f t="shared" si="562"/>
        <v>7282</v>
      </c>
      <c r="B7283">
        <f t="shared" ca="1" si="563"/>
        <v>12</v>
      </c>
      <c r="C7283" t="str" cm="1">
        <f t="array" aca="1" ref="C7283" ca="1">INDEX(Reel1,Spins[[#This Row],[Stop1]])</f>
        <v>🍋</v>
      </c>
      <c r="D7283">
        <f t="shared" ca="1" si="564"/>
        <v>30</v>
      </c>
      <c r="E7283" t="str" cm="1">
        <f t="array" aca="1" ref="E7283" ca="1">INDEX(Reel2,Spins[[#This Row],[Stop2]])</f>
        <v>7️⃣</v>
      </c>
      <c r="F7283">
        <f t="shared" ca="1" si="565"/>
        <v>3</v>
      </c>
      <c r="G7283" t="str" cm="1">
        <f t="array" aca="1" ref="G7283" ca="1">INDEX(Reel3,Spins[[#This Row],[Stop3]])</f>
        <v>🍋</v>
      </c>
      <c r="H7283" t="b">
        <f ca="1">AND(Spins[[#This Row],[Sym1]]=Spins[[#This Row],[Sym2]],Spins[[#This Row],[Sym2]]=Spins[[#This Row],[Sym3]])</f>
        <v>0</v>
      </c>
      <c r="I7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3">
        <f t="shared" si="566"/>
        <v>1</v>
      </c>
      <c r="K7283">
        <f ca="1">Spins[[#This Row],[Mult]]*Spins[[#This Row],[Bet]]</f>
        <v>0</v>
      </c>
      <c r="L7283">
        <f ca="1">Spins[[#This Row],[Payout]]-Spins[[#This Row],[Bet]]</f>
        <v>-1</v>
      </c>
    </row>
    <row r="7284" spans="1:12" x14ac:dyDescent="0.3">
      <c r="A7284">
        <f t="shared" si="562"/>
        <v>7283</v>
      </c>
      <c r="B7284">
        <f t="shared" ca="1" si="563"/>
        <v>20</v>
      </c>
      <c r="C7284" t="str" cm="1">
        <f t="array" aca="1" ref="C7284" ca="1">INDEX(Reel1,Spins[[#This Row],[Stop1]])</f>
        <v>🍒</v>
      </c>
      <c r="D7284">
        <f t="shared" ca="1" si="564"/>
        <v>22</v>
      </c>
      <c r="E7284" t="str" cm="1">
        <f t="array" aca="1" ref="E7284" ca="1">INDEX(Reel2,Spins[[#This Row],[Stop2]])</f>
        <v>🍇</v>
      </c>
      <c r="F7284">
        <f t="shared" ca="1" si="565"/>
        <v>9</v>
      </c>
      <c r="G7284" t="str" cm="1">
        <f t="array" aca="1" ref="G7284" ca="1">INDEX(Reel3,Spins[[#This Row],[Stop3]])</f>
        <v>🍒</v>
      </c>
      <c r="H7284" t="b">
        <f ca="1">AND(Spins[[#This Row],[Sym1]]=Spins[[#This Row],[Sym2]],Spins[[#This Row],[Sym2]]=Spins[[#This Row],[Sym3]])</f>
        <v>0</v>
      </c>
      <c r="I7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4">
        <f t="shared" si="566"/>
        <v>1</v>
      </c>
      <c r="K7284">
        <f ca="1">Spins[[#This Row],[Mult]]*Spins[[#This Row],[Bet]]</f>
        <v>0</v>
      </c>
      <c r="L7284">
        <f ca="1">Spins[[#This Row],[Payout]]-Spins[[#This Row],[Bet]]</f>
        <v>-1</v>
      </c>
    </row>
    <row r="7285" spans="1:12" x14ac:dyDescent="0.3">
      <c r="A7285">
        <f t="shared" si="562"/>
        <v>7284</v>
      </c>
      <c r="B7285">
        <f t="shared" ca="1" si="563"/>
        <v>27</v>
      </c>
      <c r="C7285" t="str" cm="1">
        <f t="array" aca="1" ref="C7285" ca="1">INDEX(Reel1,Spins[[#This Row],[Stop1]])</f>
        <v>BAR</v>
      </c>
      <c r="D7285">
        <f t="shared" ca="1" si="564"/>
        <v>16</v>
      </c>
      <c r="E7285" t="str" cm="1">
        <f t="array" aca="1" ref="E7285" ca="1">INDEX(Reel2,Spins[[#This Row],[Stop2]])</f>
        <v>🍒</v>
      </c>
      <c r="F7285">
        <f t="shared" ca="1" si="565"/>
        <v>29</v>
      </c>
      <c r="G7285" t="str" cm="1">
        <f t="array" aca="1" ref="G7285" ca="1">INDEX(Reel3,Spins[[#This Row],[Stop3]])</f>
        <v>7️⃣</v>
      </c>
      <c r="H7285" t="b">
        <f ca="1">AND(Spins[[#This Row],[Sym1]]=Spins[[#This Row],[Sym2]],Spins[[#This Row],[Sym2]]=Spins[[#This Row],[Sym3]])</f>
        <v>0</v>
      </c>
      <c r="I7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5">
        <f t="shared" si="566"/>
        <v>1</v>
      </c>
      <c r="K7285">
        <f ca="1">Spins[[#This Row],[Mult]]*Spins[[#This Row],[Bet]]</f>
        <v>0</v>
      </c>
      <c r="L7285">
        <f ca="1">Spins[[#This Row],[Payout]]-Spins[[#This Row],[Bet]]</f>
        <v>-1</v>
      </c>
    </row>
    <row r="7286" spans="1:12" x14ac:dyDescent="0.3">
      <c r="A7286">
        <f t="shared" si="562"/>
        <v>7285</v>
      </c>
      <c r="B7286">
        <f t="shared" ca="1" si="563"/>
        <v>31</v>
      </c>
      <c r="C7286" t="str" cm="1">
        <f t="array" aca="1" ref="C7286" ca="1">INDEX(Reel1,Spins[[#This Row],[Stop1]])</f>
        <v>💎</v>
      </c>
      <c r="D7286">
        <f t="shared" ca="1" si="564"/>
        <v>27</v>
      </c>
      <c r="E7286" t="str" cm="1">
        <f t="array" aca="1" ref="E7286" ca="1">INDEX(Reel2,Spins[[#This Row],[Stop2]])</f>
        <v>BAR</v>
      </c>
      <c r="F7286">
        <f t="shared" ca="1" si="565"/>
        <v>5</v>
      </c>
      <c r="G7286" t="str" cm="1">
        <f t="array" aca="1" ref="G7286" ca="1">INDEX(Reel3,Spins[[#This Row],[Stop3]])</f>
        <v>🍋</v>
      </c>
      <c r="H7286" t="b">
        <f ca="1">AND(Spins[[#This Row],[Sym1]]=Spins[[#This Row],[Sym2]],Spins[[#This Row],[Sym2]]=Spins[[#This Row],[Sym3]])</f>
        <v>0</v>
      </c>
      <c r="I7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6">
        <f t="shared" si="566"/>
        <v>1</v>
      </c>
      <c r="K7286">
        <f ca="1">Spins[[#This Row],[Mult]]*Spins[[#This Row],[Bet]]</f>
        <v>0</v>
      </c>
      <c r="L7286">
        <f ca="1">Spins[[#This Row],[Payout]]-Spins[[#This Row],[Bet]]</f>
        <v>-1</v>
      </c>
    </row>
    <row r="7287" spans="1:12" x14ac:dyDescent="0.3">
      <c r="A7287">
        <f t="shared" si="562"/>
        <v>7286</v>
      </c>
      <c r="B7287">
        <f t="shared" ca="1" si="563"/>
        <v>4</v>
      </c>
      <c r="C7287" t="str" cm="1">
        <f t="array" aca="1" ref="C7287" ca="1">INDEX(Reel1,Spins[[#This Row],[Stop1]])</f>
        <v>🍋</v>
      </c>
      <c r="D7287">
        <f t="shared" ca="1" si="564"/>
        <v>9</v>
      </c>
      <c r="E7287" t="str" cm="1">
        <f t="array" aca="1" ref="E7287" ca="1">INDEX(Reel2,Spins[[#This Row],[Stop2]])</f>
        <v>🍋</v>
      </c>
      <c r="F7287">
        <f t="shared" ca="1" si="565"/>
        <v>14</v>
      </c>
      <c r="G7287" t="str" cm="1">
        <f t="array" aca="1" ref="G7287" ca="1">INDEX(Reel3,Spins[[#This Row],[Stop3]])</f>
        <v>🍇</v>
      </c>
      <c r="H7287" t="b">
        <f ca="1">AND(Spins[[#This Row],[Sym1]]=Spins[[#This Row],[Sym2]],Spins[[#This Row],[Sym2]]=Spins[[#This Row],[Sym3]])</f>
        <v>0</v>
      </c>
      <c r="I7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87">
        <f t="shared" si="566"/>
        <v>1</v>
      </c>
      <c r="K7287">
        <f ca="1">Spins[[#This Row],[Mult]]*Spins[[#This Row],[Bet]]</f>
        <v>0.6</v>
      </c>
      <c r="L7287">
        <f ca="1">Spins[[#This Row],[Payout]]-Spins[[#This Row],[Bet]]</f>
        <v>-0.4</v>
      </c>
    </row>
    <row r="7288" spans="1:12" x14ac:dyDescent="0.3">
      <c r="A7288">
        <f t="shared" si="562"/>
        <v>7287</v>
      </c>
      <c r="B7288">
        <f t="shared" ca="1" si="563"/>
        <v>5</v>
      </c>
      <c r="C7288" t="str" cm="1">
        <f t="array" aca="1" ref="C7288" ca="1">INDEX(Reel1,Spins[[#This Row],[Stop1]])</f>
        <v>🍋</v>
      </c>
      <c r="D7288">
        <f t="shared" ca="1" si="564"/>
        <v>4</v>
      </c>
      <c r="E7288" t="str" cm="1">
        <f t="array" aca="1" ref="E7288" ca="1">INDEX(Reel2,Spins[[#This Row],[Stop2]])</f>
        <v>🍋</v>
      </c>
      <c r="F7288">
        <f t="shared" ca="1" si="565"/>
        <v>31</v>
      </c>
      <c r="G7288" t="str" cm="1">
        <f t="array" aca="1" ref="G7288" ca="1">INDEX(Reel3,Spins[[#This Row],[Stop3]])</f>
        <v>💎</v>
      </c>
      <c r="H7288" t="b">
        <f ca="1">AND(Spins[[#This Row],[Sym1]]=Spins[[#This Row],[Sym2]],Spins[[#This Row],[Sym2]]=Spins[[#This Row],[Sym3]])</f>
        <v>0</v>
      </c>
      <c r="I7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88">
        <f t="shared" si="566"/>
        <v>1</v>
      </c>
      <c r="K7288">
        <f ca="1">Spins[[#This Row],[Mult]]*Spins[[#This Row],[Bet]]</f>
        <v>0.6</v>
      </c>
      <c r="L7288">
        <f ca="1">Spins[[#This Row],[Payout]]-Spins[[#This Row],[Bet]]</f>
        <v>-0.4</v>
      </c>
    </row>
    <row r="7289" spans="1:12" x14ac:dyDescent="0.3">
      <c r="A7289">
        <f t="shared" si="562"/>
        <v>7288</v>
      </c>
      <c r="B7289">
        <f t="shared" ca="1" si="563"/>
        <v>18</v>
      </c>
      <c r="C7289" t="str" cm="1">
        <f t="array" aca="1" ref="C7289" ca="1">INDEX(Reel1,Spins[[#This Row],[Stop1]])</f>
        <v>🍒</v>
      </c>
      <c r="D7289">
        <f t="shared" ca="1" si="564"/>
        <v>2</v>
      </c>
      <c r="E7289" t="str" cm="1">
        <f t="array" aca="1" ref="E7289" ca="1">INDEX(Reel2,Spins[[#This Row],[Stop2]])</f>
        <v>🍋</v>
      </c>
      <c r="F7289">
        <f t="shared" ca="1" si="565"/>
        <v>16</v>
      </c>
      <c r="G7289" t="str" cm="1">
        <f t="array" aca="1" ref="G7289" ca="1">INDEX(Reel3,Spins[[#This Row],[Stop3]])</f>
        <v>🍇</v>
      </c>
      <c r="H7289" t="b">
        <f ca="1">AND(Spins[[#This Row],[Sym1]]=Spins[[#This Row],[Sym2]],Spins[[#This Row],[Sym2]]=Spins[[#This Row],[Sym3]])</f>
        <v>0</v>
      </c>
      <c r="I7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89">
        <f t="shared" si="566"/>
        <v>1</v>
      </c>
      <c r="K7289">
        <f ca="1">Spins[[#This Row],[Mult]]*Spins[[#This Row],[Bet]]</f>
        <v>0</v>
      </c>
      <c r="L7289">
        <f ca="1">Spins[[#This Row],[Payout]]-Spins[[#This Row],[Bet]]</f>
        <v>-1</v>
      </c>
    </row>
    <row r="7290" spans="1:12" x14ac:dyDescent="0.3">
      <c r="A7290">
        <f t="shared" si="562"/>
        <v>7289</v>
      </c>
      <c r="B7290">
        <f t="shared" ca="1" si="563"/>
        <v>19</v>
      </c>
      <c r="C7290" t="str" cm="1">
        <f t="array" aca="1" ref="C7290" ca="1">INDEX(Reel1,Spins[[#This Row],[Stop1]])</f>
        <v>🍒</v>
      </c>
      <c r="D7290">
        <f t="shared" ca="1" si="564"/>
        <v>1</v>
      </c>
      <c r="E7290" t="str" cm="1">
        <f t="array" aca="1" ref="E7290" ca="1">INDEX(Reel2,Spins[[#This Row],[Stop2]])</f>
        <v>🍋</v>
      </c>
      <c r="F7290">
        <f t="shared" ca="1" si="565"/>
        <v>12</v>
      </c>
      <c r="G7290" t="str" cm="1">
        <f t="array" aca="1" ref="G7290" ca="1">INDEX(Reel3,Spins[[#This Row],[Stop3]])</f>
        <v>🍒</v>
      </c>
      <c r="H7290" t="b">
        <f ca="1">AND(Spins[[#This Row],[Sym1]]=Spins[[#This Row],[Sym2]],Spins[[#This Row],[Sym2]]=Spins[[#This Row],[Sym3]])</f>
        <v>0</v>
      </c>
      <c r="I7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0">
        <f t="shared" si="566"/>
        <v>1</v>
      </c>
      <c r="K7290">
        <f ca="1">Spins[[#This Row],[Mult]]*Spins[[#This Row],[Bet]]</f>
        <v>0</v>
      </c>
      <c r="L7290">
        <f ca="1">Spins[[#This Row],[Payout]]-Spins[[#This Row],[Bet]]</f>
        <v>-1</v>
      </c>
    </row>
    <row r="7291" spans="1:12" x14ac:dyDescent="0.3">
      <c r="A7291">
        <f t="shared" si="562"/>
        <v>7290</v>
      </c>
      <c r="B7291">
        <f t="shared" ca="1" si="563"/>
        <v>8</v>
      </c>
      <c r="C7291" t="str" cm="1">
        <f t="array" aca="1" ref="C7291" ca="1">INDEX(Reel1,Spins[[#This Row],[Stop1]])</f>
        <v>🍋</v>
      </c>
      <c r="D7291">
        <f t="shared" ca="1" si="564"/>
        <v>17</v>
      </c>
      <c r="E7291" t="str" cm="1">
        <f t="array" aca="1" ref="E7291" ca="1">INDEX(Reel2,Spins[[#This Row],[Stop2]])</f>
        <v>🍒</v>
      </c>
      <c r="F7291">
        <f t="shared" ca="1" si="565"/>
        <v>19</v>
      </c>
      <c r="G7291" t="str" cm="1">
        <f t="array" aca="1" ref="G7291" ca="1">INDEX(Reel3,Spins[[#This Row],[Stop3]])</f>
        <v>🔔</v>
      </c>
      <c r="H7291" t="b">
        <f ca="1">AND(Spins[[#This Row],[Sym1]]=Spins[[#This Row],[Sym2]],Spins[[#This Row],[Sym2]]=Spins[[#This Row],[Sym3]])</f>
        <v>0</v>
      </c>
      <c r="I7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1">
        <f t="shared" si="566"/>
        <v>1</v>
      </c>
      <c r="K7291">
        <f ca="1">Spins[[#This Row],[Mult]]*Spins[[#This Row],[Bet]]</f>
        <v>0</v>
      </c>
      <c r="L7291">
        <f ca="1">Spins[[#This Row],[Payout]]-Spins[[#This Row],[Bet]]</f>
        <v>-1</v>
      </c>
    </row>
    <row r="7292" spans="1:12" x14ac:dyDescent="0.3">
      <c r="A7292">
        <f t="shared" si="562"/>
        <v>7291</v>
      </c>
      <c r="B7292">
        <f t="shared" ca="1" si="563"/>
        <v>10</v>
      </c>
      <c r="C7292" t="str" cm="1">
        <f t="array" aca="1" ref="C7292" ca="1">INDEX(Reel1,Spins[[#This Row],[Stop1]])</f>
        <v>🍋</v>
      </c>
      <c r="D7292">
        <f t="shared" ca="1" si="564"/>
        <v>9</v>
      </c>
      <c r="E7292" t="str" cm="1">
        <f t="array" aca="1" ref="E7292" ca="1">INDEX(Reel2,Spins[[#This Row],[Stop2]])</f>
        <v>🍋</v>
      </c>
      <c r="F7292">
        <f t="shared" ca="1" si="565"/>
        <v>8</v>
      </c>
      <c r="G7292" t="str" cm="1">
        <f t="array" aca="1" ref="G7292" ca="1">INDEX(Reel3,Spins[[#This Row],[Stop3]])</f>
        <v>🍒</v>
      </c>
      <c r="H7292" t="b">
        <f ca="1">AND(Spins[[#This Row],[Sym1]]=Spins[[#This Row],[Sym2]],Spins[[#This Row],[Sym2]]=Spins[[#This Row],[Sym3]])</f>
        <v>0</v>
      </c>
      <c r="I7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92">
        <f t="shared" si="566"/>
        <v>1</v>
      </c>
      <c r="K7292">
        <f ca="1">Spins[[#This Row],[Mult]]*Spins[[#This Row],[Bet]]</f>
        <v>0.6</v>
      </c>
      <c r="L7292">
        <f ca="1">Spins[[#This Row],[Payout]]-Spins[[#This Row],[Bet]]</f>
        <v>-0.4</v>
      </c>
    </row>
    <row r="7293" spans="1:12" x14ac:dyDescent="0.3">
      <c r="A7293">
        <f t="shared" si="562"/>
        <v>7292</v>
      </c>
      <c r="B7293">
        <f t="shared" ca="1" si="563"/>
        <v>19</v>
      </c>
      <c r="C7293" t="str" cm="1">
        <f t="array" aca="1" ref="C7293" ca="1">INDEX(Reel1,Spins[[#This Row],[Stop1]])</f>
        <v>🍒</v>
      </c>
      <c r="D7293">
        <f t="shared" ca="1" si="564"/>
        <v>25</v>
      </c>
      <c r="E7293" t="str" cm="1">
        <f t="array" aca="1" ref="E7293" ca="1">INDEX(Reel2,Spins[[#This Row],[Stop2]])</f>
        <v>🔔</v>
      </c>
      <c r="F7293">
        <f t="shared" ca="1" si="565"/>
        <v>18</v>
      </c>
      <c r="G7293" t="str" cm="1">
        <f t="array" aca="1" ref="G7293" ca="1">INDEX(Reel3,Spins[[#This Row],[Stop3]])</f>
        <v>🔔</v>
      </c>
      <c r="H7293" t="b">
        <f ca="1">AND(Spins[[#This Row],[Sym1]]=Spins[[#This Row],[Sym2]],Spins[[#This Row],[Sym2]]=Spins[[#This Row],[Sym3]])</f>
        <v>0</v>
      </c>
      <c r="I7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3">
        <f t="shared" si="566"/>
        <v>1</v>
      </c>
      <c r="K7293">
        <f ca="1">Spins[[#This Row],[Mult]]*Spins[[#This Row],[Bet]]</f>
        <v>0</v>
      </c>
      <c r="L7293">
        <f ca="1">Spins[[#This Row],[Payout]]-Spins[[#This Row],[Bet]]</f>
        <v>-1</v>
      </c>
    </row>
    <row r="7294" spans="1:12" x14ac:dyDescent="0.3">
      <c r="A7294">
        <f t="shared" si="562"/>
        <v>7293</v>
      </c>
      <c r="B7294">
        <f t="shared" ca="1" si="563"/>
        <v>15</v>
      </c>
      <c r="C7294" t="str" cm="1">
        <f t="array" aca="1" ref="C7294" ca="1">INDEX(Reel1,Spins[[#This Row],[Stop1]])</f>
        <v>🍒</v>
      </c>
      <c r="D7294">
        <f t="shared" ca="1" si="564"/>
        <v>26</v>
      </c>
      <c r="E7294" t="str" cm="1">
        <f t="array" aca="1" ref="E7294" ca="1">INDEX(Reel2,Spins[[#This Row],[Stop2]])</f>
        <v>🔔</v>
      </c>
      <c r="F7294">
        <f t="shared" ca="1" si="565"/>
        <v>30</v>
      </c>
      <c r="G7294" t="str" cm="1">
        <f t="array" aca="1" ref="G7294" ca="1">INDEX(Reel3,Spins[[#This Row],[Stop3]])</f>
        <v>💎</v>
      </c>
      <c r="H7294" t="b">
        <f ca="1">AND(Spins[[#This Row],[Sym1]]=Spins[[#This Row],[Sym2]],Spins[[#This Row],[Sym2]]=Spins[[#This Row],[Sym3]])</f>
        <v>0</v>
      </c>
      <c r="I7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4">
        <f t="shared" si="566"/>
        <v>1</v>
      </c>
      <c r="K7294">
        <f ca="1">Spins[[#This Row],[Mult]]*Spins[[#This Row],[Bet]]</f>
        <v>0</v>
      </c>
      <c r="L7294">
        <f ca="1">Spins[[#This Row],[Payout]]-Spins[[#This Row],[Bet]]</f>
        <v>-1</v>
      </c>
    </row>
    <row r="7295" spans="1:12" x14ac:dyDescent="0.3">
      <c r="A7295">
        <f t="shared" si="562"/>
        <v>7294</v>
      </c>
      <c r="B7295">
        <f t="shared" ca="1" si="563"/>
        <v>22</v>
      </c>
      <c r="C7295" t="str" cm="1">
        <f t="array" aca="1" ref="C7295" ca="1">INDEX(Reel1,Spins[[#This Row],[Stop1]])</f>
        <v>🍇</v>
      </c>
      <c r="D7295">
        <f t="shared" ca="1" si="564"/>
        <v>6</v>
      </c>
      <c r="E7295" t="str" cm="1">
        <f t="array" aca="1" ref="E7295" ca="1">INDEX(Reel2,Spins[[#This Row],[Stop2]])</f>
        <v>🍋</v>
      </c>
      <c r="F7295">
        <f t="shared" ca="1" si="565"/>
        <v>9</v>
      </c>
      <c r="G7295" t="str" cm="1">
        <f t="array" aca="1" ref="G7295" ca="1">INDEX(Reel3,Spins[[#This Row],[Stop3]])</f>
        <v>🍒</v>
      </c>
      <c r="H7295" t="b">
        <f ca="1">AND(Spins[[#This Row],[Sym1]]=Spins[[#This Row],[Sym2]],Spins[[#This Row],[Sym2]]=Spins[[#This Row],[Sym3]])</f>
        <v>0</v>
      </c>
      <c r="I7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5">
        <f t="shared" si="566"/>
        <v>1</v>
      </c>
      <c r="K7295">
        <f ca="1">Spins[[#This Row],[Mult]]*Spins[[#This Row],[Bet]]</f>
        <v>0</v>
      </c>
      <c r="L7295">
        <f ca="1">Spins[[#This Row],[Payout]]-Spins[[#This Row],[Bet]]</f>
        <v>-1</v>
      </c>
    </row>
    <row r="7296" spans="1:12" x14ac:dyDescent="0.3">
      <c r="A7296">
        <f t="shared" si="562"/>
        <v>7295</v>
      </c>
      <c r="B7296">
        <f t="shared" ca="1" si="563"/>
        <v>22</v>
      </c>
      <c r="C7296" t="str" cm="1">
        <f t="array" aca="1" ref="C7296" ca="1">INDEX(Reel1,Spins[[#This Row],[Stop1]])</f>
        <v>🍇</v>
      </c>
      <c r="D7296">
        <f t="shared" ca="1" si="564"/>
        <v>6</v>
      </c>
      <c r="E7296" t="str" cm="1">
        <f t="array" aca="1" ref="E7296" ca="1">INDEX(Reel2,Spins[[#This Row],[Stop2]])</f>
        <v>🍋</v>
      </c>
      <c r="F7296">
        <f t="shared" ca="1" si="565"/>
        <v>25</v>
      </c>
      <c r="G7296" t="str" cm="1">
        <f t="array" aca="1" ref="G7296" ca="1">INDEX(Reel3,Spins[[#This Row],[Stop3]])</f>
        <v>BAR</v>
      </c>
      <c r="H7296" t="b">
        <f ca="1">AND(Spins[[#This Row],[Sym1]]=Spins[[#This Row],[Sym2]],Spins[[#This Row],[Sym2]]=Spins[[#This Row],[Sym3]])</f>
        <v>0</v>
      </c>
      <c r="I7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6">
        <f t="shared" si="566"/>
        <v>1</v>
      </c>
      <c r="K7296">
        <f ca="1">Spins[[#This Row],[Mult]]*Spins[[#This Row],[Bet]]</f>
        <v>0</v>
      </c>
      <c r="L7296">
        <f ca="1">Spins[[#This Row],[Payout]]-Spins[[#This Row],[Bet]]</f>
        <v>-1</v>
      </c>
    </row>
    <row r="7297" spans="1:12" x14ac:dyDescent="0.3">
      <c r="A7297">
        <f t="shared" si="562"/>
        <v>7296</v>
      </c>
      <c r="B7297">
        <f t="shared" ca="1" si="563"/>
        <v>2</v>
      </c>
      <c r="C7297" t="str" cm="1">
        <f t="array" aca="1" ref="C7297" ca="1">INDEX(Reel1,Spins[[#This Row],[Stop1]])</f>
        <v>🍋</v>
      </c>
      <c r="D7297">
        <f t="shared" ca="1" si="564"/>
        <v>29</v>
      </c>
      <c r="E7297" t="str" cm="1">
        <f t="array" aca="1" ref="E7297" ca="1">INDEX(Reel2,Spins[[#This Row],[Stop2]])</f>
        <v>7️⃣</v>
      </c>
      <c r="F7297">
        <f t="shared" ca="1" si="565"/>
        <v>7</v>
      </c>
      <c r="G7297" t="str" cm="1">
        <f t="array" aca="1" ref="G7297" ca="1">INDEX(Reel3,Spins[[#This Row],[Stop3]])</f>
        <v>🍒</v>
      </c>
      <c r="H7297" t="b">
        <f ca="1">AND(Spins[[#This Row],[Sym1]]=Spins[[#This Row],[Sym2]],Spins[[#This Row],[Sym2]]=Spins[[#This Row],[Sym3]])</f>
        <v>0</v>
      </c>
      <c r="I7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7">
        <f t="shared" si="566"/>
        <v>1</v>
      </c>
      <c r="K7297">
        <f ca="1">Spins[[#This Row],[Mult]]*Spins[[#This Row],[Bet]]</f>
        <v>0</v>
      </c>
      <c r="L7297">
        <f ca="1">Spins[[#This Row],[Payout]]-Spins[[#This Row],[Bet]]</f>
        <v>-1</v>
      </c>
    </row>
    <row r="7298" spans="1:12" x14ac:dyDescent="0.3">
      <c r="A7298">
        <f t="shared" ref="A7298:A7361" si="567">ROW()-1</f>
        <v>7297</v>
      </c>
      <c r="B7298">
        <f t="shared" ref="B7298:B7361" ca="1" si="568">RANDBETWEEN(1,ROWS(Reel1))</f>
        <v>20</v>
      </c>
      <c r="C7298" t="str" cm="1">
        <f t="array" aca="1" ref="C7298" ca="1">INDEX(Reel1,Spins[[#This Row],[Stop1]])</f>
        <v>🍒</v>
      </c>
      <c r="D7298">
        <f t="shared" ref="D7298:D7361" ca="1" si="569">RANDBETWEEN(1,ROWS(Reel2))</f>
        <v>4</v>
      </c>
      <c r="E7298" t="str" cm="1">
        <f t="array" aca="1" ref="E7298" ca="1">INDEX(Reel2,Spins[[#This Row],[Stop2]])</f>
        <v>🍋</v>
      </c>
      <c r="F7298">
        <f t="shared" ref="F7298:F7361" ca="1" si="570">RANDBETWEEN(1,ROWS(Reel3))</f>
        <v>20</v>
      </c>
      <c r="G7298" t="str" cm="1">
        <f t="array" aca="1" ref="G7298" ca="1">INDEX(Reel3,Spins[[#This Row],[Stop3]])</f>
        <v>🔔</v>
      </c>
      <c r="H7298" t="b">
        <f ca="1">AND(Spins[[#This Row],[Sym1]]=Spins[[#This Row],[Sym2]],Spins[[#This Row],[Sym2]]=Spins[[#This Row],[Sym3]])</f>
        <v>0</v>
      </c>
      <c r="I7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298">
        <f t="shared" ref="J7298:J7361" si="571">Bet</f>
        <v>1</v>
      </c>
      <c r="K7298">
        <f ca="1">Spins[[#This Row],[Mult]]*Spins[[#This Row],[Bet]]</f>
        <v>0</v>
      </c>
      <c r="L7298">
        <f ca="1">Spins[[#This Row],[Payout]]-Spins[[#This Row],[Bet]]</f>
        <v>-1</v>
      </c>
    </row>
    <row r="7299" spans="1:12" x14ac:dyDescent="0.3">
      <c r="A7299">
        <f t="shared" si="567"/>
        <v>7298</v>
      </c>
      <c r="B7299">
        <f t="shared" ca="1" si="568"/>
        <v>5</v>
      </c>
      <c r="C7299" t="str" cm="1">
        <f t="array" aca="1" ref="C7299" ca="1">INDEX(Reel1,Spins[[#This Row],[Stop1]])</f>
        <v>🍋</v>
      </c>
      <c r="D7299">
        <f t="shared" ca="1" si="569"/>
        <v>3</v>
      </c>
      <c r="E7299" t="str" cm="1">
        <f t="array" aca="1" ref="E7299" ca="1">INDEX(Reel2,Spins[[#This Row],[Stop2]])</f>
        <v>🍋</v>
      </c>
      <c r="F7299">
        <f t="shared" ca="1" si="570"/>
        <v>13</v>
      </c>
      <c r="G7299" t="str" cm="1">
        <f t="array" aca="1" ref="G7299" ca="1">INDEX(Reel3,Spins[[#This Row],[Stop3]])</f>
        <v>🍇</v>
      </c>
      <c r="H7299" t="b">
        <f ca="1">AND(Spins[[#This Row],[Sym1]]=Spins[[#This Row],[Sym2]],Spins[[#This Row],[Sym2]]=Spins[[#This Row],[Sym3]])</f>
        <v>0</v>
      </c>
      <c r="I7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299">
        <f t="shared" si="571"/>
        <v>1</v>
      </c>
      <c r="K7299">
        <f ca="1">Spins[[#This Row],[Mult]]*Spins[[#This Row],[Bet]]</f>
        <v>0.6</v>
      </c>
      <c r="L7299">
        <f ca="1">Spins[[#This Row],[Payout]]-Spins[[#This Row],[Bet]]</f>
        <v>-0.4</v>
      </c>
    </row>
    <row r="7300" spans="1:12" x14ac:dyDescent="0.3">
      <c r="A7300">
        <f t="shared" si="567"/>
        <v>7299</v>
      </c>
      <c r="B7300">
        <f t="shared" ca="1" si="568"/>
        <v>28</v>
      </c>
      <c r="C7300" t="str" cm="1">
        <f t="array" aca="1" ref="C7300" ca="1">INDEX(Reel1,Spins[[#This Row],[Stop1]])</f>
        <v>BAR</v>
      </c>
      <c r="D7300">
        <f t="shared" ca="1" si="569"/>
        <v>31</v>
      </c>
      <c r="E7300" t="str" cm="1">
        <f t="array" aca="1" ref="E7300" ca="1">INDEX(Reel2,Spins[[#This Row],[Stop2]])</f>
        <v>💎</v>
      </c>
      <c r="F7300">
        <f t="shared" ca="1" si="570"/>
        <v>16</v>
      </c>
      <c r="G7300" t="str" cm="1">
        <f t="array" aca="1" ref="G7300" ca="1">INDEX(Reel3,Spins[[#This Row],[Stop3]])</f>
        <v>🍇</v>
      </c>
      <c r="H7300" t="b">
        <f ca="1">AND(Spins[[#This Row],[Sym1]]=Spins[[#This Row],[Sym2]],Spins[[#This Row],[Sym2]]=Spins[[#This Row],[Sym3]])</f>
        <v>0</v>
      </c>
      <c r="I7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00">
        <f t="shared" si="571"/>
        <v>1</v>
      </c>
      <c r="K7300">
        <f ca="1">Spins[[#This Row],[Mult]]*Spins[[#This Row],[Bet]]</f>
        <v>0</v>
      </c>
      <c r="L7300">
        <f ca="1">Spins[[#This Row],[Payout]]-Spins[[#This Row],[Bet]]</f>
        <v>-1</v>
      </c>
    </row>
    <row r="7301" spans="1:12" x14ac:dyDescent="0.3">
      <c r="A7301">
        <f t="shared" si="567"/>
        <v>7300</v>
      </c>
      <c r="B7301">
        <f t="shared" ca="1" si="568"/>
        <v>13</v>
      </c>
      <c r="C7301" t="str" cm="1">
        <f t="array" aca="1" ref="C7301" ca="1">INDEX(Reel1,Spins[[#This Row],[Stop1]])</f>
        <v>🍋</v>
      </c>
      <c r="D7301">
        <f t="shared" ca="1" si="569"/>
        <v>14</v>
      </c>
      <c r="E7301" t="str" cm="1">
        <f t="array" aca="1" ref="E7301" ca="1">INDEX(Reel2,Spins[[#This Row],[Stop2]])</f>
        <v>🍋</v>
      </c>
      <c r="F7301">
        <f t="shared" ca="1" si="570"/>
        <v>21</v>
      </c>
      <c r="G7301" t="str" cm="1">
        <f t="array" aca="1" ref="G7301" ca="1">INDEX(Reel3,Spins[[#This Row],[Stop3]])</f>
        <v>🔔</v>
      </c>
      <c r="H7301" t="b">
        <f ca="1">AND(Spins[[#This Row],[Sym1]]=Spins[[#This Row],[Sym2]],Spins[[#This Row],[Sym2]]=Spins[[#This Row],[Sym3]])</f>
        <v>0</v>
      </c>
      <c r="I7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01">
        <f t="shared" si="571"/>
        <v>1</v>
      </c>
      <c r="K7301">
        <f ca="1">Spins[[#This Row],[Mult]]*Spins[[#This Row],[Bet]]</f>
        <v>0.6</v>
      </c>
      <c r="L7301">
        <f ca="1">Spins[[#This Row],[Payout]]-Spins[[#This Row],[Bet]]</f>
        <v>-0.4</v>
      </c>
    </row>
    <row r="7302" spans="1:12" x14ac:dyDescent="0.3">
      <c r="A7302">
        <f t="shared" si="567"/>
        <v>7301</v>
      </c>
      <c r="B7302">
        <f t="shared" ca="1" si="568"/>
        <v>17</v>
      </c>
      <c r="C7302" t="str" cm="1">
        <f t="array" aca="1" ref="C7302" ca="1">INDEX(Reel1,Spins[[#This Row],[Stop1]])</f>
        <v>🍒</v>
      </c>
      <c r="D7302">
        <f t="shared" ca="1" si="569"/>
        <v>3</v>
      </c>
      <c r="E7302" t="str" cm="1">
        <f t="array" aca="1" ref="E7302" ca="1">INDEX(Reel2,Spins[[#This Row],[Stop2]])</f>
        <v>🍋</v>
      </c>
      <c r="F7302">
        <f t="shared" ca="1" si="570"/>
        <v>22</v>
      </c>
      <c r="G7302" t="str" cm="1">
        <f t="array" aca="1" ref="G7302" ca="1">INDEX(Reel3,Spins[[#This Row],[Stop3]])</f>
        <v>🔔</v>
      </c>
      <c r="H7302" t="b">
        <f ca="1">AND(Spins[[#This Row],[Sym1]]=Spins[[#This Row],[Sym2]],Spins[[#This Row],[Sym2]]=Spins[[#This Row],[Sym3]])</f>
        <v>0</v>
      </c>
      <c r="I7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02">
        <f t="shared" si="571"/>
        <v>1</v>
      </c>
      <c r="K7302">
        <f ca="1">Spins[[#This Row],[Mult]]*Spins[[#This Row],[Bet]]</f>
        <v>0</v>
      </c>
      <c r="L7302">
        <f ca="1">Spins[[#This Row],[Payout]]-Spins[[#This Row],[Bet]]</f>
        <v>-1</v>
      </c>
    </row>
    <row r="7303" spans="1:12" x14ac:dyDescent="0.3">
      <c r="A7303">
        <f t="shared" si="567"/>
        <v>7302</v>
      </c>
      <c r="B7303">
        <f t="shared" ca="1" si="568"/>
        <v>30</v>
      </c>
      <c r="C7303" t="str" cm="1">
        <f t="array" aca="1" ref="C7303" ca="1">INDEX(Reel1,Spins[[#This Row],[Stop1]])</f>
        <v>7️⃣</v>
      </c>
      <c r="D7303">
        <f t="shared" ca="1" si="569"/>
        <v>16</v>
      </c>
      <c r="E7303" t="str" cm="1">
        <f t="array" aca="1" ref="E7303" ca="1">INDEX(Reel2,Spins[[#This Row],[Stop2]])</f>
        <v>🍒</v>
      </c>
      <c r="F7303">
        <f t="shared" ca="1" si="570"/>
        <v>7</v>
      </c>
      <c r="G7303" t="str" cm="1">
        <f t="array" aca="1" ref="G7303" ca="1">INDEX(Reel3,Spins[[#This Row],[Stop3]])</f>
        <v>🍒</v>
      </c>
      <c r="H7303" t="b">
        <f ca="1">AND(Spins[[#This Row],[Sym1]]=Spins[[#This Row],[Sym2]],Spins[[#This Row],[Sym2]]=Spins[[#This Row],[Sym3]])</f>
        <v>0</v>
      </c>
      <c r="I7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03">
        <f t="shared" si="571"/>
        <v>1</v>
      </c>
      <c r="K7303">
        <f ca="1">Spins[[#This Row],[Mult]]*Spins[[#This Row],[Bet]]</f>
        <v>0</v>
      </c>
      <c r="L7303">
        <f ca="1">Spins[[#This Row],[Payout]]-Spins[[#This Row],[Bet]]</f>
        <v>-1</v>
      </c>
    </row>
    <row r="7304" spans="1:12" x14ac:dyDescent="0.3">
      <c r="A7304">
        <f t="shared" si="567"/>
        <v>7303</v>
      </c>
      <c r="B7304">
        <f t="shared" ca="1" si="568"/>
        <v>23</v>
      </c>
      <c r="C7304" t="str" cm="1">
        <f t="array" aca="1" ref="C7304" ca="1">INDEX(Reel1,Spins[[#This Row],[Stop1]])</f>
        <v>🍇</v>
      </c>
      <c r="D7304">
        <f t="shared" ca="1" si="569"/>
        <v>18</v>
      </c>
      <c r="E7304" t="str" cm="1">
        <f t="array" aca="1" ref="E7304" ca="1">INDEX(Reel2,Spins[[#This Row],[Stop2]])</f>
        <v>🍒</v>
      </c>
      <c r="F7304">
        <f t="shared" ca="1" si="570"/>
        <v>9</v>
      </c>
      <c r="G7304" t="str" cm="1">
        <f t="array" aca="1" ref="G7304" ca="1">INDEX(Reel3,Spins[[#This Row],[Stop3]])</f>
        <v>🍒</v>
      </c>
      <c r="H7304" t="b">
        <f ca="1">AND(Spins[[#This Row],[Sym1]]=Spins[[#This Row],[Sym2]],Spins[[#This Row],[Sym2]]=Spins[[#This Row],[Sym3]])</f>
        <v>0</v>
      </c>
      <c r="I7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04">
        <f t="shared" si="571"/>
        <v>1</v>
      </c>
      <c r="K7304">
        <f ca="1">Spins[[#This Row],[Mult]]*Spins[[#This Row],[Bet]]</f>
        <v>0</v>
      </c>
      <c r="L7304">
        <f ca="1">Spins[[#This Row],[Payout]]-Spins[[#This Row],[Bet]]</f>
        <v>-1</v>
      </c>
    </row>
    <row r="7305" spans="1:12" x14ac:dyDescent="0.3">
      <c r="A7305">
        <f t="shared" si="567"/>
        <v>7304</v>
      </c>
      <c r="B7305">
        <f t="shared" ca="1" si="568"/>
        <v>24</v>
      </c>
      <c r="C7305" t="str" cm="1">
        <f t="array" aca="1" ref="C7305" ca="1">INDEX(Reel1,Spins[[#This Row],[Stop1]])</f>
        <v>🍇</v>
      </c>
      <c r="D7305">
        <f t="shared" ca="1" si="569"/>
        <v>22</v>
      </c>
      <c r="E7305" t="str" cm="1">
        <f t="array" aca="1" ref="E7305" ca="1">INDEX(Reel2,Spins[[#This Row],[Stop2]])</f>
        <v>🍇</v>
      </c>
      <c r="F7305">
        <f t="shared" ca="1" si="570"/>
        <v>19</v>
      </c>
      <c r="G7305" t="str" cm="1">
        <f t="array" aca="1" ref="G7305" ca="1">INDEX(Reel3,Spins[[#This Row],[Stop3]])</f>
        <v>🔔</v>
      </c>
      <c r="H7305" t="b">
        <f ca="1">AND(Spins[[#This Row],[Sym1]]=Spins[[#This Row],[Sym2]],Spins[[#This Row],[Sym2]]=Spins[[#This Row],[Sym3]])</f>
        <v>0</v>
      </c>
      <c r="I7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305">
        <f t="shared" si="571"/>
        <v>1</v>
      </c>
      <c r="K7305">
        <f ca="1">Spins[[#This Row],[Mult]]*Spins[[#This Row],[Bet]]</f>
        <v>1.5</v>
      </c>
      <c r="L7305">
        <f ca="1">Spins[[#This Row],[Payout]]-Spins[[#This Row],[Bet]]</f>
        <v>0.5</v>
      </c>
    </row>
    <row r="7306" spans="1:12" x14ac:dyDescent="0.3">
      <c r="A7306">
        <f t="shared" si="567"/>
        <v>7305</v>
      </c>
      <c r="B7306">
        <f t="shared" ca="1" si="568"/>
        <v>23</v>
      </c>
      <c r="C7306" t="str" cm="1">
        <f t="array" aca="1" ref="C7306" ca="1">INDEX(Reel1,Spins[[#This Row],[Stop1]])</f>
        <v>🍇</v>
      </c>
      <c r="D7306">
        <f t="shared" ca="1" si="569"/>
        <v>4</v>
      </c>
      <c r="E7306" t="str" cm="1">
        <f t="array" aca="1" ref="E7306" ca="1">INDEX(Reel2,Spins[[#This Row],[Stop2]])</f>
        <v>🍋</v>
      </c>
      <c r="F7306">
        <f t="shared" ca="1" si="570"/>
        <v>12</v>
      </c>
      <c r="G7306" t="str" cm="1">
        <f t="array" aca="1" ref="G7306" ca="1">INDEX(Reel3,Spins[[#This Row],[Stop3]])</f>
        <v>🍒</v>
      </c>
      <c r="H7306" t="b">
        <f ca="1">AND(Spins[[#This Row],[Sym1]]=Spins[[#This Row],[Sym2]],Spins[[#This Row],[Sym2]]=Spins[[#This Row],[Sym3]])</f>
        <v>0</v>
      </c>
      <c r="I7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06">
        <f t="shared" si="571"/>
        <v>1</v>
      </c>
      <c r="K7306">
        <f ca="1">Spins[[#This Row],[Mult]]*Spins[[#This Row],[Bet]]</f>
        <v>0</v>
      </c>
      <c r="L7306">
        <f ca="1">Spins[[#This Row],[Payout]]-Spins[[#This Row],[Bet]]</f>
        <v>-1</v>
      </c>
    </row>
    <row r="7307" spans="1:12" x14ac:dyDescent="0.3">
      <c r="A7307">
        <f t="shared" si="567"/>
        <v>7306</v>
      </c>
      <c r="B7307">
        <f t="shared" ca="1" si="568"/>
        <v>23</v>
      </c>
      <c r="C7307" t="str" cm="1">
        <f t="array" aca="1" ref="C7307" ca="1">INDEX(Reel1,Spins[[#This Row],[Stop1]])</f>
        <v>🍇</v>
      </c>
      <c r="D7307">
        <f t="shared" ca="1" si="569"/>
        <v>26</v>
      </c>
      <c r="E7307" t="str" cm="1">
        <f t="array" aca="1" ref="E7307" ca="1">INDEX(Reel2,Spins[[#This Row],[Stop2]])</f>
        <v>🔔</v>
      </c>
      <c r="F7307">
        <f t="shared" ca="1" si="570"/>
        <v>28</v>
      </c>
      <c r="G7307" t="str" cm="1">
        <f t="array" aca="1" ref="G7307" ca="1">INDEX(Reel3,Spins[[#This Row],[Stop3]])</f>
        <v>7️⃣</v>
      </c>
      <c r="H7307" t="b">
        <f ca="1">AND(Spins[[#This Row],[Sym1]]=Spins[[#This Row],[Sym2]],Spins[[#This Row],[Sym2]]=Spins[[#This Row],[Sym3]])</f>
        <v>0</v>
      </c>
      <c r="I7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07">
        <f t="shared" si="571"/>
        <v>1</v>
      </c>
      <c r="K7307">
        <f ca="1">Spins[[#This Row],[Mult]]*Spins[[#This Row],[Bet]]</f>
        <v>0</v>
      </c>
      <c r="L7307">
        <f ca="1">Spins[[#This Row],[Payout]]-Spins[[#This Row],[Bet]]</f>
        <v>-1</v>
      </c>
    </row>
    <row r="7308" spans="1:12" x14ac:dyDescent="0.3">
      <c r="A7308">
        <f t="shared" si="567"/>
        <v>7307</v>
      </c>
      <c r="B7308">
        <f t="shared" ca="1" si="568"/>
        <v>25</v>
      </c>
      <c r="C7308" t="str" cm="1">
        <f t="array" aca="1" ref="C7308" ca="1">INDEX(Reel1,Spins[[#This Row],[Stop1]])</f>
        <v>🔔</v>
      </c>
      <c r="D7308">
        <f t="shared" ca="1" si="569"/>
        <v>7</v>
      </c>
      <c r="E7308" t="str" cm="1">
        <f t="array" aca="1" ref="E7308" ca="1">INDEX(Reel2,Spins[[#This Row],[Stop2]])</f>
        <v>🍋</v>
      </c>
      <c r="F7308">
        <f t="shared" ca="1" si="570"/>
        <v>22</v>
      </c>
      <c r="G7308" t="str" cm="1">
        <f t="array" aca="1" ref="G7308" ca="1">INDEX(Reel3,Spins[[#This Row],[Stop3]])</f>
        <v>🔔</v>
      </c>
      <c r="H7308" t="b">
        <f ca="1">AND(Spins[[#This Row],[Sym1]]=Spins[[#This Row],[Sym2]],Spins[[#This Row],[Sym2]]=Spins[[#This Row],[Sym3]])</f>
        <v>0</v>
      </c>
      <c r="I7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08">
        <f t="shared" si="571"/>
        <v>1</v>
      </c>
      <c r="K7308">
        <f ca="1">Spins[[#This Row],[Mult]]*Spins[[#This Row],[Bet]]</f>
        <v>0</v>
      </c>
      <c r="L7308">
        <f ca="1">Spins[[#This Row],[Payout]]-Spins[[#This Row],[Bet]]</f>
        <v>-1</v>
      </c>
    </row>
    <row r="7309" spans="1:12" x14ac:dyDescent="0.3">
      <c r="A7309">
        <f t="shared" si="567"/>
        <v>7308</v>
      </c>
      <c r="B7309">
        <f t="shared" ca="1" si="568"/>
        <v>10</v>
      </c>
      <c r="C7309" t="str" cm="1">
        <f t="array" aca="1" ref="C7309" ca="1">INDEX(Reel1,Spins[[#This Row],[Stop1]])</f>
        <v>🍋</v>
      </c>
      <c r="D7309">
        <f t="shared" ca="1" si="569"/>
        <v>2</v>
      </c>
      <c r="E7309" t="str" cm="1">
        <f t="array" aca="1" ref="E7309" ca="1">INDEX(Reel2,Spins[[#This Row],[Stop2]])</f>
        <v>🍋</v>
      </c>
      <c r="F7309">
        <f t="shared" ca="1" si="570"/>
        <v>19</v>
      </c>
      <c r="G7309" t="str" cm="1">
        <f t="array" aca="1" ref="G7309" ca="1">INDEX(Reel3,Spins[[#This Row],[Stop3]])</f>
        <v>🔔</v>
      </c>
      <c r="H7309" t="b">
        <f ca="1">AND(Spins[[#This Row],[Sym1]]=Spins[[#This Row],[Sym2]],Spins[[#This Row],[Sym2]]=Spins[[#This Row],[Sym3]])</f>
        <v>0</v>
      </c>
      <c r="I7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09">
        <f t="shared" si="571"/>
        <v>1</v>
      </c>
      <c r="K7309">
        <f ca="1">Spins[[#This Row],[Mult]]*Spins[[#This Row],[Bet]]</f>
        <v>0.6</v>
      </c>
      <c r="L7309">
        <f ca="1">Spins[[#This Row],[Payout]]-Spins[[#This Row],[Bet]]</f>
        <v>-0.4</v>
      </c>
    </row>
    <row r="7310" spans="1:12" x14ac:dyDescent="0.3">
      <c r="A7310">
        <f t="shared" si="567"/>
        <v>7309</v>
      </c>
      <c r="B7310">
        <f t="shared" ca="1" si="568"/>
        <v>26</v>
      </c>
      <c r="C7310" t="str" cm="1">
        <f t="array" aca="1" ref="C7310" ca="1">INDEX(Reel1,Spins[[#This Row],[Stop1]])</f>
        <v>🔔</v>
      </c>
      <c r="D7310">
        <f t="shared" ca="1" si="569"/>
        <v>22</v>
      </c>
      <c r="E7310" t="str" cm="1">
        <f t="array" aca="1" ref="E7310" ca="1">INDEX(Reel2,Spins[[#This Row],[Stop2]])</f>
        <v>🍇</v>
      </c>
      <c r="F7310">
        <f t="shared" ca="1" si="570"/>
        <v>30</v>
      </c>
      <c r="G7310" t="str" cm="1">
        <f t="array" aca="1" ref="G7310" ca="1">INDEX(Reel3,Spins[[#This Row],[Stop3]])</f>
        <v>💎</v>
      </c>
      <c r="H7310" t="b">
        <f ca="1">AND(Spins[[#This Row],[Sym1]]=Spins[[#This Row],[Sym2]],Spins[[#This Row],[Sym2]]=Spins[[#This Row],[Sym3]])</f>
        <v>0</v>
      </c>
      <c r="I7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0">
        <f t="shared" si="571"/>
        <v>1</v>
      </c>
      <c r="K7310">
        <f ca="1">Spins[[#This Row],[Mult]]*Spins[[#This Row],[Bet]]</f>
        <v>0</v>
      </c>
      <c r="L7310">
        <f ca="1">Spins[[#This Row],[Payout]]-Spins[[#This Row],[Bet]]</f>
        <v>-1</v>
      </c>
    </row>
    <row r="7311" spans="1:12" x14ac:dyDescent="0.3">
      <c r="A7311">
        <f t="shared" si="567"/>
        <v>7310</v>
      </c>
      <c r="B7311">
        <f t="shared" ca="1" si="568"/>
        <v>6</v>
      </c>
      <c r="C7311" t="str" cm="1">
        <f t="array" aca="1" ref="C7311" ca="1">INDEX(Reel1,Spins[[#This Row],[Stop1]])</f>
        <v>🍋</v>
      </c>
      <c r="D7311">
        <f t="shared" ca="1" si="569"/>
        <v>29</v>
      </c>
      <c r="E7311" t="str" cm="1">
        <f t="array" aca="1" ref="E7311" ca="1">INDEX(Reel2,Spins[[#This Row],[Stop2]])</f>
        <v>7️⃣</v>
      </c>
      <c r="F7311">
        <f t="shared" ca="1" si="570"/>
        <v>6</v>
      </c>
      <c r="G7311" t="str" cm="1">
        <f t="array" aca="1" ref="G7311" ca="1">INDEX(Reel3,Spins[[#This Row],[Stop3]])</f>
        <v>🍒</v>
      </c>
      <c r="H7311" t="b">
        <f ca="1">AND(Spins[[#This Row],[Sym1]]=Spins[[#This Row],[Sym2]],Spins[[#This Row],[Sym2]]=Spins[[#This Row],[Sym3]])</f>
        <v>0</v>
      </c>
      <c r="I7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1">
        <f t="shared" si="571"/>
        <v>1</v>
      </c>
      <c r="K7311">
        <f ca="1">Spins[[#This Row],[Mult]]*Spins[[#This Row],[Bet]]</f>
        <v>0</v>
      </c>
      <c r="L7311">
        <f ca="1">Spins[[#This Row],[Payout]]-Spins[[#This Row],[Bet]]</f>
        <v>-1</v>
      </c>
    </row>
    <row r="7312" spans="1:12" x14ac:dyDescent="0.3">
      <c r="A7312">
        <f t="shared" si="567"/>
        <v>7311</v>
      </c>
      <c r="B7312">
        <f t="shared" ca="1" si="568"/>
        <v>13</v>
      </c>
      <c r="C7312" t="str" cm="1">
        <f t="array" aca="1" ref="C7312" ca="1">INDEX(Reel1,Spins[[#This Row],[Stop1]])</f>
        <v>🍋</v>
      </c>
      <c r="D7312">
        <f t="shared" ca="1" si="569"/>
        <v>17</v>
      </c>
      <c r="E7312" t="str" cm="1">
        <f t="array" aca="1" ref="E7312" ca="1">INDEX(Reel2,Spins[[#This Row],[Stop2]])</f>
        <v>🍒</v>
      </c>
      <c r="F7312">
        <f t="shared" ca="1" si="570"/>
        <v>20</v>
      </c>
      <c r="G7312" t="str" cm="1">
        <f t="array" aca="1" ref="G7312" ca="1">INDEX(Reel3,Spins[[#This Row],[Stop3]])</f>
        <v>🔔</v>
      </c>
      <c r="H7312" t="b">
        <f ca="1">AND(Spins[[#This Row],[Sym1]]=Spins[[#This Row],[Sym2]],Spins[[#This Row],[Sym2]]=Spins[[#This Row],[Sym3]])</f>
        <v>0</v>
      </c>
      <c r="I7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2">
        <f t="shared" si="571"/>
        <v>1</v>
      </c>
      <c r="K7312">
        <f ca="1">Spins[[#This Row],[Mult]]*Spins[[#This Row],[Bet]]</f>
        <v>0</v>
      </c>
      <c r="L7312">
        <f ca="1">Spins[[#This Row],[Payout]]-Spins[[#This Row],[Bet]]</f>
        <v>-1</v>
      </c>
    </row>
    <row r="7313" spans="1:12" x14ac:dyDescent="0.3">
      <c r="A7313">
        <f t="shared" si="567"/>
        <v>7312</v>
      </c>
      <c r="B7313">
        <f t="shared" ca="1" si="568"/>
        <v>14</v>
      </c>
      <c r="C7313" t="str" cm="1">
        <f t="array" aca="1" ref="C7313" ca="1">INDEX(Reel1,Spins[[#This Row],[Stop1]])</f>
        <v>🍋</v>
      </c>
      <c r="D7313">
        <f t="shared" ca="1" si="569"/>
        <v>24</v>
      </c>
      <c r="E7313" t="str" cm="1">
        <f t="array" aca="1" ref="E7313" ca="1">INDEX(Reel2,Spins[[#This Row],[Stop2]])</f>
        <v>🍇</v>
      </c>
      <c r="F7313">
        <f t="shared" ca="1" si="570"/>
        <v>16</v>
      </c>
      <c r="G7313" t="str" cm="1">
        <f t="array" aca="1" ref="G7313" ca="1">INDEX(Reel3,Spins[[#This Row],[Stop3]])</f>
        <v>🍇</v>
      </c>
      <c r="H7313" t="b">
        <f ca="1">AND(Spins[[#This Row],[Sym1]]=Spins[[#This Row],[Sym2]],Spins[[#This Row],[Sym2]]=Spins[[#This Row],[Sym3]])</f>
        <v>0</v>
      </c>
      <c r="I7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3">
        <f t="shared" si="571"/>
        <v>1</v>
      </c>
      <c r="K7313">
        <f ca="1">Spins[[#This Row],[Mult]]*Spins[[#This Row],[Bet]]</f>
        <v>0</v>
      </c>
      <c r="L7313">
        <f ca="1">Spins[[#This Row],[Payout]]-Spins[[#This Row],[Bet]]</f>
        <v>-1</v>
      </c>
    </row>
    <row r="7314" spans="1:12" x14ac:dyDescent="0.3">
      <c r="A7314">
        <f t="shared" si="567"/>
        <v>7313</v>
      </c>
      <c r="B7314">
        <f t="shared" ca="1" si="568"/>
        <v>2</v>
      </c>
      <c r="C7314" t="str" cm="1">
        <f t="array" aca="1" ref="C7314" ca="1">INDEX(Reel1,Spins[[#This Row],[Stop1]])</f>
        <v>🍋</v>
      </c>
      <c r="D7314">
        <f t="shared" ca="1" si="569"/>
        <v>21</v>
      </c>
      <c r="E7314" t="str" cm="1">
        <f t="array" aca="1" ref="E7314" ca="1">INDEX(Reel2,Spins[[#This Row],[Stop2]])</f>
        <v>🍒</v>
      </c>
      <c r="F7314">
        <f t="shared" ca="1" si="570"/>
        <v>14</v>
      </c>
      <c r="G7314" t="str" cm="1">
        <f t="array" aca="1" ref="G7314" ca="1">INDEX(Reel3,Spins[[#This Row],[Stop3]])</f>
        <v>🍇</v>
      </c>
      <c r="H7314" t="b">
        <f ca="1">AND(Spins[[#This Row],[Sym1]]=Spins[[#This Row],[Sym2]],Spins[[#This Row],[Sym2]]=Spins[[#This Row],[Sym3]])</f>
        <v>0</v>
      </c>
      <c r="I7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4">
        <f t="shared" si="571"/>
        <v>1</v>
      </c>
      <c r="K7314">
        <f ca="1">Spins[[#This Row],[Mult]]*Spins[[#This Row],[Bet]]</f>
        <v>0</v>
      </c>
      <c r="L7314">
        <f ca="1">Spins[[#This Row],[Payout]]-Spins[[#This Row],[Bet]]</f>
        <v>-1</v>
      </c>
    </row>
    <row r="7315" spans="1:12" x14ac:dyDescent="0.3">
      <c r="A7315">
        <f t="shared" si="567"/>
        <v>7314</v>
      </c>
      <c r="B7315">
        <f t="shared" ca="1" si="568"/>
        <v>16</v>
      </c>
      <c r="C7315" t="str" cm="1">
        <f t="array" aca="1" ref="C7315" ca="1">INDEX(Reel1,Spins[[#This Row],[Stop1]])</f>
        <v>🍒</v>
      </c>
      <c r="D7315">
        <f t="shared" ca="1" si="569"/>
        <v>6</v>
      </c>
      <c r="E7315" t="str" cm="1">
        <f t="array" aca="1" ref="E7315" ca="1">INDEX(Reel2,Spins[[#This Row],[Stop2]])</f>
        <v>🍋</v>
      </c>
      <c r="F7315">
        <f t="shared" ca="1" si="570"/>
        <v>12</v>
      </c>
      <c r="G7315" t="str" cm="1">
        <f t="array" aca="1" ref="G7315" ca="1">INDEX(Reel3,Spins[[#This Row],[Stop3]])</f>
        <v>🍒</v>
      </c>
      <c r="H7315" t="b">
        <f ca="1">AND(Spins[[#This Row],[Sym1]]=Spins[[#This Row],[Sym2]],Spins[[#This Row],[Sym2]]=Spins[[#This Row],[Sym3]])</f>
        <v>0</v>
      </c>
      <c r="I7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5">
        <f t="shared" si="571"/>
        <v>1</v>
      </c>
      <c r="K7315">
        <f ca="1">Spins[[#This Row],[Mult]]*Spins[[#This Row],[Bet]]</f>
        <v>0</v>
      </c>
      <c r="L7315">
        <f ca="1">Spins[[#This Row],[Payout]]-Spins[[#This Row],[Bet]]</f>
        <v>-1</v>
      </c>
    </row>
    <row r="7316" spans="1:12" x14ac:dyDescent="0.3">
      <c r="A7316">
        <f t="shared" si="567"/>
        <v>7315</v>
      </c>
      <c r="B7316">
        <f t="shared" ca="1" si="568"/>
        <v>25</v>
      </c>
      <c r="C7316" t="str" cm="1">
        <f t="array" aca="1" ref="C7316" ca="1">INDEX(Reel1,Spins[[#This Row],[Stop1]])</f>
        <v>🔔</v>
      </c>
      <c r="D7316">
        <f t="shared" ca="1" si="569"/>
        <v>20</v>
      </c>
      <c r="E7316" t="str" cm="1">
        <f t="array" aca="1" ref="E7316" ca="1">INDEX(Reel2,Spins[[#This Row],[Stop2]])</f>
        <v>🍒</v>
      </c>
      <c r="F7316">
        <f t="shared" ca="1" si="570"/>
        <v>4</v>
      </c>
      <c r="G7316" t="str" cm="1">
        <f t="array" aca="1" ref="G7316" ca="1">INDEX(Reel3,Spins[[#This Row],[Stop3]])</f>
        <v>🍋</v>
      </c>
      <c r="H7316" t="b">
        <f ca="1">AND(Spins[[#This Row],[Sym1]]=Spins[[#This Row],[Sym2]],Spins[[#This Row],[Sym2]]=Spins[[#This Row],[Sym3]])</f>
        <v>0</v>
      </c>
      <c r="I7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6">
        <f t="shared" si="571"/>
        <v>1</v>
      </c>
      <c r="K7316">
        <f ca="1">Spins[[#This Row],[Mult]]*Spins[[#This Row],[Bet]]</f>
        <v>0</v>
      </c>
      <c r="L7316">
        <f ca="1">Spins[[#This Row],[Payout]]-Spins[[#This Row],[Bet]]</f>
        <v>-1</v>
      </c>
    </row>
    <row r="7317" spans="1:12" x14ac:dyDescent="0.3">
      <c r="A7317">
        <f t="shared" si="567"/>
        <v>7316</v>
      </c>
      <c r="B7317">
        <f t="shared" ca="1" si="568"/>
        <v>1</v>
      </c>
      <c r="C7317" t="str" cm="1">
        <f t="array" aca="1" ref="C7317" ca="1">INDEX(Reel1,Spins[[#This Row],[Stop1]])</f>
        <v>🍋</v>
      </c>
      <c r="D7317">
        <f t="shared" ca="1" si="569"/>
        <v>8</v>
      </c>
      <c r="E7317" t="str" cm="1">
        <f t="array" aca="1" ref="E7317" ca="1">INDEX(Reel2,Spins[[#This Row],[Stop2]])</f>
        <v>🍋</v>
      </c>
      <c r="F7317">
        <f t="shared" ca="1" si="570"/>
        <v>10</v>
      </c>
      <c r="G7317" t="str" cm="1">
        <f t="array" aca="1" ref="G7317" ca="1">INDEX(Reel3,Spins[[#This Row],[Stop3]])</f>
        <v>🍒</v>
      </c>
      <c r="H7317" t="b">
        <f ca="1">AND(Spins[[#This Row],[Sym1]]=Spins[[#This Row],[Sym2]],Spins[[#This Row],[Sym2]]=Spins[[#This Row],[Sym3]])</f>
        <v>0</v>
      </c>
      <c r="I7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17">
        <f t="shared" si="571"/>
        <v>1</v>
      </c>
      <c r="K7317">
        <f ca="1">Spins[[#This Row],[Mult]]*Spins[[#This Row],[Bet]]</f>
        <v>0.6</v>
      </c>
      <c r="L7317">
        <f ca="1">Spins[[#This Row],[Payout]]-Spins[[#This Row],[Bet]]</f>
        <v>-0.4</v>
      </c>
    </row>
    <row r="7318" spans="1:12" x14ac:dyDescent="0.3">
      <c r="A7318">
        <f t="shared" si="567"/>
        <v>7317</v>
      </c>
      <c r="B7318">
        <f t="shared" ca="1" si="568"/>
        <v>31</v>
      </c>
      <c r="C7318" t="str" cm="1">
        <f t="array" aca="1" ref="C7318" ca="1">INDEX(Reel1,Spins[[#This Row],[Stop1]])</f>
        <v>💎</v>
      </c>
      <c r="D7318">
        <f t="shared" ca="1" si="569"/>
        <v>25</v>
      </c>
      <c r="E7318" t="str" cm="1">
        <f t="array" aca="1" ref="E7318" ca="1">INDEX(Reel2,Spins[[#This Row],[Stop2]])</f>
        <v>🔔</v>
      </c>
      <c r="F7318">
        <f t="shared" ca="1" si="570"/>
        <v>11</v>
      </c>
      <c r="G7318" t="str" cm="1">
        <f t="array" aca="1" ref="G7318" ca="1">INDEX(Reel3,Spins[[#This Row],[Stop3]])</f>
        <v>🍒</v>
      </c>
      <c r="H7318" t="b">
        <f ca="1">AND(Spins[[#This Row],[Sym1]]=Spins[[#This Row],[Sym2]],Spins[[#This Row],[Sym2]]=Spins[[#This Row],[Sym3]])</f>
        <v>0</v>
      </c>
      <c r="I7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18">
        <f t="shared" si="571"/>
        <v>1</v>
      </c>
      <c r="K7318">
        <f ca="1">Spins[[#This Row],[Mult]]*Spins[[#This Row],[Bet]]</f>
        <v>0</v>
      </c>
      <c r="L7318">
        <f ca="1">Spins[[#This Row],[Payout]]-Spins[[#This Row],[Bet]]</f>
        <v>-1</v>
      </c>
    </row>
    <row r="7319" spans="1:12" x14ac:dyDescent="0.3">
      <c r="A7319">
        <f t="shared" si="567"/>
        <v>7318</v>
      </c>
      <c r="B7319">
        <f t="shared" ca="1" si="568"/>
        <v>10</v>
      </c>
      <c r="C7319" t="str" cm="1">
        <f t="array" aca="1" ref="C7319" ca="1">INDEX(Reel1,Spins[[#This Row],[Stop1]])</f>
        <v>🍋</v>
      </c>
      <c r="D7319">
        <f t="shared" ca="1" si="569"/>
        <v>5</v>
      </c>
      <c r="E7319" t="str" cm="1">
        <f t="array" aca="1" ref="E7319" ca="1">INDEX(Reel2,Spins[[#This Row],[Stop2]])</f>
        <v>🍋</v>
      </c>
      <c r="F7319">
        <f t="shared" ca="1" si="570"/>
        <v>30</v>
      </c>
      <c r="G7319" t="str" cm="1">
        <f t="array" aca="1" ref="G7319" ca="1">INDEX(Reel3,Spins[[#This Row],[Stop3]])</f>
        <v>💎</v>
      </c>
      <c r="H7319" t="b">
        <f ca="1">AND(Spins[[#This Row],[Sym1]]=Spins[[#This Row],[Sym2]],Spins[[#This Row],[Sym2]]=Spins[[#This Row],[Sym3]])</f>
        <v>0</v>
      </c>
      <c r="I7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19">
        <f t="shared" si="571"/>
        <v>1</v>
      </c>
      <c r="K7319">
        <f ca="1">Spins[[#This Row],[Mult]]*Spins[[#This Row],[Bet]]</f>
        <v>0.6</v>
      </c>
      <c r="L7319">
        <f ca="1">Spins[[#This Row],[Payout]]-Spins[[#This Row],[Bet]]</f>
        <v>-0.4</v>
      </c>
    </row>
    <row r="7320" spans="1:12" x14ac:dyDescent="0.3">
      <c r="A7320">
        <f t="shared" si="567"/>
        <v>7319</v>
      </c>
      <c r="B7320">
        <f t="shared" ca="1" si="568"/>
        <v>28</v>
      </c>
      <c r="C7320" t="str" cm="1">
        <f t="array" aca="1" ref="C7320" ca="1">INDEX(Reel1,Spins[[#This Row],[Stop1]])</f>
        <v>BAR</v>
      </c>
      <c r="D7320">
        <f t="shared" ca="1" si="569"/>
        <v>16</v>
      </c>
      <c r="E7320" t="str" cm="1">
        <f t="array" aca="1" ref="E7320" ca="1">INDEX(Reel2,Spins[[#This Row],[Stop2]])</f>
        <v>🍒</v>
      </c>
      <c r="F7320">
        <f t="shared" ca="1" si="570"/>
        <v>9</v>
      </c>
      <c r="G7320" t="str" cm="1">
        <f t="array" aca="1" ref="G7320" ca="1">INDEX(Reel3,Spins[[#This Row],[Stop3]])</f>
        <v>🍒</v>
      </c>
      <c r="H7320" t="b">
        <f ca="1">AND(Spins[[#This Row],[Sym1]]=Spins[[#This Row],[Sym2]],Spins[[#This Row],[Sym2]]=Spins[[#This Row],[Sym3]])</f>
        <v>0</v>
      </c>
      <c r="I7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0">
        <f t="shared" si="571"/>
        <v>1</v>
      </c>
      <c r="K7320">
        <f ca="1">Spins[[#This Row],[Mult]]*Spins[[#This Row],[Bet]]</f>
        <v>0</v>
      </c>
      <c r="L7320">
        <f ca="1">Spins[[#This Row],[Payout]]-Spins[[#This Row],[Bet]]</f>
        <v>-1</v>
      </c>
    </row>
    <row r="7321" spans="1:12" x14ac:dyDescent="0.3">
      <c r="A7321">
        <f t="shared" si="567"/>
        <v>7320</v>
      </c>
      <c r="B7321">
        <f t="shared" ca="1" si="568"/>
        <v>12</v>
      </c>
      <c r="C7321" t="str" cm="1">
        <f t="array" aca="1" ref="C7321" ca="1">INDEX(Reel1,Spins[[#This Row],[Stop1]])</f>
        <v>🍋</v>
      </c>
      <c r="D7321">
        <f t="shared" ca="1" si="569"/>
        <v>27</v>
      </c>
      <c r="E7321" t="str" cm="1">
        <f t="array" aca="1" ref="E7321" ca="1">INDEX(Reel2,Spins[[#This Row],[Stop2]])</f>
        <v>BAR</v>
      </c>
      <c r="F7321">
        <f t="shared" ca="1" si="570"/>
        <v>5</v>
      </c>
      <c r="G7321" t="str" cm="1">
        <f t="array" aca="1" ref="G7321" ca="1">INDEX(Reel3,Spins[[#This Row],[Stop3]])</f>
        <v>🍋</v>
      </c>
      <c r="H7321" t="b">
        <f ca="1">AND(Spins[[#This Row],[Sym1]]=Spins[[#This Row],[Sym2]],Spins[[#This Row],[Sym2]]=Spins[[#This Row],[Sym3]])</f>
        <v>0</v>
      </c>
      <c r="I7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1">
        <f t="shared" si="571"/>
        <v>1</v>
      </c>
      <c r="K7321">
        <f ca="1">Spins[[#This Row],[Mult]]*Spins[[#This Row],[Bet]]</f>
        <v>0</v>
      </c>
      <c r="L7321">
        <f ca="1">Spins[[#This Row],[Payout]]-Spins[[#This Row],[Bet]]</f>
        <v>-1</v>
      </c>
    </row>
    <row r="7322" spans="1:12" x14ac:dyDescent="0.3">
      <c r="A7322">
        <f t="shared" si="567"/>
        <v>7321</v>
      </c>
      <c r="B7322">
        <f t="shared" ca="1" si="568"/>
        <v>9</v>
      </c>
      <c r="C7322" t="str" cm="1">
        <f t="array" aca="1" ref="C7322" ca="1">INDEX(Reel1,Spins[[#This Row],[Stop1]])</f>
        <v>🍋</v>
      </c>
      <c r="D7322">
        <f t="shared" ca="1" si="569"/>
        <v>19</v>
      </c>
      <c r="E7322" t="str" cm="1">
        <f t="array" aca="1" ref="E7322" ca="1">INDEX(Reel2,Spins[[#This Row],[Stop2]])</f>
        <v>🍒</v>
      </c>
      <c r="F7322">
        <f t="shared" ca="1" si="570"/>
        <v>1</v>
      </c>
      <c r="G7322" t="str" cm="1">
        <f t="array" aca="1" ref="G7322" ca="1">INDEX(Reel3,Spins[[#This Row],[Stop3]])</f>
        <v>🍋</v>
      </c>
      <c r="H7322" t="b">
        <f ca="1">AND(Spins[[#This Row],[Sym1]]=Spins[[#This Row],[Sym2]],Spins[[#This Row],[Sym2]]=Spins[[#This Row],[Sym3]])</f>
        <v>0</v>
      </c>
      <c r="I7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2">
        <f t="shared" si="571"/>
        <v>1</v>
      </c>
      <c r="K7322">
        <f ca="1">Spins[[#This Row],[Mult]]*Spins[[#This Row],[Bet]]</f>
        <v>0</v>
      </c>
      <c r="L7322">
        <f ca="1">Spins[[#This Row],[Payout]]-Spins[[#This Row],[Bet]]</f>
        <v>-1</v>
      </c>
    </row>
    <row r="7323" spans="1:12" x14ac:dyDescent="0.3">
      <c r="A7323">
        <f t="shared" si="567"/>
        <v>7322</v>
      </c>
      <c r="B7323">
        <f t="shared" ca="1" si="568"/>
        <v>17</v>
      </c>
      <c r="C7323" t="str" cm="1">
        <f t="array" aca="1" ref="C7323" ca="1">INDEX(Reel1,Spins[[#This Row],[Stop1]])</f>
        <v>🍒</v>
      </c>
      <c r="D7323">
        <f t="shared" ca="1" si="569"/>
        <v>16</v>
      </c>
      <c r="E7323" t="str" cm="1">
        <f t="array" aca="1" ref="E7323" ca="1">INDEX(Reel2,Spins[[#This Row],[Stop2]])</f>
        <v>🍒</v>
      </c>
      <c r="F7323">
        <f t="shared" ca="1" si="570"/>
        <v>24</v>
      </c>
      <c r="G7323" t="str" cm="1">
        <f t="array" aca="1" ref="G7323" ca="1">INDEX(Reel3,Spins[[#This Row],[Stop3]])</f>
        <v>BAR</v>
      </c>
      <c r="H7323" t="b">
        <f ca="1">AND(Spins[[#This Row],[Sym1]]=Spins[[#This Row],[Sym2]],Spins[[#This Row],[Sym2]]=Spins[[#This Row],[Sym3]])</f>
        <v>0</v>
      </c>
      <c r="I7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323">
        <f t="shared" si="571"/>
        <v>1</v>
      </c>
      <c r="K7323">
        <f ca="1">Spins[[#This Row],[Mult]]*Spins[[#This Row],[Bet]]</f>
        <v>0.8</v>
      </c>
      <c r="L7323">
        <f ca="1">Spins[[#This Row],[Payout]]-Spins[[#This Row],[Bet]]</f>
        <v>-0.19999999999999996</v>
      </c>
    </row>
    <row r="7324" spans="1:12" x14ac:dyDescent="0.3">
      <c r="A7324">
        <f t="shared" si="567"/>
        <v>7323</v>
      </c>
      <c r="B7324">
        <f t="shared" ca="1" si="568"/>
        <v>9</v>
      </c>
      <c r="C7324" t="str" cm="1">
        <f t="array" aca="1" ref="C7324" ca="1">INDEX(Reel1,Spins[[#This Row],[Stop1]])</f>
        <v>🍋</v>
      </c>
      <c r="D7324">
        <f t="shared" ca="1" si="569"/>
        <v>30</v>
      </c>
      <c r="E7324" t="str" cm="1">
        <f t="array" aca="1" ref="E7324" ca="1">INDEX(Reel2,Spins[[#This Row],[Stop2]])</f>
        <v>7️⃣</v>
      </c>
      <c r="F7324">
        <f t="shared" ca="1" si="570"/>
        <v>29</v>
      </c>
      <c r="G7324" t="str" cm="1">
        <f t="array" aca="1" ref="G7324" ca="1">INDEX(Reel3,Spins[[#This Row],[Stop3]])</f>
        <v>7️⃣</v>
      </c>
      <c r="H7324" t="b">
        <f ca="1">AND(Spins[[#This Row],[Sym1]]=Spins[[#This Row],[Sym2]],Spins[[#This Row],[Sym2]]=Spins[[#This Row],[Sym3]])</f>
        <v>0</v>
      </c>
      <c r="I7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4">
        <f t="shared" si="571"/>
        <v>1</v>
      </c>
      <c r="K7324">
        <f ca="1">Spins[[#This Row],[Mult]]*Spins[[#This Row],[Bet]]</f>
        <v>0</v>
      </c>
      <c r="L7324">
        <f ca="1">Spins[[#This Row],[Payout]]-Spins[[#This Row],[Bet]]</f>
        <v>-1</v>
      </c>
    </row>
    <row r="7325" spans="1:12" x14ac:dyDescent="0.3">
      <c r="A7325">
        <f t="shared" si="567"/>
        <v>7324</v>
      </c>
      <c r="B7325">
        <f t="shared" ca="1" si="568"/>
        <v>10</v>
      </c>
      <c r="C7325" t="str" cm="1">
        <f t="array" aca="1" ref="C7325" ca="1">INDEX(Reel1,Spins[[#This Row],[Stop1]])</f>
        <v>🍋</v>
      </c>
      <c r="D7325">
        <f t="shared" ca="1" si="569"/>
        <v>3</v>
      </c>
      <c r="E7325" t="str" cm="1">
        <f t="array" aca="1" ref="E7325" ca="1">INDEX(Reel2,Spins[[#This Row],[Stop2]])</f>
        <v>🍋</v>
      </c>
      <c r="F7325">
        <f t="shared" ca="1" si="570"/>
        <v>25</v>
      </c>
      <c r="G7325" t="str" cm="1">
        <f t="array" aca="1" ref="G7325" ca="1">INDEX(Reel3,Spins[[#This Row],[Stop3]])</f>
        <v>BAR</v>
      </c>
      <c r="H7325" t="b">
        <f ca="1">AND(Spins[[#This Row],[Sym1]]=Spins[[#This Row],[Sym2]],Spins[[#This Row],[Sym2]]=Spins[[#This Row],[Sym3]])</f>
        <v>0</v>
      </c>
      <c r="I7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25">
        <f t="shared" si="571"/>
        <v>1</v>
      </c>
      <c r="K7325">
        <f ca="1">Spins[[#This Row],[Mult]]*Spins[[#This Row],[Bet]]</f>
        <v>0.6</v>
      </c>
      <c r="L7325">
        <f ca="1">Spins[[#This Row],[Payout]]-Spins[[#This Row],[Bet]]</f>
        <v>-0.4</v>
      </c>
    </row>
    <row r="7326" spans="1:12" x14ac:dyDescent="0.3">
      <c r="A7326">
        <f t="shared" si="567"/>
        <v>7325</v>
      </c>
      <c r="B7326">
        <f t="shared" ca="1" si="568"/>
        <v>19</v>
      </c>
      <c r="C7326" t="str" cm="1">
        <f t="array" aca="1" ref="C7326" ca="1">INDEX(Reel1,Spins[[#This Row],[Stop1]])</f>
        <v>🍒</v>
      </c>
      <c r="D7326">
        <f t="shared" ca="1" si="569"/>
        <v>28</v>
      </c>
      <c r="E7326" t="str" cm="1">
        <f t="array" aca="1" ref="E7326" ca="1">INDEX(Reel2,Spins[[#This Row],[Stop2]])</f>
        <v>BAR</v>
      </c>
      <c r="F7326">
        <f t="shared" ca="1" si="570"/>
        <v>3</v>
      </c>
      <c r="G7326" t="str" cm="1">
        <f t="array" aca="1" ref="G7326" ca="1">INDEX(Reel3,Spins[[#This Row],[Stop3]])</f>
        <v>🍋</v>
      </c>
      <c r="H7326" t="b">
        <f ca="1">AND(Spins[[#This Row],[Sym1]]=Spins[[#This Row],[Sym2]],Spins[[#This Row],[Sym2]]=Spins[[#This Row],[Sym3]])</f>
        <v>0</v>
      </c>
      <c r="I7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6">
        <f t="shared" si="571"/>
        <v>1</v>
      </c>
      <c r="K7326">
        <f ca="1">Spins[[#This Row],[Mult]]*Spins[[#This Row],[Bet]]</f>
        <v>0</v>
      </c>
      <c r="L7326">
        <f ca="1">Spins[[#This Row],[Payout]]-Spins[[#This Row],[Bet]]</f>
        <v>-1</v>
      </c>
    </row>
    <row r="7327" spans="1:12" x14ac:dyDescent="0.3">
      <c r="A7327">
        <f t="shared" si="567"/>
        <v>7326</v>
      </c>
      <c r="B7327">
        <f t="shared" ca="1" si="568"/>
        <v>17</v>
      </c>
      <c r="C7327" t="str" cm="1">
        <f t="array" aca="1" ref="C7327" ca="1">INDEX(Reel1,Spins[[#This Row],[Stop1]])</f>
        <v>🍒</v>
      </c>
      <c r="D7327">
        <f t="shared" ca="1" si="569"/>
        <v>24</v>
      </c>
      <c r="E7327" t="str" cm="1">
        <f t="array" aca="1" ref="E7327" ca="1">INDEX(Reel2,Spins[[#This Row],[Stop2]])</f>
        <v>🍇</v>
      </c>
      <c r="F7327">
        <f t="shared" ca="1" si="570"/>
        <v>13</v>
      </c>
      <c r="G7327" t="str" cm="1">
        <f t="array" aca="1" ref="G7327" ca="1">INDEX(Reel3,Spins[[#This Row],[Stop3]])</f>
        <v>🍇</v>
      </c>
      <c r="H7327" t="b">
        <f ca="1">AND(Spins[[#This Row],[Sym1]]=Spins[[#This Row],[Sym2]],Spins[[#This Row],[Sym2]]=Spins[[#This Row],[Sym3]])</f>
        <v>0</v>
      </c>
      <c r="I7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7">
        <f t="shared" si="571"/>
        <v>1</v>
      </c>
      <c r="K7327">
        <f ca="1">Spins[[#This Row],[Mult]]*Spins[[#This Row],[Bet]]</f>
        <v>0</v>
      </c>
      <c r="L7327">
        <f ca="1">Spins[[#This Row],[Payout]]-Spins[[#This Row],[Bet]]</f>
        <v>-1</v>
      </c>
    </row>
    <row r="7328" spans="1:12" x14ac:dyDescent="0.3">
      <c r="A7328">
        <f t="shared" si="567"/>
        <v>7327</v>
      </c>
      <c r="B7328">
        <f t="shared" ca="1" si="568"/>
        <v>27</v>
      </c>
      <c r="C7328" t="str" cm="1">
        <f t="array" aca="1" ref="C7328" ca="1">INDEX(Reel1,Spins[[#This Row],[Stop1]])</f>
        <v>BAR</v>
      </c>
      <c r="D7328">
        <f t="shared" ca="1" si="569"/>
        <v>18</v>
      </c>
      <c r="E7328" t="str" cm="1">
        <f t="array" aca="1" ref="E7328" ca="1">INDEX(Reel2,Spins[[#This Row],[Stop2]])</f>
        <v>🍒</v>
      </c>
      <c r="F7328">
        <f t="shared" ca="1" si="570"/>
        <v>14</v>
      </c>
      <c r="G7328" t="str" cm="1">
        <f t="array" aca="1" ref="G7328" ca="1">INDEX(Reel3,Spins[[#This Row],[Stop3]])</f>
        <v>🍇</v>
      </c>
      <c r="H7328" t="b">
        <f ca="1">AND(Spins[[#This Row],[Sym1]]=Spins[[#This Row],[Sym2]],Spins[[#This Row],[Sym2]]=Spins[[#This Row],[Sym3]])</f>
        <v>0</v>
      </c>
      <c r="I7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8">
        <f t="shared" si="571"/>
        <v>1</v>
      </c>
      <c r="K7328">
        <f ca="1">Spins[[#This Row],[Mult]]*Spins[[#This Row],[Bet]]</f>
        <v>0</v>
      </c>
      <c r="L7328">
        <f ca="1">Spins[[#This Row],[Payout]]-Spins[[#This Row],[Bet]]</f>
        <v>-1</v>
      </c>
    </row>
    <row r="7329" spans="1:12" x14ac:dyDescent="0.3">
      <c r="A7329">
        <f t="shared" si="567"/>
        <v>7328</v>
      </c>
      <c r="B7329">
        <f t="shared" ca="1" si="568"/>
        <v>30</v>
      </c>
      <c r="C7329" t="str" cm="1">
        <f t="array" aca="1" ref="C7329" ca="1">INDEX(Reel1,Spins[[#This Row],[Stop1]])</f>
        <v>7️⃣</v>
      </c>
      <c r="D7329">
        <f t="shared" ca="1" si="569"/>
        <v>31</v>
      </c>
      <c r="E7329" t="str" cm="1">
        <f t="array" aca="1" ref="E7329" ca="1">INDEX(Reel2,Spins[[#This Row],[Stop2]])</f>
        <v>💎</v>
      </c>
      <c r="F7329">
        <f t="shared" ca="1" si="570"/>
        <v>7</v>
      </c>
      <c r="G7329" t="str" cm="1">
        <f t="array" aca="1" ref="G7329" ca="1">INDEX(Reel3,Spins[[#This Row],[Stop3]])</f>
        <v>🍒</v>
      </c>
      <c r="H7329" t="b">
        <f ca="1">AND(Spins[[#This Row],[Sym1]]=Spins[[#This Row],[Sym2]],Spins[[#This Row],[Sym2]]=Spins[[#This Row],[Sym3]])</f>
        <v>0</v>
      </c>
      <c r="I7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29">
        <f t="shared" si="571"/>
        <v>1</v>
      </c>
      <c r="K7329">
        <f ca="1">Spins[[#This Row],[Mult]]*Spins[[#This Row],[Bet]]</f>
        <v>0</v>
      </c>
      <c r="L7329">
        <f ca="1">Spins[[#This Row],[Payout]]-Spins[[#This Row],[Bet]]</f>
        <v>-1</v>
      </c>
    </row>
    <row r="7330" spans="1:12" x14ac:dyDescent="0.3">
      <c r="A7330">
        <f t="shared" si="567"/>
        <v>7329</v>
      </c>
      <c r="B7330">
        <f t="shared" ca="1" si="568"/>
        <v>10</v>
      </c>
      <c r="C7330" t="str" cm="1">
        <f t="array" aca="1" ref="C7330" ca="1">INDEX(Reel1,Spins[[#This Row],[Stop1]])</f>
        <v>🍋</v>
      </c>
      <c r="D7330">
        <f t="shared" ca="1" si="569"/>
        <v>21</v>
      </c>
      <c r="E7330" t="str" cm="1">
        <f t="array" aca="1" ref="E7330" ca="1">INDEX(Reel2,Spins[[#This Row],[Stop2]])</f>
        <v>🍒</v>
      </c>
      <c r="F7330">
        <f t="shared" ca="1" si="570"/>
        <v>2</v>
      </c>
      <c r="G7330" t="str" cm="1">
        <f t="array" aca="1" ref="G7330" ca="1">INDEX(Reel3,Spins[[#This Row],[Stop3]])</f>
        <v>🍋</v>
      </c>
      <c r="H7330" t="b">
        <f ca="1">AND(Spins[[#This Row],[Sym1]]=Spins[[#This Row],[Sym2]],Spins[[#This Row],[Sym2]]=Spins[[#This Row],[Sym3]])</f>
        <v>0</v>
      </c>
      <c r="I7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30">
        <f t="shared" si="571"/>
        <v>1</v>
      </c>
      <c r="K7330">
        <f ca="1">Spins[[#This Row],[Mult]]*Spins[[#This Row],[Bet]]</f>
        <v>0</v>
      </c>
      <c r="L7330">
        <f ca="1">Spins[[#This Row],[Payout]]-Spins[[#This Row],[Bet]]</f>
        <v>-1</v>
      </c>
    </row>
    <row r="7331" spans="1:12" x14ac:dyDescent="0.3">
      <c r="A7331">
        <f t="shared" si="567"/>
        <v>7330</v>
      </c>
      <c r="B7331">
        <f t="shared" ca="1" si="568"/>
        <v>15</v>
      </c>
      <c r="C7331" t="str" cm="1">
        <f t="array" aca="1" ref="C7331" ca="1">INDEX(Reel1,Spins[[#This Row],[Stop1]])</f>
        <v>🍒</v>
      </c>
      <c r="D7331">
        <f t="shared" ca="1" si="569"/>
        <v>20</v>
      </c>
      <c r="E7331" t="str" cm="1">
        <f t="array" aca="1" ref="E7331" ca="1">INDEX(Reel2,Spins[[#This Row],[Stop2]])</f>
        <v>🍒</v>
      </c>
      <c r="F7331">
        <f t="shared" ca="1" si="570"/>
        <v>15</v>
      </c>
      <c r="G7331" t="str" cm="1">
        <f t="array" aca="1" ref="G7331" ca="1">INDEX(Reel3,Spins[[#This Row],[Stop3]])</f>
        <v>🍇</v>
      </c>
      <c r="H7331" t="b">
        <f ca="1">AND(Spins[[#This Row],[Sym1]]=Spins[[#This Row],[Sym2]],Spins[[#This Row],[Sym2]]=Spins[[#This Row],[Sym3]])</f>
        <v>0</v>
      </c>
      <c r="I7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331">
        <f t="shared" si="571"/>
        <v>1</v>
      </c>
      <c r="K7331">
        <f ca="1">Spins[[#This Row],[Mult]]*Spins[[#This Row],[Bet]]</f>
        <v>0.8</v>
      </c>
      <c r="L7331">
        <f ca="1">Spins[[#This Row],[Payout]]-Spins[[#This Row],[Bet]]</f>
        <v>-0.19999999999999996</v>
      </c>
    </row>
    <row r="7332" spans="1:12" x14ac:dyDescent="0.3">
      <c r="A7332">
        <f t="shared" si="567"/>
        <v>7331</v>
      </c>
      <c r="B7332">
        <f t="shared" ca="1" si="568"/>
        <v>14</v>
      </c>
      <c r="C7332" t="str" cm="1">
        <f t="array" aca="1" ref="C7332" ca="1">INDEX(Reel1,Spins[[#This Row],[Stop1]])</f>
        <v>🍋</v>
      </c>
      <c r="D7332">
        <f t="shared" ca="1" si="569"/>
        <v>4</v>
      </c>
      <c r="E7332" t="str" cm="1">
        <f t="array" aca="1" ref="E7332" ca="1">INDEX(Reel2,Spins[[#This Row],[Stop2]])</f>
        <v>🍋</v>
      </c>
      <c r="F7332">
        <f t="shared" ca="1" si="570"/>
        <v>14</v>
      </c>
      <c r="G7332" t="str" cm="1">
        <f t="array" aca="1" ref="G7332" ca="1">INDEX(Reel3,Spins[[#This Row],[Stop3]])</f>
        <v>🍇</v>
      </c>
      <c r="H7332" t="b">
        <f ca="1">AND(Spins[[#This Row],[Sym1]]=Spins[[#This Row],[Sym2]],Spins[[#This Row],[Sym2]]=Spins[[#This Row],[Sym3]])</f>
        <v>0</v>
      </c>
      <c r="I7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32">
        <f t="shared" si="571"/>
        <v>1</v>
      </c>
      <c r="K7332">
        <f ca="1">Spins[[#This Row],[Mult]]*Spins[[#This Row],[Bet]]</f>
        <v>0.6</v>
      </c>
      <c r="L7332">
        <f ca="1">Spins[[#This Row],[Payout]]-Spins[[#This Row],[Bet]]</f>
        <v>-0.4</v>
      </c>
    </row>
    <row r="7333" spans="1:12" x14ac:dyDescent="0.3">
      <c r="A7333">
        <f t="shared" si="567"/>
        <v>7332</v>
      </c>
      <c r="B7333">
        <f t="shared" ca="1" si="568"/>
        <v>21</v>
      </c>
      <c r="C7333" t="str" cm="1">
        <f t="array" aca="1" ref="C7333" ca="1">INDEX(Reel1,Spins[[#This Row],[Stop1]])</f>
        <v>🍒</v>
      </c>
      <c r="D7333">
        <f t="shared" ca="1" si="569"/>
        <v>30</v>
      </c>
      <c r="E7333" t="str" cm="1">
        <f t="array" aca="1" ref="E7333" ca="1">INDEX(Reel2,Spins[[#This Row],[Stop2]])</f>
        <v>7️⃣</v>
      </c>
      <c r="F7333">
        <f t="shared" ca="1" si="570"/>
        <v>5</v>
      </c>
      <c r="G7333" t="str" cm="1">
        <f t="array" aca="1" ref="G7333" ca="1">INDEX(Reel3,Spins[[#This Row],[Stop3]])</f>
        <v>🍋</v>
      </c>
      <c r="H7333" t="b">
        <f ca="1">AND(Spins[[#This Row],[Sym1]]=Spins[[#This Row],[Sym2]],Spins[[#This Row],[Sym2]]=Spins[[#This Row],[Sym3]])</f>
        <v>0</v>
      </c>
      <c r="I7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33">
        <f t="shared" si="571"/>
        <v>1</v>
      </c>
      <c r="K7333">
        <f ca="1">Spins[[#This Row],[Mult]]*Spins[[#This Row],[Bet]]</f>
        <v>0</v>
      </c>
      <c r="L7333">
        <f ca="1">Spins[[#This Row],[Payout]]-Spins[[#This Row],[Bet]]</f>
        <v>-1</v>
      </c>
    </row>
    <row r="7334" spans="1:12" x14ac:dyDescent="0.3">
      <c r="A7334">
        <f t="shared" si="567"/>
        <v>7333</v>
      </c>
      <c r="B7334">
        <f t="shared" ca="1" si="568"/>
        <v>21</v>
      </c>
      <c r="C7334" t="str" cm="1">
        <f t="array" aca="1" ref="C7334" ca="1">INDEX(Reel1,Spins[[#This Row],[Stop1]])</f>
        <v>🍒</v>
      </c>
      <c r="D7334">
        <f t="shared" ca="1" si="569"/>
        <v>20</v>
      </c>
      <c r="E7334" t="str" cm="1">
        <f t="array" aca="1" ref="E7334" ca="1">INDEX(Reel2,Spins[[#This Row],[Stop2]])</f>
        <v>🍒</v>
      </c>
      <c r="F7334">
        <f t="shared" ca="1" si="570"/>
        <v>4</v>
      </c>
      <c r="G7334" t="str" cm="1">
        <f t="array" aca="1" ref="G7334" ca="1">INDEX(Reel3,Spins[[#This Row],[Stop3]])</f>
        <v>🍋</v>
      </c>
      <c r="H7334" t="b">
        <f ca="1">AND(Spins[[#This Row],[Sym1]]=Spins[[#This Row],[Sym2]],Spins[[#This Row],[Sym2]]=Spins[[#This Row],[Sym3]])</f>
        <v>0</v>
      </c>
      <c r="I7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334">
        <f t="shared" si="571"/>
        <v>1</v>
      </c>
      <c r="K7334">
        <f ca="1">Spins[[#This Row],[Mult]]*Spins[[#This Row],[Bet]]</f>
        <v>0.8</v>
      </c>
      <c r="L7334">
        <f ca="1">Spins[[#This Row],[Payout]]-Spins[[#This Row],[Bet]]</f>
        <v>-0.19999999999999996</v>
      </c>
    </row>
    <row r="7335" spans="1:12" x14ac:dyDescent="0.3">
      <c r="A7335">
        <f t="shared" si="567"/>
        <v>7334</v>
      </c>
      <c r="B7335">
        <f t="shared" ca="1" si="568"/>
        <v>25</v>
      </c>
      <c r="C7335" t="str" cm="1">
        <f t="array" aca="1" ref="C7335" ca="1">INDEX(Reel1,Spins[[#This Row],[Stop1]])</f>
        <v>🔔</v>
      </c>
      <c r="D7335">
        <f t="shared" ca="1" si="569"/>
        <v>17</v>
      </c>
      <c r="E7335" t="str" cm="1">
        <f t="array" aca="1" ref="E7335" ca="1">INDEX(Reel2,Spins[[#This Row],[Stop2]])</f>
        <v>🍒</v>
      </c>
      <c r="F7335">
        <f t="shared" ca="1" si="570"/>
        <v>16</v>
      </c>
      <c r="G7335" t="str" cm="1">
        <f t="array" aca="1" ref="G7335" ca="1">INDEX(Reel3,Spins[[#This Row],[Stop3]])</f>
        <v>🍇</v>
      </c>
      <c r="H7335" t="b">
        <f ca="1">AND(Spins[[#This Row],[Sym1]]=Spins[[#This Row],[Sym2]],Spins[[#This Row],[Sym2]]=Spins[[#This Row],[Sym3]])</f>
        <v>0</v>
      </c>
      <c r="I7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35">
        <f t="shared" si="571"/>
        <v>1</v>
      </c>
      <c r="K7335">
        <f ca="1">Spins[[#This Row],[Mult]]*Spins[[#This Row],[Bet]]</f>
        <v>0</v>
      </c>
      <c r="L7335">
        <f ca="1">Spins[[#This Row],[Payout]]-Spins[[#This Row],[Bet]]</f>
        <v>-1</v>
      </c>
    </row>
    <row r="7336" spans="1:12" x14ac:dyDescent="0.3">
      <c r="A7336">
        <f t="shared" si="567"/>
        <v>7335</v>
      </c>
      <c r="B7336">
        <f t="shared" ca="1" si="568"/>
        <v>7</v>
      </c>
      <c r="C7336" t="str" cm="1">
        <f t="array" aca="1" ref="C7336" ca="1">INDEX(Reel1,Spins[[#This Row],[Stop1]])</f>
        <v>🍋</v>
      </c>
      <c r="D7336">
        <f t="shared" ca="1" si="569"/>
        <v>14</v>
      </c>
      <c r="E7336" t="str" cm="1">
        <f t="array" aca="1" ref="E7336" ca="1">INDEX(Reel2,Spins[[#This Row],[Stop2]])</f>
        <v>🍋</v>
      </c>
      <c r="F7336">
        <f t="shared" ca="1" si="570"/>
        <v>27</v>
      </c>
      <c r="G7336" t="str" cm="1">
        <f t="array" aca="1" ref="G7336" ca="1">INDEX(Reel3,Spins[[#This Row],[Stop3]])</f>
        <v>7️⃣</v>
      </c>
      <c r="H7336" t="b">
        <f ca="1">AND(Spins[[#This Row],[Sym1]]=Spins[[#This Row],[Sym2]],Spins[[#This Row],[Sym2]]=Spins[[#This Row],[Sym3]])</f>
        <v>0</v>
      </c>
      <c r="I7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36">
        <f t="shared" si="571"/>
        <v>1</v>
      </c>
      <c r="K7336">
        <f ca="1">Spins[[#This Row],[Mult]]*Spins[[#This Row],[Bet]]</f>
        <v>0.6</v>
      </c>
      <c r="L7336">
        <f ca="1">Spins[[#This Row],[Payout]]-Spins[[#This Row],[Bet]]</f>
        <v>-0.4</v>
      </c>
    </row>
    <row r="7337" spans="1:12" x14ac:dyDescent="0.3">
      <c r="A7337">
        <f t="shared" si="567"/>
        <v>7336</v>
      </c>
      <c r="B7337">
        <f t="shared" ca="1" si="568"/>
        <v>9</v>
      </c>
      <c r="C7337" t="str" cm="1">
        <f t="array" aca="1" ref="C7337" ca="1">INDEX(Reel1,Spins[[#This Row],[Stop1]])</f>
        <v>🍋</v>
      </c>
      <c r="D7337">
        <f t="shared" ca="1" si="569"/>
        <v>15</v>
      </c>
      <c r="E7337" t="str" cm="1">
        <f t="array" aca="1" ref="E7337" ca="1">INDEX(Reel2,Spins[[#This Row],[Stop2]])</f>
        <v>🍒</v>
      </c>
      <c r="F7337">
        <f t="shared" ca="1" si="570"/>
        <v>26</v>
      </c>
      <c r="G7337" t="str" cm="1">
        <f t="array" aca="1" ref="G7337" ca="1">INDEX(Reel3,Spins[[#This Row],[Stop3]])</f>
        <v>BAR</v>
      </c>
      <c r="H7337" t="b">
        <f ca="1">AND(Spins[[#This Row],[Sym1]]=Spins[[#This Row],[Sym2]],Spins[[#This Row],[Sym2]]=Spins[[#This Row],[Sym3]])</f>
        <v>0</v>
      </c>
      <c r="I7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37">
        <f t="shared" si="571"/>
        <v>1</v>
      </c>
      <c r="K7337">
        <f ca="1">Spins[[#This Row],[Mult]]*Spins[[#This Row],[Bet]]</f>
        <v>0</v>
      </c>
      <c r="L7337">
        <f ca="1">Spins[[#This Row],[Payout]]-Spins[[#This Row],[Bet]]</f>
        <v>-1</v>
      </c>
    </row>
    <row r="7338" spans="1:12" x14ac:dyDescent="0.3">
      <c r="A7338">
        <f t="shared" si="567"/>
        <v>7337</v>
      </c>
      <c r="B7338">
        <f t="shared" ca="1" si="568"/>
        <v>25</v>
      </c>
      <c r="C7338" t="str" cm="1">
        <f t="array" aca="1" ref="C7338" ca="1">INDEX(Reel1,Spins[[#This Row],[Stop1]])</f>
        <v>🔔</v>
      </c>
      <c r="D7338">
        <f t="shared" ca="1" si="569"/>
        <v>3</v>
      </c>
      <c r="E7338" t="str" cm="1">
        <f t="array" aca="1" ref="E7338" ca="1">INDEX(Reel2,Spins[[#This Row],[Stop2]])</f>
        <v>🍋</v>
      </c>
      <c r="F7338">
        <f t="shared" ca="1" si="570"/>
        <v>31</v>
      </c>
      <c r="G7338" t="str" cm="1">
        <f t="array" aca="1" ref="G7338" ca="1">INDEX(Reel3,Spins[[#This Row],[Stop3]])</f>
        <v>💎</v>
      </c>
      <c r="H7338" t="b">
        <f ca="1">AND(Spins[[#This Row],[Sym1]]=Spins[[#This Row],[Sym2]],Spins[[#This Row],[Sym2]]=Spins[[#This Row],[Sym3]])</f>
        <v>0</v>
      </c>
      <c r="I7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38">
        <f t="shared" si="571"/>
        <v>1</v>
      </c>
      <c r="K7338">
        <f ca="1">Spins[[#This Row],[Mult]]*Spins[[#This Row],[Bet]]</f>
        <v>0</v>
      </c>
      <c r="L7338">
        <f ca="1">Spins[[#This Row],[Payout]]-Spins[[#This Row],[Bet]]</f>
        <v>-1</v>
      </c>
    </row>
    <row r="7339" spans="1:12" x14ac:dyDescent="0.3">
      <c r="A7339">
        <f t="shared" si="567"/>
        <v>7338</v>
      </c>
      <c r="B7339">
        <f t="shared" ca="1" si="568"/>
        <v>27</v>
      </c>
      <c r="C7339" t="str" cm="1">
        <f t="array" aca="1" ref="C7339" ca="1">INDEX(Reel1,Spins[[#This Row],[Stop1]])</f>
        <v>BAR</v>
      </c>
      <c r="D7339">
        <f t="shared" ca="1" si="569"/>
        <v>26</v>
      </c>
      <c r="E7339" t="str" cm="1">
        <f t="array" aca="1" ref="E7339" ca="1">INDEX(Reel2,Spins[[#This Row],[Stop2]])</f>
        <v>🔔</v>
      </c>
      <c r="F7339">
        <f t="shared" ca="1" si="570"/>
        <v>23</v>
      </c>
      <c r="G7339" t="str" cm="1">
        <f t="array" aca="1" ref="G7339" ca="1">INDEX(Reel3,Spins[[#This Row],[Stop3]])</f>
        <v>BAR</v>
      </c>
      <c r="H7339" t="b">
        <f ca="1">AND(Spins[[#This Row],[Sym1]]=Spins[[#This Row],[Sym2]],Spins[[#This Row],[Sym2]]=Spins[[#This Row],[Sym3]])</f>
        <v>0</v>
      </c>
      <c r="I7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39">
        <f t="shared" si="571"/>
        <v>1</v>
      </c>
      <c r="K7339">
        <f ca="1">Spins[[#This Row],[Mult]]*Spins[[#This Row],[Bet]]</f>
        <v>0</v>
      </c>
      <c r="L7339">
        <f ca="1">Spins[[#This Row],[Payout]]-Spins[[#This Row],[Bet]]</f>
        <v>-1</v>
      </c>
    </row>
    <row r="7340" spans="1:12" x14ac:dyDescent="0.3">
      <c r="A7340">
        <f t="shared" si="567"/>
        <v>7339</v>
      </c>
      <c r="B7340">
        <f t="shared" ca="1" si="568"/>
        <v>4</v>
      </c>
      <c r="C7340" t="str" cm="1">
        <f t="array" aca="1" ref="C7340" ca="1">INDEX(Reel1,Spins[[#This Row],[Stop1]])</f>
        <v>🍋</v>
      </c>
      <c r="D7340">
        <f t="shared" ca="1" si="569"/>
        <v>11</v>
      </c>
      <c r="E7340" t="str" cm="1">
        <f t="array" aca="1" ref="E7340" ca="1">INDEX(Reel2,Spins[[#This Row],[Stop2]])</f>
        <v>🍋</v>
      </c>
      <c r="F7340">
        <f t="shared" ca="1" si="570"/>
        <v>25</v>
      </c>
      <c r="G7340" t="str" cm="1">
        <f t="array" aca="1" ref="G7340" ca="1">INDEX(Reel3,Spins[[#This Row],[Stop3]])</f>
        <v>BAR</v>
      </c>
      <c r="H7340" t="b">
        <f ca="1">AND(Spins[[#This Row],[Sym1]]=Spins[[#This Row],[Sym2]],Spins[[#This Row],[Sym2]]=Spins[[#This Row],[Sym3]])</f>
        <v>0</v>
      </c>
      <c r="I7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40">
        <f t="shared" si="571"/>
        <v>1</v>
      </c>
      <c r="K7340">
        <f ca="1">Spins[[#This Row],[Mult]]*Spins[[#This Row],[Bet]]</f>
        <v>0.6</v>
      </c>
      <c r="L7340">
        <f ca="1">Spins[[#This Row],[Payout]]-Spins[[#This Row],[Bet]]</f>
        <v>-0.4</v>
      </c>
    </row>
    <row r="7341" spans="1:12" x14ac:dyDescent="0.3">
      <c r="A7341">
        <f t="shared" si="567"/>
        <v>7340</v>
      </c>
      <c r="B7341">
        <f t="shared" ca="1" si="568"/>
        <v>1</v>
      </c>
      <c r="C7341" t="str" cm="1">
        <f t="array" aca="1" ref="C7341" ca="1">INDEX(Reel1,Spins[[#This Row],[Stop1]])</f>
        <v>🍋</v>
      </c>
      <c r="D7341">
        <f t="shared" ca="1" si="569"/>
        <v>2</v>
      </c>
      <c r="E7341" t="str" cm="1">
        <f t="array" aca="1" ref="E7341" ca="1">INDEX(Reel2,Spins[[#This Row],[Stop2]])</f>
        <v>🍋</v>
      </c>
      <c r="F7341">
        <f t="shared" ca="1" si="570"/>
        <v>2</v>
      </c>
      <c r="G7341" t="str" cm="1">
        <f t="array" aca="1" ref="G7341" ca="1">INDEX(Reel3,Spins[[#This Row],[Stop3]])</f>
        <v>🍋</v>
      </c>
      <c r="H7341" t="b">
        <f ca="1">AND(Spins[[#This Row],[Sym1]]=Spins[[#This Row],[Sym2]],Spins[[#This Row],[Sym2]]=Spins[[#This Row],[Sym3]])</f>
        <v>1</v>
      </c>
      <c r="I7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341">
        <f t="shared" si="571"/>
        <v>1</v>
      </c>
      <c r="K7341">
        <f ca="1">Spins[[#This Row],[Mult]]*Spins[[#This Row],[Bet]]</f>
        <v>14</v>
      </c>
      <c r="L7341">
        <f ca="1">Spins[[#This Row],[Payout]]-Spins[[#This Row],[Bet]]</f>
        <v>13</v>
      </c>
    </row>
    <row r="7342" spans="1:12" x14ac:dyDescent="0.3">
      <c r="A7342">
        <f t="shared" si="567"/>
        <v>7341</v>
      </c>
      <c r="B7342">
        <f t="shared" ca="1" si="568"/>
        <v>15</v>
      </c>
      <c r="C7342" t="str" cm="1">
        <f t="array" aca="1" ref="C7342" ca="1">INDEX(Reel1,Spins[[#This Row],[Stop1]])</f>
        <v>🍒</v>
      </c>
      <c r="D7342">
        <f t="shared" ca="1" si="569"/>
        <v>23</v>
      </c>
      <c r="E7342" t="str" cm="1">
        <f t="array" aca="1" ref="E7342" ca="1">INDEX(Reel2,Spins[[#This Row],[Stop2]])</f>
        <v>🍇</v>
      </c>
      <c r="F7342">
        <f t="shared" ca="1" si="570"/>
        <v>29</v>
      </c>
      <c r="G7342" t="str" cm="1">
        <f t="array" aca="1" ref="G7342" ca="1">INDEX(Reel3,Spins[[#This Row],[Stop3]])</f>
        <v>7️⃣</v>
      </c>
      <c r="H7342" t="b">
        <f ca="1">AND(Spins[[#This Row],[Sym1]]=Spins[[#This Row],[Sym2]],Spins[[#This Row],[Sym2]]=Spins[[#This Row],[Sym3]])</f>
        <v>0</v>
      </c>
      <c r="I7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2">
        <f t="shared" si="571"/>
        <v>1</v>
      </c>
      <c r="K7342">
        <f ca="1">Spins[[#This Row],[Mult]]*Spins[[#This Row],[Bet]]</f>
        <v>0</v>
      </c>
      <c r="L7342">
        <f ca="1">Spins[[#This Row],[Payout]]-Spins[[#This Row],[Bet]]</f>
        <v>-1</v>
      </c>
    </row>
    <row r="7343" spans="1:12" x14ac:dyDescent="0.3">
      <c r="A7343">
        <f t="shared" si="567"/>
        <v>7342</v>
      </c>
      <c r="B7343">
        <f t="shared" ca="1" si="568"/>
        <v>10</v>
      </c>
      <c r="C7343" t="str" cm="1">
        <f t="array" aca="1" ref="C7343" ca="1">INDEX(Reel1,Spins[[#This Row],[Stop1]])</f>
        <v>🍋</v>
      </c>
      <c r="D7343">
        <f t="shared" ca="1" si="569"/>
        <v>23</v>
      </c>
      <c r="E7343" t="str" cm="1">
        <f t="array" aca="1" ref="E7343" ca="1">INDEX(Reel2,Spins[[#This Row],[Stop2]])</f>
        <v>🍇</v>
      </c>
      <c r="F7343">
        <f t="shared" ca="1" si="570"/>
        <v>3</v>
      </c>
      <c r="G7343" t="str" cm="1">
        <f t="array" aca="1" ref="G7343" ca="1">INDEX(Reel3,Spins[[#This Row],[Stop3]])</f>
        <v>🍋</v>
      </c>
      <c r="H7343" t="b">
        <f ca="1">AND(Spins[[#This Row],[Sym1]]=Spins[[#This Row],[Sym2]],Spins[[#This Row],[Sym2]]=Spins[[#This Row],[Sym3]])</f>
        <v>0</v>
      </c>
      <c r="I7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3">
        <f t="shared" si="571"/>
        <v>1</v>
      </c>
      <c r="K7343">
        <f ca="1">Spins[[#This Row],[Mult]]*Spins[[#This Row],[Bet]]</f>
        <v>0</v>
      </c>
      <c r="L7343">
        <f ca="1">Spins[[#This Row],[Payout]]-Spins[[#This Row],[Bet]]</f>
        <v>-1</v>
      </c>
    </row>
    <row r="7344" spans="1:12" x14ac:dyDescent="0.3">
      <c r="A7344">
        <f t="shared" si="567"/>
        <v>7343</v>
      </c>
      <c r="B7344">
        <f t="shared" ca="1" si="568"/>
        <v>7</v>
      </c>
      <c r="C7344" t="str" cm="1">
        <f t="array" aca="1" ref="C7344" ca="1">INDEX(Reel1,Spins[[#This Row],[Stop1]])</f>
        <v>🍋</v>
      </c>
      <c r="D7344">
        <f t="shared" ca="1" si="569"/>
        <v>13</v>
      </c>
      <c r="E7344" t="str" cm="1">
        <f t="array" aca="1" ref="E7344" ca="1">INDEX(Reel2,Spins[[#This Row],[Stop2]])</f>
        <v>🍋</v>
      </c>
      <c r="F7344">
        <f t="shared" ca="1" si="570"/>
        <v>9</v>
      </c>
      <c r="G7344" t="str" cm="1">
        <f t="array" aca="1" ref="G7344" ca="1">INDEX(Reel3,Spins[[#This Row],[Stop3]])</f>
        <v>🍒</v>
      </c>
      <c r="H7344" t="b">
        <f ca="1">AND(Spins[[#This Row],[Sym1]]=Spins[[#This Row],[Sym2]],Spins[[#This Row],[Sym2]]=Spins[[#This Row],[Sym3]])</f>
        <v>0</v>
      </c>
      <c r="I7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44">
        <f t="shared" si="571"/>
        <v>1</v>
      </c>
      <c r="K7344">
        <f ca="1">Spins[[#This Row],[Mult]]*Spins[[#This Row],[Bet]]</f>
        <v>0.6</v>
      </c>
      <c r="L7344">
        <f ca="1">Spins[[#This Row],[Payout]]-Spins[[#This Row],[Bet]]</f>
        <v>-0.4</v>
      </c>
    </row>
    <row r="7345" spans="1:12" x14ac:dyDescent="0.3">
      <c r="A7345">
        <f t="shared" si="567"/>
        <v>7344</v>
      </c>
      <c r="B7345">
        <f t="shared" ca="1" si="568"/>
        <v>18</v>
      </c>
      <c r="C7345" t="str" cm="1">
        <f t="array" aca="1" ref="C7345" ca="1">INDEX(Reel1,Spins[[#This Row],[Stop1]])</f>
        <v>🍒</v>
      </c>
      <c r="D7345">
        <f t="shared" ca="1" si="569"/>
        <v>1</v>
      </c>
      <c r="E7345" t="str" cm="1">
        <f t="array" aca="1" ref="E7345" ca="1">INDEX(Reel2,Spins[[#This Row],[Stop2]])</f>
        <v>🍋</v>
      </c>
      <c r="F7345">
        <f t="shared" ca="1" si="570"/>
        <v>9</v>
      </c>
      <c r="G7345" t="str" cm="1">
        <f t="array" aca="1" ref="G7345" ca="1">INDEX(Reel3,Spins[[#This Row],[Stop3]])</f>
        <v>🍒</v>
      </c>
      <c r="H7345" t="b">
        <f ca="1">AND(Spins[[#This Row],[Sym1]]=Spins[[#This Row],[Sym2]],Spins[[#This Row],[Sym2]]=Spins[[#This Row],[Sym3]])</f>
        <v>0</v>
      </c>
      <c r="I7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5">
        <f t="shared" si="571"/>
        <v>1</v>
      </c>
      <c r="K7345">
        <f ca="1">Spins[[#This Row],[Mult]]*Spins[[#This Row],[Bet]]</f>
        <v>0</v>
      </c>
      <c r="L7345">
        <f ca="1">Spins[[#This Row],[Payout]]-Spins[[#This Row],[Bet]]</f>
        <v>-1</v>
      </c>
    </row>
    <row r="7346" spans="1:12" x14ac:dyDescent="0.3">
      <c r="A7346">
        <f t="shared" si="567"/>
        <v>7345</v>
      </c>
      <c r="B7346">
        <f t="shared" ca="1" si="568"/>
        <v>1</v>
      </c>
      <c r="C7346" t="str" cm="1">
        <f t="array" aca="1" ref="C7346" ca="1">INDEX(Reel1,Spins[[#This Row],[Stop1]])</f>
        <v>🍋</v>
      </c>
      <c r="D7346">
        <f t="shared" ca="1" si="569"/>
        <v>23</v>
      </c>
      <c r="E7346" t="str" cm="1">
        <f t="array" aca="1" ref="E7346" ca="1">INDEX(Reel2,Spins[[#This Row],[Stop2]])</f>
        <v>🍇</v>
      </c>
      <c r="F7346">
        <f t="shared" ca="1" si="570"/>
        <v>31</v>
      </c>
      <c r="G7346" t="str" cm="1">
        <f t="array" aca="1" ref="G7346" ca="1">INDEX(Reel3,Spins[[#This Row],[Stop3]])</f>
        <v>💎</v>
      </c>
      <c r="H7346" t="b">
        <f ca="1">AND(Spins[[#This Row],[Sym1]]=Spins[[#This Row],[Sym2]],Spins[[#This Row],[Sym2]]=Spins[[#This Row],[Sym3]])</f>
        <v>0</v>
      </c>
      <c r="I7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6">
        <f t="shared" si="571"/>
        <v>1</v>
      </c>
      <c r="K7346">
        <f ca="1">Spins[[#This Row],[Mult]]*Spins[[#This Row],[Bet]]</f>
        <v>0</v>
      </c>
      <c r="L7346">
        <f ca="1">Spins[[#This Row],[Payout]]-Spins[[#This Row],[Bet]]</f>
        <v>-1</v>
      </c>
    </row>
    <row r="7347" spans="1:12" x14ac:dyDescent="0.3">
      <c r="A7347">
        <f t="shared" si="567"/>
        <v>7346</v>
      </c>
      <c r="B7347">
        <f t="shared" ca="1" si="568"/>
        <v>29</v>
      </c>
      <c r="C7347" t="str" cm="1">
        <f t="array" aca="1" ref="C7347" ca="1">INDEX(Reel1,Spins[[#This Row],[Stop1]])</f>
        <v>7️⃣</v>
      </c>
      <c r="D7347">
        <f t="shared" ca="1" si="569"/>
        <v>4</v>
      </c>
      <c r="E7347" t="str" cm="1">
        <f t="array" aca="1" ref="E7347" ca="1">INDEX(Reel2,Spins[[#This Row],[Stop2]])</f>
        <v>🍋</v>
      </c>
      <c r="F7347">
        <f t="shared" ca="1" si="570"/>
        <v>4</v>
      </c>
      <c r="G7347" t="str" cm="1">
        <f t="array" aca="1" ref="G7347" ca="1">INDEX(Reel3,Spins[[#This Row],[Stop3]])</f>
        <v>🍋</v>
      </c>
      <c r="H7347" t="b">
        <f ca="1">AND(Spins[[#This Row],[Sym1]]=Spins[[#This Row],[Sym2]],Spins[[#This Row],[Sym2]]=Spins[[#This Row],[Sym3]])</f>
        <v>0</v>
      </c>
      <c r="I7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7">
        <f t="shared" si="571"/>
        <v>1</v>
      </c>
      <c r="K7347">
        <f ca="1">Spins[[#This Row],[Mult]]*Spins[[#This Row],[Bet]]</f>
        <v>0</v>
      </c>
      <c r="L7347">
        <f ca="1">Spins[[#This Row],[Payout]]-Spins[[#This Row],[Bet]]</f>
        <v>-1</v>
      </c>
    </row>
    <row r="7348" spans="1:12" x14ac:dyDescent="0.3">
      <c r="A7348">
        <f t="shared" si="567"/>
        <v>7347</v>
      </c>
      <c r="B7348">
        <f t="shared" ca="1" si="568"/>
        <v>23</v>
      </c>
      <c r="C7348" t="str" cm="1">
        <f t="array" aca="1" ref="C7348" ca="1">INDEX(Reel1,Spins[[#This Row],[Stop1]])</f>
        <v>🍇</v>
      </c>
      <c r="D7348">
        <f t="shared" ca="1" si="569"/>
        <v>20</v>
      </c>
      <c r="E7348" t="str" cm="1">
        <f t="array" aca="1" ref="E7348" ca="1">INDEX(Reel2,Spins[[#This Row],[Stop2]])</f>
        <v>🍒</v>
      </c>
      <c r="F7348">
        <f t="shared" ca="1" si="570"/>
        <v>2</v>
      </c>
      <c r="G7348" t="str" cm="1">
        <f t="array" aca="1" ref="G7348" ca="1">INDEX(Reel3,Spins[[#This Row],[Stop3]])</f>
        <v>🍋</v>
      </c>
      <c r="H7348" t="b">
        <f ca="1">AND(Spins[[#This Row],[Sym1]]=Spins[[#This Row],[Sym2]],Spins[[#This Row],[Sym2]]=Spins[[#This Row],[Sym3]])</f>
        <v>0</v>
      </c>
      <c r="I7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8">
        <f t="shared" si="571"/>
        <v>1</v>
      </c>
      <c r="K7348">
        <f ca="1">Spins[[#This Row],[Mult]]*Spins[[#This Row],[Bet]]</f>
        <v>0</v>
      </c>
      <c r="L7348">
        <f ca="1">Spins[[#This Row],[Payout]]-Spins[[#This Row],[Bet]]</f>
        <v>-1</v>
      </c>
    </row>
    <row r="7349" spans="1:12" x14ac:dyDescent="0.3">
      <c r="A7349">
        <f t="shared" si="567"/>
        <v>7348</v>
      </c>
      <c r="B7349">
        <f t="shared" ca="1" si="568"/>
        <v>26</v>
      </c>
      <c r="C7349" t="str" cm="1">
        <f t="array" aca="1" ref="C7349" ca="1">INDEX(Reel1,Spins[[#This Row],[Stop1]])</f>
        <v>🔔</v>
      </c>
      <c r="D7349">
        <f t="shared" ca="1" si="569"/>
        <v>15</v>
      </c>
      <c r="E7349" t="str" cm="1">
        <f t="array" aca="1" ref="E7349" ca="1">INDEX(Reel2,Spins[[#This Row],[Stop2]])</f>
        <v>🍒</v>
      </c>
      <c r="F7349">
        <f t="shared" ca="1" si="570"/>
        <v>21</v>
      </c>
      <c r="G7349" t="str" cm="1">
        <f t="array" aca="1" ref="G7349" ca="1">INDEX(Reel3,Spins[[#This Row],[Stop3]])</f>
        <v>🔔</v>
      </c>
      <c r="H7349" t="b">
        <f ca="1">AND(Spins[[#This Row],[Sym1]]=Spins[[#This Row],[Sym2]],Spins[[#This Row],[Sym2]]=Spins[[#This Row],[Sym3]])</f>
        <v>0</v>
      </c>
      <c r="I7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49">
        <f t="shared" si="571"/>
        <v>1</v>
      </c>
      <c r="K7349">
        <f ca="1">Spins[[#This Row],[Mult]]*Spins[[#This Row],[Bet]]</f>
        <v>0</v>
      </c>
      <c r="L7349">
        <f ca="1">Spins[[#This Row],[Payout]]-Spins[[#This Row],[Bet]]</f>
        <v>-1</v>
      </c>
    </row>
    <row r="7350" spans="1:12" x14ac:dyDescent="0.3">
      <c r="A7350">
        <f t="shared" si="567"/>
        <v>7349</v>
      </c>
      <c r="B7350">
        <f t="shared" ca="1" si="568"/>
        <v>1</v>
      </c>
      <c r="C7350" t="str" cm="1">
        <f t="array" aca="1" ref="C7350" ca="1">INDEX(Reel1,Spins[[#This Row],[Stop1]])</f>
        <v>🍋</v>
      </c>
      <c r="D7350">
        <f t="shared" ca="1" si="569"/>
        <v>14</v>
      </c>
      <c r="E7350" t="str" cm="1">
        <f t="array" aca="1" ref="E7350" ca="1">INDEX(Reel2,Spins[[#This Row],[Stop2]])</f>
        <v>🍋</v>
      </c>
      <c r="F7350">
        <f t="shared" ca="1" si="570"/>
        <v>15</v>
      </c>
      <c r="G7350" t="str" cm="1">
        <f t="array" aca="1" ref="G7350" ca="1">INDEX(Reel3,Spins[[#This Row],[Stop3]])</f>
        <v>🍇</v>
      </c>
      <c r="H7350" t="b">
        <f ca="1">AND(Spins[[#This Row],[Sym1]]=Spins[[#This Row],[Sym2]],Spins[[#This Row],[Sym2]]=Spins[[#This Row],[Sym3]])</f>
        <v>0</v>
      </c>
      <c r="I7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50">
        <f t="shared" si="571"/>
        <v>1</v>
      </c>
      <c r="K7350">
        <f ca="1">Spins[[#This Row],[Mult]]*Spins[[#This Row],[Bet]]</f>
        <v>0.6</v>
      </c>
      <c r="L7350">
        <f ca="1">Spins[[#This Row],[Payout]]-Spins[[#This Row],[Bet]]</f>
        <v>-0.4</v>
      </c>
    </row>
    <row r="7351" spans="1:12" x14ac:dyDescent="0.3">
      <c r="A7351">
        <f t="shared" si="567"/>
        <v>7350</v>
      </c>
      <c r="B7351">
        <f t="shared" ca="1" si="568"/>
        <v>25</v>
      </c>
      <c r="C7351" t="str" cm="1">
        <f t="array" aca="1" ref="C7351" ca="1">INDEX(Reel1,Spins[[#This Row],[Stop1]])</f>
        <v>🔔</v>
      </c>
      <c r="D7351">
        <f t="shared" ca="1" si="569"/>
        <v>16</v>
      </c>
      <c r="E7351" t="str" cm="1">
        <f t="array" aca="1" ref="E7351" ca="1">INDEX(Reel2,Spins[[#This Row],[Stop2]])</f>
        <v>🍒</v>
      </c>
      <c r="F7351">
        <f t="shared" ca="1" si="570"/>
        <v>21</v>
      </c>
      <c r="G7351" t="str" cm="1">
        <f t="array" aca="1" ref="G7351" ca="1">INDEX(Reel3,Spins[[#This Row],[Stop3]])</f>
        <v>🔔</v>
      </c>
      <c r="H7351" t="b">
        <f ca="1">AND(Spins[[#This Row],[Sym1]]=Spins[[#This Row],[Sym2]],Spins[[#This Row],[Sym2]]=Spins[[#This Row],[Sym3]])</f>
        <v>0</v>
      </c>
      <c r="I7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1">
        <f t="shared" si="571"/>
        <v>1</v>
      </c>
      <c r="K7351">
        <f ca="1">Spins[[#This Row],[Mult]]*Spins[[#This Row],[Bet]]</f>
        <v>0</v>
      </c>
      <c r="L7351">
        <f ca="1">Spins[[#This Row],[Payout]]-Spins[[#This Row],[Bet]]</f>
        <v>-1</v>
      </c>
    </row>
    <row r="7352" spans="1:12" x14ac:dyDescent="0.3">
      <c r="A7352">
        <f t="shared" si="567"/>
        <v>7351</v>
      </c>
      <c r="B7352">
        <f t="shared" ca="1" si="568"/>
        <v>4</v>
      </c>
      <c r="C7352" t="str" cm="1">
        <f t="array" aca="1" ref="C7352" ca="1">INDEX(Reel1,Spins[[#This Row],[Stop1]])</f>
        <v>🍋</v>
      </c>
      <c r="D7352">
        <f t="shared" ca="1" si="569"/>
        <v>24</v>
      </c>
      <c r="E7352" t="str" cm="1">
        <f t="array" aca="1" ref="E7352" ca="1">INDEX(Reel2,Spins[[#This Row],[Stop2]])</f>
        <v>🍇</v>
      </c>
      <c r="F7352">
        <f t="shared" ca="1" si="570"/>
        <v>31</v>
      </c>
      <c r="G7352" t="str" cm="1">
        <f t="array" aca="1" ref="G7352" ca="1">INDEX(Reel3,Spins[[#This Row],[Stop3]])</f>
        <v>💎</v>
      </c>
      <c r="H7352" t="b">
        <f ca="1">AND(Spins[[#This Row],[Sym1]]=Spins[[#This Row],[Sym2]],Spins[[#This Row],[Sym2]]=Spins[[#This Row],[Sym3]])</f>
        <v>0</v>
      </c>
      <c r="I7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2">
        <f t="shared" si="571"/>
        <v>1</v>
      </c>
      <c r="K7352">
        <f ca="1">Spins[[#This Row],[Mult]]*Spins[[#This Row],[Bet]]</f>
        <v>0</v>
      </c>
      <c r="L7352">
        <f ca="1">Spins[[#This Row],[Payout]]-Spins[[#This Row],[Bet]]</f>
        <v>-1</v>
      </c>
    </row>
    <row r="7353" spans="1:12" x14ac:dyDescent="0.3">
      <c r="A7353">
        <f t="shared" si="567"/>
        <v>7352</v>
      </c>
      <c r="B7353">
        <f t="shared" ca="1" si="568"/>
        <v>17</v>
      </c>
      <c r="C7353" t="str" cm="1">
        <f t="array" aca="1" ref="C7353" ca="1">INDEX(Reel1,Spins[[#This Row],[Stop1]])</f>
        <v>🍒</v>
      </c>
      <c r="D7353">
        <f t="shared" ca="1" si="569"/>
        <v>29</v>
      </c>
      <c r="E7353" t="str" cm="1">
        <f t="array" aca="1" ref="E7353" ca="1">INDEX(Reel2,Spins[[#This Row],[Stop2]])</f>
        <v>7️⃣</v>
      </c>
      <c r="F7353">
        <f t="shared" ca="1" si="570"/>
        <v>12</v>
      </c>
      <c r="G7353" t="str" cm="1">
        <f t="array" aca="1" ref="G7353" ca="1">INDEX(Reel3,Spins[[#This Row],[Stop3]])</f>
        <v>🍒</v>
      </c>
      <c r="H7353" t="b">
        <f ca="1">AND(Spins[[#This Row],[Sym1]]=Spins[[#This Row],[Sym2]],Spins[[#This Row],[Sym2]]=Spins[[#This Row],[Sym3]])</f>
        <v>0</v>
      </c>
      <c r="I7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3">
        <f t="shared" si="571"/>
        <v>1</v>
      </c>
      <c r="K7353">
        <f ca="1">Spins[[#This Row],[Mult]]*Spins[[#This Row],[Bet]]</f>
        <v>0</v>
      </c>
      <c r="L7353">
        <f ca="1">Spins[[#This Row],[Payout]]-Spins[[#This Row],[Bet]]</f>
        <v>-1</v>
      </c>
    </row>
    <row r="7354" spans="1:12" x14ac:dyDescent="0.3">
      <c r="A7354">
        <f t="shared" si="567"/>
        <v>7353</v>
      </c>
      <c r="B7354">
        <f t="shared" ca="1" si="568"/>
        <v>19</v>
      </c>
      <c r="C7354" t="str" cm="1">
        <f t="array" aca="1" ref="C7354" ca="1">INDEX(Reel1,Spins[[#This Row],[Stop1]])</f>
        <v>🍒</v>
      </c>
      <c r="D7354">
        <f t="shared" ca="1" si="569"/>
        <v>28</v>
      </c>
      <c r="E7354" t="str" cm="1">
        <f t="array" aca="1" ref="E7354" ca="1">INDEX(Reel2,Spins[[#This Row],[Stop2]])</f>
        <v>BAR</v>
      </c>
      <c r="F7354">
        <f t="shared" ca="1" si="570"/>
        <v>16</v>
      </c>
      <c r="G7354" t="str" cm="1">
        <f t="array" aca="1" ref="G7354" ca="1">INDEX(Reel3,Spins[[#This Row],[Stop3]])</f>
        <v>🍇</v>
      </c>
      <c r="H7354" t="b">
        <f ca="1">AND(Spins[[#This Row],[Sym1]]=Spins[[#This Row],[Sym2]],Spins[[#This Row],[Sym2]]=Spins[[#This Row],[Sym3]])</f>
        <v>0</v>
      </c>
      <c r="I7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4">
        <f t="shared" si="571"/>
        <v>1</v>
      </c>
      <c r="K7354">
        <f ca="1">Spins[[#This Row],[Mult]]*Spins[[#This Row],[Bet]]</f>
        <v>0</v>
      </c>
      <c r="L7354">
        <f ca="1">Spins[[#This Row],[Payout]]-Spins[[#This Row],[Bet]]</f>
        <v>-1</v>
      </c>
    </row>
    <row r="7355" spans="1:12" x14ac:dyDescent="0.3">
      <c r="A7355">
        <f t="shared" si="567"/>
        <v>7354</v>
      </c>
      <c r="B7355">
        <f t="shared" ca="1" si="568"/>
        <v>28</v>
      </c>
      <c r="C7355" t="str" cm="1">
        <f t="array" aca="1" ref="C7355" ca="1">INDEX(Reel1,Spins[[#This Row],[Stop1]])</f>
        <v>BAR</v>
      </c>
      <c r="D7355">
        <f t="shared" ca="1" si="569"/>
        <v>20</v>
      </c>
      <c r="E7355" t="str" cm="1">
        <f t="array" aca="1" ref="E7355" ca="1">INDEX(Reel2,Spins[[#This Row],[Stop2]])</f>
        <v>🍒</v>
      </c>
      <c r="F7355">
        <f t="shared" ca="1" si="570"/>
        <v>30</v>
      </c>
      <c r="G7355" t="str" cm="1">
        <f t="array" aca="1" ref="G7355" ca="1">INDEX(Reel3,Spins[[#This Row],[Stop3]])</f>
        <v>💎</v>
      </c>
      <c r="H7355" t="b">
        <f ca="1">AND(Spins[[#This Row],[Sym1]]=Spins[[#This Row],[Sym2]],Spins[[#This Row],[Sym2]]=Spins[[#This Row],[Sym3]])</f>
        <v>0</v>
      </c>
      <c r="I7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5">
        <f t="shared" si="571"/>
        <v>1</v>
      </c>
      <c r="K7355">
        <f ca="1">Spins[[#This Row],[Mult]]*Spins[[#This Row],[Bet]]</f>
        <v>0</v>
      </c>
      <c r="L7355">
        <f ca="1">Spins[[#This Row],[Payout]]-Spins[[#This Row],[Bet]]</f>
        <v>-1</v>
      </c>
    </row>
    <row r="7356" spans="1:12" x14ac:dyDescent="0.3">
      <c r="A7356">
        <f t="shared" si="567"/>
        <v>7355</v>
      </c>
      <c r="B7356">
        <f t="shared" ca="1" si="568"/>
        <v>13</v>
      </c>
      <c r="C7356" t="str" cm="1">
        <f t="array" aca="1" ref="C7356" ca="1">INDEX(Reel1,Spins[[#This Row],[Stop1]])</f>
        <v>🍋</v>
      </c>
      <c r="D7356">
        <f t="shared" ca="1" si="569"/>
        <v>6</v>
      </c>
      <c r="E7356" t="str" cm="1">
        <f t="array" aca="1" ref="E7356" ca="1">INDEX(Reel2,Spins[[#This Row],[Stop2]])</f>
        <v>🍋</v>
      </c>
      <c r="F7356">
        <f t="shared" ca="1" si="570"/>
        <v>30</v>
      </c>
      <c r="G7356" t="str" cm="1">
        <f t="array" aca="1" ref="G7356" ca="1">INDEX(Reel3,Spins[[#This Row],[Stop3]])</f>
        <v>💎</v>
      </c>
      <c r="H7356" t="b">
        <f ca="1">AND(Spins[[#This Row],[Sym1]]=Spins[[#This Row],[Sym2]],Spins[[#This Row],[Sym2]]=Spins[[#This Row],[Sym3]])</f>
        <v>0</v>
      </c>
      <c r="I7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56">
        <f t="shared" si="571"/>
        <v>1</v>
      </c>
      <c r="K7356">
        <f ca="1">Spins[[#This Row],[Mult]]*Spins[[#This Row],[Bet]]</f>
        <v>0.6</v>
      </c>
      <c r="L7356">
        <f ca="1">Spins[[#This Row],[Payout]]-Spins[[#This Row],[Bet]]</f>
        <v>-0.4</v>
      </c>
    </row>
    <row r="7357" spans="1:12" x14ac:dyDescent="0.3">
      <c r="A7357">
        <f t="shared" si="567"/>
        <v>7356</v>
      </c>
      <c r="B7357">
        <f t="shared" ca="1" si="568"/>
        <v>9</v>
      </c>
      <c r="C7357" t="str" cm="1">
        <f t="array" aca="1" ref="C7357" ca="1">INDEX(Reel1,Spins[[#This Row],[Stop1]])</f>
        <v>🍋</v>
      </c>
      <c r="D7357">
        <f t="shared" ca="1" si="569"/>
        <v>29</v>
      </c>
      <c r="E7357" t="str" cm="1">
        <f t="array" aca="1" ref="E7357" ca="1">INDEX(Reel2,Spins[[#This Row],[Stop2]])</f>
        <v>7️⃣</v>
      </c>
      <c r="F7357">
        <f t="shared" ca="1" si="570"/>
        <v>3</v>
      </c>
      <c r="G7357" t="str" cm="1">
        <f t="array" aca="1" ref="G7357" ca="1">INDEX(Reel3,Spins[[#This Row],[Stop3]])</f>
        <v>🍋</v>
      </c>
      <c r="H7357" t="b">
        <f ca="1">AND(Spins[[#This Row],[Sym1]]=Spins[[#This Row],[Sym2]],Spins[[#This Row],[Sym2]]=Spins[[#This Row],[Sym3]])</f>
        <v>0</v>
      </c>
      <c r="I7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7">
        <f t="shared" si="571"/>
        <v>1</v>
      </c>
      <c r="K7357">
        <f ca="1">Spins[[#This Row],[Mult]]*Spins[[#This Row],[Bet]]</f>
        <v>0</v>
      </c>
      <c r="L7357">
        <f ca="1">Spins[[#This Row],[Payout]]-Spins[[#This Row],[Bet]]</f>
        <v>-1</v>
      </c>
    </row>
    <row r="7358" spans="1:12" x14ac:dyDescent="0.3">
      <c r="A7358">
        <f t="shared" si="567"/>
        <v>7357</v>
      </c>
      <c r="B7358">
        <f t="shared" ca="1" si="568"/>
        <v>31</v>
      </c>
      <c r="C7358" t="str" cm="1">
        <f t="array" aca="1" ref="C7358" ca="1">INDEX(Reel1,Spins[[#This Row],[Stop1]])</f>
        <v>💎</v>
      </c>
      <c r="D7358">
        <f t="shared" ca="1" si="569"/>
        <v>12</v>
      </c>
      <c r="E7358" t="str" cm="1">
        <f t="array" aca="1" ref="E7358" ca="1">INDEX(Reel2,Spins[[#This Row],[Stop2]])</f>
        <v>🍋</v>
      </c>
      <c r="F7358">
        <f t="shared" ca="1" si="570"/>
        <v>25</v>
      </c>
      <c r="G7358" t="str" cm="1">
        <f t="array" aca="1" ref="G7358" ca="1">INDEX(Reel3,Spins[[#This Row],[Stop3]])</f>
        <v>BAR</v>
      </c>
      <c r="H7358" t="b">
        <f ca="1">AND(Spins[[#This Row],[Sym1]]=Spins[[#This Row],[Sym2]],Spins[[#This Row],[Sym2]]=Spins[[#This Row],[Sym3]])</f>
        <v>0</v>
      </c>
      <c r="I7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58">
        <f t="shared" si="571"/>
        <v>1</v>
      </c>
      <c r="K7358">
        <f ca="1">Spins[[#This Row],[Mult]]*Spins[[#This Row],[Bet]]</f>
        <v>0</v>
      </c>
      <c r="L7358">
        <f ca="1">Spins[[#This Row],[Payout]]-Spins[[#This Row],[Bet]]</f>
        <v>-1</v>
      </c>
    </row>
    <row r="7359" spans="1:12" x14ac:dyDescent="0.3">
      <c r="A7359">
        <f t="shared" si="567"/>
        <v>7358</v>
      </c>
      <c r="B7359">
        <f t="shared" ca="1" si="568"/>
        <v>8</v>
      </c>
      <c r="C7359" t="str" cm="1">
        <f t="array" aca="1" ref="C7359" ca="1">INDEX(Reel1,Spins[[#This Row],[Stop1]])</f>
        <v>🍋</v>
      </c>
      <c r="D7359">
        <f t="shared" ca="1" si="569"/>
        <v>11</v>
      </c>
      <c r="E7359" t="str" cm="1">
        <f t="array" aca="1" ref="E7359" ca="1">INDEX(Reel2,Spins[[#This Row],[Stop2]])</f>
        <v>🍋</v>
      </c>
      <c r="F7359">
        <f t="shared" ca="1" si="570"/>
        <v>27</v>
      </c>
      <c r="G7359" t="str" cm="1">
        <f t="array" aca="1" ref="G7359" ca="1">INDEX(Reel3,Spins[[#This Row],[Stop3]])</f>
        <v>7️⃣</v>
      </c>
      <c r="H7359" t="b">
        <f ca="1">AND(Spins[[#This Row],[Sym1]]=Spins[[#This Row],[Sym2]],Spins[[#This Row],[Sym2]]=Spins[[#This Row],[Sym3]])</f>
        <v>0</v>
      </c>
      <c r="I7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59">
        <f t="shared" si="571"/>
        <v>1</v>
      </c>
      <c r="K7359">
        <f ca="1">Spins[[#This Row],[Mult]]*Spins[[#This Row],[Bet]]</f>
        <v>0.6</v>
      </c>
      <c r="L7359">
        <f ca="1">Spins[[#This Row],[Payout]]-Spins[[#This Row],[Bet]]</f>
        <v>-0.4</v>
      </c>
    </row>
    <row r="7360" spans="1:12" x14ac:dyDescent="0.3">
      <c r="A7360">
        <f t="shared" si="567"/>
        <v>7359</v>
      </c>
      <c r="B7360">
        <f t="shared" ca="1" si="568"/>
        <v>26</v>
      </c>
      <c r="C7360" t="str" cm="1">
        <f t="array" aca="1" ref="C7360" ca="1">INDEX(Reel1,Spins[[#This Row],[Stop1]])</f>
        <v>🔔</v>
      </c>
      <c r="D7360">
        <f t="shared" ca="1" si="569"/>
        <v>2</v>
      </c>
      <c r="E7360" t="str" cm="1">
        <f t="array" aca="1" ref="E7360" ca="1">INDEX(Reel2,Spins[[#This Row],[Stop2]])</f>
        <v>🍋</v>
      </c>
      <c r="F7360">
        <f t="shared" ca="1" si="570"/>
        <v>12</v>
      </c>
      <c r="G7360" t="str" cm="1">
        <f t="array" aca="1" ref="G7360" ca="1">INDEX(Reel3,Spins[[#This Row],[Stop3]])</f>
        <v>🍒</v>
      </c>
      <c r="H7360" t="b">
        <f ca="1">AND(Spins[[#This Row],[Sym1]]=Spins[[#This Row],[Sym2]],Spins[[#This Row],[Sym2]]=Spins[[#This Row],[Sym3]])</f>
        <v>0</v>
      </c>
      <c r="I7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60">
        <f t="shared" si="571"/>
        <v>1</v>
      </c>
      <c r="K7360">
        <f ca="1">Spins[[#This Row],[Mult]]*Spins[[#This Row],[Bet]]</f>
        <v>0</v>
      </c>
      <c r="L7360">
        <f ca="1">Spins[[#This Row],[Payout]]-Spins[[#This Row],[Bet]]</f>
        <v>-1</v>
      </c>
    </row>
    <row r="7361" spans="1:12" x14ac:dyDescent="0.3">
      <c r="A7361">
        <f t="shared" si="567"/>
        <v>7360</v>
      </c>
      <c r="B7361">
        <f t="shared" ca="1" si="568"/>
        <v>4</v>
      </c>
      <c r="C7361" t="str" cm="1">
        <f t="array" aca="1" ref="C7361" ca="1">INDEX(Reel1,Spins[[#This Row],[Stop1]])</f>
        <v>🍋</v>
      </c>
      <c r="D7361">
        <f t="shared" ca="1" si="569"/>
        <v>9</v>
      </c>
      <c r="E7361" t="str" cm="1">
        <f t="array" aca="1" ref="E7361" ca="1">INDEX(Reel2,Spins[[#This Row],[Stop2]])</f>
        <v>🍋</v>
      </c>
      <c r="F7361">
        <f t="shared" ca="1" si="570"/>
        <v>14</v>
      </c>
      <c r="G7361" t="str" cm="1">
        <f t="array" aca="1" ref="G7361" ca="1">INDEX(Reel3,Spins[[#This Row],[Stop3]])</f>
        <v>🍇</v>
      </c>
      <c r="H7361" t="b">
        <f ca="1">AND(Spins[[#This Row],[Sym1]]=Spins[[#This Row],[Sym2]],Spins[[#This Row],[Sym2]]=Spins[[#This Row],[Sym3]])</f>
        <v>0</v>
      </c>
      <c r="I7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61">
        <f t="shared" si="571"/>
        <v>1</v>
      </c>
      <c r="K7361">
        <f ca="1">Spins[[#This Row],[Mult]]*Spins[[#This Row],[Bet]]</f>
        <v>0.6</v>
      </c>
      <c r="L7361">
        <f ca="1">Spins[[#This Row],[Payout]]-Spins[[#This Row],[Bet]]</f>
        <v>-0.4</v>
      </c>
    </row>
    <row r="7362" spans="1:12" x14ac:dyDescent="0.3">
      <c r="A7362">
        <f t="shared" ref="A7362:A7425" si="572">ROW()-1</f>
        <v>7361</v>
      </c>
      <c r="B7362">
        <f t="shared" ref="B7362:B7425" ca="1" si="573">RANDBETWEEN(1,ROWS(Reel1))</f>
        <v>21</v>
      </c>
      <c r="C7362" t="str" cm="1">
        <f t="array" aca="1" ref="C7362" ca="1">INDEX(Reel1,Spins[[#This Row],[Stop1]])</f>
        <v>🍒</v>
      </c>
      <c r="D7362">
        <f t="shared" ref="D7362:D7425" ca="1" si="574">RANDBETWEEN(1,ROWS(Reel2))</f>
        <v>15</v>
      </c>
      <c r="E7362" t="str" cm="1">
        <f t="array" aca="1" ref="E7362" ca="1">INDEX(Reel2,Spins[[#This Row],[Stop2]])</f>
        <v>🍒</v>
      </c>
      <c r="F7362">
        <f t="shared" ref="F7362:F7425" ca="1" si="575">RANDBETWEEN(1,ROWS(Reel3))</f>
        <v>6</v>
      </c>
      <c r="G7362" t="str" cm="1">
        <f t="array" aca="1" ref="G7362" ca="1">INDEX(Reel3,Spins[[#This Row],[Stop3]])</f>
        <v>🍒</v>
      </c>
      <c r="H7362" t="b">
        <f ca="1">AND(Spins[[#This Row],[Sym1]]=Spins[[#This Row],[Sym2]],Spins[[#This Row],[Sym2]]=Spins[[#This Row],[Sym3]])</f>
        <v>1</v>
      </c>
      <c r="I7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362">
        <f t="shared" ref="J7362:J7425" si="576">Bet</f>
        <v>1</v>
      </c>
      <c r="K7362">
        <f ca="1">Spins[[#This Row],[Mult]]*Spins[[#This Row],[Bet]]</f>
        <v>16</v>
      </c>
      <c r="L7362">
        <f ca="1">Spins[[#This Row],[Payout]]-Spins[[#This Row],[Bet]]</f>
        <v>15</v>
      </c>
    </row>
    <row r="7363" spans="1:12" x14ac:dyDescent="0.3">
      <c r="A7363">
        <f t="shared" si="572"/>
        <v>7362</v>
      </c>
      <c r="B7363">
        <f t="shared" ca="1" si="573"/>
        <v>10</v>
      </c>
      <c r="C7363" t="str" cm="1">
        <f t="array" aca="1" ref="C7363" ca="1">INDEX(Reel1,Spins[[#This Row],[Stop1]])</f>
        <v>🍋</v>
      </c>
      <c r="D7363">
        <f t="shared" ca="1" si="574"/>
        <v>13</v>
      </c>
      <c r="E7363" t="str" cm="1">
        <f t="array" aca="1" ref="E7363" ca="1">INDEX(Reel2,Spins[[#This Row],[Stop2]])</f>
        <v>🍋</v>
      </c>
      <c r="F7363">
        <f t="shared" ca="1" si="575"/>
        <v>2</v>
      </c>
      <c r="G7363" t="str" cm="1">
        <f t="array" aca="1" ref="G7363" ca="1">INDEX(Reel3,Spins[[#This Row],[Stop3]])</f>
        <v>🍋</v>
      </c>
      <c r="H7363" t="b">
        <f ca="1">AND(Spins[[#This Row],[Sym1]]=Spins[[#This Row],[Sym2]],Spins[[#This Row],[Sym2]]=Spins[[#This Row],[Sym3]])</f>
        <v>1</v>
      </c>
      <c r="I7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363">
        <f t="shared" si="576"/>
        <v>1</v>
      </c>
      <c r="K7363">
        <f ca="1">Spins[[#This Row],[Mult]]*Spins[[#This Row],[Bet]]</f>
        <v>14</v>
      </c>
      <c r="L7363">
        <f ca="1">Spins[[#This Row],[Payout]]-Spins[[#This Row],[Bet]]</f>
        <v>13</v>
      </c>
    </row>
    <row r="7364" spans="1:12" x14ac:dyDescent="0.3">
      <c r="A7364">
        <f t="shared" si="572"/>
        <v>7363</v>
      </c>
      <c r="B7364">
        <f t="shared" ca="1" si="573"/>
        <v>27</v>
      </c>
      <c r="C7364" t="str" cm="1">
        <f t="array" aca="1" ref="C7364" ca="1">INDEX(Reel1,Spins[[#This Row],[Stop1]])</f>
        <v>BAR</v>
      </c>
      <c r="D7364">
        <f t="shared" ca="1" si="574"/>
        <v>15</v>
      </c>
      <c r="E7364" t="str" cm="1">
        <f t="array" aca="1" ref="E7364" ca="1">INDEX(Reel2,Spins[[#This Row],[Stop2]])</f>
        <v>🍒</v>
      </c>
      <c r="F7364">
        <f t="shared" ca="1" si="575"/>
        <v>9</v>
      </c>
      <c r="G7364" t="str" cm="1">
        <f t="array" aca="1" ref="G7364" ca="1">INDEX(Reel3,Spins[[#This Row],[Stop3]])</f>
        <v>🍒</v>
      </c>
      <c r="H7364" t="b">
        <f ca="1">AND(Spins[[#This Row],[Sym1]]=Spins[[#This Row],[Sym2]],Spins[[#This Row],[Sym2]]=Spins[[#This Row],[Sym3]])</f>
        <v>0</v>
      </c>
      <c r="I7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64">
        <f t="shared" si="576"/>
        <v>1</v>
      </c>
      <c r="K7364">
        <f ca="1">Spins[[#This Row],[Mult]]*Spins[[#This Row],[Bet]]</f>
        <v>0</v>
      </c>
      <c r="L7364">
        <f ca="1">Spins[[#This Row],[Payout]]-Spins[[#This Row],[Bet]]</f>
        <v>-1</v>
      </c>
    </row>
    <row r="7365" spans="1:12" x14ac:dyDescent="0.3">
      <c r="A7365">
        <f t="shared" si="572"/>
        <v>7364</v>
      </c>
      <c r="B7365">
        <f t="shared" ca="1" si="573"/>
        <v>3</v>
      </c>
      <c r="C7365" t="str" cm="1">
        <f t="array" aca="1" ref="C7365" ca="1">INDEX(Reel1,Spins[[#This Row],[Stop1]])</f>
        <v>🍋</v>
      </c>
      <c r="D7365">
        <f t="shared" ca="1" si="574"/>
        <v>14</v>
      </c>
      <c r="E7365" t="str" cm="1">
        <f t="array" aca="1" ref="E7365" ca="1">INDEX(Reel2,Spins[[#This Row],[Stop2]])</f>
        <v>🍋</v>
      </c>
      <c r="F7365">
        <f t="shared" ca="1" si="575"/>
        <v>7</v>
      </c>
      <c r="G7365" t="str" cm="1">
        <f t="array" aca="1" ref="G7365" ca="1">INDEX(Reel3,Spins[[#This Row],[Stop3]])</f>
        <v>🍒</v>
      </c>
      <c r="H7365" t="b">
        <f ca="1">AND(Spins[[#This Row],[Sym1]]=Spins[[#This Row],[Sym2]],Spins[[#This Row],[Sym2]]=Spins[[#This Row],[Sym3]])</f>
        <v>0</v>
      </c>
      <c r="I7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65">
        <f t="shared" si="576"/>
        <v>1</v>
      </c>
      <c r="K7365">
        <f ca="1">Spins[[#This Row],[Mult]]*Spins[[#This Row],[Bet]]</f>
        <v>0.6</v>
      </c>
      <c r="L7365">
        <f ca="1">Spins[[#This Row],[Payout]]-Spins[[#This Row],[Bet]]</f>
        <v>-0.4</v>
      </c>
    </row>
    <row r="7366" spans="1:12" x14ac:dyDescent="0.3">
      <c r="A7366">
        <f t="shared" si="572"/>
        <v>7365</v>
      </c>
      <c r="B7366">
        <f t="shared" ca="1" si="573"/>
        <v>3</v>
      </c>
      <c r="C7366" t="str" cm="1">
        <f t="array" aca="1" ref="C7366" ca="1">INDEX(Reel1,Spins[[#This Row],[Stop1]])</f>
        <v>🍋</v>
      </c>
      <c r="D7366">
        <f t="shared" ca="1" si="574"/>
        <v>15</v>
      </c>
      <c r="E7366" t="str" cm="1">
        <f t="array" aca="1" ref="E7366" ca="1">INDEX(Reel2,Spins[[#This Row],[Stop2]])</f>
        <v>🍒</v>
      </c>
      <c r="F7366">
        <f t="shared" ca="1" si="575"/>
        <v>7</v>
      </c>
      <c r="G7366" t="str" cm="1">
        <f t="array" aca="1" ref="G7366" ca="1">INDEX(Reel3,Spins[[#This Row],[Stop3]])</f>
        <v>🍒</v>
      </c>
      <c r="H7366" t="b">
        <f ca="1">AND(Spins[[#This Row],[Sym1]]=Spins[[#This Row],[Sym2]],Spins[[#This Row],[Sym2]]=Spins[[#This Row],[Sym3]])</f>
        <v>0</v>
      </c>
      <c r="I7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66">
        <f t="shared" si="576"/>
        <v>1</v>
      </c>
      <c r="K7366">
        <f ca="1">Spins[[#This Row],[Mult]]*Spins[[#This Row],[Bet]]</f>
        <v>0</v>
      </c>
      <c r="L7366">
        <f ca="1">Spins[[#This Row],[Payout]]-Spins[[#This Row],[Bet]]</f>
        <v>-1</v>
      </c>
    </row>
    <row r="7367" spans="1:12" x14ac:dyDescent="0.3">
      <c r="A7367">
        <f t="shared" si="572"/>
        <v>7366</v>
      </c>
      <c r="B7367">
        <f t="shared" ca="1" si="573"/>
        <v>21</v>
      </c>
      <c r="C7367" t="str" cm="1">
        <f t="array" aca="1" ref="C7367" ca="1">INDEX(Reel1,Spins[[#This Row],[Stop1]])</f>
        <v>🍒</v>
      </c>
      <c r="D7367">
        <f t="shared" ca="1" si="574"/>
        <v>17</v>
      </c>
      <c r="E7367" t="str" cm="1">
        <f t="array" aca="1" ref="E7367" ca="1">INDEX(Reel2,Spins[[#This Row],[Stop2]])</f>
        <v>🍒</v>
      </c>
      <c r="F7367">
        <f t="shared" ca="1" si="575"/>
        <v>18</v>
      </c>
      <c r="G7367" t="str" cm="1">
        <f t="array" aca="1" ref="G7367" ca="1">INDEX(Reel3,Spins[[#This Row],[Stop3]])</f>
        <v>🔔</v>
      </c>
      <c r="H7367" t="b">
        <f ca="1">AND(Spins[[#This Row],[Sym1]]=Spins[[#This Row],[Sym2]],Spins[[#This Row],[Sym2]]=Spins[[#This Row],[Sym3]])</f>
        <v>0</v>
      </c>
      <c r="I7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367">
        <f t="shared" si="576"/>
        <v>1</v>
      </c>
      <c r="K7367">
        <f ca="1">Spins[[#This Row],[Mult]]*Spins[[#This Row],[Bet]]</f>
        <v>0.8</v>
      </c>
      <c r="L7367">
        <f ca="1">Spins[[#This Row],[Payout]]-Spins[[#This Row],[Bet]]</f>
        <v>-0.19999999999999996</v>
      </c>
    </row>
    <row r="7368" spans="1:12" x14ac:dyDescent="0.3">
      <c r="A7368">
        <f t="shared" si="572"/>
        <v>7367</v>
      </c>
      <c r="B7368">
        <f t="shared" ca="1" si="573"/>
        <v>9</v>
      </c>
      <c r="C7368" t="str" cm="1">
        <f t="array" aca="1" ref="C7368" ca="1">INDEX(Reel1,Spins[[#This Row],[Stop1]])</f>
        <v>🍋</v>
      </c>
      <c r="D7368">
        <f t="shared" ca="1" si="574"/>
        <v>2</v>
      </c>
      <c r="E7368" t="str" cm="1">
        <f t="array" aca="1" ref="E7368" ca="1">INDEX(Reel2,Spins[[#This Row],[Stop2]])</f>
        <v>🍋</v>
      </c>
      <c r="F7368">
        <f t="shared" ca="1" si="575"/>
        <v>12</v>
      </c>
      <c r="G7368" t="str" cm="1">
        <f t="array" aca="1" ref="G7368" ca="1">INDEX(Reel3,Spins[[#This Row],[Stop3]])</f>
        <v>🍒</v>
      </c>
      <c r="H7368" t="b">
        <f ca="1">AND(Spins[[#This Row],[Sym1]]=Spins[[#This Row],[Sym2]],Spins[[#This Row],[Sym2]]=Spins[[#This Row],[Sym3]])</f>
        <v>0</v>
      </c>
      <c r="I7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68">
        <f t="shared" si="576"/>
        <v>1</v>
      </c>
      <c r="K7368">
        <f ca="1">Spins[[#This Row],[Mult]]*Spins[[#This Row],[Bet]]</f>
        <v>0.6</v>
      </c>
      <c r="L7368">
        <f ca="1">Spins[[#This Row],[Payout]]-Spins[[#This Row],[Bet]]</f>
        <v>-0.4</v>
      </c>
    </row>
    <row r="7369" spans="1:12" x14ac:dyDescent="0.3">
      <c r="A7369">
        <f t="shared" si="572"/>
        <v>7368</v>
      </c>
      <c r="B7369">
        <f t="shared" ca="1" si="573"/>
        <v>21</v>
      </c>
      <c r="C7369" t="str" cm="1">
        <f t="array" aca="1" ref="C7369" ca="1">INDEX(Reel1,Spins[[#This Row],[Stop1]])</f>
        <v>🍒</v>
      </c>
      <c r="D7369">
        <f t="shared" ca="1" si="574"/>
        <v>3</v>
      </c>
      <c r="E7369" t="str" cm="1">
        <f t="array" aca="1" ref="E7369" ca="1">INDEX(Reel2,Spins[[#This Row],[Stop2]])</f>
        <v>🍋</v>
      </c>
      <c r="F7369">
        <f t="shared" ca="1" si="575"/>
        <v>26</v>
      </c>
      <c r="G7369" t="str" cm="1">
        <f t="array" aca="1" ref="G7369" ca="1">INDEX(Reel3,Spins[[#This Row],[Stop3]])</f>
        <v>BAR</v>
      </c>
      <c r="H7369" t="b">
        <f ca="1">AND(Spins[[#This Row],[Sym1]]=Spins[[#This Row],[Sym2]],Spins[[#This Row],[Sym2]]=Spins[[#This Row],[Sym3]])</f>
        <v>0</v>
      </c>
      <c r="I7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69">
        <f t="shared" si="576"/>
        <v>1</v>
      </c>
      <c r="K7369">
        <f ca="1">Spins[[#This Row],[Mult]]*Spins[[#This Row],[Bet]]</f>
        <v>0</v>
      </c>
      <c r="L7369">
        <f ca="1">Spins[[#This Row],[Payout]]-Spins[[#This Row],[Bet]]</f>
        <v>-1</v>
      </c>
    </row>
    <row r="7370" spans="1:12" x14ac:dyDescent="0.3">
      <c r="A7370">
        <f t="shared" si="572"/>
        <v>7369</v>
      </c>
      <c r="B7370">
        <f t="shared" ca="1" si="573"/>
        <v>12</v>
      </c>
      <c r="C7370" t="str" cm="1">
        <f t="array" aca="1" ref="C7370" ca="1">INDEX(Reel1,Spins[[#This Row],[Stop1]])</f>
        <v>🍋</v>
      </c>
      <c r="D7370">
        <f t="shared" ca="1" si="574"/>
        <v>6</v>
      </c>
      <c r="E7370" t="str" cm="1">
        <f t="array" aca="1" ref="E7370" ca="1">INDEX(Reel2,Spins[[#This Row],[Stop2]])</f>
        <v>🍋</v>
      </c>
      <c r="F7370">
        <f t="shared" ca="1" si="575"/>
        <v>24</v>
      </c>
      <c r="G7370" t="str" cm="1">
        <f t="array" aca="1" ref="G7370" ca="1">INDEX(Reel3,Spins[[#This Row],[Stop3]])</f>
        <v>BAR</v>
      </c>
      <c r="H7370" t="b">
        <f ca="1">AND(Spins[[#This Row],[Sym1]]=Spins[[#This Row],[Sym2]],Spins[[#This Row],[Sym2]]=Spins[[#This Row],[Sym3]])</f>
        <v>0</v>
      </c>
      <c r="I7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70">
        <f t="shared" si="576"/>
        <v>1</v>
      </c>
      <c r="K7370">
        <f ca="1">Spins[[#This Row],[Mult]]*Spins[[#This Row],[Bet]]</f>
        <v>0.6</v>
      </c>
      <c r="L7370">
        <f ca="1">Spins[[#This Row],[Payout]]-Spins[[#This Row],[Bet]]</f>
        <v>-0.4</v>
      </c>
    </row>
    <row r="7371" spans="1:12" x14ac:dyDescent="0.3">
      <c r="A7371">
        <f t="shared" si="572"/>
        <v>7370</v>
      </c>
      <c r="B7371">
        <f t="shared" ca="1" si="573"/>
        <v>20</v>
      </c>
      <c r="C7371" t="str" cm="1">
        <f t="array" aca="1" ref="C7371" ca="1">INDEX(Reel1,Spins[[#This Row],[Stop1]])</f>
        <v>🍒</v>
      </c>
      <c r="D7371">
        <f t="shared" ca="1" si="574"/>
        <v>30</v>
      </c>
      <c r="E7371" t="str" cm="1">
        <f t="array" aca="1" ref="E7371" ca="1">INDEX(Reel2,Spins[[#This Row],[Stop2]])</f>
        <v>7️⃣</v>
      </c>
      <c r="F7371">
        <f t="shared" ca="1" si="575"/>
        <v>5</v>
      </c>
      <c r="G7371" t="str" cm="1">
        <f t="array" aca="1" ref="G7371" ca="1">INDEX(Reel3,Spins[[#This Row],[Stop3]])</f>
        <v>🍋</v>
      </c>
      <c r="H7371" t="b">
        <f ca="1">AND(Spins[[#This Row],[Sym1]]=Spins[[#This Row],[Sym2]],Spins[[#This Row],[Sym2]]=Spins[[#This Row],[Sym3]])</f>
        <v>0</v>
      </c>
      <c r="I7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1">
        <f t="shared" si="576"/>
        <v>1</v>
      </c>
      <c r="K7371">
        <f ca="1">Spins[[#This Row],[Mult]]*Spins[[#This Row],[Bet]]</f>
        <v>0</v>
      </c>
      <c r="L7371">
        <f ca="1">Spins[[#This Row],[Payout]]-Spins[[#This Row],[Bet]]</f>
        <v>-1</v>
      </c>
    </row>
    <row r="7372" spans="1:12" x14ac:dyDescent="0.3">
      <c r="A7372">
        <f t="shared" si="572"/>
        <v>7371</v>
      </c>
      <c r="B7372">
        <f t="shared" ca="1" si="573"/>
        <v>3</v>
      </c>
      <c r="C7372" t="str" cm="1">
        <f t="array" aca="1" ref="C7372" ca="1">INDEX(Reel1,Spins[[#This Row],[Stop1]])</f>
        <v>🍋</v>
      </c>
      <c r="D7372">
        <f t="shared" ca="1" si="574"/>
        <v>16</v>
      </c>
      <c r="E7372" t="str" cm="1">
        <f t="array" aca="1" ref="E7372" ca="1">INDEX(Reel2,Spins[[#This Row],[Stop2]])</f>
        <v>🍒</v>
      </c>
      <c r="F7372">
        <f t="shared" ca="1" si="575"/>
        <v>15</v>
      </c>
      <c r="G7372" t="str" cm="1">
        <f t="array" aca="1" ref="G7372" ca="1">INDEX(Reel3,Spins[[#This Row],[Stop3]])</f>
        <v>🍇</v>
      </c>
      <c r="H7372" t="b">
        <f ca="1">AND(Spins[[#This Row],[Sym1]]=Spins[[#This Row],[Sym2]],Spins[[#This Row],[Sym2]]=Spins[[#This Row],[Sym3]])</f>
        <v>0</v>
      </c>
      <c r="I7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2">
        <f t="shared" si="576"/>
        <v>1</v>
      </c>
      <c r="K7372">
        <f ca="1">Spins[[#This Row],[Mult]]*Spins[[#This Row],[Bet]]</f>
        <v>0</v>
      </c>
      <c r="L7372">
        <f ca="1">Spins[[#This Row],[Payout]]-Spins[[#This Row],[Bet]]</f>
        <v>-1</v>
      </c>
    </row>
    <row r="7373" spans="1:12" x14ac:dyDescent="0.3">
      <c r="A7373">
        <f t="shared" si="572"/>
        <v>7372</v>
      </c>
      <c r="B7373">
        <f t="shared" ca="1" si="573"/>
        <v>20</v>
      </c>
      <c r="C7373" t="str" cm="1">
        <f t="array" aca="1" ref="C7373" ca="1">INDEX(Reel1,Spins[[#This Row],[Stop1]])</f>
        <v>🍒</v>
      </c>
      <c r="D7373">
        <f t="shared" ca="1" si="574"/>
        <v>24</v>
      </c>
      <c r="E7373" t="str" cm="1">
        <f t="array" aca="1" ref="E7373" ca="1">INDEX(Reel2,Spins[[#This Row],[Stop2]])</f>
        <v>🍇</v>
      </c>
      <c r="F7373">
        <f t="shared" ca="1" si="575"/>
        <v>17</v>
      </c>
      <c r="G7373" t="str" cm="1">
        <f t="array" aca="1" ref="G7373" ca="1">INDEX(Reel3,Spins[[#This Row],[Stop3]])</f>
        <v>🍇</v>
      </c>
      <c r="H7373" t="b">
        <f ca="1">AND(Spins[[#This Row],[Sym1]]=Spins[[#This Row],[Sym2]],Spins[[#This Row],[Sym2]]=Spins[[#This Row],[Sym3]])</f>
        <v>0</v>
      </c>
      <c r="I7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3">
        <f t="shared" si="576"/>
        <v>1</v>
      </c>
      <c r="K7373">
        <f ca="1">Spins[[#This Row],[Mult]]*Spins[[#This Row],[Bet]]</f>
        <v>0</v>
      </c>
      <c r="L7373">
        <f ca="1">Spins[[#This Row],[Payout]]-Spins[[#This Row],[Bet]]</f>
        <v>-1</v>
      </c>
    </row>
    <row r="7374" spans="1:12" x14ac:dyDescent="0.3">
      <c r="A7374">
        <f t="shared" si="572"/>
        <v>7373</v>
      </c>
      <c r="B7374">
        <f t="shared" ca="1" si="573"/>
        <v>4</v>
      </c>
      <c r="C7374" t="str" cm="1">
        <f t="array" aca="1" ref="C7374" ca="1">INDEX(Reel1,Spins[[#This Row],[Stop1]])</f>
        <v>🍋</v>
      </c>
      <c r="D7374">
        <f t="shared" ca="1" si="574"/>
        <v>22</v>
      </c>
      <c r="E7374" t="str" cm="1">
        <f t="array" aca="1" ref="E7374" ca="1">INDEX(Reel2,Spins[[#This Row],[Stop2]])</f>
        <v>🍇</v>
      </c>
      <c r="F7374">
        <f t="shared" ca="1" si="575"/>
        <v>28</v>
      </c>
      <c r="G7374" t="str" cm="1">
        <f t="array" aca="1" ref="G7374" ca="1">INDEX(Reel3,Spins[[#This Row],[Stop3]])</f>
        <v>7️⃣</v>
      </c>
      <c r="H7374" t="b">
        <f ca="1">AND(Spins[[#This Row],[Sym1]]=Spins[[#This Row],[Sym2]],Spins[[#This Row],[Sym2]]=Spins[[#This Row],[Sym3]])</f>
        <v>0</v>
      </c>
      <c r="I7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4">
        <f t="shared" si="576"/>
        <v>1</v>
      </c>
      <c r="K7374">
        <f ca="1">Spins[[#This Row],[Mult]]*Spins[[#This Row],[Bet]]</f>
        <v>0</v>
      </c>
      <c r="L7374">
        <f ca="1">Spins[[#This Row],[Payout]]-Spins[[#This Row],[Bet]]</f>
        <v>-1</v>
      </c>
    </row>
    <row r="7375" spans="1:12" x14ac:dyDescent="0.3">
      <c r="A7375">
        <f t="shared" si="572"/>
        <v>7374</v>
      </c>
      <c r="B7375">
        <f t="shared" ca="1" si="573"/>
        <v>2</v>
      </c>
      <c r="C7375" t="str" cm="1">
        <f t="array" aca="1" ref="C7375" ca="1">INDEX(Reel1,Spins[[#This Row],[Stop1]])</f>
        <v>🍋</v>
      </c>
      <c r="D7375">
        <f t="shared" ca="1" si="574"/>
        <v>27</v>
      </c>
      <c r="E7375" t="str" cm="1">
        <f t="array" aca="1" ref="E7375" ca="1">INDEX(Reel2,Spins[[#This Row],[Stop2]])</f>
        <v>BAR</v>
      </c>
      <c r="F7375">
        <f t="shared" ca="1" si="575"/>
        <v>29</v>
      </c>
      <c r="G7375" t="str" cm="1">
        <f t="array" aca="1" ref="G7375" ca="1">INDEX(Reel3,Spins[[#This Row],[Stop3]])</f>
        <v>7️⃣</v>
      </c>
      <c r="H7375" t="b">
        <f ca="1">AND(Spins[[#This Row],[Sym1]]=Spins[[#This Row],[Sym2]],Spins[[#This Row],[Sym2]]=Spins[[#This Row],[Sym3]])</f>
        <v>0</v>
      </c>
      <c r="I7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5">
        <f t="shared" si="576"/>
        <v>1</v>
      </c>
      <c r="K7375">
        <f ca="1">Spins[[#This Row],[Mult]]*Spins[[#This Row],[Bet]]</f>
        <v>0</v>
      </c>
      <c r="L7375">
        <f ca="1">Spins[[#This Row],[Payout]]-Spins[[#This Row],[Bet]]</f>
        <v>-1</v>
      </c>
    </row>
    <row r="7376" spans="1:12" x14ac:dyDescent="0.3">
      <c r="A7376">
        <f t="shared" si="572"/>
        <v>7375</v>
      </c>
      <c r="B7376">
        <f t="shared" ca="1" si="573"/>
        <v>19</v>
      </c>
      <c r="C7376" t="str" cm="1">
        <f t="array" aca="1" ref="C7376" ca="1">INDEX(Reel1,Spins[[#This Row],[Stop1]])</f>
        <v>🍒</v>
      </c>
      <c r="D7376">
        <f t="shared" ca="1" si="574"/>
        <v>4</v>
      </c>
      <c r="E7376" t="str" cm="1">
        <f t="array" aca="1" ref="E7376" ca="1">INDEX(Reel2,Spins[[#This Row],[Stop2]])</f>
        <v>🍋</v>
      </c>
      <c r="F7376">
        <f t="shared" ca="1" si="575"/>
        <v>3</v>
      </c>
      <c r="G7376" t="str" cm="1">
        <f t="array" aca="1" ref="G7376" ca="1">INDEX(Reel3,Spins[[#This Row],[Stop3]])</f>
        <v>🍋</v>
      </c>
      <c r="H7376" t="b">
        <f ca="1">AND(Spins[[#This Row],[Sym1]]=Spins[[#This Row],[Sym2]],Spins[[#This Row],[Sym2]]=Spins[[#This Row],[Sym3]])</f>
        <v>0</v>
      </c>
      <c r="I7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6">
        <f t="shared" si="576"/>
        <v>1</v>
      </c>
      <c r="K7376">
        <f ca="1">Spins[[#This Row],[Mult]]*Spins[[#This Row],[Bet]]</f>
        <v>0</v>
      </c>
      <c r="L7376">
        <f ca="1">Spins[[#This Row],[Payout]]-Spins[[#This Row],[Bet]]</f>
        <v>-1</v>
      </c>
    </row>
    <row r="7377" spans="1:12" x14ac:dyDescent="0.3">
      <c r="A7377">
        <f t="shared" si="572"/>
        <v>7376</v>
      </c>
      <c r="B7377">
        <f t="shared" ca="1" si="573"/>
        <v>30</v>
      </c>
      <c r="C7377" t="str" cm="1">
        <f t="array" aca="1" ref="C7377" ca="1">INDEX(Reel1,Spins[[#This Row],[Stop1]])</f>
        <v>7️⃣</v>
      </c>
      <c r="D7377">
        <f t="shared" ca="1" si="574"/>
        <v>25</v>
      </c>
      <c r="E7377" t="str" cm="1">
        <f t="array" aca="1" ref="E7377" ca="1">INDEX(Reel2,Spins[[#This Row],[Stop2]])</f>
        <v>🔔</v>
      </c>
      <c r="F7377">
        <f t="shared" ca="1" si="575"/>
        <v>13</v>
      </c>
      <c r="G7377" t="str" cm="1">
        <f t="array" aca="1" ref="G7377" ca="1">INDEX(Reel3,Spins[[#This Row],[Stop3]])</f>
        <v>🍇</v>
      </c>
      <c r="H7377" t="b">
        <f ca="1">AND(Spins[[#This Row],[Sym1]]=Spins[[#This Row],[Sym2]],Spins[[#This Row],[Sym2]]=Spins[[#This Row],[Sym3]])</f>
        <v>0</v>
      </c>
      <c r="I7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7">
        <f t="shared" si="576"/>
        <v>1</v>
      </c>
      <c r="K7377">
        <f ca="1">Spins[[#This Row],[Mult]]*Spins[[#This Row],[Bet]]</f>
        <v>0</v>
      </c>
      <c r="L7377">
        <f ca="1">Spins[[#This Row],[Payout]]-Spins[[#This Row],[Bet]]</f>
        <v>-1</v>
      </c>
    </row>
    <row r="7378" spans="1:12" x14ac:dyDescent="0.3">
      <c r="A7378">
        <f t="shared" si="572"/>
        <v>7377</v>
      </c>
      <c r="B7378">
        <f t="shared" ca="1" si="573"/>
        <v>29</v>
      </c>
      <c r="C7378" t="str" cm="1">
        <f t="array" aca="1" ref="C7378" ca="1">INDEX(Reel1,Spins[[#This Row],[Stop1]])</f>
        <v>7️⃣</v>
      </c>
      <c r="D7378">
        <f t="shared" ca="1" si="574"/>
        <v>17</v>
      </c>
      <c r="E7378" t="str" cm="1">
        <f t="array" aca="1" ref="E7378" ca="1">INDEX(Reel2,Spins[[#This Row],[Stop2]])</f>
        <v>🍒</v>
      </c>
      <c r="F7378">
        <f t="shared" ca="1" si="575"/>
        <v>27</v>
      </c>
      <c r="G7378" t="str" cm="1">
        <f t="array" aca="1" ref="G7378" ca="1">INDEX(Reel3,Spins[[#This Row],[Stop3]])</f>
        <v>7️⃣</v>
      </c>
      <c r="H7378" t="b">
        <f ca="1">AND(Spins[[#This Row],[Sym1]]=Spins[[#This Row],[Sym2]],Spins[[#This Row],[Sym2]]=Spins[[#This Row],[Sym3]])</f>
        <v>0</v>
      </c>
      <c r="I7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78">
        <f t="shared" si="576"/>
        <v>1</v>
      </c>
      <c r="K7378">
        <f ca="1">Spins[[#This Row],[Mult]]*Spins[[#This Row],[Bet]]</f>
        <v>0</v>
      </c>
      <c r="L7378">
        <f ca="1">Spins[[#This Row],[Payout]]-Spins[[#This Row],[Bet]]</f>
        <v>-1</v>
      </c>
    </row>
    <row r="7379" spans="1:12" x14ac:dyDescent="0.3">
      <c r="A7379">
        <f t="shared" si="572"/>
        <v>7378</v>
      </c>
      <c r="B7379">
        <f t="shared" ca="1" si="573"/>
        <v>13</v>
      </c>
      <c r="C7379" t="str" cm="1">
        <f t="array" aca="1" ref="C7379" ca="1">INDEX(Reel1,Spins[[#This Row],[Stop1]])</f>
        <v>🍋</v>
      </c>
      <c r="D7379">
        <f t="shared" ca="1" si="574"/>
        <v>10</v>
      </c>
      <c r="E7379" t="str" cm="1">
        <f t="array" aca="1" ref="E7379" ca="1">INDEX(Reel2,Spins[[#This Row],[Stop2]])</f>
        <v>🍋</v>
      </c>
      <c r="F7379">
        <f t="shared" ca="1" si="575"/>
        <v>8</v>
      </c>
      <c r="G7379" t="str" cm="1">
        <f t="array" aca="1" ref="G7379" ca="1">INDEX(Reel3,Spins[[#This Row],[Stop3]])</f>
        <v>🍒</v>
      </c>
      <c r="H7379" t="b">
        <f ca="1">AND(Spins[[#This Row],[Sym1]]=Spins[[#This Row],[Sym2]],Spins[[#This Row],[Sym2]]=Spins[[#This Row],[Sym3]])</f>
        <v>0</v>
      </c>
      <c r="I7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79">
        <f t="shared" si="576"/>
        <v>1</v>
      </c>
      <c r="K7379">
        <f ca="1">Spins[[#This Row],[Mult]]*Spins[[#This Row],[Bet]]</f>
        <v>0.6</v>
      </c>
      <c r="L7379">
        <f ca="1">Spins[[#This Row],[Payout]]-Spins[[#This Row],[Bet]]</f>
        <v>-0.4</v>
      </c>
    </row>
    <row r="7380" spans="1:12" x14ac:dyDescent="0.3">
      <c r="A7380">
        <f t="shared" si="572"/>
        <v>7379</v>
      </c>
      <c r="B7380">
        <f t="shared" ca="1" si="573"/>
        <v>30</v>
      </c>
      <c r="C7380" t="str" cm="1">
        <f t="array" aca="1" ref="C7380" ca="1">INDEX(Reel1,Spins[[#This Row],[Stop1]])</f>
        <v>7️⃣</v>
      </c>
      <c r="D7380">
        <f t="shared" ca="1" si="574"/>
        <v>25</v>
      </c>
      <c r="E7380" t="str" cm="1">
        <f t="array" aca="1" ref="E7380" ca="1">INDEX(Reel2,Spins[[#This Row],[Stop2]])</f>
        <v>🔔</v>
      </c>
      <c r="F7380">
        <f t="shared" ca="1" si="575"/>
        <v>31</v>
      </c>
      <c r="G7380" t="str" cm="1">
        <f t="array" aca="1" ref="G7380" ca="1">INDEX(Reel3,Spins[[#This Row],[Stop3]])</f>
        <v>💎</v>
      </c>
      <c r="H7380" t="b">
        <f ca="1">AND(Spins[[#This Row],[Sym1]]=Spins[[#This Row],[Sym2]],Spins[[#This Row],[Sym2]]=Spins[[#This Row],[Sym3]])</f>
        <v>0</v>
      </c>
      <c r="I7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80">
        <f t="shared" si="576"/>
        <v>1</v>
      </c>
      <c r="K7380">
        <f ca="1">Spins[[#This Row],[Mult]]*Spins[[#This Row],[Bet]]</f>
        <v>0</v>
      </c>
      <c r="L7380">
        <f ca="1">Spins[[#This Row],[Payout]]-Spins[[#This Row],[Bet]]</f>
        <v>-1</v>
      </c>
    </row>
    <row r="7381" spans="1:12" x14ac:dyDescent="0.3">
      <c r="A7381">
        <f t="shared" si="572"/>
        <v>7380</v>
      </c>
      <c r="B7381">
        <f t="shared" ca="1" si="573"/>
        <v>31</v>
      </c>
      <c r="C7381" t="str" cm="1">
        <f t="array" aca="1" ref="C7381" ca="1">INDEX(Reel1,Spins[[#This Row],[Stop1]])</f>
        <v>💎</v>
      </c>
      <c r="D7381">
        <f t="shared" ca="1" si="574"/>
        <v>14</v>
      </c>
      <c r="E7381" t="str" cm="1">
        <f t="array" aca="1" ref="E7381" ca="1">INDEX(Reel2,Spins[[#This Row],[Stop2]])</f>
        <v>🍋</v>
      </c>
      <c r="F7381">
        <f t="shared" ca="1" si="575"/>
        <v>6</v>
      </c>
      <c r="G7381" t="str" cm="1">
        <f t="array" aca="1" ref="G7381" ca="1">INDEX(Reel3,Spins[[#This Row],[Stop3]])</f>
        <v>🍒</v>
      </c>
      <c r="H7381" t="b">
        <f ca="1">AND(Spins[[#This Row],[Sym1]]=Spins[[#This Row],[Sym2]],Spins[[#This Row],[Sym2]]=Spins[[#This Row],[Sym3]])</f>
        <v>0</v>
      </c>
      <c r="I7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81">
        <f t="shared" si="576"/>
        <v>1</v>
      </c>
      <c r="K7381">
        <f ca="1">Spins[[#This Row],[Mult]]*Spins[[#This Row],[Bet]]</f>
        <v>0</v>
      </c>
      <c r="L7381">
        <f ca="1">Spins[[#This Row],[Payout]]-Spins[[#This Row],[Bet]]</f>
        <v>-1</v>
      </c>
    </row>
    <row r="7382" spans="1:12" x14ac:dyDescent="0.3">
      <c r="A7382">
        <f t="shared" si="572"/>
        <v>7381</v>
      </c>
      <c r="B7382">
        <f t="shared" ca="1" si="573"/>
        <v>3</v>
      </c>
      <c r="C7382" t="str" cm="1">
        <f t="array" aca="1" ref="C7382" ca="1">INDEX(Reel1,Spins[[#This Row],[Stop1]])</f>
        <v>🍋</v>
      </c>
      <c r="D7382">
        <f t="shared" ca="1" si="574"/>
        <v>7</v>
      </c>
      <c r="E7382" t="str" cm="1">
        <f t="array" aca="1" ref="E7382" ca="1">INDEX(Reel2,Spins[[#This Row],[Stop2]])</f>
        <v>🍋</v>
      </c>
      <c r="F7382">
        <f t="shared" ca="1" si="575"/>
        <v>1</v>
      </c>
      <c r="G7382" t="str" cm="1">
        <f t="array" aca="1" ref="G7382" ca="1">INDEX(Reel3,Spins[[#This Row],[Stop3]])</f>
        <v>🍋</v>
      </c>
      <c r="H7382" t="b">
        <f ca="1">AND(Spins[[#This Row],[Sym1]]=Spins[[#This Row],[Sym2]],Spins[[#This Row],[Sym2]]=Spins[[#This Row],[Sym3]])</f>
        <v>1</v>
      </c>
      <c r="I7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382">
        <f t="shared" si="576"/>
        <v>1</v>
      </c>
      <c r="K7382">
        <f ca="1">Spins[[#This Row],[Mult]]*Spins[[#This Row],[Bet]]</f>
        <v>14</v>
      </c>
      <c r="L7382">
        <f ca="1">Spins[[#This Row],[Payout]]-Spins[[#This Row],[Bet]]</f>
        <v>13</v>
      </c>
    </row>
    <row r="7383" spans="1:12" x14ac:dyDescent="0.3">
      <c r="A7383">
        <f t="shared" si="572"/>
        <v>7382</v>
      </c>
      <c r="B7383">
        <f t="shared" ca="1" si="573"/>
        <v>13</v>
      </c>
      <c r="C7383" t="str" cm="1">
        <f t="array" aca="1" ref="C7383" ca="1">INDEX(Reel1,Spins[[#This Row],[Stop1]])</f>
        <v>🍋</v>
      </c>
      <c r="D7383">
        <f t="shared" ca="1" si="574"/>
        <v>15</v>
      </c>
      <c r="E7383" t="str" cm="1">
        <f t="array" aca="1" ref="E7383" ca="1">INDEX(Reel2,Spins[[#This Row],[Stop2]])</f>
        <v>🍒</v>
      </c>
      <c r="F7383">
        <f t="shared" ca="1" si="575"/>
        <v>27</v>
      </c>
      <c r="G7383" t="str" cm="1">
        <f t="array" aca="1" ref="G7383" ca="1">INDEX(Reel3,Spins[[#This Row],[Stop3]])</f>
        <v>7️⃣</v>
      </c>
      <c r="H7383" t="b">
        <f ca="1">AND(Spins[[#This Row],[Sym1]]=Spins[[#This Row],[Sym2]],Spins[[#This Row],[Sym2]]=Spins[[#This Row],[Sym3]])</f>
        <v>0</v>
      </c>
      <c r="I7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83">
        <f t="shared" si="576"/>
        <v>1</v>
      </c>
      <c r="K7383">
        <f ca="1">Spins[[#This Row],[Mult]]*Spins[[#This Row],[Bet]]</f>
        <v>0</v>
      </c>
      <c r="L7383">
        <f ca="1">Spins[[#This Row],[Payout]]-Spins[[#This Row],[Bet]]</f>
        <v>-1</v>
      </c>
    </row>
    <row r="7384" spans="1:12" x14ac:dyDescent="0.3">
      <c r="A7384">
        <f t="shared" si="572"/>
        <v>7383</v>
      </c>
      <c r="B7384">
        <f t="shared" ca="1" si="573"/>
        <v>15</v>
      </c>
      <c r="C7384" t="str" cm="1">
        <f t="array" aca="1" ref="C7384" ca="1">INDEX(Reel1,Spins[[#This Row],[Stop1]])</f>
        <v>🍒</v>
      </c>
      <c r="D7384">
        <f t="shared" ca="1" si="574"/>
        <v>6</v>
      </c>
      <c r="E7384" t="str" cm="1">
        <f t="array" aca="1" ref="E7384" ca="1">INDEX(Reel2,Spins[[#This Row],[Stop2]])</f>
        <v>🍋</v>
      </c>
      <c r="F7384">
        <f t="shared" ca="1" si="575"/>
        <v>26</v>
      </c>
      <c r="G7384" t="str" cm="1">
        <f t="array" aca="1" ref="G7384" ca="1">INDEX(Reel3,Spins[[#This Row],[Stop3]])</f>
        <v>BAR</v>
      </c>
      <c r="H7384" t="b">
        <f ca="1">AND(Spins[[#This Row],[Sym1]]=Spins[[#This Row],[Sym2]],Spins[[#This Row],[Sym2]]=Spins[[#This Row],[Sym3]])</f>
        <v>0</v>
      </c>
      <c r="I7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84">
        <f t="shared" si="576"/>
        <v>1</v>
      </c>
      <c r="K7384">
        <f ca="1">Spins[[#This Row],[Mult]]*Spins[[#This Row],[Bet]]</f>
        <v>0</v>
      </c>
      <c r="L7384">
        <f ca="1">Spins[[#This Row],[Payout]]-Spins[[#This Row],[Bet]]</f>
        <v>-1</v>
      </c>
    </row>
    <row r="7385" spans="1:12" x14ac:dyDescent="0.3">
      <c r="A7385">
        <f t="shared" si="572"/>
        <v>7384</v>
      </c>
      <c r="B7385">
        <f t="shared" ca="1" si="573"/>
        <v>10</v>
      </c>
      <c r="C7385" t="str" cm="1">
        <f t="array" aca="1" ref="C7385" ca="1">INDEX(Reel1,Spins[[#This Row],[Stop1]])</f>
        <v>🍋</v>
      </c>
      <c r="D7385">
        <f t="shared" ca="1" si="574"/>
        <v>16</v>
      </c>
      <c r="E7385" t="str" cm="1">
        <f t="array" aca="1" ref="E7385" ca="1">INDEX(Reel2,Spins[[#This Row],[Stop2]])</f>
        <v>🍒</v>
      </c>
      <c r="F7385">
        <f t="shared" ca="1" si="575"/>
        <v>26</v>
      </c>
      <c r="G7385" t="str" cm="1">
        <f t="array" aca="1" ref="G7385" ca="1">INDEX(Reel3,Spins[[#This Row],[Stop3]])</f>
        <v>BAR</v>
      </c>
      <c r="H7385" t="b">
        <f ca="1">AND(Spins[[#This Row],[Sym1]]=Spins[[#This Row],[Sym2]],Spins[[#This Row],[Sym2]]=Spins[[#This Row],[Sym3]])</f>
        <v>0</v>
      </c>
      <c r="I7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85">
        <f t="shared" si="576"/>
        <v>1</v>
      </c>
      <c r="K7385">
        <f ca="1">Spins[[#This Row],[Mult]]*Spins[[#This Row],[Bet]]</f>
        <v>0</v>
      </c>
      <c r="L7385">
        <f ca="1">Spins[[#This Row],[Payout]]-Spins[[#This Row],[Bet]]</f>
        <v>-1</v>
      </c>
    </row>
    <row r="7386" spans="1:12" x14ac:dyDescent="0.3">
      <c r="A7386">
        <f t="shared" si="572"/>
        <v>7385</v>
      </c>
      <c r="B7386">
        <f t="shared" ca="1" si="573"/>
        <v>13</v>
      </c>
      <c r="C7386" t="str" cm="1">
        <f t="array" aca="1" ref="C7386" ca="1">INDEX(Reel1,Spins[[#This Row],[Stop1]])</f>
        <v>🍋</v>
      </c>
      <c r="D7386">
        <f t="shared" ca="1" si="574"/>
        <v>1</v>
      </c>
      <c r="E7386" t="str" cm="1">
        <f t="array" aca="1" ref="E7386" ca="1">INDEX(Reel2,Spins[[#This Row],[Stop2]])</f>
        <v>🍋</v>
      </c>
      <c r="F7386">
        <f t="shared" ca="1" si="575"/>
        <v>30</v>
      </c>
      <c r="G7386" t="str" cm="1">
        <f t="array" aca="1" ref="G7386" ca="1">INDEX(Reel3,Spins[[#This Row],[Stop3]])</f>
        <v>💎</v>
      </c>
      <c r="H7386" t="b">
        <f ca="1">AND(Spins[[#This Row],[Sym1]]=Spins[[#This Row],[Sym2]],Spins[[#This Row],[Sym2]]=Spins[[#This Row],[Sym3]])</f>
        <v>0</v>
      </c>
      <c r="I7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86">
        <f t="shared" si="576"/>
        <v>1</v>
      </c>
      <c r="K7386">
        <f ca="1">Spins[[#This Row],[Mult]]*Spins[[#This Row],[Bet]]</f>
        <v>0.6</v>
      </c>
      <c r="L7386">
        <f ca="1">Spins[[#This Row],[Payout]]-Spins[[#This Row],[Bet]]</f>
        <v>-0.4</v>
      </c>
    </row>
    <row r="7387" spans="1:12" x14ac:dyDescent="0.3">
      <c r="A7387">
        <f t="shared" si="572"/>
        <v>7386</v>
      </c>
      <c r="B7387">
        <f t="shared" ca="1" si="573"/>
        <v>3</v>
      </c>
      <c r="C7387" t="str" cm="1">
        <f t="array" aca="1" ref="C7387" ca="1">INDEX(Reel1,Spins[[#This Row],[Stop1]])</f>
        <v>🍋</v>
      </c>
      <c r="D7387">
        <f t="shared" ca="1" si="574"/>
        <v>5</v>
      </c>
      <c r="E7387" t="str" cm="1">
        <f t="array" aca="1" ref="E7387" ca="1">INDEX(Reel2,Spins[[#This Row],[Stop2]])</f>
        <v>🍋</v>
      </c>
      <c r="F7387">
        <f t="shared" ca="1" si="575"/>
        <v>1</v>
      </c>
      <c r="G7387" t="str" cm="1">
        <f t="array" aca="1" ref="G7387" ca="1">INDEX(Reel3,Spins[[#This Row],[Stop3]])</f>
        <v>🍋</v>
      </c>
      <c r="H7387" t="b">
        <f ca="1">AND(Spins[[#This Row],[Sym1]]=Spins[[#This Row],[Sym2]],Spins[[#This Row],[Sym2]]=Spins[[#This Row],[Sym3]])</f>
        <v>1</v>
      </c>
      <c r="I7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387">
        <f t="shared" si="576"/>
        <v>1</v>
      </c>
      <c r="K7387">
        <f ca="1">Spins[[#This Row],[Mult]]*Spins[[#This Row],[Bet]]</f>
        <v>14</v>
      </c>
      <c r="L7387">
        <f ca="1">Spins[[#This Row],[Payout]]-Spins[[#This Row],[Bet]]</f>
        <v>13</v>
      </c>
    </row>
    <row r="7388" spans="1:12" x14ac:dyDescent="0.3">
      <c r="A7388">
        <f t="shared" si="572"/>
        <v>7387</v>
      </c>
      <c r="B7388">
        <f t="shared" ca="1" si="573"/>
        <v>25</v>
      </c>
      <c r="C7388" t="str" cm="1">
        <f t="array" aca="1" ref="C7388" ca="1">INDEX(Reel1,Spins[[#This Row],[Stop1]])</f>
        <v>🔔</v>
      </c>
      <c r="D7388">
        <f t="shared" ca="1" si="574"/>
        <v>26</v>
      </c>
      <c r="E7388" t="str" cm="1">
        <f t="array" aca="1" ref="E7388" ca="1">INDEX(Reel2,Spins[[#This Row],[Stop2]])</f>
        <v>🔔</v>
      </c>
      <c r="F7388">
        <f t="shared" ca="1" si="575"/>
        <v>21</v>
      </c>
      <c r="G7388" t="str" cm="1">
        <f t="array" aca="1" ref="G7388" ca="1">INDEX(Reel3,Spins[[#This Row],[Stop3]])</f>
        <v>🔔</v>
      </c>
      <c r="H7388" t="b">
        <f ca="1">AND(Spins[[#This Row],[Sym1]]=Spins[[#This Row],[Sym2]],Spins[[#This Row],[Sym2]]=Spins[[#This Row],[Sym3]])</f>
        <v>1</v>
      </c>
      <c r="I7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7388">
        <f t="shared" si="576"/>
        <v>1</v>
      </c>
      <c r="K7388">
        <f ca="1">Spins[[#This Row],[Mult]]*Spins[[#This Row],[Bet]]</f>
        <v>30</v>
      </c>
      <c r="L7388">
        <f ca="1">Spins[[#This Row],[Payout]]-Spins[[#This Row],[Bet]]</f>
        <v>29</v>
      </c>
    </row>
    <row r="7389" spans="1:12" x14ac:dyDescent="0.3">
      <c r="A7389">
        <f t="shared" si="572"/>
        <v>7388</v>
      </c>
      <c r="B7389">
        <f t="shared" ca="1" si="573"/>
        <v>25</v>
      </c>
      <c r="C7389" t="str" cm="1">
        <f t="array" aca="1" ref="C7389" ca="1">INDEX(Reel1,Spins[[#This Row],[Stop1]])</f>
        <v>🔔</v>
      </c>
      <c r="D7389">
        <f t="shared" ca="1" si="574"/>
        <v>13</v>
      </c>
      <c r="E7389" t="str" cm="1">
        <f t="array" aca="1" ref="E7389" ca="1">INDEX(Reel2,Spins[[#This Row],[Stop2]])</f>
        <v>🍋</v>
      </c>
      <c r="F7389">
        <f t="shared" ca="1" si="575"/>
        <v>19</v>
      </c>
      <c r="G7389" t="str" cm="1">
        <f t="array" aca="1" ref="G7389" ca="1">INDEX(Reel3,Spins[[#This Row],[Stop3]])</f>
        <v>🔔</v>
      </c>
      <c r="H7389" t="b">
        <f ca="1">AND(Spins[[#This Row],[Sym1]]=Spins[[#This Row],[Sym2]],Spins[[#This Row],[Sym2]]=Spins[[#This Row],[Sym3]])</f>
        <v>0</v>
      </c>
      <c r="I7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89">
        <f t="shared" si="576"/>
        <v>1</v>
      </c>
      <c r="K7389">
        <f ca="1">Spins[[#This Row],[Mult]]*Spins[[#This Row],[Bet]]</f>
        <v>0</v>
      </c>
      <c r="L7389">
        <f ca="1">Spins[[#This Row],[Payout]]-Spins[[#This Row],[Bet]]</f>
        <v>-1</v>
      </c>
    </row>
    <row r="7390" spans="1:12" x14ac:dyDescent="0.3">
      <c r="A7390">
        <f t="shared" si="572"/>
        <v>7389</v>
      </c>
      <c r="B7390">
        <f t="shared" ca="1" si="573"/>
        <v>20</v>
      </c>
      <c r="C7390" t="str" cm="1">
        <f t="array" aca="1" ref="C7390" ca="1">INDEX(Reel1,Spins[[#This Row],[Stop1]])</f>
        <v>🍒</v>
      </c>
      <c r="D7390">
        <f t="shared" ca="1" si="574"/>
        <v>16</v>
      </c>
      <c r="E7390" t="str" cm="1">
        <f t="array" aca="1" ref="E7390" ca="1">INDEX(Reel2,Spins[[#This Row],[Stop2]])</f>
        <v>🍒</v>
      </c>
      <c r="F7390">
        <f t="shared" ca="1" si="575"/>
        <v>2</v>
      </c>
      <c r="G7390" t="str" cm="1">
        <f t="array" aca="1" ref="G7390" ca="1">INDEX(Reel3,Spins[[#This Row],[Stop3]])</f>
        <v>🍋</v>
      </c>
      <c r="H7390" t="b">
        <f ca="1">AND(Spins[[#This Row],[Sym1]]=Spins[[#This Row],[Sym2]],Spins[[#This Row],[Sym2]]=Spins[[#This Row],[Sym3]])</f>
        <v>0</v>
      </c>
      <c r="I7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390">
        <f t="shared" si="576"/>
        <v>1</v>
      </c>
      <c r="K7390">
        <f ca="1">Spins[[#This Row],[Mult]]*Spins[[#This Row],[Bet]]</f>
        <v>0.8</v>
      </c>
      <c r="L7390">
        <f ca="1">Spins[[#This Row],[Payout]]-Spins[[#This Row],[Bet]]</f>
        <v>-0.19999999999999996</v>
      </c>
    </row>
    <row r="7391" spans="1:12" x14ac:dyDescent="0.3">
      <c r="A7391">
        <f t="shared" si="572"/>
        <v>7390</v>
      </c>
      <c r="B7391">
        <f t="shared" ca="1" si="573"/>
        <v>20</v>
      </c>
      <c r="C7391" t="str" cm="1">
        <f t="array" aca="1" ref="C7391" ca="1">INDEX(Reel1,Spins[[#This Row],[Stop1]])</f>
        <v>🍒</v>
      </c>
      <c r="D7391">
        <f t="shared" ca="1" si="574"/>
        <v>18</v>
      </c>
      <c r="E7391" t="str" cm="1">
        <f t="array" aca="1" ref="E7391" ca="1">INDEX(Reel2,Spins[[#This Row],[Stop2]])</f>
        <v>🍒</v>
      </c>
      <c r="F7391">
        <f t="shared" ca="1" si="575"/>
        <v>29</v>
      </c>
      <c r="G7391" t="str" cm="1">
        <f t="array" aca="1" ref="G7391" ca="1">INDEX(Reel3,Spins[[#This Row],[Stop3]])</f>
        <v>7️⃣</v>
      </c>
      <c r="H7391" t="b">
        <f ca="1">AND(Spins[[#This Row],[Sym1]]=Spins[[#This Row],[Sym2]],Spins[[#This Row],[Sym2]]=Spins[[#This Row],[Sym3]])</f>
        <v>0</v>
      </c>
      <c r="I7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391">
        <f t="shared" si="576"/>
        <v>1</v>
      </c>
      <c r="K7391">
        <f ca="1">Spins[[#This Row],[Mult]]*Spins[[#This Row],[Bet]]</f>
        <v>0.8</v>
      </c>
      <c r="L7391">
        <f ca="1">Spins[[#This Row],[Payout]]-Spins[[#This Row],[Bet]]</f>
        <v>-0.19999999999999996</v>
      </c>
    </row>
    <row r="7392" spans="1:12" x14ac:dyDescent="0.3">
      <c r="A7392">
        <f t="shared" si="572"/>
        <v>7391</v>
      </c>
      <c r="B7392">
        <f t="shared" ca="1" si="573"/>
        <v>6</v>
      </c>
      <c r="C7392" t="str" cm="1">
        <f t="array" aca="1" ref="C7392" ca="1">INDEX(Reel1,Spins[[#This Row],[Stop1]])</f>
        <v>🍋</v>
      </c>
      <c r="D7392">
        <f t="shared" ca="1" si="574"/>
        <v>18</v>
      </c>
      <c r="E7392" t="str" cm="1">
        <f t="array" aca="1" ref="E7392" ca="1">INDEX(Reel2,Spins[[#This Row],[Stop2]])</f>
        <v>🍒</v>
      </c>
      <c r="F7392">
        <f t="shared" ca="1" si="575"/>
        <v>27</v>
      </c>
      <c r="G7392" t="str" cm="1">
        <f t="array" aca="1" ref="G7392" ca="1">INDEX(Reel3,Spins[[#This Row],[Stop3]])</f>
        <v>7️⃣</v>
      </c>
      <c r="H7392" t="b">
        <f ca="1">AND(Spins[[#This Row],[Sym1]]=Spins[[#This Row],[Sym2]],Spins[[#This Row],[Sym2]]=Spins[[#This Row],[Sym3]])</f>
        <v>0</v>
      </c>
      <c r="I7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92">
        <f t="shared" si="576"/>
        <v>1</v>
      </c>
      <c r="K7392">
        <f ca="1">Spins[[#This Row],[Mult]]*Spins[[#This Row],[Bet]]</f>
        <v>0</v>
      </c>
      <c r="L7392">
        <f ca="1">Spins[[#This Row],[Payout]]-Spins[[#This Row],[Bet]]</f>
        <v>-1</v>
      </c>
    </row>
    <row r="7393" spans="1:12" x14ac:dyDescent="0.3">
      <c r="A7393">
        <f t="shared" si="572"/>
        <v>7392</v>
      </c>
      <c r="B7393">
        <f t="shared" ca="1" si="573"/>
        <v>12</v>
      </c>
      <c r="C7393" t="str" cm="1">
        <f t="array" aca="1" ref="C7393" ca="1">INDEX(Reel1,Spins[[#This Row],[Stop1]])</f>
        <v>🍋</v>
      </c>
      <c r="D7393">
        <f t="shared" ca="1" si="574"/>
        <v>4</v>
      </c>
      <c r="E7393" t="str" cm="1">
        <f t="array" aca="1" ref="E7393" ca="1">INDEX(Reel2,Spins[[#This Row],[Stop2]])</f>
        <v>🍋</v>
      </c>
      <c r="F7393">
        <f t="shared" ca="1" si="575"/>
        <v>6</v>
      </c>
      <c r="G7393" t="str" cm="1">
        <f t="array" aca="1" ref="G7393" ca="1">INDEX(Reel3,Spins[[#This Row],[Stop3]])</f>
        <v>🍒</v>
      </c>
      <c r="H7393" t="b">
        <f ca="1">AND(Spins[[#This Row],[Sym1]]=Spins[[#This Row],[Sym2]],Spins[[#This Row],[Sym2]]=Spins[[#This Row],[Sym3]])</f>
        <v>0</v>
      </c>
      <c r="I7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93">
        <f t="shared" si="576"/>
        <v>1</v>
      </c>
      <c r="K7393">
        <f ca="1">Spins[[#This Row],[Mult]]*Spins[[#This Row],[Bet]]</f>
        <v>0.6</v>
      </c>
      <c r="L7393">
        <f ca="1">Spins[[#This Row],[Payout]]-Spins[[#This Row],[Bet]]</f>
        <v>-0.4</v>
      </c>
    </row>
    <row r="7394" spans="1:12" x14ac:dyDescent="0.3">
      <c r="A7394">
        <f t="shared" si="572"/>
        <v>7393</v>
      </c>
      <c r="B7394">
        <f t="shared" ca="1" si="573"/>
        <v>2</v>
      </c>
      <c r="C7394" t="str" cm="1">
        <f t="array" aca="1" ref="C7394" ca="1">INDEX(Reel1,Spins[[#This Row],[Stop1]])</f>
        <v>🍋</v>
      </c>
      <c r="D7394">
        <f t="shared" ca="1" si="574"/>
        <v>17</v>
      </c>
      <c r="E7394" t="str" cm="1">
        <f t="array" aca="1" ref="E7394" ca="1">INDEX(Reel2,Spins[[#This Row],[Stop2]])</f>
        <v>🍒</v>
      </c>
      <c r="F7394">
        <f t="shared" ca="1" si="575"/>
        <v>6</v>
      </c>
      <c r="G7394" t="str" cm="1">
        <f t="array" aca="1" ref="G7394" ca="1">INDEX(Reel3,Spins[[#This Row],[Stop3]])</f>
        <v>🍒</v>
      </c>
      <c r="H7394" t="b">
        <f ca="1">AND(Spins[[#This Row],[Sym1]]=Spins[[#This Row],[Sym2]],Spins[[#This Row],[Sym2]]=Spins[[#This Row],[Sym3]])</f>
        <v>0</v>
      </c>
      <c r="I7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94">
        <f t="shared" si="576"/>
        <v>1</v>
      </c>
      <c r="K7394">
        <f ca="1">Spins[[#This Row],[Mult]]*Spins[[#This Row],[Bet]]</f>
        <v>0</v>
      </c>
      <c r="L7394">
        <f ca="1">Spins[[#This Row],[Payout]]-Spins[[#This Row],[Bet]]</f>
        <v>-1</v>
      </c>
    </row>
    <row r="7395" spans="1:12" x14ac:dyDescent="0.3">
      <c r="A7395">
        <f t="shared" si="572"/>
        <v>7394</v>
      </c>
      <c r="B7395">
        <f t="shared" ca="1" si="573"/>
        <v>2</v>
      </c>
      <c r="C7395" t="str" cm="1">
        <f t="array" aca="1" ref="C7395" ca="1">INDEX(Reel1,Spins[[#This Row],[Stop1]])</f>
        <v>🍋</v>
      </c>
      <c r="D7395">
        <f t="shared" ca="1" si="574"/>
        <v>20</v>
      </c>
      <c r="E7395" t="str" cm="1">
        <f t="array" aca="1" ref="E7395" ca="1">INDEX(Reel2,Spins[[#This Row],[Stop2]])</f>
        <v>🍒</v>
      </c>
      <c r="F7395">
        <f t="shared" ca="1" si="575"/>
        <v>22</v>
      </c>
      <c r="G7395" t="str" cm="1">
        <f t="array" aca="1" ref="G7395" ca="1">INDEX(Reel3,Spins[[#This Row],[Stop3]])</f>
        <v>🔔</v>
      </c>
      <c r="H7395" t="b">
        <f ca="1">AND(Spins[[#This Row],[Sym1]]=Spins[[#This Row],[Sym2]],Spins[[#This Row],[Sym2]]=Spins[[#This Row],[Sym3]])</f>
        <v>0</v>
      </c>
      <c r="I7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95">
        <f t="shared" si="576"/>
        <v>1</v>
      </c>
      <c r="K7395">
        <f ca="1">Spins[[#This Row],[Mult]]*Spins[[#This Row],[Bet]]</f>
        <v>0</v>
      </c>
      <c r="L7395">
        <f ca="1">Spins[[#This Row],[Payout]]-Spins[[#This Row],[Bet]]</f>
        <v>-1</v>
      </c>
    </row>
    <row r="7396" spans="1:12" x14ac:dyDescent="0.3">
      <c r="A7396">
        <f t="shared" si="572"/>
        <v>7395</v>
      </c>
      <c r="B7396">
        <f t="shared" ca="1" si="573"/>
        <v>8</v>
      </c>
      <c r="C7396" t="str" cm="1">
        <f t="array" aca="1" ref="C7396" ca="1">INDEX(Reel1,Spins[[#This Row],[Stop1]])</f>
        <v>🍋</v>
      </c>
      <c r="D7396">
        <f t="shared" ca="1" si="574"/>
        <v>18</v>
      </c>
      <c r="E7396" t="str" cm="1">
        <f t="array" aca="1" ref="E7396" ca="1">INDEX(Reel2,Spins[[#This Row],[Stop2]])</f>
        <v>🍒</v>
      </c>
      <c r="F7396">
        <f t="shared" ca="1" si="575"/>
        <v>30</v>
      </c>
      <c r="G7396" t="str" cm="1">
        <f t="array" aca="1" ref="G7396" ca="1">INDEX(Reel3,Spins[[#This Row],[Stop3]])</f>
        <v>💎</v>
      </c>
      <c r="H7396" t="b">
        <f ca="1">AND(Spins[[#This Row],[Sym1]]=Spins[[#This Row],[Sym2]],Spins[[#This Row],[Sym2]]=Spins[[#This Row],[Sym3]])</f>
        <v>0</v>
      </c>
      <c r="I7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96">
        <f t="shared" si="576"/>
        <v>1</v>
      </c>
      <c r="K7396">
        <f ca="1">Spins[[#This Row],[Mult]]*Spins[[#This Row],[Bet]]</f>
        <v>0</v>
      </c>
      <c r="L7396">
        <f ca="1">Spins[[#This Row],[Payout]]-Spins[[#This Row],[Bet]]</f>
        <v>-1</v>
      </c>
    </row>
    <row r="7397" spans="1:12" x14ac:dyDescent="0.3">
      <c r="A7397">
        <f t="shared" si="572"/>
        <v>7396</v>
      </c>
      <c r="B7397">
        <f t="shared" ca="1" si="573"/>
        <v>31</v>
      </c>
      <c r="C7397" t="str" cm="1">
        <f t="array" aca="1" ref="C7397" ca="1">INDEX(Reel1,Spins[[#This Row],[Stop1]])</f>
        <v>💎</v>
      </c>
      <c r="D7397">
        <f t="shared" ca="1" si="574"/>
        <v>7</v>
      </c>
      <c r="E7397" t="str" cm="1">
        <f t="array" aca="1" ref="E7397" ca="1">INDEX(Reel2,Spins[[#This Row],[Stop2]])</f>
        <v>🍋</v>
      </c>
      <c r="F7397">
        <f t="shared" ca="1" si="575"/>
        <v>31</v>
      </c>
      <c r="G7397" t="str" cm="1">
        <f t="array" aca="1" ref="G7397" ca="1">INDEX(Reel3,Spins[[#This Row],[Stop3]])</f>
        <v>💎</v>
      </c>
      <c r="H7397" t="b">
        <f ca="1">AND(Spins[[#This Row],[Sym1]]=Spins[[#This Row],[Sym2]],Spins[[#This Row],[Sym2]]=Spins[[#This Row],[Sym3]])</f>
        <v>0</v>
      </c>
      <c r="I7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97">
        <f t="shared" si="576"/>
        <v>1</v>
      </c>
      <c r="K7397">
        <f ca="1">Spins[[#This Row],[Mult]]*Spins[[#This Row],[Bet]]</f>
        <v>0</v>
      </c>
      <c r="L7397">
        <f ca="1">Spins[[#This Row],[Payout]]-Spins[[#This Row],[Bet]]</f>
        <v>-1</v>
      </c>
    </row>
    <row r="7398" spans="1:12" x14ac:dyDescent="0.3">
      <c r="A7398">
        <f t="shared" si="572"/>
        <v>7397</v>
      </c>
      <c r="B7398">
        <f t="shared" ca="1" si="573"/>
        <v>28</v>
      </c>
      <c r="C7398" t="str" cm="1">
        <f t="array" aca="1" ref="C7398" ca="1">INDEX(Reel1,Spins[[#This Row],[Stop1]])</f>
        <v>BAR</v>
      </c>
      <c r="D7398">
        <f t="shared" ca="1" si="574"/>
        <v>3</v>
      </c>
      <c r="E7398" t="str" cm="1">
        <f t="array" aca="1" ref="E7398" ca="1">INDEX(Reel2,Spins[[#This Row],[Stop2]])</f>
        <v>🍋</v>
      </c>
      <c r="F7398">
        <f t="shared" ca="1" si="575"/>
        <v>30</v>
      </c>
      <c r="G7398" t="str" cm="1">
        <f t="array" aca="1" ref="G7398" ca="1">INDEX(Reel3,Spins[[#This Row],[Stop3]])</f>
        <v>💎</v>
      </c>
      <c r="H7398" t="b">
        <f ca="1">AND(Spins[[#This Row],[Sym1]]=Spins[[#This Row],[Sym2]],Spins[[#This Row],[Sym2]]=Spins[[#This Row],[Sym3]])</f>
        <v>0</v>
      </c>
      <c r="I7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398">
        <f t="shared" si="576"/>
        <v>1</v>
      </c>
      <c r="K7398">
        <f ca="1">Spins[[#This Row],[Mult]]*Spins[[#This Row],[Bet]]</f>
        <v>0</v>
      </c>
      <c r="L7398">
        <f ca="1">Spins[[#This Row],[Payout]]-Spins[[#This Row],[Bet]]</f>
        <v>-1</v>
      </c>
    </row>
    <row r="7399" spans="1:12" x14ac:dyDescent="0.3">
      <c r="A7399">
        <f t="shared" si="572"/>
        <v>7398</v>
      </c>
      <c r="B7399">
        <f t="shared" ca="1" si="573"/>
        <v>12</v>
      </c>
      <c r="C7399" t="str" cm="1">
        <f t="array" aca="1" ref="C7399" ca="1">INDEX(Reel1,Spins[[#This Row],[Stop1]])</f>
        <v>🍋</v>
      </c>
      <c r="D7399">
        <f t="shared" ca="1" si="574"/>
        <v>10</v>
      </c>
      <c r="E7399" t="str" cm="1">
        <f t="array" aca="1" ref="E7399" ca="1">INDEX(Reel2,Spins[[#This Row],[Stop2]])</f>
        <v>🍋</v>
      </c>
      <c r="F7399">
        <f t="shared" ca="1" si="575"/>
        <v>9</v>
      </c>
      <c r="G7399" t="str" cm="1">
        <f t="array" aca="1" ref="G7399" ca="1">INDEX(Reel3,Spins[[#This Row],[Stop3]])</f>
        <v>🍒</v>
      </c>
      <c r="H7399" t="b">
        <f ca="1">AND(Spins[[#This Row],[Sym1]]=Spins[[#This Row],[Sym2]],Spins[[#This Row],[Sym2]]=Spins[[#This Row],[Sym3]])</f>
        <v>0</v>
      </c>
      <c r="I7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399">
        <f t="shared" si="576"/>
        <v>1</v>
      </c>
      <c r="K7399">
        <f ca="1">Spins[[#This Row],[Mult]]*Spins[[#This Row],[Bet]]</f>
        <v>0.6</v>
      </c>
      <c r="L7399">
        <f ca="1">Spins[[#This Row],[Payout]]-Spins[[#This Row],[Bet]]</f>
        <v>-0.4</v>
      </c>
    </row>
    <row r="7400" spans="1:12" x14ac:dyDescent="0.3">
      <c r="A7400">
        <f t="shared" si="572"/>
        <v>7399</v>
      </c>
      <c r="B7400">
        <f t="shared" ca="1" si="573"/>
        <v>14</v>
      </c>
      <c r="C7400" t="str" cm="1">
        <f t="array" aca="1" ref="C7400" ca="1">INDEX(Reel1,Spins[[#This Row],[Stop1]])</f>
        <v>🍋</v>
      </c>
      <c r="D7400">
        <f t="shared" ca="1" si="574"/>
        <v>20</v>
      </c>
      <c r="E7400" t="str" cm="1">
        <f t="array" aca="1" ref="E7400" ca="1">INDEX(Reel2,Spins[[#This Row],[Stop2]])</f>
        <v>🍒</v>
      </c>
      <c r="F7400">
        <f t="shared" ca="1" si="575"/>
        <v>14</v>
      </c>
      <c r="G7400" t="str" cm="1">
        <f t="array" aca="1" ref="G7400" ca="1">INDEX(Reel3,Spins[[#This Row],[Stop3]])</f>
        <v>🍇</v>
      </c>
      <c r="H7400" t="b">
        <f ca="1">AND(Spins[[#This Row],[Sym1]]=Spins[[#This Row],[Sym2]],Spins[[#This Row],[Sym2]]=Spins[[#This Row],[Sym3]])</f>
        <v>0</v>
      </c>
      <c r="I7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00">
        <f t="shared" si="576"/>
        <v>1</v>
      </c>
      <c r="K7400">
        <f ca="1">Spins[[#This Row],[Mult]]*Spins[[#This Row],[Bet]]</f>
        <v>0</v>
      </c>
      <c r="L7400">
        <f ca="1">Spins[[#This Row],[Payout]]-Spins[[#This Row],[Bet]]</f>
        <v>-1</v>
      </c>
    </row>
    <row r="7401" spans="1:12" x14ac:dyDescent="0.3">
      <c r="A7401">
        <f t="shared" si="572"/>
        <v>7400</v>
      </c>
      <c r="B7401">
        <f t="shared" ca="1" si="573"/>
        <v>2</v>
      </c>
      <c r="C7401" t="str" cm="1">
        <f t="array" aca="1" ref="C7401" ca="1">INDEX(Reel1,Spins[[#This Row],[Stop1]])</f>
        <v>🍋</v>
      </c>
      <c r="D7401">
        <f t="shared" ca="1" si="574"/>
        <v>12</v>
      </c>
      <c r="E7401" t="str" cm="1">
        <f t="array" aca="1" ref="E7401" ca="1">INDEX(Reel2,Spins[[#This Row],[Stop2]])</f>
        <v>🍋</v>
      </c>
      <c r="F7401">
        <f t="shared" ca="1" si="575"/>
        <v>20</v>
      </c>
      <c r="G7401" t="str" cm="1">
        <f t="array" aca="1" ref="G7401" ca="1">INDEX(Reel3,Spins[[#This Row],[Stop3]])</f>
        <v>🔔</v>
      </c>
      <c r="H7401" t="b">
        <f ca="1">AND(Spins[[#This Row],[Sym1]]=Spins[[#This Row],[Sym2]],Spins[[#This Row],[Sym2]]=Spins[[#This Row],[Sym3]])</f>
        <v>0</v>
      </c>
      <c r="I7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01">
        <f t="shared" si="576"/>
        <v>1</v>
      </c>
      <c r="K7401">
        <f ca="1">Spins[[#This Row],[Mult]]*Spins[[#This Row],[Bet]]</f>
        <v>0.6</v>
      </c>
      <c r="L7401">
        <f ca="1">Spins[[#This Row],[Payout]]-Spins[[#This Row],[Bet]]</f>
        <v>-0.4</v>
      </c>
    </row>
    <row r="7402" spans="1:12" x14ac:dyDescent="0.3">
      <c r="A7402">
        <f t="shared" si="572"/>
        <v>7401</v>
      </c>
      <c r="B7402">
        <f t="shared" ca="1" si="573"/>
        <v>4</v>
      </c>
      <c r="C7402" t="str" cm="1">
        <f t="array" aca="1" ref="C7402" ca="1">INDEX(Reel1,Spins[[#This Row],[Stop1]])</f>
        <v>🍋</v>
      </c>
      <c r="D7402">
        <f t="shared" ca="1" si="574"/>
        <v>26</v>
      </c>
      <c r="E7402" t="str" cm="1">
        <f t="array" aca="1" ref="E7402" ca="1">INDEX(Reel2,Spins[[#This Row],[Stop2]])</f>
        <v>🔔</v>
      </c>
      <c r="F7402">
        <f t="shared" ca="1" si="575"/>
        <v>18</v>
      </c>
      <c r="G7402" t="str" cm="1">
        <f t="array" aca="1" ref="G7402" ca="1">INDEX(Reel3,Spins[[#This Row],[Stop3]])</f>
        <v>🔔</v>
      </c>
      <c r="H7402" t="b">
        <f ca="1">AND(Spins[[#This Row],[Sym1]]=Spins[[#This Row],[Sym2]],Spins[[#This Row],[Sym2]]=Spins[[#This Row],[Sym3]])</f>
        <v>0</v>
      </c>
      <c r="I7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02">
        <f t="shared" si="576"/>
        <v>1</v>
      </c>
      <c r="K7402">
        <f ca="1">Spins[[#This Row],[Mult]]*Spins[[#This Row],[Bet]]</f>
        <v>0</v>
      </c>
      <c r="L7402">
        <f ca="1">Spins[[#This Row],[Payout]]-Spins[[#This Row],[Bet]]</f>
        <v>-1</v>
      </c>
    </row>
    <row r="7403" spans="1:12" x14ac:dyDescent="0.3">
      <c r="A7403">
        <f t="shared" si="572"/>
        <v>7402</v>
      </c>
      <c r="B7403">
        <f t="shared" ca="1" si="573"/>
        <v>14</v>
      </c>
      <c r="C7403" t="str" cm="1">
        <f t="array" aca="1" ref="C7403" ca="1">INDEX(Reel1,Spins[[#This Row],[Stop1]])</f>
        <v>🍋</v>
      </c>
      <c r="D7403">
        <f t="shared" ca="1" si="574"/>
        <v>28</v>
      </c>
      <c r="E7403" t="str" cm="1">
        <f t="array" aca="1" ref="E7403" ca="1">INDEX(Reel2,Spins[[#This Row],[Stop2]])</f>
        <v>BAR</v>
      </c>
      <c r="F7403">
        <f t="shared" ca="1" si="575"/>
        <v>31</v>
      </c>
      <c r="G7403" t="str" cm="1">
        <f t="array" aca="1" ref="G7403" ca="1">INDEX(Reel3,Spins[[#This Row],[Stop3]])</f>
        <v>💎</v>
      </c>
      <c r="H7403" t="b">
        <f ca="1">AND(Spins[[#This Row],[Sym1]]=Spins[[#This Row],[Sym2]],Spins[[#This Row],[Sym2]]=Spins[[#This Row],[Sym3]])</f>
        <v>0</v>
      </c>
      <c r="I7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03">
        <f t="shared" si="576"/>
        <v>1</v>
      </c>
      <c r="K7403">
        <f ca="1">Spins[[#This Row],[Mult]]*Spins[[#This Row],[Bet]]</f>
        <v>0</v>
      </c>
      <c r="L7403">
        <f ca="1">Spins[[#This Row],[Payout]]-Spins[[#This Row],[Bet]]</f>
        <v>-1</v>
      </c>
    </row>
    <row r="7404" spans="1:12" x14ac:dyDescent="0.3">
      <c r="A7404">
        <f t="shared" si="572"/>
        <v>7403</v>
      </c>
      <c r="B7404">
        <f t="shared" ca="1" si="573"/>
        <v>1</v>
      </c>
      <c r="C7404" t="str" cm="1">
        <f t="array" aca="1" ref="C7404" ca="1">INDEX(Reel1,Spins[[#This Row],[Stop1]])</f>
        <v>🍋</v>
      </c>
      <c r="D7404">
        <f t="shared" ca="1" si="574"/>
        <v>29</v>
      </c>
      <c r="E7404" t="str" cm="1">
        <f t="array" aca="1" ref="E7404" ca="1">INDEX(Reel2,Spins[[#This Row],[Stop2]])</f>
        <v>7️⃣</v>
      </c>
      <c r="F7404">
        <f t="shared" ca="1" si="575"/>
        <v>7</v>
      </c>
      <c r="G7404" t="str" cm="1">
        <f t="array" aca="1" ref="G7404" ca="1">INDEX(Reel3,Spins[[#This Row],[Stop3]])</f>
        <v>🍒</v>
      </c>
      <c r="H7404" t="b">
        <f ca="1">AND(Spins[[#This Row],[Sym1]]=Spins[[#This Row],[Sym2]],Spins[[#This Row],[Sym2]]=Spins[[#This Row],[Sym3]])</f>
        <v>0</v>
      </c>
      <c r="I7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04">
        <f t="shared" si="576"/>
        <v>1</v>
      </c>
      <c r="K7404">
        <f ca="1">Spins[[#This Row],[Mult]]*Spins[[#This Row],[Bet]]</f>
        <v>0</v>
      </c>
      <c r="L7404">
        <f ca="1">Spins[[#This Row],[Payout]]-Spins[[#This Row],[Bet]]</f>
        <v>-1</v>
      </c>
    </row>
    <row r="7405" spans="1:12" x14ac:dyDescent="0.3">
      <c r="A7405">
        <f t="shared" si="572"/>
        <v>7404</v>
      </c>
      <c r="B7405">
        <f t="shared" ca="1" si="573"/>
        <v>6</v>
      </c>
      <c r="C7405" t="str" cm="1">
        <f t="array" aca="1" ref="C7405" ca="1">INDEX(Reel1,Spins[[#This Row],[Stop1]])</f>
        <v>🍋</v>
      </c>
      <c r="D7405">
        <f t="shared" ca="1" si="574"/>
        <v>31</v>
      </c>
      <c r="E7405" t="str" cm="1">
        <f t="array" aca="1" ref="E7405" ca="1">INDEX(Reel2,Spins[[#This Row],[Stop2]])</f>
        <v>💎</v>
      </c>
      <c r="F7405">
        <f t="shared" ca="1" si="575"/>
        <v>8</v>
      </c>
      <c r="G7405" t="str" cm="1">
        <f t="array" aca="1" ref="G7405" ca="1">INDEX(Reel3,Spins[[#This Row],[Stop3]])</f>
        <v>🍒</v>
      </c>
      <c r="H7405" t="b">
        <f ca="1">AND(Spins[[#This Row],[Sym1]]=Spins[[#This Row],[Sym2]],Spins[[#This Row],[Sym2]]=Spins[[#This Row],[Sym3]])</f>
        <v>0</v>
      </c>
      <c r="I7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05">
        <f t="shared" si="576"/>
        <v>1</v>
      </c>
      <c r="K7405">
        <f ca="1">Spins[[#This Row],[Mult]]*Spins[[#This Row],[Bet]]</f>
        <v>0</v>
      </c>
      <c r="L7405">
        <f ca="1">Spins[[#This Row],[Payout]]-Spins[[#This Row],[Bet]]</f>
        <v>-1</v>
      </c>
    </row>
    <row r="7406" spans="1:12" x14ac:dyDescent="0.3">
      <c r="A7406">
        <f t="shared" si="572"/>
        <v>7405</v>
      </c>
      <c r="B7406">
        <f t="shared" ca="1" si="573"/>
        <v>14</v>
      </c>
      <c r="C7406" t="str" cm="1">
        <f t="array" aca="1" ref="C7406" ca="1">INDEX(Reel1,Spins[[#This Row],[Stop1]])</f>
        <v>🍋</v>
      </c>
      <c r="D7406">
        <f t="shared" ca="1" si="574"/>
        <v>6</v>
      </c>
      <c r="E7406" t="str" cm="1">
        <f t="array" aca="1" ref="E7406" ca="1">INDEX(Reel2,Spins[[#This Row],[Stop2]])</f>
        <v>🍋</v>
      </c>
      <c r="F7406">
        <f t="shared" ca="1" si="575"/>
        <v>30</v>
      </c>
      <c r="G7406" t="str" cm="1">
        <f t="array" aca="1" ref="G7406" ca="1">INDEX(Reel3,Spins[[#This Row],[Stop3]])</f>
        <v>💎</v>
      </c>
      <c r="H7406" t="b">
        <f ca="1">AND(Spins[[#This Row],[Sym1]]=Spins[[#This Row],[Sym2]],Spins[[#This Row],[Sym2]]=Spins[[#This Row],[Sym3]])</f>
        <v>0</v>
      </c>
      <c r="I7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06">
        <f t="shared" si="576"/>
        <v>1</v>
      </c>
      <c r="K7406">
        <f ca="1">Spins[[#This Row],[Mult]]*Spins[[#This Row],[Bet]]</f>
        <v>0.6</v>
      </c>
      <c r="L7406">
        <f ca="1">Spins[[#This Row],[Payout]]-Spins[[#This Row],[Bet]]</f>
        <v>-0.4</v>
      </c>
    </row>
    <row r="7407" spans="1:12" x14ac:dyDescent="0.3">
      <c r="A7407">
        <f t="shared" si="572"/>
        <v>7406</v>
      </c>
      <c r="B7407">
        <f t="shared" ca="1" si="573"/>
        <v>26</v>
      </c>
      <c r="C7407" t="str" cm="1">
        <f t="array" aca="1" ref="C7407" ca="1">INDEX(Reel1,Spins[[#This Row],[Stop1]])</f>
        <v>🔔</v>
      </c>
      <c r="D7407">
        <f t="shared" ca="1" si="574"/>
        <v>21</v>
      </c>
      <c r="E7407" t="str" cm="1">
        <f t="array" aca="1" ref="E7407" ca="1">INDEX(Reel2,Spins[[#This Row],[Stop2]])</f>
        <v>🍒</v>
      </c>
      <c r="F7407">
        <f t="shared" ca="1" si="575"/>
        <v>5</v>
      </c>
      <c r="G7407" t="str" cm="1">
        <f t="array" aca="1" ref="G7407" ca="1">INDEX(Reel3,Spins[[#This Row],[Stop3]])</f>
        <v>🍋</v>
      </c>
      <c r="H7407" t="b">
        <f ca="1">AND(Spins[[#This Row],[Sym1]]=Spins[[#This Row],[Sym2]],Spins[[#This Row],[Sym2]]=Spins[[#This Row],[Sym3]])</f>
        <v>0</v>
      </c>
      <c r="I7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07">
        <f t="shared" si="576"/>
        <v>1</v>
      </c>
      <c r="K7407">
        <f ca="1">Spins[[#This Row],[Mult]]*Spins[[#This Row],[Bet]]</f>
        <v>0</v>
      </c>
      <c r="L7407">
        <f ca="1">Spins[[#This Row],[Payout]]-Spins[[#This Row],[Bet]]</f>
        <v>-1</v>
      </c>
    </row>
    <row r="7408" spans="1:12" x14ac:dyDescent="0.3">
      <c r="A7408">
        <f t="shared" si="572"/>
        <v>7407</v>
      </c>
      <c r="B7408">
        <f t="shared" ca="1" si="573"/>
        <v>26</v>
      </c>
      <c r="C7408" t="str" cm="1">
        <f t="array" aca="1" ref="C7408" ca="1">INDEX(Reel1,Spins[[#This Row],[Stop1]])</f>
        <v>🔔</v>
      </c>
      <c r="D7408">
        <f t="shared" ca="1" si="574"/>
        <v>13</v>
      </c>
      <c r="E7408" t="str" cm="1">
        <f t="array" aca="1" ref="E7408" ca="1">INDEX(Reel2,Spins[[#This Row],[Stop2]])</f>
        <v>🍋</v>
      </c>
      <c r="F7408">
        <f t="shared" ca="1" si="575"/>
        <v>18</v>
      </c>
      <c r="G7408" t="str" cm="1">
        <f t="array" aca="1" ref="G7408" ca="1">INDEX(Reel3,Spins[[#This Row],[Stop3]])</f>
        <v>🔔</v>
      </c>
      <c r="H7408" t="b">
        <f ca="1">AND(Spins[[#This Row],[Sym1]]=Spins[[#This Row],[Sym2]],Spins[[#This Row],[Sym2]]=Spins[[#This Row],[Sym3]])</f>
        <v>0</v>
      </c>
      <c r="I7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08">
        <f t="shared" si="576"/>
        <v>1</v>
      </c>
      <c r="K7408">
        <f ca="1">Spins[[#This Row],[Mult]]*Spins[[#This Row],[Bet]]</f>
        <v>0</v>
      </c>
      <c r="L7408">
        <f ca="1">Spins[[#This Row],[Payout]]-Spins[[#This Row],[Bet]]</f>
        <v>-1</v>
      </c>
    </row>
    <row r="7409" spans="1:12" x14ac:dyDescent="0.3">
      <c r="A7409">
        <f t="shared" si="572"/>
        <v>7408</v>
      </c>
      <c r="B7409">
        <f t="shared" ca="1" si="573"/>
        <v>3</v>
      </c>
      <c r="C7409" t="str" cm="1">
        <f t="array" aca="1" ref="C7409" ca="1">INDEX(Reel1,Spins[[#This Row],[Stop1]])</f>
        <v>🍋</v>
      </c>
      <c r="D7409">
        <f t="shared" ca="1" si="574"/>
        <v>13</v>
      </c>
      <c r="E7409" t="str" cm="1">
        <f t="array" aca="1" ref="E7409" ca="1">INDEX(Reel2,Spins[[#This Row],[Stop2]])</f>
        <v>🍋</v>
      </c>
      <c r="F7409">
        <f t="shared" ca="1" si="575"/>
        <v>1</v>
      </c>
      <c r="G7409" t="str" cm="1">
        <f t="array" aca="1" ref="G7409" ca="1">INDEX(Reel3,Spins[[#This Row],[Stop3]])</f>
        <v>🍋</v>
      </c>
      <c r="H7409" t="b">
        <f ca="1">AND(Spins[[#This Row],[Sym1]]=Spins[[#This Row],[Sym2]],Spins[[#This Row],[Sym2]]=Spins[[#This Row],[Sym3]])</f>
        <v>1</v>
      </c>
      <c r="I7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409">
        <f t="shared" si="576"/>
        <v>1</v>
      </c>
      <c r="K7409">
        <f ca="1">Spins[[#This Row],[Mult]]*Spins[[#This Row],[Bet]]</f>
        <v>14</v>
      </c>
      <c r="L7409">
        <f ca="1">Spins[[#This Row],[Payout]]-Spins[[#This Row],[Bet]]</f>
        <v>13</v>
      </c>
    </row>
    <row r="7410" spans="1:12" x14ac:dyDescent="0.3">
      <c r="A7410">
        <f t="shared" si="572"/>
        <v>7409</v>
      </c>
      <c r="B7410">
        <f t="shared" ca="1" si="573"/>
        <v>9</v>
      </c>
      <c r="C7410" t="str" cm="1">
        <f t="array" aca="1" ref="C7410" ca="1">INDEX(Reel1,Spins[[#This Row],[Stop1]])</f>
        <v>🍋</v>
      </c>
      <c r="D7410">
        <f t="shared" ca="1" si="574"/>
        <v>13</v>
      </c>
      <c r="E7410" t="str" cm="1">
        <f t="array" aca="1" ref="E7410" ca="1">INDEX(Reel2,Spins[[#This Row],[Stop2]])</f>
        <v>🍋</v>
      </c>
      <c r="F7410">
        <f t="shared" ca="1" si="575"/>
        <v>30</v>
      </c>
      <c r="G7410" t="str" cm="1">
        <f t="array" aca="1" ref="G7410" ca="1">INDEX(Reel3,Spins[[#This Row],[Stop3]])</f>
        <v>💎</v>
      </c>
      <c r="H7410" t="b">
        <f ca="1">AND(Spins[[#This Row],[Sym1]]=Spins[[#This Row],[Sym2]],Spins[[#This Row],[Sym2]]=Spins[[#This Row],[Sym3]])</f>
        <v>0</v>
      </c>
      <c r="I7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10">
        <f t="shared" si="576"/>
        <v>1</v>
      </c>
      <c r="K7410">
        <f ca="1">Spins[[#This Row],[Mult]]*Spins[[#This Row],[Bet]]</f>
        <v>0.6</v>
      </c>
      <c r="L7410">
        <f ca="1">Spins[[#This Row],[Payout]]-Spins[[#This Row],[Bet]]</f>
        <v>-0.4</v>
      </c>
    </row>
    <row r="7411" spans="1:12" x14ac:dyDescent="0.3">
      <c r="A7411">
        <f t="shared" si="572"/>
        <v>7410</v>
      </c>
      <c r="B7411">
        <f t="shared" ca="1" si="573"/>
        <v>7</v>
      </c>
      <c r="C7411" t="str" cm="1">
        <f t="array" aca="1" ref="C7411" ca="1">INDEX(Reel1,Spins[[#This Row],[Stop1]])</f>
        <v>🍋</v>
      </c>
      <c r="D7411">
        <f t="shared" ca="1" si="574"/>
        <v>13</v>
      </c>
      <c r="E7411" t="str" cm="1">
        <f t="array" aca="1" ref="E7411" ca="1">INDEX(Reel2,Spins[[#This Row],[Stop2]])</f>
        <v>🍋</v>
      </c>
      <c r="F7411">
        <f t="shared" ca="1" si="575"/>
        <v>19</v>
      </c>
      <c r="G7411" t="str" cm="1">
        <f t="array" aca="1" ref="G7411" ca="1">INDEX(Reel3,Spins[[#This Row],[Stop3]])</f>
        <v>🔔</v>
      </c>
      <c r="H7411" t="b">
        <f ca="1">AND(Spins[[#This Row],[Sym1]]=Spins[[#This Row],[Sym2]],Spins[[#This Row],[Sym2]]=Spins[[#This Row],[Sym3]])</f>
        <v>0</v>
      </c>
      <c r="I7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11">
        <f t="shared" si="576"/>
        <v>1</v>
      </c>
      <c r="K7411">
        <f ca="1">Spins[[#This Row],[Mult]]*Spins[[#This Row],[Bet]]</f>
        <v>0.6</v>
      </c>
      <c r="L7411">
        <f ca="1">Spins[[#This Row],[Payout]]-Spins[[#This Row],[Bet]]</f>
        <v>-0.4</v>
      </c>
    </row>
    <row r="7412" spans="1:12" x14ac:dyDescent="0.3">
      <c r="A7412">
        <f t="shared" si="572"/>
        <v>7411</v>
      </c>
      <c r="B7412">
        <f t="shared" ca="1" si="573"/>
        <v>4</v>
      </c>
      <c r="C7412" t="str" cm="1">
        <f t="array" aca="1" ref="C7412" ca="1">INDEX(Reel1,Spins[[#This Row],[Stop1]])</f>
        <v>🍋</v>
      </c>
      <c r="D7412">
        <f t="shared" ca="1" si="574"/>
        <v>4</v>
      </c>
      <c r="E7412" t="str" cm="1">
        <f t="array" aca="1" ref="E7412" ca="1">INDEX(Reel2,Spins[[#This Row],[Stop2]])</f>
        <v>🍋</v>
      </c>
      <c r="F7412">
        <f t="shared" ca="1" si="575"/>
        <v>16</v>
      </c>
      <c r="G7412" t="str" cm="1">
        <f t="array" aca="1" ref="G7412" ca="1">INDEX(Reel3,Spins[[#This Row],[Stop3]])</f>
        <v>🍇</v>
      </c>
      <c r="H7412" t="b">
        <f ca="1">AND(Spins[[#This Row],[Sym1]]=Spins[[#This Row],[Sym2]],Spins[[#This Row],[Sym2]]=Spins[[#This Row],[Sym3]])</f>
        <v>0</v>
      </c>
      <c r="I7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12">
        <f t="shared" si="576"/>
        <v>1</v>
      </c>
      <c r="K7412">
        <f ca="1">Spins[[#This Row],[Mult]]*Spins[[#This Row],[Bet]]</f>
        <v>0.6</v>
      </c>
      <c r="L7412">
        <f ca="1">Spins[[#This Row],[Payout]]-Spins[[#This Row],[Bet]]</f>
        <v>-0.4</v>
      </c>
    </row>
    <row r="7413" spans="1:12" x14ac:dyDescent="0.3">
      <c r="A7413">
        <f t="shared" si="572"/>
        <v>7412</v>
      </c>
      <c r="B7413">
        <f t="shared" ca="1" si="573"/>
        <v>24</v>
      </c>
      <c r="C7413" t="str" cm="1">
        <f t="array" aca="1" ref="C7413" ca="1">INDEX(Reel1,Spins[[#This Row],[Stop1]])</f>
        <v>🍇</v>
      </c>
      <c r="D7413">
        <f t="shared" ca="1" si="574"/>
        <v>8</v>
      </c>
      <c r="E7413" t="str" cm="1">
        <f t="array" aca="1" ref="E7413" ca="1">INDEX(Reel2,Spins[[#This Row],[Stop2]])</f>
        <v>🍋</v>
      </c>
      <c r="F7413">
        <f t="shared" ca="1" si="575"/>
        <v>12</v>
      </c>
      <c r="G7413" t="str" cm="1">
        <f t="array" aca="1" ref="G7413" ca="1">INDEX(Reel3,Spins[[#This Row],[Stop3]])</f>
        <v>🍒</v>
      </c>
      <c r="H7413" t="b">
        <f ca="1">AND(Spins[[#This Row],[Sym1]]=Spins[[#This Row],[Sym2]],Spins[[#This Row],[Sym2]]=Spins[[#This Row],[Sym3]])</f>
        <v>0</v>
      </c>
      <c r="I7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13">
        <f t="shared" si="576"/>
        <v>1</v>
      </c>
      <c r="K7413">
        <f ca="1">Spins[[#This Row],[Mult]]*Spins[[#This Row],[Bet]]</f>
        <v>0</v>
      </c>
      <c r="L7413">
        <f ca="1">Spins[[#This Row],[Payout]]-Spins[[#This Row],[Bet]]</f>
        <v>-1</v>
      </c>
    </row>
    <row r="7414" spans="1:12" x14ac:dyDescent="0.3">
      <c r="A7414">
        <f t="shared" si="572"/>
        <v>7413</v>
      </c>
      <c r="B7414">
        <f t="shared" ca="1" si="573"/>
        <v>17</v>
      </c>
      <c r="C7414" t="str" cm="1">
        <f t="array" aca="1" ref="C7414" ca="1">INDEX(Reel1,Spins[[#This Row],[Stop1]])</f>
        <v>🍒</v>
      </c>
      <c r="D7414">
        <f t="shared" ca="1" si="574"/>
        <v>14</v>
      </c>
      <c r="E7414" t="str" cm="1">
        <f t="array" aca="1" ref="E7414" ca="1">INDEX(Reel2,Spins[[#This Row],[Stop2]])</f>
        <v>🍋</v>
      </c>
      <c r="F7414">
        <f t="shared" ca="1" si="575"/>
        <v>8</v>
      </c>
      <c r="G7414" t="str" cm="1">
        <f t="array" aca="1" ref="G7414" ca="1">INDEX(Reel3,Spins[[#This Row],[Stop3]])</f>
        <v>🍒</v>
      </c>
      <c r="H7414" t="b">
        <f ca="1">AND(Spins[[#This Row],[Sym1]]=Spins[[#This Row],[Sym2]],Spins[[#This Row],[Sym2]]=Spins[[#This Row],[Sym3]])</f>
        <v>0</v>
      </c>
      <c r="I7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14">
        <f t="shared" si="576"/>
        <v>1</v>
      </c>
      <c r="K7414">
        <f ca="1">Spins[[#This Row],[Mult]]*Spins[[#This Row],[Bet]]</f>
        <v>0</v>
      </c>
      <c r="L7414">
        <f ca="1">Spins[[#This Row],[Payout]]-Spins[[#This Row],[Bet]]</f>
        <v>-1</v>
      </c>
    </row>
    <row r="7415" spans="1:12" x14ac:dyDescent="0.3">
      <c r="A7415">
        <f t="shared" si="572"/>
        <v>7414</v>
      </c>
      <c r="B7415">
        <f t="shared" ca="1" si="573"/>
        <v>25</v>
      </c>
      <c r="C7415" t="str" cm="1">
        <f t="array" aca="1" ref="C7415" ca="1">INDEX(Reel1,Spins[[#This Row],[Stop1]])</f>
        <v>🔔</v>
      </c>
      <c r="D7415">
        <f t="shared" ca="1" si="574"/>
        <v>11</v>
      </c>
      <c r="E7415" t="str" cm="1">
        <f t="array" aca="1" ref="E7415" ca="1">INDEX(Reel2,Spins[[#This Row],[Stop2]])</f>
        <v>🍋</v>
      </c>
      <c r="F7415">
        <f t="shared" ca="1" si="575"/>
        <v>21</v>
      </c>
      <c r="G7415" t="str" cm="1">
        <f t="array" aca="1" ref="G7415" ca="1">INDEX(Reel3,Spins[[#This Row],[Stop3]])</f>
        <v>🔔</v>
      </c>
      <c r="H7415" t="b">
        <f ca="1">AND(Spins[[#This Row],[Sym1]]=Spins[[#This Row],[Sym2]],Spins[[#This Row],[Sym2]]=Spins[[#This Row],[Sym3]])</f>
        <v>0</v>
      </c>
      <c r="I7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15">
        <f t="shared" si="576"/>
        <v>1</v>
      </c>
      <c r="K7415">
        <f ca="1">Spins[[#This Row],[Mult]]*Spins[[#This Row],[Bet]]</f>
        <v>0</v>
      </c>
      <c r="L7415">
        <f ca="1">Spins[[#This Row],[Payout]]-Spins[[#This Row],[Bet]]</f>
        <v>-1</v>
      </c>
    </row>
    <row r="7416" spans="1:12" x14ac:dyDescent="0.3">
      <c r="A7416">
        <f t="shared" si="572"/>
        <v>7415</v>
      </c>
      <c r="B7416">
        <f t="shared" ca="1" si="573"/>
        <v>13</v>
      </c>
      <c r="C7416" t="str" cm="1">
        <f t="array" aca="1" ref="C7416" ca="1">INDEX(Reel1,Spins[[#This Row],[Stop1]])</f>
        <v>🍋</v>
      </c>
      <c r="D7416">
        <f t="shared" ca="1" si="574"/>
        <v>27</v>
      </c>
      <c r="E7416" t="str" cm="1">
        <f t="array" aca="1" ref="E7416" ca="1">INDEX(Reel2,Spins[[#This Row],[Stop2]])</f>
        <v>BAR</v>
      </c>
      <c r="F7416">
        <f t="shared" ca="1" si="575"/>
        <v>4</v>
      </c>
      <c r="G7416" t="str" cm="1">
        <f t="array" aca="1" ref="G7416" ca="1">INDEX(Reel3,Spins[[#This Row],[Stop3]])</f>
        <v>🍋</v>
      </c>
      <c r="H7416" t="b">
        <f ca="1">AND(Spins[[#This Row],[Sym1]]=Spins[[#This Row],[Sym2]],Spins[[#This Row],[Sym2]]=Spins[[#This Row],[Sym3]])</f>
        <v>0</v>
      </c>
      <c r="I7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16">
        <f t="shared" si="576"/>
        <v>1</v>
      </c>
      <c r="K7416">
        <f ca="1">Spins[[#This Row],[Mult]]*Spins[[#This Row],[Bet]]</f>
        <v>0</v>
      </c>
      <c r="L7416">
        <f ca="1">Spins[[#This Row],[Payout]]-Spins[[#This Row],[Bet]]</f>
        <v>-1</v>
      </c>
    </row>
    <row r="7417" spans="1:12" x14ac:dyDescent="0.3">
      <c r="A7417">
        <f t="shared" si="572"/>
        <v>7416</v>
      </c>
      <c r="B7417">
        <f t="shared" ca="1" si="573"/>
        <v>22</v>
      </c>
      <c r="C7417" t="str" cm="1">
        <f t="array" aca="1" ref="C7417" ca="1">INDEX(Reel1,Spins[[#This Row],[Stop1]])</f>
        <v>🍇</v>
      </c>
      <c r="D7417">
        <f t="shared" ca="1" si="574"/>
        <v>9</v>
      </c>
      <c r="E7417" t="str" cm="1">
        <f t="array" aca="1" ref="E7417" ca="1">INDEX(Reel2,Spins[[#This Row],[Stop2]])</f>
        <v>🍋</v>
      </c>
      <c r="F7417">
        <f t="shared" ca="1" si="575"/>
        <v>31</v>
      </c>
      <c r="G7417" t="str" cm="1">
        <f t="array" aca="1" ref="G7417" ca="1">INDEX(Reel3,Spins[[#This Row],[Stop3]])</f>
        <v>💎</v>
      </c>
      <c r="H7417" t="b">
        <f ca="1">AND(Spins[[#This Row],[Sym1]]=Spins[[#This Row],[Sym2]],Spins[[#This Row],[Sym2]]=Spins[[#This Row],[Sym3]])</f>
        <v>0</v>
      </c>
      <c r="I7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17">
        <f t="shared" si="576"/>
        <v>1</v>
      </c>
      <c r="K7417">
        <f ca="1">Spins[[#This Row],[Mult]]*Spins[[#This Row],[Bet]]</f>
        <v>0</v>
      </c>
      <c r="L7417">
        <f ca="1">Spins[[#This Row],[Payout]]-Spins[[#This Row],[Bet]]</f>
        <v>-1</v>
      </c>
    </row>
    <row r="7418" spans="1:12" x14ac:dyDescent="0.3">
      <c r="A7418">
        <f t="shared" si="572"/>
        <v>7417</v>
      </c>
      <c r="B7418">
        <f t="shared" ca="1" si="573"/>
        <v>21</v>
      </c>
      <c r="C7418" t="str" cm="1">
        <f t="array" aca="1" ref="C7418" ca="1">INDEX(Reel1,Spins[[#This Row],[Stop1]])</f>
        <v>🍒</v>
      </c>
      <c r="D7418">
        <f t="shared" ca="1" si="574"/>
        <v>19</v>
      </c>
      <c r="E7418" t="str" cm="1">
        <f t="array" aca="1" ref="E7418" ca="1">INDEX(Reel2,Spins[[#This Row],[Stop2]])</f>
        <v>🍒</v>
      </c>
      <c r="F7418">
        <f t="shared" ca="1" si="575"/>
        <v>8</v>
      </c>
      <c r="G7418" t="str" cm="1">
        <f t="array" aca="1" ref="G7418" ca="1">INDEX(Reel3,Spins[[#This Row],[Stop3]])</f>
        <v>🍒</v>
      </c>
      <c r="H7418" t="b">
        <f ca="1">AND(Spins[[#This Row],[Sym1]]=Spins[[#This Row],[Sym2]],Spins[[#This Row],[Sym2]]=Spins[[#This Row],[Sym3]])</f>
        <v>1</v>
      </c>
      <c r="I7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418">
        <f t="shared" si="576"/>
        <v>1</v>
      </c>
      <c r="K7418">
        <f ca="1">Spins[[#This Row],[Mult]]*Spins[[#This Row],[Bet]]</f>
        <v>16</v>
      </c>
      <c r="L7418">
        <f ca="1">Spins[[#This Row],[Payout]]-Spins[[#This Row],[Bet]]</f>
        <v>15</v>
      </c>
    </row>
    <row r="7419" spans="1:12" x14ac:dyDescent="0.3">
      <c r="A7419">
        <f t="shared" si="572"/>
        <v>7418</v>
      </c>
      <c r="B7419">
        <f t="shared" ca="1" si="573"/>
        <v>3</v>
      </c>
      <c r="C7419" t="str" cm="1">
        <f t="array" aca="1" ref="C7419" ca="1">INDEX(Reel1,Spins[[#This Row],[Stop1]])</f>
        <v>🍋</v>
      </c>
      <c r="D7419">
        <f t="shared" ca="1" si="574"/>
        <v>24</v>
      </c>
      <c r="E7419" t="str" cm="1">
        <f t="array" aca="1" ref="E7419" ca="1">INDEX(Reel2,Spins[[#This Row],[Stop2]])</f>
        <v>🍇</v>
      </c>
      <c r="F7419">
        <f t="shared" ca="1" si="575"/>
        <v>7</v>
      </c>
      <c r="G7419" t="str" cm="1">
        <f t="array" aca="1" ref="G7419" ca="1">INDEX(Reel3,Spins[[#This Row],[Stop3]])</f>
        <v>🍒</v>
      </c>
      <c r="H7419" t="b">
        <f ca="1">AND(Spins[[#This Row],[Sym1]]=Spins[[#This Row],[Sym2]],Spins[[#This Row],[Sym2]]=Spins[[#This Row],[Sym3]])</f>
        <v>0</v>
      </c>
      <c r="I7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19">
        <f t="shared" si="576"/>
        <v>1</v>
      </c>
      <c r="K7419">
        <f ca="1">Spins[[#This Row],[Mult]]*Spins[[#This Row],[Bet]]</f>
        <v>0</v>
      </c>
      <c r="L7419">
        <f ca="1">Spins[[#This Row],[Payout]]-Spins[[#This Row],[Bet]]</f>
        <v>-1</v>
      </c>
    </row>
    <row r="7420" spans="1:12" x14ac:dyDescent="0.3">
      <c r="A7420">
        <f t="shared" si="572"/>
        <v>7419</v>
      </c>
      <c r="B7420">
        <f t="shared" ca="1" si="573"/>
        <v>27</v>
      </c>
      <c r="C7420" t="str" cm="1">
        <f t="array" aca="1" ref="C7420" ca="1">INDEX(Reel1,Spins[[#This Row],[Stop1]])</f>
        <v>BAR</v>
      </c>
      <c r="D7420">
        <f t="shared" ca="1" si="574"/>
        <v>11</v>
      </c>
      <c r="E7420" t="str" cm="1">
        <f t="array" aca="1" ref="E7420" ca="1">INDEX(Reel2,Spins[[#This Row],[Stop2]])</f>
        <v>🍋</v>
      </c>
      <c r="F7420">
        <f t="shared" ca="1" si="575"/>
        <v>25</v>
      </c>
      <c r="G7420" t="str" cm="1">
        <f t="array" aca="1" ref="G7420" ca="1">INDEX(Reel3,Spins[[#This Row],[Stop3]])</f>
        <v>BAR</v>
      </c>
      <c r="H7420" t="b">
        <f ca="1">AND(Spins[[#This Row],[Sym1]]=Spins[[#This Row],[Sym2]],Spins[[#This Row],[Sym2]]=Spins[[#This Row],[Sym3]])</f>
        <v>0</v>
      </c>
      <c r="I7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0">
        <f t="shared" si="576"/>
        <v>1</v>
      </c>
      <c r="K7420">
        <f ca="1">Spins[[#This Row],[Mult]]*Spins[[#This Row],[Bet]]</f>
        <v>0</v>
      </c>
      <c r="L7420">
        <f ca="1">Spins[[#This Row],[Payout]]-Spins[[#This Row],[Bet]]</f>
        <v>-1</v>
      </c>
    </row>
    <row r="7421" spans="1:12" x14ac:dyDescent="0.3">
      <c r="A7421">
        <f t="shared" si="572"/>
        <v>7420</v>
      </c>
      <c r="B7421">
        <f t="shared" ca="1" si="573"/>
        <v>4</v>
      </c>
      <c r="C7421" t="str" cm="1">
        <f t="array" aca="1" ref="C7421" ca="1">INDEX(Reel1,Spins[[#This Row],[Stop1]])</f>
        <v>🍋</v>
      </c>
      <c r="D7421">
        <f t="shared" ca="1" si="574"/>
        <v>10</v>
      </c>
      <c r="E7421" t="str" cm="1">
        <f t="array" aca="1" ref="E7421" ca="1">INDEX(Reel2,Spins[[#This Row],[Stop2]])</f>
        <v>🍋</v>
      </c>
      <c r="F7421">
        <f t="shared" ca="1" si="575"/>
        <v>13</v>
      </c>
      <c r="G7421" t="str" cm="1">
        <f t="array" aca="1" ref="G7421" ca="1">INDEX(Reel3,Spins[[#This Row],[Stop3]])</f>
        <v>🍇</v>
      </c>
      <c r="H7421" t="b">
        <f ca="1">AND(Spins[[#This Row],[Sym1]]=Spins[[#This Row],[Sym2]],Spins[[#This Row],[Sym2]]=Spins[[#This Row],[Sym3]])</f>
        <v>0</v>
      </c>
      <c r="I7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21">
        <f t="shared" si="576"/>
        <v>1</v>
      </c>
      <c r="K7421">
        <f ca="1">Spins[[#This Row],[Mult]]*Spins[[#This Row],[Bet]]</f>
        <v>0.6</v>
      </c>
      <c r="L7421">
        <f ca="1">Spins[[#This Row],[Payout]]-Spins[[#This Row],[Bet]]</f>
        <v>-0.4</v>
      </c>
    </row>
    <row r="7422" spans="1:12" x14ac:dyDescent="0.3">
      <c r="A7422">
        <f t="shared" si="572"/>
        <v>7421</v>
      </c>
      <c r="B7422">
        <f t="shared" ca="1" si="573"/>
        <v>10</v>
      </c>
      <c r="C7422" t="str" cm="1">
        <f t="array" aca="1" ref="C7422" ca="1">INDEX(Reel1,Spins[[#This Row],[Stop1]])</f>
        <v>🍋</v>
      </c>
      <c r="D7422">
        <f t="shared" ca="1" si="574"/>
        <v>15</v>
      </c>
      <c r="E7422" t="str" cm="1">
        <f t="array" aca="1" ref="E7422" ca="1">INDEX(Reel2,Spins[[#This Row],[Stop2]])</f>
        <v>🍒</v>
      </c>
      <c r="F7422">
        <f t="shared" ca="1" si="575"/>
        <v>31</v>
      </c>
      <c r="G7422" t="str" cm="1">
        <f t="array" aca="1" ref="G7422" ca="1">INDEX(Reel3,Spins[[#This Row],[Stop3]])</f>
        <v>💎</v>
      </c>
      <c r="H7422" t="b">
        <f ca="1">AND(Spins[[#This Row],[Sym1]]=Spins[[#This Row],[Sym2]],Spins[[#This Row],[Sym2]]=Spins[[#This Row],[Sym3]])</f>
        <v>0</v>
      </c>
      <c r="I7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2">
        <f t="shared" si="576"/>
        <v>1</v>
      </c>
      <c r="K7422">
        <f ca="1">Spins[[#This Row],[Mult]]*Spins[[#This Row],[Bet]]</f>
        <v>0</v>
      </c>
      <c r="L7422">
        <f ca="1">Spins[[#This Row],[Payout]]-Spins[[#This Row],[Bet]]</f>
        <v>-1</v>
      </c>
    </row>
    <row r="7423" spans="1:12" x14ac:dyDescent="0.3">
      <c r="A7423">
        <f t="shared" si="572"/>
        <v>7422</v>
      </c>
      <c r="B7423">
        <f t="shared" ca="1" si="573"/>
        <v>21</v>
      </c>
      <c r="C7423" t="str" cm="1">
        <f t="array" aca="1" ref="C7423" ca="1">INDEX(Reel1,Spins[[#This Row],[Stop1]])</f>
        <v>🍒</v>
      </c>
      <c r="D7423">
        <f t="shared" ca="1" si="574"/>
        <v>29</v>
      </c>
      <c r="E7423" t="str" cm="1">
        <f t="array" aca="1" ref="E7423" ca="1">INDEX(Reel2,Spins[[#This Row],[Stop2]])</f>
        <v>7️⃣</v>
      </c>
      <c r="F7423">
        <f t="shared" ca="1" si="575"/>
        <v>29</v>
      </c>
      <c r="G7423" t="str" cm="1">
        <f t="array" aca="1" ref="G7423" ca="1">INDEX(Reel3,Spins[[#This Row],[Stop3]])</f>
        <v>7️⃣</v>
      </c>
      <c r="H7423" t="b">
        <f ca="1">AND(Spins[[#This Row],[Sym1]]=Spins[[#This Row],[Sym2]],Spins[[#This Row],[Sym2]]=Spins[[#This Row],[Sym3]])</f>
        <v>0</v>
      </c>
      <c r="I7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3">
        <f t="shared" si="576"/>
        <v>1</v>
      </c>
      <c r="K7423">
        <f ca="1">Spins[[#This Row],[Mult]]*Spins[[#This Row],[Bet]]</f>
        <v>0</v>
      </c>
      <c r="L7423">
        <f ca="1">Spins[[#This Row],[Payout]]-Spins[[#This Row],[Bet]]</f>
        <v>-1</v>
      </c>
    </row>
    <row r="7424" spans="1:12" x14ac:dyDescent="0.3">
      <c r="A7424">
        <f t="shared" si="572"/>
        <v>7423</v>
      </c>
      <c r="B7424">
        <f t="shared" ca="1" si="573"/>
        <v>6</v>
      </c>
      <c r="C7424" t="str" cm="1">
        <f t="array" aca="1" ref="C7424" ca="1">INDEX(Reel1,Spins[[#This Row],[Stop1]])</f>
        <v>🍋</v>
      </c>
      <c r="D7424">
        <f t="shared" ca="1" si="574"/>
        <v>14</v>
      </c>
      <c r="E7424" t="str" cm="1">
        <f t="array" aca="1" ref="E7424" ca="1">INDEX(Reel2,Spins[[#This Row],[Stop2]])</f>
        <v>🍋</v>
      </c>
      <c r="F7424">
        <f t="shared" ca="1" si="575"/>
        <v>3</v>
      </c>
      <c r="G7424" t="str" cm="1">
        <f t="array" aca="1" ref="G7424" ca="1">INDEX(Reel3,Spins[[#This Row],[Stop3]])</f>
        <v>🍋</v>
      </c>
      <c r="H7424" t="b">
        <f ca="1">AND(Spins[[#This Row],[Sym1]]=Spins[[#This Row],[Sym2]],Spins[[#This Row],[Sym2]]=Spins[[#This Row],[Sym3]])</f>
        <v>1</v>
      </c>
      <c r="I7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424">
        <f t="shared" si="576"/>
        <v>1</v>
      </c>
      <c r="K7424">
        <f ca="1">Spins[[#This Row],[Mult]]*Spins[[#This Row],[Bet]]</f>
        <v>14</v>
      </c>
      <c r="L7424">
        <f ca="1">Spins[[#This Row],[Payout]]-Spins[[#This Row],[Bet]]</f>
        <v>13</v>
      </c>
    </row>
    <row r="7425" spans="1:12" x14ac:dyDescent="0.3">
      <c r="A7425">
        <f t="shared" si="572"/>
        <v>7424</v>
      </c>
      <c r="B7425">
        <f t="shared" ca="1" si="573"/>
        <v>15</v>
      </c>
      <c r="C7425" t="str" cm="1">
        <f t="array" aca="1" ref="C7425" ca="1">INDEX(Reel1,Spins[[#This Row],[Stop1]])</f>
        <v>🍒</v>
      </c>
      <c r="D7425">
        <f t="shared" ca="1" si="574"/>
        <v>1</v>
      </c>
      <c r="E7425" t="str" cm="1">
        <f t="array" aca="1" ref="E7425" ca="1">INDEX(Reel2,Spins[[#This Row],[Stop2]])</f>
        <v>🍋</v>
      </c>
      <c r="F7425">
        <f t="shared" ca="1" si="575"/>
        <v>7</v>
      </c>
      <c r="G7425" t="str" cm="1">
        <f t="array" aca="1" ref="G7425" ca="1">INDEX(Reel3,Spins[[#This Row],[Stop3]])</f>
        <v>🍒</v>
      </c>
      <c r="H7425" t="b">
        <f ca="1">AND(Spins[[#This Row],[Sym1]]=Spins[[#This Row],[Sym2]],Spins[[#This Row],[Sym2]]=Spins[[#This Row],[Sym3]])</f>
        <v>0</v>
      </c>
      <c r="I7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5">
        <f t="shared" si="576"/>
        <v>1</v>
      </c>
      <c r="K7425">
        <f ca="1">Spins[[#This Row],[Mult]]*Spins[[#This Row],[Bet]]</f>
        <v>0</v>
      </c>
      <c r="L7425">
        <f ca="1">Spins[[#This Row],[Payout]]-Spins[[#This Row],[Bet]]</f>
        <v>-1</v>
      </c>
    </row>
    <row r="7426" spans="1:12" x14ac:dyDescent="0.3">
      <c r="A7426">
        <f t="shared" ref="A7426:A7489" si="577">ROW()-1</f>
        <v>7425</v>
      </c>
      <c r="B7426">
        <f t="shared" ref="B7426:B7489" ca="1" si="578">RANDBETWEEN(1,ROWS(Reel1))</f>
        <v>16</v>
      </c>
      <c r="C7426" t="str" cm="1">
        <f t="array" aca="1" ref="C7426" ca="1">INDEX(Reel1,Spins[[#This Row],[Stop1]])</f>
        <v>🍒</v>
      </c>
      <c r="D7426">
        <f t="shared" ref="D7426:D7489" ca="1" si="579">RANDBETWEEN(1,ROWS(Reel2))</f>
        <v>30</v>
      </c>
      <c r="E7426" t="str" cm="1">
        <f t="array" aca="1" ref="E7426" ca="1">INDEX(Reel2,Spins[[#This Row],[Stop2]])</f>
        <v>7️⃣</v>
      </c>
      <c r="F7426">
        <f t="shared" ref="F7426:F7489" ca="1" si="580">RANDBETWEEN(1,ROWS(Reel3))</f>
        <v>11</v>
      </c>
      <c r="G7426" t="str" cm="1">
        <f t="array" aca="1" ref="G7426" ca="1">INDEX(Reel3,Spins[[#This Row],[Stop3]])</f>
        <v>🍒</v>
      </c>
      <c r="H7426" t="b">
        <f ca="1">AND(Spins[[#This Row],[Sym1]]=Spins[[#This Row],[Sym2]],Spins[[#This Row],[Sym2]]=Spins[[#This Row],[Sym3]])</f>
        <v>0</v>
      </c>
      <c r="I7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6">
        <f t="shared" ref="J7426:J7489" si="581">Bet</f>
        <v>1</v>
      </c>
      <c r="K7426">
        <f ca="1">Spins[[#This Row],[Mult]]*Spins[[#This Row],[Bet]]</f>
        <v>0</v>
      </c>
      <c r="L7426">
        <f ca="1">Spins[[#This Row],[Payout]]-Spins[[#This Row],[Bet]]</f>
        <v>-1</v>
      </c>
    </row>
    <row r="7427" spans="1:12" x14ac:dyDescent="0.3">
      <c r="A7427">
        <f t="shared" si="577"/>
        <v>7426</v>
      </c>
      <c r="B7427">
        <f t="shared" ca="1" si="578"/>
        <v>15</v>
      </c>
      <c r="C7427" t="str" cm="1">
        <f t="array" aca="1" ref="C7427" ca="1">INDEX(Reel1,Spins[[#This Row],[Stop1]])</f>
        <v>🍒</v>
      </c>
      <c r="D7427">
        <f t="shared" ca="1" si="579"/>
        <v>27</v>
      </c>
      <c r="E7427" t="str" cm="1">
        <f t="array" aca="1" ref="E7427" ca="1">INDEX(Reel2,Spins[[#This Row],[Stop2]])</f>
        <v>BAR</v>
      </c>
      <c r="F7427">
        <f t="shared" ca="1" si="580"/>
        <v>7</v>
      </c>
      <c r="G7427" t="str" cm="1">
        <f t="array" aca="1" ref="G7427" ca="1">INDEX(Reel3,Spins[[#This Row],[Stop3]])</f>
        <v>🍒</v>
      </c>
      <c r="H7427" t="b">
        <f ca="1">AND(Spins[[#This Row],[Sym1]]=Spins[[#This Row],[Sym2]],Spins[[#This Row],[Sym2]]=Spins[[#This Row],[Sym3]])</f>
        <v>0</v>
      </c>
      <c r="I7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7">
        <f t="shared" si="581"/>
        <v>1</v>
      </c>
      <c r="K7427">
        <f ca="1">Spins[[#This Row],[Mult]]*Spins[[#This Row],[Bet]]</f>
        <v>0</v>
      </c>
      <c r="L7427">
        <f ca="1">Spins[[#This Row],[Payout]]-Spins[[#This Row],[Bet]]</f>
        <v>-1</v>
      </c>
    </row>
    <row r="7428" spans="1:12" x14ac:dyDescent="0.3">
      <c r="A7428">
        <f t="shared" si="577"/>
        <v>7427</v>
      </c>
      <c r="B7428">
        <f t="shared" ca="1" si="578"/>
        <v>22</v>
      </c>
      <c r="C7428" t="str" cm="1">
        <f t="array" aca="1" ref="C7428" ca="1">INDEX(Reel1,Spins[[#This Row],[Stop1]])</f>
        <v>🍇</v>
      </c>
      <c r="D7428">
        <f t="shared" ca="1" si="579"/>
        <v>11</v>
      </c>
      <c r="E7428" t="str" cm="1">
        <f t="array" aca="1" ref="E7428" ca="1">INDEX(Reel2,Spins[[#This Row],[Stop2]])</f>
        <v>🍋</v>
      </c>
      <c r="F7428">
        <f t="shared" ca="1" si="580"/>
        <v>19</v>
      </c>
      <c r="G7428" t="str" cm="1">
        <f t="array" aca="1" ref="G7428" ca="1">INDEX(Reel3,Spins[[#This Row],[Stop3]])</f>
        <v>🔔</v>
      </c>
      <c r="H7428" t="b">
        <f ca="1">AND(Spins[[#This Row],[Sym1]]=Spins[[#This Row],[Sym2]],Spins[[#This Row],[Sym2]]=Spins[[#This Row],[Sym3]])</f>
        <v>0</v>
      </c>
      <c r="I7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8">
        <f t="shared" si="581"/>
        <v>1</v>
      </c>
      <c r="K7428">
        <f ca="1">Spins[[#This Row],[Mult]]*Spins[[#This Row],[Bet]]</f>
        <v>0</v>
      </c>
      <c r="L7428">
        <f ca="1">Spins[[#This Row],[Payout]]-Spins[[#This Row],[Bet]]</f>
        <v>-1</v>
      </c>
    </row>
    <row r="7429" spans="1:12" x14ac:dyDescent="0.3">
      <c r="A7429">
        <f t="shared" si="577"/>
        <v>7428</v>
      </c>
      <c r="B7429">
        <f t="shared" ca="1" si="578"/>
        <v>31</v>
      </c>
      <c r="C7429" t="str" cm="1">
        <f t="array" aca="1" ref="C7429" ca="1">INDEX(Reel1,Spins[[#This Row],[Stop1]])</f>
        <v>💎</v>
      </c>
      <c r="D7429">
        <f t="shared" ca="1" si="579"/>
        <v>16</v>
      </c>
      <c r="E7429" t="str" cm="1">
        <f t="array" aca="1" ref="E7429" ca="1">INDEX(Reel2,Spins[[#This Row],[Stop2]])</f>
        <v>🍒</v>
      </c>
      <c r="F7429">
        <f t="shared" ca="1" si="580"/>
        <v>16</v>
      </c>
      <c r="G7429" t="str" cm="1">
        <f t="array" aca="1" ref="G7429" ca="1">INDEX(Reel3,Spins[[#This Row],[Stop3]])</f>
        <v>🍇</v>
      </c>
      <c r="H7429" t="b">
        <f ca="1">AND(Spins[[#This Row],[Sym1]]=Spins[[#This Row],[Sym2]],Spins[[#This Row],[Sym2]]=Spins[[#This Row],[Sym3]])</f>
        <v>0</v>
      </c>
      <c r="I7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29">
        <f t="shared" si="581"/>
        <v>1</v>
      </c>
      <c r="K7429">
        <f ca="1">Spins[[#This Row],[Mult]]*Spins[[#This Row],[Bet]]</f>
        <v>0</v>
      </c>
      <c r="L7429">
        <f ca="1">Spins[[#This Row],[Payout]]-Spins[[#This Row],[Bet]]</f>
        <v>-1</v>
      </c>
    </row>
    <row r="7430" spans="1:12" x14ac:dyDescent="0.3">
      <c r="A7430">
        <f t="shared" si="577"/>
        <v>7429</v>
      </c>
      <c r="B7430">
        <f t="shared" ca="1" si="578"/>
        <v>27</v>
      </c>
      <c r="C7430" t="str" cm="1">
        <f t="array" aca="1" ref="C7430" ca="1">INDEX(Reel1,Spins[[#This Row],[Stop1]])</f>
        <v>BAR</v>
      </c>
      <c r="D7430">
        <f t="shared" ca="1" si="579"/>
        <v>4</v>
      </c>
      <c r="E7430" t="str" cm="1">
        <f t="array" aca="1" ref="E7430" ca="1">INDEX(Reel2,Spins[[#This Row],[Stop2]])</f>
        <v>🍋</v>
      </c>
      <c r="F7430">
        <f t="shared" ca="1" si="580"/>
        <v>20</v>
      </c>
      <c r="G7430" t="str" cm="1">
        <f t="array" aca="1" ref="G7430" ca="1">INDEX(Reel3,Spins[[#This Row],[Stop3]])</f>
        <v>🔔</v>
      </c>
      <c r="H7430" t="b">
        <f ca="1">AND(Spins[[#This Row],[Sym1]]=Spins[[#This Row],[Sym2]],Spins[[#This Row],[Sym2]]=Spins[[#This Row],[Sym3]])</f>
        <v>0</v>
      </c>
      <c r="I7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30">
        <f t="shared" si="581"/>
        <v>1</v>
      </c>
      <c r="K7430">
        <f ca="1">Spins[[#This Row],[Mult]]*Spins[[#This Row],[Bet]]</f>
        <v>0</v>
      </c>
      <c r="L7430">
        <f ca="1">Spins[[#This Row],[Payout]]-Spins[[#This Row],[Bet]]</f>
        <v>-1</v>
      </c>
    </row>
    <row r="7431" spans="1:12" x14ac:dyDescent="0.3">
      <c r="A7431">
        <f t="shared" si="577"/>
        <v>7430</v>
      </c>
      <c r="B7431">
        <f t="shared" ca="1" si="578"/>
        <v>22</v>
      </c>
      <c r="C7431" t="str" cm="1">
        <f t="array" aca="1" ref="C7431" ca="1">INDEX(Reel1,Spins[[#This Row],[Stop1]])</f>
        <v>🍇</v>
      </c>
      <c r="D7431">
        <f t="shared" ca="1" si="579"/>
        <v>3</v>
      </c>
      <c r="E7431" t="str" cm="1">
        <f t="array" aca="1" ref="E7431" ca="1">INDEX(Reel2,Spins[[#This Row],[Stop2]])</f>
        <v>🍋</v>
      </c>
      <c r="F7431">
        <f t="shared" ca="1" si="580"/>
        <v>22</v>
      </c>
      <c r="G7431" t="str" cm="1">
        <f t="array" aca="1" ref="G7431" ca="1">INDEX(Reel3,Spins[[#This Row],[Stop3]])</f>
        <v>🔔</v>
      </c>
      <c r="H7431" t="b">
        <f ca="1">AND(Spins[[#This Row],[Sym1]]=Spins[[#This Row],[Sym2]],Spins[[#This Row],[Sym2]]=Spins[[#This Row],[Sym3]])</f>
        <v>0</v>
      </c>
      <c r="I7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31">
        <f t="shared" si="581"/>
        <v>1</v>
      </c>
      <c r="K7431">
        <f ca="1">Spins[[#This Row],[Mult]]*Spins[[#This Row],[Bet]]</f>
        <v>0</v>
      </c>
      <c r="L7431">
        <f ca="1">Spins[[#This Row],[Payout]]-Spins[[#This Row],[Bet]]</f>
        <v>-1</v>
      </c>
    </row>
    <row r="7432" spans="1:12" x14ac:dyDescent="0.3">
      <c r="A7432">
        <f t="shared" si="577"/>
        <v>7431</v>
      </c>
      <c r="B7432">
        <f t="shared" ca="1" si="578"/>
        <v>3</v>
      </c>
      <c r="C7432" t="str" cm="1">
        <f t="array" aca="1" ref="C7432" ca="1">INDEX(Reel1,Spins[[#This Row],[Stop1]])</f>
        <v>🍋</v>
      </c>
      <c r="D7432">
        <f t="shared" ca="1" si="579"/>
        <v>3</v>
      </c>
      <c r="E7432" t="str" cm="1">
        <f t="array" aca="1" ref="E7432" ca="1">INDEX(Reel2,Spins[[#This Row],[Stop2]])</f>
        <v>🍋</v>
      </c>
      <c r="F7432">
        <f t="shared" ca="1" si="580"/>
        <v>28</v>
      </c>
      <c r="G7432" t="str" cm="1">
        <f t="array" aca="1" ref="G7432" ca="1">INDEX(Reel3,Spins[[#This Row],[Stop3]])</f>
        <v>7️⃣</v>
      </c>
      <c r="H7432" t="b">
        <f ca="1">AND(Spins[[#This Row],[Sym1]]=Spins[[#This Row],[Sym2]],Spins[[#This Row],[Sym2]]=Spins[[#This Row],[Sym3]])</f>
        <v>0</v>
      </c>
      <c r="I7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32">
        <f t="shared" si="581"/>
        <v>1</v>
      </c>
      <c r="K7432">
        <f ca="1">Spins[[#This Row],[Mult]]*Spins[[#This Row],[Bet]]</f>
        <v>0.6</v>
      </c>
      <c r="L7432">
        <f ca="1">Spins[[#This Row],[Payout]]-Spins[[#This Row],[Bet]]</f>
        <v>-0.4</v>
      </c>
    </row>
    <row r="7433" spans="1:12" x14ac:dyDescent="0.3">
      <c r="A7433">
        <f t="shared" si="577"/>
        <v>7432</v>
      </c>
      <c r="B7433">
        <f t="shared" ca="1" si="578"/>
        <v>21</v>
      </c>
      <c r="C7433" t="str" cm="1">
        <f t="array" aca="1" ref="C7433" ca="1">INDEX(Reel1,Spins[[#This Row],[Stop1]])</f>
        <v>🍒</v>
      </c>
      <c r="D7433">
        <f t="shared" ca="1" si="579"/>
        <v>17</v>
      </c>
      <c r="E7433" t="str" cm="1">
        <f t="array" aca="1" ref="E7433" ca="1">INDEX(Reel2,Spins[[#This Row],[Stop2]])</f>
        <v>🍒</v>
      </c>
      <c r="F7433">
        <f t="shared" ca="1" si="580"/>
        <v>1</v>
      </c>
      <c r="G7433" t="str" cm="1">
        <f t="array" aca="1" ref="G7433" ca="1">INDEX(Reel3,Spins[[#This Row],[Stop3]])</f>
        <v>🍋</v>
      </c>
      <c r="H7433" t="b">
        <f ca="1">AND(Spins[[#This Row],[Sym1]]=Spins[[#This Row],[Sym2]],Spins[[#This Row],[Sym2]]=Spins[[#This Row],[Sym3]])</f>
        <v>0</v>
      </c>
      <c r="I7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433">
        <f t="shared" si="581"/>
        <v>1</v>
      </c>
      <c r="K7433">
        <f ca="1">Spins[[#This Row],[Mult]]*Spins[[#This Row],[Bet]]</f>
        <v>0.8</v>
      </c>
      <c r="L7433">
        <f ca="1">Spins[[#This Row],[Payout]]-Spins[[#This Row],[Bet]]</f>
        <v>-0.19999999999999996</v>
      </c>
    </row>
    <row r="7434" spans="1:12" x14ac:dyDescent="0.3">
      <c r="A7434">
        <f t="shared" si="577"/>
        <v>7433</v>
      </c>
      <c r="B7434">
        <f t="shared" ca="1" si="578"/>
        <v>5</v>
      </c>
      <c r="C7434" t="str" cm="1">
        <f t="array" aca="1" ref="C7434" ca="1">INDEX(Reel1,Spins[[#This Row],[Stop1]])</f>
        <v>🍋</v>
      </c>
      <c r="D7434">
        <f t="shared" ca="1" si="579"/>
        <v>28</v>
      </c>
      <c r="E7434" t="str" cm="1">
        <f t="array" aca="1" ref="E7434" ca="1">INDEX(Reel2,Spins[[#This Row],[Stop2]])</f>
        <v>BAR</v>
      </c>
      <c r="F7434">
        <f t="shared" ca="1" si="580"/>
        <v>21</v>
      </c>
      <c r="G7434" t="str" cm="1">
        <f t="array" aca="1" ref="G7434" ca="1">INDEX(Reel3,Spins[[#This Row],[Stop3]])</f>
        <v>🔔</v>
      </c>
      <c r="H7434" t="b">
        <f ca="1">AND(Spins[[#This Row],[Sym1]]=Spins[[#This Row],[Sym2]],Spins[[#This Row],[Sym2]]=Spins[[#This Row],[Sym3]])</f>
        <v>0</v>
      </c>
      <c r="I7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34">
        <f t="shared" si="581"/>
        <v>1</v>
      </c>
      <c r="K7434">
        <f ca="1">Spins[[#This Row],[Mult]]*Spins[[#This Row],[Bet]]</f>
        <v>0</v>
      </c>
      <c r="L7434">
        <f ca="1">Spins[[#This Row],[Payout]]-Spins[[#This Row],[Bet]]</f>
        <v>-1</v>
      </c>
    </row>
    <row r="7435" spans="1:12" x14ac:dyDescent="0.3">
      <c r="A7435">
        <f t="shared" si="577"/>
        <v>7434</v>
      </c>
      <c r="B7435">
        <f t="shared" ca="1" si="578"/>
        <v>8</v>
      </c>
      <c r="C7435" t="str" cm="1">
        <f t="array" aca="1" ref="C7435" ca="1">INDEX(Reel1,Spins[[#This Row],[Stop1]])</f>
        <v>🍋</v>
      </c>
      <c r="D7435">
        <f t="shared" ca="1" si="579"/>
        <v>11</v>
      </c>
      <c r="E7435" t="str" cm="1">
        <f t="array" aca="1" ref="E7435" ca="1">INDEX(Reel2,Spins[[#This Row],[Stop2]])</f>
        <v>🍋</v>
      </c>
      <c r="F7435">
        <f t="shared" ca="1" si="580"/>
        <v>25</v>
      </c>
      <c r="G7435" t="str" cm="1">
        <f t="array" aca="1" ref="G7435" ca="1">INDEX(Reel3,Spins[[#This Row],[Stop3]])</f>
        <v>BAR</v>
      </c>
      <c r="H7435" t="b">
        <f ca="1">AND(Spins[[#This Row],[Sym1]]=Spins[[#This Row],[Sym2]],Spins[[#This Row],[Sym2]]=Spins[[#This Row],[Sym3]])</f>
        <v>0</v>
      </c>
      <c r="I7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35">
        <f t="shared" si="581"/>
        <v>1</v>
      </c>
      <c r="K7435">
        <f ca="1">Spins[[#This Row],[Mult]]*Spins[[#This Row],[Bet]]</f>
        <v>0.6</v>
      </c>
      <c r="L7435">
        <f ca="1">Spins[[#This Row],[Payout]]-Spins[[#This Row],[Bet]]</f>
        <v>-0.4</v>
      </c>
    </row>
    <row r="7436" spans="1:12" x14ac:dyDescent="0.3">
      <c r="A7436">
        <f t="shared" si="577"/>
        <v>7435</v>
      </c>
      <c r="B7436">
        <f t="shared" ca="1" si="578"/>
        <v>29</v>
      </c>
      <c r="C7436" t="str" cm="1">
        <f t="array" aca="1" ref="C7436" ca="1">INDEX(Reel1,Spins[[#This Row],[Stop1]])</f>
        <v>7️⃣</v>
      </c>
      <c r="D7436">
        <f t="shared" ca="1" si="579"/>
        <v>26</v>
      </c>
      <c r="E7436" t="str" cm="1">
        <f t="array" aca="1" ref="E7436" ca="1">INDEX(Reel2,Spins[[#This Row],[Stop2]])</f>
        <v>🔔</v>
      </c>
      <c r="F7436">
        <f t="shared" ca="1" si="580"/>
        <v>20</v>
      </c>
      <c r="G7436" t="str" cm="1">
        <f t="array" aca="1" ref="G7436" ca="1">INDEX(Reel3,Spins[[#This Row],[Stop3]])</f>
        <v>🔔</v>
      </c>
      <c r="H7436" t="b">
        <f ca="1">AND(Spins[[#This Row],[Sym1]]=Spins[[#This Row],[Sym2]],Spins[[#This Row],[Sym2]]=Spins[[#This Row],[Sym3]])</f>
        <v>0</v>
      </c>
      <c r="I7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36">
        <f t="shared" si="581"/>
        <v>1</v>
      </c>
      <c r="K7436">
        <f ca="1">Spins[[#This Row],[Mult]]*Spins[[#This Row],[Bet]]</f>
        <v>0</v>
      </c>
      <c r="L7436">
        <f ca="1">Spins[[#This Row],[Payout]]-Spins[[#This Row],[Bet]]</f>
        <v>-1</v>
      </c>
    </row>
    <row r="7437" spans="1:12" x14ac:dyDescent="0.3">
      <c r="A7437">
        <f t="shared" si="577"/>
        <v>7436</v>
      </c>
      <c r="B7437">
        <f t="shared" ca="1" si="578"/>
        <v>23</v>
      </c>
      <c r="C7437" t="str" cm="1">
        <f t="array" aca="1" ref="C7437" ca="1">INDEX(Reel1,Spins[[#This Row],[Stop1]])</f>
        <v>🍇</v>
      </c>
      <c r="D7437">
        <f t="shared" ca="1" si="579"/>
        <v>31</v>
      </c>
      <c r="E7437" t="str" cm="1">
        <f t="array" aca="1" ref="E7437" ca="1">INDEX(Reel2,Spins[[#This Row],[Stop2]])</f>
        <v>💎</v>
      </c>
      <c r="F7437">
        <f t="shared" ca="1" si="580"/>
        <v>20</v>
      </c>
      <c r="G7437" t="str" cm="1">
        <f t="array" aca="1" ref="G7437" ca="1">INDEX(Reel3,Spins[[#This Row],[Stop3]])</f>
        <v>🔔</v>
      </c>
      <c r="H7437" t="b">
        <f ca="1">AND(Spins[[#This Row],[Sym1]]=Spins[[#This Row],[Sym2]],Spins[[#This Row],[Sym2]]=Spins[[#This Row],[Sym3]])</f>
        <v>0</v>
      </c>
      <c r="I7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37">
        <f t="shared" si="581"/>
        <v>1</v>
      </c>
      <c r="K7437">
        <f ca="1">Spins[[#This Row],[Mult]]*Spins[[#This Row],[Bet]]</f>
        <v>0</v>
      </c>
      <c r="L7437">
        <f ca="1">Spins[[#This Row],[Payout]]-Spins[[#This Row],[Bet]]</f>
        <v>-1</v>
      </c>
    </row>
    <row r="7438" spans="1:12" x14ac:dyDescent="0.3">
      <c r="A7438">
        <f t="shared" si="577"/>
        <v>7437</v>
      </c>
      <c r="B7438">
        <f t="shared" ca="1" si="578"/>
        <v>4</v>
      </c>
      <c r="C7438" t="str" cm="1">
        <f t="array" aca="1" ref="C7438" ca="1">INDEX(Reel1,Spins[[#This Row],[Stop1]])</f>
        <v>🍋</v>
      </c>
      <c r="D7438">
        <f t="shared" ca="1" si="579"/>
        <v>13</v>
      </c>
      <c r="E7438" t="str" cm="1">
        <f t="array" aca="1" ref="E7438" ca="1">INDEX(Reel2,Spins[[#This Row],[Stop2]])</f>
        <v>🍋</v>
      </c>
      <c r="F7438">
        <f t="shared" ca="1" si="580"/>
        <v>25</v>
      </c>
      <c r="G7438" t="str" cm="1">
        <f t="array" aca="1" ref="G7438" ca="1">INDEX(Reel3,Spins[[#This Row],[Stop3]])</f>
        <v>BAR</v>
      </c>
      <c r="H7438" t="b">
        <f ca="1">AND(Spins[[#This Row],[Sym1]]=Spins[[#This Row],[Sym2]],Spins[[#This Row],[Sym2]]=Spins[[#This Row],[Sym3]])</f>
        <v>0</v>
      </c>
      <c r="I7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38">
        <f t="shared" si="581"/>
        <v>1</v>
      </c>
      <c r="K7438">
        <f ca="1">Spins[[#This Row],[Mult]]*Spins[[#This Row],[Bet]]</f>
        <v>0.6</v>
      </c>
      <c r="L7438">
        <f ca="1">Spins[[#This Row],[Payout]]-Spins[[#This Row],[Bet]]</f>
        <v>-0.4</v>
      </c>
    </row>
    <row r="7439" spans="1:12" x14ac:dyDescent="0.3">
      <c r="A7439">
        <f t="shared" si="577"/>
        <v>7438</v>
      </c>
      <c r="B7439">
        <f t="shared" ca="1" si="578"/>
        <v>26</v>
      </c>
      <c r="C7439" t="str" cm="1">
        <f t="array" aca="1" ref="C7439" ca="1">INDEX(Reel1,Spins[[#This Row],[Stop1]])</f>
        <v>🔔</v>
      </c>
      <c r="D7439">
        <f t="shared" ca="1" si="579"/>
        <v>27</v>
      </c>
      <c r="E7439" t="str" cm="1">
        <f t="array" aca="1" ref="E7439" ca="1">INDEX(Reel2,Spins[[#This Row],[Stop2]])</f>
        <v>BAR</v>
      </c>
      <c r="F7439">
        <f t="shared" ca="1" si="580"/>
        <v>8</v>
      </c>
      <c r="G7439" t="str" cm="1">
        <f t="array" aca="1" ref="G7439" ca="1">INDEX(Reel3,Spins[[#This Row],[Stop3]])</f>
        <v>🍒</v>
      </c>
      <c r="H7439" t="b">
        <f ca="1">AND(Spins[[#This Row],[Sym1]]=Spins[[#This Row],[Sym2]],Spins[[#This Row],[Sym2]]=Spins[[#This Row],[Sym3]])</f>
        <v>0</v>
      </c>
      <c r="I7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39">
        <f t="shared" si="581"/>
        <v>1</v>
      </c>
      <c r="K7439">
        <f ca="1">Spins[[#This Row],[Mult]]*Spins[[#This Row],[Bet]]</f>
        <v>0</v>
      </c>
      <c r="L7439">
        <f ca="1">Spins[[#This Row],[Payout]]-Spins[[#This Row],[Bet]]</f>
        <v>-1</v>
      </c>
    </row>
    <row r="7440" spans="1:12" x14ac:dyDescent="0.3">
      <c r="A7440">
        <f t="shared" si="577"/>
        <v>7439</v>
      </c>
      <c r="B7440">
        <f t="shared" ca="1" si="578"/>
        <v>18</v>
      </c>
      <c r="C7440" t="str" cm="1">
        <f t="array" aca="1" ref="C7440" ca="1">INDEX(Reel1,Spins[[#This Row],[Stop1]])</f>
        <v>🍒</v>
      </c>
      <c r="D7440">
        <f t="shared" ca="1" si="579"/>
        <v>21</v>
      </c>
      <c r="E7440" t="str" cm="1">
        <f t="array" aca="1" ref="E7440" ca="1">INDEX(Reel2,Spins[[#This Row],[Stop2]])</f>
        <v>🍒</v>
      </c>
      <c r="F7440">
        <f t="shared" ca="1" si="580"/>
        <v>21</v>
      </c>
      <c r="G7440" t="str" cm="1">
        <f t="array" aca="1" ref="G7440" ca="1">INDEX(Reel3,Spins[[#This Row],[Stop3]])</f>
        <v>🔔</v>
      </c>
      <c r="H7440" t="b">
        <f ca="1">AND(Spins[[#This Row],[Sym1]]=Spins[[#This Row],[Sym2]],Spins[[#This Row],[Sym2]]=Spins[[#This Row],[Sym3]])</f>
        <v>0</v>
      </c>
      <c r="I7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440">
        <f t="shared" si="581"/>
        <v>1</v>
      </c>
      <c r="K7440">
        <f ca="1">Spins[[#This Row],[Mult]]*Spins[[#This Row],[Bet]]</f>
        <v>0.8</v>
      </c>
      <c r="L7440">
        <f ca="1">Spins[[#This Row],[Payout]]-Spins[[#This Row],[Bet]]</f>
        <v>-0.19999999999999996</v>
      </c>
    </row>
    <row r="7441" spans="1:12" x14ac:dyDescent="0.3">
      <c r="A7441">
        <f t="shared" si="577"/>
        <v>7440</v>
      </c>
      <c r="B7441">
        <f t="shared" ca="1" si="578"/>
        <v>31</v>
      </c>
      <c r="C7441" t="str" cm="1">
        <f t="array" aca="1" ref="C7441" ca="1">INDEX(Reel1,Spins[[#This Row],[Stop1]])</f>
        <v>💎</v>
      </c>
      <c r="D7441">
        <f t="shared" ca="1" si="579"/>
        <v>28</v>
      </c>
      <c r="E7441" t="str" cm="1">
        <f t="array" aca="1" ref="E7441" ca="1">INDEX(Reel2,Spins[[#This Row],[Stop2]])</f>
        <v>BAR</v>
      </c>
      <c r="F7441">
        <f t="shared" ca="1" si="580"/>
        <v>30</v>
      </c>
      <c r="G7441" t="str" cm="1">
        <f t="array" aca="1" ref="G7441" ca="1">INDEX(Reel3,Spins[[#This Row],[Stop3]])</f>
        <v>💎</v>
      </c>
      <c r="H7441" t="b">
        <f ca="1">AND(Spins[[#This Row],[Sym1]]=Spins[[#This Row],[Sym2]],Spins[[#This Row],[Sym2]]=Spins[[#This Row],[Sym3]])</f>
        <v>0</v>
      </c>
      <c r="I7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1">
        <f t="shared" si="581"/>
        <v>1</v>
      </c>
      <c r="K7441">
        <f ca="1">Spins[[#This Row],[Mult]]*Spins[[#This Row],[Bet]]</f>
        <v>0</v>
      </c>
      <c r="L7441">
        <f ca="1">Spins[[#This Row],[Payout]]-Spins[[#This Row],[Bet]]</f>
        <v>-1</v>
      </c>
    </row>
    <row r="7442" spans="1:12" x14ac:dyDescent="0.3">
      <c r="A7442">
        <f t="shared" si="577"/>
        <v>7441</v>
      </c>
      <c r="B7442">
        <f t="shared" ca="1" si="578"/>
        <v>23</v>
      </c>
      <c r="C7442" t="str" cm="1">
        <f t="array" aca="1" ref="C7442" ca="1">INDEX(Reel1,Spins[[#This Row],[Stop1]])</f>
        <v>🍇</v>
      </c>
      <c r="D7442">
        <f t="shared" ca="1" si="579"/>
        <v>9</v>
      </c>
      <c r="E7442" t="str" cm="1">
        <f t="array" aca="1" ref="E7442" ca="1">INDEX(Reel2,Spins[[#This Row],[Stop2]])</f>
        <v>🍋</v>
      </c>
      <c r="F7442">
        <f t="shared" ca="1" si="580"/>
        <v>19</v>
      </c>
      <c r="G7442" t="str" cm="1">
        <f t="array" aca="1" ref="G7442" ca="1">INDEX(Reel3,Spins[[#This Row],[Stop3]])</f>
        <v>🔔</v>
      </c>
      <c r="H7442" t="b">
        <f ca="1">AND(Spins[[#This Row],[Sym1]]=Spins[[#This Row],[Sym2]],Spins[[#This Row],[Sym2]]=Spins[[#This Row],[Sym3]])</f>
        <v>0</v>
      </c>
      <c r="I7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2">
        <f t="shared" si="581"/>
        <v>1</v>
      </c>
      <c r="K7442">
        <f ca="1">Spins[[#This Row],[Mult]]*Spins[[#This Row],[Bet]]</f>
        <v>0</v>
      </c>
      <c r="L7442">
        <f ca="1">Spins[[#This Row],[Payout]]-Spins[[#This Row],[Bet]]</f>
        <v>-1</v>
      </c>
    </row>
    <row r="7443" spans="1:12" x14ac:dyDescent="0.3">
      <c r="A7443">
        <f t="shared" si="577"/>
        <v>7442</v>
      </c>
      <c r="B7443">
        <f t="shared" ca="1" si="578"/>
        <v>2</v>
      </c>
      <c r="C7443" t="str" cm="1">
        <f t="array" aca="1" ref="C7443" ca="1">INDEX(Reel1,Spins[[#This Row],[Stop1]])</f>
        <v>🍋</v>
      </c>
      <c r="D7443">
        <f t="shared" ca="1" si="579"/>
        <v>15</v>
      </c>
      <c r="E7443" t="str" cm="1">
        <f t="array" aca="1" ref="E7443" ca="1">INDEX(Reel2,Spins[[#This Row],[Stop2]])</f>
        <v>🍒</v>
      </c>
      <c r="F7443">
        <f t="shared" ca="1" si="580"/>
        <v>21</v>
      </c>
      <c r="G7443" t="str" cm="1">
        <f t="array" aca="1" ref="G7443" ca="1">INDEX(Reel3,Spins[[#This Row],[Stop3]])</f>
        <v>🔔</v>
      </c>
      <c r="H7443" t="b">
        <f ca="1">AND(Spins[[#This Row],[Sym1]]=Spins[[#This Row],[Sym2]],Spins[[#This Row],[Sym2]]=Spins[[#This Row],[Sym3]])</f>
        <v>0</v>
      </c>
      <c r="I7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3">
        <f t="shared" si="581"/>
        <v>1</v>
      </c>
      <c r="K7443">
        <f ca="1">Spins[[#This Row],[Mult]]*Spins[[#This Row],[Bet]]</f>
        <v>0</v>
      </c>
      <c r="L7443">
        <f ca="1">Spins[[#This Row],[Payout]]-Spins[[#This Row],[Bet]]</f>
        <v>-1</v>
      </c>
    </row>
    <row r="7444" spans="1:12" x14ac:dyDescent="0.3">
      <c r="A7444">
        <f t="shared" si="577"/>
        <v>7443</v>
      </c>
      <c r="B7444">
        <f t="shared" ca="1" si="578"/>
        <v>17</v>
      </c>
      <c r="C7444" t="str" cm="1">
        <f t="array" aca="1" ref="C7444" ca="1">INDEX(Reel1,Spins[[#This Row],[Stop1]])</f>
        <v>🍒</v>
      </c>
      <c r="D7444">
        <f t="shared" ca="1" si="579"/>
        <v>23</v>
      </c>
      <c r="E7444" t="str" cm="1">
        <f t="array" aca="1" ref="E7444" ca="1">INDEX(Reel2,Spins[[#This Row],[Stop2]])</f>
        <v>🍇</v>
      </c>
      <c r="F7444">
        <f t="shared" ca="1" si="580"/>
        <v>31</v>
      </c>
      <c r="G7444" t="str" cm="1">
        <f t="array" aca="1" ref="G7444" ca="1">INDEX(Reel3,Spins[[#This Row],[Stop3]])</f>
        <v>💎</v>
      </c>
      <c r="H7444" t="b">
        <f ca="1">AND(Spins[[#This Row],[Sym1]]=Spins[[#This Row],[Sym2]],Spins[[#This Row],[Sym2]]=Spins[[#This Row],[Sym3]])</f>
        <v>0</v>
      </c>
      <c r="I7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4">
        <f t="shared" si="581"/>
        <v>1</v>
      </c>
      <c r="K7444">
        <f ca="1">Spins[[#This Row],[Mult]]*Spins[[#This Row],[Bet]]</f>
        <v>0</v>
      </c>
      <c r="L7444">
        <f ca="1">Spins[[#This Row],[Payout]]-Spins[[#This Row],[Bet]]</f>
        <v>-1</v>
      </c>
    </row>
    <row r="7445" spans="1:12" x14ac:dyDescent="0.3">
      <c r="A7445">
        <f t="shared" si="577"/>
        <v>7444</v>
      </c>
      <c r="B7445">
        <f t="shared" ca="1" si="578"/>
        <v>20</v>
      </c>
      <c r="C7445" t="str" cm="1">
        <f t="array" aca="1" ref="C7445" ca="1">INDEX(Reel1,Spins[[#This Row],[Stop1]])</f>
        <v>🍒</v>
      </c>
      <c r="D7445">
        <f t="shared" ca="1" si="579"/>
        <v>16</v>
      </c>
      <c r="E7445" t="str" cm="1">
        <f t="array" aca="1" ref="E7445" ca="1">INDEX(Reel2,Spins[[#This Row],[Stop2]])</f>
        <v>🍒</v>
      </c>
      <c r="F7445">
        <f t="shared" ca="1" si="580"/>
        <v>12</v>
      </c>
      <c r="G7445" t="str" cm="1">
        <f t="array" aca="1" ref="G7445" ca="1">INDEX(Reel3,Spins[[#This Row],[Stop3]])</f>
        <v>🍒</v>
      </c>
      <c r="H7445" t="b">
        <f ca="1">AND(Spins[[#This Row],[Sym1]]=Spins[[#This Row],[Sym2]],Spins[[#This Row],[Sym2]]=Spins[[#This Row],[Sym3]])</f>
        <v>1</v>
      </c>
      <c r="I7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445">
        <f t="shared" si="581"/>
        <v>1</v>
      </c>
      <c r="K7445">
        <f ca="1">Spins[[#This Row],[Mult]]*Spins[[#This Row],[Bet]]</f>
        <v>16</v>
      </c>
      <c r="L7445">
        <f ca="1">Spins[[#This Row],[Payout]]-Spins[[#This Row],[Bet]]</f>
        <v>15</v>
      </c>
    </row>
    <row r="7446" spans="1:12" x14ac:dyDescent="0.3">
      <c r="A7446">
        <f t="shared" si="577"/>
        <v>7445</v>
      </c>
      <c r="B7446">
        <f t="shared" ca="1" si="578"/>
        <v>17</v>
      </c>
      <c r="C7446" t="str" cm="1">
        <f t="array" aca="1" ref="C7446" ca="1">INDEX(Reel1,Spins[[#This Row],[Stop1]])</f>
        <v>🍒</v>
      </c>
      <c r="D7446">
        <f t="shared" ca="1" si="579"/>
        <v>7</v>
      </c>
      <c r="E7446" t="str" cm="1">
        <f t="array" aca="1" ref="E7446" ca="1">INDEX(Reel2,Spins[[#This Row],[Stop2]])</f>
        <v>🍋</v>
      </c>
      <c r="F7446">
        <f t="shared" ca="1" si="580"/>
        <v>25</v>
      </c>
      <c r="G7446" t="str" cm="1">
        <f t="array" aca="1" ref="G7446" ca="1">INDEX(Reel3,Spins[[#This Row],[Stop3]])</f>
        <v>BAR</v>
      </c>
      <c r="H7446" t="b">
        <f ca="1">AND(Spins[[#This Row],[Sym1]]=Spins[[#This Row],[Sym2]],Spins[[#This Row],[Sym2]]=Spins[[#This Row],[Sym3]])</f>
        <v>0</v>
      </c>
      <c r="I7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6">
        <f t="shared" si="581"/>
        <v>1</v>
      </c>
      <c r="K7446">
        <f ca="1">Spins[[#This Row],[Mult]]*Spins[[#This Row],[Bet]]</f>
        <v>0</v>
      </c>
      <c r="L7446">
        <f ca="1">Spins[[#This Row],[Payout]]-Spins[[#This Row],[Bet]]</f>
        <v>-1</v>
      </c>
    </row>
    <row r="7447" spans="1:12" x14ac:dyDescent="0.3">
      <c r="A7447">
        <f t="shared" si="577"/>
        <v>7446</v>
      </c>
      <c r="B7447">
        <f t="shared" ca="1" si="578"/>
        <v>20</v>
      </c>
      <c r="C7447" t="str" cm="1">
        <f t="array" aca="1" ref="C7447" ca="1">INDEX(Reel1,Spins[[#This Row],[Stop1]])</f>
        <v>🍒</v>
      </c>
      <c r="D7447">
        <f t="shared" ca="1" si="579"/>
        <v>17</v>
      </c>
      <c r="E7447" t="str" cm="1">
        <f t="array" aca="1" ref="E7447" ca="1">INDEX(Reel2,Spins[[#This Row],[Stop2]])</f>
        <v>🍒</v>
      </c>
      <c r="F7447">
        <f t="shared" ca="1" si="580"/>
        <v>20</v>
      </c>
      <c r="G7447" t="str" cm="1">
        <f t="array" aca="1" ref="G7447" ca="1">INDEX(Reel3,Spins[[#This Row],[Stop3]])</f>
        <v>🔔</v>
      </c>
      <c r="H7447" t="b">
        <f ca="1">AND(Spins[[#This Row],[Sym1]]=Spins[[#This Row],[Sym2]],Spins[[#This Row],[Sym2]]=Spins[[#This Row],[Sym3]])</f>
        <v>0</v>
      </c>
      <c r="I7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447">
        <f t="shared" si="581"/>
        <v>1</v>
      </c>
      <c r="K7447">
        <f ca="1">Spins[[#This Row],[Mult]]*Spins[[#This Row],[Bet]]</f>
        <v>0.8</v>
      </c>
      <c r="L7447">
        <f ca="1">Spins[[#This Row],[Payout]]-Spins[[#This Row],[Bet]]</f>
        <v>-0.19999999999999996</v>
      </c>
    </row>
    <row r="7448" spans="1:12" x14ac:dyDescent="0.3">
      <c r="A7448">
        <f t="shared" si="577"/>
        <v>7447</v>
      </c>
      <c r="B7448">
        <f t="shared" ca="1" si="578"/>
        <v>1</v>
      </c>
      <c r="C7448" t="str" cm="1">
        <f t="array" aca="1" ref="C7448" ca="1">INDEX(Reel1,Spins[[#This Row],[Stop1]])</f>
        <v>🍋</v>
      </c>
      <c r="D7448">
        <f t="shared" ca="1" si="579"/>
        <v>16</v>
      </c>
      <c r="E7448" t="str" cm="1">
        <f t="array" aca="1" ref="E7448" ca="1">INDEX(Reel2,Spins[[#This Row],[Stop2]])</f>
        <v>🍒</v>
      </c>
      <c r="F7448">
        <f t="shared" ca="1" si="580"/>
        <v>4</v>
      </c>
      <c r="G7448" t="str" cm="1">
        <f t="array" aca="1" ref="G7448" ca="1">INDEX(Reel3,Spins[[#This Row],[Stop3]])</f>
        <v>🍋</v>
      </c>
      <c r="H7448" t="b">
        <f ca="1">AND(Spins[[#This Row],[Sym1]]=Spins[[#This Row],[Sym2]],Spins[[#This Row],[Sym2]]=Spins[[#This Row],[Sym3]])</f>
        <v>0</v>
      </c>
      <c r="I7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8">
        <f t="shared" si="581"/>
        <v>1</v>
      </c>
      <c r="K7448">
        <f ca="1">Spins[[#This Row],[Mult]]*Spins[[#This Row],[Bet]]</f>
        <v>0</v>
      </c>
      <c r="L7448">
        <f ca="1">Spins[[#This Row],[Payout]]-Spins[[#This Row],[Bet]]</f>
        <v>-1</v>
      </c>
    </row>
    <row r="7449" spans="1:12" x14ac:dyDescent="0.3">
      <c r="A7449">
        <f t="shared" si="577"/>
        <v>7448</v>
      </c>
      <c r="B7449">
        <f t="shared" ca="1" si="578"/>
        <v>13</v>
      </c>
      <c r="C7449" t="str" cm="1">
        <f t="array" aca="1" ref="C7449" ca="1">INDEX(Reel1,Spins[[#This Row],[Stop1]])</f>
        <v>🍋</v>
      </c>
      <c r="D7449">
        <f t="shared" ca="1" si="579"/>
        <v>17</v>
      </c>
      <c r="E7449" t="str" cm="1">
        <f t="array" aca="1" ref="E7449" ca="1">INDEX(Reel2,Spins[[#This Row],[Stop2]])</f>
        <v>🍒</v>
      </c>
      <c r="F7449">
        <f t="shared" ca="1" si="580"/>
        <v>7</v>
      </c>
      <c r="G7449" t="str" cm="1">
        <f t="array" aca="1" ref="G7449" ca="1">INDEX(Reel3,Spins[[#This Row],[Stop3]])</f>
        <v>🍒</v>
      </c>
      <c r="H7449" t="b">
        <f ca="1">AND(Spins[[#This Row],[Sym1]]=Spins[[#This Row],[Sym2]],Spins[[#This Row],[Sym2]]=Spins[[#This Row],[Sym3]])</f>
        <v>0</v>
      </c>
      <c r="I7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49">
        <f t="shared" si="581"/>
        <v>1</v>
      </c>
      <c r="K7449">
        <f ca="1">Spins[[#This Row],[Mult]]*Spins[[#This Row],[Bet]]</f>
        <v>0</v>
      </c>
      <c r="L7449">
        <f ca="1">Spins[[#This Row],[Payout]]-Spins[[#This Row],[Bet]]</f>
        <v>-1</v>
      </c>
    </row>
    <row r="7450" spans="1:12" x14ac:dyDescent="0.3">
      <c r="A7450">
        <f t="shared" si="577"/>
        <v>7449</v>
      </c>
      <c r="B7450">
        <f t="shared" ca="1" si="578"/>
        <v>10</v>
      </c>
      <c r="C7450" t="str" cm="1">
        <f t="array" aca="1" ref="C7450" ca="1">INDEX(Reel1,Spins[[#This Row],[Stop1]])</f>
        <v>🍋</v>
      </c>
      <c r="D7450">
        <f t="shared" ca="1" si="579"/>
        <v>31</v>
      </c>
      <c r="E7450" t="str" cm="1">
        <f t="array" aca="1" ref="E7450" ca="1">INDEX(Reel2,Spins[[#This Row],[Stop2]])</f>
        <v>💎</v>
      </c>
      <c r="F7450">
        <f t="shared" ca="1" si="580"/>
        <v>14</v>
      </c>
      <c r="G7450" t="str" cm="1">
        <f t="array" aca="1" ref="G7450" ca="1">INDEX(Reel3,Spins[[#This Row],[Stop3]])</f>
        <v>🍇</v>
      </c>
      <c r="H7450" t="b">
        <f ca="1">AND(Spins[[#This Row],[Sym1]]=Spins[[#This Row],[Sym2]],Spins[[#This Row],[Sym2]]=Spins[[#This Row],[Sym3]])</f>
        <v>0</v>
      </c>
      <c r="I7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0">
        <f t="shared" si="581"/>
        <v>1</v>
      </c>
      <c r="K7450">
        <f ca="1">Spins[[#This Row],[Mult]]*Spins[[#This Row],[Bet]]</f>
        <v>0</v>
      </c>
      <c r="L7450">
        <f ca="1">Spins[[#This Row],[Payout]]-Spins[[#This Row],[Bet]]</f>
        <v>-1</v>
      </c>
    </row>
    <row r="7451" spans="1:12" x14ac:dyDescent="0.3">
      <c r="A7451">
        <f t="shared" si="577"/>
        <v>7450</v>
      </c>
      <c r="B7451">
        <f t="shared" ca="1" si="578"/>
        <v>12</v>
      </c>
      <c r="C7451" t="str" cm="1">
        <f t="array" aca="1" ref="C7451" ca="1">INDEX(Reel1,Spins[[#This Row],[Stop1]])</f>
        <v>🍋</v>
      </c>
      <c r="D7451">
        <f t="shared" ca="1" si="579"/>
        <v>12</v>
      </c>
      <c r="E7451" t="str" cm="1">
        <f t="array" aca="1" ref="E7451" ca="1">INDEX(Reel2,Spins[[#This Row],[Stop2]])</f>
        <v>🍋</v>
      </c>
      <c r="F7451">
        <f t="shared" ca="1" si="580"/>
        <v>29</v>
      </c>
      <c r="G7451" t="str" cm="1">
        <f t="array" aca="1" ref="G7451" ca="1">INDEX(Reel3,Spins[[#This Row],[Stop3]])</f>
        <v>7️⃣</v>
      </c>
      <c r="H7451" t="b">
        <f ca="1">AND(Spins[[#This Row],[Sym1]]=Spins[[#This Row],[Sym2]],Spins[[#This Row],[Sym2]]=Spins[[#This Row],[Sym3]])</f>
        <v>0</v>
      </c>
      <c r="I7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51">
        <f t="shared" si="581"/>
        <v>1</v>
      </c>
      <c r="K7451">
        <f ca="1">Spins[[#This Row],[Mult]]*Spins[[#This Row],[Bet]]</f>
        <v>0.6</v>
      </c>
      <c r="L7451">
        <f ca="1">Spins[[#This Row],[Payout]]-Spins[[#This Row],[Bet]]</f>
        <v>-0.4</v>
      </c>
    </row>
    <row r="7452" spans="1:12" x14ac:dyDescent="0.3">
      <c r="A7452">
        <f t="shared" si="577"/>
        <v>7451</v>
      </c>
      <c r="B7452">
        <f t="shared" ca="1" si="578"/>
        <v>4</v>
      </c>
      <c r="C7452" t="str" cm="1">
        <f t="array" aca="1" ref="C7452" ca="1">INDEX(Reel1,Spins[[#This Row],[Stop1]])</f>
        <v>🍋</v>
      </c>
      <c r="D7452">
        <f t="shared" ca="1" si="579"/>
        <v>14</v>
      </c>
      <c r="E7452" t="str" cm="1">
        <f t="array" aca="1" ref="E7452" ca="1">INDEX(Reel2,Spins[[#This Row],[Stop2]])</f>
        <v>🍋</v>
      </c>
      <c r="F7452">
        <f t="shared" ca="1" si="580"/>
        <v>28</v>
      </c>
      <c r="G7452" t="str" cm="1">
        <f t="array" aca="1" ref="G7452" ca="1">INDEX(Reel3,Spins[[#This Row],[Stop3]])</f>
        <v>7️⃣</v>
      </c>
      <c r="H7452" t="b">
        <f ca="1">AND(Spins[[#This Row],[Sym1]]=Spins[[#This Row],[Sym2]],Spins[[#This Row],[Sym2]]=Spins[[#This Row],[Sym3]])</f>
        <v>0</v>
      </c>
      <c r="I7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52">
        <f t="shared" si="581"/>
        <v>1</v>
      </c>
      <c r="K7452">
        <f ca="1">Spins[[#This Row],[Mult]]*Spins[[#This Row],[Bet]]</f>
        <v>0.6</v>
      </c>
      <c r="L7452">
        <f ca="1">Spins[[#This Row],[Payout]]-Spins[[#This Row],[Bet]]</f>
        <v>-0.4</v>
      </c>
    </row>
    <row r="7453" spans="1:12" x14ac:dyDescent="0.3">
      <c r="A7453">
        <f t="shared" si="577"/>
        <v>7452</v>
      </c>
      <c r="B7453">
        <f t="shared" ca="1" si="578"/>
        <v>22</v>
      </c>
      <c r="C7453" t="str" cm="1">
        <f t="array" aca="1" ref="C7453" ca="1">INDEX(Reel1,Spins[[#This Row],[Stop1]])</f>
        <v>🍇</v>
      </c>
      <c r="D7453">
        <f t="shared" ca="1" si="579"/>
        <v>6</v>
      </c>
      <c r="E7453" t="str" cm="1">
        <f t="array" aca="1" ref="E7453" ca="1">INDEX(Reel2,Spins[[#This Row],[Stop2]])</f>
        <v>🍋</v>
      </c>
      <c r="F7453">
        <f t="shared" ca="1" si="580"/>
        <v>11</v>
      </c>
      <c r="G7453" t="str" cm="1">
        <f t="array" aca="1" ref="G7453" ca="1">INDEX(Reel3,Spins[[#This Row],[Stop3]])</f>
        <v>🍒</v>
      </c>
      <c r="H7453" t="b">
        <f ca="1">AND(Spins[[#This Row],[Sym1]]=Spins[[#This Row],[Sym2]],Spins[[#This Row],[Sym2]]=Spins[[#This Row],[Sym3]])</f>
        <v>0</v>
      </c>
      <c r="I7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3">
        <f t="shared" si="581"/>
        <v>1</v>
      </c>
      <c r="K7453">
        <f ca="1">Spins[[#This Row],[Mult]]*Spins[[#This Row],[Bet]]</f>
        <v>0</v>
      </c>
      <c r="L7453">
        <f ca="1">Spins[[#This Row],[Payout]]-Spins[[#This Row],[Bet]]</f>
        <v>-1</v>
      </c>
    </row>
    <row r="7454" spans="1:12" x14ac:dyDescent="0.3">
      <c r="A7454">
        <f t="shared" si="577"/>
        <v>7453</v>
      </c>
      <c r="B7454">
        <f t="shared" ca="1" si="578"/>
        <v>15</v>
      </c>
      <c r="C7454" t="str" cm="1">
        <f t="array" aca="1" ref="C7454" ca="1">INDEX(Reel1,Spins[[#This Row],[Stop1]])</f>
        <v>🍒</v>
      </c>
      <c r="D7454">
        <f t="shared" ca="1" si="579"/>
        <v>20</v>
      </c>
      <c r="E7454" t="str" cm="1">
        <f t="array" aca="1" ref="E7454" ca="1">INDEX(Reel2,Spins[[#This Row],[Stop2]])</f>
        <v>🍒</v>
      </c>
      <c r="F7454">
        <f t="shared" ca="1" si="580"/>
        <v>20</v>
      </c>
      <c r="G7454" t="str" cm="1">
        <f t="array" aca="1" ref="G7454" ca="1">INDEX(Reel3,Spins[[#This Row],[Stop3]])</f>
        <v>🔔</v>
      </c>
      <c r="H7454" t="b">
        <f ca="1">AND(Spins[[#This Row],[Sym1]]=Spins[[#This Row],[Sym2]],Spins[[#This Row],[Sym2]]=Spins[[#This Row],[Sym3]])</f>
        <v>0</v>
      </c>
      <c r="I7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454">
        <f t="shared" si="581"/>
        <v>1</v>
      </c>
      <c r="K7454">
        <f ca="1">Spins[[#This Row],[Mult]]*Spins[[#This Row],[Bet]]</f>
        <v>0.8</v>
      </c>
      <c r="L7454">
        <f ca="1">Spins[[#This Row],[Payout]]-Spins[[#This Row],[Bet]]</f>
        <v>-0.19999999999999996</v>
      </c>
    </row>
    <row r="7455" spans="1:12" x14ac:dyDescent="0.3">
      <c r="A7455">
        <f t="shared" si="577"/>
        <v>7454</v>
      </c>
      <c r="B7455">
        <f t="shared" ca="1" si="578"/>
        <v>24</v>
      </c>
      <c r="C7455" t="str" cm="1">
        <f t="array" aca="1" ref="C7455" ca="1">INDEX(Reel1,Spins[[#This Row],[Stop1]])</f>
        <v>🍇</v>
      </c>
      <c r="D7455">
        <f t="shared" ca="1" si="579"/>
        <v>12</v>
      </c>
      <c r="E7455" t="str" cm="1">
        <f t="array" aca="1" ref="E7455" ca="1">INDEX(Reel2,Spins[[#This Row],[Stop2]])</f>
        <v>🍋</v>
      </c>
      <c r="F7455">
        <f t="shared" ca="1" si="580"/>
        <v>13</v>
      </c>
      <c r="G7455" t="str" cm="1">
        <f t="array" aca="1" ref="G7455" ca="1">INDEX(Reel3,Spins[[#This Row],[Stop3]])</f>
        <v>🍇</v>
      </c>
      <c r="H7455" t="b">
        <f ca="1">AND(Spins[[#This Row],[Sym1]]=Spins[[#This Row],[Sym2]],Spins[[#This Row],[Sym2]]=Spins[[#This Row],[Sym3]])</f>
        <v>0</v>
      </c>
      <c r="I7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5">
        <f t="shared" si="581"/>
        <v>1</v>
      </c>
      <c r="K7455">
        <f ca="1">Spins[[#This Row],[Mult]]*Spins[[#This Row],[Bet]]</f>
        <v>0</v>
      </c>
      <c r="L7455">
        <f ca="1">Spins[[#This Row],[Payout]]-Spins[[#This Row],[Bet]]</f>
        <v>-1</v>
      </c>
    </row>
    <row r="7456" spans="1:12" x14ac:dyDescent="0.3">
      <c r="A7456">
        <f t="shared" si="577"/>
        <v>7455</v>
      </c>
      <c r="B7456">
        <f t="shared" ca="1" si="578"/>
        <v>31</v>
      </c>
      <c r="C7456" t="str" cm="1">
        <f t="array" aca="1" ref="C7456" ca="1">INDEX(Reel1,Spins[[#This Row],[Stop1]])</f>
        <v>💎</v>
      </c>
      <c r="D7456">
        <f t="shared" ca="1" si="579"/>
        <v>5</v>
      </c>
      <c r="E7456" t="str" cm="1">
        <f t="array" aca="1" ref="E7456" ca="1">INDEX(Reel2,Spins[[#This Row],[Stop2]])</f>
        <v>🍋</v>
      </c>
      <c r="F7456">
        <f t="shared" ca="1" si="580"/>
        <v>29</v>
      </c>
      <c r="G7456" t="str" cm="1">
        <f t="array" aca="1" ref="G7456" ca="1">INDEX(Reel3,Spins[[#This Row],[Stop3]])</f>
        <v>7️⃣</v>
      </c>
      <c r="H7456" t="b">
        <f ca="1">AND(Spins[[#This Row],[Sym1]]=Spins[[#This Row],[Sym2]],Spins[[#This Row],[Sym2]]=Spins[[#This Row],[Sym3]])</f>
        <v>0</v>
      </c>
      <c r="I7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6">
        <f t="shared" si="581"/>
        <v>1</v>
      </c>
      <c r="K7456">
        <f ca="1">Spins[[#This Row],[Mult]]*Spins[[#This Row],[Bet]]</f>
        <v>0</v>
      </c>
      <c r="L7456">
        <f ca="1">Spins[[#This Row],[Payout]]-Spins[[#This Row],[Bet]]</f>
        <v>-1</v>
      </c>
    </row>
    <row r="7457" spans="1:12" x14ac:dyDescent="0.3">
      <c r="A7457">
        <f t="shared" si="577"/>
        <v>7456</v>
      </c>
      <c r="B7457">
        <f t="shared" ca="1" si="578"/>
        <v>11</v>
      </c>
      <c r="C7457" t="str" cm="1">
        <f t="array" aca="1" ref="C7457" ca="1">INDEX(Reel1,Spins[[#This Row],[Stop1]])</f>
        <v>🍋</v>
      </c>
      <c r="D7457">
        <f t="shared" ca="1" si="579"/>
        <v>26</v>
      </c>
      <c r="E7457" t="str" cm="1">
        <f t="array" aca="1" ref="E7457" ca="1">INDEX(Reel2,Spins[[#This Row],[Stop2]])</f>
        <v>🔔</v>
      </c>
      <c r="F7457">
        <f t="shared" ca="1" si="580"/>
        <v>2</v>
      </c>
      <c r="G7457" t="str" cm="1">
        <f t="array" aca="1" ref="G7457" ca="1">INDEX(Reel3,Spins[[#This Row],[Stop3]])</f>
        <v>🍋</v>
      </c>
      <c r="H7457" t="b">
        <f ca="1">AND(Spins[[#This Row],[Sym1]]=Spins[[#This Row],[Sym2]],Spins[[#This Row],[Sym2]]=Spins[[#This Row],[Sym3]])</f>
        <v>0</v>
      </c>
      <c r="I7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7">
        <f t="shared" si="581"/>
        <v>1</v>
      </c>
      <c r="K7457">
        <f ca="1">Spins[[#This Row],[Mult]]*Spins[[#This Row],[Bet]]</f>
        <v>0</v>
      </c>
      <c r="L7457">
        <f ca="1">Spins[[#This Row],[Payout]]-Spins[[#This Row],[Bet]]</f>
        <v>-1</v>
      </c>
    </row>
    <row r="7458" spans="1:12" x14ac:dyDescent="0.3">
      <c r="A7458">
        <f t="shared" si="577"/>
        <v>7457</v>
      </c>
      <c r="B7458">
        <f t="shared" ca="1" si="578"/>
        <v>11</v>
      </c>
      <c r="C7458" t="str" cm="1">
        <f t="array" aca="1" ref="C7458" ca="1">INDEX(Reel1,Spins[[#This Row],[Stop1]])</f>
        <v>🍋</v>
      </c>
      <c r="D7458">
        <f t="shared" ca="1" si="579"/>
        <v>23</v>
      </c>
      <c r="E7458" t="str" cm="1">
        <f t="array" aca="1" ref="E7458" ca="1">INDEX(Reel2,Spins[[#This Row],[Stop2]])</f>
        <v>🍇</v>
      </c>
      <c r="F7458">
        <f t="shared" ca="1" si="580"/>
        <v>10</v>
      </c>
      <c r="G7458" t="str" cm="1">
        <f t="array" aca="1" ref="G7458" ca="1">INDEX(Reel3,Spins[[#This Row],[Stop3]])</f>
        <v>🍒</v>
      </c>
      <c r="H7458" t="b">
        <f ca="1">AND(Spins[[#This Row],[Sym1]]=Spins[[#This Row],[Sym2]],Spins[[#This Row],[Sym2]]=Spins[[#This Row],[Sym3]])</f>
        <v>0</v>
      </c>
      <c r="I7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8">
        <f t="shared" si="581"/>
        <v>1</v>
      </c>
      <c r="K7458">
        <f ca="1">Spins[[#This Row],[Mult]]*Spins[[#This Row],[Bet]]</f>
        <v>0</v>
      </c>
      <c r="L7458">
        <f ca="1">Spins[[#This Row],[Payout]]-Spins[[#This Row],[Bet]]</f>
        <v>-1</v>
      </c>
    </row>
    <row r="7459" spans="1:12" x14ac:dyDescent="0.3">
      <c r="A7459">
        <f t="shared" si="577"/>
        <v>7458</v>
      </c>
      <c r="B7459">
        <f t="shared" ca="1" si="578"/>
        <v>20</v>
      </c>
      <c r="C7459" t="str" cm="1">
        <f t="array" aca="1" ref="C7459" ca="1">INDEX(Reel1,Spins[[#This Row],[Stop1]])</f>
        <v>🍒</v>
      </c>
      <c r="D7459">
        <f t="shared" ca="1" si="579"/>
        <v>1</v>
      </c>
      <c r="E7459" t="str" cm="1">
        <f t="array" aca="1" ref="E7459" ca="1">INDEX(Reel2,Spins[[#This Row],[Stop2]])</f>
        <v>🍋</v>
      </c>
      <c r="F7459">
        <f t="shared" ca="1" si="580"/>
        <v>3</v>
      </c>
      <c r="G7459" t="str" cm="1">
        <f t="array" aca="1" ref="G7459" ca="1">INDEX(Reel3,Spins[[#This Row],[Stop3]])</f>
        <v>🍋</v>
      </c>
      <c r="H7459" t="b">
        <f ca="1">AND(Spins[[#This Row],[Sym1]]=Spins[[#This Row],[Sym2]],Spins[[#This Row],[Sym2]]=Spins[[#This Row],[Sym3]])</f>
        <v>0</v>
      </c>
      <c r="I7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59">
        <f t="shared" si="581"/>
        <v>1</v>
      </c>
      <c r="K7459">
        <f ca="1">Spins[[#This Row],[Mult]]*Spins[[#This Row],[Bet]]</f>
        <v>0</v>
      </c>
      <c r="L7459">
        <f ca="1">Spins[[#This Row],[Payout]]-Spins[[#This Row],[Bet]]</f>
        <v>-1</v>
      </c>
    </row>
    <row r="7460" spans="1:12" x14ac:dyDescent="0.3">
      <c r="A7460">
        <f t="shared" si="577"/>
        <v>7459</v>
      </c>
      <c r="B7460">
        <f t="shared" ca="1" si="578"/>
        <v>5</v>
      </c>
      <c r="C7460" t="str" cm="1">
        <f t="array" aca="1" ref="C7460" ca="1">INDEX(Reel1,Spins[[#This Row],[Stop1]])</f>
        <v>🍋</v>
      </c>
      <c r="D7460">
        <f t="shared" ca="1" si="579"/>
        <v>31</v>
      </c>
      <c r="E7460" t="str" cm="1">
        <f t="array" aca="1" ref="E7460" ca="1">INDEX(Reel2,Spins[[#This Row],[Stop2]])</f>
        <v>💎</v>
      </c>
      <c r="F7460">
        <f t="shared" ca="1" si="580"/>
        <v>22</v>
      </c>
      <c r="G7460" t="str" cm="1">
        <f t="array" aca="1" ref="G7460" ca="1">INDEX(Reel3,Spins[[#This Row],[Stop3]])</f>
        <v>🔔</v>
      </c>
      <c r="H7460" t="b">
        <f ca="1">AND(Spins[[#This Row],[Sym1]]=Spins[[#This Row],[Sym2]],Spins[[#This Row],[Sym2]]=Spins[[#This Row],[Sym3]])</f>
        <v>0</v>
      </c>
      <c r="I7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0">
        <f t="shared" si="581"/>
        <v>1</v>
      </c>
      <c r="K7460">
        <f ca="1">Spins[[#This Row],[Mult]]*Spins[[#This Row],[Bet]]</f>
        <v>0</v>
      </c>
      <c r="L7460">
        <f ca="1">Spins[[#This Row],[Payout]]-Spins[[#This Row],[Bet]]</f>
        <v>-1</v>
      </c>
    </row>
    <row r="7461" spans="1:12" x14ac:dyDescent="0.3">
      <c r="A7461">
        <f t="shared" si="577"/>
        <v>7460</v>
      </c>
      <c r="B7461">
        <f t="shared" ca="1" si="578"/>
        <v>24</v>
      </c>
      <c r="C7461" t="str" cm="1">
        <f t="array" aca="1" ref="C7461" ca="1">INDEX(Reel1,Spins[[#This Row],[Stop1]])</f>
        <v>🍇</v>
      </c>
      <c r="D7461">
        <f t="shared" ca="1" si="579"/>
        <v>18</v>
      </c>
      <c r="E7461" t="str" cm="1">
        <f t="array" aca="1" ref="E7461" ca="1">INDEX(Reel2,Spins[[#This Row],[Stop2]])</f>
        <v>🍒</v>
      </c>
      <c r="F7461">
        <f t="shared" ca="1" si="580"/>
        <v>1</v>
      </c>
      <c r="G7461" t="str" cm="1">
        <f t="array" aca="1" ref="G7461" ca="1">INDEX(Reel3,Spins[[#This Row],[Stop3]])</f>
        <v>🍋</v>
      </c>
      <c r="H7461" t="b">
        <f ca="1">AND(Spins[[#This Row],[Sym1]]=Spins[[#This Row],[Sym2]],Spins[[#This Row],[Sym2]]=Spins[[#This Row],[Sym3]])</f>
        <v>0</v>
      </c>
      <c r="I7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1">
        <f t="shared" si="581"/>
        <v>1</v>
      </c>
      <c r="K7461">
        <f ca="1">Spins[[#This Row],[Mult]]*Spins[[#This Row],[Bet]]</f>
        <v>0</v>
      </c>
      <c r="L7461">
        <f ca="1">Spins[[#This Row],[Payout]]-Spins[[#This Row],[Bet]]</f>
        <v>-1</v>
      </c>
    </row>
    <row r="7462" spans="1:12" x14ac:dyDescent="0.3">
      <c r="A7462">
        <f t="shared" si="577"/>
        <v>7461</v>
      </c>
      <c r="B7462">
        <f t="shared" ca="1" si="578"/>
        <v>18</v>
      </c>
      <c r="C7462" t="str" cm="1">
        <f t="array" aca="1" ref="C7462" ca="1">INDEX(Reel1,Spins[[#This Row],[Stop1]])</f>
        <v>🍒</v>
      </c>
      <c r="D7462">
        <f t="shared" ca="1" si="579"/>
        <v>13</v>
      </c>
      <c r="E7462" t="str" cm="1">
        <f t="array" aca="1" ref="E7462" ca="1">INDEX(Reel2,Spins[[#This Row],[Stop2]])</f>
        <v>🍋</v>
      </c>
      <c r="F7462">
        <f t="shared" ca="1" si="580"/>
        <v>29</v>
      </c>
      <c r="G7462" t="str" cm="1">
        <f t="array" aca="1" ref="G7462" ca="1">INDEX(Reel3,Spins[[#This Row],[Stop3]])</f>
        <v>7️⃣</v>
      </c>
      <c r="H7462" t="b">
        <f ca="1">AND(Spins[[#This Row],[Sym1]]=Spins[[#This Row],[Sym2]],Spins[[#This Row],[Sym2]]=Spins[[#This Row],[Sym3]])</f>
        <v>0</v>
      </c>
      <c r="I7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2">
        <f t="shared" si="581"/>
        <v>1</v>
      </c>
      <c r="K7462">
        <f ca="1">Spins[[#This Row],[Mult]]*Spins[[#This Row],[Bet]]</f>
        <v>0</v>
      </c>
      <c r="L7462">
        <f ca="1">Spins[[#This Row],[Payout]]-Spins[[#This Row],[Bet]]</f>
        <v>-1</v>
      </c>
    </row>
    <row r="7463" spans="1:12" x14ac:dyDescent="0.3">
      <c r="A7463">
        <f t="shared" si="577"/>
        <v>7462</v>
      </c>
      <c r="B7463">
        <f t="shared" ca="1" si="578"/>
        <v>9</v>
      </c>
      <c r="C7463" t="str" cm="1">
        <f t="array" aca="1" ref="C7463" ca="1">INDEX(Reel1,Spins[[#This Row],[Stop1]])</f>
        <v>🍋</v>
      </c>
      <c r="D7463">
        <f t="shared" ca="1" si="579"/>
        <v>31</v>
      </c>
      <c r="E7463" t="str" cm="1">
        <f t="array" aca="1" ref="E7463" ca="1">INDEX(Reel2,Spins[[#This Row],[Stop2]])</f>
        <v>💎</v>
      </c>
      <c r="F7463">
        <f t="shared" ca="1" si="580"/>
        <v>31</v>
      </c>
      <c r="G7463" t="str" cm="1">
        <f t="array" aca="1" ref="G7463" ca="1">INDEX(Reel3,Spins[[#This Row],[Stop3]])</f>
        <v>💎</v>
      </c>
      <c r="H7463" t="b">
        <f ca="1">AND(Spins[[#This Row],[Sym1]]=Spins[[#This Row],[Sym2]],Spins[[#This Row],[Sym2]]=Spins[[#This Row],[Sym3]])</f>
        <v>0</v>
      </c>
      <c r="I7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3">
        <f t="shared" si="581"/>
        <v>1</v>
      </c>
      <c r="K7463">
        <f ca="1">Spins[[#This Row],[Mult]]*Spins[[#This Row],[Bet]]</f>
        <v>0</v>
      </c>
      <c r="L7463">
        <f ca="1">Spins[[#This Row],[Payout]]-Spins[[#This Row],[Bet]]</f>
        <v>-1</v>
      </c>
    </row>
    <row r="7464" spans="1:12" x14ac:dyDescent="0.3">
      <c r="A7464">
        <f t="shared" si="577"/>
        <v>7463</v>
      </c>
      <c r="B7464">
        <f t="shared" ca="1" si="578"/>
        <v>28</v>
      </c>
      <c r="C7464" t="str" cm="1">
        <f t="array" aca="1" ref="C7464" ca="1">INDEX(Reel1,Spins[[#This Row],[Stop1]])</f>
        <v>BAR</v>
      </c>
      <c r="D7464">
        <f t="shared" ca="1" si="579"/>
        <v>12</v>
      </c>
      <c r="E7464" t="str" cm="1">
        <f t="array" aca="1" ref="E7464" ca="1">INDEX(Reel2,Spins[[#This Row],[Stop2]])</f>
        <v>🍋</v>
      </c>
      <c r="F7464">
        <f t="shared" ca="1" si="580"/>
        <v>19</v>
      </c>
      <c r="G7464" t="str" cm="1">
        <f t="array" aca="1" ref="G7464" ca="1">INDEX(Reel3,Spins[[#This Row],[Stop3]])</f>
        <v>🔔</v>
      </c>
      <c r="H7464" t="b">
        <f ca="1">AND(Spins[[#This Row],[Sym1]]=Spins[[#This Row],[Sym2]],Spins[[#This Row],[Sym2]]=Spins[[#This Row],[Sym3]])</f>
        <v>0</v>
      </c>
      <c r="I7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4">
        <f t="shared" si="581"/>
        <v>1</v>
      </c>
      <c r="K7464">
        <f ca="1">Spins[[#This Row],[Mult]]*Spins[[#This Row],[Bet]]</f>
        <v>0</v>
      </c>
      <c r="L7464">
        <f ca="1">Spins[[#This Row],[Payout]]-Spins[[#This Row],[Bet]]</f>
        <v>-1</v>
      </c>
    </row>
    <row r="7465" spans="1:12" x14ac:dyDescent="0.3">
      <c r="A7465">
        <f t="shared" si="577"/>
        <v>7464</v>
      </c>
      <c r="B7465">
        <f t="shared" ca="1" si="578"/>
        <v>29</v>
      </c>
      <c r="C7465" t="str" cm="1">
        <f t="array" aca="1" ref="C7465" ca="1">INDEX(Reel1,Spins[[#This Row],[Stop1]])</f>
        <v>7️⃣</v>
      </c>
      <c r="D7465">
        <f t="shared" ca="1" si="579"/>
        <v>15</v>
      </c>
      <c r="E7465" t="str" cm="1">
        <f t="array" aca="1" ref="E7465" ca="1">INDEX(Reel2,Spins[[#This Row],[Stop2]])</f>
        <v>🍒</v>
      </c>
      <c r="F7465">
        <f t="shared" ca="1" si="580"/>
        <v>16</v>
      </c>
      <c r="G7465" t="str" cm="1">
        <f t="array" aca="1" ref="G7465" ca="1">INDEX(Reel3,Spins[[#This Row],[Stop3]])</f>
        <v>🍇</v>
      </c>
      <c r="H7465" t="b">
        <f ca="1">AND(Spins[[#This Row],[Sym1]]=Spins[[#This Row],[Sym2]],Spins[[#This Row],[Sym2]]=Spins[[#This Row],[Sym3]])</f>
        <v>0</v>
      </c>
      <c r="I7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5">
        <f t="shared" si="581"/>
        <v>1</v>
      </c>
      <c r="K7465">
        <f ca="1">Spins[[#This Row],[Mult]]*Spins[[#This Row],[Bet]]</f>
        <v>0</v>
      </c>
      <c r="L7465">
        <f ca="1">Spins[[#This Row],[Payout]]-Spins[[#This Row],[Bet]]</f>
        <v>-1</v>
      </c>
    </row>
    <row r="7466" spans="1:12" x14ac:dyDescent="0.3">
      <c r="A7466">
        <f t="shared" si="577"/>
        <v>7465</v>
      </c>
      <c r="B7466">
        <f t="shared" ca="1" si="578"/>
        <v>6</v>
      </c>
      <c r="C7466" t="str" cm="1">
        <f t="array" aca="1" ref="C7466" ca="1">INDEX(Reel1,Spins[[#This Row],[Stop1]])</f>
        <v>🍋</v>
      </c>
      <c r="D7466">
        <f t="shared" ca="1" si="579"/>
        <v>18</v>
      </c>
      <c r="E7466" t="str" cm="1">
        <f t="array" aca="1" ref="E7466" ca="1">INDEX(Reel2,Spins[[#This Row],[Stop2]])</f>
        <v>🍒</v>
      </c>
      <c r="F7466">
        <f t="shared" ca="1" si="580"/>
        <v>27</v>
      </c>
      <c r="G7466" t="str" cm="1">
        <f t="array" aca="1" ref="G7466" ca="1">INDEX(Reel3,Spins[[#This Row],[Stop3]])</f>
        <v>7️⃣</v>
      </c>
      <c r="H7466" t="b">
        <f ca="1">AND(Spins[[#This Row],[Sym1]]=Spins[[#This Row],[Sym2]],Spins[[#This Row],[Sym2]]=Spins[[#This Row],[Sym3]])</f>
        <v>0</v>
      </c>
      <c r="I7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6">
        <f t="shared" si="581"/>
        <v>1</v>
      </c>
      <c r="K7466">
        <f ca="1">Spins[[#This Row],[Mult]]*Spins[[#This Row],[Bet]]</f>
        <v>0</v>
      </c>
      <c r="L7466">
        <f ca="1">Spins[[#This Row],[Payout]]-Spins[[#This Row],[Bet]]</f>
        <v>-1</v>
      </c>
    </row>
    <row r="7467" spans="1:12" x14ac:dyDescent="0.3">
      <c r="A7467">
        <f t="shared" si="577"/>
        <v>7466</v>
      </c>
      <c r="B7467">
        <f t="shared" ca="1" si="578"/>
        <v>5</v>
      </c>
      <c r="C7467" t="str" cm="1">
        <f t="array" aca="1" ref="C7467" ca="1">INDEX(Reel1,Spins[[#This Row],[Stop1]])</f>
        <v>🍋</v>
      </c>
      <c r="D7467">
        <f t="shared" ca="1" si="579"/>
        <v>1</v>
      </c>
      <c r="E7467" t="str" cm="1">
        <f t="array" aca="1" ref="E7467" ca="1">INDEX(Reel2,Spins[[#This Row],[Stop2]])</f>
        <v>🍋</v>
      </c>
      <c r="F7467">
        <f t="shared" ca="1" si="580"/>
        <v>25</v>
      </c>
      <c r="G7467" t="str" cm="1">
        <f t="array" aca="1" ref="G7467" ca="1">INDEX(Reel3,Spins[[#This Row],[Stop3]])</f>
        <v>BAR</v>
      </c>
      <c r="H7467" t="b">
        <f ca="1">AND(Spins[[#This Row],[Sym1]]=Spins[[#This Row],[Sym2]],Spins[[#This Row],[Sym2]]=Spins[[#This Row],[Sym3]])</f>
        <v>0</v>
      </c>
      <c r="I7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67">
        <f t="shared" si="581"/>
        <v>1</v>
      </c>
      <c r="K7467">
        <f ca="1">Spins[[#This Row],[Mult]]*Spins[[#This Row],[Bet]]</f>
        <v>0.6</v>
      </c>
      <c r="L7467">
        <f ca="1">Spins[[#This Row],[Payout]]-Spins[[#This Row],[Bet]]</f>
        <v>-0.4</v>
      </c>
    </row>
    <row r="7468" spans="1:12" x14ac:dyDescent="0.3">
      <c r="A7468">
        <f t="shared" si="577"/>
        <v>7467</v>
      </c>
      <c r="B7468">
        <f t="shared" ca="1" si="578"/>
        <v>9</v>
      </c>
      <c r="C7468" t="str" cm="1">
        <f t="array" aca="1" ref="C7468" ca="1">INDEX(Reel1,Spins[[#This Row],[Stop1]])</f>
        <v>🍋</v>
      </c>
      <c r="D7468">
        <f t="shared" ca="1" si="579"/>
        <v>19</v>
      </c>
      <c r="E7468" t="str" cm="1">
        <f t="array" aca="1" ref="E7468" ca="1">INDEX(Reel2,Spins[[#This Row],[Stop2]])</f>
        <v>🍒</v>
      </c>
      <c r="F7468">
        <f t="shared" ca="1" si="580"/>
        <v>13</v>
      </c>
      <c r="G7468" t="str" cm="1">
        <f t="array" aca="1" ref="G7468" ca="1">INDEX(Reel3,Spins[[#This Row],[Stop3]])</f>
        <v>🍇</v>
      </c>
      <c r="H7468" t="b">
        <f ca="1">AND(Spins[[#This Row],[Sym1]]=Spins[[#This Row],[Sym2]],Spins[[#This Row],[Sym2]]=Spins[[#This Row],[Sym3]])</f>
        <v>0</v>
      </c>
      <c r="I7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8">
        <f t="shared" si="581"/>
        <v>1</v>
      </c>
      <c r="K7468">
        <f ca="1">Spins[[#This Row],[Mult]]*Spins[[#This Row],[Bet]]</f>
        <v>0</v>
      </c>
      <c r="L7468">
        <f ca="1">Spins[[#This Row],[Payout]]-Spins[[#This Row],[Bet]]</f>
        <v>-1</v>
      </c>
    </row>
    <row r="7469" spans="1:12" x14ac:dyDescent="0.3">
      <c r="A7469">
        <f t="shared" si="577"/>
        <v>7468</v>
      </c>
      <c r="B7469">
        <f t="shared" ca="1" si="578"/>
        <v>14</v>
      </c>
      <c r="C7469" t="str" cm="1">
        <f t="array" aca="1" ref="C7469" ca="1">INDEX(Reel1,Spins[[#This Row],[Stop1]])</f>
        <v>🍋</v>
      </c>
      <c r="D7469">
        <f t="shared" ca="1" si="579"/>
        <v>24</v>
      </c>
      <c r="E7469" t="str" cm="1">
        <f t="array" aca="1" ref="E7469" ca="1">INDEX(Reel2,Spins[[#This Row],[Stop2]])</f>
        <v>🍇</v>
      </c>
      <c r="F7469">
        <f t="shared" ca="1" si="580"/>
        <v>28</v>
      </c>
      <c r="G7469" t="str" cm="1">
        <f t="array" aca="1" ref="G7469" ca="1">INDEX(Reel3,Spins[[#This Row],[Stop3]])</f>
        <v>7️⃣</v>
      </c>
      <c r="H7469" t="b">
        <f ca="1">AND(Spins[[#This Row],[Sym1]]=Spins[[#This Row],[Sym2]],Spins[[#This Row],[Sym2]]=Spins[[#This Row],[Sym3]])</f>
        <v>0</v>
      </c>
      <c r="I7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69">
        <f t="shared" si="581"/>
        <v>1</v>
      </c>
      <c r="K7469">
        <f ca="1">Spins[[#This Row],[Mult]]*Spins[[#This Row],[Bet]]</f>
        <v>0</v>
      </c>
      <c r="L7469">
        <f ca="1">Spins[[#This Row],[Payout]]-Spins[[#This Row],[Bet]]</f>
        <v>-1</v>
      </c>
    </row>
    <row r="7470" spans="1:12" x14ac:dyDescent="0.3">
      <c r="A7470">
        <f t="shared" si="577"/>
        <v>7469</v>
      </c>
      <c r="B7470">
        <f t="shared" ca="1" si="578"/>
        <v>27</v>
      </c>
      <c r="C7470" t="str" cm="1">
        <f t="array" aca="1" ref="C7470" ca="1">INDEX(Reel1,Spins[[#This Row],[Stop1]])</f>
        <v>BAR</v>
      </c>
      <c r="D7470">
        <f t="shared" ca="1" si="579"/>
        <v>2</v>
      </c>
      <c r="E7470" t="str" cm="1">
        <f t="array" aca="1" ref="E7470" ca="1">INDEX(Reel2,Spins[[#This Row],[Stop2]])</f>
        <v>🍋</v>
      </c>
      <c r="F7470">
        <f t="shared" ca="1" si="580"/>
        <v>17</v>
      </c>
      <c r="G7470" t="str" cm="1">
        <f t="array" aca="1" ref="G7470" ca="1">INDEX(Reel3,Spins[[#This Row],[Stop3]])</f>
        <v>🍇</v>
      </c>
      <c r="H7470" t="b">
        <f ca="1">AND(Spins[[#This Row],[Sym1]]=Spins[[#This Row],[Sym2]],Spins[[#This Row],[Sym2]]=Spins[[#This Row],[Sym3]])</f>
        <v>0</v>
      </c>
      <c r="I7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0">
        <f t="shared" si="581"/>
        <v>1</v>
      </c>
      <c r="K7470">
        <f ca="1">Spins[[#This Row],[Mult]]*Spins[[#This Row],[Bet]]</f>
        <v>0</v>
      </c>
      <c r="L7470">
        <f ca="1">Spins[[#This Row],[Payout]]-Spins[[#This Row],[Bet]]</f>
        <v>-1</v>
      </c>
    </row>
    <row r="7471" spans="1:12" x14ac:dyDescent="0.3">
      <c r="A7471">
        <f t="shared" si="577"/>
        <v>7470</v>
      </c>
      <c r="B7471">
        <f t="shared" ca="1" si="578"/>
        <v>23</v>
      </c>
      <c r="C7471" t="str" cm="1">
        <f t="array" aca="1" ref="C7471" ca="1">INDEX(Reel1,Spins[[#This Row],[Stop1]])</f>
        <v>🍇</v>
      </c>
      <c r="D7471">
        <f t="shared" ca="1" si="579"/>
        <v>1</v>
      </c>
      <c r="E7471" t="str" cm="1">
        <f t="array" aca="1" ref="E7471" ca="1">INDEX(Reel2,Spins[[#This Row],[Stop2]])</f>
        <v>🍋</v>
      </c>
      <c r="F7471">
        <f t="shared" ca="1" si="580"/>
        <v>29</v>
      </c>
      <c r="G7471" t="str" cm="1">
        <f t="array" aca="1" ref="G7471" ca="1">INDEX(Reel3,Spins[[#This Row],[Stop3]])</f>
        <v>7️⃣</v>
      </c>
      <c r="H7471" t="b">
        <f ca="1">AND(Spins[[#This Row],[Sym1]]=Spins[[#This Row],[Sym2]],Spins[[#This Row],[Sym2]]=Spins[[#This Row],[Sym3]])</f>
        <v>0</v>
      </c>
      <c r="I7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1">
        <f t="shared" si="581"/>
        <v>1</v>
      </c>
      <c r="K7471">
        <f ca="1">Spins[[#This Row],[Mult]]*Spins[[#This Row],[Bet]]</f>
        <v>0</v>
      </c>
      <c r="L7471">
        <f ca="1">Spins[[#This Row],[Payout]]-Spins[[#This Row],[Bet]]</f>
        <v>-1</v>
      </c>
    </row>
    <row r="7472" spans="1:12" x14ac:dyDescent="0.3">
      <c r="A7472">
        <f t="shared" si="577"/>
        <v>7471</v>
      </c>
      <c r="B7472">
        <f t="shared" ca="1" si="578"/>
        <v>24</v>
      </c>
      <c r="C7472" t="str" cm="1">
        <f t="array" aca="1" ref="C7472" ca="1">INDEX(Reel1,Spins[[#This Row],[Stop1]])</f>
        <v>🍇</v>
      </c>
      <c r="D7472">
        <f t="shared" ca="1" si="579"/>
        <v>29</v>
      </c>
      <c r="E7472" t="str" cm="1">
        <f t="array" aca="1" ref="E7472" ca="1">INDEX(Reel2,Spins[[#This Row],[Stop2]])</f>
        <v>7️⃣</v>
      </c>
      <c r="F7472">
        <f t="shared" ca="1" si="580"/>
        <v>2</v>
      </c>
      <c r="G7472" t="str" cm="1">
        <f t="array" aca="1" ref="G7472" ca="1">INDEX(Reel3,Spins[[#This Row],[Stop3]])</f>
        <v>🍋</v>
      </c>
      <c r="H7472" t="b">
        <f ca="1">AND(Spins[[#This Row],[Sym1]]=Spins[[#This Row],[Sym2]],Spins[[#This Row],[Sym2]]=Spins[[#This Row],[Sym3]])</f>
        <v>0</v>
      </c>
      <c r="I7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2">
        <f t="shared" si="581"/>
        <v>1</v>
      </c>
      <c r="K7472">
        <f ca="1">Spins[[#This Row],[Mult]]*Spins[[#This Row],[Bet]]</f>
        <v>0</v>
      </c>
      <c r="L7472">
        <f ca="1">Spins[[#This Row],[Payout]]-Spins[[#This Row],[Bet]]</f>
        <v>-1</v>
      </c>
    </row>
    <row r="7473" spans="1:12" x14ac:dyDescent="0.3">
      <c r="A7473">
        <f t="shared" si="577"/>
        <v>7472</v>
      </c>
      <c r="B7473">
        <f t="shared" ca="1" si="578"/>
        <v>17</v>
      </c>
      <c r="C7473" t="str" cm="1">
        <f t="array" aca="1" ref="C7473" ca="1">INDEX(Reel1,Spins[[#This Row],[Stop1]])</f>
        <v>🍒</v>
      </c>
      <c r="D7473">
        <f t="shared" ca="1" si="579"/>
        <v>9</v>
      </c>
      <c r="E7473" t="str" cm="1">
        <f t="array" aca="1" ref="E7473" ca="1">INDEX(Reel2,Spins[[#This Row],[Stop2]])</f>
        <v>🍋</v>
      </c>
      <c r="F7473">
        <f t="shared" ca="1" si="580"/>
        <v>3</v>
      </c>
      <c r="G7473" t="str" cm="1">
        <f t="array" aca="1" ref="G7473" ca="1">INDEX(Reel3,Spins[[#This Row],[Stop3]])</f>
        <v>🍋</v>
      </c>
      <c r="H7473" t="b">
        <f ca="1">AND(Spins[[#This Row],[Sym1]]=Spins[[#This Row],[Sym2]],Spins[[#This Row],[Sym2]]=Spins[[#This Row],[Sym3]])</f>
        <v>0</v>
      </c>
      <c r="I7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3">
        <f t="shared" si="581"/>
        <v>1</v>
      </c>
      <c r="K7473">
        <f ca="1">Spins[[#This Row],[Mult]]*Spins[[#This Row],[Bet]]</f>
        <v>0</v>
      </c>
      <c r="L7473">
        <f ca="1">Spins[[#This Row],[Payout]]-Spins[[#This Row],[Bet]]</f>
        <v>-1</v>
      </c>
    </row>
    <row r="7474" spans="1:12" x14ac:dyDescent="0.3">
      <c r="A7474">
        <f t="shared" si="577"/>
        <v>7473</v>
      </c>
      <c r="B7474">
        <f t="shared" ca="1" si="578"/>
        <v>20</v>
      </c>
      <c r="C7474" t="str" cm="1">
        <f t="array" aca="1" ref="C7474" ca="1">INDEX(Reel1,Spins[[#This Row],[Stop1]])</f>
        <v>🍒</v>
      </c>
      <c r="D7474">
        <f t="shared" ca="1" si="579"/>
        <v>23</v>
      </c>
      <c r="E7474" t="str" cm="1">
        <f t="array" aca="1" ref="E7474" ca="1">INDEX(Reel2,Spins[[#This Row],[Stop2]])</f>
        <v>🍇</v>
      </c>
      <c r="F7474">
        <f t="shared" ca="1" si="580"/>
        <v>5</v>
      </c>
      <c r="G7474" t="str" cm="1">
        <f t="array" aca="1" ref="G7474" ca="1">INDEX(Reel3,Spins[[#This Row],[Stop3]])</f>
        <v>🍋</v>
      </c>
      <c r="H7474" t="b">
        <f ca="1">AND(Spins[[#This Row],[Sym1]]=Spins[[#This Row],[Sym2]],Spins[[#This Row],[Sym2]]=Spins[[#This Row],[Sym3]])</f>
        <v>0</v>
      </c>
      <c r="I7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4">
        <f t="shared" si="581"/>
        <v>1</v>
      </c>
      <c r="K7474">
        <f ca="1">Spins[[#This Row],[Mult]]*Spins[[#This Row],[Bet]]</f>
        <v>0</v>
      </c>
      <c r="L7474">
        <f ca="1">Spins[[#This Row],[Payout]]-Spins[[#This Row],[Bet]]</f>
        <v>-1</v>
      </c>
    </row>
    <row r="7475" spans="1:12" x14ac:dyDescent="0.3">
      <c r="A7475">
        <f t="shared" si="577"/>
        <v>7474</v>
      </c>
      <c r="B7475">
        <f t="shared" ca="1" si="578"/>
        <v>7</v>
      </c>
      <c r="C7475" t="str" cm="1">
        <f t="array" aca="1" ref="C7475" ca="1">INDEX(Reel1,Spins[[#This Row],[Stop1]])</f>
        <v>🍋</v>
      </c>
      <c r="D7475">
        <f t="shared" ca="1" si="579"/>
        <v>20</v>
      </c>
      <c r="E7475" t="str" cm="1">
        <f t="array" aca="1" ref="E7475" ca="1">INDEX(Reel2,Spins[[#This Row],[Stop2]])</f>
        <v>🍒</v>
      </c>
      <c r="F7475">
        <f t="shared" ca="1" si="580"/>
        <v>25</v>
      </c>
      <c r="G7475" t="str" cm="1">
        <f t="array" aca="1" ref="G7475" ca="1">INDEX(Reel3,Spins[[#This Row],[Stop3]])</f>
        <v>BAR</v>
      </c>
      <c r="H7475" t="b">
        <f ca="1">AND(Spins[[#This Row],[Sym1]]=Spins[[#This Row],[Sym2]],Spins[[#This Row],[Sym2]]=Spins[[#This Row],[Sym3]])</f>
        <v>0</v>
      </c>
      <c r="I7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5">
        <f t="shared" si="581"/>
        <v>1</v>
      </c>
      <c r="K7475">
        <f ca="1">Spins[[#This Row],[Mult]]*Spins[[#This Row],[Bet]]</f>
        <v>0</v>
      </c>
      <c r="L7475">
        <f ca="1">Spins[[#This Row],[Payout]]-Spins[[#This Row],[Bet]]</f>
        <v>-1</v>
      </c>
    </row>
    <row r="7476" spans="1:12" x14ac:dyDescent="0.3">
      <c r="A7476">
        <f t="shared" si="577"/>
        <v>7475</v>
      </c>
      <c r="B7476">
        <f t="shared" ca="1" si="578"/>
        <v>24</v>
      </c>
      <c r="C7476" t="str" cm="1">
        <f t="array" aca="1" ref="C7476" ca="1">INDEX(Reel1,Spins[[#This Row],[Stop1]])</f>
        <v>🍇</v>
      </c>
      <c r="D7476">
        <f t="shared" ca="1" si="579"/>
        <v>4</v>
      </c>
      <c r="E7476" t="str" cm="1">
        <f t="array" aca="1" ref="E7476" ca="1">INDEX(Reel2,Spins[[#This Row],[Stop2]])</f>
        <v>🍋</v>
      </c>
      <c r="F7476">
        <f t="shared" ca="1" si="580"/>
        <v>18</v>
      </c>
      <c r="G7476" t="str" cm="1">
        <f t="array" aca="1" ref="G7476" ca="1">INDEX(Reel3,Spins[[#This Row],[Stop3]])</f>
        <v>🔔</v>
      </c>
      <c r="H7476" t="b">
        <f ca="1">AND(Spins[[#This Row],[Sym1]]=Spins[[#This Row],[Sym2]],Spins[[#This Row],[Sym2]]=Spins[[#This Row],[Sym3]])</f>
        <v>0</v>
      </c>
      <c r="I7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6">
        <f t="shared" si="581"/>
        <v>1</v>
      </c>
      <c r="K7476">
        <f ca="1">Spins[[#This Row],[Mult]]*Spins[[#This Row],[Bet]]</f>
        <v>0</v>
      </c>
      <c r="L7476">
        <f ca="1">Spins[[#This Row],[Payout]]-Spins[[#This Row],[Bet]]</f>
        <v>-1</v>
      </c>
    </row>
    <row r="7477" spans="1:12" x14ac:dyDescent="0.3">
      <c r="A7477">
        <f t="shared" si="577"/>
        <v>7476</v>
      </c>
      <c r="B7477">
        <f t="shared" ca="1" si="578"/>
        <v>15</v>
      </c>
      <c r="C7477" t="str" cm="1">
        <f t="array" aca="1" ref="C7477" ca="1">INDEX(Reel1,Spins[[#This Row],[Stop1]])</f>
        <v>🍒</v>
      </c>
      <c r="D7477">
        <f t="shared" ca="1" si="579"/>
        <v>23</v>
      </c>
      <c r="E7477" t="str" cm="1">
        <f t="array" aca="1" ref="E7477" ca="1">INDEX(Reel2,Spins[[#This Row],[Stop2]])</f>
        <v>🍇</v>
      </c>
      <c r="F7477">
        <f t="shared" ca="1" si="580"/>
        <v>17</v>
      </c>
      <c r="G7477" t="str" cm="1">
        <f t="array" aca="1" ref="G7477" ca="1">INDEX(Reel3,Spins[[#This Row],[Stop3]])</f>
        <v>🍇</v>
      </c>
      <c r="H7477" t="b">
        <f ca="1">AND(Spins[[#This Row],[Sym1]]=Spins[[#This Row],[Sym2]],Spins[[#This Row],[Sym2]]=Spins[[#This Row],[Sym3]])</f>
        <v>0</v>
      </c>
      <c r="I7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7">
        <f t="shared" si="581"/>
        <v>1</v>
      </c>
      <c r="K7477">
        <f ca="1">Spins[[#This Row],[Mult]]*Spins[[#This Row],[Bet]]</f>
        <v>0</v>
      </c>
      <c r="L7477">
        <f ca="1">Spins[[#This Row],[Payout]]-Spins[[#This Row],[Bet]]</f>
        <v>-1</v>
      </c>
    </row>
    <row r="7478" spans="1:12" x14ac:dyDescent="0.3">
      <c r="A7478">
        <f t="shared" si="577"/>
        <v>7477</v>
      </c>
      <c r="B7478">
        <f t="shared" ca="1" si="578"/>
        <v>22</v>
      </c>
      <c r="C7478" t="str" cm="1">
        <f t="array" aca="1" ref="C7478" ca="1">INDEX(Reel1,Spins[[#This Row],[Stop1]])</f>
        <v>🍇</v>
      </c>
      <c r="D7478">
        <f t="shared" ca="1" si="579"/>
        <v>30</v>
      </c>
      <c r="E7478" t="str" cm="1">
        <f t="array" aca="1" ref="E7478" ca="1">INDEX(Reel2,Spins[[#This Row],[Stop2]])</f>
        <v>7️⃣</v>
      </c>
      <c r="F7478">
        <f t="shared" ca="1" si="580"/>
        <v>12</v>
      </c>
      <c r="G7478" t="str" cm="1">
        <f t="array" aca="1" ref="G7478" ca="1">INDEX(Reel3,Spins[[#This Row],[Stop3]])</f>
        <v>🍒</v>
      </c>
      <c r="H7478" t="b">
        <f ca="1">AND(Spins[[#This Row],[Sym1]]=Spins[[#This Row],[Sym2]],Spins[[#This Row],[Sym2]]=Spins[[#This Row],[Sym3]])</f>
        <v>0</v>
      </c>
      <c r="I7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8">
        <f t="shared" si="581"/>
        <v>1</v>
      </c>
      <c r="K7478">
        <f ca="1">Spins[[#This Row],[Mult]]*Spins[[#This Row],[Bet]]</f>
        <v>0</v>
      </c>
      <c r="L7478">
        <f ca="1">Spins[[#This Row],[Payout]]-Spins[[#This Row],[Bet]]</f>
        <v>-1</v>
      </c>
    </row>
    <row r="7479" spans="1:12" x14ac:dyDescent="0.3">
      <c r="A7479">
        <f t="shared" si="577"/>
        <v>7478</v>
      </c>
      <c r="B7479">
        <f t="shared" ca="1" si="578"/>
        <v>5</v>
      </c>
      <c r="C7479" t="str" cm="1">
        <f t="array" aca="1" ref="C7479" ca="1">INDEX(Reel1,Spins[[#This Row],[Stop1]])</f>
        <v>🍋</v>
      </c>
      <c r="D7479">
        <f t="shared" ca="1" si="579"/>
        <v>30</v>
      </c>
      <c r="E7479" t="str" cm="1">
        <f t="array" aca="1" ref="E7479" ca="1">INDEX(Reel2,Spins[[#This Row],[Stop2]])</f>
        <v>7️⃣</v>
      </c>
      <c r="F7479">
        <f t="shared" ca="1" si="580"/>
        <v>1</v>
      </c>
      <c r="G7479" t="str" cm="1">
        <f t="array" aca="1" ref="G7479" ca="1">INDEX(Reel3,Spins[[#This Row],[Stop3]])</f>
        <v>🍋</v>
      </c>
      <c r="H7479" t="b">
        <f ca="1">AND(Spins[[#This Row],[Sym1]]=Spins[[#This Row],[Sym2]],Spins[[#This Row],[Sym2]]=Spins[[#This Row],[Sym3]])</f>
        <v>0</v>
      </c>
      <c r="I7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79">
        <f t="shared" si="581"/>
        <v>1</v>
      </c>
      <c r="K7479">
        <f ca="1">Spins[[#This Row],[Mult]]*Spins[[#This Row],[Bet]]</f>
        <v>0</v>
      </c>
      <c r="L7479">
        <f ca="1">Spins[[#This Row],[Payout]]-Spins[[#This Row],[Bet]]</f>
        <v>-1</v>
      </c>
    </row>
    <row r="7480" spans="1:12" x14ac:dyDescent="0.3">
      <c r="A7480">
        <f t="shared" si="577"/>
        <v>7479</v>
      </c>
      <c r="B7480">
        <f t="shared" ca="1" si="578"/>
        <v>12</v>
      </c>
      <c r="C7480" t="str" cm="1">
        <f t="array" aca="1" ref="C7480" ca="1">INDEX(Reel1,Spins[[#This Row],[Stop1]])</f>
        <v>🍋</v>
      </c>
      <c r="D7480">
        <f t="shared" ca="1" si="579"/>
        <v>6</v>
      </c>
      <c r="E7480" t="str" cm="1">
        <f t="array" aca="1" ref="E7480" ca="1">INDEX(Reel2,Spins[[#This Row],[Stop2]])</f>
        <v>🍋</v>
      </c>
      <c r="F7480">
        <f t="shared" ca="1" si="580"/>
        <v>13</v>
      </c>
      <c r="G7480" t="str" cm="1">
        <f t="array" aca="1" ref="G7480" ca="1">INDEX(Reel3,Spins[[#This Row],[Stop3]])</f>
        <v>🍇</v>
      </c>
      <c r="H7480" t="b">
        <f ca="1">AND(Spins[[#This Row],[Sym1]]=Spins[[#This Row],[Sym2]],Spins[[#This Row],[Sym2]]=Spins[[#This Row],[Sym3]])</f>
        <v>0</v>
      </c>
      <c r="I7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80">
        <f t="shared" si="581"/>
        <v>1</v>
      </c>
      <c r="K7480">
        <f ca="1">Spins[[#This Row],[Mult]]*Spins[[#This Row],[Bet]]</f>
        <v>0.6</v>
      </c>
      <c r="L7480">
        <f ca="1">Spins[[#This Row],[Payout]]-Spins[[#This Row],[Bet]]</f>
        <v>-0.4</v>
      </c>
    </row>
    <row r="7481" spans="1:12" x14ac:dyDescent="0.3">
      <c r="A7481">
        <f t="shared" si="577"/>
        <v>7480</v>
      </c>
      <c r="B7481">
        <f t="shared" ca="1" si="578"/>
        <v>1</v>
      </c>
      <c r="C7481" t="str" cm="1">
        <f t="array" aca="1" ref="C7481" ca="1">INDEX(Reel1,Spins[[#This Row],[Stop1]])</f>
        <v>🍋</v>
      </c>
      <c r="D7481">
        <f t="shared" ca="1" si="579"/>
        <v>17</v>
      </c>
      <c r="E7481" t="str" cm="1">
        <f t="array" aca="1" ref="E7481" ca="1">INDEX(Reel2,Spins[[#This Row],[Stop2]])</f>
        <v>🍒</v>
      </c>
      <c r="F7481">
        <f t="shared" ca="1" si="580"/>
        <v>27</v>
      </c>
      <c r="G7481" t="str" cm="1">
        <f t="array" aca="1" ref="G7481" ca="1">INDEX(Reel3,Spins[[#This Row],[Stop3]])</f>
        <v>7️⃣</v>
      </c>
      <c r="H7481" t="b">
        <f ca="1">AND(Spins[[#This Row],[Sym1]]=Spins[[#This Row],[Sym2]],Spins[[#This Row],[Sym2]]=Spins[[#This Row],[Sym3]])</f>
        <v>0</v>
      </c>
      <c r="I7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1">
        <f t="shared" si="581"/>
        <v>1</v>
      </c>
      <c r="K7481">
        <f ca="1">Spins[[#This Row],[Mult]]*Spins[[#This Row],[Bet]]</f>
        <v>0</v>
      </c>
      <c r="L7481">
        <f ca="1">Spins[[#This Row],[Payout]]-Spins[[#This Row],[Bet]]</f>
        <v>-1</v>
      </c>
    </row>
    <row r="7482" spans="1:12" x14ac:dyDescent="0.3">
      <c r="A7482">
        <f t="shared" si="577"/>
        <v>7481</v>
      </c>
      <c r="B7482">
        <f t="shared" ca="1" si="578"/>
        <v>31</v>
      </c>
      <c r="C7482" t="str" cm="1">
        <f t="array" aca="1" ref="C7482" ca="1">INDEX(Reel1,Spins[[#This Row],[Stop1]])</f>
        <v>💎</v>
      </c>
      <c r="D7482">
        <f t="shared" ca="1" si="579"/>
        <v>25</v>
      </c>
      <c r="E7482" t="str" cm="1">
        <f t="array" aca="1" ref="E7482" ca="1">INDEX(Reel2,Spins[[#This Row],[Stop2]])</f>
        <v>🔔</v>
      </c>
      <c r="F7482">
        <f t="shared" ca="1" si="580"/>
        <v>13</v>
      </c>
      <c r="G7482" t="str" cm="1">
        <f t="array" aca="1" ref="G7482" ca="1">INDEX(Reel3,Spins[[#This Row],[Stop3]])</f>
        <v>🍇</v>
      </c>
      <c r="H7482" t="b">
        <f ca="1">AND(Spins[[#This Row],[Sym1]]=Spins[[#This Row],[Sym2]],Spins[[#This Row],[Sym2]]=Spins[[#This Row],[Sym3]])</f>
        <v>0</v>
      </c>
      <c r="I7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2">
        <f t="shared" si="581"/>
        <v>1</v>
      </c>
      <c r="K7482">
        <f ca="1">Spins[[#This Row],[Mult]]*Spins[[#This Row],[Bet]]</f>
        <v>0</v>
      </c>
      <c r="L7482">
        <f ca="1">Spins[[#This Row],[Payout]]-Spins[[#This Row],[Bet]]</f>
        <v>-1</v>
      </c>
    </row>
    <row r="7483" spans="1:12" x14ac:dyDescent="0.3">
      <c r="A7483">
        <f t="shared" si="577"/>
        <v>7482</v>
      </c>
      <c r="B7483">
        <f t="shared" ca="1" si="578"/>
        <v>26</v>
      </c>
      <c r="C7483" t="str" cm="1">
        <f t="array" aca="1" ref="C7483" ca="1">INDEX(Reel1,Spins[[#This Row],[Stop1]])</f>
        <v>🔔</v>
      </c>
      <c r="D7483">
        <f t="shared" ca="1" si="579"/>
        <v>27</v>
      </c>
      <c r="E7483" t="str" cm="1">
        <f t="array" aca="1" ref="E7483" ca="1">INDEX(Reel2,Spins[[#This Row],[Stop2]])</f>
        <v>BAR</v>
      </c>
      <c r="F7483">
        <f t="shared" ca="1" si="580"/>
        <v>29</v>
      </c>
      <c r="G7483" t="str" cm="1">
        <f t="array" aca="1" ref="G7483" ca="1">INDEX(Reel3,Spins[[#This Row],[Stop3]])</f>
        <v>7️⃣</v>
      </c>
      <c r="H7483" t="b">
        <f ca="1">AND(Spins[[#This Row],[Sym1]]=Spins[[#This Row],[Sym2]],Spins[[#This Row],[Sym2]]=Spins[[#This Row],[Sym3]])</f>
        <v>0</v>
      </c>
      <c r="I7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3">
        <f t="shared" si="581"/>
        <v>1</v>
      </c>
      <c r="K7483">
        <f ca="1">Spins[[#This Row],[Mult]]*Spins[[#This Row],[Bet]]</f>
        <v>0</v>
      </c>
      <c r="L7483">
        <f ca="1">Spins[[#This Row],[Payout]]-Spins[[#This Row],[Bet]]</f>
        <v>-1</v>
      </c>
    </row>
    <row r="7484" spans="1:12" x14ac:dyDescent="0.3">
      <c r="A7484">
        <f t="shared" si="577"/>
        <v>7483</v>
      </c>
      <c r="B7484">
        <f t="shared" ca="1" si="578"/>
        <v>14</v>
      </c>
      <c r="C7484" t="str" cm="1">
        <f t="array" aca="1" ref="C7484" ca="1">INDEX(Reel1,Spins[[#This Row],[Stop1]])</f>
        <v>🍋</v>
      </c>
      <c r="D7484">
        <f t="shared" ca="1" si="579"/>
        <v>8</v>
      </c>
      <c r="E7484" t="str" cm="1">
        <f t="array" aca="1" ref="E7484" ca="1">INDEX(Reel2,Spins[[#This Row],[Stop2]])</f>
        <v>🍋</v>
      </c>
      <c r="F7484">
        <f t="shared" ca="1" si="580"/>
        <v>30</v>
      </c>
      <c r="G7484" t="str" cm="1">
        <f t="array" aca="1" ref="G7484" ca="1">INDEX(Reel3,Spins[[#This Row],[Stop3]])</f>
        <v>💎</v>
      </c>
      <c r="H7484" t="b">
        <f ca="1">AND(Spins[[#This Row],[Sym1]]=Spins[[#This Row],[Sym2]],Spins[[#This Row],[Sym2]]=Spins[[#This Row],[Sym3]])</f>
        <v>0</v>
      </c>
      <c r="I7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484">
        <f t="shared" si="581"/>
        <v>1</v>
      </c>
      <c r="K7484">
        <f ca="1">Spins[[#This Row],[Mult]]*Spins[[#This Row],[Bet]]</f>
        <v>0.6</v>
      </c>
      <c r="L7484">
        <f ca="1">Spins[[#This Row],[Payout]]-Spins[[#This Row],[Bet]]</f>
        <v>-0.4</v>
      </c>
    </row>
    <row r="7485" spans="1:12" x14ac:dyDescent="0.3">
      <c r="A7485">
        <f t="shared" si="577"/>
        <v>7484</v>
      </c>
      <c r="B7485">
        <f t="shared" ca="1" si="578"/>
        <v>20</v>
      </c>
      <c r="C7485" t="str" cm="1">
        <f t="array" aca="1" ref="C7485" ca="1">INDEX(Reel1,Spins[[#This Row],[Stop1]])</f>
        <v>🍒</v>
      </c>
      <c r="D7485">
        <f t="shared" ca="1" si="579"/>
        <v>9</v>
      </c>
      <c r="E7485" t="str" cm="1">
        <f t="array" aca="1" ref="E7485" ca="1">INDEX(Reel2,Spins[[#This Row],[Stop2]])</f>
        <v>🍋</v>
      </c>
      <c r="F7485">
        <f t="shared" ca="1" si="580"/>
        <v>26</v>
      </c>
      <c r="G7485" t="str" cm="1">
        <f t="array" aca="1" ref="G7485" ca="1">INDEX(Reel3,Spins[[#This Row],[Stop3]])</f>
        <v>BAR</v>
      </c>
      <c r="H7485" t="b">
        <f ca="1">AND(Spins[[#This Row],[Sym1]]=Spins[[#This Row],[Sym2]],Spins[[#This Row],[Sym2]]=Spins[[#This Row],[Sym3]])</f>
        <v>0</v>
      </c>
      <c r="I7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5">
        <f t="shared" si="581"/>
        <v>1</v>
      </c>
      <c r="K7485">
        <f ca="1">Spins[[#This Row],[Mult]]*Spins[[#This Row],[Bet]]</f>
        <v>0</v>
      </c>
      <c r="L7485">
        <f ca="1">Spins[[#This Row],[Payout]]-Spins[[#This Row],[Bet]]</f>
        <v>-1</v>
      </c>
    </row>
    <row r="7486" spans="1:12" x14ac:dyDescent="0.3">
      <c r="A7486">
        <f t="shared" si="577"/>
        <v>7485</v>
      </c>
      <c r="B7486">
        <f t="shared" ca="1" si="578"/>
        <v>29</v>
      </c>
      <c r="C7486" t="str" cm="1">
        <f t="array" aca="1" ref="C7486" ca="1">INDEX(Reel1,Spins[[#This Row],[Stop1]])</f>
        <v>7️⃣</v>
      </c>
      <c r="D7486">
        <f t="shared" ca="1" si="579"/>
        <v>12</v>
      </c>
      <c r="E7486" t="str" cm="1">
        <f t="array" aca="1" ref="E7486" ca="1">INDEX(Reel2,Spins[[#This Row],[Stop2]])</f>
        <v>🍋</v>
      </c>
      <c r="F7486">
        <f t="shared" ca="1" si="580"/>
        <v>11</v>
      </c>
      <c r="G7486" t="str" cm="1">
        <f t="array" aca="1" ref="G7486" ca="1">INDEX(Reel3,Spins[[#This Row],[Stop3]])</f>
        <v>🍒</v>
      </c>
      <c r="H7486" t="b">
        <f ca="1">AND(Spins[[#This Row],[Sym1]]=Spins[[#This Row],[Sym2]],Spins[[#This Row],[Sym2]]=Spins[[#This Row],[Sym3]])</f>
        <v>0</v>
      </c>
      <c r="I7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6">
        <f t="shared" si="581"/>
        <v>1</v>
      </c>
      <c r="K7486">
        <f ca="1">Spins[[#This Row],[Mult]]*Spins[[#This Row],[Bet]]</f>
        <v>0</v>
      </c>
      <c r="L7486">
        <f ca="1">Spins[[#This Row],[Payout]]-Spins[[#This Row],[Bet]]</f>
        <v>-1</v>
      </c>
    </row>
    <row r="7487" spans="1:12" x14ac:dyDescent="0.3">
      <c r="A7487">
        <f t="shared" si="577"/>
        <v>7486</v>
      </c>
      <c r="B7487">
        <f t="shared" ca="1" si="578"/>
        <v>23</v>
      </c>
      <c r="C7487" t="str" cm="1">
        <f t="array" aca="1" ref="C7487" ca="1">INDEX(Reel1,Spins[[#This Row],[Stop1]])</f>
        <v>🍇</v>
      </c>
      <c r="D7487">
        <f t="shared" ca="1" si="579"/>
        <v>10</v>
      </c>
      <c r="E7487" t="str" cm="1">
        <f t="array" aca="1" ref="E7487" ca="1">INDEX(Reel2,Spins[[#This Row],[Stop2]])</f>
        <v>🍋</v>
      </c>
      <c r="F7487">
        <f t="shared" ca="1" si="580"/>
        <v>12</v>
      </c>
      <c r="G7487" t="str" cm="1">
        <f t="array" aca="1" ref="G7487" ca="1">INDEX(Reel3,Spins[[#This Row],[Stop3]])</f>
        <v>🍒</v>
      </c>
      <c r="H7487" t="b">
        <f ca="1">AND(Spins[[#This Row],[Sym1]]=Spins[[#This Row],[Sym2]],Spins[[#This Row],[Sym2]]=Spins[[#This Row],[Sym3]])</f>
        <v>0</v>
      </c>
      <c r="I7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7">
        <f t="shared" si="581"/>
        <v>1</v>
      </c>
      <c r="K7487">
        <f ca="1">Spins[[#This Row],[Mult]]*Spins[[#This Row],[Bet]]</f>
        <v>0</v>
      </c>
      <c r="L7487">
        <f ca="1">Spins[[#This Row],[Payout]]-Spins[[#This Row],[Bet]]</f>
        <v>-1</v>
      </c>
    </row>
    <row r="7488" spans="1:12" x14ac:dyDescent="0.3">
      <c r="A7488">
        <f t="shared" si="577"/>
        <v>7487</v>
      </c>
      <c r="B7488">
        <f t="shared" ca="1" si="578"/>
        <v>9</v>
      </c>
      <c r="C7488" t="str" cm="1">
        <f t="array" aca="1" ref="C7488" ca="1">INDEX(Reel1,Spins[[#This Row],[Stop1]])</f>
        <v>🍋</v>
      </c>
      <c r="D7488">
        <f t="shared" ca="1" si="579"/>
        <v>30</v>
      </c>
      <c r="E7488" t="str" cm="1">
        <f t="array" aca="1" ref="E7488" ca="1">INDEX(Reel2,Spins[[#This Row],[Stop2]])</f>
        <v>7️⃣</v>
      </c>
      <c r="F7488">
        <f t="shared" ca="1" si="580"/>
        <v>19</v>
      </c>
      <c r="G7488" t="str" cm="1">
        <f t="array" aca="1" ref="G7488" ca="1">INDEX(Reel3,Spins[[#This Row],[Stop3]])</f>
        <v>🔔</v>
      </c>
      <c r="H7488" t="b">
        <f ca="1">AND(Spins[[#This Row],[Sym1]]=Spins[[#This Row],[Sym2]],Spins[[#This Row],[Sym2]]=Spins[[#This Row],[Sym3]])</f>
        <v>0</v>
      </c>
      <c r="I7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8">
        <f t="shared" si="581"/>
        <v>1</v>
      </c>
      <c r="K7488">
        <f ca="1">Spins[[#This Row],[Mult]]*Spins[[#This Row],[Bet]]</f>
        <v>0</v>
      </c>
      <c r="L7488">
        <f ca="1">Spins[[#This Row],[Payout]]-Spins[[#This Row],[Bet]]</f>
        <v>-1</v>
      </c>
    </row>
    <row r="7489" spans="1:12" x14ac:dyDescent="0.3">
      <c r="A7489">
        <f t="shared" si="577"/>
        <v>7488</v>
      </c>
      <c r="B7489">
        <f t="shared" ca="1" si="578"/>
        <v>24</v>
      </c>
      <c r="C7489" t="str" cm="1">
        <f t="array" aca="1" ref="C7489" ca="1">INDEX(Reel1,Spins[[#This Row],[Stop1]])</f>
        <v>🍇</v>
      </c>
      <c r="D7489">
        <f t="shared" ca="1" si="579"/>
        <v>21</v>
      </c>
      <c r="E7489" t="str" cm="1">
        <f t="array" aca="1" ref="E7489" ca="1">INDEX(Reel2,Spins[[#This Row],[Stop2]])</f>
        <v>🍒</v>
      </c>
      <c r="F7489">
        <f t="shared" ca="1" si="580"/>
        <v>9</v>
      </c>
      <c r="G7489" t="str" cm="1">
        <f t="array" aca="1" ref="G7489" ca="1">INDEX(Reel3,Spins[[#This Row],[Stop3]])</f>
        <v>🍒</v>
      </c>
      <c r="H7489" t="b">
        <f ca="1">AND(Spins[[#This Row],[Sym1]]=Spins[[#This Row],[Sym2]],Spins[[#This Row],[Sym2]]=Spins[[#This Row],[Sym3]])</f>
        <v>0</v>
      </c>
      <c r="I7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89">
        <f t="shared" si="581"/>
        <v>1</v>
      </c>
      <c r="K7489">
        <f ca="1">Spins[[#This Row],[Mult]]*Spins[[#This Row],[Bet]]</f>
        <v>0</v>
      </c>
      <c r="L7489">
        <f ca="1">Spins[[#This Row],[Payout]]-Spins[[#This Row],[Bet]]</f>
        <v>-1</v>
      </c>
    </row>
    <row r="7490" spans="1:12" x14ac:dyDescent="0.3">
      <c r="A7490">
        <f t="shared" ref="A7490:A7553" si="582">ROW()-1</f>
        <v>7489</v>
      </c>
      <c r="B7490">
        <f t="shared" ref="B7490:B7553" ca="1" si="583">RANDBETWEEN(1,ROWS(Reel1))</f>
        <v>17</v>
      </c>
      <c r="C7490" t="str" cm="1">
        <f t="array" aca="1" ref="C7490" ca="1">INDEX(Reel1,Spins[[#This Row],[Stop1]])</f>
        <v>🍒</v>
      </c>
      <c r="D7490">
        <f t="shared" ref="D7490:D7553" ca="1" si="584">RANDBETWEEN(1,ROWS(Reel2))</f>
        <v>20</v>
      </c>
      <c r="E7490" t="str" cm="1">
        <f t="array" aca="1" ref="E7490" ca="1">INDEX(Reel2,Spins[[#This Row],[Stop2]])</f>
        <v>🍒</v>
      </c>
      <c r="F7490">
        <f t="shared" ref="F7490:F7553" ca="1" si="585">RANDBETWEEN(1,ROWS(Reel3))</f>
        <v>5</v>
      </c>
      <c r="G7490" t="str" cm="1">
        <f t="array" aca="1" ref="G7490" ca="1">INDEX(Reel3,Spins[[#This Row],[Stop3]])</f>
        <v>🍋</v>
      </c>
      <c r="H7490" t="b">
        <f ca="1">AND(Spins[[#This Row],[Sym1]]=Spins[[#This Row],[Sym2]],Spins[[#This Row],[Sym2]]=Spins[[#This Row],[Sym3]])</f>
        <v>0</v>
      </c>
      <c r="I7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490">
        <f t="shared" ref="J7490:J7553" si="586">Bet</f>
        <v>1</v>
      </c>
      <c r="K7490">
        <f ca="1">Spins[[#This Row],[Mult]]*Spins[[#This Row],[Bet]]</f>
        <v>0.8</v>
      </c>
      <c r="L7490">
        <f ca="1">Spins[[#This Row],[Payout]]-Spins[[#This Row],[Bet]]</f>
        <v>-0.19999999999999996</v>
      </c>
    </row>
    <row r="7491" spans="1:12" x14ac:dyDescent="0.3">
      <c r="A7491">
        <f t="shared" si="582"/>
        <v>7490</v>
      </c>
      <c r="B7491">
        <f t="shared" ca="1" si="583"/>
        <v>15</v>
      </c>
      <c r="C7491" t="str" cm="1">
        <f t="array" aca="1" ref="C7491" ca="1">INDEX(Reel1,Spins[[#This Row],[Stop1]])</f>
        <v>🍒</v>
      </c>
      <c r="D7491">
        <f t="shared" ca="1" si="584"/>
        <v>24</v>
      </c>
      <c r="E7491" t="str" cm="1">
        <f t="array" aca="1" ref="E7491" ca="1">INDEX(Reel2,Spins[[#This Row],[Stop2]])</f>
        <v>🍇</v>
      </c>
      <c r="F7491">
        <f t="shared" ca="1" si="585"/>
        <v>24</v>
      </c>
      <c r="G7491" t="str" cm="1">
        <f t="array" aca="1" ref="G7491" ca="1">INDEX(Reel3,Spins[[#This Row],[Stop3]])</f>
        <v>BAR</v>
      </c>
      <c r="H7491" t="b">
        <f ca="1">AND(Spins[[#This Row],[Sym1]]=Spins[[#This Row],[Sym2]],Spins[[#This Row],[Sym2]]=Spins[[#This Row],[Sym3]])</f>
        <v>0</v>
      </c>
      <c r="I7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1">
        <f t="shared" si="586"/>
        <v>1</v>
      </c>
      <c r="K7491">
        <f ca="1">Spins[[#This Row],[Mult]]*Spins[[#This Row],[Bet]]</f>
        <v>0</v>
      </c>
      <c r="L7491">
        <f ca="1">Spins[[#This Row],[Payout]]-Spins[[#This Row],[Bet]]</f>
        <v>-1</v>
      </c>
    </row>
    <row r="7492" spans="1:12" x14ac:dyDescent="0.3">
      <c r="A7492">
        <f t="shared" si="582"/>
        <v>7491</v>
      </c>
      <c r="B7492">
        <f t="shared" ca="1" si="583"/>
        <v>1</v>
      </c>
      <c r="C7492" t="str" cm="1">
        <f t="array" aca="1" ref="C7492" ca="1">INDEX(Reel1,Spins[[#This Row],[Stop1]])</f>
        <v>🍋</v>
      </c>
      <c r="D7492">
        <f t="shared" ca="1" si="584"/>
        <v>30</v>
      </c>
      <c r="E7492" t="str" cm="1">
        <f t="array" aca="1" ref="E7492" ca="1">INDEX(Reel2,Spins[[#This Row],[Stop2]])</f>
        <v>7️⃣</v>
      </c>
      <c r="F7492">
        <f t="shared" ca="1" si="585"/>
        <v>4</v>
      </c>
      <c r="G7492" t="str" cm="1">
        <f t="array" aca="1" ref="G7492" ca="1">INDEX(Reel3,Spins[[#This Row],[Stop3]])</f>
        <v>🍋</v>
      </c>
      <c r="H7492" t="b">
        <f ca="1">AND(Spins[[#This Row],[Sym1]]=Spins[[#This Row],[Sym2]],Spins[[#This Row],[Sym2]]=Spins[[#This Row],[Sym3]])</f>
        <v>0</v>
      </c>
      <c r="I7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2">
        <f t="shared" si="586"/>
        <v>1</v>
      </c>
      <c r="K7492">
        <f ca="1">Spins[[#This Row],[Mult]]*Spins[[#This Row],[Bet]]</f>
        <v>0</v>
      </c>
      <c r="L7492">
        <f ca="1">Spins[[#This Row],[Payout]]-Spins[[#This Row],[Bet]]</f>
        <v>-1</v>
      </c>
    </row>
    <row r="7493" spans="1:12" x14ac:dyDescent="0.3">
      <c r="A7493">
        <f t="shared" si="582"/>
        <v>7492</v>
      </c>
      <c r="B7493">
        <f t="shared" ca="1" si="583"/>
        <v>15</v>
      </c>
      <c r="C7493" t="str" cm="1">
        <f t="array" aca="1" ref="C7493" ca="1">INDEX(Reel1,Spins[[#This Row],[Stop1]])</f>
        <v>🍒</v>
      </c>
      <c r="D7493">
        <f t="shared" ca="1" si="584"/>
        <v>8</v>
      </c>
      <c r="E7493" t="str" cm="1">
        <f t="array" aca="1" ref="E7493" ca="1">INDEX(Reel2,Spins[[#This Row],[Stop2]])</f>
        <v>🍋</v>
      </c>
      <c r="F7493">
        <f t="shared" ca="1" si="585"/>
        <v>26</v>
      </c>
      <c r="G7493" t="str" cm="1">
        <f t="array" aca="1" ref="G7493" ca="1">INDEX(Reel3,Spins[[#This Row],[Stop3]])</f>
        <v>BAR</v>
      </c>
      <c r="H7493" t="b">
        <f ca="1">AND(Spins[[#This Row],[Sym1]]=Spins[[#This Row],[Sym2]],Spins[[#This Row],[Sym2]]=Spins[[#This Row],[Sym3]])</f>
        <v>0</v>
      </c>
      <c r="I7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3">
        <f t="shared" si="586"/>
        <v>1</v>
      </c>
      <c r="K7493">
        <f ca="1">Spins[[#This Row],[Mult]]*Spins[[#This Row],[Bet]]</f>
        <v>0</v>
      </c>
      <c r="L7493">
        <f ca="1">Spins[[#This Row],[Payout]]-Spins[[#This Row],[Bet]]</f>
        <v>-1</v>
      </c>
    </row>
    <row r="7494" spans="1:12" x14ac:dyDescent="0.3">
      <c r="A7494">
        <f t="shared" si="582"/>
        <v>7493</v>
      </c>
      <c r="B7494">
        <f t="shared" ca="1" si="583"/>
        <v>31</v>
      </c>
      <c r="C7494" t="str" cm="1">
        <f t="array" aca="1" ref="C7494" ca="1">INDEX(Reel1,Spins[[#This Row],[Stop1]])</f>
        <v>💎</v>
      </c>
      <c r="D7494">
        <f t="shared" ca="1" si="584"/>
        <v>27</v>
      </c>
      <c r="E7494" t="str" cm="1">
        <f t="array" aca="1" ref="E7494" ca="1">INDEX(Reel2,Spins[[#This Row],[Stop2]])</f>
        <v>BAR</v>
      </c>
      <c r="F7494">
        <f t="shared" ca="1" si="585"/>
        <v>6</v>
      </c>
      <c r="G7494" t="str" cm="1">
        <f t="array" aca="1" ref="G7494" ca="1">INDEX(Reel3,Spins[[#This Row],[Stop3]])</f>
        <v>🍒</v>
      </c>
      <c r="H7494" t="b">
        <f ca="1">AND(Spins[[#This Row],[Sym1]]=Spins[[#This Row],[Sym2]],Spins[[#This Row],[Sym2]]=Spins[[#This Row],[Sym3]])</f>
        <v>0</v>
      </c>
      <c r="I7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4">
        <f t="shared" si="586"/>
        <v>1</v>
      </c>
      <c r="K7494">
        <f ca="1">Spins[[#This Row],[Mult]]*Spins[[#This Row],[Bet]]</f>
        <v>0</v>
      </c>
      <c r="L7494">
        <f ca="1">Spins[[#This Row],[Payout]]-Spins[[#This Row],[Bet]]</f>
        <v>-1</v>
      </c>
    </row>
    <row r="7495" spans="1:12" x14ac:dyDescent="0.3">
      <c r="A7495">
        <f t="shared" si="582"/>
        <v>7494</v>
      </c>
      <c r="B7495">
        <f t="shared" ca="1" si="583"/>
        <v>6</v>
      </c>
      <c r="C7495" t="str" cm="1">
        <f t="array" aca="1" ref="C7495" ca="1">INDEX(Reel1,Spins[[#This Row],[Stop1]])</f>
        <v>🍋</v>
      </c>
      <c r="D7495">
        <f t="shared" ca="1" si="584"/>
        <v>27</v>
      </c>
      <c r="E7495" t="str" cm="1">
        <f t="array" aca="1" ref="E7495" ca="1">INDEX(Reel2,Spins[[#This Row],[Stop2]])</f>
        <v>BAR</v>
      </c>
      <c r="F7495">
        <f t="shared" ca="1" si="585"/>
        <v>28</v>
      </c>
      <c r="G7495" t="str" cm="1">
        <f t="array" aca="1" ref="G7495" ca="1">INDEX(Reel3,Spins[[#This Row],[Stop3]])</f>
        <v>7️⃣</v>
      </c>
      <c r="H7495" t="b">
        <f ca="1">AND(Spins[[#This Row],[Sym1]]=Spins[[#This Row],[Sym2]],Spins[[#This Row],[Sym2]]=Spins[[#This Row],[Sym3]])</f>
        <v>0</v>
      </c>
      <c r="I7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5">
        <f t="shared" si="586"/>
        <v>1</v>
      </c>
      <c r="K7495">
        <f ca="1">Spins[[#This Row],[Mult]]*Spins[[#This Row],[Bet]]</f>
        <v>0</v>
      </c>
      <c r="L7495">
        <f ca="1">Spins[[#This Row],[Payout]]-Spins[[#This Row],[Bet]]</f>
        <v>-1</v>
      </c>
    </row>
    <row r="7496" spans="1:12" x14ac:dyDescent="0.3">
      <c r="A7496">
        <f t="shared" si="582"/>
        <v>7495</v>
      </c>
      <c r="B7496">
        <f t="shared" ca="1" si="583"/>
        <v>13</v>
      </c>
      <c r="C7496" t="str" cm="1">
        <f t="array" aca="1" ref="C7496" ca="1">INDEX(Reel1,Spins[[#This Row],[Stop1]])</f>
        <v>🍋</v>
      </c>
      <c r="D7496">
        <f t="shared" ca="1" si="584"/>
        <v>18</v>
      </c>
      <c r="E7496" t="str" cm="1">
        <f t="array" aca="1" ref="E7496" ca="1">INDEX(Reel2,Spins[[#This Row],[Stop2]])</f>
        <v>🍒</v>
      </c>
      <c r="F7496">
        <f t="shared" ca="1" si="585"/>
        <v>6</v>
      </c>
      <c r="G7496" t="str" cm="1">
        <f t="array" aca="1" ref="G7496" ca="1">INDEX(Reel3,Spins[[#This Row],[Stop3]])</f>
        <v>🍒</v>
      </c>
      <c r="H7496" t="b">
        <f ca="1">AND(Spins[[#This Row],[Sym1]]=Spins[[#This Row],[Sym2]],Spins[[#This Row],[Sym2]]=Spins[[#This Row],[Sym3]])</f>
        <v>0</v>
      </c>
      <c r="I7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6">
        <f t="shared" si="586"/>
        <v>1</v>
      </c>
      <c r="K7496">
        <f ca="1">Spins[[#This Row],[Mult]]*Spins[[#This Row],[Bet]]</f>
        <v>0</v>
      </c>
      <c r="L7496">
        <f ca="1">Spins[[#This Row],[Payout]]-Spins[[#This Row],[Bet]]</f>
        <v>-1</v>
      </c>
    </row>
    <row r="7497" spans="1:12" x14ac:dyDescent="0.3">
      <c r="A7497">
        <f t="shared" si="582"/>
        <v>7496</v>
      </c>
      <c r="B7497">
        <f t="shared" ca="1" si="583"/>
        <v>2</v>
      </c>
      <c r="C7497" t="str" cm="1">
        <f t="array" aca="1" ref="C7497" ca="1">INDEX(Reel1,Spins[[#This Row],[Stop1]])</f>
        <v>🍋</v>
      </c>
      <c r="D7497">
        <f t="shared" ca="1" si="584"/>
        <v>20</v>
      </c>
      <c r="E7497" t="str" cm="1">
        <f t="array" aca="1" ref="E7497" ca="1">INDEX(Reel2,Spins[[#This Row],[Stop2]])</f>
        <v>🍒</v>
      </c>
      <c r="F7497">
        <f t="shared" ca="1" si="585"/>
        <v>27</v>
      </c>
      <c r="G7497" t="str" cm="1">
        <f t="array" aca="1" ref="G7497" ca="1">INDEX(Reel3,Spins[[#This Row],[Stop3]])</f>
        <v>7️⃣</v>
      </c>
      <c r="H7497" t="b">
        <f ca="1">AND(Spins[[#This Row],[Sym1]]=Spins[[#This Row],[Sym2]],Spins[[#This Row],[Sym2]]=Spins[[#This Row],[Sym3]])</f>
        <v>0</v>
      </c>
      <c r="I7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7">
        <f t="shared" si="586"/>
        <v>1</v>
      </c>
      <c r="K7497">
        <f ca="1">Spins[[#This Row],[Mult]]*Spins[[#This Row],[Bet]]</f>
        <v>0</v>
      </c>
      <c r="L7497">
        <f ca="1">Spins[[#This Row],[Payout]]-Spins[[#This Row],[Bet]]</f>
        <v>-1</v>
      </c>
    </row>
    <row r="7498" spans="1:12" x14ac:dyDescent="0.3">
      <c r="A7498">
        <f t="shared" si="582"/>
        <v>7497</v>
      </c>
      <c r="B7498">
        <f t="shared" ca="1" si="583"/>
        <v>20</v>
      </c>
      <c r="C7498" t="str" cm="1">
        <f t="array" aca="1" ref="C7498" ca="1">INDEX(Reel1,Spins[[#This Row],[Stop1]])</f>
        <v>🍒</v>
      </c>
      <c r="D7498">
        <f t="shared" ca="1" si="584"/>
        <v>1</v>
      </c>
      <c r="E7498" t="str" cm="1">
        <f t="array" aca="1" ref="E7498" ca="1">INDEX(Reel2,Spins[[#This Row],[Stop2]])</f>
        <v>🍋</v>
      </c>
      <c r="F7498">
        <f t="shared" ca="1" si="585"/>
        <v>18</v>
      </c>
      <c r="G7498" t="str" cm="1">
        <f t="array" aca="1" ref="G7498" ca="1">INDEX(Reel3,Spins[[#This Row],[Stop3]])</f>
        <v>🔔</v>
      </c>
      <c r="H7498" t="b">
        <f ca="1">AND(Spins[[#This Row],[Sym1]]=Spins[[#This Row],[Sym2]],Spins[[#This Row],[Sym2]]=Spins[[#This Row],[Sym3]])</f>
        <v>0</v>
      </c>
      <c r="I7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8">
        <f t="shared" si="586"/>
        <v>1</v>
      </c>
      <c r="K7498">
        <f ca="1">Spins[[#This Row],[Mult]]*Spins[[#This Row],[Bet]]</f>
        <v>0</v>
      </c>
      <c r="L7498">
        <f ca="1">Spins[[#This Row],[Payout]]-Spins[[#This Row],[Bet]]</f>
        <v>-1</v>
      </c>
    </row>
    <row r="7499" spans="1:12" x14ac:dyDescent="0.3">
      <c r="A7499">
        <f t="shared" si="582"/>
        <v>7498</v>
      </c>
      <c r="B7499">
        <f t="shared" ca="1" si="583"/>
        <v>15</v>
      </c>
      <c r="C7499" t="str" cm="1">
        <f t="array" aca="1" ref="C7499" ca="1">INDEX(Reel1,Spins[[#This Row],[Stop1]])</f>
        <v>🍒</v>
      </c>
      <c r="D7499">
        <f t="shared" ca="1" si="584"/>
        <v>2</v>
      </c>
      <c r="E7499" t="str" cm="1">
        <f t="array" aca="1" ref="E7499" ca="1">INDEX(Reel2,Spins[[#This Row],[Stop2]])</f>
        <v>🍋</v>
      </c>
      <c r="F7499">
        <f t="shared" ca="1" si="585"/>
        <v>28</v>
      </c>
      <c r="G7499" t="str" cm="1">
        <f t="array" aca="1" ref="G7499" ca="1">INDEX(Reel3,Spins[[#This Row],[Stop3]])</f>
        <v>7️⃣</v>
      </c>
      <c r="H7499" t="b">
        <f ca="1">AND(Spins[[#This Row],[Sym1]]=Spins[[#This Row],[Sym2]],Spins[[#This Row],[Sym2]]=Spins[[#This Row],[Sym3]])</f>
        <v>0</v>
      </c>
      <c r="I7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499">
        <f t="shared" si="586"/>
        <v>1</v>
      </c>
      <c r="K7499">
        <f ca="1">Spins[[#This Row],[Mult]]*Spins[[#This Row],[Bet]]</f>
        <v>0</v>
      </c>
      <c r="L7499">
        <f ca="1">Spins[[#This Row],[Payout]]-Spins[[#This Row],[Bet]]</f>
        <v>-1</v>
      </c>
    </row>
    <row r="7500" spans="1:12" x14ac:dyDescent="0.3">
      <c r="A7500">
        <f t="shared" si="582"/>
        <v>7499</v>
      </c>
      <c r="B7500">
        <f t="shared" ca="1" si="583"/>
        <v>9</v>
      </c>
      <c r="C7500" t="str" cm="1">
        <f t="array" aca="1" ref="C7500" ca="1">INDEX(Reel1,Spins[[#This Row],[Stop1]])</f>
        <v>🍋</v>
      </c>
      <c r="D7500">
        <f t="shared" ca="1" si="584"/>
        <v>11</v>
      </c>
      <c r="E7500" t="str" cm="1">
        <f t="array" aca="1" ref="E7500" ca="1">INDEX(Reel2,Spins[[#This Row],[Stop2]])</f>
        <v>🍋</v>
      </c>
      <c r="F7500">
        <f t="shared" ca="1" si="585"/>
        <v>17</v>
      </c>
      <c r="G7500" t="str" cm="1">
        <f t="array" aca="1" ref="G7500" ca="1">INDEX(Reel3,Spins[[#This Row],[Stop3]])</f>
        <v>🍇</v>
      </c>
      <c r="H7500" t="b">
        <f ca="1">AND(Spins[[#This Row],[Sym1]]=Spins[[#This Row],[Sym2]],Spins[[#This Row],[Sym2]]=Spins[[#This Row],[Sym3]])</f>
        <v>0</v>
      </c>
      <c r="I7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00">
        <f t="shared" si="586"/>
        <v>1</v>
      </c>
      <c r="K7500">
        <f ca="1">Spins[[#This Row],[Mult]]*Spins[[#This Row],[Bet]]</f>
        <v>0.6</v>
      </c>
      <c r="L7500">
        <f ca="1">Spins[[#This Row],[Payout]]-Spins[[#This Row],[Bet]]</f>
        <v>-0.4</v>
      </c>
    </row>
    <row r="7501" spans="1:12" x14ac:dyDescent="0.3">
      <c r="A7501">
        <f t="shared" si="582"/>
        <v>7500</v>
      </c>
      <c r="B7501">
        <f t="shared" ca="1" si="583"/>
        <v>20</v>
      </c>
      <c r="C7501" t="str" cm="1">
        <f t="array" aca="1" ref="C7501" ca="1">INDEX(Reel1,Spins[[#This Row],[Stop1]])</f>
        <v>🍒</v>
      </c>
      <c r="D7501">
        <f t="shared" ca="1" si="584"/>
        <v>17</v>
      </c>
      <c r="E7501" t="str" cm="1">
        <f t="array" aca="1" ref="E7501" ca="1">INDEX(Reel2,Spins[[#This Row],[Stop2]])</f>
        <v>🍒</v>
      </c>
      <c r="F7501">
        <f t="shared" ca="1" si="585"/>
        <v>18</v>
      </c>
      <c r="G7501" t="str" cm="1">
        <f t="array" aca="1" ref="G7501" ca="1">INDEX(Reel3,Spins[[#This Row],[Stop3]])</f>
        <v>🔔</v>
      </c>
      <c r="H7501" t="b">
        <f ca="1">AND(Spins[[#This Row],[Sym1]]=Spins[[#This Row],[Sym2]],Spins[[#This Row],[Sym2]]=Spins[[#This Row],[Sym3]])</f>
        <v>0</v>
      </c>
      <c r="I7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01">
        <f t="shared" si="586"/>
        <v>1</v>
      </c>
      <c r="K7501">
        <f ca="1">Spins[[#This Row],[Mult]]*Spins[[#This Row],[Bet]]</f>
        <v>0.8</v>
      </c>
      <c r="L7501">
        <f ca="1">Spins[[#This Row],[Payout]]-Spins[[#This Row],[Bet]]</f>
        <v>-0.19999999999999996</v>
      </c>
    </row>
    <row r="7502" spans="1:12" x14ac:dyDescent="0.3">
      <c r="A7502">
        <f t="shared" si="582"/>
        <v>7501</v>
      </c>
      <c r="B7502">
        <f t="shared" ca="1" si="583"/>
        <v>27</v>
      </c>
      <c r="C7502" t="str" cm="1">
        <f t="array" aca="1" ref="C7502" ca="1">INDEX(Reel1,Spins[[#This Row],[Stop1]])</f>
        <v>BAR</v>
      </c>
      <c r="D7502">
        <f t="shared" ca="1" si="584"/>
        <v>20</v>
      </c>
      <c r="E7502" t="str" cm="1">
        <f t="array" aca="1" ref="E7502" ca="1">INDEX(Reel2,Spins[[#This Row],[Stop2]])</f>
        <v>🍒</v>
      </c>
      <c r="F7502">
        <f t="shared" ca="1" si="585"/>
        <v>10</v>
      </c>
      <c r="G7502" t="str" cm="1">
        <f t="array" aca="1" ref="G7502" ca="1">INDEX(Reel3,Spins[[#This Row],[Stop3]])</f>
        <v>🍒</v>
      </c>
      <c r="H7502" t="b">
        <f ca="1">AND(Spins[[#This Row],[Sym1]]=Spins[[#This Row],[Sym2]],Spins[[#This Row],[Sym2]]=Spins[[#This Row],[Sym3]])</f>
        <v>0</v>
      </c>
      <c r="I7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02">
        <f t="shared" si="586"/>
        <v>1</v>
      </c>
      <c r="K7502">
        <f ca="1">Spins[[#This Row],[Mult]]*Spins[[#This Row],[Bet]]</f>
        <v>0</v>
      </c>
      <c r="L7502">
        <f ca="1">Spins[[#This Row],[Payout]]-Spins[[#This Row],[Bet]]</f>
        <v>-1</v>
      </c>
    </row>
    <row r="7503" spans="1:12" x14ac:dyDescent="0.3">
      <c r="A7503">
        <f t="shared" si="582"/>
        <v>7502</v>
      </c>
      <c r="B7503">
        <f t="shared" ca="1" si="583"/>
        <v>10</v>
      </c>
      <c r="C7503" t="str" cm="1">
        <f t="array" aca="1" ref="C7503" ca="1">INDEX(Reel1,Spins[[#This Row],[Stop1]])</f>
        <v>🍋</v>
      </c>
      <c r="D7503">
        <f t="shared" ca="1" si="584"/>
        <v>12</v>
      </c>
      <c r="E7503" t="str" cm="1">
        <f t="array" aca="1" ref="E7503" ca="1">INDEX(Reel2,Spins[[#This Row],[Stop2]])</f>
        <v>🍋</v>
      </c>
      <c r="F7503">
        <f t="shared" ca="1" si="585"/>
        <v>3</v>
      </c>
      <c r="G7503" t="str" cm="1">
        <f t="array" aca="1" ref="G7503" ca="1">INDEX(Reel3,Spins[[#This Row],[Stop3]])</f>
        <v>🍋</v>
      </c>
      <c r="H7503" t="b">
        <f ca="1">AND(Spins[[#This Row],[Sym1]]=Spins[[#This Row],[Sym2]],Spins[[#This Row],[Sym2]]=Spins[[#This Row],[Sym3]])</f>
        <v>1</v>
      </c>
      <c r="I7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503">
        <f t="shared" si="586"/>
        <v>1</v>
      </c>
      <c r="K7503">
        <f ca="1">Spins[[#This Row],[Mult]]*Spins[[#This Row],[Bet]]</f>
        <v>14</v>
      </c>
      <c r="L7503">
        <f ca="1">Spins[[#This Row],[Payout]]-Spins[[#This Row],[Bet]]</f>
        <v>13</v>
      </c>
    </row>
    <row r="7504" spans="1:12" x14ac:dyDescent="0.3">
      <c r="A7504">
        <f t="shared" si="582"/>
        <v>7503</v>
      </c>
      <c r="B7504">
        <f t="shared" ca="1" si="583"/>
        <v>5</v>
      </c>
      <c r="C7504" t="str" cm="1">
        <f t="array" aca="1" ref="C7504" ca="1">INDEX(Reel1,Spins[[#This Row],[Stop1]])</f>
        <v>🍋</v>
      </c>
      <c r="D7504">
        <f t="shared" ca="1" si="584"/>
        <v>6</v>
      </c>
      <c r="E7504" t="str" cm="1">
        <f t="array" aca="1" ref="E7504" ca="1">INDEX(Reel2,Spins[[#This Row],[Stop2]])</f>
        <v>🍋</v>
      </c>
      <c r="F7504">
        <f t="shared" ca="1" si="585"/>
        <v>30</v>
      </c>
      <c r="G7504" t="str" cm="1">
        <f t="array" aca="1" ref="G7504" ca="1">INDEX(Reel3,Spins[[#This Row],[Stop3]])</f>
        <v>💎</v>
      </c>
      <c r="H7504" t="b">
        <f ca="1">AND(Spins[[#This Row],[Sym1]]=Spins[[#This Row],[Sym2]],Spins[[#This Row],[Sym2]]=Spins[[#This Row],[Sym3]])</f>
        <v>0</v>
      </c>
      <c r="I7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04">
        <f t="shared" si="586"/>
        <v>1</v>
      </c>
      <c r="K7504">
        <f ca="1">Spins[[#This Row],[Mult]]*Spins[[#This Row],[Bet]]</f>
        <v>0.6</v>
      </c>
      <c r="L7504">
        <f ca="1">Spins[[#This Row],[Payout]]-Spins[[#This Row],[Bet]]</f>
        <v>-0.4</v>
      </c>
    </row>
    <row r="7505" spans="1:12" x14ac:dyDescent="0.3">
      <c r="A7505">
        <f t="shared" si="582"/>
        <v>7504</v>
      </c>
      <c r="B7505">
        <f t="shared" ca="1" si="583"/>
        <v>19</v>
      </c>
      <c r="C7505" t="str" cm="1">
        <f t="array" aca="1" ref="C7505" ca="1">INDEX(Reel1,Spins[[#This Row],[Stop1]])</f>
        <v>🍒</v>
      </c>
      <c r="D7505">
        <f t="shared" ca="1" si="584"/>
        <v>5</v>
      </c>
      <c r="E7505" t="str" cm="1">
        <f t="array" aca="1" ref="E7505" ca="1">INDEX(Reel2,Spins[[#This Row],[Stop2]])</f>
        <v>🍋</v>
      </c>
      <c r="F7505">
        <f t="shared" ca="1" si="585"/>
        <v>7</v>
      </c>
      <c r="G7505" t="str" cm="1">
        <f t="array" aca="1" ref="G7505" ca="1">INDEX(Reel3,Spins[[#This Row],[Stop3]])</f>
        <v>🍒</v>
      </c>
      <c r="H7505" t="b">
        <f ca="1">AND(Spins[[#This Row],[Sym1]]=Spins[[#This Row],[Sym2]],Spins[[#This Row],[Sym2]]=Spins[[#This Row],[Sym3]])</f>
        <v>0</v>
      </c>
      <c r="I7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05">
        <f t="shared" si="586"/>
        <v>1</v>
      </c>
      <c r="K7505">
        <f ca="1">Spins[[#This Row],[Mult]]*Spins[[#This Row],[Bet]]</f>
        <v>0</v>
      </c>
      <c r="L7505">
        <f ca="1">Spins[[#This Row],[Payout]]-Spins[[#This Row],[Bet]]</f>
        <v>-1</v>
      </c>
    </row>
    <row r="7506" spans="1:12" x14ac:dyDescent="0.3">
      <c r="A7506">
        <f t="shared" si="582"/>
        <v>7505</v>
      </c>
      <c r="B7506">
        <f t="shared" ca="1" si="583"/>
        <v>5</v>
      </c>
      <c r="C7506" t="str" cm="1">
        <f t="array" aca="1" ref="C7506" ca="1">INDEX(Reel1,Spins[[#This Row],[Stop1]])</f>
        <v>🍋</v>
      </c>
      <c r="D7506">
        <f t="shared" ca="1" si="584"/>
        <v>3</v>
      </c>
      <c r="E7506" t="str" cm="1">
        <f t="array" aca="1" ref="E7506" ca="1">INDEX(Reel2,Spins[[#This Row],[Stop2]])</f>
        <v>🍋</v>
      </c>
      <c r="F7506">
        <f t="shared" ca="1" si="585"/>
        <v>24</v>
      </c>
      <c r="G7506" t="str" cm="1">
        <f t="array" aca="1" ref="G7506" ca="1">INDEX(Reel3,Spins[[#This Row],[Stop3]])</f>
        <v>BAR</v>
      </c>
      <c r="H7506" t="b">
        <f ca="1">AND(Spins[[#This Row],[Sym1]]=Spins[[#This Row],[Sym2]],Spins[[#This Row],[Sym2]]=Spins[[#This Row],[Sym3]])</f>
        <v>0</v>
      </c>
      <c r="I7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06">
        <f t="shared" si="586"/>
        <v>1</v>
      </c>
      <c r="K7506">
        <f ca="1">Spins[[#This Row],[Mult]]*Spins[[#This Row],[Bet]]</f>
        <v>0.6</v>
      </c>
      <c r="L7506">
        <f ca="1">Spins[[#This Row],[Payout]]-Spins[[#This Row],[Bet]]</f>
        <v>-0.4</v>
      </c>
    </row>
    <row r="7507" spans="1:12" x14ac:dyDescent="0.3">
      <c r="A7507">
        <f t="shared" si="582"/>
        <v>7506</v>
      </c>
      <c r="B7507">
        <f t="shared" ca="1" si="583"/>
        <v>18</v>
      </c>
      <c r="C7507" t="str" cm="1">
        <f t="array" aca="1" ref="C7507" ca="1">INDEX(Reel1,Spins[[#This Row],[Stop1]])</f>
        <v>🍒</v>
      </c>
      <c r="D7507">
        <f t="shared" ca="1" si="584"/>
        <v>7</v>
      </c>
      <c r="E7507" t="str" cm="1">
        <f t="array" aca="1" ref="E7507" ca="1">INDEX(Reel2,Spins[[#This Row],[Stop2]])</f>
        <v>🍋</v>
      </c>
      <c r="F7507">
        <f t="shared" ca="1" si="585"/>
        <v>28</v>
      </c>
      <c r="G7507" t="str" cm="1">
        <f t="array" aca="1" ref="G7507" ca="1">INDEX(Reel3,Spins[[#This Row],[Stop3]])</f>
        <v>7️⃣</v>
      </c>
      <c r="H7507" t="b">
        <f ca="1">AND(Spins[[#This Row],[Sym1]]=Spins[[#This Row],[Sym2]],Spins[[#This Row],[Sym2]]=Spins[[#This Row],[Sym3]])</f>
        <v>0</v>
      </c>
      <c r="I7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07">
        <f t="shared" si="586"/>
        <v>1</v>
      </c>
      <c r="K7507">
        <f ca="1">Spins[[#This Row],[Mult]]*Spins[[#This Row],[Bet]]</f>
        <v>0</v>
      </c>
      <c r="L7507">
        <f ca="1">Spins[[#This Row],[Payout]]-Spins[[#This Row],[Bet]]</f>
        <v>-1</v>
      </c>
    </row>
    <row r="7508" spans="1:12" x14ac:dyDescent="0.3">
      <c r="A7508">
        <f t="shared" si="582"/>
        <v>7507</v>
      </c>
      <c r="B7508">
        <f t="shared" ca="1" si="583"/>
        <v>7</v>
      </c>
      <c r="C7508" t="str" cm="1">
        <f t="array" aca="1" ref="C7508" ca="1">INDEX(Reel1,Spins[[#This Row],[Stop1]])</f>
        <v>🍋</v>
      </c>
      <c r="D7508">
        <f t="shared" ca="1" si="584"/>
        <v>10</v>
      </c>
      <c r="E7508" t="str" cm="1">
        <f t="array" aca="1" ref="E7508" ca="1">INDEX(Reel2,Spins[[#This Row],[Stop2]])</f>
        <v>🍋</v>
      </c>
      <c r="F7508">
        <f t="shared" ca="1" si="585"/>
        <v>7</v>
      </c>
      <c r="G7508" t="str" cm="1">
        <f t="array" aca="1" ref="G7508" ca="1">INDEX(Reel3,Spins[[#This Row],[Stop3]])</f>
        <v>🍒</v>
      </c>
      <c r="H7508" t="b">
        <f ca="1">AND(Spins[[#This Row],[Sym1]]=Spins[[#This Row],[Sym2]],Spins[[#This Row],[Sym2]]=Spins[[#This Row],[Sym3]])</f>
        <v>0</v>
      </c>
      <c r="I7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08">
        <f t="shared" si="586"/>
        <v>1</v>
      </c>
      <c r="K7508">
        <f ca="1">Spins[[#This Row],[Mult]]*Spins[[#This Row],[Bet]]</f>
        <v>0.6</v>
      </c>
      <c r="L7508">
        <f ca="1">Spins[[#This Row],[Payout]]-Spins[[#This Row],[Bet]]</f>
        <v>-0.4</v>
      </c>
    </row>
    <row r="7509" spans="1:12" x14ac:dyDescent="0.3">
      <c r="A7509">
        <f t="shared" si="582"/>
        <v>7508</v>
      </c>
      <c r="B7509">
        <f t="shared" ca="1" si="583"/>
        <v>10</v>
      </c>
      <c r="C7509" t="str" cm="1">
        <f t="array" aca="1" ref="C7509" ca="1">INDEX(Reel1,Spins[[#This Row],[Stop1]])</f>
        <v>🍋</v>
      </c>
      <c r="D7509">
        <f t="shared" ca="1" si="584"/>
        <v>18</v>
      </c>
      <c r="E7509" t="str" cm="1">
        <f t="array" aca="1" ref="E7509" ca="1">INDEX(Reel2,Spins[[#This Row],[Stop2]])</f>
        <v>🍒</v>
      </c>
      <c r="F7509">
        <f t="shared" ca="1" si="585"/>
        <v>8</v>
      </c>
      <c r="G7509" t="str" cm="1">
        <f t="array" aca="1" ref="G7509" ca="1">INDEX(Reel3,Spins[[#This Row],[Stop3]])</f>
        <v>🍒</v>
      </c>
      <c r="H7509" t="b">
        <f ca="1">AND(Spins[[#This Row],[Sym1]]=Spins[[#This Row],[Sym2]],Spins[[#This Row],[Sym2]]=Spins[[#This Row],[Sym3]])</f>
        <v>0</v>
      </c>
      <c r="I7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09">
        <f t="shared" si="586"/>
        <v>1</v>
      </c>
      <c r="K7509">
        <f ca="1">Spins[[#This Row],[Mult]]*Spins[[#This Row],[Bet]]</f>
        <v>0</v>
      </c>
      <c r="L7509">
        <f ca="1">Spins[[#This Row],[Payout]]-Spins[[#This Row],[Bet]]</f>
        <v>-1</v>
      </c>
    </row>
    <row r="7510" spans="1:12" x14ac:dyDescent="0.3">
      <c r="A7510">
        <f t="shared" si="582"/>
        <v>7509</v>
      </c>
      <c r="B7510">
        <f t="shared" ca="1" si="583"/>
        <v>26</v>
      </c>
      <c r="C7510" t="str" cm="1">
        <f t="array" aca="1" ref="C7510" ca="1">INDEX(Reel1,Spins[[#This Row],[Stop1]])</f>
        <v>🔔</v>
      </c>
      <c r="D7510">
        <f t="shared" ca="1" si="584"/>
        <v>18</v>
      </c>
      <c r="E7510" t="str" cm="1">
        <f t="array" aca="1" ref="E7510" ca="1">INDEX(Reel2,Spins[[#This Row],[Stop2]])</f>
        <v>🍒</v>
      </c>
      <c r="F7510">
        <f t="shared" ca="1" si="585"/>
        <v>21</v>
      </c>
      <c r="G7510" t="str" cm="1">
        <f t="array" aca="1" ref="G7510" ca="1">INDEX(Reel3,Spins[[#This Row],[Stop3]])</f>
        <v>🔔</v>
      </c>
      <c r="H7510" t="b">
        <f ca="1">AND(Spins[[#This Row],[Sym1]]=Spins[[#This Row],[Sym2]],Spins[[#This Row],[Sym2]]=Spins[[#This Row],[Sym3]])</f>
        <v>0</v>
      </c>
      <c r="I7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10">
        <f t="shared" si="586"/>
        <v>1</v>
      </c>
      <c r="K7510">
        <f ca="1">Spins[[#This Row],[Mult]]*Spins[[#This Row],[Bet]]</f>
        <v>0</v>
      </c>
      <c r="L7510">
        <f ca="1">Spins[[#This Row],[Payout]]-Spins[[#This Row],[Bet]]</f>
        <v>-1</v>
      </c>
    </row>
    <row r="7511" spans="1:12" x14ac:dyDescent="0.3">
      <c r="A7511">
        <f t="shared" si="582"/>
        <v>7510</v>
      </c>
      <c r="B7511">
        <f t="shared" ca="1" si="583"/>
        <v>16</v>
      </c>
      <c r="C7511" t="str" cm="1">
        <f t="array" aca="1" ref="C7511" ca="1">INDEX(Reel1,Spins[[#This Row],[Stop1]])</f>
        <v>🍒</v>
      </c>
      <c r="D7511">
        <f t="shared" ca="1" si="584"/>
        <v>2</v>
      </c>
      <c r="E7511" t="str" cm="1">
        <f t="array" aca="1" ref="E7511" ca="1">INDEX(Reel2,Spins[[#This Row],[Stop2]])</f>
        <v>🍋</v>
      </c>
      <c r="F7511">
        <f t="shared" ca="1" si="585"/>
        <v>6</v>
      </c>
      <c r="G7511" t="str" cm="1">
        <f t="array" aca="1" ref="G7511" ca="1">INDEX(Reel3,Spins[[#This Row],[Stop3]])</f>
        <v>🍒</v>
      </c>
      <c r="H7511" t="b">
        <f ca="1">AND(Spins[[#This Row],[Sym1]]=Spins[[#This Row],[Sym2]],Spins[[#This Row],[Sym2]]=Spins[[#This Row],[Sym3]])</f>
        <v>0</v>
      </c>
      <c r="I7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11">
        <f t="shared" si="586"/>
        <v>1</v>
      </c>
      <c r="K7511">
        <f ca="1">Spins[[#This Row],[Mult]]*Spins[[#This Row],[Bet]]</f>
        <v>0</v>
      </c>
      <c r="L7511">
        <f ca="1">Spins[[#This Row],[Payout]]-Spins[[#This Row],[Bet]]</f>
        <v>-1</v>
      </c>
    </row>
    <row r="7512" spans="1:12" x14ac:dyDescent="0.3">
      <c r="A7512">
        <f t="shared" si="582"/>
        <v>7511</v>
      </c>
      <c r="B7512">
        <f t="shared" ca="1" si="583"/>
        <v>16</v>
      </c>
      <c r="C7512" t="str" cm="1">
        <f t="array" aca="1" ref="C7512" ca="1">INDEX(Reel1,Spins[[#This Row],[Stop1]])</f>
        <v>🍒</v>
      </c>
      <c r="D7512">
        <f t="shared" ca="1" si="584"/>
        <v>27</v>
      </c>
      <c r="E7512" t="str" cm="1">
        <f t="array" aca="1" ref="E7512" ca="1">INDEX(Reel2,Spins[[#This Row],[Stop2]])</f>
        <v>BAR</v>
      </c>
      <c r="F7512">
        <f t="shared" ca="1" si="585"/>
        <v>7</v>
      </c>
      <c r="G7512" t="str" cm="1">
        <f t="array" aca="1" ref="G7512" ca="1">INDEX(Reel3,Spins[[#This Row],[Stop3]])</f>
        <v>🍒</v>
      </c>
      <c r="H7512" t="b">
        <f ca="1">AND(Spins[[#This Row],[Sym1]]=Spins[[#This Row],[Sym2]],Spins[[#This Row],[Sym2]]=Spins[[#This Row],[Sym3]])</f>
        <v>0</v>
      </c>
      <c r="I7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12">
        <f t="shared" si="586"/>
        <v>1</v>
      </c>
      <c r="K7512">
        <f ca="1">Spins[[#This Row],[Mult]]*Spins[[#This Row],[Bet]]</f>
        <v>0</v>
      </c>
      <c r="L7512">
        <f ca="1">Spins[[#This Row],[Payout]]-Spins[[#This Row],[Bet]]</f>
        <v>-1</v>
      </c>
    </row>
    <row r="7513" spans="1:12" x14ac:dyDescent="0.3">
      <c r="A7513">
        <f t="shared" si="582"/>
        <v>7512</v>
      </c>
      <c r="B7513">
        <f t="shared" ca="1" si="583"/>
        <v>10</v>
      </c>
      <c r="C7513" t="str" cm="1">
        <f t="array" aca="1" ref="C7513" ca="1">INDEX(Reel1,Spins[[#This Row],[Stop1]])</f>
        <v>🍋</v>
      </c>
      <c r="D7513">
        <f t="shared" ca="1" si="584"/>
        <v>1</v>
      </c>
      <c r="E7513" t="str" cm="1">
        <f t="array" aca="1" ref="E7513" ca="1">INDEX(Reel2,Spins[[#This Row],[Stop2]])</f>
        <v>🍋</v>
      </c>
      <c r="F7513">
        <f t="shared" ca="1" si="585"/>
        <v>30</v>
      </c>
      <c r="G7513" t="str" cm="1">
        <f t="array" aca="1" ref="G7513" ca="1">INDEX(Reel3,Spins[[#This Row],[Stop3]])</f>
        <v>💎</v>
      </c>
      <c r="H7513" t="b">
        <f ca="1">AND(Spins[[#This Row],[Sym1]]=Spins[[#This Row],[Sym2]],Spins[[#This Row],[Sym2]]=Spins[[#This Row],[Sym3]])</f>
        <v>0</v>
      </c>
      <c r="I7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13">
        <f t="shared" si="586"/>
        <v>1</v>
      </c>
      <c r="K7513">
        <f ca="1">Spins[[#This Row],[Mult]]*Spins[[#This Row],[Bet]]</f>
        <v>0.6</v>
      </c>
      <c r="L7513">
        <f ca="1">Spins[[#This Row],[Payout]]-Spins[[#This Row],[Bet]]</f>
        <v>-0.4</v>
      </c>
    </row>
    <row r="7514" spans="1:12" x14ac:dyDescent="0.3">
      <c r="A7514">
        <f t="shared" si="582"/>
        <v>7513</v>
      </c>
      <c r="B7514">
        <f t="shared" ca="1" si="583"/>
        <v>27</v>
      </c>
      <c r="C7514" t="str" cm="1">
        <f t="array" aca="1" ref="C7514" ca="1">INDEX(Reel1,Spins[[#This Row],[Stop1]])</f>
        <v>BAR</v>
      </c>
      <c r="D7514">
        <f t="shared" ca="1" si="584"/>
        <v>9</v>
      </c>
      <c r="E7514" t="str" cm="1">
        <f t="array" aca="1" ref="E7514" ca="1">INDEX(Reel2,Spins[[#This Row],[Stop2]])</f>
        <v>🍋</v>
      </c>
      <c r="F7514">
        <f t="shared" ca="1" si="585"/>
        <v>18</v>
      </c>
      <c r="G7514" t="str" cm="1">
        <f t="array" aca="1" ref="G7514" ca="1">INDEX(Reel3,Spins[[#This Row],[Stop3]])</f>
        <v>🔔</v>
      </c>
      <c r="H7514" t="b">
        <f ca="1">AND(Spins[[#This Row],[Sym1]]=Spins[[#This Row],[Sym2]],Spins[[#This Row],[Sym2]]=Spins[[#This Row],[Sym3]])</f>
        <v>0</v>
      </c>
      <c r="I7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14">
        <f t="shared" si="586"/>
        <v>1</v>
      </c>
      <c r="K7514">
        <f ca="1">Spins[[#This Row],[Mult]]*Spins[[#This Row],[Bet]]</f>
        <v>0</v>
      </c>
      <c r="L7514">
        <f ca="1">Spins[[#This Row],[Payout]]-Spins[[#This Row],[Bet]]</f>
        <v>-1</v>
      </c>
    </row>
    <row r="7515" spans="1:12" x14ac:dyDescent="0.3">
      <c r="A7515">
        <f t="shared" si="582"/>
        <v>7514</v>
      </c>
      <c r="B7515">
        <f t="shared" ca="1" si="583"/>
        <v>30</v>
      </c>
      <c r="C7515" t="str" cm="1">
        <f t="array" aca="1" ref="C7515" ca="1">INDEX(Reel1,Spins[[#This Row],[Stop1]])</f>
        <v>7️⃣</v>
      </c>
      <c r="D7515">
        <f t="shared" ca="1" si="584"/>
        <v>19</v>
      </c>
      <c r="E7515" t="str" cm="1">
        <f t="array" aca="1" ref="E7515" ca="1">INDEX(Reel2,Spins[[#This Row],[Stop2]])</f>
        <v>🍒</v>
      </c>
      <c r="F7515">
        <f t="shared" ca="1" si="585"/>
        <v>6</v>
      </c>
      <c r="G7515" t="str" cm="1">
        <f t="array" aca="1" ref="G7515" ca="1">INDEX(Reel3,Spins[[#This Row],[Stop3]])</f>
        <v>🍒</v>
      </c>
      <c r="H7515" t="b">
        <f ca="1">AND(Spins[[#This Row],[Sym1]]=Spins[[#This Row],[Sym2]],Spins[[#This Row],[Sym2]]=Spins[[#This Row],[Sym3]])</f>
        <v>0</v>
      </c>
      <c r="I7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15">
        <f t="shared" si="586"/>
        <v>1</v>
      </c>
      <c r="K7515">
        <f ca="1">Spins[[#This Row],[Mult]]*Spins[[#This Row],[Bet]]</f>
        <v>0</v>
      </c>
      <c r="L7515">
        <f ca="1">Spins[[#This Row],[Payout]]-Spins[[#This Row],[Bet]]</f>
        <v>-1</v>
      </c>
    </row>
    <row r="7516" spans="1:12" x14ac:dyDescent="0.3">
      <c r="A7516">
        <f t="shared" si="582"/>
        <v>7515</v>
      </c>
      <c r="B7516">
        <f t="shared" ca="1" si="583"/>
        <v>20</v>
      </c>
      <c r="C7516" t="str" cm="1">
        <f t="array" aca="1" ref="C7516" ca="1">INDEX(Reel1,Spins[[#This Row],[Stop1]])</f>
        <v>🍒</v>
      </c>
      <c r="D7516">
        <f t="shared" ca="1" si="584"/>
        <v>22</v>
      </c>
      <c r="E7516" t="str" cm="1">
        <f t="array" aca="1" ref="E7516" ca="1">INDEX(Reel2,Spins[[#This Row],[Stop2]])</f>
        <v>🍇</v>
      </c>
      <c r="F7516">
        <f t="shared" ca="1" si="585"/>
        <v>11</v>
      </c>
      <c r="G7516" t="str" cm="1">
        <f t="array" aca="1" ref="G7516" ca="1">INDEX(Reel3,Spins[[#This Row],[Stop3]])</f>
        <v>🍒</v>
      </c>
      <c r="H7516" t="b">
        <f ca="1">AND(Spins[[#This Row],[Sym1]]=Spins[[#This Row],[Sym2]],Spins[[#This Row],[Sym2]]=Spins[[#This Row],[Sym3]])</f>
        <v>0</v>
      </c>
      <c r="I7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16">
        <f t="shared" si="586"/>
        <v>1</v>
      </c>
      <c r="K7516">
        <f ca="1">Spins[[#This Row],[Mult]]*Spins[[#This Row],[Bet]]</f>
        <v>0</v>
      </c>
      <c r="L7516">
        <f ca="1">Spins[[#This Row],[Payout]]-Spins[[#This Row],[Bet]]</f>
        <v>-1</v>
      </c>
    </row>
    <row r="7517" spans="1:12" x14ac:dyDescent="0.3">
      <c r="A7517">
        <f t="shared" si="582"/>
        <v>7516</v>
      </c>
      <c r="B7517">
        <f t="shared" ca="1" si="583"/>
        <v>3</v>
      </c>
      <c r="C7517" t="str" cm="1">
        <f t="array" aca="1" ref="C7517" ca="1">INDEX(Reel1,Spins[[#This Row],[Stop1]])</f>
        <v>🍋</v>
      </c>
      <c r="D7517">
        <f t="shared" ca="1" si="584"/>
        <v>7</v>
      </c>
      <c r="E7517" t="str" cm="1">
        <f t="array" aca="1" ref="E7517" ca="1">INDEX(Reel2,Spins[[#This Row],[Stop2]])</f>
        <v>🍋</v>
      </c>
      <c r="F7517">
        <f t="shared" ca="1" si="585"/>
        <v>25</v>
      </c>
      <c r="G7517" t="str" cm="1">
        <f t="array" aca="1" ref="G7517" ca="1">INDEX(Reel3,Spins[[#This Row],[Stop3]])</f>
        <v>BAR</v>
      </c>
      <c r="H7517" t="b">
        <f ca="1">AND(Spins[[#This Row],[Sym1]]=Spins[[#This Row],[Sym2]],Spins[[#This Row],[Sym2]]=Spins[[#This Row],[Sym3]])</f>
        <v>0</v>
      </c>
      <c r="I7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17">
        <f t="shared" si="586"/>
        <v>1</v>
      </c>
      <c r="K7517">
        <f ca="1">Spins[[#This Row],[Mult]]*Spins[[#This Row],[Bet]]</f>
        <v>0.6</v>
      </c>
      <c r="L7517">
        <f ca="1">Spins[[#This Row],[Payout]]-Spins[[#This Row],[Bet]]</f>
        <v>-0.4</v>
      </c>
    </row>
    <row r="7518" spans="1:12" x14ac:dyDescent="0.3">
      <c r="A7518">
        <f t="shared" si="582"/>
        <v>7517</v>
      </c>
      <c r="B7518">
        <f t="shared" ca="1" si="583"/>
        <v>16</v>
      </c>
      <c r="C7518" t="str" cm="1">
        <f t="array" aca="1" ref="C7518" ca="1">INDEX(Reel1,Spins[[#This Row],[Stop1]])</f>
        <v>🍒</v>
      </c>
      <c r="D7518">
        <f t="shared" ca="1" si="584"/>
        <v>19</v>
      </c>
      <c r="E7518" t="str" cm="1">
        <f t="array" aca="1" ref="E7518" ca="1">INDEX(Reel2,Spins[[#This Row],[Stop2]])</f>
        <v>🍒</v>
      </c>
      <c r="F7518">
        <f t="shared" ca="1" si="585"/>
        <v>7</v>
      </c>
      <c r="G7518" t="str" cm="1">
        <f t="array" aca="1" ref="G7518" ca="1">INDEX(Reel3,Spins[[#This Row],[Stop3]])</f>
        <v>🍒</v>
      </c>
      <c r="H7518" t="b">
        <f ca="1">AND(Spins[[#This Row],[Sym1]]=Spins[[#This Row],[Sym2]],Spins[[#This Row],[Sym2]]=Spins[[#This Row],[Sym3]])</f>
        <v>1</v>
      </c>
      <c r="I7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518">
        <f t="shared" si="586"/>
        <v>1</v>
      </c>
      <c r="K7518">
        <f ca="1">Spins[[#This Row],[Mult]]*Spins[[#This Row],[Bet]]</f>
        <v>16</v>
      </c>
      <c r="L7518">
        <f ca="1">Spins[[#This Row],[Payout]]-Spins[[#This Row],[Bet]]</f>
        <v>15</v>
      </c>
    </row>
    <row r="7519" spans="1:12" x14ac:dyDescent="0.3">
      <c r="A7519">
        <f t="shared" si="582"/>
        <v>7518</v>
      </c>
      <c r="B7519">
        <f t="shared" ca="1" si="583"/>
        <v>6</v>
      </c>
      <c r="C7519" t="str" cm="1">
        <f t="array" aca="1" ref="C7519" ca="1">INDEX(Reel1,Spins[[#This Row],[Stop1]])</f>
        <v>🍋</v>
      </c>
      <c r="D7519">
        <f t="shared" ca="1" si="584"/>
        <v>2</v>
      </c>
      <c r="E7519" t="str" cm="1">
        <f t="array" aca="1" ref="E7519" ca="1">INDEX(Reel2,Spins[[#This Row],[Stop2]])</f>
        <v>🍋</v>
      </c>
      <c r="F7519">
        <f t="shared" ca="1" si="585"/>
        <v>31</v>
      </c>
      <c r="G7519" t="str" cm="1">
        <f t="array" aca="1" ref="G7519" ca="1">INDEX(Reel3,Spins[[#This Row],[Stop3]])</f>
        <v>💎</v>
      </c>
      <c r="H7519" t="b">
        <f ca="1">AND(Spins[[#This Row],[Sym1]]=Spins[[#This Row],[Sym2]],Spins[[#This Row],[Sym2]]=Spins[[#This Row],[Sym3]])</f>
        <v>0</v>
      </c>
      <c r="I7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19">
        <f t="shared" si="586"/>
        <v>1</v>
      </c>
      <c r="K7519">
        <f ca="1">Spins[[#This Row],[Mult]]*Spins[[#This Row],[Bet]]</f>
        <v>0.6</v>
      </c>
      <c r="L7519">
        <f ca="1">Spins[[#This Row],[Payout]]-Spins[[#This Row],[Bet]]</f>
        <v>-0.4</v>
      </c>
    </row>
    <row r="7520" spans="1:12" x14ac:dyDescent="0.3">
      <c r="A7520">
        <f t="shared" si="582"/>
        <v>7519</v>
      </c>
      <c r="B7520">
        <f t="shared" ca="1" si="583"/>
        <v>1</v>
      </c>
      <c r="C7520" t="str" cm="1">
        <f t="array" aca="1" ref="C7520" ca="1">INDEX(Reel1,Spins[[#This Row],[Stop1]])</f>
        <v>🍋</v>
      </c>
      <c r="D7520">
        <f t="shared" ca="1" si="584"/>
        <v>1</v>
      </c>
      <c r="E7520" t="str" cm="1">
        <f t="array" aca="1" ref="E7520" ca="1">INDEX(Reel2,Spins[[#This Row],[Stop2]])</f>
        <v>🍋</v>
      </c>
      <c r="F7520">
        <f t="shared" ca="1" si="585"/>
        <v>30</v>
      </c>
      <c r="G7520" t="str" cm="1">
        <f t="array" aca="1" ref="G7520" ca="1">INDEX(Reel3,Spins[[#This Row],[Stop3]])</f>
        <v>💎</v>
      </c>
      <c r="H7520" t="b">
        <f ca="1">AND(Spins[[#This Row],[Sym1]]=Spins[[#This Row],[Sym2]],Spins[[#This Row],[Sym2]]=Spins[[#This Row],[Sym3]])</f>
        <v>0</v>
      </c>
      <c r="I7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20">
        <f t="shared" si="586"/>
        <v>1</v>
      </c>
      <c r="K7520">
        <f ca="1">Spins[[#This Row],[Mult]]*Spins[[#This Row],[Bet]]</f>
        <v>0.6</v>
      </c>
      <c r="L7520">
        <f ca="1">Spins[[#This Row],[Payout]]-Spins[[#This Row],[Bet]]</f>
        <v>-0.4</v>
      </c>
    </row>
    <row r="7521" spans="1:12" x14ac:dyDescent="0.3">
      <c r="A7521">
        <f t="shared" si="582"/>
        <v>7520</v>
      </c>
      <c r="B7521">
        <f t="shared" ca="1" si="583"/>
        <v>8</v>
      </c>
      <c r="C7521" t="str" cm="1">
        <f t="array" aca="1" ref="C7521" ca="1">INDEX(Reel1,Spins[[#This Row],[Stop1]])</f>
        <v>🍋</v>
      </c>
      <c r="D7521">
        <f t="shared" ca="1" si="584"/>
        <v>4</v>
      </c>
      <c r="E7521" t="str" cm="1">
        <f t="array" aca="1" ref="E7521" ca="1">INDEX(Reel2,Spins[[#This Row],[Stop2]])</f>
        <v>🍋</v>
      </c>
      <c r="F7521">
        <f t="shared" ca="1" si="585"/>
        <v>31</v>
      </c>
      <c r="G7521" t="str" cm="1">
        <f t="array" aca="1" ref="G7521" ca="1">INDEX(Reel3,Spins[[#This Row],[Stop3]])</f>
        <v>💎</v>
      </c>
      <c r="H7521" t="b">
        <f ca="1">AND(Spins[[#This Row],[Sym1]]=Spins[[#This Row],[Sym2]],Spins[[#This Row],[Sym2]]=Spins[[#This Row],[Sym3]])</f>
        <v>0</v>
      </c>
      <c r="I7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21">
        <f t="shared" si="586"/>
        <v>1</v>
      </c>
      <c r="K7521">
        <f ca="1">Spins[[#This Row],[Mult]]*Spins[[#This Row],[Bet]]</f>
        <v>0.6</v>
      </c>
      <c r="L7521">
        <f ca="1">Spins[[#This Row],[Payout]]-Spins[[#This Row],[Bet]]</f>
        <v>-0.4</v>
      </c>
    </row>
    <row r="7522" spans="1:12" x14ac:dyDescent="0.3">
      <c r="A7522">
        <f t="shared" si="582"/>
        <v>7521</v>
      </c>
      <c r="B7522">
        <f t="shared" ca="1" si="583"/>
        <v>31</v>
      </c>
      <c r="C7522" t="str" cm="1">
        <f t="array" aca="1" ref="C7522" ca="1">INDEX(Reel1,Spins[[#This Row],[Stop1]])</f>
        <v>💎</v>
      </c>
      <c r="D7522">
        <f t="shared" ca="1" si="584"/>
        <v>2</v>
      </c>
      <c r="E7522" t="str" cm="1">
        <f t="array" aca="1" ref="E7522" ca="1">INDEX(Reel2,Spins[[#This Row],[Stop2]])</f>
        <v>🍋</v>
      </c>
      <c r="F7522">
        <f t="shared" ca="1" si="585"/>
        <v>1</v>
      </c>
      <c r="G7522" t="str" cm="1">
        <f t="array" aca="1" ref="G7522" ca="1">INDEX(Reel3,Spins[[#This Row],[Stop3]])</f>
        <v>🍋</v>
      </c>
      <c r="H7522" t="b">
        <f ca="1">AND(Spins[[#This Row],[Sym1]]=Spins[[#This Row],[Sym2]],Spins[[#This Row],[Sym2]]=Spins[[#This Row],[Sym3]])</f>
        <v>0</v>
      </c>
      <c r="I7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22">
        <f t="shared" si="586"/>
        <v>1</v>
      </c>
      <c r="K7522">
        <f ca="1">Spins[[#This Row],[Mult]]*Spins[[#This Row],[Bet]]</f>
        <v>0</v>
      </c>
      <c r="L7522">
        <f ca="1">Spins[[#This Row],[Payout]]-Spins[[#This Row],[Bet]]</f>
        <v>-1</v>
      </c>
    </row>
    <row r="7523" spans="1:12" x14ac:dyDescent="0.3">
      <c r="A7523">
        <f t="shared" si="582"/>
        <v>7522</v>
      </c>
      <c r="B7523">
        <f t="shared" ca="1" si="583"/>
        <v>21</v>
      </c>
      <c r="C7523" t="str" cm="1">
        <f t="array" aca="1" ref="C7523" ca="1">INDEX(Reel1,Spins[[#This Row],[Stop1]])</f>
        <v>🍒</v>
      </c>
      <c r="D7523">
        <f t="shared" ca="1" si="584"/>
        <v>2</v>
      </c>
      <c r="E7523" t="str" cm="1">
        <f t="array" aca="1" ref="E7523" ca="1">INDEX(Reel2,Spins[[#This Row],[Stop2]])</f>
        <v>🍋</v>
      </c>
      <c r="F7523">
        <f t="shared" ca="1" si="585"/>
        <v>9</v>
      </c>
      <c r="G7523" t="str" cm="1">
        <f t="array" aca="1" ref="G7523" ca="1">INDEX(Reel3,Spins[[#This Row],[Stop3]])</f>
        <v>🍒</v>
      </c>
      <c r="H7523" t="b">
        <f ca="1">AND(Spins[[#This Row],[Sym1]]=Spins[[#This Row],[Sym2]],Spins[[#This Row],[Sym2]]=Spins[[#This Row],[Sym3]])</f>
        <v>0</v>
      </c>
      <c r="I7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23">
        <f t="shared" si="586"/>
        <v>1</v>
      </c>
      <c r="K7523">
        <f ca="1">Spins[[#This Row],[Mult]]*Spins[[#This Row],[Bet]]</f>
        <v>0</v>
      </c>
      <c r="L7523">
        <f ca="1">Spins[[#This Row],[Payout]]-Spins[[#This Row],[Bet]]</f>
        <v>-1</v>
      </c>
    </row>
    <row r="7524" spans="1:12" x14ac:dyDescent="0.3">
      <c r="A7524">
        <f t="shared" si="582"/>
        <v>7523</v>
      </c>
      <c r="B7524">
        <f t="shared" ca="1" si="583"/>
        <v>22</v>
      </c>
      <c r="C7524" t="str" cm="1">
        <f t="array" aca="1" ref="C7524" ca="1">INDEX(Reel1,Spins[[#This Row],[Stop1]])</f>
        <v>🍇</v>
      </c>
      <c r="D7524">
        <f t="shared" ca="1" si="584"/>
        <v>2</v>
      </c>
      <c r="E7524" t="str" cm="1">
        <f t="array" aca="1" ref="E7524" ca="1">INDEX(Reel2,Spins[[#This Row],[Stop2]])</f>
        <v>🍋</v>
      </c>
      <c r="F7524">
        <f t="shared" ca="1" si="585"/>
        <v>25</v>
      </c>
      <c r="G7524" t="str" cm="1">
        <f t="array" aca="1" ref="G7524" ca="1">INDEX(Reel3,Spins[[#This Row],[Stop3]])</f>
        <v>BAR</v>
      </c>
      <c r="H7524" t="b">
        <f ca="1">AND(Spins[[#This Row],[Sym1]]=Spins[[#This Row],[Sym2]],Spins[[#This Row],[Sym2]]=Spins[[#This Row],[Sym3]])</f>
        <v>0</v>
      </c>
      <c r="I7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24">
        <f t="shared" si="586"/>
        <v>1</v>
      </c>
      <c r="K7524">
        <f ca="1">Spins[[#This Row],[Mult]]*Spins[[#This Row],[Bet]]</f>
        <v>0</v>
      </c>
      <c r="L7524">
        <f ca="1">Spins[[#This Row],[Payout]]-Spins[[#This Row],[Bet]]</f>
        <v>-1</v>
      </c>
    </row>
    <row r="7525" spans="1:12" x14ac:dyDescent="0.3">
      <c r="A7525">
        <f t="shared" si="582"/>
        <v>7524</v>
      </c>
      <c r="B7525">
        <f t="shared" ca="1" si="583"/>
        <v>6</v>
      </c>
      <c r="C7525" t="str" cm="1">
        <f t="array" aca="1" ref="C7525" ca="1">INDEX(Reel1,Spins[[#This Row],[Stop1]])</f>
        <v>🍋</v>
      </c>
      <c r="D7525">
        <f t="shared" ca="1" si="584"/>
        <v>17</v>
      </c>
      <c r="E7525" t="str" cm="1">
        <f t="array" aca="1" ref="E7525" ca="1">INDEX(Reel2,Spins[[#This Row],[Stop2]])</f>
        <v>🍒</v>
      </c>
      <c r="F7525">
        <f t="shared" ca="1" si="585"/>
        <v>16</v>
      </c>
      <c r="G7525" t="str" cm="1">
        <f t="array" aca="1" ref="G7525" ca="1">INDEX(Reel3,Spins[[#This Row],[Stop3]])</f>
        <v>🍇</v>
      </c>
      <c r="H7525" t="b">
        <f ca="1">AND(Spins[[#This Row],[Sym1]]=Spins[[#This Row],[Sym2]],Spins[[#This Row],[Sym2]]=Spins[[#This Row],[Sym3]])</f>
        <v>0</v>
      </c>
      <c r="I7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25">
        <f t="shared" si="586"/>
        <v>1</v>
      </c>
      <c r="K7525">
        <f ca="1">Spins[[#This Row],[Mult]]*Spins[[#This Row],[Bet]]</f>
        <v>0</v>
      </c>
      <c r="L7525">
        <f ca="1">Spins[[#This Row],[Payout]]-Spins[[#This Row],[Bet]]</f>
        <v>-1</v>
      </c>
    </row>
    <row r="7526" spans="1:12" x14ac:dyDescent="0.3">
      <c r="A7526">
        <f t="shared" si="582"/>
        <v>7525</v>
      </c>
      <c r="B7526">
        <f t="shared" ca="1" si="583"/>
        <v>29</v>
      </c>
      <c r="C7526" t="str" cm="1">
        <f t="array" aca="1" ref="C7526" ca="1">INDEX(Reel1,Spins[[#This Row],[Stop1]])</f>
        <v>7️⃣</v>
      </c>
      <c r="D7526">
        <f t="shared" ca="1" si="584"/>
        <v>26</v>
      </c>
      <c r="E7526" t="str" cm="1">
        <f t="array" aca="1" ref="E7526" ca="1">INDEX(Reel2,Spins[[#This Row],[Stop2]])</f>
        <v>🔔</v>
      </c>
      <c r="F7526">
        <f t="shared" ca="1" si="585"/>
        <v>17</v>
      </c>
      <c r="G7526" t="str" cm="1">
        <f t="array" aca="1" ref="G7526" ca="1">INDEX(Reel3,Spins[[#This Row],[Stop3]])</f>
        <v>🍇</v>
      </c>
      <c r="H7526" t="b">
        <f ca="1">AND(Spins[[#This Row],[Sym1]]=Spins[[#This Row],[Sym2]],Spins[[#This Row],[Sym2]]=Spins[[#This Row],[Sym3]])</f>
        <v>0</v>
      </c>
      <c r="I7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26">
        <f t="shared" si="586"/>
        <v>1</v>
      </c>
      <c r="K7526">
        <f ca="1">Spins[[#This Row],[Mult]]*Spins[[#This Row],[Bet]]</f>
        <v>0</v>
      </c>
      <c r="L7526">
        <f ca="1">Spins[[#This Row],[Payout]]-Spins[[#This Row],[Bet]]</f>
        <v>-1</v>
      </c>
    </row>
    <row r="7527" spans="1:12" x14ac:dyDescent="0.3">
      <c r="A7527">
        <f t="shared" si="582"/>
        <v>7526</v>
      </c>
      <c r="B7527">
        <f t="shared" ca="1" si="583"/>
        <v>24</v>
      </c>
      <c r="C7527" t="str" cm="1">
        <f t="array" aca="1" ref="C7527" ca="1">INDEX(Reel1,Spins[[#This Row],[Stop1]])</f>
        <v>🍇</v>
      </c>
      <c r="D7527">
        <f t="shared" ca="1" si="584"/>
        <v>16</v>
      </c>
      <c r="E7527" t="str" cm="1">
        <f t="array" aca="1" ref="E7527" ca="1">INDEX(Reel2,Spins[[#This Row],[Stop2]])</f>
        <v>🍒</v>
      </c>
      <c r="F7527">
        <f t="shared" ca="1" si="585"/>
        <v>26</v>
      </c>
      <c r="G7527" t="str" cm="1">
        <f t="array" aca="1" ref="G7527" ca="1">INDEX(Reel3,Spins[[#This Row],[Stop3]])</f>
        <v>BAR</v>
      </c>
      <c r="H7527" t="b">
        <f ca="1">AND(Spins[[#This Row],[Sym1]]=Spins[[#This Row],[Sym2]],Spins[[#This Row],[Sym2]]=Spins[[#This Row],[Sym3]])</f>
        <v>0</v>
      </c>
      <c r="I7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27">
        <f t="shared" si="586"/>
        <v>1</v>
      </c>
      <c r="K7527">
        <f ca="1">Spins[[#This Row],[Mult]]*Spins[[#This Row],[Bet]]</f>
        <v>0</v>
      </c>
      <c r="L7527">
        <f ca="1">Spins[[#This Row],[Payout]]-Spins[[#This Row],[Bet]]</f>
        <v>-1</v>
      </c>
    </row>
    <row r="7528" spans="1:12" x14ac:dyDescent="0.3">
      <c r="A7528">
        <f t="shared" si="582"/>
        <v>7527</v>
      </c>
      <c r="B7528">
        <f t="shared" ca="1" si="583"/>
        <v>20</v>
      </c>
      <c r="C7528" t="str" cm="1">
        <f t="array" aca="1" ref="C7528" ca="1">INDEX(Reel1,Spins[[#This Row],[Stop1]])</f>
        <v>🍒</v>
      </c>
      <c r="D7528">
        <f t="shared" ca="1" si="584"/>
        <v>21</v>
      </c>
      <c r="E7528" t="str" cm="1">
        <f t="array" aca="1" ref="E7528" ca="1">INDEX(Reel2,Spins[[#This Row],[Stop2]])</f>
        <v>🍒</v>
      </c>
      <c r="F7528">
        <f t="shared" ca="1" si="585"/>
        <v>26</v>
      </c>
      <c r="G7528" t="str" cm="1">
        <f t="array" aca="1" ref="G7528" ca="1">INDEX(Reel3,Spins[[#This Row],[Stop3]])</f>
        <v>BAR</v>
      </c>
      <c r="H7528" t="b">
        <f ca="1">AND(Spins[[#This Row],[Sym1]]=Spins[[#This Row],[Sym2]],Spins[[#This Row],[Sym2]]=Spins[[#This Row],[Sym3]])</f>
        <v>0</v>
      </c>
      <c r="I7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28">
        <f t="shared" si="586"/>
        <v>1</v>
      </c>
      <c r="K7528">
        <f ca="1">Spins[[#This Row],[Mult]]*Spins[[#This Row],[Bet]]</f>
        <v>0.8</v>
      </c>
      <c r="L7528">
        <f ca="1">Spins[[#This Row],[Payout]]-Spins[[#This Row],[Bet]]</f>
        <v>-0.19999999999999996</v>
      </c>
    </row>
    <row r="7529" spans="1:12" x14ac:dyDescent="0.3">
      <c r="A7529">
        <f t="shared" si="582"/>
        <v>7528</v>
      </c>
      <c r="B7529">
        <f t="shared" ca="1" si="583"/>
        <v>14</v>
      </c>
      <c r="C7529" t="str" cm="1">
        <f t="array" aca="1" ref="C7529" ca="1">INDEX(Reel1,Spins[[#This Row],[Stop1]])</f>
        <v>🍋</v>
      </c>
      <c r="D7529">
        <f t="shared" ca="1" si="584"/>
        <v>4</v>
      </c>
      <c r="E7529" t="str" cm="1">
        <f t="array" aca="1" ref="E7529" ca="1">INDEX(Reel2,Spins[[#This Row],[Stop2]])</f>
        <v>🍋</v>
      </c>
      <c r="F7529">
        <f t="shared" ca="1" si="585"/>
        <v>11</v>
      </c>
      <c r="G7529" t="str" cm="1">
        <f t="array" aca="1" ref="G7529" ca="1">INDEX(Reel3,Spins[[#This Row],[Stop3]])</f>
        <v>🍒</v>
      </c>
      <c r="H7529" t="b">
        <f ca="1">AND(Spins[[#This Row],[Sym1]]=Spins[[#This Row],[Sym2]],Spins[[#This Row],[Sym2]]=Spins[[#This Row],[Sym3]])</f>
        <v>0</v>
      </c>
      <c r="I7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29">
        <f t="shared" si="586"/>
        <v>1</v>
      </c>
      <c r="K7529">
        <f ca="1">Spins[[#This Row],[Mult]]*Spins[[#This Row],[Bet]]</f>
        <v>0.6</v>
      </c>
      <c r="L7529">
        <f ca="1">Spins[[#This Row],[Payout]]-Spins[[#This Row],[Bet]]</f>
        <v>-0.4</v>
      </c>
    </row>
    <row r="7530" spans="1:12" x14ac:dyDescent="0.3">
      <c r="A7530">
        <f t="shared" si="582"/>
        <v>7529</v>
      </c>
      <c r="B7530">
        <f t="shared" ca="1" si="583"/>
        <v>18</v>
      </c>
      <c r="C7530" t="str" cm="1">
        <f t="array" aca="1" ref="C7530" ca="1">INDEX(Reel1,Spins[[#This Row],[Stop1]])</f>
        <v>🍒</v>
      </c>
      <c r="D7530">
        <f t="shared" ca="1" si="584"/>
        <v>31</v>
      </c>
      <c r="E7530" t="str" cm="1">
        <f t="array" aca="1" ref="E7530" ca="1">INDEX(Reel2,Spins[[#This Row],[Stop2]])</f>
        <v>💎</v>
      </c>
      <c r="F7530">
        <f t="shared" ca="1" si="585"/>
        <v>24</v>
      </c>
      <c r="G7530" t="str" cm="1">
        <f t="array" aca="1" ref="G7530" ca="1">INDEX(Reel3,Spins[[#This Row],[Stop3]])</f>
        <v>BAR</v>
      </c>
      <c r="H7530" t="b">
        <f ca="1">AND(Spins[[#This Row],[Sym1]]=Spins[[#This Row],[Sym2]],Spins[[#This Row],[Sym2]]=Spins[[#This Row],[Sym3]])</f>
        <v>0</v>
      </c>
      <c r="I7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30">
        <f t="shared" si="586"/>
        <v>1</v>
      </c>
      <c r="K7530">
        <f ca="1">Spins[[#This Row],[Mult]]*Spins[[#This Row],[Bet]]</f>
        <v>0</v>
      </c>
      <c r="L7530">
        <f ca="1">Spins[[#This Row],[Payout]]-Spins[[#This Row],[Bet]]</f>
        <v>-1</v>
      </c>
    </row>
    <row r="7531" spans="1:12" x14ac:dyDescent="0.3">
      <c r="A7531">
        <f t="shared" si="582"/>
        <v>7530</v>
      </c>
      <c r="B7531">
        <f t="shared" ca="1" si="583"/>
        <v>29</v>
      </c>
      <c r="C7531" t="str" cm="1">
        <f t="array" aca="1" ref="C7531" ca="1">INDEX(Reel1,Spins[[#This Row],[Stop1]])</f>
        <v>7️⃣</v>
      </c>
      <c r="D7531">
        <f t="shared" ca="1" si="584"/>
        <v>31</v>
      </c>
      <c r="E7531" t="str" cm="1">
        <f t="array" aca="1" ref="E7531" ca="1">INDEX(Reel2,Spins[[#This Row],[Stop2]])</f>
        <v>💎</v>
      </c>
      <c r="F7531">
        <f t="shared" ca="1" si="585"/>
        <v>29</v>
      </c>
      <c r="G7531" t="str" cm="1">
        <f t="array" aca="1" ref="G7531" ca="1">INDEX(Reel3,Spins[[#This Row],[Stop3]])</f>
        <v>7️⃣</v>
      </c>
      <c r="H7531" t="b">
        <f ca="1">AND(Spins[[#This Row],[Sym1]]=Spins[[#This Row],[Sym2]],Spins[[#This Row],[Sym2]]=Spins[[#This Row],[Sym3]])</f>
        <v>0</v>
      </c>
      <c r="I7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31">
        <f t="shared" si="586"/>
        <v>1</v>
      </c>
      <c r="K7531">
        <f ca="1">Spins[[#This Row],[Mult]]*Spins[[#This Row],[Bet]]</f>
        <v>0</v>
      </c>
      <c r="L7531">
        <f ca="1">Spins[[#This Row],[Payout]]-Spins[[#This Row],[Bet]]</f>
        <v>-1</v>
      </c>
    </row>
    <row r="7532" spans="1:12" x14ac:dyDescent="0.3">
      <c r="A7532">
        <f t="shared" si="582"/>
        <v>7531</v>
      </c>
      <c r="B7532">
        <f t="shared" ca="1" si="583"/>
        <v>17</v>
      </c>
      <c r="C7532" t="str" cm="1">
        <f t="array" aca="1" ref="C7532" ca="1">INDEX(Reel1,Spins[[#This Row],[Stop1]])</f>
        <v>🍒</v>
      </c>
      <c r="D7532">
        <f t="shared" ca="1" si="584"/>
        <v>29</v>
      </c>
      <c r="E7532" t="str" cm="1">
        <f t="array" aca="1" ref="E7532" ca="1">INDEX(Reel2,Spins[[#This Row],[Stop2]])</f>
        <v>7️⃣</v>
      </c>
      <c r="F7532">
        <f t="shared" ca="1" si="585"/>
        <v>12</v>
      </c>
      <c r="G7532" t="str" cm="1">
        <f t="array" aca="1" ref="G7532" ca="1">INDEX(Reel3,Spins[[#This Row],[Stop3]])</f>
        <v>🍒</v>
      </c>
      <c r="H7532" t="b">
        <f ca="1">AND(Spins[[#This Row],[Sym1]]=Spins[[#This Row],[Sym2]],Spins[[#This Row],[Sym2]]=Spins[[#This Row],[Sym3]])</f>
        <v>0</v>
      </c>
      <c r="I7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32">
        <f t="shared" si="586"/>
        <v>1</v>
      </c>
      <c r="K7532">
        <f ca="1">Spins[[#This Row],[Mult]]*Spins[[#This Row],[Bet]]</f>
        <v>0</v>
      </c>
      <c r="L7532">
        <f ca="1">Spins[[#This Row],[Payout]]-Spins[[#This Row],[Bet]]</f>
        <v>-1</v>
      </c>
    </row>
    <row r="7533" spans="1:12" x14ac:dyDescent="0.3">
      <c r="A7533">
        <f t="shared" si="582"/>
        <v>7532</v>
      </c>
      <c r="B7533">
        <f t="shared" ca="1" si="583"/>
        <v>19</v>
      </c>
      <c r="C7533" t="str" cm="1">
        <f t="array" aca="1" ref="C7533" ca="1">INDEX(Reel1,Spins[[#This Row],[Stop1]])</f>
        <v>🍒</v>
      </c>
      <c r="D7533">
        <f t="shared" ca="1" si="584"/>
        <v>9</v>
      </c>
      <c r="E7533" t="str" cm="1">
        <f t="array" aca="1" ref="E7533" ca="1">INDEX(Reel2,Spins[[#This Row],[Stop2]])</f>
        <v>🍋</v>
      </c>
      <c r="F7533">
        <f t="shared" ca="1" si="585"/>
        <v>9</v>
      </c>
      <c r="G7533" t="str" cm="1">
        <f t="array" aca="1" ref="G7533" ca="1">INDEX(Reel3,Spins[[#This Row],[Stop3]])</f>
        <v>🍒</v>
      </c>
      <c r="H7533" t="b">
        <f ca="1">AND(Spins[[#This Row],[Sym1]]=Spins[[#This Row],[Sym2]],Spins[[#This Row],[Sym2]]=Spins[[#This Row],[Sym3]])</f>
        <v>0</v>
      </c>
      <c r="I7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33">
        <f t="shared" si="586"/>
        <v>1</v>
      </c>
      <c r="K7533">
        <f ca="1">Spins[[#This Row],[Mult]]*Spins[[#This Row],[Bet]]</f>
        <v>0</v>
      </c>
      <c r="L7533">
        <f ca="1">Spins[[#This Row],[Payout]]-Spins[[#This Row],[Bet]]</f>
        <v>-1</v>
      </c>
    </row>
    <row r="7534" spans="1:12" x14ac:dyDescent="0.3">
      <c r="A7534">
        <f t="shared" si="582"/>
        <v>7533</v>
      </c>
      <c r="B7534">
        <f t="shared" ca="1" si="583"/>
        <v>24</v>
      </c>
      <c r="C7534" t="str" cm="1">
        <f t="array" aca="1" ref="C7534" ca="1">INDEX(Reel1,Spins[[#This Row],[Stop1]])</f>
        <v>🍇</v>
      </c>
      <c r="D7534">
        <f t="shared" ca="1" si="584"/>
        <v>23</v>
      </c>
      <c r="E7534" t="str" cm="1">
        <f t="array" aca="1" ref="E7534" ca="1">INDEX(Reel2,Spins[[#This Row],[Stop2]])</f>
        <v>🍇</v>
      </c>
      <c r="F7534">
        <f t="shared" ca="1" si="585"/>
        <v>22</v>
      </c>
      <c r="G7534" t="str" cm="1">
        <f t="array" aca="1" ref="G7534" ca="1">INDEX(Reel3,Spins[[#This Row],[Stop3]])</f>
        <v>🔔</v>
      </c>
      <c r="H7534" t="b">
        <f ca="1">AND(Spins[[#This Row],[Sym1]]=Spins[[#This Row],[Sym2]],Spins[[#This Row],[Sym2]]=Spins[[#This Row],[Sym3]])</f>
        <v>0</v>
      </c>
      <c r="I7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534">
        <f t="shared" si="586"/>
        <v>1</v>
      </c>
      <c r="K7534">
        <f ca="1">Spins[[#This Row],[Mult]]*Spins[[#This Row],[Bet]]</f>
        <v>1.5</v>
      </c>
      <c r="L7534">
        <f ca="1">Spins[[#This Row],[Payout]]-Spins[[#This Row],[Bet]]</f>
        <v>0.5</v>
      </c>
    </row>
    <row r="7535" spans="1:12" x14ac:dyDescent="0.3">
      <c r="A7535">
        <f t="shared" si="582"/>
        <v>7534</v>
      </c>
      <c r="B7535">
        <f t="shared" ca="1" si="583"/>
        <v>21</v>
      </c>
      <c r="C7535" t="str" cm="1">
        <f t="array" aca="1" ref="C7535" ca="1">INDEX(Reel1,Spins[[#This Row],[Stop1]])</f>
        <v>🍒</v>
      </c>
      <c r="D7535">
        <f t="shared" ca="1" si="584"/>
        <v>20</v>
      </c>
      <c r="E7535" t="str" cm="1">
        <f t="array" aca="1" ref="E7535" ca="1">INDEX(Reel2,Spins[[#This Row],[Stop2]])</f>
        <v>🍒</v>
      </c>
      <c r="F7535">
        <f t="shared" ca="1" si="585"/>
        <v>11</v>
      </c>
      <c r="G7535" t="str" cm="1">
        <f t="array" aca="1" ref="G7535" ca="1">INDEX(Reel3,Spins[[#This Row],[Stop3]])</f>
        <v>🍒</v>
      </c>
      <c r="H7535" t="b">
        <f ca="1">AND(Spins[[#This Row],[Sym1]]=Spins[[#This Row],[Sym2]],Spins[[#This Row],[Sym2]]=Spins[[#This Row],[Sym3]])</f>
        <v>1</v>
      </c>
      <c r="I7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535">
        <f t="shared" si="586"/>
        <v>1</v>
      </c>
      <c r="K7535">
        <f ca="1">Spins[[#This Row],[Mult]]*Spins[[#This Row],[Bet]]</f>
        <v>16</v>
      </c>
      <c r="L7535">
        <f ca="1">Spins[[#This Row],[Payout]]-Spins[[#This Row],[Bet]]</f>
        <v>15</v>
      </c>
    </row>
    <row r="7536" spans="1:12" x14ac:dyDescent="0.3">
      <c r="A7536">
        <f t="shared" si="582"/>
        <v>7535</v>
      </c>
      <c r="B7536">
        <f t="shared" ca="1" si="583"/>
        <v>12</v>
      </c>
      <c r="C7536" t="str" cm="1">
        <f t="array" aca="1" ref="C7536" ca="1">INDEX(Reel1,Spins[[#This Row],[Stop1]])</f>
        <v>🍋</v>
      </c>
      <c r="D7536">
        <f t="shared" ca="1" si="584"/>
        <v>9</v>
      </c>
      <c r="E7536" t="str" cm="1">
        <f t="array" aca="1" ref="E7536" ca="1">INDEX(Reel2,Spins[[#This Row],[Stop2]])</f>
        <v>🍋</v>
      </c>
      <c r="F7536">
        <f t="shared" ca="1" si="585"/>
        <v>25</v>
      </c>
      <c r="G7536" t="str" cm="1">
        <f t="array" aca="1" ref="G7536" ca="1">INDEX(Reel3,Spins[[#This Row],[Stop3]])</f>
        <v>BAR</v>
      </c>
      <c r="H7536" t="b">
        <f ca="1">AND(Spins[[#This Row],[Sym1]]=Spins[[#This Row],[Sym2]],Spins[[#This Row],[Sym2]]=Spins[[#This Row],[Sym3]])</f>
        <v>0</v>
      </c>
      <c r="I7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36">
        <f t="shared" si="586"/>
        <v>1</v>
      </c>
      <c r="K7536">
        <f ca="1">Spins[[#This Row],[Mult]]*Spins[[#This Row],[Bet]]</f>
        <v>0.6</v>
      </c>
      <c r="L7536">
        <f ca="1">Spins[[#This Row],[Payout]]-Spins[[#This Row],[Bet]]</f>
        <v>-0.4</v>
      </c>
    </row>
    <row r="7537" spans="1:12" x14ac:dyDescent="0.3">
      <c r="A7537">
        <f t="shared" si="582"/>
        <v>7536</v>
      </c>
      <c r="B7537">
        <f t="shared" ca="1" si="583"/>
        <v>20</v>
      </c>
      <c r="C7537" t="str" cm="1">
        <f t="array" aca="1" ref="C7537" ca="1">INDEX(Reel1,Spins[[#This Row],[Stop1]])</f>
        <v>🍒</v>
      </c>
      <c r="D7537">
        <f t="shared" ca="1" si="584"/>
        <v>3</v>
      </c>
      <c r="E7537" t="str" cm="1">
        <f t="array" aca="1" ref="E7537" ca="1">INDEX(Reel2,Spins[[#This Row],[Stop2]])</f>
        <v>🍋</v>
      </c>
      <c r="F7537">
        <f t="shared" ca="1" si="585"/>
        <v>22</v>
      </c>
      <c r="G7537" t="str" cm="1">
        <f t="array" aca="1" ref="G7537" ca="1">INDEX(Reel3,Spins[[#This Row],[Stop3]])</f>
        <v>🔔</v>
      </c>
      <c r="H7537" t="b">
        <f ca="1">AND(Spins[[#This Row],[Sym1]]=Spins[[#This Row],[Sym2]],Spins[[#This Row],[Sym2]]=Spins[[#This Row],[Sym3]])</f>
        <v>0</v>
      </c>
      <c r="I7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37">
        <f t="shared" si="586"/>
        <v>1</v>
      </c>
      <c r="K7537">
        <f ca="1">Spins[[#This Row],[Mult]]*Spins[[#This Row],[Bet]]</f>
        <v>0</v>
      </c>
      <c r="L7537">
        <f ca="1">Spins[[#This Row],[Payout]]-Spins[[#This Row],[Bet]]</f>
        <v>-1</v>
      </c>
    </row>
    <row r="7538" spans="1:12" x14ac:dyDescent="0.3">
      <c r="A7538">
        <f t="shared" si="582"/>
        <v>7537</v>
      </c>
      <c r="B7538">
        <f t="shared" ca="1" si="583"/>
        <v>11</v>
      </c>
      <c r="C7538" t="str" cm="1">
        <f t="array" aca="1" ref="C7538" ca="1">INDEX(Reel1,Spins[[#This Row],[Stop1]])</f>
        <v>🍋</v>
      </c>
      <c r="D7538">
        <f t="shared" ca="1" si="584"/>
        <v>22</v>
      </c>
      <c r="E7538" t="str" cm="1">
        <f t="array" aca="1" ref="E7538" ca="1">INDEX(Reel2,Spins[[#This Row],[Stop2]])</f>
        <v>🍇</v>
      </c>
      <c r="F7538">
        <f t="shared" ca="1" si="585"/>
        <v>21</v>
      </c>
      <c r="G7538" t="str" cm="1">
        <f t="array" aca="1" ref="G7538" ca="1">INDEX(Reel3,Spins[[#This Row],[Stop3]])</f>
        <v>🔔</v>
      </c>
      <c r="H7538" t="b">
        <f ca="1">AND(Spins[[#This Row],[Sym1]]=Spins[[#This Row],[Sym2]],Spins[[#This Row],[Sym2]]=Spins[[#This Row],[Sym3]])</f>
        <v>0</v>
      </c>
      <c r="I7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38">
        <f t="shared" si="586"/>
        <v>1</v>
      </c>
      <c r="K7538">
        <f ca="1">Spins[[#This Row],[Mult]]*Spins[[#This Row],[Bet]]</f>
        <v>0</v>
      </c>
      <c r="L7538">
        <f ca="1">Spins[[#This Row],[Payout]]-Spins[[#This Row],[Bet]]</f>
        <v>-1</v>
      </c>
    </row>
    <row r="7539" spans="1:12" x14ac:dyDescent="0.3">
      <c r="A7539">
        <f t="shared" si="582"/>
        <v>7538</v>
      </c>
      <c r="B7539">
        <f t="shared" ca="1" si="583"/>
        <v>14</v>
      </c>
      <c r="C7539" t="str" cm="1">
        <f t="array" aca="1" ref="C7539" ca="1">INDEX(Reel1,Spins[[#This Row],[Stop1]])</f>
        <v>🍋</v>
      </c>
      <c r="D7539">
        <f t="shared" ca="1" si="584"/>
        <v>19</v>
      </c>
      <c r="E7539" t="str" cm="1">
        <f t="array" aca="1" ref="E7539" ca="1">INDEX(Reel2,Spins[[#This Row],[Stop2]])</f>
        <v>🍒</v>
      </c>
      <c r="F7539">
        <f t="shared" ca="1" si="585"/>
        <v>20</v>
      </c>
      <c r="G7539" t="str" cm="1">
        <f t="array" aca="1" ref="G7539" ca="1">INDEX(Reel3,Spins[[#This Row],[Stop3]])</f>
        <v>🔔</v>
      </c>
      <c r="H7539" t="b">
        <f ca="1">AND(Spins[[#This Row],[Sym1]]=Spins[[#This Row],[Sym2]],Spins[[#This Row],[Sym2]]=Spins[[#This Row],[Sym3]])</f>
        <v>0</v>
      </c>
      <c r="I7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39">
        <f t="shared" si="586"/>
        <v>1</v>
      </c>
      <c r="K7539">
        <f ca="1">Spins[[#This Row],[Mult]]*Spins[[#This Row],[Bet]]</f>
        <v>0</v>
      </c>
      <c r="L7539">
        <f ca="1">Spins[[#This Row],[Payout]]-Spins[[#This Row],[Bet]]</f>
        <v>-1</v>
      </c>
    </row>
    <row r="7540" spans="1:12" x14ac:dyDescent="0.3">
      <c r="A7540">
        <f t="shared" si="582"/>
        <v>7539</v>
      </c>
      <c r="B7540">
        <f t="shared" ca="1" si="583"/>
        <v>19</v>
      </c>
      <c r="C7540" t="str" cm="1">
        <f t="array" aca="1" ref="C7540" ca="1">INDEX(Reel1,Spins[[#This Row],[Stop1]])</f>
        <v>🍒</v>
      </c>
      <c r="D7540">
        <f t="shared" ca="1" si="584"/>
        <v>16</v>
      </c>
      <c r="E7540" t="str" cm="1">
        <f t="array" aca="1" ref="E7540" ca="1">INDEX(Reel2,Spins[[#This Row],[Stop2]])</f>
        <v>🍒</v>
      </c>
      <c r="F7540">
        <f t="shared" ca="1" si="585"/>
        <v>26</v>
      </c>
      <c r="G7540" t="str" cm="1">
        <f t="array" aca="1" ref="G7540" ca="1">INDEX(Reel3,Spins[[#This Row],[Stop3]])</f>
        <v>BAR</v>
      </c>
      <c r="H7540" t="b">
        <f ca="1">AND(Spins[[#This Row],[Sym1]]=Spins[[#This Row],[Sym2]],Spins[[#This Row],[Sym2]]=Spins[[#This Row],[Sym3]])</f>
        <v>0</v>
      </c>
      <c r="I7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40">
        <f t="shared" si="586"/>
        <v>1</v>
      </c>
      <c r="K7540">
        <f ca="1">Spins[[#This Row],[Mult]]*Spins[[#This Row],[Bet]]</f>
        <v>0.8</v>
      </c>
      <c r="L7540">
        <f ca="1">Spins[[#This Row],[Payout]]-Spins[[#This Row],[Bet]]</f>
        <v>-0.19999999999999996</v>
      </c>
    </row>
    <row r="7541" spans="1:12" x14ac:dyDescent="0.3">
      <c r="A7541">
        <f t="shared" si="582"/>
        <v>7540</v>
      </c>
      <c r="B7541">
        <f t="shared" ca="1" si="583"/>
        <v>10</v>
      </c>
      <c r="C7541" t="str" cm="1">
        <f t="array" aca="1" ref="C7541" ca="1">INDEX(Reel1,Spins[[#This Row],[Stop1]])</f>
        <v>🍋</v>
      </c>
      <c r="D7541">
        <f t="shared" ca="1" si="584"/>
        <v>10</v>
      </c>
      <c r="E7541" t="str" cm="1">
        <f t="array" aca="1" ref="E7541" ca="1">INDEX(Reel2,Spins[[#This Row],[Stop2]])</f>
        <v>🍋</v>
      </c>
      <c r="F7541">
        <f t="shared" ca="1" si="585"/>
        <v>4</v>
      </c>
      <c r="G7541" t="str" cm="1">
        <f t="array" aca="1" ref="G7541" ca="1">INDEX(Reel3,Spins[[#This Row],[Stop3]])</f>
        <v>🍋</v>
      </c>
      <c r="H7541" t="b">
        <f ca="1">AND(Spins[[#This Row],[Sym1]]=Spins[[#This Row],[Sym2]],Spins[[#This Row],[Sym2]]=Spins[[#This Row],[Sym3]])</f>
        <v>1</v>
      </c>
      <c r="I7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541">
        <f t="shared" si="586"/>
        <v>1</v>
      </c>
      <c r="K7541">
        <f ca="1">Spins[[#This Row],[Mult]]*Spins[[#This Row],[Bet]]</f>
        <v>14</v>
      </c>
      <c r="L7541">
        <f ca="1">Spins[[#This Row],[Payout]]-Spins[[#This Row],[Bet]]</f>
        <v>13</v>
      </c>
    </row>
    <row r="7542" spans="1:12" x14ac:dyDescent="0.3">
      <c r="A7542">
        <f t="shared" si="582"/>
        <v>7541</v>
      </c>
      <c r="B7542">
        <f t="shared" ca="1" si="583"/>
        <v>2</v>
      </c>
      <c r="C7542" t="str" cm="1">
        <f t="array" aca="1" ref="C7542" ca="1">INDEX(Reel1,Spins[[#This Row],[Stop1]])</f>
        <v>🍋</v>
      </c>
      <c r="D7542">
        <f t="shared" ca="1" si="584"/>
        <v>24</v>
      </c>
      <c r="E7542" t="str" cm="1">
        <f t="array" aca="1" ref="E7542" ca="1">INDEX(Reel2,Spins[[#This Row],[Stop2]])</f>
        <v>🍇</v>
      </c>
      <c r="F7542">
        <f t="shared" ca="1" si="585"/>
        <v>23</v>
      </c>
      <c r="G7542" t="str" cm="1">
        <f t="array" aca="1" ref="G7542" ca="1">INDEX(Reel3,Spins[[#This Row],[Stop3]])</f>
        <v>BAR</v>
      </c>
      <c r="H7542" t="b">
        <f ca="1">AND(Spins[[#This Row],[Sym1]]=Spins[[#This Row],[Sym2]],Spins[[#This Row],[Sym2]]=Spins[[#This Row],[Sym3]])</f>
        <v>0</v>
      </c>
      <c r="I7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42">
        <f t="shared" si="586"/>
        <v>1</v>
      </c>
      <c r="K7542">
        <f ca="1">Spins[[#This Row],[Mult]]*Spins[[#This Row],[Bet]]</f>
        <v>0</v>
      </c>
      <c r="L7542">
        <f ca="1">Spins[[#This Row],[Payout]]-Spins[[#This Row],[Bet]]</f>
        <v>-1</v>
      </c>
    </row>
    <row r="7543" spans="1:12" x14ac:dyDescent="0.3">
      <c r="A7543">
        <f t="shared" si="582"/>
        <v>7542</v>
      </c>
      <c r="B7543">
        <f t="shared" ca="1" si="583"/>
        <v>12</v>
      </c>
      <c r="C7543" t="str" cm="1">
        <f t="array" aca="1" ref="C7543" ca="1">INDEX(Reel1,Spins[[#This Row],[Stop1]])</f>
        <v>🍋</v>
      </c>
      <c r="D7543">
        <f t="shared" ca="1" si="584"/>
        <v>10</v>
      </c>
      <c r="E7543" t="str" cm="1">
        <f t="array" aca="1" ref="E7543" ca="1">INDEX(Reel2,Spins[[#This Row],[Stop2]])</f>
        <v>🍋</v>
      </c>
      <c r="F7543">
        <f t="shared" ca="1" si="585"/>
        <v>15</v>
      </c>
      <c r="G7543" t="str" cm="1">
        <f t="array" aca="1" ref="G7543" ca="1">INDEX(Reel3,Spins[[#This Row],[Stop3]])</f>
        <v>🍇</v>
      </c>
      <c r="H7543" t="b">
        <f ca="1">AND(Spins[[#This Row],[Sym1]]=Spins[[#This Row],[Sym2]],Spins[[#This Row],[Sym2]]=Spins[[#This Row],[Sym3]])</f>
        <v>0</v>
      </c>
      <c r="I7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43">
        <f t="shared" si="586"/>
        <v>1</v>
      </c>
      <c r="K7543">
        <f ca="1">Spins[[#This Row],[Mult]]*Spins[[#This Row],[Bet]]</f>
        <v>0.6</v>
      </c>
      <c r="L7543">
        <f ca="1">Spins[[#This Row],[Payout]]-Spins[[#This Row],[Bet]]</f>
        <v>-0.4</v>
      </c>
    </row>
    <row r="7544" spans="1:12" x14ac:dyDescent="0.3">
      <c r="A7544">
        <f t="shared" si="582"/>
        <v>7543</v>
      </c>
      <c r="B7544">
        <f t="shared" ca="1" si="583"/>
        <v>15</v>
      </c>
      <c r="C7544" t="str" cm="1">
        <f t="array" aca="1" ref="C7544" ca="1">INDEX(Reel1,Spins[[#This Row],[Stop1]])</f>
        <v>🍒</v>
      </c>
      <c r="D7544">
        <f t="shared" ca="1" si="584"/>
        <v>16</v>
      </c>
      <c r="E7544" t="str" cm="1">
        <f t="array" aca="1" ref="E7544" ca="1">INDEX(Reel2,Spins[[#This Row],[Stop2]])</f>
        <v>🍒</v>
      </c>
      <c r="F7544">
        <f t="shared" ca="1" si="585"/>
        <v>30</v>
      </c>
      <c r="G7544" t="str" cm="1">
        <f t="array" aca="1" ref="G7544" ca="1">INDEX(Reel3,Spins[[#This Row],[Stop3]])</f>
        <v>💎</v>
      </c>
      <c r="H7544" t="b">
        <f ca="1">AND(Spins[[#This Row],[Sym1]]=Spins[[#This Row],[Sym2]],Spins[[#This Row],[Sym2]]=Spins[[#This Row],[Sym3]])</f>
        <v>0</v>
      </c>
      <c r="I7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44">
        <f t="shared" si="586"/>
        <v>1</v>
      </c>
      <c r="K7544">
        <f ca="1">Spins[[#This Row],[Mult]]*Spins[[#This Row],[Bet]]</f>
        <v>0.8</v>
      </c>
      <c r="L7544">
        <f ca="1">Spins[[#This Row],[Payout]]-Spins[[#This Row],[Bet]]</f>
        <v>-0.19999999999999996</v>
      </c>
    </row>
    <row r="7545" spans="1:12" x14ac:dyDescent="0.3">
      <c r="A7545">
        <f t="shared" si="582"/>
        <v>7544</v>
      </c>
      <c r="B7545">
        <f t="shared" ca="1" si="583"/>
        <v>29</v>
      </c>
      <c r="C7545" t="str" cm="1">
        <f t="array" aca="1" ref="C7545" ca="1">INDEX(Reel1,Spins[[#This Row],[Stop1]])</f>
        <v>7️⃣</v>
      </c>
      <c r="D7545">
        <f t="shared" ca="1" si="584"/>
        <v>25</v>
      </c>
      <c r="E7545" t="str" cm="1">
        <f t="array" aca="1" ref="E7545" ca="1">INDEX(Reel2,Spins[[#This Row],[Stop2]])</f>
        <v>🔔</v>
      </c>
      <c r="F7545">
        <f t="shared" ca="1" si="585"/>
        <v>8</v>
      </c>
      <c r="G7545" t="str" cm="1">
        <f t="array" aca="1" ref="G7545" ca="1">INDEX(Reel3,Spins[[#This Row],[Stop3]])</f>
        <v>🍒</v>
      </c>
      <c r="H7545" t="b">
        <f ca="1">AND(Spins[[#This Row],[Sym1]]=Spins[[#This Row],[Sym2]],Spins[[#This Row],[Sym2]]=Spins[[#This Row],[Sym3]])</f>
        <v>0</v>
      </c>
      <c r="I7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45">
        <f t="shared" si="586"/>
        <v>1</v>
      </c>
      <c r="K7545">
        <f ca="1">Spins[[#This Row],[Mult]]*Spins[[#This Row],[Bet]]</f>
        <v>0</v>
      </c>
      <c r="L7545">
        <f ca="1">Spins[[#This Row],[Payout]]-Spins[[#This Row],[Bet]]</f>
        <v>-1</v>
      </c>
    </row>
    <row r="7546" spans="1:12" x14ac:dyDescent="0.3">
      <c r="A7546">
        <f t="shared" si="582"/>
        <v>7545</v>
      </c>
      <c r="B7546">
        <f t="shared" ca="1" si="583"/>
        <v>24</v>
      </c>
      <c r="C7546" t="str" cm="1">
        <f t="array" aca="1" ref="C7546" ca="1">INDEX(Reel1,Spins[[#This Row],[Stop1]])</f>
        <v>🍇</v>
      </c>
      <c r="D7546">
        <f t="shared" ca="1" si="584"/>
        <v>19</v>
      </c>
      <c r="E7546" t="str" cm="1">
        <f t="array" aca="1" ref="E7546" ca="1">INDEX(Reel2,Spins[[#This Row],[Stop2]])</f>
        <v>🍒</v>
      </c>
      <c r="F7546">
        <f t="shared" ca="1" si="585"/>
        <v>9</v>
      </c>
      <c r="G7546" t="str" cm="1">
        <f t="array" aca="1" ref="G7546" ca="1">INDEX(Reel3,Spins[[#This Row],[Stop3]])</f>
        <v>🍒</v>
      </c>
      <c r="H7546" t="b">
        <f ca="1">AND(Spins[[#This Row],[Sym1]]=Spins[[#This Row],[Sym2]],Spins[[#This Row],[Sym2]]=Spins[[#This Row],[Sym3]])</f>
        <v>0</v>
      </c>
      <c r="I7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46">
        <f t="shared" si="586"/>
        <v>1</v>
      </c>
      <c r="K7546">
        <f ca="1">Spins[[#This Row],[Mult]]*Spins[[#This Row],[Bet]]</f>
        <v>0</v>
      </c>
      <c r="L7546">
        <f ca="1">Spins[[#This Row],[Payout]]-Spins[[#This Row],[Bet]]</f>
        <v>-1</v>
      </c>
    </row>
    <row r="7547" spans="1:12" x14ac:dyDescent="0.3">
      <c r="A7547">
        <f t="shared" si="582"/>
        <v>7546</v>
      </c>
      <c r="B7547">
        <f t="shared" ca="1" si="583"/>
        <v>26</v>
      </c>
      <c r="C7547" t="str" cm="1">
        <f t="array" aca="1" ref="C7547" ca="1">INDEX(Reel1,Spins[[#This Row],[Stop1]])</f>
        <v>🔔</v>
      </c>
      <c r="D7547">
        <f t="shared" ca="1" si="584"/>
        <v>31</v>
      </c>
      <c r="E7547" t="str" cm="1">
        <f t="array" aca="1" ref="E7547" ca="1">INDEX(Reel2,Spins[[#This Row],[Stop2]])</f>
        <v>💎</v>
      </c>
      <c r="F7547">
        <f t="shared" ca="1" si="585"/>
        <v>3</v>
      </c>
      <c r="G7547" t="str" cm="1">
        <f t="array" aca="1" ref="G7547" ca="1">INDEX(Reel3,Spins[[#This Row],[Stop3]])</f>
        <v>🍋</v>
      </c>
      <c r="H7547" t="b">
        <f ca="1">AND(Spins[[#This Row],[Sym1]]=Spins[[#This Row],[Sym2]],Spins[[#This Row],[Sym2]]=Spins[[#This Row],[Sym3]])</f>
        <v>0</v>
      </c>
      <c r="I7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47">
        <f t="shared" si="586"/>
        <v>1</v>
      </c>
      <c r="K7547">
        <f ca="1">Spins[[#This Row],[Mult]]*Spins[[#This Row],[Bet]]</f>
        <v>0</v>
      </c>
      <c r="L7547">
        <f ca="1">Spins[[#This Row],[Payout]]-Spins[[#This Row],[Bet]]</f>
        <v>-1</v>
      </c>
    </row>
    <row r="7548" spans="1:12" x14ac:dyDescent="0.3">
      <c r="A7548">
        <f t="shared" si="582"/>
        <v>7547</v>
      </c>
      <c r="B7548">
        <f t="shared" ca="1" si="583"/>
        <v>12</v>
      </c>
      <c r="C7548" t="str" cm="1">
        <f t="array" aca="1" ref="C7548" ca="1">INDEX(Reel1,Spins[[#This Row],[Stop1]])</f>
        <v>🍋</v>
      </c>
      <c r="D7548">
        <f t="shared" ca="1" si="584"/>
        <v>9</v>
      </c>
      <c r="E7548" t="str" cm="1">
        <f t="array" aca="1" ref="E7548" ca="1">INDEX(Reel2,Spins[[#This Row],[Stop2]])</f>
        <v>🍋</v>
      </c>
      <c r="F7548">
        <f t="shared" ca="1" si="585"/>
        <v>16</v>
      </c>
      <c r="G7548" t="str" cm="1">
        <f t="array" aca="1" ref="G7548" ca="1">INDEX(Reel3,Spins[[#This Row],[Stop3]])</f>
        <v>🍇</v>
      </c>
      <c r="H7548" t="b">
        <f ca="1">AND(Spins[[#This Row],[Sym1]]=Spins[[#This Row],[Sym2]],Spins[[#This Row],[Sym2]]=Spins[[#This Row],[Sym3]])</f>
        <v>0</v>
      </c>
      <c r="I7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48">
        <f t="shared" si="586"/>
        <v>1</v>
      </c>
      <c r="K7548">
        <f ca="1">Spins[[#This Row],[Mult]]*Spins[[#This Row],[Bet]]</f>
        <v>0.6</v>
      </c>
      <c r="L7548">
        <f ca="1">Spins[[#This Row],[Payout]]-Spins[[#This Row],[Bet]]</f>
        <v>-0.4</v>
      </c>
    </row>
    <row r="7549" spans="1:12" x14ac:dyDescent="0.3">
      <c r="A7549">
        <f t="shared" si="582"/>
        <v>7548</v>
      </c>
      <c r="B7549">
        <f t="shared" ca="1" si="583"/>
        <v>28</v>
      </c>
      <c r="C7549" t="str" cm="1">
        <f t="array" aca="1" ref="C7549" ca="1">INDEX(Reel1,Spins[[#This Row],[Stop1]])</f>
        <v>BAR</v>
      </c>
      <c r="D7549">
        <f t="shared" ca="1" si="584"/>
        <v>19</v>
      </c>
      <c r="E7549" t="str" cm="1">
        <f t="array" aca="1" ref="E7549" ca="1">INDEX(Reel2,Spins[[#This Row],[Stop2]])</f>
        <v>🍒</v>
      </c>
      <c r="F7549">
        <f t="shared" ca="1" si="585"/>
        <v>22</v>
      </c>
      <c r="G7549" t="str" cm="1">
        <f t="array" aca="1" ref="G7549" ca="1">INDEX(Reel3,Spins[[#This Row],[Stop3]])</f>
        <v>🔔</v>
      </c>
      <c r="H7549" t="b">
        <f ca="1">AND(Spins[[#This Row],[Sym1]]=Spins[[#This Row],[Sym2]],Spins[[#This Row],[Sym2]]=Spins[[#This Row],[Sym3]])</f>
        <v>0</v>
      </c>
      <c r="I7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49">
        <f t="shared" si="586"/>
        <v>1</v>
      </c>
      <c r="K7549">
        <f ca="1">Spins[[#This Row],[Mult]]*Spins[[#This Row],[Bet]]</f>
        <v>0</v>
      </c>
      <c r="L7549">
        <f ca="1">Spins[[#This Row],[Payout]]-Spins[[#This Row],[Bet]]</f>
        <v>-1</v>
      </c>
    </row>
    <row r="7550" spans="1:12" x14ac:dyDescent="0.3">
      <c r="A7550">
        <f t="shared" si="582"/>
        <v>7549</v>
      </c>
      <c r="B7550">
        <f t="shared" ca="1" si="583"/>
        <v>14</v>
      </c>
      <c r="C7550" t="str" cm="1">
        <f t="array" aca="1" ref="C7550" ca="1">INDEX(Reel1,Spins[[#This Row],[Stop1]])</f>
        <v>🍋</v>
      </c>
      <c r="D7550">
        <f t="shared" ca="1" si="584"/>
        <v>28</v>
      </c>
      <c r="E7550" t="str" cm="1">
        <f t="array" aca="1" ref="E7550" ca="1">INDEX(Reel2,Spins[[#This Row],[Stop2]])</f>
        <v>BAR</v>
      </c>
      <c r="F7550">
        <f t="shared" ca="1" si="585"/>
        <v>11</v>
      </c>
      <c r="G7550" t="str" cm="1">
        <f t="array" aca="1" ref="G7550" ca="1">INDEX(Reel3,Spins[[#This Row],[Stop3]])</f>
        <v>🍒</v>
      </c>
      <c r="H7550" t="b">
        <f ca="1">AND(Spins[[#This Row],[Sym1]]=Spins[[#This Row],[Sym2]],Spins[[#This Row],[Sym2]]=Spins[[#This Row],[Sym3]])</f>
        <v>0</v>
      </c>
      <c r="I7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50">
        <f t="shared" si="586"/>
        <v>1</v>
      </c>
      <c r="K7550">
        <f ca="1">Spins[[#This Row],[Mult]]*Spins[[#This Row],[Bet]]</f>
        <v>0</v>
      </c>
      <c r="L7550">
        <f ca="1">Spins[[#This Row],[Payout]]-Spins[[#This Row],[Bet]]</f>
        <v>-1</v>
      </c>
    </row>
    <row r="7551" spans="1:12" x14ac:dyDescent="0.3">
      <c r="A7551">
        <f t="shared" si="582"/>
        <v>7550</v>
      </c>
      <c r="B7551">
        <f t="shared" ca="1" si="583"/>
        <v>13</v>
      </c>
      <c r="C7551" t="str" cm="1">
        <f t="array" aca="1" ref="C7551" ca="1">INDEX(Reel1,Spins[[#This Row],[Stop1]])</f>
        <v>🍋</v>
      </c>
      <c r="D7551">
        <f t="shared" ca="1" si="584"/>
        <v>6</v>
      </c>
      <c r="E7551" t="str" cm="1">
        <f t="array" aca="1" ref="E7551" ca="1">INDEX(Reel2,Spins[[#This Row],[Stop2]])</f>
        <v>🍋</v>
      </c>
      <c r="F7551">
        <f t="shared" ca="1" si="585"/>
        <v>22</v>
      </c>
      <c r="G7551" t="str" cm="1">
        <f t="array" aca="1" ref="G7551" ca="1">INDEX(Reel3,Spins[[#This Row],[Stop3]])</f>
        <v>🔔</v>
      </c>
      <c r="H7551" t="b">
        <f ca="1">AND(Spins[[#This Row],[Sym1]]=Spins[[#This Row],[Sym2]],Spins[[#This Row],[Sym2]]=Spins[[#This Row],[Sym3]])</f>
        <v>0</v>
      </c>
      <c r="I7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51">
        <f t="shared" si="586"/>
        <v>1</v>
      </c>
      <c r="K7551">
        <f ca="1">Spins[[#This Row],[Mult]]*Spins[[#This Row],[Bet]]</f>
        <v>0.6</v>
      </c>
      <c r="L7551">
        <f ca="1">Spins[[#This Row],[Payout]]-Spins[[#This Row],[Bet]]</f>
        <v>-0.4</v>
      </c>
    </row>
    <row r="7552" spans="1:12" x14ac:dyDescent="0.3">
      <c r="A7552">
        <f t="shared" si="582"/>
        <v>7551</v>
      </c>
      <c r="B7552">
        <f t="shared" ca="1" si="583"/>
        <v>18</v>
      </c>
      <c r="C7552" t="str" cm="1">
        <f t="array" aca="1" ref="C7552" ca="1">INDEX(Reel1,Spins[[#This Row],[Stop1]])</f>
        <v>🍒</v>
      </c>
      <c r="D7552">
        <f t="shared" ca="1" si="584"/>
        <v>8</v>
      </c>
      <c r="E7552" t="str" cm="1">
        <f t="array" aca="1" ref="E7552" ca="1">INDEX(Reel2,Spins[[#This Row],[Stop2]])</f>
        <v>🍋</v>
      </c>
      <c r="F7552">
        <f t="shared" ca="1" si="585"/>
        <v>1</v>
      </c>
      <c r="G7552" t="str" cm="1">
        <f t="array" aca="1" ref="G7552" ca="1">INDEX(Reel3,Spins[[#This Row],[Stop3]])</f>
        <v>🍋</v>
      </c>
      <c r="H7552" t="b">
        <f ca="1">AND(Spins[[#This Row],[Sym1]]=Spins[[#This Row],[Sym2]],Spins[[#This Row],[Sym2]]=Spins[[#This Row],[Sym3]])</f>
        <v>0</v>
      </c>
      <c r="I7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52">
        <f t="shared" si="586"/>
        <v>1</v>
      </c>
      <c r="K7552">
        <f ca="1">Spins[[#This Row],[Mult]]*Spins[[#This Row],[Bet]]</f>
        <v>0</v>
      </c>
      <c r="L7552">
        <f ca="1">Spins[[#This Row],[Payout]]-Spins[[#This Row],[Bet]]</f>
        <v>-1</v>
      </c>
    </row>
    <row r="7553" spans="1:12" x14ac:dyDescent="0.3">
      <c r="A7553">
        <f t="shared" si="582"/>
        <v>7552</v>
      </c>
      <c r="B7553">
        <f t="shared" ca="1" si="583"/>
        <v>12</v>
      </c>
      <c r="C7553" t="str" cm="1">
        <f t="array" aca="1" ref="C7553" ca="1">INDEX(Reel1,Spins[[#This Row],[Stop1]])</f>
        <v>🍋</v>
      </c>
      <c r="D7553">
        <f t="shared" ca="1" si="584"/>
        <v>8</v>
      </c>
      <c r="E7553" t="str" cm="1">
        <f t="array" aca="1" ref="E7553" ca="1">INDEX(Reel2,Spins[[#This Row],[Stop2]])</f>
        <v>🍋</v>
      </c>
      <c r="F7553">
        <f t="shared" ca="1" si="585"/>
        <v>31</v>
      </c>
      <c r="G7553" t="str" cm="1">
        <f t="array" aca="1" ref="G7553" ca="1">INDEX(Reel3,Spins[[#This Row],[Stop3]])</f>
        <v>💎</v>
      </c>
      <c r="H7553" t="b">
        <f ca="1">AND(Spins[[#This Row],[Sym1]]=Spins[[#This Row],[Sym2]],Spins[[#This Row],[Sym2]]=Spins[[#This Row],[Sym3]])</f>
        <v>0</v>
      </c>
      <c r="I7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53">
        <f t="shared" si="586"/>
        <v>1</v>
      </c>
      <c r="K7553">
        <f ca="1">Spins[[#This Row],[Mult]]*Spins[[#This Row],[Bet]]</f>
        <v>0.6</v>
      </c>
      <c r="L7553">
        <f ca="1">Spins[[#This Row],[Payout]]-Spins[[#This Row],[Bet]]</f>
        <v>-0.4</v>
      </c>
    </row>
    <row r="7554" spans="1:12" x14ac:dyDescent="0.3">
      <c r="A7554">
        <f t="shared" ref="A7554:A7617" si="587">ROW()-1</f>
        <v>7553</v>
      </c>
      <c r="B7554">
        <f t="shared" ref="B7554:B7617" ca="1" si="588">RANDBETWEEN(1,ROWS(Reel1))</f>
        <v>19</v>
      </c>
      <c r="C7554" t="str" cm="1">
        <f t="array" aca="1" ref="C7554" ca="1">INDEX(Reel1,Spins[[#This Row],[Stop1]])</f>
        <v>🍒</v>
      </c>
      <c r="D7554">
        <f t="shared" ref="D7554:D7617" ca="1" si="589">RANDBETWEEN(1,ROWS(Reel2))</f>
        <v>15</v>
      </c>
      <c r="E7554" t="str" cm="1">
        <f t="array" aca="1" ref="E7554" ca="1">INDEX(Reel2,Spins[[#This Row],[Stop2]])</f>
        <v>🍒</v>
      </c>
      <c r="F7554">
        <f t="shared" ref="F7554:F7617" ca="1" si="590">RANDBETWEEN(1,ROWS(Reel3))</f>
        <v>26</v>
      </c>
      <c r="G7554" t="str" cm="1">
        <f t="array" aca="1" ref="G7554" ca="1">INDEX(Reel3,Spins[[#This Row],[Stop3]])</f>
        <v>BAR</v>
      </c>
      <c r="H7554" t="b">
        <f ca="1">AND(Spins[[#This Row],[Sym1]]=Spins[[#This Row],[Sym2]],Spins[[#This Row],[Sym2]]=Spins[[#This Row],[Sym3]])</f>
        <v>0</v>
      </c>
      <c r="I7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54">
        <f t="shared" ref="J7554:J7617" si="591">Bet</f>
        <v>1</v>
      </c>
      <c r="K7554">
        <f ca="1">Spins[[#This Row],[Mult]]*Spins[[#This Row],[Bet]]</f>
        <v>0.8</v>
      </c>
      <c r="L7554">
        <f ca="1">Spins[[#This Row],[Payout]]-Spins[[#This Row],[Bet]]</f>
        <v>-0.19999999999999996</v>
      </c>
    </row>
    <row r="7555" spans="1:12" x14ac:dyDescent="0.3">
      <c r="A7555">
        <f t="shared" si="587"/>
        <v>7554</v>
      </c>
      <c r="B7555">
        <f t="shared" ca="1" si="588"/>
        <v>23</v>
      </c>
      <c r="C7555" t="str" cm="1">
        <f t="array" aca="1" ref="C7555" ca="1">INDEX(Reel1,Spins[[#This Row],[Stop1]])</f>
        <v>🍇</v>
      </c>
      <c r="D7555">
        <f t="shared" ca="1" si="589"/>
        <v>8</v>
      </c>
      <c r="E7555" t="str" cm="1">
        <f t="array" aca="1" ref="E7555" ca="1">INDEX(Reel2,Spins[[#This Row],[Stop2]])</f>
        <v>🍋</v>
      </c>
      <c r="F7555">
        <f t="shared" ca="1" si="590"/>
        <v>7</v>
      </c>
      <c r="G7555" t="str" cm="1">
        <f t="array" aca="1" ref="G7555" ca="1">INDEX(Reel3,Spins[[#This Row],[Stop3]])</f>
        <v>🍒</v>
      </c>
      <c r="H7555" t="b">
        <f ca="1">AND(Spins[[#This Row],[Sym1]]=Spins[[#This Row],[Sym2]],Spins[[#This Row],[Sym2]]=Spins[[#This Row],[Sym3]])</f>
        <v>0</v>
      </c>
      <c r="I7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55">
        <f t="shared" si="591"/>
        <v>1</v>
      </c>
      <c r="K7555">
        <f ca="1">Spins[[#This Row],[Mult]]*Spins[[#This Row],[Bet]]</f>
        <v>0</v>
      </c>
      <c r="L7555">
        <f ca="1">Spins[[#This Row],[Payout]]-Spins[[#This Row],[Bet]]</f>
        <v>-1</v>
      </c>
    </row>
    <row r="7556" spans="1:12" x14ac:dyDescent="0.3">
      <c r="A7556">
        <f t="shared" si="587"/>
        <v>7555</v>
      </c>
      <c r="B7556">
        <f t="shared" ca="1" si="588"/>
        <v>17</v>
      </c>
      <c r="C7556" t="str" cm="1">
        <f t="array" aca="1" ref="C7556" ca="1">INDEX(Reel1,Spins[[#This Row],[Stop1]])</f>
        <v>🍒</v>
      </c>
      <c r="D7556">
        <f t="shared" ca="1" si="589"/>
        <v>15</v>
      </c>
      <c r="E7556" t="str" cm="1">
        <f t="array" aca="1" ref="E7556" ca="1">INDEX(Reel2,Spins[[#This Row],[Stop2]])</f>
        <v>🍒</v>
      </c>
      <c r="F7556">
        <f t="shared" ca="1" si="590"/>
        <v>13</v>
      </c>
      <c r="G7556" t="str" cm="1">
        <f t="array" aca="1" ref="G7556" ca="1">INDEX(Reel3,Spins[[#This Row],[Stop3]])</f>
        <v>🍇</v>
      </c>
      <c r="H7556" t="b">
        <f ca="1">AND(Spins[[#This Row],[Sym1]]=Spins[[#This Row],[Sym2]],Spins[[#This Row],[Sym2]]=Spins[[#This Row],[Sym3]])</f>
        <v>0</v>
      </c>
      <c r="I7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56">
        <f t="shared" si="591"/>
        <v>1</v>
      </c>
      <c r="K7556">
        <f ca="1">Spins[[#This Row],[Mult]]*Spins[[#This Row],[Bet]]</f>
        <v>0.8</v>
      </c>
      <c r="L7556">
        <f ca="1">Spins[[#This Row],[Payout]]-Spins[[#This Row],[Bet]]</f>
        <v>-0.19999999999999996</v>
      </c>
    </row>
    <row r="7557" spans="1:12" x14ac:dyDescent="0.3">
      <c r="A7557">
        <f t="shared" si="587"/>
        <v>7556</v>
      </c>
      <c r="B7557">
        <f t="shared" ca="1" si="588"/>
        <v>18</v>
      </c>
      <c r="C7557" t="str" cm="1">
        <f t="array" aca="1" ref="C7557" ca="1">INDEX(Reel1,Spins[[#This Row],[Stop1]])</f>
        <v>🍒</v>
      </c>
      <c r="D7557">
        <f t="shared" ca="1" si="589"/>
        <v>21</v>
      </c>
      <c r="E7557" t="str" cm="1">
        <f t="array" aca="1" ref="E7557" ca="1">INDEX(Reel2,Spins[[#This Row],[Stop2]])</f>
        <v>🍒</v>
      </c>
      <c r="F7557">
        <f t="shared" ca="1" si="590"/>
        <v>4</v>
      </c>
      <c r="G7557" t="str" cm="1">
        <f t="array" aca="1" ref="G7557" ca="1">INDEX(Reel3,Spins[[#This Row],[Stop3]])</f>
        <v>🍋</v>
      </c>
      <c r="H7557" t="b">
        <f ca="1">AND(Spins[[#This Row],[Sym1]]=Spins[[#This Row],[Sym2]],Spins[[#This Row],[Sym2]]=Spins[[#This Row],[Sym3]])</f>
        <v>0</v>
      </c>
      <c r="I7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557">
        <f t="shared" si="591"/>
        <v>1</v>
      </c>
      <c r="K7557">
        <f ca="1">Spins[[#This Row],[Mult]]*Spins[[#This Row],[Bet]]</f>
        <v>0.8</v>
      </c>
      <c r="L7557">
        <f ca="1">Spins[[#This Row],[Payout]]-Spins[[#This Row],[Bet]]</f>
        <v>-0.19999999999999996</v>
      </c>
    </row>
    <row r="7558" spans="1:12" x14ac:dyDescent="0.3">
      <c r="A7558">
        <f t="shared" si="587"/>
        <v>7557</v>
      </c>
      <c r="B7558">
        <f t="shared" ca="1" si="588"/>
        <v>31</v>
      </c>
      <c r="C7558" t="str" cm="1">
        <f t="array" aca="1" ref="C7558" ca="1">INDEX(Reel1,Spins[[#This Row],[Stop1]])</f>
        <v>💎</v>
      </c>
      <c r="D7558">
        <f t="shared" ca="1" si="589"/>
        <v>1</v>
      </c>
      <c r="E7558" t="str" cm="1">
        <f t="array" aca="1" ref="E7558" ca="1">INDEX(Reel2,Spins[[#This Row],[Stop2]])</f>
        <v>🍋</v>
      </c>
      <c r="F7558">
        <f t="shared" ca="1" si="590"/>
        <v>31</v>
      </c>
      <c r="G7558" t="str" cm="1">
        <f t="array" aca="1" ref="G7558" ca="1">INDEX(Reel3,Spins[[#This Row],[Stop3]])</f>
        <v>💎</v>
      </c>
      <c r="H7558" t="b">
        <f ca="1">AND(Spins[[#This Row],[Sym1]]=Spins[[#This Row],[Sym2]],Spins[[#This Row],[Sym2]]=Spins[[#This Row],[Sym3]])</f>
        <v>0</v>
      </c>
      <c r="I7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58">
        <f t="shared" si="591"/>
        <v>1</v>
      </c>
      <c r="K7558">
        <f ca="1">Spins[[#This Row],[Mult]]*Spins[[#This Row],[Bet]]</f>
        <v>0</v>
      </c>
      <c r="L7558">
        <f ca="1">Spins[[#This Row],[Payout]]-Spins[[#This Row],[Bet]]</f>
        <v>-1</v>
      </c>
    </row>
    <row r="7559" spans="1:12" x14ac:dyDescent="0.3">
      <c r="A7559">
        <f t="shared" si="587"/>
        <v>7558</v>
      </c>
      <c r="B7559">
        <f t="shared" ca="1" si="588"/>
        <v>30</v>
      </c>
      <c r="C7559" t="str" cm="1">
        <f t="array" aca="1" ref="C7559" ca="1">INDEX(Reel1,Spins[[#This Row],[Stop1]])</f>
        <v>7️⃣</v>
      </c>
      <c r="D7559">
        <f t="shared" ca="1" si="589"/>
        <v>18</v>
      </c>
      <c r="E7559" t="str" cm="1">
        <f t="array" aca="1" ref="E7559" ca="1">INDEX(Reel2,Spins[[#This Row],[Stop2]])</f>
        <v>🍒</v>
      </c>
      <c r="F7559">
        <f t="shared" ca="1" si="590"/>
        <v>4</v>
      </c>
      <c r="G7559" t="str" cm="1">
        <f t="array" aca="1" ref="G7559" ca="1">INDEX(Reel3,Spins[[#This Row],[Stop3]])</f>
        <v>🍋</v>
      </c>
      <c r="H7559" t="b">
        <f ca="1">AND(Spins[[#This Row],[Sym1]]=Spins[[#This Row],[Sym2]],Spins[[#This Row],[Sym2]]=Spins[[#This Row],[Sym3]])</f>
        <v>0</v>
      </c>
      <c r="I7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59">
        <f t="shared" si="591"/>
        <v>1</v>
      </c>
      <c r="K7559">
        <f ca="1">Spins[[#This Row],[Mult]]*Spins[[#This Row],[Bet]]</f>
        <v>0</v>
      </c>
      <c r="L7559">
        <f ca="1">Spins[[#This Row],[Payout]]-Spins[[#This Row],[Bet]]</f>
        <v>-1</v>
      </c>
    </row>
    <row r="7560" spans="1:12" x14ac:dyDescent="0.3">
      <c r="A7560">
        <f t="shared" si="587"/>
        <v>7559</v>
      </c>
      <c r="B7560">
        <f t="shared" ca="1" si="588"/>
        <v>14</v>
      </c>
      <c r="C7560" t="str" cm="1">
        <f t="array" aca="1" ref="C7560" ca="1">INDEX(Reel1,Spins[[#This Row],[Stop1]])</f>
        <v>🍋</v>
      </c>
      <c r="D7560">
        <f t="shared" ca="1" si="589"/>
        <v>4</v>
      </c>
      <c r="E7560" t="str" cm="1">
        <f t="array" aca="1" ref="E7560" ca="1">INDEX(Reel2,Spins[[#This Row],[Stop2]])</f>
        <v>🍋</v>
      </c>
      <c r="F7560">
        <f t="shared" ca="1" si="590"/>
        <v>31</v>
      </c>
      <c r="G7560" t="str" cm="1">
        <f t="array" aca="1" ref="G7560" ca="1">INDEX(Reel3,Spins[[#This Row],[Stop3]])</f>
        <v>💎</v>
      </c>
      <c r="H7560" t="b">
        <f ca="1">AND(Spins[[#This Row],[Sym1]]=Spins[[#This Row],[Sym2]],Spins[[#This Row],[Sym2]]=Spins[[#This Row],[Sym3]])</f>
        <v>0</v>
      </c>
      <c r="I7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60">
        <f t="shared" si="591"/>
        <v>1</v>
      </c>
      <c r="K7560">
        <f ca="1">Spins[[#This Row],[Mult]]*Spins[[#This Row],[Bet]]</f>
        <v>0.6</v>
      </c>
      <c r="L7560">
        <f ca="1">Spins[[#This Row],[Payout]]-Spins[[#This Row],[Bet]]</f>
        <v>-0.4</v>
      </c>
    </row>
    <row r="7561" spans="1:12" x14ac:dyDescent="0.3">
      <c r="A7561">
        <f t="shared" si="587"/>
        <v>7560</v>
      </c>
      <c r="B7561">
        <f t="shared" ca="1" si="588"/>
        <v>23</v>
      </c>
      <c r="C7561" t="str" cm="1">
        <f t="array" aca="1" ref="C7561" ca="1">INDEX(Reel1,Spins[[#This Row],[Stop1]])</f>
        <v>🍇</v>
      </c>
      <c r="D7561">
        <f t="shared" ca="1" si="589"/>
        <v>27</v>
      </c>
      <c r="E7561" t="str" cm="1">
        <f t="array" aca="1" ref="E7561" ca="1">INDEX(Reel2,Spins[[#This Row],[Stop2]])</f>
        <v>BAR</v>
      </c>
      <c r="F7561">
        <f t="shared" ca="1" si="590"/>
        <v>9</v>
      </c>
      <c r="G7561" t="str" cm="1">
        <f t="array" aca="1" ref="G7561" ca="1">INDEX(Reel3,Spins[[#This Row],[Stop3]])</f>
        <v>🍒</v>
      </c>
      <c r="H7561" t="b">
        <f ca="1">AND(Spins[[#This Row],[Sym1]]=Spins[[#This Row],[Sym2]],Spins[[#This Row],[Sym2]]=Spins[[#This Row],[Sym3]])</f>
        <v>0</v>
      </c>
      <c r="I7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1">
        <f t="shared" si="591"/>
        <v>1</v>
      </c>
      <c r="K7561">
        <f ca="1">Spins[[#This Row],[Mult]]*Spins[[#This Row],[Bet]]</f>
        <v>0</v>
      </c>
      <c r="L7561">
        <f ca="1">Spins[[#This Row],[Payout]]-Spins[[#This Row],[Bet]]</f>
        <v>-1</v>
      </c>
    </row>
    <row r="7562" spans="1:12" x14ac:dyDescent="0.3">
      <c r="A7562">
        <f t="shared" si="587"/>
        <v>7561</v>
      </c>
      <c r="B7562">
        <f t="shared" ca="1" si="588"/>
        <v>1</v>
      </c>
      <c r="C7562" t="str" cm="1">
        <f t="array" aca="1" ref="C7562" ca="1">INDEX(Reel1,Spins[[#This Row],[Stop1]])</f>
        <v>🍋</v>
      </c>
      <c r="D7562">
        <f t="shared" ca="1" si="589"/>
        <v>26</v>
      </c>
      <c r="E7562" t="str" cm="1">
        <f t="array" aca="1" ref="E7562" ca="1">INDEX(Reel2,Spins[[#This Row],[Stop2]])</f>
        <v>🔔</v>
      </c>
      <c r="F7562">
        <f t="shared" ca="1" si="590"/>
        <v>7</v>
      </c>
      <c r="G7562" t="str" cm="1">
        <f t="array" aca="1" ref="G7562" ca="1">INDEX(Reel3,Spins[[#This Row],[Stop3]])</f>
        <v>🍒</v>
      </c>
      <c r="H7562" t="b">
        <f ca="1">AND(Spins[[#This Row],[Sym1]]=Spins[[#This Row],[Sym2]],Spins[[#This Row],[Sym2]]=Spins[[#This Row],[Sym3]])</f>
        <v>0</v>
      </c>
      <c r="I7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2">
        <f t="shared" si="591"/>
        <v>1</v>
      </c>
      <c r="K7562">
        <f ca="1">Spins[[#This Row],[Mult]]*Spins[[#This Row],[Bet]]</f>
        <v>0</v>
      </c>
      <c r="L7562">
        <f ca="1">Spins[[#This Row],[Payout]]-Spins[[#This Row],[Bet]]</f>
        <v>-1</v>
      </c>
    </row>
    <row r="7563" spans="1:12" x14ac:dyDescent="0.3">
      <c r="A7563">
        <f t="shared" si="587"/>
        <v>7562</v>
      </c>
      <c r="B7563">
        <f t="shared" ca="1" si="588"/>
        <v>17</v>
      </c>
      <c r="C7563" t="str" cm="1">
        <f t="array" aca="1" ref="C7563" ca="1">INDEX(Reel1,Spins[[#This Row],[Stop1]])</f>
        <v>🍒</v>
      </c>
      <c r="D7563">
        <f t="shared" ca="1" si="589"/>
        <v>2</v>
      </c>
      <c r="E7563" t="str" cm="1">
        <f t="array" aca="1" ref="E7563" ca="1">INDEX(Reel2,Spins[[#This Row],[Stop2]])</f>
        <v>🍋</v>
      </c>
      <c r="F7563">
        <f t="shared" ca="1" si="590"/>
        <v>7</v>
      </c>
      <c r="G7563" t="str" cm="1">
        <f t="array" aca="1" ref="G7563" ca="1">INDEX(Reel3,Spins[[#This Row],[Stop3]])</f>
        <v>🍒</v>
      </c>
      <c r="H7563" t="b">
        <f ca="1">AND(Spins[[#This Row],[Sym1]]=Spins[[#This Row],[Sym2]],Spins[[#This Row],[Sym2]]=Spins[[#This Row],[Sym3]])</f>
        <v>0</v>
      </c>
      <c r="I7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3">
        <f t="shared" si="591"/>
        <v>1</v>
      </c>
      <c r="K7563">
        <f ca="1">Spins[[#This Row],[Mult]]*Spins[[#This Row],[Bet]]</f>
        <v>0</v>
      </c>
      <c r="L7563">
        <f ca="1">Spins[[#This Row],[Payout]]-Spins[[#This Row],[Bet]]</f>
        <v>-1</v>
      </c>
    </row>
    <row r="7564" spans="1:12" x14ac:dyDescent="0.3">
      <c r="A7564">
        <f t="shared" si="587"/>
        <v>7563</v>
      </c>
      <c r="B7564">
        <f t="shared" ca="1" si="588"/>
        <v>15</v>
      </c>
      <c r="C7564" t="str" cm="1">
        <f t="array" aca="1" ref="C7564" ca="1">INDEX(Reel1,Spins[[#This Row],[Stop1]])</f>
        <v>🍒</v>
      </c>
      <c r="D7564">
        <f t="shared" ca="1" si="589"/>
        <v>11</v>
      </c>
      <c r="E7564" t="str" cm="1">
        <f t="array" aca="1" ref="E7564" ca="1">INDEX(Reel2,Spins[[#This Row],[Stop2]])</f>
        <v>🍋</v>
      </c>
      <c r="F7564">
        <f t="shared" ca="1" si="590"/>
        <v>9</v>
      </c>
      <c r="G7564" t="str" cm="1">
        <f t="array" aca="1" ref="G7564" ca="1">INDEX(Reel3,Spins[[#This Row],[Stop3]])</f>
        <v>🍒</v>
      </c>
      <c r="H7564" t="b">
        <f ca="1">AND(Spins[[#This Row],[Sym1]]=Spins[[#This Row],[Sym2]],Spins[[#This Row],[Sym2]]=Spins[[#This Row],[Sym3]])</f>
        <v>0</v>
      </c>
      <c r="I7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4">
        <f t="shared" si="591"/>
        <v>1</v>
      </c>
      <c r="K7564">
        <f ca="1">Spins[[#This Row],[Mult]]*Spins[[#This Row],[Bet]]</f>
        <v>0</v>
      </c>
      <c r="L7564">
        <f ca="1">Spins[[#This Row],[Payout]]-Spins[[#This Row],[Bet]]</f>
        <v>-1</v>
      </c>
    </row>
    <row r="7565" spans="1:12" x14ac:dyDescent="0.3">
      <c r="A7565">
        <f t="shared" si="587"/>
        <v>7564</v>
      </c>
      <c r="B7565">
        <f t="shared" ca="1" si="588"/>
        <v>5</v>
      </c>
      <c r="C7565" t="str" cm="1">
        <f t="array" aca="1" ref="C7565" ca="1">INDEX(Reel1,Spins[[#This Row],[Stop1]])</f>
        <v>🍋</v>
      </c>
      <c r="D7565">
        <f t="shared" ca="1" si="589"/>
        <v>28</v>
      </c>
      <c r="E7565" t="str" cm="1">
        <f t="array" aca="1" ref="E7565" ca="1">INDEX(Reel2,Spins[[#This Row],[Stop2]])</f>
        <v>BAR</v>
      </c>
      <c r="F7565">
        <f t="shared" ca="1" si="590"/>
        <v>19</v>
      </c>
      <c r="G7565" t="str" cm="1">
        <f t="array" aca="1" ref="G7565" ca="1">INDEX(Reel3,Spins[[#This Row],[Stop3]])</f>
        <v>🔔</v>
      </c>
      <c r="H7565" t="b">
        <f ca="1">AND(Spins[[#This Row],[Sym1]]=Spins[[#This Row],[Sym2]],Spins[[#This Row],[Sym2]]=Spins[[#This Row],[Sym3]])</f>
        <v>0</v>
      </c>
      <c r="I7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5">
        <f t="shared" si="591"/>
        <v>1</v>
      </c>
      <c r="K7565">
        <f ca="1">Spins[[#This Row],[Mult]]*Spins[[#This Row],[Bet]]</f>
        <v>0</v>
      </c>
      <c r="L7565">
        <f ca="1">Spins[[#This Row],[Payout]]-Spins[[#This Row],[Bet]]</f>
        <v>-1</v>
      </c>
    </row>
    <row r="7566" spans="1:12" x14ac:dyDescent="0.3">
      <c r="A7566">
        <f t="shared" si="587"/>
        <v>7565</v>
      </c>
      <c r="B7566">
        <f t="shared" ca="1" si="588"/>
        <v>29</v>
      </c>
      <c r="C7566" t="str" cm="1">
        <f t="array" aca="1" ref="C7566" ca="1">INDEX(Reel1,Spins[[#This Row],[Stop1]])</f>
        <v>7️⃣</v>
      </c>
      <c r="D7566">
        <f t="shared" ca="1" si="589"/>
        <v>3</v>
      </c>
      <c r="E7566" t="str" cm="1">
        <f t="array" aca="1" ref="E7566" ca="1">INDEX(Reel2,Spins[[#This Row],[Stop2]])</f>
        <v>🍋</v>
      </c>
      <c r="F7566">
        <f t="shared" ca="1" si="590"/>
        <v>2</v>
      </c>
      <c r="G7566" t="str" cm="1">
        <f t="array" aca="1" ref="G7566" ca="1">INDEX(Reel3,Spins[[#This Row],[Stop3]])</f>
        <v>🍋</v>
      </c>
      <c r="H7566" t="b">
        <f ca="1">AND(Spins[[#This Row],[Sym1]]=Spins[[#This Row],[Sym2]],Spins[[#This Row],[Sym2]]=Spins[[#This Row],[Sym3]])</f>
        <v>0</v>
      </c>
      <c r="I7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6">
        <f t="shared" si="591"/>
        <v>1</v>
      </c>
      <c r="K7566">
        <f ca="1">Spins[[#This Row],[Mult]]*Spins[[#This Row],[Bet]]</f>
        <v>0</v>
      </c>
      <c r="L7566">
        <f ca="1">Spins[[#This Row],[Payout]]-Spins[[#This Row],[Bet]]</f>
        <v>-1</v>
      </c>
    </row>
    <row r="7567" spans="1:12" x14ac:dyDescent="0.3">
      <c r="A7567">
        <f t="shared" si="587"/>
        <v>7566</v>
      </c>
      <c r="B7567">
        <f t="shared" ca="1" si="588"/>
        <v>2</v>
      </c>
      <c r="C7567" t="str" cm="1">
        <f t="array" aca="1" ref="C7567" ca="1">INDEX(Reel1,Spins[[#This Row],[Stop1]])</f>
        <v>🍋</v>
      </c>
      <c r="D7567">
        <f t="shared" ca="1" si="589"/>
        <v>8</v>
      </c>
      <c r="E7567" t="str" cm="1">
        <f t="array" aca="1" ref="E7567" ca="1">INDEX(Reel2,Spins[[#This Row],[Stop2]])</f>
        <v>🍋</v>
      </c>
      <c r="F7567">
        <f t="shared" ca="1" si="590"/>
        <v>3</v>
      </c>
      <c r="G7567" t="str" cm="1">
        <f t="array" aca="1" ref="G7567" ca="1">INDEX(Reel3,Spins[[#This Row],[Stop3]])</f>
        <v>🍋</v>
      </c>
      <c r="H7567" t="b">
        <f ca="1">AND(Spins[[#This Row],[Sym1]]=Spins[[#This Row],[Sym2]],Spins[[#This Row],[Sym2]]=Spins[[#This Row],[Sym3]])</f>
        <v>1</v>
      </c>
      <c r="I7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567">
        <f t="shared" si="591"/>
        <v>1</v>
      </c>
      <c r="K7567">
        <f ca="1">Spins[[#This Row],[Mult]]*Spins[[#This Row],[Bet]]</f>
        <v>14</v>
      </c>
      <c r="L7567">
        <f ca="1">Spins[[#This Row],[Payout]]-Spins[[#This Row],[Bet]]</f>
        <v>13</v>
      </c>
    </row>
    <row r="7568" spans="1:12" x14ac:dyDescent="0.3">
      <c r="A7568">
        <f t="shared" si="587"/>
        <v>7567</v>
      </c>
      <c r="B7568">
        <f t="shared" ca="1" si="588"/>
        <v>3</v>
      </c>
      <c r="C7568" t="str" cm="1">
        <f t="array" aca="1" ref="C7568" ca="1">INDEX(Reel1,Spins[[#This Row],[Stop1]])</f>
        <v>🍋</v>
      </c>
      <c r="D7568">
        <f t="shared" ca="1" si="589"/>
        <v>30</v>
      </c>
      <c r="E7568" t="str" cm="1">
        <f t="array" aca="1" ref="E7568" ca="1">INDEX(Reel2,Spins[[#This Row],[Stop2]])</f>
        <v>7️⃣</v>
      </c>
      <c r="F7568">
        <f t="shared" ca="1" si="590"/>
        <v>25</v>
      </c>
      <c r="G7568" t="str" cm="1">
        <f t="array" aca="1" ref="G7568" ca="1">INDEX(Reel3,Spins[[#This Row],[Stop3]])</f>
        <v>BAR</v>
      </c>
      <c r="H7568" t="b">
        <f ca="1">AND(Spins[[#This Row],[Sym1]]=Spins[[#This Row],[Sym2]],Spins[[#This Row],[Sym2]]=Spins[[#This Row],[Sym3]])</f>
        <v>0</v>
      </c>
      <c r="I7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8">
        <f t="shared" si="591"/>
        <v>1</v>
      </c>
      <c r="K7568">
        <f ca="1">Spins[[#This Row],[Mult]]*Spins[[#This Row],[Bet]]</f>
        <v>0</v>
      </c>
      <c r="L7568">
        <f ca="1">Spins[[#This Row],[Payout]]-Spins[[#This Row],[Bet]]</f>
        <v>-1</v>
      </c>
    </row>
    <row r="7569" spans="1:12" x14ac:dyDescent="0.3">
      <c r="A7569">
        <f t="shared" si="587"/>
        <v>7568</v>
      </c>
      <c r="B7569">
        <f t="shared" ca="1" si="588"/>
        <v>3</v>
      </c>
      <c r="C7569" t="str" cm="1">
        <f t="array" aca="1" ref="C7569" ca="1">INDEX(Reel1,Spins[[#This Row],[Stop1]])</f>
        <v>🍋</v>
      </c>
      <c r="D7569">
        <f t="shared" ca="1" si="589"/>
        <v>27</v>
      </c>
      <c r="E7569" t="str" cm="1">
        <f t="array" aca="1" ref="E7569" ca="1">INDEX(Reel2,Spins[[#This Row],[Stop2]])</f>
        <v>BAR</v>
      </c>
      <c r="F7569">
        <f t="shared" ca="1" si="590"/>
        <v>2</v>
      </c>
      <c r="G7569" t="str" cm="1">
        <f t="array" aca="1" ref="G7569" ca="1">INDEX(Reel3,Spins[[#This Row],[Stop3]])</f>
        <v>🍋</v>
      </c>
      <c r="H7569" t="b">
        <f ca="1">AND(Spins[[#This Row],[Sym1]]=Spins[[#This Row],[Sym2]],Spins[[#This Row],[Sym2]]=Spins[[#This Row],[Sym3]])</f>
        <v>0</v>
      </c>
      <c r="I7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69">
        <f t="shared" si="591"/>
        <v>1</v>
      </c>
      <c r="K7569">
        <f ca="1">Spins[[#This Row],[Mult]]*Spins[[#This Row],[Bet]]</f>
        <v>0</v>
      </c>
      <c r="L7569">
        <f ca="1">Spins[[#This Row],[Payout]]-Spins[[#This Row],[Bet]]</f>
        <v>-1</v>
      </c>
    </row>
    <row r="7570" spans="1:12" x14ac:dyDescent="0.3">
      <c r="A7570">
        <f t="shared" si="587"/>
        <v>7569</v>
      </c>
      <c r="B7570">
        <f t="shared" ca="1" si="588"/>
        <v>3</v>
      </c>
      <c r="C7570" t="str" cm="1">
        <f t="array" aca="1" ref="C7570" ca="1">INDEX(Reel1,Spins[[#This Row],[Stop1]])</f>
        <v>🍋</v>
      </c>
      <c r="D7570">
        <f t="shared" ca="1" si="589"/>
        <v>13</v>
      </c>
      <c r="E7570" t="str" cm="1">
        <f t="array" aca="1" ref="E7570" ca="1">INDEX(Reel2,Spins[[#This Row],[Stop2]])</f>
        <v>🍋</v>
      </c>
      <c r="F7570">
        <f t="shared" ca="1" si="590"/>
        <v>5</v>
      </c>
      <c r="G7570" t="str" cm="1">
        <f t="array" aca="1" ref="G7570" ca="1">INDEX(Reel3,Spins[[#This Row],[Stop3]])</f>
        <v>🍋</v>
      </c>
      <c r="H7570" t="b">
        <f ca="1">AND(Spins[[#This Row],[Sym1]]=Spins[[#This Row],[Sym2]],Spins[[#This Row],[Sym2]]=Spins[[#This Row],[Sym3]])</f>
        <v>1</v>
      </c>
      <c r="I7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570">
        <f t="shared" si="591"/>
        <v>1</v>
      </c>
      <c r="K7570">
        <f ca="1">Spins[[#This Row],[Mult]]*Spins[[#This Row],[Bet]]</f>
        <v>14</v>
      </c>
      <c r="L7570">
        <f ca="1">Spins[[#This Row],[Payout]]-Spins[[#This Row],[Bet]]</f>
        <v>13</v>
      </c>
    </row>
    <row r="7571" spans="1:12" x14ac:dyDescent="0.3">
      <c r="A7571">
        <f t="shared" si="587"/>
        <v>7570</v>
      </c>
      <c r="B7571">
        <f t="shared" ca="1" si="588"/>
        <v>23</v>
      </c>
      <c r="C7571" t="str" cm="1">
        <f t="array" aca="1" ref="C7571" ca="1">INDEX(Reel1,Spins[[#This Row],[Stop1]])</f>
        <v>🍇</v>
      </c>
      <c r="D7571">
        <f t="shared" ca="1" si="589"/>
        <v>7</v>
      </c>
      <c r="E7571" t="str" cm="1">
        <f t="array" aca="1" ref="E7571" ca="1">INDEX(Reel2,Spins[[#This Row],[Stop2]])</f>
        <v>🍋</v>
      </c>
      <c r="F7571">
        <f t="shared" ca="1" si="590"/>
        <v>24</v>
      </c>
      <c r="G7571" t="str" cm="1">
        <f t="array" aca="1" ref="G7571" ca="1">INDEX(Reel3,Spins[[#This Row],[Stop3]])</f>
        <v>BAR</v>
      </c>
      <c r="H7571" t="b">
        <f ca="1">AND(Spins[[#This Row],[Sym1]]=Spins[[#This Row],[Sym2]],Spins[[#This Row],[Sym2]]=Spins[[#This Row],[Sym3]])</f>
        <v>0</v>
      </c>
      <c r="I7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1">
        <f t="shared" si="591"/>
        <v>1</v>
      </c>
      <c r="K7571">
        <f ca="1">Spins[[#This Row],[Mult]]*Spins[[#This Row],[Bet]]</f>
        <v>0</v>
      </c>
      <c r="L7571">
        <f ca="1">Spins[[#This Row],[Payout]]-Spins[[#This Row],[Bet]]</f>
        <v>-1</v>
      </c>
    </row>
    <row r="7572" spans="1:12" x14ac:dyDescent="0.3">
      <c r="A7572">
        <f t="shared" si="587"/>
        <v>7571</v>
      </c>
      <c r="B7572">
        <f t="shared" ca="1" si="588"/>
        <v>13</v>
      </c>
      <c r="C7572" t="str" cm="1">
        <f t="array" aca="1" ref="C7572" ca="1">INDEX(Reel1,Spins[[#This Row],[Stop1]])</f>
        <v>🍋</v>
      </c>
      <c r="D7572">
        <f t="shared" ca="1" si="589"/>
        <v>9</v>
      </c>
      <c r="E7572" t="str" cm="1">
        <f t="array" aca="1" ref="E7572" ca="1">INDEX(Reel2,Spins[[#This Row],[Stop2]])</f>
        <v>🍋</v>
      </c>
      <c r="F7572">
        <f t="shared" ca="1" si="590"/>
        <v>4</v>
      </c>
      <c r="G7572" t="str" cm="1">
        <f t="array" aca="1" ref="G7572" ca="1">INDEX(Reel3,Spins[[#This Row],[Stop3]])</f>
        <v>🍋</v>
      </c>
      <c r="H7572" t="b">
        <f ca="1">AND(Spins[[#This Row],[Sym1]]=Spins[[#This Row],[Sym2]],Spins[[#This Row],[Sym2]]=Spins[[#This Row],[Sym3]])</f>
        <v>1</v>
      </c>
      <c r="I7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572">
        <f t="shared" si="591"/>
        <v>1</v>
      </c>
      <c r="K7572">
        <f ca="1">Spins[[#This Row],[Mult]]*Spins[[#This Row],[Bet]]</f>
        <v>14</v>
      </c>
      <c r="L7572">
        <f ca="1">Spins[[#This Row],[Payout]]-Spins[[#This Row],[Bet]]</f>
        <v>13</v>
      </c>
    </row>
    <row r="7573" spans="1:12" x14ac:dyDescent="0.3">
      <c r="A7573">
        <f t="shared" si="587"/>
        <v>7572</v>
      </c>
      <c r="B7573">
        <f t="shared" ca="1" si="588"/>
        <v>29</v>
      </c>
      <c r="C7573" t="str" cm="1">
        <f t="array" aca="1" ref="C7573" ca="1">INDEX(Reel1,Spins[[#This Row],[Stop1]])</f>
        <v>7️⃣</v>
      </c>
      <c r="D7573">
        <f t="shared" ca="1" si="589"/>
        <v>8</v>
      </c>
      <c r="E7573" t="str" cm="1">
        <f t="array" aca="1" ref="E7573" ca="1">INDEX(Reel2,Spins[[#This Row],[Stop2]])</f>
        <v>🍋</v>
      </c>
      <c r="F7573">
        <f t="shared" ca="1" si="590"/>
        <v>7</v>
      </c>
      <c r="G7573" t="str" cm="1">
        <f t="array" aca="1" ref="G7573" ca="1">INDEX(Reel3,Spins[[#This Row],[Stop3]])</f>
        <v>🍒</v>
      </c>
      <c r="H7573" t="b">
        <f ca="1">AND(Spins[[#This Row],[Sym1]]=Spins[[#This Row],[Sym2]],Spins[[#This Row],[Sym2]]=Spins[[#This Row],[Sym3]])</f>
        <v>0</v>
      </c>
      <c r="I7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3">
        <f t="shared" si="591"/>
        <v>1</v>
      </c>
      <c r="K7573">
        <f ca="1">Spins[[#This Row],[Mult]]*Spins[[#This Row],[Bet]]</f>
        <v>0</v>
      </c>
      <c r="L7573">
        <f ca="1">Spins[[#This Row],[Payout]]-Spins[[#This Row],[Bet]]</f>
        <v>-1</v>
      </c>
    </row>
    <row r="7574" spans="1:12" x14ac:dyDescent="0.3">
      <c r="A7574">
        <f t="shared" si="587"/>
        <v>7573</v>
      </c>
      <c r="B7574">
        <f t="shared" ca="1" si="588"/>
        <v>6</v>
      </c>
      <c r="C7574" t="str" cm="1">
        <f t="array" aca="1" ref="C7574" ca="1">INDEX(Reel1,Spins[[#This Row],[Stop1]])</f>
        <v>🍋</v>
      </c>
      <c r="D7574">
        <f t="shared" ca="1" si="589"/>
        <v>28</v>
      </c>
      <c r="E7574" t="str" cm="1">
        <f t="array" aca="1" ref="E7574" ca="1">INDEX(Reel2,Spins[[#This Row],[Stop2]])</f>
        <v>BAR</v>
      </c>
      <c r="F7574">
        <f t="shared" ca="1" si="590"/>
        <v>17</v>
      </c>
      <c r="G7574" t="str" cm="1">
        <f t="array" aca="1" ref="G7574" ca="1">INDEX(Reel3,Spins[[#This Row],[Stop3]])</f>
        <v>🍇</v>
      </c>
      <c r="H7574" t="b">
        <f ca="1">AND(Spins[[#This Row],[Sym1]]=Spins[[#This Row],[Sym2]],Spins[[#This Row],[Sym2]]=Spins[[#This Row],[Sym3]])</f>
        <v>0</v>
      </c>
      <c r="I7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4">
        <f t="shared" si="591"/>
        <v>1</v>
      </c>
      <c r="K7574">
        <f ca="1">Spins[[#This Row],[Mult]]*Spins[[#This Row],[Bet]]</f>
        <v>0</v>
      </c>
      <c r="L7574">
        <f ca="1">Spins[[#This Row],[Payout]]-Spins[[#This Row],[Bet]]</f>
        <v>-1</v>
      </c>
    </row>
    <row r="7575" spans="1:12" x14ac:dyDescent="0.3">
      <c r="A7575">
        <f t="shared" si="587"/>
        <v>7574</v>
      </c>
      <c r="B7575">
        <f t="shared" ca="1" si="588"/>
        <v>18</v>
      </c>
      <c r="C7575" t="str" cm="1">
        <f t="array" aca="1" ref="C7575" ca="1">INDEX(Reel1,Spins[[#This Row],[Stop1]])</f>
        <v>🍒</v>
      </c>
      <c r="D7575">
        <f t="shared" ca="1" si="589"/>
        <v>9</v>
      </c>
      <c r="E7575" t="str" cm="1">
        <f t="array" aca="1" ref="E7575" ca="1">INDEX(Reel2,Spins[[#This Row],[Stop2]])</f>
        <v>🍋</v>
      </c>
      <c r="F7575">
        <f t="shared" ca="1" si="590"/>
        <v>21</v>
      </c>
      <c r="G7575" t="str" cm="1">
        <f t="array" aca="1" ref="G7575" ca="1">INDEX(Reel3,Spins[[#This Row],[Stop3]])</f>
        <v>🔔</v>
      </c>
      <c r="H7575" t="b">
        <f ca="1">AND(Spins[[#This Row],[Sym1]]=Spins[[#This Row],[Sym2]],Spins[[#This Row],[Sym2]]=Spins[[#This Row],[Sym3]])</f>
        <v>0</v>
      </c>
      <c r="I7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5">
        <f t="shared" si="591"/>
        <v>1</v>
      </c>
      <c r="K7575">
        <f ca="1">Spins[[#This Row],[Mult]]*Spins[[#This Row],[Bet]]</f>
        <v>0</v>
      </c>
      <c r="L7575">
        <f ca="1">Spins[[#This Row],[Payout]]-Spins[[#This Row],[Bet]]</f>
        <v>-1</v>
      </c>
    </row>
    <row r="7576" spans="1:12" x14ac:dyDescent="0.3">
      <c r="A7576">
        <f t="shared" si="587"/>
        <v>7575</v>
      </c>
      <c r="B7576">
        <f t="shared" ca="1" si="588"/>
        <v>5</v>
      </c>
      <c r="C7576" t="str" cm="1">
        <f t="array" aca="1" ref="C7576" ca="1">INDEX(Reel1,Spins[[#This Row],[Stop1]])</f>
        <v>🍋</v>
      </c>
      <c r="D7576">
        <f t="shared" ca="1" si="589"/>
        <v>24</v>
      </c>
      <c r="E7576" t="str" cm="1">
        <f t="array" aca="1" ref="E7576" ca="1">INDEX(Reel2,Spins[[#This Row],[Stop2]])</f>
        <v>🍇</v>
      </c>
      <c r="F7576">
        <f t="shared" ca="1" si="590"/>
        <v>31</v>
      </c>
      <c r="G7576" t="str" cm="1">
        <f t="array" aca="1" ref="G7576" ca="1">INDEX(Reel3,Spins[[#This Row],[Stop3]])</f>
        <v>💎</v>
      </c>
      <c r="H7576" t="b">
        <f ca="1">AND(Spins[[#This Row],[Sym1]]=Spins[[#This Row],[Sym2]],Spins[[#This Row],[Sym2]]=Spins[[#This Row],[Sym3]])</f>
        <v>0</v>
      </c>
      <c r="I7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6">
        <f t="shared" si="591"/>
        <v>1</v>
      </c>
      <c r="K7576">
        <f ca="1">Spins[[#This Row],[Mult]]*Spins[[#This Row],[Bet]]</f>
        <v>0</v>
      </c>
      <c r="L7576">
        <f ca="1">Spins[[#This Row],[Payout]]-Spins[[#This Row],[Bet]]</f>
        <v>-1</v>
      </c>
    </row>
    <row r="7577" spans="1:12" x14ac:dyDescent="0.3">
      <c r="A7577">
        <f t="shared" si="587"/>
        <v>7576</v>
      </c>
      <c r="B7577">
        <f t="shared" ca="1" si="588"/>
        <v>14</v>
      </c>
      <c r="C7577" t="str" cm="1">
        <f t="array" aca="1" ref="C7577" ca="1">INDEX(Reel1,Spins[[#This Row],[Stop1]])</f>
        <v>🍋</v>
      </c>
      <c r="D7577">
        <f t="shared" ca="1" si="589"/>
        <v>15</v>
      </c>
      <c r="E7577" t="str" cm="1">
        <f t="array" aca="1" ref="E7577" ca="1">INDEX(Reel2,Spins[[#This Row],[Stop2]])</f>
        <v>🍒</v>
      </c>
      <c r="F7577">
        <f t="shared" ca="1" si="590"/>
        <v>24</v>
      </c>
      <c r="G7577" t="str" cm="1">
        <f t="array" aca="1" ref="G7577" ca="1">INDEX(Reel3,Spins[[#This Row],[Stop3]])</f>
        <v>BAR</v>
      </c>
      <c r="H7577" t="b">
        <f ca="1">AND(Spins[[#This Row],[Sym1]]=Spins[[#This Row],[Sym2]],Spins[[#This Row],[Sym2]]=Spins[[#This Row],[Sym3]])</f>
        <v>0</v>
      </c>
      <c r="I7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7">
        <f t="shared" si="591"/>
        <v>1</v>
      </c>
      <c r="K7577">
        <f ca="1">Spins[[#This Row],[Mult]]*Spins[[#This Row],[Bet]]</f>
        <v>0</v>
      </c>
      <c r="L7577">
        <f ca="1">Spins[[#This Row],[Payout]]-Spins[[#This Row],[Bet]]</f>
        <v>-1</v>
      </c>
    </row>
    <row r="7578" spans="1:12" x14ac:dyDescent="0.3">
      <c r="A7578">
        <f t="shared" si="587"/>
        <v>7577</v>
      </c>
      <c r="B7578">
        <f t="shared" ca="1" si="588"/>
        <v>21</v>
      </c>
      <c r="C7578" t="str" cm="1">
        <f t="array" aca="1" ref="C7578" ca="1">INDEX(Reel1,Spins[[#This Row],[Stop1]])</f>
        <v>🍒</v>
      </c>
      <c r="D7578">
        <f t="shared" ca="1" si="589"/>
        <v>8</v>
      </c>
      <c r="E7578" t="str" cm="1">
        <f t="array" aca="1" ref="E7578" ca="1">INDEX(Reel2,Spins[[#This Row],[Stop2]])</f>
        <v>🍋</v>
      </c>
      <c r="F7578">
        <f t="shared" ca="1" si="590"/>
        <v>11</v>
      </c>
      <c r="G7578" t="str" cm="1">
        <f t="array" aca="1" ref="G7578" ca="1">INDEX(Reel3,Spins[[#This Row],[Stop3]])</f>
        <v>🍒</v>
      </c>
      <c r="H7578" t="b">
        <f ca="1">AND(Spins[[#This Row],[Sym1]]=Spins[[#This Row],[Sym2]],Spins[[#This Row],[Sym2]]=Spins[[#This Row],[Sym3]])</f>
        <v>0</v>
      </c>
      <c r="I7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8">
        <f t="shared" si="591"/>
        <v>1</v>
      </c>
      <c r="K7578">
        <f ca="1">Spins[[#This Row],[Mult]]*Spins[[#This Row],[Bet]]</f>
        <v>0</v>
      </c>
      <c r="L7578">
        <f ca="1">Spins[[#This Row],[Payout]]-Spins[[#This Row],[Bet]]</f>
        <v>-1</v>
      </c>
    </row>
    <row r="7579" spans="1:12" x14ac:dyDescent="0.3">
      <c r="A7579">
        <f t="shared" si="587"/>
        <v>7578</v>
      </c>
      <c r="B7579">
        <f t="shared" ca="1" si="588"/>
        <v>20</v>
      </c>
      <c r="C7579" t="str" cm="1">
        <f t="array" aca="1" ref="C7579" ca="1">INDEX(Reel1,Spins[[#This Row],[Stop1]])</f>
        <v>🍒</v>
      </c>
      <c r="D7579">
        <f t="shared" ca="1" si="589"/>
        <v>28</v>
      </c>
      <c r="E7579" t="str" cm="1">
        <f t="array" aca="1" ref="E7579" ca="1">INDEX(Reel2,Spins[[#This Row],[Stop2]])</f>
        <v>BAR</v>
      </c>
      <c r="F7579">
        <f t="shared" ca="1" si="590"/>
        <v>7</v>
      </c>
      <c r="G7579" t="str" cm="1">
        <f t="array" aca="1" ref="G7579" ca="1">INDEX(Reel3,Spins[[#This Row],[Stop3]])</f>
        <v>🍒</v>
      </c>
      <c r="H7579" t="b">
        <f ca="1">AND(Spins[[#This Row],[Sym1]]=Spins[[#This Row],[Sym2]],Spins[[#This Row],[Sym2]]=Spins[[#This Row],[Sym3]])</f>
        <v>0</v>
      </c>
      <c r="I7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79">
        <f t="shared" si="591"/>
        <v>1</v>
      </c>
      <c r="K7579">
        <f ca="1">Spins[[#This Row],[Mult]]*Spins[[#This Row],[Bet]]</f>
        <v>0</v>
      </c>
      <c r="L7579">
        <f ca="1">Spins[[#This Row],[Payout]]-Spins[[#This Row],[Bet]]</f>
        <v>-1</v>
      </c>
    </row>
    <row r="7580" spans="1:12" x14ac:dyDescent="0.3">
      <c r="A7580">
        <f t="shared" si="587"/>
        <v>7579</v>
      </c>
      <c r="B7580">
        <f t="shared" ca="1" si="588"/>
        <v>22</v>
      </c>
      <c r="C7580" t="str" cm="1">
        <f t="array" aca="1" ref="C7580" ca="1">INDEX(Reel1,Spins[[#This Row],[Stop1]])</f>
        <v>🍇</v>
      </c>
      <c r="D7580">
        <f t="shared" ca="1" si="589"/>
        <v>7</v>
      </c>
      <c r="E7580" t="str" cm="1">
        <f t="array" aca="1" ref="E7580" ca="1">INDEX(Reel2,Spins[[#This Row],[Stop2]])</f>
        <v>🍋</v>
      </c>
      <c r="F7580">
        <f t="shared" ca="1" si="590"/>
        <v>6</v>
      </c>
      <c r="G7580" t="str" cm="1">
        <f t="array" aca="1" ref="G7580" ca="1">INDEX(Reel3,Spins[[#This Row],[Stop3]])</f>
        <v>🍒</v>
      </c>
      <c r="H7580" t="b">
        <f ca="1">AND(Spins[[#This Row],[Sym1]]=Spins[[#This Row],[Sym2]],Spins[[#This Row],[Sym2]]=Spins[[#This Row],[Sym3]])</f>
        <v>0</v>
      </c>
      <c r="I7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0">
        <f t="shared" si="591"/>
        <v>1</v>
      </c>
      <c r="K7580">
        <f ca="1">Spins[[#This Row],[Mult]]*Spins[[#This Row],[Bet]]</f>
        <v>0</v>
      </c>
      <c r="L7580">
        <f ca="1">Spins[[#This Row],[Payout]]-Spins[[#This Row],[Bet]]</f>
        <v>-1</v>
      </c>
    </row>
    <row r="7581" spans="1:12" x14ac:dyDescent="0.3">
      <c r="A7581">
        <f t="shared" si="587"/>
        <v>7580</v>
      </c>
      <c r="B7581">
        <f t="shared" ca="1" si="588"/>
        <v>13</v>
      </c>
      <c r="C7581" t="str" cm="1">
        <f t="array" aca="1" ref="C7581" ca="1">INDEX(Reel1,Spins[[#This Row],[Stop1]])</f>
        <v>🍋</v>
      </c>
      <c r="D7581">
        <f t="shared" ca="1" si="589"/>
        <v>27</v>
      </c>
      <c r="E7581" t="str" cm="1">
        <f t="array" aca="1" ref="E7581" ca="1">INDEX(Reel2,Spins[[#This Row],[Stop2]])</f>
        <v>BAR</v>
      </c>
      <c r="F7581">
        <f t="shared" ca="1" si="590"/>
        <v>16</v>
      </c>
      <c r="G7581" t="str" cm="1">
        <f t="array" aca="1" ref="G7581" ca="1">INDEX(Reel3,Spins[[#This Row],[Stop3]])</f>
        <v>🍇</v>
      </c>
      <c r="H7581" t="b">
        <f ca="1">AND(Spins[[#This Row],[Sym1]]=Spins[[#This Row],[Sym2]],Spins[[#This Row],[Sym2]]=Spins[[#This Row],[Sym3]])</f>
        <v>0</v>
      </c>
      <c r="I7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1">
        <f t="shared" si="591"/>
        <v>1</v>
      </c>
      <c r="K7581">
        <f ca="1">Spins[[#This Row],[Mult]]*Spins[[#This Row],[Bet]]</f>
        <v>0</v>
      </c>
      <c r="L7581">
        <f ca="1">Spins[[#This Row],[Payout]]-Spins[[#This Row],[Bet]]</f>
        <v>-1</v>
      </c>
    </row>
    <row r="7582" spans="1:12" x14ac:dyDescent="0.3">
      <c r="A7582">
        <f t="shared" si="587"/>
        <v>7581</v>
      </c>
      <c r="B7582">
        <f t="shared" ca="1" si="588"/>
        <v>26</v>
      </c>
      <c r="C7582" t="str" cm="1">
        <f t="array" aca="1" ref="C7582" ca="1">INDEX(Reel1,Spins[[#This Row],[Stop1]])</f>
        <v>🔔</v>
      </c>
      <c r="D7582">
        <f t="shared" ca="1" si="589"/>
        <v>8</v>
      </c>
      <c r="E7582" t="str" cm="1">
        <f t="array" aca="1" ref="E7582" ca="1">INDEX(Reel2,Spins[[#This Row],[Stop2]])</f>
        <v>🍋</v>
      </c>
      <c r="F7582">
        <f t="shared" ca="1" si="590"/>
        <v>4</v>
      </c>
      <c r="G7582" t="str" cm="1">
        <f t="array" aca="1" ref="G7582" ca="1">INDEX(Reel3,Spins[[#This Row],[Stop3]])</f>
        <v>🍋</v>
      </c>
      <c r="H7582" t="b">
        <f ca="1">AND(Spins[[#This Row],[Sym1]]=Spins[[#This Row],[Sym2]],Spins[[#This Row],[Sym2]]=Spins[[#This Row],[Sym3]])</f>
        <v>0</v>
      </c>
      <c r="I7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2">
        <f t="shared" si="591"/>
        <v>1</v>
      </c>
      <c r="K7582">
        <f ca="1">Spins[[#This Row],[Mult]]*Spins[[#This Row],[Bet]]</f>
        <v>0</v>
      </c>
      <c r="L7582">
        <f ca="1">Spins[[#This Row],[Payout]]-Spins[[#This Row],[Bet]]</f>
        <v>-1</v>
      </c>
    </row>
    <row r="7583" spans="1:12" x14ac:dyDescent="0.3">
      <c r="A7583">
        <f t="shared" si="587"/>
        <v>7582</v>
      </c>
      <c r="B7583">
        <f t="shared" ca="1" si="588"/>
        <v>19</v>
      </c>
      <c r="C7583" t="str" cm="1">
        <f t="array" aca="1" ref="C7583" ca="1">INDEX(Reel1,Spins[[#This Row],[Stop1]])</f>
        <v>🍒</v>
      </c>
      <c r="D7583">
        <f t="shared" ca="1" si="589"/>
        <v>8</v>
      </c>
      <c r="E7583" t="str" cm="1">
        <f t="array" aca="1" ref="E7583" ca="1">INDEX(Reel2,Spins[[#This Row],[Stop2]])</f>
        <v>🍋</v>
      </c>
      <c r="F7583">
        <f t="shared" ca="1" si="590"/>
        <v>17</v>
      </c>
      <c r="G7583" t="str" cm="1">
        <f t="array" aca="1" ref="G7583" ca="1">INDEX(Reel3,Spins[[#This Row],[Stop3]])</f>
        <v>🍇</v>
      </c>
      <c r="H7583" t="b">
        <f ca="1">AND(Spins[[#This Row],[Sym1]]=Spins[[#This Row],[Sym2]],Spins[[#This Row],[Sym2]]=Spins[[#This Row],[Sym3]])</f>
        <v>0</v>
      </c>
      <c r="I7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3">
        <f t="shared" si="591"/>
        <v>1</v>
      </c>
      <c r="K7583">
        <f ca="1">Spins[[#This Row],[Mult]]*Spins[[#This Row],[Bet]]</f>
        <v>0</v>
      </c>
      <c r="L7583">
        <f ca="1">Spins[[#This Row],[Payout]]-Spins[[#This Row],[Bet]]</f>
        <v>-1</v>
      </c>
    </row>
    <row r="7584" spans="1:12" x14ac:dyDescent="0.3">
      <c r="A7584">
        <f t="shared" si="587"/>
        <v>7583</v>
      </c>
      <c r="B7584">
        <f t="shared" ca="1" si="588"/>
        <v>23</v>
      </c>
      <c r="C7584" t="str" cm="1">
        <f t="array" aca="1" ref="C7584" ca="1">INDEX(Reel1,Spins[[#This Row],[Stop1]])</f>
        <v>🍇</v>
      </c>
      <c r="D7584">
        <f t="shared" ca="1" si="589"/>
        <v>6</v>
      </c>
      <c r="E7584" t="str" cm="1">
        <f t="array" aca="1" ref="E7584" ca="1">INDEX(Reel2,Spins[[#This Row],[Stop2]])</f>
        <v>🍋</v>
      </c>
      <c r="F7584">
        <f t="shared" ca="1" si="590"/>
        <v>15</v>
      </c>
      <c r="G7584" t="str" cm="1">
        <f t="array" aca="1" ref="G7584" ca="1">INDEX(Reel3,Spins[[#This Row],[Stop3]])</f>
        <v>🍇</v>
      </c>
      <c r="H7584" t="b">
        <f ca="1">AND(Spins[[#This Row],[Sym1]]=Spins[[#This Row],[Sym2]],Spins[[#This Row],[Sym2]]=Spins[[#This Row],[Sym3]])</f>
        <v>0</v>
      </c>
      <c r="I7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4">
        <f t="shared" si="591"/>
        <v>1</v>
      </c>
      <c r="K7584">
        <f ca="1">Spins[[#This Row],[Mult]]*Spins[[#This Row],[Bet]]</f>
        <v>0</v>
      </c>
      <c r="L7584">
        <f ca="1">Spins[[#This Row],[Payout]]-Spins[[#This Row],[Bet]]</f>
        <v>-1</v>
      </c>
    </row>
    <row r="7585" spans="1:12" x14ac:dyDescent="0.3">
      <c r="A7585">
        <f t="shared" si="587"/>
        <v>7584</v>
      </c>
      <c r="B7585">
        <f t="shared" ca="1" si="588"/>
        <v>4</v>
      </c>
      <c r="C7585" t="str" cm="1">
        <f t="array" aca="1" ref="C7585" ca="1">INDEX(Reel1,Spins[[#This Row],[Stop1]])</f>
        <v>🍋</v>
      </c>
      <c r="D7585">
        <f t="shared" ca="1" si="589"/>
        <v>12</v>
      </c>
      <c r="E7585" t="str" cm="1">
        <f t="array" aca="1" ref="E7585" ca="1">INDEX(Reel2,Spins[[#This Row],[Stop2]])</f>
        <v>🍋</v>
      </c>
      <c r="F7585">
        <f t="shared" ca="1" si="590"/>
        <v>7</v>
      </c>
      <c r="G7585" t="str" cm="1">
        <f t="array" aca="1" ref="G7585" ca="1">INDEX(Reel3,Spins[[#This Row],[Stop3]])</f>
        <v>🍒</v>
      </c>
      <c r="H7585" t="b">
        <f ca="1">AND(Spins[[#This Row],[Sym1]]=Spins[[#This Row],[Sym2]],Spins[[#This Row],[Sym2]]=Spins[[#This Row],[Sym3]])</f>
        <v>0</v>
      </c>
      <c r="I7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585">
        <f t="shared" si="591"/>
        <v>1</v>
      </c>
      <c r="K7585">
        <f ca="1">Spins[[#This Row],[Mult]]*Spins[[#This Row],[Bet]]</f>
        <v>0.6</v>
      </c>
      <c r="L7585">
        <f ca="1">Spins[[#This Row],[Payout]]-Spins[[#This Row],[Bet]]</f>
        <v>-0.4</v>
      </c>
    </row>
    <row r="7586" spans="1:12" x14ac:dyDescent="0.3">
      <c r="A7586">
        <f t="shared" si="587"/>
        <v>7585</v>
      </c>
      <c r="B7586">
        <f t="shared" ca="1" si="588"/>
        <v>23</v>
      </c>
      <c r="C7586" t="str" cm="1">
        <f t="array" aca="1" ref="C7586" ca="1">INDEX(Reel1,Spins[[#This Row],[Stop1]])</f>
        <v>🍇</v>
      </c>
      <c r="D7586">
        <f t="shared" ca="1" si="589"/>
        <v>24</v>
      </c>
      <c r="E7586" t="str" cm="1">
        <f t="array" aca="1" ref="E7586" ca="1">INDEX(Reel2,Spins[[#This Row],[Stop2]])</f>
        <v>🍇</v>
      </c>
      <c r="F7586">
        <f t="shared" ca="1" si="590"/>
        <v>25</v>
      </c>
      <c r="G7586" t="str" cm="1">
        <f t="array" aca="1" ref="G7586" ca="1">INDEX(Reel3,Spins[[#This Row],[Stop3]])</f>
        <v>BAR</v>
      </c>
      <c r="H7586" t="b">
        <f ca="1">AND(Spins[[#This Row],[Sym1]]=Spins[[#This Row],[Sym2]],Spins[[#This Row],[Sym2]]=Spins[[#This Row],[Sym3]])</f>
        <v>0</v>
      </c>
      <c r="I7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586">
        <f t="shared" si="591"/>
        <v>1</v>
      </c>
      <c r="K7586">
        <f ca="1">Spins[[#This Row],[Mult]]*Spins[[#This Row],[Bet]]</f>
        <v>1.5</v>
      </c>
      <c r="L7586">
        <f ca="1">Spins[[#This Row],[Payout]]-Spins[[#This Row],[Bet]]</f>
        <v>0.5</v>
      </c>
    </row>
    <row r="7587" spans="1:12" x14ac:dyDescent="0.3">
      <c r="A7587">
        <f t="shared" si="587"/>
        <v>7586</v>
      </c>
      <c r="B7587">
        <f t="shared" ca="1" si="588"/>
        <v>14</v>
      </c>
      <c r="C7587" t="str" cm="1">
        <f t="array" aca="1" ref="C7587" ca="1">INDEX(Reel1,Spins[[#This Row],[Stop1]])</f>
        <v>🍋</v>
      </c>
      <c r="D7587">
        <f t="shared" ca="1" si="589"/>
        <v>16</v>
      </c>
      <c r="E7587" t="str" cm="1">
        <f t="array" aca="1" ref="E7587" ca="1">INDEX(Reel2,Spins[[#This Row],[Stop2]])</f>
        <v>🍒</v>
      </c>
      <c r="F7587">
        <f t="shared" ca="1" si="590"/>
        <v>2</v>
      </c>
      <c r="G7587" t="str" cm="1">
        <f t="array" aca="1" ref="G7587" ca="1">INDEX(Reel3,Spins[[#This Row],[Stop3]])</f>
        <v>🍋</v>
      </c>
      <c r="H7587" t="b">
        <f ca="1">AND(Spins[[#This Row],[Sym1]]=Spins[[#This Row],[Sym2]],Spins[[#This Row],[Sym2]]=Spins[[#This Row],[Sym3]])</f>
        <v>0</v>
      </c>
      <c r="I7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7">
        <f t="shared" si="591"/>
        <v>1</v>
      </c>
      <c r="K7587">
        <f ca="1">Spins[[#This Row],[Mult]]*Spins[[#This Row],[Bet]]</f>
        <v>0</v>
      </c>
      <c r="L7587">
        <f ca="1">Spins[[#This Row],[Payout]]-Spins[[#This Row],[Bet]]</f>
        <v>-1</v>
      </c>
    </row>
    <row r="7588" spans="1:12" x14ac:dyDescent="0.3">
      <c r="A7588">
        <f t="shared" si="587"/>
        <v>7587</v>
      </c>
      <c r="B7588">
        <f t="shared" ca="1" si="588"/>
        <v>25</v>
      </c>
      <c r="C7588" t="str" cm="1">
        <f t="array" aca="1" ref="C7588" ca="1">INDEX(Reel1,Spins[[#This Row],[Stop1]])</f>
        <v>🔔</v>
      </c>
      <c r="D7588">
        <f t="shared" ca="1" si="589"/>
        <v>12</v>
      </c>
      <c r="E7588" t="str" cm="1">
        <f t="array" aca="1" ref="E7588" ca="1">INDEX(Reel2,Spins[[#This Row],[Stop2]])</f>
        <v>🍋</v>
      </c>
      <c r="F7588">
        <f t="shared" ca="1" si="590"/>
        <v>16</v>
      </c>
      <c r="G7588" t="str" cm="1">
        <f t="array" aca="1" ref="G7588" ca="1">INDEX(Reel3,Spins[[#This Row],[Stop3]])</f>
        <v>🍇</v>
      </c>
      <c r="H7588" t="b">
        <f ca="1">AND(Spins[[#This Row],[Sym1]]=Spins[[#This Row],[Sym2]],Spins[[#This Row],[Sym2]]=Spins[[#This Row],[Sym3]])</f>
        <v>0</v>
      </c>
      <c r="I7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8">
        <f t="shared" si="591"/>
        <v>1</v>
      </c>
      <c r="K7588">
        <f ca="1">Spins[[#This Row],[Mult]]*Spins[[#This Row],[Bet]]</f>
        <v>0</v>
      </c>
      <c r="L7588">
        <f ca="1">Spins[[#This Row],[Payout]]-Spins[[#This Row],[Bet]]</f>
        <v>-1</v>
      </c>
    </row>
    <row r="7589" spans="1:12" x14ac:dyDescent="0.3">
      <c r="A7589">
        <f t="shared" si="587"/>
        <v>7588</v>
      </c>
      <c r="B7589">
        <f t="shared" ca="1" si="588"/>
        <v>30</v>
      </c>
      <c r="C7589" t="str" cm="1">
        <f t="array" aca="1" ref="C7589" ca="1">INDEX(Reel1,Spins[[#This Row],[Stop1]])</f>
        <v>7️⃣</v>
      </c>
      <c r="D7589">
        <f t="shared" ca="1" si="589"/>
        <v>21</v>
      </c>
      <c r="E7589" t="str" cm="1">
        <f t="array" aca="1" ref="E7589" ca="1">INDEX(Reel2,Spins[[#This Row],[Stop2]])</f>
        <v>🍒</v>
      </c>
      <c r="F7589">
        <f t="shared" ca="1" si="590"/>
        <v>12</v>
      </c>
      <c r="G7589" t="str" cm="1">
        <f t="array" aca="1" ref="G7589" ca="1">INDEX(Reel3,Spins[[#This Row],[Stop3]])</f>
        <v>🍒</v>
      </c>
      <c r="H7589" t="b">
        <f ca="1">AND(Spins[[#This Row],[Sym1]]=Spins[[#This Row],[Sym2]],Spins[[#This Row],[Sym2]]=Spins[[#This Row],[Sym3]])</f>
        <v>0</v>
      </c>
      <c r="I7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89">
        <f t="shared" si="591"/>
        <v>1</v>
      </c>
      <c r="K7589">
        <f ca="1">Spins[[#This Row],[Mult]]*Spins[[#This Row],[Bet]]</f>
        <v>0</v>
      </c>
      <c r="L7589">
        <f ca="1">Spins[[#This Row],[Payout]]-Spins[[#This Row],[Bet]]</f>
        <v>-1</v>
      </c>
    </row>
    <row r="7590" spans="1:12" x14ac:dyDescent="0.3">
      <c r="A7590">
        <f t="shared" si="587"/>
        <v>7589</v>
      </c>
      <c r="B7590">
        <f t="shared" ca="1" si="588"/>
        <v>3</v>
      </c>
      <c r="C7590" t="str" cm="1">
        <f t="array" aca="1" ref="C7590" ca="1">INDEX(Reel1,Spins[[#This Row],[Stop1]])</f>
        <v>🍋</v>
      </c>
      <c r="D7590">
        <f t="shared" ca="1" si="589"/>
        <v>10</v>
      </c>
      <c r="E7590" t="str" cm="1">
        <f t="array" aca="1" ref="E7590" ca="1">INDEX(Reel2,Spins[[#This Row],[Stop2]])</f>
        <v>🍋</v>
      </c>
      <c r="F7590">
        <f t="shared" ca="1" si="590"/>
        <v>5</v>
      </c>
      <c r="G7590" t="str" cm="1">
        <f t="array" aca="1" ref="G7590" ca="1">INDEX(Reel3,Spins[[#This Row],[Stop3]])</f>
        <v>🍋</v>
      </c>
      <c r="H7590" t="b">
        <f ca="1">AND(Spins[[#This Row],[Sym1]]=Spins[[#This Row],[Sym2]],Spins[[#This Row],[Sym2]]=Spins[[#This Row],[Sym3]])</f>
        <v>1</v>
      </c>
      <c r="I7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590">
        <f t="shared" si="591"/>
        <v>1</v>
      </c>
      <c r="K7590">
        <f ca="1">Spins[[#This Row],[Mult]]*Spins[[#This Row],[Bet]]</f>
        <v>14</v>
      </c>
      <c r="L7590">
        <f ca="1">Spins[[#This Row],[Payout]]-Spins[[#This Row],[Bet]]</f>
        <v>13</v>
      </c>
    </row>
    <row r="7591" spans="1:12" x14ac:dyDescent="0.3">
      <c r="A7591">
        <f t="shared" si="587"/>
        <v>7590</v>
      </c>
      <c r="B7591">
        <f t="shared" ca="1" si="588"/>
        <v>28</v>
      </c>
      <c r="C7591" t="str" cm="1">
        <f t="array" aca="1" ref="C7591" ca="1">INDEX(Reel1,Spins[[#This Row],[Stop1]])</f>
        <v>BAR</v>
      </c>
      <c r="D7591">
        <f t="shared" ca="1" si="589"/>
        <v>15</v>
      </c>
      <c r="E7591" t="str" cm="1">
        <f t="array" aca="1" ref="E7591" ca="1">INDEX(Reel2,Spins[[#This Row],[Stop2]])</f>
        <v>🍒</v>
      </c>
      <c r="F7591">
        <f t="shared" ca="1" si="590"/>
        <v>20</v>
      </c>
      <c r="G7591" t="str" cm="1">
        <f t="array" aca="1" ref="G7591" ca="1">INDEX(Reel3,Spins[[#This Row],[Stop3]])</f>
        <v>🔔</v>
      </c>
      <c r="H7591" t="b">
        <f ca="1">AND(Spins[[#This Row],[Sym1]]=Spins[[#This Row],[Sym2]],Spins[[#This Row],[Sym2]]=Spins[[#This Row],[Sym3]])</f>
        <v>0</v>
      </c>
      <c r="I7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1">
        <f t="shared" si="591"/>
        <v>1</v>
      </c>
      <c r="K7591">
        <f ca="1">Spins[[#This Row],[Mult]]*Spins[[#This Row],[Bet]]</f>
        <v>0</v>
      </c>
      <c r="L7591">
        <f ca="1">Spins[[#This Row],[Payout]]-Spins[[#This Row],[Bet]]</f>
        <v>-1</v>
      </c>
    </row>
    <row r="7592" spans="1:12" x14ac:dyDescent="0.3">
      <c r="A7592">
        <f t="shared" si="587"/>
        <v>7591</v>
      </c>
      <c r="B7592">
        <f t="shared" ca="1" si="588"/>
        <v>4</v>
      </c>
      <c r="C7592" t="str" cm="1">
        <f t="array" aca="1" ref="C7592" ca="1">INDEX(Reel1,Spins[[#This Row],[Stop1]])</f>
        <v>🍋</v>
      </c>
      <c r="D7592">
        <f t="shared" ca="1" si="589"/>
        <v>27</v>
      </c>
      <c r="E7592" t="str" cm="1">
        <f t="array" aca="1" ref="E7592" ca="1">INDEX(Reel2,Spins[[#This Row],[Stop2]])</f>
        <v>BAR</v>
      </c>
      <c r="F7592">
        <f t="shared" ca="1" si="590"/>
        <v>21</v>
      </c>
      <c r="G7592" t="str" cm="1">
        <f t="array" aca="1" ref="G7592" ca="1">INDEX(Reel3,Spins[[#This Row],[Stop3]])</f>
        <v>🔔</v>
      </c>
      <c r="H7592" t="b">
        <f ca="1">AND(Spins[[#This Row],[Sym1]]=Spins[[#This Row],[Sym2]],Spins[[#This Row],[Sym2]]=Spins[[#This Row],[Sym3]])</f>
        <v>0</v>
      </c>
      <c r="I7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2">
        <f t="shared" si="591"/>
        <v>1</v>
      </c>
      <c r="K7592">
        <f ca="1">Spins[[#This Row],[Mult]]*Spins[[#This Row],[Bet]]</f>
        <v>0</v>
      </c>
      <c r="L7592">
        <f ca="1">Spins[[#This Row],[Payout]]-Spins[[#This Row],[Bet]]</f>
        <v>-1</v>
      </c>
    </row>
    <row r="7593" spans="1:12" x14ac:dyDescent="0.3">
      <c r="A7593">
        <f t="shared" si="587"/>
        <v>7592</v>
      </c>
      <c r="B7593">
        <f t="shared" ca="1" si="588"/>
        <v>15</v>
      </c>
      <c r="C7593" t="str" cm="1">
        <f t="array" aca="1" ref="C7593" ca="1">INDEX(Reel1,Spins[[#This Row],[Stop1]])</f>
        <v>🍒</v>
      </c>
      <c r="D7593">
        <f t="shared" ca="1" si="589"/>
        <v>1</v>
      </c>
      <c r="E7593" t="str" cm="1">
        <f t="array" aca="1" ref="E7593" ca="1">INDEX(Reel2,Spins[[#This Row],[Stop2]])</f>
        <v>🍋</v>
      </c>
      <c r="F7593">
        <f t="shared" ca="1" si="590"/>
        <v>11</v>
      </c>
      <c r="G7593" t="str" cm="1">
        <f t="array" aca="1" ref="G7593" ca="1">INDEX(Reel3,Spins[[#This Row],[Stop3]])</f>
        <v>🍒</v>
      </c>
      <c r="H7593" t="b">
        <f ca="1">AND(Spins[[#This Row],[Sym1]]=Spins[[#This Row],[Sym2]],Spins[[#This Row],[Sym2]]=Spins[[#This Row],[Sym3]])</f>
        <v>0</v>
      </c>
      <c r="I7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3">
        <f t="shared" si="591"/>
        <v>1</v>
      </c>
      <c r="K7593">
        <f ca="1">Spins[[#This Row],[Mult]]*Spins[[#This Row],[Bet]]</f>
        <v>0</v>
      </c>
      <c r="L7593">
        <f ca="1">Spins[[#This Row],[Payout]]-Spins[[#This Row],[Bet]]</f>
        <v>-1</v>
      </c>
    </row>
    <row r="7594" spans="1:12" x14ac:dyDescent="0.3">
      <c r="A7594">
        <f t="shared" si="587"/>
        <v>7593</v>
      </c>
      <c r="B7594">
        <f t="shared" ca="1" si="588"/>
        <v>2</v>
      </c>
      <c r="C7594" t="str" cm="1">
        <f t="array" aca="1" ref="C7594" ca="1">INDEX(Reel1,Spins[[#This Row],[Stop1]])</f>
        <v>🍋</v>
      </c>
      <c r="D7594">
        <f t="shared" ca="1" si="589"/>
        <v>16</v>
      </c>
      <c r="E7594" t="str" cm="1">
        <f t="array" aca="1" ref="E7594" ca="1">INDEX(Reel2,Spins[[#This Row],[Stop2]])</f>
        <v>🍒</v>
      </c>
      <c r="F7594">
        <f t="shared" ca="1" si="590"/>
        <v>31</v>
      </c>
      <c r="G7594" t="str" cm="1">
        <f t="array" aca="1" ref="G7594" ca="1">INDEX(Reel3,Spins[[#This Row],[Stop3]])</f>
        <v>💎</v>
      </c>
      <c r="H7594" t="b">
        <f ca="1">AND(Spins[[#This Row],[Sym1]]=Spins[[#This Row],[Sym2]],Spins[[#This Row],[Sym2]]=Spins[[#This Row],[Sym3]])</f>
        <v>0</v>
      </c>
      <c r="I7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4">
        <f t="shared" si="591"/>
        <v>1</v>
      </c>
      <c r="K7594">
        <f ca="1">Spins[[#This Row],[Mult]]*Spins[[#This Row],[Bet]]</f>
        <v>0</v>
      </c>
      <c r="L7594">
        <f ca="1">Spins[[#This Row],[Payout]]-Spins[[#This Row],[Bet]]</f>
        <v>-1</v>
      </c>
    </row>
    <row r="7595" spans="1:12" x14ac:dyDescent="0.3">
      <c r="A7595">
        <f t="shared" si="587"/>
        <v>7594</v>
      </c>
      <c r="B7595">
        <f t="shared" ca="1" si="588"/>
        <v>7</v>
      </c>
      <c r="C7595" t="str" cm="1">
        <f t="array" aca="1" ref="C7595" ca="1">INDEX(Reel1,Spins[[#This Row],[Stop1]])</f>
        <v>🍋</v>
      </c>
      <c r="D7595">
        <f t="shared" ca="1" si="589"/>
        <v>18</v>
      </c>
      <c r="E7595" t="str" cm="1">
        <f t="array" aca="1" ref="E7595" ca="1">INDEX(Reel2,Spins[[#This Row],[Stop2]])</f>
        <v>🍒</v>
      </c>
      <c r="F7595">
        <f t="shared" ca="1" si="590"/>
        <v>12</v>
      </c>
      <c r="G7595" t="str" cm="1">
        <f t="array" aca="1" ref="G7595" ca="1">INDEX(Reel3,Spins[[#This Row],[Stop3]])</f>
        <v>🍒</v>
      </c>
      <c r="H7595" t="b">
        <f ca="1">AND(Spins[[#This Row],[Sym1]]=Spins[[#This Row],[Sym2]],Spins[[#This Row],[Sym2]]=Spins[[#This Row],[Sym3]])</f>
        <v>0</v>
      </c>
      <c r="I7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5">
        <f t="shared" si="591"/>
        <v>1</v>
      </c>
      <c r="K7595">
        <f ca="1">Spins[[#This Row],[Mult]]*Spins[[#This Row],[Bet]]</f>
        <v>0</v>
      </c>
      <c r="L7595">
        <f ca="1">Spins[[#This Row],[Payout]]-Spins[[#This Row],[Bet]]</f>
        <v>-1</v>
      </c>
    </row>
    <row r="7596" spans="1:12" x14ac:dyDescent="0.3">
      <c r="A7596">
        <f t="shared" si="587"/>
        <v>7595</v>
      </c>
      <c r="B7596">
        <f t="shared" ca="1" si="588"/>
        <v>7</v>
      </c>
      <c r="C7596" t="str" cm="1">
        <f t="array" aca="1" ref="C7596" ca="1">INDEX(Reel1,Spins[[#This Row],[Stop1]])</f>
        <v>🍋</v>
      </c>
      <c r="D7596">
        <f t="shared" ca="1" si="589"/>
        <v>16</v>
      </c>
      <c r="E7596" t="str" cm="1">
        <f t="array" aca="1" ref="E7596" ca="1">INDEX(Reel2,Spins[[#This Row],[Stop2]])</f>
        <v>🍒</v>
      </c>
      <c r="F7596">
        <f t="shared" ca="1" si="590"/>
        <v>20</v>
      </c>
      <c r="G7596" t="str" cm="1">
        <f t="array" aca="1" ref="G7596" ca="1">INDEX(Reel3,Spins[[#This Row],[Stop3]])</f>
        <v>🔔</v>
      </c>
      <c r="H7596" t="b">
        <f ca="1">AND(Spins[[#This Row],[Sym1]]=Spins[[#This Row],[Sym2]],Spins[[#This Row],[Sym2]]=Spins[[#This Row],[Sym3]])</f>
        <v>0</v>
      </c>
      <c r="I7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6">
        <f t="shared" si="591"/>
        <v>1</v>
      </c>
      <c r="K7596">
        <f ca="1">Spins[[#This Row],[Mult]]*Spins[[#This Row],[Bet]]</f>
        <v>0</v>
      </c>
      <c r="L7596">
        <f ca="1">Spins[[#This Row],[Payout]]-Spins[[#This Row],[Bet]]</f>
        <v>-1</v>
      </c>
    </row>
    <row r="7597" spans="1:12" x14ac:dyDescent="0.3">
      <c r="A7597">
        <f t="shared" si="587"/>
        <v>7596</v>
      </c>
      <c r="B7597">
        <f t="shared" ca="1" si="588"/>
        <v>15</v>
      </c>
      <c r="C7597" t="str" cm="1">
        <f t="array" aca="1" ref="C7597" ca="1">INDEX(Reel1,Spins[[#This Row],[Stop1]])</f>
        <v>🍒</v>
      </c>
      <c r="D7597">
        <f t="shared" ca="1" si="589"/>
        <v>22</v>
      </c>
      <c r="E7597" t="str" cm="1">
        <f t="array" aca="1" ref="E7597" ca="1">INDEX(Reel2,Spins[[#This Row],[Stop2]])</f>
        <v>🍇</v>
      </c>
      <c r="F7597">
        <f t="shared" ca="1" si="590"/>
        <v>15</v>
      </c>
      <c r="G7597" t="str" cm="1">
        <f t="array" aca="1" ref="G7597" ca="1">INDEX(Reel3,Spins[[#This Row],[Stop3]])</f>
        <v>🍇</v>
      </c>
      <c r="H7597" t="b">
        <f ca="1">AND(Spins[[#This Row],[Sym1]]=Spins[[#This Row],[Sym2]],Spins[[#This Row],[Sym2]]=Spins[[#This Row],[Sym3]])</f>
        <v>0</v>
      </c>
      <c r="I7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7">
        <f t="shared" si="591"/>
        <v>1</v>
      </c>
      <c r="K7597">
        <f ca="1">Spins[[#This Row],[Mult]]*Spins[[#This Row],[Bet]]</f>
        <v>0</v>
      </c>
      <c r="L7597">
        <f ca="1">Spins[[#This Row],[Payout]]-Spins[[#This Row],[Bet]]</f>
        <v>-1</v>
      </c>
    </row>
    <row r="7598" spans="1:12" x14ac:dyDescent="0.3">
      <c r="A7598">
        <f t="shared" si="587"/>
        <v>7597</v>
      </c>
      <c r="B7598">
        <f t="shared" ca="1" si="588"/>
        <v>18</v>
      </c>
      <c r="C7598" t="str" cm="1">
        <f t="array" aca="1" ref="C7598" ca="1">INDEX(Reel1,Spins[[#This Row],[Stop1]])</f>
        <v>🍒</v>
      </c>
      <c r="D7598">
        <f t="shared" ca="1" si="589"/>
        <v>30</v>
      </c>
      <c r="E7598" t="str" cm="1">
        <f t="array" aca="1" ref="E7598" ca="1">INDEX(Reel2,Spins[[#This Row],[Stop2]])</f>
        <v>7️⃣</v>
      </c>
      <c r="F7598">
        <f t="shared" ca="1" si="590"/>
        <v>29</v>
      </c>
      <c r="G7598" t="str" cm="1">
        <f t="array" aca="1" ref="G7598" ca="1">INDEX(Reel3,Spins[[#This Row],[Stop3]])</f>
        <v>7️⃣</v>
      </c>
      <c r="H7598" t="b">
        <f ca="1">AND(Spins[[#This Row],[Sym1]]=Spins[[#This Row],[Sym2]],Spins[[#This Row],[Sym2]]=Spins[[#This Row],[Sym3]])</f>
        <v>0</v>
      </c>
      <c r="I7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8">
        <f t="shared" si="591"/>
        <v>1</v>
      </c>
      <c r="K7598">
        <f ca="1">Spins[[#This Row],[Mult]]*Spins[[#This Row],[Bet]]</f>
        <v>0</v>
      </c>
      <c r="L7598">
        <f ca="1">Spins[[#This Row],[Payout]]-Spins[[#This Row],[Bet]]</f>
        <v>-1</v>
      </c>
    </row>
    <row r="7599" spans="1:12" x14ac:dyDescent="0.3">
      <c r="A7599">
        <f t="shared" si="587"/>
        <v>7598</v>
      </c>
      <c r="B7599">
        <f t="shared" ca="1" si="588"/>
        <v>15</v>
      </c>
      <c r="C7599" t="str" cm="1">
        <f t="array" aca="1" ref="C7599" ca="1">INDEX(Reel1,Spins[[#This Row],[Stop1]])</f>
        <v>🍒</v>
      </c>
      <c r="D7599">
        <f t="shared" ca="1" si="589"/>
        <v>13</v>
      </c>
      <c r="E7599" t="str" cm="1">
        <f t="array" aca="1" ref="E7599" ca="1">INDEX(Reel2,Spins[[#This Row],[Stop2]])</f>
        <v>🍋</v>
      </c>
      <c r="F7599">
        <f t="shared" ca="1" si="590"/>
        <v>4</v>
      </c>
      <c r="G7599" t="str" cm="1">
        <f t="array" aca="1" ref="G7599" ca="1">INDEX(Reel3,Spins[[#This Row],[Stop3]])</f>
        <v>🍋</v>
      </c>
      <c r="H7599" t="b">
        <f ca="1">AND(Spins[[#This Row],[Sym1]]=Spins[[#This Row],[Sym2]],Spins[[#This Row],[Sym2]]=Spins[[#This Row],[Sym3]])</f>
        <v>0</v>
      </c>
      <c r="I7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599">
        <f t="shared" si="591"/>
        <v>1</v>
      </c>
      <c r="K7599">
        <f ca="1">Spins[[#This Row],[Mult]]*Spins[[#This Row],[Bet]]</f>
        <v>0</v>
      </c>
      <c r="L7599">
        <f ca="1">Spins[[#This Row],[Payout]]-Spins[[#This Row],[Bet]]</f>
        <v>-1</v>
      </c>
    </row>
    <row r="7600" spans="1:12" x14ac:dyDescent="0.3">
      <c r="A7600">
        <f t="shared" si="587"/>
        <v>7599</v>
      </c>
      <c r="B7600">
        <f t="shared" ca="1" si="588"/>
        <v>29</v>
      </c>
      <c r="C7600" t="str" cm="1">
        <f t="array" aca="1" ref="C7600" ca="1">INDEX(Reel1,Spins[[#This Row],[Stop1]])</f>
        <v>7️⃣</v>
      </c>
      <c r="D7600">
        <f t="shared" ca="1" si="589"/>
        <v>2</v>
      </c>
      <c r="E7600" t="str" cm="1">
        <f t="array" aca="1" ref="E7600" ca="1">INDEX(Reel2,Spins[[#This Row],[Stop2]])</f>
        <v>🍋</v>
      </c>
      <c r="F7600">
        <f t="shared" ca="1" si="590"/>
        <v>26</v>
      </c>
      <c r="G7600" t="str" cm="1">
        <f t="array" aca="1" ref="G7600" ca="1">INDEX(Reel3,Spins[[#This Row],[Stop3]])</f>
        <v>BAR</v>
      </c>
      <c r="H7600" t="b">
        <f ca="1">AND(Spins[[#This Row],[Sym1]]=Spins[[#This Row],[Sym2]],Spins[[#This Row],[Sym2]]=Spins[[#This Row],[Sym3]])</f>
        <v>0</v>
      </c>
      <c r="I7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0">
        <f t="shared" si="591"/>
        <v>1</v>
      </c>
      <c r="K7600">
        <f ca="1">Spins[[#This Row],[Mult]]*Spins[[#This Row],[Bet]]</f>
        <v>0</v>
      </c>
      <c r="L7600">
        <f ca="1">Spins[[#This Row],[Payout]]-Spins[[#This Row],[Bet]]</f>
        <v>-1</v>
      </c>
    </row>
    <row r="7601" spans="1:12" x14ac:dyDescent="0.3">
      <c r="A7601">
        <f t="shared" si="587"/>
        <v>7600</v>
      </c>
      <c r="B7601">
        <f t="shared" ca="1" si="588"/>
        <v>2</v>
      </c>
      <c r="C7601" t="str" cm="1">
        <f t="array" aca="1" ref="C7601" ca="1">INDEX(Reel1,Spins[[#This Row],[Stop1]])</f>
        <v>🍋</v>
      </c>
      <c r="D7601">
        <f t="shared" ca="1" si="589"/>
        <v>2</v>
      </c>
      <c r="E7601" t="str" cm="1">
        <f t="array" aca="1" ref="E7601" ca="1">INDEX(Reel2,Spins[[#This Row],[Stop2]])</f>
        <v>🍋</v>
      </c>
      <c r="F7601">
        <f t="shared" ca="1" si="590"/>
        <v>8</v>
      </c>
      <c r="G7601" t="str" cm="1">
        <f t="array" aca="1" ref="G7601" ca="1">INDEX(Reel3,Spins[[#This Row],[Stop3]])</f>
        <v>🍒</v>
      </c>
      <c r="H7601" t="b">
        <f ca="1">AND(Spins[[#This Row],[Sym1]]=Spins[[#This Row],[Sym2]],Spins[[#This Row],[Sym2]]=Spins[[#This Row],[Sym3]])</f>
        <v>0</v>
      </c>
      <c r="I7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01">
        <f t="shared" si="591"/>
        <v>1</v>
      </c>
      <c r="K7601">
        <f ca="1">Spins[[#This Row],[Mult]]*Spins[[#This Row],[Bet]]</f>
        <v>0.6</v>
      </c>
      <c r="L7601">
        <f ca="1">Spins[[#This Row],[Payout]]-Spins[[#This Row],[Bet]]</f>
        <v>-0.4</v>
      </c>
    </row>
    <row r="7602" spans="1:12" x14ac:dyDescent="0.3">
      <c r="A7602">
        <f t="shared" si="587"/>
        <v>7601</v>
      </c>
      <c r="B7602">
        <f t="shared" ca="1" si="588"/>
        <v>20</v>
      </c>
      <c r="C7602" t="str" cm="1">
        <f t="array" aca="1" ref="C7602" ca="1">INDEX(Reel1,Spins[[#This Row],[Stop1]])</f>
        <v>🍒</v>
      </c>
      <c r="D7602">
        <f t="shared" ca="1" si="589"/>
        <v>12</v>
      </c>
      <c r="E7602" t="str" cm="1">
        <f t="array" aca="1" ref="E7602" ca="1">INDEX(Reel2,Spins[[#This Row],[Stop2]])</f>
        <v>🍋</v>
      </c>
      <c r="F7602">
        <f t="shared" ca="1" si="590"/>
        <v>22</v>
      </c>
      <c r="G7602" t="str" cm="1">
        <f t="array" aca="1" ref="G7602" ca="1">INDEX(Reel3,Spins[[#This Row],[Stop3]])</f>
        <v>🔔</v>
      </c>
      <c r="H7602" t="b">
        <f ca="1">AND(Spins[[#This Row],[Sym1]]=Spins[[#This Row],[Sym2]],Spins[[#This Row],[Sym2]]=Spins[[#This Row],[Sym3]])</f>
        <v>0</v>
      </c>
      <c r="I7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2">
        <f t="shared" si="591"/>
        <v>1</v>
      </c>
      <c r="K7602">
        <f ca="1">Spins[[#This Row],[Mult]]*Spins[[#This Row],[Bet]]</f>
        <v>0</v>
      </c>
      <c r="L7602">
        <f ca="1">Spins[[#This Row],[Payout]]-Spins[[#This Row],[Bet]]</f>
        <v>-1</v>
      </c>
    </row>
    <row r="7603" spans="1:12" x14ac:dyDescent="0.3">
      <c r="A7603">
        <f t="shared" si="587"/>
        <v>7602</v>
      </c>
      <c r="B7603">
        <f t="shared" ca="1" si="588"/>
        <v>14</v>
      </c>
      <c r="C7603" t="str" cm="1">
        <f t="array" aca="1" ref="C7603" ca="1">INDEX(Reel1,Spins[[#This Row],[Stop1]])</f>
        <v>🍋</v>
      </c>
      <c r="D7603">
        <f t="shared" ca="1" si="589"/>
        <v>22</v>
      </c>
      <c r="E7603" t="str" cm="1">
        <f t="array" aca="1" ref="E7603" ca="1">INDEX(Reel2,Spins[[#This Row],[Stop2]])</f>
        <v>🍇</v>
      </c>
      <c r="F7603">
        <f t="shared" ca="1" si="590"/>
        <v>6</v>
      </c>
      <c r="G7603" t="str" cm="1">
        <f t="array" aca="1" ref="G7603" ca="1">INDEX(Reel3,Spins[[#This Row],[Stop3]])</f>
        <v>🍒</v>
      </c>
      <c r="H7603" t="b">
        <f ca="1">AND(Spins[[#This Row],[Sym1]]=Spins[[#This Row],[Sym2]],Spins[[#This Row],[Sym2]]=Spins[[#This Row],[Sym3]])</f>
        <v>0</v>
      </c>
      <c r="I7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3">
        <f t="shared" si="591"/>
        <v>1</v>
      </c>
      <c r="K7603">
        <f ca="1">Spins[[#This Row],[Mult]]*Spins[[#This Row],[Bet]]</f>
        <v>0</v>
      </c>
      <c r="L7603">
        <f ca="1">Spins[[#This Row],[Payout]]-Spins[[#This Row],[Bet]]</f>
        <v>-1</v>
      </c>
    </row>
    <row r="7604" spans="1:12" x14ac:dyDescent="0.3">
      <c r="A7604">
        <f t="shared" si="587"/>
        <v>7603</v>
      </c>
      <c r="B7604">
        <f t="shared" ca="1" si="588"/>
        <v>27</v>
      </c>
      <c r="C7604" t="str" cm="1">
        <f t="array" aca="1" ref="C7604" ca="1">INDEX(Reel1,Spins[[#This Row],[Stop1]])</f>
        <v>BAR</v>
      </c>
      <c r="D7604">
        <f t="shared" ca="1" si="589"/>
        <v>15</v>
      </c>
      <c r="E7604" t="str" cm="1">
        <f t="array" aca="1" ref="E7604" ca="1">INDEX(Reel2,Spins[[#This Row],[Stop2]])</f>
        <v>🍒</v>
      </c>
      <c r="F7604">
        <f t="shared" ca="1" si="590"/>
        <v>17</v>
      </c>
      <c r="G7604" t="str" cm="1">
        <f t="array" aca="1" ref="G7604" ca="1">INDEX(Reel3,Spins[[#This Row],[Stop3]])</f>
        <v>🍇</v>
      </c>
      <c r="H7604" t="b">
        <f ca="1">AND(Spins[[#This Row],[Sym1]]=Spins[[#This Row],[Sym2]],Spins[[#This Row],[Sym2]]=Spins[[#This Row],[Sym3]])</f>
        <v>0</v>
      </c>
      <c r="I7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4">
        <f t="shared" si="591"/>
        <v>1</v>
      </c>
      <c r="K7604">
        <f ca="1">Spins[[#This Row],[Mult]]*Spins[[#This Row],[Bet]]</f>
        <v>0</v>
      </c>
      <c r="L7604">
        <f ca="1">Spins[[#This Row],[Payout]]-Spins[[#This Row],[Bet]]</f>
        <v>-1</v>
      </c>
    </row>
    <row r="7605" spans="1:12" x14ac:dyDescent="0.3">
      <c r="A7605">
        <f t="shared" si="587"/>
        <v>7604</v>
      </c>
      <c r="B7605">
        <f t="shared" ca="1" si="588"/>
        <v>14</v>
      </c>
      <c r="C7605" t="str" cm="1">
        <f t="array" aca="1" ref="C7605" ca="1">INDEX(Reel1,Spins[[#This Row],[Stop1]])</f>
        <v>🍋</v>
      </c>
      <c r="D7605">
        <f t="shared" ca="1" si="589"/>
        <v>11</v>
      </c>
      <c r="E7605" t="str" cm="1">
        <f t="array" aca="1" ref="E7605" ca="1">INDEX(Reel2,Spins[[#This Row],[Stop2]])</f>
        <v>🍋</v>
      </c>
      <c r="F7605">
        <f t="shared" ca="1" si="590"/>
        <v>16</v>
      </c>
      <c r="G7605" t="str" cm="1">
        <f t="array" aca="1" ref="G7605" ca="1">INDEX(Reel3,Spins[[#This Row],[Stop3]])</f>
        <v>🍇</v>
      </c>
      <c r="H7605" t="b">
        <f ca="1">AND(Spins[[#This Row],[Sym1]]=Spins[[#This Row],[Sym2]],Spins[[#This Row],[Sym2]]=Spins[[#This Row],[Sym3]])</f>
        <v>0</v>
      </c>
      <c r="I7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05">
        <f t="shared" si="591"/>
        <v>1</v>
      </c>
      <c r="K7605">
        <f ca="1">Spins[[#This Row],[Mult]]*Spins[[#This Row],[Bet]]</f>
        <v>0.6</v>
      </c>
      <c r="L7605">
        <f ca="1">Spins[[#This Row],[Payout]]-Spins[[#This Row],[Bet]]</f>
        <v>-0.4</v>
      </c>
    </row>
    <row r="7606" spans="1:12" x14ac:dyDescent="0.3">
      <c r="A7606">
        <f t="shared" si="587"/>
        <v>7605</v>
      </c>
      <c r="B7606">
        <f t="shared" ca="1" si="588"/>
        <v>24</v>
      </c>
      <c r="C7606" t="str" cm="1">
        <f t="array" aca="1" ref="C7606" ca="1">INDEX(Reel1,Spins[[#This Row],[Stop1]])</f>
        <v>🍇</v>
      </c>
      <c r="D7606">
        <f t="shared" ca="1" si="589"/>
        <v>22</v>
      </c>
      <c r="E7606" t="str" cm="1">
        <f t="array" aca="1" ref="E7606" ca="1">INDEX(Reel2,Spins[[#This Row],[Stop2]])</f>
        <v>🍇</v>
      </c>
      <c r="F7606">
        <f t="shared" ca="1" si="590"/>
        <v>10</v>
      </c>
      <c r="G7606" t="str" cm="1">
        <f t="array" aca="1" ref="G7606" ca="1">INDEX(Reel3,Spins[[#This Row],[Stop3]])</f>
        <v>🍒</v>
      </c>
      <c r="H7606" t="b">
        <f ca="1">AND(Spins[[#This Row],[Sym1]]=Spins[[#This Row],[Sym2]],Spins[[#This Row],[Sym2]]=Spins[[#This Row],[Sym3]])</f>
        <v>0</v>
      </c>
      <c r="I7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606">
        <f t="shared" si="591"/>
        <v>1</v>
      </c>
      <c r="K7606">
        <f ca="1">Spins[[#This Row],[Mult]]*Spins[[#This Row],[Bet]]</f>
        <v>1.5</v>
      </c>
      <c r="L7606">
        <f ca="1">Spins[[#This Row],[Payout]]-Spins[[#This Row],[Bet]]</f>
        <v>0.5</v>
      </c>
    </row>
    <row r="7607" spans="1:12" x14ac:dyDescent="0.3">
      <c r="A7607">
        <f t="shared" si="587"/>
        <v>7606</v>
      </c>
      <c r="B7607">
        <f t="shared" ca="1" si="588"/>
        <v>9</v>
      </c>
      <c r="C7607" t="str" cm="1">
        <f t="array" aca="1" ref="C7607" ca="1">INDEX(Reel1,Spins[[#This Row],[Stop1]])</f>
        <v>🍋</v>
      </c>
      <c r="D7607">
        <f t="shared" ca="1" si="589"/>
        <v>22</v>
      </c>
      <c r="E7607" t="str" cm="1">
        <f t="array" aca="1" ref="E7607" ca="1">INDEX(Reel2,Spins[[#This Row],[Stop2]])</f>
        <v>🍇</v>
      </c>
      <c r="F7607">
        <f t="shared" ca="1" si="590"/>
        <v>17</v>
      </c>
      <c r="G7607" t="str" cm="1">
        <f t="array" aca="1" ref="G7607" ca="1">INDEX(Reel3,Spins[[#This Row],[Stop3]])</f>
        <v>🍇</v>
      </c>
      <c r="H7607" t="b">
        <f ca="1">AND(Spins[[#This Row],[Sym1]]=Spins[[#This Row],[Sym2]],Spins[[#This Row],[Sym2]]=Spins[[#This Row],[Sym3]])</f>
        <v>0</v>
      </c>
      <c r="I7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7">
        <f t="shared" si="591"/>
        <v>1</v>
      </c>
      <c r="K7607">
        <f ca="1">Spins[[#This Row],[Mult]]*Spins[[#This Row],[Bet]]</f>
        <v>0</v>
      </c>
      <c r="L7607">
        <f ca="1">Spins[[#This Row],[Payout]]-Spins[[#This Row],[Bet]]</f>
        <v>-1</v>
      </c>
    </row>
    <row r="7608" spans="1:12" x14ac:dyDescent="0.3">
      <c r="A7608">
        <f t="shared" si="587"/>
        <v>7607</v>
      </c>
      <c r="B7608">
        <f t="shared" ca="1" si="588"/>
        <v>13</v>
      </c>
      <c r="C7608" t="str" cm="1">
        <f t="array" aca="1" ref="C7608" ca="1">INDEX(Reel1,Spins[[#This Row],[Stop1]])</f>
        <v>🍋</v>
      </c>
      <c r="D7608">
        <f t="shared" ca="1" si="589"/>
        <v>19</v>
      </c>
      <c r="E7608" t="str" cm="1">
        <f t="array" aca="1" ref="E7608" ca="1">INDEX(Reel2,Spins[[#This Row],[Stop2]])</f>
        <v>🍒</v>
      </c>
      <c r="F7608">
        <f t="shared" ca="1" si="590"/>
        <v>11</v>
      </c>
      <c r="G7608" t="str" cm="1">
        <f t="array" aca="1" ref="G7608" ca="1">INDEX(Reel3,Spins[[#This Row],[Stop3]])</f>
        <v>🍒</v>
      </c>
      <c r="H7608" t="b">
        <f ca="1">AND(Spins[[#This Row],[Sym1]]=Spins[[#This Row],[Sym2]],Spins[[#This Row],[Sym2]]=Spins[[#This Row],[Sym3]])</f>
        <v>0</v>
      </c>
      <c r="I7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8">
        <f t="shared" si="591"/>
        <v>1</v>
      </c>
      <c r="K7608">
        <f ca="1">Spins[[#This Row],[Mult]]*Spins[[#This Row],[Bet]]</f>
        <v>0</v>
      </c>
      <c r="L7608">
        <f ca="1">Spins[[#This Row],[Payout]]-Spins[[#This Row],[Bet]]</f>
        <v>-1</v>
      </c>
    </row>
    <row r="7609" spans="1:12" x14ac:dyDescent="0.3">
      <c r="A7609">
        <f t="shared" si="587"/>
        <v>7608</v>
      </c>
      <c r="B7609">
        <f t="shared" ca="1" si="588"/>
        <v>6</v>
      </c>
      <c r="C7609" t="str" cm="1">
        <f t="array" aca="1" ref="C7609" ca="1">INDEX(Reel1,Spins[[#This Row],[Stop1]])</f>
        <v>🍋</v>
      </c>
      <c r="D7609">
        <f t="shared" ca="1" si="589"/>
        <v>24</v>
      </c>
      <c r="E7609" t="str" cm="1">
        <f t="array" aca="1" ref="E7609" ca="1">INDEX(Reel2,Spins[[#This Row],[Stop2]])</f>
        <v>🍇</v>
      </c>
      <c r="F7609">
        <f t="shared" ca="1" si="590"/>
        <v>24</v>
      </c>
      <c r="G7609" t="str" cm="1">
        <f t="array" aca="1" ref="G7609" ca="1">INDEX(Reel3,Spins[[#This Row],[Stop3]])</f>
        <v>BAR</v>
      </c>
      <c r="H7609" t="b">
        <f ca="1">AND(Spins[[#This Row],[Sym1]]=Spins[[#This Row],[Sym2]],Spins[[#This Row],[Sym2]]=Spins[[#This Row],[Sym3]])</f>
        <v>0</v>
      </c>
      <c r="I7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09">
        <f t="shared" si="591"/>
        <v>1</v>
      </c>
      <c r="K7609">
        <f ca="1">Spins[[#This Row],[Mult]]*Spins[[#This Row],[Bet]]</f>
        <v>0</v>
      </c>
      <c r="L7609">
        <f ca="1">Spins[[#This Row],[Payout]]-Spins[[#This Row],[Bet]]</f>
        <v>-1</v>
      </c>
    </row>
    <row r="7610" spans="1:12" x14ac:dyDescent="0.3">
      <c r="A7610">
        <f t="shared" si="587"/>
        <v>7609</v>
      </c>
      <c r="B7610">
        <f t="shared" ca="1" si="588"/>
        <v>30</v>
      </c>
      <c r="C7610" t="str" cm="1">
        <f t="array" aca="1" ref="C7610" ca="1">INDEX(Reel1,Spins[[#This Row],[Stop1]])</f>
        <v>7️⃣</v>
      </c>
      <c r="D7610">
        <f t="shared" ca="1" si="589"/>
        <v>18</v>
      </c>
      <c r="E7610" t="str" cm="1">
        <f t="array" aca="1" ref="E7610" ca="1">INDEX(Reel2,Spins[[#This Row],[Stop2]])</f>
        <v>🍒</v>
      </c>
      <c r="F7610">
        <f t="shared" ca="1" si="590"/>
        <v>15</v>
      </c>
      <c r="G7610" t="str" cm="1">
        <f t="array" aca="1" ref="G7610" ca="1">INDEX(Reel3,Spins[[#This Row],[Stop3]])</f>
        <v>🍇</v>
      </c>
      <c r="H7610" t="b">
        <f ca="1">AND(Spins[[#This Row],[Sym1]]=Spins[[#This Row],[Sym2]],Spins[[#This Row],[Sym2]]=Spins[[#This Row],[Sym3]])</f>
        <v>0</v>
      </c>
      <c r="I7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10">
        <f t="shared" si="591"/>
        <v>1</v>
      </c>
      <c r="K7610">
        <f ca="1">Spins[[#This Row],[Mult]]*Spins[[#This Row],[Bet]]</f>
        <v>0</v>
      </c>
      <c r="L7610">
        <f ca="1">Spins[[#This Row],[Payout]]-Spins[[#This Row],[Bet]]</f>
        <v>-1</v>
      </c>
    </row>
    <row r="7611" spans="1:12" x14ac:dyDescent="0.3">
      <c r="A7611">
        <f t="shared" si="587"/>
        <v>7610</v>
      </c>
      <c r="B7611">
        <f t="shared" ca="1" si="588"/>
        <v>19</v>
      </c>
      <c r="C7611" t="str" cm="1">
        <f t="array" aca="1" ref="C7611" ca="1">INDEX(Reel1,Spins[[#This Row],[Stop1]])</f>
        <v>🍒</v>
      </c>
      <c r="D7611">
        <f t="shared" ca="1" si="589"/>
        <v>19</v>
      </c>
      <c r="E7611" t="str" cm="1">
        <f t="array" aca="1" ref="E7611" ca="1">INDEX(Reel2,Spins[[#This Row],[Stop2]])</f>
        <v>🍒</v>
      </c>
      <c r="F7611">
        <f t="shared" ca="1" si="590"/>
        <v>12</v>
      </c>
      <c r="G7611" t="str" cm="1">
        <f t="array" aca="1" ref="G7611" ca="1">INDEX(Reel3,Spins[[#This Row],[Stop3]])</f>
        <v>🍒</v>
      </c>
      <c r="H7611" t="b">
        <f ca="1">AND(Spins[[#This Row],[Sym1]]=Spins[[#This Row],[Sym2]],Spins[[#This Row],[Sym2]]=Spins[[#This Row],[Sym3]])</f>
        <v>1</v>
      </c>
      <c r="I7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7611">
        <f t="shared" si="591"/>
        <v>1</v>
      </c>
      <c r="K7611">
        <f ca="1">Spins[[#This Row],[Mult]]*Spins[[#This Row],[Bet]]</f>
        <v>16</v>
      </c>
      <c r="L7611">
        <f ca="1">Spins[[#This Row],[Payout]]-Spins[[#This Row],[Bet]]</f>
        <v>15</v>
      </c>
    </row>
    <row r="7612" spans="1:12" x14ac:dyDescent="0.3">
      <c r="A7612">
        <f t="shared" si="587"/>
        <v>7611</v>
      </c>
      <c r="B7612">
        <f t="shared" ca="1" si="588"/>
        <v>19</v>
      </c>
      <c r="C7612" t="str" cm="1">
        <f t="array" aca="1" ref="C7612" ca="1">INDEX(Reel1,Spins[[#This Row],[Stop1]])</f>
        <v>🍒</v>
      </c>
      <c r="D7612">
        <f t="shared" ca="1" si="589"/>
        <v>10</v>
      </c>
      <c r="E7612" t="str" cm="1">
        <f t="array" aca="1" ref="E7612" ca="1">INDEX(Reel2,Spins[[#This Row],[Stop2]])</f>
        <v>🍋</v>
      </c>
      <c r="F7612">
        <f t="shared" ca="1" si="590"/>
        <v>22</v>
      </c>
      <c r="G7612" t="str" cm="1">
        <f t="array" aca="1" ref="G7612" ca="1">INDEX(Reel3,Spins[[#This Row],[Stop3]])</f>
        <v>🔔</v>
      </c>
      <c r="H7612" t="b">
        <f ca="1">AND(Spins[[#This Row],[Sym1]]=Spins[[#This Row],[Sym2]],Spins[[#This Row],[Sym2]]=Spins[[#This Row],[Sym3]])</f>
        <v>0</v>
      </c>
      <c r="I7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12">
        <f t="shared" si="591"/>
        <v>1</v>
      </c>
      <c r="K7612">
        <f ca="1">Spins[[#This Row],[Mult]]*Spins[[#This Row],[Bet]]</f>
        <v>0</v>
      </c>
      <c r="L7612">
        <f ca="1">Spins[[#This Row],[Payout]]-Spins[[#This Row],[Bet]]</f>
        <v>-1</v>
      </c>
    </row>
    <row r="7613" spans="1:12" x14ac:dyDescent="0.3">
      <c r="A7613">
        <f t="shared" si="587"/>
        <v>7612</v>
      </c>
      <c r="B7613">
        <f t="shared" ca="1" si="588"/>
        <v>7</v>
      </c>
      <c r="C7613" t="str" cm="1">
        <f t="array" aca="1" ref="C7613" ca="1">INDEX(Reel1,Spins[[#This Row],[Stop1]])</f>
        <v>🍋</v>
      </c>
      <c r="D7613">
        <f t="shared" ca="1" si="589"/>
        <v>9</v>
      </c>
      <c r="E7613" t="str" cm="1">
        <f t="array" aca="1" ref="E7613" ca="1">INDEX(Reel2,Spins[[#This Row],[Stop2]])</f>
        <v>🍋</v>
      </c>
      <c r="F7613">
        <f t="shared" ca="1" si="590"/>
        <v>19</v>
      </c>
      <c r="G7613" t="str" cm="1">
        <f t="array" aca="1" ref="G7613" ca="1">INDEX(Reel3,Spins[[#This Row],[Stop3]])</f>
        <v>🔔</v>
      </c>
      <c r="H7613" t="b">
        <f ca="1">AND(Spins[[#This Row],[Sym1]]=Spins[[#This Row],[Sym2]],Spins[[#This Row],[Sym2]]=Spins[[#This Row],[Sym3]])</f>
        <v>0</v>
      </c>
      <c r="I7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13">
        <f t="shared" si="591"/>
        <v>1</v>
      </c>
      <c r="K7613">
        <f ca="1">Spins[[#This Row],[Mult]]*Spins[[#This Row],[Bet]]</f>
        <v>0.6</v>
      </c>
      <c r="L7613">
        <f ca="1">Spins[[#This Row],[Payout]]-Spins[[#This Row],[Bet]]</f>
        <v>-0.4</v>
      </c>
    </row>
    <row r="7614" spans="1:12" x14ac:dyDescent="0.3">
      <c r="A7614">
        <f t="shared" si="587"/>
        <v>7613</v>
      </c>
      <c r="B7614">
        <f t="shared" ca="1" si="588"/>
        <v>19</v>
      </c>
      <c r="C7614" t="str" cm="1">
        <f t="array" aca="1" ref="C7614" ca="1">INDEX(Reel1,Spins[[#This Row],[Stop1]])</f>
        <v>🍒</v>
      </c>
      <c r="D7614">
        <f t="shared" ca="1" si="589"/>
        <v>23</v>
      </c>
      <c r="E7614" t="str" cm="1">
        <f t="array" aca="1" ref="E7614" ca="1">INDEX(Reel2,Spins[[#This Row],[Stop2]])</f>
        <v>🍇</v>
      </c>
      <c r="F7614">
        <f t="shared" ca="1" si="590"/>
        <v>19</v>
      </c>
      <c r="G7614" t="str" cm="1">
        <f t="array" aca="1" ref="G7614" ca="1">INDEX(Reel3,Spins[[#This Row],[Stop3]])</f>
        <v>🔔</v>
      </c>
      <c r="H7614" t="b">
        <f ca="1">AND(Spins[[#This Row],[Sym1]]=Spins[[#This Row],[Sym2]],Spins[[#This Row],[Sym2]]=Spins[[#This Row],[Sym3]])</f>
        <v>0</v>
      </c>
      <c r="I7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14">
        <f t="shared" si="591"/>
        <v>1</v>
      </c>
      <c r="K7614">
        <f ca="1">Spins[[#This Row],[Mult]]*Spins[[#This Row],[Bet]]</f>
        <v>0</v>
      </c>
      <c r="L7614">
        <f ca="1">Spins[[#This Row],[Payout]]-Spins[[#This Row],[Bet]]</f>
        <v>-1</v>
      </c>
    </row>
    <row r="7615" spans="1:12" x14ac:dyDescent="0.3">
      <c r="A7615">
        <f t="shared" si="587"/>
        <v>7614</v>
      </c>
      <c r="B7615">
        <f t="shared" ca="1" si="588"/>
        <v>4</v>
      </c>
      <c r="C7615" t="str" cm="1">
        <f t="array" aca="1" ref="C7615" ca="1">INDEX(Reel1,Spins[[#This Row],[Stop1]])</f>
        <v>🍋</v>
      </c>
      <c r="D7615">
        <f t="shared" ca="1" si="589"/>
        <v>14</v>
      </c>
      <c r="E7615" t="str" cm="1">
        <f t="array" aca="1" ref="E7615" ca="1">INDEX(Reel2,Spins[[#This Row],[Stop2]])</f>
        <v>🍋</v>
      </c>
      <c r="F7615">
        <f t="shared" ca="1" si="590"/>
        <v>14</v>
      </c>
      <c r="G7615" t="str" cm="1">
        <f t="array" aca="1" ref="G7615" ca="1">INDEX(Reel3,Spins[[#This Row],[Stop3]])</f>
        <v>🍇</v>
      </c>
      <c r="H7615" t="b">
        <f ca="1">AND(Spins[[#This Row],[Sym1]]=Spins[[#This Row],[Sym2]],Spins[[#This Row],[Sym2]]=Spins[[#This Row],[Sym3]])</f>
        <v>0</v>
      </c>
      <c r="I7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15">
        <f t="shared" si="591"/>
        <v>1</v>
      </c>
      <c r="K7615">
        <f ca="1">Spins[[#This Row],[Mult]]*Spins[[#This Row],[Bet]]</f>
        <v>0.6</v>
      </c>
      <c r="L7615">
        <f ca="1">Spins[[#This Row],[Payout]]-Spins[[#This Row],[Bet]]</f>
        <v>-0.4</v>
      </c>
    </row>
    <row r="7616" spans="1:12" x14ac:dyDescent="0.3">
      <c r="A7616">
        <f t="shared" si="587"/>
        <v>7615</v>
      </c>
      <c r="B7616">
        <f t="shared" ca="1" si="588"/>
        <v>18</v>
      </c>
      <c r="C7616" t="str" cm="1">
        <f t="array" aca="1" ref="C7616" ca="1">INDEX(Reel1,Spins[[#This Row],[Stop1]])</f>
        <v>🍒</v>
      </c>
      <c r="D7616">
        <f t="shared" ca="1" si="589"/>
        <v>15</v>
      </c>
      <c r="E7616" t="str" cm="1">
        <f t="array" aca="1" ref="E7616" ca="1">INDEX(Reel2,Spins[[#This Row],[Stop2]])</f>
        <v>🍒</v>
      </c>
      <c r="F7616">
        <f t="shared" ca="1" si="590"/>
        <v>14</v>
      </c>
      <c r="G7616" t="str" cm="1">
        <f t="array" aca="1" ref="G7616" ca="1">INDEX(Reel3,Spins[[#This Row],[Stop3]])</f>
        <v>🍇</v>
      </c>
      <c r="H7616" t="b">
        <f ca="1">AND(Spins[[#This Row],[Sym1]]=Spins[[#This Row],[Sym2]],Spins[[#This Row],[Sym2]]=Spins[[#This Row],[Sym3]])</f>
        <v>0</v>
      </c>
      <c r="I7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616">
        <f t="shared" si="591"/>
        <v>1</v>
      </c>
      <c r="K7616">
        <f ca="1">Spins[[#This Row],[Mult]]*Spins[[#This Row],[Bet]]</f>
        <v>0.8</v>
      </c>
      <c r="L7616">
        <f ca="1">Spins[[#This Row],[Payout]]-Spins[[#This Row],[Bet]]</f>
        <v>-0.19999999999999996</v>
      </c>
    </row>
    <row r="7617" spans="1:12" x14ac:dyDescent="0.3">
      <c r="A7617">
        <f t="shared" si="587"/>
        <v>7616</v>
      </c>
      <c r="B7617">
        <f t="shared" ca="1" si="588"/>
        <v>31</v>
      </c>
      <c r="C7617" t="str" cm="1">
        <f t="array" aca="1" ref="C7617" ca="1">INDEX(Reel1,Spins[[#This Row],[Stop1]])</f>
        <v>💎</v>
      </c>
      <c r="D7617">
        <f t="shared" ca="1" si="589"/>
        <v>3</v>
      </c>
      <c r="E7617" t="str" cm="1">
        <f t="array" aca="1" ref="E7617" ca="1">INDEX(Reel2,Spins[[#This Row],[Stop2]])</f>
        <v>🍋</v>
      </c>
      <c r="F7617">
        <f t="shared" ca="1" si="590"/>
        <v>13</v>
      </c>
      <c r="G7617" t="str" cm="1">
        <f t="array" aca="1" ref="G7617" ca="1">INDEX(Reel3,Spins[[#This Row],[Stop3]])</f>
        <v>🍇</v>
      </c>
      <c r="H7617" t="b">
        <f ca="1">AND(Spins[[#This Row],[Sym1]]=Spins[[#This Row],[Sym2]],Spins[[#This Row],[Sym2]]=Spins[[#This Row],[Sym3]])</f>
        <v>0</v>
      </c>
      <c r="I7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17">
        <f t="shared" si="591"/>
        <v>1</v>
      </c>
      <c r="K7617">
        <f ca="1">Spins[[#This Row],[Mult]]*Spins[[#This Row],[Bet]]</f>
        <v>0</v>
      </c>
      <c r="L7617">
        <f ca="1">Spins[[#This Row],[Payout]]-Spins[[#This Row],[Bet]]</f>
        <v>-1</v>
      </c>
    </row>
    <row r="7618" spans="1:12" x14ac:dyDescent="0.3">
      <c r="A7618">
        <f t="shared" ref="A7618:A7681" si="592">ROW()-1</f>
        <v>7617</v>
      </c>
      <c r="B7618">
        <f t="shared" ref="B7618:B7681" ca="1" si="593">RANDBETWEEN(1,ROWS(Reel1))</f>
        <v>13</v>
      </c>
      <c r="C7618" t="str" cm="1">
        <f t="array" aca="1" ref="C7618" ca="1">INDEX(Reel1,Spins[[#This Row],[Stop1]])</f>
        <v>🍋</v>
      </c>
      <c r="D7618">
        <f t="shared" ref="D7618:D7681" ca="1" si="594">RANDBETWEEN(1,ROWS(Reel2))</f>
        <v>14</v>
      </c>
      <c r="E7618" t="str" cm="1">
        <f t="array" aca="1" ref="E7618" ca="1">INDEX(Reel2,Spins[[#This Row],[Stop2]])</f>
        <v>🍋</v>
      </c>
      <c r="F7618">
        <f t="shared" ref="F7618:F7681" ca="1" si="595">RANDBETWEEN(1,ROWS(Reel3))</f>
        <v>10</v>
      </c>
      <c r="G7618" t="str" cm="1">
        <f t="array" aca="1" ref="G7618" ca="1">INDEX(Reel3,Spins[[#This Row],[Stop3]])</f>
        <v>🍒</v>
      </c>
      <c r="H7618" t="b">
        <f ca="1">AND(Spins[[#This Row],[Sym1]]=Spins[[#This Row],[Sym2]],Spins[[#This Row],[Sym2]]=Spins[[#This Row],[Sym3]])</f>
        <v>0</v>
      </c>
      <c r="I7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18">
        <f t="shared" ref="J7618:J7681" si="596">Bet</f>
        <v>1</v>
      </c>
      <c r="K7618">
        <f ca="1">Spins[[#This Row],[Mult]]*Spins[[#This Row],[Bet]]</f>
        <v>0.6</v>
      </c>
      <c r="L7618">
        <f ca="1">Spins[[#This Row],[Payout]]-Spins[[#This Row],[Bet]]</f>
        <v>-0.4</v>
      </c>
    </row>
    <row r="7619" spans="1:12" x14ac:dyDescent="0.3">
      <c r="A7619">
        <f t="shared" si="592"/>
        <v>7618</v>
      </c>
      <c r="B7619">
        <f t="shared" ca="1" si="593"/>
        <v>27</v>
      </c>
      <c r="C7619" t="str" cm="1">
        <f t="array" aca="1" ref="C7619" ca="1">INDEX(Reel1,Spins[[#This Row],[Stop1]])</f>
        <v>BAR</v>
      </c>
      <c r="D7619">
        <f t="shared" ca="1" si="594"/>
        <v>12</v>
      </c>
      <c r="E7619" t="str" cm="1">
        <f t="array" aca="1" ref="E7619" ca="1">INDEX(Reel2,Spins[[#This Row],[Stop2]])</f>
        <v>🍋</v>
      </c>
      <c r="F7619">
        <f t="shared" ca="1" si="595"/>
        <v>14</v>
      </c>
      <c r="G7619" t="str" cm="1">
        <f t="array" aca="1" ref="G7619" ca="1">INDEX(Reel3,Spins[[#This Row],[Stop3]])</f>
        <v>🍇</v>
      </c>
      <c r="H7619" t="b">
        <f ca="1">AND(Spins[[#This Row],[Sym1]]=Spins[[#This Row],[Sym2]],Spins[[#This Row],[Sym2]]=Spins[[#This Row],[Sym3]])</f>
        <v>0</v>
      </c>
      <c r="I7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19">
        <f t="shared" si="596"/>
        <v>1</v>
      </c>
      <c r="K7619">
        <f ca="1">Spins[[#This Row],[Mult]]*Spins[[#This Row],[Bet]]</f>
        <v>0</v>
      </c>
      <c r="L7619">
        <f ca="1">Spins[[#This Row],[Payout]]-Spins[[#This Row],[Bet]]</f>
        <v>-1</v>
      </c>
    </row>
    <row r="7620" spans="1:12" x14ac:dyDescent="0.3">
      <c r="A7620">
        <f t="shared" si="592"/>
        <v>7619</v>
      </c>
      <c r="B7620">
        <f t="shared" ca="1" si="593"/>
        <v>18</v>
      </c>
      <c r="C7620" t="str" cm="1">
        <f t="array" aca="1" ref="C7620" ca="1">INDEX(Reel1,Spins[[#This Row],[Stop1]])</f>
        <v>🍒</v>
      </c>
      <c r="D7620">
        <f t="shared" ca="1" si="594"/>
        <v>16</v>
      </c>
      <c r="E7620" t="str" cm="1">
        <f t="array" aca="1" ref="E7620" ca="1">INDEX(Reel2,Spins[[#This Row],[Stop2]])</f>
        <v>🍒</v>
      </c>
      <c r="F7620">
        <f t="shared" ca="1" si="595"/>
        <v>15</v>
      </c>
      <c r="G7620" t="str" cm="1">
        <f t="array" aca="1" ref="G7620" ca="1">INDEX(Reel3,Spins[[#This Row],[Stop3]])</f>
        <v>🍇</v>
      </c>
      <c r="H7620" t="b">
        <f ca="1">AND(Spins[[#This Row],[Sym1]]=Spins[[#This Row],[Sym2]],Spins[[#This Row],[Sym2]]=Spins[[#This Row],[Sym3]])</f>
        <v>0</v>
      </c>
      <c r="I7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620">
        <f t="shared" si="596"/>
        <v>1</v>
      </c>
      <c r="K7620">
        <f ca="1">Spins[[#This Row],[Mult]]*Spins[[#This Row],[Bet]]</f>
        <v>0.8</v>
      </c>
      <c r="L7620">
        <f ca="1">Spins[[#This Row],[Payout]]-Spins[[#This Row],[Bet]]</f>
        <v>-0.19999999999999996</v>
      </c>
    </row>
    <row r="7621" spans="1:12" x14ac:dyDescent="0.3">
      <c r="A7621">
        <f t="shared" si="592"/>
        <v>7620</v>
      </c>
      <c r="B7621">
        <f t="shared" ca="1" si="593"/>
        <v>24</v>
      </c>
      <c r="C7621" t="str" cm="1">
        <f t="array" aca="1" ref="C7621" ca="1">INDEX(Reel1,Spins[[#This Row],[Stop1]])</f>
        <v>🍇</v>
      </c>
      <c r="D7621">
        <f t="shared" ca="1" si="594"/>
        <v>13</v>
      </c>
      <c r="E7621" t="str" cm="1">
        <f t="array" aca="1" ref="E7621" ca="1">INDEX(Reel2,Spins[[#This Row],[Stop2]])</f>
        <v>🍋</v>
      </c>
      <c r="F7621">
        <f t="shared" ca="1" si="595"/>
        <v>10</v>
      </c>
      <c r="G7621" t="str" cm="1">
        <f t="array" aca="1" ref="G7621" ca="1">INDEX(Reel3,Spins[[#This Row],[Stop3]])</f>
        <v>🍒</v>
      </c>
      <c r="H7621" t="b">
        <f ca="1">AND(Spins[[#This Row],[Sym1]]=Spins[[#This Row],[Sym2]],Spins[[#This Row],[Sym2]]=Spins[[#This Row],[Sym3]])</f>
        <v>0</v>
      </c>
      <c r="I7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21">
        <f t="shared" si="596"/>
        <v>1</v>
      </c>
      <c r="K7621">
        <f ca="1">Spins[[#This Row],[Mult]]*Spins[[#This Row],[Bet]]</f>
        <v>0</v>
      </c>
      <c r="L7621">
        <f ca="1">Spins[[#This Row],[Payout]]-Spins[[#This Row],[Bet]]</f>
        <v>-1</v>
      </c>
    </row>
    <row r="7622" spans="1:12" x14ac:dyDescent="0.3">
      <c r="A7622">
        <f t="shared" si="592"/>
        <v>7621</v>
      </c>
      <c r="B7622">
        <f t="shared" ca="1" si="593"/>
        <v>12</v>
      </c>
      <c r="C7622" t="str" cm="1">
        <f t="array" aca="1" ref="C7622" ca="1">INDEX(Reel1,Spins[[#This Row],[Stop1]])</f>
        <v>🍋</v>
      </c>
      <c r="D7622">
        <f t="shared" ca="1" si="594"/>
        <v>5</v>
      </c>
      <c r="E7622" t="str" cm="1">
        <f t="array" aca="1" ref="E7622" ca="1">INDEX(Reel2,Spins[[#This Row],[Stop2]])</f>
        <v>🍋</v>
      </c>
      <c r="F7622">
        <f t="shared" ca="1" si="595"/>
        <v>31</v>
      </c>
      <c r="G7622" t="str" cm="1">
        <f t="array" aca="1" ref="G7622" ca="1">INDEX(Reel3,Spins[[#This Row],[Stop3]])</f>
        <v>💎</v>
      </c>
      <c r="H7622" t="b">
        <f ca="1">AND(Spins[[#This Row],[Sym1]]=Spins[[#This Row],[Sym2]],Spins[[#This Row],[Sym2]]=Spins[[#This Row],[Sym3]])</f>
        <v>0</v>
      </c>
      <c r="I7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22">
        <f t="shared" si="596"/>
        <v>1</v>
      </c>
      <c r="K7622">
        <f ca="1">Spins[[#This Row],[Mult]]*Spins[[#This Row],[Bet]]</f>
        <v>0.6</v>
      </c>
      <c r="L7622">
        <f ca="1">Spins[[#This Row],[Payout]]-Spins[[#This Row],[Bet]]</f>
        <v>-0.4</v>
      </c>
    </row>
    <row r="7623" spans="1:12" x14ac:dyDescent="0.3">
      <c r="A7623">
        <f t="shared" si="592"/>
        <v>7622</v>
      </c>
      <c r="B7623">
        <f t="shared" ca="1" si="593"/>
        <v>20</v>
      </c>
      <c r="C7623" t="str" cm="1">
        <f t="array" aca="1" ref="C7623" ca="1">INDEX(Reel1,Spins[[#This Row],[Stop1]])</f>
        <v>🍒</v>
      </c>
      <c r="D7623">
        <f t="shared" ca="1" si="594"/>
        <v>31</v>
      </c>
      <c r="E7623" t="str" cm="1">
        <f t="array" aca="1" ref="E7623" ca="1">INDEX(Reel2,Spins[[#This Row],[Stop2]])</f>
        <v>💎</v>
      </c>
      <c r="F7623">
        <f t="shared" ca="1" si="595"/>
        <v>25</v>
      </c>
      <c r="G7623" t="str" cm="1">
        <f t="array" aca="1" ref="G7623" ca="1">INDEX(Reel3,Spins[[#This Row],[Stop3]])</f>
        <v>BAR</v>
      </c>
      <c r="H7623" t="b">
        <f ca="1">AND(Spins[[#This Row],[Sym1]]=Spins[[#This Row],[Sym2]],Spins[[#This Row],[Sym2]]=Spins[[#This Row],[Sym3]])</f>
        <v>0</v>
      </c>
      <c r="I7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23">
        <f t="shared" si="596"/>
        <v>1</v>
      </c>
      <c r="K7623">
        <f ca="1">Spins[[#This Row],[Mult]]*Spins[[#This Row],[Bet]]</f>
        <v>0</v>
      </c>
      <c r="L7623">
        <f ca="1">Spins[[#This Row],[Payout]]-Spins[[#This Row],[Bet]]</f>
        <v>-1</v>
      </c>
    </row>
    <row r="7624" spans="1:12" x14ac:dyDescent="0.3">
      <c r="A7624">
        <f t="shared" si="592"/>
        <v>7623</v>
      </c>
      <c r="B7624">
        <f t="shared" ca="1" si="593"/>
        <v>20</v>
      </c>
      <c r="C7624" t="str" cm="1">
        <f t="array" aca="1" ref="C7624" ca="1">INDEX(Reel1,Spins[[#This Row],[Stop1]])</f>
        <v>🍒</v>
      </c>
      <c r="D7624">
        <f t="shared" ca="1" si="594"/>
        <v>23</v>
      </c>
      <c r="E7624" t="str" cm="1">
        <f t="array" aca="1" ref="E7624" ca="1">INDEX(Reel2,Spins[[#This Row],[Stop2]])</f>
        <v>🍇</v>
      </c>
      <c r="F7624">
        <f t="shared" ca="1" si="595"/>
        <v>4</v>
      </c>
      <c r="G7624" t="str" cm="1">
        <f t="array" aca="1" ref="G7624" ca="1">INDEX(Reel3,Spins[[#This Row],[Stop3]])</f>
        <v>🍋</v>
      </c>
      <c r="H7624" t="b">
        <f ca="1">AND(Spins[[#This Row],[Sym1]]=Spins[[#This Row],[Sym2]],Spins[[#This Row],[Sym2]]=Spins[[#This Row],[Sym3]])</f>
        <v>0</v>
      </c>
      <c r="I7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24">
        <f t="shared" si="596"/>
        <v>1</v>
      </c>
      <c r="K7624">
        <f ca="1">Spins[[#This Row],[Mult]]*Spins[[#This Row],[Bet]]</f>
        <v>0</v>
      </c>
      <c r="L7624">
        <f ca="1">Spins[[#This Row],[Payout]]-Spins[[#This Row],[Bet]]</f>
        <v>-1</v>
      </c>
    </row>
    <row r="7625" spans="1:12" x14ac:dyDescent="0.3">
      <c r="A7625">
        <f t="shared" si="592"/>
        <v>7624</v>
      </c>
      <c r="B7625">
        <f t="shared" ca="1" si="593"/>
        <v>13</v>
      </c>
      <c r="C7625" t="str" cm="1">
        <f t="array" aca="1" ref="C7625" ca="1">INDEX(Reel1,Spins[[#This Row],[Stop1]])</f>
        <v>🍋</v>
      </c>
      <c r="D7625">
        <f t="shared" ca="1" si="594"/>
        <v>10</v>
      </c>
      <c r="E7625" t="str" cm="1">
        <f t="array" aca="1" ref="E7625" ca="1">INDEX(Reel2,Spins[[#This Row],[Stop2]])</f>
        <v>🍋</v>
      </c>
      <c r="F7625">
        <f t="shared" ca="1" si="595"/>
        <v>12</v>
      </c>
      <c r="G7625" t="str" cm="1">
        <f t="array" aca="1" ref="G7625" ca="1">INDEX(Reel3,Spins[[#This Row],[Stop3]])</f>
        <v>🍒</v>
      </c>
      <c r="H7625" t="b">
        <f ca="1">AND(Spins[[#This Row],[Sym1]]=Spins[[#This Row],[Sym2]],Spins[[#This Row],[Sym2]]=Spins[[#This Row],[Sym3]])</f>
        <v>0</v>
      </c>
      <c r="I7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25">
        <f t="shared" si="596"/>
        <v>1</v>
      </c>
      <c r="K7625">
        <f ca="1">Spins[[#This Row],[Mult]]*Spins[[#This Row],[Bet]]</f>
        <v>0.6</v>
      </c>
      <c r="L7625">
        <f ca="1">Spins[[#This Row],[Payout]]-Spins[[#This Row],[Bet]]</f>
        <v>-0.4</v>
      </c>
    </row>
    <row r="7626" spans="1:12" x14ac:dyDescent="0.3">
      <c r="A7626">
        <f t="shared" si="592"/>
        <v>7625</v>
      </c>
      <c r="B7626">
        <f t="shared" ca="1" si="593"/>
        <v>25</v>
      </c>
      <c r="C7626" t="str" cm="1">
        <f t="array" aca="1" ref="C7626" ca="1">INDEX(Reel1,Spins[[#This Row],[Stop1]])</f>
        <v>🔔</v>
      </c>
      <c r="D7626">
        <f t="shared" ca="1" si="594"/>
        <v>23</v>
      </c>
      <c r="E7626" t="str" cm="1">
        <f t="array" aca="1" ref="E7626" ca="1">INDEX(Reel2,Spins[[#This Row],[Stop2]])</f>
        <v>🍇</v>
      </c>
      <c r="F7626">
        <f t="shared" ca="1" si="595"/>
        <v>25</v>
      </c>
      <c r="G7626" t="str" cm="1">
        <f t="array" aca="1" ref="G7626" ca="1">INDEX(Reel3,Spins[[#This Row],[Stop3]])</f>
        <v>BAR</v>
      </c>
      <c r="H7626" t="b">
        <f ca="1">AND(Spins[[#This Row],[Sym1]]=Spins[[#This Row],[Sym2]],Spins[[#This Row],[Sym2]]=Spins[[#This Row],[Sym3]])</f>
        <v>0</v>
      </c>
      <c r="I7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26">
        <f t="shared" si="596"/>
        <v>1</v>
      </c>
      <c r="K7626">
        <f ca="1">Spins[[#This Row],[Mult]]*Spins[[#This Row],[Bet]]</f>
        <v>0</v>
      </c>
      <c r="L7626">
        <f ca="1">Spins[[#This Row],[Payout]]-Spins[[#This Row],[Bet]]</f>
        <v>-1</v>
      </c>
    </row>
    <row r="7627" spans="1:12" x14ac:dyDescent="0.3">
      <c r="A7627">
        <f t="shared" si="592"/>
        <v>7626</v>
      </c>
      <c r="B7627">
        <f t="shared" ca="1" si="593"/>
        <v>25</v>
      </c>
      <c r="C7627" t="str" cm="1">
        <f t="array" aca="1" ref="C7627" ca="1">INDEX(Reel1,Spins[[#This Row],[Stop1]])</f>
        <v>🔔</v>
      </c>
      <c r="D7627">
        <f t="shared" ca="1" si="594"/>
        <v>13</v>
      </c>
      <c r="E7627" t="str" cm="1">
        <f t="array" aca="1" ref="E7627" ca="1">INDEX(Reel2,Spins[[#This Row],[Stop2]])</f>
        <v>🍋</v>
      </c>
      <c r="F7627">
        <f t="shared" ca="1" si="595"/>
        <v>8</v>
      </c>
      <c r="G7627" t="str" cm="1">
        <f t="array" aca="1" ref="G7627" ca="1">INDEX(Reel3,Spins[[#This Row],[Stop3]])</f>
        <v>🍒</v>
      </c>
      <c r="H7627" t="b">
        <f ca="1">AND(Spins[[#This Row],[Sym1]]=Spins[[#This Row],[Sym2]],Spins[[#This Row],[Sym2]]=Spins[[#This Row],[Sym3]])</f>
        <v>0</v>
      </c>
      <c r="I7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27">
        <f t="shared" si="596"/>
        <v>1</v>
      </c>
      <c r="K7627">
        <f ca="1">Spins[[#This Row],[Mult]]*Spins[[#This Row],[Bet]]</f>
        <v>0</v>
      </c>
      <c r="L7627">
        <f ca="1">Spins[[#This Row],[Payout]]-Spins[[#This Row],[Bet]]</f>
        <v>-1</v>
      </c>
    </row>
    <row r="7628" spans="1:12" x14ac:dyDescent="0.3">
      <c r="A7628">
        <f t="shared" si="592"/>
        <v>7627</v>
      </c>
      <c r="B7628">
        <f t="shared" ca="1" si="593"/>
        <v>5</v>
      </c>
      <c r="C7628" t="str" cm="1">
        <f t="array" aca="1" ref="C7628" ca="1">INDEX(Reel1,Spins[[#This Row],[Stop1]])</f>
        <v>🍋</v>
      </c>
      <c r="D7628">
        <f t="shared" ca="1" si="594"/>
        <v>19</v>
      </c>
      <c r="E7628" t="str" cm="1">
        <f t="array" aca="1" ref="E7628" ca="1">INDEX(Reel2,Spins[[#This Row],[Stop2]])</f>
        <v>🍒</v>
      </c>
      <c r="F7628">
        <f t="shared" ca="1" si="595"/>
        <v>29</v>
      </c>
      <c r="G7628" t="str" cm="1">
        <f t="array" aca="1" ref="G7628" ca="1">INDEX(Reel3,Spins[[#This Row],[Stop3]])</f>
        <v>7️⃣</v>
      </c>
      <c r="H7628" t="b">
        <f ca="1">AND(Spins[[#This Row],[Sym1]]=Spins[[#This Row],[Sym2]],Spins[[#This Row],[Sym2]]=Spins[[#This Row],[Sym3]])</f>
        <v>0</v>
      </c>
      <c r="I7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28">
        <f t="shared" si="596"/>
        <v>1</v>
      </c>
      <c r="K7628">
        <f ca="1">Spins[[#This Row],[Mult]]*Spins[[#This Row],[Bet]]</f>
        <v>0</v>
      </c>
      <c r="L7628">
        <f ca="1">Spins[[#This Row],[Payout]]-Spins[[#This Row],[Bet]]</f>
        <v>-1</v>
      </c>
    </row>
    <row r="7629" spans="1:12" x14ac:dyDescent="0.3">
      <c r="A7629">
        <f t="shared" si="592"/>
        <v>7628</v>
      </c>
      <c r="B7629">
        <f t="shared" ca="1" si="593"/>
        <v>19</v>
      </c>
      <c r="C7629" t="str" cm="1">
        <f t="array" aca="1" ref="C7629" ca="1">INDEX(Reel1,Spins[[#This Row],[Stop1]])</f>
        <v>🍒</v>
      </c>
      <c r="D7629">
        <f t="shared" ca="1" si="594"/>
        <v>26</v>
      </c>
      <c r="E7629" t="str" cm="1">
        <f t="array" aca="1" ref="E7629" ca="1">INDEX(Reel2,Spins[[#This Row],[Stop2]])</f>
        <v>🔔</v>
      </c>
      <c r="F7629">
        <f t="shared" ca="1" si="595"/>
        <v>18</v>
      </c>
      <c r="G7629" t="str" cm="1">
        <f t="array" aca="1" ref="G7629" ca="1">INDEX(Reel3,Spins[[#This Row],[Stop3]])</f>
        <v>🔔</v>
      </c>
      <c r="H7629" t="b">
        <f ca="1">AND(Spins[[#This Row],[Sym1]]=Spins[[#This Row],[Sym2]],Spins[[#This Row],[Sym2]]=Spins[[#This Row],[Sym3]])</f>
        <v>0</v>
      </c>
      <c r="I7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29">
        <f t="shared" si="596"/>
        <v>1</v>
      </c>
      <c r="K7629">
        <f ca="1">Spins[[#This Row],[Mult]]*Spins[[#This Row],[Bet]]</f>
        <v>0</v>
      </c>
      <c r="L7629">
        <f ca="1">Spins[[#This Row],[Payout]]-Spins[[#This Row],[Bet]]</f>
        <v>-1</v>
      </c>
    </row>
    <row r="7630" spans="1:12" x14ac:dyDescent="0.3">
      <c r="A7630">
        <f t="shared" si="592"/>
        <v>7629</v>
      </c>
      <c r="B7630">
        <f t="shared" ca="1" si="593"/>
        <v>12</v>
      </c>
      <c r="C7630" t="str" cm="1">
        <f t="array" aca="1" ref="C7630" ca="1">INDEX(Reel1,Spins[[#This Row],[Stop1]])</f>
        <v>🍋</v>
      </c>
      <c r="D7630">
        <f t="shared" ca="1" si="594"/>
        <v>31</v>
      </c>
      <c r="E7630" t="str" cm="1">
        <f t="array" aca="1" ref="E7630" ca="1">INDEX(Reel2,Spins[[#This Row],[Stop2]])</f>
        <v>💎</v>
      </c>
      <c r="F7630">
        <f t="shared" ca="1" si="595"/>
        <v>28</v>
      </c>
      <c r="G7630" t="str" cm="1">
        <f t="array" aca="1" ref="G7630" ca="1">INDEX(Reel3,Spins[[#This Row],[Stop3]])</f>
        <v>7️⃣</v>
      </c>
      <c r="H7630" t="b">
        <f ca="1">AND(Spins[[#This Row],[Sym1]]=Spins[[#This Row],[Sym2]],Spins[[#This Row],[Sym2]]=Spins[[#This Row],[Sym3]])</f>
        <v>0</v>
      </c>
      <c r="I7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30">
        <f t="shared" si="596"/>
        <v>1</v>
      </c>
      <c r="K7630">
        <f ca="1">Spins[[#This Row],[Mult]]*Spins[[#This Row],[Bet]]</f>
        <v>0</v>
      </c>
      <c r="L7630">
        <f ca="1">Spins[[#This Row],[Payout]]-Spins[[#This Row],[Bet]]</f>
        <v>-1</v>
      </c>
    </row>
    <row r="7631" spans="1:12" x14ac:dyDescent="0.3">
      <c r="A7631">
        <f t="shared" si="592"/>
        <v>7630</v>
      </c>
      <c r="B7631">
        <f t="shared" ca="1" si="593"/>
        <v>24</v>
      </c>
      <c r="C7631" t="str" cm="1">
        <f t="array" aca="1" ref="C7631" ca="1">INDEX(Reel1,Spins[[#This Row],[Stop1]])</f>
        <v>🍇</v>
      </c>
      <c r="D7631">
        <f t="shared" ca="1" si="594"/>
        <v>22</v>
      </c>
      <c r="E7631" t="str" cm="1">
        <f t="array" aca="1" ref="E7631" ca="1">INDEX(Reel2,Spins[[#This Row],[Stop2]])</f>
        <v>🍇</v>
      </c>
      <c r="F7631">
        <f t="shared" ca="1" si="595"/>
        <v>19</v>
      </c>
      <c r="G7631" t="str" cm="1">
        <f t="array" aca="1" ref="G7631" ca="1">INDEX(Reel3,Spins[[#This Row],[Stop3]])</f>
        <v>🔔</v>
      </c>
      <c r="H7631" t="b">
        <f ca="1">AND(Spins[[#This Row],[Sym1]]=Spins[[#This Row],[Sym2]],Spins[[#This Row],[Sym2]]=Spins[[#This Row],[Sym3]])</f>
        <v>0</v>
      </c>
      <c r="I7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631">
        <f t="shared" si="596"/>
        <v>1</v>
      </c>
      <c r="K7631">
        <f ca="1">Spins[[#This Row],[Mult]]*Spins[[#This Row],[Bet]]</f>
        <v>1.5</v>
      </c>
      <c r="L7631">
        <f ca="1">Spins[[#This Row],[Payout]]-Spins[[#This Row],[Bet]]</f>
        <v>0.5</v>
      </c>
    </row>
    <row r="7632" spans="1:12" x14ac:dyDescent="0.3">
      <c r="A7632">
        <f t="shared" si="592"/>
        <v>7631</v>
      </c>
      <c r="B7632">
        <f t="shared" ca="1" si="593"/>
        <v>18</v>
      </c>
      <c r="C7632" t="str" cm="1">
        <f t="array" aca="1" ref="C7632" ca="1">INDEX(Reel1,Spins[[#This Row],[Stop1]])</f>
        <v>🍒</v>
      </c>
      <c r="D7632">
        <f t="shared" ca="1" si="594"/>
        <v>31</v>
      </c>
      <c r="E7632" t="str" cm="1">
        <f t="array" aca="1" ref="E7632" ca="1">INDEX(Reel2,Spins[[#This Row],[Stop2]])</f>
        <v>💎</v>
      </c>
      <c r="F7632">
        <f t="shared" ca="1" si="595"/>
        <v>4</v>
      </c>
      <c r="G7632" t="str" cm="1">
        <f t="array" aca="1" ref="G7632" ca="1">INDEX(Reel3,Spins[[#This Row],[Stop3]])</f>
        <v>🍋</v>
      </c>
      <c r="H7632" t="b">
        <f ca="1">AND(Spins[[#This Row],[Sym1]]=Spins[[#This Row],[Sym2]],Spins[[#This Row],[Sym2]]=Spins[[#This Row],[Sym3]])</f>
        <v>0</v>
      </c>
      <c r="I7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32">
        <f t="shared" si="596"/>
        <v>1</v>
      </c>
      <c r="K7632">
        <f ca="1">Spins[[#This Row],[Mult]]*Spins[[#This Row],[Bet]]</f>
        <v>0</v>
      </c>
      <c r="L7632">
        <f ca="1">Spins[[#This Row],[Payout]]-Spins[[#This Row],[Bet]]</f>
        <v>-1</v>
      </c>
    </row>
    <row r="7633" spans="1:12" x14ac:dyDescent="0.3">
      <c r="A7633">
        <f t="shared" si="592"/>
        <v>7632</v>
      </c>
      <c r="B7633">
        <f t="shared" ca="1" si="593"/>
        <v>13</v>
      </c>
      <c r="C7633" t="str" cm="1">
        <f t="array" aca="1" ref="C7633" ca="1">INDEX(Reel1,Spins[[#This Row],[Stop1]])</f>
        <v>🍋</v>
      </c>
      <c r="D7633">
        <f t="shared" ca="1" si="594"/>
        <v>6</v>
      </c>
      <c r="E7633" t="str" cm="1">
        <f t="array" aca="1" ref="E7633" ca="1">INDEX(Reel2,Spins[[#This Row],[Stop2]])</f>
        <v>🍋</v>
      </c>
      <c r="F7633">
        <f t="shared" ca="1" si="595"/>
        <v>4</v>
      </c>
      <c r="G7633" t="str" cm="1">
        <f t="array" aca="1" ref="G7633" ca="1">INDEX(Reel3,Spins[[#This Row],[Stop3]])</f>
        <v>🍋</v>
      </c>
      <c r="H7633" t="b">
        <f ca="1">AND(Spins[[#This Row],[Sym1]]=Spins[[#This Row],[Sym2]],Spins[[#This Row],[Sym2]]=Spins[[#This Row],[Sym3]])</f>
        <v>1</v>
      </c>
      <c r="I7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633">
        <f t="shared" si="596"/>
        <v>1</v>
      </c>
      <c r="K7633">
        <f ca="1">Spins[[#This Row],[Mult]]*Spins[[#This Row],[Bet]]</f>
        <v>14</v>
      </c>
      <c r="L7633">
        <f ca="1">Spins[[#This Row],[Payout]]-Spins[[#This Row],[Bet]]</f>
        <v>13</v>
      </c>
    </row>
    <row r="7634" spans="1:12" x14ac:dyDescent="0.3">
      <c r="A7634">
        <f t="shared" si="592"/>
        <v>7633</v>
      </c>
      <c r="B7634">
        <f t="shared" ca="1" si="593"/>
        <v>5</v>
      </c>
      <c r="C7634" t="str" cm="1">
        <f t="array" aca="1" ref="C7634" ca="1">INDEX(Reel1,Spins[[#This Row],[Stop1]])</f>
        <v>🍋</v>
      </c>
      <c r="D7634">
        <f t="shared" ca="1" si="594"/>
        <v>4</v>
      </c>
      <c r="E7634" t="str" cm="1">
        <f t="array" aca="1" ref="E7634" ca="1">INDEX(Reel2,Spins[[#This Row],[Stop2]])</f>
        <v>🍋</v>
      </c>
      <c r="F7634">
        <f t="shared" ca="1" si="595"/>
        <v>18</v>
      </c>
      <c r="G7634" t="str" cm="1">
        <f t="array" aca="1" ref="G7634" ca="1">INDEX(Reel3,Spins[[#This Row],[Stop3]])</f>
        <v>🔔</v>
      </c>
      <c r="H7634" t="b">
        <f ca="1">AND(Spins[[#This Row],[Sym1]]=Spins[[#This Row],[Sym2]],Spins[[#This Row],[Sym2]]=Spins[[#This Row],[Sym3]])</f>
        <v>0</v>
      </c>
      <c r="I7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34">
        <f t="shared" si="596"/>
        <v>1</v>
      </c>
      <c r="K7634">
        <f ca="1">Spins[[#This Row],[Mult]]*Spins[[#This Row],[Bet]]</f>
        <v>0.6</v>
      </c>
      <c r="L7634">
        <f ca="1">Spins[[#This Row],[Payout]]-Spins[[#This Row],[Bet]]</f>
        <v>-0.4</v>
      </c>
    </row>
    <row r="7635" spans="1:12" x14ac:dyDescent="0.3">
      <c r="A7635">
        <f t="shared" si="592"/>
        <v>7634</v>
      </c>
      <c r="B7635">
        <f t="shared" ca="1" si="593"/>
        <v>21</v>
      </c>
      <c r="C7635" t="str" cm="1">
        <f t="array" aca="1" ref="C7635" ca="1">INDEX(Reel1,Spins[[#This Row],[Stop1]])</f>
        <v>🍒</v>
      </c>
      <c r="D7635">
        <f t="shared" ca="1" si="594"/>
        <v>16</v>
      </c>
      <c r="E7635" t="str" cm="1">
        <f t="array" aca="1" ref="E7635" ca="1">INDEX(Reel2,Spins[[#This Row],[Stop2]])</f>
        <v>🍒</v>
      </c>
      <c r="F7635">
        <f t="shared" ca="1" si="595"/>
        <v>22</v>
      </c>
      <c r="G7635" t="str" cm="1">
        <f t="array" aca="1" ref="G7635" ca="1">INDEX(Reel3,Spins[[#This Row],[Stop3]])</f>
        <v>🔔</v>
      </c>
      <c r="H7635" t="b">
        <f ca="1">AND(Spins[[#This Row],[Sym1]]=Spins[[#This Row],[Sym2]],Spins[[#This Row],[Sym2]]=Spins[[#This Row],[Sym3]])</f>
        <v>0</v>
      </c>
      <c r="I7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635">
        <f t="shared" si="596"/>
        <v>1</v>
      </c>
      <c r="K7635">
        <f ca="1">Spins[[#This Row],[Mult]]*Spins[[#This Row],[Bet]]</f>
        <v>0.8</v>
      </c>
      <c r="L7635">
        <f ca="1">Spins[[#This Row],[Payout]]-Spins[[#This Row],[Bet]]</f>
        <v>-0.19999999999999996</v>
      </c>
    </row>
    <row r="7636" spans="1:12" x14ac:dyDescent="0.3">
      <c r="A7636">
        <f t="shared" si="592"/>
        <v>7635</v>
      </c>
      <c r="B7636">
        <f t="shared" ca="1" si="593"/>
        <v>4</v>
      </c>
      <c r="C7636" t="str" cm="1">
        <f t="array" aca="1" ref="C7636" ca="1">INDEX(Reel1,Spins[[#This Row],[Stop1]])</f>
        <v>🍋</v>
      </c>
      <c r="D7636">
        <f t="shared" ca="1" si="594"/>
        <v>10</v>
      </c>
      <c r="E7636" t="str" cm="1">
        <f t="array" aca="1" ref="E7636" ca="1">INDEX(Reel2,Spins[[#This Row],[Stop2]])</f>
        <v>🍋</v>
      </c>
      <c r="F7636">
        <f t="shared" ca="1" si="595"/>
        <v>29</v>
      </c>
      <c r="G7636" t="str" cm="1">
        <f t="array" aca="1" ref="G7636" ca="1">INDEX(Reel3,Spins[[#This Row],[Stop3]])</f>
        <v>7️⃣</v>
      </c>
      <c r="H7636" t="b">
        <f ca="1">AND(Spins[[#This Row],[Sym1]]=Spins[[#This Row],[Sym2]],Spins[[#This Row],[Sym2]]=Spins[[#This Row],[Sym3]])</f>
        <v>0</v>
      </c>
      <c r="I7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36">
        <f t="shared" si="596"/>
        <v>1</v>
      </c>
      <c r="K7636">
        <f ca="1">Spins[[#This Row],[Mult]]*Spins[[#This Row],[Bet]]</f>
        <v>0.6</v>
      </c>
      <c r="L7636">
        <f ca="1">Spins[[#This Row],[Payout]]-Spins[[#This Row],[Bet]]</f>
        <v>-0.4</v>
      </c>
    </row>
    <row r="7637" spans="1:12" x14ac:dyDescent="0.3">
      <c r="A7637">
        <f t="shared" si="592"/>
        <v>7636</v>
      </c>
      <c r="B7637">
        <f t="shared" ca="1" si="593"/>
        <v>14</v>
      </c>
      <c r="C7637" t="str" cm="1">
        <f t="array" aca="1" ref="C7637" ca="1">INDEX(Reel1,Spins[[#This Row],[Stop1]])</f>
        <v>🍋</v>
      </c>
      <c r="D7637">
        <f t="shared" ca="1" si="594"/>
        <v>1</v>
      </c>
      <c r="E7637" t="str" cm="1">
        <f t="array" aca="1" ref="E7637" ca="1">INDEX(Reel2,Spins[[#This Row],[Stop2]])</f>
        <v>🍋</v>
      </c>
      <c r="F7637">
        <f t="shared" ca="1" si="595"/>
        <v>19</v>
      </c>
      <c r="G7637" t="str" cm="1">
        <f t="array" aca="1" ref="G7637" ca="1">INDEX(Reel3,Spins[[#This Row],[Stop3]])</f>
        <v>🔔</v>
      </c>
      <c r="H7637" t="b">
        <f ca="1">AND(Spins[[#This Row],[Sym1]]=Spins[[#This Row],[Sym2]],Spins[[#This Row],[Sym2]]=Spins[[#This Row],[Sym3]])</f>
        <v>0</v>
      </c>
      <c r="I7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37">
        <f t="shared" si="596"/>
        <v>1</v>
      </c>
      <c r="K7637">
        <f ca="1">Spins[[#This Row],[Mult]]*Spins[[#This Row],[Bet]]</f>
        <v>0.6</v>
      </c>
      <c r="L7637">
        <f ca="1">Spins[[#This Row],[Payout]]-Spins[[#This Row],[Bet]]</f>
        <v>-0.4</v>
      </c>
    </row>
    <row r="7638" spans="1:12" x14ac:dyDescent="0.3">
      <c r="A7638">
        <f t="shared" si="592"/>
        <v>7637</v>
      </c>
      <c r="B7638">
        <f t="shared" ca="1" si="593"/>
        <v>14</v>
      </c>
      <c r="C7638" t="str" cm="1">
        <f t="array" aca="1" ref="C7638" ca="1">INDEX(Reel1,Spins[[#This Row],[Stop1]])</f>
        <v>🍋</v>
      </c>
      <c r="D7638">
        <f t="shared" ca="1" si="594"/>
        <v>2</v>
      </c>
      <c r="E7638" t="str" cm="1">
        <f t="array" aca="1" ref="E7638" ca="1">INDEX(Reel2,Spins[[#This Row],[Stop2]])</f>
        <v>🍋</v>
      </c>
      <c r="F7638">
        <f t="shared" ca="1" si="595"/>
        <v>24</v>
      </c>
      <c r="G7638" t="str" cm="1">
        <f t="array" aca="1" ref="G7638" ca="1">INDEX(Reel3,Spins[[#This Row],[Stop3]])</f>
        <v>BAR</v>
      </c>
      <c r="H7638" t="b">
        <f ca="1">AND(Spins[[#This Row],[Sym1]]=Spins[[#This Row],[Sym2]],Spins[[#This Row],[Sym2]]=Spins[[#This Row],[Sym3]])</f>
        <v>0</v>
      </c>
      <c r="I7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38">
        <f t="shared" si="596"/>
        <v>1</v>
      </c>
      <c r="K7638">
        <f ca="1">Spins[[#This Row],[Mult]]*Spins[[#This Row],[Bet]]</f>
        <v>0.6</v>
      </c>
      <c r="L7638">
        <f ca="1">Spins[[#This Row],[Payout]]-Spins[[#This Row],[Bet]]</f>
        <v>-0.4</v>
      </c>
    </row>
    <row r="7639" spans="1:12" x14ac:dyDescent="0.3">
      <c r="A7639">
        <f t="shared" si="592"/>
        <v>7638</v>
      </c>
      <c r="B7639">
        <f t="shared" ca="1" si="593"/>
        <v>31</v>
      </c>
      <c r="C7639" t="str" cm="1">
        <f t="array" aca="1" ref="C7639" ca="1">INDEX(Reel1,Spins[[#This Row],[Stop1]])</f>
        <v>💎</v>
      </c>
      <c r="D7639">
        <f t="shared" ca="1" si="594"/>
        <v>25</v>
      </c>
      <c r="E7639" t="str" cm="1">
        <f t="array" aca="1" ref="E7639" ca="1">INDEX(Reel2,Spins[[#This Row],[Stop2]])</f>
        <v>🔔</v>
      </c>
      <c r="F7639">
        <f t="shared" ca="1" si="595"/>
        <v>14</v>
      </c>
      <c r="G7639" t="str" cm="1">
        <f t="array" aca="1" ref="G7639" ca="1">INDEX(Reel3,Spins[[#This Row],[Stop3]])</f>
        <v>🍇</v>
      </c>
      <c r="H7639" t="b">
        <f ca="1">AND(Spins[[#This Row],[Sym1]]=Spins[[#This Row],[Sym2]],Spins[[#This Row],[Sym2]]=Spins[[#This Row],[Sym3]])</f>
        <v>0</v>
      </c>
      <c r="I7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39">
        <f t="shared" si="596"/>
        <v>1</v>
      </c>
      <c r="K7639">
        <f ca="1">Spins[[#This Row],[Mult]]*Spins[[#This Row],[Bet]]</f>
        <v>0</v>
      </c>
      <c r="L7639">
        <f ca="1">Spins[[#This Row],[Payout]]-Spins[[#This Row],[Bet]]</f>
        <v>-1</v>
      </c>
    </row>
    <row r="7640" spans="1:12" x14ac:dyDescent="0.3">
      <c r="A7640">
        <f t="shared" si="592"/>
        <v>7639</v>
      </c>
      <c r="B7640">
        <f t="shared" ca="1" si="593"/>
        <v>24</v>
      </c>
      <c r="C7640" t="str" cm="1">
        <f t="array" aca="1" ref="C7640" ca="1">INDEX(Reel1,Spins[[#This Row],[Stop1]])</f>
        <v>🍇</v>
      </c>
      <c r="D7640">
        <f t="shared" ca="1" si="594"/>
        <v>13</v>
      </c>
      <c r="E7640" t="str" cm="1">
        <f t="array" aca="1" ref="E7640" ca="1">INDEX(Reel2,Spins[[#This Row],[Stop2]])</f>
        <v>🍋</v>
      </c>
      <c r="F7640">
        <f t="shared" ca="1" si="595"/>
        <v>25</v>
      </c>
      <c r="G7640" t="str" cm="1">
        <f t="array" aca="1" ref="G7640" ca="1">INDEX(Reel3,Spins[[#This Row],[Stop3]])</f>
        <v>BAR</v>
      </c>
      <c r="H7640" t="b">
        <f ca="1">AND(Spins[[#This Row],[Sym1]]=Spins[[#This Row],[Sym2]],Spins[[#This Row],[Sym2]]=Spins[[#This Row],[Sym3]])</f>
        <v>0</v>
      </c>
      <c r="I7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0">
        <f t="shared" si="596"/>
        <v>1</v>
      </c>
      <c r="K7640">
        <f ca="1">Spins[[#This Row],[Mult]]*Spins[[#This Row],[Bet]]</f>
        <v>0</v>
      </c>
      <c r="L7640">
        <f ca="1">Spins[[#This Row],[Payout]]-Spins[[#This Row],[Bet]]</f>
        <v>-1</v>
      </c>
    </row>
    <row r="7641" spans="1:12" x14ac:dyDescent="0.3">
      <c r="A7641">
        <f t="shared" si="592"/>
        <v>7640</v>
      </c>
      <c r="B7641">
        <f t="shared" ca="1" si="593"/>
        <v>22</v>
      </c>
      <c r="C7641" t="str" cm="1">
        <f t="array" aca="1" ref="C7641" ca="1">INDEX(Reel1,Spins[[#This Row],[Stop1]])</f>
        <v>🍇</v>
      </c>
      <c r="D7641">
        <f t="shared" ca="1" si="594"/>
        <v>26</v>
      </c>
      <c r="E7641" t="str" cm="1">
        <f t="array" aca="1" ref="E7641" ca="1">INDEX(Reel2,Spins[[#This Row],[Stop2]])</f>
        <v>🔔</v>
      </c>
      <c r="F7641">
        <f t="shared" ca="1" si="595"/>
        <v>24</v>
      </c>
      <c r="G7641" t="str" cm="1">
        <f t="array" aca="1" ref="G7641" ca="1">INDEX(Reel3,Spins[[#This Row],[Stop3]])</f>
        <v>BAR</v>
      </c>
      <c r="H7641" t="b">
        <f ca="1">AND(Spins[[#This Row],[Sym1]]=Spins[[#This Row],[Sym2]],Spins[[#This Row],[Sym2]]=Spins[[#This Row],[Sym3]])</f>
        <v>0</v>
      </c>
      <c r="I7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1">
        <f t="shared" si="596"/>
        <v>1</v>
      </c>
      <c r="K7641">
        <f ca="1">Spins[[#This Row],[Mult]]*Spins[[#This Row],[Bet]]</f>
        <v>0</v>
      </c>
      <c r="L7641">
        <f ca="1">Spins[[#This Row],[Payout]]-Spins[[#This Row],[Bet]]</f>
        <v>-1</v>
      </c>
    </row>
    <row r="7642" spans="1:12" x14ac:dyDescent="0.3">
      <c r="A7642">
        <f t="shared" si="592"/>
        <v>7641</v>
      </c>
      <c r="B7642">
        <f t="shared" ca="1" si="593"/>
        <v>5</v>
      </c>
      <c r="C7642" t="str" cm="1">
        <f t="array" aca="1" ref="C7642" ca="1">INDEX(Reel1,Spins[[#This Row],[Stop1]])</f>
        <v>🍋</v>
      </c>
      <c r="D7642">
        <f t="shared" ca="1" si="594"/>
        <v>9</v>
      </c>
      <c r="E7642" t="str" cm="1">
        <f t="array" aca="1" ref="E7642" ca="1">INDEX(Reel2,Spins[[#This Row],[Stop2]])</f>
        <v>🍋</v>
      </c>
      <c r="F7642">
        <f t="shared" ca="1" si="595"/>
        <v>22</v>
      </c>
      <c r="G7642" t="str" cm="1">
        <f t="array" aca="1" ref="G7642" ca="1">INDEX(Reel3,Spins[[#This Row],[Stop3]])</f>
        <v>🔔</v>
      </c>
      <c r="H7642" t="b">
        <f ca="1">AND(Spins[[#This Row],[Sym1]]=Spins[[#This Row],[Sym2]],Spins[[#This Row],[Sym2]]=Spins[[#This Row],[Sym3]])</f>
        <v>0</v>
      </c>
      <c r="I7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42">
        <f t="shared" si="596"/>
        <v>1</v>
      </c>
      <c r="K7642">
        <f ca="1">Spins[[#This Row],[Mult]]*Spins[[#This Row],[Bet]]</f>
        <v>0.6</v>
      </c>
      <c r="L7642">
        <f ca="1">Spins[[#This Row],[Payout]]-Spins[[#This Row],[Bet]]</f>
        <v>-0.4</v>
      </c>
    </row>
    <row r="7643" spans="1:12" x14ac:dyDescent="0.3">
      <c r="A7643">
        <f t="shared" si="592"/>
        <v>7642</v>
      </c>
      <c r="B7643">
        <f t="shared" ca="1" si="593"/>
        <v>28</v>
      </c>
      <c r="C7643" t="str" cm="1">
        <f t="array" aca="1" ref="C7643" ca="1">INDEX(Reel1,Spins[[#This Row],[Stop1]])</f>
        <v>BAR</v>
      </c>
      <c r="D7643">
        <f t="shared" ca="1" si="594"/>
        <v>13</v>
      </c>
      <c r="E7643" t="str" cm="1">
        <f t="array" aca="1" ref="E7643" ca="1">INDEX(Reel2,Spins[[#This Row],[Stop2]])</f>
        <v>🍋</v>
      </c>
      <c r="F7643">
        <f t="shared" ca="1" si="595"/>
        <v>9</v>
      </c>
      <c r="G7643" t="str" cm="1">
        <f t="array" aca="1" ref="G7643" ca="1">INDEX(Reel3,Spins[[#This Row],[Stop3]])</f>
        <v>🍒</v>
      </c>
      <c r="H7643" t="b">
        <f ca="1">AND(Spins[[#This Row],[Sym1]]=Spins[[#This Row],[Sym2]],Spins[[#This Row],[Sym2]]=Spins[[#This Row],[Sym3]])</f>
        <v>0</v>
      </c>
      <c r="I7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3">
        <f t="shared" si="596"/>
        <v>1</v>
      </c>
      <c r="K7643">
        <f ca="1">Spins[[#This Row],[Mult]]*Spins[[#This Row],[Bet]]</f>
        <v>0</v>
      </c>
      <c r="L7643">
        <f ca="1">Spins[[#This Row],[Payout]]-Spins[[#This Row],[Bet]]</f>
        <v>-1</v>
      </c>
    </row>
    <row r="7644" spans="1:12" x14ac:dyDescent="0.3">
      <c r="A7644">
        <f t="shared" si="592"/>
        <v>7643</v>
      </c>
      <c r="B7644">
        <f t="shared" ca="1" si="593"/>
        <v>31</v>
      </c>
      <c r="C7644" t="str" cm="1">
        <f t="array" aca="1" ref="C7644" ca="1">INDEX(Reel1,Spins[[#This Row],[Stop1]])</f>
        <v>💎</v>
      </c>
      <c r="D7644">
        <f t="shared" ca="1" si="594"/>
        <v>23</v>
      </c>
      <c r="E7644" t="str" cm="1">
        <f t="array" aca="1" ref="E7644" ca="1">INDEX(Reel2,Spins[[#This Row],[Stop2]])</f>
        <v>🍇</v>
      </c>
      <c r="F7644">
        <f t="shared" ca="1" si="595"/>
        <v>18</v>
      </c>
      <c r="G7644" t="str" cm="1">
        <f t="array" aca="1" ref="G7644" ca="1">INDEX(Reel3,Spins[[#This Row],[Stop3]])</f>
        <v>🔔</v>
      </c>
      <c r="H7644" t="b">
        <f ca="1">AND(Spins[[#This Row],[Sym1]]=Spins[[#This Row],[Sym2]],Spins[[#This Row],[Sym2]]=Spins[[#This Row],[Sym3]])</f>
        <v>0</v>
      </c>
      <c r="I7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4">
        <f t="shared" si="596"/>
        <v>1</v>
      </c>
      <c r="K7644">
        <f ca="1">Spins[[#This Row],[Mult]]*Spins[[#This Row],[Bet]]</f>
        <v>0</v>
      </c>
      <c r="L7644">
        <f ca="1">Spins[[#This Row],[Payout]]-Spins[[#This Row],[Bet]]</f>
        <v>-1</v>
      </c>
    </row>
    <row r="7645" spans="1:12" x14ac:dyDescent="0.3">
      <c r="A7645">
        <f t="shared" si="592"/>
        <v>7644</v>
      </c>
      <c r="B7645">
        <f t="shared" ca="1" si="593"/>
        <v>7</v>
      </c>
      <c r="C7645" t="str" cm="1">
        <f t="array" aca="1" ref="C7645" ca="1">INDEX(Reel1,Spins[[#This Row],[Stop1]])</f>
        <v>🍋</v>
      </c>
      <c r="D7645">
        <f t="shared" ca="1" si="594"/>
        <v>28</v>
      </c>
      <c r="E7645" t="str" cm="1">
        <f t="array" aca="1" ref="E7645" ca="1">INDEX(Reel2,Spins[[#This Row],[Stop2]])</f>
        <v>BAR</v>
      </c>
      <c r="F7645">
        <f t="shared" ca="1" si="595"/>
        <v>9</v>
      </c>
      <c r="G7645" t="str" cm="1">
        <f t="array" aca="1" ref="G7645" ca="1">INDEX(Reel3,Spins[[#This Row],[Stop3]])</f>
        <v>🍒</v>
      </c>
      <c r="H7645" t="b">
        <f ca="1">AND(Spins[[#This Row],[Sym1]]=Spins[[#This Row],[Sym2]],Spins[[#This Row],[Sym2]]=Spins[[#This Row],[Sym3]])</f>
        <v>0</v>
      </c>
      <c r="I7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5">
        <f t="shared" si="596"/>
        <v>1</v>
      </c>
      <c r="K7645">
        <f ca="1">Spins[[#This Row],[Mult]]*Spins[[#This Row],[Bet]]</f>
        <v>0</v>
      </c>
      <c r="L7645">
        <f ca="1">Spins[[#This Row],[Payout]]-Spins[[#This Row],[Bet]]</f>
        <v>-1</v>
      </c>
    </row>
    <row r="7646" spans="1:12" x14ac:dyDescent="0.3">
      <c r="A7646">
        <f t="shared" si="592"/>
        <v>7645</v>
      </c>
      <c r="B7646">
        <f t="shared" ca="1" si="593"/>
        <v>22</v>
      </c>
      <c r="C7646" t="str" cm="1">
        <f t="array" aca="1" ref="C7646" ca="1">INDEX(Reel1,Spins[[#This Row],[Stop1]])</f>
        <v>🍇</v>
      </c>
      <c r="D7646">
        <f t="shared" ca="1" si="594"/>
        <v>4</v>
      </c>
      <c r="E7646" t="str" cm="1">
        <f t="array" aca="1" ref="E7646" ca="1">INDEX(Reel2,Spins[[#This Row],[Stop2]])</f>
        <v>🍋</v>
      </c>
      <c r="F7646">
        <f t="shared" ca="1" si="595"/>
        <v>2</v>
      </c>
      <c r="G7646" t="str" cm="1">
        <f t="array" aca="1" ref="G7646" ca="1">INDEX(Reel3,Spins[[#This Row],[Stop3]])</f>
        <v>🍋</v>
      </c>
      <c r="H7646" t="b">
        <f ca="1">AND(Spins[[#This Row],[Sym1]]=Spins[[#This Row],[Sym2]],Spins[[#This Row],[Sym2]]=Spins[[#This Row],[Sym3]])</f>
        <v>0</v>
      </c>
      <c r="I7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6">
        <f t="shared" si="596"/>
        <v>1</v>
      </c>
      <c r="K7646">
        <f ca="1">Spins[[#This Row],[Mult]]*Spins[[#This Row],[Bet]]</f>
        <v>0</v>
      </c>
      <c r="L7646">
        <f ca="1">Spins[[#This Row],[Payout]]-Spins[[#This Row],[Bet]]</f>
        <v>-1</v>
      </c>
    </row>
    <row r="7647" spans="1:12" x14ac:dyDescent="0.3">
      <c r="A7647">
        <f t="shared" si="592"/>
        <v>7646</v>
      </c>
      <c r="B7647">
        <f t="shared" ca="1" si="593"/>
        <v>27</v>
      </c>
      <c r="C7647" t="str" cm="1">
        <f t="array" aca="1" ref="C7647" ca="1">INDEX(Reel1,Spins[[#This Row],[Stop1]])</f>
        <v>BAR</v>
      </c>
      <c r="D7647">
        <f t="shared" ca="1" si="594"/>
        <v>31</v>
      </c>
      <c r="E7647" t="str" cm="1">
        <f t="array" aca="1" ref="E7647" ca="1">INDEX(Reel2,Spins[[#This Row],[Stop2]])</f>
        <v>💎</v>
      </c>
      <c r="F7647">
        <f t="shared" ca="1" si="595"/>
        <v>12</v>
      </c>
      <c r="G7647" t="str" cm="1">
        <f t="array" aca="1" ref="G7647" ca="1">INDEX(Reel3,Spins[[#This Row],[Stop3]])</f>
        <v>🍒</v>
      </c>
      <c r="H7647" t="b">
        <f ca="1">AND(Spins[[#This Row],[Sym1]]=Spins[[#This Row],[Sym2]],Spins[[#This Row],[Sym2]]=Spins[[#This Row],[Sym3]])</f>
        <v>0</v>
      </c>
      <c r="I7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7">
        <f t="shared" si="596"/>
        <v>1</v>
      </c>
      <c r="K7647">
        <f ca="1">Spins[[#This Row],[Mult]]*Spins[[#This Row],[Bet]]</f>
        <v>0</v>
      </c>
      <c r="L7647">
        <f ca="1">Spins[[#This Row],[Payout]]-Spins[[#This Row],[Bet]]</f>
        <v>-1</v>
      </c>
    </row>
    <row r="7648" spans="1:12" x14ac:dyDescent="0.3">
      <c r="A7648">
        <f t="shared" si="592"/>
        <v>7647</v>
      </c>
      <c r="B7648">
        <f t="shared" ca="1" si="593"/>
        <v>19</v>
      </c>
      <c r="C7648" t="str" cm="1">
        <f t="array" aca="1" ref="C7648" ca="1">INDEX(Reel1,Spins[[#This Row],[Stop1]])</f>
        <v>🍒</v>
      </c>
      <c r="D7648">
        <f t="shared" ca="1" si="594"/>
        <v>8</v>
      </c>
      <c r="E7648" t="str" cm="1">
        <f t="array" aca="1" ref="E7648" ca="1">INDEX(Reel2,Spins[[#This Row],[Stop2]])</f>
        <v>🍋</v>
      </c>
      <c r="F7648">
        <f t="shared" ca="1" si="595"/>
        <v>31</v>
      </c>
      <c r="G7648" t="str" cm="1">
        <f t="array" aca="1" ref="G7648" ca="1">INDEX(Reel3,Spins[[#This Row],[Stop3]])</f>
        <v>💎</v>
      </c>
      <c r="H7648" t="b">
        <f ca="1">AND(Spins[[#This Row],[Sym1]]=Spins[[#This Row],[Sym2]],Spins[[#This Row],[Sym2]]=Spins[[#This Row],[Sym3]])</f>
        <v>0</v>
      </c>
      <c r="I7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8">
        <f t="shared" si="596"/>
        <v>1</v>
      </c>
      <c r="K7648">
        <f ca="1">Spins[[#This Row],[Mult]]*Spins[[#This Row],[Bet]]</f>
        <v>0</v>
      </c>
      <c r="L7648">
        <f ca="1">Spins[[#This Row],[Payout]]-Spins[[#This Row],[Bet]]</f>
        <v>-1</v>
      </c>
    </row>
    <row r="7649" spans="1:12" x14ac:dyDescent="0.3">
      <c r="A7649">
        <f t="shared" si="592"/>
        <v>7648</v>
      </c>
      <c r="B7649">
        <f t="shared" ca="1" si="593"/>
        <v>9</v>
      </c>
      <c r="C7649" t="str" cm="1">
        <f t="array" aca="1" ref="C7649" ca="1">INDEX(Reel1,Spins[[#This Row],[Stop1]])</f>
        <v>🍋</v>
      </c>
      <c r="D7649">
        <f t="shared" ca="1" si="594"/>
        <v>29</v>
      </c>
      <c r="E7649" t="str" cm="1">
        <f t="array" aca="1" ref="E7649" ca="1">INDEX(Reel2,Spins[[#This Row],[Stop2]])</f>
        <v>7️⃣</v>
      </c>
      <c r="F7649">
        <f t="shared" ca="1" si="595"/>
        <v>11</v>
      </c>
      <c r="G7649" t="str" cm="1">
        <f t="array" aca="1" ref="G7649" ca="1">INDEX(Reel3,Spins[[#This Row],[Stop3]])</f>
        <v>🍒</v>
      </c>
      <c r="H7649" t="b">
        <f ca="1">AND(Spins[[#This Row],[Sym1]]=Spins[[#This Row],[Sym2]],Spins[[#This Row],[Sym2]]=Spins[[#This Row],[Sym3]])</f>
        <v>0</v>
      </c>
      <c r="I7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49">
        <f t="shared" si="596"/>
        <v>1</v>
      </c>
      <c r="K7649">
        <f ca="1">Spins[[#This Row],[Mult]]*Spins[[#This Row],[Bet]]</f>
        <v>0</v>
      </c>
      <c r="L7649">
        <f ca="1">Spins[[#This Row],[Payout]]-Spins[[#This Row],[Bet]]</f>
        <v>-1</v>
      </c>
    </row>
    <row r="7650" spans="1:12" x14ac:dyDescent="0.3">
      <c r="A7650">
        <f t="shared" si="592"/>
        <v>7649</v>
      </c>
      <c r="B7650">
        <f t="shared" ca="1" si="593"/>
        <v>19</v>
      </c>
      <c r="C7650" t="str" cm="1">
        <f t="array" aca="1" ref="C7650" ca="1">INDEX(Reel1,Spins[[#This Row],[Stop1]])</f>
        <v>🍒</v>
      </c>
      <c r="D7650">
        <f t="shared" ca="1" si="594"/>
        <v>29</v>
      </c>
      <c r="E7650" t="str" cm="1">
        <f t="array" aca="1" ref="E7650" ca="1">INDEX(Reel2,Spins[[#This Row],[Stop2]])</f>
        <v>7️⃣</v>
      </c>
      <c r="F7650">
        <f t="shared" ca="1" si="595"/>
        <v>16</v>
      </c>
      <c r="G7650" t="str" cm="1">
        <f t="array" aca="1" ref="G7650" ca="1">INDEX(Reel3,Spins[[#This Row],[Stop3]])</f>
        <v>🍇</v>
      </c>
      <c r="H7650" t="b">
        <f ca="1">AND(Spins[[#This Row],[Sym1]]=Spins[[#This Row],[Sym2]],Spins[[#This Row],[Sym2]]=Spins[[#This Row],[Sym3]])</f>
        <v>0</v>
      </c>
      <c r="I7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0">
        <f t="shared" si="596"/>
        <v>1</v>
      </c>
      <c r="K7650">
        <f ca="1">Spins[[#This Row],[Mult]]*Spins[[#This Row],[Bet]]</f>
        <v>0</v>
      </c>
      <c r="L7650">
        <f ca="1">Spins[[#This Row],[Payout]]-Spins[[#This Row],[Bet]]</f>
        <v>-1</v>
      </c>
    </row>
    <row r="7651" spans="1:12" x14ac:dyDescent="0.3">
      <c r="A7651">
        <f t="shared" si="592"/>
        <v>7650</v>
      </c>
      <c r="B7651">
        <f t="shared" ca="1" si="593"/>
        <v>9</v>
      </c>
      <c r="C7651" t="str" cm="1">
        <f t="array" aca="1" ref="C7651" ca="1">INDEX(Reel1,Spins[[#This Row],[Stop1]])</f>
        <v>🍋</v>
      </c>
      <c r="D7651">
        <f t="shared" ca="1" si="594"/>
        <v>15</v>
      </c>
      <c r="E7651" t="str" cm="1">
        <f t="array" aca="1" ref="E7651" ca="1">INDEX(Reel2,Spins[[#This Row],[Stop2]])</f>
        <v>🍒</v>
      </c>
      <c r="F7651">
        <f t="shared" ca="1" si="595"/>
        <v>22</v>
      </c>
      <c r="G7651" t="str" cm="1">
        <f t="array" aca="1" ref="G7651" ca="1">INDEX(Reel3,Spins[[#This Row],[Stop3]])</f>
        <v>🔔</v>
      </c>
      <c r="H7651" t="b">
        <f ca="1">AND(Spins[[#This Row],[Sym1]]=Spins[[#This Row],[Sym2]],Spins[[#This Row],[Sym2]]=Spins[[#This Row],[Sym3]])</f>
        <v>0</v>
      </c>
      <c r="I7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1">
        <f t="shared" si="596"/>
        <v>1</v>
      </c>
      <c r="K7651">
        <f ca="1">Spins[[#This Row],[Mult]]*Spins[[#This Row],[Bet]]</f>
        <v>0</v>
      </c>
      <c r="L7651">
        <f ca="1">Spins[[#This Row],[Payout]]-Spins[[#This Row],[Bet]]</f>
        <v>-1</v>
      </c>
    </row>
    <row r="7652" spans="1:12" x14ac:dyDescent="0.3">
      <c r="A7652">
        <f t="shared" si="592"/>
        <v>7651</v>
      </c>
      <c r="B7652">
        <f t="shared" ca="1" si="593"/>
        <v>22</v>
      </c>
      <c r="C7652" t="str" cm="1">
        <f t="array" aca="1" ref="C7652" ca="1">INDEX(Reel1,Spins[[#This Row],[Stop1]])</f>
        <v>🍇</v>
      </c>
      <c r="D7652">
        <f t="shared" ca="1" si="594"/>
        <v>12</v>
      </c>
      <c r="E7652" t="str" cm="1">
        <f t="array" aca="1" ref="E7652" ca="1">INDEX(Reel2,Spins[[#This Row],[Stop2]])</f>
        <v>🍋</v>
      </c>
      <c r="F7652">
        <f t="shared" ca="1" si="595"/>
        <v>22</v>
      </c>
      <c r="G7652" t="str" cm="1">
        <f t="array" aca="1" ref="G7652" ca="1">INDEX(Reel3,Spins[[#This Row],[Stop3]])</f>
        <v>🔔</v>
      </c>
      <c r="H7652" t="b">
        <f ca="1">AND(Spins[[#This Row],[Sym1]]=Spins[[#This Row],[Sym2]],Spins[[#This Row],[Sym2]]=Spins[[#This Row],[Sym3]])</f>
        <v>0</v>
      </c>
      <c r="I7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2">
        <f t="shared" si="596"/>
        <v>1</v>
      </c>
      <c r="K7652">
        <f ca="1">Spins[[#This Row],[Mult]]*Spins[[#This Row],[Bet]]</f>
        <v>0</v>
      </c>
      <c r="L7652">
        <f ca="1">Spins[[#This Row],[Payout]]-Spins[[#This Row],[Bet]]</f>
        <v>-1</v>
      </c>
    </row>
    <row r="7653" spans="1:12" x14ac:dyDescent="0.3">
      <c r="A7653">
        <f t="shared" si="592"/>
        <v>7652</v>
      </c>
      <c r="B7653">
        <f t="shared" ca="1" si="593"/>
        <v>31</v>
      </c>
      <c r="C7653" t="str" cm="1">
        <f t="array" aca="1" ref="C7653" ca="1">INDEX(Reel1,Spins[[#This Row],[Stop1]])</f>
        <v>💎</v>
      </c>
      <c r="D7653">
        <f t="shared" ca="1" si="594"/>
        <v>13</v>
      </c>
      <c r="E7653" t="str" cm="1">
        <f t="array" aca="1" ref="E7653" ca="1">INDEX(Reel2,Spins[[#This Row],[Stop2]])</f>
        <v>🍋</v>
      </c>
      <c r="F7653">
        <f t="shared" ca="1" si="595"/>
        <v>16</v>
      </c>
      <c r="G7653" t="str" cm="1">
        <f t="array" aca="1" ref="G7653" ca="1">INDEX(Reel3,Spins[[#This Row],[Stop3]])</f>
        <v>🍇</v>
      </c>
      <c r="H7653" t="b">
        <f ca="1">AND(Spins[[#This Row],[Sym1]]=Spins[[#This Row],[Sym2]],Spins[[#This Row],[Sym2]]=Spins[[#This Row],[Sym3]])</f>
        <v>0</v>
      </c>
      <c r="I7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3">
        <f t="shared" si="596"/>
        <v>1</v>
      </c>
      <c r="K7653">
        <f ca="1">Spins[[#This Row],[Mult]]*Spins[[#This Row],[Bet]]</f>
        <v>0</v>
      </c>
      <c r="L7653">
        <f ca="1">Spins[[#This Row],[Payout]]-Spins[[#This Row],[Bet]]</f>
        <v>-1</v>
      </c>
    </row>
    <row r="7654" spans="1:12" x14ac:dyDescent="0.3">
      <c r="A7654">
        <f t="shared" si="592"/>
        <v>7653</v>
      </c>
      <c r="B7654">
        <f t="shared" ca="1" si="593"/>
        <v>6</v>
      </c>
      <c r="C7654" t="str" cm="1">
        <f t="array" aca="1" ref="C7654" ca="1">INDEX(Reel1,Spins[[#This Row],[Stop1]])</f>
        <v>🍋</v>
      </c>
      <c r="D7654">
        <f t="shared" ca="1" si="594"/>
        <v>28</v>
      </c>
      <c r="E7654" t="str" cm="1">
        <f t="array" aca="1" ref="E7654" ca="1">INDEX(Reel2,Spins[[#This Row],[Stop2]])</f>
        <v>BAR</v>
      </c>
      <c r="F7654">
        <f t="shared" ca="1" si="595"/>
        <v>23</v>
      </c>
      <c r="G7654" t="str" cm="1">
        <f t="array" aca="1" ref="G7654" ca="1">INDEX(Reel3,Spins[[#This Row],[Stop3]])</f>
        <v>BAR</v>
      </c>
      <c r="H7654" t="b">
        <f ca="1">AND(Spins[[#This Row],[Sym1]]=Spins[[#This Row],[Sym2]],Spins[[#This Row],[Sym2]]=Spins[[#This Row],[Sym3]])</f>
        <v>0</v>
      </c>
      <c r="I7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4">
        <f t="shared" si="596"/>
        <v>1</v>
      </c>
      <c r="K7654">
        <f ca="1">Spins[[#This Row],[Mult]]*Spins[[#This Row],[Bet]]</f>
        <v>0</v>
      </c>
      <c r="L7654">
        <f ca="1">Spins[[#This Row],[Payout]]-Spins[[#This Row],[Bet]]</f>
        <v>-1</v>
      </c>
    </row>
    <row r="7655" spans="1:12" x14ac:dyDescent="0.3">
      <c r="A7655">
        <f t="shared" si="592"/>
        <v>7654</v>
      </c>
      <c r="B7655">
        <f t="shared" ca="1" si="593"/>
        <v>11</v>
      </c>
      <c r="C7655" t="str" cm="1">
        <f t="array" aca="1" ref="C7655" ca="1">INDEX(Reel1,Spins[[#This Row],[Stop1]])</f>
        <v>🍋</v>
      </c>
      <c r="D7655">
        <f t="shared" ca="1" si="594"/>
        <v>8</v>
      </c>
      <c r="E7655" t="str" cm="1">
        <f t="array" aca="1" ref="E7655" ca="1">INDEX(Reel2,Spins[[#This Row],[Stop2]])</f>
        <v>🍋</v>
      </c>
      <c r="F7655">
        <f t="shared" ca="1" si="595"/>
        <v>13</v>
      </c>
      <c r="G7655" t="str" cm="1">
        <f t="array" aca="1" ref="G7655" ca="1">INDEX(Reel3,Spins[[#This Row],[Stop3]])</f>
        <v>🍇</v>
      </c>
      <c r="H7655" t="b">
        <f ca="1">AND(Spins[[#This Row],[Sym1]]=Spins[[#This Row],[Sym2]],Spins[[#This Row],[Sym2]]=Spins[[#This Row],[Sym3]])</f>
        <v>0</v>
      </c>
      <c r="I7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55">
        <f t="shared" si="596"/>
        <v>1</v>
      </c>
      <c r="K7655">
        <f ca="1">Spins[[#This Row],[Mult]]*Spins[[#This Row],[Bet]]</f>
        <v>0.6</v>
      </c>
      <c r="L7655">
        <f ca="1">Spins[[#This Row],[Payout]]-Spins[[#This Row],[Bet]]</f>
        <v>-0.4</v>
      </c>
    </row>
    <row r="7656" spans="1:12" x14ac:dyDescent="0.3">
      <c r="A7656">
        <f t="shared" si="592"/>
        <v>7655</v>
      </c>
      <c r="B7656">
        <f t="shared" ca="1" si="593"/>
        <v>13</v>
      </c>
      <c r="C7656" t="str" cm="1">
        <f t="array" aca="1" ref="C7656" ca="1">INDEX(Reel1,Spins[[#This Row],[Stop1]])</f>
        <v>🍋</v>
      </c>
      <c r="D7656">
        <f t="shared" ca="1" si="594"/>
        <v>29</v>
      </c>
      <c r="E7656" t="str" cm="1">
        <f t="array" aca="1" ref="E7656" ca="1">INDEX(Reel2,Spins[[#This Row],[Stop2]])</f>
        <v>7️⃣</v>
      </c>
      <c r="F7656">
        <f t="shared" ca="1" si="595"/>
        <v>25</v>
      </c>
      <c r="G7656" t="str" cm="1">
        <f t="array" aca="1" ref="G7656" ca="1">INDEX(Reel3,Spins[[#This Row],[Stop3]])</f>
        <v>BAR</v>
      </c>
      <c r="H7656" t="b">
        <f ca="1">AND(Spins[[#This Row],[Sym1]]=Spins[[#This Row],[Sym2]],Spins[[#This Row],[Sym2]]=Spins[[#This Row],[Sym3]])</f>
        <v>0</v>
      </c>
      <c r="I7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6">
        <f t="shared" si="596"/>
        <v>1</v>
      </c>
      <c r="K7656">
        <f ca="1">Spins[[#This Row],[Mult]]*Spins[[#This Row],[Bet]]</f>
        <v>0</v>
      </c>
      <c r="L7656">
        <f ca="1">Spins[[#This Row],[Payout]]-Spins[[#This Row],[Bet]]</f>
        <v>-1</v>
      </c>
    </row>
    <row r="7657" spans="1:12" x14ac:dyDescent="0.3">
      <c r="A7657">
        <f t="shared" si="592"/>
        <v>7656</v>
      </c>
      <c r="B7657">
        <f t="shared" ca="1" si="593"/>
        <v>30</v>
      </c>
      <c r="C7657" t="str" cm="1">
        <f t="array" aca="1" ref="C7657" ca="1">INDEX(Reel1,Spins[[#This Row],[Stop1]])</f>
        <v>7️⃣</v>
      </c>
      <c r="D7657">
        <f t="shared" ca="1" si="594"/>
        <v>17</v>
      </c>
      <c r="E7657" t="str" cm="1">
        <f t="array" aca="1" ref="E7657" ca="1">INDEX(Reel2,Spins[[#This Row],[Stop2]])</f>
        <v>🍒</v>
      </c>
      <c r="F7657">
        <f t="shared" ca="1" si="595"/>
        <v>21</v>
      </c>
      <c r="G7657" t="str" cm="1">
        <f t="array" aca="1" ref="G7657" ca="1">INDEX(Reel3,Spins[[#This Row],[Stop3]])</f>
        <v>🔔</v>
      </c>
      <c r="H7657" t="b">
        <f ca="1">AND(Spins[[#This Row],[Sym1]]=Spins[[#This Row],[Sym2]],Spins[[#This Row],[Sym2]]=Spins[[#This Row],[Sym3]])</f>
        <v>0</v>
      </c>
      <c r="I7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7">
        <f t="shared" si="596"/>
        <v>1</v>
      </c>
      <c r="K7657">
        <f ca="1">Spins[[#This Row],[Mult]]*Spins[[#This Row],[Bet]]</f>
        <v>0</v>
      </c>
      <c r="L7657">
        <f ca="1">Spins[[#This Row],[Payout]]-Spins[[#This Row],[Bet]]</f>
        <v>-1</v>
      </c>
    </row>
    <row r="7658" spans="1:12" x14ac:dyDescent="0.3">
      <c r="A7658">
        <f t="shared" si="592"/>
        <v>7657</v>
      </c>
      <c r="B7658">
        <f t="shared" ca="1" si="593"/>
        <v>25</v>
      </c>
      <c r="C7658" t="str" cm="1">
        <f t="array" aca="1" ref="C7658" ca="1">INDEX(Reel1,Spins[[#This Row],[Stop1]])</f>
        <v>🔔</v>
      </c>
      <c r="D7658">
        <f t="shared" ca="1" si="594"/>
        <v>10</v>
      </c>
      <c r="E7658" t="str" cm="1">
        <f t="array" aca="1" ref="E7658" ca="1">INDEX(Reel2,Spins[[#This Row],[Stop2]])</f>
        <v>🍋</v>
      </c>
      <c r="F7658">
        <f t="shared" ca="1" si="595"/>
        <v>5</v>
      </c>
      <c r="G7658" t="str" cm="1">
        <f t="array" aca="1" ref="G7658" ca="1">INDEX(Reel3,Spins[[#This Row],[Stop3]])</f>
        <v>🍋</v>
      </c>
      <c r="H7658" t="b">
        <f ca="1">AND(Spins[[#This Row],[Sym1]]=Spins[[#This Row],[Sym2]],Spins[[#This Row],[Sym2]]=Spins[[#This Row],[Sym3]])</f>
        <v>0</v>
      </c>
      <c r="I7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8">
        <f t="shared" si="596"/>
        <v>1</v>
      </c>
      <c r="K7658">
        <f ca="1">Spins[[#This Row],[Mult]]*Spins[[#This Row],[Bet]]</f>
        <v>0</v>
      </c>
      <c r="L7658">
        <f ca="1">Spins[[#This Row],[Payout]]-Spins[[#This Row],[Bet]]</f>
        <v>-1</v>
      </c>
    </row>
    <row r="7659" spans="1:12" x14ac:dyDescent="0.3">
      <c r="A7659">
        <f t="shared" si="592"/>
        <v>7658</v>
      </c>
      <c r="B7659">
        <f t="shared" ca="1" si="593"/>
        <v>23</v>
      </c>
      <c r="C7659" t="str" cm="1">
        <f t="array" aca="1" ref="C7659" ca="1">INDEX(Reel1,Spins[[#This Row],[Stop1]])</f>
        <v>🍇</v>
      </c>
      <c r="D7659">
        <f t="shared" ca="1" si="594"/>
        <v>16</v>
      </c>
      <c r="E7659" t="str" cm="1">
        <f t="array" aca="1" ref="E7659" ca="1">INDEX(Reel2,Spins[[#This Row],[Stop2]])</f>
        <v>🍒</v>
      </c>
      <c r="F7659">
        <f t="shared" ca="1" si="595"/>
        <v>30</v>
      </c>
      <c r="G7659" t="str" cm="1">
        <f t="array" aca="1" ref="G7659" ca="1">INDEX(Reel3,Spins[[#This Row],[Stop3]])</f>
        <v>💎</v>
      </c>
      <c r="H7659" t="b">
        <f ca="1">AND(Spins[[#This Row],[Sym1]]=Spins[[#This Row],[Sym2]],Spins[[#This Row],[Sym2]]=Spins[[#This Row],[Sym3]])</f>
        <v>0</v>
      </c>
      <c r="I7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59">
        <f t="shared" si="596"/>
        <v>1</v>
      </c>
      <c r="K7659">
        <f ca="1">Spins[[#This Row],[Mult]]*Spins[[#This Row],[Bet]]</f>
        <v>0</v>
      </c>
      <c r="L7659">
        <f ca="1">Spins[[#This Row],[Payout]]-Spins[[#This Row],[Bet]]</f>
        <v>-1</v>
      </c>
    </row>
    <row r="7660" spans="1:12" x14ac:dyDescent="0.3">
      <c r="A7660">
        <f t="shared" si="592"/>
        <v>7659</v>
      </c>
      <c r="B7660">
        <f t="shared" ca="1" si="593"/>
        <v>2</v>
      </c>
      <c r="C7660" t="str" cm="1">
        <f t="array" aca="1" ref="C7660" ca="1">INDEX(Reel1,Spins[[#This Row],[Stop1]])</f>
        <v>🍋</v>
      </c>
      <c r="D7660">
        <f t="shared" ca="1" si="594"/>
        <v>18</v>
      </c>
      <c r="E7660" t="str" cm="1">
        <f t="array" aca="1" ref="E7660" ca="1">INDEX(Reel2,Spins[[#This Row],[Stop2]])</f>
        <v>🍒</v>
      </c>
      <c r="F7660">
        <f t="shared" ca="1" si="595"/>
        <v>17</v>
      </c>
      <c r="G7660" t="str" cm="1">
        <f t="array" aca="1" ref="G7660" ca="1">INDEX(Reel3,Spins[[#This Row],[Stop3]])</f>
        <v>🍇</v>
      </c>
      <c r="H7660" t="b">
        <f ca="1">AND(Spins[[#This Row],[Sym1]]=Spins[[#This Row],[Sym2]],Spins[[#This Row],[Sym2]]=Spins[[#This Row],[Sym3]])</f>
        <v>0</v>
      </c>
      <c r="I7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0">
        <f t="shared" si="596"/>
        <v>1</v>
      </c>
      <c r="K7660">
        <f ca="1">Spins[[#This Row],[Mult]]*Spins[[#This Row],[Bet]]</f>
        <v>0</v>
      </c>
      <c r="L7660">
        <f ca="1">Spins[[#This Row],[Payout]]-Spins[[#This Row],[Bet]]</f>
        <v>-1</v>
      </c>
    </row>
    <row r="7661" spans="1:12" x14ac:dyDescent="0.3">
      <c r="A7661">
        <f t="shared" si="592"/>
        <v>7660</v>
      </c>
      <c r="B7661">
        <f t="shared" ca="1" si="593"/>
        <v>8</v>
      </c>
      <c r="C7661" t="str" cm="1">
        <f t="array" aca="1" ref="C7661" ca="1">INDEX(Reel1,Spins[[#This Row],[Stop1]])</f>
        <v>🍋</v>
      </c>
      <c r="D7661">
        <f t="shared" ca="1" si="594"/>
        <v>15</v>
      </c>
      <c r="E7661" t="str" cm="1">
        <f t="array" aca="1" ref="E7661" ca="1">INDEX(Reel2,Spins[[#This Row],[Stop2]])</f>
        <v>🍒</v>
      </c>
      <c r="F7661">
        <f t="shared" ca="1" si="595"/>
        <v>28</v>
      </c>
      <c r="G7661" t="str" cm="1">
        <f t="array" aca="1" ref="G7661" ca="1">INDEX(Reel3,Spins[[#This Row],[Stop3]])</f>
        <v>7️⃣</v>
      </c>
      <c r="H7661" t="b">
        <f ca="1">AND(Spins[[#This Row],[Sym1]]=Spins[[#This Row],[Sym2]],Spins[[#This Row],[Sym2]]=Spins[[#This Row],[Sym3]])</f>
        <v>0</v>
      </c>
      <c r="I7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1">
        <f t="shared" si="596"/>
        <v>1</v>
      </c>
      <c r="K7661">
        <f ca="1">Spins[[#This Row],[Mult]]*Spins[[#This Row],[Bet]]</f>
        <v>0</v>
      </c>
      <c r="L7661">
        <f ca="1">Spins[[#This Row],[Payout]]-Spins[[#This Row],[Bet]]</f>
        <v>-1</v>
      </c>
    </row>
    <row r="7662" spans="1:12" x14ac:dyDescent="0.3">
      <c r="A7662">
        <f t="shared" si="592"/>
        <v>7661</v>
      </c>
      <c r="B7662">
        <f t="shared" ca="1" si="593"/>
        <v>31</v>
      </c>
      <c r="C7662" t="str" cm="1">
        <f t="array" aca="1" ref="C7662" ca="1">INDEX(Reel1,Spins[[#This Row],[Stop1]])</f>
        <v>💎</v>
      </c>
      <c r="D7662">
        <f t="shared" ca="1" si="594"/>
        <v>7</v>
      </c>
      <c r="E7662" t="str" cm="1">
        <f t="array" aca="1" ref="E7662" ca="1">INDEX(Reel2,Spins[[#This Row],[Stop2]])</f>
        <v>🍋</v>
      </c>
      <c r="F7662">
        <f t="shared" ca="1" si="595"/>
        <v>26</v>
      </c>
      <c r="G7662" t="str" cm="1">
        <f t="array" aca="1" ref="G7662" ca="1">INDEX(Reel3,Spins[[#This Row],[Stop3]])</f>
        <v>BAR</v>
      </c>
      <c r="H7662" t="b">
        <f ca="1">AND(Spins[[#This Row],[Sym1]]=Spins[[#This Row],[Sym2]],Spins[[#This Row],[Sym2]]=Spins[[#This Row],[Sym3]])</f>
        <v>0</v>
      </c>
      <c r="I7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2">
        <f t="shared" si="596"/>
        <v>1</v>
      </c>
      <c r="K7662">
        <f ca="1">Spins[[#This Row],[Mult]]*Spins[[#This Row],[Bet]]</f>
        <v>0</v>
      </c>
      <c r="L7662">
        <f ca="1">Spins[[#This Row],[Payout]]-Spins[[#This Row],[Bet]]</f>
        <v>-1</v>
      </c>
    </row>
    <row r="7663" spans="1:12" x14ac:dyDescent="0.3">
      <c r="A7663">
        <f t="shared" si="592"/>
        <v>7662</v>
      </c>
      <c r="B7663">
        <f t="shared" ca="1" si="593"/>
        <v>31</v>
      </c>
      <c r="C7663" t="str" cm="1">
        <f t="array" aca="1" ref="C7663" ca="1">INDEX(Reel1,Spins[[#This Row],[Stop1]])</f>
        <v>💎</v>
      </c>
      <c r="D7663">
        <f t="shared" ca="1" si="594"/>
        <v>16</v>
      </c>
      <c r="E7663" t="str" cm="1">
        <f t="array" aca="1" ref="E7663" ca="1">INDEX(Reel2,Spins[[#This Row],[Stop2]])</f>
        <v>🍒</v>
      </c>
      <c r="F7663">
        <f t="shared" ca="1" si="595"/>
        <v>2</v>
      </c>
      <c r="G7663" t="str" cm="1">
        <f t="array" aca="1" ref="G7663" ca="1">INDEX(Reel3,Spins[[#This Row],[Stop3]])</f>
        <v>🍋</v>
      </c>
      <c r="H7663" t="b">
        <f ca="1">AND(Spins[[#This Row],[Sym1]]=Spins[[#This Row],[Sym2]],Spins[[#This Row],[Sym2]]=Spins[[#This Row],[Sym3]])</f>
        <v>0</v>
      </c>
      <c r="I7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3">
        <f t="shared" si="596"/>
        <v>1</v>
      </c>
      <c r="K7663">
        <f ca="1">Spins[[#This Row],[Mult]]*Spins[[#This Row],[Bet]]</f>
        <v>0</v>
      </c>
      <c r="L7663">
        <f ca="1">Spins[[#This Row],[Payout]]-Spins[[#This Row],[Bet]]</f>
        <v>-1</v>
      </c>
    </row>
    <row r="7664" spans="1:12" x14ac:dyDescent="0.3">
      <c r="A7664">
        <f t="shared" si="592"/>
        <v>7663</v>
      </c>
      <c r="B7664">
        <f t="shared" ca="1" si="593"/>
        <v>8</v>
      </c>
      <c r="C7664" t="str" cm="1">
        <f t="array" aca="1" ref="C7664" ca="1">INDEX(Reel1,Spins[[#This Row],[Stop1]])</f>
        <v>🍋</v>
      </c>
      <c r="D7664">
        <f t="shared" ca="1" si="594"/>
        <v>27</v>
      </c>
      <c r="E7664" t="str" cm="1">
        <f t="array" aca="1" ref="E7664" ca="1">INDEX(Reel2,Spins[[#This Row],[Stop2]])</f>
        <v>BAR</v>
      </c>
      <c r="F7664">
        <f t="shared" ca="1" si="595"/>
        <v>2</v>
      </c>
      <c r="G7664" t="str" cm="1">
        <f t="array" aca="1" ref="G7664" ca="1">INDEX(Reel3,Spins[[#This Row],[Stop3]])</f>
        <v>🍋</v>
      </c>
      <c r="H7664" t="b">
        <f ca="1">AND(Spins[[#This Row],[Sym1]]=Spins[[#This Row],[Sym2]],Spins[[#This Row],[Sym2]]=Spins[[#This Row],[Sym3]])</f>
        <v>0</v>
      </c>
      <c r="I7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4">
        <f t="shared" si="596"/>
        <v>1</v>
      </c>
      <c r="K7664">
        <f ca="1">Spins[[#This Row],[Mult]]*Spins[[#This Row],[Bet]]</f>
        <v>0</v>
      </c>
      <c r="L7664">
        <f ca="1">Spins[[#This Row],[Payout]]-Spins[[#This Row],[Bet]]</f>
        <v>-1</v>
      </c>
    </row>
    <row r="7665" spans="1:12" x14ac:dyDescent="0.3">
      <c r="A7665">
        <f t="shared" si="592"/>
        <v>7664</v>
      </c>
      <c r="B7665">
        <f t="shared" ca="1" si="593"/>
        <v>26</v>
      </c>
      <c r="C7665" t="str" cm="1">
        <f t="array" aca="1" ref="C7665" ca="1">INDEX(Reel1,Spins[[#This Row],[Stop1]])</f>
        <v>🔔</v>
      </c>
      <c r="D7665">
        <f t="shared" ca="1" si="594"/>
        <v>1</v>
      </c>
      <c r="E7665" t="str" cm="1">
        <f t="array" aca="1" ref="E7665" ca="1">INDEX(Reel2,Spins[[#This Row],[Stop2]])</f>
        <v>🍋</v>
      </c>
      <c r="F7665">
        <f t="shared" ca="1" si="595"/>
        <v>16</v>
      </c>
      <c r="G7665" t="str" cm="1">
        <f t="array" aca="1" ref="G7665" ca="1">INDEX(Reel3,Spins[[#This Row],[Stop3]])</f>
        <v>🍇</v>
      </c>
      <c r="H7665" t="b">
        <f ca="1">AND(Spins[[#This Row],[Sym1]]=Spins[[#This Row],[Sym2]],Spins[[#This Row],[Sym2]]=Spins[[#This Row],[Sym3]])</f>
        <v>0</v>
      </c>
      <c r="I7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5">
        <f t="shared" si="596"/>
        <v>1</v>
      </c>
      <c r="K7665">
        <f ca="1">Spins[[#This Row],[Mult]]*Spins[[#This Row],[Bet]]</f>
        <v>0</v>
      </c>
      <c r="L7665">
        <f ca="1">Spins[[#This Row],[Payout]]-Spins[[#This Row],[Bet]]</f>
        <v>-1</v>
      </c>
    </row>
    <row r="7666" spans="1:12" x14ac:dyDescent="0.3">
      <c r="A7666">
        <f t="shared" si="592"/>
        <v>7665</v>
      </c>
      <c r="B7666">
        <f t="shared" ca="1" si="593"/>
        <v>17</v>
      </c>
      <c r="C7666" t="str" cm="1">
        <f t="array" aca="1" ref="C7666" ca="1">INDEX(Reel1,Spins[[#This Row],[Stop1]])</f>
        <v>🍒</v>
      </c>
      <c r="D7666">
        <f t="shared" ca="1" si="594"/>
        <v>8</v>
      </c>
      <c r="E7666" t="str" cm="1">
        <f t="array" aca="1" ref="E7666" ca="1">INDEX(Reel2,Spins[[#This Row],[Stop2]])</f>
        <v>🍋</v>
      </c>
      <c r="F7666">
        <f t="shared" ca="1" si="595"/>
        <v>4</v>
      </c>
      <c r="G7666" t="str" cm="1">
        <f t="array" aca="1" ref="G7666" ca="1">INDEX(Reel3,Spins[[#This Row],[Stop3]])</f>
        <v>🍋</v>
      </c>
      <c r="H7666" t="b">
        <f ca="1">AND(Spins[[#This Row],[Sym1]]=Spins[[#This Row],[Sym2]],Spins[[#This Row],[Sym2]]=Spins[[#This Row],[Sym3]])</f>
        <v>0</v>
      </c>
      <c r="I7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6">
        <f t="shared" si="596"/>
        <v>1</v>
      </c>
      <c r="K7666">
        <f ca="1">Spins[[#This Row],[Mult]]*Spins[[#This Row],[Bet]]</f>
        <v>0</v>
      </c>
      <c r="L7666">
        <f ca="1">Spins[[#This Row],[Payout]]-Spins[[#This Row],[Bet]]</f>
        <v>-1</v>
      </c>
    </row>
    <row r="7667" spans="1:12" x14ac:dyDescent="0.3">
      <c r="A7667">
        <f t="shared" si="592"/>
        <v>7666</v>
      </c>
      <c r="B7667">
        <f t="shared" ca="1" si="593"/>
        <v>1</v>
      </c>
      <c r="C7667" t="str" cm="1">
        <f t="array" aca="1" ref="C7667" ca="1">INDEX(Reel1,Spins[[#This Row],[Stop1]])</f>
        <v>🍋</v>
      </c>
      <c r="D7667">
        <f t="shared" ca="1" si="594"/>
        <v>26</v>
      </c>
      <c r="E7667" t="str" cm="1">
        <f t="array" aca="1" ref="E7667" ca="1">INDEX(Reel2,Spins[[#This Row],[Stop2]])</f>
        <v>🔔</v>
      </c>
      <c r="F7667">
        <f t="shared" ca="1" si="595"/>
        <v>13</v>
      </c>
      <c r="G7667" t="str" cm="1">
        <f t="array" aca="1" ref="G7667" ca="1">INDEX(Reel3,Spins[[#This Row],[Stop3]])</f>
        <v>🍇</v>
      </c>
      <c r="H7667" t="b">
        <f ca="1">AND(Spins[[#This Row],[Sym1]]=Spins[[#This Row],[Sym2]],Spins[[#This Row],[Sym2]]=Spins[[#This Row],[Sym3]])</f>
        <v>0</v>
      </c>
      <c r="I7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7">
        <f t="shared" si="596"/>
        <v>1</v>
      </c>
      <c r="K7667">
        <f ca="1">Spins[[#This Row],[Mult]]*Spins[[#This Row],[Bet]]</f>
        <v>0</v>
      </c>
      <c r="L7667">
        <f ca="1">Spins[[#This Row],[Payout]]-Spins[[#This Row],[Bet]]</f>
        <v>-1</v>
      </c>
    </row>
    <row r="7668" spans="1:12" x14ac:dyDescent="0.3">
      <c r="A7668">
        <f t="shared" si="592"/>
        <v>7667</v>
      </c>
      <c r="B7668">
        <f t="shared" ca="1" si="593"/>
        <v>15</v>
      </c>
      <c r="C7668" t="str" cm="1">
        <f t="array" aca="1" ref="C7668" ca="1">INDEX(Reel1,Spins[[#This Row],[Stop1]])</f>
        <v>🍒</v>
      </c>
      <c r="D7668">
        <f t="shared" ca="1" si="594"/>
        <v>3</v>
      </c>
      <c r="E7668" t="str" cm="1">
        <f t="array" aca="1" ref="E7668" ca="1">INDEX(Reel2,Spins[[#This Row],[Stop2]])</f>
        <v>🍋</v>
      </c>
      <c r="F7668">
        <f t="shared" ca="1" si="595"/>
        <v>6</v>
      </c>
      <c r="G7668" t="str" cm="1">
        <f t="array" aca="1" ref="G7668" ca="1">INDEX(Reel3,Spins[[#This Row],[Stop3]])</f>
        <v>🍒</v>
      </c>
      <c r="H7668" t="b">
        <f ca="1">AND(Spins[[#This Row],[Sym1]]=Spins[[#This Row],[Sym2]],Spins[[#This Row],[Sym2]]=Spins[[#This Row],[Sym3]])</f>
        <v>0</v>
      </c>
      <c r="I7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8">
        <f t="shared" si="596"/>
        <v>1</v>
      </c>
      <c r="K7668">
        <f ca="1">Spins[[#This Row],[Mult]]*Spins[[#This Row],[Bet]]</f>
        <v>0</v>
      </c>
      <c r="L7668">
        <f ca="1">Spins[[#This Row],[Payout]]-Spins[[#This Row],[Bet]]</f>
        <v>-1</v>
      </c>
    </row>
    <row r="7669" spans="1:12" x14ac:dyDescent="0.3">
      <c r="A7669">
        <f t="shared" si="592"/>
        <v>7668</v>
      </c>
      <c r="B7669">
        <f t="shared" ca="1" si="593"/>
        <v>14</v>
      </c>
      <c r="C7669" t="str" cm="1">
        <f t="array" aca="1" ref="C7669" ca="1">INDEX(Reel1,Spins[[#This Row],[Stop1]])</f>
        <v>🍋</v>
      </c>
      <c r="D7669">
        <f t="shared" ca="1" si="594"/>
        <v>24</v>
      </c>
      <c r="E7669" t="str" cm="1">
        <f t="array" aca="1" ref="E7669" ca="1">INDEX(Reel2,Spins[[#This Row],[Stop2]])</f>
        <v>🍇</v>
      </c>
      <c r="F7669">
        <f t="shared" ca="1" si="595"/>
        <v>7</v>
      </c>
      <c r="G7669" t="str" cm="1">
        <f t="array" aca="1" ref="G7669" ca="1">INDEX(Reel3,Spins[[#This Row],[Stop3]])</f>
        <v>🍒</v>
      </c>
      <c r="H7669" t="b">
        <f ca="1">AND(Spins[[#This Row],[Sym1]]=Spins[[#This Row],[Sym2]],Spins[[#This Row],[Sym2]]=Spins[[#This Row],[Sym3]])</f>
        <v>0</v>
      </c>
      <c r="I7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69">
        <f t="shared" si="596"/>
        <v>1</v>
      </c>
      <c r="K7669">
        <f ca="1">Spins[[#This Row],[Mult]]*Spins[[#This Row],[Bet]]</f>
        <v>0</v>
      </c>
      <c r="L7669">
        <f ca="1">Spins[[#This Row],[Payout]]-Spins[[#This Row],[Bet]]</f>
        <v>-1</v>
      </c>
    </row>
    <row r="7670" spans="1:12" x14ac:dyDescent="0.3">
      <c r="A7670">
        <f t="shared" si="592"/>
        <v>7669</v>
      </c>
      <c r="B7670">
        <f t="shared" ca="1" si="593"/>
        <v>5</v>
      </c>
      <c r="C7670" t="str" cm="1">
        <f t="array" aca="1" ref="C7670" ca="1">INDEX(Reel1,Spins[[#This Row],[Stop1]])</f>
        <v>🍋</v>
      </c>
      <c r="D7670">
        <f t="shared" ca="1" si="594"/>
        <v>1</v>
      </c>
      <c r="E7670" t="str" cm="1">
        <f t="array" aca="1" ref="E7670" ca="1">INDEX(Reel2,Spins[[#This Row],[Stop2]])</f>
        <v>🍋</v>
      </c>
      <c r="F7670">
        <f t="shared" ca="1" si="595"/>
        <v>11</v>
      </c>
      <c r="G7670" t="str" cm="1">
        <f t="array" aca="1" ref="G7670" ca="1">INDEX(Reel3,Spins[[#This Row],[Stop3]])</f>
        <v>🍒</v>
      </c>
      <c r="H7670" t="b">
        <f ca="1">AND(Spins[[#This Row],[Sym1]]=Spins[[#This Row],[Sym2]],Spins[[#This Row],[Sym2]]=Spins[[#This Row],[Sym3]])</f>
        <v>0</v>
      </c>
      <c r="I7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70">
        <f t="shared" si="596"/>
        <v>1</v>
      </c>
      <c r="K7670">
        <f ca="1">Spins[[#This Row],[Mult]]*Spins[[#This Row],[Bet]]</f>
        <v>0.6</v>
      </c>
      <c r="L7670">
        <f ca="1">Spins[[#This Row],[Payout]]-Spins[[#This Row],[Bet]]</f>
        <v>-0.4</v>
      </c>
    </row>
    <row r="7671" spans="1:12" x14ac:dyDescent="0.3">
      <c r="A7671">
        <f t="shared" si="592"/>
        <v>7670</v>
      </c>
      <c r="B7671">
        <f t="shared" ca="1" si="593"/>
        <v>20</v>
      </c>
      <c r="C7671" t="str" cm="1">
        <f t="array" aca="1" ref="C7671" ca="1">INDEX(Reel1,Spins[[#This Row],[Stop1]])</f>
        <v>🍒</v>
      </c>
      <c r="D7671">
        <f t="shared" ca="1" si="594"/>
        <v>2</v>
      </c>
      <c r="E7671" t="str" cm="1">
        <f t="array" aca="1" ref="E7671" ca="1">INDEX(Reel2,Spins[[#This Row],[Stop2]])</f>
        <v>🍋</v>
      </c>
      <c r="F7671">
        <f t="shared" ca="1" si="595"/>
        <v>17</v>
      </c>
      <c r="G7671" t="str" cm="1">
        <f t="array" aca="1" ref="G7671" ca="1">INDEX(Reel3,Spins[[#This Row],[Stop3]])</f>
        <v>🍇</v>
      </c>
      <c r="H7671" t="b">
        <f ca="1">AND(Spins[[#This Row],[Sym1]]=Spins[[#This Row],[Sym2]],Spins[[#This Row],[Sym2]]=Spins[[#This Row],[Sym3]])</f>
        <v>0</v>
      </c>
      <c r="I7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1">
        <f t="shared" si="596"/>
        <v>1</v>
      </c>
      <c r="K7671">
        <f ca="1">Spins[[#This Row],[Mult]]*Spins[[#This Row],[Bet]]</f>
        <v>0</v>
      </c>
      <c r="L7671">
        <f ca="1">Spins[[#This Row],[Payout]]-Spins[[#This Row],[Bet]]</f>
        <v>-1</v>
      </c>
    </row>
    <row r="7672" spans="1:12" x14ac:dyDescent="0.3">
      <c r="A7672">
        <f t="shared" si="592"/>
        <v>7671</v>
      </c>
      <c r="B7672">
        <f t="shared" ca="1" si="593"/>
        <v>2</v>
      </c>
      <c r="C7672" t="str" cm="1">
        <f t="array" aca="1" ref="C7672" ca="1">INDEX(Reel1,Spins[[#This Row],[Stop1]])</f>
        <v>🍋</v>
      </c>
      <c r="D7672">
        <f t="shared" ca="1" si="594"/>
        <v>26</v>
      </c>
      <c r="E7672" t="str" cm="1">
        <f t="array" aca="1" ref="E7672" ca="1">INDEX(Reel2,Spins[[#This Row],[Stop2]])</f>
        <v>🔔</v>
      </c>
      <c r="F7672">
        <f t="shared" ca="1" si="595"/>
        <v>1</v>
      </c>
      <c r="G7672" t="str" cm="1">
        <f t="array" aca="1" ref="G7672" ca="1">INDEX(Reel3,Spins[[#This Row],[Stop3]])</f>
        <v>🍋</v>
      </c>
      <c r="H7672" t="b">
        <f ca="1">AND(Spins[[#This Row],[Sym1]]=Spins[[#This Row],[Sym2]],Spins[[#This Row],[Sym2]]=Spins[[#This Row],[Sym3]])</f>
        <v>0</v>
      </c>
      <c r="I7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2">
        <f t="shared" si="596"/>
        <v>1</v>
      </c>
      <c r="K7672">
        <f ca="1">Spins[[#This Row],[Mult]]*Spins[[#This Row],[Bet]]</f>
        <v>0</v>
      </c>
      <c r="L7672">
        <f ca="1">Spins[[#This Row],[Payout]]-Spins[[#This Row],[Bet]]</f>
        <v>-1</v>
      </c>
    </row>
    <row r="7673" spans="1:12" x14ac:dyDescent="0.3">
      <c r="A7673">
        <f t="shared" si="592"/>
        <v>7672</v>
      </c>
      <c r="B7673">
        <f t="shared" ca="1" si="593"/>
        <v>13</v>
      </c>
      <c r="C7673" t="str" cm="1">
        <f t="array" aca="1" ref="C7673" ca="1">INDEX(Reel1,Spins[[#This Row],[Stop1]])</f>
        <v>🍋</v>
      </c>
      <c r="D7673">
        <f t="shared" ca="1" si="594"/>
        <v>6</v>
      </c>
      <c r="E7673" t="str" cm="1">
        <f t="array" aca="1" ref="E7673" ca="1">INDEX(Reel2,Spins[[#This Row],[Stop2]])</f>
        <v>🍋</v>
      </c>
      <c r="F7673">
        <f t="shared" ca="1" si="595"/>
        <v>14</v>
      </c>
      <c r="G7673" t="str" cm="1">
        <f t="array" aca="1" ref="G7673" ca="1">INDEX(Reel3,Spins[[#This Row],[Stop3]])</f>
        <v>🍇</v>
      </c>
      <c r="H7673" t="b">
        <f ca="1">AND(Spins[[#This Row],[Sym1]]=Spins[[#This Row],[Sym2]],Spins[[#This Row],[Sym2]]=Spins[[#This Row],[Sym3]])</f>
        <v>0</v>
      </c>
      <c r="I7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73">
        <f t="shared" si="596"/>
        <v>1</v>
      </c>
      <c r="K7673">
        <f ca="1">Spins[[#This Row],[Mult]]*Spins[[#This Row],[Bet]]</f>
        <v>0.6</v>
      </c>
      <c r="L7673">
        <f ca="1">Spins[[#This Row],[Payout]]-Spins[[#This Row],[Bet]]</f>
        <v>-0.4</v>
      </c>
    </row>
    <row r="7674" spans="1:12" x14ac:dyDescent="0.3">
      <c r="A7674">
        <f t="shared" si="592"/>
        <v>7673</v>
      </c>
      <c r="B7674">
        <f t="shared" ca="1" si="593"/>
        <v>21</v>
      </c>
      <c r="C7674" t="str" cm="1">
        <f t="array" aca="1" ref="C7674" ca="1">INDEX(Reel1,Spins[[#This Row],[Stop1]])</f>
        <v>🍒</v>
      </c>
      <c r="D7674">
        <f t="shared" ca="1" si="594"/>
        <v>28</v>
      </c>
      <c r="E7674" t="str" cm="1">
        <f t="array" aca="1" ref="E7674" ca="1">INDEX(Reel2,Spins[[#This Row],[Stop2]])</f>
        <v>BAR</v>
      </c>
      <c r="F7674">
        <f t="shared" ca="1" si="595"/>
        <v>10</v>
      </c>
      <c r="G7674" t="str" cm="1">
        <f t="array" aca="1" ref="G7674" ca="1">INDEX(Reel3,Spins[[#This Row],[Stop3]])</f>
        <v>🍒</v>
      </c>
      <c r="H7674" t="b">
        <f ca="1">AND(Spins[[#This Row],[Sym1]]=Spins[[#This Row],[Sym2]],Spins[[#This Row],[Sym2]]=Spins[[#This Row],[Sym3]])</f>
        <v>0</v>
      </c>
      <c r="I7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4">
        <f t="shared" si="596"/>
        <v>1</v>
      </c>
      <c r="K7674">
        <f ca="1">Spins[[#This Row],[Mult]]*Spins[[#This Row],[Bet]]</f>
        <v>0</v>
      </c>
      <c r="L7674">
        <f ca="1">Spins[[#This Row],[Payout]]-Spins[[#This Row],[Bet]]</f>
        <v>-1</v>
      </c>
    </row>
    <row r="7675" spans="1:12" x14ac:dyDescent="0.3">
      <c r="A7675">
        <f t="shared" si="592"/>
        <v>7674</v>
      </c>
      <c r="B7675">
        <f t="shared" ca="1" si="593"/>
        <v>3</v>
      </c>
      <c r="C7675" t="str" cm="1">
        <f t="array" aca="1" ref="C7675" ca="1">INDEX(Reel1,Spins[[#This Row],[Stop1]])</f>
        <v>🍋</v>
      </c>
      <c r="D7675">
        <f t="shared" ca="1" si="594"/>
        <v>15</v>
      </c>
      <c r="E7675" t="str" cm="1">
        <f t="array" aca="1" ref="E7675" ca="1">INDEX(Reel2,Spins[[#This Row],[Stop2]])</f>
        <v>🍒</v>
      </c>
      <c r="F7675">
        <f t="shared" ca="1" si="595"/>
        <v>3</v>
      </c>
      <c r="G7675" t="str" cm="1">
        <f t="array" aca="1" ref="G7675" ca="1">INDEX(Reel3,Spins[[#This Row],[Stop3]])</f>
        <v>🍋</v>
      </c>
      <c r="H7675" t="b">
        <f ca="1">AND(Spins[[#This Row],[Sym1]]=Spins[[#This Row],[Sym2]],Spins[[#This Row],[Sym2]]=Spins[[#This Row],[Sym3]])</f>
        <v>0</v>
      </c>
      <c r="I7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5">
        <f t="shared" si="596"/>
        <v>1</v>
      </c>
      <c r="K7675">
        <f ca="1">Spins[[#This Row],[Mult]]*Spins[[#This Row],[Bet]]</f>
        <v>0</v>
      </c>
      <c r="L7675">
        <f ca="1">Spins[[#This Row],[Payout]]-Spins[[#This Row],[Bet]]</f>
        <v>-1</v>
      </c>
    </row>
    <row r="7676" spans="1:12" x14ac:dyDescent="0.3">
      <c r="A7676">
        <f t="shared" si="592"/>
        <v>7675</v>
      </c>
      <c r="B7676">
        <f t="shared" ca="1" si="593"/>
        <v>30</v>
      </c>
      <c r="C7676" t="str" cm="1">
        <f t="array" aca="1" ref="C7676" ca="1">INDEX(Reel1,Spins[[#This Row],[Stop1]])</f>
        <v>7️⃣</v>
      </c>
      <c r="D7676">
        <f t="shared" ca="1" si="594"/>
        <v>5</v>
      </c>
      <c r="E7676" t="str" cm="1">
        <f t="array" aca="1" ref="E7676" ca="1">INDEX(Reel2,Spins[[#This Row],[Stop2]])</f>
        <v>🍋</v>
      </c>
      <c r="F7676">
        <f t="shared" ca="1" si="595"/>
        <v>5</v>
      </c>
      <c r="G7676" t="str" cm="1">
        <f t="array" aca="1" ref="G7676" ca="1">INDEX(Reel3,Spins[[#This Row],[Stop3]])</f>
        <v>🍋</v>
      </c>
      <c r="H7676" t="b">
        <f ca="1">AND(Spins[[#This Row],[Sym1]]=Spins[[#This Row],[Sym2]],Spins[[#This Row],[Sym2]]=Spins[[#This Row],[Sym3]])</f>
        <v>0</v>
      </c>
      <c r="I7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6">
        <f t="shared" si="596"/>
        <v>1</v>
      </c>
      <c r="K7676">
        <f ca="1">Spins[[#This Row],[Mult]]*Spins[[#This Row],[Bet]]</f>
        <v>0</v>
      </c>
      <c r="L7676">
        <f ca="1">Spins[[#This Row],[Payout]]-Spins[[#This Row],[Bet]]</f>
        <v>-1</v>
      </c>
    </row>
    <row r="7677" spans="1:12" x14ac:dyDescent="0.3">
      <c r="A7677">
        <f t="shared" si="592"/>
        <v>7676</v>
      </c>
      <c r="B7677">
        <f t="shared" ca="1" si="593"/>
        <v>29</v>
      </c>
      <c r="C7677" t="str" cm="1">
        <f t="array" aca="1" ref="C7677" ca="1">INDEX(Reel1,Spins[[#This Row],[Stop1]])</f>
        <v>7️⃣</v>
      </c>
      <c r="D7677">
        <f t="shared" ca="1" si="594"/>
        <v>26</v>
      </c>
      <c r="E7677" t="str" cm="1">
        <f t="array" aca="1" ref="E7677" ca="1">INDEX(Reel2,Spins[[#This Row],[Stop2]])</f>
        <v>🔔</v>
      </c>
      <c r="F7677">
        <f t="shared" ca="1" si="595"/>
        <v>5</v>
      </c>
      <c r="G7677" t="str" cm="1">
        <f t="array" aca="1" ref="G7677" ca="1">INDEX(Reel3,Spins[[#This Row],[Stop3]])</f>
        <v>🍋</v>
      </c>
      <c r="H7677" t="b">
        <f ca="1">AND(Spins[[#This Row],[Sym1]]=Spins[[#This Row],[Sym2]],Spins[[#This Row],[Sym2]]=Spins[[#This Row],[Sym3]])</f>
        <v>0</v>
      </c>
      <c r="I7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7">
        <f t="shared" si="596"/>
        <v>1</v>
      </c>
      <c r="K7677">
        <f ca="1">Spins[[#This Row],[Mult]]*Spins[[#This Row],[Bet]]</f>
        <v>0</v>
      </c>
      <c r="L7677">
        <f ca="1">Spins[[#This Row],[Payout]]-Spins[[#This Row],[Bet]]</f>
        <v>-1</v>
      </c>
    </row>
    <row r="7678" spans="1:12" x14ac:dyDescent="0.3">
      <c r="A7678">
        <f t="shared" si="592"/>
        <v>7677</v>
      </c>
      <c r="B7678">
        <f t="shared" ca="1" si="593"/>
        <v>21</v>
      </c>
      <c r="C7678" t="str" cm="1">
        <f t="array" aca="1" ref="C7678" ca="1">INDEX(Reel1,Spins[[#This Row],[Stop1]])</f>
        <v>🍒</v>
      </c>
      <c r="D7678">
        <f t="shared" ca="1" si="594"/>
        <v>29</v>
      </c>
      <c r="E7678" t="str" cm="1">
        <f t="array" aca="1" ref="E7678" ca="1">INDEX(Reel2,Spins[[#This Row],[Stop2]])</f>
        <v>7️⃣</v>
      </c>
      <c r="F7678">
        <f t="shared" ca="1" si="595"/>
        <v>29</v>
      </c>
      <c r="G7678" t="str" cm="1">
        <f t="array" aca="1" ref="G7678" ca="1">INDEX(Reel3,Spins[[#This Row],[Stop3]])</f>
        <v>7️⃣</v>
      </c>
      <c r="H7678" t="b">
        <f ca="1">AND(Spins[[#This Row],[Sym1]]=Spins[[#This Row],[Sym2]],Spins[[#This Row],[Sym2]]=Spins[[#This Row],[Sym3]])</f>
        <v>0</v>
      </c>
      <c r="I7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8">
        <f t="shared" si="596"/>
        <v>1</v>
      </c>
      <c r="K7678">
        <f ca="1">Spins[[#This Row],[Mult]]*Spins[[#This Row],[Bet]]</f>
        <v>0</v>
      </c>
      <c r="L7678">
        <f ca="1">Spins[[#This Row],[Payout]]-Spins[[#This Row],[Bet]]</f>
        <v>-1</v>
      </c>
    </row>
    <row r="7679" spans="1:12" x14ac:dyDescent="0.3">
      <c r="A7679">
        <f t="shared" si="592"/>
        <v>7678</v>
      </c>
      <c r="B7679">
        <f t="shared" ca="1" si="593"/>
        <v>13</v>
      </c>
      <c r="C7679" t="str" cm="1">
        <f t="array" aca="1" ref="C7679" ca="1">INDEX(Reel1,Spins[[#This Row],[Stop1]])</f>
        <v>🍋</v>
      </c>
      <c r="D7679">
        <f t="shared" ca="1" si="594"/>
        <v>17</v>
      </c>
      <c r="E7679" t="str" cm="1">
        <f t="array" aca="1" ref="E7679" ca="1">INDEX(Reel2,Spins[[#This Row],[Stop2]])</f>
        <v>🍒</v>
      </c>
      <c r="F7679">
        <f t="shared" ca="1" si="595"/>
        <v>8</v>
      </c>
      <c r="G7679" t="str" cm="1">
        <f t="array" aca="1" ref="G7679" ca="1">INDEX(Reel3,Spins[[#This Row],[Stop3]])</f>
        <v>🍒</v>
      </c>
      <c r="H7679" t="b">
        <f ca="1">AND(Spins[[#This Row],[Sym1]]=Spins[[#This Row],[Sym2]],Spins[[#This Row],[Sym2]]=Spins[[#This Row],[Sym3]])</f>
        <v>0</v>
      </c>
      <c r="I7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79">
        <f t="shared" si="596"/>
        <v>1</v>
      </c>
      <c r="K7679">
        <f ca="1">Spins[[#This Row],[Mult]]*Spins[[#This Row],[Bet]]</f>
        <v>0</v>
      </c>
      <c r="L7679">
        <f ca="1">Spins[[#This Row],[Payout]]-Spins[[#This Row],[Bet]]</f>
        <v>-1</v>
      </c>
    </row>
    <row r="7680" spans="1:12" x14ac:dyDescent="0.3">
      <c r="A7680">
        <f t="shared" si="592"/>
        <v>7679</v>
      </c>
      <c r="B7680">
        <f t="shared" ca="1" si="593"/>
        <v>9</v>
      </c>
      <c r="C7680" t="str" cm="1">
        <f t="array" aca="1" ref="C7680" ca="1">INDEX(Reel1,Spins[[#This Row],[Stop1]])</f>
        <v>🍋</v>
      </c>
      <c r="D7680">
        <f t="shared" ca="1" si="594"/>
        <v>16</v>
      </c>
      <c r="E7680" t="str" cm="1">
        <f t="array" aca="1" ref="E7680" ca="1">INDEX(Reel2,Spins[[#This Row],[Stop2]])</f>
        <v>🍒</v>
      </c>
      <c r="F7680">
        <f t="shared" ca="1" si="595"/>
        <v>1</v>
      </c>
      <c r="G7680" t="str" cm="1">
        <f t="array" aca="1" ref="G7680" ca="1">INDEX(Reel3,Spins[[#This Row],[Stop3]])</f>
        <v>🍋</v>
      </c>
      <c r="H7680" t="b">
        <f ca="1">AND(Spins[[#This Row],[Sym1]]=Spins[[#This Row],[Sym2]],Spins[[#This Row],[Sym2]]=Spins[[#This Row],[Sym3]])</f>
        <v>0</v>
      </c>
      <c r="I7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80">
        <f t="shared" si="596"/>
        <v>1</v>
      </c>
      <c r="K7680">
        <f ca="1">Spins[[#This Row],[Mult]]*Spins[[#This Row],[Bet]]</f>
        <v>0</v>
      </c>
      <c r="L7680">
        <f ca="1">Spins[[#This Row],[Payout]]-Spins[[#This Row],[Bet]]</f>
        <v>-1</v>
      </c>
    </row>
    <row r="7681" spans="1:12" x14ac:dyDescent="0.3">
      <c r="A7681">
        <f t="shared" si="592"/>
        <v>7680</v>
      </c>
      <c r="B7681">
        <f t="shared" ca="1" si="593"/>
        <v>2</v>
      </c>
      <c r="C7681" t="str" cm="1">
        <f t="array" aca="1" ref="C7681" ca="1">INDEX(Reel1,Spins[[#This Row],[Stop1]])</f>
        <v>🍋</v>
      </c>
      <c r="D7681">
        <f t="shared" ca="1" si="594"/>
        <v>1</v>
      </c>
      <c r="E7681" t="str" cm="1">
        <f t="array" aca="1" ref="E7681" ca="1">INDEX(Reel2,Spins[[#This Row],[Stop2]])</f>
        <v>🍋</v>
      </c>
      <c r="F7681">
        <f t="shared" ca="1" si="595"/>
        <v>23</v>
      </c>
      <c r="G7681" t="str" cm="1">
        <f t="array" aca="1" ref="G7681" ca="1">INDEX(Reel3,Spins[[#This Row],[Stop3]])</f>
        <v>BAR</v>
      </c>
      <c r="H7681" t="b">
        <f ca="1">AND(Spins[[#This Row],[Sym1]]=Spins[[#This Row],[Sym2]],Spins[[#This Row],[Sym2]]=Spins[[#This Row],[Sym3]])</f>
        <v>0</v>
      </c>
      <c r="I7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81">
        <f t="shared" si="596"/>
        <v>1</v>
      </c>
      <c r="K7681">
        <f ca="1">Spins[[#This Row],[Mult]]*Spins[[#This Row],[Bet]]</f>
        <v>0.6</v>
      </c>
      <c r="L7681">
        <f ca="1">Spins[[#This Row],[Payout]]-Spins[[#This Row],[Bet]]</f>
        <v>-0.4</v>
      </c>
    </row>
    <row r="7682" spans="1:12" x14ac:dyDescent="0.3">
      <c r="A7682">
        <f t="shared" ref="A7682:A7745" si="597">ROW()-1</f>
        <v>7681</v>
      </c>
      <c r="B7682">
        <f t="shared" ref="B7682:B7745" ca="1" si="598">RANDBETWEEN(1,ROWS(Reel1))</f>
        <v>25</v>
      </c>
      <c r="C7682" t="str" cm="1">
        <f t="array" aca="1" ref="C7682" ca="1">INDEX(Reel1,Spins[[#This Row],[Stop1]])</f>
        <v>🔔</v>
      </c>
      <c r="D7682">
        <f t="shared" ref="D7682:D7745" ca="1" si="599">RANDBETWEEN(1,ROWS(Reel2))</f>
        <v>8</v>
      </c>
      <c r="E7682" t="str" cm="1">
        <f t="array" aca="1" ref="E7682" ca="1">INDEX(Reel2,Spins[[#This Row],[Stop2]])</f>
        <v>🍋</v>
      </c>
      <c r="F7682">
        <f t="shared" ref="F7682:F7745" ca="1" si="600">RANDBETWEEN(1,ROWS(Reel3))</f>
        <v>27</v>
      </c>
      <c r="G7682" t="str" cm="1">
        <f t="array" aca="1" ref="G7682" ca="1">INDEX(Reel3,Spins[[#This Row],[Stop3]])</f>
        <v>7️⃣</v>
      </c>
      <c r="H7682" t="b">
        <f ca="1">AND(Spins[[#This Row],[Sym1]]=Spins[[#This Row],[Sym2]],Spins[[#This Row],[Sym2]]=Spins[[#This Row],[Sym3]])</f>
        <v>0</v>
      </c>
      <c r="I7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82">
        <f t="shared" ref="J7682:J7745" si="601">Bet</f>
        <v>1</v>
      </c>
      <c r="K7682">
        <f ca="1">Spins[[#This Row],[Mult]]*Spins[[#This Row],[Bet]]</f>
        <v>0</v>
      </c>
      <c r="L7682">
        <f ca="1">Spins[[#This Row],[Payout]]-Spins[[#This Row],[Bet]]</f>
        <v>-1</v>
      </c>
    </row>
    <row r="7683" spans="1:12" x14ac:dyDescent="0.3">
      <c r="A7683">
        <f t="shared" si="597"/>
        <v>7682</v>
      </c>
      <c r="B7683">
        <f t="shared" ca="1" si="598"/>
        <v>31</v>
      </c>
      <c r="C7683" t="str" cm="1">
        <f t="array" aca="1" ref="C7683" ca="1">INDEX(Reel1,Spins[[#This Row],[Stop1]])</f>
        <v>💎</v>
      </c>
      <c r="D7683">
        <f t="shared" ca="1" si="599"/>
        <v>24</v>
      </c>
      <c r="E7683" t="str" cm="1">
        <f t="array" aca="1" ref="E7683" ca="1">INDEX(Reel2,Spins[[#This Row],[Stop2]])</f>
        <v>🍇</v>
      </c>
      <c r="F7683">
        <f t="shared" ca="1" si="600"/>
        <v>19</v>
      </c>
      <c r="G7683" t="str" cm="1">
        <f t="array" aca="1" ref="G7683" ca="1">INDEX(Reel3,Spins[[#This Row],[Stop3]])</f>
        <v>🔔</v>
      </c>
      <c r="H7683" t="b">
        <f ca="1">AND(Spins[[#This Row],[Sym1]]=Spins[[#This Row],[Sym2]],Spins[[#This Row],[Sym2]]=Spins[[#This Row],[Sym3]])</f>
        <v>0</v>
      </c>
      <c r="I7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83">
        <f t="shared" si="601"/>
        <v>1</v>
      </c>
      <c r="K7683">
        <f ca="1">Spins[[#This Row],[Mult]]*Spins[[#This Row],[Bet]]</f>
        <v>0</v>
      </c>
      <c r="L7683">
        <f ca="1">Spins[[#This Row],[Payout]]-Spins[[#This Row],[Bet]]</f>
        <v>-1</v>
      </c>
    </row>
    <row r="7684" spans="1:12" x14ac:dyDescent="0.3">
      <c r="A7684">
        <f t="shared" si="597"/>
        <v>7683</v>
      </c>
      <c r="B7684">
        <f t="shared" ca="1" si="598"/>
        <v>25</v>
      </c>
      <c r="C7684" t="str" cm="1">
        <f t="array" aca="1" ref="C7684" ca="1">INDEX(Reel1,Spins[[#This Row],[Stop1]])</f>
        <v>🔔</v>
      </c>
      <c r="D7684">
        <f t="shared" ca="1" si="599"/>
        <v>15</v>
      </c>
      <c r="E7684" t="str" cm="1">
        <f t="array" aca="1" ref="E7684" ca="1">INDEX(Reel2,Spins[[#This Row],[Stop2]])</f>
        <v>🍒</v>
      </c>
      <c r="F7684">
        <f t="shared" ca="1" si="600"/>
        <v>11</v>
      </c>
      <c r="G7684" t="str" cm="1">
        <f t="array" aca="1" ref="G7684" ca="1">INDEX(Reel3,Spins[[#This Row],[Stop3]])</f>
        <v>🍒</v>
      </c>
      <c r="H7684" t="b">
        <f ca="1">AND(Spins[[#This Row],[Sym1]]=Spins[[#This Row],[Sym2]],Spins[[#This Row],[Sym2]]=Spins[[#This Row],[Sym3]])</f>
        <v>0</v>
      </c>
      <c r="I7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84">
        <f t="shared" si="601"/>
        <v>1</v>
      </c>
      <c r="K7684">
        <f ca="1">Spins[[#This Row],[Mult]]*Spins[[#This Row],[Bet]]</f>
        <v>0</v>
      </c>
      <c r="L7684">
        <f ca="1">Spins[[#This Row],[Payout]]-Spins[[#This Row],[Bet]]</f>
        <v>-1</v>
      </c>
    </row>
    <row r="7685" spans="1:12" x14ac:dyDescent="0.3">
      <c r="A7685">
        <f t="shared" si="597"/>
        <v>7684</v>
      </c>
      <c r="B7685">
        <f t="shared" ca="1" si="598"/>
        <v>11</v>
      </c>
      <c r="C7685" t="str" cm="1">
        <f t="array" aca="1" ref="C7685" ca="1">INDEX(Reel1,Spins[[#This Row],[Stop1]])</f>
        <v>🍋</v>
      </c>
      <c r="D7685">
        <f t="shared" ca="1" si="599"/>
        <v>5</v>
      </c>
      <c r="E7685" t="str" cm="1">
        <f t="array" aca="1" ref="E7685" ca="1">INDEX(Reel2,Spins[[#This Row],[Stop2]])</f>
        <v>🍋</v>
      </c>
      <c r="F7685">
        <f t="shared" ca="1" si="600"/>
        <v>24</v>
      </c>
      <c r="G7685" t="str" cm="1">
        <f t="array" aca="1" ref="G7685" ca="1">INDEX(Reel3,Spins[[#This Row],[Stop3]])</f>
        <v>BAR</v>
      </c>
      <c r="H7685" t="b">
        <f ca="1">AND(Spins[[#This Row],[Sym1]]=Spins[[#This Row],[Sym2]],Spins[[#This Row],[Sym2]]=Spins[[#This Row],[Sym3]])</f>
        <v>0</v>
      </c>
      <c r="I7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85">
        <f t="shared" si="601"/>
        <v>1</v>
      </c>
      <c r="K7685">
        <f ca="1">Spins[[#This Row],[Mult]]*Spins[[#This Row],[Bet]]</f>
        <v>0.6</v>
      </c>
      <c r="L7685">
        <f ca="1">Spins[[#This Row],[Payout]]-Spins[[#This Row],[Bet]]</f>
        <v>-0.4</v>
      </c>
    </row>
    <row r="7686" spans="1:12" x14ac:dyDescent="0.3">
      <c r="A7686">
        <f t="shared" si="597"/>
        <v>7685</v>
      </c>
      <c r="B7686">
        <f t="shared" ca="1" si="598"/>
        <v>4</v>
      </c>
      <c r="C7686" t="str" cm="1">
        <f t="array" aca="1" ref="C7686" ca="1">INDEX(Reel1,Spins[[#This Row],[Stop1]])</f>
        <v>🍋</v>
      </c>
      <c r="D7686">
        <f t="shared" ca="1" si="599"/>
        <v>2</v>
      </c>
      <c r="E7686" t="str" cm="1">
        <f t="array" aca="1" ref="E7686" ca="1">INDEX(Reel2,Spins[[#This Row],[Stop2]])</f>
        <v>🍋</v>
      </c>
      <c r="F7686">
        <f t="shared" ca="1" si="600"/>
        <v>22</v>
      </c>
      <c r="G7686" t="str" cm="1">
        <f t="array" aca="1" ref="G7686" ca="1">INDEX(Reel3,Spins[[#This Row],[Stop3]])</f>
        <v>🔔</v>
      </c>
      <c r="H7686" t="b">
        <f ca="1">AND(Spins[[#This Row],[Sym1]]=Spins[[#This Row],[Sym2]],Spins[[#This Row],[Sym2]]=Spins[[#This Row],[Sym3]])</f>
        <v>0</v>
      </c>
      <c r="I7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86">
        <f t="shared" si="601"/>
        <v>1</v>
      </c>
      <c r="K7686">
        <f ca="1">Spins[[#This Row],[Mult]]*Spins[[#This Row],[Bet]]</f>
        <v>0.6</v>
      </c>
      <c r="L7686">
        <f ca="1">Spins[[#This Row],[Payout]]-Spins[[#This Row],[Bet]]</f>
        <v>-0.4</v>
      </c>
    </row>
    <row r="7687" spans="1:12" x14ac:dyDescent="0.3">
      <c r="A7687">
        <f t="shared" si="597"/>
        <v>7686</v>
      </c>
      <c r="B7687">
        <f t="shared" ca="1" si="598"/>
        <v>4</v>
      </c>
      <c r="C7687" t="str" cm="1">
        <f t="array" aca="1" ref="C7687" ca="1">INDEX(Reel1,Spins[[#This Row],[Stop1]])</f>
        <v>🍋</v>
      </c>
      <c r="D7687">
        <f t="shared" ca="1" si="599"/>
        <v>30</v>
      </c>
      <c r="E7687" t="str" cm="1">
        <f t="array" aca="1" ref="E7687" ca="1">INDEX(Reel2,Spins[[#This Row],[Stop2]])</f>
        <v>7️⃣</v>
      </c>
      <c r="F7687">
        <f t="shared" ca="1" si="600"/>
        <v>17</v>
      </c>
      <c r="G7687" t="str" cm="1">
        <f t="array" aca="1" ref="G7687" ca="1">INDEX(Reel3,Spins[[#This Row],[Stop3]])</f>
        <v>🍇</v>
      </c>
      <c r="H7687" t="b">
        <f ca="1">AND(Spins[[#This Row],[Sym1]]=Spins[[#This Row],[Sym2]],Spins[[#This Row],[Sym2]]=Spins[[#This Row],[Sym3]])</f>
        <v>0</v>
      </c>
      <c r="I7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87">
        <f t="shared" si="601"/>
        <v>1</v>
      </c>
      <c r="K7687">
        <f ca="1">Spins[[#This Row],[Mult]]*Spins[[#This Row],[Bet]]</f>
        <v>0</v>
      </c>
      <c r="L7687">
        <f ca="1">Spins[[#This Row],[Payout]]-Spins[[#This Row],[Bet]]</f>
        <v>-1</v>
      </c>
    </row>
    <row r="7688" spans="1:12" x14ac:dyDescent="0.3">
      <c r="A7688">
        <f t="shared" si="597"/>
        <v>7687</v>
      </c>
      <c r="B7688">
        <f t="shared" ca="1" si="598"/>
        <v>18</v>
      </c>
      <c r="C7688" t="str" cm="1">
        <f t="array" aca="1" ref="C7688" ca="1">INDEX(Reel1,Spins[[#This Row],[Stop1]])</f>
        <v>🍒</v>
      </c>
      <c r="D7688">
        <f t="shared" ca="1" si="599"/>
        <v>10</v>
      </c>
      <c r="E7688" t="str" cm="1">
        <f t="array" aca="1" ref="E7688" ca="1">INDEX(Reel2,Spins[[#This Row],[Stop2]])</f>
        <v>🍋</v>
      </c>
      <c r="F7688">
        <f t="shared" ca="1" si="600"/>
        <v>17</v>
      </c>
      <c r="G7688" t="str" cm="1">
        <f t="array" aca="1" ref="G7688" ca="1">INDEX(Reel3,Spins[[#This Row],[Stop3]])</f>
        <v>🍇</v>
      </c>
      <c r="H7688" t="b">
        <f ca="1">AND(Spins[[#This Row],[Sym1]]=Spins[[#This Row],[Sym2]],Spins[[#This Row],[Sym2]]=Spins[[#This Row],[Sym3]])</f>
        <v>0</v>
      </c>
      <c r="I7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88">
        <f t="shared" si="601"/>
        <v>1</v>
      </c>
      <c r="K7688">
        <f ca="1">Spins[[#This Row],[Mult]]*Spins[[#This Row],[Bet]]</f>
        <v>0</v>
      </c>
      <c r="L7688">
        <f ca="1">Spins[[#This Row],[Payout]]-Spins[[#This Row],[Bet]]</f>
        <v>-1</v>
      </c>
    </row>
    <row r="7689" spans="1:12" x14ac:dyDescent="0.3">
      <c r="A7689">
        <f t="shared" si="597"/>
        <v>7688</v>
      </c>
      <c r="B7689">
        <f t="shared" ca="1" si="598"/>
        <v>20</v>
      </c>
      <c r="C7689" t="str" cm="1">
        <f t="array" aca="1" ref="C7689" ca="1">INDEX(Reel1,Spins[[#This Row],[Stop1]])</f>
        <v>🍒</v>
      </c>
      <c r="D7689">
        <f t="shared" ca="1" si="599"/>
        <v>22</v>
      </c>
      <c r="E7689" t="str" cm="1">
        <f t="array" aca="1" ref="E7689" ca="1">INDEX(Reel2,Spins[[#This Row],[Stop2]])</f>
        <v>🍇</v>
      </c>
      <c r="F7689">
        <f t="shared" ca="1" si="600"/>
        <v>17</v>
      </c>
      <c r="G7689" t="str" cm="1">
        <f t="array" aca="1" ref="G7689" ca="1">INDEX(Reel3,Spins[[#This Row],[Stop3]])</f>
        <v>🍇</v>
      </c>
      <c r="H7689" t="b">
        <f ca="1">AND(Spins[[#This Row],[Sym1]]=Spins[[#This Row],[Sym2]],Spins[[#This Row],[Sym2]]=Spins[[#This Row],[Sym3]])</f>
        <v>0</v>
      </c>
      <c r="I7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89">
        <f t="shared" si="601"/>
        <v>1</v>
      </c>
      <c r="K7689">
        <f ca="1">Spins[[#This Row],[Mult]]*Spins[[#This Row],[Bet]]</f>
        <v>0</v>
      </c>
      <c r="L7689">
        <f ca="1">Spins[[#This Row],[Payout]]-Spins[[#This Row],[Bet]]</f>
        <v>-1</v>
      </c>
    </row>
    <row r="7690" spans="1:12" x14ac:dyDescent="0.3">
      <c r="A7690">
        <f t="shared" si="597"/>
        <v>7689</v>
      </c>
      <c r="B7690">
        <f t="shared" ca="1" si="598"/>
        <v>3</v>
      </c>
      <c r="C7690" t="str" cm="1">
        <f t="array" aca="1" ref="C7690" ca="1">INDEX(Reel1,Spins[[#This Row],[Stop1]])</f>
        <v>🍋</v>
      </c>
      <c r="D7690">
        <f t="shared" ca="1" si="599"/>
        <v>29</v>
      </c>
      <c r="E7690" t="str" cm="1">
        <f t="array" aca="1" ref="E7690" ca="1">INDEX(Reel2,Spins[[#This Row],[Stop2]])</f>
        <v>7️⃣</v>
      </c>
      <c r="F7690">
        <f t="shared" ca="1" si="600"/>
        <v>26</v>
      </c>
      <c r="G7690" t="str" cm="1">
        <f t="array" aca="1" ref="G7690" ca="1">INDEX(Reel3,Spins[[#This Row],[Stop3]])</f>
        <v>BAR</v>
      </c>
      <c r="H7690" t="b">
        <f ca="1">AND(Spins[[#This Row],[Sym1]]=Spins[[#This Row],[Sym2]],Spins[[#This Row],[Sym2]]=Spins[[#This Row],[Sym3]])</f>
        <v>0</v>
      </c>
      <c r="I7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0">
        <f t="shared" si="601"/>
        <v>1</v>
      </c>
      <c r="K7690">
        <f ca="1">Spins[[#This Row],[Mult]]*Spins[[#This Row],[Bet]]</f>
        <v>0</v>
      </c>
      <c r="L7690">
        <f ca="1">Spins[[#This Row],[Payout]]-Spins[[#This Row],[Bet]]</f>
        <v>-1</v>
      </c>
    </row>
    <row r="7691" spans="1:12" x14ac:dyDescent="0.3">
      <c r="A7691">
        <f t="shared" si="597"/>
        <v>7690</v>
      </c>
      <c r="B7691">
        <f t="shared" ca="1" si="598"/>
        <v>21</v>
      </c>
      <c r="C7691" t="str" cm="1">
        <f t="array" aca="1" ref="C7691" ca="1">INDEX(Reel1,Spins[[#This Row],[Stop1]])</f>
        <v>🍒</v>
      </c>
      <c r="D7691">
        <f t="shared" ca="1" si="599"/>
        <v>4</v>
      </c>
      <c r="E7691" t="str" cm="1">
        <f t="array" aca="1" ref="E7691" ca="1">INDEX(Reel2,Spins[[#This Row],[Stop2]])</f>
        <v>🍋</v>
      </c>
      <c r="F7691">
        <f t="shared" ca="1" si="600"/>
        <v>18</v>
      </c>
      <c r="G7691" t="str" cm="1">
        <f t="array" aca="1" ref="G7691" ca="1">INDEX(Reel3,Spins[[#This Row],[Stop3]])</f>
        <v>🔔</v>
      </c>
      <c r="H7691" t="b">
        <f ca="1">AND(Spins[[#This Row],[Sym1]]=Spins[[#This Row],[Sym2]],Spins[[#This Row],[Sym2]]=Spins[[#This Row],[Sym3]])</f>
        <v>0</v>
      </c>
      <c r="I7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1">
        <f t="shared" si="601"/>
        <v>1</v>
      </c>
      <c r="K7691">
        <f ca="1">Spins[[#This Row],[Mult]]*Spins[[#This Row],[Bet]]</f>
        <v>0</v>
      </c>
      <c r="L7691">
        <f ca="1">Spins[[#This Row],[Payout]]-Spins[[#This Row],[Bet]]</f>
        <v>-1</v>
      </c>
    </row>
    <row r="7692" spans="1:12" x14ac:dyDescent="0.3">
      <c r="A7692">
        <f t="shared" si="597"/>
        <v>7691</v>
      </c>
      <c r="B7692">
        <f t="shared" ca="1" si="598"/>
        <v>14</v>
      </c>
      <c r="C7692" t="str" cm="1">
        <f t="array" aca="1" ref="C7692" ca="1">INDEX(Reel1,Spins[[#This Row],[Stop1]])</f>
        <v>🍋</v>
      </c>
      <c r="D7692">
        <f t="shared" ca="1" si="599"/>
        <v>7</v>
      </c>
      <c r="E7692" t="str" cm="1">
        <f t="array" aca="1" ref="E7692" ca="1">INDEX(Reel2,Spins[[#This Row],[Stop2]])</f>
        <v>🍋</v>
      </c>
      <c r="F7692">
        <f t="shared" ca="1" si="600"/>
        <v>21</v>
      </c>
      <c r="G7692" t="str" cm="1">
        <f t="array" aca="1" ref="G7692" ca="1">INDEX(Reel3,Spins[[#This Row],[Stop3]])</f>
        <v>🔔</v>
      </c>
      <c r="H7692" t="b">
        <f ca="1">AND(Spins[[#This Row],[Sym1]]=Spins[[#This Row],[Sym2]],Spins[[#This Row],[Sym2]]=Spins[[#This Row],[Sym3]])</f>
        <v>0</v>
      </c>
      <c r="I7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692">
        <f t="shared" si="601"/>
        <v>1</v>
      </c>
      <c r="K7692">
        <f ca="1">Spins[[#This Row],[Mult]]*Spins[[#This Row],[Bet]]</f>
        <v>0.6</v>
      </c>
      <c r="L7692">
        <f ca="1">Spins[[#This Row],[Payout]]-Spins[[#This Row],[Bet]]</f>
        <v>-0.4</v>
      </c>
    </row>
    <row r="7693" spans="1:12" x14ac:dyDescent="0.3">
      <c r="A7693">
        <f t="shared" si="597"/>
        <v>7692</v>
      </c>
      <c r="B7693">
        <f t="shared" ca="1" si="598"/>
        <v>22</v>
      </c>
      <c r="C7693" t="str" cm="1">
        <f t="array" aca="1" ref="C7693" ca="1">INDEX(Reel1,Spins[[#This Row],[Stop1]])</f>
        <v>🍇</v>
      </c>
      <c r="D7693">
        <f t="shared" ca="1" si="599"/>
        <v>15</v>
      </c>
      <c r="E7693" t="str" cm="1">
        <f t="array" aca="1" ref="E7693" ca="1">INDEX(Reel2,Spins[[#This Row],[Stop2]])</f>
        <v>🍒</v>
      </c>
      <c r="F7693">
        <f t="shared" ca="1" si="600"/>
        <v>15</v>
      </c>
      <c r="G7693" t="str" cm="1">
        <f t="array" aca="1" ref="G7693" ca="1">INDEX(Reel3,Spins[[#This Row],[Stop3]])</f>
        <v>🍇</v>
      </c>
      <c r="H7693" t="b">
        <f ca="1">AND(Spins[[#This Row],[Sym1]]=Spins[[#This Row],[Sym2]],Spins[[#This Row],[Sym2]]=Spins[[#This Row],[Sym3]])</f>
        <v>0</v>
      </c>
      <c r="I7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3">
        <f t="shared" si="601"/>
        <v>1</v>
      </c>
      <c r="K7693">
        <f ca="1">Spins[[#This Row],[Mult]]*Spins[[#This Row],[Bet]]</f>
        <v>0</v>
      </c>
      <c r="L7693">
        <f ca="1">Spins[[#This Row],[Payout]]-Spins[[#This Row],[Bet]]</f>
        <v>-1</v>
      </c>
    </row>
    <row r="7694" spans="1:12" x14ac:dyDescent="0.3">
      <c r="A7694">
        <f t="shared" si="597"/>
        <v>7693</v>
      </c>
      <c r="B7694">
        <f t="shared" ca="1" si="598"/>
        <v>16</v>
      </c>
      <c r="C7694" t="str" cm="1">
        <f t="array" aca="1" ref="C7694" ca="1">INDEX(Reel1,Spins[[#This Row],[Stop1]])</f>
        <v>🍒</v>
      </c>
      <c r="D7694">
        <f t="shared" ca="1" si="599"/>
        <v>9</v>
      </c>
      <c r="E7694" t="str" cm="1">
        <f t="array" aca="1" ref="E7694" ca="1">INDEX(Reel2,Spins[[#This Row],[Stop2]])</f>
        <v>🍋</v>
      </c>
      <c r="F7694">
        <f t="shared" ca="1" si="600"/>
        <v>16</v>
      </c>
      <c r="G7694" t="str" cm="1">
        <f t="array" aca="1" ref="G7694" ca="1">INDEX(Reel3,Spins[[#This Row],[Stop3]])</f>
        <v>🍇</v>
      </c>
      <c r="H7694" t="b">
        <f ca="1">AND(Spins[[#This Row],[Sym1]]=Spins[[#This Row],[Sym2]],Spins[[#This Row],[Sym2]]=Spins[[#This Row],[Sym3]])</f>
        <v>0</v>
      </c>
      <c r="I7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4">
        <f t="shared" si="601"/>
        <v>1</v>
      </c>
      <c r="K7694">
        <f ca="1">Spins[[#This Row],[Mult]]*Spins[[#This Row],[Bet]]</f>
        <v>0</v>
      </c>
      <c r="L7694">
        <f ca="1">Spins[[#This Row],[Payout]]-Spins[[#This Row],[Bet]]</f>
        <v>-1</v>
      </c>
    </row>
    <row r="7695" spans="1:12" x14ac:dyDescent="0.3">
      <c r="A7695">
        <f t="shared" si="597"/>
        <v>7694</v>
      </c>
      <c r="B7695">
        <f t="shared" ca="1" si="598"/>
        <v>16</v>
      </c>
      <c r="C7695" t="str" cm="1">
        <f t="array" aca="1" ref="C7695" ca="1">INDEX(Reel1,Spins[[#This Row],[Stop1]])</f>
        <v>🍒</v>
      </c>
      <c r="D7695">
        <f t="shared" ca="1" si="599"/>
        <v>6</v>
      </c>
      <c r="E7695" t="str" cm="1">
        <f t="array" aca="1" ref="E7695" ca="1">INDEX(Reel2,Spins[[#This Row],[Stop2]])</f>
        <v>🍋</v>
      </c>
      <c r="F7695">
        <f t="shared" ca="1" si="600"/>
        <v>6</v>
      </c>
      <c r="G7695" t="str" cm="1">
        <f t="array" aca="1" ref="G7695" ca="1">INDEX(Reel3,Spins[[#This Row],[Stop3]])</f>
        <v>🍒</v>
      </c>
      <c r="H7695" t="b">
        <f ca="1">AND(Spins[[#This Row],[Sym1]]=Spins[[#This Row],[Sym2]],Spins[[#This Row],[Sym2]]=Spins[[#This Row],[Sym3]])</f>
        <v>0</v>
      </c>
      <c r="I7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5">
        <f t="shared" si="601"/>
        <v>1</v>
      </c>
      <c r="K7695">
        <f ca="1">Spins[[#This Row],[Mult]]*Spins[[#This Row],[Bet]]</f>
        <v>0</v>
      </c>
      <c r="L7695">
        <f ca="1">Spins[[#This Row],[Payout]]-Spins[[#This Row],[Bet]]</f>
        <v>-1</v>
      </c>
    </row>
    <row r="7696" spans="1:12" x14ac:dyDescent="0.3">
      <c r="A7696">
        <f t="shared" si="597"/>
        <v>7695</v>
      </c>
      <c r="B7696">
        <f t="shared" ca="1" si="598"/>
        <v>4</v>
      </c>
      <c r="C7696" t="str" cm="1">
        <f t="array" aca="1" ref="C7696" ca="1">INDEX(Reel1,Spins[[#This Row],[Stop1]])</f>
        <v>🍋</v>
      </c>
      <c r="D7696">
        <f t="shared" ca="1" si="599"/>
        <v>27</v>
      </c>
      <c r="E7696" t="str" cm="1">
        <f t="array" aca="1" ref="E7696" ca="1">INDEX(Reel2,Spins[[#This Row],[Stop2]])</f>
        <v>BAR</v>
      </c>
      <c r="F7696">
        <f t="shared" ca="1" si="600"/>
        <v>18</v>
      </c>
      <c r="G7696" t="str" cm="1">
        <f t="array" aca="1" ref="G7696" ca="1">INDEX(Reel3,Spins[[#This Row],[Stop3]])</f>
        <v>🔔</v>
      </c>
      <c r="H7696" t="b">
        <f ca="1">AND(Spins[[#This Row],[Sym1]]=Spins[[#This Row],[Sym2]],Spins[[#This Row],[Sym2]]=Spins[[#This Row],[Sym3]])</f>
        <v>0</v>
      </c>
      <c r="I7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6">
        <f t="shared" si="601"/>
        <v>1</v>
      </c>
      <c r="K7696">
        <f ca="1">Spins[[#This Row],[Mult]]*Spins[[#This Row],[Bet]]</f>
        <v>0</v>
      </c>
      <c r="L7696">
        <f ca="1">Spins[[#This Row],[Payout]]-Spins[[#This Row],[Bet]]</f>
        <v>-1</v>
      </c>
    </row>
    <row r="7697" spans="1:12" x14ac:dyDescent="0.3">
      <c r="A7697">
        <f t="shared" si="597"/>
        <v>7696</v>
      </c>
      <c r="B7697">
        <f t="shared" ca="1" si="598"/>
        <v>11</v>
      </c>
      <c r="C7697" t="str" cm="1">
        <f t="array" aca="1" ref="C7697" ca="1">INDEX(Reel1,Spins[[#This Row],[Stop1]])</f>
        <v>🍋</v>
      </c>
      <c r="D7697">
        <f t="shared" ca="1" si="599"/>
        <v>27</v>
      </c>
      <c r="E7697" t="str" cm="1">
        <f t="array" aca="1" ref="E7697" ca="1">INDEX(Reel2,Spins[[#This Row],[Stop2]])</f>
        <v>BAR</v>
      </c>
      <c r="F7697">
        <f t="shared" ca="1" si="600"/>
        <v>24</v>
      </c>
      <c r="G7697" t="str" cm="1">
        <f t="array" aca="1" ref="G7697" ca="1">INDEX(Reel3,Spins[[#This Row],[Stop3]])</f>
        <v>BAR</v>
      </c>
      <c r="H7697" t="b">
        <f ca="1">AND(Spins[[#This Row],[Sym1]]=Spins[[#This Row],[Sym2]],Spins[[#This Row],[Sym2]]=Spins[[#This Row],[Sym3]])</f>
        <v>0</v>
      </c>
      <c r="I7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7">
        <f t="shared" si="601"/>
        <v>1</v>
      </c>
      <c r="K7697">
        <f ca="1">Spins[[#This Row],[Mult]]*Spins[[#This Row],[Bet]]</f>
        <v>0</v>
      </c>
      <c r="L7697">
        <f ca="1">Spins[[#This Row],[Payout]]-Spins[[#This Row],[Bet]]</f>
        <v>-1</v>
      </c>
    </row>
    <row r="7698" spans="1:12" x14ac:dyDescent="0.3">
      <c r="A7698">
        <f t="shared" si="597"/>
        <v>7697</v>
      </c>
      <c r="B7698">
        <f t="shared" ca="1" si="598"/>
        <v>22</v>
      </c>
      <c r="C7698" t="str" cm="1">
        <f t="array" aca="1" ref="C7698" ca="1">INDEX(Reel1,Spins[[#This Row],[Stop1]])</f>
        <v>🍇</v>
      </c>
      <c r="D7698">
        <f t="shared" ca="1" si="599"/>
        <v>27</v>
      </c>
      <c r="E7698" t="str" cm="1">
        <f t="array" aca="1" ref="E7698" ca="1">INDEX(Reel2,Spins[[#This Row],[Stop2]])</f>
        <v>BAR</v>
      </c>
      <c r="F7698">
        <f t="shared" ca="1" si="600"/>
        <v>26</v>
      </c>
      <c r="G7698" t="str" cm="1">
        <f t="array" aca="1" ref="G7698" ca="1">INDEX(Reel3,Spins[[#This Row],[Stop3]])</f>
        <v>BAR</v>
      </c>
      <c r="H7698" t="b">
        <f ca="1">AND(Spins[[#This Row],[Sym1]]=Spins[[#This Row],[Sym2]],Spins[[#This Row],[Sym2]]=Spins[[#This Row],[Sym3]])</f>
        <v>0</v>
      </c>
      <c r="I7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698">
        <f t="shared" si="601"/>
        <v>1</v>
      </c>
      <c r="K7698">
        <f ca="1">Spins[[#This Row],[Mult]]*Spins[[#This Row],[Bet]]</f>
        <v>0</v>
      </c>
      <c r="L7698">
        <f ca="1">Spins[[#This Row],[Payout]]-Spins[[#This Row],[Bet]]</f>
        <v>-1</v>
      </c>
    </row>
    <row r="7699" spans="1:12" x14ac:dyDescent="0.3">
      <c r="A7699">
        <f t="shared" si="597"/>
        <v>7698</v>
      </c>
      <c r="B7699">
        <f t="shared" ca="1" si="598"/>
        <v>20</v>
      </c>
      <c r="C7699" t="str" cm="1">
        <f t="array" aca="1" ref="C7699" ca="1">INDEX(Reel1,Spins[[#This Row],[Stop1]])</f>
        <v>🍒</v>
      </c>
      <c r="D7699">
        <f t="shared" ca="1" si="599"/>
        <v>17</v>
      </c>
      <c r="E7699" t="str" cm="1">
        <f t="array" aca="1" ref="E7699" ca="1">INDEX(Reel2,Spins[[#This Row],[Stop2]])</f>
        <v>🍒</v>
      </c>
      <c r="F7699">
        <f t="shared" ca="1" si="600"/>
        <v>30</v>
      </c>
      <c r="G7699" t="str" cm="1">
        <f t="array" aca="1" ref="G7699" ca="1">INDEX(Reel3,Spins[[#This Row],[Stop3]])</f>
        <v>💎</v>
      </c>
      <c r="H7699" t="b">
        <f ca="1">AND(Spins[[#This Row],[Sym1]]=Spins[[#This Row],[Sym2]],Spins[[#This Row],[Sym2]]=Spins[[#This Row],[Sym3]])</f>
        <v>0</v>
      </c>
      <c r="I7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699">
        <f t="shared" si="601"/>
        <v>1</v>
      </c>
      <c r="K7699">
        <f ca="1">Spins[[#This Row],[Mult]]*Spins[[#This Row],[Bet]]</f>
        <v>0.8</v>
      </c>
      <c r="L7699">
        <f ca="1">Spins[[#This Row],[Payout]]-Spins[[#This Row],[Bet]]</f>
        <v>-0.19999999999999996</v>
      </c>
    </row>
    <row r="7700" spans="1:12" x14ac:dyDescent="0.3">
      <c r="A7700">
        <f t="shared" si="597"/>
        <v>7699</v>
      </c>
      <c r="B7700">
        <f t="shared" ca="1" si="598"/>
        <v>30</v>
      </c>
      <c r="C7700" t="str" cm="1">
        <f t="array" aca="1" ref="C7700" ca="1">INDEX(Reel1,Spins[[#This Row],[Stop1]])</f>
        <v>7️⃣</v>
      </c>
      <c r="D7700">
        <f t="shared" ca="1" si="599"/>
        <v>31</v>
      </c>
      <c r="E7700" t="str" cm="1">
        <f t="array" aca="1" ref="E7700" ca="1">INDEX(Reel2,Spins[[#This Row],[Stop2]])</f>
        <v>💎</v>
      </c>
      <c r="F7700">
        <f t="shared" ca="1" si="600"/>
        <v>18</v>
      </c>
      <c r="G7700" t="str" cm="1">
        <f t="array" aca="1" ref="G7700" ca="1">INDEX(Reel3,Spins[[#This Row],[Stop3]])</f>
        <v>🔔</v>
      </c>
      <c r="H7700" t="b">
        <f ca="1">AND(Spins[[#This Row],[Sym1]]=Spins[[#This Row],[Sym2]],Spins[[#This Row],[Sym2]]=Spins[[#This Row],[Sym3]])</f>
        <v>0</v>
      </c>
      <c r="I7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0">
        <f t="shared" si="601"/>
        <v>1</v>
      </c>
      <c r="K7700">
        <f ca="1">Spins[[#This Row],[Mult]]*Spins[[#This Row],[Bet]]</f>
        <v>0</v>
      </c>
      <c r="L7700">
        <f ca="1">Spins[[#This Row],[Payout]]-Spins[[#This Row],[Bet]]</f>
        <v>-1</v>
      </c>
    </row>
    <row r="7701" spans="1:12" x14ac:dyDescent="0.3">
      <c r="A7701">
        <f t="shared" si="597"/>
        <v>7700</v>
      </c>
      <c r="B7701">
        <f t="shared" ca="1" si="598"/>
        <v>18</v>
      </c>
      <c r="C7701" t="str" cm="1">
        <f t="array" aca="1" ref="C7701" ca="1">INDEX(Reel1,Spins[[#This Row],[Stop1]])</f>
        <v>🍒</v>
      </c>
      <c r="D7701">
        <f t="shared" ca="1" si="599"/>
        <v>3</v>
      </c>
      <c r="E7701" t="str" cm="1">
        <f t="array" aca="1" ref="E7701" ca="1">INDEX(Reel2,Spins[[#This Row],[Stop2]])</f>
        <v>🍋</v>
      </c>
      <c r="F7701">
        <f t="shared" ca="1" si="600"/>
        <v>9</v>
      </c>
      <c r="G7701" t="str" cm="1">
        <f t="array" aca="1" ref="G7701" ca="1">INDEX(Reel3,Spins[[#This Row],[Stop3]])</f>
        <v>🍒</v>
      </c>
      <c r="H7701" t="b">
        <f ca="1">AND(Spins[[#This Row],[Sym1]]=Spins[[#This Row],[Sym2]],Spins[[#This Row],[Sym2]]=Spins[[#This Row],[Sym3]])</f>
        <v>0</v>
      </c>
      <c r="I7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1">
        <f t="shared" si="601"/>
        <v>1</v>
      </c>
      <c r="K7701">
        <f ca="1">Spins[[#This Row],[Mult]]*Spins[[#This Row],[Bet]]</f>
        <v>0</v>
      </c>
      <c r="L7701">
        <f ca="1">Spins[[#This Row],[Payout]]-Spins[[#This Row],[Bet]]</f>
        <v>-1</v>
      </c>
    </row>
    <row r="7702" spans="1:12" x14ac:dyDescent="0.3">
      <c r="A7702">
        <f t="shared" si="597"/>
        <v>7701</v>
      </c>
      <c r="B7702">
        <f t="shared" ca="1" si="598"/>
        <v>6</v>
      </c>
      <c r="C7702" t="str" cm="1">
        <f t="array" aca="1" ref="C7702" ca="1">INDEX(Reel1,Spins[[#This Row],[Stop1]])</f>
        <v>🍋</v>
      </c>
      <c r="D7702">
        <f t="shared" ca="1" si="599"/>
        <v>26</v>
      </c>
      <c r="E7702" t="str" cm="1">
        <f t="array" aca="1" ref="E7702" ca="1">INDEX(Reel2,Spins[[#This Row],[Stop2]])</f>
        <v>🔔</v>
      </c>
      <c r="F7702">
        <f t="shared" ca="1" si="600"/>
        <v>25</v>
      </c>
      <c r="G7702" t="str" cm="1">
        <f t="array" aca="1" ref="G7702" ca="1">INDEX(Reel3,Spins[[#This Row],[Stop3]])</f>
        <v>BAR</v>
      </c>
      <c r="H7702" t="b">
        <f ca="1">AND(Spins[[#This Row],[Sym1]]=Spins[[#This Row],[Sym2]],Spins[[#This Row],[Sym2]]=Spins[[#This Row],[Sym3]])</f>
        <v>0</v>
      </c>
      <c r="I7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2">
        <f t="shared" si="601"/>
        <v>1</v>
      </c>
      <c r="K7702">
        <f ca="1">Spins[[#This Row],[Mult]]*Spins[[#This Row],[Bet]]</f>
        <v>0</v>
      </c>
      <c r="L7702">
        <f ca="1">Spins[[#This Row],[Payout]]-Spins[[#This Row],[Bet]]</f>
        <v>-1</v>
      </c>
    </row>
    <row r="7703" spans="1:12" x14ac:dyDescent="0.3">
      <c r="A7703">
        <f t="shared" si="597"/>
        <v>7702</v>
      </c>
      <c r="B7703">
        <f t="shared" ca="1" si="598"/>
        <v>25</v>
      </c>
      <c r="C7703" t="str" cm="1">
        <f t="array" aca="1" ref="C7703" ca="1">INDEX(Reel1,Spins[[#This Row],[Stop1]])</f>
        <v>🔔</v>
      </c>
      <c r="D7703">
        <f t="shared" ca="1" si="599"/>
        <v>14</v>
      </c>
      <c r="E7703" t="str" cm="1">
        <f t="array" aca="1" ref="E7703" ca="1">INDEX(Reel2,Spins[[#This Row],[Stop2]])</f>
        <v>🍋</v>
      </c>
      <c r="F7703">
        <f t="shared" ca="1" si="600"/>
        <v>24</v>
      </c>
      <c r="G7703" t="str" cm="1">
        <f t="array" aca="1" ref="G7703" ca="1">INDEX(Reel3,Spins[[#This Row],[Stop3]])</f>
        <v>BAR</v>
      </c>
      <c r="H7703" t="b">
        <f ca="1">AND(Spins[[#This Row],[Sym1]]=Spins[[#This Row],[Sym2]],Spins[[#This Row],[Sym2]]=Spins[[#This Row],[Sym3]])</f>
        <v>0</v>
      </c>
      <c r="I7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3">
        <f t="shared" si="601"/>
        <v>1</v>
      </c>
      <c r="K7703">
        <f ca="1">Spins[[#This Row],[Mult]]*Spins[[#This Row],[Bet]]</f>
        <v>0</v>
      </c>
      <c r="L7703">
        <f ca="1">Spins[[#This Row],[Payout]]-Spins[[#This Row],[Bet]]</f>
        <v>-1</v>
      </c>
    </row>
    <row r="7704" spans="1:12" x14ac:dyDescent="0.3">
      <c r="A7704">
        <f t="shared" si="597"/>
        <v>7703</v>
      </c>
      <c r="B7704">
        <f t="shared" ca="1" si="598"/>
        <v>18</v>
      </c>
      <c r="C7704" t="str" cm="1">
        <f t="array" aca="1" ref="C7704" ca="1">INDEX(Reel1,Spins[[#This Row],[Stop1]])</f>
        <v>🍒</v>
      </c>
      <c r="D7704">
        <f t="shared" ca="1" si="599"/>
        <v>9</v>
      </c>
      <c r="E7704" t="str" cm="1">
        <f t="array" aca="1" ref="E7704" ca="1">INDEX(Reel2,Spins[[#This Row],[Stop2]])</f>
        <v>🍋</v>
      </c>
      <c r="F7704">
        <f t="shared" ca="1" si="600"/>
        <v>1</v>
      </c>
      <c r="G7704" t="str" cm="1">
        <f t="array" aca="1" ref="G7704" ca="1">INDEX(Reel3,Spins[[#This Row],[Stop3]])</f>
        <v>🍋</v>
      </c>
      <c r="H7704" t="b">
        <f ca="1">AND(Spins[[#This Row],[Sym1]]=Spins[[#This Row],[Sym2]],Spins[[#This Row],[Sym2]]=Spins[[#This Row],[Sym3]])</f>
        <v>0</v>
      </c>
      <c r="I7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4">
        <f t="shared" si="601"/>
        <v>1</v>
      </c>
      <c r="K7704">
        <f ca="1">Spins[[#This Row],[Mult]]*Spins[[#This Row],[Bet]]</f>
        <v>0</v>
      </c>
      <c r="L7704">
        <f ca="1">Spins[[#This Row],[Payout]]-Spins[[#This Row],[Bet]]</f>
        <v>-1</v>
      </c>
    </row>
    <row r="7705" spans="1:12" x14ac:dyDescent="0.3">
      <c r="A7705">
        <f t="shared" si="597"/>
        <v>7704</v>
      </c>
      <c r="B7705">
        <f t="shared" ca="1" si="598"/>
        <v>23</v>
      </c>
      <c r="C7705" t="str" cm="1">
        <f t="array" aca="1" ref="C7705" ca="1">INDEX(Reel1,Spins[[#This Row],[Stop1]])</f>
        <v>🍇</v>
      </c>
      <c r="D7705">
        <f t="shared" ca="1" si="599"/>
        <v>2</v>
      </c>
      <c r="E7705" t="str" cm="1">
        <f t="array" aca="1" ref="E7705" ca="1">INDEX(Reel2,Spins[[#This Row],[Stop2]])</f>
        <v>🍋</v>
      </c>
      <c r="F7705">
        <f t="shared" ca="1" si="600"/>
        <v>11</v>
      </c>
      <c r="G7705" t="str" cm="1">
        <f t="array" aca="1" ref="G7705" ca="1">INDEX(Reel3,Spins[[#This Row],[Stop3]])</f>
        <v>🍒</v>
      </c>
      <c r="H7705" t="b">
        <f ca="1">AND(Spins[[#This Row],[Sym1]]=Spins[[#This Row],[Sym2]],Spins[[#This Row],[Sym2]]=Spins[[#This Row],[Sym3]])</f>
        <v>0</v>
      </c>
      <c r="I7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5">
        <f t="shared" si="601"/>
        <v>1</v>
      </c>
      <c r="K7705">
        <f ca="1">Spins[[#This Row],[Mult]]*Spins[[#This Row],[Bet]]</f>
        <v>0</v>
      </c>
      <c r="L7705">
        <f ca="1">Spins[[#This Row],[Payout]]-Spins[[#This Row],[Bet]]</f>
        <v>-1</v>
      </c>
    </row>
    <row r="7706" spans="1:12" x14ac:dyDescent="0.3">
      <c r="A7706">
        <f t="shared" si="597"/>
        <v>7705</v>
      </c>
      <c r="B7706">
        <f t="shared" ca="1" si="598"/>
        <v>15</v>
      </c>
      <c r="C7706" t="str" cm="1">
        <f t="array" aca="1" ref="C7706" ca="1">INDEX(Reel1,Spins[[#This Row],[Stop1]])</f>
        <v>🍒</v>
      </c>
      <c r="D7706">
        <f t="shared" ca="1" si="599"/>
        <v>3</v>
      </c>
      <c r="E7706" t="str" cm="1">
        <f t="array" aca="1" ref="E7706" ca="1">INDEX(Reel2,Spins[[#This Row],[Stop2]])</f>
        <v>🍋</v>
      </c>
      <c r="F7706">
        <f t="shared" ca="1" si="600"/>
        <v>10</v>
      </c>
      <c r="G7706" t="str" cm="1">
        <f t="array" aca="1" ref="G7706" ca="1">INDEX(Reel3,Spins[[#This Row],[Stop3]])</f>
        <v>🍒</v>
      </c>
      <c r="H7706" t="b">
        <f ca="1">AND(Spins[[#This Row],[Sym1]]=Spins[[#This Row],[Sym2]],Spins[[#This Row],[Sym2]]=Spins[[#This Row],[Sym3]])</f>
        <v>0</v>
      </c>
      <c r="I7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6">
        <f t="shared" si="601"/>
        <v>1</v>
      </c>
      <c r="K7706">
        <f ca="1">Spins[[#This Row],[Mult]]*Spins[[#This Row],[Bet]]</f>
        <v>0</v>
      </c>
      <c r="L7706">
        <f ca="1">Spins[[#This Row],[Payout]]-Spins[[#This Row],[Bet]]</f>
        <v>-1</v>
      </c>
    </row>
    <row r="7707" spans="1:12" x14ac:dyDescent="0.3">
      <c r="A7707">
        <f t="shared" si="597"/>
        <v>7706</v>
      </c>
      <c r="B7707">
        <f t="shared" ca="1" si="598"/>
        <v>22</v>
      </c>
      <c r="C7707" t="str" cm="1">
        <f t="array" aca="1" ref="C7707" ca="1">INDEX(Reel1,Spins[[#This Row],[Stop1]])</f>
        <v>🍇</v>
      </c>
      <c r="D7707">
        <f t="shared" ca="1" si="599"/>
        <v>7</v>
      </c>
      <c r="E7707" t="str" cm="1">
        <f t="array" aca="1" ref="E7707" ca="1">INDEX(Reel2,Spins[[#This Row],[Stop2]])</f>
        <v>🍋</v>
      </c>
      <c r="F7707">
        <f t="shared" ca="1" si="600"/>
        <v>5</v>
      </c>
      <c r="G7707" t="str" cm="1">
        <f t="array" aca="1" ref="G7707" ca="1">INDEX(Reel3,Spins[[#This Row],[Stop3]])</f>
        <v>🍋</v>
      </c>
      <c r="H7707" t="b">
        <f ca="1">AND(Spins[[#This Row],[Sym1]]=Spins[[#This Row],[Sym2]],Spins[[#This Row],[Sym2]]=Spins[[#This Row],[Sym3]])</f>
        <v>0</v>
      </c>
      <c r="I7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7">
        <f t="shared" si="601"/>
        <v>1</v>
      </c>
      <c r="K7707">
        <f ca="1">Spins[[#This Row],[Mult]]*Spins[[#This Row],[Bet]]</f>
        <v>0</v>
      </c>
      <c r="L7707">
        <f ca="1">Spins[[#This Row],[Payout]]-Spins[[#This Row],[Bet]]</f>
        <v>-1</v>
      </c>
    </row>
    <row r="7708" spans="1:12" x14ac:dyDescent="0.3">
      <c r="A7708">
        <f t="shared" si="597"/>
        <v>7707</v>
      </c>
      <c r="B7708">
        <f t="shared" ca="1" si="598"/>
        <v>5</v>
      </c>
      <c r="C7708" t="str" cm="1">
        <f t="array" aca="1" ref="C7708" ca="1">INDEX(Reel1,Spins[[#This Row],[Stop1]])</f>
        <v>🍋</v>
      </c>
      <c r="D7708">
        <f t="shared" ca="1" si="599"/>
        <v>27</v>
      </c>
      <c r="E7708" t="str" cm="1">
        <f t="array" aca="1" ref="E7708" ca="1">INDEX(Reel2,Spins[[#This Row],[Stop2]])</f>
        <v>BAR</v>
      </c>
      <c r="F7708">
        <f t="shared" ca="1" si="600"/>
        <v>28</v>
      </c>
      <c r="G7708" t="str" cm="1">
        <f t="array" aca="1" ref="G7708" ca="1">INDEX(Reel3,Spins[[#This Row],[Stop3]])</f>
        <v>7️⃣</v>
      </c>
      <c r="H7708" t="b">
        <f ca="1">AND(Spins[[#This Row],[Sym1]]=Spins[[#This Row],[Sym2]],Spins[[#This Row],[Sym2]]=Spins[[#This Row],[Sym3]])</f>
        <v>0</v>
      </c>
      <c r="I7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8">
        <f t="shared" si="601"/>
        <v>1</v>
      </c>
      <c r="K7708">
        <f ca="1">Spins[[#This Row],[Mult]]*Spins[[#This Row],[Bet]]</f>
        <v>0</v>
      </c>
      <c r="L7708">
        <f ca="1">Spins[[#This Row],[Payout]]-Spins[[#This Row],[Bet]]</f>
        <v>-1</v>
      </c>
    </row>
    <row r="7709" spans="1:12" x14ac:dyDescent="0.3">
      <c r="A7709">
        <f t="shared" si="597"/>
        <v>7708</v>
      </c>
      <c r="B7709">
        <f t="shared" ca="1" si="598"/>
        <v>23</v>
      </c>
      <c r="C7709" t="str" cm="1">
        <f t="array" aca="1" ref="C7709" ca="1">INDEX(Reel1,Spins[[#This Row],[Stop1]])</f>
        <v>🍇</v>
      </c>
      <c r="D7709">
        <f t="shared" ca="1" si="599"/>
        <v>1</v>
      </c>
      <c r="E7709" t="str" cm="1">
        <f t="array" aca="1" ref="E7709" ca="1">INDEX(Reel2,Spins[[#This Row],[Stop2]])</f>
        <v>🍋</v>
      </c>
      <c r="F7709">
        <f t="shared" ca="1" si="600"/>
        <v>8</v>
      </c>
      <c r="G7709" t="str" cm="1">
        <f t="array" aca="1" ref="G7709" ca="1">INDEX(Reel3,Spins[[#This Row],[Stop3]])</f>
        <v>🍒</v>
      </c>
      <c r="H7709" t="b">
        <f ca="1">AND(Spins[[#This Row],[Sym1]]=Spins[[#This Row],[Sym2]],Spins[[#This Row],[Sym2]]=Spins[[#This Row],[Sym3]])</f>
        <v>0</v>
      </c>
      <c r="I7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09">
        <f t="shared" si="601"/>
        <v>1</v>
      </c>
      <c r="K7709">
        <f ca="1">Spins[[#This Row],[Mult]]*Spins[[#This Row],[Bet]]</f>
        <v>0</v>
      </c>
      <c r="L7709">
        <f ca="1">Spins[[#This Row],[Payout]]-Spins[[#This Row],[Bet]]</f>
        <v>-1</v>
      </c>
    </row>
    <row r="7710" spans="1:12" x14ac:dyDescent="0.3">
      <c r="A7710">
        <f t="shared" si="597"/>
        <v>7709</v>
      </c>
      <c r="B7710">
        <f t="shared" ca="1" si="598"/>
        <v>26</v>
      </c>
      <c r="C7710" t="str" cm="1">
        <f t="array" aca="1" ref="C7710" ca="1">INDEX(Reel1,Spins[[#This Row],[Stop1]])</f>
        <v>🔔</v>
      </c>
      <c r="D7710">
        <f t="shared" ca="1" si="599"/>
        <v>16</v>
      </c>
      <c r="E7710" t="str" cm="1">
        <f t="array" aca="1" ref="E7710" ca="1">INDEX(Reel2,Spins[[#This Row],[Stop2]])</f>
        <v>🍒</v>
      </c>
      <c r="F7710">
        <f t="shared" ca="1" si="600"/>
        <v>20</v>
      </c>
      <c r="G7710" t="str" cm="1">
        <f t="array" aca="1" ref="G7710" ca="1">INDEX(Reel3,Spins[[#This Row],[Stop3]])</f>
        <v>🔔</v>
      </c>
      <c r="H7710" t="b">
        <f ca="1">AND(Spins[[#This Row],[Sym1]]=Spins[[#This Row],[Sym2]],Spins[[#This Row],[Sym2]]=Spins[[#This Row],[Sym3]])</f>
        <v>0</v>
      </c>
      <c r="I7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10">
        <f t="shared" si="601"/>
        <v>1</v>
      </c>
      <c r="K7710">
        <f ca="1">Spins[[#This Row],[Mult]]*Spins[[#This Row],[Bet]]</f>
        <v>0</v>
      </c>
      <c r="L7710">
        <f ca="1">Spins[[#This Row],[Payout]]-Spins[[#This Row],[Bet]]</f>
        <v>-1</v>
      </c>
    </row>
    <row r="7711" spans="1:12" x14ac:dyDescent="0.3">
      <c r="A7711">
        <f t="shared" si="597"/>
        <v>7710</v>
      </c>
      <c r="B7711">
        <f t="shared" ca="1" si="598"/>
        <v>28</v>
      </c>
      <c r="C7711" t="str" cm="1">
        <f t="array" aca="1" ref="C7711" ca="1">INDEX(Reel1,Spins[[#This Row],[Stop1]])</f>
        <v>BAR</v>
      </c>
      <c r="D7711">
        <f t="shared" ca="1" si="599"/>
        <v>16</v>
      </c>
      <c r="E7711" t="str" cm="1">
        <f t="array" aca="1" ref="E7711" ca="1">INDEX(Reel2,Spins[[#This Row],[Stop2]])</f>
        <v>🍒</v>
      </c>
      <c r="F7711">
        <f t="shared" ca="1" si="600"/>
        <v>19</v>
      </c>
      <c r="G7711" t="str" cm="1">
        <f t="array" aca="1" ref="G7711" ca="1">INDEX(Reel3,Spins[[#This Row],[Stop3]])</f>
        <v>🔔</v>
      </c>
      <c r="H7711" t="b">
        <f ca="1">AND(Spins[[#This Row],[Sym1]]=Spins[[#This Row],[Sym2]],Spins[[#This Row],[Sym2]]=Spins[[#This Row],[Sym3]])</f>
        <v>0</v>
      </c>
      <c r="I7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11">
        <f t="shared" si="601"/>
        <v>1</v>
      </c>
      <c r="K7711">
        <f ca="1">Spins[[#This Row],[Mult]]*Spins[[#This Row],[Bet]]</f>
        <v>0</v>
      </c>
      <c r="L7711">
        <f ca="1">Spins[[#This Row],[Payout]]-Spins[[#This Row],[Bet]]</f>
        <v>-1</v>
      </c>
    </row>
    <row r="7712" spans="1:12" x14ac:dyDescent="0.3">
      <c r="A7712">
        <f t="shared" si="597"/>
        <v>7711</v>
      </c>
      <c r="B7712">
        <f t="shared" ca="1" si="598"/>
        <v>16</v>
      </c>
      <c r="C7712" t="str" cm="1">
        <f t="array" aca="1" ref="C7712" ca="1">INDEX(Reel1,Spins[[#This Row],[Stop1]])</f>
        <v>🍒</v>
      </c>
      <c r="D7712">
        <f t="shared" ca="1" si="599"/>
        <v>9</v>
      </c>
      <c r="E7712" t="str" cm="1">
        <f t="array" aca="1" ref="E7712" ca="1">INDEX(Reel2,Spins[[#This Row],[Stop2]])</f>
        <v>🍋</v>
      </c>
      <c r="F7712">
        <f t="shared" ca="1" si="600"/>
        <v>16</v>
      </c>
      <c r="G7712" t="str" cm="1">
        <f t="array" aca="1" ref="G7712" ca="1">INDEX(Reel3,Spins[[#This Row],[Stop3]])</f>
        <v>🍇</v>
      </c>
      <c r="H7712" t="b">
        <f ca="1">AND(Spins[[#This Row],[Sym1]]=Spins[[#This Row],[Sym2]],Spins[[#This Row],[Sym2]]=Spins[[#This Row],[Sym3]])</f>
        <v>0</v>
      </c>
      <c r="I7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12">
        <f t="shared" si="601"/>
        <v>1</v>
      </c>
      <c r="K7712">
        <f ca="1">Spins[[#This Row],[Mult]]*Spins[[#This Row],[Bet]]</f>
        <v>0</v>
      </c>
      <c r="L7712">
        <f ca="1">Spins[[#This Row],[Payout]]-Spins[[#This Row],[Bet]]</f>
        <v>-1</v>
      </c>
    </row>
    <row r="7713" spans="1:12" x14ac:dyDescent="0.3">
      <c r="A7713">
        <f t="shared" si="597"/>
        <v>7712</v>
      </c>
      <c r="B7713">
        <f t="shared" ca="1" si="598"/>
        <v>21</v>
      </c>
      <c r="C7713" t="str" cm="1">
        <f t="array" aca="1" ref="C7713" ca="1">INDEX(Reel1,Spins[[#This Row],[Stop1]])</f>
        <v>🍒</v>
      </c>
      <c r="D7713">
        <f t="shared" ca="1" si="599"/>
        <v>20</v>
      </c>
      <c r="E7713" t="str" cm="1">
        <f t="array" aca="1" ref="E7713" ca="1">INDEX(Reel2,Spins[[#This Row],[Stop2]])</f>
        <v>🍒</v>
      </c>
      <c r="F7713">
        <f t="shared" ca="1" si="600"/>
        <v>15</v>
      </c>
      <c r="G7713" t="str" cm="1">
        <f t="array" aca="1" ref="G7713" ca="1">INDEX(Reel3,Spins[[#This Row],[Stop3]])</f>
        <v>🍇</v>
      </c>
      <c r="H7713" t="b">
        <f ca="1">AND(Spins[[#This Row],[Sym1]]=Spins[[#This Row],[Sym2]],Spins[[#This Row],[Sym2]]=Spins[[#This Row],[Sym3]])</f>
        <v>0</v>
      </c>
      <c r="I7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713">
        <f t="shared" si="601"/>
        <v>1</v>
      </c>
      <c r="K7713">
        <f ca="1">Spins[[#This Row],[Mult]]*Spins[[#This Row],[Bet]]</f>
        <v>0.8</v>
      </c>
      <c r="L7713">
        <f ca="1">Spins[[#This Row],[Payout]]-Spins[[#This Row],[Bet]]</f>
        <v>-0.19999999999999996</v>
      </c>
    </row>
    <row r="7714" spans="1:12" x14ac:dyDescent="0.3">
      <c r="A7714">
        <f t="shared" si="597"/>
        <v>7713</v>
      </c>
      <c r="B7714">
        <f t="shared" ca="1" si="598"/>
        <v>7</v>
      </c>
      <c r="C7714" t="str" cm="1">
        <f t="array" aca="1" ref="C7714" ca="1">INDEX(Reel1,Spins[[#This Row],[Stop1]])</f>
        <v>🍋</v>
      </c>
      <c r="D7714">
        <f t="shared" ca="1" si="599"/>
        <v>3</v>
      </c>
      <c r="E7714" t="str" cm="1">
        <f t="array" aca="1" ref="E7714" ca="1">INDEX(Reel2,Spins[[#This Row],[Stop2]])</f>
        <v>🍋</v>
      </c>
      <c r="F7714">
        <f t="shared" ca="1" si="600"/>
        <v>5</v>
      </c>
      <c r="G7714" t="str" cm="1">
        <f t="array" aca="1" ref="G7714" ca="1">INDEX(Reel3,Spins[[#This Row],[Stop3]])</f>
        <v>🍋</v>
      </c>
      <c r="H7714" t="b">
        <f ca="1">AND(Spins[[#This Row],[Sym1]]=Spins[[#This Row],[Sym2]],Spins[[#This Row],[Sym2]]=Spins[[#This Row],[Sym3]])</f>
        <v>1</v>
      </c>
      <c r="I7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714">
        <f t="shared" si="601"/>
        <v>1</v>
      </c>
      <c r="K7714">
        <f ca="1">Spins[[#This Row],[Mult]]*Spins[[#This Row],[Bet]]</f>
        <v>14</v>
      </c>
      <c r="L7714">
        <f ca="1">Spins[[#This Row],[Payout]]-Spins[[#This Row],[Bet]]</f>
        <v>13</v>
      </c>
    </row>
    <row r="7715" spans="1:12" x14ac:dyDescent="0.3">
      <c r="A7715">
        <f t="shared" si="597"/>
        <v>7714</v>
      </c>
      <c r="B7715">
        <f t="shared" ca="1" si="598"/>
        <v>24</v>
      </c>
      <c r="C7715" t="str" cm="1">
        <f t="array" aca="1" ref="C7715" ca="1">INDEX(Reel1,Spins[[#This Row],[Stop1]])</f>
        <v>🍇</v>
      </c>
      <c r="D7715">
        <f t="shared" ca="1" si="599"/>
        <v>28</v>
      </c>
      <c r="E7715" t="str" cm="1">
        <f t="array" aca="1" ref="E7715" ca="1">INDEX(Reel2,Spins[[#This Row],[Stop2]])</f>
        <v>BAR</v>
      </c>
      <c r="F7715">
        <f t="shared" ca="1" si="600"/>
        <v>26</v>
      </c>
      <c r="G7715" t="str" cm="1">
        <f t="array" aca="1" ref="G7715" ca="1">INDEX(Reel3,Spins[[#This Row],[Stop3]])</f>
        <v>BAR</v>
      </c>
      <c r="H7715" t="b">
        <f ca="1">AND(Spins[[#This Row],[Sym1]]=Spins[[#This Row],[Sym2]],Spins[[#This Row],[Sym2]]=Spins[[#This Row],[Sym3]])</f>
        <v>0</v>
      </c>
      <c r="I7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15">
        <f t="shared" si="601"/>
        <v>1</v>
      </c>
      <c r="K7715">
        <f ca="1">Spins[[#This Row],[Mult]]*Spins[[#This Row],[Bet]]</f>
        <v>0</v>
      </c>
      <c r="L7715">
        <f ca="1">Spins[[#This Row],[Payout]]-Spins[[#This Row],[Bet]]</f>
        <v>-1</v>
      </c>
    </row>
    <row r="7716" spans="1:12" x14ac:dyDescent="0.3">
      <c r="A7716">
        <f t="shared" si="597"/>
        <v>7715</v>
      </c>
      <c r="B7716">
        <f t="shared" ca="1" si="598"/>
        <v>26</v>
      </c>
      <c r="C7716" t="str" cm="1">
        <f t="array" aca="1" ref="C7716" ca="1">INDEX(Reel1,Spins[[#This Row],[Stop1]])</f>
        <v>🔔</v>
      </c>
      <c r="D7716">
        <f t="shared" ca="1" si="599"/>
        <v>26</v>
      </c>
      <c r="E7716" t="str" cm="1">
        <f t="array" aca="1" ref="E7716" ca="1">INDEX(Reel2,Spins[[#This Row],[Stop2]])</f>
        <v>🔔</v>
      </c>
      <c r="F7716">
        <f t="shared" ca="1" si="600"/>
        <v>4</v>
      </c>
      <c r="G7716" t="str" cm="1">
        <f t="array" aca="1" ref="G7716" ca="1">INDEX(Reel3,Spins[[#This Row],[Stop3]])</f>
        <v>🍋</v>
      </c>
      <c r="H7716" t="b">
        <f ca="1">AND(Spins[[#This Row],[Sym1]]=Spins[[#This Row],[Sym2]],Spins[[#This Row],[Sym2]]=Spins[[#This Row],[Sym3]])</f>
        <v>0</v>
      </c>
      <c r="I7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7716">
        <f t="shared" si="601"/>
        <v>1</v>
      </c>
      <c r="K7716">
        <f ca="1">Spins[[#This Row],[Mult]]*Spins[[#This Row],[Bet]]</f>
        <v>2.5</v>
      </c>
      <c r="L7716">
        <f ca="1">Spins[[#This Row],[Payout]]-Spins[[#This Row],[Bet]]</f>
        <v>1.5</v>
      </c>
    </row>
    <row r="7717" spans="1:12" x14ac:dyDescent="0.3">
      <c r="A7717">
        <f t="shared" si="597"/>
        <v>7716</v>
      </c>
      <c r="B7717">
        <f t="shared" ca="1" si="598"/>
        <v>2</v>
      </c>
      <c r="C7717" t="str" cm="1">
        <f t="array" aca="1" ref="C7717" ca="1">INDEX(Reel1,Spins[[#This Row],[Stop1]])</f>
        <v>🍋</v>
      </c>
      <c r="D7717">
        <f t="shared" ca="1" si="599"/>
        <v>10</v>
      </c>
      <c r="E7717" t="str" cm="1">
        <f t="array" aca="1" ref="E7717" ca="1">INDEX(Reel2,Spins[[#This Row],[Stop2]])</f>
        <v>🍋</v>
      </c>
      <c r="F7717">
        <f t="shared" ca="1" si="600"/>
        <v>10</v>
      </c>
      <c r="G7717" t="str" cm="1">
        <f t="array" aca="1" ref="G7717" ca="1">INDEX(Reel3,Spins[[#This Row],[Stop3]])</f>
        <v>🍒</v>
      </c>
      <c r="H7717" t="b">
        <f ca="1">AND(Spins[[#This Row],[Sym1]]=Spins[[#This Row],[Sym2]],Spins[[#This Row],[Sym2]]=Spins[[#This Row],[Sym3]])</f>
        <v>0</v>
      </c>
      <c r="I7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17">
        <f t="shared" si="601"/>
        <v>1</v>
      </c>
      <c r="K7717">
        <f ca="1">Spins[[#This Row],[Mult]]*Spins[[#This Row],[Bet]]</f>
        <v>0.6</v>
      </c>
      <c r="L7717">
        <f ca="1">Spins[[#This Row],[Payout]]-Spins[[#This Row],[Bet]]</f>
        <v>-0.4</v>
      </c>
    </row>
    <row r="7718" spans="1:12" x14ac:dyDescent="0.3">
      <c r="A7718">
        <f t="shared" si="597"/>
        <v>7717</v>
      </c>
      <c r="B7718">
        <f t="shared" ca="1" si="598"/>
        <v>21</v>
      </c>
      <c r="C7718" t="str" cm="1">
        <f t="array" aca="1" ref="C7718" ca="1">INDEX(Reel1,Spins[[#This Row],[Stop1]])</f>
        <v>🍒</v>
      </c>
      <c r="D7718">
        <f t="shared" ca="1" si="599"/>
        <v>19</v>
      </c>
      <c r="E7718" t="str" cm="1">
        <f t="array" aca="1" ref="E7718" ca="1">INDEX(Reel2,Spins[[#This Row],[Stop2]])</f>
        <v>🍒</v>
      </c>
      <c r="F7718">
        <f t="shared" ca="1" si="600"/>
        <v>23</v>
      </c>
      <c r="G7718" t="str" cm="1">
        <f t="array" aca="1" ref="G7718" ca="1">INDEX(Reel3,Spins[[#This Row],[Stop3]])</f>
        <v>BAR</v>
      </c>
      <c r="H7718" t="b">
        <f ca="1">AND(Spins[[#This Row],[Sym1]]=Spins[[#This Row],[Sym2]],Spins[[#This Row],[Sym2]]=Spins[[#This Row],[Sym3]])</f>
        <v>0</v>
      </c>
      <c r="I7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718">
        <f t="shared" si="601"/>
        <v>1</v>
      </c>
      <c r="K7718">
        <f ca="1">Spins[[#This Row],[Mult]]*Spins[[#This Row],[Bet]]</f>
        <v>0.8</v>
      </c>
      <c r="L7718">
        <f ca="1">Spins[[#This Row],[Payout]]-Spins[[#This Row],[Bet]]</f>
        <v>-0.19999999999999996</v>
      </c>
    </row>
    <row r="7719" spans="1:12" x14ac:dyDescent="0.3">
      <c r="A7719">
        <f t="shared" si="597"/>
        <v>7718</v>
      </c>
      <c r="B7719">
        <f t="shared" ca="1" si="598"/>
        <v>30</v>
      </c>
      <c r="C7719" t="str" cm="1">
        <f t="array" aca="1" ref="C7719" ca="1">INDEX(Reel1,Spins[[#This Row],[Stop1]])</f>
        <v>7️⃣</v>
      </c>
      <c r="D7719">
        <f t="shared" ca="1" si="599"/>
        <v>28</v>
      </c>
      <c r="E7719" t="str" cm="1">
        <f t="array" aca="1" ref="E7719" ca="1">INDEX(Reel2,Spins[[#This Row],[Stop2]])</f>
        <v>BAR</v>
      </c>
      <c r="F7719">
        <f t="shared" ca="1" si="600"/>
        <v>5</v>
      </c>
      <c r="G7719" t="str" cm="1">
        <f t="array" aca="1" ref="G7719" ca="1">INDEX(Reel3,Spins[[#This Row],[Stop3]])</f>
        <v>🍋</v>
      </c>
      <c r="H7719" t="b">
        <f ca="1">AND(Spins[[#This Row],[Sym1]]=Spins[[#This Row],[Sym2]],Spins[[#This Row],[Sym2]]=Spins[[#This Row],[Sym3]])</f>
        <v>0</v>
      </c>
      <c r="I7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19">
        <f t="shared" si="601"/>
        <v>1</v>
      </c>
      <c r="K7719">
        <f ca="1">Spins[[#This Row],[Mult]]*Spins[[#This Row],[Bet]]</f>
        <v>0</v>
      </c>
      <c r="L7719">
        <f ca="1">Spins[[#This Row],[Payout]]-Spins[[#This Row],[Bet]]</f>
        <v>-1</v>
      </c>
    </row>
    <row r="7720" spans="1:12" x14ac:dyDescent="0.3">
      <c r="A7720">
        <f t="shared" si="597"/>
        <v>7719</v>
      </c>
      <c r="B7720">
        <f t="shared" ca="1" si="598"/>
        <v>28</v>
      </c>
      <c r="C7720" t="str" cm="1">
        <f t="array" aca="1" ref="C7720" ca="1">INDEX(Reel1,Spins[[#This Row],[Stop1]])</f>
        <v>BAR</v>
      </c>
      <c r="D7720">
        <f t="shared" ca="1" si="599"/>
        <v>15</v>
      </c>
      <c r="E7720" t="str" cm="1">
        <f t="array" aca="1" ref="E7720" ca="1">INDEX(Reel2,Spins[[#This Row],[Stop2]])</f>
        <v>🍒</v>
      </c>
      <c r="F7720">
        <f t="shared" ca="1" si="600"/>
        <v>30</v>
      </c>
      <c r="G7720" t="str" cm="1">
        <f t="array" aca="1" ref="G7720" ca="1">INDEX(Reel3,Spins[[#This Row],[Stop3]])</f>
        <v>💎</v>
      </c>
      <c r="H7720" t="b">
        <f ca="1">AND(Spins[[#This Row],[Sym1]]=Spins[[#This Row],[Sym2]],Spins[[#This Row],[Sym2]]=Spins[[#This Row],[Sym3]])</f>
        <v>0</v>
      </c>
      <c r="I7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0">
        <f t="shared" si="601"/>
        <v>1</v>
      </c>
      <c r="K7720">
        <f ca="1">Spins[[#This Row],[Mult]]*Spins[[#This Row],[Bet]]</f>
        <v>0</v>
      </c>
      <c r="L7720">
        <f ca="1">Spins[[#This Row],[Payout]]-Spins[[#This Row],[Bet]]</f>
        <v>-1</v>
      </c>
    </row>
    <row r="7721" spans="1:12" x14ac:dyDescent="0.3">
      <c r="A7721">
        <f t="shared" si="597"/>
        <v>7720</v>
      </c>
      <c r="B7721">
        <f t="shared" ca="1" si="598"/>
        <v>2</v>
      </c>
      <c r="C7721" t="str" cm="1">
        <f t="array" aca="1" ref="C7721" ca="1">INDEX(Reel1,Spins[[#This Row],[Stop1]])</f>
        <v>🍋</v>
      </c>
      <c r="D7721">
        <f t="shared" ca="1" si="599"/>
        <v>17</v>
      </c>
      <c r="E7721" t="str" cm="1">
        <f t="array" aca="1" ref="E7721" ca="1">INDEX(Reel2,Spins[[#This Row],[Stop2]])</f>
        <v>🍒</v>
      </c>
      <c r="F7721">
        <f t="shared" ca="1" si="600"/>
        <v>10</v>
      </c>
      <c r="G7721" t="str" cm="1">
        <f t="array" aca="1" ref="G7721" ca="1">INDEX(Reel3,Spins[[#This Row],[Stop3]])</f>
        <v>🍒</v>
      </c>
      <c r="H7721" t="b">
        <f ca="1">AND(Spins[[#This Row],[Sym1]]=Spins[[#This Row],[Sym2]],Spins[[#This Row],[Sym2]]=Spins[[#This Row],[Sym3]])</f>
        <v>0</v>
      </c>
      <c r="I7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1">
        <f t="shared" si="601"/>
        <v>1</v>
      </c>
      <c r="K7721">
        <f ca="1">Spins[[#This Row],[Mult]]*Spins[[#This Row],[Bet]]</f>
        <v>0</v>
      </c>
      <c r="L7721">
        <f ca="1">Spins[[#This Row],[Payout]]-Spins[[#This Row],[Bet]]</f>
        <v>-1</v>
      </c>
    </row>
    <row r="7722" spans="1:12" x14ac:dyDescent="0.3">
      <c r="A7722">
        <f t="shared" si="597"/>
        <v>7721</v>
      </c>
      <c r="B7722">
        <f t="shared" ca="1" si="598"/>
        <v>3</v>
      </c>
      <c r="C7722" t="str" cm="1">
        <f t="array" aca="1" ref="C7722" ca="1">INDEX(Reel1,Spins[[#This Row],[Stop1]])</f>
        <v>🍋</v>
      </c>
      <c r="D7722">
        <f t="shared" ca="1" si="599"/>
        <v>5</v>
      </c>
      <c r="E7722" t="str" cm="1">
        <f t="array" aca="1" ref="E7722" ca="1">INDEX(Reel2,Spins[[#This Row],[Stop2]])</f>
        <v>🍋</v>
      </c>
      <c r="F7722">
        <f t="shared" ca="1" si="600"/>
        <v>1</v>
      </c>
      <c r="G7722" t="str" cm="1">
        <f t="array" aca="1" ref="G7722" ca="1">INDEX(Reel3,Spins[[#This Row],[Stop3]])</f>
        <v>🍋</v>
      </c>
      <c r="H7722" t="b">
        <f ca="1">AND(Spins[[#This Row],[Sym1]]=Spins[[#This Row],[Sym2]],Spins[[#This Row],[Sym2]]=Spins[[#This Row],[Sym3]])</f>
        <v>1</v>
      </c>
      <c r="I7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722">
        <f t="shared" si="601"/>
        <v>1</v>
      </c>
      <c r="K7722">
        <f ca="1">Spins[[#This Row],[Mult]]*Spins[[#This Row],[Bet]]</f>
        <v>14</v>
      </c>
      <c r="L7722">
        <f ca="1">Spins[[#This Row],[Payout]]-Spins[[#This Row],[Bet]]</f>
        <v>13</v>
      </c>
    </row>
    <row r="7723" spans="1:12" x14ac:dyDescent="0.3">
      <c r="A7723">
        <f t="shared" si="597"/>
        <v>7722</v>
      </c>
      <c r="B7723">
        <f t="shared" ca="1" si="598"/>
        <v>10</v>
      </c>
      <c r="C7723" t="str" cm="1">
        <f t="array" aca="1" ref="C7723" ca="1">INDEX(Reel1,Spins[[#This Row],[Stop1]])</f>
        <v>🍋</v>
      </c>
      <c r="D7723">
        <f t="shared" ca="1" si="599"/>
        <v>19</v>
      </c>
      <c r="E7723" t="str" cm="1">
        <f t="array" aca="1" ref="E7723" ca="1">INDEX(Reel2,Spins[[#This Row],[Stop2]])</f>
        <v>🍒</v>
      </c>
      <c r="F7723">
        <f t="shared" ca="1" si="600"/>
        <v>28</v>
      </c>
      <c r="G7723" t="str" cm="1">
        <f t="array" aca="1" ref="G7723" ca="1">INDEX(Reel3,Spins[[#This Row],[Stop3]])</f>
        <v>7️⃣</v>
      </c>
      <c r="H7723" t="b">
        <f ca="1">AND(Spins[[#This Row],[Sym1]]=Spins[[#This Row],[Sym2]],Spins[[#This Row],[Sym2]]=Spins[[#This Row],[Sym3]])</f>
        <v>0</v>
      </c>
      <c r="I7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3">
        <f t="shared" si="601"/>
        <v>1</v>
      </c>
      <c r="K7723">
        <f ca="1">Spins[[#This Row],[Mult]]*Spins[[#This Row],[Bet]]</f>
        <v>0</v>
      </c>
      <c r="L7723">
        <f ca="1">Spins[[#This Row],[Payout]]-Spins[[#This Row],[Bet]]</f>
        <v>-1</v>
      </c>
    </row>
    <row r="7724" spans="1:12" x14ac:dyDescent="0.3">
      <c r="A7724">
        <f t="shared" si="597"/>
        <v>7723</v>
      </c>
      <c r="B7724">
        <f t="shared" ca="1" si="598"/>
        <v>25</v>
      </c>
      <c r="C7724" t="str" cm="1">
        <f t="array" aca="1" ref="C7724" ca="1">INDEX(Reel1,Spins[[#This Row],[Stop1]])</f>
        <v>🔔</v>
      </c>
      <c r="D7724">
        <f t="shared" ca="1" si="599"/>
        <v>12</v>
      </c>
      <c r="E7724" t="str" cm="1">
        <f t="array" aca="1" ref="E7724" ca="1">INDEX(Reel2,Spins[[#This Row],[Stop2]])</f>
        <v>🍋</v>
      </c>
      <c r="F7724">
        <f t="shared" ca="1" si="600"/>
        <v>16</v>
      </c>
      <c r="G7724" t="str" cm="1">
        <f t="array" aca="1" ref="G7724" ca="1">INDEX(Reel3,Spins[[#This Row],[Stop3]])</f>
        <v>🍇</v>
      </c>
      <c r="H7724" t="b">
        <f ca="1">AND(Spins[[#This Row],[Sym1]]=Spins[[#This Row],[Sym2]],Spins[[#This Row],[Sym2]]=Spins[[#This Row],[Sym3]])</f>
        <v>0</v>
      </c>
      <c r="I7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4">
        <f t="shared" si="601"/>
        <v>1</v>
      </c>
      <c r="K7724">
        <f ca="1">Spins[[#This Row],[Mult]]*Spins[[#This Row],[Bet]]</f>
        <v>0</v>
      </c>
      <c r="L7724">
        <f ca="1">Spins[[#This Row],[Payout]]-Spins[[#This Row],[Bet]]</f>
        <v>-1</v>
      </c>
    </row>
    <row r="7725" spans="1:12" x14ac:dyDescent="0.3">
      <c r="A7725">
        <f t="shared" si="597"/>
        <v>7724</v>
      </c>
      <c r="B7725">
        <f t="shared" ca="1" si="598"/>
        <v>12</v>
      </c>
      <c r="C7725" t="str" cm="1">
        <f t="array" aca="1" ref="C7725" ca="1">INDEX(Reel1,Spins[[#This Row],[Stop1]])</f>
        <v>🍋</v>
      </c>
      <c r="D7725">
        <f t="shared" ca="1" si="599"/>
        <v>13</v>
      </c>
      <c r="E7725" t="str" cm="1">
        <f t="array" aca="1" ref="E7725" ca="1">INDEX(Reel2,Spins[[#This Row],[Stop2]])</f>
        <v>🍋</v>
      </c>
      <c r="F7725">
        <f t="shared" ca="1" si="600"/>
        <v>27</v>
      </c>
      <c r="G7725" t="str" cm="1">
        <f t="array" aca="1" ref="G7725" ca="1">INDEX(Reel3,Spins[[#This Row],[Stop3]])</f>
        <v>7️⃣</v>
      </c>
      <c r="H7725" t="b">
        <f ca="1">AND(Spins[[#This Row],[Sym1]]=Spins[[#This Row],[Sym2]],Spins[[#This Row],[Sym2]]=Spins[[#This Row],[Sym3]])</f>
        <v>0</v>
      </c>
      <c r="I7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25">
        <f t="shared" si="601"/>
        <v>1</v>
      </c>
      <c r="K7725">
        <f ca="1">Spins[[#This Row],[Mult]]*Spins[[#This Row],[Bet]]</f>
        <v>0.6</v>
      </c>
      <c r="L7725">
        <f ca="1">Spins[[#This Row],[Payout]]-Spins[[#This Row],[Bet]]</f>
        <v>-0.4</v>
      </c>
    </row>
    <row r="7726" spans="1:12" x14ac:dyDescent="0.3">
      <c r="A7726">
        <f t="shared" si="597"/>
        <v>7725</v>
      </c>
      <c r="B7726">
        <f t="shared" ca="1" si="598"/>
        <v>9</v>
      </c>
      <c r="C7726" t="str" cm="1">
        <f t="array" aca="1" ref="C7726" ca="1">INDEX(Reel1,Spins[[#This Row],[Stop1]])</f>
        <v>🍋</v>
      </c>
      <c r="D7726">
        <f t="shared" ca="1" si="599"/>
        <v>9</v>
      </c>
      <c r="E7726" t="str" cm="1">
        <f t="array" aca="1" ref="E7726" ca="1">INDEX(Reel2,Spins[[#This Row],[Stop2]])</f>
        <v>🍋</v>
      </c>
      <c r="F7726">
        <f t="shared" ca="1" si="600"/>
        <v>27</v>
      </c>
      <c r="G7726" t="str" cm="1">
        <f t="array" aca="1" ref="G7726" ca="1">INDEX(Reel3,Spins[[#This Row],[Stop3]])</f>
        <v>7️⃣</v>
      </c>
      <c r="H7726" t="b">
        <f ca="1">AND(Spins[[#This Row],[Sym1]]=Spins[[#This Row],[Sym2]],Spins[[#This Row],[Sym2]]=Spins[[#This Row],[Sym3]])</f>
        <v>0</v>
      </c>
      <c r="I7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26">
        <f t="shared" si="601"/>
        <v>1</v>
      </c>
      <c r="K7726">
        <f ca="1">Spins[[#This Row],[Mult]]*Spins[[#This Row],[Bet]]</f>
        <v>0.6</v>
      </c>
      <c r="L7726">
        <f ca="1">Spins[[#This Row],[Payout]]-Spins[[#This Row],[Bet]]</f>
        <v>-0.4</v>
      </c>
    </row>
    <row r="7727" spans="1:12" x14ac:dyDescent="0.3">
      <c r="A7727">
        <f t="shared" si="597"/>
        <v>7726</v>
      </c>
      <c r="B7727">
        <f t="shared" ca="1" si="598"/>
        <v>28</v>
      </c>
      <c r="C7727" t="str" cm="1">
        <f t="array" aca="1" ref="C7727" ca="1">INDEX(Reel1,Spins[[#This Row],[Stop1]])</f>
        <v>BAR</v>
      </c>
      <c r="D7727">
        <f t="shared" ca="1" si="599"/>
        <v>23</v>
      </c>
      <c r="E7727" t="str" cm="1">
        <f t="array" aca="1" ref="E7727" ca="1">INDEX(Reel2,Spins[[#This Row],[Stop2]])</f>
        <v>🍇</v>
      </c>
      <c r="F7727">
        <f t="shared" ca="1" si="600"/>
        <v>29</v>
      </c>
      <c r="G7727" t="str" cm="1">
        <f t="array" aca="1" ref="G7727" ca="1">INDEX(Reel3,Spins[[#This Row],[Stop3]])</f>
        <v>7️⃣</v>
      </c>
      <c r="H7727" t="b">
        <f ca="1">AND(Spins[[#This Row],[Sym1]]=Spins[[#This Row],[Sym2]],Spins[[#This Row],[Sym2]]=Spins[[#This Row],[Sym3]])</f>
        <v>0</v>
      </c>
      <c r="I7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7">
        <f t="shared" si="601"/>
        <v>1</v>
      </c>
      <c r="K7727">
        <f ca="1">Spins[[#This Row],[Mult]]*Spins[[#This Row],[Bet]]</f>
        <v>0</v>
      </c>
      <c r="L7727">
        <f ca="1">Spins[[#This Row],[Payout]]-Spins[[#This Row],[Bet]]</f>
        <v>-1</v>
      </c>
    </row>
    <row r="7728" spans="1:12" x14ac:dyDescent="0.3">
      <c r="A7728">
        <f t="shared" si="597"/>
        <v>7727</v>
      </c>
      <c r="B7728">
        <f t="shared" ca="1" si="598"/>
        <v>30</v>
      </c>
      <c r="C7728" t="str" cm="1">
        <f t="array" aca="1" ref="C7728" ca="1">INDEX(Reel1,Spins[[#This Row],[Stop1]])</f>
        <v>7️⃣</v>
      </c>
      <c r="D7728">
        <f t="shared" ca="1" si="599"/>
        <v>10</v>
      </c>
      <c r="E7728" t="str" cm="1">
        <f t="array" aca="1" ref="E7728" ca="1">INDEX(Reel2,Spins[[#This Row],[Stop2]])</f>
        <v>🍋</v>
      </c>
      <c r="F7728">
        <f t="shared" ca="1" si="600"/>
        <v>20</v>
      </c>
      <c r="G7728" t="str" cm="1">
        <f t="array" aca="1" ref="G7728" ca="1">INDEX(Reel3,Spins[[#This Row],[Stop3]])</f>
        <v>🔔</v>
      </c>
      <c r="H7728" t="b">
        <f ca="1">AND(Spins[[#This Row],[Sym1]]=Spins[[#This Row],[Sym2]],Spins[[#This Row],[Sym2]]=Spins[[#This Row],[Sym3]])</f>
        <v>0</v>
      </c>
      <c r="I7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8">
        <f t="shared" si="601"/>
        <v>1</v>
      </c>
      <c r="K7728">
        <f ca="1">Spins[[#This Row],[Mult]]*Spins[[#This Row],[Bet]]</f>
        <v>0</v>
      </c>
      <c r="L7728">
        <f ca="1">Spins[[#This Row],[Payout]]-Spins[[#This Row],[Bet]]</f>
        <v>-1</v>
      </c>
    </row>
    <row r="7729" spans="1:12" x14ac:dyDescent="0.3">
      <c r="A7729">
        <f t="shared" si="597"/>
        <v>7728</v>
      </c>
      <c r="B7729">
        <f t="shared" ca="1" si="598"/>
        <v>22</v>
      </c>
      <c r="C7729" t="str" cm="1">
        <f t="array" aca="1" ref="C7729" ca="1">INDEX(Reel1,Spins[[#This Row],[Stop1]])</f>
        <v>🍇</v>
      </c>
      <c r="D7729">
        <f t="shared" ca="1" si="599"/>
        <v>12</v>
      </c>
      <c r="E7729" t="str" cm="1">
        <f t="array" aca="1" ref="E7729" ca="1">INDEX(Reel2,Spins[[#This Row],[Stop2]])</f>
        <v>🍋</v>
      </c>
      <c r="F7729">
        <f t="shared" ca="1" si="600"/>
        <v>18</v>
      </c>
      <c r="G7729" t="str" cm="1">
        <f t="array" aca="1" ref="G7729" ca="1">INDEX(Reel3,Spins[[#This Row],[Stop3]])</f>
        <v>🔔</v>
      </c>
      <c r="H7729" t="b">
        <f ca="1">AND(Spins[[#This Row],[Sym1]]=Spins[[#This Row],[Sym2]],Spins[[#This Row],[Sym2]]=Spins[[#This Row],[Sym3]])</f>
        <v>0</v>
      </c>
      <c r="I7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29">
        <f t="shared" si="601"/>
        <v>1</v>
      </c>
      <c r="K7729">
        <f ca="1">Spins[[#This Row],[Mult]]*Spins[[#This Row],[Bet]]</f>
        <v>0</v>
      </c>
      <c r="L7729">
        <f ca="1">Spins[[#This Row],[Payout]]-Spins[[#This Row],[Bet]]</f>
        <v>-1</v>
      </c>
    </row>
    <row r="7730" spans="1:12" x14ac:dyDescent="0.3">
      <c r="A7730">
        <f t="shared" si="597"/>
        <v>7729</v>
      </c>
      <c r="B7730">
        <f t="shared" ca="1" si="598"/>
        <v>6</v>
      </c>
      <c r="C7730" t="str" cm="1">
        <f t="array" aca="1" ref="C7730" ca="1">INDEX(Reel1,Spins[[#This Row],[Stop1]])</f>
        <v>🍋</v>
      </c>
      <c r="D7730">
        <f t="shared" ca="1" si="599"/>
        <v>15</v>
      </c>
      <c r="E7730" t="str" cm="1">
        <f t="array" aca="1" ref="E7730" ca="1">INDEX(Reel2,Spins[[#This Row],[Stop2]])</f>
        <v>🍒</v>
      </c>
      <c r="F7730">
        <f t="shared" ca="1" si="600"/>
        <v>24</v>
      </c>
      <c r="G7730" t="str" cm="1">
        <f t="array" aca="1" ref="G7730" ca="1">INDEX(Reel3,Spins[[#This Row],[Stop3]])</f>
        <v>BAR</v>
      </c>
      <c r="H7730" t="b">
        <f ca="1">AND(Spins[[#This Row],[Sym1]]=Spins[[#This Row],[Sym2]],Spins[[#This Row],[Sym2]]=Spins[[#This Row],[Sym3]])</f>
        <v>0</v>
      </c>
      <c r="I7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0">
        <f t="shared" si="601"/>
        <v>1</v>
      </c>
      <c r="K7730">
        <f ca="1">Spins[[#This Row],[Mult]]*Spins[[#This Row],[Bet]]</f>
        <v>0</v>
      </c>
      <c r="L7730">
        <f ca="1">Spins[[#This Row],[Payout]]-Spins[[#This Row],[Bet]]</f>
        <v>-1</v>
      </c>
    </row>
    <row r="7731" spans="1:12" x14ac:dyDescent="0.3">
      <c r="A7731">
        <f t="shared" si="597"/>
        <v>7730</v>
      </c>
      <c r="B7731">
        <f t="shared" ca="1" si="598"/>
        <v>12</v>
      </c>
      <c r="C7731" t="str" cm="1">
        <f t="array" aca="1" ref="C7731" ca="1">INDEX(Reel1,Spins[[#This Row],[Stop1]])</f>
        <v>🍋</v>
      </c>
      <c r="D7731">
        <f t="shared" ca="1" si="599"/>
        <v>28</v>
      </c>
      <c r="E7731" t="str" cm="1">
        <f t="array" aca="1" ref="E7731" ca="1">INDEX(Reel2,Spins[[#This Row],[Stop2]])</f>
        <v>BAR</v>
      </c>
      <c r="F7731">
        <f t="shared" ca="1" si="600"/>
        <v>29</v>
      </c>
      <c r="G7731" t="str" cm="1">
        <f t="array" aca="1" ref="G7731" ca="1">INDEX(Reel3,Spins[[#This Row],[Stop3]])</f>
        <v>7️⃣</v>
      </c>
      <c r="H7731" t="b">
        <f ca="1">AND(Spins[[#This Row],[Sym1]]=Spins[[#This Row],[Sym2]],Spins[[#This Row],[Sym2]]=Spins[[#This Row],[Sym3]])</f>
        <v>0</v>
      </c>
      <c r="I7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1">
        <f t="shared" si="601"/>
        <v>1</v>
      </c>
      <c r="K7731">
        <f ca="1">Spins[[#This Row],[Mult]]*Spins[[#This Row],[Bet]]</f>
        <v>0</v>
      </c>
      <c r="L7731">
        <f ca="1">Spins[[#This Row],[Payout]]-Spins[[#This Row],[Bet]]</f>
        <v>-1</v>
      </c>
    </row>
    <row r="7732" spans="1:12" x14ac:dyDescent="0.3">
      <c r="A7732">
        <f t="shared" si="597"/>
        <v>7731</v>
      </c>
      <c r="B7732">
        <f t="shared" ca="1" si="598"/>
        <v>10</v>
      </c>
      <c r="C7732" t="str" cm="1">
        <f t="array" aca="1" ref="C7732" ca="1">INDEX(Reel1,Spins[[#This Row],[Stop1]])</f>
        <v>🍋</v>
      </c>
      <c r="D7732">
        <f t="shared" ca="1" si="599"/>
        <v>29</v>
      </c>
      <c r="E7732" t="str" cm="1">
        <f t="array" aca="1" ref="E7732" ca="1">INDEX(Reel2,Spins[[#This Row],[Stop2]])</f>
        <v>7️⃣</v>
      </c>
      <c r="F7732">
        <f t="shared" ca="1" si="600"/>
        <v>11</v>
      </c>
      <c r="G7732" t="str" cm="1">
        <f t="array" aca="1" ref="G7732" ca="1">INDEX(Reel3,Spins[[#This Row],[Stop3]])</f>
        <v>🍒</v>
      </c>
      <c r="H7732" t="b">
        <f ca="1">AND(Spins[[#This Row],[Sym1]]=Spins[[#This Row],[Sym2]],Spins[[#This Row],[Sym2]]=Spins[[#This Row],[Sym3]])</f>
        <v>0</v>
      </c>
      <c r="I7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2">
        <f t="shared" si="601"/>
        <v>1</v>
      </c>
      <c r="K7732">
        <f ca="1">Spins[[#This Row],[Mult]]*Spins[[#This Row],[Bet]]</f>
        <v>0</v>
      </c>
      <c r="L7732">
        <f ca="1">Spins[[#This Row],[Payout]]-Spins[[#This Row],[Bet]]</f>
        <v>-1</v>
      </c>
    </row>
    <row r="7733" spans="1:12" x14ac:dyDescent="0.3">
      <c r="A7733">
        <f t="shared" si="597"/>
        <v>7732</v>
      </c>
      <c r="B7733">
        <f t="shared" ca="1" si="598"/>
        <v>31</v>
      </c>
      <c r="C7733" t="str" cm="1">
        <f t="array" aca="1" ref="C7733" ca="1">INDEX(Reel1,Spins[[#This Row],[Stop1]])</f>
        <v>💎</v>
      </c>
      <c r="D7733">
        <f t="shared" ca="1" si="599"/>
        <v>31</v>
      </c>
      <c r="E7733" t="str" cm="1">
        <f t="array" aca="1" ref="E7733" ca="1">INDEX(Reel2,Spins[[#This Row],[Stop2]])</f>
        <v>💎</v>
      </c>
      <c r="F7733">
        <f t="shared" ca="1" si="600"/>
        <v>11</v>
      </c>
      <c r="G7733" t="str" cm="1">
        <f t="array" aca="1" ref="G7733" ca="1">INDEX(Reel3,Spins[[#This Row],[Stop3]])</f>
        <v>🍒</v>
      </c>
      <c r="H7733" t="b">
        <f ca="1">AND(Spins[[#This Row],[Sym1]]=Spins[[#This Row],[Sym2]],Spins[[#This Row],[Sym2]]=Spins[[#This Row],[Sym3]])</f>
        <v>0</v>
      </c>
      <c r="I7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7733">
        <f t="shared" si="601"/>
        <v>1</v>
      </c>
      <c r="K7733">
        <f ca="1">Spins[[#This Row],[Mult]]*Spins[[#This Row],[Bet]]</f>
        <v>10</v>
      </c>
      <c r="L7733">
        <f ca="1">Spins[[#This Row],[Payout]]-Spins[[#This Row],[Bet]]</f>
        <v>9</v>
      </c>
    </row>
    <row r="7734" spans="1:12" x14ac:dyDescent="0.3">
      <c r="A7734">
        <f t="shared" si="597"/>
        <v>7733</v>
      </c>
      <c r="B7734">
        <f t="shared" ca="1" si="598"/>
        <v>3</v>
      </c>
      <c r="C7734" t="str" cm="1">
        <f t="array" aca="1" ref="C7734" ca="1">INDEX(Reel1,Spins[[#This Row],[Stop1]])</f>
        <v>🍋</v>
      </c>
      <c r="D7734">
        <f t="shared" ca="1" si="599"/>
        <v>26</v>
      </c>
      <c r="E7734" t="str" cm="1">
        <f t="array" aca="1" ref="E7734" ca="1">INDEX(Reel2,Spins[[#This Row],[Stop2]])</f>
        <v>🔔</v>
      </c>
      <c r="F7734">
        <f t="shared" ca="1" si="600"/>
        <v>27</v>
      </c>
      <c r="G7734" t="str" cm="1">
        <f t="array" aca="1" ref="G7734" ca="1">INDEX(Reel3,Spins[[#This Row],[Stop3]])</f>
        <v>7️⃣</v>
      </c>
      <c r="H7734" t="b">
        <f ca="1">AND(Spins[[#This Row],[Sym1]]=Spins[[#This Row],[Sym2]],Spins[[#This Row],[Sym2]]=Spins[[#This Row],[Sym3]])</f>
        <v>0</v>
      </c>
      <c r="I7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4">
        <f t="shared" si="601"/>
        <v>1</v>
      </c>
      <c r="K7734">
        <f ca="1">Spins[[#This Row],[Mult]]*Spins[[#This Row],[Bet]]</f>
        <v>0</v>
      </c>
      <c r="L7734">
        <f ca="1">Spins[[#This Row],[Payout]]-Spins[[#This Row],[Bet]]</f>
        <v>-1</v>
      </c>
    </row>
    <row r="7735" spans="1:12" x14ac:dyDescent="0.3">
      <c r="A7735">
        <f t="shared" si="597"/>
        <v>7734</v>
      </c>
      <c r="B7735">
        <f t="shared" ca="1" si="598"/>
        <v>6</v>
      </c>
      <c r="C7735" t="str" cm="1">
        <f t="array" aca="1" ref="C7735" ca="1">INDEX(Reel1,Spins[[#This Row],[Stop1]])</f>
        <v>🍋</v>
      </c>
      <c r="D7735">
        <f t="shared" ca="1" si="599"/>
        <v>20</v>
      </c>
      <c r="E7735" t="str" cm="1">
        <f t="array" aca="1" ref="E7735" ca="1">INDEX(Reel2,Spins[[#This Row],[Stop2]])</f>
        <v>🍒</v>
      </c>
      <c r="F7735">
        <f t="shared" ca="1" si="600"/>
        <v>23</v>
      </c>
      <c r="G7735" t="str" cm="1">
        <f t="array" aca="1" ref="G7735" ca="1">INDEX(Reel3,Spins[[#This Row],[Stop3]])</f>
        <v>BAR</v>
      </c>
      <c r="H7735" t="b">
        <f ca="1">AND(Spins[[#This Row],[Sym1]]=Spins[[#This Row],[Sym2]],Spins[[#This Row],[Sym2]]=Spins[[#This Row],[Sym3]])</f>
        <v>0</v>
      </c>
      <c r="I7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5">
        <f t="shared" si="601"/>
        <v>1</v>
      </c>
      <c r="K7735">
        <f ca="1">Spins[[#This Row],[Mult]]*Spins[[#This Row],[Bet]]</f>
        <v>0</v>
      </c>
      <c r="L7735">
        <f ca="1">Spins[[#This Row],[Payout]]-Spins[[#This Row],[Bet]]</f>
        <v>-1</v>
      </c>
    </row>
    <row r="7736" spans="1:12" x14ac:dyDescent="0.3">
      <c r="A7736">
        <f t="shared" si="597"/>
        <v>7735</v>
      </c>
      <c r="B7736">
        <f t="shared" ca="1" si="598"/>
        <v>10</v>
      </c>
      <c r="C7736" t="str" cm="1">
        <f t="array" aca="1" ref="C7736" ca="1">INDEX(Reel1,Spins[[#This Row],[Stop1]])</f>
        <v>🍋</v>
      </c>
      <c r="D7736">
        <f t="shared" ca="1" si="599"/>
        <v>20</v>
      </c>
      <c r="E7736" t="str" cm="1">
        <f t="array" aca="1" ref="E7736" ca="1">INDEX(Reel2,Spins[[#This Row],[Stop2]])</f>
        <v>🍒</v>
      </c>
      <c r="F7736">
        <f t="shared" ca="1" si="600"/>
        <v>1</v>
      </c>
      <c r="G7736" t="str" cm="1">
        <f t="array" aca="1" ref="G7736" ca="1">INDEX(Reel3,Spins[[#This Row],[Stop3]])</f>
        <v>🍋</v>
      </c>
      <c r="H7736" t="b">
        <f ca="1">AND(Spins[[#This Row],[Sym1]]=Spins[[#This Row],[Sym2]],Spins[[#This Row],[Sym2]]=Spins[[#This Row],[Sym3]])</f>
        <v>0</v>
      </c>
      <c r="I7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6">
        <f t="shared" si="601"/>
        <v>1</v>
      </c>
      <c r="K7736">
        <f ca="1">Spins[[#This Row],[Mult]]*Spins[[#This Row],[Bet]]</f>
        <v>0</v>
      </c>
      <c r="L7736">
        <f ca="1">Spins[[#This Row],[Payout]]-Spins[[#This Row],[Bet]]</f>
        <v>-1</v>
      </c>
    </row>
    <row r="7737" spans="1:12" x14ac:dyDescent="0.3">
      <c r="A7737">
        <f t="shared" si="597"/>
        <v>7736</v>
      </c>
      <c r="B7737">
        <f t="shared" ca="1" si="598"/>
        <v>30</v>
      </c>
      <c r="C7737" t="str" cm="1">
        <f t="array" aca="1" ref="C7737" ca="1">INDEX(Reel1,Spins[[#This Row],[Stop1]])</f>
        <v>7️⃣</v>
      </c>
      <c r="D7737">
        <f t="shared" ca="1" si="599"/>
        <v>31</v>
      </c>
      <c r="E7737" t="str" cm="1">
        <f t="array" aca="1" ref="E7737" ca="1">INDEX(Reel2,Spins[[#This Row],[Stop2]])</f>
        <v>💎</v>
      </c>
      <c r="F7737">
        <f t="shared" ca="1" si="600"/>
        <v>4</v>
      </c>
      <c r="G7737" t="str" cm="1">
        <f t="array" aca="1" ref="G7737" ca="1">INDEX(Reel3,Spins[[#This Row],[Stop3]])</f>
        <v>🍋</v>
      </c>
      <c r="H7737" t="b">
        <f ca="1">AND(Spins[[#This Row],[Sym1]]=Spins[[#This Row],[Sym2]],Spins[[#This Row],[Sym2]]=Spins[[#This Row],[Sym3]])</f>
        <v>0</v>
      </c>
      <c r="I7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7">
        <f t="shared" si="601"/>
        <v>1</v>
      </c>
      <c r="K7737">
        <f ca="1">Spins[[#This Row],[Mult]]*Spins[[#This Row],[Bet]]</f>
        <v>0</v>
      </c>
      <c r="L7737">
        <f ca="1">Spins[[#This Row],[Payout]]-Spins[[#This Row],[Bet]]</f>
        <v>-1</v>
      </c>
    </row>
    <row r="7738" spans="1:12" x14ac:dyDescent="0.3">
      <c r="A7738">
        <f t="shared" si="597"/>
        <v>7737</v>
      </c>
      <c r="B7738">
        <f t="shared" ca="1" si="598"/>
        <v>26</v>
      </c>
      <c r="C7738" t="str" cm="1">
        <f t="array" aca="1" ref="C7738" ca="1">INDEX(Reel1,Spins[[#This Row],[Stop1]])</f>
        <v>🔔</v>
      </c>
      <c r="D7738">
        <f t="shared" ca="1" si="599"/>
        <v>19</v>
      </c>
      <c r="E7738" t="str" cm="1">
        <f t="array" aca="1" ref="E7738" ca="1">INDEX(Reel2,Spins[[#This Row],[Stop2]])</f>
        <v>🍒</v>
      </c>
      <c r="F7738">
        <f t="shared" ca="1" si="600"/>
        <v>18</v>
      </c>
      <c r="G7738" t="str" cm="1">
        <f t="array" aca="1" ref="G7738" ca="1">INDEX(Reel3,Spins[[#This Row],[Stop3]])</f>
        <v>🔔</v>
      </c>
      <c r="H7738" t="b">
        <f ca="1">AND(Spins[[#This Row],[Sym1]]=Spins[[#This Row],[Sym2]],Spins[[#This Row],[Sym2]]=Spins[[#This Row],[Sym3]])</f>
        <v>0</v>
      </c>
      <c r="I7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8">
        <f t="shared" si="601"/>
        <v>1</v>
      </c>
      <c r="K7738">
        <f ca="1">Spins[[#This Row],[Mult]]*Spins[[#This Row],[Bet]]</f>
        <v>0</v>
      </c>
      <c r="L7738">
        <f ca="1">Spins[[#This Row],[Payout]]-Spins[[#This Row],[Bet]]</f>
        <v>-1</v>
      </c>
    </row>
    <row r="7739" spans="1:12" x14ac:dyDescent="0.3">
      <c r="A7739">
        <f t="shared" si="597"/>
        <v>7738</v>
      </c>
      <c r="B7739">
        <f t="shared" ca="1" si="598"/>
        <v>28</v>
      </c>
      <c r="C7739" t="str" cm="1">
        <f t="array" aca="1" ref="C7739" ca="1">INDEX(Reel1,Spins[[#This Row],[Stop1]])</f>
        <v>BAR</v>
      </c>
      <c r="D7739">
        <f t="shared" ca="1" si="599"/>
        <v>11</v>
      </c>
      <c r="E7739" t="str" cm="1">
        <f t="array" aca="1" ref="E7739" ca="1">INDEX(Reel2,Spins[[#This Row],[Stop2]])</f>
        <v>🍋</v>
      </c>
      <c r="F7739">
        <f t="shared" ca="1" si="600"/>
        <v>26</v>
      </c>
      <c r="G7739" t="str" cm="1">
        <f t="array" aca="1" ref="G7739" ca="1">INDEX(Reel3,Spins[[#This Row],[Stop3]])</f>
        <v>BAR</v>
      </c>
      <c r="H7739" t="b">
        <f ca="1">AND(Spins[[#This Row],[Sym1]]=Spins[[#This Row],[Sym2]],Spins[[#This Row],[Sym2]]=Spins[[#This Row],[Sym3]])</f>
        <v>0</v>
      </c>
      <c r="I7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39">
        <f t="shared" si="601"/>
        <v>1</v>
      </c>
      <c r="K7739">
        <f ca="1">Spins[[#This Row],[Mult]]*Spins[[#This Row],[Bet]]</f>
        <v>0</v>
      </c>
      <c r="L7739">
        <f ca="1">Spins[[#This Row],[Payout]]-Spins[[#This Row],[Bet]]</f>
        <v>-1</v>
      </c>
    </row>
    <row r="7740" spans="1:12" x14ac:dyDescent="0.3">
      <c r="A7740">
        <f t="shared" si="597"/>
        <v>7739</v>
      </c>
      <c r="B7740">
        <f t="shared" ca="1" si="598"/>
        <v>13</v>
      </c>
      <c r="C7740" t="str" cm="1">
        <f t="array" aca="1" ref="C7740" ca="1">INDEX(Reel1,Spins[[#This Row],[Stop1]])</f>
        <v>🍋</v>
      </c>
      <c r="D7740">
        <f t="shared" ca="1" si="599"/>
        <v>2</v>
      </c>
      <c r="E7740" t="str" cm="1">
        <f t="array" aca="1" ref="E7740" ca="1">INDEX(Reel2,Spins[[#This Row],[Stop2]])</f>
        <v>🍋</v>
      </c>
      <c r="F7740">
        <f t="shared" ca="1" si="600"/>
        <v>2</v>
      </c>
      <c r="G7740" t="str" cm="1">
        <f t="array" aca="1" ref="G7740" ca="1">INDEX(Reel3,Spins[[#This Row],[Stop3]])</f>
        <v>🍋</v>
      </c>
      <c r="H7740" t="b">
        <f ca="1">AND(Spins[[#This Row],[Sym1]]=Spins[[#This Row],[Sym2]],Spins[[#This Row],[Sym2]]=Spins[[#This Row],[Sym3]])</f>
        <v>1</v>
      </c>
      <c r="I7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740">
        <f t="shared" si="601"/>
        <v>1</v>
      </c>
      <c r="K7740">
        <f ca="1">Spins[[#This Row],[Mult]]*Spins[[#This Row],[Bet]]</f>
        <v>14</v>
      </c>
      <c r="L7740">
        <f ca="1">Spins[[#This Row],[Payout]]-Spins[[#This Row],[Bet]]</f>
        <v>13</v>
      </c>
    </row>
    <row r="7741" spans="1:12" x14ac:dyDescent="0.3">
      <c r="A7741">
        <f t="shared" si="597"/>
        <v>7740</v>
      </c>
      <c r="B7741">
        <f t="shared" ca="1" si="598"/>
        <v>7</v>
      </c>
      <c r="C7741" t="str" cm="1">
        <f t="array" aca="1" ref="C7741" ca="1">INDEX(Reel1,Spins[[#This Row],[Stop1]])</f>
        <v>🍋</v>
      </c>
      <c r="D7741">
        <f t="shared" ca="1" si="599"/>
        <v>20</v>
      </c>
      <c r="E7741" t="str" cm="1">
        <f t="array" aca="1" ref="E7741" ca="1">INDEX(Reel2,Spins[[#This Row],[Stop2]])</f>
        <v>🍒</v>
      </c>
      <c r="F7741">
        <f t="shared" ca="1" si="600"/>
        <v>14</v>
      </c>
      <c r="G7741" t="str" cm="1">
        <f t="array" aca="1" ref="G7741" ca="1">INDEX(Reel3,Spins[[#This Row],[Stop3]])</f>
        <v>🍇</v>
      </c>
      <c r="H7741" t="b">
        <f ca="1">AND(Spins[[#This Row],[Sym1]]=Spins[[#This Row],[Sym2]],Spins[[#This Row],[Sym2]]=Spins[[#This Row],[Sym3]])</f>
        <v>0</v>
      </c>
      <c r="I7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41">
        <f t="shared" si="601"/>
        <v>1</v>
      </c>
      <c r="K7741">
        <f ca="1">Spins[[#This Row],[Mult]]*Spins[[#This Row],[Bet]]</f>
        <v>0</v>
      </c>
      <c r="L7741">
        <f ca="1">Spins[[#This Row],[Payout]]-Spins[[#This Row],[Bet]]</f>
        <v>-1</v>
      </c>
    </row>
    <row r="7742" spans="1:12" x14ac:dyDescent="0.3">
      <c r="A7742">
        <f t="shared" si="597"/>
        <v>7741</v>
      </c>
      <c r="B7742">
        <f t="shared" ca="1" si="598"/>
        <v>12</v>
      </c>
      <c r="C7742" t="str" cm="1">
        <f t="array" aca="1" ref="C7742" ca="1">INDEX(Reel1,Spins[[#This Row],[Stop1]])</f>
        <v>🍋</v>
      </c>
      <c r="D7742">
        <f t="shared" ca="1" si="599"/>
        <v>26</v>
      </c>
      <c r="E7742" t="str" cm="1">
        <f t="array" aca="1" ref="E7742" ca="1">INDEX(Reel2,Spins[[#This Row],[Stop2]])</f>
        <v>🔔</v>
      </c>
      <c r="F7742">
        <f t="shared" ca="1" si="600"/>
        <v>26</v>
      </c>
      <c r="G7742" t="str" cm="1">
        <f t="array" aca="1" ref="G7742" ca="1">INDEX(Reel3,Spins[[#This Row],[Stop3]])</f>
        <v>BAR</v>
      </c>
      <c r="H7742" t="b">
        <f ca="1">AND(Spins[[#This Row],[Sym1]]=Spins[[#This Row],[Sym2]],Spins[[#This Row],[Sym2]]=Spins[[#This Row],[Sym3]])</f>
        <v>0</v>
      </c>
      <c r="I7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42">
        <f t="shared" si="601"/>
        <v>1</v>
      </c>
      <c r="K7742">
        <f ca="1">Spins[[#This Row],[Mult]]*Spins[[#This Row],[Bet]]</f>
        <v>0</v>
      </c>
      <c r="L7742">
        <f ca="1">Spins[[#This Row],[Payout]]-Spins[[#This Row],[Bet]]</f>
        <v>-1</v>
      </c>
    </row>
    <row r="7743" spans="1:12" x14ac:dyDescent="0.3">
      <c r="A7743">
        <f t="shared" si="597"/>
        <v>7742</v>
      </c>
      <c r="B7743">
        <f t="shared" ca="1" si="598"/>
        <v>18</v>
      </c>
      <c r="C7743" t="str" cm="1">
        <f t="array" aca="1" ref="C7743" ca="1">INDEX(Reel1,Spins[[#This Row],[Stop1]])</f>
        <v>🍒</v>
      </c>
      <c r="D7743">
        <f t="shared" ca="1" si="599"/>
        <v>3</v>
      </c>
      <c r="E7743" t="str" cm="1">
        <f t="array" aca="1" ref="E7743" ca="1">INDEX(Reel2,Spins[[#This Row],[Stop2]])</f>
        <v>🍋</v>
      </c>
      <c r="F7743">
        <f t="shared" ca="1" si="600"/>
        <v>10</v>
      </c>
      <c r="G7743" t="str" cm="1">
        <f t="array" aca="1" ref="G7743" ca="1">INDEX(Reel3,Spins[[#This Row],[Stop3]])</f>
        <v>🍒</v>
      </c>
      <c r="H7743" t="b">
        <f ca="1">AND(Spins[[#This Row],[Sym1]]=Spins[[#This Row],[Sym2]],Spins[[#This Row],[Sym2]]=Spins[[#This Row],[Sym3]])</f>
        <v>0</v>
      </c>
      <c r="I7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43">
        <f t="shared" si="601"/>
        <v>1</v>
      </c>
      <c r="K7743">
        <f ca="1">Spins[[#This Row],[Mult]]*Spins[[#This Row],[Bet]]</f>
        <v>0</v>
      </c>
      <c r="L7743">
        <f ca="1">Spins[[#This Row],[Payout]]-Spins[[#This Row],[Bet]]</f>
        <v>-1</v>
      </c>
    </row>
    <row r="7744" spans="1:12" x14ac:dyDescent="0.3">
      <c r="A7744">
        <f t="shared" si="597"/>
        <v>7743</v>
      </c>
      <c r="B7744">
        <f t="shared" ca="1" si="598"/>
        <v>22</v>
      </c>
      <c r="C7744" t="str" cm="1">
        <f t="array" aca="1" ref="C7744" ca="1">INDEX(Reel1,Spins[[#This Row],[Stop1]])</f>
        <v>🍇</v>
      </c>
      <c r="D7744">
        <f t="shared" ca="1" si="599"/>
        <v>24</v>
      </c>
      <c r="E7744" t="str" cm="1">
        <f t="array" aca="1" ref="E7744" ca="1">INDEX(Reel2,Spins[[#This Row],[Stop2]])</f>
        <v>🍇</v>
      </c>
      <c r="F7744">
        <f t="shared" ca="1" si="600"/>
        <v>13</v>
      </c>
      <c r="G7744" t="str" cm="1">
        <f t="array" aca="1" ref="G7744" ca="1">INDEX(Reel3,Spins[[#This Row],[Stop3]])</f>
        <v>🍇</v>
      </c>
      <c r="H7744" t="b">
        <f ca="1">AND(Spins[[#This Row],[Sym1]]=Spins[[#This Row],[Sym2]],Spins[[#This Row],[Sym2]]=Spins[[#This Row],[Sym3]])</f>
        <v>1</v>
      </c>
      <c r="I7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7744">
        <f t="shared" si="601"/>
        <v>1</v>
      </c>
      <c r="K7744">
        <f ca="1">Spins[[#This Row],[Mult]]*Spins[[#This Row],[Bet]]</f>
        <v>20</v>
      </c>
      <c r="L7744">
        <f ca="1">Spins[[#This Row],[Payout]]-Spins[[#This Row],[Bet]]</f>
        <v>19</v>
      </c>
    </row>
    <row r="7745" spans="1:12" x14ac:dyDescent="0.3">
      <c r="A7745">
        <f t="shared" si="597"/>
        <v>7744</v>
      </c>
      <c r="B7745">
        <f t="shared" ca="1" si="598"/>
        <v>23</v>
      </c>
      <c r="C7745" t="str" cm="1">
        <f t="array" aca="1" ref="C7745" ca="1">INDEX(Reel1,Spins[[#This Row],[Stop1]])</f>
        <v>🍇</v>
      </c>
      <c r="D7745">
        <f t="shared" ca="1" si="599"/>
        <v>10</v>
      </c>
      <c r="E7745" t="str" cm="1">
        <f t="array" aca="1" ref="E7745" ca="1">INDEX(Reel2,Spins[[#This Row],[Stop2]])</f>
        <v>🍋</v>
      </c>
      <c r="F7745">
        <f t="shared" ca="1" si="600"/>
        <v>25</v>
      </c>
      <c r="G7745" t="str" cm="1">
        <f t="array" aca="1" ref="G7745" ca="1">INDEX(Reel3,Spins[[#This Row],[Stop3]])</f>
        <v>BAR</v>
      </c>
      <c r="H7745" t="b">
        <f ca="1">AND(Spins[[#This Row],[Sym1]]=Spins[[#This Row],[Sym2]],Spins[[#This Row],[Sym2]]=Spins[[#This Row],[Sym3]])</f>
        <v>0</v>
      </c>
      <c r="I7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45">
        <f t="shared" si="601"/>
        <v>1</v>
      </c>
      <c r="K7745">
        <f ca="1">Spins[[#This Row],[Mult]]*Spins[[#This Row],[Bet]]</f>
        <v>0</v>
      </c>
      <c r="L7745">
        <f ca="1">Spins[[#This Row],[Payout]]-Spins[[#This Row],[Bet]]</f>
        <v>-1</v>
      </c>
    </row>
    <row r="7746" spans="1:12" x14ac:dyDescent="0.3">
      <c r="A7746">
        <f t="shared" ref="A7746:A7809" si="602">ROW()-1</f>
        <v>7745</v>
      </c>
      <c r="B7746">
        <f t="shared" ref="B7746:B7809" ca="1" si="603">RANDBETWEEN(1,ROWS(Reel1))</f>
        <v>3</v>
      </c>
      <c r="C7746" t="str" cm="1">
        <f t="array" aca="1" ref="C7746" ca="1">INDEX(Reel1,Spins[[#This Row],[Stop1]])</f>
        <v>🍋</v>
      </c>
      <c r="D7746">
        <f t="shared" ref="D7746:D7809" ca="1" si="604">RANDBETWEEN(1,ROWS(Reel2))</f>
        <v>2</v>
      </c>
      <c r="E7746" t="str" cm="1">
        <f t="array" aca="1" ref="E7746" ca="1">INDEX(Reel2,Spins[[#This Row],[Stop2]])</f>
        <v>🍋</v>
      </c>
      <c r="F7746">
        <f t="shared" ref="F7746:F7809" ca="1" si="605">RANDBETWEEN(1,ROWS(Reel3))</f>
        <v>12</v>
      </c>
      <c r="G7746" t="str" cm="1">
        <f t="array" aca="1" ref="G7746" ca="1">INDEX(Reel3,Spins[[#This Row],[Stop3]])</f>
        <v>🍒</v>
      </c>
      <c r="H7746" t="b">
        <f ca="1">AND(Spins[[#This Row],[Sym1]]=Spins[[#This Row],[Sym2]],Spins[[#This Row],[Sym2]]=Spins[[#This Row],[Sym3]])</f>
        <v>0</v>
      </c>
      <c r="I7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46">
        <f t="shared" ref="J7746:J7809" si="606">Bet</f>
        <v>1</v>
      </c>
      <c r="K7746">
        <f ca="1">Spins[[#This Row],[Mult]]*Spins[[#This Row],[Bet]]</f>
        <v>0.6</v>
      </c>
      <c r="L7746">
        <f ca="1">Spins[[#This Row],[Payout]]-Spins[[#This Row],[Bet]]</f>
        <v>-0.4</v>
      </c>
    </row>
    <row r="7747" spans="1:12" x14ac:dyDescent="0.3">
      <c r="A7747">
        <f t="shared" si="602"/>
        <v>7746</v>
      </c>
      <c r="B7747">
        <f t="shared" ca="1" si="603"/>
        <v>17</v>
      </c>
      <c r="C7747" t="str" cm="1">
        <f t="array" aca="1" ref="C7747" ca="1">INDEX(Reel1,Spins[[#This Row],[Stop1]])</f>
        <v>🍒</v>
      </c>
      <c r="D7747">
        <f t="shared" ca="1" si="604"/>
        <v>2</v>
      </c>
      <c r="E7747" t="str" cm="1">
        <f t="array" aca="1" ref="E7747" ca="1">INDEX(Reel2,Spins[[#This Row],[Stop2]])</f>
        <v>🍋</v>
      </c>
      <c r="F7747">
        <f t="shared" ca="1" si="605"/>
        <v>16</v>
      </c>
      <c r="G7747" t="str" cm="1">
        <f t="array" aca="1" ref="G7747" ca="1">INDEX(Reel3,Spins[[#This Row],[Stop3]])</f>
        <v>🍇</v>
      </c>
      <c r="H7747" t="b">
        <f ca="1">AND(Spins[[#This Row],[Sym1]]=Spins[[#This Row],[Sym2]],Spins[[#This Row],[Sym2]]=Spins[[#This Row],[Sym3]])</f>
        <v>0</v>
      </c>
      <c r="I7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47">
        <f t="shared" si="606"/>
        <v>1</v>
      </c>
      <c r="K7747">
        <f ca="1">Spins[[#This Row],[Mult]]*Spins[[#This Row],[Bet]]</f>
        <v>0</v>
      </c>
      <c r="L7747">
        <f ca="1">Spins[[#This Row],[Payout]]-Spins[[#This Row],[Bet]]</f>
        <v>-1</v>
      </c>
    </row>
    <row r="7748" spans="1:12" x14ac:dyDescent="0.3">
      <c r="A7748">
        <f t="shared" si="602"/>
        <v>7747</v>
      </c>
      <c r="B7748">
        <f t="shared" ca="1" si="603"/>
        <v>1</v>
      </c>
      <c r="C7748" t="str" cm="1">
        <f t="array" aca="1" ref="C7748" ca="1">INDEX(Reel1,Spins[[#This Row],[Stop1]])</f>
        <v>🍋</v>
      </c>
      <c r="D7748">
        <f t="shared" ca="1" si="604"/>
        <v>1</v>
      </c>
      <c r="E7748" t="str" cm="1">
        <f t="array" aca="1" ref="E7748" ca="1">INDEX(Reel2,Spins[[#This Row],[Stop2]])</f>
        <v>🍋</v>
      </c>
      <c r="F7748">
        <f t="shared" ca="1" si="605"/>
        <v>24</v>
      </c>
      <c r="G7748" t="str" cm="1">
        <f t="array" aca="1" ref="G7748" ca="1">INDEX(Reel3,Spins[[#This Row],[Stop3]])</f>
        <v>BAR</v>
      </c>
      <c r="H7748" t="b">
        <f ca="1">AND(Spins[[#This Row],[Sym1]]=Spins[[#This Row],[Sym2]],Spins[[#This Row],[Sym2]]=Spins[[#This Row],[Sym3]])</f>
        <v>0</v>
      </c>
      <c r="I7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48">
        <f t="shared" si="606"/>
        <v>1</v>
      </c>
      <c r="K7748">
        <f ca="1">Spins[[#This Row],[Mult]]*Spins[[#This Row],[Bet]]</f>
        <v>0.6</v>
      </c>
      <c r="L7748">
        <f ca="1">Spins[[#This Row],[Payout]]-Spins[[#This Row],[Bet]]</f>
        <v>-0.4</v>
      </c>
    </row>
    <row r="7749" spans="1:12" x14ac:dyDescent="0.3">
      <c r="A7749">
        <f t="shared" si="602"/>
        <v>7748</v>
      </c>
      <c r="B7749">
        <f t="shared" ca="1" si="603"/>
        <v>29</v>
      </c>
      <c r="C7749" t="str" cm="1">
        <f t="array" aca="1" ref="C7749" ca="1">INDEX(Reel1,Spins[[#This Row],[Stop1]])</f>
        <v>7️⃣</v>
      </c>
      <c r="D7749">
        <f t="shared" ca="1" si="604"/>
        <v>19</v>
      </c>
      <c r="E7749" t="str" cm="1">
        <f t="array" aca="1" ref="E7749" ca="1">INDEX(Reel2,Spins[[#This Row],[Stop2]])</f>
        <v>🍒</v>
      </c>
      <c r="F7749">
        <f t="shared" ca="1" si="605"/>
        <v>5</v>
      </c>
      <c r="G7749" t="str" cm="1">
        <f t="array" aca="1" ref="G7749" ca="1">INDEX(Reel3,Spins[[#This Row],[Stop3]])</f>
        <v>🍋</v>
      </c>
      <c r="H7749" t="b">
        <f ca="1">AND(Spins[[#This Row],[Sym1]]=Spins[[#This Row],[Sym2]],Spins[[#This Row],[Sym2]]=Spins[[#This Row],[Sym3]])</f>
        <v>0</v>
      </c>
      <c r="I7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49">
        <f t="shared" si="606"/>
        <v>1</v>
      </c>
      <c r="K7749">
        <f ca="1">Spins[[#This Row],[Mult]]*Spins[[#This Row],[Bet]]</f>
        <v>0</v>
      </c>
      <c r="L7749">
        <f ca="1">Spins[[#This Row],[Payout]]-Spins[[#This Row],[Bet]]</f>
        <v>-1</v>
      </c>
    </row>
    <row r="7750" spans="1:12" x14ac:dyDescent="0.3">
      <c r="A7750">
        <f t="shared" si="602"/>
        <v>7749</v>
      </c>
      <c r="B7750">
        <f t="shared" ca="1" si="603"/>
        <v>10</v>
      </c>
      <c r="C7750" t="str" cm="1">
        <f t="array" aca="1" ref="C7750" ca="1">INDEX(Reel1,Spins[[#This Row],[Stop1]])</f>
        <v>🍋</v>
      </c>
      <c r="D7750">
        <f t="shared" ca="1" si="604"/>
        <v>28</v>
      </c>
      <c r="E7750" t="str" cm="1">
        <f t="array" aca="1" ref="E7750" ca="1">INDEX(Reel2,Spins[[#This Row],[Stop2]])</f>
        <v>BAR</v>
      </c>
      <c r="F7750">
        <f t="shared" ca="1" si="605"/>
        <v>19</v>
      </c>
      <c r="G7750" t="str" cm="1">
        <f t="array" aca="1" ref="G7750" ca="1">INDEX(Reel3,Spins[[#This Row],[Stop3]])</f>
        <v>🔔</v>
      </c>
      <c r="H7750" t="b">
        <f ca="1">AND(Spins[[#This Row],[Sym1]]=Spins[[#This Row],[Sym2]],Spins[[#This Row],[Sym2]]=Spins[[#This Row],[Sym3]])</f>
        <v>0</v>
      </c>
      <c r="I7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0">
        <f t="shared" si="606"/>
        <v>1</v>
      </c>
      <c r="K7750">
        <f ca="1">Spins[[#This Row],[Mult]]*Spins[[#This Row],[Bet]]</f>
        <v>0</v>
      </c>
      <c r="L7750">
        <f ca="1">Spins[[#This Row],[Payout]]-Spins[[#This Row],[Bet]]</f>
        <v>-1</v>
      </c>
    </row>
    <row r="7751" spans="1:12" x14ac:dyDescent="0.3">
      <c r="A7751">
        <f t="shared" si="602"/>
        <v>7750</v>
      </c>
      <c r="B7751">
        <f t="shared" ca="1" si="603"/>
        <v>12</v>
      </c>
      <c r="C7751" t="str" cm="1">
        <f t="array" aca="1" ref="C7751" ca="1">INDEX(Reel1,Spins[[#This Row],[Stop1]])</f>
        <v>🍋</v>
      </c>
      <c r="D7751">
        <f t="shared" ca="1" si="604"/>
        <v>25</v>
      </c>
      <c r="E7751" t="str" cm="1">
        <f t="array" aca="1" ref="E7751" ca="1">INDEX(Reel2,Spins[[#This Row],[Stop2]])</f>
        <v>🔔</v>
      </c>
      <c r="F7751">
        <f t="shared" ca="1" si="605"/>
        <v>7</v>
      </c>
      <c r="G7751" t="str" cm="1">
        <f t="array" aca="1" ref="G7751" ca="1">INDEX(Reel3,Spins[[#This Row],[Stop3]])</f>
        <v>🍒</v>
      </c>
      <c r="H7751" t="b">
        <f ca="1">AND(Spins[[#This Row],[Sym1]]=Spins[[#This Row],[Sym2]],Spins[[#This Row],[Sym2]]=Spins[[#This Row],[Sym3]])</f>
        <v>0</v>
      </c>
      <c r="I7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1">
        <f t="shared" si="606"/>
        <v>1</v>
      </c>
      <c r="K7751">
        <f ca="1">Spins[[#This Row],[Mult]]*Spins[[#This Row],[Bet]]</f>
        <v>0</v>
      </c>
      <c r="L7751">
        <f ca="1">Spins[[#This Row],[Payout]]-Spins[[#This Row],[Bet]]</f>
        <v>-1</v>
      </c>
    </row>
    <row r="7752" spans="1:12" x14ac:dyDescent="0.3">
      <c r="A7752">
        <f t="shared" si="602"/>
        <v>7751</v>
      </c>
      <c r="B7752">
        <f t="shared" ca="1" si="603"/>
        <v>30</v>
      </c>
      <c r="C7752" t="str" cm="1">
        <f t="array" aca="1" ref="C7752" ca="1">INDEX(Reel1,Spins[[#This Row],[Stop1]])</f>
        <v>7️⃣</v>
      </c>
      <c r="D7752">
        <f t="shared" ca="1" si="604"/>
        <v>20</v>
      </c>
      <c r="E7752" t="str" cm="1">
        <f t="array" aca="1" ref="E7752" ca="1">INDEX(Reel2,Spins[[#This Row],[Stop2]])</f>
        <v>🍒</v>
      </c>
      <c r="F7752">
        <f t="shared" ca="1" si="605"/>
        <v>23</v>
      </c>
      <c r="G7752" t="str" cm="1">
        <f t="array" aca="1" ref="G7752" ca="1">INDEX(Reel3,Spins[[#This Row],[Stop3]])</f>
        <v>BAR</v>
      </c>
      <c r="H7752" t="b">
        <f ca="1">AND(Spins[[#This Row],[Sym1]]=Spins[[#This Row],[Sym2]],Spins[[#This Row],[Sym2]]=Spins[[#This Row],[Sym3]])</f>
        <v>0</v>
      </c>
      <c r="I7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2">
        <f t="shared" si="606"/>
        <v>1</v>
      </c>
      <c r="K7752">
        <f ca="1">Spins[[#This Row],[Mult]]*Spins[[#This Row],[Bet]]</f>
        <v>0</v>
      </c>
      <c r="L7752">
        <f ca="1">Spins[[#This Row],[Payout]]-Spins[[#This Row],[Bet]]</f>
        <v>-1</v>
      </c>
    </row>
    <row r="7753" spans="1:12" x14ac:dyDescent="0.3">
      <c r="A7753">
        <f t="shared" si="602"/>
        <v>7752</v>
      </c>
      <c r="B7753">
        <f t="shared" ca="1" si="603"/>
        <v>31</v>
      </c>
      <c r="C7753" t="str" cm="1">
        <f t="array" aca="1" ref="C7753" ca="1">INDEX(Reel1,Spins[[#This Row],[Stop1]])</f>
        <v>💎</v>
      </c>
      <c r="D7753">
        <f t="shared" ca="1" si="604"/>
        <v>23</v>
      </c>
      <c r="E7753" t="str" cm="1">
        <f t="array" aca="1" ref="E7753" ca="1">INDEX(Reel2,Spins[[#This Row],[Stop2]])</f>
        <v>🍇</v>
      </c>
      <c r="F7753">
        <f t="shared" ca="1" si="605"/>
        <v>25</v>
      </c>
      <c r="G7753" t="str" cm="1">
        <f t="array" aca="1" ref="G7753" ca="1">INDEX(Reel3,Spins[[#This Row],[Stop3]])</f>
        <v>BAR</v>
      </c>
      <c r="H7753" t="b">
        <f ca="1">AND(Spins[[#This Row],[Sym1]]=Spins[[#This Row],[Sym2]],Spins[[#This Row],[Sym2]]=Spins[[#This Row],[Sym3]])</f>
        <v>0</v>
      </c>
      <c r="I7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3">
        <f t="shared" si="606"/>
        <v>1</v>
      </c>
      <c r="K7753">
        <f ca="1">Spins[[#This Row],[Mult]]*Spins[[#This Row],[Bet]]</f>
        <v>0</v>
      </c>
      <c r="L7753">
        <f ca="1">Spins[[#This Row],[Payout]]-Spins[[#This Row],[Bet]]</f>
        <v>-1</v>
      </c>
    </row>
    <row r="7754" spans="1:12" x14ac:dyDescent="0.3">
      <c r="A7754">
        <f t="shared" si="602"/>
        <v>7753</v>
      </c>
      <c r="B7754">
        <f t="shared" ca="1" si="603"/>
        <v>20</v>
      </c>
      <c r="C7754" t="str" cm="1">
        <f t="array" aca="1" ref="C7754" ca="1">INDEX(Reel1,Spins[[#This Row],[Stop1]])</f>
        <v>🍒</v>
      </c>
      <c r="D7754">
        <f t="shared" ca="1" si="604"/>
        <v>20</v>
      </c>
      <c r="E7754" t="str" cm="1">
        <f t="array" aca="1" ref="E7754" ca="1">INDEX(Reel2,Spins[[#This Row],[Stop2]])</f>
        <v>🍒</v>
      </c>
      <c r="F7754">
        <f t="shared" ca="1" si="605"/>
        <v>22</v>
      </c>
      <c r="G7754" t="str" cm="1">
        <f t="array" aca="1" ref="G7754" ca="1">INDEX(Reel3,Spins[[#This Row],[Stop3]])</f>
        <v>🔔</v>
      </c>
      <c r="H7754" t="b">
        <f ca="1">AND(Spins[[#This Row],[Sym1]]=Spins[[#This Row],[Sym2]],Spins[[#This Row],[Sym2]]=Spins[[#This Row],[Sym3]])</f>
        <v>0</v>
      </c>
      <c r="I7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754">
        <f t="shared" si="606"/>
        <v>1</v>
      </c>
      <c r="K7754">
        <f ca="1">Spins[[#This Row],[Mult]]*Spins[[#This Row],[Bet]]</f>
        <v>0.8</v>
      </c>
      <c r="L7754">
        <f ca="1">Spins[[#This Row],[Payout]]-Spins[[#This Row],[Bet]]</f>
        <v>-0.19999999999999996</v>
      </c>
    </row>
    <row r="7755" spans="1:12" x14ac:dyDescent="0.3">
      <c r="A7755">
        <f t="shared" si="602"/>
        <v>7754</v>
      </c>
      <c r="B7755">
        <f t="shared" ca="1" si="603"/>
        <v>12</v>
      </c>
      <c r="C7755" t="str" cm="1">
        <f t="array" aca="1" ref="C7755" ca="1">INDEX(Reel1,Spins[[#This Row],[Stop1]])</f>
        <v>🍋</v>
      </c>
      <c r="D7755">
        <f t="shared" ca="1" si="604"/>
        <v>18</v>
      </c>
      <c r="E7755" t="str" cm="1">
        <f t="array" aca="1" ref="E7755" ca="1">INDEX(Reel2,Spins[[#This Row],[Stop2]])</f>
        <v>🍒</v>
      </c>
      <c r="F7755">
        <f t="shared" ca="1" si="605"/>
        <v>1</v>
      </c>
      <c r="G7755" t="str" cm="1">
        <f t="array" aca="1" ref="G7755" ca="1">INDEX(Reel3,Spins[[#This Row],[Stop3]])</f>
        <v>🍋</v>
      </c>
      <c r="H7755" t="b">
        <f ca="1">AND(Spins[[#This Row],[Sym1]]=Spins[[#This Row],[Sym2]],Spins[[#This Row],[Sym2]]=Spins[[#This Row],[Sym3]])</f>
        <v>0</v>
      </c>
      <c r="I7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5">
        <f t="shared" si="606"/>
        <v>1</v>
      </c>
      <c r="K7755">
        <f ca="1">Spins[[#This Row],[Mult]]*Spins[[#This Row],[Bet]]</f>
        <v>0</v>
      </c>
      <c r="L7755">
        <f ca="1">Spins[[#This Row],[Payout]]-Spins[[#This Row],[Bet]]</f>
        <v>-1</v>
      </c>
    </row>
    <row r="7756" spans="1:12" x14ac:dyDescent="0.3">
      <c r="A7756">
        <f t="shared" si="602"/>
        <v>7755</v>
      </c>
      <c r="B7756">
        <f t="shared" ca="1" si="603"/>
        <v>27</v>
      </c>
      <c r="C7756" t="str" cm="1">
        <f t="array" aca="1" ref="C7756" ca="1">INDEX(Reel1,Spins[[#This Row],[Stop1]])</f>
        <v>BAR</v>
      </c>
      <c r="D7756">
        <f t="shared" ca="1" si="604"/>
        <v>29</v>
      </c>
      <c r="E7756" t="str" cm="1">
        <f t="array" aca="1" ref="E7756" ca="1">INDEX(Reel2,Spins[[#This Row],[Stop2]])</f>
        <v>7️⃣</v>
      </c>
      <c r="F7756">
        <f t="shared" ca="1" si="605"/>
        <v>1</v>
      </c>
      <c r="G7756" t="str" cm="1">
        <f t="array" aca="1" ref="G7756" ca="1">INDEX(Reel3,Spins[[#This Row],[Stop3]])</f>
        <v>🍋</v>
      </c>
      <c r="H7756" t="b">
        <f ca="1">AND(Spins[[#This Row],[Sym1]]=Spins[[#This Row],[Sym2]],Spins[[#This Row],[Sym2]]=Spins[[#This Row],[Sym3]])</f>
        <v>0</v>
      </c>
      <c r="I7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6">
        <f t="shared" si="606"/>
        <v>1</v>
      </c>
      <c r="K7756">
        <f ca="1">Spins[[#This Row],[Mult]]*Spins[[#This Row],[Bet]]</f>
        <v>0</v>
      </c>
      <c r="L7756">
        <f ca="1">Spins[[#This Row],[Payout]]-Spins[[#This Row],[Bet]]</f>
        <v>-1</v>
      </c>
    </row>
    <row r="7757" spans="1:12" x14ac:dyDescent="0.3">
      <c r="A7757">
        <f t="shared" si="602"/>
        <v>7756</v>
      </c>
      <c r="B7757">
        <f t="shared" ca="1" si="603"/>
        <v>13</v>
      </c>
      <c r="C7757" t="str" cm="1">
        <f t="array" aca="1" ref="C7757" ca="1">INDEX(Reel1,Spins[[#This Row],[Stop1]])</f>
        <v>🍋</v>
      </c>
      <c r="D7757">
        <f t="shared" ca="1" si="604"/>
        <v>16</v>
      </c>
      <c r="E7757" t="str" cm="1">
        <f t="array" aca="1" ref="E7757" ca="1">INDEX(Reel2,Spins[[#This Row],[Stop2]])</f>
        <v>🍒</v>
      </c>
      <c r="F7757">
        <f t="shared" ca="1" si="605"/>
        <v>8</v>
      </c>
      <c r="G7757" t="str" cm="1">
        <f t="array" aca="1" ref="G7757" ca="1">INDEX(Reel3,Spins[[#This Row],[Stop3]])</f>
        <v>🍒</v>
      </c>
      <c r="H7757" t="b">
        <f ca="1">AND(Spins[[#This Row],[Sym1]]=Spins[[#This Row],[Sym2]],Spins[[#This Row],[Sym2]]=Spins[[#This Row],[Sym3]])</f>
        <v>0</v>
      </c>
      <c r="I7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7">
        <f t="shared" si="606"/>
        <v>1</v>
      </c>
      <c r="K7757">
        <f ca="1">Spins[[#This Row],[Mult]]*Spins[[#This Row],[Bet]]</f>
        <v>0</v>
      </c>
      <c r="L7757">
        <f ca="1">Spins[[#This Row],[Payout]]-Spins[[#This Row],[Bet]]</f>
        <v>-1</v>
      </c>
    </row>
    <row r="7758" spans="1:12" x14ac:dyDescent="0.3">
      <c r="A7758">
        <f t="shared" si="602"/>
        <v>7757</v>
      </c>
      <c r="B7758">
        <f t="shared" ca="1" si="603"/>
        <v>23</v>
      </c>
      <c r="C7758" t="str" cm="1">
        <f t="array" aca="1" ref="C7758" ca="1">INDEX(Reel1,Spins[[#This Row],[Stop1]])</f>
        <v>🍇</v>
      </c>
      <c r="D7758">
        <f t="shared" ca="1" si="604"/>
        <v>31</v>
      </c>
      <c r="E7758" t="str" cm="1">
        <f t="array" aca="1" ref="E7758" ca="1">INDEX(Reel2,Spins[[#This Row],[Stop2]])</f>
        <v>💎</v>
      </c>
      <c r="F7758">
        <f t="shared" ca="1" si="605"/>
        <v>10</v>
      </c>
      <c r="G7758" t="str" cm="1">
        <f t="array" aca="1" ref="G7758" ca="1">INDEX(Reel3,Spins[[#This Row],[Stop3]])</f>
        <v>🍒</v>
      </c>
      <c r="H7758" t="b">
        <f ca="1">AND(Spins[[#This Row],[Sym1]]=Spins[[#This Row],[Sym2]],Spins[[#This Row],[Sym2]]=Spins[[#This Row],[Sym3]])</f>
        <v>0</v>
      </c>
      <c r="I7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8">
        <f t="shared" si="606"/>
        <v>1</v>
      </c>
      <c r="K7758">
        <f ca="1">Spins[[#This Row],[Mult]]*Spins[[#This Row],[Bet]]</f>
        <v>0</v>
      </c>
      <c r="L7758">
        <f ca="1">Spins[[#This Row],[Payout]]-Spins[[#This Row],[Bet]]</f>
        <v>-1</v>
      </c>
    </row>
    <row r="7759" spans="1:12" x14ac:dyDescent="0.3">
      <c r="A7759">
        <f t="shared" si="602"/>
        <v>7758</v>
      </c>
      <c r="B7759">
        <f t="shared" ca="1" si="603"/>
        <v>20</v>
      </c>
      <c r="C7759" t="str" cm="1">
        <f t="array" aca="1" ref="C7759" ca="1">INDEX(Reel1,Spins[[#This Row],[Stop1]])</f>
        <v>🍒</v>
      </c>
      <c r="D7759">
        <f t="shared" ca="1" si="604"/>
        <v>1</v>
      </c>
      <c r="E7759" t="str" cm="1">
        <f t="array" aca="1" ref="E7759" ca="1">INDEX(Reel2,Spins[[#This Row],[Stop2]])</f>
        <v>🍋</v>
      </c>
      <c r="F7759">
        <f t="shared" ca="1" si="605"/>
        <v>31</v>
      </c>
      <c r="G7759" t="str" cm="1">
        <f t="array" aca="1" ref="G7759" ca="1">INDEX(Reel3,Spins[[#This Row],[Stop3]])</f>
        <v>💎</v>
      </c>
      <c r="H7759" t="b">
        <f ca="1">AND(Spins[[#This Row],[Sym1]]=Spins[[#This Row],[Sym2]],Spins[[#This Row],[Sym2]]=Spins[[#This Row],[Sym3]])</f>
        <v>0</v>
      </c>
      <c r="I7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59">
        <f t="shared" si="606"/>
        <v>1</v>
      </c>
      <c r="K7759">
        <f ca="1">Spins[[#This Row],[Mult]]*Spins[[#This Row],[Bet]]</f>
        <v>0</v>
      </c>
      <c r="L7759">
        <f ca="1">Spins[[#This Row],[Payout]]-Spins[[#This Row],[Bet]]</f>
        <v>-1</v>
      </c>
    </row>
    <row r="7760" spans="1:12" x14ac:dyDescent="0.3">
      <c r="A7760">
        <f t="shared" si="602"/>
        <v>7759</v>
      </c>
      <c r="B7760">
        <f t="shared" ca="1" si="603"/>
        <v>9</v>
      </c>
      <c r="C7760" t="str" cm="1">
        <f t="array" aca="1" ref="C7760" ca="1">INDEX(Reel1,Spins[[#This Row],[Stop1]])</f>
        <v>🍋</v>
      </c>
      <c r="D7760">
        <f t="shared" ca="1" si="604"/>
        <v>24</v>
      </c>
      <c r="E7760" t="str" cm="1">
        <f t="array" aca="1" ref="E7760" ca="1">INDEX(Reel2,Spins[[#This Row],[Stop2]])</f>
        <v>🍇</v>
      </c>
      <c r="F7760">
        <f t="shared" ca="1" si="605"/>
        <v>13</v>
      </c>
      <c r="G7760" t="str" cm="1">
        <f t="array" aca="1" ref="G7760" ca="1">INDEX(Reel3,Spins[[#This Row],[Stop3]])</f>
        <v>🍇</v>
      </c>
      <c r="H7760" t="b">
        <f ca="1">AND(Spins[[#This Row],[Sym1]]=Spins[[#This Row],[Sym2]],Spins[[#This Row],[Sym2]]=Spins[[#This Row],[Sym3]])</f>
        <v>0</v>
      </c>
      <c r="I7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0">
        <f t="shared" si="606"/>
        <v>1</v>
      </c>
      <c r="K7760">
        <f ca="1">Spins[[#This Row],[Mult]]*Spins[[#This Row],[Bet]]</f>
        <v>0</v>
      </c>
      <c r="L7760">
        <f ca="1">Spins[[#This Row],[Payout]]-Spins[[#This Row],[Bet]]</f>
        <v>-1</v>
      </c>
    </row>
    <row r="7761" spans="1:12" x14ac:dyDescent="0.3">
      <c r="A7761">
        <f t="shared" si="602"/>
        <v>7760</v>
      </c>
      <c r="B7761">
        <f t="shared" ca="1" si="603"/>
        <v>14</v>
      </c>
      <c r="C7761" t="str" cm="1">
        <f t="array" aca="1" ref="C7761" ca="1">INDEX(Reel1,Spins[[#This Row],[Stop1]])</f>
        <v>🍋</v>
      </c>
      <c r="D7761">
        <f t="shared" ca="1" si="604"/>
        <v>31</v>
      </c>
      <c r="E7761" t="str" cm="1">
        <f t="array" aca="1" ref="E7761" ca="1">INDEX(Reel2,Spins[[#This Row],[Stop2]])</f>
        <v>💎</v>
      </c>
      <c r="F7761">
        <f t="shared" ca="1" si="605"/>
        <v>26</v>
      </c>
      <c r="G7761" t="str" cm="1">
        <f t="array" aca="1" ref="G7761" ca="1">INDEX(Reel3,Spins[[#This Row],[Stop3]])</f>
        <v>BAR</v>
      </c>
      <c r="H7761" t="b">
        <f ca="1">AND(Spins[[#This Row],[Sym1]]=Spins[[#This Row],[Sym2]],Spins[[#This Row],[Sym2]]=Spins[[#This Row],[Sym3]])</f>
        <v>0</v>
      </c>
      <c r="I7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1">
        <f t="shared" si="606"/>
        <v>1</v>
      </c>
      <c r="K7761">
        <f ca="1">Spins[[#This Row],[Mult]]*Spins[[#This Row],[Bet]]</f>
        <v>0</v>
      </c>
      <c r="L7761">
        <f ca="1">Spins[[#This Row],[Payout]]-Spins[[#This Row],[Bet]]</f>
        <v>-1</v>
      </c>
    </row>
    <row r="7762" spans="1:12" x14ac:dyDescent="0.3">
      <c r="A7762">
        <f t="shared" si="602"/>
        <v>7761</v>
      </c>
      <c r="B7762">
        <f t="shared" ca="1" si="603"/>
        <v>23</v>
      </c>
      <c r="C7762" t="str" cm="1">
        <f t="array" aca="1" ref="C7762" ca="1">INDEX(Reel1,Spins[[#This Row],[Stop1]])</f>
        <v>🍇</v>
      </c>
      <c r="D7762">
        <f t="shared" ca="1" si="604"/>
        <v>7</v>
      </c>
      <c r="E7762" t="str" cm="1">
        <f t="array" aca="1" ref="E7762" ca="1">INDEX(Reel2,Spins[[#This Row],[Stop2]])</f>
        <v>🍋</v>
      </c>
      <c r="F7762">
        <f t="shared" ca="1" si="605"/>
        <v>27</v>
      </c>
      <c r="G7762" t="str" cm="1">
        <f t="array" aca="1" ref="G7762" ca="1">INDEX(Reel3,Spins[[#This Row],[Stop3]])</f>
        <v>7️⃣</v>
      </c>
      <c r="H7762" t="b">
        <f ca="1">AND(Spins[[#This Row],[Sym1]]=Spins[[#This Row],[Sym2]],Spins[[#This Row],[Sym2]]=Spins[[#This Row],[Sym3]])</f>
        <v>0</v>
      </c>
      <c r="I7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2">
        <f t="shared" si="606"/>
        <v>1</v>
      </c>
      <c r="K7762">
        <f ca="1">Spins[[#This Row],[Mult]]*Spins[[#This Row],[Bet]]</f>
        <v>0</v>
      </c>
      <c r="L7762">
        <f ca="1">Spins[[#This Row],[Payout]]-Spins[[#This Row],[Bet]]</f>
        <v>-1</v>
      </c>
    </row>
    <row r="7763" spans="1:12" x14ac:dyDescent="0.3">
      <c r="A7763">
        <f t="shared" si="602"/>
        <v>7762</v>
      </c>
      <c r="B7763">
        <f t="shared" ca="1" si="603"/>
        <v>16</v>
      </c>
      <c r="C7763" t="str" cm="1">
        <f t="array" aca="1" ref="C7763" ca="1">INDEX(Reel1,Spins[[#This Row],[Stop1]])</f>
        <v>🍒</v>
      </c>
      <c r="D7763">
        <f t="shared" ca="1" si="604"/>
        <v>14</v>
      </c>
      <c r="E7763" t="str" cm="1">
        <f t="array" aca="1" ref="E7763" ca="1">INDEX(Reel2,Spins[[#This Row],[Stop2]])</f>
        <v>🍋</v>
      </c>
      <c r="F7763">
        <f t="shared" ca="1" si="605"/>
        <v>3</v>
      </c>
      <c r="G7763" t="str" cm="1">
        <f t="array" aca="1" ref="G7763" ca="1">INDEX(Reel3,Spins[[#This Row],[Stop3]])</f>
        <v>🍋</v>
      </c>
      <c r="H7763" t="b">
        <f ca="1">AND(Spins[[#This Row],[Sym1]]=Spins[[#This Row],[Sym2]],Spins[[#This Row],[Sym2]]=Spins[[#This Row],[Sym3]])</f>
        <v>0</v>
      </c>
      <c r="I7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3">
        <f t="shared" si="606"/>
        <v>1</v>
      </c>
      <c r="K7763">
        <f ca="1">Spins[[#This Row],[Mult]]*Spins[[#This Row],[Bet]]</f>
        <v>0</v>
      </c>
      <c r="L7763">
        <f ca="1">Spins[[#This Row],[Payout]]-Spins[[#This Row],[Bet]]</f>
        <v>-1</v>
      </c>
    </row>
    <row r="7764" spans="1:12" x14ac:dyDescent="0.3">
      <c r="A7764">
        <f t="shared" si="602"/>
        <v>7763</v>
      </c>
      <c r="B7764">
        <f t="shared" ca="1" si="603"/>
        <v>11</v>
      </c>
      <c r="C7764" t="str" cm="1">
        <f t="array" aca="1" ref="C7764" ca="1">INDEX(Reel1,Spins[[#This Row],[Stop1]])</f>
        <v>🍋</v>
      </c>
      <c r="D7764">
        <f t="shared" ca="1" si="604"/>
        <v>19</v>
      </c>
      <c r="E7764" t="str" cm="1">
        <f t="array" aca="1" ref="E7764" ca="1">INDEX(Reel2,Spins[[#This Row],[Stop2]])</f>
        <v>🍒</v>
      </c>
      <c r="F7764">
        <f t="shared" ca="1" si="605"/>
        <v>19</v>
      </c>
      <c r="G7764" t="str" cm="1">
        <f t="array" aca="1" ref="G7764" ca="1">INDEX(Reel3,Spins[[#This Row],[Stop3]])</f>
        <v>🔔</v>
      </c>
      <c r="H7764" t="b">
        <f ca="1">AND(Spins[[#This Row],[Sym1]]=Spins[[#This Row],[Sym2]],Spins[[#This Row],[Sym2]]=Spins[[#This Row],[Sym3]])</f>
        <v>0</v>
      </c>
      <c r="I7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4">
        <f t="shared" si="606"/>
        <v>1</v>
      </c>
      <c r="K7764">
        <f ca="1">Spins[[#This Row],[Mult]]*Spins[[#This Row],[Bet]]</f>
        <v>0</v>
      </c>
      <c r="L7764">
        <f ca="1">Spins[[#This Row],[Payout]]-Spins[[#This Row],[Bet]]</f>
        <v>-1</v>
      </c>
    </row>
    <row r="7765" spans="1:12" x14ac:dyDescent="0.3">
      <c r="A7765">
        <f t="shared" si="602"/>
        <v>7764</v>
      </c>
      <c r="B7765">
        <f t="shared" ca="1" si="603"/>
        <v>13</v>
      </c>
      <c r="C7765" t="str" cm="1">
        <f t="array" aca="1" ref="C7765" ca="1">INDEX(Reel1,Spins[[#This Row],[Stop1]])</f>
        <v>🍋</v>
      </c>
      <c r="D7765">
        <f t="shared" ca="1" si="604"/>
        <v>13</v>
      </c>
      <c r="E7765" t="str" cm="1">
        <f t="array" aca="1" ref="E7765" ca="1">INDEX(Reel2,Spins[[#This Row],[Stop2]])</f>
        <v>🍋</v>
      </c>
      <c r="F7765">
        <f t="shared" ca="1" si="605"/>
        <v>8</v>
      </c>
      <c r="G7765" t="str" cm="1">
        <f t="array" aca="1" ref="G7765" ca="1">INDEX(Reel3,Spins[[#This Row],[Stop3]])</f>
        <v>🍒</v>
      </c>
      <c r="H7765" t="b">
        <f ca="1">AND(Spins[[#This Row],[Sym1]]=Spins[[#This Row],[Sym2]],Spins[[#This Row],[Sym2]]=Spins[[#This Row],[Sym3]])</f>
        <v>0</v>
      </c>
      <c r="I7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65">
        <f t="shared" si="606"/>
        <v>1</v>
      </c>
      <c r="K7765">
        <f ca="1">Spins[[#This Row],[Mult]]*Spins[[#This Row],[Bet]]</f>
        <v>0.6</v>
      </c>
      <c r="L7765">
        <f ca="1">Spins[[#This Row],[Payout]]-Spins[[#This Row],[Bet]]</f>
        <v>-0.4</v>
      </c>
    </row>
    <row r="7766" spans="1:12" x14ac:dyDescent="0.3">
      <c r="A7766">
        <f t="shared" si="602"/>
        <v>7765</v>
      </c>
      <c r="B7766">
        <f t="shared" ca="1" si="603"/>
        <v>25</v>
      </c>
      <c r="C7766" t="str" cm="1">
        <f t="array" aca="1" ref="C7766" ca="1">INDEX(Reel1,Spins[[#This Row],[Stop1]])</f>
        <v>🔔</v>
      </c>
      <c r="D7766">
        <f t="shared" ca="1" si="604"/>
        <v>7</v>
      </c>
      <c r="E7766" t="str" cm="1">
        <f t="array" aca="1" ref="E7766" ca="1">INDEX(Reel2,Spins[[#This Row],[Stop2]])</f>
        <v>🍋</v>
      </c>
      <c r="F7766">
        <f t="shared" ca="1" si="605"/>
        <v>17</v>
      </c>
      <c r="G7766" t="str" cm="1">
        <f t="array" aca="1" ref="G7766" ca="1">INDEX(Reel3,Spins[[#This Row],[Stop3]])</f>
        <v>🍇</v>
      </c>
      <c r="H7766" t="b">
        <f ca="1">AND(Spins[[#This Row],[Sym1]]=Spins[[#This Row],[Sym2]],Spins[[#This Row],[Sym2]]=Spins[[#This Row],[Sym3]])</f>
        <v>0</v>
      </c>
      <c r="I7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6">
        <f t="shared" si="606"/>
        <v>1</v>
      </c>
      <c r="K7766">
        <f ca="1">Spins[[#This Row],[Mult]]*Spins[[#This Row],[Bet]]</f>
        <v>0</v>
      </c>
      <c r="L7766">
        <f ca="1">Spins[[#This Row],[Payout]]-Spins[[#This Row],[Bet]]</f>
        <v>-1</v>
      </c>
    </row>
    <row r="7767" spans="1:12" x14ac:dyDescent="0.3">
      <c r="A7767">
        <f t="shared" si="602"/>
        <v>7766</v>
      </c>
      <c r="B7767">
        <f t="shared" ca="1" si="603"/>
        <v>9</v>
      </c>
      <c r="C7767" t="str" cm="1">
        <f t="array" aca="1" ref="C7767" ca="1">INDEX(Reel1,Spins[[#This Row],[Stop1]])</f>
        <v>🍋</v>
      </c>
      <c r="D7767">
        <f t="shared" ca="1" si="604"/>
        <v>19</v>
      </c>
      <c r="E7767" t="str" cm="1">
        <f t="array" aca="1" ref="E7767" ca="1">INDEX(Reel2,Spins[[#This Row],[Stop2]])</f>
        <v>🍒</v>
      </c>
      <c r="F7767">
        <f t="shared" ca="1" si="605"/>
        <v>30</v>
      </c>
      <c r="G7767" t="str" cm="1">
        <f t="array" aca="1" ref="G7767" ca="1">INDEX(Reel3,Spins[[#This Row],[Stop3]])</f>
        <v>💎</v>
      </c>
      <c r="H7767" t="b">
        <f ca="1">AND(Spins[[#This Row],[Sym1]]=Spins[[#This Row],[Sym2]],Spins[[#This Row],[Sym2]]=Spins[[#This Row],[Sym3]])</f>
        <v>0</v>
      </c>
      <c r="I7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7">
        <f t="shared" si="606"/>
        <v>1</v>
      </c>
      <c r="K7767">
        <f ca="1">Spins[[#This Row],[Mult]]*Spins[[#This Row],[Bet]]</f>
        <v>0</v>
      </c>
      <c r="L7767">
        <f ca="1">Spins[[#This Row],[Payout]]-Spins[[#This Row],[Bet]]</f>
        <v>-1</v>
      </c>
    </row>
    <row r="7768" spans="1:12" x14ac:dyDescent="0.3">
      <c r="A7768">
        <f t="shared" si="602"/>
        <v>7767</v>
      </c>
      <c r="B7768">
        <f t="shared" ca="1" si="603"/>
        <v>18</v>
      </c>
      <c r="C7768" t="str" cm="1">
        <f t="array" aca="1" ref="C7768" ca="1">INDEX(Reel1,Spins[[#This Row],[Stop1]])</f>
        <v>🍒</v>
      </c>
      <c r="D7768">
        <f t="shared" ca="1" si="604"/>
        <v>27</v>
      </c>
      <c r="E7768" t="str" cm="1">
        <f t="array" aca="1" ref="E7768" ca="1">INDEX(Reel2,Spins[[#This Row],[Stop2]])</f>
        <v>BAR</v>
      </c>
      <c r="F7768">
        <f t="shared" ca="1" si="605"/>
        <v>28</v>
      </c>
      <c r="G7768" t="str" cm="1">
        <f t="array" aca="1" ref="G7768" ca="1">INDEX(Reel3,Spins[[#This Row],[Stop3]])</f>
        <v>7️⃣</v>
      </c>
      <c r="H7768" t="b">
        <f ca="1">AND(Spins[[#This Row],[Sym1]]=Spins[[#This Row],[Sym2]],Spins[[#This Row],[Sym2]]=Spins[[#This Row],[Sym3]])</f>
        <v>0</v>
      </c>
      <c r="I7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68">
        <f t="shared" si="606"/>
        <v>1</v>
      </c>
      <c r="K7768">
        <f ca="1">Spins[[#This Row],[Mult]]*Spins[[#This Row],[Bet]]</f>
        <v>0</v>
      </c>
      <c r="L7768">
        <f ca="1">Spins[[#This Row],[Payout]]-Spins[[#This Row],[Bet]]</f>
        <v>-1</v>
      </c>
    </row>
    <row r="7769" spans="1:12" x14ac:dyDescent="0.3">
      <c r="A7769">
        <f t="shared" si="602"/>
        <v>7768</v>
      </c>
      <c r="B7769">
        <f t="shared" ca="1" si="603"/>
        <v>2</v>
      </c>
      <c r="C7769" t="str" cm="1">
        <f t="array" aca="1" ref="C7769" ca="1">INDEX(Reel1,Spins[[#This Row],[Stop1]])</f>
        <v>🍋</v>
      </c>
      <c r="D7769">
        <f t="shared" ca="1" si="604"/>
        <v>13</v>
      </c>
      <c r="E7769" t="str" cm="1">
        <f t="array" aca="1" ref="E7769" ca="1">INDEX(Reel2,Spins[[#This Row],[Stop2]])</f>
        <v>🍋</v>
      </c>
      <c r="F7769">
        <f t="shared" ca="1" si="605"/>
        <v>27</v>
      </c>
      <c r="G7769" t="str" cm="1">
        <f t="array" aca="1" ref="G7769" ca="1">INDEX(Reel3,Spins[[#This Row],[Stop3]])</f>
        <v>7️⃣</v>
      </c>
      <c r="H7769" t="b">
        <f ca="1">AND(Spins[[#This Row],[Sym1]]=Spins[[#This Row],[Sym2]],Spins[[#This Row],[Sym2]]=Spins[[#This Row],[Sym3]])</f>
        <v>0</v>
      </c>
      <c r="I7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69">
        <f t="shared" si="606"/>
        <v>1</v>
      </c>
      <c r="K7769">
        <f ca="1">Spins[[#This Row],[Mult]]*Spins[[#This Row],[Bet]]</f>
        <v>0.6</v>
      </c>
      <c r="L7769">
        <f ca="1">Spins[[#This Row],[Payout]]-Spins[[#This Row],[Bet]]</f>
        <v>-0.4</v>
      </c>
    </row>
    <row r="7770" spans="1:12" x14ac:dyDescent="0.3">
      <c r="A7770">
        <f t="shared" si="602"/>
        <v>7769</v>
      </c>
      <c r="B7770">
        <f t="shared" ca="1" si="603"/>
        <v>5</v>
      </c>
      <c r="C7770" t="str" cm="1">
        <f t="array" aca="1" ref="C7770" ca="1">INDEX(Reel1,Spins[[#This Row],[Stop1]])</f>
        <v>🍋</v>
      </c>
      <c r="D7770">
        <f t="shared" ca="1" si="604"/>
        <v>6</v>
      </c>
      <c r="E7770" t="str" cm="1">
        <f t="array" aca="1" ref="E7770" ca="1">INDEX(Reel2,Spins[[#This Row],[Stop2]])</f>
        <v>🍋</v>
      </c>
      <c r="F7770">
        <f t="shared" ca="1" si="605"/>
        <v>14</v>
      </c>
      <c r="G7770" t="str" cm="1">
        <f t="array" aca="1" ref="G7770" ca="1">INDEX(Reel3,Spins[[#This Row],[Stop3]])</f>
        <v>🍇</v>
      </c>
      <c r="H7770" t="b">
        <f ca="1">AND(Spins[[#This Row],[Sym1]]=Spins[[#This Row],[Sym2]],Spins[[#This Row],[Sym2]]=Spins[[#This Row],[Sym3]])</f>
        <v>0</v>
      </c>
      <c r="I7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70">
        <f t="shared" si="606"/>
        <v>1</v>
      </c>
      <c r="K7770">
        <f ca="1">Spins[[#This Row],[Mult]]*Spins[[#This Row],[Bet]]</f>
        <v>0.6</v>
      </c>
      <c r="L7770">
        <f ca="1">Spins[[#This Row],[Payout]]-Spins[[#This Row],[Bet]]</f>
        <v>-0.4</v>
      </c>
    </row>
    <row r="7771" spans="1:12" x14ac:dyDescent="0.3">
      <c r="A7771">
        <f t="shared" si="602"/>
        <v>7770</v>
      </c>
      <c r="B7771">
        <f t="shared" ca="1" si="603"/>
        <v>19</v>
      </c>
      <c r="C7771" t="str" cm="1">
        <f t="array" aca="1" ref="C7771" ca="1">INDEX(Reel1,Spins[[#This Row],[Stop1]])</f>
        <v>🍒</v>
      </c>
      <c r="D7771">
        <f t="shared" ca="1" si="604"/>
        <v>21</v>
      </c>
      <c r="E7771" t="str" cm="1">
        <f t="array" aca="1" ref="E7771" ca="1">INDEX(Reel2,Spins[[#This Row],[Stop2]])</f>
        <v>🍒</v>
      </c>
      <c r="F7771">
        <f t="shared" ca="1" si="605"/>
        <v>30</v>
      </c>
      <c r="G7771" t="str" cm="1">
        <f t="array" aca="1" ref="G7771" ca="1">INDEX(Reel3,Spins[[#This Row],[Stop3]])</f>
        <v>💎</v>
      </c>
      <c r="H7771" t="b">
        <f ca="1">AND(Spins[[#This Row],[Sym1]]=Spins[[#This Row],[Sym2]],Spins[[#This Row],[Sym2]]=Spins[[#This Row],[Sym3]])</f>
        <v>0</v>
      </c>
      <c r="I7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771">
        <f t="shared" si="606"/>
        <v>1</v>
      </c>
      <c r="K7771">
        <f ca="1">Spins[[#This Row],[Mult]]*Spins[[#This Row],[Bet]]</f>
        <v>0.8</v>
      </c>
      <c r="L7771">
        <f ca="1">Spins[[#This Row],[Payout]]-Spins[[#This Row],[Bet]]</f>
        <v>-0.19999999999999996</v>
      </c>
    </row>
    <row r="7772" spans="1:12" x14ac:dyDescent="0.3">
      <c r="A7772">
        <f t="shared" si="602"/>
        <v>7771</v>
      </c>
      <c r="B7772">
        <f t="shared" ca="1" si="603"/>
        <v>25</v>
      </c>
      <c r="C7772" t="str" cm="1">
        <f t="array" aca="1" ref="C7772" ca="1">INDEX(Reel1,Spins[[#This Row],[Stop1]])</f>
        <v>🔔</v>
      </c>
      <c r="D7772">
        <f t="shared" ca="1" si="604"/>
        <v>18</v>
      </c>
      <c r="E7772" t="str" cm="1">
        <f t="array" aca="1" ref="E7772" ca="1">INDEX(Reel2,Spins[[#This Row],[Stop2]])</f>
        <v>🍒</v>
      </c>
      <c r="F7772">
        <f t="shared" ca="1" si="605"/>
        <v>27</v>
      </c>
      <c r="G7772" t="str" cm="1">
        <f t="array" aca="1" ref="G7772" ca="1">INDEX(Reel3,Spins[[#This Row],[Stop3]])</f>
        <v>7️⃣</v>
      </c>
      <c r="H7772" t="b">
        <f ca="1">AND(Spins[[#This Row],[Sym1]]=Spins[[#This Row],[Sym2]],Spins[[#This Row],[Sym2]]=Spins[[#This Row],[Sym3]])</f>
        <v>0</v>
      </c>
      <c r="I7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2">
        <f t="shared" si="606"/>
        <v>1</v>
      </c>
      <c r="K7772">
        <f ca="1">Spins[[#This Row],[Mult]]*Spins[[#This Row],[Bet]]</f>
        <v>0</v>
      </c>
      <c r="L7772">
        <f ca="1">Spins[[#This Row],[Payout]]-Spins[[#This Row],[Bet]]</f>
        <v>-1</v>
      </c>
    </row>
    <row r="7773" spans="1:12" x14ac:dyDescent="0.3">
      <c r="A7773">
        <f t="shared" si="602"/>
        <v>7772</v>
      </c>
      <c r="B7773">
        <f t="shared" ca="1" si="603"/>
        <v>29</v>
      </c>
      <c r="C7773" t="str" cm="1">
        <f t="array" aca="1" ref="C7773" ca="1">INDEX(Reel1,Spins[[#This Row],[Stop1]])</f>
        <v>7️⃣</v>
      </c>
      <c r="D7773">
        <f t="shared" ca="1" si="604"/>
        <v>11</v>
      </c>
      <c r="E7773" t="str" cm="1">
        <f t="array" aca="1" ref="E7773" ca="1">INDEX(Reel2,Spins[[#This Row],[Stop2]])</f>
        <v>🍋</v>
      </c>
      <c r="F7773">
        <f t="shared" ca="1" si="605"/>
        <v>25</v>
      </c>
      <c r="G7773" t="str" cm="1">
        <f t="array" aca="1" ref="G7773" ca="1">INDEX(Reel3,Spins[[#This Row],[Stop3]])</f>
        <v>BAR</v>
      </c>
      <c r="H7773" t="b">
        <f ca="1">AND(Spins[[#This Row],[Sym1]]=Spins[[#This Row],[Sym2]],Spins[[#This Row],[Sym2]]=Spins[[#This Row],[Sym3]])</f>
        <v>0</v>
      </c>
      <c r="I7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3">
        <f t="shared" si="606"/>
        <v>1</v>
      </c>
      <c r="K7773">
        <f ca="1">Spins[[#This Row],[Mult]]*Spins[[#This Row],[Bet]]</f>
        <v>0</v>
      </c>
      <c r="L7773">
        <f ca="1">Spins[[#This Row],[Payout]]-Spins[[#This Row],[Bet]]</f>
        <v>-1</v>
      </c>
    </row>
    <row r="7774" spans="1:12" x14ac:dyDescent="0.3">
      <c r="A7774">
        <f t="shared" si="602"/>
        <v>7773</v>
      </c>
      <c r="B7774">
        <f t="shared" ca="1" si="603"/>
        <v>13</v>
      </c>
      <c r="C7774" t="str" cm="1">
        <f t="array" aca="1" ref="C7774" ca="1">INDEX(Reel1,Spins[[#This Row],[Stop1]])</f>
        <v>🍋</v>
      </c>
      <c r="D7774">
        <f t="shared" ca="1" si="604"/>
        <v>18</v>
      </c>
      <c r="E7774" t="str" cm="1">
        <f t="array" aca="1" ref="E7774" ca="1">INDEX(Reel2,Spins[[#This Row],[Stop2]])</f>
        <v>🍒</v>
      </c>
      <c r="F7774">
        <f t="shared" ca="1" si="605"/>
        <v>2</v>
      </c>
      <c r="G7774" t="str" cm="1">
        <f t="array" aca="1" ref="G7774" ca="1">INDEX(Reel3,Spins[[#This Row],[Stop3]])</f>
        <v>🍋</v>
      </c>
      <c r="H7774" t="b">
        <f ca="1">AND(Spins[[#This Row],[Sym1]]=Spins[[#This Row],[Sym2]],Spins[[#This Row],[Sym2]]=Spins[[#This Row],[Sym3]])</f>
        <v>0</v>
      </c>
      <c r="I7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4">
        <f t="shared" si="606"/>
        <v>1</v>
      </c>
      <c r="K7774">
        <f ca="1">Spins[[#This Row],[Mult]]*Spins[[#This Row],[Bet]]</f>
        <v>0</v>
      </c>
      <c r="L7774">
        <f ca="1">Spins[[#This Row],[Payout]]-Spins[[#This Row],[Bet]]</f>
        <v>-1</v>
      </c>
    </row>
    <row r="7775" spans="1:12" x14ac:dyDescent="0.3">
      <c r="A7775">
        <f t="shared" si="602"/>
        <v>7774</v>
      </c>
      <c r="B7775">
        <f t="shared" ca="1" si="603"/>
        <v>30</v>
      </c>
      <c r="C7775" t="str" cm="1">
        <f t="array" aca="1" ref="C7775" ca="1">INDEX(Reel1,Spins[[#This Row],[Stop1]])</f>
        <v>7️⃣</v>
      </c>
      <c r="D7775">
        <f t="shared" ca="1" si="604"/>
        <v>31</v>
      </c>
      <c r="E7775" t="str" cm="1">
        <f t="array" aca="1" ref="E7775" ca="1">INDEX(Reel2,Spins[[#This Row],[Stop2]])</f>
        <v>💎</v>
      </c>
      <c r="F7775">
        <f t="shared" ca="1" si="605"/>
        <v>26</v>
      </c>
      <c r="G7775" t="str" cm="1">
        <f t="array" aca="1" ref="G7775" ca="1">INDEX(Reel3,Spins[[#This Row],[Stop3]])</f>
        <v>BAR</v>
      </c>
      <c r="H7775" t="b">
        <f ca="1">AND(Spins[[#This Row],[Sym1]]=Spins[[#This Row],[Sym2]],Spins[[#This Row],[Sym2]]=Spins[[#This Row],[Sym3]])</f>
        <v>0</v>
      </c>
      <c r="I7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5">
        <f t="shared" si="606"/>
        <v>1</v>
      </c>
      <c r="K7775">
        <f ca="1">Spins[[#This Row],[Mult]]*Spins[[#This Row],[Bet]]</f>
        <v>0</v>
      </c>
      <c r="L7775">
        <f ca="1">Spins[[#This Row],[Payout]]-Spins[[#This Row],[Bet]]</f>
        <v>-1</v>
      </c>
    </row>
    <row r="7776" spans="1:12" x14ac:dyDescent="0.3">
      <c r="A7776">
        <f t="shared" si="602"/>
        <v>7775</v>
      </c>
      <c r="B7776">
        <f t="shared" ca="1" si="603"/>
        <v>5</v>
      </c>
      <c r="C7776" t="str" cm="1">
        <f t="array" aca="1" ref="C7776" ca="1">INDEX(Reel1,Spins[[#This Row],[Stop1]])</f>
        <v>🍋</v>
      </c>
      <c r="D7776">
        <f t="shared" ca="1" si="604"/>
        <v>25</v>
      </c>
      <c r="E7776" t="str" cm="1">
        <f t="array" aca="1" ref="E7776" ca="1">INDEX(Reel2,Spins[[#This Row],[Stop2]])</f>
        <v>🔔</v>
      </c>
      <c r="F7776">
        <f t="shared" ca="1" si="605"/>
        <v>24</v>
      </c>
      <c r="G7776" t="str" cm="1">
        <f t="array" aca="1" ref="G7776" ca="1">INDEX(Reel3,Spins[[#This Row],[Stop3]])</f>
        <v>BAR</v>
      </c>
      <c r="H7776" t="b">
        <f ca="1">AND(Spins[[#This Row],[Sym1]]=Spins[[#This Row],[Sym2]],Spins[[#This Row],[Sym2]]=Spins[[#This Row],[Sym3]])</f>
        <v>0</v>
      </c>
      <c r="I7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6">
        <f t="shared" si="606"/>
        <v>1</v>
      </c>
      <c r="K7776">
        <f ca="1">Spins[[#This Row],[Mult]]*Spins[[#This Row],[Bet]]</f>
        <v>0</v>
      </c>
      <c r="L7776">
        <f ca="1">Spins[[#This Row],[Payout]]-Spins[[#This Row],[Bet]]</f>
        <v>-1</v>
      </c>
    </row>
    <row r="7777" spans="1:12" x14ac:dyDescent="0.3">
      <c r="A7777">
        <f t="shared" si="602"/>
        <v>7776</v>
      </c>
      <c r="B7777">
        <f t="shared" ca="1" si="603"/>
        <v>5</v>
      </c>
      <c r="C7777" t="str" cm="1">
        <f t="array" aca="1" ref="C7777" ca="1">INDEX(Reel1,Spins[[#This Row],[Stop1]])</f>
        <v>🍋</v>
      </c>
      <c r="D7777">
        <f t="shared" ca="1" si="604"/>
        <v>9</v>
      </c>
      <c r="E7777" t="str" cm="1">
        <f t="array" aca="1" ref="E7777" ca="1">INDEX(Reel2,Spins[[#This Row],[Stop2]])</f>
        <v>🍋</v>
      </c>
      <c r="F7777">
        <f t="shared" ca="1" si="605"/>
        <v>16</v>
      </c>
      <c r="G7777" t="str" cm="1">
        <f t="array" aca="1" ref="G7777" ca="1">INDEX(Reel3,Spins[[#This Row],[Stop3]])</f>
        <v>🍇</v>
      </c>
      <c r="H7777" t="b">
        <f ca="1">AND(Spins[[#This Row],[Sym1]]=Spins[[#This Row],[Sym2]],Spins[[#This Row],[Sym2]]=Spins[[#This Row],[Sym3]])</f>
        <v>0</v>
      </c>
      <c r="I7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77">
        <f t="shared" si="606"/>
        <v>1</v>
      </c>
      <c r="K7777">
        <f ca="1">Spins[[#This Row],[Mult]]*Spins[[#This Row],[Bet]]</f>
        <v>0.6</v>
      </c>
      <c r="L7777">
        <f ca="1">Spins[[#This Row],[Payout]]-Spins[[#This Row],[Bet]]</f>
        <v>-0.4</v>
      </c>
    </row>
    <row r="7778" spans="1:12" x14ac:dyDescent="0.3">
      <c r="A7778">
        <f t="shared" si="602"/>
        <v>7777</v>
      </c>
      <c r="B7778">
        <f t="shared" ca="1" si="603"/>
        <v>8</v>
      </c>
      <c r="C7778" t="str" cm="1">
        <f t="array" aca="1" ref="C7778" ca="1">INDEX(Reel1,Spins[[#This Row],[Stop1]])</f>
        <v>🍋</v>
      </c>
      <c r="D7778">
        <f t="shared" ca="1" si="604"/>
        <v>22</v>
      </c>
      <c r="E7778" t="str" cm="1">
        <f t="array" aca="1" ref="E7778" ca="1">INDEX(Reel2,Spins[[#This Row],[Stop2]])</f>
        <v>🍇</v>
      </c>
      <c r="F7778">
        <f t="shared" ca="1" si="605"/>
        <v>5</v>
      </c>
      <c r="G7778" t="str" cm="1">
        <f t="array" aca="1" ref="G7778" ca="1">INDEX(Reel3,Spins[[#This Row],[Stop3]])</f>
        <v>🍋</v>
      </c>
      <c r="H7778" t="b">
        <f ca="1">AND(Spins[[#This Row],[Sym1]]=Spins[[#This Row],[Sym2]],Spins[[#This Row],[Sym2]]=Spins[[#This Row],[Sym3]])</f>
        <v>0</v>
      </c>
      <c r="I7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8">
        <f t="shared" si="606"/>
        <v>1</v>
      </c>
      <c r="K7778">
        <f ca="1">Spins[[#This Row],[Mult]]*Spins[[#This Row],[Bet]]</f>
        <v>0</v>
      </c>
      <c r="L7778">
        <f ca="1">Spins[[#This Row],[Payout]]-Spins[[#This Row],[Bet]]</f>
        <v>-1</v>
      </c>
    </row>
    <row r="7779" spans="1:12" x14ac:dyDescent="0.3">
      <c r="A7779">
        <f t="shared" si="602"/>
        <v>7778</v>
      </c>
      <c r="B7779">
        <f t="shared" ca="1" si="603"/>
        <v>7</v>
      </c>
      <c r="C7779" t="str" cm="1">
        <f t="array" aca="1" ref="C7779" ca="1">INDEX(Reel1,Spins[[#This Row],[Stop1]])</f>
        <v>🍋</v>
      </c>
      <c r="D7779">
        <f t="shared" ca="1" si="604"/>
        <v>16</v>
      </c>
      <c r="E7779" t="str" cm="1">
        <f t="array" aca="1" ref="E7779" ca="1">INDEX(Reel2,Spins[[#This Row],[Stop2]])</f>
        <v>🍒</v>
      </c>
      <c r="F7779">
        <f t="shared" ca="1" si="605"/>
        <v>28</v>
      </c>
      <c r="G7779" t="str" cm="1">
        <f t="array" aca="1" ref="G7779" ca="1">INDEX(Reel3,Spins[[#This Row],[Stop3]])</f>
        <v>7️⃣</v>
      </c>
      <c r="H7779" t="b">
        <f ca="1">AND(Spins[[#This Row],[Sym1]]=Spins[[#This Row],[Sym2]],Spins[[#This Row],[Sym2]]=Spins[[#This Row],[Sym3]])</f>
        <v>0</v>
      </c>
      <c r="I7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79">
        <f t="shared" si="606"/>
        <v>1</v>
      </c>
      <c r="K7779">
        <f ca="1">Spins[[#This Row],[Mult]]*Spins[[#This Row],[Bet]]</f>
        <v>0</v>
      </c>
      <c r="L7779">
        <f ca="1">Spins[[#This Row],[Payout]]-Spins[[#This Row],[Bet]]</f>
        <v>-1</v>
      </c>
    </row>
    <row r="7780" spans="1:12" x14ac:dyDescent="0.3">
      <c r="A7780">
        <f t="shared" si="602"/>
        <v>7779</v>
      </c>
      <c r="B7780">
        <f t="shared" ca="1" si="603"/>
        <v>20</v>
      </c>
      <c r="C7780" t="str" cm="1">
        <f t="array" aca="1" ref="C7780" ca="1">INDEX(Reel1,Spins[[#This Row],[Stop1]])</f>
        <v>🍒</v>
      </c>
      <c r="D7780">
        <f t="shared" ca="1" si="604"/>
        <v>9</v>
      </c>
      <c r="E7780" t="str" cm="1">
        <f t="array" aca="1" ref="E7780" ca="1">INDEX(Reel2,Spins[[#This Row],[Stop2]])</f>
        <v>🍋</v>
      </c>
      <c r="F7780">
        <f t="shared" ca="1" si="605"/>
        <v>21</v>
      </c>
      <c r="G7780" t="str" cm="1">
        <f t="array" aca="1" ref="G7780" ca="1">INDEX(Reel3,Spins[[#This Row],[Stop3]])</f>
        <v>🔔</v>
      </c>
      <c r="H7780" t="b">
        <f ca="1">AND(Spins[[#This Row],[Sym1]]=Spins[[#This Row],[Sym2]],Spins[[#This Row],[Sym2]]=Spins[[#This Row],[Sym3]])</f>
        <v>0</v>
      </c>
      <c r="I7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80">
        <f t="shared" si="606"/>
        <v>1</v>
      </c>
      <c r="K7780">
        <f ca="1">Spins[[#This Row],[Mult]]*Spins[[#This Row],[Bet]]</f>
        <v>0</v>
      </c>
      <c r="L7780">
        <f ca="1">Spins[[#This Row],[Payout]]-Spins[[#This Row],[Bet]]</f>
        <v>-1</v>
      </c>
    </row>
    <row r="7781" spans="1:12" x14ac:dyDescent="0.3">
      <c r="A7781">
        <f t="shared" si="602"/>
        <v>7780</v>
      </c>
      <c r="B7781">
        <f t="shared" ca="1" si="603"/>
        <v>11</v>
      </c>
      <c r="C7781" t="str" cm="1">
        <f t="array" aca="1" ref="C7781" ca="1">INDEX(Reel1,Spins[[#This Row],[Stop1]])</f>
        <v>🍋</v>
      </c>
      <c r="D7781">
        <f t="shared" ca="1" si="604"/>
        <v>1</v>
      </c>
      <c r="E7781" t="str" cm="1">
        <f t="array" aca="1" ref="E7781" ca="1">INDEX(Reel2,Spins[[#This Row],[Stop2]])</f>
        <v>🍋</v>
      </c>
      <c r="F7781">
        <f t="shared" ca="1" si="605"/>
        <v>10</v>
      </c>
      <c r="G7781" t="str" cm="1">
        <f t="array" aca="1" ref="G7781" ca="1">INDEX(Reel3,Spins[[#This Row],[Stop3]])</f>
        <v>🍒</v>
      </c>
      <c r="H7781" t="b">
        <f ca="1">AND(Spins[[#This Row],[Sym1]]=Spins[[#This Row],[Sym2]],Spins[[#This Row],[Sym2]]=Spins[[#This Row],[Sym3]])</f>
        <v>0</v>
      </c>
      <c r="I7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81">
        <f t="shared" si="606"/>
        <v>1</v>
      </c>
      <c r="K7781">
        <f ca="1">Spins[[#This Row],[Mult]]*Spins[[#This Row],[Bet]]</f>
        <v>0.6</v>
      </c>
      <c r="L7781">
        <f ca="1">Spins[[#This Row],[Payout]]-Spins[[#This Row],[Bet]]</f>
        <v>-0.4</v>
      </c>
    </row>
    <row r="7782" spans="1:12" x14ac:dyDescent="0.3">
      <c r="A7782">
        <f t="shared" si="602"/>
        <v>7781</v>
      </c>
      <c r="B7782">
        <f t="shared" ca="1" si="603"/>
        <v>18</v>
      </c>
      <c r="C7782" t="str" cm="1">
        <f t="array" aca="1" ref="C7782" ca="1">INDEX(Reel1,Spins[[#This Row],[Stop1]])</f>
        <v>🍒</v>
      </c>
      <c r="D7782">
        <f t="shared" ca="1" si="604"/>
        <v>29</v>
      </c>
      <c r="E7782" t="str" cm="1">
        <f t="array" aca="1" ref="E7782" ca="1">INDEX(Reel2,Spins[[#This Row],[Stop2]])</f>
        <v>7️⃣</v>
      </c>
      <c r="F7782">
        <f t="shared" ca="1" si="605"/>
        <v>27</v>
      </c>
      <c r="G7782" t="str" cm="1">
        <f t="array" aca="1" ref="G7782" ca="1">INDEX(Reel3,Spins[[#This Row],[Stop3]])</f>
        <v>7️⃣</v>
      </c>
      <c r="H7782" t="b">
        <f ca="1">AND(Spins[[#This Row],[Sym1]]=Spins[[#This Row],[Sym2]],Spins[[#This Row],[Sym2]]=Spins[[#This Row],[Sym3]])</f>
        <v>0</v>
      </c>
      <c r="I7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82">
        <f t="shared" si="606"/>
        <v>1</v>
      </c>
      <c r="K7782">
        <f ca="1">Spins[[#This Row],[Mult]]*Spins[[#This Row],[Bet]]</f>
        <v>0</v>
      </c>
      <c r="L7782">
        <f ca="1">Spins[[#This Row],[Payout]]-Spins[[#This Row],[Bet]]</f>
        <v>-1</v>
      </c>
    </row>
    <row r="7783" spans="1:12" x14ac:dyDescent="0.3">
      <c r="A7783">
        <f t="shared" si="602"/>
        <v>7782</v>
      </c>
      <c r="B7783">
        <f t="shared" ca="1" si="603"/>
        <v>5</v>
      </c>
      <c r="C7783" t="str" cm="1">
        <f t="array" aca="1" ref="C7783" ca="1">INDEX(Reel1,Spins[[#This Row],[Stop1]])</f>
        <v>🍋</v>
      </c>
      <c r="D7783">
        <f t="shared" ca="1" si="604"/>
        <v>9</v>
      </c>
      <c r="E7783" t="str" cm="1">
        <f t="array" aca="1" ref="E7783" ca="1">INDEX(Reel2,Spins[[#This Row],[Stop2]])</f>
        <v>🍋</v>
      </c>
      <c r="F7783">
        <f t="shared" ca="1" si="605"/>
        <v>24</v>
      </c>
      <c r="G7783" t="str" cm="1">
        <f t="array" aca="1" ref="G7783" ca="1">INDEX(Reel3,Spins[[#This Row],[Stop3]])</f>
        <v>BAR</v>
      </c>
      <c r="H7783" t="b">
        <f ca="1">AND(Spins[[#This Row],[Sym1]]=Spins[[#This Row],[Sym2]],Spins[[#This Row],[Sym2]]=Spins[[#This Row],[Sym3]])</f>
        <v>0</v>
      </c>
      <c r="I7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83">
        <f t="shared" si="606"/>
        <v>1</v>
      </c>
      <c r="K7783">
        <f ca="1">Spins[[#This Row],[Mult]]*Spins[[#This Row],[Bet]]</f>
        <v>0.6</v>
      </c>
      <c r="L7783">
        <f ca="1">Spins[[#This Row],[Payout]]-Spins[[#This Row],[Bet]]</f>
        <v>-0.4</v>
      </c>
    </row>
    <row r="7784" spans="1:12" x14ac:dyDescent="0.3">
      <c r="A7784">
        <f t="shared" si="602"/>
        <v>7783</v>
      </c>
      <c r="B7784">
        <f t="shared" ca="1" si="603"/>
        <v>20</v>
      </c>
      <c r="C7784" t="str" cm="1">
        <f t="array" aca="1" ref="C7784" ca="1">INDEX(Reel1,Spins[[#This Row],[Stop1]])</f>
        <v>🍒</v>
      </c>
      <c r="D7784">
        <f t="shared" ca="1" si="604"/>
        <v>22</v>
      </c>
      <c r="E7784" t="str" cm="1">
        <f t="array" aca="1" ref="E7784" ca="1">INDEX(Reel2,Spins[[#This Row],[Stop2]])</f>
        <v>🍇</v>
      </c>
      <c r="F7784">
        <f t="shared" ca="1" si="605"/>
        <v>20</v>
      </c>
      <c r="G7784" t="str" cm="1">
        <f t="array" aca="1" ref="G7784" ca="1">INDEX(Reel3,Spins[[#This Row],[Stop3]])</f>
        <v>🔔</v>
      </c>
      <c r="H7784" t="b">
        <f ca="1">AND(Spins[[#This Row],[Sym1]]=Spins[[#This Row],[Sym2]],Spins[[#This Row],[Sym2]]=Spins[[#This Row],[Sym3]])</f>
        <v>0</v>
      </c>
      <c r="I7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84">
        <f t="shared" si="606"/>
        <v>1</v>
      </c>
      <c r="K7784">
        <f ca="1">Spins[[#This Row],[Mult]]*Spins[[#This Row],[Bet]]</f>
        <v>0</v>
      </c>
      <c r="L7784">
        <f ca="1">Spins[[#This Row],[Payout]]-Spins[[#This Row],[Bet]]</f>
        <v>-1</v>
      </c>
    </row>
    <row r="7785" spans="1:12" x14ac:dyDescent="0.3">
      <c r="A7785">
        <f t="shared" si="602"/>
        <v>7784</v>
      </c>
      <c r="B7785">
        <f t="shared" ca="1" si="603"/>
        <v>27</v>
      </c>
      <c r="C7785" t="str" cm="1">
        <f t="array" aca="1" ref="C7785" ca="1">INDEX(Reel1,Spins[[#This Row],[Stop1]])</f>
        <v>BAR</v>
      </c>
      <c r="D7785">
        <f t="shared" ca="1" si="604"/>
        <v>28</v>
      </c>
      <c r="E7785" t="str" cm="1">
        <f t="array" aca="1" ref="E7785" ca="1">INDEX(Reel2,Spins[[#This Row],[Stop2]])</f>
        <v>BAR</v>
      </c>
      <c r="F7785">
        <f t="shared" ca="1" si="605"/>
        <v>6</v>
      </c>
      <c r="G7785" t="str" cm="1">
        <f t="array" aca="1" ref="G7785" ca="1">INDEX(Reel3,Spins[[#This Row],[Stop3]])</f>
        <v>🍒</v>
      </c>
      <c r="H7785" t="b">
        <f ca="1">AND(Spins[[#This Row],[Sym1]]=Spins[[#This Row],[Sym2]],Spins[[#This Row],[Sym2]]=Spins[[#This Row],[Sym3]])</f>
        <v>0</v>
      </c>
      <c r="I7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7785">
        <f t="shared" si="606"/>
        <v>1</v>
      </c>
      <c r="K7785">
        <f ca="1">Spins[[#This Row],[Mult]]*Spins[[#This Row],[Bet]]</f>
        <v>3</v>
      </c>
      <c r="L7785">
        <f ca="1">Spins[[#This Row],[Payout]]-Spins[[#This Row],[Bet]]</f>
        <v>2</v>
      </c>
    </row>
    <row r="7786" spans="1:12" x14ac:dyDescent="0.3">
      <c r="A7786">
        <f t="shared" si="602"/>
        <v>7785</v>
      </c>
      <c r="B7786">
        <f t="shared" ca="1" si="603"/>
        <v>13</v>
      </c>
      <c r="C7786" t="str" cm="1">
        <f t="array" aca="1" ref="C7786" ca="1">INDEX(Reel1,Spins[[#This Row],[Stop1]])</f>
        <v>🍋</v>
      </c>
      <c r="D7786">
        <f t="shared" ca="1" si="604"/>
        <v>16</v>
      </c>
      <c r="E7786" t="str" cm="1">
        <f t="array" aca="1" ref="E7786" ca="1">INDEX(Reel2,Spins[[#This Row],[Stop2]])</f>
        <v>🍒</v>
      </c>
      <c r="F7786">
        <f t="shared" ca="1" si="605"/>
        <v>2</v>
      </c>
      <c r="G7786" t="str" cm="1">
        <f t="array" aca="1" ref="G7786" ca="1">INDEX(Reel3,Spins[[#This Row],[Stop3]])</f>
        <v>🍋</v>
      </c>
      <c r="H7786" t="b">
        <f ca="1">AND(Spins[[#This Row],[Sym1]]=Spins[[#This Row],[Sym2]],Spins[[#This Row],[Sym2]]=Spins[[#This Row],[Sym3]])</f>
        <v>0</v>
      </c>
      <c r="I7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86">
        <f t="shared" si="606"/>
        <v>1</v>
      </c>
      <c r="K7786">
        <f ca="1">Spins[[#This Row],[Mult]]*Spins[[#This Row],[Bet]]</f>
        <v>0</v>
      </c>
      <c r="L7786">
        <f ca="1">Spins[[#This Row],[Payout]]-Spins[[#This Row],[Bet]]</f>
        <v>-1</v>
      </c>
    </row>
    <row r="7787" spans="1:12" x14ac:dyDescent="0.3">
      <c r="A7787">
        <f t="shared" si="602"/>
        <v>7786</v>
      </c>
      <c r="B7787">
        <f t="shared" ca="1" si="603"/>
        <v>14</v>
      </c>
      <c r="C7787" t="str" cm="1">
        <f t="array" aca="1" ref="C7787" ca="1">INDEX(Reel1,Spins[[#This Row],[Stop1]])</f>
        <v>🍋</v>
      </c>
      <c r="D7787">
        <f t="shared" ca="1" si="604"/>
        <v>14</v>
      </c>
      <c r="E7787" t="str" cm="1">
        <f t="array" aca="1" ref="E7787" ca="1">INDEX(Reel2,Spins[[#This Row],[Stop2]])</f>
        <v>🍋</v>
      </c>
      <c r="F7787">
        <f t="shared" ca="1" si="605"/>
        <v>19</v>
      </c>
      <c r="G7787" t="str" cm="1">
        <f t="array" aca="1" ref="G7787" ca="1">INDEX(Reel3,Spins[[#This Row],[Stop3]])</f>
        <v>🔔</v>
      </c>
      <c r="H7787" t="b">
        <f ca="1">AND(Spins[[#This Row],[Sym1]]=Spins[[#This Row],[Sym2]],Spins[[#This Row],[Sym2]]=Spins[[#This Row],[Sym3]])</f>
        <v>0</v>
      </c>
      <c r="I7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87">
        <f t="shared" si="606"/>
        <v>1</v>
      </c>
      <c r="K7787">
        <f ca="1">Spins[[#This Row],[Mult]]*Spins[[#This Row],[Bet]]</f>
        <v>0.6</v>
      </c>
      <c r="L7787">
        <f ca="1">Spins[[#This Row],[Payout]]-Spins[[#This Row],[Bet]]</f>
        <v>-0.4</v>
      </c>
    </row>
    <row r="7788" spans="1:12" x14ac:dyDescent="0.3">
      <c r="A7788">
        <f t="shared" si="602"/>
        <v>7787</v>
      </c>
      <c r="B7788">
        <f t="shared" ca="1" si="603"/>
        <v>12</v>
      </c>
      <c r="C7788" t="str" cm="1">
        <f t="array" aca="1" ref="C7788" ca="1">INDEX(Reel1,Spins[[#This Row],[Stop1]])</f>
        <v>🍋</v>
      </c>
      <c r="D7788">
        <f t="shared" ca="1" si="604"/>
        <v>19</v>
      </c>
      <c r="E7788" t="str" cm="1">
        <f t="array" aca="1" ref="E7788" ca="1">INDEX(Reel2,Spins[[#This Row],[Stop2]])</f>
        <v>🍒</v>
      </c>
      <c r="F7788">
        <f t="shared" ca="1" si="605"/>
        <v>29</v>
      </c>
      <c r="G7788" t="str" cm="1">
        <f t="array" aca="1" ref="G7788" ca="1">INDEX(Reel3,Spins[[#This Row],[Stop3]])</f>
        <v>7️⃣</v>
      </c>
      <c r="H7788" t="b">
        <f ca="1">AND(Spins[[#This Row],[Sym1]]=Spins[[#This Row],[Sym2]],Spins[[#This Row],[Sym2]]=Spins[[#This Row],[Sym3]])</f>
        <v>0</v>
      </c>
      <c r="I7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88">
        <f t="shared" si="606"/>
        <v>1</v>
      </c>
      <c r="K7788">
        <f ca="1">Spins[[#This Row],[Mult]]*Spins[[#This Row],[Bet]]</f>
        <v>0</v>
      </c>
      <c r="L7788">
        <f ca="1">Spins[[#This Row],[Payout]]-Spins[[#This Row],[Bet]]</f>
        <v>-1</v>
      </c>
    </row>
    <row r="7789" spans="1:12" x14ac:dyDescent="0.3">
      <c r="A7789">
        <f t="shared" si="602"/>
        <v>7788</v>
      </c>
      <c r="B7789">
        <f t="shared" ca="1" si="603"/>
        <v>5</v>
      </c>
      <c r="C7789" t="str" cm="1">
        <f t="array" aca="1" ref="C7789" ca="1">INDEX(Reel1,Spins[[#This Row],[Stop1]])</f>
        <v>🍋</v>
      </c>
      <c r="D7789">
        <f t="shared" ca="1" si="604"/>
        <v>19</v>
      </c>
      <c r="E7789" t="str" cm="1">
        <f t="array" aca="1" ref="E7789" ca="1">INDEX(Reel2,Spins[[#This Row],[Stop2]])</f>
        <v>🍒</v>
      </c>
      <c r="F7789">
        <f t="shared" ca="1" si="605"/>
        <v>22</v>
      </c>
      <c r="G7789" t="str" cm="1">
        <f t="array" aca="1" ref="G7789" ca="1">INDEX(Reel3,Spins[[#This Row],[Stop3]])</f>
        <v>🔔</v>
      </c>
      <c r="H7789" t="b">
        <f ca="1">AND(Spins[[#This Row],[Sym1]]=Spins[[#This Row],[Sym2]],Spins[[#This Row],[Sym2]]=Spins[[#This Row],[Sym3]])</f>
        <v>0</v>
      </c>
      <c r="I7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89">
        <f t="shared" si="606"/>
        <v>1</v>
      </c>
      <c r="K7789">
        <f ca="1">Spins[[#This Row],[Mult]]*Spins[[#This Row],[Bet]]</f>
        <v>0</v>
      </c>
      <c r="L7789">
        <f ca="1">Spins[[#This Row],[Payout]]-Spins[[#This Row],[Bet]]</f>
        <v>-1</v>
      </c>
    </row>
    <row r="7790" spans="1:12" x14ac:dyDescent="0.3">
      <c r="A7790">
        <f t="shared" si="602"/>
        <v>7789</v>
      </c>
      <c r="B7790">
        <f t="shared" ca="1" si="603"/>
        <v>14</v>
      </c>
      <c r="C7790" t="str" cm="1">
        <f t="array" aca="1" ref="C7790" ca="1">INDEX(Reel1,Spins[[#This Row],[Stop1]])</f>
        <v>🍋</v>
      </c>
      <c r="D7790">
        <f t="shared" ca="1" si="604"/>
        <v>14</v>
      </c>
      <c r="E7790" t="str" cm="1">
        <f t="array" aca="1" ref="E7790" ca="1">INDEX(Reel2,Spins[[#This Row],[Stop2]])</f>
        <v>🍋</v>
      </c>
      <c r="F7790">
        <f t="shared" ca="1" si="605"/>
        <v>30</v>
      </c>
      <c r="G7790" t="str" cm="1">
        <f t="array" aca="1" ref="G7790" ca="1">INDEX(Reel3,Spins[[#This Row],[Stop3]])</f>
        <v>💎</v>
      </c>
      <c r="H7790" t="b">
        <f ca="1">AND(Spins[[#This Row],[Sym1]]=Spins[[#This Row],[Sym2]],Spins[[#This Row],[Sym2]]=Spins[[#This Row],[Sym3]])</f>
        <v>0</v>
      </c>
      <c r="I7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90">
        <f t="shared" si="606"/>
        <v>1</v>
      </c>
      <c r="K7790">
        <f ca="1">Spins[[#This Row],[Mult]]*Spins[[#This Row],[Bet]]</f>
        <v>0.6</v>
      </c>
      <c r="L7790">
        <f ca="1">Spins[[#This Row],[Payout]]-Spins[[#This Row],[Bet]]</f>
        <v>-0.4</v>
      </c>
    </row>
    <row r="7791" spans="1:12" x14ac:dyDescent="0.3">
      <c r="A7791">
        <f t="shared" si="602"/>
        <v>7790</v>
      </c>
      <c r="B7791">
        <f t="shared" ca="1" si="603"/>
        <v>21</v>
      </c>
      <c r="C7791" t="str" cm="1">
        <f t="array" aca="1" ref="C7791" ca="1">INDEX(Reel1,Spins[[#This Row],[Stop1]])</f>
        <v>🍒</v>
      </c>
      <c r="D7791">
        <f t="shared" ca="1" si="604"/>
        <v>8</v>
      </c>
      <c r="E7791" t="str" cm="1">
        <f t="array" aca="1" ref="E7791" ca="1">INDEX(Reel2,Spins[[#This Row],[Stop2]])</f>
        <v>🍋</v>
      </c>
      <c r="F7791">
        <f t="shared" ca="1" si="605"/>
        <v>16</v>
      </c>
      <c r="G7791" t="str" cm="1">
        <f t="array" aca="1" ref="G7791" ca="1">INDEX(Reel3,Spins[[#This Row],[Stop3]])</f>
        <v>🍇</v>
      </c>
      <c r="H7791" t="b">
        <f ca="1">AND(Spins[[#This Row],[Sym1]]=Spins[[#This Row],[Sym2]],Spins[[#This Row],[Sym2]]=Spins[[#This Row],[Sym3]])</f>
        <v>0</v>
      </c>
      <c r="I7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1">
        <f t="shared" si="606"/>
        <v>1</v>
      </c>
      <c r="K7791">
        <f ca="1">Spins[[#This Row],[Mult]]*Spins[[#This Row],[Bet]]</f>
        <v>0</v>
      </c>
      <c r="L7791">
        <f ca="1">Spins[[#This Row],[Payout]]-Spins[[#This Row],[Bet]]</f>
        <v>-1</v>
      </c>
    </row>
    <row r="7792" spans="1:12" x14ac:dyDescent="0.3">
      <c r="A7792">
        <f t="shared" si="602"/>
        <v>7791</v>
      </c>
      <c r="B7792">
        <f t="shared" ca="1" si="603"/>
        <v>12</v>
      </c>
      <c r="C7792" t="str" cm="1">
        <f t="array" aca="1" ref="C7792" ca="1">INDEX(Reel1,Spins[[#This Row],[Stop1]])</f>
        <v>🍋</v>
      </c>
      <c r="D7792">
        <f t="shared" ca="1" si="604"/>
        <v>6</v>
      </c>
      <c r="E7792" t="str" cm="1">
        <f t="array" aca="1" ref="E7792" ca="1">INDEX(Reel2,Spins[[#This Row],[Stop2]])</f>
        <v>🍋</v>
      </c>
      <c r="F7792">
        <f t="shared" ca="1" si="605"/>
        <v>21</v>
      </c>
      <c r="G7792" t="str" cm="1">
        <f t="array" aca="1" ref="G7792" ca="1">INDEX(Reel3,Spins[[#This Row],[Stop3]])</f>
        <v>🔔</v>
      </c>
      <c r="H7792" t="b">
        <f ca="1">AND(Spins[[#This Row],[Sym1]]=Spins[[#This Row],[Sym2]],Spins[[#This Row],[Sym2]]=Spins[[#This Row],[Sym3]])</f>
        <v>0</v>
      </c>
      <c r="I7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792">
        <f t="shared" si="606"/>
        <v>1</v>
      </c>
      <c r="K7792">
        <f ca="1">Spins[[#This Row],[Mult]]*Spins[[#This Row],[Bet]]</f>
        <v>0.6</v>
      </c>
      <c r="L7792">
        <f ca="1">Spins[[#This Row],[Payout]]-Spins[[#This Row],[Bet]]</f>
        <v>-0.4</v>
      </c>
    </row>
    <row r="7793" spans="1:12" x14ac:dyDescent="0.3">
      <c r="A7793">
        <f t="shared" si="602"/>
        <v>7792</v>
      </c>
      <c r="B7793">
        <f t="shared" ca="1" si="603"/>
        <v>30</v>
      </c>
      <c r="C7793" t="str" cm="1">
        <f t="array" aca="1" ref="C7793" ca="1">INDEX(Reel1,Spins[[#This Row],[Stop1]])</f>
        <v>7️⃣</v>
      </c>
      <c r="D7793">
        <f t="shared" ca="1" si="604"/>
        <v>30</v>
      </c>
      <c r="E7793" t="str" cm="1">
        <f t="array" aca="1" ref="E7793" ca="1">INDEX(Reel2,Spins[[#This Row],[Stop2]])</f>
        <v>7️⃣</v>
      </c>
      <c r="F7793">
        <f t="shared" ca="1" si="605"/>
        <v>14</v>
      </c>
      <c r="G7793" t="str" cm="1">
        <f t="array" aca="1" ref="G7793" ca="1">INDEX(Reel3,Spins[[#This Row],[Stop3]])</f>
        <v>🍇</v>
      </c>
      <c r="H7793" t="b">
        <f ca="1">AND(Spins[[#This Row],[Sym1]]=Spins[[#This Row],[Sym2]],Spins[[#This Row],[Sym2]]=Spins[[#This Row],[Sym3]])</f>
        <v>0</v>
      </c>
      <c r="I7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7793">
        <f t="shared" si="606"/>
        <v>1</v>
      </c>
      <c r="K7793">
        <f ca="1">Spins[[#This Row],[Mult]]*Spins[[#This Row],[Bet]]</f>
        <v>6</v>
      </c>
      <c r="L7793">
        <f ca="1">Spins[[#This Row],[Payout]]-Spins[[#This Row],[Bet]]</f>
        <v>5</v>
      </c>
    </row>
    <row r="7794" spans="1:12" x14ac:dyDescent="0.3">
      <c r="A7794">
        <f t="shared" si="602"/>
        <v>7793</v>
      </c>
      <c r="B7794">
        <f t="shared" ca="1" si="603"/>
        <v>21</v>
      </c>
      <c r="C7794" t="str" cm="1">
        <f t="array" aca="1" ref="C7794" ca="1">INDEX(Reel1,Spins[[#This Row],[Stop1]])</f>
        <v>🍒</v>
      </c>
      <c r="D7794">
        <f t="shared" ca="1" si="604"/>
        <v>25</v>
      </c>
      <c r="E7794" t="str" cm="1">
        <f t="array" aca="1" ref="E7794" ca="1">INDEX(Reel2,Spins[[#This Row],[Stop2]])</f>
        <v>🔔</v>
      </c>
      <c r="F7794">
        <f t="shared" ca="1" si="605"/>
        <v>5</v>
      </c>
      <c r="G7794" t="str" cm="1">
        <f t="array" aca="1" ref="G7794" ca="1">INDEX(Reel3,Spins[[#This Row],[Stop3]])</f>
        <v>🍋</v>
      </c>
      <c r="H7794" t="b">
        <f ca="1">AND(Spins[[#This Row],[Sym1]]=Spins[[#This Row],[Sym2]],Spins[[#This Row],[Sym2]]=Spins[[#This Row],[Sym3]])</f>
        <v>0</v>
      </c>
      <c r="I7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4">
        <f t="shared" si="606"/>
        <v>1</v>
      </c>
      <c r="K7794">
        <f ca="1">Spins[[#This Row],[Mult]]*Spins[[#This Row],[Bet]]</f>
        <v>0</v>
      </c>
      <c r="L7794">
        <f ca="1">Spins[[#This Row],[Payout]]-Spins[[#This Row],[Bet]]</f>
        <v>-1</v>
      </c>
    </row>
    <row r="7795" spans="1:12" x14ac:dyDescent="0.3">
      <c r="A7795">
        <f t="shared" si="602"/>
        <v>7794</v>
      </c>
      <c r="B7795">
        <f t="shared" ca="1" si="603"/>
        <v>19</v>
      </c>
      <c r="C7795" t="str" cm="1">
        <f t="array" aca="1" ref="C7795" ca="1">INDEX(Reel1,Spins[[#This Row],[Stop1]])</f>
        <v>🍒</v>
      </c>
      <c r="D7795">
        <f t="shared" ca="1" si="604"/>
        <v>8</v>
      </c>
      <c r="E7795" t="str" cm="1">
        <f t="array" aca="1" ref="E7795" ca="1">INDEX(Reel2,Spins[[#This Row],[Stop2]])</f>
        <v>🍋</v>
      </c>
      <c r="F7795">
        <f t="shared" ca="1" si="605"/>
        <v>29</v>
      </c>
      <c r="G7795" t="str" cm="1">
        <f t="array" aca="1" ref="G7795" ca="1">INDEX(Reel3,Spins[[#This Row],[Stop3]])</f>
        <v>7️⃣</v>
      </c>
      <c r="H7795" t="b">
        <f ca="1">AND(Spins[[#This Row],[Sym1]]=Spins[[#This Row],[Sym2]],Spins[[#This Row],[Sym2]]=Spins[[#This Row],[Sym3]])</f>
        <v>0</v>
      </c>
      <c r="I7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5">
        <f t="shared" si="606"/>
        <v>1</v>
      </c>
      <c r="K7795">
        <f ca="1">Spins[[#This Row],[Mult]]*Spins[[#This Row],[Bet]]</f>
        <v>0</v>
      </c>
      <c r="L7795">
        <f ca="1">Spins[[#This Row],[Payout]]-Spins[[#This Row],[Bet]]</f>
        <v>-1</v>
      </c>
    </row>
    <row r="7796" spans="1:12" x14ac:dyDescent="0.3">
      <c r="A7796">
        <f t="shared" si="602"/>
        <v>7795</v>
      </c>
      <c r="B7796">
        <f t="shared" ca="1" si="603"/>
        <v>26</v>
      </c>
      <c r="C7796" t="str" cm="1">
        <f t="array" aca="1" ref="C7796" ca="1">INDEX(Reel1,Spins[[#This Row],[Stop1]])</f>
        <v>🔔</v>
      </c>
      <c r="D7796">
        <f t="shared" ca="1" si="604"/>
        <v>1</v>
      </c>
      <c r="E7796" t="str" cm="1">
        <f t="array" aca="1" ref="E7796" ca="1">INDEX(Reel2,Spins[[#This Row],[Stop2]])</f>
        <v>🍋</v>
      </c>
      <c r="F7796">
        <f t="shared" ca="1" si="605"/>
        <v>24</v>
      </c>
      <c r="G7796" t="str" cm="1">
        <f t="array" aca="1" ref="G7796" ca="1">INDEX(Reel3,Spins[[#This Row],[Stop3]])</f>
        <v>BAR</v>
      </c>
      <c r="H7796" t="b">
        <f ca="1">AND(Spins[[#This Row],[Sym1]]=Spins[[#This Row],[Sym2]],Spins[[#This Row],[Sym2]]=Spins[[#This Row],[Sym3]])</f>
        <v>0</v>
      </c>
      <c r="I7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6">
        <f t="shared" si="606"/>
        <v>1</v>
      </c>
      <c r="K7796">
        <f ca="1">Spins[[#This Row],[Mult]]*Spins[[#This Row],[Bet]]</f>
        <v>0</v>
      </c>
      <c r="L7796">
        <f ca="1">Spins[[#This Row],[Payout]]-Spins[[#This Row],[Bet]]</f>
        <v>-1</v>
      </c>
    </row>
    <row r="7797" spans="1:12" x14ac:dyDescent="0.3">
      <c r="A7797">
        <f t="shared" si="602"/>
        <v>7796</v>
      </c>
      <c r="B7797">
        <f t="shared" ca="1" si="603"/>
        <v>2</v>
      </c>
      <c r="C7797" t="str" cm="1">
        <f t="array" aca="1" ref="C7797" ca="1">INDEX(Reel1,Spins[[#This Row],[Stop1]])</f>
        <v>🍋</v>
      </c>
      <c r="D7797">
        <f t="shared" ca="1" si="604"/>
        <v>26</v>
      </c>
      <c r="E7797" t="str" cm="1">
        <f t="array" aca="1" ref="E7797" ca="1">INDEX(Reel2,Spins[[#This Row],[Stop2]])</f>
        <v>🔔</v>
      </c>
      <c r="F7797">
        <f t="shared" ca="1" si="605"/>
        <v>9</v>
      </c>
      <c r="G7797" t="str" cm="1">
        <f t="array" aca="1" ref="G7797" ca="1">INDEX(Reel3,Spins[[#This Row],[Stop3]])</f>
        <v>🍒</v>
      </c>
      <c r="H7797" t="b">
        <f ca="1">AND(Spins[[#This Row],[Sym1]]=Spins[[#This Row],[Sym2]],Spins[[#This Row],[Sym2]]=Spins[[#This Row],[Sym3]])</f>
        <v>0</v>
      </c>
      <c r="I7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7">
        <f t="shared" si="606"/>
        <v>1</v>
      </c>
      <c r="K7797">
        <f ca="1">Spins[[#This Row],[Mult]]*Spins[[#This Row],[Bet]]</f>
        <v>0</v>
      </c>
      <c r="L7797">
        <f ca="1">Spins[[#This Row],[Payout]]-Spins[[#This Row],[Bet]]</f>
        <v>-1</v>
      </c>
    </row>
    <row r="7798" spans="1:12" x14ac:dyDescent="0.3">
      <c r="A7798">
        <f t="shared" si="602"/>
        <v>7797</v>
      </c>
      <c r="B7798">
        <f t="shared" ca="1" si="603"/>
        <v>15</v>
      </c>
      <c r="C7798" t="str" cm="1">
        <f t="array" aca="1" ref="C7798" ca="1">INDEX(Reel1,Spins[[#This Row],[Stop1]])</f>
        <v>🍒</v>
      </c>
      <c r="D7798">
        <f t="shared" ca="1" si="604"/>
        <v>13</v>
      </c>
      <c r="E7798" t="str" cm="1">
        <f t="array" aca="1" ref="E7798" ca="1">INDEX(Reel2,Spins[[#This Row],[Stop2]])</f>
        <v>🍋</v>
      </c>
      <c r="F7798">
        <f t="shared" ca="1" si="605"/>
        <v>28</v>
      </c>
      <c r="G7798" t="str" cm="1">
        <f t="array" aca="1" ref="G7798" ca="1">INDEX(Reel3,Spins[[#This Row],[Stop3]])</f>
        <v>7️⃣</v>
      </c>
      <c r="H7798" t="b">
        <f ca="1">AND(Spins[[#This Row],[Sym1]]=Spins[[#This Row],[Sym2]],Spins[[#This Row],[Sym2]]=Spins[[#This Row],[Sym3]])</f>
        <v>0</v>
      </c>
      <c r="I7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8">
        <f t="shared" si="606"/>
        <v>1</v>
      </c>
      <c r="K7798">
        <f ca="1">Spins[[#This Row],[Mult]]*Spins[[#This Row],[Bet]]</f>
        <v>0</v>
      </c>
      <c r="L7798">
        <f ca="1">Spins[[#This Row],[Payout]]-Spins[[#This Row],[Bet]]</f>
        <v>-1</v>
      </c>
    </row>
    <row r="7799" spans="1:12" x14ac:dyDescent="0.3">
      <c r="A7799">
        <f t="shared" si="602"/>
        <v>7798</v>
      </c>
      <c r="B7799">
        <f t="shared" ca="1" si="603"/>
        <v>23</v>
      </c>
      <c r="C7799" t="str" cm="1">
        <f t="array" aca="1" ref="C7799" ca="1">INDEX(Reel1,Spins[[#This Row],[Stop1]])</f>
        <v>🍇</v>
      </c>
      <c r="D7799">
        <f t="shared" ca="1" si="604"/>
        <v>29</v>
      </c>
      <c r="E7799" t="str" cm="1">
        <f t="array" aca="1" ref="E7799" ca="1">INDEX(Reel2,Spins[[#This Row],[Stop2]])</f>
        <v>7️⃣</v>
      </c>
      <c r="F7799">
        <f t="shared" ca="1" si="605"/>
        <v>2</v>
      </c>
      <c r="G7799" t="str" cm="1">
        <f t="array" aca="1" ref="G7799" ca="1">INDEX(Reel3,Spins[[#This Row],[Stop3]])</f>
        <v>🍋</v>
      </c>
      <c r="H7799" t="b">
        <f ca="1">AND(Spins[[#This Row],[Sym1]]=Spins[[#This Row],[Sym2]],Spins[[#This Row],[Sym2]]=Spins[[#This Row],[Sym3]])</f>
        <v>0</v>
      </c>
      <c r="I7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799">
        <f t="shared" si="606"/>
        <v>1</v>
      </c>
      <c r="K7799">
        <f ca="1">Spins[[#This Row],[Mult]]*Spins[[#This Row],[Bet]]</f>
        <v>0</v>
      </c>
      <c r="L7799">
        <f ca="1">Spins[[#This Row],[Payout]]-Spins[[#This Row],[Bet]]</f>
        <v>-1</v>
      </c>
    </row>
    <row r="7800" spans="1:12" x14ac:dyDescent="0.3">
      <c r="A7800">
        <f t="shared" si="602"/>
        <v>7799</v>
      </c>
      <c r="B7800">
        <f t="shared" ca="1" si="603"/>
        <v>13</v>
      </c>
      <c r="C7800" t="str" cm="1">
        <f t="array" aca="1" ref="C7800" ca="1">INDEX(Reel1,Spins[[#This Row],[Stop1]])</f>
        <v>🍋</v>
      </c>
      <c r="D7800">
        <f t="shared" ca="1" si="604"/>
        <v>31</v>
      </c>
      <c r="E7800" t="str" cm="1">
        <f t="array" aca="1" ref="E7800" ca="1">INDEX(Reel2,Spins[[#This Row],[Stop2]])</f>
        <v>💎</v>
      </c>
      <c r="F7800">
        <f t="shared" ca="1" si="605"/>
        <v>25</v>
      </c>
      <c r="G7800" t="str" cm="1">
        <f t="array" aca="1" ref="G7800" ca="1">INDEX(Reel3,Spins[[#This Row],[Stop3]])</f>
        <v>BAR</v>
      </c>
      <c r="H7800" t="b">
        <f ca="1">AND(Spins[[#This Row],[Sym1]]=Spins[[#This Row],[Sym2]],Spins[[#This Row],[Sym2]]=Spins[[#This Row],[Sym3]])</f>
        <v>0</v>
      </c>
      <c r="I7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00">
        <f t="shared" si="606"/>
        <v>1</v>
      </c>
      <c r="K7800">
        <f ca="1">Spins[[#This Row],[Mult]]*Spins[[#This Row],[Bet]]</f>
        <v>0</v>
      </c>
      <c r="L7800">
        <f ca="1">Spins[[#This Row],[Payout]]-Spins[[#This Row],[Bet]]</f>
        <v>-1</v>
      </c>
    </row>
    <row r="7801" spans="1:12" x14ac:dyDescent="0.3">
      <c r="A7801">
        <f t="shared" si="602"/>
        <v>7800</v>
      </c>
      <c r="B7801">
        <f t="shared" ca="1" si="603"/>
        <v>23</v>
      </c>
      <c r="C7801" t="str" cm="1">
        <f t="array" aca="1" ref="C7801" ca="1">INDEX(Reel1,Spins[[#This Row],[Stop1]])</f>
        <v>🍇</v>
      </c>
      <c r="D7801">
        <f t="shared" ca="1" si="604"/>
        <v>2</v>
      </c>
      <c r="E7801" t="str" cm="1">
        <f t="array" aca="1" ref="E7801" ca="1">INDEX(Reel2,Spins[[#This Row],[Stop2]])</f>
        <v>🍋</v>
      </c>
      <c r="F7801">
        <f t="shared" ca="1" si="605"/>
        <v>19</v>
      </c>
      <c r="G7801" t="str" cm="1">
        <f t="array" aca="1" ref="G7801" ca="1">INDEX(Reel3,Spins[[#This Row],[Stop3]])</f>
        <v>🔔</v>
      </c>
      <c r="H7801" t="b">
        <f ca="1">AND(Spins[[#This Row],[Sym1]]=Spins[[#This Row],[Sym2]],Spins[[#This Row],[Sym2]]=Spins[[#This Row],[Sym3]])</f>
        <v>0</v>
      </c>
      <c r="I7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01">
        <f t="shared" si="606"/>
        <v>1</v>
      </c>
      <c r="K7801">
        <f ca="1">Spins[[#This Row],[Mult]]*Spins[[#This Row],[Bet]]</f>
        <v>0</v>
      </c>
      <c r="L7801">
        <f ca="1">Spins[[#This Row],[Payout]]-Spins[[#This Row],[Bet]]</f>
        <v>-1</v>
      </c>
    </row>
    <row r="7802" spans="1:12" x14ac:dyDescent="0.3">
      <c r="A7802">
        <f t="shared" si="602"/>
        <v>7801</v>
      </c>
      <c r="B7802">
        <f t="shared" ca="1" si="603"/>
        <v>15</v>
      </c>
      <c r="C7802" t="str" cm="1">
        <f t="array" aca="1" ref="C7802" ca="1">INDEX(Reel1,Spins[[#This Row],[Stop1]])</f>
        <v>🍒</v>
      </c>
      <c r="D7802">
        <f t="shared" ca="1" si="604"/>
        <v>13</v>
      </c>
      <c r="E7802" t="str" cm="1">
        <f t="array" aca="1" ref="E7802" ca="1">INDEX(Reel2,Spins[[#This Row],[Stop2]])</f>
        <v>🍋</v>
      </c>
      <c r="F7802">
        <f t="shared" ca="1" si="605"/>
        <v>9</v>
      </c>
      <c r="G7802" t="str" cm="1">
        <f t="array" aca="1" ref="G7802" ca="1">INDEX(Reel3,Spins[[#This Row],[Stop3]])</f>
        <v>🍒</v>
      </c>
      <c r="H7802" t="b">
        <f ca="1">AND(Spins[[#This Row],[Sym1]]=Spins[[#This Row],[Sym2]],Spins[[#This Row],[Sym2]]=Spins[[#This Row],[Sym3]])</f>
        <v>0</v>
      </c>
      <c r="I7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02">
        <f t="shared" si="606"/>
        <v>1</v>
      </c>
      <c r="K7802">
        <f ca="1">Spins[[#This Row],[Mult]]*Spins[[#This Row],[Bet]]</f>
        <v>0</v>
      </c>
      <c r="L7802">
        <f ca="1">Spins[[#This Row],[Payout]]-Spins[[#This Row],[Bet]]</f>
        <v>-1</v>
      </c>
    </row>
    <row r="7803" spans="1:12" x14ac:dyDescent="0.3">
      <c r="A7803">
        <f t="shared" si="602"/>
        <v>7802</v>
      </c>
      <c r="B7803">
        <f t="shared" ca="1" si="603"/>
        <v>28</v>
      </c>
      <c r="C7803" t="str" cm="1">
        <f t="array" aca="1" ref="C7803" ca="1">INDEX(Reel1,Spins[[#This Row],[Stop1]])</f>
        <v>BAR</v>
      </c>
      <c r="D7803">
        <f t="shared" ca="1" si="604"/>
        <v>4</v>
      </c>
      <c r="E7803" t="str" cm="1">
        <f t="array" aca="1" ref="E7803" ca="1">INDEX(Reel2,Spins[[#This Row],[Stop2]])</f>
        <v>🍋</v>
      </c>
      <c r="F7803">
        <f t="shared" ca="1" si="605"/>
        <v>6</v>
      </c>
      <c r="G7803" t="str" cm="1">
        <f t="array" aca="1" ref="G7803" ca="1">INDEX(Reel3,Spins[[#This Row],[Stop3]])</f>
        <v>🍒</v>
      </c>
      <c r="H7803" t="b">
        <f ca="1">AND(Spins[[#This Row],[Sym1]]=Spins[[#This Row],[Sym2]],Spins[[#This Row],[Sym2]]=Spins[[#This Row],[Sym3]])</f>
        <v>0</v>
      </c>
      <c r="I7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03">
        <f t="shared" si="606"/>
        <v>1</v>
      </c>
      <c r="K7803">
        <f ca="1">Spins[[#This Row],[Mult]]*Spins[[#This Row],[Bet]]</f>
        <v>0</v>
      </c>
      <c r="L7803">
        <f ca="1">Spins[[#This Row],[Payout]]-Spins[[#This Row],[Bet]]</f>
        <v>-1</v>
      </c>
    </row>
    <row r="7804" spans="1:12" x14ac:dyDescent="0.3">
      <c r="A7804">
        <f t="shared" si="602"/>
        <v>7803</v>
      </c>
      <c r="B7804">
        <f t="shared" ca="1" si="603"/>
        <v>14</v>
      </c>
      <c r="C7804" t="str" cm="1">
        <f t="array" aca="1" ref="C7804" ca="1">INDEX(Reel1,Spins[[#This Row],[Stop1]])</f>
        <v>🍋</v>
      </c>
      <c r="D7804">
        <f t="shared" ca="1" si="604"/>
        <v>3</v>
      </c>
      <c r="E7804" t="str" cm="1">
        <f t="array" aca="1" ref="E7804" ca="1">INDEX(Reel2,Spins[[#This Row],[Stop2]])</f>
        <v>🍋</v>
      </c>
      <c r="F7804">
        <f t="shared" ca="1" si="605"/>
        <v>23</v>
      </c>
      <c r="G7804" t="str" cm="1">
        <f t="array" aca="1" ref="G7804" ca="1">INDEX(Reel3,Spins[[#This Row],[Stop3]])</f>
        <v>BAR</v>
      </c>
      <c r="H7804" t="b">
        <f ca="1">AND(Spins[[#This Row],[Sym1]]=Spins[[#This Row],[Sym2]],Spins[[#This Row],[Sym2]]=Spins[[#This Row],[Sym3]])</f>
        <v>0</v>
      </c>
      <c r="I7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04">
        <f t="shared" si="606"/>
        <v>1</v>
      </c>
      <c r="K7804">
        <f ca="1">Spins[[#This Row],[Mult]]*Spins[[#This Row],[Bet]]</f>
        <v>0.6</v>
      </c>
      <c r="L7804">
        <f ca="1">Spins[[#This Row],[Payout]]-Spins[[#This Row],[Bet]]</f>
        <v>-0.4</v>
      </c>
    </row>
    <row r="7805" spans="1:12" x14ac:dyDescent="0.3">
      <c r="A7805">
        <f t="shared" si="602"/>
        <v>7804</v>
      </c>
      <c r="B7805">
        <f t="shared" ca="1" si="603"/>
        <v>3</v>
      </c>
      <c r="C7805" t="str" cm="1">
        <f t="array" aca="1" ref="C7805" ca="1">INDEX(Reel1,Spins[[#This Row],[Stop1]])</f>
        <v>🍋</v>
      </c>
      <c r="D7805">
        <f t="shared" ca="1" si="604"/>
        <v>2</v>
      </c>
      <c r="E7805" t="str" cm="1">
        <f t="array" aca="1" ref="E7805" ca="1">INDEX(Reel2,Spins[[#This Row],[Stop2]])</f>
        <v>🍋</v>
      </c>
      <c r="F7805">
        <f t="shared" ca="1" si="605"/>
        <v>7</v>
      </c>
      <c r="G7805" t="str" cm="1">
        <f t="array" aca="1" ref="G7805" ca="1">INDEX(Reel3,Spins[[#This Row],[Stop3]])</f>
        <v>🍒</v>
      </c>
      <c r="H7805" t="b">
        <f ca="1">AND(Spins[[#This Row],[Sym1]]=Spins[[#This Row],[Sym2]],Spins[[#This Row],[Sym2]]=Spins[[#This Row],[Sym3]])</f>
        <v>0</v>
      </c>
      <c r="I7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05">
        <f t="shared" si="606"/>
        <v>1</v>
      </c>
      <c r="K7805">
        <f ca="1">Spins[[#This Row],[Mult]]*Spins[[#This Row],[Bet]]</f>
        <v>0.6</v>
      </c>
      <c r="L7805">
        <f ca="1">Spins[[#This Row],[Payout]]-Spins[[#This Row],[Bet]]</f>
        <v>-0.4</v>
      </c>
    </row>
    <row r="7806" spans="1:12" x14ac:dyDescent="0.3">
      <c r="A7806">
        <f t="shared" si="602"/>
        <v>7805</v>
      </c>
      <c r="B7806">
        <f t="shared" ca="1" si="603"/>
        <v>29</v>
      </c>
      <c r="C7806" t="str" cm="1">
        <f t="array" aca="1" ref="C7806" ca="1">INDEX(Reel1,Spins[[#This Row],[Stop1]])</f>
        <v>7️⃣</v>
      </c>
      <c r="D7806">
        <f t="shared" ca="1" si="604"/>
        <v>6</v>
      </c>
      <c r="E7806" t="str" cm="1">
        <f t="array" aca="1" ref="E7806" ca="1">INDEX(Reel2,Spins[[#This Row],[Stop2]])</f>
        <v>🍋</v>
      </c>
      <c r="F7806">
        <f t="shared" ca="1" si="605"/>
        <v>9</v>
      </c>
      <c r="G7806" t="str" cm="1">
        <f t="array" aca="1" ref="G7806" ca="1">INDEX(Reel3,Spins[[#This Row],[Stop3]])</f>
        <v>🍒</v>
      </c>
      <c r="H7806" t="b">
        <f ca="1">AND(Spins[[#This Row],[Sym1]]=Spins[[#This Row],[Sym2]],Spins[[#This Row],[Sym2]]=Spins[[#This Row],[Sym3]])</f>
        <v>0</v>
      </c>
      <c r="I7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06">
        <f t="shared" si="606"/>
        <v>1</v>
      </c>
      <c r="K7806">
        <f ca="1">Spins[[#This Row],[Mult]]*Spins[[#This Row],[Bet]]</f>
        <v>0</v>
      </c>
      <c r="L7806">
        <f ca="1">Spins[[#This Row],[Payout]]-Spins[[#This Row],[Bet]]</f>
        <v>-1</v>
      </c>
    </row>
    <row r="7807" spans="1:12" x14ac:dyDescent="0.3">
      <c r="A7807">
        <f t="shared" si="602"/>
        <v>7806</v>
      </c>
      <c r="B7807">
        <f t="shared" ca="1" si="603"/>
        <v>23</v>
      </c>
      <c r="C7807" t="str" cm="1">
        <f t="array" aca="1" ref="C7807" ca="1">INDEX(Reel1,Spins[[#This Row],[Stop1]])</f>
        <v>🍇</v>
      </c>
      <c r="D7807">
        <f t="shared" ca="1" si="604"/>
        <v>18</v>
      </c>
      <c r="E7807" t="str" cm="1">
        <f t="array" aca="1" ref="E7807" ca="1">INDEX(Reel2,Spins[[#This Row],[Stop2]])</f>
        <v>🍒</v>
      </c>
      <c r="F7807">
        <f t="shared" ca="1" si="605"/>
        <v>16</v>
      </c>
      <c r="G7807" t="str" cm="1">
        <f t="array" aca="1" ref="G7807" ca="1">INDEX(Reel3,Spins[[#This Row],[Stop3]])</f>
        <v>🍇</v>
      </c>
      <c r="H7807" t="b">
        <f ca="1">AND(Spins[[#This Row],[Sym1]]=Spins[[#This Row],[Sym2]],Spins[[#This Row],[Sym2]]=Spins[[#This Row],[Sym3]])</f>
        <v>0</v>
      </c>
      <c r="I7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07">
        <f t="shared" si="606"/>
        <v>1</v>
      </c>
      <c r="K7807">
        <f ca="1">Spins[[#This Row],[Mult]]*Spins[[#This Row],[Bet]]</f>
        <v>0</v>
      </c>
      <c r="L7807">
        <f ca="1">Spins[[#This Row],[Payout]]-Spins[[#This Row],[Bet]]</f>
        <v>-1</v>
      </c>
    </row>
    <row r="7808" spans="1:12" x14ac:dyDescent="0.3">
      <c r="A7808">
        <f t="shared" si="602"/>
        <v>7807</v>
      </c>
      <c r="B7808">
        <f t="shared" ca="1" si="603"/>
        <v>6</v>
      </c>
      <c r="C7808" t="str" cm="1">
        <f t="array" aca="1" ref="C7808" ca="1">INDEX(Reel1,Spins[[#This Row],[Stop1]])</f>
        <v>🍋</v>
      </c>
      <c r="D7808">
        <f t="shared" ca="1" si="604"/>
        <v>4</v>
      </c>
      <c r="E7808" t="str" cm="1">
        <f t="array" aca="1" ref="E7808" ca="1">INDEX(Reel2,Spins[[#This Row],[Stop2]])</f>
        <v>🍋</v>
      </c>
      <c r="F7808">
        <f t="shared" ca="1" si="605"/>
        <v>22</v>
      </c>
      <c r="G7808" t="str" cm="1">
        <f t="array" aca="1" ref="G7808" ca="1">INDEX(Reel3,Spins[[#This Row],[Stop3]])</f>
        <v>🔔</v>
      </c>
      <c r="H7808" t="b">
        <f ca="1">AND(Spins[[#This Row],[Sym1]]=Spins[[#This Row],[Sym2]],Spins[[#This Row],[Sym2]]=Spins[[#This Row],[Sym3]])</f>
        <v>0</v>
      </c>
      <c r="I7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08">
        <f t="shared" si="606"/>
        <v>1</v>
      </c>
      <c r="K7808">
        <f ca="1">Spins[[#This Row],[Mult]]*Spins[[#This Row],[Bet]]</f>
        <v>0.6</v>
      </c>
      <c r="L7808">
        <f ca="1">Spins[[#This Row],[Payout]]-Spins[[#This Row],[Bet]]</f>
        <v>-0.4</v>
      </c>
    </row>
    <row r="7809" spans="1:12" x14ac:dyDescent="0.3">
      <c r="A7809">
        <f t="shared" si="602"/>
        <v>7808</v>
      </c>
      <c r="B7809">
        <f t="shared" ca="1" si="603"/>
        <v>6</v>
      </c>
      <c r="C7809" t="str" cm="1">
        <f t="array" aca="1" ref="C7809" ca="1">INDEX(Reel1,Spins[[#This Row],[Stop1]])</f>
        <v>🍋</v>
      </c>
      <c r="D7809">
        <f t="shared" ca="1" si="604"/>
        <v>30</v>
      </c>
      <c r="E7809" t="str" cm="1">
        <f t="array" aca="1" ref="E7809" ca="1">INDEX(Reel2,Spins[[#This Row],[Stop2]])</f>
        <v>7️⃣</v>
      </c>
      <c r="F7809">
        <f t="shared" ca="1" si="605"/>
        <v>17</v>
      </c>
      <c r="G7809" t="str" cm="1">
        <f t="array" aca="1" ref="G7809" ca="1">INDEX(Reel3,Spins[[#This Row],[Stop3]])</f>
        <v>🍇</v>
      </c>
      <c r="H7809" t="b">
        <f ca="1">AND(Spins[[#This Row],[Sym1]]=Spins[[#This Row],[Sym2]],Spins[[#This Row],[Sym2]]=Spins[[#This Row],[Sym3]])</f>
        <v>0</v>
      </c>
      <c r="I7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09">
        <f t="shared" si="606"/>
        <v>1</v>
      </c>
      <c r="K7809">
        <f ca="1">Spins[[#This Row],[Mult]]*Spins[[#This Row],[Bet]]</f>
        <v>0</v>
      </c>
      <c r="L7809">
        <f ca="1">Spins[[#This Row],[Payout]]-Spins[[#This Row],[Bet]]</f>
        <v>-1</v>
      </c>
    </row>
    <row r="7810" spans="1:12" x14ac:dyDescent="0.3">
      <c r="A7810">
        <f t="shared" ref="A7810:A7873" si="607">ROW()-1</f>
        <v>7809</v>
      </c>
      <c r="B7810">
        <f t="shared" ref="B7810:B7873" ca="1" si="608">RANDBETWEEN(1,ROWS(Reel1))</f>
        <v>4</v>
      </c>
      <c r="C7810" t="str" cm="1">
        <f t="array" aca="1" ref="C7810" ca="1">INDEX(Reel1,Spins[[#This Row],[Stop1]])</f>
        <v>🍋</v>
      </c>
      <c r="D7810">
        <f t="shared" ref="D7810:D7873" ca="1" si="609">RANDBETWEEN(1,ROWS(Reel2))</f>
        <v>25</v>
      </c>
      <c r="E7810" t="str" cm="1">
        <f t="array" aca="1" ref="E7810" ca="1">INDEX(Reel2,Spins[[#This Row],[Stop2]])</f>
        <v>🔔</v>
      </c>
      <c r="F7810">
        <f t="shared" ref="F7810:F7873" ca="1" si="610">RANDBETWEEN(1,ROWS(Reel3))</f>
        <v>22</v>
      </c>
      <c r="G7810" t="str" cm="1">
        <f t="array" aca="1" ref="G7810" ca="1">INDEX(Reel3,Spins[[#This Row],[Stop3]])</f>
        <v>🔔</v>
      </c>
      <c r="H7810" t="b">
        <f ca="1">AND(Spins[[#This Row],[Sym1]]=Spins[[#This Row],[Sym2]],Spins[[#This Row],[Sym2]]=Spins[[#This Row],[Sym3]])</f>
        <v>0</v>
      </c>
      <c r="I7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0">
        <f t="shared" ref="J7810:J7873" si="611">Bet</f>
        <v>1</v>
      </c>
      <c r="K7810">
        <f ca="1">Spins[[#This Row],[Mult]]*Spins[[#This Row],[Bet]]</f>
        <v>0</v>
      </c>
      <c r="L7810">
        <f ca="1">Spins[[#This Row],[Payout]]-Spins[[#This Row],[Bet]]</f>
        <v>-1</v>
      </c>
    </row>
    <row r="7811" spans="1:12" x14ac:dyDescent="0.3">
      <c r="A7811">
        <f t="shared" si="607"/>
        <v>7810</v>
      </c>
      <c r="B7811">
        <f t="shared" ca="1" si="608"/>
        <v>26</v>
      </c>
      <c r="C7811" t="str" cm="1">
        <f t="array" aca="1" ref="C7811" ca="1">INDEX(Reel1,Spins[[#This Row],[Stop1]])</f>
        <v>🔔</v>
      </c>
      <c r="D7811">
        <f t="shared" ca="1" si="609"/>
        <v>8</v>
      </c>
      <c r="E7811" t="str" cm="1">
        <f t="array" aca="1" ref="E7811" ca="1">INDEX(Reel2,Spins[[#This Row],[Stop2]])</f>
        <v>🍋</v>
      </c>
      <c r="F7811">
        <f t="shared" ca="1" si="610"/>
        <v>25</v>
      </c>
      <c r="G7811" t="str" cm="1">
        <f t="array" aca="1" ref="G7811" ca="1">INDEX(Reel3,Spins[[#This Row],[Stop3]])</f>
        <v>BAR</v>
      </c>
      <c r="H7811" t="b">
        <f ca="1">AND(Spins[[#This Row],[Sym1]]=Spins[[#This Row],[Sym2]],Spins[[#This Row],[Sym2]]=Spins[[#This Row],[Sym3]])</f>
        <v>0</v>
      </c>
      <c r="I7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1">
        <f t="shared" si="611"/>
        <v>1</v>
      </c>
      <c r="K7811">
        <f ca="1">Spins[[#This Row],[Mult]]*Spins[[#This Row],[Bet]]</f>
        <v>0</v>
      </c>
      <c r="L7811">
        <f ca="1">Spins[[#This Row],[Payout]]-Spins[[#This Row],[Bet]]</f>
        <v>-1</v>
      </c>
    </row>
    <row r="7812" spans="1:12" x14ac:dyDescent="0.3">
      <c r="A7812">
        <f t="shared" si="607"/>
        <v>7811</v>
      </c>
      <c r="B7812">
        <f t="shared" ca="1" si="608"/>
        <v>6</v>
      </c>
      <c r="C7812" t="str" cm="1">
        <f t="array" aca="1" ref="C7812" ca="1">INDEX(Reel1,Spins[[#This Row],[Stop1]])</f>
        <v>🍋</v>
      </c>
      <c r="D7812">
        <f t="shared" ca="1" si="609"/>
        <v>22</v>
      </c>
      <c r="E7812" t="str" cm="1">
        <f t="array" aca="1" ref="E7812" ca="1">INDEX(Reel2,Spins[[#This Row],[Stop2]])</f>
        <v>🍇</v>
      </c>
      <c r="F7812">
        <f t="shared" ca="1" si="610"/>
        <v>23</v>
      </c>
      <c r="G7812" t="str" cm="1">
        <f t="array" aca="1" ref="G7812" ca="1">INDEX(Reel3,Spins[[#This Row],[Stop3]])</f>
        <v>BAR</v>
      </c>
      <c r="H7812" t="b">
        <f ca="1">AND(Spins[[#This Row],[Sym1]]=Spins[[#This Row],[Sym2]],Spins[[#This Row],[Sym2]]=Spins[[#This Row],[Sym3]])</f>
        <v>0</v>
      </c>
      <c r="I7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2">
        <f t="shared" si="611"/>
        <v>1</v>
      </c>
      <c r="K7812">
        <f ca="1">Spins[[#This Row],[Mult]]*Spins[[#This Row],[Bet]]</f>
        <v>0</v>
      </c>
      <c r="L7812">
        <f ca="1">Spins[[#This Row],[Payout]]-Spins[[#This Row],[Bet]]</f>
        <v>-1</v>
      </c>
    </row>
    <row r="7813" spans="1:12" x14ac:dyDescent="0.3">
      <c r="A7813">
        <f t="shared" si="607"/>
        <v>7812</v>
      </c>
      <c r="B7813">
        <f t="shared" ca="1" si="608"/>
        <v>27</v>
      </c>
      <c r="C7813" t="str" cm="1">
        <f t="array" aca="1" ref="C7813" ca="1">INDEX(Reel1,Spins[[#This Row],[Stop1]])</f>
        <v>BAR</v>
      </c>
      <c r="D7813">
        <f t="shared" ca="1" si="609"/>
        <v>12</v>
      </c>
      <c r="E7813" t="str" cm="1">
        <f t="array" aca="1" ref="E7813" ca="1">INDEX(Reel2,Spins[[#This Row],[Stop2]])</f>
        <v>🍋</v>
      </c>
      <c r="F7813">
        <f t="shared" ca="1" si="610"/>
        <v>25</v>
      </c>
      <c r="G7813" t="str" cm="1">
        <f t="array" aca="1" ref="G7813" ca="1">INDEX(Reel3,Spins[[#This Row],[Stop3]])</f>
        <v>BAR</v>
      </c>
      <c r="H7813" t="b">
        <f ca="1">AND(Spins[[#This Row],[Sym1]]=Spins[[#This Row],[Sym2]],Spins[[#This Row],[Sym2]]=Spins[[#This Row],[Sym3]])</f>
        <v>0</v>
      </c>
      <c r="I7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3">
        <f t="shared" si="611"/>
        <v>1</v>
      </c>
      <c r="K7813">
        <f ca="1">Spins[[#This Row],[Mult]]*Spins[[#This Row],[Bet]]</f>
        <v>0</v>
      </c>
      <c r="L7813">
        <f ca="1">Spins[[#This Row],[Payout]]-Spins[[#This Row],[Bet]]</f>
        <v>-1</v>
      </c>
    </row>
    <row r="7814" spans="1:12" x14ac:dyDescent="0.3">
      <c r="A7814">
        <f t="shared" si="607"/>
        <v>7813</v>
      </c>
      <c r="B7814">
        <f t="shared" ca="1" si="608"/>
        <v>15</v>
      </c>
      <c r="C7814" t="str" cm="1">
        <f t="array" aca="1" ref="C7814" ca="1">INDEX(Reel1,Spins[[#This Row],[Stop1]])</f>
        <v>🍒</v>
      </c>
      <c r="D7814">
        <f t="shared" ca="1" si="609"/>
        <v>9</v>
      </c>
      <c r="E7814" t="str" cm="1">
        <f t="array" aca="1" ref="E7814" ca="1">INDEX(Reel2,Spins[[#This Row],[Stop2]])</f>
        <v>🍋</v>
      </c>
      <c r="F7814">
        <f t="shared" ca="1" si="610"/>
        <v>16</v>
      </c>
      <c r="G7814" t="str" cm="1">
        <f t="array" aca="1" ref="G7814" ca="1">INDEX(Reel3,Spins[[#This Row],[Stop3]])</f>
        <v>🍇</v>
      </c>
      <c r="H7814" t="b">
        <f ca="1">AND(Spins[[#This Row],[Sym1]]=Spins[[#This Row],[Sym2]],Spins[[#This Row],[Sym2]]=Spins[[#This Row],[Sym3]])</f>
        <v>0</v>
      </c>
      <c r="I7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4">
        <f t="shared" si="611"/>
        <v>1</v>
      </c>
      <c r="K7814">
        <f ca="1">Spins[[#This Row],[Mult]]*Spins[[#This Row],[Bet]]</f>
        <v>0</v>
      </c>
      <c r="L7814">
        <f ca="1">Spins[[#This Row],[Payout]]-Spins[[#This Row],[Bet]]</f>
        <v>-1</v>
      </c>
    </row>
    <row r="7815" spans="1:12" x14ac:dyDescent="0.3">
      <c r="A7815">
        <f t="shared" si="607"/>
        <v>7814</v>
      </c>
      <c r="B7815">
        <f t="shared" ca="1" si="608"/>
        <v>7</v>
      </c>
      <c r="C7815" t="str" cm="1">
        <f t="array" aca="1" ref="C7815" ca="1">INDEX(Reel1,Spins[[#This Row],[Stop1]])</f>
        <v>🍋</v>
      </c>
      <c r="D7815">
        <f t="shared" ca="1" si="609"/>
        <v>4</v>
      </c>
      <c r="E7815" t="str" cm="1">
        <f t="array" aca="1" ref="E7815" ca="1">INDEX(Reel2,Spins[[#This Row],[Stop2]])</f>
        <v>🍋</v>
      </c>
      <c r="F7815">
        <f t="shared" ca="1" si="610"/>
        <v>21</v>
      </c>
      <c r="G7815" t="str" cm="1">
        <f t="array" aca="1" ref="G7815" ca="1">INDEX(Reel3,Spins[[#This Row],[Stop3]])</f>
        <v>🔔</v>
      </c>
      <c r="H7815" t="b">
        <f ca="1">AND(Spins[[#This Row],[Sym1]]=Spins[[#This Row],[Sym2]],Spins[[#This Row],[Sym2]]=Spins[[#This Row],[Sym3]])</f>
        <v>0</v>
      </c>
      <c r="I7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15">
        <f t="shared" si="611"/>
        <v>1</v>
      </c>
      <c r="K7815">
        <f ca="1">Spins[[#This Row],[Mult]]*Spins[[#This Row],[Bet]]</f>
        <v>0.6</v>
      </c>
      <c r="L7815">
        <f ca="1">Spins[[#This Row],[Payout]]-Spins[[#This Row],[Bet]]</f>
        <v>-0.4</v>
      </c>
    </row>
    <row r="7816" spans="1:12" x14ac:dyDescent="0.3">
      <c r="A7816">
        <f t="shared" si="607"/>
        <v>7815</v>
      </c>
      <c r="B7816">
        <f t="shared" ca="1" si="608"/>
        <v>6</v>
      </c>
      <c r="C7816" t="str" cm="1">
        <f t="array" aca="1" ref="C7816" ca="1">INDEX(Reel1,Spins[[#This Row],[Stop1]])</f>
        <v>🍋</v>
      </c>
      <c r="D7816">
        <f t="shared" ca="1" si="609"/>
        <v>12</v>
      </c>
      <c r="E7816" t="str" cm="1">
        <f t="array" aca="1" ref="E7816" ca="1">INDEX(Reel2,Spins[[#This Row],[Stop2]])</f>
        <v>🍋</v>
      </c>
      <c r="F7816">
        <f t="shared" ca="1" si="610"/>
        <v>27</v>
      </c>
      <c r="G7816" t="str" cm="1">
        <f t="array" aca="1" ref="G7816" ca="1">INDEX(Reel3,Spins[[#This Row],[Stop3]])</f>
        <v>7️⃣</v>
      </c>
      <c r="H7816" t="b">
        <f ca="1">AND(Spins[[#This Row],[Sym1]]=Spins[[#This Row],[Sym2]],Spins[[#This Row],[Sym2]]=Spins[[#This Row],[Sym3]])</f>
        <v>0</v>
      </c>
      <c r="I7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16">
        <f t="shared" si="611"/>
        <v>1</v>
      </c>
      <c r="K7816">
        <f ca="1">Spins[[#This Row],[Mult]]*Spins[[#This Row],[Bet]]</f>
        <v>0.6</v>
      </c>
      <c r="L7816">
        <f ca="1">Spins[[#This Row],[Payout]]-Spins[[#This Row],[Bet]]</f>
        <v>-0.4</v>
      </c>
    </row>
    <row r="7817" spans="1:12" x14ac:dyDescent="0.3">
      <c r="A7817">
        <f t="shared" si="607"/>
        <v>7816</v>
      </c>
      <c r="B7817">
        <f t="shared" ca="1" si="608"/>
        <v>24</v>
      </c>
      <c r="C7817" t="str" cm="1">
        <f t="array" aca="1" ref="C7817" ca="1">INDEX(Reel1,Spins[[#This Row],[Stop1]])</f>
        <v>🍇</v>
      </c>
      <c r="D7817">
        <f t="shared" ca="1" si="609"/>
        <v>30</v>
      </c>
      <c r="E7817" t="str" cm="1">
        <f t="array" aca="1" ref="E7817" ca="1">INDEX(Reel2,Spins[[#This Row],[Stop2]])</f>
        <v>7️⃣</v>
      </c>
      <c r="F7817">
        <f t="shared" ca="1" si="610"/>
        <v>9</v>
      </c>
      <c r="G7817" t="str" cm="1">
        <f t="array" aca="1" ref="G7817" ca="1">INDEX(Reel3,Spins[[#This Row],[Stop3]])</f>
        <v>🍒</v>
      </c>
      <c r="H7817" t="b">
        <f ca="1">AND(Spins[[#This Row],[Sym1]]=Spins[[#This Row],[Sym2]],Spins[[#This Row],[Sym2]]=Spins[[#This Row],[Sym3]])</f>
        <v>0</v>
      </c>
      <c r="I7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7">
        <f t="shared" si="611"/>
        <v>1</v>
      </c>
      <c r="K7817">
        <f ca="1">Spins[[#This Row],[Mult]]*Spins[[#This Row],[Bet]]</f>
        <v>0</v>
      </c>
      <c r="L7817">
        <f ca="1">Spins[[#This Row],[Payout]]-Spins[[#This Row],[Bet]]</f>
        <v>-1</v>
      </c>
    </row>
    <row r="7818" spans="1:12" x14ac:dyDescent="0.3">
      <c r="A7818">
        <f t="shared" si="607"/>
        <v>7817</v>
      </c>
      <c r="B7818">
        <f t="shared" ca="1" si="608"/>
        <v>22</v>
      </c>
      <c r="C7818" t="str" cm="1">
        <f t="array" aca="1" ref="C7818" ca="1">INDEX(Reel1,Spins[[#This Row],[Stop1]])</f>
        <v>🍇</v>
      </c>
      <c r="D7818">
        <f t="shared" ca="1" si="609"/>
        <v>29</v>
      </c>
      <c r="E7818" t="str" cm="1">
        <f t="array" aca="1" ref="E7818" ca="1">INDEX(Reel2,Spins[[#This Row],[Stop2]])</f>
        <v>7️⃣</v>
      </c>
      <c r="F7818">
        <f t="shared" ca="1" si="610"/>
        <v>2</v>
      </c>
      <c r="G7818" t="str" cm="1">
        <f t="array" aca="1" ref="G7818" ca="1">INDEX(Reel3,Spins[[#This Row],[Stop3]])</f>
        <v>🍋</v>
      </c>
      <c r="H7818" t="b">
        <f ca="1">AND(Spins[[#This Row],[Sym1]]=Spins[[#This Row],[Sym2]],Spins[[#This Row],[Sym2]]=Spins[[#This Row],[Sym3]])</f>
        <v>0</v>
      </c>
      <c r="I7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8">
        <f t="shared" si="611"/>
        <v>1</v>
      </c>
      <c r="K7818">
        <f ca="1">Spins[[#This Row],[Mult]]*Spins[[#This Row],[Bet]]</f>
        <v>0</v>
      </c>
      <c r="L7818">
        <f ca="1">Spins[[#This Row],[Payout]]-Spins[[#This Row],[Bet]]</f>
        <v>-1</v>
      </c>
    </row>
    <row r="7819" spans="1:12" x14ac:dyDescent="0.3">
      <c r="A7819">
        <f t="shared" si="607"/>
        <v>7818</v>
      </c>
      <c r="B7819">
        <f t="shared" ca="1" si="608"/>
        <v>18</v>
      </c>
      <c r="C7819" t="str" cm="1">
        <f t="array" aca="1" ref="C7819" ca="1">INDEX(Reel1,Spins[[#This Row],[Stop1]])</f>
        <v>🍒</v>
      </c>
      <c r="D7819">
        <f t="shared" ca="1" si="609"/>
        <v>11</v>
      </c>
      <c r="E7819" t="str" cm="1">
        <f t="array" aca="1" ref="E7819" ca="1">INDEX(Reel2,Spins[[#This Row],[Stop2]])</f>
        <v>🍋</v>
      </c>
      <c r="F7819">
        <f t="shared" ca="1" si="610"/>
        <v>31</v>
      </c>
      <c r="G7819" t="str" cm="1">
        <f t="array" aca="1" ref="G7819" ca="1">INDEX(Reel3,Spins[[#This Row],[Stop3]])</f>
        <v>💎</v>
      </c>
      <c r="H7819" t="b">
        <f ca="1">AND(Spins[[#This Row],[Sym1]]=Spins[[#This Row],[Sym2]],Spins[[#This Row],[Sym2]]=Spins[[#This Row],[Sym3]])</f>
        <v>0</v>
      </c>
      <c r="I7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19">
        <f t="shared" si="611"/>
        <v>1</v>
      </c>
      <c r="K7819">
        <f ca="1">Spins[[#This Row],[Mult]]*Spins[[#This Row],[Bet]]</f>
        <v>0</v>
      </c>
      <c r="L7819">
        <f ca="1">Spins[[#This Row],[Payout]]-Spins[[#This Row],[Bet]]</f>
        <v>-1</v>
      </c>
    </row>
    <row r="7820" spans="1:12" x14ac:dyDescent="0.3">
      <c r="A7820">
        <f t="shared" si="607"/>
        <v>7819</v>
      </c>
      <c r="B7820">
        <f t="shared" ca="1" si="608"/>
        <v>12</v>
      </c>
      <c r="C7820" t="str" cm="1">
        <f t="array" aca="1" ref="C7820" ca="1">INDEX(Reel1,Spins[[#This Row],[Stop1]])</f>
        <v>🍋</v>
      </c>
      <c r="D7820">
        <f t="shared" ca="1" si="609"/>
        <v>9</v>
      </c>
      <c r="E7820" t="str" cm="1">
        <f t="array" aca="1" ref="E7820" ca="1">INDEX(Reel2,Spins[[#This Row],[Stop2]])</f>
        <v>🍋</v>
      </c>
      <c r="F7820">
        <f t="shared" ca="1" si="610"/>
        <v>21</v>
      </c>
      <c r="G7820" t="str" cm="1">
        <f t="array" aca="1" ref="G7820" ca="1">INDEX(Reel3,Spins[[#This Row],[Stop3]])</f>
        <v>🔔</v>
      </c>
      <c r="H7820" t="b">
        <f ca="1">AND(Spins[[#This Row],[Sym1]]=Spins[[#This Row],[Sym2]],Spins[[#This Row],[Sym2]]=Spins[[#This Row],[Sym3]])</f>
        <v>0</v>
      </c>
      <c r="I7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20">
        <f t="shared" si="611"/>
        <v>1</v>
      </c>
      <c r="K7820">
        <f ca="1">Spins[[#This Row],[Mult]]*Spins[[#This Row],[Bet]]</f>
        <v>0.6</v>
      </c>
      <c r="L7820">
        <f ca="1">Spins[[#This Row],[Payout]]-Spins[[#This Row],[Bet]]</f>
        <v>-0.4</v>
      </c>
    </row>
    <row r="7821" spans="1:12" x14ac:dyDescent="0.3">
      <c r="A7821">
        <f t="shared" si="607"/>
        <v>7820</v>
      </c>
      <c r="B7821">
        <f t="shared" ca="1" si="608"/>
        <v>14</v>
      </c>
      <c r="C7821" t="str" cm="1">
        <f t="array" aca="1" ref="C7821" ca="1">INDEX(Reel1,Spins[[#This Row],[Stop1]])</f>
        <v>🍋</v>
      </c>
      <c r="D7821">
        <f t="shared" ca="1" si="609"/>
        <v>24</v>
      </c>
      <c r="E7821" t="str" cm="1">
        <f t="array" aca="1" ref="E7821" ca="1">INDEX(Reel2,Spins[[#This Row],[Stop2]])</f>
        <v>🍇</v>
      </c>
      <c r="F7821">
        <f t="shared" ca="1" si="610"/>
        <v>8</v>
      </c>
      <c r="G7821" t="str" cm="1">
        <f t="array" aca="1" ref="G7821" ca="1">INDEX(Reel3,Spins[[#This Row],[Stop3]])</f>
        <v>🍒</v>
      </c>
      <c r="H7821" t="b">
        <f ca="1">AND(Spins[[#This Row],[Sym1]]=Spins[[#This Row],[Sym2]],Spins[[#This Row],[Sym2]]=Spins[[#This Row],[Sym3]])</f>
        <v>0</v>
      </c>
      <c r="I7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21">
        <f t="shared" si="611"/>
        <v>1</v>
      </c>
      <c r="K7821">
        <f ca="1">Spins[[#This Row],[Mult]]*Spins[[#This Row],[Bet]]</f>
        <v>0</v>
      </c>
      <c r="L7821">
        <f ca="1">Spins[[#This Row],[Payout]]-Spins[[#This Row],[Bet]]</f>
        <v>-1</v>
      </c>
    </row>
    <row r="7822" spans="1:12" x14ac:dyDescent="0.3">
      <c r="A7822">
        <f t="shared" si="607"/>
        <v>7821</v>
      </c>
      <c r="B7822">
        <f t="shared" ca="1" si="608"/>
        <v>28</v>
      </c>
      <c r="C7822" t="str" cm="1">
        <f t="array" aca="1" ref="C7822" ca="1">INDEX(Reel1,Spins[[#This Row],[Stop1]])</f>
        <v>BAR</v>
      </c>
      <c r="D7822">
        <f t="shared" ca="1" si="609"/>
        <v>11</v>
      </c>
      <c r="E7822" t="str" cm="1">
        <f t="array" aca="1" ref="E7822" ca="1">INDEX(Reel2,Spins[[#This Row],[Stop2]])</f>
        <v>🍋</v>
      </c>
      <c r="F7822">
        <f t="shared" ca="1" si="610"/>
        <v>27</v>
      </c>
      <c r="G7822" t="str" cm="1">
        <f t="array" aca="1" ref="G7822" ca="1">INDEX(Reel3,Spins[[#This Row],[Stop3]])</f>
        <v>7️⃣</v>
      </c>
      <c r="H7822" t="b">
        <f ca="1">AND(Spins[[#This Row],[Sym1]]=Spins[[#This Row],[Sym2]],Spins[[#This Row],[Sym2]]=Spins[[#This Row],[Sym3]])</f>
        <v>0</v>
      </c>
      <c r="I7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22">
        <f t="shared" si="611"/>
        <v>1</v>
      </c>
      <c r="K7822">
        <f ca="1">Spins[[#This Row],[Mult]]*Spins[[#This Row],[Bet]]</f>
        <v>0</v>
      </c>
      <c r="L7822">
        <f ca="1">Spins[[#This Row],[Payout]]-Spins[[#This Row],[Bet]]</f>
        <v>-1</v>
      </c>
    </row>
    <row r="7823" spans="1:12" x14ac:dyDescent="0.3">
      <c r="A7823">
        <f t="shared" si="607"/>
        <v>7822</v>
      </c>
      <c r="B7823">
        <f t="shared" ca="1" si="608"/>
        <v>7</v>
      </c>
      <c r="C7823" t="str" cm="1">
        <f t="array" aca="1" ref="C7823" ca="1">INDEX(Reel1,Spins[[#This Row],[Stop1]])</f>
        <v>🍋</v>
      </c>
      <c r="D7823">
        <f t="shared" ca="1" si="609"/>
        <v>26</v>
      </c>
      <c r="E7823" t="str" cm="1">
        <f t="array" aca="1" ref="E7823" ca="1">INDEX(Reel2,Spins[[#This Row],[Stop2]])</f>
        <v>🔔</v>
      </c>
      <c r="F7823">
        <f t="shared" ca="1" si="610"/>
        <v>18</v>
      </c>
      <c r="G7823" t="str" cm="1">
        <f t="array" aca="1" ref="G7823" ca="1">INDEX(Reel3,Spins[[#This Row],[Stop3]])</f>
        <v>🔔</v>
      </c>
      <c r="H7823" t="b">
        <f ca="1">AND(Spins[[#This Row],[Sym1]]=Spins[[#This Row],[Sym2]],Spins[[#This Row],[Sym2]]=Spins[[#This Row],[Sym3]])</f>
        <v>0</v>
      </c>
      <c r="I7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23">
        <f t="shared" si="611"/>
        <v>1</v>
      </c>
      <c r="K7823">
        <f ca="1">Spins[[#This Row],[Mult]]*Spins[[#This Row],[Bet]]</f>
        <v>0</v>
      </c>
      <c r="L7823">
        <f ca="1">Spins[[#This Row],[Payout]]-Spins[[#This Row],[Bet]]</f>
        <v>-1</v>
      </c>
    </row>
    <row r="7824" spans="1:12" x14ac:dyDescent="0.3">
      <c r="A7824">
        <f t="shared" si="607"/>
        <v>7823</v>
      </c>
      <c r="B7824">
        <f t="shared" ca="1" si="608"/>
        <v>28</v>
      </c>
      <c r="C7824" t="str" cm="1">
        <f t="array" aca="1" ref="C7824" ca="1">INDEX(Reel1,Spins[[#This Row],[Stop1]])</f>
        <v>BAR</v>
      </c>
      <c r="D7824">
        <f t="shared" ca="1" si="609"/>
        <v>25</v>
      </c>
      <c r="E7824" t="str" cm="1">
        <f t="array" aca="1" ref="E7824" ca="1">INDEX(Reel2,Spins[[#This Row],[Stop2]])</f>
        <v>🔔</v>
      </c>
      <c r="F7824">
        <f t="shared" ca="1" si="610"/>
        <v>15</v>
      </c>
      <c r="G7824" t="str" cm="1">
        <f t="array" aca="1" ref="G7824" ca="1">INDEX(Reel3,Spins[[#This Row],[Stop3]])</f>
        <v>🍇</v>
      </c>
      <c r="H7824" t="b">
        <f ca="1">AND(Spins[[#This Row],[Sym1]]=Spins[[#This Row],[Sym2]],Spins[[#This Row],[Sym2]]=Spins[[#This Row],[Sym3]])</f>
        <v>0</v>
      </c>
      <c r="I7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24">
        <f t="shared" si="611"/>
        <v>1</v>
      </c>
      <c r="K7824">
        <f ca="1">Spins[[#This Row],[Mult]]*Spins[[#This Row],[Bet]]</f>
        <v>0</v>
      </c>
      <c r="L7824">
        <f ca="1">Spins[[#This Row],[Payout]]-Spins[[#This Row],[Bet]]</f>
        <v>-1</v>
      </c>
    </row>
    <row r="7825" spans="1:12" x14ac:dyDescent="0.3">
      <c r="A7825">
        <f t="shared" si="607"/>
        <v>7824</v>
      </c>
      <c r="B7825">
        <f t="shared" ca="1" si="608"/>
        <v>22</v>
      </c>
      <c r="C7825" t="str" cm="1">
        <f t="array" aca="1" ref="C7825" ca="1">INDEX(Reel1,Spins[[#This Row],[Stop1]])</f>
        <v>🍇</v>
      </c>
      <c r="D7825">
        <f t="shared" ca="1" si="609"/>
        <v>24</v>
      </c>
      <c r="E7825" t="str" cm="1">
        <f t="array" aca="1" ref="E7825" ca="1">INDEX(Reel2,Spins[[#This Row],[Stop2]])</f>
        <v>🍇</v>
      </c>
      <c r="F7825">
        <f t="shared" ca="1" si="610"/>
        <v>19</v>
      </c>
      <c r="G7825" t="str" cm="1">
        <f t="array" aca="1" ref="G7825" ca="1">INDEX(Reel3,Spins[[#This Row],[Stop3]])</f>
        <v>🔔</v>
      </c>
      <c r="H7825" t="b">
        <f ca="1">AND(Spins[[#This Row],[Sym1]]=Spins[[#This Row],[Sym2]],Spins[[#This Row],[Sym2]]=Spins[[#This Row],[Sym3]])</f>
        <v>0</v>
      </c>
      <c r="I7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7825">
        <f t="shared" si="611"/>
        <v>1</v>
      </c>
      <c r="K7825">
        <f ca="1">Spins[[#This Row],[Mult]]*Spins[[#This Row],[Bet]]</f>
        <v>1.5</v>
      </c>
      <c r="L7825">
        <f ca="1">Spins[[#This Row],[Payout]]-Spins[[#This Row],[Bet]]</f>
        <v>0.5</v>
      </c>
    </row>
    <row r="7826" spans="1:12" x14ac:dyDescent="0.3">
      <c r="A7826">
        <f t="shared" si="607"/>
        <v>7825</v>
      </c>
      <c r="B7826">
        <f t="shared" ca="1" si="608"/>
        <v>7</v>
      </c>
      <c r="C7826" t="str" cm="1">
        <f t="array" aca="1" ref="C7826" ca="1">INDEX(Reel1,Spins[[#This Row],[Stop1]])</f>
        <v>🍋</v>
      </c>
      <c r="D7826">
        <f t="shared" ca="1" si="609"/>
        <v>11</v>
      </c>
      <c r="E7826" t="str" cm="1">
        <f t="array" aca="1" ref="E7826" ca="1">INDEX(Reel2,Spins[[#This Row],[Stop2]])</f>
        <v>🍋</v>
      </c>
      <c r="F7826">
        <f t="shared" ca="1" si="610"/>
        <v>28</v>
      </c>
      <c r="G7826" t="str" cm="1">
        <f t="array" aca="1" ref="G7826" ca="1">INDEX(Reel3,Spins[[#This Row],[Stop3]])</f>
        <v>7️⃣</v>
      </c>
      <c r="H7826" t="b">
        <f ca="1">AND(Spins[[#This Row],[Sym1]]=Spins[[#This Row],[Sym2]],Spins[[#This Row],[Sym2]]=Spins[[#This Row],[Sym3]])</f>
        <v>0</v>
      </c>
      <c r="I7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26">
        <f t="shared" si="611"/>
        <v>1</v>
      </c>
      <c r="K7826">
        <f ca="1">Spins[[#This Row],[Mult]]*Spins[[#This Row],[Bet]]</f>
        <v>0.6</v>
      </c>
      <c r="L7826">
        <f ca="1">Spins[[#This Row],[Payout]]-Spins[[#This Row],[Bet]]</f>
        <v>-0.4</v>
      </c>
    </row>
    <row r="7827" spans="1:12" x14ac:dyDescent="0.3">
      <c r="A7827">
        <f t="shared" si="607"/>
        <v>7826</v>
      </c>
      <c r="B7827">
        <f t="shared" ca="1" si="608"/>
        <v>21</v>
      </c>
      <c r="C7827" t="str" cm="1">
        <f t="array" aca="1" ref="C7827" ca="1">INDEX(Reel1,Spins[[#This Row],[Stop1]])</f>
        <v>🍒</v>
      </c>
      <c r="D7827">
        <f t="shared" ca="1" si="609"/>
        <v>12</v>
      </c>
      <c r="E7827" t="str" cm="1">
        <f t="array" aca="1" ref="E7827" ca="1">INDEX(Reel2,Spins[[#This Row],[Stop2]])</f>
        <v>🍋</v>
      </c>
      <c r="F7827">
        <f t="shared" ca="1" si="610"/>
        <v>20</v>
      </c>
      <c r="G7827" t="str" cm="1">
        <f t="array" aca="1" ref="G7827" ca="1">INDEX(Reel3,Spins[[#This Row],[Stop3]])</f>
        <v>🔔</v>
      </c>
      <c r="H7827" t="b">
        <f ca="1">AND(Spins[[#This Row],[Sym1]]=Spins[[#This Row],[Sym2]],Spins[[#This Row],[Sym2]]=Spins[[#This Row],[Sym3]])</f>
        <v>0</v>
      </c>
      <c r="I7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27">
        <f t="shared" si="611"/>
        <v>1</v>
      </c>
      <c r="K7827">
        <f ca="1">Spins[[#This Row],[Mult]]*Spins[[#This Row],[Bet]]</f>
        <v>0</v>
      </c>
      <c r="L7827">
        <f ca="1">Spins[[#This Row],[Payout]]-Spins[[#This Row],[Bet]]</f>
        <v>-1</v>
      </c>
    </row>
    <row r="7828" spans="1:12" x14ac:dyDescent="0.3">
      <c r="A7828">
        <f t="shared" si="607"/>
        <v>7827</v>
      </c>
      <c r="B7828">
        <f t="shared" ca="1" si="608"/>
        <v>25</v>
      </c>
      <c r="C7828" t="str" cm="1">
        <f t="array" aca="1" ref="C7828" ca="1">INDEX(Reel1,Spins[[#This Row],[Stop1]])</f>
        <v>🔔</v>
      </c>
      <c r="D7828">
        <f t="shared" ca="1" si="609"/>
        <v>14</v>
      </c>
      <c r="E7828" t="str" cm="1">
        <f t="array" aca="1" ref="E7828" ca="1">INDEX(Reel2,Spins[[#This Row],[Stop2]])</f>
        <v>🍋</v>
      </c>
      <c r="F7828">
        <f t="shared" ca="1" si="610"/>
        <v>5</v>
      </c>
      <c r="G7828" t="str" cm="1">
        <f t="array" aca="1" ref="G7828" ca="1">INDEX(Reel3,Spins[[#This Row],[Stop3]])</f>
        <v>🍋</v>
      </c>
      <c r="H7828" t="b">
        <f ca="1">AND(Spins[[#This Row],[Sym1]]=Spins[[#This Row],[Sym2]],Spins[[#This Row],[Sym2]]=Spins[[#This Row],[Sym3]])</f>
        <v>0</v>
      </c>
      <c r="I7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28">
        <f t="shared" si="611"/>
        <v>1</v>
      </c>
      <c r="K7828">
        <f ca="1">Spins[[#This Row],[Mult]]*Spins[[#This Row],[Bet]]</f>
        <v>0</v>
      </c>
      <c r="L7828">
        <f ca="1">Spins[[#This Row],[Payout]]-Spins[[#This Row],[Bet]]</f>
        <v>-1</v>
      </c>
    </row>
    <row r="7829" spans="1:12" x14ac:dyDescent="0.3">
      <c r="A7829">
        <f t="shared" si="607"/>
        <v>7828</v>
      </c>
      <c r="B7829">
        <f t="shared" ca="1" si="608"/>
        <v>25</v>
      </c>
      <c r="C7829" t="str" cm="1">
        <f t="array" aca="1" ref="C7829" ca="1">INDEX(Reel1,Spins[[#This Row],[Stop1]])</f>
        <v>🔔</v>
      </c>
      <c r="D7829">
        <f t="shared" ca="1" si="609"/>
        <v>5</v>
      </c>
      <c r="E7829" t="str" cm="1">
        <f t="array" aca="1" ref="E7829" ca="1">INDEX(Reel2,Spins[[#This Row],[Stop2]])</f>
        <v>🍋</v>
      </c>
      <c r="F7829">
        <f t="shared" ca="1" si="610"/>
        <v>15</v>
      </c>
      <c r="G7829" t="str" cm="1">
        <f t="array" aca="1" ref="G7829" ca="1">INDEX(Reel3,Spins[[#This Row],[Stop3]])</f>
        <v>🍇</v>
      </c>
      <c r="H7829" t="b">
        <f ca="1">AND(Spins[[#This Row],[Sym1]]=Spins[[#This Row],[Sym2]],Spins[[#This Row],[Sym2]]=Spins[[#This Row],[Sym3]])</f>
        <v>0</v>
      </c>
      <c r="I7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29">
        <f t="shared" si="611"/>
        <v>1</v>
      </c>
      <c r="K7829">
        <f ca="1">Spins[[#This Row],[Mult]]*Spins[[#This Row],[Bet]]</f>
        <v>0</v>
      </c>
      <c r="L7829">
        <f ca="1">Spins[[#This Row],[Payout]]-Spins[[#This Row],[Bet]]</f>
        <v>-1</v>
      </c>
    </row>
    <row r="7830" spans="1:12" x14ac:dyDescent="0.3">
      <c r="A7830">
        <f t="shared" si="607"/>
        <v>7829</v>
      </c>
      <c r="B7830">
        <f t="shared" ca="1" si="608"/>
        <v>8</v>
      </c>
      <c r="C7830" t="str" cm="1">
        <f t="array" aca="1" ref="C7830" ca="1">INDEX(Reel1,Spins[[#This Row],[Stop1]])</f>
        <v>🍋</v>
      </c>
      <c r="D7830">
        <f t="shared" ca="1" si="609"/>
        <v>27</v>
      </c>
      <c r="E7830" t="str" cm="1">
        <f t="array" aca="1" ref="E7830" ca="1">INDEX(Reel2,Spins[[#This Row],[Stop2]])</f>
        <v>BAR</v>
      </c>
      <c r="F7830">
        <f t="shared" ca="1" si="610"/>
        <v>18</v>
      </c>
      <c r="G7830" t="str" cm="1">
        <f t="array" aca="1" ref="G7830" ca="1">INDEX(Reel3,Spins[[#This Row],[Stop3]])</f>
        <v>🔔</v>
      </c>
      <c r="H7830" t="b">
        <f ca="1">AND(Spins[[#This Row],[Sym1]]=Spins[[#This Row],[Sym2]],Spins[[#This Row],[Sym2]]=Spins[[#This Row],[Sym3]])</f>
        <v>0</v>
      </c>
      <c r="I7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30">
        <f t="shared" si="611"/>
        <v>1</v>
      </c>
      <c r="K7830">
        <f ca="1">Spins[[#This Row],[Mult]]*Spins[[#This Row],[Bet]]</f>
        <v>0</v>
      </c>
      <c r="L7830">
        <f ca="1">Spins[[#This Row],[Payout]]-Spins[[#This Row],[Bet]]</f>
        <v>-1</v>
      </c>
    </row>
    <row r="7831" spans="1:12" x14ac:dyDescent="0.3">
      <c r="A7831">
        <f t="shared" si="607"/>
        <v>7830</v>
      </c>
      <c r="B7831">
        <f t="shared" ca="1" si="608"/>
        <v>13</v>
      </c>
      <c r="C7831" t="str" cm="1">
        <f t="array" aca="1" ref="C7831" ca="1">INDEX(Reel1,Spins[[#This Row],[Stop1]])</f>
        <v>🍋</v>
      </c>
      <c r="D7831">
        <f t="shared" ca="1" si="609"/>
        <v>12</v>
      </c>
      <c r="E7831" t="str" cm="1">
        <f t="array" aca="1" ref="E7831" ca="1">INDEX(Reel2,Spins[[#This Row],[Stop2]])</f>
        <v>🍋</v>
      </c>
      <c r="F7831">
        <f t="shared" ca="1" si="610"/>
        <v>25</v>
      </c>
      <c r="G7831" t="str" cm="1">
        <f t="array" aca="1" ref="G7831" ca="1">INDEX(Reel3,Spins[[#This Row],[Stop3]])</f>
        <v>BAR</v>
      </c>
      <c r="H7831" t="b">
        <f ca="1">AND(Spins[[#This Row],[Sym1]]=Spins[[#This Row],[Sym2]],Spins[[#This Row],[Sym2]]=Spins[[#This Row],[Sym3]])</f>
        <v>0</v>
      </c>
      <c r="I7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31">
        <f t="shared" si="611"/>
        <v>1</v>
      </c>
      <c r="K7831">
        <f ca="1">Spins[[#This Row],[Mult]]*Spins[[#This Row],[Bet]]</f>
        <v>0.6</v>
      </c>
      <c r="L7831">
        <f ca="1">Spins[[#This Row],[Payout]]-Spins[[#This Row],[Bet]]</f>
        <v>-0.4</v>
      </c>
    </row>
    <row r="7832" spans="1:12" x14ac:dyDescent="0.3">
      <c r="A7832">
        <f t="shared" si="607"/>
        <v>7831</v>
      </c>
      <c r="B7832">
        <f t="shared" ca="1" si="608"/>
        <v>20</v>
      </c>
      <c r="C7832" t="str" cm="1">
        <f t="array" aca="1" ref="C7832" ca="1">INDEX(Reel1,Spins[[#This Row],[Stop1]])</f>
        <v>🍒</v>
      </c>
      <c r="D7832">
        <f t="shared" ca="1" si="609"/>
        <v>14</v>
      </c>
      <c r="E7832" t="str" cm="1">
        <f t="array" aca="1" ref="E7832" ca="1">INDEX(Reel2,Spins[[#This Row],[Stop2]])</f>
        <v>🍋</v>
      </c>
      <c r="F7832">
        <f t="shared" ca="1" si="610"/>
        <v>10</v>
      </c>
      <c r="G7832" t="str" cm="1">
        <f t="array" aca="1" ref="G7832" ca="1">INDEX(Reel3,Spins[[#This Row],[Stop3]])</f>
        <v>🍒</v>
      </c>
      <c r="H7832" t="b">
        <f ca="1">AND(Spins[[#This Row],[Sym1]]=Spins[[#This Row],[Sym2]],Spins[[#This Row],[Sym2]]=Spins[[#This Row],[Sym3]])</f>
        <v>0</v>
      </c>
      <c r="I7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32">
        <f t="shared" si="611"/>
        <v>1</v>
      </c>
      <c r="K7832">
        <f ca="1">Spins[[#This Row],[Mult]]*Spins[[#This Row],[Bet]]</f>
        <v>0</v>
      </c>
      <c r="L7832">
        <f ca="1">Spins[[#This Row],[Payout]]-Spins[[#This Row],[Bet]]</f>
        <v>-1</v>
      </c>
    </row>
    <row r="7833" spans="1:12" x14ac:dyDescent="0.3">
      <c r="A7833">
        <f t="shared" si="607"/>
        <v>7832</v>
      </c>
      <c r="B7833">
        <f t="shared" ca="1" si="608"/>
        <v>13</v>
      </c>
      <c r="C7833" t="str" cm="1">
        <f t="array" aca="1" ref="C7833" ca="1">INDEX(Reel1,Spins[[#This Row],[Stop1]])</f>
        <v>🍋</v>
      </c>
      <c r="D7833">
        <f t="shared" ca="1" si="609"/>
        <v>7</v>
      </c>
      <c r="E7833" t="str" cm="1">
        <f t="array" aca="1" ref="E7833" ca="1">INDEX(Reel2,Spins[[#This Row],[Stop2]])</f>
        <v>🍋</v>
      </c>
      <c r="F7833">
        <f t="shared" ca="1" si="610"/>
        <v>23</v>
      </c>
      <c r="G7833" t="str" cm="1">
        <f t="array" aca="1" ref="G7833" ca="1">INDEX(Reel3,Spins[[#This Row],[Stop3]])</f>
        <v>BAR</v>
      </c>
      <c r="H7833" t="b">
        <f ca="1">AND(Spins[[#This Row],[Sym1]]=Spins[[#This Row],[Sym2]],Spins[[#This Row],[Sym2]]=Spins[[#This Row],[Sym3]])</f>
        <v>0</v>
      </c>
      <c r="I7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33">
        <f t="shared" si="611"/>
        <v>1</v>
      </c>
      <c r="K7833">
        <f ca="1">Spins[[#This Row],[Mult]]*Spins[[#This Row],[Bet]]</f>
        <v>0.6</v>
      </c>
      <c r="L7833">
        <f ca="1">Spins[[#This Row],[Payout]]-Spins[[#This Row],[Bet]]</f>
        <v>-0.4</v>
      </c>
    </row>
    <row r="7834" spans="1:12" x14ac:dyDescent="0.3">
      <c r="A7834">
        <f t="shared" si="607"/>
        <v>7833</v>
      </c>
      <c r="B7834">
        <f t="shared" ca="1" si="608"/>
        <v>6</v>
      </c>
      <c r="C7834" t="str" cm="1">
        <f t="array" aca="1" ref="C7834" ca="1">INDEX(Reel1,Spins[[#This Row],[Stop1]])</f>
        <v>🍋</v>
      </c>
      <c r="D7834">
        <f t="shared" ca="1" si="609"/>
        <v>1</v>
      </c>
      <c r="E7834" t="str" cm="1">
        <f t="array" aca="1" ref="E7834" ca="1">INDEX(Reel2,Spins[[#This Row],[Stop2]])</f>
        <v>🍋</v>
      </c>
      <c r="F7834">
        <f t="shared" ca="1" si="610"/>
        <v>7</v>
      </c>
      <c r="G7834" t="str" cm="1">
        <f t="array" aca="1" ref="G7834" ca="1">INDEX(Reel3,Spins[[#This Row],[Stop3]])</f>
        <v>🍒</v>
      </c>
      <c r="H7834" t="b">
        <f ca="1">AND(Spins[[#This Row],[Sym1]]=Spins[[#This Row],[Sym2]],Spins[[#This Row],[Sym2]]=Spins[[#This Row],[Sym3]])</f>
        <v>0</v>
      </c>
      <c r="I7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34">
        <f t="shared" si="611"/>
        <v>1</v>
      </c>
      <c r="K7834">
        <f ca="1">Spins[[#This Row],[Mult]]*Spins[[#This Row],[Bet]]</f>
        <v>0.6</v>
      </c>
      <c r="L7834">
        <f ca="1">Spins[[#This Row],[Payout]]-Spins[[#This Row],[Bet]]</f>
        <v>-0.4</v>
      </c>
    </row>
    <row r="7835" spans="1:12" x14ac:dyDescent="0.3">
      <c r="A7835">
        <f t="shared" si="607"/>
        <v>7834</v>
      </c>
      <c r="B7835">
        <f t="shared" ca="1" si="608"/>
        <v>14</v>
      </c>
      <c r="C7835" t="str" cm="1">
        <f t="array" aca="1" ref="C7835" ca="1">INDEX(Reel1,Spins[[#This Row],[Stop1]])</f>
        <v>🍋</v>
      </c>
      <c r="D7835">
        <f t="shared" ca="1" si="609"/>
        <v>7</v>
      </c>
      <c r="E7835" t="str" cm="1">
        <f t="array" aca="1" ref="E7835" ca="1">INDEX(Reel2,Spins[[#This Row],[Stop2]])</f>
        <v>🍋</v>
      </c>
      <c r="F7835">
        <f t="shared" ca="1" si="610"/>
        <v>14</v>
      </c>
      <c r="G7835" t="str" cm="1">
        <f t="array" aca="1" ref="G7835" ca="1">INDEX(Reel3,Spins[[#This Row],[Stop3]])</f>
        <v>🍇</v>
      </c>
      <c r="H7835" t="b">
        <f ca="1">AND(Spins[[#This Row],[Sym1]]=Spins[[#This Row],[Sym2]],Spins[[#This Row],[Sym2]]=Spins[[#This Row],[Sym3]])</f>
        <v>0</v>
      </c>
      <c r="I7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35">
        <f t="shared" si="611"/>
        <v>1</v>
      </c>
      <c r="K7835">
        <f ca="1">Spins[[#This Row],[Mult]]*Spins[[#This Row],[Bet]]</f>
        <v>0.6</v>
      </c>
      <c r="L7835">
        <f ca="1">Spins[[#This Row],[Payout]]-Spins[[#This Row],[Bet]]</f>
        <v>-0.4</v>
      </c>
    </row>
    <row r="7836" spans="1:12" x14ac:dyDescent="0.3">
      <c r="A7836">
        <f t="shared" si="607"/>
        <v>7835</v>
      </c>
      <c r="B7836">
        <f t="shared" ca="1" si="608"/>
        <v>12</v>
      </c>
      <c r="C7836" t="str" cm="1">
        <f t="array" aca="1" ref="C7836" ca="1">INDEX(Reel1,Spins[[#This Row],[Stop1]])</f>
        <v>🍋</v>
      </c>
      <c r="D7836">
        <f t="shared" ca="1" si="609"/>
        <v>16</v>
      </c>
      <c r="E7836" t="str" cm="1">
        <f t="array" aca="1" ref="E7836" ca="1">INDEX(Reel2,Spins[[#This Row],[Stop2]])</f>
        <v>🍒</v>
      </c>
      <c r="F7836">
        <f t="shared" ca="1" si="610"/>
        <v>28</v>
      </c>
      <c r="G7836" t="str" cm="1">
        <f t="array" aca="1" ref="G7836" ca="1">INDEX(Reel3,Spins[[#This Row],[Stop3]])</f>
        <v>7️⃣</v>
      </c>
      <c r="H7836" t="b">
        <f ca="1">AND(Spins[[#This Row],[Sym1]]=Spins[[#This Row],[Sym2]],Spins[[#This Row],[Sym2]]=Spins[[#This Row],[Sym3]])</f>
        <v>0</v>
      </c>
      <c r="I7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36">
        <f t="shared" si="611"/>
        <v>1</v>
      </c>
      <c r="K7836">
        <f ca="1">Spins[[#This Row],[Mult]]*Spins[[#This Row],[Bet]]</f>
        <v>0</v>
      </c>
      <c r="L7836">
        <f ca="1">Spins[[#This Row],[Payout]]-Spins[[#This Row],[Bet]]</f>
        <v>-1</v>
      </c>
    </row>
    <row r="7837" spans="1:12" x14ac:dyDescent="0.3">
      <c r="A7837">
        <f t="shared" si="607"/>
        <v>7836</v>
      </c>
      <c r="B7837">
        <f t="shared" ca="1" si="608"/>
        <v>7</v>
      </c>
      <c r="C7837" t="str" cm="1">
        <f t="array" aca="1" ref="C7837" ca="1">INDEX(Reel1,Spins[[#This Row],[Stop1]])</f>
        <v>🍋</v>
      </c>
      <c r="D7837">
        <f t="shared" ca="1" si="609"/>
        <v>22</v>
      </c>
      <c r="E7837" t="str" cm="1">
        <f t="array" aca="1" ref="E7837" ca="1">INDEX(Reel2,Spins[[#This Row],[Stop2]])</f>
        <v>🍇</v>
      </c>
      <c r="F7837">
        <f t="shared" ca="1" si="610"/>
        <v>29</v>
      </c>
      <c r="G7837" t="str" cm="1">
        <f t="array" aca="1" ref="G7837" ca="1">INDEX(Reel3,Spins[[#This Row],[Stop3]])</f>
        <v>7️⃣</v>
      </c>
      <c r="H7837" t="b">
        <f ca="1">AND(Spins[[#This Row],[Sym1]]=Spins[[#This Row],[Sym2]],Spins[[#This Row],[Sym2]]=Spins[[#This Row],[Sym3]])</f>
        <v>0</v>
      </c>
      <c r="I7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37">
        <f t="shared" si="611"/>
        <v>1</v>
      </c>
      <c r="K7837">
        <f ca="1">Spins[[#This Row],[Mult]]*Spins[[#This Row],[Bet]]</f>
        <v>0</v>
      </c>
      <c r="L7837">
        <f ca="1">Spins[[#This Row],[Payout]]-Spins[[#This Row],[Bet]]</f>
        <v>-1</v>
      </c>
    </row>
    <row r="7838" spans="1:12" x14ac:dyDescent="0.3">
      <c r="A7838">
        <f t="shared" si="607"/>
        <v>7837</v>
      </c>
      <c r="B7838">
        <f t="shared" ca="1" si="608"/>
        <v>29</v>
      </c>
      <c r="C7838" t="str" cm="1">
        <f t="array" aca="1" ref="C7838" ca="1">INDEX(Reel1,Spins[[#This Row],[Stop1]])</f>
        <v>7️⃣</v>
      </c>
      <c r="D7838">
        <f t="shared" ca="1" si="609"/>
        <v>16</v>
      </c>
      <c r="E7838" t="str" cm="1">
        <f t="array" aca="1" ref="E7838" ca="1">INDEX(Reel2,Spins[[#This Row],[Stop2]])</f>
        <v>🍒</v>
      </c>
      <c r="F7838">
        <f t="shared" ca="1" si="610"/>
        <v>18</v>
      </c>
      <c r="G7838" t="str" cm="1">
        <f t="array" aca="1" ref="G7838" ca="1">INDEX(Reel3,Spins[[#This Row],[Stop3]])</f>
        <v>🔔</v>
      </c>
      <c r="H7838" t="b">
        <f ca="1">AND(Spins[[#This Row],[Sym1]]=Spins[[#This Row],[Sym2]],Spins[[#This Row],[Sym2]]=Spins[[#This Row],[Sym3]])</f>
        <v>0</v>
      </c>
      <c r="I7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38">
        <f t="shared" si="611"/>
        <v>1</v>
      </c>
      <c r="K7838">
        <f ca="1">Spins[[#This Row],[Mult]]*Spins[[#This Row],[Bet]]</f>
        <v>0</v>
      </c>
      <c r="L7838">
        <f ca="1">Spins[[#This Row],[Payout]]-Spins[[#This Row],[Bet]]</f>
        <v>-1</v>
      </c>
    </row>
    <row r="7839" spans="1:12" x14ac:dyDescent="0.3">
      <c r="A7839">
        <f t="shared" si="607"/>
        <v>7838</v>
      </c>
      <c r="B7839">
        <f t="shared" ca="1" si="608"/>
        <v>17</v>
      </c>
      <c r="C7839" t="str" cm="1">
        <f t="array" aca="1" ref="C7839" ca="1">INDEX(Reel1,Spins[[#This Row],[Stop1]])</f>
        <v>🍒</v>
      </c>
      <c r="D7839">
        <f t="shared" ca="1" si="609"/>
        <v>2</v>
      </c>
      <c r="E7839" t="str" cm="1">
        <f t="array" aca="1" ref="E7839" ca="1">INDEX(Reel2,Spins[[#This Row],[Stop2]])</f>
        <v>🍋</v>
      </c>
      <c r="F7839">
        <f t="shared" ca="1" si="610"/>
        <v>16</v>
      </c>
      <c r="G7839" t="str" cm="1">
        <f t="array" aca="1" ref="G7839" ca="1">INDEX(Reel3,Spins[[#This Row],[Stop3]])</f>
        <v>🍇</v>
      </c>
      <c r="H7839" t="b">
        <f ca="1">AND(Spins[[#This Row],[Sym1]]=Spins[[#This Row],[Sym2]],Spins[[#This Row],[Sym2]]=Spins[[#This Row],[Sym3]])</f>
        <v>0</v>
      </c>
      <c r="I7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39">
        <f t="shared" si="611"/>
        <v>1</v>
      </c>
      <c r="K7839">
        <f ca="1">Spins[[#This Row],[Mult]]*Spins[[#This Row],[Bet]]</f>
        <v>0</v>
      </c>
      <c r="L7839">
        <f ca="1">Spins[[#This Row],[Payout]]-Spins[[#This Row],[Bet]]</f>
        <v>-1</v>
      </c>
    </row>
    <row r="7840" spans="1:12" x14ac:dyDescent="0.3">
      <c r="A7840">
        <f t="shared" si="607"/>
        <v>7839</v>
      </c>
      <c r="B7840">
        <f t="shared" ca="1" si="608"/>
        <v>16</v>
      </c>
      <c r="C7840" t="str" cm="1">
        <f t="array" aca="1" ref="C7840" ca="1">INDEX(Reel1,Spins[[#This Row],[Stop1]])</f>
        <v>🍒</v>
      </c>
      <c r="D7840">
        <f t="shared" ca="1" si="609"/>
        <v>21</v>
      </c>
      <c r="E7840" t="str" cm="1">
        <f t="array" aca="1" ref="E7840" ca="1">INDEX(Reel2,Spins[[#This Row],[Stop2]])</f>
        <v>🍒</v>
      </c>
      <c r="F7840">
        <f t="shared" ca="1" si="610"/>
        <v>24</v>
      </c>
      <c r="G7840" t="str" cm="1">
        <f t="array" aca="1" ref="G7840" ca="1">INDEX(Reel3,Spins[[#This Row],[Stop3]])</f>
        <v>BAR</v>
      </c>
      <c r="H7840" t="b">
        <f ca="1">AND(Spins[[#This Row],[Sym1]]=Spins[[#This Row],[Sym2]],Spins[[#This Row],[Sym2]]=Spins[[#This Row],[Sym3]])</f>
        <v>0</v>
      </c>
      <c r="I7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840">
        <f t="shared" si="611"/>
        <v>1</v>
      </c>
      <c r="K7840">
        <f ca="1">Spins[[#This Row],[Mult]]*Spins[[#This Row],[Bet]]</f>
        <v>0.8</v>
      </c>
      <c r="L7840">
        <f ca="1">Spins[[#This Row],[Payout]]-Spins[[#This Row],[Bet]]</f>
        <v>-0.19999999999999996</v>
      </c>
    </row>
    <row r="7841" spans="1:12" x14ac:dyDescent="0.3">
      <c r="A7841">
        <f t="shared" si="607"/>
        <v>7840</v>
      </c>
      <c r="B7841">
        <f t="shared" ca="1" si="608"/>
        <v>18</v>
      </c>
      <c r="C7841" t="str" cm="1">
        <f t="array" aca="1" ref="C7841" ca="1">INDEX(Reel1,Spins[[#This Row],[Stop1]])</f>
        <v>🍒</v>
      </c>
      <c r="D7841">
        <f t="shared" ca="1" si="609"/>
        <v>21</v>
      </c>
      <c r="E7841" t="str" cm="1">
        <f t="array" aca="1" ref="E7841" ca="1">INDEX(Reel2,Spins[[#This Row],[Stop2]])</f>
        <v>🍒</v>
      </c>
      <c r="F7841">
        <f t="shared" ca="1" si="610"/>
        <v>28</v>
      </c>
      <c r="G7841" t="str" cm="1">
        <f t="array" aca="1" ref="G7841" ca="1">INDEX(Reel3,Spins[[#This Row],[Stop3]])</f>
        <v>7️⃣</v>
      </c>
      <c r="H7841" t="b">
        <f ca="1">AND(Spins[[#This Row],[Sym1]]=Spins[[#This Row],[Sym2]],Spins[[#This Row],[Sym2]]=Spins[[#This Row],[Sym3]])</f>
        <v>0</v>
      </c>
      <c r="I7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841">
        <f t="shared" si="611"/>
        <v>1</v>
      </c>
      <c r="K7841">
        <f ca="1">Spins[[#This Row],[Mult]]*Spins[[#This Row],[Bet]]</f>
        <v>0.8</v>
      </c>
      <c r="L7841">
        <f ca="1">Spins[[#This Row],[Payout]]-Spins[[#This Row],[Bet]]</f>
        <v>-0.19999999999999996</v>
      </c>
    </row>
    <row r="7842" spans="1:12" x14ac:dyDescent="0.3">
      <c r="A7842">
        <f t="shared" si="607"/>
        <v>7841</v>
      </c>
      <c r="B7842">
        <f t="shared" ca="1" si="608"/>
        <v>19</v>
      </c>
      <c r="C7842" t="str" cm="1">
        <f t="array" aca="1" ref="C7842" ca="1">INDEX(Reel1,Spins[[#This Row],[Stop1]])</f>
        <v>🍒</v>
      </c>
      <c r="D7842">
        <f t="shared" ca="1" si="609"/>
        <v>25</v>
      </c>
      <c r="E7842" t="str" cm="1">
        <f t="array" aca="1" ref="E7842" ca="1">INDEX(Reel2,Spins[[#This Row],[Stop2]])</f>
        <v>🔔</v>
      </c>
      <c r="F7842">
        <f t="shared" ca="1" si="610"/>
        <v>4</v>
      </c>
      <c r="G7842" t="str" cm="1">
        <f t="array" aca="1" ref="G7842" ca="1">INDEX(Reel3,Spins[[#This Row],[Stop3]])</f>
        <v>🍋</v>
      </c>
      <c r="H7842" t="b">
        <f ca="1">AND(Spins[[#This Row],[Sym1]]=Spins[[#This Row],[Sym2]],Spins[[#This Row],[Sym2]]=Spins[[#This Row],[Sym3]])</f>
        <v>0</v>
      </c>
      <c r="I7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42">
        <f t="shared" si="611"/>
        <v>1</v>
      </c>
      <c r="K7842">
        <f ca="1">Spins[[#This Row],[Mult]]*Spins[[#This Row],[Bet]]</f>
        <v>0</v>
      </c>
      <c r="L7842">
        <f ca="1">Spins[[#This Row],[Payout]]-Spins[[#This Row],[Bet]]</f>
        <v>-1</v>
      </c>
    </row>
    <row r="7843" spans="1:12" x14ac:dyDescent="0.3">
      <c r="A7843">
        <f t="shared" si="607"/>
        <v>7842</v>
      </c>
      <c r="B7843">
        <f t="shared" ca="1" si="608"/>
        <v>18</v>
      </c>
      <c r="C7843" t="str" cm="1">
        <f t="array" aca="1" ref="C7843" ca="1">INDEX(Reel1,Spins[[#This Row],[Stop1]])</f>
        <v>🍒</v>
      </c>
      <c r="D7843">
        <f t="shared" ca="1" si="609"/>
        <v>16</v>
      </c>
      <c r="E7843" t="str" cm="1">
        <f t="array" aca="1" ref="E7843" ca="1">INDEX(Reel2,Spins[[#This Row],[Stop2]])</f>
        <v>🍒</v>
      </c>
      <c r="F7843">
        <f t="shared" ca="1" si="610"/>
        <v>14</v>
      </c>
      <c r="G7843" t="str" cm="1">
        <f t="array" aca="1" ref="G7843" ca="1">INDEX(Reel3,Spins[[#This Row],[Stop3]])</f>
        <v>🍇</v>
      </c>
      <c r="H7843" t="b">
        <f ca="1">AND(Spins[[#This Row],[Sym1]]=Spins[[#This Row],[Sym2]],Spins[[#This Row],[Sym2]]=Spins[[#This Row],[Sym3]])</f>
        <v>0</v>
      </c>
      <c r="I7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843">
        <f t="shared" si="611"/>
        <v>1</v>
      </c>
      <c r="K7843">
        <f ca="1">Spins[[#This Row],[Mult]]*Spins[[#This Row],[Bet]]</f>
        <v>0.8</v>
      </c>
      <c r="L7843">
        <f ca="1">Spins[[#This Row],[Payout]]-Spins[[#This Row],[Bet]]</f>
        <v>-0.19999999999999996</v>
      </c>
    </row>
    <row r="7844" spans="1:12" x14ac:dyDescent="0.3">
      <c r="A7844">
        <f t="shared" si="607"/>
        <v>7843</v>
      </c>
      <c r="B7844">
        <f t="shared" ca="1" si="608"/>
        <v>1</v>
      </c>
      <c r="C7844" t="str" cm="1">
        <f t="array" aca="1" ref="C7844" ca="1">INDEX(Reel1,Spins[[#This Row],[Stop1]])</f>
        <v>🍋</v>
      </c>
      <c r="D7844">
        <f t="shared" ca="1" si="609"/>
        <v>22</v>
      </c>
      <c r="E7844" t="str" cm="1">
        <f t="array" aca="1" ref="E7844" ca="1">INDEX(Reel2,Spins[[#This Row],[Stop2]])</f>
        <v>🍇</v>
      </c>
      <c r="F7844">
        <f t="shared" ca="1" si="610"/>
        <v>7</v>
      </c>
      <c r="G7844" t="str" cm="1">
        <f t="array" aca="1" ref="G7844" ca="1">INDEX(Reel3,Spins[[#This Row],[Stop3]])</f>
        <v>🍒</v>
      </c>
      <c r="H7844" t="b">
        <f ca="1">AND(Spins[[#This Row],[Sym1]]=Spins[[#This Row],[Sym2]],Spins[[#This Row],[Sym2]]=Spins[[#This Row],[Sym3]])</f>
        <v>0</v>
      </c>
      <c r="I7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44">
        <f t="shared" si="611"/>
        <v>1</v>
      </c>
      <c r="K7844">
        <f ca="1">Spins[[#This Row],[Mult]]*Spins[[#This Row],[Bet]]</f>
        <v>0</v>
      </c>
      <c r="L7844">
        <f ca="1">Spins[[#This Row],[Payout]]-Spins[[#This Row],[Bet]]</f>
        <v>-1</v>
      </c>
    </row>
    <row r="7845" spans="1:12" x14ac:dyDescent="0.3">
      <c r="A7845">
        <f t="shared" si="607"/>
        <v>7844</v>
      </c>
      <c r="B7845">
        <f t="shared" ca="1" si="608"/>
        <v>18</v>
      </c>
      <c r="C7845" t="str" cm="1">
        <f t="array" aca="1" ref="C7845" ca="1">INDEX(Reel1,Spins[[#This Row],[Stop1]])</f>
        <v>🍒</v>
      </c>
      <c r="D7845">
        <f t="shared" ca="1" si="609"/>
        <v>27</v>
      </c>
      <c r="E7845" t="str" cm="1">
        <f t="array" aca="1" ref="E7845" ca="1">INDEX(Reel2,Spins[[#This Row],[Stop2]])</f>
        <v>BAR</v>
      </c>
      <c r="F7845">
        <f t="shared" ca="1" si="610"/>
        <v>13</v>
      </c>
      <c r="G7845" t="str" cm="1">
        <f t="array" aca="1" ref="G7845" ca="1">INDEX(Reel3,Spins[[#This Row],[Stop3]])</f>
        <v>🍇</v>
      </c>
      <c r="H7845" t="b">
        <f ca="1">AND(Spins[[#This Row],[Sym1]]=Spins[[#This Row],[Sym2]],Spins[[#This Row],[Sym2]]=Spins[[#This Row],[Sym3]])</f>
        <v>0</v>
      </c>
      <c r="I7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45">
        <f t="shared" si="611"/>
        <v>1</v>
      </c>
      <c r="K7845">
        <f ca="1">Spins[[#This Row],[Mult]]*Spins[[#This Row],[Bet]]</f>
        <v>0</v>
      </c>
      <c r="L7845">
        <f ca="1">Spins[[#This Row],[Payout]]-Spins[[#This Row],[Bet]]</f>
        <v>-1</v>
      </c>
    </row>
    <row r="7846" spans="1:12" x14ac:dyDescent="0.3">
      <c r="A7846">
        <f t="shared" si="607"/>
        <v>7845</v>
      </c>
      <c r="B7846">
        <f t="shared" ca="1" si="608"/>
        <v>18</v>
      </c>
      <c r="C7846" t="str" cm="1">
        <f t="array" aca="1" ref="C7846" ca="1">INDEX(Reel1,Spins[[#This Row],[Stop1]])</f>
        <v>🍒</v>
      </c>
      <c r="D7846">
        <f t="shared" ca="1" si="609"/>
        <v>11</v>
      </c>
      <c r="E7846" t="str" cm="1">
        <f t="array" aca="1" ref="E7846" ca="1">INDEX(Reel2,Spins[[#This Row],[Stop2]])</f>
        <v>🍋</v>
      </c>
      <c r="F7846">
        <f t="shared" ca="1" si="610"/>
        <v>29</v>
      </c>
      <c r="G7846" t="str" cm="1">
        <f t="array" aca="1" ref="G7846" ca="1">INDEX(Reel3,Spins[[#This Row],[Stop3]])</f>
        <v>7️⃣</v>
      </c>
      <c r="H7846" t="b">
        <f ca="1">AND(Spins[[#This Row],[Sym1]]=Spins[[#This Row],[Sym2]],Spins[[#This Row],[Sym2]]=Spins[[#This Row],[Sym3]])</f>
        <v>0</v>
      </c>
      <c r="I7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46">
        <f t="shared" si="611"/>
        <v>1</v>
      </c>
      <c r="K7846">
        <f ca="1">Spins[[#This Row],[Mult]]*Spins[[#This Row],[Bet]]</f>
        <v>0</v>
      </c>
      <c r="L7846">
        <f ca="1">Spins[[#This Row],[Payout]]-Spins[[#This Row],[Bet]]</f>
        <v>-1</v>
      </c>
    </row>
    <row r="7847" spans="1:12" x14ac:dyDescent="0.3">
      <c r="A7847">
        <f t="shared" si="607"/>
        <v>7846</v>
      </c>
      <c r="B7847">
        <f t="shared" ca="1" si="608"/>
        <v>7</v>
      </c>
      <c r="C7847" t="str" cm="1">
        <f t="array" aca="1" ref="C7847" ca="1">INDEX(Reel1,Spins[[#This Row],[Stop1]])</f>
        <v>🍋</v>
      </c>
      <c r="D7847">
        <f t="shared" ca="1" si="609"/>
        <v>19</v>
      </c>
      <c r="E7847" t="str" cm="1">
        <f t="array" aca="1" ref="E7847" ca="1">INDEX(Reel2,Spins[[#This Row],[Stop2]])</f>
        <v>🍒</v>
      </c>
      <c r="F7847">
        <f t="shared" ca="1" si="610"/>
        <v>8</v>
      </c>
      <c r="G7847" t="str" cm="1">
        <f t="array" aca="1" ref="G7847" ca="1">INDEX(Reel3,Spins[[#This Row],[Stop3]])</f>
        <v>🍒</v>
      </c>
      <c r="H7847" t="b">
        <f ca="1">AND(Spins[[#This Row],[Sym1]]=Spins[[#This Row],[Sym2]],Spins[[#This Row],[Sym2]]=Spins[[#This Row],[Sym3]])</f>
        <v>0</v>
      </c>
      <c r="I7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47">
        <f t="shared" si="611"/>
        <v>1</v>
      </c>
      <c r="K7847">
        <f ca="1">Spins[[#This Row],[Mult]]*Spins[[#This Row],[Bet]]</f>
        <v>0</v>
      </c>
      <c r="L7847">
        <f ca="1">Spins[[#This Row],[Payout]]-Spins[[#This Row],[Bet]]</f>
        <v>-1</v>
      </c>
    </row>
    <row r="7848" spans="1:12" x14ac:dyDescent="0.3">
      <c r="A7848">
        <f t="shared" si="607"/>
        <v>7847</v>
      </c>
      <c r="B7848">
        <f t="shared" ca="1" si="608"/>
        <v>7</v>
      </c>
      <c r="C7848" t="str" cm="1">
        <f t="array" aca="1" ref="C7848" ca="1">INDEX(Reel1,Spins[[#This Row],[Stop1]])</f>
        <v>🍋</v>
      </c>
      <c r="D7848">
        <f t="shared" ca="1" si="609"/>
        <v>10</v>
      </c>
      <c r="E7848" t="str" cm="1">
        <f t="array" aca="1" ref="E7848" ca="1">INDEX(Reel2,Spins[[#This Row],[Stop2]])</f>
        <v>🍋</v>
      </c>
      <c r="F7848">
        <f t="shared" ca="1" si="610"/>
        <v>28</v>
      </c>
      <c r="G7848" t="str" cm="1">
        <f t="array" aca="1" ref="G7848" ca="1">INDEX(Reel3,Spins[[#This Row],[Stop3]])</f>
        <v>7️⃣</v>
      </c>
      <c r="H7848" t="b">
        <f ca="1">AND(Spins[[#This Row],[Sym1]]=Spins[[#This Row],[Sym2]],Spins[[#This Row],[Sym2]]=Spins[[#This Row],[Sym3]])</f>
        <v>0</v>
      </c>
      <c r="I7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48">
        <f t="shared" si="611"/>
        <v>1</v>
      </c>
      <c r="K7848">
        <f ca="1">Spins[[#This Row],[Mult]]*Spins[[#This Row],[Bet]]</f>
        <v>0.6</v>
      </c>
      <c r="L7848">
        <f ca="1">Spins[[#This Row],[Payout]]-Spins[[#This Row],[Bet]]</f>
        <v>-0.4</v>
      </c>
    </row>
    <row r="7849" spans="1:12" x14ac:dyDescent="0.3">
      <c r="A7849">
        <f t="shared" si="607"/>
        <v>7848</v>
      </c>
      <c r="B7849">
        <f t="shared" ca="1" si="608"/>
        <v>13</v>
      </c>
      <c r="C7849" t="str" cm="1">
        <f t="array" aca="1" ref="C7849" ca="1">INDEX(Reel1,Spins[[#This Row],[Stop1]])</f>
        <v>🍋</v>
      </c>
      <c r="D7849">
        <f t="shared" ca="1" si="609"/>
        <v>8</v>
      </c>
      <c r="E7849" t="str" cm="1">
        <f t="array" aca="1" ref="E7849" ca="1">INDEX(Reel2,Spins[[#This Row],[Stop2]])</f>
        <v>🍋</v>
      </c>
      <c r="F7849">
        <f t="shared" ca="1" si="610"/>
        <v>11</v>
      </c>
      <c r="G7849" t="str" cm="1">
        <f t="array" aca="1" ref="G7849" ca="1">INDEX(Reel3,Spins[[#This Row],[Stop3]])</f>
        <v>🍒</v>
      </c>
      <c r="H7849" t="b">
        <f ca="1">AND(Spins[[#This Row],[Sym1]]=Spins[[#This Row],[Sym2]],Spins[[#This Row],[Sym2]]=Spins[[#This Row],[Sym3]])</f>
        <v>0</v>
      </c>
      <c r="I7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49">
        <f t="shared" si="611"/>
        <v>1</v>
      </c>
      <c r="K7849">
        <f ca="1">Spins[[#This Row],[Mult]]*Spins[[#This Row],[Bet]]</f>
        <v>0.6</v>
      </c>
      <c r="L7849">
        <f ca="1">Spins[[#This Row],[Payout]]-Spins[[#This Row],[Bet]]</f>
        <v>-0.4</v>
      </c>
    </row>
    <row r="7850" spans="1:12" x14ac:dyDescent="0.3">
      <c r="A7850">
        <f t="shared" si="607"/>
        <v>7849</v>
      </c>
      <c r="B7850">
        <f t="shared" ca="1" si="608"/>
        <v>15</v>
      </c>
      <c r="C7850" t="str" cm="1">
        <f t="array" aca="1" ref="C7850" ca="1">INDEX(Reel1,Spins[[#This Row],[Stop1]])</f>
        <v>🍒</v>
      </c>
      <c r="D7850">
        <f t="shared" ca="1" si="609"/>
        <v>29</v>
      </c>
      <c r="E7850" t="str" cm="1">
        <f t="array" aca="1" ref="E7850" ca="1">INDEX(Reel2,Spins[[#This Row],[Stop2]])</f>
        <v>7️⃣</v>
      </c>
      <c r="F7850">
        <f t="shared" ca="1" si="610"/>
        <v>10</v>
      </c>
      <c r="G7850" t="str" cm="1">
        <f t="array" aca="1" ref="G7850" ca="1">INDEX(Reel3,Spins[[#This Row],[Stop3]])</f>
        <v>🍒</v>
      </c>
      <c r="H7850" t="b">
        <f ca="1">AND(Spins[[#This Row],[Sym1]]=Spins[[#This Row],[Sym2]],Spins[[#This Row],[Sym2]]=Spins[[#This Row],[Sym3]])</f>
        <v>0</v>
      </c>
      <c r="I7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0">
        <f t="shared" si="611"/>
        <v>1</v>
      </c>
      <c r="K7850">
        <f ca="1">Spins[[#This Row],[Mult]]*Spins[[#This Row],[Bet]]</f>
        <v>0</v>
      </c>
      <c r="L7850">
        <f ca="1">Spins[[#This Row],[Payout]]-Spins[[#This Row],[Bet]]</f>
        <v>-1</v>
      </c>
    </row>
    <row r="7851" spans="1:12" x14ac:dyDescent="0.3">
      <c r="A7851">
        <f t="shared" si="607"/>
        <v>7850</v>
      </c>
      <c r="B7851">
        <f t="shared" ca="1" si="608"/>
        <v>22</v>
      </c>
      <c r="C7851" t="str" cm="1">
        <f t="array" aca="1" ref="C7851" ca="1">INDEX(Reel1,Spins[[#This Row],[Stop1]])</f>
        <v>🍇</v>
      </c>
      <c r="D7851">
        <f t="shared" ca="1" si="609"/>
        <v>19</v>
      </c>
      <c r="E7851" t="str" cm="1">
        <f t="array" aca="1" ref="E7851" ca="1">INDEX(Reel2,Spins[[#This Row],[Stop2]])</f>
        <v>🍒</v>
      </c>
      <c r="F7851">
        <f t="shared" ca="1" si="610"/>
        <v>14</v>
      </c>
      <c r="G7851" t="str" cm="1">
        <f t="array" aca="1" ref="G7851" ca="1">INDEX(Reel3,Spins[[#This Row],[Stop3]])</f>
        <v>🍇</v>
      </c>
      <c r="H7851" t="b">
        <f ca="1">AND(Spins[[#This Row],[Sym1]]=Spins[[#This Row],[Sym2]],Spins[[#This Row],[Sym2]]=Spins[[#This Row],[Sym3]])</f>
        <v>0</v>
      </c>
      <c r="I7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1">
        <f t="shared" si="611"/>
        <v>1</v>
      </c>
      <c r="K7851">
        <f ca="1">Spins[[#This Row],[Mult]]*Spins[[#This Row],[Bet]]</f>
        <v>0</v>
      </c>
      <c r="L7851">
        <f ca="1">Spins[[#This Row],[Payout]]-Spins[[#This Row],[Bet]]</f>
        <v>-1</v>
      </c>
    </row>
    <row r="7852" spans="1:12" x14ac:dyDescent="0.3">
      <c r="A7852">
        <f t="shared" si="607"/>
        <v>7851</v>
      </c>
      <c r="B7852">
        <f t="shared" ca="1" si="608"/>
        <v>18</v>
      </c>
      <c r="C7852" t="str" cm="1">
        <f t="array" aca="1" ref="C7852" ca="1">INDEX(Reel1,Spins[[#This Row],[Stop1]])</f>
        <v>🍒</v>
      </c>
      <c r="D7852">
        <f t="shared" ca="1" si="609"/>
        <v>6</v>
      </c>
      <c r="E7852" t="str" cm="1">
        <f t="array" aca="1" ref="E7852" ca="1">INDEX(Reel2,Spins[[#This Row],[Stop2]])</f>
        <v>🍋</v>
      </c>
      <c r="F7852">
        <f t="shared" ca="1" si="610"/>
        <v>31</v>
      </c>
      <c r="G7852" t="str" cm="1">
        <f t="array" aca="1" ref="G7852" ca="1">INDEX(Reel3,Spins[[#This Row],[Stop3]])</f>
        <v>💎</v>
      </c>
      <c r="H7852" t="b">
        <f ca="1">AND(Spins[[#This Row],[Sym1]]=Spins[[#This Row],[Sym2]],Spins[[#This Row],[Sym2]]=Spins[[#This Row],[Sym3]])</f>
        <v>0</v>
      </c>
      <c r="I7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2">
        <f t="shared" si="611"/>
        <v>1</v>
      </c>
      <c r="K7852">
        <f ca="1">Spins[[#This Row],[Mult]]*Spins[[#This Row],[Bet]]</f>
        <v>0</v>
      </c>
      <c r="L7852">
        <f ca="1">Spins[[#This Row],[Payout]]-Spins[[#This Row],[Bet]]</f>
        <v>-1</v>
      </c>
    </row>
    <row r="7853" spans="1:12" x14ac:dyDescent="0.3">
      <c r="A7853">
        <f t="shared" si="607"/>
        <v>7852</v>
      </c>
      <c r="B7853">
        <f t="shared" ca="1" si="608"/>
        <v>21</v>
      </c>
      <c r="C7853" t="str" cm="1">
        <f t="array" aca="1" ref="C7853" ca="1">INDEX(Reel1,Spins[[#This Row],[Stop1]])</f>
        <v>🍒</v>
      </c>
      <c r="D7853">
        <f t="shared" ca="1" si="609"/>
        <v>22</v>
      </c>
      <c r="E7853" t="str" cm="1">
        <f t="array" aca="1" ref="E7853" ca="1">INDEX(Reel2,Spins[[#This Row],[Stop2]])</f>
        <v>🍇</v>
      </c>
      <c r="F7853">
        <f t="shared" ca="1" si="610"/>
        <v>12</v>
      </c>
      <c r="G7853" t="str" cm="1">
        <f t="array" aca="1" ref="G7853" ca="1">INDEX(Reel3,Spins[[#This Row],[Stop3]])</f>
        <v>🍒</v>
      </c>
      <c r="H7853" t="b">
        <f ca="1">AND(Spins[[#This Row],[Sym1]]=Spins[[#This Row],[Sym2]],Spins[[#This Row],[Sym2]]=Spins[[#This Row],[Sym3]])</f>
        <v>0</v>
      </c>
      <c r="I7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3">
        <f t="shared" si="611"/>
        <v>1</v>
      </c>
      <c r="K7853">
        <f ca="1">Spins[[#This Row],[Mult]]*Spins[[#This Row],[Bet]]</f>
        <v>0</v>
      </c>
      <c r="L7853">
        <f ca="1">Spins[[#This Row],[Payout]]-Spins[[#This Row],[Bet]]</f>
        <v>-1</v>
      </c>
    </row>
    <row r="7854" spans="1:12" x14ac:dyDescent="0.3">
      <c r="A7854">
        <f t="shared" si="607"/>
        <v>7853</v>
      </c>
      <c r="B7854">
        <f t="shared" ca="1" si="608"/>
        <v>4</v>
      </c>
      <c r="C7854" t="str" cm="1">
        <f t="array" aca="1" ref="C7854" ca="1">INDEX(Reel1,Spins[[#This Row],[Stop1]])</f>
        <v>🍋</v>
      </c>
      <c r="D7854">
        <f t="shared" ca="1" si="609"/>
        <v>30</v>
      </c>
      <c r="E7854" t="str" cm="1">
        <f t="array" aca="1" ref="E7854" ca="1">INDEX(Reel2,Spins[[#This Row],[Stop2]])</f>
        <v>7️⃣</v>
      </c>
      <c r="F7854">
        <f t="shared" ca="1" si="610"/>
        <v>26</v>
      </c>
      <c r="G7854" t="str" cm="1">
        <f t="array" aca="1" ref="G7854" ca="1">INDEX(Reel3,Spins[[#This Row],[Stop3]])</f>
        <v>BAR</v>
      </c>
      <c r="H7854" t="b">
        <f ca="1">AND(Spins[[#This Row],[Sym1]]=Spins[[#This Row],[Sym2]],Spins[[#This Row],[Sym2]]=Spins[[#This Row],[Sym3]])</f>
        <v>0</v>
      </c>
      <c r="I7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4">
        <f t="shared" si="611"/>
        <v>1</v>
      </c>
      <c r="K7854">
        <f ca="1">Spins[[#This Row],[Mult]]*Spins[[#This Row],[Bet]]</f>
        <v>0</v>
      </c>
      <c r="L7854">
        <f ca="1">Spins[[#This Row],[Payout]]-Spins[[#This Row],[Bet]]</f>
        <v>-1</v>
      </c>
    </row>
    <row r="7855" spans="1:12" x14ac:dyDescent="0.3">
      <c r="A7855">
        <f t="shared" si="607"/>
        <v>7854</v>
      </c>
      <c r="B7855">
        <f t="shared" ca="1" si="608"/>
        <v>9</v>
      </c>
      <c r="C7855" t="str" cm="1">
        <f t="array" aca="1" ref="C7855" ca="1">INDEX(Reel1,Spins[[#This Row],[Stop1]])</f>
        <v>🍋</v>
      </c>
      <c r="D7855">
        <f t="shared" ca="1" si="609"/>
        <v>6</v>
      </c>
      <c r="E7855" t="str" cm="1">
        <f t="array" aca="1" ref="E7855" ca="1">INDEX(Reel2,Spins[[#This Row],[Stop2]])</f>
        <v>🍋</v>
      </c>
      <c r="F7855">
        <f t="shared" ca="1" si="610"/>
        <v>8</v>
      </c>
      <c r="G7855" t="str" cm="1">
        <f t="array" aca="1" ref="G7855" ca="1">INDEX(Reel3,Spins[[#This Row],[Stop3]])</f>
        <v>🍒</v>
      </c>
      <c r="H7855" t="b">
        <f ca="1">AND(Spins[[#This Row],[Sym1]]=Spins[[#This Row],[Sym2]],Spins[[#This Row],[Sym2]]=Spins[[#This Row],[Sym3]])</f>
        <v>0</v>
      </c>
      <c r="I7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55">
        <f t="shared" si="611"/>
        <v>1</v>
      </c>
      <c r="K7855">
        <f ca="1">Spins[[#This Row],[Mult]]*Spins[[#This Row],[Bet]]</f>
        <v>0.6</v>
      </c>
      <c r="L7855">
        <f ca="1">Spins[[#This Row],[Payout]]-Spins[[#This Row],[Bet]]</f>
        <v>-0.4</v>
      </c>
    </row>
    <row r="7856" spans="1:12" x14ac:dyDescent="0.3">
      <c r="A7856">
        <f t="shared" si="607"/>
        <v>7855</v>
      </c>
      <c r="B7856">
        <f t="shared" ca="1" si="608"/>
        <v>29</v>
      </c>
      <c r="C7856" t="str" cm="1">
        <f t="array" aca="1" ref="C7856" ca="1">INDEX(Reel1,Spins[[#This Row],[Stop1]])</f>
        <v>7️⃣</v>
      </c>
      <c r="D7856">
        <f t="shared" ca="1" si="609"/>
        <v>7</v>
      </c>
      <c r="E7856" t="str" cm="1">
        <f t="array" aca="1" ref="E7856" ca="1">INDEX(Reel2,Spins[[#This Row],[Stop2]])</f>
        <v>🍋</v>
      </c>
      <c r="F7856">
        <f t="shared" ca="1" si="610"/>
        <v>4</v>
      </c>
      <c r="G7856" t="str" cm="1">
        <f t="array" aca="1" ref="G7856" ca="1">INDEX(Reel3,Spins[[#This Row],[Stop3]])</f>
        <v>🍋</v>
      </c>
      <c r="H7856" t="b">
        <f ca="1">AND(Spins[[#This Row],[Sym1]]=Spins[[#This Row],[Sym2]],Spins[[#This Row],[Sym2]]=Spins[[#This Row],[Sym3]])</f>
        <v>0</v>
      </c>
      <c r="I7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6">
        <f t="shared" si="611"/>
        <v>1</v>
      </c>
      <c r="K7856">
        <f ca="1">Spins[[#This Row],[Mult]]*Spins[[#This Row],[Bet]]</f>
        <v>0</v>
      </c>
      <c r="L7856">
        <f ca="1">Spins[[#This Row],[Payout]]-Spins[[#This Row],[Bet]]</f>
        <v>-1</v>
      </c>
    </row>
    <row r="7857" spans="1:12" x14ac:dyDescent="0.3">
      <c r="A7857">
        <f t="shared" si="607"/>
        <v>7856</v>
      </c>
      <c r="B7857">
        <f t="shared" ca="1" si="608"/>
        <v>30</v>
      </c>
      <c r="C7857" t="str" cm="1">
        <f t="array" aca="1" ref="C7857" ca="1">INDEX(Reel1,Spins[[#This Row],[Stop1]])</f>
        <v>7️⃣</v>
      </c>
      <c r="D7857">
        <f t="shared" ca="1" si="609"/>
        <v>22</v>
      </c>
      <c r="E7857" t="str" cm="1">
        <f t="array" aca="1" ref="E7857" ca="1">INDEX(Reel2,Spins[[#This Row],[Stop2]])</f>
        <v>🍇</v>
      </c>
      <c r="F7857">
        <f t="shared" ca="1" si="610"/>
        <v>26</v>
      </c>
      <c r="G7857" t="str" cm="1">
        <f t="array" aca="1" ref="G7857" ca="1">INDEX(Reel3,Spins[[#This Row],[Stop3]])</f>
        <v>BAR</v>
      </c>
      <c r="H7857" t="b">
        <f ca="1">AND(Spins[[#This Row],[Sym1]]=Spins[[#This Row],[Sym2]],Spins[[#This Row],[Sym2]]=Spins[[#This Row],[Sym3]])</f>
        <v>0</v>
      </c>
      <c r="I7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7">
        <f t="shared" si="611"/>
        <v>1</v>
      </c>
      <c r="K7857">
        <f ca="1">Spins[[#This Row],[Mult]]*Spins[[#This Row],[Bet]]</f>
        <v>0</v>
      </c>
      <c r="L7857">
        <f ca="1">Spins[[#This Row],[Payout]]-Spins[[#This Row],[Bet]]</f>
        <v>-1</v>
      </c>
    </row>
    <row r="7858" spans="1:12" x14ac:dyDescent="0.3">
      <c r="A7858">
        <f t="shared" si="607"/>
        <v>7857</v>
      </c>
      <c r="B7858">
        <f t="shared" ca="1" si="608"/>
        <v>20</v>
      </c>
      <c r="C7858" t="str" cm="1">
        <f t="array" aca="1" ref="C7858" ca="1">INDEX(Reel1,Spins[[#This Row],[Stop1]])</f>
        <v>🍒</v>
      </c>
      <c r="D7858">
        <f t="shared" ca="1" si="609"/>
        <v>14</v>
      </c>
      <c r="E7858" t="str" cm="1">
        <f t="array" aca="1" ref="E7858" ca="1">INDEX(Reel2,Spins[[#This Row],[Stop2]])</f>
        <v>🍋</v>
      </c>
      <c r="F7858">
        <f t="shared" ca="1" si="610"/>
        <v>30</v>
      </c>
      <c r="G7858" t="str" cm="1">
        <f t="array" aca="1" ref="G7858" ca="1">INDEX(Reel3,Spins[[#This Row],[Stop3]])</f>
        <v>💎</v>
      </c>
      <c r="H7858" t="b">
        <f ca="1">AND(Spins[[#This Row],[Sym1]]=Spins[[#This Row],[Sym2]],Spins[[#This Row],[Sym2]]=Spins[[#This Row],[Sym3]])</f>
        <v>0</v>
      </c>
      <c r="I7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8">
        <f t="shared" si="611"/>
        <v>1</v>
      </c>
      <c r="K7858">
        <f ca="1">Spins[[#This Row],[Mult]]*Spins[[#This Row],[Bet]]</f>
        <v>0</v>
      </c>
      <c r="L7858">
        <f ca="1">Spins[[#This Row],[Payout]]-Spins[[#This Row],[Bet]]</f>
        <v>-1</v>
      </c>
    </row>
    <row r="7859" spans="1:12" x14ac:dyDescent="0.3">
      <c r="A7859">
        <f t="shared" si="607"/>
        <v>7858</v>
      </c>
      <c r="B7859">
        <f t="shared" ca="1" si="608"/>
        <v>27</v>
      </c>
      <c r="C7859" t="str" cm="1">
        <f t="array" aca="1" ref="C7859" ca="1">INDEX(Reel1,Spins[[#This Row],[Stop1]])</f>
        <v>BAR</v>
      </c>
      <c r="D7859">
        <f t="shared" ca="1" si="609"/>
        <v>5</v>
      </c>
      <c r="E7859" t="str" cm="1">
        <f t="array" aca="1" ref="E7859" ca="1">INDEX(Reel2,Spins[[#This Row],[Stop2]])</f>
        <v>🍋</v>
      </c>
      <c r="F7859">
        <f t="shared" ca="1" si="610"/>
        <v>14</v>
      </c>
      <c r="G7859" t="str" cm="1">
        <f t="array" aca="1" ref="G7859" ca="1">INDEX(Reel3,Spins[[#This Row],[Stop3]])</f>
        <v>🍇</v>
      </c>
      <c r="H7859" t="b">
        <f ca="1">AND(Spins[[#This Row],[Sym1]]=Spins[[#This Row],[Sym2]],Spins[[#This Row],[Sym2]]=Spins[[#This Row],[Sym3]])</f>
        <v>0</v>
      </c>
      <c r="I7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59">
        <f t="shared" si="611"/>
        <v>1</v>
      </c>
      <c r="K7859">
        <f ca="1">Spins[[#This Row],[Mult]]*Spins[[#This Row],[Bet]]</f>
        <v>0</v>
      </c>
      <c r="L7859">
        <f ca="1">Spins[[#This Row],[Payout]]-Spins[[#This Row],[Bet]]</f>
        <v>-1</v>
      </c>
    </row>
    <row r="7860" spans="1:12" x14ac:dyDescent="0.3">
      <c r="A7860">
        <f t="shared" si="607"/>
        <v>7859</v>
      </c>
      <c r="B7860">
        <f t="shared" ca="1" si="608"/>
        <v>1</v>
      </c>
      <c r="C7860" t="str" cm="1">
        <f t="array" aca="1" ref="C7860" ca="1">INDEX(Reel1,Spins[[#This Row],[Stop1]])</f>
        <v>🍋</v>
      </c>
      <c r="D7860">
        <f t="shared" ca="1" si="609"/>
        <v>13</v>
      </c>
      <c r="E7860" t="str" cm="1">
        <f t="array" aca="1" ref="E7860" ca="1">INDEX(Reel2,Spins[[#This Row],[Stop2]])</f>
        <v>🍋</v>
      </c>
      <c r="F7860">
        <f t="shared" ca="1" si="610"/>
        <v>18</v>
      </c>
      <c r="G7860" t="str" cm="1">
        <f t="array" aca="1" ref="G7860" ca="1">INDEX(Reel3,Spins[[#This Row],[Stop3]])</f>
        <v>🔔</v>
      </c>
      <c r="H7860" t="b">
        <f ca="1">AND(Spins[[#This Row],[Sym1]]=Spins[[#This Row],[Sym2]],Spins[[#This Row],[Sym2]]=Spins[[#This Row],[Sym3]])</f>
        <v>0</v>
      </c>
      <c r="I7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60">
        <f t="shared" si="611"/>
        <v>1</v>
      </c>
      <c r="K7860">
        <f ca="1">Spins[[#This Row],[Mult]]*Spins[[#This Row],[Bet]]</f>
        <v>0.6</v>
      </c>
      <c r="L7860">
        <f ca="1">Spins[[#This Row],[Payout]]-Spins[[#This Row],[Bet]]</f>
        <v>-0.4</v>
      </c>
    </row>
    <row r="7861" spans="1:12" x14ac:dyDescent="0.3">
      <c r="A7861">
        <f t="shared" si="607"/>
        <v>7860</v>
      </c>
      <c r="B7861">
        <f t="shared" ca="1" si="608"/>
        <v>31</v>
      </c>
      <c r="C7861" t="str" cm="1">
        <f t="array" aca="1" ref="C7861" ca="1">INDEX(Reel1,Spins[[#This Row],[Stop1]])</f>
        <v>💎</v>
      </c>
      <c r="D7861">
        <f t="shared" ca="1" si="609"/>
        <v>15</v>
      </c>
      <c r="E7861" t="str" cm="1">
        <f t="array" aca="1" ref="E7861" ca="1">INDEX(Reel2,Spins[[#This Row],[Stop2]])</f>
        <v>🍒</v>
      </c>
      <c r="F7861">
        <f t="shared" ca="1" si="610"/>
        <v>10</v>
      </c>
      <c r="G7861" t="str" cm="1">
        <f t="array" aca="1" ref="G7861" ca="1">INDEX(Reel3,Spins[[#This Row],[Stop3]])</f>
        <v>🍒</v>
      </c>
      <c r="H7861" t="b">
        <f ca="1">AND(Spins[[#This Row],[Sym1]]=Spins[[#This Row],[Sym2]],Spins[[#This Row],[Sym2]]=Spins[[#This Row],[Sym3]])</f>
        <v>0</v>
      </c>
      <c r="I7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1">
        <f t="shared" si="611"/>
        <v>1</v>
      </c>
      <c r="K7861">
        <f ca="1">Spins[[#This Row],[Mult]]*Spins[[#This Row],[Bet]]</f>
        <v>0</v>
      </c>
      <c r="L7861">
        <f ca="1">Spins[[#This Row],[Payout]]-Spins[[#This Row],[Bet]]</f>
        <v>-1</v>
      </c>
    </row>
    <row r="7862" spans="1:12" x14ac:dyDescent="0.3">
      <c r="A7862">
        <f t="shared" si="607"/>
        <v>7861</v>
      </c>
      <c r="B7862">
        <f t="shared" ca="1" si="608"/>
        <v>10</v>
      </c>
      <c r="C7862" t="str" cm="1">
        <f t="array" aca="1" ref="C7862" ca="1">INDEX(Reel1,Spins[[#This Row],[Stop1]])</f>
        <v>🍋</v>
      </c>
      <c r="D7862">
        <f t="shared" ca="1" si="609"/>
        <v>25</v>
      </c>
      <c r="E7862" t="str" cm="1">
        <f t="array" aca="1" ref="E7862" ca="1">INDEX(Reel2,Spins[[#This Row],[Stop2]])</f>
        <v>🔔</v>
      </c>
      <c r="F7862">
        <f t="shared" ca="1" si="610"/>
        <v>7</v>
      </c>
      <c r="G7862" t="str" cm="1">
        <f t="array" aca="1" ref="G7862" ca="1">INDEX(Reel3,Spins[[#This Row],[Stop3]])</f>
        <v>🍒</v>
      </c>
      <c r="H7862" t="b">
        <f ca="1">AND(Spins[[#This Row],[Sym1]]=Spins[[#This Row],[Sym2]],Spins[[#This Row],[Sym2]]=Spins[[#This Row],[Sym3]])</f>
        <v>0</v>
      </c>
      <c r="I7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2">
        <f t="shared" si="611"/>
        <v>1</v>
      </c>
      <c r="K7862">
        <f ca="1">Spins[[#This Row],[Mult]]*Spins[[#This Row],[Bet]]</f>
        <v>0</v>
      </c>
      <c r="L7862">
        <f ca="1">Spins[[#This Row],[Payout]]-Spins[[#This Row],[Bet]]</f>
        <v>-1</v>
      </c>
    </row>
    <row r="7863" spans="1:12" x14ac:dyDescent="0.3">
      <c r="A7863">
        <f t="shared" si="607"/>
        <v>7862</v>
      </c>
      <c r="B7863">
        <f t="shared" ca="1" si="608"/>
        <v>22</v>
      </c>
      <c r="C7863" t="str" cm="1">
        <f t="array" aca="1" ref="C7863" ca="1">INDEX(Reel1,Spins[[#This Row],[Stop1]])</f>
        <v>🍇</v>
      </c>
      <c r="D7863">
        <f t="shared" ca="1" si="609"/>
        <v>21</v>
      </c>
      <c r="E7863" t="str" cm="1">
        <f t="array" aca="1" ref="E7863" ca="1">INDEX(Reel2,Spins[[#This Row],[Stop2]])</f>
        <v>🍒</v>
      </c>
      <c r="F7863">
        <f t="shared" ca="1" si="610"/>
        <v>22</v>
      </c>
      <c r="G7863" t="str" cm="1">
        <f t="array" aca="1" ref="G7863" ca="1">INDEX(Reel3,Spins[[#This Row],[Stop3]])</f>
        <v>🔔</v>
      </c>
      <c r="H7863" t="b">
        <f ca="1">AND(Spins[[#This Row],[Sym1]]=Spins[[#This Row],[Sym2]],Spins[[#This Row],[Sym2]]=Spins[[#This Row],[Sym3]])</f>
        <v>0</v>
      </c>
      <c r="I7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3">
        <f t="shared" si="611"/>
        <v>1</v>
      </c>
      <c r="K7863">
        <f ca="1">Spins[[#This Row],[Mult]]*Spins[[#This Row],[Bet]]</f>
        <v>0</v>
      </c>
      <c r="L7863">
        <f ca="1">Spins[[#This Row],[Payout]]-Spins[[#This Row],[Bet]]</f>
        <v>-1</v>
      </c>
    </row>
    <row r="7864" spans="1:12" x14ac:dyDescent="0.3">
      <c r="A7864">
        <f t="shared" si="607"/>
        <v>7863</v>
      </c>
      <c r="B7864">
        <f t="shared" ca="1" si="608"/>
        <v>11</v>
      </c>
      <c r="C7864" t="str" cm="1">
        <f t="array" aca="1" ref="C7864" ca="1">INDEX(Reel1,Spins[[#This Row],[Stop1]])</f>
        <v>🍋</v>
      </c>
      <c r="D7864">
        <f t="shared" ca="1" si="609"/>
        <v>29</v>
      </c>
      <c r="E7864" t="str" cm="1">
        <f t="array" aca="1" ref="E7864" ca="1">INDEX(Reel2,Spins[[#This Row],[Stop2]])</f>
        <v>7️⃣</v>
      </c>
      <c r="F7864">
        <f t="shared" ca="1" si="610"/>
        <v>28</v>
      </c>
      <c r="G7864" t="str" cm="1">
        <f t="array" aca="1" ref="G7864" ca="1">INDEX(Reel3,Spins[[#This Row],[Stop3]])</f>
        <v>7️⃣</v>
      </c>
      <c r="H7864" t="b">
        <f ca="1">AND(Spins[[#This Row],[Sym1]]=Spins[[#This Row],[Sym2]],Spins[[#This Row],[Sym2]]=Spins[[#This Row],[Sym3]])</f>
        <v>0</v>
      </c>
      <c r="I7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4">
        <f t="shared" si="611"/>
        <v>1</v>
      </c>
      <c r="K7864">
        <f ca="1">Spins[[#This Row],[Mult]]*Spins[[#This Row],[Bet]]</f>
        <v>0</v>
      </c>
      <c r="L7864">
        <f ca="1">Spins[[#This Row],[Payout]]-Spins[[#This Row],[Bet]]</f>
        <v>-1</v>
      </c>
    </row>
    <row r="7865" spans="1:12" x14ac:dyDescent="0.3">
      <c r="A7865">
        <f t="shared" si="607"/>
        <v>7864</v>
      </c>
      <c r="B7865">
        <f t="shared" ca="1" si="608"/>
        <v>25</v>
      </c>
      <c r="C7865" t="str" cm="1">
        <f t="array" aca="1" ref="C7865" ca="1">INDEX(Reel1,Spins[[#This Row],[Stop1]])</f>
        <v>🔔</v>
      </c>
      <c r="D7865">
        <f t="shared" ca="1" si="609"/>
        <v>8</v>
      </c>
      <c r="E7865" t="str" cm="1">
        <f t="array" aca="1" ref="E7865" ca="1">INDEX(Reel2,Spins[[#This Row],[Stop2]])</f>
        <v>🍋</v>
      </c>
      <c r="F7865">
        <f t="shared" ca="1" si="610"/>
        <v>5</v>
      </c>
      <c r="G7865" t="str" cm="1">
        <f t="array" aca="1" ref="G7865" ca="1">INDEX(Reel3,Spins[[#This Row],[Stop3]])</f>
        <v>🍋</v>
      </c>
      <c r="H7865" t="b">
        <f ca="1">AND(Spins[[#This Row],[Sym1]]=Spins[[#This Row],[Sym2]],Spins[[#This Row],[Sym2]]=Spins[[#This Row],[Sym3]])</f>
        <v>0</v>
      </c>
      <c r="I7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5">
        <f t="shared" si="611"/>
        <v>1</v>
      </c>
      <c r="K7865">
        <f ca="1">Spins[[#This Row],[Mult]]*Spins[[#This Row],[Bet]]</f>
        <v>0</v>
      </c>
      <c r="L7865">
        <f ca="1">Spins[[#This Row],[Payout]]-Spins[[#This Row],[Bet]]</f>
        <v>-1</v>
      </c>
    </row>
    <row r="7866" spans="1:12" x14ac:dyDescent="0.3">
      <c r="A7866">
        <f t="shared" si="607"/>
        <v>7865</v>
      </c>
      <c r="B7866">
        <f t="shared" ca="1" si="608"/>
        <v>26</v>
      </c>
      <c r="C7866" t="str" cm="1">
        <f t="array" aca="1" ref="C7866" ca="1">INDEX(Reel1,Spins[[#This Row],[Stop1]])</f>
        <v>🔔</v>
      </c>
      <c r="D7866">
        <f t="shared" ca="1" si="609"/>
        <v>10</v>
      </c>
      <c r="E7866" t="str" cm="1">
        <f t="array" aca="1" ref="E7866" ca="1">INDEX(Reel2,Spins[[#This Row],[Stop2]])</f>
        <v>🍋</v>
      </c>
      <c r="F7866">
        <f t="shared" ca="1" si="610"/>
        <v>17</v>
      </c>
      <c r="G7866" t="str" cm="1">
        <f t="array" aca="1" ref="G7866" ca="1">INDEX(Reel3,Spins[[#This Row],[Stop3]])</f>
        <v>🍇</v>
      </c>
      <c r="H7866" t="b">
        <f ca="1">AND(Spins[[#This Row],[Sym1]]=Spins[[#This Row],[Sym2]],Spins[[#This Row],[Sym2]]=Spins[[#This Row],[Sym3]])</f>
        <v>0</v>
      </c>
      <c r="I7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6">
        <f t="shared" si="611"/>
        <v>1</v>
      </c>
      <c r="K7866">
        <f ca="1">Spins[[#This Row],[Mult]]*Spins[[#This Row],[Bet]]</f>
        <v>0</v>
      </c>
      <c r="L7866">
        <f ca="1">Spins[[#This Row],[Payout]]-Spins[[#This Row],[Bet]]</f>
        <v>-1</v>
      </c>
    </row>
    <row r="7867" spans="1:12" x14ac:dyDescent="0.3">
      <c r="A7867">
        <f t="shared" si="607"/>
        <v>7866</v>
      </c>
      <c r="B7867">
        <f t="shared" ca="1" si="608"/>
        <v>4</v>
      </c>
      <c r="C7867" t="str" cm="1">
        <f t="array" aca="1" ref="C7867" ca="1">INDEX(Reel1,Spins[[#This Row],[Stop1]])</f>
        <v>🍋</v>
      </c>
      <c r="D7867">
        <f t="shared" ca="1" si="609"/>
        <v>30</v>
      </c>
      <c r="E7867" t="str" cm="1">
        <f t="array" aca="1" ref="E7867" ca="1">INDEX(Reel2,Spins[[#This Row],[Stop2]])</f>
        <v>7️⃣</v>
      </c>
      <c r="F7867">
        <f t="shared" ca="1" si="610"/>
        <v>7</v>
      </c>
      <c r="G7867" t="str" cm="1">
        <f t="array" aca="1" ref="G7867" ca="1">INDEX(Reel3,Spins[[#This Row],[Stop3]])</f>
        <v>🍒</v>
      </c>
      <c r="H7867" t="b">
        <f ca="1">AND(Spins[[#This Row],[Sym1]]=Spins[[#This Row],[Sym2]],Spins[[#This Row],[Sym2]]=Spins[[#This Row],[Sym3]])</f>
        <v>0</v>
      </c>
      <c r="I7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7">
        <f t="shared" si="611"/>
        <v>1</v>
      </c>
      <c r="K7867">
        <f ca="1">Spins[[#This Row],[Mult]]*Spins[[#This Row],[Bet]]</f>
        <v>0</v>
      </c>
      <c r="L7867">
        <f ca="1">Spins[[#This Row],[Payout]]-Spins[[#This Row],[Bet]]</f>
        <v>-1</v>
      </c>
    </row>
    <row r="7868" spans="1:12" x14ac:dyDescent="0.3">
      <c r="A7868">
        <f t="shared" si="607"/>
        <v>7867</v>
      </c>
      <c r="B7868">
        <f t="shared" ca="1" si="608"/>
        <v>19</v>
      </c>
      <c r="C7868" t="str" cm="1">
        <f t="array" aca="1" ref="C7868" ca="1">INDEX(Reel1,Spins[[#This Row],[Stop1]])</f>
        <v>🍒</v>
      </c>
      <c r="D7868">
        <f t="shared" ca="1" si="609"/>
        <v>13</v>
      </c>
      <c r="E7868" t="str" cm="1">
        <f t="array" aca="1" ref="E7868" ca="1">INDEX(Reel2,Spins[[#This Row],[Stop2]])</f>
        <v>🍋</v>
      </c>
      <c r="F7868">
        <f t="shared" ca="1" si="610"/>
        <v>5</v>
      </c>
      <c r="G7868" t="str" cm="1">
        <f t="array" aca="1" ref="G7868" ca="1">INDEX(Reel3,Spins[[#This Row],[Stop3]])</f>
        <v>🍋</v>
      </c>
      <c r="H7868" t="b">
        <f ca="1">AND(Spins[[#This Row],[Sym1]]=Spins[[#This Row],[Sym2]],Spins[[#This Row],[Sym2]]=Spins[[#This Row],[Sym3]])</f>
        <v>0</v>
      </c>
      <c r="I7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68">
        <f t="shared" si="611"/>
        <v>1</v>
      </c>
      <c r="K7868">
        <f ca="1">Spins[[#This Row],[Mult]]*Spins[[#This Row],[Bet]]</f>
        <v>0</v>
      </c>
      <c r="L7868">
        <f ca="1">Spins[[#This Row],[Payout]]-Spins[[#This Row],[Bet]]</f>
        <v>-1</v>
      </c>
    </row>
    <row r="7869" spans="1:12" x14ac:dyDescent="0.3">
      <c r="A7869">
        <f t="shared" si="607"/>
        <v>7868</v>
      </c>
      <c r="B7869">
        <f t="shared" ca="1" si="608"/>
        <v>5</v>
      </c>
      <c r="C7869" t="str" cm="1">
        <f t="array" aca="1" ref="C7869" ca="1">INDEX(Reel1,Spins[[#This Row],[Stop1]])</f>
        <v>🍋</v>
      </c>
      <c r="D7869">
        <f t="shared" ca="1" si="609"/>
        <v>8</v>
      </c>
      <c r="E7869" t="str" cm="1">
        <f t="array" aca="1" ref="E7869" ca="1">INDEX(Reel2,Spins[[#This Row],[Stop2]])</f>
        <v>🍋</v>
      </c>
      <c r="F7869">
        <f t="shared" ca="1" si="610"/>
        <v>18</v>
      </c>
      <c r="G7869" t="str" cm="1">
        <f t="array" aca="1" ref="G7869" ca="1">INDEX(Reel3,Spins[[#This Row],[Stop3]])</f>
        <v>🔔</v>
      </c>
      <c r="H7869" t="b">
        <f ca="1">AND(Spins[[#This Row],[Sym1]]=Spins[[#This Row],[Sym2]],Spins[[#This Row],[Sym2]]=Spins[[#This Row],[Sym3]])</f>
        <v>0</v>
      </c>
      <c r="I7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69">
        <f t="shared" si="611"/>
        <v>1</v>
      </c>
      <c r="K7869">
        <f ca="1">Spins[[#This Row],[Mult]]*Spins[[#This Row],[Bet]]</f>
        <v>0.6</v>
      </c>
      <c r="L7869">
        <f ca="1">Spins[[#This Row],[Payout]]-Spins[[#This Row],[Bet]]</f>
        <v>-0.4</v>
      </c>
    </row>
    <row r="7870" spans="1:12" x14ac:dyDescent="0.3">
      <c r="A7870">
        <f t="shared" si="607"/>
        <v>7869</v>
      </c>
      <c r="B7870">
        <f t="shared" ca="1" si="608"/>
        <v>20</v>
      </c>
      <c r="C7870" t="str" cm="1">
        <f t="array" aca="1" ref="C7870" ca="1">INDEX(Reel1,Spins[[#This Row],[Stop1]])</f>
        <v>🍒</v>
      </c>
      <c r="D7870">
        <f t="shared" ca="1" si="609"/>
        <v>12</v>
      </c>
      <c r="E7870" t="str" cm="1">
        <f t="array" aca="1" ref="E7870" ca="1">INDEX(Reel2,Spins[[#This Row],[Stop2]])</f>
        <v>🍋</v>
      </c>
      <c r="F7870">
        <f t="shared" ca="1" si="610"/>
        <v>15</v>
      </c>
      <c r="G7870" t="str" cm="1">
        <f t="array" aca="1" ref="G7870" ca="1">INDEX(Reel3,Spins[[#This Row],[Stop3]])</f>
        <v>🍇</v>
      </c>
      <c r="H7870" t="b">
        <f ca="1">AND(Spins[[#This Row],[Sym1]]=Spins[[#This Row],[Sym2]],Spins[[#This Row],[Sym2]]=Spins[[#This Row],[Sym3]])</f>
        <v>0</v>
      </c>
      <c r="I7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0">
        <f t="shared" si="611"/>
        <v>1</v>
      </c>
      <c r="K7870">
        <f ca="1">Spins[[#This Row],[Mult]]*Spins[[#This Row],[Bet]]</f>
        <v>0</v>
      </c>
      <c r="L7870">
        <f ca="1">Spins[[#This Row],[Payout]]-Spins[[#This Row],[Bet]]</f>
        <v>-1</v>
      </c>
    </row>
    <row r="7871" spans="1:12" x14ac:dyDescent="0.3">
      <c r="A7871">
        <f t="shared" si="607"/>
        <v>7870</v>
      </c>
      <c r="B7871">
        <f t="shared" ca="1" si="608"/>
        <v>18</v>
      </c>
      <c r="C7871" t="str" cm="1">
        <f t="array" aca="1" ref="C7871" ca="1">INDEX(Reel1,Spins[[#This Row],[Stop1]])</f>
        <v>🍒</v>
      </c>
      <c r="D7871">
        <f t="shared" ca="1" si="609"/>
        <v>7</v>
      </c>
      <c r="E7871" t="str" cm="1">
        <f t="array" aca="1" ref="E7871" ca="1">INDEX(Reel2,Spins[[#This Row],[Stop2]])</f>
        <v>🍋</v>
      </c>
      <c r="F7871">
        <f t="shared" ca="1" si="610"/>
        <v>5</v>
      </c>
      <c r="G7871" t="str" cm="1">
        <f t="array" aca="1" ref="G7871" ca="1">INDEX(Reel3,Spins[[#This Row],[Stop3]])</f>
        <v>🍋</v>
      </c>
      <c r="H7871" t="b">
        <f ca="1">AND(Spins[[#This Row],[Sym1]]=Spins[[#This Row],[Sym2]],Spins[[#This Row],[Sym2]]=Spins[[#This Row],[Sym3]])</f>
        <v>0</v>
      </c>
      <c r="I7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1">
        <f t="shared" si="611"/>
        <v>1</v>
      </c>
      <c r="K7871">
        <f ca="1">Spins[[#This Row],[Mult]]*Spins[[#This Row],[Bet]]</f>
        <v>0</v>
      </c>
      <c r="L7871">
        <f ca="1">Spins[[#This Row],[Payout]]-Spins[[#This Row],[Bet]]</f>
        <v>-1</v>
      </c>
    </row>
    <row r="7872" spans="1:12" x14ac:dyDescent="0.3">
      <c r="A7872">
        <f t="shared" si="607"/>
        <v>7871</v>
      </c>
      <c r="B7872">
        <f t="shared" ca="1" si="608"/>
        <v>26</v>
      </c>
      <c r="C7872" t="str" cm="1">
        <f t="array" aca="1" ref="C7872" ca="1">INDEX(Reel1,Spins[[#This Row],[Stop1]])</f>
        <v>🔔</v>
      </c>
      <c r="D7872">
        <f t="shared" ca="1" si="609"/>
        <v>16</v>
      </c>
      <c r="E7872" t="str" cm="1">
        <f t="array" aca="1" ref="E7872" ca="1">INDEX(Reel2,Spins[[#This Row],[Stop2]])</f>
        <v>🍒</v>
      </c>
      <c r="F7872">
        <f t="shared" ca="1" si="610"/>
        <v>28</v>
      </c>
      <c r="G7872" t="str" cm="1">
        <f t="array" aca="1" ref="G7872" ca="1">INDEX(Reel3,Spins[[#This Row],[Stop3]])</f>
        <v>7️⃣</v>
      </c>
      <c r="H7872" t="b">
        <f ca="1">AND(Spins[[#This Row],[Sym1]]=Spins[[#This Row],[Sym2]],Spins[[#This Row],[Sym2]]=Spins[[#This Row],[Sym3]])</f>
        <v>0</v>
      </c>
      <c r="I7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2">
        <f t="shared" si="611"/>
        <v>1</v>
      </c>
      <c r="K7872">
        <f ca="1">Spins[[#This Row],[Mult]]*Spins[[#This Row],[Bet]]</f>
        <v>0</v>
      </c>
      <c r="L7872">
        <f ca="1">Spins[[#This Row],[Payout]]-Spins[[#This Row],[Bet]]</f>
        <v>-1</v>
      </c>
    </row>
    <row r="7873" spans="1:12" x14ac:dyDescent="0.3">
      <c r="A7873">
        <f t="shared" si="607"/>
        <v>7872</v>
      </c>
      <c r="B7873">
        <f t="shared" ca="1" si="608"/>
        <v>26</v>
      </c>
      <c r="C7873" t="str" cm="1">
        <f t="array" aca="1" ref="C7873" ca="1">INDEX(Reel1,Spins[[#This Row],[Stop1]])</f>
        <v>🔔</v>
      </c>
      <c r="D7873">
        <f t="shared" ca="1" si="609"/>
        <v>16</v>
      </c>
      <c r="E7873" t="str" cm="1">
        <f t="array" aca="1" ref="E7873" ca="1">INDEX(Reel2,Spins[[#This Row],[Stop2]])</f>
        <v>🍒</v>
      </c>
      <c r="F7873">
        <f t="shared" ca="1" si="610"/>
        <v>17</v>
      </c>
      <c r="G7873" t="str" cm="1">
        <f t="array" aca="1" ref="G7873" ca="1">INDEX(Reel3,Spins[[#This Row],[Stop3]])</f>
        <v>🍇</v>
      </c>
      <c r="H7873" t="b">
        <f ca="1">AND(Spins[[#This Row],[Sym1]]=Spins[[#This Row],[Sym2]],Spins[[#This Row],[Sym2]]=Spins[[#This Row],[Sym3]])</f>
        <v>0</v>
      </c>
      <c r="I7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3">
        <f t="shared" si="611"/>
        <v>1</v>
      </c>
      <c r="K7873">
        <f ca="1">Spins[[#This Row],[Mult]]*Spins[[#This Row],[Bet]]</f>
        <v>0</v>
      </c>
      <c r="L7873">
        <f ca="1">Spins[[#This Row],[Payout]]-Spins[[#This Row],[Bet]]</f>
        <v>-1</v>
      </c>
    </row>
    <row r="7874" spans="1:12" x14ac:dyDescent="0.3">
      <c r="A7874">
        <f t="shared" ref="A7874:A7937" si="612">ROW()-1</f>
        <v>7873</v>
      </c>
      <c r="B7874">
        <f t="shared" ref="B7874:B7937" ca="1" si="613">RANDBETWEEN(1,ROWS(Reel1))</f>
        <v>1</v>
      </c>
      <c r="C7874" t="str" cm="1">
        <f t="array" aca="1" ref="C7874" ca="1">INDEX(Reel1,Spins[[#This Row],[Stop1]])</f>
        <v>🍋</v>
      </c>
      <c r="D7874">
        <f t="shared" ref="D7874:D7937" ca="1" si="614">RANDBETWEEN(1,ROWS(Reel2))</f>
        <v>30</v>
      </c>
      <c r="E7874" t="str" cm="1">
        <f t="array" aca="1" ref="E7874" ca="1">INDEX(Reel2,Spins[[#This Row],[Stop2]])</f>
        <v>7️⃣</v>
      </c>
      <c r="F7874">
        <f t="shared" ref="F7874:F7937" ca="1" si="615">RANDBETWEEN(1,ROWS(Reel3))</f>
        <v>26</v>
      </c>
      <c r="G7874" t="str" cm="1">
        <f t="array" aca="1" ref="G7874" ca="1">INDEX(Reel3,Spins[[#This Row],[Stop3]])</f>
        <v>BAR</v>
      </c>
      <c r="H7874" t="b">
        <f ca="1">AND(Spins[[#This Row],[Sym1]]=Spins[[#This Row],[Sym2]],Spins[[#This Row],[Sym2]]=Spins[[#This Row],[Sym3]])</f>
        <v>0</v>
      </c>
      <c r="I7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4">
        <f t="shared" ref="J7874:J7937" si="616">Bet</f>
        <v>1</v>
      </c>
      <c r="K7874">
        <f ca="1">Spins[[#This Row],[Mult]]*Spins[[#This Row],[Bet]]</f>
        <v>0</v>
      </c>
      <c r="L7874">
        <f ca="1">Spins[[#This Row],[Payout]]-Spins[[#This Row],[Bet]]</f>
        <v>-1</v>
      </c>
    </row>
    <row r="7875" spans="1:12" x14ac:dyDescent="0.3">
      <c r="A7875">
        <f t="shared" si="612"/>
        <v>7874</v>
      </c>
      <c r="B7875">
        <f t="shared" ca="1" si="613"/>
        <v>20</v>
      </c>
      <c r="C7875" t="str" cm="1">
        <f t="array" aca="1" ref="C7875" ca="1">INDEX(Reel1,Spins[[#This Row],[Stop1]])</f>
        <v>🍒</v>
      </c>
      <c r="D7875">
        <f t="shared" ca="1" si="614"/>
        <v>7</v>
      </c>
      <c r="E7875" t="str" cm="1">
        <f t="array" aca="1" ref="E7875" ca="1">INDEX(Reel2,Spins[[#This Row],[Stop2]])</f>
        <v>🍋</v>
      </c>
      <c r="F7875">
        <f t="shared" ca="1" si="615"/>
        <v>4</v>
      </c>
      <c r="G7875" t="str" cm="1">
        <f t="array" aca="1" ref="G7875" ca="1">INDEX(Reel3,Spins[[#This Row],[Stop3]])</f>
        <v>🍋</v>
      </c>
      <c r="H7875" t="b">
        <f ca="1">AND(Spins[[#This Row],[Sym1]]=Spins[[#This Row],[Sym2]],Spins[[#This Row],[Sym2]]=Spins[[#This Row],[Sym3]])</f>
        <v>0</v>
      </c>
      <c r="I7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5">
        <f t="shared" si="616"/>
        <v>1</v>
      </c>
      <c r="K7875">
        <f ca="1">Spins[[#This Row],[Mult]]*Spins[[#This Row],[Bet]]</f>
        <v>0</v>
      </c>
      <c r="L7875">
        <f ca="1">Spins[[#This Row],[Payout]]-Spins[[#This Row],[Bet]]</f>
        <v>-1</v>
      </c>
    </row>
    <row r="7876" spans="1:12" x14ac:dyDescent="0.3">
      <c r="A7876">
        <f t="shared" si="612"/>
        <v>7875</v>
      </c>
      <c r="B7876">
        <f t="shared" ca="1" si="613"/>
        <v>3</v>
      </c>
      <c r="C7876" t="str" cm="1">
        <f t="array" aca="1" ref="C7876" ca="1">INDEX(Reel1,Spins[[#This Row],[Stop1]])</f>
        <v>🍋</v>
      </c>
      <c r="D7876">
        <f t="shared" ca="1" si="614"/>
        <v>26</v>
      </c>
      <c r="E7876" t="str" cm="1">
        <f t="array" aca="1" ref="E7876" ca="1">INDEX(Reel2,Spins[[#This Row],[Stop2]])</f>
        <v>🔔</v>
      </c>
      <c r="F7876">
        <f t="shared" ca="1" si="615"/>
        <v>19</v>
      </c>
      <c r="G7876" t="str" cm="1">
        <f t="array" aca="1" ref="G7876" ca="1">INDEX(Reel3,Spins[[#This Row],[Stop3]])</f>
        <v>🔔</v>
      </c>
      <c r="H7876" t="b">
        <f ca="1">AND(Spins[[#This Row],[Sym1]]=Spins[[#This Row],[Sym2]],Spins[[#This Row],[Sym2]]=Spins[[#This Row],[Sym3]])</f>
        <v>0</v>
      </c>
      <c r="I7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6">
        <f t="shared" si="616"/>
        <v>1</v>
      </c>
      <c r="K7876">
        <f ca="1">Spins[[#This Row],[Mult]]*Spins[[#This Row],[Bet]]</f>
        <v>0</v>
      </c>
      <c r="L7876">
        <f ca="1">Spins[[#This Row],[Payout]]-Spins[[#This Row],[Bet]]</f>
        <v>-1</v>
      </c>
    </row>
    <row r="7877" spans="1:12" x14ac:dyDescent="0.3">
      <c r="A7877">
        <f t="shared" si="612"/>
        <v>7876</v>
      </c>
      <c r="B7877">
        <f t="shared" ca="1" si="613"/>
        <v>11</v>
      </c>
      <c r="C7877" t="str" cm="1">
        <f t="array" aca="1" ref="C7877" ca="1">INDEX(Reel1,Spins[[#This Row],[Stop1]])</f>
        <v>🍋</v>
      </c>
      <c r="D7877">
        <f t="shared" ca="1" si="614"/>
        <v>2</v>
      </c>
      <c r="E7877" t="str" cm="1">
        <f t="array" aca="1" ref="E7877" ca="1">INDEX(Reel2,Spins[[#This Row],[Stop2]])</f>
        <v>🍋</v>
      </c>
      <c r="F7877">
        <f t="shared" ca="1" si="615"/>
        <v>16</v>
      </c>
      <c r="G7877" t="str" cm="1">
        <f t="array" aca="1" ref="G7877" ca="1">INDEX(Reel3,Spins[[#This Row],[Stop3]])</f>
        <v>🍇</v>
      </c>
      <c r="H7877" t="b">
        <f ca="1">AND(Spins[[#This Row],[Sym1]]=Spins[[#This Row],[Sym2]],Spins[[#This Row],[Sym2]]=Spins[[#This Row],[Sym3]])</f>
        <v>0</v>
      </c>
      <c r="I7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77">
        <f t="shared" si="616"/>
        <v>1</v>
      </c>
      <c r="K7877">
        <f ca="1">Spins[[#This Row],[Mult]]*Spins[[#This Row],[Bet]]</f>
        <v>0.6</v>
      </c>
      <c r="L7877">
        <f ca="1">Spins[[#This Row],[Payout]]-Spins[[#This Row],[Bet]]</f>
        <v>-0.4</v>
      </c>
    </row>
    <row r="7878" spans="1:12" x14ac:dyDescent="0.3">
      <c r="A7878">
        <f t="shared" si="612"/>
        <v>7877</v>
      </c>
      <c r="B7878">
        <f t="shared" ca="1" si="613"/>
        <v>4</v>
      </c>
      <c r="C7878" t="str" cm="1">
        <f t="array" aca="1" ref="C7878" ca="1">INDEX(Reel1,Spins[[#This Row],[Stop1]])</f>
        <v>🍋</v>
      </c>
      <c r="D7878">
        <f t="shared" ca="1" si="614"/>
        <v>21</v>
      </c>
      <c r="E7878" t="str" cm="1">
        <f t="array" aca="1" ref="E7878" ca="1">INDEX(Reel2,Spins[[#This Row],[Stop2]])</f>
        <v>🍒</v>
      </c>
      <c r="F7878">
        <f t="shared" ca="1" si="615"/>
        <v>6</v>
      </c>
      <c r="G7878" t="str" cm="1">
        <f t="array" aca="1" ref="G7878" ca="1">INDEX(Reel3,Spins[[#This Row],[Stop3]])</f>
        <v>🍒</v>
      </c>
      <c r="H7878" t="b">
        <f ca="1">AND(Spins[[#This Row],[Sym1]]=Spins[[#This Row],[Sym2]],Spins[[#This Row],[Sym2]]=Spins[[#This Row],[Sym3]])</f>
        <v>0</v>
      </c>
      <c r="I7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8">
        <f t="shared" si="616"/>
        <v>1</v>
      </c>
      <c r="K7878">
        <f ca="1">Spins[[#This Row],[Mult]]*Spins[[#This Row],[Bet]]</f>
        <v>0</v>
      </c>
      <c r="L7878">
        <f ca="1">Spins[[#This Row],[Payout]]-Spins[[#This Row],[Bet]]</f>
        <v>-1</v>
      </c>
    </row>
    <row r="7879" spans="1:12" x14ac:dyDescent="0.3">
      <c r="A7879">
        <f t="shared" si="612"/>
        <v>7878</v>
      </c>
      <c r="B7879">
        <f t="shared" ca="1" si="613"/>
        <v>6</v>
      </c>
      <c r="C7879" t="str" cm="1">
        <f t="array" aca="1" ref="C7879" ca="1">INDEX(Reel1,Spins[[#This Row],[Stop1]])</f>
        <v>🍋</v>
      </c>
      <c r="D7879">
        <f t="shared" ca="1" si="614"/>
        <v>31</v>
      </c>
      <c r="E7879" t="str" cm="1">
        <f t="array" aca="1" ref="E7879" ca="1">INDEX(Reel2,Spins[[#This Row],[Stop2]])</f>
        <v>💎</v>
      </c>
      <c r="F7879">
        <f t="shared" ca="1" si="615"/>
        <v>27</v>
      </c>
      <c r="G7879" t="str" cm="1">
        <f t="array" aca="1" ref="G7879" ca="1">INDEX(Reel3,Spins[[#This Row],[Stop3]])</f>
        <v>7️⃣</v>
      </c>
      <c r="H7879" t="b">
        <f ca="1">AND(Spins[[#This Row],[Sym1]]=Spins[[#This Row],[Sym2]],Spins[[#This Row],[Sym2]]=Spins[[#This Row],[Sym3]])</f>
        <v>0</v>
      </c>
      <c r="I7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79">
        <f t="shared" si="616"/>
        <v>1</v>
      </c>
      <c r="K7879">
        <f ca="1">Spins[[#This Row],[Mult]]*Spins[[#This Row],[Bet]]</f>
        <v>0</v>
      </c>
      <c r="L7879">
        <f ca="1">Spins[[#This Row],[Payout]]-Spins[[#This Row],[Bet]]</f>
        <v>-1</v>
      </c>
    </row>
    <row r="7880" spans="1:12" x14ac:dyDescent="0.3">
      <c r="A7880">
        <f t="shared" si="612"/>
        <v>7879</v>
      </c>
      <c r="B7880">
        <f t="shared" ca="1" si="613"/>
        <v>19</v>
      </c>
      <c r="C7880" t="str" cm="1">
        <f t="array" aca="1" ref="C7880" ca="1">INDEX(Reel1,Spins[[#This Row],[Stop1]])</f>
        <v>🍒</v>
      </c>
      <c r="D7880">
        <f t="shared" ca="1" si="614"/>
        <v>25</v>
      </c>
      <c r="E7880" t="str" cm="1">
        <f t="array" aca="1" ref="E7880" ca="1">INDEX(Reel2,Spins[[#This Row],[Stop2]])</f>
        <v>🔔</v>
      </c>
      <c r="F7880">
        <f t="shared" ca="1" si="615"/>
        <v>6</v>
      </c>
      <c r="G7880" t="str" cm="1">
        <f t="array" aca="1" ref="G7880" ca="1">INDEX(Reel3,Spins[[#This Row],[Stop3]])</f>
        <v>🍒</v>
      </c>
      <c r="H7880" t="b">
        <f ca="1">AND(Spins[[#This Row],[Sym1]]=Spins[[#This Row],[Sym2]],Spins[[#This Row],[Sym2]]=Spins[[#This Row],[Sym3]])</f>
        <v>0</v>
      </c>
      <c r="I7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0">
        <f t="shared" si="616"/>
        <v>1</v>
      </c>
      <c r="K7880">
        <f ca="1">Spins[[#This Row],[Mult]]*Spins[[#This Row],[Bet]]</f>
        <v>0</v>
      </c>
      <c r="L7880">
        <f ca="1">Spins[[#This Row],[Payout]]-Spins[[#This Row],[Bet]]</f>
        <v>-1</v>
      </c>
    </row>
    <row r="7881" spans="1:12" x14ac:dyDescent="0.3">
      <c r="A7881">
        <f t="shared" si="612"/>
        <v>7880</v>
      </c>
      <c r="B7881">
        <f t="shared" ca="1" si="613"/>
        <v>14</v>
      </c>
      <c r="C7881" t="str" cm="1">
        <f t="array" aca="1" ref="C7881" ca="1">INDEX(Reel1,Spins[[#This Row],[Stop1]])</f>
        <v>🍋</v>
      </c>
      <c r="D7881">
        <f t="shared" ca="1" si="614"/>
        <v>11</v>
      </c>
      <c r="E7881" t="str" cm="1">
        <f t="array" aca="1" ref="E7881" ca="1">INDEX(Reel2,Spins[[#This Row],[Stop2]])</f>
        <v>🍋</v>
      </c>
      <c r="F7881">
        <f t="shared" ca="1" si="615"/>
        <v>28</v>
      </c>
      <c r="G7881" t="str" cm="1">
        <f t="array" aca="1" ref="G7881" ca="1">INDEX(Reel3,Spins[[#This Row],[Stop3]])</f>
        <v>7️⃣</v>
      </c>
      <c r="H7881" t="b">
        <f ca="1">AND(Spins[[#This Row],[Sym1]]=Spins[[#This Row],[Sym2]],Spins[[#This Row],[Sym2]]=Spins[[#This Row],[Sym3]])</f>
        <v>0</v>
      </c>
      <c r="I7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81">
        <f t="shared" si="616"/>
        <v>1</v>
      </c>
      <c r="K7881">
        <f ca="1">Spins[[#This Row],[Mult]]*Spins[[#This Row],[Bet]]</f>
        <v>0.6</v>
      </c>
      <c r="L7881">
        <f ca="1">Spins[[#This Row],[Payout]]-Spins[[#This Row],[Bet]]</f>
        <v>-0.4</v>
      </c>
    </row>
    <row r="7882" spans="1:12" x14ac:dyDescent="0.3">
      <c r="A7882">
        <f t="shared" si="612"/>
        <v>7881</v>
      </c>
      <c r="B7882">
        <f t="shared" ca="1" si="613"/>
        <v>22</v>
      </c>
      <c r="C7882" t="str" cm="1">
        <f t="array" aca="1" ref="C7882" ca="1">INDEX(Reel1,Spins[[#This Row],[Stop1]])</f>
        <v>🍇</v>
      </c>
      <c r="D7882">
        <f t="shared" ca="1" si="614"/>
        <v>14</v>
      </c>
      <c r="E7882" t="str" cm="1">
        <f t="array" aca="1" ref="E7882" ca="1">INDEX(Reel2,Spins[[#This Row],[Stop2]])</f>
        <v>🍋</v>
      </c>
      <c r="F7882">
        <f t="shared" ca="1" si="615"/>
        <v>25</v>
      </c>
      <c r="G7882" t="str" cm="1">
        <f t="array" aca="1" ref="G7882" ca="1">INDEX(Reel3,Spins[[#This Row],[Stop3]])</f>
        <v>BAR</v>
      </c>
      <c r="H7882" t="b">
        <f ca="1">AND(Spins[[#This Row],[Sym1]]=Spins[[#This Row],[Sym2]],Spins[[#This Row],[Sym2]]=Spins[[#This Row],[Sym3]])</f>
        <v>0</v>
      </c>
      <c r="I7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2">
        <f t="shared" si="616"/>
        <v>1</v>
      </c>
      <c r="K7882">
        <f ca="1">Spins[[#This Row],[Mult]]*Spins[[#This Row],[Bet]]</f>
        <v>0</v>
      </c>
      <c r="L7882">
        <f ca="1">Spins[[#This Row],[Payout]]-Spins[[#This Row],[Bet]]</f>
        <v>-1</v>
      </c>
    </row>
    <row r="7883" spans="1:12" x14ac:dyDescent="0.3">
      <c r="A7883">
        <f t="shared" si="612"/>
        <v>7882</v>
      </c>
      <c r="B7883">
        <f t="shared" ca="1" si="613"/>
        <v>19</v>
      </c>
      <c r="C7883" t="str" cm="1">
        <f t="array" aca="1" ref="C7883" ca="1">INDEX(Reel1,Spins[[#This Row],[Stop1]])</f>
        <v>🍒</v>
      </c>
      <c r="D7883">
        <f t="shared" ca="1" si="614"/>
        <v>23</v>
      </c>
      <c r="E7883" t="str" cm="1">
        <f t="array" aca="1" ref="E7883" ca="1">INDEX(Reel2,Spins[[#This Row],[Stop2]])</f>
        <v>🍇</v>
      </c>
      <c r="F7883">
        <f t="shared" ca="1" si="615"/>
        <v>13</v>
      </c>
      <c r="G7883" t="str" cm="1">
        <f t="array" aca="1" ref="G7883" ca="1">INDEX(Reel3,Spins[[#This Row],[Stop3]])</f>
        <v>🍇</v>
      </c>
      <c r="H7883" t="b">
        <f ca="1">AND(Spins[[#This Row],[Sym1]]=Spins[[#This Row],[Sym2]],Spins[[#This Row],[Sym2]]=Spins[[#This Row],[Sym3]])</f>
        <v>0</v>
      </c>
      <c r="I7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3">
        <f t="shared" si="616"/>
        <v>1</v>
      </c>
      <c r="K7883">
        <f ca="1">Spins[[#This Row],[Mult]]*Spins[[#This Row],[Bet]]</f>
        <v>0</v>
      </c>
      <c r="L7883">
        <f ca="1">Spins[[#This Row],[Payout]]-Spins[[#This Row],[Bet]]</f>
        <v>-1</v>
      </c>
    </row>
    <row r="7884" spans="1:12" x14ac:dyDescent="0.3">
      <c r="A7884">
        <f t="shared" si="612"/>
        <v>7883</v>
      </c>
      <c r="B7884">
        <f t="shared" ca="1" si="613"/>
        <v>7</v>
      </c>
      <c r="C7884" t="str" cm="1">
        <f t="array" aca="1" ref="C7884" ca="1">INDEX(Reel1,Spins[[#This Row],[Stop1]])</f>
        <v>🍋</v>
      </c>
      <c r="D7884">
        <f t="shared" ca="1" si="614"/>
        <v>31</v>
      </c>
      <c r="E7884" t="str" cm="1">
        <f t="array" aca="1" ref="E7884" ca="1">INDEX(Reel2,Spins[[#This Row],[Stop2]])</f>
        <v>💎</v>
      </c>
      <c r="F7884">
        <f t="shared" ca="1" si="615"/>
        <v>29</v>
      </c>
      <c r="G7884" t="str" cm="1">
        <f t="array" aca="1" ref="G7884" ca="1">INDEX(Reel3,Spins[[#This Row],[Stop3]])</f>
        <v>7️⃣</v>
      </c>
      <c r="H7884" t="b">
        <f ca="1">AND(Spins[[#This Row],[Sym1]]=Spins[[#This Row],[Sym2]],Spins[[#This Row],[Sym2]]=Spins[[#This Row],[Sym3]])</f>
        <v>0</v>
      </c>
      <c r="I7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4">
        <f t="shared" si="616"/>
        <v>1</v>
      </c>
      <c r="K7884">
        <f ca="1">Spins[[#This Row],[Mult]]*Spins[[#This Row],[Bet]]</f>
        <v>0</v>
      </c>
      <c r="L7884">
        <f ca="1">Spins[[#This Row],[Payout]]-Spins[[#This Row],[Bet]]</f>
        <v>-1</v>
      </c>
    </row>
    <row r="7885" spans="1:12" x14ac:dyDescent="0.3">
      <c r="A7885">
        <f t="shared" si="612"/>
        <v>7884</v>
      </c>
      <c r="B7885">
        <f t="shared" ca="1" si="613"/>
        <v>22</v>
      </c>
      <c r="C7885" t="str" cm="1">
        <f t="array" aca="1" ref="C7885" ca="1">INDEX(Reel1,Spins[[#This Row],[Stop1]])</f>
        <v>🍇</v>
      </c>
      <c r="D7885">
        <f t="shared" ca="1" si="614"/>
        <v>16</v>
      </c>
      <c r="E7885" t="str" cm="1">
        <f t="array" aca="1" ref="E7885" ca="1">INDEX(Reel2,Spins[[#This Row],[Stop2]])</f>
        <v>🍒</v>
      </c>
      <c r="F7885">
        <f t="shared" ca="1" si="615"/>
        <v>11</v>
      </c>
      <c r="G7885" t="str" cm="1">
        <f t="array" aca="1" ref="G7885" ca="1">INDEX(Reel3,Spins[[#This Row],[Stop3]])</f>
        <v>🍒</v>
      </c>
      <c r="H7885" t="b">
        <f ca="1">AND(Spins[[#This Row],[Sym1]]=Spins[[#This Row],[Sym2]],Spins[[#This Row],[Sym2]]=Spins[[#This Row],[Sym3]])</f>
        <v>0</v>
      </c>
      <c r="I7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5">
        <f t="shared" si="616"/>
        <v>1</v>
      </c>
      <c r="K7885">
        <f ca="1">Spins[[#This Row],[Mult]]*Spins[[#This Row],[Bet]]</f>
        <v>0</v>
      </c>
      <c r="L7885">
        <f ca="1">Spins[[#This Row],[Payout]]-Spins[[#This Row],[Bet]]</f>
        <v>-1</v>
      </c>
    </row>
    <row r="7886" spans="1:12" x14ac:dyDescent="0.3">
      <c r="A7886">
        <f t="shared" si="612"/>
        <v>7885</v>
      </c>
      <c r="B7886">
        <f t="shared" ca="1" si="613"/>
        <v>4</v>
      </c>
      <c r="C7886" t="str" cm="1">
        <f t="array" aca="1" ref="C7886" ca="1">INDEX(Reel1,Spins[[#This Row],[Stop1]])</f>
        <v>🍋</v>
      </c>
      <c r="D7886">
        <f t="shared" ca="1" si="614"/>
        <v>21</v>
      </c>
      <c r="E7886" t="str" cm="1">
        <f t="array" aca="1" ref="E7886" ca="1">INDEX(Reel2,Spins[[#This Row],[Stop2]])</f>
        <v>🍒</v>
      </c>
      <c r="F7886">
        <f t="shared" ca="1" si="615"/>
        <v>21</v>
      </c>
      <c r="G7886" t="str" cm="1">
        <f t="array" aca="1" ref="G7886" ca="1">INDEX(Reel3,Spins[[#This Row],[Stop3]])</f>
        <v>🔔</v>
      </c>
      <c r="H7886" t="b">
        <f ca="1">AND(Spins[[#This Row],[Sym1]]=Spins[[#This Row],[Sym2]],Spins[[#This Row],[Sym2]]=Spins[[#This Row],[Sym3]])</f>
        <v>0</v>
      </c>
      <c r="I7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6">
        <f t="shared" si="616"/>
        <v>1</v>
      </c>
      <c r="K7886">
        <f ca="1">Spins[[#This Row],[Mult]]*Spins[[#This Row],[Bet]]</f>
        <v>0</v>
      </c>
      <c r="L7886">
        <f ca="1">Spins[[#This Row],[Payout]]-Spins[[#This Row],[Bet]]</f>
        <v>-1</v>
      </c>
    </row>
    <row r="7887" spans="1:12" x14ac:dyDescent="0.3">
      <c r="A7887">
        <f t="shared" si="612"/>
        <v>7886</v>
      </c>
      <c r="B7887">
        <f t="shared" ca="1" si="613"/>
        <v>2</v>
      </c>
      <c r="C7887" t="str" cm="1">
        <f t="array" aca="1" ref="C7887" ca="1">INDEX(Reel1,Spins[[#This Row],[Stop1]])</f>
        <v>🍋</v>
      </c>
      <c r="D7887">
        <f t="shared" ca="1" si="614"/>
        <v>19</v>
      </c>
      <c r="E7887" t="str" cm="1">
        <f t="array" aca="1" ref="E7887" ca="1">INDEX(Reel2,Spins[[#This Row],[Stop2]])</f>
        <v>🍒</v>
      </c>
      <c r="F7887">
        <f t="shared" ca="1" si="615"/>
        <v>4</v>
      </c>
      <c r="G7887" t="str" cm="1">
        <f t="array" aca="1" ref="G7887" ca="1">INDEX(Reel3,Spins[[#This Row],[Stop3]])</f>
        <v>🍋</v>
      </c>
      <c r="H7887" t="b">
        <f ca="1">AND(Spins[[#This Row],[Sym1]]=Spins[[#This Row],[Sym2]],Spins[[#This Row],[Sym2]]=Spins[[#This Row],[Sym3]])</f>
        <v>0</v>
      </c>
      <c r="I7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7">
        <f t="shared" si="616"/>
        <v>1</v>
      </c>
      <c r="K7887">
        <f ca="1">Spins[[#This Row],[Mult]]*Spins[[#This Row],[Bet]]</f>
        <v>0</v>
      </c>
      <c r="L7887">
        <f ca="1">Spins[[#This Row],[Payout]]-Spins[[#This Row],[Bet]]</f>
        <v>-1</v>
      </c>
    </row>
    <row r="7888" spans="1:12" x14ac:dyDescent="0.3">
      <c r="A7888">
        <f t="shared" si="612"/>
        <v>7887</v>
      </c>
      <c r="B7888">
        <f t="shared" ca="1" si="613"/>
        <v>28</v>
      </c>
      <c r="C7888" t="str" cm="1">
        <f t="array" aca="1" ref="C7888" ca="1">INDEX(Reel1,Spins[[#This Row],[Stop1]])</f>
        <v>BAR</v>
      </c>
      <c r="D7888">
        <f t="shared" ca="1" si="614"/>
        <v>4</v>
      </c>
      <c r="E7888" t="str" cm="1">
        <f t="array" aca="1" ref="E7888" ca="1">INDEX(Reel2,Spins[[#This Row],[Stop2]])</f>
        <v>🍋</v>
      </c>
      <c r="F7888">
        <f t="shared" ca="1" si="615"/>
        <v>20</v>
      </c>
      <c r="G7888" t="str" cm="1">
        <f t="array" aca="1" ref="G7888" ca="1">INDEX(Reel3,Spins[[#This Row],[Stop3]])</f>
        <v>🔔</v>
      </c>
      <c r="H7888" t="b">
        <f ca="1">AND(Spins[[#This Row],[Sym1]]=Spins[[#This Row],[Sym2]],Spins[[#This Row],[Sym2]]=Spins[[#This Row],[Sym3]])</f>
        <v>0</v>
      </c>
      <c r="I7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88">
        <f t="shared" si="616"/>
        <v>1</v>
      </c>
      <c r="K7888">
        <f ca="1">Spins[[#This Row],[Mult]]*Spins[[#This Row],[Bet]]</f>
        <v>0</v>
      </c>
      <c r="L7888">
        <f ca="1">Spins[[#This Row],[Payout]]-Spins[[#This Row],[Bet]]</f>
        <v>-1</v>
      </c>
    </row>
    <row r="7889" spans="1:12" x14ac:dyDescent="0.3">
      <c r="A7889">
        <f t="shared" si="612"/>
        <v>7888</v>
      </c>
      <c r="B7889">
        <f t="shared" ca="1" si="613"/>
        <v>17</v>
      </c>
      <c r="C7889" t="str" cm="1">
        <f t="array" aca="1" ref="C7889" ca="1">INDEX(Reel1,Spins[[#This Row],[Stop1]])</f>
        <v>🍒</v>
      </c>
      <c r="D7889">
        <f t="shared" ca="1" si="614"/>
        <v>18</v>
      </c>
      <c r="E7889" t="str" cm="1">
        <f t="array" aca="1" ref="E7889" ca="1">INDEX(Reel2,Spins[[#This Row],[Stop2]])</f>
        <v>🍒</v>
      </c>
      <c r="F7889">
        <f t="shared" ca="1" si="615"/>
        <v>24</v>
      </c>
      <c r="G7889" t="str" cm="1">
        <f t="array" aca="1" ref="G7889" ca="1">INDEX(Reel3,Spins[[#This Row],[Stop3]])</f>
        <v>BAR</v>
      </c>
      <c r="H7889" t="b">
        <f ca="1">AND(Spins[[#This Row],[Sym1]]=Spins[[#This Row],[Sym2]],Spins[[#This Row],[Sym2]]=Spins[[#This Row],[Sym3]])</f>
        <v>0</v>
      </c>
      <c r="I7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889">
        <f t="shared" si="616"/>
        <v>1</v>
      </c>
      <c r="K7889">
        <f ca="1">Spins[[#This Row],[Mult]]*Spins[[#This Row],[Bet]]</f>
        <v>0.8</v>
      </c>
      <c r="L7889">
        <f ca="1">Spins[[#This Row],[Payout]]-Spins[[#This Row],[Bet]]</f>
        <v>-0.19999999999999996</v>
      </c>
    </row>
    <row r="7890" spans="1:12" x14ac:dyDescent="0.3">
      <c r="A7890">
        <f t="shared" si="612"/>
        <v>7889</v>
      </c>
      <c r="B7890">
        <f t="shared" ca="1" si="613"/>
        <v>1</v>
      </c>
      <c r="C7890" t="str" cm="1">
        <f t="array" aca="1" ref="C7890" ca="1">INDEX(Reel1,Spins[[#This Row],[Stop1]])</f>
        <v>🍋</v>
      </c>
      <c r="D7890">
        <f t="shared" ca="1" si="614"/>
        <v>22</v>
      </c>
      <c r="E7890" t="str" cm="1">
        <f t="array" aca="1" ref="E7890" ca="1">INDEX(Reel2,Spins[[#This Row],[Stop2]])</f>
        <v>🍇</v>
      </c>
      <c r="F7890">
        <f t="shared" ca="1" si="615"/>
        <v>8</v>
      </c>
      <c r="G7890" t="str" cm="1">
        <f t="array" aca="1" ref="G7890" ca="1">INDEX(Reel3,Spins[[#This Row],[Stop3]])</f>
        <v>🍒</v>
      </c>
      <c r="H7890" t="b">
        <f ca="1">AND(Spins[[#This Row],[Sym1]]=Spins[[#This Row],[Sym2]],Spins[[#This Row],[Sym2]]=Spins[[#This Row],[Sym3]])</f>
        <v>0</v>
      </c>
      <c r="I7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0">
        <f t="shared" si="616"/>
        <v>1</v>
      </c>
      <c r="K7890">
        <f ca="1">Spins[[#This Row],[Mult]]*Spins[[#This Row],[Bet]]</f>
        <v>0</v>
      </c>
      <c r="L7890">
        <f ca="1">Spins[[#This Row],[Payout]]-Spins[[#This Row],[Bet]]</f>
        <v>-1</v>
      </c>
    </row>
    <row r="7891" spans="1:12" x14ac:dyDescent="0.3">
      <c r="A7891">
        <f t="shared" si="612"/>
        <v>7890</v>
      </c>
      <c r="B7891">
        <f t="shared" ca="1" si="613"/>
        <v>25</v>
      </c>
      <c r="C7891" t="str" cm="1">
        <f t="array" aca="1" ref="C7891" ca="1">INDEX(Reel1,Spins[[#This Row],[Stop1]])</f>
        <v>🔔</v>
      </c>
      <c r="D7891">
        <f t="shared" ca="1" si="614"/>
        <v>21</v>
      </c>
      <c r="E7891" t="str" cm="1">
        <f t="array" aca="1" ref="E7891" ca="1">INDEX(Reel2,Spins[[#This Row],[Stop2]])</f>
        <v>🍒</v>
      </c>
      <c r="F7891">
        <f t="shared" ca="1" si="615"/>
        <v>24</v>
      </c>
      <c r="G7891" t="str" cm="1">
        <f t="array" aca="1" ref="G7891" ca="1">INDEX(Reel3,Spins[[#This Row],[Stop3]])</f>
        <v>BAR</v>
      </c>
      <c r="H7891" t="b">
        <f ca="1">AND(Spins[[#This Row],[Sym1]]=Spins[[#This Row],[Sym2]],Spins[[#This Row],[Sym2]]=Spins[[#This Row],[Sym3]])</f>
        <v>0</v>
      </c>
      <c r="I7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1">
        <f t="shared" si="616"/>
        <v>1</v>
      </c>
      <c r="K7891">
        <f ca="1">Spins[[#This Row],[Mult]]*Spins[[#This Row],[Bet]]</f>
        <v>0</v>
      </c>
      <c r="L7891">
        <f ca="1">Spins[[#This Row],[Payout]]-Spins[[#This Row],[Bet]]</f>
        <v>-1</v>
      </c>
    </row>
    <row r="7892" spans="1:12" x14ac:dyDescent="0.3">
      <c r="A7892">
        <f t="shared" si="612"/>
        <v>7891</v>
      </c>
      <c r="B7892">
        <f t="shared" ca="1" si="613"/>
        <v>26</v>
      </c>
      <c r="C7892" t="str" cm="1">
        <f t="array" aca="1" ref="C7892" ca="1">INDEX(Reel1,Spins[[#This Row],[Stop1]])</f>
        <v>🔔</v>
      </c>
      <c r="D7892">
        <f t="shared" ca="1" si="614"/>
        <v>10</v>
      </c>
      <c r="E7892" t="str" cm="1">
        <f t="array" aca="1" ref="E7892" ca="1">INDEX(Reel2,Spins[[#This Row],[Stop2]])</f>
        <v>🍋</v>
      </c>
      <c r="F7892">
        <f t="shared" ca="1" si="615"/>
        <v>13</v>
      </c>
      <c r="G7892" t="str" cm="1">
        <f t="array" aca="1" ref="G7892" ca="1">INDEX(Reel3,Spins[[#This Row],[Stop3]])</f>
        <v>🍇</v>
      </c>
      <c r="H7892" t="b">
        <f ca="1">AND(Spins[[#This Row],[Sym1]]=Spins[[#This Row],[Sym2]],Spins[[#This Row],[Sym2]]=Spins[[#This Row],[Sym3]])</f>
        <v>0</v>
      </c>
      <c r="I7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2">
        <f t="shared" si="616"/>
        <v>1</v>
      </c>
      <c r="K7892">
        <f ca="1">Spins[[#This Row],[Mult]]*Spins[[#This Row],[Bet]]</f>
        <v>0</v>
      </c>
      <c r="L7892">
        <f ca="1">Spins[[#This Row],[Payout]]-Spins[[#This Row],[Bet]]</f>
        <v>-1</v>
      </c>
    </row>
    <row r="7893" spans="1:12" x14ac:dyDescent="0.3">
      <c r="A7893">
        <f t="shared" si="612"/>
        <v>7892</v>
      </c>
      <c r="B7893">
        <f t="shared" ca="1" si="613"/>
        <v>11</v>
      </c>
      <c r="C7893" t="str" cm="1">
        <f t="array" aca="1" ref="C7893" ca="1">INDEX(Reel1,Spins[[#This Row],[Stop1]])</f>
        <v>🍋</v>
      </c>
      <c r="D7893">
        <f t="shared" ca="1" si="614"/>
        <v>16</v>
      </c>
      <c r="E7893" t="str" cm="1">
        <f t="array" aca="1" ref="E7893" ca="1">INDEX(Reel2,Spins[[#This Row],[Stop2]])</f>
        <v>🍒</v>
      </c>
      <c r="F7893">
        <f t="shared" ca="1" si="615"/>
        <v>15</v>
      </c>
      <c r="G7893" t="str" cm="1">
        <f t="array" aca="1" ref="G7893" ca="1">INDEX(Reel3,Spins[[#This Row],[Stop3]])</f>
        <v>🍇</v>
      </c>
      <c r="H7893" t="b">
        <f ca="1">AND(Spins[[#This Row],[Sym1]]=Spins[[#This Row],[Sym2]],Spins[[#This Row],[Sym2]]=Spins[[#This Row],[Sym3]])</f>
        <v>0</v>
      </c>
      <c r="I7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3">
        <f t="shared" si="616"/>
        <v>1</v>
      </c>
      <c r="K7893">
        <f ca="1">Spins[[#This Row],[Mult]]*Spins[[#This Row],[Bet]]</f>
        <v>0</v>
      </c>
      <c r="L7893">
        <f ca="1">Spins[[#This Row],[Payout]]-Spins[[#This Row],[Bet]]</f>
        <v>-1</v>
      </c>
    </row>
    <row r="7894" spans="1:12" x14ac:dyDescent="0.3">
      <c r="A7894">
        <f t="shared" si="612"/>
        <v>7893</v>
      </c>
      <c r="B7894">
        <f t="shared" ca="1" si="613"/>
        <v>16</v>
      </c>
      <c r="C7894" t="str" cm="1">
        <f t="array" aca="1" ref="C7894" ca="1">INDEX(Reel1,Spins[[#This Row],[Stop1]])</f>
        <v>🍒</v>
      </c>
      <c r="D7894">
        <f t="shared" ca="1" si="614"/>
        <v>30</v>
      </c>
      <c r="E7894" t="str" cm="1">
        <f t="array" aca="1" ref="E7894" ca="1">INDEX(Reel2,Spins[[#This Row],[Stop2]])</f>
        <v>7️⃣</v>
      </c>
      <c r="F7894">
        <f t="shared" ca="1" si="615"/>
        <v>8</v>
      </c>
      <c r="G7894" t="str" cm="1">
        <f t="array" aca="1" ref="G7894" ca="1">INDEX(Reel3,Spins[[#This Row],[Stop3]])</f>
        <v>🍒</v>
      </c>
      <c r="H7894" t="b">
        <f ca="1">AND(Spins[[#This Row],[Sym1]]=Spins[[#This Row],[Sym2]],Spins[[#This Row],[Sym2]]=Spins[[#This Row],[Sym3]])</f>
        <v>0</v>
      </c>
      <c r="I7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4">
        <f t="shared" si="616"/>
        <v>1</v>
      </c>
      <c r="K7894">
        <f ca="1">Spins[[#This Row],[Mult]]*Spins[[#This Row],[Bet]]</f>
        <v>0</v>
      </c>
      <c r="L7894">
        <f ca="1">Spins[[#This Row],[Payout]]-Spins[[#This Row],[Bet]]</f>
        <v>-1</v>
      </c>
    </row>
    <row r="7895" spans="1:12" x14ac:dyDescent="0.3">
      <c r="A7895">
        <f t="shared" si="612"/>
        <v>7894</v>
      </c>
      <c r="B7895">
        <f t="shared" ca="1" si="613"/>
        <v>24</v>
      </c>
      <c r="C7895" t="str" cm="1">
        <f t="array" aca="1" ref="C7895" ca="1">INDEX(Reel1,Spins[[#This Row],[Stop1]])</f>
        <v>🍇</v>
      </c>
      <c r="D7895">
        <f t="shared" ca="1" si="614"/>
        <v>21</v>
      </c>
      <c r="E7895" t="str" cm="1">
        <f t="array" aca="1" ref="E7895" ca="1">INDEX(Reel2,Spins[[#This Row],[Stop2]])</f>
        <v>🍒</v>
      </c>
      <c r="F7895">
        <f t="shared" ca="1" si="615"/>
        <v>16</v>
      </c>
      <c r="G7895" t="str" cm="1">
        <f t="array" aca="1" ref="G7895" ca="1">INDEX(Reel3,Spins[[#This Row],[Stop3]])</f>
        <v>🍇</v>
      </c>
      <c r="H7895" t="b">
        <f ca="1">AND(Spins[[#This Row],[Sym1]]=Spins[[#This Row],[Sym2]],Spins[[#This Row],[Sym2]]=Spins[[#This Row],[Sym3]])</f>
        <v>0</v>
      </c>
      <c r="I7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5">
        <f t="shared" si="616"/>
        <v>1</v>
      </c>
      <c r="K7895">
        <f ca="1">Spins[[#This Row],[Mult]]*Spins[[#This Row],[Bet]]</f>
        <v>0</v>
      </c>
      <c r="L7895">
        <f ca="1">Spins[[#This Row],[Payout]]-Spins[[#This Row],[Bet]]</f>
        <v>-1</v>
      </c>
    </row>
    <row r="7896" spans="1:12" x14ac:dyDescent="0.3">
      <c r="A7896">
        <f t="shared" si="612"/>
        <v>7895</v>
      </c>
      <c r="B7896">
        <f t="shared" ca="1" si="613"/>
        <v>8</v>
      </c>
      <c r="C7896" t="str" cm="1">
        <f t="array" aca="1" ref="C7896" ca="1">INDEX(Reel1,Spins[[#This Row],[Stop1]])</f>
        <v>🍋</v>
      </c>
      <c r="D7896">
        <f t="shared" ca="1" si="614"/>
        <v>4</v>
      </c>
      <c r="E7896" t="str" cm="1">
        <f t="array" aca="1" ref="E7896" ca="1">INDEX(Reel2,Spins[[#This Row],[Stop2]])</f>
        <v>🍋</v>
      </c>
      <c r="F7896">
        <f t="shared" ca="1" si="615"/>
        <v>17</v>
      </c>
      <c r="G7896" t="str" cm="1">
        <f t="array" aca="1" ref="G7896" ca="1">INDEX(Reel3,Spins[[#This Row],[Stop3]])</f>
        <v>🍇</v>
      </c>
      <c r="H7896" t="b">
        <f ca="1">AND(Spins[[#This Row],[Sym1]]=Spins[[#This Row],[Sym2]],Spins[[#This Row],[Sym2]]=Spins[[#This Row],[Sym3]])</f>
        <v>0</v>
      </c>
      <c r="I7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96">
        <f t="shared" si="616"/>
        <v>1</v>
      </c>
      <c r="K7896">
        <f ca="1">Spins[[#This Row],[Mult]]*Spins[[#This Row],[Bet]]</f>
        <v>0.6</v>
      </c>
      <c r="L7896">
        <f ca="1">Spins[[#This Row],[Payout]]-Spins[[#This Row],[Bet]]</f>
        <v>-0.4</v>
      </c>
    </row>
    <row r="7897" spans="1:12" x14ac:dyDescent="0.3">
      <c r="A7897">
        <f t="shared" si="612"/>
        <v>7896</v>
      </c>
      <c r="B7897">
        <f t="shared" ca="1" si="613"/>
        <v>24</v>
      </c>
      <c r="C7897" t="str" cm="1">
        <f t="array" aca="1" ref="C7897" ca="1">INDEX(Reel1,Spins[[#This Row],[Stop1]])</f>
        <v>🍇</v>
      </c>
      <c r="D7897">
        <f t="shared" ca="1" si="614"/>
        <v>20</v>
      </c>
      <c r="E7897" t="str" cm="1">
        <f t="array" aca="1" ref="E7897" ca="1">INDEX(Reel2,Spins[[#This Row],[Stop2]])</f>
        <v>🍒</v>
      </c>
      <c r="F7897">
        <f t="shared" ca="1" si="615"/>
        <v>8</v>
      </c>
      <c r="G7897" t="str" cm="1">
        <f t="array" aca="1" ref="G7897" ca="1">INDEX(Reel3,Spins[[#This Row],[Stop3]])</f>
        <v>🍒</v>
      </c>
      <c r="H7897" t="b">
        <f ca="1">AND(Spins[[#This Row],[Sym1]]=Spins[[#This Row],[Sym2]],Spins[[#This Row],[Sym2]]=Spins[[#This Row],[Sym3]])</f>
        <v>0</v>
      </c>
      <c r="I7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7">
        <f t="shared" si="616"/>
        <v>1</v>
      </c>
      <c r="K7897">
        <f ca="1">Spins[[#This Row],[Mult]]*Spins[[#This Row],[Bet]]</f>
        <v>0</v>
      </c>
      <c r="L7897">
        <f ca="1">Spins[[#This Row],[Payout]]-Spins[[#This Row],[Bet]]</f>
        <v>-1</v>
      </c>
    </row>
    <row r="7898" spans="1:12" x14ac:dyDescent="0.3">
      <c r="A7898">
        <f t="shared" si="612"/>
        <v>7897</v>
      </c>
      <c r="B7898">
        <f t="shared" ca="1" si="613"/>
        <v>19</v>
      </c>
      <c r="C7898" t="str" cm="1">
        <f t="array" aca="1" ref="C7898" ca="1">INDEX(Reel1,Spins[[#This Row],[Stop1]])</f>
        <v>🍒</v>
      </c>
      <c r="D7898">
        <f t="shared" ca="1" si="614"/>
        <v>9</v>
      </c>
      <c r="E7898" t="str" cm="1">
        <f t="array" aca="1" ref="E7898" ca="1">INDEX(Reel2,Spins[[#This Row],[Stop2]])</f>
        <v>🍋</v>
      </c>
      <c r="F7898">
        <f t="shared" ca="1" si="615"/>
        <v>6</v>
      </c>
      <c r="G7898" t="str" cm="1">
        <f t="array" aca="1" ref="G7898" ca="1">INDEX(Reel3,Spins[[#This Row],[Stop3]])</f>
        <v>🍒</v>
      </c>
      <c r="H7898" t="b">
        <f ca="1">AND(Spins[[#This Row],[Sym1]]=Spins[[#This Row],[Sym2]],Spins[[#This Row],[Sym2]]=Spins[[#This Row],[Sym3]])</f>
        <v>0</v>
      </c>
      <c r="I7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898">
        <f t="shared" si="616"/>
        <v>1</v>
      </c>
      <c r="K7898">
        <f ca="1">Spins[[#This Row],[Mult]]*Spins[[#This Row],[Bet]]</f>
        <v>0</v>
      </c>
      <c r="L7898">
        <f ca="1">Spins[[#This Row],[Payout]]-Spins[[#This Row],[Bet]]</f>
        <v>-1</v>
      </c>
    </row>
    <row r="7899" spans="1:12" x14ac:dyDescent="0.3">
      <c r="A7899">
        <f t="shared" si="612"/>
        <v>7898</v>
      </c>
      <c r="B7899">
        <f t="shared" ca="1" si="613"/>
        <v>9</v>
      </c>
      <c r="C7899" t="str" cm="1">
        <f t="array" aca="1" ref="C7899" ca="1">INDEX(Reel1,Spins[[#This Row],[Stop1]])</f>
        <v>🍋</v>
      </c>
      <c r="D7899">
        <f t="shared" ca="1" si="614"/>
        <v>14</v>
      </c>
      <c r="E7899" t="str" cm="1">
        <f t="array" aca="1" ref="E7899" ca="1">INDEX(Reel2,Spins[[#This Row],[Stop2]])</f>
        <v>🍋</v>
      </c>
      <c r="F7899">
        <f t="shared" ca="1" si="615"/>
        <v>26</v>
      </c>
      <c r="G7899" t="str" cm="1">
        <f t="array" aca="1" ref="G7899" ca="1">INDEX(Reel3,Spins[[#This Row],[Stop3]])</f>
        <v>BAR</v>
      </c>
      <c r="H7899" t="b">
        <f ca="1">AND(Spins[[#This Row],[Sym1]]=Spins[[#This Row],[Sym2]],Spins[[#This Row],[Sym2]]=Spins[[#This Row],[Sym3]])</f>
        <v>0</v>
      </c>
      <c r="I7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899">
        <f t="shared" si="616"/>
        <v>1</v>
      </c>
      <c r="K7899">
        <f ca="1">Spins[[#This Row],[Mult]]*Spins[[#This Row],[Bet]]</f>
        <v>0.6</v>
      </c>
      <c r="L7899">
        <f ca="1">Spins[[#This Row],[Payout]]-Spins[[#This Row],[Bet]]</f>
        <v>-0.4</v>
      </c>
    </row>
    <row r="7900" spans="1:12" x14ac:dyDescent="0.3">
      <c r="A7900">
        <f t="shared" si="612"/>
        <v>7899</v>
      </c>
      <c r="B7900">
        <f t="shared" ca="1" si="613"/>
        <v>9</v>
      </c>
      <c r="C7900" t="str" cm="1">
        <f t="array" aca="1" ref="C7900" ca="1">INDEX(Reel1,Spins[[#This Row],[Stop1]])</f>
        <v>🍋</v>
      </c>
      <c r="D7900">
        <f t="shared" ca="1" si="614"/>
        <v>8</v>
      </c>
      <c r="E7900" t="str" cm="1">
        <f t="array" aca="1" ref="E7900" ca="1">INDEX(Reel2,Spins[[#This Row],[Stop2]])</f>
        <v>🍋</v>
      </c>
      <c r="F7900">
        <f t="shared" ca="1" si="615"/>
        <v>10</v>
      </c>
      <c r="G7900" t="str" cm="1">
        <f t="array" aca="1" ref="G7900" ca="1">INDEX(Reel3,Spins[[#This Row],[Stop3]])</f>
        <v>🍒</v>
      </c>
      <c r="H7900" t="b">
        <f ca="1">AND(Spins[[#This Row],[Sym1]]=Spins[[#This Row],[Sym2]],Spins[[#This Row],[Sym2]]=Spins[[#This Row],[Sym3]])</f>
        <v>0</v>
      </c>
      <c r="I7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00">
        <f t="shared" si="616"/>
        <v>1</v>
      </c>
      <c r="K7900">
        <f ca="1">Spins[[#This Row],[Mult]]*Spins[[#This Row],[Bet]]</f>
        <v>0.6</v>
      </c>
      <c r="L7900">
        <f ca="1">Spins[[#This Row],[Payout]]-Spins[[#This Row],[Bet]]</f>
        <v>-0.4</v>
      </c>
    </row>
    <row r="7901" spans="1:12" x14ac:dyDescent="0.3">
      <c r="A7901">
        <f t="shared" si="612"/>
        <v>7900</v>
      </c>
      <c r="B7901">
        <f t="shared" ca="1" si="613"/>
        <v>13</v>
      </c>
      <c r="C7901" t="str" cm="1">
        <f t="array" aca="1" ref="C7901" ca="1">INDEX(Reel1,Spins[[#This Row],[Stop1]])</f>
        <v>🍋</v>
      </c>
      <c r="D7901">
        <f t="shared" ca="1" si="614"/>
        <v>25</v>
      </c>
      <c r="E7901" t="str" cm="1">
        <f t="array" aca="1" ref="E7901" ca="1">INDEX(Reel2,Spins[[#This Row],[Stop2]])</f>
        <v>🔔</v>
      </c>
      <c r="F7901">
        <f t="shared" ca="1" si="615"/>
        <v>21</v>
      </c>
      <c r="G7901" t="str" cm="1">
        <f t="array" aca="1" ref="G7901" ca="1">INDEX(Reel3,Spins[[#This Row],[Stop3]])</f>
        <v>🔔</v>
      </c>
      <c r="H7901" t="b">
        <f ca="1">AND(Spins[[#This Row],[Sym1]]=Spins[[#This Row],[Sym2]],Spins[[#This Row],[Sym2]]=Spins[[#This Row],[Sym3]])</f>
        <v>0</v>
      </c>
      <c r="I7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1">
        <f t="shared" si="616"/>
        <v>1</v>
      </c>
      <c r="K7901">
        <f ca="1">Spins[[#This Row],[Mult]]*Spins[[#This Row],[Bet]]</f>
        <v>0</v>
      </c>
      <c r="L7901">
        <f ca="1">Spins[[#This Row],[Payout]]-Spins[[#This Row],[Bet]]</f>
        <v>-1</v>
      </c>
    </row>
    <row r="7902" spans="1:12" x14ac:dyDescent="0.3">
      <c r="A7902">
        <f t="shared" si="612"/>
        <v>7901</v>
      </c>
      <c r="B7902">
        <f t="shared" ca="1" si="613"/>
        <v>13</v>
      </c>
      <c r="C7902" t="str" cm="1">
        <f t="array" aca="1" ref="C7902" ca="1">INDEX(Reel1,Spins[[#This Row],[Stop1]])</f>
        <v>🍋</v>
      </c>
      <c r="D7902">
        <f t="shared" ca="1" si="614"/>
        <v>15</v>
      </c>
      <c r="E7902" t="str" cm="1">
        <f t="array" aca="1" ref="E7902" ca="1">INDEX(Reel2,Spins[[#This Row],[Stop2]])</f>
        <v>🍒</v>
      </c>
      <c r="F7902">
        <f t="shared" ca="1" si="615"/>
        <v>6</v>
      </c>
      <c r="G7902" t="str" cm="1">
        <f t="array" aca="1" ref="G7902" ca="1">INDEX(Reel3,Spins[[#This Row],[Stop3]])</f>
        <v>🍒</v>
      </c>
      <c r="H7902" t="b">
        <f ca="1">AND(Spins[[#This Row],[Sym1]]=Spins[[#This Row],[Sym2]],Spins[[#This Row],[Sym2]]=Spins[[#This Row],[Sym3]])</f>
        <v>0</v>
      </c>
      <c r="I7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2">
        <f t="shared" si="616"/>
        <v>1</v>
      </c>
      <c r="K7902">
        <f ca="1">Spins[[#This Row],[Mult]]*Spins[[#This Row],[Bet]]</f>
        <v>0</v>
      </c>
      <c r="L7902">
        <f ca="1">Spins[[#This Row],[Payout]]-Spins[[#This Row],[Bet]]</f>
        <v>-1</v>
      </c>
    </row>
    <row r="7903" spans="1:12" x14ac:dyDescent="0.3">
      <c r="A7903">
        <f t="shared" si="612"/>
        <v>7902</v>
      </c>
      <c r="B7903">
        <f t="shared" ca="1" si="613"/>
        <v>5</v>
      </c>
      <c r="C7903" t="str" cm="1">
        <f t="array" aca="1" ref="C7903" ca="1">INDEX(Reel1,Spins[[#This Row],[Stop1]])</f>
        <v>🍋</v>
      </c>
      <c r="D7903">
        <f t="shared" ca="1" si="614"/>
        <v>20</v>
      </c>
      <c r="E7903" t="str" cm="1">
        <f t="array" aca="1" ref="E7903" ca="1">INDEX(Reel2,Spins[[#This Row],[Stop2]])</f>
        <v>🍒</v>
      </c>
      <c r="F7903">
        <f t="shared" ca="1" si="615"/>
        <v>17</v>
      </c>
      <c r="G7903" t="str" cm="1">
        <f t="array" aca="1" ref="G7903" ca="1">INDEX(Reel3,Spins[[#This Row],[Stop3]])</f>
        <v>🍇</v>
      </c>
      <c r="H7903" t="b">
        <f ca="1">AND(Spins[[#This Row],[Sym1]]=Spins[[#This Row],[Sym2]],Spins[[#This Row],[Sym2]]=Spins[[#This Row],[Sym3]])</f>
        <v>0</v>
      </c>
      <c r="I7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3">
        <f t="shared" si="616"/>
        <v>1</v>
      </c>
      <c r="K7903">
        <f ca="1">Spins[[#This Row],[Mult]]*Spins[[#This Row],[Bet]]</f>
        <v>0</v>
      </c>
      <c r="L7903">
        <f ca="1">Spins[[#This Row],[Payout]]-Spins[[#This Row],[Bet]]</f>
        <v>-1</v>
      </c>
    </row>
    <row r="7904" spans="1:12" x14ac:dyDescent="0.3">
      <c r="A7904">
        <f t="shared" si="612"/>
        <v>7903</v>
      </c>
      <c r="B7904">
        <f t="shared" ca="1" si="613"/>
        <v>15</v>
      </c>
      <c r="C7904" t="str" cm="1">
        <f t="array" aca="1" ref="C7904" ca="1">INDEX(Reel1,Spins[[#This Row],[Stop1]])</f>
        <v>🍒</v>
      </c>
      <c r="D7904">
        <f t="shared" ca="1" si="614"/>
        <v>2</v>
      </c>
      <c r="E7904" t="str" cm="1">
        <f t="array" aca="1" ref="E7904" ca="1">INDEX(Reel2,Spins[[#This Row],[Stop2]])</f>
        <v>🍋</v>
      </c>
      <c r="F7904">
        <f t="shared" ca="1" si="615"/>
        <v>27</v>
      </c>
      <c r="G7904" t="str" cm="1">
        <f t="array" aca="1" ref="G7904" ca="1">INDEX(Reel3,Spins[[#This Row],[Stop3]])</f>
        <v>7️⃣</v>
      </c>
      <c r="H7904" t="b">
        <f ca="1">AND(Spins[[#This Row],[Sym1]]=Spins[[#This Row],[Sym2]],Spins[[#This Row],[Sym2]]=Spins[[#This Row],[Sym3]])</f>
        <v>0</v>
      </c>
      <c r="I7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4">
        <f t="shared" si="616"/>
        <v>1</v>
      </c>
      <c r="K7904">
        <f ca="1">Spins[[#This Row],[Mult]]*Spins[[#This Row],[Bet]]</f>
        <v>0</v>
      </c>
      <c r="L7904">
        <f ca="1">Spins[[#This Row],[Payout]]-Spins[[#This Row],[Bet]]</f>
        <v>-1</v>
      </c>
    </row>
    <row r="7905" spans="1:12" x14ac:dyDescent="0.3">
      <c r="A7905">
        <f t="shared" si="612"/>
        <v>7904</v>
      </c>
      <c r="B7905">
        <f t="shared" ca="1" si="613"/>
        <v>7</v>
      </c>
      <c r="C7905" t="str" cm="1">
        <f t="array" aca="1" ref="C7905" ca="1">INDEX(Reel1,Spins[[#This Row],[Stop1]])</f>
        <v>🍋</v>
      </c>
      <c r="D7905">
        <f t="shared" ca="1" si="614"/>
        <v>31</v>
      </c>
      <c r="E7905" t="str" cm="1">
        <f t="array" aca="1" ref="E7905" ca="1">INDEX(Reel2,Spins[[#This Row],[Stop2]])</f>
        <v>💎</v>
      </c>
      <c r="F7905">
        <f t="shared" ca="1" si="615"/>
        <v>29</v>
      </c>
      <c r="G7905" t="str" cm="1">
        <f t="array" aca="1" ref="G7905" ca="1">INDEX(Reel3,Spins[[#This Row],[Stop3]])</f>
        <v>7️⃣</v>
      </c>
      <c r="H7905" t="b">
        <f ca="1">AND(Spins[[#This Row],[Sym1]]=Spins[[#This Row],[Sym2]],Spins[[#This Row],[Sym2]]=Spins[[#This Row],[Sym3]])</f>
        <v>0</v>
      </c>
      <c r="I7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5">
        <f t="shared" si="616"/>
        <v>1</v>
      </c>
      <c r="K7905">
        <f ca="1">Spins[[#This Row],[Mult]]*Spins[[#This Row],[Bet]]</f>
        <v>0</v>
      </c>
      <c r="L7905">
        <f ca="1">Spins[[#This Row],[Payout]]-Spins[[#This Row],[Bet]]</f>
        <v>-1</v>
      </c>
    </row>
    <row r="7906" spans="1:12" x14ac:dyDescent="0.3">
      <c r="A7906">
        <f t="shared" si="612"/>
        <v>7905</v>
      </c>
      <c r="B7906">
        <f t="shared" ca="1" si="613"/>
        <v>31</v>
      </c>
      <c r="C7906" t="str" cm="1">
        <f t="array" aca="1" ref="C7906" ca="1">INDEX(Reel1,Spins[[#This Row],[Stop1]])</f>
        <v>💎</v>
      </c>
      <c r="D7906">
        <f t="shared" ca="1" si="614"/>
        <v>17</v>
      </c>
      <c r="E7906" t="str" cm="1">
        <f t="array" aca="1" ref="E7906" ca="1">INDEX(Reel2,Spins[[#This Row],[Stop2]])</f>
        <v>🍒</v>
      </c>
      <c r="F7906">
        <f t="shared" ca="1" si="615"/>
        <v>28</v>
      </c>
      <c r="G7906" t="str" cm="1">
        <f t="array" aca="1" ref="G7906" ca="1">INDEX(Reel3,Spins[[#This Row],[Stop3]])</f>
        <v>7️⃣</v>
      </c>
      <c r="H7906" t="b">
        <f ca="1">AND(Spins[[#This Row],[Sym1]]=Spins[[#This Row],[Sym2]],Spins[[#This Row],[Sym2]]=Spins[[#This Row],[Sym3]])</f>
        <v>0</v>
      </c>
      <c r="I7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6">
        <f t="shared" si="616"/>
        <v>1</v>
      </c>
      <c r="K7906">
        <f ca="1">Spins[[#This Row],[Mult]]*Spins[[#This Row],[Bet]]</f>
        <v>0</v>
      </c>
      <c r="L7906">
        <f ca="1">Spins[[#This Row],[Payout]]-Spins[[#This Row],[Bet]]</f>
        <v>-1</v>
      </c>
    </row>
    <row r="7907" spans="1:12" x14ac:dyDescent="0.3">
      <c r="A7907">
        <f t="shared" si="612"/>
        <v>7906</v>
      </c>
      <c r="B7907">
        <f t="shared" ca="1" si="613"/>
        <v>11</v>
      </c>
      <c r="C7907" t="str" cm="1">
        <f t="array" aca="1" ref="C7907" ca="1">INDEX(Reel1,Spins[[#This Row],[Stop1]])</f>
        <v>🍋</v>
      </c>
      <c r="D7907">
        <f t="shared" ca="1" si="614"/>
        <v>22</v>
      </c>
      <c r="E7907" t="str" cm="1">
        <f t="array" aca="1" ref="E7907" ca="1">INDEX(Reel2,Spins[[#This Row],[Stop2]])</f>
        <v>🍇</v>
      </c>
      <c r="F7907">
        <f t="shared" ca="1" si="615"/>
        <v>12</v>
      </c>
      <c r="G7907" t="str" cm="1">
        <f t="array" aca="1" ref="G7907" ca="1">INDEX(Reel3,Spins[[#This Row],[Stop3]])</f>
        <v>🍒</v>
      </c>
      <c r="H7907" t="b">
        <f ca="1">AND(Spins[[#This Row],[Sym1]]=Spins[[#This Row],[Sym2]],Spins[[#This Row],[Sym2]]=Spins[[#This Row],[Sym3]])</f>
        <v>0</v>
      </c>
      <c r="I7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7">
        <f t="shared" si="616"/>
        <v>1</v>
      </c>
      <c r="K7907">
        <f ca="1">Spins[[#This Row],[Mult]]*Spins[[#This Row],[Bet]]</f>
        <v>0</v>
      </c>
      <c r="L7907">
        <f ca="1">Spins[[#This Row],[Payout]]-Spins[[#This Row],[Bet]]</f>
        <v>-1</v>
      </c>
    </row>
    <row r="7908" spans="1:12" x14ac:dyDescent="0.3">
      <c r="A7908">
        <f t="shared" si="612"/>
        <v>7907</v>
      </c>
      <c r="B7908">
        <f t="shared" ca="1" si="613"/>
        <v>10</v>
      </c>
      <c r="C7908" t="str" cm="1">
        <f t="array" aca="1" ref="C7908" ca="1">INDEX(Reel1,Spins[[#This Row],[Stop1]])</f>
        <v>🍋</v>
      </c>
      <c r="D7908">
        <f t="shared" ca="1" si="614"/>
        <v>29</v>
      </c>
      <c r="E7908" t="str" cm="1">
        <f t="array" aca="1" ref="E7908" ca="1">INDEX(Reel2,Spins[[#This Row],[Stop2]])</f>
        <v>7️⃣</v>
      </c>
      <c r="F7908">
        <f t="shared" ca="1" si="615"/>
        <v>24</v>
      </c>
      <c r="G7908" t="str" cm="1">
        <f t="array" aca="1" ref="G7908" ca="1">INDEX(Reel3,Spins[[#This Row],[Stop3]])</f>
        <v>BAR</v>
      </c>
      <c r="H7908" t="b">
        <f ca="1">AND(Spins[[#This Row],[Sym1]]=Spins[[#This Row],[Sym2]],Spins[[#This Row],[Sym2]]=Spins[[#This Row],[Sym3]])</f>
        <v>0</v>
      </c>
      <c r="I7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8">
        <f t="shared" si="616"/>
        <v>1</v>
      </c>
      <c r="K7908">
        <f ca="1">Spins[[#This Row],[Mult]]*Spins[[#This Row],[Bet]]</f>
        <v>0</v>
      </c>
      <c r="L7908">
        <f ca="1">Spins[[#This Row],[Payout]]-Spins[[#This Row],[Bet]]</f>
        <v>-1</v>
      </c>
    </row>
    <row r="7909" spans="1:12" x14ac:dyDescent="0.3">
      <c r="A7909">
        <f t="shared" si="612"/>
        <v>7908</v>
      </c>
      <c r="B7909">
        <f t="shared" ca="1" si="613"/>
        <v>23</v>
      </c>
      <c r="C7909" t="str" cm="1">
        <f t="array" aca="1" ref="C7909" ca="1">INDEX(Reel1,Spins[[#This Row],[Stop1]])</f>
        <v>🍇</v>
      </c>
      <c r="D7909">
        <f t="shared" ca="1" si="614"/>
        <v>27</v>
      </c>
      <c r="E7909" t="str" cm="1">
        <f t="array" aca="1" ref="E7909" ca="1">INDEX(Reel2,Spins[[#This Row],[Stop2]])</f>
        <v>BAR</v>
      </c>
      <c r="F7909">
        <f t="shared" ca="1" si="615"/>
        <v>27</v>
      </c>
      <c r="G7909" t="str" cm="1">
        <f t="array" aca="1" ref="G7909" ca="1">INDEX(Reel3,Spins[[#This Row],[Stop3]])</f>
        <v>7️⃣</v>
      </c>
      <c r="H7909" t="b">
        <f ca="1">AND(Spins[[#This Row],[Sym1]]=Spins[[#This Row],[Sym2]],Spins[[#This Row],[Sym2]]=Spins[[#This Row],[Sym3]])</f>
        <v>0</v>
      </c>
      <c r="I7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09">
        <f t="shared" si="616"/>
        <v>1</v>
      </c>
      <c r="K7909">
        <f ca="1">Spins[[#This Row],[Mult]]*Spins[[#This Row],[Bet]]</f>
        <v>0</v>
      </c>
      <c r="L7909">
        <f ca="1">Spins[[#This Row],[Payout]]-Spins[[#This Row],[Bet]]</f>
        <v>-1</v>
      </c>
    </row>
    <row r="7910" spans="1:12" x14ac:dyDescent="0.3">
      <c r="A7910">
        <f t="shared" si="612"/>
        <v>7909</v>
      </c>
      <c r="B7910">
        <f t="shared" ca="1" si="613"/>
        <v>23</v>
      </c>
      <c r="C7910" t="str" cm="1">
        <f t="array" aca="1" ref="C7910" ca="1">INDEX(Reel1,Spins[[#This Row],[Stop1]])</f>
        <v>🍇</v>
      </c>
      <c r="D7910">
        <f t="shared" ca="1" si="614"/>
        <v>5</v>
      </c>
      <c r="E7910" t="str" cm="1">
        <f t="array" aca="1" ref="E7910" ca="1">INDEX(Reel2,Spins[[#This Row],[Stop2]])</f>
        <v>🍋</v>
      </c>
      <c r="F7910">
        <f t="shared" ca="1" si="615"/>
        <v>21</v>
      </c>
      <c r="G7910" t="str" cm="1">
        <f t="array" aca="1" ref="G7910" ca="1">INDEX(Reel3,Spins[[#This Row],[Stop3]])</f>
        <v>🔔</v>
      </c>
      <c r="H7910" t="b">
        <f ca="1">AND(Spins[[#This Row],[Sym1]]=Spins[[#This Row],[Sym2]],Spins[[#This Row],[Sym2]]=Spins[[#This Row],[Sym3]])</f>
        <v>0</v>
      </c>
      <c r="I7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0">
        <f t="shared" si="616"/>
        <v>1</v>
      </c>
      <c r="K7910">
        <f ca="1">Spins[[#This Row],[Mult]]*Spins[[#This Row],[Bet]]</f>
        <v>0</v>
      </c>
      <c r="L7910">
        <f ca="1">Spins[[#This Row],[Payout]]-Spins[[#This Row],[Bet]]</f>
        <v>-1</v>
      </c>
    </row>
    <row r="7911" spans="1:12" x14ac:dyDescent="0.3">
      <c r="A7911">
        <f t="shared" si="612"/>
        <v>7910</v>
      </c>
      <c r="B7911">
        <f t="shared" ca="1" si="613"/>
        <v>28</v>
      </c>
      <c r="C7911" t="str" cm="1">
        <f t="array" aca="1" ref="C7911" ca="1">INDEX(Reel1,Spins[[#This Row],[Stop1]])</f>
        <v>BAR</v>
      </c>
      <c r="D7911">
        <f t="shared" ca="1" si="614"/>
        <v>6</v>
      </c>
      <c r="E7911" t="str" cm="1">
        <f t="array" aca="1" ref="E7911" ca="1">INDEX(Reel2,Spins[[#This Row],[Stop2]])</f>
        <v>🍋</v>
      </c>
      <c r="F7911">
        <f t="shared" ca="1" si="615"/>
        <v>7</v>
      </c>
      <c r="G7911" t="str" cm="1">
        <f t="array" aca="1" ref="G7911" ca="1">INDEX(Reel3,Spins[[#This Row],[Stop3]])</f>
        <v>🍒</v>
      </c>
      <c r="H7911" t="b">
        <f ca="1">AND(Spins[[#This Row],[Sym1]]=Spins[[#This Row],[Sym2]],Spins[[#This Row],[Sym2]]=Spins[[#This Row],[Sym3]])</f>
        <v>0</v>
      </c>
      <c r="I7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1">
        <f t="shared" si="616"/>
        <v>1</v>
      </c>
      <c r="K7911">
        <f ca="1">Spins[[#This Row],[Mult]]*Spins[[#This Row],[Bet]]</f>
        <v>0</v>
      </c>
      <c r="L7911">
        <f ca="1">Spins[[#This Row],[Payout]]-Spins[[#This Row],[Bet]]</f>
        <v>-1</v>
      </c>
    </row>
    <row r="7912" spans="1:12" x14ac:dyDescent="0.3">
      <c r="A7912">
        <f t="shared" si="612"/>
        <v>7911</v>
      </c>
      <c r="B7912">
        <f t="shared" ca="1" si="613"/>
        <v>15</v>
      </c>
      <c r="C7912" t="str" cm="1">
        <f t="array" aca="1" ref="C7912" ca="1">INDEX(Reel1,Spins[[#This Row],[Stop1]])</f>
        <v>🍒</v>
      </c>
      <c r="D7912">
        <f t="shared" ca="1" si="614"/>
        <v>6</v>
      </c>
      <c r="E7912" t="str" cm="1">
        <f t="array" aca="1" ref="E7912" ca="1">INDEX(Reel2,Spins[[#This Row],[Stop2]])</f>
        <v>🍋</v>
      </c>
      <c r="F7912">
        <f t="shared" ca="1" si="615"/>
        <v>21</v>
      </c>
      <c r="G7912" t="str" cm="1">
        <f t="array" aca="1" ref="G7912" ca="1">INDEX(Reel3,Spins[[#This Row],[Stop3]])</f>
        <v>🔔</v>
      </c>
      <c r="H7912" t="b">
        <f ca="1">AND(Spins[[#This Row],[Sym1]]=Spins[[#This Row],[Sym2]],Spins[[#This Row],[Sym2]]=Spins[[#This Row],[Sym3]])</f>
        <v>0</v>
      </c>
      <c r="I7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2">
        <f t="shared" si="616"/>
        <v>1</v>
      </c>
      <c r="K7912">
        <f ca="1">Spins[[#This Row],[Mult]]*Spins[[#This Row],[Bet]]</f>
        <v>0</v>
      </c>
      <c r="L7912">
        <f ca="1">Spins[[#This Row],[Payout]]-Spins[[#This Row],[Bet]]</f>
        <v>-1</v>
      </c>
    </row>
    <row r="7913" spans="1:12" x14ac:dyDescent="0.3">
      <c r="A7913">
        <f t="shared" si="612"/>
        <v>7912</v>
      </c>
      <c r="B7913">
        <f t="shared" ca="1" si="613"/>
        <v>9</v>
      </c>
      <c r="C7913" t="str" cm="1">
        <f t="array" aca="1" ref="C7913" ca="1">INDEX(Reel1,Spins[[#This Row],[Stop1]])</f>
        <v>🍋</v>
      </c>
      <c r="D7913">
        <f t="shared" ca="1" si="614"/>
        <v>16</v>
      </c>
      <c r="E7913" t="str" cm="1">
        <f t="array" aca="1" ref="E7913" ca="1">INDEX(Reel2,Spins[[#This Row],[Stop2]])</f>
        <v>🍒</v>
      </c>
      <c r="F7913">
        <f t="shared" ca="1" si="615"/>
        <v>25</v>
      </c>
      <c r="G7913" t="str" cm="1">
        <f t="array" aca="1" ref="G7913" ca="1">INDEX(Reel3,Spins[[#This Row],[Stop3]])</f>
        <v>BAR</v>
      </c>
      <c r="H7913" t="b">
        <f ca="1">AND(Spins[[#This Row],[Sym1]]=Spins[[#This Row],[Sym2]],Spins[[#This Row],[Sym2]]=Spins[[#This Row],[Sym3]])</f>
        <v>0</v>
      </c>
      <c r="I7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3">
        <f t="shared" si="616"/>
        <v>1</v>
      </c>
      <c r="K7913">
        <f ca="1">Spins[[#This Row],[Mult]]*Spins[[#This Row],[Bet]]</f>
        <v>0</v>
      </c>
      <c r="L7913">
        <f ca="1">Spins[[#This Row],[Payout]]-Spins[[#This Row],[Bet]]</f>
        <v>-1</v>
      </c>
    </row>
    <row r="7914" spans="1:12" x14ac:dyDescent="0.3">
      <c r="A7914">
        <f t="shared" si="612"/>
        <v>7913</v>
      </c>
      <c r="B7914">
        <f t="shared" ca="1" si="613"/>
        <v>16</v>
      </c>
      <c r="C7914" t="str" cm="1">
        <f t="array" aca="1" ref="C7914" ca="1">INDEX(Reel1,Spins[[#This Row],[Stop1]])</f>
        <v>🍒</v>
      </c>
      <c r="D7914">
        <f t="shared" ca="1" si="614"/>
        <v>11</v>
      </c>
      <c r="E7914" t="str" cm="1">
        <f t="array" aca="1" ref="E7914" ca="1">INDEX(Reel2,Spins[[#This Row],[Stop2]])</f>
        <v>🍋</v>
      </c>
      <c r="F7914">
        <f t="shared" ca="1" si="615"/>
        <v>30</v>
      </c>
      <c r="G7914" t="str" cm="1">
        <f t="array" aca="1" ref="G7914" ca="1">INDEX(Reel3,Spins[[#This Row],[Stop3]])</f>
        <v>💎</v>
      </c>
      <c r="H7914" t="b">
        <f ca="1">AND(Spins[[#This Row],[Sym1]]=Spins[[#This Row],[Sym2]],Spins[[#This Row],[Sym2]]=Spins[[#This Row],[Sym3]])</f>
        <v>0</v>
      </c>
      <c r="I7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4">
        <f t="shared" si="616"/>
        <v>1</v>
      </c>
      <c r="K7914">
        <f ca="1">Spins[[#This Row],[Mult]]*Spins[[#This Row],[Bet]]</f>
        <v>0</v>
      </c>
      <c r="L7914">
        <f ca="1">Spins[[#This Row],[Payout]]-Spins[[#This Row],[Bet]]</f>
        <v>-1</v>
      </c>
    </row>
    <row r="7915" spans="1:12" x14ac:dyDescent="0.3">
      <c r="A7915">
        <f t="shared" si="612"/>
        <v>7914</v>
      </c>
      <c r="B7915">
        <f t="shared" ca="1" si="613"/>
        <v>8</v>
      </c>
      <c r="C7915" t="str" cm="1">
        <f t="array" aca="1" ref="C7915" ca="1">INDEX(Reel1,Spins[[#This Row],[Stop1]])</f>
        <v>🍋</v>
      </c>
      <c r="D7915">
        <f t="shared" ca="1" si="614"/>
        <v>22</v>
      </c>
      <c r="E7915" t="str" cm="1">
        <f t="array" aca="1" ref="E7915" ca="1">INDEX(Reel2,Spins[[#This Row],[Stop2]])</f>
        <v>🍇</v>
      </c>
      <c r="F7915">
        <f t="shared" ca="1" si="615"/>
        <v>24</v>
      </c>
      <c r="G7915" t="str" cm="1">
        <f t="array" aca="1" ref="G7915" ca="1">INDEX(Reel3,Spins[[#This Row],[Stop3]])</f>
        <v>BAR</v>
      </c>
      <c r="H7915" t="b">
        <f ca="1">AND(Spins[[#This Row],[Sym1]]=Spins[[#This Row],[Sym2]],Spins[[#This Row],[Sym2]]=Spins[[#This Row],[Sym3]])</f>
        <v>0</v>
      </c>
      <c r="I7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5">
        <f t="shared" si="616"/>
        <v>1</v>
      </c>
      <c r="K7915">
        <f ca="1">Spins[[#This Row],[Mult]]*Spins[[#This Row],[Bet]]</f>
        <v>0</v>
      </c>
      <c r="L7915">
        <f ca="1">Spins[[#This Row],[Payout]]-Spins[[#This Row],[Bet]]</f>
        <v>-1</v>
      </c>
    </row>
    <row r="7916" spans="1:12" x14ac:dyDescent="0.3">
      <c r="A7916">
        <f t="shared" si="612"/>
        <v>7915</v>
      </c>
      <c r="B7916">
        <f t="shared" ca="1" si="613"/>
        <v>13</v>
      </c>
      <c r="C7916" t="str" cm="1">
        <f t="array" aca="1" ref="C7916" ca="1">INDEX(Reel1,Spins[[#This Row],[Stop1]])</f>
        <v>🍋</v>
      </c>
      <c r="D7916">
        <f t="shared" ca="1" si="614"/>
        <v>18</v>
      </c>
      <c r="E7916" t="str" cm="1">
        <f t="array" aca="1" ref="E7916" ca="1">INDEX(Reel2,Spins[[#This Row],[Stop2]])</f>
        <v>🍒</v>
      </c>
      <c r="F7916">
        <f t="shared" ca="1" si="615"/>
        <v>28</v>
      </c>
      <c r="G7916" t="str" cm="1">
        <f t="array" aca="1" ref="G7916" ca="1">INDEX(Reel3,Spins[[#This Row],[Stop3]])</f>
        <v>7️⃣</v>
      </c>
      <c r="H7916" t="b">
        <f ca="1">AND(Spins[[#This Row],[Sym1]]=Spins[[#This Row],[Sym2]],Spins[[#This Row],[Sym2]]=Spins[[#This Row],[Sym3]])</f>
        <v>0</v>
      </c>
      <c r="I7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6">
        <f t="shared" si="616"/>
        <v>1</v>
      </c>
      <c r="K7916">
        <f ca="1">Spins[[#This Row],[Mult]]*Spins[[#This Row],[Bet]]</f>
        <v>0</v>
      </c>
      <c r="L7916">
        <f ca="1">Spins[[#This Row],[Payout]]-Spins[[#This Row],[Bet]]</f>
        <v>-1</v>
      </c>
    </row>
    <row r="7917" spans="1:12" x14ac:dyDescent="0.3">
      <c r="A7917">
        <f t="shared" si="612"/>
        <v>7916</v>
      </c>
      <c r="B7917">
        <f t="shared" ca="1" si="613"/>
        <v>9</v>
      </c>
      <c r="C7917" t="str" cm="1">
        <f t="array" aca="1" ref="C7917" ca="1">INDEX(Reel1,Spins[[#This Row],[Stop1]])</f>
        <v>🍋</v>
      </c>
      <c r="D7917">
        <f t="shared" ca="1" si="614"/>
        <v>6</v>
      </c>
      <c r="E7917" t="str" cm="1">
        <f t="array" aca="1" ref="E7917" ca="1">INDEX(Reel2,Spins[[#This Row],[Stop2]])</f>
        <v>🍋</v>
      </c>
      <c r="F7917">
        <f t="shared" ca="1" si="615"/>
        <v>1</v>
      </c>
      <c r="G7917" t="str" cm="1">
        <f t="array" aca="1" ref="G7917" ca="1">INDEX(Reel3,Spins[[#This Row],[Stop3]])</f>
        <v>🍋</v>
      </c>
      <c r="H7917" t="b">
        <f ca="1">AND(Spins[[#This Row],[Sym1]]=Spins[[#This Row],[Sym2]],Spins[[#This Row],[Sym2]]=Spins[[#This Row],[Sym3]])</f>
        <v>1</v>
      </c>
      <c r="I7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917">
        <f t="shared" si="616"/>
        <v>1</v>
      </c>
      <c r="K7917">
        <f ca="1">Spins[[#This Row],[Mult]]*Spins[[#This Row],[Bet]]</f>
        <v>14</v>
      </c>
      <c r="L7917">
        <f ca="1">Spins[[#This Row],[Payout]]-Spins[[#This Row],[Bet]]</f>
        <v>13</v>
      </c>
    </row>
    <row r="7918" spans="1:12" x14ac:dyDescent="0.3">
      <c r="A7918">
        <f t="shared" si="612"/>
        <v>7917</v>
      </c>
      <c r="B7918">
        <f t="shared" ca="1" si="613"/>
        <v>7</v>
      </c>
      <c r="C7918" t="str" cm="1">
        <f t="array" aca="1" ref="C7918" ca="1">INDEX(Reel1,Spins[[#This Row],[Stop1]])</f>
        <v>🍋</v>
      </c>
      <c r="D7918">
        <f t="shared" ca="1" si="614"/>
        <v>21</v>
      </c>
      <c r="E7918" t="str" cm="1">
        <f t="array" aca="1" ref="E7918" ca="1">INDEX(Reel2,Spins[[#This Row],[Stop2]])</f>
        <v>🍒</v>
      </c>
      <c r="F7918">
        <f t="shared" ca="1" si="615"/>
        <v>20</v>
      </c>
      <c r="G7918" t="str" cm="1">
        <f t="array" aca="1" ref="G7918" ca="1">INDEX(Reel3,Spins[[#This Row],[Stop3]])</f>
        <v>🔔</v>
      </c>
      <c r="H7918" t="b">
        <f ca="1">AND(Spins[[#This Row],[Sym1]]=Spins[[#This Row],[Sym2]],Spins[[#This Row],[Sym2]]=Spins[[#This Row],[Sym3]])</f>
        <v>0</v>
      </c>
      <c r="I7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18">
        <f t="shared" si="616"/>
        <v>1</v>
      </c>
      <c r="K7918">
        <f ca="1">Spins[[#This Row],[Mult]]*Spins[[#This Row],[Bet]]</f>
        <v>0</v>
      </c>
      <c r="L7918">
        <f ca="1">Spins[[#This Row],[Payout]]-Spins[[#This Row],[Bet]]</f>
        <v>-1</v>
      </c>
    </row>
    <row r="7919" spans="1:12" x14ac:dyDescent="0.3">
      <c r="A7919">
        <f t="shared" si="612"/>
        <v>7918</v>
      </c>
      <c r="B7919">
        <f t="shared" ca="1" si="613"/>
        <v>12</v>
      </c>
      <c r="C7919" t="str" cm="1">
        <f t="array" aca="1" ref="C7919" ca="1">INDEX(Reel1,Spins[[#This Row],[Stop1]])</f>
        <v>🍋</v>
      </c>
      <c r="D7919">
        <f t="shared" ca="1" si="614"/>
        <v>11</v>
      </c>
      <c r="E7919" t="str" cm="1">
        <f t="array" aca="1" ref="E7919" ca="1">INDEX(Reel2,Spins[[#This Row],[Stop2]])</f>
        <v>🍋</v>
      </c>
      <c r="F7919">
        <f t="shared" ca="1" si="615"/>
        <v>14</v>
      </c>
      <c r="G7919" t="str" cm="1">
        <f t="array" aca="1" ref="G7919" ca="1">INDEX(Reel3,Spins[[#This Row],[Stop3]])</f>
        <v>🍇</v>
      </c>
      <c r="H7919" t="b">
        <f ca="1">AND(Spins[[#This Row],[Sym1]]=Spins[[#This Row],[Sym2]],Spins[[#This Row],[Sym2]]=Spins[[#This Row],[Sym3]])</f>
        <v>0</v>
      </c>
      <c r="I7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19">
        <f t="shared" si="616"/>
        <v>1</v>
      </c>
      <c r="K7919">
        <f ca="1">Spins[[#This Row],[Mult]]*Spins[[#This Row],[Bet]]</f>
        <v>0.6</v>
      </c>
      <c r="L7919">
        <f ca="1">Spins[[#This Row],[Payout]]-Spins[[#This Row],[Bet]]</f>
        <v>-0.4</v>
      </c>
    </row>
    <row r="7920" spans="1:12" x14ac:dyDescent="0.3">
      <c r="A7920">
        <f t="shared" si="612"/>
        <v>7919</v>
      </c>
      <c r="B7920">
        <f t="shared" ca="1" si="613"/>
        <v>7</v>
      </c>
      <c r="C7920" t="str" cm="1">
        <f t="array" aca="1" ref="C7920" ca="1">INDEX(Reel1,Spins[[#This Row],[Stop1]])</f>
        <v>🍋</v>
      </c>
      <c r="D7920">
        <f t="shared" ca="1" si="614"/>
        <v>7</v>
      </c>
      <c r="E7920" t="str" cm="1">
        <f t="array" aca="1" ref="E7920" ca="1">INDEX(Reel2,Spins[[#This Row],[Stop2]])</f>
        <v>🍋</v>
      </c>
      <c r="F7920">
        <f t="shared" ca="1" si="615"/>
        <v>14</v>
      </c>
      <c r="G7920" t="str" cm="1">
        <f t="array" aca="1" ref="G7920" ca="1">INDEX(Reel3,Spins[[#This Row],[Stop3]])</f>
        <v>🍇</v>
      </c>
      <c r="H7920" t="b">
        <f ca="1">AND(Spins[[#This Row],[Sym1]]=Spins[[#This Row],[Sym2]],Spins[[#This Row],[Sym2]]=Spins[[#This Row],[Sym3]])</f>
        <v>0</v>
      </c>
      <c r="I7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20">
        <f t="shared" si="616"/>
        <v>1</v>
      </c>
      <c r="K7920">
        <f ca="1">Spins[[#This Row],[Mult]]*Spins[[#This Row],[Bet]]</f>
        <v>0.6</v>
      </c>
      <c r="L7920">
        <f ca="1">Spins[[#This Row],[Payout]]-Spins[[#This Row],[Bet]]</f>
        <v>-0.4</v>
      </c>
    </row>
    <row r="7921" spans="1:12" x14ac:dyDescent="0.3">
      <c r="A7921">
        <f t="shared" si="612"/>
        <v>7920</v>
      </c>
      <c r="B7921">
        <f t="shared" ca="1" si="613"/>
        <v>15</v>
      </c>
      <c r="C7921" t="str" cm="1">
        <f t="array" aca="1" ref="C7921" ca="1">INDEX(Reel1,Spins[[#This Row],[Stop1]])</f>
        <v>🍒</v>
      </c>
      <c r="D7921">
        <f t="shared" ca="1" si="614"/>
        <v>1</v>
      </c>
      <c r="E7921" t="str" cm="1">
        <f t="array" aca="1" ref="E7921" ca="1">INDEX(Reel2,Spins[[#This Row],[Stop2]])</f>
        <v>🍋</v>
      </c>
      <c r="F7921">
        <f t="shared" ca="1" si="615"/>
        <v>10</v>
      </c>
      <c r="G7921" t="str" cm="1">
        <f t="array" aca="1" ref="G7921" ca="1">INDEX(Reel3,Spins[[#This Row],[Stop3]])</f>
        <v>🍒</v>
      </c>
      <c r="H7921" t="b">
        <f ca="1">AND(Spins[[#This Row],[Sym1]]=Spins[[#This Row],[Sym2]],Spins[[#This Row],[Sym2]]=Spins[[#This Row],[Sym3]])</f>
        <v>0</v>
      </c>
      <c r="I7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1">
        <f t="shared" si="616"/>
        <v>1</v>
      </c>
      <c r="K7921">
        <f ca="1">Spins[[#This Row],[Mult]]*Spins[[#This Row],[Bet]]</f>
        <v>0</v>
      </c>
      <c r="L7921">
        <f ca="1">Spins[[#This Row],[Payout]]-Spins[[#This Row],[Bet]]</f>
        <v>-1</v>
      </c>
    </row>
    <row r="7922" spans="1:12" x14ac:dyDescent="0.3">
      <c r="A7922">
        <f t="shared" si="612"/>
        <v>7921</v>
      </c>
      <c r="B7922">
        <f t="shared" ca="1" si="613"/>
        <v>17</v>
      </c>
      <c r="C7922" t="str" cm="1">
        <f t="array" aca="1" ref="C7922" ca="1">INDEX(Reel1,Spins[[#This Row],[Stop1]])</f>
        <v>🍒</v>
      </c>
      <c r="D7922">
        <f t="shared" ca="1" si="614"/>
        <v>11</v>
      </c>
      <c r="E7922" t="str" cm="1">
        <f t="array" aca="1" ref="E7922" ca="1">INDEX(Reel2,Spins[[#This Row],[Stop2]])</f>
        <v>🍋</v>
      </c>
      <c r="F7922">
        <f t="shared" ca="1" si="615"/>
        <v>25</v>
      </c>
      <c r="G7922" t="str" cm="1">
        <f t="array" aca="1" ref="G7922" ca="1">INDEX(Reel3,Spins[[#This Row],[Stop3]])</f>
        <v>BAR</v>
      </c>
      <c r="H7922" t="b">
        <f ca="1">AND(Spins[[#This Row],[Sym1]]=Spins[[#This Row],[Sym2]],Spins[[#This Row],[Sym2]]=Spins[[#This Row],[Sym3]])</f>
        <v>0</v>
      </c>
      <c r="I7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2">
        <f t="shared" si="616"/>
        <v>1</v>
      </c>
      <c r="K7922">
        <f ca="1">Spins[[#This Row],[Mult]]*Spins[[#This Row],[Bet]]</f>
        <v>0</v>
      </c>
      <c r="L7922">
        <f ca="1">Spins[[#This Row],[Payout]]-Spins[[#This Row],[Bet]]</f>
        <v>-1</v>
      </c>
    </row>
    <row r="7923" spans="1:12" x14ac:dyDescent="0.3">
      <c r="A7923">
        <f t="shared" si="612"/>
        <v>7922</v>
      </c>
      <c r="B7923">
        <f t="shared" ca="1" si="613"/>
        <v>19</v>
      </c>
      <c r="C7923" t="str" cm="1">
        <f t="array" aca="1" ref="C7923" ca="1">INDEX(Reel1,Spins[[#This Row],[Stop1]])</f>
        <v>🍒</v>
      </c>
      <c r="D7923">
        <f t="shared" ca="1" si="614"/>
        <v>12</v>
      </c>
      <c r="E7923" t="str" cm="1">
        <f t="array" aca="1" ref="E7923" ca="1">INDEX(Reel2,Spins[[#This Row],[Stop2]])</f>
        <v>🍋</v>
      </c>
      <c r="F7923">
        <f t="shared" ca="1" si="615"/>
        <v>8</v>
      </c>
      <c r="G7923" t="str" cm="1">
        <f t="array" aca="1" ref="G7923" ca="1">INDEX(Reel3,Spins[[#This Row],[Stop3]])</f>
        <v>🍒</v>
      </c>
      <c r="H7923" t="b">
        <f ca="1">AND(Spins[[#This Row],[Sym1]]=Spins[[#This Row],[Sym2]],Spins[[#This Row],[Sym2]]=Spins[[#This Row],[Sym3]])</f>
        <v>0</v>
      </c>
      <c r="I7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3">
        <f t="shared" si="616"/>
        <v>1</v>
      </c>
      <c r="K7923">
        <f ca="1">Spins[[#This Row],[Mult]]*Spins[[#This Row],[Bet]]</f>
        <v>0</v>
      </c>
      <c r="L7923">
        <f ca="1">Spins[[#This Row],[Payout]]-Spins[[#This Row],[Bet]]</f>
        <v>-1</v>
      </c>
    </row>
    <row r="7924" spans="1:12" x14ac:dyDescent="0.3">
      <c r="A7924">
        <f t="shared" si="612"/>
        <v>7923</v>
      </c>
      <c r="B7924">
        <f t="shared" ca="1" si="613"/>
        <v>10</v>
      </c>
      <c r="C7924" t="str" cm="1">
        <f t="array" aca="1" ref="C7924" ca="1">INDEX(Reel1,Spins[[#This Row],[Stop1]])</f>
        <v>🍋</v>
      </c>
      <c r="D7924">
        <f t="shared" ca="1" si="614"/>
        <v>20</v>
      </c>
      <c r="E7924" t="str" cm="1">
        <f t="array" aca="1" ref="E7924" ca="1">INDEX(Reel2,Spins[[#This Row],[Stop2]])</f>
        <v>🍒</v>
      </c>
      <c r="F7924">
        <f t="shared" ca="1" si="615"/>
        <v>26</v>
      </c>
      <c r="G7924" t="str" cm="1">
        <f t="array" aca="1" ref="G7924" ca="1">INDEX(Reel3,Spins[[#This Row],[Stop3]])</f>
        <v>BAR</v>
      </c>
      <c r="H7924" t="b">
        <f ca="1">AND(Spins[[#This Row],[Sym1]]=Spins[[#This Row],[Sym2]],Spins[[#This Row],[Sym2]]=Spins[[#This Row],[Sym3]])</f>
        <v>0</v>
      </c>
      <c r="I7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4">
        <f t="shared" si="616"/>
        <v>1</v>
      </c>
      <c r="K7924">
        <f ca="1">Spins[[#This Row],[Mult]]*Spins[[#This Row],[Bet]]</f>
        <v>0</v>
      </c>
      <c r="L7924">
        <f ca="1">Spins[[#This Row],[Payout]]-Spins[[#This Row],[Bet]]</f>
        <v>-1</v>
      </c>
    </row>
    <row r="7925" spans="1:12" x14ac:dyDescent="0.3">
      <c r="A7925">
        <f t="shared" si="612"/>
        <v>7924</v>
      </c>
      <c r="B7925">
        <f t="shared" ca="1" si="613"/>
        <v>31</v>
      </c>
      <c r="C7925" t="str" cm="1">
        <f t="array" aca="1" ref="C7925" ca="1">INDEX(Reel1,Spins[[#This Row],[Stop1]])</f>
        <v>💎</v>
      </c>
      <c r="D7925">
        <f t="shared" ca="1" si="614"/>
        <v>20</v>
      </c>
      <c r="E7925" t="str" cm="1">
        <f t="array" aca="1" ref="E7925" ca="1">INDEX(Reel2,Spins[[#This Row],[Stop2]])</f>
        <v>🍒</v>
      </c>
      <c r="F7925">
        <f t="shared" ca="1" si="615"/>
        <v>28</v>
      </c>
      <c r="G7925" t="str" cm="1">
        <f t="array" aca="1" ref="G7925" ca="1">INDEX(Reel3,Spins[[#This Row],[Stop3]])</f>
        <v>7️⃣</v>
      </c>
      <c r="H7925" t="b">
        <f ca="1">AND(Spins[[#This Row],[Sym1]]=Spins[[#This Row],[Sym2]],Spins[[#This Row],[Sym2]]=Spins[[#This Row],[Sym3]])</f>
        <v>0</v>
      </c>
      <c r="I7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5">
        <f t="shared" si="616"/>
        <v>1</v>
      </c>
      <c r="K7925">
        <f ca="1">Spins[[#This Row],[Mult]]*Spins[[#This Row],[Bet]]</f>
        <v>0</v>
      </c>
      <c r="L7925">
        <f ca="1">Spins[[#This Row],[Payout]]-Spins[[#This Row],[Bet]]</f>
        <v>-1</v>
      </c>
    </row>
    <row r="7926" spans="1:12" x14ac:dyDescent="0.3">
      <c r="A7926">
        <f t="shared" si="612"/>
        <v>7925</v>
      </c>
      <c r="B7926">
        <f t="shared" ca="1" si="613"/>
        <v>21</v>
      </c>
      <c r="C7926" t="str" cm="1">
        <f t="array" aca="1" ref="C7926" ca="1">INDEX(Reel1,Spins[[#This Row],[Stop1]])</f>
        <v>🍒</v>
      </c>
      <c r="D7926">
        <f t="shared" ca="1" si="614"/>
        <v>13</v>
      </c>
      <c r="E7926" t="str" cm="1">
        <f t="array" aca="1" ref="E7926" ca="1">INDEX(Reel2,Spins[[#This Row],[Stop2]])</f>
        <v>🍋</v>
      </c>
      <c r="F7926">
        <f t="shared" ca="1" si="615"/>
        <v>10</v>
      </c>
      <c r="G7926" t="str" cm="1">
        <f t="array" aca="1" ref="G7926" ca="1">INDEX(Reel3,Spins[[#This Row],[Stop3]])</f>
        <v>🍒</v>
      </c>
      <c r="H7926" t="b">
        <f ca="1">AND(Spins[[#This Row],[Sym1]]=Spins[[#This Row],[Sym2]],Spins[[#This Row],[Sym2]]=Spins[[#This Row],[Sym3]])</f>
        <v>0</v>
      </c>
      <c r="I7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6">
        <f t="shared" si="616"/>
        <v>1</v>
      </c>
      <c r="K7926">
        <f ca="1">Spins[[#This Row],[Mult]]*Spins[[#This Row],[Bet]]</f>
        <v>0</v>
      </c>
      <c r="L7926">
        <f ca="1">Spins[[#This Row],[Payout]]-Spins[[#This Row],[Bet]]</f>
        <v>-1</v>
      </c>
    </row>
    <row r="7927" spans="1:12" x14ac:dyDescent="0.3">
      <c r="A7927">
        <f t="shared" si="612"/>
        <v>7926</v>
      </c>
      <c r="B7927">
        <f t="shared" ca="1" si="613"/>
        <v>22</v>
      </c>
      <c r="C7927" t="str" cm="1">
        <f t="array" aca="1" ref="C7927" ca="1">INDEX(Reel1,Spins[[#This Row],[Stop1]])</f>
        <v>🍇</v>
      </c>
      <c r="D7927">
        <f t="shared" ca="1" si="614"/>
        <v>31</v>
      </c>
      <c r="E7927" t="str" cm="1">
        <f t="array" aca="1" ref="E7927" ca="1">INDEX(Reel2,Spins[[#This Row],[Stop2]])</f>
        <v>💎</v>
      </c>
      <c r="F7927">
        <f t="shared" ca="1" si="615"/>
        <v>4</v>
      </c>
      <c r="G7927" t="str" cm="1">
        <f t="array" aca="1" ref="G7927" ca="1">INDEX(Reel3,Spins[[#This Row],[Stop3]])</f>
        <v>🍋</v>
      </c>
      <c r="H7927" t="b">
        <f ca="1">AND(Spins[[#This Row],[Sym1]]=Spins[[#This Row],[Sym2]],Spins[[#This Row],[Sym2]]=Spins[[#This Row],[Sym3]])</f>
        <v>0</v>
      </c>
      <c r="I7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7">
        <f t="shared" si="616"/>
        <v>1</v>
      </c>
      <c r="K7927">
        <f ca="1">Spins[[#This Row],[Mult]]*Spins[[#This Row],[Bet]]</f>
        <v>0</v>
      </c>
      <c r="L7927">
        <f ca="1">Spins[[#This Row],[Payout]]-Spins[[#This Row],[Bet]]</f>
        <v>-1</v>
      </c>
    </row>
    <row r="7928" spans="1:12" x14ac:dyDescent="0.3">
      <c r="A7928">
        <f t="shared" si="612"/>
        <v>7927</v>
      </c>
      <c r="B7928">
        <f t="shared" ca="1" si="613"/>
        <v>29</v>
      </c>
      <c r="C7928" t="str" cm="1">
        <f t="array" aca="1" ref="C7928" ca="1">INDEX(Reel1,Spins[[#This Row],[Stop1]])</f>
        <v>7️⃣</v>
      </c>
      <c r="D7928">
        <f t="shared" ca="1" si="614"/>
        <v>31</v>
      </c>
      <c r="E7928" t="str" cm="1">
        <f t="array" aca="1" ref="E7928" ca="1">INDEX(Reel2,Spins[[#This Row],[Stop2]])</f>
        <v>💎</v>
      </c>
      <c r="F7928">
        <f t="shared" ca="1" si="615"/>
        <v>9</v>
      </c>
      <c r="G7928" t="str" cm="1">
        <f t="array" aca="1" ref="G7928" ca="1">INDEX(Reel3,Spins[[#This Row],[Stop3]])</f>
        <v>🍒</v>
      </c>
      <c r="H7928" t="b">
        <f ca="1">AND(Spins[[#This Row],[Sym1]]=Spins[[#This Row],[Sym2]],Spins[[#This Row],[Sym2]]=Spins[[#This Row],[Sym3]])</f>
        <v>0</v>
      </c>
      <c r="I7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8">
        <f t="shared" si="616"/>
        <v>1</v>
      </c>
      <c r="K7928">
        <f ca="1">Spins[[#This Row],[Mult]]*Spins[[#This Row],[Bet]]</f>
        <v>0</v>
      </c>
      <c r="L7928">
        <f ca="1">Spins[[#This Row],[Payout]]-Spins[[#This Row],[Bet]]</f>
        <v>-1</v>
      </c>
    </row>
    <row r="7929" spans="1:12" x14ac:dyDescent="0.3">
      <c r="A7929">
        <f t="shared" si="612"/>
        <v>7928</v>
      </c>
      <c r="B7929">
        <f t="shared" ca="1" si="613"/>
        <v>18</v>
      </c>
      <c r="C7929" t="str" cm="1">
        <f t="array" aca="1" ref="C7929" ca="1">INDEX(Reel1,Spins[[#This Row],[Stop1]])</f>
        <v>🍒</v>
      </c>
      <c r="D7929">
        <f t="shared" ca="1" si="614"/>
        <v>28</v>
      </c>
      <c r="E7929" t="str" cm="1">
        <f t="array" aca="1" ref="E7929" ca="1">INDEX(Reel2,Spins[[#This Row],[Stop2]])</f>
        <v>BAR</v>
      </c>
      <c r="F7929">
        <f t="shared" ca="1" si="615"/>
        <v>15</v>
      </c>
      <c r="G7929" t="str" cm="1">
        <f t="array" aca="1" ref="G7929" ca="1">INDEX(Reel3,Spins[[#This Row],[Stop3]])</f>
        <v>🍇</v>
      </c>
      <c r="H7929" t="b">
        <f ca="1">AND(Spins[[#This Row],[Sym1]]=Spins[[#This Row],[Sym2]],Spins[[#This Row],[Sym2]]=Spins[[#This Row],[Sym3]])</f>
        <v>0</v>
      </c>
      <c r="I7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29">
        <f t="shared" si="616"/>
        <v>1</v>
      </c>
      <c r="K7929">
        <f ca="1">Spins[[#This Row],[Mult]]*Spins[[#This Row],[Bet]]</f>
        <v>0</v>
      </c>
      <c r="L7929">
        <f ca="1">Spins[[#This Row],[Payout]]-Spins[[#This Row],[Bet]]</f>
        <v>-1</v>
      </c>
    </row>
    <row r="7930" spans="1:12" x14ac:dyDescent="0.3">
      <c r="A7930">
        <f t="shared" si="612"/>
        <v>7929</v>
      </c>
      <c r="B7930">
        <f t="shared" ca="1" si="613"/>
        <v>29</v>
      </c>
      <c r="C7930" t="str" cm="1">
        <f t="array" aca="1" ref="C7930" ca="1">INDEX(Reel1,Spins[[#This Row],[Stop1]])</f>
        <v>7️⃣</v>
      </c>
      <c r="D7930">
        <f t="shared" ca="1" si="614"/>
        <v>14</v>
      </c>
      <c r="E7930" t="str" cm="1">
        <f t="array" aca="1" ref="E7930" ca="1">INDEX(Reel2,Spins[[#This Row],[Stop2]])</f>
        <v>🍋</v>
      </c>
      <c r="F7930">
        <f t="shared" ca="1" si="615"/>
        <v>8</v>
      </c>
      <c r="G7930" t="str" cm="1">
        <f t="array" aca="1" ref="G7930" ca="1">INDEX(Reel3,Spins[[#This Row],[Stop3]])</f>
        <v>🍒</v>
      </c>
      <c r="H7930" t="b">
        <f ca="1">AND(Spins[[#This Row],[Sym1]]=Spins[[#This Row],[Sym2]],Spins[[#This Row],[Sym2]]=Spins[[#This Row],[Sym3]])</f>
        <v>0</v>
      </c>
      <c r="I7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0">
        <f t="shared" si="616"/>
        <v>1</v>
      </c>
      <c r="K7930">
        <f ca="1">Spins[[#This Row],[Mult]]*Spins[[#This Row],[Bet]]</f>
        <v>0</v>
      </c>
      <c r="L7930">
        <f ca="1">Spins[[#This Row],[Payout]]-Spins[[#This Row],[Bet]]</f>
        <v>-1</v>
      </c>
    </row>
    <row r="7931" spans="1:12" x14ac:dyDescent="0.3">
      <c r="A7931">
        <f t="shared" si="612"/>
        <v>7930</v>
      </c>
      <c r="B7931">
        <f t="shared" ca="1" si="613"/>
        <v>2</v>
      </c>
      <c r="C7931" t="str" cm="1">
        <f t="array" aca="1" ref="C7931" ca="1">INDEX(Reel1,Spins[[#This Row],[Stop1]])</f>
        <v>🍋</v>
      </c>
      <c r="D7931">
        <f t="shared" ca="1" si="614"/>
        <v>25</v>
      </c>
      <c r="E7931" t="str" cm="1">
        <f t="array" aca="1" ref="E7931" ca="1">INDEX(Reel2,Spins[[#This Row],[Stop2]])</f>
        <v>🔔</v>
      </c>
      <c r="F7931">
        <f t="shared" ca="1" si="615"/>
        <v>12</v>
      </c>
      <c r="G7931" t="str" cm="1">
        <f t="array" aca="1" ref="G7931" ca="1">INDEX(Reel3,Spins[[#This Row],[Stop3]])</f>
        <v>🍒</v>
      </c>
      <c r="H7931" t="b">
        <f ca="1">AND(Spins[[#This Row],[Sym1]]=Spins[[#This Row],[Sym2]],Spins[[#This Row],[Sym2]]=Spins[[#This Row],[Sym3]])</f>
        <v>0</v>
      </c>
      <c r="I7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1">
        <f t="shared" si="616"/>
        <v>1</v>
      </c>
      <c r="K7931">
        <f ca="1">Spins[[#This Row],[Mult]]*Spins[[#This Row],[Bet]]</f>
        <v>0</v>
      </c>
      <c r="L7931">
        <f ca="1">Spins[[#This Row],[Payout]]-Spins[[#This Row],[Bet]]</f>
        <v>-1</v>
      </c>
    </row>
    <row r="7932" spans="1:12" x14ac:dyDescent="0.3">
      <c r="A7932">
        <f t="shared" si="612"/>
        <v>7931</v>
      </c>
      <c r="B7932">
        <f t="shared" ca="1" si="613"/>
        <v>24</v>
      </c>
      <c r="C7932" t="str" cm="1">
        <f t="array" aca="1" ref="C7932" ca="1">INDEX(Reel1,Spins[[#This Row],[Stop1]])</f>
        <v>🍇</v>
      </c>
      <c r="D7932">
        <f t="shared" ca="1" si="614"/>
        <v>3</v>
      </c>
      <c r="E7932" t="str" cm="1">
        <f t="array" aca="1" ref="E7932" ca="1">INDEX(Reel2,Spins[[#This Row],[Stop2]])</f>
        <v>🍋</v>
      </c>
      <c r="F7932">
        <f t="shared" ca="1" si="615"/>
        <v>23</v>
      </c>
      <c r="G7932" t="str" cm="1">
        <f t="array" aca="1" ref="G7932" ca="1">INDEX(Reel3,Spins[[#This Row],[Stop3]])</f>
        <v>BAR</v>
      </c>
      <c r="H7932" t="b">
        <f ca="1">AND(Spins[[#This Row],[Sym1]]=Spins[[#This Row],[Sym2]],Spins[[#This Row],[Sym2]]=Spins[[#This Row],[Sym3]])</f>
        <v>0</v>
      </c>
      <c r="I7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2">
        <f t="shared" si="616"/>
        <v>1</v>
      </c>
      <c r="K7932">
        <f ca="1">Spins[[#This Row],[Mult]]*Spins[[#This Row],[Bet]]</f>
        <v>0</v>
      </c>
      <c r="L7932">
        <f ca="1">Spins[[#This Row],[Payout]]-Spins[[#This Row],[Bet]]</f>
        <v>-1</v>
      </c>
    </row>
    <row r="7933" spans="1:12" x14ac:dyDescent="0.3">
      <c r="A7933">
        <f t="shared" si="612"/>
        <v>7932</v>
      </c>
      <c r="B7933">
        <f t="shared" ca="1" si="613"/>
        <v>9</v>
      </c>
      <c r="C7933" t="str" cm="1">
        <f t="array" aca="1" ref="C7933" ca="1">INDEX(Reel1,Spins[[#This Row],[Stop1]])</f>
        <v>🍋</v>
      </c>
      <c r="D7933">
        <f t="shared" ca="1" si="614"/>
        <v>13</v>
      </c>
      <c r="E7933" t="str" cm="1">
        <f t="array" aca="1" ref="E7933" ca="1">INDEX(Reel2,Spins[[#This Row],[Stop2]])</f>
        <v>🍋</v>
      </c>
      <c r="F7933">
        <f t="shared" ca="1" si="615"/>
        <v>14</v>
      </c>
      <c r="G7933" t="str" cm="1">
        <f t="array" aca="1" ref="G7933" ca="1">INDEX(Reel3,Spins[[#This Row],[Stop3]])</f>
        <v>🍇</v>
      </c>
      <c r="H7933" t="b">
        <f ca="1">AND(Spins[[#This Row],[Sym1]]=Spins[[#This Row],[Sym2]],Spins[[#This Row],[Sym2]]=Spins[[#This Row],[Sym3]])</f>
        <v>0</v>
      </c>
      <c r="I7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33">
        <f t="shared" si="616"/>
        <v>1</v>
      </c>
      <c r="K7933">
        <f ca="1">Spins[[#This Row],[Mult]]*Spins[[#This Row],[Bet]]</f>
        <v>0.6</v>
      </c>
      <c r="L7933">
        <f ca="1">Spins[[#This Row],[Payout]]-Spins[[#This Row],[Bet]]</f>
        <v>-0.4</v>
      </c>
    </row>
    <row r="7934" spans="1:12" x14ac:dyDescent="0.3">
      <c r="A7934">
        <f t="shared" si="612"/>
        <v>7933</v>
      </c>
      <c r="B7934">
        <f t="shared" ca="1" si="613"/>
        <v>3</v>
      </c>
      <c r="C7934" t="str" cm="1">
        <f t="array" aca="1" ref="C7934" ca="1">INDEX(Reel1,Spins[[#This Row],[Stop1]])</f>
        <v>🍋</v>
      </c>
      <c r="D7934">
        <f t="shared" ca="1" si="614"/>
        <v>22</v>
      </c>
      <c r="E7934" t="str" cm="1">
        <f t="array" aca="1" ref="E7934" ca="1">INDEX(Reel2,Spins[[#This Row],[Stop2]])</f>
        <v>🍇</v>
      </c>
      <c r="F7934">
        <f t="shared" ca="1" si="615"/>
        <v>3</v>
      </c>
      <c r="G7934" t="str" cm="1">
        <f t="array" aca="1" ref="G7934" ca="1">INDEX(Reel3,Spins[[#This Row],[Stop3]])</f>
        <v>🍋</v>
      </c>
      <c r="H7934" t="b">
        <f ca="1">AND(Spins[[#This Row],[Sym1]]=Spins[[#This Row],[Sym2]],Spins[[#This Row],[Sym2]]=Spins[[#This Row],[Sym3]])</f>
        <v>0</v>
      </c>
      <c r="I7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4">
        <f t="shared" si="616"/>
        <v>1</v>
      </c>
      <c r="K7934">
        <f ca="1">Spins[[#This Row],[Mult]]*Spins[[#This Row],[Bet]]</f>
        <v>0</v>
      </c>
      <c r="L7934">
        <f ca="1">Spins[[#This Row],[Payout]]-Spins[[#This Row],[Bet]]</f>
        <v>-1</v>
      </c>
    </row>
    <row r="7935" spans="1:12" x14ac:dyDescent="0.3">
      <c r="A7935">
        <f t="shared" si="612"/>
        <v>7934</v>
      </c>
      <c r="B7935">
        <f t="shared" ca="1" si="613"/>
        <v>18</v>
      </c>
      <c r="C7935" t="str" cm="1">
        <f t="array" aca="1" ref="C7935" ca="1">INDEX(Reel1,Spins[[#This Row],[Stop1]])</f>
        <v>🍒</v>
      </c>
      <c r="D7935">
        <f t="shared" ca="1" si="614"/>
        <v>28</v>
      </c>
      <c r="E7935" t="str" cm="1">
        <f t="array" aca="1" ref="E7935" ca="1">INDEX(Reel2,Spins[[#This Row],[Stop2]])</f>
        <v>BAR</v>
      </c>
      <c r="F7935">
        <f t="shared" ca="1" si="615"/>
        <v>7</v>
      </c>
      <c r="G7935" t="str" cm="1">
        <f t="array" aca="1" ref="G7935" ca="1">INDEX(Reel3,Spins[[#This Row],[Stop3]])</f>
        <v>🍒</v>
      </c>
      <c r="H7935" t="b">
        <f ca="1">AND(Spins[[#This Row],[Sym1]]=Spins[[#This Row],[Sym2]],Spins[[#This Row],[Sym2]]=Spins[[#This Row],[Sym3]])</f>
        <v>0</v>
      </c>
      <c r="I7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5">
        <f t="shared" si="616"/>
        <v>1</v>
      </c>
      <c r="K7935">
        <f ca="1">Spins[[#This Row],[Mult]]*Spins[[#This Row],[Bet]]</f>
        <v>0</v>
      </c>
      <c r="L7935">
        <f ca="1">Spins[[#This Row],[Payout]]-Spins[[#This Row],[Bet]]</f>
        <v>-1</v>
      </c>
    </row>
    <row r="7936" spans="1:12" x14ac:dyDescent="0.3">
      <c r="A7936">
        <f t="shared" si="612"/>
        <v>7935</v>
      </c>
      <c r="B7936">
        <f t="shared" ca="1" si="613"/>
        <v>29</v>
      </c>
      <c r="C7936" t="str" cm="1">
        <f t="array" aca="1" ref="C7936" ca="1">INDEX(Reel1,Spins[[#This Row],[Stop1]])</f>
        <v>7️⃣</v>
      </c>
      <c r="D7936">
        <f t="shared" ca="1" si="614"/>
        <v>14</v>
      </c>
      <c r="E7936" t="str" cm="1">
        <f t="array" aca="1" ref="E7936" ca="1">INDEX(Reel2,Spins[[#This Row],[Stop2]])</f>
        <v>🍋</v>
      </c>
      <c r="F7936">
        <f t="shared" ca="1" si="615"/>
        <v>10</v>
      </c>
      <c r="G7936" t="str" cm="1">
        <f t="array" aca="1" ref="G7936" ca="1">INDEX(Reel3,Spins[[#This Row],[Stop3]])</f>
        <v>🍒</v>
      </c>
      <c r="H7936" t="b">
        <f ca="1">AND(Spins[[#This Row],[Sym1]]=Spins[[#This Row],[Sym2]],Spins[[#This Row],[Sym2]]=Spins[[#This Row],[Sym3]])</f>
        <v>0</v>
      </c>
      <c r="I7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6">
        <f t="shared" si="616"/>
        <v>1</v>
      </c>
      <c r="K7936">
        <f ca="1">Spins[[#This Row],[Mult]]*Spins[[#This Row],[Bet]]</f>
        <v>0</v>
      </c>
      <c r="L7936">
        <f ca="1">Spins[[#This Row],[Payout]]-Spins[[#This Row],[Bet]]</f>
        <v>-1</v>
      </c>
    </row>
    <row r="7937" spans="1:12" x14ac:dyDescent="0.3">
      <c r="A7937">
        <f t="shared" si="612"/>
        <v>7936</v>
      </c>
      <c r="B7937">
        <f t="shared" ca="1" si="613"/>
        <v>1</v>
      </c>
      <c r="C7937" t="str" cm="1">
        <f t="array" aca="1" ref="C7937" ca="1">INDEX(Reel1,Spins[[#This Row],[Stop1]])</f>
        <v>🍋</v>
      </c>
      <c r="D7937">
        <f t="shared" ca="1" si="614"/>
        <v>1</v>
      </c>
      <c r="E7937" t="str" cm="1">
        <f t="array" aca="1" ref="E7937" ca="1">INDEX(Reel2,Spins[[#This Row],[Stop2]])</f>
        <v>🍋</v>
      </c>
      <c r="F7937">
        <f t="shared" ca="1" si="615"/>
        <v>2</v>
      </c>
      <c r="G7937" t="str" cm="1">
        <f t="array" aca="1" ref="G7937" ca="1">INDEX(Reel3,Spins[[#This Row],[Stop3]])</f>
        <v>🍋</v>
      </c>
      <c r="H7937" t="b">
        <f ca="1">AND(Spins[[#This Row],[Sym1]]=Spins[[#This Row],[Sym2]],Spins[[#This Row],[Sym2]]=Spins[[#This Row],[Sym3]])</f>
        <v>1</v>
      </c>
      <c r="I7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7937">
        <f t="shared" si="616"/>
        <v>1</v>
      </c>
      <c r="K7937">
        <f ca="1">Spins[[#This Row],[Mult]]*Spins[[#This Row],[Bet]]</f>
        <v>14</v>
      </c>
      <c r="L7937">
        <f ca="1">Spins[[#This Row],[Payout]]-Spins[[#This Row],[Bet]]</f>
        <v>13</v>
      </c>
    </row>
    <row r="7938" spans="1:12" x14ac:dyDescent="0.3">
      <c r="A7938">
        <f t="shared" ref="A7938:A8001" si="617">ROW()-1</f>
        <v>7937</v>
      </c>
      <c r="B7938">
        <f t="shared" ref="B7938:B8001" ca="1" si="618">RANDBETWEEN(1,ROWS(Reel1))</f>
        <v>12</v>
      </c>
      <c r="C7938" t="str" cm="1">
        <f t="array" aca="1" ref="C7938" ca="1">INDEX(Reel1,Spins[[#This Row],[Stop1]])</f>
        <v>🍋</v>
      </c>
      <c r="D7938">
        <f t="shared" ref="D7938:D8001" ca="1" si="619">RANDBETWEEN(1,ROWS(Reel2))</f>
        <v>16</v>
      </c>
      <c r="E7938" t="str" cm="1">
        <f t="array" aca="1" ref="E7938" ca="1">INDEX(Reel2,Spins[[#This Row],[Stop2]])</f>
        <v>🍒</v>
      </c>
      <c r="F7938">
        <f t="shared" ref="F7938:F8001" ca="1" si="620">RANDBETWEEN(1,ROWS(Reel3))</f>
        <v>22</v>
      </c>
      <c r="G7938" t="str" cm="1">
        <f t="array" aca="1" ref="G7938" ca="1">INDEX(Reel3,Spins[[#This Row],[Stop3]])</f>
        <v>🔔</v>
      </c>
      <c r="H7938" t="b">
        <f ca="1">AND(Spins[[#This Row],[Sym1]]=Spins[[#This Row],[Sym2]],Spins[[#This Row],[Sym2]]=Spins[[#This Row],[Sym3]])</f>
        <v>0</v>
      </c>
      <c r="I7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8">
        <f t="shared" ref="J7938:J8001" si="621">Bet</f>
        <v>1</v>
      </c>
      <c r="K7938">
        <f ca="1">Spins[[#This Row],[Mult]]*Spins[[#This Row],[Bet]]</f>
        <v>0</v>
      </c>
      <c r="L7938">
        <f ca="1">Spins[[#This Row],[Payout]]-Spins[[#This Row],[Bet]]</f>
        <v>-1</v>
      </c>
    </row>
    <row r="7939" spans="1:12" x14ac:dyDescent="0.3">
      <c r="A7939">
        <f t="shared" si="617"/>
        <v>7938</v>
      </c>
      <c r="B7939">
        <f t="shared" ca="1" si="618"/>
        <v>9</v>
      </c>
      <c r="C7939" t="str" cm="1">
        <f t="array" aca="1" ref="C7939" ca="1">INDEX(Reel1,Spins[[#This Row],[Stop1]])</f>
        <v>🍋</v>
      </c>
      <c r="D7939">
        <f t="shared" ca="1" si="619"/>
        <v>16</v>
      </c>
      <c r="E7939" t="str" cm="1">
        <f t="array" aca="1" ref="E7939" ca="1">INDEX(Reel2,Spins[[#This Row],[Stop2]])</f>
        <v>🍒</v>
      </c>
      <c r="F7939">
        <f t="shared" ca="1" si="620"/>
        <v>13</v>
      </c>
      <c r="G7939" t="str" cm="1">
        <f t="array" aca="1" ref="G7939" ca="1">INDEX(Reel3,Spins[[#This Row],[Stop3]])</f>
        <v>🍇</v>
      </c>
      <c r="H7939" t="b">
        <f ca="1">AND(Spins[[#This Row],[Sym1]]=Spins[[#This Row],[Sym2]],Spins[[#This Row],[Sym2]]=Spins[[#This Row],[Sym3]])</f>
        <v>0</v>
      </c>
      <c r="I7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39">
        <f t="shared" si="621"/>
        <v>1</v>
      </c>
      <c r="K7939">
        <f ca="1">Spins[[#This Row],[Mult]]*Spins[[#This Row],[Bet]]</f>
        <v>0</v>
      </c>
      <c r="L7939">
        <f ca="1">Spins[[#This Row],[Payout]]-Spins[[#This Row],[Bet]]</f>
        <v>-1</v>
      </c>
    </row>
    <row r="7940" spans="1:12" x14ac:dyDescent="0.3">
      <c r="A7940">
        <f t="shared" si="617"/>
        <v>7939</v>
      </c>
      <c r="B7940">
        <f t="shared" ca="1" si="618"/>
        <v>12</v>
      </c>
      <c r="C7940" t="str" cm="1">
        <f t="array" aca="1" ref="C7940" ca="1">INDEX(Reel1,Spins[[#This Row],[Stop1]])</f>
        <v>🍋</v>
      </c>
      <c r="D7940">
        <f t="shared" ca="1" si="619"/>
        <v>1</v>
      </c>
      <c r="E7940" t="str" cm="1">
        <f t="array" aca="1" ref="E7940" ca="1">INDEX(Reel2,Spins[[#This Row],[Stop2]])</f>
        <v>🍋</v>
      </c>
      <c r="F7940">
        <f t="shared" ca="1" si="620"/>
        <v>10</v>
      </c>
      <c r="G7940" t="str" cm="1">
        <f t="array" aca="1" ref="G7940" ca="1">INDEX(Reel3,Spins[[#This Row],[Stop3]])</f>
        <v>🍒</v>
      </c>
      <c r="H7940" t="b">
        <f ca="1">AND(Spins[[#This Row],[Sym1]]=Spins[[#This Row],[Sym2]],Spins[[#This Row],[Sym2]]=Spins[[#This Row],[Sym3]])</f>
        <v>0</v>
      </c>
      <c r="I7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40">
        <f t="shared" si="621"/>
        <v>1</v>
      </c>
      <c r="K7940">
        <f ca="1">Spins[[#This Row],[Mult]]*Spins[[#This Row],[Bet]]</f>
        <v>0.6</v>
      </c>
      <c r="L7940">
        <f ca="1">Spins[[#This Row],[Payout]]-Spins[[#This Row],[Bet]]</f>
        <v>-0.4</v>
      </c>
    </row>
    <row r="7941" spans="1:12" x14ac:dyDescent="0.3">
      <c r="A7941">
        <f t="shared" si="617"/>
        <v>7940</v>
      </c>
      <c r="B7941">
        <f t="shared" ca="1" si="618"/>
        <v>17</v>
      </c>
      <c r="C7941" t="str" cm="1">
        <f t="array" aca="1" ref="C7941" ca="1">INDEX(Reel1,Spins[[#This Row],[Stop1]])</f>
        <v>🍒</v>
      </c>
      <c r="D7941">
        <f t="shared" ca="1" si="619"/>
        <v>14</v>
      </c>
      <c r="E7941" t="str" cm="1">
        <f t="array" aca="1" ref="E7941" ca="1">INDEX(Reel2,Spins[[#This Row],[Stop2]])</f>
        <v>🍋</v>
      </c>
      <c r="F7941">
        <f t="shared" ca="1" si="620"/>
        <v>25</v>
      </c>
      <c r="G7941" t="str" cm="1">
        <f t="array" aca="1" ref="G7941" ca="1">INDEX(Reel3,Spins[[#This Row],[Stop3]])</f>
        <v>BAR</v>
      </c>
      <c r="H7941" t="b">
        <f ca="1">AND(Spins[[#This Row],[Sym1]]=Spins[[#This Row],[Sym2]],Spins[[#This Row],[Sym2]]=Spins[[#This Row],[Sym3]])</f>
        <v>0</v>
      </c>
      <c r="I7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41">
        <f t="shared" si="621"/>
        <v>1</v>
      </c>
      <c r="K7941">
        <f ca="1">Spins[[#This Row],[Mult]]*Spins[[#This Row],[Bet]]</f>
        <v>0</v>
      </c>
      <c r="L7941">
        <f ca="1">Spins[[#This Row],[Payout]]-Spins[[#This Row],[Bet]]</f>
        <v>-1</v>
      </c>
    </row>
    <row r="7942" spans="1:12" x14ac:dyDescent="0.3">
      <c r="A7942">
        <f t="shared" si="617"/>
        <v>7941</v>
      </c>
      <c r="B7942">
        <f t="shared" ca="1" si="618"/>
        <v>25</v>
      </c>
      <c r="C7942" t="str" cm="1">
        <f t="array" aca="1" ref="C7942" ca="1">INDEX(Reel1,Spins[[#This Row],[Stop1]])</f>
        <v>🔔</v>
      </c>
      <c r="D7942">
        <f t="shared" ca="1" si="619"/>
        <v>7</v>
      </c>
      <c r="E7942" t="str" cm="1">
        <f t="array" aca="1" ref="E7942" ca="1">INDEX(Reel2,Spins[[#This Row],[Stop2]])</f>
        <v>🍋</v>
      </c>
      <c r="F7942">
        <f t="shared" ca="1" si="620"/>
        <v>2</v>
      </c>
      <c r="G7942" t="str" cm="1">
        <f t="array" aca="1" ref="G7942" ca="1">INDEX(Reel3,Spins[[#This Row],[Stop3]])</f>
        <v>🍋</v>
      </c>
      <c r="H7942" t="b">
        <f ca="1">AND(Spins[[#This Row],[Sym1]]=Spins[[#This Row],[Sym2]],Spins[[#This Row],[Sym2]]=Spins[[#This Row],[Sym3]])</f>
        <v>0</v>
      </c>
      <c r="I7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42">
        <f t="shared" si="621"/>
        <v>1</v>
      </c>
      <c r="K7942">
        <f ca="1">Spins[[#This Row],[Mult]]*Spins[[#This Row],[Bet]]</f>
        <v>0</v>
      </c>
      <c r="L7942">
        <f ca="1">Spins[[#This Row],[Payout]]-Spins[[#This Row],[Bet]]</f>
        <v>-1</v>
      </c>
    </row>
    <row r="7943" spans="1:12" x14ac:dyDescent="0.3">
      <c r="A7943">
        <f t="shared" si="617"/>
        <v>7942</v>
      </c>
      <c r="B7943">
        <f t="shared" ca="1" si="618"/>
        <v>29</v>
      </c>
      <c r="C7943" t="str" cm="1">
        <f t="array" aca="1" ref="C7943" ca="1">INDEX(Reel1,Spins[[#This Row],[Stop1]])</f>
        <v>7️⃣</v>
      </c>
      <c r="D7943">
        <f t="shared" ca="1" si="619"/>
        <v>22</v>
      </c>
      <c r="E7943" t="str" cm="1">
        <f t="array" aca="1" ref="E7943" ca="1">INDEX(Reel2,Spins[[#This Row],[Stop2]])</f>
        <v>🍇</v>
      </c>
      <c r="F7943">
        <f t="shared" ca="1" si="620"/>
        <v>3</v>
      </c>
      <c r="G7943" t="str" cm="1">
        <f t="array" aca="1" ref="G7943" ca="1">INDEX(Reel3,Spins[[#This Row],[Stop3]])</f>
        <v>🍋</v>
      </c>
      <c r="H7943" t="b">
        <f ca="1">AND(Spins[[#This Row],[Sym1]]=Spins[[#This Row],[Sym2]],Spins[[#This Row],[Sym2]]=Spins[[#This Row],[Sym3]])</f>
        <v>0</v>
      </c>
      <c r="I7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43">
        <f t="shared" si="621"/>
        <v>1</v>
      </c>
      <c r="K7943">
        <f ca="1">Spins[[#This Row],[Mult]]*Spins[[#This Row],[Bet]]</f>
        <v>0</v>
      </c>
      <c r="L7943">
        <f ca="1">Spins[[#This Row],[Payout]]-Spins[[#This Row],[Bet]]</f>
        <v>-1</v>
      </c>
    </row>
    <row r="7944" spans="1:12" x14ac:dyDescent="0.3">
      <c r="A7944">
        <f t="shared" si="617"/>
        <v>7943</v>
      </c>
      <c r="B7944">
        <f t="shared" ca="1" si="618"/>
        <v>8</v>
      </c>
      <c r="C7944" t="str" cm="1">
        <f t="array" aca="1" ref="C7944" ca="1">INDEX(Reel1,Spins[[#This Row],[Stop1]])</f>
        <v>🍋</v>
      </c>
      <c r="D7944">
        <f t="shared" ca="1" si="619"/>
        <v>7</v>
      </c>
      <c r="E7944" t="str" cm="1">
        <f t="array" aca="1" ref="E7944" ca="1">INDEX(Reel2,Spins[[#This Row],[Stop2]])</f>
        <v>🍋</v>
      </c>
      <c r="F7944">
        <f t="shared" ca="1" si="620"/>
        <v>11</v>
      </c>
      <c r="G7944" t="str" cm="1">
        <f t="array" aca="1" ref="G7944" ca="1">INDEX(Reel3,Spins[[#This Row],[Stop3]])</f>
        <v>🍒</v>
      </c>
      <c r="H7944" t="b">
        <f ca="1">AND(Spins[[#This Row],[Sym1]]=Spins[[#This Row],[Sym2]],Spins[[#This Row],[Sym2]]=Spins[[#This Row],[Sym3]])</f>
        <v>0</v>
      </c>
      <c r="I7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44">
        <f t="shared" si="621"/>
        <v>1</v>
      </c>
      <c r="K7944">
        <f ca="1">Spins[[#This Row],[Mult]]*Spins[[#This Row],[Bet]]</f>
        <v>0.6</v>
      </c>
      <c r="L7944">
        <f ca="1">Spins[[#This Row],[Payout]]-Spins[[#This Row],[Bet]]</f>
        <v>-0.4</v>
      </c>
    </row>
    <row r="7945" spans="1:12" x14ac:dyDescent="0.3">
      <c r="A7945">
        <f t="shared" si="617"/>
        <v>7944</v>
      </c>
      <c r="B7945">
        <f t="shared" ca="1" si="618"/>
        <v>13</v>
      </c>
      <c r="C7945" t="str" cm="1">
        <f t="array" aca="1" ref="C7945" ca="1">INDEX(Reel1,Spins[[#This Row],[Stop1]])</f>
        <v>🍋</v>
      </c>
      <c r="D7945">
        <f t="shared" ca="1" si="619"/>
        <v>17</v>
      </c>
      <c r="E7945" t="str" cm="1">
        <f t="array" aca="1" ref="E7945" ca="1">INDEX(Reel2,Spins[[#This Row],[Stop2]])</f>
        <v>🍒</v>
      </c>
      <c r="F7945">
        <f t="shared" ca="1" si="620"/>
        <v>20</v>
      </c>
      <c r="G7945" t="str" cm="1">
        <f t="array" aca="1" ref="G7945" ca="1">INDEX(Reel3,Spins[[#This Row],[Stop3]])</f>
        <v>🔔</v>
      </c>
      <c r="H7945" t="b">
        <f ca="1">AND(Spins[[#This Row],[Sym1]]=Spins[[#This Row],[Sym2]],Spins[[#This Row],[Sym2]]=Spins[[#This Row],[Sym3]])</f>
        <v>0</v>
      </c>
      <c r="I7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45">
        <f t="shared" si="621"/>
        <v>1</v>
      </c>
      <c r="K7945">
        <f ca="1">Spins[[#This Row],[Mult]]*Spins[[#This Row],[Bet]]</f>
        <v>0</v>
      </c>
      <c r="L7945">
        <f ca="1">Spins[[#This Row],[Payout]]-Spins[[#This Row],[Bet]]</f>
        <v>-1</v>
      </c>
    </row>
    <row r="7946" spans="1:12" x14ac:dyDescent="0.3">
      <c r="A7946">
        <f t="shared" si="617"/>
        <v>7945</v>
      </c>
      <c r="B7946">
        <f t="shared" ca="1" si="618"/>
        <v>16</v>
      </c>
      <c r="C7946" t="str" cm="1">
        <f t="array" aca="1" ref="C7946" ca="1">INDEX(Reel1,Spins[[#This Row],[Stop1]])</f>
        <v>🍒</v>
      </c>
      <c r="D7946">
        <f t="shared" ca="1" si="619"/>
        <v>19</v>
      </c>
      <c r="E7946" t="str" cm="1">
        <f t="array" aca="1" ref="E7946" ca="1">INDEX(Reel2,Spins[[#This Row],[Stop2]])</f>
        <v>🍒</v>
      </c>
      <c r="F7946">
        <f t="shared" ca="1" si="620"/>
        <v>26</v>
      </c>
      <c r="G7946" t="str" cm="1">
        <f t="array" aca="1" ref="G7946" ca="1">INDEX(Reel3,Spins[[#This Row],[Stop3]])</f>
        <v>BAR</v>
      </c>
      <c r="H7946" t="b">
        <f ca="1">AND(Spins[[#This Row],[Sym1]]=Spins[[#This Row],[Sym2]],Spins[[#This Row],[Sym2]]=Spins[[#This Row],[Sym3]])</f>
        <v>0</v>
      </c>
      <c r="I7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946">
        <f t="shared" si="621"/>
        <v>1</v>
      </c>
      <c r="K7946">
        <f ca="1">Spins[[#This Row],[Mult]]*Spins[[#This Row],[Bet]]</f>
        <v>0.8</v>
      </c>
      <c r="L7946">
        <f ca="1">Spins[[#This Row],[Payout]]-Spins[[#This Row],[Bet]]</f>
        <v>-0.19999999999999996</v>
      </c>
    </row>
    <row r="7947" spans="1:12" x14ac:dyDescent="0.3">
      <c r="A7947">
        <f t="shared" si="617"/>
        <v>7946</v>
      </c>
      <c r="B7947">
        <f t="shared" ca="1" si="618"/>
        <v>13</v>
      </c>
      <c r="C7947" t="str" cm="1">
        <f t="array" aca="1" ref="C7947" ca="1">INDEX(Reel1,Spins[[#This Row],[Stop1]])</f>
        <v>🍋</v>
      </c>
      <c r="D7947">
        <f t="shared" ca="1" si="619"/>
        <v>9</v>
      </c>
      <c r="E7947" t="str" cm="1">
        <f t="array" aca="1" ref="E7947" ca="1">INDEX(Reel2,Spins[[#This Row],[Stop2]])</f>
        <v>🍋</v>
      </c>
      <c r="F7947">
        <f t="shared" ca="1" si="620"/>
        <v>29</v>
      </c>
      <c r="G7947" t="str" cm="1">
        <f t="array" aca="1" ref="G7947" ca="1">INDEX(Reel3,Spins[[#This Row],[Stop3]])</f>
        <v>7️⃣</v>
      </c>
      <c r="H7947" t="b">
        <f ca="1">AND(Spins[[#This Row],[Sym1]]=Spins[[#This Row],[Sym2]],Spins[[#This Row],[Sym2]]=Spins[[#This Row],[Sym3]])</f>
        <v>0</v>
      </c>
      <c r="I7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47">
        <f t="shared" si="621"/>
        <v>1</v>
      </c>
      <c r="K7947">
        <f ca="1">Spins[[#This Row],[Mult]]*Spins[[#This Row],[Bet]]</f>
        <v>0.6</v>
      </c>
      <c r="L7947">
        <f ca="1">Spins[[#This Row],[Payout]]-Spins[[#This Row],[Bet]]</f>
        <v>-0.4</v>
      </c>
    </row>
    <row r="7948" spans="1:12" x14ac:dyDescent="0.3">
      <c r="A7948">
        <f t="shared" si="617"/>
        <v>7947</v>
      </c>
      <c r="B7948">
        <f t="shared" ca="1" si="618"/>
        <v>30</v>
      </c>
      <c r="C7948" t="str" cm="1">
        <f t="array" aca="1" ref="C7948" ca="1">INDEX(Reel1,Spins[[#This Row],[Stop1]])</f>
        <v>7️⃣</v>
      </c>
      <c r="D7948">
        <f t="shared" ca="1" si="619"/>
        <v>15</v>
      </c>
      <c r="E7948" t="str" cm="1">
        <f t="array" aca="1" ref="E7948" ca="1">INDEX(Reel2,Spins[[#This Row],[Stop2]])</f>
        <v>🍒</v>
      </c>
      <c r="F7948">
        <f t="shared" ca="1" si="620"/>
        <v>29</v>
      </c>
      <c r="G7948" t="str" cm="1">
        <f t="array" aca="1" ref="G7948" ca="1">INDEX(Reel3,Spins[[#This Row],[Stop3]])</f>
        <v>7️⃣</v>
      </c>
      <c r="H7948" t="b">
        <f ca="1">AND(Spins[[#This Row],[Sym1]]=Spins[[#This Row],[Sym2]],Spins[[#This Row],[Sym2]]=Spins[[#This Row],[Sym3]])</f>
        <v>0</v>
      </c>
      <c r="I7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48">
        <f t="shared" si="621"/>
        <v>1</v>
      </c>
      <c r="K7948">
        <f ca="1">Spins[[#This Row],[Mult]]*Spins[[#This Row],[Bet]]</f>
        <v>0</v>
      </c>
      <c r="L7948">
        <f ca="1">Spins[[#This Row],[Payout]]-Spins[[#This Row],[Bet]]</f>
        <v>-1</v>
      </c>
    </row>
    <row r="7949" spans="1:12" x14ac:dyDescent="0.3">
      <c r="A7949">
        <f t="shared" si="617"/>
        <v>7948</v>
      </c>
      <c r="B7949">
        <f t="shared" ca="1" si="618"/>
        <v>10</v>
      </c>
      <c r="C7949" t="str" cm="1">
        <f t="array" aca="1" ref="C7949" ca="1">INDEX(Reel1,Spins[[#This Row],[Stop1]])</f>
        <v>🍋</v>
      </c>
      <c r="D7949">
        <f t="shared" ca="1" si="619"/>
        <v>5</v>
      </c>
      <c r="E7949" t="str" cm="1">
        <f t="array" aca="1" ref="E7949" ca="1">INDEX(Reel2,Spins[[#This Row],[Stop2]])</f>
        <v>🍋</v>
      </c>
      <c r="F7949">
        <f t="shared" ca="1" si="620"/>
        <v>18</v>
      </c>
      <c r="G7949" t="str" cm="1">
        <f t="array" aca="1" ref="G7949" ca="1">INDEX(Reel3,Spins[[#This Row],[Stop3]])</f>
        <v>🔔</v>
      </c>
      <c r="H7949" t="b">
        <f ca="1">AND(Spins[[#This Row],[Sym1]]=Spins[[#This Row],[Sym2]],Spins[[#This Row],[Sym2]]=Spins[[#This Row],[Sym3]])</f>
        <v>0</v>
      </c>
      <c r="I7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49">
        <f t="shared" si="621"/>
        <v>1</v>
      </c>
      <c r="K7949">
        <f ca="1">Spins[[#This Row],[Mult]]*Spins[[#This Row],[Bet]]</f>
        <v>0.6</v>
      </c>
      <c r="L7949">
        <f ca="1">Spins[[#This Row],[Payout]]-Spins[[#This Row],[Bet]]</f>
        <v>-0.4</v>
      </c>
    </row>
    <row r="7950" spans="1:12" x14ac:dyDescent="0.3">
      <c r="A7950">
        <f t="shared" si="617"/>
        <v>7949</v>
      </c>
      <c r="B7950">
        <f t="shared" ca="1" si="618"/>
        <v>23</v>
      </c>
      <c r="C7950" t="str" cm="1">
        <f t="array" aca="1" ref="C7950" ca="1">INDEX(Reel1,Spins[[#This Row],[Stop1]])</f>
        <v>🍇</v>
      </c>
      <c r="D7950">
        <f t="shared" ca="1" si="619"/>
        <v>3</v>
      </c>
      <c r="E7950" t="str" cm="1">
        <f t="array" aca="1" ref="E7950" ca="1">INDEX(Reel2,Spins[[#This Row],[Stop2]])</f>
        <v>🍋</v>
      </c>
      <c r="F7950">
        <f t="shared" ca="1" si="620"/>
        <v>29</v>
      </c>
      <c r="G7950" t="str" cm="1">
        <f t="array" aca="1" ref="G7950" ca="1">INDEX(Reel3,Spins[[#This Row],[Stop3]])</f>
        <v>7️⃣</v>
      </c>
      <c r="H7950" t="b">
        <f ca="1">AND(Spins[[#This Row],[Sym1]]=Spins[[#This Row],[Sym2]],Spins[[#This Row],[Sym2]]=Spins[[#This Row],[Sym3]])</f>
        <v>0</v>
      </c>
      <c r="I7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0">
        <f t="shared" si="621"/>
        <v>1</v>
      </c>
      <c r="K7950">
        <f ca="1">Spins[[#This Row],[Mult]]*Spins[[#This Row],[Bet]]</f>
        <v>0</v>
      </c>
      <c r="L7950">
        <f ca="1">Spins[[#This Row],[Payout]]-Spins[[#This Row],[Bet]]</f>
        <v>-1</v>
      </c>
    </row>
    <row r="7951" spans="1:12" x14ac:dyDescent="0.3">
      <c r="A7951">
        <f t="shared" si="617"/>
        <v>7950</v>
      </c>
      <c r="B7951">
        <f t="shared" ca="1" si="618"/>
        <v>26</v>
      </c>
      <c r="C7951" t="str" cm="1">
        <f t="array" aca="1" ref="C7951" ca="1">INDEX(Reel1,Spins[[#This Row],[Stop1]])</f>
        <v>🔔</v>
      </c>
      <c r="D7951">
        <f t="shared" ca="1" si="619"/>
        <v>25</v>
      </c>
      <c r="E7951" t="str" cm="1">
        <f t="array" aca="1" ref="E7951" ca="1">INDEX(Reel2,Spins[[#This Row],[Stop2]])</f>
        <v>🔔</v>
      </c>
      <c r="F7951">
        <f t="shared" ca="1" si="620"/>
        <v>23</v>
      </c>
      <c r="G7951" t="str" cm="1">
        <f t="array" aca="1" ref="G7951" ca="1">INDEX(Reel3,Spins[[#This Row],[Stop3]])</f>
        <v>BAR</v>
      </c>
      <c r="H7951" t="b">
        <f ca="1">AND(Spins[[#This Row],[Sym1]]=Spins[[#This Row],[Sym2]],Spins[[#This Row],[Sym2]]=Spins[[#This Row],[Sym3]])</f>
        <v>0</v>
      </c>
      <c r="I7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7951">
        <f t="shared" si="621"/>
        <v>1</v>
      </c>
      <c r="K7951">
        <f ca="1">Spins[[#This Row],[Mult]]*Spins[[#This Row],[Bet]]</f>
        <v>2.5</v>
      </c>
      <c r="L7951">
        <f ca="1">Spins[[#This Row],[Payout]]-Spins[[#This Row],[Bet]]</f>
        <v>1.5</v>
      </c>
    </row>
    <row r="7952" spans="1:12" x14ac:dyDescent="0.3">
      <c r="A7952">
        <f t="shared" si="617"/>
        <v>7951</v>
      </c>
      <c r="B7952">
        <f t="shared" ca="1" si="618"/>
        <v>8</v>
      </c>
      <c r="C7952" t="str" cm="1">
        <f t="array" aca="1" ref="C7952" ca="1">INDEX(Reel1,Spins[[#This Row],[Stop1]])</f>
        <v>🍋</v>
      </c>
      <c r="D7952">
        <f t="shared" ca="1" si="619"/>
        <v>29</v>
      </c>
      <c r="E7952" t="str" cm="1">
        <f t="array" aca="1" ref="E7952" ca="1">INDEX(Reel2,Spins[[#This Row],[Stop2]])</f>
        <v>7️⃣</v>
      </c>
      <c r="F7952">
        <f t="shared" ca="1" si="620"/>
        <v>29</v>
      </c>
      <c r="G7952" t="str" cm="1">
        <f t="array" aca="1" ref="G7952" ca="1">INDEX(Reel3,Spins[[#This Row],[Stop3]])</f>
        <v>7️⃣</v>
      </c>
      <c r="H7952" t="b">
        <f ca="1">AND(Spins[[#This Row],[Sym1]]=Spins[[#This Row],[Sym2]],Spins[[#This Row],[Sym2]]=Spins[[#This Row],[Sym3]])</f>
        <v>0</v>
      </c>
      <c r="I7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2">
        <f t="shared" si="621"/>
        <v>1</v>
      </c>
      <c r="K7952">
        <f ca="1">Spins[[#This Row],[Mult]]*Spins[[#This Row],[Bet]]</f>
        <v>0</v>
      </c>
      <c r="L7952">
        <f ca="1">Spins[[#This Row],[Payout]]-Spins[[#This Row],[Bet]]</f>
        <v>-1</v>
      </c>
    </row>
    <row r="7953" spans="1:12" x14ac:dyDescent="0.3">
      <c r="A7953">
        <f t="shared" si="617"/>
        <v>7952</v>
      </c>
      <c r="B7953">
        <f t="shared" ca="1" si="618"/>
        <v>22</v>
      </c>
      <c r="C7953" t="str" cm="1">
        <f t="array" aca="1" ref="C7953" ca="1">INDEX(Reel1,Spins[[#This Row],[Stop1]])</f>
        <v>🍇</v>
      </c>
      <c r="D7953">
        <f t="shared" ca="1" si="619"/>
        <v>18</v>
      </c>
      <c r="E7953" t="str" cm="1">
        <f t="array" aca="1" ref="E7953" ca="1">INDEX(Reel2,Spins[[#This Row],[Stop2]])</f>
        <v>🍒</v>
      </c>
      <c r="F7953">
        <f t="shared" ca="1" si="620"/>
        <v>27</v>
      </c>
      <c r="G7953" t="str" cm="1">
        <f t="array" aca="1" ref="G7953" ca="1">INDEX(Reel3,Spins[[#This Row],[Stop3]])</f>
        <v>7️⃣</v>
      </c>
      <c r="H7953" t="b">
        <f ca="1">AND(Spins[[#This Row],[Sym1]]=Spins[[#This Row],[Sym2]],Spins[[#This Row],[Sym2]]=Spins[[#This Row],[Sym3]])</f>
        <v>0</v>
      </c>
      <c r="I7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3">
        <f t="shared" si="621"/>
        <v>1</v>
      </c>
      <c r="K7953">
        <f ca="1">Spins[[#This Row],[Mult]]*Spins[[#This Row],[Bet]]</f>
        <v>0</v>
      </c>
      <c r="L7953">
        <f ca="1">Spins[[#This Row],[Payout]]-Spins[[#This Row],[Bet]]</f>
        <v>-1</v>
      </c>
    </row>
    <row r="7954" spans="1:12" x14ac:dyDescent="0.3">
      <c r="A7954">
        <f t="shared" si="617"/>
        <v>7953</v>
      </c>
      <c r="B7954">
        <f t="shared" ca="1" si="618"/>
        <v>8</v>
      </c>
      <c r="C7954" t="str" cm="1">
        <f t="array" aca="1" ref="C7954" ca="1">INDEX(Reel1,Spins[[#This Row],[Stop1]])</f>
        <v>🍋</v>
      </c>
      <c r="D7954">
        <f t="shared" ca="1" si="619"/>
        <v>26</v>
      </c>
      <c r="E7954" t="str" cm="1">
        <f t="array" aca="1" ref="E7954" ca="1">INDEX(Reel2,Spins[[#This Row],[Stop2]])</f>
        <v>🔔</v>
      </c>
      <c r="F7954">
        <f t="shared" ca="1" si="620"/>
        <v>8</v>
      </c>
      <c r="G7954" t="str" cm="1">
        <f t="array" aca="1" ref="G7954" ca="1">INDEX(Reel3,Spins[[#This Row],[Stop3]])</f>
        <v>🍒</v>
      </c>
      <c r="H7954" t="b">
        <f ca="1">AND(Spins[[#This Row],[Sym1]]=Spins[[#This Row],[Sym2]],Spins[[#This Row],[Sym2]]=Spins[[#This Row],[Sym3]])</f>
        <v>0</v>
      </c>
      <c r="I7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4">
        <f t="shared" si="621"/>
        <v>1</v>
      </c>
      <c r="K7954">
        <f ca="1">Spins[[#This Row],[Mult]]*Spins[[#This Row],[Bet]]</f>
        <v>0</v>
      </c>
      <c r="L7954">
        <f ca="1">Spins[[#This Row],[Payout]]-Spins[[#This Row],[Bet]]</f>
        <v>-1</v>
      </c>
    </row>
    <row r="7955" spans="1:12" x14ac:dyDescent="0.3">
      <c r="A7955">
        <f t="shared" si="617"/>
        <v>7954</v>
      </c>
      <c r="B7955">
        <f t="shared" ca="1" si="618"/>
        <v>18</v>
      </c>
      <c r="C7955" t="str" cm="1">
        <f t="array" aca="1" ref="C7955" ca="1">INDEX(Reel1,Spins[[#This Row],[Stop1]])</f>
        <v>🍒</v>
      </c>
      <c r="D7955">
        <f t="shared" ca="1" si="619"/>
        <v>30</v>
      </c>
      <c r="E7955" t="str" cm="1">
        <f t="array" aca="1" ref="E7955" ca="1">INDEX(Reel2,Spins[[#This Row],[Stop2]])</f>
        <v>7️⃣</v>
      </c>
      <c r="F7955">
        <f t="shared" ca="1" si="620"/>
        <v>19</v>
      </c>
      <c r="G7955" t="str" cm="1">
        <f t="array" aca="1" ref="G7955" ca="1">INDEX(Reel3,Spins[[#This Row],[Stop3]])</f>
        <v>🔔</v>
      </c>
      <c r="H7955" t="b">
        <f ca="1">AND(Spins[[#This Row],[Sym1]]=Spins[[#This Row],[Sym2]],Spins[[#This Row],[Sym2]]=Spins[[#This Row],[Sym3]])</f>
        <v>0</v>
      </c>
      <c r="I7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5">
        <f t="shared" si="621"/>
        <v>1</v>
      </c>
      <c r="K7955">
        <f ca="1">Spins[[#This Row],[Mult]]*Spins[[#This Row],[Bet]]</f>
        <v>0</v>
      </c>
      <c r="L7955">
        <f ca="1">Spins[[#This Row],[Payout]]-Spins[[#This Row],[Bet]]</f>
        <v>-1</v>
      </c>
    </row>
    <row r="7956" spans="1:12" x14ac:dyDescent="0.3">
      <c r="A7956">
        <f t="shared" si="617"/>
        <v>7955</v>
      </c>
      <c r="B7956">
        <f t="shared" ca="1" si="618"/>
        <v>28</v>
      </c>
      <c r="C7956" t="str" cm="1">
        <f t="array" aca="1" ref="C7956" ca="1">INDEX(Reel1,Spins[[#This Row],[Stop1]])</f>
        <v>BAR</v>
      </c>
      <c r="D7956">
        <f t="shared" ca="1" si="619"/>
        <v>16</v>
      </c>
      <c r="E7956" t="str" cm="1">
        <f t="array" aca="1" ref="E7956" ca="1">INDEX(Reel2,Spins[[#This Row],[Stop2]])</f>
        <v>🍒</v>
      </c>
      <c r="F7956">
        <f t="shared" ca="1" si="620"/>
        <v>8</v>
      </c>
      <c r="G7956" t="str" cm="1">
        <f t="array" aca="1" ref="G7956" ca="1">INDEX(Reel3,Spins[[#This Row],[Stop3]])</f>
        <v>🍒</v>
      </c>
      <c r="H7956" t="b">
        <f ca="1">AND(Spins[[#This Row],[Sym1]]=Spins[[#This Row],[Sym2]],Spins[[#This Row],[Sym2]]=Spins[[#This Row],[Sym3]])</f>
        <v>0</v>
      </c>
      <c r="I7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6">
        <f t="shared" si="621"/>
        <v>1</v>
      </c>
      <c r="K7956">
        <f ca="1">Spins[[#This Row],[Mult]]*Spins[[#This Row],[Bet]]</f>
        <v>0</v>
      </c>
      <c r="L7956">
        <f ca="1">Spins[[#This Row],[Payout]]-Spins[[#This Row],[Bet]]</f>
        <v>-1</v>
      </c>
    </row>
    <row r="7957" spans="1:12" x14ac:dyDescent="0.3">
      <c r="A7957">
        <f t="shared" si="617"/>
        <v>7956</v>
      </c>
      <c r="B7957">
        <f t="shared" ca="1" si="618"/>
        <v>22</v>
      </c>
      <c r="C7957" t="str" cm="1">
        <f t="array" aca="1" ref="C7957" ca="1">INDEX(Reel1,Spins[[#This Row],[Stop1]])</f>
        <v>🍇</v>
      </c>
      <c r="D7957">
        <f t="shared" ca="1" si="619"/>
        <v>13</v>
      </c>
      <c r="E7957" t="str" cm="1">
        <f t="array" aca="1" ref="E7957" ca="1">INDEX(Reel2,Spins[[#This Row],[Stop2]])</f>
        <v>🍋</v>
      </c>
      <c r="F7957">
        <f t="shared" ca="1" si="620"/>
        <v>31</v>
      </c>
      <c r="G7957" t="str" cm="1">
        <f t="array" aca="1" ref="G7957" ca="1">INDEX(Reel3,Spins[[#This Row],[Stop3]])</f>
        <v>💎</v>
      </c>
      <c r="H7957" t="b">
        <f ca="1">AND(Spins[[#This Row],[Sym1]]=Spins[[#This Row],[Sym2]],Spins[[#This Row],[Sym2]]=Spins[[#This Row],[Sym3]])</f>
        <v>0</v>
      </c>
      <c r="I7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7">
        <f t="shared" si="621"/>
        <v>1</v>
      </c>
      <c r="K7957">
        <f ca="1">Spins[[#This Row],[Mult]]*Spins[[#This Row],[Bet]]</f>
        <v>0</v>
      </c>
      <c r="L7957">
        <f ca="1">Spins[[#This Row],[Payout]]-Spins[[#This Row],[Bet]]</f>
        <v>-1</v>
      </c>
    </row>
    <row r="7958" spans="1:12" x14ac:dyDescent="0.3">
      <c r="A7958">
        <f t="shared" si="617"/>
        <v>7957</v>
      </c>
      <c r="B7958">
        <f t="shared" ca="1" si="618"/>
        <v>22</v>
      </c>
      <c r="C7958" t="str" cm="1">
        <f t="array" aca="1" ref="C7958" ca="1">INDEX(Reel1,Spins[[#This Row],[Stop1]])</f>
        <v>🍇</v>
      </c>
      <c r="D7958">
        <f t="shared" ca="1" si="619"/>
        <v>30</v>
      </c>
      <c r="E7958" t="str" cm="1">
        <f t="array" aca="1" ref="E7958" ca="1">INDEX(Reel2,Spins[[#This Row],[Stop2]])</f>
        <v>7️⃣</v>
      </c>
      <c r="F7958">
        <f t="shared" ca="1" si="620"/>
        <v>12</v>
      </c>
      <c r="G7958" t="str" cm="1">
        <f t="array" aca="1" ref="G7958" ca="1">INDEX(Reel3,Spins[[#This Row],[Stop3]])</f>
        <v>🍒</v>
      </c>
      <c r="H7958" t="b">
        <f ca="1">AND(Spins[[#This Row],[Sym1]]=Spins[[#This Row],[Sym2]],Spins[[#This Row],[Sym2]]=Spins[[#This Row],[Sym3]])</f>
        <v>0</v>
      </c>
      <c r="I7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8">
        <f t="shared" si="621"/>
        <v>1</v>
      </c>
      <c r="K7958">
        <f ca="1">Spins[[#This Row],[Mult]]*Spins[[#This Row],[Bet]]</f>
        <v>0</v>
      </c>
      <c r="L7958">
        <f ca="1">Spins[[#This Row],[Payout]]-Spins[[#This Row],[Bet]]</f>
        <v>-1</v>
      </c>
    </row>
    <row r="7959" spans="1:12" x14ac:dyDescent="0.3">
      <c r="A7959">
        <f t="shared" si="617"/>
        <v>7958</v>
      </c>
      <c r="B7959">
        <f t="shared" ca="1" si="618"/>
        <v>23</v>
      </c>
      <c r="C7959" t="str" cm="1">
        <f t="array" aca="1" ref="C7959" ca="1">INDEX(Reel1,Spins[[#This Row],[Stop1]])</f>
        <v>🍇</v>
      </c>
      <c r="D7959">
        <f t="shared" ca="1" si="619"/>
        <v>21</v>
      </c>
      <c r="E7959" t="str" cm="1">
        <f t="array" aca="1" ref="E7959" ca="1">INDEX(Reel2,Spins[[#This Row],[Stop2]])</f>
        <v>🍒</v>
      </c>
      <c r="F7959">
        <f t="shared" ca="1" si="620"/>
        <v>31</v>
      </c>
      <c r="G7959" t="str" cm="1">
        <f t="array" aca="1" ref="G7959" ca="1">INDEX(Reel3,Spins[[#This Row],[Stop3]])</f>
        <v>💎</v>
      </c>
      <c r="H7959" t="b">
        <f ca="1">AND(Spins[[#This Row],[Sym1]]=Spins[[#This Row],[Sym2]],Spins[[#This Row],[Sym2]]=Spins[[#This Row],[Sym3]])</f>
        <v>0</v>
      </c>
      <c r="I7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59">
        <f t="shared" si="621"/>
        <v>1</v>
      </c>
      <c r="K7959">
        <f ca="1">Spins[[#This Row],[Mult]]*Spins[[#This Row],[Bet]]</f>
        <v>0</v>
      </c>
      <c r="L7959">
        <f ca="1">Spins[[#This Row],[Payout]]-Spins[[#This Row],[Bet]]</f>
        <v>-1</v>
      </c>
    </row>
    <row r="7960" spans="1:12" x14ac:dyDescent="0.3">
      <c r="A7960">
        <f t="shared" si="617"/>
        <v>7959</v>
      </c>
      <c r="B7960">
        <f t="shared" ca="1" si="618"/>
        <v>5</v>
      </c>
      <c r="C7960" t="str" cm="1">
        <f t="array" aca="1" ref="C7960" ca="1">INDEX(Reel1,Spins[[#This Row],[Stop1]])</f>
        <v>🍋</v>
      </c>
      <c r="D7960">
        <f t="shared" ca="1" si="619"/>
        <v>13</v>
      </c>
      <c r="E7960" t="str" cm="1">
        <f t="array" aca="1" ref="E7960" ca="1">INDEX(Reel2,Spins[[#This Row],[Stop2]])</f>
        <v>🍋</v>
      </c>
      <c r="F7960">
        <f t="shared" ca="1" si="620"/>
        <v>20</v>
      </c>
      <c r="G7960" t="str" cm="1">
        <f t="array" aca="1" ref="G7960" ca="1">INDEX(Reel3,Spins[[#This Row],[Stop3]])</f>
        <v>🔔</v>
      </c>
      <c r="H7960" t="b">
        <f ca="1">AND(Spins[[#This Row],[Sym1]]=Spins[[#This Row],[Sym2]],Spins[[#This Row],[Sym2]]=Spins[[#This Row],[Sym3]])</f>
        <v>0</v>
      </c>
      <c r="I7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60">
        <f t="shared" si="621"/>
        <v>1</v>
      </c>
      <c r="K7960">
        <f ca="1">Spins[[#This Row],[Mult]]*Spins[[#This Row],[Bet]]</f>
        <v>0.6</v>
      </c>
      <c r="L7960">
        <f ca="1">Spins[[#This Row],[Payout]]-Spins[[#This Row],[Bet]]</f>
        <v>-0.4</v>
      </c>
    </row>
    <row r="7961" spans="1:12" x14ac:dyDescent="0.3">
      <c r="A7961">
        <f t="shared" si="617"/>
        <v>7960</v>
      </c>
      <c r="B7961">
        <f t="shared" ca="1" si="618"/>
        <v>27</v>
      </c>
      <c r="C7961" t="str" cm="1">
        <f t="array" aca="1" ref="C7961" ca="1">INDEX(Reel1,Spins[[#This Row],[Stop1]])</f>
        <v>BAR</v>
      </c>
      <c r="D7961">
        <f t="shared" ca="1" si="619"/>
        <v>11</v>
      </c>
      <c r="E7961" t="str" cm="1">
        <f t="array" aca="1" ref="E7961" ca="1">INDEX(Reel2,Spins[[#This Row],[Stop2]])</f>
        <v>🍋</v>
      </c>
      <c r="F7961">
        <f t="shared" ca="1" si="620"/>
        <v>22</v>
      </c>
      <c r="G7961" t="str" cm="1">
        <f t="array" aca="1" ref="G7961" ca="1">INDEX(Reel3,Spins[[#This Row],[Stop3]])</f>
        <v>🔔</v>
      </c>
      <c r="H7961" t="b">
        <f ca="1">AND(Spins[[#This Row],[Sym1]]=Spins[[#This Row],[Sym2]],Spins[[#This Row],[Sym2]]=Spins[[#This Row],[Sym3]])</f>
        <v>0</v>
      </c>
      <c r="I7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1">
        <f t="shared" si="621"/>
        <v>1</v>
      </c>
      <c r="K7961">
        <f ca="1">Spins[[#This Row],[Mult]]*Spins[[#This Row],[Bet]]</f>
        <v>0</v>
      </c>
      <c r="L7961">
        <f ca="1">Spins[[#This Row],[Payout]]-Spins[[#This Row],[Bet]]</f>
        <v>-1</v>
      </c>
    </row>
    <row r="7962" spans="1:12" x14ac:dyDescent="0.3">
      <c r="A7962">
        <f t="shared" si="617"/>
        <v>7961</v>
      </c>
      <c r="B7962">
        <f t="shared" ca="1" si="618"/>
        <v>1</v>
      </c>
      <c r="C7962" t="str" cm="1">
        <f t="array" aca="1" ref="C7962" ca="1">INDEX(Reel1,Spins[[#This Row],[Stop1]])</f>
        <v>🍋</v>
      </c>
      <c r="D7962">
        <f t="shared" ca="1" si="619"/>
        <v>20</v>
      </c>
      <c r="E7962" t="str" cm="1">
        <f t="array" aca="1" ref="E7962" ca="1">INDEX(Reel2,Spins[[#This Row],[Stop2]])</f>
        <v>🍒</v>
      </c>
      <c r="F7962">
        <f t="shared" ca="1" si="620"/>
        <v>19</v>
      </c>
      <c r="G7962" t="str" cm="1">
        <f t="array" aca="1" ref="G7962" ca="1">INDEX(Reel3,Spins[[#This Row],[Stop3]])</f>
        <v>🔔</v>
      </c>
      <c r="H7962" t="b">
        <f ca="1">AND(Spins[[#This Row],[Sym1]]=Spins[[#This Row],[Sym2]],Spins[[#This Row],[Sym2]]=Spins[[#This Row],[Sym3]])</f>
        <v>0</v>
      </c>
      <c r="I7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2">
        <f t="shared" si="621"/>
        <v>1</v>
      </c>
      <c r="K7962">
        <f ca="1">Spins[[#This Row],[Mult]]*Spins[[#This Row],[Bet]]</f>
        <v>0</v>
      </c>
      <c r="L7962">
        <f ca="1">Spins[[#This Row],[Payout]]-Spins[[#This Row],[Bet]]</f>
        <v>-1</v>
      </c>
    </row>
    <row r="7963" spans="1:12" x14ac:dyDescent="0.3">
      <c r="A7963">
        <f t="shared" si="617"/>
        <v>7962</v>
      </c>
      <c r="B7963">
        <f t="shared" ca="1" si="618"/>
        <v>23</v>
      </c>
      <c r="C7963" t="str" cm="1">
        <f t="array" aca="1" ref="C7963" ca="1">INDEX(Reel1,Spins[[#This Row],[Stop1]])</f>
        <v>🍇</v>
      </c>
      <c r="D7963">
        <f t="shared" ca="1" si="619"/>
        <v>27</v>
      </c>
      <c r="E7963" t="str" cm="1">
        <f t="array" aca="1" ref="E7963" ca="1">INDEX(Reel2,Spins[[#This Row],[Stop2]])</f>
        <v>BAR</v>
      </c>
      <c r="F7963">
        <f t="shared" ca="1" si="620"/>
        <v>15</v>
      </c>
      <c r="G7963" t="str" cm="1">
        <f t="array" aca="1" ref="G7963" ca="1">INDEX(Reel3,Spins[[#This Row],[Stop3]])</f>
        <v>🍇</v>
      </c>
      <c r="H7963" t="b">
        <f ca="1">AND(Spins[[#This Row],[Sym1]]=Spins[[#This Row],[Sym2]],Spins[[#This Row],[Sym2]]=Spins[[#This Row],[Sym3]])</f>
        <v>0</v>
      </c>
      <c r="I7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3">
        <f t="shared" si="621"/>
        <v>1</v>
      </c>
      <c r="K7963">
        <f ca="1">Spins[[#This Row],[Mult]]*Spins[[#This Row],[Bet]]</f>
        <v>0</v>
      </c>
      <c r="L7963">
        <f ca="1">Spins[[#This Row],[Payout]]-Spins[[#This Row],[Bet]]</f>
        <v>-1</v>
      </c>
    </row>
    <row r="7964" spans="1:12" x14ac:dyDescent="0.3">
      <c r="A7964">
        <f t="shared" si="617"/>
        <v>7963</v>
      </c>
      <c r="B7964">
        <f t="shared" ca="1" si="618"/>
        <v>18</v>
      </c>
      <c r="C7964" t="str" cm="1">
        <f t="array" aca="1" ref="C7964" ca="1">INDEX(Reel1,Spins[[#This Row],[Stop1]])</f>
        <v>🍒</v>
      </c>
      <c r="D7964">
        <f t="shared" ca="1" si="619"/>
        <v>1</v>
      </c>
      <c r="E7964" t="str" cm="1">
        <f t="array" aca="1" ref="E7964" ca="1">INDEX(Reel2,Spins[[#This Row],[Stop2]])</f>
        <v>🍋</v>
      </c>
      <c r="F7964">
        <f t="shared" ca="1" si="620"/>
        <v>17</v>
      </c>
      <c r="G7964" t="str" cm="1">
        <f t="array" aca="1" ref="G7964" ca="1">INDEX(Reel3,Spins[[#This Row],[Stop3]])</f>
        <v>🍇</v>
      </c>
      <c r="H7964" t="b">
        <f ca="1">AND(Spins[[#This Row],[Sym1]]=Spins[[#This Row],[Sym2]],Spins[[#This Row],[Sym2]]=Spins[[#This Row],[Sym3]])</f>
        <v>0</v>
      </c>
      <c r="I7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4">
        <f t="shared" si="621"/>
        <v>1</v>
      </c>
      <c r="K7964">
        <f ca="1">Spins[[#This Row],[Mult]]*Spins[[#This Row],[Bet]]</f>
        <v>0</v>
      </c>
      <c r="L7964">
        <f ca="1">Spins[[#This Row],[Payout]]-Spins[[#This Row],[Bet]]</f>
        <v>-1</v>
      </c>
    </row>
    <row r="7965" spans="1:12" x14ac:dyDescent="0.3">
      <c r="A7965">
        <f t="shared" si="617"/>
        <v>7964</v>
      </c>
      <c r="B7965">
        <f t="shared" ca="1" si="618"/>
        <v>29</v>
      </c>
      <c r="C7965" t="str" cm="1">
        <f t="array" aca="1" ref="C7965" ca="1">INDEX(Reel1,Spins[[#This Row],[Stop1]])</f>
        <v>7️⃣</v>
      </c>
      <c r="D7965">
        <f t="shared" ca="1" si="619"/>
        <v>31</v>
      </c>
      <c r="E7965" t="str" cm="1">
        <f t="array" aca="1" ref="E7965" ca="1">INDEX(Reel2,Spins[[#This Row],[Stop2]])</f>
        <v>💎</v>
      </c>
      <c r="F7965">
        <f t="shared" ca="1" si="620"/>
        <v>22</v>
      </c>
      <c r="G7965" t="str" cm="1">
        <f t="array" aca="1" ref="G7965" ca="1">INDEX(Reel3,Spins[[#This Row],[Stop3]])</f>
        <v>🔔</v>
      </c>
      <c r="H7965" t="b">
        <f ca="1">AND(Spins[[#This Row],[Sym1]]=Spins[[#This Row],[Sym2]],Spins[[#This Row],[Sym2]]=Spins[[#This Row],[Sym3]])</f>
        <v>0</v>
      </c>
      <c r="I7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5">
        <f t="shared" si="621"/>
        <v>1</v>
      </c>
      <c r="K7965">
        <f ca="1">Spins[[#This Row],[Mult]]*Spins[[#This Row],[Bet]]</f>
        <v>0</v>
      </c>
      <c r="L7965">
        <f ca="1">Spins[[#This Row],[Payout]]-Spins[[#This Row],[Bet]]</f>
        <v>-1</v>
      </c>
    </row>
    <row r="7966" spans="1:12" x14ac:dyDescent="0.3">
      <c r="A7966">
        <f t="shared" si="617"/>
        <v>7965</v>
      </c>
      <c r="B7966">
        <f t="shared" ca="1" si="618"/>
        <v>16</v>
      </c>
      <c r="C7966" t="str" cm="1">
        <f t="array" aca="1" ref="C7966" ca="1">INDEX(Reel1,Spins[[#This Row],[Stop1]])</f>
        <v>🍒</v>
      </c>
      <c r="D7966">
        <f t="shared" ca="1" si="619"/>
        <v>23</v>
      </c>
      <c r="E7966" t="str" cm="1">
        <f t="array" aca="1" ref="E7966" ca="1">INDEX(Reel2,Spins[[#This Row],[Stop2]])</f>
        <v>🍇</v>
      </c>
      <c r="F7966">
        <f t="shared" ca="1" si="620"/>
        <v>9</v>
      </c>
      <c r="G7966" t="str" cm="1">
        <f t="array" aca="1" ref="G7966" ca="1">INDEX(Reel3,Spins[[#This Row],[Stop3]])</f>
        <v>🍒</v>
      </c>
      <c r="H7966" t="b">
        <f ca="1">AND(Spins[[#This Row],[Sym1]]=Spins[[#This Row],[Sym2]],Spins[[#This Row],[Sym2]]=Spins[[#This Row],[Sym3]])</f>
        <v>0</v>
      </c>
      <c r="I7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6">
        <f t="shared" si="621"/>
        <v>1</v>
      </c>
      <c r="K7966">
        <f ca="1">Spins[[#This Row],[Mult]]*Spins[[#This Row],[Bet]]</f>
        <v>0</v>
      </c>
      <c r="L7966">
        <f ca="1">Spins[[#This Row],[Payout]]-Spins[[#This Row],[Bet]]</f>
        <v>-1</v>
      </c>
    </row>
    <row r="7967" spans="1:12" x14ac:dyDescent="0.3">
      <c r="A7967">
        <f t="shared" si="617"/>
        <v>7966</v>
      </c>
      <c r="B7967">
        <f t="shared" ca="1" si="618"/>
        <v>1</v>
      </c>
      <c r="C7967" t="str" cm="1">
        <f t="array" aca="1" ref="C7967" ca="1">INDEX(Reel1,Spins[[#This Row],[Stop1]])</f>
        <v>🍋</v>
      </c>
      <c r="D7967">
        <f t="shared" ca="1" si="619"/>
        <v>11</v>
      </c>
      <c r="E7967" t="str" cm="1">
        <f t="array" aca="1" ref="E7967" ca="1">INDEX(Reel2,Spins[[#This Row],[Stop2]])</f>
        <v>🍋</v>
      </c>
      <c r="F7967">
        <f t="shared" ca="1" si="620"/>
        <v>21</v>
      </c>
      <c r="G7967" t="str" cm="1">
        <f t="array" aca="1" ref="G7967" ca="1">INDEX(Reel3,Spins[[#This Row],[Stop3]])</f>
        <v>🔔</v>
      </c>
      <c r="H7967" t="b">
        <f ca="1">AND(Spins[[#This Row],[Sym1]]=Spins[[#This Row],[Sym2]],Spins[[#This Row],[Sym2]]=Spins[[#This Row],[Sym3]])</f>
        <v>0</v>
      </c>
      <c r="I7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67">
        <f t="shared" si="621"/>
        <v>1</v>
      </c>
      <c r="K7967">
        <f ca="1">Spins[[#This Row],[Mult]]*Spins[[#This Row],[Bet]]</f>
        <v>0.6</v>
      </c>
      <c r="L7967">
        <f ca="1">Spins[[#This Row],[Payout]]-Spins[[#This Row],[Bet]]</f>
        <v>-0.4</v>
      </c>
    </row>
    <row r="7968" spans="1:12" x14ac:dyDescent="0.3">
      <c r="A7968">
        <f t="shared" si="617"/>
        <v>7967</v>
      </c>
      <c r="B7968">
        <f t="shared" ca="1" si="618"/>
        <v>3</v>
      </c>
      <c r="C7968" t="str" cm="1">
        <f t="array" aca="1" ref="C7968" ca="1">INDEX(Reel1,Spins[[#This Row],[Stop1]])</f>
        <v>🍋</v>
      </c>
      <c r="D7968">
        <f t="shared" ca="1" si="619"/>
        <v>18</v>
      </c>
      <c r="E7968" t="str" cm="1">
        <f t="array" aca="1" ref="E7968" ca="1">INDEX(Reel2,Spins[[#This Row],[Stop2]])</f>
        <v>🍒</v>
      </c>
      <c r="F7968">
        <f t="shared" ca="1" si="620"/>
        <v>17</v>
      </c>
      <c r="G7968" t="str" cm="1">
        <f t="array" aca="1" ref="G7968" ca="1">INDEX(Reel3,Spins[[#This Row],[Stop3]])</f>
        <v>🍇</v>
      </c>
      <c r="H7968" t="b">
        <f ca="1">AND(Spins[[#This Row],[Sym1]]=Spins[[#This Row],[Sym2]],Spins[[#This Row],[Sym2]]=Spins[[#This Row],[Sym3]])</f>
        <v>0</v>
      </c>
      <c r="I7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8">
        <f t="shared" si="621"/>
        <v>1</v>
      </c>
      <c r="K7968">
        <f ca="1">Spins[[#This Row],[Mult]]*Spins[[#This Row],[Bet]]</f>
        <v>0</v>
      </c>
      <c r="L7968">
        <f ca="1">Spins[[#This Row],[Payout]]-Spins[[#This Row],[Bet]]</f>
        <v>-1</v>
      </c>
    </row>
    <row r="7969" spans="1:12" x14ac:dyDescent="0.3">
      <c r="A7969">
        <f t="shared" si="617"/>
        <v>7968</v>
      </c>
      <c r="B7969">
        <f t="shared" ca="1" si="618"/>
        <v>31</v>
      </c>
      <c r="C7969" t="str" cm="1">
        <f t="array" aca="1" ref="C7969" ca="1">INDEX(Reel1,Spins[[#This Row],[Stop1]])</f>
        <v>💎</v>
      </c>
      <c r="D7969">
        <f t="shared" ca="1" si="619"/>
        <v>3</v>
      </c>
      <c r="E7969" t="str" cm="1">
        <f t="array" aca="1" ref="E7969" ca="1">INDEX(Reel2,Spins[[#This Row],[Stop2]])</f>
        <v>🍋</v>
      </c>
      <c r="F7969">
        <f t="shared" ca="1" si="620"/>
        <v>22</v>
      </c>
      <c r="G7969" t="str" cm="1">
        <f t="array" aca="1" ref="G7969" ca="1">INDEX(Reel3,Spins[[#This Row],[Stop3]])</f>
        <v>🔔</v>
      </c>
      <c r="H7969" t="b">
        <f ca="1">AND(Spins[[#This Row],[Sym1]]=Spins[[#This Row],[Sym2]],Spins[[#This Row],[Sym2]]=Spins[[#This Row],[Sym3]])</f>
        <v>0</v>
      </c>
      <c r="I7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69">
        <f t="shared" si="621"/>
        <v>1</v>
      </c>
      <c r="K7969">
        <f ca="1">Spins[[#This Row],[Mult]]*Spins[[#This Row],[Bet]]</f>
        <v>0</v>
      </c>
      <c r="L7969">
        <f ca="1">Spins[[#This Row],[Payout]]-Spins[[#This Row],[Bet]]</f>
        <v>-1</v>
      </c>
    </row>
    <row r="7970" spans="1:12" x14ac:dyDescent="0.3">
      <c r="A7970">
        <f t="shared" si="617"/>
        <v>7969</v>
      </c>
      <c r="B7970">
        <f t="shared" ca="1" si="618"/>
        <v>6</v>
      </c>
      <c r="C7970" t="str" cm="1">
        <f t="array" aca="1" ref="C7970" ca="1">INDEX(Reel1,Spins[[#This Row],[Stop1]])</f>
        <v>🍋</v>
      </c>
      <c r="D7970">
        <f t="shared" ca="1" si="619"/>
        <v>19</v>
      </c>
      <c r="E7970" t="str" cm="1">
        <f t="array" aca="1" ref="E7970" ca="1">INDEX(Reel2,Spins[[#This Row],[Stop2]])</f>
        <v>🍒</v>
      </c>
      <c r="F7970">
        <f t="shared" ca="1" si="620"/>
        <v>19</v>
      </c>
      <c r="G7970" t="str" cm="1">
        <f t="array" aca="1" ref="G7970" ca="1">INDEX(Reel3,Spins[[#This Row],[Stop3]])</f>
        <v>🔔</v>
      </c>
      <c r="H7970" t="b">
        <f ca="1">AND(Spins[[#This Row],[Sym1]]=Spins[[#This Row],[Sym2]],Spins[[#This Row],[Sym2]]=Spins[[#This Row],[Sym3]])</f>
        <v>0</v>
      </c>
      <c r="I7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0">
        <f t="shared" si="621"/>
        <v>1</v>
      </c>
      <c r="K7970">
        <f ca="1">Spins[[#This Row],[Mult]]*Spins[[#This Row],[Bet]]</f>
        <v>0</v>
      </c>
      <c r="L7970">
        <f ca="1">Spins[[#This Row],[Payout]]-Spins[[#This Row],[Bet]]</f>
        <v>-1</v>
      </c>
    </row>
    <row r="7971" spans="1:12" x14ac:dyDescent="0.3">
      <c r="A7971">
        <f t="shared" si="617"/>
        <v>7970</v>
      </c>
      <c r="B7971">
        <f t="shared" ca="1" si="618"/>
        <v>13</v>
      </c>
      <c r="C7971" t="str" cm="1">
        <f t="array" aca="1" ref="C7971" ca="1">INDEX(Reel1,Spins[[#This Row],[Stop1]])</f>
        <v>🍋</v>
      </c>
      <c r="D7971">
        <f t="shared" ca="1" si="619"/>
        <v>12</v>
      </c>
      <c r="E7971" t="str" cm="1">
        <f t="array" aca="1" ref="E7971" ca="1">INDEX(Reel2,Spins[[#This Row],[Stop2]])</f>
        <v>🍋</v>
      </c>
      <c r="F7971">
        <f t="shared" ca="1" si="620"/>
        <v>13</v>
      </c>
      <c r="G7971" t="str" cm="1">
        <f t="array" aca="1" ref="G7971" ca="1">INDEX(Reel3,Spins[[#This Row],[Stop3]])</f>
        <v>🍇</v>
      </c>
      <c r="H7971" t="b">
        <f ca="1">AND(Spins[[#This Row],[Sym1]]=Spins[[#This Row],[Sym2]],Spins[[#This Row],[Sym2]]=Spins[[#This Row],[Sym3]])</f>
        <v>0</v>
      </c>
      <c r="I7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71">
        <f t="shared" si="621"/>
        <v>1</v>
      </c>
      <c r="K7971">
        <f ca="1">Spins[[#This Row],[Mult]]*Spins[[#This Row],[Bet]]</f>
        <v>0.6</v>
      </c>
      <c r="L7971">
        <f ca="1">Spins[[#This Row],[Payout]]-Spins[[#This Row],[Bet]]</f>
        <v>-0.4</v>
      </c>
    </row>
    <row r="7972" spans="1:12" x14ac:dyDescent="0.3">
      <c r="A7972">
        <f t="shared" si="617"/>
        <v>7971</v>
      </c>
      <c r="B7972">
        <f t="shared" ca="1" si="618"/>
        <v>3</v>
      </c>
      <c r="C7972" t="str" cm="1">
        <f t="array" aca="1" ref="C7972" ca="1">INDEX(Reel1,Spins[[#This Row],[Stop1]])</f>
        <v>🍋</v>
      </c>
      <c r="D7972">
        <f t="shared" ca="1" si="619"/>
        <v>30</v>
      </c>
      <c r="E7972" t="str" cm="1">
        <f t="array" aca="1" ref="E7972" ca="1">INDEX(Reel2,Spins[[#This Row],[Stop2]])</f>
        <v>7️⃣</v>
      </c>
      <c r="F7972">
        <f t="shared" ca="1" si="620"/>
        <v>5</v>
      </c>
      <c r="G7972" t="str" cm="1">
        <f t="array" aca="1" ref="G7972" ca="1">INDEX(Reel3,Spins[[#This Row],[Stop3]])</f>
        <v>🍋</v>
      </c>
      <c r="H7972" t="b">
        <f ca="1">AND(Spins[[#This Row],[Sym1]]=Spins[[#This Row],[Sym2]],Spins[[#This Row],[Sym2]]=Spins[[#This Row],[Sym3]])</f>
        <v>0</v>
      </c>
      <c r="I7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2">
        <f t="shared" si="621"/>
        <v>1</v>
      </c>
      <c r="K7972">
        <f ca="1">Spins[[#This Row],[Mult]]*Spins[[#This Row],[Bet]]</f>
        <v>0</v>
      </c>
      <c r="L7972">
        <f ca="1">Spins[[#This Row],[Payout]]-Spins[[#This Row],[Bet]]</f>
        <v>-1</v>
      </c>
    </row>
    <row r="7973" spans="1:12" x14ac:dyDescent="0.3">
      <c r="A7973">
        <f t="shared" si="617"/>
        <v>7972</v>
      </c>
      <c r="B7973">
        <f t="shared" ca="1" si="618"/>
        <v>4</v>
      </c>
      <c r="C7973" t="str" cm="1">
        <f t="array" aca="1" ref="C7973" ca="1">INDEX(Reel1,Spins[[#This Row],[Stop1]])</f>
        <v>🍋</v>
      </c>
      <c r="D7973">
        <f t="shared" ca="1" si="619"/>
        <v>30</v>
      </c>
      <c r="E7973" t="str" cm="1">
        <f t="array" aca="1" ref="E7973" ca="1">INDEX(Reel2,Spins[[#This Row],[Stop2]])</f>
        <v>7️⃣</v>
      </c>
      <c r="F7973">
        <f t="shared" ca="1" si="620"/>
        <v>8</v>
      </c>
      <c r="G7973" t="str" cm="1">
        <f t="array" aca="1" ref="G7973" ca="1">INDEX(Reel3,Spins[[#This Row],[Stop3]])</f>
        <v>🍒</v>
      </c>
      <c r="H7973" t="b">
        <f ca="1">AND(Spins[[#This Row],[Sym1]]=Spins[[#This Row],[Sym2]],Spins[[#This Row],[Sym2]]=Spins[[#This Row],[Sym3]])</f>
        <v>0</v>
      </c>
      <c r="I7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3">
        <f t="shared" si="621"/>
        <v>1</v>
      </c>
      <c r="K7973">
        <f ca="1">Spins[[#This Row],[Mult]]*Spins[[#This Row],[Bet]]</f>
        <v>0</v>
      </c>
      <c r="L7973">
        <f ca="1">Spins[[#This Row],[Payout]]-Spins[[#This Row],[Bet]]</f>
        <v>-1</v>
      </c>
    </row>
    <row r="7974" spans="1:12" x14ac:dyDescent="0.3">
      <c r="A7974">
        <f t="shared" si="617"/>
        <v>7973</v>
      </c>
      <c r="B7974">
        <f t="shared" ca="1" si="618"/>
        <v>28</v>
      </c>
      <c r="C7974" t="str" cm="1">
        <f t="array" aca="1" ref="C7974" ca="1">INDEX(Reel1,Spins[[#This Row],[Stop1]])</f>
        <v>BAR</v>
      </c>
      <c r="D7974">
        <f t="shared" ca="1" si="619"/>
        <v>4</v>
      </c>
      <c r="E7974" t="str" cm="1">
        <f t="array" aca="1" ref="E7974" ca="1">INDEX(Reel2,Spins[[#This Row],[Stop2]])</f>
        <v>🍋</v>
      </c>
      <c r="F7974">
        <f t="shared" ca="1" si="620"/>
        <v>23</v>
      </c>
      <c r="G7974" t="str" cm="1">
        <f t="array" aca="1" ref="G7974" ca="1">INDEX(Reel3,Spins[[#This Row],[Stop3]])</f>
        <v>BAR</v>
      </c>
      <c r="H7974" t="b">
        <f ca="1">AND(Spins[[#This Row],[Sym1]]=Spins[[#This Row],[Sym2]],Spins[[#This Row],[Sym2]]=Spins[[#This Row],[Sym3]])</f>
        <v>0</v>
      </c>
      <c r="I7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4">
        <f t="shared" si="621"/>
        <v>1</v>
      </c>
      <c r="K7974">
        <f ca="1">Spins[[#This Row],[Mult]]*Spins[[#This Row],[Bet]]</f>
        <v>0</v>
      </c>
      <c r="L7974">
        <f ca="1">Spins[[#This Row],[Payout]]-Spins[[#This Row],[Bet]]</f>
        <v>-1</v>
      </c>
    </row>
    <row r="7975" spans="1:12" x14ac:dyDescent="0.3">
      <c r="A7975">
        <f t="shared" si="617"/>
        <v>7974</v>
      </c>
      <c r="B7975">
        <f t="shared" ca="1" si="618"/>
        <v>29</v>
      </c>
      <c r="C7975" t="str" cm="1">
        <f t="array" aca="1" ref="C7975" ca="1">INDEX(Reel1,Spins[[#This Row],[Stop1]])</f>
        <v>7️⃣</v>
      </c>
      <c r="D7975">
        <f t="shared" ca="1" si="619"/>
        <v>16</v>
      </c>
      <c r="E7975" t="str" cm="1">
        <f t="array" aca="1" ref="E7975" ca="1">INDEX(Reel2,Spins[[#This Row],[Stop2]])</f>
        <v>🍒</v>
      </c>
      <c r="F7975">
        <f t="shared" ca="1" si="620"/>
        <v>23</v>
      </c>
      <c r="G7975" t="str" cm="1">
        <f t="array" aca="1" ref="G7975" ca="1">INDEX(Reel3,Spins[[#This Row],[Stop3]])</f>
        <v>BAR</v>
      </c>
      <c r="H7975" t="b">
        <f ca="1">AND(Spins[[#This Row],[Sym1]]=Spins[[#This Row],[Sym2]],Spins[[#This Row],[Sym2]]=Spins[[#This Row],[Sym3]])</f>
        <v>0</v>
      </c>
      <c r="I7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5">
        <f t="shared" si="621"/>
        <v>1</v>
      </c>
      <c r="K7975">
        <f ca="1">Spins[[#This Row],[Mult]]*Spins[[#This Row],[Bet]]</f>
        <v>0</v>
      </c>
      <c r="L7975">
        <f ca="1">Spins[[#This Row],[Payout]]-Spins[[#This Row],[Bet]]</f>
        <v>-1</v>
      </c>
    </row>
    <row r="7976" spans="1:12" x14ac:dyDescent="0.3">
      <c r="A7976">
        <f t="shared" si="617"/>
        <v>7975</v>
      </c>
      <c r="B7976">
        <f t="shared" ca="1" si="618"/>
        <v>15</v>
      </c>
      <c r="C7976" t="str" cm="1">
        <f t="array" aca="1" ref="C7976" ca="1">INDEX(Reel1,Spins[[#This Row],[Stop1]])</f>
        <v>🍒</v>
      </c>
      <c r="D7976">
        <f t="shared" ca="1" si="619"/>
        <v>30</v>
      </c>
      <c r="E7976" t="str" cm="1">
        <f t="array" aca="1" ref="E7976" ca="1">INDEX(Reel2,Spins[[#This Row],[Stop2]])</f>
        <v>7️⃣</v>
      </c>
      <c r="F7976">
        <f t="shared" ca="1" si="620"/>
        <v>9</v>
      </c>
      <c r="G7976" t="str" cm="1">
        <f t="array" aca="1" ref="G7976" ca="1">INDEX(Reel3,Spins[[#This Row],[Stop3]])</f>
        <v>🍒</v>
      </c>
      <c r="H7976" t="b">
        <f ca="1">AND(Spins[[#This Row],[Sym1]]=Spins[[#This Row],[Sym2]],Spins[[#This Row],[Sym2]]=Spins[[#This Row],[Sym3]])</f>
        <v>0</v>
      </c>
      <c r="I7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6">
        <f t="shared" si="621"/>
        <v>1</v>
      </c>
      <c r="K7976">
        <f ca="1">Spins[[#This Row],[Mult]]*Spins[[#This Row],[Bet]]</f>
        <v>0</v>
      </c>
      <c r="L7976">
        <f ca="1">Spins[[#This Row],[Payout]]-Spins[[#This Row],[Bet]]</f>
        <v>-1</v>
      </c>
    </row>
    <row r="7977" spans="1:12" x14ac:dyDescent="0.3">
      <c r="A7977">
        <f t="shared" si="617"/>
        <v>7976</v>
      </c>
      <c r="B7977">
        <f t="shared" ca="1" si="618"/>
        <v>8</v>
      </c>
      <c r="C7977" t="str" cm="1">
        <f t="array" aca="1" ref="C7977" ca="1">INDEX(Reel1,Spins[[#This Row],[Stop1]])</f>
        <v>🍋</v>
      </c>
      <c r="D7977">
        <f t="shared" ca="1" si="619"/>
        <v>14</v>
      </c>
      <c r="E7977" t="str" cm="1">
        <f t="array" aca="1" ref="E7977" ca="1">INDEX(Reel2,Spins[[#This Row],[Stop2]])</f>
        <v>🍋</v>
      </c>
      <c r="F7977">
        <f t="shared" ca="1" si="620"/>
        <v>17</v>
      </c>
      <c r="G7977" t="str" cm="1">
        <f t="array" aca="1" ref="G7977" ca="1">INDEX(Reel3,Spins[[#This Row],[Stop3]])</f>
        <v>🍇</v>
      </c>
      <c r="H7977" t="b">
        <f ca="1">AND(Spins[[#This Row],[Sym1]]=Spins[[#This Row],[Sym2]],Spins[[#This Row],[Sym2]]=Spins[[#This Row],[Sym3]])</f>
        <v>0</v>
      </c>
      <c r="I7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77">
        <f t="shared" si="621"/>
        <v>1</v>
      </c>
      <c r="K7977">
        <f ca="1">Spins[[#This Row],[Mult]]*Spins[[#This Row],[Bet]]</f>
        <v>0.6</v>
      </c>
      <c r="L7977">
        <f ca="1">Spins[[#This Row],[Payout]]-Spins[[#This Row],[Bet]]</f>
        <v>-0.4</v>
      </c>
    </row>
    <row r="7978" spans="1:12" x14ac:dyDescent="0.3">
      <c r="A7978">
        <f t="shared" si="617"/>
        <v>7977</v>
      </c>
      <c r="B7978">
        <f t="shared" ca="1" si="618"/>
        <v>26</v>
      </c>
      <c r="C7978" t="str" cm="1">
        <f t="array" aca="1" ref="C7978" ca="1">INDEX(Reel1,Spins[[#This Row],[Stop1]])</f>
        <v>🔔</v>
      </c>
      <c r="D7978">
        <f t="shared" ca="1" si="619"/>
        <v>31</v>
      </c>
      <c r="E7978" t="str" cm="1">
        <f t="array" aca="1" ref="E7978" ca="1">INDEX(Reel2,Spins[[#This Row],[Stop2]])</f>
        <v>💎</v>
      </c>
      <c r="F7978">
        <f t="shared" ca="1" si="620"/>
        <v>3</v>
      </c>
      <c r="G7978" t="str" cm="1">
        <f t="array" aca="1" ref="G7978" ca="1">INDEX(Reel3,Spins[[#This Row],[Stop3]])</f>
        <v>🍋</v>
      </c>
      <c r="H7978" t="b">
        <f ca="1">AND(Spins[[#This Row],[Sym1]]=Spins[[#This Row],[Sym2]],Spins[[#This Row],[Sym2]]=Spins[[#This Row],[Sym3]])</f>
        <v>0</v>
      </c>
      <c r="I7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8">
        <f t="shared" si="621"/>
        <v>1</v>
      </c>
      <c r="K7978">
        <f ca="1">Spins[[#This Row],[Mult]]*Spins[[#This Row],[Bet]]</f>
        <v>0</v>
      </c>
      <c r="L7978">
        <f ca="1">Spins[[#This Row],[Payout]]-Spins[[#This Row],[Bet]]</f>
        <v>-1</v>
      </c>
    </row>
    <row r="7979" spans="1:12" x14ac:dyDescent="0.3">
      <c r="A7979">
        <f t="shared" si="617"/>
        <v>7978</v>
      </c>
      <c r="B7979">
        <f t="shared" ca="1" si="618"/>
        <v>28</v>
      </c>
      <c r="C7979" t="str" cm="1">
        <f t="array" aca="1" ref="C7979" ca="1">INDEX(Reel1,Spins[[#This Row],[Stop1]])</f>
        <v>BAR</v>
      </c>
      <c r="D7979">
        <f t="shared" ca="1" si="619"/>
        <v>23</v>
      </c>
      <c r="E7979" t="str" cm="1">
        <f t="array" aca="1" ref="E7979" ca="1">INDEX(Reel2,Spins[[#This Row],[Stop2]])</f>
        <v>🍇</v>
      </c>
      <c r="F7979">
        <f t="shared" ca="1" si="620"/>
        <v>7</v>
      </c>
      <c r="G7979" t="str" cm="1">
        <f t="array" aca="1" ref="G7979" ca="1">INDEX(Reel3,Spins[[#This Row],[Stop3]])</f>
        <v>🍒</v>
      </c>
      <c r="H7979" t="b">
        <f ca="1">AND(Spins[[#This Row],[Sym1]]=Spins[[#This Row],[Sym2]],Spins[[#This Row],[Sym2]]=Spins[[#This Row],[Sym3]])</f>
        <v>0</v>
      </c>
      <c r="I7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79">
        <f t="shared" si="621"/>
        <v>1</v>
      </c>
      <c r="K7979">
        <f ca="1">Spins[[#This Row],[Mult]]*Spins[[#This Row],[Bet]]</f>
        <v>0</v>
      </c>
      <c r="L7979">
        <f ca="1">Spins[[#This Row],[Payout]]-Spins[[#This Row],[Bet]]</f>
        <v>-1</v>
      </c>
    </row>
    <row r="7980" spans="1:12" x14ac:dyDescent="0.3">
      <c r="A7980">
        <f t="shared" si="617"/>
        <v>7979</v>
      </c>
      <c r="B7980">
        <f t="shared" ca="1" si="618"/>
        <v>28</v>
      </c>
      <c r="C7980" t="str" cm="1">
        <f t="array" aca="1" ref="C7980" ca="1">INDEX(Reel1,Spins[[#This Row],[Stop1]])</f>
        <v>BAR</v>
      </c>
      <c r="D7980">
        <f t="shared" ca="1" si="619"/>
        <v>20</v>
      </c>
      <c r="E7980" t="str" cm="1">
        <f t="array" aca="1" ref="E7980" ca="1">INDEX(Reel2,Spins[[#This Row],[Stop2]])</f>
        <v>🍒</v>
      </c>
      <c r="F7980">
        <f t="shared" ca="1" si="620"/>
        <v>15</v>
      </c>
      <c r="G7980" t="str" cm="1">
        <f t="array" aca="1" ref="G7980" ca="1">INDEX(Reel3,Spins[[#This Row],[Stop3]])</f>
        <v>🍇</v>
      </c>
      <c r="H7980" t="b">
        <f ca="1">AND(Spins[[#This Row],[Sym1]]=Spins[[#This Row],[Sym2]],Spins[[#This Row],[Sym2]]=Spins[[#This Row],[Sym3]])</f>
        <v>0</v>
      </c>
      <c r="I7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0">
        <f t="shared" si="621"/>
        <v>1</v>
      </c>
      <c r="K7980">
        <f ca="1">Spins[[#This Row],[Mult]]*Spins[[#This Row],[Bet]]</f>
        <v>0</v>
      </c>
      <c r="L7980">
        <f ca="1">Spins[[#This Row],[Payout]]-Spins[[#This Row],[Bet]]</f>
        <v>-1</v>
      </c>
    </row>
    <row r="7981" spans="1:12" x14ac:dyDescent="0.3">
      <c r="A7981">
        <f t="shared" si="617"/>
        <v>7980</v>
      </c>
      <c r="B7981">
        <f t="shared" ca="1" si="618"/>
        <v>18</v>
      </c>
      <c r="C7981" t="str" cm="1">
        <f t="array" aca="1" ref="C7981" ca="1">INDEX(Reel1,Spins[[#This Row],[Stop1]])</f>
        <v>🍒</v>
      </c>
      <c r="D7981">
        <f t="shared" ca="1" si="619"/>
        <v>4</v>
      </c>
      <c r="E7981" t="str" cm="1">
        <f t="array" aca="1" ref="E7981" ca="1">INDEX(Reel2,Spins[[#This Row],[Stop2]])</f>
        <v>🍋</v>
      </c>
      <c r="F7981">
        <f t="shared" ca="1" si="620"/>
        <v>3</v>
      </c>
      <c r="G7981" t="str" cm="1">
        <f t="array" aca="1" ref="G7981" ca="1">INDEX(Reel3,Spins[[#This Row],[Stop3]])</f>
        <v>🍋</v>
      </c>
      <c r="H7981" t="b">
        <f ca="1">AND(Spins[[#This Row],[Sym1]]=Spins[[#This Row],[Sym2]],Spins[[#This Row],[Sym2]]=Spins[[#This Row],[Sym3]])</f>
        <v>0</v>
      </c>
      <c r="I7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1">
        <f t="shared" si="621"/>
        <v>1</v>
      </c>
      <c r="K7981">
        <f ca="1">Spins[[#This Row],[Mult]]*Spins[[#This Row],[Bet]]</f>
        <v>0</v>
      </c>
      <c r="L7981">
        <f ca="1">Spins[[#This Row],[Payout]]-Spins[[#This Row],[Bet]]</f>
        <v>-1</v>
      </c>
    </row>
    <row r="7982" spans="1:12" x14ac:dyDescent="0.3">
      <c r="A7982">
        <f t="shared" si="617"/>
        <v>7981</v>
      </c>
      <c r="B7982">
        <f t="shared" ca="1" si="618"/>
        <v>24</v>
      </c>
      <c r="C7982" t="str" cm="1">
        <f t="array" aca="1" ref="C7982" ca="1">INDEX(Reel1,Spins[[#This Row],[Stop1]])</f>
        <v>🍇</v>
      </c>
      <c r="D7982">
        <f t="shared" ca="1" si="619"/>
        <v>3</v>
      </c>
      <c r="E7982" t="str" cm="1">
        <f t="array" aca="1" ref="E7982" ca="1">INDEX(Reel2,Spins[[#This Row],[Stop2]])</f>
        <v>🍋</v>
      </c>
      <c r="F7982">
        <f t="shared" ca="1" si="620"/>
        <v>24</v>
      </c>
      <c r="G7982" t="str" cm="1">
        <f t="array" aca="1" ref="G7982" ca="1">INDEX(Reel3,Spins[[#This Row],[Stop3]])</f>
        <v>BAR</v>
      </c>
      <c r="H7982" t="b">
        <f ca="1">AND(Spins[[#This Row],[Sym1]]=Spins[[#This Row],[Sym2]],Spins[[#This Row],[Sym2]]=Spins[[#This Row],[Sym3]])</f>
        <v>0</v>
      </c>
      <c r="I7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2">
        <f t="shared" si="621"/>
        <v>1</v>
      </c>
      <c r="K7982">
        <f ca="1">Spins[[#This Row],[Mult]]*Spins[[#This Row],[Bet]]</f>
        <v>0</v>
      </c>
      <c r="L7982">
        <f ca="1">Spins[[#This Row],[Payout]]-Spins[[#This Row],[Bet]]</f>
        <v>-1</v>
      </c>
    </row>
    <row r="7983" spans="1:12" x14ac:dyDescent="0.3">
      <c r="A7983">
        <f t="shared" si="617"/>
        <v>7982</v>
      </c>
      <c r="B7983">
        <f t="shared" ca="1" si="618"/>
        <v>2</v>
      </c>
      <c r="C7983" t="str" cm="1">
        <f t="array" aca="1" ref="C7983" ca="1">INDEX(Reel1,Spins[[#This Row],[Stop1]])</f>
        <v>🍋</v>
      </c>
      <c r="D7983">
        <f t="shared" ca="1" si="619"/>
        <v>22</v>
      </c>
      <c r="E7983" t="str" cm="1">
        <f t="array" aca="1" ref="E7983" ca="1">INDEX(Reel2,Spins[[#This Row],[Stop2]])</f>
        <v>🍇</v>
      </c>
      <c r="F7983">
        <f t="shared" ca="1" si="620"/>
        <v>19</v>
      </c>
      <c r="G7983" t="str" cm="1">
        <f t="array" aca="1" ref="G7983" ca="1">INDEX(Reel3,Spins[[#This Row],[Stop3]])</f>
        <v>🔔</v>
      </c>
      <c r="H7983" t="b">
        <f ca="1">AND(Spins[[#This Row],[Sym1]]=Spins[[#This Row],[Sym2]],Spins[[#This Row],[Sym2]]=Spins[[#This Row],[Sym3]])</f>
        <v>0</v>
      </c>
      <c r="I7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3">
        <f t="shared" si="621"/>
        <v>1</v>
      </c>
      <c r="K7983">
        <f ca="1">Spins[[#This Row],[Mult]]*Spins[[#This Row],[Bet]]</f>
        <v>0</v>
      </c>
      <c r="L7983">
        <f ca="1">Spins[[#This Row],[Payout]]-Spins[[#This Row],[Bet]]</f>
        <v>-1</v>
      </c>
    </row>
    <row r="7984" spans="1:12" x14ac:dyDescent="0.3">
      <c r="A7984">
        <f t="shared" si="617"/>
        <v>7983</v>
      </c>
      <c r="B7984">
        <f t="shared" ca="1" si="618"/>
        <v>22</v>
      </c>
      <c r="C7984" t="str" cm="1">
        <f t="array" aca="1" ref="C7984" ca="1">INDEX(Reel1,Spins[[#This Row],[Stop1]])</f>
        <v>🍇</v>
      </c>
      <c r="D7984">
        <f t="shared" ca="1" si="619"/>
        <v>15</v>
      </c>
      <c r="E7984" t="str" cm="1">
        <f t="array" aca="1" ref="E7984" ca="1">INDEX(Reel2,Spins[[#This Row],[Stop2]])</f>
        <v>🍒</v>
      </c>
      <c r="F7984">
        <f t="shared" ca="1" si="620"/>
        <v>21</v>
      </c>
      <c r="G7984" t="str" cm="1">
        <f t="array" aca="1" ref="G7984" ca="1">INDEX(Reel3,Spins[[#This Row],[Stop3]])</f>
        <v>🔔</v>
      </c>
      <c r="H7984" t="b">
        <f ca="1">AND(Spins[[#This Row],[Sym1]]=Spins[[#This Row],[Sym2]],Spins[[#This Row],[Sym2]]=Spins[[#This Row],[Sym3]])</f>
        <v>0</v>
      </c>
      <c r="I7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4">
        <f t="shared" si="621"/>
        <v>1</v>
      </c>
      <c r="K7984">
        <f ca="1">Spins[[#This Row],[Mult]]*Spins[[#This Row],[Bet]]</f>
        <v>0</v>
      </c>
      <c r="L7984">
        <f ca="1">Spins[[#This Row],[Payout]]-Spins[[#This Row],[Bet]]</f>
        <v>-1</v>
      </c>
    </row>
    <row r="7985" spans="1:12" x14ac:dyDescent="0.3">
      <c r="A7985">
        <f t="shared" si="617"/>
        <v>7984</v>
      </c>
      <c r="B7985">
        <f t="shared" ca="1" si="618"/>
        <v>15</v>
      </c>
      <c r="C7985" t="str" cm="1">
        <f t="array" aca="1" ref="C7985" ca="1">INDEX(Reel1,Spins[[#This Row],[Stop1]])</f>
        <v>🍒</v>
      </c>
      <c r="D7985">
        <f t="shared" ca="1" si="619"/>
        <v>19</v>
      </c>
      <c r="E7985" t="str" cm="1">
        <f t="array" aca="1" ref="E7985" ca="1">INDEX(Reel2,Spins[[#This Row],[Stop2]])</f>
        <v>🍒</v>
      </c>
      <c r="F7985">
        <f t="shared" ca="1" si="620"/>
        <v>2</v>
      </c>
      <c r="G7985" t="str" cm="1">
        <f t="array" aca="1" ref="G7985" ca="1">INDEX(Reel3,Spins[[#This Row],[Stop3]])</f>
        <v>🍋</v>
      </c>
      <c r="H7985" t="b">
        <f ca="1">AND(Spins[[#This Row],[Sym1]]=Spins[[#This Row],[Sym2]],Spins[[#This Row],[Sym2]]=Spins[[#This Row],[Sym3]])</f>
        <v>0</v>
      </c>
      <c r="I7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7985">
        <f t="shared" si="621"/>
        <v>1</v>
      </c>
      <c r="K7985">
        <f ca="1">Spins[[#This Row],[Mult]]*Spins[[#This Row],[Bet]]</f>
        <v>0.8</v>
      </c>
      <c r="L7985">
        <f ca="1">Spins[[#This Row],[Payout]]-Spins[[#This Row],[Bet]]</f>
        <v>-0.19999999999999996</v>
      </c>
    </row>
    <row r="7986" spans="1:12" x14ac:dyDescent="0.3">
      <c r="A7986">
        <f t="shared" si="617"/>
        <v>7985</v>
      </c>
      <c r="B7986">
        <f t="shared" ca="1" si="618"/>
        <v>12</v>
      </c>
      <c r="C7986" t="str" cm="1">
        <f t="array" aca="1" ref="C7986" ca="1">INDEX(Reel1,Spins[[#This Row],[Stop1]])</f>
        <v>🍋</v>
      </c>
      <c r="D7986">
        <f t="shared" ca="1" si="619"/>
        <v>9</v>
      </c>
      <c r="E7986" t="str" cm="1">
        <f t="array" aca="1" ref="E7986" ca="1">INDEX(Reel2,Spins[[#This Row],[Stop2]])</f>
        <v>🍋</v>
      </c>
      <c r="F7986">
        <f t="shared" ca="1" si="620"/>
        <v>13</v>
      </c>
      <c r="G7986" t="str" cm="1">
        <f t="array" aca="1" ref="G7986" ca="1">INDEX(Reel3,Spins[[#This Row],[Stop3]])</f>
        <v>🍇</v>
      </c>
      <c r="H7986" t="b">
        <f ca="1">AND(Spins[[#This Row],[Sym1]]=Spins[[#This Row],[Sym2]],Spins[[#This Row],[Sym2]]=Spins[[#This Row],[Sym3]])</f>
        <v>0</v>
      </c>
      <c r="I7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86">
        <f t="shared" si="621"/>
        <v>1</v>
      </c>
      <c r="K7986">
        <f ca="1">Spins[[#This Row],[Mult]]*Spins[[#This Row],[Bet]]</f>
        <v>0.6</v>
      </c>
      <c r="L7986">
        <f ca="1">Spins[[#This Row],[Payout]]-Spins[[#This Row],[Bet]]</f>
        <v>-0.4</v>
      </c>
    </row>
    <row r="7987" spans="1:12" x14ac:dyDescent="0.3">
      <c r="A7987">
        <f t="shared" si="617"/>
        <v>7986</v>
      </c>
      <c r="B7987">
        <f t="shared" ca="1" si="618"/>
        <v>22</v>
      </c>
      <c r="C7987" t="str" cm="1">
        <f t="array" aca="1" ref="C7987" ca="1">INDEX(Reel1,Spins[[#This Row],[Stop1]])</f>
        <v>🍇</v>
      </c>
      <c r="D7987">
        <f t="shared" ca="1" si="619"/>
        <v>7</v>
      </c>
      <c r="E7987" t="str" cm="1">
        <f t="array" aca="1" ref="E7987" ca="1">INDEX(Reel2,Spins[[#This Row],[Stop2]])</f>
        <v>🍋</v>
      </c>
      <c r="F7987">
        <f t="shared" ca="1" si="620"/>
        <v>2</v>
      </c>
      <c r="G7987" t="str" cm="1">
        <f t="array" aca="1" ref="G7987" ca="1">INDEX(Reel3,Spins[[#This Row],[Stop3]])</f>
        <v>🍋</v>
      </c>
      <c r="H7987" t="b">
        <f ca="1">AND(Spins[[#This Row],[Sym1]]=Spins[[#This Row],[Sym2]],Spins[[#This Row],[Sym2]]=Spins[[#This Row],[Sym3]])</f>
        <v>0</v>
      </c>
      <c r="I7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7">
        <f t="shared" si="621"/>
        <v>1</v>
      </c>
      <c r="K7987">
        <f ca="1">Spins[[#This Row],[Mult]]*Spins[[#This Row],[Bet]]</f>
        <v>0</v>
      </c>
      <c r="L7987">
        <f ca="1">Spins[[#This Row],[Payout]]-Spins[[#This Row],[Bet]]</f>
        <v>-1</v>
      </c>
    </row>
    <row r="7988" spans="1:12" x14ac:dyDescent="0.3">
      <c r="A7988">
        <f t="shared" si="617"/>
        <v>7987</v>
      </c>
      <c r="B7988">
        <f t="shared" ca="1" si="618"/>
        <v>14</v>
      </c>
      <c r="C7988" t="str" cm="1">
        <f t="array" aca="1" ref="C7988" ca="1">INDEX(Reel1,Spins[[#This Row],[Stop1]])</f>
        <v>🍋</v>
      </c>
      <c r="D7988">
        <f t="shared" ca="1" si="619"/>
        <v>31</v>
      </c>
      <c r="E7988" t="str" cm="1">
        <f t="array" aca="1" ref="E7988" ca="1">INDEX(Reel2,Spins[[#This Row],[Stop2]])</f>
        <v>💎</v>
      </c>
      <c r="F7988">
        <f t="shared" ca="1" si="620"/>
        <v>31</v>
      </c>
      <c r="G7988" t="str" cm="1">
        <f t="array" aca="1" ref="G7988" ca="1">INDEX(Reel3,Spins[[#This Row],[Stop3]])</f>
        <v>💎</v>
      </c>
      <c r="H7988" t="b">
        <f ca="1">AND(Spins[[#This Row],[Sym1]]=Spins[[#This Row],[Sym2]],Spins[[#This Row],[Sym2]]=Spins[[#This Row],[Sym3]])</f>
        <v>0</v>
      </c>
      <c r="I7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8">
        <f t="shared" si="621"/>
        <v>1</v>
      </c>
      <c r="K7988">
        <f ca="1">Spins[[#This Row],[Mult]]*Spins[[#This Row],[Bet]]</f>
        <v>0</v>
      </c>
      <c r="L7988">
        <f ca="1">Spins[[#This Row],[Payout]]-Spins[[#This Row],[Bet]]</f>
        <v>-1</v>
      </c>
    </row>
    <row r="7989" spans="1:12" x14ac:dyDescent="0.3">
      <c r="A7989">
        <f t="shared" si="617"/>
        <v>7988</v>
      </c>
      <c r="B7989">
        <f t="shared" ca="1" si="618"/>
        <v>11</v>
      </c>
      <c r="C7989" t="str" cm="1">
        <f t="array" aca="1" ref="C7989" ca="1">INDEX(Reel1,Spins[[#This Row],[Stop1]])</f>
        <v>🍋</v>
      </c>
      <c r="D7989">
        <f t="shared" ca="1" si="619"/>
        <v>24</v>
      </c>
      <c r="E7989" t="str" cm="1">
        <f t="array" aca="1" ref="E7989" ca="1">INDEX(Reel2,Spins[[#This Row],[Stop2]])</f>
        <v>🍇</v>
      </c>
      <c r="F7989">
        <f t="shared" ca="1" si="620"/>
        <v>14</v>
      </c>
      <c r="G7989" t="str" cm="1">
        <f t="array" aca="1" ref="G7989" ca="1">INDEX(Reel3,Spins[[#This Row],[Stop3]])</f>
        <v>🍇</v>
      </c>
      <c r="H7989" t="b">
        <f ca="1">AND(Spins[[#This Row],[Sym1]]=Spins[[#This Row],[Sym2]],Spins[[#This Row],[Sym2]]=Spins[[#This Row],[Sym3]])</f>
        <v>0</v>
      </c>
      <c r="I7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89">
        <f t="shared" si="621"/>
        <v>1</v>
      </c>
      <c r="K7989">
        <f ca="1">Spins[[#This Row],[Mult]]*Spins[[#This Row],[Bet]]</f>
        <v>0</v>
      </c>
      <c r="L7989">
        <f ca="1">Spins[[#This Row],[Payout]]-Spins[[#This Row],[Bet]]</f>
        <v>-1</v>
      </c>
    </row>
    <row r="7990" spans="1:12" x14ac:dyDescent="0.3">
      <c r="A7990">
        <f t="shared" si="617"/>
        <v>7989</v>
      </c>
      <c r="B7990">
        <f t="shared" ca="1" si="618"/>
        <v>19</v>
      </c>
      <c r="C7990" t="str" cm="1">
        <f t="array" aca="1" ref="C7990" ca="1">INDEX(Reel1,Spins[[#This Row],[Stop1]])</f>
        <v>🍒</v>
      </c>
      <c r="D7990">
        <f t="shared" ca="1" si="619"/>
        <v>12</v>
      </c>
      <c r="E7990" t="str" cm="1">
        <f t="array" aca="1" ref="E7990" ca="1">INDEX(Reel2,Spins[[#This Row],[Stop2]])</f>
        <v>🍋</v>
      </c>
      <c r="F7990">
        <f t="shared" ca="1" si="620"/>
        <v>7</v>
      </c>
      <c r="G7990" t="str" cm="1">
        <f t="array" aca="1" ref="G7990" ca="1">INDEX(Reel3,Spins[[#This Row],[Stop3]])</f>
        <v>🍒</v>
      </c>
      <c r="H7990" t="b">
        <f ca="1">AND(Spins[[#This Row],[Sym1]]=Spins[[#This Row],[Sym2]],Spins[[#This Row],[Sym2]]=Spins[[#This Row],[Sym3]])</f>
        <v>0</v>
      </c>
      <c r="I7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90">
        <f t="shared" si="621"/>
        <v>1</v>
      </c>
      <c r="K7990">
        <f ca="1">Spins[[#This Row],[Mult]]*Spins[[#This Row],[Bet]]</f>
        <v>0</v>
      </c>
      <c r="L7990">
        <f ca="1">Spins[[#This Row],[Payout]]-Spins[[#This Row],[Bet]]</f>
        <v>-1</v>
      </c>
    </row>
    <row r="7991" spans="1:12" x14ac:dyDescent="0.3">
      <c r="A7991">
        <f t="shared" si="617"/>
        <v>7990</v>
      </c>
      <c r="B7991">
        <f t="shared" ca="1" si="618"/>
        <v>26</v>
      </c>
      <c r="C7991" t="str" cm="1">
        <f t="array" aca="1" ref="C7991" ca="1">INDEX(Reel1,Spins[[#This Row],[Stop1]])</f>
        <v>🔔</v>
      </c>
      <c r="D7991">
        <f t="shared" ca="1" si="619"/>
        <v>13</v>
      </c>
      <c r="E7991" t="str" cm="1">
        <f t="array" aca="1" ref="E7991" ca="1">INDEX(Reel2,Spins[[#This Row],[Stop2]])</f>
        <v>🍋</v>
      </c>
      <c r="F7991">
        <f t="shared" ca="1" si="620"/>
        <v>27</v>
      </c>
      <c r="G7991" t="str" cm="1">
        <f t="array" aca="1" ref="G7991" ca="1">INDEX(Reel3,Spins[[#This Row],[Stop3]])</f>
        <v>7️⃣</v>
      </c>
      <c r="H7991" t="b">
        <f ca="1">AND(Spins[[#This Row],[Sym1]]=Spins[[#This Row],[Sym2]],Spins[[#This Row],[Sym2]]=Spins[[#This Row],[Sym3]])</f>
        <v>0</v>
      </c>
      <c r="I7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91">
        <f t="shared" si="621"/>
        <v>1</v>
      </c>
      <c r="K7991">
        <f ca="1">Spins[[#This Row],[Mult]]*Spins[[#This Row],[Bet]]</f>
        <v>0</v>
      </c>
      <c r="L7991">
        <f ca="1">Spins[[#This Row],[Payout]]-Spins[[#This Row],[Bet]]</f>
        <v>-1</v>
      </c>
    </row>
    <row r="7992" spans="1:12" x14ac:dyDescent="0.3">
      <c r="A7992">
        <f t="shared" si="617"/>
        <v>7991</v>
      </c>
      <c r="B7992">
        <f t="shared" ca="1" si="618"/>
        <v>6</v>
      </c>
      <c r="C7992" t="str" cm="1">
        <f t="array" aca="1" ref="C7992" ca="1">INDEX(Reel1,Spins[[#This Row],[Stop1]])</f>
        <v>🍋</v>
      </c>
      <c r="D7992">
        <f t="shared" ca="1" si="619"/>
        <v>4</v>
      </c>
      <c r="E7992" t="str" cm="1">
        <f t="array" aca="1" ref="E7992" ca="1">INDEX(Reel2,Spins[[#This Row],[Stop2]])</f>
        <v>🍋</v>
      </c>
      <c r="F7992">
        <f t="shared" ca="1" si="620"/>
        <v>28</v>
      </c>
      <c r="G7992" t="str" cm="1">
        <f t="array" aca="1" ref="G7992" ca="1">INDEX(Reel3,Spins[[#This Row],[Stop3]])</f>
        <v>7️⃣</v>
      </c>
      <c r="H7992" t="b">
        <f ca="1">AND(Spins[[#This Row],[Sym1]]=Spins[[#This Row],[Sym2]],Spins[[#This Row],[Sym2]]=Spins[[#This Row],[Sym3]])</f>
        <v>0</v>
      </c>
      <c r="I7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92">
        <f t="shared" si="621"/>
        <v>1</v>
      </c>
      <c r="K7992">
        <f ca="1">Spins[[#This Row],[Mult]]*Spins[[#This Row],[Bet]]</f>
        <v>0.6</v>
      </c>
      <c r="L7992">
        <f ca="1">Spins[[#This Row],[Payout]]-Spins[[#This Row],[Bet]]</f>
        <v>-0.4</v>
      </c>
    </row>
    <row r="7993" spans="1:12" x14ac:dyDescent="0.3">
      <c r="A7993">
        <f t="shared" si="617"/>
        <v>7992</v>
      </c>
      <c r="B7993">
        <f t="shared" ca="1" si="618"/>
        <v>30</v>
      </c>
      <c r="C7993" t="str" cm="1">
        <f t="array" aca="1" ref="C7993" ca="1">INDEX(Reel1,Spins[[#This Row],[Stop1]])</f>
        <v>7️⃣</v>
      </c>
      <c r="D7993">
        <f t="shared" ca="1" si="619"/>
        <v>16</v>
      </c>
      <c r="E7993" t="str" cm="1">
        <f t="array" aca="1" ref="E7993" ca="1">INDEX(Reel2,Spins[[#This Row],[Stop2]])</f>
        <v>🍒</v>
      </c>
      <c r="F7993">
        <f t="shared" ca="1" si="620"/>
        <v>21</v>
      </c>
      <c r="G7993" t="str" cm="1">
        <f t="array" aca="1" ref="G7993" ca="1">INDEX(Reel3,Spins[[#This Row],[Stop3]])</f>
        <v>🔔</v>
      </c>
      <c r="H7993" t="b">
        <f ca="1">AND(Spins[[#This Row],[Sym1]]=Spins[[#This Row],[Sym2]],Spins[[#This Row],[Sym2]]=Spins[[#This Row],[Sym3]])</f>
        <v>0</v>
      </c>
      <c r="I7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93">
        <f t="shared" si="621"/>
        <v>1</v>
      </c>
      <c r="K7993">
        <f ca="1">Spins[[#This Row],[Mult]]*Spins[[#This Row],[Bet]]</f>
        <v>0</v>
      </c>
      <c r="L7993">
        <f ca="1">Spins[[#This Row],[Payout]]-Spins[[#This Row],[Bet]]</f>
        <v>-1</v>
      </c>
    </row>
    <row r="7994" spans="1:12" x14ac:dyDescent="0.3">
      <c r="A7994">
        <f t="shared" si="617"/>
        <v>7993</v>
      </c>
      <c r="B7994">
        <f t="shared" ca="1" si="618"/>
        <v>2</v>
      </c>
      <c r="C7994" t="str" cm="1">
        <f t="array" aca="1" ref="C7994" ca="1">INDEX(Reel1,Spins[[#This Row],[Stop1]])</f>
        <v>🍋</v>
      </c>
      <c r="D7994">
        <f t="shared" ca="1" si="619"/>
        <v>1</v>
      </c>
      <c r="E7994" t="str" cm="1">
        <f t="array" aca="1" ref="E7994" ca="1">INDEX(Reel2,Spins[[#This Row],[Stop2]])</f>
        <v>🍋</v>
      </c>
      <c r="F7994">
        <f t="shared" ca="1" si="620"/>
        <v>15</v>
      </c>
      <c r="G7994" t="str" cm="1">
        <f t="array" aca="1" ref="G7994" ca="1">INDEX(Reel3,Spins[[#This Row],[Stop3]])</f>
        <v>🍇</v>
      </c>
      <c r="H7994" t="b">
        <f ca="1">AND(Spins[[#This Row],[Sym1]]=Spins[[#This Row],[Sym2]],Spins[[#This Row],[Sym2]]=Spins[[#This Row],[Sym3]])</f>
        <v>0</v>
      </c>
      <c r="I7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94">
        <f t="shared" si="621"/>
        <v>1</v>
      </c>
      <c r="K7994">
        <f ca="1">Spins[[#This Row],[Mult]]*Spins[[#This Row],[Bet]]</f>
        <v>0.6</v>
      </c>
      <c r="L7994">
        <f ca="1">Spins[[#This Row],[Payout]]-Spins[[#This Row],[Bet]]</f>
        <v>-0.4</v>
      </c>
    </row>
    <row r="7995" spans="1:12" x14ac:dyDescent="0.3">
      <c r="A7995">
        <f t="shared" si="617"/>
        <v>7994</v>
      </c>
      <c r="B7995">
        <f t="shared" ca="1" si="618"/>
        <v>14</v>
      </c>
      <c r="C7995" t="str" cm="1">
        <f t="array" aca="1" ref="C7995" ca="1">INDEX(Reel1,Spins[[#This Row],[Stop1]])</f>
        <v>🍋</v>
      </c>
      <c r="D7995">
        <f t="shared" ca="1" si="619"/>
        <v>10</v>
      </c>
      <c r="E7995" t="str" cm="1">
        <f t="array" aca="1" ref="E7995" ca="1">INDEX(Reel2,Spins[[#This Row],[Stop2]])</f>
        <v>🍋</v>
      </c>
      <c r="F7995">
        <f t="shared" ca="1" si="620"/>
        <v>17</v>
      </c>
      <c r="G7995" t="str" cm="1">
        <f t="array" aca="1" ref="G7995" ca="1">INDEX(Reel3,Spins[[#This Row],[Stop3]])</f>
        <v>🍇</v>
      </c>
      <c r="H7995" t="b">
        <f ca="1">AND(Spins[[#This Row],[Sym1]]=Spins[[#This Row],[Sym2]],Spins[[#This Row],[Sym2]]=Spins[[#This Row],[Sym3]])</f>
        <v>0</v>
      </c>
      <c r="I7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7995">
        <f t="shared" si="621"/>
        <v>1</v>
      </c>
      <c r="K7995">
        <f ca="1">Spins[[#This Row],[Mult]]*Spins[[#This Row],[Bet]]</f>
        <v>0.6</v>
      </c>
      <c r="L7995">
        <f ca="1">Spins[[#This Row],[Payout]]-Spins[[#This Row],[Bet]]</f>
        <v>-0.4</v>
      </c>
    </row>
    <row r="7996" spans="1:12" x14ac:dyDescent="0.3">
      <c r="A7996">
        <f t="shared" si="617"/>
        <v>7995</v>
      </c>
      <c r="B7996">
        <f t="shared" ca="1" si="618"/>
        <v>17</v>
      </c>
      <c r="C7996" t="str" cm="1">
        <f t="array" aca="1" ref="C7996" ca="1">INDEX(Reel1,Spins[[#This Row],[Stop1]])</f>
        <v>🍒</v>
      </c>
      <c r="D7996">
        <f t="shared" ca="1" si="619"/>
        <v>6</v>
      </c>
      <c r="E7996" t="str" cm="1">
        <f t="array" aca="1" ref="E7996" ca="1">INDEX(Reel2,Spins[[#This Row],[Stop2]])</f>
        <v>🍋</v>
      </c>
      <c r="F7996">
        <f t="shared" ca="1" si="620"/>
        <v>21</v>
      </c>
      <c r="G7996" t="str" cm="1">
        <f t="array" aca="1" ref="G7996" ca="1">INDEX(Reel3,Spins[[#This Row],[Stop3]])</f>
        <v>🔔</v>
      </c>
      <c r="H7996" t="b">
        <f ca="1">AND(Spins[[#This Row],[Sym1]]=Spins[[#This Row],[Sym2]],Spins[[#This Row],[Sym2]]=Spins[[#This Row],[Sym3]])</f>
        <v>0</v>
      </c>
      <c r="I7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96">
        <f t="shared" si="621"/>
        <v>1</v>
      </c>
      <c r="K7996">
        <f ca="1">Spins[[#This Row],[Mult]]*Spins[[#This Row],[Bet]]</f>
        <v>0</v>
      </c>
      <c r="L7996">
        <f ca="1">Spins[[#This Row],[Payout]]-Spins[[#This Row],[Bet]]</f>
        <v>-1</v>
      </c>
    </row>
    <row r="7997" spans="1:12" x14ac:dyDescent="0.3">
      <c r="A7997">
        <f t="shared" si="617"/>
        <v>7996</v>
      </c>
      <c r="B7997">
        <f t="shared" ca="1" si="618"/>
        <v>12</v>
      </c>
      <c r="C7997" t="str" cm="1">
        <f t="array" aca="1" ref="C7997" ca="1">INDEX(Reel1,Spins[[#This Row],[Stop1]])</f>
        <v>🍋</v>
      </c>
      <c r="D7997">
        <f t="shared" ca="1" si="619"/>
        <v>25</v>
      </c>
      <c r="E7997" t="str" cm="1">
        <f t="array" aca="1" ref="E7997" ca="1">INDEX(Reel2,Spins[[#This Row],[Stop2]])</f>
        <v>🔔</v>
      </c>
      <c r="F7997">
        <f t="shared" ca="1" si="620"/>
        <v>14</v>
      </c>
      <c r="G7997" t="str" cm="1">
        <f t="array" aca="1" ref="G7997" ca="1">INDEX(Reel3,Spins[[#This Row],[Stop3]])</f>
        <v>🍇</v>
      </c>
      <c r="H7997" t="b">
        <f ca="1">AND(Spins[[#This Row],[Sym1]]=Spins[[#This Row],[Sym2]],Spins[[#This Row],[Sym2]]=Spins[[#This Row],[Sym3]])</f>
        <v>0</v>
      </c>
      <c r="I7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97">
        <f t="shared" si="621"/>
        <v>1</v>
      </c>
      <c r="K7997">
        <f ca="1">Spins[[#This Row],[Mult]]*Spins[[#This Row],[Bet]]</f>
        <v>0</v>
      </c>
      <c r="L7997">
        <f ca="1">Spins[[#This Row],[Payout]]-Spins[[#This Row],[Bet]]</f>
        <v>-1</v>
      </c>
    </row>
    <row r="7998" spans="1:12" x14ac:dyDescent="0.3">
      <c r="A7998">
        <f t="shared" si="617"/>
        <v>7997</v>
      </c>
      <c r="B7998">
        <f t="shared" ca="1" si="618"/>
        <v>27</v>
      </c>
      <c r="C7998" t="str" cm="1">
        <f t="array" aca="1" ref="C7998" ca="1">INDEX(Reel1,Spins[[#This Row],[Stop1]])</f>
        <v>BAR</v>
      </c>
      <c r="D7998">
        <f t="shared" ca="1" si="619"/>
        <v>5</v>
      </c>
      <c r="E7998" t="str" cm="1">
        <f t="array" aca="1" ref="E7998" ca="1">INDEX(Reel2,Spins[[#This Row],[Stop2]])</f>
        <v>🍋</v>
      </c>
      <c r="F7998">
        <f t="shared" ca="1" si="620"/>
        <v>9</v>
      </c>
      <c r="G7998" t="str" cm="1">
        <f t="array" aca="1" ref="G7998" ca="1">INDEX(Reel3,Spins[[#This Row],[Stop3]])</f>
        <v>🍒</v>
      </c>
      <c r="H7998" t="b">
        <f ca="1">AND(Spins[[#This Row],[Sym1]]=Spins[[#This Row],[Sym2]],Spins[[#This Row],[Sym2]]=Spins[[#This Row],[Sym3]])</f>
        <v>0</v>
      </c>
      <c r="I7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98">
        <f t="shared" si="621"/>
        <v>1</v>
      </c>
      <c r="K7998">
        <f ca="1">Spins[[#This Row],[Mult]]*Spins[[#This Row],[Bet]]</f>
        <v>0</v>
      </c>
      <c r="L7998">
        <f ca="1">Spins[[#This Row],[Payout]]-Spins[[#This Row],[Bet]]</f>
        <v>-1</v>
      </c>
    </row>
    <row r="7999" spans="1:12" x14ac:dyDescent="0.3">
      <c r="A7999">
        <f t="shared" si="617"/>
        <v>7998</v>
      </c>
      <c r="B7999">
        <f t="shared" ca="1" si="618"/>
        <v>5</v>
      </c>
      <c r="C7999" t="str" cm="1">
        <f t="array" aca="1" ref="C7999" ca="1">INDEX(Reel1,Spins[[#This Row],[Stop1]])</f>
        <v>🍋</v>
      </c>
      <c r="D7999">
        <f t="shared" ca="1" si="619"/>
        <v>27</v>
      </c>
      <c r="E7999" t="str" cm="1">
        <f t="array" aca="1" ref="E7999" ca="1">INDEX(Reel2,Spins[[#This Row],[Stop2]])</f>
        <v>BAR</v>
      </c>
      <c r="F7999">
        <f t="shared" ca="1" si="620"/>
        <v>8</v>
      </c>
      <c r="G7999" t="str" cm="1">
        <f t="array" aca="1" ref="G7999" ca="1">INDEX(Reel3,Spins[[#This Row],[Stop3]])</f>
        <v>🍒</v>
      </c>
      <c r="H7999" t="b">
        <f ca="1">AND(Spins[[#This Row],[Sym1]]=Spins[[#This Row],[Sym2]],Spins[[#This Row],[Sym2]]=Spins[[#This Row],[Sym3]])</f>
        <v>0</v>
      </c>
      <c r="I7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7999">
        <f t="shared" si="621"/>
        <v>1</v>
      </c>
      <c r="K7999">
        <f ca="1">Spins[[#This Row],[Mult]]*Spins[[#This Row],[Bet]]</f>
        <v>0</v>
      </c>
      <c r="L7999">
        <f ca="1">Spins[[#This Row],[Payout]]-Spins[[#This Row],[Bet]]</f>
        <v>-1</v>
      </c>
    </row>
    <row r="8000" spans="1:12" x14ac:dyDescent="0.3">
      <c r="A8000">
        <f t="shared" si="617"/>
        <v>7999</v>
      </c>
      <c r="B8000">
        <f t="shared" ca="1" si="618"/>
        <v>11</v>
      </c>
      <c r="C8000" t="str" cm="1">
        <f t="array" aca="1" ref="C8000" ca="1">INDEX(Reel1,Spins[[#This Row],[Stop1]])</f>
        <v>🍋</v>
      </c>
      <c r="D8000">
        <f t="shared" ca="1" si="619"/>
        <v>24</v>
      </c>
      <c r="E8000" t="str" cm="1">
        <f t="array" aca="1" ref="E8000" ca="1">INDEX(Reel2,Spins[[#This Row],[Stop2]])</f>
        <v>🍇</v>
      </c>
      <c r="F8000">
        <f t="shared" ca="1" si="620"/>
        <v>17</v>
      </c>
      <c r="G8000" t="str" cm="1">
        <f t="array" aca="1" ref="G8000" ca="1">INDEX(Reel3,Spins[[#This Row],[Stop3]])</f>
        <v>🍇</v>
      </c>
      <c r="H8000" t="b">
        <f ca="1">AND(Spins[[#This Row],[Sym1]]=Spins[[#This Row],[Sym2]],Spins[[#This Row],[Sym2]]=Spins[[#This Row],[Sym3]])</f>
        <v>0</v>
      </c>
      <c r="I8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0">
        <f t="shared" si="621"/>
        <v>1</v>
      </c>
      <c r="K8000">
        <f ca="1">Spins[[#This Row],[Mult]]*Spins[[#This Row],[Bet]]</f>
        <v>0</v>
      </c>
      <c r="L8000">
        <f ca="1">Spins[[#This Row],[Payout]]-Spins[[#This Row],[Bet]]</f>
        <v>-1</v>
      </c>
    </row>
    <row r="8001" spans="1:12" x14ac:dyDescent="0.3">
      <c r="A8001">
        <f t="shared" si="617"/>
        <v>8000</v>
      </c>
      <c r="B8001">
        <f t="shared" ca="1" si="618"/>
        <v>13</v>
      </c>
      <c r="C8001" t="str" cm="1">
        <f t="array" aca="1" ref="C8001" ca="1">INDEX(Reel1,Spins[[#This Row],[Stop1]])</f>
        <v>🍋</v>
      </c>
      <c r="D8001">
        <f t="shared" ca="1" si="619"/>
        <v>21</v>
      </c>
      <c r="E8001" t="str" cm="1">
        <f t="array" aca="1" ref="E8001" ca="1">INDEX(Reel2,Spins[[#This Row],[Stop2]])</f>
        <v>🍒</v>
      </c>
      <c r="F8001">
        <f t="shared" ca="1" si="620"/>
        <v>18</v>
      </c>
      <c r="G8001" t="str" cm="1">
        <f t="array" aca="1" ref="G8001" ca="1">INDEX(Reel3,Spins[[#This Row],[Stop3]])</f>
        <v>🔔</v>
      </c>
      <c r="H8001" t="b">
        <f ca="1">AND(Spins[[#This Row],[Sym1]]=Spins[[#This Row],[Sym2]],Spins[[#This Row],[Sym2]]=Spins[[#This Row],[Sym3]])</f>
        <v>0</v>
      </c>
      <c r="I8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1">
        <f t="shared" si="621"/>
        <v>1</v>
      </c>
      <c r="K8001">
        <f ca="1">Spins[[#This Row],[Mult]]*Spins[[#This Row],[Bet]]</f>
        <v>0</v>
      </c>
      <c r="L8001">
        <f ca="1">Spins[[#This Row],[Payout]]-Spins[[#This Row],[Bet]]</f>
        <v>-1</v>
      </c>
    </row>
    <row r="8002" spans="1:12" x14ac:dyDescent="0.3">
      <c r="A8002">
        <f t="shared" ref="A8002:A8065" si="622">ROW()-1</f>
        <v>8001</v>
      </c>
      <c r="B8002">
        <f t="shared" ref="B8002:B8065" ca="1" si="623">RANDBETWEEN(1,ROWS(Reel1))</f>
        <v>9</v>
      </c>
      <c r="C8002" t="str" cm="1">
        <f t="array" aca="1" ref="C8002" ca="1">INDEX(Reel1,Spins[[#This Row],[Stop1]])</f>
        <v>🍋</v>
      </c>
      <c r="D8002">
        <f t="shared" ref="D8002:D8065" ca="1" si="624">RANDBETWEEN(1,ROWS(Reel2))</f>
        <v>26</v>
      </c>
      <c r="E8002" t="str" cm="1">
        <f t="array" aca="1" ref="E8002" ca="1">INDEX(Reel2,Spins[[#This Row],[Stop2]])</f>
        <v>🔔</v>
      </c>
      <c r="F8002">
        <f t="shared" ref="F8002:F8065" ca="1" si="625">RANDBETWEEN(1,ROWS(Reel3))</f>
        <v>15</v>
      </c>
      <c r="G8002" t="str" cm="1">
        <f t="array" aca="1" ref="G8002" ca="1">INDEX(Reel3,Spins[[#This Row],[Stop3]])</f>
        <v>🍇</v>
      </c>
      <c r="H8002" t="b">
        <f ca="1">AND(Spins[[#This Row],[Sym1]]=Spins[[#This Row],[Sym2]],Spins[[#This Row],[Sym2]]=Spins[[#This Row],[Sym3]])</f>
        <v>0</v>
      </c>
      <c r="I8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2">
        <f t="shared" ref="J8002:J8065" si="626">Bet</f>
        <v>1</v>
      </c>
      <c r="K8002">
        <f ca="1">Spins[[#This Row],[Mult]]*Spins[[#This Row],[Bet]]</f>
        <v>0</v>
      </c>
      <c r="L8002">
        <f ca="1">Spins[[#This Row],[Payout]]-Spins[[#This Row],[Bet]]</f>
        <v>-1</v>
      </c>
    </row>
    <row r="8003" spans="1:12" x14ac:dyDescent="0.3">
      <c r="A8003">
        <f t="shared" si="622"/>
        <v>8002</v>
      </c>
      <c r="B8003">
        <f t="shared" ca="1" si="623"/>
        <v>8</v>
      </c>
      <c r="C8003" t="str" cm="1">
        <f t="array" aca="1" ref="C8003" ca="1">INDEX(Reel1,Spins[[#This Row],[Stop1]])</f>
        <v>🍋</v>
      </c>
      <c r="D8003">
        <f t="shared" ca="1" si="624"/>
        <v>22</v>
      </c>
      <c r="E8003" t="str" cm="1">
        <f t="array" aca="1" ref="E8003" ca="1">INDEX(Reel2,Spins[[#This Row],[Stop2]])</f>
        <v>🍇</v>
      </c>
      <c r="F8003">
        <f t="shared" ca="1" si="625"/>
        <v>8</v>
      </c>
      <c r="G8003" t="str" cm="1">
        <f t="array" aca="1" ref="G8003" ca="1">INDEX(Reel3,Spins[[#This Row],[Stop3]])</f>
        <v>🍒</v>
      </c>
      <c r="H8003" t="b">
        <f ca="1">AND(Spins[[#This Row],[Sym1]]=Spins[[#This Row],[Sym2]],Spins[[#This Row],[Sym2]]=Spins[[#This Row],[Sym3]])</f>
        <v>0</v>
      </c>
      <c r="I8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3">
        <f t="shared" si="626"/>
        <v>1</v>
      </c>
      <c r="K8003">
        <f ca="1">Spins[[#This Row],[Mult]]*Spins[[#This Row],[Bet]]</f>
        <v>0</v>
      </c>
      <c r="L8003">
        <f ca="1">Spins[[#This Row],[Payout]]-Spins[[#This Row],[Bet]]</f>
        <v>-1</v>
      </c>
    </row>
    <row r="8004" spans="1:12" x14ac:dyDescent="0.3">
      <c r="A8004">
        <f t="shared" si="622"/>
        <v>8003</v>
      </c>
      <c r="B8004">
        <f t="shared" ca="1" si="623"/>
        <v>18</v>
      </c>
      <c r="C8004" t="str" cm="1">
        <f t="array" aca="1" ref="C8004" ca="1">INDEX(Reel1,Spins[[#This Row],[Stop1]])</f>
        <v>🍒</v>
      </c>
      <c r="D8004">
        <f t="shared" ca="1" si="624"/>
        <v>28</v>
      </c>
      <c r="E8004" t="str" cm="1">
        <f t="array" aca="1" ref="E8004" ca="1">INDEX(Reel2,Spins[[#This Row],[Stop2]])</f>
        <v>BAR</v>
      </c>
      <c r="F8004">
        <f t="shared" ca="1" si="625"/>
        <v>27</v>
      </c>
      <c r="G8004" t="str" cm="1">
        <f t="array" aca="1" ref="G8004" ca="1">INDEX(Reel3,Spins[[#This Row],[Stop3]])</f>
        <v>7️⃣</v>
      </c>
      <c r="H8004" t="b">
        <f ca="1">AND(Spins[[#This Row],[Sym1]]=Spins[[#This Row],[Sym2]],Spins[[#This Row],[Sym2]]=Spins[[#This Row],[Sym3]])</f>
        <v>0</v>
      </c>
      <c r="I8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4">
        <f t="shared" si="626"/>
        <v>1</v>
      </c>
      <c r="K8004">
        <f ca="1">Spins[[#This Row],[Mult]]*Spins[[#This Row],[Bet]]</f>
        <v>0</v>
      </c>
      <c r="L8004">
        <f ca="1">Spins[[#This Row],[Payout]]-Spins[[#This Row],[Bet]]</f>
        <v>-1</v>
      </c>
    </row>
    <row r="8005" spans="1:12" x14ac:dyDescent="0.3">
      <c r="A8005">
        <f t="shared" si="622"/>
        <v>8004</v>
      </c>
      <c r="B8005">
        <f t="shared" ca="1" si="623"/>
        <v>6</v>
      </c>
      <c r="C8005" t="str" cm="1">
        <f t="array" aca="1" ref="C8005" ca="1">INDEX(Reel1,Spins[[#This Row],[Stop1]])</f>
        <v>🍋</v>
      </c>
      <c r="D8005">
        <f t="shared" ca="1" si="624"/>
        <v>9</v>
      </c>
      <c r="E8005" t="str" cm="1">
        <f t="array" aca="1" ref="E8005" ca="1">INDEX(Reel2,Spins[[#This Row],[Stop2]])</f>
        <v>🍋</v>
      </c>
      <c r="F8005">
        <f t="shared" ca="1" si="625"/>
        <v>27</v>
      </c>
      <c r="G8005" t="str" cm="1">
        <f t="array" aca="1" ref="G8005" ca="1">INDEX(Reel3,Spins[[#This Row],[Stop3]])</f>
        <v>7️⃣</v>
      </c>
      <c r="H8005" t="b">
        <f ca="1">AND(Spins[[#This Row],[Sym1]]=Spins[[#This Row],[Sym2]],Spins[[#This Row],[Sym2]]=Spins[[#This Row],[Sym3]])</f>
        <v>0</v>
      </c>
      <c r="I8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05">
        <f t="shared" si="626"/>
        <v>1</v>
      </c>
      <c r="K8005">
        <f ca="1">Spins[[#This Row],[Mult]]*Spins[[#This Row],[Bet]]</f>
        <v>0.6</v>
      </c>
      <c r="L8005">
        <f ca="1">Spins[[#This Row],[Payout]]-Spins[[#This Row],[Bet]]</f>
        <v>-0.4</v>
      </c>
    </row>
    <row r="8006" spans="1:12" x14ac:dyDescent="0.3">
      <c r="A8006">
        <f t="shared" si="622"/>
        <v>8005</v>
      </c>
      <c r="B8006">
        <f t="shared" ca="1" si="623"/>
        <v>16</v>
      </c>
      <c r="C8006" t="str" cm="1">
        <f t="array" aca="1" ref="C8006" ca="1">INDEX(Reel1,Spins[[#This Row],[Stop1]])</f>
        <v>🍒</v>
      </c>
      <c r="D8006">
        <f t="shared" ca="1" si="624"/>
        <v>15</v>
      </c>
      <c r="E8006" t="str" cm="1">
        <f t="array" aca="1" ref="E8006" ca="1">INDEX(Reel2,Spins[[#This Row],[Stop2]])</f>
        <v>🍒</v>
      </c>
      <c r="F8006">
        <f t="shared" ca="1" si="625"/>
        <v>22</v>
      </c>
      <c r="G8006" t="str" cm="1">
        <f t="array" aca="1" ref="G8006" ca="1">INDEX(Reel3,Spins[[#This Row],[Stop3]])</f>
        <v>🔔</v>
      </c>
      <c r="H8006" t="b">
        <f ca="1">AND(Spins[[#This Row],[Sym1]]=Spins[[#This Row],[Sym2]],Spins[[#This Row],[Sym2]]=Spins[[#This Row],[Sym3]])</f>
        <v>0</v>
      </c>
      <c r="I8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006">
        <f t="shared" si="626"/>
        <v>1</v>
      </c>
      <c r="K8006">
        <f ca="1">Spins[[#This Row],[Mult]]*Spins[[#This Row],[Bet]]</f>
        <v>0.8</v>
      </c>
      <c r="L8006">
        <f ca="1">Spins[[#This Row],[Payout]]-Spins[[#This Row],[Bet]]</f>
        <v>-0.19999999999999996</v>
      </c>
    </row>
    <row r="8007" spans="1:12" x14ac:dyDescent="0.3">
      <c r="A8007">
        <f t="shared" si="622"/>
        <v>8006</v>
      </c>
      <c r="B8007">
        <f t="shared" ca="1" si="623"/>
        <v>27</v>
      </c>
      <c r="C8007" t="str" cm="1">
        <f t="array" aca="1" ref="C8007" ca="1">INDEX(Reel1,Spins[[#This Row],[Stop1]])</f>
        <v>BAR</v>
      </c>
      <c r="D8007">
        <f t="shared" ca="1" si="624"/>
        <v>4</v>
      </c>
      <c r="E8007" t="str" cm="1">
        <f t="array" aca="1" ref="E8007" ca="1">INDEX(Reel2,Spins[[#This Row],[Stop2]])</f>
        <v>🍋</v>
      </c>
      <c r="F8007">
        <f t="shared" ca="1" si="625"/>
        <v>1</v>
      </c>
      <c r="G8007" t="str" cm="1">
        <f t="array" aca="1" ref="G8007" ca="1">INDEX(Reel3,Spins[[#This Row],[Stop3]])</f>
        <v>🍋</v>
      </c>
      <c r="H8007" t="b">
        <f ca="1">AND(Spins[[#This Row],[Sym1]]=Spins[[#This Row],[Sym2]],Spins[[#This Row],[Sym2]]=Spins[[#This Row],[Sym3]])</f>
        <v>0</v>
      </c>
      <c r="I8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7">
        <f t="shared" si="626"/>
        <v>1</v>
      </c>
      <c r="K8007">
        <f ca="1">Spins[[#This Row],[Mult]]*Spins[[#This Row],[Bet]]</f>
        <v>0</v>
      </c>
      <c r="L8007">
        <f ca="1">Spins[[#This Row],[Payout]]-Spins[[#This Row],[Bet]]</f>
        <v>-1</v>
      </c>
    </row>
    <row r="8008" spans="1:12" x14ac:dyDescent="0.3">
      <c r="A8008">
        <f t="shared" si="622"/>
        <v>8007</v>
      </c>
      <c r="B8008">
        <f t="shared" ca="1" si="623"/>
        <v>8</v>
      </c>
      <c r="C8008" t="str" cm="1">
        <f t="array" aca="1" ref="C8008" ca="1">INDEX(Reel1,Spins[[#This Row],[Stop1]])</f>
        <v>🍋</v>
      </c>
      <c r="D8008">
        <f t="shared" ca="1" si="624"/>
        <v>6</v>
      </c>
      <c r="E8008" t="str" cm="1">
        <f t="array" aca="1" ref="E8008" ca="1">INDEX(Reel2,Spins[[#This Row],[Stop2]])</f>
        <v>🍋</v>
      </c>
      <c r="F8008">
        <f t="shared" ca="1" si="625"/>
        <v>19</v>
      </c>
      <c r="G8008" t="str" cm="1">
        <f t="array" aca="1" ref="G8008" ca="1">INDEX(Reel3,Spins[[#This Row],[Stop3]])</f>
        <v>🔔</v>
      </c>
      <c r="H8008" t="b">
        <f ca="1">AND(Spins[[#This Row],[Sym1]]=Spins[[#This Row],[Sym2]],Spins[[#This Row],[Sym2]]=Spins[[#This Row],[Sym3]])</f>
        <v>0</v>
      </c>
      <c r="I8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08">
        <f t="shared" si="626"/>
        <v>1</v>
      </c>
      <c r="K8008">
        <f ca="1">Spins[[#This Row],[Mult]]*Spins[[#This Row],[Bet]]</f>
        <v>0.6</v>
      </c>
      <c r="L8008">
        <f ca="1">Spins[[#This Row],[Payout]]-Spins[[#This Row],[Bet]]</f>
        <v>-0.4</v>
      </c>
    </row>
    <row r="8009" spans="1:12" x14ac:dyDescent="0.3">
      <c r="A8009">
        <f t="shared" si="622"/>
        <v>8008</v>
      </c>
      <c r="B8009">
        <f t="shared" ca="1" si="623"/>
        <v>22</v>
      </c>
      <c r="C8009" t="str" cm="1">
        <f t="array" aca="1" ref="C8009" ca="1">INDEX(Reel1,Spins[[#This Row],[Stop1]])</f>
        <v>🍇</v>
      </c>
      <c r="D8009">
        <f t="shared" ca="1" si="624"/>
        <v>1</v>
      </c>
      <c r="E8009" t="str" cm="1">
        <f t="array" aca="1" ref="E8009" ca="1">INDEX(Reel2,Spins[[#This Row],[Stop2]])</f>
        <v>🍋</v>
      </c>
      <c r="F8009">
        <f t="shared" ca="1" si="625"/>
        <v>8</v>
      </c>
      <c r="G8009" t="str" cm="1">
        <f t="array" aca="1" ref="G8009" ca="1">INDEX(Reel3,Spins[[#This Row],[Stop3]])</f>
        <v>🍒</v>
      </c>
      <c r="H8009" t="b">
        <f ca="1">AND(Spins[[#This Row],[Sym1]]=Spins[[#This Row],[Sym2]],Spins[[#This Row],[Sym2]]=Spins[[#This Row],[Sym3]])</f>
        <v>0</v>
      </c>
      <c r="I8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09">
        <f t="shared" si="626"/>
        <v>1</v>
      </c>
      <c r="K8009">
        <f ca="1">Spins[[#This Row],[Mult]]*Spins[[#This Row],[Bet]]</f>
        <v>0</v>
      </c>
      <c r="L8009">
        <f ca="1">Spins[[#This Row],[Payout]]-Spins[[#This Row],[Bet]]</f>
        <v>-1</v>
      </c>
    </row>
    <row r="8010" spans="1:12" x14ac:dyDescent="0.3">
      <c r="A8010">
        <f t="shared" si="622"/>
        <v>8009</v>
      </c>
      <c r="B8010">
        <f t="shared" ca="1" si="623"/>
        <v>3</v>
      </c>
      <c r="C8010" t="str" cm="1">
        <f t="array" aca="1" ref="C8010" ca="1">INDEX(Reel1,Spins[[#This Row],[Stop1]])</f>
        <v>🍋</v>
      </c>
      <c r="D8010">
        <f t="shared" ca="1" si="624"/>
        <v>6</v>
      </c>
      <c r="E8010" t="str" cm="1">
        <f t="array" aca="1" ref="E8010" ca="1">INDEX(Reel2,Spins[[#This Row],[Stop2]])</f>
        <v>🍋</v>
      </c>
      <c r="F8010">
        <f t="shared" ca="1" si="625"/>
        <v>20</v>
      </c>
      <c r="G8010" t="str" cm="1">
        <f t="array" aca="1" ref="G8010" ca="1">INDEX(Reel3,Spins[[#This Row],[Stop3]])</f>
        <v>🔔</v>
      </c>
      <c r="H8010" t="b">
        <f ca="1">AND(Spins[[#This Row],[Sym1]]=Spins[[#This Row],[Sym2]],Spins[[#This Row],[Sym2]]=Spins[[#This Row],[Sym3]])</f>
        <v>0</v>
      </c>
      <c r="I8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10">
        <f t="shared" si="626"/>
        <v>1</v>
      </c>
      <c r="K8010">
        <f ca="1">Spins[[#This Row],[Mult]]*Spins[[#This Row],[Bet]]</f>
        <v>0.6</v>
      </c>
      <c r="L8010">
        <f ca="1">Spins[[#This Row],[Payout]]-Spins[[#This Row],[Bet]]</f>
        <v>-0.4</v>
      </c>
    </row>
    <row r="8011" spans="1:12" x14ac:dyDescent="0.3">
      <c r="A8011">
        <f t="shared" si="622"/>
        <v>8010</v>
      </c>
      <c r="B8011">
        <f t="shared" ca="1" si="623"/>
        <v>19</v>
      </c>
      <c r="C8011" t="str" cm="1">
        <f t="array" aca="1" ref="C8011" ca="1">INDEX(Reel1,Spins[[#This Row],[Stop1]])</f>
        <v>🍒</v>
      </c>
      <c r="D8011">
        <f t="shared" ca="1" si="624"/>
        <v>5</v>
      </c>
      <c r="E8011" t="str" cm="1">
        <f t="array" aca="1" ref="E8011" ca="1">INDEX(Reel2,Spins[[#This Row],[Stop2]])</f>
        <v>🍋</v>
      </c>
      <c r="F8011">
        <f t="shared" ca="1" si="625"/>
        <v>30</v>
      </c>
      <c r="G8011" t="str" cm="1">
        <f t="array" aca="1" ref="G8011" ca="1">INDEX(Reel3,Spins[[#This Row],[Stop3]])</f>
        <v>💎</v>
      </c>
      <c r="H8011" t="b">
        <f ca="1">AND(Spins[[#This Row],[Sym1]]=Spins[[#This Row],[Sym2]],Spins[[#This Row],[Sym2]]=Spins[[#This Row],[Sym3]])</f>
        <v>0</v>
      </c>
      <c r="I8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1">
        <f t="shared" si="626"/>
        <v>1</v>
      </c>
      <c r="K8011">
        <f ca="1">Spins[[#This Row],[Mult]]*Spins[[#This Row],[Bet]]</f>
        <v>0</v>
      </c>
      <c r="L8011">
        <f ca="1">Spins[[#This Row],[Payout]]-Spins[[#This Row],[Bet]]</f>
        <v>-1</v>
      </c>
    </row>
    <row r="8012" spans="1:12" x14ac:dyDescent="0.3">
      <c r="A8012">
        <f t="shared" si="622"/>
        <v>8011</v>
      </c>
      <c r="B8012">
        <f t="shared" ca="1" si="623"/>
        <v>23</v>
      </c>
      <c r="C8012" t="str" cm="1">
        <f t="array" aca="1" ref="C8012" ca="1">INDEX(Reel1,Spins[[#This Row],[Stop1]])</f>
        <v>🍇</v>
      </c>
      <c r="D8012">
        <f t="shared" ca="1" si="624"/>
        <v>31</v>
      </c>
      <c r="E8012" t="str" cm="1">
        <f t="array" aca="1" ref="E8012" ca="1">INDEX(Reel2,Spins[[#This Row],[Stop2]])</f>
        <v>💎</v>
      </c>
      <c r="F8012">
        <f t="shared" ca="1" si="625"/>
        <v>11</v>
      </c>
      <c r="G8012" t="str" cm="1">
        <f t="array" aca="1" ref="G8012" ca="1">INDEX(Reel3,Spins[[#This Row],[Stop3]])</f>
        <v>🍒</v>
      </c>
      <c r="H8012" t="b">
        <f ca="1">AND(Spins[[#This Row],[Sym1]]=Spins[[#This Row],[Sym2]],Spins[[#This Row],[Sym2]]=Spins[[#This Row],[Sym3]])</f>
        <v>0</v>
      </c>
      <c r="I8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2">
        <f t="shared" si="626"/>
        <v>1</v>
      </c>
      <c r="K8012">
        <f ca="1">Spins[[#This Row],[Mult]]*Spins[[#This Row],[Bet]]</f>
        <v>0</v>
      </c>
      <c r="L8012">
        <f ca="1">Spins[[#This Row],[Payout]]-Spins[[#This Row],[Bet]]</f>
        <v>-1</v>
      </c>
    </row>
    <row r="8013" spans="1:12" x14ac:dyDescent="0.3">
      <c r="A8013">
        <f t="shared" si="622"/>
        <v>8012</v>
      </c>
      <c r="B8013">
        <f t="shared" ca="1" si="623"/>
        <v>11</v>
      </c>
      <c r="C8013" t="str" cm="1">
        <f t="array" aca="1" ref="C8013" ca="1">INDEX(Reel1,Spins[[#This Row],[Stop1]])</f>
        <v>🍋</v>
      </c>
      <c r="D8013">
        <f t="shared" ca="1" si="624"/>
        <v>9</v>
      </c>
      <c r="E8013" t="str" cm="1">
        <f t="array" aca="1" ref="E8013" ca="1">INDEX(Reel2,Spins[[#This Row],[Stop2]])</f>
        <v>🍋</v>
      </c>
      <c r="F8013">
        <f t="shared" ca="1" si="625"/>
        <v>25</v>
      </c>
      <c r="G8013" t="str" cm="1">
        <f t="array" aca="1" ref="G8013" ca="1">INDEX(Reel3,Spins[[#This Row],[Stop3]])</f>
        <v>BAR</v>
      </c>
      <c r="H8013" t="b">
        <f ca="1">AND(Spins[[#This Row],[Sym1]]=Spins[[#This Row],[Sym2]],Spins[[#This Row],[Sym2]]=Spins[[#This Row],[Sym3]])</f>
        <v>0</v>
      </c>
      <c r="I8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13">
        <f t="shared" si="626"/>
        <v>1</v>
      </c>
      <c r="K8013">
        <f ca="1">Spins[[#This Row],[Mult]]*Spins[[#This Row],[Bet]]</f>
        <v>0.6</v>
      </c>
      <c r="L8013">
        <f ca="1">Spins[[#This Row],[Payout]]-Spins[[#This Row],[Bet]]</f>
        <v>-0.4</v>
      </c>
    </row>
    <row r="8014" spans="1:12" x14ac:dyDescent="0.3">
      <c r="A8014">
        <f t="shared" si="622"/>
        <v>8013</v>
      </c>
      <c r="B8014">
        <f t="shared" ca="1" si="623"/>
        <v>15</v>
      </c>
      <c r="C8014" t="str" cm="1">
        <f t="array" aca="1" ref="C8014" ca="1">INDEX(Reel1,Spins[[#This Row],[Stop1]])</f>
        <v>🍒</v>
      </c>
      <c r="D8014">
        <f t="shared" ca="1" si="624"/>
        <v>30</v>
      </c>
      <c r="E8014" t="str" cm="1">
        <f t="array" aca="1" ref="E8014" ca="1">INDEX(Reel2,Spins[[#This Row],[Stop2]])</f>
        <v>7️⃣</v>
      </c>
      <c r="F8014">
        <f t="shared" ca="1" si="625"/>
        <v>24</v>
      </c>
      <c r="G8014" t="str" cm="1">
        <f t="array" aca="1" ref="G8014" ca="1">INDEX(Reel3,Spins[[#This Row],[Stop3]])</f>
        <v>BAR</v>
      </c>
      <c r="H8014" t="b">
        <f ca="1">AND(Spins[[#This Row],[Sym1]]=Spins[[#This Row],[Sym2]],Spins[[#This Row],[Sym2]]=Spins[[#This Row],[Sym3]])</f>
        <v>0</v>
      </c>
      <c r="I8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4">
        <f t="shared" si="626"/>
        <v>1</v>
      </c>
      <c r="K8014">
        <f ca="1">Spins[[#This Row],[Mult]]*Spins[[#This Row],[Bet]]</f>
        <v>0</v>
      </c>
      <c r="L8014">
        <f ca="1">Spins[[#This Row],[Payout]]-Spins[[#This Row],[Bet]]</f>
        <v>-1</v>
      </c>
    </row>
    <row r="8015" spans="1:12" x14ac:dyDescent="0.3">
      <c r="A8015">
        <f t="shared" si="622"/>
        <v>8014</v>
      </c>
      <c r="B8015">
        <f t="shared" ca="1" si="623"/>
        <v>8</v>
      </c>
      <c r="C8015" t="str" cm="1">
        <f t="array" aca="1" ref="C8015" ca="1">INDEX(Reel1,Spins[[#This Row],[Stop1]])</f>
        <v>🍋</v>
      </c>
      <c r="D8015">
        <f t="shared" ca="1" si="624"/>
        <v>20</v>
      </c>
      <c r="E8015" t="str" cm="1">
        <f t="array" aca="1" ref="E8015" ca="1">INDEX(Reel2,Spins[[#This Row],[Stop2]])</f>
        <v>🍒</v>
      </c>
      <c r="F8015">
        <f t="shared" ca="1" si="625"/>
        <v>1</v>
      </c>
      <c r="G8015" t="str" cm="1">
        <f t="array" aca="1" ref="G8015" ca="1">INDEX(Reel3,Spins[[#This Row],[Stop3]])</f>
        <v>🍋</v>
      </c>
      <c r="H8015" t="b">
        <f ca="1">AND(Spins[[#This Row],[Sym1]]=Spins[[#This Row],[Sym2]],Spins[[#This Row],[Sym2]]=Spins[[#This Row],[Sym3]])</f>
        <v>0</v>
      </c>
      <c r="I8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5">
        <f t="shared" si="626"/>
        <v>1</v>
      </c>
      <c r="K8015">
        <f ca="1">Spins[[#This Row],[Mult]]*Spins[[#This Row],[Bet]]</f>
        <v>0</v>
      </c>
      <c r="L8015">
        <f ca="1">Spins[[#This Row],[Payout]]-Spins[[#This Row],[Bet]]</f>
        <v>-1</v>
      </c>
    </row>
    <row r="8016" spans="1:12" x14ac:dyDescent="0.3">
      <c r="A8016">
        <f t="shared" si="622"/>
        <v>8015</v>
      </c>
      <c r="B8016">
        <f t="shared" ca="1" si="623"/>
        <v>1</v>
      </c>
      <c r="C8016" t="str" cm="1">
        <f t="array" aca="1" ref="C8016" ca="1">INDEX(Reel1,Spins[[#This Row],[Stop1]])</f>
        <v>🍋</v>
      </c>
      <c r="D8016">
        <f t="shared" ca="1" si="624"/>
        <v>13</v>
      </c>
      <c r="E8016" t="str" cm="1">
        <f t="array" aca="1" ref="E8016" ca="1">INDEX(Reel2,Spins[[#This Row],[Stop2]])</f>
        <v>🍋</v>
      </c>
      <c r="F8016">
        <f t="shared" ca="1" si="625"/>
        <v>21</v>
      </c>
      <c r="G8016" t="str" cm="1">
        <f t="array" aca="1" ref="G8016" ca="1">INDEX(Reel3,Spins[[#This Row],[Stop3]])</f>
        <v>🔔</v>
      </c>
      <c r="H8016" t="b">
        <f ca="1">AND(Spins[[#This Row],[Sym1]]=Spins[[#This Row],[Sym2]],Spins[[#This Row],[Sym2]]=Spins[[#This Row],[Sym3]])</f>
        <v>0</v>
      </c>
      <c r="I8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16">
        <f t="shared" si="626"/>
        <v>1</v>
      </c>
      <c r="K8016">
        <f ca="1">Spins[[#This Row],[Mult]]*Spins[[#This Row],[Bet]]</f>
        <v>0.6</v>
      </c>
      <c r="L8016">
        <f ca="1">Spins[[#This Row],[Payout]]-Spins[[#This Row],[Bet]]</f>
        <v>-0.4</v>
      </c>
    </row>
    <row r="8017" spans="1:12" x14ac:dyDescent="0.3">
      <c r="A8017">
        <f t="shared" si="622"/>
        <v>8016</v>
      </c>
      <c r="B8017">
        <f t="shared" ca="1" si="623"/>
        <v>22</v>
      </c>
      <c r="C8017" t="str" cm="1">
        <f t="array" aca="1" ref="C8017" ca="1">INDEX(Reel1,Spins[[#This Row],[Stop1]])</f>
        <v>🍇</v>
      </c>
      <c r="D8017">
        <f t="shared" ca="1" si="624"/>
        <v>26</v>
      </c>
      <c r="E8017" t="str" cm="1">
        <f t="array" aca="1" ref="E8017" ca="1">INDEX(Reel2,Spins[[#This Row],[Stop2]])</f>
        <v>🔔</v>
      </c>
      <c r="F8017">
        <f t="shared" ca="1" si="625"/>
        <v>23</v>
      </c>
      <c r="G8017" t="str" cm="1">
        <f t="array" aca="1" ref="G8017" ca="1">INDEX(Reel3,Spins[[#This Row],[Stop3]])</f>
        <v>BAR</v>
      </c>
      <c r="H8017" t="b">
        <f ca="1">AND(Spins[[#This Row],[Sym1]]=Spins[[#This Row],[Sym2]],Spins[[#This Row],[Sym2]]=Spins[[#This Row],[Sym3]])</f>
        <v>0</v>
      </c>
      <c r="I8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7">
        <f t="shared" si="626"/>
        <v>1</v>
      </c>
      <c r="K8017">
        <f ca="1">Spins[[#This Row],[Mult]]*Spins[[#This Row],[Bet]]</f>
        <v>0</v>
      </c>
      <c r="L8017">
        <f ca="1">Spins[[#This Row],[Payout]]-Spins[[#This Row],[Bet]]</f>
        <v>-1</v>
      </c>
    </row>
    <row r="8018" spans="1:12" x14ac:dyDescent="0.3">
      <c r="A8018">
        <f t="shared" si="622"/>
        <v>8017</v>
      </c>
      <c r="B8018">
        <f t="shared" ca="1" si="623"/>
        <v>15</v>
      </c>
      <c r="C8018" t="str" cm="1">
        <f t="array" aca="1" ref="C8018" ca="1">INDEX(Reel1,Spins[[#This Row],[Stop1]])</f>
        <v>🍒</v>
      </c>
      <c r="D8018">
        <f t="shared" ca="1" si="624"/>
        <v>28</v>
      </c>
      <c r="E8018" t="str" cm="1">
        <f t="array" aca="1" ref="E8018" ca="1">INDEX(Reel2,Spins[[#This Row],[Stop2]])</f>
        <v>BAR</v>
      </c>
      <c r="F8018">
        <f t="shared" ca="1" si="625"/>
        <v>28</v>
      </c>
      <c r="G8018" t="str" cm="1">
        <f t="array" aca="1" ref="G8018" ca="1">INDEX(Reel3,Spins[[#This Row],[Stop3]])</f>
        <v>7️⃣</v>
      </c>
      <c r="H8018" t="b">
        <f ca="1">AND(Spins[[#This Row],[Sym1]]=Spins[[#This Row],[Sym2]],Spins[[#This Row],[Sym2]]=Spins[[#This Row],[Sym3]])</f>
        <v>0</v>
      </c>
      <c r="I8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8">
        <f t="shared" si="626"/>
        <v>1</v>
      </c>
      <c r="K8018">
        <f ca="1">Spins[[#This Row],[Mult]]*Spins[[#This Row],[Bet]]</f>
        <v>0</v>
      </c>
      <c r="L8018">
        <f ca="1">Spins[[#This Row],[Payout]]-Spins[[#This Row],[Bet]]</f>
        <v>-1</v>
      </c>
    </row>
    <row r="8019" spans="1:12" x14ac:dyDescent="0.3">
      <c r="A8019">
        <f t="shared" si="622"/>
        <v>8018</v>
      </c>
      <c r="B8019">
        <f t="shared" ca="1" si="623"/>
        <v>31</v>
      </c>
      <c r="C8019" t="str" cm="1">
        <f t="array" aca="1" ref="C8019" ca="1">INDEX(Reel1,Spins[[#This Row],[Stop1]])</f>
        <v>💎</v>
      </c>
      <c r="D8019">
        <f t="shared" ca="1" si="624"/>
        <v>3</v>
      </c>
      <c r="E8019" t="str" cm="1">
        <f t="array" aca="1" ref="E8019" ca="1">INDEX(Reel2,Spins[[#This Row],[Stop2]])</f>
        <v>🍋</v>
      </c>
      <c r="F8019">
        <f t="shared" ca="1" si="625"/>
        <v>18</v>
      </c>
      <c r="G8019" t="str" cm="1">
        <f t="array" aca="1" ref="G8019" ca="1">INDEX(Reel3,Spins[[#This Row],[Stop3]])</f>
        <v>🔔</v>
      </c>
      <c r="H8019" t="b">
        <f ca="1">AND(Spins[[#This Row],[Sym1]]=Spins[[#This Row],[Sym2]],Spins[[#This Row],[Sym2]]=Spins[[#This Row],[Sym3]])</f>
        <v>0</v>
      </c>
      <c r="I8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19">
        <f t="shared" si="626"/>
        <v>1</v>
      </c>
      <c r="K8019">
        <f ca="1">Spins[[#This Row],[Mult]]*Spins[[#This Row],[Bet]]</f>
        <v>0</v>
      </c>
      <c r="L8019">
        <f ca="1">Spins[[#This Row],[Payout]]-Spins[[#This Row],[Bet]]</f>
        <v>-1</v>
      </c>
    </row>
    <row r="8020" spans="1:12" x14ac:dyDescent="0.3">
      <c r="A8020">
        <f t="shared" si="622"/>
        <v>8019</v>
      </c>
      <c r="B8020">
        <f t="shared" ca="1" si="623"/>
        <v>23</v>
      </c>
      <c r="C8020" t="str" cm="1">
        <f t="array" aca="1" ref="C8020" ca="1">INDEX(Reel1,Spins[[#This Row],[Stop1]])</f>
        <v>🍇</v>
      </c>
      <c r="D8020">
        <f t="shared" ca="1" si="624"/>
        <v>23</v>
      </c>
      <c r="E8020" t="str" cm="1">
        <f t="array" aca="1" ref="E8020" ca="1">INDEX(Reel2,Spins[[#This Row],[Stop2]])</f>
        <v>🍇</v>
      </c>
      <c r="F8020">
        <f t="shared" ca="1" si="625"/>
        <v>13</v>
      </c>
      <c r="G8020" t="str" cm="1">
        <f t="array" aca="1" ref="G8020" ca="1">INDEX(Reel3,Spins[[#This Row],[Stop3]])</f>
        <v>🍇</v>
      </c>
      <c r="H8020" t="b">
        <f ca="1">AND(Spins[[#This Row],[Sym1]]=Spins[[#This Row],[Sym2]],Spins[[#This Row],[Sym2]]=Spins[[#This Row],[Sym3]])</f>
        <v>1</v>
      </c>
      <c r="I8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8020">
        <f t="shared" si="626"/>
        <v>1</v>
      </c>
      <c r="K8020">
        <f ca="1">Spins[[#This Row],[Mult]]*Spins[[#This Row],[Bet]]</f>
        <v>20</v>
      </c>
      <c r="L8020">
        <f ca="1">Spins[[#This Row],[Payout]]-Spins[[#This Row],[Bet]]</f>
        <v>19</v>
      </c>
    </row>
    <row r="8021" spans="1:12" x14ac:dyDescent="0.3">
      <c r="A8021">
        <f t="shared" si="622"/>
        <v>8020</v>
      </c>
      <c r="B8021">
        <f t="shared" ca="1" si="623"/>
        <v>13</v>
      </c>
      <c r="C8021" t="str" cm="1">
        <f t="array" aca="1" ref="C8021" ca="1">INDEX(Reel1,Spins[[#This Row],[Stop1]])</f>
        <v>🍋</v>
      </c>
      <c r="D8021">
        <f t="shared" ca="1" si="624"/>
        <v>20</v>
      </c>
      <c r="E8021" t="str" cm="1">
        <f t="array" aca="1" ref="E8021" ca="1">INDEX(Reel2,Spins[[#This Row],[Stop2]])</f>
        <v>🍒</v>
      </c>
      <c r="F8021">
        <f t="shared" ca="1" si="625"/>
        <v>18</v>
      </c>
      <c r="G8021" t="str" cm="1">
        <f t="array" aca="1" ref="G8021" ca="1">INDEX(Reel3,Spins[[#This Row],[Stop3]])</f>
        <v>🔔</v>
      </c>
      <c r="H8021" t="b">
        <f ca="1">AND(Spins[[#This Row],[Sym1]]=Spins[[#This Row],[Sym2]],Spins[[#This Row],[Sym2]]=Spins[[#This Row],[Sym3]])</f>
        <v>0</v>
      </c>
      <c r="I8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21">
        <f t="shared" si="626"/>
        <v>1</v>
      </c>
      <c r="K8021">
        <f ca="1">Spins[[#This Row],[Mult]]*Spins[[#This Row],[Bet]]</f>
        <v>0</v>
      </c>
      <c r="L8021">
        <f ca="1">Spins[[#This Row],[Payout]]-Spins[[#This Row],[Bet]]</f>
        <v>-1</v>
      </c>
    </row>
    <row r="8022" spans="1:12" x14ac:dyDescent="0.3">
      <c r="A8022">
        <f t="shared" si="622"/>
        <v>8021</v>
      </c>
      <c r="B8022">
        <f t="shared" ca="1" si="623"/>
        <v>14</v>
      </c>
      <c r="C8022" t="str" cm="1">
        <f t="array" aca="1" ref="C8022" ca="1">INDEX(Reel1,Spins[[#This Row],[Stop1]])</f>
        <v>🍋</v>
      </c>
      <c r="D8022">
        <f t="shared" ca="1" si="624"/>
        <v>13</v>
      </c>
      <c r="E8022" t="str" cm="1">
        <f t="array" aca="1" ref="E8022" ca="1">INDEX(Reel2,Spins[[#This Row],[Stop2]])</f>
        <v>🍋</v>
      </c>
      <c r="F8022">
        <f t="shared" ca="1" si="625"/>
        <v>8</v>
      </c>
      <c r="G8022" t="str" cm="1">
        <f t="array" aca="1" ref="G8022" ca="1">INDEX(Reel3,Spins[[#This Row],[Stop3]])</f>
        <v>🍒</v>
      </c>
      <c r="H8022" t="b">
        <f ca="1">AND(Spins[[#This Row],[Sym1]]=Spins[[#This Row],[Sym2]],Spins[[#This Row],[Sym2]]=Spins[[#This Row],[Sym3]])</f>
        <v>0</v>
      </c>
      <c r="I8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22">
        <f t="shared" si="626"/>
        <v>1</v>
      </c>
      <c r="K8022">
        <f ca="1">Spins[[#This Row],[Mult]]*Spins[[#This Row],[Bet]]</f>
        <v>0.6</v>
      </c>
      <c r="L8022">
        <f ca="1">Spins[[#This Row],[Payout]]-Spins[[#This Row],[Bet]]</f>
        <v>-0.4</v>
      </c>
    </row>
    <row r="8023" spans="1:12" x14ac:dyDescent="0.3">
      <c r="A8023">
        <f t="shared" si="622"/>
        <v>8022</v>
      </c>
      <c r="B8023">
        <f t="shared" ca="1" si="623"/>
        <v>7</v>
      </c>
      <c r="C8023" t="str" cm="1">
        <f t="array" aca="1" ref="C8023" ca="1">INDEX(Reel1,Spins[[#This Row],[Stop1]])</f>
        <v>🍋</v>
      </c>
      <c r="D8023">
        <f t="shared" ca="1" si="624"/>
        <v>2</v>
      </c>
      <c r="E8023" t="str" cm="1">
        <f t="array" aca="1" ref="E8023" ca="1">INDEX(Reel2,Spins[[#This Row],[Stop2]])</f>
        <v>🍋</v>
      </c>
      <c r="F8023">
        <f t="shared" ca="1" si="625"/>
        <v>8</v>
      </c>
      <c r="G8023" t="str" cm="1">
        <f t="array" aca="1" ref="G8023" ca="1">INDEX(Reel3,Spins[[#This Row],[Stop3]])</f>
        <v>🍒</v>
      </c>
      <c r="H8023" t="b">
        <f ca="1">AND(Spins[[#This Row],[Sym1]]=Spins[[#This Row],[Sym2]],Spins[[#This Row],[Sym2]]=Spins[[#This Row],[Sym3]])</f>
        <v>0</v>
      </c>
      <c r="I8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23">
        <f t="shared" si="626"/>
        <v>1</v>
      </c>
      <c r="K8023">
        <f ca="1">Spins[[#This Row],[Mult]]*Spins[[#This Row],[Bet]]</f>
        <v>0.6</v>
      </c>
      <c r="L8023">
        <f ca="1">Spins[[#This Row],[Payout]]-Spins[[#This Row],[Bet]]</f>
        <v>-0.4</v>
      </c>
    </row>
    <row r="8024" spans="1:12" x14ac:dyDescent="0.3">
      <c r="A8024">
        <f t="shared" si="622"/>
        <v>8023</v>
      </c>
      <c r="B8024">
        <f t="shared" ca="1" si="623"/>
        <v>1</v>
      </c>
      <c r="C8024" t="str" cm="1">
        <f t="array" aca="1" ref="C8024" ca="1">INDEX(Reel1,Spins[[#This Row],[Stop1]])</f>
        <v>🍋</v>
      </c>
      <c r="D8024">
        <f t="shared" ca="1" si="624"/>
        <v>9</v>
      </c>
      <c r="E8024" t="str" cm="1">
        <f t="array" aca="1" ref="E8024" ca="1">INDEX(Reel2,Spins[[#This Row],[Stop2]])</f>
        <v>🍋</v>
      </c>
      <c r="F8024">
        <f t="shared" ca="1" si="625"/>
        <v>8</v>
      </c>
      <c r="G8024" t="str" cm="1">
        <f t="array" aca="1" ref="G8024" ca="1">INDEX(Reel3,Spins[[#This Row],[Stop3]])</f>
        <v>🍒</v>
      </c>
      <c r="H8024" t="b">
        <f ca="1">AND(Spins[[#This Row],[Sym1]]=Spins[[#This Row],[Sym2]],Spins[[#This Row],[Sym2]]=Spins[[#This Row],[Sym3]])</f>
        <v>0</v>
      </c>
      <c r="I8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24">
        <f t="shared" si="626"/>
        <v>1</v>
      </c>
      <c r="K8024">
        <f ca="1">Spins[[#This Row],[Mult]]*Spins[[#This Row],[Bet]]</f>
        <v>0.6</v>
      </c>
      <c r="L8024">
        <f ca="1">Spins[[#This Row],[Payout]]-Spins[[#This Row],[Bet]]</f>
        <v>-0.4</v>
      </c>
    </row>
    <row r="8025" spans="1:12" x14ac:dyDescent="0.3">
      <c r="A8025">
        <f t="shared" si="622"/>
        <v>8024</v>
      </c>
      <c r="B8025">
        <f t="shared" ca="1" si="623"/>
        <v>29</v>
      </c>
      <c r="C8025" t="str" cm="1">
        <f t="array" aca="1" ref="C8025" ca="1">INDEX(Reel1,Spins[[#This Row],[Stop1]])</f>
        <v>7️⃣</v>
      </c>
      <c r="D8025">
        <f t="shared" ca="1" si="624"/>
        <v>15</v>
      </c>
      <c r="E8025" t="str" cm="1">
        <f t="array" aca="1" ref="E8025" ca="1">INDEX(Reel2,Spins[[#This Row],[Stop2]])</f>
        <v>🍒</v>
      </c>
      <c r="F8025">
        <f t="shared" ca="1" si="625"/>
        <v>22</v>
      </c>
      <c r="G8025" t="str" cm="1">
        <f t="array" aca="1" ref="G8025" ca="1">INDEX(Reel3,Spins[[#This Row],[Stop3]])</f>
        <v>🔔</v>
      </c>
      <c r="H8025" t="b">
        <f ca="1">AND(Spins[[#This Row],[Sym1]]=Spins[[#This Row],[Sym2]],Spins[[#This Row],[Sym2]]=Spins[[#This Row],[Sym3]])</f>
        <v>0</v>
      </c>
      <c r="I8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25">
        <f t="shared" si="626"/>
        <v>1</v>
      </c>
      <c r="K8025">
        <f ca="1">Spins[[#This Row],[Mult]]*Spins[[#This Row],[Bet]]</f>
        <v>0</v>
      </c>
      <c r="L8025">
        <f ca="1">Spins[[#This Row],[Payout]]-Spins[[#This Row],[Bet]]</f>
        <v>-1</v>
      </c>
    </row>
    <row r="8026" spans="1:12" x14ac:dyDescent="0.3">
      <c r="A8026">
        <f t="shared" si="622"/>
        <v>8025</v>
      </c>
      <c r="B8026">
        <f t="shared" ca="1" si="623"/>
        <v>23</v>
      </c>
      <c r="C8026" t="str" cm="1">
        <f t="array" aca="1" ref="C8026" ca="1">INDEX(Reel1,Spins[[#This Row],[Stop1]])</f>
        <v>🍇</v>
      </c>
      <c r="D8026">
        <f t="shared" ca="1" si="624"/>
        <v>27</v>
      </c>
      <c r="E8026" t="str" cm="1">
        <f t="array" aca="1" ref="E8026" ca="1">INDEX(Reel2,Spins[[#This Row],[Stop2]])</f>
        <v>BAR</v>
      </c>
      <c r="F8026">
        <f t="shared" ca="1" si="625"/>
        <v>11</v>
      </c>
      <c r="G8026" t="str" cm="1">
        <f t="array" aca="1" ref="G8026" ca="1">INDEX(Reel3,Spins[[#This Row],[Stop3]])</f>
        <v>🍒</v>
      </c>
      <c r="H8026" t="b">
        <f ca="1">AND(Spins[[#This Row],[Sym1]]=Spins[[#This Row],[Sym2]],Spins[[#This Row],[Sym2]]=Spins[[#This Row],[Sym3]])</f>
        <v>0</v>
      </c>
      <c r="I8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26">
        <f t="shared" si="626"/>
        <v>1</v>
      </c>
      <c r="K8026">
        <f ca="1">Spins[[#This Row],[Mult]]*Spins[[#This Row],[Bet]]</f>
        <v>0</v>
      </c>
      <c r="L8026">
        <f ca="1">Spins[[#This Row],[Payout]]-Spins[[#This Row],[Bet]]</f>
        <v>-1</v>
      </c>
    </row>
    <row r="8027" spans="1:12" x14ac:dyDescent="0.3">
      <c r="A8027">
        <f t="shared" si="622"/>
        <v>8026</v>
      </c>
      <c r="B8027">
        <f t="shared" ca="1" si="623"/>
        <v>2</v>
      </c>
      <c r="C8027" t="str" cm="1">
        <f t="array" aca="1" ref="C8027" ca="1">INDEX(Reel1,Spins[[#This Row],[Stop1]])</f>
        <v>🍋</v>
      </c>
      <c r="D8027">
        <f t="shared" ca="1" si="624"/>
        <v>4</v>
      </c>
      <c r="E8027" t="str" cm="1">
        <f t="array" aca="1" ref="E8027" ca="1">INDEX(Reel2,Spins[[#This Row],[Stop2]])</f>
        <v>🍋</v>
      </c>
      <c r="F8027">
        <f t="shared" ca="1" si="625"/>
        <v>31</v>
      </c>
      <c r="G8027" t="str" cm="1">
        <f t="array" aca="1" ref="G8027" ca="1">INDEX(Reel3,Spins[[#This Row],[Stop3]])</f>
        <v>💎</v>
      </c>
      <c r="H8027" t="b">
        <f ca="1">AND(Spins[[#This Row],[Sym1]]=Spins[[#This Row],[Sym2]],Spins[[#This Row],[Sym2]]=Spins[[#This Row],[Sym3]])</f>
        <v>0</v>
      </c>
      <c r="I8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27">
        <f t="shared" si="626"/>
        <v>1</v>
      </c>
      <c r="K8027">
        <f ca="1">Spins[[#This Row],[Mult]]*Spins[[#This Row],[Bet]]</f>
        <v>0.6</v>
      </c>
      <c r="L8027">
        <f ca="1">Spins[[#This Row],[Payout]]-Spins[[#This Row],[Bet]]</f>
        <v>-0.4</v>
      </c>
    </row>
    <row r="8028" spans="1:12" x14ac:dyDescent="0.3">
      <c r="A8028">
        <f t="shared" si="622"/>
        <v>8027</v>
      </c>
      <c r="B8028">
        <f t="shared" ca="1" si="623"/>
        <v>27</v>
      </c>
      <c r="C8028" t="str" cm="1">
        <f t="array" aca="1" ref="C8028" ca="1">INDEX(Reel1,Spins[[#This Row],[Stop1]])</f>
        <v>BAR</v>
      </c>
      <c r="D8028">
        <f t="shared" ca="1" si="624"/>
        <v>30</v>
      </c>
      <c r="E8028" t="str" cm="1">
        <f t="array" aca="1" ref="E8028" ca="1">INDEX(Reel2,Spins[[#This Row],[Stop2]])</f>
        <v>7️⃣</v>
      </c>
      <c r="F8028">
        <f t="shared" ca="1" si="625"/>
        <v>1</v>
      </c>
      <c r="G8028" t="str" cm="1">
        <f t="array" aca="1" ref="G8028" ca="1">INDEX(Reel3,Spins[[#This Row],[Stop3]])</f>
        <v>🍋</v>
      </c>
      <c r="H8028" t="b">
        <f ca="1">AND(Spins[[#This Row],[Sym1]]=Spins[[#This Row],[Sym2]],Spins[[#This Row],[Sym2]]=Spins[[#This Row],[Sym3]])</f>
        <v>0</v>
      </c>
      <c r="I8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28">
        <f t="shared" si="626"/>
        <v>1</v>
      </c>
      <c r="K8028">
        <f ca="1">Spins[[#This Row],[Mult]]*Spins[[#This Row],[Bet]]</f>
        <v>0</v>
      </c>
      <c r="L8028">
        <f ca="1">Spins[[#This Row],[Payout]]-Spins[[#This Row],[Bet]]</f>
        <v>-1</v>
      </c>
    </row>
    <row r="8029" spans="1:12" x14ac:dyDescent="0.3">
      <c r="A8029">
        <f t="shared" si="622"/>
        <v>8028</v>
      </c>
      <c r="B8029">
        <f t="shared" ca="1" si="623"/>
        <v>22</v>
      </c>
      <c r="C8029" t="str" cm="1">
        <f t="array" aca="1" ref="C8029" ca="1">INDEX(Reel1,Spins[[#This Row],[Stop1]])</f>
        <v>🍇</v>
      </c>
      <c r="D8029">
        <f t="shared" ca="1" si="624"/>
        <v>13</v>
      </c>
      <c r="E8029" t="str" cm="1">
        <f t="array" aca="1" ref="E8029" ca="1">INDEX(Reel2,Spins[[#This Row],[Stop2]])</f>
        <v>🍋</v>
      </c>
      <c r="F8029">
        <f t="shared" ca="1" si="625"/>
        <v>25</v>
      </c>
      <c r="G8029" t="str" cm="1">
        <f t="array" aca="1" ref="G8029" ca="1">INDEX(Reel3,Spins[[#This Row],[Stop3]])</f>
        <v>BAR</v>
      </c>
      <c r="H8029" t="b">
        <f ca="1">AND(Spins[[#This Row],[Sym1]]=Spins[[#This Row],[Sym2]],Spins[[#This Row],[Sym2]]=Spins[[#This Row],[Sym3]])</f>
        <v>0</v>
      </c>
      <c r="I8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29">
        <f t="shared" si="626"/>
        <v>1</v>
      </c>
      <c r="K8029">
        <f ca="1">Spins[[#This Row],[Mult]]*Spins[[#This Row],[Bet]]</f>
        <v>0</v>
      </c>
      <c r="L8029">
        <f ca="1">Spins[[#This Row],[Payout]]-Spins[[#This Row],[Bet]]</f>
        <v>-1</v>
      </c>
    </row>
    <row r="8030" spans="1:12" x14ac:dyDescent="0.3">
      <c r="A8030">
        <f t="shared" si="622"/>
        <v>8029</v>
      </c>
      <c r="B8030">
        <f t="shared" ca="1" si="623"/>
        <v>29</v>
      </c>
      <c r="C8030" t="str" cm="1">
        <f t="array" aca="1" ref="C8030" ca="1">INDEX(Reel1,Spins[[#This Row],[Stop1]])</f>
        <v>7️⃣</v>
      </c>
      <c r="D8030">
        <f t="shared" ca="1" si="624"/>
        <v>19</v>
      </c>
      <c r="E8030" t="str" cm="1">
        <f t="array" aca="1" ref="E8030" ca="1">INDEX(Reel2,Spins[[#This Row],[Stop2]])</f>
        <v>🍒</v>
      </c>
      <c r="F8030">
        <f t="shared" ca="1" si="625"/>
        <v>9</v>
      </c>
      <c r="G8030" t="str" cm="1">
        <f t="array" aca="1" ref="G8030" ca="1">INDEX(Reel3,Spins[[#This Row],[Stop3]])</f>
        <v>🍒</v>
      </c>
      <c r="H8030" t="b">
        <f ca="1">AND(Spins[[#This Row],[Sym1]]=Spins[[#This Row],[Sym2]],Spins[[#This Row],[Sym2]]=Spins[[#This Row],[Sym3]])</f>
        <v>0</v>
      </c>
      <c r="I8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0">
        <f t="shared" si="626"/>
        <v>1</v>
      </c>
      <c r="K8030">
        <f ca="1">Spins[[#This Row],[Mult]]*Spins[[#This Row],[Bet]]</f>
        <v>0</v>
      </c>
      <c r="L8030">
        <f ca="1">Spins[[#This Row],[Payout]]-Spins[[#This Row],[Bet]]</f>
        <v>-1</v>
      </c>
    </row>
    <row r="8031" spans="1:12" x14ac:dyDescent="0.3">
      <c r="A8031">
        <f t="shared" si="622"/>
        <v>8030</v>
      </c>
      <c r="B8031">
        <f t="shared" ca="1" si="623"/>
        <v>15</v>
      </c>
      <c r="C8031" t="str" cm="1">
        <f t="array" aca="1" ref="C8031" ca="1">INDEX(Reel1,Spins[[#This Row],[Stop1]])</f>
        <v>🍒</v>
      </c>
      <c r="D8031">
        <f t="shared" ca="1" si="624"/>
        <v>10</v>
      </c>
      <c r="E8031" t="str" cm="1">
        <f t="array" aca="1" ref="E8031" ca="1">INDEX(Reel2,Spins[[#This Row],[Stop2]])</f>
        <v>🍋</v>
      </c>
      <c r="F8031">
        <f t="shared" ca="1" si="625"/>
        <v>11</v>
      </c>
      <c r="G8031" t="str" cm="1">
        <f t="array" aca="1" ref="G8031" ca="1">INDEX(Reel3,Spins[[#This Row],[Stop3]])</f>
        <v>🍒</v>
      </c>
      <c r="H8031" t="b">
        <f ca="1">AND(Spins[[#This Row],[Sym1]]=Spins[[#This Row],[Sym2]],Spins[[#This Row],[Sym2]]=Spins[[#This Row],[Sym3]])</f>
        <v>0</v>
      </c>
      <c r="I8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1">
        <f t="shared" si="626"/>
        <v>1</v>
      </c>
      <c r="K8031">
        <f ca="1">Spins[[#This Row],[Mult]]*Spins[[#This Row],[Bet]]</f>
        <v>0</v>
      </c>
      <c r="L8031">
        <f ca="1">Spins[[#This Row],[Payout]]-Spins[[#This Row],[Bet]]</f>
        <v>-1</v>
      </c>
    </row>
    <row r="8032" spans="1:12" x14ac:dyDescent="0.3">
      <c r="A8032">
        <f t="shared" si="622"/>
        <v>8031</v>
      </c>
      <c r="B8032">
        <f t="shared" ca="1" si="623"/>
        <v>7</v>
      </c>
      <c r="C8032" t="str" cm="1">
        <f t="array" aca="1" ref="C8032" ca="1">INDEX(Reel1,Spins[[#This Row],[Stop1]])</f>
        <v>🍋</v>
      </c>
      <c r="D8032">
        <f t="shared" ca="1" si="624"/>
        <v>26</v>
      </c>
      <c r="E8032" t="str" cm="1">
        <f t="array" aca="1" ref="E8032" ca="1">INDEX(Reel2,Spins[[#This Row],[Stop2]])</f>
        <v>🔔</v>
      </c>
      <c r="F8032">
        <f t="shared" ca="1" si="625"/>
        <v>24</v>
      </c>
      <c r="G8032" t="str" cm="1">
        <f t="array" aca="1" ref="G8032" ca="1">INDEX(Reel3,Spins[[#This Row],[Stop3]])</f>
        <v>BAR</v>
      </c>
      <c r="H8032" t="b">
        <f ca="1">AND(Spins[[#This Row],[Sym1]]=Spins[[#This Row],[Sym2]],Spins[[#This Row],[Sym2]]=Spins[[#This Row],[Sym3]])</f>
        <v>0</v>
      </c>
      <c r="I8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2">
        <f t="shared" si="626"/>
        <v>1</v>
      </c>
      <c r="K8032">
        <f ca="1">Spins[[#This Row],[Mult]]*Spins[[#This Row],[Bet]]</f>
        <v>0</v>
      </c>
      <c r="L8032">
        <f ca="1">Spins[[#This Row],[Payout]]-Spins[[#This Row],[Bet]]</f>
        <v>-1</v>
      </c>
    </row>
    <row r="8033" spans="1:12" x14ac:dyDescent="0.3">
      <c r="A8033">
        <f t="shared" si="622"/>
        <v>8032</v>
      </c>
      <c r="B8033">
        <f t="shared" ca="1" si="623"/>
        <v>30</v>
      </c>
      <c r="C8033" t="str" cm="1">
        <f t="array" aca="1" ref="C8033" ca="1">INDEX(Reel1,Spins[[#This Row],[Stop1]])</f>
        <v>7️⃣</v>
      </c>
      <c r="D8033">
        <f t="shared" ca="1" si="624"/>
        <v>25</v>
      </c>
      <c r="E8033" t="str" cm="1">
        <f t="array" aca="1" ref="E8033" ca="1">INDEX(Reel2,Spins[[#This Row],[Stop2]])</f>
        <v>🔔</v>
      </c>
      <c r="F8033">
        <f t="shared" ca="1" si="625"/>
        <v>28</v>
      </c>
      <c r="G8033" t="str" cm="1">
        <f t="array" aca="1" ref="G8033" ca="1">INDEX(Reel3,Spins[[#This Row],[Stop3]])</f>
        <v>7️⃣</v>
      </c>
      <c r="H8033" t="b">
        <f ca="1">AND(Spins[[#This Row],[Sym1]]=Spins[[#This Row],[Sym2]],Spins[[#This Row],[Sym2]]=Spins[[#This Row],[Sym3]])</f>
        <v>0</v>
      </c>
      <c r="I8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3">
        <f t="shared" si="626"/>
        <v>1</v>
      </c>
      <c r="K8033">
        <f ca="1">Spins[[#This Row],[Mult]]*Spins[[#This Row],[Bet]]</f>
        <v>0</v>
      </c>
      <c r="L8033">
        <f ca="1">Spins[[#This Row],[Payout]]-Spins[[#This Row],[Bet]]</f>
        <v>-1</v>
      </c>
    </row>
    <row r="8034" spans="1:12" x14ac:dyDescent="0.3">
      <c r="A8034">
        <f t="shared" si="622"/>
        <v>8033</v>
      </c>
      <c r="B8034">
        <f t="shared" ca="1" si="623"/>
        <v>22</v>
      </c>
      <c r="C8034" t="str" cm="1">
        <f t="array" aca="1" ref="C8034" ca="1">INDEX(Reel1,Spins[[#This Row],[Stop1]])</f>
        <v>🍇</v>
      </c>
      <c r="D8034">
        <f t="shared" ca="1" si="624"/>
        <v>22</v>
      </c>
      <c r="E8034" t="str" cm="1">
        <f t="array" aca="1" ref="E8034" ca="1">INDEX(Reel2,Spins[[#This Row],[Stop2]])</f>
        <v>🍇</v>
      </c>
      <c r="F8034">
        <f t="shared" ca="1" si="625"/>
        <v>13</v>
      </c>
      <c r="G8034" t="str" cm="1">
        <f t="array" aca="1" ref="G8034" ca="1">INDEX(Reel3,Spins[[#This Row],[Stop3]])</f>
        <v>🍇</v>
      </c>
      <c r="H8034" t="b">
        <f ca="1">AND(Spins[[#This Row],[Sym1]]=Spins[[#This Row],[Sym2]],Spins[[#This Row],[Sym2]]=Spins[[#This Row],[Sym3]])</f>
        <v>1</v>
      </c>
      <c r="I8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8034">
        <f t="shared" si="626"/>
        <v>1</v>
      </c>
      <c r="K8034">
        <f ca="1">Spins[[#This Row],[Mult]]*Spins[[#This Row],[Bet]]</f>
        <v>20</v>
      </c>
      <c r="L8034">
        <f ca="1">Spins[[#This Row],[Payout]]-Spins[[#This Row],[Bet]]</f>
        <v>19</v>
      </c>
    </row>
    <row r="8035" spans="1:12" x14ac:dyDescent="0.3">
      <c r="A8035">
        <f t="shared" si="622"/>
        <v>8034</v>
      </c>
      <c r="B8035">
        <f t="shared" ca="1" si="623"/>
        <v>2</v>
      </c>
      <c r="C8035" t="str" cm="1">
        <f t="array" aca="1" ref="C8035" ca="1">INDEX(Reel1,Spins[[#This Row],[Stop1]])</f>
        <v>🍋</v>
      </c>
      <c r="D8035">
        <f t="shared" ca="1" si="624"/>
        <v>17</v>
      </c>
      <c r="E8035" t="str" cm="1">
        <f t="array" aca="1" ref="E8035" ca="1">INDEX(Reel2,Spins[[#This Row],[Stop2]])</f>
        <v>🍒</v>
      </c>
      <c r="F8035">
        <f t="shared" ca="1" si="625"/>
        <v>18</v>
      </c>
      <c r="G8035" t="str" cm="1">
        <f t="array" aca="1" ref="G8035" ca="1">INDEX(Reel3,Spins[[#This Row],[Stop3]])</f>
        <v>🔔</v>
      </c>
      <c r="H8035" t="b">
        <f ca="1">AND(Spins[[#This Row],[Sym1]]=Spins[[#This Row],[Sym2]],Spins[[#This Row],[Sym2]]=Spins[[#This Row],[Sym3]])</f>
        <v>0</v>
      </c>
      <c r="I8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5">
        <f t="shared" si="626"/>
        <v>1</v>
      </c>
      <c r="K8035">
        <f ca="1">Spins[[#This Row],[Mult]]*Spins[[#This Row],[Bet]]</f>
        <v>0</v>
      </c>
      <c r="L8035">
        <f ca="1">Spins[[#This Row],[Payout]]-Spins[[#This Row],[Bet]]</f>
        <v>-1</v>
      </c>
    </row>
    <row r="8036" spans="1:12" x14ac:dyDescent="0.3">
      <c r="A8036">
        <f t="shared" si="622"/>
        <v>8035</v>
      </c>
      <c r="B8036">
        <f t="shared" ca="1" si="623"/>
        <v>30</v>
      </c>
      <c r="C8036" t="str" cm="1">
        <f t="array" aca="1" ref="C8036" ca="1">INDEX(Reel1,Spins[[#This Row],[Stop1]])</f>
        <v>7️⃣</v>
      </c>
      <c r="D8036">
        <f t="shared" ca="1" si="624"/>
        <v>10</v>
      </c>
      <c r="E8036" t="str" cm="1">
        <f t="array" aca="1" ref="E8036" ca="1">INDEX(Reel2,Spins[[#This Row],[Stop2]])</f>
        <v>🍋</v>
      </c>
      <c r="F8036">
        <f t="shared" ca="1" si="625"/>
        <v>29</v>
      </c>
      <c r="G8036" t="str" cm="1">
        <f t="array" aca="1" ref="G8036" ca="1">INDEX(Reel3,Spins[[#This Row],[Stop3]])</f>
        <v>7️⃣</v>
      </c>
      <c r="H8036" t="b">
        <f ca="1">AND(Spins[[#This Row],[Sym1]]=Spins[[#This Row],[Sym2]],Spins[[#This Row],[Sym2]]=Spins[[#This Row],[Sym3]])</f>
        <v>0</v>
      </c>
      <c r="I8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6">
        <f t="shared" si="626"/>
        <v>1</v>
      </c>
      <c r="K8036">
        <f ca="1">Spins[[#This Row],[Mult]]*Spins[[#This Row],[Bet]]</f>
        <v>0</v>
      </c>
      <c r="L8036">
        <f ca="1">Spins[[#This Row],[Payout]]-Spins[[#This Row],[Bet]]</f>
        <v>-1</v>
      </c>
    </row>
    <row r="8037" spans="1:12" x14ac:dyDescent="0.3">
      <c r="A8037">
        <f t="shared" si="622"/>
        <v>8036</v>
      </c>
      <c r="B8037">
        <f t="shared" ca="1" si="623"/>
        <v>19</v>
      </c>
      <c r="C8037" t="str" cm="1">
        <f t="array" aca="1" ref="C8037" ca="1">INDEX(Reel1,Spins[[#This Row],[Stop1]])</f>
        <v>🍒</v>
      </c>
      <c r="D8037">
        <f t="shared" ca="1" si="624"/>
        <v>3</v>
      </c>
      <c r="E8037" t="str" cm="1">
        <f t="array" aca="1" ref="E8037" ca="1">INDEX(Reel2,Spins[[#This Row],[Stop2]])</f>
        <v>🍋</v>
      </c>
      <c r="F8037">
        <f t="shared" ca="1" si="625"/>
        <v>21</v>
      </c>
      <c r="G8037" t="str" cm="1">
        <f t="array" aca="1" ref="G8037" ca="1">INDEX(Reel3,Spins[[#This Row],[Stop3]])</f>
        <v>🔔</v>
      </c>
      <c r="H8037" t="b">
        <f ca="1">AND(Spins[[#This Row],[Sym1]]=Spins[[#This Row],[Sym2]],Spins[[#This Row],[Sym2]]=Spins[[#This Row],[Sym3]])</f>
        <v>0</v>
      </c>
      <c r="I8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7">
        <f t="shared" si="626"/>
        <v>1</v>
      </c>
      <c r="K8037">
        <f ca="1">Spins[[#This Row],[Mult]]*Spins[[#This Row],[Bet]]</f>
        <v>0</v>
      </c>
      <c r="L8037">
        <f ca="1">Spins[[#This Row],[Payout]]-Spins[[#This Row],[Bet]]</f>
        <v>-1</v>
      </c>
    </row>
    <row r="8038" spans="1:12" x14ac:dyDescent="0.3">
      <c r="A8038">
        <f t="shared" si="622"/>
        <v>8037</v>
      </c>
      <c r="B8038">
        <f t="shared" ca="1" si="623"/>
        <v>12</v>
      </c>
      <c r="C8038" t="str" cm="1">
        <f t="array" aca="1" ref="C8038" ca="1">INDEX(Reel1,Spins[[#This Row],[Stop1]])</f>
        <v>🍋</v>
      </c>
      <c r="D8038">
        <f t="shared" ca="1" si="624"/>
        <v>23</v>
      </c>
      <c r="E8038" t="str" cm="1">
        <f t="array" aca="1" ref="E8038" ca="1">INDEX(Reel2,Spins[[#This Row],[Stop2]])</f>
        <v>🍇</v>
      </c>
      <c r="F8038">
        <f t="shared" ca="1" si="625"/>
        <v>20</v>
      </c>
      <c r="G8038" t="str" cm="1">
        <f t="array" aca="1" ref="G8038" ca="1">INDEX(Reel3,Spins[[#This Row],[Stop3]])</f>
        <v>🔔</v>
      </c>
      <c r="H8038" t="b">
        <f ca="1">AND(Spins[[#This Row],[Sym1]]=Spins[[#This Row],[Sym2]],Spins[[#This Row],[Sym2]]=Spins[[#This Row],[Sym3]])</f>
        <v>0</v>
      </c>
      <c r="I8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8">
        <f t="shared" si="626"/>
        <v>1</v>
      </c>
      <c r="K8038">
        <f ca="1">Spins[[#This Row],[Mult]]*Spins[[#This Row],[Bet]]</f>
        <v>0</v>
      </c>
      <c r="L8038">
        <f ca="1">Spins[[#This Row],[Payout]]-Spins[[#This Row],[Bet]]</f>
        <v>-1</v>
      </c>
    </row>
    <row r="8039" spans="1:12" x14ac:dyDescent="0.3">
      <c r="A8039">
        <f t="shared" si="622"/>
        <v>8038</v>
      </c>
      <c r="B8039">
        <f t="shared" ca="1" si="623"/>
        <v>27</v>
      </c>
      <c r="C8039" t="str" cm="1">
        <f t="array" aca="1" ref="C8039" ca="1">INDEX(Reel1,Spins[[#This Row],[Stop1]])</f>
        <v>BAR</v>
      </c>
      <c r="D8039">
        <f t="shared" ca="1" si="624"/>
        <v>4</v>
      </c>
      <c r="E8039" t="str" cm="1">
        <f t="array" aca="1" ref="E8039" ca="1">INDEX(Reel2,Spins[[#This Row],[Stop2]])</f>
        <v>🍋</v>
      </c>
      <c r="F8039">
        <f t="shared" ca="1" si="625"/>
        <v>31</v>
      </c>
      <c r="G8039" t="str" cm="1">
        <f t="array" aca="1" ref="G8039" ca="1">INDEX(Reel3,Spins[[#This Row],[Stop3]])</f>
        <v>💎</v>
      </c>
      <c r="H8039" t="b">
        <f ca="1">AND(Spins[[#This Row],[Sym1]]=Spins[[#This Row],[Sym2]],Spins[[#This Row],[Sym2]]=Spins[[#This Row],[Sym3]])</f>
        <v>0</v>
      </c>
      <c r="I8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39">
        <f t="shared" si="626"/>
        <v>1</v>
      </c>
      <c r="K8039">
        <f ca="1">Spins[[#This Row],[Mult]]*Spins[[#This Row],[Bet]]</f>
        <v>0</v>
      </c>
      <c r="L8039">
        <f ca="1">Spins[[#This Row],[Payout]]-Spins[[#This Row],[Bet]]</f>
        <v>-1</v>
      </c>
    </row>
    <row r="8040" spans="1:12" x14ac:dyDescent="0.3">
      <c r="A8040">
        <f t="shared" si="622"/>
        <v>8039</v>
      </c>
      <c r="B8040">
        <f t="shared" ca="1" si="623"/>
        <v>2</v>
      </c>
      <c r="C8040" t="str" cm="1">
        <f t="array" aca="1" ref="C8040" ca="1">INDEX(Reel1,Spins[[#This Row],[Stop1]])</f>
        <v>🍋</v>
      </c>
      <c r="D8040">
        <f t="shared" ca="1" si="624"/>
        <v>21</v>
      </c>
      <c r="E8040" t="str" cm="1">
        <f t="array" aca="1" ref="E8040" ca="1">INDEX(Reel2,Spins[[#This Row],[Stop2]])</f>
        <v>🍒</v>
      </c>
      <c r="F8040">
        <f t="shared" ca="1" si="625"/>
        <v>16</v>
      </c>
      <c r="G8040" t="str" cm="1">
        <f t="array" aca="1" ref="G8040" ca="1">INDEX(Reel3,Spins[[#This Row],[Stop3]])</f>
        <v>🍇</v>
      </c>
      <c r="H8040" t="b">
        <f ca="1">AND(Spins[[#This Row],[Sym1]]=Spins[[#This Row],[Sym2]],Spins[[#This Row],[Sym2]]=Spins[[#This Row],[Sym3]])</f>
        <v>0</v>
      </c>
      <c r="I8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0">
        <f t="shared" si="626"/>
        <v>1</v>
      </c>
      <c r="K8040">
        <f ca="1">Spins[[#This Row],[Mult]]*Spins[[#This Row],[Bet]]</f>
        <v>0</v>
      </c>
      <c r="L8040">
        <f ca="1">Spins[[#This Row],[Payout]]-Spins[[#This Row],[Bet]]</f>
        <v>-1</v>
      </c>
    </row>
    <row r="8041" spans="1:12" x14ac:dyDescent="0.3">
      <c r="A8041">
        <f t="shared" si="622"/>
        <v>8040</v>
      </c>
      <c r="B8041">
        <f t="shared" ca="1" si="623"/>
        <v>29</v>
      </c>
      <c r="C8041" t="str" cm="1">
        <f t="array" aca="1" ref="C8041" ca="1">INDEX(Reel1,Spins[[#This Row],[Stop1]])</f>
        <v>7️⃣</v>
      </c>
      <c r="D8041">
        <f t="shared" ca="1" si="624"/>
        <v>16</v>
      </c>
      <c r="E8041" t="str" cm="1">
        <f t="array" aca="1" ref="E8041" ca="1">INDEX(Reel2,Spins[[#This Row],[Stop2]])</f>
        <v>🍒</v>
      </c>
      <c r="F8041">
        <f t="shared" ca="1" si="625"/>
        <v>3</v>
      </c>
      <c r="G8041" t="str" cm="1">
        <f t="array" aca="1" ref="G8041" ca="1">INDEX(Reel3,Spins[[#This Row],[Stop3]])</f>
        <v>🍋</v>
      </c>
      <c r="H8041" t="b">
        <f ca="1">AND(Spins[[#This Row],[Sym1]]=Spins[[#This Row],[Sym2]],Spins[[#This Row],[Sym2]]=Spins[[#This Row],[Sym3]])</f>
        <v>0</v>
      </c>
      <c r="I8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1">
        <f t="shared" si="626"/>
        <v>1</v>
      </c>
      <c r="K8041">
        <f ca="1">Spins[[#This Row],[Mult]]*Spins[[#This Row],[Bet]]</f>
        <v>0</v>
      </c>
      <c r="L8041">
        <f ca="1">Spins[[#This Row],[Payout]]-Spins[[#This Row],[Bet]]</f>
        <v>-1</v>
      </c>
    </row>
    <row r="8042" spans="1:12" x14ac:dyDescent="0.3">
      <c r="A8042">
        <f t="shared" si="622"/>
        <v>8041</v>
      </c>
      <c r="B8042">
        <f t="shared" ca="1" si="623"/>
        <v>23</v>
      </c>
      <c r="C8042" t="str" cm="1">
        <f t="array" aca="1" ref="C8042" ca="1">INDEX(Reel1,Spins[[#This Row],[Stop1]])</f>
        <v>🍇</v>
      </c>
      <c r="D8042">
        <f t="shared" ca="1" si="624"/>
        <v>7</v>
      </c>
      <c r="E8042" t="str" cm="1">
        <f t="array" aca="1" ref="E8042" ca="1">INDEX(Reel2,Spins[[#This Row],[Stop2]])</f>
        <v>🍋</v>
      </c>
      <c r="F8042">
        <f t="shared" ca="1" si="625"/>
        <v>13</v>
      </c>
      <c r="G8042" t="str" cm="1">
        <f t="array" aca="1" ref="G8042" ca="1">INDEX(Reel3,Spins[[#This Row],[Stop3]])</f>
        <v>🍇</v>
      </c>
      <c r="H8042" t="b">
        <f ca="1">AND(Spins[[#This Row],[Sym1]]=Spins[[#This Row],[Sym2]],Spins[[#This Row],[Sym2]]=Spins[[#This Row],[Sym3]])</f>
        <v>0</v>
      </c>
      <c r="I8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2">
        <f t="shared" si="626"/>
        <v>1</v>
      </c>
      <c r="K8042">
        <f ca="1">Spins[[#This Row],[Mult]]*Spins[[#This Row],[Bet]]</f>
        <v>0</v>
      </c>
      <c r="L8042">
        <f ca="1">Spins[[#This Row],[Payout]]-Spins[[#This Row],[Bet]]</f>
        <v>-1</v>
      </c>
    </row>
    <row r="8043" spans="1:12" x14ac:dyDescent="0.3">
      <c r="A8043">
        <f t="shared" si="622"/>
        <v>8042</v>
      </c>
      <c r="B8043">
        <f t="shared" ca="1" si="623"/>
        <v>22</v>
      </c>
      <c r="C8043" t="str" cm="1">
        <f t="array" aca="1" ref="C8043" ca="1">INDEX(Reel1,Spins[[#This Row],[Stop1]])</f>
        <v>🍇</v>
      </c>
      <c r="D8043">
        <f t="shared" ca="1" si="624"/>
        <v>24</v>
      </c>
      <c r="E8043" t="str" cm="1">
        <f t="array" aca="1" ref="E8043" ca="1">INDEX(Reel2,Spins[[#This Row],[Stop2]])</f>
        <v>🍇</v>
      </c>
      <c r="F8043">
        <f t="shared" ca="1" si="625"/>
        <v>30</v>
      </c>
      <c r="G8043" t="str" cm="1">
        <f t="array" aca="1" ref="G8043" ca="1">INDEX(Reel3,Spins[[#This Row],[Stop3]])</f>
        <v>💎</v>
      </c>
      <c r="H8043" t="b">
        <f ca="1">AND(Spins[[#This Row],[Sym1]]=Spins[[#This Row],[Sym2]],Spins[[#This Row],[Sym2]]=Spins[[#This Row],[Sym3]])</f>
        <v>0</v>
      </c>
      <c r="I8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043">
        <f t="shared" si="626"/>
        <v>1</v>
      </c>
      <c r="K8043">
        <f ca="1">Spins[[#This Row],[Mult]]*Spins[[#This Row],[Bet]]</f>
        <v>1.5</v>
      </c>
      <c r="L8043">
        <f ca="1">Spins[[#This Row],[Payout]]-Spins[[#This Row],[Bet]]</f>
        <v>0.5</v>
      </c>
    </row>
    <row r="8044" spans="1:12" x14ac:dyDescent="0.3">
      <c r="A8044">
        <f t="shared" si="622"/>
        <v>8043</v>
      </c>
      <c r="B8044">
        <f t="shared" ca="1" si="623"/>
        <v>8</v>
      </c>
      <c r="C8044" t="str" cm="1">
        <f t="array" aca="1" ref="C8044" ca="1">INDEX(Reel1,Spins[[#This Row],[Stop1]])</f>
        <v>🍋</v>
      </c>
      <c r="D8044">
        <f t="shared" ca="1" si="624"/>
        <v>9</v>
      </c>
      <c r="E8044" t="str" cm="1">
        <f t="array" aca="1" ref="E8044" ca="1">INDEX(Reel2,Spins[[#This Row],[Stop2]])</f>
        <v>🍋</v>
      </c>
      <c r="F8044">
        <f t="shared" ca="1" si="625"/>
        <v>31</v>
      </c>
      <c r="G8044" t="str" cm="1">
        <f t="array" aca="1" ref="G8044" ca="1">INDEX(Reel3,Spins[[#This Row],[Stop3]])</f>
        <v>💎</v>
      </c>
      <c r="H8044" t="b">
        <f ca="1">AND(Spins[[#This Row],[Sym1]]=Spins[[#This Row],[Sym2]],Spins[[#This Row],[Sym2]]=Spins[[#This Row],[Sym3]])</f>
        <v>0</v>
      </c>
      <c r="I8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44">
        <f t="shared" si="626"/>
        <v>1</v>
      </c>
      <c r="K8044">
        <f ca="1">Spins[[#This Row],[Mult]]*Spins[[#This Row],[Bet]]</f>
        <v>0.6</v>
      </c>
      <c r="L8044">
        <f ca="1">Spins[[#This Row],[Payout]]-Spins[[#This Row],[Bet]]</f>
        <v>-0.4</v>
      </c>
    </row>
    <row r="8045" spans="1:12" x14ac:dyDescent="0.3">
      <c r="A8045">
        <f t="shared" si="622"/>
        <v>8044</v>
      </c>
      <c r="B8045">
        <f t="shared" ca="1" si="623"/>
        <v>3</v>
      </c>
      <c r="C8045" t="str" cm="1">
        <f t="array" aca="1" ref="C8045" ca="1">INDEX(Reel1,Spins[[#This Row],[Stop1]])</f>
        <v>🍋</v>
      </c>
      <c r="D8045">
        <f t="shared" ca="1" si="624"/>
        <v>17</v>
      </c>
      <c r="E8045" t="str" cm="1">
        <f t="array" aca="1" ref="E8045" ca="1">INDEX(Reel2,Spins[[#This Row],[Stop2]])</f>
        <v>🍒</v>
      </c>
      <c r="F8045">
        <f t="shared" ca="1" si="625"/>
        <v>18</v>
      </c>
      <c r="G8045" t="str" cm="1">
        <f t="array" aca="1" ref="G8045" ca="1">INDEX(Reel3,Spins[[#This Row],[Stop3]])</f>
        <v>🔔</v>
      </c>
      <c r="H8045" t="b">
        <f ca="1">AND(Spins[[#This Row],[Sym1]]=Spins[[#This Row],[Sym2]],Spins[[#This Row],[Sym2]]=Spins[[#This Row],[Sym3]])</f>
        <v>0</v>
      </c>
      <c r="I8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5">
        <f t="shared" si="626"/>
        <v>1</v>
      </c>
      <c r="K8045">
        <f ca="1">Spins[[#This Row],[Mult]]*Spins[[#This Row],[Bet]]</f>
        <v>0</v>
      </c>
      <c r="L8045">
        <f ca="1">Spins[[#This Row],[Payout]]-Spins[[#This Row],[Bet]]</f>
        <v>-1</v>
      </c>
    </row>
    <row r="8046" spans="1:12" x14ac:dyDescent="0.3">
      <c r="A8046">
        <f t="shared" si="622"/>
        <v>8045</v>
      </c>
      <c r="B8046">
        <f t="shared" ca="1" si="623"/>
        <v>14</v>
      </c>
      <c r="C8046" t="str" cm="1">
        <f t="array" aca="1" ref="C8046" ca="1">INDEX(Reel1,Spins[[#This Row],[Stop1]])</f>
        <v>🍋</v>
      </c>
      <c r="D8046">
        <f t="shared" ca="1" si="624"/>
        <v>5</v>
      </c>
      <c r="E8046" t="str" cm="1">
        <f t="array" aca="1" ref="E8046" ca="1">INDEX(Reel2,Spins[[#This Row],[Stop2]])</f>
        <v>🍋</v>
      </c>
      <c r="F8046">
        <f t="shared" ca="1" si="625"/>
        <v>20</v>
      </c>
      <c r="G8046" t="str" cm="1">
        <f t="array" aca="1" ref="G8046" ca="1">INDEX(Reel3,Spins[[#This Row],[Stop3]])</f>
        <v>🔔</v>
      </c>
      <c r="H8046" t="b">
        <f ca="1">AND(Spins[[#This Row],[Sym1]]=Spins[[#This Row],[Sym2]],Spins[[#This Row],[Sym2]]=Spins[[#This Row],[Sym3]])</f>
        <v>0</v>
      </c>
      <c r="I8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46">
        <f t="shared" si="626"/>
        <v>1</v>
      </c>
      <c r="K8046">
        <f ca="1">Spins[[#This Row],[Mult]]*Spins[[#This Row],[Bet]]</f>
        <v>0.6</v>
      </c>
      <c r="L8046">
        <f ca="1">Spins[[#This Row],[Payout]]-Spins[[#This Row],[Bet]]</f>
        <v>-0.4</v>
      </c>
    </row>
    <row r="8047" spans="1:12" x14ac:dyDescent="0.3">
      <c r="A8047">
        <f t="shared" si="622"/>
        <v>8046</v>
      </c>
      <c r="B8047">
        <f t="shared" ca="1" si="623"/>
        <v>9</v>
      </c>
      <c r="C8047" t="str" cm="1">
        <f t="array" aca="1" ref="C8047" ca="1">INDEX(Reel1,Spins[[#This Row],[Stop1]])</f>
        <v>🍋</v>
      </c>
      <c r="D8047">
        <f t="shared" ca="1" si="624"/>
        <v>17</v>
      </c>
      <c r="E8047" t="str" cm="1">
        <f t="array" aca="1" ref="E8047" ca="1">INDEX(Reel2,Spins[[#This Row],[Stop2]])</f>
        <v>🍒</v>
      </c>
      <c r="F8047">
        <f t="shared" ca="1" si="625"/>
        <v>29</v>
      </c>
      <c r="G8047" t="str" cm="1">
        <f t="array" aca="1" ref="G8047" ca="1">INDEX(Reel3,Spins[[#This Row],[Stop3]])</f>
        <v>7️⃣</v>
      </c>
      <c r="H8047" t="b">
        <f ca="1">AND(Spins[[#This Row],[Sym1]]=Spins[[#This Row],[Sym2]],Spins[[#This Row],[Sym2]]=Spins[[#This Row],[Sym3]])</f>
        <v>0</v>
      </c>
      <c r="I8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7">
        <f t="shared" si="626"/>
        <v>1</v>
      </c>
      <c r="K8047">
        <f ca="1">Spins[[#This Row],[Mult]]*Spins[[#This Row],[Bet]]</f>
        <v>0</v>
      </c>
      <c r="L8047">
        <f ca="1">Spins[[#This Row],[Payout]]-Spins[[#This Row],[Bet]]</f>
        <v>-1</v>
      </c>
    </row>
    <row r="8048" spans="1:12" x14ac:dyDescent="0.3">
      <c r="A8048">
        <f t="shared" si="622"/>
        <v>8047</v>
      </c>
      <c r="B8048">
        <f t="shared" ca="1" si="623"/>
        <v>10</v>
      </c>
      <c r="C8048" t="str" cm="1">
        <f t="array" aca="1" ref="C8048" ca="1">INDEX(Reel1,Spins[[#This Row],[Stop1]])</f>
        <v>🍋</v>
      </c>
      <c r="D8048">
        <f t="shared" ca="1" si="624"/>
        <v>17</v>
      </c>
      <c r="E8048" t="str" cm="1">
        <f t="array" aca="1" ref="E8048" ca="1">INDEX(Reel2,Spins[[#This Row],[Stop2]])</f>
        <v>🍒</v>
      </c>
      <c r="F8048">
        <f t="shared" ca="1" si="625"/>
        <v>7</v>
      </c>
      <c r="G8048" t="str" cm="1">
        <f t="array" aca="1" ref="G8048" ca="1">INDEX(Reel3,Spins[[#This Row],[Stop3]])</f>
        <v>🍒</v>
      </c>
      <c r="H8048" t="b">
        <f ca="1">AND(Spins[[#This Row],[Sym1]]=Spins[[#This Row],[Sym2]],Spins[[#This Row],[Sym2]]=Spins[[#This Row],[Sym3]])</f>
        <v>0</v>
      </c>
      <c r="I8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8">
        <f t="shared" si="626"/>
        <v>1</v>
      </c>
      <c r="K8048">
        <f ca="1">Spins[[#This Row],[Mult]]*Spins[[#This Row],[Bet]]</f>
        <v>0</v>
      </c>
      <c r="L8048">
        <f ca="1">Spins[[#This Row],[Payout]]-Spins[[#This Row],[Bet]]</f>
        <v>-1</v>
      </c>
    </row>
    <row r="8049" spans="1:12" x14ac:dyDescent="0.3">
      <c r="A8049">
        <f t="shared" si="622"/>
        <v>8048</v>
      </c>
      <c r="B8049">
        <f t="shared" ca="1" si="623"/>
        <v>21</v>
      </c>
      <c r="C8049" t="str" cm="1">
        <f t="array" aca="1" ref="C8049" ca="1">INDEX(Reel1,Spins[[#This Row],[Stop1]])</f>
        <v>🍒</v>
      </c>
      <c r="D8049">
        <f t="shared" ca="1" si="624"/>
        <v>30</v>
      </c>
      <c r="E8049" t="str" cm="1">
        <f t="array" aca="1" ref="E8049" ca="1">INDEX(Reel2,Spins[[#This Row],[Stop2]])</f>
        <v>7️⃣</v>
      </c>
      <c r="F8049">
        <f t="shared" ca="1" si="625"/>
        <v>31</v>
      </c>
      <c r="G8049" t="str" cm="1">
        <f t="array" aca="1" ref="G8049" ca="1">INDEX(Reel3,Spins[[#This Row],[Stop3]])</f>
        <v>💎</v>
      </c>
      <c r="H8049" t="b">
        <f ca="1">AND(Spins[[#This Row],[Sym1]]=Spins[[#This Row],[Sym2]],Spins[[#This Row],[Sym2]]=Spins[[#This Row],[Sym3]])</f>
        <v>0</v>
      </c>
      <c r="I8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49">
        <f t="shared" si="626"/>
        <v>1</v>
      </c>
      <c r="K8049">
        <f ca="1">Spins[[#This Row],[Mult]]*Spins[[#This Row],[Bet]]</f>
        <v>0</v>
      </c>
      <c r="L8049">
        <f ca="1">Spins[[#This Row],[Payout]]-Spins[[#This Row],[Bet]]</f>
        <v>-1</v>
      </c>
    </row>
    <row r="8050" spans="1:12" x14ac:dyDescent="0.3">
      <c r="A8050">
        <f t="shared" si="622"/>
        <v>8049</v>
      </c>
      <c r="B8050">
        <f t="shared" ca="1" si="623"/>
        <v>4</v>
      </c>
      <c r="C8050" t="str" cm="1">
        <f t="array" aca="1" ref="C8050" ca="1">INDEX(Reel1,Spins[[#This Row],[Stop1]])</f>
        <v>🍋</v>
      </c>
      <c r="D8050">
        <f t="shared" ca="1" si="624"/>
        <v>13</v>
      </c>
      <c r="E8050" t="str" cm="1">
        <f t="array" aca="1" ref="E8050" ca="1">INDEX(Reel2,Spins[[#This Row],[Stop2]])</f>
        <v>🍋</v>
      </c>
      <c r="F8050">
        <f t="shared" ca="1" si="625"/>
        <v>2</v>
      </c>
      <c r="G8050" t="str" cm="1">
        <f t="array" aca="1" ref="G8050" ca="1">INDEX(Reel3,Spins[[#This Row],[Stop3]])</f>
        <v>🍋</v>
      </c>
      <c r="H8050" t="b">
        <f ca="1">AND(Spins[[#This Row],[Sym1]]=Spins[[#This Row],[Sym2]],Spins[[#This Row],[Sym2]]=Spins[[#This Row],[Sym3]])</f>
        <v>1</v>
      </c>
      <c r="I8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050">
        <f t="shared" si="626"/>
        <v>1</v>
      </c>
      <c r="K8050">
        <f ca="1">Spins[[#This Row],[Mult]]*Spins[[#This Row],[Bet]]</f>
        <v>14</v>
      </c>
      <c r="L8050">
        <f ca="1">Spins[[#This Row],[Payout]]-Spins[[#This Row],[Bet]]</f>
        <v>13</v>
      </c>
    </row>
    <row r="8051" spans="1:12" x14ac:dyDescent="0.3">
      <c r="A8051">
        <f t="shared" si="622"/>
        <v>8050</v>
      </c>
      <c r="B8051">
        <f t="shared" ca="1" si="623"/>
        <v>18</v>
      </c>
      <c r="C8051" t="str" cm="1">
        <f t="array" aca="1" ref="C8051" ca="1">INDEX(Reel1,Spins[[#This Row],[Stop1]])</f>
        <v>🍒</v>
      </c>
      <c r="D8051">
        <f t="shared" ca="1" si="624"/>
        <v>30</v>
      </c>
      <c r="E8051" t="str" cm="1">
        <f t="array" aca="1" ref="E8051" ca="1">INDEX(Reel2,Spins[[#This Row],[Stop2]])</f>
        <v>7️⃣</v>
      </c>
      <c r="F8051">
        <f t="shared" ca="1" si="625"/>
        <v>12</v>
      </c>
      <c r="G8051" t="str" cm="1">
        <f t="array" aca="1" ref="G8051" ca="1">INDEX(Reel3,Spins[[#This Row],[Stop3]])</f>
        <v>🍒</v>
      </c>
      <c r="H8051" t="b">
        <f ca="1">AND(Spins[[#This Row],[Sym1]]=Spins[[#This Row],[Sym2]],Spins[[#This Row],[Sym2]]=Spins[[#This Row],[Sym3]])</f>
        <v>0</v>
      </c>
      <c r="I8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1">
        <f t="shared" si="626"/>
        <v>1</v>
      </c>
      <c r="K8051">
        <f ca="1">Spins[[#This Row],[Mult]]*Spins[[#This Row],[Bet]]</f>
        <v>0</v>
      </c>
      <c r="L8051">
        <f ca="1">Spins[[#This Row],[Payout]]-Spins[[#This Row],[Bet]]</f>
        <v>-1</v>
      </c>
    </row>
    <row r="8052" spans="1:12" x14ac:dyDescent="0.3">
      <c r="A8052">
        <f t="shared" si="622"/>
        <v>8051</v>
      </c>
      <c r="B8052">
        <f t="shared" ca="1" si="623"/>
        <v>21</v>
      </c>
      <c r="C8052" t="str" cm="1">
        <f t="array" aca="1" ref="C8052" ca="1">INDEX(Reel1,Spins[[#This Row],[Stop1]])</f>
        <v>🍒</v>
      </c>
      <c r="D8052">
        <f t="shared" ca="1" si="624"/>
        <v>11</v>
      </c>
      <c r="E8052" t="str" cm="1">
        <f t="array" aca="1" ref="E8052" ca="1">INDEX(Reel2,Spins[[#This Row],[Stop2]])</f>
        <v>🍋</v>
      </c>
      <c r="F8052">
        <f t="shared" ca="1" si="625"/>
        <v>2</v>
      </c>
      <c r="G8052" t="str" cm="1">
        <f t="array" aca="1" ref="G8052" ca="1">INDEX(Reel3,Spins[[#This Row],[Stop3]])</f>
        <v>🍋</v>
      </c>
      <c r="H8052" t="b">
        <f ca="1">AND(Spins[[#This Row],[Sym1]]=Spins[[#This Row],[Sym2]],Spins[[#This Row],[Sym2]]=Spins[[#This Row],[Sym3]])</f>
        <v>0</v>
      </c>
      <c r="I8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2">
        <f t="shared" si="626"/>
        <v>1</v>
      </c>
      <c r="K8052">
        <f ca="1">Spins[[#This Row],[Mult]]*Spins[[#This Row],[Bet]]</f>
        <v>0</v>
      </c>
      <c r="L8052">
        <f ca="1">Spins[[#This Row],[Payout]]-Spins[[#This Row],[Bet]]</f>
        <v>-1</v>
      </c>
    </row>
    <row r="8053" spans="1:12" x14ac:dyDescent="0.3">
      <c r="A8053">
        <f t="shared" si="622"/>
        <v>8052</v>
      </c>
      <c r="B8053">
        <f t="shared" ca="1" si="623"/>
        <v>18</v>
      </c>
      <c r="C8053" t="str" cm="1">
        <f t="array" aca="1" ref="C8053" ca="1">INDEX(Reel1,Spins[[#This Row],[Stop1]])</f>
        <v>🍒</v>
      </c>
      <c r="D8053">
        <f t="shared" ca="1" si="624"/>
        <v>23</v>
      </c>
      <c r="E8053" t="str" cm="1">
        <f t="array" aca="1" ref="E8053" ca="1">INDEX(Reel2,Spins[[#This Row],[Stop2]])</f>
        <v>🍇</v>
      </c>
      <c r="F8053">
        <f t="shared" ca="1" si="625"/>
        <v>4</v>
      </c>
      <c r="G8053" t="str" cm="1">
        <f t="array" aca="1" ref="G8053" ca="1">INDEX(Reel3,Spins[[#This Row],[Stop3]])</f>
        <v>🍋</v>
      </c>
      <c r="H8053" t="b">
        <f ca="1">AND(Spins[[#This Row],[Sym1]]=Spins[[#This Row],[Sym2]],Spins[[#This Row],[Sym2]]=Spins[[#This Row],[Sym3]])</f>
        <v>0</v>
      </c>
      <c r="I8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3">
        <f t="shared" si="626"/>
        <v>1</v>
      </c>
      <c r="K8053">
        <f ca="1">Spins[[#This Row],[Mult]]*Spins[[#This Row],[Bet]]</f>
        <v>0</v>
      </c>
      <c r="L8053">
        <f ca="1">Spins[[#This Row],[Payout]]-Spins[[#This Row],[Bet]]</f>
        <v>-1</v>
      </c>
    </row>
    <row r="8054" spans="1:12" x14ac:dyDescent="0.3">
      <c r="A8054">
        <f t="shared" si="622"/>
        <v>8053</v>
      </c>
      <c r="B8054">
        <f t="shared" ca="1" si="623"/>
        <v>29</v>
      </c>
      <c r="C8054" t="str" cm="1">
        <f t="array" aca="1" ref="C8054" ca="1">INDEX(Reel1,Spins[[#This Row],[Stop1]])</f>
        <v>7️⃣</v>
      </c>
      <c r="D8054">
        <f t="shared" ca="1" si="624"/>
        <v>12</v>
      </c>
      <c r="E8054" t="str" cm="1">
        <f t="array" aca="1" ref="E8054" ca="1">INDEX(Reel2,Spins[[#This Row],[Stop2]])</f>
        <v>🍋</v>
      </c>
      <c r="F8054">
        <f t="shared" ca="1" si="625"/>
        <v>2</v>
      </c>
      <c r="G8054" t="str" cm="1">
        <f t="array" aca="1" ref="G8054" ca="1">INDEX(Reel3,Spins[[#This Row],[Stop3]])</f>
        <v>🍋</v>
      </c>
      <c r="H8054" t="b">
        <f ca="1">AND(Spins[[#This Row],[Sym1]]=Spins[[#This Row],[Sym2]],Spins[[#This Row],[Sym2]]=Spins[[#This Row],[Sym3]])</f>
        <v>0</v>
      </c>
      <c r="I8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4">
        <f t="shared" si="626"/>
        <v>1</v>
      </c>
      <c r="K8054">
        <f ca="1">Spins[[#This Row],[Mult]]*Spins[[#This Row],[Bet]]</f>
        <v>0</v>
      </c>
      <c r="L8054">
        <f ca="1">Spins[[#This Row],[Payout]]-Spins[[#This Row],[Bet]]</f>
        <v>-1</v>
      </c>
    </row>
    <row r="8055" spans="1:12" x14ac:dyDescent="0.3">
      <c r="A8055">
        <f t="shared" si="622"/>
        <v>8054</v>
      </c>
      <c r="B8055">
        <f t="shared" ca="1" si="623"/>
        <v>25</v>
      </c>
      <c r="C8055" t="str" cm="1">
        <f t="array" aca="1" ref="C8055" ca="1">INDEX(Reel1,Spins[[#This Row],[Stop1]])</f>
        <v>🔔</v>
      </c>
      <c r="D8055">
        <f t="shared" ca="1" si="624"/>
        <v>4</v>
      </c>
      <c r="E8055" t="str" cm="1">
        <f t="array" aca="1" ref="E8055" ca="1">INDEX(Reel2,Spins[[#This Row],[Stop2]])</f>
        <v>🍋</v>
      </c>
      <c r="F8055">
        <f t="shared" ca="1" si="625"/>
        <v>19</v>
      </c>
      <c r="G8055" t="str" cm="1">
        <f t="array" aca="1" ref="G8055" ca="1">INDEX(Reel3,Spins[[#This Row],[Stop3]])</f>
        <v>🔔</v>
      </c>
      <c r="H8055" t="b">
        <f ca="1">AND(Spins[[#This Row],[Sym1]]=Spins[[#This Row],[Sym2]],Spins[[#This Row],[Sym2]]=Spins[[#This Row],[Sym3]])</f>
        <v>0</v>
      </c>
      <c r="I8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5">
        <f t="shared" si="626"/>
        <v>1</v>
      </c>
      <c r="K8055">
        <f ca="1">Spins[[#This Row],[Mult]]*Spins[[#This Row],[Bet]]</f>
        <v>0</v>
      </c>
      <c r="L8055">
        <f ca="1">Spins[[#This Row],[Payout]]-Spins[[#This Row],[Bet]]</f>
        <v>-1</v>
      </c>
    </row>
    <row r="8056" spans="1:12" x14ac:dyDescent="0.3">
      <c r="A8056">
        <f t="shared" si="622"/>
        <v>8055</v>
      </c>
      <c r="B8056">
        <f t="shared" ca="1" si="623"/>
        <v>17</v>
      </c>
      <c r="C8056" t="str" cm="1">
        <f t="array" aca="1" ref="C8056" ca="1">INDEX(Reel1,Spins[[#This Row],[Stop1]])</f>
        <v>🍒</v>
      </c>
      <c r="D8056">
        <f t="shared" ca="1" si="624"/>
        <v>11</v>
      </c>
      <c r="E8056" t="str" cm="1">
        <f t="array" aca="1" ref="E8056" ca="1">INDEX(Reel2,Spins[[#This Row],[Stop2]])</f>
        <v>🍋</v>
      </c>
      <c r="F8056">
        <f t="shared" ca="1" si="625"/>
        <v>9</v>
      </c>
      <c r="G8056" t="str" cm="1">
        <f t="array" aca="1" ref="G8056" ca="1">INDEX(Reel3,Spins[[#This Row],[Stop3]])</f>
        <v>🍒</v>
      </c>
      <c r="H8056" t="b">
        <f ca="1">AND(Spins[[#This Row],[Sym1]]=Spins[[#This Row],[Sym2]],Spins[[#This Row],[Sym2]]=Spins[[#This Row],[Sym3]])</f>
        <v>0</v>
      </c>
      <c r="I8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6">
        <f t="shared" si="626"/>
        <v>1</v>
      </c>
      <c r="K8056">
        <f ca="1">Spins[[#This Row],[Mult]]*Spins[[#This Row],[Bet]]</f>
        <v>0</v>
      </c>
      <c r="L8056">
        <f ca="1">Spins[[#This Row],[Payout]]-Spins[[#This Row],[Bet]]</f>
        <v>-1</v>
      </c>
    </row>
    <row r="8057" spans="1:12" x14ac:dyDescent="0.3">
      <c r="A8057">
        <f t="shared" si="622"/>
        <v>8056</v>
      </c>
      <c r="B8057">
        <f t="shared" ca="1" si="623"/>
        <v>31</v>
      </c>
      <c r="C8057" t="str" cm="1">
        <f t="array" aca="1" ref="C8057" ca="1">INDEX(Reel1,Spins[[#This Row],[Stop1]])</f>
        <v>💎</v>
      </c>
      <c r="D8057">
        <f t="shared" ca="1" si="624"/>
        <v>16</v>
      </c>
      <c r="E8057" t="str" cm="1">
        <f t="array" aca="1" ref="E8057" ca="1">INDEX(Reel2,Spins[[#This Row],[Stop2]])</f>
        <v>🍒</v>
      </c>
      <c r="F8057">
        <f t="shared" ca="1" si="625"/>
        <v>11</v>
      </c>
      <c r="G8057" t="str" cm="1">
        <f t="array" aca="1" ref="G8057" ca="1">INDEX(Reel3,Spins[[#This Row],[Stop3]])</f>
        <v>🍒</v>
      </c>
      <c r="H8057" t="b">
        <f ca="1">AND(Spins[[#This Row],[Sym1]]=Spins[[#This Row],[Sym2]],Spins[[#This Row],[Sym2]]=Spins[[#This Row],[Sym3]])</f>
        <v>0</v>
      </c>
      <c r="I8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7">
        <f t="shared" si="626"/>
        <v>1</v>
      </c>
      <c r="K8057">
        <f ca="1">Spins[[#This Row],[Mult]]*Spins[[#This Row],[Bet]]</f>
        <v>0</v>
      </c>
      <c r="L8057">
        <f ca="1">Spins[[#This Row],[Payout]]-Spins[[#This Row],[Bet]]</f>
        <v>-1</v>
      </c>
    </row>
    <row r="8058" spans="1:12" x14ac:dyDescent="0.3">
      <c r="A8058">
        <f t="shared" si="622"/>
        <v>8057</v>
      </c>
      <c r="B8058">
        <f t="shared" ca="1" si="623"/>
        <v>21</v>
      </c>
      <c r="C8058" t="str" cm="1">
        <f t="array" aca="1" ref="C8058" ca="1">INDEX(Reel1,Spins[[#This Row],[Stop1]])</f>
        <v>🍒</v>
      </c>
      <c r="D8058">
        <f t="shared" ca="1" si="624"/>
        <v>15</v>
      </c>
      <c r="E8058" t="str" cm="1">
        <f t="array" aca="1" ref="E8058" ca="1">INDEX(Reel2,Spins[[#This Row],[Stop2]])</f>
        <v>🍒</v>
      </c>
      <c r="F8058">
        <f t="shared" ca="1" si="625"/>
        <v>21</v>
      </c>
      <c r="G8058" t="str" cm="1">
        <f t="array" aca="1" ref="G8058" ca="1">INDEX(Reel3,Spins[[#This Row],[Stop3]])</f>
        <v>🔔</v>
      </c>
      <c r="H8058" t="b">
        <f ca="1">AND(Spins[[#This Row],[Sym1]]=Spins[[#This Row],[Sym2]],Spins[[#This Row],[Sym2]]=Spins[[#This Row],[Sym3]])</f>
        <v>0</v>
      </c>
      <c r="I8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058">
        <f t="shared" si="626"/>
        <v>1</v>
      </c>
      <c r="K8058">
        <f ca="1">Spins[[#This Row],[Mult]]*Spins[[#This Row],[Bet]]</f>
        <v>0.8</v>
      </c>
      <c r="L8058">
        <f ca="1">Spins[[#This Row],[Payout]]-Spins[[#This Row],[Bet]]</f>
        <v>-0.19999999999999996</v>
      </c>
    </row>
    <row r="8059" spans="1:12" x14ac:dyDescent="0.3">
      <c r="A8059">
        <f t="shared" si="622"/>
        <v>8058</v>
      </c>
      <c r="B8059">
        <f t="shared" ca="1" si="623"/>
        <v>30</v>
      </c>
      <c r="C8059" t="str" cm="1">
        <f t="array" aca="1" ref="C8059" ca="1">INDEX(Reel1,Spins[[#This Row],[Stop1]])</f>
        <v>7️⃣</v>
      </c>
      <c r="D8059">
        <f t="shared" ca="1" si="624"/>
        <v>28</v>
      </c>
      <c r="E8059" t="str" cm="1">
        <f t="array" aca="1" ref="E8059" ca="1">INDEX(Reel2,Spins[[#This Row],[Stop2]])</f>
        <v>BAR</v>
      </c>
      <c r="F8059">
        <f t="shared" ca="1" si="625"/>
        <v>27</v>
      </c>
      <c r="G8059" t="str" cm="1">
        <f t="array" aca="1" ref="G8059" ca="1">INDEX(Reel3,Spins[[#This Row],[Stop3]])</f>
        <v>7️⃣</v>
      </c>
      <c r="H8059" t="b">
        <f ca="1">AND(Spins[[#This Row],[Sym1]]=Spins[[#This Row],[Sym2]],Spins[[#This Row],[Sym2]]=Spins[[#This Row],[Sym3]])</f>
        <v>0</v>
      </c>
      <c r="I8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59">
        <f t="shared" si="626"/>
        <v>1</v>
      </c>
      <c r="K8059">
        <f ca="1">Spins[[#This Row],[Mult]]*Spins[[#This Row],[Bet]]</f>
        <v>0</v>
      </c>
      <c r="L8059">
        <f ca="1">Spins[[#This Row],[Payout]]-Spins[[#This Row],[Bet]]</f>
        <v>-1</v>
      </c>
    </row>
    <row r="8060" spans="1:12" x14ac:dyDescent="0.3">
      <c r="A8060">
        <f t="shared" si="622"/>
        <v>8059</v>
      </c>
      <c r="B8060">
        <f t="shared" ca="1" si="623"/>
        <v>6</v>
      </c>
      <c r="C8060" t="str" cm="1">
        <f t="array" aca="1" ref="C8060" ca="1">INDEX(Reel1,Spins[[#This Row],[Stop1]])</f>
        <v>🍋</v>
      </c>
      <c r="D8060">
        <f t="shared" ca="1" si="624"/>
        <v>27</v>
      </c>
      <c r="E8060" t="str" cm="1">
        <f t="array" aca="1" ref="E8060" ca="1">INDEX(Reel2,Spins[[#This Row],[Stop2]])</f>
        <v>BAR</v>
      </c>
      <c r="F8060">
        <f t="shared" ca="1" si="625"/>
        <v>30</v>
      </c>
      <c r="G8060" t="str" cm="1">
        <f t="array" aca="1" ref="G8060" ca="1">INDEX(Reel3,Spins[[#This Row],[Stop3]])</f>
        <v>💎</v>
      </c>
      <c r="H8060" t="b">
        <f ca="1">AND(Spins[[#This Row],[Sym1]]=Spins[[#This Row],[Sym2]],Spins[[#This Row],[Sym2]]=Spins[[#This Row],[Sym3]])</f>
        <v>0</v>
      </c>
      <c r="I8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0">
        <f t="shared" si="626"/>
        <v>1</v>
      </c>
      <c r="K8060">
        <f ca="1">Spins[[#This Row],[Mult]]*Spins[[#This Row],[Bet]]</f>
        <v>0</v>
      </c>
      <c r="L8060">
        <f ca="1">Spins[[#This Row],[Payout]]-Spins[[#This Row],[Bet]]</f>
        <v>-1</v>
      </c>
    </row>
    <row r="8061" spans="1:12" x14ac:dyDescent="0.3">
      <c r="A8061">
        <f t="shared" si="622"/>
        <v>8060</v>
      </c>
      <c r="B8061">
        <f t="shared" ca="1" si="623"/>
        <v>7</v>
      </c>
      <c r="C8061" t="str" cm="1">
        <f t="array" aca="1" ref="C8061" ca="1">INDEX(Reel1,Spins[[#This Row],[Stop1]])</f>
        <v>🍋</v>
      </c>
      <c r="D8061">
        <f t="shared" ca="1" si="624"/>
        <v>2</v>
      </c>
      <c r="E8061" t="str" cm="1">
        <f t="array" aca="1" ref="E8061" ca="1">INDEX(Reel2,Spins[[#This Row],[Stop2]])</f>
        <v>🍋</v>
      </c>
      <c r="F8061">
        <f t="shared" ca="1" si="625"/>
        <v>27</v>
      </c>
      <c r="G8061" t="str" cm="1">
        <f t="array" aca="1" ref="G8061" ca="1">INDEX(Reel3,Spins[[#This Row],[Stop3]])</f>
        <v>7️⃣</v>
      </c>
      <c r="H8061" t="b">
        <f ca="1">AND(Spins[[#This Row],[Sym1]]=Spins[[#This Row],[Sym2]],Spins[[#This Row],[Sym2]]=Spins[[#This Row],[Sym3]])</f>
        <v>0</v>
      </c>
      <c r="I8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61">
        <f t="shared" si="626"/>
        <v>1</v>
      </c>
      <c r="K8061">
        <f ca="1">Spins[[#This Row],[Mult]]*Spins[[#This Row],[Bet]]</f>
        <v>0.6</v>
      </c>
      <c r="L8061">
        <f ca="1">Spins[[#This Row],[Payout]]-Spins[[#This Row],[Bet]]</f>
        <v>-0.4</v>
      </c>
    </row>
    <row r="8062" spans="1:12" x14ac:dyDescent="0.3">
      <c r="A8062">
        <f t="shared" si="622"/>
        <v>8061</v>
      </c>
      <c r="B8062">
        <f t="shared" ca="1" si="623"/>
        <v>29</v>
      </c>
      <c r="C8062" t="str" cm="1">
        <f t="array" aca="1" ref="C8062" ca="1">INDEX(Reel1,Spins[[#This Row],[Stop1]])</f>
        <v>7️⃣</v>
      </c>
      <c r="D8062">
        <f t="shared" ca="1" si="624"/>
        <v>9</v>
      </c>
      <c r="E8062" t="str" cm="1">
        <f t="array" aca="1" ref="E8062" ca="1">INDEX(Reel2,Spins[[#This Row],[Stop2]])</f>
        <v>🍋</v>
      </c>
      <c r="F8062">
        <f t="shared" ca="1" si="625"/>
        <v>3</v>
      </c>
      <c r="G8062" t="str" cm="1">
        <f t="array" aca="1" ref="G8062" ca="1">INDEX(Reel3,Spins[[#This Row],[Stop3]])</f>
        <v>🍋</v>
      </c>
      <c r="H8062" t="b">
        <f ca="1">AND(Spins[[#This Row],[Sym1]]=Spins[[#This Row],[Sym2]],Spins[[#This Row],[Sym2]]=Spins[[#This Row],[Sym3]])</f>
        <v>0</v>
      </c>
      <c r="I8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2">
        <f t="shared" si="626"/>
        <v>1</v>
      </c>
      <c r="K8062">
        <f ca="1">Spins[[#This Row],[Mult]]*Spins[[#This Row],[Bet]]</f>
        <v>0</v>
      </c>
      <c r="L8062">
        <f ca="1">Spins[[#This Row],[Payout]]-Spins[[#This Row],[Bet]]</f>
        <v>-1</v>
      </c>
    </row>
    <row r="8063" spans="1:12" x14ac:dyDescent="0.3">
      <c r="A8063">
        <f t="shared" si="622"/>
        <v>8062</v>
      </c>
      <c r="B8063">
        <f t="shared" ca="1" si="623"/>
        <v>20</v>
      </c>
      <c r="C8063" t="str" cm="1">
        <f t="array" aca="1" ref="C8063" ca="1">INDEX(Reel1,Spins[[#This Row],[Stop1]])</f>
        <v>🍒</v>
      </c>
      <c r="D8063">
        <f t="shared" ca="1" si="624"/>
        <v>6</v>
      </c>
      <c r="E8063" t="str" cm="1">
        <f t="array" aca="1" ref="E8063" ca="1">INDEX(Reel2,Spins[[#This Row],[Stop2]])</f>
        <v>🍋</v>
      </c>
      <c r="F8063">
        <f t="shared" ca="1" si="625"/>
        <v>28</v>
      </c>
      <c r="G8063" t="str" cm="1">
        <f t="array" aca="1" ref="G8063" ca="1">INDEX(Reel3,Spins[[#This Row],[Stop3]])</f>
        <v>7️⃣</v>
      </c>
      <c r="H8063" t="b">
        <f ca="1">AND(Spins[[#This Row],[Sym1]]=Spins[[#This Row],[Sym2]],Spins[[#This Row],[Sym2]]=Spins[[#This Row],[Sym3]])</f>
        <v>0</v>
      </c>
      <c r="I8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3">
        <f t="shared" si="626"/>
        <v>1</v>
      </c>
      <c r="K8063">
        <f ca="1">Spins[[#This Row],[Mult]]*Spins[[#This Row],[Bet]]</f>
        <v>0</v>
      </c>
      <c r="L8063">
        <f ca="1">Spins[[#This Row],[Payout]]-Spins[[#This Row],[Bet]]</f>
        <v>-1</v>
      </c>
    </row>
    <row r="8064" spans="1:12" x14ac:dyDescent="0.3">
      <c r="A8064">
        <f t="shared" si="622"/>
        <v>8063</v>
      </c>
      <c r="B8064">
        <f t="shared" ca="1" si="623"/>
        <v>22</v>
      </c>
      <c r="C8064" t="str" cm="1">
        <f t="array" aca="1" ref="C8064" ca="1">INDEX(Reel1,Spins[[#This Row],[Stop1]])</f>
        <v>🍇</v>
      </c>
      <c r="D8064">
        <f t="shared" ca="1" si="624"/>
        <v>6</v>
      </c>
      <c r="E8064" t="str" cm="1">
        <f t="array" aca="1" ref="E8064" ca="1">INDEX(Reel2,Spins[[#This Row],[Stop2]])</f>
        <v>🍋</v>
      </c>
      <c r="F8064">
        <f t="shared" ca="1" si="625"/>
        <v>19</v>
      </c>
      <c r="G8064" t="str" cm="1">
        <f t="array" aca="1" ref="G8064" ca="1">INDEX(Reel3,Spins[[#This Row],[Stop3]])</f>
        <v>🔔</v>
      </c>
      <c r="H8064" t="b">
        <f ca="1">AND(Spins[[#This Row],[Sym1]]=Spins[[#This Row],[Sym2]],Spins[[#This Row],[Sym2]]=Spins[[#This Row],[Sym3]])</f>
        <v>0</v>
      </c>
      <c r="I8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4">
        <f t="shared" si="626"/>
        <v>1</v>
      </c>
      <c r="K8064">
        <f ca="1">Spins[[#This Row],[Mult]]*Spins[[#This Row],[Bet]]</f>
        <v>0</v>
      </c>
      <c r="L8064">
        <f ca="1">Spins[[#This Row],[Payout]]-Spins[[#This Row],[Bet]]</f>
        <v>-1</v>
      </c>
    </row>
    <row r="8065" spans="1:12" x14ac:dyDescent="0.3">
      <c r="A8065">
        <f t="shared" si="622"/>
        <v>8064</v>
      </c>
      <c r="B8065">
        <f t="shared" ca="1" si="623"/>
        <v>21</v>
      </c>
      <c r="C8065" t="str" cm="1">
        <f t="array" aca="1" ref="C8065" ca="1">INDEX(Reel1,Spins[[#This Row],[Stop1]])</f>
        <v>🍒</v>
      </c>
      <c r="D8065">
        <f t="shared" ca="1" si="624"/>
        <v>26</v>
      </c>
      <c r="E8065" t="str" cm="1">
        <f t="array" aca="1" ref="E8065" ca="1">INDEX(Reel2,Spins[[#This Row],[Stop2]])</f>
        <v>🔔</v>
      </c>
      <c r="F8065">
        <f t="shared" ca="1" si="625"/>
        <v>11</v>
      </c>
      <c r="G8065" t="str" cm="1">
        <f t="array" aca="1" ref="G8065" ca="1">INDEX(Reel3,Spins[[#This Row],[Stop3]])</f>
        <v>🍒</v>
      </c>
      <c r="H8065" t="b">
        <f ca="1">AND(Spins[[#This Row],[Sym1]]=Spins[[#This Row],[Sym2]],Spins[[#This Row],[Sym2]]=Spins[[#This Row],[Sym3]])</f>
        <v>0</v>
      </c>
      <c r="I8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5">
        <f t="shared" si="626"/>
        <v>1</v>
      </c>
      <c r="K8065">
        <f ca="1">Spins[[#This Row],[Mult]]*Spins[[#This Row],[Bet]]</f>
        <v>0</v>
      </c>
      <c r="L8065">
        <f ca="1">Spins[[#This Row],[Payout]]-Spins[[#This Row],[Bet]]</f>
        <v>-1</v>
      </c>
    </row>
    <row r="8066" spans="1:12" x14ac:dyDescent="0.3">
      <c r="A8066">
        <f t="shared" ref="A8066:A8129" si="627">ROW()-1</f>
        <v>8065</v>
      </c>
      <c r="B8066">
        <f t="shared" ref="B8066:B8129" ca="1" si="628">RANDBETWEEN(1,ROWS(Reel1))</f>
        <v>1</v>
      </c>
      <c r="C8066" t="str" cm="1">
        <f t="array" aca="1" ref="C8066" ca="1">INDEX(Reel1,Spins[[#This Row],[Stop1]])</f>
        <v>🍋</v>
      </c>
      <c r="D8066">
        <f t="shared" ref="D8066:D8129" ca="1" si="629">RANDBETWEEN(1,ROWS(Reel2))</f>
        <v>29</v>
      </c>
      <c r="E8066" t="str" cm="1">
        <f t="array" aca="1" ref="E8066" ca="1">INDEX(Reel2,Spins[[#This Row],[Stop2]])</f>
        <v>7️⃣</v>
      </c>
      <c r="F8066">
        <f t="shared" ref="F8066:F8129" ca="1" si="630">RANDBETWEEN(1,ROWS(Reel3))</f>
        <v>14</v>
      </c>
      <c r="G8066" t="str" cm="1">
        <f t="array" aca="1" ref="G8066" ca="1">INDEX(Reel3,Spins[[#This Row],[Stop3]])</f>
        <v>🍇</v>
      </c>
      <c r="H8066" t="b">
        <f ca="1">AND(Spins[[#This Row],[Sym1]]=Spins[[#This Row],[Sym2]],Spins[[#This Row],[Sym2]]=Spins[[#This Row],[Sym3]])</f>
        <v>0</v>
      </c>
      <c r="I8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6">
        <f t="shared" ref="J8066:J8129" si="631">Bet</f>
        <v>1</v>
      </c>
      <c r="K8066">
        <f ca="1">Spins[[#This Row],[Mult]]*Spins[[#This Row],[Bet]]</f>
        <v>0</v>
      </c>
      <c r="L8066">
        <f ca="1">Spins[[#This Row],[Payout]]-Spins[[#This Row],[Bet]]</f>
        <v>-1</v>
      </c>
    </row>
    <row r="8067" spans="1:12" x14ac:dyDescent="0.3">
      <c r="A8067">
        <f t="shared" si="627"/>
        <v>8066</v>
      </c>
      <c r="B8067">
        <f t="shared" ca="1" si="628"/>
        <v>29</v>
      </c>
      <c r="C8067" t="str" cm="1">
        <f t="array" aca="1" ref="C8067" ca="1">INDEX(Reel1,Spins[[#This Row],[Stop1]])</f>
        <v>7️⃣</v>
      </c>
      <c r="D8067">
        <f t="shared" ca="1" si="629"/>
        <v>16</v>
      </c>
      <c r="E8067" t="str" cm="1">
        <f t="array" aca="1" ref="E8067" ca="1">INDEX(Reel2,Spins[[#This Row],[Stop2]])</f>
        <v>🍒</v>
      </c>
      <c r="F8067">
        <f t="shared" ca="1" si="630"/>
        <v>22</v>
      </c>
      <c r="G8067" t="str" cm="1">
        <f t="array" aca="1" ref="G8067" ca="1">INDEX(Reel3,Spins[[#This Row],[Stop3]])</f>
        <v>🔔</v>
      </c>
      <c r="H8067" t="b">
        <f ca="1">AND(Spins[[#This Row],[Sym1]]=Spins[[#This Row],[Sym2]],Spins[[#This Row],[Sym2]]=Spins[[#This Row],[Sym3]])</f>
        <v>0</v>
      </c>
      <c r="I8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7">
        <f t="shared" si="631"/>
        <v>1</v>
      </c>
      <c r="K8067">
        <f ca="1">Spins[[#This Row],[Mult]]*Spins[[#This Row],[Bet]]</f>
        <v>0</v>
      </c>
      <c r="L8067">
        <f ca="1">Spins[[#This Row],[Payout]]-Spins[[#This Row],[Bet]]</f>
        <v>-1</v>
      </c>
    </row>
    <row r="8068" spans="1:12" x14ac:dyDescent="0.3">
      <c r="A8068">
        <f t="shared" si="627"/>
        <v>8067</v>
      </c>
      <c r="B8068">
        <f t="shared" ca="1" si="628"/>
        <v>14</v>
      </c>
      <c r="C8068" t="str" cm="1">
        <f t="array" aca="1" ref="C8068" ca="1">INDEX(Reel1,Spins[[#This Row],[Stop1]])</f>
        <v>🍋</v>
      </c>
      <c r="D8068">
        <f t="shared" ca="1" si="629"/>
        <v>29</v>
      </c>
      <c r="E8068" t="str" cm="1">
        <f t="array" aca="1" ref="E8068" ca="1">INDEX(Reel2,Spins[[#This Row],[Stop2]])</f>
        <v>7️⃣</v>
      </c>
      <c r="F8068">
        <f t="shared" ca="1" si="630"/>
        <v>15</v>
      </c>
      <c r="G8068" t="str" cm="1">
        <f t="array" aca="1" ref="G8068" ca="1">INDEX(Reel3,Spins[[#This Row],[Stop3]])</f>
        <v>🍇</v>
      </c>
      <c r="H8068" t="b">
        <f ca="1">AND(Spins[[#This Row],[Sym1]]=Spins[[#This Row],[Sym2]],Spins[[#This Row],[Sym2]]=Spins[[#This Row],[Sym3]])</f>
        <v>0</v>
      </c>
      <c r="I8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8">
        <f t="shared" si="631"/>
        <v>1</v>
      </c>
      <c r="K8068">
        <f ca="1">Spins[[#This Row],[Mult]]*Spins[[#This Row],[Bet]]</f>
        <v>0</v>
      </c>
      <c r="L8068">
        <f ca="1">Spins[[#This Row],[Payout]]-Spins[[#This Row],[Bet]]</f>
        <v>-1</v>
      </c>
    </row>
    <row r="8069" spans="1:12" x14ac:dyDescent="0.3">
      <c r="A8069">
        <f t="shared" si="627"/>
        <v>8068</v>
      </c>
      <c r="B8069">
        <f t="shared" ca="1" si="628"/>
        <v>31</v>
      </c>
      <c r="C8069" t="str" cm="1">
        <f t="array" aca="1" ref="C8069" ca="1">INDEX(Reel1,Spins[[#This Row],[Stop1]])</f>
        <v>💎</v>
      </c>
      <c r="D8069">
        <f t="shared" ca="1" si="629"/>
        <v>25</v>
      </c>
      <c r="E8069" t="str" cm="1">
        <f t="array" aca="1" ref="E8069" ca="1">INDEX(Reel2,Spins[[#This Row],[Stop2]])</f>
        <v>🔔</v>
      </c>
      <c r="F8069">
        <f t="shared" ca="1" si="630"/>
        <v>6</v>
      </c>
      <c r="G8069" t="str" cm="1">
        <f t="array" aca="1" ref="G8069" ca="1">INDEX(Reel3,Spins[[#This Row],[Stop3]])</f>
        <v>🍒</v>
      </c>
      <c r="H8069" t="b">
        <f ca="1">AND(Spins[[#This Row],[Sym1]]=Spins[[#This Row],[Sym2]],Spins[[#This Row],[Sym2]]=Spins[[#This Row],[Sym3]])</f>
        <v>0</v>
      </c>
      <c r="I8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69">
        <f t="shared" si="631"/>
        <v>1</v>
      </c>
      <c r="K8069">
        <f ca="1">Spins[[#This Row],[Mult]]*Spins[[#This Row],[Bet]]</f>
        <v>0</v>
      </c>
      <c r="L8069">
        <f ca="1">Spins[[#This Row],[Payout]]-Spins[[#This Row],[Bet]]</f>
        <v>-1</v>
      </c>
    </row>
    <row r="8070" spans="1:12" x14ac:dyDescent="0.3">
      <c r="A8070">
        <f t="shared" si="627"/>
        <v>8069</v>
      </c>
      <c r="B8070">
        <f t="shared" ca="1" si="628"/>
        <v>28</v>
      </c>
      <c r="C8070" t="str" cm="1">
        <f t="array" aca="1" ref="C8070" ca="1">INDEX(Reel1,Spins[[#This Row],[Stop1]])</f>
        <v>BAR</v>
      </c>
      <c r="D8070">
        <f t="shared" ca="1" si="629"/>
        <v>16</v>
      </c>
      <c r="E8070" t="str" cm="1">
        <f t="array" aca="1" ref="E8070" ca="1">INDEX(Reel2,Spins[[#This Row],[Stop2]])</f>
        <v>🍒</v>
      </c>
      <c r="F8070">
        <f t="shared" ca="1" si="630"/>
        <v>18</v>
      </c>
      <c r="G8070" t="str" cm="1">
        <f t="array" aca="1" ref="G8070" ca="1">INDEX(Reel3,Spins[[#This Row],[Stop3]])</f>
        <v>🔔</v>
      </c>
      <c r="H8070" t="b">
        <f ca="1">AND(Spins[[#This Row],[Sym1]]=Spins[[#This Row],[Sym2]],Spins[[#This Row],[Sym2]]=Spins[[#This Row],[Sym3]])</f>
        <v>0</v>
      </c>
      <c r="I8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0">
        <f t="shared" si="631"/>
        <v>1</v>
      </c>
      <c r="K8070">
        <f ca="1">Spins[[#This Row],[Mult]]*Spins[[#This Row],[Bet]]</f>
        <v>0</v>
      </c>
      <c r="L8070">
        <f ca="1">Spins[[#This Row],[Payout]]-Spins[[#This Row],[Bet]]</f>
        <v>-1</v>
      </c>
    </row>
    <row r="8071" spans="1:12" x14ac:dyDescent="0.3">
      <c r="A8071">
        <f t="shared" si="627"/>
        <v>8070</v>
      </c>
      <c r="B8071">
        <f t="shared" ca="1" si="628"/>
        <v>30</v>
      </c>
      <c r="C8071" t="str" cm="1">
        <f t="array" aca="1" ref="C8071" ca="1">INDEX(Reel1,Spins[[#This Row],[Stop1]])</f>
        <v>7️⃣</v>
      </c>
      <c r="D8071">
        <f t="shared" ca="1" si="629"/>
        <v>11</v>
      </c>
      <c r="E8071" t="str" cm="1">
        <f t="array" aca="1" ref="E8071" ca="1">INDEX(Reel2,Spins[[#This Row],[Stop2]])</f>
        <v>🍋</v>
      </c>
      <c r="F8071">
        <f t="shared" ca="1" si="630"/>
        <v>16</v>
      </c>
      <c r="G8071" t="str" cm="1">
        <f t="array" aca="1" ref="G8071" ca="1">INDEX(Reel3,Spins[[#This Row],[Stop3]])</f>
        <v>🍇</v>
      </c>
      <c r="H8071" t="b">
        <f ca="1">AND(Spins[[#This Row],[Sym1]]=Spins[[#This Row],[Sym2]],Spins[[#This Row],[Sym2]]=Spins[[#This Row],[Sym3]])</f>
        <v>0</v>
      </c>
      <c r="I8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1">
        <f t="shared" si="631"/>
        <v>1</v>
      </c>
      <c r="K8071">
        <f ca="1">Spins[[#This Row],[Mult]]*Spins[[#This Row],[Bet]]</f>
        <v>0</v>
      </c>
      <c r="L8071">
        <f ca="1">Spins[[#This Row],[Payout]]-Spins[[#This Row],[Bet]]</f>
        <v>-1</v>
      </c>
    </row>
    <row r="8072" spans="1:12" x14ac:dyDescent="0.3">
      <c r="A8072">
        <f t="shared" si="627"/>
        <v>8071</v>
      </c>
      <c r="B8072">
        <f t="shared" ca="1" si="628"/>
        <v>30</v>
      </c>
      <c r="C8072" t="str" cm="1">
        <f t="array" aca="1" ref="C8072" ca="1">INDEX(Reel1,Spins[[#This Row],[Stop1]])</f>
        <v>7️⃣</v>
      </c>
      <c r="D8072">
        <f t="shared" ca="1" si="629"/>
        <v>22</v>
      </c>
      <c r="E8072" t="str" cm="1">
        <f t="array" aca="1" ref="E8072" ca="1">INDEX(Reel2,Spins[[#This Row],[Stop2]])</f>
        <v>🍇</v>
      </c>
      <c r="F8072">
        <f t="shared" ca="1" si="630"/>
        <v>21</v>
      </c>
      <c r="G8072" t="str" cm="1">
        <f t="array" aca="1" ref="G8072" ca="1">INDEX(Reel3,Spins[[#This Row],[Stop3]])</f>
        <v>🔔</v>
      </c>
      <c r="H8072" t="b">
        <f ca="1">AND(Spins[[#This Row],[Sym1]]=Spins[[#This Row],[Sym2]],Spins[[#This Row],[Sym2]]=Spins[[#This Row],[Sym3]])</f>
        <v>0</v>
      </c>
      <c r="I8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2">
        <f t="shared" si="631"/>
        <v>1</v>
      </c>
      <c r="K8072">
        <f ca="1">Spins[[#This Row],[Mult]]*Spins[[#This Row],[Bet]]</f>
        <v>0</v>
      </c>
      <c r="L8072">
        <f ca="1">Spins[[#This Row],[Payout]]-Spins[[#This Row],[Bet]]</f>
        <v>-1</v>
      </c>
    </row>
    <row r="8073" spans="1:12" x14ac:dyDescent="0.3">
      <c r="A8073">
        <f t="shared" si="627"/>
        <v>8072</v>
      </c>
      <c r="B8073">
        <f t="shared" ca="1" si="628"/>
        <v>8</v>
      </c>
      <c r="C8073" t="str" cm="1">
        <f t="array" aca="1" ref="C8073" ca="1">INDEX(Reel1,Spins[[#This Row],[Stop1]])</f>
        <v>🍋</v>
      </c>
      <c r="D8073">
        <f t="shared" ca="1" si="629"/>
        <v>16</v>
      </c>
      <c r="E8073" t="str" cm="1">
        <f t="array" aca="1" ref="E8073" ca="1">INDEX(Reel2,Spins[[#This Row],[Stop2]])</f>
        <v>🍒</v>
      </c>
      <c r="F8073">
        <f t="shared" ca="1" si="630"/>
        <v>27</v>
      </c>
      <c r="G8073" t="str" cm="1">
        <f t="array" aca="1" ref="G8073" ca="1">INDEX(Reel3,Spins[[#This Row],[Stop3]])</f>
        <v>7️⃣</v>
      </c>
      <c r="H8073" t="b">
        <f ca="1">AND(Spins[[#This Row],[Sym1]]=Spins[[#This Row],[Sym2]],Spins[[#This Row],[Sym2]]=Spins[[#This Row],[Sym3]])</f>
        <v>0</v>
      </c>
      <c r="I8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3">
        <f t="shared" si="631"/>
        <v>1</v>
      </c>
      <c r="K8073">
        <f ca="1">Spins[[#This Row],[Mult]]*Spins[[#This Row],[Bet]]</f>
        <v>0</v>
      </c>
      <c r="L8073">
        <f ca="1">Spins[[#This Row],[Payout]]-Spins[[#This Row],[Bet]]</f>
        <v>-1</v>
      </c>
    </row>
    <row r="8074" spans="1:12" x14ac:dyDescent="0.3">
      <c r="A8074">
        <f t="shared" si="627"/>
        <v>8073</v>
      </c>
      <c r="B8074">
        <f t="shared" ca="1" si="628"/>
        <v>22</v>
      </c>
      <c r="C8074" t="str" cm="1">
        <f t="array" aca="1" ref="C8074" ca="1">INDEX(Reel1,Spins[[#This Row],[Stop1]])</f>
        <v>🍇</v>
      </c>
      <c r="D8074">
        <f t="shared" ca="1" si="629"/>
        <v>19</v>
      </c>
      <c r="E8074" t="str" cm="1">
        <f t="array" aca="1" ref="E8074" ca="1">INDEX(Reel2,Spins[[#This Row],[Stop2]])</f>
        <v>🍒</v>
      </c>
      <c r="F8074">
        <f t="shared" ca="1" si="630"/>
        <v>21</v>
      </c>
      <c r="G8074" t="str" cm="1">
        <f t="array" aca="1" ref="G8074" ca="1">INDEX(Reel3,Spins[[#This Row],[Stop3]])</f>
        <v>🔔</v>
      </c>
      <c r="H8074" t="b">
        <f ca="1">AND(Spins[[#This Row],[Sym1]]=Spins[[#This Row],[Sym2]],Spins[[#This Row],[Sym2]]=Spins[[#This Row],[Sym3]])</f>
        <v>0</v>
      </c>
      <c r="I8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4">
        <f t="shared" si="631"/>
        <v>1</v>
      </c>
      <c r="K8074">
        <f ca="1">Spins[[#This Row],[Mult]]*Spins[[#This Row],[Bet]]</f>
        <v>0</v>
      </c>
      <c r="L8074">
        <f ca="1">Spins[[#This Row],[Payout]]-Spins[[#This Row],[Bet]]</f>
        <v>-1</v>
      </c>
    </row>
    <row r="8075" spans="1:12" x14ac:dyDescent="0.3">
      <c r="A8075">
        <f t="shared" si="627"/>
        <v>8074</v>
      </c>
      <c r="B8075">
        <f t="shared" ca="1" si="628"/>
        <v>7</v>
      </c>
      <c r="C8075" t="str" cm="1">
        <f t="array" aca="1" ref="C8075" ca="1">INDEX(Reel1,Spins[[#This Row],[Stop1]])</f>
        <v>🍋</v>
      </c>
      <c r="D8075">
        <f t="shared" ca="1" si="629"/>
        <v>21</v>
      </c>
      <c r="E8075" t="str" cm="1">
        <f t="array" aca="1" ref="E8075" ca="1">INDEX(Reel2,Spins[[#This Row],[Stop2]])</f>
        <v>🍒</v>
      </c>
      <c r="F8075">
        <f t="shared" ca="1" si="630"/>
        <v>19</v>
      </c>
      <c r="G8075" t="str" cm="1">
        <f t="array" aca="1" ref="G8075" ca="1">INDEX(Reel3,Spins[[#This Row],[Stop3]])</f>
        <v>🔔</v>
      </c>
      <c r="H8075" t="b">
        <f ca="1">AND(Spins[[#This Row],[Sym1]]=Spins[[#This Row],[Sym2]],Spins[[#This Row],[Sym2]]=Spins[[#This Row],[Sym3]])</f>
        <v>0</v>
      </c>
      <c r="I8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5">
        <f t="shared" si="631"/>
        <v>1</v>
      </c>
      <c r="K8075">
        <f ca="1">Spins[[#This Row],[Mult]]*Spins[[#This Row],[Bet]]</f>
        <v>0</v>
      </c>
      <c r="L8075">
        <f ca="1">Spins[[#This Row],[Payout]]-Spins[[#This Row],[Bet]]</f>
        <v>-1</v>
      </c>
    </row>
    <row r="8076" spans="1:12" x14ac:dyDescent="0.3">
      <c r="A8076">
        <f t="shared" si="627"/>
        <v>8075</v>
      </c>
      <c r="B8076">
        <f t="shared" ca="1" si="628"/>
        <v>13</v>
      </c>
      <c r="C8076" t="str" cm="1">
        <f t="array" aca="1" ref="C8076" ca="1">INDEX(Reel1,Spins[[#This Row],[Stop1]])</f>
        <v>🍋</v>
      </c>
      <c r="D8076">
        <f t="shared" ca="1" si="629"/>
        <v>20</v>
      </c>
      <c r="E8076" t="str" cm="1">
        <f t="array" aca="1" ref="E8076" ca="1">INDEX(Reel2,Spins[[#This Row],[Stop2]])</f>
        <v>🍒</v>
      </c>
      <c r="F8076">
        <f t="shared" ca="1" si="630"/>
        <v>27</v>
      </c>
      <c r="G8076" t="str" cm="1">
        <f t="array" aca="1" ref="G8076" ca="1">INDEX(Reel3,Spins[[#This Row],[Stop3]])</f>
        <v>7️⃣</v>
      </c>
      <c r="H8076" t="b">
        <f ca="1">AND(Spins[[#This Row],[Sym1]]=Spins[[#This Row],[Sym2]],Spins[[#This Row],[Sym2]]=Spins[[#This Row],[Sym3]])</f>
        <v>0</v>
      </c>
      <c r="I8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6">
        <f t="shared" si="631"/>
        <v>1</v>
      </c>
      <c r="K8076">
        <f ca="1">Spins[[#This Row],[Mult]]*Spins[[#This Row],[Bet]]</f>
        <v>0</v>
      </c>
      <c r="L8076">
        <f ca="1">Spins[[#This Row],[Payout]]-Spins[[#This Row],[Bet]]</f>
        <v>-1</v>
      </c>
    </row>
    <row r="8077" spans="1:12" x14ac:dyDescent="0.3">
      <c r="A8077">
        <f t="shared" si="627"/>
        <v>8076</v>
      </c>
      <c r="B8077">
        <f t="shared" ca="1" si="628"/>
        <v>24</v>
      </c>
      <c r="C8077" t="str" cm="1">
        <f t="array" aca="1" ref="C8077" ca="1">INDEX(Reel1,Spins[[#This Row],[Stop1]])</f>
        <v>🍇</v>
      </c>
      <c r="D8077">
        <f t="shared" ca="1" si="629"/>
        <v>2</v>
      </c>
      <c r="E8077" t="str" cm="1">
        <f t="array" aca="1" ref="E8077" ca="1">INDEX(Reel2,Spins[[#This Row],[Stop2]])</f>
        <v>🍋</v>
      </c>
      <c r="F8077">
        <f t="shared" ca="1" si="630"/>
        <v>16</v>
      </c>
      <c r="G8077" t="str" cm="1">
        <f t="array" aca="1" ref="G8077" ca="1">INDEX(Reel3,Spins[[#This Row],[Stop3]])</f>
        <v>🍇</v>
      </c>
      <c r="H8077" t="b">
        <f ca="1">AND(Spins[[#This Row],[Sym1]]=Spins[[#This Row],[Sym2]],Spins[[#This Row],[Sym2]]=Spins[[#This Row],[Sym3]])</f>
        <v>0</v>
      </c>
      <c r="I8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7">
        <f t="shared" si="631"/>
        <v>1</v>
      </c>
      <c r="K8077">
        <f ca="1">Spins[[#This Row],[Mult]]*Spins[[#This Row],[Bet]]</f>
        <v>0</v>
      </c>
      <c r="L8077">
        <f ca="1">Spins[[#This Row],[Payout]]-Spins[[#This Row],[Bet]]</f>
        <v>-1</v>
      </c>
    </row>
    <row r="8078" spans="1:12" x14ac:dyDescent="0.3">
      <c r="A8078">
        <f t="shared" si="627"/>
        <v>8077</v>
      </c>
      <c r="B8078">
        <f t="shared" ca="1" si="628"/>
        <v>10</v>
      </c>
      <c r="C8078" t="str" cm="1">
        <f t="array" aca="1" ref="C8078" ca="1">INDEX(Reel1,Spins[[#This Row],[Stop1]])</f>
        <v>🍋</v>
      </c>
      <c r="D8078">
        <f t="shared" ca="1" si="629"/>
        <v>25</v>
      </c>
      <c r="E8078" t="str" cm="1">
        <f t="array" aca="1" ref="E8078" ca="1">INDEX(Reel2,Spins[[#This Row],[Stop2]])</f>
        <v>🔔</v>
      </c>
      <c r="F8078">
        <f t="shared" ca="1" si="630"/>
        <v>4</v>
      </c>
      <c r="G8078" t="str" cm="1">
        <f t="array" aca="1" ref="G8078" ca="1">INDEX(Reel3,Spins[[#This Row],[Stop3]])</f>
        <v>🍋</v>
      </c>
      <c r="H8078" t="b">
        <f ca="1">AND(Spins[[#This Row],[Sym1]]=Spins[[#This Row],[Sym2]],Spins[[#This Row],[Sym2]]=Spins[[#This Row],[Sym3]])</f>
        <v>0</v>
      </c>
      <c r="I8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78">
        <f t="shared" si="631"/>
        <v>1</v>
      </c>
      <c r="K8078">
        <f ca="1">Spins[[#This Row],[Mult]]*Spins[[#This Row],[Bet]]</f>
        <v>0</v>
      </c>
      <c r="L8078">
        <f ca="1">Spins[[#This Row],[Payout]]-Spins[[#This Row],[Bet]]</f>
        <v>-1</v>
      </c>
    </row>
    <row r="8079" spans="1:12" x14ac:dyDescent="0.3">
      <c r="A8079">
        <f t="shared" si="627"/>
        <v>8078</v>
      </c>
      <c r="B8079">
        <f t="shared" ca="1" si="628"/>
        <v>7</v>
      </c>
      <c r="C8079" t="str" cm="1">
        <f t="array" aca="1" ref="C8079" ca="1">INDEX(Reel1,Spins[[#This Row],[Stop1]])</f>
        <v>🍋</v>
      </c>
      <c r="D8079">
        <f t="shared" ca="1" si="629"/>
        <v>10</v>
      </c>
      <c r="E8079" t="str" cm="1">
        <f t="array" aca="1" ref="E8079" ca="1">INDEX(Reel2,Spins[[#This Row],[Stop2]])</f>
        <v>🍋</v>
      </c>
      <c r="F8079">
        <f t="shared" ca="1" si="630"/>
        <v>27</v>
      </c>
      <c r="G8079" t="str" cm="1">
        <f t="array" aca="1" ref="G8079" ca="1">INDEX(Reel3,Spins[[#This Row],[Stop3]])</f>
        <v>7️⃣</v>
      </c>
      <c r="H8079" t="b">
        <f ca="1">AND(Spins[[#This Row],[Sym1]]=Spins[[#This Row],[Sym2]],Spins[[#This Row],[Sym2]]=Spins[[#This Row],[Sym3]])</f>
        <v>0</v>
      </c>
      <c r="I8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79">
        <f t="shared" si="631"/>
        <v>1</v>
      </c>
      <c r="K8079">
        <f ca="1">Spins[[#This Row],[Mult]]*Spins[[#This Row],[Bet]]</f>
        <v>0.6</v>
      </c>
      <c r="L8079">
        <f ca="1">Spins[[#This Row],[Payout]]-Spins[[#This Row],[Bet]]</f>
        <v>-0.4</v>
      </c>
    </row>
    <row r="8080" spans="1:12" x14ac:dyDescent="0.3">
      <c r="A8080">
        <f t="shared" si="627"/>
        <v>8079</v>
      </c>
      <c r="B8080">
        <f t="shared" ca="1" si="628"/>
        <v>5</v>
      </c>
      <c r="C8080" t="str" cm="1">
        <f t="array" aca="1" ref="C8080" ca="1">INDEX(Reel1,Spins[[#This Row],[Stop1]])</f>
        <v>🍋</v>
      </c>
      <c r="D8080">
        <f t="shared" ca="1" si="629"/>
        <v>16</v>
      </c>
      <c r="E8080" t="str" cm="1">
        <f t="array" aca="1" ref="E8080" ca="1">INDEX(Reel2,Spins[[#This Row],[Stop2]])</f>
        <v>🍒</v>
      </c>
      <c r="F8080">
        <f t="shared" ca="1" si="630"/>
        <v>24</v>
      </c>
      <c r="G8080" t="str" cm="1">
        <f t="array" aca="1" ref="G8080" ca="1">INDEX(Reel3,Spins[[#This Row],[Stop3]])</f>
        <v>BAR</v>
      </c>
      <c r="H8080" t="b">
        <f ca="1">AND(Spins[[#This Row],[Sym1]]=Spins[[#This Row],[Sym2]],Spins[[#This Row],[Sym2]]=Spins[[#This Row],[Sym3]])</f>
        <v>0</v>
      </c>
      <c r="I8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0">
        <f t="shared" si="631"/>
        <v>1</v>
      </c>
      <c r="K8080">
        <f ca="1">Spins[[#This Row],[Mult]]*Spins[[#This Row],[Bet]]</f>
        <v>0</v>
      </c>
      <c r="L8080">
        <f ca="1">Spins[[#This Row],[Payout]]-Spins[[#This Row],[Bet]]</f>
        <v>-1</v>
      </c>
    </row>
    <row r="8081" spans="1:12" x14ac:dyDescent="0.3">
      <c r="A8081">
        <f t="shared" si="627"/>
        <v>8080</v>
      </c>
      <c r="B8081">
        <f t="shared" ca="1" si="628"/>
        <v>21</v>
      </c>
      <c r="C8081" t="str" cm="1">
        <f t="array" aca="1" ref="C8081" ca="1">INDEX(Reel1,Spins[[#This Row],[Stop1]])</f>
        <v>🍒</v>
      </c>
      <c r="D8081">
        <f t="shared" ca="1" si="629"/>
        <v>26</v>
      </c>
      <c r="E8081" t="str" cm="1">
        <f t="array" aca="1" ref="E8081" ca="1">INDEX(Reel2,Spins[[#This Row],[Stop2]])</f>
        <v>🔔</v>
      </c>
      <c r="F8081">
        <f t="shared" ca="1" si="630"/>
        <v>19</v>
      </c>
      <c r="G8081" t="str" cm="1">
        <f t="array" aca="1" ref="G8081" ca="1">INDEX(Reel3,Spins[[#This Row],[Stop3]])</f>
        <v>🔔</v>
      </c>
      <c r="H8081" t="b">
        <f ca="1">AND(Spins[[#This Row],[Sym1]]=Spins[[#This Row],[Sym2]],Spins[[#This Row],[Sym2]]=Spins[[#This Row],[Sym3]])</f>
        <v>0</v>
      </c>
      <c r="I8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1">
        <f t="shared" si="631"/>
        <v>1</v>
      </c>
      <c r="K8081">
        <f ca="1">Spins[[#This Row],[Mult]]*Spins[[#This Row],[Bet]]</f>
        <v>0</v>
      </c>
      <c r="L8081">
        <f ca="1">Spins[[#This Row],[Payout]]-Spins[[#This Row],[Bet]]</f>
        <v>-1</v>
      </c>
    </row>
    <row r="8082" spans="1:12" x14ac:dyDescent="0.3">
      <c r="A8082">
        <f t="shared" si="627"/>
        <v>8081</v>
      </c>
      <c r="B8082">
        <f t="shared" ca="1" si="628"/>
        <v>4</v>
      </c>
      <c r="C8082" t="str" cm="1">
        <f t="array" aca="1" ref="C8082" ca="1">INDEX(Reel1,Spins[[#This Row],[Stop1]])</f>
        <v>🍋</v>
      </c>
      <c r="D8082">
        <f t="shared" ca="1" si="629"/>
        <v>10</v>
      </c>
      <c r="E8082" t="str" cm="1">
        <f t="array" aca="1" ref="E8082" ca="1">INDEX(Reel2,Spins[[#This Row],[Stop2]])</f>
        <v>🍋</v>
      </c>
      <c r="F8082">
        <f t="shared" ca="1" si="630"/>
        <v>29</v>
      </c>
      <c r="G8082" t="str" cm="1">
        <f t="array" aca="1" ref="G8082" ca="1">INDEX(Reel3,Spins[[#This Row],[Stop3]])</f>
        <v>7️⃣</v>
      </c>
      <c r="H8082" t="b">
        <f ca="1">AND(Spins[[#This Row],[Sym1]]=Spins[[#This Row],[Sym2]],Spins[[#This Row],[Sym2]]=Spins[[#This Row],[Sym3]])</f>
        <v>0</v>
      </c>
      <c r="I8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82">
        <f t="shared" si="631"/>
        <v>1</v>
      </c>
      <c r="K8082">
        <f ca="1">Spins[[#This Row],[Mult]]*Spins[[#This Row],[Bet]]</f>
        <v>0.6</v>
      </c>
      <c r="L8082">
        <f ca="1">Spins[[#This Row],[Payout]]-Spins[[#This Row],[Bet]]</f>
        <v>-0.4</v>
      </c>
    </row>
    <row r="8083" spans="1:12" x14ac:dyDescent="0.3">
      <c r="A8083">
        <f t="shared" si="627"/>
        <v>8082</v>
      </c>
      <c r="B8083">
        <f t="shared" ca="1" si="628"/>
        <v>3</v>
      </c>
      <c r="C8083" t="str" cm="1">
        <f t="array" aca="1" ref="C8083" ca="1">INDEX(Reel1,Spins[[#This Row],[Stop1]])</f>
        <v>🍋</v>
      </c>
      <c r="D8083">
        <f t="shared" ca="1" si="629"/>
        <v>24</v>
      </c>
      <c r="E8083" t="str" cm="1">
        <f t="array" aca="1" ref="E8083" ca="1">INDEX(Reel2,Spins[[#This Row],[Stop2]])</f>
        <v>🍇</v>
      </c>
      <c r="F8083">
        <f t="shared" ca="1" si="630"/>
        <v>26</v>
      </c>
      <c r="G8083" t="str" cm="1">
        <f t="array" aca="1" ref="G8083" ca="1">INDEX(Reel3,Spins[[#This Row],[Stop3]])</f>
        <v>BAR</v>
      </c>
      <c r="H8083" t="b">
        <f ca="1">AND(Spins[[#This Row],[Sym1]]=Spins[[#This Row],[Sym2]],Spins[[#This Row],[Sym2]]=Spins[[#This Row],[Sym3]])</f>
        <v>0</v>
      </c>
      <c r="I8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3">
        <f t="shared" si="631"/>
        <v>1</v>
      </c>
      <c r="K8083">
        <f ca="1">Spins[[#This Row],[Mult]]*Spins[[#This Row],[Bet]]</f>
        <v>0</v>
      </c>
      <c r="L8083">
        <f ca="1">Spins[[#This Row],[Payout]]-Spins[[#This Row],[Bet]]</f>
        <v>-1</v>
      </c>
    </row>
    <row r="8084" spans="1:12" x14ac:dyDescent="0.3">
      <c r="A8084">
        <f t="shared" si="627"/>
        <v>8083</v>
      </c>
      <c r="B8084">
        <f t="shared" ca="1" si="628"/>
        <v>17</v>
      </c>
      <c r="C8084" t="str" cm="1">
        <f t="array" aca="1" ref="C8084" ca="1">INDEX(Reel1,Spins[[#This Row],[Stop1]])</f>
        <v>🍒</v>
      </c>
      <c r="D8084">
        <f t="shared" ca="1" si="629"/>
        <v>5</v>
      </c>
      <c r="E8084" t="str" cm="1">
        <f t="array" aca="1" ref="E8084" ca="1">INDEX(Reel2,Spins[[#This Row],[Stop2]])</f>
        <v>🍋</v>
      </c>
      <c r="F8084">
        <f t="shared" ca="1" si="630"/>
        <v>31</v>
      </c>
      <c r="G8084" t="str" cm="1">
        <f t="array" aca="1" ref="G8084" ca="1">INDEX(Reel3,Spins[[#This Row],[Stop3]])</f>
        <v>💎</v>
      </c>
      <c r="H8084" t="b">
        <f ca="1">AND(Spins[[#This Row],[Sym1]]=Spins[[#This Row],[Sym2]],Spins[[#This Row],[Sym2]]=Spins[[#This Row],[Sym3]])</f>
        <v>0</v>
      </c>
      <c r="I8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4">
        <f t="shared" si="631"/>
        <v>1</v>
      </c>
      <c r="K8084">
        <f ca="1">Spins[[#This Row],[Mult]]*Spins[[#This Row],[Bet]]</f>
        <v>0</v>
      </c>
      <c r="L8084">
        <f ca="1">Spins[[#This Row],[Payout]]-Spins[[#This Row],[Bet]]</f>
        <v>-1</v>
      </c>
    </row>
    <row r="8085" spans="1:12" x14ac:dyDescent="0.3">
      <c r="A8085">
        <f t="shared" si="627"/>
        <v>8084</v>
      </c>
      <c r="B8085">
        <f t="shared" ca="1" si="628"/>
        <v>24</v>
      </c>
      <c r="C8085" t="str" cm="1">
        <f t="array" aca="1" ref="C8085" ca="1">INDEX(Reel1,Spins[[#This Row],[Stop1]])</f>
        <v>🍇</v>
      </c>
      <c r="D8085">
        <f t="shared" ca="1" si="629"/>
        <v>9</v>
      </c>
      <c r="E8085" t="str" cm="1">
        <f t="array" aca="1" ref="E8085" ca="1">INDEX(Reel2,Spins[[#This Row],[Stop2]])</f>
        <v>🍋</v>
      </c>
      <c r="F8085">
        <f t="shared" ca="1" si="630"/>
        <v>7</v>
      </c>
      <c r="G8085" t="str" cm="1">
        <f t="array" aca="1" ref="G8085" ca="1">INDEX(Reel3,Spins[[#This Row],[Stop3]])</f>
        <v>🍒</v>
      </c>
      <c r="H8085" t="b">
        <f ca="1">AND(Spins[[#This Row],[Sym1]]=Spins[[#This Row],[Sym2]],Spins[[#This Row],[Sym2]]=Spins[[#This Row],[Sym3]])</f>
        <v>0</v>
      </c>
      <c r="I8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5">
        <f t="shared" si="631"/>
        <v>1</v>
      </c>
      <c r="K8085">
        <f ca="1">Spins[[#This Row],[Mult]]*Spins[[#This Row],[Bet]]</f>
        <v>0</v>
      </c>
      <c r="L8085">
        <f ca="1">Spins[[#This Row],[Payout]]-Spins[[#This Row],[Bet]]</f>
        <v>-1</v>
      </c>
    </row>
    <row r="8086" spans="1:12" x14ac:dyDescent="0.3">
      <c r="A8086">
        <f t="shared" si="627"/>
        <v>8085</v>
      </c>
      <c r="B8086">
        <f t="shared" ca="1" si="628"/>
        <v>16</v>
      </c>
      <c r="C8086" t="str" cm="1">
        <f t="array" aca="1" ref="C8086" ca="1">INDEX(Reel1,Spins[[#This Row],[Stop1]])</f>
        <v>🍒</v>
      </c>
      <c r="D8086">
        <f t="shared" ca="1" si="629"/>
        <v>30</v>
      </c>
      <c r="E8086" t="str" cm="1">
        <f t="array" aca="1" ref="E8086" ca="1">INDEX(Reel2,Spins[[#This Row],[Stop2]])</f>
        <v>7️⃣</v>
      </c>
      <c r="F8086">
        <f t="shared" ca="1" si="630"/>
        <v>18</v>
      </c>
      <c r="G8086" t="str" cm="1">
        <f t="array" aca="1" ref="G8086" ca="1">INDEX(Reel3,Spins[[#This Row],[Stop3]])</f>
        <v>🔔</v>
      </c>
      <c r="H8086" t="b">
        <f ca="1">AND(Spins[[#This Row],[Sym1]]=Spins[[#This Row],[Sym2]],Spins[[#This Row],[Sym2]]=Spins[[#This Row],[Sym3]])</f>
        <v>0</v>
      </c>
      <c r="I8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6">
        <f t="shared" si="631"/>
        <v>1</v>
      </c>
      <c r="K8086">
        <f ca="1">Spins[[#This Row],[Mult]]*Spins[[#This Row],[Bet]]</f>
        <v>0</v>
      </c>
      <c r="L8086">
        <f ca="1">Spins[[#This Row],[Payout]]-Spins[[#This Row],[Bet]]</f>
        <v>-1</v>
      </c>
    </row>
    <row r="8087" spans="1:12" x14ac:dyDescent="0.3">
      <c r="A8087">
        <f t="shared" si="627"/>
        <v>8086</v>
      </c>
      <c r="B8087">
        <f t="shared" ca="1" si="628"/>
        <v>19</v>
      </c>
      <c r="C8087" t="str" cm="1">
        <f t="array" aca="1" ref="C8087" ca="1">INDEX(Reel1,Spins[[#This Row],[Stop1]])</f>
        <v>🍒</v>
      </c>
      <c r="D8087">
        <f t="shared" ca="1" si="629"/>
        <v>26</v>
      </c>
      <c r="E8087" t="str" cm="1">
        <f t="array" aca="1" ref="E8087" ca="1">INDEX(Reel2,Spins[[#This Row],[Stop2]])</f>
        <v>🔔</v>
      </c>
      <c r="F8087">
        <f t="shared" ca="1" si="630"/>
        <v>23</v>
      </c>
      <c r="G8087" t="str" cm="1">
        <f t="array" aca="1" ref="G8087" ca="1">INDEX(Reel3,Spins[[#This Row],[Stop3]])</f>
        <v>BAR</v>
      </c>
      <c r="H8087" t="b">
        <f ca="1">AND(Spins[[#This Row],[Sym1]]=Spins[[#This Row],[Sym2]],Spins[[#This Row],[Sym2]]=Spins[[#This Row],[Sym3]])</f>
        <v>0</v>
      </c>
      <c r="I8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7">
        <f t="shared" si="631"/>
        <v>1</v>
      </c>
      <c r="K8087">
        <f ca="1">Spins[[#This Row],[Mult]]*Spins[[#This Row],[Bet]]</f>
        <v>0</v>
      </c>
      <c r="L8087">
        <f ca="1">Spins[[#This Row],[Payout]]-Spins[[#This Row],[Bet]]</f>
        <v>-1</v>
      </c>
    </row>
    <row r="8088" spans="1:12" x14ac:dyDescent="0.3">
      <c r="A8088">
        <f t="shared" si="627"/>
        <v>8087</v>
      </c>
      <c r="B8088">
        <f t="shared" ca="1" si="628"/>
        <v>20</v>
      </c>
      <c r="C8088" t="str" cm="1">
        <f t="array" aca="1" ref="C8088" ca="1">INDEX(Reel1,Spins[[#This Row],[Stop1]])</f>
        <v>🍒</v>
      </c>
      <c r="D8088">
        <f t="shared" ca="1" si="629"/>
        <v>24</v>
      </c>
      <c r="E8088" t="str" cm="1">
        <f t="array" aca="1" ref="E8088" ca="1">INDEX(Reel2,Spins[[#This Row],[Stop2]])</f>
        <v>🍇</v>
      </c>
      <c r="F8088">
        <f t="shared" ca="1" si="630"/>
        <v>9</v>
      </c>
      <c r="G8088" t="str" cm="1">
        <f t="array" aca="1" ref="G8088" ca="1">INDEX(Reel3,Spins[[#This Row],[Stop3]])</f>
        <v>🍒</v>
      </c>
      <c r="H8088" t="b">
        <f ca="1">AND(Spins[[#This Row],[Sym1]]=Spins[[#This Row],[Sym2]],Spins[[#This Row],[Sym2]]=Spins[[#This Row],[Sym3]])</f>
        <v>0</v>
      </c>
      <c r="I8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8">
        <f t="shared" si="631"/>
        <v>1</v>
      </c>
      <c r="K8088">
        <f ca="1">Spins[[#This Row],[Mult]]*Spins[[#This Row],[Bet]]</f>
        <v>0</v>
      </c>
      <c r="L8088">
        <f ca="1">Spins[[#This Row],[Payout]]-Spins[[#This Row],[Bet]]</f>
        <v>-1</v>
      </c>
    </row>
    <row r="8089" spans="1:12" x14ac:dyDescent="0.3">
      <c r="A8089">
        <f t="shared" si="627"/>
        <v>8088</v>
      </c>
      <c r="B8089">
        <f t="shared" ca="1" si="628"/>
        <v>20</v>
      </c>
      <c r="C8089" t="str" cm="1">
        <f t="array" aca="1" ref="C8089" ca="1">INDEX(Reel1,Spins[[#This Row],[Stop1]])</f>
        <v>🍒</v>
      </c>
      <c r="D8089">
        <f t="shared" ca="1" si="629"/>
        <v>7</v>
      </c>
      <c r="E8089" t="str" cm="1">
        <f t="array" aca="1" ref="E8089" ca="1">INDEX(Reel2,Spins[[#This Row],[Stop2]])</f>
        <v>🍋</v>
      </c>
      <c r="F8089">
        <f t="shared" ca="1" si="630"/>
        <v>17</v>
      </c>
      <c r="G8089" t="str" cm="1">
        <f t="array" aca="1" ref="G8089" ca="1">INDEX(Reel3,Spins[[#This Row],[Stop3]])</f>
        <v>🍇</v>
      </c>
      <c r="H8089" t="b">
        <f ca="1">AND(Spins[[#This Row],[Sym1]]=Spins[[#This Row],[Sym2]],Spins[[#This Row],[Sym2]]=Spins[[#This Row],[Sym3]])</f>
        <v>0</v>
      </c>
      <c r="I8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89">
        <f t="shared" si="631"/>
        <v>1</v>
      </c>
      <c r="K8089">
        <f ca="1">Spins[[#This Row],[Mult]]*Spins[[#This Row],[Bet]]</f>
        <v>0</v>
      </c>
      <c r="L8089">
        <f ca="1">Spins[[#This Row],[Payout]]-Spins[[#This Row],[Bet]]</f>
        <v>-1</v>
      </c>
    </row>
    <row r="8090" spans="1:12" x14ac:dyDescent="0.3">
      <c r="A8090">
        <f t="shared" si="627"/>
        <v>8089</v>
      </c>
      <c r="B8090">
        <f t="shared" ca="1" si="628"/>
        <v>27</v>
      </c>
      <c r="C8090" t="str" cm="1">
        <f t="array" aca="1" ref="C8090" ca="1">INDEX(Reel1,Spins[[#This Row],[Stop1]])</f>
        <v>BAR</v>
      </c>
      <c r="D8090">
        <f t="shared" ca="1" si="629"/>
        <v>10</v>
      </c>
      <c r="E8090" t="str" cm="1">
        <f t="array" aca="1" ref="E8090" ca="1">INDEX(Reel2,Spins[[#This Row],[Stop2]])</f>
        <v>🍋</v>
      </c>
      <c r="F8090">
        <f t="shared" ca="1" si="630"/>
        <v>12</v>
      </c>
      <c r="G8090" t="str" cm="1">
        <f t="array" aca="1" ref="G8090" ca="1">INDEX(Reel3,Spins[[#This Row],[Stop3]])</f>
        <v>🍒</v>
      </c>
      <c r="H8090" t="b">
        <f ca="1">AND(Spins[[#This Row],[Sym1]]=Spins[[#This Row],[Sym2]],Spins[[#This Row],[Sym2]]=Spins[[#This Row],[Sym3]])</f>
        <v>0</v>
      </c>
      <c r="I8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0">
        <f t="shared" si="631"/>
        <v>1</v>
      </c>
      <c r="K8090">
        <f ca="1">Spins[[#This Row],[Mult]]*Spins[[#This Row],[Bet]]</f>
        <v>0</v>
      </c>
      <c r="L8090">
        <f ca="1">Spins[[#This Row],[Payout]]-Spins[[#This Row],[Bet]]</f>
        <v>-1</v>
      </c>
    </row>
    <row r="8091" spans="1:12" x14ac:dyDescent="0.3">
      <c r="A8091">
        <f t="shared" si="627"/>
        <v>8090</v>
      </c>
      <c r="B8091">
        <f t="shared" ca="1" si="628"/>
        <v>23</v>
      </c>
      <c r="C8091" t="str" cm="1">
        <f t="array" aca="1" ref="C8091" ca="1">INDEX(Reel1,Spins[[#This Row],[Stop1]])</f>
        <v>🍇</v>
      </c>
      <c r="D8091">
        <f t="shared" ca="1" si="629"/>
        <v>7</v>
      </c>
      <c r="E8091" t="str" cm="1">
        <f t="array" aca="1" ref="E8091" ca="1">INDEX(Reel2,Spins[[#This Row],[Stop2]])</f>
        <v>🍋</v>
      </c>
      <c r="F8091">
        <f t="shared" ca="1" si="630"/>
        <v>16</v>
      </c>
      <c r="G8091" t="str" cm="1">
        <f t="array" aca="1" ref="G8091" ca="1">INDEX(Reel3,Spins[[#This Row],[Stop3]])</f>
        <v>🍇</v>
      </c>
      <c r="H8091" t="b">
        <f ca="1">AND(Spins[[#This Row],[Sym1]]=Spins[[#This Row],[Sym2]],Spins[[#This Row],[Sym2]]=Spins[[#This Row],[Sym3]])</f>
        <v>0</v>
      </c>
      <c r="I8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1">
        <f t="shared" si="631"/>
        <v>1</v>
      </c>
      <c r="K8091">
        <f ca="1">Spins[[#This Row],[Mult]]*Spins[[#This Row],[Bet]]</f>
        <v>0</v>
      </c>
      <c r="L8091">
        <f ca="1">Spins[[#This Row],[Payout]]-Spins[[#This Row],[Bet]]</f>
        <v>-1</v>
      </c>
    </row>
    <row r="8092" spans="1:12" x14ac:dyDescent="0.3">
      <c r="A8092">
        <f t="shared" si="627"/>
        <v>8091</v>
      </c>
      <c r="B8092">
        <f t="shared" ca="1" si="628"/>
        <v>15</v>
      </c>
      <c r="C8092" t="str" cm="1">
        <f t="array" aca="1" ref="C8092" ca="1">INDEX(Reel1,Spins[[#This Row],[Stop1]])</f>
        <v>🍒</v>
      </c>
      <c r="D8092">
        <f t="shared" ca="1" si="629"/>
        <v>26</v>
      </c>
      <c r="E8092" t="str" cm="1">
        <f t="array" aca="1" ref="E8092" ca="1">INDEX(Reel2,Spins[[#This Row],[Stop2]])</f>
        <v>🔔</v>
      </c>
      <c r="F8092">
        <f t="shared" ca="1" si="630"/>
        <v>12</v>
      </c>
      <c r="G8092" t="str" cm="1">
        <f t="array" aca="1" ref="G8092" ca="1">INDEX(Reel3,Spins[[#This Row],[Stop3]])</f>
        <v>🍒</v>
      </c>
      <c r="H8092" t="b">
        <f ca="1">AND(Spins[[#This Row],[Sym1]]=Spins[[#This Row],[Sym2]],Spins[[#This Row],[Sym2]]=Spins[[#This Row],[Sym3]])</f>
        <v>0</v>
      </c>
      <c r="I8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2">
        <f t="shared" si="631"/>
        <v>1</v>
      </c>
      <c r="K8092">
        <f ca="1">Spins[[#This Row],[Mult]]*Spins[[#This Row],[Bet]]</f>
        <v>0</v>
      </c>
      <c r="L8092">
        <f ca="1">Spins[[#This Row],[Payout]]-Spins[[#This Row],[Bet]]</f>
        <v>-1</v>
      </c>
    </row>
    <row r="8093" spans="1:12" x14ac:dyDescent="0.3">
      <c r="A8093">
        <f t="shared" si="627"/>
        <v>8092</v>
      </c>
      <c r="B8093">
        <f t="shared" ca="1" si="628"/>
        <v>12</v>
      </c>
      <c r="C8093" t="str" cm="1">
        <f t="array" aca="1" ref="C8093" ca="1">INDEX(Reel1,Spins[[#This Row],[Stop1]])</f>
        <v>🍋</v>
      </c>
      <c r="D8093">
        <f t="shared" ca="1" si="629"/>
        <v>29</v>
      </c>
      <c r="E8093" t="str" cm="1">
        <f t="array" aca="1" ref="E8093" ca="1">INDEX(Reel2,Spins[[#This Row],[Stop2]])</f>
        <v>7️⃣</v>
      </c>
      <c r="F8093">
        <f t="shared" ca="1" si="630"/>
        <v>18</v>
      </c>
      <c r="G8093" t="str" cm="1">
        <f t="array" aca="1" ref="G8093" ca="1">INDEX(Reel3,Spins[[#This Row],[Stop3]])</f>
        <v>🔔</v>
      </c>
      <c r="H8093" t="b">
        <f ca="1">AND(Spins[[#This Row],[Sym1]]=Spins[[#This Row],[Sym2]],Spins[[#This Row],[Sym2]]=Spins[[#This Row],[Sym3]])</f>
        <v>0</v>
      </c>
      <c r="I8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3">
        <f t="shared" si="631"/>
        <v>1</v>
      </c>
      <c r="K8093">
        <f ca="1">Spins[[#This Row],[Mult]]*Spins[[#This Row],[Bet]]</f>
        <v>0</v>
      </c>
      <c r="L8093">
        <f ca="1">Spins[[#This Row],[Payout]]-Spins[[#This Row],[Bet]]</f>
        <v>-1</v>
      </c>
    </row>
    <row r="8094" spans="1:12" x14ac:dyDescent="0.3">
      <c r="A8094">
        <f t="shared" si="627"/>
        <v>8093</v>
      </c>
      <c r="B8094">
        <f t="shared" ca="1" si="628"/>
        <v>6</v>
      </c>
      <c r="C8094" t="str" cm="1">
        <f t="array" aca="1" ref="C8094" ca="1">INDEX(Reel1,Spins[[#This Row],[Stop1]])</f>
        <v>🍋</v>
      </c>
      <c r="D8094">
        <f t="shared" ca="1" si="629"/>
        <v>9</v>
      </c>
      <c r="E8094" t="str" cm="1">
        <f t="array" aca="1" ref="E8094" ca="1">INDEX(Reel2,Spins[[#This Row],[Stop2]])</f>
        <v>🍋</v>
      </c>
      <c r="F8094">
        <f t="shared" ca="1" si="630"/>
        <v>10</v>
      </c>
      <c r="G8094" t="str" cm="1">
        <f t="array" aca="1" ref="G8094" ca="1">INDEX(Reel3,Spins[[#This Row],[Stop3]])</f>
        <v>🍒</v>
      </c>
      <c r="H8094" t="b">
        <f ca="1">AND(Spins[[#This Row],[Sym1]]=Spins[[#This Row],[Sym2]],Spins[[#This Row],[Sym2]]=Spins[[#This Row],[Sym3]])</f>
        <v>0</v>
      </c>
      <c r="I8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94">
        <f t="shared" si="631"/>
        <v>1</v>
      </c>
      <c r="K8094">
        <f ca="1">Spins[[#This Row],[Mult]]*Spins[[#This Row],[Bet]]</f>
        <v>0.6</v>
      </c>
      <c r="L8094">
        <f ca="1">Spins[[#This Row],[Payout]]-Spins[[#This Row],[Bet]]</f>
        <v>-0.4</v>
      </c>
    </row>
    <row r="8095" spans="1:12" x14ac:dyDescent="0.3">
      <c r="A8095">
        <f t="shared" si="627"/>
        <v>8094</v>
      </c>
      <c r="B8095">
        <f t="shared" ca="1" si="628"/>
        <v>11</v>
      </c>
      <c r="C8095" t="str" cm="1">
        <f t="array" aca="1" ref="C8095" ca="1">INDEX(Reel1,Spins[[#This Row],[Stop1]])</f>
        <v>🍋</v>
      </c>
      <c r="D8095">
        <f t="shared" ca="1" si="629"/>
        <v>4</v>
      </c>
      <c r="E8095" t="str" cm="1">
        <f t="array" aca="1" ref="E8095" ca="1">INDEX(Reel2,Spins[[#This Row],[Stop2]])</f>
        <v>🍋</v>
      </c>
      <c r="F8095">
        <f t="shared" ca="1" si="630"/>
        <v>24</v>
      </c>
      <c r="G8095" t="str" cm="1">
        <f t="array" aca="1" ref="G8095" ca="1">INDEX(Reel3,Spins[[#This Row],[Stop3]])</f>
        <v>BAR</v>
      </c>
      <c r="H8095" t="b">
        <f ca="1">AND(Spins[[#This Row],[Sym1]]=Spins[[#This Row],[Sym2]],Spins[[#This Row],[Sym2]]=Spins[[#This Row],[Sym3]])</f>
        <v>0</v>
      </c>
      <c r="I8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095">
        <f t="shared" si="631"/>
        <v>1</v>
      </c>
      <c r="K8095">
        <f ca="1">Spins[[#This Row],[Mult]]*Spins[[#This Row],[Bet]]</f>
        <v>0.6</v>
      </c>
      <c r="L8095">
        <f ca="1">Spins[[#This Row],[Payout]]-Spins[[#This Row],[Bet]]</f>
        <v>-0.4</v>
      </c>
    </row>
    <row r="8096" spans="1:12" x14ac:dyDescent="0.3">
      <c r="A8096">
        <f t="shared" si="627"/>
        <v>8095</v>
      </c>
      <c r="B8096">
        <f t="shared" ca="1" si="628"/>
        <v>29</v>
      </c>
      <c r="C8096" t="str" cm="1">
        <f t="array" aca="1" ref="C8096" ca="1">INDEX(Reel1,Spins[[#This Row],[Stop1]])</f>
        <v>7️⃣</v>
      </c>
      <c r="D8096">
        <f t="shared" ca="1" si="629"/>
        <v>31</v>
      </c>
      <c r="E8096" t="str" cm="1">
        <f t="array" aca="1" ref="E8096" ca="1">INDEX(Reel2,Spins[[#This Row],[Stop2]])</f>
        <v>💎</v>
      </c>
      <c r="F8096">
        <f t="shared" ca="1" si="630"/>
        <v>31</v>
      </c>
      <c r="G8096" t="str" cm="1">
        <f t="array" aca="1" ref="G8096" ca="1">INDEX(Reel3,Spins[[#This Row],[Stop3]])</f>
        <v>💎</v>
      </c>
      <c r="H8096" t="b">
        <f ca="1">AND(Spins[[#This Row],[Sym1]]=Spins[[#This Row],[Sym2]],Spins[[#This Row],[Sym2]]=Spins[[#This Row],[Sym3]])</f>
        <v>0</v>
      </c>
      <c r="I8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6">
        <f t="shared" si="631"/>
        <v>1</v>
      </c>
      <c r="K8096">
        <f ca="1">Spins[[#This Row],[Mult]]*Spins[[#This Row],[Bet]]</f>
        <v>0</v>
      </c>
      <c r="L8096">
        <f ca="1">Spins[[#This Row],[Payout]]-Spins[[#This Row],[Bet]]</f>
        <v>-1</v>
      </c>
    </row>
    <row r="8097" spans="1:12" x14ac:dyDescent="0.3">
      <c r="A8097">
        <f t="shared" si="627"/>
        <v>8096</v>
      </c>
      <c r="B8097">
        <f t="shared" ca="1" si="628"/>
        <v>28</v>
      </c>
      <c r="C8097" t="str" cm="1">
        <f t="array" aca="1" ref="C8097" ca="1">INDEX(Reel1,Spins[[#This Row],[Stop1]])</f>
        <v>BAR</v>
      </c>
      <c r="D8097">
        <f t="shared" ca="1" si="629"/>
        <v>16</v>
      </c>
      <c r="E8097" t="str" cm="1">
        <f t="array" aca="1" ref="E8097" ca="1">INDEX(Reel2,Spins[[#This Row],[Stop2]])</f>
        <v>🍒</v>
      </c>
      <c r="F8097">
        <f t="shared" ca="1" si="630"/>
        <v>3</v>
      </c>
      <c r="G8097" t="str" cm="1">
        <f t="array" aca="1" ref="G8097" ca="1">INDEX(Reel3,Spins[[#This Row],[Stop3]])</f>
        <v>🍋</v>
      </c>
      <c r="H8097" t="b">
        <f ca="1">AND(Spins[[#This Row],[Sym1]]=Spins[[#This Row],[Sym2]],Spins[[#This Row],[Sym2]]=Spins[[#This Row],[Sym3]])</f>
        <v>0</v>
      </c>
      <c r="I8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7">
        <f t="shared" si="631"/>
        <v>1</v>
      </c>
      <c r="K8097">
        <f ca="1">Spins[[#This Row],[Mult]]*Spins[[#This Row],[Bet]]</f>
        <v>0</v>
      </c>
      <c r="L8097">
        <f ca="1">Spins[[#This Row],[Payout]]-Spins[[#This Row],[Bet]]</f>
        <v>-1</v>
      </c>
    </row>
    <row r="8098" spans="1:12" x14ac:dyDescent="0.3">
      <c r="A8098">
        <f t="shared" si="627"/>
        <v>8097</v>
      </c>
      <c r="B8098">
        <f t="shared" ca="1" si="628"/>
        <v>18</v>
      </c>
      <c r="C8098" t="str" cm="1">
        <f t="array" aca="1" ref="C8098" ca="1">INDEX(Reel1,Spins[[#This Row],[Stop1]])</f>
        <v>🍒</v>
      </c>
      <c r="D8098">
        <f t="shared" ca="1" si="629"/>
        <v>8</v>
      </c>
      <c r="E8098" t="str" cm="1">
        <f t="array" aca="1" ref="E8098" ca="1">INDEX(Reel2,Spins[[#This Row],[Stop2]])</f>
        <v>🍋</v>
      </c>
      <c r="F8098">
        <f t="shared" ca="1" si="630"/>
        <v>24</v>
      </c>
      <c r="G8098" t="str" cm="1">
        <f t="array" aca="1" ref="G8098" ca="1">INDEX(Reel3,Spins[[#This Row],[Stop3]])</f>
        <v>BAR</v>
      </c>
      <c r="H8098" t="b">
        <f ca="1">AND(Spins[[#This Row],[Sym1]]=Spins[[#This Row],[Sym2]],Spins[[#This Row],[Sym2]]=Spins[[#This Row],[Sym3]])</f>
        <v>0</v>
      </c>
      <c r="I8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8">
        <f t="shared" si="631"/>
        <v>1</v>
      </c>
      <c r="K8098">
        <f ca="1">Spins[[#This Row],[Mult]]*Spins[[#This Row],[Bet]]</f>
        <v>0</v>
      </c>
      <c r="L8098">
        <f ca="1">Spins[[#This Row],[Payout]]-Spins[[#This Row],[Bet]]</f>
        <v>-1</v>
      </c>
    </row>
    <row r="8099" spans="1:12" x14ac:dyDescent="0.3">
      <c r="A8099">
        <f t="shared" si="627"/>
        <v>8098</v>
      </c>
      <c r="B8099">
        <f t="shared" ca="1" si="628"/>
        <v>27</v>
      </c>
      <c r="C8099" t="str" cm="1">
        <f t="array" aca="1" ref="C8099" ca="1">INDEX(Reel1,Spins[[#This Row],[Stop1]])</f>
        <v>BAR</v>
      </c>
      <c r="D8099">
        <f t="shared" ca="1" si="629"/>
        <v>22</v>
      </c>
      <c r="E8099" t="str" cm="1">
        <f t="array" aca="1" ref="E8099" ca="1">INDEX(Reel2,Spins[[#This Row],[Stop2]])</f>
        <v>🍇</v>
      </c>
      <c r="F8099">
        <f t="shared" ca="1" si="630"/>
        <v>5</v>
      </c>
      <c r="G8099" t="str" cm="1">
        <f t="array" aca="1" ref="G8099" ca="1">INDEX(Reel3,Spins[[#This Row],[Stop3]])</f>
        <v>🍋</v>
      </c>
      <c r="H8099" t="b">
        <f ca="1">AND(Spins[[#This Row],[Sym1]]=Spins[[#This Row],[Sym2]],Spins[[#This Row],[Sym2]]=Spins[[#This Row],[Sym3]])</f>
        <v>0</v>
      </c>
      <c r="I8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099">
        <f t="shared" si="631"/>
        <v>1</v>
      </c>
      <c r="K8099">
        <f ca="1">Spins[[#This Row],[Mult]]*Spins[[#This Row],[Bet]]</f>
        <v>0</v>
      </c>
      <c r="L8099">
        <f ca="1">Spins[[#This Row],[Payout]]-Spins[[#This Row],[Bet]]</f>
        <v>-1</v>
      </c>
    </row>
    <row r="8100" spans="1:12" x14ac:dyDescent="0.3">
      <c r="A8100">
        <f t="shared" si="627"/>
        <v>8099</v>
      </c>
      <c r="B8100">
        <f t="shared" ca="1" si="628"/>
        <v>13</v>
      </c>
      <c r="C8100" t="str" cm="1">
        <f t="array" aca="1" ref="C8100" ca="1">INDEX(Reel1,Spins[[#This Row],[Stop1]])</f>
        <v>🍋</v>
      </c>
      <c r="D8100">
        <f t="shared" ca="1" si="629"/>
        <v>16</v>
      </c>
      <c r="E8100" t="str" cm="1">
        <f t="array" aca="1" ref="E8100" ca="1">INDEX(Reel2,Spins[[#This Row],[Stop2]])</f>
        <v>🍒</v>
      </c>
      <c r="F8100">
        <f t="shared" ca="1" si="630"/>
        <v>28</v>
      </c>
      <c r="G8100" t="str" cm="1">
        <f t="array" aca="1" ref="G8100" ca="1">INDEX(Reel3,Spins[[#This Row],[Stop3]])</f>
        <v>7️⃣</v>
      </c>
      <c r="H8100" t="b">
        <f ca="1">AND(Spins[[#This Row],[Sym1]]=Spins[[#This Row],[Sym2]],Spins[[#This Row],[Sym2]]=Spins[[#This Row],[Sym3]])</f>
        <v>0</v>
      </c>
      <c r="I8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0">
        <f t="shared" si="631"/>
        <v>1</v>
      </c>
      <c r="K8100">
        <f ca="1">Spins[[#This Row],[Mult]]*Spins[[#This Row],[Bet]]</f>
        <v>0</v>
      </c>
      <c r="L8100">
        <f ca="1">Spins[[#This Row],[Payout]]-Spins[[#This Row],[Bet]]</f>
        <v>-1</v>
      </c>
    </row>
    <row r="8101" spans="1:12" x14ac:dyDescent="0.3">
      <c r="A8101">
        <f t="shared" si="627"/>
        <v>8100</v>
      </c>
      <c r="B8101">
        <f t="shared" ca="1" si="628"/>
        <v>4</v>
      </c>
      <c r="C8101" t="str" cm="1">
        <f t="array" aca="1" ref="C8101" ca="1">INDEX(Reel1,Spins[[#This Row],[Stop1]])</f>
        <v>🍋</v>
      </c>
      <c r="D8101">
        <f t="shared" ca="1" si="629"/>
        <v>26</v>
      </c>
      <c r="E8101" t="str" cm="1">
        <f t="array" aca="1" ref="E8101" ca="1">INDEX(Reel2,Spins[[#This Row],[Stop2]])</f>
        <v>🔔</v>
      </c>
      <c r="F8101">
        <f t="shared" ca="1" si="630"/>
        <v>2</v>
      </c>
      <c r="G8101" t="str" cm="1">
        <f t="array" aca="1" ref="G8101" ca="1">INDEX(Reel3,Spins[[#This Row],[Stop3]])</f>
        <v>🍋</v>
      </c>
      <c r="H8101" t="b">
        <f ca="1">AND(Spins[[#This Row],[Sym1]]=Spins[[#This Row],[Sym2]],Spins[[#This Row],[Sym2]]=Spins[[#This Row],[Sym3]])</f>
        <v>0</v>
      </c>
      <c r="I8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1">
        <f t="shared" si="631"/>
        <v>1</v>
      </c>
      <c r="K8101">
        <f ca="1">Spins[[#This Row],[Mult]]*Spins[[#This Row],[Bet]]</f>
        <v>0</v>
      </c>
      <c r="L8101">
        <f ca="1">Spins[[#This Row],[Payout]]-Spins[[#This Row],[Bet]]</f>
        <v>-1</v>
      </c>
    </row>
    <row r="8102" spans="1:12" x14ac:dyDescent="0.3">
      <c r="A8102">
        <f t="shared" si="627"/>
        <v>8101</v>
      </c>
      <c r="B8102">
        <f t="shared" ca="1" si="628"/>
        <v>22</v>
      </c>
      <c r="C8102" t="str" cm="1">
        <f t="array" aca="1" ref="C8102" ca="1">INDEX(Reel1,Spins[[#This Row],[Stop1]])</f>
        <v>🍇</v>
      </c>
      <c r="D8102">
        <f t="shared" ca="1" si="629"/>
        <v>5</v>
      </c>
      <c r="E8102" t="str" cm="1">
        <f t="array" aca="1" ref="E8102" ca="1">INDEX(Reel2,Spins[[#This Row],[Stop2]])</f>
        <v>🍋</v>
      </c>
      <c r="F8102">
        <f t="shared" ca="1" si="630"/>
        <v>28</v>
      </c>
      <c r="G8102" t="str" cm="1">
        <f t="array" aca="1" ref="G8102" ca="1">INDEX(Reel3,Spins[[#This Row],[Stop3]])</f>
        <v>7️⃣</v>
      </c>
      <c r="H8102" t="b">
        <f ca="1">AND(Spins[[#This Row],[Sym1]]=Spins[[#This Row],[Sym2]],Spins[[#This Row],[Sym2]]=Spins[[#This Row],[Sym3]])</f>
        <v>0</v>
      </c>
      <c r="I8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2">
        <f t="shared" si="631"/>
        <v>1</v>
      </c>
      <c r="K8102">
        <f ca="1">Spins[[#This Row],[Mult]]*Spins[[#This Row],[Bet]]</f>
        <v>0</v>
      </c>
      <c r="L8102">
        <f ca="1">Spins[[#This Row],[Payout]]-Spins[[#This Row],[Bet]]</f>
        <v>-1</v>
      </c>
    </row>
    <row r="8103" spans="1:12" x14ac:dyDescent="0.3">
      <c r="A8103">
        <f t="shared" si="627"/>
        <v>8102</v>
      </c>
      <c r="B8103">
        <f t="shared" ca="1" si="628"/>
        <v>21</v>
      </c>
      <c r="C8103" t="str" cm="1">
        <f t="array" aca="1" ref="C8103" ca="1">INDEX(Reel1,Spins[[#This Row],[Stop1]])</f>
        <v>🍒</v>
      </c>
      <c r="D8103">
        <f t="shared" ca="1" si="629"/>
        <v>29</v>
      </c>
      <c r="E8103" t="str" cm="1">
        <f t="array" aca="1" ref="E8103" ca="1">INDEX(Reel2,Spins[[#This Row],[Stop2]])</f>
        <v>7️⃣</v>
      </c>
      <c r="F8103">
        <f t="shared" ca="1" si="630"/>
        <v>8</v>
      </c>
      <c r="G8103" t="str" cm="1">
        <f t="array" aca="1" ref="G8103" ca="1">INDEX(Reel3,Spins[[#This Row],[Stop3]])</f>
        <v>🍒</v>
      </c>
      <c r="H8103" t="b">
        <f ca="1">AND(Spins[[#This Row],[Sym1]]=Spins[[#This Row],[Sym2]],Spins[[#This Row],[Sym2]]=Spins[[#This Row],[Sym3]])</f>
        <v>0</v>
      </c>
      <c r="I8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3">
        <f t="shared" si="631"/>
        <v>1</v>
      </c>
      <c r="K8103">
        <f ca="1">Spins[[#This Row],[Mult]]*Spins[[#This Row],[Bet]]</f>
        <v>0</v>
      </c>
      <c r="L8103">
        <f ca="1">Spins[[#This Row],[Payout]]-Spins[[#This Row],[Bet]]</f>
        <v>-1</v>
      </c>
    </row>
    <row r="8104" spans="1:12" x14ac:dyDescent="0.3">
      <c r="A8104">
        <f t="shared" si="627"/>
        <v>8103</v>
      </c>
      <c r="B8104">
        <f t="shared" ca="1" si="628"/>
        <v>7</v>
      </c>
      <c r="C8104" t="str" cm="1">
        <f t="array" aca="1" ref="C8104" ca="1">INDEX(Reel1,Spins[[#This Row],[Stop1]])</f>
        <v>🍋</v>
      </c>
      <c r="D8104">
        <f t="shared" ca="1" si="629"/>
        <v>30</v>
      </c>
      <c r="E8104" t="str" cm="1">
        <f t="array" aca="1" ref="E8104" ca="1">INDEX(Reel2,Spins[[#This Row],[Stop2]])</f>
        <v>7️⃣</v>
      </c>
      <c r="F8104">
        <f t="shared" ca="1" si="630"/>
        <v>22</v>
      </c>
      <c r="G8104" t="str" cm="1">
        <f t="array" aca="1" ref="G8104" ca="1">INDEX(Reel3,Spins[[#This Row],[Stop3]])</f>
        <v>🔔</v>
      </c>
      <c r="H8104" t="b">
        <f ca="1">AND(Spins[[#This Row],[Sym1]]=Spins[[#This Row],[Sym2]],Spins[[#This Row],[Sym2]]=Spins[[#This Row],[Sym3]])</f>
        <v>0</v>
      </c>
      <c r="I8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4">
        <f t="shared" si="631"/>
        <v>1</v>
      </c>
      <c r="K8104">
        <f ca="1">Spins[[#This Row],[Mult]]*Spins[[#This Row],[Bet]]</f>
        <v>0</v>
      </c>
      <c r="L8104">
        <f ca="1">Spins[[#This Row],[Payout]]-Spins[[#This Row],[Bet]]</f>
        <v>-1</v>
      </c>
    </row>
    <row r="8105" spans="1:12" x14ac:dyDescent="0.3">
      <c r="A8105">
        <f t="shared" si="627"/>
        <v>8104</v>
      </c>
      <c r="B8105">
        <f t="shared" ca="1" si="628"/>
        <v>13</v>
      </c>
      <c r="C8105" t="str" cm="1">
        <f t="array" aca="1" ref="C8105" ca="1">INDEX(Reel1,Spins[[#This Row],[Stop1]])</f>
        <v>🍋</v>
      </c>
      <c r="D8105">
        <f t="shared" ca="1" si="629"/>
        <v>12</v>
      </c>
      <c r="E8105" t="str" cm="1">
        <f t="array" aca="1" ref="E8105" ca="1">INDEX(Reel2,Spins[[#This Row],[Stop2]])</f>
        <v>🍋</v>
      </c>
      <c r="F8105">
        <f t="shared" ca="1" si="630"/>
        <v>23</v>
      </c>
      <c r="G8105" t="str" cm="1">
        <f t="array" aca="1" ref="G8105" ca="1">INDEX(Reel3,Spins[[#This Row],[Stop3]])</f>
        <v>BAR</v>
      </c>
      <c r="H8105" t="b">
        <f ca="1">AND(Spins[[#This Row],[Sym1]]=Spins[[#This Row],[Sym2]],Spins[[#This Row],[Sym2]]=Spins[[#This Row],[Sym3]])</f>
        <v>0</v>
      </c>
      <c r="I8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05">
        <f t="shared" si="631"/>
        <v>1</v>
      </c>
      <c r="K8105">
        <f ca="1">Spins[[#This Row],[Mult]]*Spins[[#This Row],[Bet]]</f>
        <v>0.6</v>
      </c>
      <c r="L8105">
        <f ca="1">Spins[[#This Row],[Payout]]-Spins[[#This Row],[Bet]]</f>
        <v>-0.4</v>
      </c>
    </row>
    <row r="8106" spans="1:12" x14ac:dyDescent="0.3">
      <c r="A8106">
        <f t="shared" si="627"/>
        <v>8105</v>
      </c>
      <c r="B8106">
        <f t="shared" ca="1" si="628"/>
        <v>4</v>
      </c>
      <c r="C8106" t="str" cm="1">
        <f t="array" aca="1" ref="C8106" ca="1">INDEX(Reel1,Spins[[#This Row],[Stop1]])</f>
        <v>🍋</v>
      </c>
      <c r="D8106">
        <f t="shared" ca="1" si="629"/>
        <v>18</v>
      </c>
      <c r="E8106" t="str" cm="1">
        <f t="array" aca="1" ref="E8106" ca="1">INDEX(Reel2,Spins[[#This Row],[Stop2]])</f>
        <v>🍒</v>
      </c>
      <c r="F8106">
        <f t="shared" ca="1" si="630"/>
        <v>9</v>
      </c>
      <c r="G8106" t="str" cm="1">
        <f t="array" aca="1" ref="G8106" ca="1">INDEX(Reel3,Spins[[#This Row],[Stop3]])</f>
        <v>🍒</v>
      </c>
      <c r="H8106" t="b">
        <f ca="1">AND(Spins[[#This Row],[Sym1]]=Spins[[#This Row],[Sym2]],Spins[[#This Row],[Sym2]]=Spins[[#This Row],[Sym3]])</f>
        <v>0</v>
      </c>
      <c r="I8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6">
        <f t="shared" si="631"/>
        <v>1</v>
      </c>
      <c r="K8106">
        <f ca="1">Spins[[#This Row],[Mult]]*Spins[[#This Row],[Bet]]</f>
        <v>0</v>
      </c>
      <c r="L8106">
        <f ca="1">Spins[[#This Row],[Payout]]-Spins[[#This Row],[Bet]]</f>
        <v>-1</v>
      </c>
    </row>
    <row r="8107" spans="1:12" x14ac:dyDescent="0.3">
      <c r="A8107">
        <f t="shared" si="627"/>
        <v>8106</v>
      </c>
      <c r="B8107">
        <f t="shared" ca="1" si="628"/>
        <v>20</v>
      </c>
      <c r="C8107" t="str" cm="1">
        <f t="array" aca="1" ref="C8107" ca="1">INDEX(Reel1,Spins[[#This Row],[Stop1]])</f>
        <v>🍒</v>
      </c>
      <c r="D8107">
        <f t="shared" ca="1" si="629"/>
        <v>3</v>
      </c>
      <c r="E8107" t="str" cm="1">
        <f t="array" aca="1" ref="E8107" ca="1">INDEX(Reel2,Spins[[#This Row],[Stop2]])</f>
        <v>🍋</v>
      </c>
      <c r="F8107">
        <f t="shared" ca="1" si="630"/>
        <v>30</v>
      </c>
      <c r="G8107" t="str" cm="1">
        <f t="array" aca="1" ref="G8107" ca="1">INDEX(Reel3,Spins[[#This Row],[Stop3]])</f>
        <v>💎</v>
      </c>
      <c r="H8107" t="b">
        <f ca="1">AND(Spins[[#This Row],[Sym1]]=Spins[[#This Row],[Sym2]],Spins[[#This Row],[Sym2]]=Spins[[#This Row],[Sym3]])</f>
        <v>0</v>
      </c>
      <c r="I8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7">
        <f t="shared" si="631"/>
        <v>1</v>
      </c>
      <c r="K8107">
        <f ca="1">Spins[[#This Row],[Mult]]*Spins[[#This Row],[Bet]]</f>
        <v>0</v>
      </c>
      <c r="L8107">
        <f ca="1">Spins[[#This Row],[Payout]]-Spins[[#This Row],[Bet]]</f>
        <v>-1</v>
      </c>
    </row>
    <row r="8108" spans="1:12" x14ac:dyDescent="0.3">
      <c r="A8108">
        <f t="shared" si="627"/>
        <v>8107</v>
      </c>
      <c r="B8108">
        <f t="shared" ca="1" si="628"/>
        <v>4</v>
      </c>
      <c r="C8108" t="str" cm="1">
        <f t="array" aca="1" ref="C8108" ca="1">INDEX(Reel1,Spins[[#This Row],[Stop1]])</f>
        <v>🍋</v>
      </c>
      <c r="D8108">
        <f t="shared" ca="1" si="629"/>
        <v>6</v>
      </c>
      <c r="E8108" t="str" cm="1">
        <f t="array" aca="1" ref="E8108" ca="1">INDEX(Reel2,Spins[[#This Row],[Stop2]])</f>
        <v>🍋</v>
      </c>
      <c r="F8108">
        <f t="shared" ca="1" si="630"/>
        <v>28</v>
      </c>
      <c r="G8108" t="str" cm="1">
        <f t="array" aca="1" ref="G8108" ca="1">INDEX(Reel3,Spins[[#This Row],[Stop3]])</f>
        <v>7️⃣</v>
      </c>
      <c r="H8108" t="b">
        <f ca="1">AND(Spins[[#This Row],[Sym1]]=Spins[[#This Row],[Sym2]],Spins[[#This Row],[Sym2]]=Spins[[#This Row],[Sym3]])</f>
        <v>0</v>
      </c>
      <c r="I8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08">
        <f t="shared" si="631"/>
        <v>1</v>
      </c>
      <c r="K8108">
        <f ca="1">Spins[[#This Row],[Mult]]*Spins[[#This Row],[Bet]]</f>
        <v>0.6</v>
      </c>
      <c r="L8108">
        <f ca="1">Spins[[#This Row],[Payout]]-Spins[[#This Row],[Bet]]</f>
        <v>-0.4</v>
      </c>
    </row>
    <row r="8109" spans="1:12" x14ac:dyDescent="0.3">
      <c r="A8109">
        <f t="shared" si="627"/>
        <v>8108</v>
      </c>
      <c r="B8109">
        <f t="shared" ca="1" si="628"/>
        <v>17</v>
      </c>
      <c r="C8109" t="str" cm="1">
        <f t="array" aca="1" ref="C8109" ca="1">INDEX(Reel1,Spins[[#This Row],[Stop1]])</f>
        <v>🍒</v>
      </c>
      <c r="D8109">
        <f t="shared" ca="1" si="629"/>
        <v>30</v>
      </c>
      <c r="E8109" t="str" cm="1">
        <f t="array" aca="1" ref="E8109" ca="1">INDEX(Reel2,Spins[[#This Row],[Stop2]])</f>
        <v>7️⃣</v>
      </c>
      <c r="F8109">
        <f t="shared" ca="1" si="630"/>
        <v>23</v>
      </c>
      <c r="G8109" t="str" cm="1">
        <f t="array" aca="1" ref="G8109" ca="1">INDEX(Reel3,Spins[[#This Row],[Stop3]])</f>
        <v>BAR</v>
      </c>
      <c r="H8109" t="b">
        <f ca="1">AND(Spins[[#This Row],[Sym1]]=Spins[[#This Row],[Sym2]],Spins[[#This Row],[Sym2]]=Spins[[#This Row],[Sym3]])</f>
        <v>0</v>
      </c>
      <c r="I8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09">
        <f t="shared" si="631"/>
        <v>1</v>
      </c>
      <c r="K8109">
        <f ca="1">Spins[[#This Row],[Mult]]*Spins[[#This Row],[Bet]]</f>
        <v>0</v>
      </c>
      <c r="L8109">
        <f ca="1">Spins[[#This Row],[Payout]]-Spins[[#This Row],[Bet]]</f>
        <v>-1</v>
      </c>
    </row>
    <row r="8110" spans="1:12" x14ac:dyDescent="0.3">
      <c r="A8110">
        <f t="shared" si="627"/>
        <v>8109</v>
      </c>
      <c r="B8110">
        <f t="shared" ca="1" si="628"/>
        <v>25</v>
      </c>
      <c r="C8110" t="str" cm="1">
        <f t="array" aca="1" ref="C8110" ca="1">INDEX(Reel1,Spins[[#This Row],[Stop1]])</f>
        <v>🔔</v>
      </c>
      <c r="D8110">
        <f t="shared" ca="1" si="629"/>
        <v>14</v>
      </c>
      <c r="E8110" t="str" cm="1">
        <f t="array" aca="1" ref="E8110" ca="1">INDEX(Reel2,Spins[[#This Row],[Stop2]])</f>
        <v>🍋</v>
      </c>
      <c r="F8110">
        <f t="shared" ca="1" si="630"/>
        <v>6</v>
      </c>
      <c r="G8110" t="str" cm="1">
        <f t="array" aca="1" ref="G8110" ca="1">INDEX(Reel3,Spins[[#This Row],[Stop3]])</f>
        <v>🍒</v>
      </c>
      <c r="H8110" t="b">
        <f ca="1">AND(Spins[[#This Row],[Sym1]]=Spins[[#This Row],[Sym2]],Spins[[#This Row],[Sym2]]=Spins[[#This Row],[Sym3]])</f>
        <v>0</v>
      </c>
      <c r="I8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0">
        <f t="shared" si="631"/>
        <v>1</v>
      </c>
      <c r="K8110">
        <f ca="1">Spins[[#This Row],[Mult]]*Spins[[#This Row],[Bet]]</f>
        <v>0</v>
      </c>
      <c r="L8110">
        <f ca="1">Spins[[#This Row],[Payout]]-Spins[[#This Row],[Bet]]</f>
        <v>-1</v>
      </c>
    </row>
    <row r="8111" spans="1:12" x14ac:dyDescent="0.3">
      <c r="A8111">
        <f t="shared" si="627"/>
        <v>8110</v>
      </c>
      <c r="B8111">
        <f t="shared" ca="1" si="628"/>
        <v>13</v>
      </c>
      <c r="C8111" t="str" cm="1">
        <f t="array" aca="1" ref="C8111" ca="1">INDEX(Reel1,Spins[[#This Row],[Stop1]])</f>
        <v>🍋</v>
      </c>
      <c r="D8111">
        <f t="shared" ca="1" si="629"/>
        <v>16</v>
      </c>
      <c r="E8111" t="str" cm="1">
        <f t="array" aca="1" ref="E8111" ca="1">INDEX(Reel2,Spins[[#This Row],[Stop2]])</f>
        <v>🍒</v>
      </c>
      <c r="F8111">
        <f t="shared" ca="1" si="630"/>
        <v>22</v>
      </c>
      <c r="G8111" t="str" cm="1">
        <f t="array" aca="1" ref="G8111" ca="1">INDEX(Reel3,Spins[[#This Row],[Stop3]])</f>
        <v>🔔</v>
      </c>
      <c r="H8111" t="b">
        <f ca="1">AND(Spins[[#This Row],[Sym1]]=Spins[[#This Row],[Sym2]],Spins[[#This Row],[Sym2]]=Spins[[#This Row],[Sym3]])</f>
        <v>0</v>
      </c>
      <c r="I8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1">
        <f t="shared" si="631"/>
        <v>1</v>
      </c>
      <c r="K8111">
        <f ca="1">Spins[[#This Row],[Mult]]*Spins[[#This Row],[Bet]]</f>
        <v>0</v>
      </c>
      <c r="L8111">
        <f ca="1">Spins[[#This Row],[Payout]]-Spins[[#This Row],[Bet]]</f>
        <v>-1</v>
      </c>
    </row>
    <row r="8112" spans="1:12" x14ac:dyDescent="0.3">
      <c r="A8112">
        <f t="shared" si="627"/>
        <v>8111</v>
      </c>
      <c r="B8112">
        <f t="shared" ca="1" si="628"/>
        <v>20</v>
      </c>
      <c r="C8112" t="str" cm="1">
        <f t="array" aca="1" ref="C8112" ca="1">INDEX(Reel1,Spins[[#This Row],[Stop1]])</f>
        <v>🍒</v>
      </c>
      <c r="D8112">
        <f t="shared" ca="1" si="629"/>
        <v>24</v>
      </c>
      <c r="E8112" t="str" cm="1">
        <f t="array" aca="1" ref="E8112" ca="1">INDEX(Reel2,Spins[[#This Row],[Stop2]])</f>
        <v>🍇</v>
      </c>
      <c r="F8112">
        <f t="shared" ca="1" si="630"/>
        <v>26</v>
      </c>
      <c r="G8112" t="str" cm="1">
        <f t="array" aca="1" ref="G8112" ca="1">INDEX(Reel3,Spins[[#This Row],[Stop3]])</f>
        <v>BAR</v>
      </c>
      <c r="H8112" t="b">
        <f ca="1">AND(Spins[[#This Row],[Sym1]]=Spins[[#This Row],[Sym2]],Spins[[#This Row],[Sym2]]=Spins[[#This Row],[Sym3]])</f>
        <v>0</v>
      </c>
      <c r="I8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2">
        <f t="shared" si="631"/>
        <v>1</v>
      </c>
      <c r="K8112">
        <f ca="1">Spins[[#This Row],[Mult]]*Spins[[#This Row],[Bet]]</f>
        <v>0</v>
      </c>
      <c r="L8112">
        <f ca="1">Spins[[#This Row],[Payout]]-Spins[[#This Row],[Bet]]</f>
        <v>-1</v>
      </c>
    </row>
    <row r="8113" spans="1:12" x14ac:dyDescent="0.3">
      <c r="A8113">
        <f t="shared" si="627"/>
        <v>8112</v>
      </c>
      <c r="B8113">
        <f t="shared" ca="1" si="628"/>
        <v>17</v>
      </c>
      <c r="C8113" t="str" cm="1">
        <f t="array" aca="1" ref="C8113" ca="1">INDEX(Reel1,Spins[[#This Row],[Stop1]])</f>
        <v>🍒</v>
      </c>
      <c r="D8113">
        <f t="shared" ca="1" si="629"/>
        <v>5</v>
      </c>
      <c r="E8113" t="str" cm="1">
        <f t="array" aca="1" ref="E8113" ca="1">INDEX(Reel2,Spins[[#This Row],[Stop2]])</f>
        <v>🍋</v>
      </c>
      <c r="F8113">
        <f t="shared" ca="1" si="630"/>
        <v>13</v>
      </c>
      <c r="G8113" t="str" cm="1">
        <f t="array" aca="1" ref="G8113" ca="1">INDEX(Reel3,Spins[[#This Row],[Stop3]])</f>
        <v>🍇</v>
      </c>
      <c r="H8113" t="b">
        <f ca="1">AND(Spins[[#This Row],[Sym1]]=Spins[[#This Row],[Sym2]],Spins[[#This Row],[Sym2]]=Spins[[#This Row],[Sym3]])</f>
        <v>0</v>
      </c>
      <c r="I8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3">
        <f t="shared" si="631"/>
        <v>1</v>
      </c>
      <c r="K8113">
        <f ca="1">Spins[[#This Row],[Mult]]*Spins[[#This Row],[Bet]]</f>
        <v>0</v>
      </c>
      <c r="L8113">
        <f ca="1">Spins[[#This Row],[Payout]]-Spins[[#This Row],[Bet]]</f>
        <v>-1</v>
      </c>
    </row>
    <row r="8114" spans="1:12" x14ac:dyDescent="0.3">
      <c r="A8114">
        <f t="shared" si="627"/>
        <v>8113</v>
      </c>
      <c r="B8114">
        <f t="shared" ca="1" si="628"/>
        <v>7</v>
      </c>
      <c r="C8114" t="str" cm="1">
        <f t="array" aca="1" ref="C8114" ca="1">INDEX(Reel1,Spins[[#This Row],[Stop1]])</f>
        <v>🍋</v>
      </c>
      <c r="D8114">
        <f t="shared" ca="1" si="629"/>
        <v>24</v>
      </c>
      <c r="E8114" t="str" cm="1">
        <f t="array" aca="1" ref="E8114" ca="1">INDEX(Reel2,Spins[[#This Row],[Stop2]])</f>
        <v>🍇</v>
      </c>
      <c r="F8114">
        <f t="shared" ca="1" si="630"/>
        <v>28</v>
      </c>
      <c r="G8114" t="str" cm="1">
        <f t="array" aca="1" ref="G8114" ca="1">INDEX(Reel3,Spins[[#This Row],[Stop3]])</f>
        <v>7️⃣</v>
      </c>
      <c r="H8114" t="b">
        <f ca="1">AND(Spins[[#This Row],[Sym1]]=Spins[[#This Row],[Sym2]],Spins[[#This Row],[Sym2]]=Spins[[#This Row],[Sym3]])</f>
        <v>0</v>
      </c>
      <c r="I8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4">
        <f t="shared" si="631"/>
        <v>1</v>
      </c>
      <c r="K8114">
        <f ca="1">Spins[[#This Row],[Mult]]*Spins[[#This Row],[Bet]]</f>
        <v>0</v>
      </c>
      <c r="L8114">
        <f ca="1">Spins[[#This Row],[Payout]]-Spins[[#This Row],[Bet]]</f>
        <v>-1</v>
      </c>
    </row>
    <row r="8115" spans="1:12" x14ac:dyDescent="0.3">
      <c r="A8115">
        <f t="shared" si="627"/>
        <v>8114</v>
      </c>
      <c r="B8115">
        <f t="shared" ca="1" si="628"/>
        <v>27</v>
      </c>
      <c r="C8115" t="str" cm="1">
        <f t="array" aca="1" ref="C8115" ca="1">INDEX(Reel1,Spins[[#This Row],[Stop1]])</f>
        <v>BAR</v>
      </c>
      <c r="D8115">
        <f t="shared" ca="1" si="629"/>
        <v>18</v>
      </c>
      <c r="E8115" t="str" cm="1">
        <f t="array" aca="1" ref="E8115" ca="1">INDEX(Reel2,Spins[[#This Row],[Stop2]])</f>
        <v>🍒</v>
      </c>
      <c r="F8115">
        <f t="shared" ca="1" si="630"/>
        <v>23</v>
      </c>
      <c r="G8115" t="str" cm="1">
        <f t="array" aca="1" ref="G8115" ca="1">INDEX(Reel3,Spins[[#This Row],[Stop3]])</f>
        <v>BAR</v>
      </c>
      <c r="H8115" t="b">
        <f ca="1">AND(Spins[[#This Row],[Sym1]]=Spins[[#This Row],[Sym2]],Spins[[#This Row],[Sym2]]=Spins[[#This Row],[Sym3]])</f>
        <v>0</v>
      </c>
      <c r="I8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5">
        <f t="shared" si="631"/>
        <v>1</v>
      </c>
      <c r="K8115">
        <f ca="1">Spins[[#This Row],[Mult]]*Spins[[#This Row],[Bet]]</f>
        <v>0</v>
      </c>
      <c r="L8115">
        <f ca="1">Spins[[#This Row],[Payout]]-Spins[[#This Row],[Bet]]</f>
        <v>-1</v>
      </c>
    </row>
    <row r="8116" spans="1:12" x14ac:dyDescent="0.3">
      <c r="A8116">
        <f t="shared" si="627"/>
        <v>8115</v>
      </c>
      <c r="B8116">
        <f t="shared" ca="1" si="628"/>
        <v>16</v>
      </c>
      <c r="C8116" t="str" cm="1">
        <f t="array" aca="1" ref="C8116" ca="1">INDEX(Reel1,Spins[[#This Row],[Stop1]])</f>
        <v>🍒</v>
      </c>
      <c r="D8116">
        <f t="shared" ca="1" si="629"/>
        <v>24</v>
      </c>
      <c r="E8116" t="str" cm="1">
        <f t="array" aca="1" ref="E8116" ca="1">INDEX(Reel2,Spins[[#This Row],[Stop2]])</f>
        <v>🍇</v>
      </c>
      <c r="F8116">
        <f t="shared" ca="1" si="630"/>
        <v>21</v>
      </c>
      <c r="G8116" t="str" cm="1">
        <f t="array" aca="1" ref="G8116" ca="1">INDEX(Reel3,Spins[[#This Row],[Stop3]])</f>
        <v>🔔</v>
      </c>
      <c r="H8116" t="b">
        <f ca="1">AND(Spins[[#This Row],[Sym1]]=Spins[[#This Row],[Sym2]],Spins[[#This Row],[Sym2]]=Spins[[#This Row],[Sym3]])</f>
        <v>0</v>
      </c>
      <c r="I8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6">
        <f t="shared" si="631"/>
        <v>1</v>
      </c>
      <c r="K8116">
        <f ca="1">Spins[[#This Row],[Mult]]*Spins[[#This Row],[Bet]]</f>
        <v>0</v>
      </c>
      <c r="L8116">
        <f ca="1">Spins[[#This Row],[Payout]]-Spins[[#This Row],[Bet]]</f>
        <v>-1</v>
      </c>
    </row>
    <row r="8117" spans="1:12" x14ac:dyDescent="0.3">
      <c r="A8117">
        <f t="shared" si="627"/>
        <v>8116</v>
      </c>
      <c r="B8117">
        <f t="shared" ca="1" si="628"/>
        <v>19</v>
      </c>
      <c r="C8117" t="str" cm="1">
        <f t="array" aca="1" ref="C8117" ca="1">INDEX(Reel1,Spins[[#This Row],[Stop1]])</f>
        <v>🍒</v>
      </c>
      <c r="D8117">
        <f t="shared" ca="1" si="629"/>
        <v>12</v>
      </c>
      <c r="E8117" t="str" cm="1">
        <f t="array" aca="1" ref="E8117" ca="1">INDEX(Reel2,Spins[[#This Row],[Stop2]])</f>
        <v>🍋</v>
      </c>
      <c r="F8117">
        <f t="shared" ca="1" si="630"/>
        <v>26</v>
      </c>
      <c r="G8117" t="str" cm="1">
        <f t="array" aca="1" ref="G8117" ca="1">INDEX(Reel3,Spins[[#This Row],[Stop3]])</f>
        <v>BAR</v>
      </c>
      <c r="H8117" t="b">
        <f ca="1">AND(Spins[[#This Row],[Sym1]]=Spins[[#This Row],[Sym2]],Spins[[#This Row],[Sym2]]=Spins[[#This Row],[Sym3]])</f>
        <v>0</v>
      </c>
      <c r="I8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17">
        <f t="shared" si="631"/>
        <v>1</v>
      </c>
      <c r="K8117">
        <f ca="1">Spins[[#This Row],[Mult]]*Spins[[#This Row],[Bet]]</f>
        <v>0</v>
      </c>
      <c r="L8117">
        <f ca="1">Spins[[#This Row],[Payout]]-Spins[[#This Row],[Bet]]</f>
        <v>-1</v>
      </c>
    </row>
    <row r="8118" spans="1:12" x14ac:dyDescent="0.3">
      <c r="A8118">
        <f t="shared" si="627"/>
        <v>8117</v>
      </c>
      <c r="B8118">
        <f t="shared" ca="1" si="628"/>
        <v>4</v>
      </c>
      <c r="C8118" t="str" cm="1">
        <f t="array" aca="1" ref="C8118" ca="1">INDEX(Reel1,Spins[[#This Row],[Stop1]])</f>
        <v>🍋</v>
      </c>
      <c r="D8118">
        <f t="shared" ca="1" si="629"/>
        <v>10</v>
      </c>
      <c r="E8118" t="str" cm="1">
        <f t="array" aca="1" ref="E8118" ca="1">INDEX(Reel2,Spins[[#This Row],[Stop2]])</f>
        <v>🍋</v>
      </c>
      <c r="F8118">
        <f t="shared" ca="1" si="630"/>
        <v>11</v>
      </c>
      <c r="G8118" t="str" cm="1">
        <f t="array" aca="1" ref="G8118" ca="1">INDEX(Reel3,Spins[[#This Row],[Stop3]])</f>
        <v>🍒</v>
      </c>
      <c r="H8118" t="b">
        <f ca="1">AND(Spins[[#This Row],[Sym1]]=Spins[[#This Row],[Sym2]],Spins[[#This Row],[Sym2]]=Spins[[#This Row],[Sym3]])</f>
        <v>0</v>
      </c>
      <c r="I8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18">
        <f t="shared" si="631"/>
        <v>1</v>
      </c>
      <c r="K8118">
        <f ca="1">Spins[[#This Row],[Mult]]*Spins[[#This Row],[Bet]]</f>
        <v>0.6</v>
      </c>
      <c r="L8118">
        <f ca="1">Spins[[#This Row],[Payout]]-Spins[[#This Row],[Bet]]</f>
        <v>-0.4</v>
      </c>
    </row>
    <row r="8119" spans="1:12" x14ac:dyDescent="0.3">
      <c r="A8119">
        <f t="shared" si="627"/>
        <v>8118</v>
      </c>
      <c r="B8119">
        <f t="shared" ca="1" si="628"/>
        <v>8</v>
      </c>
      <c r="C8119" t="str" cm="1">
        <f t="array" aca="1" ref="C8119" ca="1">INDEX(Reel1,Spins[[#This Row],[Stop1]])</f>
        <v>🍋</v>
      </c>
      <c r="D8119">
        <f t="shared" ca="1" si="629"/>
        <v>6</v>
      </c>
      <c r="E8119" t="str" cm="1">
        <f t="array" aca="1" ref="E8119" ca="1">INDEX(Reel2,Spins[[#This Row],[Stop2]])</f>
        <v>🍋</v>
      </c>
      <c r="F8119">
        <f t="shared" ca="1" si="630"/>
        <v>5</v>
      </c>
      <c r="G8119" t="str" cm="1">
        <f t="array" aca="1" ref="G8119" ca="1">INDEX(Reel3,Spins[[#This Row],[Stop3]])</f>
        <v>🍋</v>
      </c>
      <c r="H8119" t="b">
        <f ca="1">AND(Spins[[#This Row],[Sym1]]=Spins[[#This Row],[Sym2]],Spins[[#This Row],[Sym2]]=Spins[[#This Row],[Sym3]])</f>
        <v>1</v>
      </c>
      <c r="I8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119">
        <f t="shared" si="631"/>
        <v>1</v>
      </c>
      <c r="K8119">
        <f ca="1">Spins[[#This Row],[Mult]]*Spins[[#This Row],[Bet]]</f>
        <v>14</v>
      </c>
      <c r="L8119">
        <f ca="1">Spins[[#This Row],[Payout]]-Spins[[#This Row],[Bet]]</f>
        <v>13</v>
      </c>
    </row>
    <row r="8120" spans="1:12" x14ac:dyDescent="0.3">
      <c r="A8120">
        <f t="shared" si="627"/>
        <v>8119</v>
      </c>
      <c r="B8120">
        <f t="shared" ca="1" si="628"/>
        <v>31</v>
      </c>
      <c r="C8120" t="str" cm="1">
        <f t="array" aca="1" ref="C8120" ca="1">INDEX(Reel1,Spins[[#This Row],[Stop1]])</f>
        <v>💎</v>
      </c>
      <c r="D8120">
        <f t="shared" ca="1" si="629"/>
        <v>10</v>
      </c>
      <c r="E8120" t="str" cm="1">
        <f t="array" aca="1" ref="E8120" ca="1">INDEX(Reel2,Spins[[#This Row],[Stop2]])</f>
        <v>🍋</v>
      </c>
      <c r="F8120">
        <f t="shared" ca="1" si="630"/>
        <v>11</v>
      </c>
      <c r="G8120" t="str" cm="1">
        <f t="array" aca="1" ref="G8120" ca="1">INDEX(Reel3,Spins[[#This Row],[Stop3]])</f>
        <v>🍒</v>
      </c>
      <c r="H8120" t="b">
        <f ca="1">AND(Spins[[#This Row],[Sym1]]=Spins[[#This Row],[Sym2]],Spins[[#This Row],[Sym2]]=Spins[[#This Row],[Sym3]])</f>
        <v>0</v>
      </c>
      <c r="I8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20">
        <f t="shared" si="631"/>
        <v>1</v>
      </c>
      <c r="K8120">
        <f ca="1">Spins[[#This Row],[Mult]]*Spins[[#This Row],[Bet]]</f>
        <v>0</v>
      </c>
      <c r="L8120">
        <f ca="1">Spins[[#This Row],[Payout]]-Spins[[#This Row],[Bet]]</f>
        <v>-1</v>
      </c>
    </row>
    <row r="8121" spans="1:12" x14ac:dyDescent="0.3">
      <c r="A8121">
        <f t="shared" si="627"/>
        <v>8120</v>
      </c>
      <c r="B8121">
        <f t="shared" ca="1" si="628"/>
        <v>20</v>
      </c>
      <c r="C8121" t="str" cm="1">
        <f t="array" aca="1" ref="C8121" ca="1">INDEX(Reel1,Spins[[#This Row],[Stop1]])</f>
        <v>🍒</v>
      </c>
      <c r="D8121">
        <f t="shared" ca="1" si="629"/>
        <v>8</v>
      </c>
      <c r="E8121" t="str" cm="1">
        <f t="array" aca="1" ref="E8121" ca="1">INDEX(Reel2,Spins[[#This Row],[Stop2]])</f>
        <v>🍋</v>
      </c>
      <c r="F8121">
        <f t="shared" ca="1" si="630"/>
        <v>22</v>
      </c>
      <c r="G8121" t="str" cm="1">
        <f t="array" aca="1" ref="G8121" ca="1">INDEX(Reel3,Spins[[#This Row],[Stop3]])</f>
        <v>🔔</v>
      </c>
      <c r="H8121" t="b">
        <f ca="1">AND(Spins[[#This Row],[Sym1]]=Spins[[#This Row],[Sym2]],Spins[[#This Row],[Sym2]]=Spins[[#This Row],[Sym3]])</f>
        <v>0</v>
      </c>
      <c r="I8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21">
        <f t="shared" si="631"/>
        <v>1</v>
      </c>
      <c r="K8121">
        <f ca="1">Spins[[#This Row],[Mult]]*Spins[[#This Row],[Bet]]</f>
        <v>0</v>
      </c>
      <c r="L8121">
        <f ca="1">Spins[[#This Row],[Payout]]-Spins[[#This Row],[Bet]]</f>
        <v>-1</v>
      </c>
    </row>
    <row r="8122" spans="1:12" x14ac:dyDescent="0.3">
      <c r="A8122">
        <f t="shared" si="627"/>
        <v>8121</v>
      </c>
      <c r="B8122">
        <f t="shared" ca="1" si="628"/>
        <v>19</v>
      </c>
      <c r="C8122" t="str" cm="1">
        <f t="array" aca="1" ref="C8122" ca="1">INDEX(Reel1,Spins[[#This Row],[Stop1]])</f>
        <v>🍒</v>
      </c>
      <c r="D8122">
        <f t="shared" ca="1" si="629"/>
        <v>25</v>
      </c>
      <c r="E8122" t="str" cm="1">
        <f t="array" aca="1" ref="E8122" ca="1">INDEX(Reel2,Spins[[#This Row],[Stop2]])</f>
        <v>🔔</v>
      </c>
      <c r="F8122">
        <f t="shared" ca="1" si="630"/>
        <v>16</v>
      </c>
      <c r="G8122" t="str" cm="1">
        <f t="array" aca="1" ref="G8122" ca="1">INDEX(Reel3,Spins[[#This Row],[Stop3]])</f>
        <v>🍇</v>
      </c>
      <c r="H8122" t="b">
        <f ca="1">AND(Spins[[#This Row],[Sym1]]=Spins[[#This Row],[Sym2]],Spins[[#This Row],[Sym2]]=Spins[[#This Row],[Sym3]])</f>
        <v>0</v>
      </c>
      <c r="I8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22">
        <f t="shared" si="631"/>
        <v>1</v>
      </c>
      <c r="K8122">
        <f ca="1">Spins[[#This Row],[Mult]]*Spins[[#This Row],[Bet]]</f>
        <v>0</v>
      </c>
      <c r="L8122">
        <f ca="1">Spins[[#This Row],[Payout]]-Spins[[#This Row],[Bet]]</f>
        <v>-1</v>
      </c>
    </row>
    <row r="8123" spans="1:12" x14ac:dyDescent="0.3">
      <c r="A8123">
        <f t="shared" si="627"/>
        <v>8122</v>
      </c>
      <c r="B8123">
        <f t="shared" ca="1" si="628"/>
        <v>29</v>
      </c>
      <c r="C8123" t="str" cm="1">
        <f t="array" aca="1" ref="C8123" ca="1">INDEX(Reel1,Spins[[#This Row],[Stop1]])</f>
        <v>7️⃣</v>
      </c>
      <c r="D8123">
        <f t="shared" ca="1" si="629"/>
        <v>23</v>
      </c>
      <c r="E8123" t="str" cm="1">
        <f t="array" aca="1" ref="E8123" ca="1">INDEX(Reel2,Spins[[#This Row],[Stop2]])</f>
        <v>🍇</v>
      </c>
      <c r="F8123">
        <f t="shared" ca="1" si="630"/>
        <v>4</v>
      </c>
      <c r="G8123" t="str" cm="1">
        <f t="array" aca="1" ref="G8123" ca="1">INDEX(Reel3,Spins[[#This Row],[Stop3]])</f>
        <v>🍋</v>
      </c>
      <c r="H8123" t="b">
        <f ca="1">AND(Spins[[#This Row],[Sym1]]=Spins[[#This Row],[Sym2]],Spins[[#This Row],[Sym2]]=Spins[[#This Row],[Sym3]])</f>
        <v>0</v>
      </c>
      <c r="I8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23">
        <f t="shared" si="631"/>
        <v>1</v>
      </c>
      <c r="K8123">
        <f ca="1">Spins[[#This Row],[Mult]]*Spins[[#This Row],[Bet]]</f>
        <v>0</v>
      </c>
      <c r="L8123">
        <f ca="1">Spins[[#This Row],[Payout]]-Spins[[#This Row],[Bet]]</f>
        <v>-1</v>
      </c>
    </row>
    <row r="8124" spans="1:12" x14ac:dyDescent="0.3">
      <c r="A8124">
        <f t="shared" si="627"/>
        <v>8123</v>
      </c>
      <c r="B8124">
        <f t="shared" ca="1" si="628"/>
        <v>10</v>
      </c>
      <c r="C8124" t="str" cm="1">
        <f t="array" aca="1" ref="C8124" ca="1">INDEX(Reel1,Spins[[#This Row],[Stop1]])</f>
        <v>🍋</v>
      </c>
      <c r="D8124">
        <f t="shared" ca="1" si="629"/>
        <v>11</v>
      </c>
      <c r="E8124" t="str" cm="1">
        <f t="array" aca="1" ref="E8124" ca="1">INDEX(Reel2,Spins[[#This Row],[Stop2]])</f>
        <v>🍋</v>
      </c>
      <c r="F8124">
        <f t="shared" ca="1" si="630"/>
        <v>9</v>
      </c>
      <c r="G8124" t="str" cm="1">
        <f t="array" aca="1" ref="G8124" ca="1">INDEX(Reel3,Spins[[#This Row],[Stop3]])</f>
        <v>🍒</v>
      </c>
      <c r="H8124" t="b">
        <f ca="1">AND(Spins[[#This Row],[Sym1]]=Spins[[#This Row],[Sym2]],Spins[[#This Row],[Sym2]]=Spins[[#This Row],[Sym3]])</f>
        <v>0</v>
      </c>
      <c r="I8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24">
        <f t="shared" si="631"/>
        <v>1</v>
      </c>
      <c r="K8124">
        <f ca="1">Spins[[#This Row],[Mult]]*Spins[[#This Row],[Bet]]</f>
        <v>0.6</v>
      </c>
      <c r="L8124">
        <f ca="1">Spins[[#This Row],[Payout]]-Spins[[#This Row],[Bet]]</f>
        <v>-0.4</v>
      </c>
    </row>
    <row r="8125" spans="1:12" x14ac:dyDescent="0.3">
      <c r="A8125">
        <f t="shared" si="627"/>
        <v>8124</v>
      </c>
      <c r="B8125">
        <f t="shared" ca="1" si="628"/>
        <v>21</v>
      </c>
      <c r="C8125" t="str" cm="1">
        <f t="array" aca="1" ref="C8125" ca="1">INDEX(Reel1,Spins[[#This Row],[Stop1]])</f>
        <v>🍒</v>
      </c>
      <c r="D8125">
        <f t="shared" ca="1" si="629"/>
        <v>13</v>
      </c>
      <c r="E8125" t="str" cm="1">
        <f t="array" aca="1" ref="E8125" ca="1">INDEX(Reel2,Spins[[#This Row],[Stop2]])</f>
        <v>🍋</v>
      </c>
      <c r="F8125">
        <f t="shared" ca="1" si="630"/>
        <v>15</v>
      </c>
      <c r="G8125" t="str" cm="1">
        <f t="array" aca="1" ref="G8125" ca="1">INDEX(Reel3,Spins[[#This Row],[Stop3]])</f>
        <v>🍇</v>
      </c>
      <c r="H8125" t="b">
        <f ca="1">AND(Spins[[#This Row],[Sym1]]=Spins[[#This Row],[Sym2]],Spins[[#This Row],[Sym2]]=Spins[[#This Row],[Sym3]])</f>
        <v>0</v>
      </c>
      <c r="I8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25">
        <f t="shared" si="631"/>
        <v>1</v>
      </c>
      <c r="K8125">
        <f ca="1">Spins[[#This Row],[Mult]]*Spins[[#This Row],[Bet]]</f>
        <v>0</v>
      </c>
      <c r="L8125">
        <f ca="1">Spins[[#This Row],[Payout]]-Spins[[#This Row],[Bet]]</f>
        <v>-1</v>
      </c>
    </row>
    <row r="8126" spans="1:12" x14ac:dyDescent="0.3">
      <c r="A8126">
        <f t="shared" si="627"/>
        <v>8125</v>
      </c>
      <c r="B8126">
        <f t="shared" ca="1" si="628"/>
        <v>14</v>
      </c>
      <c r="C8126" t="str" cm="1">
        <f t="array" aca="1" ref="C8126" ca="1">INDEX(Reel1,Spins[[#This Row],[Stop1]])</f>
        <v>🍋</v>
      </c>
      <c r="D8126">
        <f t="shared" ca="1" si="629"/>
        <v>1</v>
      </c>
      <c r="E8126" t="str" cm="1">
        <f t="array" aca="1" ref="E8126" ca="1">INDEX(Reel2,Spins[[#This Row],[Stop2]])</f>
        <v>🍋</v>
      </c>
      <c r="F8126">
        <f t="shared" ca="1" si="630"/>
        <v>11</v>
      </c>
      <c r="G8126" t="str" cm="1">
        <f t="array" aca="1" ref="G8126" ca="1">INDEX(Reel3,Spins[[#This Row],[Stop3]])</f>
        <v>🍒</v>
      </c>
      <c r="H8126" t="b">
        <f ca="1">AND(Spins[[#This Row],[Sym1]]=Spins[[#This Row],[Sym2]],Spins[[#This Row],[Sym2]]=Spins[[#This Row],[Sym3]])</f>
        <v>0</v>
      </c>
      <c r="I8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26">
        <f t="shared" si="631"/>
        <v>1</v>
      </c>
      <c r="K8126">
        <f ca="1">Spins[[#This Row],[Mult]]*Spins[[#This Row],[Bet]]</f>
        <v>0.6</v>
      </c>
      <c r="L8126">
        <f ca="1">Spins[[#This Row],[Payout]]-Spins[[#This Row],[Bet]]</f>
        <v>-0.4</v>
      </c>
    </row>
    <row r="8127" spans="1:12" x14ac:dyDescent="0.3">
      <c r="A8127">
        <f t="shared" si="627"/>
        <v>8126</v>
      </c>
      <c r="B8127">
        <f t="shared" ca="1" si="628"/>
        <v>8</v>
      </c>
      <c r="C8127" t="str" cm="1">
        <f t="array" aca="1" ref="C8127" ca="1">INDEX(Reel1,Spins[[#This Row],[Stop1]])</f>
        <v>🍋</v>
      </c>
      <c r="D8127">
        <f t="shared" ca="1" si="629"/>
        <v>31</v>
      </c>
      <c r="E8127" t="str" cm="1">
        <f t="array" aca="1" ref="E8127" ca="1">INDEX(Reel2,Spins[[#This Row],[Stop2]])</f>
        <v>💎</v>
      </c>
      <c r="F8127">
        <f t="shared" ca="1" si="630"/>
        <v>20</v>
      </c>
      <c r="G8127" t="str" cm="1">
        <f t="array" aca="1" ref="G8127" ca="1">INDEX(Reel3,Spins[[#This Row],[Stop3]])</f>
        <v>🔔</v>
      </c>
      <c r="H8127" t="b">
        <f ca="1">AND(Spins[[#This Row],[Sym1]]=Spins[[#This Row],[Sym2]],Spins[[#This Row],[Sym2]]=Spins[[#This Row],[Sym3]])</f>
        <v>0</v>
      </c>
      <c r="I8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27">
        <f t="shared" si="631"/>
        <v>1</v>
      </c>
      <c r="K8127">
        <f ca="1">Spins[[#This Row],[Mult]]*Spins[[#This Row],[Bet]]</f>
        <v>0</v>
      </c>
      <c r="L8127">
        <f ca="1">Spins[[#This Row],[Payout]]-Spins[[#This Row],[Bet]]</f>
        <v>-1</v>
      </c>
    </row>
    <row r="8128" spans="1:12" x14ac:dyDescent="0.3">
      <c r="A8128">
        <f t="shared" si="627"/>
        <v>8127</v>
      </c>
      <c r="B8128">
        <f t="shared" ca="1" si="628"/>
        <v>7</v>
      </c>
      <c r="C8128" t="str" cm="1">
        <f t="array" aca="1" ref="C8128" ca="1">INDEX(Reel1,Spins[[#This Row],[Stop1]])</f>
        <v>🍋</v>
      </c>
      <c r="D8128">
        <f t="shared" ca="1" si="629"/>
        <v>10</v>
      </c>
      <c r="E8128" t="str" cm="1">
        <f t="array" aca="1" ref="E8128" ca="1">INDEX(Reel2,Spins[[#This Row],[Stop2]])</f>
        <v>🍋</v>
      </c>
      <c r="F8128">
        <f t="shared" ca="1" si="630"/>
        <v>23</v>
      </c>
      <c r="G8128" t="str" cm="1">
        <f t="array" aca="1" ref="G8128" ca="1">INDEX(Reel3,Spins[[#This Row],[Stop3]])</f>
        <v>BAR</v>
      </c>
      <c r="H8128" t="b">
        <f ca="1">AND(Spins[[#This Row],[Sym1]]=Spins[[#This Row],[Sym2]],Spins[[#This Row],[Sym2]]=Spins[[#This Row],[Sym3]])</f>
        <v>0</v>
      </c>
      <c r="I8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28">
        <f t="shared" si="631"/>
        <v>1</v>
      </c>
      <c r="K8128">
        <f ca="1">Spins[[#This Row],[Mult]]*Spins[[#This Row],[Bet]]</f>
        <v>0.6</v>
      </c>
      <c r="L8128">
        <f ca="1">Spins[[#This Row],[Payout]]-Spins[[#This Row],[Bet]]</f>
        <v>-0.4</v>
      </c>
    </row>
    <row r="8129" spans="1:12" x14ac:dyDescent="0.3">
      <c r="A8129">
        <f t="shared" si="627"/>
        <v>8128</v>
      </c>
      <c r="B8129">
        <f t="shared" ca="1" si="628"/>
        <v>1</v>
      </c>
      <c r="C8129" t="str" cm="1">
        <f t="array" aca="1" ref="C8129" ca="1">INDEX(Reel1,Spins[[#This Row],[Stop1]])</f>
        <v>🍋</v>
      </c>
      <c r="D8129">
        <f t="shared" ca="1" si="629"/>
        <v>8</v>
      </c>
      <c r="E8129" t="str" cm="1">
        <f t="array" aca="1" ref="E8129" ca="1">INDEX(Reel2,Spins[[#This Row],[Stop2]])</f>
        <v>🍋</v>
      </c>
      <c r="F8129">
        <f t="shared" ca="1" si="630"/>
        <v>13</v>
      </c>
      <c r="G8129" t="str" cm="1">
        <f t="array" aca="1" ref="G8129" ca="1">INDEX(Reel3,Spins[[#This Row],[Stop3]])</f>
        <v>🍇</v>
      </c>
      <c r="H8129" t="b">
        <f ca="1">AND(Spins[[#This Row],[Sym1]]=Spins[[#This Row],[Sym2]],Spins[[#This Row],[Sym2]]=Spins[[#This Row],[Sym3]])</f>
        <v>0</v>
      </c>
      <c r="I8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29">
        <f t="shared" si="631"/>
        <v>1</v>
      </c>
      <c r="K8129">
        <f ca="1">Spins[[#This Row],[Mult]]*Spins[[#This Row],[Bet]]</f>
        <v>0.6</v>
      </c>
      <c r="L8129">
        <f ca="1">Spins[[#This Row],[Payout]]-Spins[[#This Row],[Bet]]</f>
        <v>-0.4</v>
      </c>
    </row>
    <row r="8130" spans="1:12" x14ac:dyDescent="0.3">
      <c r="A8130">
        <f t="shared" ref="A8130:A8193" si="632">ROW()-1</f>
        <v>8129</v>
      </c>
      <c r="B8130">
        <f t="shared" ref="B8130:B8193" ca="1" si="633">RANDBETWEEN(1,ROWS(Reel1))</f>
        <v>9</v>
      </c>
      <c r="C8130" t="str" cm="1">
        <f t="array" aca="1" ref="C8130" ca="1">INDEX(Reel1,Spins[[#This Row],[Stop1]])</f>
        <v>🍋</v>
      </c>
      <c r="D8130">
        <f t="shared" ref="D8130:D8193" ca="1" si="634">RANDBETWEEN(1,ROWS(Reel2))</f>
        <v>29</v>
      </c>
      <c r="E8130" t="str" cm="1">
        <f t="array" aca="1" ref="E8130" ca="1">INDEX(Reel2,Spins[[#This Row],[Stop2]])</f>
        <v>7️⃣</v>
      </c>
      <c r="F8130">
        <f t="shared" ref="F8130:F8193" ca="1" si="635">RANDBETWEEN(1,ROWS(Reel3))</f>
        <v>1</v>
      </c>
      <c r="G8130" t="str" cm="1">
        <f t="array" aca="1" ref="G8130" ca="1">INDEX(Reel3,Spins[[#This Row],[Stop3]])</f>
        <v>🍋</v>
      </c>
      <c r="H8130" t="b">
        <f ca="1">AND(Spins[[#This Row],[Sym1]]=Spins[[#This Row],[Sym2]],Spins[[#This Row],[Sym2]]=Spins[[#This Row],[Sym3]])</f>
        <v>0</v>
      </c>
      <c r="I8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0">
        <f t="shared" ref="J8130:J8193" si="636">Bet</f>
        <v>1</v>
      </c>
      <c r="K8130">
        <f ca="1">Spins[[#This Row],[Mult]]*Spins[[#This Row],[Bet]]</f>
        <v>0</v>
      </c>
      <c r="L8130">
        <f ca="1">Spins[[#This Row],[Payout]]-Spins[[#This Row],[Bet]]</f>
        <v>-1</v>
      </c>
    </row>
    <row r="8131" spans="1:12" x14ac:dyDescent="0.3">
      <c r="A8131">
        <f t="shared" si="632"/>
        <v>8130</v>
      </c>
      <c r="B8131">
        <f t="shared" ca="1" si="633"/>
        <v>19</v>
      </c>
      <c r="C8131" t="str" cm="1">
        <f t="array" aca="1" ref="C8131" ca="1">INDEX(Reel1,Spins[[#This Row],[Stop1]])</f>
        <v>🍒</v>
      </c>
      <c r="D8131">
        <f t="shared" ca="1" si="634"/>
        <v>18</v>
      </c>
      <c r="E8131" t="str" cm="1">
        <f t="array" aca="1" ref="E8131" ca="1">INDEX(Reel2,Spins[[#This Row],[Stop2]])</f>
        <v>🍒</v>
      </c>
      <c r="F8131">
        <f t="shared" ca="1" si="635"/>
        <v>17</v>
      </c>
      <c r="G8131" t="str" cm="1">
        <f t="array" aca="1" ref="G8131" ca="1">INDEX(Reel3,Spins[[#This Row],[Stop3]])</f>
        <v>🍇</v>
      </c>
      <c r="H8131" t="b">
        <f ca="1">AND(Spins[[#This Row],[Sym1]]=Spins[[#This Row],[Sym2]],Spins[[#This Row],[Sym2]]=Spins[[#This Row],[Sym3]])</f>
        <v>0</v>
      </c>
      <c r="I8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131">
        <f t="shared" si="636"/>
        <v>1</v>
      </c>
      <c r="K8131">
        <f ca="1">Spins[[#This Row],[Mult]]*Spins[[#This Row],[Bet]]</f>
        <v>0.8</v>
      </c>
      <c r="L8131">
        <f ca="1">Spins[[#This Row],[Payout]]-Spins[[#This Row],[Bet]]</f>
        <v>-0.19999999999999996</v>
      </c>
    </row>
    <row r="8132" spans="1:12" x14ac:dyDescent="0.3">
      <c r="A8132">
        <f t="shared" si="632"/>
        <v>8131</v>
      </c>
      <c r="B8132">
        <f t="shared" ca="1" si="633"/>
        <v>18</v>
      </c>
      <c r="C8132" t="str" cm="1">
        <f t="array" aca="1" ref="C8132" ca="1">INDEX(Reel1,Spins[[#This Row],[Stop1]])</f>
        <v>🍒</v>
      </c>
      <c r="D8132">
        <f t="shared" ca="1" si="634"/>
        <v>5</v>
      </c>
      <c r="E8132" t="str" cm="1">
        <f t="array" aca="1" ref="E8132" ca="1">INDEX(Reel2,Spins[[#This Row],[Stop2]])</f>
        <v>🍋</v>
      </c>
      <c r="F8132">
        <f t="shared" ca="1" si="635"/>
        <v>10</v>
      </c>
      <c r="G8132" t="str" cm="1">
        <f t="array" aca="1" ref="G8132" ca="1">INDEX(Reel3,Spins[[#This Row],[Stop3]])</f>
        <v>🍒</v>
      </c>
      <c r="H8132" t="b">
        <f ca="1">AND(Spins[[#This Row],[Sym1]]=Spins[[#This Row],[Sym2]],Spins[[#This Row],[Sym2]]=Spins[[#This Row],[Sym3]])</f>
        <v>0</v>
      </c>
      <c r="I8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2">
        <f t="shared" si="636"/>
        <v>1</v>
      </c>
      <c r="K8132">
        <f ca="1">Spins[[#This Row],[Mult]]*Spins[[#This Row],[Bet]]</f>
        <v>0</v>
      </c>
      <c r="L8132">
        <f ca="1">Spins[[#This Row],[Payout]]-Spins[[#This Row],[Bet]]</f>
        <v>-1</v>
      </c>
    </row>
    <row r="8133" spans="1:12" x14ac:dyDescent="0.3">
      <c r="A8133">
        <f t="shared" si="632"/>
        <v>8132</v>
      </c>
      <c r="B8133">
        <f t="shared" ca="1" si="633"/>
        <v>29</v>
      </c>
      <c r="C8133" t="str" cm="1">
        <f t="array" aca="1" ref="C8133" ca="1">INDEX(Reel1,Spins[[#This Row],[Stop1]])</f>
        <v>7️⃣</v>
      </c>
      <c r="D8133">
        <f t="shared" ca="1" si="634"/>
        <v>24</v>
      </c>
      <c r="E8133" t="str" cm="1">
        <f t="array" aca="1" ref="E8133" ca="1">INDEX(Reel2,Spins[[#This Row],[Stop2]])</f>
        <v>🍇</v>
      </c>
      <c r="F8133">
        <f t="shared" ca="1" si="635"/>
        <v>1</v>
      </c>
      <c r="G8133" t="str" cm="1">
        <f t="array" aca="1" ref="G8133" ca="1">INDEX(Reel3,Spins[[#This Row],[Stop3]])</f>
        <v>🍋</v>
      </c>
      <c r="H8133" t="b">
        <f ca="1">AND(Spins[[#This Row],[Sym1]]=Spins[[#This Row],[Sym2]],Spins[[#This Row],[Sym2]]=Spins[[#This Row],[Sym3]])</f>
        <v>0</v>
      </c>
      <c r="I8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3">
        <f t="shared" si="636"/>
        <v>1</v>
      </c>
      <c r="K8133">
        <f ca="1">Spins[[#This Row],[Mult]]*Spins[[#This Row],[Bet]]</f>
        <v>0</v>
      </c>
      <c r="L8133">
        <f ca="1">Spins[[#This Row],[Payout]]-Spins[[#This Row],[Bet]]</f>
        <v>-1</v>
      </c>
    </row>
    <row r="8134" spans="1:12" x14ac:dyDescent="0.3">
      <c r="A8134">
        <f t="shared" si="632"/>
        <v>8133</v>
      </c>
      <c r="B8134">
        <f t="shared" ca="1" si="633"/>
        <v>15</v>
      </c>
      <c r="C8134" t="str" cm="1">
        <f t="array" aca="1" ref="C8134" ca="1">INDEX(Reel1,Spins[[#This Row],[Stop1]])</f>
        <v>🍒</v>
      </c>
      <c r="D8134">
        <f t="shared" ca="1" si="634"/>
        <v>4</v>
      </c>
      <c r="E8134" t="str" cm="1">
        <f t="array" aca="1" ref="E8134" ca="1">INDEX(Reel2,Spins[[#This Row],[Stop2]])</f>
        <v>🍋</v>
      </c>
      <c r="F8134">
        <f t="shared" ca="1" si="635"/>
        <v>23</v>
      </c>
      <c r="G8134" t="str" cm="1">
        <f t="array" aca="1" ref="G8134" ca="1">INDEX(Reel3,Spins[[#This Row],[Stop3]])</f>
        <v>BAR</v>
      </c>
      <c r="H8134" t="b">
        <f ca="1">AND(Spins[[#This Row],[Sym1]]=Spins[[#This Row],[Sym2]],Spins[[#This Row],[Sym2]]=Spins[[#This Row],[Sym3]])</f>
        <v>0</v>
      </c>
      <c r="I8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4">
        <f t="shared" si="636"/>
        <v>1</v>
      </c>
      <c r="K8134">
        <f ca="1">Spins[[#This Row],[Mult]]*Spins[[#This Row],[Bet]]</f>
        <v>0</v>
      </c>
      <c r="L8134">
        <f ca="1">Spins[[#This Row],[Payout]]-Spins[[#This Row],[Bet]]</f>
        <v>-1</v>
      </c>
    </row>
    <row r="8135" spans="1:12" x14ac:dyDescent="0.3">
      <c r="A8135">
        <f t="shared" si="632"/>
        <v>8134</v>
      </c>
      <c r="B8135">
        <f t="shared" ca="1" si="633"/>
        <v>8</v>
      </c>
      <c r="C8135" t="str" cm="1">
        <f t="array" aca="1" ref="C8135" ca="1">INDEX(Reel1,Spins[[#This Row],[Stop1]])</f>
        <v>🍋</v>
      </c>
      <c r="D8135">
        <f t="shared" ca="1" si="634"/>
        <v>27</v>
      </c>
      <c r="E8135" t="str" cm="1">
        <f t="array" aca="1" ref="E8135" ca="1">INDEX(Reel2,Spins[[#This Row],[Stop2]])</f>
        <v>BAR</v>
      </c>
      <c r="F8135">
        <f t="shared" ca="1" si="635"/>
        <v>30</v>
      </c>
      <c r="G8135" t="str" cm="1">
        <f t="array" aca="1" ref="G8135" ca="1">INDEX(Reel3,Spins[[#This Row],[Stop3]])</f>
        <v>💎</v>
      </c>
      <c r="H8135" t="b">
        <f ca="1">AND(Spins[[#This Row],[Sym1]]=Spins[[#This Row],[Sym2]],Spins[[#This Row],[Sym2]]=Spins[[#This Row],[Sym3]])</f>
        <v>0</v>
      </c>
      <c r="I8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5">
        <f t="shared" si="636"/>
        <v>1</v>
      </c>
      <c r="K8135">
        <f ca="1">Spins[[#This Row],[Mult]]*Spins[[#This Row],[Bet]]</f>
        <v>0</v>
      </c>
      <c r="L8135">
        <f ca="1">Spins[[#This Row],[Payout]]-Spins[[#This Row],[Bet]]</f>
        <v>-1</v>
      </c>
    </row>
    <row r="8136" spans="1:12" x14ac:dyDescent="0.3">
      <c r="A8136">
        <f t="shared" si="632"/>
        <v>8135</v>
      </c>
      <c r="B8136">
        <f t="shared" ca="1" si="633"/>
        <v>4</v>
      </c>
      <c r="C8136" t="str" cm="1">
        <f t="array" aca="1" ref="C8136" ca="1">INDEX(Reel1,Spins[[#This Row],[Stop1]])</f>
        <v>🍋</v>
      </c>
      <c r="D8136">
        <f t="shared" ca="1" si="634"/>
        <v>21</v>
      </c>
      <c r="E8136" t="str" cm="1">
        <f t="array" aca="1" ref="E8136" ca="1">INDEX(Reel2,Spins[[#This Row],[Stop2]])</f>
        <v>🍒</v>
      </c>
      <c r="F8136">
        <f t="shared" ca="1" si="635"/>
        <v>21</v>
      </c>
      <c r="G8136" t="str" cm="1">
        <f t="array" aca="1" ref="G8136" ca="1">INDEX(Reel3,Spins[[#This Row],[Stop3]])</f>
        <v>🔔</v>
      </c>
      <c r="H8136" t="b">
        <f ca="1">AND(Spins[[#This Row],[Sym1]]=Spins[[#This Row],[Sym2]],Spins[[#This Row],[Sym2]]=Spins[[#This Row],[Sym3]])</f>
        <v>0</v>
      </c>
      <c r="I8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6">
        <f t="shared" si="636"/>
        <v>1</v>
      </c>
      <c r="K8136">
        <f ca="1">Spins[[#This Row],[Mult]]*Spins[[#This Row],[Bet]]</f>
        <v>0</v>
      </c>
      <c r="L8136">
        <f ca="1">Spins[[#This Row],[Payout]]-Spins[[#This Row],[Bet]]</f>
        <v>-1</v>
      </c>
    </row>
    <row r="8137" spans="1:12" x14ac:dyDescent="0.3">
      <c r="A8137">
        <f t="shared" si="632"/>
        <v>8136</v>
      </c>
      <c r="B8137">
        <f t="shared" ca="1" si="633"/>
        <v>8</v>
      </c>
      <c r="C8137" t="str" cm="1">
        <f t="array" aca="1" ref="C8137" ca="1">INDEX(Reel1,Spins[[#This Row],[Stop1]])</f>
        <v>🍋</v>
      </c>
      <c r="D8137">
        <f t="shared" ca="1" si="634"/>
        <v>29</v>
      </c>
      <c r="E8137" t="str" cm="1">
        <f t="array" aca="1" ref="E8137" ca="1">INDEX(Reel2,Spins[[#This Row],[Stop2]])</f>
        <v>7️⃣</v>
      </c>
      <c r="F8137">
        <f t="shared" ca="1" si="635"/>
        <v>5</v>
      </c>
      <c r="G8137" t="str" cm="1">
        <f t="array" aca="1" ref="G8137" ca="1">INDEX(Reel3,Spins[[#This Row],[Stop3]])</f>
        <v>🍋</v>
      </c>
      <c r="H8137" t="b">
        <f ca="1">AND(Spins[[#This Row],[Sym1]]=Spins[[#This Row],[Sym2]],Spins[[#This Row],[Sym2]]=Spins[[#This Row],[Sym3]])</f>
        <v>0</v>
      </c>
      <c r="I8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7">
        <f t="shared" si="636"/>
        <v>1</v>
      </c>
      <c r="K8137">
        <f ca="1">Spins[[#This Row],[Mult]]*Spins[[#This Row],[Bet]]</f>
        <v>0</v>
      </c>
      <c r="L8137">
        <f ca="1">Spins[[#This Row],[Payout]]-Spins[[#This Row],[Bet]]</f>
        <v>-1</v>
      </c>
    </row>
    <row r="8138" spans="1:12" x14ac:dyDescent="0.3">
      <c r="A8138">
        <f t="shared" si="632"/>
        <v>8137</v>
      </c>
      <c r="B8138">
        <f t="shared" ca="1" si="633"/>
        <v>27</v>
      </c>
      <c r="C8138" t="str" cm="1">
        <f t="array" aca="1" ref="C8138" ca="1">INDEX(Reel1,Spins[[#This Row],[Stop1]])</f>
        <v>BAR</v>
      </c>
      <c r="D8138">
        <f t="shared" ca="1" si="634"/>
        <v>9</v>
      </c>
      <c r="E8138" t="str" cm="1">
        <f t="array" aca="1" ref="E8138" ca="1">INDEX(Reel2,Spins[[#This Row],[Stop2]])</f>
        <v>🍋</v>
      </c>
      <c r="F8138">
        <f t="shared" ca="1" si="635"/>
        <v>3</v>
      </c>
      <c r="G8138" t="str" cm="1">
        <f t="array" aca="1" ref="G8138" ca="1">INDEX(Reel3,Spins[[#This Row],[Stop3]])</f>
        <v>🍋</v>
      </c>
      <c r="H8138" t="b">
        <f ca="1">AND(Spins[[#This Row],[Sym1]]=Spins[[#This Row],[Sym2]],Spins[[#This Row],[Sym2]]=Spins[[#This Row],[Sym3]])</f>
        <v>0</v>
      </c>
      <c r="I8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38">
        <f t="shared" si="636"/>
        <v>1</v>
      </c>
      <c r="K8138">
        <f ca="1">Spins[[#This Row],[Mult]]*Spins[[#This Row],[Bet]]</f>
        <v>0</v>
      </c>
      <c r="L8138">
        <f ca="1">Spins[[#This Row],[Payout]]-Spins[[#This Row],[Bet]]</f>
        <v>-1</v>
      </c>
    </row>
    <row r="8139" spans="1:12" x14ac:dyDescent="0.3">
      <c r="A8139">
        <f t="shared" si="632"/>
        <v>8138</v>
      </c>
      <c r="B8139">
        <f t="shared" ca="1" si="633"/>
        <v>9</v>
      </c>
      <c r="C8139" t="str" cm="1">
        <f t="array" aca="1" ref="C8139" ca="1">INDEX(Reel1,Spins[[#This Row],[Stop1]])</f>
        <v>🍋</v>
      </c>
      <c r="D8139">
        <f t="shared" ca="1" si="634"/>
        <v>14</v>
      </c>
      <c r="E8139" t="str" cm="1">
        <f t="array" aca="1" ref="E8139" ca="1">INDEX(Reel2,Spins[[#This Row],[Stop2]])</f>
        <v>🍋</v>
      </c>
      <c r="F8139">
        <f t="shared" ca="1" si="635"/>
        <v>10</v>
      </c>
      <c r="G8139" t="str" cm="1">
        <f t="array" aca="1" ref="G8139" ca="1">INDEX(Reel3,Spins[[#This Row],[Stop3]])</f>
        <v>🍒</v>
      </c>
      <c r="H8139" t="b">
        <f ca="1">AND(Spins[[#This Row],[Sym1]]=Spins[[#This Row],[Sym2]],Spins[[#This Row],[Sym2]]=Spins[[#This Row],[Sym3]])</f>
        <v>0</v>
      </c>
      <c r="I8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39">
        <f t="shared" si="636"/>
        <v>1</v>
      </c>
      <c r="K8139">
        <f ca="1">Spins[[#This Row],[Mult]]*Spins[[#This Row],[Bet]]</f>
        <v>0.6</v>
      </c>
      <c r="L8139">
        <f ca="1">Spins[[#This Row],[Payout]]-Spins[[#This Row],[Bet]]</f>
        <v>-0.4</v>
      </c>
    </row>
    <row r="8140" spans="1:12" x14ac:dyDescent="0.3">
      <c r="A8140">
        <f t="shared" si="632"/>
        <v>8139</v>
      </c>
      <c r="B8140">
        <f t="shared" ca="1" si="633"/>
        <v>18</v>
      </c>
      <c r="C8140" t="str" cm="1">
        <f t="array" aca="1" ref="C8140" ca="1">INDEX(Reel1,Spins[[#This Row],[Stop1]])</f>
        <v>🍒</v>
      </c>
      <c r="D8140">
        <f t="shared" ca="1" si="634"/>
        <v>13</v>
      </c>
      <c r="E8140" t="str" cm="1">
        <f t="array" aca="1" ref="E8140" ca="1">INDEX(Reel2,Spins[[#This Row],[Stop2]])</f>
        <v>🍋</v>
      </c>
      <c r="F8140">
        <f t="shared" ca="1" si="635"/>
        <v>25</v>
      </c>
      <c r="G8140" t="str" cm="1">
        <f t="array" aca="1" ref="G8140" ca="1">INDEX(Reel3,Spins[[#This Row],[Stop3]])</f>
        <v>BAR</v>
      </c>
      <c r="H8140" t="b">
        <f ca="1">AND(Spins[[#This Row],[Sym1]]=Spins[[#This Row],[Sym2]],Spins[[#This Row],[Sym2]]=Spins[[#This Row],[Sym3]])</f>
        <v>0</v>
      </c>
      <c r="I8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40">
        <f t="shared" si="636"/>
        <v>1</v>
      </c>
      <c r="K8140">
        <f ca="1">Spins[[#This Row],[Mult]]*Spins[[#This Row],[Bet]]</f>
        <v>0</v>
      </c>
      <c r="L8140">
        <f ca="1">Spins[[#This Row],[Payout]]-Spins[[#This Row],[Bet]]</f>
        <v>-1</v>
      </c>
    </row>
    <row r="8141" spans="1:12" x14ac:dyDescent="0.3">
      <c r="A8141">
        <f t="shared" si="632"/>
        <v>8140</v>
      </c>
      <c r="B8141">
        <f t="shared" ca="1" si="633"/>
        <v>10</v>
      </c>
      <c r="C8141" t="str" cm="1">
        <f t="array" aca="1" ref="C8141" ca="1">INDEX(Reel1,Spins[[#This Row],[Stop1]])</f>
        <v>🍋</v>
      </c>
      <c r="D8141">
        <f t="shared" ca="1" si="634"/>
        <v>11</v>
      </c>
      <c r="E8141" t="str" cm="1">
        <f t="array" aca="1" ref="E8141" ca="1">INDEX(Reel2,Spins[[#This Row],[Stop2]])</f>
        <v>🍋</v>
      </c>
      <c r="F8141">
        <f t="shared" ca="1" si="635"/>
        <v>9</v>
      </c>
      <c r="G8141" t="str" cm="1">
        <f t="array" aca="1" ref="G8141" ca="1">INDEX(Reel3,Spins[[#This Row],[Stop3]])</f>
        <v>🍒</v>
      </c>
      <c r="H8141" t="b">
        <f ca="1">AND(Spins[[#This Row],[Sym1]]=Spins[[#This Row],[Sym2]],Spins[[#This Row],[Sym2]]=Spins[[#This Row],[Sym3]])</f>
        <v>0</v>
      </c>
      <c r="I8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41">
        <f t="shared" si="636"/>
        <v>1</v>
      </c>
      <c r="K8141">
        <f ca="1">Spins[[#This Row],[Mult]]*Spins[[#This Row],[Bet]]</f>
        <v>0.6</v>
      </c>
      <c r="L8141">
        <f ca="1">Spins[[#This Row],[Payout]]-Spins[[#This Row],[Bet]]</f>
        <v>-0.4</v>
      </c>
    </row>
    <row r="8142" spans="1:12" x14ac:dyDescent="0.3">
      <c r="A8142">
        <f t="shared" si="632"/>
        <v>8141</v>
      </c>
      <c r="B8142">
        <f t="shared" ca="1" si="633"/>
        <v>5</v>
      </c>
      <c r="C8142" t="str" cm="1">
        <f t="array" aca="1" ref="C8142" ca="1">INDEX(Reel1,Spins[[#This Row],[Stop1]])</f>
        <v>🍋</v>
      </c>
      <c r="D8142">
        <f t="shared" ca="1" si="634"/>
        <v>31</v>
      </c>
      <c r="E8142" t="str" cm="1">
        <f t="array" aca="1" ref="E8142" ca="1">INDEX(Reel2,Spins[[#This Row],[Stop2]])</f>
        <v>💎</v>
      </c>
      <c r="F8142">
        <f t="shared" ca="1" si="635"/>
        <v>27</v>
      </c>
      <c r="G8142" t="str" cm="1">
        <f t="array" aca="1" ref="G8142" ca="1">INDEX(Reel3,Spins[[#This Row],[Stop3]])</f>
        <v>7️⃣</v>
      </c>
      <c r="H8142" t="b">
        <f ca="1">AND(Spins[[#This Row],[Sym1]]=Spins[[#This Row],[Sym2]],Spins[[#This Row],[Sym2]]=Spins[[#This Row],[Sym3]])</f>
        <v>0</v>
      </c>
      <c r="I8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42">
        <f t="shared" si="636"/>
        <v>1</v>
      </c>
      <c r="K8142">
        <f ca="1">Spins[[#This Row],[Mult]]*Spins[[#This Row],[Bet]]</f>
        <v>0</v>
      </c>
      <c r="L8142">
        <f ca="1">Spins[[#This Row],[Payout]]-Spins[[#This Row],[Bet]]</f>
        <v>-1</v>
      </c>
    </row>
    <row r="8143" spans="1:12" x14ac:dyDescent="0.3">
      <c r="A8143">
        <f t="shared" si="632"/>
        <v>8142</v>
      </c>
      <c r="B8143">
        <f t="shared" ca="1" si="633"/>
        <v>28</v>
      </c>
      <c r="C8143" t="str" cm="1">
        <f t="array" aca="1" ref="C8143" ca="1">INDEX(Reel1,Spins[[#This Row],[Stop1]])</f>
        <v>BAR</v>
      </c>
      <c r="D8143">
        <f t="shared" ca="1" si="634"/>
        <v>31</v>
      </c>
      <c r="E8143" t="str" cm="1">
        <f t="array" aca="1" ref="E8143" ca="1">INDEX(Reel2,Spins[[#This Row],[Stop2]])</f>
        <v>💎</v>
      </c>
      <c r="F8143">
        <f t="shared" ca="1" si="635"/>
        <v>7</v>
      </c>
      <c r="G8143" t="str" cm="1">
        <f t="array" aca="1" ref="G8143" ca="1">INDEX(Reel3,Spins[[#This Row],[Stop3]])</f>
        <v>🍒</v>
      </c>
      <c r="H8143" t="b">
        <f ca="1">AND(Spins[[#This Row],[Sym1]]=Spins[[#This Row],[Sym2]],Spins[[#This Row],[Sym2]]=Spins[[#This Row],[Sym3]])</f>
        <v>0</v>
      </c>
      <c r="I8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43">
        <f t="shared" si="636"/>
        <v>1</v>
      </c>
      <c r="K8143">
        <f ca="1">Spins[[#This Row],[Mult]]*Spins[[#This Row],[Bet]]</f>
        <v>0</v>
      </c>
      <c r="L8143">
        <f ca="1">Spins[[#This Row],[Payout]]-Spins[[#This Row],[Bet]]</f>
        <v>-1</v>
      </c>
    </row>
    <row r="8144" spans="1:12" x14ac:dyDescent="0.3">
      <c r="A8144">
        <f t="shared" si="632"/>
        <v>8143</v>
      </c>
      <c r="B8144">
        <f t="shared" ca="1" si="633"/>
        <v>28</v>
      </c>
      <c r="C8144" t="str" cm="1">
        <f t="array" aca="1" ref="C8144" ca="1">INDEX(Reel1,Spins[[#This Row],[Stop1]])</f>
        <v>BAR</v>
      </c>
      <c r="D8144">
        <f t="shared" ca="1" si="634"/>
        <v>16</v>
      </c>
      <c r="E8144" t="str" cm="1">
        <f t="array" aca="1" ref="E8144" ca="1">INDEX(Reel2,Spins[[#This Row],[Stop2]])</f>
        <v>🍒</v>
      </c>
      <c r="F8144">
        <f t="shared" ca="1" si="635"/>
        <v>19</v>
      </c>
      <c r="G8144" t="str" cm="1">
        <f t="array" aca="1" ref="G8144" ca="1">INDEX(Reel3,Spins[[#This Row],[Stop3]])</f>
        <v>🔔</v>
      </c>
      <c r="H8144" t="b">
        <f ca="1">AND(Spins[[#This Row],[Sym1]]=Spins[[#This Row],[Sym2]],Spins[[#This Row],[Sym2]]=Spins[[#This Row],[Sym3]])</f>
        <v>0</v>
      </c>
      <c r="I8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44">
        <f t="shared" si="636"/>
        <v>1</v>
      </c>
      <c r="K8144">
        <f ca="1">Spins[[#This Row],[Mult]]*Spins[[#This Row],[Bet]]</f>
        <v>0</v>
      </c>
      <c r="L8144">
        <f ca="1">Spins[[#This Row],[Payout]]-Spins[[#This Row],[Bet]]</f>
        <v>-1</v>
      </c>
    </row>
    <row r="8145" spans="1:12" x14ac:dyDescent="0.3">
      <c r="A8145">
        <f t="shared" si="632"/>
        <v>8144</v>
      </c>
      <c r="B8145">
        <f t="shared" ca="1" si="633"/>
        <v>13</v>
      </c>
      <c r="C8145" t="str" cm="1">
        <f t="array" aca="1" ref="C8145" ca="1">INDEX(Reel1,Spins[[#This Row],[Stop1]])</f>
        <v>🍋</v>
      </c>
      <c r="D8145">
        <f t="shared" ca="1" si="634"/>
        <v>9</v>
      </c>
      <c r="E8145" t="str" cm="1">
        <f t="array" aca="1" ref="E8145" ca="1">INDEX(Reel2,Spins[[#This Row],[Stop2]])</f>
        <v>🍋</v>
      </c>
      <c r="F8145">
        <f t="shared" ca="1" si="635"/>
        <v>20</v>
      </c>
      <c r="G8145" t="str" cm="1">
        <f t="array" aca="1" ref="G8145" ca="1">INDEX(Reel3,Spins[[#This Row],[Stop3]])</f>
        <v>🔔</v>
      </c>
      <c r="H8145" t="b">
        <f ca="1">AND(Spins[[#This Row],[Sym1]]=Spins[[#This Row],[Sym2]],Spins[[#This Row],[Sym2]]=Spins[[#This Row],[Sym3]])</f>
        <v>0</v>
      </c>
      <c r="I8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45">
        <f t="shared" si="636"/>
        <v>1</v>
      </c>
      <c r="K8145">
        <f ca="1">Spins[[#This Row],[Mult]]*Spins[[#This Row],[Bet]]</f>
        <v>0.6</v>
      </c>
      <c r="L8145">
        <f ca="1">Spins[[#This Row],[Payout]]-Spins[[#This Row],[Bet]]</f>
        <v>-0.4</v>
      </c>
    </row>
    <row r="8146" spans="1:12" x14ac:dyDescent="0.3">
      <c r="A8146">
        <f t="shared" si="632"/>
        <v>8145</v>
      </c>
      <c r="B8146">
        <f t="shared" ca="1" si="633"/>
        <v>22</v>
      </c>
      <c r="C8146" t="str" cm="1">
        <f t="array" aca="1" ref="C8146" ca="1">INDEX(Reel1,Spins[[#This Row],[Stop1]])</f>
        <v>🍇</v>
      </c>
      <c r="D8146">
        <f t="shared" ca="1" si="634"/>
        <v>15</v>
      </c>
      <c r="E8146" t="str" cm="1">
        <f t="array" aca="1" ref="E8146" ca="1">INDEX(Reel2,Spins[[#This Row],[Stop2]])</f>
        <v>🍒</v>
      </c>
      <c r="F8146">
        <f t="shared" ca="1" si="635"/>
        <v>16</v>
      </c>
      <c r="G8146" t="str" cm="1">
        <f t="array" aca="1" ref="G8146" ca="1">INDEX(Reel3,Spins[[#This Row],[Stop3]])</f>
        <v>🍇</v>
      </c>
      <c r="H8146" t="b">
        <f ca="1">AND(Spins[[#This Row],[Sym1]]=Spins[[#This Row],[Sym2]],Spins[[#This Row],[Sym2]]=Spins[[#This Row],[Sym3]])</f>
        <v>0</v>
      </c>
      <c r="I8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46">
        <f t="shared" si="636"/>
        <v>1</v>
      </c>
      <c r="K8146">
        <f ca="1">Spins[[#This Row],[Mult]]*Spins[[#This Row],[Bet]]</f>
        <v>0</v>
      </c>
      <c r="L8146">
        <f ca="1">Spins[[#This Row],[Payout]]-Spins[[#This Row],[Bet]]</f>
        <v>-1</v>
      </c>
    </row>
    <row r="8147" spans="1:12" x14ac:dyDescent="0.3">
      <c r="A8147">
        <f t="shared" si="632"/>
        <v>8146</v>
      </c>
      <c r="B8147">
        <f t="shared" ca="1" si="633"/>
        <v>11</v>
      </c>
      <c r="C8147" t="str" cm="1">
        <f t="array" aca="1" ref="C8147" ca="1">INDEX(Reel1,Spins[[#This Row],[Stop1]])</f>
        <v>🍋</v>
      </c>
      <c r="D8147">
        <f t="shared" ca="1" si="634"/>
        <v>9</v>
      </c>
      <c r="E8147" t="str" cm="1">
        <f t="array" aca="1" ref="E8147" ca="1">INDEX(Reel2,Spins[[#This Row],[Stop2]])</f>
        <v>🍋</v>
      </c>
      <c r="F8147">
        <f t="shared" ca="1" si="635"/>
        <v>13</v>
      </c>
      <c r="G8147" t="str" cm="1">
        <f t="array" aca="1" ref="G8147" ca="1">INDEX(Reel3,Spins[[#This Row],[Stop3]])</f>
        <v>🍇</v>
      </c>
      <c r="H8147" t="b">
        <f ca="1">AND(Spins[[#This Row],[Sym1]]=Spins[[#This Row],[Sym2]],Spins[[#This Row],[Sym2]]=Spins[[#This Row],[Sym3]])</f>
        <v>0</v>
      </c>
      <c r="I8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47">
        <f t="shared" si="636"/>
        <v>1</v>
      </c>
      <c r="K8147">
        <f ca="1">Spins[[#This Row],[Mult]]*Spins[[#This Row],[Bet]]</f>
        <v>0.6</v>
      </c>
      <c r="L8147">
        <f ca="1">Spins[[#This Row],[Payout]]-Spins[[#This Row],[Bet]]</f>
        <v>-0.4</v>
      </c>
    </row>
    <row r="8148" spans="1:12" x14ac:dyDescent="0.3">
      <c r="A8148">
        <f t="shared" si="632"/>
        <v>8147</v>
      </c>
      <c r="B8148">
        <f t="shared" ca="1" si="633"/>
        <v>6</v>
      </c>
      <c r="C8148" t="str" cm="1">
        <f t="array" aca="1" ref="C8148" ca="1">INDEX(Reel1,Spins[[#This Row],[Stop1]])</f>
        <v>🍋</v>
      </c>
      <c r="D8148">
        <f t="shared" ca="1" si="634"/>
        <v>7</v>
      </c>
      <c r="E8148" t="str" cm="1">
        <f t="array" aca="1" ref="E8148" ca="1">INDEX(Reel2,Spins[[#This Row],[Stop2]])</f>
        <v>🍋</v>
      </c>
      <c r="F8148">
        <f t="shared" ca="1" si="635"/>
        <v>20</v>
      </c>
      <c r="G8148" t="str" cm="1">
        <f t="array" aca="1" ref="G8148" ca="1">INDEX(Reel3,Spins[[#This Row],[Stop3]])</f>
        <v>🔔</v>
      </c>
      <c r="H8148" t="b">
        <f ca="1">AND(Spins[[#This Row],[Sym1]]=Spins[[#This Row],[Sym2]],Spins[[#This Row],[Sym2]]=Spins[[#This Row],[Sym3]])</f>
        <v>0</v>
      </c>
      <c r="I8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48">
        <f t="shared" si="636"/>
        <v>1</v>
      </c>
      <c r="K8148">
        <f ca="1">Spins[[#This Row],[Mult]]*Spins[[#This Row],[Bet]]</f>
        <v>0.6</v>
      </c>
      <c r="L8148">
        <f ca="1">Spins[[#This Row],[Payout]]-Spins[[#This Row],[Bet]]</f>
        <v>-0.4</v>
      </c>
    </row>
    <row r="8149" spans="1:12" x14ac:dyDescent="0.3">
      <c r="A8149">
        <f t="shared" si="632"/>
        <v>8148</v>
      </c>
      <c r="B8149">
        <f t="shared" ca="1" si="633"/>
        <v>17</v>
      </c>
      <c r="C8149" t="str" cm="1">
        <f t="array" aca="1" ref="C8149" ca="1">INDEX(Reel1,Spins[[#This Row],[Stop1]])</f>
        <v>🍒</v>
      </c>
      <c r="D8149">
        <f t="shared" ca="1" si="634"/>
        <v>27</v>
      </c>
      <c r="E8149" t="str" cm="1">
        <f t="array" aca="1" ref="E8149" ca="1">INDEX(Reel2,Spins[[#This Row],[Stop2]])</f>
        <v>BAR</v>
      </c>
      <c r="F8149">
        <f t="shared" ca="1" si="635"/>
        <v>31</v>
      </c>
      <c r="G8149" t="str" cm="1">
        <f t="array" aca="1" ref="G8149" ca="1">INDEX(Reel3,Spins[[#This Row],[Stop3]])</f>
        <v>💎</v>
      </c>
      <c r="H8149" t="b">
        <f ca="1">AND(Spins[[#This Row],[Sym1]]=Spins[[#This Row],[Sym2]],Spins[[#This Row],[Sym2]]=Spins[[#This Row],[Sym3]])</f>
        <v>0</v>
      </c>
      <c r="I8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49">
        <f t="shared" si="636"/>
        <v>1</v>
      </c>
      <c r="K8149">
        <f ca="1">Spins[[#This Row],[Mult]]*Spins[[#This Row],[Bet]]</f>
        <v>0</v>
      </c>
      <c r="L8149">
        <f ca="1">Spins[[#This Row],[Payout]]-Spins[[#This Row],[Bet]]</f>
        <v>-1</v>
      </c>
    </row>
    <row r="8150" spans="1:12" x14ac:dyDescent="0.3">
      <c r="A8150">
        <f t="shared" si="632"/>
        <v>8149</v>
      </c>
      <c r="B8150">
        <f t="shared" ca="1" si="633"/>
        <v>19</v>
      </c>
      <c r="C8150" t="str" cm="1">
        <f t="array" aca="1" ref="C8150" ca="1">INDEX(Reel1,Spins[[#This Row],[Stop1]])</f>
        <v>🍒</v>
      </c>
      <c r="D8150">
        <f t="shared" ca="1" si="634"/>
        <v>21</v>
      </c>
      <c r="E8150" t="str" cm="1">
        <f t="array" aca="1" ref="E8150" ca="1">INDEX(Reel2,Spins[[#This Row],[Stop2]])</f>
        <v>🍒</v>
      </c>
      <c r="F8150">
        <f t="shared" ca="1" si="635"/>
        <v>4</v>
      </c>
      <c r="G8150" t="str" cm="1">
        <f t="array" aca="1" ref="G8150" ca="1">INDEX(Reel3,Spins[[#This Row],[Stop3]])</f>
        <v>🍋</v>
      </c>
      <c r="H8150" t="b">
        <f ca="1">AND(Spins[[#This Row],[Sym1]]=Spins[[#This Row],[Sym2]],Spins[[#This Row],[Sym2]]=Spins[[#This Row],[Sym3]])</f>
        <v>0</v>
      </c>
      <c r="I8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150">
        <f t="shared" si="636"/>
        <v>1</v>
      </c>
      <c r="K8150">
        <f ca="1">Spins[[#This Row],[Mult]]*Spins[[#This Row],[Bet]]</f>
        <v>0.8</v>
      </c>
      <c r="L8150">
        <f ca="1">Spins[[#This Row],[Payout]]-Spins[[#This Row],[Bet]]</f>
        <v>-0.19999999999999996</v>
      </c>
    </row>
    <row r="8151" spans="1:12" x14ac:dyDescent="0.3">
      <c r="A8151">
        <f t="shared" si="632"/>
        <v>8150</v>
      </c>
      <c r="B8151">
        <f t="shared" ca="1" si="633"/>
        <v>11</v>
      </c>
      <c r="C8151" t="str" cm="1">
        <f t="array" aca="1" ref="C8151" ca="1">INDEX(Reel1,Spins[[#This Row],[Stop1]])</f>
        <v>🍋</v>
      </c>
      <c r="D8151">
        <f t="shared" ca="1" si="634"/>
        <v>2</v>
      </c>
      <c r="E8151" t="str" cm="1">
        <f t="array" aca="1" ref="E8151" ca="1">INDEX(Reel2,Spins[[#This Row],[Stop2]])</f>
        <v>🍋</v>
      </c>
      <c r="F8151">
        <f t="shared" ca="1" si="635"/>
        <v>12</v>
      </c>
      <c r="G8151" t="str" cm="1">
        <f t="array" aca="1" ref="G8151" ca="1">INDEX(Reel3,Spins[[#This Row],[Stop3]])</f>
        <v>🍒</v>
      </c>
      <c r="H8151" t="b">
        <f ca="1">AND(Spins[[#This Row],[Sym1]]=Spins[[#This Row],[Sym2]],Spins[[#This Row],[Sym2]]=Spins[[#This Row],[Sym3]])</f>
        <v>0</v>
      </c>
      <c r="I8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51">
        <f t="shared" si="636"/>
        <v>1</v>
      </c>
      <c r="K8151">
        <f ca="1">Spins[[#This Row],[Mult]]*Spins[[#This Row],[Bet]]</f>
        <v>0.6</v>
      </c>
      <c r="L8151">
        <f ca="1">Spins[[#This Row],[Payout]]-Spins[[#This Row],[Bet]]</f>
        <v>-0.4</v>
      </c>
    </row>
    <row r="8152" spans="1:12" x14ac:dyDescent="0.3">
      <c r="A8152">
        <f t="shared" si="632"/>
        <v>8151</v>
      </c>
      <c r="B8152">
        <f t="shared" ca="1" si="633"/>
        <v>8</v>
      </c>
      <c r="C8152" t="str" cm="1">
        <f t="array" aca="1" ref="C8152" ca="1">INDEX(Reel1,Spins[[#This Row],[Stop1]])</f>
        <v>🍋</v>
      </c>
      <c r="D8152">
        <f t="shared" ca="1" si="634"/>
        <v>7</v>
      </c>
      <c r="E8152" t="str" cm="1">
        <f t="array" aca="1" ref="E8152" ca="1">INDEX(Reel2,Spins[[#This Row],[Stop2]])</f>
        <v>🍋</v>
      </c>
      <c r="F8152">
        <f t="shared" ca="1" si="635"/>
        <v>6</v>
      </c>
      <c r="G8152" t="str" cm="1">
        <f t="array" aca="1" ref="G8152" ca="1">INDEX(Reel3,Spins[[#This Row],[Stop3]])</f>
        <v>🍒</v>
      </c>
      <c r="H8152" t="b">
        <f ca="1">AND(Spins[[#This Row],[Sym1]]=Spins[[#This Row],[Sym2]],Spins[[#This Row],[Sym2]]=Spins[[#This Row],[Sym3]])</f>
        <v>0</v>
      </c>
      <c r="I8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52">
        <f t="shared" si="636"/>
        <v>1</v>
      </c>
      <c r="K8152">
        <f ca="1">Spins[[#This Row],[Mult]]*Spins[[#This Row],[Bet]]</f>
        <v>0.6</v>
      </c>
      <c r="L8152">
        <f ca="1">Spins[[#This Row],[Payout]]-Spins[[#This Row],[Bet]]</f>
        <v>-0.4</v>
      </c>
    </row>
    <row r="8153" spans="1:12" x14ac:dyDescent="0.3">
      <c r="A8153">
        <f t="shared" si="632"/>
        <v>8152</v>
      </c>
      <c r="B8153">
        <f t="shared" ca="1" si="633"/>
        <v>10</v>
      </c>
      <c r="C8153" t="str" cm="1">
        <f t="array" aca="1" ref="C8153" ca="1">INDEX(Reel1,Spins[[#This Row],[Stop1]])</f>
        <v>🍋</v>
      </c>
      <c r="D8153">
        <f t="shared" ca="1" si="634"/>
        <v>13</v>
      </c>
      <c r="E8153" t="str" cm="1">
        <f t="array" aca="1" ref="E8153" ca="1">INDEX(Reel2,Spins[[#This Row],[Stop2]])</f>
        <v>🍋</v>
      </c>
      <c r="F8153">
        <f t="shared" ca="1" si="635"/>
        <v>6</v>
      </c>
      <c r="G8153" t="str" cm="1">
        <f t="array" aca="1" ref="G8153" ca="1">INDEX(Reel3,Spins[[#This Row],[Stop3]])</f>
        <v>🍒</v>
      </c>
      <c r="H8153" t="b">
        <f ca="1">AND(Spins[[#This Row],[Sym1]]=Spins[[#This Row],[Sym2]],Spins[[#This Row],[Sym2]]=Spins[[#This Row],[Sym3]])</f>
        <v>0</v>
      </c>
      <c r="I8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53">
        <f t="shared" si="636"/>
        <v>1</v>
      </c>
      <c r="K8153">
        <f ca="1">Spins[[#This Row],[Mult]]*Spins[[#This Row],[Bet]]</f>
        <v>0.6</v>
      </c>
      <c r="L8153">
        <f ca="1">Spins[[#This Row],[Payout]]-Spins[[#This Row],[Bet]]</f>
        <v>-0.4</v>
      </c>
    </row>
    <row r="8154" spans="1:12" x14ac:dyDescent="0.3">
      <c r="A8154">
        <f t="shared" si="632"/>
        <v>8153</v>
      </c>
      <c r="B8154">
        <f t="shared" ca="1" si="633"/>
        <v>9</v>
      </c>
      <c r="C8154" t="str" cm="1">
        <f t="array" aca="1" ref="C8154" ca="1">INDEX(Reel1,Spins[[#This Row],[Stop1]])</f>
        <v>🍋</v>
      </c>
      <c r="D8154">
        <f t="shared" ca="1" si="634"/>
        <v>18</v>
      </c>
      <c r="E8154" t="str" cm="1">
        <f t="array" aca="1" ref="E8154" ca="1">INDEX(Reel2,Spins[[#This Row],[Stop2]])</f>
        <v>🍒</v>
      </c>
      <c r="F8154">
        <f t="shared" ca="1" si="635"/>
        <v>6</v>
      </c>
      <c r="G8154" t="str" cm="1">
        <f t="array" aca="1" ref="G8154" ca="1">INDEX(Reel3,Spins[[#This Row],[Stop3]])</f>
        <v>🍒</v>
      </c>
      <c r="H8154" t="b">
        <f ca="1">AND(Spins[[#This Row],[Sym1]]=Spins[[#This Row],[Sym2]],Spins[[#This Row],[Sym2]]=Spins[[#This Row],[Sym3]])</f>
        <v>0</v>
      </c>
      <c r="I8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54">
        <f t="shared" si="636"/>
        <v>1</v>
      </c>
      <c r="K8154">
        <f ca="1">Spins[[#This Row],[Mult]]*Spins[[#This Row],[Bet]]</f>
        <v>0</v>
      </c>
      <c r="L8154">
        <f ca="1">Spins[[#This Row],[Payout]]-Spins[[#This Row],[Bet]]</f>
        <v>-1</v>
      </c>
    </row>
    <row r="8155" spans="1:12" x14ac:dyDescent="0.3">
      <c r="A8155">
        <f t="shared" si="632"/>
        <v>8154</v>
      </c>
      <c r="B8155">
        <f t="shared" ca="1" si="633"/>
        <v>17</v>
      </c>
      <c r="C8155" t="str" cm="1">
        <f t="array" aca="1" ref="C8155" ca="1">INDEX(Reel1,Spins[[#This Row],[Stop1]])</f>
        <v>🍒</v>
      </c>
      <c r="D8155">
        <f t="shared" ca="1" si="634"/>
        <v>27</v>
      </c>
      <c r="E8155" t="str" cm="1">
        <f t="array" aca="1" ref="E8155" ca="1">INDEX(Reel2,Spins[[#This Row],[Stop2]])</f>
        <v>BAR</v>
      </c>
      <c r="F8155">
        <f t="shared" ca="1" si="635"/>
        <v>8</v>
      </c>
      <c r="G8155" t="str" cm="1">
        <f t="array" aca="1" ref="G8155" ca="1">INDEX(Reel3,Spins[[#This Row],[Stop3]])</f>
        <v>🍒</v>
      </c>
      <c r="H8155" t="b">
        <f ca="1">AND(Spins[[#This Row],[Sym1]]=Spins[[#This Row],[Sym2]],Spins[[#This Row],[Sym2]]=Spins[[#This Row],[Sym3]])</f>
        <v>0</v>
      </c>
      <c r="I8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55">
        <f t="shared" si="636"/>
        <v>1</v>
      </c>
      <c r="K8155">
        <f ca="1">Spins[[#This Row],[Mult]]*Spins[[#This Row],[Bet]]</f>
        <v>0</v>
      </c>
      <c r="L8155">
        <f ca="1">Spins[[#This Row],[Payout]]-Spins[[#This Row],[Bet]]</f>
        <v>-1</v>
      </c>
    </row>
    <row r="8156" spans="1:12" x14ac:dyDescent="0.3">
      <c r="A8156">
        <f t="shared" si="632"/>
        <v>8155</v>
      </c>
      <c r="B8156">
        <f t="shared" ca="1" si="633"/>
        <v>10</v>
      </c>
      <c r="C8156" t="str" cm="1">
        <f t="array" aca="1" ref="C8156" ca="1">INDEX(Reel1,Spins[[#This Row],[Stop1]])</f>
        <v>🍋</v>
      </c>
      <c r="D8156">
        <f t="shared" ca="1" si="634"/>
        <v>20</v>
      </c>
      <c r="E8156" t="str" cm="1">
        <f t="array" aca="1" ref="E8156" ca="1">INDEX(Reel2,Spins[[#This Row],[Stop2]])</f>
        <v>🍒</v>
      </c>
      <c r="F8156">
        <f t="shared" ca="1" si="635"/>
        <v>22</v>
      </c>
      <c r="G8156" t="str" cm="1">
        <f t="array" aca="1" ref="G8156" ca="1">INDEX(Reel3,Spins[[#This Row],[Stop3]])</f>
        <v>🔔</v>
      </c>
      <c r="H8156" t="b">
        <f ca="1">AND(Spins[[#This Row],[Sym1]]=Spins[[#This Row],[Sym2]],Spins[[#This Row],[Sym2]]=Spins[[#This Row],[Sym3]])</f>
        <v>0</v>
      </c>
      <c r="I8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56">
        <f t="shared" si="636"/>
        <v>1</v>
      </c>
      <c r="K8156">
        <f ca="1">Spins[[#This Row],[Mult]]*Spins[[#This Row],[Bet]]</f>
        <v>0</v>
      </c>
      <c r="L8156">
        <f ca="1">Spins[[#This Row],[Payout]]-Spins[[#This Row],[Bet]]</f>
        <v>-1</v>
      </c>
    </row>
    <row r="8157" spans="1:12" x14ac:dyDescent="0.3">
      <c r="A8157">
        <f t="shared" si="632"/>
        <v>8156</v>
      </c>
      <c r="B8157">
        <f t="shared" ca="1" si="633"/>
        <v>24</v>
      </c>
      <c r="C8157" t="str" cm="1">
        <f t="array" aca="1" ref="C8157" ca="1">INDEX(Reel1,Spins[[#This Row],[Stop1]])</f>
        <v>🍇</v>
      </c>
      <c r="D8157">
        <f t="shared" ca="1" si="634"/>
        <v>24</v>
      </c>
      <c r="E8157" t="str" cm="1">
        <f t="array" aca="1" ref="E8157" ca="1">INDEX(Reel2,Spins[[#This Row],[Stop2]])</f>
        <v>🍇</v>
      </c>
      <c r="F8157">
        <f t="shared" ca="1" si="635"/>
        <v>14</v>
      </c>
      <c r="G8157" t="str" cm="1">
        <f t="array" aca="1" ref="G8157" ca="1">INDEX(Reel3,Spins[[#This Row],[Stop3]])</f>
        <v>🍇</v>
      </c>
      <c r="H8157" t="b">
        <f ca="1">AND(Spins[[#This Row],[Sym1]]=Spins[[#This Row],[Sym2]],Spins[[#This Row],[Sym2]]=Spins[[#This Row],[Sym3]])</f>
        <v>1</v>
      </c>
      <c r="I8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8157">
        <f t="shared" si="636"/>
        <v>1</v>
      </c>
      <c r="K8157">
        <f ca="1">Spins[[#This Row],[Mult]]*Spins[[#This Row],[Bet]]</f>
        <v>20</v>
      </c>
      <c r="L8157">
        <f ca="1">Spins[[#This Row],[Payout]]-Spins[[#This Row],[Bet]]</f>
        <v>19</v>
      </c>
    </row>
    <row r="8158" spans="1:12" x14ac:dyDescent="0.3">
      <c r="A8158">
        <f t="shared" si="632"/>
        <v>8157</v>
      </c>
      <c r="B8158">
        <f t="shared" ca="1" si="633"/>
        <v>25</v>
      </c>
      <c r="C8158" t="str" cm="1">
        <f t="array" aca="1" ref="C8158" ca="1">INDEX(Reel1,Spins[[#This Row],[Stop1]])</f>
        <v>🔔</v>
      </c>
      <c r="D8158">
        <f t="shared" ca="1" si="634"/>
        <v>26</v>
      </c>
      <c r="E8158" t="str" cm="1">
        <f t="array" aca="1" ref="E8158" ca="1">INDEX(Reel2,Spins[[#This Row],[Stop2]])</f>
        <v>🔔</v>
      </c>
      <c r="F8158">
        <f t="shared" ca="1" si="635"/>
        <v>5</v>
      </c>
      <c r="G8158" t="str" cm="1">
        <f t="array" aca="1" ref="G8158" ca="1">INDEX(Reel3,Spins[[#This Row],[Stop3]])</f>
        <v>🍋</v>
      </c>
      <c r="H8158" t="b">
        <f ca="1">AND(Spins[[#This Row],[Sym1]]=Spins[[#This Row],[Sym2]],Spins[[#This Row],[Sym2]]=Spins[[#This Row],[Sym3]])</f>
        <v>0</v>
      </c>
      <c r="I8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8158">
        <f t="shared" si="636"/>
        <v>1</v>
      </c>
      <c r="K8158">
        <f ca="1">Spins[[#This Row],[Mult]]*Spins[[#This Row],[Bet]]</f>
        <v>2.5</v>
      </c>
      <c r="L8158">
        <f ca="1">Spins[[#This Row],[Payout]]-Spins[[#This Row],[Bet]]</f>
        <v>1.5</v>
      </c>
    </row>
    <row r="8159" spans="1:12" x14ac:dyDescent="0.3">
      <c r="A8159">
        <f t="shared" si="632"/>
        <v>8158</v>
      </c>
      <c r="B8159">
        <f t="shared" ca="1" si="633"/>
        <v>11</v>
      </c>
      <c r="C8159" t="str" cm="1">
        <f t="array" aca="1" ref="C8159" ca="1">INDEX(Reel1,Spins[[#This Row],[Stop1]])</f>
        <v>🍋</v>
      </c>
      <c r="D8159">
        <f t="shared" ca="1" si="634"/>
        <v>11</v>
      </c>
      <c r="E8159" t="str" cm="1">
        <f t="array" aca="1" ref="E8159" ca="1">INDEX(Reel2,Spins[[#This Row],[Stop2]])</f>
        <v>🍋</v>
      </c>
      <c r="F8159">
        <f t="shared" ca="1" si="635"/>
        <v>9</v>
      </c>
      <c r="G8159" t="str" cm="1">
        <f t="array" aca="1" ref="G8159" ca="1">INDEX(Reel3,Spins[[#This Row],[Stop3]])</f>
        <v>🍒</v>
      </c>
      <c r="H8159" t="b">
        <f ca="1">AND(Spins[[#This Row],[Sym1]]=Spins[[#This Row],[Sym2]],Spins[[#This Row],[Sym2]]=Spins[[#This Row],[Sym3]])</f>
        <v>0</v>
      </c>
      <c r="I8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59">
        <f t="shared" si="636"/>
        <v>1</v>
      </c>
      <c r="K8159">
        <f ca="1">Spins[[#This Row],[Mult]]*Spins[[#This Row],[Bet]]</f>
        <v>0.6</v>
      </c>
      <c r="L8159">
        <f ca="1">Spins[[#This Row],[Payout]]-Spins[[#This Row],[Bet]]</f>
        <v>-0.4</v>
      </c>
    </row>
    <row r="8160" spans="1:12" x14ac:dyDescent="0.3">
      <c r="A8160">
        <f t="shared" si="632"/>
        <v>8159</v>
      </c>
      <c r="B8160">
        <f t="shared" ca="1" si="633"/>
        <v>31</v>
      </c>
      <c r="C8160" t="str" cm="1">
        <f t="array" aca="1" ref="C8160" ca="1">INDEX(Reel1,Spins[[#This Row],[Stop1]])</f>
        <v>💎</v>
      </c>
      <c r="D8160">
        <f t="shared" ca="1" si="634"/>
        <v>24</v>
      </c>
      <c r="E8160" t="str" cm="1">
        <f t="array" aca="1" ref="E8160" ca="1">INDEX(Reel2,Spins[[#This Row],[Stop2]])</f>
        <v>🍇</v>
      </c>
      <c r="F8160">
        <f t="shared" ca="1" si="635"/>
        <v>1</v>
      </c>
      <c r="G8160" t="str" cm="1">
        <f t="array" aca="1" ref="G8160" ca="1">INDEX(Reel3,Spins[[#This Row],[Stop3]])</f>
        <v>🍋</v>
      </c>
      <c r="H8160" t="b">
        <f ca="1">AND(Spins[[#This Row],[Sym1]]=Spins[[#This Row],[Sym2]],Spins[[#This Row],[Sym2]]=Spins[[#This Row],[Sym3]])</f>
        <v>0</v>
      </c>
      <c r="I8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0">
        <f t="shared" si="636"/>
        <v>1</v>
      </c>
      <c r="K8160">
        <f ca="1">Spins[[#This Row],[Mult]]*Spins[[#This Row],[Bet]]</f>
        <v>0</v>
      </c>
      <c r="L8160">
        <f ca="1">Spins[[#This Row],[Payout]]-Spins[[#This Row],[Bet]]</f>
        <v>-1</v>
      </c>
    </row>
    <row r="8161" spans="1:12" x14ac:dyDescent="0.3">
      <c r="A8161">
        <f t="shared" si="632"/>
        <v>8160</v>
      </c>
      <c r="B8161">
        <f t="shared" ca="1" si="633"/>
        <v>14</v>
      </c>
      <c r="C8161" t="str" cm="1">
        <f t="array" aca="1" ref="C8161" ca="1">INDEX(Reel1,Spins[[#This Row],[Stop1]])</f>
        <v>🍋</v>
      </c>
      <c r="D8161">
        <f t="shared" ca="1" si="634"/>
        <v>20</v>
      </c>
      <c r="E8161" t="str" cm="1">
        <f t="array" aca="1" ref="E8161" ca="1">INDEX(Reel2,Spins[[#This Row],[Stop2]])</f>
        <v>🍒</v>
      </c>
      <c r="F8161">
        <f t="shared" ca="1" si="635"/>
        <v>12</v>
      </c>
      <c r="G8161" t="str" cm="1">
        <f t="array" aca="1" ref="G8161" ca="1">INDEX(Reel3,Spins[[#This Row],[Stop3]])</f>
        <v>🍒</v>
      </c>
      <c r="H8161" t="b">
        <f ca="1">AND(Spins[[#This Row],[Sym1]]=Spins[[#This Row],[Sym2]],Spins[[#This Row],[Sym2]]=Spins[[#This Row],[Sym3]])</f>
        <v>0</v>
      </c>
      <c r="I8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1">
        <f t="shared" si="636"/>
        <v>1</v>
      </c>
      <c r="K8161">
        <f ca="1">Spins[[#This Row],[Mult]]*Spins[[#This Row],[Bet]]</f>
        <v>0</v>
      </c>
      <c r="L8161">
        <f ca="1">Spins[[#This Row],[Payout]]-Spins[[#This Row],[Bet]]</f>
        <v>-1</v>
      </c>
    </row>
    <row r="8162" spans="1:12" x14ac:dyDescent="0.3">
      <c r="A8162">
        <f t="shared" si="632"/>
        <v>8161</v>
      </c>
      <c r="B8162">
        <f t="shared" ca="1" si="633"/>
        <v>28</v>
      </c>
      <c r="C8162" t="str" cm="1">
        <f t="array" aca="1" ref="C8162" ca="1">INDEX(Reel1,Spins[[#This Row],[Stop1]])</f>
        <v>BAR</v>
      </c>
      <c r="D8162">
        <f t="shared" ca="1" si="634"/>
        <v>19</v>
      </c>
      <c r="E8162" t="str" cm="1">
        <f t="array" aca="1" ref="E8162" ca="1">INDEX(Reel2,Spins[[#This Row],[Stop2]])</f>
        <v>🍒</v>
      </c>
      <c r="F8162">
        <f t="shared" ca="1" si="635"/>
        <v>6</v>
      </c>
      <c r="G8162" t="str" cm="1">
        <f t="array" aca="1" ref="G8162" ca="1">INDEX(Reel3,Spins[[#This Row],[Stop3]])</f>
        <v>🍒</v>
      </c>
      <c r="H8162" t="b">
        <f ca="1">AND(Spins[[#This Row],[Sym1]]=Spins[[#This Row],[Sym2]],Spins[[#This Row],[Sym2]]=Spins[[#This Row],[Sym3]])</f>
        <v>0</v>
      </c>
      <c r="I8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2">
        <f t="shared" si="636"/>
        <v>1</v>
      </c>
      <c r="K8162">
        <f ca="1">Spins[[#This Row],[Mult]]*Spins[[#This Row],[Bet]]</f>
        <v>0</v>
      </c>
      <c r="L8162">
        <f ca="1">Spins[[#This Row],[Payout]]-Spins[[#This Row],[Bet]]</f>
        <v>-1</v>
      </c>
    </row>
    <row r="8163" spans="1:12" x14ac:dyDescent="0.3">
      <c r="A8163">
        <f t="shared" si="632"/>
        <v>8162</v>
      </c>
      <c r="B8163">
        <f t="shared" ca="1" si="633"/>
        <v>29</v>
      </c>
      <c r="C8163" t="str" cm="1">
        <f t="array" aca="1" ref="C8163" ca="1">INDEX(Reel1,Spins[[#This Row],[Stop1]])</f>
        <v>7️⃣</v>
      </c>
      <c r="D8163">
        <f t="shared" ca="1" si="634"/>
        <v>17</v>
      </c>
      <c r="E8163" t="str" cm="1">
        <f t="array" aca="1" ref="E8163" ca="1">INDEX(Reel2,Spins[[#This Row],[Stop2]])</f>
        <v>🍒</v>
      </c>
      <c r="F8163">
        <f t="shared" ca="1" si="635"/>
        <v>14</v>
      </c>
      <c r="G8163" t="str" cm="1">
        <f t="array" aca="1" ref="G8163" ca="1">INDEX(Reel3,Spins[[#This Row],[Stop3]])</f>
        <v>🍇</v>
      </c>
      <c r="H8163" t="b">
        <f ca="1">AND(Spins[[#This Row],[Sym1]]=Spins[[#This Row],[Sym2]],Spins[[#This Row],[Sym2]]=Spins[[#This Row],[Sym3]])</f>
        <v>0</v>
      </c>
      <c r="I8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3">
        <f t="shared" si="636"/>
        <v>1</v>
      </c>
      <c r="K8163">
        <f ca="1">Spins[[#This Row],[Mult]]*Spins[[#This Row],[Bet]]</f>
        <v>0</v>
      </c>
      <c r="L8163">
        <f ca="1">Spins[[#This Row],[Payout]]-Spins[[#This Row],[Bet]]</f>
        <v>-1</v>
      </c>
    </row>
    <row r="8164" spans="1:12" x14ac:dyDescent="0.3">
      <c r="A8164">
        <f t="shared" si="632"/>
        <v>8163</v>
      </c>
      <c r="B8164">
        <f t="shared" ca="1" si="633"/>
        <v>27</v>
      </c>
      <c r="C8164" t="str" cm="1">
        <f t="array" aca="1" ref="C8164" ca="1">INDEX(Reel1,Spins[[#This Row],[Stop1]])</f>
        <v>BAR</v>
      </c>
      <c r="D8164">
        <f t="shared" ca="1" si="634"/>
        <v>19</v>
      </c>
      <c r="E8164" t="str" cm="1">
        <f t="array" aca="1" ref="E8164" ca="1">INDEX(Reel2,Spins[[#This Row],[Stop2]])</f>
        <v>🍒</v>
      </c>
      <c r="F8164">
        <f t="shared" ca="1" si="635"/>
        <v>30</v>
      </c>
      <c r="G8164" t="str" cm="1">
        <f t="array" aca="1" ref="G8164" ca="1">INDEX(Reel3,Spins[[#This Row],[Stop3]])</f>
        <v>💎</v>
      </c>
      <c r="H8164" t="b">
        <f ca="1">AND(Spins[[#This Row],[Sym1]]=Spins[[#This Row],[Sym2]],Spins[[#This Row],[Sym2]]=Spins[[#This Row],[Sym3]])</f>
        <v>0</v>
      </c>
      <c r="I8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4">
        <f t="shared" si="636"/>
        <v>1</v>
      </c>
      <c r="K8164">
        <f ca="1">Spins[[#This Row],[Mult]]*Spins[[#This Row],[Bet]]</f>
        <v>0</v>
      </c>
      <c r="L8164">
        <f ca="1">Spins[[#This Row],[Payout]]-Spins[[#This Row],[Bet]]</f>
        <v>-1</v>
      </c>
    </row>
    <row r="8165" spans="1:12" x14ac:dyDescent="0.3">
      <c r="A8165">
        <f t="shared" si="632"/>
        <v>8164</v>
      </c>
      <c r="B8165">
        <f t="shared" ca="1" si="633"/>
        <v>11</v>
      </c>
      <c r="C8165" t="str" cm="1">
        <f t="array" aca="1" ref="C8165" ca="1">INDEX(Reel1,Spins[[#This Row],[Stop1]])</f>
        <v>🍋</v>
      </c>
      <c r="D8165">
        <f t="shared" ca="1" si="634"/>
        <v>11</v>
      </c>
      <c r="E8165" t="str" cm="1">
        <f t="array" aca="1" ref="E8165" ca="1">INDEX(Reel2,Spins[[#This Row],[Stop2]])</f>
        <v>🍋</v>
      </c>
      <c r="F8165">
        <f t="shared" ca="1" si="635"/>
        <v>4</v>
      </c>
      <c r="G8165" t="str" cm="1">
        <f t="array" aca="1" ref="G8165" ca="1">INDEX(Reel3,Spins[[#This Row],[Stop3]])</f>
        <v>🍋</v>
      </c>
      <c r="H8165" t="b">
        <f ca="1">AND(Spins[[#This Row],[Sym1]]=Spins[[#This Row],[Sym2]],Spins[[#This Row],[Sym2]]=Spins[[#This Row],[Sym3]])</f>
        <v>1</v>
      </c>
      <c r="I8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165">
        <f t="shared" si="636"/>
        <v>1</v>
      </c>
      <c r="K8165">
        <f ca="1">Spins[[#This Row],[Mult]]*Spins[[#This Row],[Bet]]</f>
        <v>14</v>
      </c>
      <c r="L8165">
        <f ca="1">Spins[[#This Row],[Payout]]-Spins[[#This Row],[Bet]]</f>
        <v>13</v>
      </c>
    </row>
    <row r="8166" spans="1:12" x14ac:dyDescent="0.3">
      <c r="A8166">
        <f t="shared" si="632"/>
        <v>8165</v>
      </c>
      <c r="B8166">
        <f t="shared" ca="1" si="633"/>
        <v>30</v>
      </c>
      <c r="C8166" t="str" cm="1">
        <f t="array" aca="1" ref="C8166" ca="1">INDEX(Reel1,Spins[[#This Row],[Stop1]])</f>
        <v>7️⃣</v>
      </c>
      <c r="D8166">
        <f t="shared" ca="1" si="634"/>
        <v>13</v>
      </c>
      <c r="E8166" t="str" cm="1">
        <f t="array" aca="1" ref="E8166" ca="1">INDEX(Reel2,Spins[[#This Row],[Stop2]])</f>
        <v>🍋</v>
      </c>
      <c r="F8166">
        <f t="shared" ca="1" si="635"/>
        <v>2</v>
      </c>
      <c r="G8166" t="str" cm="1">
        <f t="array" aca="1" ref="G8166" ca="1">INDEX(Reel3,Spins[[#This Row],[Stop3]])</f>
        <v>🍋</v>
      </c>
      <c r="H8166" t="b">
        <f ca="1">AND(Spins[[#This Row],[Sym1]]=Spins[[#This Row],[Sym2]],Spins[[#This Row],[Sym2]]=Spins[[#This Row],[Sym3]])</f>
        <v>0</v>
      </c>
      <c r="I8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6">
        <f t="shared" si="636"/>
        <v>1</v>
      </c>
      <c r="K8166">
        <f ca="1">Spins[[#This Row],[Mult]]*Spins[[#This Row],[Bet]]</f>
        <v>0</v>
      </c>
      <c r="L8166">
        <f ca="1">Spins[[#This Row],[Payout]]-Spins[[#This Row],[Bet]]</f>
        <v>-1</v>
      </c>
    </row>
    <row r="8167" spans="1:12" x14ac:dyDescent="0.3">
      <c r="A8167">
        <f t="shared" si="632"/>
        <v>8166</v>
      </c>
      <c r="B8167">
        <f t="shared" ca="1" si="633"/>
        <v>12</v>
      </c>
      <c r="C8167" t="str" cm="1">
        <f t="array" aca="1" ref="C8167" ca="1">INDEX(Reel1,Spins[[#This Row],[Stop1]])</f>
        <v>🍋</v>
      </c>
      <c r="D8167">
        <f t="shared" ca="1" si="634"/>
        <v>6</v>
      </c>
      <c r="E8167" t="str" cm="1">
        <f t="array" aca="1" ref="E8167" ca="1">INDEX(Reel2,Spins[[#This Row],[Stop2]])</f>
        <v>🍋</v>
      </c>
      <c r="F8167">
        <f t="shared" ca="1" si="635"/>
        <v>5</v>
      </c>
      <c r="G8167" t="str" cm="1">
        <f t="array" aca="1" ref="G8167" ca="1">INDEX(Reel3,Spins[[#This Row],[Stop3]])</f>
        <v>🍋</v>
      </c>
      <c r="H8167" t="b">
        <f ca="1">AND(Spins[[#This Row],[Sym1]]=Spins[[#This Row],[Sym2]],Spins[[#This Row],[Sym2]]=Spins[[#This Row],[Sym3]])</f>
        <v>1</v>
      </c>
      <c r="I8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167">
        <f t="shared" si="636"/>
        <v>1</v>
      </c>
      <c r="K8167">
        <f ca="1">Spins[[#This Row],[Mult]]*Spins[[#This Row],[Bet]]</f>
        <v>14</v>
      </c>
      <c r="L8167">
        <f ca="1">Spins[[#This Row],[Payout]]-Spins[[#This Row],[Bet]]</f>
        <v>13</v>
      </c>
    </row>
    <row r="8168" spans="1:12" x14ac:dyDescent="0.3">
      <c r="A8168">
        <f t="shared" si="632"/>
        <v>8167</v>
      </c>
      <c r="B8168">
        <f t="shared" ca="1" si="633"/>
        <v>26</v>
      </c>
      <c r="C8168" t="str" cm="1">
        <f t="array" aca="1" ref="C8168" ca="1">INDEX(Reel1,Spins[[#This Row],[Stop1]])</f>
        <v>🔔</v>
      </c>
      <c r="D8168">
        <f t="shared" ca="1" si="634"/>
        <v>14</v>
      </c>
      <c r="E8168" t="str" cm="1">
        <f t="array" aca="1" ref="E8168" ca="1">INDEX(Reel2,Spins[[#This Row],[Stop2]])</f>
        <v>🍋</v>
      </c>
      <c r="F8168">
        <f t="shared" ca="1" si="635"/>
        <v>27</v>
      </c>
      <c r="G8168" t="str" cm="1">
        <f t="array" aca="1" ref="G8168" ca="1">INDEX(Reel3,Spins[[#This Row],[Stop3]])</f>
        <v>7️⃣</v>
      </c>
      <c r="H8168" t="b">
        <f ca="1">AND(Spins[[#This Row],[Sym1]]=Spins[[#This Row],[Sym2]],Spins[[#This Row],[Sym2]]=Spins[[#This Row],[Sym3]])</f>
        <v>0</v>
      </c>
      <c r="I8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8">
        <f t="shared" si="636"/>
        <v>1</v>
      </c>
      <c r="K8168">
        <f ca="1">Spins[[#This Row],[Mult]]*Spins[[#This Row],[Bet]]</f>
        <v>0</v>
      </c>
      <c r="L8168">
        <f ca="1">Spins[[#This Row],[Payout]]-Spins[[#This Row],[Bet]]</f>
        <v>-1</v>
      </c>
    </row>
    <row r="8169" spans="1:12" x14ac:dyDescent="0.3">
      <c r="A8169">
        <f t="shared" si="632"/>
        <v>8168</v>
      </c>
      <c r="B8169">
        <f t="shared" ca="1" si="633"/>
        <v>30</v>
      </c>
      <c r="C8169" t="str" cm="1">
        <f t="array" aca="1" ref="C8169" ca="1">INDEX(Reel1,Spins[[#This Row],[Stop1]])</f>
        <v>7️⃣</v>
      </c>
      <c r="D8169">
        <f t="shared" ca="1" si="634"/>
        <v>13</v>
      </c>
      <c r="E8169" t="str" cm="1">
        <f t="array" aca="1" ref="E8169" ca="1">INDEX(Reel2,Spins[[#This Row],[Stop2]])</f>
        <v>🍋</v>
      </c>
      <c r="F8169">
        <f t="shared" ca="1" si="635"/>
        <v>30</v>
      </c>
      <c r="G8169" t="str" cm="1">
        <f t="array" aca="1" ref="G8169" ca="1">INDEX(Reel3,Spins[[#This Row],[Stop3]])</f>
        <v>💎</v>
      </c>
      <c r="H8169" t="b">
        <f ca="1">AND(Spins[[#This Row],[Sym1]]=Spins[[#This Row],[Sym2]],Spins[[#This Row],[Sym2]]=Spins[[#This Row],[Sym3]])</f>
        <v>0</v>
      </c>
      <c r="I8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69">
        <f t="shared" si="636"/>
        <v>1</v>
      </c>
      <c r="K8169">
        <f ca="1">Spins[[#This Row],[Mult]]*Spins[[#This Row],[Bet]]</f>
        <v>0</v>
      </c>
      <c r="L8169">
        <f ca="1">Spins[[#This Row],[Payout]]-Spins[[#This Row],[Bet]]</f>
        <v>-1</v>
      </c>
    </row>
    <row r="8170" spans="1:12" x14ac:dyDescent="0.3">
      <c r="A8170">
        <f t="shared" si="632"/>
        <v>8169</v>
      </c>
      <c r="B8170">
        <f t="shared" ca="1" si="633"/>
        <v>29</v>
      </c>
      <c r="C8170" t="str" cm="1">
        <f t="array" aca="1" ref="C8170" ca="1">INDEX(Reel1,Spins[[#This Row],[Stop1]])</f>
        <v>7️⃣</v>
      </c>
      <c r="D8170">
        <f t="shared" ca="1" si="634"/>
        <v>2</v>
      </c>
      <c r="E8170" t="str" cm="1">
        <f t="array" aca="1" ref="E8170" ca="1">INDEX(Reel2,Spins[[#This Row],[Stop2]])</f>
        <v>🍋</v>
      </c>
      <c r="F8170">
        <f t="shared" ca="1" si="635"/>
        <v>27</v>
      </c>
      <c r="G8170" t="str" cm="1">
        <f t="array" aca="1" ref="G8170" ca="1">INDEX(Reel3,Spins[[#This Row],[Stop3]])</f>
        <v>7️⃣</v>
      </c>
      <c r="H8170" t="b">
        <f ca="1">AND(Spins[[#This Row],[Sym1]]=Spins[[#This Row],[Sym2]],Spins[[#This Row],[Sym2]]=Spins[[#This Row],[Sym3]])</f>
        <v>0</v>
      </c>
      <c r="I8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0">
        <f t="shared" si="636"/>
        <v>1</v>
      </c>
      <c r="K8170">
        <f ca="1">Spins[[#This Row],[Mult]]*Spins[[#This Row],[Bet]]</f>
        <v>0</v>
      </c>
      <c r="L8170">
        <f ca="1">Spins[[#This Row],[Payout]]-Spins[[#This Row],[Bet]]</f>
        <v>-1</v>
      </c>
    </row>
    <row r="8171" spans="1:12" x14ac:dyDescent="0.3">
      <c r="A8171">
        <f t="shared" si="632"/>
        <v>8170</v>
      </c>
      <c r="B8171">
        <f t="shared" ca="1" si="633"/>
        <v>19</v>
      </c>
      <c r="C8171" t="str" cm="1">
        <f t="array" aca="1" ref="C8171" ca="1">INDEX(Reel1,Spins[[#This Row],[Stop1]])</f>
        <v>🍒</v>
      </c>
      <c r="D8171">
        <f t="shared" ca="1" si="634"/>
        <v>28</v>
      </c>
      <c r="E8171" t="str" cm="1">
        <f t="array" aca="1" ref="E8171" ca="1">INDEX(Reel2,Spins[[#This Row],[Stop2]])</f>
        <v>BAR</v>
      </c>
      <c r="F8171">
        <f t="shared" ca="1" si="635"/>
        <v>21</v>
      </c>
      <c r="G8171" t="str" cm="1">
        <f t="array" aca="1" ref="G8171" ca="1">INDEX(Reel3,Spins[[#This Row],[Stop3]])</f>
        <v>🔔</v>
      </c>
      <c r="H8171" t="b">
        <f ca="1">AND(Spins[[#This Row],[Sym1]]=Spins[[#This Row],[Sym2]],Spins[[#This Row],[Sym2]]=Spins[[#This Row],[Sym3]])</f>
        <v>0</v>
      </c>
      <c r="I8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1">
        <f t="shared" si="636"/>
        <v>1</v>
      </c>
      <c r="K8171">
        <f ca="1">Spins[[#This Row],[Mult]]*Spins[[#This Row],[Bet]]</f>
        <v>0</v>
      </c>
      <c r="L8171">
        <f ca="1">Spins[[#This Row],[Payout]]-Spins[[#This Row],[Bet]]</f>
        <v>-1</v>
      </c>
    </row>
    <row r="8172" spans="1:12" x14ac:dyDescent="0.3">
      <c r="A8172">
        <f t="shared" si="632"/>
        <v>8171</v>
      </c>
      <c r="B8172">
        <f t="shared" ca="1" si="633"/>
        <v>4</v>
      </c>
      <c r="C8172" t="str" cm="1">
        <f t="array" aca="1" ref="C8172" ca="1">INDEX(Reel1,Spins[[#This Row],[Stop1]])</f>
        <v>🍋</v>
      </c>
      <c r="D8172">
        <f t="shared" ca="1" si="634"/>
        <v>21</v>
      </c>
      <c r="E8172" t="str" cm="1">
        <f t="array" aca="1" ref="E8172" ca="1">INDEX(Reel2,Spins[[#This Row],[Stop2]])</f>
        <v>🍒</v>
      </c>
      <c r="F8172">
        <f t="shared" ca="1" si="635"/>
        <v>29</v>
      </c>
      <c r="G8172" t="str" cm="1">
        <f t="array" aca="1" ref="G8172" ca="1">INDEX(Reel3,Spins[[#This Row],[Stop3]])</f>
        <v>7️⃣</v>
      </c>
      <c r="H8172" t="b">
        <f ca="1">AND(Spins[[#This Row],[Sym1]]=Spins[[#This Row],[Sym2]],Spins[[#This Row],[Sym2]]=Spins[[#This Row],[Sym3]])</f>
        <v>0</v>
      </c>
      <c r="I8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2">
        <f t="shared" si="636"/>
        <v>1</v>
      </c>
      <c r="K8172">
        <f ca="1">Spins[[#This Row],[Mult]]*Spins[[#This Row],[Bet]]</f>
        <v>0</v>
      </c>
      <c r="L8172">
        <f ca="1">Spins[[#This Row],[Payout]]-Spins[[#This Row],[Bet]]</f>
        <v>-1</v>
      </c>
    </row>
    <row r="8173" spans="1:12" x14ac:dyDescent="0.3">
      <c r="A8173">
        <f t="shared" si="632"/>
        <v>8172</v>
      </c>
      <c r="B8173">
        <f t="shared" ca="1" si="633"/>
        <v>24</v>
      </c>
      <c r="C8173" t="str" cm="1">
        <f t="array" aca="1" ref="C8173" ca="1">INDEX(Reel1,Spins[[#This Row],[Stop1]])</f>
        <v>🍇</v>
      </c>
      <c r="D8173">
        <f t="shared" ca="1" si="634"/>
        <v>12</v>
      </c>
      <c r="E8173" t="str" cm="1">
        <f t="array" aca="1" ref="E8173" ca="1">INDEX(Reel2,Spins[[#This Row],[Stop2]])</f>
        <v>🍋</v>
      </c>
      <c r="F8173">
        <f t="shared" ca="1" si="635"/>
        <v>2</v>
      </c>
      <c r="G8173" t="str" cm="1">
        <f t="array" aca="1" ref="G8173" ca="1">INDEX(Reel3,Spins[[#This Row],[Stop3]])</f>
        <v>🍋</v>
      </c>
      <c r="H8173" t="b">
        <f ca="1">AND(Spins[[#This Row],[Sym1]]=Spins[[#This Row],[Sym2]],Spins[[#This Row],[Sym2]]=Spins[[#This Row],[Sym3]])</f>
        <v>0</v>
      </c>
      <c r="I8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3">
        <f t="shared" si="636"/>
        <v>1</v>
      </c>
      <c r="K8173">
        <f ca="1">Spins[[#This Row],[Mult]]*Spins[[#This Row],[Bet]]</f>
        <v>0</v>
      </c>
      <c r="L8173">
        <f ca="1">Spins[[#This Row],[Payout]]-Spins[[#This Row],[Bet]]</f>
        <v>-1</v>
      </c>
    </row>
    <row r="8174" spans="1:12" x14ac:dyDescent="0.3">
      <c r="A8174">
        <f t="shared" si="632"/>
        <v>8173</v>
      </c>
      <c r="B8174">
        <f t="shared" ca="1" si="633"/>
        <v>29</v>
      </c>
      <c r="C8174" t="str" cm="1">
        <f t="array" aca="1" ref="C8174" ca="1">INDEX(Reel1,Spins[[#This Row],[Stop1]])</f>
        <v>7️⃣</v>
      </c>
      <c r="D8174">
        <f t="shared" ca="1" si="634"/>
        <v>5</v>
      </c>
      <c r="E8174" t="str" cm="1">
        <f t="array" aca="1" ref="E8174" ca="1">INDEX(Reel2,Spins[[#This Row],[Stop2]])</f>
        <v>🍋</v>
      </c>
      <c r="F8174">
        <f t="shared" ca="1" si="635"/>
        <v>9</v>
      </c>
      <c r="G8174" t="str" cm="1">
        <f t="array" aca="1" ref="G8174" ca="1">INDEX(Reel3,Spins[[#This Row],[Stop3]])</f>
        <v>🍒</v>
      </c>
      <c r="H8174" t="b">
        <f ca="1">AND(Spins[[#This Row],[Sym1]]=Spins[[#This Row],[Sym2]],Spins[[#This Row],[Sym2]]=Spins[[#This Row],[Sym3]])</f>
        <v>0</v>
      </c>
      <c r="I8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4">
        <f t="shared" si="636"/>
        <v>1</v>
      </c>
      <c r="K8174">
        <f ca="1">Spins[[#This Row],[Mult]]*Spins[[#This Row],[Bet]]</f>
        <v>0</v>
      </c>
      <c r="L8174">
        <f ca="1">Spins[[#This Row],[Payout]]-Spins[[#This Row],[Bet]]</f>
        <v>-1</v>
      </c>
    </row>
    <row r="8175" spans="1:12" x14ac:dyDescent="0.3">
      <c r="A8175">
        <f t="shared" si="632"/>
        <v>8174</v>
      </c>
      <c r="B8175">
        <f t="shared" ca="1" si="633"/>
        <v>18</v>
      </c>
      <c r="C8175" t="str" cm="1">
        <f t="array" aca="1" ref="C8175" ca="1">INDEX(Reel1,Spins[[#This Row],[Stop1]])</f>
        <v>🍒</v>
      </c>
      <c r="D8175">
        <f t="shared" ca="1" si="634"/>
        <v>5</v>
      </c>
      <c r="E8175" t="str" cm="1">
        <f t="array" aca="1" ref="E8175" ca="1">INDEX(Reel2,Spins[[#This Row],[Stop2]])</f>
        <v>🍋</v>
      </c>
      <c r="F8175">
        <f t="shared" ca="1" si="635"/>
        <v>25</v>
      </c>
      <c r="G8175" t="str" cm="1">
        <f t="array" aca="1" ref="G8175" ca="1">INDEX(Reel3,Spins[[#This Row],[Stop3]])</f>
        <v>BAR</v>
      </c>
      <c r="H8175" t="b">
        <f ca="1">AND(Spins[[#This Row],[Sym1]]=Spins[[#This Row],[Sym2]],Spins[[#This Row],[Sym2]]=Spins[[#This Row],[Sym3]])</f>
        <v>0</v>
      </c>
      <c r="I8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5">
        <f t="shared" si="636"/>
        <v>1</v>
      </c>
      <c r="K8175">
        <f ca="1">Spins[[#This Row],[Mult]]*Spins[[#This Row],[Bet]]</f>
        <v>0</v>
      </c>
      <c r="L8175">
        <f ca="1">Spins[[#This Row],[Payout]]-Spins[[#This Row],[Bet]]</f>
        <v>-1</v>
      </c>
    </row>
    <row r="8176" spans="1:12" x14ac:dyDescent="0.3">
      <c r="A8176">
        <f t="shared" si="632"/>
        <v>8175</v>
      </c>
      <c r="B8176">
        <f t="shared" ca="1" si="633"/>
        <v>21</v>
      </c>
      <c r="C8176" t="str" cm="1">
        <f t="array" aca="1" ref="C8176" ca="1">INDEX(Reel1,Spins[[#This Row],[Stop1]])</f>
        <v>🍒</v>
      </c>
      <c r="D8176">
        <f t="shared" ca="1" si="634"/>
        <v>21</v>
      </c>
      <c r="E8176" t="str" cm="1">
        <f t="array" aca="1" ref="E8176" ca="1">INDEX(Reel2,Spins[[#This Row],[Stop2]])</f>
        <v>🍒</v>
      </c>
      <c r="F8176">
        <f t="shared" ca="1" si="635"/>
        <v>28</v>
      </c>
      <c r="G8176" t="str" cm="1">
        <f t="array" aca="1" ref="G8176" ca="1">INDEX(Reel3,Spins[[#This Row],[Stop3]])</f>
        <v>7️⃣</v>
      </c>
      <c r="H8176" t="b">
        <f ca="1">AND(Spins[[#This Row],[Sym1]]=Spins[[#This Row],[Sym2]],Spins[[#This Row],[Sym2]]=Spins[[#This Row],[Sym3]])</f>
        <v>0</v>
      </c>
      <c r="I8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176">
        <f t="shared" si="636"/>
        <v>1</v>
      </c>
      <c r="K8176">
        <f ca="1">Spins[[#This Row],[Mult]]*Spins[[#This Row],[Bet]]</f>
        <v>0.8</v>
      </c>
      <c r="L8176">
        <f ca="1">Spins[[#This Row],[Payout]]-Spins[[#This Row],[Bet]]</f>
        <v>-0.19999999999999996</v>
      </c>
    </row>
    <row r="8177" spans="1:12" x14ac:dyDescent="0.3">
      <c r="A8177">
        <f t="shared" si="632"/>
        <v>8176</v>
      </c>
      <c r="B8177">
        <f t="shared" ca="1" si="633"/>
        <v>16</v>
      </c>
      <c r="C8177" t="str" cm="1">
        <f t="array" aca="1" ref="C8177" ca="1">INDEX(Reel1,Spins[[#This Row],[Stop1]])</f>
        <v>🍒</v>
      </c>
      <c r="D8177">
        <f t="shared" ca="1" si="634"/>
        <v>21</v>
      </c>
      <c r="E8177" t="str" cm="1">
        <f t="array" aca="1" ref="E8177" ca="1">INDEX(Reel2,Spins[[#This Row],[Stop2]])</f>
        <v>🍒</v>
      </c>
      <c r="F8177">
        <f t="shared" ca="1" si="635"/>
        <v>7</v>
      </c>
      <c r="G8177" t="str" cm="1">
        <f t="array" aca="1" ref="G8177" ca="1">INDEX(Reel3,Spins[[#This Row],[Stop3]])</f>
        <v>🍒</v>
      </c>
      <c r="H8177" t="b">
        <f ca="1">AND(Spins[[#This Row],[Sym1]]=Spins[[#This Row],[Sym2]],Spins[[#This Row],[Sym2]]=Spins[[#This Row],[Sym3]])</f>
        <v>1</v>
      </c>
      <c r="I8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177">
        <f t="shared" si="636"/>
        <v>1</v>
      </c>
      <c r="K8177">
        <f ca="1">Spins[[#This Row],[Mult]]*Spins[[#This Row],[Bet]]</f>
        <v>16</v>
      </c>
      <c r="L8177">
        <f ca="1">Spins[[#This Row],[Payout]]-Spins[[#This Row],[Bet]]</f>
        <v>15</v>
      </c>
    </row>
    <row r="8178" spans="1:12" x14ac:dyDescent="0.3">
      <c r="A8178">
        <f t="shared" si="632"/>
        <v>8177</v>
      </c>
      <c r="B8178">
        <f t="shared" ca="1" si="633"/>
        <v>16</v>
      </c>
      <c r="C8178" t="str" cm="1">
        <f t="array" aca="1" ref="C8178" ca="1">INDEX(Reel1,Spins[[#This Row],[Stop1]])</f>
        <v>🍒</v>
      </c>
      <c r="D8178">
        <f t="shared" ca="1" si="634"/>
        <v>2</v>
      </c>
      <c r="E8178" t="str" cm="1">
        <f t="array" aca="1" ref="E8178" ca="1">INDEX(Reel2,Spins[[#This Row],[Stop2]])</f>
        <v>🍋</v>
      </c>
      <c r="F8178">
        <f t="shared" ca="1" si="635"/>
        <v>26</v>
      </c>
      <c r="G8178" t="str" cm="1">
        <f t="array" aca="1" ref="G8178" ca="1">INDEX(Reel3,Spins[[#This Row],[Stop3]])</f>
        <v>BAR</v>
      </c>
      <c r="H8178" t="b">
        <f ca="1">AND(Spins[[#This Row],[Sym1]]=Spins[[#This Row],[Sym2]],Spins[[#This Row],[Sym2]]=Spins[[#This Row],[Sym3]])</f>
        <v>0</v>
      </c>
      <c r="I8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78">
        <f t="shared" si="636"/>
        <v>1</v>
      </c>
      <c r="K8178">
        <f ca="1">Spins[[#This Row],[Mult]]*Spins[[#This Row],[Bet]]</f>
        <v>0</v>
      </c>
      <c r="L8178">
        <f ca="1">Spins[[#This Row],[Payout]]-Spins[[#This Row],[Bet]]</f>
        <v>-1</v>
      </c>
    </row>
    <row r="8179" spans="1:12" x14ac:dyDescent="0.3">
      <c r="A8179">
        <f t="shared" si="632"/>
        <v>8178</v>
      </c>
      <c r="B8179">
        <f t="shared" ca="1" si="633"/>
        <v>14</v>
      </c>
      <c r="C8179" t="str" cm="1">
        <f t="array" aca="1" ref="C8179" ca="1">INDEX(Reel1,Spins[[#This Row],[Stop1]])</f>
        <v>🍋</v>
      </c>
      <c r="D8179">
        <f t="shared" ca="1" si="634"/>
        <v>4</v>
      </c>
      <c r="E8179" t="str" cm="1">
        <f t="array" aca="1" ref="E8179" ca="1">INDEX(Reel2,Spins[[#This Row],[Stop2]])</f>
        <v>🍋</v>
      </c>
      <c r="F8179">
        <f t="shared" ca="1" si="635"/>
        <v>3</v>
      </c>
      <c r="G8179" t="str" cm="1">
        <f t="array" aca="1" ref="G8179" ca="1">INDEX(Reel3,Spins[[#This Row],[Stop3]])</f>
        <v>🍋</v>
      </c>
      <c r="H8179" t="b">
        <f ca="1">AND(Spins[[#This Row],[Sym1]]=Spins[[#This Row],[Sym2]],Spins[[#This Row],[Sym2]]=Spins[[#This Row],[Sym3]])</f>
        <v>1</v>
      </c>
      <c r="I8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179">
        <f t="shared" si="636"/>
        <v>1</v>
      </c>
      <c r="K8179">
        <f ca="1">Spins[[#This Row],[Mult]]*Spins[[#This Row],[Bet]]</f>
        <v>14</v>
      </c>
      <c r="L8179">
        <f ca="1">Spins[[#This Row],[Payout]]-Spins[[#This Row],[Bet]]</f>
        <v>13</v>
      </c>
    </row>
    <row r="8180" spans="1:12" x14ac:dyDescent="0.3">
      <c r="A8180">
        <f t="shared" si="632"/>
        <v>8179</v>
      </c>
      <c r="B8180">
        <f t="shared" ca="1" si="633"/>
        <v>25</v>
      </c>
      <c r="C8180" t="str" cm="1">
        <f t="array" aca="1" ref="C8180" ca="1">INDEX(Reel1,Spins[[#This Row],[Stop1]])</f>
        <v>🔔</v>
      </c>
      <c r="D8180">
        <f t="shared" ca="1" si="634"/>
        <v>10</v>
      </c>
      <c r="E8180" t="str" cm="1">
        <f t="array" aca="1" ref="E8180" ca="1">INDEX(Reel2,Spins[[#This Row],[Stop2]])</f>
        <v>🍋</v>
      </c>
      <c r="F8180">
        <f t="shared" ca="1" si="635"/>
        <v>8</v>
      </c>
      <c r="G8180" t="str" cm="1">
        <f t="array" aca="1" ref="G8180" ca="1">INDEX(Reel3,Spins[[#This Row],[Stop3]])</f>
        <v>🍒</v>
      </c>
      <c r="H8180" t="b">
        <f ca="1">AND(Spins[[#This Row],[Sym1]]=Spins[[#This Row],[Sym2]],Spins[[#This Row],[Sym2]]=Spins[[#This Row],[Sym3]])</f>
        <v>0</v>
      </c>
      <c r="I8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0">
        <f t="shared" si="636"/>
        <v>1</v>
      </c>
      <c r="K8180">
        <f ca="1">Spins[[#This Row],[Mult]]*Spins[[#This Row],[Bet]]</f>
        <v>0</v>
      </c>
      <c r="L8180">
        <f ca="1">Spins[[#This Row],[Payout]]-Spins[[#This Row],[Bet]]</f>
        <v>-1</v>
      </c>
    </row>
    <row r="8181" spans="1:12" x14ac:dyDescent="0.3">
      <c r="A8181">
        <f t="shared" si="632"/>
        <v>8180</v>
      </c>
      <c r="B8181">
        <f t="shared" ca="1" si="633"/>
        <v>23</v>
      </c>
      <c r="C8181" t="str" cm="1">
        <f t="array" aca="1" ref="C8181" ca="1">INDEX(Reel1,Spins[[#This Row],[Stop1]])</f>
        <v>🍇</v>
      </c>
      <c r="D8181">
        <f t="shared" ca="1" si="634"/>
        <v>18</v>
      </c>
      <c r="E8181" t="str" cm="1">
        <f t="array" aca="1" ref="E8181" ca="1">INDEX(Reel2,Spins[[#This Row],[Stop2]])</f>
        <v>🍒</v>
      </c>
      <c r="F8181">
        <f t="shared" ca="1" si="635"/>
        <v>12</v>
      </c>
      <c r="G8181" t="str" cm="1">
        <f t="array" aca="1" ref="G8181" ca="1">INDEX(Reel3,Spins[[#This Row],[Stop3]])</f>
        <v>🍒</v>
      </c>
      <c r="H8181" t="b">
        <f ca="1">AND(Spins[[#This Row],[Sym1]]=Spins[[#This Row],[Sym2]],Spins[[#This Row],[Sym2]]=Spins[[#This Row],[Sym3]])</f>
        <v>0</v>
      </c>
      <c r="I8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1">
        <f t="shared" si="636"/>
        <v>1</v>
      </c>
      <c r="K8181">
        <f ca="1">Spins[[#This Row],[Mult]]*Spins[[#This Row],[Bet]]</f>
        <v>0</v>
      </c>
      <c r="L8181">
        <f ca="1">Spins[[#This Row],[Payout]]-Spins[[#This Row],[Bet]]</f>
        <v>-1</v>
      </c>
    </row>
    <row r="8182" spans="1:12" x14ac:dyDescent="0.3">
      <c r="A8182">
        <f t="shared" si="632"/>
        <v>8181</v>
      </c>
      <c r="B8182">
        <f t="shared" ca="1" si="633"/>
        <v>26</v>
      </c>
      <c r="C8182" t="str" cm="1">
        <f t="array" aca="1" ref="C8182" ca="1">INDEX(Reel1,Spins[[#This Row],[Stop1]])</f>
        <v>🔔</v>
      </c>
      <c r="D8182">
        <f t="shared" ca="1" si="634"/>
        <v>13</v>
      </c>
      <c r="E8182" t="str" cm="1">
        <f t="array" aca="1" ref="E8182" ca="1">INDEX(Reel2,Spins[[#This Row],[Stop2]])</f>
        <v>🍋</v>
      </c>
      <c r="F8182">
        <f t="shared" ca="1" si="635"/>
        <v>15</v>
      </c>
      <c r="G8182" t="str" cm="1">
        <f t="array" aca="1" ref="G8182" ca="1">INDEX(Reel3,Spins[[#This Row],[Stop3]])</f>
        <v>🍇</v>
      </c>
      <c r="H8182" t="b">
        <f ca="1">AND(Spins[[#This Row],[Sym1]]=Spins[[#This Row],[Sym2]],Spins[[#This Row],[Sym2]]=Spins[[#This Row],[Sym3]])</f>
        <v>0</v>
      </c>
      <c r="I8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2">
        <f t="shared" si="636"/>
        <v>1</v>
      </c>
      <c r="K8182">
        <f ca="1">Spins[[#This Row],[Mult]]*Spins[[#This Row],[Bet]]</f>
        <v>0</v>
      </c>
      <c r="L8182">
        <f ca="1">Spins[[#This Row],[Payout]]-Spins[[#This Row],[Bet]]</f>
        <v>-1</v>
      </c>
    </row>
    <row r="8183" spans="1:12" x14ac:dyDescent="0.3">
      <c r="A8183">
        <f t="shared" si="632"/>
        <v>8182</v>
      </c>
      <c r="B8183">
        <f t="shared" ca="1" si="633"/>
        <v>7</v>
      </c>
      <c r="C8183" t="str" cm="1">
        <f t="array" aca="1" ref="C8183" ca="1">INDEX(Reel1,Spins[[#This Row],[Stop1]])</f>
        <v>🍋</v>
      </c>
      <c r="D8183">
        <f t="shared" ca="1" si="634"/>
        <v>17</v>
      </c>
      <c r="E8183" t="str" cm="1">
        <f t="array" aca="1" ref="E8183" ca="1">INDEX(Reel2,Spins[[#This Row],[Stop2]])</f>
        <v>🍒</v>
      </c>
      <c r="F8183">
        <f t="shared" ca="1" si="635"/>
        <v>5</v>
      </c>
      <c r="G8183" t="str" cm="1">
        <f t="array" aca="1" ref="G8183" ca="1">INDEX(Reel3,Spins[[#This Row],[Stop3]])</f>
        <v>🍋</v>
      </c>
      <c r="H8183" t="b">
        <f ca="1">AND(Spins[[#This Row],[Sym1]]=Spins[[#This Row],[Sym2]],Spins[[#This Row],[Sym2]]=Spins[[#This Row],[Sym3]])</f>
        <v>0</v>
      </c>
      <c r="I8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3">
        <f t="shared" si="636"/>
        <v>1</v>
      </c>
      <c r="K8183">
        <f ca="1">Spins[[#This Row],[Mult]]*Spins[[#This Row],[Bet]]</f>
        <v>0</v>
      </c>
      <c r="L8183">
        <f ca="1">Spins[[#This Row],[Payout]]-Spins[[#This Row],[Bet]]</f>
        <v>-1</v>
      </c>
    </row>
    <row r="8184" spans="1:12" x14ac:dyDescent="0.3">
      <c r="A8184">
        <f t="shared" si="632"/>
        <v>8183</v>
      </c>
      <c r="B8184">
        <f t="shared" ca="1" si="633"/>
        <v>21</v>
      </c>
      <c r="C8184" t="str" cm="1">
        <f t="array" aca="1" ref="C8184" ca="1">INDEX(Reel1,Spins[[#This Row],[Stop1]])</f>
        <v>🍒</v>
      </c>
      <c r="D8184">
        <f t="shared" ca="1" si="634"/>
        <v>15</v>
      </c>
      <c r="E8184" t="str" cm="1">
        <f t="array" aca="1" ref="E8184" ca="1">INDEX(Reel2,Spins[[#This Row],[Stop2]])</f>
        <v>🍒</v>
      </c>
      <c r="F8184">
        <f t="shared" ca="1" si="635"/>
        <v>18</v>
      </c>
      <c r="G8184" t="str" cm="1">
        <f t="array" aca="1" ref="G8184" ca="1">INDEX(Reel3,Spins[[#This Row],[Stop3]])</f>
        <v>🔔</v>
      </c>
      <c r="H8184" t="b">
        <f ca="1">AND(Spins[[#This Row],[Sym1]]=Spins[[#This Row],[Sym2]],Spins[[#This Row],[Sym2]]=Spins[[#This Row],[Sym3]])</f>
        <v>0</v>
      </c>
      <c r="I8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184">
        <f t="shared" si="636"/>
        <v>1</v>
      </c>
      <c r="K8184">
        <f ca="1">Spins[[#This Row],[Mult]]*Spins[[#This Row],[Bet]]</f>
        <v>0.8</v>
      </c>
      <c r="L8184">
        <f ca="1">Spins[[#This Row],[Payout]]-Spins[[#This Row],[Bet]]</f>
        <v>-0.19999999999999996</v>
      </c>
    </row>
    <row r="8185" spans="1:12" x14ac:dyDescent="0.3">
      <c r="A8185">
        <f t="shared" si="632"/>
        <v>8184</v>
      </c>
      <c r="B8185">
        <f t="shared" ca="1" si="633"/>
        <v>17</v>
      </c>
      <c r="C8185" t="str" cm="1">
        <f t="array" aca="1" ref="C8185" ca="1">INDEX(Reel1,Spins[[#This Row],[Stop1]])</f>
        <v>🍒</v>
      </c>
      <c r="D8185">
        <f t="shared" ca="1" si="634"/>
        <v>11</v>
      </c>
      <c r="E8185" t="str" cm="1">
        <f t="array" aca="1" ref="E8185" ca="1">INDEX(Reel2,Spins[[#This Row],[Stop2]])</f>
        <v>🍋</v>
      </c>
      <c r="F8185">
        <f t="shared" ca="1" si="635"/>
        <v>25</v>
      </c>
      <c r="G8185" t="str" cm="1">
        <f t="array" aca="1" ref="G8185" ca="1">INDEX(Reel3,Spins[[#This Row],[Stop3]])</f>
        <v>BAR</v>
      </c>
      <c r="H8185" t="b">
        <f ca="1">AND(Spins[[#This Row],[Sym1]]=Spins[[#This Row],[Sym2]],Spins[[#This Row],[Sym2]]=Spins[[#This Row],[Sym3]])</f>
        <v>0</v>
      </c>
      <c r="I8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5">
        <f t="shared" si="636"/>
        <v>1</v>
      </c>
      <c r="K8185">
        <f ca="1">Spins[[#This Row],[Mult]]*Spins[[#This Row],[Bet]]</f>
        <v>0</v>
      </c>
      <c r="L8185">
        <f ca="1">Spins[[#This Row],[Payout]]-Spins[[#This Row],[Bet]]</f>
        <v>-1</v>
      </c>
    </row>
    <row r="8186" spans="1:12" x14ac:dyDescent="0.3">
      <c r="A8186">
        <f t="shared" si="632"/>
        <v>8185</v>
      </c>
      <c r="B8186">
        <f t="shared" ca="1" si="633"/>
        <v>4</v>
      </c>
      <c r="C8186" t="str" cm="1">
        <f t="array" aca="1" ref="C8186" ca="1">INDEX(Reel1,Spins[[#This Row],[Stop1]])</f>
        <v>🍋</v>
      </c>
      <c r="D8186">
        <f t="shared" ca="1" si="634"/>
        <v>16</v>
      </c>
      <c r="E8186" t="str" cm="1">
        <f t="array" aca="1" ref="E8186" ca="1">INDEX(Reel2,Spins[[#This Row],[Stop2]])</f>
        <v>🍒</v>
      </c>
      <c r="F8186">
        <f t="shared" ca="1" si="635"/>
        <v>21</v>
      </c>
      <c r="G8186" t="str" cm="1">
        <f t="array" aca="1" ref="G8186" ca="1">INDEX(Reel3,Spins[[#This Row],[Stop3]])</f>
        <v>🔔</v>
      </c>
      <c r="H8186" t="b">
        <f ca="1">AND(Spins[[#This Row],[Sym1]]=Spins[[#This Row],[Sym2]],Spins[[#This Row],[Sym2]]=Spins[[#This Row],[Sym3]])</f>
        <v>0</v>
      </c>
      <c r="I8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6">
        <f t="shared" si="636"/>
        <v>1</v>
      </c>
      <c r="K8186">
        <f ca="1">Spins[[#This Row],[Mult]]*Spins[[#This Row],[Bet]]</f>
        <v>0</v>
      </c>
      <c r="L8186">
        <f ca="1">Spins[[#This Row],[Payout]]-Spins[[#This Row],[Bet]]</f>
        <v>-1</v>
      </c>
    </row>
    <row r="8187" spans="1:12" x14ac:dyDescent="0.3">
      <c r="A8187">
        <f t="shared" si="632"/>
        <v>8186</v>
      </c>
      <c r="B8187">
        <f t="shared" ca="1" si="633"/>
        <v>21</v>
      </c>
      <c r="C8187" t="str" cm="1">
        <f t="array" aca="1" ref="C8187" ca="1">INDEX(Reel1,Spins[[#This Row],[Stop1]])</f>
        <v>🍒</v>
      </c>
      <c r="D8187">
        <f t="shared" ca="1" si="634"/>
        <v>18</v>
      </c>
      <c r="E8187" t="str" cm="1">
        <f t="array" aca="1" ref="E8187" ca="1">INDEX(Reel2,Spins[[#This Row],[Stop2]])</f>
        <v>🍒</v>
      </c>
      <c r="F8187">
        <f t="shared" ca="1" si="635"/>
        <v>10</v>
      </c>
      <c r="G8187" t="str" cm="1">
        <f t="array" aca="1" ref="G8187" ca="1">INDEX(Reel3,Spins[[#This Row],[Stop3]])</f>
        <v>🍒</v>
      </c>
      <c r="H8187" t="b">
        <f ca="1">AND(Spins[[#This Row],[Sym1]]=Spins[[#This Row],[Sym2]],Spins[[#This Row],[Sym2]]=Spins[[#This Row],[Sym3]])</f>
        <v>1</v>
      </c>
      <c r="I8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187">
        <f t="shared" si="636"/>
        <v>1</v>
      </c>
      <c r="K8187">
        <f ca="1">Spins[[#This Row],[Mult]]*Spins[[#This Row],[Bet]]</f>
        <v>16</v>
      </c>
      <c r="L8187">
        <f ca="1">Spins[[#This Row],[Payout]]-Spins[[#This Row],[Bet]]</f>
        <v>15</v>
      </c>
    </row>
    <row r="8188" spans="1:12" x14ac:dyDescent="0.3">
      <c r="A8188">
        <f t="shared" si="632"/>
        <v>8187</v>
      </c>
      <c r="B8188">
        <f t="shared" ca="1" si="633"/>
        <v>3</v>
      </c>
      <c r="C8188" t="str" cm="1">
        <f t="array" aca="1" ref="C8188" ca="1">INDEX(Reel1,Spins[[#This Row],[Stop1]])</f>
        <v>🍋</v>
      </c>
      <c r="D8188">
        <f t="shared" ca="1" si="634"/>
        <v>25</v>
      </c>
      <c r="E8188" t="str" cm="1">
        <f t="array" aca="1" ref="E8188" ca="1">INDEX(Reel2,Spins[[#This Row],[Stop2]])</f>
        <v>🔔</v>
      </c>
      <c r="F8188">
        <f t="shared" ca="1" si="635"/>
        <v>6</v>
      </c>
      <c r="G8188" t="str" cm="1">
        <f t="array" aca="1" ref="G8188" ca="1">INDEX(Reel3,Spins[[#This Row],[Stop3]])</f>
        <v>🍒</v>
      </c>
      <c r="H8188" t="b">
        <f ca="1">AND(Spins[[#This Row],[Sym1]]=Spins[[#This Row],[Sym2]],Spins[[#This Row],[Sym2]]=Spins[[#This Row],[Sym3]])</f>
        <v>0</v>
      </c>
      <c r="I8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8">
        <f t="shared" si="636"/>
        <v>1</v>
      </c>
      <c r="K8188">
        <f ca="1">Spins[[#This Row],[Mult]]*Spins[[#This Row],[Bet]]</f>
        <v>0</v>
      </c>
      <c r="L8188">
        <f ca="1">Spins[[#This Row],[Payout]]-Spins[[#This Row],[Bet]]</f>
        <v>-1</v>
      </c>
    </row>
    <row r="8189" spans="1:12" x14ac:dyDescent="0.3">
      <c r="A8189">
        <f t="shared" si="632"/>
        <v>8188</v>
      </c>
      <c r="B8189">
        <f t="shared" ca="1" si="633"/>
        <v>23</v>
      </c>
      <c r="C8189" t="str" cm="1">
        <f t="array" aca="1" ref="C8189" ca="1">INDEX(Reel1,Spins[[#This Row],[Stop1]])</f>
        <v>🍇</v>
      </c>
      <c r="D8189">
        <f t="shared" ca="1" si="634"/>
        <v>16</v>
      </c>
      <c r="E8189" t="str" cm="1">
        <f t="array" aca="1" ref="E8189" ca="1">INDEX(Reel2,Spins[[#This Row],[Stop2]])</f>
        <v>🍒</v>
      </c>
      <c r="F8189">
        <f t="shared" ca="1" si="635"/>
        <v>16</v>
      </c>
      <c r="G8189" t="str" cm="1">
        <f t="array" aca="1" ref="G8189" ca="1">INDEX(Reel3,Spins[[#This Row],[Stop3]])</f>
        <v>🍇</v>
      </c>
      <c r="H8189" t="b">
        <f ca="1">AND(Spins[[#This Row],[Sym1]]=Spins[[#This Row],[Sym2]],Spins[[#This Row],[Sym2]]=Spins[[#This Row],[Sym3]])</f>
        <v>0</v>
      </c>
      <c r="I8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89">
        <f t="shared" si="636"/>
        <v>1</v>
      </c>
      <c r="K8189">
        <f ca="1">Spins[[#This Row],[Mult]]*Spins[[#This Row],[Bet]]</f>
        <v>0</v>
      </c>
      <c r="L8189">
        <f ca="1">Spins[[#This Row],[Payout]]-Spins[[#This Row],[Bet]]</f>
        <v>-1</v>
      </c>
    </row>
    <row r="8190" spans="1:12" x14ac:dyDescent="0.3">
      <c r="A8190">
        <f t="shared" si="632"/>
        <v>8189</v>
      </c>
      <c r="B8190">
        <f t="shared" ca="1" si="633"/>
        <v>20</v>
      </c>
      <c r="C8190" t="str" cm="1">
        <f t="array" aca="1" ref="C8190" ca="1">INDEX(Reel1,Spins[[#This Row],[Stop1]])</f>
        <v>🍒</v>
      </c>
      <c r="D8190">
        <f t="shared" ca="1" si="634"/>
        <v>1</v>
      </c>
      <c r="E8190" t="str" cm="1">
        <f t="array" aca="1" ref="E8190" ca="1">INDEX(Reel2,Spins[[#This Row],[Stop2]])</f>
        <v>🍋</v>
      </c>
      <c r="F8190">
        <f t="shared" ca="1" si="635"/>
        <v>28</v>
      </c>
      <c r="G8190" t="str" cm="1">
        <f t="array" aca="1" ref="G8190" ca="1">INDEX(Reel3,Spins[[#This Row],[Stop3]])</f>
        <v>7️⃣</v>
      </c>
      <c r="H8190" t="b">
        <f ca="1">AND(Spins[[#This Row],[Sym1]]=Spins[[#This Row],[Sym2]],Spins[[#This Row],[Sym2]]=Spins[[#This Row],[Sym3]])</f>
        <v>0</v>
      </c>
      <c r="I8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90">
        <f t="shared" si="636"/>
        <v>1</v>
      </c>
      <c r="K8190">
        <f ca="1">Spins[[#This Row],[Mult]]*Spins[[#This Row],[Bet]]</f>
        <v>0</v>
      </c>
      <c r="L8190">
        <f ca="1">Spins[[#This Row],[Payout]]-Spins[[#This Row],[Bet]]</f>
        <v>-1</v>
      </c>
    </row>
    <row r="8191" spans="1:12" x14ac:dyDescent="0.3">
      <c r="A8191">
        <f t="shared" si="632"/>
        <v>8190</v>
      </c>
      <c r="B8191">
        <f t="shared" ca="1" si="633"/>
        <v>16</v>
      </c>
      <c r="C8191" t="str" cm="1">
        <f t="array" aca="1" ref="C8191" ca="1">INDEX(Reel1,Spins[[#This Row],[Stop1]])</f>
        <v>🍒</v>
      </c>
      <c r="D8191">
        <f t="shared" ca="1" si="634"/>
        <v>8</v>
      </c>
      <c r="E8191" t="str" cm="1">
        <f t="array" aca="1" ref="E8191" ca="1">INDEX(Reel2,Spins[[#This Row],[Stop2]])</f>
        <v>🍋</v>
      </c>
      <c r="F8191">
        <f t="shared" ca="1" si="635"/>
        <v>19</v>
      </c>
      <c r="G8191" t="str" cm="1">
        <f t="array" aca="1" ref="G8191" ca="1">INDEX(Reel3,Spins[[#This Row],[Stop3]])</f>
        <v>🔔</v>
      </c>
      <c r="H8191" t="b">
        <f ca="1">AND(Spins[[#This Row],[Sym1]]=Spins[[#This Row],[Sym2]],Spins[[#This Row],[Sym2]]=Spins[[#This Row],[Sym3]])</f>
        <v>0</v>
      </c>
      <c r="I8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91">
        <f t="shared" si="636"/>
        <v>1</v>
      </c>
      <c r="K8191">
        <f ca="1">Spins[[#This Row],[Mult]]*Spins[[#This Row],[Bet]]</f>
        <v>0</v>
      </c>
      <c r="L8191">
        <f ca="1">Spins[[#This Row],[Payout]]-Spins[[#This Row],[Bet]]</f>
        <v>-1</v>
      </c>
    </row>
    <row r="8192" spans="1:12" x14ac:dyDescent="0.3">
      <c r="A8192">
        <f t="shared" si="632"/>
        <v>8191</v>
      </c>
      <c r="B8192">
        <f t="shared" ca="1" si="633"/>
        <v>19</v>
      </c>
      <c r="C8192" t="str" cm="1">
        <f t="array" aca="1" ref="C8192" ca="1">INDEX(Reel1,Spins[[#This Row],[Stop1]])</f>
        <v>🍒</v>
      </c>
      <c r="D8192">
        <f t="shared" ca="1" si="634"/>
        <v>10</v>
      </c>
      <c r="E8192" t="str" cm="1">
        <f t="array" aca="1" ref="E8192" ca="1">INDEX(Reel2,Spins[[#This Row],[Stop2]])</f>
        <v>🍋</v>
      </c>
      <c r="F8192">
        <f t="shared" ca="1" si="635"/>
        <v>3</v>
      </c>
      <c r="G8192" t="str" cm="1">
        <f t="array" aca="1" ref="G8192" ca="1">INDEX(Reel3,Spins[[#This Row],[Stop3]])</f>
        <v>🍋</v>
      </c>
      <c r="H8192" t="b">
        <f ca="1">AND(Spins[[#This Row],[Sym1]]=Spins[[#This Row],[Sym2]],Spins[[#This Row],[Sym2]]=Spins[[#This Row],[Sym3]])</f>
        <v>0</v>
      </c>
      <c r="I8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92">
        <f t="shared" si="636"/>
        <v>1</v>
      </c>
      <c r="K8192">
        <f ca="1">Spins[[#This Row],[Mult]]*Spins[[#This Row],[Bet]]</f>
        <v>0</v>
      </c>
      <c r="L8192">
        <f ca="1">Spins[[#This Row],[Payout]]-Spins[[#This Row],[Bet]]</f>
        <v>-1</v>
      </c>
    </row>
    <row r="8193" spans="1:12" x14ac:dyDescent="0.3">
      <c r="A8193">
        <f t="shared" si="632"/>
        <v>8192</v>
      </c>
      <c r="B8193">
        <f t="shared" ca="1" si="633"/>
        <v>10</v>
      </c>
      <c r="C8193" t="str" cm="1">
        <f t="array" aca="1" ref="C8193" ca="1">INDEX(Reel1,Spins[[#This Row],[Stop1]])</f>
        <v>🍋</v>
      </c>
      <c r="D8193">
        <f t="shared" ca="1" si="634"/>
        <v>19</v>
      </c>
      <c r="E8193" t="str" cm="1">
        <f t="array" aca="1" ref="E8193" ca="1">INDEX(Reel2,Spins[[#This Row],[Stop2]])</f>
        <v>🍒</v>
      </c>
      <c r="F8193">
        <f t="shared" ca="1" si="635"/>
        <v>10</v>
      </c>
      <c r="G8193" t="str" cm="1">
        <f t="array" aca="1" ref="G8193" ca="1">INDEX(Reel3,Spins[[#This Row],[Stop3]])</f>
        <v>🍒</v>
      </c>
      <c r="H8193" t="b">
        <f ca="1">AND(Spins[[#This Row],[Sym1]]=Spins[[#This Row],[Sym2]],Spins[[#This Row],[Sym2]]=Spins[[#This Row],[Sym3]])</f>
        <v>0</v>
      </c>
      <c r="I8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93">
        <f t="shared" si="636"/>
        <v>1</v>
      </c>
      <c r="K8193">
        <f ca="1">Spins[[#This Row],[Mult]]*Spins[[#This Row],[Bet]]</f>
        <v>0</v>
      </c>
      <c r="L8193">
        <f ca="1">Spins[[#This Row],[Payout]]-Spins[[#This Row],[Bet]]</f>
        <v>-1</v>
      </c>
    </row>
    <row r="8194" spans="1:12" x14ac:dyDescent="0.3">
      <c r="A8194">
        <f t="shared" ref="A8194:A8257" si="637">ROW()-1</f>
        <v>8193</v>
      </c>
      <c r="B8194">
        <f t="shared" ref="B8194:B8257" ca="1" si="638">RANDBETWEEN(1,ROWS(Reel1))</f>
        <v>19</v>
      </c>
      <c r="C8194" t="str" cm="1">
        <f t="array" aca="1" ref="C8194" ca="1">INDEX(Reel1,Spins[[#This Row],[Stop1]])</f>
        <v>🍒</v>
      </c>
      <c r="D8194">
        <f t="shared" ref="D8194:D8257" ca="1" si="639">RANDBETWEEN(1,ROWS(Reel2))</f>
        <v>8</v>
      </c>
      <c r="E8194" t="str" cm="1">
        <f t="array" aca="1" ref="E8194" ca="1">INDEX(Reel2,Spins[[#This Row],[Stop2]])</f>
        <v>🍋</v>
      </c>
      <c r="F8194">
        <f t="shared" ref="F8194:F8257" ca="1" si="640">RANDBETWEEN(1,ROWS(Reel3))</f>
        <v>30</v>
      </c>
      <c r="G8194" t="str" cm="1">
        <f t="array" aca="1" ref="G8194" ca="1">INDEX(Reel3,Spins[[#This Row],[Stop3]])</f>
        <v>💎</v>
      </c>
      <c r="H8194" t="b">
        <f ca="1">AND(Spins[[#This Row],[Sym1]]=Spins[[#This Row],[Sym2]],Spins[[#This Row],[Sym2]]=Spins[[#This Row],[Sym3]])</f>
        <v>0</v>
      </c>
      <c r="I8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94">
        <f t="shared" ref="J8194:J8257" si="641">Bet</f>
        <v>1</v>
      </c>
      <c r="K8194">
        <f ca="1">Spins[[#This Row],[Mult]]*Spins[[#This Row],[Bet]]</f>
        <v>0</v>
      </c>
      <c r="L8194">
        <f ca="1">Spins[[#This Row],[Payout]]-Spins[[#This Row],[Bet]]</f>
        <v>-1</v>
      </c>
    </row>
    <row r="8195" spans="1:12" x14ac:dyDescent="0.3">
      <c r="A8195">
        <f t="shared" si="637"/>
        <v>8194</v>
      </c>
      <c r="B8195">
        <f t="shared" ca="1" si="638"/>
        <v>23</v>
      </c>
      <c r="C8195" t="str" cm="1">
        <f t="array" aca="1" ref="C8195" ca="1">INDEX(Reel1,Spins[[#This Row],[Stop1]])</f>
        <v>🍇</v>
      </c>
      <c r="D8195">
        <f t="shared" ca="1" si="639"/>
        <v>24</v>
      </c>
      <c r="E8195" t="str" cm="1">
        <f t="array" aca="1" ref="E8195" ca="1">INDEX(Reel2,Spins[[#This Row],[Stop2]])</f>
        <v>🍇</v>
      </c>
      <c r="F8195">
        <f t="shared" ca="1" si="640"/>
        <v>22</v>
      </c>
      <c r="G8195" t="str" cm="1">
        <f t="array" aca="1" ref="G8195" ca="1">INDEX(Reel3,Spins[[#This Row],[Stop3]])</f>
        <v>🔔</v>
      </c>
      <c r="H8195" t="b">
        <f ca="1">AND(Spins[[#This Row],[Sym1]]=Spins[[#This Row],[Sym2]],Spins[[#This Row],[Sym2]]=Spins[[#This Row],[Sym3]])</f>
        <v>0</v>
      </c>
      <c r="I8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195">
        <f t="shared" si="641"/>
        <v>1</v>
      </c>
      <c r="K8195">
        <f ca="1">Spins[[#This Row],[Mult]]*Spins[[#This Row],[Bet]]</f>
        <v>1.5</v>
      </c>
      <c r="L8195">
        <f ca="1">Spins[[#This Row],[Payout]]-Spins[[#This Row],[Bet]]</f>
        <v>0.5</v>
      </c>
    </row>
    <row r="8196" spans="1:12" x14ac:dyDescent="0.3">
      <c r="A8196">
        <f t="shared" si="637"/>
        <v>8195</v>
      </c>
      <c r="B8196">
        <f t="shared" ca="1" si="638"/>
        <v>4</v>
      </c>
      <c r="C8196" t="str" cm="1">
        <f t="array" aca="1" ref="C8196" ca="1">INDEX(Reel1,Spins[[#This Row],[Stop1]])</f>
        <v>🍋</v>
      </c>
      <c r="D8196">
        <f t="shared" ca="1" si="639"/>
        <v>19</v>
      </c>
      <c r="E8196" t="str" cm="1">
        <f t="array" aca="1" ref="E8196" ca="1">INDEX(Reel2,Spins[[#This Row],[Stop2]])</f>
        <v>🍒</v>
      </c>
      <c r="F8196">
        <f t="shared" ca="1" si="640"/>
        <v>11</v>
      </c>
      <c r="G8196" t="str" cm="1">
        <f t="array" aca="1" ref="G8196" ca="1">INDEX(Reel3,Spins[[#This Row],[Stop3]])</f>
        <v>🍒</v>
      </c>
      <c r="H8196" t="b">
        <f ca="1">AND(Spins[[#This Row],[Sym1]]=Spins[[#This Row],[Sym2]],Spins[[#This Row],[Sym2]]=Spins[[#This Row],[Sym3]])</f>
        <v>0</v>
      </c>
      <c r="I8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96">
        <f t="shared" si="641"/>
        <v>1</v>
      </c>
      <c r="K8196">
        <f ca="1">Spins[[#This Row],[Mult]]*Spins[[#This Row],[Bet]]</f>
        <v>0</v>
      </c>
      <c r="L8196">
        <f ca="1">Spins[[#This Row],[Payout]]-Spins[[#This Row],[Bet]]</f>
        <v>-1</v>
      </c>
    </row>
    <row r="8197" spans="1:12" x14ac:dyDescent="0.3">
      <c r="A8197">
        <f t="shared" si="637"/>
        <v>8196</v>
      </c>
      <c r="B8197">
        <f t="shared" ca="1" si="638"/>
        <v>12</v>
      </c>
      <c r="C8197" t="str" cm="1">
        <f t="array" aca="1" ref="C8197" ca="1">INDEX(Reel1,Spins[[#This Row],[Stop1]])</f>
        <v>🍋</v>
      </c>
      <c r="D8197">
        <f t="shared" ca="1" si="639"/>
        <v>7</v>
      </c>
      <c r="E8197" t="str" cm="1">
        <f t="array" aca="1" ref="E8197" ca="1">INDEX(Reel2,Spins[[#This Row],[Stop2]])</f>
        <v>🍋</v>
      </c>
      <c r="F8197">
        <f t="shared" ca="1" si="640"/>
        <v>6</v>
      </c>
      <c r="G8197" t="str" cm="1">
        <f t="array" aca="1" ref="G8197" ca="1">INDEX(Reel3,Spins[[#This Row],[Stop3]])</f>
        <v>🍒</v>
      </c>
      <c r="H8197" t="b">
        <f ca="1">AND(Spins[[#This Row],[Sym1]]=Spins[[#This Row],[Sym2]],Spins[[#This Row],[Sym2]]=Spins[[#This Row],[Sym3]])</f>
        <v>0</v>
      </c>
      <c r="I8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97">
        <f t="shared" si="641"/>
        <v>1</v>
      </c>
      <c r="K8197">
        <f ca="1">Spins[[#This Row],[Mult]]*Spins[[#This Row],[Bet]]</f>
        <v>0.6</v>
      </c>
      <c r="L8197">
        <f ca="1">Spins[[#This Row],[Payout]]-Spins[[#This Row],[Bet]]</f>
        <v>-0.4</v>
      </c>
    </row>
    <row r="8198" spans="1:12" x14ac:dyDescent="0.3">
      <c r="A8198">
        <f t="shared" si="637"/>
        <v>8197</v>
      </c>
      <c r="B8198">
        <f t="shared" ca="1" si="638"/>
        <v>7</v>
      </c>
      <c r="C8198" t="str" cm="1">
        <f t="array" aca="1" ref="C8198" ca="1">INDEX(Reel1,Spins[[#This Row],[Stop1]])</f>
        <v>🍋</v>
      </c>
      <c r="D8198">
        <f t="shared" ca="1" si="639"/>
        <v>1</v>
      </c>
      <c r="E8198" t="str" cm="1">
        <f t="array" aca="1" ref="E8198" ca="1">INDEX(Reel2,Spins[[#This Row],[Stop2]])</f>
        <v>🍋</v>
      </c>
      <c r="F8198">
        <f t="shared" ca="1" si="640"/>
        <v>6</v>
      </c>
      <c r="G8198" t="str" cm="1">
        <f t="array" aca="1" ref="G8198" ca="1">INDEX(Reel3,Spins[[#This Row],[Stop3]])</f>
        <v>🍒</v>
      </c>
      <c r="H8198" t="b">
        <f ca="1">AND(Spins[[#This Row],[Sym1]]=Spins[[#This Row],[Sym2]],Spins[[#This Row],[Sym2]]=Spins[[#This Row],[Sym3]])</f>
        <v>0</v>
      </c>
      <c r="I8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198">
        <f t="shared" si="641"/>
        <v>1</v>
      </c>
      <c r="K8198">
        <f ca="1">Spins[[#This Row],[Mult]]*Spins[[#This Row],[Bet]]</f>
        <v>0.6</v>
      </c>
      <c r="L8198">
        <f ca="1">Spins[[#This Row],[Payout]]-Spins[[#This Row],[Bet]]</f>
        <v>-0.4</v>
      </c>
    </row>
    <row r="8199" spans="1:12" x14ac:dyDescent="0.3">
      <c r="A8199">
        <f t="shared" si="637"/>
        <v>8198</v>
      </c>
      <c r="B8199">
        <f t="shared" ca="1" si="638"/>
        <v>28</v>
      </c>
      <c r="C8199" t="str" cm="1">
        <f t="array" aca="1" ref="C8199" ca="1">INDEX(Reel1,Spins[[#This Row],[Stop1]])</f>
        <v>BAR</v>
      </c>
      <c r="D8199">
        <f t="shared" ca="1" si="639"/>
        <v>12</v>
      </c>
      <c r="E8199" t="str" cm="1">
        <f t="array" aca="1" ref="E8199" ca="1">INDEX(Reel2,Spins[[#This Row],[Stop2]])</f>
        <v>🍋</v>
      </c>
      <c r="F8199">
        <f t="shared" ca="1" si="640"/>
        <v>23</v>
      </c>
      <c r="G8199" t="str" cm="1">
        <f t="array" aca="1" ref="G8199" ca="1">INDEX(Reel3,Spins[[#This Row],[Stop3]])</f>
        <v>BAR</v>
      </c>
      <c r="H8199" t="b">
        <f ca="1">AND(Spins[[#This Row],[Sym1]]=Spins[[#This Row],[Sym2]],Spins[[#This Row],[Sym2]]=Spins[[#This Row],[Sym3]])</f>
        <v>0</v>
      </c>
      <c r="I8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199">
        <f t="shared" si="641"/>
        <v>1</v>
      </c>
      <c r="K8199">
        <f ca="1">Spins[[#This Row],[Mult]]*Spins[[#This Row],[Bet]]</f>
        <v>0</v>
      </c>
      <c r="L8199">
        <f ca="1">Spins[[#This Row],[Payout]]-Spins[[#This Row],[Bet]]</f>
        <v>-1</v>
      </c>
    </row>
    <row r="8200" spans="1:12" x14ac:dyDescent="0.3">
      <c r="A8200">
        <f t="shared" si="637"/>
        <v>8199</v>
      </c>
      <c r="B8200">
        <f t="shared" ca="1" si="638"/>
        <v>27</v>
      </c>
      <c r="C8200" t="str" cm="1">
        <f t="array" aca="1" ref="C8200" ca="1">INDEX(Reel1,Spins[[#This Row],[Stop1]])</f>
        <v>BAR</v>
      </c>
      <c r="D8200">
        <f t="shared" ca="1" si="639"/>
        <v>4</v>
      </c>
      <c r="E8200" t="str" cm="1">
        <f t="array" aca="1" ref="E8200" ca="1">INDEX(Reel2,Spins[[#This Row],[Stop2]])</f>
        <v>🍋</v>
      </c>
      <c r="F8200">
        <f t="shared" ca="1" si="640"/>
        <v>10</v>
      </c>
      <c r="G8200" t="str" cm="1">
        <f t="array" aca="1" ref="G8200" ca="1">INDEX(Reel3,Spins[[#This Row],[Stop3]])</f>
        <v>🍒</v>
      </c>
      <c r="H8200" t="b">
        <f ca="1">AND(Spins[[#This Row],[Sym1]]=Spins[[#This Row],[Sym2]],Spins[[#This Row],[Sym2]]=Spins[[#This Row],[Sym3]])</f>
        <v>0</v>
      </c>
      <c r="I8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0">
        <f t="shared" si="641"/>
        <v>1</v>
      </c>
      <c r="K8200">
        <f ca="1">Spins[[#This Row],[Mult]]*Spins[[#This Row],[Bet]]</f>
        <v>0</v>
      </c>
      <c r="L8200">
        <f ca="1">Spins[[#This Row],[Payout]]-Spins[[#This Row],[Bet]]</f>
        <v>-1</v>
      </c>
    </row>
    <row r="8201" spans="1:12" x14ac:dyDescent="0.3">
      <c r="A8201">
        <f t="shared" si="637"/>
        <v>8200</v>
      </c>
      <c r="B8201">
        <f t="shared" ca="1" si="638"/>
        <v>15</v>
      </c>
      <c r="C8201" t="str" cm="1">
        <f t="array" aca="1" ref="C8201" ca="1">INDEX(Reel1,Spins[[#This Row],[Stop1]])</f>
        <v>🍒</v>
      </c>
      <c r="D8201">
        <f t="shared" ca="1" si="639"/>
        <v>28</v>
      </c>
      <c r="E8201" t="str" cm="1">
        <f t="array" aca="1" ref="E8201" ca="1">INDEX(Reel2,Spins[[#This Row],[Stop2]])</f>
        <v>BAR</v>
      </c>
      <c r="F8201">
        <f t="shared" ca="1" si="640"/>
        <v>14</v>
      </c>
      <c r="G8201" t="str" cm="1">
        <f t="array" aca="1" ref="G8201" ca="1">INDEX(Reel3,Spins[[#This Row],[Stop3]])</f>
        <v>🍇</v>
      </c>
      <c r="H8201" t="b">
        <f ca="1">AND(Spins[[#This Row],[Sym1]]=Spins[[#This Row],[Sym2]],Spins[[#This Row],[Sym2]]=Spins[[#This Row],[Sym3]])</f>
        <v>0</v>
      </c>
      <c r="I8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1">
        <f t="shared" si="641"/>
        <v>1</v>
      </c>
      <c r="K8201">
        <f ca="1">Spins[[#This Row],[Mult]]*Spins[[#This Row],[Bet]]</f>
        <v>0</v>
      </c>
      <c r="L8201">
        <f ca="1">Spins[[#This Row],[Payout]]-Spins[[#This Row],[Bet]]</f>
        <v>-1</v>
      </c>
    </row>
    <row r="8202" spans="1:12" x14ac:dyDescent="0.3">
      <c r="A8202">
        <f t="shared" si="637"/>
        <v>8201</v>
      </c>
      <c r="B8202">
        <f t="shared" ca="1" si="638"/>
        <v>31</v>
      </c>
      <c r="C8202" t="str" cm="1">
        <f t="array" aca="1" ref="C8202" ca="1">INDEX(Reel1,Spins[[#This Row],[Stop1]])</f>
        <v>💎</v>
      </c>
      <c r="D8202">
        <f t="shared" ca="1" si="639"/>
        <v>31</v>
      </c>
      <c r="E8202" t="str" cm="1">
        <f t="array" aca="1" ref="E8202" ca="1">INDEX(Reel2,Spins[[#This Row],[Stop2]])</f>
        <v>💎</v>
      </c>
      <c r="F8202">
        <f t="shared" ca="1" si="640"/>
        <v>5</v>
      </c>
      <c r="G8202" t="str" cm="1">
        <f t="array" aca="1" ref="G8202" ca="1">INDEX(Reel3,Spins[[#This Row],[Stop3]])</f>
        <v>🍋</v>
      </c>
      <c r="H8202" t="b">
        <f ca="1">AND(Spins[[#This Row],[Sym1]]=Spins[[#This Row],[Sym2]],Spins[[#This Row],[Sym2]]=Spins[[#This Row],[Sym3]])</f>
        <v>0</v>
      </c>
      <c r="I8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8202">
        <f t="shared" si="641"/>
        <v>1</v>
      </c>
      <c r="K8202">
        <f ca="1">Spins[[#This Row],[Mult]]*Spins[[#This Row],[Bet]]</f>
        <v>10</v>
      </c>
      <c r="L8202">
        <f ca="1">Spins[[#This Row],[Payout]]-Spins[[#This Row],[Bet]]</f>
        <v>9</v>
      </c>
    </row>
    <row r="8203" spans="1:12" x14ac:dyDescent="0.3">
      <c r="A8203">
        <f t="shared" si="637"/>
        <v>8202</v>
      </c>
      <c r="B8203">
        <f t="shared" ca="1" si="638"/>
        <v>27</v>
      </c>
      <c r="C8203" t="str" cm="1">
        <f t="array" aca="1" ref="C8203" ca="1">INDEX(Reel1,Spins[[#This Row],[Stop1]])</f>
        <v>BAR</v>
      </c>
      <c r="D8203">
        <f t="shared" ca="1" si="639"/>
        <v>2</v>
      </c>
      <c r="E8203" t="str" cm="1">
        <f t="array" aca="1" ref="E8203" ca="1">INDEX(Reel2,Spins[[#This Row],[Stop2]])</f>
        <v>🍋</v>
      </c>
      <c r="F8203">
        <f t="shared" ca="1" si="640"/>
        <v>7</v>
      </c>
      <c r="G8203" t="str" cm="1">
        <f t="array" aca="1" ref="G8203" ca="1">INDEX(Reel3,Spins[[#This Row],[Stop3]])</f>
        <v>🍒</v>
      </c>
      <c r="H8203" t="b">
        <f ca="1">AND(Spins[[#This Row],[Sym1]]=Spins[[#This Row],[Sym2]],Spins[[#This Row],[Sym2]]=Spins[[#This Row],[Sym3]])</f>
        <v>0</v>
      </c>
      <c r="I8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3">
        <f t="shared" si="641"/>
        <v>1</v>
      </c>
      <c r="K8203">
        <f ca="1">Spins[[#This Row],[Mult]]*Spins[[#This Row],[Bet]]</f>
        <v>0</v>
      </c>
      <c r="L8203">
        <f ca="1">Spins[[#This Row],[Payout]]-Spins[[#This Row],[Bet]]</f>
        <v>-1</v>
      </c>
    </row>
    <row r="8204" spans="1:12" x14ac:dyDescent="0.3">
      <c r="A8204">
        <f t="shared" si="637"/>
        <v>8203</v>
      </c>
      <c r="B8204">
        <f t="shared" ca="1" si="638"/>
        <v>15</v>
      </c>
      <c r="C8204" t="str" cm="1">
        <f t="array" aca="1" ref="C8204" ca="1">INDEX(Reel1,Spins[[#This Row],[Stop1]])</f>
        <v>🍒</v>
      </c>
      <c r="D8204">
        <f t="shared" ca="1" si="639"/>
        <v>28</v>
      </c>
      <c r="E8204" t="str" cm="1">
        <f t="array" aca="1" ref="E8204" ca="1">INDEX(Reel2,Spins[[#This Row],[Stop2]])</f>
        <v>BAR</v>
      </c>
      <c r="F8204">
        <f t="shared" ca="1" si="640"/>
        <v>10</v>
      </c>
      <c r="G8204" t="str" cm="1">
        <f t="array" aca="1" ref="G8204" ca="1">INDEX(Reel3,Spins[[#This Row],[Stop3]])</f>
        <v>🍒</v>
      </c>
      <c r="H8204" t="b">
        <f ca="1">AND(Spins[[#This Row],[Sym1]]=Spins[[#This Row],[Sym2]],Spins[[#This Row],[Sym2]]=Spins[[#This Row],[Sym3]])</f>
        <v>0</v>
      </c>
      <c r="I8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4">
        <f t="shared" si="641"/>
        <v>1</v>
      </c>
      <c r="K8204">
        <f ca="1">Spins[[#This Row],[Mult]]*Spins[[#This Row],[Bet]]</f>
        <v>0</v>
      </c>
      <c r="L8204">
        <f ca="1">Spins[[#This Row],[Payout]]-Spins[[#This Row],[Bet]]</f>
        <v>-1</v>
      </c>
    </row>
    <row r="8205" spans="1:12" x14ac:dyDescent="0.3">
      <c r="A8205">
        <f t="shared" si="637"/>
        <v>8204</v>
      </c>
      <c r="B8205">
        <f t="shared" ca="1" si="638"/>
        <v>23</v>
      </c>
      <c r="C8205" t="str" cm="1">
        <f t="array" aca="1" ref="C8205" ca="1">INDEX(Reel1,Spins[[#This Row],[Stop1]])</f>
        <v>🍇</v>
      </c>
      <c r="D8205">
        <f t="shared" ca="1" si="639"/>
        <v>3</v>
      </c>
      <c r="E8205" t="str" cm="1">
        <f t="array" aca="1" ref="E8205" ca="1">INDEX(Reel2,Spins[[#This Row],[Stop2]])</f>
        <v>🍋</v>
      </c>
      <c r="F8205">
        <f t="shared" ca="1" si="640"/>
        <v>22</v>
      </c>
      <c r="G8205" t="str" cm="1">
        <f t="array" aca="1" ref="G8205" ca="1">INDEX(Reel3,Spins[[#This Row],[Stop3]])</f>
        <v>🔔</v>
      </c>
      <c r="H8205" t="b">
        <f ca="1">AND(Spins[[#This Row],[Sym1]]=Spins[[#This Row],[Sym2]],Spins[[#This Row],[Sym2]]=Spins[[#This Row],[Sym3]])</f>
        <v>0</v>
      </c>
      <c r="I8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5">
        <f t="shared" si="641"/>
        <v>1</v>
      </c>
      <c r="K8205">
        <f ca="1">Spins[[#This Row],[Mult]]*Spins[[#This Row],[Bet]]</f>
        <v>0</v>
      </c>
      <c r="L8205">
        <f ca="1">Spins[[#This Row],[Payout]]-Spins[[#This Row],[Bet]]</f>
        <v>-1</v>
      </c>
    </row>
    <row r="8206" spans="1:12" x14ac:dyDescent="0.3">
      <c r="A8206">
        <f t="shared" si="637"/>
        <v>8205</v>
      </c>
      <c r="B8206">
        <f t="shared" ca="1" si="638"/>
        <v>18</v>
      </c>
      <c r="C8206" t="str" cm="1">
        <f t="array" aca="1" ref="C8206" ca="1">INDEX(Reel1,Spins[[#This Row],[Stop1]])</f>
        <v>🍒</v>
      </c>
      <c r="D8206">
        <f t="shared" ca="1" si="639"/>
        <v>10</v>
      </c>
      <c r="E8206" t="str" cm="1">
        <f t="array" aca="1" ref="E8206" ca="1">INDEX(Reel2,Spins[[#This Row],[Stop2]])</f>
        <v>🍋</v>
      </c>
      <c r="F8206">
        <f t="shared" ca="1" si="640"/>
        <v>8</v>
      </c>
      <c r="G8206" t="str" cm="1">
        <f t="array" aca="1" ref="G8206" ca="1">INDEX(Reel3,Spins[[#This Row],[Stop3]])</f>
        <v>🍒</v>
      </c>
      <c r="H8206" t="b">
        <f ca="1">AND(Spins[[#This Row],[Sym1]]=Spins[[#This Row],[Sym2]],Spins[[#This Row],[Sym2]]=Spins[[#This Row],[Sym3]])</f>
        <v>0</v>
      </c>
      <c r="I8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6">
        <f t="shared" si="641"/>
        <v>1</v>
      </c>
      <c r="K8206">
        <f ca="1">Spins[[#This Row],[Mult]]*Spins[[#This Row],[Bet]]</f>
        <v>0</v>
      </c>
      <c r="L8206">
        <f ca="1">Spins[[#This Row],[Payout]]-Spins[[#This Row],[Bet]]</f>
        <v>-1</v>
      </c>
    </row>
    <row r="8207" spans="1:12" x14ac:dyDescent="0.3">
      <c r="A8207">
        <f t="shared" si="637"/>
        <v>8206</v>
      </c>
      <c r="B8207">
        <f t="shared" ca="1" si="638"/>
        <v>4</v>
      </c>
      <c r="C8207" t="str" cm="1">
        <f t="array" aca="1" ref="C8207" ca="1">INDEX(Reel1,Spins[[#This Row],[Stop1]])</f>
        <v>🍋</v>
      </c>
      <c r="D8207">
        <f t="shared" ca="1" si="639"/>
        <v>13</v>
      </c>
      <c r="E8207" t="str" cm="1">
        <f t="array" aca="1" ref="E8207" ca="1">INDEX(Reel2,Spins[[#This Row],[Stop2]])</f>
        <v>🍋</v>
      </c>
      <c r="F8207">
        <f t="shared" ca="1" si="640"/>
        <v>7</v>
      </c>
      <c r="G8207" t="str" cm="1">
        <f t="array" aca="1" ref="G8207" ca="1">INDEX(Reel3,Spins[[#This Row],[Stop3]])</f>
        <v>🍒</v>
      </c>
      <c r="H8207" t="b">
        <f ca="1">AND(Spins[[#This Row],[Sym1]]=Spins[[#This Row],[Sym2]],Spins[[#This Row],[Sym2]]=Spins[[#This Row],[Sym3]])</f>
        <v>0</v>
      </c>
      <c r="I8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07">
        <f t="shared" si="641"/>
        <v>1</v>
      </c>
      <c r="K8207">
        <f ca="1">Spins[[#This Row],[Mult]]*Spins[[#This Row],[Bet]]</f>
        <v>0.6</v>
      </c>
      <c r="L8207">
        <f ca="1">Spins[[#This Row],[Payout]]-Spins[[#This Row],[Bet]]</f>
        <v>-0.4</v>
      </c>
    </row>
    <row r="8208" spans="1:12" x14ac:dyDescent="0.3">
      <c r="A8208">
        <f t="shared" si="637"/>
        <v>8207</v>
      </c>
      <c r="B8208">
        <f t="shared" ca="1" si="638"/>
        <v>12</v>
      </c>
      <c r="C8208" t="str" cm="1">
        <f t="array" aca="1" ref="C8208" ca="1">INDEX(Reel1,Spins[[#This Row],[Stop1]])</f>
        <v>🍋</v>
      </c>
      <c r="D8208">
        <f t="shared" ca="1" si="639"/>
        <v>6</v>
      </c>
      <c r="E8208" t="str" cm="1">
        <f t="array" aca="1" ref="E8208" ca="1">INDEX(Reel2,Spins[[#This Row],[Stop2]])</f>
        <v>🍋</v>
      </c>
      <c r="F8208">
        <f t="shared" ca="1" si="640"/>
        <v>5</v>
      </c>
      <c r="G8208" t="str" cm="1">
        <f t="array" aca="1" ref="G8208" ca="1">INDEX(Reel3,Spins[[#This Row],[Stop3]])</f>
        <v>🍋</v>
      </c>
      <c r="H8208" t="b">
        <f ca="1">AND(Spins[[#This Row],[Sym1]]=Spins[[#This Row],[Sym2]],Spins[[#This Row],[Sym2]]=Spins[[#This Row],[Sym3]])</f>
        <v>1</v>
      </c>
      <c r="I8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208">
        <f t="shared" si="641"/>
        <v>1</v>
      </c>
      <c r="K8208">
        <f ca="1">Spins[[#This Row],[Mult]]*Spins[[#This Row],[Bet]]</f>
        <v>14</v>
      </c>
      <c r="L8208">
        <f ca="1">Spins[[#This Row],[Payout]]-Spins[[#This Row],[Bet]]</f>
        <v>13</v>
      </c>
    </row>
    <row r="8209" spans="1:12" x14ac:dyDescent="0.3">
      <c r="A8209">
        <f t="shared" si="637"/>
        <v>8208</v>
      </c>
      <c r="B8209">
        <f t="shared" ca="1" si="638"/>
        <v>26</v>
      </c>
      <c r="C8209" t="str" cm="1">
        <f t="array" aca="1" ref="C8209" ca="1">INDEX(Reel1,Spins[[#This Row],[Stop1]])</f>
        <v>🔔</v>
      </c>
      <c r="D8209">
        <f t="shared" ca="1" si="639"/>
        <v>13</v>
      </c>
      <c r="E8209" t="str" cm="1">
        <f t="array" aca="1" ref="E8209" ca="1">INDEX(Reel2,Spins[[#This Row],[Stop2]])</f>
        <v>🍋</v>
      </c>
      <c r="F8209">
        <f t="shared" ca="1" si="640"/>
        <v>30</v>
      </c>
      <c r="G8209" t="str" cm="1">
        <f t="array" aca="1" ref="G8209" ca="1">INDEX(Reel3,Spins[[#This Row],[Stop3]])</f>
        <v>💎</v>
      </c>
      <c r="H8209" t="b">
        <f ca="1">AND(Spins[[#This Row],[Sym1]]=Spins[[#This Row],[Sym2]],Spins[[#This Row],[Sym2]]=Spins[[#This Row],[Sym3]])</f>
        <v>0</v>
      </c>
      <c r="I8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09">
        <f t="shared" si="641"/>
        <v>1</v>
      </c>
      <c r="K8209">
        <f ca="1">Spins[[#This Row],[Mult]]*Spins[[#This Row],[Bet]]</f>
        <v>0</v>
      </c>
      <c r="L8209">
        <f ca="1">Spins[[#This Row],[Payout]]-Spins[[#This Row],[Bet]]</f>
        <v>-1</v>
      </c>
    </row>
    <row r="8210" spans="1:12" x14ac:dyDescent="0.3">
      <c r="A8210">
        <f t="shared" si="637"/>
        <v>8209</v>
      </c>
      <c r="B8210">
        <f t="shared" ca="1" si="638"/>
        <v>1</v>
      </c>
      <c r="C8210" t="str" cm="1">
        <f t="array" aca="1" ref="C8210" ca="1">INDEX(Reel1,Spins[[#This Row],[Stop1]])</f>
        <v>🍋</v>
      </c>
      <c r="D8210">
        <f t="shared" ca="1" si="639"/>
        <v>17</v>
      </c>
      <c r="E8210" t="str" cm="1">
        <f t="array" aca="1" ref="E8210" ca="1">INDEX(Reel2,Spins[[#This Row],[Stop2]])</f>
        <v>🍒</v>
      </c>
      <c r="F8210">
        <f t="shared" ca="1" si="640"/>
        <v>11</v>
      </c>
      <c r="G8210" t="str" cm="1">
        <f t="array" aca="1" ref="G8210" ca="1">INDEX(Reel3,Spins[[#This Row],[Stop3]])</f>
        <v>🍒</v>
      </c>
      <c r="H8210" t="b">
        <f ca="1">AND(Spins[[#This Row],[Sym1]]=Spins[[#This Row],[Sym2]],Spins[[#This Row],[Sym2]]=Spins[[#This Row],[Sym3]])</f>
        <v>0</v>
      </c>
      <c r="I8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0">
        <f t="shared" si="641"/>
        <v>1</v>
      </c>
      <c r="K8210">
        <f ca="1">Spins[[#This Row],[Mult]]*Spins[[#This Row],[Bet]]</f>
        <v>0</v>
      </c>
      <c r="L8210">
        <f ca="1">Spins[[#This Row],[Payout]]-Spins[[#This Row],[Bet]]</f>
        <v>-1</v>
      </c>
    </row>
    <row r="8211" spans="1:12" x14ac:dyDescent="0.3">
      <c r="A8211">
        <f t="shared" si="637"/>
        <v>8210</v>
      </c>
      <c r="B8211">
        <f t="shared" ca="1" si="638"/>
        <v>25</v>
      </c>
      <c r="C8211" t="str" cm="1">
        <f t="array" aca="1" ref="C8211" ca="1">INDEX(Reel1,Spins[[#This Row],[Stop1]])</f>
        <v>🔔</v>
      </c>
      <c r="D8211">
        <f t="shared" ca="1" si="639"/>
        <v>13</v>
      </c>
      <c r="E8211" t="str" cm="1">
        <f t="array" aca="1" ref="E8211" ca="1">INDEX(Reel2,Spins[[#This Row],[Stop2]])</f>
        <v>🍋</v>
      </c>
      <c r="F8211">
        <f t="shared" ca="1" si="640"/>
        <v>23</v>
      </c>
      <c r="G8211" t="str" cm="1">
        <f t="array" aca="1" ref="G8211" ca="1">INDEX(Reel3,Spins[[#This Row],[Stop3]])</f>
        <v>BAR</v>
      </c>
      <c r="H8211" t="b">
        <f ca="1">AND(Spins[[#This Row],[Sym1]]=Spins[[#This Row],[Sym2]],Spins[[#This Row],[Sym2]]=Spins[[#This Row],[Sym3]])</f>
        <v>0</v>
      </c>
      <c r="I8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1">
        <f t="shared" si="641"/>
        <v>1</v>
      </c>
      <c r="K8211">
        <f ca="1">Spins[[#This Row],[Mult]]*Spins[[#This Row],[Bet]]</f>
        <v>0</v>
      </c>
      <c r="L8211">
        <f ca="1">Spins[[#This Row],[Payout]]-Spins[[#This Row],[Bet]]</f>
        <v>-1</v>
      </c>
    </row>
    <row r="8212" spans="1:12" x14ac:dyDescent="0.3">
      <c r="A8212">
        <f t="shared" si="637"/>
        <v>8211</v>
      </c>
      <c r="B8212">
        <f t="shared" ca="1" si="638"/>
        <v>26</v>
      </c>
      <c r="C8212" t="str" cm="1">
        <f t="array" aca="1" ref="C8212" ca="1">INDEX(Reel1,Spins[[#This Row],[Stop1]])</f>
        <v>🔔</v>
      </c>
      <c r="D8212">
        <f t="shared" ca="1" si="639"/>
        <v>24</v>
      </c>
      <c r="E8212" t="str" cm="1">
        <f t="array" aca="1" ref="E8212" ca="1">INDEX(Reel2,Spins[[#This Row],[Stop2]])</f>
        <v>🍇</v>
      </c>
      <c r="F8212">
        <f t="shared" ca="1" si="640"/>
        <v>16</v>
      </c>
      <c r="G8212" t="str" cm="1">
        <f t="array" aca="1" ref="G8212" ca="1">INDEX(Reel3,Spins[[#This Row],[Stop3]])</f>
        <v>🍇</v>
      </c>
      <c r="H8212" t="b">
        <f ca="1">AND(Spins[[#This Row],[Sym1]]=Spins[[#This Row],[Sym2]],Spins[[#This Row],[Sym2]]=Spins[[#This Row],[Sym3]])</f>
        <v>0</v>
      </c>
      <c r="I8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2">
        <f t="shared" si="641"/>
        <v>1</v>
      </c>
      <c r="K8212">
        <f ca="1">Spins[[#This Row],[Mult]]*Spins[[#This Row],[Bet]]</f>
        <v>0</v>
      </c>
      <c r="L8212">
        <f ca="1">Spins[[#This Row],[Payout]]-Spins[[#This Row],[Bet]]</f>
        <v>-1</v>
      </c>
    </row>
    <row r="8213" spans="1:12" x14ac:dyDescent="0.3">
      <c r="A8213">
        <f t="shared" si="637"/>
        <v>8212</v>
      </c>
      <c r="B8213">
        <f t="shared" ca="1" si="638"/>
        <v>29</v>
      </c>
      <c r="C8213" t="str" cm="1">
        <f t="array" aca="1" ref="C8213" ca="1">INDEX(Reel1,Spins[[#This Row],[Stop1]])</f>
        <v>7️⃣</v>
      </c>
      <c r="D8213">
        <f t="shared" ca="1" si="639"/>
        <v>14</v>
      </c>
      <c r="E8213" t="str" cm="1">
        <f t="array" aca="1" ref="E8213" ca="1">INDEX(Reel2,Spins[[#This Row],[Stop2]])</f>
        <v>🍋</v>
      </c>
      <c r="F8213">
        <f t="shared" ca="1" si="640"/>
        <v>31</v>
      </c>
      <c r="G8213" t="str" cm="1">
        <f t="array" aca="1" ref="G8213" ca="1">INDEX(Reel3,Spins[[#This Row],[Stop3]])</f>
        <v>💎</v>
      </c>
      <c r="H8213" t="b">
        <f ca="1">AND(Spins[[#This Row],[Sym1]]=Spins[[#This Row],[Sym2]],Spins[[#This Row],[Sym2]]=Spins[[#This Row],[Sym3]])</f>
        <v>0</v>
      </c>
      <c r="I8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3">
        <f t="shared" si="641"/>
        <v>1</v>
      </c>
      <c r="K8213">
        <f ca="1">Spins[[#This Row],[Mult]]*Spins[[#This Row],[Bet]]</f>
        <v>0</v>
      </c>
      <c r="L8213">
        <f ca="1">Spins[[#This Row],[Payout]]-Spins[[#This Row],[Bet]]</f>
        <v>-1</v>
      </c>
    </row>
    <row r="8214" spans="1:12" x14ac:dyDescent="0.3">
      <c r="A8214">
        <f t="shared" si="637"/>
        <v>8213</v>
      </c>
      <c r="B8214">
        <f t="shared" ca="1" si="638"/>
        <v>16</v>
      </c>
      <c r="C8214" t="str" cm="1">
        <f t="array" aca="1" ref="C8214" ca="1">INDEX(Reel1,Spins[[#This Row],[Stop1]])</f>
        <v>🍒</v>
      </c>
      <c r="D8214">
        <f t="shared" ca="1" si="639"/>
        <v>29</v>
      </c>
      <c r="E8214" t="str" cm="1">
        <f t="array" aca="1" ref="E8214" ca="1">INDEX(Reel2,Spins[[#This Row],[Stop2]])</f>
        <v>7️⃣</v>
      </c>
      <c r="F8214">
        <f t="shared" ca="1" si="640"/>
        <v>5</v>
      </c>
      <c r="G8214" t="str" cm="1">
        <f t="array" aca="1" ref="G8214" ca="1">INDEX(Reel3,Spins[[#This Row],[Stop3]])</f>
        <v>🍋</v>
      </c>
      <c r="H8214" t="b">
        <f ca="1">AND(Spins[[#This Row],[Sym1]]=Spins[[#This Row],[Sym2]],Spins[[#This Row],[Sym2]]=Spins[[#This Row],[Sym3]])</f>
        <v>0</v>
      </c>
      <c r="I8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4">
        <f t="shared" si="641"/>
        <v>1</v>
      </c>
      <c r="K8214">
        <f ca="1">Spins[[#This Row],[Mult]]*Spins[[#This Row],[Bet]]</f>
        <v>0</v>
      </c>
      <c r="L8214">
        <f ca="1">Spins[[#This Row],[Payout]]-Spins[[#This Row],[Bet]]</f>
        <v>-1</v>
      </c>
    </row>
    <row r="8215" spans="1:12" x14ac:dyDescent="0.3">
      <c r="A8215">
        <f t="shared" si="637"/>
        <v>8214</v>
      </c>
      <c r="B8215">
        <f t="shared" ca="1" si="638"/>
        <v>17</v>
      </c>
      <c r="C8215" t="str" cm="1">
        <f t="array" aca="1" ref="C8215" ca="1">INDEX(Reel1,Spins[[#This Row],[Stop1]])</f>
        <v>🍒</v>
      </c>
      <c r="D8215">
        <f t="shared" ca="1" si="639"/>
        <v>27</v>
      </c>
      <c r="E8215" t="str" cm="1">
        <f t="array" aca="1" ref="E8215" ca="1">INDEX(Reel2,Spins[[#This Row],[Stop2]])</f>
        <v>BAR</v>
      </c>
      <c r="F8215">
        <f t="shared" ca="1" si="640"/>
        <v>23</v>
      </c>
      <c r="G8215" t="str" cm="1">
        <f t="array" aca="1" ref="G8215" ca="1">INDEX(Reel3,Spins[[#This Row],[Stop3]])</f>
        <v>BAR</v>
      </c>
      <c r="H8215" t="b">
        <f ca="1">AND(Spins[[#This Row],[Sym1]]=Spins[[#This Row],[Sym2]],Spins[[#This Row],[Sym2]]=Spins[[#This Row],[Sym3]])</f>
        <v>0</v>
      </c>
      <c r="I8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5">
        <f t="shared" si="641"/>
        <v>1</v>
      </c>
      <c r="K8215">
        <f ca="1">Spins[[#This Row],[Mult]]*Spins[[#This Row],[Bet]]</f>
        <v>0</v>
      </c>
      <c r="L8215">
        <f ca="1">Spins[[#This Row],[Payout]]-Spins[[#This Row],[Bet]]</f>
        <v>-1</v>
      </c>
    </row>
    <row r="8216" spans="1:12" x14ac:dyDescent="0.3">
      <c r="A8216">
        <f t="shared" si="637"/>
        <v>8215</v>
      </c>
      <c r="B8216">
        <f t="shared" ca="1" si="638"/>
        <v>27</v>
      </c>
      <c r="C8216" t="str" cm="1">
        <f t="array" aca="1" ref="C8216" ca="1">INDEX(Reel1,Spins[[#This Row],[Stop1]])</f>
        <v>BAR</v>
      </c>
      <c r="D8216">
        <f t="shared" ca="1" si="639"/>
        <v>23</v>
      </c>
      <c r="E8216" t="str" cm="1">
        <f t="array" aca="1" ref="E8216" ca="1">INDEX(Reel2,Spins[[#This Row],[Stop2]])</f>
        <v>🍇</v>
      </c>
      <c r="F8216">
        <f t="shared" ca="1" si="640"/>
        <v>2</v>
      </c>
      <c r="G8216" t="str" cm="1">
        <f t="array" aca="1" ref="G8216" ca="1">INDEX(Reel3,Spins[[#This Row],[Stop3]])</f>
        <v>🍋</v>
      </c>
      <c r="H8216" t="b">
        <f ca="1">AND(Spins[[#This Row],[Sym1]]=Spins[[#This Row],[Sym2]],Spins[[#This Row],[Sym2]]=Spins[[#This Row],[Sym3]])</f>
        <v>0</v>
      </c>
      <c r="I8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6">
        <f t="shared" si="641"/>
        <v>1</v>
      </c>
      <c r="K8216">
        <f ca="1">Spins[[#This Row],[Mult]]*Spins[[#This Row],[Bet]]</f>
        <v>0</v>
      </c>
      <c r="L8216">
        <f ca="1">Spins[[#This Row],[Payout]]-Spins[[#This Row],[Bet]]</f>
        <v>-1</v>
      </c>
    </row>
    <row r="8217" spans="1:12" x14ac:dyDescent="0.3">
      <c r="A8217">
        <f t="shared" si="637"/>
        <v>8216</v>
      </c>
      <c r="B8217">
        <f t="shared" ca="1" si="638"/>
        <v>22</v>
      </c>
      <c r="C8217" t="str" cm="1">
        <f t="array" aca="1" ref="C8217" ca="1">INDEX(Reel1,Spins[[#This Row],[Stop1]])</f>
        <v>🍇</v>
      </c>
      <c r="D8217">
        <f t="shared" ca="1" si="639"/>
        <v>17</v>
      </c>
      <c r="E8217" t="str" cm="1">
        <f t="array" aca="1" ref="E8217" ca="1">INDEX(Reel2,Spins[[#This Row],[Stop2]])</f>
        <v>🍒</v>
      </c>
      <c r="F8217">
        <f t="shared" ca="1" si="640"/>
        <v>27</v>
      </c>
      <c r="G8217" t="str" cm="1">
        <f t="array" aca="1" ref="G8217" ca="1">INDEX(Reel3,Spins[[#This Row],[Stop3]])</f>
        <v>7️⃣</v>
      </c>
      <c r="H8217" t="b">
        <f ca="1">AND(Spins[[#This Row],[Sym1]]=Spins[[#This Row],[Sym2]],Spins[[#This Row],[Sym2]]=Spins[[#This Row],[Sym3]])</f>
        <v>0</v>
      </c>
      <c r="I8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17">
        <f t="shared" si="641"/>
        <v>1</v>
      </c>
      <c r="K8217">
        <f ca="1">Spins[[#This Row],[Mult]]*Spins[[#This Row],[Bet]]</f>
        <v>0</v>
      </c>
      <c r="L8217">
        <f ca="1">Spins[[#This Row],[Payout]]-Spins[[#This Row],[Bet]]</f>
        <v>-1</v>
      </c>
    </row>
    <row r="8218" spans="1:12" x14ac:dyDescent="0.3">
      <c r="A8218">
        <f t="shared" si="637"/>
        <v>8217</v>
      </c>
      <c r="B8218">
        <f t="shared" ca="1" si="638"/>
        <v>6</v>
      </c>
      <c r="C8218" t="str" cm="1">
        <f t="array" aca="1" ref="C8218" ca="1">INDEX(Reel1,Spins[[#This Row],[Stop1]])</f>
        <v>🍋</v>
      </c>
      <c r="D8218">
        <f t="shared" ca="1" si="639"/>
        <v>10</v>
      </c>
      <c r="E8218" t="str" cm="1">
        <f t="array" aca="1" ref="E8218" ca="1">INDEX(Reel2,Spins[[#This Row],[Stop2]])</f>
        <v>🍋</v>
      </c>
      <c r="F8218">
        <f t="shared" ca="1" si="640"/>
        <v>26</v>
      </c>
      <c r="G8218" t="str" cm="1">
        <f t="array" aca="1" ref="G8218" ca="1">INDEX(Reel3,Spins[[#This Row],[Stop3]])</f>
        <v>BAR</v>
      </c>
      <c r="H8218" t="b">
        <f ca="1">AND(Spins[[#This Row],[Sym1]]=Spins[[#This Row],[Sym2]],Spins[[#This Row],[Sym2]]=Spins[[#This Row],[Sym3]])</f>
        <v>0</v>
      </c>
      <c r="I8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18">
        <f t="shared" si="641"/>
        <v>1</v>
      </c>
      <c r="K8218">
        <f ca="1">Spins[[#This Row],[Mult]]*Spins[[#This Row],[Bet]]</f>
        <v>0.6</v>
      </c>
      <c r="L8218">
        <f ca="1">Spins[[#This Row],[Payout]]-Spins[[#This Row],[Bet]]</f>
        <v>-0.4</v>
      </c>
    </row>
    <row r="8219" spans="1:12" x14ac:dyDescent="0.3">
      <c r="A8219">
        <f t="shared" si="637"/>
        <v>8218</v>
      </c>
      <c r="B8219">
        <f t="shared" ca="1" si="638"/>
        <v>1</v>
      </c>
      <c r="C8219" t="str" cm="1">
        <f t="array" aca="1" ref="C8219" ca="1">INDEX(Reel1,Spins[[#This Row],[Stop1]])</f>
        <v>🍋</v>
      </c>
      <c r="D8219">
        <f t="shared" ca="1" si="639"/>
        <v>1</v>
      </c>
      <c r="E8219" t="str" cm="1">
        <f t="array" aca="1" ref="E8219" ca="1">INDEX(Reel2,Spins[[#This Row],[Stop2]])</f>
        <v>🍋</v>
      </c>
      <c r="F8219">
        <f t="shared" ca="1" si="640"/>
        <v>15</v>
      </c>
      <c r="G8219" t="str" cm="1">
        <f t="array" aca="1" ref="G8219" ca="1">INDEX(Reel3,Spins[[#This Row],[Stop3]])</f>
        <v>🍇</v>
      </c>
      <c r="H8219" t="b">
        <f ca="1">AND(Spins[[#This Row],[Sym1]]=Spins[[#This Row],[Sym2]],Spins[[#This Row],[Sym2]]=Spins[[#This Row],[Sym3]])</f>
        <v>0</v>
      </c>
      <c r="I8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19">
        <f t="shared" si="641"/>
        <v>1</v>
      </c>
      <c r="K8219">
        <f ca="1">Spins[[#This Row],[Mult]]*Spins[[#This Row],[Bet]]</f>
        <v>0.6</v>
      </c>
      <c r="L8219">
        <f ca="1">Spins[[#This Row],[Payout]]-Spins[[#This Row],[Bet]]</f>
        <v>-0.4</v>
      </c>
    </row>
    <row r="8220" spans="1:12" x14ac:dyDescent="0.3">
      <c r="A8220">
        <f t="shared" si="637"/>
        <v>8219</v>
      </c>
      <c r="B8220">
        <f t="shared" ca="1" si="638"/>
        <v>22</v>
      </c>
      <c r="C8220" t="str" cm="1">
        <f t="array" aca="1" ref="C8220" ca="1">INDEX(Reel1,Spins[[#This Row],[Stop1]])</f>
        <v>🍇</v>
      </c>
      <c r="D8220">
        <f t="shared" ca="1" si="639"/>
        <v>20</v>
      </c>
      <c r="E8220" t="str" cm="1">
        <f t="array" aca="1" ref="E8220" ca="1">INDEX(Reel2,Spins[[#This Row],[Stop2]])</f>
        <v>🍒</v>
      </c>
      <c r="F8220">
        <f t="shared" ca="1" si="640"/>
        <v>9</v>
      </c>
      <c r="G8220" t="str" cm="1">
        <f t="array" aca="1" ref="G8220" ca="1">INDEX(Reel3,Spins[[#This Row],[Stop3]])</f>
        <v>🍒</v>
      </c>
      <c r="H8220" t="b">
        <f ca="1">AND(Spins[[#This Row],[Sym1]]=Spins[[#This Row],[Sym2]],Spins[[#This Row],[Sym2]]=Spins[[#This Row],[Sym3]])</f>
        <v>0</v>
      </c>
      <c r="I8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0">
        <f t="shared" si="641"/>
        <v>1</v>
      </c>
      <c r="K8220">
        <f ca="1">Spins[[#This Row],[Mult]]*Spins[[#This Row],[Bet]]</f>
        <v>0</v>
      </c>
      <c r="L8220">
        <f ca="1">Spins[[#This Row],[Payout]]-Spins[[#This Row],[Bet]]</f>
        <v>-1</v>
      </c>
    </row>
    <row r="8221" spans="1:12" x14ac:dyDescent="0.3">
      <c r="A8221">
        <f t="shared" si="637"/>
        <v>8220</v>
      </c>
      <c r="B8221">
        <f t="shared" ca="1" si="638"/>
        <v>26</v>
      </c>
      <c r="C8221" t="str" cm="1">
        <f t="array" aca="1" ref="C8221" ca="1">INDEX(Reel1,Spins[[#This Row],[Stop1]])</f>
        <v>🔔</v>
      </c>
      <c r="D8221">
        <f t="shared" ca="1" si="639"/>
        <v>16</v>
      </c>
      <c r="E8221" t="str" cm="1">
        <f t="array" aca="1" ref="E8221" ca="1">INDEX(Reel2,Spins[[#This Row],[Stop2]])</f>
        <v>🍒</v>
      </c>
      <c r="F8221">
        <f t="shared" ca="1" si="640"/>
        <v>30</v>
      </c>
      <c r="G8221" t="str" cm="1">
        <f t="array" aca="1" ref="G8221" ca="1">INDEX(Reel3,Spins[[#This Row],[Stop3]])</f>
        <v>💎</v>
      </c>
      <c r="H8221" t="b">
        <f ca="1">AND(Spins[[#This Row],[Sym1]]=Spins[[#This Row],[Sym2]],Spins[[#This Row],[Sym2]]=Spins[[#This Row],[Sym3]])</f>
        <v>0</v>
      </c>
      <c r="I8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1">
        <f t="shared" si="641"/>
        <v>1</v>
      </c>
      <c r="K8221">
        <f ca="1">Spins[[#This Row],[Mult]]*Spins[[#This Row],[Bet]]</f>
        <v>0</v>
      </c>
      <c r="L8221">
        <f ca="1">Spins[[#This Row],[Payout]]-Spins[[#This Row],[Bet]]</f>
        <v>-1</v>
      </c>
    </row>
    <row r="8222" spans="1:12" x14ac:dyDescent="0.3">
      <c r="A8222">
        <f t="shared" si="637"/>
        <v>8221</v>
      </c>
      <c r="B8222">
        <f t="shared" ca="1" si="638"/>
        <v>13</v>
      </c>
      <c r="C8222" t="str" cm="1">
        <f t="array" aca="1" ref="C8222" ca="1">INDEX(Reel1,Spins[[#This Row],[Stop1]])</f>
        <v>🍋</v>
      </c>
      <c r="D8222">
        <f t="shared" ca="1" si="639"/>
        <v>18</v>
      </c>
      <c r="E8222" t="str" cm="1">
        <f t="array" aca="1" ref="E8222" ca="1">INDEX(Reel2,Spins[[#This Row],[Stop2]])</f>
        <v>🍒</v>
      </c>
      <c r="F8222">
        <f t="shared" ca="1" si="640"/>
        <v>15</v>
      </c>
      <c r="G8222" t="str" cm="1">
        <f t="array" aca="1" ref="G8222" ca="1">INDEX(Reel3,Spins[[#This Row],[Stop3]])</f>
        <v>🍇</v>
      </c>
      <c r="H8222" t="b">
        <f ca="1">AND(Spins[[#This Row],[Sym1]]=Spins[[#This Row],[Sym2]],Spins[[#This Row],[Sym2]]=Spins[[#This Row],[Sym3]])</f>
        <v>0</v>
      </c>
      <c r="I8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2">
        <f t="shared" si="641"/>
        <v>1</v>
      </c>
      <c r="K8222">
        <f ca="1">Spins[[#This Row],[Mult]]*Spins[[#This Row],[Bet]]</f>
        <v>0</v>
      </c>
      <c r="L8222">
        <f ca="1">Spins[[#This Row],[Payout]]-Spins[[#This Row],[Bet]]</f>
        <v>-1</v>
      </c>
    </row>
    <row r="8223" spans="1:12" x14ac:dyDescent="0.3">
      <c r="A8223">
        <f t="shared" si="637"/>
        <v>8222</v>
      </c>
      <c r="B8223">
        <f t="shared" ca="1" si="638"/>
        <v>31</v>
      </c>
      <c r="C8223" t="str" cm="1">
        <f t="array" aca="1" ref="C8223" ca="1">INDEX(Reel1,Spins[[#This Row],[Stop1]])</f>
        <v>💎</v>
      </c>
      <c r="D8223">
        <f t="shared" ca="1" si="639"/>
        <v>11</v>
      </c>
      <c r="E8223" t="str" cm="1">
        <f t="array" aca="1" ref="E8223" ca="1">INDEX(Reel2,Spins[[#This Row],[Stop2]])</f>
        <v>🍋</v>
      </c>
      <c r="F8223">
        <f t="shared" ca="1" si="640"/>
        <v>4</v>
      </c>
      <c r="G8223" t="str" cm="1">
        <f t="array" aca="1" ref="G8223" ca="1">INDEX(Reel3,Spins[[#This Row],[Stop3]])</f>
        <v>🍋</v>
      </c>
      <c r="H8223" t="b">
        <f ca="1">AND(Spins[[#This Row],[Sym1]]=Spins[[#This Row],[Sym2]],Spins[[#This Row],[Sym2]]=Spins[[#This Row],[Sym3]])</f>
        <v>0</v>
      </c>
      <c r="I8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3">
        <f t="shared" si="641"/>
        <v>1</v>
      </c>
      <c r="K8223">
        <f ca="1">Spins[[#This Row],[Mult]]*Spins[[#This Row],[Bet]]</f>
        <v>0</v>
      </c>
      <c r="L8223">
        <f ca="1">Spins[[#This Row],[Payout]]-Spins[[#This Row],[Bet]]</f>
        <v>-1</v>
      </c>
    </row>
    <row r="8224" spans="1:12" x14ac:dyDescent="0.3">
      <c r="A8224">
        <f t="shared" si="637"/>
        <v>8223</v>
      </c>
      <c r="B8224">
        <f t="shared" ca="1" si="638"/>
        <v>11</v>
      </c>
      <c r="C8224" t="str" cm="1">
        <f t="array" aca="1" ref="C8224" ca="1">INDEX(Reel1,Spins[[#This Row],[Stop1]])</f>
        <v>🍋</v>
      </c>
      <c r="D8224">
        <f t="shared" ca="1" si="639"/>
        <v>12</v>
      </c>
      <c r="E8224" t="str" cm="1">
        <f t="array" aca="1" ref="E8224" ca="1">INDEX(Reel2,Spins[[#This Row],[Stop2]])</f>
        <v>🍋</v>
      </c>
      <c r="F8224">
        <f t="shared" ca="1" si="640"/>
        <v>30</v>
      </c>
      <c r="G8224" t="str" cm="1">
        <f t="array" aca="1" ref="G8224" ca="1">INDEX(Reel3,Spins[[#This Row],[Stop3]])</f>
        <v>💎</v>
      </c>
      <c r="H8224" t="b">
        <f ca="1">AND(Spins[[#This Row],[Sym1]]=Spins[[#This Row],[Sym2]],Spins[[#This Row],[Sym2]]=Spins[[#This Row],[Sym3]])</f>
        <v>0</v>
      </c>
      <c r="I8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24">
        <f t="shared" si="641"/>
        <v>1</v>
      </c>
      <c r="K8224">
        <f ca="1">Spins[[#This Row],[Mult]]*Spins[[#This Row],[Bet]]</f>
        <v>0.6</v>
      </c>
      <c r="L8224">
        <f ca="1">Spins[[#This Row],[Payout]]-Spins[[#This Row],[Bet]]</f>
        <v>-0.4</v>
      </c>
    </row>
    <row r="8225" spans="1:12" x14ac:dyDescent="0.3">
      <c r="A8225">
        <f t="shared" si="637"/>
        <v>8224</v>
      </c>
      <c r="B8225">
        <f t="shared" ca="1" si="638"/>
        <v>10</v>
      </c>
      <c r="C8225" t="str" cm="1">
        <f t="array" aca="1" ref="C8225" ca="1">INDEX(Reel1,Spins[[#This Row],[Stop1]])</f>
        <v>🍋</v>
      </c>
      <c r="D8225">
        <f t="shared" ca="1" si="639"/>
        <v>13</v>
      </c>
      <c r="E8225" t="str" cm="1">
        <f t="array" aca="1" ref="E8225" ca="1">INDEX(Reel2,Spins[[#This Row],[Stop2]])</f>
        <v>🍋</v>
      </c>
      <c r="F8225">
        <f t="shared" ca="1" si="640"/>
        <v>16</v>
      </c>
      <c r="G8225" t="str" cm="1">
        <f t="array" aca="1" ref="G8225" ca="1">INDEX(Reel3,Spins[[#This Row],[Stop3]])</f>
        <v>🍇</v>
      </c>
      <c r="H8225" t="b">
        <f ca="1">AND(Spins[[#This Row],[Sym1]]=Spins[[#This Row],[Sym2]],Spins[[#This Row],[Sym2]]=Spins[[#This Row],[Sym3]])</f>
        <v>0</v>
      </c>
      <c r="I8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25">
        <f t="shared" si="641"/>
        <v>1</v>
      </c>
      <c r="K8225">
        <f ca="1">Spins[[#This Row],[Mult]]*Spins[[#This Row],[Bet]]</f>
        <v>0.6</v>
      </c>
      <c r="L8225">
        <f ca="1">Spins[[#This Row],[Payout]]-Spins[[#This Row],[Bet]]</f>
        <v>-0.4</v>
      </c>
    </row>
    <row r="8226" spans="1:12" x14ac:dyDescent="0.3">
      <c r="A8226">
        <f t="shared" si="637"/>
        <v>8225</v>
      </c>
      <c r="B8226">
        <f t="shared" ca="1" si="638"/>
        <v>10</v>
      </c>
      <c r="C8226" t="str" cm="1">
        <f t="array" aca="1" ref="C8226" ca="1">INDEX(Reel1,Spins[[#This Row],[Stop1]])</f>
        <v>🍋</v>
      </c>
      <c r="D8226">
        <f t="shared" ca="1" si="639"/>
        <v>20</v>
      </c>
      <c r="E8226" t="str" cm="1">
        <f t="array" aca="1" ref="E8226" ca="1">INDEX(Reel2,Spins[[#This Row],[Stop2]])</f>
        <v>🍒</v>
      </c>
      <c r="F8226">
        <f t="shared" ca="1" si="640"/>
        <v>22</v>
      </c>
      <c r="G8226" t="str" cm="1">
        <f t="array" aca="1" ref="G8226" ca="1">INDEX(Reel3,Spins[[#This Row],[Stop3]])</f>
        <v>🔔</v>
      </c>
      <c r="H8226" t="b">
        <f ca="1">AND(Spins[[#This Row],[Sym1]]=Spins[[#This Row],[Sym2]],Spins[[#This Row],[Sym2]]=Spins[[#This Row],[Sym3]])</f>
        <v>0</v>
      </c>
      <c r="I8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6">
        <f t="shared" si="641"/>
        <v>1</v>
      </c>
      <c r="K8226">
        <f ca="1">Spins[[#This Row],[Mult]]*Spins[[#This Row],[Bet]]</f>
        <v>0</v>
      </c>
      <c r="L8226">
        <f ca="1">Spins[[#This Row],[Payout]]-Spins[[#This Row],[Bet]]</f>
        <v>-1</v>
      </c>
    </row>
    <row r="8227" spans="1:12" x14ac:dyDescent="0.3">
      <c r="A8227">
        <f t="shared" si="637"/>
        <v>8226</v>
      </c>
      <c r="B8227">
        <f t="shared" ca="1" si="638"/>
        <v>12</v>
      </c>
      <c r="C8227" t="str" cm="1">
        <f t="array" aca="1" ref="C8227" ca="1">INDEX(Reel1,Spins[[#This Row],[Stop1]])</f>
        <v>🍋</v>
      </c>
      <c r="D8227">
        <f t="shared" ca="1" si="639"/>
        <v>10</v>
      </c>
      <c r="E8227" t="str" cm="1">
        <f t="array" aca="1" ref="E8227" ca="1">INDEX(Reel2,Spins[[#This Row],[Stop2]])</f>
        <v>🍋</v>
      </c>
      <c r="F8227">
        <f t="shared" ca="1" si="640"/>
        <v>11</v>
      </c>
      <c r="G8227" t="str" cm="1">
        <f t="array" aca="1" ref="G8227" ca="1">INDEX(Reel3,Spins[[#This Row],[Stop3]])</f>
        <v>🍒</v>
      </c>
      <c r="H8227" t="b">
        <f ca="1">AND(Spins[[#This Row],[Sym1]]=Spins[[#This Row],[Sym2]],Spins[[#This Row],[Sym2]]=Spins[[#This Row],[Sym3]])</f>
        <v>0</v>
      </c>
      <c r="I8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27">
        <f t="shared" si="641"/>
        <v>1</v>
      </c>
      <c r="K8227">
        <f ca="1">Spins[[#This Row],[Mult]]*Spins[[#This Row],[Bet]]</f>
        <v>0.6</v>
      </c>
      <c r="L8227">
        <f ca="1">Spins[[#This Row],[Payout]]-Spins[[#This Row],[Bet]]</f>
        <v>-0.4</v>
      </c>
    </row>
    <row r="8228" spans="1:12" x14ac:dyDescent="0.3">
      <c r="A8228">
        <f t="shared" si="637"/>
        <v>8227</v>
      </c>
      <c r="B8228">
        <f t="shared" ca="1" si="638"/>
        <v>14</v>
      </c>
      <c r="C8228" t="str" cm="1">
        <f t="array" aca="1" ref="C8228" ca="1">INDEX(Reel1,Spins[[#This Row],[Stop1]])</f>
        <v>🍋</v>
      </c>
      <c r="D8228">
        <f t="shared" ca="1" si="639"/>
        <v>15</v>
      </c>
      <c r="E8228" t="str" cm="1">
        <f t="array" aca="1" ref="E8228" ca="1">INDEX(Reel2,Spins[[#This Row],[Stop2]])</f>
        <v>🍒</v>
      </c>
      <c r="F8228">
        <f t="shared" ca="1" si="640"/>
        <v>16</v>
      </c>
      <c r="G8228" t="str" cm="1">
        <f t="array" aca="1" ref="G8228" ca="1">INDEX(Reel3,Spins[[#This Row],[Stop3]])</f>
        <v>🍇</v>
      </c>
      <c r="H8228" t="b">
        <f ca="1">AND(Spins[[#This Row],[Sym1]]=Spins[[#This Row],[Sym2]],Spins[[#This Row],[Sym2]]=Spins[[#This Row],[Sym3]])</f>
        <v>0</v>
      </c>
      <c r="I8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8">
        <f t="shared" si="641"/>
        <v>1</v>
      </c>
      <c r="K8228">
        <f ca="1">Spins[[#This Row],[Mult]]*Spins[[#This Row],[Bet]]</f>
        <v>0</v>
      </c>
      <c r="L8228">
        <f ca="1">Spins[[#This Row],[Payout]]-Spins[[#This Row],[Bet]]</f>
        <v>-1</v>
      </c>
    </row>
    <row r="8229" spans="1:12" x14ac:dyDescent="0.3">
      <c r="A8229">
        <f t="shared" si="637"/>
        <v>8228</v>
      </c>
      <c r="B8229">
        <f t="shared" ca="1" si="638"/>
        <v>1</v>
      </c>
      <c r="C8229" t="str" cm="1">
        <f t="array" aca="1" ref="C8229" ca="1">INDEX(Reel1,Spins[[#This Row],[Stop1]])</f>
        <v>🍋</v>
      </c>
      <c r="D8229">
        <f t="shared" ca="1" si="639"/>
        <v>31</v>
      </c>
      <c r="E8229" t="str" cm="1">
        <f t="array" aca="1" ref="E8229" ca="1">INDEX(Reel2,Spins[[#This Row],[Stop2]])</f>
        <v>💎</v>
      </c>
      <c r="F8229">
        <f t="shared" ca="1" si="640"/>
        <v>31</v>
      </c>
      <c r="G8229" t="str" cm="1">
        <f t="array" aca="1" ref="G8229" ca="1">INDEX(Reel3,Spins[[#This Row],[Stop3]])</f>
        <v>💎</v>
      </c>
      <c r="H8229" t="b">
        <f ca="1">AND(Spins[[#This Row],[Sym1]]=Spins[[#This Row],[Sym2]],Spins[[#This Row],[Sym2]]=Spins[[#This Row],[Sym3]])</f>
        <v>0</v>
      </c>
      <c r="I8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29">
        <f t="shared" si="641"/>
        <v>1</v>
      </c>
      <c r="K8229">
        <f ca="1">Spins[[#This Row],[Mult]]*Spins[[#This Row],[Bet]]</f>
        <v>0</v>
      </c>
      <c r="L8229">
        <f ca="1">Spins[[#This Row],[Payout]]-Spins[[#This Row],[Bet]]</f>
        <v>-1</v>
      </c>
    </row>
    <row r="8230" spans="1:12" x14ac:dyDescent="0.3">
      <c r="A8230">
        <f t="shared" si="637"/>
        <v>8229</v>
      </c>
      <c r="B8230">
        <f t="shared" ca="1" si="638"/>
        <v>19</v>
      </c>
      <c r="C8230" t="str" cm="1">
        <f t="array" aca="1" ref="C8230" ca="1">INDEX(Reel1,Spins[[#This Row],[Stop1]])</f>
        <v>🍒</v>
      </c>
      <c r="D8230">
        <f t="shared" ca="1" si="639"/>
        <v>22</v>
      </c>
      <c r="E8230" t="str" cm="1">
        <f t="array" aca="1" ref="E8230" ca="1">INDEX(Reel2,Spins[[#This Row],[Stop2]])</f>
        <v>🍇</v>
      </c>
      <c r="F8230">
        <f t="shared" ca="1" si="640"/>
        <v>24</v>
      </c>
      <c r="G8230" t="str" cm="1">
        <f t="array" aca="1" ref="G8230" ca="1">INDEX(Reel3,Spins[[#This Row],[Stop3]])</f>
        <v>BAR</v>
      </c>
      <c r="H8230" t="b">
        <f ca="1">AND(Spins[[#This Row],[Sym1]]=Spins[[#This Row],[Sym2]],Spins[[#This Row],[Sym2]]=Spins[[#This Row],[Sym3]])</f>
        <v>0</v>
      </c>
      <c r="I8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0">
        <f t="shared" si="641"/>
        <v>1</v>
      </c>
      <c r="K8230">
        <f ca="1">Spins[[#This Row],[Mult]]*Spins[[#This Row],[Bet]]</f>
        <v>0</v>
      </c>
      <c r="L8230">
        <f ca="1">Spins[[#This Row],[Payout]]-Spins[[#This Row],[Bet]]</f>
        <v>-1</v>
      </c>
    </row>
    <row r="8231" spans="1:12" x14ac:dyDescent="0.3">
      <c r="A8231">
        <f t="shared" si="637"/>
        <v>8230</v>
      </c>
      <c r="B8231">
        <f t="shared" ca="1" si="638"/>
        <v>11</v>
      </c>
      <c r="C8231" t="str" cm="1">
        <f t="array" aca="1" ref="C8231" ca="1">INDEX(Reel1,Spins[[#This Row],[Stop1]])</f>
        <v>🍋</v>
      </c>
      <c r="D8231">
        <f t="shared" ca="1" si="639"/>
        <v>16</v>
      </c>
      <c r="E8231" t="str" cm="1">
        <f t="array" aca="1" ref="E8231" ca="1">INDEX(Reel2,Spins[[#This Row],[Stop2]])</f>
        <v>🍒</v>
      </c>
      <c r="F8231">
        <f t="shared" ca="1" si="640"/>
        <v>27</v>
      </c>
      <c r="G8231" t="str" cm="1">
        <f t="array" aca="1" ref="G8231" ca="1">INDEX(Reel3,Spins[[#This Row],[Stop3]])</f>
        <v>7️⃣</v>
      </c>
      <c r="H8231" t="b">
        <f ca="1">AND(Spins[[#This Row],[Sym1]]=Spins[[#This Row],[Sym2]],Spins[[#This Row],[Sym2]]=Spins[[#This Row],[Sym3]])</f>
        <v>0</v>
      </c>
      <c r="I8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1">
        <f t="shared" si="641"/>
        <v>1</v>
      </c>
      <c r="K8231">
        <f ca="1">Spins[[#This Row],[Mult]]*Spins[[#This Row],[Bet]]</f>
        <v>0</v>
      </c>
      <c r="L8231">
        <f ca="1">Spins[[#This Row],[Payout]]-Spins[[#This Row],[Bet]]</f>
        <v>-1</v>
      </c>
    </row>
    <row r="8232" spans="1:12" x14ac:dyDescent="0.3">
      <c r="A8232">
        <f t="shared" si="637"/>
        <v>8231</v>
      </c>
      <c r="B8232">
        <f t="shared" ca="1" si="638"/>
        <v>31</v>
      </c>
      <c r="C8232" t="str" cm="1">
        <f t="array" aca="1" ref="C8232" ca="1">INDEX(Reel1,Spins[[#This Row],[Stop1]])</f>
        <v>💎</v>
      </c>
      <c r="D8232">
        <f t="shared" ca="1" si="639"/>
        <v>26</v>
      </c>
      <c r="E8232" t="str" cm="1">
        <f t="array" aca="1" ref="E8232" ca="1">INDEX(Reel2,Spins[[#This Row],[Stop2]])</f>
        <v>🔔</v>
      </c>
      <c r="F8232">
        <f t="shared" ca="1" si="640"/>
        <v>17</v>
      </c>
      <c r="G8232" t="str" cm="1">
        <f t="array" aca="1" ref="G8232" ca="1">INDEX(Reel3,Spins[[#This Row],[Stop3]])</f>
        <v>🍇</v>
      </c>
      <c r="H8232" t="b">
        <f ca="1">AND(Spins[[#This Row],[Sym1]]=Spins[[#This Row],[Sym2]],Spins[[#This Row],[Sym2]]=Spins[[#This Row],[Sym3]])</f>
        <v>0</v>
      </c>
      <c r="I8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2">
        <f t="shared" si="641"/>
        <v>1</v>
      </c>
      <c r="K8232">
        <f ca="1">Spins[[#This Row],[Mult]]*Spins[[#This Row],[Bet]]</f>
        <v>0</v>
      </c>
      <c r="L8232">
        <f ca="1">Spins[[#This Row],[Payout]]-Spins[[#This Row],[Bet]]</f>
        <v>-1</v>
      </c>
    </row>
    <row r="8233" spans="1:12" x14ac:dyDescent="0.3">
      <c r="A8233">
        <f t="shared" si="637"/>
        <v>8232</v>
      </c>
      <c r="B8233">
        <f t="shared" ca="1" si="638"/>
        <v>11</v>
      </c>
      <c r="C8233" t="str" cm="1">
        <f t="array" aca="1" ref="C8233" ca="1">INDEX(Reel1,Spins[[#This Row],[Stop1]])</f>
        <v>🍋</v>
      </c>
      <c r="D8233">
        <f t="shared" ca="1" si="639"/>
        <v>13</v>
      </c>
      <c r="E8233" t="str" cm="1">
        <f t="array" aca="1" ref="E8233" ca="1">INDEX(Reel2,Spins[[#This Row],[Stop2]])</f>
        <v>🍋</v>
      </c>
      <c r="F8233">
        <f t="shared" ca="1" si="640"/>
        <v>23</v>
      </c>
      <c r="G8233" t="str" cm="1">
        <f t="array" aca="1" ref="G8233" ca="1">INDEX(Reel3,Spins[[#This Row],[Stop3]])</f>
        <v>BAR</v>
      </c>
      <c r="H8233" t="b">
        <f ca="1">AND(Spins[[#This Row],[Sym1]]=Spins[[#This Row],[Sym2]],Spins[[#This Row],[Sym2]]=Spins[[#This Row],[Sym3]])</f>
        <v>0</v>
      </c>
      <c r="I8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33">
        <f t="shared" si="641"/>
        <v>1</v>
      </c>
      <c r="K8233">
        <f ca="1">Spins[[#This Row],[Mult]]*Spins[[#This Row],[Bet]]</f>
        <v>0.6</v>
      </c>
      <c r="L8233">
        <f ca="1">Spins[[#This Row],[Payout]]-Spins[[#This Row],[Bet]]</f>
        <v>-0.4</v>
      </c>
    </row>
    <row r="8234" spans="1:12" x14ac:dyDescent="0.3">
      <c r="A8234">
        <f t="shared" si="637"/>
        <v>8233</v>
      </c>
      <c r="B8234">
        <f t="shared" ca="1" si="638"/>
        <v>18</v>
      </c>
      <c r="C8234" t="str" cm="1">
        <f t="array" aca="1" ref="C8234" ca="1">INDEX(Reel1,Spins[[#This Row],[Stop1]])</f>
        <v>🍒</v>
      </c>
      <c r="D8234">
        <f t="shared" ca="1" si="639"/>
        <v>27</v>
      </c>
      <c r="E8234" t="str" cm="1">
        <f t="array" aca="1" ref="E8234" ca="1">INDEX(Reel2,Spins[[#This Row],[Stop2]])</f>
        <v>BAR</v>
      </c>
      <c r="F8234">
        <f t="shared" ca="1" si="640"/>
        <v>12</v>
      </c>
      <c r="G8234" t="str" cm="1">
        <f t="array" aca="1" ref="G8234" ca="1">INDEX(Reel3,Spins[[#This Row],[Stop3]])</f>
        <v>🍒</v>
      </c>
      <c r="H8234" t="b">
        <f ca="1">AND(Spins[[#This Row],[Sym1]]=Spins[[#This Row],[Sym2]],Spins[[#This Row],[Sym2]]=Spins[[#This Row],[Sym3]])</f>
        <v>0</v>
      </c>
      <c r="I8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4">
        <f t="shared" si="641"/>
        <v>1</v>
      </c>
      <c r="K8234">
        <f ca="1">Spins[[#This Row],[Mult]]*Spins[[#This Row],[Bet]]</f>
        <v>0</v>
      </c>
      <c r="L8234">
        <f ca="1">Spins[[#This Row],[Payout]]-Spins[[#This Row],[Bet]]</f>
        <v>-1</v>
      </c>
    </row>
    <row r="8235" spans="1:12" x14ac:dyDescent="0.3">
      <c r="A8235">
        <f t="shared" si="637"/>
        <v>8234</v>
      </c>
      <c r="B8235">
        <f t="shared" ca="1" si="638"/>
        <v>7</v>
      </c>
      <c r="C8235" t="str" cm="1">
        <f t="array" aca="1" ref="C8235" ca="1">INDEX(Reel1,Spins[[#This Row],[Stop1]])</f>
        <v>🍋</v>
      </c>
      <c r="D8235">
        <f t="shared" ca="1" si="639"/>
        <v>9</v>
      </c>
      <c r="E8235" t="str" cm="1">
        <f t="array" aca="1" ref="E8235" ca="1">INDEX(Reel2,Spins[[#This Row],[Stop2]])</f>
        <v>🍋</v>
      </c>
      <c r="F8235">
        <f t="shared" ca="1" si="640"/>
        <v>11</v>
      </c>
      <c r="G8235" t="str" cm="1">
        <f t="array" aca="1" ref="G8235" ca="1">INDEX(Reel3,Spins[[#This Row],[Stop3]])</f>
        <v>🍒</v>
      </c>
      <c r="H8235" t="b">
        <f ca="1">AND(Spins[[#This Row],[Sym1]]=Spins[[#This Row],[Sym2]],Spins[[#This Row],[Sym2]]=Spins[[#This Row],[Sym3]])</f>
        <v>0</v>
      </c>
      <c r="I8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35">
        <f t="shared" si="641"/>
        <v>1</v>
      </c>
      <c r="K8235">
        <f ca="1">Spins[[#This Row],[Mult]]*Spins[[#This Row],[Bet]]</f>
        <v>0.6</v>
      </c>
      <c r="L8235">
        <f ca="1">Spins[[#This Row],[Payout]]-Spins[[#This Row],[Bet]]</f>
        <v>-0.4</v>
      </c>
    </row>
    <row r="8236" spans="1:12" x14ac:dyDescent="0.3">
      <c r="A8236">
        <f t="shared" si="637"/>
        <v>8235</v>
      </c>
      <c r="B8236">
        <f t="shared" ca="1" si="638"/>
        <v>11</v>
      </c>
      <c r="C8236" t="str" cm="1">
        <f t="array" aca="1" ref="C8236" ca="1">INDEX(Reel1,Spins[[#This Row],[Stop1]])</f>
        <v>🍋</v>
      </c>
      <c r="D8236">
        <f t="shared" ca="1" si="639"/>
        <v>20</v>
      </c>
      <c r="E8236" t="str" cm="1">
        <f t="array" aca="1" ref="E8236" ca="1">INDEX(Reel2,Spins[[#This Row],[Stop2]])</f>
        <v>🍒</v>
      </c>
      <c r="F8236">
        <f t="shared" ca="1" si="640"/>
        <v>22</v>
      </c>
      <c r="G8236" t="str" cm="1">
        <f t="array" aca="1" ref="G8236" ca="1">INDEX(Reel3,Spins[[#This Row],[Stop3]])</f>
        <v>🔔</v>
      </c>
      <c r="H8236" t="b">
        <f ca="1">AND(Spins[[#This Row],[Sym1]]=Spins[[#This Row],[Sym2]],Spins[[#This Row],[Sym2]]=Spins[[#This Row],[Sym3]])</f>
        <v>0</v>
      </c>
      <c r="I8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6">
        <f t="shared" si="641"/>
        <v>1</v>
      </c>
      <c r="K8236">
        <f ca="1">Spins[[#This Row],[Mult]]*Spins[[#This Row],[Bet]]</f>
        <v>0</v>
      </c>
      <c r="L8236">
        <f ca="1">Spins[[#This Row],[Payout]]-Spins[[#This Row],[Bet]]</f>
        <v>-1</v>
      </c>
    </row>
    <row r="8237" spans="1:12" x14ac:dyDescent="0.3">
      <c r="A8237">
        <f t="shared" si="637"/>
        <v>8236</v>
      </c>
      <c r="B8237">
        <f t="shared" ca="1" si="638"/>
        <v>6</v>
      </c>
      <c r="C8237" t="str" cm="1">
        <f t="array" aca="1" ref="C8237" ca="1">INDEX(Reel1,Spins[[#This Row],[Stop1]])</f>
        <v>🍋</v>
      </c>
      <c r="D8237">
        <f t="shared" ca="1" si="639"/>
        <v>12</v>
      </c>
      <c r="E8237" t="str" cm="1">
        <f t="array" aca="1" ref="E8237" ca="1">INDEX(Reel2,Spins[[#This Row],[Stop2]])</f>
        <v>🍋</v>
      </c>
      <c r="F8237">
        <f t="shared" ca="1" si="640"/>
        <v>22</v>
      </c>
      <c r="G8237" t="str" cm="1">
        <f t="array" aca="1" ref="G8237" ca="1">INDEX(Reel3,Spins[[#This Row],[Stop3]])</f>
        <v>🔔</v>
      </c>
      <c r="H8237" t="b">
        <f ca="1">AND(Spins[[#This Row],[Sym1]]=Spins[[#This Row],[Sym2]],Spins[[#This Row],[Sym2]]=Spins[[#This Row],[Sym3]])</f>
        <v>0</v>
      </c>
      <c r="I8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37">
        <f t="shared" si="641"/>
        <v>1</v>
      </c>
      <c r="K8237">
        <f ca="1">Spins[[#This Row],[Mult]]*Spins[[#This Row],[Bet]]</f>
        <v>0.6</v>
      </c>
      <c r="L8237">
        <f ca="1">Spins[[#This Row],[Payout]]-Spins[[#This Row],[Bet]]</f>
        <v>-0.4</v>
      </c>
    </row>
    <row r="8238" spans="1:12" x14ac:dyDescent="0.3">
      <c r="A8238">
        <f t="shared" si="637"/>
        <v>8237</v>
      </c>
      <c r="B8238">
        <f t="shared" ca="1" si="638"/>
        <v>15</v>
      </c>
      <c r="C8238" t="str" cm="1">
        <f t="array" aca="1" ref="C8238" ca="1">INDEX(Reel1,Spins[[#This Row],[Stop1]])</f>
        <v>🍒</v>
      </c>
      <c r="D8238">
        <f t="shared" ca="1" si="639"/>
        <v>7</v>
      </c>
      <c r="E8238" t="str" cm="1">
        <f t="array" aca="1" ref="E8238" ca="1">INDEX(Reel2,Spins[[#This Row],[Stop2]])</f>
        <v>🍋</v>
      </c>
      <c r="F8238">
        <f t="shared" ca="1" si="640"/>
        <v>26</v>
      </c>
      <c r="G8238" t="str" cm="1">
        <f t="array" aca="1" ref="G8238" ca="1">INDEX(Reel3,Spins[[#This Row],[Stop3]])</f>
        <v>BAR</v>
      </c>
      <c r="H8238" t="b">
        <f ca="1">AND(Spins[[#This Row],[Sym1]]=Spins[[#This Row],[Sym2]],Spins[[#This Row],[Sym2]]=Spins[[#This Row],[Sym3]])</f>
        <v>0</v>
      </c>
      <c r="I8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8">
        <f t="shared" si="641"/>
        <v>1</v>
      </c>
      <c r="K8238">
        <f ca="1">Spins[[#This Row],[Mult]]*Spins[[#This Row],[Bet]]</f>
        <v>0</v>
      </c>
      <c r="L8238">
        <f ca="1">Spins[[#This Row],[Payout]]-Spins[[#This Row],[Bet]]</f>
        <v>-1</v>
      </c>
    </row>
    <row r="8239" spans="1:12" x14ac:dyDescent="0.3">
      <c r="A8239">
        <f t="shared" si="637"/>
        <v>8238</v>
      </c>
      <c r="B8239">
        <f t="shared" ca="1" si="638"/>
        <v>18</v>
      </c>
      <c r="C8239" t="str" cm="1">
        <f t="array" aca="1" ref="C8239" ca="1">INDEX(Reel1,Spins[[#This Row],[Stop1]])</f>
        <v>🍒</v>
      </c>
      <c r="D8239">
        <f t="shared" ca="1" si="639"/>
        <v>12</v>
      </c>
      <c r="E8239" t="str" cm="1">
        <f t="array" aca="1" ref="E8239" ca="1">INDEX(Reel2,Spins[[#This Row],[Stop2]])</f>
        <v>🍋</v>
      </c>
      <c r="F8239">
        <f t="shared" ca="1" si="640"/>
        <v>5</v>
      </c>
      <c r="G8239" t="str" cm="1">
        <f t="array" aca="1" ref="G8239" ca="1">INDEX(Reel3,Spins[[#This Row],[Stop3]])</f>
        <v>🍋</v>
      </c>
      <c r="H8239" t="b">
        <f ca="1">AND(Spins[[#This Row],[Sym1]]=Spins[[#This Row],[Sym2]],Spins[[#This Row],[Sym2]]=Spins[[#This Row],[Sym3]])</f>
        <v>0</v>
      </c>
      <c r="I8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39">
        <f t="shared" si="641"/>
        <v>1</v>
      </c>
      <c r="K8239">
        <f ca="1">Spins[[#This Row],[Mult]]*Spins[[#This Row],[Bet]]</f>
        <v>0</v>
      </c>
      <c r="L8239">
        <f ca="1">Spins[[#This Row],[Payout]]-Spins[[#This Row],[Bet]]</f>
        <v>-1</v>
      </c>
    </row>
    <row r="8240" spans="1:12" x14ac:dyDescent="0.3">
      <c r="A8240">
        <f t="shared" si="637"/>
        <v>8239</v>
      </c>
      <c r="B8240">
        <f t="shared" ca="1" si="638"/>
        <v>31</v>
      </c>
      <c r="C8240" t="str" cm="1">
        <f t="array" aca="1" ref="C8240" ca="1">INDEX(Reel1,Spins[[#This Row],[Stop1]])</f>
        <v>💎</v>
      </c>
      <c r="D8240">
        <f t="shared" ca="1" si="639"/>
        <v>17</v>
      </c>
      <c r="E8240" t="str" cm="1">
        <f t="array" aca="1" ref="E8240" ca="1">INDEX(Reel2,Spins[[#This Row],[Stop2]])</f>
        <v>🍒</v>
      </c>
      <c r="F8240">
        <f t="shared" ca="1" si="640"/>
        <v>13</v>
      </c>
      <c r="G8240" t="str" cm="1">
        <f t="array" aca="1" ref="G8240" ca="1">INDEX(Reel3,Spins[[#This Row],[Stop3]])</f>
        <v>🍇</v>
      </c>
      <c r="H8240" t="b">
        <f ca="1">AND(Spins[[#This Row],[Sym1]]=Spins[[#This Row],[Sym2]],Spins[[#This Row],[Sym2]]=Spins[[#This Row],[Sym3]])</f>
        <v>0</v>
      </c>
      <c r="I8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0">
        <f t="shared" si="641"/>
        <v>1</v>
      </c>
      <c r="K8240">
        <f ca="1">Spins[[#This Row],[Mult]]*Spins[[#This Row],[Bet]]</f>
        <v>0</v>
      </c>
      <c r="L8240">
        <f ca="1">Spins[[#This Row],[Payout]]-Spins[[#This Row],[Bet]]</f>
        <v>-1</v>
      </c>
    </row>
    <row r="8241" spans="1:12" x14ac:dyDescent="0.3">
      <c r="A8241">
        <f t="shared" si="637"/>
        <v>8240</v>
      </c>
      <c r="B8241">
        <f t="shared" ca="1" si="638"/>
        <v>12</v>
      </c>
      <c r="C8241" t="str" cm="1">
        <f t="array" aca="1" ref="C8241" ca="1">INDEX(Reel1,Spins[[#This Row],[Stop1]])</f>
        <v>🍋</v>
      </c>
      <c r="D8241">
        <f t="shared" ca="1" si="639"/>
        <v>28</v>
      </c>
      <c r="E8241" t="str" cm="1">
        <f t="array" aca="1" ref="E8241" ca="1">INDEX(Reel2,Spins[[#This Row],[Stop2]])</f>
        <v>BAR</v>
      </c>
      <c r="F8241">
        <f t="shared" ca="1" si="640"/>
        <v>15</v>
      </c>
      <c r="G8241" t="str" cm="1">
        <f t="array" aca="1" ref="G8241" ca="1">INDEX(Reel3,Spins[[#This Row],[Stop3]])</f>
        <v>🍇</v>
      </c>
      <c r="H8241" t="b">
        <f ca="1">AND(Spins[[#This Row],[Sym1]]=Spins[[#This Row],[Sym2]],Spins[[#This Row],[Sym2]]=Spins[[#This Row],[Sym3]])</f>
        <v>0</v>
      </c>
      <c r="I8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1">
        <f t="shared" si="641"/>
        <v>1</v>
      </c>
      <c r="K8241">
        <f ca="1">Spins[[#This Row],[Mult]]*Spins[[#This Row],[Bet]]</f>
        <v>0</v>
      </c>
      <c r="L8241">
        <f ca="1">Spins[[#This Row],[Payout]]-Spins[[#This Row],[Bet]]</f>
        <v>-1</v>
      </c>
    </row>
    <row r="8242" spans="1:12" x14ac:dyDescent="0.3">
      <c r="A8242">
        <f t="shared" si="637"/>
        <v>8241</v>
      </c>
      <c r="B8242">
        <f t="shared" ca="1" si="638"/>
        <v>4</v>
      </c>
      <c r="C8242" t="str" cm="1">
        <f t="array" aca="1" ref="C8242" ca="1">INDEX(Reel1,Spins[[#This Row],[Stop1]])</f>
        <v>🍋</v>
      </c>
      <c r="D8242">
        <f t="shared" ca="1" si="639"/>
        <v>21</v>
      </c>
      <c r="E8242" t="str" cm="1">
        <f t="array" aca="1" ref="E8242" ca="1">INDEX(Reel2,Spins[[#This Row],[Stop2]])</f>
        <v>🍒</v>
      </c>
      <c r="F8242">
        <f t="shared" ca="1" si="640"/>
        <v>11</v>
      </c>
      <c r="G8242" t="str" cm="1">
        <f t="array" aca="1" ref="G8242" ca="1">INDEX(Reel3,Spins[[#This Row],[Stop3]])</f>
        <v>🍒</v>
      </c>
      <c r="H8242" t="b">
        <f ca="1">AND(Spins[[#This Row],[Sym1]]=Spins[[#This Row],[Sym2]],Spins[[#This Row],[Sym2]]=Spins[[#This Row],[Sym3]])</f>
        <v>0</v>
      </c>
      <c r="I8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2">
        <f t="shared" si="641"/>
        <v>1</v>
      </c>
      <c r="K8242">
        <f ca="1">Spins[[#This Row],[Mult]]*Spins[[#This Row],[Bet]]</f>
        <v>0</v>
      </c>
      <c r="L8242">
        <f ca="1">Spins[[#This Row],[Payout]]-Spins[[#This Row],[Bet]]</f>
        <v>-1</v>
      </c>
    </row>
    <row r="8243" spans="1:12" x14ac:dyDescent="0.3">
      <c r="A8243">
        <f t="shared" si="637"/>
        <v>8242</v>
      </c>
      <c r="B8243">
        <f t="shared" ca="1" si="638"/>
        <v>16</v>
      </c>
      <c r="C8243" t="str" cm="1">
        <f t="array" aca="1" ref="C8243" ca="1">INDEX(Reel1,Spins[[#This Row],[Stop1]])</f>
        <v>🍒</v>
      </c>
      <c r="D8243">
        <f t="shared" ca="1" si="639"/>
        <v>12</v>
      </c>
      <c r="E8243" t="str" cm="1">
        <f t="array" aca="1" ref="E8243" ca="1">INDEX(Reel2,Spins[[#This Row],[Stop2]])</f>
        <v>🍋</v>
      </c>
      <c r="F8243">
        <f t="shared" ca="1" si="640"/>
        <v>15</v>
      </c>
      <c r="G8243" t="str" cm="1">
        <f t="array" aca="1" ref="G8243" ca="1">INDEX(Reel3,Spins[[#This Row],[Stop3]])</f>
        <v>🍇</v>
      </c>
      <c r="H8243" t="b">
        <f ca="1">AND(Spins[[#This Row],[Sym1]]=Spins[[#This Row],[Sym2]],Spins[[#This Row],[Sym2]]=Spins[[#This Row],[Sym3]])</f>
        <v>0</v>
      </c>
      <c r="I8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3">
        <f t="shared" si="641"/>
        <v>1</v>
      </c>
      <c r="K8243">
        <f ca="1">Spins[[#This Row],[Mult]]*Spins[[#This Row],[Bet]]</f>
        <v>0</v>
      </c>
      <c r="L8243">
        <f ca="1">Spins[[#This Row],[Payout]]-Spins[[#This Row],[Bet]]</f>
        <v>-1</v>
      </c>
    </row>
    <row r="8244" spans="1:12" x14ac:dyDescent="0.3">
      <c r="A8244">
        <f t="shared" si="637"/>
        <v>8243</v>
      </c>
      <c r="B8244">
        <f t="shared" ca="1" si="638"/>
        <v>15</v>
      </c>
      <c r="C8244" t="str" cm="1">
        <f t="array" aca="1" ref="C8244" ca="1">INDEX(Reel1,Spins[[#This Row],[Stop1]])</f>
        <v>🍒</v>
      </c>
      <c r="D8244">
        <f t="shared" ca="1" si="639"/>
        <v>18</v>
      </c>
      <c r="E8244" t="str" cm="1">
        <f t="array" aca="1" ref="E8244" ca="1">INDEX(Reel2,Spins[[#This Row],[Stop2]])</f>
        <v>🍒</v>
      </c>
      <c r="F8244">
        <f t="shared" ca="1" si="640"/>
        <v>2</v>
      </c>
      <c r="G8244" t="str" cm="1">
        <f t="array" aca="1" ref="G8244" ca="1">INDEX(Reel3,Spins[[#This Row],[Stop3]])</f>
        <v>🍋</v>
      </c>
      <c r="H8244" t="b">
        <f ca="1">AND(Spins[[#This Row],[Sym1]]=Spins[[#This Row],[Sym2]],Spins[[#This Row],[Sym2]]=Spins[[#This Row],[Sym3]])</f>
        <v>0</v>
      </c>
      <c r="I8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244">
        <f t="shared" si="641"/>
        <v>1</v>
      </c>
      <c r="K8244">
        <f ca="1">Spins[[#This Row],[Mult]]*Spins[[#This Row],[Bet]]</f>
        <v>0.8</v>
      </c>
      <c r="L8244">
        <f ca="1">Spins[[#This Row],[Payout]]-Spins[[#This Row],[Bet]]</f>
        <v>-0.19999999999999996</v>
      </c>
    </row>
    <row r="8245" spans="1:12" x14ac:dyDescent="0.3">
      <c r="A8245">
        <f t="shared" si="637"/>
        <v>8244</v>
      </c>
      <c r="B8245">
        <f t="shared" ca="1" si="638"/>
        <v>29</v>
      </c>
      <c r="C8245" t="str" cm="1">
        <f t="array" aca="1" ref="C8245" ca="1">INDEX(Reel1,Spins[[#This Row],[Stop1]])</f>
        <v>7️⃣</v>
      </c>
      <c r="D8245">
        <f t="shared" ca="1" si="639"/>
        <v>9</v>
      </c>
      <c r="E8245" t="str" cm="1">
        <f t="array" aca="1" ref="E8245" ca="1">INDEX(Reel2,Spins[[#This Row],[Stop2]])</f>
        <v>🍋</v>
      </c>
      <c r="F8245">
        <f t="shared" ca="1" si="640"/>
        <v>26</v>
      </c>
      <c r="G8245" t="str" cm="1">
        <f t="array" aca="1" ref="G8245" ca="1">INDEX(Reel3,Spins[[#This Row],[Stop3]])</f>
        <v>BAR</v>
      </c>
      <c r="H8245" t="b">
        <f ca="1">AND(Spins[[#This Row],[Sym1]]=Spins[[#This Row],[Sym2]],Spins[[#This Row],[Sym2]]=Spins[[#This Row],[Sym3]])</f>
        <v>0</v>
      </c>
      <c r="I8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5">
        <f t="shared" si="641"/>
        <v>1</v>
      </c>
      <c r="K8245">
        <f ca="1">Spins[[#This Row],[Mult]]*Spins[[#This Row],[Bet]]</f>
        <v>0</v>
      </c>
      <c r="L8245">
        <f ca="1">Spins[[#This Row],[Payout]]-Spins[[#This Row],[Bet]]</f>
        <v>-1</v>
      </c>
    </row>
    <row r="8246" spans="1:12" x14ac:dyDescent="0.3">
      <c r="A8246">
        <f t="shared" si="637"/>
        <v>8245</v>
      </c>
      <c r="B8246">
        <f t="shared" ca="1" si="638"/>
        <v>29</v>
      </c>
      <c r="C8246" t="str" cm="1">
        <f t="array" aca="1" ref="C8246" ca="1">INDEX(Reel1,Spins[[#This Row],[Stop1]])</f>
        <v>7️⃣</v>
      </c>
      <c r="D8246">
        <f t="shared" ca="1" si="639"/>
        <v>10</v>
      </c>
      <c r="E8246" t="str" cm="1">
        <f t="array" aca="1" ref="E8246" ca="1">INDEX(Reel2,Spins[[#This Row],[Stop2]])</f>
        <v>🍋</v>
      </c>
      <c r="F8246">
        <f t="shared" ca="1" si="640"/>
        <v>3</v>
      </c>
      <c r="G8246" t="str" cm="1">
        <f t="array" aca="1" ref="G8246" ca="1">INDEX(Reel3,Spins[[#This Row],[Stop3]])</f>
        <v>🍋</v>
      </c>
      <c r="H8246" t="b">
        <f ca="1">AND(Spins[[#This Row],[Sym1]]=Spins[[#This Row],[Sym2]],Spins[[#This Row],[Sym2]]=Spins[[#This Row],[Sym3]])</f>
        <v>0</v>
      </c>
      <c r="I8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6">
        <f t="shared" si="641"/>
        <v>1</v>
      </c>
      <c r="K8246">
        <f ca="1">Spins[[#This Row],[Mult]]*Spins[[#This Row],[Bet]]</f>
        <v>0</v>
      </c>
      <c r="L8246">
        <f ca="1">Spins[[#This Row],[Payout]]-Spins[[#This Row],[Bet]]</f>
        <v>-1</v>
      </c>
    </row>
    <row r="8247" spans="1:12" x14ac:dyDescent="0.3">
      <c r="A8247">
        <f t="shared" si="637"/>
        <v>8246</v>
      </c>
      <c r="B8247">
        <f t="shared" ca="1" si="638"/>
        <v>9</v>
      </c>
      <c r="C8247" t="str" cm="1">
        <f t="array" aca="1" ref="C8247" ca="1">INDEX(Reel1,Spins[[#This Row],[Stop1]])</f>
        <v>🍋</v>
      </c>
      <c r="D8247">
        <f t="shared" ca="1" si="639"/>
        <v>17</v>
      </c>
      <c r="E8247" t="str" cm="1">
        <f t="array" aca="1" ref="E8247" ca="1">INDEX(Reel2,Spins[[#This Row],[Stop2]])</f>
        <v>🍒</v>
      </c>
      <c r="F8247">
        <f t="shared" ca="1" si="640"/>
        <v>20</v>
      </c>
      <c r="G8247" t="str" cm="1">
        <f t="array" aca="1" ref="G8247" ca="1">INDEX(Reel3,Spins[[#This Row],[Stop3]])</f>
        <v>🔔</v>
      </c>
      <c r="H8247" t="b">
        <f ca="1">AND(Spins[[#This Row],[Sym1]]=Spins[[#This Row],[Sym2]],Spins[[#This Row],[Sym2]]=Spins[[#This Row],[Sym3]])</f>
        <v>0</v>
      </c>
      <c r="I8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7">
        <f t="shared" si="641"/>
        <v>1</v>
      </c>
      <c r="K8247">
        <f ca="1">Spins[[#This Row],[Mult]]*Spins[[#This Row],[Bet]]</f>
        <v>0</v>
      </c>
      <c r="L8247">
        <f ca="1">Spins[[#This Row],[Payout]]-Spins[[#This Row],[Bet]]</f>
        <v>-1</v>
      </c>
    </row>
    <row r="8248" spans="1:12" x14ac:dyDescent="0.3">
      <c r="A8248">
        <f t="shared" si="637"/>
        <v>8247</v>
      </c>
      <c r="B8248">
        <f t="shared" ca="1" si="638"/>
        <v>25</v>
      </c>
      <c r="C8248" t="str" cm="1">
        <f t="array" aca="1" ref="C8248" ca="1">INDEX(Reel1,Spins[[#This Row],[Stop1]])</f>
        <v>🔔</v>
      </c>
      <c r="D8248">
        <f t="shared" ca="1" si="639"/>
        <v>27</v>
      </c>
      <c r="E8248" t="str" cm="1">
        <f t="array" aca="1" ref="E8248" ca="1">INDEX(Reel2,Spins[[#This Row],[Stop2]])</f>
        <v>BAR</v>
      </c>
      <c r="F8248">
        <f t="shared" ca="1" si="640"/>
        <v>22</v>
      </c>
      <c r="G8248" t="str" cm="1">
        <f t="array" aca="1" ref="G8248" ca="1">INDEX(Reel3,Spins[[#This Row],[Stop3]])</f>
        <v>🔔</v>
      </c>
      <c r="H8248" t="b">
        <f ca="1">AND(Spins[[#This Row],[Sym1]]=Spins[[#This Row],[Sym2]],Spins[[#This Row],[Sym2]]=Spins[[#This Row],[Sym3]])</f>
        <v>0</v>
      </c>
      <c r="I8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48">
        <f t="shared" si="641"/>
        <v>1</v>
      </c>
      <c r="K8248">
        <f ca="1">Spins[[#This Row],[Mult]]*Spins[[#This Row],[Bet]]</f>
        <v>0</v>
      </c>
      <c r="L8248">
        <f ca="1">Spins[[#This Row],[Payout]]-Spins[[#This Row],[Bet]]</f>
        <v>-1</v>
      </c>
    </row>
    <row r="8249" spans="1:12" x14ac:dyDescent="0.3">
      <c r="A8249">
        <f t="shared" si="637"/>
        <v>8248</v>
      </c>
      <c r="B8249">
        <f t="shared" ca="1" si="638"/>
        <v>8</v>
      </c>
      <c r="C8249" t="str" cm="1">
        <f t="array" aca="1" ref="C8249" ca="1">INDEX(Reel1,Spins[[#This Row],[Stop1]])</f>
        <v>🍋</v>
      </c>
      <c r="D8249">
        <f t="shared" ca="1" si="639"/>
        <v>3</v>
      </c>
      <c r="E8249" t="str" cm="1">
        <f t="array" aca="1" ref="E8249" ca="1">INDEX(Reel2,Spins[[#This Row],[Stop2]])</f>
        <v>🍋</v>
      </c>
      <c r="F8249">
        <f t="shared" ca="1" si="640"/>
        <v>27</v>
      </c>
      <c r="G8249" t="str" cm="1">
        <f t="array" aca="1" ref="G8249" ca="1">INDEX(Reel3,Spins[[#This Row],[Stop3]])</f>
        <v>7️⃣</v>
      </c>
      <c r="H8249" t="b">
        <f ca="1">AND(Spins[[#This Row],[Sym1]]=Spins[[#This Row],[Sym2]],Spins[[#This Row],[Sym2]]=Spins[[#This Row],[Sym3]])</f>
        <v>0</v>
      </c>
      <c r="I8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49">
        <f t="shared" si="641"/>
        <v>1</v>
      </c>
      <c r="K8249">
        <f ca="1">Spins[[#This Row],[Mult]]*Spins[[#This Row],[Bet]]</f>
        <v>0.6</v>
      </c>
      <c r="L8249">
        <f ca="1">Spins[[#This Row],[Payout]]-Spins[[#This Row],[Bet]]</f>
        <v>-0.4</v>
      </c>
    </row>
    <row r="8250" spans="1:12" x14ac:dyDescent="0.3">
      <c r="A8250">
        <f t="shared" si="637"/>
        <v>8249</v>
      </c>
      <c r="B8250">
        <f t="shared" ca="1" si="638"/>
        <v>25</v>
      </c>
      <c r="C8250" t="str" cm="1">
        <f t="array" aca="1" ref="C8250" ca="1">INDEX(Reel1,Spins[[#This Row],[Stop1]])</f>
        <v>🔔</v>
      </c>
      <c r="D8250">
        <f t="shared" ca="1" si="639"/>
        <v>6</v>
      </c>
      <c r="E8250" t="str" cm="1">
        <f t="array" aca="1" ref="E8250" ca="1">INDEX(Reel2,Spins[[#This Row],[Stop2]])</f>
        <v>🍋</v>
      </c>
      <c r="F8250">
        <f t="shared" ca="1" si="640"/>
        <v>16</v>
      </c>
      <c r="G8250" t="str" cm="1">
        <f t="array" aca="1" ref="G8250" ca="1">INDEX(Reel3,Spins[[#This Row],[Stop3]])</f>
        <v>🍇</v>
      </c>
      <c r="H8250" t="b">
        <f ca="1">AND(Spins[[#This Row],[Sym1]]=Spins[[#This Row],[Sym2]],Spins[[#This Row],[Sym2]]=Spins[[#This Row],[Sym3]])</f>
        <v>0</v>
      </c>
      <c r="I8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0">
        <f t="shared" si="641"/>
        <v>1</v>
      </c>
      <c r="K8250">
        <f ca="1">Spins[[#This Row],[Mult]]*Spins[[#This Row],[Bet]]</f>
        <v>0</v>
      </c>
      <c r="L8250">
        <f ca="1">Spins[[#This Row],[Payout]]-Spins[[#This Row],[Bet]]</f>
        <v>-1</v>
      </c>
    </row>
    <row r="8251" spans="1:12" x14ac:dyDescent="0.3">
      <c r="A8251">
        <f t="shared" si="637"/>
        <v>8250</v>
      </c>
      <c r="B8251">
        <f t="shared" ca="1" si="638"/>
        <v>15</v>
      </c>
      <c r="C8251" t="str" cm="1">
        <f t="array" aca="1" ref="C8251" ca="1">INDEX(Reel1,Spins[[#This Row],[Stop1]])</f>
        <v>🍒</v>
      </c>
      <c r="D8251">
        <f t="shared" ca="1" si="639"/>
        <v>18</v>
      </c>
      <c r="E8251" t="str" cm="1">
        <f t="array" aca="1" ref="E8251" ca="1">INDEX(Reel2,Spins[[#This Row],[Stop2]])</f>
        <v>🍒</v>
      </c>
      <c r="F8251">
        <f t="shared" ca="1" si="640"/>
        <v>31</v>
      </c>
      <c r="G8251" t="str" cm="1">
        <f t="array" aca="1" ref="G8251" ca="1">INDEX(Reel3,Spins[[#This Row],[Stop3]])</f>
        <v>💎</v>
      </c>
      <c r="H8251" t="b">
        <f ca="1">AND(Spins[[#This Row],[Sym1]]=Spins[[#This Row],[Sym2]],Spins[[#This Row],[Sym2]]=Spins[[#This Row],[Sym3]])</f>
        <v>0</v>
      </c>
      <c r="I8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251">
        <f t="shared" si="641"/>
        <v>1</v>
      </c>
      <c r="K8251">
        <f ca="1">Spins[[#This Row],[Mult]]*Spins[[#This Row],[Bet]]</f>
        <v>0.8</v>
      </c>
      <c r="L8251">
        <f ca="1">Spins[[#This Row],[Payout]]-Spins[[#This Row],[Bet]]</f>
        <v>-0.19999999999999996</v>
      </c>
    </row>
    <row r="8252" spans="1:12" x14ac:dyDescent="0.3">
      <c r="A8252">
        <f t="shared" si="637"/>
        <v>8251</v>
      </c>
      <c r="B8252">
        <f t="shared" ca="1" si="638"/>
        <v>25</v>
      </c>
      <c r="C8252" t="str" cm="1">
        <f t="array" aca="1" ref="C8252" ca="1">INDEX(Reel1,Spins[[#This Row],[Stop1]])</f>
        <v>🔔</v>
      </c>
      <c r="D8252">
        <f t="shared" ca="1" si="639"/>
        <v>20</v>
      </c>
      <c r="E8252" t="str" cm="1">
        <f t="array" aca="1" ref="E8252" ca="1">INDEX(Reel2,Spins[[#This Row],[Stop2]])</f>
        <v>🍒</v>
      </c>
      <c r="F8252">
        <f t="shared" ca="1" si="640"/>
        <v>21</v>
      </c>
      <c r="G8252" t="str" cm="1">
        <f t="array" aca="1" ref="G8252" ca="1">INDEX(Reel3,Spins[[#This Row],[Stop3]])</f>
        <v>🔔</v>
      </c>
      <c r="H8252" t="b">
        <f ca="1">AND(Spins[[#This Row],[Sym1]]=Spins[[#This Row],[Sym2]],Spins[[#This Row],[Sym2]]=Spins[[#This Row],[Sym3]])</f>
        <v>0</v>
      </c>
      <c r="I8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2">
        <f t="shared" si="641"/>
        <v>1</v>
      </c>
      <c r="K8252">
        <f ca="1">Spins[[#This Row],[Mult]]*Spins[[#This Row],[Bet]]</f>
        <v>0</v>
      </c>
      <c r="L8252">
        <f ca="1">Spins[[#This Row],[Payout]]-Spins[[#This Row],[Bet]]</f>
        <v>-1</v>
      </c>
    </row>
    <row r="8253" spans="1:12" x14ac:dyDescent="0.3">
      <c r="A8253">
        <f t="shared" si="637"/>
        <v>8252</v>
      </c>
      <c r="B8253">
        <f t="shared" ca="1" si="638"/>
        <v>14</v>
      </c>
      <c r="C8253" t="str" cm="1">
        <f t="array" aca="1" ref="C8253" ca="1">INDEX(Reel1,Spins[[#This Row],[Stop1]])</f>
        <v>🍋</v>
      </c>
      <c r="D8253">
        <f t="shared" ca="1" si="639"/>
        <v>8</v>
      </c>
      <c r="E8253" t="str" cm="1">
        <f t="array" aca="1" ref="E8253" ca="1">INDEX(Reel2,Spins[[#This Row],[Stop2]])</f>
        <v>🍋</v>
      </c>
      <c r="F8253">
        <f t="shared" ca="1" si="640"/>
        <v>6</v>
      </c>
      <c r="G8253" t="str" cm="1">
        <f t="array" aca="1" ref="G8253" ca="1">INDEX(Reel3,Spins[[#This Row],[Stop3]])</f>
        <v>🍒</v>
      </c>
      <c r="H8253" t="b">
        <f ca="1">AND(Spins[[#This Row],[Sym1]]=Spins[[#This Row],[Sym2]],Spins[[#This Row],[Sym2]]=Spins[[#This Row],[Sym3]])</f>
        <v>0</v>
      </c>
      <c r="I8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53">
        <f t="shared" si="641"/>
        <v>1</v>
      </c>
      <c r="K8253">
        <f ca="1">Spins[[#This Row],[Mult]]*Spins[[#This Row],[Bet]]</f>
        <v>0.6</v>
      </c>
      <c r="L8253">
        <f ca="1">Spins[[#This Row],[Payout]]-Spins[[#This Row],[Bet]]</f>
        <v>-0.4</v>
      </c>
    </row>
    <row r="8254" spans="1:12" x14ac:dyDescent="0.3">
      <c r="A8254">
        <f t="shared" si="637"/>
        <v>8253</v>
      </c>
      <c r="B8254">
        <f t="shared" ca="1" si="638"/>
        <v>16</v>
      </c>
      <c r="C8254" t="str" cm="1">
        <f t="array" aca="1" ref="C8254" ca="1">INDEX(Reel1,Spins[[#This Row],[Stop1]])</f>
        <v>🍒</v>
      </c>
      <c r="D8254">
        <f t="shared" ca="1" si="639"/>
        <v>9</v>
      </c>
      <c r="E8254" t="str" cm="1">
        <f t="array" aca="1" ref="E8254" ca="1">INDEX(Reel2,Spins[[#This Row],[Stop2]])</f>
        <v>🍋</v>
      </c>
      <c r="F8254">
        <f t="shared" ca="1" si="640"/>
        <v>5</v>
      </c>
      <c r="G8254" t="str" cm="1">
        <f t="array" aca="1" ref="G8254" ca="1">INDEX(Reel3,Spins[[#This Row],[Stop3]])</f>
        <v>🍋</v>
      </c>
      <c r="H8254" t="b">
        <f ca="1">AND(Spins[[#This Row],[Sym1]]=Spins[[#This Row],[Sym2]],Spins[[#This Row],[Sym2]]=Spins[[#This Row],[Sym3]])</f>
        <v>0</v>
      </c>
      <c r="I8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4">
        <f t="shared" si="641"/>
        <v>1</v>
      </c>
      <c r="K8254">
        <f ca="1">Spins[[#This Row],[Mult]]*Spins[[#This Row],[Bet]]</f>
        <v>0</v>
      </c>
      <c r="L8254">
        <f ca="1">Spins[[#This Row],[Payout]]-Spins[[#This Row],[Bet]]</f>
        <v>-1</v>
      </c>
    </row>
    <row r="8255" spans="1:12" x14ac:dyDescent="0.3">
      <c r="A8255">
        <f t="shared" si="637"/>
        <v>8254</v>
      </c>
      <c r="B8255">
        <f t="shared" ca="1" si="638"/>
        <v>18</v>
      </c>
      <c r="C8255" t="str" cm="1">
        <f t="array" aca="1" ref="C8255" ca="1">INDEX(Reel1,Spins[[#This Row],[Stop1]])</f>
        <v>🍒</v>
      </c>
      <c r="D8255">
        <f t="shared" ca="1" si="639"/>
        <v>13</v>
      </c>
      <c r="E8255" t="str" cm="1">
        <f t="array" aca="1" ref="E8255" ca="1">INDEX(Reel2,Spins[[#This Row],[Stop2]])</f>
        <v>🍋</v>
      </c>
      <c r="F8255">
        <f t="shared" ca="1" si="640"/>
        <v>10</v>
      </c>
      <c r="G8255" t="str" cm="1">
        <f t="array" aca="1" ref="G8255" ca="1">INDEX(Reel3,Spins[[#This Row],[Stop3]])</f>
        <v>🍒</v>
      </c>
      <c r="H8255" t="b">
        <f ca="1">AND(Spins[[#This Row],[Sym1]]=Spins[[#This Row],[Sym2]],Spins[[#This Row],[Sym2]]=Spins[[#This Row],[Sym3]])</f>
        <v>0</v>
      </c>
      <c r="I8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5">
        <f t="shared" si="641"/>
        <v>1</v>
      </c>
      <c r="K8255">
        <f ca="1">Spins[[#This Row],[Mult]]*Spins[[#This Row],[Bet]]</f>
        <v>0</v>
      </c>
      <c r="L8255">
        <f ca="1">Spins[[#This Row],[Payout]]-Spins[[#This Row],[Bet]]</f>
        <v>-1</v>
      </c>
    </row>
    <row r="8256" spans="1:12" x14ac:dyDescent="0.3">
      <c r="A8256">
        <f t="shared" si="637"/>
        <v>8255</v>
      </c>
      <c r="B8256">
        <f t="shared" ca="1" si="638"/>
        <v>7</v>
      </c>
      <c r="C8256" t="str" cm="1">
        <f t="array" aca="1" ref="C8256" ca="1">INDEX(Reel1,Spins[[#This Row],[Stop1]])</f>
        <v>🍋</v>
      </c>
      <c r="D8256">
        <f t="shared" ca="1" si="639"/>
        <v>9</v>
      </c>
      <c r="E8256" t="str" cm="1">
        <f t="array" aca="1" ref="E8256" ca="1">INDEX(Reel2,Spins[[#This Row],[Stop2]])</f>
        <v>🍋</v>
      </c>
      <c r="F8256">
        <f t="shared" ca="1" si="640"/>
        <v>2</v>
      </c>
      <c r="G8256" t="str" cm="1">
        <f t="array" aca="1" ref="G8256" ca="1">INDEX(Reel3,Spins[[#This Row],[Stop3]])</f>
        <v>🍋</v>
      </c>
      <c r="H8256" t="b">
        <f ca="1">AND(Spins[[#This Row],[Sym1]]=Spins[[#This Row],[Sym2]],Spins[[#This Row],[Sym2]]=Spins[[#This Row],[Sym3]])</f>
        <v>1</v>
      </c>
      <c r="I8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256">
        <f t="shared" si="641"/>
        <v>1</v>
      </c>
      <c r="K8256">
        <f ca="1">Spins[[#This Row],[Mult]]*Spins[[#This Row],[Bet]]</f>
        <v>14</v>
      </c>
      <c r="L8256">
        <f ca="1">Spins[[#This Row],[Payout]]-Spins[[#This Row],[Bet]]</f>
        <v>13</v>
      </c>
    </row>
    <row r="8257" spans="1:12" x14ac:dyDescent="0.3">
      <c r="A8257">
        <f t="shared" si="637"/>
        <v>8256</v>
      </c>
      <c r="B8257">
        <f t="shared" ca="1" si="638"/>
        <v>27</v>
      </c>
      <c r="C8257" t="str" cm="1">
        <f t="array" aca="1" ref="C8257" ca="1">INDEX(Reel1,Spins[[#This Row],[Stop1]])</f>
        <v>BAR</v>
      </c>
      <c r="D8257">
        <f t="shared" ca="1" si="639"/>
        <v>7</v>
      </c>
      <c r="E8257" t="str" cm="1">
        <f t="array" aca="1" ref="E8257" ca="1">INDEX(Reel2,Spins[[#This Row],[Stop2]])</f>
        <v>🍋</v>
      </c>
      <c r="F8257">
        <f t="shared" ca="1" si="640"/>
        <v>12</v>
      </c>
      <c r="G8257" t="str" cm="1">
        <f t="array" aca="1" ref="G8257" ca="1">INDEX(Reel3,Spins[[#This Row],[Stop3]])</f>
        <v>🍒</v>
      </c>
      <c r="H8257" t="b">
        <f ca="1">AND(Spins[[#This Row],[Sym1]]=Spins[[#This Row],[Sym2]],Spins[[#This Row],[Sym2]]=Spins[[#This Row],[Sym3]])</f>
        <v>0</v>
      </c>
      <c r="I8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7">
        <f t="shared" si="641"/>
        <v>1</v>
      </c>
      <c r="K8257">
        <f ca="1">Spins[[#This Row],[Mult]]*Spins[[#This Row],[Bet]]</f>
        <v>0</v>
      </c>
      <c r="L8257">
        <f ca="1">Spins[[#This Row],[Payout]]-Spins[[#This Row],[Bet]]</f>
        <v>-1</v>
      </c>
    </row>
    <row r="8258" spans="1:12" x14ac:dyDescent="0.3">
      <c r="A8258">
        <f t="shared" ref="A8258:A8321" si="642">ROW()-1</f>
        <v>8257</v>
      </c>
      <c r="B8258">
        <f t="shared" ref="B8258:B8321" ca="1" si="643">RANDBETWEEN(1,ROWS(Reel1))</f>
        <v>16</v>
      </c>
      <c r="C8258" t="str" cm="1">
        <f t="array" aca="1" ref="C8258" ca="1">INDEX(Reel1,Spins[[#This Row],[Stop1]])</f>
        <v>🍒</v>
      </c>
      <c r="D8258">
        <f t="shared" ref="D8258:D8321" ca="1" si="644">RANDBETWEEN(1,ROWS(Reel2))</f>
        <v>2</v>
      </c>
      <c r="E8258" t="str" cm="1">
        <f t="array" aca="1" ref="E8258" ca="1">INDEX(Reel2,Spins[[#This Row],[Stop2]])</f>
        <v>🍋</v>
      </c>
      <c r="F8258">
        <f t="shared" ref="F8258:F8321" ca="1" si="645">RANDBETWEEN(1,ROWS(Reel3))</f>
        <v>13</v>
      </c>
      <c r="G8258" t="str" cm="1">
        <f t="array" aca="1" ref="G8258" ca="1">INDEX(Reel3,Spins[[#This Row],[Stop3]])</f>
        <v>🍇</v>
      </c>
      <c r="H8258" t="b">
        <f ca="1">AND(Spins[[#This Row],[Sym1]]=Spins[[#This Row],[Sym2]],Spins[[#This Row],[Sym2]]=Spins[[#This Row],[Sym3]])</f>
        <v>0</v>
      </c>
      <c r="I8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8">
        <f t="shared" ref="J8258:J8321" si="646">Bet</f>
        <v>1</v>
      </c>
      <c r="K8258">
        <f ca="1">Spins[[#This Row],[Mult]]*Spins[[#This Row],[Bet]]</f>
        <v>0</v>
      </c>
      <c r="L8258">
        <f ca="1">Spins[[#This Row],[Payout]]-Spins[[#This Row],[Bet]]</f>
        <v>-1</v>
      </c>
    </row>
    <row r="8259" spans="1:12" x14ac:dyDescent="0.3">
      <c r="A8259">
        <f t="shared" si="642"/>
        <v>8258</v>
      </c>
      <c r="B8259">
        <f t="shared" ca="1" si="643"/>
        <v>4</v>
      </c>
      <c r="C8259" t="str" cm="1">
        <f t="array" aca="1" ref="C8259" ca="1">INDEX(Reel1,Spins[[#This Row],[Stop1]])</f>
        <v>🍋</v>
      </c>
      <c r="D8259">
        <f t="shared" ca="1" si="644"/>
        <v>17</v>
      </c>
      <c r="E8259" t="str" cm="1">
        <f t="array" aca="1" ref="E8259" ca="1">INDEX(Reel2,Spins[[#This Row],[Stop2]])</f>
        <v>🍒</v>
      </c>
      <c r="F8259">
        <f t="shared" ca="1" si="645"/>
        <v>22</v>
      </c>
      <c r="G8259" t="str" cm="1">
        <f t="array" aca="1" ref="G8259" ca="1">INDEX(Reel3,Spins[[#This Row],[Stop3]])</f>
        <v>🔔</v>
      </c>
      <c r="H8259" t="b">
        <f ca="1">AND(Spins[[#This Row],[Sym1]]=Spins[[#This Row],[Sym2]],Spins[[#This Row],[Sym2]]=Spins[[#This Row],[Sym3]])</f>
        <v>0</v>
      </c>
      <c r="I8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59">
        <f t="shared" si="646"/>
        <v>1</v>
      </c>
      <c r="K8259">
        <f ca="1">Spins[[#This Row],[Mult]]*Spins[[#This Row],[Bet]]</f>
        <v>0</v>
      </c>
      <c r="L8259">
        <f ca="1">Spins[[#This Row],[Payout]]-Spins[[#This Row],[Bet]]</f>
        <v>-1</v>
      </c>
    </row>
    <row r="8260" spans="1:12" x14ac:dyDescent="0.3">
      <c r="A8260">
        <f t="shared" si="642"/>
        <v>8259</v>
      </c>
      <c r="B8260">
        <f t="shared" ca="1" si="643"/>
        <v>14</v>
      </c>
      <c r="C8260" t="str" cm="1">
        <f t="array" aca="1" ref="C8260" ca="1">INDEX(Reel1,Spins[[#This Row],[Stop1]])</f>
        <v>🍋</v>
      </c>
      <c r="D8260">
        <f t="shared" ca="1" si="644"/>
        <v>14</v>
      </c>
      <c r="E8260" t="str" cm="1">
        <f t="array" aca="1" ref="E8260" ca="1">INDEX(Reel2,Spins[[#This Row],[Stop2]])</f>
        <v>🍋</v>
      </c>
      <c r="F8260">
        <f t="shared" ca="1" si="645"/>
        <v>10</v>
      </c>
      <c r="G8260" t="str" cm="1">
        <f t="array" aca="1" ref="G8260" ca="1">INDEX(Reel3,Spins[[#This Row],[Stop3]])</f>
        <v>🍒</v>
      </c>
      <c r="H8260" t="b">
        <f ca="1">AND(Spins[[#This Row],[Sym1]]=Spins[[#This Row],[Sym2]],Spins[[#This Row],[Sym2]]=Spins[[#This Row],[Sym3]])</f>
        <v>0</v>
      </c>
      <c r="I8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60">
        <f t="shared" si="646"/>
        <v>1</v>
      </c>
      <c r="K8260">
        <f ca="1">Spins[[#This Row],[Mult]]*Spins[[#This Row],[Bet]]</f>
        <v>0.6</v>
      </c>
      <c r="L8260">
        <f ca="1">Spins[[#This Row],[Payout]]-Spins[[#This Row],[Bet]]</f>
        <v>-0.4</v>
      </c>
    </row>
    <row r="8261" spans="1:12" x14ac:dyDescent="0.3">
      <c r="A8261">
        <f t="shared" si="642"/>
        <v>8260</v>
      </c>
      <c r="B8261">
        <f t="shared" ca="1" si="643"/>
        <v>26</v>
      </c>
      <c r="C8261" t="str" cm="1">
        <f t="array" aca="1" ref="C8261" ca="1">INDEX(Reel1,Spins[[#This Row],[Stop1]])</f>
        <v>🔔</v>
      </c>
      <c r="D8261">
        <f t="shared" ca="1" si="644"/>
        <v>25</v>
      </c>
      <c r="E8261" t="str" cm="1">
        <f t="array" aca="1" ref="E8261" ca="1">INDEX(Reel2,Spins[[#This Row],[Stop2]])</f>
        <v>🔔</v>
      </c>
      <c r="F8261">
        <f t="shared" ca="1" si="645"/>
        <v>11</v>
      </c>
      <c r="G8261" t="str" cm="1">
        <f t="array" aca="1" ref="G8261" ca="1">INDEX(Reel3,Spins[[#This Row],[Stop3]])</f>
        <v>🍒</v>
      </c>
      <c r="H8261" t="b">
        <f ca="1">AND(Spins[[#This Row],[Sym1]]=Spins[[#This Row],[Sym2]],Spins[[#This Row],[Sym2]]=Spins[[#This Row],[Sym3]])</f>
        <v>0</v>
      </c>
      <c r="I8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8261">
        <f t="shared" si="646"/>
        <v>1</v>
      </c>
      <c r="K8261">
        <f ca="1">Spins[[#This Row],[Mult]]*Spins[[#This Row],[Bet]]</f>
        <v>2.5</v>
      </c>
      <c r="L8261">
        <f ca="1">Spins[[#This Row],[Payout]]-Spins[[#This Row],[Bet]]</f>
        <v>1.5</v>
      </c>
    </row>
    <row r="8262" spans="1:12" x14ac:dyDescent="0.3">
      <c r="A8262">
        <f t="shared" si="642"/>
        <v>8261</v>
      </c>
      <c r="B8262">
        <f t="shared" ca="1" si="643"/>
        <v>15</v>
      </c>
      <c r="C8262" t="str" cm="1">
        <f t="array" aca="1" ref="C8262" ca="1">INDEX(Reel1,Spins[[#This Row],[Stop1]])</f>
        <v>🍒</v>
      </c>
      <c r="D8262">
        <f t="shared" ca="1" si="644"/>
        <v>6</v>
      </c>
      <c r="E8262" t="str" cm="1">
        <f t="array" aca="1" ref="E8262" ca="1">INDEX(Reel2,Spins[[#This Row],[Stop2]])</f>
        <v>🍋</v>
      </c>
      <c r="F8262">
        <f t="shared" ca="1" si="645"/>
        <v>24</v>
      </c>
      <c r="G8262" t="str" cm="1">
        <f t="array" aca="1" ref="G8262" ca="1">INDEX(Reel3,Spins[[#This Row],[Stop3]])</f>
        <v>BAR</v>
      </c>
      <c r="H8262" t="b">
        <f ca="1">AND(Spins[[#This Row],[Sym1]]=Spins[[#This Row],[Sym2]],Spins[[#This Row],[Sym2]]=Spins[[#This Row],[Sym3]])</f>
        <v>0</v>
      </c>
      <c r="I8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62">
        <f t="shared" si="646"/>
        <v>1</v>
      </c>
      <c r="K8262">
        <f ca="1">Spins[[#This Row],[Mult]]*Spins[[#This Row],[Bet]]</f>
        <v>0</v>
      </c>
      <c r="L8262">
        <f ca="1">Spins[[#This Row],[Payout]]-Spins[[#This Row],[Bet]]</f>
        <v>-1</v>
      </c>
    </row>
    <row r="8263" spans="1:12" x14ac:dyDescent="0.3">
      <c r="A8263">
        <f t="shared" si="642"/>
        <v>8262</v>
      </c>
      <c r="B8263">
        <f t="shared" ca="1" si="643"/>
        <v>14</v>
      </c>
      <c r="C8263" t="str" cm="1">
        <f t="array" aca="1" ref="C8263" ca="1">INDEX(Reel1,Spins[[#This Row],[Stop1]])</f>
        <v>🍋</v>
      </c>
      <c r="D8263">
        <f t="shared" ca="1" si="644"/>
        <v>28</v>
      </c>
      <c r="E8263" t="str" cm="1">
        <f t="array" aca="1" ref="E8263" ca="1">INDEX(Reel2,Spins[[#This Row],[Stop2]])</f>
        <v>BAR</v>
      </c>
      <c r="F8263">
        <f t="shared" ca="1" si="645"/>
        <v>13</v>
      </c>
      <c r="G8263" t="str" cm="1">
        <f t="array" aca="1" ref="G8263" ca="1">INDEX(Reel3,Spins[[#This Row],[Stop3]])</f>
        <v>🍇</v>
      </c>
      <c r="H8263" t="b">
        <f ca="1">AND(Spins[[#This Row],[Sym1]]=Spins[[#This Row],[Sym2]],Spins[[#This Row],[Sym2]]=Spins[[#This Row],[Sym3]])</f>
        <v>0</v>
      </c>
      <c r="I8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63">
        <f t="shared" si="646"/>
        <v>1</v>
      </c>
      <c r="K8263">
        <f ca="1">Spins[[#This Row],[Mult]]*Spins[[#This Row],[Bet]]</f>
        <v>0</v>
      </c>
      <c r="L8263">
        <f ca="1">Spins[[#This Row],[Payout]]-Spins[[#This Row],[Bet]]</f>
        <v>-1</v>
      </c>
    </row>
    <row r="8264" spans="1:12" x14ac:dyDescent="0.3">
      <c r="A8264">
        <f t="shared" si="642"/>
        <v>8263</v>
      </c>
      <c r="B8264">
        <f t="shared" ca="1" si="643"/>
        <v>17</v>
      </c>
      <c r="C8264" t="str" cm="1">
        <f t="array" aca="1" ref="C8264" ca="1">INDEX(Reel1,Spins[[#This Row],[Stop1]])</f>
        <v>🍒</v>
      </c>
      <c r="D8264">
        <f t="shared" ca="1" si="644"/>
        <v>17</v>
      </c>
      <c r="E8264" t="str" cm="1">
        <f t="array" aca="1" ref="E8264" ca="1">INDEX(Reel2,Spins[[#This Row],[Stop2]])</f>
        <v>🍒</v>
      </c>
      <c r="F8264">
        <f t="shared" ca="1" si="645"/>
        <v>7</v>
      </c>
      <c r="G8264" t="str" cm="1">
        <f t="array" aca="1" ref="G8264" ca="1">INDEX(Reel3,Spins[[#This Row],[Stop3]])</f>
        <v>🍒</v>
      </c>
      <c r="H8264" t="b">
        <f ca="1">AND(Spins[[#This Row],[Sym1]]=Spins[[#This Row],[Sym2]],Spins[[#This Row],[Sym2]]=Spins[[#This Row],[Sym3]])</f>
        <v>1</v>
      </c>
      <c r="I8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264">
        <f t="shared" si="646"/>
        <v>1</v>
      </c>
      <c r="K8264">
        <f ca="1">Spins[[#This Row],[Mult]]*Spins[[#This Row],[Bet]]</f>
        <v>16</v>
      </c>
      <c r="L8264">
        <f ca="1">Spins[[#This Row],[Payout]]-Spins[[#This Row],[Bet]]</f>
        <v>15</v>
      </c>
    </row>
    <row r="8265" spans="1:12" x14ac:dyDescent="0.3">
      <c r="A8265">
        <f t="shared" si="642"/>
        <v>8264</v>
      </c>
      <c r="B8265">
        <f t="shared" ca="1" si="643"/>
        <v>8</v>
      </c>
      <c r="C8265" t="str" cm="1">
        <f t="array" aca="1" ref="C8265" ca="1">INDEX(Reel1,Spins[[#This Row],[Stop1]])</f>
        <v>🍋</v>
      </c>
      <c r="D8265">
        <f t="shared" ca="1" si="644"/>
        <v>6</v>
      </c>
      <c r="E8265" t="str" cm="1">
        <f t="array" aca="1" ref="E8265" ca="1">INDEX(Reel2,Spins[[#This Row],[Stop2]])</f>
        <v>🍋</v>
      </c>
      <c r="F8265">
        <f t="shared" ca="1" si="645"/>
        <v>14</v>
      </c>
      <c r="G8265" t="str" cm="1">
        <f t="array" aca="1" ref="G8265" ca="1">INDEX(Reel3,Spins[[#This Row],[Stop3]])</f>
        <v>🍇</v>
      </c>
      <c r="H8265" t="b">
        <f ca="1">AND(Spins[[#This Row],[Sym1]]=Spins[[#This Row],[Sym2]],Spins[[#This Row],[Sym2]]=Spins[[#This Row],[Sym3]])</f>
        <v>0</v>
      </c>
      <c r="I8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65">
        <f t="shared" si="646"/>
        <v>1</v>
      </c>
      <c r="K8265">
        <f ca="1">Spins[[#This Row],[Mult]]*Spins[[#This Row],[Bet]]</f>
        <v>0.6</v>
      </c>
      <c r="L8265">
        <f ca="1">Spins[[#This Row],[Payout]]-Spins[[#This Row],[Bet]]</f>
        <v>-0.4</v>
      </c>
    </row>
    <row r="8266" spans="1:12" x14ac:dyDescent="0.3">
      <c r="A8266">
        <f t="shared" si="642"/>
        <v>8265</v>
      </c>
      <c r="B8266">
        <f t="shared" ca="1" si="643"/>
        <v>20</v>
      </c>
      <c r="C8266" t="str" cm="1">
        <f t="array" aca="1" ref="C8266" ca="1">INDEX(Reel1,Spins[[#This Row],[Stop1]])</f>
        <v>🍒</v>
      </c>
      <c r="D8266">
        <f t="shared" ca="1" si="644"/>
        <v>20</v>
      </c>
      <c r="E8266" t="str" cm="1">
        <f t="array" aca="1" ref="E8266" ca="1">INDEX(Reel2,Spins[[#This Row],[Stop2]])</f>
        <v>🍒</v>
      </c>
      <c r="F8266">
        <f t="shared" ca="1" si="645"/>
        <v>26</v>
      </c>
      <c r="G8266" t="str" cm="1">
        <f t="array" aca="1" ref="G8266" ca="1">INDEX(Reel3,Spins[[#This Row],[Stop3]])</f>
        <v>BAR</v>
      </c>
      <c r="H8266" t="b">
        <f ca="1">AND(Spins[[#This Row],[Sym1]]=Spins[[#This Row],[Sym2]],Spins[[#This Row],[Sym2]]=Spins[[#This Row],[Sym3]])</f>
        <v>0</v>
      </c>
      <c r="I8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266">
        <f t="shared" si="646"/>
        <v>1</v>
      </c>
      <c r="K8266">
        <f ca="1">Spins[[#This Row],[Mult]]*Spins[[#This Row],[Bet]]</f>
        <v>0.8</v>
      </c>
      <c r="L8266">
        <f ca="1">Spins[[#This Row],[Payout]]-Spins[[#This Row],[Bet]]</f>
        <v>-0.19999999999999996</v>
      </c>
    </row>
    <row r="8267" spans="1:12" x14ac:dyDescent="0.3">
      <c r="A8267">
        <f t="shared" si="642"/>
        <v>8266</v>
      </c>
      <c r="B8267">
        <f t="shared" ca="1" si="643"/>
        <v>9</v>
      </c>
      <c r="C8267" t="str" cm="1">
        <f t="array" aca="1" ref="C8267" ca="1">INDEX(Reel1,Spins[[#This Row],[Stop1]])</f>
        <v>🍋</v>
      </c>
      <c r="D8267">
        <f t="shared" ca="1" si="644"/>
        <v>20</v>
      </c>
      <c r="E8267" t="str" cm="1">
        <f t="array" aca="1" ref="E8267" ca="1">INDEX(Reel2,Spins[[#This Row],[Stop2]])</f>
        <v>🍒</v>
      </c>
      <c r="F8267">
        <f t="shared" ca="1" si="645"/>
        <v>24</v>
      </c>
      <c r="G8267" t="str" cm="1">
        <f t="array" aca="1" ref="G8267" ca="1">INDEX(Reel3,Spins[[#This Row],[Stop3]])</f>
        <v>BAR</v>
      </c>
      <c r="H8267" t="b">
        <f ca="1">AND(Spins[[#This Row],[Sym1]]=Spins[[#This Row],[Sym2]],Spins[[#This Row],[Sym2]]=Spins[[#This Row],[Sym3]])</f>
        <v>0</v>
      </c>
      <c r="I8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67">
        <f t="shared" si="646"/>
        <v>1</v>
      </c>
      <c r="K8267">
        <f ca="1">Spins[[#This Row],[Mult]]*Spins[[#This Row],[Bet]]</f>
        <v>0</v>
      </c>
      <c r="L8267">
        <f ca="1">Spins[[#This Row],[Payout]]-Spins[[#This Row],[Bet]]</f>
        <v>-1</v>
      </c>
    </row>
    <row r="8268" spans="1:12" x14ac:dyDescent="0.3">
      <c r="A8268">
        <f t="shared" si="642"/>
        <v>8267</v>
      </c>
      <c r="B8268">
        <f t="shared" ca="1" si="643"/>
        <v>2</v>
      </c>
      <c r="C8268" t="str" cm="1">
        <f t="array" aca="1" ref="C8268" ca="1">INDEX(Reel1,Spins[[#This Row],[Stop1]])</f>
        <v>🍋</v>
      </c>
      <c r="D8268">
        <f t="shared" ca="1" si="644"/>
        <v>10</v>
      </c>
      <c r="E8268" t="str" cm="1">
        <f t="array" aca="1" ref="E8268" ca="1">INDEX(Reel2,Spins[[#This Row],[Stop2]])</f>
        <v>🍋</v>
      </c>
      <c r="F8268">
        <f t="shared" ca="1" si="645"/>
        <v>7</v>
      </c>
      <c r="G8268" t="str" cm="1">
        <f t="array" aca="1" ref="G8268" ca="1">INDEX(Reel3,Spins[[#This Row],[Stop3]])</f>
        <v>🍒</v>
      </c>
      <c r="H8268" t="b">
        <f ca="1">AND(Spins[[#This Row],[Sym1]]=Spins[[#This Row],[Sym2]],Spins[[#This Row],[Sym2]]=Spins[[#This Row],[Sym3]])</f>
        <v>0</v>
      </c>
      <c r="I8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68">
        <f t="shared" si="646"/>
        <v>1</v>
      </c>
      <c r="K8268">
        <f ca="1">Spins[[#This Row],[Mult]]*Spins[[#This Row],[Bet]]</f>
        <v>0.6</v>
      </c>
      <c r="L8268">
        <f ca="1">Spins[[#This Row],[Payout]]-Spins[[#This Row],[Bet]]</f>
        <v>-0.4</v>
      </c>
    </row>
    <row r="8269" spans="1:12" x14ac:dyDescent="0.3">
      <c r="A8269">
        <f t="shared" si="642"/>
        <v>8268</v>
      </c>
      <c r="B8269">
        <f t="shared" ca="1" si="643"/>
        <v>26</v>
      </c>
      <c r="C8269" t="str" cm="1">
        <f t="array" aca="1" ref="C8269" ca="1">INDEX(Reel1,Spins[[#This Row],[Stop1]])</f>
        <v>🔔</v>
      </c>
      <c r="D8269">
        <f t="shared" ca="1" si="644"/>
        <v>20</v>
      </c>
      <c r="E8269" t="str" cm="1">
        <f t="array" aca="1" ref="E8269" ca="1">INDEX(Reel2,Spins[[#This Row],[Stop2]])</f>
        <v>🍒</v>
      </c>
      <c r="F8269">
        <f t="shared" ca="1" si="645"/>
        <v>3</v>
      </c>
      <c r="G8269" t="str" cm="1">
        <f t="array" aca="1" ref="G8269" ca="1">INDEX(Reel3,Spins[[#This Row],[Stop3]])</f>
        <v>🍋</v>
      </c>
      <c r="H8269" t="b">
        <f ca="1">AND(Spins[[#This Row],[Sym1]]=Spins[[#This Row],[Sym2]],Spins[[#This Row],[Sym2]]=Spins[[#This Row],[Sym3]])</f>
        <v>0</v>
      </c>
      <c r="I8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69">
        <f t="shared" si="646"/>
        <v>1</v>
      </c>
      <c r="K8269">
        <f ca="1">Spins[[#This Row],[Mult]]*Spins[[#This Row],[Bet]]</f>
        <v>0</v>
      </c>
      <c r="L8269">
        <f ca="1">Spins[[#This Row],[Payout]]-Spins[[#This Row],[Bet]]</f>
        <v>-1</v>
      </c>
    </row>
    <row r="8270" spans="1:12" x14ac:dyDescent="0.3">
      <c r="A8270">
        <f t="shared" si="642"/>
        <v>8269</v>
      </c>
      <c r="B8270">
        <f t="shared" ca="1" si="643"/>
        <v>2</v>
      </c>
      <c r="C8270" t="str" cm="1">
        <f t="array" aca="1" ref="C8270" ca="1">INDEX(Reel1,Spins[[#This Row],[Stop1]])</f>
        <v>🍋</v>
      </c>
      <c r="D8270">
        <f t="shared" ca="1" si="644"/>
        <v>22</v>
      </c>
      <c r="E8270" t="str" cm="1">
        <f t="array" aca="1" ref="E8270" ca="1">INDEX(Reel2,Spins[[#This Row],[Stop2]])</f>
        <v>🍇</v>
      </c>
      <c r="F8270">
        <f t="shared" ca="1" si="645"/>
        <v>7</v>
      </c>
      <c r="G8270" t="str" cm="1">
        <f t="array" aca="1" ref="G8270" ca="1">INDEX(Reel3,Spins[[#This Row],[Stop3]])</f>
        <v>🍒</v>
      </c>
      <c r="H8270" t="b">
        <f ca="1">AND(Spins[[#This Row],[Sym1]]=Spins[[#This Row],[Sym2]],Spins[[#This Row],[Sym2]]=Spins[[#This Row],[Sym3]])</f>
        <v>0</v>
      </c>
      <c r="I8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0">
        <f t="shared" si="646"/>
        <v>1</v>
      </c>
      <c r="K8270">
        <f ca="1">Spins[[#This Row],[Mult]]*Spins[[#This Row],[Bet]]</f>
        <v>0</v>
      </c>
      <c r="L8270">
        <f ca="1">Spins[[#This Row],[Payout]]-Spins[[#This Row],[Bet]]</f>
        <v>-1</v>
      </c>
    </row>
    <row r="8271" spans="1:12" x14ac:dyDescent="0.3">
      <c r="A8271">
        <f t="shared" si="642"/>
        <v>8270</v>
      </c>
      <c r="B8271">
        <f t="shared" ca="1" si="643"/>
        <v>25</v>
      </c>
      <c r="C8271" t="str" cm="1">
        <f t="array" aca="1" ref="C8271" ca="1">INDEX(Reel1,Spins[[#This Row],[Stop1]])</f>
        <v>🔔</v>
      </c>
      <c r="D8271">
        <f t="shared" ca="1" si="644"/>
        <v>13</v>
      </c>
      <c r="E8271" t="str" cm="1">
        <f t="array" aca="1" ref="E8271" ca="1">INDEX(Reel2,Spins[[#This Row],[Stop2]])</f>
        <v>🍋</v>
      </c>
      <c r="F8271">
        <f t="shared" ca="1" si="645"/>
        <v>4</v>
      </c>
      <c r="G8271" t="str" cm="1">
        <f t="array" aca="1" ref="G8271" ca="1">INDEX(Reel3,Spins[[#This Row],[Stop3]])</f>
        <v>🍋</v>
      </c>
      <c r="H8271" t="b">
        <f ca="1">AND(Spins[[#This Row],[Sym1]]=Spins[[#This Row],[Sym2]],Spins[[#This Row],[Sym2]]=Spins[[#This Row],[Sym3]])</f>
        <v>0</v>
      </c>
      <c r="I8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1">
        <f t="shared" si="646"/>
        <v>1</v>
      </c>
      <c r="K8271">
        <f ca="1">Spins[[#This Row],[Mult]]*Spins[[#This Row],[Bet]]</f>
        <v>0</v>
      </c>
      <c r="L8271">
        <f ca="1">Spins[[#This Row],[Payout]]-Spins[[#This Row],[Bet]]</f>
        <v>-1</v>
      </c>
    </row>
    <row r="8272" spans="1:12" x14ac:dyDescent="0.3">
      <c r="A8272">
        <f t="shared" si="642"/>
        <v>8271</v>
      </c>
      <c r="B8272">
        <f t="shared" ca="1" si="643"/>
        <v>19</v>
      </c>
      <c r="C8272" t="str" cm="1">
        <f t="array" aca="1" ref="C8272" ca="1">INDEX(Reel1,Spins[[#This Row],[Stop1]])</f>
        <v>🍒</v>
      </c>
      <c r="D8272">
        <f t="shared" ca="1" si="644"/>
        <v>7</v>
      </c>
      <c r="E8272" t="str" cm="1">
        <f t="array" aca="1" ref="E8272" ca="1">INDEX(Reel2,Spins[[#This Row],[Stop2]])</f>
        <v>🍋</v>
      </c>
      <c r="F8272">
        <f t="shared" ca="1" si="645"/>
        <v>28</v>
      </c>
      <c r="G8272" t="str" cm="1">
        <f t="array" aca="1" ref="G8272" ca="1">INDEX(Reel3,Spins[[#This Row],[Stop3]])</f>
        <v>7️⃣</v>
      </c>
      <c r="H8272" t="b">
        <f ca="1">AND(Spins[[#This Row],[Sym1]]=Spins[[#This Row],[Sym2]],Spins[[#This Row],[Sym2]]=Spins[[#This Row],[Sym3]])</f>
        <v>0</v>
      </c>
      <c r="I8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2">
        <f t="shared" si="646"/>
        <v>1</v>
      </c>
      <c r="K8272">
        <f ca="1">Spins[[#This Row],[Mult]]*Spins[[#This Row],[Bet]]</f>
        <v>0</v>
      </c>
      <c r="L8272">
        <f ca="1">Spins[[#This Row],[Payout]]-Spins[[#This Row],[Bet]]</f>
        <v>-1</v>
      </c>
    </row>
    <row r="8273" spans="1:12" x14ac:dyDescent="0.3">
      <c r="A8273">
        <f t="shared" si="642"/>
        <v>8272</v>
      </c>
      <c r="B8273">
        <f t="shared" ca="1" si="643"/>
        <v>6</v>
      </c>
      <c r="C8273" t="str" cm="1">
        <f t="array" aca="1" ref="C8273" ca="1">INDEX(Reel1,Spins[[#This Row],[Stop1]])</f>
        <v>🍋</v>
      </c>
      <c r="D8273">
        <f t="shared" ca="1" si="644"/>
        <v>20</v>
      </c>
      <c r="E8273" t="str" cm="1">
        <f t="array" aca="1" ref="E8273" ca="1">INDEX(Reel2,Spins[[#This Row],[Stop2]])</f>
        <v>🍒</v>
      </c>
      <c r="F8273">
        <f t="shared" ca="1" si="645"/>
        <v>14</v>
      </c>
      <c r="G8273" t="str" cm="1">
        <f t="array" aca="1" ref="G8273" ca="1">INDEX(Reel3,Spins[[#This Row],[Stop3]])</f>
        <v>🍇</v>
      </c>
      <c r="H8273" t="b">
        <f ca="1">AND(Spins[[#This Row],[Sym1]]=Spins[[#This Row],[Sym2]],Spins[[#This Row],[Sym2]]=Spins[[#This Row],[Sym3]])</f>
        <v>0</v>
      </c>
      <c r="I8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3">
        <f t="shared" si="646"/>
        <v>1</v>
      </c>
      <c r="K8273">
        <f ca="1">Spins[[#This Row],[Mult]]*Spins[[#This Row],[Bet]]</f>
        <v>0</v>
      </c>
      <c r="L8273">
        <f ca="1">Spins[[#This Row],[Payout]]-Spins[[#This Row],[Bet]]</f>
        <v>-1</v>
      </c>
    </row>
    <row r="8274" spans="1:12" x14ac:dyDescent="0.3">
      <c r="A8274">
        <f t="shared" si="642"/>
        <v>8273</v>
      </c>
      <c r="B8274">
        <f t="shared" ca="1" si="643"/>
        <v>25</v>
      </c>
      <c r="C8274" t="str" cm="1">
        <f t="array" aca="1" ref="C8274" ca="1">INDEX(Reel1,Spins[[#This Row],[Stop1]])</f>
        <v>🔔</v>
      </c>
      <c r="D8274">
        <f t="shared" ca="1" si="644"/>
        <v>8</v>
      </c>
      <c r="E8274" t="str" cm="1">
        <f t="array" aca="1" ref="E8274" ca="1">INDEX(Reel2,Spins[[#This Row],[Stop2]])</f>
        <v>🍋</v>
      </c>
      <c r="F8274">
        <f t="shared" ca="1" si="645"/>
        <v>27</v>
      </c>
      <c r="G8274" t="str" cm="1">
        <f t="array" aca="1" ref="G8274" ca="1">INDEX(Reel3,Spins[[#This Row],[Stop3]])</f>
        <v>7️⃣</v>
      </c>
      <c r="H8274" t="b">
        <f ca="1">AND(Spins[[#This Row],[Sym1]]=Spins[[#This Row],[Sym2]],Spins[[#This Row],[Sym2]]=Spins[[#This Row],[Sym3]])</f>
        <v>0</v>
      </c>
      <c r="I8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4">
        <f t="shared" si="646"/>
        <v>1</v>
      </c>
      <c r="K8274">
        <f ca="1">Spins[[#This Row],[Mult]]*Spins[[#This Row],[Bet]]</f>
        <v>0</v>
      </c>
      <c r="L8274">
        <f ca="1">Spins[[#This Row],[Payout]]-Spins[[#This Row],[Bet]]</f>
        <v>-1</v>
      </c>
    </row>
    <row r="8275" spans="1:12" x14ac:dyDescent="0.3">
      <c r="A8275">
        <f t="shared" si="642"/>
        <v>8274</v>
      </c>
      <c r="B8275">
        <f t="shared" ca="1" si="643"/>
        <v>4</v>
      </c>
      <c r="C8275" t="str" cm="1">
        <f t="array" aca="1" ref="C8275" ca="1">INDEX(Reel1,Spins[[#This Row],[Stop1]])</f>
        <v>🍋</v>
      </c>
      <c r="D8275">
        <f t="shared" ca="1" si="644"/>
        <v>17</v>
      </c>
      <c r="E8275" t="str" cm="1">
        <f t="array" aca="1" ref="E8275" ca="1">INDEX(Reel2,Spins[[#This Row],[Stop2]])</f>
        <v>🍒</v>
      </c>
      <c r="F8275">
        <f t="shared" ca="1" si="645"/>
        <v>20</v>
      </c>
      <c r="G8275" t="str" cm="1">
        <f t="array" aca="1" ref="G8275" ca="1">INDEX(Reel3,Spins[[#This Row],[Stop3]])</f>
        <v>🔔</v>
      </c>
      <c r="H8275" t="b">
        <f ca="1">AND(Spins[[#This Row],[Sym1]]=Spins[[#This Row],[Sym2]],Spins[[#This Row],[Sym2]]=Spins[[#This Row],[Sym3]])</f>
        <v>0</v>
      </c>
      <c r="I8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5">
        <f t="shared" si="646"/>
        <v>1</v>
      </c>
      <c r="K8275">
        <f ca="1">Spins[[#This Row],[Mult]]*Spins[[#This Row],[Bet]]</f>
        <v>0</v>
      </c>
      <c r="L8275">
        <f ca="1">Spins[[#This Row],[Payout]]-Spins[[#This Row],[Bet]]</f>
        <v>-1</v>
      </c>
    </row>
    <row r="8276" spans="1:12" x14ac:dyDescent="0.3">
      <c r="A8276">
        <f t="shared" si="642"/>
        <v>8275</v>
      </c>
      <c r="B8276">
        <f t="shared" ca="1" si="643"/>
        <v>6</v>
      </c>
      <c r="C8276" t="str" cm="1">
        <f t="array" aca="1" ref="C8276" ca="1">INDEX(Reel1,Spins[[#This Row],[Stop1]])</f>
        <v>🍋</v>
      </c>
      <c r="D8276">
        <f t="shared" ca="1" si="644"/>
        <v>25</v>
      </c>
      <c r="E8276" t="str" cm="1">
        <f t="array" aca="1" ref="E8276" ca="1">INDEX(Reel2,Spins[[#This Row],[Stop2]])</f>
        <v>🔔</v>
      </c>
      <c r="F8276">
        <f t="shared" ca="1" si="645"/>
        <v>3</v>
      </c>
      <c r="G8276" t="str" cm="1">
        <f t="array" aca="1" ref="G8276" ca="1">INDEX(Reel3,Spins[[#This Row],[Stop3]])</f>
        <v>🍋</v>
      </c>
      <c r="H8276" t="b">
        <f ca="1">AND(Spins[[#This Row],[Sym1]]=Spins[[#This Row],[Sym2]],Spins[[#This Row],[Sym2]]=Spins[[#This Row],[Sym3]])</f>
        <v>0</v>
      </c>
      <c r="I8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6">
        <f t="shared" si="646"/>
        <v>1</v>
      </c>
      <c r="K8276">
        <f ca="1">Spins[[#This Row],[Mult]]*Spins[[#This Row],[Bet]]</f>
        <v>0</v>
      </c>
      <c r="L8276">
        <f ca="1">Spins[[#This Row],[Payout]]-Spins[[#This Row],[Bet]]</f>
        <v>-1</v>
      </c>
    </row>
    <row r="8277" spans="1:12" x14ac:dyDescent="0.3">
      <c r="A8277">
        <f t="shared" si="642"/>
        <v>8276</v>
      </c>
      <c r="B8277">
        <f t="shared" ca="1" si="643"/>
        <v>9</v>
      </c>
      <c r="C8277" t="str" cm="1">
        <f t="array" aca="1" ref="C8277" ca="1">INDEX(Reel1,Spins[[#This Row],[Stop1]])</f>
        <v>🍋</v>
      </c>
      <c r="D8277">
        <f t="shared" ca="1" si="644"/>
        <v>2</v>
      </c>
      <c r="E8277" t="str" cm="1">
        <f t="array" aca="1" ref="E8277" ca="1">INDEX(Reel2,Spins[[#This Row],[Stop2]])</f>
        <v>🍋</v>
      </c>
      <c r="F8277">
        <f t="shared" ca="1" si="645"/>
        <v>16</v>
      </c>
      <c r="G8277" t="str" cm="1">
        <f t="array" aca="1" ref="G8277" ca="1">INDEX(Reel3,Spins[[#This Row],[Stop3]])</f>
        <v>🍇</v>
      </c>
      <c r="H8277" t="b">
        <f ca="1">AND(Spins[[#This Row],[Sym1]]=Spins[[#This Row],[Sym2]],Spins[[#This Row],[Sym2]]=Spins[[#This Row],[Sym3]])</f>
        <v>0</v>
      </c>
      <c r="I8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77">
        <f t="shared" si="646"/>
        <v>1</v>
      </c>
      <c r="K8277">
        <f ca="1">Spins[[#This Row],[Mult]]*Spins[[#This Row],[Bet]]</f>
        <v>0.6</v>
      </c>
      <c r="L8277">
        <f ca="1">Spins[[#This Row],[Payout]]-Spins[[#This Row],[Bet]]</f>
        <v>-0.4</v>
      </c>
    </row>
    <row r="8278" spans="1:12" x14ac:dyDescent="0.3">
      <c r="A8278">
        <f t="shared" si="642"/>
        <v>8277</v>
      </c>
      <c r="B8278">
        <f t="shared" ca="1" si="643"/>
        <v>13</v>
      </c>
      <c r="C8278" t="str" cm="1">
        <f t="array" aca="1" ref="C8278" ca="1">INDEX(Reel1,Spins[[#This Row],[Stop1]])</f>
        <v>🍋</v>
      </c>
      <c r="D8278">
        <f t="shared" ca="1" si="644"/>
        <v>11</v>
      </c>
      <c r="E8278" t="str" cm="1">
        <f t="array" aca="1" ref="E8278" ca="1">INDEX(Reel2,Spins[[#This Row],[Stop2]])</f>
        <v>🍋</v>
      </c>
      <c r="F8278">
        <f t="shared" ca="1" si="645"/>
        <v>13</v>
      </c>
      <c r="G8278" t="str" cm="1">
        <f t="array" aca="1" ref="G8278" ca="1">INDEX(Reel3,Spins[[#This Row],[Stop3]])</f>
        <v>🍇</v>
      </c>
      <c r="H8278" t="b">
        <f ca="1">AND(Spins[[#This Row],[Sym1]]=Spins[[#This Row],[Sym2]],Spins[[#This Row],[Sym2]]=Spins[[#This Row],[Sym3]])</f>
        <v>0</v>
      </c>
      <c r="I8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78">
        <f t="shared" si="646"/>
        <v>1</v>
      </c>
      <c r="K8278">
        <f ca="1">Spins[[#This Row],[Mult]]*Spins[[#This Row],[Bet]]</f>
        <v>0.6</v>
      </c>
      <c r="L8278">
        <f ca="1">Spins[[#This Row],[Payout]]-Spins[[#This Row],[Bet]]</f>
        <v>-0.4</v>
      </c>
    </row>
    <row r="8279" spans="1:12" x14ac:dyDescent="0.3">
      <c r="A8279">
        <f t="shared" si="642"/>
        <v>8278</v>
      </c>
      <c r="B8279">
        <f t="shared" ca="1" si="643"/>
        <v>20</v>
      </c>
      <c r="C8279" t="str" cm="1">
        <f t="array" aca="1" ref="C8279" ca="1">INDEX(Reel1,Spins[[#This Row],[Stop1]])</f>
        <v>🍒</v>
      </c>
      <c r="D8279">
        <f t="shared" ca="1" si="644"/>
        <v>7</v>
      </c>
      <c r="E8279" t="str" cm="1">
        <f t="array" aca="1" ref="E8279" ca="1">INDEX(Reel2,Spins[[#This Row],[Stop2]])</f>
        <v>🍋</v>
      </c>
      <c r="F8279">
        <f t="shared" ca="1" si="645"/>
        <v>6</v>
      </c>
      <c r="G8279" t="str" cm="1">
        <f t="array" aca="1" ref="G8279" ca="1">INDEX(Reel3,Spins[[#This Row],[Stop3]])</f>
        <v>🍒</v>
      </c>
      <c r="H8279" t="b">
        <f ca="1">AND(Spins[[#This Row],[Sym1]]=Spins[[#This Row],[Sym2]],Spins[[#This Row],[Sym2]]=Spins[[#This Row],[Sym3]])</f>
        <v>0</v>
      </c>
      <c r="I8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79">
        <f t="shared" si="646"/>
        <v>1</v>
      </c>
      <c r="K8279">
        <f ca="1">Spins[[#This Row],[Mult]]*Spins[[#This Row],[Bet]]</f>
        <v>0</v>
      </c>
      <c r="L8279">
        <f ca="1">Spins[[#This Row],[Payout]]-Spins[[#This Row],[Bet]]</f>
        <v>-1</v>
      </c>
    </row>
    <row r="8280" spans="1:12" x14ac:dyDescent="0.3">
      <c r="A8280">
        <f t="shared" si="642"/>
        <v>8279</v>
      </c>
      <c r="B8280">
        <f t="shared" ca="1" si="643"/>
        <v>14</v>
      </c>
      <c r="C8280" t="str" cm="1">
        <f t="array" aca="1" ref="C8280" ca="1">INDEX(Reel1,Spins[[#This Row],[Stop1]])</f>
        <v>🍋</v>
      </c>
      <c r="D8280">
        <f t="shared" ca="1" si="644"/>
        <v>3</v>
      </c>
      <c r="E8280" t="str" cm="1">
        <f t="array" aca="1" ref="E8280" ca="1">INDEX(Reel2,Spins[[#This Row],[Stop2]])</f>
        <v>🍋</v>
      </c>
      <c r="F8280">
        <f t="shared" ca="1" si="645"/>
        <v>23</v>
      </c>
      <c r="G8280" t="str" cm="1">
        <f t="array" aca="1" ref="G8280" ca="1">INDEX(Reel3,Spins[[#This Row],[Stop3]])</f>
        <v>BAR</v>
      </c>
      <c r="H8280" t="b">
        <f ca="1">AND(Spins[[#This Row],[Sym1]]=Spins[[#This Row],[Sym2]],Spins[[#This Row],[Sym2]]=Spins[[#This Row],[Sym3]])</f>
        <v>0</v>
      </c>
      <c r="I8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80">
        <f t="shared" si="646"/>
        <v>1</v>
      </c>
      <c r="K8280">
        <f ca="1">Spins[[#This Row],[Mult]]*Spins[[#This Row],[Bet]]</f>
        <v>0.6</v>
      </c>
      <c r="L8280">
        <f ca="1">Spins[[#This Row],[Payout]]-Spins[[#This Row],[Bet]]</f>
        <v>-0.4</v>
      </c>
    </row>
    <row r="8281" spans="1:12" x14ac:dyDescent="0.3">
      <c r="A8281">
        <f t="shared" si="642"/>
        <v>8280</v>
      </c>
      <c r="B8281">
        <f t="shared" ca="1" si="643"/>
        <v>8</v>
      </c>
      <c r="C8281" t="str" cm="1">
        <f t="array" aca="1" ref="C8281" ca="1">INDEX(Reel1,Spins[[#This Row],[Stop1]])</f>
        <v>🍋</v>
      </c>
      <c r="D8281">
        <f t="shared" ca="1" si="644"/>
        <v>16</v>
      </c>
      <c r="E8281" t="str" cm="1">
        <f t="array" aca="1" ref="E8281" ca="1">INDEX(Reel2,Spins[[#This Row],[Stop2]])</f>
        <v>🍒</v>
      </c>
      <c r="F8281">
        <f t="shared" ca="1" si="645"/>
        <v>18</v>
      </c>
      <c r="G8281" t="str" cm="1">
        <f t="array" aca="1" ref="G8281" ca="1">INDEX(Reel3,Spins[[#This Row],[Stop3]])</f>
        <v>🔔</v>
      </c>
      <c r="H8281" t="b">
        <f ca="1">AND(Spins[[#This Row],[Sym1]]=Spins[[#This Row],[Sym2]],Spins[[#This Row],[Sym2]]=Spins[[#This Row],[Sym3]])</f>
        <v>0</v>
      </c>
      <c r="I8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81">
        <f t="shared" si="646"/>
        <v>1</v>
      </c>
      <c r="K8281">
        <f ca="1">Spins[[#This Row],[Mult]]*Spins[[#This Row],[Bet]]</f>
        <v>0</v>
      </c>
      <c r="L8281">
        <f ca="1">Spins[[#This Row],[Payout]]-Spins[[#This Row],[Bet]]</f>
        <v>-1</v>
      </c>
    </row>
    <row r="8282" spans="1:12" x14ac:dyDescent="0.3">
      <c r="A8282">
        <f t="shared" si="642"/>
        <v>8281</v>
      </c>
      <c r="B8282">
        <f t="shared" ca="1" si="643"/>
        <v>21</v>
      </c>
      <c r="C8282" t="str" cm="1">
        <f t="array" aca="1" ref="C8282" ca="1">INDEX(Reel1,Spins[[#This Row],[Stop1]])</f>
        <v>🍒</v>
      </c>
      <c r="D8282">
        <f t="shared" ca="1" si="644"/>
        <v>7</v>
      </c>
      <c r="E8282" t="str" cm="1">
        <f t="array" aca="1" ref="E8282" ca="1">INDEX(Reel2,Spins[[#This Row],[Stop2]])</f>
        <v>🍋</v>
      </c>
      <c r="F8282">
        <f t="shared" ca="1" si="645"/>
        <v>8</v>
      </c>
      <c r="G8282" t="str" cm="1">
        <f t="array" aca="1" ref="G8282" ca="1">INDEX(Reel3,Spins[[#This Row],[Stop3]])</f>
        <v>🍒</v>
      </c>
      <c r="H8282" t="b">
        <f ca="1">AND(Spins[[#This Row],[Sym1]]=Spins[[#This Row],[Sym2]],Spins[[#This Row],[Sym2]]=Spins[[#This Row],[Sym3]])</f>
        <v>0</v>
      </c>
      <c r="I8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82">
        <f t="shared" si="646"/>
        <v>1</v>
      </c>
      <c r="K8282">
        <f ca="1">Spins[[#This Row],[Mult]]*Spins[[#This Row],[Bet]]</f>
        <v>0</v>
      </c>
      <c r="L8282">
        <f ca="1">Spins[[#This Row],[Payout]]-Spins[[#This Row],[Bet]]</f>
        <v>-1</v>
      </c>
    </row>
    <row r="8283" spans="1:12" x14ac:dyDescent="0.3">
      <c r="A8283">
        <f t="shared" si="642"/>
        <v>8282</v>
      </c>
      <c r="B8283">
        <f t="shared" ca="1" si="643"/>
        <v>7</v>
      </c>
      <c r="C8283" t="str" cm="1">
        <f t="array" aca="1" ref="C8283" ca="1">INDEX(Reel1,Spins[[#This Row],[Stop1]])</f>
        <v>🍋</v>
      </c>
      <c r="D8283">
        <f t="shared" ca="1" si="644"/>
        <v>4</v>
      </c>
      <c r="E8283" t="str" cm="1">
        <f t="array" aca="1" ref="E8283" ca="1">INDEX(Reel2,Spins[[#This Row],[Stop2]])</f>
        <v>🍋</v>
      </c>
      <c r="F8283">
        <f t="shared" ca="1" si="645"/>
        <v>13</v>
      </c>
      <c r="G8283" t="str" cm="1">
        <f t="array" aca="1" ref="G8283" ca="1">INDEX(Reel3,Spins[[#This Row],[Stop3]])</f>
        <v>🍇</v>
      </c>
      <c r="H8283" t="b">
        <f ca="1">AND(Spins[[#This Row],[Sym1]]=Spins[[#This Row],[Sym2]],Spins[[#This Row],[Sym2]]=Spins[[#This Row],[Sym3]])</f>
        <v>0</v>
      </c>
      <c r="I8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83">
        <f t="shared" si="646"/>
        <v>1</v>
      </c>
      <c r="K8283">
        <f ca="1">Spins[[#This Row],[Mult]]*Spins[[#This Row],[Bet]]</f>
        <v>0.6</v>
      </c>
      <c r="L8283">
        <f ca="1">Spins[[#This Row],[Payout]]-Spins[[#This Row],[Bet]]</f>
        <v>-0.4</v>
      </c>
    </row>
    <row r="8284" spans="1:12" x14ac:dyDescent="0.3">
      <c r="A8284">
        <f t="shared" si="642"/>
        <v>8283</v>
      </c>
      <c r="B8284">
        <f t="shared" ca="1" si="643"/>
        <v>7</v>
      </c>
      <c r="C8284" t="str" cm="1">
        <f t="array" aca="1" ref="C8284" ca="1">INDEX(Reel1,Spins[[#This Row],[Stop1]])</f>
        <v>🍋</v>
      </c>
      <c r="D8284">
        <f t="shared" ca="1" si="644"/>
        <v>17</v>
      </c>
      <c r="E8284" t="str" cm="1">
        <f t="array" aca="1" ref="E8284" ca="1">INDEX(Reel2,Spins[[#This Row],[Stop2]])</f>
        <v>🍒</v>
      </c>
      <c r="F8284">
        <f t="shared" ca="1" si="645"/>
        <v>13</v>
      </c>
      <c r="G8284" t="str" cm="1">
        <f t="array" aca="1" ref="G8284" ca="1">INDEX(Reel3,Spins[[#This Row],[Stop3]])</f>
        <v>🍇</v>
      </c>
      <c r="H8284" t="b">
        <f ca="1">AND(Spins[[#This Row],[Sym1]]=Spins[[#This Row],[Sym2]],Spins[[#This Row],[Sym2]]=Spins[[#This Row],[Sym3]])</f>
        <v>0</v>
      </c>
      <c r="I8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84">
        <f t="shared" si="646"/>
        <v>1</v>
      </c>
      <c r="K8284">
        <f ca="1">Spins[[#This Row],[Mult]]*Spins[[#This Row],[Bet]]</f>
        <v>0</v>
      </c>
      <c r="L8284">
        <f ca="1">Spins[[#This Row],[Payout]]-Spins[[#This Row],[Bet]]</f>
        <v>-1</v>
      </c>
    </row>
    <row r="8285" spans="1:12" x14ac:dyDescent="0.3">
      <c r="A8285">
        <f t="shared" si="642"/>
        <v>8284</v>
      </c>
      <c r="B8285">
        <f t="shared" ca="1" si="643"/>
        <v>20</v>
      </c>
      <c r="C8285" t="str" cm="1">
        <f t="array" aca="1" ref="C8285" ca="1">INDEX(Reel1,Spins[[#This Row],[Stop1]])</f>
        <v>🍒</v>
      </c>
      <c r="D8285">
        <f t="shared" ca="1" si="644"/>
        <v>24</v>
      </c>
      <c r="E8285" t="str" cm="1">
        <f t="array" aca="1" ref="E8285" ca="1">INDEX(Reel2,Spins[[#This Row],[Stop2]])</f>
        <v>🍇</v>
      </c>
      <c r="F8285">
        <f t="shared" ca="1" si="645"/>
        <v>10</v>
      </c>
      <c r="G8285" t="str" cm="1">
        <f t="array" aca="1" ref="G8285" ca="1">INDEX(Reel3,Spins[[#This Row],[Stop3]])</f>
        <v>🍒</v>
      </c>
      <c r="H8285" t="b">
        <f ca="1">AND(Spins[[#This Row],[Sym1]]=Spins[[#This Row],[Sym2]],Spins[[#This Row],[Sym2]]=Spins[[#This Row],[Sym3]])</f>
        <v>0</v>
      </c>
      <c r="I8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85">
        <f t="shared" si="646"/>
        <v>1</v>
      </c>
      <c r="K8285">
        <f ca="1">Spins[[#This Row],[Mult]]*Spins[[#This Row],[Bet]]</f>
        <v>0</v>
      </c>
      <c r="L8285">
        <f ca="1">Spins[[#This Row],[Payout]]-Spins[[#This Row],[Bet]]</f>
        <v>-1</v>
      </c>
    </row>
    <row r="8286" spans="1:12" x14ac:dyDescent="0.3">
      <c r="A8286">
        <f t="shared" si="642"/>
        <v>8285</v>
      </c>
      <c r="B8286">
        <f t="shared" ca="1" si="643"/>
        <v>28</v>
      </c>
      <c r="C8286" t="str" cm="1">
        <f t="array" aca="1" ref="C8286" ca="1">INDEX(Reel1,Spins[[#This Row],[Stop1]])</f>
        <v>BAR</v>
      </c>
      <c r="D8286">
        <f t="shared" ca="1" si="644"/>
        <v>22</v>
      </c>
      <c r="E8286" t="str" cm="1">
        <f t="array" aca="1" ref="E8286" ca="1">INDEX(Reel2,Spins[[#This Row],[Stop2]])</f>
        <v>🍇</v>
      </c>
      <c r="F8286">
        <f t="shared" ca="1" si="645"/>
        <v>20</v>
      </c>
      <c r="G8286" t="str" cm="1">
        <f t="array" aca="1" ref="G8286" ca="1">INDEX(Reel3,Spins[[#This Row],[Stop3]])</f>
        <v>🔔</v>
      </c>
      <c r="H8286" t="b">
        <f ca="1">AND(Spins[[#This Row],[Sym1]]=Spins[[#This Row],[Sym2]],Spins[[#This Row],[Sym2]]=Spins[[#This Row],[Sym3]])</f>
        <v>0</v>
      </c>
      <c r="I8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86">
        <f t="shared" si="646"/>
        <v>1</v>
      </c>
      <c r="K8286">
        <f ca="1">Spins[[#This Row],[Mult]]*Spins[[#This Row],[Bet]]</f>
        <v>0</v>
      </c>
      <c r="L8286">
        <f ca="1">Spins[[#This Row],[Payout]]-Spins[[#This Row],[Bet]]</f>
        <v>-1</v>
      </c>
    </row>
    <row r="8287" spans="1:12" x14ac:dyDescent="0.3">
      <c r="A8287">
        <f t="shared" si="642"/>
        <v>8286</v>
      </c>
      <c r="B8287">
        <f t="shared" ca="1" si="643"/>
        <v>10</v>
      </c>
      <c r="C8287" t="str" cm="1">
        <f t="array" aca="1" ref="C8287" ca="1">INDEX(Reel1,Spins[[#This Row],[Stop1]])</f>
        <v>🍋</v>
      </c>
      <c r="D8287">
        <f t="shared" ca="1" si="644"/>
        <v>10</v>
      </c>
      <c r="E8287" t="str" cm="1">
        <f t="array" aca="1" ref="E8287" ca="1">INDEX(Reel2,Spins[[#This Row],[Stop2]])</f>
        <v>🍋</v>
      </c>
      <c r="F8287">
        <f t="shared" ca="1" si="645"/>
        <v>9</v>
      </c>
      <c r="G8287" t="str" cm="1">
        <f t="array" aca="1" ref="G8287" ca="1">INDEX(Reel3,Spins[[#This Row],[Stop3]])</f>
        <v>🍒</v>
      </c>
      <c r="H8287" t="b">
        <f ca="1">AND(Spins[[#This Row],[Sym1]]=Spins[[#This Row],[Sym2]],Spins[[#This Row],[Sym2]]=Spins[[#This Row],[Sym3]])</f>
        <v>0</v>
      </c>
      <c r="I8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87">
        <f t="shared" si="646"/>
        <v>1</v>
      </c>
      <c r="K8287">
        <f ca="1">Spins[[#This Row],[Mult]]*Spins[[#This Row],[Bet]]</f>
        <v>0.6</v>
      </c>
      <c r="L8287">
        <f ca="1">Spins[[#This Row],[Payout]]-Spins[[#This Row],[Bet]]</f>
        <v>-0.4</v>
      </c>
    </row>
    <row r="8288" spans="1:12" x14ac:dyDescent="0.3">
      <c r="A8288">
        <f t="shared" si="642"/>
        <v>8287</v>
      </c>
      <c r="B8288">
        <f t="shared" ca="1" si="643"/>
        <v>12</v>
      </c>
      <c r="C8288" t="str" cm="1">
        <f t="array" aca="1" ref="C8288" ca="1">INDEX(Reel1,Spins[[#This Row],[Stop1]])</f>
        <v>🍋</v>
      </c>
      <c r="D8288">
        <f t="shared" ca="1" si="644"/>
        <v>20</v>
      </c>
      <c r="E8288" t="str" cm="1">
        <f t="array" aca="1" ref="E8288" ca="1">INDEX(Reel2,Spins[[#This Row],[Stop2]])</f>
        <v>🍒</v>
      </c>
      <c r="F8288">
        <f t="shared" ca="1" si="645"/>
        <v>2</v>
      </c>
      <c r="G8288" t="str" cm="1">
        <f t="array" aca="1" ref="G8288" ca="1">INDEX(Reel3,Spins[[#This Row],[Stop3]])</f>
        <v>🍋</v>
      </c>
      <c r="H8288" t="b">
        <f ca="1">AND(Spins[[#This Row],[Sym1]]=Spins[[#This Row],[Sym2]],Spins[[#This Row],[Sym2]]=Spins[[#This Row],[Sym3]])</f>
        <v>0</v>
      </c>
      <c r="I8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88">
        <f t="shared" si="646"/>
        <v>1</v>
      </c>
      <c r="K8288">
        <f ca="1">Spins[[#This Row],[Mult]]*Spins[[#This Row],[Bet]]</f>
        <v>0</v>
      </c>
      <c r="L8288">
        <f ca="1">Spins[[#This Row],[Payout]]-Spins[[#This Row],[Bet]]</f>
        <v>-1</v>
      </c>
    </row>
    <row r="8289" spans="1:12" x14ac:dyDescent="0.3">
      <c r="A8289">
        <f t="shared" si="642"/>
        <v>8288</v>
      </c>
      <c r="B8289">
        <f t="shared" ca="1" si="643"/>
        <v>14</v>
      </c>
      <c r="C8289" t="str" cm="1">
        <f t="array" aca="1" ref="C8289" ca="1">INDEX(Reel1,Spins[[#This Row],[Stop1]])</f>
        <v>🍋</v>
      </c>
      <c r="D8289">
        <f t="shared" ca="1" si="644"/>
        <v>14</v>
      </c>
      <c r="E8289" t="str" cm="1">
        <f t="array" aca="1" ref="E8289" ca="1">INDEX(Reel2,Spins[[#This Row],[Stop2]])</f>
        <v>🍋</v>
      </c>
      <c r="F8289">
        <f t="shared" ca="1" si="645"/>
        <v>27</v>
      </c>
      <c r="G8289" t="str" cm="1">
        <f t="array" aca="1" ref="G8289" ca="1">INDEX(Reel3,Spins[[#This Row],[Stop3]])</f>
        <v>7️⃣</v>
      </c>
      <c r="H8289" t="b">
        <f ca="1">AND(Spins[[#This Row],[Sym1]]=Spins[[#This Row],[Sym2]],Spins[[#This Row],[Sym2]]=Spins[[#This Row],[Sym3]])</f>
        <v>0</v>
      </c>
      <c r="I8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89">
        <f t="shared" si="646"/>
        <v>1</v>
      </c>
      <c r="K8289">
        <f ca="1">Spins[[#This Row],[Mult]]*Spins[[#This Row],[Bet]]</f>
        <v>0.6</v>
      </c>
      <c r="L8289">
        <f ca="1">Spins[[#This Row],[Payout]]-Spins[[#This Row],[Bet]]</f>
        <v>-0.4</v>
      </c>
    </row>
    <row r="8290" spans="1:12" x14ac:dyDescent="0.3">
      <c r="A8290">
        <f t="shared" si="642"/>
        <v>8289</v>
      </c>
      <c r="B8290">
        <f t="shared" ca="1" si="643"/>
        <v>7</v>
      </c>
      <c r="C8290" t="str" cm="1">
        <f t="array" aca="1" ref="C8290" ca="1">INDEX(Reel1,Spins[[#This Row],[Stop1]])</f>
        <v>🍋</v>
      </c>
      <c r="D8290">
        <f t="shared" ca="1" si="644"/>
        <v>4</v>
      </c>
      <c r="E8290" t="str" cm="1">
        <f t="array" aca="1" ref="E8290" ca="1">INDEX(Reel2,Spins[[#This Row],[Stop2]])</f>
        <v>🍋</v>
      </c>
      <c r="F8290">
        <f t="shared" ca="1" si="645"/>
        <v>23</v>
      </c>
      <c r="G8290" t="str" cm="1">
        <f t="array" aca="1" ref="G8290" ca="1">INDEX(Reel3,Spins[[#This Row],[Stop3]])</f>
        <v>BAR</v>
      </c>
      <c r="H8290" t="b">
        <f ca="1">AND(Spins[[#This Row],[Sym1]]=Spins[[#This Row],[Sym2]],Spins[[#This Row],[Sym2]]=Spins[[#This Row],[Sym3]])</f>
        <v>0</v>
      </c>
      <c r="I8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90">
        <f t="shared" si="646"/>
        <v>1</v>
      </c>
      <c r="K8290">
        <f ca="1">Spins[[#This Row],[Mult]]*Spins[[#This Row],[Bet]]</f>
        <v>0.6</v>
      </c>
      <c r="L8290">
        <f ca="1">Spins[[#This Row],[Payout]]-Spins[[#This Row],[Bet]]</f>
        <v>-0.4</v>
      </c>
    </row>
    <row r="8291" spans="1:12" x14ac:dyDescent="0.3">
      <c r="A8291">
        <f t="shared" si="642"/>
        <v>8290</v>
      </c>
      <c r="B8291">
        <f t="shared" ca="1" si="643"/>
        <v>2</v>
      </c>
      <c r="C8291" t="str" cm="1">
        <f t="array" aca="1" ref="C8291" ca="1">INDEX(Reel1,Spins[[#This Row],[Stop1]])</f>
        <v>🍋</v>
      </c>
      <c r="D8291">
        <f t="shared" ca="1" si="644"/>
        <v>3</v>
      </c>
      <c r="E8291" t="str" cm="1">
        <f t="array" aca="1" ref="E8291" ca="1">INDEX(Reel2,Spins[[#This Row],[Stop2]])</f>
        <v>🍋</v>
      </c>
      <c r="F8291">
        <f t="shared" ca="1" si="645"/>
        <v>20</v>
      </c>
      <c r="G8291" t="str" cm="1">
        <f t="array" aca="1" ref="G8291" ca="1">INDEX(Reel3,Spins[[#This Row],[Stop3]])</f>
        <v>🔔</v>
      </c>
      <c r="H8291" t="b">
        <f ca="1">AND(Spins[[#This Row],[Sym1]]=Spins[[#This Row],[Sym2]],Spins[[#This Row],[Sym2]]=Spins[[#This Row],[Sym3]])</f>
        <v>0</v>
      </c>
      <c r="I8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291">
        <f t="shared" si="646"/>
        <v>1</v>
      </c>
      <c r="K8291">
        <f ca="1">Spins[[#This Row],[Mult]]*Spins[[#This Row],[Bet]]</f>
        <v>0.6</v>
      </c>
      <c r="L8291">
        <f ca="1">Spins[[#This Row],[Payout]]-Spins[[#This Row],[Bet]]</f>
        <v>-0.4</v>
      </c>
    </row>
    <row r="8292" spans="1:12" x14ac:dyDescent="0.3">
      <c r="A8292">
        <f t="shared" si="642"/>
        <v>8291</v>
      </c>
      <c r="B8292">
        <f t="shared" ca="1" si="643"/>
        <v>25</v>
      </c>
      <c r="C8292" t="str" cm="1">
        <f t="array" aca="1" ref="C8292" ca="1">INDEX(Reel1,Spins[[#This Row],[Stop1]])</f>
        <v>🔔</v>
      </c>
      <c r="D8292">
        <f t="shared" ca="1" si="644"/>
        <v>17</v>
      </c>
      <c r="E8292" t="str" cm="1">
        <f t="array" aca="1" ref="E8292" ca="1">INDEX(Reel2,Spins[[#This Row],[Stop2]])</f>
        <v>🍒</v>
      </c>
      <c r="F8292">
        <f t="shared" ca="1" si="645"/>
        <v>18</v>
      </c>
      <c r="G8292" t="str" cm="1">
        <f t="array" aca="1" ref="G8292" ca="1">INDEX(Reel3,Spins[[#This Row],[Stop3]])</f>
        <v>🔔</v>
      </c>
      <c r="H8292" t="b">
        <f ca="1">AND(Spins[[#This Row],[Sym1]]=Spins[[#This Row],[Sym2]],Spins[[#This Row],[Sym2]]=Spins[[#This Row],[Sym3]])</f>
        <v>0</v>
      </c>
      <c r="I8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2">
        <f t="shared" si="646"/>
        <v>1</v>
      </c>
      <c r="K8292">
        <f ca="1">Spins[[#This Row],[Mult]]*Spins[[#This Row],[Bet]]</f>
        <v>0</v>
      </c>
      <c r="L8292">
        <f ca="1">Spins[[#This Row],[Payout]]-Spins[[#This Row],[Bet]]</f>
        <v>-1</v>
      </c>
    </row>
    <row r="8293" spans="1:12" x14ac:dyDescent="0.3">
      <c r="A8293">
        <f t="shared" si="642"/>
        <v>8292</v>
      </c>
      <c r="B8293">
        <f t="shared" ca="1" si="643"/>
        <v>24</v>
      </c>
      <c r="C8293" t="str" cm="1">
        <f t="array" aca="1" ref="C8293" ca="1">INDEX(Reel1,Spins[[#This Row],[Stop1]])</f>
        <v>🍇</v>
      </c>
      <c r="D8293">
        <f t="shared" ca="1" si="644"/>
        <v>3</v>
      </c>
      <c r="E8293" t="str" cm="1">
        <f t="array" aca="1" ref="E8293" ca="1">INDEX(Reel2,Spins[[#This Row],[Stop2]])</f>
        <v>🍋</v>
      </c>
      <c r="F8293">
        <f t="shared" ca="1" si="645"/>
        <v>6</v>
      </c>
      <c r="G8293" t="str" cm="1">
        <f t="array" aca="1" ref="G8293" ca="1">INDEX(Reel3,Spins[[#This Row],[Stop3]])</f>
        <v>🍒</v>
      </c>
      <c r="H8293" t="b">
        <f ca="1">AND(Spins[[#This Row],[Sym1]]=Spins[[#This Row],[Sym2]],Spins[[#This Row],[Sym2]]=Spins[[#This Row],[Sym3]])</f>
        <v>0</v>
      </c>
      <c r="I8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3">
        <f t="shared" si="646"/>
        <v>1</v>
      </c>
      <c r="K8293">
        <f ca="1">Spins[[#This Row],[Mult]]*Spins[[#This Row],[Bet]]</f>
        <v>0</v>
      </c>
      <c r="L8293">
        <f ca="1">Spins[[#This Row],[Payout]]-Spins[[#This Row],[Bet]]</f>
        <v>-1</v>
      </c>
    </row>
    <row r="8294" spans="1:12" x14ac:dyDescent="0.3">
      <c r="A8294">
        <f t="shared" si="642"/>
        <v>8293</v>
      </c>
      <c r="B8294">
        <f t="shared" ca="1" si="643"/>
        <v>5</v>
      </c>
      <c r="C8294" t="str" cm="1">
        <f t="array" aca="1" ref="C8294" ca="1">INDEX(Reel1,Spins[[#This Row],[Stop1]])</f>
        <v>🍋</v>
      </c>
      <c r="D8294">
        <f t="shared" ca="1" si="644"/>
        <v>26</v>
      </c>
      <c r="E8294" t="str" cm="1">
        <f t="array" aca="1" ref="E8294" ca="1">INDEX(Reel2,Spins[[#This Row],[Stop2]])</f>
        <v>🔔</v>
      </c>
      <c r="F8294">
        <f t="shared" ca="1" si="645"/>
        <v>10</v>
      </c>
      <c r="G8294" t="str" cm="1">
        <f t="array" aca="1" ref="G8294" ca="1">INDEX(Reel3,Spins[[#This Row],[Stop3]])</f>
        <v>🍒</v>
      </c>
      <c r="H8294" t="b">
        <f ca="1">AND(Spins[[#This Row],[Sym1]]=Spins[[#This Row],[Sym2]],Spins[[#This Row],[Sym2]]=Spins[[#This Row],[Sym3]])</f>
        <v>0</v>
      </c>
      <c r="I8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4">
        <f t="shared" si="646"/>
        <v>1</v>
      </c>
      <c r="K8294">
        <f ca="1">Spins[[#This Row],[Mult]]*Spins[[#This Row],[Bet]]</f>
        <v>0</v>
      </c>
      <c r="L8294">
        <f ca="1">Spins[[#This Row],[Payout]]-Spins[[#This Row],[Bet]]</f>
        <v>-1</v>
      </c>
    </row>
    <row r="8295" spans="1:12" x14ac:dyDescent="0.3">
      <c r="A8295">
        <f t="shared" si="642"/>
        <v>8294</v>
      </c>
      <c r="B8295">
        <f t="shared" ca="1" si="643"/>
        <v>22</v>
      </c>
      <c r="C8295" t="str" cm="1">
        <f t="array" aca="1" ref="C8295" ca="1">INDEX(Reel1,Spins[[#This Row],[Stop1]])</f>
        <v>🍇</v>
      </c>
      <c r="D8295">
        <f t="shared" ca="1" si="644"/>
        <v>17</v>
      </c>
      <c r="E8295" t="str" cm="1">
        <f t="array" aca="1" ref="E8295" ca="1">INDEX(Reel2,Spins[[#This Row],[Stop2]])</f>
        <v>🍒</v>
      </c>
      <c r="F8295">
        <f t="shared" ca="1" si="645"/>
        <v>9</v>
      </c>
      <c r="G8295" t="str" cm="1">
        <f t="array" aca="1" ref="G8295" ca="1">INDEX(Reel3,Spins[[#This Row],[Stop3]])</f>
        <v>🍒</v>
      </c>
      <c r="H8295" t="b">
        <f ca="1">AND(Spins[[#This Row],[Sym1]]=Spins[[#This Row],[Sym2]],Spins[[#This Row],[Sym2]]=Spins[[#This Row],[Sym3]])</f>
        <v>0</v>
      </c>
      <c r="I8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5">
        <f t="shared" si="646"/>
        <v>1</v>
      </c>
      <c r="K8295">
        <f ca="1">Spins[[#This Row],[Mult]]*Spins[[#This Row],[Bet]]</f>
        <v>0</v>
      </c>
      <c r="L8295">
        <f ca="1">Spins[[#This Row],[Payout]]-Spins[[#This Row],[Bet]]</f>
        <v>-1</v>
      </c>
    </row>
    <row r="8296" spans="1:12" x14ac:dyDescent="0.3">
      <c r="A8296">
        <f t="shared" si="642"/>
        <v>8295</v>
      </c>
      <c r="B8296">
        <f t="shared" ca="1" si="643"/>
        <v>23</v>
      </c>
      <c r="C8296" t="str" cm="1">
        <f t="array" aca="1" ref="C8296" ca="1">INDEX(Reel1,Spins[[#This Row],[Stop1]])</f>
        <v>🍇</v>
      </c>
      <c r="D8296">
        <f t="shared" ca="1" si="644"/>
        <v>4</v>
      </c>
      <c r="E8296" t="str" cm="1">
        <f t="array" aca="1" ref="E8296" ca="1">INDEX(Reel2,Spins[[#This Row],[Stop2]])</f>
        <v>🍋</v>
      </c>
      <c r="F8296">
        <f t="shared" ca="1" si="645"/>
        <v>26</v>
      </c>
      <c r="G8296" t="str" cm="1">
        <f t="array" aca="1" ref="G8296" ca="1">INDEX(Reel3,Spins[[#This Row],[Stop3]])</f>
        <v>BAR</v>
      </c>
      <c r="H8296" t="b">
        <f ca="1">AND(Spins[[#This Row],[Sym1]]=Spins[[#This Row],[Sym2]],Spins[[#This Row],[Sym2]]=Spins[[#This Row],[Sym3]])</f>
        <v>0</v>
      </c>
      <c r="I8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6">
        <f t="shared" si="646"/>
        <v>1</v>
      </c>
      <c r="K8296">
        <f ca="1">Spins[[#This Row],[Mult]]*Spins[[#This Row],[Bet]]</f>
        <v>0</v>
      </c>
      <c r="L8296">
        <f ca="1">Spins[[#This Row],[Payout]]-Spins[[#This Row],[Bet]]</f>
        <v>-1</v>
      </c>
    </row>
    <row r="8297" spans="1:12" x14ac:dyDescent="0.3">
      <c r="A8297">
        <f t="shared" si="642"/>
        <v>8296</v>
      </c>
      <c r="B8297">
        <f t="shared" ca="1" si="643"/>
        <v>14</v>
      </c>
      <c r="C8297" t="str" cm="1">
        <f t="array" aca="1" ref="C8297" ca="1">INDEX(Reel1,Spins[[#This Row],[Stop1]])</f>
        <v>🍋</v>
      </c>
      <c r="D8297">
        <f t="shared" ca="1" si="644"/>
        <v>16</v>
      </c>
      <c r="E8297" t="str" cm="1">
        <f t="array" aca="1" ref="E8297" ca="1">INDEX(Reel2,Spins[[#This Row],[Stop2]])</f>
        <v>🍒</v>
      </c>
      <c r="F8297">
        <f t="shared" ca="1" si="645"/>
        <v>15</v>
      </c>
      <c r="G8297" t="str" cm="1">
        <f t="array" aca="1" ref="G8297" ca="1">INDEX(Reel3,Spins[[#This Row],[Stop3]])</f>
        <v>🍇</v>
      </c>
      <c r="H8297" t="b">
        <f ca="1">AND(Spins[[#This Row],[Sym1]]=Spins[[#This Row],[Sym2]],Spins[[#This Row],[Sym2]]=Spins[[#This Row],[Sym3]])</f>
        <v>0</v>
      </c>
      <c r="I8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7">
        <f t="shared" si="646"/>
        <v>1</v>
      </c>
      <c r="K8297">
        <f ca="1">Spins[[#This Row],[Mult]]*Spins[[#This Row],[Bet]]</f>
        <v>0</v>
      </c>
      <c r="L8297">
        <f ca="1">Spins[[#This Row],[Payout]]-Spins[[#This Row],[Bet]]</f>
        <v>-1</v>
      </c>
    </row>
    <row r="8298" spans="1:12" x14ac:dyDescent="0.3">
      <c r="A8298">
        <f t="shared" si="642"/>
        <v>8297</v>
      </c>
      <c r="B8298">
        <f t="shared" ca="1" si="643"/>
        <v>12</v>
      </c>
      <c r="C8298" t="str" cm="1">
        <f t="array" aca="1" ref="C8298" ca="1">INDEX(Reel1,Spins[[#This Row],[Stop1]])</f>
        <v>🍋</v>
      </c>
      <c r="D8298">
        <f t="shared" ca="1" si="644"/>
        <v>16</v>
      </c>
      <c r="E8298" t="str" cm="1">
        <f t="array" aca="1" ref="E8298" ca="1">INDEX(Reel2,Spins[[#This Row],[Stop2]])</f>
        <v>🍒</v>
      </c>
      <c r="F8298">
        <f t="shared" ca="1" si="645"/>
        <v>8</v>
      </c>
      <c r="G8298" t="str" cm="1">
        <f t="array" aca="1" ref="G8298" ca="1">INDEX(Reel3,Spins[[#This Row],[Stop3]])</f>
        <v>🍒</v>
      </c>
      <c r="H8298" t="b">
        <f ca="1">AND(Spins[[#This Row],[Sym1]]=Spins[[#This Row],[Sym2]],Spins[[#This Row],[Sym2]]=Spins[[#This Row],[Sym3]])</f>
        <v>0</v>
      </c>
      <c r="I8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8">
        <f t="shared" si="646"/>
        <v>1</v>
      </c>
      <c r="K8298">
        <f ca="1">Spins[[#This Row],[Mult]]*Spins[[#This Row],[Bet]]</f>
        <v>0</v>
      </c>
      <c r="L8298">
        <f ca="1">Spins[[#This Row],[Payout]]-Spins[[#This Row],[Bet]]</f>
        <v>-1</v>
      </c>
    </row>
    <row r="8299" spans="1:12" x14ac:dyDescent="0.3">
      <c r="A8299">
        <f t="shared" si="642"/>
        <v>8298</v>
      </c>
      <c r="B8299">
        <f t="shared" ca="1" si="643"/>
        <v>29</v>
      </c>
      <c r="C8299" t="str" cm="1">
        <f t="array" aca="1" ref="C8299" ca="1">INDEX(Reel1,Spins[[#This Row],[Stop1]])</f>
        <v>7️⃣</v>
      </c>
      <c r="D8299">
        <f t="shared" ca="1" si="644"/>
        <v>17</v>
      </c>
      <c r="E8299" t="str" cm="1">
        <f t="array" aca="1" ref="E8299" ca="1">INDEX(Reel2,Spins[[#This Row],[Stop2]])</f>
        <v>🍒</v>
      </c>
      <c r="F8299">
        <f t="shared" ca="1" si="645"/>
        <v>29</v>
      </c>
      <c r="G8299" t="str" cm="1">
        <f t="array" aca="1" ref="G8299" ca="1">INDEX(Reel3,Spins[[#This Row],[Stop3]])</f>
        <v>7️⃣</v>
      </c>
      <c r="H8299" t="b">
        <f ca="1">AND(Spins[[#This Row],[Sym1]]=Spins[[#This Row],[Sym2]],Spins[[#This Row],[Sym2]]=Spins[[#This Row],[Sym3]])</f>
        <v>0</v>
      </c>
      <c r="I8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299">
        <f t="shared" si="646"/>
        <v>1</v>
      </c>
      <c r="K8299">
        <f ca="1">Spins[[#This Row],[Mult]]*Spins[[#This Row],[Bet]]</f>
        <v>0</v>
      </c>
      <c r="L8299">
        <f ca="1">Spins[[#This Row],[Payout]]-Spins[[#This Row],[Bet]]</f>
        <v>-1</v>
      </c>
    </row>
    <row r="8300" spans="1:12" x14ac:dyDescent="0.3">
      <c r="A8300">
        <f t="shared" si="642"/>
        <v>8299</v>
      </c>
      <c r="B8300">
        <f t="shared" ca="1" si="643"/>
        <v>12</v>
      </c>
      <c r="C8300" t="str" cm="1">
        <f t="array" aca="1" ref="C8300" ca="1">INDEX(Reel1,Spins[[#This Row],[Stop1]])</f>
        <v>🍋</v>
      </c>
      <c r="D8300">
        <f t="shared" ca="1" si="644"/>
        <v>4</v>
      </c>
      <c r="E8300" t="str" cm="1">
        <f t="array" aca="1" ref="E8300" ca="1">INDEX(Reel2,Spins[[#This Row],[Stop2]])</f>
        <v>🍋</v>
      </c>
      <c r="F8300">
        <f t="shared" ca="1" si="645"/>
        <v>25</v>
      </c>
      <c r="G8300" t="str" cm="1">
        <f t="array" aca="1" ref="G8300" ca="1">INDEX(Reel3,Spins[[#This Row],[Stop3]])</f>
        <v>BAR</v>
      </c>
      <c r="H8300" t="b">
        <f ca="1">AND(Spins[[#This Row],[Sym1]]=Spins[[#This Row],[Sym2]],Spins[[#This Row],[Sym2]]=Spins[[#This Row],[Sym3]])</f>
        <v>0</v>
      </c>
      <c r="I8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00">
        <f t="shared" si="646"/>
        <v>1</v>
      </c>
      <c r="K8300">
        <f ca="1">Spins[[#This Row],[Mult]]*Spins[[#This Row],[Bet]]</f>
        <v>0.6</v>
      </c>
      <c r="L8300">
        <f ca="1">Spins[[#This Row],[Payout]]-Spins[[#This Row],[Bet]]</f>
        <v>-0.4</v>
      </c>
    </row>
    <row r="8301" spans="1:12" x14ac:dyDescent="0.3">
      <c r="A8301">
        <f t="shared" si="642"/>
        <v>8300</v>
      </c>
      <c r="B8301">
        <f t="shared" ca="1" si="643"/>
        <v>7</v>
      </c>
      <c r="C8301" t="str" cm="1">
        <f t="array" aca="1" ref="C8301" ca="1">INDEX(Reel1,Spins[[#This Row],[Stop1]])</f>
        <v>🍋</v>
      </c>
      <c r="D8301">
        <f t="shared" ca="1" si="644"/>
        <v>20</v>
      </c>
      <c r="E8301" t="str" cm="1">
        <f t="array" aca="1" ref="E8301" ca="1">INDEX(Reel2,Spins[[#This Row],[Stop2]])</f>
        <v>🍒</v>
      </c>
      <c r="F8301">
        <f t="shared" ca="1" si="645"/>
        <v>23</v>
      </c>
      <c r="G8301" t="str" cm="1">
        <f t="array" aca="1" ref="G8301" ca="1">INDEX(Reel3,Spins[[#This Row],[Stop3]])</f>
        <v>BAR</v>
      </c>
      <c r="H8301" t="b">
        <f ca="1">AND(Spins[[#This Row],[Sym1]]=Spins[[#This Row],[Sym2]],Spins[[#This Row],[Sym2]]=Spins[[#This Row],[Sym3]])</f>
        <v>0</v>
      </c>
      <c r="I8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1">
        <f t="shared" si="646"/>
        <v>1</v>
      </c>
      <c r="K8301">
        <f ca="1">Spins[[#This Row],[Mult]]*Spins[[#This Row],[Bet]]</f>
        <v>0</v>
      </c>
      <c r="L8301">
        <f ca="1">Spins[[#This Row],[Payout]]-Spins[[#This Row],[Bet]]</f>
        <v>-1</v>
      </c>
    </row>
    <row r="8302" spans="1:12" x14ac:dyDescent="0.3">
      <c r="A8302">
        <f t="shared" si="642"/>
        <v>8301</v>
      </c>
      <c r="B8302">
        <f t="shared" ca="1" si="643"/>
        <v>31</v>
      </c>
      <c r="C8302" t="str" cm="1">
        <f t="array" aca="1" ref="C8302" ca="1">INDEX(Reel1,Spins[[#This Row],[Stop1]])</f>
        <v>💎</v>
      </c>
      <c r="D8302">
        <f t="shared" ca="1" si="644"/>
        <v>11</v>
      </c>
      <c r="E8302" t="str" cm="1">
        <f t="array" aca="1" ref="E8302" ca="1">INDEX(Reel2,Spins[[#This Row],[Stop2]])</f>
        <v>🍋</v>
      </c>
      <c r="F8302">
        <f t="shared" ca="1" si="645"/>
        <v>6</v>
      </c>
      <c r="G8302" t="str" cm="1">
        <f t="array" aca="1" ref="G8302" ca="1">INDEX(Reel3,Spins[[#This Row],[Stop3]])</f>
        <v>🍒</v>
      </c>
      <c r="H8302" t="b">
        <f ca="1">AND(Spins[[#This Row],[Sym1]]=Spins[[#This Row],[Sym2]],Spins[[#This Row],[Sym2]]=Spins[[#This Row],[Sym3]])</f>
        <v>0</v>
      </c>
      <c r="I8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2">
        <f t="shared" si="646"/>
        <v>1</v>
      </c>
      <c r="K8302">
        <f ca="1">Spins[[#This Row],[Mult]]*Spins[[#This Row],[Bet]]</f>
        <v>0</v>
      </c>
      <c r="L8302">
        <f ca="1">Spins[[#This Row],[Payout]]-Spins[[#This Row],[Bet]]</f>
        <v>-1</v>
      </c>
    </row>
    <row r="8303" spans="1:12" x14ac:dyDescent="0.3">
      <c r="A8303">
        <f t="shared" si="642"/>
        <v>8302</v>
      </c>
      <c r="B8303">
        <f t="shared" ca="1" si="643"/>
        <v>28</v>
      </c>
      <c r="C8303" t="str" cm="1">
        <f t="array" aca="1" ref="C8303" ca="1">INDEX(Reel1,Spins[[#This Row],[Stop1]])</f>
        <v>BAR</v>
      </c>
      <c r="D8303">
        <f t="shared" ca="1" si="644"/>
        <v>13</v>
      </c>
      <c r="E8303" t="str" cm="1">
        <f t="array" aca="1" ref="E8303" ca="1">INDEX(Reel2,Spins[[#This Row],[Stop2]])</f>
        <v>🍋</v>
      </c>
      <c r="F8303">
        <f t="shared" ca="1" si="645"/>
        <v>18</v>
      </c>
      <c r="G8303" t="str" cm="1">
        <f t="array" aca="1" ref="G8303" ca="1">INDEX(Reel3,Spins[[#This Row],[Stop3]])</f>
        <v>🔔</v>
      </c>
      <c r="H8303" t="b">
        <f ca="1">AND(Spins[[#This Row],[Sym1]]=Spins[[#This Row],[Sym2]],Spins[[#This Row],[Sym2]]=Spins[[#This Row],[Sym3]])</f>
        <v>0</v>
      </c>
      <c r="I8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3">
        <f t="shared" si="646"/>
        <v>1</v>
      </c>
      <c r="K8303">
        <f ca="1">Spins[[#This Row],[Mult]]*Spins[[#This Row],[Bet]]</f>
        <v>0</v>
      </c>
      <c r="L8303">
        <f ca="1">Spins[[#This Row],[Payout]]-Spins[[#This Row],[Bet]]</f>
        <v>-1</v>
      </c>
    </row>
    <row r="8304" spans="1:12" x14ac:dyDescent="0.3">
      <c r="A8304">
        <f t="shared" si="642"/>
        <v>8303</v>
      </c>
      <c r="B8304">
        <f t="shared" ca="1" si="643"/>
        <v>7</v>
      </c>
      <c r="C8304" t="str" cm="1">
        <f t="array" aca="1" ref="C8304" ca="1">INDEX(Reel1,Spins[[#This Row],[Stop1]])</f>
        <v>🍋</v>
      </c>
      <c r="D8304">
        <f t="shared" ca="1" si="644"/>
        <v>28</v>
      </c>
      <c r="E8304" t="str" cm="1">
        <f t="array" aca="1" ref="E8304" ca="1">INDEX(Reel2,Spins[[#This Row],[Stop2]])</f>
        <v>BAR</v>
      </c>
      <c r="F8304">
        <f t="shared" ca="1" si="645"/>
        <v>27</v>
      </c>
      <c r="G8304" t="str" cm="1">
        <f t="array" aca="1" ref="G8304" ca="1">INDEX(Reel3,Spins[[#This Row],[Stop3]])</f>
        <v>7️⃣</v>
      </c>
      <c r="H8304" t="b">
        <f ca="1">AND(Spins[[#This Row],[Sym1]]=Spins[[#This Row],[Sym2]],Spins[[#This Row],[Sym2]]=Spins[[#This Row],[Sym3]])</f>
        <v>0</v>
      </c>
      <c r="I8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4">
        <f t="shared" si="646"/>
        <v>1</v>
      </c>
      <c r="K8304">
        <f ca="1">Spins[[#This Row],[Mult]]*Spins[[#This Row],[Bet]]</f>
        <v>0</v>
      </c>
      <c r="L8304">
        <f ca="1">Spins[[#This Row],[Payout]]-Spins[[#This Row],[Bet]]</f>
        <v>-1</v>
      </c>
    </row>
    <row r="8305" spans="1:12" x14ac:dyDescent="0.3">
      <c r="A8305">
        <f t="shared" si="642"/>
        <v>8304</v>
      </c>
      <c r="B8305">
        <f t="shared" ca="1" si="643"/>
        <v>9</v>
      </c>
      <c r="C8305" t="str" cm="1">
        <f t="array" aca="1" ref="C8305" ca="1">INDEX(Reel1,Spins[[#This Row],[Stop1]])</f>
        <v>🍋</v>
      </c>
      <c r="D8305">
        <f t="shared" ca="1" si="644"/>
        <v>19</v>
      </c>
      <c r="E8305" t="str" cm="1">
        <f t="array" aca="1" ref="E8305" ca="1">INDEX(Reel2,Spins[[#This Row],[Stop2]])</f>
        <v>🍒</v>
      </c>
      <c r="F8305">
        <f t="shared" ca="1" si="645"/>
        <v>22</v>
      </c>
      <c r="G8305" t="str" cm="1">
        <f t="array" aca="1" ref="G8305" ca="1">INDEX(Reel3,Spins[[#This Row],[Stop3]])</f>
        <v>🔔</v>
      </c>
      <c r="H8305" t="b">
        <f ca="1">AND(Spins[[#This Row],[Sym1]]=Spins[[#This Row],[Sym2]],Spins[[#This Row],[Sym2]]=Spins[[#This Row],[Sym3]])</f>
        <v>0</v>
      </c>
      <c r="I8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5">
        <f t="shared" si="646"/>
        <v>1</v>
      </c>
      <c r="K8305">
        <f ca="1">Spins[[#This Row],[Mult]]*Spins[[#This Row],[Bet]]</f>
        <v>0</v>
      </c>
      <c r="L8305">
        <f ca="1">Spins[[#This Row],[Payout]]-Spins[[#This Row],[Bet]]</f>
        <v>-1</v>
      </c>
    </row>
    <row r="8306" spans="1:12" x14ac:dyDescent="0.3">
      <c r="A8306">
        <f t="shared" si="642"/>
        <v>8305</v>
      </c>
      <c r="B8306">
        <f t="shared" ca="1" si="643"/>
        <v>8</v>
      </c>
      <c r="C8306" t="str" cm="1">
        <f t="array" aca="1" ref="C8306" ca="1">INDEX(Reel1,Spins[[#This Row],[Stop1]])</f>
        <v>🍋</v>
      </c>
      <c r="D8306">
        <f t="shared" ca="1" si="644"/>
        <v>12</v>
      </c>
      <c r="E8306" t="str" cm="1">
        <f t="array" aca="1" ref="E8306" ca="1">INDEX(Reel2,Spins[[#This Row],[Stop2]])</f>
        <v>🍋</v>
      </c>
      <c r="F8306">
        <f t="shared" ca="1" si="645"/>
        <v>16</v>
      </c>
      <c r="G8306" t="str" cm="1">
        <f t="array" aca="1" ref="G8306" ca="1">INDEX(Reel3,Spins[[#This Row],[Stop3]])</f>
        <v>🍇</v>
      </c>
      <c r="H8306" t="b">
        <f ca="1">AND(Spins[[#This Row],[Sym1]]=Spins[[#This Row],[Sym2]],Spins[[#This Row],[Sym2]]=Spins[[#This Row],[Sym3]])</f>
        <v>0</v>
      </c>
      <c r="I8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06">
        <f t="shared" si="646"/>
        <v>1</v>
      </c>
      <c r="K8306">
        <f ca="1">Spins[[#This Row],[Mult]]*Spins[[#This Row],[Bet]]</f>
        <v>0.6</v>
      </c>
      <c r="L8306">
        <f ca="1">Spins[[#This Row],[Payout]]-Spins[[#This Row],[Bet]]</f>
        <v>-0.4</v>
      </c>
    </row>
    <row r="8307" spans="1:12" x14ac:dyDescent="0.3">
      <c r="A8307">
        <f t="shared" si="642"/>
        <v>8306</v>
      </c>
      <c r="B8307">
        <f t="shared" ca="1" si="643"/>
        <v>1</v>
      </c>
      <c r="C8307" t="str" cm="1">
        <f t="array" aca="1" ref="C8307" ca="1">INDEX(Reel1,Spins[[#This Row],[Stop1]])</f>
        <v>🍋</v>
      </c>
      <c r="D8307">
        <f t="shared" ca="1" si="644"/>
        <v>26</v>
      </c>
      <c r="E8307" t="str" cm="1">
        <f t="array" aca="1" ref="E8307" ca="1">INDEX(Reel2,Spins[[#This Row],[Stop2]])</f>
        <v>🔔</v>
      </c>
      <c r="F8307">
        <f t="shared" ca="1" si="645"/>
        <v>6</v>
      </c>
      <c r="G8307" t="str" cm="1">
        <f t="array" aca="1" ref="G8307" ca="1">INDEX(Reel3,Spins[[#This Row],[Stop3]])</f>
        <v>🍒</v>
      </c>
      <c r="H8307" t="b">
        <f ca="1">AND(Spins[[#This Row],[Sym1]]=Spins[[#This Row],[Sym2]],Spins[[#This Row],[Sym2]]=Spins[[#This Row],[Sym3]])</f>
        <v>0</v>
      </c>
      <c r="I8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7">
        <f t="shared" si="646"/>
        <v>1</v>
      </c>
      <c r="K8307">
        <f ca="1">Spins[[#This Row],[Mult]]*Spins[[#This Row],[Bet]]</f>
        <v>0</v>
      </c>
      <c r="L8307">
        <f ca="1">Spins[[#This Row],[Payout]]-Spins[[#This Row],[Bet]]</f>
        <v>-1</v>
      </c>
    </row>
    <row r="8308" spans="1:12" x14ac:dyDescent="0.3">
      <c r="A8308">
        <f t="shared" si="642"/>
        <v>8307</v>
      </c>
      <c r="B8308">
        <f t="shared" ca="1" si="643"/>
        <v>20</v>
      </c>
      <c r="C8308" t="str" cm="1">
        <f t="array" aca="1" ref="C8308" ca="1">INDEX(Reel1,Spins[[#This Row],[Stop1]])</f>
        <v>🍒</v>
      </c>
      <c r="D8308">
        <f t="shared" ca="1" si="644"/>
        <v>23</v>
      </c>
      <c r="E8308" t="str" cm="1">
        <f t="array" aca="1" ref="E8308" ca="1">INDEX(Reel2,Spins[[#This Row],[Stop2]])</f>
        <v>🍇</v>
      </c>
      <c r="F8308">
        <f t="shared" ca="1" si="645"/>
        <v>30</v>
      </c>
      <c r="G8308" t="str" cm="1">
        <f t="array" aca="1" ref="G8308" ca="1">INDEX(Reel3,Spins[[#This Row],[Stop3]])</f>
        <v>💎</v>
      </c>
      <c r="H8308" t="b">
        <f ca="1">AND(Spins[[#This Row],[Sym1]]=Spins[[#This Row],[Sym2]],Spins[[#This Row],[Sym2]]=Spins[[#This Row],[Sym3]])</f>
        <v>0</v>
      </c>
      <c r="I8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8">
        <f t="shared" si="646"/>
        <v>1</v>
      </c>
      <c r="K8308">
        <f ca="1">Spins[[#This Row],[Mult]]*Spins[[#This Row],[Bet]]</f>
        <v>0</v>
      </c>
      <c r="L8308">
        <f ca="1">Spins[[#This Row],[Payout]]-Spins[[#This Row],[Bet]]</f>
        <v>-1</v>
      </c>
    </row>
    <row r="8309" spans="1:12" x14ac:dyDescent="0.3">
      <c r="A8309">
        <f t="shared" si="642"/>
        <v>8308</v>
      </c>
      <c r="B8309">
        <f t="shared" ca="1" si="643"/>
        <v>17</v>
      </c>
      <c r="C8309" t="str" cm="1">
        <f t="array" aca="1" ref="C8309" ca="1">INDEX(Reel1,Spins[[#This Row],[Stop1]])</f>
        <v>🍒</v>
      </c>
      <c r="D8309">
        <f t="shared" ca="1" si="644"/>
        <v>25</v>
      </c>
      <c r="E8309" t="str" cm="1">
        <f t="array" aca="1" ref="E8309" ca="1">INDEX(Reel2,Spins[[#This Row],[Stop2]])</f>
        <v>🔔</v>
      </c>
      <c r="F8309">
        <f t="shared" ca="1" si="645"/>
        <v>21</v>
      </c>
      <c r="G8309" t="str" cm="1">
        <f t="array" aca="1" ref="G8309" ca="1">INDEX(Reel3,Spins[[#This Row],[Stop3]])</f>
        <v>🔔</v>
      </c>
      <c r="H8309" t="b">
        <f ca="1">AND(Spins[[#This Row],[Sym1]]=Spins[[#This Row],[Sym2]],Spins[[#This Row],[Sym2]]=Spins[[#This Row],[Sym3]])</f>
        <v>0</v>
      </c>
      <c r="I8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09">
        <f t="shared" si="646"/>
        <v>1</v>
      </c>
      <c r="K8309">
        <f ca="1">Spins[[#This Row],[Mult]]*Spins[[#This Row],[Bet]]</f>
        <v>0</v>
      </c>
      <c r="L8309">
        <f ca="1">Spins[[#This Row],[Payout]]-Spins[[#This Row],[Bet]]</f>
        <v>-1</v>
      </c>
    </row>
    <row r="8310" spans="1:12" x14ac:dyDescent="0.3">
      <c r="A8310">
        <f t="shared" si="642"/>
        <v>8309</v>
      </c>
      <c r="B8310">
        <f t="shared" ca="1" si="643"/>
        <v>20</v>
      </c>
      <c r="C8310" t="str" cm="1">
        <f t="array" aca="1" ref="C8310" ca="1">INDEX(Reel1,Spins[[#This Row],[Stop1]])</f>
        <v>🍒</v>
      </c>
      <c r="D8310">
        <f t="shared" ca="1" si="644"/>
        <v>31</v>
      </c>
      <c r="E8310" t="str" cm="1">
        <f t="array" aca="1" ref="E8310" ca="1">INDEX(Reel2,Spins[[#This Row],[Stop2]])</f>
        <v>💎</v>
      </c>
      <c r="F8310">
        <f t="shared" ca="1" si="645"/>
        <v>9</v>
      </c>
      <c r="G8310" t="str" cm="1">
        <f t="array" aca="1" ref="G8310" ca="1">INDEX(Reel3,Spins[[#This Row],[Stop3]])</f>
        <v>🍒</v>
      </c>
      <c r="H8310" t="b">
        <f ca="1">AND(Spins[[#This Row],[Sym1]]=Spins[[#This Row],[Sym2]],Spins[[#This Row],[Sym2]]=Spins[[#This Row],[Sym3]])</f>
        <v>0</v>
      </c>
      <c r="I8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0">
        <f t="shared" si="646"/>
        <v>1</v>
      </c>
      <c r="K8310">
        <f ca="1">Spins[[#This Row],[Mult]]*Spins[[#This Row],[Bet]]</f>
        <v>0</v>
      </c>
      <c r="L8310">
        <f ca="1">Spins[[#This Row],[Payout]]-Spins[[#This Row],[Bet]]</f>
        <v>-1</v>
      </c>
    </row>
    <row r="8311" spans="1:12" x14ac:dyDescent="0.3">
      <c r="A8311">
        <f t="shared" si="642"/>
        <v>8310</v>
      </c>
      <c r="B8311">
        <f t="shared" ca="1" si="643"/>
        <v>9</v>
      </c>
      <c r="C8311" t="str" cm="1">
        <f t="array" aca="1" ref="C8311" ca="1">INDEX(Reel1,Spins[[#This Row],[Stop1]])</f>
        <v>🍋</v>
      </c>
      <c r="D8311">
        <f t="shared" ca="1" si="644"/>
        <v>17</v>
      </c>
      <c r="E8311" t="str" cm="1">
        <f t="array" aca="1" ref="E8311" ca="1">INDEX(Reel2,Spins[[#This Row],[Stop2]])</f>
        <v>🍒</v>
      </c>
      <c r="F8311">
        <f t="shared" ca="1" si="645"/>
        <v>17</v>
      </c>
      <c r="G8311" t="str" cm="1">
        <f t="array" aca="1" ref="G8311" ca="1">INDEX(Reel3,Spins[[#This Row],[Stop3]])</f>
        <v>🍇</v>
      </c>
      <c r="H8311" t="b">
        <f ca="1">AND(Spins[[#This Row],[Sym1]]=Spins[[#This Row],[Sym2]],Spins[[#This Row],[Sym2]]=Spins[[#This Row],[Sym3]])</f>
        <v>0</v>
      </c>
      <c r="I8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1">
        <f t="shared" si="646"/>
        <v>1</v>
      </c>
      <c r="K8311">
        <f ca="1">Spins[[#This Row],[Mult]]*Spins[[#This Row],[Bet]]</f>
        <v>0</v>
      </c>
      <c r="L8311">
        <f ca="1">Spins[[#This Row],[Payout]]-Spins[[#This Row],[Bet]]</f>
        <v>-1</v>
      </c>
    </row>
    <row r="8312" spans="1:12" x14ac:dyDescent="0.3">
      <c r="A8312">
        <f t="shared" si="642"/>
        <v>8311</v>
      </c>
      <c r="B8312">
        <f t="shared" ca="1" si="643"/>
        <v>13</v>
      </c>
      <c r="C8312" t="str" cm="1">
        <f t="array" aca="1" ref="C8312" ca="1">INDEX(Reel1,Spins[[#This Row],[Stop1]])</f>
        <v>🍋</v>
      </c>
      <c r="D8312">
        <f t="shared" ca="1" si="644"/>
        <v>17</v>
      </c>
      <c r="E8312" t="str" cm="1">
        <f t="array" aca="1" ref="E8312" ca="1">INDEX(Reel2,Spins[[#This Row],[Stop2]])</f>
        <v>🍒</v>
      </c>
      <c r="F8312">
        <f t="shared" ca="1" si="645"/>
        <v>4</v>
      </c>
      <c r="G8312" t="str" cm="1">
        <f t="array" aca="1" ref="G8312" ca="1">INDEX(Reel3,Spins[[#This Row],[Stop3]])</f>
        <v>🍋</v>
      </c>
      <c r="H8312" t="b">
        <f ca="1">AND(Spins[[#This Row],[Sym1]]=Spins[[#This Row],[Sym2]],Spins[[#This Row],[Sym2]]=Spins[[#This Row],[Sym3]])</f>
        <v>0</v>
      </c>
      <c r="I8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2">
        <f t="shared" si="646"/>
        <v>1</v>
      </c>
      <c r="K8312">
        <f ca="1">Spins[[#This Row],[Mult]]*Spins[[#This Row],[Bet]]</f>
        <v>0</v>
      </c>
      <c r="L8312">
        <f ca="1">Spins[[#This Row],[Payout]]-Spins[[#This Row],[Bet]]</f>
        <v>-1</v>
      </c>
    </row>
    <row r="8313" spans="1:12" x14ac:dyDescent="0.3">
      <c r="A8313">
        <f t="shared" si="642"/>
        <v>8312</v>
      </c>
      <c r="B8313">
        <f t="shared" ca="1" si="643"/>
        <v>29</v>
      </c>
      <c r="C8313" t="str" cm="1">
        <f t="array" aca="1" ref="C8313" ca="1">INDEX(Reel1,Spins[[#This Row],[Stop1]])</f>
        <v>7️⃣</v>
      </c>
      <c r="D8313">
        <f t="shared" ca="1" si="644"/>
        <v>1</v>
      </c>
      <c r="E8313" t="str" cm="1">
        <f t="array" aca="1" ref="E8313" ca="1">INDEX(Reel2,Spins[[#This Row],[Stop2]])</f>
        <v>🍋</v>
      </c>
      <c r="F8313">
        <f t="shared" ca="1" si="645"/>
        <v>21</v>
      </c>
      <c r="G8313" t="str" cm="1">
        <f t="array" aca="1" ref="G8313" ca="1">INDEX(Reel3,Spins[[#This Row],[Stop3]])</f>
        <v>🔔</v>
      </c>
      <c r="H8313" t="b">
        <f ca="1">AND(Spins[[#This Row],[Sym1]]=Spins[[#This Row],[Sym2]],Spins[[#This Row],[Sym2]]=Spins[[#This Row],[Sym3]])</f>
        <v>0</v>
      </c>
      <c r="I8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3">
        <f t="shared" si="646"/>
        <v>1</v>
      </c>
      <c r="K8313">
        <f ca="1">Spins[[#This Row],[Mult]]*Spins[[#This Row],[Bet]]</f>
        <v>0</v>
      </c>
      <c r="L8313">
        <f ca="1">Spins[[#This Row],[Payout]]-Spins[[#This Row],[Bet]]</f>
        <v>-1</v>
      </c>
    </row>
    <row r="8314" spans="1:12" x14ac:dyDescent="0.3">
      <c r="A8314">
        <f t="shared" si="642"/>
        <v>8313</v>
      </c>
      <c r="B8314">
        <f t="shared" ca="1" si="643"/>
        <v>9</v>
      </c>
      <c r="C8314" t="str" cm="1">
        <f t="array" aca="1" ref="C8314" ca="1">INDEX(Reel1,Spins[[#This Row],[Stop1]])</f>
        <v>🍋</v>
      </c>
      <c r="D8314">
        <f t="shared" ca="1" si="644"/>
        <v>4</v>
      </c>
      <c r="E8314" t="str" cm="1">
        <f t="array" aca="1" ref="E8314" ca="1">INDEX(Reel2,Spins[[#This Row],[Stop2]])</f>
        <v>🍋</v>
      </c>
      <c r="F8314">
        <f t="shared" ca="1" si="645"/>
        <v>19</v>
      </c>
      <c r="G8314" t="str" cm="1">
        <f t="array" aca="1" ref="G8314" ca="1">INDEX(Reel3,Spins[[#This Row],[Stop3]])</f>
        <v>🔔</v>
      </c>
      <c r="H8314" t="b">
        <f ca="1">AND(Spins[[#This Row],[Sym1]]=Spins[[#This Row],[Sym2]],Spins[[#This Row],[Sym2]]=Spins[[#This Row],[Sym3]])</f>
        <v>0</v>
      </c>
      <c r="I8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14">
        <f t="shared" si="646"/>
        <v>1</v>
      </c>
      <c r="K8314">
        <f ca="1">Spins[[#This Row],[Mult]]*Spins[[#This Row],[Bet]]</f>
        <v>0.6</v>
      </c>
      <c r="L8314">
        <f ca="1">Spins[[#This Row],[Payout]]-Spins[[#This Row],[Bet]]</f>
        <v>-0.4</v>
      </c>
    </row>
    <row r="8315" spans="1:12" x14ac:dyDescent="0.3">
      <c r="A8315">
        <f t="shared" si="642"/>
        <v>8314</v>
      </c>
      <c r="B8315">
        <f t="shared" ca="1" si="643"/>
        <v>22</v>
      </c>
      <c r="C8315" t="str" cm="1">
        <f t="array" aca="1" ref="C8315" ca="1">INDEX(Reel1,Spins[[#This Row],[Stop1]])</f>
        <v>🍇</v>
      </c>
      <c r="D8315">
        <f t="shared" ca="1" si="644"/>
        <v>15</v>
      </c>
      <c r="E8315" t="str" cm="1">
        <f t="array" aca="1" ref="E8315" ca="1">INDEX(Reel2,Spins[[#This Row],[Stop2]])</f>
        <v>🍒</v>
      </c>
      <c r="F8315">
        <f t="shared" ca="1" si="645"/>
        <v>4</v>
      </c>
      <c r="G8315" t="str" cm="1">
        <f t="array" aca="1" ref="G8315" ca="1">INDEX(Reel3,Spins[[#This Row],[Stop3]])</f>
        <v>🍋</v>
      </c>
      <c r="H8315" t="b">
        <f ca="1">AND(Spins[[#This Row],[Sym1]]=Spins[[#This Row],[Sym2]],Spins[[#This Row],[Sym2]]=Spins[[#This Row],[Sym3]])</f>
        <v>0</v>
      </c>
      <c r="I8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5">
        <f t="shared" si="646"/>
        <v>1</v>
      </c>
      <c r="K8315">
        <f ca="1">Spins[[#This Row],[Mult]]*Spins[[#This Row],[Bet]]</f>
        <v>0</v>
      </c>
      <c r="L8315">
        <f ca="1">Spins[[#This Row],[Payout]]-Spins[[#This Row],[Bet]]</f>
        <v>-1</v>
      </c>
    </row>
    <row r="8316" spans="1:12" x14ac:dyDescent="0.3">
      <c r="A8316">
        <f t="shared" si="642"/>
        <v>8315</v>
      </c>
      <c r="B8316">
        <f t="shared" ca="1" si="643"/>
        <v>30</v>
      </c>
      <c r="C8316" t="str" cm="1">
        <f t="array" aca="1" ref="C8316" ca="1">INDEX(Reel1,Spins[[#This Row],[Stop1]])</f>
        <v>7️⃣</v>
      </c>
      <c r="D8316">
        <f t="shared" ca="1" si="644"/>
        <v>16</v>
      </c>
      <c r="E8316" t="str" cm="1">
        <f t="array" aca="1" ref="E8316" ca="1">INDEX(Reel2,Spins[[#This Row],[Stop2]])</f>
        <v>🍒</v>
      </c>
      <c r="F8316">
        <f t="shared" ca="1" si="645"/>
        <v>9</v>
      </c>
      <c r="G8316" t="str" cm="1">
        <f t="array" aca="1" ref="G8316" ca="1">INDEX(Reel3,Spins[[#This Row],[Stop3]])</f>
        <v>🍒</v>
      </c>
      <c r="H8316" t="b">
        <f ca="1">AND(Spins[[#This Row],[Sym1]]=Spins[[#This Row],[Sym2]],Spins[[#This Row],[Sym2]]=Spins[[#This Row],[Sym3]])</f>
        <v>0</v>
      </c>
      <c r="I8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6">
        <f t="shared" si="646"/>
        <v>1</v>
      </c>
      <c r="K8316">
        <f ca="1">Spins[[#This Row],[Mult]]*Spins[[#This Row],[Bet]]</f>
        <v>0</v>
      </c>
      <c r="L8316">
        <f ca="1">Spins[[#This Row],[Payout]]-Spins[[#This Row],[Bet]]</f>
        <v>-1</v>
      </c>
    </row>
    <row r="8317" spans="1:12" x14ac:dyDescent="0.3">
      <c r="A8317">
        <f t="shared" si="642"/>
        <v>8316</v>
      </c>
      <c r="B8317">
        <f t="shared" ca="1" si="643"/>
        <v>25</v>
      </c>
      <c r="C8317" t="str" cm="1">
        <f t="array" aca="1" ref="C8317" ca="1">INDEX(Reel1,Spins[[#This Row],[Stop1]])</f>
        <v>🔔</v>
      </c>
      <c r="D8317">
        <f t="shared" ca="1" si="644"/>
        <v>23</v>
      </c>
      <c r="E8317" t="str" cm="1">
        <f t="array" aca="1" ref="E8317" ca="1">INDEX(Reel2,Spins[[#This Row],[Stop2]])</f>
        <v>🍇</v>
      </c>
      <c r="F8317">
        <f t="shared" ca="1" si="645"/>
        <v>3</v>
      </c>
      <c r="G8317" t="str" cm="1">
        <f t="array" aca="1" ref="G8317" ca="1">INDEX(Reel3,Spins[[#This Row],[Stop3]])</f>
        <v>🍋</v>
      </c>
      <c r="H8317" t="b">
        <f ca="1">AND(Spins[[#This Row],[Sym1]]=Spins[[#This Row],[Sym2]],Spins[[#This Row],[Sym2]]=Spins[[#This Row],[Sym3]])</f>
        <v>0</v>
      </c>
      <c r="I8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7">
        <f t="shared" si="646"/>
        <v>1</v>
      </c>
      <c r="K8317">
        <f ca="1">Spins[[#This Row],[Mult]]*Spins[[#This Row],[Bet]]</f>
        <v>0</v>
      </c>
      <c r="L8317">
        <f ca="1">Spins[[#This Row],[Payout]]-Spins[[#This Row],[Bet]]</f>
        <v>-1</v>
      </c>
    </row>
    <row r="8318" spans="1:12" x14ac:dyDescent="0.3">
      <c r="A8318">
        <f t="shared" si="642"/>
        <v>8317</v>
      </c>
      <c r="B8318">
        <f t="shared" ca="1" si="643"/>
        <v>24</v>
      </c>
      <c r="C8318" t="str" cm="1">
        <f t="array" aca="1" ref="C8318" ca="1">INDEX(Reel1,Spins[[#This Row],[Stop1]])</f>
        <v>🍇</v>
      </c>
      <c r="D8318">
        <f t="shared" ca="1" si="644"/>
        <v>7</v>
      </c>
      <c r="E8318" t="str" cm="1">
        <f t="array" aca="1" ref="E8318" ca="1">INDEX(Reel2,Spins[[#This Row],[Stop2]])</f>
        <v>🍋</v>
      </c>
      <c r="F8318">
        <f t="shared" ca="1" si="645"/>
        <v>11</v>
      </c>
      <c r="G8318" t="str" cm="1">
        <f t="array" aca="1" ref="G8318" ca="1">INDEX(Reel3,Spins[[#This Row],[Stop3]])</f>
        <v>🍒</v>
      </c>
      <c r="H8318" t="b">
        <f ca="1">AND(Spins[[#This Row],[Sym1]]=Spins[[#This Row],[Sym2]],Spins[[#This Row],[Sym2]]=Spins[[#This Row],[Sym3]])</f>
        <v>0</v>
      </c>
      <c r="I8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8">
        <f t="shared" si="646"/>
        <v>1</v>
      </c>
      <c r="K8318">
        <f ca="1">Spins[[#This Row],[Mult]]*Spins[[#This Row],[Bet]]</f>
        <v>0</v>
      </c>
      <c r="L8318">
        <f ca="1">Spins[[#This Row],[Payout]]-Spins[[#This Row],[Bet]]</f>
        <v>-1</v>
      </c>
    </row>
    <row r="8319" spans="1:12" x14ac:dyDescent="0.3">
      <c r="A8319">
        <f t="shared" si="642"/>
        <v>8318</v>
      </c>
      <c r="B8319">
        <f t="shared" ca="1" si="643"/>
        <v>8</v>
      </c>
      <c r="C8319" t="str" cm="1">
        <f t="array" aca="1" ref="C8319" ca="1">INDEX(Reel1,Spins[[#This Row],[Stop1]])</f>
        <v>🍋</v>
      </c>
      <c r="D8319">
        <f t="shared" ca="1" si="644"/>
        <v>30</v>
      </c>
      <c r="E8319" t="str" cm="1">
        <f t="array" aca="1" ref="E8319" ca="1">INDEX(Reel2,Spins[[#This Row],[Stop2]])</f>
        <v>7️⃣</v>
      </c>
      <c r="F8319">
        <f t="shared" ca="1" si="645"/>
        <v>28</v>
      </c>
      <c r="G8319" t="str" cm="1">
        <f t="array" aca="1" ref="G8319" ca="1">INDEX(Reel3,Spins[[#This Row],[Stop3]])</f>
        <v>7️⃣</v>
      </c>
      <c r="H8319" t="b">
        <f ca="1">AND(Spins[[#This Row],[Sym1]]=Spins[[#This Row],[Sym2]],Spins[[#This Row],[Sym2]]=Spins[[#This Row],[Sym3]])</f>
        <v>0</v>
      </c>
      <c r="I8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19">
        <f t="shared" si="646"/>
        <v>1</v>
      </c>
      <c r="K8319">
        <f ca="1">Spins[[#This Row],[Mult]]*Spins[[#This Row],[Bet]]</f>
        <v>0</v>
      </c>
      <c r="L8319">
        <f ca="1">Spins[[#This Row],[Payout]]-Spins[[#This Row],[Bet]]</f>
        <v>-1</v>
      </c>
    </row>
    <row r="8320" spans="1:12" x14ac:dyDescent="0.3">
      <c r="A8320">
        <f t="shared" si="642"/>
        <v>8319</v>
      </c>
      <c r="B8320">
        <f t="shared" ca="1" si="643"/>
        <v>28</v>
      </c>
      <c r="C8320" t="str" cm="1">
        <f t="array" aca="1" ref="C8320" ca="1">INDEX(Reel1,Spins[[#This Row],[Stop1]])</f>
        <v>BAR</v>
      </c>
      <c r="D8320">
        <f t="shared" ca="1" si="644"/>
        <v>29</v>
      </c>
      <c r="E8320" t="str" cm="1">
        <f t="array" aca="1" ref="E8320" ca="1">INDEX(Reel2,Spins[[#This Row],[Stop2]])</f>
        <v>7️⃣</v>
      </c>
      <c r="F8320">
        <f t="shared" ca="1" si="645"/>
        <v>15</v>
      </c>
      <c r="G8320" t="str" cm="1">
        <f t="array" aca="1" ref="G8320" ca="1">INDEX(Reel3,Spins[[#This Row],[Stop3]])</f>
        <v>🍇</v>
      </c>
      <c r="H8320" t="b">
        <f ca="1">AND(Spins[[#This Row],[Sym1]]=Spins[[#This Row],[Sym2]],Spins[[#This Row],[Sym2]]=Spins[[#This Row],[Sym3]])</f>
        <v>0</v>
      </c>
      <c r="I8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0">
        <f t="shared" si="646"/>
        <v>1</v>
      </c>
      <c r="K8320">
        <f ca="1">Spins[[#This Row],[Mult]]*Spins[[#This Row],[Bet]]</f>
        <v>0</v>
      </c>
      <c r="L8320">
        <f ca="1">Spins[[#This Row],[Payout]]-Spins[[#This Row],[Bet]]</f>
        <v>-1</v>
      </c>
    </row>
    <row r="8321" spans="1:12" x14ac:dyDescent="0.3">
      <c r="A8321">
        <f t="shared" si="642"/>
        <v>8320</v>
      </c>
      <c r="B8321">
        <f t="shared" ca="1" si="643"/>
        <v>25</v>
      </c>
      <c r="C8321" t="str" cm="1">
        <f t="array" aca="1" ref="C8321" ca="1">INDEX(Reel1,Spins[[#This Row],[Stop1]])</f>
        <v>🔔</v>
      </c>
      <c r="D8321">
        <f t="shared" ca="1" si="644"/>
        <v>16</v>
      </c>
      <c r="E8321" t="str" cm="1">
        <f t="array" aca="1" ref="E8321" ca="1">INDEX(Reel2,Spins[[#This Row],[Stop2]])</f>
        <v>🍒</v>
      </c>
      <c r="F8321">
        <f t="shared" ca="1" si="645"/>
        <v>2</v>
      </c>
      <c r="G8321" t="str" cm="1">
        <f t="array" aca="1" ref="G8321" ca="1">INDEX(Reel3,Spins[[#This Row],[Stop3]])</f>
        <v>🍋</v>
      </c>
      <c r="H8321" t="b">
        <f ca="1">AND(Spins[[#This Row],[Sym1]]=Spins[[#This Row],[Sym2]],Spins[[#This Row],[Sym2]]=Spins[[#This Row],[Sym3]])</f>
        <v>0</v>
      </c>
      <c r="I8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1">
        <f t="shared" si="646"/>
        <v>1</v>
      </c>
      <c r="K8321">
        <f ca="1">Spins[[#This Row],[Mult]]*Spins[[#This Row],[Bet]]</f>
        <v>0</v>
      </c>
      <c r="L8321">
        <f ca="1">Spins[[#This Row],[Payout]]-Spins[[#This Row],[Bet]]</f>
        <v>-1</v>
      </c>
    </row>
    <row r="8322" spans="1:12" x14ac:dyDescent="0.3">
      <c r="A8322">
        <f t="shared" ref="A8322:A8385" si="647">ROW()-1</f>
        <v>8321</v>
      </c>
      <c r="B8322">
        <f t="shared" ref="B8322:B8385" ca="1" si="648">RANDBETWEEN(1,ROWS(Reel1))</f>
        <v>19</v>
      </c>
      <c r="C8322" t="str" cm="1">
        <f t="array" aca="1" ref="C8322" ca="1">INDEX(Reel1,Spins[[#This Row],[Stop1]])</f>
        <v>🍒</v>
      </c>
      <c r="D8322">
        <f t="shared" ref="D8322:D8385" ca="1" si="649">RANDBETWEEN(1,ROWS(Reel2))</f>
        <v>13</v>
      </c>
      <c r="E8322" t="str" cm="1">
        <f t="array" aca="1" ref="E8322" ca="1">INDEX(Reel2,Spins[[#This Row],[Stop2]])</f>
        <v>🍋</v>
      </c>
      <c r="F8322">
        <f t="shared" ref="F8322:F8385" ca="1" si="650">RANDBETWEEN(1,ROWS(Reel3))</f>
        <v>14</v>
      </c>
      <c r="G8322" t="str" cm="1">
        <f t="array" aca="1" ref="G8322" ca="1">INDEX(Reel3,Spins[[#This Row],[Stop3]])</f>
        <v>🍇</v>
      </c>
      <c r="H8322" t="b">
        <f ca="1">AND(Spins[[#This Row],[Sym1]]=Spins[[#This Row],[Sym2]],Spins[[#This Row],[Sym2]]=Spins[[#This Row],[Sym3]])</f>
        <v>0</v>
      </c>
      <c r="I8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2">
        <f t="shared" ref="J8322:J8385" si="651">Bet</f>
        <v>1</v>
      </c>
      <c r="K8322">
        <f ca="1">Spins[[#This Row],[Mult]]*Spins[[#This Row],[Bet]]</f>
        <v>0</v>
      </c>
      <c r="L8322">
        <f ca="1">Spins[[#This Row],[Payout]]-Spins[[#This Row],[Bet]]</f>
        <v>-1</v>
      </c>
    </row>
    <row r="8323" spans="1:12" x14ac:dyDescent="0.3">
      <c r="A8323">
        <f t="shared" si="647"/>
        <v>8322</v>
      </c>
      <c r="B8323">
        <f t="shared" ca="1" si="648"/>
        <v>1</v>
      </c>
      <c r="C8323" t="str" cm="1">
        <f t="array" aca="1" ref="C8323" ca="1">INDEX(Reel1,Spins[[#This Row],[Stop1]])</f>
        <v>🍋</v>
      </c>
      <c r="D8323">
        <f t="shared" ca="1" si="649"/>
        <v>24</v>
      </c>
      <c r="E8323" t="str" cm="1">
        <f t="array" aca="1" ref="E8323" ca="1">INDEX(Reel2,Spins[[#This Row],[Stop2]])</f>
        <v>🍇</v>
      </c>
      <c r="F8323">
        <f t="shared" ca="1" si="650"/>
        <v>15</v>
      </c>
      <c r="G8323" t="str" cm="1">
        <f t="array" aca="1" ref="G8323" ca="1">INDEX(Reel3,Spins[[#This Row],[Stop3]])</f>
        <v>🍇</v>
      </c>
      <c r="H8323" t="b">
        <f ca="1">AND(Spins[[#This Row],[Sym1]]=Spins[[#This Row],[Sym2]],Spins[[#This Row],[Sym2]]=Spins[[#This Row],[Sym3]])</f>
        <v>0</v>
      </c>
      <c r="I8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3">
        <f t="shared" si="651"/>
        <v>1</v>
      </c>
      <c r="K8323">
        <f ca="1">Spins[[#This Row],[Mult]]*Spins[[#This Row],[Bet]]</f>
        <v>0</v>
      </c>
      <c r="L8323">
        <f ca="1">Spins[[#This Row],[Payout]]-Spins[[#This Row],[Bet]]</f>
        <v>-1</v>
      </c>
    </row>
    <row r="8324" spans="1:12" x14ac:dyDescent="0.3">
      <c r="A8324">
        <f t="shared" si="647"/>
        <v>8323</v>
      </c>
      <c r="B8324">
        <f t="shared" ca="1" si="648"/>
        <v>12</v>
      </c>
      <c r="C8324" t="str" cm="1">
        <f t="array" aca="1" ref="C8324" ca="1">INDEX(Reel1,Spins[[#This Row],[Stop1]])</f>
        <v>🍋</v>
      </c>
      <c r="D8324">
        <f t="shared" ca="1" si="649"/>
        <v>5</v>
      </c>
      <c r="E8324" t="str" cm="1">
        <f t="array" aca="1" ref="E8324" ca="1">INDEX(Reel2,Spins[[#This Row],[Stop2]])</f>
        <v>🍋</v>
      </c>
      <c r="F8324">
        <f t="shared" ca="1" si="650"/>
        <v>1</v>
      </c>
      <c r="G8324" t="str" cm="1">
        <f t="array" aca="1" ref="G8324" ca="1">INDEX(Reel3,Spins[[#This Row],[Stop3]])</f>
        <v>🍋</v>
      </c>
      <c r="H8324" t="b">
        <f ca="1">AND(Spins[[#This Row],[Sym1]]=Spins[[#This Row],[Sym2]],Spins[[#This Row],[Sym2]]=Spins[[#This Row],[Sym3]])</f>
        <v>1</v>
      </c>
      <c r="I8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324">
        <f t="shared" si="651"/>
        <v>1</v>
      </c>
      <c r="K8324">
        <f ca="1">Spins[[#This Row],[Mult]]*Spins[[#This Row],[Bet]]</f>
        <v>14</v>
      </c>
      <c r="L8324">
        <f ca="1">Spins[[#This Row],[Payout]]-Spins[[#This Row],[Bet]]</f>
        <v>13</v>
      </c>
    </row>
    <row r="8325" spans="1:12" x14ac:dyDescent="0.3">
      <c r="A8325">
        <f t="shared" si="647"/>
        <v>8324</v>
      </c>
      <c r="B8325">
        <f t="shared" ca="1" si="648"/>
        <v>30</v>
      </c>
      <c r="C8325" t="str" cm="1">
        <f t="array" aca="1" ref="C8325" ca="1">INDEX(Reel1,Spins[[#This Row],[Stop1]])</f>
        <v>7️⃣</v>
      </c>
      <c r="D8325">
        <f t="shared" ca="1" si="649"/>
        <v>11</v>
      </c>
      <c r="E8325" t="str" cm="1">
        <f t="array" aca="1" ref="E8325" ca="1">INDEX(Reel2,Spins[[#This Row],[Stop2]])</f>
        <v>🍋</v>
      </c>
      <c r="F8325">
        <f t="shared" ca="1" si="650"/>
        <v>12</v>
      </c>
      <c r="G8325" t="str" cm="1">
        <f t="array" aca="1" ref="G8325" ca="1">INDEX(Reel3,Spins[[#This Row],[Stop3]])</f>
        <v>🍒</v>
      </c>
      <c r="H8325" t="b">
        <f ca="1">AND(Spins[[#This Row],[Sym1]]=Spins[[#This Row],[Sym2]],Spins[[#This Row],[Sym2]]=Spins[[#This Row],[Sym3]])</f>
        <v>0</v>
      </c>
      <c r="I8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5">
        <f t="shared" si="651"/>
        <v>1</v>
      </c>
      <c r="K8325">
        <f ca="1">Spins[[#This Row],[Mult]]*Spins[[#This Row],[Bet]]</f>
        <v>0</v>
      </c>
      <c r="L8325">
        <f ca="1">Spins[[#This Row],[Payout]]-Spins[[#This Row],[Bet]]</f>
        <v>-1</v>
      </c>
    </row>
    <row r="8326" spans="1:12" x14ac:dyDescent="0.3">
      <c r="A8326">
        <f t="shared" si="647"/>
        <v>8325</v>
      </c>
      <c r="B8326">
        <f t="shared" ca="1" si="648"/>
        <v>24</v>
      </c>
      <c r="C8326" t="str" cm="1">
        <f t="array" aca="1" ref="C8326" ca="1">INDEX(Reel1,Spins[[#This Row],[Stop1]])</f>
        <v>🍇</v>
      </c>
      <c r="D8326">
        <f t="shared" ca="1" si="649"/>
        <v>6</v>
      </c>
      <c r="E8326" t="str" cm="1">
        <f t="array" aca="1" ref="E8326" ca="1">INDEX(Reel2,Spins[[#This Row],[Stop2]])</f>
        <v>🍋</v>
      </c>
      <c r="F8326">
        <f t="shared" ca="1" si="650"/>
        <v>16</v>
      </c>
      <c r="G8326" t="str" cm="1">
        <f t="array" aca="1" ref="G8326" ca="1">INDEX(Reel3,Spins[[#This Row],[Stop3]])</f>
        <v>🍇</v>
      </c>
      <c r="H8326" t="b">
        <f ca="1">AND(Spins[[#This Row],[Sym1]]=Spins[[#This Row],[Sym2]],Spins[[#This Row],[Sym2]]=Spins[[#This Row],[Sym3]])</f>
        <v>0</v>
      </c>
      <c r="I8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6">
        <f t="shared" si="651"/>
        <v>1</v>
      </c>
      <c r="K8326">
        <f ca="1">Spins[[#This Row],[Mult]]*Spins[[#This Row],[Bet]]</f>
        <v>0</v>
      </c>
      <c r="L8326">
        <f ca="1">Spins[[#This Row],[Payout]]-Spins[[#This Row],[Bet]]</f>
        <v>-1</v>
      </c>
    </row>
    <row r="8327" spans="1:12" x14ac:dyDescent="0.3">
      <c r="A8327">
        <f t="shared" si="647"/>
        <v>8326</v>
      </c>
      <c r="B8327">
        <f t="shared" ca="1" si="648"/>
        <v>31</v>
      </c>
      <c r="C8327" t="str" cm="1">
        <f t="array" aca="1" ref="C8327" ca="1">INDEX(Reel1,Spins[[#This Row],[Stop1]])</f>
        <v>💎</v>
      </c>
      <c r="D8327">
        <f t="shared" ca="1" si="649"/>
        <v>6</v>
      </c>
      <c r="E8327" t="str" cm="1">
        <f t="array" aca="1" ref="E8327" ca="1">INDEX(Reel2,Spins[[#This Row],[Stop2]])</f>
        <v>🍋</v>
      </c>
      <c r="F8327">
        <f t="shared" ca="1" si="650"/>
        <v>10</v>
      </c>
      <c r="G8327" t="str" cm="1">
        <f t="array" aca="1" ref="G8327" ca="1">INDEX(Reel3,Spins[[#This Row],[Stop3]])</f>
        <v>🍒</v>
      </c>
      <c r="H8327" t="b">
        <f ca="1">AND(Spins[[#This Row],[Sym1]]=Spins[[#This Row],[Sym2]],Spins[[#This Row],[Sym2]]=Spins[[#This Row],[Sym3]])</f>
        <v>0</v>
      </c>
      <c r="I8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7">
        <f t="shared" si="651"/>
        <v>1</v>
      </c>
      <c r="K8327">
        <f ca="1">Spins[[#This Row],[Mult]]*Spins[[#This Row],[Bet]]</f>
        <v>0</v>
      </c>
      <c r="L8327">
        <f ca="1">Spins[[#This Row],[Payout]]-Spins[[#This Row],[Bet]]</f>
        <v>-1</v>
      </c>
    </row>
    <row r="8328" spans="1:12" x14ac:dyDescent="0.3">
      <c r="A8328">
        <f t="shared" si="647"/>
        <v>8327</v>
      </c>
      <c r="B8328">
        <f t="shared" ca="1" si="648"/>
        <v>23</v>
      </c>
      <c r="C8328" t="str" cm="1">
        <f t="array" aca="1" ref="C8328" ca="1">INDEX(Reel1,Spins[[#This Row],[Stop1]])</f>
        <v>🍇</v>
      </c>
      <c r="D8328">
        <f t="shared" ca="1" si="649"/>
        <v>30</v>
      </c>
      <c r="E8328" t="str" cm="1">
        <f t="array" aca="1" ref="E8328" ca="1">INDEX(Reel2,Spins[[#This Row],[Stop2]])</f>
        <v>7️⃣</v>
      </c>
      <c r="F8328">
        <f t="shared" ca="1" si="650"/>
        <v>4</v>
      </c>
      <c r="G8328" t="str" cm="1">
        <f t="array" aca="1" ref="G8328" ca="1">INDEX(Reel3,Spins[[#This Row],[Stop3]])</f>
        <v>🍋</v>
      </c>
      <c r="H8328" t="b">
        <f ca="1">AND(Spins[[#This Row],[Sym1]]=Spins[[#This Row],[Sym2]],Spins[[#This Row],[Sym2]]=Spins[[#This Row],[Sym3]])</f>
        <v>0</v>
      </c>
      <c r="I8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8">
        <f t="shared" si="651"/>
        <v>1</v>
      </c>
      <c r="K8328">
        <f ca="1">Spins[[#This Row],[Mult]]*Spins[[#This Row],[Bet]]</f>
        <v>0</v>
      </c>
      <c r="L8328">
        <f ca="1">Spins[[#This Row],[Payout]]-Spins[[#This Row],[Bet]]</f>
        <v>-1</v>
      </c>
    </row>
    <row r="8329" spans="1:12" x14ac:dyDescent="0.3">
      <c r="A8329">
        <f t="shared" si="647"/>
        <v>8328</v>
      </c>
      <c r="B8329">
        <f t="shared" ca="1" si="648"/>
        <v>24</v>
      </c>
      <c r="C8329" t="str" cm="1">
        <f t="array" aca="1" ref="C8329" ca="1">INDEX(Reel1,Spins[[#This Row],[Stop1]])</f>
        <v>🍇</v>
      </c>
      <c r="D8329">
        <f t="shared" ca="1" si="649"/>
        <v>16</v>
      </c>
      <c r="E8329" t="str" cm="1">
        <f t="array" aca="1" ref="E8329" ca="1">INDEX(Reel2,Spins[[#This Row],[Stop2]])</f>
        <v>🍒</v>
      </c>
      <c r="F8329">
        <f t="shared" ca="1" si="650"/>
        <v>30</v>
      </c>
      <c r="G8329" t="str" cm="1">
        <f t="array" aca="1" ref="G8329" ca="1">INDEX(Reel3,Spins[[#This Row],[Stop3]])</f>
        <v>💎</v>
      </c>
      <c r="H8329" t="b">
        <f ca="1">AND(Spins[[#This Row],[Sym1]]=Spins[[#This Row],[Sym2]],Spins[[#This Row],[Sym2]]=Spins[[#This Row],[Sym3]])</f>
        <v>0</v>
      </c>
      <c r="I8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29">
        <f t="shared" si="651"/>
        <v>1</v>
      </c>
      <c r="K8329">
        <f ca="1">Spins[[#This Row],[Mult]]*Spins[[#This Row],[Bet]]</f>
        <v>0</v>
      </c>
      <c r="L8329">
        <f ca="1">Spins[[#This Row],[Payout]]-Spins[[#This Row],[Bet]]</f>
        <v>-1</v>
      </c>
    </row>
    <row r="8330" spans="1:12" x14ac:dyDescent="0.3">
      <c r="A8330">
        <f t="shared" si="647"/>
        <v>8329</v>
      </c>
      <c r="B8330">
        <f t="shared" ca="1" si="648"/>
        <v>2</v>
      </c>
      <c r="C8330" t="str" cm="1">
        <f t="array" aca="1" ref="C8330" ca="1">INDEX(Reel1,Spins[[#This Row],[Stop1]])</f>
        <v>🍋</v>
      </c>
      <c r="D8330">
        <f t="shared" ca="1" si="649"/>
        <v>25</v>
      </c>
      <c r="E8330" t="str" cm="1">
        <f t="array" aca="1" ref="E8330" ca="1">INDEX(Reel2,Spins[[#This Row],[Stop2]])</f>
        <v>🔔</v>
      </c>
      <c r="F8330">
        <f t="shared" ca="1" si="650"/>
        <v>17</v>
      </c>
      <c r="G8330" t="str" cm="1">
        <f t="array" aca="1" ref="G8330" ca="1">INDEX(Reel3,Spins[[#This Row],[Stop3]])</f>
        <v>🍇</v>
      </c>
      <c r="H8330" t="b">
        <f ca="1">AND(Spins[[#This Row],[Sym1]]=Spins[[#This Row],[Sym2]],Spins[[#This Row],[Sym2]]=Spins[[#This Row],[Sym3]])</f>
        <v>0</v>
      </c>
      <c r="I8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0">
        <f t="shared" si="651"/>
        <v>1</v>
      </c>
      <c r="K8330">
        <f ca="1">Spins[[#This Row],[Mult]]*Spins[[#This Row],[Bet]]</f>
        <v>0</v>
      </c>
      <c r="L8330">
        <f ca="1">Spins[[#This Row],[Payout]]-Spins[[#This Row],[Bet]]</f>
        <v>-1</v>
      </c>
    </row>
    <row r="8331" spans="1:12" x14ac:dyDescent="0.3">
      <c r="A8331">
        <f t="shared" si="647"/>
        <v>8330</v>
      </c>
      <c r="B8331">
        <f t="shared" ca="1" si="648"/>
        <v>6</v>
      </c>
      <c r="C8331" t="str" cm="1">
        <f t="array" aca="1" ref="C8331" ca="1">INDEX(Reel1,Spins[[#This Row],[Stop1]])</f>
        <v>🍋</v>
      </c>
      <c r="D8331">
        <f t="shared" ca="1" si="649"/>
        <v>31</v>
      </c>
      <c r="E8331" t="str" cm="1">
        <f t="array" aca="1" ref="E8331" ca="1">INDEX(Reel2,Spins[[#This Row],[Stop2]])</f>
        <v>💎</v>
      </c>
      <c r="F8331">
        <f t="shared" ca="1" si="650"/>
        <v>6</v>
      </c>
      <c r="G8331" t="str" cm="1">
        <f t="array" aca="1" ref="G8331" ca="1">INDEX(Reel3,Spins[[#This Row],[Stop3]])</f>
        <v>🍒</v>
      </c>
      <c r="H8331" t="b">
        <f ca="1">AND(Spins[[#This Row],[Sym1]]=Spins[[#This Row],[Sym2]],Spins[[#This Row],[Sym2]]=Spins[[#This Row],[Sym3]])</f>
        <v>0</v>
      </c>
      <c r="I8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1">
        <f t="shared" si="651"/>
        <v>1</v>
      </c>
      <c r="K8331">
        <f ca="1">Spins[[#This Row],[Mult]]*Spins[[#This Row],[Bet]]</f>
        <v>0</v>
      </c>
      <c r="L8331">
        <f ca="1">Spins[[#This Row],[Payout]]-Spins[[#This Row],[Bet]]</f>
        <v>-1</v>
      </c>
    </row>
    <row r="8332" spans="1:12" x14ac:dyDescent="0.3">
      <c r="A8332">
        <f t="shared" si="647"/>
        <v>8331</v>
      </c>
      <c r="B8332">
        <f t="shared" ca="1" si="648"/>
        <v>21</v>
      </c>
      <c r="C8332" t="str" cm="1">
        <f t="array" aca="1" ref="C8332" ca="1">INDEX(Reel1,Spins[[#This Row],[Stop1]])</f>
        <v>🍒</v>
      </c>
      <c r="D8332">
        <f t="shared" ca="1" si="649"/>
        <v>18</v>
      </c>
      <c r="E8332" t="str" cm="1">
        <f t="array" aca="1" ref="E8332" ca="1">INDEX(Reel2,Spins[[#This Row],[Stop2]])</f>
        <v>🍒</v>
      </c>
      <c r="F8332">
        <f t="shared" ca="1" si="650"/>
        <v>8</v>
      </c>
      <c r="G8332" t="str" cm="1">
        <f t="array" aca="1" ref="G8332" ca="1">INDEX(Reel3,Spins[[#This Row],[Stop3]])</f>
        <v>🍒</v>
      </c>
      <c r="H8332" t="b">
        <f ca="1">AND(Spins[[#This Row],[Sym1]]=Spins[[#This Row],[Sym2]],Spins[[#This Row],[Sym2]]=Spins[[#This Row],[Sym3]])</f>
        <v>1</v>
      </c>
      <c r="I8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332">
        <f t="shared" si="651"/>
        <v>1</v>
      </c>
      <c r="K8332">
        <f ca="1">Spins[[#This Row],[Mult]]*Spins[[#This Row],[Bet]]</f>
        <v>16</v>
      </c>
      <c r="L8332">
        <f ca="1">Spins[[#This Row],[Payout]]-Spins[[#This Row],[Bet]]</f>
        <v>15</v>
      </c>
    </row>
    <row r="8333" spans="1:12" x14ac:dyDescent="0.3">
      <c r="A8333">
        <f t="shared" si="647"/>
        <v>8332</v>
      </c>
      <c r="B8333">
        <f t="shared" ca="1" si="648"/>
        <v>3</v>
      </c>
      <c r="C8333" t="str" cm="1">
        <f t="array" aca="1" ref="C8333" ca="1">INDEX(Reel1,Spins[[#This Row],[Stop1]])</f>
        <v>🍋</v>
      </c>
      <c r="D8333">
        <f t="shared" ca="1" si="649"/>
        <v>28</v>
      </c>
      <c r="E8333" t="str" cm="1">
        <f t="array" aca="1" ref="E8333" ca="1">INDEX(Reel2,Spins[[#This Row],[Stop2]])</f>
        <v>BAR</v>
      </c>
      <c r="F8333">
        <f t="shared" ca="1" si="650"/>
        <v>13</v>
      </c>
      <c r="G8333" t="str" cm="1">
        <f t="array" aca="1" ref="G8333" ca="1">INDEX(Reel3,Spins[[#This Row],[Stop3]])</f>
        <v>🍇</v>
      </c>
      <c r="H8333" t="b">
        <f ca="1">AND(Spins[[#This Row],[Sym1]]=Spins[[#This Row],[Sym2]],Spins[[#This Row],[Sym2]]=Spins[[#This Row],[Sym3]])</f>
        <v>0</v>
      </c>
      <c r="I8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3">
        <f t="shared" si="651"/>
        <v>1</v>
      </c>
      <c r="K8333">
        <f ca="1">Spins[[#This Row],[Mult]]*Spins[[#This Row],[Bet]]</f>
        <v>0</v>
      </c>
      <c r="L8333">
        <f ca="1">Spins[[#This Row],[Payout]]-Spins[[#This Row],[Bet]]</f>
        <v>-1</v>
      </c>
    </row>
    <row r="8334" spans="1:12" x14ac:dyDescent="0.3">
      <c r="A8334">
        <f t="shared" si="647"/>
        <v>8333</v>
      </c>
      <c r="B8334">
        <f t="shared" ca="1" si="648"/>
        <v>4</v>
      </c>
      <c r="C8334" t="str" cm="1">
        <f t="array" aca="1" ref="C8334" ca="1">INDEX(Reel1,Spins[[#This Row],[Stop1]])</f>
        <v>🍋</v>
      </c>
      <c r="D8334">
        <f t="shared" ca="1" si="649"/>
        <v>22</v>
      </c>
      <c r="E8334" t="str" cm="1">
        <f t="array" aca="1" ref="E8334" ca="1">INDEX(Reel2,Spins[[#This Row],[Stop2]])</f>
        <v>🍇</v>
      </c>
      <c r="F8334">
        <f t="shared" ca="1" si="650"/>
        <v>2</v>
      </c>
      <c r="G8334" t="str" cm="1">
        <f t="array" aca="1" ref="G8334" ca="1">INDEX(Reel3,Spins[[#This Row],[Stop3]])</f>
        <v>🍋</v>
      </c>
      <c r="H8334" t="b">
        <f ca="1">AND(Spins[[#This Row],[Sym1]]=Spins[[#This Row],[Sym2]],Spins[[#This Row],[Sym2]]=Spins[[#This Row],[Sym3]])</f>
        <v>0</v>
      </c>
      <c r="I8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4">
        <f t="shared" si="651"/>
        <v>1</v>
      </c>
      <c r="K8334">
        <f ca="1">Spins[[#This Row],[Mult]]*Spins[[#This Row],[Bet]]</f>
        <v>0</v>
      </c>
      <c r="L8334">
        <f ca="1">Spins[[#This Row],[Payout]]-Spins[[#This Row],[Bet]]</f>
        <v>-1</v>
      </c>
    </row>
    <row r="8335" spans="1:12" x14ac:dyDescent="0.3">
      <c r="A8335">
        <f t="shared" si="647"/>
        <v>8334</v>
      </c>
      <c r="B8335">
        <f t="shared" ca="1" si="648"/>
        <v>28</v>
      </c>
      <c r="C8335" t="str" cm="1">
        <f t="array" aca="1" ref="C8335" ca="1">INDEX(Reel1,Spins[[#This Row],[Stop1]])</f>
        <v>BAR</v>
      </c>
      <c r="D8335">
        <f t="shared" ca="1" si="649"/>
        <v>4</v>
      </c>
      <c r="E8335" t="str" cm="1">
        <f t="array" aca="1" ref="E8335" ca="1">INDEX(Reel2,Spins[[#This Row],[Stop2]])</f>
        <v>🍋</v>
      </c>
      <c r="F8335">
        <f t="shared" ca="1" si="650"/>
        <v>11</v>
      </c>
      <c r="G8335" t="str" cm="1">
        <f t="array" aca="1" ref="G8335" ca="1">INDEX(Reel3,Spins[[#This Row],[Stop3]])</f>
        <v>🍒</v>
      </c>
      <c r="H8335" t="b">
        <f ca="1">AND(Spins[[#This Row],[Sym1]]=Spins[[#This Row],[Sym2]],Spins[[#This Row],[Sym2]]=Spins[[#This Row],[Sym3]])</f>
        <v>0</v>
      </c>
      <c r="I8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5">
        <f t="shared" si="651"/>
        <v>1</v>
      </c>
      <c r="K8335">
        <f ca="1">Spins[[#This Row],[Mult]]*Spins[[#This Row],[Bet]]</f>
        <v>0</v>
      </c>
      <c r="L8335">
        <f ca="1">Spins[[#This Row],[Payout]]-Spins[[#This Row],[Bet]]</f>
        <v>-1</v>
      </c>
    </row>
    <row r="8336" spans="1:12" x14ac:dyDescent="0.3">
      <c r="A8336">
        <f t="shared" si="647"/>
        <v>8335</v>
      </c>
      <c r="B8336">
        <f t="shared" ca="1" si="648"/>
        <v>13</v>
      </c>
      <c r="C8336" t="str" cm="1">
        <f t="array" aca="1" ref="C8336" ca="1">INDEX(Reel1,Spins[[#This Row],[Stop1]])</f>
        <v>🍋</v>
      </c>
      <c r="D8336">
        <f t="shared" ca="1" si="649"/>
        <v>30</v>
      </c>
      <c r="E8336" t="str" cm="1">
        <f t="array" aca="1" ref="E8336" ca="1">INDEX(Reel2,Spins[[#This Row],[Stop2]])</f>
        <v>7️⃣</v>
      </c>
      <c r="F8336">
        <f t="shared" ca="1" si="650"/>
        <v>19</v>
      </c>
      <c r="G8336" t="str" cm="1">
        <f t="array" aca="1" ref="G8336" ca="1">INDEX(Reel3,Spins[[#This Row],[Stop3]])</f>
        <v>🔔</v>
      </c>
      <c r="H8336" t="b">
        <f ca="1">AND(Spins[[#This Row],[Sym1]]=Spins[[#This Row],[Sym2]],Spins[[#This Row],[Sym2]]=Spins[[#This Row],[Sym3]])</f>
        <v>0</v>
      </c>
      <c r="I8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6">
        <f t="shared" si="651"/>
        <v>1</v>
      </c>
      <c r="K8336">
        <f ca="1">Spins[[#This Row],[Mult]]*Spins[[#This Row],[Bet]]</f>
        <v>0</v>
      </c>
      <c r="L8336">
        <f ca="1">Spins[[#This Row],[Payout]]-Spins[[#This Row],[Bet]]</f>
        <v>-1</v>
      </c>
    </row>
    <row r="8337" spans="1:12" x14ac:dyDescent="0.3">
      <c r="A8337">
        <f t="shared" si="647"/>
        <v>8336</v>
      </c>
      <c r="B8337">
        <f t="shared" ca="1" si="648"/>
        <v>20</v>
      </c>
      <c r="C8337" t="str" cm="1">
        <f t="array" aca="1" ref="C8337" ca="1">INDEX(Reel1,Spins[[#This Row],[Stop1]])</f>
        <v>🍒</v>
      </c>
      <c r="D8337">
        <f t="shared" ca="1" si="649"/>
        <v>15</v>
      </c>
      <c r="E8337" t="str" cm="1">
        <f t="array" aca="1" ref="E8337" ca="1">INDEX(Reel2,Spins[[#This Row],[Stop2]])</f>
        <v>🍒</v>
      </c>
      <c r="F8337">
        <f t="shared" ca="1" si="650"/>
        <v>1</v>
      </c>
      <c r="G8337" t="str" cm="1">
        <f t="array" aca="1" ref="G8337" ca="1">INDEX(Reel3,Spins[[#This Row],[Stop3]])</f>
        <v>🍋</v>
      </c>
      <c r="H8337" t="b">
        <f ca="1">AND(Spins[[#This Row],[Sym1]]=Spins[[#This Row],[Sym2]],Spins[[#This Row],[Sym2]]=Spins[[#This Row],[Sym3]])</f>
        <v>0</v>
      </c>
      <c r="I8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337">
        <f t="shared" si="651"/>
        <v>1</v>
      </c>
      <c r="K8337">
        <f ca="1">Spins[[#This Row],[Mult]]*Spins[[#This Row],[Bet]]</f>
        <v>0.8</v>
      </c>
      <c r="L8337">
        <f ca="1">Spins[[#This Row],[Payout]]-Spins[[#This Row],[Bet]]</f>
        <v>-0.19999999999999996</v>
      </c>
    </row>
    <row r="8338" spans="1:12" x14ac:dyDescent="0.3">
      <c r="A8338">
        <f t="shared" si="647"/>
        <v>8337</v>
      </c>
      <c r="B8338">
        <f t="shared" ca="1" si="648"/>
        <v>3</v>
      </c>
      <c r="C8338" t="str" cm="1">
        <f t="array" aca="1" ref="C8338" ca="1">INDEX(Reel1,Spins[[#This Row],[Stop1]])</f>
        <v>🍋</v>
      </c>
      <c r="D8338">
        <f t="shared" ca="1" si="649"/>
        <v>23</v>
      </c>
      <c r="E8338" t="str" cm="1">
        <f t="array" aca="1" ref="E8338" ca="1">INDEX(Reel2,Spins[[#This Row],[Stop2]])</f>
        <v>🍇</v>
      </c>
      <c r="F8338">
        <f t="shared" ca="1" si="650"/>
        <v>14</v>
      </c>
      <c r="G8338" t="str" cm="1">
        <f t="array" aca="1" ref="G8338" ca="1">INDEX(Reel3,Spins[[#This Row],[Stop3]])</f>
        <v>🍇</v>
      </c>
      <c r="H8338" t="b">
        <f ca="1">AND(Spins[[#This Row],[Sym1]]=Spins[[#This Row],[Sym2]],Spins[[#This Row],[Sym2]]=Spins[[#This Row],[Sym3]])</f>
        <v>0</v>
      </c>
      <c r="I8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38">
        <f t="shared" si="651"/>
        <v>1</v>
      </c>
      <c r="K8338">
        <f ca="1">Spins[[#This Row],[Mult]]*Spins[[#This Row],[Bet]]</f>
        <v>0</v>
      </c>
      <c r="L8338">
        <f ca="1">Spins[[#This Row],[Payout]]-Spins[[#This Row],[Bet]]</f>
        <v>-1</v>
      </c>
    </row>
    <row r="8339" spans="1:12" x14ac:dyDescent="0.3">
      <c r="A8339">
        <f t="shared" si="647"/>
        <v>8338</v>
      </c>
      <c r="B8339">
        <f t="shared" ca="1" si="648"/>
        <v>6</v>
      </c>
      <c r="C8339" t="str" cm="1">
        <f t="array" aca="1" ref="C8339" ca="1">INDEX(Reel1,Spins[[#This Row],[Stop1]])</f>
        <v>🍋</v>
      </c>
      <c r="D8339">
        <f t="shared" ca="1" si="649"/>
        <v>4</v>
      </c>
      <c r="E8339" t="str" cm="1">
        <f t="array" aca="1" ref="E8339" ca="1">INDEX(Reel2,Spins[[#This Row],[Stop2]])</f>
        <v>🍋</v>
      </c>
      <c r="F8339">
        <f t="shared" ca="1" si="650"/>
        <v>25</v>
      </c>
      <c r="G8339" t="str" cm="1">
        <f t="array" aca="1" ref="G8339" ca="1">INDEX(Reel3,Spins[[#This Row],[Stop3]])</f>
        <v>BAR</v>
      </c>
      <c r="H8339" t="b">
        <f ca="1">AND(Spins[[#This Row],[Sym1]]=Spins[[#This Row],[Sym2]],Spins[[#This Row],[Sym2]]=Spins[[#This Row],[Sym3]])</f>
        <v>0</v>
      </c>
      <c r="I8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39">
        <f t="shared" si="651"/>
        <v>1</v>
      </c>
      <c r="K8339">
        <f ca="1">Spins[[#This Row],[Mult]]*Spins[[#This Row],[Bet]]</f>
        <v>0.6</v>
      </c>
      <c r="L8339">
        <f ca="1">Spins[[#This Row],[Payout]]-Spins[[#This Row],[Bet]]</f>
        <v>-0.4</v>
      </c>
    </row>
    <row r="8340" spans="1:12" x14ac:dyDescent="0.3">
      <c r="A8340">
        <f t="shared" si="647"/>
        <v>8339</v>
      </c>
      <c r="B8340">
        <f t="shared" ca="1" si="648"/>
        <v>1</v>
      </c>
      <c r="C8340" t="str" cm="1">
        <f t="array" aca="1" ref="C8340" ca="1">INDEX(Reel1,Spins[[#This Row],[Stop1]])</f>
        <v>🍋</v>
      </c>
      <c r="D8340">
        <f t="shared" ca="1" si="649"/>
        <v>19</v>
      </c>
      <c r="E8340" t="str" cm="1">
        <f t="array" aca="1" ref="E8340" ca="1">INDEX(Reel2,Spins[[#This Row],[Stop2]])</f>
        <v>🍒</v>
      </c>
      <c r="F8340">
        <f t="shared" ca="1" si="650"/>
        <v>3</v>
      </c>
      <c r="G8340" t="str" cm="1">
        <f t="array" aca="1" ref="G8340" ca="1">INDEX(Reel3,Spins[[#This Row],[Stop3]])</f>
        <v>🍋</v>
      </c>
      <c r="H8340" t="b">
        <f ca="1">AND(Spins[[#This Row],[Sym1]]=Spins[[#This Row],[Sym2]],Spins[[#This Row],[Sym2]]=Spins[[#This Row],[Sym3]])</f>
        <v>0</v>
      </c>
      <c r="I8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0">
        <f t="shared" si="651"/>
        <v>1</v>
      </c>
      <c r="K8340">
        <f ca="1">Spins[[#This Row],[Mult]]*Spins[[#This Row],[Bet]]</f>
        <v>0</v>
      </c>
      <c r="L8340">
        <f ca="1">Spins[[#This Row],[Payout]]-Spins[[#This Row],[Bet]]</f>
        <v>-1</v>
      </c>
    </row>
    <row r="8341" spans="1:12" x14ac:dyDescent="0.3">
      <c r="A8341">
        <f t="shared" si="647"/>
        <v>8340</v>
      </c>
      <c r="B8341">
        <f t="shared" ca="1" si="648"/>
        <v>16</v>
      </c>
      <c r="C8341" t="str" cm="1">
        <f t="array" aca="1" ref="C8341" ca="1">INDEX(Reel1,Spins[[#This Row],[Stop1]])</f>
        <v>🍒</v>
      </c>
      <c r="D8341">
        <f t="shared" ca="1" si="649"/>
        <v>6</v>
      </c>
      <c r="E8341" t="str" cm="1">
        <f t="array" aca="1" ref="E8341" ca="1">INDEX(Reel2,Spins[[#This Row],[Stop2]])</f>
        <v>🍋</v>
      </c>
      <c r="F8341">
        <f t="shared" ca="1" si="650"/>
        <v>3</v>
      </c>
      <c r="G8341" t="str" cm="1">
        <f t="array" aca="1" ref="G8341" ca="1">INDEX(Reel3,Spins[[#This Row],[Stop3]])</f>
        <v>🍋</v>
      </c>
      <c r="H8341" t="b">
        <f ca="1">AND(Spins[[#This Row],[Sym1]]=Spins[[#This Row],[Sym2]],Spins[[#This Row],[Sym2]]=Spins[[#This Row],[Sym3]])</f>
        <v>0</v>
      </c>
      <c r="I8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1">
        <f t="shared" si="651"/>
        <v>1</v>
      </c>
      <c r="K8341">
        <f ca="1">Spins[[#This Row],[Mult]]*Spins[[#This Row],[Bet]]</f>
        <v>0</v>
      </c>
      <c r="L8341">
        <f ca="1">Spins[[#This Row],[Payout]]-Spins[[#This Row],[Bet]]</f>
        <v>-1</v>
      </c>
    </row>
    <row r="8342" spans="1:12" x14ac:dyDescent="0.3">
      <c r="A8342">
        <f t="shared" si="647"/>
        <v>8341</v>
      </c>
      <c r="B8342">
        <f t="shared" ca="1" si="648"/>
        <v>15</v>
      </c>
      <c r="C8342" t="str" cm="1">
        <f t="array" aca="1" ref="C8342" ca="1">INDEX(Reel1,Spins[[#This Row],[Stop1]])</f>
        <v>🍒</v>
      </c>
      <c r="D8342">
        <f t="shared" ca="1" si="649"/>
        <v>24</v>
      </c>
      <c r="E8342" t="str" cm="1">
        <f t="array" aca="1" ref="E8342" ca="1">INDEX(Reel2,Spins[[#This Row],[Stop2]])</f>
        <v>🍇</v>
      </c>
      <c r="F8342">
        <f t="shared" ca="1" si="650"/>
        <v>24</v>
      </c>
      <c r="G8342" t="str" cm="1">
        <f t="array" aca="1" ref="G8342" ca="1">INDEX(Reel3,Spins[[#This Row],[Stop3]])</f>
        <v>BAR</v>
      </c>
      <c r="H8342" t="b">
        <f ca="1">AND(Spins[[#This Row],[Sym1]]=Spins[[#This Row],[Sym2]],Spins[[#This Row],[Sym2]]=Spins[[#This Row],[Sym3]])</f>
        <v>0</v>
      </c>
      <c r="I8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2">
        <f t="shared" si="651"/>
        <v>1</v>
      </c>
      <c r="K8342">
        <f ca="1">Spins[[#This Row],[Mult]]*Spins[[#This Row],[Bet]]</f>
        <v>0</v>
      </c>
      <c r="L8342">
        <f ca="1">Spins[[#This Row],[Payout]]-Spins[[#This Row],[Bet]]</f>
        <v>-1</v>
      </c>
    </row>
    <row r="8343" spans="1:12" x14ac:dyDescent="0.3">
      <c r="A8343">
        <f t="shared" si="647"/>
        <v>8342</v>
      </c>
      <c r="B8343">
        <f t="shared" ca="1" si="648"/>
        <v>21</v>
      </c>
      <c r="C8343" t="str" cm="1">
        <f t="array" aca="1" ref="C8343" ca="1">INDEX(Reel1,Spins[[#This Row],[Stop1]])</f>
        <v>🍒</v>
      </c>
      <c r="D8343">
        <f t="shared" ca="1" si="649"/>
        <v>15</v>
      </c>
      <c r="E8343" t="str" cm="1">
        <f t="array" aca="1" ref="E8343" ca="1">INDEX(Reel2,Spins[[#This Row],[Stop2]])</f>
        <v>🍒</v>
      </c>
      <c r="F8343">
        <f t="shared" ca="1" si="650"/>
        <v>8</v>
      </c>
      <c r="G8343" t="str" cm="1">
        <f t="array" aca="1" ref="G8343" ca="1">INDEX(Reel3,Spins[[#This Row],[Stop3]])</f>
        <v>🍒</v>
      </c>
      <c r="H8343" t="b">
        <f ca="1">AND(Spins[[#This Row],[Sym1]]=Spins[[#This Row],[Sym2]],Spins[[#This Row],[Sym2]]=Spins[[#This Row],[Sym3]])</f>
        <v>1</v>
      </c>
      <c r="I8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343">
        <f t="shared" si="651"/>
        <v>1</v>
      </c>
      <c r="K8343">
        <f ca="1">Spins[[#This Row],[Mult]]*Spins[[#This Row],[Bet]]</f>
        <v>16</v>
      </c>
      <c r="L8343">
        <f ca="1">Spins[[#This Row],[Payout]]-Spins[[#This Row],[Bet]]</f>
        <v>15</v>
      </c>
    </row>
    <row r="8344" spans="1:12" x14ac:dyDescent="0.3">
      <c r="A8344">
        <f t="shared" si="647"/>
        <v>8343</v>
      </c>
      <c r="B8344">
        <f t="shared" ca="1" si="648"/>
        <v>23</v>
      </c>
      <c r="C8344" t="str" cm="1">
        <f t="array" aca="1" ref="C8344" ca="1">INDEX(Reel1,Spins[[#This Row],[Stop1]])</f>
        <v>🍇</v>
      </c>
      <c r="D8344">
        <f t="shared" ca="1" si="649"/>
        <v>6</v>
      </c>
      <c r="E8344" t="str" cm="1">
        <f t="array" aca="1" ref="E8344" ca="1">INDEX(Reel2,Spins[[#This Row],[Stop2]])</f>
        <v>🍋</v>
      </c>
      <c r="F8344">
        <f t="shared" ca="1" si="650"/>
        <v>14</v>
      </c>
      <c r="G8344" t="str" cm="1">
        <f t="array" aca="1" ref="G8344" ca="1">INDEX(Reel3,Spins[[#This Row],[Stop3]])</f>
        <v>🍇</v>
      </c>
      <c r="H8344" t="b">
        <f ca="1">AND(Spins[[#This Row],[Sym1]]=Spins[[#This Row],[Sym2]],Spins[[#This Row],[Sym2]]=Spins[[#This Row],[Sym3]])</f>
        <v>0</v>
      </c>
      <c r="I8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4">
        <f t="shared" si="651"/>
        <v>1</v>
      </c>
      <c r="K8344">
        <f ca="1">Spins[[#This Row],[Mult]]*Spins[[#This Row],[Bet]]</f>
        <v>0</v>
      </c>
      <c r="L8344">
        <f ca="1">Spins[[#This Row],[Payout]]-Spins[[#This Row],[Bet]]</f>
        <v>-1</v>
      </c>
    </row>
    <row r="8345" spans="1:12" x14ac:dyDescent="0.3">
      <c r="A8345">
        <f t="shared" si="647"/>
        <v>8344</v>
      </c>
      <c r="B8345">
        <f t="shared" ca="1" si="648"/>
        <v>21</v>
      </c>
      <c r="C8345" t="str" cm="1">
        <f t="array" aca="1" ref="C8345" ca="1">INDEX(Reel1,Spins[[#This Row],[Stop1]])</f>
        <v>🍒</v>
      </c>
      <c r="D8345">
        <f t="shared" ca="1" si="649"/>
        <v>18</v>
      </c>
      <c r="E8345" t="str" cm="1">
        <f t="array" aca="1" ref="E8345" ca="1">INDEX(Reel2,Spins[[#This Row],[Stop2]])</f>
        <v>🍒</v>
      </c>
      <c r="F8345">
        <f t="shared" ca="1" si="650"/>
        <v>25</v>
      </c>
      <c r="G8345" t="str" cm="1">
        <f t="array" aca="1" ref="G8345" ca="1">INDEX(Reel3,Spins[[#This Row],[Stop3]])</f>
        <v>BAR</v>
      </c>
      <c r="H8345" t="b">
        <f ca="1">AND(Spins[[#This Row],[Sym1]]=Spins[[#This Row],[Sym2]],Spins[[#This Row],[Sym2]]=Spins[[#This Row],[Sym3]])</f>
        <v>0</v>
      </c>
      <c r="I8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345">
        <f t="shared" si="651"/>
        <v>1</v>
      </c>
      <c r="K8345">
        <f ca="1">Spins[[#This Row],[Mult]]*Spins[[#This Row],[Bet]]</f>
        <v>0.8</v>
      </c>
      <c r="L8345">
        <f ca="1">Spins[[#This Row],[Payout]]-Spins[[#This Row],[Bet]]</f>
        <v>-0.19999999999999996</v>
      </c>
    </row>
    <row r="8346" spans="1:12" x14ac:dyDescent="0.3">
      <c r="A8346">
        <f t="shared" si="647"/>
        <v>8345</v>
      </c>
      <c r="B8346">
        <f t="shared" ca="1" si="648"/>
        <v>18</v>
      </c>
      <c r="C8346" t="str" cm="1">
        <f t="array" aca="1" ref="C8346" ca="1">INDEX(Reel1,Spins[[#This Row],[Stop1]])</f>
        <v>🍒</v>
      </c>
      <c r="D8346">
        <f t="shared" ca="1" si="649"/>
        <v>28</v>
      </c>
      <c r="E8346" t="str" cm="1">
        <f t="array" aca="1" ref="E8346" ca="1">INDEX(Reel2,Spins[[#This Row],[Stop2]])</f>
        <v>BAR</v>
      </c>
      <c r="F8346">
        <f t="shared" ca="1" si="650"/>
        <v>26</v>
      </c>
      <c r="G8346" t="str" cm="1">
        <f t="array" aca="1" ref="G8346" ca="1">INDEX(Reel3,Spins[[#This Row],[Stop3]])</f>
        <v>BAR</v>
      </c>
      <c r="H8346" t="b">
        <f ca="1">AND(Spins[[#This Row],[Sym1]]=Spins[[#This Row],[Sym2]],Spins[[#This Row],[Sym2]]=Spins[[#This Row],[Sym3]])</f>
        <v>0</v>
      </c>
      <c r="I8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6">
        <f t="shared" si="651"/>
        <v>1</v>
      </c>
      <c r="K8346">
        <f ca="1">Spins[[#This Row],[Mult]]*Spins[[#This Row],[Bet]]</f>
        <v>0</v>
      </c>
      <c r="L8346">
        <f ca="1">Spins[[#This Row],[Payout]]-Spins[[#This Row],[Bet]]</f>
        <v>-1</v>
      </c>
    </row>
    <row r="8347" spans="1:12" x14ac:dyDescent="0.3">
      <c r="A8347">
        <f t="shared" si="647"/>
        <v>8346</v>
      </c>
      <c r="B8347">
        <f t="shared" ca="1" si="648"/>
        <v>4</v>
      </c>
      <c r="C8347" t="str" cm="1">
        <f t="array" aca="1" ref="C8347" ca="1">INDEX(Reel1,Spins[[#This Row],[Stop1]])</f>
        <v>🍋</v>
      </c>
      <c r="D8347">
        <f t="shared" ca="1" si="649"/>
        <v>26</v>
      </c>
      <c r="E8347" t="str" cm="1">
        <f t="array" aca="1" ref="E8347" ca="1">INDEX(Reel2,Spins[[#This Row],[Stop2]])</f>
        <v>🔔</v>
      </c>
      <c r="F8347">
        <f t="shared" ca="1" si="650"/>
        <v>2</v>
      </c>
      <c r="G8347" t="str" cm="1">
        <f t="array" aca="1" ref="G8347" ca="1">INDEX(Reel3,Spins[[#This Row],[Stop3]])</f>
        <v>🍋</v>
      </c>
      <c r="H8347" t="b">
        <f ca="1">AND(Spins[[#This Row],[Sym1]]=Spins[[#This Row],[Sym2]],Spins[[#This Row],[Sym2]]=Spins[[#This Row],[Sym3]])</f>
        <v>0</v>
      </c>
      <c r="I8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7">
        <f t="shared" si="651"/>
        <v>1</v>
      </c>
      <c r="K8347">
        <f ca="1">Spins[[#This Row],[Mult]]*Spins[[#This Row],[Bet]]</f>
        <v>0</v>
      </c>
      <c r="L8347">
        <f ca="1">Spins[[#This Row],[Payout]]-Spins[[#This Row],[Bet]]</f>
        <v>-1</v>
      </c>
    </row>
    <row r="8348" spans="1:12" x14ac:dyDescent="0.3">
      <c r="A8348">
        <f t="shared" si="647"/>
        <v>8347</v>
      </c>
      <c r="B8348">
        <f t="shared" ca="1" si="648"/>
        <v>28</v>
      </c>
      <c r="C8348" t="str" cm="1">
        <f t="array" aca="1" ref="C8348" ca="1">INDEX(Reel1,Spins[[#This Row],[Stop1]])</f>
        <v>BAR</v>
      </c>
      <c r="D8348">
        <f t="shared" ca="1" si="649"/>
        <v>20</v>
      </c>
      <c r="E8348" t="str" cm="1">
        <f t="array" aca="1" ref="E8348" ca="1">INDEX(Reel2,Spins[[#This Row],[Stop2]])</f>
        <v>🍒</v>
      </c>
      <c r="F8348">
        <f t="shared" ca="1" si="650"/>
        <v>22</v>
      </c>
      <c r="G8348" t="str" cm="1">
        <f t="array" aca="1" ref="G8348" ca="1">INDEX(Reel3,Spins[[#This Row],[Stop3]])</f>
        <v>🔔</v>
      </c>
      <c r="H8348" t="b">
        <f ca="1">AND(Spins[[#This Row],[Sym1]]=Spins[[#This Row],[Sym2]],Spins[[#This Row],[Sym2]]=Spins[[#This Row],[Sym3]])</f>
        <v>0</v>
      </c>
      <c r="I8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48">
        <f t="shared" si="651"/>
        <v>1</v>
      </c>
      <c r="K8348">
        <f ca="1">Spins[[#This Row],[Mult]]*Spins[[#This Row],[Bet]]</f>
        <v>0</v>
      </c>
      <c r="L8348">
        <f ca="1">Spins[[#This Row],[Payout]]-Spins[[#This Row],[Bet]]</f>
        <v>-1</v>
      </c>
    </row>
    <row r="8349" spans="1:12" x14ac:dyDescent="0.3">
      <c r="A8349">
        <f t="shared" si="647"/>
        <v>8348</v>
      </c>
      <c r="B8349">
        <f t="shared" ca="1" si="648"/>
        <v>16</v>
      </c>
      <c r="C8349" t="str" cm="1">
        <f t="array" aca="1" ref="C8349" ca="1">INDEX(Reel1,Spins[[#This Row],[Stop1]])</f>
        <v>🍒</v>
      </c>
      <c r="D8349">
        <f t="shared" ca="1" si="649"/>
        <v>15</v>
      </c>
      <c r="E8349" t="str" cm="1">
        <f t="array" aca="1" ref="E8349" ca="1">INDEX(Reel2,Spins[[#This Row],[Stop2]])</f>
        <v>🍒</v>
      </c>
      <c r="F8349">
        <f t="shared" ca="1" si="650"/>
        <v>26</v>
      </c>
      <c r="G8349" t="str" cm="1">
        <f t="array" aca="1" ref="G8349" ca="1">INDEX(Reel3,Spins[[#This Row],[Stop3]])</f>
        <v>BAR</v>
      </c>
      <c r="H8349" t="b">
        <f ca="1">AND(Spins[[#This Row],[Sym1]]=Spins[[#This Row],[Sym2]],Spins[[#This Row],[Sym2]]=Spins[[#This Row],[Sym3]])</f>
        <v>0</v>
      </c>
      <c r="I8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349">
        <f t="shared" si="651"/>
        <v>1</v>
      </c>
      <c r="K8349">
        <f ca="1">Spins[[#This Row],[Mult]]*Spins[[#This Row],[Bet]]</f>
        <v>0.8</v>
      </c>
      <c r="L8349">
        <f ca="1">Spins[[#This Row],[Payout]]-Spins[[#This Row],[Bet]]</f>
        <v>-0.19999999999999996</v>
      </c>
    </row>
    <row r="8350" spans="1:12" x14ac:dyDescent="0.3">
      <c r="A8350">
        <f t="shared" si="647"/>
        <v>8349</v>
      </c>
      <c r="B8350">
        <f t="shared" ca="1" si="648"/>
        <v>8</v>
      </c>
      <c r="C8350" t="str" cm="1">
        <f t="array" aca="1" ref="C8350" ca="1">INDEX(Reel1,Spins[[#This Row],[Stop1]])</f>
        <v>🍋</v>
      </c>
      <c r="D8350">
        <f t="shared" ca="1" si="649"/>
        <v>29</v>
      </c>
      <c r="E8350" t="str" cm="1">
        <f t="array" aca="1" ref="E8350" ca="1">INDEX(Reel2,Spins[[#This Row],[Stop2]])</f>
        <v>7️⃣</v>
      </c>
      <c r="F8350">
        <f t="shared" ca="1" si="650"/>
        <v>16</v>
      </c>
      <c r="G8350" t="str" cm="1">
        <f t="array" aca="1" ref="G8350" ca="1">INDEX(Reel3,Spins[[#This Row],[Stop3]])</f>
        <v>🍇</v>
      </c>
      <c r="H8350" t="b">
        <f ca="1">AND(Spins[[#This Row],[Sym1]]=Spins[[#This Row],[Sym2]],Spins[[#This Row],[Sym2]]=Spins[[#This Row],[Sym3]])</f>
        <v>0</v>
      </c>
      <c r="I8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0">
        <f t="shared" si="651"/>
        <v>1</v>
      </c>
      <c r="K8350">
        <f ca="1">Spins[[#This Row],[Mult]]*Spins[[#This Row],[Bet]]</f>
        <v>0</v>
      </c>
      <c r="L8350">
        <f ca="1">Spins[[#This Row],[Payout]]-Spins[[#This Row],[Bet]]</f>
        <v>-1</v>
      </c>
    </row>
    <row r="8351" spans="1:12" x14ac:dyDescent="0.3">
      <c r="A8351">
        <f t="shared" si="647"/>
        <v>8350</v>
      </c>
      <c r="B8351">
        <f t="shared" ca="1" si="648"/>
        <v>9</v>
      </c>
      <c r="C8351" t="str" cm="1">
        <f t="array" aca="1" ref="C8351" ca="1">INDEX(Reel1,Spins[[#This Row],[Stop1]])</f>
        <v>🍋</v>
      </c>
      <c r="D8351">
        <f t="shared" ca="1" si="649"/>
        <v>7</v>
      </c>
      <c r="E8351" t="str" cm="1">
        <f t="array" aca="1" ref="E8351" ca="1">INDEX(Reel2,Spins[[#This Row],[Stop2]])</f>
        <v>🍋</v>
      </c>
      <c r="F8351">
        <f t="shared" ca="1" si="650"/>
        <v>4</v>
      </c>
      <c r="G8351" t="str" cm="1">
        <f t="array" aca="1" ref="G8351" ca="1">INDEX(Reel3,Spins[[#This Row],[Stop3]])</f>
        <v>🍋</v>
      </c>
      <c r="H8351" t="b">
        <f ca="1">AND(Spins[[#This Row],[Sym1]]=Spins[[#This Row],[Sym2]],Spins[[#This Row],[Sym2]]=Spins[[#This Row],[Sym3]])</f>
        <v>1</v>
      </c>
      <c r="I8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351">
        <f t="shared" si="651"/>
        <v>1</v>
      </c>
      <c r="K8351">
        <f ca="1">Spins[[#This Row],[Mult]]*Spins[[#This Row],[Bet]]</f>
        <v>14</v>
      </c>
      <c r="L8351">
        <f ca="1">Spins[[#This Row],[Payout]]-Spins[[#This Row],[Bet]]</f>
        <v>13</v>
      </c>
    </row>
    <row r="8352" spans="1:12" x14ac:dyDescent="0.3">
      <c r="A8352">
        <f t="shared" si="647"/>
        <v>8351</v>
      </c>
      <c r="B8352">
        <f t="shared" ca="1" si="648"/>
        <v>20</v>
      </c>
      <c r="C8352" t="str" cm="1">
        <f t="array" aca="1" ref="C8352" ca="1">INDEX(Reel1,Spins[[#This Row],[Stop1]])</f>
        <v>🍒</v>
      </c>
      <c r="D8352">
        <f t="shared" ca="1" si="649"/>
        <v>29</v>
      </c>
      <c r="E8352" t="str" cm="1">
        <f t="array" aca="1" ref="E8352" ca="1">INDEX(Reel2,Spins[[#This Row],[Stop2]])</f>
        <v>7️⃣</v>
      </c>
      <c r="F8352">
        <f t="shared" ca="1" si="650"/>
        <v>30</v>
      </c>
      <c r="G8352" t="str" cm="1">
        <f t="array" aca="1" ref="G8352" ca="1">INDEX(Reel3,Spins[[#This Row],[Stop3]])</f>
        <v>💎</v>
      </c>
      <c r="H8352" t="b">
        <f ca="1">AND(Spins[[#This Row],[Sym1]]=Spins[[#This Row],[Sym2]],Spins[[#This Row],[Sym2]]=Spins[[#This Row],[Sym3]])</f>
        <v>0</v>
      </c>
      <c r="I8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2">
        <f t="shared" si="651"/>
        <v>1</v>
      </c>
      <c r="K8352">
        <f ca="1">Spins[[#This Row],[Mult]]*Spins[[#This Row],[Bet]]</f>
        <v>0</v>
      </c>
      <c r="L8352">
        <f ca="1">Spins[[#This Row],[Payout]]-Spins[[#This Row],[Bet]]</f>
        <v>-1</v>
      </c>
    </row>
    <row r="8353" spans="1:12" x14ac:dyDescent="0.3">
      <c r="A8353">
        <f t="shared" si="647"/>
        <v>8352</v>
      </c>
      <c r="B8353">
        <f t="shared" ca="1" si="648"/>
        <v>18</v>
      </c>
      <c r="C8353" t="str" cm="1">
        <f t="array" aca="1" ref="C8353" ca="1">INDEX(Reel1,Spins[[#This Row],[Stop1]])</f>
        <v>🍒</v>
      </c>
      <c r="D8353">
        <f t="shared" ca="1" si="649"/>
        <v>8</v>
      </c>
      <c r="E8353" t="str" cm="1">
        <f t="array" aca="1" ref="E8353" ca="1">INDEX(Reel2,Spins[[#This Row],[Stop2]])</f>
        <v>🍋</v>
      </c>
      <c r="F8353">
        <f t="shared" ca="1" si="650"/>
        <v>10</v>
      </c>
      <c r="G8353" t="str" cm="1">
        <f t="array" aca="1" ref="G8353" ca="1">INDEX(Reel3,Spins[[#This Row],[Stop3]])</f>
        <v>🍒</v>
      </c>
      <c r="H8353" t="b">
        <f ca="1">AND(Spins[[#This Row],[Sym1]]=Spins[[#This Row],[Sym2]],Spins[[#This Row],[Sym2]]=Spins[[#This Row],[Sym3]])</f>
        <v>0</v>
      </c>
      <c r="I8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3">
        <f t="shared" si="651"/>
        <v>1</v>
      </c>
      <c r="K8353">
        <f ca="1">Spins[[#This Row],[Mult]]*Spins[[#This Row],[Bet]]</f>
        <v>0</v>
      </c>
      <c r="L8353">
        <f ca="1">Spins[[#This Row],[Payout]]-Spins[[#This Row],[Bet]]</f>
        <v>-1</v>
      </c>
    </row>
    <row r="8354" spans="1:12" x14ac:dyDescent="0.3">
      <c r="A8354">
        <f t="shared" si="647"/>
        <v>8353</v>
      </c>
      <c r="B8354">
        <f t="shared" ca="1" si="648"/>
        <v>10</v>
      </c>
      <c r="C8354" t="str" cm="1">
        <f t="array" aca="1" ref="C8354" ca="1">INDEX(Reel1,Spins[[#This Row],[Stop1]])</f>
        <v>🍋</v>
      </c>
      <c r="D8354">
        <f t="shared" ca="1" si="649"/>
        <v>25</v>
      </c>
      <c r="E8354" t="str" cm="1">
        <f t="array" aca="1" ref="E8354" ca="1">INDEX(Reel2,Spins[[#This Row],[Stop2]])</f>
        <v>🔔</v>
      </c>
      <c r="F8354">
        <f t="shared" ca="1" si="650"/>
        <v>1</v>
      </c>
      <c r="G8354" t="str" cm="1">
        <f t="array" aca="1" ref="G8354" ca="1">INDEX(Reel3,Spins[[#This Row],[Stop3]])</f>
        <v>🍋</v>
      </c>
      <c r="H8354" t="b">
        <f ca="1">AND(Spins[[#This Row],[Sym1]]=Spins[[#This Row],[Sym2]],Spins[[#This Row],[Sym2]]=Spins[[#This Row],[Sym3]])</f>
        <v>0</v>
      </c>
      <c r="I8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4">
        <f t="shared" si="651"/>
        <v>1</v>
      </c>
      <c r="K8354">
        <f ca="1">Spins[[#This Row],[Mult]]*Spins[[#This Row],[Bet]]</f>
        <v>0</v>
      </c>
      <c r="L8354">
        <f ca="1">Spins[[#This Row],[Payout]]-Spins[[#This Row],[Bet]]</f>
        <v>-1</v>
      </c>
    </row>
    <row r="8355" spans="1:12" x14ac:dyDescent="0.3">
      <c r="A8355">
        <f t="shared" si="647"/>
        <v>8354</v>
      </c>
      <c r="B8355">
        <f t="shared" ca="1" si="648"/>
        <v>22</v>
      </c>
      <c r="C8355" t="str" cm="1">
        <f t="array" aca="1" ref="C8355" ca="1">INDEX(Reel1,Spins[[#This Row],[Stop1]])</f>
        <v>🍇</v>
      </c>
      <c r="D8355">
        <f t="shared" ca="1" si="649"/>
        <v>17</v>
      </c>
      <c r="E8355" t="str" cm="1">
        <f t="array" aca="1" ref="E8355" ca="1">INDEX(Reel2,Spins[[#This Row],[Stop2]])</f>
        <v>🍒</v>
      </c>
      <c r="F8355">
        <f t="shared" ca="1" si="650"/>
        <v>27</v>
      </c>
      <c r="G8355" t="str" cm="1">
        <f t="array" aca="1" ref="G8355" ca="1">INDEX(Reel3,Spins[[#This Row],[Stop3]])</f>
        <v>7️⃣</v>
      </c>
      <c r="H8355" t="b">
        <f ca="1">AND(Spins[[#This Row],[Sym1]]=Spins[[#This Row],[Sym2]],Spins[[#This Row],[Sym2]]=Spins[[#This Row],[Sym3]])</f>
        <v>0</v>
      </c>
      <c r="I8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5">
        <f t="shared" si="651"/>
        <v>1</v>
      </c>
      <c r="K8355">
        <f ca="1">Spins[[#This Row],[Mult]]*Spins[[#This Row],[Bet]]</f>
        <v>0</v>
      </c>
      <c r="L8355">
        <f ca="1">Spins[[#This Row],[Payout]]-Spins[[#This Row],[Bet]]</f>
        <v>-1</v>
      </c>
    </row>
    <row r="8356" spans="1:12" x14ac:dyDescent="0.3">
      <c r="A8356">
        <f t="shared" si="647"/>
        <v>8355</v>
      </c>
      <c r="B8356">
        <f t="shared" ca="1" si="648"/>
        <v>17</v>
      </c>
      <c r="C8356" t="str" cm="1">
        <f t="array" aca="1" ref="C8356" ca="1">INDEX(Reel1,Spins[[#This Row],[Stop1]])</f>
        <v>🍒</v>
      </c>
      <c r="D8356">
        <f t="shared" ca="1" si="649"/>
        <v>10</v>
      </c>
      <c r="E8356" t="str" cm="1">
        <f t="array" aca="1" ref="E8356" ca="1">INDEX(Reel2,Spins[[#This Row],[Stop2]])</f>
        <v>🍋</v>
      </c>
      <c r="F8356">
        <f t="shared" ca="1" si="650"/>
        <v>14</v>
      </c>
      <c r="G8356" t="str" cm="1">
        <f t="array" aca="1" ref="G8356" ca="1">INDEX(Reel3,Spins[[#This Row],[Stop3]])</f>
        <v>🍇</v>
      </c>
      <c r="H8356" t="b">
        <f ca="1">AND(Spins[[#This Row],[Sym1]]=Spins[[#This Row],[Sym2]],Spins[[#This Row],[Sym2]]=Spins[[#This Row],[Sym3]])</f>
        <v>0</v>
      </c>
      <c r="I8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6">
        <f t="shared" si="651"/>
        <v>1</v>
      </c>
      <c r="K8356">
        <f ca="1">Spins[[#This Row],[Mult]]*Spins[[#This Row],[Bet]]</f>
        <v>0</v>
      </c>
      <c r="L8356">
        <f ca="1">Spins[[#This Row],[Payout]]-Spins[[#This Row],[Bet]]</f>
        <v>-1</v>
      </c>
    </row>
    <row r="8357" spans="1:12" x14ac:dyDescent="0.3">
      <c r="A8357">
        <f t="shared" si="647"/>
        <v>8356</v>
      </c>
      <c r="B8357">
        <f t="shared" ca="1" si="648"/>
        <v>3</v>
      </c>
      <c r="C8357" t="str" cm="1">
        <f t="array" aca="1" ref="C8357" ca="1">INDEX(Reel1,Spins[[#This Row],[Stop1]])</f>
        <v>🍋</v>
      </c>
      <c r="D8357">
        <f t="shared" ca="1" si="649"/>
        <v>10</v>
      </c>
      <c r="E8357" t="str" cm="1">
        <f t="array" aca="1" ref="E8357" ca="1">INDEX(Reel2,Spins[[#This Row],[Stop2]])</f>
        <v>🍋</v>
      </c>
      <c r="F8357">
        <f t="shared" ca="1" si="650"/>
        <v>23</v>
      </c>
      <c r="G8357" t="str" cm="1">
        <f t="array" aca="1" ref="G8357" ca="1">INDEX(Reel3,Spins[[#This Row],[Stop3]])</f>
        <v>BAR</v>
      </c>
      <c r="H8357" t="b">
        <f ca="1">AND(Spins[[#This Row],[Sym1]]=Spins[[#This Row],[Sym2]],Spins[[#This Row],[Sym2]]=Spins[[#This Row],[Sym3]])</f>
        <v>0</v>
      </c>
      <c r="I8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57">
        <f t="shared" si="651"/>
        <v>1</v>
      </c>
      <c r="K8357">
        <f ca="1">Spins[[#This Row],[Mult]]*Spins[[#This Row],[Bet]]</f>
        <v>0.6</v>
      </c>
      <c r="L8357">
        <f ca="1">Spins[[#This Row],[Payout]]-Spins[[#This Row],[Bet]]</f>
        <v>-0.4</v>
      </c>
    </row>
    <row r="8358" spans="1:12" x14ac:dyDescent="0.3">
      <c r="A8358">
        <f t="shared" si="647"/>
        <v>8357</v>
      </c>
      <c r="B8358">
        <f t="shared" ca="1" si="648"/>
        <v>7</v>
      </c>
      <c r="C8358" t="str" cm="1">
        <f t="array" aca="1" ref="C8358" ca="1">INDEX(Reel1,Spins[[#This Row],[Stop1]])</f>
        <v>🍋</v>
      </c>
      <c r="D8358">
        <f t="shared" ca="1" si="649"/>
        <v>17</v>
      </c>
      <c r="E8358" t="str" cm="1">
        <f t="array" aca="1" ref="E8358" ca="1">INDEX(Reel2,Spins[[#This Row],[Stop2]])</f>
        <v>🍒</v>
      </c>
      <c r="F8358">
        <f t="shared" ca="1" si="650"/>
        <v>17</v>
      </c>
      <c r="G8358" t="str" cm="1">
        <f t="array" aca="1" ref="G8358" ca="1">INDEX(Reel3,Spins[[#This Row],[Stop3]])</f>
        <v>🍇</v>
      </c>
      <c r="H8358" t="b">
        <f ca="1">AND(Spins[[#This Row],[Sym1]]=Spins[[#This Row],[Sym2]],Spins[[#This Row],[Sym2]]=Spins[[#This Row],[Sym3]])</f>
        <v>0</v>
      </c>
      <c r="I8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58">
        <f t="shared" si="651"/>
        <v>1</v>
      </c>
      <c r="K8358">
        <f ca="1">Spins[[#This Row],[Mult]]*Spins[[#This Row],[Bet]]</f>
        <v>0</v>
      </c>
      <c r="L8358">
        <f ca="1">Spins[[#This Row],[Payout]]-Spins[[#This Row],[Bet]]</f>
        <v>-1</v>
      </c>
    </row>
    <row r="8359" spans="1:12" x14ac:dyDescent="0.3">
      <c r="A8359">
        <f t="shared" si="647"/>
        <v>8358</v>
      </c>
      <c r="B8359">
        <f t="shared" ca="1" si="648"/>
        <v>3</v>
      </c>
      <c r="C8359" t="str" cm="1">
        <f t="array" aca="1" ref="C8359" ca="1">INDEX(Reel1,Spins[[#This Row],[Stop1]])</f>
        <v>🍋</v>
      </c>
      <c r="D8359">
        <f t="shared" ca="1" si="649"/>
        <v>8</v>
      </c>
      <c r="E8359" t="str" cm="1">
        <f t="array" aca="1" ref="E8359" ca="1">INDEX(Reel2,Spins[[#This Row],[Stop2]])</f>
        <v>🍋</v>
      </c>
      <c r="F8359">
        <f t="shared" ca="1" si="650"/>
        <v>3</v>
      </c>
      <c r="G8359" t="str" cm="1">
        <f t="array" aca="1" ref="G8359" ca="1">INDEX(Reel3,Spins[[#This Row],[Stop3]])</f>
        <v>🍋</v>
      </c>
      <c r="H8359" t="b">
        <f ca="1">AND(Spins[[#This Row],[Sym1]]=Spins[[#This Row],[Sym2]],Spins[[#This Row],[Sym2]]=Spins[[#This Row],[Sym3]])</f>
        <v>1</v>
      </c>
      <c r="I8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359">
        <f t="shared" si="651"/>
        <v>1</v>
      </c>
      <c r="K8359">
        <f ca="1">Spins[[#This Row],[Mult]]*Spins[[#This Row],[Bet]]</f>
        <v>14</v>
      </c>
      <c r="L8359">
        <f ca="1">Spins[[#This Row],[Payout]]-Spins[[#This Row],[Bet]]</f>
        <v>13</v>
      </c>
    </row>
    <row r="8360" spans="1:12" x14ac:dyDescent="0.3">
      <c r="A8360">
        <f t="shared" si="647"/>
        <v>8359</v>
      </c>
      <c r="B8360">
        <f t="shared" ca="1" si="648"/>
        <v>20</v>
      </c>
      <c r="C8360" t="str" cm="1">
        <f t="array" aca="1" ref="C8360" ca="1">INDEX(Reel1,Spins[[#This Row],[Stop1]])</f>
        <v>🍒</v>
      </c>
      <c r="D8360">
        <f t="shared" ca="1" si="649"/>
        <v>7</v>
      </c>
      <c r="E8360" t="str" cm="1">
        <f t="array" aca="1" ref="E8360" ca="1">INDEX(Reel2,Spins[[#This Row],[Stop2]])</f>
        <v>🍋</v>
      </c>
      <c r="F8360">
        <f t="shared" ca="1" si="650"/>
        <v>15</v>
      </c>
      <c r="G8360" t="str" cm="1">
        <f t="array" aca="1" ref="G8360" ca="1">INDEX(Reel3,Spins[[#This Row],[Stop3]])</f>
        <v>🍇</v>
      </c>
      <c r="H8360" t="b">
        <f ca="1">AND(Spins[[#This Row],[Sym1]]=Spins[[#This Row],[Sym2]],Spins[[#This Row],[Sym2]]=Spins[[#This Row],[Sym3]])</f>
        <v>0</v>
      </c>
      <c r="I8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0">
        <f t="shared" si="651"/>
        <v>1</v>
      </c>
      <c r="K8360">
        <f ca="1">Spins[[#This Row],[Mult]]*Spins[[#This Row],[Bet]]</f>
        <v>0</v>
      </c>
      <c r="L8360">
        <f ca="1">Spins[[#This Row],[Payout]]-Spins[[#This Row],[Bet]]</f>
        <v>-1</v>
      </c>
    </row>
    <row r="8361" spans="1:12" x14ac:dyDescent="0.3">
      <c r="A8361">
        <f t="shared" si="647"/>
        <v>8360</v>
      </c>
      <c r="B8361">
        <f t="shared" ca="1" si="648"/>
        <v>3</v>
      </c>
      <c r="C8361" t="str" cm="1">
        <f t="array" aca="1" ref="C8361" ca="1">INDEX(Reel1,Spins[[#This Row],[Stop1]])</f>
        <v>🍋</v>
      </c>
      <c r="D8361">
        <f t="shared" ca="1" si="649"/>
        <v>24</v>
      </c>
      <c r="E8361" t="str" cm="1">
        <f t="array" aca="1" ref="E8361" ca="1">INDEX(Reel2,Spins[[#This Row],[Stop2]])</f>
        <v>🍇</v>
      </c>
      <c r="F8361">
        <f t="shared" ca="1" si="650"/>
        <v>7</v>
      </c>
      <c r="G8361" t="str" cm="1">
        <f t="array" aca="1" ref="G8361" ca="1">INDEX(Reel3,Spins[[#This Row],[Stop3]])</f>
        <v>🍒</v>
      </c>
      <c r="H8361" t="b">
        <f ca="1">AND(Spins[[#This Row],[Sym1]]=Spins[[#This Row],[Sym2]],Spins[[#This Row],[Sym2]]=Spins[[#This Row],[Sym3]])</f>
        <v>0</v>
      </c>
      <c r="I8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1">
        <f t="shared" si="651"/>
        <v>1</v>
      </c>
      <c r="K8361">
        <f ca="1">Spins[[#This Row],[Mult]]*Spins[[#This Row],[Bet]]</f>
        <v>0</v>
      </c>
      <c r="L8361">
        <f ca="1">Spins[[#This Row],[Payout]]-Spins[[#This Row],[Bet]]</f>
        <v>-1</v>
      </c>
    </row>
    <row r="8362" spans="1:12" x14ac:dyDescent="0.3">
      <c r="A8362">
        <f t="shared" si="647"/>
        <v>8361</v>
      </c>
      <c r="B8362">
        <f t="shared" ca="1" si="648"/>
        <v>15</v>
      </c>
      <c r="C8362" t="str" cm="1">
        <f t="array" aca="1" ref="C8362" ca="1">INDEX(Reel1,Spins[[#This Row],[Stop1]])</f>
        <v>🍒</v>
      </c>
      <c r="D8362">
        <f t="shared" ca="1" si="649"/>
        <v>9</v>
      </c>
      <c r="E8362" t="str" cm="1">
        <f t="array" aca="1" ref="E8362" ca="1">INDEX(Reel2,Spins[[#This Row],[Stop2]])</f>
        <v>🍋</v>
      </c>
      <c r="F8362">
        <f t="shared" ca="1" si="650"/>
        <v>25</v>
      </c>
      <c r="G8362" t="str" cm="1">
        <f t="array" aca="1" ref="G8362" ca="1">INDEX(Reel3,Spins[[#This Row],[Stop3]])</f>
        <v>BAR</v>
      </c>
      <c r="H8362" t="b">
        <f ca="1">AND(Spins[[#This Row],[Sym1]]=Spins[[#This Row],[Sym2]],Spins[[#This Row],[Sym2]]=Spins[[#This Row],[Sym3]])</f>
        <v>0</v>
      </c>
      <c r="I8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2">
        <f t="shared" si="651"/>
        <v>1</v>
      </c>
      <c r="K8362">
        <f ca="1">Spins[[#This Row],[Mult]]*Spins[[#This Row],[Bet]]</f>
        <v>0</v>
      </c>
      <c r="L8362">
        <f ca="1">Spins[[#This Row],[Payout]]-Spins[[#This Row],[Bet]]</f>
        <v>-1</v>
      </c>
    </row>
    <row r="8363" spans="1:12" x14ac:dyDescent="0.3">
      <c r="A8363">
        <f t="shared" si="647"/>
        <v>8362</v>
      </c>
      <c r="B8363">
        <f t="shared" ca="1" si="648"/>
        <v>12</v>
      </c>
      <c r="C8363" t="str" cm="1">
        <f t="array" aca="1" ref="C8363" ca="1">INDEX(Reel1,Spins[[#This Row],[Stop1]])</f>
        <v>🍋</v>
      </c>
      <c r="D8363">
        <f t="shared" ca="1" si="649"/>
        <v>28</v>
      </c>
      <c r="E8363" t="str" cm="1">
        <f t="array" aca="1" ref="E8363" ca="1">INDEX(Reel2,Spins[[#This Row],[Stop2]])</f>
        <v>BAR</v>
      </c>
      <c r="F8363">
        <f t="shared" ca="1" si="650"/>
        <v>8</v>
      </c>
      <c r="G8363" t="str" cm="1">
        <f t="array" aca="1" ref="G8363" ca="1">INDEX(Reel3,Spins[[#This Row],[Stop3]])</f>
        <v>🍒</v>
      </c>
      <c r="H8363" t="b">
        <f ca="1">AND(Spins[[#This Row],[Sym1]]=Spins[[#This Row],[Sym2]],Spins[[#This Row],[Sym2]]=Spins[[#This Row],[Sym3]])</f>
        <v>0</v>
      </c>
      <c r="I8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3">
        <f t="shared" si="651"/>
        <v>1</v>
      </c>
      <c r="K8363">
        <f ca="1">Spins[[#This Row],[Mult]]*Spins[[#This Row],[Bet]]</f>
        <v>0</v>
      </c>
      <c r="L8363">
        <f ca="1">Spins[[#This Row],[Payout]]-Spins[[#This Row],[Bet]]</f>
        <v>-1</v>
      </c>
    </row>
    <row r="8364" spans="1:12" x14ac:dyDescent="0.3">
      <c r="A8364">
        <f t="shared" si="647"/>
        <v>8363</v>
      </c>
      <c r="B8364">
        <f t="shared" ca="1" si="648"/>
        <v>29</v>
      </c>
      <c r="C8364" t="str" cm="1">
        <f t="array" aca="1" ref="C8364" ca="1">INDEX(Reel1,Spins[[#This Row],[Stop1]])</f>
        <v>7️⃣</v>
      </c>
      <c r="D8364">
        <f t="shared" ca="1" si="649"/>
        <v>9</v>
      </c>
      <c r="E8364" t="str" cm="1">
        <f t="array" aca="1" ref="E8364" ca="1">INDEX(Reel2,Spins[[#This Row],[Stop2]])</f>
        <v>🍋</v>
      </c>
      <c r="F8364">
        <f t="shared" ca="1" si="650"/>
        <v>27</v>
      </c>
      <c r="G8364" t="str" cm="1">
        <f t="array" aca="1" ref="G8364" ca="1">INDEX(Reel3,Spins[[#This Row],[Stop3]])</f>
        <v>7️⃣</v>
      </c>
      <c r="H8364" t="b">
        <f ca="1">AND(Spins[[#This Row],[Sym1]]=Spins[[#This Row],[Sym2]],Spins[[#This Row],[Sym2]]=Spins[[#This Row],[Sym3]])</f>
        <v>0</v>
      </c>
      <c r="I8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4">
        <f t="shared" si="651"/>
        <v>1</v>
      </c>
      <c r="K8364">
        <f ca="1">Spins[[#This Row],[Mult]]*Spins[[#This Row],[Bet]]</f>
        <v>0</v>
      </c>
      <c r="L8364">
        <f ca="1">Spins[[#This Row],[Payout]]-Spins[[#This Row],[Bet]]</f>
        <v>-1</v>
      </c>
    </row>
    <row r="8365" spans="1:12" x14ac:dyDescent="0.3">
      <c r="A8365">
        <f t="shared" si="647"/>
        <v>8364</v>
      </c>
      <c r="B8365">
        <f t="shared" ca="1" si="648"/>
        <v>20</v>
      </c>
      <c r="C8365" t="str" cm="1">
        <f t="array" aca="1" ref="C8365" ca="1">INDEX(Reel1,Spins[[#This Row],[Stop1]])</f>
        <v>🍒</v>
      </c>
      <c r="D8365">
        <f t="shared" ca="1" si="649"/>
        <v>3</v>
      </c>
      <c r="E8365" t="str" cm="1">
        <f t="array" aca="1" ref="E8365" ca="1">INDEX(Reel2,Spins[[#This Row],[Stop2]])</f>
        <v>🍋</v>
      </c>
      <c r="F8365">
        <f t="shared" ca="1" si="650"/>
        <v>13</v>
      </c>
      <c r="G8365" t="str" cm="1">
        <f t="array" aca="1" ref="G8365" ca="1">INDEX(Reel3,Spins[[#This Row],[Stop3]])</f>
        <v>🍇</v>
      </c>
      <c r="H8365" t="b">
        <f ca="1">AND(Spins[[#This Row],[Sym1]]=Spins[[#This Row],[Sym2]],Spins[[#This Row],[Sym2]]=Spins[[#This Row],[Sym3]])</f>
        <v>0</v>
      </c>
      <c r="I8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5">
        <f t="shared" si="651"/>
        <v>1</v>
      </c>
      <c r="K8365">
        <f ca="1">Spins[[#This Row],[Mult]]*Spins[[#This Row],[Bet]]</f>
        <v>0</v>
      </c>
      <c r="L8365">
        <f ca="1">Spins[[#This Row],[Payout]]-Spins[[#This Row],[Bet]]</f>
        <v>-1</v>
      </c>
    </row>
    <row r="8366" spans="1:12" x14ac:dyDescent="0.3">
      <c r="A8366">
        <f t="shared" si="647"/>
        <v>8365</v>
      </c>
      <c r="B8366">
        <f t="shared" ca="1" si="648"/>
        <v>26</v>
      </c>
      <c r="C8366" t="str" cm="1">
        <f t="array" aca="1" ref="C8366" ca="1">INDEX(Reel1,Spins[[#This Row],[Stop1]])</f>
        <v>🔔</v>
      </c>
      <c r="D8366">
        <f t="shared" ca="1" si="649"/>
        <v>28</v>
      </c>
      <c r="E8366" t="str" cm="1">
        <f t="array" aca="1" ref="E8366" ca="1">INDEX(Reel2,Spins[[#This Row],[Stop2]])</f>
        <v>BAR</v>
      </c>
      <c r="F8366">
        <f t="shared" ca="1" si="650"/>
        <v>20</v>
      </c>
      <c r="G8366" t="str" cm="1">
        <f t="array" aca="1" ref="G8366" ca="1">INDEX(Reel3,Spins[[#This Row],[Stop3]])</f>
        <v>🔔</v>
      </c>
      <c r="H8366" t="b">
        <f ca="1">AND(Spins[[#This Row],[Sym1]]=Spins[[#This Row],[Sym2]],Spins[[#This Row],[Sym2]]=Spins[[#This Row],[Sym3]])</f>
        <v>0</v>
      </c>
      <c r="I8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6">
        <f t="shared" si="651"/>
        <v>1</v>
      </c>
      <c r="K8366">
        <f ca="1">Spins[[#This Row],[Mult]]*Spins[[#This Row],[Bet]]</f>
        <v>0</v>
      </c>
      <c r="L8366">
        <f ca="1">Spins[[#This Row],[Payout]]-Spins[[#This Row],[Bet]]</f>
        <v>-1</v>
      </c>
    </row>
    <row r="8367" spans="1:12" x14ac:dyDescent="0.3">
      <c r="A8367">
        <f t="shared" si="647"/>
        <v>8366</v>
      </c>
      <c r="B8367">
        <f t="shared" ca="1" si="648"/>
        <v>27</v>
      </c>
      <c r="C8367" t="str" cm="1">
        <f t="array" aca="1" ref="C8367" ca="1">INDEX(Reel1,Spins[[#This Row],[Stop1]])</f>
        <v>BAR</v>
      </c>
      <c r="D8367">
        <f t="shared" ca="1" si="649"/>
        <v>20</v>
      </c>
      <c r="E8367" t="str" cm="1">
        <f t="array" aca="1" ref="E8367" ca="1">INDEX(Reel2,Spins[[#This Row],[Stop2]])</f>
        <v>🍒</v>
      </c>
      <c r="F8367">
        <f t="shared" ca="1" si="650"/>
        <v>1</v>
      </c>
      <c r="G8367" t="str" cm="1">
        <f t="array" aca="1" ref="G8367" ca="1">INDEX(Reel3,Spins[[#This Row],[Stop3]])</f>
        <v>🍋</v>
      </c>
      <c r="H8367" t="b">
        <f ca="1">AND(Spins[[#This Row],[Sym1]]=Spins[[#This Row],[Sym2]],Spins[[#This Row],[Sym2]]=Spins[[#This Row],[Sym3]])</f>
        <v>0</v>
      </c>
      <c r="I8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7">
        <f t="shared" si="651"/>
        <v>1</v>
      </c>
      <c r="K8367">
        <f ca="1">Spins[[#This Row],[Mult]]*Spins[[#This Row],[Bet]]</f>
        <v>0</v>
      </c>
      <c r="L8367">
        <f ca="1">Spins[[#This Row],[Payout]]-Spins[[#This Row],[Bet]]</f>
        <v>-1</v>
      </c>
    </row>
    <row r="8368" spans="1:12" x14ac:dyDescent="0.3">
      <c r="A8368">
        <f t="shared" si="647"/>
        <v>8367</v>
      </c>
      <c r="B8368">
        <f t="shared" ca="1" si="648"/>
        <v>31</v>
      </c>
      <c r="C8368" t="str" cm="1">
        <f t="array" aca="1" ref="C8368" ca="1">INDEX(Reel1,Spins[[#This Row],[Stop1]])</f>
        <v>💎</v>
      </c>
      <c r="D8368">
        <f t="shared" ca="1" si="649"/>
        <v>6</v>
      </c>
      <c r="E8368" t="str" cm="1">
        <f t="array" aca="1" ref="E8368" ca="1">INDEX(Reel2,Spins[[#This Row],[Stop2]])</f>
        <v>🍋</v>
      </c>
      <c r="F8368">
        <f t="shared" ca="1" si="650"/>
        <v>4</v>
      </c>
      <c r="G8368" t="str" cm="1">
        <f t="array" aca="1" ref="G8368" ca="1">INDEX(Reel3,Spins[[#This Row],[Stop3]])</f>
        <v>🍋</v>
      </c>
      <c r="H8368" t="b">
        <f ca="1">AND(Spins[[#This Row],[Sym1]]=Spins[[#This Row],[Sym2]],Spins[[#This Row],[Sym2]]=Spins[[#This Row],[Sym3]])</f>
        <v>0</v>
      </c>
      <c r="I8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68">
        <f t="shared" si="651"/>
        <v>1</v>
      </c>
      <c r="K8368">
        <f ca="1">Spins[[#This Row],[Mult]]*Spins[[#This Row],[Bet]]</f>
        <v>0</v>
      </c>
      <c r="L8368">
        <f ca="1">Spins[[#This Row],[Payout]]-Spins[[#This Row],[Bet]]</f>
        <v>-1</v>
      </c>
    </row>
    <row r="8369" spans="1:12" x14ac:dyDescent="0.3">
      <c r="A8369">
        <f t="shared" si="647"/>
        <v>8368</v>
      </c>
      <c r="B8369">
        <f t="shared" ca="1" si="648"/>
        <v>10</v>
      </c>
      <c r="C8369" t="str" cm="1">
        <f t="array" aca="1" ref="C8369" ca="1">INDEX(Reel1,Spins[[#This Row],[Stop1]])</f>
        <v>🍋</v>
      </c>
      <c r="D8369">
        <f t="shared" ca="1" si="649"/>
        <v>4</v>
      </c>
      <c r="E8369" t="str" cm="1">
        <f t="array" aca="1" ref="E8369" ca="1">INDEX(Reel2,Spins[[#This Row],[Stop2]])</f>
        <v>🍋</v>
      </c>
      <c r="F8369">
        <f t="shared" ca="1" si="650"/>
        <v>10</v>
      </c>
      <c r="G8369" t="str" cm="1">
        <f t="array" aca="1" ref="G8369" ca="1">INDEX(Reel3,Spins[[#This Row],[Stop3]])</f>
        <v>🍒</v>
      </c>
      <c r="H8369" t="b">
        <f ca="1">AND(Spins[[#This Row],[Sym1]]=Spins[[#This Row],[Sym2]],Spins[[#This Row],[Sym2]]=Spins[[#This Row],[Sym3]])</f>
        <v>0</v>
      </c>
      <c r="I8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69">
        <f t="shared" si="651"/>
        <v>1</v>
      </c>
      <c r="K8369">
        <f ca="1">Spins[[#This Row],[Mult]]*Spins[[#This Row],[Bet]]</f>
        <v>0.6</v>
      </c>
      <c r="L8369">
        <f ca="1">Spins[[#This Row],[Payout]]-Spins[[#This Row],[Bet]]</f>
        <v>-0.4</v>
      </c>
    </row>
    <row r="8370" spans="1:12" x14ac:dyDescent="0.3">
      <c r="A8370">
        <f t="shared" si="647"/>
        <v>8369</v>
      </c>
      <c r="B8370">
        <f t="shared" ca="1" si="648"/>
        <v>7</v>
      </c>
      <c r="C8370" t="str" cm="1">
        <f t="array" aca="1" ref="C8370" ca="1">INDEX(Reel1,Spins[[#This Row],[Stop1]])</f>
        <v>🍋</v>
      </c>
      <c r="D8370">
        <f t="shared" ca="1" si="649"/>
        <v>13</v>
      </c>
      <c r="E8370" t="str" cm="1">
        <f t="array" aca="1" ref="E8370" ca="1">INDEX(Reel2,Spins[[#This Row],[Stop2]])</f>
        <v>🍋</v>
      </c>
      <c r="F8370">
        <f t="shared" ca="1" si="650"/>
        <v>11</v>
      </c>
      <c r="G8370" t="str" cm="1">
        <f t="array" aca="1" ref="G8370" ca="1">INDEX(Reel3,Spins[[#This Row],[Stop3]])</f>
        <v>🍒</v>
      </c>
      <c r="H8370" t="b">
        <f ca="1">AND(Spins[[#This Row],[Sym1]]=Spins[[#This Row],[Sym2]],Spins[[#This Row],[Sym2]]=Spins[[#This Row],[Sym3]])</f>
        <v>0</v>
      </c>
      <c r="I8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70">
        <f t="shared" si="651"/>
        <v>1</v>
      </c>
      <c r="K8370">
        <f ca="1">Spins[[#This Row],[Mult]]*Spins[[#This Row],[Bet]]</f>
        <v>0.6</v>
      </c>
      <c r="L8370">
        <f ca="1">Spins[[#This Row],[Payout]]-Spins[[#This Row],[Bet]]</f>
        <v>-0.4</v>
      </c>
    </row>
    <row r="8371" spans="1:12" x14ac:dyDescent="0.3">
      <c r="A8371">
        <f t="shared" si="647"/>
        <v>8370</v>
      </c>
      <c r="B8371">
        <f t="shared" ca="1" si="648"/>
        <v>8</v>
      </c>
      <c r="C8371" t="str" cm="1">
        <f t="array" aca="1" ref="C8371" ca="1">INDEX(Reel1,Spins[[#This Row],[Stop1]])</f>
        <v>🍋</v>
      </c>
      <c r="D8371">
        <f t="shared" ca="1" si="649"/>
        <v>19</v>
      </c>
      <c r="E8371" t="str" cm="1">
        <f t="array" aca="1" ref="E8371" ca="1">INDEX(Reel2,Spins[[#This Row],[Stop2]])</f>
        <v>🍒</v>
      </c>
      <c r="F8371">
        <f t="shared" ca="1" si="650"/>
        <v>21</v>
      </c>
      <c r="G8371" t="str" cm="1">
        <f t="array" aca="1" ref="G8371" ca="1">INDEX(Reel3,Spins[[#This Row],[Stop3]])</f>
        <v>🔔</v>
      </c>
      <c r="H8371" t="b">
        <f ca="1">AND(Spins[[#This Row],[Sym1]]=Spins[[#This Row],[Sym2]],Spins[[#This Row],[Sym2]]=Spins[[#This Row],[Sym3]])</f>
        <v>0</v>
      </c>
      <c r="I8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71">
        <f t="shared" si="651"/>
        <v>1</v>
      </c>
      <c r="K8371">
        <f ca="1">Spins[[#This Row],[Mult]]*Spins[[#This Row],[Bet]]</f>
        <v>0</v>
      </c>
      <c r="L8371">
        <f ca="1">Spins[[#This Row],[Payout]]-Spins[[#This Row],[Bet]]</f>
        <v>-1</v>
      </c>
    </row>
    <row r="8372" spans="1:12" x14ac:dyDescent="0.3">
      <c r="A8372">
        <f t="shared" si="647"/>
        <v>8371</v>
      </c>
      <c r="B8372">
        <f t="shared" ca="1" si="648"/>
        <v>3</v>
      </c>
      <c r="C8372" t="str" cm="1">
        <f t="array" aca="1" ref="C8372" ca="1">INDEX(Reel1,Spins[[#This Row],[Stop1]])</f>
        <v>🍋</v>
      </c>
      <c r="D8372">
        <f t="shared" ca="1" si="649"/>
        <v>4</v>
      </c>
      <c r="E8372" t="str" cm="1">
        <f t="array" aca="1" ref="E8372" ca="1">INDEX(Reel2,Spins[[#This Row],[Stop2]])</f>
        <v>🍋</v>
      </c>
      <c r="F8372">
        <f t="shared" ca="1" si="650"/>
        <v>30</v>
      </c>
      <c r="G8372" t="str" cm="1">
        <f t="array" aca="1" ref="G8372" ca="1">INDEX(Reel3,Spins[[#This Row],[Stop3]])</f>
        <v>💎</v>
      </c>
      <c r="H8372" t="b">
        <f ca="1">AND(Spins[[#This Row],[Sym1]]=Spins[[#This Row],[Sym2]],Spins[[#This Row],[Sym2]]=Spins[[#This Row],[Sym3]])</f>
        <v>0</v>
      </c>
      <c r="I8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72">
        <f t="shared" si="651"/>
        <v>1</v>
      </c>
      <c r="K8372">
        <f ca="1">Spins[[#This Row],[Mult]]*Spins[[#This Row],[Bet]]</f>
        <v>0.6</v>
      </c>
      <c r="L8372">
        <f ca="1">Spins[[#This Row],[Payout]]-Spins[[#This Row],[Bet]]</f>
        <v>-0.4</v>
      </c>
    </row>
    <row r="8373" spans="1:12" x14ac:dyDescent="0.3">
      <c r="A8373">
        <f t="shared" si="647"/>
        <v>8372</v>
      </c>
      <c r="B8373">
        <f t="shared" ca="1" si="648"/>
        <v>6</v>
      </c>
      <c r="C8373" t="str" cm="1">
        <f t="array" aca="1" ref="C8373" ca="1">INDEX(Reel1,Spins[[#This Row],[Stop1]])</f>
        <v>🍋</v>
      </c>
      <c r="D8373">
        <f t="shared" ca="1" si="649"/>
        <v>7</v>
      </c>
      <c r="E8373" t="str" cm="1">
        <f t="array" aca="1" ref="E8373" ca="1">INDEX(Reel2,Spins[[#This Row],[Stop2]])</f>
        <v>🍋</v>
      </c>
      <c r="F8373">
        <f t="shared" ca="1" si="650"/>
        <v>1</v>
      </c>
      <c r="G8373" t="str" cm="1">
        <f t="array" aca="1" ref="G8373" ca="1">INDEX(Reel3,Spins[[#This Row],[Stop3]])</f>
        <v>🍋</v>
      </c>
      <c r="H8373" t="b">
        <f ca="1">AND(Spins[[#This Row],[Sym1]]=Spins[[#This Row],[Sym2]],Spins[[#This Row],[Sym2]]=Spins[[#This Row],[Sym3]])</f>
        <v>1</v>
      </c>
      <c r="I8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373">
        <f t="shared" si="651"/>
        <v>1</v>
      </c>
      <c r="K8373">
        <f ca="1">Spins[[#This Row],[Mult]]*Spins[[#This Row],[Bet]]</f>
        <v>14</v>
      </c>
      <c r="L8373">
        <f ca="1">Spins[[#This Row],[Payout]]-Spins[[#This Row],[Bet]]</f>
        <v>13</v>
      </c>
    </row>
    <row r="8374" spans="1:12" x14ac:dyDescent="0.3">
      <c r="A8374">
        <f t="shared" si="647"/>
        <v>8373</v>
      </c>
      <c r="B8374">
        <f t="shared" ca="1" si="648"/>
        <v>3</v>
      </c>
      <c r="C8374" t="str" cm="1">
        <f t="array" aca="1" ref="C8374" ca="1">INDEX(Reel1,Spins[[#This Row],[Stop1]])</f>
        <v>🍋</v>
      </c>
      <c r="D8374">
        <f t="shared" ca="1" si="649"/>
        <v>5</v>
      </c>
      <c r="E8374" t="str" cm="1">
        <f t="array" aca="1" ref="E8374" ca="1">INDEX(Reel2,Spins[[#This Row],[Stop2]])</f>
        <v>🍋</v>
      </c>
      <c r="F8374">
        <f t="shared" ca="1" si="650"/>
        <v>23</v>
      </c>
      <c r="G8374" t="str" cm="1">
        <f t="array" aca="1" ref="G8374" ca="1">INDEX(Reel3,Spins[[#This Row],[Stop3]])</f>
        <v>BAR</v>
      </c>
      <c r="H8374" t="b">
        <f ca="1">AND(Spins[[#This Row],[Sym1]]=Spins[[#This Row],[Sym2]],Spins[[#This Row],[Sym2]]=Spins[[#This Row],[Sym3]])</f>
        <v>0</v>
      </c>
      <c r="I8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74">
        <f t="shared" si="651"/>
        <v>1</v>
      </c>
      <c r="K8374">
        <f ca="1">Spins[[#This Row],[Mult]]*Spins[[#This Row],[Bet]]</f>
        <v>0.6</v>
      </c>
      <c r="L8374">
        <f ca="1">Spins[[#This Row],[Payout]]-Spins[[#This Row],[Bet]]</f>
        <v>-0.4</v>
      </c>
    </row>
    <row r="8375" spans="1:12" x14ac:dyDescent="0.3">
      <c r="A8375">
        <f t="shared" si="647"/>
        <v>8374</v>
      </c>
      <c r="B8375">
        <f t="shared" ca="1" si="648"/>
        <v>28</v>
      </c>
      <c r="C8375" t="str" cm="1">
        <f t="array" aca="1" ref="C8375" ca="1">INDEX(Reel1,Spins[[#This Row],[Stop1]])</f>
        <v>BAR</v>
      </c>
      <c r="D8375">
        <f t="shared" ca="1" si="649"/>
        <v>17</v>
      </c>
      <c r="E8375" t="str" cm="1">
        <f t="array" aca="1" ref="E8375" ca="1">INDEX(Reel2,Spins[[#This Row],[Stop2]])</f>
        <v>🍒</v>
      </c>
      <c r="F8375">
        <f t="shared" ca="1" si="650"/>
        <v>16</v>
      </c>
      <c r="G8375" t="str" cm="1">
        <f t="array" aca="1" ref="G8375" ca="1">INDEX(Reel3,Spins[[#This Row],[Stop3]])</f>
        <v>🍇</v>
      </c>
      <c r="H8375" t="b">
        <f ca="1">AND(Spins[[#This Row],[Sym1]]=Spins[[#This Row],[Sym2]],Spins[[#This Row],[Sym2]]=Spins[[#This Row],[Sym3]])</f>
        <v>0</v>
      </c>
      <c r="I8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75">
        <f t="shared" si="651"/>
        <v>1</v>
      </c>
      <c r="K8375">
        <f ca="1">Spins[[#This Row],[Mult]]*Spins[[#This Row],[Bet]]</f>
        <v>0</v>
      </c>
      <c r="L8375">
        <f ca="1">Spins[[#This Row],[Payout]]-Spins[[#This Row],[Bet]]</f>
        <v>-1</v>
      </c>
    </row>
    <row r="8376" spans="1:12" x14ac:dyDescent="0.3">
      <c r="A8376">
        <f t="shared" si="647"/>
        <v>8375</v>
      </c>
      <c r="B8376">
        <f t="shared" ca="1" si="648"/>
        <v>11</v>
      </c>
      <c r="C8376" t="str" cm="1">
        <f t="array" aca="1" ref="C8376" ca="1">INDEX(Reel1,Spins[[#This Row],[Stop1]])</f>
        <v>🍋</v>
      </c>
      <c r="D8376">
        <f t="shared" ca="1" si="649"/>
        <v>30</v>
      </c>
      <c r="E8376" t="str" cm="1">
        <f t="array" aca="1" ref="E8376" ca="1">INDEX(Reel2,Spins[[#This Row],[Stop2]])</f>
        <v>7️⃣</v>
      </c>
      <c r="F8376">
        <f t="shared" ca="1" si="650"/>
        <v>24</v>
      </c>
      <c r="G8376" t="str" cm="1">
        <f t="array" aca="1" ref="G8376" ca="1">INDEX(Reel3,Spins[[#This Row],[Stop3]])</f>
        <v>BAR</v>
      </c>
      <c r="H8376" t="b">
        <f ca="1">AND(Spins[[#This Row],[Sym1]]=Spins[[#This Row],[Sym2]],Spins[[#This Row],[Sym2]]=Spins[[#This Row],[Sym3]])</f>
        <v>0</v>
      </c>
      <c r="I8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76">
        <f t="shared" si="651"/>
        <v>1</v>
      </c>
      <c r="K8376">
        <f ca="1">Spins[[#This Row],[Mult]]*Spins[[#This Row],[Bet]]</f>
        <v>0</v>
      </c>
      <c r="L8376">
        <f ca="1">Spins[[#This Row],[Payout]]-Spins[[#This Row],[Bet]]</f>
        <v>-1</v>
      </c>
    </row>
    <row r="8377" spans="1:12" x14ac:dyDescent="0.3">
      <c r="A8377">
        <f t="shared" si="647"/>
        <v>8376</v>
      </c>
      <c r="B8377">
        <f t="shared" ca="1" si="648"/>
        <v>20</v>
      </c>
      <c r="C8377" t="str" cm="1">
        <f t="array" aca="1" ref="C8377" ca="1">INDEX(Reel1,Spins[[#This Row],[Stop1]])</f>
        <v>🍒</v>
      </c>
      <c r="D8377">
        <f t="shared" ca="1" si="649"/>
        <v>11</v>
      </c>
      <c r="E8377" t="str" cm="1">
        <f t="array" aca="1" ref="E8377" ca="1">INDEX(Reel2,Spins[[#This Row],[Stop2]])</f>
        <v>🍋</v>
      </c>
      <c r="F8377">
        <f t="shared" ca="1" si="650"/>
        <v>17</v>
      </c>
      <c r="G8377" t="str" cm="1">
        <f t="array" aca="1" ref="G8377" ca="1">INDEX(Reel3,Spins[[#This Row],[Stop3]])</f>
        <v>🍇</v>
      </c>
      <c r="H8377" t="b">
        <f ca="1">AND(Spins[[#This Row],[Sym1]]=Spins[[#This Row],[Sym2]],Spins[[#This Row],[Sym2]]=Spins[[#This Row],[Sym3]])</f>
        <v>0</v>
      </c>
      <c r="I8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77">
        <f t="shared" si="651"/>
        <v>1</v>
      </c>
      <c r="K8377">
        <f ca="1">Spins[[#This Row],[Mult]]*Spins[[#This Row],[Bet]]</f>
        <v>0</v>
      </c>
      <c r="L8377">
        <f ca="1">Spins[[#This Row],[Payout]]-Spins[[#This Row],[Bet]]</f>
        <v>-1</v>
      </c>
    </row>
    <row r="8378" spans="1:12" x14ac:dyDescent="0.3">
      <c r="A8378">
        <f t="shared" si="647"/>
        <v>8377</v>
      </c>
      <c r="B8378">
        <f t="shared" ca="1" si="648"/>
        <v>26</v>
      </c>
      <c r="C8378" t="str" cm="1">
        <f t="array" aca="1" ref="C8378" ca="1">INDEX(Reel1,Spins[[#This Row],[Stop1]])</f>
        <v>🔔</v>
      </c>
      <c r="D8378">
        <f t="shared" ca="1" si="649"/>
        <v>15</v>
      </c>
      <c r="E8378" t="str" cm="1">
        <f t="array" aca="1" ref="E8378" ca="1">INDEX(Reel2,Spins[[#This Row],[Stop2]])</f>
        <v>🍒</v>
      </c>
      <c r="F8378">
        <f t="shared" ca="1" si="650"/>
        <v>14</v>
      </c>
      <c r="G8378" t="str" cm="1">
        <f t="array" aca="1" ref="G8378" ca="1">INDEX(Reel3,Spins[[#This Row],[Stop3]])</f>
        <v>🍇</v>
      </c>
      <c r="H8378" t="b">
        <f ca="1">AND(Spins[[#This Row],[Sym1]]=Spins[[#This Row],[Sym2]],Spins[[#This Row],[Sym2]]=Spins[[#This Row],[Sym3]])</f>
        <v>0</v>
      </c>
      <c r="I8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78">
        <f t="shared" si="651"/>
        <v>1</v>
      </c>
      <c r="K8378">
        <f ca="1">Spins[[#This Row],[Mult]]*Spins[[#This Row],[Bet]]</f>
        <v>0</v>
      </c>
      <c r="L8378">
        <f ca="1">Spins[[#This Row],[Payout]]-Spins[[#This Row],[Bet]]</f>
        <v>-1</v>
      </c>
    </row>
    <row r="8379" spans="1:12" x14ac:dyDescent="0.3">
      <c r="A8379">
        <f t="shared" si="647"/>
        <v>8378</v>
      </c>
      <c r="B8379">
        <f t="shared" ca="1" si="648"/>
        <v>25</v>
      </c>
      <c r="C8379" t="str" cm="1">
        <f t="array" aca="1" ref="C8379" ca="1">INDEX(Reel1,Spins[[#This Row],[Stop1]])</f>
        <v>🔔</v>
      </c>
      <c r="D8379">
        <f t="shared" ca="1" si="649"/>
        <v>26</v>
      </c>
      <c r="E8379" t="str" cm="1">
        <f t="array" aca="1" ref="E8379" ca="1">INDEX(Reel2,Spins[[#This Row],[Stop2]])</f>
        <v>🔔</v>
      </c>
      <c r="F8379">
        <f t="shared" ca="1" si="650"/>
        <v>28</v>
      </c>
      <c r="G8379" t="str" cm="1">
        <f t="array" aca="1" ref="G8379" ca="1">INDEX(Reel3,Spins[[#This Row],[Stop3]])</f>
        <v>7️⃣</v>
      </c>
      <c r="H8379" t="b">
        <f ca="1">AND(Spins[[#This Row],[Sym1]]=Spins[[#This Row],[Sym2]],Spins[[#This Row],[Sym2]]=Spins[[#This Row],[Sym3]])</f>
        <v>0</v>
      </c>
      <c r="I8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8379">
        <f t="shared" si="651"/>
        <v>1</v>
      </c>
      <c r="K8379">
        <f ca="1">Spins[[#This Row],[Mult]]*Spins[[#This Row],[Bet]]</f>
        <v>2.5</v>
      </c>
      <c r="L8379">
        <f ca="1">Spins[[#This Row],[Payout]]-Spins[[#This Row],[Bet]]</f>
        <v>1.5</v>
      </c>
    </row>
    <row r="8380" spans="1:12" x14ac:dyDescent="0.3">
      <c r="A8380">
        <f t="shared" si="647"/>
        <v>8379</v>
      </c>
      <c r="B8380">
        <f t="shared" ca="1" si="648"/>
        <v>19</v>
      </c>
      <c r="C8380" t="str" cm="1">
        <f t="array" aca="1" ref="C8380" ca="1">INDEX(Reel1,Spins[[#This Row],[Stop1]])</f>
        <v>🍒</v>
      </c>
      <c r="D8380">
        <f t="shared" ca="1" si="649"/>
        <v>21</v>
      </c>
      <c r="E8380" t="str" cm="1">
        <f t="array" aca="1" ref="E8380" ca="1">INDEX(Reel2,Spins[[#This Row],[Stop2]])</f>
        <v>🍒</v>
      </c>
      <c r="F8380">
        <f t="shared" ca="1" si="650"/>
        <v>3</v>
      </c>
      <c r="G8380" t="str" cm="1">
        <f t="array" aca="1" ref="G8380" ca="1">INDEX(Reel3,Spins[[#This Row],[Stop3]])</f>
        <v>🍋</v>
      </c>
      <c r="H8380" t="b">
        <f ca="1">AND(Spins[[#This Row],[Sym1]]=Spins[[#This Row],[Sym2]],Spins[[#This Row],[Sym2]]=Spins[[#This Row],[Sym3]])</f>
        <v>0</v>
      </c>
      <c r="I8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380">
        <f t="shared" si="651"/>
        <v>1</v>
      </c>
      <c r="K8380">
        <f ca="1">Spins[[#This Row],[Mult]]*Spins[[#This Row],[Bet]]</f>
        <v>0.8</v>
      </c>
      <c r="L8380">
        <f ca="1">Spins[[#This Row],[Payout]]-Spins[[#This Row],[Bet]]</f>
        <v>-0.19999999999999996</v>
      </c>
    </row>
    <row r="8381" spans="1:12" x14ac:dyDescent="0.3">
      <c r="A8381">
        <f t="shared" si="647"/>
        <v>8380</v>
      </c>
      <c r="B8381">
        <f t="shared" ca="1" si="648"/>
        <v>13</v>
      </c>
      <c r="C8381" t="str" cm="1">
        <f t="array" aca="1" ref="C8381" ca="1">INDEX(Reel1,Spins[[#This Row],[Stop1]])</f>
        <v>🍋</v>
      </c>
      <c r="D8381">
        <f t="shared" ca="1" si="649"/>
        <v>27</v>
      </c>
      <c r="E8381" t="str" cm="1">
        <f t="array" aca="1" ref="E8381" ca="1">INDEX(Reel2,Spins[[#This Row],[Stop2]])</f>
        <v>BAR</v>
      </c>
      <c r="F8381">
        <f t="shared" ca="1" si="650"/>
        <v>27</v>
      </c>
      <c r="G8381" t="str" cm="1">
        <f t="array" aca="1" ref="G8381" ca="1">INDEX(Reel3,Spins[[#This Row],[Stop3]])</f>
        <v>7️⃣</v>
      </c>
      <c r="H8381" t="b">
        <f ca="1">AND(Spins[[#This Row],[Sym1]]=Spins[[#This Row],[Sym2]],Spins[[#This Row],[Sym2]]=Spins[[#This Row],[Sym3]])</f>
        <v>0</v>
      </c>
      <c r="I8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1">
        <f t="shared" si="651"/>
        <v>1</v>
      </c>
      <c r="K8381">
        <f ca="1">Spins[[#This Row],[Mult]]*Spins[[#This Row],[Bet]]</f>
        <v>0</v>
      </c>
      <c r="L8381">
        <f ca="1">Spins[[#This Row],[Payout]]-Spins[[#This Row],[Bet]]</f>
        <v>-1</v>
      </c>
    </row>
    <row r="8382" spans="1:12" x14ac:dyDescent="0.3">
      <c r="A8382">
        <f t="shared" si="647"/>
        <v>8381</v>
      </c>
      <c r="B8382">
        <f t="shared" ca="1" si="648"/>
        <v>1</v>
      </c>
      <c r="C8382" t="str" cm="1">
        <f t="array" aca="1" ref="C8382" ca="1">INDEX(Reel1,Spins[[#This Row],[Stop1]])</f>
        <v>🍋</v>
      </c>
      <c r="D8382">
        <f t="shared" ca="1" si="649"/>
        <v>12</v>
      </c>
      <c r="E8382" t="str" cm="1">
        <f t="array" aca="1" ref="E8382" ca="1">INDEX(Reel2,Spins[[#This Row],[Stop2]])</f>
        <v>🍋</v>
      </c>
      <c r="F8382">
        <f t="shared" ca="1" si="650"/>
        <v>13</v>
      </c>
      <c r="G8382" t="str" cm="1">
        <f t="array" aca="1" ref="G8382" ca="1">INDEX(Reel3,Spins[[#This Row],[Stop3]])</f>
        <v>🍇</v>
      </c>
      <c r="H8382" t="b">
        <f ca="1">AND(Spins[[#This Row],[Sym1]]=Spins[[#This Row],[Sym2]],Spins[[#This Row],[Sym2]]=Spins[[#This Row],[Sym3]])</f>
        <v>0</v>
      </c>
      <c r="I8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82">
        <f t="shared" si="651"/>
        <v>1</v>
      </c>
      <c r="K8382">
        <f ca="1">Spins[[#This Row],[Mult]]*Spins[[#This Row],[Bet]]</f>
        <v>0.6</v>
      </c>
      <c r="L8382">
        <f ca="1">Spins[[#This Row],[Payout]]-Spins[[#This Row],[Bet]]</f>
        <v>-0.4</v>
      </c>
    </row>
    <row r="8383" spans="1:12" x14ac:dyDescent="0.3">
      <c r="A8383">
        <f t="shared" si="647"/>
        <v>8382</v>
      </c>
      <c r="B8383">
        <f t="shared" ca="1" si="648"/>
        <v>3</v>
      </c>
      <c r="C8383" t="str" cm="1">
        <f t="array" aca="1" ref="C8383" ca="1">INDEX(Reel1,Spins[[#This Row],[Stop1]])</f>
        <v>🍋</v>
      </c>
      <c r="D8383">
        <f t="shared" ca="1" si="649"/>
        <v>17</v>
      </c>
      <c r="E8383" t="str" cm="1">
        <f t="array" aca="1" ref="E8383" ca="1">INDEX(Reel2,Spins[[#This Row],[Stop2]])</f>
        <v>🍒</v>
      </c>
      <c r="F8383">
        <f t="shared" ca="1" si="650"/>
        <v>9</v>
      </c>
      <c r="G8383" t="str" cm="1">
        <f t="array" aca="1" ref="G8383" ca="1">INDEX(Reel3,Spins[[#This Row],[Stop3]])</f>
        <v>🍒</v>
      </c>
      <c r="H8383" t="b">
        <f ca="1">AND(Spins[[#This Row],[Sym1]]=Spins[[#This Row],[Sym2]],Spins[[#This Row],[Sym2]]=Spins[[#This Row],[Sym3]])</f>
        <v>0</v>
      </c>
      <c r="I8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3">
        <f t="shared" si="651"/>
        <v>1</v>
      </c>
      <c r="K8383">
        <f ca="1">Spins[[#This Row],[Mult]]*Spins[[#This Row],[Bet]]</f>
        <v>0</v>
      </c>
      <c r="L8383">
        <f ca="1">Spins[[#This Row],[Payout]]-Spins[[#This Row],[Bet]]</f>
        <v>-1</v>
      </c>
    </row>
    <row r="8384" spans="1:12" x14ac:dyDescent="0.3">
      <c r="A8384">
        <f t="shared" si="647"/>
        <v>8383</v>
      </c>
      <c r="B8384">
        <f t="shared" ca="1" si="648"/>
        <v>4</v>
      </c>
      <c r="C8384" t="str" cm="1">
        <f t="array" aca="1" ref="C8384" ca="1">INDEX(Reel1,Spins[[#This Row],[Stop1]])</f>
        <v>🍋</v>
      </c>
      <c r="D8384">
        <f t="shared" ca="1" si="649"/>
        <v>19</v>
      </c>
      <c r="E8384" t="str" cm="1">
        <f t="array" aca="1" ref="E8384" ca="1">INDEX(Reel2,Spins[[#This Row],[Stop2]])</f>
        <v>🍒</v>
      </c>
      <c r="F8384">
        <f t="shared" ca="1" si="650"/>
        <v>9</v>
      </c>
      <c r="G8384" t="str" cm="1">
        <f t="array" aca="1" ref="G8384" ca="1">INDEX(Reel3,Spins[[#This Row],[Stop3]])</f>
        <v>🍒</v>
      </c>
      <c r="H8384" t="b">
        <f ca="1">AND(Spins[[#This Row],[Sym1]]=Spins[[#This Row],[Sym2]],Spins[[#This Row],[Sym2]]=Spins[[#This Row],[Sym3]])</f>
        <v>0</v>
      </c>
      <c r="I8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4">
        <f t="shared" si="651"/>
        <v>1</v>
      </c>
      <c r="K8384">
        <f ca="1">Spins[[#This Row],[Mult]]*Spins[[#This Row],[Bet]]</f>
        <v>0</v>
      </c>
      <c r="L8384">
        <f ca="1">Spins[[#This Row],[Payout]]-Spins[[#This Row],[Bet]]</f>
        <v>-1</v>
      </c>
    </row>
    <row r="8385" spans="1:12" x14ac:dyDescent="0.3">
      <c r="A8385">
        <f t="shared" si="647"/>
        <v>8384</v>
      </c>
      <c r="B8385">
        <f t="shared" ca="1" si="648"/>
        <v>20</v>
      </c>
      <c r="C8385" t="str" cm="1">
        <f t="array" aca="1" ref="C8385" ca="1">INDEX(Reel1,Spins[[#This Row],[Stop1]])</f>
        <v>🍒</v>
      </c>
      <c r="D8385">
        <f t="shared" ca="1" si="649"/>
        <v>4</v>
      </c>
      <c r="E8385" t="str" cm="1">
        <f t="array" aca="1" ref="E8385" ca="1">INDEX(Reel2,Spins[[#This Row],[Stop2]])</f>
        <v>🍋</v>
      </c>
      <c r="F8385">
        <f t="shared" ca="1" si="650"/>
        <v>30</v>
      </c>
      <c r="G8385" t="str" cm="1">
        <f t="array" aca="1" ref="G8385" ca="1">INDEX(Reel3,Spins[[#This Row],[Stop3]])</f>
        <v>💎</v>
      </c>
      <c r="H8385" t="b">
        <f ca="1">AND(Spins[[#This Row],[Sym1]]=Spins[[#This Row],[Sym2]],Spins[[#This Row],[Sym2]]=Spins[[#This Row],[Sym3]])</f>
        <v>0</v>
      </c>
      <c r="I8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5">
        <f t="shared" si="651"/>
        <v>1</v>
      </c>
      <c r="K8385">
        <f ca="1">Spins[[#This Row],[Mult]]*Spins[[#This Row],[Bet]]</f>
        <v>0</v>
      </c>
      <c r="L8385">
        <f ca="1">Spins[[#This Row],[Payout]]-Spins[[#This Row],[Bet]]</f>
        <v>-1</v>
      </c>
    </row>
    <row r="8386" spans="1:12" x14ac:dyDescent="0.3">
      <c r="A8386">
        <f t="shared" ref="A8386:A8449" si="652">ROW()-1</f>
        <v>8385</v>
      </c>
      <c r="B8386">
        <f t="shared" ref="B8386:B8449" ca="1" si="653">RANDBETWEEN(1,ROWS(Reel1))</f>
        <v>9</v>
      </c>
      <c r="C8386" t="str" cm="1">
        <f t="array" aca="1" ref="C8386" ca="1">INDEX(Reel1,Spins[[#This Row],[Stop1]])</f>
        <v>🍋</v>
      </c>
      <c r="D8386">
        <f t="shared" ref="D8386:D8449" ca="1" si="654">RANDBETWEEN(1,ROWS(Reel2))</f>
        <v>28</v>
      </c>
      <c r="E8386" t="str" cm="1">
        <f t="array" aca="1" ref="E8386" ca="1">INDEX(Reel2,Spins[[#This Row],[Stop2]])</f>
        <v>BAR</v>
      </c>
      <c r="F8386">
        <f t="shared" ref="F8386:F8449" ca="1" si="655">RANDBETWEEN(1,ROWS(Reel3))</f>
        <v>10</v>
      </c>
      <c r="G8386" t="str" cm="1">
        <f t="array" aca="1" ref="G8386" ca="1">INDEX(Reel3,Spins[[#This Row],[Stop3]])</f>
        <v>🍒</v>
      </c>
      <c r="H8386" t="b">
        <f ca="1">AND(Spins[[#This Row],[Sym1]]=Spins[[#This Row],[Sym2]],Spins[[#This Row],[Sym2]]=Spins[[#This Row],[Sym3]])</f>
        <v>0</v>
      </c>
      <c r="I8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6">
        <f t="shared" ref="J8386:J8449" si="656">Bet</f>
        <v>1</v>
      </c>
      <c r="K8386">
        <f ca="1">Spins[[#This Row],[Mult]]*Spins[[#This Row],[Bet]]</f>
        <v>0</v>
      </c>
      <c r="L8386">
        <f ca="1">Spins[[#This Row],[Payout]]-Spins[[#This Row],[Bet]]</f>
        <v>-1</v>
      </c>
    </row>
    <row r="8387" spans="1:12" x14ac:dyDescent="0.3">
      <c r="A8387">
        <f t="shared" si="652"/>
        <v>8386</v>
      </c>
      <c r="B8387">
        <f t="shared" ca="1" si="653"/>
        <v>20</v>
      </c>
      <c r="C8387" t="str" cm="1">
        <f t="array" aca="1" ref="C8387" ca="1">INDEX(Reel1,Spins[[#This Row],[Stop1]])</f>
        <v>🍒</v>
      </c>
      <c r="D8387">
        <f t="shared" ca="1" si="654"/>
        <v>14</v>
      </c>
      <c r="E8387" t="str" cm="1">
        <f t="array" aca="1" ref="E8387" ca="1">INDEX(Reel2,Spins[[#This Row],[Stop2]])</f>
        <v>🍋</v>
      </c>
      <c r="F8387">
        <f t="shared" ca="1" si="655"/>
        <v>21</v>
      </c>
      <c r="G8387" t="str" cm="1">
        <f t="array" aca="1" ref="G8387" ca="1">INDEX(Reel3,Spins[[#This Row],[Stop3]])</f>
        <v>🔔</v>
      </c>
      <c r="H8387" t="b">
        <f ca="1">AND(Spins[[#This Row],[Sym1]]=Spins[[#This Row],[Sym2]],Spins[[#This Row],[Sym2]]=Spins[[#This Row],[Sym3]])</f>
        <v>0</v>
      </c>
      <c r="I8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7">
        <f t="shared" si="656"/>
        <v>1</v>
      </c>
      <c r="K8387">
        <f ca="1">Spins[[#This Row],[Mult]]*Spins[[#This Row],[Bet]]</f>
        <v>0</v>
      </c>
      <c r="L8387">
        <f ca="1">Spins[[#This Row],[Payout]]-Spins[[#This Row],[Bet]]</f>
        <v>-1</v>
      </c>
    </row>
    <row r="8388" spans="1:12" x14ac:dyDescent="0.3">
      <c r="A8388">
        <f t="shared" si="652"/>
        <v>8387</v>
      </c>
      <c r="B8388">
        <f t="shared" ca="1" si="653"/>
        <v>3</v>
      </c>
      <c r="C8388" t="str" cm="1">
        <f t="array" aca="1" ref="C8388" ca="1">INDEX(Reel1,Spins[[#This Row],[Stop1]])</f>
        <v>🍋</v>
      </c>
      <c r="D8388">
        <f t="shared" ca="1" si="654"/>
        <v>5</v>
      </c>
      <c r="E8388" t="str" cm="1">
        <f t="array" aca="1" ref="E8388" ca="1">INDEX(Reel2,Spins[[#This Row],[Stop2]])</f>
        <v>🍋</v>
      </c>
      <c r="F8388">
        <f t="shared" ca="1" si="655"/>
        <v>11</v>
      </c>
      <c r="G8388" t="str" cm="1">
        <f t="array" aca="1" ref="G8388" ca="1">INDEX(Reel3,Spins[[#This Row],[Stop3]])</f>
        <v>🍒</v>
      </c>
      <c r="H8388" t="b">
        <f ca="1">AND(Spins[[#This Row],[Sym1]]=Spins[[#This Row],[Sym2]],Spins[[#This Row],[Sym2]]=Spins[[#This Row],[Sym3]])</f>
        <v>0</v>
      </c>
      <c r="I8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88">
        <f t="shared" si="656"/>
        <v>1</v>
      </c>
      <c r="K8388">
        <f ca="1">Spins[[#This Row],[Mult]]*Spins[[#This Row],[Bet]]</f>
        <v>0.6</v>
      </c>
      <c r="L8388">
        <f ca="1">Spins[[#This Row],[Payout]]-Spins[[#This Row],[Bet]]</f>
        <v>-0.4</v>
      </c>
    </row>
    <row r="8389" spans="1:12" x14ac:dyDescent="0.3">
      <c r="A8389">
        <f t="shared" si="652"/>
        <v>8388</v>
      </c>
      <c r="B8389">
        <f t="shared" ca="1" si="653"/>
        <v>13</v>
      </c>
      <c r="C8389" t="str" cm="1">
        <f t="array" aca="1" ref="C8389" ca="1">INDEX(Reel1,Spins[[#This Row],[Stop1]])</f>
        <v>🍋</v>
      </c>
      <c r="D8389">
        <f t="shared" ca="1" si="654"/>
        <v>20</v>
      </c>
      <c r="E8389" t="str" cm="1">
        <f t="array" aca="1" ref="E8389" ca="1">INDEX(Reel2,Spins[[#This Row],[Stop2]])</f>
        <v>🍒</v>
      </c>
      <c r="F8389">
        <f t="shared" ca="1" si="655"/>
        <v>21</v>
      </c>
      <c r="G8389" t="str" cm="1">
        <f t="array" aca="1" ref="G8389" ca="1">INDEX(Reel3,Spins[[#This Row],[Stop3]])</f>
        <v>🔔</v>
      </c>
      <c r="H8389" t="b">
        <f ca="1">AND(Spins[[#This Row],[Sym1]]=Spins[[#This Row],[Sym2]],Spins[[#This Row],[Sym2]]=Spins[[#This Row],[Sym3]])</f>
        <v>0</v>
      </c>
      <c r="I8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89">
        <f t="shared" si="656"/>
        <v>1</v>
      </c>
      <c r="K8389">
        <f ca="1">Spins[[#This Row],[Mult]]*Spins[[#This Row],[Bet]]</f>
        <v>0</v>
      </c>
      <c r="L8389">
        <f ca="1">Spins[[#This Row],[Payout]]-Spins[[#This Row],[Bet]]</f>
        <v>-1</v>
      </c>
    </row>
    <row r="8390" spans="1:12" x14ac:dyDescent="0.3">
      <c r="A8390">
        <f t="shared" si="652"/>
        <v>8389</v>
      </c>
      <c r="B8390">
        <f t="shared" ca="1" si="653"/>
        <v>23</v>
      </c>
      <c r="C8390" t="str" cm="1">
        <f t="array" aca="1" ref="C8390" ca="1">INDEX(Reel1,Spins[[#This Row],[Stop1]])</f>
        <v>🍇</v>
      </c>
      <c r="D8390">
        <f t="shared" ca="1" si="654"/>
        <v>6</v>
      </c>
      <c r="E8390" t="str" cm="1">
        <f t="array" aca="1" ref="E8390" ca="1">INDEX(Reel2,Spins[[#This Row],[Stop2]])</f>
        <v>🍋</v>
      </c>
      <c r="F8390">
        <f t="shared" ca="1" si="655"/>
        <v>12</v>
      </c>
      <c r="G8390" t="str" cm="1">
        <f t="array" aca="1" ref="G8390" ca="1">INDEX(Reel3,Spins[[#This Row],[Stop3]])</f>
        <v>🍒</v>
      </c>
      <c r="H8390" t="b">
        <f ca="1">AND(Spins[[#This Row],[Sym1]]=Spins[[#This Row],[Sym2]],Spins[[#This Row],[Sym2]]=Spins[[#This Row],[Sym3]])</f>
        <v>0</v>
      </c>
      <c r="I8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90">
        <f t="shared" si="656"/>
        <v>1</v>
      </c>
      <c r="K8390">
        <f ca="1">Spins[[#This Row],[Mult]]*Spins[[#This Row],[Bet]]</f>
        <v>0</v>
      </c>
      <c r="L8390">
        <f ca="1">Spins[[#This Row],[Payout]]-Spins[[#This Row],[Bet]]</f>
        <v>-1</v>
      </c>
    </row>
    <row r="8391" spans="1:12" x14ac:dyDescent="0.3">
      <c r="A8391">
        <f t="shared" si="652"/>
        <v>8390</v>
      </c>
      <c r="B8391">
        <f t="shared" ca="1" si="653"/>
        <v>5</v>
      </c>
      <c r="C8391" t="str" cm="1">
        <f t="array" aca="1" ref="C8391" ca="1">INDEX(Reel1,Spins[[#This Row],[Stop1]])</f>
        <v>🍋</v>
      </c>
      <c r="D8391">
        <f t="shared" ca="1" si="654"/>
        <v>26</v>
      </c>
      <c r="E8391" t="str" cm="1">
        <f t="array" aca="1" ref="E8391" ca="1">INDEX(Reel2,Spins[[#This Row],[Stop2]])</f>
        <v>🔔</v>
      </c>
      <c r="F8391">
        <f t="shared" ca="1" si="655"/>
        <v>9</v>
      </c>
      <c r="G8391" t="str" cm="1">
        <f t="array" aca="1" ref="G8391" ca="1">INDEX(Reel3,Spins[[#This Row],[Stop3]])</f>
        <v>🍒</v>
      </c>
      <c r="H8391" t="b">
        <f ca="1">AND(Spins[[#This Row],[Sym1]]=Spins[[#This Row],[Sym2]],Spins[[#This Row],[Sym2]]=Spins[[#This Row],[Sym3]])</f>
        <v>0</v>
      </c>
      <c r="I8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91">
        <f t="shared" si="656"/>
        <v>1</v>
      </c>
      <c r="K8391">
        <f ca="1">Spins[[#This Row],[Mult]]*Spins[[#This Row],[Bet]]</f>
        <v>0</v>
      </c>
      <c r="L8391">
        <f ca="1">Spins[[#This Row],[Payout]]-Spins[[#This Row],[Bet]]</f>
        <v>-1</v>
      </c>
    </row>
    <row r="8392" spans="1:12" x14ac:dyDescent="0.3">
      <c r="A8392">
        <f t="shared" si="652"/>
        <v>8391</v>
      </c>
      <c r="B8392">
        <f t="shared" ca="1" si="653"/>
        <v>2</v>
      </c>
      <c r="C8392" t="str" cm="1">
        <f t="array" aca="1" ref="C8392" ca="1">INDEX(Reel1,Spins[[#This Row],[Stop1]])</f>
        <v>🍋</v>
      </c>
      <c r="D8392">
        <f t="shared" ca="1" si="654"/>
        <v>25</v>
      </c>
      <c r="E8392" t="str" cm="1">
        <f t="array" aca="1" ref="E8392" ca="1">INDEX(Reel2,Spins[[#This Row],[Stop2]])</f>
        <v>🔔</v>
      </c>
      <c r="F8392">
        <f t="shared" ca="1" si="655"/>
        <v>27</v>
      </c>
      <c r="G8392" t="str" cm="1">
        <f t="array" aca="1" ref="G8392" ca="1">INDEX(Reel3,Spins[[#This Row],[Stop3]])</f>
        <v>7️⃣</v>
      </c>
      <c r="H8392" t="b">
        <f ca="1">AND(Spins[[#This Row],[Sym1]]=Spins[[#This Row],[Sym2]],Spins[[#This Row],[Sym2]]=Spins[[#This Row],[Sym3]])</f>
        <v>0</v>
      </c>
      <c r="I8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92">
        <f t="shared" si="656"/>
        <v>1</v>
      </c>
      <c r="K8392">
        <f ca="1">Spins[[#This Row],[Mult]]*Spins[[#This Row],[Bet]]</f>
        <v>0</v>
      </c>
      <c r="L8392">
        <f ca="1">Spins[[#This Row],[Payout]]-Spins[[#This Row],[Bet]]</f>
        <v>-1</v>
      </c>
    </row>
    <row r="8393" spans="1:12" x14ac:dyDescent="0.3">
      <c r="A8393">
        <f t="shared" si="652"/>
        <v>8392</v>
      </c>
      <c r="B8393">
        <f t="shared" ca="1" si="653"/>
        <v>24</v>
      </c>
      <c r="C8393" t="str" cm="1">
        <f t="array" aca="1" ref="C8393" ca="1">INDEX(Reel1,Spins[[#This Row],[Stop1]])</f>
        <v>🍇</v>
      </c>
      <c r="D8393">
        <f t="shared" ca="1" si="654"/>
        <v>23</v>
      </c>
      <c r="E8393" t="str" cm="1">
        <f t="array" aca="1" ref="E8393" ca="1">INDEX(Reel2,Spins[[#This Row],[Stop2]])</f>
        <v>🍇</v>
      </c>
      <c r="F8393">
        <f t="shared" ca="1" si="655"/>
        <v>22</v>
      </c>
      <c r="G8393" t="str" cm="1">
        <f t="array" aca="1" ref="G8393" ca="1">INDEX(Reel3,Spins[[#This Row],[Stop3]])</f>
        <v>🔔</v>
      </c>
      <c r="H8393" t="b">
        <f ca="1">AND(Spins[[#This Row],[Sym1]]=Spins[[#This Row],[Sym2]],Spins[[#This Row],[Sym2]]=Spins[[#This Row],[Sym3]])</f>
        <v>0</v>
      </c>
      <c r="I8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393">
        <f t="shared" si="656"/>
        <v>1</v>
      </c>
      <c r="K8393">
        <f ca="1">Spins[[#This Row],[Mult]]*Spins[[#This Row],[Bet]]</f>
        <v>1.5</v>
      </c>
      <c r="L8393">
        <f ca="1">Spins[[#This Row],[Payout]]-Spins[[#This Row],[Bet]]</f>
        <v>0.5</v>
      </c>
    </row>
    <row r="8394" spans="1:12" x14ac:dyDescent="0.3">
      <c r="A8394">
        <f t="shared" si="652"/>
        <v>8393</v>
      </c>
      <c r="B8394">
        <f t="shared" ca="1" si="653"/>
        <v>14</v>
      </c>
      <c r="C8394" t="str" cm="1">
        <f t="array" aca="1" ref="C8394" ca="1">INDEX(Reel1,Spins[[#This Row],[Stop1]])</f>
        <v>🍋</v>
      </c>
      <c r="D8394">
        <f t="shared" ca="1" si="654"/>
        <v>10</v>
      </c>
      <c r="E8394" t="str" cm="1">
        <f t="array" aca="1" ref="E8394" ca="1">INDEX(Reel2,Spins[[#This Row],[Stop2]])</f>
        <v>🍋</v>
      </c>
      <c r="F8394">
        <f t="shared" ca="1" si="655"/>
        <v>19</v>
      </c>
      <c r="G8394" t="str" cm="1">
        <f t="array" aca="1" ref="G8394" ca="1">INDEX(Reel3,Spins[[#This Row],[Stop3]])</f>
        <v>🔔</v>
      </c>
      <c r="H8394" t="b">
        <f ca="1">AND(Spins[[#This Row],[Sym1]]=Spins[[#This Row],[Sym2]],Spins[[#This Row],[Sym2]]=Spins[[#This Row],[Sym3]])</f>
        <v>0</v>
      </c>
      <c r="I8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94">
        <f t="shared" si="656"/>
        <v>1</v>
      </c>
      <c r="K8394">
        <f ca="1">Spins[[#This Row],[Mult]]*Spins[[#This Row],[Bet]]</f>
        <v>0.6</v>
      </c>
      <c r="L8394">
        <f ca="1">Spins[[#This Row],[Payout]]-Spins[[#This Row],[Bet]]</f>
        <v>-0.4</v>
      </c>
    </row>
    <row r="8395" spans="1:12" x14ac:dyDescent="0.3">
      <c r="A8395">
        <f t="shared" si="652"/>
        <v>8394</v>
      </c>
      <c r="B8395">
        <f t="shared" ca="1" si="653"/>
        <v>5</v>
      </c>
      <c r="C8395" t="str" cm="1">
        <f t="array" aca="1" ref="C8395" ca="1">INDEX(Reel1,Spins[[#This Row],[Stop1]])</f>
        <v>🍋</v>
      </c>
      <c r="D8395">
        <f t="shared" ca="1" si="654"/>
        <v>4</v>
      </c>
      <c r="E8395" t="str" cm="1">
        <f t="array" aca="1" ref="E8395" ca="1">INDEX(Reel2,Spins[[#This Row],[Stop2]])</f>
        <v>🍋</v>
      </c>
      <c r="F8395">
        <f t="shared" ca="1" si="655"/>
        <v>15</v>
      </c>
      <c r="G8395" t="str" cm="1">
        <f t="array" aca="1" ref="G8395" ca="1">INDEX(Reel3,Spins[[#This Row],[Stop3]])</f>
        <v>🍇</v>
      </c>
      <c r="H8395" t="b">
        <f ca="1">AND(Spins[[#This Row],[Sym1]]=Spins[[#This Row],[Sym2]],Spins[[#This Row],[Sym2]]=Spins[[#This Row],[Sym3]])</f>
        <v>0</v>
      </c>
      <c r="I8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95">
        <f t="shared" si="656"/>
        <v>1</v>
      </c>
      <c r="K8395">
        <f ca="1">Spins[[#This Row],[Mult]]*Spins[[#This Row],[Bet]]</f>
        <v>0.6</v>
      </c>
      <c r="L8395">
        <f ca="1">Spins[[#This Row],[Payout]]-Spins[[#This Row],[Bet]]</f>
        <v>-0.4</v>
      </c>
    </row>
    <row r="8396" spans="1:12" x14ac:dyDescent="0.3">
      <c r="A8396">
        <f t="shared" si="652"/>
        <v>8395</v>
      </c>
      <c r="B8396">
        <f t="shared" ca="1" si="653"/>
        <v>26</v>
      </c>
      <c r="C8396" t="str" cm="1">
        <f t="array" aca="1" ref="C8396" ca="1">INDEX(Reel1,Spins[[#This Row],[Stop1]])</f>
        <v>🔔</v>
      </c>
      <c r="D8396">
        <f t="shared" ca="1" si="654"/>
        <v>17</v>
      </c>
      <c r="E8396" t="str" cm="1">
        <f t="array" aca="1" ref="E8396" ca="1">INDEX(Reel2,Spins[[#This Row],[Stop2]])</f>
        <v>🍒</v>
      </c>
      <c r="F8396">
        <f t="shared" ca="1" si="655"/>
        <v>17</v>
      </c>
      <c r="G8396" t="str" cm="1">
        <f t="array" aca="1" ref="G8396" ca="1">INDEX(Reel3,Spins[[#This Row],[Stop3]])</f>
        <v>🍇</v>
      </c>
      <c r="H8396" t="b">
        <f ca="1">AND(Spins[[#This Row],[Sym1]]=Spins[[#This Row],[Sym2]],Spins[[#This Row],[Sym2]]=Spins[[#This Row],[Sym3]])</f>
        <v>0</v>
      </c>
      <c r="I8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96">
        <f t="shared" si="656"/>
        <v>1</v>
      </c>
      <c r="K8396">
        <f ca="1">Spins[[#This Row],[Mult]]*Spins[[#This Row],[Bet]]</f>
        <v>0</v>
      </c>
      <c r="L8396">
        <f ca="1">Spins[[#This Row],[Payout]]-Spins[[#This Row],[Bet]]</f>
        <v>-1</v>
      </c>
    </row>
    <row r="8397" spans="1:12" x14ac:dyDescent="0.3">
      <c r="A8397">
        <f t="shared" si="652"/>
        <v>8396</v>
      </c>
      <c r="B8397">
        <f t="shared" ca="1" si="653"/>
        <v>3</v>
      </c>
      <c r="C8397" t="str" cm="1">
        <f t="array" aca="1" ref="C8397" ca="1">INDEX(Reel1,Spins[[#This Row],[Stop1]])</f>
        <v>🍋</v>
      </c>
      <c r="D8397">
        <f t="shared" ca="1" si="654"/>
        <v>12</v>
      </c>
      <c r="E8397" t="str" cm="1">
        <f t="array" aca="1" ref="E8397" ca="1">INDEX(Reel2,Spins[[#This Row],[Stop2]])</f>
        <v>🍋</v>
      </c>
      <c r="F8397">
        <f t="shared" ca="1" si="655"/>
        <v>31</v>
      </c>
      <c r="G8397" t="str" cm="1">
        <f t="array" aca="1" ref="G8397" ca="1">INDEX(Reel3,Spins[[#This Row],[Stop3]])</f>
        <v>💎</v>
      </c>
      <c r="H8397" t="b">
        <f ca="1">AND(Spins[[#This Row],[Sym1]]=Spins[[#This Row],[Sym2]],Spins[[#This Row],[Sym2]]=Spins[[#This Row],[Sym3]])</f>
        <v>0</v>
      </c>
      <c r="I8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97">
        <f t="shared" si="656"/>
        <v>1</v>
      </c>
      <c r="K8397">
        <f ca="1">Spins[[#This Row],[Mult]]*Spins[[#This Row],[Bet]]</f>
        <v>0.6</v>
      </c>
      <c r="L8397">
        <f ca="1">Spins[[#This Row],[Payout]]-Spins[[#This Row],[Bet]]</f>
        <v>-0.4</v>
      </c>
    </row>
    <row r="8398" spans="1:12" x14ac:dyDescent="0.3">
      <c r="A8398">
        <f t="shared" si="652"/>
        <v>8397</v>
      </c>
      <c r="B8398">
        <f t="shared" ca="1" si="653"/>
        <v>1</v>
      </c>
      <c r="C8398" t="str" cm="1">
        <f t="array" aca="1" ref="C8398" ca="1">INDEX(Reel1,Spins[[#This Row],[Stop1]])</f>
        <v>🍋</v>
      </c>
      <c r="D8398">
        <f t="shared" ca="1" si="654"/>
        <v>16</v>
      </c>
      <c r="E8398" t="str" cm="1">
        <f t="array" aca="1" ref="E8398" ca="1">INDEX(Reel2,Spins[[#This Row],[Stop2]])</f>
        <v>🍒</v>
      </c>
      <c r="F8398">
        <f t="shared" ca="1" si="655"/>
        <v>5</v>
      </c>
      <c r="G8398" t="str" cm="1">
        <f t="array" aca="1" ref="G8398" ca="1">INDEX(Reel3,Spins[[#This Row],[Stop3]])</f>
        <v>🍋</v>
      </c>
      <c r="H8398" t="b">
        <f ca="1">AND(Spins[[#This Row],[Sym1]]=Spins[[#This Row],[Sym2]],Spins[[#This Row],[Sym2]]=Spins[[#This Row],[Sym3]])</f>
        <v>0</v>
      </c>
      <c r="I8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398">
        <f t="shared" si="656"/>
        <v>1</v>
      </c>
      <c r="K8398">
        <f ca="1">Spins[[#This Row],[Mult]]*Spins[[#This Row],[Bet]]</f>
        <v>0</v>
      </c>
      <c r="L8398">
        <f ca="1">Spins[[#This Row],[Payout]]-Spins[[#This Row],[Bet]]</f>
        <v>-1</v>
      </c>
    </row>
    <row r="8399" spans="1:12" x14ac:dyDescent="0.3">
      <c r="A8399">
        <f t="shared" si="652"/>
        <v>8398</v>
      </c>
      <c r="B8399">
        <f t="shared" ca="1" si="653"/>
        <v>14</v>
      </c>
      <c r="C8399" t="str" cm="1">
        <f t="array" aca="1" ref="C8399" ca="1">INDEX(Reel1,Spins[[#This Row],[Stop1]])</f>
        <v>🍋</v>
      </c>
      <c r="D8399">
        <f t="shared" ca="1" si="654"/>
        <v>13</v>
      </c>
      <c r="E8399" t="str" cm="1">
        <f t="array" aca="1" ref="E8399" ca="1">INDEX(Reel2,Spins[[#This Row],[Stop2]])</f>
        <v>🍋</v>
      </c>
      <c r="F8399">
        <f t="shared" ca="1" si="655"/>
        <v>25</v>
      </c>
      <c r="G8399" t="str" cm="1">
        <f t="array" aca="1" ref="G8399" ca="1">INDEX(Reel3,Spins[[#This Row],[Stop3]])</f>
        <v>BAR</v>
      </c>
      <c r="H8399" t="b">
        <f ca="1">AND(Spins[[#This Row],[Sym1]]=Spins[[#This Row],[Sym2]],Spins[[#This Row],[Sym2]]=Spins[[#This Row],[Sym3]])</f>
        <v>0</v>
      </c>
      <c r="I8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399">
        <f t="shared" si="656"/>
        <v>1</v>
      </c>
      <c r="K8399">
        <f ca="1">Spins[[#This Row],[Mult]]*Spins[[#This Row],[Bet]]</f>
        <v>0.6</v>
      </c>
      <c r="L8399">
        <f ca="1">Spins[[#This Row],[Payout]]-Spins[[#This Row],[Bet]]</f>
        <v>-0.4</v>
      </c>
    </row>
    <row r="8400" spans="1:12" x14ac:dyDescent="0.3">
      <c r="A8400">
        <f t="shared" si="652"/>
        <v>8399</v>
      </c>
      <c r="B8400">
        <f t="shared" ca="1" si="653"/>
        <v>10</v>
      </c>
      <c r="C8400" t="str" cm="1">
        <f t="array" aca="1" ref="C8400" ca="1">INDEX(Reel1,Spins[[#This Row],[Stop1]])</f>
        <v>🍋</v>
      </c>
      <c r="D8400">
        <f t="shared" ca="1" si="654"/>
        <v>4</v>
      </c>
      <c r="E8400" t="str" cm="1">
        <f t="array" aca="1" ref="E8400" ca="1">INDEX(Reel2,Spins[[#This Row],[Stop2]])</f>
        <v>🍋</v>
      </c>
      <c r="F8400">
        <f t="shared" ca="1" si="655"/>
        <v>6</v>
      </c>
      <c r="G8400" t="str" cm="1">
        <f t="array" aca="1" ref="G8400" ca="1">INDEX(Reel3,Spins[[#This Row],[Stop3]])</f>
        <v>🍒</v>
      </c>
      <c r="H8400" t="b">
        <f ca="1">AND(Spins[[#This Row],[Sym1]]=Spins[[#This Row],[Sym2]],Spins[[#This Row],[Sym2]]=Spins[[#This Row],[Sym3]])</f>
        <v>0</v>
      </c>
      <c r="I8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00">
        <f t="shared" si="656"/>
        <v>1</v>
      </c>
      <c r="K8400">
        <f ca="1">Spins[[#This Row],[Mult]]*Spins[[#This Row],[Bet]]</f>
        <v>0.6</v>
      </c>
      <c r="L8400">
        <f ca="1">Spins[[#This Row],[Payout]]-Spins[[#This Row],[Bet]]</f>
        <v>-0.4</v>
      </c>
    </row>
    <row r="8401" spans="1:12" x14ac:dyDescent="0.3">
      <c r="A8401">
        <f t="shared" si="652"/>
        <v>8400</v>
      </c>
      <c r="B8401">
        <f t="shared" ca="1" si="653"/>
        <v>4</v>
      </c>
      <c r="C8401" t="str" cm="1">
        <f t="array" aca="1" ref="C8401" ca="1">INDEX(Reel1,Spins[[#This Row],[Stop1]])</f>
        <v>🍋</v>
      </c>
      <c r="D8401">
        <f t="shared" ca="1" si="654"/>
        <v>10</v>
      </c>
      <c r="E8401" t="str" cm="1">
        <f t="array" aca="1" ref="E8401" ca="1">INDEX(Reel2,Spins[[#This Row],[Stop2]])</f>
        <v>🍋</v>
      </c>
      <c r="F8401">
        <f t="shared" ca="1" si="655"/>
        <v>27</v>
      </c>
      <c r="G8401" t="str" cm="1">
        <f t="array" aca="1" ref="G8401" ca="1">INDEX(Reel3,Spins[[#This Row],[Stop3]])</f>
        <v>7️⃣</v>
      </c>
      <c r="H8401" t="b">
        <f ca="1">AND(Spins[[#This Row],[Sym1]]=Spins[[#This Row],[Sym2]],Spins[[#This Row],[Sym2]]=Spins[[#This Row],[Sym3]])</f>
        <v>0</v>
      </c>
      <c r="I8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01">
        <f t="shared" si="656"/>
        <v>1</v>
      </c>
      <c r="K8401">
        <f ca="1">Spins[[#This Row],[Mult]]*Spins[[#This Row],[Bet]]</f>
        <v>0.6</v>
      </c>
      <c r="L8401">
        <f ca="1">Spins[[#This Row],[Payout]]-Spins[[#This Row],[Bet]]</f>
        <v>-0.4</v>
      </c>
    </row>
    <row r="8402" spans="1:12" x14ac:dyDescent="0.3">
      <c r="A8402">
        <f t="shared" si="652"/>
        <v>8401</v>
      </c>
      <c r="B8402">
        <f t="shared" ca="1" si="653"/>
        <v>12</v>
      </c>
      <c r="C8402" t="str" cm="1">
        <f t="array" aca="1" ref="C8402" ca="1">INDEX(Reel1,Spins[[#This Row],[Stop1]])</f>
        <v>🍋</v>
      </c>
      <c r="D8402">
        <f t="shared" ca="1" si="654"/>
        <v>3</v>
      </c>
      <c r="E8402" t="str" cm="1">
        <f t="array" aca="1" ref="E8402" ca="1">INDEX(Reel2,Spins[[#This Row],[Stop2]])</f>
        <v>🍋</v>
      </c>
      <c r="F8402">
        <f t="shared" ca="1" si="655"/>
        <v>28</v>
      </c>
      <c r="G8402" t="str" cm="1">
        <f t="array" aca="1" ref="G8402" ca="1">INDEX(Reel3,Spins[[#This Row],[Stop3]])</f>
        <v>7️⃣</v>
      </c>
      <c r="H8402" t="b">
        <f ca="1">AND(Spins[[#This Row],[Sym1]]=Spins[[#This Row],[Sym2]],Spins[[#This Row],[Sym2]]=Spins[[#This Row],[Sym3]])</f>
        <v>0</v>
      </c>
      <c r="I8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02">
        <f t="shared" si="656"/>
        <v>1</v>
      </c>
      <c r="K8402">
        <f ca="1">Spins[[#This Row],[Mult]]*Spins[[#This Row],[Bet]]</f>
        <v>0.6</v>
      </c>
      <c r="L8402">
        <f ca="1">Spins[[#This Row],[Payout]]-Spins[[#This Row],[Bet]]</f>
        <v>-0.4</v>
      </c>
    </row>
    <row r="8403" spans="1:12" x14ac:dyDescent="0.3">
      <c r="A8403">
        <f t="shared" si="652"/>
        <v>8402</v>
      </c>
      <c r="B8403">
        <f t="shared" ca="1" si="653"/>
        <v>7</v>
      </c>
      <c r="C8403" t="str" cm="1">
        <f t="array" aca="1" ref="C8403" ca="1">INDEX(Reel1,Spins[[#This Row],[Stop1]])</f>
        <v>🍋</v>
      </c>
      <c r="D8403">
        <f t="shared" ca="1" si="654"/>
        <v>23</v>
      </c>
      <c r="E8403" t="str" cm="1">
        <f t="array" aca="1" ref="E8403" ca="1">INDEX(Reel2,Spins[[#This Row],[Stop2]])</f>
        <v>🍇</v>
      </c>
      <c r="F8403">
        <f t="shared" ca="1" si="655"/>
        <v>13</v>
      </c>
      <c r="G8403" t="str" cm="1">
        <f t="array" aca="1" ref="G8403" ca="1">INDEX(Reel3,Spins[[#This Row],[Stop3]])</f>
        <v>🍇</v>
      </c>
      <c r="H8403" t="b">
        <f ca="1">AND(Spins[[#This Row],[Sym1]]=Spins[[#This Row],[Sym2]],Spins[[#This Row],[Sym2]]=Spins[[#This Row],[Sym3]])</f>
        <v>0</v>
      </c>
      <c r="I8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03">
        <f t="shared" si="656"/>
        <v>1</v>
      </c>
      <c r="K8403">
        <f ca="1">Spins[[#This Row],[Mult]]*Spins[[#This Row],[Bet]]</f>
        <v>0</v>
      </c>
      <c r="L8403">
        <f ca="1">Spins[[#This Row],[Payout]]-Spins[[#This Row],[Bet]]</f>
        <v>-1</v>
      </c>
    </row>
    <row r="8404" spans="1:12" x14ac:dyDescent="0.3">
      <c r="A8404">
        <f t="shared" si="652"/>
        <v>8403</v>
      </c>
      <c r="B8404">
        <f t="shared" ca="1" si="653"/>
        <v>4</v>
      </c>
      <c r="C8404" t="str" cm="1">
        <f t="array" aca="1" ref="C8404" ca="1">INDEX(Reel1,Spins[[#This Row],[Stop1]])</f>
        <v>🍋</v>
      </c>
      <c r="D8404">
        <f t="shared" ca="1" si="654"/>
        <v>7</v>
      </c>
      <c r="E8404" t="str" cm="1">
        <f t="array" aca="1" ref="E8404" ca="1">INDEX(Reel2,Spins[[#This Row],[Stop2]])</f>
        <v>🍋</v>
      </c>
      <c r="F8404">
        <f t="shared" ca="1" si="655"/>
        <v>27</v>
      </c>
      <c r="G8404" t="str" cm="1">
        <f t="array" aca="1" ref="G8404" ca="1">INDEX(Reel3,Spins[[#This Row],[Stop3]])</f>
        <v>7️⃣</v>
      </c>
      <c r="H8404" t="b">
        <f ca="1">AND(Spins[[#This Row],[Sym1]]=Spins[[#This Row],[Sym2]],Spins[[#This Row],[Sym2]]=Spins[[#This Row],[Sym3]])</f>
        <v>0</v>
      </c>
      <c r="I8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04">
        <f t="shared" si="656"/>
        <v>1</v>
      </c>
      <c r="K8404">
        <f ca="1">Spins[[#This Row],[Mult]]*Spins[[#This Row],[Bet]]</f>
        <v>0.6</v>
      </c>
      <c r="L8404">
        <f ca="1">Spins[[#This Row],[Payout]]-Spins[[#This Row],[Bet]]</f>
        <v>-0.4</v>
      </c>
    </row>
    <row r="8405" spans="1:12" x14ac:dyDescent="0.3">
      <c r="A8405">
        <f t="shared" si="652"/>
        <v>8404</v>
      </c>
      <c r="B8405">
        <f t="shared" ca="1" si="653"/>
        <v>14</v>
      </c>
      <c r="C8405" t="str" cm="1">
        <f t="array" aca="1" ref="C8405" ca="1">INDEX(Reel1,Spins[[#This Row],[Stop1]])</f>
        <v>🍋</v>
      </c>
      <c r="D8405">
        <f t="shared" ca="1" si="654"/>
        <v>26</v>
      </c>
      <c r="E8405" t="str" cm="1">
        <f t="array" aca="1" ref="E8405" ca="1">INDEX(Reel2,Spins[[#This Row],[Stop2]])</f>
        <v>🔔</v>
      </c>
      <c r="F8405">
        <f t="shared" ca="1" si="655"/>
        <v>16</v>
      </c>
      <c r="G8405" t="str" cm="1">
        <f t="array" aca="1" ref="G8405" ca="1">INDEX(Reel3,Spins[[#This Row],[Stop3]])</f>
        <v>🍇</v>
      </c>
      <c r="H8405" t="b">
        <f ca="1">AND(Spins[[#This Row],[Sym1]]=Spins[[#This Row],[Sym2]],Spins[[#This Row],[Sym2]]=Spins[[#This Row],[Sym3]])</f>
        <v>0</v>
      </c>
      <c r="I8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05">
        <f t="shared" si="656"/>
        <v>1</v>
      </c>
      <c r="K8405">
        <f ca="1">Spins[[#This Row],[Mult]]*Spins[[#This Row],[Bet]]</f>
        <v>0</v>
      </c>
      <c r="L8405">
        <f ca="1">Spins[[#This Row],[Payout]]-Spins[[#This Row],[Bet]]</f>
        <v>-1</v>
      </c>
    </row>
    <row r="8406" spans="1:12" x14ac:dyDescent="0.3">
      <c r="A8406">
        <f t="shared" si="652"/>
        <v>8405</v>
      </c>
      <c r="B8406">
        <f t="shared" ca="1" si="653"/>
        <v>21</v>
      </c>
      <c r="C8406" t="str" cm="1">
        <f t="array" aca="1" ref="C8406" ca="1">INDEX(Reel1,Spins[[#This Row],[Stop1]])</f>
        <v>🍒</v>
      </c>
      <c r="D8406">
        <f t="shared" ca="1" si="654"/>
        <v>13</v>
      </c>
      <c r="E8406" t="str" cm="1">
        <f t="array" aca="1" ref="E8406" ca="1">INDEX(Reel2,Spins[[#This Row],[Stop2]])</f>
        <v>🍋</v>
      </c>
      <c r="F8406">
        <f t="shared" ca="1" si="655"/>
        <v>7</v>
      </c>
      <c r="G8406" t="str" cm="1">
        <f t="array" aca="1" ref="G8406" ca="1">INDEX(Reel3,Spins[[#This Row],[Stop3]])</f>
        <v>🍒</v>
      </c>
      <c r="H8406" t="b">
        <f ca="1">AND(Spins[[#This Row],[Sym1]]=Spins[[#This Row],[Sym2]],Spins[[#This Row],[Sym2]]=Spins[[#This Row],[Sym3]])</f>
        <v>0</v>
      </c>
      <c r="I8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06">
        <f t="shared" si="656"/>
        <v>1</v>
      </c>
      <c r="K8406">
        <f ca="1">Spins[[#This Row],[Mult]]*Spins[[#This Row],[Bet]]</f>
        <v>0</v>
      </c>
      <c r="L8406">
        <f ca="1">Spins[[#This Row],[Payout]]-Spins[[#This Row],[Bet]]</f>
        <v>-1</v>
      </c>
    </row>
    <row r="8407" spans="1:12" x14ac:dyDescent="0.3">
      <c r="A8407">
        <f t="shared" si="652"/>
        <v>8406</v>
      </c>
      <c r="B8407">
        <f t="shared" ca="1" si="653"/>
        <v>20</v>
      </c>
      <c r="C8407" t="str" cm="1">
        <f t="array" aca="1" ref="C8407" ca="1">INDEX(Reel1,Spins[[#This Row],[Stop1]])</f>
        <v>🍒</v>
      </c>
      <c r="D8407">
        <f t="shared" ca="1" si="654"/>
        <v>14</v>
      </c>
      <c r="E8407" t="str" cm="1">
        <f t="array" aca="1" ref="E8407" ca="1">INDEX(Reel2,Spins[[#This Row],[Stop2]])</f>
        <v>🍋</v>
      </c>
      <c r="F8407">
        <f t="shared" ca="1" si="655"/>
        <v>26</v>
      </c>
      <c r="G8407" t="str" cm="1">
        <f t="array" aca="1" ref="G8407" ca="1">INDEX(Reel3,Spins[[#This Row],[Stop3]])</f>
        <v>BAR</v>
      </c>
      <c r="H8407" t="b">
        <f ca="1">AND(Spins[[#This Row],[Sym1]]=Spins[[#This Row],[Sym2]],Spins[[#This Row],[Sym2]]=Spins[[#This Row],[Sym3]])</f>
        <v>0</v>
      </c>
      <c r="I8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07">
        <f t="shared" si="656"/>
        <v>1</v>
      </c>
      <c r="K8407">
        <f ca="1">Spins[[#This Row],[Mult]]*Spins[[#This Row],[Bet]]</f>
        <v>0</v>
      </c>
      <c r="L8407">
        <f ca="1">Spins[[#This Row],[Payout]]-Spins[[#This Row],[Bet]]</f>
        <v>-1</v>
      </c>
    </row>
    <row r="8408" spans="1:12" x14ac:dyDescent="0.3">
      <c r="A8408">
        <f t="shared" si="652"/>
        <v>8407</v>
      </c>
      <c r="B8408">
        <f t="shared" ca="1" si="653"/>
        <v>14</v>
      </c>
      <c r="C8408" t="str" cm="1">
        <f t="array" aca="1" ref="C8408" ca="1">INDEX(Reel1,Spins[[#This Row],[Stop1]])</f>
        <v>🍋</v>
      </c>
      <c r="D8408">
        <f t="shared" ca="1" si="654"/>
        <v>31</v>
      </c>
      <c r="E8408" t="str" cm="1">
        <f t="array" aca="1" ref="E8408" ca="1">INDEX(Reel2,Spins[[#This Row],[Stop2]])</f>
        <v>💎</v>
      </c>
      <c r="F8408">
        <f t="shared" ca="1" si="655"/>
        <v>30</v>
      </c>
      <c r="G8408" t="str" cm="1">
        <f t="array" aca="1" ref="G8408" ca="1">INDEX(Reel3,Spins[[#This Row],[Stop3]])</f>
        <v>💎</v>
      </c>
      <c r="H8408" t="b">
        <f ca="1">AND(Spins[[#This Row],[Sym1]]=Spins[[#This Row],[Sym2]],Spins[[#This Row],[Sym2]]=Spins[[#This Row],[Sym3]])</f>
        <v>0</v>
      </c>
      <c r="I8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08">
        <f t="shared" si="656"/>
        <v>1</v>
      </c>
      <c r="K8408">
        <f ca="1">Spins[[#This Row],[Mult]]*Spins[[#This Row],[Bet]]</f>
        <v>0</v>
      </c>
      <c r="L8408">
        <f ca="1">Spins[[#This Row],[Payout]]-Spins[[#This Row],[Bet]]</f>
        <v>-1</v>
      </c>
    </row>
    <row r="8409" spans="1:12" x14ac:dyDescent="0.3">
      <c r="A8409">
        <f t="shared" si="652"/>
        <v>8408</v>
      </c>
      <c r="B8409">
        <f t="shared" ca="1" si="653"/>
        <v>12</v>
      </c>
      <c r="C8409" t="str" cm="1">
        <f t="array" aca="1" ref="C8409" ca="1">INDEX(Reel1,Spins[[#This Row],[Stop1]])</f>
        <v>🍋</v>
      </c>
      <c r="D8409">
        <f t="shared" ca="1" si="654"/>
        <v>17</v>
      </c>
      <c r="E8409" t="str" cm="1">
        <f t="array" aca="1" ref="E8409" ca="1">INDEX(Reel2,Spins[[#This Row],[Stop2]])</f>
        <v>🍒</v>
      </c>
      <c r="F8409">
        <f t="shared" ca="1" si="655"/>
        <v>13</v>
      </c>
      <c r="G8409" t="str" cm="1">
        <f t="array" aca="1" ref="G8409" ca="1">INDEX(Reel3,Spins[[#This Row],[Stop3]])</f>
        <v>🍇</v>
      </c>
      <c r="H8409" t="b">
        <f ca="1">AND(Spins[[#This Row],[Sym1]]=Spins[[#This Row],[Sym2]],Spins[[#This Row],[Sym2]]=Spins[[#This Row],[Sym3]])</f>
        <v>0</v>
      </c>
      <c r="I8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09">
        <f t="shared" si="656"/>
        <v>1</v>
      </c>
      <c r="K8409">
        <f ca="1">Spins[[#This Row],[Mult]]*Spins[[#This Row],[Bet]]</f>
        <v>0</v>
      </c>
      <c r="L8409">
        <f ca="1">Spins[[#This Row],[Payout]]-Spins[[#This Row],[Bet]]</f>
        <v>-1</v>
      </c>
    </row>
    <row r="8410" spans="1:12" x14ac:dyDescent="0.3">
      <c r="A8410">
        <f t="shared" si="652"/>
        <v>8409</v>
      </c>
      <c r="B8410">
        <f t="shared" ca="1" si="653"/>
        <v>19</v>
      </c>
      <c r="C8410" t="str" cm="1">
        <f t="array" aca="1" ref="C8410" ca="1">INDEX(Reel1,Spins[[#This Row],[Stop1]])</f>
        <v>🍒</v>
      </c>
      <c r="D8410">
        <f t="shared" ca="1" si="654"/>
        <v>10</v>
      </c>
      <c r="E8410" t="str" cm="1">
        <f t="array" aca="1" ref="E8410" ca="1">INDEX(Reel2,Spins[[#This Row],[Stop2]])</f>
        <v>🍋</v>
      </c>
      <c r="F8410">
        <f t="shared" ca="1" si="655"/>
        <v>27</v>
      </c>
      <c r="G8410" t="str" cm="1">
        <f t="array" aca="1" ref="G8410" ca="1">INDEX(Reel3,Spins[[#This Row],[Stop3]])</f>
        <v>7️⃣</v>
      </c>
      <c r="H8410" t="b">
        <f ca="1">AND(Spins[[#This Row],[Sym1]]=Spins[[#This Row],[Sym2]],Spins[[#This Row],[Sym2]]=Spins[[#This Row],[Sym3]])</f>
        <v>0</v>
      </c>
      <c r="I8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0">
        <f t="shared" si="656"/>
        <v>1</v>
      </c>
      <c r="K8410">
        <f ca="1">Spins[[#This Row],[Mult]]*Spins[[#This Row],[Bet]]</f>
        <v>0</v>
      </c>
      <c r="L8410">
        <f ca="1">Spins[[#This Row],[Payout]]-Spins[[#This Row],[Bet]]</f>
        <v>-1</v>
      </c>
    </row>
    <row r="8411" spans="1:12" x14ac:dyDescent="0.3">
      <c r="A8411">
        <f t="shared" si="652"/>
        <v>8410</v>
      </c>
      <c r="B8411">
        <f t="shared" ca="1" si="653"/>
        <v>17</v>
      </c>
      <c r="C8411" t="str" cm="1">
        <f t="array" aca="1" ref="C8411" ca="1">INDEX(Reel1,Spins[[#This Row],[Stop1]])</f>
        <v>🍒</v>
      </c>
      <c r="D8411">
        <f t="shared" ca="1" si="654"/>
        <v>24</v>
      </c>
      <c r="E8411" t="str" cm="1">
        <f t="array" aca="1" ref="E8411" ca="1">INDEX(Reel2,Spins[[#This Row],[Stop2]])</f>
        <v>🍇</v>
      </c>
      <c r="F8411">
        <f t="shared" ca="1" si="655"/>
        <v>8</v>
      </c>
      <c r="G8411" t="str" cm="1">
        <f t="array" aca="1" ref="G8411" ca="1">INDEX(Reel3,Spins[[#This Row],[Stop3]])</f>
        <v>🍒</v>
      </c>
      <c r="H8411" t="b">
        <f ca="1">AND(Spins[[#This Row],[Sym1]]=Spins[[#This Row],[Sym2]],Spins[[#This Row],[Sym2]]=Spins[[#This Row],[Sym3]])</f>
        <v>0</v>
      </c>
      <c r="I8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1">
        <f t="shared" si="656"/>
        <v>1</v>
      </c>
      <c r="K8411">
        <f ca="1">Spins[[#This Row],[Mult]]*Spins[[#This Row],[Bet]]</f>
        <v>0</v>
      </c>
      <c r="L8411">
        <f ca="1">Spins[[#This Row],[Payout]]-Spins[[#This Row],[Bet]]</f>
        <v>-1</v>
      </c>
    </row>
    <row r="8412" spans="1:12" x14ac:dyDescent="0.3">
      <c r="A8412">
        <f t="shared" si="652"/>
        <v>8411</v>
      </c>
      <c r="B8412">
        <f t="shared" ca="1" si="653"/>
        <v>19</v>
      </c>
      <c r="C8412" t="str" cm="1">
        <f t="array" aca="1" ref="C8412" ca="1">INDEX(Reel1,Spins[[#This Row],[Stop1]])</f>
        <v>🍒</v>
      </c>
      <c r="D8412">
        <f t="shared" ca="1" si="654"/>
        <v>13</v>
      </c>
      <c r="E8412" t="str" cm="1">
        <f t="array" aca="1" ref="E8412" ca="1">INDEX(Reel2,Spins[[#This Row],[Stop2]])</f>
        <v>🍋</v>
      </c>
      <c r="F8412">
        <f t="shared" ca="1" si="655"/>
        <v>5</v>
      </c>
      <c r="G8412" t="str" cm="1">
        <f t="array" aca="1" ref="G8412" ca="1">INDEX(Reel3,Spins[[#This Row],[Stop3]])</f>
        <v>🍋</v>
      </c>
      <c r="H8412" t="b">
        <f ca="1">AND(Spins[[#This Row],[Sym1]]=Spins[[#This Row],[Sym2]],Spins[[#This Row],[Sym2]]=Spins[[#This Row],[Sym3]])</f>
        <v>0</v>
      </c>
      <c r="I8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2">
        <f t="shared" si="656"/>
        <v>1</v>
      </c>
      <c r="K8412">
        <f ca="1">Spins[[#This Row],[Mult]]*Spins[[#This Row],[Bet]]</f>
        <v>0</v>
      </c>
      <c r="L8412">
        <f ca="1">Spins[[#This Row],[Payout]]-Spins[[#This Row],[Bet]]</f>
        <v>-1</v>
      </c>
    </row>
    <row r="8413" spans="1:12" x14ac:dyDescent="0.3">
      <c r="A8413">
        <f t="shared" si="652"/>
        <v>8412</v>
      </c>
      <c r="B8413">
        <f t="shared" ca="1" si="653"/>
        <v>20</v>
      </c>
      <c r="C8413" t="str" cm="1">
        <f t="array" aca="1" ref="C8413" ca="1">INDEX(Reel1,Spins[[#This Row],[Stop1]])</f>
        <v>🍒</v>
      </c>
      <c r="D8413">
        <f t="shared" ca="1" si="654"/>
        <v>1</v>
      </c>
      <c r="E8413" t="str" cm="1">
        <f t="array" aca="1" ref="E8413" ca="1">INDEX(Reel2,Spins[[#This Row],[Stop2]])</f>
        <v>🍋</v>
      </c>
      <c r="F8413">
        <f t="shared" ca="1" si="655"/>
        <v>7</v>
      </c>
      <c r="G8413" t="str" cm="1">
        <f t="array" aca="1" ref="G8413" ca="1">INDEX(Reel3,Spins[[#This Row],[Stop3]])</f>
        <v>🍒</v>
      </c>
      <c r="H8413" t="b">
        <f ca="1">AND(Spins[[#This Row],[Sym1]]=Spins[[#This Row],[Sym2]],Spins[[#This Row],[Sym2]]=Spins[[#This Row],[Sym3]])</f>
        <v>0</v>
      </c>
      <c r="I8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3">
        <f t="shared" si="656"/>
        <v>1</v>
      </c>
      <c r="K8413">
        <f ca="1">Spins[[#This Row],[Mult]]*Spins[[#This Row],[Bet]]</f>
        <v>0</v>
      </c>
      <c r="L8413">
        <f ca="1">Spins[[#This Row],[Payout]]-Spins[[#This Row],[Bet]]</f>
        <v>-1</v>
      </c>
    </row>
    <row r="8414" spans="1:12" x14ac:dyDescent="0.3">
      <c r="A8414">
        <f t="shared" si="652"/>
        <v>8413</v>
      </c>
      <c r="B8414">
        <f t="shared" ca="1" si="653"/>
        <v>16</v>
      </c>
      <c r="C8414" t="str" cm="1">
        <f t="array" aca="1" ref="C8414" ca="1">INDEX(Reel1,Spins[[#This Row],[Stop1]])</f>
        <v>🍒</v>
      </c>
      <c r="D8414">
        <f t="shared" ca="1" si="654"/>
        <v>29</v>
      </c>
      <c r="E8414" t="str" cm="1">
        <f t="array" aca="1" ref="E8414" ca="1">INDEX(Reel2,Spins[[#This Row],[Stop2]])</f>
        <v>7️⃣</v>
      </c>
      <c r="F8414">
        <f t="shared" ca="1" si="655"/>
        <v>10</v>
      </c>
      <c r="G8414" t="str" cm="1">
        <f t="array" aca="1" ref="G8414" ca="1">INDEX(Reel3,Spins[[#This Row],[Stop3]])</f>
        <v>🍒</v>
      </c>
      <c r="H8414" t="b">
        <f ca="1">AND(Spins[[#This Row],[Sym1]]=Spins[[#This Row],[Sym2]],Spins[[#This Row],[Sym2]]=Spins[[#This Row],[Sym3]])</f>
        <v>0</v>
      </c>
      <c r="I8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4">
        <f t="shared" si="656"/>
        <v>1</v>
      </c>
      <c r="K8414">
        <f ca="1">Spins[[#This Row],[Mult]]*Spins[[#This Row],[Bet]]</f>
        <v>0</v>
      </c>
      <c r="L8414">
        <f ca="1">Spins[[#This Row],[Payout]]-Spins[[#This Row],[Bet]]</f>
        <v>-1</v>
      </c>
    </row>
    <row r="8415" spans="1:12" x14ac:dyDescent="0.3">
      <c r="A8415">
        <f t="shared" si="652"/>
        <v>8414</v>
      </c>
      <c r="B8415">
        <f t="shared" ca="1" si="653"/>
        <v>12</v>
      </c>
      <c r="C8415" t="str" cm="1">
        <f t="array" aca="1" ref="C8415" ca="1">INDEX(Reel1,Spins[[#This Row],[Stop1]])</f>
        <v>🍋</v>
      </c>
      <c r="D8415">
        <f t="shared" ca="1" si="654"/>
        <v>6</v>
      </c>
      <c r="E8415" t="str" cm="1">
        <f t="array" aca="1" ref="E8415" ca="1">INDEX(Reel2,Spins[[#This Row],[Stop2]])</f>
        <v>🍋</v>
      </c>
      <c r="F8415">
        <f t="shared" ca="1" si="655"/>
        <v>11</v>
      </c>
      <c r="G8415" t="str" cm="1">
        <f t="array" aca="1" ref="G8415" ca="1">INDEX(Reel3,Spins[[#This Row],[Stop3]])</f>
        <v>🍒</v>
      </c>
      <c r="H8415" t="b">
        <f ca="1">AND(Spins[[#This Row],[Sym1]]=Spins[[#This Row],[Sym2]],Spins[[#This Row],[Sym2]]=Spins[[#This Row],[Sym3]])</f>
        <v>0</v>
      </c>
      <c r="I8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15">
        <f t="shared" si="656"/>
        <v>1</v>
      </c>
      <c r="K8415">
        <f ca="1">Spins[[#This Row],[Mult]]*Spins[[#This Row],[Bet]]</f>
        <v>0.6</v>
      </c>
      <c r="L8415">
        <f ca="1">Spins[[#This Row],[Payout]]-Spins[[#This Row],[Bet]]</f>
        <v>-0.4</v>
      </c>
    </row>
    <row r="8416" spans="1:12" x14ac:dyDescent="0.3">
      <c r="A8416">
        <f t="shared" si="652"/>
        <v>8415</v>
      </c>
      <c r="B8416">
        <f t="shared" ca="1" si="653"/>
        <v>20</v>
      </c>
      <c r="C8416" t="str" cm="1">
        <f t="array" aca="1" ref="C8416" ca="1">INDEX(Reel1,Spins[[#This Row],[Stop1]])</f>
        <v>🍒</v>
      </c>
      <c r="D8416">
        <f t="shared" ca="1" si="654"/>
        <v>8</v>
      </c>
      <c r="E8416" t="str" cm="1">
        <f t="array" aca="1" ref="E8416" ca="1">INDEX(Reel2,Spins[[#This Row],[Stop2]])</f>
        <v>🍋</v>
      </c>
      <c r="F8416">
        <f t="shared" ca="1" si="655"/>
        <v>13</v>
      </c>
      <c r="G8416" t="str" cm="1">
        <f t="array" aca="1" ref="G8416" ca="1">INDEX(Reel3,Spins[[#This Row],[Stop3]])</f>
        <v>🍇</v>
      </c>
      <c r="H8416" t="b">
        <f ca="1">AND(Spins[[#This Row],[Sym1]]=Spins[[#This Row],[Sym2]],Spins[[#This Row],[Sym2]]=Spins[[#This Row],[Sym3]])</f>
        <v>0</v>
      </c>
      <c r="I8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6">
        <f t="shared" si="656"/>
        <v>1</v>
      </c>
      <c r="K8416">
        <f ca="1">Spins[[#This Row],[Mult]]*Spins[[#This Row],[Bet]]</f>
        <v>0</v>
      </c>
      <c r="L8416">
        <f ca="1">Spins[[#This Row],[Payout]]-Spins[[#This Row],[Bet]]</f>
        <v>-1</v>
      </c>
    </row>
    <row r="8417" spans="1:12" x14ac:dyDescent="0.3">
      <c r="A8417">
        <f t="shared" si="652"/>
        <v>8416</v>
      </c>
      <c r="B8417">
        <f t="shared" ca="1" si="653"/>
        <v>5</v>
      </c>
      <c r="C8417" t="str" cm="1">
        <f t="array" aca="1" ref="C8417" ca="1">INDEX(Reel1,Spins[[#This Row],[Stop1]])</f>
        <v>🍋</v>
      </c>
      <c r="D8417">
        <f t="shared" ca="1" si="654"/>
        <v>28</v>
      </c>
      <c r="E8417" t="str" cm="1">
        <f t="array" aca="1" ref="E8417" ca="1">INDEX(Reel2,Spins[[#This Row],[Stop2]])</f>
        <v>BAR</v>
      </c>
      <c r="F8417">
        <f t="shared" ca="1" si="655"/>
        <v>2</v>
      </c>
      <c r="G8417" t="str" cm="1">
        <f t="array" aca="1" ref="G8417" ca="1">INDEX(Reel3,Spins[[#This Row],[Stop3]])</f>
        <v>🍋</v>
      </c>
      <c r="H8417" t="b">
        <f ca="1">AND(Spins[[#This Row],[Sym1]]=Spins[[#This Row],[Sym2]],Spins[[#This Row],[Sym2]]=Spins[[#This Row],[Sym3]])</f>
        <v>0</v>
      </c>
      <c r="I8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7">
        <f t="shared" si="656"/>
        <v>1</v>
      </c>
      <c r="K8417">
        <f ca="1">Spins[[#This Row],[Mult]]*Spins[[#This Row],[Bet]]</f>
        <v>0</v>
      </c>
      <c r="L8417">
        <f ca="1">Spins[[#This Row],[Payout]]-Spins[[#This Row],[Bet]]</f>
        <v>-1</v>
      </c>
    </row>
    <row r="8418" spans="1:12" x14ac:dyDescent="0.3">
      <c r="A8418">
        <f t="shared" si="652"/>
        <v>8417</v>
      </c>
      <c r="B8418">
        <f t="shared" ca="1" si="653"/>
        <v>24</v>
      </c>
      <c r="C8418" t="str" cm="1">
        <f t="array" aca="1" ref="C8418" ca="1">INDEX(Reel1,Spins[[#This Row],[Stop1]])</f>
        <v>🍇</v>
      </c>
      <c r="D8418">
        <f t="shared" ca="1" si="654"/>
        <v>1</v>
      </c>
      <c r="E8418" t="str" cm="1">
        <f t="array" aca="1" ref="E8418" ca="1">INDEX(Reel2,Spins[[#This Row],[Stop2]])</f>
        <v>🍋</v>
      </c>
      <c r="F8418">
        <f t="shared" ca="1" si="655"/>
        <v>14</v>
      </c>
      <c r="G8418" t="str" cm="1">
        <f t="array" aca="1" ref="G8418" ca="1">INDEX(Reel3,Spins[[#This Row],[Stop3]])</f>
        <v>🍇</v>
      </c>
      <c r="H8418" t="b">
        <f ca="1">AND(Spins[[#This Row],[Sym1]]=Spins[[#This Row],[Sym2]],Spins[[#This Row],[Sym2]]=Spins[[#This Row],[Sym3]])</f>
        <v>0</v>
      </c>
      <c r="I8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8">
        <f t="shared" si="656"/>
        <v>1</v>
      </c>
      <c r="K8418">
        <f ca="1">Spins[[#This Row],[Mult]]*Spins[[#This Row],[Bet]]</f>
        <v>0</v>
      </c>
      <c r="L8418">
        <f ca="1">Spins[[#This Row],[Payout]]-Spins[[#This Row],[Bet]]</f>
        <v>-1</v>
      </c>
    </row>
    <row r="8419" spans="1:12" x14ac:dyDescent="0.3">
      <c r="A8419">
        <f t="shared" si="652"/>
        <v>8418</v>
      </c>
      <c r="B8419">
        <f t="shared" ca="1" si="653"/>
        <v>30</v>
      </c>
      <c r="C8419" t="str" cm="1">
        <f t="array" aca="1" ref="C8419" ca="1">INDEX(Reel1,Spins[[#This Row],[Stop1]])</f>
        <v>7️⃣</v>
      </c>
      <c r="D8419">
        <f t="shared" ca="1" si="654"/>
        <v>10</v>
      </c>
      <c r="E8419" t="str" cm="1">
        <f t="array" aca="1" ref="E8419" ca="1">INDEX(Reel2,Spins[[#This Row],[Stop2]])</f>
        <v>🍋</v>
      </c>
      <c r="F8419">
        <f t="shared" ca="1" si="655"/>
        <v>21</v>
      </c>
      <c r="G8419" t="str" cm="1">
        <f t="array" aca="1" ref="G8419" ca="1">INDEX(Reel3,Spins[[#This Row],[Stop3]])</f>
        <v>🔔</v>
      </c>
      <c r="H8419" t="b">
        <f ca="1">AND(Spins[[#This Row],[Sym1]]=Spins[[#This Row],[Sym2]],Spins[[#This Row],[Sym2]]=Spins[[#This Row],[Sym3]])</f>
        <v>0</v>
      </c>
      <c r="I8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19">
        <f t="shared" si="656"/>
        <v>1</v>
      </c>
      <c r="K8419">
        <f ca="1">Spins[[#This Row],[Mult]]*Spins[[#This Row],[Bet]]</f>
        <v>0</v>
      </c>
      <c r="L8419">
        <f ca="1">Spins[[#This Row],[Payout]]-Spins[[#This Row],[Bet]]</f>
        <v>-1</v>
      </c>
    </row>
    <row r="8420" spans="1:12" x14ac:dyDescent="0.3">
      <c r="A8420">
        <f t="shared" si="652"/>
        <v>8419</v>
      </c>
      <c r="B8420">
        <f t="shared" ca="1" si="653"/>
        <v>7</v>
      </c>
      <c r="C8420" t="str" cm="1">
        <f t="array" aca="1" ref="C8420" ca="1">INDEX(Reel1,Spins[[#This Row],[Stop1]])</f>
        <v>🍋</v>
      </c>
      <c r="D8420">
        <f t="shared" ca="1" si="654"/>
        <v>16</v>
      </c>
      <c r="E8420" t="str" cm="1">
        <f t="array" aca="1" ref="E8420" ca="1">INDEX(Reel2,Spins[[#This Row],[Stop2]])</f>
        <v>🍒</v>
      </c>
      <c r="F8420">
        <f t="shared" ca="1" si="655"/>
        <v>24</v>
      </c>
      <c r="G8420" t="str" cm="1">
        <f t="array" aca="1" ref="G8420" ca="1">INDEX(Reel3,Spins[[#This Row],[Stop3]])</f>
        <v>BAR</v>
      </c>
      <c r="H8420" t="b">
        <f ca="1">AND(Spins[[#This Row],[Sym1]]=Spins[[#This Row],[Sym2]],Spins[[#This Row],[Sym2]]=Spins[[#This Row],[Sym3]])</f>
        <v>0</v>
      </c>
      <c r="I8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0">
        <f t="shared" si="656"/>
        <v>1</v>
      </c>
      <c r="K8420">
        <f ca="1">Spins[[#This Row],[Mult]]*Spins[[#This Row],[Bet]]</f>
        <v>0</v>
      </c>
      <c r="L8420">
        <f ca="1">Spins[[#This Row],[Payout]]-Spins[[#This Row],[Bet]]</f>
        <v>-1</v>
      </c>
    </row>
    <row r="8421" spans="1:12" x14ac:dyDescent="0.3">
      <c r="A8421">
        <f t="shared" si="652"/>
        <v>8420</v>
      </c>
      <c r="B8421">
        <f t="shared" ca="1" si="653"/>
        <v>14</v>
      </c>
      <c r="C8421" t="str" cm="1">
        <f t="array" aca="1" ref="C8421" ca="1">INDEX(Reel1,Spins[[#This Row],[Stop1]])</f>
        <v>🍋</v>
      </c>
      <c r="D8421">
        <f t="shared" ca="1" si="654"/>
        <v>20</v>
      </c>
      <c r="E8421" t="str" cm="1">
        <f t="array" aca="1" ref="E8421" ca="1">INDEX(Reel2,Spins[[#This Row],[Stop2]])</f>
        <v>🍒</v>
      </c>
      <c r="F8421">
        <f t="shared" ca="1" si="655"/>
        <v>3</v>
      </c>
      <c r="G8421" t="str" cm="1">
        <f t="array" aca="1" ref="G8421" ca="1">INDEX(Reel3,Spins[[#This Row],[Stop3]])</f>
        <v>🍋</v>
      </c>
      <c r="H8421" t="b">
        <f ca="1">AND(Spins[[#This Row],[Sym1]]=Spins[[#This Row],[Sym2]],Spins[[#This Row],[Sym2]]=Spins[[#This Row],[Sym3]])</f>
        <v>0</v>
      </c>
      <c r="I8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1">
        <f t="shared" si="656"/>
        <v>1</v>
      </c>
      <c r="K8421">
        <f ca="1">Spins[[#This Row],[Mult]]*Spins[[#This Row],[Bet]]</f>
        <v>0</v>
      </c>
      <c r="L8421">
        <f ca="1">Spins[[#This Row],[Payout]]-Spins[[#This Row],[Bet]]</f>
        <v>-1</v>
      </c>
    </row>
    <row r="8422" spans="1:12" x14ac:dyDescent="0.3">
      <c r="A8422">
        <f t="shared" si="652"/>
        <v>8421</v>
      </c>
      <c r="B8422">
        <f t="shared" ca="1" si="653"/>
        <v>18</v>
      </c>
      <c r="C8422" t="str" cm="1">
        <f t="array" aca="1" ref="C8422" ca="1">INDEX(Reel1,Spins[[#This Row],[Stop1]])</f>
        <v>🍒</v>
      </c>
      <c r="D8422">
        <f t="shared" ca="1" si="654"/>
        <v>12</v>
      </c>
      <c r="E8422" t="str" cm="1">
        <f t="array" aca="1" ref="E8422" ca="1">INDEX(Reel2,Spins[[#This Row],[Stop2]])</f>
        <v>🍋</v>
      </c>
      <c r="F8422">
        <f t="shared" ca="1" si="655"/>
        <v>30</v>
      </c>
      <c r="G8422" t="str" cm="1">
        <f t="array" aca="1" ref="G8422" ca="1">INDEX(Reel3,Spins[[#This Row],[Stop3]])</f>
        <v>💎</v>
      </c>
      <c r="H8422" t="b">
        <f ca="1">AND(Spins[[#This Row],[Sym1]]=Spins[[#This Row],[Sym2]],Spins[[#This Row],[Sym2]]=Spins[[#This Row],[Sym3]])</f>
        <v>0</v>
      </c>
      <c r="I8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2">
        <f t="shared" si="656"/>
        <v>1</v>
      </c>
      <c r="K8422">
        <f ca="1">Spins[[#This Row],[Mult]]*Spins[[#This Row],[Bet]]</f>
        <v>0</v>
      </c>
      <c r="L8422">
        <f ca="1">Spins[[#This Row],[Payout]]-Spins[[#This Row],[Bet]]</f>
        <v>-1</v>
      </c>
    </row>
    <row r="8423" spans="1:12" x14ac:dyDescent="0.3">
      <c r="A8423">
        <f t="shared" si="652"/>
        <v>8422</v>
      </c>
      <c r="B8423">
        <f t="shared" ca="1" si="653"/>
        <v>26</v>
      </c>
      <c r="C8423" t="str" cm="1">
        <f t="array" aca="1" ref="C8423" ca="1">INDEX(Reel1,Spins[[#This Row],[Stop1]])</f>
        <v>🔔</v>
      </c>
      <c r="D8423">
        <f t="shared" ca="1" si="654"/>
        <v>4</v>
      </c>
      <c r="E8423" t="str" cm="1">
        <f t="array" aca="1" ref="E8423" ca="1">INDEX(Reel2,Spins[[#This Row],[Stop2]])</f>
        <v>🍋</v>
      </c>
      <c r="F8423">
        <f t="shared" ca="1" si="655"/>
        <v>29</v>
      </c>
      <c r="G8423" t="str" cm="1">
        <f t="array" aca="1" ref="G8423" ca="1">INDEX(Reel3,Spins[[#This Row],[Stop3]])</f>
        <v>7️⃣</v>
      </c>
      <c r="H8423" t="b">
        <f ca="1">AND(Spins[[#This Row],[Sym1]]=Spins[[#This Row],[Sym2]],Spins[[#This Row],[Sym2]]=Spins[[#This Row],[Sym3]])</f>
        <v>0</v>
      </c>
      <c r="I8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3">
        <f t="shared" si="656"/>
        <v>1</v>
      </c>
      <c r="K8423">
        <f ca="1">Spins[[#This Row],[Mult]]*Spins[[#This Row],[Bet]]</f>
        <v>0</v>
      </c>
      <c r="L8423">
        <f ca="1">Spins[[#This Row],[Payout]]-Spins[[#This Row],[Bet]]</f>
        <v>-1</v>
      </c>
    </row>
    <row r="8424" spans="1:12" x14ac:dyDescent="0.3">
      <c r="A8424">
        <f t="shared" si="652"/>
        <v>8423</v>
      </c>
      <c r="B8424">
        <f t="shared" ca="1" si="653"/>
        <v>18</v>
      </c>
      <c r="C8424" t="str" cm="1">
        <f t="array" aca="1" ref="C8424" ca="1">INDEX(Reel1,Spins[[#This Row],[Stop1]])</f>
        <v>🍒</v>
      </c>
      <c r="D8424">
        <f t="shared" ca="1" si="654"/>
        <v>23</v>
      </c>
      <c r="E8424" t="str" cm="1">
        <f t="array" aca="1" ref="E8424" ca="1">INDEX(Reel2,Spins[[#This Row],[Stop2]])</f>
        <v>🍇</v>
      </c>
      <c r="F8424">
        <f t="shared" ca="1" si="655"/>
        <v>8</v>
      </c>
      <c r="G8424" t="str" cm="1">
        <f t="array" aca="1" ref="G8424" ca="1">INDEX(Reel3,Spins[[#This Row],[Stop3]])</f>
        <v>🍒</v>
      </c>
      <c r="H8424" t="b">
        <f ca="1">AND(Spins[[#This Row],[Sym1]]=Spins[[#This Row],[Sym2]],Spins[[#This Row],[Sym2]]=Spins[[#This Row],[Sym3]])</f>
        <v>0</v>
      </c>
      <c r="I8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4">
        <f t="shared" si="656"/>
        <v>1</v>
      </c>
      <c r="K8424">
        <f ca="1">Spins[[#This Row],[Mult]]*Spins[[#This Row],[Bet]]</f>
        <v>0</v>
      </c>
      <c r="L8424">
        <f ca="1">Spins[[#This Row],[Payout]]-Spins[[#This Row],[Bet]]</f>
        <v>-1</v>
      </c>
    </row>
    <row r="8425" spans="1:12" x14ac:dyDescent="0.3">
      <c r="A8425">
        <f t="shared" si="652"/>
        <v>8424</v>
      </c>
      <c r="B8425">
        <f t="shared" ca="1" si="653"/>
        <v>8</v>
      </c>
      <c r="C8425" t="str" cm="1">
        <f t="array" aca="1" ref="C8425" ca="1">INDEX(Reel1,Spins[[#This Row],[Stop1]])</f>
        <v>🍋</v>
      </c>
      <c r="D8425">
        <f t="shared" ca="1" si="654"/>
        <v>19</v>
      </c>
      <c r="E8425" t="str" cm="1">
        <f t="array" aca="1" ref="E8425" ca="1">INDEX(Reel2,Spins[[#This Row],[Stop2]])</f>
        <v>🍒</v>
      </c>
      <c r="F8425">
        <f t="shared" ca="1" si="655"/>
        <v>8</v>
      </c>
      <c r="G8425" t="str" cm="1">
        <f t="array" aca="1" ref="G8425" ca="1">INDEX(Reel3,Spins[[#This Row],[Stop3]])</f>
        <v>🍒</v>
      </c>
      <c r="H8425" t="b">
        <f ca="1">AND(Spins[[#This Row],[Sym1]]=Spins[[#This Row],[Sym2]],Spins[[#This Row],[Sym2]]=Spins[[#This Row],[Sym3]])</f>
        <v>0</v>
      </c>
      <c r="I8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5">
        <f t="shared" si="656"/>
        <v>1</v>
      </c>
      <c r="K8425">
        <f ca="1">Spins[[#This Row],[Mult]]*Spins[[#This Row],[Bet]]</f>
        <v>0</v>
      </c>
      <c r="L8425">
        <f ca="1">Spins[[#This Row],[Payout]]-Spins[[#This Row],[Bet]]</f>
        <v>-1</v>
      </c>
    </row>
    <row r="8426" spans="1:12" x14ac:dyDescent="0.3">
      <c r="A8426">
        <f t="shared" si="652"/>
        <v>8425</v>
      </c>
      <c r="B8426">
        <f t="shared" ca="1" si="653"/>
        <v>8</v>
      </c>
      <c r="C8426" t="str" cm="1">
        <f t="array" aca="1" ref="C8426" ca="1">INDEX(Reel1,Spins[[#This Row],[Stop1]])</f>
        <v>🍋</v>
      </c>
      <c r="D8426">
        <f t="shared" ca="1" si="654"/>
        <v>29</v>
      </c>
      <c r="E8426" t="str" cm="1">
        <f t="array" aca="1" ref="E8426" ca="1">INDEX(Reel2,Spins[[#This Row],[Stop2]])</f>
        <v>7️⃣</v>
      </c>
      <c r="F8426">
        <f t="shared" ca="1" si="655"/>
        <v>6</v>
      </c>
      <c r="G8426" t="str" cm="1">
        <f t="array" aca="1" ref="G8426" ca="1">INDEX(Reel3,Spins[[#This Row],[Stop3]])</f>
        <v>🍒</v>
      </c>
      <c r="H8426" t="b">
        <f ca="1">AND(Spins[[#This Row],[Sym1]]=Spins[[#This Row],[Sym2]],Spins[[#This Row],[Sym2]]=Spins[[#This Row],[Sym3]])</f>
        <v>0</v>
      </c>
      <c r="I8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6">
        <f t="shared" si="656"/>
        <v>1</v>
      </c>
      <c r="K8426">
        <f ca="1">Spins[[#This Row],[Mult]]*Spins[[#This Row],[Bet]]</f>
        <v>0</v>
      </c>
      <c r="L8426">
        <f ca="1">Spins[[#This Row],[Payout]]-Spins[[#This Row],[Bet]]</f>
        <v>-1</v>
      </c>
    </row>
    <row r="8427" spans="1:12" x14ac:dyDescent="0.3">
      <c r="A8427">
        <f t="shared" si="652"/>
        <v>8426</v>
      </c>
      <c r="B8427">
        <f t="shared" ca="1" si="653"/>
        <v>18</v>
      </c>
      <c r="C8427" t="str" cm="1">
        <f t="array" aca="1" ref="C8427" ca="1">INDEX(Reel1,Spins[[#This Row],[Stop1]])</f>
        <v>🍒</v>
      </c>
      <c r="D8427">
        <f t="shared" ca="1" si="654"/>
        <v>3</v>
      </c>
      <c r="E8427" t="str" cm="1">
        <f t="array" aca="1" ref="E8427" ca="1">INDEX(Reel2,Spins[[#This Row],[Stop2]])</f>
        <v>🍋</v>
      </c>
      <c r="F8427">
        <f t="shared" ca="1" si="655"/>
        <v>15</v>
      </c>
      <c r="G8427" t="str" cm="1">
        <f t="array" aca="1" ref="G8427" ca="1">INDEX(Reel3,Spins[[#This Row],[Stop3]])</f>
        <v>🍇</v>
      </c>
      <c r="H8427" t="b">
        <f ca="1">AND(Spins[[#This Row],[Sym1]]=Spins[[#This Row],[Sym2]],Spins[[#This Row],[Sym2]]=Spins[[#This Row],[Sym3]])</f>
        <v>0</v>
      </c>
      <c r="I8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27">
        <f t="shared" si="656"/>
        <v>1</v>
      </c>
      <c r="K8427">
        <f ca="1">Spins[[#This Row],[Mult]]*Spins[[#This Row],[Bet]]</f>
        <v>0</v>
      </c>
      <c r="L8427">
        <f ca="1">Spins[[#This Row],[Payout]]-Spins[[#This Row],[Bet]]</f>
        <v>-1</v>
      </c>
    </row>
    <row r="8428" spans="1:12" x14ac:dyDescent="0.3">
      <c r="A8428">
        <f t="shared" si="652"/>
        <v>8427</v>
      </c>
      <c r="B8428">
        <f t="shared" ca="1" si="653"/>
        <v>7</v>
      </c>
      <c r="C8428" t="str" cm="1">
        <f t="array" aca="1" ref="C8428" ca="1">INDEX(Reel1,Spins[[#This Row],[Stop1]])</f>
        <v>🍋</v>
      </c>
      <c r="D8428">
        <f t="shared" ca="1" si="654"/>
        <v>1</v>
      </c>
      <c r="E8428" t="str" cm="1">
        <f t="array" aca="1" ref="E8428" ca="1">INDEX(Reel2,Spins[[#This Row],[Stop2]])</f>
        <v>🍋</v>
      </c>
      <c r="F8428">
        <f t="shared" ca="1" si="655"/>
        <v>30</v>
      </c>
      <c r="G8428" t="str" cm="1">
        <f t="array" aca="1" ref="G8428" ca="1">INDEX(Reel3,Spins[[#This Row],[Stop3]])</f>
        <v>💎</v>
      </c>
      <c r="H8428" t="b">
        <f ca="1">AND(Spins[[#This Row],[Sym1]]=Spins[[#This Row],[Sym2]],Spins[[#This Row],[Sym2]]=Spins[[#This Row],[Sym3]])</f>
        <v>0</v>
      </c>
      <c r="I8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28">
        <f t="shared" si="656"/>
        <v>1</v>
      </c>
      <c r="K8428">
        <f ca="1">Spins[[#This Row],[Mult]]*Spins[[#This Row],[Bet]]</f>
        <v>0.6</v>
      </c>
      <c r="L8428">
        <f ca="1">Spins[[#This Row],[Payout]]-Spins[[#This Row],[Bet]]</f>
        <v>-0.4</v>
      </c>
    </row>
    <row r="8429" spans="1:12" x14ac:dyDescent="0.3">
      <c r="A8429">
        <f t="shared" si="652"/>
        <v>8428</v>
      </c>
      <c r="B8429">
        <f t="shared" ca="1" si="653"/>
        <v>4</v>
      </c>
      <c r="C8429" t="str" cm="1">
        <f t="array" aca="1" ref="C8429" ca="1">INDEX(Reel1,Spins[[#This Row],[Stop1]])</f>
        <v>🍋</v>
      </c>
      <c r="D8429">
        <f t="shared" ca="1" si="654"/>
        <v>14</v>
      </c>
      <c r="E8429" t="str" cm="1">
        <f t="array" aca="1" ref="E8429" ca="1">INDEX(Reel2,Spins[[#This Row],[Stop2]])</f>
        <v>🍋</v>
      </c>
      <c r="F8429">
        <f t="shared" ca="1" si="655"/>
        <v>19</v>
      </c>
      <c r="G8429" t="str" cm="1">
        <f t="array" aca="1" ref="G8429" ca="1">INDEX(Reel3,Spins[[#This Row],[Stop3]])</f>
        <v>🔔</v>
      </c>
      <c r="H8429" t="b">
        <f ca="1">AND(Spins[[#This Row],[Sym1]]=Spins[[#This Row],[Sym2]],Spins[[#This Row],[Sym2]]=Spins[[#This Row],[Sym3]])</f>
        <v>0</v>
      </c>
      <c r="I8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29">
        <f t="shared" si="656"/>
        <v>1</v>
      </c>
      <c r="K8429">
        <f ca="1">Spins[[#This Row],[Mult]]*Spins[[#This Row],[Bet]]</f>
        <v>0.6</v>
      </c>
      <c r="L8429">
        <f ca="1">Spins[[#This Row],[Payout]]-Spins[[#This Row],[Bet]]</f>
        <v>-0.4</v>
      </c>
    </row>
    <row r="8430" spans="1:12" x14ac:dyDescent="0.3">
      <c r="A8430">
        <f t="shared" si="652"/>
        <v>8429</v>
      </c>
      <c r="B8430">
        <f t="shared" ca="1" si="653"/>
        <v>20</v>
      </c>
      <c r="C8430" t="str" cm="1">
        <f t="array" aca="1" ref="C8430" ca="1">INDEX(Reel1,Spins[[#This Row],[Stop1]])</f>
        <v>🍒</v>
      </c>
      <c r="D8430">
        <f t="shared" ca="1" si="654"/>
        <v>7</v>
      </c>
      <c r="E8430" t="str" cm="1">
        <f t="array" aca="1" ref="E8430" ca="1">INDEX(Reel2,Spins[[#This Row],[Stop2]])</f>
        <v>🍋</v>
      </c>
      <c r="F8430">
        <f t="shared" ca="1" si="655"/>
        <v>10</v>
      </c>
      <c r="G8430" t="str" cm="1">
        <f t="array" aca="1" ref="G8430" ca="1">INDEX(Reel3,Spins[[#This Row],[Stop3]])</f>
        <v>🍒</v>
      </c>
      <c r="H8430" t="b">
        <f ca="1">AND(Spins[[#This Row],[Sym1]]=Spins[[#This Row],[Sym2]],Spins[[#This Row],[Sym2]]=Spins[[#This Row],[Sym3]])</f>
        <v>0</v>
      </c>
      <c r="I8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0">
        <f t="shared" si="656"/>
        <v>1</v>
      </c>
      <c r="K8430">
        <f ca="1">Spins[[#This Row],[Mult]]*Spins[[#This Row],[Bet]]</f>
        <v>0</v>
      </c>
      <c r="L8430">
        <f ca="1">Spins[[#This Row],[Payout]]-Spins[[#This Row],[Bet]]</f>
        <v>-1</v>
      </c>
    </row>
    <row r="8431" spans="1:12" x14ac:dyDescent="0.3">
      <c r="A8431">
        <f t="shared" si="652"/>
        <v>8430</v>
      </c>
      <c r="B8431">
        <f t="shared" ca="1" si="653"/>
        <v>10</v>
      </c>
      <c r="C8431" t="str" cm="1">
        <f t="array" aca="1" ref="C8431" ca="1">INDEX(Reel1,Spins[[#This Row],[Stop1]])</f>
        <v>🍋</v>
      </c>
      <c r="D8431">
        <f t="shared" ca="1" si="654"/>
        <v>28</v>
      </c>
      <c r="E8431" t="str" cm="1">
        <f t="array" aca="1" ref="E8431" ca="1">INDEX(Reel2,Spins[[#This Row],[Stop2]])</f>
        <v>BAR</v>
      </c>
      <c r="F8431">
        <f t="shared" ca="1" si="655"/>
        <v>24</v>
      </c>
      <c r="G8431" t="str" cm="1">
        <f t="array" aca="1" ref="G8431" ca="1">INDEX(Reel3,Spins[[#This Row],[Stop3]])</f>
        <v>BAR</v>
      </c>
      <c r="H8431" t="b">
        <f ca="1">AND(Spins[[#This Row],[Sym1]]=Spins[[#This Row],[Sym2]],Spins[[#This Row],[Sym2]]=Spins[[#This Row],[Sym3]])</f>
        <v>0</v>
      </c>
      <c r="I8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1">
        <f t="shared" si="656"/>
        <v>1</v>
      </c>
      <c r="K8431">
        <f ca="1">Spins[[#This Row],[Mult]]*Spins[[#This Row],[Bet]]</f>
        <v>0</v>
      </c>
      <c r="L8431">
        <f ca="1">Spins[[#This Row],[Payout]]-Spins[[#This Row],[Bet]]</f>
        <v>-1</v>
      </c>
    </row>
    <row r="8432" spans="1:12" x14ac:dyDescent="0.3">
      <c r="A8432">
        <f t="shared" si="652"/>
        <v>8431</v>
      </c>
      <c r="B8432">
        <f t="shared" ca="1" si="653"/>
        <v>21</v>
      </c>
      <c r="C8432" t="str" cm="1">
        <f t="array" aca="1" ref="C8432" ca="1">INDEX(Reel1,Spins[[#This Row],[Stop1]])</f>
        <v>🍒</v>
      </c>
      <c r="D8432">
        <f t="shared" ca="1" si="654"/>
        <v>2</v>
      </c>
      <c r="E8432" t="str" cm="1">
        <f t="array" aca="1" ref="E8432" ca="1">INDEX(Reel2,Spins[[#This Row],[Stop2]])</f>
        <v>🍋</v>
      </c>
      <c r="F8432">
        <f t="shared" ca="1" si="655"/>
        <v>24</v>
      </c>
      <c r="G8432" t="str" cm="1">
        <f t="array" aca="1" ref="G8432" ca="1">INDEX(Reel3,Spins[[#This Row],[Stop3]])</f>
        <v>BAR</v>
      </c>
      <c r="H8432" t="b">
        <f ca="1">AND(Spins[[#This Row],[Sym1]]=Spins[[#This Row],[Sym2]],Spins[[#This Row],[Sym2]]=Spins[[#This Row],[Sym3]])</f>
        <v>0</v>
      </c>
      <c r="I8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2">
        <f t="shared" si="656"/>
        <v>1</v>
      </c>
      <c r="K8432">
        <f ca="1">Spins[[#This Row],[Mult]]*Spins[[#This Row],[Bet]]</f>
        <v>0</v>
      </c>
      <c r="L8432">
        <f ca="1">Spins[[#This Row],[Payout]]-Spins[[#This Row],[Bet]]</f>
        <v>-1</v>
      </c>
    </row>
    <row r="8433" spans="1:12" x14ac:dyDescent="0.3">
      <c r="A8433">
        <f t="shared" si="652"/>
        <v>8432</v>
      </c>
      <c r="B8433">
        <f t="shared" ca="1" si="653"/>
        <v>10</v>
      </c>
      <c r="C8433" t="str" cm="1">
        <f t="array" aca="1" ref="C8433" ca="1">INDEX(Reel1,Spins[[#This Row],[Stop1]])</f>
        <v>🍋</v>
      </c>
      <c r="D8433">
        <f t="shared" ca="1" si="654"/>
        <v>14</v>
      </c>
      <c r="E8433" t="str" cm="1">
        <f t="array" aca="1" ref="E8433" ca="1">INDEX(Reel2,Spins[[#This Row],[Stop2]])</f>
        <v>🍋</v>
      </c>
      <c r="F8433">
        <f t="shared" ca="1" si="655"/>
        <v>28</v>
      </c>
      <c r="G8433" t="str" cm="1">
        <f t="array" aca="1" ref="G8433" ca="1">INDEX(Reel3,Spins[[#This Row],[Stop3]])</f>
        <v>7️⃣</v>
      </c>
      <c r="H8433" t="b">
        <f ca="1">AND(Spins[[#This Row],[Sym1]]=Spins[[#This Row],[Sym2]],Spins[[#This Row],[Sym2]]=Spins[[#This Row],[Sym3]])</f>
        <v>0</v>
      </c>
      <c r="I8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33">
        <f t="shared" si="656"/>
        <v>1</v>
      </c>
      <c r="K8433">
        <f ca="1">Spins[[#This Row],[Mult]]*Spins[[#This Row],[Bet]]</f>
        <v>0.6</v>
      </c>
      <c r="L8433">
        <f ca="1">Spins[[#This Row],[Payout]]-Spins[[#This Row],[Bet]]</f>
        <v>-0.4</v>
      </c>
    </row>
    <row r="8434" spans="1:12" x14ac:dyDescent="0.3">
      <c r="A8434">
        <f t="shared" si="652"/>
        <v>8433</v>
      </c>
      <c r="B8434">
        <f t="shared" ca="1" si="653"/>
        <v>24</v>
      </c>
      <c r="C8434" t="str" cm="1">
        <f t="array" aca="1" ref="C8434" ca="1">INDEX(Reel1,Spins[[#This Row],[Stop1]])</f>
        <v>🍇</v>
      </c>
      <c r="D8434">
        <f t="shared" ca="1" si="654"/>
        <v>17</v>
      </c>
      <c r="E8434" t="str" cm="1">
        <f t="array" aca="1" ref="E8434" ca="1">INDEX(Reel2,Spins[[#This Row],[Stop2]])</f>
        <v>🍒</v>
      </c>
      <c r="F8434">
        <f t="shared" ca="1" si="655"/>
        <v>8</v>
      </c>
      <c r="G8434" t="str" cm="1">
        <f t="array" aca="1" ref="G8434" ca="1">INDEX(Reel3,Spins[[#This Row],[Stop3]])</f>
        <v>🍒</v>
      </c>
      <c r="H8434" t="b">
        <f ca="1">AND(Spins[[#This Row],[Sym1]]=Spins[[#This Row],[Sym2]],Spins[[#This Row],[Sym2]]=Spins[[#This Row],[Sym3]])</f>
        <v>0</v>
      </c>
      <c r="I8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4">
        <f t="shared" si="656"/>
        <v>1</v>
      </c>
      <c r="K8434">
        <f ca="1">Spins[[#This Row],[Mult]]*Spins[[#This Row],[Bet]]</f>
        <v>0</v>
      </c>
      <c r="L8434">
        <f ca="1">Spins[[#This Row],[Payout]]-Spins[[#This Row],[Bet]]</f>
        <v>-1</v>
      </c>
    </row>
    <row r="8435" spans="1:12" x14ac:dyDescent="0.3">
      <c r="A8435">
        <f t="shared" si="652"/>
        <v>8434</v>
      </c>
      <c r="B8435">
        <f t="shared" ca="1" si="653"/>
        <v>5</v>
      </c>
      <c r="C8435" t="str" cm="1">
        <f t="array" aca="1" ref="C8435" ca="1">INDEX(Reel1,Spins[[#This Row],[Stop1]])</f>
        <v>🍋</v>
      </c>
      <c r="D8435">
        <f t="shared" ca="1" si="654"/>
        <v>22</v>
      </c>
      <c r="E8435" t="str" cm="1">
        <f t="array" aca="1" ref="E8435" ca="1">INDEX(Reel2,Spins[[#This Row],[Stop2]])</f>
        <v>🍇</v>
      </c>
      <c r="F8435">
        <f t="shared" ca="1" si="655"/>
        <v>8</v>
      </c>
      <c r="G8435" t="str" cm="1">
        <f t="array" aca="1" ref="G8435" ca="1">INDEX(Reel3,Spins[[#This Row],[Stop3]])</f>
        <v>🍒</v>
      </c>
      <c r="H8435" t="b">
        <f ca="1">AND(Spins[[#This Row],[Sym1]]=Spins[[#This Row],[Sym2]],Spins[[#This Row],[Sym2]]=Spins[[#This Row],[Sym3]])</f>
        <v>0</v>
      </c>
      <c r="I8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5">
        <f t="shared" si="656"/>
        <v>1</v>
      </c>
      <c r="K8435">
        <f ca="1">Spins[[#This Row],[Mult]]*Spins[[#This Row],[Bet]]</f>
        <v>0</v>
      </c>
      <c r="L8435">
        <f ca="1">Spins[[#This Row],[Payout]]-Spins[[#This Row],[Bet]]</f>
        <v>-1</v>
      </c>
    </row>
    <row r="8436" spans="1:12" x14ac:dyDescent="0.3">
      <c r="A8436">
        <f t="shared" si="652"/>
        <v>8435</v>
      </c>
      <c r="B8436">
        <f t="shared" ca="1" si="653"/>
        <v>15</v>
      </c>
      <c r="C8436" t="str" cm="1">
        <f t="array" aca="1" ref="C8436" ca="1">INDEX(Reel1,Spins[[#This Row],[Stop1]])</f>
        <v>🍒</v>
      </c>
      <c r="D8436">
        <f t="shared" ca="1" si="654"/>
        <v>20</v>
      </c>
      <c r="E8436" t="str" cm="1">
        <f t="array" aca="1" ref="E8436" ca="1">INDEX(Reel2,Spins[[#This Row],[Stop2]])</f>
        <v>🍒</v>
      </c>
      <c r="F8436">
        <f t="shared" ca="1" si="655"/>
        <v>22</v>
      </c>
      <c r="G8436" t="str" cm="1">
        <f t="array" aca="1" ref="G8436" ca="1">INDEX(Reel3,Spins[[#This Row],[Stop3]])</f>
        <v>🔔</v>
      </c>
      <c r="H8436" t="b">
        <f ca="1">AND(Spins[[#This Row],[Sym1]]=Spins[[#This Row],[Sym2]],Spins[[#This Row],[Sym2]]=Spins[[#This Row],[Sym3]])</f>
        <v>0</v>
      </c>
      <c r="I8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436">
        <f t="shared" si="656"/>
        <v>1</v>
      </c>
      <c r="K8436">
        <f ca="1">Spins[[#This Row],[Mult]]*Spins[[#This Row],[Bet]]</f>
        <v>0.8</v>
      </c>
      <c r="L8436">
        <f ca="1">Spins[[#This Row],[Payout]]-Spins[[#This Row],[Bet]]</f>
        <v>-0.19999999999999996</v>
      </c>
    </row>
    <row r="8437" spans="1:12" x14ac:dyDescent="0.3">
      <c r="A8437">
        <f t="shared" si="652"/>
        <v>8436</v>
      </c>
      <c r="B8437">
        <f t="shared" ca="1" si="653"/>
        <v>19</v>
      </c>
      <c r="C8437" t="str" cm="1">
        <f t="array" aca="1" ref="C8437" ca="1">INDEX(Reel1,Spins[[#This Row],[Stop1]])</f>
        <v>🍒</v>
      </c>
      <c r="D8437">
        <f t="shared" ca="1" si="654"/>
        <v>28</v>
      </c>
      <c r="E8437" t="str" cm="1">
        <f t="array" aca="1" ref="E8437" ca="1">INDEX(Reel2,Spins[[#This Row],[Stop2]])</f>
        <v>BAR</v>
      </c>
      <c r="F8437">
        <f t="shared" ca="1" si="655"/>
        <v>24</v>
      </c>
      <c r="G8437" t="str" cm="1">
        <f t="array" aca="1" ref="G8437" ca="1">INDEX(Reel3,Spins[[#This Row],[Stop3]])</f>
        <v>BAR</v>
      </c>
      <c r="H8437" t="b">
        <f ca="1">AND(Spins[[#This Row],[Sym1]]=Spins[[#This Row],[Sym2]],Spins[[#This Row],[Sym2]]=Spins[[#This Row],[Sym3]])</f>
        <v>0</v>
      </c>
      <c r="I8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7">
        <f t="shared" si="656"/>
        <v>1</v>
      </c>
      <c r="K8437">
        <f ca="1">Spins[[#This Row],[Mult]]*Spins[[#This Row],[Bet]]</f>
        <v>0</v>
      </c>
      <c r="L8437">
        <f ca="1">Spins[[#This Row],[Payout]]-Spins[[#This Row],[Bet]]</f>
        <v>-1</v>
      </c>
    </row>
    <row r="8438" spans="1:12" x14ac:dyDescent="0.3">
      <c r="A8438">
        <f t="shared" si="652"/>
        <v>8437</v>
      </c>
      <c r="B8438">
        <f t="shared" ca="1" si="653"/>
        <v>27</v>
      </c>
      <c r="C8438" t="str" cm="1">
        <f t="array" aca="1" ref="C8438" ca="1">INDEX(Reel1,Spins[[#This Row],[Stop1]])</f>
        <v>BAR</v>
      </c>
      <c r="D8438">
        <f t="shared" ca="1" si="654"/>
        <v>10</v>
      </c>
      <c r="E8438" t="str" cm="1">
        <f t="array" aca="1" ref="E8438" ca="1">INDEX(Reel2,Spins[[#This Row],[Stop2]])</f>
        <v>🍋</v>
      </c>
      <c r="F8438">
        <f t="shared" ca="1" si="655"/>
        <v>8</v>
      </c>
      <c r="G8438" t="str" cm="1">
        <f t="array" aca="1" ref="G8438" ca="1">INDEX(Reel3,Spins[[#This Row],[Stop3]])</f>
        <v>🍒</v>
      </c>
      <c r="H8438" t="b">
        <f ca="1">AND(Spins[[#This Row],[Sym1]]=Spins[[#This Row],[Sym2]],Spins[[#This Row],[Sym2]]=Spins[[#This Row],[Sym3]])</f>
        <v>0</v>
      </c>
      <c r="I8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8">
        <f t="shared" si="656"/>
        <v>1</v>
      </c>
      <c r="K8438">
        <f ca="1">Spins[[#This Row],[Mult]]*Spins[[#This Row],[Bet]]</f>
        <v>0</v>
      </c>
      <c r="L8438">
        <f ca="1">Spins[[#This Row],[Payout]]-Spins[[#This Row],[Bet]]</f>
        <v>-1</v>
      </c>
    </row>
    <row r="8439" spans="1:12" x14ac:dyDescent="0.3">
      <c r="A8439">
        <f t="shared" si="652"/>
        <v>8438</v>
      </c>
      <c r="B8439">
        <f t="shared" ca="1" si="653"/>
        <v>29</v>
      </c>
      <c r="C8439" t="str" cm="1">
        <f t="array" aca="1" ref="C8439" ca="1">INDEX(Reel1,Spins[[#This Row],[Stop1]])</f>
        <v>7️⃣</v>
      </c>
      <c r="D8439">
        <f t="shared" ca="1" si="654"/>
        <v>22</v>
      </c>
      <c r="E8439" t="str" cm="1">
        <f t="array" aca="1" ref="E8439" ca="1">INDEX(Reel2,Spins[[#This Row],[Stop2]])</f>
        <v>🍇</v>
      </c>
      <c r="F8439">
        <f t="shared" ca="1" si="655"/>
        <v>10</v>
      </c>
      <c r="G8439" t="str" cm="1">
        <f t="array" aca="1" ref="G8439" ca="1">INDEX(Reel3,Spins[[#This Row],[Stop3]])</f>
        <v>🍒</v>
      </c>
      <c r="H8439" t="b">
        <f ca="1">AND(Spins[[#This Row],[Sym1]]=Spins[[#This Row],[Sym2]],Spins[[#This Row],[Sym2]]=Spins[[#This Row],[Sym3]])</f>
        <v>0</v>
      </c>
      <c r="I8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39">
        <f t="shared" si="656"/>
        <v>1</v>
      </c>
      <c r="K8439">
        <f ca="1">Spins[[#This Row],[Mult]]*Spins[[#This Row],[Bet]]</f>
        <v>0</v>
      </c>
      <c r="L8439">
        <f ca="1">Spins[[#This Row],[Payout]]-Spins[[#This Row],[Bet]]</f>
        <v>-1</v>
      </c>
    </row>
    <row r="8440" spans="1:12" x14ac:dyDescent="0.3">
      <c r="A8440">
        <f t="shared" si="652"/>
        <v>8439</v>
      </c>
      <c r="B8440">
        <f t="shared" ca="1" si="653"/>
        <v>16</v>
      </c>
      <c r="C8440" t="str" cm="1">
        <f t="array" aca="1" ref="C8440" ca="1">INDEX(Reel1,Spins[[#This Row],[Stop1]])</f>
        <v>🍒</v>
      </c>
      <c r="D8440">
        <f t="shared" ca="1" si="654"/>
        <v>19</v>
      </c>
      <c r="E8440" t="str" cm="1">
        <f t="array" aca="1" ref="E8440" ca="1">INDEX(Reel2,Spins[[#This Row],[Stop2]])</f>
        <v>🍒</v>
      </c>
      <c r="F8440">
        <f t="shared" ca="1" si="655"/>
        <v>6</v>
      </c>
      <c r="G8440" t="str" cm="1">
        <f t="array" aca="1" ref="G8440" ca="1">INDEX(Reel3,Spins[[#This Row],[Stop3]])</f>
        <v>🍒</v>
      </c>
      <c r="H8440" t="b">
        <f ca="1">AND(Spins[[#This Row],[Sym1]]=Spins[[#This Row],[Sym2]],Spins[[#This Row],[Sym2]]=Spins[[#This Row],[Sym3]])</f>
        <v>1</v>
      </c>
      <c r="I8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440">
        <f t="shared" si="656"/>
        <v>1</v>
      </c>
      <c r="K8440">
        <f ca="1">Spins[[#This Row],[Mult]]*Spins[[#This Row],[Bet]]</f>
        <v>16</v>
      </c>
      <c r="L8440">
        <f ca="1">Spins[[#This Row],[Payout]]-Spins[[#This Row],[Bet]]</f>
        <v>15</v>
      </c>
    </row>
    <row r="8441" spans="1:12" x14ac:dyDescent="0.3">
      <c r="A8441">
        <f t="shared" si="652"/>
        <v>8440</v>
      </c>
      <c r="B8441">
        <f t="shared" ca="1" si="653"/>
        <v>24</v>
      </c>
      <c r="C8441" t="str" cm="1">
        <f t="array" aca="1" ref="C8441" ca="1">INDEX(Reel1,Spins[[#This Row],[Stop1]])</f>
        <v>🍇</v>
      </c>
      <c r="D8441">
        <f t="shared" ca="1" si="654"/>
        <v>3</v>
      </c>
      <c r="E8441" t="str" cm="1">
        <f t="array" aca="1" ref="E8441" ca="1">INDEX(Reel2,Spins[[#This Row],[Stop2]])</f>
        <v>🍋</v>
      </c>
      <c r="F8441">
        <f t="shared" ca="1" si="655"/>
        <v>2</v>
      </c>
      <c r="G8441" t="str" cm="1">
        <f t="array" aca="1" ref="G8441" ca="1">INDEX(Reel3,Spins[[#This Row],[Stop3]])</f>
        <v>🍋</v>
      </c>
      <c r="H8441" t="b">
        <f ca="1">AND(Spins[[#This Row],[Sym1]]=Spins[[#This Row],[Sym2]],Spins[[#This Row],[Sym2]]=Spins[[#This Row],[Sym3]])</f>
        <v>0</v>
      </c>
      <c r="I8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41">
        <f t="shared" si="656"/>
        <v>1</v>
      </c>
      <c r="K8441">
        <f ca="1">Spins[[#This Row],[Mult]]*Spins[[#This Row],[Bet]]</f>
        <v>0</v>
      </c>
      <c r="L8441">
        <f ca="1">Spins[[#This Row],[Payout]]-Spins[[#This Row],[Bet]]</f>
        <v>-1</v>
      </c>
    </row>
    <row r="8442" spans="1:12" x14ac:dyDescent="0.3">
      <c r="A8442">
        <f t="shared" si="652"/>
        <v>8441</v>
      </c>
      <c r="B8442">
        <f t="shared" ca="1" si="653"/>
        <v>16</v>
      </c>
      <c r="C8442" t="str" cm="1">
        <f t="array" aca="1" ref="C8442" ca="1">INDEX(Reel1,Spins[[#This Row],[Stop1]])</f>
        <v>🍒</v>
      </c>
      <c r="D8442">
        <f t="shared" ca="1" si="654"/>
        <v>15</v>
      </c>
      <c r="E8442" t="str" cm="1">
        <f t="array" aca="1" ref="E8442" ca="1">INDEX(Reel2,Spins[[#This Row],[Stop2]])</f>
        <v>🍒</v>
      </c>
      <c r="F8442">
        <f t="shared" ca="1" si="655"/>
        <v>20</v>
      </c>
      <c r="G8442" t="str" cm="1">
        <f t="array" aca="1" ref="G8442" ca="1">INDEX(Reel3,Spins[[#This Row],[Stop3]])</f>
        <v>🔔</v>
      </c>
      <c r="H8442" t="b">
        <f ca="1">AND(Spins[[#This Row],[Sym1]]=Spins[[#This Row],[Sym2]],Spins[[#This Row],[Sym2]]=Spins[[#This Row],[Sym3]])</f>
        <v>0</v>
      </c>
      <c r="I8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442">
        <f t="shared" si="656"/>
        <v>1</v>
      </c>
      <c r="K8442">
        <f ca="1">Spins[[#This Row],[Mult]]*Spins[[#This Row],[Bet]]</f>
        <v>0.8</v>
      </c>
      <c r="L8442">
        <f ca="1">Spins[[#This Row],[Payout]]-Spins[[#This Row],[Bet]]</f>
        <v>-0.19999999999999996</v>
      </c>
    </row>
    <row r="8443" spans="1:12" x14ac:dyDescent="0.3">
      <c r="A8443">
        <f t="shared" si="652"/>
        <v>8442</v>
      </c>
      <c r="B8443">
        <f t="shared" ca="1" si="653"/>
        <v>11</v>
      </c>
      <c r="C8443" t="str" cm="1">
        <f t="array" aca="1" ref="C8443" ca="1">INDEX(Reel1,Spins[[#This Row],[Stop1]])</f>
        <v>🍋</v>
      </c>
      <c r="D8443">
        <f t="shared" ca="1" si="654"/>
        <v>25</v>
      </c>
      <c r="E8443" t="str" cm="1">
        <f t="array" aca="1" ref="E8443" ca="1">INDEX(Reel2,Spins[[#This Row],[Stop2]])</f>
        <v>🔔</v>
      </c>
      <c r="F8443">
        <f t="shared" ca="1" si="655"/>
        <v>16</v>
      </c>
      <c r="G8443" t="str" cm="1">
        <f t="array" aca="1" ref="G8443" ca="1">INDEX(Reel3,Spins[[#This Row],[Stop3]])</f>
        <v>🍇</v>
      </c>
      <c r="H8443" t="b">
        <f ca="1">AND(Spins[[#This Row],[Sym1]]=Spins[[#This Row],[Sym2]],Spins[[#This Row],[Sym2]]=Spins[[#This Row],[Sym3]])</f>
        <v>0</v>
      </c>
      <c r="I8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43">
        <f t="shared" si="656"/>
        <v>1</v>
      </c>
      <c r="K8443">
        <f ca="1">Spins[[#This Row],[Mult]]*Spins[[#This Row],[Bet]]</f>
        <v>0</v>
      </c>
      <c r="L8443">
        <f ca="1">Spins[[#This Row],[Payout]]-Spins[[#This Row],[Bet]]</f>
        <v>-1</v>
      </c>
    </row>
    <row r="8444" spans="1:12" x14ac:dyDescent="0.3">
      <c r="A8444">
        <f t="shared" si="652"/>
        <v>8443</v>
      </c>
      <c r="B8444">
        <f t="shared" ca="1" si="653"/>
        <v>21</v>
      </c>
      <c r="C8444" t="str" cm="1">
        <f t="array" aca="1" ref="C8444" ca="1">INDEX(Reel1,Spins[[#This Row],[Stop1]])</f>
        <v>🍒</v>
      </c>
      <c r="D8444">
        <f t="shared" ca="1" si="654"/>
        <v>13</v>
      </c>
      <c r="E8444" t="str" cm="1">
        <f t="array" aca="1" ref="E8444" ca="1">INDEX(Reel2,Spins[[#This Row],[Stop2]])</f>
        <v>🍋</v>
      </c>
      <c r="F8444">
        <f t="shared" ca="1" si="655"/>
        <v>19</v>
      </c>
      <c r="G8444" t="str" cm="1">
        <f t="array" aca="1" ref="G8444" ca="1">INDEX(Reel3,Spins[[#This Row],[Stop3]])</f>
        <v>🔔</v>
      </c>
      <c r="H8444" t="b">
        <f ca="1">AND(Spins[[#This Row],[Sym1]]=Spins[[#This Row],[Sym2]],Spins[[#This Row],[Sym2]]=Spins[[#This Row],[Sym3]])</f>
        <v>0</v>
      </c>
      <c r="I8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44">
        <f t="shared" si="656"/>
        <v>1</v>
      </c>
      <c r="K8444">
        <f ca="1">Spins[[#This Row],[Mult]]*Spins[[#This Row],[Bet]]</f>
        <v>0</v>
      </c>
      <c r="L8444">
        <f ca="1">Spins[[#This Row],[Payout]]-Spins[[#This Row],[Bet]]</f>
        <v>-1</v>
      </c>
    </row>
    <row r="8445" spans="1:12" x14ac:dyDescent="0.3">
      <c r="A8445">
        <f t="shared" si="652"/>
        <v>8444</v>
      </c>
      <c r="B8445">
        <f t="shared" ca="1" si="653"/>
        <v>9</v>
      </c>
      <c r="C8445" t="str" cm="1">
        <f t="array" aca="1" ref="C8445" ca="1">INDEX(Reel1,Spins[[#This Row],[Stop1]])</f>
        <v>🍋</v>
      </c>
      <c r="D8445">
        <f t="shared" ca="1" si="654"/>
        <v>23</v>
      </c>
      <c r="E8445" t="str" cm="1">
        <f t="array" aca="1" ref="E8445" ca="1">INDEX(Reel2,Spins[[#This Row],[Stop2]])</f>
        <v>🍇</v>
      </c>
      <c r="F8445">
        <f t="shared" ca="1" si="655"/>
        <v>31</v>
      </c>
      <c r="G8445" t="str" cm="1">
        <f t="array" aca="1" ref="G8445" ca="1">INDEX(Reel3,Spins[[#This Row],[Stop3]])</f>
        <v>💎</v>
      </c>
      <c r="H8445" t="b">
        <f ca="1">AND(Spins[[#This Row],[Sym1]]=Spins[[#This Row],[Sym2]],Spins[[#This Row],[Sym2]]=Spins[[#This Row],[Sym3]])</f>
        <v>0</v>
      </c>
      <c r="I8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45">
        <f t="shared" si="656"/>
        <v>1</v>
      </c>
      <c r="K8445">
        <f ca="1">Spins[[#This Row],[Mult]]*Spins[[#This Row],[Bet]]</f>
        <v>0</v>
      </c>
      <c r="L8445">
        <f ca="1">Spins[[#This Row],[Payout]]-Spins[[#This Row],[Bet]]</f>
        <v>-1</v>
      </c>
    </row>
    <row r="8446" spans="1:12" x14ac:dyDescent="0.3">
      <c r="A8446">
        <f t="shared" si="652"/>
        <v>8445</v>
      </c>
      <c r="B8446">
        <f t="shared" ca="1" si="653"/>
        <v>28</v>
      </c>
      <c r="C8446" t="str" cm="1">
        <f t="array" aca="1" ref="C8446" ca="1">INDEX(Reel1,Spins[[#This Row],[Stop1]])</f>
        <v>BAR</v>
      </c>
      <c r="D8446">
        <f t="shared" ca="1" si="654"/>
        <v>16</v>
      </c>
      <c r="E8446" t="str" cm="1">
        <f t="array" aca="1" ref="E8446" ca="1">INDEX(Reel2,Spins[[#This Row],[Stop2]])</f>
        <v>🍒</v>
      </c>
      <c r="F8446">
        <f t="shared" ca="1" si="655"/>
        <v>11</v>
      </c>
      <c r="G8446" t="str" cm="1">
        <f t="array" aca="1" ref="G8446" ca="1">INDEX(Reel3,Spins[[#This Row],[Stop3]])</f>
        <v>🍒</v>
      </c>
      <c r="H8446" t="b">
        <f ca="1">AND(Spins[[#This Row],[Sym1]]=Spins[[#This Row],[Sym2]],Spins[[#This Row],[Sym2]]=Spins[[#This Row],[Sym3]])</f>
        <v>0</v>
      </c>
      <c r="I8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46">
        <f t="shared" si="656"/>
        <v>1</v>
      </c>
      <c r="K8446">
        <f ca="1">Spins[[#This Row],[Mult]]*Spins[[#This Row],[Bet]]</f>
        <v>0</v>
      </c>
      <c r="L8446">
        <f ca="1">Spins[[#This Row],[Payout]]-Spins[[#This Row],[Bet]]</f>
        <v>-1</v>
      </c>
    </row>
    <row r="8447" spans="1:12" x14ac:dyDescent="0.3">
      <c r="A8447">
        <f t="shared" si="652"/>
        <v>8446</v>
      </c>
      <c r="B8447">
        <f t="shared" ca="1" si="653"/>
        <v>7</v>
      </c>
      <c r="C8447" t="str" cm="1">
        <f t="array" aca="1" ref="C8447" ca="1">INDEX(Reel1,Spins[[#This Row],[Stop1]])</f>
        <v>🍋</v>
      </c>
      <c r="D8447">
        <f t="shared" ca="1" si="654"/>
        <v>1</v>
      </c>
      <c r="E8447" t="str" cm="1">
        <f t="array" aca="1" ref="E8447" ca="1">INDEX(Reel2,Spins[[#This Row],[Stop2]])</f>
        <v>🍋</v>
      </c>
      <c r="F8447">
        <f t="shared" ca="1" si="655"/>
        <v>26</v>
      </c>
      <c r="G8447" t="str" cm="1">
        <f t="array" aca="1" ref="G8447" ca="1">INDEX(Reel3,Spins[[#This Row],[Stop3]])</f>
        <v>BAR</v>
      </c>
      <c r="H8447" t="b">
        <f ca="1">AND(Spins[[#This Row],[Sym1]]=Spins[[#This Row],[Sym2]],Spins[[#This Row],[Sym2]]=Spins[[#This Row],[Sym3]])</f>
        <v>0</v>
      </c>
      <c r="I8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47">
        <f t="shared" si="656"/>
        <v>1</v>
      </c>
      <c r="K8447">
        <f ca="1">Spins[[#This Row],[Mult]]*Spins[[#This Row],[Bet]]</f>
        <v>0.6</v>
      </c>
      <c r="L8447">
        <f ca="1">Spins[[#This Row],[Payout]]-Spins[[#This Row],[Bet]]</f>
        <v>-0.4</v>
      </c>
    </row>
    <row r="8448" spans="1:12" x14ac:dyDescent="0.3">
      <c r="A8448">
        <f t="shared" si="652"/>
        <v>8447</v>
      </c>
      <c r="B8448">
        <f t="shared" ca="1" si="653"/>
        <v>23</v>
      </c>
      <c r="C8448" t="str" cm="1">
        <f t="array" aca="1" ref="C8448" ca="1">INDEX(Reel1,Spins[[#This Row],[Stop1]])</f>
        <v>🍇</v>
      </c>
      <c r="D8448">
        <f t="shared" ca="1" si="654"/>
        <v>31</v>
      </c>
      <c r="E8448" t="str" cm="1">
        <f t="array" aca="1" ref="E8448" ca="1">INDEX(Reel2,Spins[[#This Row],[Stop2]])</f>
        <v>💎</v>
      </c>
      <c r="F8448">
        <f t="shared" ca="1" si="655"/>
        <v>5</v>
      </c>
      <c r="G8448" t="str" cm="1">
        <f t="array" aca="1" ref="G8448" ca="1">INDEX(Reel3,Spins[[#This Row],[Stop3]])</f>
        <v>🍋</v>
      </c>
      <c r="H8448" t="b">
        <f ca="1">AND(Spins[[#This Row],[Sym1]]=Spins[[#This Row],[Sym2]],Spins[[#This Row],[Sym2]]=Spins[[#This Row],[Sym3]])</f>
        <v>0</v>
      </c>
      <c r="I8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48">
        <f t="shared" si="656"/>
        <v>1</v>
      </c>
      <c r="K8448">
        <f ca="1">Spins[[#This Row],[Mult]]*Spins[[#This Row],[Bet]]</f>
        <v>0</v>
      </c>
      <c r="L8448">
        <f ca="1">Spins[[#This Row],[Payout]]-Spins[[#This Row],[Bet]]</f>
        <v>-1</v>
      </c>
    </row>
    <row r="8449" spans="1:12" x14ac:dyDescent="0.3">
      <c r="A8449">
        <f t="shared" si="652"/>
        <v>8448</v>
      </c>
      <c r="B8449">
        <f t="shared" ca="1" si="653"/>
        <v>7</v>
      </c>
      <c r="C8449" t="str" cm="1">
        <f t="array" aca="1" ref="C8449" ca="1">INDEX(Reel1,Spins[[#This Row],[Stop1]])</f>
        <v>🍋</v>
      </c>
      <c r="D8449">
        <f t="shared" ca="1" si="654"/>
        <v>5</v>
      </c>
      <c r="E8449" t="str" cm="1">
        <f t="array" aca="1" ref="E8449" ca="1">INDEX(Reel2,Spins[[#This Row],[Stop2]])</f>
        <v>🍋</v>
      </c>
      <c r="F8449">
        <f t="shared" ca="1" si="655"/>
        <v>3</v>
      </c>
      <c r="G8449" t="str" cm="1">
        <f t="array" aca="1" ref="G8449" ca="1">INDEX(Reel3,Spins[[#This Row],[Stop3]])</f>
        <v>🍋</v>
      </c>
      <c r="H8449" t="b">
        <f ca="1">AND(Spins[[#This Row],[Sym1]]=Spins[[#This Row],[Sym2]],Spins[[#This Row],[Sym2]]=Spins[[#This Row],[Sym3]])</f>
        <v>1</v>
      </c>
      <c r="I8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449">
        <f t="shared" si="656"/>
        <v>1</v>
      </c>
      <c r="K8449">
        <f ca="1">Spins[[#This Row],[Mult]]*Spins[[#This Row],[Bet]]</f>
        <v>14</v>
      </c>
      <c r="L8449">
        <f ca="1">Spins[[#This Row],[Payout]]-Spins[[#This Row],[Bet]]</f>
        <v>13</v>
      </c>
    </row>
    <row r="8450" spans="1:12" x14ac:dyDescent="0.3">
      <c r="A8450">
        <f t="shared" ref="A8450:A8513" si="657">ROW()-1</f>
        <v>8449</v>
      </c>
      <c r="B8450">
        <f t="shared" ref="B8450:B8513" ca="1" si="658">RANDBETWEEN(1,ROWS(Reel1))</f>
        <v>20</v>
      </c>
      <c r="C8450" t="str" cm="1">
        <f t="array" aca="1" ref="C8450" ca="1">INDEX(Reel1,Spins[[#This Row],[Stop1]])</f>
        <v>🍒</v>
      </c>
      <c r="D8450">
        <f t="shared" ref="D8450:D8513" ca="1" si="659">RANDBETWEEN(1,ROWS(Reel2))</f>
        <v>13</v>
      </c>
      <c r="E8450" t="str" cm="1">
        <f t="array" aca="1" ref="E8450" ca="1">INDEX(Reel2,Spins[[#This Row],[Stop2]])</f>
        <v>🍋</v>
      </c>
      <c r="F8450">
        <f t="shared" ref="F8450:F8513" ca="1" si="660">RANDBETWEEN(1,ROWS(Reel3))</f>
        <v>3</v>
      </c>
      <c r="G8450" t="str" cm="1">
        <f t="array" aca="1" ref="G8450" ca="1">INDEX(Reel3,Spins[[#This Row],[Stop3]])</f>
        <v>🍋</v>
      </c>
      <c r="H8450" t="b">
        <f ca="1">AND(Spins[[#This Row],[Sym1]]=Spins[[#This Row],[Sym2]],Spins[[#This Row],[Sym2]]=Spins[[#This Row],[Sym3]])</f>
        <v>0</v>
      </c>
      <c r="I8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50">
        <f t="shared" ref="J8450:J8513" si="661">Bet</f>
        <v>1</v>
      </c>
      <c r="K8450">
        <f ca="1">Spins[[#This Row],[Mult]]*Spins[[#This Row],[Bet]]</f>
        <v>0</v>
      </c>
      <c r="L8450">
        <f ca="1">Spins[[#This Row],[Payout]]-Spins[[#This Row],[Bet]]</f>
        <v>-1</v>
      </c>
    </row>
    <row r="8451" spans="1:12" x14ac:dyDescent="0.3">
      <c r="A8451">
        <f t="shared" si="657"/>
        <v>8450</v>
      </c>
      <c r="B8451">
        <f t="shared" ca="1" si="658"/>
        <v>19</v>
      </c>
      <c r="C8451" t="str" cm="1">
        <f t="array" aca="1" ref="C8451" ca="1">INDEX(Reel1,Spins[[#This Row],[Stop1]])</f>
        <v>🍒</v>
      </c>
      <c r="D8451">
        <f t="shared" ca="1" si="659"/>
        <v>13</v>
      </c>
      <c r="E8451" t="str" cm="1">
        <f t="array" aca="1" ref="E8451" ca="1">INDEX(Reel2,Spins[[#This Row],[Stop2]])</f>
        <v>🍋</v>
      </c>
      <c r="F8451">
        <f t="shared" ca="1" si="660"/>
        <v>17</v>
      </c>
      <c r="G8451" t="str" cm="1">
        <f t="array" aca="1" ref="G8451" ca="1">INDEX(Reel3,Spins[[#This Row],[Stop3]])</f>
        <v>🍇</v>
      </c>
      <c r="H8451" t="b">
        <f ca="1">AND(Spins[[#This Row],[Sym1]]=Spins[[#This Row],[Sym2]],Spins[[#This Row],[Sym2]]=Spins[[#This Row],[Sym3]])</f>
        <v>0</v>
      </c>
      <c r="I8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51">
        <f t="shared" si="661"/>
        <v>1</v>
      </c>
      <c r="K8451">
        <f ca="1">Spins[[#This Row],[Mult]]*Spins[[#This Row],[Bet]]</f>
        <v>0</v>
      </c>
      <c r="L8451">
        <f ca="1">Spins[[#This Row],[Payout]]-Spins[[#This Row],[Bet]]</f>
        <v>-1</v>
      </c>
    </row>
    <row r="8452" spans="1:12" x14ac:dyDescent="0.3">
      <c r="A8452">
        <f t="shared" si="657"/>
        <v>8451</v>
      </c>
      <c r="B8452">
        <f t="shared" ca="1" si="658"/>
        <v>10</v>
      </c>
      <c r="C8452" t="str" cm="1">
        <f t="array" aca="1" ref="C8452" ca="1">INDEX(Reel1,Spins[[#This Row],[Stop1]])</f>
        <v>🍋</v>
      </c>
      <c r="D8452">
        <f t="shared" ca="1" si="659"/>
        <v>4</v>
      </c>
      <c r="E8452" t="str" cm="1">
        <f t="array" aca="1" ref="E8452" ca="1">INDEX(Reel2,Spins[[#This Row],[Stop2]])</f>
        <v>🍋</v>
      </c>
      <c r="F8452">
        <f t="shared" ca="1" si="660"/>
        <v>8</v>
      </c>
      <c r="G8452" t="str" cm="1">
        <f t="array" aca="1" ref="G8452" ca="1">INDEX(Reel3,Spins[[#This Row],[Stop3]])</f>
        <v>🍒</v>
      </c>
      <c r="H8452" t="b">
        <f ca="1">AND(Spins[[#This Row],[Sym1]]=Spins[[#This Row],[Sym2]],Spins[[#This Row],[Sym2]]=Spins[[#This Row],[Sym3]])</f>
        <v>0</v>
      </c>
      <c r="I8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52">
        <f t="shared" si="661"/>
        <v>1</v>
      </c>
      <c r="K8452">
        <f ca="1">Spins[[#This Row],[Mult]]*Spins[[#This Row],[Bet]]</f>
        <v>0.6</v>
      </c>
      <c r="L8452">
        <f ca="1">Spins[[#This Row],[Payout]]-Spins[[#This Row],[Bet]]</f>
        <v>-0.4</v>
      </c>
    </row>
    <row r="8453" spans="1:12" x14ac:dyDescent="0.3">
      <c r="A8453">
        <f t="shared" si="657"/>
        <v>8452</v>
      </c>
      <c r="B8453">
        <f t="shared" ca="1" si="658"/>
        <v>4</v>
      </c>
      <c r="C8453" t="str" cm="1">
        <f t="array" aca="1" ref="C8453" ca="1">INDEX(Reel1,Spins[[#This Row],[Stop1]])</f>
        <v>🍋</v>
      </c>
      <c r="D8453">
        <f t="shared" ca="1" si="659"/>
        <v>1</v>
      </c>
      <c r="E8453" t="str" cm="1">
        <f t="array" aca="1" ref="E8453" ca="1">INDEX(Reel2,Spins[[#This Row],[Stop2]])</f>
        <v>🍋</v>
      </c>
      <c r="F8453">
        <f t="shared" ca="1" si="660"/>
        <v>25</v>
      </c>
      <c r="G8453" t="str" cm="1">
        <f t="array" aca="1" ref="G8453" ca="1">INDEX(Reel3,Spins[[#This Row],[Stop3]])</f>
        <v>BAR</v>
      </c>
      <c r="H8453" t="b">
        <f ca="1">AND(Spins[[#This Row],[Sym1]]=Spins[[#This Row],[Sym2]],Spins[[#This Row],[Sym2]]=Spins[[#This Row],[Sym3]])</f>
        <v>0</v>
      </c>
      <c r="I8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53">
        <f t="shared" si="661"/>
        <v>1</v>
      </c>
      <c r="K8453">
        <f ca="1">Spins[[#This Row],[Mult]]*Spins[[#This Row],[Bet]]</f>
        <v>0.6</v>
      </c>
      <c r="L8453">
        <f ca="1">Spins[[#This Row],[Payout]]-Spins[[#This Row],[Bet]]</f>
        <v>-0.4</v>
      </c>
    </row>
    <row r="8454" spans="1:12" x14ac:dyDescent="0.3">
      <c r="A8454">
        <f t="shared" si="657"/>
        <v>8453</v>
      </c>
      <c r="B8454">
        <f t="shared" ca="1" si="658"/>
        <v>18</v>
      </c>
      <c r="C8454" t="str" cm="1">
        <f t="array" aca="1" ref="C8454" ca="1">INDEX(Reel1,Spins[[#This Row],[Stop1]])</f>
        <v>🍒</v>
      </c>
      <c r="D8454">
        <f t="shared" ca="1" si="659"/>
        <v>7</v>
      </c>
      <c r="E8454" t="str" cm="1">
        <f t="array" aca="1" ref="E8454" ca="1">INDEX(Reel2,Spins[[#This Row],[Stop2]])</f>
        <v>🍋</v>
      </c>
      <c r="F8454">
        <f t="shared" ca="1" si="660"/>
        <v>1</v>
      </c>
      <c r="G8454" t="str" cm="1">
        <f t="array" aca="1" ref="G8454" ca="1">INDEX(Reel3,Spins[[#This Row],[Stop3]])</f>
        <v>🍋</v>
      </c>
      <c r="H8454" t="b">
        <f ca="1">AND(Spins[[#This Row],[Sym1]]=Spins[[#This Row],[Sym2]],Spins[[#This Row],[Sym2]]=Spins[[#This Row],[Sym3]])</f>
        <v>0</v>
      </c>
      <c r="I8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54">
        <f t="shared" si="661"/>
        <v>1</v>
      </c>
      <c r="K8454">
        <f ca="1">Spins[[#This Row],[Mult]]*Spins[[#This Row],[Bet]]</f>
        <v>0</v>
      </c>
      <c r="L8454">
        <f ca="1">Spins[[#This Row],[Payout]]-Spins[[#This Row],[Bet]]</f>
        <v>-1</v>
      </c>
    </row>
    <row r="8455" spans="1:12" x14ac:dyDescent="0.3">
      <c r="A8455">
        <f t="shared" si="657"/>
        <v>8454</v>
      </c>
      <c r="B8455">
        <f t="shared" ca="1" si="658"/>
        <v>5</v>
      </c>
      <c r="C8455" t="str" cm="1">
        <f t="array" aca="1" ref="C8455" ca="1">INDEX(Reel1,Spins[[#This Row],[Stop1]])</f>
        <v>🍋</v>
      </c>
      <c r="D8455">
        <f t="shared" ca="1" si="659"/>
        <v>23</v>
      </c>
      <c r="E8455" t="str" cm="1">
        <f t="array" aca="1" ref="E8455" ca="1">INDEX(Reel2,Spins[[#This Row],[Stop2]])</f>
        <v>🍇</v>
      </c>
      <c r="F8455">
        <f t="shared" ca="1" si="660"/>
        <v>7</v>
      </c>
      <c r="G8455" t="str" cm="1">
        <f t="array" aca="1" ref="G8455" ca="1">INDEX(Reel3,Spins[[#This Row],[Stop3]])</f>
        <v>🍒</v>
      </c>
      <c r="H8455" t="b">
        <f ca="1">AND(Spins[[#This Row],[Sym1]]=Spins[[#This Row],[Sym2]],Spins[[#This Row],[Sym2]]=Spins[[#This Row],[Sym3]])</f>
        <v>0</v>
      </c>
      <c r="I8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55">
        <f t="shared" si="661"/>
        <v>1</v>
      </c>
      <c r="K8455">
        <f ca="1">Spins[[#This Row],[Mult]]*Spins[[#This Row],[Bet]]</f>
        <v>0</v>
      </c>
      <c r="L8455">
        <f ca="1">Spins[[#This Row],[Payout]]-Spins[[#This Row],[Bet]]</f>
        <v>-1</v>
      </c>
    </row>
    <row r="8456" spans="1:12" x14ac:dyDescent="0.3">
      <c r="A8456">
        <f t="shared" si="657"/>
        <v>8455</v>
      </c>
      <c r="B8456">
        <f t="shared" ca="1" si="658"/>
        <v>6</v>
      </c>
      <c r="C8456" t="str" cm="1">
        <f t="array" aca="1" ref="C8456" ca="1">INDEX(Reel1,Spins[[#This Row],[Stop1]])</f>
        <v>🍋</v>
      </c>
      <c r="D8456">
        <f t="shared" ca="1" si="659"/>
        <v>29</v>
      </c>
      <c r="E8456" t="str" cm="1">
        <f t="array" aca="1" ref="E8456" ca="1">INDEX(Reel2,Spins[[#This Row],[Stop2]])</f>
        <v>7️⃣</v>
      </c>
      <c r="F8456">
        <f t="shared" ca="1" si="660"/>
        <v>13</v>
      </c>
      <c r="G8456" t="str" cm="1">
        <f t="array" aca="1" ref="G8456" ca="1">INDEX(Reel3,Spins[[#This Row],[Stop3]])</f>
        <v>🍇</v>
      </c>
      <c r="H8456" t="b">
        <f ca="1">AND(Spins[[#This Row],[Sym1]]=Spins[[#This Row],[Sym2]],Spins[[#This Row],[Sym2]]=Spins[[#This Row],[Sym3]])</f>
        <v>0</v>
      </c>
      <c r="I8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56">
        <f t="shared" si="661"/>
        <v>1</v>
      </c>
      <c r="K8456">
        <f ca="1">Spins[[#This Row],[Mult]]*Spins[[#This Row],[Bet]]</f>
        <v>0</v>
      </c>
      <c r="L8456">
        <f ca="1">Spins[[#This Row],[Payout]]-Spins[[#This Row],[Bet]]</f>
        <v>-1</v>
      </c>
    </row>
    <row r="8457" spans="1:12" x14ac:dyDescent="0.3">
      <c r="A8457">
        <f t="shared" si="657"/>
        <v>8456</v>
      </c>
      <c r="B8457">
        <f t="shared" ca="1" si="658"/>
        <v>11</v>
      </c>
      <c r="C8457" t="str" cm="1">
        <f t="array" aca="1" ref="C8457" ca="1">INDEX(Reel1,Spins[[#This Row],[Stop1]])</f>
        <v>🍋</v>
      </c>
      <c r="D8457">
        <f t="shared" ca="1" si="659"/>
        <v>10</v>
      </c>
      <c r="E8457" t="str" cm="1">
        <f t="array" aca="1" ref="E8457" ca="1">INDEX(Reel2,Spins[[#This Row],[Stop2]])</f>
        <v>🍋</v>
      </c>
      <c r="F8457">
        <f t="shared" ca="1" si="660"/>
        <v>23</v>
      </c>
      <c r="G8457" t="str" cm="1">
        <f t="array" aca="1" ref="G8457" ca="1">INDEX(Reel3,Spins[[#This Row],[Stop3]])</f>
        <v>BAR</v>
      </c>
      <c r="H8457" t="b">
        <f ca="1">AND(Spins[[#This Row],[Sym1]]=Spins[[#This Row],[Sym2]],Spins[[#This Row],[Sym2]]=Spins[[#This Row],[Sym3]])</f>
        <v>0</v>
      </c>
      <c r="I8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57">
        <f t="shared" si="661"/>
        <v>1</v>
      </c>
      <c r="K8457">
        <f ca="1">Spins[[#This Row],[Mult]]*Spins[[#This Row],[Bet]]</f>
        <v>0.6</v>
      </c>
      <c r="L8457">
        <f ca="1">Spins[[#This Row],[Payout]]-Spins[[#This Row],[Bet]]</f>
        <v>-0.4</v>
      </c>
    </row>
    <row r="8458" spans="1:12" x14ac:dyDescent="0.3">
      <c r="A8458">
        <f t="shared" si="657"/>
        <v>8457</v>
      </c>
      <c r="B8458">
        <f t="shared" ca="1" si="658"/>
        <v>16</v>
      </c>
      <c r="C8458" t="str" cm="1">
        <f t="array" aca="1" ref="C8458" ca="1">INDEX(Reel1,Spins[[#This Row],[Stop1]])</f>
        <v>🍒</v>
      </c>
      <c r="D8458">
        <f t="shared" ca="1" si="659"/>
        <v>1</v>
      </c>
      <c r="E8458" t="str" cm="1">
        <f t="array" aca="1" ref="E8458" ca="1">INDEX(Reel2,Spins[[#This Row],[Stop2]])</f>
        <v>🍋</v>
      </c>
      <c r="F8458">
        <f t="shared" ca="1" si="660"/>
        <v>25</v>
      </c>
      <c r="G8458" t="str" cm="1">
        <f t="array" aca="1" ref="G8458" ca="1">INDEX(Reel3,Spins[[#This Row],[Stop3]])</f>
        <v>BAR</v>
      </c>
      <c r="H8458" t="b">
        <f ca="1">AND(Spins[[#This Row],[Sym1]]=Spins[[#This Row],[Sym2]],Spins[[#This Row],[Sym2]]=Spins[[#This Row],[Sym3]])</f>
        <v>0</v>
      </c>
      <c r="I8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58">
        <f t="shared" si="661"/>
        <v>1</v>
      </c>
      <c r="K8458">
        <f ca="1">Spins[[#This Row],[Mult]]*Spins[[#This Row],[Bet]]</f>
        <v>0</v>
      </c>
      <c r="L8458">
        <f ca="1">Spins[[#This Row],[Payout]]-Spins[[#This Row],[Bet]]</f>
        <v>-1</v>
      </c>
    </row>
    <row r="8459" spans="1:12" x14ac:dyDescent="0.3">
      <c r="A8459">
        <f t="shared" si="657"/>
        <v>8458</v>
      </c>
      <c r="B8459">
        <f t="shared" ca="1" si="658"/>
        <v>1</v>
      </c>
      <c r="C8459" t="str" cm="1">
        <f t="array" aca="1" ref="C8459" ca="1">INDEX(Reel1,Spins[[#This Row],[Stop1]])</f>
        <v>🍋</v>
      </c>
      <c r="D8459">
        <f t="shared" ca="1" si="659"/>
        <v>29</v>
      </c>
      <c r="E8459" t="str" cm="1">
        <f t="array" aca="1" ref="E8459" ca="1">INDEX(Reel2,Spins[[#This Row],[Stop2]])</f>
        <v>7️⃣</v>
      </c>
      <c r="F8459">
        <f t="shared" ca="1" si="660"/>
        <v>5</v>
      </c>
      <c r="G8459" t="str" cm="1">
        <f t="array" aca="1" ref="G8459" ca="1">INDEX(Reel3,Spins[[#This Row],[Stop3]])</f>
        <v>🍋</v>
      </c>
      <c r="H8459" t="b">
        <f ca="1">AND(Spins[[#This Row],[Sym1]]=Spins[[#This Row],[Sym2]],Spins[[#This Row],[Sym2]]=Spins[[#This Row],[Sym3]])</f>
        <v>0</v>
      </c>
      <c r="I8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59">
        <f t="shared" si="661"/>
        <v>1</v>
      </c>
      <c r="K8459">
        <f ca="1">Spins[[#This Row],[Mult]]*Spins[[#This Row],[Bet]]</f>
        <v>0</v>
      </c>
      <c r="L8459">
        <f ca="1">Spins[[#This Row],[Payout]]-Spins[[#This Row],[Bet]]</f>
        <v>-1</v>
      </c>
    </row>
    <row r="8460" spans="1:12" x14ac:dyDescent="0.3">
      <c r="A8460">
        <f t="shared" si="657"/>
        <v>8459</v>
      </c>
      <c r="B8460">
        <f t="shared" ca="1" si="658"/>
        <v>1</v>
      </c>
      <c r="C8460" t="str" cm="1">
        <f t="array" aca="1" ref="C8460" ca="1">INDEX(Reel1,Spins[[#This Row],[Stop1]])</f>
        <v>🍋</v>
      </c>
      <c r="D8460">
        <f t="shared" ca="1" si="659"/>
        <v>14</v>
      </c>
      <c r="E8460" t="str" cm="1">
        <f t="array" aca="1" ref="E8460" ca="1">INDEX(Reel2,Spins[[#This Row],[Stop2]])</f>
        <v>🍋</v>
      </c>
      <c r="F8460">
        <f t="shared" ca="1" si="660"/>
        <v>18</v>
      </c>
      <c r="G8460" t="str" cm="1">
        <f t="array" aca="1" ref="G8460" ca="1">INDEX(Reel3,Spins[[#This Row],[Stop3]])</f>
        <v>🔔</v>
      </c>
      <c r="H8460" t="b">
        <f ca="1">AND(Spins[[#This Row],[Sym1]]=Spins[[#This Row],[Sym2]],Spins[[#This Row],[Sym2]]=Spins[[#This Row],[Sym3]])</f>
        <v>0</v>
      </c>
      <c r="I8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60">
        <f t="shared" si="661"/>
        <v>1</v>
      </c>
      <c r="K8460">
        <f ca="1">Spins[[#This Row],[Mult]]*Spins[[#This Row],[Bet]]</f>
        <v>0.6</v>
      </c>
      <c r="L8460">
        <f ca="1">Spins[[#This Row],[Payout]]-Spins[[#This Row],[Bet]]</f>
        <v>-0.4</v>
      </c>
    </row>
    <row r="8461" spans="1:12" x14ac:dyDescent="0.3">
      <c r="A8461">
        <f t="shared" si="657"/>
        <v>8460</v>
      </c>
      <c r="B8461">
        <f t="shared" ca="1" si="658"/>
        <v>23</v>
      </c>
      <c r="C8461" t="str" cm="1">
        <f t="array" aca="1" ref="C8461" ca="1">INDEX(Reel1,Spins[[#This Row],[Stop1]])</f>
        <v>🍇</v>
      </c>
      <c r="D8461">
        <f t="shared" ca="1" si="659"/>
        <v>1</v>
      </c>
      <c r="E8461" t="str" cm="1">
        <f t="array" aca="1" ref="E8461" ca="1">INDEX(Reel2,Spins[[#This Row],[Stop2]])</f>
        <v>🍋</v>
      </c>
      <c r="F8461">
        <f t="shared" ca="1" si="660"/>
        <v>21</v>
      </c>
      <c r="G8461" t="str" cm="1">
        <f t="array" aca="1" ref="G8461" ca="1">INDEX(Reel3,Spins[[#This Row],[Stop3]])</f>
        <v>🔔</v>
      </c>
      <c r="H8461" t="b">
        <f ca="1">AND(Spins[[#This Row],[Sym1]]=Spins[[#This Row],[Sym2]],Spins[[#This Row],[Sym2]]=Spins[[#This Row],[Sym3]])</f>
        <v>0</v>
      </c>
      <c r="I8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61">
        <f t="shared" si="661"/>
        <v>1</v>
      </c>
      <c r="K8461">
        <f ca="1">Spins[[#This Row],[Mult]]*Spins[[#This Row],[Bet]]</f>
        <v>0</v>
      </c>
      <c r="L8461">
        <f ca="1">Spins[[#This Row],[Payout]]-Spins[[#This Row],[Bet]]</f>
        <v>-1</v>
      </c>
    </row>
    <row r="8462" spans="1:12" x14ac:dyDescent="0.3">
      <c r="A8462">
        <f t="shared" si="657"/>
        <v>8461</v>
      </c>
      <c r="B8462">
        <f t="shared" ca="1" si="658"/>
        <v>11</v>
      </c>
      <c r="C8462" t="str" cm="1">
        <f t="array" aca="1" ref="C8462" ca="1">INDEX(Reel1,Spins[[#This Row],[Stop1]])</f>
        <v>🍋</v>
      </c>
      <c r="D8462">
        <f t="shared" ca="1" si="659"/>
        <v>21</v>
      </c>
      <c r="E8462" t="str" cm="1">
        <f t="array" aca="1" ref="E8462" ca="1">INDEX(Reel2,Spins[[#This Row],[Stop2]])</f>
        <v>🍒</v>
      </c>
      <c r="F8462">
        <f t="shared" ca="1" si="660"/>
        <v>16</v>
      </c>
      <c r="G8462" t="str" cm="1">
        <f t="array" aca="1" ref="G8462" ca="1">INDEX(Reel3,Spins[[#This Row],[Stop3]])</f>
        <v>🍇</v>
      </c>
      <c r="H8462" t="b">
        <f ca="1">AND(Spins[[#This Row],[Sym1]]=Spins[[#This Row],[Sym2]],Spins[[#This Row],[Sym2]]=Spins[[#This Row],[Sym3]])</f>
        <v>0</v>
      </c>
      <c r="I8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62">
        <f t="shared" si="661"/>
        <v>1</v>
      </c>
      <c r="K8462">
        <f ca="1">Spins[[#This Row],[Mult]]*Spins[[#This Row],[Bet]]</f>
        <v>0</v>
      </c>
      <c r="L8462">
        <f ca="1">Spins[[#This Row],[Payout]]-Spins[[#This Row],[Bet]]</f>
        <v>-1</v>
      </c>
    </row>
    <row r="8463" spans="1:12" x14ac:dyDescent="0.3">
      <c r="A8463">
        <f t="shared" si="657"/>
        <v>8462</v>
      </c>
      <c r="B8463">
        <f t="shared" ca="1" si="658"/>
        <v>13</v>
      </c>
      <c r="C8463" t="str" cm="1">
        <f t="array" aca="1" ref="C8463" ca="1">INDEX(Reel1,Spins[[#This Row],[Stop1]])</f>
        <v>🍋</v>
      </c>
      <c r="D8463">
        <f t="shared" ca="1" si="659"/>
        <v>31</v>
      </c>
      <c r="E8463" t="str" cm="1">
        <f t="array" aca="1" ref="E8463" ca="1">INDEX(Reel2,Spins[[#This Row],[Stop2]])</f>
        <v>💎</v>
      </c>
      <c r="F8463">
        <f t="shared" ca="1" si="660"/>
        <v>14</v>
      </c>
      <c r="G8463" t="str" cm="1">
        <f t="array" aca="1" ref="G8463" ca="1">INDEX(Reel3,Spins[[#This Row],[Stop3]])</f>
        <v>🍇</v>
      </c>
      <c r="H8463" t="b">
        <f ca="1">AND(Spins[[#This Row],[Sym1]]=Spins[[#This Row],[Sym2]],Spins[[#This Row],[Sym2]]=Spins[[#This Row],[Sym3]])</f>
        <v>0</v>
      </c>
      <c r="I8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63">
        <f t="shared" si="661"/>
        <v>1</v>
      </c>
      <c r="K8463">
        <f ca="1">Spins[[#This Row],[Mult]]*Spins[[#This Row],[Bet]]</f>
        <v>0</v>
      </c>
      <c r="L8463">
        <f ca="1">Spins[[#This Row],[Payout]]-Spins[[#This Row],[Bet]]</f>
        <v>-1</v>
      </c>
    </row>
    <row r="8464" spans="1:12" x14ac:dyDescent="0.3">
      <c r="A8464">
        <f t="shared" si="657"/>
        <v>8463</v>
      </c>
      <c r="B8464">
        <f t="shared" ca="1" si="658"/>
        <v>27</v>
      </c>
      <c r="C8464" t="str" cm="1">
        <f t="array" aca="1" ref="C8464" ca="1">INDEX(Reel1,Spins[[#This Row],[Stop1]])</f>
        <v>BAR</v>
      </c>
      <c r="D8464">
        <f t="shared" ca="1" si="659"/>
        <v>28</v>
      </c>
      <c r="E8464" t="str" cm="1">
        <f t="array" aca="1" ref="E8464" ca="1">INDEX(Reel2,Spins[[#This Row],[Stop2]])</f>
        <v>BAR</v>
      </c>
      <c r="F8464">
        <f t="shared" ca="1" si="660"/>
        <v>13</v>
      </c>
      <c r="G8464" t="str" cm="1">
        <f t="array" aca="1" ref="G8464" ca="1">INDEX(Reel3,Spins[[#This Row],[Stop3]])</f>
        <v>🍇</v>
      </c>
      <c r="H8464" t="b">
        <f ca="1">AND(Spins[[#This Row],[Sym1]]=Spins[[#This Row],[Sym2]],Spins[[#This Row],[Sym2]]=Spins[[#This Row],[Sym3]])</f>
        <v>0</v>
      </c>
      <c r="I8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8464">
        <f t="shared" si="661"/>
        <v>1</v>
      </c>
      <c r="K8464">
        <f ca="1">Spins[[#This Row],[Mult]]*Spins[[#This Row],[Bet]]</f>
        <v>3</v>
      </c>
      <c r="L8464">
        <f ca="1">Spins[[#This Row],[Payout]]-Spins[[#This Row],[Bet]]</f>
        <v>2</v>
      </c>
    </row>
    <row r="8465" spans="1:12" x14ac:dyDescent="0.3">
      <c r="A8465">
        <f t="shared" si="657"/>
        <v>8464</v>
      </c>
      <c r="B8465">
        <f t="shared" ca="1" si="658"/>
        <v>23</v>
      </c>
      <c r="C8465" t="str" cm="1">
        <f t="array" aca="1" ref="C8465" ca="1">INDEX(Reel1,Spins[[#This Row],[Stop1]])</f>
        <v>🍇</v>
      </c>
      <c r="D8465">
        <f t="shared" ca="1" si="659"/>
        <v>21</v>
      </c>
      <c r="E8465" t="str" cm="1">
        <f t="array" aca="1" ref="E8465" ca="1">INDEX(Reel2,Spins[[#This Row],[Stop2]])</f>
        <v>🍒</v>
      </c>
      <c r="F8465">
        <f t="shared" ca="1" si="660"/>
        <v>16</v>
      </c>
      <c r="G8465" t="str" cm="1">
        <f t="array" aca="1" ref="G8465" ca="1">INDEX(Reel3,Spins[[#This Row],[Stop3]])</f>
        <v>🍇</v>
      </c>
      <c r="H8465" t="b">
        <f ca="1">AND(Spins[[#This Row],[Sym1]]=Spins[[#This Row],[Sym2]],Spins[[#This Row],[Sym2]]=Spins[[#This Row],[Sym3]])</f>
        <v>0</v>
      </c>
      <c r="I8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65">
        <f t="shared" si="661"/>
        <v>1</v>
      </c>
      <c r="K8465">
        <f ca="1">Spins[[#This Row],[Mult]]*Spins[[#This Row],[Bet]]</f>
        <v>0</v>
      </c>
      <c r="L8465">
        <f ca="1">Spins[[#This Row],[Payout]]-Spins[[#This Row],[Bet]]</f>
        <v>-1</v>
      </c>
    </row>
    <row r="8466" spans="1:12" x14ac:dyDescent="0.3">
      <c r="A8466">
        <f t="shared" si="657"/>
        <v>8465</v>
      </c>
      <c r="B8466">
        <f t="shared" ca="1" si="658"/>
        <v>29</v>
      </c>
      <c r="C8466" t="str" cm="1">
        <f t="array" aca="1" ref="C8466" ca="1">INDEX(Reel1,Spins[[#This Row],[Stop1]])</f>
        <v>7️⃣</v>
      </c>
      <c r="D8466">
        <f t="shared" ca="1" si="659"/>
        <v>30</v>
      </c>
      <c r="E8466" t="str" cm="1">
        <f t="array" aca="1" ref="E8466" ca="1">INDEX(Reel2,Spins[[#This Row],[Stop2]])</f>
        <v>7️⃣</v>
      </c>
      <c r="F8466">
        <f t="shared" ca="1" si="660"/>
        <v>2</v>
      </c>
      <c r="G8466" t="str" cm="1">
        <f t="array" aca="1" ref="G8466" ca="1">INDEX(Reel3,Spins[[#This Row],[Stop3]])</f>
        <v>🍋</v>
      </c>
      <c r="H8466" t="b">
        <f ca="1">AND(Spins[[#This Row],[Sym1]]=Spins[[#This Row],[Sym2]],Spins[[#This Row],[Sym2]]=Spins[[#This Row],[Sym3]])</f>
        <v>0</v>
      </c>
      <c r="I8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8466">
        <f t="shared" si="661"/>
        <v>1</v>
      </c>
      <c r="K8466">
        <f ca="1">Spins[[#This Row],[Mult]]*Spins[[#This Row],[Bet]]</f>
        <v>6</v>
      </c>
      <c r="L8466">
        <f ca="1">Spins[[#This Row],[Payout]]-Spins[[#This Row],[Bet]]</f>
        <v>5</v>
      </c>
    </row>
    <row r="8467" spans="1:12" x14ac:dyDescent="0.3">
      <c r="A8467">
        <f t="shared" si="657"/>
        <v>8466</v>
      </c>
      <c r="B8467">
        <f t="shared" ca="1" si="658"/>
        <v>14</v>
      </c>
      <c r="C8467" t="str" cm="1">
        <f t="array" aca="1" ref="C8467" ca="1">INDEX(Reel1,Spins[[#This Row],[Stop1]])</f>
        <v>🍋</v>
      </c>
      <c r="D8467">
        <f t="shared" ca="1" si="659"/>
        <v>7</v>
      </c>
      <c r="E8467" t="str" cm="1">
        <f t="array" aca="1" ref="E8467" ca="1">INDEX(Reel2,Spins[[#This Row],[Stop2]])</f>
        <v>🍋</v>
      </c>
      <c r="F8467">
        <f t="shared" ca="1" si="660"/>
        <v>12</v>
      </c>
      <c r="G8467" t="str" cm="1">
        <f t="array" aca="1" ref="G8467" ca="1">INDEX(Reel3,Spins[[#This Row],[Stop3]])</f>
        <v>🍒</v>
      </c>
      <c r="H8467" t="b">
        <f ca="1">AND(Spins[[#This Row],[Sym1]]=Spins[[#This Row],[Sym2]],Spins[[#This Row],[Sym2]]=Spins[[#This Row],[Sym3]])</f>
        <v>0</v>
      </c>
      <c r="I8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67">
        <f t="shared" si="661"/>
        <v>1</v>
      </c>
      <c r="K8467">
        <f ca="1">Spins[[#This Row],[Mult]]*Spins[[#This Row],[Bet]]</f>
        <v>0.6</v>
      </c>
      <c r="L8467">
        <f ca="1">Spins[[#This Row],[Payout]]-Spins[[#This Row],[Bet]]</f>
        <v>-0.4</v>
      </c>
    </row>
    <row r="8468" spans="1:12" x14ac:dyDescent="0.3">
      <c r="A8468">
        <f t="shared" si="657"/>
        <v>8467</v>
      </c>
      <c r="B8468">
        <f t="shared" ca="1" si="658"/>
        <v>9</v>
      </c>
      <c r="C8468" t="str" cm="1">
        <f t="array" aca="1" ref="C8468" ca="1">INDEX(Reel1,Spins[[#This Row],[Stop1]])</f>
        <v>🍋</v>
      </c>
      <c r="D8468">
        <f t="shared" ca="1" si="659"/>
        <v>17</v>
      </c>
      <c r="E8468" t="str" cm="1">
        <f t="array" aca="1" ref="E8468" ca="1">INDEX(Reel2,Spins[[#This Row],[Stop2]])</f>
        <v>🍒</v>
      </c>
      <c r="F8468">
        <f t="shared" ca="1" si="660"/>
        <v>11</v>
      </c>
      <c r="G8468" t="str" cm="1">
        <f t="array" aca="1" ref="G8468" ca="1">INDEX(Reel3,Spins[[#This Row],[Stop3]])</f>
        <v>🍒</v>
      </c>
      <c r="H8468" t="b">
        <f ca="1">AND(Spins[[#This Row],[Sym1]]=Spins[[#This Row],[Sym2]],Spins[[#This Row],[Sym2]]=Spins[[#This Row],[Sym3]])</f>
        <v>0</v>
      </c>
      <c r="I8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68">
        <f t="shared" si="661"/>
        <v>1</v>
      </c>
      <c r="K8468">
        <f ca="1">Spins[[#This Row],[Mult]]*Spins[[#This Row],[Bet]]</f>
        <v>0</v>
      </c>
      <c r="L8468">
        <f ca="1">Spins[[#This Row],[Payout]]-Spins[[#This Row],[Bet]]</f>
        <v>-1</v>
      </c>
    </row>
    <row r="8469" spans="1:12" x14ac:dyDescent="0.3">
      <c r="A8469">
        <f t="shared" si="657"/>
        <v>8468</v>
      </c>
      <c r="B8469">
        <f t="shared" ca="1" si="658"/>
        <v>11</v>
      </c>
      <c r="C8469" t="str" cm="1">
        <f t="array" aca="1" ref="C8469" ca="1">INDEX(Reel1,Spins[[#This Row],[Stop1]])</f>
        <v>🍋</v>
      </c>
      <c r="D8469">
        <f t="shared" ca="1" si="659"/>
        <v>22</v>
      </c>
      <c r="E8469" t="str" cm="1">
        <f t="array" aca="1" ref="E8469" ca="1">INDEX(Reel2,Spins[[#This Row],[Stop2]])</f>
        <v>🍇</v>
      </c>
      <c r="F8469">
        <f t="shared" ca="1" si="660"/>
        <v>3</v>
      </c>
      <c r="G8469" t="str" cm="1">
        <f t="array" aca="1" ref="G8469" ca="1">INDEX(Reel3,Spins[[#This Row],[Stop3]])</f>
        <v>🍋</v>
      </c>
      <c r="H8469" t="b">
        <f ca="1">AND(Spins[[#This Row],[Sym1]]=Spins[[#This Row],[Sym2]],Spins[[#This Row],[Sym2]]=Spins[[#This Row],[Sym3]])</f>
        <v>0</v>
      </c>
      <c r="I8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69">
        <f t="shared" si="661"/>
        <v>1</v>
      </c>
      <c r="K8469">
        <f ca="1">Spins[[#This Row],[Mult]]*Spins[[#This Row],[Bet]]</f>
        <v>0</v>
      </c>
      <c r="L8469">
        <f ca="1">Spins[[#This Row],[Payout]]-Spins[[#This Row],[Bet]]</f>
        <v>-1</v>
      </c>
    </row>
    <row r="8470" spans="1:12" x14ac:dyDescent="0.3">
      <c r="A8470">
        <f t="shared" si="657"/>
        <v>8469</v>
      </c>
      <c r="B8470">
        <f t="shared" ca="1" si="658"/>
        <v>2</v>
      </c>
      <c r="C8470" t="str" cm="1">
        <f t="array" aca="1" ref="C8470" ca="1">INDEX(Reel1,Spins[[#This Row],[Stop1]])</f>
        <v>🍋</v>
      </c>
      <c r="D8470">
        <f t="shared" ca="1" si="659"/>
        <v>31</v>
      </c>
      <c r="E8470" t="str" cm="1">
        <f t="array" aca="1" ref="E8470" ca="1">INDEX(Reel2,Spins[[#This Row],[Stop2]])</f>
        <v>💎</v>
      </c>
      <c r="F8470">
        <f t="shared" ca="1" si="660"/>
        <v>15</v>
      </c>
      <c r="G8470" t="str" cm="1">
        <f t="array" aca="1" ref="G8470" ca="1">INDEX(Reel3,Spins[[#This Row],[Stop3]])</f>
        <v>🍇</v>
      </c>
      <c r="H8470" t="b">
        <f ca="1">AND(Spins[[#This Row],[Sym1]]=Spins[[#This Row],[Sym2]],Spins[[#This Row],[Sym2]]=Spins[[#This Row],[Sym3]])</f>
        <v>0</v>
      </c>
      <c r="I8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70">
        <f t="shared" si="661"/>
        <v>1</v>
      </c>
      <c r="K8470">
        <f ca="1">Spins[[#This Row],[Mult]]*Spins[[#This Row],[Bet]]</f>
        <v>0</v>
      </c>
      <c r="L8470">
        <f ca="1">Spins[[#This Row],[Payout]]-Spins[[#This Row],[Bet]]</f>
        <v>-1</v>
      </c>
    </row>
    <row r="8471" spans="1:12" x14ac:dyDescent="0.3">
      <c r="A8471">
        <f t="shared" si="657"/>
        <v>8470</v>
      </c>
      <c r="B8471">
        <f t="shared" ca="1" si="658"/>
        <v>6</v>
      </c>
      <c r="C8471" t="str" cm="1">
        <f t="array" aca="1" ref="C8471" ca="1">INDEX(Reel1,Spins[[#This Row],[Stop1]])</f>
        <v>🍋</v>
      </c>
      <c r="D8471">
        <f t="shared" ca="1" si="659"/>
        <v>3</v>
      </c>
      <c r="E8471" t="str" cm="1">
        <f t="array" aca="1" ref="E8471" ca="1">INDEX(Reel2,Spins[[#This Row],[Stop2]])</f>
        <v>🍋</v>
      </c>
      <c r="F8471">
        <f t="shared" ca="1" si="660"/>
        <v>27</v>
      </c>
      <c r="G8471" t="str" cm="1">
        <f t="array" aca="1" ref="G8471" ca="1">INDEX(Reel3,Spins[[#This Row],[Stop3]])</f>
        <v>7️⃣</v>
      </c>
      <c r="H8471" t="b">
        <f ca="1">AND(Spins[[#This Row],[Sym1]]=Spins[[#This Row],[Sym2]],Spins[[#This Row],[Sym2]]=Spins[[#This Row],[Sym3]])</f>
        <v>0</v>
      </c>
      <c r="I8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71">
        <f t="shared" si="661"/>
        <v>1</v>
      </c>
      <c r="K8471">
        <f ca="1">Spins[[#This Row],[Mult]]*Spins[[#This Row],[Bet]]</f>
        <v>0.6</v>
      </c>
      <c r="L8471">
        <f ca="1">Spins[[#This Row],[Payout]]-Spins[[#This Row],[Bet]]</f>
        <v>-0.4</v>
      </c>
    </row>
    <row r="8472" spans="1:12" x14ac:dyDescent="0.3">
      <c r="A8472">
        <f t="shared" si="657"/>
        <v>8471</v>
      </c>
      <c r="B8472">
        <f t="shared" ca="1" si="658"/>
        <v>19</v>
      </c>
      <c r="C8472" t="str" cm="1">
        <f t="array" aca="1" ref="C8472" ca="1">INDEX(Reel1,Spins[[#This Row],[Stop1]])</f>
        <v>🍒</v>
      </c>
      <c r="D8472">
        <f t="shared" ca="1" si="659"/>
        <v>8</v>
      </c>
      <c r="E8472" t="str" cm="1">
        <f t="array" aca="1" ref="E8472" ca="1">INDEX(Reel2,Spins[[#This Row],[Stop2]])</f>
        <v>🍋</v>
      </c>
      <c r="F8472">
        <f t="shared" ca="1" si="660"/>
        <v>10</v>
      </c>
      <c r="G8472" t="str" cm="1">
        <f t="array" aca="1" ref="G8472" ca="1">INDEX(Reel3,Spins[[#This Row],[Stop3]])</f>
        <v>🍒</v>
      </c>
      <c r="H8472" t="b">
        <f ca="1">AND(Spins[[#This Row],[Sym1]]=Spins[[#This Row],[Sym2]],Spins[[#This Row],[Sym2]]=Spins[[#This Row],[Sym3]])</f>
        <v>0</v>
      </c>
      <c r="I8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72">
        <f t="shared" si="661"/>
        <v>1</v>
      </c>
      <c r="K8472">
        <f ca="1">Spins[[#This Row],[Mult]]*Spins[[#This Row],[Bet]]</f>
        <v>0</v>
      </c>
      <c r="L8472">
        <f ca="1">Spins[[#This Row],[Payout]]-Spins[[#This Row],[Bet]]</f>
        <v>-1</v>
      </c>
    </row>
    <row r="8473" spans="1:12" x14ac:dyDescent="0.3">
      <c r="A8473">
        <f t="shared" si="657"/>
        <v>8472</v>
      </c>
      <c r="B8473">
        <f t="shared" ca="1" si="658"/>
        <v>1</v>
      </c>
      <c r="C8473" t="str" cm="1">
        <f t="array" aca="1" ref="C8473" ca="1">INDEX(Reel1,Spins[[#This Row],[Stop1]])</f>
        <v>🍋</v>
      </c>
      <c r="D8473">
        <f t="shared" ca="1" si="659"/>
        <v>8</v>
      </c>
      <c r="E8473" t="str" cm="1">
        <f t="array" aca="1" ref="E8473" ca="1">INDEX(Reel2,Spins[[#This Row],[Stop2]])</f>
        <v>🍋</v>
      </c>
      <c r="F8473">
        <f t="shared" ca="1" si="660"/>
        <v>3</v>
      </c>
      <c r="G8473" t="str" cm="1">
        <f t="array" aca="1" ref="G8473" ca="1">INDEX(Reel3,Spins[[#This Row],[Stop3]])</f>
        <v>🍋</v>
      </c>
      <c r="H8473" t="b">
        <f ca="1">AND(Spins[[#This Row],[Sym1]]=Spins[[#This Row],[Sym2]],Spins[[#This Row],[Sym2]]=Spins[[#This Row],[Sym3]])</f>
        <v>1</v>
      </c>
      <c r="I8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473">
        <f t="shared" si="661"/>
        <v>1</v>
      </c>
      <c r="K8473">
        <f ca="1">Spins[[#This Row],[Mult]]*Spins[[#This Row],[Bet]]</f>
        <v>14</v>
      </c>
      <c r="L8473">
        <f ca="1">Spins[[#This Row],[Payout]]-Spins[[#This Row],[Bet]]</f>
        <v>13</v>
      </c>
    </row>
    <row r="8474" spans="1:12" x14ac:dyDescent="0.3">
      <c r="A8474">
        <f t="shared" si="657"/>
        <v>8473</v>
      </c>
      <c r="B8474">
        <f t="shared" ca="1" si="658"/>
        <v>23</v>
      </c>
      <c r="C8474" t="str" cm="1">
        <f t="array" aca="1" ref="C8474" ca="1">INDEX(Reel1,Spins[[#This Row],[Stop1]])</f>
        <v>🍇</v>
      </c>
      <c r="D8474">
        <f t="shared" ca="1" si="659"/>
        <v>17</v>
      </c>
      <c r="E8474" t="str" cm="1">
        <f t="array" aca="1" ref="E8474" ca="1">INDEX(Reel2,Spins[[#This Row],[Stop2]])</f>
        <v>🍒</v>
      </c>
      <c r="F8474">
        <f t="shared" ca="1" si="660"/>
        <v>22</v>
      </c>
      <c r="G8474" t="str" cm="1">
        <f t="array" aca="1" ref="G8474" ca="1">INDEX(Reel3,Spins[[#This Row],[Stop3]])</f>
        <v>🔔</v>
      </c>
      <c r="H8474" t="b">
        <f ca="1">AND(Spins[[#This Row],[Sym1]]=Spins[[#This Row],[Sym2]],Spins[[#This Row],[Sym2]]=Spins[[#This Row],[Sym3]])</f>
        <v>0</v>
      </c>
      <c r="I8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74">
        <f t="shared" si="661"/>
        <v>1</v>
      </c>
      <c r="K8474">
        <f ca="1">Spins[[#This Row],[Mult]]*Spins[[#This Row],[Bet]]</f>
        <v>0</v>
      </c>
      <c r="L8474">
        <f ca="1">Spins[[#This Row],[Payout]]-Spins[[#This Row],[Bet]]</f>
        <v>-1</v>
      </c>
    </row>
    <row r="8475" spans="1:12" x14ac:dyDescent="0.3">
      <c r="A8475">
        <f t="shared" si="657"/>
        <v>8474</v>
      </c>
      <c r="B8475">
        <f t="shared" ca="1" si="658"/>
        <v>30</v>
      </c>
      <c r="C8475" t="str" cm="1">
        <f t="array" aca="1" ref="C8475" ca="1">INDEX(Reel1,Spins[[#This Row],[Stop1]])</f>
        <v>7️⃣</v>
      </c>
      <c r="D8475">
        <f t="shared" ca="1" si="659"/>
        <v>11</v>
      </c>
      <c r="E8475" t="str" cm="1">
        <f t="array" aca="1" ref="E8475" ca="1">INDEX(Reel2,Spins[[#This Row],[Stop2]])</f>
        <v>🍋</v>
      </c>
      <c r="F8475">
        <f t="shared" ca="1" si="660"/>
        <v>19</v>
      </c>
      <c r="G8475" t="str" cm="1">
        <f t="array" aca="1" ref="G8475" ca="1">INDEX(Reel3,Spins[[#This Row],[Stop3]])</f>
        <v>🔔</v>
      </c>
      <c r="H8475" t="b">
        <f ca="1">AND(Spins[[#This Row],[Sym1]]=Spins[[#This Row],[Sym2]],Spins[[#This Row],[Sym2]]=Spins[[#This Row],[Sym3]])</f>
        <v>0</v>
      </c>
      <c r="I8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75">
        <f t="shared" si="661"/>
        <v>1</v>
      </c>
      <c r="K8475">
        <f ca="1">Spins[[#This Row],[Mult]]*Spins[[#This Row],[Bet]]</f>
        <v>0</v>
      </c>
      <c r="L8475">
        <f ca="1">Spins[[#This Row],[Payout]]-Spins[[#This Row],[Bet]]</f>
        <v>-1</v>
      </c>
    </row>
    <row r="8476" spans="1:12" x14ac:dyDescent="0.3">
      <c r="A8476">
        <f t="shared" si="657"/>
        <v>8475</v>
      </c>
      <c r="B8476">
        <f t="shared" ca="1" si="658"/>
        <v>27</v>
      </c>
      <c r="C8476" t="str" cm="1">
        <f t="array" aca="1" ref="C8476" ca="1">INDEX(Reel1,Spins[[#This Row],[Stop1]])</f>
        <v>BAR</v>
      </c>
      <c r="D8476">
        <f t="shared" ca="1" si="659"/>
        <v>21</v>
      </c>
      <c r="E8476" t="str" cm="1">
        <f t="array" aca="1" ref="E8476" ca="1">INDEX(Reel2,Spins[[#This Row],[Stop2]])</f>
        <v>🍒</v>
      </c>
      <c r="F8476">
        <f t="shared" ca="1" si="660"/>
        <v>20</v>
      </c>
      <c r="G8476" t="str" cm="1">
        <f t="array" aca="1" ref="G8476" ca="1">INDEX(Reel3,Spins[[#This Row],[Stop3]])</f>
        <v>🔔</v>
      </c>
      <c r="H8476" t="b">
        <f ca="1">AND(Spins[[#This Row],[Sym1]]=Spins[[#This Row],[Sym2]],Spins[[#This Row],[Sym2]]=Spins[[#This Row],[Sym3]])</f>
        <v>0</v>
      </c>
      <c r="I8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76">
        <f t="shared" si="661"/>
        <v>1</v>
      </c>
      <c r="K8476">
        <f ca="1">Spins[[#This Row],[Mult]]*Spins[[#This Row],[Bet]]</f>
        <v>0</v>
      </c>
      <c r="L8476">
        <f ca="1">Spins[[#This Row],[Payout]]-Spins[[#This Row],[Bet]]</f>
        <v>-1</v>
      </c>
    </row>
    <row r="8477" spans="1:12" x14ac:dyDescent="0.3">
      <c r="A8477">
        <f t="shared" si="657"/>
        <v>8476</v>
      </c>
      <c r="B8477">
        <f t="shared" ca="1" si="658"/>
        <v>2</v>
      </c>
      <c r="C8477" t="str" cm="1">
        <f t="array" aca="1" ref="C8477" ca="1">INDEX(Reel1,Spins[[#This Row],[Stop1]])</f>
        <v>🍋</v>
      </c>
      <c r="D8477">
        <f t="shared" ca="1" si="659"/>
        <v>21</v>
      </c>
      <c r="E8477" t="str" cm="1">
        <f t="array" aca="1" ref="E8477" ca="1">INDEX(Reel2,Spins[[#This Row],[Stop2]])</f>
        <v>🍒</v>
      </c>
      <c r="F8477">
        <f t="shared" ca="1" si="660"/>
        <v>21</v>
      </c>
      <c r="G8477" t="str" cm="1">
        <f t="array" aca="1" ref="G8477" ca="1">INDEX(Reel3,Spins[[#This Row],[Stop3]])</f>
        <v>🔔</v>
      </c>
      <c r="H8477" t="b">
        <f ca="1">AND(Spins[[#This Row],[Sym1]]=Spins[[#This Row],[Sym2]],Spins[[#This Row],[Sym2]]=Spins[[#This Row],[Sym3]])</f>
        <v>0</v>
      </c>
      <c r="I8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77">
        <f t="shared" si="661"/>
        <v>1</v>
      </c>
      <c r="K8477">
        <f ca="1">Spins[[#This Row],[Mult]]*Spins[[#This Row],[Bet]]</f>
        <v>0</v>
      </c>
      <c r="L8477">
        <f ca="1">Spins[[#This Row],[Payout]]-Spins[[#This Row],[Bet]]</f>
        <v>-1</v>
      </c>
    </row>
    <row r="8478" spans="1:12" x14ac:dyDescent="0.3">
      <c r="A8478">
        <f t="shared" si="657"/>
        <v>8477</v>
      </c>
      <c r="B8478">
        <f t="shared" ca="1" si="658"/>
        <v>8</v>
      </c>
      <c r="C8478" t="str" cm="1">
        <f t="array" aca="1" ref="C8478" ca="1">INDEX(Reel1,Spins[[#This Row],[Stop1]])</f>
        <v>🍋</v>
      </c>
      <c r="D8478">
        <f t="shared" ca="1" si="659"/>
        <v>4</v>
      </c>
      <c r="E8478" t="str" cm="1">
        <f t="array" aca="1" ref="E8478" ca="1">INDEX(Reel2,Spins[[#This Row],[Stop2]])</f>
        <v>🍋</v>
      </c>
      <c r="F8478">
        <f t="shared" ca="1" si="660"/>
        <v>25</v>
      </c>
      <c r="G8478" t="str" cm="1">
        <f t="array" aca="1" ref="G8478" ca="1">INDEX(Reel3,Spins[[#This Row],[Stop3]])</f>
        <v>BAR</v>
      </c>
      <c r="H8478" t="b">
        <f ca="1">AND(Spins[[#This Row],[Sym1]]=Spins[[#This Row],[Sym2]],Spins[[#This Row],[Sym2]]=Spins[[#This Row],[Sym3]])</f>
        <v>0</v>
      </c>
      <c r="I8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78">
        <f t="shared" si="661"/>
        <v>1</v>
      </c>
      <c r="K8478">
        <f ca="1">Spins[[#This Row],[Mult]]*Spins[[#This Row],[Bet]]</f>
        <v>0.6</v>
      </c>
      <c r="L8478">
        <f ca="1">Spins[[#This Row],[Payout]]-Spins[[#This Row],[Bet]]</f>
        <v>-0.4</v>
      </c>
    </row>
    <row r="8479" spans="1:12" x14ac:dyDescent="0.3">
      <c r="A8479">
        <f t="shared" si="657"/>
        <v>8478</v>
      </c>
      <c r="B8479">
        <f t="shared" ca="1" si="658"/>
        <v>20</v>
      </c>
      <c r="C8479" t="str" cm="1">
        <f t="array" aca="1" ref="C8479" ca="1">INDEX(Reel1,Spins[[#This Row],[Stop1]])</f>
        <v>🍒</v>
      </c>
      <c r="D8479">
        <f t="shared" ca="1" si="659"/>
        <v>18</v>
      </c>
      <c r="E8479" t="str" cm="1">
        <f t="array" aca="1" ref="E8479" ca="1">INDEX(Reel2,Spins[[#This Row],[Stop2]])</f>
        <v>🍒</v>
      </c>
      <c r="F8479">
        <f t="shared" ca="1" si="660"/>
        <v>16</v>
      </c>
      <c r="G8479" t="str" cm="1">
        <f t="array" aca="1" ref="G8479" ca="1">INDEX(Reel3,Spins[[#This Row],[Stop3]])</f>
        <v>🍇</v>
      </c>
      <c r="H8479" t="b">
        <f ca="1">AND(Spins[[#This Row],[Sym1]]=Spins[[#This Row],[Sym2]],Spins[[#This Row],[Sym2]]=Spins[[#This Row],[Sym3]])</f>
        <v>0</v>
      </c>
      <c r="I8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479">
        <f t="shared" si="661"/>
        <v>1</v>
      </c>
      <c r="K8479">
        <f ca="1">Spins[[#This Row],[Mult]]*Spins[[#This Row],[Bet]]</f>
        <v>0.8</v>
      </c>
      <c r="L8479">
        <f ca="1">Spins[[#This Row],[Payout]]-Spins[[#This Row],[Bet]]</f>
        <v>-0.19999999999999996</v>
      </c>
    </row>
    <row r="8480" spans="1:12" x14ac:dyDescent="0.3">
      <c r="A8480">
        <f t="shared" si="657"/>
        <v>8479</v>
      </c>
      <c r="B8480">
        <f t="shared" ca="1" si="658"/>
        <v>5</v>
      </c>
      <c r="C8480" t="str" cm="1">
        <f t="array" aca="1" ref="C8480" ca="1">INDEX(Reel1,Spins[[#This Row],[Stop1]])</f>
        <v>🍋</v>
      </c>
      <c r="D8480">
        <f t="shared" ca="1" si="659"/>
        <v>23</v>
      </c>
      <c r="E8480" t="str" cm="1">
        <f t="array" aca="1" ref="E8480" ca="1">INDEX(Reel2,Spins[[#This Row],[Stop2]])</f>
        <v>🍇</v>
      </c>
      <c r="F8480">
        <f t="shared" ca="1" si="660"/>
        <v>21</v>
      </c>
      <c r="G8480" t="str" cm="1">
        <f t="array" aca="1" ref="G8480" ca="1">INDEX(Reel3,Spins[[#This Row],[Stop3]])</f>
        <v>🔔</v>
      </c>
      <c r="H8480" t="b">
        <f ca="1">AND(Spins[[#This Row],[Sym1]]=Spins[[#This Row],[Sym2]],Spins[[#This Row],[Sym2]]=Spins[[#This Row],[Sym3]])</f>
        <v>0</v>
      </c>
      <c r="I8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0">
        <f t="shared" si="661"/>
        <v>1</v>
      </c>
      <c r="K8480">
        <f ca="1">Spins[[#This Row],[Mult]]*Spins[[#This Row],[Bet]]</f>
        <v>0</v>
      </c>
      <c r="L8480">
        <f ca="1">Spins[[#This Row],[Payout]]-Spins[[#This Row],[Bet]]</f>
        <v>-1</v>
      </c>
    </row>
    <row r="8481" spans="1:12" x14ac:dyDescent="0.3">
      <c r="A8481">
        <f t="shared" si="657"/>
        <v>8480</v>
      </c>
      <c r="B8481">
        <f t="shared" ca="1" si="658"/>
        <v>8</v>
      </c>
      <c r="C8481" t="str" cm="1">
        <f t="array" aca="1" ref="C8481" ca="1">INDEX(Reel1,Spins[[#This Row],[Stop1]])</f>
        <v>🍋</v>
      </c>
      <c r="D8481">
        <f t="shared" ca="1" si="659"/>
        <v>13</v>
      </c>
      <c r="E8481" t="str" cm="1">
        <f t="array" aca="1" ref="E8481" ca="1">INDEX(Reel2,Spins[[#This Row],[Stop2]])</f>
        <v>🍋</v>
      </c>
      <c r="F8481">
        <f t="shared" ca="1" si="660"/>
        <v>26</v>
      </c>
      <c r="G8481" t="str" cm="1">
        <f t="array" aca="1" ref="G8481" ca="1">INDEX(Reel3,Spins[[#This Row],[Stop3]])</f>
        <v>BAR</v>
      </c>
      <c r="H8481" t="b">
        <f ca="1">AND(Spins[[#This Row],[Sym1]]=Spins[[#This Row],[Sym2]],Spins[[#This Row],[Sym2]]=Spins[[#This Row],[Sym3]])</f>
        <v>0</v>
      </c>
      <c r="I8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81">
        <f t="shared" si="661"/>
        <v>1</v>
      </c>
      <c r="K8481">
        <f ca="1">Spins[[#This Row],[Mult]]*Spins[[#This Row],[Bet]]</f>
        <v>0.6</v>
      </c>
      <c r="L8481">
        <f ca="1">Spins[[#This Row],[Payout]]-Spins[[#This Row],[Bet]]</f>
        <v>-0.4</v>
      </c>
    </row>
    <row r="8482" spans="1:12" x14ac:dyDescent="0.3">
      <c r="A8482">
        <f t="shared" si="657"/>
        <v>8481</v>
      </c>
      <c r="B8482">
        <f t="shared" ca="1" si="658"/>
        <v>2</v>
      </c>
      <c r="C8482" t="str" cm="1">
        <f t="array" aca="1" ref="C8482" ca="1">INDEX(Reel1,Spins[[#This Row],[Stop1]])</f>
        <v>🍋</v>
      </c>
      <c r="D8482">
        <f t="shared" ca="1" si="659"/>
        <v>22</v>
      </c>
      <c r="E8482" t="str" cm="1">
        <f t="array" aca="1" ref="E8482" ca="1">INDEX(Reel2,Spins[[#This Row],[Stop2]])</f>
        <v>🍇</v>
      </c>
      <c r="F8482">
        <f t="shared" ca="1" si="660"/>
        <v>11</v>
      </c>
      <c r="G8482" t="str" cm="1">
        <f t="array" aca="1" ref="G8482" ca="1">INDEX(Reel3,Spins[[#This Row],[Stop3]])</f>
        <v>🍒</v>
      </c>
      <c r="H8482" t="b">
        <f ca="1">AND(Spins[[#This Row],[Sym1]]=Spins[[#This Row],[Sym2]],Spins[[#This Row],[Sym2]]=Spins[[#This Row],[Sym3]])</f>
        <v>0</v>
      </c>
      <c r="I8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2">
        <f t="shared" si="661"/>
        <v>1</v>
      </c>
      <c r="K8482">
        <f ca="1">Spins[[#This Row],[Mult]]*Spins[[#This Row],[Bet]]</f>
        <v>0</v>
      </c>
      <c r="L8482">
        <f ca="1">Spins[[#This Row],[Payout]]-Spins[[#This Row],[Bet]]</f>
        <v>-1</v>
      </c>
    </row>
    <row r="8483" spans="1:12" x14ac:dyDescent="0.3">
      <c r="A8483">
        <f t="shared" si="657"/>
        <v>8482</v>
      </c>
      <c r="B8483">
        <f t="shared" ca="1" si="658"/>
        <v>27</v>
      </c>
      <c r="C8483" t="str" cm="1">
        <f t="array" aca="1" ref="C8483" ca="1">INDEX(Reel1,Spins[[#This Row],[Stop1]])</f>
        <v>BAR</v>
      </c>
      <c r="D8483">
        <f t="shared" ca="1" si="659"/>
        <v>15</v>
      </c>
      <c r="E8483" t="str" cm="1">
        <f t="array" aca="1" ref="E8483" ca="1">INDEX(Reel2,Spins[[#This Row],[Stop2]])</f>
        <v>🍒</v>
      </c>
      <c r="F8483">
        <f t="shared" ca="1" si="660"/>
        <v>7</v>
      </c>
      <c r="G8483" t="str" cm="1">
        <f t="array" aca="1" ref="G8483" ca="1">INDEX(Reel3,Spins[[#This Row],[Stop3]])</f>
        <v>🍒</v>
      </c>
      <c r="H8483" t="b">
        <f ca="1">AND(Spins[[#This Row],[Sym1]]=Spins[[#This Row],[Sym2]],Spins[[#This Row],[Sym2]]=Spins[[#This Row],[Sym3]])</f>
        <v>0</v>
      </c>
      <c r="I8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3">
        <f t="shared" si="661"/>
        <v>1</v>
      </c>
      <c r="K8483">
        <f ca="1">Spins[[#This Row],[Mult]]*Spins[[#This Row],[Bet]]</f>
        <v>0</v>
      </c>
      <c r="L8483">
        <f ca="1">Spins[[#This Row],[Payout]]-Spins[[#This Row],[Bet]]</f>
        <v>-1</v>
      </c>
    </row>
    <row r="8484" spans="1:12" x14ac:dyDescent="0.3">
      <c r="A8484">
        <f t="shared" si="657"/>
        <v>8483</v>
      </c>
      <c r="B8484">
        <f t="shared" ca="1" si="658"/>
        <v>28</v>
      </c>
      <c r="C8484" t="str" cm="1">
        <f t="array" aca="1" ref="C8484" ca="1">INDEX(Reel1,Spins[[#This Row],[Stop1]])</f>
        <v>BAR</v>
      </c>
      <c r="D8484">
        <f t="shared" ca="1" si="659"/>
        <v>2</v>
      </c>
      <c r="E8484" t="str" cm="1">
        <f t="array" aca="1" ref="E8484" ca="1">INDEX(Reel2,Spins[[#This Row],[Stop2]])</f>
        <v>🍋</v>
      </c>
      <c r="F8484">
        <f t="shared" ca="1" si="660"/>
        <v>18</v>
      </c>
      <c r="G8484" t="str" cm="1">
        <f t="array" aca="1" ref="G8484" ca="1">INDEX(Reel3,Spins[[#This Row],[Stop3]])</f>
        <v>🔔</v>
      </c>
      <c r="H8484" t="b">
        <f ca="1">AND(Spins[[#This Row],[Sym1]]=Spins[[#This Row],[Sym2]],Spins[[#This Row],[Sym2]]=Spins[[#This Row],[Sym3]])</f>
        <v>0</v>
      </c>
      <c r="I8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4">
        <f t="shared" si="661"/>
        <v>1</v>
      </c>
      <c r="K8484">
        <f ca="1">Spins[[#This Row],[Mult]]*Spins[[#This Row],[Bet]]</f>
        <v>0</v>
      </c>
      <c r="L8484">
        <f ca="1">Spins[[#This Row],[Payout]]-Spins[[#This Row],[Bet]]</f>
        <v>-1</v>
      </c>
    </row>
    <row r="8485" spans="1:12" x14ac:dyDescent="0.3">
      <c r="A8485">
        <f t="shared" si="657"/>
        <v>8484</v>
      </c>
      <c r="B8485">
        <f t="shared" ca="1" si="658"/>
        <v>3</v>
      </c>
      <c r="C8485" t="str" cm="1">
        <f t="array" aca="1" ref="C8485" ca="1">INDEX(Reel1,Spins[[#This Row],[Stop1]])</f>
        <v>🍋</v>
      </c>
      <c r="D8485">
        <f t="shared" ca="1" si="659"/>
        <v>17</v>
      </c>
      <c r="E8485" t="str" cm="1">
        <f t="array" aca="1" ref="E8485" ca="1">INDEX(Reel2,Spins[[#This Row],[Stop2]])</f>
        <v>🍒</v>
      </c>
      <c r="F8485">
        <f t="shared" ca="1" si="660"/>
        <v>5</v>
      </c>
      <c r="G8485" t="str" cm="1">
        <f t="array" aca="1" ref="G8485" ca="1">INDEX(Reel3,Spins[[#This Row],[Stop3]])</f>
        <v>🍋</v>
      </c>
      <c r="H8485" t="b">
        <f ca="1">AND(Spins[[#This Row],[Sym1]]=Spins[[#This Row],[Sym2]],Spins[[#This Row],[Sym2]]=Spins[[#This Row],[Sym3]])</f>
        <v>0</v>
      </c>
      <c r="I8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5">
        <f t="shared" si="661"/>
        <v>1</v>
      </c>
      <c r="K8485">
        <f ca="1">Spins[[#This Row],[Mult]]*Spins[[#This Row],[Bet]]</f>
        <v>0</v>
      </c>
      <c r="L8485">
        <f ca="1">Spins[[#This Row],[Payout]]-Spins[[#This Row],[Bet]]</f>
        <v>-1</v>
      </c>
    </row>
    <row r="8486" spans="1:12" x14ac:dyDescent="0.3">
      <c r="A8486">
        <f t="shared" si="657"/>
        <v>8485</v>
      </c>
      <c r="B8486">
        <f t="shared" ca="1" si="658"/>
        <v>20</v>
      </c>
      <c r="C8486" t="str" cm="1">
        <f t="array" aca="1" ref="C8486" ca="1">INDEX(Reel1,Spins[[#This Row],[Stop1]])</f>
        <v>🍒</v>
      </c>
      <c r="D8486">
        <f t="shared" ca="1" si="659"/>
        <v>10</v>
      </c>
      <c r="E8486" t="str" cm="1">
        <f t="array" aca="1" ref="E8486" ca="1">INDEX(Reel2,Spins[[#This Row],[Stop2]])</f>
        <v>🍋</v>
      </c>
      <c r="F8486">
        <f t="shared" ca="1" si="660"/>
        <v>30</v>
      </c>
      <c r="G8486" t="str" cm="1">
        <f t="array" aca="1" ref="G8486" ca="1">INDEX(Reel3,Spins[[#This Row],[Stop3]])</f>
        <v>💎</v>
      </c>
      <c r="H8486" t="b">
        <f ca="1">AND(Spins[[#This Row],[Sym1]]=Spins[[#This Row],[Sym2]],Spins[[#This Row],[Sym2]]=Spins[[#This Row],[Sym3]])</f>
        <v>0</v>
      </c>
      <c r="I8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6">
        <f t="shared" si="661"/>
        <v>1</v>
      </c>
      <c r="K8486">
        <f ca="1">Spins[[#This Row],[Mult]]*Spins[[#This Row],[Bet]]</f>
        <v>0</v>
      </c>
      <c r="L8486">
        <f ca="1">Spins[[#This Row],[Payout]]-Spins[[#This Row],[Bet]]</f>
        <v>-1</v>
      </c>
    </row>
    <row r="8487" spans="1:12" x14ac:dyDescent="0.3">
      <c r="A8487">
        <f t="shared" si="657"/>
        <v>8486</v>
      </c>
      <c r="B8487">
        <f t="shared" ca="1" si="658"/>
        <v>1</v>
      </c>
      <c r="C8487" t="str" cm="1">
        <f t="array" aca="1" ref="C8487" ca="1">INDEX(Reel1,Spins[[#This Row],[Stop1]])</f>
        <v>🍋</v>
      </c>
      <c r="D8487">
        <f t="shared" ca="1" si="659"/>
        <v>4</v>
      </c>
      <c r="E8487" t="str" cm="1">
        <f t="array" aca="1" ref="E8487" ca="1">INDEX(Reel2,Spins[[#This Row],[Stop2]])</f>
        <v>🍋</v>
      </c>
      <c r="F8487">
        <f t="shared" ca="1" si="660"/>
        <v>6</v>
      </c>
      <c r="G8487" t="str" cm="1">
        <f t="array" aca="1" ref="G8487" ca="1">INDEX(Reel3,Spins[[#This Row],[Stop3]])</f>
        <v>🍒</v>
      </c>
      <c r="H8487" t="b">
        <f ca="1">AND(Spins[[#This Row],[Sym1]]=Spins[[#This Row],[Sym2]],Spins[[#This Row],[Sym2]]=Spins[[#This Row],[Sym3]])</f>
        <v>0</v>
      </c>
      <c r="I8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87">
        <f t="shared" si="661"/>
        <v>1</v>
      </c>
      <c r="K8487">
        <f ca="1">Spins[[#This Row],[Mult]]*Spins[[#This Row],[Bet]]</f>
        <v>0.6</v>
      </c>
      <c r="L8487">
        <f ca="1">Spins[[#This Row],[Payout]]-Spins[[#This Row],[Bet]]</f>
        <v>-0.4</v>
      </c>
    </row>
    <row r="8488" spans="1:12" x14ac:dyDescent="0.3">
      <c r="A8488">
        <f t="shared" si="657"/>
        <v>8487</v>
      </c>
      <c r="B8488">
        <f t="shared" ca="1" si="658"/>
        <v>4</v>
      </c>
      <c r="C8488" t="str" cm="1">
        <f t="array" aca="1" ref="C8488" ca="1">INDEX(Reel1,Spins[[#This Row],[Stop1]])</f>
        <v>🍋</v>
      </c>
      <c r="D8488">
        <f t="shared" ca="1" si="659"/>
        <v>15</v>
      </c>
      <c r="E8488" t="str" cm="1">
        <f t="array" aca="1" ref="E8488" ca="1">INDEX(Reel2,Spins[[#This Row],[Stop2]])</f>
        <v>🍒</v>
      </c>
      <c r="F8488">
        <f t="shared" ca="1" si="660"/>
        <v>25</v>
      </c>
      <c r="G8488" t="str" cm="1">
        <f t="array" aca="1" ref="G8488" ca="1">INDEX(Reel3,Spins[[#This Row],[Stop3]])</f>
        <v>BAR</v>
      </c>
      <c r="H8488" t="b">
        <f ca="1">AND(Spins[[#This Row],[Sym1]]=Spins[[#This Row],[Sym2]],Spins[[#This Row],[Sym2]]=Spins[[#This Row],[Sym3]])</f>
        <v>0</v>
      </c>
      <c r="I8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8">
        <f t="shared" si="661"/>
        <v>1</v>
      </c>
      <c r="K8488">
        <f ca="1">Spins[[#This Row],[Mult]]*Spins[[#This Row],[Bet]]</f>
        <v>0</v>
      </c>
      <c r="L8488">
        <f ca="1">Spins[[#This Row],[Payout]]-Spins[[#This Row],[Bet]]</f>
        <v>-1</v>
      </c>
    </row>
    <row r="8489" spans="1:12" x14ac:dyDescent="0.3">
      <c r="A8489">
        <f t="shared" si="657"/>
        <v>8488</v>
      </c>
      <c r="B8489">
        <f t="shared" ca="1" si="658"/>
        <v>22</v>
      </c>
      <c r="C8489" t="str" cm="1">
        <f t="array" aca="1" ref="C8489" ca="1">INDEX(Reel1,Spins[[#This Row],[Stop1]])</f>
        <v>🍇</v>
      </c>
      <c r="D8489">
        <f t="shared" ca="1" si="659"/>
        <v>3</v>
      </c>
      <c r="E8489" t="str" cm="1">
        <f t="array" aca="1" ref="E8489" ca="1">INDEX(Reel2,Spins[[#This Row],[Stop2]])</f>
        <v>🍋</v>
      </c>
      <c r="F8489">
        <f t="shared" ca="1" si="660"/>
        <v>9</v>
      </c>
      <c r="G8489" t="str" cm="1">
        <f t="array" aca="1" ref="G8489" ca="1">INDEX(Reel3,Spins[[#This Row],[Stop3]])</f>
        <v>🍒</v>
      </c>
      <c r="H8489" t="b">
        <f ca="1">AND(Spins[[#This Row],[Sym1]]=Spins[[#This Row],[Sym2]],Spins[[#This Row],[Sym2]]=Spins[[#This Row],[Sym3]])</f>
        <v>0</v>
      </c>
      <c r="I8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89">
        <f t="shared" si="661"/>
        <v>1</v>
      </c>
      <c r="K8489">
        <f ca="1">Spins[[#This Row],[Mult]]*Spins[[#This Row],[Bet]]</f>
        <v>0</v>
      </c>
      <c r="L8489">
        <f ca="1">Spins[[#This Row],[Payout]]-Spins[[#This Row],[Bet]]</f>
        <v>-1</v>
      </c>
    </row>
    <row r="8490" spans="1:12" x14ac:dyDescent="0.3">
      <c r="A8490">
        <f t="shared" si="657"/>
        <v>8489</v>
      </c>
      <c r="B8490">
        <f t="shared" ca="1" si="658"/>
        <v>29</v>
      </c>
      <c r="C8490" t="str" cm="1">
        <f t="array" aca="1" ref="C8490" ca="1">INDEX(Reel1,Spins[[#This Row],[Stop1]])</f>
        <v>7️⃣</v>
      </c>
      <c r="D8490">
        <f t="shared" ca="1" si="659"/>
        <v>20</v>
      </c>
      <c r="E8490" t="str" cm="1">
        <f t="array" aca="1" ref="E8490" ca="1">INDEX(Reel2,Spins[[#This Row],[Stop2]])</f>
        <v>🍒</v>
      </c>
      <c r="F8490">
        <f t="shared" ca="1" si="660"/>
        <v>1</v>
      </c>
      <c r="G8490" t="str" cm="1">
        <f t="array" aca="1" ref="G8490" ca="1">INDEX(Reel3,Spins[[#This Row],[Stop3]])</f>
        <v>🍋</v>
      </c>
      <c r="H8490" t="b">
        <f ca="1">AND(Spins[[#This Row],[Sym1]]=Spins[[#This Row],[Sym2]],Spins[[#This Row],[Sym2]]=Spins[[#This Row],[Sym3]])</f>
        <v>0</v>
      </c>
      <c r="I8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0">
        <f t="shared" si="661"/>
        <v>1</v>
      </c>
      <c r="K8490">
        <f ca="1">Spins[[#This Row],[Mult]]*Spins[[#This Row],[Bet]]</f>
        <v>0</v>
      </c>
      <c r="L8490">
        <f ca="1">Spins[[#This Row],[Payout]]-Spins[[#This Row],[Bet]]</f>
        <v>-1</v>
      </c>
    </row>
    <row r="8491" spans="1:12" x14ac:dyDescent="0.3">
      <c r="A8491">
        <f t="shared" si="657"/>
        <v>8490</v>
      </c>
      <c r="B8491">
        <f t="shared" ca="1" si="658"/>
        <v>2</v>
      </c>
      <c r="C8491" t="str" cm="1">
        <f t="array" aca="1" ref="C8491" ca="1">INDEX(Reel1,Spins[[#This Row],[Stop1]])</f>
        <v>🍋</v>
      </c>
      <c r="D8491">
        <f t="shared" ca="1" si="659"/>
        <v>14</v>
      </c>
      <c r="E8491" t="str" cm="1">
        <f t="array" aca="1" ref="E8491" ca="1">INDEX(Reel2,Spins[[#This Row],[Stop2]])</f>
        <v>🍋</v>
      </c>
      <c r="F8491">
        <f t="shared" ca="1" si="660"/>
        <v>18</v>
      </c>
      <c r="G8491" t="str" cm="1">
        <f t="array" aca="1" ref="G8491" ca="1">INDEX(Reel3,Spins[[#This Row],[Stop3]])</f>
        <v>🔔</v>
      </c>
      <c r="H8491" t="b">
        <f ca="1">AND(Spins[[#This Row],[Sym1]]=Spins[[#This Row],[Sym2]],Spins[[#This Row],[Sym2]]=Spins[[#This Row],[Sym3]])</f>
        <v>0</v>
      </c>
      <c r="I8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91">
        <f t="shared" si="661"/>
        <v>1</v>
      </c>
      <c r="K8491">
        <f ca="1">Spins[[#This Row],[Mult]]*Spins[[#This Row],[Bet]]</f>
        <v>0.6</v>
      </c>
      <c r="L8491">
        <f ca="1">Spins[[#This Row],[Payout]]-Spins[[#This Row],[Bet]]</f>
        <v>-0.4</v>
      </c>
    </row>
    <row r="8492" spans="1:12" x14ac:dyDescent="0.3">
      <c r="A8492">
        <f t="shared" si="657"/>
        <v>8491</v>
      </c>
      <c r="B8492">
        <f t="shared" ca="1" si="658"/>
        <v>7</v>
      </c>
      <c r="C8492" t="str" cm="1">
        <f t="array" aca="1" ref="C8492" ca="1">INDEX(Reel1,Spins[[#This Row],[Stop1]])</f>
        <v>🍋</v>
      </c>
      <c r="D8492">
        <f t="shared" ca="1" si="659"/>
        <v>27</v>
      </c>
      <c r="E8492" t="str" cm="1">
        <f t="array" aca="1" ref="E8492" ca="1">INDEX(Reel2,Spins[[#This Row],[Stop2]])</f>
        <v>BAR</v>
      </c>
      <c r="F8492">
        <f t="shared" ca="1" si="660"/>
        <v>11</v>
      </c>
      <c r="G8492" t="str" cm="1">
        <f t="array" aca="1" ref="G8492" ca="1">INDEX(Reel3,Spins[[#This Row],[Stop3]])</f>
        <v>🍒</v>
      </c>
      <c r="H8492" t="b">
        <f ca="1">AND(Spins[[#This Row],[Sym1]]=Spins[[#This Row],[Sym2]],Spins[[#This Row],[Sym2]]=Spins[[#This Row],[Sym3]])</f>
        <v>0</v>
      </c>
      <c r="I8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2">
        <f t="shared" si="661"/>
        <v>1</v>
      </c>
      <c r="K8492">
        <f ca="1">Spins[[#This Row],[Mult]]*Spins[[#This Row],[Bet]]</f>
        <v>0</v>
      </c>
      <c r="L8492">
        <f ca="1">Spins[[#This Row],[Payout]]-Spins[[#This Row],[Bet]]</f>
        <v>-1</v>
      </c>
    </row>
    <row r="8493" spans="1:12" x14ac:dyDescent="0.3">
      <c r="A8493">
        <f t="shared" si="657"/>
        <v>8492</v>
      </c>
      <c r="B8493">
        <f t="shared" ca="1" si="658"/>
        <v>18</v>
      </c>
      <c r="C8493" t="str" cm="1">
        <f t="array" aca="1" ref="C8493" ca="1">INDEX(Reel1,Spins[[#This Row],[Stop1]])</f>
        <v>🍒</v>
      </c>
      <c r="D8493">
        <f t="shared" ca="1" si="659"/>
        <v>15</v>
      </c>
      <c r="E8493" t="str" cm="1">
        <f t="array" aca="1" ref="E8493" ca="1">INDEX(Reel2,Spins[[#This Row],[Stop2]])</f>
        <v>🍒</v>
      </c>
      <c r="F8493">
        <f t="shared" ca="1" si="660"/>
        <v>14</v>
      </c>
      <c r="G8493" t="str" cm="1">
        <f t="array" aca="1" ref="G8493" ca="1">INDEX(Reel3,Spins[[#This Row],[Stop3]])</f>
        <v>🍇</v>
      </c>
      <c r="H8493" t="b">
        <f ca="1">AND(Spins[[#This Row],[Sym1]]=Spins[[#This Row],[Sym2]],Spins[[#This Row],[Sym2]]=Spins[[#This Row],[Sym3]])</f>
        <v>0</v>
      </c>
      <c r="I8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493">
        <f t="shared" si="661"/>
        <v>1</v>
      </c>
      <c r="K8493">
        <f ca="1">Spins[[#This Row],[Mult]]*Spins[[#This Row],[Bet]]</f>
        <v>0.8</v>
      </c>
      <c r="L8493">
        <f ca="1">Spins[[#This Row],[Payout]]-Spins[[#This Row],[Bet]]</f>
        <v>-0.19999999999999996</v>
      </c>
    </row>
    <row r="8494" spans="1:12" x14ac:dyDescent="0.3">
      <c r="A8494">
        <f t="shared" si="657"/>
        <v>8493</v>
      </c>
      <c r="B8494">
        <f t="shared" ca="1" si="658"/>
        <v>2</v>
      </c>
      <c r="C8494" t="str" cm="1">
        <f t="array" aca="1" ref="C8494" ca="1">INDEX(Reel1,Spins[[#This Row],[Stop1]])</f>
        <v>🍋</v>
      </c>
      <c r="D8494">
        <f t="shared" ca="1" si="659"/>
        <v>17</v>
      </c>
      <c r="E8494" t="str" cm="1">
        <f t="array" aca="1" ref="E8494" ca="1">INDEX(Reel2,Spins[[#This Row],[Stop2]])</f>
        <v>🍒</v>
      </c>
      <c r="F8494">
        <f t="shared" ca="1" si="660"/>
        <v>9</v>
      </c>
      <c r="G8494" t="str" cm="1">
        <f t="array" aca="1" ref="G8494" ca="1">INDEX(Reel3,Spins[[#This Row],[Stop3]])</f>
        <v>🍒</v>
      </c>
      <c r="H8494" t="b">
        <f ca="1">AND(Spins[[#This Row],[Sym1]]=Spins[[#This Row],[Sym2]],Spins[[#This Row],[Sym2]]=Spins[[#This Row],[Sym3]])</f>
        <v>0</v>
      </c>
      <c r="I8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4">
        <f t="shared" si="661"/>
        <v>1</v>
      </c>
      <c r="K8494">
        <f ca="1">Spins[[#This Row],[Mult]]*Spins[[#This Row],[Bet]]</f>
        <v>0</v>
      </c>
      <c r="L8494">
        <f ca="1">Spins[[#This Row],[Payout]]-Spins[[#This Row],[Bet]]</f>
        <v>-1</v>
      </c>
    </row>
    <row r="8495" spans="1:12" x14ac:dyDescent="0.3">
      <c r="A8495">
        <f t="shared" si="657"/>
        <v>8494</v>
      </c>
      <c r="B8495">
        <f t="shared" ca="1" si="658"/>
        <v>19</v>
      </c>
      <c r="C8495" t="str" cm="1">
        <f t="array" aca="1" ref="C8495" ca="1">INDEX(Reel1,Spins[[#This Row],[Stop1]])</f>
        <v>🍒</v>
      </c>
      <c r="D8495">
        <f t="shared" ca="1" si="659"/>
        <v>27</v>
      </c>
      <c r="E8495" t="str" cm="1">
        <f t="array" aca="1" ref="E8495" ca="1">INDEX(Reel2,Spins[[#This Row],[Stop2]])</f>
        <v>BAR</v>
      </c>
      <c r="F8495">
        <f t="shared" ca="1" si="660"/>
        <v>15</v>
      </c>
      <c r="G8495" t="str" cm="1">
        <f t="array" aca="1" ref="G8495" ca="1">INDEX(Reel3,Spins[[#This Row],[Stop3]])</f>
        <v>🍇</v>
      </c>
      <c r="H8495" t="b">
        <f ca="1">AND(Spins[[#This Row],[Sym1]]=Spins[[#This Row],[Sym2]],Spins[[#This Row],[Sym2]]=Spins[[#This Row],[Sym3]])</f>
        <v>0</v>
      </c>
      <c r="I8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5">
        <f t="shared" si="661"/>
        <v>1</v>
      </c>
      <c r="K8495">
        <f ca="1">Spins[[#This Row],[Mult]]*Spins[[#This Row],[Bet]]</f>
        <v>0</v>
      </c>
      <c r="L8495">
        <f ca="1">Spins[[#This Row],[Payout]]-Spins[[#This Row],[Bet]]</f>
        <v>-1</v>
      </c>
    </row>
    <row r="8496" spans="1:12" x14ac:dyDescent="0.3">
      <c r="A8496">
        <f t="shared" si="657"/>
        <v>8495</v>
      </c>
      <c r="B8496">
        <f t="shared" ca="1" si="658"/>
        <v>28</v>
      </c>
      <c r="C8496" t="str" cm="1">
        <f t="array" aca="1" ref="C8496" ca="1">INDEX(Reel1,Spins[[#This Row],[Stop1]])</f>
        <v>BAR</v>
      </c>
      <c r="D8496">
        <f t="shared" ca="1" si="659"/>
        <v>1</v>
      </c>
      <c r="E8496" t="str" cm="1">
        <f t="array" aca="1" ref="E8496" ca="1">INDEX(Reel2,Spins[[#This Row],[Stop2]])</f>
        <v>🍋</v>
      </c>
      <c r="F8496">
        <f t="shared" ca="1" si="660"/>
        <v>6</v>
      </c>
      <c r="G8496" t="str" cm="1">
        <f t="array" aca="1" ref="G8496" ca="1">INDEX(Reel3,Spins[[#This Row],[Stop3]])</f>
        <v>🍒</v>
      </c>
      <c r="H8496" t="b">
        <f ca="1">AND(Spins[[#This Row],[Sym1]]=Spins[[#This Row],[Sym2]],Spins[[#This Row],[Sym2]]=Spins[[#This Row],[Sym3]])</f>
        <v>0</v>
      </c>
      <c r="I8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6">
        <f t="shared" si="661"/>
        <v>1</v>
      </c>
      <c r="K8496">
        <f ca="1">Spins[[#This Row],[Mult]]*Spins[[#This Row],[Bet]]</f>
        <v>0</v>
      </c>
      <c r="L8496">
        <f ca="1">Spins[[#This Row],[Payout]]-Spins[[#This Row],[Bet]]</f>
        <v>-1</v>
      </c>
    </row>
    <row r="8497" spans="1:12" x14ac:dyDescent="0.3">
      <c r="A8497">
        <f t="shared" si="657"/>
        <v>8496</v>
      </c>
      <c r="B8497">
        <f t="shared" ca="1" si="658"/>
        <v>8</v>
      </c>
      <c r="C8497" t="str" cm="1">
        <f t="array" aca="1" ref="C8497" ca="1">INDEX(Reel1,Spins[[#This Row],[Stop1]])</f>
        <v>🍋</v>
      </c>
      <c r="D8497">
        <f t="shared" ca="1" si="659"/>
        <v>28</v>
      </c>
      <c r="E8497" t="str" cm="1">
        <f t="array" aca="1" ref="E8497" ca="1">INDEX(Reel2,Spins[[#This Row],[Stop2]])</f>
        <v>BAR</v>
      </c>
      <c r="F8497">
        <f t="shared" ca="1" si="660"/>
        <v>8</v>
      </c>
      <c r="G8497" t="str" cm="1">
        <f t="array" aca="1" ref="G8497" ca="1">INDEX(Reel3,Spins[[#This Row],[Stop3]])</f>
        <v>🍒</v>
      </c>
      <c r="H8497" t="b">
        <f ca="1">AND(Spins[[#This Row],[Sym1]]=Spins[[#This Row],[Sym2]],Spins[[#This Row],[Sym2]]=Spins[[#This Row],[Sym3]])</f>
        <v>0</v>
      </c>
      <c r="I8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7">
        <f t="shared" si="661"/>
        <v>1</v>
      </c>
      <c r="K8497">
        <f ca="1">Spins[[#This Row],[Mult]]*Spins[[#This Row],[Bet]]</f>
        <v>0</v>
      </c>
      <c r="L8497">
        <f ca="1">Spins[[#This Row],[Payout]]-Spins[[#This Row],[Bet]]</f>
        <v>-1</v>
      </c>
    </row>
    <row r="8498" spans="1:12" x14ac:dyDescent="0.3">
      <c r="A8498">
        <f t="shared" si="657"/>
        <v>8497</v>
      </c>
      <c r="B8498">
        <f t="shared" ca="1" si="658"/>
        <v>7</v>
      </c>
      <c r="C8498" t="str" cm="1">
        <f t="array" aca="1" ref="C8498" ca="1">INDEX(Reel1,Spins[[#This Row],[Stop1]])</f>
        <v>🍋</v>
      </c>
      <c r="D8498">
        <f t="shared" ca="1" si="659"/>
        <v>20</v>
      </c>
      <c r="E8498" t="str" cm="1">
        <f t="array" aca="1" ref="E8498" ca="1">INDEX(Reel2,Spins[[#This Row],[Stop2]])</f>
        <v>🍒</v>
      </c>
      <c r="F8498">
        <f t="shared" ca="1" si="660"/>
        <v>31</v>
      </c>
      <c r="G8498" t="str" cm="1">
        <f t="array" aca="1" ref="G8498" ca="1">INDEX(Reel3,Spins[[#This Row],[Stop3]])</f>
        <v>💎</v>
      </c>
      <c r="H8498" t="b">
        <f ca="1">AND(Spins[[#This Row],[Sym1]]=Spins[[#This Row],[Sym2]],Spins[[#This Row],[Sym2]]=Spins[[#This Row],[Sym3]])</f>
        <v>0</v>
      </c>
      <c r="I8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498">
        <f t="shared" si="661"/>
        <v>1</v>
      </c>
      <c r="K8498">
        <f ca="1">Spins[[#This Row],[Mult]]*Spins[[#This Row],[Bet]]</f>
        <v>0</v>
      </c>
      <c r="L8498">
        <f ca="1">Spins[[#This Row],[Payout]]-Spins[[#This Row],[Bet]]</f>
        <v>-1</v>
      </c>
    </row>
    <row r="8499" spans="1:12" x14ac:dyDescent="0.3">
      <c r="A8499">
        <f t="shared" si="657"/>
        <v>8498</v>
      </c>
      <c r="B8499">
        <f t="shared" ca="1" si="658"/>
        <v>4</v>
      </c>
      <c r="C8499" t="str" cm="1">
        <f t="array" aca="1" ref="C8499" ca="1">INDEX(Reel1,Spins[[#This Row],[Stop1]])</f>
        <v>🍋</v>
      </c>
      <c r="D8499">
        <f t="shared" ca="1" si="659"/>
        <v>13</v>
      </c>
      <c r="E8499" t="str" cm="1">
        <f t="array" aca="1" ref="E8499" ca="1">INDEX(Reel2,Spins[[#This Row],[Stop2]])</f>
        <v>🍋</v>
      </c>
      <c r="F8499">
        <f t="shared" ca="1" si="660"/>
        <v>18</v>
      </c>
      <c r="G8499" t="str" cm="1">
        <f t="array" aca="1" ref="G8499" ca="1">INDEX(Reel3,Spins[[#This Row],[Stop3]])</f>
        <v>🔔</v>
      </c>
      <c r="H8499" t="b">
        <f ca="1">AND(Spins[[#This Row],[Sym1]]=Spins[[#This Row],[Sym2]],Spins[[#This Row],[Sym2]]=Spins[[#This Row],[Sym3]])</f>
        <v>0</v>
      </c>
      <c r="I8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499">
        <f t="shared" si="661"/>
        <v>1</v>
      </c>
      <c r="K8499">
        <f ca="1">Spins[[#This Row],[Mult]]*Spins[[#This Row],[Bet]]</f>
        <v>0.6</v>
      </c>
      <c r="L8499">
        <f ca="1">Spins[[#This Row],[Payout]]-Spins[[#This Row],[Bet]]</f>
        <v>-0.4</v>
      </c>
    </row>
    <row r="8500" spans="1:12" x14ac:dyDescent="0.3">
      <c r="A8500">
        <f t="shared" si="657"/>
        <v>8499</v>
      </c>
      <c r="B8500">
        <f t="shared" ca="1" si="658"/>
        <v>25</v>
      </c>
      <c r="C8500" t="str" cm="1">
        <f t="array" aca="1" ref="C8500" ca="1">INDEX(Reel1,Spins[[#This Row],[Stop1]])</f>
        <v>🔔</v>
      </c>
      <c r="D8500">
        <f t="shared" ca="1" si="659"/>
        <v>24</v>
      </c>
      <c r="E8500" t="str" cm="1">
        <f t="array" aca="1" ref="E8500" ca="1">INDEX(Reel2,Spins[[#This Row],[Stop2]])</f>
        <v>🍇</v>
      </c>
      <c r="F8500">
        <f t="shared" ca="1" si="660"/>
        <v>30</v>
      </c>
      <c r="G8500" t="str" cm="1">
        <f t="array" aca="1" ref="G8500" ca="1">INDEX(Reel3,Spins[[#This Row],[Stop3]])</f>
        <v>💎</v>
      </c>
      <c r="H8500" t="b">
        <f ca="1">AND(Spins[[#This Row],[Sym1]]=Spins[[#This Row],[Sym2]],Spins[[#This Row],[Sym2]]=Spins[[#This Row],[Sym3]])</f>
        <v>0</v>
      </c>
      <c r="I8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0">
        <f t="shared" si="661"/>
        <v>1</v>
      </c>
      <c r="K8500">
        <f ca="1">Spins[[#This Row],[Mult]]*Spins[[#This Row],[Bet]]</f>
        <v>0</v>
      </c>
      <c r="L8500">
        <f ca="1">Spins[[#This Row],[Payout]]-Spins[[#This Row],[Bet]]</f>
        <v>-1</v>
      </c>
    </row>
    <row r="8501" spans="1:12" x14ac:dyDescent="0.3">
      <c r="A8501">
        <f t="shared" si="657"/>
        <v>8500</v>
      </c>
      <c r="B8501">
        <f t="shared" ca="1" si="658"/>
        <v>24</v>
      </c>
      <c r="C8501" t="str" cm="1">
        <f t="array" aca="1" ref="C8501" ca="1">INDEX(Reel1,Spins[[#This Row],[Stop1]])</f>
        <v>🍇</v>
      </c>
      <c r="D8501">
        <f t="shared" ca="1" si="659"/>
        <v>28</v>
      </c>
      <c r="E8501" t="str" cm="1">
        <f t="array" aca="1" ref="E8501" ca="1">INDEX(Reel2,Spins[[#This Row],[Stop2]])</f>
        <v>BAR</v>
      </c>
      <c r="F8501">
        <f t="shared" ca="1" si="660"/>
        <v>13</v>
      </c>
      <c r="G8501" t="str" cm="1">
        <f t="array" aca="1" ref="G8501" ca="1">INDEX(Reel3,Spins[[#This Row],[Stop3]])</f>
        <v>🍇</v>
      </c>
      <c r="H8501" t="b">
        <f ca="1">AND(Spins[[#This Row],[Sym1]]=Spins[[#This Row],[Sym2]],Spins[[#This Row],[Sym2]]=Spins[[#This Row],[Sym3]])</f>
        <v>0</v>
      </c>
      <c r="I8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1">
        <f t="shared" si="661"/>
        <v>1</v>
      </c>
      <c r="K8501">
        <f ca="1">Spins[[#This Row],[Mult]]*Spins[[#This Row],[Bet]]</f>
        <v>0</v>
      </c>
      <c r="L8501">
        <f ca="1">Spins[[#This Row],[Payout]]-Spins[[#This Row],[Bet]]</f>
        <v>-1</v>
      </c>
    </row>
    <row r="8502" spans="1:12" x14ac:dyDescent="0.3">
      <c r="A8502">
        <f t="shared" si="657"/>
        <v>8501</v>
      </c>
      <c r="B8502">
        <f t="shared" ca="1" si="658"/>
        <v>3</v>
      </c>
      <c r="C8502" t="str" cm="1">
        <f t="array" aca="1" ref="C8502" ca="1">INDEX(Reel1,Spins[[#This Row],[Stop1]])</f>
        <v>🍋</v>
      </c>
      <c r="D8502">
        <f t="shared" ca="1" si="659"/>
        <v>21</v>
      </c>
      <c r="E8502" t="str" cm="1">
        <f t="array" aca="1" ref="E8502" ca="1">INDEX(Reel2,Spins[[#This Row],[Stop2]])</f>
        <v>🍒</v>
      </c>
      <c r="F8502">
        <f t="shared" ca="1" si="660"/>
        <v>10</v>
      </c>
      <c r="G8502" t="str" cm="1">
        <f t="array" aca="1" ref="G8502" ca="1">INDEX(Reel3,Spins[[#This Row],[Stop3]])</f>
        <v>🍒</v>
      </c>
      <c r="H8502" t="b">
        <f ca="1">AND(Spins[[#This Row],[Sym1]]=Spins[[#This Row],[Sym2]],Spins[[#This Row],[Sym2]]=Spins[[#This Row],[Sym3]])</f>
        <v>0</v>
      </c>
      <c r="I8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2">
        <f t="shared" si="661"/>
        <v>1</v>
      </c>
      <c r="K8502">
        <f ca="1">Spins[[#This Row],[Mult]]*Spins[[#This Row],[Bet]]</f>
        <v>0</v>
      </c>
      <c r="L8502">
        <f ca="1">Spins[[#This Row],[Payout]]-Spins[[#This Row],[Bet]]</f>
        <v>-1</v>
      </c>
    </row>
    <row r="8503" spans="1:12" x14ac:dyDescent="0.3">
      <c r="A8503">
        <f t="shared" si="657"/>
        <v>8502</v>
      </c>
      <c r="B8503">
        <f t="shared" ca="1" si="658"/>
        <v>20</v>
      </c>
      <c r="C8503" t="str" cm="1">
        <f t="array" aca="1" ref="C8503" ca="1">INDEX(Reel1,Spins[[#This Row],[Stop1]])</f>
        <v>🍒</v>
      </c>
      <c r="D8503">
        <f t="shared" ca="1" si="659"/>
        <v>9</v>
      </c>
      <c r="E8503" t="str" cm="1">
        <f t="array" aca="1" ref="E8503" ca="1">INDEX(Reel2,Spins[[#This Row],[Stop2]])</f>
        <v>🍋</v>
      </c>
      <c r="F8503">
        <f t="shared" ca="1" si="660"/>
        <v>7</v>
      </c>
      <c r="G8503" t="str" cm="1">
        <f t="array" aca="1" ref="G8503" ca="1">INDEX(Reel3,Spins[[#This Row],[Stop3]])</f>
        <v>🍒</v>
      </c>
      <c r="H8503" t="b">
        <f ca="1">AND(Spins[[#This Row],[Sym1]]=Spins[[#This Row],[Sym2]],Spins[[#This Row],[Sym2]]=Spins[[#This Row],[Sym3]])</f>
        <v>0</v>
      </c>
      <c r="I8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3">
        <f t="shared" si="661"/>
        <v>1</v>
      </c>
      <c r="K8503">
        <f ca="1">Spins[[#This Row],[Mult]]*Spins[[#This Row],[Bet]]</f>
        <v>0</v>
      </c>
      <c r="L8503">
        <f ca="1">Spins[[#This Row],[Payout]]-Spins[[#This Row],[Bet]]</f>
        <v>-1</v>
      </c>
    </row>
    <row r="8504" spans="1:12" x14ac:dyDescent="0.3">
      <c r="A8504">
        <f t="shared" si="657"/>
        <v>8503</v>
      </c>
      <c r="B8504">
        <f t="shared" ca="1" si="658"/>
        <v>8</v>
      </c>
      <c r="C8504" t="str" cm="1">
        <f t="array" aca="1" ref="C8504" ca="1">INDEX(Reel1,Spins[[#This Row],[Stop1]])</f>
        <v>🍋</v>
      </c>
      <c r="D8504">
        <f t="shared" ca="1" si="659"/>
        <v>10</v>
      </c>
      <c r="E8504" t="str" cm="1">
        <f t="array" aca="1" ref="E8504" ca="1">INDEX(Reel2,Spins[[#This Row],[Stop2]])</f>
        <v>🍋</v>
      </c>
      <c r="F8504">
        <f t="shared" ca="1" si="660"/>
        <v>3</v>
      </c>
      <c r="G8504" t="str" cm="1">
        <f t="array" aca="1" ref="G8504" ca="1">INDEX(Reel3,Spins[[#This Row],[Stop3]])</f>
        <v>🍋</v>
      </c>
      <c r="H8504" t="b">
        <f ca="1">AND(Spins[[#This Row],[Sym1]]=Spins[[#This Row],[Sym2]],Spins[[#This Row],[Sym2]]=Spins[[#This Row],[Sym3]])</f>
        <v>1</v>
      </c>
      <c r="I8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504">
        <f t="shared" si="661"/>
        <v>1</v>
      </c>
      <c r="K8504">
        <f ca="1">Spins[[#This Row],[Mult]]*Spins[[#This Row],[Bet]]</f>
        <v>14</v>
      </c>
      <c r="L8504">
        <f ca="1">Spins[[#This Row],[Payout]]-Spins[[#This Row],[Bet]]</f>
        <v>13</v>
      </c>
    </row>
    <row r="8505" spans="1:12" x14ac:dyDescent="0.3">
      <c r="A8505">
        <f t="shared" si="657"/>
        <v>8504</v>
      </c>
      <c r="B8505">
        <f t="shared" ca="1" si="658"/>
        <v>20</v>
      </c>
      <c r="C8505" t="str" cm="1">
        <f t="array" aca="1" ref="C8505" ca="1">INDEX(Reel1,Spins[[#This Row],[Stop1]])</f>
        <v>🍒</v>
      </c>
      <c r="D8505">
        <f t="shared" ca="1" si="659"/>
        <v>24</v>
      </c>
      <c r="E8505" t="str" cm="1">
        <f t="array" aca="1" ref="E8505" ca="1">INDEX(Reel2,Spins[[#This Row],[Stop2]])</f>
        <v>🍇</v>
      </c>
      <c r="F8505">
        <f t="shared" ca="1" si="660"/>
        <v>23</v>
      </c>
      <c r="G8505" t="str" cm="1">
        <f t="array" aca="1" ref="G8505" ca="1">INDEX(Reel3,Spins[[#This Row],[Stop3]])</f>
        <v>BAR</v>
      </c>
      <c r="H8505" t="b">
        <f ca="1">AND(Spins[[#This Row],[Sym1]]=Spins[[#This Row],[Sym2]],Spins[[#This Row],[Sym2]]=Spins[[#This Row],[Sym3]])</f>
        <v>0</v>
      </c>
      <c r="I8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5">
        <f t="shared" si="661"/>
        <v>1</v>
      </c>
      <c r="K8505">
        <f ca="1">Spins[[#This Row],[Mult]]*Spins[[#This Row],[Bet]]</f>
        <v>0</v>
      </c>
      <c r="L8505">
        <f ca="1">Spins[[#This Row],[Payout]]-Spins[[#This Row],[Bet]]</f>
        <v>-1</v>
      </c>
    </row>
    <row r="8506" spans="1:12" x14ac:dyDescent="0.3">
      <c r="A8506">
        <f t="shared" si="657"/>
        <v>8505</v>
      </c>
      <c r="B8506">
        <f t="shared" ca="1" si="658"/>
        <v>19</v>
      </c>
      <c r="C8506" t="str" cm="1">
        <f t="array" aca="1" ref="C8506" ca="1">INDEX(Reel1,Spins[[#This Row],[Stop1]])</f>
        <v>🍒</v>
      </c>
      <c r="D8506">
        <f t="shared" ca="1" si="659"/>
        <v>29</v>
      </c>
      <c r="E8506" t="str" cm="1">
        <f t="array" aca="1" ref="E8506" ca="1">INDEX(Reel2,Spins[[#This Row],[Stop2]])</f>
        <v>7️⃣</v>
      </c>
      <c r="F8506">
        <f t="shared" ca="1" si="660"/>
        <v>19</v>
      </c>
      <c r="G8506" t="str" cm="1">
        <f t="array" aca="1" ref="G8506" ca="1">INDEX(Reel3,Spins[[#This Row],[Stop3]])</f>
        <v>🔔</v>
      </c>
      <c r="H8506" t="b">
        <f ca="1">AND(Spins[[#This Row],[Sym1]]=Spins[[#This Row],[Sym2]],Spins[[#This Row],[Sym2]]=Spins[[#This Row],[Sym3]])</f>
        <v>0</v>
      </c>
      <c r="I8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6">
        <f t="shared" si="661"/>
        <v>1</v>
      </c>
      <c r="K8506">
        <f ca="1">Spins[[#This Row],[Mult]]*Spins[[#This Row],[Bet]]</f>
        <v>0</v>
      </c>
      <c r="L8506">
        <f ca="1">Spins[[#This Row],[Payout]]-Spins[[#This Row],[Bet]]</f>
        <v>-1</v>
      </c>
    </row>
    <row r="8507" spans="1:12" x14ac:dyDescent="0.3">
      <c r="A8507">
        <f t="shared" si="657"/>
        <v>8506</v>
      </c>
      <c r="B8507">
        <f t="shared" ca="1" si="658"/>
        <v>3</v>
      </c>
      <c r="C8507" t="str" cm="1">
        <f t="array" aca="1" ref="C8507" ca="1">INDEX(Reel1,Spins[[#This Row],[Stop1]])</f>
        <v>🍋</v>
      </c>
      <c r="D8507">
        <f t="shared" ca="1" si="659"/>
        <v>14</v>
      </c>
      <c r="E8507" t="str" cm="1">
        <f t="array" aca="1" ref="E8507" ca="1">INDEX(Reel2,Spins[[#This Row],[Stop2]])</f>
        <v>🍋</v>
      </c>
      <c r="F8507">
        <f t="shared" ca="1" si="660"/>
        <v>16</v>
      </c>
      <c r="G8507" t="str" cm="1">
        <f t="array" aca="1" ref="G8507" ca="1">INDEX(Reel3,Spins[[#This Row],[Stop3]])</f>
        <v>🍇</v>
      </c>
      <c r="H8507" t="b">
        <f ca="1">AND(Spins[[#This Row],[Sym1]]=Spins[[#This Row],[Sym2]],Spins[[#This Row],[Sym2]]=Spins[[#This Row],[Sym3]])</f>
        <v>0</v>
      </c>
      <c r="I8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07">
        <f t="shared" si="661"/>
        <v>1</v>
      </c>
      <c r="K8507">
        <f ca="1">Spins[[#This Row],[Mult]]*Spins[[#This Row],[Bet]]</f>
        <v>0.6</v>
      </c>
      <c r="L8507">
        <f ca="1">Spins[[#This Row],[Payout]]-Spins[[#This Row],[Bet]]</f>
        <v>-0.4</v>
      </c>
    </row>
    <row r="8508" spans="1:12" x14ac:dyDescent="0.3">
      <c r="A8508">
        <f t="shared" si="657"/>
        <v>8507</v>
      </c>
      <c r="B8508">
        <f t="shared" ca="1" si="658"/>
        <v>4</v>
      </c>
      <c r="C8508" t="str" cm="1">
        <f t="array" aca="1" ref="C8508" ca="1">INDEX(Reel1,Spins[[#This Row],[Stop1]])</f>
        <v>🍋</v>
      </c>
      <c r="D8508">
        <f t="shared" ca="1" si="659"/>
        <v>25</v>
      </c>
      <c r="E8508" t="str" cm="1">
        <f t="array" aca="1" ref="E8508" ca="1">INDEX(Reel2,Spins[[#This Row],[Stop2]])</f>
        <v>🔔</v>
      </c>
      <c r="F8508">
        <f t="shared" ca="1" si="660"/>
        <v>31</v>
      </c>
      <c r="G8508" t="str" cm="1">
        <f t="array" aca="1" ref="G8508" ca="1">INDEX(Reel3,Spins[[#This Row],[Stop3]])</f>
        <v>💎</v>
      </c>
      <c r="H8508" t="b">
        <f ca="1">AND(Spins[[#This Row],[Sym1]]=Spins[[#This Row],[Sym2]],Spins[[#This Row],[Sym2]]=Spins[[#This Row],[Sym3]])</f>
        <v>0</v>
      </c>
      <c r="I8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8">
        <f t="shared" si="661"/>
        <v>1</v>
      </c>
      <c r="K8508">
        <f ca="1">Spins[[#This Row],[Mult]]*Spins[[#This Row],[Bet]]</f>
        <v>0</v>
      </c>
      <c r="L8508">
        <f ca="1">Spins[[#This Row],[Payout]]-Spins[[#This Row],[Bet]]</f>
        <v>-1</v>
      </c>
    </row>
    <row r="8509" spans="1:12" x14ac:dyDescent="0.3">
      <c r="A8509">
        <f t="shared" si="657"/>
        <v>8508</v>
      </c>
      <c r="B8509">
        <f t="shared" ca="1" si="658"/>
        <v>18</v>
      </c>
      <c r="C8509" t="str" cm="1">
        <f t="array" aca="1" ref="C8509" ca="1">INDEX(Reel1,Spins[[#This Row],[Stop1]])</f>
        <v>🍒</v>
      </c>
      <c r="D8509">
        <f t="shared" ca="1" si="659"/>
        <v>9</v>
      </c>
      <c r="E8509" t="str" cm="1">
        <f t="array" aca="1" ref="E8509" ca="1">INDEX(Reel2,Spins[[#This Row],[Stop2]])</f>
        <v>🍋</v>
      </c>
      <c r="F8509">
        <f t="shared" ca="1" si="660"/>
        <v>22</v>
      </c>
      <c r="G8509" t="str" cm="1">
        <f t="array" aca="1" ref="G8509" ca="1">INDEX(Reel3,Spins[[#This Row],[Stop3]])</f>
        <v>🔔</v>
      </c>
      <c r="H8509" t="b">
        <f ca="1">AND(Spins[[#This Row],[Sym1]]=Spins[[#This Row],[Sym2]],Spins[[#This Row],[Sym2]]=Spins[[#This Row],[Sym3]])</f>
        <v>0</v>
      </c>
      <c r="I8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09">
        <f t="shared" si="661"/>
        <v>1</v>
      </c>
      <c r="K8509">
        <f ca="1">Spins[[#This Row],[Mult]]*Spins[[#This Row],[Bet]]</f>
        <v>0</v>
      </c>
      <c r="L8509">
        <f ca="1">Spins[[#This Row],[Payout]]-Spins[[#This Row],[Bet]]</f>
        <v>-1</v>
      </c>
    </row>
    <row r="8510" spans="1:12" x14ac:dyDescent="0.3">
      <c r="A8510">
        <f t="shared" si="657"/>
        <v>8509</v>
      </c>
      <c r="B8510">
        <f t="shared" ca="1" si="658"/>
        <v>10</v>
      </c>
      <c r="C8510" t="str" cm="1">
        <f t="array" aca="1" ref="C8510" ca="1">INDEX(Reel1,Spins[[#This Row],[Stop1]])</f>
        <v>🍋</v>
      </c>
      <c r="D8510">
        <f t="shared" ca="1" si="659"/>
        <v>2</v>
      </c>
      <c r="E8510" t="str" cm="1">
        <f t="array" aca="1" ref="E8510" ca="1">INDEX(Reel2,Spins[[#This Row],[Stop2]])</f>
        <v>🍋</v>
      </c>
      <c r="F8510">
        <f t="shared" ca="1" si="660"/>
        <v>12</v>
      </c>
      <c r="G8510" t="str" cm="1">
        <f t="array" aca="1" ref="G8510" ca="1">INDEX(Reel3,Spins[[#This Row],[Stop3]])</f>
        <v>🍒</v>
      </c>
      <c r="H8510" t="b">
        <f ca="1">AND(Spins[[#This Row],[Sym1]]=Spins[[#This Row],[Sym2]],Spins[[#This Row],[Sym2]]=Spins[[#This Row],[Sym3]])</f>
        <v>0</v>
      </c>
      <c r="I8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10">
        <f t="shared" si="661"/>
        <v>1</v>
      </c>
      <c r="K8510">
        <f ca="1">Spins[[#This Row],[Mult]]*Spins[[#This Row],[Bet]]</f>
        <v>0.6</v>
      </c>
      <c r="L8510">
        <f ca="1">Spins[[#This Row],[Payout]]-Spins[[#This Row],[Bet]]</f>
        <v>-0.4</v>
      </c>
    </row>
    <row r="8511" spans="1:12" x14ac:dyDescent="0.3">
      <c r="A8511">
        <f t="shared" si="657"/>
        <v>8510</v>
      </c>
      <c r="B8511">
        <f t="shared" ca="1" si="658"/>
        <v>30</v>
      </c>
      <c r="C8511" t="str" cm="1">
        <f t="array" aca="1" ref="C8511" ca="1">INDEX(Reel1,Spins[[#This Row],[Stop1]])</f>
        <v>7️⃣</v>
      </c>
      <c r="D8511">
        <f t="shared" ca="1" si="659"/>
        <v>22</v>
      </c>
      <c r="E8511" t="str" cm="1">
        <f t="array" aca="1" ref="E8511" ca="1">INDEX(Reel2,Spins[[#This Row],[Stop2]])</f>
        <v>🍇</v>
      </c>
      <c r="F8511">
        <f t="shared" ca="1" si="660"/>
        <v>9</v>
      </c>
      <c r="G8511" t="str" cm="1">
        <f t="array" aca="1" ref="G8511" ca="1">INDEX(Reel3,Spins[[#This Row],[Stop3]])</f>
        <v>🍒</v>
      </c>
      <c r="H8511" t="b">
        <f ca="1">AND(Spins[[#This Row],[Sym1]]=Spins[[#This Row],[Sym2]],Spins[[#This Row],[Sym2]]=Spins[[#This Row],[Sym3]])</f>
        <v>0</v>
      </c>
      <c r="I8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1">
        <f t="shared" si="661"/>
        <v>1</v>
      </c>
      <c r="K8511">
        <f ca="1">Spins[[#This Row],[Mult]]*Spins[[#This Row],[Bet]]</f>
        <v>0</v>
      </c>
      <c r="L8511">
        <f ca="1">Spins[[#This Row],[Payout]]-Spins[[#This Row],[Bet]]</f>
        <v>-1</v>
      </c>
    </row>
    <row r="8512" spans="1:12" x14ac:dyDescent="0.3">
      <c r="A8512">
        <f t="shared" si="657"/>
        <v>8511</v>
      </c>
      <c r="B8512">
        <f t="shared" ca="1" si="658"/>
        <v>24</v>
      </c>
      <c r="C8512" t="str" cm="1">
        <f t="array" aca="1" ref="C8512" ca="1">INDEX(Reel1,Spins[[#This Row],[Stop1]])</f>
        <v>🍇</v>
      </c>
      <c r="D8512">
        <f t="shared" ca="1" si="659"/>
        <v>12</v>
      </c>
      <c r="E8512" t="str" cm="1">
        <f t="array" aca="1" ref="E8512" ca="1">INDEX(Reel2,Spins[[#This Row],[Stop2]])</f>
        <v>🍋</v>
      </c>
      <c r="F8512">
        <f t="shared" ca="1" si="660"/>
        <v>15</v>
      </c>
      <c r="G8512" t="str" cm="1">
        <f t="array" aca="1" ref="G8512" ca="1">INDEX(Reel3,Spins[[#This Row],[Stop3]])</f>
        <v>🍇</v>
      </c>
      <c r="H8512" t="b">
        <f ca="1">AND(Spins[[#This Row],[Sym1]]=Spins[[#This Row],[Sym2]],Spins[[#This Row],[Sym2]]=Spins[[#This Row],[Sym3]])</f>
        <v>0</v>
      </c>
      <c r="I8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2">
        <f t="shared" si="661"/>
        <v>1</v>
      </c>
      <c r="K8512">
        <f ca="1">Spins[[#This Row],[Mult]]*Spins[[#This Row],[Bet]]</f>
        <v>0</v>
      </c>
      <c r="L8512">
        <f ca="1">Spins[[#This Row],[Payout]]-Spins[[#This Row],[Bet]]</f>
        <v>-1</v>
      </c>
    </row>
    <row r="8513" spans="1:12" x14ac:dyDescent="0.3">
      <c r="A8513">
        <f t="shared" si="657"/>
        <v>8512</v>
      </c>
      <c r="B8513">
        <f t="shared" ca="1" si="658"/>
        <v>31</v>
      </c>
      <c r="C8513" t="str" cm="1">
        <f t="array" aca="1" ref="C8513" ca="1">INDEX(Reel1,Spins[[#This Row],[Stop1]])</f>
        <v>💎</v>
      </c>
      <c r="D8513">
        <f t="shared" ca="1" si="659"/>
        <v>24</v>
      </c>
      <c r="E8513" t="str" cm="1">
        <f t="array" aca="1" ref="E8513" ca="1">INDEX(Reel2,Spins[[#This Row],[Stop2]])</f>
        <v>🍇</v>
      </c>
      <c r="F8513">
        <f t="shared" ca="1" si="660"/>
        <v>30</v>
      </c>
      <c r="G8513" t="str" cm="1">
        <f t="array" aca="1" ref="G8513" ca="1">INDEX(Reel3,Spins[[#This Row],[Stop3]])</f>
        <v>💎</v>
      </c>
      <c r="H8513" t="b">
        <f ca="1">AND(Spins[[#This Row],[Sym1]]=Spins[[#This Row],[Sym2]],Spins[[#This Row],[Sym2]]=Spins[[#This Row],[Sym3]])</f>
        <v>0</v>
      </c>
      <c r="I8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3">
        <f t="shared" si="661"/>
        <v>1</v>
      </c>
      <c r="K8513">
        <f ca="1">Spins[[#This Row],[Mult]]*Spins[[#This Row],[Bet]]</f>
        <v>0</v>
      </c>
      <c r="L8513">
        <f ca="1">Spins[[#This Row],[Payout]]-Spins[[#This Row],[Bet]]</f>
        <v>-1</v>
      </c>
    </row>
    <row r="8514" spans="1:12" x14ac:dyDescent="0.3">
      <c r="A8514">
        <f t="shared" ref="A8514:A8577" si="662">ROW()-1</f>
        <v>8513</v>
      </c>
      <c r="B8514">
        <f t="shared" ref="B8514:B8577" ca="1" si="663">RANDBETWEEN(1,ROWS(Reel1))</f>
        <v>22</v>
      </c>
      <c r="C8514" t="str" cm="1">
        <f t="array" aca="1" ref="C8514" ca="1">INDEX(Reel1,Spins[[#This Row],[Stop1]])</f>
        <v>🍇</v>
      </c>
      <c r="D8514">
        <f t="shared" ref="D8514:D8577" ca="1" si="664">RANDBETWEEN(1,ROWS(Reel2))</f>
        <v>12</v>
      </c>
      <c r="E8514" t="str" cm="1">
        <f t="array" aca="1" ref="E8514" ca="1">INDEX(Reel2,Spins[[#This Row],[Stop2]])</f>
        <v>🍋</v>
      </c>
      <c r="F8514">
        <f t="shared" ref="F8514:F8577" ca="1" si="665">RANDBETWEEN(1,ROWS(Reel3))</f>
        <v>20</v>
      </c>
      <c r="G8514" t="str" cm="1">
        <f t="array" aca="1" ref="G8514" ca="1">INDEX(Reel3,Spins[[#This Row],[Stop3]])</f>
        <v>🔔</v>
      </c>
      <c r="H8514" t="b">
        <f ca="1">AND(Spins[[#This Row],[Sym1]]=Spins[[#This Row],[Sym2]],Spins[[#This Row],[Sym2]]=Spins[[#This Row],[Sym3]])</f>
        <v>0</v>
      </c>
      <c r="I8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4">
        <f t="shared" ref="J8514:J8577" si="666">Bet</f>
        <v>1</v>
      </c>
      <c r="K8514">
        <f ca="1">Spins[[#This Row],[Mult]]*Spins[[#This Row],[Bet]]</f>
        <v>0</v>
      </c>
      <c r="L8514">
        <f ca="1">Spins[[#This Row],[Payout]]-Spins[[#This Row],[Bet]]</f>
        <v>-1</v>
      </c>
    </row>
    <row r="8515" spans="1:12" x14ac:dyDescent="0.3">
      <c r="A8515">
        <f t="shared" si="662"/>
        <v>8514</v>
      </c>
      <c r="B8515">
        <f t="shared" ca="1" si="663"/>
        <v>31</v>
      </c>
      <c r="C8515" t="str" cm="1">
        <f t="array" aca="1" ref="C8515" ca="1">INDEX(Reel1,Spins[[#This Row],[Stop1]])</f>
        <v>💎</v>
      </c>
      <c r="D8515">
        <f t="shared" ca="1" si="664"/>
        <v>11</v>
      </c>
      <c r="E8515" t="str" cm="1">
        <f t="array" aca="1" ref="E8515" ca="1">INDEX(Reel2,Spins[[#This Row],[Stop2]])</f>
        <v>🍋</v>
      </c>
      <c r="F8515">
        <f t="shared" ca="1" si="665"/>
        <v>6</v>
      </c>
      <c r="G8515" t="str" cm="1">
        <f t="array" aca="1" ref="G8515" ca="1">INDEX(Reel3,Spins[[#This Row],[Stop3]])</f>
        <v>🍒</v>
      </c>
      <c r="H8515" t="b">
        <f ca="1">AND(Spins[[#This Row],[Sym1]]=Spins[[#This Row],[Sym2]],Spins[[#This Row],[Sym2]]=Spins[[#This Row],[Sym3]])</f>
        <v>0</v>
      </c>
      <c r="I8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5">
        <f t="shared" si="666"/>
        <v>1</v>
      </c>
      <c r="K8515">
        <f ca="1">Spins[[#This Row],[Mult]]*Spins[[#This Row],[Bet]]</f>
        <v>0</v>
      </c>
      <c r="L8515">
        <f ca="1">Spins[[#This Row],[Payout]]-Spins[[#This Row],[Bet]]</f>
        <v>-1</v>
      </c>
    </row>
    <row r="8516" spans="1:12" x14ac:dyDescent="0.3">
      <c r="A8516">
        <f t="shared" si="662"/>
        <v>8515</v>
      </c>
      <c r="B8516">
        <f t="shared" ca="1" si="663"/>
        <v>10</v>
      </c>
      <c r="C8516" t="str" cm="1">
        <f t="array" aca="1" ref="C8516" ca="1">INDEX(Reel1,Spins[[#This Row],[Stop1]])</f>
        <v>🍋</v>
      </c>
      <c r="D8516">
        <f t="shared" ca="1" si="664"/>
        <v>20</v>
      </c>
      <c r="E8516" t="str" cm="1">
        <f t="array" aca="1" ref="E8516" ca="1">INDEX(Reel2,Spins[[#This Row],[Stop2]])</f>
        <v>🍒</v>
      </c>
      <c r="F8516">
        <f t="shared" ca="1" si="665"/>
        <v>9</v>
      </c>
      <c r="G8516" t="str" cm="1">
        <f t="array" aca="1" ref="G8516" ca="1">INDEX(Reel3,Spins[[#This Row],[Stop3]])</f>
        <v>🍒</v>
      </c>
      <c r="H8516" t="b">
        <f ca="1">AND(Spins[[#This Row],[Sym1]]=Spins[[#This Row],[Sym2]],Spins[[#This Row],[Sym2]]=Spins[[#This Row],[Sym3]])</f>
        <v>0</v>
      </c>
      <c r="I8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6">
        <f t="shared" si="666"/>
        <v>1</v>
      </c>
      <c r="K8516">
        <f ca="1">Spins[[#This Row],[Mult]]*Spins[[#This Row],[Bet]]</f>
        <v>0</v>
      </c>
      <c r="L8516">
        <f ca="1">Spins[[#This Row],[Payout]]-Spins[[#This Row],[Bet]]</f>
        <v>-1</v>
      </c>
    </row>
    <row r="8517" spans="1:12" x14ac:dyDescent="0.3">
      <c r="A8517">
        <f t="shared" si="662"/>
        <v>8516</v>
      </c>
      <c r="B8517">
        <f t="shared" ca="1" si="663"/>
        <v>2</v>
      </c>
      <c r="C8517" t="str" cm="1">
        <f t="array" aca="1" ref="C8517" ca="1">INDEX(Reel1,Spins[[#This Row],[Stop1]])</f>
        <v>🍋</v>
      </c>
      <c r="D8517">
        <f t="shared" ca="1" si="664"/>
        <v>18</v>
      </c>
      <c r="E8517" t="str" cm="1">
        <f t="array" aca="1" ref="E8517" ca="1">INDEX(Reel2,Spins[[#This Row],[Stop2]])</f>
        <v>🍒</v>
      </c>
      <c r="F8517">
        <f t="shared" ca="1" si="665"/>
        <v>31</v>
      </c>
      <c r="G8517" t="str" cm="1">
        <f t="array" aca="1" ref="G8517" ca="1">INDEX(Reel3,Spins[[#This Row],[Stop3]])</f>
        <v>💎</v>
      </c>
      <c r="H8517" t="b">
        <f ca="1">AND(Spins[[#This Row],[Sym1]]=Spins[[#This Row],[Sym2]],Spins[[#This Row],[Sym2]]=Spins[[#This Row],[Sym3]])</f>
        <v>0</v>
      </c>
      <c r="I8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7">
        <f t="shared" si="666"/>
        <v>1</v>
      </c>
      <c r="K8517">
        <f ca="1">Spins[[#This Row],[Mult]]*Spins[[#This Row],[Bet]]</f>
        <v>0</v>
      </c>
      <c r="L8517">
        <f ca="1">Spins[[#This Row],[Payout]]-Spins[[#This Row],[Bet]]</f>
        <v>-1</v>
      </c>
    </row>
    <row r="8518" spans="1:12" x14ac:dyDescent="0.3">
      <c r="A8518">
        <f t="shared" si="662"/>
        <v>8517</v>
      </c>
      <c r="B8518">
        <f t="shared" ca="1" si="663"/>
        <v>22</v>
      </c>
      <c r="C8518" t="str" cm="1">
        <f t="array" aca="1" ref="C8518" ca="1">INDEX(Reel1,Spins[[#This Row],[Stop1]])</f>
        <v>🍇</v>
      </c>
      <c r="D8518">
        <f t="shared" ca="1" si="664"/>
        <v>9</v>
      </c>
      <c r="E8518" t="str" cm="1">
        <f t="array" aca="1" ref="E8518" ca="1">INDEX(Reel2,Spins[[#This Row],[Stop2]])</f>
        <v>🍋</v>
      </c>
      <c r="F8518">
        <f t="shared" ca="1" si="665"/>
        <v>31</v>
      </c>
      <c r="G8518" t="str" cm="1">
        <f t="array" aca="1" ref="G8518" ca="1">INDEX(Reel3,Spins[[#This Row],[Stop3]])</f>
        <v>💎</v>
      </c>
      <c r="H8518" t="b">
        <f ca="1">AND(Spins[[#This Row],[Sym1]]=Spins[[#This Row],[Sym2]],Spins[[#This Row],[Sym2]]=Spins[[#This Row],[Sym3]])</f>
        <v>0</v>
      </c>
      <c r="I8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8">
        <f t="shared" si="666"/>
        <v>1</v>
      </c>
      <c r="K8518">
        <f ca="1">Spins[[#This Row],[Mult]]*Spins[[#This Row],[Bet]]</f>
        <v>0</v>
      </c>
      <c r="L8518">
        <f ca="1">Spins[[#This Row],[Payout]]-Spins[[#This Row],[Bet]]</f>
        <v>-1</v>
      </c>
    </row>
    <row r="8519" spans="1:12" x14ac:dyDescent="0.3">
      <c r="A8519">
        <f t="shared" si="662"/>
        <v>8518</v>
      </c>
      <c r="B8519">
        <f t="shared" ca="1" si="663"/>
        <v>20</v>
      </c>
      <c r="C8519" t="str" cm="1">
        <f t="array" aca="1" ref="C8519" ca="1">INDEX(Reel1,Spins[[#This Row],[Stop1]])</f>
        <v>🍒</v>
      </c>
      <c r="D8519">
        <f t="shared" ca="1" si="664"/>
        <v>9</v>
      </c>
      <c r="E8519" t="str" cm="1">
        <f t="array" aca="1" ref="E8519" ca="1">INDEX(Reel2,Spins[[#This Row],[Stop2]])</f>
        <v>🍋</v>
      </c>
      <c r="F8519">
        <f t="shared" ca="1" si="665"/>
        <v>28</v>
      </c>
      <c r="G8519" t="str" cm="1">
        <f t="array" aca="1" ref="G8519" ca="1">INDEX(Reel3,Spins[[#This Row],[Stop3]])</f>
        <v>7️⃣</v>
      </c>
      <c r="H8519" t="b">
        <f ca="1">AND(Spins[[#This Row],[Sym1]]=Spins[[#This Row],[Sym2]],Spins[[#This Row],[Sym2]]=Spins[[#This Row],[Sym3]])</f>
        <v>0</v>
      </c>
      <c r="I8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19">
        <f t="shared" si="666"/>
        <v>1</v>
      </c>
      <c r="K8519">
        <f ca="1">Spins[[#This Row],[Mult]]*Spins[[#This Row],[Bet]]</f>
        <v>0</v>
      </c>
      <c r="L8519">
        <f ca="1">Spins[[#This Row],[Payout]]-Spins[[#This Row],[Bet]]</f>
        <v>-1</v>
      </c>
    </row>
    <row r="8520" spans="1:12" x14ac:dyDescent="0.3">
      <c r="A8520">
        <f t="shared" si="662"/>
        <v>8519</v>
      </c>
      <c r="B8520">
        <f t="shared" ca="1" si="663"/>
        <v>21</v>
      </c>
      <c r="C8520" t="str" cm="1">
        <f t="array" aca="1" ref="C8520" ca="1">INDEX(Reel1,Spins[[#This Row],[Stop1]])</f>
        <v>🍒</v>
      </c>
      <c r="D8520">
        <f t="shared" ca="1" si="664"/>
        <v>27</v>
      </c>
      <c r="E8520" t="str" cm="1">
        <f t="array" aca="1" ref="E8520" ca="1">INDEX(Reel2,Spins[[#This Row],[Stop2]])</f>
        <v>BAR</v>
      </c>
      <c r="F8520">
        <f t="shared" ca="1" si="665"/>
        <v>26</v>
      </c>
      <c r="G8520" t="str" cm="1">
        <f t="array" aca="1" ref="G8520" ca="1">INDEX(Reel3,Spins[[#This Row],[Stop3]])</f>
        <v>BAR</v>
      </c>
      <c r="H8520" t="b">
        <f ca="1">AND(Spins[[#This Row],[Sym1]]=Spins[[#This Row],[Sym2]],Spins[[#This Row],[Sym2]]=Spins[[#This Row],[Sym3]])</f>
        <v>0</v>
      </c>
      <c r="I8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0">
        <f t="shared" si="666"/>
        <v>1</v>
      </c>
      <c r="K8520">
        <f ca="1">Spins[[#This Row],[Mult]]*Spins[[#This Row],[Bet]]</f>
        <v>0</v>
      </c>
      <c r="L8520">
        <f ca="1">Spins[[#This Row],[Payout]]-Spins[[#This Row],[Bet]]</f>
        <v>-1</v>
      </c>
    </row>
    <row r="8521" spans="1:12" x14ac:dyDescent="0.3">
      <c r="A8521">
        <f t="shared" si="662"/>
        <v>8520</v>
      </c>
      <c r="B8521">
        <f t="shared" ca="1" si="663"/>
        <v>9</v>
      </c>
      <c r="C8521" t="str" cm="1">
        <f t="array" aca="1" ref="C8521" ca="1">INDEX(Reel1,Spins[[#This Row],[Stop1]])</f>
        <v>🍋</v>
      </c>
      <c r="D8521">
        <f t="shared" ca="1" si="664"/>
        <v>27</v>
      </c>
      <c r="E8521" t="str" cm="1">
        <f t="array" aca="1" ref="E8521" ca="1">INDEX(Reel2,Spins[[#This Row],[Stop2]])</f>
        <v>BAR</v>
      </c>
      <c r="F8521">
        <f t="shared" ca="1" si="665"/>
        <v>17</v>
      </c>
      <c r="G8521" t="str" cm="1">
        <f t="array" aca="1" ref="G8521" ca="1">INDEX(Reel3,Spins[[#This Row],[Stop3]])</f>
        <v>🍇</v>
      </c>
      <c r="H8521" t="b">
        <f ca="1">AND(Spins[[#This Row],[Sym1]]=Spins[[#This Row],[Sym2]],Spins[[#This Row],[Sym2]]=Spins[[#This Row],[Sym3]])</f>
        <v>0</v>
      </c>
      <c r="I8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1">
        <f t="shared" si="666"/>
        <v>1</v>
      </c>
      <c r="K8521">
        <f ca="1">Spins[[#This Row],[Mult]]*Spins[[#This Row],[Bet]]</f>
        <v>0</v>
      </c>
      <c r="L8521">
        <f ca="1">Spins[[#This Row],[Payout]]-Spins[[#This Row],[Bet]]</f>
        <v>-1</v>
      </c>
    </row>
    <row r="8522" spans="1:12" x14ac:dyDescent="0.3">
      <c r="A8522">
        <f t="shared" si="662"/>
        <v>8521</v>
      </c>
      <c r="B8522">
        <f t="shared" ca="1" si="663"/>
        <v>18</v>
      </c>
      <c r="C8522" t="str" cm="1">
        <f t="array" aca="1" ref="C8522" ca="1">INDEX(Reel1,Spins[[#This Row],[Stop1]])</f>
        <v>🍒</v>
      </c>
      <c r="D8522">
        <f t="shared" ca="1" si="664"/>
        <v>27</v>
      </c>
      <c r="E8522" t="str" cm="1">
        <f t="array" aca="1" ref="E8522" ca="1">INDEX(Reel2,Spins[[#This Row],[Stop2]])</f>
        <v>BAR</v>
      </c>
      <c r="F8522">
        <f t="shared" ca="1" si="665"/>
        <v>4</v>
      </c>
      <c r="G8522" t="str" cm="1">
        <f t="array" aca="1" ref="G8522" ca="1">INDEX(Reel3,Spins[[#This Row],[Stop3]])</f>
        <v>🍋</v>
      </c>
      <c r="H8522" t="b">
        <f ca="1">AND(Spins[[#This Row],[Sym1]]=Spins[[#This Row],[Sym2]],Spins[[#This Row],[Sym2]]=Spins[[#This Row],[Sym3]])</f>
        <v>0</v>
      </c>
      <c r="I8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2">
        <f t="shared" si="666"/>
        <v>1</v>
      </c>
      <c r="K8522">
        <f ca="1">Spins[[#This Row],[Mult]]*Spins[[#This Row],[Bet]]</f>
        <v>0</v>
      </c>
      <c r="L8522">
        <f ca="1">Spins[[#This Row],[Payout]]-Spins[[#This Row],[Bet]]</f>
        <v>-1</v>
      </c>
    </row>
    <row r="8523" spans="1:12" x14ac:dyDescent="0.3">
      <c r="A8523">
        <f t="shared" si="662"/>
        <v>8522</v>
      </c>
      <c r="B8523">
        <f t="shared" ca="1" si="663"/>
        <v>13</v>
      </c>
      <c r="C8523" t="str" cm="1">
        <f t="array" aca="1" ref="C8523" ca="1">INDEX(Reel1,Spins[[#This Row],[Stop1]])</f>
        <v>🍋</v>
      </c>
      <c r="D8523">
        <f t="shared" ca="1" si="664"/>
        <v>19</v>
      </c>
      <c r="E8523" t="str" cm="1">
        <f t="array" aca="1" ref="E8523" ca="1">INDEX(Reel2,Spins[[#This Row],[Stop2]])</f>
        <v>🍒</v>
      </c>
      <c r="F8523">
        <f t="shared" ca="1" si="665"/>
        <v>29</v>
      </c>
      <c r="G8523" t="str" cm="1">
        <f t="array" aca="1" ref="G8523" ca="1">INDEX(Reel3,Spins[[#This Row],[Stop3]])</f>
        <v>7️⃣</v>
      </c>
      <c r="H8523" t="b">
        <f ca="1">AND(Spins[[#This Row],[Sym1]]=Spins[[#This Row],[Sym2]],Spins[[#This Row],[Sym2]]=Spins[[#This Row],[Sym3]])</f>
        <v>0</v>
      </c>
      <c r="I8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3">
        <f t="shared" si="666"/>
        <v>1</v>
      </c>
      <c r="K8523">
        <f ca="1">Spins[[#This Row],[Mult]]*Spins[[#This Row],[Bet]]</f>
        <v>0</v>
      </c>
      <c r="L8523">
        <f ca="1">Spins[[#This Row],[Payout]]-Spins[[#This Row],[Bet]]</f>
        <v>-1</v>
      </c>
    </row>
    <row r="8524" spans="1:12" x14ac:dyDescent="0.3">
      <c r="A8524">
        <f t="shared" si="662"/>
        <v>8523</v>
      </c>
      <c r="B8524">
        <f t="shared" ca="1" si="663"/>
        <v>8</v>
      </c>
      <c r="C8524" t="str" cm="1">
        <f t="array" aca="1" ref="C8524" ca="1">INDEX(Reel1,Spins[[#This Row],[Stop1]])</f>
        <v>🍋</v>
      </c>
      <c r="D8524">
        <f t="shared" ca="1" si="664"/>
        <v>3</v>
      </c>
      <c r="E8524" t="str" cm="1">
        <f t="array" aca="1" ref="E8524" ca="1">INDEX(Reel2,Spins[[#This Row],[Stop2]])</f>
        <v>🍋</v>
      </c>
      <c r="F8524">
        <f t="shared" ca="1" si="665"/>
        <v>1</v>
      </c>
      <c r="G8524" t="str" cm="1">
        <f t="array" aca="1" ref="G8524" ca="1">INDEX(Reel3,Spins[[#This Row],[Stop3]])</f>
        <v>🍋</v>
      </c>
      <c r="H8524" t="b">
        <f ca="1">AND(Spins[[#This Row],[Sym1]]=Spins[[#This Row],[Sym2]],Spins[[#This Row],[Sym2]]=Spins[[#This Row],[Sym3]])</f>
        <v>1</v>
      </c>
      <c r="I8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524">
        <f t="shared" si="666"/>
        <v>1</v>
      </c>
      <c r="K8524">
        <f ca="1">Spins[[#This Row],[Mult]]*Spins[[#This Row],[Bet]]</f>
        <v>14</v>
      </c>
      <c r="L8524">
        <f ca="1">Spins[[#This Row],[Payout]]-Spins[[#This Row],[Bet]]</f>
        <v>13</v>
      </c>
    </row>
    <row r="8525" spans="1:12" x14ac:dyDescent="0.3">
      <c r="A8525">
        <f t="shared" si="662"/>
        <v>8524</v>
      </c>
      <c r="B8525">
        <f t="shared" ca="1" si="663"/>
        <v>22</v>
      </c>
      <c r="C8525" t="str" cm="1">
        <f t="array" aca="1" ref="C8525" ca="1">INDEX(Reel1,Spins[[#This Row],[Stop1]])</f>
        <v>🍇</v>
      </c>
      <c r="D8525">
        <f t="shared" ca="1" si="664"/>
        <v>11</v>
      </c>
      <c r="E8525" t="str" cm="1">
        <f t="array" aca="1" ref="E8525" ca="1">INDEX(Reel2,Spins[[#This Row],[Stop2]])</f>
        <v>🍋</v>
      </c>
      <c r="F8525">
        <f t="shared" ca="1" si="665"/>
        <v>15</v>
      </c>
      <c r="G8525" t="str" cm="1">
        <f t="array" aca="1" ref="G8525" ca="1">INDEX(Reel3,Spins[[#This Row],[Stop3]])</f>
        <v>🍇</v>
      </c>
      <c r="H8525" t="b">
        <f ca="1">AND(Spins[[#This Row],[Sym1]]=Spins[[#This Row],[Sym2]],Spins[[#This Row],[Sym2]]=Spins[[#This Row],[Sym3]])</f>
        <v>0</v>
      </c>
      <c r="I8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5">
        <f t="shared" si="666"/>
        <v>1</v>
      </c>
      <c r="K8525">
        <f ca="1">Spins[[#This Row],[Mult]]*Spins[[#This Row],[Bet]]</f>
        <v>0</v>
      </c>
      <c r="L8525">
        <f ca="1">Spins[[#This Row],[Payout]]-Spins[[#This Row],[Bet]]</f>
        <v>-1</v>
      </c>
    </row>
    <row r="8526" spans="1:12" x14ac:dyDescent="0.3">
      <c r="A8526">
        <f t="shared" si="662"/>
        <v>8525</v>
      </c>
      <c r="B8526">
        <f t="shared" ca="1" si="663"/>
        <v>1</v>
      </c>
      <c r="C8526" t="str" cm="1">
        <f t="array" aca="1" ref="C8526" ca="1">INDEX(Reel1,Spins[[#This Row],[Stop1]])</f>
        <v>🍋</v>
      </c>
      <c r="D8526">
        <f t="shared" ca="1" si="664"/>
        <v>29</v>
      </c>
      <c r="E8526" t="str" cm="1">
        <f t="array" aca="1" ref="E8526" ca="1">INDEX(Reel2,Spins[[#This Row],[Stop2]])</f>
        <v>7️⃣</v>
      </c>
      <c r="F8526">
        <f t="shared" ca="1" si="665"/>
        <v>14</v>
      </c>
      <c r="G8526" t="str" cm="1">
        <f t="array" aca="1" ref="G8526" ca="1">INDEX(Reel3,Spins[[#This Row],[Stop3]])</f>
        <v>🍇</v>
      </c>
      <c r="H8526" t="b">
        <f ca="1">AND(Spins[[#This Row],[Sym1]]=Spins[[#This Row],[Sym2]],Spins[[#This Row],[Sym2]]=Spins[[#This Row],[Sym3]])</f>
        <v>0</v>
      </c>
      <c r="I8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6">
        <f t="shared" si="666"/>
        <v>1</v>
      </c>
      <c r="K8526">
        <f ca="1">Spins[[#This Row],[Mult]]*Spins[[#This Row],[Bet]]</f>
        <v>0</v>
      </c>
      <c r="L8526">
        <f ca="1">Spins[[#This Row],[Payout]]-Spins[[#This Row],[Bet]]</f>
        <v>-1</v>
      </c>
    </row>
    <row r="8527" spans="1:12" x14ac:dyDescent="0.3">
      <c r="A8527">
        <f t="shared" si="662"/>
        <v>8526</v>
      </c>
      <c r="B8527">
        <f t="shared" ca="1" si="663"/>
        <v>17</v>
      </c>
      <c r="C8527" t="str" cm="1">
        <f t="array" aca="1" ref="C8527" ca="1">INDEX(Reel1,Spins[[#This Row],[Stop1]])</f>
        <v>🍒</v>
      </c>
      <c r="D8527">
        <f t="shared" ca="1" si="664"/>
        <v>2</v>
      </c>
      <c r="E8527" t="str" cm="1">
        <f t="array" aca="1" ref="E8527" ca="1">INDEX(Reel2,Spins[[#This Row],[Stop2]])</f>
        <v>🍋</v>
      </c>
      <c r="F8527">
        <f t="shared" ca="1" si="665"/>
        <v>19</v>
      </c>
      <c r="G8527" t="str" cm="1">
        <f t="array" aca="1" ref="G8527" ca="1">INDEX(Reel3,Spins[[#This Row],[Stop3]])</f>
        <v>🔔</v>
      </c>
      <c r="H8527" t="b">
        <f ca="1">AND(Spins[[#This Row],[Sym1]]=Spins[[#This Row],[Sym2]],Spins[[#This Row],[Sym2]]=Spins[[#This Row],[Sym3]])</f>
        <v>0</v>
      </c>
      <c r="I8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7">
        <f t="shared" si="666"/>
        <v>1</v>
      </c>
      <c r="K8527">
        <f ca="1">Spins[[#This Row],[Mult]]*Spins[[#This Row],[Bet]]</f>
        <v>0</v>
      </c>
      <c r="L8527">
        <f ca="1">Spins[[#This Row],[Payout]]-Spins[[#This Row],[Bet]]</f>
        <v>-1</v>
      </c>
    </row>
    <row r="8528" spans="1:12" x14ac:dyDescent="0.3">
      <c r="A8528">
        <f t="shared" si="662"/>
        <v>8527</v>
      </c>
      <c r="B8528">
        <f t="shared" ca="1" si="663"/>
        <v>1</v>
      </c>
      <c r="C8528" t="str" cm="1">
        <f t="array" aca="1" ref="C8528" ca="1">INDEX(Reel1,Spins[[#This Row],[Stop1]])</f>
        <v>🍋</v>
      </c>
      <c r="D8528">
        <f t="shared" ca="1" si="664"/>
        <v>29</v>
      </c>
      <c r="E8528" t="str" cm="1">
        <f t="array" aca="1" ref="E8528" ca="1">INDEX(Reel2,Spins[[#This Row],[Stop2]])</f>
        <v>7️⃣</v>
      </c>
      <c r="F8528">
        <f t="shared" ca="1" si="665"/>
        <v>17</v>
      </c>
      <c r="G8528" t="str" cm="1">
        <f t="array" aca="1" ref="G8528" ca="1">INDEX(Reel3,Spins[[#This Row],[Stop3]])</f>
        <v>🍇</v>
      </c>
      <c r="H8528" t="b">
        <f ca="1">AND(Spins[[#This Row],[Sym1]]=Spins[[#This Row],[Sym2]],Spins[[#This Row],[Sym2]]=Spins[[#This Row],[Sym3]])</f>
        <v>0</v>
      </c>
      <c r="I8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8">
        <f t="shared" si="666"/>
        <v>1</v>
      </c>
      <c r="K8528">
        <f ca="1">Spins[[#This Row],[Mult]]*Spins[[#This Row],[Bet]]</f>
        <v>0</v>
      </c>
      <c r="L8528">
        <f ca="1">Spins[[#This Row],[Payout]]-Spins[[#This Row],[Bet]]</f>
        <v>-1</v>
      </c>
    </row>
    <row r="8529" spans="1:12" x14ac:dyDescent="0.3">
      <c r="A8529">
        <f t="shared" si="662"/>
        <v>8528</v>
      </c>
      <c r="B8529">
        <f t="shared" ca="1" si="663"/>
        <v>19</v>
      </c>
      <c r="C8529" t="str" cm="1">
        <f t="array" aca="1" ref="C8529" ca="1">INDEX(Reel1,Spins[[#This Row],[Stop1]])</f>
        <v>🍒</v>
      </c>
      <c r="D8529">
        <f t="shared" ca="1" si="664"/>
        <v>22</v>
      </c>
      <c r="E8529" t="str" cm="1">
        <f t="array" aca="1" ref="E8529" ca="1">INDEX(Reel2,Spins[[#This Row],[Stop2]])</f>
        <v>🍇</v>
      </c>
      <c r="F8529">
        <f t="shared" ca="1" si="665"/>
        <v>28</v>
      </c>
      <c r="G8529" t="str" cm="1">
        <f t="array" aca="1" ref="G8529" ca="1">INDEX(Reel3,Spins[[#This Row],[Stop3]])</f>
        <v>7️⃣</v>
      </c>
      <c r="H8529" t="b">
        <f ca="1">AND(Spins[[#This Row],[Sym1]]=Spins[[#This Row],[Sym2]],Spins[[#This Row],[Sym2]]=Spins[[#This Row],[Sym3]])</f>
        <v>0</v>
      </c>
      <c r="I8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29">
        <f t="shared" si="666"/>
        <v>1</v>
      </c>
      <c r="K8529">
        <f ca="1">Spins[[#This Row],[Mult]]*Spins[[#This Row],[Bet]]</f>
        <v>0</v>
      </c>
      <c r="L8529">
        <f ca="1">Spins[[#This Row],[Payout]]-Spins[[#This Row],[Bet]]</f>
        <v>-1</v>
      </c>
    </row>
    <row r="8530" spans="1:12" x14ac:dyDescent="0.3">
      <c r="A8530">
        <f t="shared" si="662"/>
        <v>8529</v>
      </c>
      <c r="B8530">
        <f t="shared" ca="1" si="663"/>
        <v>18</v>
      </c>
      <c r="C8530" t="str" cm="1">
        <f t="array" aca="1" ref="C8530" ca="1">INDEX(Reel1,Spins[[#This Row],[Stop1]])</f>
        <v>🍒</v>
      </c>
      <c r="D8530">
        <f t="shared" ca="1" si="664"/>
        <v>18</v>
      </c>
      <c r="E8530" t="str" cm="1">
        <f t="array" aca="1" ref="E8530" ca="1">INDEX(Reel2,Spins[[#This Row],[Stop2]])</f>
        <v>🍒</v>
      </c>
      <c r="F8530">
        <f t="shared" ca="1" si="665"/>
        <v>5</v>
      </c>
      <c r="G8530" t="str" cm="1">
        <f t="array" aca="1" ref="G8530" ca="1">INDEX(Reel3,Spins[[#This Row],[Stop3]])</f>
        <v>🍋</v>
      </c>
      <c r="H8530" t="b">
        <f ca="1">AND(Spins[[#This Row],[Sym1]]=Spins[[#This Row],[Sym2]],Spins[[#This Row],[Sym2]]=Spins[[#This Row],[Sym3]])</f>
        <v>0</v>
      </c>
      <c r="I8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530">
        <f t="shared" si="666"/>
        <v>1</v>
      </c>
      <c r="K8530">
        <f ca="1">Spins[[#This Row],[Mult]]*Spins[[#This Row],[Bet]]</f>
        <v>0.8</v>
      </c>
      <c r="L8530">
        <f ca="1">Spins[[#This Row],[Payout]]-Spins[[#This Row],[Bet]]</f>
        <v>-0.19999999999999996</v>
      </c>
    </row>
    <row r="8531" spans="1:12" x14ac:dyDescent="0.3">
      <c r="A8531">
        <f t="shared" si="662"/>
        <v>8530</v>
      </c>
      <c r="B8531">
        <f t="shared" ca="1" si="663"/>
        <v>18</v>
      </c>
      <c r="C8531" t="str" cm="1">
        <f t="array" aca="1" ref="C8531" ca="1">INDEX(Reel1,Spins[[#This Row],[Stop1]])</f>
        <v>🍒</v>
      </c>
      <c r="D8531">
        <f t="shared" ca="1" si="664"/>
        <v>8</v>
      </c>
      <c r="E8531" t="str" cm="1">
        <f t="array" aca="1" ref="E8531" ca="1">INDEX(Reel2,Spins[[#This Row],[Stop2]])</f>
        <v>🍋</v>
      </c>
      <c r="F8531">
        <f t="shared" ca="1" si="665"/>
        <v>11</v>
      </c>
      <c r="G8531" t="str" cm="1">
        <f t="array" aca="1" ref="G8531" ca="1">INDEX(Reel3,Spins[[#This Row],[Stop3]])</f>
        <v>🍒</v>
      </c>
      <c r="H8531" t="b">
        <f ca="1">AND(Spins[[#This Row],[Sym1]]=Spins[[#This Row],[Sym2]],Spins[[#This Row],[Sym2]]=Spins[[#This Row],[Sym3]])</f>
        <v>0</v>
      </c>
      <c r="I8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31">
        <f t="shared" si="666"/>
        <v>1</v>
      </c>
      <c r="K8531">
        <f ca="1">Spins[[#This Row],[Mult]]*Spins[[#This Row],[Bet]]</f>
        <v>0</v>
      </c>
      <c r="L8531">
        <f ca="1">Spins[[#This Row],[Payout]]-Spins[[#This Row],[Bet]]</f>
        <v>-1</v>
      </c>
    </row>
    <row r="8532" spans="1:12" x14ac:dyDescent="0.3">
      <c r="A8532">
        <f t="shared" si="662"/>
        <v>8531</v>
      </c>
      <c r="B8532">
        <f t="shared" ca="1" si="663"/>
        <v>13</v>
      </c>
      <c r="C8532" t="str" cm="1">
        <f t="array" aca="1" ref="C8532" ca="1">INDEX(Reel1,Spins[[#This Row],[Stop1]])</f>
        <v>🍋</v>
      </c>
      <c r="D8532">
        <f t="shared" ca="1" si="664"/>
        <v>9</v>
      </c>
      <c r="E8532" t="str" cm="1">
        <f t="array" aca="1" ref="E8532" ca="1">INDEX(Reel2,Spins[[#This Row],[Stop2]])</f>
        <v>🍋</v>
      </c>
      <c r="F8532">
        <f t="shared" ca="1" si="665"/>
        <v>22</v>
      </c>
      <c r="G8532" t="str" cm="1">
        <f t="array" aca="1" ref="G8532" ca="1">INDEX(Reel3,Spins[[#This Row],[Stop3]])</f>
        <v>🔔</v>
      </c>
      <c r="H8532" t="b">
        <f ca="1">AND(Spins[[#This Row],[Sym1]]=Spins[[#This Row],[Sym2]],Spins[[#This Row],[Sym2]]=Spins[[#This Row],[Sym3]])</f>
        <v>0</v>
      </c>
      <c r="I8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32">
        <f t="shared" si="666"/>
        <v>1</v>
      </c>
      <c r="K8532">
        <f ca="1">Spins[[#This Row],[Mult]]*Spins[[#This Row],[Bet]]</f>
        <v>0.6</v>
      </c>
      <c r="L8532">
        <f ca="1">Spins[[#This Row],[Payout]]-Spins[[#This Row],[Bet]]</f>
        <v>-0.4</v>
      </c>
    </row>
    <row r="8533" spans="1:12" x14ac:dyDescent="0.3">
      <c r="A8533">
        <f t="shared" si="662"/>
        <v>8532</v>
      </c>
      <c r="B8533">
        <f t="shared" ca="1" si="663"/>
        <v>12</v>
      </c>
      <c r="C8533" t="str" cm="1">
        <f t="array" aca="1" ref="C8533" ca="1">INDEX(Reel1,Spins[[#This Row],[Stop1]])</f>
        <v>🍋</v>
      </c>
      <c r="D8533">
        <f t="shared" ca="1" si="664"/>
        <v>8</v>
      </c>
      <c r="E8533" t="str" cm="1">
        <f t="array" aca="1" ref="E8533" ca="1">INDEX(Reel2,Spins[[#This Row],[Stop2]])</f>
        <v>🍋</v>
      </c>
      <c r="F8533">
        <f t="shared" ca="1" si="665"/>
        <v>1</v>
      </c>
      <c r="G8533" t="str" cm="1">
        <f t="array" aca="1" ref="G8533" ca="1">INDEX(Reel3,Spins[[#This Row],[Stop3]])</f>
        <v>🍋</v>
      </c>
      <c r="H8533" t="b">
        <f ca="1">AND(Spins[[#This Row],[Sym1]]=Spins[[#This Row],[Sym2]],Spins[[#This Row],[Sym2]]=Spins[[#This Row],[Sym3]])</f>
        <v>1</v>
      </c>
      <c r="I8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533">
        <f t="shared" si="666"/>
        <v>1</v>
      </c>
      <c r="K8533">
        <f ca="1">Spins[[#This Row],[Mult]]*Spins[[#This Row],[Bet]]</f>
        <v>14</v>
      </c>
      <c r="L8533">
        <f ca="1">Spins[[#This Row],[Payout]]-Spins[[#This Row],[Bet]]</f>
        <v>13</v>
      </c>
    </row>
    <row r="8534" spans="1:12" x14ac:dyDescent="0.3">
      <c r="A8534">
        <f t="shared" si="662"/>
        <v>8533</v>
      </c>
      <c r="B8534">
        <f t="shared" ca="1" si="663"/>
        <v>14</v>
      </c>
      <c r="C8534" t="str" cm="1">
        <f t="array" aca="1" ref="C8534" ca="1">INDEX(Reel1,Spins[[#This Row],[Stop1]])</f>
        <v>🍋</v>
      </c>
      <c r="D8534">
        <f t="shared" ca="1" si="664"/>
        <v>16</v>
      </c>
      <c r="E8534" t="str" cm="1">
        <f t="array" aca="1" ref="E8534" ca="1">INDEX(Reel2,Spins[[#This Row],[Stop2]])</f>
        <v>🍒</v>
      </c>
      <c r="F8534">
        <f t="shared" ca="1" si="665"/>
        <v>24</v>
      </c>
      <c r="G8534" t="str" cm="1">
        <f t="array" aca="1" ref="G8534" ca="1">INDEX(Reel3,Spins[[#This Row],[Stop3]])</f>
        <v>BAR</v>
      </c>
      <c r="H8534" t="b">
        <f ca="1">AND(Spins[[#This Row],[Sym1]]=Spins[[#This Row],[Sym2]],Spins[[#This Row],[Sym2]]=Spins[[#This Row],[Sym3]])</f>
        <v>0</v>
      </c>
      <c r="I8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34">
        <f t="shared" si="666"/>
        <v>1</v>
      </c>
      <c r="K8534">
        <f ca="1">Spins[[#This Row],[Mult]]*Spins[[#This Row],[Bet]]</f>
        <v>0</v>
      </c>
      <c r="L8534">
        <f ca="1">Spins[[#This Row],[Payout]]-Spins[[#This Row],[Bet]]</f>
        <v>-1</v>
      </c>
    </row>
    <row r="8535" spans="1:12" x14ac:dyDescent="0.3">
      <c r="A8535">
        <f t="shared" si="662"/>
        <v>8534</v>
      </c>
      <c r="B8535">
        <f t="shared" ca="1" si="663"/>
        <v>17</v>
      </c>
      <c r="C8535" t="str" cm="1">
        <f t="array" aca="1" ref="C8535" ca="1">INDEX(Reel1,Spins[[#This Row],[Stop1]])</f>
        <v>🍒</v>
      </c>
      <c r="D8535">
        <f t="shared" ca="1" si="664"/>
        <v>16</v>
      </c>
      <c r="E8535" t="str" cm="1">
        <f t="array" aca="1" ref="E8535" ca="1">INDEX(Reel2,Spins[[#This Row],[Stop2]])</f>
        <v>🍒</v>
      </c>
      <c r="F8535">
        <f t="shared" ca="1" si="665"/>
        <v>29</v>
      </c>
      <c r="G8535" t="str" cm="1">
        <f t="array" aca="1" ref="G8535" ca="1">INDEX(Reel3,Spins[[#This Row],[Stop3]])</f>
        <v>7️⃣</v>
      </c>
      <c r="H8535" t="b">
        <f ca="1">AND(Spins[[#This Row],[Sym1]]=Spins[[#This Row],[Sym2]],Spins[[#This Row],[Sym2]]=Spins[[#This Row],[Sym3]])</f>
        <v>0</v>
      </c>
      <c r="I8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535">
        <f t="shared" si="666"/>
        <v>1</v>
      </c>
      <c r="K8535">
        <f ca="1">Spins[[#This Row],[Mult]]*Spins[[#This Row],[Bet]]</f>
        <v>0.8</v>
      </c>
      <c r="L8535">
        <f ca="1">Spins[[#This Row],[Payout]]-Spins[[#This Row],[Bet]]</f>
        <v>-0.19999999999999996</v>
      </c>
    </row>
    <row r="8536" spans="1:12" x14ac:dyDescent="0.3">
      <c r="A8536">
        <f t="shared" si="662"/>
        <v>8535</v>
      </c>
      <c r="B8536">
        <f t="shared" ca="1" si="663"/>
        <v>8</v>
      </c>
      <c r="C8536" t="str" cm="1">
        <f t="array" aca="1" ref="C8536" ca="1">INDEX(Reel1,Spins[[#This Row],[Stop1]])</f>
        <v>🍋</v>
      </c>
      <c r="D8536">
        <f t="shared" ca="1" si="664"/>
        <v>14</v>
      </c>
      <c r="E8536" t="str" cm="1">
        <f t="array" aca="1" ref="E8536" ca="1">INDEX(Reel2,Spins[[#This Row],[Stop2]])</f>
        <v>🍋</v>
      </c>
      <c r="F8536">
        <f t="shared" ca="1" si="665"/>
        <v>26</v>
      </c>
      <c r="G8536" t="str" cm="1">
        <f t="array" aca="1" ref="G8536" ca="1">INDEX(Reel3,Spins[[#This Row],[Stop3]])</f>
        <v>BAR</v>
      </c>
      <c r="H8536" t="b">
        <f ca="1">AND(Spins[[#This Row],[Sym1]]=Spins[[#This Row],[Sym2]],Spins[[#This Row],[Sym2]]=Spins[[#This Row],[Sym3]])</f>
        <v>0</v>
      </c>
      <c r="I8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36">
        <f t="shared" si="666"/>
        <v>1</v>
      </c>
      <c r="K8536">
        <f ca="1">Spins[[#This Row],[Mult]]*Spins[[#This Row],[Bet]]</f>
        <v>0.6</v>
      </c>
      <c r="L8536">
        <f ca="1">Spins[[#This Row],[Payout]]-Spins[[#This Row],[Bet]]</f>
        <v>-0.4</v>
      </c>
    </row>
    <row r="8537" spans="1:12" x14ac:dyDescent="0.3">
      <c r="A8537">
        <f t="shared" si="662"/>
        <v>8536</v>
      </c>
      <c r="B8537">
        <f t="shared" ca="1" si="663"/>
        <v>16</v>
      </c>
      <c r="C8537" t="str" cm="1">
        <f t="array" aca="1" ref="C8537" ca="1">INDEX(Reel1,Spins[[#This Row],[Stop1]])</f>
        <v>🍒</v>
      </c>
      <c r="D8537">
        <f t="shared" ca="1" si="664"/>
        <v>22</v>
      </c>
      <c r="E8537" t="str" cm="1">
        <f t="array" aca="1" ref="E8537" ca="1">INDEX(Reel2,Spins[[#This Row],[Stop2]])</f>
        <v>🍇</v>
      </c>
      <c r="F8537">
        <f t="shared" ca="1" si="665"/>
        <v>18</v>
      </c>
      <c r="G8537" t="str" cm="1">
        <f t="array" aca="1" ref="G8537" ca="1">INDEX(Reel3,Spins[[#This Row],[Stop3]])</f>
        <v>🔔</v>
      </c>
      <c r="H8537" t="b">
        <f ca="1">AND(Spins[[#This Row],[Sym1]]=Spins[[#This Row],[Sym2]],Spins[[#This Row],[Sym2]]=Spins[[#This Row],[Sym3]])</f>
        <v>0</v>
      </c>
      <c r="I8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37">
        <f t="shared" si="666"/>
        <v>1</v>
      </c>
      <c r="K8537">
        <f ca="1">Spins[[#This Row],[Mult]]*Spins[[#This Row],[Bet]]</f>
        <v>0</v>
      </c>
      <c r="L8537">
        <f ca="1">Spins[[#This Row],[Payout]]-Spins[[#This Row],[Bet]]</f>
        <v>-1</v>
      </c>
    </row>
    <row r="8538" spans="1:12" x14ac:dyDescent="0.3">
      <c r="A8538">
        <f t="shared" si="662"/>
        <v>8537</v>
      </c>
      <c r="B8538">
        <f t="shared" ca="1" si="663"/>
        <v>31</v>
      </c>
      <c r="C8538" t="str" cm="1">
        <f t="array" aca="1" ref="C8538" ca="1">INDEX(Reel1,Spins[[#This Row],[Stop1]])</f>
        <v>💎</v>
      </c>
      <c r="D8538">
        <f t="shared" ca="1" si="664"/>
        <v>21</v>
      </c>
      <c r="E8538" t="str" cm="1">
        <f t="array" aca="1" ref="E8538" ca="1">INDEX(Reel2,Spins[[#This Row],[Stop2]])</f>
        <v>🍒</v>
      </c>
      <c r="F8538">
        <f t="shared" ca="1" si="665"/>
        <v>10</v>
      </c>
      <c r="G8538" t="str" cm="1">
        <f t="array" aca="1" ref="G8538" ca="1">INDEX(Reel3,Spins[[#This Row],[Stop3]])</f>
        <v>🍒</v>
      </c>
      <c r="H8538" t="b">
        <f ca="1">AND(Spins[[#This Row],[Sym1]]=Spins[[#This Row],[Sym2]],Spins[[#This Row],[Sym2]]=Spins[[#This Row],[Sym3]])</f>
        <v>0</v>
      </c>
      <c r="I8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38">
        <f t="shared" si="666"/>
        <v>1</v>
      </c>
      <c r="K8538">
        <f ca="1">Spins[[#This Row],[Mult]]*Spins[[#This Row],[Bet]]</f>
        <v>0</v>
      </c>
      <c r="L8538">
        <f ca="1">Spins[[#This Row],[Payout]]-Spins[[#This Row],[Bet]]</f>
        <v>-1</v>
      </c>
    </row>
    <row r="8539" spans="1:12" x14ac:dyDescent="0.3">
      <c r="A8539">
        <f t="shared" si="662"/>
        <v>8538</v>
      </c>
      <c r="B8539">
        <f t="shared" ca="1" si="663"/>
        <v>31</v>
      </c>
      <c r="C8539" t="str" cm="1">
        <f t="array" aca="1" ref="C8539" ca="1">INDEX(Reel1,Spins[[#This Row],[Stop1]])</f>
        <v>💎</v>
      </c>
      <c r="D8539">
        <f t="shared" ca="1" si="664"/>
        <v>27</v>
      </c>
      <c r="E8539" t="str" cm="1">
        <f t="array" aca="1" ref="E8539" ca="1">INDEX(Reel2,Spins[[#This Row],[Stop2]])</f>
        <v>BAR</v>
      </c>
      <c r="F8539">
        <f t="shared" ca="1" si="665"/>
        <v>12</v>
      </c>
      <c r="G8539" t="str" cm="1">
        <f t="array" aca="1" ref="G8539" ca="1">INDEX(Reel3,Spins[[#This Row],[Stop3]])</f>
        <v>🍒</v>
      </c>
      <c r="H8539" t="b">
        <f ca="1">AND(Spins[[#This Row],[Sym1]]=Spins[[#This Row],[Sym2]],Spins[[#This Row],[Sym2]]=Spins[[#This Row],[Sym3]])</f>
        <v>0</v>
      </c>
      <c r="I8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39">
        <f t="shared" si="666"/>
        <v>1</v>
      </c>
      <c r="K8539">
        <f ca="1">Spins[[#This Row],[Mult]]*Spins[[#This Row],[Bet]]</f>
        <v>0</v>
      </c>
      <c r="L8539">
        <f ca="1">Spins[[#This Row],[Payout]]-Spins[[#This Row],[Bet]]</f>
        <v>-1</v>
      </c>
    </row>
    <row r="8540" spans="1:12" x14ac:dyDescent="0.3">
      <c r="A8540">
        <f t="shared" si="662"/>
        <v>8539</v>
      </c>
      <c r="B8540">
        <f t="shared" ca="1" si="663"/>
        <v>2</v>
      </c>
      <c r="C8540" t="str" cm="1">
        <f t="array" aca="1" ref="C8540" ca="1">INDEX(Reel1,Spins[[#This Row],[Stop1]])</f>
        <v>🍋</v>
      </c>
      <c r="D8540">
        <f t="shared" ca="1" si="664"/>
        <v>23</v>
      </c>
      <c r="E8540" t="str" cm="1">
        <f t="array" aca="1" ref="E8540" ca="1">INDEX(Reel2,Spins[[#This Row],[Stop2]])</f>
        <v>🍇</v>
      </c>
      <c r="F8540">
        <f t="shared" ca="1" si="665"/>
        <v>2</v>
      </c>
      <c r="G8540" t="str" cm="1">
        <f t="array" aca="1" ref="G8540" ca="1">INDEX(Reel3,Spins[[#This Row],[Stop3]])</f>
        <v>🍋</v>
      </c>
      <c r="H8540" t="b">
        <f ca="1">AND(Spins[[#This Row],[Sym1]]=Spins[[#This Row],[Sym2]],Spins[[#This Row],[Sym2]]=Spins[[#This Row],[Sym3]])</f>
        <v>0</v>
      </c>
      <c r="I8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0">
        <f t="shared" si="666"/>
        <v>1</v>
      </c>
      <c r="K8540">
        <f ca="1">Spins[[#This Row],[Mult]]*Spins[[#This Row],[Bet]]</f>
        <v>0</v>
      </c>
      <c r="L8540">
        <f ca="1">Spins[[#This Row],[Payout]]-Spins[[#This Row],[Bet]]</f>
        <v>-1</v>
      </c>
    </row>
    <row r="8541" spans="1:12" x14ac:dyDescent="0.3">
      <c r="A8541">
        <f t="shared" si="662"/>
        <v>8540</v>
      </c>
      <c r="B8541">
        <f t="shared" ca="1" si="663"/>
        <v>25</v>
      </c>
      <c r="C8541" t="str" cm="1">
        <f t="array" aca="1" ref="C8541" ca="1">INDEX(Reel1,Spins[[#This Row],[Stop1]])</f>
        <v>🔔</v>
      </c>
      <c r="D8541">
        <f t="shared" ca="1" si="664"/>
        <v>30</v>
      </c>
      <c r="E8541" t="str" cm="1">
        <f t="array" aca="1" ref="E8541" ca="1">INDEX(Reel2,Spins[[#This Row],[Stop2]])</f>
        <v>7️⃣</v>
      </c>
      <c r="F8541">
        <f t="shared" ca="1" si="665"/>
        <v>3</v>
      </c>
      <c r="G8541" t="str" cm="1">
        <f t="array" aca="1" ref="G8541" ca="1">INDEX(Reel3,Spins[[#This Row],[Stop3]])</f>
        <v>🍋</v>
      </c>
      <c r="H8541" t="b">
        <f ca="1">AND(Spins[[#This Row],[Sym1]]=Spins[[#This Row],[Sym2]],Spins[[#This Row],[Sym2]]=Spins[[#This Row],[Sym3]])</f>
        <v>0</v>
      </c>
      <c r="I8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1">
        <f t="shared" si="666"/>
        <v>1</v>
      </c>
      <c r="K8541">
        <f ca="1">Spins[[#This Row],[Mult]]*Spins[[#This Row],[Bet]]</f>
        <v>0</v>
      </c>
      <c r="L8541">
        <f ca="1">Spins[[#This Row],[Payout]]-Spins[[#This Row],[Bet]]</f>
        <v>-1</v>
      </c>
    </row>
    <row r="8542" spans="1:12" x14ac:dyDescent="0.3">
      <c r="A8542">
        <f t="shared" si="662"/>
        <v>8541</v>
      </c>
      <c r="B8542">
        <f t="shared" ca="1" si="663"/>
        <v>1</v>
      </c>
      <c r="C8542" t="str" cm="1">
        <f t="array" aca="1" ref="C8542" ca="1">INDEX(Reel1,Spins[[#This Row],[Stop1]])</f>
        <v>🍋</v>
      </c>
      <c r="D8542">
        <f t="shared" ca="1" si="664"/>
        <v>4</v>
      </c>
      <c r="E8542" t="str" cm="1">
        <f t="array" aca="1" ref="E8542" ca="1">INDEX(Reel2,Spins[[#This Row],[Stop2]])</f>
        <v>🍋</v>
      </c>
      <c r="F8542">
        <f t="shared" ca="1" si="665"/>
        <v>30</v>
      </c>
      <c r="G8542" t="str" cm="1">
        <f t="array" aca="1" ref="G8542" ca="1">INDEX(Reel3,Spins[[#This Row],[Stop3]])</f>
        <v>💎</v>
      </c>
      <c r="H8542" t="b">
        <f ca="1">AND(Spins[[#This Row],[Sym1]]=Spins[[#This Row],[Sym2]],Spins[[#This Row],[Sym2]]=Spins[[#This Row],[Sym3]])</f>
        <v>0</v>
      </c>
      <c r="I8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42">
        <f t="shared" si="666"/>
        <v>1</v>
      </c>
      <c r="K8542">
        <f ca="1">Spins[[#This Row],[Mult]]*Spins[[#This Row],[Bet]]</f>
        <v>0.6</v>
      </c>
      <c r="L8542">
        <f ca="1">Spins[[#This Row],[Payout]]-Spins[[#This Row],[Bet]]</f>
        <v>-0.4</v>
      </c>
    </row>
    <row r="8543" spans="1:12" x14ac:dyDescent="0.3">
      <c r="A8543">
        <f t="shared" si="662"/>
        <v>8542</v>
      </c>
      <c r="B8543">
        <f t="shared" ca="1" si="663"/>
        <v>27</v>
      </c>
      <c r="C8543" t="str" cm="1">
        <f t="array" aca="1" ref="C8543" ca="1">INDEX(Reel1,Spins[[#This Row],[Stop1]])</f>
        <v>BAR</v>
      </c>
      <c r="D8543">
        <f t="shared" ca="1" si="664"/>
        <v>13</v>
      </c>
      <c r="E8543" t="str" cm="1">
        <f t="array" aca="1" ref="E8543" ca="1">INDEX(Reel2,Spins[[#This Row],[Stop2]])</f>
        <v>🍋</v>
      </c>
      <c r="F8543">
        <f t="shared" ca="1" si="665"/>
        <v>16</v>
      </c>
      <c r="G8543" t="str" cm="1">
        <f t="array" aca="1" ref="G8543" ca="1">INDEX(Reel3,Spins[[#This Row],[Stop3]])</f>
        <v>🍇</v>
      </c>
      <c r="H8543" t="b">
        <f ca="1">AND(Spins[[#This Row],[Sym1]]=Spins[[#This Row],[Sym2]],Spins[[#This Row],[Sym2]]=Spins[[#This Row],[Sym3]])</f>
        <v>0</v>
      </c>
      <c r="I8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3">
        <f t="shared" si="666"/>
        <v>1</v>
      </c>
      <c r="K8543">
        <f ca="1">Spins[[#This Row],[Mult]]*Spins[[#This Row],[Bet]]</f>
        <v>0</v>
      </c>
      <c r="L8543">
        <f ca="1">Spins[[#This Row],[Payout]]-Spins[[#This Row],[Bet]]</f>
        <v>-1</v>
      </c>
    </row>
    <row r="8544" spans="1:12" x14ac:dyDescent="0.3">
      <c r="A8544">
        <f t="shared" si="662"/>
        <v>8543</v>
      </c>
      <c r="B8544">
        <f t="shared" ca="1" si="663"/>
        <v>4</v>
      </c>
      <c r="C8544" t="str" cm="1">
        <f t="array" aca="1" ref="C8544" ca="1">INDEX(Reel1,Spins[[#This Row],[Stop1]])</f>
        <v>🍋</v>
      </c>
      <c r="D8544">
        <f t="shared" ca="1" si="664"/>
        <v>26</v>
      </c>
      <c r="E8544" t="str" cm="1">
        <f t="array" aca="1" ref="E8544" ca="1">INDEX(Reel2,Spins[[#This Row],[Stop2]])</f>
        <v>🔔</v>
      </c>
      <c r="F8544">
        <f t="shared" ca="1" si="665"/>
        <v>4</v>
      </c>
      <c r="G8544" t="str" cm="1">
        <f t="array" aca="1" ref="G8544" ca="1">INDEX(Reel3,Spins[[#This Row],[Stop3]])</f>
        <v>🍋</v>
      </c>
      <c r="H8544" t="b">
        <f ca="1">AND(Spins[[#This Row],[Sym1]]=Spins[[#This Row],[Sym2]],Spins[[#This Row],[Sym2]]=Spins[[#This Row],[Sym3]])</f>
        <v>0</v>
      </c>
      <c r="I8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4">
        <f t="shared" si="666"/>
        <v>1</v>
      </c>
      <c r="K8544">
        <f ca="1">Spins[[#This Row],[Mult]]*Spins[[#This Row],[Bet]]</f>
        <v>0</v>
      </c>
      <c r="L8544">
        <f ca="1">Spins[[#This Row],[Payout]]-Spins[[#This Row],[Bet]]</f>
        <v>-1</v>
      </c>
    </row>
    <row r="8545" spans="1:12" x14ac:dyDescent="0.3">
      <c r="A8545">
        <f t="shared" si="662"/>
        <v>8544</v>
      </c>
      <c r="B8545">
        <f t="shared" ca="1" si="663"/>
        <v>6</v>
      </c>
      <c r="C8545" t="str" cm="1">
        <f t="array" aca="1" ref="C8545" ca="1">INDEX(Reel1,Spins[[#This Row],[Stop1]])</f>
        <v>🍋</v>
      </c>
      <c r="D8545">
        <f t="shared" ca="1" si="664"/>
        <v>23</v>
      </c>
      <c r="E8545" t="str" cm="1">
        <f t="array" aca="1" ref="E8545" ca="1">INDEX(Reel2,Spins[[#This Row],[Stop2]])</f>
        <v>🍇</v>
      </c>
      <c r="F8545">
        <f t="shared" ca="1" si="665"/>
        <v>13</v>
      </c>
      <c r="G8545" t="str" cm="1">
        <f t="array" aca="1" ref="G8545" ca="1">INDEX(Reel3,Spins[[#This Row],[Stop3]])</f>
        <v>🍇</v>
      </c>
      <c r="H8545" t="b">
        <f ca="1">AND(Spins[[#This Row],[Sym1]]=Spins[[#This Row],[Sym2]],Spins[[#This Row],[Sym2]]=Spins[[#This Row],[Sym3]])</f>
        <v>0</v>
      </c>
      <c r="I8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5">
        <f t="shared" si="666"/>
        <v>1</v>
      </c>
      <c r="K8545">
        <f ca="1">Spins[[#This Row],[Mult]]*Spins[[#This Row],[Bet]]</f>
        <v>0</v>
      </c>
      <c r="L8545">
        <f ca="1">Spins[[#This Row],[Payout]]-Spins[[#This Row],[Bet]]</f>
        <v>-1</v>
      </c>
    </row>
    <row r="8546" spans="1:12" x14ac:dyDescent="0.3">
      <c r="A8546">
        <f t="shared" si="662"/>
        <v>8545</v>
      </c>
      <c r="B8546">
        <f t="shared" ca="1" si="663"/>
        <v>1</v>
      </c>
      <c r="C8546" t="str" cm="1">
        <f t="array" aca="1" ref="C8546" ca="1">INDEX(Reel1,Spins[[#This Row],[Stop1]])</f>
        <v>🍋</v>
      </c>
      <c r="D8546">
        <f t="shared" ca="1" si="664"/>
        <v>12</v>
      </c>
      <c r="E8546" t="str" cm="1">
        <f t="array" aca="1" ref="E8546" ca="1">INDEX(Reel2,Spins[[#This Row],[Stop2]])</f>
        <v>🍋</v>
      </c>
      <c r="F8546">
        <f t="shared" ca="1" si="665"/>
        <v>13</v>
      </c>
      <c r="G8546" t="str" cm="1">
        <f t="array" aca="1" ref="G8546" ca="1">INDEX(Reel3,Spins[[#This Row],[Stop3]])</f>
        <v>🍇</v>
      </c>
      <c r="H8546" t="b">
        <f ca="1">AND(Spins[[#This Row],[Sym1]]=Spins[[#This Row],[Sym2]],Spins[[#This Row],[Sym2]]=Spins[[#This Row],[Sym3]])</f>
        <v>0</v>
      </c>
      <c r="I8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46">
        <f t="shared" si="666"/>
        <v>1</v>
      </c>
      <c r="K8546">
        <f ca="1">Spins[[#This Row],[Mult]]*Spins[[#This Row],[Bet]]</f>
        <v>0.6</v>
      </c>
      <c r="L8546">
        <f ca="1">Spins[[#This Row],[Payout]]-Spins[[#This Row],[Bet]]</f>
        <v>-0.4</v>
      </c>
    </row>
    <row r="8547" spans="1:12" x14ac:dyDescent="0.3">
      <c r="A8547">
        <f t="shared" si="662"/>
        <v>8546</v>
      </c>
      <c r="B8547">
        <f t="shared" ca="1" si="663"/>
        <v>22</v>
      </c>
      <c r="C8547" t="str" cm="1">
        <f t="array" aca="1" ref="C8547" ca="1">INDEX(Reel1,Spins[[#This Row],[Stop1]])</f>
        <v>🍇</v>
      </c>
      <c r="D8547">
        <f t="shared" ca="1" si="664"/>
        <v>27</v>
      </c>
      <c r="E8547" t="str" cm="1">
        <f t="array" aca="1" ref="E8547" ca="1">INDEX(Reel2,Spins[[#This Row],[Stop2]])</f>
        <v>BAR</v>
      </c>
      <c r="F8547">
        <f t="shared" ca="1" si="665"/>
        <v>6</v>
      </c>
      <c r="G8547" t="str" cm="1">
        <f t="array" aca="1" ref="G8547" ca="1">INDEX(Reel3,Spins[[#This Row],[Stop3]])</f>
        <v>🍒</v>
      </c>
      <c r="H8547" t="b">
        <f ca="1">AND(Spins[[#This Row],[Sym1]]=Spins[[#This Row],[Sym2]],Spins[[#This Row],[Sym2]]=Spins[[#This Row],[Sym3]])</f>
        <v>0</v>
      </c>
      <c r="I8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7">
        <f t="shared" si="666"/>
        <v>1</v>
      </c>
      <c r="K8547">
        <f ca="1">Spins[[#This Row],[Mult]]*Spins[[#This Row],[Bet]]</f>
        <v>0</v>
      </c>
      <c r="L8547">
        <f ca="1">Spins[[#This Row],[Payout]]-Spins[[#This Row],[Bet]]</f>
        <v>-1</v>
      </c>
    </row>
    <row r="8548" spans="1:12" x14ac:dyDescent="0.3">
      <c r="A8548">
        <f t="shared" si="662"/>
        <v>8547</v>
      </c>
      <c r="B8548">
        <f t="shared" ca="1" si="663"/>
        <v>30</v>
      </c>
      <c r="C8548" t="str" cm="1">
        <f t="array" aca="1" ref="C8548" ca="1">INDEX(Reel1,Spins[[#This Row],[Stop1]])</f>
        <v>7️⃣</v>
      </c>
      <c r="D8548">
        <f t="shared" ca="1" si="664"/>
        <v>18</v>
      </c>
      <c r="E8548" t="str" cm="1">
        <f t="array" aca="1" ref="E8548" ca="1">INDEX(Reel2,Spins[[#This Row],[Stop2]])</f>
        <v>🍒</v>
      </c>
      <c r="F8548">
        <f t="shared" ca="1" si="665"/>
        <v>31</v>
      </c>
      <c r="G8548" t="str" cm="1">
        <f t="array" aca="1" ref="G8548" ca="1">INDEX(Reel3,Spins[[#This Row],[Stop3]])</f>
        <v>💎</v>
      </c>
      <c r="H8548" t="b">
        <f ca="1">AND(Spins[[#This Row],[Sym1]]=Spins[[#This Row],[Sym2]],Spins[[#This Row],[Sym2]]=Spins[[#This Row],[Sym3]])</f>
        <v>0</v>
      </c>
      <c r="I8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8">
        <f t="shared" si="666"/>
        <v>1</v>
      </c>
      <c r="K8548">
        <f ca="1">Spins[[#This Row],[Mult]]*Spins[[#This Row],[Bet]]</f>
        <v>0</v>
      </c>
      <c r="L8548">
        <f ca="1">Spins[[#This Row],[Payout]]-Spins[[#This Row],[Bet]]</f>
        <v>-1</v>
      </c>
    </row>
    <row r="8549" spans="1:12" x14ac:dyDescent="0.3">
      <c r="A8549">
        <f t="shared" si="662"/>
        <v>8548</v>
      </c>
      <c r="B8549">
        <f t="shared" ca="1" si="663"/>
        <v>6</v>
      </c>
      <c r="C8549" t="str" cm="1">
        <f t="array" aca="1" ref="C8549" ca="1">INDEX(Reel1,Spins[[#This Row],[Stop1]])</f>
        <v>🍋</v>
      </c>
      <c r="D8549">
        <f t="shared" ca="1" si="664"/>
        <v>20</v>
      </c>
      <c r="E8549" t="str" cm="1">
        <f t="array" aca="1" ref="E8549" ca="1">INDEX(Reel2,Spins[[#This Row],[Stop2]])</f>
        <v>🍒</v>
      </c>
      <c r="F8549">
        <f t="shared" ca="1" si="665"/>
        <v>11</v>
      </c>
      <c r="G8549" t="str" cm="1">
        <f t="array" aca="1" ref="G8549" ca="1">INDEX(Reel3,Spins[[#This Row],[Stop3]])</f>
        <v>🍒</v>
      </c>
      <c r="H8549" t="b">
        <f ca="1">AND(Spins[[#This Row],[Sym1]]=Spins[[#This Row],[Sym2]],Spins[[#This Row],[Sym2]]=Spins[[#This Row],[Sym3]])</f>
        <v>0</v>
      </c>
      <c r="I8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49">
        <f t="shared" si="666"/>
        <v>1</v>
      </c>
      <c r="K8549">
        <f ca="1">Spins[[#This Row],[Mult]]*Spins[[#This Row],[Bet]]</f>
        <v>0</v>
      </c>
      <c r="L8549">
        <f ca="1">Spins[[#This Row],[Payout]]-Spins[[#This Row],[Bet]]</f>
        <v>-1</v>
      </c>
    </row>
    <row r="8550" spans="1:12" x14ac:dyDescent="0.3">
      <c r="A8550">
        <f t="shared" si="662"/>
        <v>8549</v>
      </c>
      <c r="B8550">
        <f t="shared" ca="1" si="663"/>
        <v>11</v>
      </c>
      <c r="C8550" t="str" cm="1">
        <f t="array" aca="1" ref="C8550" ca="1">INDEX(Reel1,Spins[[#This Row],[Stop1]])</f>
        <v>🍋</v>
      </c>
      <c r="D8550">
        <f t="shared" ca="1" si="664"/>
        <v>23</v>
      </c>
      <c r="E8550" t="str" cm="1">
        <f t="array" aca="1" ref="E8550" ca="1">INDEX(Reel2,Spins[[#This Row],[Stop2]])</f>
        <v>🍇</v>
      </c>
      <c r="F8550">
        <f t="shared" ca="1" si="665"/>
        <v>27</v>
      </c>
      <c r="G8550" t="str" cm="1">
        <f t="array" aca="1" ref="G8550" ca="1">INDEX(Reel3,Spins[[#This Row],[Stop3]])</f>
        <v>7️⃣</v>
      </c>
      <c r="H8550" t="b">
        <f ca="1">AND(Spins[[#This Row],[Sym1]]=Spins[[#This Row],[Sym2]],Spins[[#This Row],[Sym2]]=Spins[[#This Row],[Sym3]])</f>
        <v>0</v>
      </c>
      <c r="I8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0">
        <f t="shared" si="666"/>
        <v>1</v>
      </c>
      <c r="K8550">
        <f ca="1">Spins[[#This Row],[Mult]]*Spins[[#This Row],[Bet]]</f>
        <v>0</v>
      </c>
      <c r="L8550">
        <f ca="1">Spins[[#This Row],[Payout]]-Spins[[#This Row],[Bet]]</f>
        <v>-1</v>
      </c>
    </row>
    <row r="8551" spans="1:12" x14ac:dyDescent="0.3">
      <c r="A8551">
        <f t="shared" si="662"/>
        <v>8550</v>
      </c>
      <c r="B8551">
        <f t="shared" ca="1" si="663"/>
        <v>8</v>
      </c>
      <c r="C8551" t="str" cm="1">
        <f t="array" aca="1" ref="C8551" ca="1">INDEX(Reel1,Spins[[#This Row],[Stop1]])</f>
        <v>🍋</v>
      </c>
      <c r="D8551">
        <f t="shared" ca="1" si="664"/>
        <v>13</v>
      </c>
      <c r="E8551" t="str" cm="1">
        <f t="array" aca="1" ref="E8551" ca="1">INDEX(Reel2,Spins[[#This Row],[Stop2]])</f>
        <v>🍋</v>
      </c>
      <c r="F8551">
        <f t="shared" ca="1" si="665"/>
        <v>9</v>
      </c>
      <c r="G8551" t="str" cm="1">
        <f t="array" aca="1" ref="G8551" ca="1">INDEX(Reel3,Spins[[#This Row],[Stop3]])</f>
        <v>🍒</v>
      </c>
      <c r="H8551" t="b">
        <f ca="1">AND(Spins[[#This Row],[Sym1]]=Spins[[#This Row],[Sym2]],Spins[[#This Row],[Sym2]]=Spins[[#This Row],[Sym3]])</f>
        <v>0</v>
      </c>
      <c r="I8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51">
        <f t="shared" si="666"/>
        <v>1</v>
      </c>
      <c r="K8551">
        <f ca="1">Spins[[#This Row],[Mult]]*Spins[[#This Row],[Bet]]</f>
        <v>0.6</v>
      </c>
      <c r="L8551">
        <f ca="1">Spins[[#This Row],[Payout]]-Spins[[#This Row],[Bet]]</f>
        <v>-0.4</v>
      </c>
    </row>
    <row r="8552" spans="1:12" x14ac:dyDescent="0.3">
      <c r="A8552">
        <f t="shared" si="662"/>
        <v>8551</v>
      </c>
      <c r="B8552">
        <f t="shared" ca="1" si="663"/>
        <v>2</v>
      </c>
      <c r="C8552" t="str" cm="1">
        <f t="array" aca="1" ref="C8552" ca="1">INDEX(Reel1,Spins[[#This Row],[Stop1]])</f>
        <v>🍋</v>
      </c>
      <c r="D8552">
        <f t="shared" ca="1" si="664"/>
        <v>31</v>
      </c>
      <c r="E8552" t="str" cm="1">
        <f t="array" aca="1" ref="E8552" ca="1">INDEX(Reel2,Spins[[#This Row],[Stop2]])</f>
        <v>💎</v>
      </c>
      <c r="F8552">
        <f t="shared" ca="1" si="665"/>
        <v>22</v>
      </c>
      <c r="G8552" t="str" cm="1">
        <f t="array" aca="1" ref="G8552" ca="1">INDEX(Reel3,Spins[[#This Row],[Stop3]])</f>
        <v>🔔</v>
      </c>
      <c r="H8552" t="b">
        <f ca="1">AND(Spins[[#This Row],[Sym1]]=Spins[[#This Row],[Sym2]],Spins[[#This Row],[Sym2]]=Spins[[#This Row],[Sym3]])</f>
        <v>0</v>
      </c>
      <c r="I8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2">
        <f t="shared" si="666"/>
        <v>1</v>
      </c>
      <c r="K8552">
        <f ca="1">Spins[[#This Row],[Mult]]*Spins[[#This Row],[Bet]]</f>
        <v>0</v>
      </c>
      <c r="L8552">
        <f ca="1">Spins[[#This Row],[Payout]]-Spins[[#This Row],[Bet]]</f>
        <v>-1</v>
      </c>
    </row>
    <row r="8553" spans="1:12" x14ac:dyDescent="0.3">
      <c r="A8553">
        <f t="shared" si="662"/>
        <v>8552</v>
      </c>
      <c r="B8553">
        <f t="shared" ca="1" si="663"/>
        <v>8</v>
      </c>
      <c r="C8553" t="str" cm="1">
        <f t="array" aca="1" ref="C8553" ca="1">INDEX(Reel1,Spins[[#This Row],[Stop1]])</f>
        <v>🍋</v>
      </c>
      <c r="D8553">
        <f t="shared" ca="1" si="664"/>
        <v>26</v>
      </c>
      <c r="E8553" t="str" cm="1">
        <f t="array" aca="1" ref="E8553" ca="1">INDEX(Reel2,Spins[[#This Row],[Stop2]])</f>
        <v>🔔</v>
      </c>
      <c r="F8553">
        <f t="shared" ca="1" si="665"/>
        <v>8</v>
      </c>
      <c r="G8553" t="str" cm="1">
        <f t="array" aca="1" ref="G8553" ca="1">INDEX(Reel3,Spins[[#This Row],[Stop3]])</f>
        <v>🍒</v>
      </c>
      <c r="H8553" t="b">
        <f ca="1">AND(Spins[[#This Row],[Sym1]]=Spins[[#This Row],[Sym2]],Spins[[#This Row],[Sym2]]=Spins[[#This Row],[Sym3]])</f>
        <v>0</v>
      </c>
      <c r="I8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3">
        <f t="shared" si="666"/>
        <v>1</v>
      </c>
      <c r="K8553">
        <f ca="1">Spins[[#This Row],[Mult]]*Spins[[#This Row],[Bet]]</f>
        <v>0</v>
      </c>
      <c r="L8553">
        <f ca="1">Spins[[#This Row],[Payout]]-Spins[[#This Row],[Bet]]</f>
        <v>-1</v>
      </c>
    </row>
    <row r="8554" spans="1:12" x14ac:dyDescent="0.3">
      <c r="A8554">
        <f t="shared" si="662"/>
        <v>8553</v>
      </c>
      <c r="B8554">
        <f t="shared" ca="1" si="663"/>
        <v>5</v>
      </c>
      <c r="C8554" t="str" cm="1">
        <f t="array" aca="1" ref="C8554" ca="1">INDEX(Reel1,Spins[[#This Row],[Stop1]])</f>
        <v>🍋</v>
      </c>
      <c r="D8554">
        <f t="shared" ca="1" si="664"/>
        <v>29</v>
      </c>
      <c r="E8554" t="str" cm="1">
        <f t="array" aca="1" ref="E8554" ca="1">INDEX(Reel2,Spins[[#This Row],[Stop2]])</f>
        <v>7️⃣</v>
      </c>
      <c r="F8554">
        <f t="shared" ca="1" si="665"/>
        <v>4</v>
      </c>
      <c r="G8554" t="str" cm="1">
        <f t="array" aca="1" ref="G8554" ca="1">INDEX(Reel3,Spins[[#This Row],[Stop3]])</f>
        <v>🍋</v>
      </c>
      <c r="H8554" t="b">
        <f ca="1">AND(Spins[[#This Row],[Sym1]]=Spins[[#This Row],[Sym2]],Spins[[#This Row],[Sym2]]=Spins[[#This Row],[Sym3]])</f>
        <v>0</v>
      </c>
      <c r="I8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4">
        <f t="shared" si="666"/>
        <v>1</v>
      </c>
      <c r="K8554">
        <f ca="1">Spins[[#This Row],[Mult]]*Spins[[#This Row],[Bet]]</f>
        <v>0</v>
      </c>
      <c r="L8554">
        <f ca="1">Spins[[#This Row],[Payout]]-Spins[[#This Row],[Bet]]</f>
        <v>-1</v>
      </c>
    </row>
    <row r="8555" spans="1:12" x14ac:dyDescent="0.3">
      <c r="A8555">
        <f t="shared" si="662"/>
        <v>8554</v>
      </c>
      <c r="B8555">
        <f t="shared" ca="1" si="663"/>
        <v>8</v>
      </c>
      <c r="C8555" t="str" cm="1">
        <f t="array" aca="1" ref="C8555" ca="1">INDEX(Reel1,Spins[[#This Row],[Stop1]])</f>
        <v>🍋</v>
      </c>
      <c r="D8555">
        <f t="shared" ca="1" si="664"/>
        <v>1</v>
      </c>
      <c r="E8555" t="str" cm="1">
        <f t="array" aca="1" ref="E8555" ca="1">INDEX(Reel2,Spins[[#This Row],[Stop2]])</f>
        <v>🍋</v>
      </c>
      <c r="F8555">
        <f t="shared" ca="1" si="665"/>
        <v>5</v>
      </c>
      <c r="G8555" t="str" cm="1">
        <f t="array" aca="1" ref="G8555" ca="1">INDEX(Reel3,Spins[[#This Row],[Stop3]])</f>
        <v>🍋</v>
      </c>
      <c r="H8555" t="b">
        <f ca="1">AND(Spins[[#This Row],[Sym1]]=Spins[[#This Row],[Sym2]],Spins[[#This Row],[Sym2]]=Spins[[#This Row],[Sym3]])</f>
        <v>1</v>
      </c>
      <c r="I8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555">
        <f t="shared" si="666"/>
        <v>1</v>
      </c>
      <c r="K8555">
        <f ca="1">Spins[[#This Row],[Mult]]*Spins[[#This Row],[Bet]]</f>
        <v>14</v>
      </c>
      <c r="L8555">
        <f ca="1">Spins[[#This Row],[Payout]]-Spins[[#This Row],[Bet]]</f>
        <v>13</v>
      </c>
    </row>
    <row r="8556" spans="1:12" x14ac:dyDescent="0.3">
      <c r="A8556">
        <f t="shared" si="662"/>
        <v>8555</v>
      </c>
      <c r="B8556">
        <f t="shared" ca="1" si="663"/>
        <v>2</v>
      </c>
      <c r="C8556" t="str" cm="1">
        <f t="array" aca="1" ref="C8556" ca="1">INDEX(Reel1,Spins[[#This Row],[Stop1]])</f>
        <v>🍋</v>
      </c>
      <c r="D8556">
        <f t="shared" ca="1" si="664"/>
        <v>8</v>
      </c>
      <c r="E8556" t="str" cm="1">
        <f t="array" aca="1" ref="E8556" ca="1">INDEX(Reel2,Spins[[#This Row],[Stop2]])</f>
        <v>🍋</v>
      </c>
      <c r="F8556">
        <f t="shared" ca="1" si="665"/>
        <v>15</v>
      </c>
      <c r="G8556" t="str" cm="1">
        <f t="array" aca="1" ref="G8556" ca="1">INDEX(Reel3,Spins[[#This Row],[Stop3]])</f>
        <v>🍇</v>
      </c>
      <c r="H8556" t="b">
        <f ca="1">AND(Spins[[#This Row],[Sym1]]=Spins[[#This Row],[Sym2]],Spins[[#This Row],[Sym2]]=Spins[[#This Row],[Sym3]])</f>
        <v>0</v>
      </c>
      <c r="I8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56">
        <f t="shared" si="666"/>
        <v>1</v>
      </c>
      <c r="K8556">
        <f ca="1">Spins[[#This Row],[Mult]]*Spins[[#This Row],[Bet]]</f>
        <v>0.6</v>
      </c>
      <c r="L8556">
        <f ca="1">Spins[[#This Row],[Payout]]-Spins[[#This Row],[Bet]]</f>
        <v>-0.4</v>
      </c>
    </row>
    <row r="8557" spans="1:12" x14ac:dyDescent="0.3">
      <c r="A8557">
        <f t="shared" si="662"/>
        <v>8556</v>
      </c>
      <c r="B8557">
        <f t="shared" ca="1" si="663"/>
        <v>21</v>
      </c>
      <c r="C8557" t="str" cm="1">
        <f t="array" aca="1" ref="C8557" ca="1">INDEX(Reel1,Spins[[#This Row],[Stop1]])</f>
        <v>🍒</v>
      </c>
      <c r="D8557">
        <f t="shared" ca="1" si="664"/>
        <v>10</v>
      </c>
      <c r="E8557" t="str" cm="1">
        <f t="array" aca="1" ref="E8557" ca="1">INDEX(Reel2,Spins[[#This Row],[Stop2]])</f>
        <v>🍋</v>
      </c>
      <c r="F8557">
        <f t="shared" ca="1" si="665"/>
        <v>2</v>
      </c>
      <c r="G8557" t="str" cm="1">
        <f t="array" aca="1" ref="G8557" ca="1">INDEX(Reel3,Spins[[#This Row],[Stop3]])</f>
        <v>🍋</v>
      </c>
      <c r="H8557" t="b">
        <f ca="1">AND(Spins[[#This Row],[Sym1]]=Spins[[#This Row],[Sym2]],Spins[[#This Row],[Sym2]]=Spins[[#This Row],[Sym3]])</f>
        <v>0</v>
      </c>
      <c r="I8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7">
        <f t="shared" si="666"/>
        <v>1</v>
      </c>
      <c r="K8557">
        <f ca="1">Spins[[#This Row],[Mult]]*Spins[[#This Row],[Bet]]</f>
        <v>0</v>
      </c>
      <c r="L8557">
        <f ca="1">Spins[[#This Row],[Payout]]-Spins[[#This Row],[Bet]]</f>
        <v>-1</v>
      </c>
    </row>
    <row r="8558" spans="1:12" x14ac:dyDescent="0.3">
      <c r="A8558">
        <f t="shared" si="662"/>
        <v>8557</v>
      </c>
      <c r="B8558">
        <f t="shared" ca="1" si="663"/>
        <v>16</v>
      </c>
      <c r="C8558" t="str" cm="1">
        <f t="array" aca="1" ref="C8558" ca="1">INDEX(Reel1,Spins[[#This Row],[Stop1]])</f>
        <v>🍒</v>
      </c>
      <c r="D8558">
        <f t="shared" ca="1" si="664"/>
        <v>5</v>
      </c>
      <c r="E8558" t="str" cm="1">
        <f t="array" aca="1" ref="E8558" ca="1">INDEX(Reel2,Spins[[#This Row],[Stop2]])</f>
        <v>🍋</v>
      </c>
      <c r="F8558">
        <f t="shared" ca="1" si="665"/>
        <v>15</v>
      </c>
      <c r="G8558" t="str" cm="1">
        <f t="array" aca="1" ref="G8558" ca="1">INDEX(Reel3,Spins[[#This Row],[Stop3]])</f>
        <v>🍇</v>
      </c>
      <c r="H8558" t="b">
        <f ca="1">AND(Spins[[#This Row],[Sym1]]=Spins[[#This Row],[Sym2]],Spins[[#This Row],[Sym2]]=Spins[[#This Row],[Sym3]])</f>
        <v>0</v>
      </c>
      <c r="I8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8">
        <f t="shared" si="666"/>
        <v>1</v>
      </c>
      <c r="K8558">
        <f ca="1">Spins[[#This Row],[Mult]]*Spins[[#This Row],[Bet]]</f>
        <v>0</v>
      </c>
      <c r="L8558">
        <f ca="1">Spins[[#This Row],[Payout]]-Spins[[#This Row],[Bet]]</f>
        <v>-1</v>
      </c>
    </row>
    <row r="8559" spans="1:12" x14ac:dyDescent="0.3">
      <c r="A8559">
        <f t="shared" si="662"/>
        <v>8558</v>
      </c>
      <c r="B8559">
        <f t="shared" ca="1" si="663"/>
        <v>4</v>
      </c>
      <c r="C8559" t="str" cm="1">
        <f t="array" aca="1" ref="C8559" ca="1">INDEX(Reel1,Spins[[#This Row],[Stop1]])</f>
        <v>🍋</v>
      </c>
      <c r="D8559">
        <f t="shared" ca="1" si="664"/>
        <v>23</v>
      </c>
      <c r="E8559" t="str" cm="1">
        <f t="array" aca="1" ref="E8559" ca="1">INDEX(Reel2,Spins[[#This Row],[Stop2]])</f>
        <v>🍇</v>
      </c>
      <c r="F8559">
        <f t="shared" ca="1" si="665"/>
        <v>3</v>
      </c>
      <c r="G8559" t="str" cm="1">
        <f t="array" aca="1" ref="G8559" ca="1">INDEX(Reel3,Spins[[#This Row],[Stop3]])</f>
        <v>🍋</v>
      </c>
      <c r="H8559" t="b">
        <f ca="1">AND(Spins[[#This Row],[Sym1]]=Spins[[#This Row],[Sym2]],Spins[[#This Row],[Sym2]]=Spins[[#This Row],[Sym3]])</f>
        <v>0</v>
      </c>
      <c r="I8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59">
        <f t="shared" si="666"/>
        <v>1</v>
      </c>
      <c r="K8559">
        <f ca="1">Spins[[#This Row],[Mult]]*Spins[[#This Row],[Bet]]</f>
        <v>0</v>
      </c>
      <c r="L8559">
        <f ca="1">Spins[[#This Row],[Payout]]-Spins[[#This Row],[Bet]]</f>
        <v>-1</v>
      </c>
    </row>
    <row r="8560" spans="1:12" x14ac:dyDescent="0.3">
      <c r="A8560">
        <f t="shared" si="662"/>
        <v>8559</v>
      </c>
      <c r="B8560">
        <f t="shared" ca="1" si="663"/>
        <v>15</v>
      </c>
      <c r="C8560" t="str" cm="1">
        <f t="array" aca="1" ref="C8560" ca="1">INDEX(Reel1,Spins[[#This Row],[Stop1]])</f>
        <v>🍒</v>
      </c>
      <c r="D8560">
        <f t="shared" ca="1" si="664"/>
        <v>25</v>
      </c>
      <c r="E8560" t="str" cm="1">
        <f t="array" aca="1" ref="E8560" ca="1">INDEX(Reel2,Spins[[#This Row],[Stop2]])</f>
        <v>🔔</v>
      </c>
      <c r="F8560">
        <f t="shared" ca="1" si="665"/>
        <v>26</v>
      </c>
      <c r="G8560" t="str" cm="1">
        <f t="array" aca="1" ref="G8560" ca="1">INDEX(Reel3,Spins[[#This Row],[Stop3]])</f>
        <v>BAR</v>
      </c>
      <c r="H8560" t="b">
        <f ca="1">AND(Spins[[#This Row],[Sym1]]=Spins[[#This Row],[Sym2]],Spins[[#This Row],[Sym2]]=Spins[[#This Row],[Sym3]])</f>
        <v>0</v>
      </c>
      <c r="I8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60">
        <f t="shared" si="666"/>
        <v>1</v>
      </c>
      <c r="K8560">
        <f ca="1">Spins[[#This Row],[Mult]]*Spins[[#This Row],[Bet]]</f>
        <v>0</v>
      </c>
      <c r="L8560">
        <f ca="1">Spins[[#This Row],[Payout]]-Spins[[#This Row],[Bet]]</f>
        <v>-1</v>
      </c>
    </row>
    <row r="8561" spans="1:12" x14ac:dyDescent="0.3">
      <c r="A8561">
        <f t="shared" si="662"/>
        <v>8560</v>
      </c>
      <c r="B8561">
        <f t="shared" ca="1" si="663"/>
        <v>31</v>
      </c>
      <c r="C8561" t="str" cm="1">
        <f t="array" aca="1" ref="C8561" ca="1">INDEX(Reel1,Spins[[#This Row],[Stop1]])</f>
        <v>💎</v>
      </c>
      <c r="D8561">
        <f t="shared" ca="1" si="664"/>
        <v>22</v>
      </c>
      <c r="E8561" t="str" cm="1">
        <f t="array" aca="1" ref="E8561" ca="1">INDEX(Reel2,Spins[[#This Row],[Stop2]])</f>
        <v>🍇</v>
      </c>
      <c r="F8561">
        <f t="shared" ca="1" si="665"/>
        <v>25</v>
      </c>
      <c r="G8561" t="str" cm="1">
        <f t="array" aca="1" ref="G8561" ca="1">INDEX(Reel3,Spins[[#This Row],[Stop3]])</f>
        <v>BAR</v>
      </c>
      <c r="H8561" t="b">
        <f ca="1">AND(Spins[[#This Row],[Sym1]]=Spins[[#This Row],[Sym2]],Spins[[#This Row],[Sym2]]=Spins[[#This Row],[Sym3]])</f>
        <v>0</v>
      </c>
      <c r="I8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61">
        <f t="shared" si="666"/>
        <v>1</v>
      </c>
      <c r="K8561">
        <f ca="1">Spins[[#This Row],[Mult]]*Spins[[#This Row],[Bet]]</f>
        <v>0</v>
      </c>
      <c r="L8561">
        <f ca="1">Spins[[#This Row],[Payout]]-Spins[[#This Row],[Bet]]</f>
        <v>-1</v>
      </c>
    </row>
    <row r="8562" spans="1:12" x14ac:dyDescent="0.3">
      <c r="A8562">
        <f t="shared" si="662"/>
        <v>8561</v>
      </c>
      <c r="B8562">
        <f t="shared" ca="1" si="663"/>
        <v>11</v>
      </c>
      <c r="C8562" t="str" cm="1">
        <f t="array" aca="1" ref="C8562" ca="1">INDEX(Reel1,Spins[[#This Row],[Stop1]])</f>
        <v>🍋</v>
      </c>
      <c r="D8562">
        <f t="shared" ca="1" si="664"/>
        <v>11</v>
      </c>
      <c r="E8562" t="str" cm="1">
        <f t="array" aca="1" ref="E8562" ca="1">INDEX(Reel2,Spins[[#This Row],[Stop2]])</f>
        <v>🍋</v>
      </c>
      <c r="F8562">
        <f t="shared" ca="1" si="665"/>
        <v>11</v>
      </c>
      <c r="G8562" t="str" cm="1">
        <f t="array" aca="1" ref="G8562" ca="1">INDEX(Reel3,Spins[[#This Row],[Stop3]])</f>
        <v>🍒</v>
      </c>
      <c r="H8562" t="b">
        <f ca="1">AND(Spins[[#This Row],[Sym1]]=Spins[[#This Row],[Sym2]],Spins[[#This Row],[Sym2]]=Spins[[#This Row],[Sym3]])</f>
        <v>0</v>
      </c>
      <c r="I8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62">
        <f t="shared" si="666"/>
        <v>1</v>
      </c>
      <c r="K8562">
        <f ca="1">Spins[[#This Row],[Mult]]*Spins[[#This Row],[Bet]]</f>
        <v>0.6</v>
      </c>
      <c r="L8562">
        <f ca="1">Spins[[#This Row],[Payout]]-Spins[[#This Row],[Bet]]</f>
        <v>-0.4</v>
      </c>
    </row>
    <row r="8563" spans="1:12" x14ac:dyDescent="0.3">
      <c r="A8563">
        <f t="shared" si="662"/>
        <v>8562</v>
      </c>
      <c r="B8563">
        <f t="shared" ca="1" si="663"/>
        <v>10</v>
      </c>
      <c r="C8563" t="str" cm="1">
        <f t="array" aca="1" ref="C8563" ca="1">INDEX(Reel1,Spins[[#This Row],[Stop1]])</f>
        <v>🍋</v>
      </c>
      <c r="D8563">
        <f t="shared" ca="1" si="664"/>
        <v>11</v>
      </c>
      <c r="E8563" t="str" cm="1">
        <f t="array" aca="1" ref="E8563" ca="1">INDEX(Reel2,Spins[[#This Row],[Stop2]])</f>
        <v>🍋</v>
      </c>
      <c r="F8563">
        <f t="shared" ca="1" si="665"/>
        <v>1</v>
      </c>
      <c r="G8563" t="str" cm="1">
        <f t="array" aca="1" ref="G8563" ca="1">INDEX(Reel3,Spins[[#This Row],[Stop3]])</f>
        <v>🍋</v>
      </c>
      <c r="H8563" t="b">
        <f ca="1">AND(Spins[[#This Row],[Sym1]]=Spins[[#This Row],[Sym2]],Spins[[#This Row],[Sym2]]=Spins[[#This Row],[Sym3]])</f>
        <v>1</v>
      </c>
      <c r="I8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563">
        <f t="shared" si="666"/>
        <v>1</v>
      </c>
      <c r="K8563">
        <f ca="1">Spins[[#This Row],[Mult]]*Spins[[#This Row],[Bet]]</f>
        <v>14</v>
      </c>
      <c r="L8563">
        <f ca="1">Spins[[#This Row],[Payout]]-Spins[[#This Row],[Bet]]</f>
        <v>13</v>
      </c>
    </row>
    <row r="8564" spans="1:12" x14ac:dyDescent="0.3">
      <c r="A8564">
        <f t="shared" si="662"/>
        <v>8563</v>
      </c>
      <c r="B8564">
        <f t="shared" ca="1" si="663"/>
        <v>1</v>
      </c>
      <c r="C8564" t="str" cm="1">
        <f t="array" aca="1" ref="C8564" ca="1">INDEX(Reel1,Spins[[#This Row],[Stop1]])</f>
        <v>🍋</v>
      </c>
      <c r="D8564">
        <f t="shared" ca="1" si="664"/>
        <v>7</v>
      </c>
      <c r="E8564" t="str" cm="1">
        <f t="array" aca="1" ref="E8564" ca="1">INDEX(Reel2,Spins[[#This Row],[Stop2]])</f>
        <v>🍋</v>
      </c>
      <c r="F8564">
        <f t="shared" ca="1" si="665"/>
        <v>20</v>
      </c>
      <c r="G8564" t="str" cm="1">
        <f t="array" aca="1" ref="G8564" ca="1">INDEX(Reel3,Spins[[#This Row],[Stop3]])</f>
        <v>🔔</v>
      </c>
      <c r="H8564" t="b">
        <f ca="1">AND(Spins[[#This Row],[Sym1]]=Spins[[#This Row],[Sym2]],Spins[[#This Row],[Sym2]]=Spins[[#This Row],[Sym3]])</f>
        <v>0</v>
      </c>
      <c r="I8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64">
        <f t="shared" si="666"/>
        <v>1</v>
      </c>
      <c r="K8564">
        <f ca="1">Spins[[#This Row],[Mult]]*Spins[[#This Row],[Bet]]</f>
        <v>0.6</v>
      </c>
      <c r="L8564">
        <f ca="1">Spins[[#This Row],[Payout]]-Spins[[#This Row],[Bet]]</f>
        <v>-0.4</v>
      </c>
    </row>
    <row r="8565" spans="1:12" x14ac:dyDescent="0.3">
      <c r="A8565">
        <f t="shared" si="662"/>
        <v>8564</v>
      </c>
      <c r="B8565">
        <f t="shared" ca="1" si="663"/>
        <v>27</v>
      </c>
      <c r="C8565" t="str" cm="1">
        <f t="array" aca="1" ref="C8565" ca="1">INDEX(Reel1,Spins[[#This Row],[Stop1]])</f>
        <v>BAR</v>
      </c>
      <c r="D8565">
        <f t="shared" ca="1" si="664"/>
        <v>9</v>
      </c>
      <c r="E8565" t="str" cm="1">
        <f t="array" aca="1" ref="E8565" ca="1">INDEX(Reel2,Spins[[#This Row],[Stop2]])</f>
        <v>🍋</v>
      </c>
      <c r="F8565">
        <f t="shared" ca="1" si="665"/>
        <v>6</v>
      </c>
      <c r="G8565" t="str" cm="1">
        <f t="array" aca="1" ref="G8565" ca="1">INDEX(Reel3,Spins[[#This Row],[Stop3]])</f>
        <v>🍒</v>
      </c>
      <c r="H8565" t="b">
        <f ca="1">AND(Spins[[#This Row],[Sym1]]=Spins[[#This Row],[Sym2]],Spins[[#This Row],[Sym2]]=Spins[[#This Row],[Sym3]])</f>
        <v>0</v>
      </c>
      <c r="I8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65">
        <f t="shared" si="666"/>
        <v>1</v>
      </c>
      <c r="K8565">
        <f ca="1">Spins[[#This Row],[Mult]]*Spins[[#This Row],[Bet]]</f>
        <v>0</v>
      </c>
      <c r="L8565">
        <f ca="1">Spins[[#This Row],[Payout]]-Spins[[#This Row],[Bet]]</f>
        <v>-1</v>
      </c>
    </row>
    <row r="8566" spans="1:12" x14ac:dyDescent="0.3">
      <c r="A8566">
        <f t="shared" si="662"/>
        <v>8565</v>
      </c>
      <c r="B8566">
        <f t="shared" ca="1" si="663"/>
        <v>23</v>
      </c>
      <c r="C8566" t="str" cm="1">
        <f t="array" aca="1" ref="C8566" ca="1">INDEX(Reel1,Spins[[#This Row],[Stop1]])</f>
        <v>🍇</v>
      </c>
      <c r="D8566">
        <f t="shared" ca="1" si="664"/>
        <v>25</v>
      </c>
      <c r="E8566" t="str" cm="1">
        <f t="array" aca="1" ref="E8566" ca="1">INDEX(Reel2,Spins[[#This Row],[Stop2]])</f>
        <v>🔔</v>
      </c>
      <c r="F8566">
        <f t="shared" ca="1" si="665"/>
        <v>15</v>
      </c>
      <c r="G8566" t="str" cm="1">
        <f t="array" aca="1" ref="G8566" ca="1">INDEX(Reel3,Spins[[#This Row],[Stop3]])</f>
        <v>🍇</v>
      </c>
      <c r="H8566" t="b">
        <f ca="1">AND(Spins[[#This Row],[Sym1]]=Spins[[#This Row],[Sym2]],Spins[[#This Row],[Sym2]]=Spins[[#This Row],[Sym3]])</f>
        <v>0</v>
      </c>
      <c r="I8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66">
        <f t="shared" si="666"/>
        <v>1</v>
      </c>
      <c r="K8566">
        <f ca="1">Spins[[#This Row],[Mult]]*Spins[[#This Row],[Bet]]</f>
        <v>0</v>
      </c>
      <c r="L8566">
        <f ca="1">Spins[[#This Row],[Payout]]-Spins[[#This Row],[Bet]]</f>
        <v>-1</v>
      </c>
    </row>
    <row r="8567" spans="1:12" x14ac:dyDescent="0.3">
      <c r="A8567">
        <f t="shared" si="662"/>
        <v>8566</v>
      </c>
      <c r="B8567">
        <f t="shared" ca="1" si="663"/>
        <v>1</v>
      </c>
      <c r="C8567" t="str" cm="1">
        <f t="array" aca="1" ref="C8567" ca="1">INDEX(Reel1,Spins[[#This Row],[Stop1]])</f>
        <v>🍋</v>
      </c>
      <c r="D8567">
        <f t="shared" ca="1" si="664"/>
        <v>2</v>
      </c>
      <c r="E8567" t="str" cm="1">
        <f t="array" aca="1" ref="E8567" ca="1">INDEX(Reel2,Spins[[#This Row],[Stop2]])</f>
        <v>🍋</v>
      </c>
      <c r="F8567">
        <f t="shared" ca="1" si="665"/>
        <v>6</v>
      </c>
      <c r="G8567" t="str" cm="1">
        <f t="array" aca="1" ref="G8567" ca="1">INDEX(Reel3,Spins[[#This Row],[Stop3]])</f>
        <v>🍒</v>
      </c>
      <c r="H8567" t="b">
        <f ca="1">AND(Spins[[#This Row],[Sym1]]=Spins[[#This Row],[Sym2]],Spins[[#This Row],[Sym2]]=Spins[[#This Row],[Sym3]])</f>
        <v>0</v>
      </c>
      <c r="I8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67">
        <f t="shared" si="666"/>
        <v>1</v>
      </c>
      <c r="K8567">
        <f ca="1">Spins[[#This Row],[Mult]]*Spins[[#This Row],[Bet]]</f>
        <v>0.6</v>
      </c>
      <c r="L8567">
        <f ca="1">Spins[[#This Row],[Payout]]-Spins[[#This Row],[Bet]]</f>
        <v>-0.4</v>
      </c>
    </row>
    <row r="8568" spans="1:12" x14ac:dyDescent="0.3">
      <c r="A8568">
        <f t="shared" si="662"/>
        <v>8567</v>
      </c>
      <c r="B8568">
        <f t="shared" ca="1" si="663"/>
        <v>28</v>
      </c>
      <c r="C8568" t="str" cm="1">
        <f t="array" aca="1" ref="C8568" ca="1">INDEX(Reel1,Spins[[#This Row],[Stop1]])</f>
        <v>BAR</v>
      </c>
      <c r="D8568">
        <f t="shared" ca="1" si="664"/>
        <v>5</v>
      </c>
      <c r="E8568" t="str" cm="1">
        <f t="array" aca="1" ref="E8568" ca="1">INDEX(Reel2,Spins[[#This Row],[Stop2]])</f>
        <v>🍋</v>
      </c>
      <c r="F8568">
        <f t="shared" ca="1" si="665"/>
        <v>26</v>
      </c>
      <c r="G8568" t="str" cm="1">
        <f t="array" aca="1" ref="G8568" ca="1">INDEX(Reel3,Spins[[#This Row],[Stop3]])</f>
        <v>BAR</v>
      </c>
      <c r="H8568" t="b">
        <f ca="1">AND(Spins[[#This Row],[Sym1]]=Spins[[#This Row],[Sym2]],Spins[[#This Row],[Sym2]]=Spins[[#This Row],[Sym3]])</f>
        <v>0</v>
      </c>
      <c r="I8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68">
        <f t="shared" si="666"/>
        <v>1</v>
      </c>
      <c r="K8568">
        <f ca="1">Spins[[#This Row],[Mult]]*Spins[[#This Row],[Bet]]</f>
        <v>0</v>
      </c>
      <c r="L8568">
        <f ca="1">Spins[[#This Row],[Payout]]-Spins[[#This Row],[Bet]]</f>
        <v>-1</v>
      </c>
    </row>
    <row r="8569" spans="1:12" x14ac:dyDescent="0.3">
      <c r="A8569">
        <f t="shared" si="662"/>
        <v>8568</v>
      </c>
      <c r="B8569">
        <f t="shared" ca="1" si="663"/>
        <v>15</v>
      </c>
      <c r="C8569" t="str" cm="1">
        <f t="array" aca="1" ref="C8569" ca="1">INDEX(Reel1,Spins[[#This Row],[Stop1]])</f>
        <v>🍒</v>
      </c>
      <c r="D8569">
        <f t="shared" ca="1" si="664"/>
        <v>5</v>
      </c>
      <c r="E8569" t="str" cm="1">
        <f t="array" aca="1" ref="E8569" ca="1">INDEX(Reel2,Spins[[#This Row],[Stop2]])</f>
        <v>🍋</v>
      </c>
      <c r="F8569">
        <f t="shared" ca="1" si="665"/>
        <v>17</v>
      </c>
      <c r="G8569" t="str" cm="1">
        <f t="array" aca="1" ref="G8569" ca="1">INDEX(Reel3,Spins[[#This Row],[Stop3]])</f>
        <v>🍇</v>
      </c>
      <c r="H8569" t="b">
        <f ca="1">AND(Spins[[#This Row],[Sym1]]=Spins[[#This Row],[Sym2]],Spins[[#This Row],[Sym2]]=Spins[[#This Row],[Sym3]])</f>
        <v>0</v>
      </c>
      <c r="I8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69">
        <f t="shared" si="666"/>
        <v>1</v>
      </c>
      <c r="K8569">
        <f ca="1">Spins[[#This Row],[Mult]]*Spins[[#This Row],[Bet]]</f>
        <v>0</v>
      </c>
      <c r="L8569">
        <f ca="1">Spins[[#This Row],[Payout]]-Spins[[#This Row],[Bet]]</f>
        <v>-1</v>
      </c>
    </row>
    <row r="8570" spans="1:12" x14ac:dyDescent="0.3">
      <c r="A8570">
        <f t="shared" si="662"/>
        <v>8569</v>
      </c>
      <c r="B8570">
        <f t="shared" ca="1" si="663"/>
        <v>27</v>
      </c>
      <c r="C8570" t="str" cm="1">
        <f t="array" aca="1" ref="C8570" ca="1">INDEX(Reel1,Spins[[#This Row],[Stop1]])</f>
        <v>BAR</v>
      </c>
      <c r="D8570">
        <f t="shared" ca="1" si="664"/>
        <v>11</v>
      </c>
      <c r="E8570" t="str" cm="1">
        <f t="array" aca="1" ref="E8570" ca="1">INDEX(Reel2,Spins[[#This Row],[Stop2]])</f>
        <v>🍋</v>
      </c>
      <c r="F8570">
        <f t="shared" ca="1" si="665"/>
        <v>6</v>
      </c>
      <c r="G8570" t="str" cm="1">
        <f t="array" aca="1" ref="G8570" ca="1">INDEX(Reel3,Spins[[#This Row],[Stop3]])</f>
        <v>🍒</v>
      </c>
      <c r="H8570" t="b">
        <f ca="1">AND(Spins[[#This Row],[Sym1]]=Spins[[#This Row],[Sym2]],Spins[[#This Row],[Sym2]]=Spins[[#This Row],[Sym3]])</f>
        <v>0</v>
      </c>
      <c r="I8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70">
        <f t="shared" si="666"/>
        <v>1</v>
      </c>
      <c r="K8570">
        <f ca="1">Spins[[#This Row],[Mult]]*Spins[[#This Row],[Bet]]</f>
        <v>0</v>
      </c>
      <c r="L8570">
        <f ca="1">Spins[[#This Row],[Payout]]-Spins[[#This Row],[Bet]]</f>
        <v>-1</v>
      </c>
    </row>
    <row r="8571" spans="1:12" x14ac:dyDescent="0.3">
      <c r="A8571">
        <f t="shared" si="662"/>
        <v>8570</v>
      </c>
      <c r="B8571">
        <f t="shared" ca="1" si="663"/>
        <v>6</v>
      </c>
      <c r="C8571" t="str" cm="1">
        <f t="array" aca="1" ref="C8571" ca="1">INDEX(Reel1,Spins[[#This Row],[Stop1]])</f>
        <v>🍋</v>
      </c>
      <c r="D8571">
        <f t="shared" ca="1" si="664"/>
        <v>1</v>
      </c>
      <c r="E8571" t="str" cm="1">
        <f t="array" aca="1" ref="E8571" ca="1">INDEX(Reel2,Spins[[#This Row],[Stop2]])</f>
        <v>🍋</v>
      </c>
      <c r="F8571">
        <f t="shared" ca="1" si="665"/>
        <v>23</v>
      </c>
      <c r="G8571" t="str" cm="1">
        <f t="array" aca="1" ref="G8571" ca="1">INDEX(Reel3,Spins[[#This Row],[Stop3]])</f>
        <v>BAR</v>
      </c>
      <c r="H8571" t="b">
        <f ca="1">AND(Spins[[#This Row],[Sym1]]=Spins[[#This Row],[Sym2]],Spins[[#This Row],[Sym2]]=Spins[[#This Row],[Sym3]])</f>
        <v>0</v>
      </c>
      <c r="I8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71">
        <f t="shared" si="666"/>
        <v>1</v>
      </c>
      <c r="K8571">
        <f ca="1">Spins[[#This Row],[Mult]]*Spins[[#This Row],[Bet]]</f>
        <v>0.6</v>
      </c>
      <c r="L8571">
        <f ca="1">Spins[[#This Row],[Payout]]-Spins[[#This Row],[Bet]]</f>
        <v>-0.4</v>
      </c>
    </row>
    <row r="8572" spans="1:12" x14ac:dyDescent="0.3">
      <c r="A8572">
        <f t="shared" si="662"/>
        <v>8571</v>
      </c>
      <c r="B8572">
        <f t="shared" ca="1" si="663"/>
        <v>10</v>
      </c>
      <c r="C8572" t="str" cm="1">
        <f t="array" aca="1" ref="C8572" ca="1">INDEX(Reel1,Spins[[#This Row],[Stop1]])</f>
        <v>🍋</v>
      </c>
      <c r="D8572">
        <f t="shared" ca="1" si="664"/>
        <v>30</v>
      </c>
      <c r="E8572" t="str" cm="1">
        <f t="array" aca="1" ref="E8572" ca="1">INDEX(Reel2,Spins[[#This Row],[Stop2]])</f>
        <v>7️⃣</v>
      </c>
      <c r="F8572">
        <f t="shared" ca="1" si="665"/>
        <v>20</v>
      </c>
      <c r="G8572" t="str" cm="1">
        <f t="array" aca="1" ref="G8572" ca="1">INDEX(Reel3,Spins[[#This Row],[Stop3]])</f>
        <v>🔔</v>
      </c>
      <c r="H8572" t="b">
        <f ca="1">AND(Spins[[#This Row],[Sym1]]=Spins[[#This Row],[Sym2]],Spins[[#This Row],[Sym2]]=Spins[[#This Row],[Sym3]])</f>
        <v>0</v>
      </c>
      <c r="I8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72">
        <f t="shared" si="666"/>
        <v>1</v>
      </c>
      <c r="K8572">
        <f ca="1">Spins[[#This Row],[Mult]]*Spins[[#This Row],[Bet]]</f>
        <v>0</v>
      </c>
      <c r="L8572">
        <f ca="1">Spins[[#This Row],[Payout]]-Spins[[#This Row],[Bet]]</f>
        <v>-1</v>
      </c>
    </row>
    <row r="8573" spans="1:12" x14ac:dyDescent="0.3">
      <c r="A8573">
        <f t="shared" si="662"/>
        <v>8572</v>
      </c>
      <c r="B8573">
        <f t="shared" ca="1" si="663"/>
        <v>11</v>
      </c>
      <c r="C8573" t="str" cm="1">
        <f t="array" aca="1" ref="C8573" ca="1">INDEX(Reel1,Spins[[#This Row],[Stop1]])</f>
        <v>🍋</v>
      </c>
      <c r="D8573">
        <f t="shared" ca="1" si="664"/>
        <v>26</v>
      </c>
      <c r="E8573" t="str" cm="1">
        <f t="array" aca="1" ref="E8573" ca="1">INDEX(Reel2,Spins[[#This Row],[Stop2]])</f>
        <v>🔔</v>
      </c>
      <c r="F8573">
        <f t="shared" ca="1" si="665"/>
        <v>19</v>
      </c>
      <c r="G8573" t="str" cm="1">
        <f t="array" aca="1" ref="G8573" ca="1">INDEX(Reel3,Spins[[#This Row],[Stop3]])</f>
        <v>🔔</v>
      </c>
      <c r="H8573" t="b">
        <f ca="1">AND(Spins[[#This Row],[Sym1]]=Spins[[#This Row],[Sym2]],Spins[[#This Row],[Sym2]]=Spins[[#This Row],[Sym3]])</f>
        <v>0</v>
      </c>
      <c r="I8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73">
        <f t="shared" si="666"/>
        <v>1</v>
      </c>
      <c r="K8573">
        <f ca="1">Spins[[#This Row],[Mult]]*Spins[[#This Row],[Bet]]</f>
        <v>0</v>
      </c>
      <c r="L8573">
        <f ca="1">Spins[[#This Row],[Payout]]-Spins[[#This Row],[Bet]]</f>
        <v>-1</v>
      </c>
    </row>
    <row r="8574" spans="1:12" x14ac:dyDescent="0.3">
      <c r="A8574">
        <f t="shared" si="662"/>
        <v>8573</v>
      </c>
      <c r="B8574">
        <f t="shared" ca="1" si="663"/>
        <v>14</v>
      </c>
      <c r="C8574" t="str" cm="1">
        <f t="array" aca="1" ref="C8574" ca="1">INDEX(Reel1,Spins[[#This Row],[Stop1]])</f>
        <v>🍋</v>
      </c>
      <c r="D8574">
        <f t="shared" ca="1" si="664"/>
        <v>23</v>
      </c>
      <c r="E8574" t="str" cm="1">
        <f t="array" aca="1" ref="E8574" ca="1">INDEX(Reel2,Spins[[#This Row],[Stop2]])</f>
        <v>🍇</v>
      </c>
      <c r="F8574">
        <f t="shared" ca="1" si="665"/>
        <v>24</v>
      </c>
      <c r="G8574" t="str" cm="1">
        <f t="array" aca="1" ref="G8574" ca="1">INDEX(Reel3,Spins[[#This Row],[Stop3]])</f>
        <v>BAR</v>
      </c>
      <c r="H8574" t="b">
        <f ca="1">AND(Spins[[#This Row],[Sym1]]=Spins[[#This Row],[Sym2]],Spins[[#This Row],[Sym2]]=Spins[[#This Row],[Sym3]])</f>
        <v>0</v>
      </c>
      <c r="I8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74">
        <f t="shared" si="666"/>
        <v>1</v>
      </c>
      <c r="K8574">
        <f ca="1">Spins[[#This Row],[Mult]]*Spins[[#This Row],[Bet]]</f>
        <v>0</v>
      </c>
      <c r="L8574">
        <f ca="1">Spins[[#This Row],[Payout]]-Spins[[#This Row],[Bet]]</f>
        <v>-1</v>
      </c>
    </row>
    <row r="8575" spans="1:12" x14ac:dyDescent="0.3">
      <c r="A8575">
        <f t="shared" si="662"/>
        <v>8574</v>
      </c>
      <c r="B8575">
        <f t="shared" ca="1" si="663"/>
        <v>17</v>
      </c>
      <c r="C8575" t="str" cm="1">
        <f t="array" aca="1" ref="C8575" ca="1">INDEX(Reel1,Spins[[#This Row],[Stop1]])</f>
        <v>🍒</v>
      </c>
      <c r="D8575">
        <f t="shared" ca="1" si="664"/>
        <v>19</v>
      </c>
      <c r="E8575" t="str" cm="1">
        <f t="array" aca="1" ref="E8575" ca="1">INDEX(Reel2,Spins[[#This Row],[Stop2]])</f>
        <v>🍒</v>
      </c>
      <c r="F8575">
        <f t="shared" ca="1" si="665"/>
        <v>28</v>
      </c>
      <c r="G8575" t="str" cm="1">
        <f t="array" aca="1" ref="G8575" ca="1">INDEX(Reel3,Spins[[#This Row],[Stop3]])</f>
        <v>7️⃣</v>
      </c>
      <c r="H8575" t="b">
        <f ca="1">AND(Spins[[#This Row],[Sym1]]=Spins[[#This Row],[Sym2]],Spins[[#This Row],[Sym2]]=Spins[[#This Row],[Sym3]])</f>
        <v>0</v>
      </c>
      <c r="I8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575">
        <f t="shared" si="666"/>
        <v>1</v>
      </c>
      <c r="K8575">
        <f ca="1">Spins[[#This Row],[Mult]]*Spins[[#This Row],[Bet]]</f>
        <v>0.8</v>
      </c>
      <c r="L8575">
        <f ca="1">Spins[[#This Row],[Payout]]-Spins[[#This Row],[Bet]]</f>
        <v>-0.19999999999999996</v>
      </c>
    </row>
    <row r="8576" spans="1:12" x14ac:dyDescent="0.3">
      <c r="A8576">
        <f t="shared" si="662"/>
        <v>8575</v>
      </c>
      <c r="B8576">
        <f t="shared" ca="1" si="663"/>
        <v>14</v>
      </c>
      <c r="C8576" t="str" cm="1">
        <f t="array" aca="1" ref="C8576" ca="1">INDEX(Reel1,Spins[[#This Row],[Stop1]])</f>
        <v>🍋</v>
      </c>
      <c r="D8576">
        <f t="shared" ca="1" si="664"/>
        <v>10</v>
      </c>
      <c r="E8576" t="str" cm="1">
        <f t="array" aca="1" ref="E8576" ca="1">INDEX(Reel2,Spins[[#This Row],[Stop2]])</f>
        <v>🍋</v>
      </c>
      <c r="F8576">
        <f t="shared" ca="1" si="665"/>
        <v>7</v>
      </c>
      <c r="G8576" t="str" cm="1">
        <f t="array" aca="1" ref="G8576" ca="1">INDEX(Reel3,Spins[[#This Row],[Stop3]])</f>
        <v>🍒</v>
      </c>
      <c r="H8576" t="b">
        <f ca="1">AND(Spins[[#This Row],[Sym1]]=Spins[[#This Row],[Sym2]],Spins[[#This Row],[Sym2]]=Spins[[#This Row],[Sym3]])</f>
        <v>0</v>
      </c>
      <c r="I8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76">
        <f t="shared" si="666"/>
        <v>1</v>
      </c>
      <c r="K8576">
        <f ca="1">Spins[[#This Row],[Mult]]*Spins[[#This Row],[Bet]]</f>
        <v>0.6</v>
      </c>
      <c r="L8576">
        <f ca="1">Spins[[#This Row],[Payout]]-Spins[[#This Row],[Bet]]</f>
        <v>-0.4</v>
      </c>
    </row>
    <row r="8577" spans="1:12" x14ac:dyDescent="0.3">
      <c r="A8577">
        <f t="shared" si="662"/>
        <v>8576</v>
      </c>
      <c r="B8577">
        <f t="shared" ca="1" si="663"/>
        <v>17</v>
      </c>
      <c r="C8577" t="str" cm="1">
        <f t="array" aca="1" ref="C8577" ca="1">INDEX(Reel1,Spins[[#This Row],[Stop1]])</f>
        <v>🍒</v>
      </c>
      <c r="D8577">
        <f t="shared" ca="1" si="664"/>
        <v>3</v>
      </c>
      <c r="E8577" t="str" cm="1">
        <f t="array" aca="1" ref="E8577" ca="1">INDEX(Reel2,Spins[[#This Row],[Stop2]])</f>
        <v>🍋</v>
      </c>
      <c r="F8577">
        <f t="shared" ca="1" si="665"/>
        <v>7</v>
      </c>
      <c r="G8577" t="str" cm="1">
        <f t="array" aca="1" ref="G8577" ca="1">INDEX(Reel3,Spins[[#This Row],[Stop3]])</f>
        <v>🍒</v>
      </c>
      <c r="H8577" t="b">
        <f ca="1">AND(Spins[[#This Row],[Sym1]]=Spins[[#This Row],[Sym2]],Spins[[#This Row],[Sym2]]=Spins[[#This Row],[Sym3]])</f>
        <v>0</v>
      </c>
      <c r="I8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77">
        <f t="shared" si="666"/>
        <v>1</v>
      </c>
      <c r="K8577">
        <f ca="1">Spins[[#This Row],[Mult]]*Spins[[#This Row],[Bet]]</f>
        <v>0</v>
      </c>
      <c r="L8577">
        <f ca="1">Spins[[#This Row],[Payout]]-Spins[[#This Row],[Bet]]</f>
        <v>-1</v>
      </c>
    </row>
    <row r="8578" spans="1:12" x14ac:dyDescent="0.3">
      <c r="A8578">
        <f t="shared" ref="A8578:A8641" si="667">ROW()-1</f>
        <v>8577</v>
      </c>
      <c r="B8578">
        <f t="shared" ref="B8578:B8641" ca="1" si="668">RANDBETWEEN(1,ROWS(Reel1))</f>
        <v>9</v>
      </c>
      <c r="C8578" t="str" cm="1">
        <f t="array" aca="1" ref="C8578" ca="1">INDEX(Reel1,Spins[[#This Row],[Stop1]])</f>
        <v>🍋</v>
      </c>
      <c r="D8578">
        <f t="shared" ref="D8578:D8641" ca="1" si="669">RANDBETWEEN(1,ROWS(Reel2))</f>
        <v>26</v>
      </c>
      <c r="E8578" t="str" cm="1">
        <f t="array" aca="1" ref="E8578" ca="1">INDEX(Reel2,Spins[[#This Row],[Stop2]])</f>
        <v>🔔</v>
      </c>
      <c r="F8578">
        <f t="shared" ref="F8578:F8641" ca="1" si="670">RANDBETWEEN(1,ROWS(Reel3))</f>
        <v>27</v>
      </c>
      <c r="G8578" t="str" cm="1">
        <f t="array" aca="1" ref="G8578" ca="1">INDEX(Reel3,Spins[[#This Row],[Stop3]])</f>
        <v>7️⃣</v>
      </c>
      <c r="H8578" t="b">
        <f ca="1">AND(Spins[[#This Row],[Sym1]]=Spins[[#This Row],[Sym2]],Spins[[#This Row],[Sym2]]=Spins[[#This Row],[Sym3]])</f>
        <v>0</v>
      </c>
      <c r="I8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78">
        <f t="shared" ref="J8578:J8641" si="671">Bet</f>
        <v>1</v>
      </c>
      <c r="K8578">
        <f ca="1">Spins[[#This Row],[Mult]]*Spins[[#This Row],[Bet]]</f>
        <v>0</v>
      </c>
      <c r="L8578">
        <f ca="1">Spins[[#This Row],[Payout]]-Spins[[#This Row],[Bet]]</f>
        <v>-1</v>
      </c>
    </row>
    <row r="8579" spans="1:12" x14ac:dyDescent="0.3">
      <c r="A8579">
        <f t="shared" si="667"/>
        <v>8578</v>
      </c>
      <c r="B8579">
        <f t="shared" ca="1" si="668"/>
        <v>13</v>
      </c>
      <c r="C8579" t="str" cm="1">
        <f t="array" aca="1" ref="C8579" ca="1">INDEX(Reel1,Spins[[#This Row],[Stop1]])</f>
        <v>🍋</v>
      </c>
      <c r="D8579">
        <f t="shared" ca="1" si="669"/>
        <v>8</v>
      </c>
      <c r="E8579" t="str" cm="1">
        <f t="array" aca="1" ref="E8579" ca="1">INDEX(Reel2,Spins[[#This Row],[Stop2]])</f>
        <v>🍋</v>
      </c>
      <c r="F8579">
        <f t="shared" ca="1" si="670"/>
        <v>24</v>
      </c>
      <c r="G8579" t="str" cm="1">
        <f t="array" aca="1" ref="G8579" ca="1">INDEX(Reel3,Spins[[#This Row],[Stop3]])</f>
        <v>BAR</v>
      </c>
      <c r="H8579" t="b">
        <f ca="1">AND(Spins[[#This Row],[Sym1]]=Spins[[#This Row],[Sym2]],Spins[[#This Row],[Sym2]]=Spins[[#This Row],[Sym3]])</f>
        <v>0</v>
      </c>
      <c r="I8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79">
        <f t="shared" si="671"/>
        <v>1</v>
      </c>
      <c r="K8579">
        <f ca="1">Spins[[#This Row],[Mult]]*Spins[[#This Row],[Bet]]</f>
        <v>0.6</v>
      </c>
      <c r="L8579">
        <f ca="1">Spins[[#This Row],[Payout]]-Spins[[#This Row],[Bet]]</f>
        <v>-0.4</v>
      </c>
    </row>
    <row r="8580" spans="1:12" x14ac:dyDescent="0.3">
      <c r="A8580">
        <f t="shared" si="667"/>
        <v>8579</v>
      </c>
      <c r="B8580">
        <f t="shared" ca="1" si="668"/>
        <v>12</v>
      </c>
      <c r="C8580" t="str" cm="1">
        <f t="array" aca="1" ref="C8580" ca="1">INDEX(Reel1,Spins[[#This Row],[Stop1]])</f>
        <v>🍋</v>
      </c>
      <c r="D8580">
        <f t="shared" ca="1" si="669"/>
        <v>30</v>
      </c>
      <c r="E8580" t="str" cm="1">
        <f t="array" aca="1" ref="E8580" ca="1">INDEX(Reel2,Spins[[#This Row],[Stop2]])</f>
        <v>7️⃣</v>
      </c>
      <c r="F8580">
        <f t="shared" ca="1" si="670"/>
        <v>20</v>
      </c>
      <c r="G8580" t="str" cm="1">
        <f t="array" aca="1" ref="G8580" ca="1">INDEX(Reel3,Spins[[#This Row],[Stop3]])</f>
        <v>🔔</v>
      </c>
      <c r="H8580" t="b">
        <f ca="1">AND(Spins[[#This Row],[Sym1]]=Spins[[#This Row],[Sym2]],Spins[[#This Row],[Sym2]]=Spins[[#This Row],[Sym3]])</f>
        <v>0</v>
      </c>
      <c r="I8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0">
        <f t="shared" si="671"/>
        <v>1</v>
      </c>
      <c r="K8580">
        <f ca="1">Spins[[#This Row],[Mult]]*Spins[[#This Row],[Bet]]</f>
        <v>0</v>
      </c>
      <c r="L8580">
        <f ca="1">Spins[[#This Row],[Payout]]-Spins[[#This Row],[Bet]]</f>
        <v>-1</v>
      </c>
    </row>
    <row r="8581" spans="1:12" x14ac:dyDescent="0.3">
      <c r="A8581">
        <f t="shared" si="667"/>
        <v>8580</v>
      </c>
      <c r="B8581">
        <f t="shared" ca="1" si="668"/>
        <v>14</v>
      </c>
      <c r="C8581" t="str" cm="1">
        <f t="array" aca="1" ref="C8581" ca="1">INDEX(Reel1,Spins[[#This Row],[Stop1]])</f>
        <v>🍋</v>
      </c>
      <c r="D8581">
        <f t="shared" ca="1" si="669"/>
        <v>22</v>
      </c>
      <c r="E8581" t="str" cm="1">
        <f t="array" aca="1" ref="E8581" ca="1">INDEX(Reel2,Spins[[#This Row],[Stop2]])</f>
        <v>🍇</v>
      </c>
      <c r="F8581">
        <f t="shared" ca="1" si="670"/>
        <v>13</v>
      </c>
      <c r="G8581" t="str" cm="1">
        <f t="array" aca="1" ref="G8581" ca="1">INDEX(Reel3,Spins[[#This Row],[Stop3]])</f>
        <v>🍇</v>
      </c>
      <c r="H8581" t="b">
        <f ca="1">AND(Spins[[#This Row],[Sym1]]=Spins[[#This Row],[Sym2]],Spins[[#This Row],[Sym2]]=Spins[[#This Row],[Sym3]])</f>
        <v>0</v>
      </c>
      <c r="I8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1">
        <f t="shared" si="671"/>
        <v>1</v>
      </c>
      <c r="K8581">
        <f ca="1">Spins[[#This Row],[Mult]]*Spins[[#This Row],[Bet]]</f>
        <v>0</v>
      </c>
      <c r="L8581">
        <f ca="1">Spins[[#This Row],[Payout]]-Spins[[#This Row],[Bet]]</f>
        <v>-1</v>
      </c>
    </row>
    <row r="8582" spans="1:12" x14ac:dyDescent="0.3">
      <c r="A8582">
        <f t="shared" si="667"/>
        <v>8581</v>
      </c>
      <c r="B8582">
        <f t="shared" ca="1" si="668"/>
        <v>31</v>
      </c>
      <c r="C8582" t="str" cm="1">
        <f t="array" aca="1" ref="C8582" ca="1">INDEX(Reel1,Spins[[#This Row],[Stop1]])</f>
        <v>💎</v>
      </c>
      <c r="D8582">
        <f t="shared" ca="1" si="669"/>
        <v>13</v>
      </c>
      <c r="E8582" t="str" cm="1">
        <f t="array" aca="1" ref="E8582" ca="1">INDEX(Reel2,Spins[[#This Row],[Stop2]])</f>
        <v>🍋</v>
      </c>
      <c r="F8582">
        <f t="shared" ca="1" si="670"/>
        <v>9</v>
      </c>
      <c r="G8582" t="str" cm="1">
        <f t="array" aca="1" ref="G8582" ca="1">INDEX(Reel3,Spins[[#This Row],[Stop3]])</f>
        <v>🍒</v>
      </c>
      <c r="H8582" t="b">
        <f ca="1">AND(Spins[[#This Row],[Sym1]]=Spins[[#This Row],[Sym2]],Spins[[#This Row],[Sym2]]=Spins[[#This Row],[Sym3]])</f>
        <v>0</v>
      </c>
      <c r="I8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2">
        <f t="shared" si="671"/>
        <v>1</v>
      </c>
      <c r="K8582">
        <f ca="1">Spins[[#This Row],[Mult]]*Spins[[#This Row],[Bet]]</f>
        <v>0</v>
      </c>
      <c r="L8582">
        <f ca="1">Spins[[#This Row],[Payout]]-Spins[[#This Row],[Bet]]</f>
        <v>-1</v>
      </c>
    </row>
    <row r="8583" spans="1:12" x14ac:dyDescent="0.3">
      <c r="A8583">
        <f t="shared" si="667"/>
        <v>8582</v>
      </c>
      <c r="B8583">
        <f t="shared" ca="1" si="668"/>
        <v>26</v>
      </c>
      <c r="C8583" t="str" cm="1">
        <f t="array" aca="1" ref="C8583" ca="1">INDEX(Reel1,Spins[[#This Row],[Stop1]])</f>
        <v>🔔</v>
      </c>
      <c r="D8583">
        <f t="shared" ca="1" si="669"/>
        <v>9</v>
      </c>
      <c r="E8583" t="str" cm="1">
        <f t="array" aca="1" ref="E8583" ca="1">INDEX(Reel2,Spins[[#This Row],[Stop2]])</f>
        <v>🍋</v>
      </c>
      <c r="F8583">
        <f t="shared" ca="1" si="670"/>
        <v>6</v>
      </c>
      <c r="G8583" t="str" cm="1">
        <f t="array" aca="1" ref="G8583" ca="1">INDEX(Reel3,Spins[[#This Row],[Stop3]])</f>
        <v>🍒</v>
      </c>
      <c r="H8583" t="b">
        <f ca="1">AND(Spins[[#This Row],[Sym1]]=Spins[[#This Row],[Sym2]],Spins[[#This Row],[Sym2]]=Spins[[#This Row],[Sym3]])</f>
        <v>0</v>
      </c>
      <c r="I8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3">
        <f t="shared" si="671"/>
        <v>1</v>
      </c>
      <c r="K8583">
        <f ca="1">Spins[[#This Row],[Mult]]*Spins[[#This Row],[Bet]]</f>
        <v>0</v>
      </c>
      <c r="L8583">
        <f ca="1">Spins[[#This Row],[Payout]]-Spins[[#This Row],[Bet]]</f>
        <v>-1</v>
      </c>
    </row>
    <row r="8584" spans="1:12" x14ac:dyDescent="0.3">
      <c r="A8584">
        <f t="shared" si="667"/>
        <v>8583</v>
      </c>
      <c r="B8584">
        <f t="shared" ca="1" si="668"/>
        <v>31</v>
      </c>
      <c r="C8584" t="str" cm="1">
        <f t="array" aca="1" ref="C8584" ca="1">INDEX(Reel1,Spins[[#This Row],[Stop1]])</f>
        <v>💎</v>
      </c>
      <c r="D8584">
        <f t="shared" ca="1" si="669"/>
        <v>6</v>
      </c>
      <c r="E8584" t="str" cm="1">
        <f t="array" aca="1" ref="E8584" ca="1">INDEX(Reel2,Spins[[#This Row],[Stop2]])</f>
        <v>🍋</v>
      </c>
      <c r="F8584">
        <f t="shared" ca="1" si="670"/>
        <v>23</v>
      </c>
      <c r="G8584" t="str" cm="1">
        <f t="array" aca="1" ref="G8584" ca="1">INDEX(Reel3,Spins[[#This Row],[Stop3]])</f>
        <v>BAR</v>
      </c>
      <c r="H8584" t="b">
        <f ca="1">AND(Spins[[#This Row],[Sym1]]=Spins[[#This Row],[Sym2]],Spins[[#This Row],[Sym2]]=Spins[[#This Row],[Sym3]])</f>
        <v>0</v>
      </c>
      <c r="I8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4">
        <f t="shared" si="671"/>
        <v>1</v>
      </c>
      <c r="K8584">
        <f ca="1">Spins[[#This Row],[Mult]]*Spins[[#This Row],[Bet]]</f>
        <v>0</v>
      </c>
      <c r="L8584">
        <f ca="1">Spins[[#This Row],[Payout]]-Spins[[#This Row],[Bet]]</f>
        <v>-1</v>
      </c>
    </row>
    <row r="8585" spans="1:12" x14ac:dyDescent="0.3">
      <c r="A8585">
        <f t="shared" si="667"/>
        <v>8584</v>
      </c>
      <c r="B8585">
        <f t="shared" ca="1" si="668"/>
        <v>6</v>
      </c>
      <c r="C8585" t="str" cm="1">
        <f t="array" aca="1" ref="C8585" ca="1">INDEX(Reel1,Spins[[#This Row],[Stop1]])</f>
        <v>🍋</v>
      </c>
      <c r="D8585">
        <f t="shared" ca="1" si="669"/>
        <v>3</v>
      </c>
      <c r="E8585" t="str" cm="1">
        <f t="array" aca="1" ref="E8585" ca="1">INDEX(Reel2,Spins[[#This Row],[Stop2]])</f>
        <v>🍋</v>
      </c>
      <c r="F8585">
        <f t="shared" ca="1" si="670"/>
        <v>21</v>
      </c>
      <c r="G8585" t="str" cm="1">
        <f t="array" aca="1" ref="G8585" ca="1">INDEX(Reel3,Spins[[#This Row],[Stop3]])</f>
        <v>🔔</v>
      </c>
      <c r="H8585" t="b">
        <f ca="1">AND(Spins[[#This Row],[Sym1]]=Spins[[#This Row],[Sym2]],Spins[[#This Row],[Sym2]]=Spins[[#This Row],[Sym3]])</f>
        <v>0</v>
      </c>
      <c r="I8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85">
        <f t="shared" si="671"/>
        <v>1</v>
      </c>
      <c r="K8585">
        <f ca="1">Spins[[#This Row],[Mult]]*Spins[[#This Row],[Bet]]</f>
        <v>0.6</v>
      </c>
      <c r="L8585">
        <f ca="1">Spins[[#This Row],[Payout]]-Spins[[#This Row],[Bet]]</f>
        <v>-0.4</v>
      </c>
    </row>
    <row r="8586" spans="1:12" x14ac:dyDescent="0.3">
      <c r="A8586">
        <f t="shared" si="667"/>
        <v>8585</v>
      </c>
      <c r="B8586">
        <f t="shared" ca="1" si="668"/>
        <v>5</v>
      </c>
      <c r="C8586" t="str" cm="1">
        <f t="array" aca="1" ref="C8586" ca="1">INDEX(Reel1,Spins[[#This Row],[Stop1]])</f>
        <v>🍋</v>
      </c>
      <c r="D8586">
        <f t="shared" ca="1" si="669"/>
        <v>14</v>
      </c>
      <c r="E8586" t="str" cm="1">
        <f t="array" aca="1" ref="E8586" ca="1">INDEX(Reel2,Spins[[#This Row],[Stop2]])</f>
        <v>🍋</v>
      </c>
      <c r="F8586">
        <f t="shared" ca="1" si="670"/>
        <v>7</v>
      </c>
      <c r="G8586" t="str" cm="1">
        <f t="array" aca="1" ref="G8586" ca="1">INDEX(Reel3,Spins[[#This Row],[Stop3]])</f>
        <v>🍒</v>
      </c>
      <c r="H8586" t="b">
        <f ca="1">AND(Spins[[#This Row],[Sym1]]=Spins[[#This Row],[Sym2]],Spins[[#This Row],[Sym2]]=Spins[[#This Row],[Sym3]])</f>
        <v>0</v>
      </c>
      <c r="I8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86">
        <f t="shared" si="671"/>
        <v>1</v>
      </c>
      <c r="K8586">
        <f ca="1">Spins[[#This Row],[Mult]]*Spins[[#This Row],[Bet]]</f>
        <v>0.6</v>
      </c>
      <c r="L8586">
        <f ca="1">Spins[[#This Row],[Payout]]-Spins[[#This Row],[Bet]]</f>
        <v>-0.4</v>
      </c>
    </row>
    <row r="8587" spans="1:12" x14ac:dyDescent="0.3">
      <c r="A8587">
        <f t="shared" si="667"/>
        <v>8586</v>
      </c>
      <c r="B8587">
        <f t="shared" ca="1" si="668"/>
        <v>3</v>
      </c>
      <c r="C8587" t="str" cm="1">
        <f t="array" aca="1" ref="C8587" ca="1">INDEX(Reel1,Spins[[#This Row],[Stop1]])</f>
        <v>🍋</v>
      </c>
      <c r="D8587">
        <f t="shared" ca="1" si="669"/>
        <v>4</v>
      </c>
      <c r="E8587" t="str" cm="1">
        <f t="array" aca="1" ref="E8587" ca="1">INDEX(Reel2,Spins[[#This Row],[Stop2]])</f>
        <v>🍋</v>
      </c>
      <c r="F8587">
        <f t="shared" ca="1" si="670"/>
        <v>14</v>
      </c>
      <c r="G8587" t="str" cm="1">
        <f t="array" aca="1" ref="G8587" ca="1">INDEX(Reel3,Spins[[#This Row],[Stop3]])</f>
        <v>🍇</v>
      </c>
      <c r="H8587" t="b">
        <f ca="1">AND(Spins[[#This Row],[Sym1]]=Spins[[#This Row],[Sym2]],Spins[[#This Row],[Sym2]]=Spins[[#This Row],[Sym3]])</f>
        <v>0</v>
      </c>
      <c r="I8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87">
        <f t="shared" si="671"/>
        <v>1</v>
      </c>
      <c r="K8587">
        <f ca="1">Spins[[#This Row],[Mult]]*Spins[[#This Row],[Bet]]</f>
        <v>0.6</v>
      </c>
      <c r="L8587">
        <f ca="1">Spins[[#This Row],[Payout]]-Spins[[#This Row],[Bet]]</f>
        <v>-0.4</v>
      </c>
    </row>
    <row r="8588" spans="1:12" x14ac:dyDescent="0.3">
      <c r="A8588">
        <f t="shared" si="667"/>
        <v>8587</v>
      </c>
      <c r="B8588">
        <f t="shared" ca="1" si="668"/>
        <v>1</v>
      </c>
      <c r="C8588" t="str" cm="1">
        <f t="array" aca="1" ref="C8588" ca="1">INDEX(Reel1,Spins[[#This Row],[Stop1]])</f>
        <v>🍋</v>
      </c>
      <c r="D8588">
        <f t="shared" ca="1" si="669"/>
        <v>22</v>
      </c>
      <c r="E8588" t="str" cm="1">
        <f t="array" aca="1" ref="E8588" ca="1">INDEX(Reel2,Spins[[#This Row],[Stop2]])</f>
        <v>🍇</v>
      </c>
      <c r="F8588">
        <f t="shared" ca="1" si="670"/>
        <v>7</v>
      </c>
      <c r="G8588" t="str" cm="1">
        <f t="array" aca="1" ref="G8588" ca="1">INDEX(Reel3,Spins[[#This Row],[Stop3]])</f>
        <v>🍒</v>
      </c>
      <c r="H8588" t="b">
        <f ca="1">AND(Spins[[#This Row],[Sym1]]=Spins[[#This Row],[Sym2]],Spins[[#This Row],[Sym2]]=Spins[[#This Row],[Sym3]])</f>
        <v>0</v>
      </c>
      <c r="I8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8">
        <f t="shared" si="671"/>
        <v>1</v>
      </c>
      <c r="K8588">
        <f ca="1">Spins[[#This Row],[Mult]]*Spins[[#This Row],[Bet]]</f>
        <v>0</v>
      </c>
      <c r="L8588">
        <f ca="1">Spins[[#This Row],[Payout]]-Spins[[#This Row],[Bet]]</f>
        <v>-1</v>
      </c>
    </row>
    <row r="8589" spans="1:12" x14ac:dyDescent="0.3">
      <c r="A8589">
        <f t="shared" si="667"/>
        <v>8588</v>
      </c>
      <c r="B8589">
        <f t="shared" ca="1" si="668"/>
        <v>19</v>
      </c>
      <c r="C8589" t="str" cm="1">
        <f t="array" aca="1" ref="C8589" ca="1">INDEX(Reel1,Spins[[#This Row],[Stop1]])</f>
        <v>🍒</v>
      </c>
      <c r="D8589">
        <f t="shared" ca="1" si="669"/>
        <v>2</v>
      </c>
      <c r="E8589" t="str" cm="1">
        <f t="array" aca="1" ref="E8589" ca="1">INDEX(Reel2,Spins[[#This Row],[Stop2]])</f>
        <v>🍋</v>
      </c>
      <c r="F8589">
        <f t="shared" ca="1" si="670"/>
        <v>13</v>
      </c>
      <c r="G8589" t="str" cm="1">
        <f t="array" aca="1" ref="G8589" ca="1">INDEX(Reel3,Spins[[#This Row],[Stop3]])</f>
        <v>🍇</v>
      </c>
      <c r="H8589" t="b">
        <f ca="1">AND(Spins[[#This Row],[Sym1]]=Spins[[#This Row],[Sym2]],Spins[[#This Row],[Sym2]]=Spins[[#This Row],[Sym3]])</f>
        <v>0</v>
      </c>
      <c r="I8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89">
        <f t="shared" si="671"/>
        <v>1</v>
      </c>
      <c r="K8589">
        <f ca="1">Spins[[#This Row],[Mult]]*Spins[[#This Row],[Bet]]</f>
        <v>0</v>
      </c>
      <c r="L8589">
        <f ca="1">Spins[[#This Row],[Payout]]-Spins[[#This Row],[Bet]]</f>
        <v>-1</v>
      </c>
    </row>
    <row r="8590" spans="1:12" x14ac:dyDescent="0.3">
      <c r="A8590">
        <f t="shared" si="667"/>
        <v>8589</v>
      </c>
      <c r="B8590">
        <f t="shared" ca="1" si="668"/>
        <v>18</v>
      </c>
      <c r="C8590" t="str" cm="1">
        <f t="array" aca="1" ref="C8590" ca="1">INDEX(Reel1,Spins[[#This Row],[Stop1]])</f>
        <v>🍒</v>
      </c>
      <c r="D8590">
        <f t="shared" ca="1" si="669"/>
        <v>2</v>
      </c>
      <c r="E8590" t="str" cm="1">
        <f t="array" aca="1" ref="E8590" ca="1">INDEX(Reel2,Spins[[#This Row],[Stop2]])</f>
        <v>🍋</v>
      </c>
      <c r="F8590">
        <f t="shared" ca="1" si="670"/>
        <v>1</v>
      </c>
      <c r="G8590" t="str" cm="1">
        <f t="array" aca="1" ref="G8590" ca="1">INDEX(Reel3,Spins[[#This Row],[Stop3]])</f>
        <v>🍋</v>
      </c>
      <c r="H8590" t="b">
        <f ca="1">AND(Spins[[#This Row],[Sym1]]=Spins[[#This Row],[Sym2]],Spins[[#This Row],[Sym2]]=Spins[[#This Row],[Sym3]])</f>
        <v>0</v>
      </c>
      <c r="I8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0">
        <f t="shared" si="671"/>
        <v>1</v>
      </c>
      <c r="K8590">
        <f ca="1">Spins[[#This Row],[Mult]]*Spins[[#This Row],[Bet]]</f>
        <v>0</v>
      </c>
      <c r="L8590">
        <f ca="1">Spins[[#This Row],[Payout]]-Spins[[#This Row],[Bet]]</f>
        <v>-1</v>
      </c>
    </row>
    <row r="8591" spans="1:12" x14ac:dyDescent="0.3">
      <c r="A8591">
        <f t="shared" si="667"/>
        <v>8590</v>
      </c>
      <c r="B8591">
        <f t="shared" ca="1" si="668"/>
        <v>2</v>
      </c>
      <c r="C8591" t="str" cm="1">
        <f t="array" aca="1" ref="C8591" ca="1">INDEX(Reel1,Spins[[#This Row],[Stop1]])</f>
        <v>🍋</v>
      </c>
      <c r="D8591">
        <f t="shared" ca="1" si="669"/>
        <v>28</v>
      </c>
      <c r="E8591" t="str" cm="1">
        <f t="array" aca="1" ref="E8591" ca="1">INDEX(Reel2,Spins[[#This Row],[Stop2]])</f>
        <v>BAR</v>
      </c>
      <c r="F8591">
        <f t="shared" ca="1" si="670"/>
        <v>23</v>
      </c>
      <c r="G8591" t="str" cm="1">
        <f t="array" aca="1" ref="G8591" ca="1">INDEX(Reel3,Spins[[#This Row],[Stop3]])</f>
        <v>BAR</v>
      </c>
      <c r="H8591" t="b">
        <f ca="1">AND(Spins[[#This Row],[Sym1]]=Spins[[#This Row],[Sym2]],Spins[[#This Row],[Sym2]]=Spins[[#This Row],[Sym3]])</f>
        <v>0</v>
      </c>
      <c r="I8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1">
        <f t="shared" si="671"/>
        <v>1</v>
      </c>
      <c r="K8591">
        <f ca="1">Spins[[#This Row],[Mult]]*Spins[[#This Row],[Bet]]</f>
        <v>0</v>
      </c>
      <c r="L8591">
        <f ca="1">Spins[[#This Row],[Payout]]-Spins[[#This Row],[Bet]]</f>
        <v>-1</v>
      </c>
    </row>
    <row r="8592" spans="1:12" x14ac:dyDescent="0.3">
      <c r="A8592">
        <f t="shared" si="667"/>
        <v>8591</v>
      </c>
      <c r="B8592">
        <f t="shared" ca="1" si="668"/>
        <v>30</v>
      </c>
      <c r="C8592" t="str" cm="1">
        <f t="array" aca="1" ref="C8592" ca="1">INDEX(Reel1,Spins[[#This Row],[Stop1]])</f>
        <v>7️⃣</v>
      </c>
      <c r="D8592">
        <f t="shared" ca="1" si="669"/>
        <v>18</v>
      </c>
      <c r="E8592" t="str" cm="1">
        <f t="array" aca="1" ref="E8592" ca="1">INDEX(Reel2,Spins[[#This Row],[Stop2]])</f>
        <v>🍒</v>
      </c>
      <c r="F8592">
        <f t="shared" ca="1" si="670"/>
        <v>30</v>
      </c>
      <c r="G8592" t="str" cm="1">
        <f t="array" aca="1" ref="G8592" ca="1">INDEX(Reel3,Spins[[#This Row],[Stop3]])</f>
        <v>💎</v>
      </c>
      <c r="H8592" t="b">
        <f ca="1">AND(Spins[[#This Row],[Sym1]]=Spins[[#This Row],[Sym2]],Spins[[#This Row],[Sym2]]=Spins[[#This Row],[Sym3]])</f>
        <v>0</v>
      </c>
      <c r="I8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2">
        <f t="shared" si="671"/>
        <v>1</v>
      </c>
      <c r="K8592">
        <f ca="1">Spins[[#This Row],[Mult]]*Spins[[#This Row],[Bet]]</f>
        <v>0</v>
      </c>
      <c r="L8592">
        <f ca="1">Spins[[#This Row],[Payout]]-Spins[[#This Row],[Bet]]</f>
        <v>-1</v>
      </c>
    </row>
    <row r="8593" spans="1:12" x14ac:dyDescent="0.3">
      <c r="A8593">
        <f t="shared" si="667"/>
        <v>8592</v>
      </c>
      <c r="B8593">
        <f t="shared" ca="1" si="668"/>
        <v>12</v>
      </c>
      <c r="C8593" t="str" cm="1">
        <f t="array" aca="1" ref="C8593" ca="1">INDEX(Reel1,Spins[[#This Row],[Stop1]])</f>
        <v>🍋</v>
      </c>
      <c r="D8593">
        <f t="shared" ca="1" si="669"/>
        <v>29</v>
      </c>
      <c r="E8593" t="str" cm="1">
        <f t="array" aca="1" ref="E8593" ca="1">INDEX(Reel2,Spins[[#This Row],[Stop2]])</f>
        <v>7️⃣</v>
      </c>
      <c r="F8593">
        <f t="shared" ca="1" si="670"/>
        <v>21</v>
      </c>
      <c r="G8593" t="str" cm="1">
        <f t="array" aca="1" ref="G8593" ca="1">INDEX(Reel3,Spins[[#This Row],[Stop3]])</f>
        <v>🔔</v>
      </c>
      <c r="H8593" t="b">
        <f ca="1">AND(Spins[[#This Row],[Sym1]]=Spins[[#This Row],[Sym2]],Spins[[#This Row],[Sym2]]=Spins[[#This Row],[Sym3]])</f>
        <v>0</v>
      </c>
      <c r="I8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3">
        <f t="shared" si="671"/>
        <v>1</v>
      </c>
      <c r="K8593">
        <f ca="1">Spins[[#This Row],[Mult]]*Spins[[#This Row],[Bet]]</f>
        <v>0</v>
      </c>
      <c r="L8593">
        <f ca="1">Spins[[#This Row],[Payout]]-Spins[[#This Row],[Bet]]</f>
        <v>-1</v>
      </c>
    </row>
    <row r="8594" spans="1:12" x14ac:dyDescent="0.3">
      <c r="A8594">
        <f t="shared" si="667"/>
        <v>8593</v>
      </c>
      <c r="B8594">
        <f t="shared" ca="1" si="668"/>
        <v>24</v>
      </c>
      <c r="C8594" t="str" cm="1">
        <f t="array" aca="1" ref="C8594" ca="1">INDEX(Reel1,Spins[[#This Row],[Stop1]])</f>
        <v>🍇</v>
      </c>
      <c r="D8594">
        <f t="shared" ca="1" si="669"/>
        <v>10</v>
      </c>
      <c r="E8594" t="str" cm="1">
        <f t="array" aca="1" ref="E8594" ca="1">INDEX(Reel2,Spins[[#This Row],[Stop2]])</f>
        <v>🍋</v>
      </c>
      <c r="F8594">
        <f t="shared" ca="1" si="670"/>
        <v>1</v>
      </c>
      <c r="G8594" t="str" cm="1">
        <f t="array" aca="1" ref="G8594" ca="1">INDEX(Reel3,Spins[[#This Row],[Stop3]])</f>
        <v>🍋</v>
      </c>
      <c r="H8594" t="b">
        <f ca="1">AND(Spins[[#This Row],[Sym1]]=Spins[[#This Row],[Sym2]],Spins[[#This Row],[Sym2]]=Spins[[#This Row],[Sym3]])</f>
        <v>0</v>
      </c>
      <c r="I8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4">
        <f t="shared" si="671"/>
        <v>1</v>
      </c>
      <c r="K8594">
        <f ca="1">Spins[[#This Row],[Mult]]*Spins[[#This Row],[Bet]]</f>
        <v>0</v>
      </c>
      <c r="L8594">
        <f ca="1">Spins[[#This Row],[Payout]]-Spins[[#This Row],[Bet]]</f>
        <v>-1</v>
      </c>
    </row>
    <row r="8595" spans="1:12" x14ac:dyDescent="0.3">
      <c r="A8595">
        <f t="shared" si="667"/>
        <v>8594</v>
      </c>
      <c r="B8595">
        <f t="shared" ca="1" si="668"/>
        <v>9</v>
      </c>
      <c r="C8595" t="str" cm="1">
        <f t="array" aca="1" ref="C8595" ca="1">INDEX(Reel1,Spins[[#This Row],[Stop1]])</f>
        <v>🍋</v>
      </c>
      <c r="D8595">
        <f t="shared" ca="1" si="669"/>
        <v>24</v>
      </c>
      <c r="E8595" t="str" cm="1">
        <f t="array" aca="1" ref="E8595" ca="1">INDEX(Reel2,Spins[[#This Row],[Stop2]])</f>
        <v>🍇</v>
      </c>
      <c r="F8595">
        <f t="shared" ca="1" si="670"/>
        <v>17</v>
      </c>
      <c r="G8595" t="str" cm="1">
        <f t="array" aca="1" ref="G8595" ca="1">INDEX(Reel3,Spins[[#This Row],[Stop3]])</f>
        <v>🍇</v>
      </c>
      <c r="H8595" t="b">
        <f ca="1">AND(Spins[[#This Row],[Sym1]]=Spins[[#This Row],[Sym2]],Spins[[#This Row],[Sym2]]=Spins[[#This Row],[Sym3]])</f>
        <v>0</v>
      </c>
      <c r="I8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5">
        <f t="shared" si="671"/>
        <v>1</v>
      </c>
      <c r="K8595">
        <f ca="1">Spins[[#This Row],[Mult]]*Spins[[#This Row],[Bet]]</f>
        <v>0</v>
      </c>
      <c r="L8595">
        <f ca="1">Spins[[#This Row],[Payout]]-Spins[[#This Row],[Bet]]</f>
        <v>-1</v>
      </c>
    </row>
    <row r="8596" spans="1:12" x14ac:dyDescent="0.3">
      <c r="A8596">
        <f t="shared" si="667"/>
        <v>8595</v>
      </c>
      <c r="B8596">
        <f t="shared" ca="1" si="668"/>
        <v>3</v>
      </c>
      <c r="C8596" t="str" cm="1">
        <f t="array" aca="1" ref="C8596" ca="1">INDEX(Reel1,Spins[[#This Row],[Stop1]])</f>
        <v>🍋</v>
      </c>
      <c r="D8596">
        <f t="shared" ca="1" si="669"/>
        <v>26</v>
      </c>
      <c r="E8596" t="str" cm="1">
        <f t="array" aca="1" ref="E8596" ca="1">INDEX(Reel2,Spins[[#This Row],[Stop2]])</f>
        <v>🔔</v>
      </c>
      <c r="F8596">
        <f t="shared" ca="1" si="670"/>
        <v>24</v>
      </c>
      <c r="G8596" t="str" cm="1">
        <f t="array" aca="1" ref="G8596" ca="1">INDEX(Reel3,Spins[[#This Row],[Stop3]])</f>
        <v>BAR</v>
      </c>
      <c r="H8596" t="b">
        <f ca="1">AND(Spins[[#This Row],[Sym1]]=Spins[[#This Row],[Sym2]],Spins[[#This Row],[Sym2]]=Spins[[#This Row],[Sym3]])</f>
        <v>0</v>
      </c>
      <c r="I8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6">
        <f t="shared" si="671"/>
        <v>1</v>
      </c>
      <c r="K8596">
        <f ca="1">Spins[[#This Row],[Mult]]*Spins[[#This Row],[Bet]]</f>
        <v>0</v>
      </c>
      <c r="L8596">
        <f ca="1">Spins[[#This Row],[Payout]]-Spins[[#This Row],[Bet]]</f>
        <v>-1</v>
      </c>
    </row>
    <row r="8597" spans="1:12" x14ac:dyDescent="0.3">
      <c r="A8597">
        <f t="shared" si="667"/>
        <v>8596</v>
      </c>
      <c r="B8597">
        <f t="shared" ca="1" si="668"/>
        <v>23</v>
      </c>
      <c r="C8597" t="str" cm="1">
        <f t="array" aca="1" ref="C8597" ca="1">INDEX(Reel1,Spins[[#This Row],[Stop1]])</f>
        <v>🍇</v>
      </c>
      <c r="D8597">
        <f t="shared" ca="1" si="669"/>
        <v>12</v>
      </c>
      <c r="E8597" t="str" cm="1">
        <f t="array" aca="1" ref="E8597" ca="1">INDEX(Reel2,Spins[[#This Row],[Stop2]])</f>
        <v>🍋</v>
      </c>
      <c r="F8597">
        <f t="shared" ca="1" si="670"/>
        <v>24</v>
      </c>
      <c r="G8597" t="str" cm="1">
        <f t="array" aca="1" ref="G8597" ca="1">INDEX(Reel3,Spins[[#This Row],[Stop3]])</f>
        <v>BAR</v>
      </c>
      <c r="H8597" t="b">
        <f ca="1">AND(Spins[[#This Row],[Sym1]]=Spins[[#This Row],[Sym2]],Spins[[#This Row],[Sym2]]=Spins[[#This Row],[Sym3]])</f>
        <v>0</v>
      </c>
      <c r="I8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7">
        <f t="shared" si="671"/>
        <v>1</v>
      </c>
      <c r="K8597">
        <f ca="1">Spins[[#This Row],[Mult]]*Spins[[#This Row],[Bet]]</f>
        <v>0</v>
      </c>
      <c r="L8597">
        <f ca="1">Spins[[#This Row],[Payout]]-Spins[[#This Row],[Bet]]</f>
        <v>-1</v>
      </c>
    </row>
    <row r="8598" spans="1:12" x14ac:dyDescent="0.3">
      <c r="A8598">
        <f t="shared" si="667"/>
        <v>8597</v>
      </c>
      <c r="B8598">
        <f t="shared" ca="1" si="668"/>
        <v>12</v>
      </c>
      <c r="C8598" t="str" cm="1">
        <f t="array" aca="1" ref="C8598" ca="1">INDEX(Reel1,Spins[[#This Row],[Stop1]])</f>
        <v>🍋</v>
      </c>
      <c r="D8598">
        <f t="shared" ca="1" si="669"/>
        <v>29</v>
      </c>
      <c r="E8598" t="str" cm="1">
        <f t="array" aca="1" ref="E8598" ca="1">INDEX(Reel2,Spins[[#This Row],[Stop2]])</f>
        <v>7️⃣</v>
      </c>
      <c r="F8598">
        <f t="shared" ca="1" si="670"/>
        <v>25</v>
      </c>
      <c r="G8598" t="str" cm="1">
        <f t="array" aca="1" ref="G8598" ca="1">INDEX(Reel3,Spins[[#This Row],[Stop3]])</f>
        <v>BAR</v>
      </c>
      <c r="H8598" t="b">
        <f ca="1">AND(Spins[[#This Row],[Sym1]]=Spins[[#This Row],[Sym2]],Spins[[#This Row],[Sym2]]=Spins[[#This Row],[Sym3]])</f>
        <v>0</v>
      </c>
      <c r="I8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598">
        <f t="shared" si="671"/>
        <v>1</v>
      </c>
      <c r="K8598">
        <f ca="1">Spins[[#This Row],[Mult]]*Spins[[#This Row],[Bet]]</f>
        <v>0</v>
      </c>
      <c r="L8598">
        <f ca="1">Spins[[#This Row],[Payout]]-Spins[[#This Row],[Bet]]</f>
        <v>-1</v>
      </c>
    </row>
    <row r="8599" spans="1:12" x14ac:dyDescent="0.3">
      <c r="A8599">
        <f t="shared" si="667"/>
        <v>8598</v>
      </c>
      <c r="B8599">
        <f t="shared" ca="1" si="668"/>
        <v>12</v>
      </c>
      <c r="C8599" t="str" cm="1">
        <f t="array" aca="1" ref="C8599" ca="1">INDEX(Reel1,Spins[[#This Row],[Stop1]])</f>
        <v>🍋</v>
      </c>
      <c r="D8599">
        <f t="shared" ca="1" si="669"/>
        <v>9</v>
      </c>
      <c r="E8599" t="str" cm="1">
        <f t="array" aca="1" ref="E8599" ca="1">INDEX(Reel2,Spins[[#This Row],[Stop2]])</f>
        <v>🍋</v>
      </c>
      <c r="F8599">
        <f t="shared" ca="1" si="670"/>
        <v>6</v>
      </c>
      <c r="G8599" t="str" cm="1">
        <f t="array" aca="1" ref="G8599" ca="1">INDEX(Reel3,Spins[[#This Row],[Stop3]])</f>
        <v>🍒</v>
      </c>
      <c r="H8599" t="b">
        <f ca="1">AND(Spins[[#This Row],[Sym1]]=Spins[[#This Row],[Sym2]],Spins[[#This Row],[Sym2]]=Spins[[#This Row],[Sym3]])</f>
        <v>0</v>
      </c>
      <c r="I8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599">
        <f t="shared" si="671"/>
        <v>1</v>
      </c>
      <c r="K8599">
        <f ca="1">Spins[[#This Row],[Mult]]*Spins[[#This Row],[Bet]]</f>
        <v>0.6</v>
      </c>
      <c r="L8599">
        <f ca="1">Spins[[#This Row],[Payout]]-Spins[[#This Row],[Bet]]</f>
        <v>-0.4</v>
      </c>
    </row>
    <row r="8600" spans="1:12" x14ac:dyDescent="0.3">
      <c r="A8600">
        <f t="shared" si="667"/>
        <v>8599</v>
      </c>
      <c r="B8600">
        <f t="shared" ca="1" si="668"/>
        <v>17</v>
      </c>
      <c r="C8600" t="str" cm="1">
        <f t="array" aca="1" ref="C8600" ca="1">INDEX(Reel1,Spins[[#This Row],[Stop1]])</f>
        <v>🍒</v>
      </c>
      <c r="D8600">
        <f t="shared" ca="1" si="669"/>
        <v>31</v>
      </c>
      <c r="E8600" t="str" cm="1">
        <f t="array" aca="1" ref="E8600" ca="1">INDEX(Reel2,Spins[[#This Row],[Stop2]])</f>
        <v>💎</v>
      </c>
      <c r="F8600">
        <f t="shared" ca="1" si="670"/>
        <v>28</v>
      </c>
      <c r="G8600" t="str" cm="1">
        <f t="array" aca="1" ref="G8600" ca="1">INDEX(Reel3,Spins[[#This Row],[Stop3]])</f>
        <v>7️⃣</v>
      </c>
      <c r="H8600" t="b">
        <f ca="1">AND(Spins[[#This Row],[Sym1]]=Spins[[#This Row],[Sym2]],Spins[[#This Row],[Sym2]]=Spins[[#This Row],[Sym3]])</f>
        <v>0</v>
      </c>
      <c r="I8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00">
        <f t="shared" si="671"/>
        <v>1</v>
      </c>
      <c r="K8600">
        <f ca="1">Spins[[#This Row],[Mult]]*Spins[[#This Row],[Bet]]</f>
        <v>0</v>
      </c>
      <c r="L8600">
        <f ca="1">Spins[[#This Row],[Payout]]-Spins[[#This Row],[Bet]]</f>
        <v>-1</v>
      </c>
    </row>
    <row r="8601" spans="1:12" x14ac:dyDescent="0.3">
      <c r="A8601">
        <f t="shared" si="667"/>
        <v>8600</v>
      </c>
      <c r="B8601">
        <f t="shared" ca="1" si="668"/>
        <v>5</v>
      </c>
      <c r="C8601" t="str" cm="1">
        <f t="array" aca="1" ref="C8601" ca="1">INDEX(Reel1,Spins[[#This Row],[Stop1]])</f>
        <v>🍋</v>
      </c>
      <c r="D8601">
        <f t="shared" ca="1" si="669"/>
        <v>4</v>
      </c>
      <c r="E8601" t="str" cm="1">
        <f t="array" aca="1" ref="E8601" ca="1">INDEX(Reel2,Spins[[#This Row],[Stop2]])</f>
        <v>🍋</v>
      </c>
      <c r="F8601">
        <f t="shared" ca="1" si="670"/>
        <v>5</v>
      </c>
      <c r="G8601" t="str" cm="1">
        <f t="array" aca="1" ref="G8601" ca="1">INDEX(Reel3,Spins[[#This Row],[Stop3]])</f>
        <v>🍋</v>
      </c>
      <c r="H8601" t="b">
        <f ca="1">AND(Spins[[#This Row],[Sym1]]=Spins[[#This Row],[Sym2]],Spins[[#This Row],[Sym2]]=Spins[[#This Row],[Sym3]])</f>
        <v>1</v>
      </c>
      <c r="I8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601">
        <f t="shared" si="671"/>
        <v>1</v>
      </c>
      <c r="K8601">
        <f ca="1">Spins[[#This Row],[Mult]]*Spins[[#This Row],[Bet]]</f>
        <v>14</v>
      </c>
      <c r="L8601">
        <f ca="1">Spins[[#This Row],[Payout]]-Spins[[#This Row],[Bet]]</f>
        <v>13</v>
      </c>
    </row>
    <row r="8602" spans="1:12" x14ac:dyDescent="0.3">
      <c r="A8602">
        <f t="shared" si="667"/>
        <v>8601</v>
      </c>
      <c r="B8602">
        <f t="shared" ca="1" si="668"/>
        <v>22</v>
      </c>
      <c r="C8602" t="str" cm="1">
        <f t="array" aca="1" ref="C8602" ca="1">INDEX(Reel1,Spins[[#This Row],[Stop1]])</f>
        <v>🍇</v>
      </c>
      <c r="D8602">
        <f t="shared" ca="1" si="669"/>
        <v>22</v>
      </c>
      <c r="E8602" t="str" cm="1">
        <f t="array" aca="1" ref="E8602" ca="1">INDEX(Reel2,Spins[[#This Row],[Stop2]])</f>
        <v>🍇</v>
      </c>
      <c r="F8602">
        <f t="shared" ca="1" si="670"/>
        <v>31</v>
      </c>
      <c r="G8602" t="str" cm="1">
        <f t="array" aca="1" ref="G8602" ca="1">INDEX(Reel3,Spins[[#This Row],[Stop3]])</f>
        <v>💎</v>
      </c>
      <c r="H8602" t="b">
        <f ca="1">AND(Spins[[#This Row],[Sym1]]=Spins[[#This Row],[Sym2]],Spins[[#This Row],[Sym2]]=Spins[[#This Row],[Sym3]])</f>
        <v>0</v>
      </c>
      <c r="I8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602">
        <f t="shared" si="671"/>
        <v>1</v>
      </c>
      <c r="K8602">
        <f ca="1">Spins[[#This Row],[Mult]]*Spins[[#This Row],[Bet]]</f>
        <v>1.5</v>
      </c>
      <c r="L8602">
        <f ca="1">Spins[[#This Row],[Payout]]-Spins[[#This Row],[Bet]]</f>
        <v>0.5</v>
      </c>
    </row>
    <row r="8603" spans="1:12" x14ac:dyDescent="0.3">
      <c r="A8603">
        <f t="shared" si="667"/>
        <v>8602</v>
      </c>
      <c r="B8603">
        <f t="shared" ca="1" si="668"/>
        <v>20</v>
      </c>
      <c r="C8603" t="str" cm="1">
        <f t="array" aca="1" ref="C8603" ca="1">INDEX(Reel1,Spins[[#This Row],[Stop1]])</f>
        <v>🍒</v>
      </c>
      <c r="D8603">
        <f t="shared" ca="1" si="669"/>
        <v>22</v>
      </c>
      <c r="E8603" t="str" cm="1">
        <f t="array" aca="1" ref="E8603" ca="1">INDEX(Reel2,Spins[[#This Row],[Stop2]])</f>
        <v>🍇</v>
      </c>
      <c r="F8603">
        <f t="shared" ca="1" si="670"/>
        <v>19</v>
      </c>
      <c r="G8603" t="str" cm="1">
        <f t="array" aca="1" ref="G8603" ca="1">INDEX(Reel3,Spins[[#This Row],[Stop3]])</f>
        <v>🔔</v>
      </c>
      <c r="H8603" t="b">
        <f ca="1">AND(Spins[[#This Row],[Sym1]]=Spins[[#This Row],[Sym2]],Spins[[#This Row],[Sym2]]=Spins[[#This Row],[Sym3]])</f>
        <v>0</v>
      </c>
      <c r="I8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03">
        <f t="shared" si="671"/>
        <v>1</v>
      </c>
      <c r="K8603">
        <f ca="1">Spins[[#This Row],[Mult]]*Spins[[#This Row],[Bet]]</f>
        <v>0</v>
      </c>
      <c r="L8603">
        <f ca="1">Spins[[#This Row],[Payout]]-Spins[[#This Row],[Bet]]</f>
        <v>-1</v>
      </c>
    </row>
    <row r="8604" spans="1:12" x14ac:dyDescent="0.3">
      <c r="A8604">
        <f t="shared" si="667"/>
        <v>8603</v>
      </c>
      <c r="B8604">
        <f t="shared" ca="1" si="668"/>
        <v>5</v>
      </c>
      <c r="C8604" t="str" cm="1">
        <f t="array" aca="1" ref="C8604" ca="1">INDEX(Reel1,Spins[[#This Row],[Stop1]])</f>
        <v>🍋</v>
      </c>
      <c r="D8604">
        <f t="shared" ca="1" si="669"/>
        <v>28</v>
      </c>
      <c r="E8604" t="str" cm="1">
        <f t="array" aca="1" ref="E8604" ca="1">INDEX(Reel2,Spins[[#This Row],[Stop2]])</f>
        <v>BAR</v>
      </c>
      <c r="F8604">
        <f t="shared" ca="1" si="670"/>
        <v>1</v>
      </c>
      <c r="G8604" t="str" cm="1">
        <f t="array" aca="1" ref="G8604" ca="1">INDEX(Reel3,Spins[[#This Row],[Stop3]])</f>
        <v>🍋</v>
      </c>
      <c r="H8604" t="b">
        <f ca="1">AND(Spins[[#This Row],[Sym1]]=Spins[[#This Row],[Sym2]],Spins[[#This Row],[Sym2]]=Spins[[#This Row],[Sym3]])</f>
        <v>0</v>
      </c>
      <c r="I8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04">
        <f t="shared" si="671"/>
        <v>1</v>
      </c>
      <c r="K8604">
        <f ca="1">Spins[[#This Row],[Mult]]*Spins[[#This Row],[Bet]]</f>
        <v>0</v>
      </c>
      <c r="L8604">
        <f ca="1">Spins[[#This Row],[Payout]]-Spins[[#This Row],[Bet]]</f>
        <v>-1</v>
      </c>
    </row>
    <row r="8605" spans="1:12" x14ac:dyDescent="0.3">
      <c r="A8605">
        <f t="shared" si="667"/>
        <v>8604</v>
      </c>
      <c r="B8605">
        <f t="shared" ca="1" si="668"/>
        <v>28</v>
      </c>
      <c r="C8605" t="str" cm="1">
        <f t="array" aca="1" ref="C8605" ca="1">INDEX(Reel1,Spins[[#This Row],[Stop1]])</f>
        <v>BAR</v>
      </c>
      <c r="D8605">
        <f t="shared" ca="1" si="669"/>
        <v>31</v>
      </c>
      <c r="E8605" t="str" cm="1">
        <f t="array" aca="1" ref="E8605" ca="1">INDEX(Reel2,Spins[[#This Row],[Stop2]])</f>
        <v>💎</v>
      </c>
      <c r="F8605">
        <f t="shared" ca="1" si="670"/>
        <v>14</v>
      </c>
      <c r="G8605" t="str" cm="1">
        <f t="array" aca="1" ref="G8605" ca="1">INDEX(Reel3,Spins[[#This Row],[Stop3]])</f>
        <v>🍇</v>
      </c>
      <c r="H8605" t="b">
        <f ca="1">AND(Spins[[#This Row],[Sym1]]=Spins[[#This Row],[Sym2]],Spins[[#This Row],[Sym2]]=Spins[[#This Row],[Sym3]])</f>
        <v>0</v>
      </c>
      <c r="I8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05">
        <f t="shared" si="671"/>
        <v>1</v>
      </c>
      <c r="K8605">
        <f ca="1">Spins[[#This Row],[Mult]]*Spins[[#This Row],[Bet]]</f>
        <v>0</v>
      </c>
      <c r="L8605">
        <f ca="1">Spins[[#This Row],[Payout]]-Spins[[#This Row],[Bet]]</f>
        <v>-1</v>
      </c>
    </row>
    <row r="8606" spans="1:12" x14ac:dyDescent="0.3">
      <c r="A8606">
        <f t="shared" si="667"/>
        <v>8605</v>
      </c>
      <c r="B8606">
        <f t="shared" ca="1" si="668"/>
        <v>15</v>
      </c>
      <c r="C8606" t="str" cm="1">
        <f t="array" aca="1" ref="C8606" ca="1">INDEX(Reel1,Spins[[#This Row],[Stop1]])</f>
        <v>🍒</v>
      </c>
      <c r="D8606">
        <f t="shared" ca="1" si="669"/>
        <v>11</v>
      </c>
      <c r="E8606" t="str" cm="1">
        <f t="array" aca="1" ref="E8606" ca="1">INDEX(Reel2,Spins[[#This Row],[Stop2]])</f>
        <v>🍋</v>
      </c>
      <c r="F8606">
        <f t="shared" ca="1" si="670"/>
        <v>6</v>
      </c>
      <c r="G8606" t="str" cm="1">
        <f t="array" aca="1" ref="G8606" ca="1">INDEX(Reel3,Spins[[#This Row],[Stop3]])</f>
        <v>🍒</v>
      </c>
      <c r="H8606" t="b">
        <f ca="1">AND(Spins[[#This Row],[Sym1]]=Spins[[#This Row],[Sym2]],Spins[[#This Row],[Sym2]]=Spins[[#This Row],[Sym3]])</f>
        <v>0</v>
      </c>
      <c r="I8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06">
        <f t="shared" si="671"/>
        <v>1</v>
      </c>
      <c r="K8606">
        <f ca="1">Spins[[#This Row],[Mult]]*Spins[[#This Row],[Bet]]</f>
        <v>0</v>
      </c>
      <c r="L8606">
        <f ca="1">Spins[[#This Row],[Payout]]-Spins[[#This Row],[Bet]]</f>
        <v>-1</v>
      </c>
    </row>
    <row r="8607" spans="1:12" x14ac:dyDescent="0.3">
      <c r="A8607">
        <f t="shared" si="667"/>
        <v>8606</v>
      </c>
      <c r="B8607">
        <f t="shared" ca="1" si="668"/>
        <v>14</v>
      </c>
      <c r="C8607" t="str" cm="1">
        <f t="array" aca="1" ref="C8607" ca="1">INDEX(Reel1,Spins[[#This Row],[Stop1]])</f>
        <v>🍋</v>
      </c>
      <c r="D8607">
        <f t="shared" ca="1" si="669"/>
        <v>18</v>
      </c>
      <c r="E8607" t="str" cm="1">
        <f t="array" aca="1" ref="E8607" ca="1">INDEX(Reel2,Spins[[#This Row],[Stop2]])</f>
        <v>🍒</v>
      </c>
      <c r="F8607">
        <f t="shared" ca="1" si="670"/>
        <v>11</v>
      </c>
      <c r="G8607" t="str" cm="1">
        <f t="array" aca="1" ref="G8607" ca="1">INDEX(Reel3,Spins[[#This Row],[Stop3]])</f>
        <v>🍒</v>
      </c>
      <c r="H8607" t="b">
        <f ca="1">AND(Spins[[#This Row],[Sym1]]=Spins[[#This Row],[Sym2]],Spins[[#This Row],[Sym2]]=Spins[[#This Row],[Sym3]])</f>
        <v>0</v>
      </c>
      <c r="I8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07">
        <f t="shared" si="671"/>
        <v>1</v>
      </c>
      <c r="K8607">
        <f ca="1">Spins[[#This Row],[Mult]]*Spins[[#This Row],[Bet]]</f>
        <v>0</v>
      </c>
      <c r="L8607">
        <f ca="1">Spins[[#This Row],[Payout]]-Spins[[#This Row],[Bet]]</f>
        <v>-1</v>
      </c>
    </row>
    <row r="8608" spans="1:12" x14ac:dyDescent="0.3">
      <c r="A8608">
        <f t="shared" si="667"/>
        <v>8607</v>
      </c>
      <c r="B8608">
        <f t="shared" ca="1" si="668"/>
        <v>6</v>
      </c>
      <c r="C8608" t="str" cm="1">
        <f t="array" aca="1" ref="C8608" ca="1">INDEX(Reel1,Spins[[#This Row],[Stop1]])</f>
        <v>🍋</v>
      </c>
      <c r="D8608">
        <f t="shared" ca="1" si="669"/>
        <v>3</v>
      </c>
      <c r="E8608" t="str" cm="1">
        <f t="array" aca="1" ref="E8608" ca="1">INDEX(Reel2,Spins[[#This Row],[Stop2]])</f>
        <v>🍋</v>
      </c>
      <c r="F8608">
        <f t="shared" ca="1" si="670"/>
        <v>9</v>
      </c>
      <c r="G8608" t="str" cm="1">
        <f t="array" aca="1" ref="G8608" ca="1">INDEX(Reel3,Spins[[#This Row],[Stop3]])</f>
        <v>🍒</v>
      </c>
      <c r="H8608" t="b">
        <f ca="1">AND(Spins[[#This Row],[Sym1]]=Spins[[#This Row],[Sym2]],Spins[[#This Row],[Sym2]]=Spins[[#This Row],[Sym3]])</f>
        <v>0</v>
      </c>
      <c r="I8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08">
        <f t="shared" si="671"/>
        <v>1</v>
      </c>
      <c r="K8608">
        <f ca="1">Spins[[#This Row],[Mult]]*Spins[[#This Row],[Bet]]</f>
        <v>0.6</v>
      </c>
      <c r="L8608">
        <f ca="1">Spins[[#This Row],[Payout]]-Spins[[#This Row],[Bet]]</f>
        <v>-0.4</v>
      </c>
    </row>
    <row r="8609" spans="1:12" x14ac:dyDescent="0.3">
      <c r="A8609">
        <f t="shared" si="667"/>
        <v>8608</v>
      </c>
      <c r="B8609">
        <f t="shared" ca="1" si="668"/>
        <v>18</v>
      </c>
      <c r="C8609" t="str" cm="1">
        <f t="array" aca="1" ref="C8609" ca="1">INDEX(Reel1,Spins[[#This Row],[Stop1]])</f>
        <v>🍒</v>
      </c>
      <c r="D8609">
        <f t="shared" ca="1" si="669"/>
        <v>17</v>
      </c>
      <c r="E8609" t="str" cm="1">
        <f t="array" aca="1" ref="E8609" ca="1">INDEX(Reel2,Spins[[#This Row],[Stop2]])</f>
        <v>🍒</v>
      </c>
      <c r="F8609">
        <f t="shared" ca="1" si="670"/>
        <v>4</v>
      </c>
      <c r="G8609" t="str" cm="1">
        <f t="array" aca="1" ref="G8609" ca="1">INDEX(Reel3,Spins[[#This Row],[Stop3]])</f>
        <v>🍋</v>
      </c>
      <c r="H8609" t="b">
        <f ca="1">AND(Spins[[#This Row],[Sym1]]=Spins[[#This Row],[Sym2]],Spins[[#This Row],[Sym2]]=Spins[[#This Row],[Sym3]])</f>
        <v>0</v>
      </c>
      <c r="I8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609">
        <f t="shared" si="671"/>
        <v>1</v>
      </c>
      <c r="K8609">
        <f ca="1">Spins[[#This Row],[Mult]]*Spins[[#This Row],[Bet]]</f>
        <v>0.8</v>
      </c>
      <c r="L8609">
        <f ca="1">Spins[[#This Row],[Payout]]-Spins[[#This Row],[Bet]]</f>
        <v>-0.19999999999999996</v>
      </c>
    </row>
    <row r="8610" spans="1:12" x14ac:dyDescent="0.3">
      <c r="A8610">
        <f t="shared" si="667"/>
        <v>8609</v>
      </c>
      <c r="B8610">
        <f t="shared" ca="1" si="668"/>
        <v>12</v>
      </c>
      <c r="C8610" t="str" cm="1">
        <f t="array" aca="1" ref="C8610" ca="1">INDEX(Reel1,Spins[[#This Row],[Stop1]])</f>
        <v>🍋</v>
      </c>
      <c r="D8610">
        <f t="shared" ca="1" si="669"/>
        <v>14</v>
      </c>
      <c r="E8610" t="str" cm="1">
        <f t="array" aca="1" ref="E8610" ca="1">INDEX(Reel2,Spins[[#This Row],[Stop2]])</f>
        <v>🍋</v>
      </c>
      <c r="F8610">
        <f t="shared" ca="1" si="670"/>
        <v>14</v>
      </c>
      <c r="G8610" t="str" cm="1">
        <f t="array" aca="1" ref="G8610" ca="1">INDEX(Reel3,Spins[[#This Row],[Stop3]])</f>
        <v>🍇</v>
      </c>
      <c r="H8610" t="b">
        <f ca="1">AND(Spins[[#This Row],[Sym1]]=Spins[[#This Row],[Sym2]],Spins[[#This Row],[Sym2]]=Spins[[#This Row],[Sym3]])</f>
        <v>0</v>
      </c>
      <c r="I8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10">
        <f t="shared" si="671"/>
        <v>1</v>
      </c>
      <c r="K8610">
        <f ca="1">Spins[[#This Row],[Mult]]*Spins[[#This Row],[Bet]]</f>
        <v>0.6</v>
      </c>
      <c r="L8610">
        <f ca="1">Spins[[#This Row],[Payout]]-Spins[[#This Row],[Bet]]</f>
        <v>-0.4</v>
      </c>
    </row>
    <row r="8611" spans="1:12" x14ac:dyDescent="0.3">
      <c r="A8611">
        <f t="shared" si="667"/>
        <v>8610</v>
      </c>
      <c r="B8611">
        <f t="shared" ca="1" si="668"/>
        <v>9</v>
      </c>
      <c r="C8611" t="str" cm="1">
        <f t="array" aca="1" ref="C8611" ca="1">INDEX(Reel1,Spins[[#This Row],[Stop1]])</f>
        <v>🍋</v>
      </c>
      <c r="D8611">
        <f t="shared" ca="1" si="669"/>
        <v>23</v>
      </c>
      <c r="E8611" t="str" cm="1">
        <f t="array" aca="1" ref="E8611" ca="1">INDEX(Reel2,Spins[[#This Row],[Stop2]])</f>
        <v>🍇</v>
      </c>
      <c r="F8611">
        <f t="shared" ca="1" si="670"/>
        <v>19</v>
      </c>
      <c r="G8611" t="str" cm="1">
        <f t="array" aca="1" ref="G8611" ca="1">INDEX(Reel3,Spins[[#This Row],[Stop3]])</f>
        <v>🔔</v>
      </c>
      <c r="H8611" t="b">
        <f ca="1">AND(Spins[[#This Row],[Sym1]]=Spins[[#This Row],[Sym2]],Spins[[#This Row],[Sym2]]=Spins[[#This Row],[Sym3]])</f>
        <v>0</v>
      </c>
      <c r="I8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1">
        <f t="shared" si="671"/>
        <v>1</v>
      </c>
      <c r="K8611">
        <f ca="1">Spins[[#This Row],[Mult]]*Spins[[#This Row],[Bet]]</f>
        <v>0</v>
      </c>
      <c r="L8611">
        <f ca="1">Spins[[#This Row],[Payout]]-Spins[[#This Row],[Bet]]</f>
        <v>-1</v>
      </c>
    </row>
    <row r="8612" spans="1:12" x14ac:dyDescent="0.3">
      <c r="A8612">
        <f t="shared" si="667"/>
        <v>8611</v>
      </c>
      <c r="B8612">
        <f t="shared" ca="1" si="668"/>
        <v>18</v>
      </c>
      <c r="C8612" t="str" cm="1">
        <f t="array" aca="1" ref="C8612" ca="1">INDEX(Reel1,Spins[[#This Row],[Stop1]])</f>
        <v>🍒</v>
      </c>
      <c r="D8612">
        <f t="shared" ca="1" si="669"/>
        <v>28</v>
      </c>
      <c r="E8612" t="str" cm="1">
        <f t="array" aca="1" ref="E8612" ca="1">INDEX(Reel2,Spins[[#This Row],[Stop2]])</f>
        <v>BAR</v>
      </c>
      <c r="F8612">
        <f t="shared" ca="1" si="670"/>
        <v>2</v>
      </c>
      <c r="G8612" t="str" cm="1">
        <f t="array" aca="1" ref="G8612" ca="1">INDEX(Reel3,Spins[[#This Row],[Stop3]])</f>
        <v>🍋</v>
      </c>
      <c r="H8612" t="b">
        <f ca="1">AND(Spins[[#This Row],[Sym1]]=Spins[[#This Row],[Sym2]],Spins[[#This Row],[Sym2]]=Spins[[#This Row],[Sym3]])</f>
        <v>0</v>
      </c>
      <c r="I8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2">
        <f t="shared" si="671"/>
        <v>1</v>
      </c>
      <c r="K8612">
        <f ca="1">Spins[[#This Row],[Mult]]*Spins[[#This Row],[Bet]]</f>
        <v>0</v>
      </c>
      <c r="L8612">
        <f ca="1">Spins[[#This Row],[Payout]]-Spins[[#This Row],[Bet]]</f>
        <v>-1</v>
      </c>
    </row>
    <row r="8613" spans="1:12" x14ac:dyDescent="0.3">
      <c r="A8613">
        <f t="shared" si="667"/>
        <v>8612</v>
      </c>
      <c r="B8613">
        <f t="shared" ca="1" si="668"/>
        <v>17</v>
      </c>
      <c r="C8613" t="str" cm="1">
        <f t="array" aca="1" ref="C8613" ca="1">INDEX(Reel1,Spins[[#This Row],[Stop1]])</f>
        <v>🍒</v>
      </c>
      <c r="D8613">
        <f t="shared" ca="1" si="669"/>
        <v>5</v>
      </c>
      <c r="E8613" t="str" cm="1">
        <f t="array" aca="1" ref="E8613" ca="1">INDEX(Reel2,Spins[[#This Row],[Stop2]])</f>
        <v>🍋</v>
      </c>
      <c r="F8613">
        <f t="shared" ca="1" si="670"/>
        <v>14</v>
      </c>
      <c r="G8613" t="str" cm="1">
        <f t="array" aca="1" ref="G8613" ca="1">INDEX(Reel3,Spins[[#This Row],[Stop3]])</f>
        <v>🍇</v>
      </c>
      <c r="H8613" t="b">
        <f ca="1">AND(Spins[[#This Row],[Sym1]]=Spins[[#This Row],[Sym2]],Spins[[#This Row],[Sym2]]=Spins[[#This Row],[Sym3]])</f>
        <v>0</v>
      </c>
      <c r="I8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3">
        <f t="shared" si="671"/>
        <v>1</v>
      </c>
      <c r="K8613">
        <f ca="1">Spins[[#This Row],[Mult]]*Spins[[#This Row],[Bet]]</f>
        <v>0</v>
      </c>
      <c r="L8613">
        <f ca="1">Spins[[#This Row],[Payout]]-Spins[[#This Row],[Bet]]</f>
        <v>-1</v>
      </c>
    </row>
    <row r="8614" spans="1:12" x14ac:dyDescent="0.3">
      <c r="A8614">
        <f t="shared" si="667"/>
        <v>8613</v>
      </c>
      <c r="B8614">
        <f t="shared" ca="1" si="668"/>
        <v>20</v>
      </c>
      <c r="C8614" t="str" cm="1">
        <f t="array" aca="1" ref="C8614" ca="1">INDEX(Reel1,Spins[[#This Row],[Stop1]])</f>
        <v>🍒</v>
      </c>
      <c r="D8614">
        <f t="shared" ca="1" si="669"/>
        <v>23</v>
      </c>
      <c r="E8614" t="str" cm="1">
        <f t="array" aca="1" ref="E8614" ca="1">INDEX(Reel2,Spins[[#This Row],[Stop2]])</f>
        <v>🍇</v>
      </c>
      <c r="F8614">
        <f t="shared" ca="1" si="670"/>
        <v>8</v>
      </c>
      <c r="G8614" t="str" cm="1">
        <f t="array" aca="1" ref="G8614" ca="1">INDEX(Reel3,Spins[[#This Row],[Stop3]])</f>
        <v>🍒</v>
      </c>
      <c r="H8614" t="b">
        <f ca="1">AND(Spins[[#This Row],[Sym1]]=Spins[[#This Row],[Sym2]],Spins[[#This Row],[Sym2]]=Spins[[#This Row],[Sym3]])</f>
        <v>0</v>
      </c>
      <c r="I8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4">
        <f t="shared" si="671"/>
        <v>1</v>
      </c>
      <c r="K8614">
        <f ca="1">Spins[[#This Row],[Mult]]*Spins[[#This Row],[Bet]]</f>
        <v>0</v>
      </c>
      <c r="L8614">
        <f ca="1">Spins[[#This Row],[Payout]]-Spins[[#This Row],[Bet]]</f>
        <v>-1</v>
      </c>
    </row>
    <row r="8615" spans="1:12" x14ac:dyDescent="0.3">
      <c r="A8615">
        <f t="shared" si="667"/>
        <v>8614</v>
      </c>
      <c r="B8615">
        <f t="shared" ca="1" si="668"/>
        <v>30</v>
      </c>
      <c r="C8615" t="str" cm="1">
        <f t="array" aca="1" ref="C8615" ca="1">INDEX(Reel1,Spins[[#This Row],[Stop1]])</f>
        <v>7️⃣</v>
      </c>
      <c r="D8615">
        <f t="shared" ca="1" si="669"/>
        <v>9</v>
      </c>
      <c r="E8615" t="str" cm="1">
        <f t="array" aca="1" ref="E8615" ca="1">INDEX(Reel2,Spins[[#This Row],[Stop2]])</f>
        <v>🍋</v>
      </c>
      <c r="F8615">
        <f t="shared" ca="1" si="670"/>
        <v>13</v>
      </c>
      <c r="G8615" t="str" cm="1">
        <f t="array" aca="1" ref="G8615" ca="1">INDEX(Reel3,Spins[[#This Row],[Stop3]])</f>
        <v>🍇</v>
      </c>
      <c r="H8615" t="b">
        <f ca="1">AND(Spins[[#This Row],[Sym1]]=Spins[[#This Row],[Sym2]],Spins[[#This Row],[Sym2]]=Spins[[#This Row],[Sym3]])</f>
        <v>0</v>
      </c>
      <c r="I8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5">
        <f t="shared" si="671"/>
        <v>1</v>
      </c>
      <c r="K8615">
        <f ca="1">Spins[[#This Row],[Mult]]*Spins[[#This Row],[Bet]]</f>
        <v>0</v>
      </c>
      <c r="L8615">
        <f ca="1">Spins[[#This Row],[Payout]]-Spins[[#This Row],[Bet]]</f>
        <v>-1</v>
      </c>
    </row>
    <row r="8616" spans="1:12" x14ac:dyDescent="0.3">
      <c r="A8616">
        <f t="shared" si="667"/>
        <v>8615</v>
      </c>
      <c r="B8616">
        <f t="shared" ca="1" si="668"/>
        <v>23</v>
      </c>
      <c r="C8616" t="str" cm="1">
        <f t="array" aca="1" ref="C8616" ca="1">INDEX(Reel1,Spins[[#This Row],[Stop1]])</f>
        <v>🍇</v>
      </c>
      <c r="D8616">
        <f t="shared" ca="1" si="669"/>
        <v>2</v>
      </c>
      <c r="E8616" t="str" cm="1">
        <f t="array" aca="1" ref="E8616" ca="1">INDEX(Reel2,Spins[[#This Row],[Stop2]])</f>
        <v>🍋</v>
      </c>
      <c r="F8616">
        <f t="shared" ca="1" si="670"/>
        <v>22</v>
      </c>
      <c r="G8616" t="str" cm="1">
        <f t="array" aca="1" ref="G8616" ca="1">INDEX(Reel3,Spins[[#This Row],[Stop3]])</f>
        <v>🔔</v>
      </c>
      <c r="H8616" t="b">
        <f ca="1">AND(Spins[[#This Row],[Sym1]]=Spins[[#This Row],[Sym2]],Spins[[#This Row],[Sym2]]=Spins[[#This Row],[Sym3]])</f>
        <v>0</v>
      </c>
      <c r="I8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6">
        <f t="shared" si="671"/>
        <v>1</v>
      </c>
      <c r="K8616">
        <f ca="1">Spins[[#This Row],[Mult]]*Spins[[#This Row],[Bet]]</f>
        <v>0</v>
      </c>
      <c r="L8616">
        <f ca="1">Spins[[#This Row],[Payout]]-Spins[[#This Row],[Bet]]</f>
        <v>-1</v>
      </c>
    </row>
    <row r="8617" spans="1:12" x14ac:dyDescent="0.3">
      <c r="A8617">
        <f t="shared" si="667"/>
        <v>8616</v>
      </c>
      <c r="B8617">
        <f t="shared" ca="1" si="668"/>
        <v>7</v>
      </c>
      <c r="C8617" t="str" cm="1">
        <f t="array" aca="1" ref="C8617" ca="1">INDEX(Reel1,Spins[[#This Row],[Stop1]])</f>
        <v>🍋</v>
      </c>
      <c r="D8617">
        <f t="shared" ca="1" si="669"/>
        <v>5</v>
      </c>
      <c r="E8617" t="str" cm="1">
        <f t="array" aca="1" ref="E8617" ca="1">INDEX(Reel2,Spins[[#This Row],[Stop2]])</f>
        <v>🍋</v>
      </c>
      <c r="F8617">
        <f t="shared" ca="1" si="670"/>
        <v>19</v>
      </c>
      <c r="G8617" t="str" cm="1">
        <f t="array" aca="1" ref="G8617" ca="1">INDEX(Reel3,Spins[[#This Row],[Stop3]])</f>
        <v>🔔</v>
      </c>
      <c r="H8617" t="b">
        <f ca="1">AND(Spins[[#This Row],[Sym1]]=Spins[[#This Row],[Sym2]],Spins[[#This Row],[Sym2]]=Spins[[#This Row],[Sym3]])</f>
        <v>0</v>
      </c>
      <c r="I8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17">
        <f t="shared" si="671"/>
        <v>1</v>
      </c>
      <c r="K8617">
        <f ca="1">Spins[[#This Row],[Mult]]*Spins[[#This Row],[Bet]]</f>
        <v>0.6</v>
      </c>
      <c r="L8617">
        <f ca="1">Spins[[#This Row],[Payout]]-Spins[[#This Row],[Bet]]</f>
        <v>-0.4</v>
      </c>
    </row>
    <row r="8618" spans="1:12" x14ac:dyDescent="0.3">
      <c r="A8618">
        <f t="shared" si="667"/>
        <v>8617</v>
      </c>
      <c r="B8618">
        <f t="shared" ca="1" si="668"/>
        <v>6</v>
      </c>
      <c r="C8618" t="str" cm="1">
        <f t="array" aca="1" ref="C8618" ca="1">INDEX(Reel1,Spins[[#This Row],[Stop1]])</f>
        <v>🍋</v>
      </c>
      <c r="D8618">
        <f t="shared" ca="1" si="669"/>
        <v>13</v>
      </c>
      <c r="E8618" t="str" cm="1">
        <f t="array" aca="1" ref="E8618" ca="1">INDEX(Reel2,Spins[[#This Row],[Stop2]])</f>
        <v>🍋</v>
      </c>
      <c r="F8618">
        <f t="shared" ca="1" si="670"/>
        <v>1</v>
      </c>
      <c r="G8618" t="str" cm="1">
        <f t="array" aca="1" ref="G8618" ca="1">INDEX(Reel3,Spins[[#This Row],[Stop3]])</f>
        <v>🍋</v>
      </c>
      <c r="H8618" t="b">
        <f ca="1">AND(Spins[[#This Row],[Sym1]]=Spins[[#This Row],[Sym2]],Spins[[#This Row],[Sym2]]=Spins[[#This Row],[Sym3]])</f>
        <v>1</v>
      </c>
      <c r="I8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618">
        <f t="shared" si="671"/>
        <v>1</v>
      </c>
      <c r="K8618">
        <f ca="1">Spins[[#This Row],[Mult]]*Spins[[#This Row],[Bet]]</f>
        <v>14</v>
      </c>
      <c r="L8618">
        <f ca="1">Spins[[#This Row],[Payout]]-Spins[[#This Row],[Bet]]</f>
        <v>13</v>
      </c>
    </row>
    <row r="8619" spans="1:12" x14ac:dyDescent="0.3">
      <c r="A8619">
        <f t="shared" si="667"/>
        <v>8618</v>
      </c>
      <c r="B8619">
        <f t="shared" ca="1" si="668"/>
        <v>6</v>
      </c>
      <c r="C8619" t="str" cm="1">
        <f t="array" aca="1" ref="C8619" ca="1">INDEX(Reel1,Spins[[#This Row],[Stop1]])</f>
        <v>🍋</v>
      </c>
      <c r="D8619">
        <f t="shared" ca="1" si="669"/>
        <v>31</v>
      </c>
      <c r="E8619" t="str" cm="1">
        <f t="array" aca="1" ref="E8619" ca="1">INDEX(Reel2,Spins[[#This Row],[Stop2]])</f>
        <v>💎</v>
      </c>
      <c r="F8619">
        <f t="shared" ca="1" si="670"/>
        <v>18</v>
      </c>
      <c r="G8619" t="str" cm="1">
        <f t="array" aca="1" ref="G8619" ca="1">INDEX(Reel3,Spins[[#This Row],[Stop3]])</f>
        <v>🔔</v>
      </c>
      <c r="H8619" t="b">
        <f ca="1">AND(Spins[[#This Row],[Sym1]]=Spins[[#This Row],[Sym2]],Spins[[#This Row],[Sym2]]=Spins[[#This Row],[Sym3]])</f>
        <v>0</v>
      </c>
      <c r="I8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19">
        <f t="shared" si="671"/>
        <v>1</v>
      </c>
      <c r="K8619">
        <f ca="1">Spins[[#This Row],[Mult]]*Spins[[#This Row],[Bet]]</f>
        <v>0</v>
      </c>
      <c r="L8619">
        <f ca="1">Spins[[#This Row],[Payout]]-Spins[[#This Row],[Bet]]</f>
        <v>-1</v>
      </c>
    </row>
    <row r="8620" spans="1:12" x14ac:dyDescent="0.3">
      <c r="A8620">
        <f t="shared" si="667"/>
        <v>8619</v>
      </c>
      <c r="B8620">
        <f t="shared" ca="1" si="668"/>
        <v>23</v>
      </c>
      <c r="C8620" t="str" cm="1">
        <f t="array" aca="1" ref="C8620" ca="1">INDEX(Reel1,Spins[[#This Row],[Stop1]])</f>
        <v>🍇</v>
      </c>
      <c r="D8620">
        <f t="shared" ca="1" si="669"/>
        <v>23</v>
      </c>
      <c r="E8620" t="str" cm="1">
        <f t="array" aca="1" ref="E8620" ca="1">INDEX(Reel2,Spins[[#This Row],[Stop2]])</f>
        <v>🍇</v>
      </c>
      <c r="F8620">
        <f t="shared" ca="1" si="670"/>
        <v>2</v>
      </c>
      <c r="G8620" t="str" cm="1">
        <f t="array" aca="1" ref="G8620" ca="1">INDEX(Reel3,Spins[[#This Row],[Stop3]])</f>
        <v>🍋</v>
      </c>
      <c r="H8620" t="b">
        <f ca="1">AND(Spins[[#This Row],[Sym1]]=Spins[[#This Row],[Sym2]],Spins[[#This Row],[Sym2]]=Spins[[#This Row],[Sym3]])</f>
        <v>0</v>
      </c>
      <c r="I8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620">
        <f t="shared" si="671"/>
        <v>1</v>
      </c>
      <c r="K8620">
        <f ca="1">Spins[[#This Row],[Mult]]*Spins[[#This Row],[Bet]]</f>
        <v>1.5</v>
      </c>
      <c r="L8620">
        <f ca="1">Spins[[#This Row],[Payout]]-Spins[[#This Row],[Bet]]</f>
        <v>0.5</v>
      </c>
    </row>
    <row r="8621" spans="1:12" x14ac:dyDescent="0.3">
      <c r="A8621">
        <f t="shared" si="667"/>
        <v>8620</v>
      </c>
      <c r="B8621">
        <f t="shared" ca="1" si="668"/>
        <v>14</v>
      </c>
      <c r="C8621" t="str" cm="1">
        <f t="array" aca="1" ref="C8621" ca="1">INDEX(Reel1,Spins[[#This Row],[Stop1]])</f>
        <v>🍋</v>
      </c>
      <c r="D8621">
        <f t="shared" ca="1" si="669"/>
        <v>4</v>
      </c>
      <c r="E8621" t="str" cm="1">
        <f t="array" aca="1" ref="E8621" ca="1">INDEX(Reel2,Spins[[#This Row],[Stop2]])</f>
        <v>🍋</v>
      </c>
      <c r="F8621">
        <f t="shared" ca="1" si="670"/>
        <v>18</v>
      </c>
      <c r="G8621" t="str" cm="1">
        <f t="array" aca="1" ref="G8621" ca="1">INDEX(Reel3,Spins[[#This Row],[Stop3]])</f>
        <v>🔔</v>
      </c>
      <c r="H8621" t="b">
        <f ca="1">AND(Spins[[#This Row],[Sym1]]=Spins[[#This Row],[Sym2]],Spins[[#This Row],[Sym2]]=Spins[[#This Row],[Sym3]])</f>
        <v>0</v>
      </c>
      <c r="I8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21">
        <f t="shared" si="671"/>
        <v>1</v>
      </c>
      <c r="K8621">
        <f ca="1">Spins[[#This Row],[Mult]]*Spins[[#This Row],[Bet]]</f>
        <v>0.6</v>
      </c>
      <c r="L8621">
        <f ca="1">Spins[[#This Row],[Payout]]-Spins[[#This Row],[Bet]]</f>
        <v>-0.4</v>
      </c>
    </row>
    <row r="8622" spans="1:12" x14ac:dyDescent="0.3">
      <c r="A8622">
        <f t="shared" si="667"/>
        <v>8621</v>
      </c>
      <c r="B8622">
        <f t="shared" ca="1" si="668"/>
        <v>18</v>
      </c>
      <c r="C8622" t="str" cm="1">
        <f t="array" aca="1" ref="C8622" ca="1">INDEX(Reel1,Spins[[#This Row],[Stop1]])</f>
        <v>🍒</v>
      </c>
      <c r="D8622">
        <f t="shared" ca="1" si="669"/>
        <v>13</v>
      </c>
      <c r="E8622" t="str" cm="1">
        <f t="array" aca="1" ref="E8622" ca="1">INDEX(Reel2,Spins[[#This Row],[Stop2]])</f>
        <v>🍋</v>
      </c>
      <c r="F8622">
        <f t="shared" ca="1" si="670"/>
        <v>4</v>
      </c>
      <c r="G8622" t="str" cm="1">
        <f t="array" aca="1" ref="G8622" ca="1">INDEX(Reel3,Spins[[#This Row],[Stop3]])</f>
        <v>🍋</v>
      </c>
      <c r="H8622" t="b">
        <f ca="1">AND(Spins[[#This Row],[Sym1]]=Spins[[#This Row],[Sym2]],Spins[[#This Row],[Sym2]]=Spins[[#This Row],[Sym3]])</f>
        <v>0</v>
      </c>
      <c r="I8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22">
        <f t="shared" si="671"/>
        <v>1</v>
      </c>
      <c r="K8622">
        <f ca="1">Spins[[#This Row],[Mult]]*Spins[[#This Row],[Bet]]</f>
        <v>0</v>
      </c>
      <c r="L8622">
        <f ca="1">Spins[[#This Row],[Payout]]-Spins[[#This Row],[Bet]]</f>
        <v>-1</v>
      </c>
    </row>
    <row r="8623" spans="1:12" x14ac:dyDescent="0.3">
      <c r="A8623">
        <f t="shared" si="667"/>
        <v>8622</v>
      </c>
      <c r="B8623">
        <f t="shared" ca="1" si="668"/>
        <v>12</v>
      </c>
      <c r="C8623" t="str" cm="1">
        <f t="array" aca="1" ref="C8623" ca="1">INDEX(Reel1,Spins[[#This Row],[Stop1]])</f>
        <v>🍋</v>
      </c>
      <c r="D8623">
        <f t="shared" ca="1" si="669"/>
        <v>12</v>
      </c>
      <c r="E8623" t="str" cm="1">
        <f t="array" aca="1" ref="E8623" ca="1">INDEX(Reel2,Spins[[#This Row],[Stop2]])</f>
        <v>🍋</v>
      </c>
      <c r="F8623">
        <f t="shared" ca="1" si="670"/>
        <v>21</v>
      </c>
      <c r="G8623" t="str" cm="1">
        <f t="array" aca="1" ref="G8623" ca="1">INDEX(Reel3,Spins[[#This Row],[Stop3]])</f>
        <v>🔔</v>
      </c>
      <c r="H8623" t="b">
        <f ca="1">AND(Spins[[#This Row],[Sym1]]=Spins[[#This Row],[Sym2]],Spins[[#This Row],[Sym2]]=Spins[[#This Row],[Sym3]])</f>
        <v>0</v>
      </c>
      <c r="I8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23">
        <f t="shared" si="671"/>
        <v>1</v>
      </c>
      <c r="K8623">
        <f ca="1">Spins[[#This Row],[Mult]]*Spins[[#This Row],[Bet]]</f>
        <v>0.6</v>
      </c>
      <c r="L8623">
        <f ca="1">Spins[[#This Row],[Payout]]-Spins[[#This Row],[Bet]]</f>
        <v>-0.4</v>
      </c>
    </row>
    <row r="8624" spans="1:12" x14ac:dyDescent="0.3">
      <c r="A8624">
        <f t="shared" si="667"/>
        <v>8623</v>
      </c>
      <c r="B8624">
        <f t="shared" ca="1" si="668"/>
        <v>14</v>
      </c>
      <c r="C8624" t="str" cm="1">
        <f t="array" aca="1" ref="C8624" ca="1">INDEX(Reel1,Spins[[#This Row],[Stop1]])</f>
        <v>🍋</v>
      </c>
      <c r="D8624">
        <f t="shared" ca="1" si="669"/>
        <v>21</v>
      </c>
      <c r="E8624" t="str" cm="1">
        <f t="array" aca="1" ref="E8624" ca="1">INDEX(Reel2,Spins[[#This Row],[Stop2]])</f>
        <v>🍒</v>
      </c>
      <c r="F8624">
        <f t="shared" ca="1" si="670"/>
        <v>20</v>
      </c>
      <c r="G8624" t="str" cm="1">
        <f t="array" aca="1" ref="G8624" ca="1">INDEX(Reel3,Spins[[#This Row],[Stop3]])</f>
        <v>🔔</v>
      </c>
      <c r="H8624" t="b">
        <f ca="1">AND(Spins[[#This Row],[Sym1]]=Spins[[#This Row],[Sym2]],Spins[[#This Row],[Sym2]]=Spins[[#This Row],[Sym3]])</f>
        <v>0</v>
      </c>
      <c r="I8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24">
        <f t="shared" si="671"/>
        <v>1</v>
      </c>
      <c r="K8624">
        <f ca="1">Spins[[#This Row],[Mult]]*Spins[[#This Row],[Bet]]</f>
        <v>0</v>
      </c>
      <c r="L8624">
        <f ca="1">Spins[[#This Row],[Payout]]-Spins[[#This Row],[Bet]]</f>
        <v>-1</v>
      </c>
    </row>
    <row r="8625" spans="1:12" x14ac:dyDescent="0.3">
      <c r="A8625">
        <f t="shared" si="667"/>
        <v>8624</v>
      </c>
      <c r="B8625">
        <f t="shared" ca="1" si="668"/>
        <v>25</v>
      </c>
      <c r="C8625" t="str" cm="1">
        <f t="array" aca="1" ref="C8625" ca="1">INDEX(Reel1,Spins[[#This Row],[Stop1]])</f>
        <v>🔔</v>
      </c>
      <c r="D8625">
        <f t="shared" ca="1" si="669"/>
        <v>18</v>
      </c>
      <c r="E8625" t="str" cm="1">
        <f t="array" aca="1" ref="E8625" ca="1">INDEX(Reel2,Spins[[#This Row],[Stop2]])</f>
        <v>🍒</v>
      </c>
      <c r="F8625">
        <f t="shared" ca="1" si="670"/>
        <v>25</v>
      </c>
      <c r="G8625" t="str" cm="1">
        <f t="array" aca="1" ref="G8625" ca="1">INDEX(Reel3,Spins[[#This Row],[Stop3]])</f>
        <v>BAR</v>
      </c>
      <c r="H8625" t="b">
        <f ca="1">AND(Spins[[#This Row],[Sym1]]=Spins[[#This Row],[Sym2]],Spins[[#This Row],[Sym2]]=Spins[[#This Row],[Sym3]])</f>
        <v>0</v>
      </c>
      <c r="I8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25">
        <f t="shared" si="671"/>
        <v>1</v>
      </c>
      <c r="K8625">
        <f ca="1">Spins[[#This Row],[Mult]]*Spins[[#This Row],[Bet]]</f>
        <v>0</v>
      </c>
      <c r="L8625">
        <f ca="1">Spins[[#This Row],[Payout]]-Spins[[#This Row],[Bet]]</f>
        <v>-1</v>
      </c>
    </row>
    <row r="8626" spans="1:12" x14ac:dyDescent="0.3">
      <c r="A8626">
        <f t="shared" si="667"/>
        <v>8625</v>
      </c>
      <c r="B8626">
        <f t="shared" ca="1" si="668"/>
        <v>6</v>
      </c>
      <c r="C8626" t="str" cm="1">
        <f t="array" aca="1" ref="C8626" ca="1">INDEX(Reel1,Spins[[#This Row],[Stop1]])</f>
        <v>🍋</v>
      </c>
      <c r="D8626">
        <f t="shared" ca="1" si="669"/>
        <v>17</v>
      </c>
      <c r="E8626" t="str" cm="1">
        <f t="array" aca="1" ref="E8626" ca="1">INDEX(Reel2,Spins[[#This Row],[Stop2]])</f>
        <v>🍒</v>
      </c>
      <c r="F8626">
        <f t="shared" ca="1" si="670"/>
        <v>17</v>
      </c>
      <c r="G8626" t="str" cm="1">
        <f t="array" aca="1" ref="G8626" ca="1">INDEX(Reel3,Spins[[#This Row],[Stop3]])</f>
        <v>🍇</v>
      </c>
      <c r="H8626" t="b">
        <f ca="1">AND(Spins[[#This Row],[Sym1]]=Spins[[#This Row],[Sym2]],Spins[[#This Row],[Sym2]]=Spins[[#This Row],[Sym3]])</f>
        <v>0</v>
      </c>
      <c r="I8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26">
        <f t="shared" si="671"/>
        <v>1</v>
      </c>
      <c r="K8626">
        <f ca="1">Spins[[#This Row],[Mult]]*Spins[[#This Row],[Bet]]</f>
        <v>0</v>
      </c>
      <c r="L8626">
        <f ca="1">Spins[[#This Row],[Payout]]-Spins[[#This Row],[Bet]]</f>
        <v>-1</v>
      </c>
    </row>
    <row r="8627" spans="1:12" x14ac:dyDescent="0.3">
      <c r="A8627">
        <f t="shared" si="667"/>
        <v>8626</v>
      </c>
      <c r="B8627">
        <f t="shared" ca="1" si="668"/>
        <v>17</v>
      </c>
      <c r="C8627" t="str" cm="1">
        <f t="array" aca="1" ref="C8627" ca="1">INDEX(Reel1,Spins[[#This Row],[Stop1]])</f>
        <v>🍒</v>
      </c>
      <c r="D8627">
        <f t="shared" ca="1" si="669"/>
        <v>31</v>
      </c>
      <c r="E8627" t="str" cm="1">
        <f t="array" aca="1" ref="E8627" ca="1">INDEX(Reel2,Spins[[#This Row],[Stop2]])</f>
        <v>💎</v>
      </c>
      <c r="F8627">
        <f t="shared" ca="1" si="670"/>
        <v>28</v>
      </c>
      <c r="G8627" t="str" cm="1">
        <f t="array" aca="1" ref="G8627" ca="1">INDEX(Reel3,Spins[[#This Row],[Stop3]])</f>
        <v>7️⃣</v>
      </c>
      <c r="H8627" t="b">
        <f ca="1">AND(Spins[[#This Row],[Sym1]]=Spins[[#This Row],[Sym2]],Spins[[#This Row],[Sym2]]=Spins[[#This Row],[Sym3]])</f>
        <v>0</v>
      </c>
      <c r="I8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27">
        <f t="shared" si="671"/>
        <v>1</v>
      </c>
      <c r="K8627">
        <f ca="1">Spins[[#This Row],[Mult]]*Spins[[#This Row],[Bet]]</f>
        <v>0</v>
      </c>
      <c r="L8627">
        <f ca="1">Spins[[#This Row],[Payout]]-Spins[[#This Row],[Bet]]</f>
        <v>-1</v>
      </c>
    </row>
    <row r="8628" spans="1:12" x14ac:dyDescent="0.3">
      <c r="A8628">
        <f t="shared" si="667"/>
        <v>8627</v>
      </c>
      <c r="B8628">
        <f t="shared" ca="1" si="668"/>
        <v>6</v>
      </c>
      <c r="C8628" t="str" cm="1">
        <f t="array" aca="1" ref="C8628" ca="1">INDEX(Reel1,Spins[[#This Row],[Stop1]])</f>
        <v>🍋</v>
      </c>
      <c r="D8628">
        <f t="shared" ca="1" si="669"/>
        <v>31</v>
      </c>
      <c r="E8628" t="str" cm="1">
        <f t="array" aca="1" ref="E8628" ca="1">INDEX(Reel2,Spins[[#This Row],[Stop2]])</f>
        <v>💎</v>
      </c>
      <c r="F8628">
        <f t="shared" ca="1" si="670"/>
        <v>12</v>
      </c>
      <c r="G8628" t="str" cm="1">
        <f t="array" aca="1" ref="G8628" ca="1">INDEX(Reel3,Spins[[#This Row],[Stop3]])</f>
        <v>🍒</v>
      </c>
      <c r="H8628" t="b">
        <f ca="1">AND(Spins[[#This Row],[Sym1]]=Spins[[#This Row],[Sym2]],Spins[[#This Row],[Sym2]]=Spins[[#This Row],[Sym3]])</f>
        <v>0</v>
      </c>
      <c r="I8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28">
        <f t="shared" si="671"/>
        <v>1</v>
      </c>
      <c r="K8628">
        <f ca="1">Spins[[#This Row],[Mult]]*Spins[[#This Row],[Bet]]</f>
        <v>0</v>
      </c>
      <c r="L8628">
        <f ca="1">Spins[[#This Row],[Payout]]-Spins[[#This Row],[Bet]]</f>
        <v>-1</v>
      </c>
    </row>
    <row r="8629" spans="1:12" x14ac:dyDescent="0.3">
      <c r="A8629">
        <f t="shared" si="667"/>
        <v>8628</v>
      </c>
      <c r="B8629">
        <f t="shared" ca="1" si="668"/>
        <v>13</v>
      </c>
      <c r="C8629" t="str" cm="1">
        <f t="array" aca="1" ref="C8629" ca="1">INDEX(Reel1,Spins[[#This Row],[Stop1]])</f>
        <v>🍋</v>
      </c>
      <c r="D8629">
        <f t="shared" ca="1" si="669"/>
        <v>11</v>
      </c>
      <c r="E8629" t="str" cm="1">
        <f t="array" aca="1" ref="E8629" ca="1">INDEX(Reel2,Spins[[#This Row],[Stop2]])</f>
        <v>🍋</v>
      </c>
      <c r="F8629">
        <f t="shared" ca="1" si="670"/>
        <v>2</v>
      </c>
      <c r="G8629" t="str" cm="1">
        <f t="array" aca="1" ref="G8629" ca="1">INDEX(Reel3,Spins[[#This Row],[Stop3]])</f>
        <v>🍋</v>
      </c>
      <c r="H8629" t="b">
        <f ca="1">AND(Spins[[#This Row],[Sym1]]=Spins[[#This Row],[Sym2]],Spins[[#This Row],[Sym2]]=Spins[[#This Row],[Sym3]])</f>
        <v>1</v>
      </c>
      <c r="I8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629">
        <f t="shared" si="671"/>
        <v>1</v>
      </c>
      <c r="K8629">
        <f ca="1">Spins[[#This Row],[Mult]]*Spins[[#This Row],[Bet]]</f>
        <v>14</v>
      </c>
      <c r="L8629">
        <f ca="1">Spins[[#This Row],[Payout]]-Spins[[#This Row],[Bet]]</f>
        <v>13</v>
      </c>
    </row>
    <row r="8630" spans="1:12" x14ac:dyDescent="0.3">
      <c r="A8630">
        <f t="shared" si="667"/>
        <v>8629</v>
      </c>
      <c r="B8630">
        <f t="shared" ca="1" si="668"/>
        <v>2</v>
      </c>
      <c r="C8630" t="str" cm="1">
        <f t="array" aca="1" ref="C8630" ca="1">INDEX(Reel1,Spins[[#This Row],[Stop1]])</f>
        <v>🍋</v>
      </c>
      <c r="D8630">
        <f t="shared" ca="1" si="669"/>
        <v>29</v>
      </c>
      <c r="E8630" t="str" cm="1">
        <f t="array" aca="1" ref="E8630" ca="1">INDEX(Reel2,Spins[[#This Row],[Stop2]])</f>
        <v>7️⃣</v>
      </c>
      <c r="F8630">
        <f t="shared" ca="1" si="670"/>
        <v>10</v>
      </c>
      <c r="G8630" t="str" cm="1">
        <f t="array" aca="1" ref="G8630" ca="1">INDEX(Reel3,Spins[[#This Row],[Stop3]])</f>
        <v>🍒</v>
      </c>
      <c r="H8630" t="b">
        <f ca="1">AND(Spins[[#This Row],[Sym1]]=Spins[[#This Row],[Sym2]],Spins[[#This Row],[Sym2]]=Spins[[#This Row],[Sym3]])</f>
        <v>0</v>
      </c>
      <c r="I8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30">
        <f t="shared" si="671"/>
        <v>1</v>
      </c>
      <c r="K8630">
        <f ca="1">Spins[[#This Row],[Mult]]*Spins[[#This Row],[Bet]]</f>
        <v>0</v>
      </c>
      <c r="L8630">
        <f ca="1">Spins[[#This Row],[Payout]]-Spins[[#This Row],[Bet]]</f>
        <v>-1</v>
      </c>
    </row>
    <row r="8631" spans="1:12" x14ac:dyDescent="0.3">
      <c r="A8631">
        <f t="shared" si="667"/>
        <v>8630</v>
      </c>
      <c r="B8631">
        <f t="shared" ca="1" si="668"/>
        <v>11</v>
      </c>
      <c r="C8631" t="str" cm="1">
        <f t="array" aca="1" ref="C8631" ca="1">INDEX(Reel1,Spins[[#This Row],[Stop1]])</f>
        <v>🍋</v>
      </c>
      <c r="D8631">
        <f t="shared" ca="1" si="669"/>
        <v>4</v>
      </c>
      <c r="E8631" t="str" cm="1">
        <f t="array" aca="1" ref="E8631" ca="1">INDEX(Reel2,Spins[[#This Row],[Stop2]])</f>
        <v>🍋</v>
      </c>
      <c r="F8631">
        <f t="shared" ca="1" si="670"/>
        <v>29</v>
      </c>
      <c r="G8631" t="str" cm="1">
        <f t="array" aca="1" ref="G8631" ca="1">INDEX(Reel3,Spins[[#This Row],[Stop3]])</f>
        <v>7️⃣</v>
      </c>
      <c r="H8631" t="b">
        <f ca="1">AND(Spins[[#This Row],[Sym1]]=Spins[[#This Row],[Sym2]],Spins[[#This Row],[Sym2]]=Spins[[#This Row],[Sym3]])</f>
        <v>0</v>
      </c>
      <c r="I8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31">
        <f t="shared" si="671"/>
        <v>1</v>
      </c>
      <c r="K8631">
        <f ca="1">Spins[[#This Row],[Mult]]*Spins[[#This Row],[Bet]]</f>
        <v>0.6</v>
      </c>
      <c r="L8631">
        <f ca="1">Spins[[#This Row],[Payout]]-Spins[[#This Row],[Bet]]</f>
        <v>-0.4</v>
      </c>
    </row>
    <row r="8632" spans="1:12" x14ac:dyDescent="0.3">
      <c r="A8632">
        <f t="shared" si="667"/>
        <v>8631</v>
      </c>
      <c r="B8632">
        <f t="shared" ca="1" si="668"/>
        <v>14</v>
      </c>
      <c r="C8632" t="str" cm="1">
        <f t="array" aca="1" ref="C8632" ca="1">INDEX(Reel1,Spins[[#This Row],[Stop1]])</f>
        <v>🍋</v>
      </c>
      <c r="D8632">
        <f t="shared" ca="1" si="669"/>
        <v>7</v>
      </c>
      <c r="E8632" t="str" cm="1">
        <f t="array" aca="1" ref="E8632" ca="1">INDEX(Reel2,Spins[[#This Row],[Stop2]])</f>
        <v>🍋</v>
      </c>
      <c r="F8632">
        <f t="shared" ca="1" si="670"/>
        <v>30</v>
      </c>
      <c r="G8632" t="str" cm="1">
        <f t="array" aca="1" ref="G8632" ca="1">INDEX(Reel3,Spins[[#This Row],[Stop3]])</f>
        <v>💎</v>
      </c>
      <c r="H8632" t="b">
        <f ca="1">AND(Spins[[#This Row],[Sym1]]=Spins[[#This Row],[Sym2]],Spins[[#This Row],[Sym2]]=Spins[[#This Row],[Sym3]])</f>
        <v>0</v>
      </c>
      <c r="I8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32">
        <f t="shared" si="671"/>
        <v>1</v>
      </c>
      <c r="K8632">
        <f ca="1">Spins[[#This Row],[Mult]]*Spins[[#This Row],[Bet]]</f>
        <v>0.6</v>
      </c>
      <c r="L8632">
        <f ca="1">Spins[[#This Row],[Payout]]-Spins[[#This Row],[Bet]]</f>
        <v>-0.4</v>
      </c>
    </row>
    <row r="8633" spans="1:12" x14ac:dyDescent="0.3">
      <c r="A8633">
        <f t="shared" si="667"/>
        <v>8632</v>
      </c>
      <c r="B8633">
        <f t="shared" ca="1" si="668"/>
        <v>17</v>
      </c>
      <c r="C8633" t="str" cm="1">
        <f t="array" aca="1" ref="C8633" ca="1">INDEX(Reel1,Spins[[#This Row],[Stop1]])</f>
        <v>🍒</v>
      </c>
      <c r="D8633">
        <f t="shared" ca="1" si="669"/>
        <v>4</v>
      </c>
      <c r="E8633" t="str" cm="1">
        <f t="array" aca="1" ref="E8633" ca="1">INDEX(Reel2,Spins[[#This Row],[Stop2]])</f>
        <v>🍋</v>
      </c>
      <c r="F8633">
        <f t="shared" ca="1" si="670"/>
        <v>5</v>
      </c>
      <c r="G8633" t="str" cm="1">
        <f t="array" aca="1" ref="G8633" ca="1">INDEX(Reel3,Spins[[#This Row],[Stop3]])</f>
        <v>🍋</v>
      </c>
      <c r="H8633" t="b">
        <f ca="1">AND(Spins[[#This Row],[Sym1]]=Spins[[#This Row],[Sym2]],Spins[[#This Row],[Sym2]]=Spins[[#This Row],[Sym3]])</f>
        <v>0</v>
      </c>
      <c r="I8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33">
        <f t="shared" si="671"/>
        <v>1</v>
      </c>
      <c r="K8633">
        <f ca="1">Spins[[#This Row],[Mult]]*Spins[[#This Row],[Bet]]</f>
        <v>0</v>
      </c>
      <c r="L8633">
        <f ca="1">Spins[[#This Row],[Payout]]-Spins[[#This Row],[Bet]]</f>
        <v>-1</v>
      </c>
    </row>
    <row r="8634" spans="1:12" x14ac:dyDescent="0.3">
      <c r="A8634">
        <f t="shared" si="667"/>
        <v>8633</v>
      </c>
      <c r="B8634">
        <f t="shared" ca="1" si="668"/>
        <v>14</v>
      </c>
      <c r="C8634" t="str" cm="1">
        <f t="array" aca="1" ref="C8634" ca="1">INDEX(Reel1,Spins[[#This Row],[Stop1]])</f>
        <v>🍋</v>
      </c>
      <c r="D8634">
        <f t="shared" ca="1" si="669"/>
        <v>13</v>
      </c>
      <c r="E8634" t="str" cm="1">
        <f t="array" aca="1" ref="E8634" ca="1">INDEX(Reel2,Spins[[#This Row],[Stop2]])</f>
        <v>🍋</v>
      </c>
      <c r="F8634">
        <f t="shared" ca="1" si="670"/>
        <v>22</v>
      </c>
      <c r="G8634" t="str" cm="1">
        <f t="array" aca="1" ref="G8634" ca="1">INDEX(Reel3,Spins[[#This Row],[Stop3]])</f>
        <v>🔔</v>
      </c>
      <c r="H8634" t="b">
        <f ca="1">AND(Spins[[#This Row],[Sym1]]=Spins[[#This Row],[Sym2]],Spins[[#This Row],[Sym2]]=Spins[[#This Row],[Sym3]])</f>
        <v>0</v>
      </c>
      <c r="I8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34">
        <f t="shared" si="671"/>
        <v>1</v>
      </c>
      <c r="K8634">
        <f ca="1">Spins[[#This Row],[Mult]]*Spins[[#This Row],[Bet]]</f>
        <v>0.6</v>
      </c>
      <c r="L8634">
        <f ca="1">Spins[[#This Row],[Payout]]-Spins[[#This Row],[Bet]]</f>
        <v>-0.4</v>
      </c>
    </row>
    <row r="8635" spans="1:12" x14ac:dyDescent="0.3">
      <c r="A8635">
        <f t="shared" si="667"/>
        <v>8634</v>
      </c>
      <c r="B8635">
        <f t="shared" ca="1" si="668"/>
        <v>17</v>
      </c>
      <c r="C8635" t="str" cm="1">
        <f t="array" aca="1" ref="C8635" ca="1">INDEX(Reel1,Spins[[#This Row],[Stop1]])</f>
        <v>🍒</v>
      </c>
      <c r="D8635">
        <f t="shared" ca="1" si="669"/>
        <v>6</v>
      </c>
      <c r="E8635" t="str" cm="1">
        <f t="array" aca="1" ref="E8635" ca="1">INDEX(Reel2,Spins[[#This Row],[Stop2]])</f>
        <v>🍋</v>
      </c>
      <c r="F8635">
        <f t="shared" ca="1" si="670"/>
        <v>22</v>
      </c>
      <c r="G8635" t="str" cm="1">
        <f t="array" aca="1" ref="G8635" ca="1">INDEX(Reel3,Spins[[#This Row],[Stop3]])</f>
        <v>🔔</v>
      </c>
      <c r="H8635" t="b">
        <f ca="1">AND(Spins[[#This Row],[Sym1]]=Spins[[#This Row],[Sym2]],Spins[[#This Row],[Sym2]]=Spins[[#This Row],[Sym3]])</f>
        <v>0</v>
      </c>
      <c r="I8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35">
        <f t="shared" si="671"/>
        <v>1</v>
      </c>
      <c r="K8635">
        <f ca="1">Spins[[#This Row],[Mult]]*Spins[[#This Row],[Bet]]</f>
        <v>0</v>
      </c>
      <c r="L8635">
        <f ca="1">Spins[[#This Row],[Payout]]-Spins[[#This Row],[Bet]]</f>
        <v>-1</v>
      </c>
    </row>
    <row r="8636" spans="1:12" x14ac:dyDescent="0.3">
      <c r="A8636">
        <f t="shared" si="667"/>
        <v>8635</v>
      </c>
      <c r="B8636">
        <f t="shared" ca="1" si="668"/>
        <v>13</v>
      </c>
      <c r="C8636" t="str" cm="1">
        <f t="array" aca="1" ref="C8636" ca="1">INDEX(Reel1,Spins[[#This Row],[Stop1]])</f>
        <v>🍋</v>
      </c>
      <c r="D8636">
        <f t="shared" ca="1" si="669"/>
        <v>18</v>
      </c>
      <c r="E8636" t="str" cm="1">
        <f t="array" aca="1" ref="E8636" ca="1">INDEX(Reel2,Spins[[#This Row],[Stop2]])</f>
        <v>🍒</v>
      </c>
      <c r="F8636">
        <f t="shared" ca="1" si="670"/>
        <v>7</v>
      </c>
      <c r="G8636" t="str" cm="1">
        <f t="array" aca="1" ref="G8636" ca="1">INDEX(Reel3,Spins[[#This Row],[Stop3]])</f>
        <v>🍒</v>
      </c>
      <c r="H8636" t="b">
        <f ca="1">AND(Spins[[#This Row],[Sym1]]=Spins[[#This Row],[Sym2]],Spins[[#This Row],[Sym2]]=Spins[[#This Row],[Sym3]])</f>
        <v>0</v>
      </c>
      <c r="I8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36">
        <f t="shared" si="671"/>
        <v>1</v>
      </c>
      <c r="K8636">
        <f ca="1">Spins[[#This Row],[Mult]]*Spins[[#This Row],[Bet]]</f>
        <v>0</v>
      </c>
      <c r="L8636">
        <f ca="1">Spins[[#This Row],[Payout]]-Spins[[#This Row],[Bet]]</f>
        <v>-1</v>
      </c>
    </row>
    <row r="8637" spans="1:12" x14ac:dyDescent="0.3">
      <c r="A8637">
        <f t="shared" si="667"/>
        <v>8636</v>
      </c>
      <c r="B8637">
        <f t="shared" ca="1" si="668"/>
        <v>8</v>
      </c>
      <c r="C8637" t="str" cm="1">
        <f t="array" aca="1" ref="C8637" ca="1">INDEX(Reel1,Spins[[#This Row],[Stop1]])</f>
        <v>🍋</v>
      </c>
      <c r="D8637">
        <f t="shared" ca="1" si="669"/>
        <v>12</v>
      </c>
      <c r="E8637" t="str" cm="1">
        <f t="array" aca="1" ref="E8637" ca="1">INDEX(Reel2,Spins[[#This Row],[Stop2]])</f>
        <v>🍋</v>
      </c>
      <c r="F8637">
        <f t="shared" ca="1" si="670"/>
        <v>30</v>
      </c>
      <c r="G8637" t="str" cm="1">
        <f t="array" aca="1" ref="G8637" ca="1">INDEX(Reel3,Spins[[#This Row],[Stop3]])</f>
        <v>💎</v>
      </c>
      <c r="H8637" t="b">
        <f ca="1">AND(Spins[[#This Row],[Sym1]]=Spins[[#This Row],[Sym2]],Spins[[#This Row],[Sym2]]=Spins[[#This Row],[Sym3]])</f>
        <v>0</v>
      </c>
      <c r="I8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37">
        <f t="shared" si="671"/>
        <v>1</v>
      </c>
      <c r="K8637">
        <f ca="1">Spins[[#This Row],[Mult]]*Spins[[#This Row],[Bet]]</f>
        <v>0.6</v>
      </c>
      <c r="L8637">
        <f ca="1">Spins[[#This Row],[Payout]]-Spins[[#This Row],[Bet]]</f>
        <v>-0.4</v>
      </c>
    </row>
    <row r="8638" spans="1:12" x14ac:dyDescent="0.3">
      <c r="A8638">
        <f t="shared" si="667"/>
        <v>8637</v>
      </c>
      <c r="B8638">
        <f t="shared" ca="1" si="668"/>
        <v>9</v>
      </c>
      <c r="C8638" t="str" cm="1">
        <f t="array" aca="1" ref="C8638" ca="1">INDEX(Reel1,Spins[[#This Row],[Stop1]])</f>
        <v>🍋</v>
      </c>
      <c r="D8638">
        <f t="shared" ca="1" si="669"/>
        <v>25</v>
      </c>
      <c r="E8638" t="str" cm="1">
        <f t="array" aca="1" ref="E8638" ca="1">INDEX(Reel2,Spins[[#This Row],[Stop2]])</f>
        <v>🔔</v>
      </c>
      <c r="F8638">
        <f t="shared" ca="1" si="670"/>
        <v>17</v>
      </c>
      <c r="G8638" t="str" cm="1">
        <f t="array" aca="1" ref="G8638" ca="1">INDEX(Reel3,Spins[[#This Row],[Stop3]])</f>
        <v>🍇</v>
      </c>
      <c r="H8638" t="b">
        <f ca="1">AND(Spins[[#This Row],[Sym1]]=Spins[[#This Row],[Sym2]],Spins[[#This Row],[Sym2]]=Spins[[#This Row],[Sym3]])</f>
        <v>0</v>
      </c>
      <c r="I8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38">
        <f t="shared" si="671"/>
        <v>1</v>
      </c>
      <c r="K8638">
        <f ca="1">Spins[[#This Row],[Mult]]*Spins[[#This Row],[Bet]]</f>
        <v>0</v>
      </c>
      <c r="L8638">
        <f ca="1">Spins[[#This Row],[Payout]]-Spins[[#This Row],[Bet]]</f>
        <v>-1</v>
      </c>
    </row>
    <row r="8639" spans="1:12" x14ac:dyDescent="0.3">
      <c r="A8639">
        <f t="shared" si="667"/>
        <v>8638</v>
      </c>
      <c r="B8639">
        <f t="shared" ca="1" si="668"/>
        <v>2</v>
      </c>
      <c r="C8639" t="str" cm="1">
        <f t="array" aca="1" ref="C8639" ca="1">INDEX(Reel1,Spins[[#This Row],[Stop1]])</f>
        <v>🍋</v>
      </c>
      <c r="D8639">
        <f t="shared" ca="1" si="669"/>
        <v>7</v>
      </c>
      <c r="E8639" t="str" cm="1">
        <f t="array" aca="1" ref="E8639" ca="1">INDEX(Reel2,Spins[[#This Row],[Stop2]])</f>
        <v>🍋</v>
      </c>
      <c r="F8639">
        <f t="shared" ca="1" si="670"/>
        <v>11</v>
      </c>
      <c r="G8639" t="str" cm="1">
        <f t="array" aca="1" ref="G8639" ca="1">INDEX(Reel3,Spins[[#This Row],[Stop3]])</f>
        <v>🍒</v>
      </c>
      <c r="H8639" t="b">
        <f ca="1">AND(Spins[[#This Row],[Sym1]]=Spins[[#This Row],[Sym2]],Spins[[#This Row],[Sym2]]=Spins[[#This Row],[Sym3]])</f>
        <v>0</v>
      </c>
      <c r="I8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39">
        <f t="shared" si="671"/>
        <v>1</v>
      </c>
      <c r="K8639">
        <f ca="1">Spins[[#This Row],[Mult]]*Spins[[#This Row],[Bet]]</f>
        <v>0.6</v>
      </c>
      <c r="L8639">
        <f ca="1">Spins[[#This Row],[Payout]]-Spins[[#This Row],[Bet]]</f>
        <v>-0.4</v>
      </c>
    </row>
    <row r="8640" spans="1:12" x14ac:dyDescent="0.3">
      <c r="A8640">
        <f t="shared" si="667"/>
        <v>8639</v>
      </c>
      <c r="B8640">
        <f t="shared" ca="1" si="668"/>
        <v>29</v>
      </c>
      <c r="C8640" t="str" cm="1">
        <f t="array" aca="1" ref="C8640" ca="1">INDEX(Reel1,Spins[[#This Row],[Stop1]])</f>
        <v>7️⃣</v>
      </c>
      <c r="D8640">
        <f t="shared" ca="1" si="669"/>
        <v>10</v>
      </c>
      <c r="E8640" t="str" cm="1">
        <f t="array" aca="1" ref="E8640" ca="1">INDEX(Reel2,Spins[[#This Row],[Stop2]])</f>
        <v>🍋</v>
      </c>
      <c r="F8640">
        <f t="shared" ca="1" si="670"/>
        <v>22</v>
      </c>
      <c r="G8640" t="str" cm="1">
        <f t="array" aca="1" ref="G8640" ca="1">INDEX(Reel3,Spins[[#This Row],[Stop3]])</f>
        <v>🔔</v>
      </c>
      <c r="H8640" t="b">
        <f ca="1">AND(Spins[[#This Row],[Sym1]]=Spins[[#This Row],[Sym2]],Spins[[#This Row],[Sym2]]=Spins[[#This Row],[Sym3]])</f>
        <v>0</v>
      </c>
      <c r="I8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0">
        <f t="shared" si="671"/>
        <v>1</v>
      </c>
      <c r="K8640">
        <f ca="1">Spins[[#This Row],[Mult]]*Spins[[#This Row],[Bet]]</f>
        <v>0</v>
      </c>
      <c r="L8640">
        <f ca="1">Spins[[#This Row],[Payout]]-Spins[[#This Row],[Bet]]</f>
        <v>-1</v>
      </c>
    </row>
    <row r="8641" spans="1:12" x14ac:dyDescent="0.3">
      <c r="A8641">
        <f t="shared" si="667"/>
        <v>8640</v>
      </c>
      <c r="B8641">
        <f t="shared" ca="1" si="668"/>
        <v>15</v>
      </c>
      <c r="C8641" t="str" cm="1">
        <f t="array" aca="1" ref="C8641" ca="1">INDEX(Reel1,Spins[[#This Row],[Stop1]])</f>
        <v>🍒</v>
      </c>
      <c r="D8641">
        <f t="shared" ca="1" si="669"/>
        <v>17</v>
      </c>
      <c r="E8641" t="str" cm="1">
        <f t="array" aca="1" ref="E8641" ca="1">INDEX(Reel2,Spins[[#This Row],[Stop2]])</f>
        <v>🍒</v>
      </c>
      <c r="F8641">
        <f t="shared" ca="1" si="670"/>
        <v>14</v>
      </c>
      <c r="G8641" t="str" cm="1">
        <f t="array" aca="1" ref="G8641" ca="1">INDEX(Reel3,Spins[[#This Row],[Stop3]])</f>
        <v>🍇</v>
      </c>
      <c r="H8641" t="b">
        <f ca="1">AND(Spins[[#This Row],[Sym1]]=Spins[[#This Row],[Sym2]],Spins[[#This Row],[Sym2]]=Spins[[#This Row],[Sym3]])</f>
        <v>0</v>
      </c>
      <c r="I8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641">
        <f t="shared" si="671"/>
        <v>1</v>
      </c>
      <c r="K8641">
        <f ca="1">Spins[[#This Row],[Mult]]*Spins[[#This Row],[Bet]]</f>
        <v>0.8</v>
      </c>
      <c r="L8641">
        <f ca="1">Spins[[#This Row],[Payout]]-Spins[[#This Row],[Bet]]</f>
        <v>-0.19999999999999996</v>
      </c>
    </row>
    <row r="8642" spans="1:12" x14ac:dyDescent="0.3">
      <c r="A8642">
        <f t="shared" ref="A8642:A8705" si="672">ROW()-1</f>
        <v>8641</v>
      </c>
      <c r="B8642">
        <f t="shared" ref="B8642:B8705" ca="1" si="673">RANDBETWEEN(1,ROWS(Reel1))</f>
        <v>9</v>
      </c>
      <c r="C8642" t="str" cm="1">
        <f t="array" aca="1" ref="C8642" ca="1">INDEX(Reel1,Spins[[#This Row],[Stop1]])</f>
        <v>🍋</v>
      </c>
      <c r="D8642">
        <f t="shared" ref="D8642:D8705" ca="1" si="674">RANDBETWEEN(1,ROWS(Reel2))</f>
        <v>24</v>
      </c>
      <c r="E8642" t="str" cm="1">
        <f t="array" aca="1" ref="E8642" ca="1">INDEX(Reel2,Spins[[#This Row],[Stop2]])</f>
        <v>🍇</v>
      </c>
      <c r="F8642">
        <f t="shared" ref="F8642:F8705" ca="1" si="675">RANDBETWEEN(1,ROWS(Reel3))</f>
        <v>12</v>
      </c>
      <c r="G8642" t="str" cm="1">
        <f t="array" aca="1" ref="G8642" ca="1">INDEX(Reel3,Spins[[#This Row],[Stop3]])</f>
        <v>🍒</v>
      </c>
      <c r="H8642" t="b">
        <f ca="1">AND(Spins[[#This Row],[Sym1]]=Spins[[#This Row],[Sym2]],Spins[[#This Row],[Sym2]]=Spins[[#This Row],[Sym3]])</f>
        <v>0</v>
      </c>
      <c r="I8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2">
        <f t="shared" ref="J8642:J8705" si="676">Bet</f>
        <v>1</v>
      </c>
      <c r="K8642">
        <f ca="1">Spins[[#This Row],[Mult]]*Spins[[#This Row],[Bet]]</f>
        <v>0</v>
      </c>
      <c r="L8642">
        <f ca="1">Spins[[#This Row],[Payout]]-Spins[[#This Row],[Bet]]</f>
        <v>-1</v>
      </c>
    </row>
    <row r="8643" spans="1:12" x14ac:dyDescent="0.3">
      <c r="A8643">
        <f t="shared" si="672"/>
        <v>8642</v>
      </c>
      <c r="B8643">
        <f t="shared" ca="1" si="673"/>
        <v>23</v>
      </c>
      <c r="C8643" t="str" cm="1">
        <f t="array" aca="1" ref="C8643" ca="1">INDEX(Reel1,Spins[[#This Row],[Stop1]])</f>
        <v>🍇</v>
      </c>
      <c r="D8643">
        <f t="shared" ca="1" si="674"/>
        <v>22</v>
      </c>
      <c r="E8643" t="str" cm="1">
        <f t="array" aca="1" ref="E8643" ca="1">INDEX(Reel2,Spins[[#This Row],[Stop2]])</f>
        <v>🍇</v>
      </c>
      <c r="F8643">
        <f t="shared" ca="1" si="675"/>
        <v>17</v>
      </c>
      <c r="G8643" t="str" cm="1">
        <f t="array" aca="1" ref="G8643" ca="1">INDEX(Reel3,Spins[[#This Row],[Stop3]])</f>
        <v>🍇</v>
      </c>
      <c r="H8643" t="b">
        <f ca="1">AND(Spins[[#This Row],[Sym1]]=Spins[[#This Row],[Sym2]],Spins[[#This Row],[Sym2]]=Spins[[#This Row],[Sym3]])</f>
        <v>1</v>
      </c>
      <c r="I8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8643">
        <f t="shared" si="676"/>
        <v>1</v>
      </c>
      <c r="K8643">
        <f ca="1">Spins[[#This Row],[Mult]]*Spins[[#This Row],[Bet]]</f>
        <v>20</v>
      </c>
      <c r="L8643">
        <f ca="1">Spins[[#This Row],[Payout]]-Spins[[#This Row],[Bet]]</f>
        <v>19</v>
      </c>
    </row>
    <row r="8644" spans="1:12" x14ac:dyDescent="0.3">
      <c r="A8644">
        <f t="shared" si="672"/>
        <v>8643</v>
      </c>
      <c r="B8644">
        <f t="shared" ca="1" si="673"/>
        <v>2</v>
      </c>
      <c r="C8644" t="str" cm="1">
        <f t="array" aca="1" ref="C8644" ca="1">INDEX(Reel1,Spins[[#This Row],[Stop1]])</f>
        <v>🍋</v>
      </c>
      <c r="D8644">
        <f t="shared" ca="1" si="674"/>
        <v>31</v>
      </c>
      <c r="E8644" t="str" cm="1">
        <f t="array" aca="1" ref="E8644" ca="1">INDEX(Reel2,Spins[[#This Row],[Stop2]])</f>
        <v>💎</v>
      </c>
      <c r="F8644">
        <f t="shared" ca="1" si="675"/>
        <v>24</v>
      </c>
      <c r="G8644" t="str" cm="1">
        <f t="array" aca="1" ref="G8644" ca="1">INDEX(Reel3,Spins[[#This Row],[Stop3]])</f>
        <v>BAR</v>
      </c>
      <c r="H8644" t="b">
        <f ca="1">AND(Spins[[#This Row],[Sym1]]=Spins[[#This Row],[Sym2]],Spins[[#This Row],[Sym2]]=Spins[[#This Row],[Sym3]])</f>
        <v>0</v>
      </c>
      <c r="I8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4">
        <f t="shared" si="676"/>
        <v>1</v>
      </c>
      <c r="K8644">
        <f ca="1">Spins[[#This Row],[Mult]]*Spins[[#This Row],[Bet]]</f>
        <v>0</v>
      </c>
      <c r="L8644">
        <f ca="1">Spins[[#This Row],[Payout]]-Spins[[#This Row],[Bet]]</f>
        <v>-1</v>
      </c>
    </row>
    <row r="8645" spans="1:12" x14ac:dyDescent="0.3">
      <c r="A8645">
        <f t="shared" si="672"/>
        <v>8644</v>
      </c>
      <c r="B8645">
        <f t="shared" ca="1" si="673"/>
        <v>20</v>
      </c>
      <c r="C8645" t="str" cm="1">
        <f t="array" aca="1" ref="C8645" ca="1">INDEX(Reel1,Spins[[#This Row],[Stop1]])</f>
        <v>🍒</v>
      </c>
      <c r="D8645">
        <f t="shared" ca="1" si="674"/>
        <v>10</v>
      </c>
      <c r="E8645" t="str" cm="1">
        <f t="array" aca="1" ref="E8645" ca="1">INDEX(Reel2,Spins[[#This Row],[Stop2]])</f>
        <v>🍋</v>
      </c>
      <c r="F8645">
        <f t="shared" ca="1" si="675"/>
        <v>6</v>
      </c>
      <c r="G8645" t="str" cm="1">
        <f t="array" aca="1" ref="G8645" ca="1">INDEX(Reel3,Spins[[#This Row],[Stop3]])</f>
        <v>🍒</v>
      </c>
      <c r="H8645" t="b">
        <f ca="1">AND(Spins[[#This Row],[Sym1]]=Spins[[#This Row],[Sym2]],Spins[[#This Row],[Sym2]]=Spins[[#This Row],[Sym3]])</f>
        <v>0</v>
      </c>
      <c r="I8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5">
        <f t="shared" si="676"/>
        <v>1</v>
      </c>
      <c r="K8645">
        <f ca="1">Spins[[#This Row],[Mult]]*Spins[[#This Row],[Bet]]</f>
        <v>0</v>
      </c>
      <c r="L8645">
        <f ca="1">Spins[[#This Row],[Payout]]-Spins[[#This Row],[Bet]]</f>
        <v>-1</v>
      </c>
    </row>
    <row r="8646" spans="1:12" x14ac:dyDescent="0.3">
      <c r="A8646">
        <f t="shared" si="672"/>
        <v>8645</v>
      </c>
      <c r="B8646">
        <f t="shared" ca="1" si="673"/>
        <v>26</v>
      </c>
      <c r="C8646" t="str" cm="1">
        <f t="array" aca="1" ref="C8646" ca="1">INDEX(Reel1,Spins[[#This Row],[Stop1]])</f>
        <v>🔔</v>
      </c>
      <c r="D8646">
        <f t="shared" ca="1" si="674"/>
        <v>24</v>
      </c>
      <c r="E8646" t="str" cm="1">
        <f t="array" aca="1" ref="E8646" ca="1">INDEX(Reel2,Spins[[#This Row],[Stop2]])</f>
        <v>🍇</v>
      </c>
      <c r="F8646">
        <f t="shared" ca="1" si="675"/>
        <v>19</v>
      </c>
      <c r="G8646" t="str" cm="1">
        <f t="array" aca="1" ref="G8646" ca="1">INDEX(Reel3,Spins[[#This Row],[Stop3]])</f>
        <v>🔔</v>
      </c>
      <c r="H8646" t="b">
        <f ca="1">AND(Spins[[#This Row],[Sym1]]=Spins[[#This Row],[Sym2]],Spins[[#This Row],[Sym2]]=Spins[[#This Row],[Sym3]])</f>
        <v>0</v>
      </c>
      <c r="I8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6">
        <f t="shared" si="676"/>
        <v>1</v>
      </c>
      <c r="K8646">
        <f ca="1">Spins[[#This Row],[Mult]]*Spins[[#This Row],[Bet]]</f>
        <v>0</v>
      </c>
      <c r="L8646">
        <f ca="1">Spins[[#This Row],[Payout]]-Spins[[#This Row],[Bet]]</f>
        <v>-1</v>
      </c>
    </row>
    <row r="8647" spans="1:12" x14ac:dyDescent="0.3">
      <c r="A8647">
        <f t="shared" si="672"/>
        <v>8646</v>
      </c>
      <c r="B8647">
        <f t="shared" ca="1" si="673"/>
        <v>24</v>
      </c>
      <c r="C8647" t="str" cm="1">
        <f t="array" aca="1" ref="C8647" ca="1">INDEX(Reel1,Spins[[#This Row],[Stop1]])</f>
        <v>🍇</v>
      </c>
      <c r="D8647">
        <f t="shared" ca="1" si="674"/>
        <v>12</v>
      </c>
      <c r="E8647" t="str" cm="1">
        <f t="array" aca="1" ref="E8647" ca="1">INDEX(Reel2,Spins[[#This Row],[Stop2]])</f>
        <v>🍋</v>
      </c>
      <c r="F8647">
        <f t="shared" ca="1" si="675"/>
        <v>22</v>
      </c>
      <c r="G8647" t="str" cm="1">
        <f t="array" aca="1" ref="G8647" ca="1">INDEX(Reel3,Spins[[#This Row],[Stop3]])</f>
        <v>🔔</v>
      </c>
      <c r="H8647" t="b">
        <f ca="1">AND(Spins[[#This Row],[Sym1]]=Spins[[#This Row],[Sym2]],Spins[[#This Row],[Sym2]]=Spins[[#This Row],[Sym3]])</f>
        <v>0</v>
      </c>
      <c r="I8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7">
        <f t="shared" si="676"/>
        <v>1</v>
      </c>
      <c r="K8647">
        <f ca="1">Spins[[#This Row],[Mult]]*Spins[[#This Row],[Bet]]</f>
        <v>0</v>
      </c>
      <c r="L8647">
        <f ca="1">Spins[[#This Row],[Payout]]-Spins[[#This Row],[Bet]]</f>
        <v>-1</v>
      </c>
    </row>
    <row r="8648" spans="1:12" x14ac:dyDescent="0.3">
      <c r="A8648">
        <f t="shared" si="672"/>
        <v>8647</v>
      </c>
      <c r="B8648">
        <f t="shared" ca="1" si="673"/>
        <v>26</v>
      </c>
      <c r="C8648" t="str" cm="1">
        <f t="array" aca="1" ref="C8648" ca="1">INDEX(Reel1,Spins[[#This Row],[Stop1]])</f>
        <v>🔔</v>
      </c>
      <c r="D8648">
        <f t="shared" ca="1" si="674"/>
        <v>14</v>
      </c>
      <c r="E8648" t="str" cm="1">
        <f t="array" aca="1" ref="E8648" ca="1">INDEX(Reel2,Spins[[#This Row],[Stop2]])</f>
        <v>🍋</v>
      </c>
      <c r="F8648">
        <f t="shared" ca="1" si="675"/>
        <v>25</v>
      </c>
      <c r="G8648" t="str" cm="1">
        <f t="array" aca="1" ref="G8648" ca="1">INDEX(Reel3,Spins[[#This Row],[Stop3]])</f>
        <v>BAR</v>
      </c>
      <c r="H8648" t="b">
        <f ca="1">AND(Spins[[#This Row],[Sym1]]=Spins[[#This Row],[Sym2]],Spins[[#This Row],[Sym2]]=Spins[[#This Row],[Sym3]])</f>
        <v>0</v>
      </c>
      <c r="I8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8">
        <f t="shared" si="676"/>
        <v>1</v>
      </c>
      <c r="K8648">
        <f ca="1">Spins[[#This Row],[Mult]]*Spins[[#This Row],[Bet]]</f>
        <v>0</v>
      </c>
      <c r="L8648">
        <f ca="1">Spins[[#This Row],[Payout]]-Spins[[#This Row],[Bet]]</f>
        <v>-1</v>
      </c>
    </row>
    <row r="8649" spans="1:12" x14ac:dyDescent="0.3">
      <c r="A8649">
        <f t="shared" si="672"/>
        <v>8648</v>
      </c>
      <c r="B8649">
        <f t="shared" ca="1" si="673"/>
        <v>9</v>
      </c>
      <c r="C8649" t="str" cm="1">
        <f t="array" aca="1" ref="C8649" ca="1">INDEX(Reel1,Spins[[#This Row],[Stop1]])</f>
        <v>🍋</v>
      </c>
      <c r="D8649">
        <f t="shared" ca="1" si="674"/>
        <v>24</v>
      </c>
      <c r="E8649" t="str" cm="1">
        <f t="array" aca="1" ref="E8649" ca="1">INDEX(Reel2,Spins[[#This Row],[Stop2]])</f>
        <v>🍇</v>
      </c>
      <c r="F8649">
        <f t="shared" ca="1" si="675"/>
        <v>30</v>
      </c>
      <c r="G8649" t="str" cm="1">
        <f t="array" aca="1" ref="G8649" ca="1">INDEX(Reel3,Spins[[#This Row],[Stop3]])</f>
        <v>💎</v>
      </c>
      <c r="H8649" t="b">
        <f ca="1">AND(Spins[[#This Row],[Sym1]]=Spins[[#This Row],[Sym2]],Spins[[#This Row],[Sym2]]=Spins[[#This Row],[Sym3]])</f>
        <v>0</v>
      </c>
      <c r="I8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49">
        <f t="shared" si="676"/>
        <v>1</v>
      </c>
      <c r="K8649">
        <f ca="1">Spins[[#This Row],[Mult]]*Spins[[#This Row],[Bet]]</f>
        <v>0</v>
      </c>
      <c r="L8649">
        <f ca="1">Spins[[#This Row],[Payout]]-Spins[[#This Row],[Bet]]</f>
        <v>-1</v>
      </c>
    </row>
    <row r="8650" spans="1:12" x14ac:dyDescent="0.3">
      <c r="A8650">
        <f t="shared" si="672"/>
        <v>8649</v>
      </c>
      <c r="B8650">
        <f t="shared" ca="1" si="673"/>
        <v>12</v>
      </c>
      <c r="C8650" t="str" cm="1">
        <f t="array" aca="1" ref="C8650" ca="1">INDEX(Reel1,Spins[[#This Row],[Stop1]])</f>
        <v>🍋</v>
      </c>
      <c r="D8650">
        <f t="shared" ca="1" si="674"/>
        <v>24</v>
      </c>
      <c r="E8650" t="str" cm="1">
        <f t="array" aca="1" ref="E8650" ca="1">INDEX(Reel2,Spins[[#This Row],[Stop2]])</f>
        <v>🍇</v>
      </c>
      <c r="F8650">
        <f t="shared" ca="1" si="675"/>
        <v>13</v>
      </c>
      <c r="G8650" t="str" cm="1">
        <f t="array" aca="1" ref="G8650" ca="1">INDEX(Reel3,Spins[[#This Row],[Stop3]])</f>
        <v>🍇</v>
      </c>
      <c r="H8650" t="b">
        <f ca="1">AND(Spins[[#This Row],[Sym1]]=Spins[[#This Row],[Sym2]],Spins[[#This Row],[Sym2]]=Spins[[#This Row],[Sym3]])</f>
        <v>0</v>
      </c>
      <c r="I8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50">
        <f t="shared" si="676"/>
        <v>1</v>
      </c>
      <c r="K8650">
        <f ca="1">Spins[[#This Row],[Mult]]*Spins[[#This Row],[Bet]]</f>
        <v>0</v>
      </c>
      <c r="L8650">
        <f ca="1">Spins[[#This Row],[Payout]]-Spins[[#This Row],[Bet]]</f>
        <v>-1</v>
      </c>
    </row>
    <row r="8651" spans="1:12" x14ac:dyDescent="0.3">
      <c r="A8651">
        <f t="shared" si="672"/>
        <v>8650</v>
      </c>
      <c r="B8651">
        <f t="shared" ca="1" si="673"/>
        <v>19</v>
      </c>
      <c r="C8651" t="str" cm="1">
        <f t="array" aca="1" ref="C8651" ca="1">INDEX(Reel1,Spins[[#This Row],[Stop1]])</f>
        <v>🍒</v>
      </c>
      <c r="D8651">
        <f t="shared" ca="1" si="674"/>
        <v>25</v>
      </c>
      <c r="E8651" t="str" cm="1">
        <f t="array" aca="1" ref="E8651" ca="1">INDEX(Reel2,Spins[[#This Row],[Stop2]])</f>
        <v>🔔</v>
      </c>
      <c r="F8651">
        <f t="shared" ca="1" si="675"/>
        <v>23</v>
      </c>
      <c r="G8651" t="str" cm="1">
        <f t="array" aca="1" ref="G8651" ca="1">INDEX(Reel3,Spins[[#This Row],[Stop3]])</f>
        <v>BAR</v>
      </c>
      <c r="H8651" t="b">
        <f ca="1">AND(Spins[[#This Row],[Sym1]]=Spins[[#This Row],[Sym2]],Spins[[#This Row],[Sym2]]=Spins[[#This Row],[Sym3]])</f>
        <v>0</v>
      </c>
      <c r="I8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51">
        <f t="shared" si="676"/>
        <v>1</v>
      </c>
      <c r="K8651">
        <f ca="1">Spins[[#This Row],[Mult]]*Spins[[#This Row],[Bet]]</f>
        <v>0</v>
      </c>
      <c r="L8651">
        <f ca="1">Spins[[#This Row],[Payout]]-Spins[[#This Row],[Bet]]</f>
        <v>-1</v>
      </c>
    </row>
    <row r="8652" spans="1:12" x14ac:dyDescent="0.3">
      <c r="A8652">
        <f t="shared" si="672"/>
        <v>8651</v>
      </c>
      <c r="B8652">
        <f t="shared" ca="1" si="673"/>
        <v>31</v>
      </c>
      <c r="C8652" t="str" cm="1">
        <f t="array" aca="1" ref="C8652" ca="1">INDEX(Reel1,Spins[[#This Row],[Stop1]])</f>
        <v>💎</v>
      </c>
      <c r="D8652">
        <f t="shared" ca="1" si="674"/>
        <v>30</v>
      </c>
      <c r="E8652" t="str" cm="1">
        <f t="array" aca="1" ref="E8652" ca="1">INDEX(Reel2,Spins[[#This Row],[Stop2]])</f>
        <v>7️⃣</v>
      </c>
      <c r="F8652">
        <f t="shared" ca="1" si="675"/>
        <v>26</v>
      </c>
      <c r="G8652" t="str" cm="1">
        <f t="array" aca="1" ref="G8652" ca="1">INDEX(Reel3,Spins[[#This Row],[Stop3]])</f>
        <v>BAR</v>
      </c>
      <c r="H8652" t="b">
        <f ca="1">AND(Spins[[#This Row],[Sym1]]=Spins[[#This Row],[Sym2]],Spins[[#This Row],[Sym2]]=Spins[[#This Row],[Sym3]])</f>
        <v>0</v>
      </c>
      <c r="I8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52">
        <f t="shared" si="676"/>
        <v>1</v>
      </c>
      <c r="K8652">
        <f ca="1">Spins[[#This Row],[Mult]]*Spins[[#This Row],[Bet]]</f>
        <v>0</v>
      </c>
      <c r="L8652">
        <f ca="1">Spins[[#This Row],[Payout]]-Spins[[#This Row],[Bet]]</f>
        <v>-1</v>
      </c>
    </row>
    <row r="8653" spans="1:12" x14ac:dyDescent="0.3">
      <c r="A8653">
        <f t="shared" si="672"/>
        <v>8652</v>
      </c>
      <c r="B8653">
        <f t="shared" ca="1" si="673"/>
        <v>14</v>
      </c>
      <c r="C8653" t="str" cm="1">
        <f t="array" aca="1" ref="C8653" ca="1">INDEX(Reel1,Spins[[#This Row],[Stop1]])</f>
        <v>🍋</v>
      </c>
      <c r="D8653">
        <f t="shared" ca="1" si="674"/>
        <v>19</v>
      </c>
      <c r="E8653" t="str" cm="1">
        <f t="array" aca="1" ref="E8653" ca="1">INDEX(Reel2,Spins[[#This Row],[Stop2]])</f>
        <v>🍒</v>
      </c>
      <c r="F8653">
        <f t="shared" ca="1" si="675"/>
        <v>25</v>
      </c>
      <c r="G8653" t="str" cm="1">
        <f t="array" aca="1" ref="G8653" ca="1">INDEX(Reel3,Spins[[#This Row],[Stop3]])</f>
        <v>BAR</v>
      </c>
      <c r="H8653" t="b">
        <f ca="1">AND(Spins[[#This Row],[Sym1]]=Spins[[#This Row],[Sym2]],Spins[[#This Row],[Sym2]]=Spins[[#This Row],[Sym3]])</f>
        <v>0</v>
      </c>
      <c r="I8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53">
        <f t="shared" si="676"/>
        <v>1</v>
      </c>
      <c r="K8653">
        <f ca="1">Spins[[#This Row],[Mult]]*Spins[[#This Row],[Bet]]</f>
        <v>0</v>
      </c>
      <c r="L8653">
        <f ca="1">Spins[[#This Row],[Payout]]-Spins[[#This Row],[Bet]]</f>
        <v>-1</v>
      </c>
    </row>
    <row r="8654" spans="1:12" x14ac:dyDescent="0.3">
      <c r="A8654">
        <f t="shared" si="672"/>
        <v>8653</v>
      </c>
      <c r="B8654">
        <f t="shared" ca="1" si="673"/>
        <v>19</v>
      </c>
      <c r="C8654" t="str" cm="1">
        <f t="array" aca="1" ref="C8654" ca="1">INDEX(Reel1,Spins[[#This Row],[Stop1]])</f>
        <v>🍒</v>
      </c>
      <c r="D8654">
        <f t="shared" ca="1" si="674"/>
        <v>20</v>
      </c>
      <c r="E8654" t="str" cm="1">
        <f t="array" aca="1" ref="E8654" ca="1">INDEX(Reel2,Spins[[#This Row],[Stop2]])</f>
        <v>🍒</v>
      </c>
      <c r="F8654">
        <f t="shared" ca="1" si="675"/>
        <v>31</v>
      </c>
      <c r="G8654" t="str" cm="1">
        <f t="array" aca="1" ref="G8654" ca="1">INDEX(Reel3,Spins[[#This Row],[Stop3]])</f>
        <v>💎</v>
      </c>
      <c r="H8654" t="b">
        <f ca="1">AND(Spins[[#This Row],[Sym1]]=Spins[[#This Row],[Sym2]],Spins[[#This Row],[Sym2]]=Spins[[#This Row],[Sym3]])</f>
        <v>0</v>
      </c>
      <c r="I8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654">
        <f t="shared" si="676"/>
        <v>1</v>
      </c>
      <c r="K8654">
        <f ca="1">Spins[[#This Row],[Mult]]*Spins[[#This Row],[Bet]]</f>
        <v>0.8</v>
      </c>
      <c r="L8654">
        <f ca="1">Spins[[#This Row],[Payout]]-Spins[[#This Row],[Bet]]</f>
        <v>-0.19999999999999996</v>
      </c>
    </row>
    <row r="8655" spans="1:12" x14ac:dyDescent="0.3">
      <c r="A8655">
        <f t="shared" si="672"/>
        <v>8654</v>
      </c>
      <c r="B8655">
        <f t="shared" ca="1" si="673"/>
        <v>13</v>
      </c>
      <c r="C8655" t="str" cm="1">
        <f t="array" aca="1" ref="C8655" ca="1">INDEX(Reel1,Spins[[#This Row],[Stop1]])</f>
        <v>🍋</v>
      </c>
      <c r="D8655">
        <f t="shared" ca="1" si="674"/>
        <v>17</v>
      </c>
      <c r="E8655" t="str" cm="1">
        <f t="array" aca="1" ref="E8655" ca="1">INDEX(Reel2,Spins[[#This Row],[Stop2]])</f>
        <v>🍒</v>
      </c>
      <c r="F8655">
        <f t="shared" ca="1" si="675"/>
        <v>22</v>
      </c>
      <c r="G8655" t="str" cm="1">
        <f t="array" aca="1" ref="G8655" ca="1">INDEX(Reel3,Spins[[#This Row],[Stop3]])</f>
        <v>🔔</v>
      </c>
      <c r="H8655" t="b">
        <f ca="1">AND(Spins[[#This Row],[Sym1]]=Spins[[#This Row],[Sym2]],Spins[[#This Row],[Sym2]]=Spins[[#This Row],[Sym3]])</f>
        <v>0</v>
      </c>
      <c r="I8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55">
        <f t="shared" si="676"/>
        <v>1</v>
      </c>
      <c r="K8655">
        <f ca="1">Spins[[#This Row],[Mult]]*Spins[[#This Row],[Bet]]</f>
        <v>0</v>
      </c>
      <c r="L8655">
        <f ca="1">Spins[[#This Row],[Payout]]-Spins[[#This Row],[Bet]]</f>
        <v>-1</v>
      </c>
    </row>
    <row r="8656" spans="1:12" x14ac:dyDescent="0.3">
      <c r="A8656">
        <f t="shared" si="672"/>
        <v>8655</v>
      </c>
      <c r="B8656">
        <f t="shared" ca="1" si="673"/>
        <v>13</v>
      </c>
      <c r="C8656" t="str" cm="1">
        <f t="array" aca="1" ref="C8656" ca="1">INDEX(Reel1,Spins[[#This Row],[Stop1]])</f>
        <v>🍋</v>
      </c>
      <c r="D8656">
        <f t="shared" ca="1" si="674"/>
        <v>22</v>
      </c>
      <c r="E8656" t="str" cm="1">
        <f t="array" aca="1" ref="E8656" ca="1">INDEX(Reel2,Spins[[#This Row],[Stop2]])</f>
        <v>🍇</v>
      </c>
      <c r="F8656">
        <f t="shared" ca="1" si="675"/>
        <v>20</v>
      </c>
      <c r="G8656" t="str" cm="1">
        <f t="array" aca="1" ref="G8656" ca="1">INDEX(Reel3,Spins[[#This Row],[Stop3]])</f>
        <v>🔔</v>
      </c>
      <c r="H8656" t="b">
        <f ca="1">AND(Spins[[#This Row],[Sym1]]=Spins[[#This Row],[Sym2]],Spins[[#This Row],[Sym2]]=Spins[[#This Row],[Sym3]])</f>
        <v>0</v>
      </c>
      <c r="I8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56">
        <f t="shared" si="676"/>
        <v>1</v>
      </c>
      <c r="K8656">
        <f ca="1">Spins[[#This Row],[Mult]]*Spins[[#This Row],[Bet]]</f>
        <v>0</v>
      </c>
      <c r="L8656">
        <f ca="1">Spins[[#This Row],[Payout]]-Spins[[#This Row],[Bet]]</f>
        <v>-1</v>
      </c>
    </row>
    <row r="8657" spans="1:12" x14ac:dyDescent="0.3">
      <c r="A8657">
        <f t="shared" si="672"/>
        <v>8656</v>
      </c>
      <c r="B8657">
        <f t="shared" ca="1" si="673"/>
        <v>18</v>
      </c>
      <c r="C8657" t="str" cm="1">
        <f t="array" aca="1" ref="C8657" ca="1">INDEX(Reel1,Spins[[#This Row],[Stop1]])</f>
        <v>🍒</v>
      </c>
      <c r="D8657">
        <f t="shared" ca="1" si="674"/>
        <v>18</v>
      </c>
      <c r="E8657" t="str" cm="1">
        <f t="array" aca="1" ref="E8657" ca="1">INDEX(Reel2,Spins[[#This Row],[Stop2]])</f>
        <v>🍒</v>
      </c>
      <c r="F8657">
        <f t="shared" ca="1" si="675"/>
        <v>24</v>
      </c>
      <c r="G8657" t="str" cm="1">
        <f t="array" aca="1" ref="G8657" ca="1">INDEX(Reel3,Spins[[#This Row],[Stop3]])</f>
        <v>BAR</v>
      </c>
      <c r="H8657" t="b">
        <f ca="1">AND(Spins[[#This Row],[Sym1]]=Spins[[#This Row],[Sym2]],Spins[[#This Row],[Sym2]]=Spins[[#This Row],[Sym3]])</f>
        <v>0</v>
      </c>
      <c r="I8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657">
        <f t="shared" si="676"/>
        <v>1</v>
      </c>
      <c r="K8657">
        <f ca="1">Spins[[#This Row],[Mult]]*Spins[[#This Row],[Bet]]</f>
        <v>0.8</v>
      </c>
      <c r="L8657">
        <f ca="1">Spins[[#This Row],[Payout]]-Spins[[#This Row],[Bet]]</f>
        <v>-0.19999999999999996</v>
      </c>
    </row>
    <row r="8658" spans="1:12" x14ac:dyDescent="0.3">
      <c r="A8658">
        <f t="shared" si="672"/>
        <v>8657</v>
      </c>
      <c r="B8658">
        <f t="shared" ca="1" si="673"/>
        <v>8</v>
      </c>
      <c r="C8658" t="str" cm="1">
        <f t="array" aca="1" ref="C8658" ca="1">INDEX(Reel1,Spins[[#This Row],[Stop1]])</f>
        <v>🍋</v>
      </c>
      <c r="D8658">
        <f t="shared" ca="1" si="674"/>
        <v>8</v>
      </c>
      <c r="E8658" t="str" cm="1">
        <f t="array" aca="1" ref="E8658" ca="1">INDEX(Reel2,Spins[[#This Row],[Stop2]])</f>
        <v>🍋</v>
      </c>
      <c r="F8658">
        <f t="shared" ca="1" si="675"/>
        <v>13</v>
      </c>
      <c r="G8658" t="str" cm="1">
        <f t="array" aca="1" ref="G8658" ca="1">INDEX(Reel3,Spins[[#This Row],[Stop3]])</f>
        <v>🍇</v>
      </c>
      <c r="H8658" t="b">
        <f ca="1">AND(Spins[[#This Row],[Sym1]]=Spins[[#This Row],[Sym2]],Spins[[#This Row],[Sym2]]=Spins[[#This Row],[Sym3]])</f>
        <v>0</v>
      </c>
      <c r="I8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58">
        <f t="shared" si="676"/>
        <v>1</v>
      </c>
      <c r="K8658">
        <f ca="1">Spins[[#This Row],[Mult]]*Spins[[#This Row],[Bet]]</f>
        <v>0.6</v>
      </c>
      <c r="L8658">
        <f ca="1">Spins[[#This Row],[Payout]]-Spins[[#This Row],[Bet]]</f>
        <v>-0.4</v>
      </c>
    </row>
    <row r="8659" spans="1:12" x14ac:dyDescent="0.3">
      <c r="A8659">
        <f t="shared" si="672"/>
        <v>8658</v>
      </c>
      <c r="B8659">
        <f t="shared" ca="1" si="673"/>
        <v>7</v>
      </c>
      <c r="C8659" t="str" cm="1">
        <f t="array" aca="1" ref="C8659" ca="1">INDEX(Reel1,Spins[[#This Row],[Stop1]])</f>
        <v>🍋</v>
      </c>
      <c r="D8659">
        <f t="shared" ca="1" si="674"/>
        <v>14</v>
      </c>
      <c r="E8659" t="str" cm="1">
        <f t="array" aca="1" ref="E8659" ca="1">INDEX(Reel2,Spins[[#This Row],[Stop2]])</f>
        <v>🍋</v>
      </c>
      <c r="F8659">
        <f t="shared" ca="1" si="675"/>
        <v>6</v>
      </c>
      <c r="G8659" t="str" cm="1">
        <f t="array" aca="1" ref="G8659" ca="1">INDEX(Reel3,Spins[[#This Row],[Stop3]])</f>
        <v>🍒</v>
      </c>
      <c r="H8659" t="b">
        <f ca="1">AND(Spins[[#This Row],[Sym1]]=Spins[[#This Row],[Sym2]],Spins[[#This Row],[Sym2]]=Spins[[#This Row],[Sym3]])</f>
        <v>0</v>
      </c>
      <c r="I8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59">
        <f t="shared" si="676"/>
        <v>1</v>
      </c>
      <c r="K8659">
        <f ca="1">Spins[[#This Row],[Mult]]*Spins[[#This Row],[Bet]]</f>
        <v>0.6</v>
      </c>
      <c r="L8659">
        <f ca="1">Spins[[#This Row],[Payout]]-Spins[[#This Row],[Bet]]</f>
        <v>-0.4</v>
      </c>
    </row>
    <row r="8660" spans="1:12" x14ac:dyDescent="0.3">
      <c r="A8660">
        <f t="shared" si="672"/>
        <v>8659</v>
      </c>
      <c r="B8660">
        <f t="shared" ca="1" si="673"/>
        <v>3</v>
      </c>
      <c r="C8660" t="str" cm="1">
        <f t="array" aca="1" ref="C8660" ca="1">INDEX(Reel1,Spins[[#This Row],[Stop1]])</f>
        <v>🍋</v>
      </c>
      <c r="D8660">
        <f t="shared" ca="1" si="674"/>
        <v>10</v>
      </c>
      <c r="E8660" t="str" cm="1">
        <f t="array" aca="1" ref="E8660" ca="1">INDEX(Reel2,Spins[[#This Row],[Stop2]])</f>
        <v>🍋</v>
      </c>
      <c r="F8660">
        <f t="shared" ca="1" si="675"/>
        <v>31</v>
      </c>
      <c r="G8660" t="str" cm="1">
        <f t="array" aca="1" ref="G8660" ca="1">INDEX(Reel3,Spins[[#This Row],[Stop3]])</f>
        <v>💎</v>
      </c>
      <c r="H8660" t="b">
        <f ca="1">AND(Spins[[#This Row],[Sym1]]=Spins[[#This Row],[Sym2]],Spins[[#This Row],[Sym2]]=Spins[[#This Row],[Sym3]])</f>
        <v>0</v>
      </c>
      <c r="I8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60">
        <f t="shared" si="676"/>
        <v>1</v>
      </c>
      <c r="K8660">
        <f ca="1">Spins[[#This Row],[Mult]]*Spins[[#This Row],[Bet]]</f>
        <v>0.6</v>
      </c>
      <c r="L8660">
        <f ca="1">Spins[[#This Row],[Payout]]-Spins[[#This Row],[Bet]]</f>
        <v>-0.4</v>
      </c>
    </row>
    <row r="8661" spans="1:12" x14ac:dyDescent="0.3">
      <c r="A8661">
        <f t="shared" si="672"/>
        <v>8660</v>
      </c>
      <c r="B8661">
        <f t="shared" ca="1" si="673"/>
        <v>17</v>
      </c>
      <c r="C8661" t="str" cm="1">
        <f t="array" aca="1" ref="C8661" ca="1">INDEX(Reel1,Spins[[#This Row],[Stop1]])</f>
        <v>🍒</v>
      </c>
      <c r="D8661">
        <f t="shared" ca="1" si="674"/>
        <v>11</v>
      </c>
      <c r="E8661" t="str" cm="1">
        <f t="array" aca="1" ref="E8661" ca="1">INDEX(Reel2,Spins[[#This Row],[Stop2]])</f>
        <v>🍋</v>
      </c>
      <c r="F8661">
        <f t="shared" ca="1" si="675"/>
        <v>6</v>
      </c>
      <c r="G8661" t="str" cm="1">
        <f t="array" aca="1" ref="G8661" ca="1">INDEX(Reel3,Spins[[#This Row],[Stop3]])</f>
        <v>🍒</v>
      </c>
      <c r="H8661" t="b">
        <f ca="1">AND(Spins[[#This Row],[Sym1]]=Spins[[#This Row],[Sym2]],Spins[[#This Row],[Sym2]]=Spins[[#This Row],[Sym3]])</f>
        <v>0</v>
      </c>
      <c r="I8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1">
        <f t="shared" si="676"/>
        <v>1</v>
      </c>
      <c r="K8661">
        <f ca="1">Spins[[#This Row],[Mult]]*Spins[[#This Row],[Bet]]</f>
        <v>0</v>
      </c>
      <c r="L8661">
        <f ca="1">Spins[[#This Row],[Payout]]-Spins[[#This Row],[Bet]]</f>
        <v>-1</v>
      </c>
    </row>
    <row r="8662" spans="1:12" x14ac:dyDescent="0.3">
      <c r="A8662">
        <f t="shared" si="672"/>
        <v>8661</v>
      </c>
      <c r="B8662">
        <f t="shared" ca="1" si="673"/>
        <v>2</v>
      </c>
      <c r="C8662" t="str" cm="1">
        <f t="array" aca="1" ref="C8662" ca="1">INDEX(Reel1,Spins[[#This Row],[Stop1]])</f>
        <v>🍋</v>
      </c>
      <c r="D8662">
        <f t="shared" ca="1" si="674"/>
        <v>30</v>
      </c>
      <c r="E8662" t="str" cm="1">
        <f t="array" aca="1" ref="E8662" ca="1">INDEX(Reel2,Spins[[#This Row],[Stop2]])</f>
        <v>7️⃣</v>
      </c>
      <c r="F8662">
        <f t="shared" ca="1" si="675"/>
        <v>12</v>
      </c>
      <c r="G8662" t="str" cm="1">
        <f t="array" aca="1" ref="G8662" ca="1">INDEX(Reel3,Spins[[#This Row],[Stop3]])</f>
        <v>🍒</v>
      </c>
      <c r="H8662" t="b">
        <f ca="1">AND(Spins[[#This Row],[Sym1]]=Spins[[#This Row],[Sym2]],Spins[[#This Row],[Sym2]]=Spins[[#This Row],[Sym3]])</f>
        <v>0</v>
      </c>
      <c r="I8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2">
        <f t="shared" si="676"/>
        <v>1</v>
      </c>
      <c r="K8662">
        <f ca="1">Spins[[#This Row],[Mult]]*Spins[[#This Row],[Bet]]</f>
        <v>0</v>
      </c>
      <c r="L8662">
        <f ca="1">Spins[[#This Row],[Payout]]-Spins[[#This Row],[Bet]]</f>
        <v>-1</v>
      </c>
    </row>
    <row r="8663" spans="1:12" x14ac:dyDescent="0.3">
      <c r="A8663">
        <f t="shared" si="672"/>
        <v>8662</v>
      </c>
      <c r="B8663">
        <f t="shared" ca="1" si="673"/>
        <v>6</v>
      </c>
      <c r="C8663" t="str" cm="1">
        <f t="array" aca="1" ref="C8663" ca="1">INDEX(Reel1,Spins[[#This Row],[Stop1]])</f>
        <v>🍋</v>
      </c>
      <c r="D8663">
        <f t="shared" ca="1" si="674"/>
        <v>31</v>
      </c>
      <c r="E8663" t="str" cm="1">
        <f t="array" aca="1" ref="E8663" ca="1">INDEX(Reel2,Spins[[#This Row],[Stop2]])</f>
        <v>💎</v>
      </c>
      <c r="F8663">
        <f t="shared" ca="1" si="675"/>
        <v>3</v>
      </c>
      <c r="G8663" t="str" cm="1">
        <f t="array" aca="1" ref="G8663" ca="1">INDEX(Reel3,Spins[[#This Row],[Stop3]])</f>
        <v>🍋</v>
      </c>
      <c r="H8663" t="b">
        <f ca="1">AND(Spins[[#This Row],[Sym1]]=Spins[[#This Row],[Sym2]],Spins[[#This Row],[Sym2]]=Spins[[#This Row],[Sym3]])</f>
        <v>0</v>
      </c>
      <c r="I8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3">
        <f t="shared" si="676"/>
        <v>1</v>
      </c>
      <c r="K8663">
        <f ca="1">Spins[[#This Row],[Mult]]*Spins[[#This Row],[Bet]]</f>
        <v>0</v>
      </c>
      <c r="L8663">
        <f ca="1">Spins[[#This Row],[Payout]]-Spins[[#This Row],[Bet]]</f>
        <v>-1</v>
      </c>
    </row>
    <row r="8664" spans="1:12" x14ac:dyDescent="0.3">
      <c r="A8664">
        <f t="shared" si="672"/>
        <v>8663</v>
      </c>
      <c r="B8664">
        <f t="shared" ca="1" si="673"/>
        <v>28</v>
      </c>
      <c r="C8664" t="str" cm="1">
        <f t="array" aca="1" ref="C8664" ca="1">INDEX(Reel1,Spins[[#This Row],[Stop1]])</f>
        <v>BAR</v>
      </c>
      <c r="D8664">
        <f t="shared" ca="1" si="674"/>
        <v>24</v>
      </c>
      <c r="E8664" t="str" cm="1">
        <f t="array" aca="1" ref="E8664" ca="1">INDEX(Reel2,Spins[[#This Row],[Stop2]])</f>
        <v>🍇</v>
      </c>
      <c r="F8664">
        <f t="shared" ca="1" si="675"/>
        <v>7</v>
      </c>
      <c r="G8664" t="str" cm="1">
        <f t="array" aca="1" ref="G8664" ca="1">INDEX(Reel3,Spins[[#This Row],[Stop3]])</f>
        <v>🍒</v>
      </c>
      <c r="H8664" t="b">
        <f ca="1">AND(Spins[[#This Row],[Sym1]]=Spins[[#This Row],[Sym2]],Spins[[#This Row],[Sym2]]=Spins[[#This Row],[Sym3]])</f>
        <v>0</v>
      </c>
      <c r="I8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4">
        <f t="shared" si="676"/>
        <v>1</v>
      </c>
      <c r="K8664">
        <f ca="1">Spins[[#This Row],[Mult]]*Spins[[#This Row],[Bet]]</f>
        <v>0</v>
      </c>
      <c r="L8664">
        <f ca="1">Spins[[#This Row],[Payout]]-Spins[[#This Row],[Bet]]</f>
        <v>-1</v>
      </c>
    </row>
    <row r="8665" spans="1:12" x14ac:dyDescent="0.3">
      <c r="A8665">
        <f t="shared" si="672"/>
        <v>8664</v>
      </c>
      <c r="B8665">
        <f t="shared" ca="1" si="673"/>
        <v>14</v>
      </c>
      <c r="C8665" t="str" cm="1">
        <f t="array" aca="1" ref="C8665" ca="1">INDEX(Reel1,Spins[[#This Row],[Stop1]])</f>
        <v>🍋</v>
      </c>
      <c r="D8665">
        <f t="shared" ca="1" si="674"/>
        <v>26</v>
      </c>
      <c r="E8665" t="str" cm="1">
        <f t="array" aca="1" ref="E8665" ca="1">INDEX(Reel2,Spins[[#This Row],[Stop2]])</f>
        <v>🔔</v>
      </c>
      <c r="F8665">
        <f t="shared" ca="1" si="675"/>
        <v>12</v>
      </c>
      <c r="G8665" t="str" cm="1">
        <f t="array" aca="1" ref="G8665" ca="1">INDEX(Reel3,Spins[[#This Row],[Stop3]])</f>
        <v>🍒</v>
      </c>
      <c r="H8665" t="b">
        <f ca="1">AND(Spins[[#This Row],[Sym1]]=Spins[[#This Row],[Sym2]],Spins[[#This Row],[Sym2]]=Spins[[#This Row],[Sym3]])</f>
        <v>0</v>
      </c>
      <c r="I8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5">
        <f t="shared" si="676"/>
        <v>1</v>
      </c>
      <c r="K8665">
        <f ca="1">Spins[[#This Row],[Mult]]*Spins[[#This Row],[Bet]]</f>
        <v>0</v>
      </c>
      <c r="L8665">
        <f ca="1">Spins[[#This Row],[Payout]]-Spins[[#This Row],[Bet]]</f>
        <v>-1</v>
      </c>
    </row>
    <row r="8666" spans="1:12" x14ac:dyDescent="0.3">
      <c r="A8666">
        <f t="shared" si="672"/>
        <v>8665</v>
      </c>
      <c r="B8666">
        <f t="shared" ca="1" si="673"/>
        <v>5</v>
      </c>
      <c r="C8666" t="str" cm="1">
        <f t="array" aca="1" ref="C8666" ca="1">INDEX(Reel1,Spins[[#This Row],[Stop1]])</f>
        <v>🍋</v>
      </c>
      <c r="D8666">
        <f t="shared" ca="1" si="674"/>
        <v>12</v>
      </c>
      <c r="E8666" t="str" cm="1">
        <f t="array" aca="1" ref="E8666" ca="1">INDEX(Reel2,Spins[[#This Row],[Stop2]])</f>
        <v>🍋</v>
      </c>
      <c r="F8666">
        <f t="shared" ca="1" si="675"/>
        <v>1</v>
      </c>
      <c r="G8666" t="str" cm="1">
        <f t="array" aca="1" ref="G8666" ca="1">INDEX(Reel3,Spins[[#This Row],[Stop3]])</f>
        <v>🍋</v>
      </c>
      <c r="H8666" t="b">
        <f ca="1">AND(Spins[[#This Row],[Sym1]]=Spins[[#This Row],[Sym2]],Spins[[#This Row],[Sym2]]=Spins[[#This Row],[Sym3]])</f>
        <v>1</v>
      </c>
      <c r="I8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666">
        <f t="shared" si="676"/>
        <v>1</v>
      </c>
      <c r="K8666">
        <f ca="1">Spins[[#This Row],[Mult]]*Spins[[#This Row],[Bet]]</f>
        <v>14</v>
      </c>
      <c r="L8666">
        <f ca="1">Spins[[#This Row],[Payout]]-Spins[[#This Row],[Bet]]</f>
        <v>13</v>
      </c>
    </row>
    <row r="8667" spans="1:12" x14ac:dyDescent="0.3">
      <c r="A8667">
        <f t="shared" si="672"/>
        <v>8666</v>
      </c>
      <c r="B8667">
        <f t="shared" ca="1" si="673"/>
        <v>13</v>
      </c>
      <c r="C8667" t="str" cm="1">
        <f t="array" aca="1" ref="C8667" ca="1">INDEX(Reel1,Spins[[#This Row],[Stop1]])</f>
        <v>🍋</v>
      </c>
      <c r="D8667">
        <f t="shared" ca="1" si="674"/>
        <v>2</v>
      </c>
      <c r="E8667" t="str" cm="1">
        <f t="array" aca="1" ref="E8667" ca="1">INDEX(Reel2,Spins[[#This Row],[Stop2]])</f>
        <v>🍋</v>
      </c>
      <c r="F8667">
        <f t="shared" ca="1" si="675"/>
        <v>4</v>
      </c>
      <c r="G8667" t="str" cm="1">
        <f t="array" aca="1" ref="G8667" ca="1">INDEX(Reel3,Spins[[#This Row],[Stop3]])</f>
        <v>🍋</v>
      </c>
      <c r="H8667" t="b">
        <f ca="1">AND(Spins[[#This Row],[Sym1]]=Spins[[#This Row],[Sym2]],Spins[[#This Row],[Sym2]]=Spins[[#This Row],[Sym3]])</f>
        <v>1</v>
      </c>
      <c r="I8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667">
        <f t="shared" si="676"/>
        <v>1</v>
      </c>
      <c r="K8667">
        <f ca="1">Spins[[#This Row],[Mult]]*Spins[[#This Row],[Bet]]</f>
        <v>14</v>
      </c>
      <c r="L8667">
        <f ca="1">Spins[[#This Row],[Payout]]-Spins[[#This Row],[Bet]]</f>
        <v>13</v>
      </c>
    </row>
    <row r="8668" spans="1:12" x14ac:dyDescent="0.3">
      <c r="A8668">
        <f t="shared" si="672"/>
        <v>8667</v>
      </c>
      <c r="B8668">
        <f t="shared" ca="1" si="673"/>
        <v>5</v>
      </c>
      <c r="C8668" t="str" cm="1">
        <f t="array" aca="1" ref="C8668" ca="1">INDEX(Reel1,Spins[[#This Row],[Stop1]])</f>
        <v>🍋</v>
      </c>
      <c r="D8668">
        <f t="shared" ca="1" si="674"/>
        <v>19</v>
      </c>
      <c r="E8668" t="str" cm="1">
        <f t="array" aca="1" ref="E8668" ca="1">INDEX(Reel2,Spins[[#This Row],[Stop2]])</f>
        <v>🍒</v>
      </c>
      <c r="F8668">
        <f t="shared" ca="1" si="675"/>
        <v>7</v>
      </c>
      <c r="G8668" t="str" cm="1">
        <f t="array" aca="1" ref="G8668" ca="1">INDEX(Reel3,Spins[[#This Row],[Stop3]])</f>
        <v>🍒</v>
      </c>
      <c r="H8668" t="b">
        <f ca="1">AND(Spins[[#This Row],[Sym1]]=Spins[[#This Row],[Sym2]],Spins[[#This Row],[Sym2]]=Spins[[#This Row],[Sym3]])</f>
        <v>0</v>
      </c>
      <c r="I8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8">
        <f t="shared" si="676"/>
        <v>1</v>
      </c>
      <c r="K8668">
        <f ca="1">Spins[[#This Row],[Mult]]*Spins[[#This Row],[Bet]]</f>
        <v>0</v>
      </c>
      <c r="L8668">
        <f ca="1">Spins[[#This Row],[Payout]]-Spins[[#This Row],[Bet]]</f>
        <v>-1</v>
      </c>
    </row>
    <row r="8669" spans="1:12" x14ac:dyDescent="0.3">
      <c r="A8669">
        <f t="shared" si="672"/>
        <v>8668</v>
      </c>
      <c r="B8669">
        <f t="shared" ca="1" si="673"/>
        <v>27</v>
      </c>
      <c r="C8669" t="str" cm="1">
        <f t="array" aca="1" ref="C8669" ca="1">INDEX(Reel1,Spins[[#This Row],[Stop1]])</f>
        <v>BAR</v>
      </c>
      <c r="D8669">
        <f t="shared" ca="1" si="674"/>
        <v>8</v>
      </c>
      <c r="E8669" t="str" cm="1">
        <f t="array" aca="1" ref="E8669" ca="1">INDEX(Reel2,Spins[[#This Row],[Stop2]])</f>
        <v>🍋</v>
      </c>
      <c r="F8669">
        <f t="shared" ca="1" si="675"/>
        <v>13</v>
      </c>
      <c r="G8669" t="str" cm="1">
        <f t="array" aca="1" ref="G8669" ca="1">INDEX(Reel3,Spins[[#This Row],[Stop3]])</f>
        <v>🍇</v>
      </c>
      <c r="H8669" t="b">
        <f ca="1">AND(Spins[[#This Row],[Sym1]]=Spins[[#This Row],[Sym2]],Spins[[#This Row],[Sym2]]=Spins[[#This Row],[Sym3]])</f>
        <v>0</v>
      </c>
      <c r="I8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69">
        <f t="shared" si="676"/>
        <v>1</v>
      </c>
      <c r="K8669">
        <f ca="1">Spins[[#This Row],[Mult]]*Spins[[#This Row],[Bet]]</f>
        <v>0</v>
      </c>
      <c r="L8669">
        <f ca="1">Spins[[#This Row],[Payout]]-Spins[[#This Row],[Bet]]</f>
        <v>-1</v>
      </c>
    </row>
    <row r="8670" spans="1:12" x14ac:dyDescent="0.3">
      <c r="A8670">
        <f t="shared" si="672"/>
        <v>8669</v>
      </c>
      <c r="B8670">
        <f t="shared" ca="1" si="673"/>
        <v>31</v>
      </c>
      <c r="C8670" t="str" cm="1">
        <f t="array" aca="1" ref="C8670" ca="1">INDEX(Reel1,Spins[[#This Row],[Stop1]])</f>
        <v>💎</v>
      </c>
      <c r="D8670">
        <f t="shared" ca="1" si="674"/>
        <v>8</v>
      </c>
      <c r="E8670" t="str" cm="1">
        <f t="array" aca="1" ref="E8670" ca="1">INDEX(Reel2,Spins[[#This Row],[Stop2]])</f>
        <v>🍋</v>
      </c>
      <c r="F8670">
        <f t="shared" ca="1" si="675"/>
        <v>6</v>
      </c>
      <c r="G8670" t="str" cm="1">
        <f t="array" aca="1" ref="G8670" ca="1">INDEX(Reel3,Spins[[#This Row],[Stop3]])</f>
        <v>🍒</v>
      </c>
      <c r="H8670" t="b">
        <f ca="1">AND(Spins[[#This Row],[Sym1]]=Spins[[#This Row],[Sym2]],Spins[[#This Row],[Sym2]]=Spins[[#This Row],[Sym3]])</f>
        <v>0</v>
      </c>
      <c r="I8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70">
        <f t="shared" si="676"/>
        <v>1</v>
      </c>
      <c r="K8670">
        <f ca="1">Spins[[#This Row],[Mult]]*Spins[[#This Row],[Bet]]</f>
        <v>0</v>
      </c>
      <c r="L8670">
        <f ca="1">Spins[[#This Row],[Payout]]-Spins[[#This Row],[Bet]]</f>
        <v>-1</v>
      </c>
    </row>
    <row r="8671" spans="1:12" x14ac:dyDescent="0.3">
      <c r="A8671">
        <f t="shared" si="672"/>
        <v>8670</v>
      </c>
      <c r="B8671">
        <f t="shared" ca="1" si="673"/>
        <v>11</v>
      </c>
      <c r="C8671" t="str" cm="1">
        <f t="array" aca="1" ref="C8671" ca="1">INDEX(Reel1,Spins[[#This Row],[Stop1]])</f>
        <v>🍋</v>
      </c>
      <c r="D8671">
        <f t="shared" ca="1" si="674"/>
        <v>3</v>
      </c>
      <c r="E8671" t="str" cm="1">
        <f t="array" aca="1" ref="E8671" ca="1">INDEX(Reel2,Spins[[#This Row],[Stop2]])</f>
        <v>🍋</v>
      </c>
      <c r="F8671">
        <f t="shared" ca="1" si="675"/>
        <v>6</v>
      </c>
      <c r="G8671" t="str" cm="1">
        <f t="array" aca="1" ref="G8671" ca="1">INDEX(Reel3,Spins[[#This Row],[Stop3]])</f>
        <v>🍒</v>
      </c>
      <c r="H8671" t="b">
        <f ca="1">AND(Spins[[#This Row],[Sym1]]=Spins[[#This Row],[Sym2]],Spins[[#This Row],[Sym2]]=Spins[[#This Row],[Sym3]])</f>
        <v>0</v>
      </c>
      <c r="I8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71">
        <f t="shared" si="676"/>
        <v>1</v>
      </c>
      <c r="K8671">
        <f ca="1">Spins[[#This Row],[Mult]]*Spins[[#This Row],[Bet]]</f>
        <v>0.6</v>
      </c>
      <c r="L8671">
        <f ca="1">Spins[[#This Row],[Payout]]-Spins[[#This Row],[Bet]]</f>
        <v>-0.4</v>
      </c>
    </row>
    <row r="8672" spans="1:12" x14ac:dyDescent="0.3">
      <c r="A8672">
        <f t="shared" si="672"/>
        <v>8671</v>
      </c>
      <c r="B8672">
        <f t="shared" ca="1" si="673"/>
        <v>24</v>
      </c>
      <c r="C8672" t="str" cm="1">
        <f t="array" aca="1" ref="C8672" ca="1">INDEX(Reel1,Spins[[#This Row],[Stop1]])</f>
        <v>🍇</v>
      </c>
      <c r="D8672">
        <f t="shared" ca="1" si="674"/>
        <v>14</v>
      </c>
      <c r="E8672" t="str" cm="1">
        <f t="array" aca="1" ref="E8672" ca="1">INDEX(Reel2,Spins[[#This Row],[Stop2]])</f>
        <v>🍋</v>
      </c>
      <c r="F8672">
        <f t="shared" ca="1" si="675"/>
        <v>21</v>
      </c>
      <c r="G8672" t="str" cm="1">
        <f t="array" aca="1" ref="G8672" ca="1">INDEX(Reel3,Spins[[#This Row],[Stop3]])</f>
        <v>🔔</v>
      </c>
      <c r="H8672" t="b">
        <f ca="1">AND(Spins[[#This Row],[Sym1]]=Spins[[#This Row],[Sym2]],Spins[[#This Row],[Sym2]]=Spins[[#This Row],[Sym3]])</f>
        <v>0</v>
      </c>
      <c r="I8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72">
        <f t="shared" si="676"/>
        <v>1</v>
      </c>
      <c r="K8672">
        <f ca="1">Spins[[#This Row],[Mult]]*Spins[[#This Row],[Bet]]</f>
        <v>0</v>
      </c>
      <c r="L8672">
        <f ca="1">Spins[[#This Row],[Payout]]-Spins[[#This Row],[Bet]]</f>
        <v>-1</v>
      </c>
    </row>
    <row r="8673" spans="1:12" x14ac:dyDescent="0.3">
      <c r="A8673">
        <f t="shared" si="672"/>
        <v>8672</v>
      </c>
      <c r="B8673">
        <f t="shared" ca="1" si="673"/>
        <v>11</v>
      </c>
      <c r="C8673" t="str" cm="1">
        <f t="array" aca="1" ref="C8673" ca="1">INDEX(Reel1,Spins[[#This Row],[Stop1]])</f>
        <v>🍋</v>
      </c>
      <c r="D8673">
        <f t="shared" ca="1" si="674"/>
        <v>11</v>
      </c>
      <c r="E8673" t="str" cm="1">
        <f t="array" aca="1" ref="E8673" ca="1">INDEX(Reel2,Spins[[#This Row],[Stop2]])</f>
        <v>🍋</v>
      </c>
      <c r="F8673">
        <f t="shared" ca="1" si="675"/>
        <v>2</v>
      </c>
      <c r="G8673" t="str" cm="1">
        <f t="array" aca="1" ref="G8673" ca="1">INDEX(Reel3,Spins[[#This Row],[Stop3]])</f>
        <v>🍋</v>
      </c>
      <c r="H8673" t="b">
        <f ca="1">AND(Spins[[#This Row],[Sym1]]=Spins[[#This Row],[Sym2]],Spins[[#This Row],[Sym2]]=Spins[[#This Row],[Sym3]])</f>
        <v>1</v>
      </c>
      <c r="I8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673">
        <f t="shared" si="676"/>
        <v>1</v>
      </c>
      <c r="K8673">
        <f ca="1">Spins[[#This Row],[Mult]]*Spins[[#This Row],[Bet]]</f>
        <v>14</v>
      </c>
      <c r="L8673">
        <f ca="1">Spins[[#This Row],[Payout]]-Spins[[#This Row],[Bet]]</f>
        <v>13</v>
      </c>
    </row>
    <row r="8674" spans="1:12" x14ac:dyDescent="0.3">
      <c r="A8674">
        <f t="shared" si="672"/>
        <v>8673</v>
      </c>
      <c r="B8674">
        <f t="shared" ca="1" si="673"/>
        <v>3</v>
      </c>
      <c r="C8674" t="str" cm="1">
        <f t="array" aca="1" ref="C8674" ca="1">INDEX(Reel1,Spins[[#This Row],[Stop1]])</f>
        <v>🍋</v>
      </c>
      <c r="D8674">
        <f t="shared" ca="1" si="674"/>
        <v>6</v>
      </c>
      <c r="E8674" t="str" cm="1">
        <f t="array" aca="1" ref="E8674" ca="1">INDEX(Reel2,Spins[[#This Row],[Stop2]])</f>
        <v>🍋</v>
      </c>
      <c r="F8674">
        <f t="shared" ca="1" si="675"/>
        <v>8</v>
      </c>
      <c r="G8674" t="str" cm="1">
        <f t="array" aca="1" ref="G8674" ca="1">INDEX(Reel3,Spins[[#This Row],[Stop3]])</f>
        <v>🍒</v>
      </c>
      <c r="H8674" t="b">
        <f ca="1">AND(Spins[[#This Row],[Sym1]]=Spins[[#This Row],[Sym2]],Spins[[#This Row],[Sym2]]=Spins[[#This Row],[Sym3]])</f>
        <v>0</v>
      </c>
      <c r="I8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74">
        <f t="shared" si="676"/>
        <v>1</v>
      </c>
      <c r="K8674">
        <f ca="1">Spins[[#This Row],[Mult]]*Spins[[#This Row],[Bet]]</f>
        <v>0.6</v>
      </c>
      <c r="L8674">
        <f ca="1">Spins[[#This Row],[Payout]]-Spins[[#This Row],[Bet]]</f>
        <v>-0.4</v>
      </c>
    </row>
    <row r="8675" spans="1:12" x14ac:dyDescent="0.3">
      <c r="A8675">
        <f t="shared" si="672"/>
        <v>8674</v>
      </c>
      <c r="B8675">
        <f t="shared" ca="1" si="673"/>
        <v>26</v>
      </c>
      <c r="C8675" t="str" cm="1">
        <f t="array" aca="1" ref="C8675" ca="1">INDEX(Reel1,Spins[[#This Row],[Stop1]])</f>
        <v>🔔</v>
      </c>
      <c r="D8675">
        <f t="shared" ca="1" si="674"/>
        <v>26</v>
      </c>
      <c r="E8675" t="str" cm="1">
        <f t="array" aca="1" ref="E8675" ca="1">INDEX(Reel2,Spins[[#This Row],[Stop2]])</f>
        <v>🔔</v>
      </c>
      <c r="F8675">
        <f t="shared" ca="1" si="675"/>
        <v>27</v>
      </c>
      <c r="G8675" t="str" cm="1">
        <f t="array" aca="1" ref="G8675" ca="1">INDEX(Reel3,Spins[[#This Row],[Stop3]])</f>
        <v>7️⃣</v>
      </c>
      <c r="H8675" t="b">
        <f ca="1">AND(Spins[[#This Row],[Sym1]]=Spins[[#This Row],[Sym2]],Spins[[#This Row],[Sym2]]=Spins[[#This Row],[Sym3]])</f>
        <v>0</v>
      </c>
      <c r="I8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8675">
        <f t="shared" si="676"/>
        <v>1</v>
      </c>
      <c r="K8675">
        <f ca="1">Spins[[#This Row],[Mult]]*Spins[[#This Row],[Bet]]</f>
        <v>2.5</v>
      </c>
      <c r="L8675">
        <f ca="1">Spins[[#This Row],[Payout]]-Spins[[#This Row],[Bet]]</f>
        <v>1.5</v>
      </c>
    </row>
    <row r="8676" spans="1:12" x14ac:dyDescent="0.3">
      <c r="A8676">
        <f t="shared" si="672"/>
        <v>8675</v>
      </c>
      <c r="B8676">
        <f t="shared" ca="1" si="673"/>
        <v>2</v>
      </c>
      <c r="C8676" t="str" cm="1">
        <f t="array" aca="1" ref="C8676" ca="1">INDEX(Reel1,Spins[[#This Row],[Stop1]])</f>
        <v>🍋</v>
      </c>
      <c r="D8676">
        <f t="shared" ca="1" si="674"/>
        <v>5</v>
      </c>
      <c r="E8676" t="str" cm="1">
        <f t="array" aca="1" ref="E8676" ca="1">INDEX(Reel2,Spins[[#This Row],[Stop2]])</f>
        <v>🍋</v>
      </c>
      <c r="F8676">
        <f t="shared" ca="1" si="675"/>
        <v>26</v>
      </c>
      <c r="G8676" t="str" cm="1">
        <f t="array" aca="1" ref="G8676" ca="1">INDEX(Reel3,Spins[[#This Row],[Stop3]])</f>
        <v>BAR</v>
      </c>
      <c r="H8676" t="b">
        <f ca="1">AND(Spins[[#This Row],[Sym1]]=Spins[[#This Row],[Sym2]],Spins[[#This Row],[Sym2]]=Spins[[#This Row],[Sym3]])</f>
        <v>0</v>
      </c>
      <c r="I8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76">
        <f t="shared" si="676"/>
        <v>1</v>
      </c>
      <c r="K8676">
        <f ca="1">Spins[[#This Row],[Mult]]*Spins[[#This Row],[Bet]]</f>
        <v>0.6</v>
      </c>
      <c r="L8676">
        <f ca="1">Spins[[#This Row],[Payout]]-Spins[[#This Row],[Bet]]</f>
        <v>-0.4</v>
      </c>
    </row>
    <row r="8677" spans="1:12" x14ac:dyDescent="0.3">
      <c r="A8677">
        <f t="shared" si="672"/>
        <v>8676</v>
      </c>
      <c r="B8677">
        <f t="shared" ca="1" si="673"/>
        <v>27</v>
      </c>
      <c r="C8677" t="str" cm="1">
        <f t="array" aca="1" ref="C8677" ca="1">INDEX(Reel1,Spins[[#This Row],[Stop1]])</f>
        <v>BAR</v>
      </c>
      <c r="D8677">
        <f t="shared" ca="1" si="674"/>
        <v>25</v>
      </c>
      <c r="E8677" t="str" cm="1">
        <f t="array" aca="1" ref="E8677" ca="1">INDEX(Reel2,Spins[[#This Row],[Stop2]])</f>
        <v>🔔</v>
      </c>
      <c r="F8677">
        <f t="shared" ca="1" si="675"/>
        <v>14</v>
      </c>
      <c r="G8677" t="str" cm="1">
        <f t="array" aca="1" ref="G8677" ca="1">INDEX(Reel3,Spins[[#This Row],[Stop3]])</f>
        <v>🍇</v>
      </c>
      <c r="H8677" t="b">
        <f ca="1">AND(Spins[[#This Row],[Sym1]]=Spins[[#This Row],[Sym2]],Spins[[#This Row],[Sym2]]=Spins[[#This Row],[Sym3]])</f>
        <v>0</v>
      </c>
      <c r="I8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77">
        <f t="shared" si="676"/>
        <v>1</v>
      </c>
      <c r="K8677">
        <f ca="1">Spins[[#This Row],[Mult]]*Spins[[#This Row],[Bet]]</f>
        <v>0</v>
      </c>
      <c r="L8677">
        <f ca="1">Spins[[#This Row],[Payout]]-Spins[[#This Row],[Bet]]</f>
        <v>-1</v>
      </c>
    </row>
    <row r="8678" spans="1:12" x14ac:dyDescent="0.3">
      <c r="A8678">
        <f t="shared" si="672"/>
        <v>8677</v>
      </c>
      <c r="B8678">
        <f t="shared" ca="1" si="673"/>
        <v>11</v>
      </c>
      <c r="C8678" t="str" cm="1">
        <f t="array" aca="1" ref="C8678" ca="1">INDEX(Reel1,Spins[[#This Row],[Stop1]])</f>
        <v>🍋</v>
      </c>
      <c r="D8678">
        <f t="shared" ca="1" si="674"/>
        <v>10</v>
      </c>
      <c r="E8678" t="str" cm="1">
        <f t="array" aca="1" ref="E8678" ca="1">INDEX(Reel2,Spins[[#This Row],[Stop2]])</f>
        <v>🍋</v>
      </c>
      <c r="F8678">
        <f t="shared" ca="1" si="675"/>
        <v>9</v>
      </c>
      <c r="G8678" t="str" cm="1">
        <f t="array" aca="1" ref="G8678" ca="1">INDEX(Reel3,Spins[[#This Row],[Stop3]])</f>
        <v>🍒</v>
      </c>
      <c r="H8678" t="b">
        <f ca="1">AND(Spins[[#This Row],[Sym1]]=Spins[[#This Row],[Sym2]],Spins[[#This Row],[Sym2]]=Spins[[#This Row],[Sym3]])</f>
        <v>0</v>
      </c>
      <c r="I8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78">
        <f t="shared" si="676"/>
        <v>1</v>
      </c>
      <c r="K8678">
        <f ca="1">Spins[[#This Row],[Mult]]*Spins[[#This Row],[Bet]]</f>
        <v>0.6</v>
      </c>
      <c r="L8678">
        <f ca="1">Spins[[#This Row],[Payout]]-Spins[[#This Row],[Bet]]</f>
        <v>-0.4</v>
      </c>
    </row>
    <row r="8679" spans="1:12" x14ac:dyDescent="0.3">
      <c r="A8679">
        <f t="shared" si="672"/>
        <v>8678</v>
      </c>
      <c r="B8679">
        <f t="shared" ca="1" si="673"/>
        <v>21</v>
      </c>
      <c r="C8679" t="str" cm="1">
        <f t="array" aca="1" ref="C8679" ca="1">INDEX(Reel1,Spins[[#This Row],[Stop1]])</f>
        <v>🍒</v>
      </c>
      <c r="D8679">
        <f t="shared" ca="1" si="674"/>
        <v>6</v>
      </c>
      <c r="E8679" t="str" cm="1">
        <f t="array" aca="1" ref="E8679" ca="1">INDEX(Reel2,Spins[[#This Row],[Stop2]])</f>
        <v>🍋</v>
      </c>
      <c r="F8679">
        <f t="shared" ca="1" si="675"/>
        <v>23</v>
      </c>
      <c r="G8679" t="str" cm="1">
        <f t="array" aca="1" ref="G8679" ca="1">INDEX(Reel3,Spins[[#This Row],[Stop3]])</f>
        <v>BAR</v>
      </c>
      <c r="H8679" t="b">
        <f ca="1">AND(Spins[[#This Row],[Sym1]]=Spins[[#This Row],[Sym2]],Spins[[#This Row],[Sym2]]=Spins[[#This Row],[Sym3]])</f>
        <v>0</v>
      </c>
      <c r="I8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79">
        <f t="shared" si="676"/>
        <v>1</v>
      </c>
      <c r="K8679">
        <f ca="1">Spins[[#This Row],[Mult]]*Spins[[#This Row],[Bet]]</f>
        <v>0</v>
      </c>
      <c r="L8679">
        <f ca="1">Spins[[#This Row],[Payout]]-Spins[[#This Row],[Bet]]</f>
        <v>-1</v>
      </c>
    </row>
    <row r="8680" spans="1:12" x14ac:dyDescent="0.3">
      <c r="A8680">
        <f t="shared" si="672"/>
        <v>8679</v>
      </c>
      <c r="B8680">
        <f t="shared" ca="1" si="673"/>
        <v>6</v>
      </c>
      <c r="C8680" t="str" cm="1">
        <f t="array" aca="1" ref="C8680" ca="1">INDEX(Reel1,Spins[[#This Row],[Stop1]])</f>
        <v>🍋</v>
      </c>
      <c r="D8680">
        <f t="shared" ca="1" si="674"/>
        <v>29</v>
      </c>
      <c r="E8680" t="str" cm="1">
        <f t="array" aca="1" ref="E8680" ca="1">INDEX(Reel2,Spins[[#This Row],[Stop2]])</f>
        <v>7️⃣</v>
      </c>
      <c r="F8680">
        <f t="shared" ca="1" si="675"/>
        <v>21</v>
      </c>
      <c r="G8680" t="str" cm="1">
        <f t="array" aca="1" ref="G8680" ca="1">INDEX(Reel3,Spins[[#This Row],[Stop3]])</f>
        <v>🔔</v>
      </c>
      <c r="H8680" t="b">
        <f ca="1">AND(Spins[[#This Row],[Sym1]]=Spins[[#This Row],[Sym2]],Spins[[#This Row],[Sym2]]=Spins[[#This Row],[Sym3]])</f>
        <v>0</v>
      </c>
      <c r="I8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80">
        <f t="shared" si="676"/>
        <v>1</v>
      </c>
      <c r="K8680">
        <f ca="1">Spins[[#This Row],[Mult]]*Spins[[#This Row],[Bet]]</f>
        <v>0</v>
      </c>
      <c r="L8680">
        <f ca="1">Spins[[#This Row],[Payout]]-Spins[[#This Row],[Bet]]</f>
        <v>-1</v>
      </c>
    </row>
    <row r="8681" spans="1:12" x14ac:dyDescent="0.3">
      <c r="A8681">
        <f t="shared" si="672"/>
        <v>8680</v>
      </c>
      <c r="B8681">
        <f t="shared" ca="1" si="673"/>
        <v>8</v>
      </c>
      <c r="C8681" t="str" cm="1">
        <f t="array" aca="1" ref="C8681" ca="1">INDEX(Reel1,Spins[[#This Row],[Stop1]])</f>
        <v>🍋</v>
      </c>
      <c r="D8681">
        <f t="shared" ca="1" si="674"/>
        <v>14</v>
      </c>
      <c r="E8681" t="str" cm="1">
        <f t="array" aca="1" ref="E8681" ca="1">INDEX(Reel2,Spins[[#This Row],[Stop2]])</f>
        <v>🍋</v>
      </c>
      <c r="F8681">
        <f t="shared" ca="1" si="675"/>
        <v>18</v>
      </c>
      <c r="G8681" t="str" cm="1">
        <f t="array" aca="1" ref="G8681" ca="1">INDEX(Reel3,Spins[[#This Row],[Stop3]])</f>
        <v>🔔</v>
      </c>
      <c r="H8681" t="b">
        <f ca="1">AND(Spins[[#This Row],[Sym1]]=Spins[[#This Row],[Sym2]],Spins[[#This Row],[Sym2]]=Spins[[#This Row],[Sym3]])</f>
        <v>0</v>
      </c>
      <c r="I8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81">
        <f t="shared" si="676"/>
        <v>1</v>
      </c>
      <c r="K8681">
        <f ca="1">Spins[[#This Row],[Mult]]*Spins[[#This Row],[Bet]]</f>
        <v>0.6</v>
      </c>
      <c r="L8681">
        <f ca="1">Spins[[#This Row],[Payout]]-Spins[[#This Row],[Bet]]</f>
        <v>-0.4</v>
      </c>
    </row>
    <row r="8682" spans="1:12" x14ac:dyDescent="0.3">
      <c r="A8682">
        <f t="shared" si="672"/>
        <v>8681</v>
      </c>
      <c r="B8682">
        <f t="shared" ca="1" si="673"/>
        <v>30</v>
      </c>
      <c r="C8682" t="str" cm="1">
        <f t="array" aca="1" ref="C8682" ca="1">INDEX(Reel1,Spins[[#This Row],[Stop1]])</f>
        <v>7️⃣</v>
      </c>
      <c r="D8682">
        <f t="shared" ca="1" si="674"/>
        <v>24</v>
      </c>
      <c r="E8682" t="str" cm="1">
        <f t="array" aca="1" ref="E8682" ca="1">INDEX(Reel2,Spins[[#This Row],[Stop2]])</f>
        <v>🍇</v>
      </c>
      <c r="F8682">
        <f t="shared" ca="1" si="675"/>
        <v>30</v>
      </c>
      <c r="G8682" t="str" cm="1">
        <f t="array" aca="1" ref="G8682" ca="1">INDEX(Reel3,Spins[[#This Row],[Stop3]])</f>
        <v>💎</v>
      </c>
      <c r="H8682" t="b">
        <f ca="1">AND(Spins[[#This Row],[Sym1]]=Spins[[#This Row],[Sym2]],Spins[[#This Row],[Sym2]]=Spins[[#This Row],[Sym3]])</f>
        <v>0</v>
      </c>
      <c r="I8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82">
        <f t="shared" si="676"/>
        <v>1</v>
      </c>
      <c r="K8682">
        <f ca="1">Spins[[#This Row],[Mult]]*Spins[[#This Row],[Bet]]</f>
        <v>0</v>
      </c>
      <c r="L8682">
        <f ca="1">Spins[[#This Row],[Payout]]-Spins[[#This Row],[Bet]]</f>
        <v>-1</v>
      </c>
    </row>
    <row r="8683" spans="1:12" x14ac:dyDescent="0.3">
      <c r="A8683">
        <f t="shared" si="672"/>
        <v>8682</v>
      </c>
      <c r="B8683">
        <f t="shared" ca="1" si="673"/>
        <v>27</v>
      </c>
      <c r="C8683" t="str" cm="1">
        <f t="array" aca="1" ref="C8683" ca="1">INDEX(Reel1,Spins[[#This Row],[Stop1]])</f>
        <v>BAR</v>
      </c>
      <c r="D8683">
        <f t="shared" ca="1" si="674"/>
        <v>27</v>
      </c>
      <c r="E8683" t="str" cm="1">
        <f t="array" aca="1" ref="E8683" ca="1">INDEX(Reel2,Spins[[#This Row],[Stop2]])</f>
        <v>BAR</v>
      </c>
      <c r="F8683">
        <f t="shared" ca="1" si="675"/>
        <v>1</v>
      </c>
      <c r="G8683" t="str" cm="1">
        <f t="array" aca="1" ref="G8683" ca="1">INDEX(Reel3,Spins[[#This Row],[Stop3]])</f>
        <v>🍋</v>
      </c>
      <c r="H8683" t="b">
        <f ca="1">AND(Spins[[#This Row],[Sym1]]=Spins[[#This Row],[Sym2]],Spins[[#This Row],[Sym2]]=Spins[[#This Row],[Sym3]])</f>
        <v>0</v>
      </c>
      <c r="I8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8683">
        <f t="shared" si="676"/>
        <v>1</v>
      </c>
      <c r="K8683">
        <f ca="1">Spins[[#This Row],[Mult]]*Spins[[#This Row],[Bet]]</f>
        <v>3</v>
      </c>
      <c r="L8683">
        <f ca="1">Spins[[#This Row],[Payout]]-Spins[[#This Row],[Bet]]</f>
        <v>2</v>
      </c>
    </row>
    <row r="8684" spans="1:12" x14ac:dyDescent="0.3">
      <c r="A8684">
        <f t="shared" si="672"/>
        <v>8683</v>
      </c>
      <c r="B8684">
        <f t="shared" ca="1" si="673"/>
        <v>27</v>
      </c>
      <c r="C8684" t="str" cm="1">
        <f t="array" aca="1" ref="C8684" ca="1">INDEX(Reel1,Spins[[#This Row],[Stop1]])</f>
        <v>BAR</v>
      </c>
      <c r="D8684">
        <f t="shared" ca="1" si="674"/>
        <v>7</v>
      </c>
      <c r="E8684" t="str" cm="1">
        <f t="array" aca="1" ref="E8684" ca="1">INDEX(Reel2,Spins[[#This Row],[Stop2]])</f>
        <v>🍋</v>
      </c>
      <c r="F8684">
        <f t="shared" ca="1" si="675"/>
        <v>24</v>
      </c>
      <c r="G8684" t="str" cm="1">
        <f t="array" aca="1" ref="G8684" ca="1">INDEX(Reel3,Spins[[#This Row],[Stop3]])</f>
        <v>BAR</v>
      </c>
      <c r="H8684" t="b">
        <f ca="1">AND(Spins[[#This Row],[Sym1]]=Spins[[#This Row],[Sym2]],Spins[[#This Row],[Sym2]]=Spins[[#This Row],[Sym3]])</f>
        <v>0</v>
      </c>
      <c r="I8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84">
        <f t="shared" si="676"/>
        <v>1</v>
      </c>
      <c r="K8684">
        <f ca="1">Spins[[#This Row],[Mult]]*Spins[[#This Row],[Bet]]</f>
        <v>0</v>
      </c>
      <c r="L8684">
        <f ca="1">Spins[[#This Row],[Payout]]-Spins[[#This Row],[Bet]]</f>
        <v>-1</v>
      </c>
    </row>
    <row r="8685" spans="1:12" x14ac:dyDescent="0.3">
      <c r="A8685">
        <f t="shared" si="672"/>
        <v>8684</v>
      </c>
      <c r="B8685">
        <f t="shared" ca="1" si="673"/>
        <v>10</v>
      </c>
      <c r="C8685" t="str" cm="1">
        <f t="array" aca="1" ref="C8685" ca="1">INDEX(Reel1,Spins[[#This Row],[Stop1]])</f>
        <v>🍋</v>
      </c>
      <c r="D8685">
        <f t="shared" ca="1" si="674"/>
        <v>31</v>
      </c>
      <c r="E8685" t="str" cm="1">
        <f t="array" aca="1" ref="E8685" ca="1">INDEX(Reel2,Spins[[#This Row],[Stop2]])</f>
        <v>💎</v>
      </c>
      <c r="F8685">
        <f t="shared" ca="1" si="675"/>
        <v>11</v>
      </c>
      <c r="G8685" t="str" cm="1">
        <f t="array" aca="1" ref="G8685" ca="1">INDEX(Reel3,Spins[[#This Row],[Stop3]])</f>
        <v>🍒</v>
      </c>
      <c r="H8685" t="b">
        <f ca="1">AND(Spins[[#This Row],[Sym1]]=Spins[[#This Row],[Sym2]],Spins[[#This Row],[Sym2]]=Spins[[#This Row],[Sym3]])</f>
        <v>0</v>
      </c>
      <c r="I8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85">
        <f t="shared" si="676"/>
        <v>1</v>
      </c>
      <c r="K8685">
        <f ca="1">Spins[[#This Row],[Mult]]*Spins[[#This Row],[Bet]]</f>
        <v>0</v>
      </c>
      <c r="L8685">
        <f ca="1">Spins[[#This Row],[Payout]]-Spins[[#This Row],[Bet]]</f>
        <v>-1</v>
      </c>
    </row>
    <row r="8686" spans="1:12" x14ac:dyDescent="0.3">
      <c r="A8686">
        <f t="shared" si="672"/>
        <v>8685</v>
      </c>
      <c r="B8686">
        <f t="shared" ca="1" si="673"/>
        <v>10</v>
      </c>
      <c r="C8686" t="str" cm="1">
        <f t="array" aca="1" ref="C8686" ca="1">INDEX(Reel1,Spins[[#This Row],[Stop1]])</f>
        <v>🍋</v>
      </c>
      <c r="D8686">
        <f t="shared" ca="1" si="674"/>
        <v>12</v>
      </c>
      <c r="E8686" t="str" cm="1">
        <f t="array" aca="1" ref="E8686" ca="1">INDEX(Reel2,Spins[[#This Row],[Stop2]])</f>
        <v>🍋</v>
      </c>
      <c r="F8686">
        <f t="shared" ca="1" si="675"/>
        <v>11</v>
      </c>
      <c r="G8686" t="str" cm="1">
        <f t="array" aca="1" ref="G8686" ca="1">INDEX(Reel3,Spins[[#This Row],[Stop3]])</f>
        <v>🍒</v>
      </c>
      <c r="H8686" t="b">
        <f ca="1">AND(Spins[[#This Row],[Sym1]]=Spins[[#This Row],[Sym2]],Spins[[#This Row],[Sym2]]=Spins[[#This Row],[Sym3]])</f>
        <v>0</v>
      </c>
      <c r="I8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686">
        <f t="shared" si="676"/>
        <v>1</v>
      </c>
      <c r="K8686">
        <f ca="1">Spins[[#This Row],[Mult]]*Spins[[#This Row],[Bet]]</f>
        <v>0.6</v>
      </c>
      <c r="L8686">
        <f ca="1">Spins[[#This Row],[Payout]]-Spins[[#This Row],[Bet]]</f>
        <v>-0.4</v>
      </c>
    </row>
    <row r="8687" spans="1:12" x14ac:dyDescent="0.3">
      <c r="A8687">
        <f t="shared" si="672"/>
        <v>8686</v>
      </c>
      <c r="B8687">
        <f t="shared" ca="1" si="673"/>
        <v>31</v>
      </c>
      <c r="C8687" t="str" cm="1">
        <f t="array" aca="1" ref="C8687" ca="1">INDEX(Reel1,Spins[[#This Row],[Stop1]])</f>
        <v>💎</v>
      </c>
      <c r="D8687">
        <f t="shared" ca="1" si="674"/>
        <v>17</v>
      </c>
      <c r="E8687" t="str" cm="1">
        <f t="array" aca="1" ref="E8687" ca="1">INDEX(Reel2,Spins[[#This Row],[Stop2]])</f>
        <v>🍒</v>
      </c>
      <c r="F8687">
        <f t="shared" ca="1" si="675"/>
        <v>13</v>
      </c>
      <c r="G8687" t="str" cm="1">
        <f t="array" aca="1" ref="G8687" ca="1">INDEX(Reel3,Spins[[#This Row],[Stop3]])</f>
        <v>🍇</v>
      </c>
      <c r="H8687" t="b">
        <f ca="1">AND(Spins[[#This Row],[Sym1]]=Spins[[#This Row],[Sym2]],Spins[[#This Row],[Sym2]]=Spins[[#This Row],[Sym3]])</f>
        <v>0</v>
      </c>
      <c r="I8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87">
        <f t="shared" si="676"/>
        <v>1</v>
      </c>
      <c r="K8687">
        <f ca="1">Spins[[#This Row],[Mult]]*Spins[[#This Row],[Bet]]</f>
        <v>0</v>
      </c>
      <c r="L8687">
        <f ca="1">Spins[[#This Row],[Payout]]-Spins[[#This Row],[Bet]]</f>
        <v>-1</v>
      </c>
    </row>
    <row r="8688" spans="1:12" x14ac:dyDescent="0.3">
      <c r="A8688">
        <f t="shared" si="672"/>
        <v>8687</v>
      </c>
      <c r="B8688">
        <f t="shared" ca="1" si="673"/>
        <v>22</v>
      </c>
      <c r="C8688" t="str" cm="1">
        <f t="array" aca="1" ref="C8688" ca="1">INDEX(Reel1,Spins[[#This Row],[Stop1]])</f>
        <v>🍇</v>
      </c>
      <c r="D8688">
        <f t="shared" ca="1" si="674"/>
        <v>16</v>
      </c>
      <c r="E8688" t="str" cm="1">
        <f t="array" aca="1" ref="E8688" ca="1">INDEX(Reel2,Spins[[#This Row],[Stop2]])</f>
        <v>🍒</v>
      </c>
      <c r="F8688">
        <f t="shared" ca="1" si="675"/>
        <v>24</v>
      </c>
      <c r="G8688" t="str" cm="1">
        <f t="array" aca="1" ref="G8688" ca="1">INDEX(Reel3,Spins[[#This Row],[Stop3]])</f>
        <v>BAR</v>
      </c>
      <c r="H8688" t="b">
        <f ca="1">AND(Spins[[#This Row],[Sym1]]=Spins[[#This Row],[Sym2]],Spins[[#This Row],[Sym2]]=Spins[[#This Row],[Sym3]])</f>
        <v>0</v>
      </c>
      <c r="I8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88">
        <f t="shared" si="676"/>
        <v>1</v>
      </c>
      <c r="K8688">
        <f ca="1">Spins[[#This Row],[Mult]]*Spins[[#This Row],[Bet]]</f>
        <v>0</v>
      </c>
      <c r="L8688">
        <f ca="1">Spins[[#This Row],[Payout]]-Spins[[#This Row],[Bet]]</f>
        <v>-1</v>
      </c>
    </row>
    <row r="8689" spans="1:12" x14ac:dyDescent="0.3">
      <c r="A8689">
        <f t="shared" si="672"/>
        <v>8688</v>
      </c>
      <c r="B8689">
        <f t="shared" ca="1" si="673"/>
        <v>28</v>
      </c>
      <c r="C8689" t="str" cm="1">
        <f t="array" aca="1" ref="C8689" ca="1">INDEX(Reel1,Spins[[#This Row],[Stop1]])</f>
        <v>BAR</v>
      </c>
      <c r="D8689">
        <f t="shared" ca="1" si="674"/>
        <v>27</v>
      </c>
      <c r="E8689" t="str" cm="1">
        <f t="array" aca="1" ref="E8689" ca="1">INDEX(Reel2,Spins[[#This Row],[Stop2]])</f>
        <v>BAR</v>
      </c>
      <c r="F8689">
        <f t="shared" ca="1" si="675"/>
        <v>24</v>
      </c>
      <c r="G8689" t="str" cm="1">
        <f t="array" aca="1" ref="G8689" ca="1">INDEX(Reel3,Spins[[#This Row],[Stop3]])</f>
        <v>BAR</v>
      </c>
      <c r="H8689" t="b">
        <f ca="1">AND(Spins[[#This Row],[Sym1]]=Spins[[#This Row],[Sym2]],Spins[[#This Row],[Sym2]]=Spins[[#This Row],[Sym3]])</f>
        <v>1</v>
      </c>
      <c r="I8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8689">
        <f t="shared" si="676"/>
        <v>1</v>
      </c>
      <c r="K8689">
        <f ca="1">Spins[[#This Row],[Mult]]*Spins[[#This Row],[Bet]]</f>
        <v>60</v>
      </c>
      <c r="L8689">
        <f ca="1">Spins[[#This Row],[Payout]]-Spins[[#This Row],[Bet]]</f>
        <v>59</v>
      </c>
    </row>
    <row r="8690" spans="1:12" x14ac:dyDescent="0.3">
      <c r="A8690">
        <f t="shared" si="672"/>
        <v>8689</v>
      </c>
      <c r="B8690">
        <f t="shared" ca="1" si="673"/>
        <v>31</v>
      </c>
      <c r="C8690" t="str" cm="1">
        <f t="array" aca="1" ref="C8690" ca="1">INDEX(Reel1,Spins[[#This Row],[Stop1]])</f>
        <v>💎</v>
      </c>
      <c r="D8690">
        <f t="shared" ca="1" si="674"/>
        <v>1</v>
      </c>
      <c r="E8690" t="str" cm="1">
        <f t="array" aca="1" ref="E8690" ca="1">INDEX(Reel2,Spins[[#This Row],[Stop2]])</f>
        <v>🍋</v>
      </c>
      <c r="F8690">
        <f t="shared" ca="1" si="675"/>
        <v>22</v>
      </c>
      <c r="G8690" t="str" cm="1">
        <f t="array" aca="1" ref="G8690" ca="1">INDEX(Reel3,Spins[[#This Row],[Stop3]])</f>
        <v>🔔</v>
      </c>
      <c r="H8690" t="b">
        <f ca="1">AND(Spins[[#This Row],[Sym1]]=Spins[[#This Row],[Sym2]],Spins[[#This Row],[Sym2]]=Spins[[#This Row],[Sym3]])</f>
        <v>0</v>
      </c>
      <c r="I8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0">
        <f t="shared" si="676"/>
        <v>1</v>
      </c>
      <c r="K8690">
        <f ca="1">Spins[[#This Row],[Mult]]*Spins[[#This Row],[Bet]]</f>
        <v>0</v>
      </c>
      <c r="L8690">
        <f ca="1">Spins[[#This Row],[Payout]]-Spins[[#This Row],[Bet]]</f>
        <v>-1</v>
      </c>
    </row>
    <row r="8691" spans="1:12" x14ac:dyDescent="0.3">
      <c r="A8691">
        <f t="shared" si="672"/>
        <v>8690</v>
      </c>
      <c r="B8691">
        <f t="shared" ca="1" si="673"/>
        <v>30</v>
      </c>
      <c r="C8691" t="str" cm="1">
        <f t="array" aca="1" ref="C8691" ca="1">INDEX(Reel1,Spins[[#This Row],[Stop1]])</f>
        <v>7️⃣</v>
      </c>
      <c r="D8691">
        <f t="shared" ca="1" si="674"/>
        <v>13</v>
      </c>
      <c r="E8691" t="str" cm="1">
        <f t="array" aca="1" ref="E8691" ca="1">INDEX(Reel2,Spins[[#This Row],[Stop2]])</f>
        <v>🍋</v>
      </c>
      <c r="F8691">
        <f t="shared" ca="1" si="675"/>
        <v>1</v>
      </c>
      <c r="G8691" t="str" cm="1">
        <f t="array" aca="1" ref="G8691" ca="1">INDEX(Reel3,Spins[[#This Row],[Stop3]])</f>
        <v>🍋</v>
      </c>
      <c r="H8691" t="b">
        <f ca="1">AND(Spins[[#This Row],[Sym1]]=Spins[[#This Row],[Sym2]],Spins[[#This Row],[Sym2]]=Spins[[#This Row],[Sym3]])</f>
        <v>0</v>
      </c>
      <c r="I8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1">
        <f t="shared" si="676"/>
        <v>1</v>
      </c>
      <c r="K8691">
        <f ca="1">Spins[[#This Row],[Mult]]*Spins[[#This Row],[Bet]]</f>
        <v>0</v>
      </c>
      <c r="L8691">
        <f ca="1">Spins[[#This Row],[Payout]]-Spins[[#This Row],[Bet]]</f>
        <v>-1</v>
      </c>
    </row>
    <row r="8692" spans="1:12" x14ac:dyDescent="0.3">
      <c r="A8692">
        <f t="shared" si="672"/>
        <v>8691</v>
      </c>
      <c r="B8692">
        <f t="shared" ca="1" si="673"/>
        <v>11</v>
      </c>
      <c r="C8692" t="str" cm="1">
        <f t="array" aca="1" ref="C8692" ca="1">INDEX(Reel1,Spins[[#This Row],[Stop1]])</f>
        <v>🍋</v>
      </c>
      <c r="D8692">
        <f t="shared" ca="1" si="674"/>
        <v>1</v>
      </c>
      <c r="E8692" t="str" cm="1">
        <f t="array" aca="1" ref="E8692" ca="1">INDEX(Reel2,Spins[[#This Row],[Stop2]])</f>
        <v>🍋</v>
      </c>
      <c r="F8692">
        <f t="shared" ca="1" si="675"/>
        <v>2</v>
      </c>
      <c r="G8692" t="str" cm="1">
        <f t="array" aca="1" ref="G8692" ca="1">INDEX(Reel3,Spins[[#This Row],[Stop3]])</f>
        <v>🍋</v>
      </c>
      <c r="H8692" t="b">
        <f ca="1">AND(Spins[[#This Row],[Sym1]]=Spins[[#This Row],[Sym2]],Spins[[#This Row],[Sym2]]=Spins[[#This Row],[Sym3]])</f>
        <v>1</v>
      </c>
      <c r="I8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692">
        <f t="shared" si="676"/>
        <v>1</v>
      </c>
      <c r="K8692">
        <f ca="1">Spins[[#This Row],[Mult]]*Spins[[#This Row],[Bet]]</f>
        <v>14</v>
      </c>
      <c r="L8692">
        <f ca="1">Spins[[#This Row],[Payout]]-Spins[[#This Row],[Bet]]</f>
        <v>13</v>
      </c>
    </row>
    <row r="8693" spans="1:12" x14ac:dyDescent="0.3">
      <c r="A8693">
        <f t="shared" si="672"/>
        <v>8692</v>
      </c>
      <c r="B8693">
        <f t="shared" ca="1" si="673"/>
        <v>18</v>
      </c>
      <c r="C8693" t="str" cm="1">
        <f t="array" aca="1" ref="C8693" ca="1">INDEX(Reel1,Spins[[#This Row],[Stop1]])</f>
        <v>🍒</v>
      </c>
      <c r="D8693">
        <f t="shared" ca="1" si="674"/>
        <v>3</v>
      </c>
      <c r="E8693" t="str" cm="1">
        <f t="array" aca="1" ref="E8693" ca="1">INDEX(Reel2,Spins[[#This Row],[Stop2]])</f>
        <v>🍋</v>
      </c>
      <c r="F8693">
        <f t="shared" ca="1" si="675"/>
        <v>15</v>
      </c>
      <c r="G8693" t="str" cm="1">
        <f t="array" aca="1" ref="G8693" ca="1">INDEX(Reel3,Spins[[#This Row],[Stop3]])</f>
        <v>🍇</v>
      </c>
      <c r="H8693" t="b">
        <f ca="1">AND(Spins[[#This Row],[Sym1]]=Spins[[#This Row],[Sym2]],Spins[[#This Row],[Sym2]]=Spins[[#This Row],[Sym3]])</f>
        <v>0</v>
      </c>
      <c r="I8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3">
        <f t="shared" si="676"/>
        <v>1</v>
      </c>
      <c r="K8693">
        <f ca="1">Spins[[#This Row],[Mult]]*Spins[[#This Row],[Bet]]</f>
        <v>0</v>
      </c>
      <c r="L8693">
        <f ca="1">Spins[[#This Row],[Payout]]-Spins[[#This Row],[Bet]]</f>
        <v>-1</v>
      </c>
    </row>
    <row r="8694" spans="1:12" x14ac:dyDescent="0.3">
      <c r="A8694">
        <f t="shared" si="672"/>
        <v>8693</v>
      </c>
      <c r="B8694">
        <f t="shared" ca="1" si="673"/>
        <v>19</v>
      </c>
      <c r="C8694" t="str" cm="1">
        <f t="array" aca="1" ref="C8694" ca="1">INDEX(Reel1,Spins[[#This Row],[Stop1]])</f>
        <v>🍒</v>
      </c>
      <c r="D8694">
        <f t="shared" ca="1" si="674"/>
        <v>10</v>
      </c>
      <c r="E8694" t="str" cm="1">
        <f t="array" aca="1" ref="E8694" ca="1">INDEX(Reel2,Spins[[#This Row],[Stop2]])</f>
        <v>🍋</v>
      </c>
      <c r="F8694">
        <f t="shared" ca="1" si="675"/>
        <v>12</v>
      </c>
      <c r="G8694" t="str" cm="1">
        <f t="array" aca="1" ref="G8694" ca="1">INDEX(Reel3,Spins[[#This Row],[Stop3]])</f>
        <v>🍒</v>
      </c>
      <c r="H8694" t="b">
        <f ca="1">AND(Spins[[#This Row],[Sym1]]=Spins[[#This Row],[Sym2]],Spins[[#This Row],[Sym2]]=Spins[[#This Row],[Sym3]])</f>
        <v>0</v>
      </c>
      <c r="I8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4">
        <f t="shared" si="676"/>
        <v>1</v>
      </c>
      <c r="K8694">
        <f ca="1">Spins[[#This Row],[Mult]]*Spins[[#This Row],[Bet]]</f>
        <v>0</v>
      </c>
      <c r="L8694">
        <f ca="1">Spins[[#This Row],[Payout]]-Spins[[#This Row],[Bet]]</f>
        <v>-1</v>
      </c>
    </row>
    <row r="8695" spans="1:12" x14ac:dyDescent="0.3">
      <c r="A8695">
        <f t="shared" si="672"/>
        <v>8694</v>
      </c>
      <c r="B8695">
        <f t="shared" ca="1" si="673"/>
        <v>7</v>
      </c>
      <c r="C8695" t="str" cm="1">
        <f t="array" aca="1" ref="C8695" ca="1">INDEX(Reel1,Spins[[#This Row],[Stop1]])</f>
        <v>🍋</v>
      </c>
      <c r="D8695">
        <f t="shared" ca="1" si="674"/>
        <v>24</v>
      </c>
      <c r="E8695" t="str" cm="1">
        <f t="array" aca="1" ref="E8695" ca="1">INDEX(Reel2,Spins[[#This Row],[Stop2]])</f>
        <v>🍇</v>
      </c>
      <c r="F8695">
        <f t="shared" ca="1" si="675"/>
        <v>19</v>
      </c>
      <c r="G8695" t="str" cm="1">
        <f t="array" aca="1" ref="G8695" ca="1">INDEX(Reel3,Spins[[#This Row],[Stop3]])</f>
        <v>🔔</v>
      </c>
      <c r="H8695" t="b">
        <f ca="1">AND(Spins[[#This Row],[Sym1]]=Spins[[#This Row],[Sym2]],Spins[[#This Row],[Sym2]]=Spins[[#This Row],[Sym3]])</f>
        <v>0</v>
      </c>
      <c r="I8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5">
        <f t="shared" si="676"/>
        <v>1</v>
      </c>
      <c r="K8695">
        <f ca="1">Spins[[#This Row],[Mult]]*Spins[[#This Row],[Bet]]</f>
        <v>0</v>
      </c>
      <c r="L8695">
        <f ca="1">Spins[[#This Row],[Payout]]-Spins[[#This Row],[Bet]]</f>
        <v>-1</v>
      </c>
    </row>
    <row r="8696" spans="1:12" x14ac:dyDescent="0.3">
      <c r="A8696">
        <f t="shared" si="672"/>
        <v>8695</v>
      </c>
      <c r="B8696">
        <f t="shared" ca="1" si="673"/>
        <v>18</v>
      </c>
      <c r="C8696" t="str" cm="1">
        <f t="array" aca="1" ref="C8696" ca="1">INDEX(Reel1,Spins[[#This Row],[Stop1]])</f>
        <v>🍒</v>
      </c>
      <c r="D8696">
        <f t="shared" ca="1" si="674"/>
        <v>26</v>
      </c>
      <c r="E8696" t="str" cm="1">
        <f t="array" aca="1" ref="E8696" ca="1">INDEX(Reel2,Spins[[#This Row],[Stop2]])</f>
        <v>🔔</v>
      </c>
      <c r="F8696">
        <f t="shared" ca="1" si="675"/>
        <v>13</v>
      </c>
      <c r="G8696" t="str" cm="1">
        <f t="array" aca="1" ref="G8696" ca="1">INDEX(Reel3,Spins[[#This Row],[Stop3]])</f>
        <v>🍇</v>
      </c>
      <c r="H8696" t="b">
        <f ca="1">AND(Spins[[#This Row],[Sym1]]=Spins[[#This Row],[Sym2]],Spins[[#This Row],[Sym2]]=Spins[[#This Row],[Sym3]])</f>
        <v>0</v>
      </c>
      <c r="I8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6">
        <f t="shared" si="676"/>
        <v>1</v>
      </c>
      <c r="K8696">
        <f ca="1">Spins[[#This Row],[Mult]]*Spins[[#This Row],[Bet]]</f>
        <v>0</v>
      </c>
      <c r="L8696">
        <f ca="1">Spins[[#This Row],[Payout]]-Spins[[#This Row],[Bet]]</f>
        <v>-1</v>
      </c>
    </row>
    <row r="8697" spans="1:12" x14ac:dyDescent="0.3">
      <c r="A8697">
        <f t="shared" si="672"/>
        <v>8696</v>
      </c>
      <c r="B8697">
        <f t="shared" ca="1" si="673"/>
        <v>23</v>
      </c>
      <c r="C8697" t="str" cm="1">
        <f t="array" aca="1" ref="C8697" ca="1">INDEX(Reel1,Spins[[#This Row],[Stop1]])</f>
        <v>🍇</v>
      </c>
      <c r="D8697">
        <f t="shared" ca="1" si="674"/>
        <v>14</v>
      </c>
      <c r="E8697" t="str" cm="1">
        <f t="array" aca="1" ref="E8697" ca="1">INDEX(Reel2,Spins[[#This Row],[Stop2]])</f>
        <v>🍋</v>
      </c>
      <c r="F8697">
        <f t="shared" ca="1" si="675"/>
        <v>13</v>
      </c>
      <c r="G8697" t="str" cm="1">
        <f t="array" aca="1" ref="G8697" ca="1">INDEX(Reel3,Spins[[#This Row],[Stop3]])</f>
        <v>🍇</v>
      </c>
      <c r="H8697" t="b">
        <f ca="1">AND(Spins[[#This Row],[Sym1]]=Spins[[#This Row],[Sym2]],Spins[[#This Row],[Sym2]]=Spins[[#This Row],[Sym3]])</f>
        <v>0</v>
      </c>
      <c r="I8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7">
        <f t="shared" si="676"/>
        <v>1</v>
      </c>
      <c r="K8697">
        <f ca="1">Spins[[#This Row],[Mult]]*Spins[[#This Row],[Bet]]</f>
        <v>0</v>
      </c>
      <c r="L8697">
        <f ca="1">Spins[[#This Row],[Payout]]-Spins[[#This Row],[Bet]]</f>
        <v>-1</v>
      </c>
    </row>
    <row r="8698" spans="1:12" x14ac:dyDescent="0.3">
      <c r="A8698">
        <f t="shared" si="672"/>
        <v>8697</v>
      </c>
      <c r="B8698">
        <f t="shared" ca="1" si="673"/>
        <v>3</v>
      </c>
      <c r="C8698" t="str" cm="1">
        <f t="array" aca="1" ref="C8698" ca="1">INDEX(Reel1,Spins[[#This Row],[Stop1]])</f>
        <v>🍋</v>
      </c>
      <c r="D8698">
        <f t="shared" ca="1" si="674"/>
        <v>20</v>
      </c>
      <c r="E8698" t="str" cm="1">
        <f t="array" aca="1" ref="E8698" ca="1">INDEX(Reel2,Spins[[#This Row],[Stop2]])</f>
        <v>🍒</v>
      </c>
      <c r="F8698">
        <f t="shared" ca="1" si="675"/>
        <v>25</v>
      </c>
      <c r="G8698" t="str" cm="1">
        <f t="array" aca="1" ref="G8698" ca="1">INDEX(Reel3,Spins[[#This Row],[Stop3]])</f>
        <v>BAR</v>
      </c>
      <c r="H8698" t="b">
        <f ca="1">AND(Spins[[#This Row],[Sym1]]=Spins[[#This Row],[Sym2]],Spins[[#This Row],[Sym2]]=Spins[[#This Row],[Sym3]])</f>
        <v>0</v>
      </c>
      <c r="I8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8">
        <f t="shared" si="676"/>
        <v>1</v>
      </c>
      <c r="K8698">
        <f ca="1">Spins[[#This Row],[Mult]]*Spins[[#This Row],[Bet]]</f>
        <v>0</v>
      </c>
      <c r="L8698">
        <f ca="1">Spins[[#This Row],[Payout]]-Spins[[#This Row],[Bet]]</f>
        <v>-1</v>
      </c>
    </row>
    <row r="8699" spans="1:12" x14ac:dyDescent="0.3">
      <c r="A8699">
        <f t="shared" si="672"/>
        <v>8698</v>
      </c>
      <c r="B8699">
        <f t="shared" ca="1" si="673"/>
        <v>29</v>
      </c>
      <c r="C8699" t="str" cm="1">
        <f t="array" aca="1" ref="C8699" ca="1">INDEX(Reel1,Spins[[#This Row],[Stop1]])</f>
        <v>7️⃣</v>
      </c>
      <c r="D8699">
        <f t="shared" ca="1" si="674"/>
        <v>10</v>
      </c>
      <c r="E8699" t="str" cm="1">
        <f t="array" aca="1" ref="E8699" ca="1">INDEX(Reel2,Spins[[#This Row],[Stop2]])</f>
        <v>🍋</v>
      </c>
      <c r="F8699">
        <f t="shared" ca="1" si="675"/>
        <v>21</v>
      </c>
      <c r="G8699" t="str" cm="1">
        <f t="array" aca="1" ref="G8699" ca="1">INDEX(Reel3,Spins[[#This Row],[Stop3]])</f>
        <v>🔔</v>
      </c>
      <c r="H8699" t="b">
        <f ca="1">AND(Spins[[#This Row],[Sym1]]=Spins[[#This Row],[Sym2]],Spins[[#This Row],[Sym2]]=Spins[[#This Row],[Sym3]])</f>
        <v>0</v>
      </c>
      <c r="I8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699">
        <f t="shared" si="676"/>
        <v>1</v>
      </c>
      <c r="K8699">
        <f ca="1">Spins[[#This Row],[Mult]]*Spins[[#This Row],[Bet]]</f>
        <v>0</v>
      </c>
      <c r="L8699">
        <f ca="1">Spins[[#This Row],[Payout]]-Spins[[#This Row],[Bet]]</f>
        <v>-1</v>
      </c>
    </row>
    <row r="8700" spans="1:12" x14ac:dyDescent="0.3">
      <c r="A8700">
        <f t="shared" si="672"/>
        <v>8699</v>
      </c>
      <c r="B8700">
        <f t="shared" ca="1" si="673"/>
        <v>28</v>
      </c>
      <c r="C8700" t="str" cm="1">
        <f t="array" aca="1" ref="C8700" ca="1">INDEX(Reel1,Spins[[#This Row],[Stop1]])</f>
        <v>BAR</v>
      </c>
      <c r="D8700">
        <f t="shared" ca="1" si="674"/>
        <v>10</v>
      </c>
      <c r="E8700" t="str" cm="1">
        <f t="array" aca="1" ref="E8700" ca="1">INDEX(Reel2,Spins[[#This Row],[Stop2]])</f>
        <v>🍋</v>
      </c>
      <c r="F8700">
        <f t="shared" ca="1" si="675"/>
        <v>18</v>
      </c>
      <c r="G8700" t="str" cm="1">
        <f t="array" aca="1" ref="G8700" ca="1">INDEX(Reel3,Spins[[#This Row],[Stop3]])</f>
        <v>🔔</v>
      </c>
      <c r="H8700" t="b">
        <f ca="1">AND(Spins[[#This Row],[Sym1]]=Spins[[#This Row],[Sym2]],Spins[[#This Row],[Sym2]]=Spins[[#This Row],[Sym3]])</f>
        <v>0</v>
      </c>
      <c r="I8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0">
        <f t="shared" si="676"/>
        <v>1</v>
      </c>
      <c r="K8700">
        <f ca="1">Spins[[#This Row],[Mult]]*Spins[[#This Row],[Bet]]</f>
        <v>0</v>
      </c>
      <c r="L8700">
        <f ca="1">Spins[[#This Row],[Payout]]-Spins[[#This Row],[Bet]]</f>
        <v>-1</v>
      </c>
    </row>
    <row r="8701" spans="1:12" x14ac:dyDescent="0.3">
      <c r="A8701">
        <f t="shared" si="672"/>
        <v>8700</v>
      </c>
      <c r="B8701">
        <f t="shared" ca="1" si="673"/>
        <v>1</v>
      </c>
      <c r="C8701" t="str" cm="1">
        <f t="array" aca="1" ref="C8701" ca="1">INDEX(Reel1,Spins[[#This Row],[Stop1]])</f>
        <v>🍋</v>
      </c>
      <c r="D8701">
        <f t="shared" ca="1" si="674"/>
        <v>13</v>
      </c>
      <c r="E8701" t="str" cm="1">
        <f t="array" aca="1" ref="E8701" ca="1">INDEX(Reel2,Spins[[#This Row],[Stop2]])</f>
        <v>🍋</v>
      </c>
      <c r="F8701">
        <f t="shared" ca="1" si="675"/>
        <v>10</v>
      </c>
      <c r="G8701" t="str" cm="1">
        <f t="array" aca="1" ref="G8701" ca="1">INDEX(Reel3,Spins[[#This Row],[Stop3]])</f>
        <v>🍒</v>
      </c>
      <c r="H8701" t="b">
        <f ca="1">AND(Spins[[#This Row],[Sym1]]=Spins[[#This Row],[Sym2]],Spins[[#This Row],[Sym2]]=Spins[[#This Row],[Sym3]])</f>
        <v>0</v>
      </c>
      <c r="I8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01">
        <f t="shared" si="676"/>
        <v>1</v>
      </c>
      <c r="K8701">
        <f ca="1">Spins[[#This Row],[Mult]]*Spins[[#This Row],[Bet]]</f>
        <v>0.6</v>
      </c>
      <c r="L8701">
        <f ca="1">Spins[[#This Row],[Payout]]-Spins[[#This Row],[Bet]]</f>
        <v>-0.4</v>
      </c>
    </row>
    <row r="8702" spans="1:12" x14ac:dyDescent="0.3">
      <c r="A8702">
        <f t="shared" si="672"/>
        <v>8701</v>
      </c>
      <c r="B8702">
        <f t="shared" ca="1" si="673"/>
        <v>21</v>
      </c>
      <c r="C8702" t="str" cm="1">
        <f t="array" aca="1" ref="C8702" ca="1">INDEX(Reel1,Spins[[#This Row],[Stop1]])</f>
        <v>🍒</v>
      </c>
      <c r="D8702">
        <f t="shared" ca="1" si="674"/>
        <v>31</v>
      </c>
      <c r="E8702" t="str" cm="1">
        <f t="array" aca="1" ref="E8702" ca="1">INDEX(Reel2,Spins[[#This Row],[Stop2]])</f>
        <v>💎</v>
      </c>
      <c r="F8702">
        <f t="shared" ca="1" si="675"/>
        <v>30</v>
      </c>
      <c r="G8702" t="str" cm="1">
        <f t="array" aca="1" ref="G8702" ca="1">INDEX(Reel3,Spins[[#This Row],[Stop3]])</f>
        <v>💎</v>
      </c>
      <c r="H8702" t="b">
        <f ca="1">AND(Spins[[#This Row],[Sym1]]=Spins[[#This Row],[Sym2]],Spins[[#This Row],[Sym2]]=Spins[[#This Row],[Sym3]])</f>
        <v>0</v>
      </c>
      <c r="I8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2">
        <f t="shared" si="676"/>
        <v>1</v>
      </c>
      <c r="K8702">
        <f ca="1">Spins[[#This Row],[Mult]]*Spins[[#This Row],[Bet]]</f>
        <v>0</v>
      </c>
      <c r="L8702">
        <f ca="1">Spins[[#This Row],[Payout]]-Spins[[#This Row],[Bet]]</f>
        <v>-1</v>
      </c>
    </row>
    <row r="8703" spans="1:12" x14ac:dyDescent="0.3">
      <c r="A8703">
        <f t="shared" si="672"/>
        <v>8702</v>
      </c>
      <c r="B8703">
        <f t="shared" ca="1" si="673"/>
        <v>30</v>
      </c>
      <c r="C8703" t="str" cm="1">
        <f t="array" aca="1" ref="C8703" ca="1">INDEX(Reel1,Spins[[#This Row],[Stop1]])</f>
        <v>7️⃣</v>
      </c>
      <c r="D8703">
        <f t="shared" ca="1" si="674"/>
        <v>1</v>
      </c>
      <c r="E8703" t="str" cm="1">
        <f t="array" aca="1" ref="E8703" ca="1">INDEX(Reel2,Spins[[#This Row],[Stop2]])</f>
        <v>🍋</v>
      </c>
      <c r="F8703">
        <f t="shared" ca="1" si="675"/>
        <v>22</v>
      </c>
      <c r="G8703" t="str" cm="1">
        <f t="array" aca="1" ref="G8703" ca="1">INDEX(Reel3,Spins[[#This Row],[Stop3]])</f>
        <v>🔔</v>
      </c>
      <c r="H8703" t="b">
        <f ca="1">AND(Spins[[#This Row],[Sym1]]=Spins[[#This Row],[Sym2]],Spins[[#This Row],[Sym2]]=Spins[[#This Row],[Sym3]])</f>
        <v>0</v>
      </c>
      <c r="I8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3">
        <f t="shared" si="676"/>
        <v>1</v>
      </c>
      <c r="K8703">
        <f ca="1">Spins[[#This Row],[Mult]]*Spins[[#This Row],[Bet]]</f>
        <v>0</v>
      </c>
      <c r="L8703">
        <f ca="1">Spins[[#This Row],[Payout]]-Spins[[#This Row],[Bet]]</f>
        <v>-1</v>
      </c>
    </row>
    <row r="8704" spans="1:12" x14ac:dyDescent="0.3">
      <c r="A8704">
        <f t="shared" si="672"/>
        <v>8703</v>
      </c>
      <c r="B8704">
        <f t="shared" ca="1" si="673"/>
        <v>25</v>
      </c>
      <c r="C8704" t="str" cm="1">
        <f t="array" aca="1" ref="C8704" ca="1">INDEX(Reel1,Spins[[#This Row],[Stop1]])</f>
        <v>🔔</v>
      </c>
      <c r="D8704">
        <f t="shared" ca="1" si="674"/>
        <v>21</v>
      </c>
      <c r="E8704" t="str" cm="1">
        <f t="array" aca="1" ref="E8704" ca="1">INDEX(Reel2,Spins[[#This Row],[Stop2]])</f>
        <v>🍒</v>
      </c>
      <c r="F8704">
        <f t="shared" ca="1" si="675"/>
        <v>14</v>
      </c>
      <c r="G8704" t="str" cm="1">
        <f t="array" aca="1" ref="G8704" ca="1">INDEX(Reel3,Spins[[#This Row],[Stop3]])</f>
        <v>🍇</v>
      </c>
      <c r="H8704" t="b">
        <f ca="1">AND(Spins[[#This Row],[Sym1]]=Spins[[#This Row],[Sym2]],Spins[[#This Row],[Sym2]]=Spins[[#This Row],[Sym3]])</f>
        <v>0</v>
      </c>
      <c r="I8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4">
        <f t="shared" si="676"/>
        <v>1</v>
      </c>
      <c r="K8704">
        <f ca="1">Spins[[#This Row],[Mult]]*Spins[[#This Row],[Bet]]</f>
        <v>0</v>
      </c>
      <c r="L8704">
        <f ca="1">Spins[[#This Row],[Payout]]-Spins[[#This Row],[Bet]]</f>
        <v>-1</v>
      </c>
    </row>
    <row r="8705" spans="1:12" x14ac:dyDescent="0.3">
      <c r="A8705">
        <f t="shared" si="672"/>
        <v>8704</v>
      </c>
      <c r="B8705">
        <f t="shared" ca="1" si="673"/>
        <v>7</v>
      </c>
      <c r="C8705" t="str" cm="1">
        <f t="array" aca="1" ref="C8705" ca="1">INDEX(Reel1,Spins[[#This Row],[Stop1]])</f>
        <v>🍋</v>
      </c>
      <c r="D8705">
        <f t="shared" ca="1" si="674"/>
        <v>22</v>
      </c>
      <c r="E8705" t="str" cm="1">
        <f t="array" aca="1" ref="E8705" ca="1">INDEX(Reel2,Spins[[#This Row],[Stop2]])</f>
        <v>🍇</v>
      </c>
      <c r="F8705">
        <f t="shared" ca="1" si="675"/>
        <v>19</v>
      </c>
      <c r="G8705" t="str" cm="1">
        <f t="array" aca="1" ref="G8705" ca="1">INDEX(Reel3,Spins[[#This Row],[Stop3]])</f>
        <v>🔔</v>
      </c>
      <c r="H8705" t="b">
        <f ca="1">AND(Spins[[#This Row],[Sym1]]=Spins[[#This Row],[Sym2]],Spins[[#This Row],[Sym2]]=Spins[[#This Row],[Sym3]])</f>
        <v>0</v>
      </c>
      <c r="I8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5">
        <f t="shared" si="676"/>
        <v>1</v>
      </c>
      <c r="K8705">
        <f ca="1">Spins[[#This Row],[Mult]]*Spins[[#This Row],[Bet]]</f>
        <v>0</v>
      </c>
      <c r="L8705">
        <f ca="1">Spins[[#This Row],[Payout]]-Spins[[#This Row],[Bet]]</f>
        <v>-1</v>
      </c>
    </row>
    <row r="8706" spans="1:12" x14ac:dyDescent="0.3">
      <c r="A8706">
        <f t="shared" ref="A8706:A8769" si="677">ROW()-1</f>
        <v>8705</v>
      </c>
      <c r="B8706">
        <f t="shared" ref="B8706:B8769" ca="1" si="678">RANDBETWEEN(1,ROWS(Reel1))</f>
        <v>18</v>
      </c>
      <c r="C8706" t="str" cm="1">
        <f t="array" aca="1" ref="C8706" ca="1">INDEX(Reel1,Spins[[#This Row],[Stop1]])</f>
        <v>🍒</v>
      </c>
      <c r="D8706">
        <f t="shared" ref="D8706:D8769" ca="1" si="679">RANDBETWEEN(1,ROWS(Reel2))</f>
        <v>30</v>
      </c>
      <c r="E8706" t="str" cm="1">
        <f t="array" aca="1" ref="E8706" ca="1">INDEX(Reel2,Spins[[#This Row],[Stop2]])</f>
        <v>7️⃣</v>
      </c>
      <c r="F8706">
        <f t="shared" ref="F8706:F8769" ca="1" si="680">RANDBETWEEN(1,ROWS(Reel3))</f>
        <v>8</v>
      </c>
      <c r="G8706" t="str" cm="1">
        <f t="array" aca="1" ref="G8706" ca="1">INDEX(Reel3,Spins[[#This Row],[Stop3]])</f>
        <v>🍒</v>
      </c>
      <c r="H8706" t="b">
        <f ca="1">AND(Spins[[#This Row],[Sym1]]=Spins[[#This Row],[Sym2]],Spins[[#This Row],[Sym2]]=Spins[[#This Row],[Sym3]])</f>
        <v>0</v>
      </c>
      <c r="I8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6">
        <f t="shared" ref="J8706:J8769" si="681">Bet</f>
        <v>1</v>
      </c>
      <c r="K8706">
        <f ca="1">Spins[[#This Row],[Mult]]*Spins[[#This Row],[Bet]]</f>
        <v>0</v>
      </c>
      <c r="L8706">
        <f ca="1">Spins[[#This Row],[Payout]]-Spins[[#This Row],[Bet]]</f>
        <v>-1</v>
      </c>
    </row>
    <row r="8707" spans="1:12" x14ac:dyDescent="0.3">
      <c r="A8707">
        <f t="shared" si="677"/>
        <v>8706</v>
      </c>
      <c r="B8707">
        <f t="shared" ca="1" si="678"/>
        <v>12</v>
      </c>
      <c r="C8707" t="str" cm="1">
        <f t="array" aca="1" ref="C8707" ca="1">INDEX(Reel1,Spins[[#This Row],[Stop1]])</f>
        <v>🍋</v>
      </c>
      <c r="D8707">
        <f t="shared" ca="1" si="679"/>
        <v>16</v>
      </c>
      <c r="E8707" t="str" cm="1">
        <f t="array" aca="1" ref="E8707" ca="1">INDEX(Reel2,Spins[[#This Row],[Stop2]])</f>
        <v>🍒</v>
      </c>
      <c r="F8707">
        <f t="shared" ca="1" si="680"/>
        <v>12</v>
      </c>
      <c r="G8707" t="str" cm="1">
        <f t="array" aca="1" ref="G8707" ca="1">INDEX(Reel3,Spins[[#This Row],[Stop3]])</f>
        <v>🍒</v>
      </c>
      <c r="H8707" t="b">
        <f ca="1">AND(Spins[[#This Row],[Sym1]]=Spins[[#This Row],[Sym2]],Spins[[#This Row],[Sym2]]=Spins[[#This Row],[Sym3]])</f>
        <v>0</v>
      </c>
      <c r="I8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7">
        <f t="shared" si="681"/>
        <v>1</v>
      </c>
      <c r="K8707">
        <f ca="1">Spins[[#This Row],[Mult]]*Spins[[#This Row],[Bet]]</f>
        <v>0</v>
      </c>
      <c r="L8707">
        <f ca="1">Spins[[#This Row],[Payout]]-Spins[[#This Row],[Bet]]</f>
        <v>-1</v>
      </c>
    </row>
    <row r="8708" spans="1:12" x14ac:dyDescent="0.3">
      <c r="A8708">
        <f t="shared" si="677"/>
        <v>8707</v>
      </c>
      <c r="B8708">
        <f t="shared" ca="1" si="678"/>
        <v>6</v>
      </c>
      <c r="C8708" t="str" cm="1">
        <f t="array" aca="1" ref="C8708" ca="1">INDEX(Reel1,Spins[[#This Row],[Stop1]])</f>
        <v>🍋</v>
      </c>
      <c r="D8708">
        <f t="shared" ca="1" si="679"/>
        <v>20</v>
      </c>
      <c r="E8708" t="str" cm="1">
        <f t="array" aca="1" ref="E8708" ca="1">INDEX(Reel2,Spins[[#This Row],[Stop2]])</f>
        <v>🍒</v>
      </c>
      <c r="F8708">
        <f t="shared" ca="1" si="680"/>
        <v>10</v>
      </c>
      <c r="G8708" t="str" cm="1">
        <f t="array" aca="1" ref="G8708" ca="1">INDEX(Reel3,Spins[[#This Row],[Stop3]])</f>
        <v>🍒</v>
      </c>
      <c r="H8708" t="b">
        <f ca="1">AND(Spins[[#This Row],[Sym1]]=Spins[[#This Row],[Sym2]],Spins[[#This Row],[Sym2]]=Spins[[#This Row],[Sym3]])</f>
        <v>0</v>
      </c>
      <c r="I8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08">
        <f t="shared" si="681"/>
        <v>1</v>
      </c>
      <c r="K8708">
        <f ca="1">Spins[[#This Row],[Mult]]*Spins[[#This Row],[Bet]]</f>
        <v>0</v>
      </c>
      <c r="L8708">
        <f ca="1">Spins[[#This Row],[Payout]]-Spins[[#This Row],[Bet]]</f>
        <v>-1</v>
      </c>
    </row>
    <row r="8709" spans="1:12" x14ac:dyDescent="0.3">
      <c r="A8709">
        <f t="shared" si="677"/>
        <v>8708</v>
      </c>
      <c r="B8709">
        <f t="shared" ca="1" si="678"/>
        <v>9</v>
      </c>
      <c r="C8709" t="str" cm="1">
        <f t="array" aca="1" ref="C8709" ca="1">INDEX(Reel1,Spins[[#This Row],[Stop1]])</f>
        <v>🍋</v>
      </c>
      <c r="D8709">
        <f t="shared" ca="1" si="679"/>
        <v>11</v>
      </c>
      <c r="E8709" t="str" cm="1">
        <f t="array" aca="1" ref="E8709" ca="1">INDEX(Reel2,Spins[[#This Row],[Stop2]])</f>
        <v>🍋</v>
      </c>
      <c r="F8709">
        <f t="shared" ca="1" si="680"/>
        <v>19</v>
      </c>
      <c r="G8709" t="str" cm="1">
        <f t="array" aca="1" ref="G8709" ca="1">INDEX(Reel3,Spins[[#This Row],[Stop3]])</f>
        <v>🔔</v>
      </c>
      <c r="H8709" t="b">
        <f ca="1">AND(Spins[[#This Row],[Sym1]]=Spins[[#This Row],[Sym2]],Spins[[#This Row],[Sym2]]=Spins[[#This Row],[Sym3]])</f>
        <v>0</v>
      </c>
      <c r="I8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09">
        <f t="shared" si="681"/>
        <v>1</v>
      </c>
      <c r="K8709">
        <f ca="1">Spins[[#This Row],[Mult]]*Spins[[#This Row],[Bet]]</f>
        <v>0.6</v>
      </c>
      <c r="L8709">
        <f ca="1">Spins[[#This Row],[Payout]]-Spins[[#This Row],[Bet]]</f>
        <v>-0.4</v>
      </c>
    </row>
    <row r="8710" spans="1:12" x14ac:dyDescent="0.3">
      <c r="A8710">
        <f t="shared" si="677"/>
        <v>8709</v>
      </c>
      <c r="B8710">
        <f t="shared" ca="1" si="678"/>
        <v>10</v>
      </c>
      <c r="C8710" t="str" cm="1">
        <f t="array" aca="1" ref="C8710" ca="1">INDEX(Reel1,Spins[[#This Row],[Stop1]])</f>
        <v>🍋</v>
      </c>
      <c r="D8710">
        <f t="shared" ca="1" si="679"/>
        <v>22</v>
      </c>
      <c r="E8710" t="str" cm="1">
        <f t="array" aca="1" ref="E8710" ca="1">INDEX(Reel2,Spins[[#This Row],[Stop2]])</f>
        <v>🍇</v>
      </c>
      <c r="F8710">
        <f t="shared" ca="1" si="680"/>
        <v>24</v>
      </c>
      <c r="G8710" t="str" cm="1">
        <f t="array" aca="1" ref="G8710" ca="1">INDEX(Reel3,Spins[[#This Row],[Stop3]])</f>
        <v>BAR</v>
      </c>
      <c r="H8710" t="b">
        <f ca="1">AND(Spins[[#This Row],[Sym1]]=Spins[[#This Row],[Sym2]],Spins[[#This Row],[Sym2]]=Spins[[#This Row],[Sym3]])</f>
        <v>0</v>
      </c>
      <c r="I8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0">
        <f t="shared" si="681"/>
        <v>1</v>
      </c>
      <c r="K8710">
        <f ca="1">Spins[[#This Row],[Mult]]*Spins[[#This Row],[Bet]]</f>
        <v>0</v>
      </c>
      <c r="L8710">
        <f ca="1">Spins[[#This Row],[Payout]]-Spins[[#This Row],[Bet]]</f>
        <v>-1</v>
      </c>
    </row>
    <row r="8711" spans="1:12" x14ac:dyDescent="0.3">
      <c r="A8711">
        <f t="shared" si="677"/>
        <v>8710</v>
      </c>
      <c r="B8711">
        <f t="shared" ca="1" si="678"/>
        <v>5</v>
      </c>
      <c r="C8711" t="str" cm="1">
        <f t="array" aca="1" ref="C8711" ca="1">INDEX(Reel1,Spins[[#This Row],[Stop1]])</f>
        <v>🍋</v>
      </c>
      <c r="D8711">
        <f t="shared" ca="1" si="679"/>
        <v>19</v>
      </c>
      <c r="E8711" t="str" cm="1">
        <f t="array" aca="1" ref="E8711" ca="1">INDEX(Reel2,Spins[[#This Row],[Stop2]])</f>
        <v>🍒</v>
      </c>
      <c r="F8711">
        <f t="shared" ca="1" si="680"/>
        <v>21</v>
      </c>
      <c r="G8711" t="str" cm="1">
        <f t="array" aca="1" ref="G8711" ca="1">INDEX(Reel3,Spins[[#This Row],[Stop3]])</f>
        <v>🔔</v>
      </c>
      <c r="H8711" t="b">
        <f ca="1">AND(Spins[[#This Row],[Sym1]]=Spins[[#This Row],[Sym2]],Spins[[#This Row],[Sym2]]=Spins[[#This Row],[Sym3]])</f>
        <v>0</v>
      </c>
      <c r="I8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1">
        <f t="shared" si="681"/>
        <v>1</v>
      </c>
      <c r="K8711">
        <f ca="1">Spins[[#This Row],[Mult]]*Spins[[#This Row],[Bet]]</f>
        <v>0</v>
      </c>
      <c r="L8711">
        <f ca="1">Spins[[#This Row],[Payout]]-Spins[[#This Row],[Bet]]</f>
        <v>-1</v>
      </c>
    </row>
    <row r="8712" spans="1:12" x14ac:dyDescent="0.3">
      <c r="A8712">
        <f t="shared" si="677"/>
        <v>8711</v>
      </c>
      <c r="B8712">
        <f t="shared" ca="1" si="678"/>
        <v>7</v>
      </c>
      <c r="C8712" t="str" cm="1">
        <f t="array" aca="1" ref="C8712" ca="1">INDEX(Reel1,Spins[[#This Row],[Stop1]])</f>
        <v>🍋</v>
      </c>
      <c r="D8712">
        <f t="shared" ca="1" si="679"/>
        <v>18</v>
      </c>
      <c r="E8712" t="str" cm="1">
        <f t="array" aca="1" ref="E8712" ca="1">INDEX(Reel2,Spins[[#This Row],[Stop2]])</f>
        <v>🍒</v>
      </c>
      <c r="F8712">
        <f t="shared" ca="1" si="680"/>
        <v>12</v>
      </c>
      <c r="G8712" t="str" cm="1">
        <f t="array" aca="1" ref="G8712" ca="1">INDEX(Reel3,Spins[[#This Row],[Stop3]])</f>
        <v>🍒</v>
      </c>
      <c r="H8712" t="b">
        <f ca="1">AND(Spins[[#This Row],[Sym1]]=Spins[[#This Row],[Sym2]],Spins[[#This Row],[Sym2]]=Spins[[#This Row],[Sym3]])</f>
        <v>0</v>
      </c>
      <c r="I8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2">
        <f t="shared" si="681"/>
        <v>1</v>
      </c>
      <c r="K8712">
        <f ca="1">Spins[[#This Row],[Mult]]*Spins[[#This Row],[Bet]]</f>
        <v>0</v>
      </c>
      <c r="L8712">
        <f ca="1">Spins[[#This Row],[Payout]]-Spins[[#This Row],[Bet]]</f>
        <v>-1</v>
      </c>
    </row>
    <row r="8713" spans="1:12" x14ac:dyDescent="0.3">
      <c r="A8713">
        <f t="shared" si="677"/>
        <v>8712</v>
      </c>
      <c r="B8713">
        <f t="shared" ca="1" si="678"/>
        <v>22</v>
      </c>
      <c r="C8713" t="str" cm="1">
        <f t="array" aca="1" ref="C8713" ca="1">INDEX(Reel1,Spins[[#This Row],[Stop1]])</f>
        <v>🍇</v>
      </c>
      <c r="D8713">
        <f t="shared" ca="1" si="679"/>
        <v>21</v>
      </c>
      <c r="E8713" t="str" cm="1">
        <f t="array" aca="1" ref="E8713" ca="1">INDEX(Reel2,Spins[[#This Row],[Stop2]])</f>
        <v>🍒</v>
      </c>
      <c r="F8713">
        <f t="shared" ca="1" si="680"/>
        <v>7</v>
      </c>
      <c r="G8713" t="str" cm="1">
        <f t="array" aca="1" ref="G8713" ca="1">INDEX(Reel3,Spins[[#This Row],[Stop3]])</f>
        <v>🍒</v>
      </c>
      <c r="H8713" t="b">
        <f ca="1">AND(Spins[[#This Row],[Sym1]]=Spins[[#This Row],[Sym2]],Spins[[#This Row],[Sym2]]=Spins[[#This Row],[Sym3]])</f>
        <v>0</v>
      </c>
      <c r="I8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3">
        <f t="shared" si="681"/>
        <v>1</v>
      </c>
      <c r="K8713">
        <f ca="1">Spins[[#This Row],[Mult]]*Spins[[#This Row],[Bet]]</f>
        <v>0</v>
      </c>
      <c r="L8713">
        <f ca="1">Spins[[#This Row],[Payout]]-Spins[[#This Row],[Bet]]</f>
        <v>-1</v>
      </c>
    </row>
    <row r="8714" spans="1:12" x14ac:dyDescent="0.3">
      <c r="A8714">
        <f t="shared" si="677"/>
        <v>8713</v>
      </c>
      <c r="B8714">
        <f t="shared" ca="1" si="678"/>
        <v>3</v>
      </c>
      <c r="C8714" t="str" cm="1">
        <f t="array" aca="1" ref="C8714" ca="1">INDEX(Reel1,Spins[[#This Row],[Stop1]])</f>
        <v>🍋</v>
      </c>
      <c r="D8714">
        <f t="shared" ca="1" si="679"/>
        <v>3</v>
      </c>
      <c r="E8714" t="str" cm="1">
        <f t="array" aca="1" ref="E8714" ca="1">INDEX(Reel2,Spins[[#This Row],[Stop2]])</f>
        <v>🍋</v>
      </c>
      <c r="F8714">
        <f t="shared" ca="1" si="680"/>
        <v>29</v>
      </c>
      <c r="G8714" t="str" cm="1">
        <f t="array" aca="1" ref="G8714" ca="1">INDEX(Reel3,Spins[[#This Row],[Stop3]])</f>
        <v>7️⃣</v>
      </c>
      <c r="H8714" t="b">
        <f ca="1">AND(Spins[[#This Row],[Sym1]]=Spins[[#This Row],[Sym2]],Spins[[#This Row],[Sym2]]=Spins[[#This Row],[Sym3]])</f>
        <v>0</v>
      </c>
      <c r="I8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14">
        <f t="shared" si="681"/>
        <v>1</v>
      </c>
      <c r="K8714">
        <f ca="1">Spins[[#This Row],[Mult]]*Spins[[#This Row],[Bet]]</f>
        <v>0.6</v>
      </c>
      <c r="L8714">
        <f ca="1">Spins[[#This Row],[Payout]]-Spins[[#This Row],[Bet]]</f>
        <v>-0.4</v>
      </c>
    </row>
    <row r="8715" spans="1:12" x14ac:dyDescent="0.3">
      <c r="A8715">
        <f t="shared" si="677"/>
        <v>8714</v>
      </c>
      <c r="B8715">
        <f t="shared" ca="1" si="678"/>
        <v>29</v>
      </c>
      <c r="C8715" t="str" cm="1">
        <f t="array" aca="1" ref="C8715" ca="1">INDEX(Reel1,Spins[[#This Row],[Stop1]])</f>
        <v>7️⃣</v>
      </c>
      <c r="D8715">
        <f t="shared" ca="1" si="679"/>
        <v>24</v>
      </c>
      <c r="E8715" t="str" cm="1">
        <f t="array" aca="1" ref="E8715" ca="1">INDEX(Reel2,Spins[[#This Row],[Stop2]])</f>
        <v>🍇</v>
      </c>
      <c r="F8715">
        <f t="shared" ca="1" si="680"/>
        <v>25</v>
      </c>
      <c r="G8715" t="str" cm="1">
        <f t="array" aca="1" ref="G8715" ca="1">INDEX(Reel3,Spins[[#This Row],[Stop3]])</f>
        <v>BAR</v>
      </c>
      <c r="H8715" t="b">
        <f ca="1">AND(Spins[[#This Row],[Sym1]]=Spins[[#This Row],[Sym2]],Spins[[#This Row],[Sym2]]=Spins[[#This Row],[Sym3]])</f>
        <v>0</v>
      </c>
      <c r="I8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5">
        <f t="shared" si="681"/>
        <v>1</v>
      </c>
      <c r="K8715">
        <f ca="1">Spins[[#This Row],[Mult]]*Spins[[#This Row],[Bet]]</f>
        <v>0</v>
      </c>
      <c r="L8715">
        <f ca="1">Spins[[#This Row],[Payout]]-Spins[[#This Row],[Bet]]</f>
        <v>-1</v>
      </c>
    </row>
    <row r="8716" spans="1:12" x14ac:dyDescent="0.3">
      <c r="A8716">
        <f t="shared" si="677"/>
        <v>8715</v>
      </c>
      <c r="B8716">
        <f t="shared" ca="1" si="678"/>
        <v>27</v>
      </c>
      <c r="C8716" t="str" cm="1">
        <f t="array" aca="1" ref="C8716" ca="1">INDEX(Reel1,Spins[[#This Row],[Stop1]])</f>
        <v>BAR</v>
      </c>
      <c r="D8716">
        <f t="shared" ca="1" si="679"/>
        <v>3</v>
      </c>
      <c r="E8716" t="str" cm="1">
        <f t="array" aca="1" ref="E8716" ca="1">INDEX(Reel2,Spins[[#This Row],[Stop2]])</f>
        <v>🍋</v>
      </c>
      <c r="F8716">
        <f t="shared" ca="1" si="680"/>
        <v>1</v>
      </c>
      <c r="G8716" t="str" cm="1">
        <f t="array" aca="1" ref="G8716" ca="1">INDEX(Reel3,Spins[[#This Row],[Stop3]])</f>
        <v>🍋</v>
      </c>
      <c r="H8716" t="b">
        <f ca="1">AND(Spins[[#This Row],[Sym1]]=Spins[[#This Row],[Sym2]],Spins[[#This Row],[Sym2]]=Spins[[#This Row],[Sym3]])</f>
        <v>0</v>
      </c>
      <c r="I8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6">
        <f t="shared" si="681"/>
        <v>1</v>
      </c>
      <c r="K8716">
        <f ca="1">Spins[[#This Row],[Mult]]*Spins[[#This Row],[Bet]]</f>
        <v>0</v>
      </c>
      <c r="L8716">
        <f ca="1">Spins[[#This Row],[Payout]]-Spins[[#This Row],[Bet]]</f>
        <v>-1</v>
      </c>
    </row>
    <row r="8717" spans="1:12" x14ac:dyDescent="0.3">
      <c r="A8717">
        <f t="shared" si="677"/>
        <v>8716</v>
      </c>
      <c r="B8717">
        <f t="shared" ca="1" si="678"/>
        <v>8</v>
      </c>
      <c r="C8717" t="str" cm="1">
        <f t="array" aca="1" ref="C8717" ca="1">INDEX(Reel1,Spins[[#This Row],[Stop1]])</f>
        <v>🍋</v>
      </c>
      <c r="D8717">
        <f t="shared" ca="1" si="679"/>
        <v>29</v>
      </c>
      <c r="E8717" t="str" cm="1">
        <f t="array" aca="1" ref="E8717" ca="1">INDEX(Reel2,Spins[[#This Row],[Stop2]])</f>
        <v>7️⃣</v>
      </c>
      <c r="F8717">
        <f t="shared" ca="1" si="680"/>
        <v>25</v>
      </c>
      <c r="G8717" t="str" cm="1">
        <f t="array" aca="1" ref="G8717" ca="1">INDEX(Reel3,Spins[[#This Row],[Stop3]])</f>
        <v>BAR</v>
      </c>
      <c r="H8717" t="b">
        <f ca="1">AND(Spins[[#This Row],[Sym1]]=Spins[[#This Row],[Sym2]],Spins[[#This Row],[Sym2]]=Spins[[#This Row],[Sym3]])</f>
        <v>0</v>
      </c>
      <c r="I8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7">
        <f t="shared" si="681"/>
        <v>1</v>
      </c>
      <c r="K8717">
        <f ca="1">Spins[[#This Row],[Mult]]*Spins[[#This Row],[Bet]]</f>
        <v>0</v>
      </c>
      <c r="L8717">
        <f ca="1">Spins[[#This Row],[Payout]]-Spins[[#This Row],[Bet]]</f>
        <v>-1</v>
      </c>
    </row>
    <row r="8718" spans="1:12" x14ac:dyDescent="0.3">
      <c r="A8718">
        <f t="shared" si="677"/>
        <v>8717</v>
      </c>
      <c r="B8718">
        <f t="shared" ca="1" si="678"/>
        <v>23</v>
      </c>
      <c r="C8718" t="str" cm="1">
        <f t="array" aca="1" ref="C8718" ca="1">INDEX(Reel1,Spins[[#This Row],[Stop1]])</f>
        <v>🍇</v>
      </c>
      <c r="D8718">
        <f t="shared" ca="1" si="679"/>
        <v>15</v>
      </c>
      <c r="E8718" t="str" cm="1">
        <f t="array" aca="1" ref="E8718" ca="1">INDEX(Reel2,Spins[[#This Row],[Stop2]])</f>
        <v>🍒</v>
      </c>
      <c r="F8718">
        <f t="shared" ca="1" si="680"/>
        <v>11</v>
      </c>
      <c r="G8718" t="str" cm="1">
        <f t="array" aca="1" ref="G8718" ca="1">INDEX(Reel3,Spins[[#This Row],[Stop3]])</f>
        <v>🍒</v>
      </c>
      <c r="H8718" t="b">
        <f ca="1">AND(Spins[[#This Row],[Sym1]]=Spins[[#This Row],[Sym2]],Spins[[#This Row],[Sym2]]=Spins[[#This Row],[Sym3]])</f>
        <v>0</v>
      </c>
      <c r="I8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8">
        <f t="shared" si="681"/>
        <v>1</v>
      </c>
      <c r="K8718">
        <f ca="1">Spins[[#This Row],[Mult]]*Spins[[#This Row],[Bet]]</f>
        <v>0</v>
      </c>
      <c r="L8718">
        <f ca="1">Spins[[#This Row],[Payout]]-Spins[[#This Row],[Bet]]</f>
        <v>-1</v>
      </c>
    </row>
    <row r="8719" spans="1:12" x14ac:dyDescent="0.3">
      <c r="A8719">
        <f t="shared" si="677"/>
        <v>8718</v>
      </c>
      <c r="B8719">
        <f t="shared" ca="1" si="678"/>
        <v>22</v>
      </c>
      <c r="C8719" t="str" cm="1">
        <f t="array" aca="1" ref="C8719" ca="1">INDEX(Reel1,Spins[[#This Row],[Stop1]])</f>
        <v>🍇</v>
      </c>
      <c r="D8719">
        <f t="shared" ca="1" si="679"/>
        <v>29</v>
      </c>
      <c r="E8719" t="str" cm="1">
        <f t="array" aca="1" ref="E8719" ca="1">INDEX(Reel2,Spins[[#This Row],[Stop2]])</f>
        <v>7️⃣</v>
      </c>
      <c r="F8719">
        <f t="shared" ca="1" si="680"/>
        <v>17</v>
      </c>
      <c r="G8719" t="str" cm="1">
        <f t="array" aca="1" ref="G8719" ca="1">INDEX(Reel3,Spins[[#This Row],[Stop3]])</f>
        <v>🍇</v>
      </c>
      <c r="H8719" t="b">
        <f ca="1">AND(Spins[[#This Row],[Sym1]]=Spins[[#This Row],[Sym2]],Spins[[#This Row],[Sym2]]=Spins[[#This Row],[Sym3]])</f>
        <v>0</v>
      </c>
      <c r="I8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19">
        <f t="shared" si="681"/>
        <v>1</v>
      </c>
      <c r="K8719">
        <f ca="1">Spins[[#This Row],[Mult]]*Spins[[#This Row],[Bet]]</f>
        <v>0</v>
      </c>
      <c r="L8719">
        <f ca="1">Spins[[#This Row],[Payout]]-Spins[[#This Row],[Bet]]</f>
        <v>-1</v>
      </c>
    </row>
    <row r="8720" spans="1:12" x14ac:dyDescent="0.3">
      <c r="A8720">
        <f t="shared" si="677"/>
        <v>8719</v>
      </c>
      <c r="B8720">
        <f t="shared" ca="1" si="678"/>
        <v>6</v>
      </c>
      <c r="C8720" t="str" cm="1">
        <f t="array" aca="1" ref="C8720" ca="1">INDEX(Reel1,Spins[[#This Row],[Stop1]])</f>
        <v>🍋</v>
      </c>
      <c r="D8720">
        <f t="shared" ca="1" si="679"/>
        <v>27</v>
      </c>
      <c r="E8720" t="str" cm="1">
        <f t="array" aca="1" ref="E8720" ca="1">INDEX(Reel2,Spins[[#This Row],[Stop2]])</f>
        <v>BAR</v>
      </c>
      <c r="F8720">
        <f t="shared" ca="1" si="680"/>
        <v>5</v>
      </c>
      <c r="G8720" t="str" cm="1">
        <f t="array" aca="1" ref="G8720" ca="1">INDEX(Reel3,Spins[[#This Row],[Stop3]])</f>
        <v>🍋</v>
      </c>
      <c r="H8720" t="b">
        <f ca="1">AND(Spins[[#This Row],[Sym1]]=Spins[[#This Row],[Sym2]],Spins[[#This Row],[Sym2]]=Spins[[#This Row],[Sym3]])</f>
        <v>0</v>
      </c>
      <c r="I8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0">
        <f t="shared" si="681"/>
        <v>1</v>
      </c>
      <c r="K8720">
        <f ca="1">Spins[[#This Row],[Mult]]*Spins[[#This Row],[Bet]]</f>
        <v>0</v>
      </c>
      <c r="L8720">
        <f ca="1">Spins[[#This Row],[Payout]]-Spins[[#This Row],[Bet]]</f>
        <v>-1</v>
      </c>
    </row>
    <row r="8721" spans="1:12" x14ac:dyDescent="0.3">
      <c r="A8721">
        <f t="shared" si="677"/>
        <v>8720</v>
      </c>
      <c r="B8721">
        <f t="shared" ca="1" si="678"/>
        <v>24</v>
      </c>
      <c r="C8721" t="str" cm="1">
        <f t="array" aca="1" ref="C8721" ca="1">INDEX(Reel1,Spins[[#This Row],[Stop1]])</f>
        <v>🍇</v>
      </c>
      <c r="D8721">
        <f t="shared" ca="1" si="679"/>
        <v>6</v>
      </c>
      <c r="E8721" t="str" cm="1">
        <f t="array" aca="1" ref="E8721" ca="1">INDEX(Reel2,Spins[[#This Row],[Stop2]])</f>
        <v>🍋</v>
      </c>
      <c r="F8721">
        <f t="shared" ca="1" si="680"/>
        <v>10</v>
      </c>
      <c r="G8721" t="str" cm="1">
        <f t="array" aca="1" ref="G8721" ca="1">INDEX(Reel3,Spins[[#This Row],[Stop3]])</f>
        <v>🍒</v>
      </c>
      <c r="H8721" t="b">
        <f ca="1">AND(Spins[[#This Row],[Sym1]]=Spins[[#This Row],[Sym2]],Spins[[#This Row],[Sym2]]=Spins[[#This Row],[Sym3]])</f>
        <v>0</v>
      </c>
      <c r="I8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1">
        <f t="shared" si="681"/>
        <v>1</v>
      </c>
      <c r="K8721">
        <f ca="1">Spins[[#This Row],[Mult]]*Spins[[#This Row],[Bet]]</f>
        <v>0</v>
      </c>
      <c r="L8721">
        <f ca="1">Spins[[#This Row],[Payout]]-Spins[[#This Row],[Bet]]</f>
        <v>-1</v>
      </c>
    </row>
    <row r="8722" spans="1:12" x14ac:dyDescent="0.3">
      <c r="A8722">
        <f t="shared" si="677"/>
        <v>8721</v>
      </c>
      <c r="B8722">
        <f t="shared" ca="1" si="678"/>
        <v>21</v>
      </c>
      <c r="C8722" t="str" cm="1">
        <f t="array" aca="1" ref="C8722" ca="1">INDEX(Reel1,Spins[[#This Row],[Stop1]])</f>
        <v>🍒</v>
      </c>
      <c r="D8722">
        <f t="shared" ca="1" si="679"/>
        <v>17</v>
      </c>
      <c r="E8722" t="str" cm="1">
        <f t="array" aca="1" ref="E8722" ca="1">INDEX(Reel2,Spins[[#This Row],[Stop2]])</f>
        <v>🍒</v>
      </c>
      <c r="F8722">
        <f t="shared" ca="1" si="680"/>
        <v>19</v>
      </c>
      <c r="G8722" t="str" cm="1">
        <f t="array" aca="1" ref="G8722" ca="1">INDEX(Reel3,Spins[[#This Row],[Stop3]])</f>
        <v>🔔</v>
      </c>
      <c r="H8722" t="b">
        <f ca="1">AND(Spins[[#This Row],[Sym1]]=Spins[[#This Row],[Sym2]],Spins[[#This Row],[Sym2]]=Spins[[#This Row],[Sym3]])</f>
        <v>0</v>
      </c>
      <c r="I8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722">
        <f t="shared" si="681"/>
        <v>1</v>
      </c>
      <c r="K8722">
        <f ca="1">Spins[[#This Row],[Mult]]*Spins[[#This Row],[Bet]]</f>
        <v>0.8</v>
      </c>
      <c r="L8722">
        <f ca="1">Spins[[#This Row],[Payout]]-Spins[[#This Row],[Bet]]</f>
        <v>-0.19999999999999996</v>
      </c>
    </row>
    <row r="8723" spans="1:12" x14ac:dyDescent="0.3">
      <c r="A8723">
        <f t="shared" si="677"/>
        <v>8722</v>
      </c>
      <c r="B8723">
        <f t="shared" ca="1" si="678"/>
        <v>20</v>
      </c>
      <c r="C8723" t="str" cm="1">
        <f t="array" aca="1" ref="C8723" ca="1">INDEX(Reel1,Spins[[#This Row],[Stop1]])</f>
        <v>🍒</v>
      </c>
      <c r="D8723">
        <f t="shared" ca="1" si="679"/>
        <v>17</v>
      </c>
      <c r="E8723" t="str" cm="1">
        <f t="array" aca="1" ref="E8723" ca="1">INDEX(Reel2,Spins[[#This Row],[Stop2]])</f>
        <v>🍒</v>
      </c>
      <c r="F8723">
        <f t="shared" ca="1" si="680"/>
        <v>27</v>
      </c>
      <c r="G8723" t="str" cm="1">
        <f t="array" aca="1" ref="G8723" ca="1">INDEX(Reel3,Spins[[#This Row],[Stop3]])</f>
        <v>7️⃣</v>
      </c>
      <c r="H8723" t="b">
        <f ca="1">AND(Spins[[#This Row],[Sym1]]=Spins[[#This Row],[Sym2]],Spins[[#This Row],[Sym2]]=Spins[[#This Row],[Sym3]])</f>
        <v>0</v>
      </c>
      <c r="I8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723">
        <f t="shared" si="681"/>
        <v>1</v>
      </c>
      <c r="K8723">
        <f ca="1">Spins[[#This Row],[Mult]]*Spins[[#This Row],[Bet]]</f>
        <v>0.8</v>
      </c>
      <c r="L8723">
        <f ca="1">Spins[[#This Row],[Payout]]-Spins[[#This Row],[Bet]]</f>
        <v>-0.19999999999999996</v>
      </c>
    </row>
    <row r="8724" spans="1:12" x14ac:dyDescent="0.3">
      <c r="A8724">
        <f t="shared" si="677"/>
        <v>8723</v>
      </c>
      <c r="B8724">
        <f t="shared" ca="1" si="678"/>
        <v>24</v>
      </c>
      <c r="C8724" t="str" cm="1">
        <f t="array" aca="1" ref="C8724" ca="1">INDEX(Reel1,Spins[[#This Row],[Stop1]])</f>
        <v>🍇</v>
      </c>
      <c r="D8724">
        <f t="shared" ca="1" si="679"/>
        <v>13</v>
      </c>
      <c r="E8724" t="str" cm="1">
        <f t="array" aca="1" ref="E8724" ca="1">INDEX(Reel2,Spins[[#This Row],[Stop2]])</f>
        <v>🍋</v>
      </c>
      <c r="F8724">
        <f t="shared" ca="1" si="680"/>
        <v>8</v>
      </c>
      <c r="G8724" t="str" cm="1">
        <f t="array" aca="1" ref="G8724" ca="1">INDEX(Reel3,Spins[[#This Row],[Stop3]])</f>
        <v>🍒</v>
      </c>
      <c r="H8724" t="b">
        <f ca="1">AND(Spins[[#This Row],[Sym1]]=Spins[[#This Row],[Sym2]],Spins[[#This Row],[Sym2]]=Spins[[#This Row],[Sym3]])</f>
        <v>0</v>
      </c>
      <c r="I8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4">
        <f t="shared" si="681"/>
        <v>1</v>
      </c>
      <c r="K8724">
        <f ca="1">Spins[[#This Row],[Mult]]*Spins[[#This Row],[Bet]]</f>
        <v>0</v>
      </c>
      <c r="L8724">
        <f ca="1">Spins[[#This Row],[Payout]]-Spins[[#This Row],[Bet]]</f>
        <v>-1</v>
      </c>
    </row>
    <row r="8725" spans="1:12" x14ac:dyDescent="0.3">
      <c r="A8725">
        <f t="shared" si="677"/>
        <v>8724</v>
      </c>
      <c r="B8725">
        <f t="shared" ca="1" si="678"/>
        <v>25</v>
      </c>
      <c r="C8725" t="str" cm="1">
        <f t="array" aca="1" ref="C8725" ca="1">INDEX(Reel1,Spins[[#This Row],[Stop1]])</f>
        <v>🔔</v>
      </c>
      <c r="D8725">
        <f t="shared" ca="1" si="679"/>
        <v>31</v>
      </c>
      <c r="E8725" t="str" cm="1">
        <f t="array" aca="1" ref="E8725" ca="1">INDEX(Reel2,Spins[[#This Row],[Stop2]])</f>
        <v>💎</v>
      </c>
      <c r="F8725">
        <f t="shared" ca="1" si="680"/>
        <v>6</v>
      </c>
      <c r="G8725" t="str" cm="1">
        <f t="array" aca="1" ref="G8725" ca="1">INDEX(Reel3,Spins[[#This Row],[Stop3]])</f>
        <v>🍒</v>
      </c>
      <c r="H8725" t="b">
        <f ca="1">AND(Spins[[#This Row],[Sym1]]=Spins[[#This Row],[Sym2]],Spins[[#This Row],[Sym2]]=Spins[[#This Row],[Sym3]])</f>
        <v>0</v>
      </c>
      <c r="I8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5">
        <f t="shared" si="681"/>
        <v>1</v>
      </c>
      <c r="K8725">
        <f ca="1">Spins[[#This Row],[Mult]]*Spins[[#This Row],[Bet]]</f>
        <v>0</v>
      </c>
      <c r="L8725">
        <f ca="1">Spins[[#This Row],[Payout]]-Spins[[#This Row],[Bet]]</f>
        <v>-1</v>
      </c>
    </row>
    <row r="8726" spans="1:12" x14ac:dyDescent="0.3">
      <c r="A8726">
        <f t="shared" si="677"/>
        <v>8725</v>
      </c>
      <c r="B8726">
        <f t="shared" ca="1" si="678"/>
        <v>12</v>
      </c>
      <c r="C8726" t="str" cm="1">
        <f t="array" aca="1" ref="C8726" ca="1">INDEX(Reel1,Spins[[#This Row],[Stop1]])</f>
        <v>🍋</v>
      </c>
      <c r="D8726">
        <f t="shared" ca="1" si="679"/>
        <v>31</v>
      </c>
      <c r="E8726" t="str" cm="1">
        <f t="array" aca="1" ref="E8726" ca="1">INDEX(Reel2,Spins[[#This Row],[Stop2]])</f>
        <v>💎</v>
      </c>
      <c r="F8726">
        <f t="shared" ca="1" si="680"/>
        <v>21</v>
      </c>
      <c r="G8726" t="str" cm="1">
        <f t="array" aca="1" ref="G8726" ca="1">INDEX(Reel3,Spins[[#This Row],[Stop3]])</f>
        <v>🔔</v>
      </c>
      <c r="H8726" t="b">
        <f ca="1">AND(Spins[[#This Row],[Sym1]]=Spins[[#This Row],[Sym2]],Spins[[#This Row],[Sym2]]=Spins[[#This Row],[Sym3]])</f>
        <v>0</v>
      </c>
      <c r="I8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6">
        <f t="shared" si="681"/>
        <v>1</v>
      </c>
      <c r="K8726">
        <f ca="1">Spins[[#This Row],[Mult]]*Spins[[#This Row],[Bet]]</f>
        <v>0</v>
      </c>
      <c r="L8726">
        <f ca="1">Spins[[#This Row],[Payout]]-Spins[[#This Row],[Bet]]</f>
        <v>-1</v>
      </c>
    </row>
    <row r="8727" spans="1:12" x14ac:dyDescent="0.3">
      <c r="A8727">
        <f t="shared" si="677"/>
        <v>8726</v>
      </c>
      <c r="B8727">
        <f t="shared" ca="1" si="678"/>
        <v>2</v>
      </c>
      <c r="C8727" t="str" cm="1">
        <f t="array" aca="1" ref="C8727" ca="1">INDEX(Reel1,Spins[[#This Row],[Stop1]])</f>
        <v>🍋</v>
      </c>
      <c r="D8727">
        <f t="shared" ca="1" si="679"/>
        <v>11</v>
      </c>
      <c r="E8727" t="str" cm="1">
        <f t="array" aca="1" ref="E8727" ca="1">INDEX(Reel2,Spins[[#This Row],[Stop2]])</f>
        <v>🍋</v>
      </c>
      <c r="F8727">
        <f t="shared" ca="1" si="680"/>
        <v>24</v>
      </c>
      <c r="G8727" t="str" cm="1">
        <f t="array" aca="1" ref="G8727" ca="1">INDEX(Reel3,Spins[[#This Row],[Stop3]])</f>
        <v>BAR</v>
      </c>
      <c r="H8727" t="b">
        <f ca="1">AND(Spins[[#This Row],[Sym1]]=Spins[[#This Row],[Sym2]],Spins[[#This Row],[Sym2]]=Spins[[#This Row],[Sym3]])</f>
        <v>0</v>
      </c>
      <c r="I8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27">
        <f t="shared" si="681"/>
        <v>1</v>
      </c>
      <c r="K8727">
        <f ca="1">Spins[[#This Row],[Mult]]*Spins[[#This Row],[Bet]]</f>
        <v>0.6</v>
      </c>
      <c r="L8727">
        <f ca="1">Spins[[#This Row],[Payout]]-Spins[[#This Row],[Bet]]</f>
        <v>-0.4</v>
      </c>
    </row>
    <row r="8728" spans="1:12" x14ac:dyDescent="0.3">
      <c r="A8728">
        <f t="shared" si="677"/>
        <v>8727</v>
      </c>
      <c r="B8728">
        <f t="shared" ca="1" si="678"/>
        <v>1</v>
      </c>
      <c r="C8728" t="str" cm="1">
        <f t="array" aca="1" ref="C8728" ca="1">INDEX(Reel1,Spins[[#This Row],[Stop1]])</f>
        <v>🍋</v>
      </c>
      <c r="D8728">
        <f t="shared" ca="1" si="679"/>
        <v>28</v>
      </c>
      <c r="E8728" t="str" cm="1">
        <f t="array" aca="1" ref="E8728" ca="1">INDEX(Reel2,Spins[[#This Row],[Stop2]])</f>
        <v>BAR</v>
      </c>
      <c r="F8728">
        <f t="shared" ca="1" si="680"/>
        <v>1</v>
      </c>
      <c r="G8728" t="str" cm="1">
        <f t="array" aca="1" ref="G8728" ca="1">INDEX(Reel3,Spins[[#This Row],[Stop3]])</f>
        <v>🍋</v>
      </c>
      <c r="H8728" t="b">
        <f ca="1">AND(Spins[[#This Row],[Sym1]]=Spins[[#This Row],[Sym2]],Spins[[#This Row],[Sym2]]=Spins[[#This Row],[Sym3]])</f>
        <v>0</v>
      </c>
      <c r="I8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8">
        <f t="shared" si="681"/>
        <v>1</v>
      </c>
      <c r="K8728">
        <f ca="1">Spins[[#This Row],[Mult]]*Spins[[#This Row],[Bet]]</f>
        <v>0</v>
      </c>
      <c r="L8728">
        <f ca="1">Spins[[#This Row],[Payout]]-Spins[[#This Row],[Bet]]</f>
        <v>-1</v>
      </c>
    </row>
    <row r="8729" spans="1:12" x14ac:dyDescent="0.3">
      <c r="A8729">
        <f t="shared" si="677"/>
        <v>8728</v>
      </c>
      <c r="B8729">
        <f t="shared" ca="1" si="678"/>
        <v>17</v>
      </c>
      <c r="C8729" t="str" cm="1">
        <f t="array" aca="1" ref="C8729" ca="1">INDEX(Reel1,Spins[[#This Row],[Stop1]])</f>
        <v>🍒</v>
      </c>
      <c r="D8729">
        <f t="shared" ca="1" si="679"/>
        <v>27</v>
      </c>
      <c r="E8729" t="str" cm="1">
        <f t="array" aca="1" ref="E8729" ca="1">INDEX(Reel2,Spins[[#This Row],[Stop2]])</f>
        <v>BAR</v>
      </c>
      <c r="F8729">
        <f t="shared" ca="1" si="680"/>
        <v>25</v>
      </c>
      <c r="G8729" t="str" cm="1">
        <f t="array" aca="1" ref="G8729" ca="1">INDEX(Reel3,Spins[[#This Row],[Stop3]])</f>
        <v>BAR</v>
      </c>
      <c r="H8729" t="b">
        <f ca="1">AND(Spins[[#This Row],[Sym1]]=Spins[[#This Row],[Sym2]],Spins[[#This Row],[Sym2]]=Spins[[#This Row],[Sym3]])</f>
        <v>0</v>
      </c>
      <c r="I8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29">
        <f t="shared" si="681"/>
        <v>1</v>
      </c>
      <c r="K8729">
        <f ca="1">Spins[[#This Row],[Mult]]*Spins[[#This Row],[Bet]]</f>
        <v>0</v>
      </c>
      <c r="L8729">
        <f ca="1">Spins[[#This Row],[Payout]]-Spins[[#This Row],[Bet]]</f>
        <v>-1</v>
      </c>
    </row>
    <row r="8730" spans="1:12" x14ac:dyDescent="0.3">
      <c r="A8730">
        <f t="shared" si="677"/>
        <v>8729</v>
      </c>
      <c r="B8730">
        <f t="shared" ca="1" si="678"/>
        <v>2</v>
      </c>
      <c r="C8730" t="str" cm="1">
        <f t="array" aca="1" ref="C8730" ca="1">INDEX(Reel1,Spins[[#This Row],[Stop1]])</f>
        <v>🍋</v>
      </c>
      <c r="D8730">
        <f t="shared" ca="1" si="679"/>
        <v>11</v>
      </c>
      <c r="E8730" t="str" cm="1">
        <f t="array" aca="1" ref="E8730" ca="1">INDEX(Reel2,Spins[[#This Row],[Stop2]])</f>
        <v>🍋</v>
      </c>
      <c r="F8730">
        <f t="shared" ca="1" si="680"/>
        <v>2</v>
      </c>
      <c r="G8730" t="str" cm="1">
        <f t="array" aca="1" ref="G8730" ca="1">INDEX(Reel3,Spins[[#This Row],[Stop3]])</f>
        <v>🍋</v>
      </c>
      <c r="H8730" t="b">
        <f ca="1">AND(Spins[[#This Row],[Sym1]]=Spins[[#This Row],[Sym2]],Spins[[#This Row],[Sym2]]=Spins[[#This Row],[Sym3]])</f>
        <v>1</v>
      </c>
      <c r="I8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730">
        <f t="shared" si="681"/>
        <v>1</v>
      </c>
      <c r="K8730">
        <f ca="1">Spins[[#This Row],[Mult]]*Spins[[#This Row],[Bet]]</f>
        <v>14</v>
      </c>
      <c r="L8730">
        <f ca="1">Spins[[#This Row],[Payout]]-Spins[[#This Row],[Bet]]</f>
        <v>13</v>
      </c>
    </row>
    <row r="8731" spans="1:12" x14ac:dyDescent="0.3">
      <c r="A8731">
        <f t="shared" si="677"/>
        <v>8730</v>
      </c>
      <c r="B8731">
        <f t="shared" ca="1" si="678"/>
        <v>25</v>
      </c>
      <c r="C8731" t="str" cm="1">
        <f t="array" aca="1" ref="C8731" ca="1">INDEX(Reel1,Spins[[#This Row],[Stop1]])</f>
        <v>🔔</v>
      </c>
      <c r="D8731">
        <f t="shared" ca="1" si="679"/>
        <v>21</v>
      </c>
      <c r="E8731" t="str" cm="1">
        <f t="array" aca="1" ref="E8731" ca="1">INDEX(Reel2,Spins[[#This Row],[Stop2]])</f>
        <v>🍒</v>
      </c>
      <c r="F8731">
        <f t="shared" ca="1" si="680"/>
        <v>18</v>
      </c>
      <c r="G8731" t="str" cm="1">
        <f t="array" aca="1" ref="G8731" ca="1">INDEX(Reel3,Spins[[#This Row],[Stop3]])</f>
        <v>🔔</v>
      </c>
      <c r="H8731" t="b">
        <f ca="1">AND(Spins[[#This Row],[Sym1]]=Spins[[#This Row],[Sym2]],Spins[[#This Row],[Sym2]]=Spins[[#This Row],[Sym3]])</f>
        <v>0</v>
      </c>
      <c r="I8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31">
        <f t="shared" si="681"/>
        <v>1</v>
      </c>
      <c r="K8731">
        <f ca="1">Spins[[#This Row],[Mult]]*Spins[[#This Row],[Bet]]</f>
        <v>0</v>
      </c>
      <c r="L8731">
        <f ca="1">Spins[[#This Row],[Payout]]-Spins[[#This Row],[Bet]]</f>
        <v>-1</v>
      </c>
    </row>
    <row r="8732" spans="1:12" x14ac:dyDescent="0.3">
      <c r="A8732">
        <f t="shared" si="677"/>
        <v>8731</v>
      </c>
      <c r="B8732">
        <f t="shared" ca="1" si="678"/>
        <v>5</v>
      </c>
      <c r="C8732" t="str" cm="1">
        <f t="array" aca="1" ref="C8732" ca="1">INDEX(Reel1,Spins[[#This Row],[Stop1]])</f>
        <v>🍋</v>
      </c>
      <c r="D8732">
        <f t="shared" ca="1" si="679"/>
        <v>9</v>
      </c>
      <c r="E8732" t="str" cm="1">
        <f t="array" aca="1" ref="E8732" ca="1">INDEX(Reel2,Spins[[#This Row],[Stop2]])</f>
        <v>🍋</v>
      </c>
      <c r="F8732">
        <f t="shared" ca="1" si="680"/>
        <v>22</v>
      </c>
      <c r="G8732" t="str" cm="1">
        <f t="array" aca="1" ref="G8732" ca="1">INDEX(Reel3,Spins[[#This Row],[Stop3]])</f>
        <v>🔔</v>
      </c>
      <c r="H8732" t="b">
        <f ca="1">AND(Spins[[#This Row],[Sym1]]=Spins[[#This Row],[Sym2]],Spins[[#This Row],[Sym2]]=Spins[[#This Row],[Sym3]])</f>
        <v>0</v>
      </c>
      <c r="I8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32">
        <f t="shared" si="681"/>
        <v>1</v>
      </c>
      <c r="K8732">
        <f ca="1">Spins[[#This Row],[Mult]]*Spins[[#This Row],[Bet]]</f>
        <v>0.6</v>
      </c>
      <c r="L8732">
        <f ca="1">Spins[[#This Row],[Payout]]-Spins[[#This Row],[Bet]]</f>
        <v>-0.4</v>
      </c>
    </row>
    <row r="8733" spans="1:12" x14ac:dyDescent="0.3">
      <c r="A8733">
        <f t="shared" si="677"/>
        <v>8732</v>
      </c>
      <c r="B8733">
        <f t="shared" ca="1" si="678"/>
        <v>5</v>
      </c>
      <c r="C8733" t="str" cm="1">
        <f t="array" aca="1" ref="C8733" ca="1">INDEX(Reel1,Spins[[#This Row],[Stop1]])</f>
        <v>🍋</v>
      </c>
      <c r="D8733">
        <f t="shared" ca="1" si="679"/>
        <v>2</v>
      </c>
      <c r="E8733" t="str" cm="1">
        <f t="array" aca="1" ref="E8733" ca="1">INDEX(Reel2,Spins[[#This Row],[Stop2]])</f>
        <v>🍋</v>
      </c>
      <c r="F8733">
        <f t="shared" ca="1" si="680"/>
        <v>22</v>
      </c>
      <c r="G8733" t="str" cm="1">
        <f t="array" aca="1" ref="G8733" ca="1">INDEX(Reel3,Spins[[#This Row],[Stop3]])</f>
        <v>🔔</v>
      </c>
      <c r="H8733" t="b">
        <f ca="1">AND(Spins[[#This Row],[Sym1]]=Spins[[#This Row],[Sym2]],Spins[[#This Row],[Sym2]]=Spins[[#This Row],[Sym3]])</f>
        <v>0</v>
      </c>
      <c r="I8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33">
        <f t="shared" si="681"/>
        <v>1</v>
      </c>
      <c r="K8733">
        <f ca="1">Spins[[#This Row],[Mult]]*Spins[[#This Row],[Bet]]</f>
        <v>0.6</v>
      </c>
      <c r="L8733">
        <f ca="1">Spins[[#This Row],[Payout]]-Spins[[#This Row],[Bet]]</f>
        <v>-0.4</v>
      </c>
    </row>
    <row r="8734" spans="1:12" x14ac:dyDescent="0.3">
      <c r="A8734">
        <f t="shared" si="677"/>
        <v>8733</v>
      </c>
      <c r="B8734">
        <f t="shared" ca="1" si="678"/>
        <v>24</v>
      </c>
      <c r="C8734" t="str" cm="1">
        <f t="array" aca="1" ref="C8734" ca="1">INDEX(Reel1,Spins[[#This Row],[Stop1]])</f>
        <v>🍇</v>
      </c>
      <c r="D8734">
        <f t="shared" ca="1" si="679"/>
        <v>17</v>
      </c>
      <c r="E8734" t="str" cm="1">
        <f t="array" aca="1" ref="E8734" ca="1">INDEX(Reel2,Spins[[#This Row],[Stop2]])</f>
        <v>🍒</v>
      </c>
      <c r="F8734">
        <f t="shared" ca="1" si="680"/>
        <v>23</v>
      </c>
      <c r="G8734" t="str" cm="1">
        <f t="array" aca="1" ref="G8734" ca="1">INDEX(Reel3,Spins[[#This Row],[Stop3]])</f>
        <v>BAR</v>
      </c>
      <c r="H8734" t="b">
        <f ca="1">AND(Spins[[#This Row],[Sym1]]=Spins[[#This Row],[Sym2]],Spins[[#This Row],[Sym2]]=Spins[[#This Row],[Sym3]])</f>
        <v>0</v>
      </c>
      <c r="I8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34">
        <f t="shared" si="681"/>
        <v>1</v>
      </c>
      <c r="K8734">
        <f ca="1">Spins[[#This Row],[Mult]]*Spins[[#This Row],[Bet]]</f>
        <v>0</v>
      </c>
      <c r="L8734">
        <f ca="1">Spins[[#This Row],[Payout]]-Spins[[#This Row],[Bet]]</f>
        <v>-1</v>
      </c>
    </row>
    <row r="8735" spans="1:12" x14ac:dyDescent="0.3">
      <c r="A8735">
        <f t="shared" si="677"/>
        <v>8734</v>
      </c>
      <c r="B8735">
        <f t="shared" ca="1" si="678"/>
        <v>30</v>
      </c>
      <c r="C8735" t="str" cm="1">
        <f t="array" aca="1" ref="C8735" ca="1">INDEX(Reel1,Spins[[#This Row],[Stop1]])</f>
        <v>7️⃣</v>
      </c>
      <c r="D8735">
        <f t="shared" ca="1" si="679"/>
        <v>20</v>
      </c>
      <c r="E8735" t="str" cm="1">
        <f t="array" aca="1" ref="E8735" ca="1">INDEX(Reel2,Spins[[#This Row],[Stop2]])</f>
        <v>🍒</v>
      </c>
      <c r="F8735">
        <f t="shared" ca="1" si="680"/>
        <v>22</v>
      </c>
      <c r="G8735" t="str" cm="1">
        <f t="array" aca="1" ref="G8735" ca="1">INDEX(Reel3,Spins[[#This Row],[Stop3]])</f>
        <v>🔔</v>
      </c>
      <c r="H8735" t="b">
        <f ca="1">AND(Spins[[#This Row],[Sym1]]=Spins[[#This Row],[Sym2]],Spins[[#This Row],[Sym2]]=Spins[[#This Row],[Sym3]])</f>
        <v>0</v>
      </c>
      <c r="I8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35">
        <f t="shared" si="681"/>
        <v>1</v>
      </c>
      <c r="K8735">
        <f ca="1">Spins[[#This Row],[Mult]]*Spins[[#This Row],[Bet]]</f>
        <v>0</v>
      </c>
      <c r="L8735">
        <f ca="1">Spins[[#This Row],[Payout]]-Spins[[#This Row],[Bet]]</f>
        <v>-1</v>
      </c>
    </row>
    <row r="8736" spans="1:12" x14ac:dyDescent="0.3">
      <c r="A8736">
        <f t="shared" si="677"/>
        <v>8735</v>
      </c>
      <c r="B8736">
        <f t="shared" ca="1" si="678"/>
        <v>2</v>
      </c>
      <c r="C8736" t="str" cm="1">
        <f t="array" aca="1" ref="C8736" ca="1">INDEX(Reel1,Spins[[#This Row],[Stop1]])</f>
        <v>🍋</v>
      </c>
      <c r="D8736">
        <f t="shared" ca="1" si="679"/>
        <v>27</v>
      </c>
      <c r="E8736" t="str" cm="1">
        <f t="array" aca="1" ref="E8736" ca="1">INDEX(Reel2,Spins[[#This Row],[Stop2]])</f>
        <v>BAR</v>
      </c>
      <c r="F8736">
        <f t="shared" ca="1" si="680"/>
        <v>20</v>
      </c>
      <c r="G8736" t="str" cm="1">
        <f t="array" aca="1" ref="G8736" ca="1">INDEX(Reel3,Spins[[#This Row],[Stop3]])</f>
        <v>🔔</v>
      </c>
      <c r="H8736" t="b">
        <f ca="1">AND(Spins[[#This Row],[Sym1]]=Spins[[#This Row],[Sym2]],Spins[[#This Row],[Sym2]]=Spins[[#This Row],[Sym3]])</f>
        <v>0</v>
      </c>
      <c r="I8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36">
        <f t="shared" si="681"/>
        <v>1</v>
      </c>
      <c r="K8736">
        <f ca="1">Spins[[#This Row],[Mult]]*Spins[[#This Row],[Bet]]</f>
        <v>0</v>
      </c>
      <c r="L8736">
        <f ca="1">Spins[[#This Row],[Payout]]-Spins[[#This Row],[Bet]]</f>
        <v>-1</v>
      </c>
    </row>
    <row r="8737" spans="1:12" x14ac:dyDescent="0.3">
      <c r="A8737">
        <f t="shared" si="677"/>
        <v>8736</v>
      </c>
      <c r="B8737">
        <f t="shared" ca="1" si="678"/>
        <v>9</v>
      </c>
      <c r="C8737" t="str" cm="1">
        <f t="array" aca="1" ref="C8737" ca="1">INDEX(Reel1,Spins[[#This Row],[Stop1]])</f>
        <v>🍋</v>
      </c>
      <c r="D8737">
        <f t="shared" ca="1" si="679"/>
        <v>5</v>
      </c>
      <c r="E8737" t="str" cm="1">
        <f t="array" aca="1" ref="E8737" ca="1">INDEX(Reel2,Spins[[#This Row],[Stop2]])</f>
        <v>🍋</v>
      </c>
      <c r="F8737">
        <f t="shared" ca="1" si="680"/>
        <v>30</v>
      </c>
      <c r="G8737" t="str" cm="1">
        <f t="array" aca="1" ref="G8737" ca="1">INDEX(Reel3,Spins[[#This Row],[Stop3]])</f>
        <v>💎</v>
      </c>
      <c r="H8737" t="b">
        <f ca="1">AND(Spins[[#This Row],[Sym1]]=Spins[[#This Row],[Sym2]],Spins[[#This Row],[Sym2]]=Spins[[#This Row],[Sym3]])</f>
        <v>0</v>
      </c>
      <c r="I8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37">
        <f t="shared" si="681"/>
        <v>1</v>
      </c>
      <c r="K8737">
        <f ca="1">Spins[[#This Row],[Mult]]*Spins[[#This Row],[Bet]]</f>
        <v>0.6</v>
      </c>
      <c r="L8737">
        <f ca="1">Spins[[#This Row],[Payout]]-Spins[[#This Row],[Bet]]</f>
        <v>-0.4</v>
      </c>
    </row>
    <row r="8738" spans="1:12" x14ac:dyDescent="0.3">
      <c r="A8738">
        <f t="shared" si="677"/>
        <v>8737</v>
      </c>
      <c r="B8738">
        <f t="shared" ca="1" si="678"/>
        <v>5</v>
      </c>
      <c r="C8738" t="str" cm="1">
        <f t="array" aca="1" ref="C8738" ca="1">INDEX(Reel1,Spins[[#This Row],[Stop1]])</f>
        <v>🍋</v>
      </c>
      <c r="D8738">
        <f t="shared" ca="1" si="679"/>
        <v>10</v>
      </c>
      <c r="E8738" t="str" cm="1">
        <f t="array" aca="1" ref="E8738" ca="1">INDEX(Reel2,Spins[[#This Row],[Stop2]])</f>
        <v>🍋</v>
      </c>
      <c r="F8738">
        <f t="shared" ca="1" si="680"/>
        <v>2</v>
      </c>
      <c r="G8738" t="str" cm="1">
        <f t="array" aca="1" ref="G8738" ca="1">INDEX(Reel3,Spins[[#This Row],[Stop3]])</f>
        <v>🍋</v>
      </c>
      <c r="H8738" t="b">
        <f ca="1">AND(Spins[[#This Row],[Sym1]]=Spins[[#This Row],[Sym2]],Spins[[#This Row],[Sym2]]=Spins[[#This Row],[Sym3]])</f>
        <v>1</v>
      </c>
      <c r="I8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738">
        <f t="shared" si="681"/>
        <v>1</v>
      </c>
      <c r="K8738">
        <f ca="1">Spins[[#This Row],[Mult]]*Spins[[#This Row],[Bet]]</f>
        <v>14</v>
      </c>
      <c r="L8738">
        <f ca="1">Spins[[#This Row],[Payout]]-Spins[[#This Row],[Bet]]</f>
        <v>13</v>
      </c>
    </row>
    <row r="8739" spans="1:12" x14ac:dyDescent="0.3">
      <c r="A8739">
        <f t="shared" si="677"/>
        <v>8738</v>
      </c>
      <c r="B8739">
        <f t="shared" ca="1" si="678"/>
        <v>28</v>
      </c>
      <c r="C8739" t="str" cm="1">
        <f t="array" aca="1" ref="C8739" ca="1">INDEX(Reel1,Spins[[#This Row],[Stop1]])</f>
        <v>BAR</v>
      </c>
      <c r="D8739">
        <f t="shared" ca="1" si="679"/>
        <v>18</v>
      </c>
      <c r="E8739" t="str" cm="1">
        <f t="array" aca="1" ref="E8739" ca="1">INDEX(Reel2,Spins[[#This Row],[Stop2]])</f>
        <v>🍒</v>
      </c>
      <c r="F8739">
        <f t="shared" ca="1" si="680"/>
        <v>15</v>
      </c>
      <c r="G8739" t="str" cm="1">
        <f t="array" aca="1" ref="G8739" ca="1">INDEX(Reel3,Spins[[#This Row],[Stop3]])</f>
        <v>🍇</v>
      </c>
      <c r="H8739" t="b">
        <f ca="1">AND(Spins[[#This Row],[Sym1]]=Spins[[#This Row],[Sym2]],Spins[[#This Row],[Sym2]]=Spins[[#This Row],[Sym3]])</f>
        <v>0</v>
      </c>
      <c r="I8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39">
        <f t="shared" si="681"/>
        <v>1</v>
      </c>
      <c r="K8739">
        <f ca="1">Spins[[#This Row],[Mult]]*Spins[[#This Row],[Bet]]</f>
        <v>0</v>
      </c>
      <c r="L8739">
        <f ca="1">Spins[[#This Row],[Payout]]-Spins[[#This Row],[Bet]]</f>
        <v>-1</v>
      </c>
    </row>
    <row r="8740" spans="1:12" x14ac:dyDescent="0.3">
      <c r="A8740">
        <f t="shared" si="677"/>
        <v>8739</v>
      </c>
      <c r="B8740">
        <f t="shared" ca="1" si="678"/>
        <v>2</v>
      </c>
      <c r="C8740" t="str" cm="1">
        <f t="array" aca="1" ref="C8740" ca="1">INDEX(Reel1,Spins[[#This Row],[Stop1]])</f>
        <v>🍋</v>
      </c>
      <c r="D8740">
        <f t="shared" ca="1" si="679"/>
        <v>28</v>
      </c>
      <c r="E8740" t="str" cm="1">
        <f t="array" aca="1" ref="E8740" ca="1">INDEX(Reel2,Spins[[#This Row],[Stop2]])</f>
        <v>BAR</v>
      </c>
      <c r="F8740">
        <f t="shared" ca="1" si="680"/>
        <v>23</v>
      </c>
      <c r="G8740" t="str" cm="1">
        <f t="array" aca="1" ref="G8740" ca="1">INDEX(Reel3,Spins[[#This Row],[Stop3]])</f>
        <v>BAR</v>
      </c>
      <c r="H8740" t="b">
        <f ca="1">AND(Spins[[#This Row],[Sym1]]=Spins[[#This Row],[Sym2]],Spins[[#This Row],[Sym2]]=Spins[[#This Row],[Sym3]])</f>
        <v>0</v>
      </c>
      <c r="I8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0">
        <f t="shared" si="681"/>
        <v>1</v>
      </c>
      <c r="K8740">
        <f ca="1">Spins[[#This Row],[Mult]]*Spins[[#This Row],[Bet]]</f>
        <v>0</v>
      </c>
      <c r="L8740">
        <f ca="1">Spins[[#This Row],[Payout]]-Spins[[#This Row],[Bet]]</f>
        <v>-1</v>
      </c>
    </row>
    <row r="8741" spans="1:12" x14ac:dyDescent="0.3">
      <c r="A8741">
        <f t="shared" si="677"/>
        <v>8740</v>
      </c>
      <c r="B8741">
        <f t="shared" ca="1" si="678"/>
        <v>8</v>
      </c>
      <c r="C8741" t="str" cm="1">
        <f t="array" aca="1" ref="C8741" ca="1">INDEX(Reel1,Spins[[#This Row],[Stop1]])</f>
        <v>🍋</v>
      </c>
      <c r="D8741">
        <f t="shared" ca="1" si="679"/>
        <v>24</v>
      </c>
      <c r="E8741" t="str" cm="1">
        <f t="array" aca="1" ref="E8741" ca="1">INDEX(Reel2,Spins[[#This Row],[Stop2]])</f>
        <v>🍇</v>
      </c>
      <c r="F8741">
        <f t="shared" ca="1" si="680"/>
        <v>2</v>
      </c>
      <c r="G8741" t="str" cm="1">
        <f t="array" aca="1" ref="G8741" ca="1">INDEX(Reel3,Spins[[#This Row],[Stop3]])</f>
        <v>🍋</v>
      </c>
      <c r="H8741" t="b">
        <f ca="1">AND(Spins[[#This Row],[Sym1]]=Spins[[#This Row],[Sym2]],Spins[[#This Row],[Sym2]]=Spins[[#This Row],[Sym3]])</f>
        <v>0</v>
      </c>
      <c r="I8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1">
        <f t="shared" si="681"/>
        <v>1</v>
      </c>
      <c r="K8741">
        <f ca="1">Spins[[#This Row],[Mult]]*Spins[[#This Row],[Bet]]</f>
        <v>0</v>
      </c>
      <c r="L8741">
        <f ca="1">Spins[[#This Row],[Payout]]-Spins[[#This Row],[Bet]]</f>
        <v>-1</v>
      </c>
    </row>
    <row r="8742" spans="1:12" x14ac:dyDescent="0.3">
      <c r="A8742">
        <f t="shared" si="677"/>
        <v>8741</v>
      </c>
      <c r="B8742">
        <f t="shared" ca="1" si="678"/>
        <v>29</v>
      </c>
      <c r="C8742" t="str" cm="1">
        <f t="array" aca="1" ref="C8742" ca="1">INDEX(Reel1,Spins[[#This Row],[Stop1]])</f>
        <v>7️⃣</v>
      </c>
      <c r="D8742">
        <f t="shared" ca="1" si="679"/>
        <v>4</v>
      </c>
      <c r="E8742" t="str" cm="1">
        <f t="array" aca="1" ref="E8742" ca="1">INDEX(Reel2,Spins[[#This Row],[Stop2]])</f>
        <v>🍋</v>
      </c>
      <c r="F8742">
        <f t="shared" ca="1" si="680"/>
        <v>6</v>
      </c>
      <c r="G8742" t="str" cm="1">
        <f t="array" aca="1" ref="G8742" ca="1">INDEX(Reel3,Spins[[#This Row],[Stop3]])</f>
        <v>🍒</v>
      </c>
      <c r="H8742" t="b">
        <f ca="1">AND(Spins[[#This Row],[Sym1]]=Spins[[#This Row],[Sym2]],Spins[[#This Row],[Sym2]]=Spins[[#This Row],[Sym3]])</f>
        <v>0</v>
      </c>
      <c r="I8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2">
        <f t="shared" si="681"/>
        <v>1</v>
      </c>
      <c r="K8742">
        <f ca="1">Spins[[#This Row],[Mult]]*Spins[[#This Row],[Bet]]</f>
        <v>0</v>
      </c>
      <c r="L8742">
        <f ca="1">Spins[[#This Row],[Payout]]-Spins[[#This Row],[Bet]]</f>
        <v>-1</v>
      </c>
    </row>
    <row r="8743" spans="1:12" x14ac:dyDescent="0.3">
      <c r="A8743">
        <f t="shared" si="677"/>
        <v>8742</v>
      </c>
      <c r="B8743">
        <f t="shared" ca="1" si="678"/>
        <v>11</v>
      </c>
      <c r="C8743" t="str" cm="1">
        <f t="array" aca="1" ref="C8743" ca="1">INDEX(Reel1,Spins[[#This Row],[Stop1]])</f>
        <v>🍋</v>
      </c>
      <c r="D8743">
        <f t="shared" ca="1" si="679"/>
        <v>2</v>
      </c>
      <c r="E8743" t="str" cm="1">
        <f t="array" aca="1" ref="E8743" ca="1">INDEX(Reel2,Spins[[#This Row],[Stop2]])</f>
        <v>🍋</v>
      </c>
      <c r="F8743">
        <f t="shared" ca="1" si="680"/>
        <v>2</v>
      </c>
      <c r="G8743" t="str" cm="1">
        <f t="array" aca="1" ref="G8743" ca="1">INDEX(Reel3,Spins[[#This Row],[Stop3]])</f>
        <v>🍋</v>
      </c>
      <c r="H8743" t="b">
        <f ca="1">AND(Spins[[#This Row],[Sym1]]=Spins[[#This Row],[Sym2]],Spins[[#This Row],[Sym2]]=Spins[[#This Row],[Sym3]])</f>
        <v>1</v>
      </c>
      <c r="I8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743">
        <f t="shared" si="681"/>
        <v>1</v>
      </c>
      <c r="K8743">
        <f ca="1">Spins[[#This Row],[Mult]]*Spins[[#This Row],[Bet]]</f>
        <v>14</v>
      </c>
      <c r="L8743">
        <f ca="1">Spins[[#This Row],[Payout]]-Spins[[#This Row],[Bet]]</f>
        <v>13</v>
      </c>
    </row>
    <row r="8744" spans="1:12" x14ac:dyDescent="0.3">
      <c r="A8744">
        <f t="shared" si="677"/>
        <v>8743</v>
      </c>
      <c r="B8744">
        <f t="shared" ca="1" si="678"/>
        <v>24</v>
      </c>
      <c r="C8744" t="str" cm="1">
        <f t="array" aca="1" ref="C8744" ca="1">INDEX(Reel1,Spins[[#This Row],[Stop1]])</f>
        <v>🍇</v>
      </c>
      <c r="D8744">
        <f t="shared" ca="1" si="679"/>
        <v>5</v>
      </c>
      <c r="E8744" t="str" cm="1">
        <f t="array" aca="1" ref="E8744" ca="1">INDEX(Reel2,Spins[[#This Row],[Stop2]])</f>
        <v>🍋</v>
      </c>
      <c r="F8744">
        <f t="shared" ca="1" si="680"/>
        <v>17</v>
      </c>
      <c r="G8744" t="str" cm="1">
        <f t="array" aca="1" ref="G8744" ca="1">INDEX(Reel3,Spins[[#This Row],[Stop3]])</f>
        <v>🍇</v>
      </c>
      <c r="H8744" t="b">
        <f ca="1">AND(Spins[[#This Row],[Sym1]]=Spins[[#This Row],[Sym2]],Spins[[#This Row],[Sym2]]=Spins[[#This Row],[Sym3]])</f>
        <v>0</v>
      </c>
      <c r="I8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4">
        <f t="shared" si="681"/>
        <v>1</v>
      </c>
      <c r="K8744">
        <f ca="1">Spins[[#This Row],[Mult]]*Spins[[#This Row],[Bet]]</f>
        <v>0</v>
      </c>
      <c r="L8744">
        <f ca="1">Spins[[#This Row],[Payout]]-Spins[[#This Row],[Bet]]</f>
        <v>-1</v>
      </c>
    </row>
    <row r="8745" spans="1:12" x14ac:dyDescent="0.3">
      <c r="A8745">
        <f t="shared" si="677"/>
        <v>8744</v>
      </c>
      <c r="B8745">
        <f t="shared" ca="1" si="678"/>
        <v>14</v>
      </c>
      <c r="C8745" t="str" cm="1">
        <f t="array" aca="1" ref="C8745" ca="1">INDEX(Reel1,Spins[[#This Row],[Stop1]])</f>
        <v>🍋</v>
      </c>
      <c r="D8745">
        <f t="shared" ca="1" si="679"/>
        <v>5</v>
      </c>
      <c r="E8745" t="str" cm="1">
        <f t="array" aca="1" ref="E8745" ca="1">INDEX(Reel2,Spins[[#This Row],[Stop2]])</f>
        <v>🍋</v>
      </c>
      <c r="F8745">
        <f t="shared" ca="1" si="680"/>
        <v>7</v>
      </c>
      <c r="G8745" t="str" cm="1">
        <f t="array" aca="1" ref="G8745" ca="1">INDEX(Reel3,Spins[[#This Row],[Stop3]])</f>
        <v>🍒</v>
      </c>
      <c r="H8745" t="b">
        <f ca="1">AND(Spins[[#This Row],[Sym1]]=Spins[[#This Row],[Sym2]],Spins[[#This Row],[Sym2]]=Spins[[#This Row],[Sym3]])</f>
        <v>0</v>
      </c>
      <c r="I8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45">
        <f t="shared" si="681"/>
        <v>1</v>
      </c>
      <c r="K8745">
        <f ca="1">Spins[[#This Row],[Mult]]*Spins[[#This Row],[Bet]]</f>
        <v>0.6</v>
      </c>
      <c r="L8745">
        <f ca="1">Spins[[#This Row],[Payout]]-Spins[[#This Row],[Bet]]</f>
        <v>-0.4</v>
      </c>
    </row>
    <row r="8746" spans="1:12" x14ac:dyDescent="0.3">
      <c r="A8746">
        <f t="shared" si="677"/>
        <v>8745</v>
      </c>
      <c r="B8746">
        <f t="shared" ca="1" si="678"/>
        <v>11</v>
      </c>
      <c r="C8746" t="str" cm="1">
        <f t="array" aca="1" ref="C8746" ca="1">INDEX(Reel1,Spins[[#This Row],[Stop1]])</f>
        <v>🍋</v>
      </c>
      <c r="D8746">
        <f t="shared" ca="1" si="679"/>
        <v>11</v>
      </c>
      <c r="E8746" t="str" cm="1">
        <f t="array" aca="1" ref="E8746" ca="1">INDEX(Reel2,Spins[[#This Row],[Stop2]])</f>
        <v>🍋</v>
      </c>
      <c r="F8746">
        <f t="shared" ca="1" si="680"/>
        <v>5</v>
      </c>
      <c r="G8746" t="str" cm="1">
        <f t="array" aca="1" ref="G8746" ca="1">INDEX(Reel3,Spins[[#This Row],[Stop3]])</f>
        <v>🍋</v>
      </c>
      <c r="H8746" t="b">
        <f ca="1">AND(Spins[[#This Row],[Sym1]]=Spins[[#This Row],[Sym2]],Spins[[#This Row],[Sym2]]=Spins[[#This Row],[Sym3]])</f>
        <v>1</v>
      </c>
      <c r="I8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746">
        <f t="shared" si="681"/>
        <v>1</v>
      </c>
      <c r="K8746">
        <f ca="1">Spins[[#This Row],[Mult]]*Spins[[#This Row],[Bet]]</f>
        <v>14</v>
      </c>
      <c r="L8746">
        <f ca="1">Spins[[#This Row],[Payout]]-Spins[[#This Row],[Bet]]</f>
        <v>13</v>
      </c>
    </row>
    <row r="8747" spans="1:12" x14ac:dyDescent="0.3">
      <c r="A8747">
        <f t="shared" si="677"/>
        <v>8746</v>
      </c>
      <c r="B8747">
        <f t="shared" ca="1" si="678"/>
        <v>30</v>
      </c>
      <c r="C8747" t="str" cm="1">
        <f t="array" aca="1" ref="C8747" ca="1">INDEX(Reel1,Spins[[#This Row],[Stop1]])</f>
        <v>7️⃣</v>
      </c>
      <c r="D8747">
        <f t="shared" ca="1" si="679"/>
        <v>22</v>
      </c>
      <c r="E8747" t="str" cm="1">
        <f t="array" aca="1" ref="E8747" ca="1">INDEX(Reel2,Spins[[#This Row],[Stop2]])</f>
        <v>🍇</v>
      </c>
      <c r="F8747">
        <f t="shared" ca="1" si="680"/>
        <v>14</v>
      </c>
      <c r="G8747" t="str" cm="1">
        <f t="array" aca="1" ref="G8747" ca="1">INDEX(Reel3,Spins[[#This Row],[Stop3]])</f>
        <v>🍇</v>
      </c>
      <c r="H8747" t="b">
        <f ca="1">AND(Spins[[#This Row],[Sym1]]=Spins[[#This Row],[Sym2]],Spins[[#This Row],[Sym2]]=Spins[[#This Row],[Sym3]])</f>
        <v>0</v>
      </c>
      <c r="I8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7">
        <f t="shared" si="681"/>
        <v>1</v>
      </c>
      <c r="K8747">
        <f ca="1">Spins[[#This Row],[Mult]]*Spins[[#This Row],[Bet]]</f>
        <v>0</v>
      </c>
      <c r="L8747">
        <f ca="1">Spins[[#This Row],[Payout]]-Spins[[#This Row],[Bet]]</f>
        <v>-1</v>
      </c>
    </row>
    <row r="8748" spans="1:12" x14ac:dyDescent="0.3">
      <c r="A8748">
        <f t="shared" si="677"/>
        <v>8747</v>
      </c>
      <c r="B8748">
        <f t="shared" ca="1" si="678"/>
        <v>7</v>
      </c>
      <c r="C8748" t="str" cm="1">
        <f t="array" aca="1" ref="C8748" ca="1">INDEX(Reel1,Spins[[#This Row],[Stop1]])</f>
        <v>🍋</v>
      </c>
      <c r="D8748">
        <f t="shared" ca="1" si="679"/>
        <v>18</v>
      </c>
      <c r="E8748" t="str" cm="1">
        <f t="array" aca="1" ref="E8748" ca="1">INDEX(Reel2,Spins[[#This Row],[Stop2]])</f>
        <v>🍒</v>
      </c>
      <c r="F8748">
        <f t="shared" ca="1" si="680"/>
        <v>9</v>
      </c>
      <c r="G8748" t="str" cm="1">
        <f t="array" aca="1" ref="G8748" ca="1">INDEX(Reel3,Spins[[#This Row],[Stop3]])</f>
        <v>🍒</v>
      </c>
      <c r="H8748" t="b">
        <f ca="1">AND(Spins[[#This Row],[Sym1]]=Spins[[#This Row],[Sym2]],Spins[[#This Row],[Sym2]]=Spins[[#This Row],[Sym3]])</f>
        <v>0</v>
      </c>
      <c r="I8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8">
        <f t="shared" si="681"/>
        <v>1</v>
      </c>
      <c r="K8748">
        <f ca="1">Spins[[#This Row],[Mult]]*Spins[[#This Row],[Bet]]</f>
        <v>0</v>
      </c>
      <c r="L8748">
        <f ca="1">Spins[[#This Row],[Payout]]-Spins[[#This Row],[Bet]]</f>
        <v>-1</v>
      </c>
    </row>
    <row r="8749" spans="1:12" x14ac:dyDescent="0.3">
      <c r="A8749">
        <f t="shared" si="677"/>
        <v>8748</v>
      </c>
      <c r="B8749">
        <f t="shared" ca="1" si="678"/>
        <v>17</v>
      </c>
      <c r="C8749" t="str" cm="1">
        <f t="array" aca="1" ref="C8749" ca="1">INDEX(Reel1,Spins[[#This Row],[Stop1]])</f>
        <v>🍒</v>
      </c>
      <c r="D8749">
        <f t="shared" ca="1" si="679"/>
        <v>28</v>
      </c>
      <c r="E8749" t="str" cm="1">
        <f t="array" aca="1" ref="E8749" ca="1">INDEX(Reel2,Spins[[#This Row],[Stop2]])</f>
        <v>BAR</v>
      </c>
      <c r="F8749">
        <f t="shared" ca="1" si="680"/>
        <v>10</v>
      </c>
      <c r="G8749" t="str" cm="1">
        <f t="array" aca="1" ref="G8749" ca="1">INDEX(Reel3,Spins[[#This Row],[Stop3]])</f>
        <v>🍒</v>
      </c>
      <c r="H8749" t="b">
        <f ca="1">AND(Spins[[#This Row],[Sym1]]=Spins[[#This Row],[Sym2]],Spins[[#This Row],[Sym2]]=Spins[[#This Row],[Sym3]])</f>
        <v>0</v>
      </c>
      <c r="I8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49">
        <f t="shared" si="681"/>
        <v>1</v>
      </c>
      <c r="K8749">
        <f ca="1">Spins[[#This Row],[Mult]]*Spins[[#This Row],[Bet]]</f>
        <v>0</v>
      </c>
      <c r="L8749">
        <f ca="1">Spins[[#This Row],[Payout]]-Spins[[#This Row],[Bet]]</f>
        <v>-1</v>
      </c>
    </row>
    <row r="8750" spans="1:12" x14ac:dyDescent="0.3">
      <c r="A8750">
        <f t="shared" si="677"/>
        <v>8749</v>
      </c>
      <c r="B8750">
        <f t="shared" ca="1" si="678"/>
        <v>30</v>
      </c>
      <c r="C8750" t="str" cm="1">
        <f t="array" aca="1" ref="C8750" ca="1">INDEX(Reel1,Spins[[#This Row],[Stop1]])</f>
        <v>7️⃣</v>
      </c>
      <c r="D8750">
        <f t="shared" ca="1" si="679"/>
        <v>23</v>
      </c>
      <c r="E8750" t="str" cm="1">
        <f t="array" aca="1" ref="E8750" ca="1">INDEX(Reel2,Spins[[#This Row],[Stop2]])</f>
        <v>🍇</v>
      </c>
      <c r="F8750">
        <f t="shared" ca="1" si="680"/>
        <v>29</v>
      </c>
      <c r="G8750" t="str" cm="1">
        <f t="array" aca="1" ref="G8750" ca="1">INDEX(Reel3,Spins[[#This Row],[Stop3]])</f>
        <v>7️⃣</v>
      </c>
      <c r="H8750" t="b">
        <f ca="1">AND(Spins[[#This Row],[Sym1]]=Spins[[#This Row],[Sym2]],Spins[[#This Row],[Sym2]]=Spins[[#This Row],[Sym3]])</f>
        <v>0</v>
      </c>
      <c r="I8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0">
        <f t="shared" si="681"/>
        <v>1</v>
      </c>
      <c r="K8750">
        <f ca="1">Spins[[#This Row],[Mult]]*Spins[[#This Row],[Bet]]</f>
        <v>0</v>
      </c>
      <c r="L8750">
        <f ca="1">Spins[[#This Row],[Payout]]-Spins[[#This Row],[Bet]]</f>
        <v>-1</v>
      </c>
    </row>
    <row r="8751" spans="1:12" x14ac:dyDescent="0.3">
      <c r="A8751">
        <f t="shared" si="677"/>
        <v>8750</v>
      </c>
      <c r="B8751">
        <f t="shared" ca="1" si="678"/>
        <v>25</v>
      </c>
      <c r="C8751" t="str" cm="1">
        <f t="array" aca="1" ref="C8751" ca="1">INDEX(Reel1,Spins[[#This Row],[Stop1]])</f>
        <v>🔔</v>
      </c>
      <c r="D8751">
        <f t="shared" ca="1" si="679"/>
        <v>8</v>
      </c>
      <c r="E8751" t="str" cm="1">
        <f t="array" aca="1" ref="E8751" ca="1">INDEX(Reel2,Spins[[#This Row],[Stop2]])</f>
        <v>🍋</v>
      </c>
      <c r="F8751">
        <f t="shared" ca="1" si="680"/>
        <v>24</v>
      </c>
      <c r="G8751" t="str" cm="1">
        <f t="array" aca="1" ref="G8751" ca="1">INDEX(Reel3,Spins[[#This Row],[Stop3]])</f>
        <v>BAR</v>
      </c>
      <c r="H8751" t="b">
        <f ca="1">AND(Spins[[#This Row],[Sym1]]=Spins[[#This Row],[Sym2]],Spins[[#This Row],[Sym2]]=Spins[[#This Row],[Sym3]])</f>
        <v>0</v>
      </c>
      <c r="I8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1">
        <f t="shared" si="681"/>
        <v>1</v>
      </c>
      <c r="K8751">
        <f ca="1">Spins[[#This Row],[Mult]]*Spins[[#This Row],[Bet]]</f>
        <v>0</v>
      </c>
      <c r="L8751">
        <f ca="1">Spins[[#This Row],[Payout]]-Spins[[#This Row],[Bet]]</f>
        <v>-1</v>
      </c>
    </row>
    <row r="8752" spans="1:12" x14ac:dyDescent="0.3">
      <c r="A8752">
        <f t="shared" si="677"/>
        <v>8751</v>
      </c>
      <c r="B8752">
        <f t="shared" ca="1" si="678"/>
        <v>24</v>
      </c>
      <c r="C8752" t="str" cm="1">
        <f t="array" aca="1" ref="C8752" ca="1">INDEX(Reel1,Spins[[#This Row],[Stop1]])</f>
        <v>🍇</v>
      </c>
      <c r="D8752">
        <f t="shared" ca="1" si="679"/>
        <v>23</v>
      </c>
      <c r="E8752" t="str" cm="1">
        <f t="array" aca="1" ref="E8752" ca="1">INDEX(Reel2,Spins[[#This Row],[Stop2]])</f>
        <v>🍇</v>
      </c>
      <c r="F8752">
        <f t="shared" ca="1" si="680"/>
        <v>27</v>
      </c>
      <c r="G8752" t="str" cm="1">
        <f t="array" aca="1" ref="G8752" ca="1">INDEX(Reel3,Spins[[#This Row],[Stop3]])</f>
        <v>7️⃣</v>
      </c>
      <c r="H8752" t="b">
        <f ca="1">AND(Spins[[#This Row],[Sym1]]=Spins[[#This Row],[Sym2]],Spins[[#This Row],[Sym2]]=Spins[[#This Row],[Sym3]])</f>
        <v>0</v>
      </c>
      <c r="I8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8752">
        <f t="shared" si="681"/>
        <v>1</v>
      </c>
      <c r="K8752">
        <f ca="1">Spins[[#This Row],[Mult]]*Spins[[#This Row],[Bet]]</f>
        <v>1.5</v>
      </c>
      <c r="L8752">
        <f ca="1">Spins[[#This Row],[Payout]]-Spins[[#This Row],[Bet]]</f>
        <v>0.5</v>
      </c>
    </row>
    <row r="8753" spans="1:12" x14ac:dyDescent="0.3">
      <c r="A8753">
        <f t="shared" si="677"/>
        <v>8752</v>
      </c>
      <c r="B8753">
        <f t="shared" ca="1" si="678"/>
        <v>8</v>
      </c>
      <c r="C8753" t="str" cm="1">
        <f t="array" aca="1" ref="C8753" ca="1">INDEX(Reel1,Spins[[#This Row],[Stop1]])</f>
        <v>🍋</v>
      </c>
      <c r="D8753">
        <f t="shared" ca="1" si="679"/>
        <v>24</v>
      </c>
      <c r="E8753" t="str" cm="1">
        <f t="array" aca="1" ref="E8753" ca="1">INDEX(Reel2,Spins[[#This Row],[Stop2]])</f>
        <v>🍇</v>
      </c>
      <c r="F8753">
        <f t="shared" ca="1" si="680"/>
        <v>13</v>
      </c>
      <c r="G8753" t="str" cm="1">
        <f t="array" aca="1" ref="G8753" ca="1">INDEX(Reel3,Spins[[#This Row],[Stop3]])</f>
        <v>🍇</v>
      </c>
      <c r="H8753" t="b">
        <f ca="1">AND(Spins[[#This Row],[Sym1]]=Spins[[#This Row],[Sym2]],Spins[[#This Row],[Sym2]]=Spins[[#This Row],[Sym3]])</f>
        <v>0</v>
      </c>
      <c r="I8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3">
        <f t="shared" si="681"/>
        <v>1</v>
      </c>
      <c r="K8753">
        <f ca="1">Spins[[#This Row],[Mult]]*Spins[[#This Row],[Bet]]</f>
        <v>0</v>
      </c>
      <c r="L8753">
        <f ca="1">Spins[[#This Row],[Payout]]-Spins[[#This Row],[Bet]]</f>
        <v>-1</v>
      </c>
    </row>
    <row r="8754" spans="1:12" x14ac:dyDescent="0.3">
      <c r="A8754">
        <f t="shared" si="677"/>
        <v>8753</v>
      </c>
      <c r="B8754">
        <f t="shared" ca="1" si="678"/>
        <v>12</v>
      </c>
      <c r="C8754" t="str" cm="1">
        <f t="array" aca="1" ref="C8754" ca="1">INDEX(Reel1,Spins[[#This Row],[Stop1]])</f>
        <v>🍋</v>
      </c>
      <c r="D8754">
        <f t="shared" ca="1" si="679"/>
        <v>15</v>
      </c>
      <c r="E8754" t="str" cm="1">
        <f t="array" aca="1" ref="E8754" ca="1">INDEX(Reel2,Spins[[#This Row],[Stop2]])</f>
        <v>🍒</v>
      </c>
      <c r="F8754">
        <f t="shared" ca="1" si="680"/>
        <v>2</v>
      </c>
      <c r="G8754" t="str" cm="1">
        <f t="array" aca="1" ref="G8754" ca="1">INDEX(Reel3,Spins[[#This Row],[Stop3]])</f>
        <v>🍋</v>
      </c>
      <c r="H8754" t="b">
        <f ca="1">AND(Spins[[#This Row],[Sym1]]=Spins[[#This Row],[Sym2]],Spins[[#This Row],[Sym2]]=Spins[[#This Row],[Sym3]])</f>
        <v>0</v>
      </c>
      <c r="I8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4">
        <f t="shared" si="681"/>
        <v>1</v>
      </c>
      <c r="K8754">
        <f ca="1">Spins[[#This Row],[Mult]]*Spins[[#This Row],[Bet]]</f>
        <v>0</v>
      </c>
      <c r="L8754">
        <f ca="1">Spins[[#This Row],[Payout]]-Spins[[#This Row],[Bet]]</f>
        <v>-1</v>
      </c>
    </row>
    <row r="8755" spans="1:12" x14ac:dyDescent="0.3">
      <c r="A8755">
        <f t="shared" si="677"/>
        <v>8754</v>
      </c>
      <c r="B8755">
        <f t="shared" ca="1" si="678"/>
        <v>4</v>
      </c>
      <c r="C8755" t="str" cm="1">
        <f t="array" aca="1" ref="C8755" ca="1">INDEX(Reel1,Spins[[#This Row],[Stop1]])</f>
        <v>🍋</v>
      </c>
      <c r="D8755">
        <f t="shared" ca="1" si="679"/>
        <v>21</v>
      </c>
      <c r="E8755" t="str" cm="1">
        <f t="array" aca="1" ref="E8755" ca="1">INDEX(Reel2,Spins[[#This Row],[Stop2]])</f>
        <v>🍒</v>
      </c>
      <c r="F8755">
        <f t="shared" ca="1" si="680"/>
        <v>1</v>
      </c>
      <c r="G8755" t="str" cm="1">
        <f t="array" aca="1" ref="G8755" ca="1">INDEX(Reel3,Spins[[#This Row],[Stop3]])</f>
        <v>🍋</v>
      </c>
      <c r="H8755" t="b">
        <f ca="1">AND(Spins[[#This Row],[Sym1]]=Spins[[#This Row],[Sym2]],Spins[[#This Row],[Sym2]]=Spins[[#This Row],[Sym3]])</f>
        <v>0</v>
      </c>
      <c r="I8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5">
        <f t="shared" si="681"/>
        <v>1</v>
      </c>
      <c r="K8755">
        <f ca="1">Spins[[#This Row],[Mult]]*Spins[[#This Row],[Bet]]</f>
        <v>0</v>
      </c>
      <c r="L8755">
        <f ca="1">Spins[[#This Row],[Payout]]-Spins[[#This Row],[Bet]]</f>
        <v>-1</v>
      </c>
    </row>
    <row r="8756" spans="1:12" x14ac:dyDescent="0.3">
      <c r="A8756">
        <f t="shared" si="677"/>
        <v>8755</v>
      </c>
      <c r="B8756">
        <f t="shared" ca="1" si="678"/>
        <v>3</v>
      </c>
      <c r="C8756" t="str" cm="1">
        <f t="array" aca="1" ref="C8756" ca="1">INDEX(Reel1,Spins[[#This Row],[Stop1]])</f>
        <v>🍋</v>
      </c>
      <c r="D8756">
        <f t="shared" ca="1" si="679"/>
        <v>29</v>
      </c>
      <c r="E8756" t="str" cm="1">
        <f t="array" aca="1" ref="E8756" ca="1">INDEX(Reel2,Spins[[#This Row],[Stop2]])</f>
        <v>7️⃣</v>
      </c>
      <c r="F8756">
        <f t="shared" ca="1" si="680"/>
        <v>12</v>
      </c>
      <c r="G8756" t="str" cm="1">
        <f t="array" aca="1" ref="G8756" ca="1">INDEX(Reel3,Spins[[#This Row],[Stop3]])</f>
        <v>🍒</v>
      </c>
      <c r="H8756" t="b">
        <f ca="1">AND(Spins[[#This Row],[Sym1]]=Spins[[#This Row],[Sym2]],Spins[[#This Row],[Sym2]]=Spins[[#This Row],[Sym3]])</f>
        <v>0</v>
      </c>
      <c r="I8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6">
        <f t="shared" si="681"/>
        <v>1</v>
      </c>
      <c r="K8756">
        <f ca="1">Spins[[#This Row],[Mult]]*Spins[[#This Row],[Bet]]</f>
        <v>0</v>
      </c>
      <c r="L8756">
        <f ca="1">Spins[[#This Row],[Payout]]-Spins[[#This Row],[Bet]]</f>
        <v>-1</v>
      </c>
    </row>
    <row r="8757" spans="1:12" x14ac:dyDescent="0.3">
      <c r="A8757">
        <f t="shared" si="677"/>
        <v>8756</v>
      </c>
      <c r="B8757">
        <f t="shared" ca="1" si="678"/>
        <v>13</v>
      </c>
      <c r="C8757" t="str" cm="1">
        <f t="array" aca="1" ref="C8757" ca="1">INDEX(Reel1,Spins[[#This Row],[Stop1]])</f>
        <v>🍋</v>
      </c>
      <c r="D8757">
        <f t="shared" ca="1" si="679"/>
        <v>12</v>
      </c>
      <c r="E8757" t="str" cm="1">
        <f t="array" aca="1" ref="E8757" ca="1">INDEX(Reel2,Spins[[#This Row],[Stop2]])</f>
        <v>🍋</v>
      </c>
      <c r="F8757">
        <f t="shared" ca="1" si="680"/>
        <v>11</v>
      </c>
      <c r="G8757" t="str" cm="1">
        <f t="array" aca="1" ref="G8757" ca="1">INDEX(Reel3,Spins[[#This Row],[Stop3]])</f>
        <v>🍒</v>
      </c>
      <c r="H8757" t="b">
        <f ca="1">AND(Spins[[#This Row],[Sym1]]=Spins[[#This Row],[Sym2]],Spins[[#This Row],[Sym2]]=Spins[[#This Row],[Sym3]])</f>
        <v>0</v>
      </c>
      <c r="I8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57">
        <f t="shared" si="681"/>
        <v>1</v>
      </c>
      <c r="K8757">
        <f ca="1">Spins[[#This Row],[Mult]]*Spins[[#This Row],[Bet]]</f>
        <v>0.6</v>
      </c>
      <c r="L8757">
        <f ca="1">Spins[[#This Row],[Payout]]-Spins[[#This Row],[Bet]]</f>
        <v>-0.4</v>
      </c>
    </row>
    <row r="8758" spans="1:12" x14ac:dyDescent="0.3">
      <c r="A8758">
        <f t="shared" si="677"/>
        <v>8757</v>
      </c>
      <c r="B8758">
        <f t="shared" ca="1" si="678"/>
        <v>27</v>
      </c>
      <c r="C8758" t="str" cm="1">
        <f t="array" aca="1" ref="C8758" ca="1">INDEX(Reel1,Spins[[#This Row],[Stop1]])</f>
        <v>BAR</v>
      </c>
      <c r="D8758">
        <f t="shared" ca="1" si="679"/>
        <v>28</v>
      </c>
      <c r="E8758" t="str" cm="1">
        <f t="array" aca="1" ref="E8758" ca="1">INDEX(Reel2,Spins[[#This Row],[Stop2]])</f>
        <v>BAR</v>
      </c>
      <c r="F8758">
        <f t="shared" ca="1" si="680"/>
        <v>31</v>
      </c>
      <c r="G8758" t="str" cm="1">
        <f t="array" aca="1" ref="G8758" ca="1">INDEX(Reel3,Spins[[#This Row],[Stop3]])</f>
        <v>💎</v>
      </c>
      <c r="H8758" t="b">
        <f ca="1">AND(Spins[[#This Row],[Sym1]]=Spins[[#This Row],[Sym2]],Spins[[#This Row],[Sym2]]=Spins[[#This Row],[Sym3]])</f>
        <v>0</v>
      </c>
      <c r="I8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8758">
        <f t="shared" si="681"/>
        <v>1</v>
      </c>
      <c r="K8758">
        <f ca="1">Spins[[#This Row],[Mult]]*Spins[[#This Row],[Bet]]</f>
        <v>3</v>
      </c>
      <c r="L8758">
        <f ca="1">Spins[[#This Row],[Payout]]-Spins[[#This Row],[Bet]]</f>
        <v>2</v>
      </c>
    </row>
    <row r="8759" spans="1:12" x14ac:dyDescent="0.3">
      <c r="A8759">
        <f t="shared" si="677"/>
        <v>8758</v>
      </c>
      <c r="B8759">
        <f t="shared" ca="1" si="678"/>
        <v>23</v>
      </c>
      <c r="C8759" t="str" cm="1">
        <f t="array" aca="1" ref="C8759" ca="1">INDEX(Reel1,Spins[[#This Row],[Stop1]])</f>
        <v>🍇</v>
      </c>
      <c r="D8759">
        <f t="shared" ca="1" si="679"/>
        <v>20</v>
      </c>
      <c r="E8759" t="str" cm="1">
        <f t="array" aca="1" ref="E8759" ca="1">INDEX(Reel2,Spins[[#This Row],[Stop2]])</f>
        <v>🍒</v>
      </c>
      <c r="F8759">
        <f t="shared" ca="1" si="680"/>
        <v>25</v>
      </c>
      <c r="G8759" t="str" cm="1">
        <f t="array" aca="1" ref="G8759" ca="1">INDEX(Reel3,Spins[[#This Row],[Stop3]])</f>
        <v>BAR</v>
      </c>
      <c r="H8759" t="b">
        <f ca="1">AND(Spins[[#This Row],[Sym1]]=Spins[[#This Row],[Sym2]],Spins[[#This Row],[Sym2]]=Spins[[#This Row],[Sym3]])</f>
        <v>0</v>
      </c>
      <c r="I8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59">
        <f t="shared" si="681"/>
        <v>1</v>
      </c>
      <c r="K8759">
        <f ca="1">Spins[[#This Row],[Mult]]*Spins[[#This Row],[Bet]]</f>
        <v>0</v>
      </c>
      <c r="L8759">
        <f ca="1">Spins[[#This Row],[Payout]]-Spins[[#This Row],[Bet]]</f>
        <v>-1</v>
      </c>
    </row>
    <row r="8760" spans="1:12" x14ac:dyDescent="0.3">
      <c r="A8760">
        <f t="shared" si="677"/>
        <v>8759</v>
      </c>
      <c r="B8760">
        <f t="shared" ca="1" si="678"/>
        <v>8</v>
      </c>
      <c r="C8760" t="str" cm="1">
        <f t="array" aca="1" ref="C8760" ca="1">INDEX(Reel1,Spins[[#This Row],[Stop1]])</f>
        <v>🍋</v>
      </c>
      <c r="D8760">
        <f t="shared" ca="1" si="679"/>
        <v>14</v>
      </c>
      <c r="E8760" t="str" cm="1">
        <f t="array" aca="1" ref="E8760" ca="1">INDEX(Reel2,Spins[[#This Row],[Stop2]])</f>
        <v>🍋</v>
      </c>
      <c r="F8760">
        <f t="shared" ca="1" si="680"/>
        <v>5</v>
      </c>
      <c r="G8760" t="str" cm="1">
        <f t="array" aca="1" ref="G8760" ca="1">INDEX(Reel3,Spins[[#This Row],[Stop3]])</f>
        <v>🍋</v>
      </c>
      <c r="H8760" t="b">
        <f ca="1">AND(Spins[[#This Row],[Sym1]]=Spins[[#This Row],[Sym2]],Spins[[#This Row],[Sym2]]=Spins[[#This Row],[Sym3]])</f>
        <v>1</v>
      </c>
      <c r="I8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760">
        <f t="shared" si="681"/>
        <v>1</v>
      </c>
      <c r="K8760">
        <f ca="1">Spins[[#This Row],[Mult]]*Spins[[#This Row],[Bet]]</f>
        <v>14</v>
      </c>
      <c r="L8760">
        <f ca="1">Spins[[#This Row],[Payout]]-Spins[[#This Row],[Bet]]</f>
        <v>13</v>
      </c>
    </row>
    <row r="8761" spans="1:12" x14ac:dyDescent="0.3">
      <c r="A8761">
        <f t="shared" si="677"/>
        <v>8760</v>
      </c>
      <c r="B8761">
        <f t="shared" ca="1" si="678"/>
        <v>26</v>
      </c>
      <c r="C8761" t="str" cm="1">
        <f t="array" aca="1" ref="C8761" ca="1">INDEX(Reel1,Spins[[#This Row],[Stop1]])</f>
        <v>🔔</v>
      </c>
      <c r="D8761">
        <f t="shared" ca="1" si="679"/>
        <v>11</v>
      </c>
      <c r="E8761" t="str" cm="1">
        <f t="array" aca="1" ref="E8761" ca="1">INDEX(Reel2,Spins[[#This Row],[Stop2]])</f>
        <v>🍋</v>
      </c>
      <c r="F8761">
        <f t="shared" ca="1" si="680"/>
        <v>23</v>
      </c>
      <c r="G8761" t="str" cm="1">
        <f t="array" aca="1" ref="G8761" ca="1">INDEX(Reel3,Spins[[#This Row],[Stop3]])</f>
        <v>BAR</v>
      </c>
      <c r="H8761" t="b">
        <f ca="1">AND(Spins[[#This Row],[Sym1]]=Spins[[#This Row],[Sym2]],Spins[[#This Row],[Sym2]]=Spins[[#This Row],[Sym3]])</f>
        <v>0</v>
      </c>
      <c r="I8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1">
        <f t="shared" si="681"/>
        <v>1</v>
      </c>
      <c r="K8761">
        <f ca="1">Spins[[#This Row],[Mult]]*Spins[[#This Row],[Bet]]</f>
        <v>0</v>
      </c>
      <c r="L8761">
        <f ca="1">Spins[[#This Row],[Payout]]-Spins[[#This Row],[Bet]]</f>
        <v>-1</v>
      </c>
    </row>
    <row r="8762" spans="1:12" x14ac:dyDescent="0.3">
      <c r="A8762">
        <f t="shared" si="677"/>
        <v>8761</v>
      </c>
      <c r="B8762">
        <f t="shared" ca="1" si="678"/>
        <v>8</v>
      </c>
      <c r="C8762" t="str" cm="1">
        <f t="array" aca="1" ref="C8762" ca="1">INDEX(Reel1,Spins[[#This Row],[Stop1]])</f>
        <v>🍋</v>
      </c>
      <c r="D8762">
        <f t="shared" ca="1" si="679"/>
        <v>18</v>
      </c>
      <c r="E8762" t="str" cm="1">
        <f t="array" aca="1" ref="E8762" ca="1">INDEX(Reel2,Spins[[#This Row],[Stop2]])</f>
        <v>🍒</v>
      </c>
      <c r="F8762">
        <f t="shared" ca="1" si="680"/>
        <v>27</v>
      </c>
      <c r="G8762" t="str" cm="1">
        <f t="array" aca="1" ref="G8762" ca="1">INDEX(Reel3,Spins[[#This Row],[Stop3]])</f>
        <v>7️⃣</v>
      </c>
      <c r="H8762" t="b">
        <f ca="1">AND(Spins[[#This Row],[Sym1]]=Spins[[#This Row],[Sym2]],Spins[[#This Row],[Sym2]]=Spins[[#This Row],[Sym3]])</f>
        <v>0</v>
      </c>
      <c r="I8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2">
        <f t="shared" si="681"/>
        <v>1</v>
      </c>
      <c r="K8762">
        <f ca="1">Spins[[#This Row],[Mult]]*Spins[[#This Row],[Bet]]</f>
        <v>0</v>
      </c>
      <c r="L8762">
        <f ca="1">Spins[[#This Row],[Payout]]-Spins[[#This Row],[Bet]]</f>
        <v>-1</v>
      </c>
    </row>
    <row r="8763" spans="1:12" x14ac:dyDescent="0.3">
      <c r="A8763">
        <f t="shared" si="677"/>
        <v>8762</v>
      </c>
      <c r="B8763">
        <f t="shared" ca="1" si="678"/>
        <v>11</v>
      </c>
      <c r="C8763" t="str" cm="1">
        <f t="array" aca="1" ref="C8763" ca="1">INDEX(Reel1,Spins[[#This Row],[Stop1]])</f>
        <v>🍋</v>
      </c>
      <c r="D8763">
        <f t="shared" ca="1" si="679"/>
        <v>12</v>
      </c>
      <c r="E8763" t="str" cm="1">
        <f t="array" aca="1" ref="E8763" ca="1">INDEX(Reel2,Spins[[#This Row],[Stop2]])</f>
        <v>🍋</v>
      </c>
      <c r="F8763">
        <f t="shared" ca="1" si="680"/>
        <v>17</v>
      </c>
      <c r="G8763" t="str" cm="1">
        <f t="array" aca="1" ref="G8763" ca="1">INDEX(Reel3,Spins[[#This Row],[Stop3]])</f>
        <v>🍇</v>
      </c>
      <c r="H8763" t="b">
        <f ca="1">AND(Spins[[#This Row],[Sym1]]=Spins[[#This Row],[Sym2]],Spins[[#This Row],[Sym2]]=Spins[[#This Row],[Sym3]])</f>
        <v>0</v>
      </c>
      <c r="I8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63">
        <f t="shared" si="681"/>
        <v>1</v>
      </c>
      <c r="K8763">
        <f ca="1">Spins[[#This Row],[Mult]]*Spins[[#This Row],[Bet]]</f>
        <v>0.6</v>
      </c>
      <c r="L8763">
        <f ca="1">Spins[[#This Row],[Payout]]-Spins[[#This Row],[Bet]]</f>
        <v>-0.4</v>
      </c>
    </row>
    <row r="8764" spans="1:12" x14ac:dyDescent="0.3">
      <c r="A8764">
        <f t="shared" si="677"/>
        <v>8763</v>
      </c>
      <c r="B8764">
        <f t="shared" ca="1" si="678"/>
        <v>1</v>
      </c>
      <c r="C8764" t="str" cm="1">
        <f t="array" aca="1" ref="C8764" ca="1">INDEX(Reel1,Spins[[#This Row],[Stop1]])</f>
        <v>🍋</v>
      </c>
      <c r="D8764">
        <f t="shared" ca="1" si="679"/>
        <v>24</v>
      </c>
      <c r="E8764" t="str" cm="1">
        <f t="array" aca="1" ref="E8764" ca="1">INDEX(Reel2,Spins[[#This Row],[Stop2]])</f>
        <v>🍇</v>
      </c>
      <c r="F8764">
        <f t="shared" ca="1" si="680"/>
        <v>26</v>
      </c>
      <c r="G8764" t="str" cm="1">
        <f t="array" aca="1" ref="G8764" ca="1">INDEX(Reel3,Spins[[#This Row],[Stop3]])</f>
        <v>BAR</v>
      </c>
      <c r="H8764" t="b">
        <f ca="1">AND(Spins[[#This Row],[Sym1]]=Spins[[#This Row],[Sym2]],Spins[[#This Row],[Sym2]]=Spins[[#This Row],[Sym3]])</f>
        <v>0</v>
      </c>
      <c r="I8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4">
        <f t="shared" si="681"/>
        <v>1</v>
      </c>
      <c r="K8764">
        <f ca="1">Spins[[#This Row],[Mult]]*Spins[[#This Row],[Bet]]</f>
        <v>0</v>
      </c>
      <c r="L8764">
        <f ca="1">Spins[[#This Row],[Payout]]-Spins[[#This Row],[Bet]]</f>
        <v>-1</v>
      </c>
    </row>
    <row r="8765" spans="1:12" x14ac:dyDescent="0.3">
      <c r="A8765">
        <f t="shared" si="677"/>
        <v>8764</v>
      </c>
      <c r="B8765">
        <f t="shared" ca="1" si="678"/>
        <v>12</v>
      </c>
      <c r="C8765" t="str" cm="1">
        <f t="array" aca="1" ref="C8765" ca="1">INDEX(Reel1,Spins[[#This Row],[Stop1]])</f>
        <v>🍋</v>
      </c>
      <c r="D8765">
        <f t="shared" ca="1" si="679"/>
        <v>29</v>
      </c>
      <c r="E8765" t="str" cm="1">
        <f t="array" aca="1" ref="E8765" ca="1">INDEX(Reel2,Spins[[#This Row],[Stop2]])</f>
        <v>7️⃣</v>
      </c>
      <c r="F8765">
        <f t="shared" ca="1" si="680"/>
        <v>29</v>
      </c>
      <c r="G8765" t="str" cm="1">
        <f t="array" aca="1" ref="G8765" ca="1">INDEX(Reel3,Spins[[#This Row],[Stop3]])</f>
        <v>7️⃣</v>
      </c>
      <c r="H8765" t="b">
        <f ca="1">AND(Spins[[#This Row],[Sym1]]=Spins[[#This Row],[Sym2]],Spins[[#This Row],[Sym2]]=Spins[[#This Row],[Sym3]])</f>
        <v>0</v>
      </c>
      <c r="I8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5">
        <f t="shared" si="681"/>
        <v>1</v>
      </c>
      <c r="K8765">
        <f ca="1">Spins[[#This Row],[Mult]]*Spins[[#This Row],[Bet]]</f>
        <v>0</v>
      </c>
      <c r="L8765">
        <f ca="1">Spins[[#This Row],[Payout]]-Spins[[#This Row],[Bet]]</f>
        <v>-1</v>
      </c>
    </row>
    <row r="8766" spans="1:12" x14ac:dyDescent="0.3">
      <c r="A8766">
        <f t="shared" si="677"/>
        <v>8765</v>
      </c>
      <c r="B8766">
        <f t="shared" ca="1" si="678"/>
        <v>6</v>
      </c>
      <c r="C8766" t="str" cm="1">
        <f t="array" aca="1" ref="C8766" ca="1">INDEX(Reel1,Spins[[#This Row],[Stop1]])</f>
        <v>🍋</v>
      </c>
      <c r="D8766">
        <f t="shared" ca="1" si="679"/>
        <v>8</v>
      </c>
      <c r="E8766" t="str" cm="1">
        <f t="array" aca="1" ref="E8766" ca="1">INDEX(Reel2,Spins[[#This Row],[Stop2]])</f>
        <v>🍋</v>
      </c>
      <c r="F8766">
        <f t="shared" ca="1" si="680"/>
        <v>8</v>
      </c>
      <c r="G8766" t="str" cm="1">
        <f t="array" aca="1" ref="G8766" ca="1">INDEX(Reel3,Spins[[#This Row],[Stop3]])</f>
        <v>🍒</v>
      </c>
      <c r="H8766" t="b">
        <f ca="1">AND(Spins[[#This Row],[Sym1]]=Spins[[#This Row],[Sym2]],Spins[[#This Row],[Sym2]]=Spins[[#This Row],[Sym3]])</f>
        <v>0</v>
      </c>
      <c r="I8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66">
        <f t="shared" si="681"/>
        <v>1</v>
      </c>
      <c r="K8766">
        <f ca="1">Spins[[#This Row],[Mult]]*Spins[[#This Row],[Bet]]</f>
        <v>0.6</v>
      </c>
      <c r="L8766">
        <f ca="1">Spins[[#This Row],[Payout]]-Spins[[#This Row],[Bet]]</f>
        <v>-0.4</v>
      </c>
    </row>
    <row r="8767" spans="1:12" x14ac:dyDescent="0.3">
      <c r="A8767">
        <f t="shared" si="677"/>
        <v>8766</v>
      </c>
      <c r="B8767">
        <f t="shared" ca="1" si="678"/>
        <v>19</v>
      </c>
      <c r="C8767" t="str" cm="1">
        <f t="array" aca="1" ref="C8767" ca="1">INDEX(Reel1,Spins[[#This Row],[Stop1]])</f>
        <v>🍒</v>
      </c>
      <c r="D8767">
        <f t="shared" ca="1" si="679"/>
        <v>5</v>
      </c>
      <c r="E8767" t="str" cm="1">
        <f t="array" aca="1" ref="E8767" ca="1">INDEX(Reel2,Spins[[#This Row],[Stop2]])</f>
        <v>🍋</v>
      </c>
      <c r="F8767">
        <f t="shared" ca="1" si="680"/>
        <v>16</v>
      </c>
      <c r="G8767" t="str" cm="1">
        <f t="array" aca="1" ref="G8767" ca="1">INDEX(Reel3,Spins[[#This Row],[Stop3]])</f>
        <v>🍇</v>
      </c>
      <c r="H8767" t="b">
        <f ca="1">AND(Spins[[#This Row],[Sym1]]=Spins[[#This Row],[Sym2]],Spins[[#This Row],[Sym2]]=Spins[[#This Row],[Sym3]])</f>
        <v>0</v>
      </c>
      <c r="I8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7">
        <f t="shared" si="681"/>
        <v>1</v>
      </c>
      <c r="K8767">
        <f ca="1">Spins[[#This Row],[Mult]]*Spins[[#This Row],[Bet]]</f>
        <v>0</v>
      </c>
      <c r="L8767">
        <f ca="1">Spins[[#This Row],[Payout]]-Spins[[#This Row],[Bet]]</f>
        <v>-1</v>
      </c>
    </row>
    <row r="8768" spans="1:12" x14ac:dyDescent="0.3">
      <c r="A8768">
        <f t="shared" si="677"/>
        <v>8767</v>
      </c>
      <c r="B8768">
        <f t="shared" ca="1" si="678"/>
        <v>31</v>
      </c>
      <c r="C8768" t="str" cm="1">
        <f t="array" aca="1" ref="C8768" ca="1">INDEX(Reel1,Spins[[#This Row],[Stop1]])</f>
        <v>💎</v>
      </c>
      <c r="D8768">
        <f t="shared" ca="1" si="679"/>
        <v>9</v>
      </c>
      <c r="E8768" t="str" cm="1">
        <f t="array" aca="1" ref="E8768" ca="1">INDEX(Reel2,Spins[[#This Row],[Stop2]])</f>
        <v>🍋</v>
      </c>
      <c r="F8768">
        <f t="shared" ca="1" si="680"/>
        <v>21</v>
      </c>
      <c r="G8768" t="str" cm="1">
        <f t="array" aca="1" ref="G8768" ca="1">INDEX(Reel3,Spins[[#This Row],[Stop3]])</f>
        <v>🔔</v>
      </c>
      <c r="H8768" t="b">
        <f ca="1">AND(Spins[[#This Row],[Sym1]]=Spins[[#This Row],[Sym2]],Spins[[#This Row],[Sym2]]=Spins[[#This Row],[Sym3]])</f>
        <v>0</v>
      </c>
      <c r="I8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8">
        <f t="shared" si="681"/>
        <v>1</v>
      </c>
      <c r="K8768">
        <f ca="1">Spins[[#This Row],[Mult]]*Spins[[#This Row],[Bet]]</f>
        <v>0</v>
      </c>
      <c r="L8768">
        <f ca="1">Spins[[#This Row],[Payout]]-Spins[[#This Row],[Bet]]</f>
        <v>-1</v>
      </c>
    </row>
    <row r="8769" spans="1:12" x14ac:dyDescent="0.3">
      <c r="A8769">
        <f t="shared" si="677"/>
        <v>8768</v>
      </c>
      <c r="B8769">
        <f t="shared" ca="1" si="678"/>
        <v>30</v>
      </c>
      <c r="C8769" t="str" cm="1">
        <f t="array" aca="1" ref="C8769" ca="1">INDEX(Reel1,Spins[[#This Row],[Stop1]])</f>
        <v>7️⃣</v>
      </c>
      <c r="D8769">
        <f t="shared" ca="1" si="679"/>
        <v>5</v>
      </c>
      <c r="E8769" t="str" cm="1">
        <f t="array" aca="1" ref="E8769" ca="1">INDEX(Reel2,Spins[[#This Row],[Stop2]])</f>
        <v>🍋</v>
      </c>
      <c r="F8769">
        <f t="shared" ca="1" si="680"/>
        <v>13</v>
      </c>
      <c r="G8769" t="str" cm="1">
        <f t="array" aca="1" ref="G8769" ca="1">INDEX(Reel3,Spins[[#This Row],[Stop3]])</f>
        <v>🍇</v>
      </c>
      <c r="H8769" t="b">
        <f ca="1">AND(Spins[[#This Row],[Sym1]]=Spins[[#This Row],[Sym2]],Spins[[#This Row],[Sym2]]=Spins[[#This Row],[Sym3]])</f>
        <v>0</v>
      </c>
      <c r="I8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69">
        <f t="shared" si="681"/>
        <v>1</v>
      </c>
      <c r="K8769">
        <f ca="1">Spins[[#This Row],[Mult]]*Spins[[#This Row],[Bet]]</f>
        <v>0</v>
      </c>
      <c r="L8769">
        <f ca="1">Spins[[#This Row],[Payout]]-Spins[[#This Row],[Bet]]</f>
        <v>-1</v>
      </c>
    </row>
    <row r="8770" spans="1:12" x14ac:dyDescent="0.3">
      <c r="A8770">
        <f t="shared" ref="A8770:A8833" si="682">ROW()-1</f>
        <v>8769</v>
      </c>
      <c r="B8770">
        <f t="shared" ref="B8770:B8833" ca="1" si="683">RANDBETWEEN(1,ROWS(Reel1))</f>
        <v>21</v>
      </c>
      <c r="C8770" t="str" cm="1">
        <f t="array" aca="1" ref="C8770" ca="1">INDEX(Reel1,Spins[[#This Row],[Stop1]])</f>
        <v>🍒</v>
      </c>
      <c r="D8770">
        <f t="shared" ref="D8770:D8833" ca="1" si="684">RANDBETWEEN(1,ROWS(Reel2))</f>
        <v>8</v>
      </c>
      <c r="E8770" t="str" cm="1">
        <f t="array" aca="1" ref="E8770" ca="1">INDEX(Reel2,Spins[[#This Row],[Stop2]])</f>
        <v>🍋</v>
      </c>
      <c r="F8770">
        <f t="shared" ref="F8770:F8833" ca="1" si="685">RANDBETWEEN(1,ROWS(Reel3))</f>
        <v>28</v>
      </c>
      <c r="G8770" t="str" cm="1">
        <f t="array" aca="1" ref="G8770" ca="1">INDEX(Reel3,Spins[[#This Row],[Stop3]])</f>
        <v>7️⃣</v>
      </c>
      <c r="H8770" t="b">
        <f ca="1">AND(Spins[[#This Row],[Sym1]]=Spins[[#This Row],[Sym2]],Spins[[#This Row],[Sym2]]=Spins[[#This Row],[Sym3]])</f>
        <v>0</v>
      </c>
      <c r="I8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0">
        <f t="shared" ref="J8770:J8833" si="686">Bet</f>
        <v>1</v>
      </c>
      <c r="K8770">
        <f ca="1">Spins[[#This Row],[Mult]]*Spins[[#This Row],[Bet]]</f>
        <v>0</v>
      </c>
      <c r="L8770">
        <f ca="1">Spins[[#This Row],[Payout]]-Spins[[#This Row],[Bet]]</f>
        <v>-1</v>
      </c>
    </row>
    <row r="8771" spans="1:12" x14ac:dyDescent="0.3">
      <c r="A8771">
        <f t="shared" si="682"/>
        <v>8770</v>
      </c>
      <c r="B8771">
        <f t="shared" ca="1" si="683"/>
        <v>8</v>
      </c>
      <c r="C8771" t="str" cm="1">
        <f t="array" aca="1" ref="C8771" ca="1">INDEX(Reel1,Spins[[#This Row],[Stop1]])</f>
        <v>🍋</v>
      </c>
      <c r="D8771">
        <f t="shared" ca="1" si="684"/>
        <v>20</v>
      </c>
      <c r="E8771" t="str" cm="1">
        <f t="array" aca="1" ref="E8771" ca="1">INDEX(Reel2,Spins[[#This Row],[Stop2]])</f>
        <v>🍒</v>
      </c>
      <c r="F8771">
        <f t="shared" ca="1" si="685"/>
        <v>15</v>
      </c>
      <c r="G8771" t="str" cm="1">
        <f t="array" aca="1" ref="G8771" ca="1">INDEX(Reel3,Spins[[#This Row],[Stop3]])</f>
        <v>🍇</v>
      </c>
      <c r="H8771" t="b">
        <f ca="1">AND(Spins[[#This Row],[Sym1]]=Spins[[#This Row],[Sym2]],Spins[[#This Row],[Sym2]]=Spins[[#This Row],[Sym3]])</f>
        <v>0</v>
      </c>
      <c r="I8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1">
        <f t="shared" si="686"/>
        <v>1</v>
      </c>
      <c r="K8771">
        <f ca="1">Spins[[#This Row],[Mult]]*Spins[[#This Row],[Bet]]</f>
        <v>0</v>
      </c>
      <c r="L8771">
        <f ca="1">Spins[[#This Row],[Payout]]-Spins[[#This Row],[Bet]]</f>
        <v>-1</v>
      </c>
    </row>
    <row r="8772" spans="1:12" x14ac:dyDescent="0.3">
      <c r="A8772">
        <f t="shared" si="682"/>
        <v>8771</v>
      </c>
      <c r="B8772">
        <f t="shared" ca="1" si="683"/>
        <v>23</v>
      </c>
      <c r="C8772" t="str" cm="1">
        <f t="array" aca="1" ref="C8772" ca="1">INDEX(Reel1,Spins[[#This Row],[Stop1]])</f>
        <v>🍇</v>
      </c>
      <c r="D8772">
        <f t="shared" ca="1" si="684"/>
        <v>31</v>
      </c>
      <c r="E8772" t="str" cm="1">
        <f t="array" aca="1" ref="E8772" ca="1">INDEX(Reel2,Spins[[#This Row],[Stop2]])</f>
        <v>💎</v>
      </c>
      <c r="F8772">
        <f t="shared" ca="1" si="685"/>
        <v>12</v>
      </c>
      <c r="G8772" t="str" cm="1">
        <f t="array" aca="1" ref="G8772" ca="1">INDEX(Reel3,Spins[[#This Row],[Stop3]])</f>
        <v>🍒</v>
      </c>
      <c r="H8772" t="b">
        <f ca="1">AND(Spins[[#This Row],[Sym1]]=Spins[[#This Row],[Sym2]],Spins[[#This Row],[Sym2]]=Spins[[#This Row],[Sym3]])</f>
        <v>0</v>
      </c>
      <c r="I8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2">
        <f t="shared" si="686"/>
        <v>1</v>
      </c>
      <c r="K8772">
        <f ca="1">Spins[[#This Row],[Mult]]*Spins[[#This Row],[Bet]]</f>
        <v>0</v>
      </c>
      <c r="L8772">
        <f ca="1">Spins[[#This Row],[Payout]]-Spins[[#This Row],[Bet]]</f>
        <v>-1</v>
      </c>
    </row>
    <row r="8773" spans="1:12" x14ac:dyDescent="0.3">
      <c r="A8773">
        <f t="shared" si="682"/>
        <v>8772</v>
      </c>
      <c r="B8773">
        <f t="shared" ca="1" si="683"/>
        <v>30</v>
      </c>
      <c r="C8773" t="str" cm="1">
        <f t="array" aca="1" ref="C8773" ca="1">INDEX(Reel1,Spins[[#This Row],[Stop1]])</f>
        <v>7️⃣</v>
      </c>
      <c r="D8773">
        <f t="shared" ca="1" si="684"/>
        <v>6</v>
      </c>
      <c r="E8773" t="str" cm="1">
        <f t="array" aca="1" ref="E8773" ca="1">INDEX(Reel2,Spins[[#This Row],[Stop2]])</f>
        <v>🍋</v>
      </c>
      <c r="F8773">
        <f t="shared" ca="1" si="685"/>
        <v>9</v>
      </c>
      <c r="G8773" t="str" cm="1">
        <f t="array" aca="1" ref="G8773" ca="1">INDEX(Reel3,Spins[[#This Row],[Stop3]])</f>
        <v>🍒</v>
      </c>
      <c r="H8773" t="b">
        <f ca="1">AND(Spins[[#This Row],[Sym1]]=Spins[[#This Row],[Sym2]],Spins[[#This Row],[Sym2]]=Spins[[#This Row],[Sym3]])</f>
        <v>0</v>
      </c>
      <c r="I8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3">
        <f t="shared" si="686"/>
        <v>1</v>
      </c>
      <c r="K8773">
        <f ca="1">Spins[[#This Row],[Mult]]*Spins[[#This Row],[Bet]]</f>
        <v>0</v>
      </c>
      <c r="L8773">
        <f ca="1">Spins[[#This Row],[Payout]]-Spins[[#This Row],[Bet]]</f>
        <v>-1</v>
      </c>
    </row>
    <row r="8774" spans="1:12" x14ac:dyDescent="0.3">
      <c r="A8774">
        <f t="shared" si="682"/>
        <v>8773</v>
      </c>
      <c r="B8774">
        <f t="shared" ca="1" si="683"/>
        <v>21</v>
      </c>
      <c r="C8774" t="str" cm="1">
        <f t="array" aca="1" ref="C8774" ca="1">INDEX(Reel1,Spins[[#This Row],[Stop1]])</f>
        <v>🍒</v>
      </c>
      <c r="D8774">
        <f t="shared" ca="1" si="684"/>
        <v>1</v>
      </c>
      <c r="E8774" t="str" cm="1">
        <f t="array" aca="1" ref="E8774" ca="1">INDEX(Reel2,Spins[[#This Row],[Stop2]])</f>
        <v>🍋</v>
      </c>
      <c r="F8774">
        <f t="shared" ca="1" si="685"/>
        <v>20</v>
      </c>
      <c r="G8774" t="str" cm="1">
        <f t="array" aca="1" ref="G8774" ca="1">INDEX(Reel3,Spins[[#This Row],[Stop3]])</f>
        <v>🔔</v>
      </c>
      <c r="H8774" t="b">
        <f ca="1">AND(Spins[[#This Row],[Sym1]]=Spins[[#This Row],[Sym2]],Spins[[#This Row],[Sym2]]=Spins[[#This Row],[Sym3]])</f>
        <v>0</v>
      </c>
      <c r="I8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4">
        <f t="shared" si="686"/>
        <v>1</v>
      </c>
      <c r="K8774">
        <f ca="1">Spins[[#This Row],[Mult]]*Spins[[#This Row],[Bet]]</f>
        <v>0</v>
      </c>
      <c r="L8774">
        <f ca="1">Spins[[#This Row],[Payout]]-Spins[[#This Row],[Bet]]</f>
        <v>-1</v>
      </c>
    </row>
    <row r="8775" spans="1:12" x14ac:dyDescent="0.3">
      <c r="A8775">
        <f t="shared" si="682"/>
        <v>8774</v>
      </c>
      <c r="B8775">
        <f t="shared" ca="1" si="683"/>
        <v>24</v>
      </c>
      <c r="C8775" t="str" cm="1">
        <f t="array" aca="1" ref="C8775" ca="1">INDEX(Reel1,Spins[[#This Row],[Stop1]])</f>
        <v>🍇</v>
      </c>
      <c r="D8775">
        <f t="shared" ca="1" si="684"/>
        <v>19</v>
      </c>
      <c r="E8775" t="str" cm="1">
        <f t="array" aca="1" ref="E8775" ca="1">INDEX(Reel2,Spins[[#This Row],[Stop2]])</f>
        <v>🍒</v>
      </c>
      <c r="F8775">
        <f t="shared" ca="1" si="685"/>
        <v>22</v>
      </c>
      <c r="G8775" t="str" cm="1">
        <f t="array" aca="1" ref="G8775" ca="1">INDEX(Reel3,Spins[[#This Row],[Stop3]])</f>
        <v>🔔</v>
      </c>
      <c r="H8775" t="b">
        <f ca="1">AND(Spins[[#This Row],[Sym1]]=Spins[[#This Row],[Sym2]],Spins[[#This Row],[Sym2]]=Spins[[#This Row],[Sym3]])</f>
        <v>0</v>
      </c>
      <c r="I8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5">
        <f t="shared" si="686"/>
        <v>1</v>
      </c>
      <c r="K8775">
        <f ca="1">Spins[[#This Row],[Mult]]*Spins[[#This Row],[Bet]]</f>
        <v>0</v>
      </c>
      <c r="L8775">
        <f ca="1">Spins[[#This Row],[Payout]]-Spins[[#This Row],[Bet]]</f>
        <v>-1</v>
      </c>
    </row>
    <row r="8776" spans="1:12" x14ac:dyDescent="0.3">
      <c r="A8776">
        <f t="shared" si="682"/>
        <v>8775</v>
      </c>
      <c r="B8776">
        <f t="shared" ca="1" si="683"/>
        <v>23</v>
      </c>
      <c r="C8776" t="str" cm="1">
        <f t="array" aca="1" ref="C8776" ca="1">INDEX(Reel1,Spins[[#This Row],[Stop1]])</f>
        <v>🍇</v>
      </c>
      <c r="D8776">
        <f t="shared" ca="1" si="684"/>
        <v>15</v>
      </c>
      <c r="E8776" t="str" cm="1">
        <f t="array" aca="1" ref="E8776" ca="1">INDEX(Reel2,Spins[[#This Row],[Stop2]])</f>
        <v>🍒</v>
      </c>
      <c r="F8776">
        <f t="shared" ca="1" si="685"/>
        <v>11</v>
      </c>
      <c r="G8776" t="str" cm="1">
        <f t="array" aca="1" ref="G8776" ca="1">INDEX(Reel3,Spins[[#This Row],[Stop3]])</f>
        <v>🍒</v>
      </c>
      <c r="H8776" t="b">
        <f ca="1">AND(Spins[[#This Row],[Sym1]]=Spins[[#This Row],[Sym2]],Spins[[#This Row],[Sym2]]=Spins[[#This Row],[Sym3]])</f>
        <v>0</v>
      </c>
      <c r="I8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6">
        <f t="shared" si="686"/>
        <v>1</v>
      </c>
      <c r="K8776">
        <f ca="1">Spins[[#This Row],[Mult]]*Spins[[#This Row],[Bet]]</f>
        <v>0</v>
      </c>
      <c r="L8776">
        <f ca="1">Spins[[#This Row],[Payout]]-Spins[[#This Row],[Bet]]</f>
        <v>-1</v>
      </c>
    </row>
    <row r="8777" spans="1:12" x14ac:dyDescent="0.3">
      <c r="A8777">
        <f t="shared" si="682"/>
        <v>8776</v>
      </c>
      <c r="B8777">
        <f t="shared" ca="1" si="683"/>
        <v>11</v>
      </c>
      <c r="C8777" t="str" cm="1">
        <f t="array" aca="1" ref="C8777" ca="1">INDEX(Reel1,Spins[[#This Row],[Stop1]])</f>
        <v>🍋</v>
      </c>
      <c r="D8777">
        <f t="shared" ca="1" si="684"/>
        <v>22</v>
      </c>
      <c r="E8777" t="str" cm="1">
        <f t="array" aca="1" ref="E8777" ca="1">INDEX(Reel2,Spins[[#This Row],[Stop2]])</f>
        <v>🍇</v>
      </c>
      <c r="F8777">
        <f t="shared" ca="1" si="685"/>
        <v>1</v>
      </c>
      <c r="G8777" t="str" cm="1">
        <f t="array" aca="1" ref="G8777" ca="1">INDEX(Reel3,Spins[[#This Row],[Stop3]])</f>
        <v>🍋</v>
      </c>
      <c r="H8777" t="b">
        <f ca="1">AND(Spins[[#This Row],[Sym1]]=Spins[[#This Row],[Sym2]],Spins[[#This Row],[Sym2]]=Spins[[#This Row],[Sym3]])</f>
        <v>0</v>
      </c>
      <c r="I8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77">
        <f t="shared" si="686"/>
        <v>1</v>
      </c>
      <c r="K8777">
        <f ca="1">Spins[[#This Row],[Mult]]*Spins[[#This Row],[Bet]]</f>
        <v>0</v>
      </c>
      <c r="L8777">
        <f ca="1">Spins[[#This Row],[Payout]]-Spins[[#This Row],[Bet]]</f>
        <v>-1</v>
      </c>
    </row>
    <row r="8778" spans="1:12" x14ac:dyDescent="0.3">
      <c r="A8778">
        <f t="shared" si="682"/>
        <v>8777</v>
      </c>
      <c r="B8778">
        <f t="shared" ca="1" si="683"/>
        <v>12</v>
      </c>
      <c r="C8778" t="str" cm="1">
        <f t="array" aca="1" ref="C8778" ca="1">INDEX(Reel1,Spins[[#This Row],[Stop1]])</f>
        <v>🍋</v>
      </c>
      <c r="D8778">
        <f t="shared" ca="1" si="684"/>
        <v>7</v>
      </c>
      <c r="E8778" t="str" cm="1">
        <f t="array" aca="1" ref="E8778" ca="1">INDEX(Reel2,Spins[[#This Row],[Stop2]])</f>
        <v>🍋</v>
      </c>
      <c r="F8778">
        <f t="shared" ca="1" si="685"/>
        <v>18</v>
      </c>
      <c r="G8778" t="str" cm="1">
        <f t="array" aca="1" ref="G8778" ca="1">INDEX(Reel3,Spins[[#This Row],[Stop3]])</f>
        <v>🔔</v>
      </c>
      <c r="H8778" t="b">
        <f ca="1">AND(Spins[[#This Row],[Sym1]]=Spins[[#This Row],[Sym2]],Spins[[#This Row],[Sym2]]=Spins[[#This Row],[Sym3]])</f>
        <v>0</v>
      </c>
      <c r="I8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78">
        <f t="shared" si="686"/>
        <v>1</v>
      </c>
      <c r="K8778">
        <f ca="1">Spins[[#This Row],[Mult]]*Spins[[#This Row],[Bet]]</f>
        <v>0.6</v>
      </c>
      <c r="L8778">
        <f ca="1">Spins[[#This Row],[Payout]]-Spins[[#This Row],[Bet]]</f>
        <v>-0.4</v>
      </c>
    </row>
    <row r="8779" spans="1:12" x14ac:dyDescent="0.3">
      <c r="A8779">
        <f t="shared" si="682"/>
        <v>8778</v>
      </c>
      <c r="B8779">
        <f t="shared" ca="1" si="683"/>
        <v>11</v>
      </c>
      <c r="C8779" t="str" cm="1">
        <f t="array" aca="1" ref="C8779" ca="1">INDEX(Reel1,Spins[[#This Row],[Stop1]])</f>
        <v>🍋</v>
      </c>
      <c r="D8779">
        <f t="shared" ca="1" si="684"/>
        <v>8</v>
      </c>
      <c r="E8779" t="str" cm="1">
        <f t="array" aca="1" ref="E8779" ca="1">INDEX(Reel2,Spins[[#This Row],[Stop2]])</f>
        <v>🍋</v>
      </c>
      <c r="F8779">
        <f t="shared" ca="1" si="685"/>
        <v>29</v>
      </c>
      <c r="G8779" t="str" cm="1">
        <f t="array" aca="1" ref="G8779" ca="1">INDEX(Reel3,Spins[[#This Row],[Stop3]])</f>
        <v>7️⃣</v>
      </c>
      <c r="H8779" t="b">
        <f ca="1">AND(Spins[[#This Row],[Sym1]]=Spins[[#This Row],[Sym2]],Spins[[#This Row],[Sym2]]=Spins[[#This Row],[Sym3]])</f>
        <v>0</v>
      </c>
      <c r="I8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79">
        <f t="shared" si="686"/>
        <v>1</v>
      </c>
      <c r="K8779">
        <f ca="1">Spins[[#This Row],[Mult]]*Spins[[#This Row],[Bet]]</f>
        <v>0.6</v>
      </c>
      <c r="L8779">
        <f ca="1">Spins[[#This Row],[Payout]]-Spins[[#This Row],[Bet]]</f>
        <v>-0.4</v>
      </c>
    </row>
    <row r="8780" spans="1:12" x14ac:dyDescent="0.3">
      <c r="A8780">
        <f t="shared" si="682"/>
        <v>8779</v>
      </c>
      <c r="B8780">
        <f t="shared" ca="1" si="683"/>
        <v>5</v>
      </c>
      <c r="C8780" t="str" cm="1">
        <f t="array" aca="1" ref="C8780" ca="1">INDEX(Reel1,Spins[[#This Row],[Stop1]])</f>
        <v>🍋</v>
      </c>
      <c r="D8780">
        <f t="shared" ca="1" si="684"/>
        <v>19</v>
      </c>
      <c r="E8780" t="str" cm="1">
        <f t="array" aca="1" ref="E8780" ca="1">INDEX(Reel2,Spins[[#This Row],[Stop2]])</f>
        <v>🍒</v>
      </c>
      <c r="F8780">
        <f t="shared" ca="1" si="685"/>
        <v>17</v>
      </c>
      <c r="G8780" t="str" cm="1">
        <f t="array" aca="1" ref="G8780" ca="1">INDEX(Reel3,Spins[[#This Row],[Stop3]])</f>
        <v>🍇</v>
      </c>
      <c r="H8780" t="b">
        <f ca="1">AND(Spins[[#This Row],[Sym1]]=Spins[[#This Row],[Sym2]],Spins[[#This Row],[Sym2]]=Spins[[#This Row],[Sym3]])</f>
        <v>0</v>
      </c>
      <c r="I8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0">
        <f t="shared" si="686"/>
        <v>1</v>
      </c>
      <c r="K8780">
        <f ca="1">Spins[[#This Row],[Mult]]*Spins[[#This Row],[Bet]]</f>
        <v>0</v>
      </c>
      <c r="L8780">
        <f ca="1">Spins[[#This Row],[Payout]]-Spins[[#This Row],[Bet]]</f>
        <v>-1</v>
      </c>
    </row>
    <row r="8781" spans="1:12" x14ac:dyDescent="0.3">
      <c r="A8781">
        <f t="shared" si="682"/>
        <v>8780</v>
      </c>
      <c r="B8781">
        <f t="shared" ca="1" si="683"/>
        <v>18</v>
      </c>
      <c r="C8781" t="str" cm="1">
        <f t="array" aca="1" ref="C8781" ca="1">INDEX(Reel1,Spins[[#This Row],[Stop1]])</f>
        <v>🍒</v>
      </c>
      <c r="D8781">
        <f t="shared" ca="1" si="684"/>
        <v>23</v>
      </c>
      <c r="E8781" t="str" cm="1">
        <f t="array" aca="1" ref="E8781" ca="1">INDEX(Reel2,Spins[[#This Row],[Stop2]])</f>
        <v>🍇</v>
      </c>
      <c r="F8781">
        <f t="shared" ca="1" si="685"/>
        <v>18</v>
      </c>
      <c r="G8781" t="str" cm="1">
        <f t="array" aca="1" ref="G8781" ca="1">INDEX(Reel3,Spins[[#This Row],[Stop3]])</f>
        <v>🔔</v>
      </c>
      <c r="H8781" t="b">
        <f ca="1">AND(Spins[[#This Row],[Sym1]]=Spins[[#This Row],[Sym2]],Spins[[#This Row],[Sym2]]=Spins[[#This Row],[Sym3]])</f>
        <v>0</v>
      </c>
      <c r="I8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1">
        <f t="shared" si="686"/>
        <v>1</v>
      </c>
      <c r="K8781">
        <f ca="1">Spins[[#This Row],[Mult]]*Spins[[#This Row],[Bet]]</f>
        <v>0</v>
      </c>
      <c r="L8781">
        <f ca="1">Spins[[#This Row],[Payout]]-Spins[[#This Row],[Bet]]</f>
        <v>-1</v>
      </c>
    </row>
    <row r="8782" spans="1:12" x14ac:dyDescent="0.3">
      <c r="A8782">
        <f t="shared" si="682"/>
        <v>8781</v>
      </c>
      <c r="B8782">
        <f t="shared" ca="1" si="683"/>
        <v>2</v>
      </c>
      <c r="C8782" t="str" cm="1">
        <f t="array" aca="1" ref="C8782" ca="1">INDEX(Reel1,Spins[[#This Row],[Stop1]])</f>
        <v>🍋</v>
      </c>
      <c r="D8782">
        <f t="shared" ca="1" si="684"/>
        <v>7</v>
      </c>
      <c r="E8782" t="str" cm="1">
        <f t="array" aca="1" ref="E8782" ca="1">INDEX(Reel2,Spins[[#This Row],[Stop2]])</f>
        <v>🍋</v>
      </c>
      <c r="F8782">
        <f t="shared" ca="1" si="685"/>
        <v>27</v>
      </c>
      <c r="G8782" t="str" cm="1">
        <f t="array" aca="1" ref="G8782" ca="1">INDEX(Reel3,Spins[[#This Row],[Stop3]])</f>
        <v>7️⃣</v>
      </c>
      <c r="H8782" t="b">
        <f ca="1">AND(Spins[[#This Row],[Sym1]]=Spins[[#This Row],[Sym2]],Spins[[#This Row],[Sym2]]=Spins[[#This Row],[Sym3]])</f>
        <v>0</v>
      </c>
      <c r="I8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82">
        <f t="shared" si="686"/>
        <v>1</v>
      </c>
      <c r="K8782">
        <f ca="1">Spins[[#This Row],[Mult]]*Spins[[#This Row],[Bet]]</f>
        <v>0.6</v>
      </c>
      <c r="L8782">
        <f ca="1">Spins[[#This Row],[Payout]]-Spins[[#This Row],[Bet]]</f>
        <v>-0.4</v>
      </c>
    </row>
    <row r="8783" spans="1:12" x14ac:dyDescent="0.3">
      <c r="A8783">
        <f t="shared" si="682"/>
        <v>8782</v>
      </c>
      <c r="B8783">
        <f t="shared" ca="1" si="683"/>
        <v>22</v>
      </c>
      <c r="C8783" t="str" cm="1">
        <f t="array" aca="1" ref="C8783" ca="1">INDEX(Reel1,Spins[[#This Row],[Stop1]])</f>
        <v>🍇</v>
      </c>
      <c r="D8783">
        <f t="shared" ca="1" si="684"/>
        <v>19</v>
      </c>
      <c r="E8783" t="str" cm="1">
        <f t="array" aca="1" ref="E8783" ca="1">INDEX(Reel2,Spins[[#This Row],[Stop2]])</f>
        <v>🍒</v>
      </c>
      <c r="F8783">
        <f t="shared" ca="1" si="685"/>
        <v>15</v>
      </c>
      <c r="G8783" t="str" cm="1">
        <f t="array" aca="1" ref="G8783" ca="1">INDEX(Reel3,Spins[[#This Row],[Stop3]])</f>
        <v>🍇</v>
      </c>
      <c r="H8783" t="b">
        <f ca="1">AND(Spins[[#This Row],[Sym1]]=Spins[[#This Row],[Sym2]],Spins[[#This Row],[Sym2]]=Spins[[#This Row],[Sym3]])</f>
        <v>0</v>
      </c>
      <c r="I8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3">
        <f t="shared" si="686"/>
        <v>1</v>
      </c>
      <c r="K8783">
        <f ca="1">Spins[[#This Row],[Mult]]*Spins[[#This Row],[Bet]]</f>
        <v>0</v>
      </c>
      <c r="L8783">
        <f ca="1">Spins[[#This Row],[Payout]]-Spins[[#This Row],[Bet]]</f>
        <v>-1</v>
      </c>
    </row>
    <row r="8784" spans="1:12" x14ac:dyDescent="0.3">
      <c r="A8784">
        <f t="shared" si="682"/>
        <v>8783</v>
      </c>
      <c r="B8784">
        <f t="shared" ca="1" si="683"/>
        <v>26</v>
      </c>
      <c r="C8784" t="str" cm="1">
        <f t="array" aca="1" ref="C8784" ca="1">INDEX(Reel1,Spins[[#This Row],[Stop1]])</f>
        <v>🔔</v>
      </c>
      <c r="D8784">
        <f t="shared" ca="1" si="684"/>
        <v>5</v>
      </c>
      <c r="E8784" t="str" cm="1">
        <f t="array" aca="1" ref="E8784" ca="1">INDEX(Reel2,Spins[[#This Row],[Stop2]])</f>
        <v>🍋</v>
      </c>
      <c r="F8784">
        <f t="shared" ca="1" si="685"/>
        <v>10</v>
      </c>
      <c r="G8784" t="str" cm="1">
        <f t="array" aca="1" ref="G8784" ca="1">INDEX(Reel3,Spins[[#This Row],[Stop3]])</f>
        <v>🍒</v>
      </c>
      <c r="H8784" t="b">
        <f ca="1">AND(Spins[[#This Row],[Sym1]]=Spins[[#This Row],[Sym2]],Spins[[#This Row],[Sym2]]=Spins[[#This Row],[Sym3]])</f>
        <v>0</v>
      </c>
      <c r="I8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4">
        <f t="shared" si="686"/>
        <v>1</v>
      </c>
      <c r="K8784">
        <f ca="1">Spins[[#This Row],[Mult]]*Spins[[#This Row],[Bet]]</f>
        <v>0</v>
      </c>
      <c r="L8784">
        <f ca="1">Spins[[#This Row],[Payout]]-Spins[[#This Row],[Bet]]</f>
        <v>-1</v>
      </c>
    </row>
    <row r="8785" spans="1:12" x14ac:dyDescent="0.3">
      <c r="A8785">
        <f t="shared" si="682"/>
        <v>8784</v>
      </c>
      <c r="B8785">
        <f t="shared" ca="1" si="683"/>
        <v>18</v>
      </c>
      <c r="C8785" t="str" cm="1">
        <f t="array" aca="1" ref="C8785" ca="1">INDEX(Reel1,Spins[[#This Row],[Stop1]])</f>
        <v>🍒</v>
      </c>
      <c r="D8785">
        <f t="shared" ca="1" si="684"/>
        <v>22</v>
      </c>
      <c r="E8785" t="str" cm="1">
        <f t="array" aca="1" ref="E8785" ca="1">INDEX(Reel2,Spins[[#This Row],[Stop2]])</f>
        <v>🍇</v>
      </c>
      <c r="F8785">
        <f t="shared" ca="1" si="685"/>
        <v>27</v>
      </c>
      <c r="G8785" t="str" cm="1">
        <f t="array" aca="1" ref="G8785" ca="1">INDEX(Reel3,Spins[[#This Row],[Stop3]])</f>
        <v>7️⃣</v>
      </c>
      <c r="H8785" t="b">
        <f ca="1">AND(Spins[[#This Row],[Sym1]]=Spins[[#This Row],[Sym2]],Spins[[#This Row],[Sym2]]=Spins[[#This Row],[Sym3]])</f>
        <v>0</v>
      </c>
      <c r="I8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5">
        <f t="shared" si="686"/>
        <v>1</v>
      </c>
      <c r="K8785">
        <f ca="1">Spins[[#This Row],[Mult]]*Spins[[#This Row],[Bet]]</f>
        <v>0</v>
      </c>
      <c r="L8785">
        <f ca="1">Spins[[#This Row],[Payout]]-Spins[[#This Row],[Bet]]</f>
        <v>-1</v>
      </c>
    </row>
    <row r="8786" spans="1:12" x14ac:dyDescent="0.3">
      <c r="A8786">
        <f t="shared" si="682"/>
        <v>8785</v>
      </c>
      <c r="B8786">
        <f t="shared" ca="1" si="683"/>
        <v>2</v>
      </c>
      <c r="C8786" t="str" cm="1">
        <f t="array" aca="1" ref="C8786" ca="1">INDEX(Reel1,Spins[[#This Row],[Stop1]])</f>
        <v>🍋</v>
      </c>
      <c r="D8786">
        <f t="shared" ca="1" si="684"/>
        <v>7</v>
      </c>
      <c r="E8786" t="str" cm="1">
        <f t="array" aca="1" ref="E8786" ca="1">INDEX(Reel2,Spins[[#This Row],[Stop2]])</f>
        <v>🍋</v>
      </c>
      <c r="F8786">
        <f t="shared" ca="1" si="685"/>
        <v>31</v>
      </c>
      <c r="G8786" t="str" cm="1">
        <f t="array" aca="1" ref="G8786" ca="1">INDEX(Reel3,Spins[[#This Row],[Stop3]])</f>
        <v>💎</v>
      </c>
      <c r="H8786" t="b">
        <f ca="1">AND(Spins[[#This Row],[Sym1]]=Spins[[#This Row],[Sym2]],Spins[[#This Row],[Sym2]]=Spins[[#This Row],[Sym3]])</f>
        <v>0</v>
      </c>
      <c r="I8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86">
        <f t="shared" si="686"/>
        <v>1</v>
      </c>
      <c r="K8786">
        <f ca="1">Spins[[#This Row],[Mult]]*Spins[[#This Row],[Bet]]</f>
        <v>0.6</v>
      </c>
      <c r="L8786">
        <f ca="1">Spins[[#This Row],[Payout]]-Spins[[#This Row],[Bet]]</f>
        <v>-0.4</v>
      </c>
    </row>
    <row r="8787" spans="1:12" x14ac:dyDescent="0.3">
      <c r="A8787">
        <f t="shared" si="682"/>
        <v>8786</v>
      </c>
      <c r="B8787">
        <f t="shared" ca="1" si="683"/>
        <v>15</v>
      </c>
      <c r="C8787" t="str" cm="1">
        <f t="array" aca="1" ref="C8787" ca="1">INDEX(Reel1,Spins[[#This Row],[Stop1]])</f>
        <v>🍒</v>
      </c>
      <c r="D8787">
        <f t="shared" ca="1" si="684"/>
        <v>15</v>
      </c>
      <c r="E8787" t="str" cm="1">
        <f t="array" aca="1" ref="E8787" ca="1">INDEX(Reel2,Spins[[#This Row],[Stop2]])</f>
        <v>🍒</v>
      </c>
      <c r="F8787">
        <f t="shared" ca="1" si="685"/>
        <v>11</v>
      </c>
      <c r="G8787" t="str" cm="1">
        <f t="array" aca="1" ref="G8787" ca="1">INDEX(Reel3,Spins[[#This Row],[Stop3]])</f>
        <v>🍒</v>
      </c>
      <c r="H8787" t="b">
        <f ca="1">AND(Spins[[#This Row],[Sym1]]=Spins[[#This Row],[Sym2]],Spins[[#This Row],[Sym2]]=Spins[[#This Row],[Sym3]])</f>
        <v>1</v>
      </c>
      <c r="I8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787">
        <f t="shared" si="686"/>
        <v>1</v>
      </c>
      <c r="K8787">
        <f ca="1">Spins[[#This Row],[Mult]]*Spins[[#This Row],[Bet]]</f>
        <v>16</v>
      </c>
      <c r="L8787">
        <f ca="1">Spins[[#This Row],[Payout]]-Spins[[#This Row],[Bet]]</f>
        <v>15</v>
      </c>
    </row>
    <row r="8788" spans="1:12" x14ac:dyDescent="0.3">
      <c r="A8788">
        <f t="shared" si="682"/>
        <v>8787</v>
      </c>
      <c r="B8788">
        <f t="shared" ca="1" si="683"/>
        <v>19</v>
      </c>
      <c r="C8788" t="str" cm="1">
        <f t="array" aca="1" ref="C8788" ca="1">INDEX(Reel1,Spins[[#This Row],[Stop1]])</f>
        <v>🍒</v>
      </c>
      <c r="D8788">
        <f t="shared" ca="1" si="684"/>
        <v>22</v>
      </c>
      <c r="E8788" t="str" cm="1">
        <f t="array" aca="1" ref="E8788" ca="1">INDEX(Reel2,Spins[[#This Row],[Stop2]])</f>
        <v>🍇</v>
      </c>
      <c r="F8788">
        <f t="shared" ca="1" si="685"/>
        <v>21</v>
      </c>
      <c r="G8788" t="str" cm="1">
        <f t="array" aca="1" ref="G8788" ca="1">INDEX(Reel3,Spins[[#This Row],[Stop3]])</f>
        <v>🔔</v>
      </c>
      <c r="H8788" t="b">
        <f ca="1">AND(Spins[[#This Row],[Sym1]]=Spins[[#This Row],[Sym2]],Spins[[#This Row],[Sym2]]=Spins[[#This Row],[Sym3]])</f>
        <v>0</v>
      </c>
      <c r="I8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8">
        <f t="shared" si="686"/>
        <v>1</v>
      </c>
      <c r="K8788">
        <f ca="1">Spins[[#This Row],[Mult]]*Spins[[#This Row],[Bet]]</f>
        <v>0</v>
      </c>
      <c r="L8788">
        <f ca="1">Spins[[#This Row],[Payout]]-Spins[[#This Row],[Bet]]</f>
        <v>-1</v>
      </c>
    </row>
    <row r="8789" spans="1:12" x14ac:dyDescent="0.3">
      <c r="A8789">
        <f t="shared" si="682"/>
        <v>8788</v>
      </c>
      <c r="B8789">
        <f t="shared" ca="1" si="683"/>
        <v>23</v>
      </c>
      <c r="C8789" t="str" cm="1">
        <f t="array" aca="1" ref="C8789" ca="1">INDEX(Reel1,Spins[[#This Row],[Stop1]])</f>
        <v>🍇</v>
      </c>
      <c r="D8789">
        <f t="shared" ca="1" si="684"/>
        <v>10</v>
      </c>
      <c r="E8789" t="str" cm="1">
        <f t="array" aca="1" ref="E8789" ca="1">INDEX(Reel2,Spins[[#This Row],[Stop2]])</f>
        <v>🍋</v>
      </c>
      <c r="F8789">
        <f t="shared" ca="1" si="685"/>
        <v>26</v>
      </c>
      <c r="G8789" t="str" cm="1">
        <f t="array" aca="1" ref="G8789" ca="1">INDEX(Reel3,Spins[[#This Row],[Stop3]])</f>
        <v>BAR</v>
      </c>
      <c r="H8789" t="b">
        <f ca="1">AND(Spins[[#This Row],[Sym1]]=Spins[[#This Row],[Sym2]],Spins[[#This Row],[Sym2]]=Spins[[#This Row],[Sym3]])</f>
        <v>0</v>
      </c>
      <c r="I8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89">
        <f t="shared" si="686"/>
        <v>1</v>
      </c>
      <c r="K8789">
        <f ca="1">Spins[[#This Row],[Mult]]*Spins[[#This Row],[Bet]]</f>
        <v>0</v>
      </c>
      <c r="L8789">
        <f ca="1">Spins[[#This Row],[Payout]]-Spins[[#This Row],[Bet]]</f>
        <v>-1</v>
      </c>
    </row>
    <row r="8790" spans="1:12" x14ac:dyDescent="0.3">
      <c r="A8790">
        <f t="shared" si="682"/>
        <v>8789</v>
      </c>
      <c r="B8790">
        <f t="shared" ca="1" si="683"/>
        <v>20</v>
      </c>
      <c r="C8790" t="str" cm="1">
        <f t="array" aca="1" ref="C8790" ca="1">INDEX(Reel1,Spins[[#This Row],[Stop1]])</f>
        <v>🍒</v>
      </c>
      <c r="D8790">
        <f t="shared" ca="1" si="684"/>
        <v>3</v>
      </c>
      <c r="E8790" t="str" cm="1">
        <f t="array" aca="1" ref="E8790" ca="1">INDEX(Reel2,Spins[[#This Row],[Stop2]])</f>
        <v>🍋</v>
      </c>
      <c r="F8790">
        <f t="shared" ca="1" si="685"/>
        <v>1</v>
      </c>
      <c r="G8790" t="str" cm="1">
        <f t="array" aca="1" ref="G8790" ca="1">INDEX(Reel3,Spins[[#This Row],[Stop3]])</f>
        <v>🍋</v>
      </c>
      <c r="H8790" t="b">
        <f ca="1">AND(Spins[[#This Row],[Sym1]]=Spins[[#This Row],[Sym2]],Spins[[#This Row],[Sym2]]=Spins[[#This Row],[Sym3]])</f>
        <v>0</v>
      </c>
      <c r="I8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0">
        <f t="shared" si="686"/>
        <v>1</v>
      </c>
      <c r="K8790">
        <f ca="1">Spins[[#This Row],[Mult]]*Spins[[#This Row],[Bet]]</f>
        <v>0</v>
      </c>
      <c r="L8790">
        <f ca="1">Spins[[#This Row],[Payout]]-Spins[[#This Row],[Bet]]</f>
        <v>-1</v>
      </c>
    </row>
    <row r="8791" spans="1:12" x14ac:dyDescent="0.3">
      <c r="A8791">
        <f t="shared" si="682"/>
        <v>8790</v>
      </c>
      <c r="B8791">
        <f t="shared" ca="1" si="683"/>
        <v>28</v>
      </c>
      <c r="C8791" t="str" cm="1">
        <f t="array" aca="1" ref="C8791" ca="1">INDEX(Reel1,Spins[[#This Row],[Stop1]])</f>
        <v>BAR</v>
      </c>
      <c r="D8791">
        <f t="shared" ca="1" si="684"/>
        <v>12</v>
      </c>
      <c r="E8791" t="str" cm="1">
        <f t="array" aca="1" ref="E8791" ca="1">INDEX(Reel2,Spins[[#This Row],[Stop2]])</f>
        <v>🍋</v>
      </c>
      <c r="F8791">
        <f t="shared" ca="1" si="685"/>
        <v>5</v>
      </c>
      <c r="G8791" t="str" cm="1">
        <f t="array" aca="1" ref="G8791" ca="1">INDEX(Reel3,Spins[[#This Row],[Stop3]])</f>
        <v>🍋</v>
      </c>
      <c r="H8791" t="b">
        <f ca="1">AND(Spins[[#This Row],[Sym1]]=Spins[[#This Row],[Sym2]],Spins[[#This Row],[Sym2]]=Spins[[#This Row],[Sym3]])</f>
        <v>0</v>
      </c>
      <c r="I8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1">
        <f t="shared" si="686"/>
        <v>1</v>
      </c>
      <c r="K8791">
        <f ca="1">Spins[[#This Row],[Mult]]*Spins[[#This Row],[Bet]]</f>
        <v>0</v>
      </c>
      <c r="L8791">
        <f ca="1">Spins[[#This Row],[Payout]]-Spins[[#This Row],[Bet]]</f>
        <v>-1</v>
      </c>
    </row>
    <row r="8792" spans="1:12" x14ac:dyDescent="0.3">
      <c r="A8792">
        <f t="shared" si="682"/>
        <v>8791</v>
      </c>
      <c r="B8792">
        <f t="shared" ca="1" si="683"/>
        <v>21</v>
      </c>
      <c r="C8792" t="str" cm="1">
        <f t="array" aca="1" ref="C8792" ca="1">INDEX(Reel1,Spins[[#This Row],[Stop1]])</f>
        <v>🍒</v>
      </c>
      <c r="D8792">
        <f t="shared" ca="1" si="684"/>
        <v>26</v>
      </c>
      <c r="E8792" t="str" cm="1">
        <f t="array" aca="1" ref="E8792" ca="1">INDEX(Reel2,Spins[[#This Row],[Stop2]])</f>
        <v>🔔</v>
      </c>
      <c r="F8792">
        <f t="shared" ca="1" si="685"/>
        <v>30</v>
      </c>
      <c r="G8792" t="str" cm="1">
        <f t="array" aca="1" ref="G8792" ca="1">INDEX(Reel3,Spins[[#This Row],[Stop3]])</f>
        <v>💎</v>
      </c>
      <c r="H8792" t="b">
        <f ca="1">AND(Spins[[#This Row],[Sym1]]=Spins[[#This Row],[Sym2]],Spins[[#This Row],[Sym2]]=Spins[[#This Row],[Sym3]])</f>
        <v>0</v>
      </c>
      <c r="I8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2">
        <f t="shared" si="686"/>
        <v>1</v>
      </c>
      <c r="K8792">
        <f ca="1">Spins[[#This Row],[Mult]]*Spins[[#This Row],[Bet]]</f>
        <v>0</v>
      </c>
      <c r="L8792">
        <f ca="1">Spins[[#This Row],[Payout]]-Spins[[#This Row],[Bet]]</f>
        <v>-1</v>
      </c>
    </row>
    <row r="8793" spans="1:12" x14ac:dyDescent="0.3">
      <c r="A8793">
        <f t="shared" si="682"/>
        <v>8792</v>
      </c>
      <c r="B8793">
        <f t="shared" ca="1" si="683"/>
        <v>4</v>
      </c>
      <c r="C8793" t="str" cm="1">
        <f t="array" aca="1" ref="C8793" ca="1">INDEX(Reel1,Spins[[#This Row],[Stop1]])</f>
        <v>🍋</v>
      </c>
      <c r="D8793">
        <f t="shared" ca="1" si="684"/>
        <v>27</v>
      </c>
      <c r="E8793" t="str" cm="1">
        <f t="array" aca="1" ref="E8793" ca="1">INDEX(Reel2,Spins[[#This Row],[Stop2]])</f>
        <v>BAR</v>
      </c>
      <c r="F8793">
        <f t="shared" ca="1" si="685"/>
        <v>28</v>
      </c>
      <c r="G8793" t="str" cm="1">
        <f t="array" aca="1" ref="G8793" ca="1">INDEX(Reel3,Spins[[#This Row],[Stop3]])</f>
        <v>7️⃣</v>
      </c>
      <c r="H8793" t="b">
        <f ca="1">AND(Spins[[#This Row],[Sym1]]=Spins[[#This Row],[Sym2]],Spins[[#This Row],[Sym2]]=Spins[[#This Row],[Sym3]])</f>
        <v>0</v>
      </c>
      <c r="I8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3">
        <f t="shared" si="686"/>
        <v>1</v>
      </c>
      <c r="K8793">
        <f ca="1">Spins[[#This Row],[Mult]]*Spins[[#This Row],[Bet]]</f>
        <v>0</v>
      </c>
      <c r="L8793">
        <f ca="1">Spins[[#This Row],[Payout]]-Spins[[#This Row],[Bet]]</f>
        <v>-1</v>
      </c>
    </row>
    <row r="8794" spans="1:12" x14ac:dyDescent="0.3">
      <c r="A8794">
        <f t="shared" si="682"/>
        <v>8793</v>
      </c>
      <c r="B8794">
        <f t="shared" ca="1" si="683"/>
        <v>6</v>
      </c>
      <c r="C8794" t="str" cm="1">
        <f t="array" aca="1" ref="C8794" ca="1">INDEX(Reel1,Spins[[#This Row],[Stop1]])</f>
        <v>🍋</v>
      </c>
      <c r="D8794">
        <f t="shared" ca="1" si="684"/>
        <v>3</v>
      </c>
      <c r="E8794" t="str" cm="1">
        <f t="array" aca="1" ref="E8794" ca="1">INDEX(Reel2,Spins[[#This Row],[Stop2]])</f>
        <v>🍋</v>
      </c>
      <c r="F8794">
        <f t="shared" ca="1" si="685"/>
        <v>30</v>
      </c>
      <c r="G8794" t="str" cm="1">
        <f t="array" aca="1" ref="G8794" ca="1">INDEX(Reel3,Spins[[#This Row],[Stop3]])</f>
        <v>💎</v>
      </c>
      <c r="H8794" t="b">
        <f ca="1">AND(Spins[[#This Row],[Sym1]]=Spins[[#This Row],[Sym2]],Spins[[#This Row],[Sym2]]=Spins[[#This Row],[Sym3]])</f>
        <v>0</v>
      </c>
      <c r="I8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794">
        <f t="shared" si="686"/>
        <v>1</v>
      </c>
      <c r="K8794">
        <f ca="1">Spins[[#This Row],[Mult]]*Spins[[#This Row],[Bet]]</f>
        <v>0.6</v>
      </c>
      <c r="L8794">
        <f ca="1">Spins[[#This Row],[Payout]]-Spins[[#This Row],[Bet]]</f>
        <v>-0.4</v>
      </c>
    </row>
    <row r="8795" spans="1:12" x14ac:dyDescent="0.3">
      <c r="A8795">
        <f t="shared" si="682"/>
        <v>8794</v>
      </c>
      <c r="B8795">
        <f t="shared" ca="1" si="683"/>
        <v>15</v>
      </c>
      <c r="C8795" t="str" cm="1">
        <f t="array" aca="1" ref="C8795" ca="1">INDEX(Reel1,Spins[[#This Row],[Stop1]])</f>
        <v>🍒</v>
      </c>
      <c r="D8795">
        <f t="shared" ca="1" si="684"/>
        <v>12</v>
      </c>
      <c r="E8795" t="str" cm="1">
        <f t="array" aca="1" ref="E8795" ca="1">INDEX(Reel2,Spins[[#This Row],[Stop2]])</f>
        <v>🍋</v>
      </c>
      <c r="F8795">
        <f t="shared" ca="1" si="685"/>
        <v>26</v>
      </c>
      <c r="G8795" t="str" cm="1">
        <f t="array" aca="1" ref="G8795" ca="1">INDEX(Reel3,Spins[[#This Row],[Stop3]])</f>
        <v>BAR</v>
      </c>
      <c r="H8795" t="b">
        <f ca="1">AND(Spins[[#This Row],[Sym1]]=Spins[[#This Row],[Sym2]],Spins[[#This Row],[Sym2]]=Spins[[#This Row],[Sym3]])</f>
        <v>0</v>
      </c>
      <c r="I8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5">
        <f t="shared" si="686"/>
        <v>1</v>
      </c>
      <c r="K8795">
        <f ca="1">Spins[[#This Row],[Mult]]*Spins[[#This Row],[Bet]]</f>
        <v>0</v>
      </c>
      <c r="L8795">
        <f ca="1">Spins[[#This Row],[Payout]]-Spins[[#This Row],[Bet]]</f>
        <v>-1</v>
      </c>
    </row>
    <row r="8796" spans="1:12" x14ac:dyDescent="0.3">
      <c r="A8796">
        <f t="shared" si="682"/>
        <v>8795</v>
      </c>
      <c r="B8796">
        <f t="shared" ca="1" si="683"/>
        <v>30</v>
      </c>
      <c r="C8796" t="str" cm="1">
        <f t="array" aca="1" ref="C8796" ca="1">INDEX(Reel1,Spins[[#This Row],[Stop1]])</f>
        <v>7️⃣</v>
      </c>
      <c r="D8796">
        <f t="shared" ca="1" si="684"/>
        <v>19</v>
      </c>
      <c r="E8796" t="str" cm="1">
        <f t="array" aca="1" ref="E8796" ca="1">INDEX(Reel2,Spins[[#This Row],[Stop2]])</f>
        <v>🍒</v>
      </c>
      <c r="F8796">
        <f t="shared" ca="1" si="685"/>
        <v>15</v>
      </c>
      <c r="G8796" t="str" cm="1">
        <f t="array" aca="1" ref="G8796" ca="1">INDEX(Reel3,Spins[[#This Row],[Stop3]])</f>
        <v>🍇</v>
      </c>
      <c r="H8796" t="b">
        <f ca="1">AND(Spins[[#This Row],[Sym1]]=Spins[[#This Row],[Sym2]],Spins[[#This Row],[Sym2]]=Spins[[#This Row],[Sym3]])</f>
        <v>0</v>
      </c>
      <c r="I8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6">
        <f t="shared" si="686"/>
        <v>1</v>
      </c>
      <c r="K8796">
        <f ca="1">Spins[[#This Row],[Mult]]*Spins[[#This Row],[Bet]]</f>
        <v>0</v>
      </c>
      <c r="L8796">
        <f ca="1">Spins[[#This Row],[Payout]]-Spins[[#This Row],[Bet]]</f>
        <v>-1</v>
      </c>
    </row>
    <row r="8797" spans="1:12" x14ac:dyDescent="0.3">
      <c r="A8797">
        <f t="shared" si="682"/>
        <v>8796</v>
      </c>
      <c r="B8797">
        <f t="shared" ca="1" si="683"/>
        <v>21</v>
      </c>
      <c r="C8797" t="str" cm="1">
        <f t="array" aca="1" ref="C8797" ca="1">INDEX(Reel1,Spins[[#This Row],[Stop1]])</f>
        <v>🍒</v>
      </c>
      <c r="D8797">
        <f t="shared" ca="1" si="684"/>
        <v>2</v>
      </c>
      <c r="E8797" t="str" cm="1">
        <f t="array" aca="1" ref="E8797" ca="1">INDEX(Reel2,Spins[[#This Row],[Stop2]])</f>
        <v>🍋</v>
      </c>
      <c r="F8797">
        <f t="shared" ca="1" si="685"/>
        <v>15</v>
      </c>
      <c r="G8797" t="str" cm="1">
        <f t="array" aca="1" ref="G8797" ca="1">INDEX(Reel3,Spins[[#This Row],[Stop3]])</f>
        <v>🍇</v>
      </c>
      <c r="H8797" t="b">
        <f ca="1">AND(Spins[[#This Row],[Sym1]]=Spins[[#This Row],[Sym2]],Spins[[#This Row],[Sym2]]=Spins[[#This Row],[Sym3]])</f>
        <v>0</v>
      </c>
      <c r="I8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7">
        <f t="shared" si="686"/>
        <v>1</v>
      </c>
      <c r="K8797">
        <f ca="1">Spins[[#This Row],[Mult]]*Spins[[#This Row],[Bet]]</f>
        <v>0</v>
      </c>
      <c r="L8797">
        <f ca="1">Spins[[#This Row],[Payout]]-Spins[[#This Row],[Bet]]</f>
        <v>-1</v>
      </c>
    </row>
    <row r="8798" spans="1:12" x14ac:dyDescent="0.3">
      <c r="A8798">
        <f t="shared" si="682"/>
        <v>8797</v>
      </c>
      <c r="B8798">
        <f t="shared" ca="1" si="683"/>
        <v>6</v>
      </c>
      <c r="C8798" t="str" cm="1">
        <f t="array" aca="1" ref="C8798" ca="1">INDEX(Reel1,Spins[[#This Row],[Stop1]])</f>
        <v>🍋</v>
      </c>
      <c r="D8798">
        <f t="shared" ca="1" si="684"/>
        <v>20</v>
      </c>
      <c r="E8798" t="str" cm="1">
        <f t="array" aca="1" ref="E8798" ca="1">INDEX(Reel2,Spins[[#This Row],[Stop2]])</f>
        <v>🍒</v>
      </c>
      <c r="F8798">
        <f t="shared" ca="1" si="685"/>
        <v>26</v>
      </c>
      <c r="G8798" t="str" cm="1">
        <f t="array" aca="1" ref="G8798" ca="1">INDEX(Reel3,Spins[[#This Row],[Stop3]])</f>
        <v>BAR</v>
      </c>
      <c r="H8798" t="b">
        <f ca="1">AND(Spins[[#This Row],[Sym1]]=Spins[[#This Row],[Sym2]],Spins[[#This Row],[Sym2]]=Spins[[#This Row],[Sym3]])</f>
        <v>0</v>
      </c>
      <c r="I8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798">
        <f t="shared" si="686"/>
        <v>1</v>
      </c>
      <c r="K8798">
        <f ca="1">Spins[[#This Row],[Mult]]*Spins[[#This Row],[Bet]]</f>
        <v>0</v>
      </c>
      <c r="L8798">
        <f ca="1">Spins[[#This Row],[Payout]]-Spins[[#This Row],[Bet]]</f>
        <v>-1</v>
      </c>
    </row>
    <row r="8799" spans="1:12" x14ac:dyDescent="0.3">
      <c r="A8799">
        <f t="shared" si="682"/>
        <v>8798</v>
      </c>
      <c r="B8799">
        <f t="shared" ca="1" si="683"/>
        <v>4</v>
      </c>
      <c r="C8799" t="str" cm="1">
        <f t="array" aca="1" ref="C8799" ca="1">INDEX(Reel1,Spins[[#This Row],[Stop1]])</f>
        <v>🍋</v>
      </c>
      <c r="D8799">
        <f t="shared" ca="1" si="684"/>
        <v>10</v>
      </c>
      <c r="E8799" t="str" cm="1">
        <f t="array" aca="1" ref="E8799" ca="1">INDEX(Reel2,Spins[[#This Row],[Stop2]])</f>
        <v>🍋</v>
      </c>
      <c r="F8799">
        <f t="shared" ca="1" si="685"/>
        <v>5</v>
      </c>
      <c r="G8799" t="str" cm="1">
        <f t="array" aca="1" ref="G8799" ca="1">INDEX(Reel3,Spins[[#This Row],[Stop3]])</f>
        <v>🍋</v>
      </c>
      <c r="H8799" t="b">
        <f ca="1">AND(Spins[[#This Row],[Sym1]]=Spins[[#This Row],[Sym2]],Spins[[#This Row],[Sym2]]=Spins[[#This Row],[Sym3]])</f>
        <v>1</v>
      </c>
      <c r="I8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799">
        <f t="shared" si="686"/>
        <v>1</v>
      </c>
      <c r="K8799">
        <f ca="1">Spins[[#This Row],[Mult]]*Spins[[#This Row],[Bet]]</f>
        <v>14</v>
      </c>
      <c r="L8799">
        <f ca="1">Spins[[#This Row],[Payout]]-Spins[[#This Row],[Bet]]</f>
        <v>13</v>
      </c>
    </row>
    <row r="8800" spans="1:12" x14ac:dyDescent="0.3">
      <c r="A8800">
        <f t="shared" si="682"/>
        <v>8799</v>
      </c>
      <c r="B8800">
        <f t="shared" ca="1" si="683"/>
        <v>30</v>
      </c>
      <c r="C8800" t="str" cm="1">
        <f t="array" aca="1" ref="C8800" ca="1">INDEX(Reel1,Spins[[#This Row],[Stop1]])</f>
        <v>7️⃣</v>
      </c>
      <c r="D8800">
        <f t="shared" ca="1" si="684"/>
        <v>28</v>
      </c>
      <c r="E8800" t="str" cm="1">
        <f t="array" aca="1" ref="E8800" ca="1">INDEX(Reel2,Spins[[#This Row],[Stop2]])</f>
        <v>BAR</v>
      </c>
      <c r="F8800">
        <f t="shared" ca="1" si="685"/>
        <v>21</v>
      </c>
      <c r="G8800" t="str" cm="1">
        <f t="array" aca="1" ref="G8800" ca="1">INDEX(Reel3,Spins[[#This Row],[Stop3]])</f>
        <v>🔔</v>
      </c>
      <c r="H8800" t="b">
        <f ca="1">AND(Spins[[#This Row],[Sym1]]=Spins[[#This Row],[Sym2]],Spins[[#This Row],[Sym2]]=Spins[[#This Row],[Sym3]])</f>
        <v>0</v>
      </c>
      <c r="I8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0">
        <f t="shared" si="686"/>
        <v>1</v>
      </c>
      <c r="K8800">
        <f ca="1">Spins[[#This Row],[Mult]]*Spins[[#This Row],[Bet]]</f>
        <v>0</v>
      </c>
      <c r="L8800">
        <f ca="1">Spins[[#This Row],[Payout]]-Spins[[#This Row],[Bet]]</f>
        <v>-1</v>
      </c>
    </row>
    <row r="8801" spans="1:12" x14ac:dyDescent="0.3">
      <c r="A8801">
        <f t="shared" si="682"/>
        <v>8800</v>
      </c>
      <c r="B8801">
        <f t="shared" ca="1" si="683"/>
        <v>13</v>
      </c>
      <c r="C8801" t="str" cm="1">
        <f t="array" aca="1" ref="C8801" ca="1">INDEX(Reel1,Spins[[#This Row],[Stop1]])</f>
        <v>🍋</v>
      </c>
      <c r="D8801">
        <f t="shared" ca="1" si="684"/>
        <v>9</v>
      </c>
      <c r="E8801" t="str" cm="1">
        <f t="array" aca="1" ref="E8801" ca="1">INDEX(Reel2,Spins[[#This Row],[Stop2]])</f>
        <v>🍋</v>
      </c>
      <c r="F8801">
        <f t="shared" ca="1" si="685"/>
        <v>23</v>
      </c>
      <c r="G8801" t="str" cm="1">
        <f t="array" aca="1" ref="G8801" ca="1">INDEX(Reel3,Spins[[#This Row],[Stop3]])</f>
        <v>BAR</v>
      </c>
      <c r="H8801" t="b">
        <f ca="1">AND(Spins[[#This Row],[Sym1]]=Spins[[#This Row],[Sym2]],Spins[[#This Row],[Sym2]]=Spins[[#This Row],[Sym3]])</f>
        <v>0</v>
      </c>
      <c r="I8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01">
        <f t="shared" si="686"/>
        <v>1</v>
      </c>
      <c r="K8801">
        <f ca="1">Spins[[#This Row],[Mult]]*Spins[[#This Row],[Bet]]</f>
        <v>0.6</v>
      </c>
      <c r="L8801">
        <f ca="1">Spins[[#This Row],[Payout]]-Spins[[#This Row],[Bet]]</f>
        <v>-0.4</v>
      </c>
    </row>
    <row r="8802" spans="1:12" x14ac:dyDescent="0.3">
      <c r="A8802">
        <f t="shared" si="682"/>
        <v>8801</v>
      </c>
      <c r="B8802">
        <f t="shared" ca="1" si="683"/>
        <v>22</v>
      </c>
      <c r="C8802" t="str" cm="1">
        <f t="array" aca="1" ref="C8802" ca="1">INDEX(Reel1,Spins[[#This Row],[Stop1]])</f>
        <v>🍇</v>
      </c>
      <c r="D8802">
        <f t="shared" ca="1" si="684"/>
        <v>1</v>
      </c>
      <c r="E8802" t="str" cm="1">
        <f t="array" aca="1" ref="E8802" ca="1">INDEX(Reel2,Spins[[#This Row],[Stop2]])</f>
        <v>🍋</v>
      </c>
      <c r="F8802">
        <f t="shared" ca="1" si="685"/>
        <v>16</v>
      </c>
      <c r="G8802" t="str" cm="1">
        <f t="array" aca="1" ref="G8802" ca="1">INDEX(Reel3,Spins[[#This Row],[Stop3]])</f>
        <v>🍇</v>
      </c>
      <c r="H8802" t="b">
        <f ca="1">AND(Spins[[#This Row],[Sym1]]=Spins[[#This Row],[Sym2]],Spins[[#This Row],[Sym2]]=Spins[[#This Row],[Sym3]])</f>
        <v>0</v>
      </c>
      <c r="I8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2">
        <f t="shared" si="686"/>
        <v>1</v>
      </c>
      <c r="K8802">
        <f ca="1">Spins[[#This Row],[Mult]]*Spins[[#This Row],[Bet]]</f>
        <v>0</v>
      </c>
      <c r="L8802">
        <f ca="1">Spins[[#This Row],[Payout]]-Spins[[#This Row],[Bet]]</f>
        <v>-1</v>
      </c>
    </row>
    <row r="8803" spans="1:12" x14ac:dyDescent="0.3">
      <c r="A8803">
        <f t="shared" si="682"/>
        <v>8802</v>
      </c>
      <c r="B8803">
        <f t="shared" ca="1" si="683"/>
        <v>6</v>
      </c>
      <c r="C8803" t="str" cm="1">
        <f t="array" aca="1" ref="C8803" ca="1">INDEX(Reel1,Spins[[#This Row],[Stop1]])</f>
        <v>🍋</v>
      </c>
      <c r="D8803">
        <f t="shared" ca="1" si="684"/>
        <v>20</v>
      </c>
      <c r="E8803" t="str" cm="1">
        <f t="array" aca="1" ref="E8803" ca="1">INDEX(Reel2,Spins[[#This Row],[Stop2]])</f>
        <v>🍒</v>
      </c>
      <c r="F8803">
        <f t="shared" ca="1" si="685"/>
        <v>1</v>
      </c>
      <c r="G8803" t="str" cm="1">
        <f t="array" aca="1" ref="G8803" ca="1">INDEX(Reel3,Spins[[#This Row],[Stop3]])</f>
        <v>🍋</v>
      </c>
      <c r="H8803" t="b">
        <f ca="1">AND(Spins[[#This Row],[Sym1]]=Spins[[#This Row],[Sym2]],Spins[[#This Row],[Sym2]]=Spins[[#This Row],[Sym3]])</f>
        <v>0</v>
      </c>
      <c r="I8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3">
        <f t="shared" si="686"/>
        <v>1</v>
      </c>
      <c r="K8803">
        <f ca="1">Spins[[#This Row],[Mult]]*Spins[[#This Row],[Bet]]</f>
        <v>0</v>
      </c>
      <c r="L8803">
        <f ca="1">Spins[[#This Row],[Payout]]-Spins[[#This Row],[Bet]]</f>
        <v>-1</v>
      </c>
    </row>
    <row r="8804" spans="1:12" x14ac:dyDescent="0.3">
      <c r="A8804">
        <f t="shared" si="682"/>
        <v>8803</v>
      </c>
      <c r="B8804">
        <f t="shared" ca="1" si="683"/>
        <v>5</v>
      </c>
      <c r="C8804" t="str" cm="1">
        <f t="array" aca="1" ref="C8804" ca="1">INDEX(Reel1,Spins[[#This Row],[Stop1]])</f>
        <v>🍋</v>
      </c>
      <c r="D8804">
        <f t="shared" ca="1" si="684"/>
        <v>31</v>
      </c>
      <c r="E8804" t="str" cm="1">
        <f t="array" aca="1" ref="E8804" ca="1">INDEX(Reel2,Spins[[#This Row],[Stop2]])</f>
        <v>💎</v>
      </c>
      <c r="F8804">
        <f t="shared" ca="1" si="685"/>
        <v>27</v>
      </c>
      <c r="G8804" t="str" cm="1">
        <f t="array" aca="1" ref="G8804" ca="1">INDEX(Reel3,Spins[[#This Row],[Stop3]])</f>
        <v>7️⃣</v>
      </c>
      <c r="H8804" t="b">
        <f ca="1">AND(Spins[[#This Row],[Sym1]]=Spins[[#This Row],[Sym2]],Spins[[#This Row],[Sym2]]=Spins[[#This Row],[Sym3]])</f>
        <v>0</v>
      </c>
      <c r="I8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4">
        <f t="shared" si="686"/>
        <v>1</v>
      </c>
      <c r="K8804">
        <f ca="1">Spins[[#This Row],[Mult]]*Spins[[#This Row],[Bet]]</f>
        <v>0</v>
      </c>
      <c r="L8804">
        <f ca="1">Spins[[#This Row],[Payout]]-Spins[[#This Row],[Bet]]</f>
        <v>-1</v>
      </c>
    </row>
    <row r="8805" spans="1:12" x14ac:dyDescent="0.3">
      <c r="A8805">
        <f t="shared" si="682"/>
        <v>8804</v>
      </c>
      <c r="B8805">
        <f t="shared" ca="1" si="683"/>
        <v>30</v>
      </c>
      <c r="C8805" t="str" cm="1">
        <f t="array" aca="1" ref="C8805" ca="1">INDEX(Reel1,Spins[[#This Row],[Stop1]])</f>
        <v>7️⃣</v>
      </c>
      <c r="D8805">
        <f t="shared" ca="1" si="684"/>
        <v>2</v>
      </c>
      <c r="E8805" t="str" cm="1">
        <f t="array" aca="1" ref="E8805" ca="1">INDEX(Reel2,Spins[[#This Row],[Stop2]])</f>
        <v>🍋</v>
      </c>
      <c r="F8805">
        <f t="shared" ca="1" si="685"/>
        <v>8</v>
      </c>
      <c r="G8805" t="str" cm="1">
        <f t="array" aca="1" ref="G8805" ca="1">INDEX(Reel3,Spins[[#This Row],[Stop3]])</f>
        <v>🍒</v>
      </c>
      <c r="H8805" t="b">
        <f ca="1">AND(Spins[[#This Row],[Sym1]]=Spins[[#This Row],[Sym2]],Spins[[#This Row],[Sym2]]=Spins[[#This Row],[Sym3]])</f>
        <v>0</v>
      </c>
      <c r="I8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5">
        <f t="shared" si="686"/>
        <v>1</v>
      </c>
      <c r="K8805">
        <f ca="1">Spins[[#This Row],[Mult]]*Spins[[#This Row],[Bet]]</f>
        <v>0</v>
      </c>
      <c r="L8805">
        <f ca="1">Spins[[#This Row],[Payout]]-Spins[[#This Row],[Bet]]</f>
        <v>-1</v>
      </c>
    </row>
    <row r="8806" spans="1:12" x14ac:dyDescent="0.3">
      <c r="A8806">
        <f t="shared" si="682"/>
        <v>8805</v>
      </c>
      <c r="B8806">
        <f t="shared" ca="1" si="683"/>
        <v>2</v>
      </c>
      <c r="C8806" t="str" cm="1">
        <f t="array" aca="1" ref="C8806" ca="1">INDEX(Reel1,Spins[[#This Row],[Stop1]])</f>
        <v>🍋</v>
      </c>
      <c r="D8806">
        <f t="shared" ca="1" si="684"/>
        <v>13</v>
      </c>
      <c r="E8806" t="str" cm="1">
        <f t="array" aca="1" ref="E8806" ca="1">INDEX(Reel2,Spins[[#This Row],[Stop2]])</f>
        <v>🍋</v>
      </c>
      <c r="F8806">
        <f t="shared" ca="1" si="685"/>
        <v>7</v>
      </c>
      <c r="G8806" t="str" cm="1">
        <f t="array" aca="1" ref="G8806" ca="1">INDEX(Reel3,Spins[[#This Row],[Stop3]])</f>
        <v>🍒</v>
      </c>
      <c r="H8806" t="b">
        <f ca="1">AND(Spins[[#This Row],[Sym1]]=Spins[[#This Row],[Sym2]],Spins[[#This Row],[Sym2]]=Spins[[#This Row],[Sym3]])</f>
        <v>0</v>
      </c>
      <c r="I8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06">
        <f t="shared" si="686"/>
        <v>1</v>
      </c>
      <c r="K8806">
        <f ca="1">Spins[[#This Row],[Mult]]*Spins[[#This Row],[Bet]]</f>
        <v>0.6</v>
      </c>
      <c r="L8806">
        <f ca="1">Spins[[#This Row],[Payout]]-Spins[[#This Row],[Bet]]</f>
        <v>-0.4</v>
      </c>
    </row>
    <row r="8807" spans="1:12" x14ac:dyDescent="0.3">
      <c r="A8807">
        <f t="shared" si="682"/>
        <v>8806</v>
      </c>
      <c r="B8807">
        <f t="shared" ca="1" si="683"/>
        <v>17</v>
      </c>
      <c r="C8807" t="str" cm="1">
        <f t="array" aca="1" ref="C8807" ca="1">INDEX(Reel1,Spins[[#This Row],[Stop1]])</f>
        <v>🍒</v>
      </c>
      <c r="D8807">
        <f t="shared" ca="1" si="684"/>
        <v>13</v>
      </c>
      <c r="E8807" t="str" cm="1">
        <f t="array" aca="1" ref="E8807" ca="1">INDEX(Reel2,Spins[[#This Row],[Stop2]])</f>
        <v>🍋</v>
      </c>
      <c r="F8807">
        <f t="shared" ca="1" si="685"/>
        <v>15</v>
      </c>
      <c r="G8807" t="str" cm="1">
        <f t="array" aca="1" ref="G8807" ca="1">INDEX(Reel3,Spins[[#This Row],[Stop3]])</f>
        <v>🍇</v>
      </c>
      <c r="H8807" t="b">
        <f ca="1">AND(Spins[[#This Row],[Sym1]]=Spins[[#This Row],[Sym2]],Spins[[#This Row],[Sym2]]=Spins[[#This Row],[Sym3]])</f>
        <v>0</v>
      </c>
      <c r="I8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7">
        <f t="shared" si="686"/>
        <v>1</v>
      </c>
      <c r="K8807">
        <f ca="1">Spins[[#This Row],[Mult]]*Spins[[#This Row],[Bet]]</f>
        <v>0</v>
      </c>
      <c r="L8807">
        <f ca="1">Spins[[#This Row],[Payout]]-Spins[[#This Row],[Bet]]</f>
        <v>-1</v>
      </c>
    </row>
    <row r="8808" spans="1:12" x14ac:dyDescent="0.3">
      <c r="A8808">
        <f t="shared" si="682"/>
        <v>8807</v>
      </c>
      <c r="B8808">
        <f t="shared" ca="1" si="683"/>
        <v>19</v>
      </c>
      <c r="C8808" t="str" cm="1">
        <f t="array" aca="1" ref="C8808" ca="1">INDEX(Reel1,Spins[[#This Row],[Stop1]])</f>
        <v>🍒</v>
      </c>
      <c r="D8808">
        <f t="shared" ca="1" si="684"/>
        <v>14</v>
      </c>
      <c r="E8808" t="str" cm="1">
        <f t="array" aca="1" ref="E8808" ca="1">INDEX(Reel2,Spins[[#This Row],[Stop2]])</f>
        <v>🍋</v>
      </c>
      <c r="F8808">
        <f t="shared" ca="1" si="685"/>
        <v>27</v>
      </c>
      <c r="G8808" t="str" cm="1">
        <f t="array" aca="1" ref="G8808" ca="1">INDEX(Reel3,Spins[[#This Row],[Stop3]])</f>
        <v>7️⃣</v>
      </c>
      <c r="H8808" t="b">
        <f ca="1">AND(Spins[[#This Row],[Sym1]]=Spins[[#This Row],[Sym2]],Spins[[#This Row],[Sym2]]=Spins[[#This Row],[Sym3]])</f>
        <v>0</v>
      </c>
      <c r="I8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8">
        <f t="shared" si="686"/>
        <v>1</v>
      </c>
      <c r="K8808">
        <f ca="1">Spins[[#This Row],[Mult]]*Spins[[#This Row],[Bet]]</f>
        <v>0</v>
      </c>
      <c r="L8808">
        <f ca="1">Spins[[#This Row],[Payout]]-Spins[[#This Row],[Bet]]</f>
        <v>-1</v>
      </c>
    </row>
    <row r="8809" spans="1:12" x14ac:dyDescent="0.3">
      <c r="A8809">
        <f t="shared" si="682"/>
        <v>8808</v>
      </c>
      <c r="B8809">
        <f t="shared" ca="1" si="683"/>
        <v>12</v>
      </c>
      <c r="C8809" t="str" cm="1">
        <f t="array" aca="1" ref="C8809" ca="1">INDEX(Reel1,Spins[[#This Row],[Stop1]])</f>
        <v>🍋</v>
      </c>
      <c r="D8809">
        <f t="shared" ca="1" si="684"/>
        <v>28</v>
      </c>
      <c r="E8809" t="str" cm="1">
        <f t="array" aca="1" ref="E8809" ca="1">INDEX(Reel2,Spins[[#This Row],[Stop2]])</f>
        <v>BAR</v>
      </c>
      <c r="F8809">
        <f t="shared" ca="1" si="685"/>
        <v>12</v>
      </c>
      <c r="G8809" t="str" cm="1">
        <f t="array" aca="1" ref="G8809" ca="1">INDEX(Reel3,Spins[[#This Row],[Stop3]])</f>
        <v>🍒</v>
      </c>
      <c r="H8809" t="b">
        <f ca="1">AND(Spins[[#This Row],[Sym1]]=Spins[[#This Row],[Sym2]],Spins[[#This Row],[Sym2]]=Spins[[#This Row],[Sym3]])</f>
        <v>0</v>
      </c>
      <c r="I8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09">
        <f t="shared" si="686"/>
        <v>1</v>
      </c>
      <c r="K8809">
        <f ca="1">Spins[[#This Row],[Mult]]*Spins[[#This Row],[Bet]]</f>
        <v>0</v>
      </c>
      <c r="L8809">
        <f ca="1">Spins[[#This Row],[Payout]]-Spins[[#This Row],[Bet]]</f>
        <v>-1</v>
      </c>
    </row>
    <row r="8810" spans="1:12" x14ac:dyDescent="0.3">
      <c r="A8810">
        <f t="shared" si="682"/>
        <v>8809</v>
      </c>
      <c r="B8810">
        <f t="shared" ca="1" si="683"/>
        <v>7</v>
      </c>
      <c r="C8810" t="str" cm="1">
        <f t="array" aca="1" ref="C8810" ca="1">INDEX(Reel1,Spins[[#This Row],[Stop1]])</f>
        <v>🍋</v>
      </c>
      <c r="D8810">
        <f t="shared" ca="1" si="684"/>
        <v>26</v>
      </c>
      <c r="E8810" t="str" cm="1">
        <f t="array" aca="1" ref="E8810" ca="1">INDEX(Reel2,Spins[[#This Row],[Stop2]])</f>
        <v>🔔</v>
      </c>
      <c r="F8810">
        <f t="shared" ca="1" si="685"/>
        <v>25</v>
      </c>
      <c r="G8810" t="str" cm="1">
        <f t="array" aca="1" ref="G8810" ca="1">INDEX(Reel3,Spins[[#This Row],[Stop3]])</f>
        <v>BAR</v>
      </c>
      <c r="H8810" t="b">
        <f ca="1">AND(Spins[[#This Row],[Sym1]]=Spins[[#This Row],[Sym2]],Spins[[#This Row],[Sym2]]=Spins[[#This Row],[Sym3]])</f>
        <v>0</v>
      </c>
      <c r="I8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0">
        <f t="shared" si="686"/>
        <v>1</v>
      </c>
      <c r="K8810">
        <f ca="1">Spins[[#This Row],[Mult]]*Spins[[#This Row],[Bet]]</f>
        <v>0</v>
      </c>
      <c r="L8810">
        <f ca="1">Spins[[#This Row],[Payout]]-Spins[[#This Row],[Bet]]</f>
        <v>-1</v>
      </c>
    </row>
    <row r="8811" spans="1:12" x14ac:dyDescent="0.3">
      <c r="A8811">
        <f t="shared" si="682"/>
        <v>8810</v>
      </c>
      <c r="B8811">
        <f t="shared" ca="1" si="683"/>
        <v>20</v>
      </c>
      <c r="C8811" t="str" cm="1">
        <f t="array" aca="1" ref="C8811" ca="1">INDEX(Reel1,Spins[[#This Row],[Stop1]])</f>
        <v>🍒</v>
      </c>
      <c r="D8811">
        <f t="shared" ca="1" si="684"/>
        <v>6</v>
      </c>
      <c r="E8811" t="str" cm="1">
        <f t="array" aca="1" ref="E8811" ca="1">INDEX(Reel2,Spins[[#This Row],[Stop2]])</f>
        <v>🍋</v>
      </c>
      <c r="F8811">
        <f t="shared" ca="1" si="685"/>
        <v>25</v>
      </c>
      <c r="G8811" t="str" cm="1">
        <f t="array" aca="1" ref="G8811" ca="1">INDEX(Reel3,Spins[[#This Row],[Stop3]])</f>
        <v>BAR</v>
      </c>
      <c r="H8811" t="b">
        <f ca="1">AND(Spins[[#This Row],[Sym1]]=Spins[[#This Row],[Sym2]],Spins[[#This Row],[Sym2]]=Spins[[#This Row],[Sym3]])</f>
        <v>0</v>
      </c>
      <c r="I8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1">
        <f t="shared" si="686"/>
        <v>1</v>
      </c>
      <c r="K8811">
        <f ca="1">Spins[[#This Row],[Mult]]*Spins[[#This Row],[Bet]]</f>
        <v>0</v>
      </c>
      <c r="L8811">
        <f ca="1">Spins[[#This Row],[Payout]]-Spins[[#This Row],[Bet]]</f>
        <v>-1</v>
      </c>
    </row>
    <row r="8812" spans="1:12" x14ac:dyDescent="0.3">
      <c r="A8812">
        <f t="shared" si="682"/>
        <v>8811</v>
      </c>
      <c r="B8812">
        <f t="shared" ca="1" si="683"/>
        <v>30</v>
      </c>
      <c r="C8812" t="str" cm="1">
        <f t="array" aca="1" ref="C8812" ca="1">INDEX(Reel1,Spins[[#This Row],[Stop1]])</f>
        <v>7️⃣</v>
      </c>
      <c r="D8812">
        <f t="shared" ca="1" si="684"/>
        <v>26</v>
      </c>
      <c r="E8812" t="str" cm="1">
        <f t="array" aca="1" ref="E8812" ca="1">INDEX(Reel2,Spins[[#This Row],[Stop2]])</f>
        <v>🔔</v>
      </c>
      <c r="F8812">
        <f t="shared" ca="1" si="685"/>
        <v>18</v>
      </c>
      <c r="G8812" t="str" cm="1">
        <f t="array" aca="1" ref="G8812" ca="1">INDEX(Reel3,Spins[[#This Row],[Stop3]])</f>
        <v>🔔</v>
      </c>
      <c r="H8812" t="b">
        <f ca="1">AND(Spins[[#This Row],[Sym1]]=Spins[[#This Row],[Sym2]],Spins[[#This Row],[Sym2]]=Spins[[#This Row],[Sym3]])</f>
        <v>0</v>
      </c>
      <c r="I8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2">
        <f t="shared" si="686"/>
        <v>1</v>
      </c>
      <c r="K8812">
        <f ca="1">Spins[[#This Row],[Mult]]*Spins[[#This Row],[Bet]]</f>
        <v>0</v>
      </c>
      <c r="L8812">
        <f ca="1">Spins[[#This Row],[Payout]]-Spins[[#This Row],[Bet]]</f>
        <v>-1</v>
      </c>
    </row>
    <row r="8813" spans="1:12" x14ac:dyDescent="0.3">
      <c r="A8813">
        <f t="shared" si="682"/>
        <v>8812</v>
      </c>
      <c r="B8813">
        <f t="shared" ca="1" si="683"/>
        <v>22</v>
      </c>
      <c r="C8813" t="str" cm="1">
        <f t="array" aca="1" ref="C8813" ca="1">INDEX(Reel1,Spins[[#This Row],[Stop1]])</f>
        <v>🍇</v>
      </c>
      <c r="D8813">
        <f t="shared" ca="1" si="684"/>
        <v>2</v>
      </c>
      <c r="E8813" t="str" cm="1">
        <f t="array" aca="1" ref="E8813" ca="1">INDEX(Reel2,Spins[[#This Row],[Stop2]])</f>
        <v>🍋</v>
      </c>
      <c r="F8813">
        <f t="shared" ca="1" si="685"/>
        <v>1</v>
      </c>
      <c r="G8813" t="str" cm="1">
        <f t="array" aca="1" ref="G8813" ca="1">INDEX(Reel3,Spins[[#This Row],[Stop3]])</f>
        <v>🍋</v>
      </c>
      <c r="H8813" t="b">
        <f ca="1">AND(Spins[[#This Row],[Sym1]]=Spins[[#This Row],[Sym2]],Spins[[#This Row],[Sym2]]=Spins[[#This Row],[Sym3]])</f>
        <v>0</v>
      </c>
      <c r="I8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3">
        <f t="shared" si="686"/>
        <v>1</v>
      </c>
      <c r="K8813">
        <f ca="1">Spins[[#This Row],[Mult]]*Spins[[#This Row],[Bet]]</f>
        <v>0</v>
      </c>
      <c r="L8813">
        <f ca="1">Spins[[#This Row],[Payout]]-Spins[[#This Row],[Bet]]</f>
        <v>-1</v>
      </c>
    </row>
    <row r="8814" spans="1:12" x14ac:dyDescent="0.3">
      <c r="A8814">
        <f t="shared" si="682"/>
        <v>8813</v>
      </c>
      <c r="B8814">
        <f t="shared" ca="1" si="683"/>
        <v>2</v>
      </c>
      <c r="C8814" t="str" cm="1">
        <f t="array" aca="1" ref="C8814" ca="1">INDEX(Reel1,Spins[[#This Row],[Stop1]])</f>
        <v>🍋</v>
      </c>
      <c r="D8814">
        <f t="shared" ca="1" si="684"/>
        <v>22</v>
      </c>
      <c r="E8814" t="str" cm="1">
        <f t="array" aca="1" ref="E8814" ca="1">INDEX(Reel2,Spins[[#This Row],[Stop2]])</f>
        <v>🍇</v>
      </c>
      <c r="F8814">
        <f t="shared" ca="1" si="685"/>
        <v>17</v>
      </c>
      <c r="G8814" t="str" cm="1">
        <f t="array" aca="1" ref="G8814" ca="1">INDEX(Reel3,Spins[[#This Row],[Stop3]])</f>
        <v>🍇</v>
      </c>
      <c r="H8814" t="b">
        <f ca="1">AND(Spins[[#This Row],[Sym1]]=Spins[[#This Row],[Sym2]],Spins[[#This Row],[Sym2]]=Spins[[#This Row],[Sym3]])</f>
        <v>0</v>
      </c>
      <c r="I8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4">
        <f t="shared" si="686"/>
        <v>1</v>
      </c>
      <c r="K8814">
        <f ca="1">Spins[[#This Row],[Mult]]*Spins[[#This Row],[Bet]]</f>
        <v>0</v>
      </c>
      <c r="L8814">
        <f ca="1">Spins[[#This Row],[Payout]]-Spins[[#This Row],[Bet]]</f>
        <v>-1</v>
      </c>
    </row>
    <row r="8815" spans="1:12" x14ac:dyDescent="0.3">
      <c r="A8815">
        <f t="shared" si="682"/>
        <v>8814</v>
      </c>
      <c r="B8815">
        <f t="shared" ca="1" si="683"/>
        <v>26</v>
      </c>
      <c r="C8815" t="str" cm="1">
        <f t="array" aca="1" ref="C8815" ca="1">INDEX(Reel1,Spins[[#This Row],[Stop1]])</f>
        <v>🔔</v>
      </c>
      <c r="D8815">
        <f t="shared" ca="1" si="684"/>
        <v>14</v>
      </c>
      <c r="E8815" t="str" cm="1">
        <f t="array" aca="1" ref="E8815" ca="1">INDEX(Reel2,Spins[[#This Row],[Stop2]])</f>
        <v>🍋</v>
      </c>
      <c r="F8815">
        <f t="shared" ca="1" si="685"/>
        <v>3</v>
      </c>
      <c r="G8815" t="str" cm="1">
        <f t="array" aca="1" ref="G8815" ca="1">INDEX(Reel3,Spins[[#This Row],[Stop3]])</f>
        <v>🍋</v>
      </c>
      <c r="H8815" t="b">
        <f ca="1">AND(Spins[[#This Row],[Sym1]]=Spins[[#This Row],[Sym2]],Spins[[#This Row],[Sym2]]=Spins[[#This Row],[Sym3]])</f>
        <v>0</v>
      </c>
      <c r="I8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5">
        <f t="shared" si="686"/>
        <v>1</v>
      </c>
      <c r="K8815">
        <f ca="1">Spins[[#This Row],[Mult]]*Spins[[#This Row],[Bet]]</f>
        <v>0</v>
      </c>
      <c r="L8815">
        <f ca="1">Spins[[#This Row],[Payout]]-Spins[[#This Row],[Bet]]</f>
        <v>-1</v>
      </c>
    </row>
    <row r="8816" spans="1:12" x14ac:dyDescent="0.3">
      <c r="A8816">
        <f t="shared" si="682"/>
        <v>8815</v>
      </c>
      <c r="B8816">
        <f t="shared" ca="1" si="683"/>
        <v>3</v>
      </c>
      <c r="C8816" t="str" cm="1">
        <f t="array" aca="1" ref="C8816" ca="1">INDEX(Reel1,Spins[[#This Row],[Stop1]])</f>
        <v>🍋</v>
      </c>
      <c r="D8816">
        <f t="shared" ca="1" si="684"/>
        <v>27</v>
      </c>
      <c r="E8816" t="str" cm="1">
        <f t="array" aca="1" ref="E8816" ca="1">INDEX(Reel2,Spins[[#This Row],[Stop2]])</f>
        <v>BAR</v>
      </c>
      <c r="F8816">
        <f t="shared" ca="1" si="685"/>
        <v>10</v>
      </c>
      <c r="G8816" t="str" cm="1">
        <f t="array" aca="1" ref="G8816" ca="1">INDEX(Reel3,Spins[[#This Row],[Stop3]])</f>
        <v>🍒</v>
      </c>
      <c r="H8816" t="b">
        <f ca="1">AND(Spins[[#This Row],[Sym1]]=Spins[[#This Row],[Sym2]],Spins[[#This Row],[Sym2]]=Spins[[#This Row],[Sym3]])</f>
        <v>0</v>
      </c>
      <c r="I8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6">
        <f t="shared" si="686"/>
        <v>1</v>
      </c>
      <c r="K8816">
        <f ca="1">Spins[[#This Row],[Mult]]*Spins[[#This Row],[Bet]]</f>
        <v>0</v>
      </c>
      <c r="L8816">
        <f ca="1">Spins[[#This Row],[Payout]]-Spins[[#This Row],[Bet]]</f>
        <v>-1</v>
      </c>
    </row>
    <row r="8817" spans="1:12" x14ac:dyDescent="0.3">
      <c r="A8817">
        <f t="shared" si="682"/>
        <v>8816</v>
      </c>
      <c r="B8817">
        <f t="shared" ca="1" si="683"/>
        <v>4</v>
      </c>
      <c r="C8817" t="str" cm="1">
        <f t="array" aca="1" ref="C8817" ca="1">INDEX(Reel1,Spins[[#This Row],[Stop1]])</f>
        <v>🍋</v>
      </c>
      <c r="D8817">
        <f t="shared" ca="1" si="684"/>
        <v>17</v>
      </c>
      <c r="E8817" t="str" cm="1">
        <f t="array" aca="1" ref="E8817" ca="1">INDEX(Reel2,Spins[[#This Row],[Stop2]])</f>
        <v>🍒</v>
      </c>
      <c r="F8817">
        <f t="shared" ca="1" si="685"/>
        <v>5</v>
      </c>
      <c r="G8817" t="str" cm="1">
        <f t="array" aca="1" ref="G8817" ca="1">INDEX(Reel3,Spins[[#This Row],[Stop3]])</f>
        <v>🍋</v>
      </c>
      <c r="H8817" t="b">
        <f ca="1">AND(Spins[[#This Row],[Sym1]]=Spins[[#This Row],[Sym2]],Spins[[#This Row],[Sym2]]=Spins[[#This Row],[Sym3]])</f>
        <v>0</v>
      </c>
      <c r="I8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7">
        <f t="shared" si="686"/>
        <v>1</v>
      </c>
      <c r="K8817">
        <f ca="1">Spins[[#This Row],[Mult]]*Spins[[#This Row],[Bet]]</f>
        <v>0</v>
      </c>
      <c r="L8817">
        <f ca="1">Spins[[#This Row],[Payout]]-Spins[[#This Row],[Bet]]</f>
        <v>-1</v>
      </c>
    </row>
    <row r="8818" spans="1:12" x14ac:dyDescent="0.3">
      <c r="A8818">
        <f t="shared" si="682"/>
        <v>8817</v>
      </c>
      <c r="B8818">
        <f t="shared" ca="1" si="683"/>
        <v>28</v>
      </c>
      <c r="C8818" t="str" cm="1">
        <f t="array" aca="1" ref="C8818" ca="1">INDEX(Reel1,Spins[[#This Row],[Stop1]])</f>
        <v>BAR</v>
      </c>
      <c r="D8818">
        <f t="shared" ca="1" si="684"/>
        <v>7</v>
      </c>
      <c r="E8818" t="str" cm="1">
        <f t="array" aca="1" ref="E8818" ca="1">INDEX(Reel2,Spins[[#This Row],[Stop2]])</f>
        <v>🍋</v>
      </c>
      <c r="F8818">
        <f t="shared" ca="1" si="685"/>
        <v>17</v>
      </c>
      <c r="G8818" t="str" cm="1">
        <f t="array" aca="1" ref="G8818" ca="1">INDEX(Reel3,Spins[[#This Row],[Stop3]])</f>
        <v>🍇</v>
      </c>
      <c r="H8818" t="b">
        <f ca="1">AND(Spins[[#This Row],[Sym1]]=Spins[[#This Row],[Sym2]],Spins[[#This Row],[Sym2]]=Spins[[#This Row],[Sym3]])</f>
        <v>0</v>
      </c>
      <c r="I8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8">
        <f t="shared" si="686"/>
        <v>1</v>
      </c>
      <c r="K8818">
        <f ca="1">Spins[[#This Row],[Mult]]*Spins[[#This Row],[Bet]]</f>
        <v>0</v>
      </c>
      <c r="L8818">
        <f ca="1">Spins[[#This Row],[Payout]]-Spins[[#This Row],[Bet]]</f>
        <v>-1</v>
      </c>
    </row>
    <row r="8819" spans="1:12" x14ac:dyDescent="0.3">
      <c r="A8819">
        <f t="shared" si="682"/>
        <v>8818</v>
      </c>
      <c r="B8819">
        <f t="shared" ca="1" si="683"/>
        <v>1</v>
      </c>
      <c r="C8819" t="str" cm="1">
        <f t="array" aca="1" ref="C8819" ca="1">INDEX(Reel1,Spins[[#This Row],[Stop1]])</f>
        <v>🍋</v>
      </c>
      <c r="D8819">
        <f t="shared" ca="1" si="684"/>
        <v>17</v>
      </c>
      <c r="E8819" t="str" cm="1">
        <f t="array" aca="1" ref="E8819" ca="1">INDEX(Reel2,Spins[[#This Row],[Stop2]])</f>
        <v>🍒</v>
      </c>
      <c r="F8819">
        <f t="shared" ca="1" si="685"/>
        <v>11</v>
      </c>
      <c r="G8819" t="str" cm="1">
        <f t="array" aca="1" ref="G8819" ca="1">INDEX(Reel3,Spins[[#This Row],[Stop3]])</f>
        <v>🍒</v>
      </c>
      <c r="H8819" t="b">
        <f ca="1">AND(Spins[[#This Row],[Sym1]]=Spins[[#This Row],[Sym2]],Spins[[#This Row],[Sym2]]=Spins[[#This Row],[Sym3]])</f>
        <v>0</v>
      </c>
      <c r="I8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19">
        <f t="shared" si="686"/>
        <v>1</v>
      </c>
      <c r="K8819">
        <f ca="1">Spins[[#This Row],[Mult]]*Spins[[#This Row],[Bet]]</f>
        <v>0</v>
      </c>
      <c r="L8819">
        <f ca="1">Spins[[#This Row],[Payout]]-Spins[[#This Row],[Bet]]</f>
        <v>-1</v>
      </c>
    </row>
    <row r="8820" spans="1:12" x14ac:dyDescent="0.3">
      <c r="A8820">
        <f t="shared" si="682"/>
        <v>8819</v>
      </c>
      <c r="B8820">
        <f t="shared" ca="1" si="683"/>
        <v>19</v>
      </c>
      <c r="C8820" t="str" cm="1">
        <f t="array" aca="1" ref="C8820" ca="1">INDEX(Reel1,Spins[[#This Row],[Stop1]])</f>
        <v>🍒</v>
      </c>
      <c r="D8820">
        <f t="shared" ca="1" si="684"/>
        <v>2</v>
      </c>
      <c r="E8820" t="str" cm="1">
        <f t="array" aca="1" ref="E8820" ca="1">INDEX(Reel2,Spins[[#This Row],[Stop2]])</f>
        <v>🍋</v>
      </c>
      <c r="F8820">
        <f t="shared" ca="1" si="685"/>
        <v>2</v>
      </c>
      <c r="G8820" t="str" cm="1">
        <f t="array" aca="1" ref="G8820" ca="1">INDEX(Reel3,Spins[[#This Row],[Stop3]])</f>
        <v>🍋</v>
      </c>
      <c r="H8820" t="b">
        <f ca="1">AND(Spins[[#This Row],[Sym1]]=Spins[[#This Row],[Sym2]],Spins[[#This Row],[Sym2]]=Spins[[#This Row],[Sym3]])</f>
        <v>0</v>
      </c>
      <c r="I8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0">
        <f t="shared" si="686"/>
        <v>1</v>
      </c>
      <c r="K8820">
        <f ca="1">Spins[[#This Row],[Mult]]*Spins[[#This Row],[Bet]]</f>
        <v>0</v>
      </c>
      <c r="L8820">
        <f ca="1">Spins[[#This Row],[Payout]]-Spins[[#This Row],[Bet]]</f>
        <v>-1</v>
      </c>
    </row>
    <row r="8821" spans="1:12" x14ac:dyDescent="0.3">
      <c r="A8821">
        <f t="shared" si="682"/>
        <v>8820</v>
      </c>
      <c r="B8821">
        <f t="shared" ca="1" si="683"/>
        <v>3</v>
      </c>
      <c r="C8821" t="str" cm="1">
        <f t="array" aca="1" ref="C8821" ca="1">INDEX(Reel1,Spins[[#This Row],[Stop1]])</f>
        <v>🍋</v>
      </c>
      <c r="D8821">
        <f t="shared" ca="1" si="684"/>
        <v>27</v>
      </c>
      <c r="E8821" t="str" cm="1">
        <f t="array" aca="1" ref="E8821" ca="1">INDEX(Reel2,Spins[[#This Row],[Stop2]])</f>
        <v>BAR</v>
      </c>
      <c r="F8821">
        <f t="shared" ca="1" si="685"/>
        <v>3</v>
      </c>
      <c r="G8821" t="str" cm="1">
        <f t="array" aca="1" ref="G8821" ca="1">INDEX(Reel3,Spins[[#This Row],[Stop3]])</f>
        <v>🍋</v>
      </c>
      <c r="H8821" t="b">
        <f ca="1">AND(Spins[[#This Row],[Sym1]]=Spins[[#This Row],[Sym2]],Spins[[#This Row],[Sym2]]=Spins[[#This Row],[Sym3]])</f>
        <v>0</v>
      </c>
      <c r="I8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1">
        <f t="shared" si="686"/>
        <v>1</v>
      </c>
      <c r="K8821">
        <f ca="1">Spins[[#This Row],[Mult]]*Spins[[#This Row],[Bet]]</f>
        <v>0</v>
      </c>
      <c r="L8821">
        <f ca="1">Spins[[#This Row],[Payout]]-Spins[[#This Row],[Bet]]</f>
        <v>-1</v>
      </c>
    </row>
    <row r="8822" spans="1:12" x14ac:dyDescent="0.3">
      <c r="A8822">
        <f t="shared" si="682"/>
        <v>8821</v>
      </c>
      <c r="B8822">
        <f t="shared" ca="1" si="683"/>
        <v>6</v>
      </c>
      <c r="C8822" t="str" cm="1">
        <f t="array" aca="1" ref="C8822" ca="1">INDEX(Reel1,Spins[[#This Row],[Stop1]])</f>
        <v>🍋</v>
      </c>
      <c r="D8822">
        <f t="shared" ca="1" si="684"/>
        <v>25</v>
      </c>
      <c r="E8822" t="str" cm="1">
        <f t="array" aca="1" ref="E8822" ca="1">INDEX(Reel2,Spins[[#This Row],[Stop2]])</f>
        <v>🔔</v>
      </c>
      <c r="F8822">
        <f t="shared" ca="1" si="685"/>
        <v>3</v>
      </c>
      <c r="G8822" t="str" cm="1">
        <f t="array" aca="1" ref="G8822" ca="1">INDEX(Reel3,Spins[[#This Row],[Stop3]])</f>
        <v>🍋</v>
      </c>
      <c r="H8822" t="b">
        <f ca="1">AND(Spins[[#This Row],[Sym1]]=Spins[[#This Row],[Sym2]],Spins[[#This Row],[Sym2]]=Spins[[#This Row],[Sym3]])</f>
        <v>0</v>
      </c>
      <c r="I8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2">
        <f t="shared" si="686"/>
        <v>1</v>
      </c>
      <c r="K8822">
        <f ca="1">Spins[[#This Row],[Mult]]*Spins[[#This Row],[Bet]]</f>
        <v>0</v>
      </c>
      <c r="L8822">
        <f ca="1">Spins[[#This Row],[Payout]]-Spins[[#This Row],[Bet]]</f>
        <v>-1</v>
      </c>
    </row>
    <row r="8823" spans="1:12" x14ac:dyDescent="0.3">
      <c r="A8823">
        <f t="shared" si="682"/>
        <v>8822</v>
      </c>
      <c r="B8823">
        <f t="shared" ca="1" si="683"/>
        <v>23</v>
      </c>
      <c r="C8823" t="str" cm="1">
        <f t="array" aca="1" ref="C8823" ca="1">INDEX(Reel1,Spins[[#This Row],[Stop1]])</f>
        <v>🍇</v>
      </c>
      <c r="D8823">
        <f t="shared" ca="1" si="684"/>
        <v>13</v>
      </c>
      <c r="E8823" t="str" cm="1">
        <f t="array" aca="1" ref="E8823" ca="1">INDEX(Reel2,Spins[[#This Row],[Stop2]])</f>
        <v>🍋</v>
      </c>
      <c r="F8823">
        <f t="shared" ca="1" si="685"/>
        <v>21</v>
      </c>
      <c r="G8823" t="str" cm="1">
        <f t="array" aca="1" ref="G8823" ca="1">INDEX(Reel3,Spins[[#This Row],[Stop3]])</f>
        <v>🔔</v>
      </c>
      <c r="H8823" t="b">
        <f ca="1">AND(Spins[[#This Row],[Sym1]]=Spins[[#This Row],[Sym2]],Spins[[#This Row],[Sym2]]=Spins[[#This Row],[Sym3]])</f>
        <v>0</v>
      </c>
      <c r="I8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3">
        <f t="shared" si="686"/>
        <v>1</v>
      </c>
      <c r="K8823">
        <f ca="1">Spins[[#This Row],[Mult]]*Spins[[#This Row],[Bet]]</f>
        <v>0</v>
      </c>
      <c r="L8823">
        <f ca="1">Spins[[#This Row],[Payout]]-Spins[[#This Row],[Bet]]</f>
        <v>-1</v>
      </c>
    </row>
    <row r="8824" spans="1:12" x14ac:dyDescent="0.3">
      <c r="A8824">
        <f t="shared" si="682"/>
        <v>8823</v>
      </c>
      <c r="B8824">
        <f t="shared" ca="1" si="683"/>
        <v>4</v>
      </c>
      <c r="C8824" t="str" cm="1">
        <f t="array" aca="1" ref="C8824" ca="1">INDEX(Reel1,Spins[[#This Row],[Stop1]])</f>
        <v>🍋</v>
      </c>
      <c r="D8824">
        <f t="shared" ca="1" si="684"/>
        <v>14</v>
      </c>
      <c r="E8824" t="str" cm="1">
        <f t="array" aca="1" ref="E8824" ca="1">INDEX(Reel2,Spins[[#This Row],[Stop2]])</f>
        <v>🍋</v>
      </c>
      <c r="F8824">
        <f t="shared" ca="1" si="685"/>
        <v>9</v>
      </c>
      <c r="G8824" t="str" cm="1">
        <f t="array" aca="1" ref="G8824" ca="1">INDEX(Reel3,Spins[[#This Row],[Stop3]])</f>
        <v>🍒</v>
      </c>
      <c r="H8824" t="b">
        <f ca="1">AND(Spins[[#This Row],[Sym1]]=Spins[[#This Row],[Sym2]],Spins[[#This Row],[Sym2]]=Spins[[#This Row],[Sym3]])</f>
        <v>0</v>
      </c>
      <c r="I8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24">
        <f t="shared" si="686"/>
        <v>1</v>
      </c>
      <c r="K8824">
        <f ca="1">Spins[[#This Row],[Mult]]*Spins[[#This Row],[Bet]]</f>
        <v>0.6</v>
      </c>
      <c r="L8824">
        <f ca="1">Spins[[#This Row],[Payout]]-Spins[[#This Row],[Bet]]</f>
        <v>-0.4</v>
      </c>
    </row>
    <row r="8825" spans="1:12" x14ac:dyDescent="0.3">
      <c r="A8825">
        <f t="shared" si="682"/>
        <v>8824</v>
      </c>
      <c r="B8825">
        <f t="shared" ca="1" si="683"/>
        <v>11</v>
      </c>
      <c r="C8825" t="str" cm="1">
        <f t="array" aca="1" ref="C8825" ca="1">INDEX(Reel1,Spins[[#This Row],[Stop1]])</f>
        <v>🍋</v>
      </c>
      <c r="D8825">
        <f t="shared" ca="1" si="684"/>
        <v>11</v>
      </c>
      <c r="E8825" t="str" cm="1">
        <f t="array" aca="1" ref="E8825" ca="1">INDEX(Reel2,Spins[[#This Row],[Stop2]])</f>
        <v>🍋</v>
      </c>
      <c r="F8825">
        <f t="shared" ca="1" si="685"/>
        <v>22</v>
      </c>
      <c r="G8825" t="str" cm="1">
        <f t="array" aca="1" ref="G8825" ca="1">INDEX(Reel3,Spins[[#This Row],[Stop3]])</f>
        <v>🔔</v>
      </c>
      <c r="H8825" t="b">
        <f ca="1">AND(Spins[[#This Row],[Sym1]]=Spins[[#This Row],[Sym2]],Spins[[#This Row],[Sym2]]=Spins[[#This Row],[Sym3]])</f>
        <v>0</v>
      </c>
      <c r="I8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25">
        <f t="shared" si="686"/>
        <v>1</v>
      </c>
      <c r="K8825">
        <f ca="1">Spins[[#This Row],[Mult]]*Spins[[#This Row],[Bet]]</f>
        <v>0.6</v>
      </c>
      <c r="L8825">
        <f ca="1">Spins[[#This Row],[Payout]]-Spins[[#This Row],[Bet]]</f>
        <v>-0.4</v>
      </c>
    </row>
    <row r="8826" spans="1:12" x14ac:dyDescent="0.3">
      <c r="A8826">
        <f t="shared" si="682"/>
        <v>8825</v>
      </c>
      <c r="B8826">
        <f t="shared" ca="1" si="683"/>
        <v>17</v>
      </c>
      <c r="C8826" t="str" cm="1">
        <f t="array" aca="1" ref="C8826" ca="1">INDEX(Reel1,Spins[[#This Row],[Stop1]])</f>
        <v>🍒</v>
      </c>
      <c r="D8826">
        <f t="shared" ca="1" si="684"/>
        <v>22</v>
      </c>
      <c r="E8826" t="str" cm="1">
        <f t="array" aca="1" ref="E8826" ca="1">INDEX(Reel2,Spins[[#This Row],[Stop2]])</f>
        <v>🍇</v>
      </c>
      <c r="F8826">
        <f t="shared" ca="1" si="685"/>
        <v>9</v>
      </c>
      <c r="G8826" t="str" cm="1">
        <f t="array" aca="1" ref="G8826" ca="1">INDEX(Reel3,Spins[[#This Row],[Stop3]])</f>
        <v>🍒</v>
      </c>
      <c r="H8826" t="b">
        <f ca="1">AND(Spins[[#This Row],[Sym1]]=Spins[[#This Row],[Sym2]],Spins[[#This Row],[Sym2]]=Spins[[#This Row],[Sym3]])</f>
        <v>0</v>
      </c>
      <c r="I8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6">
        <f t="shared" si="686"/>
        <v>1</v>
      </c>
      <c r="K8826">
        <f ca="1">Spins[[#This Row],[Mult]]*Spins[[#This Row],[Bet]]</f>
        <v>0</v>
      </c>
      <c r="L8826">
        <f ca="1">Spins[[#This Row],[Payout]]-Spins[[#This Row],[Bet]]</f>
        <v>-1</v>
      </c>
    </row>
    <row r="8827" spans="1:12" x14ac:dyDescent="0.3">
      <c r="A8827">
        <f t="shared" si="682"/>
        <v>8826</v>
      </c>
      <c r="B8827">
        <f t="shared" ca="1" si="683"/>
        <v>16</v>
      </c>
      <c r="C8827" t="str" cm="1">
        <f t="array" aca="1" ref="C8827" ca="1">INDEX(Reel1,Spins[[#This Row],[Stop1]])</f>
        <v>🍒</v>
      </c>
      <c r="D8827">
        <f t="shared" ca="1" si="684"/>
        <v>9</v>
      </c>
      <c r="E8827" t="str" cm="1">
        <f t="array" aca="1" ref="E8827" ca="1">INDEX(Reel2,Spins[[#This Row],[Stop2]])</f>
        <v>🍋</v>
      </c>
      <c r="F8827">
        <f t="shared" ca="1" si="685"/>
        <v>29</v>
      </c>
      <c r="G8827" t="str" cm="1">
        <f t="array" aca="1" ref="G8827" ca="1">INDEX(Reel3,Spins[[#This Row],[Stop3]])</f>
        <v>7️⃣</v>
      </c>
      <c r="H8827" t="b">
        <f ca="1">AND(Spins[[#This Row],[Sym1]]=Spins[[#This Row],[Sym2]],Spins[[#This Row],[Sym2]]=Spins[[#This Row],[Sym3]])</f>
        <v>0</v>
      </c>
      <c r="I8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7">
        <f t="shared" si="686"/>
        <v>1</v>
      </c>
      <c r="K8827">
        <f ca="1">Spins[[#This Row],[Mult]]*Spins[[#This Row],[Bet]]</f>
        <v>0</v>
      </c>
      <c r="L8827">
        <f ca="1">Spins[[#This Row],[Payout]]-Spins[[#This Row],[Bet]]</f>
        <v>-1</v>
      </c>
    </row>
    <row r="8828" spans="1:12" x14ac:dyDescent="0.3">
      <c r="A8828">
        <f t="shared" si="682"/>
        <v>8827</v>
      </c>
      <c r="B8828">
        <f t="shared" ca="1" si="683"/>
        <v>8</v>
      </c>
      <c r="C8828" t="str" cm="1">
        <f t="array" aca="1" ref="C8828" ca="1">INDEX(Reel1,Spins[[#This Row],[Stop1]])</f>
        <v>🍋</v>
      </c>
      <c r="D8828">
        <f t="shared" ca="1" si="684"/>
        <v>3</v>
      </c>
      <c r="E8828" t="str" cm="1">
        <f t="array" aca="1" ref="E8828" ca="1">INDEX(Reel2,Spins[[#This Row],[Stop2]])</f>
        <v>🍋</v>
      </c>
      <c r="F8828">
        <f t="shared" ca="1" si="685"/>
        <v>21</v>
      </c>
      <c r="G8828" t="str" cm="1">
        <f t="array" aca="1" ref="G8828" ca="1">INDEX(Reel3,Spins[[#This Row],[Stop3]])</f>
        <v>🔔</v>
      </c>
      <c r="H8828" t="b">
        <f ca="1">AND(Spins[[#This Row],[Sym1]]=Spins[[#This Row],[Sym2]],Spins[[#This Row],[Sym2]]=Spins[[#This Row],[Sym3]])</f>
        <v>0</v>
      </c>
      <c r="I8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28">
        <f t="shared" si="686"/>
        <v>1</v>
      </c>
      <c r="K8828">
        <f ca="1">Spins[[#This Row],[Mult]]*Spins[[#This Row],[Bet]]</f>
        <v>0.6</v>
      </c>
      <c r="L8828">
        <f ca="1">Spins[[#This Row],[Payout]]-Spins[[#This Row],[Bet]]</f>
        <v>-0.4</v>
      </c>
    </row>
    <row r="8829" spans="1:12" x14ac:dyDescent="0.3">
      <c r="A8829">
        <f t="shared" si="682"/>
        <v>8828</v>
      </c>
      <c r="B8829">
        <f t="shared" ca="1" si="683"/>
        <v>9</v>
      </c>
      <c r="C8829" t="str" cm="1">
        <f t="array" aca="1" ref="C8829" ca="1">INDEX(Reel1,Spins[[#This Row],[Stop1]])</f>
        <v>🍋</v>
      </c>
      <c r="D8829">
        <f t="shared" ca="1" si="684"/>
        <v>23</v>
      </c>
      <c r="E8829" t="str" cm="1">
        <f t="array" aca="1" ref="E8829" ca="1">INDEX(Reel2,Spins[[#This Row],[Stop2]])</f>
        <v>🍇</v>
      </c>
      <c r="F8829">
        <f t="shared" ca="1" si="685"/>
        <v>7</v>
      </c>
      <c r="G8829" t="str" cm="1">
        <f t="array" aca="1" ref="G8829" ca="1">INDEX(Reel3,Spins[[#This Row],[Stop3]])</f>
        <v>🍒</v>
      </c>
      <c r="H8829" t="b">
        <f ca="1">AND(Spins[[#This Row],[Sym1]]=Spins[[#This Row],[Sym2]],Spins[[#This Row],[Sym2]]=Spins[[#This Row],[Sym3]])</f>
        <v>0</v>
      </c>
      <c r="I8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29">
        <f t="shared" si="686"/>
        <v>1</v>
      </c>
      <c r="K8829">
        <f ca="1">Spins[[#This Row],[Mult]]*Spins[[#This Row],[Bet]]</f>
        <v>0</v>
      </c>
      <c r="L8829">
        <f ca="1">Spins[[#This Row],[Payout]]-Spins[[#This Row],[Bet]]</f>
        <v>-1</v>
      </c>
    </row>
    <row r="8830" spans="1:12" x14ac:dyDescent="0.3">
      <c r="A8830">
        <f t="shared" si="682"/>
        <v>8829</v>
      </c>
      <c r="B8830">
        <f t="shared" ca="1" si="683"/>
        <v>30</v>
      </c>
      <c r="C8830" t="str" cm="1">
        <f t="array" aca="1" ref="C8830" ca="1">INDEX(Reel1,Spins[[#This Row],[Stop1]])</f>
        <v>7️⃣</v>
      </c>
      <c r="D8830">
        <f t="shared" ca="1" si="684"/>
        <v>23</v>
      </c>
      <c r="E8830" t="str" cm="1">
        <f t="array" aca="1" ref="E8830" ca="1">INDEX(Reel2,Spins[[#This Row],[Stop2]])</f>
        <v>🍇</v>
      </c>
      <c r="F8830">
        <f t="shared" ca="1" si="685"/>
        <v>23</v>
      </c>
      <c r="G8830" t="str" cm="1">
        <f t="array" aca="1" ref="G8830" ca="1">INDEX(Reel3,Spins[[#This Row],[Stop3]])</f>
        <v>BAR</v>
      </c>
      <c r="H8830" t="b">
        <f ca="1">AND(Spins[[#This Row],[Sym1]]=Spins[[#This Row],[Sym2]],Spins[[#This Row],[Sym2]]=Spins[[#This Row],[Sym3]])</f>
        <v>0</v>
      </c>
      <c r="I8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30">
        <f t="shared" si="686"/>
        <v>1</v>
      </c>
      <c r="K8830">
        <f ca="1">Spins[[#This Row],[Mult]]*Spins[[#This Row],[Bet]]</f>
        <v>0</v>
      </c>
      <c r="L8830">
        <f ca="1">Spins[[#This Row],[Payout]]-Spins[[#This Row],[Bet]]</f>
        <v>-1</v>
      </c>
    </row>
    <row r="8831" spans="1:12" x14ac:dyDescent="0.3">
      <c r="A8831">
        <f t="shared" si="682"/>
        <v>8830</v>
      </c>
      <c r="B8831">
        <f t="shared" ca="1" si="683"/>
        <v>9</v>
      </c>
      <c r="C8831" t="str" cm="1">
        <f t="array" aca="1" ref="C8831" ca="1">INDEX(Reel1,Spins[[#This Row],[Stop1]])</f>
        <v>🍋</v>
      </c>
      <c r="D8831">
        <f t="shared" ca="1" si="684"/>
        <v>2</v>
      </c>
      <c r="E8831" t="str" cm="1">
        <f t="array" aca="1" ref="E8831" ca="1">INDEX(Reel2,Spins[[#This Row],[Stop2]])</f>
        <v>🍋</v>
      </c>
      <c r="F8831">
        <f t="shared" ca="1" si="685"/>
        <v>16</v>
      </c>
      <c r="G8831" t="str" cm="1">
        <f t="array" aca="1" ref="G8831" ca="1">INDEX(Reel3,Spins[[#This Row],[Stop3]])</f>
        <v>🍇</v>
      </c>
      <c r="H8831" t="b">
        <f ca="1">AND(Spins[[#This Row],[Sym1]]=Spins[[#This Row],[Sym2]],Spins[[#This Row],[Sym2]]=Spins[[#This Row],[Sym3]])</f>
        <v>0</v>
      </c>
      <c r="I8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31">
        <f t="shared" si="686"/>
        <v>1</v>
      </c>
      <c r="K8831">
        <f ca="1">Spins[[#This Row],[Mult]]*Spins[[#This Row],[Bet]]</f>
        <v>0.6</v>
      </c>
      <c r="L8831">
        <f ca="1">Spins[[#This Row],[Payout]]-Spins[[#This Row],[Bet]]</f>
        <v>-0.4</v>
      </c>
    </row>
    <row r="8832" spans="1:12" x14ac:dyDescent="0.3">
      <c r="A8832">
        <f t="shared" si="682"/>
        <v>8831</v>
      </c>
      <c r="B8832">
        <f t="shared" ca="1" si="683"/>
        <v>27</v>
      </c>
      <c r="C8832" t="str" cm="1">
        <f t="array" aca="1" ref="C8832" ca="1">INDEX(Reel1,Spins[[#This Row],[Stop1]])</f>
        <v>BAR</v>
      </c>
      <c r="D8832">
        <f t="shared" ca="1" si="684"/>
        <v>26</v>
      </c>
      <c r="E8832" t="str" cm="1">
        <f t="array" aca="1" ref="E8832" ca="1">INDEX(Reel2,Spins[[#This Row],[Stop2]])</f>
        <v>🔔</v>
      </c>
      <c r="F8832">
        <f t="shared" ca="1" si="685"/>
        <v>15</v>
      </c>
      <c r="G8832" t="str" cm="1">
        <f t="array" aca="1" ref="G8832" ca="1">INDEX(Reel3,Spins[[#This Row],[Stop3]])</f>
        <v>🍇</v>
      </c>
      <c r="H8832" t="b">
        <f ca="1">AND(Spins[[#This Row],[Sym1]]=Spins[[#This Row],[Sym2]],Spins[[#This Row],[Sym2]]=Spins[[#This Row],[Sym3]])</f>
        <v>0</v>
      </c>
      <c r="I8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32">
        <f t="shared" si="686"/>
        <v>1</v>
      </c>
      <c r="K8832">
        <f ca="1">Spins[[#This Row],[Mult]]*Spins[[#This Row],[Bet]]</f>
        <v>0</v>
      </c>
      <c r="L8832">
        <f ca="1">Spins[[#This Row],[Payout]]-Spins[[#This Row],[Bet]]</f>
        <v>-1</v>
      </c>
    </row>
    <row r="8833" spans="1:12" x14ac:dyDescent="0.3">
      <c r="A8833">
        <f t="shared" si="682"/>
        <v>8832</v>
      </c>
      <c r="B8833">
        <f t="shared" ca="1" si="683"/>
        <v>18</v>
      </c>
      <c r="C8833" t="str" cm="1">
        <f t="array" aca="1" ref="C8833" ca="1">INDEX(Reel1,Spins[[#This Row],[Stop1]])</f>
        <v>🍒</v>
      </c>
      <c r="D8833">
        <f t="shared" ca="1" si="684"/>
        <v>8</v>
      </c>
      <c r="E8833" t="str" cm="1">
        <f t="array" aca="1" ref="E8833" ca="1">INDEX(Reel2,Spins[[#This Row],[Stop2]])</f>
        <v>🍋</v>
      </c>
      <c r="F8833">
        <f t="shared" ca="1" si="685"/>
        <v>26</v>
      </c>
      <c r="G8833" t="str" cm="1">
        <f t="array" aca="1" ref="G8833" ca="1">INDEX(Reel3,Spins[[#This Row],[Stop3]])</f>
        <v>BAR</v>
      </c>
      <c r="H8833" t="b">
        <f ca="1">AND(Spins[[#This Row],[Sym1]]=Spins[[#This Row],[Sym2]],Spins[[#This Row],[Sym2]]=Spins[[#This Row],[Sym3]])</f>
        <v>0</v>
      </c>
      <c r="I8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33">
        <f t="shared" si="686"/>
        <v>1</v>
      </c>
      <c r="K8833">
        <f ca="1">Spins[[#This Row],[Mult]]*Spins[[#This Row],[Bet]]</f>
        <v>0</v>
      </c>
      <c r="L8833">
        <f ca="1">Spins[[#This Row],[Payout]]-Spins[[#This Row],[Bet]]</f>
        <v>-1</v>
      </c>
    </row>
    <row r="8834" spans="1:12" x14ac:dyDescent="0.3">
      <c r="A8834">
        <f t="shared" ref="A8834:A8897" si="687">ROW()-1</f>
        <v>8833</v>
      </c>
      <c r="B8834">
        <f t="shared" ref="B8834:B8897" ca="1" si="688">RANDBETWEEN(1,ROWS(Reel1))</f>
        <v>10</v>
      </c>
      <c r="C8834" t="str" cm="1">
        <f t="array" aca="1" ref="C8834" ca="1">INDEX(Reel1,Spins[[#This Row],[Stop1]])</f>
        <v>🍋</v>
      </c>
      <c r="D8834">
        <f t="shared" ref="D8834:D8897" ca="1" si="689">RANDBETWEEN(1,ROWS(Reel2))</f>
        <v>8</v>
      </c>
      <c r="E8834" t="str" cm="1">
        <f t="array" aca="1" ref="E8834" ca="1">INDEX(Reel2,Spins[[#This Row],[Stop2]])</f>
        <v>🍋</v>
      </c>
      <c r="F8834">
        <f t="shared" ref="F8834:F8897" ca="1" si="690">RANDBETWEEN(1,ROWS(Reel3))</f>
        <v>24</v>
      </c>
      <c r="G8834" t="str" cm="1">
        <f t="array" aca="1" ref="G8834" ca="1">INDEX(Reel3,Spins[[#This Row],[Stop3]])</f>
        <v>BAR</v>
      </c>
      <c r="H8834" t="b">
        <f ca="1">AND(Spins[[#This Row],[Sym1]]=Spins[[#This Row],[Sym2]],Spins[[#This Row],[Sym2]]=Spins[[#This Row],[Sym3]])</f>
        <v>0</v>
      </c>
      <c r="I8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34">
        <f t="shared" ref="J8834:J8897" si="691">Bet</f>
        <v>1</v>
      </c>
      <c r="K8834">
        <f ca="1">Spins[[#This Row],[Mult]]*Spins[[#This Row],[Bet]]</f>
        <v>0.6</v>
      </c>
      <c r="L8834">
        <f ca="1">Spins[[#This Row],[Payout]]-Spins[[#This Row],[Bet]]</f>
        <v>-0.4</v>
      </c>
    </row>
    <row r="8835" spans="1:12" x14ac:dyDescent="0.3">
      <c r="A8835">
        <f t="shared" si="687"/>
        <v>8834</v>
      </c>
      <c r="B8835">
        <f t="shared" ca="1" si="688"/>
        <v>4</v>
      </c>
      <c r="C8835" t="str" cm="1">
        <f t="array" aca="1" ref="C8835" ca="1">INDEX(Reel1,Spins[[#This Row],[Stop1]])</f>
        <v>🍋</v>
      </c>
      <c r="D8835">
        <f t="shared" ca="1" si="689"/>
        <v>24</v>
      </c>
      <c r="E8835" t="str" cm="1">
        <f t="array" aca="1" ref="E8835" ca="1">INDEX(Reel2,Spins[[#This Row],[Stop2]])</f>
        <v>🍇</v>
      </c>
      <c r="F8835">
        <f t="shared" ca="1" si="690"/>
        <v>17</v>
      </c>
      <c r="G8835" t="str" cm="1">
        <f t="array" aca="1" ref="G8835" ca="1">INDEX(Reel3,Spins[[#This Row],[Stop3]])</f>
        <v>🍇</v>
      </c>
      <c r="H8835" t="b">
        <f ca="1">AND(Spins[[#This Row],[Sym1]]=Spins[[#This Row],[Sym2]],Spins[[#This Row],[Sym2]]=Spins[[#This Row],[Sym3]])</f>
        <v>0</v>
      </c>
      <c r="I8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35">
        <f t="shared" si="691"/>
        <v>1</v>
      </c>
      <c r="K8835">
        <f ca="1">Spins[[#This Row],[Mult]]*Spins[[#This Row],[Bet]]</f>
        <v>0</v>
      </c>
      <c r="L8835">
        <f ca="1">Spins[[#This Row],[Payout]]-Spins[[#This Row],[Bet]]</f>
        <v>-1</v>
      </c>
    </row>
    <row r="8836" spans="1:12" x14ac:dyDescent="0.3">
      <c r="A8836">
        <f t="shared" si="687"/>
        <v>8835</v>
      </c>
      <c r="B8836">
        <f t="shared" ca="1" si="688"/>
        <v>7</v>
      </c>
      <c r="C8836" t="str" cm="1">
        <f t="array" aca="1" ref="C8836" ca="1">INDEX(Reel1,Spins[[#This Row],[Stop1]])</f>
        <v>🍋</v>
      </c>
      <c r="D8836">
        <f t="shared" ca="1" si="689"/>
        <v>9</v>
      </c>
      <c r="E8836" t="str" cm="1">
        <f t="array" aca="1" ref="E8836" ca="1">INDEX(Reel2,Spins[[#This Row],[Stop2]])</f>
        <v>🍋</v>
      </c>
      <c r="F8836">
        <f t="shared" ca="1" si="690"/>
        <v>4</v>
      </c>
      <c r="G8836" t="str" cm="1">
        <f t="array" aca="1" ref="G8836" ca="1">INDEX(Reel3,Spins[[#This Row],[Stop3]])</f>
        <v>🍋</v>
      </c>
      <c r="H8836" t="b">
        <f ca="1">AND(Spins[[#This Row],[Sym1]]=Spins[[#This Row],[Sym2]],Spins[[#This Row],[Sym2]]=Spins[[#This Row],[Sym3]])</f>
        <v>1</v>
      </c>
      <c r="I8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836">
        <f t="shared" si="691"/>
        <v>1</v>
      </c>
      <c r="K8836">
        <f ca="1">Spins[[#This Row],[Mult]]*Spins[[#This Row],[Bet]]</f>
        <v>14</v>
      </c>
      <c r="L8836">
        <f ca="1">Spins[[#This Row],[Payout]]-Spins[[#This Row],[Bet]]</f>
        <v>13</v>
      </c>
    </row>
    <row r="8837" spans="1:12" x14ac:dyDescent="0.3">
      <c r="A8837">
        <f t="shared" si="687"/>
        <v>8836</v>
      </c>
      <c r="B8837">
        <f t="shared" ca="1" si="688"/>
        <v>22</v>
      </c>
      <c r="C8837" t="str" cm="1">
        <f t="array" aca="1" ref="C8837" ca="1">INDEX(Reel1,Spins[[#This Row],[Stop1]])</f>
        <v>🍇</v>
      </c>
      <c r="D8837">
        <f t="shared" ca="1" si="689"/>
        <v>29</v>
      </c>
      <c r="E8837" t="str" cm="1">
        <f t="array" aca="1" ref="E8837" ca="1">INDEX(Reel2,Spins[[#This Row],[Stop2]])</f>
        <v>7️⃣</v>
      </c>
      <c r="F8837">
        <f t="shared" ca="1" si="690"/>
        <v>21</v>
      </c>
      <c r="G8837" t="str" cm="1">
        <f t="array" aca="1" ref="G8837" ca="1">INDEX(Reel3,Spins[[#This Row],[Stop3]])</f>
        <v>🔔</v>
      </c>
      <c r="H8837" t="b">
        <f ca="1">AND(Spins[[#This Row],[Sym1]]=Spins[[#This Row],[Sym2]],Spins[[#This Row],[Sym2]]=Spins[[#This Row],[Sym3]])</f>
        <v>0</v>
      </c>
      <c r="I8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37">
        <f t="shared" si="691"/>
        <v>1</v>
      </c>
      <c r="K8837">
        <f ca="1">Spins[[#This Row],[Mult]]*Spins[[#This Row],[Bet]]</f>
        <v>0</v>
      </c>
      <c r="L8837">
        <f ca="1">Spins[[#This Row],[Payout]]-Spins[[#This Row],[Bet]]</f>
        <v>-1</v>
      </c>
    </row>
    <row r="8838" spans="1:12" x14ac:dyDescent="0.3">
      <c r="A8838">
        <f t="shared" si="687"/>
        <v>8837</v>
      </c>
      <c r="B8838">
        <f t="shared" ca="1" si="688"/>
        <v>25</v>
      </c>
      <c r="C8838" t="str" cm="1">
        <f t="array" aca="1" ref="C8838" ca="1">INDEX(Reel1,Spins[[#This Row],[Stop1]])</f>
        <v>🔔</v>
      </c>
      <c r="D8838">
        <f t="shared" ca="1" si="689"/>
        <v>26</v>
      </c>
      <c r="E8838" t="str" cm="1">
        <f t="array" aca="1" ref="E8838" ca="1">INDEX(Reel2,Spins[[#This Row],[Stop2]])</f>
        <v>🔔</v>
      </c>
      <c r="F8838">
        <f t="shared" ca="1" si="690"/>
        <v>28</v>
      </c>
      <c r="G8838" t="str" cm="1">
        <f t="array" aca="1" ref="G8838" ca="1">INDEX(Reel3,Spins[[#This Row],[Stop3]])</f>
        <v>7️⃣</v>
      </c>
      <c r="H8838" t="b">
        <f ca="1">AND(Spins[[#This Row],[Sym1]]=Spins[[#This Row],[Sym2]],Spins[[#This Row],[Sym2]]=Spins[[#This Row],[Sym3]])</f>
        <v>0</v>
      </c>
      <c r="I8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8838">
        <f t="shared" si="691"/>
        <v>1</v>
      </c>
      <c r="K8838">
        <f ca="1">Spins[[#This Row],[Mult]]*Spins[[#This Row],[Bet]]</f>
        <v>2.5</v>
      </c>
      <c r="L8838">
        <f ca="1">Spins[[#This Row],[Payout]]-Spins[[#This Row],[Bet]]</f>
        <v>1.5</v>
      </c>
    </row>
    <row r="8839" spans="1:12" x14ac:dyDescent="0.3">
      <c r="A8839">
        <f t="shared" si="687"/>
        <v>8838</v>
      </c>
      <c r="B8839">
        <f t="shared" ca="1" si="688"/>
        <v>1</v>
      </c>
      <c r="C8839" t="str" cm="1">
        <f t="array" aca="1" ref="C8839" ca="1">INDEX(Reel1,Spins[[#This Row],[Stop1]])</f>
        <v>🍋</v>
      </c>
      <c r="D8839">
        <f t="shared" ca="1" si="689"/>
        <v>13</v>
      </c>
      <c r="E8839" t="str" cm="1">
        <f t="array" aca="1" ref="E8839" ca="1">INDEX(Reel2,Spins[[#This Row],[Stop2]])</f>
        <v>🍋</v>
      </c>
      <c r="F8839">
        <f t="shared" ca="1" si="690"/>
        <v>16</v>
      </c>
      <c r="G8839" t="str" cm="1">
        <f t="array" aca="1" ref="G8839" ca="1">INDEX(Reel3,Spins[[#This Row],[Stop3]])</f>
        <v>🍇</v>
      </c>
      <c r="H8839" t="b">
        <f ca="1">AND(Spins[[#This Row],[Sym1]]=Spins[[#This Row],[Sym2]],Spins[[#This Row],[Sym2]]=Spins[[#This Row],[Sym3]])</f>
        <v>0</v>
      </c>
      <c r="I8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39">
        <f t="shared" si="691"/>
        <v>1</v>
      </c>
      <c r="K8839">
        <f ca="1">Spins[[#This Row],[Mult]]*Spins[[#This Row],[Bet]]</f>
        <v>0.6</v>
      </c>
      <c r="L8839">
        <f ca="1">Spins[[#This Row],[Payout]]-Spins[[#This Row],[Bet]]</f>
        <v>-0.4</v>
      </c>
    </row>
    <row r="8840" spans="1:12" x14ac:dyDescent="0.3">
      <c r="A8840">
        <f t="shared" si="687"/>
        <v>8839</v>
      </c>
      <c r="B8840">
        <f t="shared" ca="1" si="688"/>
        <v>13</v>
      </c>
      <c r="C8840" t="str" cm="1">
        <f t="array" aca="1" ref="C8840" ca="1">INDEX(Reel1,Spins[[#This Row],[Stop1]])</f>
        <v>🍋</v>
      </c>
      <c r="D8840">
        <f t="shared" ca="1" si="689"/>
        <v>20</v>
      </c>
      <c r="E8840" t="str" cm="1">
        <f t="array" aca="1" ref="E8840" ca="1">INDEX(Reel2,Spins[[#This Row],[Stop2]])</f>
        <v>🍒</v>
      </c>
      <c r="F8840">
        <f t="shared" ca="1" si="690"/>
        <v>3</v>
      </c>
      <c r="G8840" t="str" cm="1">
        <f t="array" aca="1" ref="G8840" ca="1">INDEX(Reel3,Spins[[#This Row],[Stop3]])</f>
        <v>🍋</v>
      </c>
      <c r="H8840" t="b">
        <f ca="1">AND(Spins[[#This Row],[Sym1]]=Spins[[#This Row],[Sym2]],Spins[[#This Row],[Sym2]]=Spins[[#This Row],[Sym3]])</f>
        <v>0</v>
      </c>
      <c r="I8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0">
        <f t="shared" si="691"/>
        <v>1</v>
      </c>
      <c r="K8840">
        <f ca="1">Spins[[#This Row],[Mult]]*Spins[[#This Row],[Bet]]</f>
        <v>0</v>
      </c>
      <c r="L8840">
        <f ca="1">Spins[[#This Row],[Payout]]-Spins[[#This Row],[Bet]]</f>
        <v>-1</v>
      </c>
    </row>
    <row r="8841" spans="1:12" x14ac:dyDescent="0.3">
      <c r="A8841">
        <f t="shared" si="687"/>
        <v>8840</v>
      </c>
      <c r="B8841">
        <f t="shared" ca="1" si="688"/>
        <v>17</v>
      </c>
      <c r="C8841" t="str" cm="1">
        <f t="array" aca="1" ref="C8841" ca="1">INDEX(Reel1,Spins[[#This Row],[Stop1]])</f>
        <v>🍒</v>
      </c>
      <c r="D8841">
        <f t="shared" ca="1" si="689"/>
        <v>25</v>
      </c>
      <c r="E8841" t="str" cm="1">
        <f t="array" aca="1" ref="E8841" ca="1">INDEX(Reel2,Spins[[#This Row],[Stop2]])</f>
        <v>🔔</v>
      </c>
      <c r="F8841">
        <f t="shared" ca="1" si="690"/>
        <v>4</v>
      </c>
      <c r="G8841" t="str" cm="1">
        <f t="array" aca="1" ref="G8841" ca="1">INDEX(Reel3,Spins[[#This Row],[Stop3]])</f>
        <v>🍋</v>
      </c>
      <c r="H8841" t="b">
        <f ca="1">AND(Spins[[#This Row],[Sym1]]=Spins[[#This Row],[Sym2]],Spins[[#This Row],[Sym2]]=Spins[[#This Row],[Sym3]])</f>
        <v>0</v>
      </c>
      <c r="I8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1">
        <f t="shared" si="691"/>
        <v>1</v>
      </c>
      <c r="K8841">
        <f ca="1">Spins[[#This Row],[Mult]]*Spins[[#This Row],[Bet]]</f>
        <v>0</v>
      </c>
      <c r="L8841">
        <f ca="1">Spins[[#This Row],[Payout]]-Spins[[#This Row],[Bet]]</f>
        <v>-1</v>
      </c>
    </row>
    <row r="8842" spans="1:12" x14ac:dyDescent="0.3">
      <c r="A8842">
        <f t="shared" si="687"/>
        <v>8841</v>
      </c>
      <c r="B8842">
        <f t="shared" ca="1" si="688"/>
        <v>17</v>
      </c>
      <c r="C8842" t="str" cm="1">
        <f t="array" aca="1" ref="C8842" ca="1">INDEX(Reel1,Spins[[#This Row],[Stop1]])</f>
        <v>🍒</v>
      </c>
      <c r="D8842">
        <f t="shared" ca="1" si="689"/>
        <v>5</v>
      </c>
      <c r="E8842" t="str" cm="1">
        <f t="array" aca="1" ref="E8842" ca="1">INDEX(Reel2,Spins[[#This Row],[Stop2]])</f>
        <v>🍋</v>
      </c>
      <c r="F8842">
        <f t="shared" ca="1" si="690"/>
        <v>14</v>
      </c>
      <c r="G8842" t="str" cm="1">
        <f t="array" aca="1" ref="G8842" ca="1">INDEX(Reel3,Spins[[#This Row],[Stop3]])</f>
        <v>🍇</v>
      </c>
      <c r="H8842" t="b">
        <f ca="1">AND(Spins[[#This Row],[Sym1]]=Spins[[#This Row],[Sym2]],Spins[[#This Row],[Sym2]]=Spins[[#This Row],[Sym3]])</f>
        <v>0</v>
      </c>
      <c r="I8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2">
        <f t="shared" si="691"/>
        <v>1</v>
      </c>
      <c r="K8842">
        <f ca="1">Spins[[#This Row],[Mult]]*Spins[[#This Row],[Bet]]</f>
        <v>0</v>
      </c>
      <c r="L8842">
        <f ca="1">Spins[[#This Row],[Payout]]-Spins[[#This Row],[Bet]]</f>
        <v>-1</v>
      </c>
    </row>
    <row r="8843" spans="1:12" x14ac:dyDescent="0.3">
      <c r="A8843">
        <f t="shared" si="687"/>
        <v>8842</v>
      </c>
      <c r="B8843">
        <f t="shared" ca="1" si="688"/>
        <v>12</v>
      </c>
      <c r="C8843" t="str" cm="1">
        <f t="array" aca="1" ref="C8843" ca="1">INDEX(Reel1,Spins[[#This Row],[Stop1]])</f>
        <v>🍋</v>
      </c>
      <c r="D8843">
        <f t="shared" ca="1" si="689"/>
        <v>11</v>
      </c>
      <c r="E8843" t="str" cm="1">
        <f t="array" aca="1" ref="E8843" ca="1">INDEX(Reel2,Spins[[#This Row],[Stop2]])</f>
        <v>🍋</v>
      </c>
      <c r="F8843">
        <f t="shared" ca="1" si="690"/>
        <v>18</v>
      </c>
      <c r="G8843" t="str" cm="1">
        <f t="array" aca="1" ref="G8843" ca="1">INDEX(Reel3,Spins[[#This Row],[Stop3]])</f>
        <v>🔔</v>
      </c>
      <c r="H8843" t="b">
        <f ca="1">AND(Spins[[#This Row],[Sym1]]=Spins[[#This Row],[Sym2]],Spins[[#This Row],[Sym2]]=Spins[[#This Row],[Sym3]])</f>
        <v>0</v>
      </c>
      <c r="I8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43">
        <f t="shared" si="691"/>
        <v>1</v>
      </c>
      <c r="K8843">
        <f ca="1">Spins[[#This Row],[Mult]]*Spins[[#This Row],[Bet]]</f>
        <v>0.6</v>
      </c>
      <c r="L8843">
        <f ca="1">Spins[[#This Row],[Payout]]-Spins[[#This Row],[Bet]]</f>
        <v>-0.4</v>
      </c>
    </row>
    <row r="8844" spans="1:12" x14ac:dyDescent="0.3">
      <c r="A8844">
        <f t="shared" si="687"/>
        <v>8843</v>
      </c>
      <c r="B8844">
        <f t="shared" ca="1" si="688"/>
        <v>28</v>
      </c>
      <c r="C8844" t="str" cm="1">
        <f t="array" aca="1" ref="C8844" ca="1">INDEX(Reel1,Spins[[#This Row],[Stop1]])</f>
        <v>BAR</v>
      </c>
      <c r="D8844">
        <f t="shared" ca="1" si="689"/>
        <v>18</v>
      </c>
      <c r="E8844" t="str" cm="1">
        <f t="array" aca="1" ref="E8844" ca="1">INDEX(Reel2,Spins[[#This Row],[Stop2]])</f>
        <v>🍒</v>
      </c>
      <c r="F8844">
        <f t="shared" ca="1" si="690"/>
        <v>13</v>
      </c>
      <c r="G8844" t="str" cm="1">
        <f t="array" aca="1" ref="G8844" ca="1">INDEX(Reel3,Spins[[#This Row],[Stop3]])</f>
        <v>🍇</v>
      </c>
      <c r="H8844" t="b">
        <f ca="1">AND(Spins[[#This Row],[Sym1]]=Spins[[#This Row],[Sym2]],Spins[[#This Row],[Sym2]]=Spins[[#This Row],[Sym3]])</f>
        <v>0</v>
      </c>
      <c r="I8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4">
        <f t="shared" si="691"/>
        <v>1</v>
      </c>
      <c r="K8844">
        <f ca="1">Spins[[#This Row],[Mult]]*Spins[[#This Row],[Bet]]</f>
        <v>0</v>
      </c>
      <c r="L8844">
        <f ca="1">Spins[[#This Row],[Payout]]-Spins[[#This Row],[Bet]]</f>
        <v>-1</v>
      </c>
    </row>
    <row r="8845" spans="1:12" x14ac:dyDescent="0.3">
      <c r="A8845">
        <f t="shared" si="687"/>
        <v>8844</v>
      </c>
      <c r="B8845">
        <f t="shared" ca="1" si="688"/>
        <v>13</v>
      </c>
      <c r="C8845" t="str" cm="1">
        <f t="array" aca="1" ref="C8845" ca="1">INDEX(Reel1,Spins[[#This Row],[Stop1]])</f>
        <v>🍋</v>
      </c>
      <c r="D8845">
        <f t="shared" ca="1" si="689"/>
        <v>31</v>
      </c>
      <c r="E8845" t="str" cm="1">
        <f t="array" aca="1" ref="E8845" ca="1">INDEX(Reel2,Spins[[#This Row],[Stop2]])</f>
        <v>💎</v>
      </c>
      <c r="F8845">
        <f t="shared" ca="1" si="690"/>
        <v>18</v>
      </c>
      <c r="G8845" t="str" cm="1">
        <f t="array" aca="1" ref="G8845" ca="1">INDEX(Reel3,Spins[[#This Row],[Stop3]])</f>
        <v>🔔</v>
      </c>
      <c r="H8845" t="b">
        <f ca="1">AND(Spins[[#This Row],[Sym1]]=Spins[[#This Row],[Sym2]],Spins[[#This Row],[Sym2]]=Spins[[#This Row],[Sym3]])</f>
        <v>0</v>
      </c>
      <c r="I8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5">
        <f t="shared" si="691"/>
        <v>1</v>
      </c>
      <c r="K8845">
        <f ca="1">Spins[[#This Row],[Mult]]*Spins[[#This Row],[Bet]]</f>
        <v>0</v>
      </c>
      <c r="L8845">
        <f ca="1">Spins[[#This Row],[Payout]]-Spins[[#This Row],[Bet]]</f>
        <v>-1</v>
      </c>
    </row>
    <row r="8846" spans="1:12" x14ac:dyDescent="0.3">
      <c r="A8846">
        <f t="shared" si="687"/>
        <v>8845</v>
      </c>
      <c r="B8846">
        <f t="shared" ca="1" si="688"/>
        <v>17</v>
      </c>
      <c r="C8846" t="str" cm="1">
        <f t="array" aca="1" ref="C8846" ca="1">INDEX(Reel1,Spins[[#This Row],[Stop1]])</f>
        <v>🍒</v>
      </c>
      <c r="D8846">
        <f t="shared" ca="1" si="689"/>
        <v>27</v>
      </c>
      <c r="E8846" t="str" cm="1">
        <f t="array" aca="1" ref="E8846" ca="1">INDEX(Reel2,Spins[[#This Row],[Stop2]])</f>
        <v>BAR</v>
      </c>
      <c r="F8846">
        <f t="shared" ca="1" si="690"/>
        <v>7</v>
      </c>
      <c r="G8846" t="str" cm="1">
        <f t="array" aca="1" ref="G8846" ca="1">INDEX(Reel3,Spins[[#This Row],[Stop3]])</f>
        <v>🍒</v>
      </c>
      <c r="H8846" t="b">
        <f ca="1">AND(Spins[[#This Row],[Sym1]]=Spins[[#This Row],[Sym2]],Spins[[#This Row],[Sym2]]=Spins[[#This Row],[Sym3]])</f>
        <v>0</v>
      </c>
      <c r="I8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6">
        <f t="shared" si="691"/>
        <v>1</v>
      </c>
      <c r="K8846">
        <f ca="1">Spins[[#This Row],[Mult]]*Spins[[#This Row],[Bet]]</f>
        <v>0</v>
      </c>
      <c r="L8846">
        <f ca="1">Spins[[#This Row],[Payout]]-Spins[[#This Row],[Bet]]</f>
        <v>-1</v>
      </c>
    </row>
    <row r="8847" spans="1:12" x14ac:dyDescent="0.3">
      <c r="A8847">
        <f t="shared" si="687"/>
        <v>8846</v>
      </c>
      <c r="B8847">
        <f t="shared" ca="1" si="688"/>
        <v>26</v>
      </c>
      <c r="C8847" t="str" cm="1">
        <f t="array" aca="1" ref="C8847" ca="1">INDEX(Reel1,Spins[[#This Row],[Stop1]])</f>
        <v>🔔</v>
      </c>
      <c r="D8847">
        <f t="shared" ca="1" si="689"/>
        <v>1</v>
      </c>
      <c r="E8847" t="str" cm="1">
        <f t="array" aca="1" ref="E8847" ca="1">INDEX(Reel2,Spins[[#This Row],[Stop2]])</f>
        <v>🍋</v>
      </c>
      <c r="F8847">
        <f t="shared" ca="1" si="690"/>
        <v>11</v>
      </c>
      <c r="G8847" t="str" cm="1">
        <f t="array" aca="1" ref="G8847" ca="1">INDEX(Reel3,Spins[[#This Row],[Stop3]])</f>
        <v>🍒</v>
      </c>
      <c r="H8847" t="b">
        <f ca="1">AND(Spins[[#This Row],[Sym1]]=Spins[[#This Row],[Sym2]],Spins[[#This Row],[Sym2]]=Spins[[#This Row],[Sym3]])</f>
        <v>0</v>
      </c>
      <c r="I8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7">
        <f t="shared" si="691"/>
        <v>1</v>
      </c>
      <c r="K8847">
        <f ca="1">Spins[[#This Row],[Mult]]*Spins[[#This Row],[Bet]]</f>
        <v>0</v>
      </c>
      <c r="L8847">
        <f ca="1">Spins[[#This Row],[Payout]]-Spins[[#This Row],[Bet]]</f>
        <v>-1</v>
      </c>
    </row>
    <row r="8848" spans="1:12" x14ac:dyDescent="0.3">
      <c r="A8848">
        <f t="shared" si="687"/>
        <v>8847</v>
      </c>
      <c r="B8848">
        <f t="shared" ca="1" si="688"/>
        <v>2</v>
      </c>
      <c r="C8848" t="str" cm="1">
        <f t="array" aca="1" ref="C8848" ca="1">INDEX(Reel1,Spins[[#This Row],[Stop1]])</f>
        <v>🍋</v>
      </c>
      <c r="D8848">
        <f t="shared" ca="1" si="689"/>
        <v>28</v>
      </c>
      <c r="E8848" t="str" cm="1">
        <f t="array" aca="1" ref="E8848" ca="1">INDEX(Reel2,Spins[[#This Row],[Stop2]])</f>
        <v>BAR</v>
      </c>
      <c r="F8848">
        <f t="shared" ca="1" si="690"/>
        <v>13</v>
      </c>
      <c r="G8848" t="str" cm="1">
        <f t="array" aca="1" ref="G8848" ca="1">INDEX(Reel3,Spins[[#This Row],[Stop3]])</f>
        <v>🍇</v>
      </c>
      <c r="H8848" t="b">
        <f ca="1">AND(Spins[[#This Row],[Sym1]]=Spins[[#This Row],[Sym2]],Spins[[#This Row],[Sym2]]=Spins[[#This Row],[Sym3]])</f>
        <v>0</v>
      </c>
      <c r="I8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48">
        <f t="shared" si="691"/>
        <v>1</v>
      </c>
      <c r="K8848">
        <f ca="1">Spins[[#This Row],[Mult]]*Spins[[#This Row],[Bet]]</f>
        <v>0</v>
      </c>
      <c r="L8848">
        <f ca="1">Spins[[#This Row],[Payout]]-Spins[[#This Row],[Bet]]</f>
        <v>-1</v>
      </c>
    </row>
    <row r="8849" spans="1:12" x14ac:dyDescent="0.3">
      <c r="A8849">
        <f t="shared" si="687"/>
        <v>8848</v>
      </c>
      <c r="B8849">
        <f t="shared" ca="1" si="688"/>
        <v>6</v>
      </c>
      <c r="C8849" t="str" cm="1">
        <f t="array" aca="1" ref="C8849" ca="1">INDEX(Reel1,Spins[[#This Row],[Stop1]])</f>
        <v>🍋</v>
      </c>
      <c r="D8849">
        <f t="shared" ca="1" si="689"/>
        <v>5</v>
      </c>
      <c r="E8849" t="str" cm="1">
        <f t="array" aca="1" ref="E8849" ca="1">INDEX(Reel2,Spins[[#This Row],[Stop2]])</f>
        <v>🍋</v>
      </c>
      <c r="F8849">
        <f t="shared" ca="1" si="690"/>
        <v>26</v>
      </c>
      <c r="G8849" t="str" cm="1">
        <f t="array" aca="1" ref="G8849" ca="1">INDEX(Reel3,Spins[[#This Row],[Stop3]])</f>
        <v>BAR</v>
      </c>
      <c r="H8849" t="b">
        <f ca="1">AND(Spins[[#This Row],[Sym1]]=Spins[[#This Row],[Sym2]],Spins[[#This Row],[Sym2]]=Spins[[#This Row],[Sym3]])</f>
        <v>0</v>
      </c>
      <c r="I8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49">
        <f t="shared" si="691"/>
        <v>1</v>
      </c>
      <c r="K8849">
        <f ca="1">Spins[[#This Row],[Mult]]*Spins[[#This Row],[Bet]]</f>
        <v>0.6</v>
      </c>
      <c r="L8849">
        <f ca="1">Spins[[#This Row],[Payout]]-Spins[[#This Row],[Bet]]</f>
        <v>-0.4</v>
      </c>
    </row>
    <row r="8850" spans="1:12" x14ac:dyDescent="0.3">
      <c r="A8850">
        <f t="shared" si="687"/>
        <v>8849</v>
      </c>
      <c r="B8850">
        <f t="shared" ca="1" si="688"/>
        <v>21</v>
      </c>
      <c r="C8850" t="str" cm="1">
        <f t="array" aca="1" ref="C8850" ca="1">INDEX(Reel1,Spins[[#This Row],[Stop1]])</f>
        <v>🍒</v>
      </c>
      <c r="D8850">
        <f t="shared" ca="1" si="689"/>
        <v>4</v>
      </c>
      <c r="E8850" t="str" cm="1">
        <f t="array" aca="1" ref="E8850" ca="1">INDEX(Reel2,Spins[[#This Row],[Stop2]])</f>
        <v>🍋</v>
      </c>
      <c r="F8850">
        <f t="shared" ca="1" si="690"/>
        <v>1</v>
      </c>
      <c r="G8850" t="str" cm="1">
        <f t="array" aca="1" ref="G8850" ca="1">INDEX(Reel3,Spins[[#This Row],[Stop3]])</f>
        <v>🍋</v>
      </c>
      <c r="H8850" t="b">
        <f ca="1">AND(Spins[[#This Row],[Sym1]]=Spins[[#This Row],[Sym2]],Spins[[#This Row],[Sym2]]=Spins[[#This Row],[Sym3]])</f>
        <v>0</v>
      </c>
      <c r="I8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50">
        <f t="shared" si="691"/>
        <v>1</v>
      </c>
      <c r="K8850">
        <f ca="1">Spins[[#This Row],[Mult]]*Spins[[#This Row],[Bet]]</f>
        <v>0</v>
      </c>
      <c r="L8850">
        <f ca="1">Spins[[#This Row],[Payout]]-Spins[[#This Row],[Bet]]</f>
        <v>-1</v>
      </c>
    </row>
    <row r="8851" spans="1:12" x14ac:dyDescent="0.3">
      <c r="A8851">
        <f t="shared" si="687"/>
        <v>8850</v>
      </c>
      <c r="B8851">
        <f t="shared" ca="1" si="688"/>
        <v>7</v>
      </c>
      <c r="C8851" t="str" cm="1">
        <f t="array" aca="1" ref="C8851" ca="1">INDEX(Reel1,Spins[[#This Row],[Stop1]])</f>
        <v>🍋</v>
      </c>
      <c r="D8851">
        <f t="shared" ca="1" si="689"/>
        <v>5</v>
      </c>
      <c r="E8851" t="str" cm="1">
        <f t="array" aca="1" ref="E8851" ca="1">INDEX(Reel2,Spins[[#This Row],[Stop2]])</f>
        <v>🍋</v>
      </c>
      <c r="F8851">
        <f t="shared" ca="1" si="690"/>
        <v>18</v>
      </c>
      <c r="G8851" t="str" cm="1">
        <f t="array" aca="1" ref="G8851" ca="1">INDEX(Reel3,Spins[[#This Row],[Stop3]])</f>
        <v>🔔</v>
      </c>
      <c r="H8851" t="b">
        <f ca="1">AND(Spins[[#This Row],[Sym1]]=Spins[[#This Row],[Sym2]],Spins[[#This Row],[Sym2]]=Spins[[#This Row],[Sym3]])</f>
        <v>0</v>
      </c>
      <c r="I8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51">
        <f t="shared" si="691"/>
        <v>1</v>
      </c>
      <c r="K8851">
        <f ca="1">Spins[[#This Row],[Mult]]*Spins[[#This Row],[Bet]]</f>
        <v>0.6</v>
      </c>
      <c r="L8851">
        <f ca="1">Spins[[#This Row],[Payout]]-Spins[[#This Row],[Bet]]</f>
        <v>-0.4</v>
      </c>
    </row>
    <row r="8852" spans="1:12" x14ac:dyDescent="0.3">
      <c r="A8852">
        <f t="shared" si="687"/>
        <v>8851</v>
      </c>
      <c r="B8852">
        <f t="shared" ca="1" si="688"/>
        <v>4</v>
      </c>
      <c r="C8852" t="str" cm="1">
        <f t="array" aca="1" ref="C8852" ca="1">INDEX(Reel1,Spins[[#This Row],[Stop1]])</f>
        <v>🍋</v>
      </c>
      <c r="D8852">
        <f t="shared" ca="1" si="689"/>
        <v>3</v>
      </c>
      <c r="E8852" t="str" cm="1">
        <f t="array" aca="1" ref="E8852" ca="1">INDEX(Reel2,Spins[[#This Row],[Stop2]])</f>
        <v>🍋</v>
      </c>
      <c r="F8852">
        <f t="shared" ca="1" si="690"/>
        <v>28</v>
      </c>
      <c r="G8852" t="str" cm="1">
        <f t="array" aca="1" ref="G8852" ca="1">INDEX(Reel3,Spins[[#This Row],[Stop3]])</f>
        <v>7️⃣</v>
      </c>
      <c r="H8852" t="b">
        <f ca="1">AND(Spins[[#This Row],[Sym1]]=Spins[[#This Row],[Sym2]],Spins[[#This Row],[Sym2]]=Spins[[#This Row],[Sym3]])</f>
        <v>0</v>
      </c>
      <c r="I8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52">
        <f t="shared" si="691"/>
        <v>1</v>
      </c>
      <c r="K8852">
        <f ca="1">Spins[[#This Row],[Mult]]*Spins[[#This Row],[Bet]]</f>
        <v>0.6</v>
      </c>
      <c r="L8852">
        <f ca="1">Spins[[#This Row],[Payout]]-Spins[[#This Row],[Bet]]</f>
        <v>-0.4</v>
      </c>
    </row>
    <row r="8853" spans="1:12" x14ac:dyDescent="0.3">
      <c r="A8853">
        <f t="shared" si="687"/>
        <v>8852</v>
      </c>
      <c r="B8853">
        <f t="shared" ca="1" si="688"/>
        <v>8</v>
      </c>
      <c r="C8853" t="str" cm="1">
        <f t="array" aca="1" ref="C8853" ca="1">INDEX(Reel1,Spins[[#This Row],[Stop1]])</f>
        <v>🍋</v>
      </c>
      <c r="D8853">
        <f t="shared" ca="1" si="689"/>
        <v>5</v>
      </c>
      <c r="E8853" t="str" cm="1">
        <f t="array" aca="1" ref="E8853" ca="1">INDEX(Reel2,Spins[[#This Row],[Stop2]])</f>
        <v>🍋</v>
      </c>
      <c r="F8853">
        <f t="shared" ca="1" si="690"/>
        <v>13</v>
      </c>
      <c r="G8853" t="str" cm="1">
        <f t="array" aca="1" ref="G8853" ca="1">INDEX(Reel3,Spins[[#This Row],[Stop3]])</f>
        <v>🍇</v>
      </c>
      <c r="H8853" t="b">
        <f ca="1">AND(Spins[[#This Row],[Sym1]]=Spins[[#This Row],[Sym2]],Spins[[#This Row],[Sym2]]=Spins[[#This Row],[Sym3]])</f>
        <v>0</v>
      </c>
      <c r="I8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53">
        <f t="shared" si="691"/>
        <v>1</v>
      </c>
      <c r="K8853">
        <f ca="1">Spins[[#This Row],[Mult]]*Spins[[#This Row],[Bet]]</f>
        <v>0.6</v>
      </c>
      <c r="L8853">
        <f ca="1">Spins[[#This Row],[Payout]]-Spins[[#This Row],[Bet]]</f>
        <v>-0.4</v>
      </c>
    </row>
    <row r="8854" spans="1:12" x14ac:dyDescent="0.3">
      <c r="A8854">
        <f t="shared" si="687"/>
        <v>8853</v>
      </c>
      <c r="B8854">
        <f t="shared" ca="1" si="688"/>
        <v>18</v>
      </c>
      <c r="C8854" t="str" cm="1">
        <f t="array" aca="1" ref="C8854" ca="1">INDEX(Reel1,Spins[[#This Row],[Stop1]])</f>
        <v>🍒</v>
      </c>
      <c r="D8854">
        <f t="shared" ca="1" si="689"/>
        <v>20</v>
      </c>
      <c r="E8854" t="str" cm="1">
        <f t="array" aca="1" ref="E8854" ca="1">INDEX(Reel2,Spins[[#This Row],[Stop2]])</f>
        <v>🍒</v>
      </c>
      <c r="F8854">
        <f t="shared" ca="1" si="690"/>
        <v>27</v>
      </c>
      <c r="G8854" t="str" cm="1">
        <f t="array" aca="1" ref="G8854" ca="1">INDEX(Reel3,Spins[[#This Row],[Stop3]])</f>
        <v>7️⃣</v>
      </c>
      <c r="H8854" t="b">
        <f ca="1">AND(Spins[[#This Row],[Sym1]]=Spins[[#This Row],[Sym2]],Spins[[#This Row],[Sym2]]=Spins[[#This Row],[Sym3]])</f>
        <v>0</v>
      </c>
      <c r="I8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854">
        <f t="shared" si="691"/>
        <v>1</v>
      </c>
      <c r="K8854">
        <f ca="1">Spins[[#This Row],[Mult]]*Spins[[#This Row],[Bet]]</f>
        <v>0.8</v>
      </c>
      <c r="L8854">
        <f ca="1">Spins[[#This Row],[Payout]]-Spins[[#This Row],[Bet]]</f>
        <v>-0.19999999999999996</v>
      </c>
    </row>
    <row r="8855" spans="1:12" x14ac:dyDescent="0.3">
      <c r="A8855">
        <f t="shared" si="687"/>
        <v>8854</v>
      </c>
      <c r="B8855">
        <f t="shared" ca="1" si="688"/>
        <v>23</v>
      </c>
      <c r="C8855" t="str" cm="1">
        <f t="array" aca="1" ref="C8855" ca="1">INDEX(Reel1,Spins[[#This Row],[Stop1]])</f>
        <v>🍇</v>
      </c>
      <c r="D8855">
        <f t="shared" ca="1" si="689"/>
        <v>30</v>
      </c>
      <c r="E8855" t="str" cm="1">
        <f t="array" aca="1" ref="E8855" ca="1">INDEX(Reel2,Spins[[#This Row],[Stop2]])</f>
        <v>7️⃣</v>
      </c>
      <c r="F8855">
        <f t="shared" ca="1" si="690"/>
        <v>31</v>
      </c>
      <c r="G8855" t="str" cm="1">
        <f t="array" aca="1" ref="G8855" ca="1">INDEX(Reel3,Spins[[#This Row],[Stop3]])</f>
        <v>💎</v>
      </c>
      <c r="H8855" t="b">
        <f ca="1">AND(Spins[[#This Row],[Sym1]]=Spins[[#This Row],[Sym2]],Spins[[#This Row],[Sym2]]=Spins[[#This Row],[Sym3]])</f>
        <v>0</v>
      </c>
      <c r="I8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55">
        <f t="shared" si="691"/>
        <v>1</v>
      </c>
      <c r="K8855">
        <f ca="1">Spins[[#This Row],[Mult]]*Spins[[#This Row],[Bet]]</f>
        <v>0</v>
      </c>
      <c r="L8855">
        <f ca="1">Spins[[#This Row],[Payout]]-Spins[[#This Row],[Bet]]</f>
        <v>-1</v>
      </c>
    </row>
    <row r="8856" spans="1:12" x14ac:dyDescent="0.3">
      <c r="A8856">
        <f t="shared" si="687"/>
        <v>8855</v>
      </c>
      <c r="B8856">
        <f t="shared" ca="1" si="688"/>
        <v>15</v>
      </c>
      <c r="C8856" t="str" cm="1">
        <f t="array" aca="1" ref="C8856" ca="1">INDEX(Reel1,Spins[[#This Row],[Stop1]])</f>
        <v>🍒</v>
      </c>
      <c r="D8856">
        <f t="shared" ca="1" si="689"/>
        <v>7</v>
      </c>
      <c r="E8856" t="str" cm="1">
        <f t="array" aca="1" ref="E8856" ca="1">INDEX(Reel2,Spins[[#This Row],[Stop2]])</f>
        <v>🍋</v>
      </c>
      <c r="F8856">
        <f t="shared" ca="1" si="690"/>
        <v>21</v>
      </c>
      <c r="G8856" t="str" cm="1">
        <f t="array" aca="1" ref="G8856" ca="1">INDEX(Reel3,Spins[[#This Row],[Stop3]])</f>
        <v>🔔</v>
      </c>
      <c r="H8856" t="b">
        <f ca="1">AND(Spins[[#This Row],[Sym1]]=Spins[[#This Row],[Sym2]],Spins[[#This Row],[Sym2]]=Spins[[#This Row],[Sym3]])</f>
        <v>0</v>
      </c>
      <c r="I8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56">
        <f t="shared" si="691"/>
        <v>1</v>
      </c>
      <c r="K8856">
        <f ca="1">Spins[[#This Row],[Mult]]*Spins[[#This Row],[Bet]]</f>
        <v>0</v>
      </c>
      <c r="L8856">
        <f ca="1">Spins[[#This Row],[Payout]]-Spins[[#This Row],[Bet]]</f>
        <v>-1</v>
      </c>
    </row>
    <row r="8857" spans="1:12" x14ac:dyDescent="0.3">
      <c r="A8857">
        <f t="shared" si="687"/>
        <v>8856</v>
      </c>
      <c r="B8857">
        <f t="shared" ca="1" si="688"/>
        <v>23</v>
      </c>
      <c r="C8857" t="str" cm="1">
        <f t="array" aca="1" ref="C8857" ca="1">INDEX(Reel1,Spins[[#This Row],[Stop1]])</f>
        <v>🍇</v>
      </c>
      <c r="D8857">
        <f t="shared" ca="1" si="689"/>
        <v>20</v>
      </c>
      <c r="E8857" t="str" cm="1">
        <f t="array" aca="1" ref="E8857" ca="1">INDEX(Reel2,Spins[[#This Row],[Stop2]])</f>
        <v>🍒</v>
      </c>
      <c r="F8857">
        <f t="shared" ca="1" si="690"/>
        <v>9</v>
      </c>
      <c r="G8857" t="str" cm="1">
        <f t="array" aca="1" ref="G8857" ca="1">INDEX(Reel3,Spins[[#This Row],[Stop3]])</f>
        <v>🍒</v>
      </c>
      <c r="H8857" t="b">
        <f ca="1">AND(Spins[[#This Row],[Sym1]]=Spins[[#This Row],[Sym2]],Spins[[#This Row],[Sym2]]=Spins[[#This Row],[Sym3]])</f>
        <v>0</v>
      </c>
      <c r="I8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57">
        <f t="shared" si="691"/>
        <v>1</v>
      </c>
      <c r="K8857">
        <f ca="1">Spins[[#This Row],[Mult]]*Spins[[#This Row],[Bet]]</f>
        <v>0</v>
      </c>
      <c r="L8857">
        <f ca="1">Spins[[#This Row],[Payout]]-Spins[[#This Row],[Bet]]</f>
        <v>-1</v>
      </c>
    </row>
    <row r="8858" spans="1:12" x14ac:dyDescent="0.3">
      <c r="A8858">
        <f t="shared" si="687"/>
        <v>8857</v>
      </c>
      <c r="B8858">
        <f t="shared" ca="1" si="688"/>
        <v>26</v>
      </c>
      <c r="C8858" t="str" cm="1">
        <f t="array" aca="1" ref="C8858" ca="1">INDEX(Reel1,Spins[[#This Row],[Stop1]])</f>
        <v>🔔</v>
      </c>
      <c r="D8858">
        <f t="shared" ca="1" si="689"/>
        <v>19</v>
      </c>
      <c r="E8858" t="str" cm="1">
        <f t="array" aca="1" ref="E8858" ca="1">INDEX(Reel2,Spins[[#This Row],[Stop2]])</f>
        <v>🍒</v>
      </c>
      <c r="F8858">
        <f t="shared" ca="1" si="690"/>
        <v>2</v>
      </c>
      <c r="G8858" t="str" cm="1">
        <f t="array" aca="1" ref="G8858" ca="1">INDEX(Reel3,Spins[[#This Row],[Stop3]])</f>
        <v>🍋</v>
      </c>
      <c r="H8858" t="b">
        <f ca="1">AND(Spins[[#This Row],[Sym1]]=Spins[[#This Row],[Sym2]],Spins[[#This Row],[Sym2]]=Spins[[#This Row],[Sym3]])</f>
        <v>0</v>
      </c>
      <c r="I8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58">
        <f t="shared" si="691"/>
        <v>1</v>
      </c>
      <c r="K8858">
        <f ca="1">Spins[[#This Row],[Mult]]*Spins[[#This Row],[Bet]]</f>
        <v>0</v>
      </c>
      <c r="L8858">
        <f ca="1">Spins[[#This Row],[Payout]]-Spins[[#This Row],[Bet]]</f>
        <v>-1</v>
      </c>
    </row>
    <row r="8859" spans="1:12" x14ac:dyDescent="0.3">
      <c r="A8859">
        <f t="shared" si="687"/>
        <v>8858</v>
      </c>
      <c r="B8859">
        <f t="shared" ca="1" si="688"/>
        <v>9</v>
      </c>
      <c r="C8859" t="str" cm="1">
        <f t="array" aca="1" ref="C8859" ca="1">INDEX(Reel1,Spins[[#This Row],[Stop1]])</f>
        <v>🍋</v>
      </c>
      <c r="D8859">
        <f t="shared" ca="1" si="689"/>
        <v>23</v>
      </c>
      <c r="E8859" t="str" cm="1">
        <f t="array" aca="1" ref="E8859" ca="1">INDEX(Reel2,Spins[[#This Row],[Stop2]])</f>
        <v>🍇</v>
      </c>
      <c r="F8859">
        <f t="shared" ca="1" si="690"/>
        <v>27</v>
      </c>
      <c r="G8859" t="str" cm="1">
        <f t="array" aca="1" ref="G8859" ca="1">INDEX(Reel3,Spins[[#This Row],[Stop3]])</f>
        <v>7️⃣</v>
      </c>
      <c r="H8859" t="b">
        <f ca="1">AND(Spins[[#This Row],[Sym1]]=Spins[[#This Row],[Sym2]],Spins[[#This Row],[Sym2]]=Spins[[#This Row],[Sym3]])</f>
        <v>0</v>
      </c>
      <c r="I8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59">
        <f t="shared" si="691"/>
        <v>1</v>
      </c>
      <c r="K8859">
        <f ca="1">Spins[[#This Row],[Mult]]*Spins[[#This Row],[Bet]]</f>
        <v>0</v>
      </c>
      <c r="L8859">
        <f ca="1">Spins[[#This Row],[Payout]]-Spins[[#This Row],[Bet]]</f>
        <v>-1</v>
      </c>
    </row>
    <row r="8860" spans="1:12" x14ac:dyDescent="0.3">
      <c r="A8860">
        <f t="shared" si="687"/>
        <v>8859</v>
      </c>
      <c r="B8860">
        <f t="shared" ca="1" si="688"/>
        <v>5</v>
      </c>
      <c r="C8860" t="str" cm="1">
        <f t="array" aca="1" ref="C8860" ca="1">INDEX(Reel1,Spins[[#This Row],[Stop1]])</f>
        <v>🍋</v>
      </c>
      <c r="D8860">
        <f t="shared" ca="1" si="689"/>
        <v>31</v>
      </c>
      <c r="E8860" t="str" cm="1">
        <f t="array" aca="1" ref="E8860" ca="1">INDEX(Reel2,Spins[[#This Row],[Stop2]])</f>
        <v>💎</v>
      </c>
      <c r="F8860">
        <f t="shared" ca="1" si="690"/>
        <v>29</v>
      </c>
      <c r="G8860" t="str" cm="1">
        <f t="array" aca="1" ref="G8860" ca="1">INDEX(Reel3,Spins[[#This Row],[Stop3]])</f>
        <v>7️⃣</v>
      </c>
      <c r="H8860" t="b">
        <f ca="1">AND(Spins[[#This Row],[Sym1]]=Spins[[#This Row],[Sym2]],Spins[[#This Row],[Sym2]]=Spins[[#This Row],[Sym3]])</f>
        <v>0</v>
      </c>
      <c r="I8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0">
        <f t="shared" si="691"/>
        <v>1</v>
      </c>
      <c r="K8860">
        <f ca="1">Spins[[#This Row],[Mult]]*Spins[[#This Row],[Bet]]</f>
        <v>0</v>
      </c>
      <c r="L8860">
        <f ca="1">Spins[[#This Row],[Payout]]-Spins[[#This Row],[Bet]]</f>
        <v>-1</v>
      </c>
    </row>
    <row r="8861" spans="1:12" x14ac:dyDescent="0.3">
      <c r="A8861">
        <f t="shared" si="687"/>
        <v>8860</v>
      </c>
      <c r="B8861">
        <f t="shared" ca="1" si="688"/>
        <v>25</v>
      </c>
      <c r="C8861" t="str" cm="1">
        <f t="array" aca="1" ref="C8861" ca="1">INDEX(Reel1,Spins[[#This Row],[Stop1]])</f>
        <v>🔔</v>
      </c>
      <c r="D8861">
        <f t="shared" ca="1" si="689"/>
        <v>6</v>
      </c>
      <c r="E8861" t="str" cm="1">
        <f t="array" aca="1" ref="E8861" ca="1">INDEX(Reel2,Spins[[#This Row],[Stop2]])</f>
        <v>🍋</v>
      </c>
      <c r="F8861">
        <f t="shared" ca="1" si="690"/>
        <v>18</v>
      </c>
      <c r="G8861" t="str" cm="1">
        <f t="array" aca="1" ref="G8861" ca="1">INDEX(Reel3,Spins[[#This Row],[Stop3]])</f>
        <v>🔔</v>
      </c>
      <c r="H8861" t="b">
        <f ca="1">AND(Spins[[#This Row],[Sym1]]=Spins[[#This Row],[Sym2]],Spins[[#This Row],[Sym2]]=Spins[[#This Row],[Sym3]])</f>
        <v>0</v>
      </c>
      <c r="I8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1">
        <f t="shared" si="691"/>
        <v>1</v>
      </c>
      <c r="K8861">
        <f ca="1">Spins[[#This Row],[Mult]]*Spins[[#This Row],[Bet]]</f>
        <v>0</v>
      </c>
      <c r="L8861">
        <f ca="1">Spins[[#This Row],[Payout]]-Spins[[#This Row],[Bet]]</f>
        <v>-1</v>
      </c>
    </row>
    <row r="8862" spans="1:12" x14ac:dyDescent="0.3">
      <c r="A8862">
        <f t="shared" si="687"/>
        <v>8861</v>
      </c>
      <c r="B8862">
        <f t="shared" ca="1" si="688"/>
        <v>16</v>
      </c>
      <c r="C8862" t="str" cm="1">
        <f t="array" aca="1" ref="C8862" ca="1">INDEX(Reel1,Spins[[#This Row],[Stop1]])</f>
        <v>🍒</v>
      </c>
      <c r="D8862">
        <f t="shared" ca="1" si="689"/>
        <v>10</v>
      </c>
      <c r="E8862" t="str" cm="1">
        <f t="array" aca="1" ref="E8862" ca="1">INDEX(Reel2,Spins[[#This Row],[Stop2]])</f>
        <v>🍋</v>
      </c>
      <c r="F8862">
        <f t="shared" ca="1" si="690"/>
        <v>10</v>
      </c>
      <c r="G8862" t="str" cm="1">
        <f t="array" aca="1" ref="G8862" ca="1">INDEX(Reel3,Spins[[#This Row],[Stop3]])</f>
        <v>🍒</v>
      </c>
      <c r="H8862" t="b">
        <f ca="1">AND(Spins[[#This Row],[Sym1]]=Spins[[#This Row],[Sym2]],Spins[[#This Row],[Sym2]]=Spins[[#This Row],[Sym3]])</f>
        <v>0</v>
      </c>
      <c r="I8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2">
        <f t="shared" si="691"/>
        <v>1</v>
      </c>
      <c r="K8862">
        <f ca="1">Spins[[#This Row],[Mult]]*Spins[[#This Row],[Bet]]</f>
        <v>0</v>
      </c>
      <c r="L8862">
        <f ca="1">Spins[[#This Row],[Payout]]-Spins[[#This Row],[Bet]]</f>
        <v>-1</v>
      </c>
    </row>
    <row r="8863" spans="1:12" x14ac:dyDescent="0.3">
      <c r="A8863">
        <f t="shared" si="687"/>
        <v>8862</v>
      </c>
      <c r="B8863">
        <f t="shared" ca="1" si="688"/>
        <v>12</v>
      </c>
      <c r="C8863" t="str" cm="1">
        <f t="array" aca="1" ref="C8863" ca="1">INDEX(Reel1,Spins[[#This Row],[Stop1]])</f>
        <v>🍋</v>
      </c>
      <c r="D8863">
        <f t="shared" ca="1" si="689"/>
        <v>22</v>
      </c>
      <c r="E8863" t="str" cm="1">
        <f t="array" aca="1" ref="E8863" ca="1">INDEX(Reel2,Spins[[#This Row],[Stop2]])</f>
        <v>🍇</v>
      </c>
      <c r="F8863">
        <f t="shared" ca="1" si="690"/>
        <v>2</v>
      </c>
      <c r="G8863" t="str" cm="1">
        <f t="array" aca="1" ref="G8863" ca="1">INDEX(Reel3,Spins[[#This Row],[Stop3]])</f>
        <v>🍋</v>
      </c>
      <c r="H8863" t="b">
        <f ca="1">AND(Spins[[#This Row],[Sym1]]=Spins[[#This Row],[Sym2]],Spins[[#This Row],[Sym2]]=Spins[[#This Row],[Sym3]])</f>
        <v>0</v>
      </c>
      <c r="I8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3">
        <f t="shared" si="691"/>
        <v>1</v>
      </c>
      <c r="K8863">
        <f ca="1">Spins[[#This Row],[Mult]]*Spins[[#This Row],[Bet]]</f>
        <v>0</v>
      </c>
      <c r="L8863">
        <f ca="1">Spins[[#This Row],[Payout]]-Spins[[#This Row],[Bet]]</f>
        <v>-1</v>
      </c>
    </row>
    <row r="8864" spans="1:12" x14ac:dyDescent="0.3">
      <c r="A8864">
        <f t="shared" si="687"/>
        <v>8863</v>
      </c>
      <c r="B8864">
        <f t="shared" ca="1" si="688"/>
        <v>16</v>
      </c>
      <c r="C8864" t="str" cm="1">
        <f t="array" aca="1" ref="C8864" ca="1">INDEX(Reel1,Spins[[#This Row],[Stop1]])</f>
        <v>🍒</v>
      </c>
      <c r="D8864">
        <f t="shared" ca="1" si="689"/>
        <v>16</v>
      </c>
      <c r="E8864" t="str" cm="1">
        <f t="array" aca="1" ref="E8864" ca="1">INDEX(Reel2,Spins[[#This Row],[Stop2]])</f>
        <v>🍒</v>
      </c>
      <c r="F8864">
        <f t="shared" ca="1" si="690"/>
        <v>7</v>
      </c>
      <c r="G8864" t="str" cm="1">
        <f t="array" aca="1" ref="G8864" ca="1">INDEX(Reel3,Spins[[#This Row],[Stop3]])</f>
        <v>🍒</v>
      </c>
      <c r="H8864" t="b">
        <f ca="1">AND(Spins[[#This Row],[Sym1]]=Spins[[#This Row],[Sym2]],Spins[[#This Row],[Sym2]]=Spins[[#This Row],[Sym3]])</f>
        <v>1</v>
      </c>
      <c r="I8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864">
        <f t="shared" si="691"/>
        <v>1</v>
      </c>
      <c r="K8864">
        <f ca="1">Spins[[#This Row],[Mult]]*Spins[[#This Row],[Bet]]</f>
        <v>16</v>
      </c>
      <c r="L8864">
        <f ca="1">Spins[[#This Row],[Payout]]-Spins[[#This Row],[Bet]]</f>
        <v>15</v>
      </c>
    </row>
    <row r="8865" spans="1:12" x14ac:dyDescent="0.3">
      <c r="A8865">
        <f t="shared" si="687"/>
        <v>8864</v>
      </c>
      <c r="B8865">
        <f t="shared" ca="1" si="688"/>
        <v>8</v>
      </c>
      <c r="C8865" t="str" cm="1">
        <f t="array" aca="1" ref="C8865" ca="1">INDEX(Reel1,Spins[[#This Row],[Stop1]])</f>
        <v>🍋</v>
      </c>
      <c r="D8865">
        <f t="shared" ca="1" si="689"/>
        <v>19</v>
      </c>
      <c r="E8865" t="str" cm="1">
        <f t="array" aca="1" ref="E8865" ca="1">INDEX(Reel2,Spins[[#This Row],[Stop2]])</f>
        <v>🍒</v>
      </c>
      <c r="F8865">
        <f t="shared" ca="1" si="690"/>
        <v>10</v>
      </c>
      <c r="G8865" t="str" cm="1">
        <f t="array" aca="1" ref="G8865" ca="1">INDEX(Reel3,Spins[[#This Row],[Stop3]])</f>
        <v>🍒</v>
      </c>
      <c r="H8865" t="b">
        <f ca="1">AND(Spins[[#This Row],[Sym1]]=Spins[[#This Row],[Sym2]],Spins[[#This Row],[Sym2]]=Spins[[#This Row],[Sym3]])</f>
        <v>0</v>
      </c>
      <c r="I8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5">
        <f t="shared" si="691"/>
        <v>1</v>
      </c>
      <c r="K8865">
        <f ca="1">Spins[[#This Row],[Mult]]*Spins[[#This Row],[Bet]]</f>
        <v>0</v>
      </c>
      <c r="L8865">
        <f ca="1">Spins[[#This Row],[Payout]]-Spins[[#This Row],[Bet]]</f>
        <v>-1</v>
      </c>
    </row>
    <row r="8866" spans="1:12" x14ac:dyDescent="0.3">
      <c r="A8866">
        <f t="shared" si="687"/>
        <v>8865</v>
      </c>
      <c r="B8866">
        <f t="shared" ca="1" si="688"/>
        <v>31</v>
      </c>
      <c r="C8866" t="str" cm="1">
        <f t="array" aca="1" ref="C8866" ca="1">INDEX(Reel1,Spins[[#This Row],[Stop1]])</f>
        <v>💎</v>
      </c>
      <c r="D8866">
        <f t="shared" ca="1" si="689"/>
        <v>11</v>
      </c>
      <c r="E8866" t="str" cm="1">
        <f t="array" aca="1" ref="E8866" ca="1">INDEX(Reel2,Spins[[#This Row],[Stop2]])</f>
        <v>🍋</v>
      </c>
      <c r="F8866">
        <f t="shared" ca="1" si="690"/>
        <v>10</v>
      </c>
      <c r="G8866" t="str" cm="1">
        <f t="array" aca="1" ref="G8866" ca="1">INDEX(Reel3,Spins[[#This Row],[Stop3]])</f>
        <v>🍒</v>
      </c>
      <c r="H8866" t="b">
        <f ca="1">AND(Spins[[#This Row],[Sym1]]=Spins[[#This Row],[Sym2]],Spins[[#This Row],[Sym2]]=Spins[[#This Row],[Sym3]])</f>
        <v>0</v>
      </c>
      <c r="I8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6">
        <f t="shared" si="691"/>
        <v>1</v>
      </c>
      <c r="K8866">
        <f ca="1">Spins[[#This Row],[Mult]]*Spins[[#This Row],[Bet]]</f>
        <v>0</v>
      </c>
      <c r="L8866">
        <f ca="1">Spins[[#This Row],[Payout]]-Spins[[#This Row],[Bet]]</f>
        <v>-1</v>
      </c>
    </row>
    <row r="8867" spans="1:12" x14ac:dyDescent="0.3">
      <c r="A8867">
        <f t="shared" si="687"/>
        <v>8866</v>
      </c>
      <c r="B8867">
        <f t="shared" ca="1" si="688"/>
        <v>5</v>
      </c>
      <c r="C8867" t="str" cm="1">
        <f t="array" aca="1" ref="C8867" ca="1">INDEX(Reel1,Spins[[#This Row],[Stop1]])</f>
        <v>🍋</v>
      </c>
      <c r="D8867">
        <f t="shared" ca="1" si="689"/>
        <v>29</v>
      </c>
      <c r="E8867" t="str" cm="1">
        <f t="array" aca="1" ref="E8867" ca="1">INDEX(Reel2,Spins[[#This Row],[Stop2]])</f>
        <v>7️⃣</v>
      </c>
      <c r="F8867">
        <f t="shared" ca="1" si="690"/>
        <v>6</v>
      </c>
      <c r="G8867" t="str" cm="1">
        <f t="array" aca="1" ref="G8867" ca="1">INDEX(Reel3,Spins[[#This Row],[Stop3]])</f>
        <v>🍒</v>
      </c>
      <c r="H8867" t="b">
        <f ca="1">AND(Spins[[#This Row],[Sym1]]=Spins[[#This Row],[Sym2]],Spins[[#This Row],[Sym2]]=Spins[[#This Row],[Sym3]])</f>
        <v>0</v>
      </c>
      <c r="I8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67">
        <f t="shared" si="691"/>
        <v>1</v>
      </c>
      <c r="K8867">
        <f ca="1">Spins[[#This Row],[Mult]]*Spins[[#This Row],[Bet]]</f>
        <v>0</v>
      </c>
      <c r="L8867">
        <f ca="1">Spins[[#This Row],[Payout]]-Spins[[#This Row],[Bet]]</f>
        <v>-1</v>
      </c>
    </row>
    <row r="8868" spans="1:12" x14ac:dyDescent="0.3">
      <c r="A8868">
        <f t="shared" si="687"/>
        <v>8867</v>
      </c>
      <c r="B8868">
        <f t="shared" ca="1" si="688"/>
        <v>1</v>
      </c>
      <c r="C8868" t="str" cm="1">
        <f t="array" aca="1" ref="C8868" ca="1">INDEX(Reel1,Spins[[#This Row],[Stop1]])</f>
        <v>🍋</v>
      </c>
      <c r="D8868">
        <f t="shared" ca="1" si="689"/>
        <v>2</v>
      </c>
      <c r="E8868" t="str" cm="1">
        <f t="array" aca="1" ref="E8868" ca="1">INDEX(Reel2,Spins[[#This Row],[Stop2]])</f>
        <v>🍋</v>
      </c>
      <c r="F8868">
        <f t="shared" ca="1" si="690"/>
        <v>6</v>
      </c>
      <c r="G8868" t="str" cm="1">
        <f t="array" aca="1" ref="G8868" ca="1">INDEX(Reel3,Spins[[#This Row],[Stop3]])</f>
        <v>🍒</v>
      </c>
      <c r="H8868" t="b">
        <f ca="1">AND(Spins[[#This Row],[Sym1]]=Spins[[#This Row],[Sym2]],Spins[[#This Row],[Sym2]]=Spins[[#This Row],[Sym3]])</f>
        <v>0</v>
      </c>
      <c r="I8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68">
        <f t="shared" si="691"/>
        <v>1</v>
      </c>
      <c r="K8868">
        <f ca="1">Spins[[#This Row],[Mult]]*Spins[[#This Row],[Bet]]</f>
        <v>0.6</v>
      </c>
      <c r="L8868">
        <f ca="1">Spins[[#This Row],[Payout]]-Spins[[#This Row],[Bet]]</f>
        <v>-0.4</v>
      </c>
    </row>
    <row r="8869" spans="1:12" x14ac:dyDescent="0.3">
      <c r="A8869">
        <f t="shared" si="687"/>
        <v>8868</v>
      </c>
      <c r="B8869">
        <f t="shared" ca="1" si="688"/>
        <v>16</v>
      </c>
      <c r="C8869" t="str" cm="1">
        <f t="array" aca="1" ref="C8869" ca="1">INDEX(Reel1,Spins[[#This Row],[Stop1]])</f>
        <v>🍒</v>
      </c>
      <c r="D8869">
        <f t="shared" ca="1" si="689"/>
        <v>17</v>
      </c>
      <c r="E8869" t="str" cm="1">
        <f t="array" aca="1" ref="E8869" ca="1">INDEX(Reel2,Spins[[#This Row],[Stop2]])</f>
        <v>🍒</v>
      </c>
      <c r="F8869">
        <f t="shared" ca="1" si="690"/>
        <v>28</v>
      </c>
      <c r="G8869" t="str" cm="1">
        <f t="array" aca="1" ref="G8869" ca="1">INDEX(Reel3,Spins[[#This Row],[Stop3]])</f>
        <v>7️⃣</v>
      </c>
      <c r="H8869" t="b">
        <f ca="1">AND(Spins[[#This Row],[Sym1]]=Spins[[#This Row],[Sym2]],Spins[[#This Row],[Sym2]]=Spins[[#This Row],[Sym3]])</f>
        <v>0</v>
      </c>
      <c r="I8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869">
        <f t="shared" si="691"/>
        <v>1</v>
      </c>
      <c r="K8869">
        <f ca="1">Spins[[#This Row],[Mult]]*Spins[[#This Row],[Bet]]</f>
        <v>0.8</v>
      </c>
      <c r="L8869">
        <f ca="1">Spins[[#This Row],[Payout]]-Spins[[#This Row],[Bet]]</f>
        <v>-0.19999999999999996</v>
      </c>
    </row>
    <row r="8870" spans="1:12" x14ac:dyDescent="0.3">
      <c r="A8870">
        <f t="shared" si="687"/>
        <v>8869</v>
      </c>
      <c r="B8870">
        <f t="shared" ca="1" si="688"/>
        <v>28</v>
      </c>
      <c r="C8870" t="str" cm="1">
        <f t="array" aca="1" ref="C8870" ca="1">INDEX(Reel1,Spins[[#This Row],[Stop1]])</f>
        <v>BAR</v>
      </c>
      <c r="D8870">
        <f t="shared" ca="1" si="689"/>
        <v>5</v>
      </c>
      <c r="E8870" t="str" cm="1">
        <f t="array" aca="1" ref="E8870" ca="1">INDEX(Reel2,Spins[[#This Row],[Stop2]])</f>
        <v>🍋</v>
      </c>
      <c r="F8870">
        <f t="shared" ca="1" si="690"/>
        <v>10</v>
      </c>
      <c r="G8870" t="str" cm="1">
        <f t="array" aca="1" ref="G8870" ca="1">INDEX(Reel3,Spins[[#This Row],[Stop3]])</f>
        <v>🍒</v>
      </c>
      <c r="H8870" t="b">
        <f ca="1">AND(Spins[[#This Row],[Sym1]]=Spins[[#This Row],[Sym2]],Spins[[#This Row],[Sym2]]=Spins[[#This Row],[Sym3]])</f>
        <v>0</v>
      </c>
      <c r="I8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70">
        <f t="shared" si="691"/>
        <v>1</v>
      </c>
      <c r="K8870">
        <f ca="1">Spins[[#This Row],[Mult]]*Spins[[#This Row],[Bet]]</f>
        <v>0</v>
      </c>
      <c r="L8870">
        <f ca="1">Spins[[#This Row],[Payout]]-Spins[[#This Row],[Bet]]</f>
        <v>-1</v>
      </c>
    </row>
    <row r="8871" spans="1:12" x14ac:dyDescent="0.3">
      <c r="A8871">
        <f t="shared" si="687"/>
        <v>8870</v>
      </c>
      <c r="B8871">
        <f t="shared" ca="1" si="688"/>
        <v>29</v>
      </c>
      <c r="C8871" t="str" cm="1">
        <f t="array" aca="1" ref="C8871" ca="1">INDEX(Reel1,Spins[[#This Row],[Stop1]])</f>
        <v>7️⃣</v>
      </c>
      <c r="D8871">
        <f t="shared" ca="1" si="689"/>
        <v>12</v>
      </c>
      <c r="E8871" t="str" cm="1">
        <f t="array" aca="1" ref="E8871" ca="1">INDEX(Reel2,Spins[[#This Row],[Stop2]])</f>
        <v>🍋</v>
      </c>
      <c r="F8871">
        <f t="shared" ca="1" si="690"/>
        <v>18</v>
      </c>
      <c r="G8871" t="str" cm="1">
        <f t="array" aca="1" ref="G8871" ca="1">INDEX(Reel3,Spins[[#This Row],[Stop3]])</f>
        <v>🔔</v>
      </c>
      <c r="H8871" t="b">
        <f ca="1">AND(Spins[[#This Row],[Sym1]]=Spins[[#This Row],[Sym2]],Spins[[#This Row],[Sym2]]=Spins[[#This Row],[Sym3]])</f>
        <v>0</v>
      </c>
      <c r="I8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71">
        <f t="shared" si="691"/>
        <v>1</v>
      </c>
      <c r="K8871">
        <f ca="1">Spins[[#This Row],[Mult]]*Spins[[#This Row],[Bet]]</f>
        <v>0</v>
      </c>
      <c r="L8871">
        <f ca="1">Spins[[#This Row],[Payout]]-Spins[[#This Row],[Bet]]</f>
        <v>-1</v>
      </c>
    </row>
    <row r="8872" spans="1:12" x14ac:dyDescent="0.3">
      <c r="A8872">
        <f t="shared" si="687"/>
        <v>8871</v>
      </c>
      <c r="B8872">
        <f t="shared" ca="1" si="688"/>
        <v>15</v>
      </c>
      <c r="C8872" t="str" cm="1">
        <f t="array" aca="1" ref="C8872" ca="1">INDEX(Reel1,Spins[[#This Row],[Stop1]])</f>
        <v>🍒</v>
      </c>
      <c r="D8872">
        <f t="shared" ca="1" si="689"/>
        <v>16</v>
      </c>
      <c r="E8872" t="str" cm="1">
        <f t="array" aca="1" ref="E8872" ca="1">INDEX(Reel2,Spins[[#This Row],[Stop2]])</f>
        <v>🍒</v>
      </c>
      <c r="F8872">
        <f t="shared" ca="1" si="690"/>
        <v>5</v>
      </c>
      <c r="G8872" t="str" cm="1">
        <f t="array" aca="1" ref="G8872" ca="1">INDEX(Reel3,Spins[[#This Row],[Stop3]])</f>
        <v>🍋</v>
      </c>
      <c r="H8872" t="b">
        <f ca="1">AND(Spins[[#This Row],[Sym1]]=Spins[[#This Row],[Sym2]],Spins[[#This Row],[Sym2]]=Spins[[#This Row],[Sym3]])</f>
        <v>0</v>
      </c>
      <c r="I8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872">
        <f t="shared" si="691"/>
        <v>1</v>
      </c>
      <c r="K8872">
        <f ca="1">Spins[[#This Row],[Mult]]*Spins[[#This Row],[Bet]]</f>
        <v>0.8</v>
      </c>
      <c r="L8872">
        <f ca="1">Spins[[#This Row],[Payout]]-Spins[[#This Row],[Bet]]</f>
        <v>-0.19999999999999996</v>
      </c>
    </row>
    <row r="8873" spans="1:12" x14ac:dyDescent="0.3">
      <c r="A8873">
        <f t="shared" si="687"/>
        <v>8872</v>
      </c>
      <c r="B8873">
        <f t="shared" ca="1" si="688"/>
        <v>13</v>
      </c>
      <c r="C8873" t="str" cm="1">
        <f t="array" aca="1" ref="C8873" ca="1">INDEX(Reel1,Spins[[#This Row],[Stop1]])</f>
        <v>🍋</v>
      </c>
      <c r="D8873">
        <f t="shared" ca="1" si="689"/>
        <v>6</v>
      </c>
      <c r="E8873" t="str" cm="1">
        <f t="array" aca="1" ref="E8873" ca="1">INDEX(Reel2,Spins[[#This Row],[Stop2]])</f>
        <v>🍋</v>
      </c>
      <c r="F8873">
        <f t="shared" ca="1" si="690"/>
        <v>6</v>
      </c>
      <c r="G8873" t="str" cm="1">
        <f t="array" aca="1" ref="G8873" ca="1">INDEX(Reel3,Spins[[#This Row],[Stop3]])</f>
        <v>🍒</v>
      </c>
      <c r="H8873" t="b">
        <f ca="1">AND(Spins[[#This Row],[Sym1]]=Spins[[#This Row],[Sym2]],Spins[[#This Row],[Sym2]]=Spins[[#This Row],[Sym3]])</f>
        <v>0</v>
      </c>
      <c r="I8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873">
        <f t="shared" si="691"/>
        <v>1</v>
      </c>
      <c r="K8873">
        <f ca="1">Spins[[#This Row],[Mult]]*Spins[[#This Row],[Bet]]</f>
        <v>0.6</v>
      </c>
      <c r="L8873">
        <f ca="1">Spins[[#This Row],[Payout]]-Spins[[#This Row],[Bet]]</f>
        <v>-0.4</v>
      </c>
    </row>
    <row r="8874" spans="1:12" x14ac:dyDescent="0.3">
      <c r="A8874">
        <f t="shared" si="687"/>
        <v>8873</v>
      </c>
      <c r="B8874">
        <f t="shared" ca="1" si="688"/>
        <v>4</v>
      </c>
      <c r="C8874" t="str" cm="1">
        <f t="array" aca="1" ref="C8874" ca="1">INDEX(Reel1,Spins[[#This Row],[Stop1]])</f>
        <v>🍋</v>
      </c>
      <c r="D8874">
        <f t="shared" ca="1" si="689"/>
        <v>24</v>
      </c>
      <c r="E8874" t="str" cm="1">
        <f t="array" aca="1" ref="E8874" ca="1">INDEX(Reel2,Spins[[#This Row],[Stop2]])</f>
        <v>🍇</v>
      </c>
      <c r="F8874">
        <f t="shared" ca="1" si="690"/>
        <v>6</v>
      </c>
      <c r="G8874" t="str" cm="1">
        <f t="array" aca="1" ref="G8874" ca="1">INDEX(Reel3,Spins[[#This Row],[Stop3]])</f>
        <v>🍒</v>
      </c>
      <c r="H8874" t="b">
        <f ca="1">AND(Spins[[#This Row],[Sym1]]=Spins[[#This Row],[Sym2]],Spins[[#This Row],[Sym2]]=Spins[[#This Row],[Sym3]])</f>
        <v>0</v>
      </c>
      <c r="I8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74">
        <f t="shared" si="691"/>
        <v>1</v>
      </c>
      <c r="K8874">
        <f ca="1">Spins[[#This Row],[Mult]]*Spins[[#This Row],[Bet]]</f>
        <v>0</v>
      </c>
      <c r="L8874">
        <f ca="1">Spins[[#This Row],[Payout]]-Spins[[#This Row],[Bet]]</f>
        <v>-1</v>
      </c>
    </row>
    <row r="8875" spans="1:12" x14ac:dyDescent="0.3">
      <c r="A8875">
        <f t="shared" si="687"/>
        <v>8874</v>
      </c>
      <c r="B8875">
        <f t="shared" ca="1" si="688"/>
        <v>16</v>
      </c>
      <c r="C8875" t="str" cm="1">
        <f t="array" aca="1" ref="C8875" ca="1">INDEX(Reel1,Spins[[#This Row],[Stop1]])</f>
        <v>🍒</v>
      </c>
      <c r="D8875">
        <f t="shared" ca="1" si="689"/>
        <v>18</v>
      </c>
      <c r="E8875" t="str" cm="1">
        <f t="array" aca="1" ref="E8875" ca="1">INDEX(Reel2,Spins[[#This Row],[Stop2]])</f>
        <v>🍒</v>
      </c>
      <c r="F8875">
        <f t="shared" ca="1" si="690"/>
        <v>11</v>
      </c>
      <c r="G8875" t="str" cm="1">
        <f t="array" aca="1" ref="G8875" ca="1">INDEX(Reel3,Spins[[#This Row],[Stop3]])</f>
        <v>🍒</v>
      </c>
      <c r="H8875" t="b">
        <f ca="1">AND(Spins[[#This Row],[Sym1]]=Spins[[#This Row],[Sym2]],Spins[[#This Row],[Sym2]]=Spins[[#This Row],[Sym3]])</f>
        <v>1</v>
      </c>
      <c r="I8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875">
        <f t="shared" si="691"/>
        <v>1</v>
      </c>
      <c r="K8875">
        <f ca="1">Spins[[#This Row],[Mult]]*Spins[[#This Row],[Bet]]</f>
        <v>16</v>
      </c>
      <c r="L8875">
        <f ca="1">Spins[[#This Row],[Payout]]-Spins[[#This Row],[Bet]]</f>
        <v>15</v>
      </c>
    </row>
    <row r="8876" spans="1:12" x14ac:dyDescent="0.3">
      <c r="A8876">
        <f t="shared" si="687"/>
        <v>8875</v>
      </c>
      <c r="B8876">
        <f t="shared" ca="1" si="688"/>
        <v>1</v>
      </c>
      <c r="C8876" t="str" cm="1">
        <f t="array" aca="1" ref="C8876" ca="1">INDEX(Reel1,Spins[[#This Row],[Stop1]])</f>
        <v>🍋</v>
      </c>
      <c r="D8876">
        <f t="shared" ca="1" si="689"/>
        <v>22</v>
      </c>
      <c r="E8876" t="str" cm="1">
        <f t="array" aca="1" ref="E8876" ca="1">INDEX(Reel2,Spins[[#This Row],[Stop2]])</f>
        <v>🍇</v>
      </c>
      <c r="F8876">
        <f t="shared" ca="1" si="690"/>
        <v>16</v>
      </c>
      <c r="G8876" t="str" cm="1">
        <f t="array" aca="1" ref="G8876" ca="1">INDEX(Reel3,Spins[[#This Row],[Stop3]])</f>
        <v>🍇</v>
      </c>
      <c r="H8876" t="b">
        <f ca="1">AND(Spins[[#This Row],[Sym1]]=Spins[[#This Row],[Sym2]],Spins[[#This Row],[Sym2]]=Spins[[#This Row],[Sym3]])</f>
        <v>0</v>
      </c>
      <c r="I8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76">
        <f t="shared" si="691"/>
        <v>1</v>
      </c>
      <c r="K8876">
        <f ca="1">Spins[[#This Row],[Mult]]*Spins[[#This Row],[Bet]]</f>
        <v>0</v>
      </c>
      <c r="L8876">
        <f ca="1">Spins[[#This Row],[Payout]]-Spins[[#This Row],[Bet]]</f>
        <v>-1</v>
      </c>
    </row>
    <row r="8877" spans="1:12" x14ac:dyDescent="0.3">
      <c r="A8877">
        <f t="shared" si="687"/>
        <v>8876</v>
      </c>
      <c r="B8877">
        <f t="shared" ca="1" si="688"/>
        <v>30</v>
      </c>
      <c r="C8877" t="str" cm="1">
        <f t="array" aca="1" ref="C8877" ca="1">INDEX(Reel1,Spins[[#This Row],[Stop1]])</f>
        <v>7️⃣</v>
      </c>
      <c r="D8877">
        <f t="shared" ca="1" si="689"/>
        <v>12</v>
      </c>
      <c r="E8877" t="str" cm="1">
        <f t="array" aca="1" ref="E8877" ca="1">INDEX(Reel2,Spins[[#This Row],[Stop2]])</f>
        <v>🍋</v>
      </c>
      <c r="F8877">
        <f t="shared" ca="1" si="690"/>
        <v>11</v>
      </c>
      <c r="G8877" t="str" cm="1">
        <f t="array" aca="1" ref="G8877" ca="1">INDEX(Reel3,Spins[[#This Row],[Stop3]])</f>
        <v>🍒</v>
      </c>
      <c r="H8877" t="b">
        <f ca="1">AND(Spins[[#This Row],[Sym1]]=Spins[[#This Row],[Sym2]],Spins[[#This Row],[Sym2]]=Spins[[#This Row],[Sym3]])</f>
        <v>0</v>
      </c>
      <c r="I8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77">
        <f t="shared" si="691"/>
        <v>1</v>
      </c>
      <c r="K8877">
        <f ca="1">Spins[[#This Row],[Mult]]*Spins[[#This Row],[Bet]]</f>
        <v>0</v>
      </c>
      <c r="L8877">
        <f ca="1">Spins[[#This Row],[Payout]]-Spins[[#This Row],[Bet]]</f>
        <v>-1</v>
      </c>
    </row>
    <row r="8878" spans="1:12" x14ac:dyDescent="0.3">
      <c r="A8878">
        <f t="shared" si="687"/>
        <v>8877</v>
      </c>
      <c r="B8878">
        <f t="shared" ca="1" si="688"/>
        <v>23</v>
      </c>
      <c r="C8878" t="str" cm="1">
        <f t="array" aca="1" ref="C8878" ca="1">INDEX(Reel1,Spins[[#This Row],[Stop1]])</f>
        <v>🍇</v>
      </c>
      <c r="D8878">
        <f t="shared" ca="1" si="689"/>
        <v>14</v>
      </c>
      <c r="E8878" t="str" cm="1">
        <f t="array" aca="1" ref="E8878" ca="1">INDEX(Reel2,Spins[[#This Row],[Stop2]])</f>
        <v>🍋</v>
      </c>
      <c r="F8878">
        <f t="shared" ca="1" si="690"/>
        <v>15</v>
      </c>
      <c r="G8878" t="str" cm="1">
        <f t="array" aca="1" ref="G8878" ca="1">INDEX(Reel3,Spins[[#This Row],[Stop3]])</f>
        <v>🍇</v>
      </c>
      <c r="H8878" t="b">
        <f ca="1">AND(Spins[[#This Row],[Sym1]]=Spins[[#This Row],[Sym2]],Spins[[#This Row],[Sym2]]=Spins[[#This Row],[Sym3]])</f>
        <v>0</v>
      </c>
      <c r="I8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78">
        <f t="shared" si="691"/>
        <v>1</v>
      </c>
      <c r="K8878">
        <f ca="1">Spins[[#This Row],[Mult]]*Spins[[#This Row],[Bet]]</f>
        <v>0</v>
      </c>
      <c r="L8878">
        <f ca="1">Spins[[#This Row],[Payout]]-Spins[[#This Row],[Bet]]</f>
        <v>-1</v>
      </c>
    </row>
    <row r="8879" spans="1:12" x14ac:dyDescent="0.3">
      <c r="A8879">
        <f t="shared" si="687"/>
        <v>8878</v>
      </c>
      <c r="B8879">
        <f t="shared" ca="1" si="688"/>
        <v>9</v>
      </c>
      <c r="C8879" t="str" cm="1">
        <f t="array" aca="1" ref="C8879" ca="1">INDEX(Reel1,Spins[[#This Row],[Stop1]])</f>
        <v>🍋</v>
      </c>
      <c r="D8879">
        <f t="shared" ca="1" si="689"/>
        <v>5</v>
      </c>
      <c r="E8879" t="str" cm="1">
        <f t="array" aca="1" ref="E8879" ca="1">INDEX(Reel2,Spins[[#This Row],[Stop2]])</f>
        <v>🍋</v>
      </c>
      <c r="F8879">
        <f t="shared" ca="1" si="690"/>
        <v>1</v>
      </c>
      <c r="G8879" t="str" cm="1">
        <f t="array" aca="1" ref="G8879" ca="1">INDEX(Reel3,Spins[[#This Row],[Stop3]])</f>
        <v>🍋</v>
      </c>
      <c r="H8879" t="b">
        <f ca="1">AND(Spins[[#This Row],[Sym1]]=Spins[[#This Row],[Sym2]],Spins[[#This Row],[Sym2]]=Spins[[#This Row],[Sym3]])</f>
        <v>1</v>
      </c>
      <c r="I8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879">
        <f t="shared" si="691"/>
        <v>1</v>
      </c>
      <c r="K8879">
        <f ca="1">Spins[[#This Row],[Mult]]*Spins[[#This Row],[Bet]]</f>
        <v>14</v>
      </c>
      <c r="L8879">
        <f ca="1">Spins[[#This Row],[Payout]]-Spins[[#This Row],[Bet]]</f>
        <v>13</v>
      </c>
    </row>
    <row r="8880" spans="1:12" x14ac:dyDescent="0.3">
      <c r="A8880">
        <f t="shared" si="687"/>
        <v>8879</v>
      </c>
      <c r="B8880">
        <f t="shared" ca="1" si="688"/>
        <v>5</v>
      </c>
      <c r="C8880" t="str" cm="1">
        <f t="array" aca="1" ref="C8880" ca="1">INDEX(Reel1,Spins[[#This Row],[Stop1]])</f>
        <v>🍋</v>
      </c>
      <c r="D8880">
        <f t="shared" ca="1" si="689"/>
        <v>18</v>
      </c>
      <c r="E8880" t="str" cm="1">
        <f t="array" aca="1" ref="E8880" ca="1">INDEX(Reel2,Spins[[#This Row],[Stop2]])</f>
        <v>🍒</v>
      </c>
      <c r="F8880">
        <f t="shared" ca="1" si="690"/>
        <v>8</v>
      </c>
      <c r="G8880" t="str" cm="1">
        <f t="array" aca="1" ref="G8880" ca="1">INDEX(Reel3,Spins[[#This Row],[Stop3]])</f>
        <v>🍒</v>
      </c>
      <c r="H8880" t="b">
        <f ca="1">AND(Spins[[#This Row],[Sym1]]=Spins[[#This Row],[Sym2]],Spins[[#This Row],[Sym2]]=Spins[[#This Row],[Sym3]])</f>
        <v>0</v>
      </c>
      <c r="I8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0">
        <f t="shared" si="691"/>
        <v>1</v>
      </c>
      <c r="K8880">
        <f ca="1">Spins[[#This Row],[Mult]]*Spins[[#This Row],[Bet]]</f>
        <v>0</v>
      </c>
      <c r="L8880">
        <f ca="1">Spins[[#This Row],[Payout]]-Spins[[#This Row],[Bet]]</f>
        <v>-1</v>
      </c>
    </row>
    <row r="8881" spans="1:12" x14ac:dyDescent="0.3">
      <c r="A8881">
        <f t="shared" si="687"/>
        <v>8880</v>
      </c>
      <c r="B8881">
        <f t="shared" ca="1" si="688"/>
        <v>6</v>
      </c>
      <c r="C8881" t="str" cm="1">
        <f t="array" aca="1" ref="C8881" ca="1">INDEX(Reel1,Spins[[#This Row],[Stop1]])</f>
        <v>🍋</v>
      </c>
      <c r="D8881">
        <f t="shared" ca="1" si="689"/>
        <v>8</v>
      </c>
      <c r="E8881" t="str" cm="1">
        <f t="array" aca="1" ref="E8881" ca="1">INDEX(Reel2,Spins[[#This Row],[Stop2]])</f>
        <v>🍋</v>
      </c>
      <c r="F8881">
        <f t="shared" ca="1" si="690"/>
        <v>1</v>
      </c>
      <c r="G8881" t="str" cm="1">
        <f t="array" aca="1" ref="G8881" ca="1">INDEX(Reel3,Spins[[#This Row],[Stop3]])</f>
        <v>🍋</v>
      </c>
      <c r="H8881" t="b">
        <f ca="1">AND(Spins[[#This Row],[Sym1]]=Spins[[#This Row],[Sym2]],Spins[[#This Row],[Sym2]]=Spins[[#This Row],[Sym3]])</f>
        <v>1</v>
      </c>
      <c r="I8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881">
        <f t="shared" si="691"/>
        <v>1</v>
      </c>
      <c r="K8881">
        <f ca="1">Spins[[#This Row],[Mult]]*Spins[[#This Row],[Bet]]</f>
        <v>14</v>
      </c>
      <c r="L8881">
        <f ca="1">Spins[[#This Row],[Payout]]-Spins[[#This Row],[Bet]]</f>
        <v>13</v>
      </c>
    </row>
    <row r="8882" spans="1:12" x14ac:dyDescent="0.3">
      <c r="A8882">
        <f t="shared" si="687"/>
        <v>8881</v>
      </c>
      <c r="B8882">
        <f t="shared" ca="1" si="688"/>
        <v>9</v>
      </c>
      <c r="C8882" t="str" cm="1">
        <f t="array" aca="1" ref="C8882" ca="1">INDEX(Reel1,Spins[[#This Row],[Stop1]])</f>
        <v>🍋</v>
      </c>
      <c r="D8882">
        <f t="shared" ca="1" si="689"/>
        <v>28</v>
      </c>
      <c r="E8882" t="str" cm="1">
        <f t="array" aca="1" ref="E8882" ca="1">INDEX(Reel2,Spins[[#This Row],[Stop2]])</f>
        <v>BAR</v>
      </c>
      <c r="F8882">
        <f t="shared" ca="1" si="690"/>
        <v>2</v>
      </c>
      <c r="G8882" t="str" cm="1">
        <f t="array" aca="1" ref="G8882" ca="1">INDEX(Reel3,Spins[[#This Row],[Stop3]])</f>
        <v>🍋</v>
      </c>
      <c r="H8882" t="b">
        <f ca="1">AND(Spins[[#This Row],[Sym1]]=Spins[[#This Row],[Sym2]],Spins[[#This Row],[Sym2]]=Spins[[#This Row],[Sym3]])</f>
        <v>0</v>
      </c>
      <c r="I8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2">
        <f t="shared" si="691"/>
        <v>1</v>
      </c>
      <c r="K8882">
        <f ca="1">Spins[[#This Row],[Mult]]*Spins[[#This Row],[Bet]]</f>
        <v>0</v>
      </c>
      <c r="L8882">
        <f ca="1">Spins[[#This Row],[Payout]]-Spins[[#This Row],[Bet]]</f>
        <v>-1</v>
      </c>
    </row>
    <row r="8883" spans="1:12" x14ac:dyDescent="0.3">
      <c r="A8883">
        <f t="shared" si="687"/>
        <v>8882</v>
      </c>
      <c r="B8883">
        <f t="shared" ca="1" si="688"/>
        <v>24</v>
      </c>
      <c r="C8883" t="str" cm="1">
        <f t="array" aca="1" ref="C8883" ca="1">INDEX(Reel1,Spins[[#This Row],[Stop1]])</f>
        <v>🍇</v>
      </c>
      <c r="D8883">
        <f t="shared" ca="1" si="689"/>
        <v>8</v>
      </c>
      <c r="E8883" t="str" cm="1">
        <f t="array" aca="1" ref="E8883" ca="1">INDEX(Reel2,Spins[[#This Row],[Stop2]])</f>
        <v>🍋</v>
      </c>
      <c r="F8883">
        <f t="shared" ca="1" si="690"/>
        <v>25</v>
      </c>
      <c r="G8883" t="str" cm="1">
        <f t="array" aca="1" ref="G8883" ca="1">INDEX(Reel3,Spins[[#This Row],[Stop3]])</f>
        <v>BAR</v>
      </c>
      <c r="H8883" t="b">
        <f ca="1">AND(Spins[[#This Row],[Sym1]]=Spins[[#This Row],[Sym2]],Spins[[#This Row],[Sym2]]=Spins[[#This Row],[Sym3]])</f>
        <v>0</v>
      </c>
      <c r="I8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3">
        <f t="shared" si="691"/>
        <v>1</v>
      </c>
      <c r="K8883">
        <f ca="1">Spins[[#This Row],[Mult]]*Spins[[#This Row],[Bet]]</f>
        <v>0</v>
      </c>
      <c r="L8883">
        <f ca="1">Spins[[#This Row],[Payout]]-Spins[[#This Row],[Bet]]</f>
        <v>-1</v>
      </c>
    </row>
    <row r="8884" spans="1:12" x14ac:dyDescent="0.3">
      <c r="A8884">
        <f t="shared" si="687"/>
        <v>8883</v>
      </c>
      <c r="B8884">
        <f t="shared" ca="1" si="688"/>
        <v>8</v>
      </c>
      <c r="C8884" t="str" cm="1">
        <f t="array" aca="1" ref="C8884" ca="1">INDEX(Reel1,Spins[[#This Row],[Stop1]])</f>
        <v>🍋</v>
      </c>
      <c r="D8884">
        <f t="shared" ca="1" si="689"/>
        <v>27</v>
      </c>
      <c r="E8884" t="str" cm="1">
        <f t="array" aca="1" ref="E8884" ca="1">INDEX(Reel2,Spins[[#This Row],[Stop2]])</f>
        <v>BAR</v>
      </c>
      <c r="F8884">
        <f t="shared" ca="1" si="690"/>
        <v>18</v>
      </c>
      <c r="G8884" t="str" cm="1">
        <f t="array" aca="1" ref="G8884" ca="1">INDEX(Reel3,Spins[[#This Row],[Stop3]])</f>
        <v>🔔</v>
      </c>
      <c r="H8884" t="b">
        <f ca="1">AND(Spins[[#This Row],[Sym1]]=Spins[[#This Row],[Sym2]],Spins[[#This Row],[Sym2]]=Spins[[#This Row],[Sym3]])</f>
        <v>0</v>
      </c>
      <c r="I8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4">
        <f t="shared" si="691"/>
        <v>1</v>
      </c>
      <c r="K8884">
        <f ca="1">Spins[[#This Row],[Mult]]*Spins[[#This Row],[Bet]]</f>
        <v>0</v>
      </c>
      <c r="L8884">
        <f ca="1">Spins[[#This Row],[Payout]]-Spins[[#This Row],[Bet]]</f>
        <v>-1</v>
      </c>
    </row>
    <row r="8885" spans="1:12" x14ac:dyDescent="0.3">
      <c r="A8885">
        <f t="shared" si="687"/>
        <v>8884</v>
      </c>
      <c r="B8885">
        <f t="shared" ca="1" si="688"/>
        <v>29</v>
      </c>
      <c r="C8885" t="str" cm="1">
        <f t="array" aca="1" ref="C8885" ca="1">INDEX(Reel1,Spins[[#This Row],[Stop1]])</f>
        <v>7️⃣</v>
      </c>
      <c r="D8885">
        <f t="shared" ca="1" si="689"/>
        <v>3</v>
      </c>
      <c r="E8885" t="str" cm="1">
        <f t="array" aca="1" ref="E8885" ca="1">INDEX(Reel2,Spins[[#This Row],[Stop2]])</f>
        <v>🍋</v>
      </c>
      <c r="F8885">
        <f t="shared" ca="1" si="690"/>
        <v>28</v>
      </c>
      <c r="G8885" t="str" cm="1">
        <f t="array" aca="1" ref="G8885" ca="1">INDEX(Reel3,Spins[[#This Row],[Stop3]])</f>
        <v>7️⃣</v>
      </c>
      <c r="H8885" t="b">
        <f ca="1">AND(Spins[[#This Row],[Sym1]]=Spins[[#This Row],[Sym2]],Spins[[#This Row],[Sym2]]=Spins[[#This Row],[Sym3]])</f>
        <v>0</v>
      </c>
      <c r="I8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5">
        <f t="shared" si="691"/>
        <v>1</v>
      </c>
      <c r="K8885">
        <f ca="1">Spins[[#This Row],[Mult]]*Spins[[#This Row],[Bet]]</f>
        <v>0</v>
      </c>
      <c r="L8885">
        <f ca="1">Spins[[#This Row],[Payout]]-Spins[[#This Row],[Bet]]</f>
        <v>-1</v>
      </c>
    </row>
    <row r="8886" spans="1:12" x14ac:dyDescent="0.3">
      <c r="A8886">
        <f t="shared" si="687"/>
        <v>8885</v>
      </c>
      <c r="B8886">
        <f t="shared" ca="1" si="688"/>
        <v>24</v>
      </c>
      <c r="C8886" t="str" cm="1">
        <f t="array" aca="1" ref="C8886" ca="1">INDEX(Reel1,Spins[[#This Row],[Stop1]])</f>
        <v>🍇</v>
      </c>
      <c r="D8886">
        <f t="shared" ca="1" si="689"/>
        <v>6</v>
      </c>
      <c r="E8886" t="str" cm="1">
        <f t="array" aca="1" ref="E8886" ca="1">INDEX(Reel2,Spins[[#This Row],[Stop2]])</f>
        <v>🍋</v>
      </c>
      <c r="F8886">
        <f t="shared" ca="1" si="690"/>
        <v>11</v>
      </c>
      <c r="G8886" t="str" cm="1">
        <f t="array" aca="1" ref="G8886" ca="1">INDEX(Reel3,Spins[[#This Row],[Stop3]])</f>
        <v>🍒</v>
      </c>
      <c r="H8886" t="b">
        <f ca="1">AND(Spins[[#This Row],[Sym1]]=Spins[[#This Row],[Sym2]],Spins[[#This Row],[Sym2]]=Spins[[#This Row],[Sym3]])</f>
        <v>0</v>
      </c>
      <c r="I8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6">
        <f t="shared" si="691"/>
        <v>1</v>
      </c>
      <c r="K8886">
        <f ca="1">Spins[[#This Row],[Mult]]*Spins[[#This Row],[Bet]]</f>
        <v>0</v>
      </c>
      <c r="L8886">
        <f ca="1">Spins[[#This Row],[Payout]]-Spins[[#This Row],[Bet]]</f>
        <v>-1</v>
      </c>
    </row>
    <row r="8887" spans="1:12" x14ac:dyDescent="0.3">
      <c r="A8887">
        <f t="shared" si="687"/>
        <v>8886</v>
      </c>
      <c r="B8887">
        <f t="shared" ca="1" si="688"/>
        <v>12</v>
      </c>
      <c r="C8887" t="str" cm="1">
        <f t="array" aca="1" ref="C8887" ca="1">INDEX(Reel1,Spins[[#This Row],[Stop1]])</f>
        <v>🍋</v>
      </c>
      <c r="D8887">
        <f t="shared" ca="1" si="689"/>
        <v>17</v>
      </c>
      <c r="E8887" t="str" cm="1">
        <f t="array" aca="1" ref="E8887" ca="1">INDEX(Reel2,Spins[[#This Row],[Stop2]])</f>
        <v>🍒</v>
      </c>
      <c r="F8887">
        <f t="shared" ca="1" si="690"/>
        <v>25</v>
      </c>
      <c r="G8887" t="str" cm="1">
        <f t="array" aca="1" ref="G8887" ca="1">INDEX(Reel3,Spins[[#This Row],[Stop3]])</f>
        <v>BAR</v>
      </c>
      <c r="H8887" t="b">
        <f ca="1">AND(Spins[[#This Row],[Sym1]]=Spins[[#This Row],[Sym2]],Spins[[#This Row],[Sym2]]=Spins[[#This Row],[Sym3]])</f>
        <v>0</v>
      </c>
      <c r="I8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7">
        <f t="shared" si="691"/>
        <v>1</v>
      </c>
      <c r="K8887">
        <f ca="1">Spins[[#This Row],[Mult]]*Spins[[#This Row],[Bet]]</f>
        <v>0</v>
      </c>
      <c r="L8887">
        <f ca="1">Spins[[#This Row],[Payout]]-Spins[[#This Row],[Bet]]</f>
        <v>-1</v>
      </c>
    </row>
    <row r="8888" spans="1:12" x14ac:dyDescent="0.3">
      <c r="A8888">
        <f t="shared" si="687"/>
        <v>8887</v>
      </c>
      <c r="B8888">
        <f t="shared" ca="1" si="688"/>
        <v>22</v>
      </c>
      <c r="C8888" t="str" cm="1">
        <f t="array" aca="1" ref="C8888" ca="1">INDEX(Reel1,Spins[[#This Row],[Stop1]])</f>
        <v>🍇</v>
      </c>
      <c r="D8888">
        <f t="shared" ca="1" si="689"/>
        <v>13</v>
      </c>
      <c r="E8888" t="str" cm="1">
        <f t="array" aca="1" ref="E8888" ca="1">INDEX(Reel2,Spins[[#This Row],[Stop2]])</f>
        <v>🍋</v>
      </c>
      <c r="F8888">
        <f t="shared" ca="1" si="690"/>
        <v>18</v>
      </c>
      <c r="G8888" t="str" cm="1">
        <f t="array" aca="1" ref="G8888" ca="1">INDEX(Reel3,Spins[[#This Row],[Stop3]])</f>
        <v>🔔</v>
      </c>
      <c r="H8888" t="b">
        <f ca="1">AND(Spins[[#This Row],[Sym1]]=Spins[[#This Row],[Sym2]],Spins[[#This Row],[Sym2]]=Spins[[#This Row],[Sym3]])</f>
        <v>0</v>
      </c>
      <c r="I8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88">
        <f t="shared" si="691"/>
        <v>1</v>
      </c>
      <c r="K8888">
        <f ca="1">Spins[[#This Row],[Mult]]*Spins[[#This Row],[Bet]]</f>
        <v>0</v>
      </c>
      <c r="L8888">
        <f ca="1">Spins[[#This Row],[Payout]]-Spins[[#This Row],[Bet]]</f>
        <v>-1</v>
      </c>
    </row>
    <row r="8889" spans="1:12" x14ac:dyDescent="0.3">
      <c r="A8889">
        <f t="shared" si="687"/>
        <v>8888</v>
      </c>
      <c r="B8889">
        <f t="shared" ca="1" si="688"/>
        <v>16</v>
      </c>
      <c r="C8889" t="str" cm="1">
        <f t="array" aca="1" ref="C8889" ca="1">INDEX(Reel1,Spins[[#This Row],[Stop1]])</f>
        <v>🍒</v>
      </c>
      <c r="D8889">
        <f t="shared" ca="1" si="689"/>
        <v>21</v>
      </c>
      <c r="E8889" t="str" cm="1">
        <f t="array" aca="1" ref="E8889" ca="1">INDEX(Reel2,Spins[[#This Row],[Stop2]])</f>
        <v>🍒</v>
      </c>
      <c r="F8889">
        <f t="shared" ca="1" si="690"/>
        <v>23</v>
      </c>
      <c r="G8889" t="str" cm="1">
        <f t="array" aca="1" ref="G8889" ca="1">INDEX(Reel3,Spins[[#This Row],[Stop3]])</f>
        <v>BAR</v>
      </c>
      <c r="H8889" t="b">
        <f ca="1">AND(Spins[[#This Row],[Sym1]]=Spins[[#This Row],[Sym2]],Spins[[#This Row],[Sym2]]=Spins[[#This Row],[Sym3]])</f>
        <v>0</v>
      </c>
      <c r="I8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889">
        <f t="shared" si="691"/>
        <v>1</v>
      </c>
      <c r="K8889">
        <f ca="1">Spins[[#This Row],[Mult]]*Spins[[#This Row],[Bet]]</f>
        <v>0.8</v>
      </c>
      <c r="L8889">
        <f ca="1">Spins[[#This Row],[Payout]]-Spins[[#This Row],[Bet]]</f>
        <v>-0.19999999999999996</v>
      </c>
    </row>
    <row r="8890" spans="1:12" x14ac:dyDescent="0.3">
      <c r="A8890">
        <f t="shared" si="687"/>
        <v>8889</v>
      </c>
      <c r="B8890">
        <f t="shared" ca="1" si="688"/>
        <v>17</v>
      </c>
      <c r="C8890" t="str" cm="1">
        <f t="array" aca="1" ref="C8890" ca="1">INDEX(Reel1,Spins[[#This Row],[Stop1]])</f>
        <v>🍒</v>
      </c>
      <c r="D8890">
        <f t="shared" ca="1" si="689"/>
        <v>4</v>
      </c>
      <c r="E8890" t="str" cm="1">
        <f t="array" aca="1" ref="E8890" ca="1">INDEX(Reel2,Spins[[#This Row],[Stop2]])</f>
        <v>🍋</v>
      </c>
      <c r="F8890">
        <f t="shared" ca="1" si="690"/>
        <v>9</v>
      </c>
      <c r="G8890" t="str" cm="1">
        <f t="array" aca="1" ref="G8890" ca="1">INDEX(Reel3,Spins[[#This Row],[Stop3]])</f>
        <v>🍒</v>
      </c>
      <c r="H8890" t="b">
        <f ca="1">AND(Spins[[#This Row],[Sym1]]=Spins[[#This Row],[Sym2]],Spins[[#This Row],[Sym2]]=Spins[[#This Row],[Sym3]])</f>
        <v>0</v>
      </c>
      <c r="I8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0">
        <f t="shared" si="691"/>
        <v>1</v>
      </c>
      <c r="K8890">
        <f ca="1">Spins[[#This Row],[Mult]]*Spins[[#This Row],[Bet]]</f>
        <v>0</v>
      </c>
      <c r="L8890">
        <f ca="1">Spins[[#This Row],[Payout]]-Spins[[#This Row],[Bet]]</f>
        <v>-1</v>
      </c>
    </row>
    <row r="8891" spans="1:12" x14ac:dyDescent="0.3">
      <c r="A8891">
        <f t="shared" si="687"/>
        <v>8890</v>
      </c>
      <c r="B8891">
        <f t="shared" ca="1" si="688"/>
        <v>6</v>
      </c>
      <c r="C8891" t="str" cm="1">
        <f t="array" aca="1" ref="C8891" ca="1">INDEX(Reel1,Spins[[#This Row],[Stop1]])</f>
        <v>🍋</v>
      </c>
      <c r="D8891">
        <f t="shared" ca="1" si="689"/>
        <v>23</v>
      </c>
      <c r="E8891" t="str" cm="1">
        <f t="array" aca="1" ref="E8891" ca="1">INDEX(Reel2,Spins[[#This Row],[Stop2]])</f>
        <v>🍇</v>
      </c>
      <c r="F8891">
        <f t="shared" ca="1" si="690"/>
        <v>3</v>
      </c>
      <c r="G8891" t="str" cm="1">
        <f t="array" aca="1" ref="G8891" ca="1">INDEX(Reel3,Spins[[#This Row],[Stop3]])</f>
        <v>🍋</v>
      </c>
      <c r="H8891" t="b">
        <f ca="1">AND(Spins[[#This Row],[Sym1]]=Spins[[#This Row],[Sym2]],Spins[[#This Row],[Sym2]]=Spins[[#This Row],[Sym3]])</f>
        <v>0</v>
      </c>
      <c r="I8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1">
        <f t="shared" si="691"/>
        <v>1</v>
      </c>
      <c r="K8891">
        <f ca="1">Spins[[#This Row],[Mult]]*Spins[[#This Row],[Bet]]</f>
        <v>0</v>
      </c>
      <c r="L8891">
        <f ca="1">Spins[[#This Row],[Payout]]-Spins[[#This Row],[Bet]]</f>
        <v>-1</v>
      </c>
    </row>
    <row r="8892" spans="1:12" x14ac:dyDescent="0.3">
      <c r="A8892">
        <f t="shared" si="687"/>
        <v>8891</v>
      </c>
      <c r="B8892">
        <f t="shared" ca="1" si="688"/>
        <v>1</v>
      </c>
      <c r="C8892" t="str" cm="1">
        <f t="array" aca="1" ref="C8892" ca="1">INDEX(Reel1,Spins[[#This Row],[Stop1]])</f>
        <v>🍋</v>
      </c>
      <c r="D8892">
        <f t="shared" ca="1" si="689"/>
        <v>18</v>
      </c>
      <c r="E8892" t="str" cm="1">
        <f t="array" aca="1" ref="E8892" ca="1">INDEX(Reel2,Spins[[#This Row],[Stop2]])</f>
        <v>🍒</v>
      </c>
      <c r="F8892">
        <f t="shared" ca="1" si="690"/>
        <v>30</v>
      </c>
      <c r="G8892" t="str" cm="1">
        <f t="array" aca="1" ref="G8892" ca="1">INDEX(Reel3,Spins[[#This Row],[Stop3]])</f>
        <v>💎</v>
      </c>
      <c r="H8892" t="b">
        <f ca="1">AND(Spins[[#This Row],[Sym1]]=Spins[[#This Row],[Sym2]],Spins[[#This Row],[Sym2]]=Spins[[#This Row],[Sym3]])</f>
        <v>0</v>
      </c>
      <c r="I8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2">
        <f t="shared" si="691"/>
        <v>1</v>
      </c>
      <c r="K8892">
        <f ca="1">Spins[[#This Row],[Mult]]*Spins[[#This Row],[Bet]]</f>
        <v>0</v>
      </c>
      <c r="L8892">
        <f ca="1">Spins[[#This Row],[Payout]]-Spins[[#This Row],[Bet]]</f>
        <v>-1</v>
      </c>
    </row>
    <row r="8893" spans="1:12" x14ac:dyDescent="0.3">
      <c r="A8893">
        <f t="shared" si="687"/>
        <v>8892</v>
      </c>
      <c r="B8893">
        <f t="shared" ca="1" si="688"/>
        <v>14</v>
      </c>
      <c r="C8893" t="str" cm="1">
        <f t="array" aca="1" ref="C8893" ca="1">INDEX(Reel1,Spins[[#This Row],[Stop1]])</f>
        <v>🍋</v>
      </c>
      <c r="D8893">
        <f t="shared" ca="1" si="689"/>
        <v>18</v>
      </c>
      <c r="E8893" t="str" cm="1">
        <f t="array" aca="1" ref="E8893" ca="1">INDEX(Reel2,Spins[[#This Row],[Stop2]])</f>
        <v>🍒</v>
      </c>
      <c r="F8893">
        <f t="shared" ca="1" si="690"/>
        <v>27</v>
      </c>
      <c r="G8893" t="str" cm="1">
        <f t="array" aca="1" ref="G8893" ca="1">INDEX(Reel3,Spins[[#This Row],[Stop3]])</f>
        <v>7️⃣</v>
      </c>
      <c r="H8893" t="b">
        <f ca="1">AND(Spins[[#This Row],[Sym1]]=Spins[[#This Row],[Sym2]],Spins[[#This Row],[Sym2]]=Spins[[#This Row],[Sym3]])</f>
        <v>0</v>
      </c>
      <c r="I8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3">
        <f t="shared" si="691"/>
        <v>1</v>
      </c>
      <c r="K8893">
        <f ca="1">Spins[[#This Row],[Mult]]*Spins[[#This Row],[Bet]]</f>
        <v>0</v>
      </c>
      <c r="L8893">
        <f ca="1">Spins[[#This Row],[Payout]]-Spins[[#This Row],[Bet]]</f>
        <v>-1</v>
      </c>
    </row>
    <row r="8894" spans="1:12" x14ac:dyDescent="0.3">
      <c r="A8894">
        <f t="shared" si="687"/>
        <v>8893</v>
      </c>
      <c r="B8894">
        <f t="shared" ca="1" si="688"/>
        <v>21</v>
      </c>
      <c r="C8894" t="str" cm="1">
        <f t="array" aca="1" ref="C8894" ca="1">INDEX(Reel1,Spins[[#This Row],[Stop1]])</f>
        <v>🍒</v>
      </c>
      <c r="D8894">
        <f t="shared" ca="1" si="689"/>
        <v>15</v>
      </c>
      <c r="E8894" t="str" cm="1">
        <f t="array" aca="1" ref="E8894" ca="1">INDEX(Reel2,Spins[[#This Row],[Stop2]])</f>
        <v>🍒</v>
      </c>
      <c r="F8894">
        <f t="shared" ca="1" si="690"/>
        <v>31</v>
      </c>
      <c r="G8894" t="str" cm="1">
        <f t="array" aca="1" ref="G8894" ca="1">INDEX(Reel3,Spins[[#This Row],[Stop3]])</f>
        <v>💎</v>
      </c>
      <c r="H8894" t="b">
        <f ca="1">AND(Spins[[#This Row],[Sym1]]=Spins[[#This Row],[Sym2]],Spins[[#This Row],[Sym2]]=Spins[[#This Row],[Sym3]])</f>
        <v>0</v>
      </c>
      <c r="I8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894">
        <f t="shared" si="691"/>
        <v>1</v>
      </c>
      <c r="K8894">
        <f ca="1">Spins[[#This Row],[Mult]]*Spins[[#This Row],[Bet]]</f>
        <v>0.8</v>
      </c>
      <c r="L8894">
        <f ca="1">Spins[[#This Row],[Payout]]-Spins[[#This Row],[Bet]]</f>
        <v>-0.19999999999999996</v>
      </c>
    </row>
    <row r="8895" spans="1:12" x14ac:dyDescent="0.3">
      <c r="A8895">
        <f t="shared" si="687"/>
        <v>8894</v>
      </c>
      <c r="B8895">
        <f t="shared" ca="1" si="688"/>
        <v>11</v>
      </c>
      <c r="C8895" t="str" cm="1">
        <f t="array" aca="1" ref="C8895" ca="1">INDEX(Reel1,Spins[[#This Row],[Stop1]])</f>
        <v>🍋</v>
      </c>
      <c r="D8895">
        <f t="shared" ca="1" si="689"/>
        <v>25</v>
      </c>
      <c r="E8895" t="str" cm="1">
        <f t="array" aca="1" ref="E8895" ca="1">INDEX(Reel2,Spins[[#This Row],[Stop2]])</f>
        <v>🔔</v>
      </c>
      <c r="F8895">
        <f t="shared" ca="1" si="690"/>
        <v>11</v>
      </c>
      <c r="G8895" t="str" cm="1">
        <f t="array" aca="1" ref="G8895" ca="1">INDEX(Reel3,Spins[[#This Row],[Stop3]])</f>
        <v>🍒</v>
      </c>
      <c r="H8895" t="b">
        <f ca="1">AND(Spins[[#This Row],[Sym1]]=Spins[[#This Row],[Sym2]],Spins[[#This Row],[Sym2]]=Spins[[#This Row],[Sym3]])</f>
        <v>0</v>
      </c>
      <c r="I8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5">
        <f t="shared" si="691"/>
        <v>1</v>
      </c>
      <c r="K8895">
        <f ca="1">Spins[[#This Row],[Mult]]*Spins[[#This Row],[Bet]]</f>
        <v>0</v>
      </c>
      <c r="L8895">
        <f ca="1">Spins[[#This Row],[Payout]]-Spins[[#This Row],[Bet]]</f>
        <v>-1</v>
      </c>
    </row>
    <row r="8896" spans="1:12" x14ac:dyDescent="0.3">
      <c r="A8896">
        <f t="shared" si="687"/>
        <v>8895</v>
      </c>
      <c r="B8896">
        <f t="shared" ca="1" si="688"/>
        <v>22</v>
      </c>
      <c r="C8896" t="str" cm="1">
        <f t="array" aca="1" ref="C8896" ca="1">INDEX(Reel1,Spins[[#This Row],[Stop1]])</f>
        <v>🍇</v>
      </c>
      <c r="D8896">
        <f t="shared" ca="1" si="689"/>
        <v>5</v>
      </c>
      <c r="E8896" t="str" cm="1">
        <f t="array" aca="1" ref="E8896" ca="1">INDEX(Reel2,Spins[[#This Row],[Stop2]])</f>
        <v>🍋</v>
      </c>
      <c r="F8896">
        <f t="shared" ca="1" si="690"/>
        <v>20</v>
      </c>
      <c r="G8896" t="str" cm="1">
        <f t="array" aca="1" ref="G8896" ca="1">INDEX(Reel3,Spins[[#This Row],[Stop3]])</f>
        <v>🔔</v>
      </c>
      <c r="H8896" t="b">
        <f ca="1">AND(Spins[[#This Row],[Sym1]]=Spins[[#This Row],[Sym2]],Spins[[#This Row],[Sym2]]=Spins[[#This Row],[Sym3]])</f>
        <v>0</v>
      </c>
      <c r="I8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6">
        <f t="shared" si="691"/>
        <v>1</v>
      </c>
      <c r="K8896">
        <f ca="1">Spins[[#This Row],[Mult]]*Spins[[#This Row],[Bet]]</f>
        <v>0</v>
      </c>
      <c r="L8896">
        <f ca="1">Spins[[#This Row],[Payout]]-Spins[[#This Row],[Bet]]</f>
        <v>-1</v>
      </c>
    </row>
    <row r="8897" spans="1:12" x14ac:dyDescent="0.3">
      <c r="A8897">
        <f t="shared" si="687"/>
        <v>8896</v>
      </c>
      <c r="B8897">
        <f t="shared" ca="1" si="688"/>
        <v>2</v>
      </c>
      <c r="C8897" t="str" cm="1">
        <f t="array" aca="1" ref="C8897" ca="1">INDEX(Reel1,Spins[[#This Row],[Stop1]])</f>
        <v>🍋</v>
      </c>
      <c r="D8897">
        <f t="shared" ca="1" si="689"/>
        <v>24</v>
      </c>
      <c r="E8897" t="str" cm="1">
        <f t="array" aca="1" ref="E8897" ca="1">INDEX(Reel2,Spins[[#This Row],[Stop2]])</f>
        <v>🍇</v>
      </c>
      <c r="F8897">
        <f t="shared" ca="1" si="690"/>
        <v>26</v>
      </c>
      <c r="G8897" t="str" cm="1">
        <f t="array" aca="1" ref="G8897" ca="1">INDEX(Reel3,Spins[[#This Row],[Stop3]])</f>
        <v>BAR</v>
      </c>
      <c r="H8897" t="b">
        <f ca="1">AND(Spins[[#This Row],[Sym1]]=Spins[[#This Row],[Sym2]],Spins[[#This Row],[Sym2]]=Spins[[#This Row],[Sym3]])</f>
        <v>0</v>
      </c>
      <c r="I8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7">
        <f t="shared" si="691"/>
        <v>1</v>
      </c>
      <c r="K8897">
        <f ca="1">Spins[[#This Row],[Mult]]*Spins[[#This Row],[Bet]]</f>
        <v>0</v>
      </c>
      <c r="L8897">
        <f ca="1">Spins[[#This Row],[Payout]]-Spins[[#This Row],[Bet]]</f>
        <v>-1</v>
      </c>
    </row>
    <row r="8898" spans="1:12" x14ac:dyDescent="0.3">
      <c r="A8898">
        <f t="shared" ref="A8898:A8961" si="692">ROW()-1</f>
        <v>8897</v>
      </c>
      <c r="B8898">
        <f t="shared" ref="B8898:B8961" ca="1" si="693">RANDBETWEEN(1,ROWS(Reel1))</f>
        <v>27</v>
      </c>
      <c r="C8898" t="str" cm="1">
        <f t="array" aca="1" ref="C8898" ca="1">INDEX(Reel1,Spins[[#This Row],[Stop1]])</f>
        <v>BAR</v>
      </c>
      <c r="D8898">
        <f t="shared" ref="D8898:D8961" ca="1" si="694">RANDBETWEEN(1,ROWS(Reel2))</f>
        <v>27</v>
      </c>
      <c r="E8898" t="str" cm="1">
        <f t="array" aca="1" ref="E8898" ca="1">INDEX(Reel2,Spins[[#This Row],[Stop2]])</f>
        <v>BAR</v>
      </c>
      <c r="F8898">
        <f t="shared" ref="F8898:F8961" ca="1" si="695">RANDBETWEEN(1,ROWS(Reel3))</f>
        <v>16</v>
      </c>
      <c r="G8898" t="str" cm="1">
        <f t="array" aca="1" ref="G8898" ca="1">INDEX(Reel3,Spins[[#This Row],[Stop3]])</f>
        <v>🍇</v>
      </c>
      <c r="H8898" t="b">
        <f ca="1">AND(Spins[[#This Row],[Sym1]]=Spins[[#This Row],[Sym2]],Spins[[#This Row],[Sym2]]=Spins[[#This Row],[Sym3]])</f>
        <v>0</v>
      </c>
      <c r="I8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8898">
        <f t="shared" ref="J8898:J8961" si="696">Bet</f>
        <v>1</v>
      </c>
      <c r="K8898">
        <f ca="1">Spins[[#This Row],[Mult]]*Spins[[#This Row],[Bet]]</f>
        <v>3</v>
      </c>
      <c r="L8898">
        <f ca="1">Spins[[#This Row],[Payout]]-Spins[[#This Row],[Bet]]</f>
        <v>2</v>
      </c>
    </row>
    <row r="8899" spans="1:12" x14ac:dyDescent="0.3">
      <c r="A8899">
        <f t="shared" si="692"/>
        <v>8898</v>
      </c>
      <c r="B8899">
        <f t="shared" ca="1" si="693"/>
        <v>10</v>
      </c>
      <c r="C8899" t="str" cm="1">
        <f t="array" aca="1" ref="C8899" ca="1">INDEX(Reel1,Spins[[#This Row],[Stop1]])</f>
        <v>🍋</v>
      </c>
      <c r="D8899">
        <f t="shared" ca="1" si="694"/>
        <v>23</v>
      </c>
      <c r="E8899" t="str" cm="1">
        <f t="array" aca="1" ref="E8899" ca="1">INDEX(Reel2,Spins[[#This Row],[Stop2]])</f>
        <v>🍇</v>
      </c>
      <c r="F8899">
        <f t="shared" ca="1" si="695"/>
        <v>20</v>
      </c>
      <c r="G8899" t="str" cm="1">
        <f t="array" aca="1" ref="G8899" ca="1">INDEX(Reel3,Spins[[#This Row],[Stop3]])</f>
        <v>🔔</v>
      </c>
      <c r="H8899" t="b">
        <f ca="1">AND(Spins[[#This Row],[Sym1]]=Spins[[#This Row],[Sym2]],Spins[[#This Row],[Sym2]]=Spins[[#This Row],[Sym3]])</f>
        <v>0</v>
      </c>
      <c r="I8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899">
        <f t="shared" si="696"/>
        <v>1</v>
      </c>
      <c r="K8899">
        <f ca="1">Spins[[#This Row],[Mult]]*Spins[[#This Row],[Bet]]</f>
        <v>0</v>
      </c>
      <c r="L8899">
        <f ca="1">Spins[[#This Row],[Payout]]-Spins[[#This Row],[Bet]]</f>
        <v>-1</v>
      </c>
    </row>
    <row r="8900" spans="1:12" x14ac:dyDescent="0.3">
      <c r="A8900">
        <f t="shared" si="692"/>
        <v>8899</v>
      </c>
      <c r="B8900">
        <f t="shared" ca="1" si="693"/>
        <v>25</v>
      </c>
      <c r="C8900" t="str" cm="1">
        <f t="array" aca="1" ref="C8900" ca="1">INDEX(Reel1,Spins[[#This Row],[Stop1]])</f>
        <v>🔔</v>
      </c>
      <c r="D8900">
        <f t="shared" ca="1" si="694"/>
        <v>10</v>
      </c>
      <c r="E8900" t="str" cm="1">
        <f t="array" aca="1" ref="E8900" ca="1">INDEX(Reel2,Spins[[#This Row],[Stop2]])</f>
        <v>🍋</v>
      </c>
      <c r="F8900">
        <f t="shared" ca="1" si="695"/>
        <v>21</v>
      </c>
      <c r="G8900" t="str" cm="1">
        <f t="array" aca="1" ref="G8900" ca="1">INDEX(Reel3,Spins[[#This Row],[Stop3]])</f>
        <v>🔔</v>
      </c>
      <c r="H8900" t="b">
        <f ca="1">AND(Spins[[#This Row],[Sym1]]=Spins[[#This Row],[Sym2]],Spins[[#This Row],[Sym2]]=Spins[[#This Row],[Sym3]])</f>
        <v>0</v>
      </c>
      <c r="I8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00">
        <f t="shared" si="696"/>
        <v>1</v>
      </c>
      <c r="K8900">
        <f ca="1">Spins[[#This Row],[Mult]]*Spins[[#This Row],[Bet]]</f>
        <v>0</v>
      </c>
      <c r="L8900">
        <f ca="1">Spins[[#This Row],[Payout]]-Spins[[#This Row],[Bet]]</f>
        <v>-1</v>
      </c>
    </row>
    <row r="8901" spans="1:12" x14ac:dyDescent="0.3">
      <c r="A8901">
        <f t="shared" si="692"/>
        <v>8900</v>
      </c>
      <c r="B8901">
        <f t="shared" ca="1" si="693"/>
        <v>11</v>
      </c>
      <c r="C8901" t="str" cm="1">
        <f t="array" aca="1" ref="C8901" ca="1">INDEX(Reel1,Spins[[#This Row],[Stop1]])</f>
        <v>🍋</v>
      </c>
      <c r="D8901">
        <f t="shared" ca="1" si="694"/>
        <v>16</v>
      </c>
      <c r="E8901" t="str" cm="1">
        <f t="array" aca="1" ref="E8901" ca="1">INDEX(Reel2,Spins[[#This Row],[Stop2]])</f>
        <v>🍒</v>
      </c>
      <c r="F8901">
        <f t="shared" ca="1" si="695"/>
        <v>8</v>
      </c>
      <c r="G8901" t="str" cm="1">
        <f t="array" aca="1" ref="G8901" ca="1">INDEX(Reel3,Spins[[#This Row],[Stop3]])</f>
        <v>🍒</v>
      </c>
      <c r="H8901" t="b">
        <f ca="1">AND(Spins[[#This Row],[Sym1]]=Spins[[#This Row],[Sym2]],Spins[[#This Row],[Sym2]]=Spins[[#This Row],[Sym3]])</f>
        <v>0</v>
      </c>
      <c r="I8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01">
        <f t="shared" si="696"/>
        <v>1</v>
      </c>
      <c r="K8901">
        <f ca="1">Spins[[#This Row],[Mult]]*Spins[[#This Row],[Bet]]</f>
        <v>0</v>
      </c>
      <c r="L8901">
        <f ca="1">Spins[[#This Row],[Payout]]-Spins[[#This Row],[Bet]]</f>
        <v>-1</v>
      </c>
    </row>
    <row r="8902" spans="1:12" x14ac:dyDescent="0.3">
      <c r="A8902">
        <f t="shared" si="692"/>
        <v>8901</v>
      </c>
      <c r="B8902">
        <f t="shared" ca="1" si="693"/>
        <v>21</v>
      </c>
      <c r="C8902" t="str" cm="1">
        <f t="array" aca="1" ref="C8902" ca="1">INDEX(Reel1,Spins[[#This Row],[Stop1]])</f>
        <v>🍒</v>
      </c>
      <c r="D8902">
        <f t="shared" ca="1" si="694"/>
        <v>18</v>
      </c>
      <c r="E8902" t="str" cm="1">
        <f t="array" aca="1" ref="E8902" ca="1">INDEX(Reel2,Spins[[#This Row],[Stop2]])</f>
        <v>🍒</v>
      </c>
      <c r="F8902">
        <f t="shared" ca="1" si="695"/>
        <v>1</v>
      </c>
      <c r="G8902" t="str" cm="1">
        <f t="array" aca="1" ref="G8902" ca="1">INDEX(Reel3,Spins[[#This Row],[Stop3]])</f>
        <v>🍋</v>
      </c>
      <c r="H8902" t="b">
        <f ca="1">AND(Spins[[#This Row],[Sym1]]=Spins[[#This Row],[Sym2]],Spins[[#This Row],[Sym2]]=Spins[[#This Row],[Sym3]])</f>
        <v>0</v>
      </c>
      <c r="I8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902">
        <f t="shared" si="696"/>
        <v>1</v>
      </c>
      <c r="K8902">
        <f ca="1">Spins[[#This Row],[Mult]]*Spins[[#This Row],[Bet]]</f>
        <v>0.8</v>
      </c>
      <c r="L8902">
        <f ca="1">Spins[[#This Row],[Payout]]-Spins[[#This Row],[Bet]]</f>
        <v>-0.19999999999999996</v>
      </c>
    </row>
    <row r="8903" spans="1:12" x14ac:dyDescent="0.3">
      <c r="A8903">
        <f t="shared" si="692"/>
        <v>8902</v>
      </c>
      <c r="B8903">
        <f t="shared" ca="1" si="693"/>
        <v>9</v>
      </c>
      <c r="C8903" t="str" cm="1">
        <f t="array" aca="1" ref="C8903" ca="1">INDEX(Reel1,Spins[[#This Row],[Stop1]])</f>
        <v>🍋</v>
      </c>
      <c r="D8903">
        <f t="shared" ca="1" si="694"/>
        <v>9</v>
      </c>
      <c r="E8903" t="str" cm="1">
        <f t="array" aca="1" ref="E8903" ca="1">INDEX(Reel2,Spins[[#This Row],[Stop2]])</f>
        <v>🍋</v>
      </c>
      <c r="F8903">
        <f t="shared" ca="1" si="695"/>
        <v>21</v>
      </c>
      <c r="G8903" t="str" cm="1">
        <f t="array" aca="1" ref="G8903" ca="1">INDEX(Reel3,Spins[[#This Row],[Stop3]])</f>
        <v>🔔</v>
      </c>
      <c r="H8903" t="b">
        <f ca="1">AND(Spins[[#This Row],[Sym1]]=Spins[[#This Row],[Sym2]],Spins[[#This Row],[Sym2]]=Spins[[#This Row],[Sym3]])</f>
        <v>0</v>
      </c>
      <c r="I8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03">
        <f t="shared" si="696"/>
        <v>1</v>
      </c>
      <c r="K8903">
        <f ca="1">Spins[[#This Row],[Mult]]*Spins[[#This Row],[Bet]]</f>
        <v>0.6</v>
      </c>
      <c r="L8903">
        <f ca="1">Spins[[#This Row],[Payout]]-Spins[[#This Row],[Bet]]</f>
        <v>-0.4</v>
      </c>
    </row>
    <row r="8904" spans="1:12" x14ac:dyDescent="0.3">
      <c r="A8904">
        <f t="shared" si="692"/>
        <v>8903</v>
      </c>
      <c r="B8904">
        <f t="shared" ca="1" si="693"/>
        <v>19</v>
      </c>
      <c r="C8904" t="str" cm="1">
        <f t="array" aca="1" ref="C8904" ca="1">INDEX(Reel1,Spins[[#This Row],[Stop1]])</f>
        <v>🍒</v>
      </c>
      <c r="D8904">
        <f t="shared" ca="1" si="694"/>
        <v>19</v>
      </c>
      <c r="E8904" t="str" cm="1">
        <f t="array" aca="1" ref="E8904" ca="1">INDEX(Reel2,Spins[[#This Row],[Stop2]])</f>
        <v>🍒</v>
      </c>
      <c r="F8904">
        <f t="shared" ca="1" si="695"/>
        <v>17</v>
      </c>
      <c r="G8904" t="str" cm="1">
        <f t="array" aca="1" ref="G8904" ca="1">INDEX(Reel3,Spins[[#This Row],[Stop3]])</f>
        <v>🍇</v>
      </c>
      <c r="H8904" t="b">
        <f ca="1">AND(Spins[[#This Row],[Sym1]]=Spins[[#This Row],[Sym2]],Spins[[#This Row],[Sym2]]=Spins[[#This Row],[Sym3]])</f>
        <v>0</v>
      </c>
      <c r="I8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904">
        <f t="shared" si="696"/>
        <v>1</v>
      </c>
      <c r="K8904">
        <f ca="1">Spins[[#This Row],[Mult]]*Spins[[#This Row],[Bet]]</f>
        <v>0.8</v>
      </c>
      <c r="L8904">
        <f ca="1">Spins[[#This Row],[Payout]]-Spins[[#This Row],[Bet]]</f>
        <v>-0.19999999999999996</v>
      </c>
    </row>
    <row r="8905" spans="1:12" x14ac:dyDescent="0.3">
      <c r="A8905">
        <f t="shared" si="692"/>
        <v>8904</v>
      </c>
      <c r="B8905">
        <f t="shared" ca="1" si="693"/>
        <v>10</v>
      </c>
      <c r="C8905" t="str" cm="1">
        <f t="array" aca="1" ref="C8905" ca="1">INDEX(Reel1,Spins[[#This Row],[Stop1]])</f>
        <v>🍋</v>
      </c>
      <c r="D8905">
        <f t="shared" ca="1" si="694"/>
        <v>11</v>
      </c>
      <c r="E8905" t="str" cm="1">
        <f t="array" aca="1" ref="E8905" ca="1">INDEX(Reel2,Spins[[#This Row],[Stop2]])</f>
        <v>🍋</v>
      </c>
      <c r="F8905">
        <f t="shared" ca="1" si="695"/>
        <v>26</v>
      </c>
      <c r="G8905" t="str" cm="1">
        <f t="array" aca="1" ref="G8905" ca="1">INDEX(Reel3,Spins[[#This Row],[Stop3]])</f>
        <v>BAR</v>
      </c>
      <c r="H8905" t="b">
        <f ca="1">AND(Spins[[#This Row],[Sym1]]=Spins[[#This Row],[Sym2]],Spins[[#This Row],[Sym2]]=Spins[[#This Row],[Sym3]])</f>
        <v>0</v>
      </c>
      <c r="I8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05">
        <f t="shared" si="696"/>
        <v>1</v>
      </c>
      <c r="K8905">
        <f ca="1">Spins[[#This Row],[Mult]]*Spins[[#This Row],[Bet]]</f>
        <v>0.6</v>
      </c>
      <c r="L8905">
        <f ca="1">Spins[[#This Row],[Payout]]-Spins[[#This Row],[Bet]]</f>
        <v>-0.4</v>
      </c>
    </row>
    <row r="8906" spans="1:12" x14ac:dyDescent="0.3">
      <c r="A8906">
        <f t="shared" si="692"/>
        <v>8905</v>
      </c>
      <c r="B8906">
        <f t="shared" ca="1" si="693"/>
        <v>24</v>
      </c>
      <c r="C8906" t="str" cm="1">
        <f t="array" aca="1" ref="C8906" ca="1">INDEX(Reel1,Spins[[#This Row],[Stop1]])</f>
        <v>🍇</v>
      </c>
      <c r="D8906">
        <f t="shared" ca="1" si="694"/>
        <v>21</v>
      </c>
      <c r="E8906" t="str" cm="1">
        <f t="array" aca="1" ref="E8906" ca="1">INDEX(Reel2,Spins[[#This Row],[Stop2]])</f>
        <v>🍒</v>
      </c>
      <c r="F8906">
        <f t="shared" ca="1" si="695"/>
        <v>27</v>
      </c>
      <c r="G8906" t="str" cm="1">
        <f t="array" aca="1" ref="G8906" ca="1">INDEX(Reel3,Spins[[#This Row],[Stop3]])</f>
        <v>7️⃣</v>
      </c>
      <c r="H8906" t="b">
        <f ca="1">AND(Spins[[#This Row],[Sym1]]=Spins[[#This Row],[Sym2]],Spins[[#This Row],[Sym2]]=Spins[[#This Row],[Sym3]])</f>
        <v>0</v>
      </c>
      <c r="I8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06">
        <f t="shared" si="696"/>
        <v>1</v>
      </c>
      <c r="K8906">
        <f ca="1">Spins[[#This Row],[Mult]]*Spins[[#This Row],[Bet]]</f>
        <v>0</v>
      </c>
      <c r="L8906">
        <f ca="1">Spins[[#This Row],[Payout]]-Spins[[#This Row],[Bet]]</f>
        <v>-1</v>
      </c>
    </row>
    <row r="8907" spans="1:12" x14ac:dyDescent="0.3">
      <c r="A8907">
        <f t="shared" si="692"/>
        <v>8906</v>
      </c>
      <c r="B8907">
        <f t="shared" ca="1" si="693"/>
        <v>4</v>
      </c>
      <c r="C8907" t="str" cm="1">
        <f t="array" aca="1" ref="C8907" ca="1">INDEX(Reel1,Spins[[#This Row],[Stop1]])</f>
        <v>🍋</v>
      </c>
      <c r="D8907">
        <f t="shared" ca="1" si="694"/>
        <v>1</v>
      </c>
      <c r="E8907" t="str" cm="1">
        <f t="array" aca="1" ref="E8907" ca="1">INDEX(Reel2,Spins[[#This Row],[Stop2]])</f>
        <v>🍋</v>
      </c>
      <c r="F8907">
        <f t="shared" ca="1" si="695"/>
        <v>17</v>
      </c>
      <c r="G8907" t="str" cm="1">
        <f t="array" aca="1" ref="G8907" ca="1">INDEX(Reel3,Spins[[#This Row],[Stop3]])</f>
        <v>🍇</v>
      </c>
      <c r="H8907" t="b">
        <f ca="1">AND(Spins[[#This Row],[Sym1]]=Spins[[#This Row],[Sym2]],Spins[[#This Row],[Sym2]]=Spins[[#This Row],[Sym3]])</f>
        <v>0</v>
      </c>
      <c r="I8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07">
        <f t="shared" si="696"/>
        <v>1</v>
      </c>
      <c r="K8907">
        <f ca="1">Spins[[#This Row],[Mult]]*Spins[[#This Row],[Bet]]</f>
        <v>0.6</v>
      </c>
      <c r="L8907">
        <f ca="1">Spins[[#This Row],[Payout]]-Spins[[#This Row],[Bet]]</f>
        <v>-0.4</v>
      </c>
    </row>
    <row r="8908" spans="1:12" x14ac:dyDescent="0.3">
      <c r="A8908">
        <f t="shared" si="692"/>
        <v>8907</v>
      </c>
      <c r="B8908">
        <f t="shared" ca="1" si="693"/>
        <v>10</v>
      </c>
      <c r="C8908" t="str" cm="1">
        <f t="array" aca="1" ref="C8908" ca="1">INDEX(Reel1,Spins[[#This Row],[Stop1]])</f>
        <v>🍋</v>
      </c>
      <c r="D8908">
        <f t="shared" ca="1" si="694"/>
        <v>31</v>
      </c>
      <c r="E8908" t="str" cm="1">
        <f t="array" aca="1" ref="E8908" ca="1">INDEX(Reel2,Spins[[#This Row],[Stop2]])</f>
        <v>💎</v>
      </c>
      <c r="F8908">
        <f t="shared" ca="1" si="695"/>
        <v>23</v>
      </c>
      <c r="G8908" t="str" cm="1">
        <f t="array" aca="1" ref="G8908" ca="1">INDEX(Reel3,Spins[[#This Row],[Stop3]])</f>
        <v>BAR</v>
      </c>
      <c r="H8908" t="b">
        <f ca="1">AND(Spins[[#This Row],[Sym1]]=Spins[[#This Row],[Sym2]],Spins[[#This Row],[Sym2]]=Spins[[#This Row],[Sym3]])</f>
        <v>0</v>
      </c>
      <c r="I8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08">
        <f t="shared" si="696"/>
        <v>1</v>
      </c>
      <c r="K8908">
        <f ca="1">Spins[[#This Row],[Mult]]*Spins[[#This Row],[Bet]]</f>
        <v>0</v>
      </c>
      <c r="L8908">
        <f ca="1">Spins[[#This Row],[Payout]]-Spins[[#This Row],[Bet]]</f>
        <v>-1</v>
      </c>
    </row>
    <row r="8909" spans="1:12" x14ac:dyDescent="0.3">
      <c r="A8909">
        <f t="shared" si="692"/>
        <v>8908</v>
      </c>
      <c r="B8909">
        <f t="shared" ca="1" si="693"/>
        <v>27</v>
      </c>
      <c r="C8909" t="str" cm="1">
        <f t="array" aca="1" ref="C8909" ca="1">INDEX(Reel1,Spins[[#This Row],[Stop1]])</f>
        <v>BAR</v>
      </c>
      <c r="D8909">
        <f t="shared" ca="1" si="694"/>
        <v>29</v>
      </c>
      <c r="E8909" t="str" cm="1">
        <f t="array" aca="1" ref="E8909" ca="1">INDEX(Reel2,Spins[[#This Row],[Stop2]])</f>
        <v>7️⃣</v>
      </c>
      <c r="F8909">
        <f t="shared" ca="1" si="695"/>
        <v>10</v>
      </c>
      <c r="G8909" t="str" cm="1">
        <f t="array" aca="1" ref="G8909" ca="1">INDEX(Reel3,Spins[[#This Row],[Stop3]])</f>
        <v>🍒</v>
      </c>
      <c r="H8909" t="b">
        <f ca="1">AND(Spins[[#This Row],[Sym1]]=Spins[[#This Row],[Sym2]],Spins[[#This Row],[Sym2]]=Spins[[#This Row],[Sym3]])</f>
        <v>0</v>
      </c>
      <c r="I8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09">
        <f t="shared" si="696"/>
        <v>1</v>
      </c>
      <c r="K8909">
        <f ca="1">Spins[[#This Row],[Mult]]*Spins[[#This Row],[Bet]]</f>
        <v>0</v>
      </c>
      <c r="L8909">
        <f ca="1">Spins[[#This Row],[Payout]]-Spins[[#This Row],[Bet]]</f>
        <v>-1</v>
      </c>
    </row>
    <row r="8910" spans="1:12" x14ac:dyDescent="0.3">
      <c r="A8910">
        <f t="shared" si="692"/>
        <v>8909</v>
      </c>
      <c r="B8910">
        <f t="shared" ca="1" si="693"/>
        <v>9</v>
      </c>
      <c r="C8910" t="str" cm="1">
        <f t="array" aca="1" ref="C8910" ca="1">INDEX(Reel1,Spins[[#This Row],[Stop1]])</f>
        <v>🍋</v>
      </c>
      <c r="D8910">
        <f t="shared" ca="1" si="694"/>
        <v>6</v>
      </c>
      <c r="E8910" t="str" cm="1">
        <f t="array" aca="1" ref="E8910" ca="1">INDEX(Reel2,Spins[[#This Row],[Stop2]])</f>
        <v>🍋</v>
      </c>
      <c r="F8910">
        <f t="shared" ca="1" si="695"/>
        <v>8</v>
      </c>
      <c r="G8910" t="str" cm="1">
        <f t="array" aca="1" ref="G8910" ca="1">INDEX(Reel3,Spins[[#This Row],[Stop3]])</f>
        <v>🍒</v>
      </c>
      <c r="H8910" t="b">
        <f ca="1">AND(Spins[[#This Row],[Sym1]]=Spins[[#This Row],[Sym2]],Spins[[#This Row],[Sym2]]=Spins[[#This Row],[Sym3]])</f>
        <v>0</v>
      </c>
      <c r="I8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10">
        <f t="shared" si="696"/>
        <v>1</v>
      </c>
      <c r="K8910">
        <f ca="1">Spins[[#This Row],[Mult]]*Spins[[#This Row],[Bet]]</f>
        <v>0.6</v>
      </c>
      <c r="L8910">
        <f ca="1">Spins[[#This Row],[Payout]]-Spins[[#This Row],[Bet]]</f>
        <v>-0.4</v>
      </c>
    </row>
    <row r="8911" spans="1:12" x14ac:dyDescent="0.3">
      <c r="A8911">
        <f t="shared" si="692"/>
        <v>8910</v>
      </c>
      <c r="B8911">
        <f t="shared" ca="1" si="693"/>
        <v>6</v>
      </c>
      <c r="C8911" t="str" cm="1">
        <f t="array" aca="1" ref="C8911" ca="1">INDEX(Reel1,Spins[[#This Row],[Stop1]])</f>
        <v>🍋</v>
      </c>
      <c r="D8911">
        <f t="shared" ca="1" si="694"/>
        <v>22</v>
      </c>
      <c r="E8911" t="str" cm="1">
        <f t="array" aca="1" ref="E8911" ca="1">INDEX(Reel2,Spins[[#This Row],[Stop2]])</f>
        <v>🍇</v>
      </c>
      <c r="F8911">
        <f t="shared" ca="1" si="695"/>
        <v>6</v>
      </c>
      <c r="G8911" t="str" cm="1">
        <f t="array" aca="1" ref="G8911" ca="1">INDEX(Reel3,Spins[[#This Row],[Stop3]])</f>
        <v>🍒</v>
      </c>
      <c r="H8911" t="b">
        <f ca="1">AND(Spins[[#This Row],[Sym1]]=Spins[[#This Row],[Sym2]],Spins[[#This Row],[Sym2]]=Spins[[#This Row],[Sym3]])</f>
        <v>0</v>
      </c>
      <c r="I8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1">
        <f t="shared" si="696"/>
        <v>1</v>
      </c>
      <c r="K8911">
        <f ca="1">Spins[[#This Row],[Mult]]*Spins[[#This Row],[Bet]]</f>
        <v>0</v>
      </c>
      <c r="L8911">
        <f ca="1">Spins[[#This Row],[Payout]]-Spins[[#This Row],[Bet]]</f>
        <v>-1</v>
      </c>
    </row>
    <row r="8912" spans="1:12" x14ac:dyDescent="0.3">
      <c r="A8912">
        <f t="shared" si="692"/>
        <v>8911</v>
      </c>
      <c r="B8912">
        <f t="shared" ca="1" si="693"/>
        <v>27</v>
      </c>
      <c r="C8912" t="str" cm="1">
        <f t="array" aca="1" ref="C8912" ca="1">INDEX(Reel1,Spins[[#This Row],[Stop1]])</f>
        <v>BAR</v>
      </c>
      <c r="D8912">
        <f t="shared" ca="1" si="694"/>
        <v>11</v>
      </c>
      <c r="E8912" t="str" cm="1">
        <f t="array" aca="1" ref="E8912" ca="1">INDEX(Reel2,Spins[[#This Row],[Stop2]])</f>
        <v>🍋</v>
      </c>
      <c r="F8912">
        <f t="shared" ca="1" si="695"/>
        <v>22</v>
      </c>
      <c r="G8912" t="str" cm="1">
        <f t="array" aca="1" ref="G8912" ca="1">INDEX(Reel3,Spins[[#This Row],[Stop3]])</f>
        <v>🔔</v>
      </c>
      <c r="H8912" t="b">
        <f ca="1">AND(Spins[[#This Row],[Sym1]]=Spins[[#This Row],[Sym2]],Spins[[#This Row],[Sym2]]=Spins[[#This Row],[Sym3]])</f>
        <v>0</v>
      </c>
      <c r="I8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2">
        <f t="shared" si="696"/>
        <v>1</v>
      </c>
      <c r="K8912">
        <f ca="1">Spins[[#This Row],[Mult]]*Spins[[#This Row],[Bet]]</f>
        <v>0</v>
      </c>
      <c r="L8912">
        <f ca="1">Spins[[#This Row],[Payout]]-Spins[[#This Row],[Bet]]</f>
        <v>-1</v>
      </c>
    </row>
    <row r="8913" spans="1:12" x14ac:dyDescent="0.3">
      <c r="A8913">
        <f t="shared" si="692"/>
        <v>8912</v>
      </c>
      <c r="B8913">
        <f t="shared" ca="1" si="693"/>
        <v>2</v>
      </c>
      <c r="C8913" t="str" cm="1">
        <f t="array" aca="1" ref="C8913" ca="1">INDEX(Reel1,Spins[[#This Row],[Stop1]])</f>
        <v>🍋</v>
      </c>
      <c r="D8913">
        <f t="shared" ca="1" si="694"/>
        <v>19</v>
      </c>
      <c r="E8913" t="str" cm="1">
        <f t="array" aca="1" ref="E8913" ca="1">INDEX(Reel2,Spins[[#This Row],[Stop2]])</f>
        <v>🍒</v>
      </c>
      <c r="F8913">
        <f t="shared" ca="1" si="695"/>
        <v>22</v>
      </c>
      <c r="G8913" t="str" cm="1">
        <f t="array" aca="1" ref="G8913" ca="1">INDEX(Reel3,Spins[[#This Row],[Stop3]])</f>
        <v>🔔</v>
      </c>
      <c r="H8913" t="b">
        <f ca="1">AND(Spins[[#This Row],[Sym1]]=Spins[[#This Row],[Sym2]],Spins[[#This Row],[Sym2]]=Spins[[#This Row],[Sym3]])</f>
        <v>0</v>
      </c>
      <c r="I8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3">
        <f t="shared" si="696"/>
        <v>1</v>
      </c>
      <c r="K8913">
        <f ca="1">Spins[[#This Row],[Mult]]*Spins[[#This Row],[Bet]]</f>
        <v>0</v>
      </c>
      <c r="L8913">
        <f ca="1">Spins[[#This Row],[Payout]]-Spins[[#This Row],[Bet]]</f>
        <v>-1</v>
      </c>
    </row>
    <row r="8914" spans="1:12" x14ac:dyDescent="0.3">
      <c r="A8914">
        <f t="shared" si="692"/>
        <v>8913</v>
      </c>
      <c r="B8914">
        <f t="shared" ca="1" si="693"/>
        <v>27</v>
      </c>
      <c r="C8914" t="str" cm="1">
        <f t="array" aca="1" ref="C8914" ca="1">INDEX(Reel1,Spins[[#This Row],[Stop1]])</f>
        <v>BAR</v>
      </c>
      <c r="D8914">
        <f t="shared" ca="1" si="694"/>
        <v>15</v>
      </c>
      <c r="E8914" t="str" cm="1">
        <f t="array" aca="1" ref="E8914" ca="1">INDEX(Reel2,Spins[[#This Row],[Stop2]])</f>
        <v>🍒</v>
      </c>
      <c r="F8914">
        <f t="shared" ca="1" si="695"/>
        <v>4</v>
      </c>
      <c r="G8914" t="str" cm="1">
        <f t="array" aca="1" ref="G8914" ca="1">INDEX(Reel3,Spins[[#This Row],[Stop3]])</f>
        <v>🍋</v>
      </c>
      <c r="H8914" t="b">
        <f ca="1">AND(Spins[[#This Row],[Sym1]]=Spins[[#This Row],[Sym2]],Spins[[#This Row],[Sym2]]=Spins[[#This Row],[Sym3]])</f>
        <v>0</v>
      </c>
      <c r="I8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4">
        <f t="shared" si="696"/>
        <v>1</v>
      </c>
      <c r="K8914">
        <f ca="1">Spins[[#This Row],[Mult]]*Spins[[#This Row],[Bet]]</f>
        <v>0</v>
      </c>
      <c r="L8914">
        <f ca="1">Spins[[#This Row],[Payout]]-Spins[[#This Row],[Bet]]</f>
        <v>-1</v>
      </c>
    </row>
    <row r="8915" spans="1:12" x14ac:dyDescent="0.3">
      <c r="A8915">
        <f t="shared" si="692"/>
        <v>8914</v>
      </c>
      <c r="B8915">
        <f t="shared" ca="1" si="693"/>
        <v>28</v>
      </c>
      <c r="C8915" t="str" cm="1">
        <f t="array" aca="1" ref="C8915" ca="1">INDEX(Reel1,Spins[[#This Row],[Stop1]])</f>
        <v>BAR</v>
      </c>
      <c r="D8915">
        <f t="shared" ca="1" si="694"/>
        <v>7</v>
      </c>
      <c r="E8915" t="str" cm="1">
        <f t="array" aca="1" ref="E8915" ca="1">INDEX(Reel2,Spins[[#This Row],[Stop2]])</f>
        <v>🍋</v>
      </c>
      <c r="F8915">
        <f t="shared" ca="1" si="695"/>
        <v>11</v>
      </c>
      <c r="G8915" t="str" cm="1">
        <f t="array" aca="1" ref="G8915" ca="1">INDEX(Reel3,Spins[[#This Row],[Stop3]])</f>
        <v>🍒</v>
      </c>
      <c r="H8915" t="b">
        <f ca="1">AND(Spins[[#This Row],[Sym1]]=Spins[[#This Row],[Sym2]],Spins[[#This Row],[Sym2]]=Spins[[#This Row],[Sym3]])</f>
        <v>0</v>
      </c>
      <c r="I8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5">
        <f t="shared" si="696"/>
        <v>1</v>
      </c>
      <c r="K8915">
        <f ca="1">Spins[[#This Row],[Mult]]*Spins[[#This Row],[Bet]]</f>
        <v>0</v>
      </c>
      <c r="L8915">
        <f ca="1">Spins[[#This Row],[Payout]]-Spins[[#This Row],[Bet]]</f>
        <v>-1</v>
      </c>
    </row>
    <row r="8916" spans="1:12" x14ac:dyDescent="0.3">
      <c r="A8916">
        <f t="shared" si="692"/>
        <v>8915</v>
      </c>
      <c r="B8916">
        <f t="shared" ca="1" si="693"/>
        <v>30</v>
      </c>
      <c r="C8916" t="str" cm="1">
        <f t="array" aca="1" ref="C8916" ca="1">INDEX(Reel1,Spins[[#This Row],[Stop1]])</f>
        <v>7️⃣</v>
      </c>
      <c r="D8916">
        <f t="shared" ca="1" si="694"/>
        <v>14</v>
      </c>
      <c r="E8916" t="str" cm="1">
        <f t="array" aca="1" ref="E8916" ca="1">INDEX(Reel2,Spins[[#This Row],[Stop2]])</f>
        <v>🍋</v>
      </c>
      <c r="F8916">
        <f t="shared" ca="1" si="695"/>
        <v>1</v>
      </c>
      <c r="G8916" t="str" cm="1">
        <f t="array" aca="1" ref="G8916" ca="1">INDEX(Reel3,Spins[[#This Row],[Stop3]])</f>
        <v>🍋</v>
      </c>
      <c r="H8916" t="b">
        <f ca="1">AND(Spins[[#This Row],[Sym1]]=Spins[[#This Row],[Sym2]],Spins[[#This Row],[Sym2]]=Spins[[#This Row],[Sym3]])</f>
        <v>0</v>
      </c>
      <c r="I8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6">
        <f t="shared" si="696"/>
        <v>1</v>
      </c>
      <c r="K8916">
        <f ca="1">Spins[[#This Row],[Mult]]*Spins[[#This Row],[Bet]]</f>
        <v>0</v>
      </c>
      <c r="L8916">
        <f ca="1">Spins[[#This Row],[Payout]]-Spins[[#This Row],[Bet]]</f>
        <v>-1</v>
      </c>
    </row>
    <row r="8917" spans="1:12" x14ac:dyDescent="0.3">
      <c r="A8917">
        <f t="shared" si="692"/>
        <v>8916</v>
      </c>
      <c r="B8917">
        <f t="shared" ca="1" si="693"/>
        <v>6</v>
      </c>
      <c r="C8917" t="str" cm="1">
        <f t="array" aca="1" ref="C8917" ca="1">INDEX(Reel1,Spins[[#This Row],[Stop1]])</f>
        <v>🍋</v>
      </c>
      <c r="D8917">
        <f t="shared" ca="1" si="694"/>
        <v>27</v>
      </c>
      <c r="E8917" t="str" cm="1">
        <f t="array" aca="1" ref="E8917" ca="1">INDEX(Reel2,Spins[[#This Row],[Stop2]])</f>
        <v>BAR</v>
      </c>
      <c r="F8917">
        <f t="shared" ca="1" si="695"/>
        <v>9</v>
      </c>
      <c r="G8917" t="str" cm="1">
        <f t="array" aca="1" ref="G8917" ca="1">INDEX(Reel3,Spins[[#This Row],[Stop3]])</f>
        <v>🍒</v>
      </c>
      <c r="H8917" t="b">
        <f ca="1">AND(Spins[[#This Row],[Sym1]]=Spins[[#This Row],[Sym2]],Spins[[#This Row],[Sym2]]=Spins[[#This Row],[Sym3]])</f>
        <v>0</v>
      </c>
      <c r="I8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7">
        <f t="shared" si="696"/>
        <v>1</v>
      </c>
      <c r="K8917">
        <f ca="1">Spins[[#This Row],[Mult]]*Spins[[#This Row],[Bet]]</f>
        <v>0</v>
      </c>
      <c r="L8917">
        <f ca="1">Spins[[#This Row],[Payout]]-Spins[[#This Row],[Bet]]</f>
        <v>-1</v>
      </c>
    </row>
    <row r="8918" spans="1:12" x14ac:dyDescent="0.3">
      <c r="A8918">
        <f t="shared" si="692"/>
        <v>8917</v>
      </c>
      <c r="B8918">
        <f t="shared" ca="1" si="693"/>
        <v>18</v>
      </c>
      <c r="C8918" t="str" cm="1">
        <f t="array" aca="1" ref="C8918" ca="1">INDEX(Reel1,Spins[[#This Row],[Stop1]])</f>
        <v>🍒</v>
      </c>
      <c r="D8918">
        <f t="shared" ca="1" si="694"/>
        <v>17</v>
      </c>
      <c r="E8918" t="str" cm="1">
        <f t="array" aca="1" ref="E8918" ca="1">INDEX(Reel2,Spins[[#This Row],[Stop2]])</f>
        <v>🍒</v>
      </c>
      <c r="F8918">
        <f t="shared" ca="1" si="695"/>
        <v>28</v>
      </c>
      <c r="G8918" t="str" cm="1">
        <f t="array" aca="1" ref="G8918" ca="1">INDEX(Reel3,Spins[[#This Row],[Stop3]])</f>
        <v>7️⃣</v>
      </c>
      <c r="H8918" t="b">
        <f ca="1">AND(Spins[[#This Row],[Sym1]]=Spins[[#This Row],[Sym2]],Spins[[#This Row],[Sym2]]=Spins[[#This Row],[Sym3]])</f>
        <v>0</v>
      </c>
      <c r="I8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918">
        <f t="shared" si="696"/>
        <v>1</v>
      </c>
      <c r="K8918">
        <f ca="1">Spins[[#This Row],[Mult]]*Spins[[#This Row],[Bet]]</f>
        <v>0.8</v>
      </c>
      <c r="L8918">
        <f ca="1">Spins[[#This Row],[Payout]]-Spins[[#This Row],[Bet]]</f>
        <v>-0.19999999999999996</v>
      </c>
    </row>
    <row r="8919" spans="1:12" x14ac:dyDescent="0.3">
      <c r="A8919">
        <f t="shared" si="692"/>
        <v>8918</v>
      </c>
      <c r="B8919">
        <f t="shared" ca="1" si="693"/>
        <v>22</v>
      </c>
      <c r="C8919" t="str" cm="1">
        <f t="array" aca="1" ref="C8919" ca="1">INDEX(Reel1,Spins[[#This Row],[Stop1]])</f>
        <v>🍇</v>
      </c>
      <c r="D8919">
        <f t="shared" ca="1" si="694"/>
        <v>18</v>
      </c>
      <c r="E8919" t="str" cm="1">
        <f t="array" aca="1" ref="E8919" ca="1">INDEX(Reel2,Spins[[#This Row],[Stop2]])</f>
        <v>🍒</v>
      </c>
      <c r="F8919">
        <f t="shared" ca="1" si="695"/>
        <v>10</v>
      </c>
      <c r="G8919" t="str" cm="1">
        <f t="array" aca="1" ref="G8919" ca="1">INDEX(Reel3,Spins[[#This Row],[Stop3]])</f>
        <v>🍒</v>
      </c>
      <c r="H8919" t="b">
        <f ca="1">AND(Spins[[#This Row],[Sym1]]=Spins[[#This Row],[Sym2]],Spins[[#This Row],[Sym2]]=Spins[[#This Row],[Sym3]])</f>
        <v>0</v>
      </c>
      <c r="I8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19">
        <f t="shared" si="696"/>
        <v>1</v>
      </c>
      <c r="K8919">
        <f ca="1">Spins[[#This Row],[Mult]]*Spins[[#This Row],[Bet]]</f>
        <v>0</v>
      </c>
      <c r="L8919">
        <f ca="1">Spins[[#This Row],[Payout]]-Spins[[#This Row],[Bet]]</f>
        <v>-1</v>
      </c>
    </row>
    <row r="8920" spans="1:12" x14ac:dyDescent="0.3">
      <c r="A8920">
        <f t="shared" si="692"/>
        <v>8919</v>
      </c>
      <c r="B8920">
        <f t="shared" ca="1" si="693"/>
        <v>14</v>
      </c>
      <c r="C8920" t="str" cm="1">
        <f t="array" aca="1" ref="C8920" ca="1">INDEX(Reel1,Spins[[#This Row],[Stop1]])</f>
        <v>🍋</v>
      </c>
      <c r="D8920">
        <f t="shared" ca="1" si="694"/>
        <v>28</v>
      </c>
      <c r="E8920" t="str" cm="1">
        <f t="array" aca="1" ref="E8920" ca="1">INDEX(Reel2,Spins[[#This Row],[Stop2]])</f>
        <v>BAR</v>
      </c>
      <c r="F8920">
        <f t="shared" ca="1" si="695"/>
        <v>27</v>
      </c>
      <c r="G8920" t="str" cm="1">
        <f t="array" aca="1" ref="G8920" ca="1">INDEX(Reel3,Spins[[#This Row],[Stop3]])</f>
        <v>7️⃣</v>
      </c>
      <c r="H8920" t="b">
        <f ca="1">AND(Spins[[#This Row],[Sym1]]=Spins[[#This Row],[Sym2]],Spins[[#This Row],[Sym2]]=Spins[[#This Row],[Sym3]])</f>
        <v>0</v>
      </c>
      <c r="I8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0">
        <f t="shared" si="696"/>
        <v>1</v>
      </c>
      <c r="K8920">
        <f ca="1">Spins[[#This Row],[Mult]]*Spins[[#This Row],[Bet]]</f>
        <v>0</v>
      </c>
      <c r="L8920">
        <f ca="1">Spins[[#This Row],[Payout]]-Spins[[#This Row],[Bet]]</f>
        <v>-1</v>
      </c>
    </row>
    <row r="8921" spans="1:12" x14ac:dyDescent="0.3">
      <c r="A8921">
        <f t="shared" si="692"/>
        <v>8920</v>
      </c>
      <c r="B8921">
        <f t="shared" ca="1" si="693"/>
        <v>12</v>
      </c>
      <c r="C8921" t="str" cm="1">
        <f t="array" aca="1" ref="C8921" ca="1">INDEX(Reel1,Spins[[#This Row],[Stop1]])</f>
        <v>🍋</v>
      </c>
      <c r="D8921">
        <f t="shared" ca="1" si="694"/>
        <v>4</v>
      </c>
      <c r="E8921" t="str" cm="1">
        <f t="array" aca="1" ref="E8921" ca="1">INDEX(Reel2,Spins[[#This Row],[Stop2]])</f>
        <v>🍋</v>
      </c>
      <c r="F8921">
        <f t="shared" ca="1" si="695"/>
        <v>25</v>
      </c>
      <c r="G8921" t="str" cm="1">
        <f t="array" aca="1" ref="G8921" ca="1">INDEX(Reel3,Spins[[#This Row],[Stop3]])</f>
        <v>BAR</v>
      </c>
      <c r="H8921" t="b">
        <f ca="1">AND(Spins[[#This Row],[Sym1]]=Spins[[#This Row],[Sym2]],Spins[[#This Row],[Sym2]]=Spins[[#This Row],[Sym3]])</f>
        <v>0</v>
      </c>
      <c r="I8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21">
        <f t="shared" si="696"/>
        <v>1</v>
      </c>
      <c r="K8921">
        <f ca="1">Spins[[#This Row],[Mult]]*Spins[[#This Row],[Bet]]</f>
        <v>0.6</v>
      </c>
      <c r="L8921">
        <f ca="1">Spins[[#This Row],[Payout]]-Spins[[#This Row],[Bet]]</f>
        <v>-0.4</v>
      </c>
    </row>
    <row r="8922" spans="1:12" x14ac:dyDescent="0.3">
      <c r="A8922">
        <f t="shared" si="692"/>
        <v>8921</v>
      </c>
      <c r="B8922">
        <f t="shared" ca="1" si="693"/>
        <v>13</v>
      </c>
      <c r="C8922" t="str" cm="1">
        <f t="array" aca="1" ref="C8922" ca="1">INDEX(Reel1,Spins[[#This Row],[Stop1]])</f>
        <v>🍋</v>
      </c>
      <c r="D8922">
        <f t="shared" ca="1" si="694"/>
        <v>11</v>
      </c>
      <c r="E8922" t="str" cm="1">
        <f t="array" aca="1" ref="E8922" ca="1">INDEX(Reel2,Spins[[#This Row],[Stop2]])</f>
        <v>🍋</v>
      </c>
      <c r="F8922">
        <f t="shared" ca="1" si="695"/>
        <v>19</v>
      </c>
      <c r="G8922" t="str" cm="1">
        <f t="array" aca="1" ref="G8922" ca="1">INDEX(Reel3,Spins[[#This Row],[Stop3]])</f>
        <v>🔔</v>
      </c>
      <c r="H8922" t="b">
        <f ca="1">AND(Spins[[#This Row],[Sym1]]=Spins[[#This Row],[Sym2]],Spins[[#This Row],[Sym2]]=Spins[[#This Row],[Sym3]])</f>
        <v>0</v>
      </c>
      <c r="I8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22">
        <f t="shared" si="696"/>
        <v>1</v>
      </c>
      <c r="K8922">
        <f ca="1">Spins[[#This Row],[Mult]]*Spins[[#This Row],[Bet]]</f>
        <v>0.6</v>
      </c>
      <c r="L8922">
        <f ca="1">Spins[[#This Row],[Payout]]-Spins[[#This Row],[Bet]]</f>
        <v>-0.4</v>
      </c>
    </row>
    <row r="8923" spans="1:12" x14ac:dyDescent="0.3">
      <c r="A8923">
        <f t="shared" si="692"/>
        <v>8922</v>
      </c>
      <c r="B8923">
        <f t="shared" ca="1" si="693"/>
        <v>29</v>
      </c>
      <c r="C8923" t="str" cm="1">
        <f t="array" aca="1" ref="C8923" ca="1">INDEX(Reel1,Spins[[#This Row],[Stop1]])</f>
        <v>7️⃣</v>
      </c>
      <c r="D8923">
        <f t="shared" ca="1" si="694"/>
        <v>16</v>
      </c>
      <c r="E8923" t="str" cm="1">
        <f t="array" aca="1" ref="E8923" ca="1">INDEX(Reel2,Spins[[#This Row],[Stop2]])</f>
        <v>🍒</v>
      </c>
      <c r="F8923">
        <f t="shared" ca="1" si="695"/>
        <v>2</v>
      </c>
      <c r="G8923" t="str" cm="1">
        <f t="array" aca="1" ref="G8923" ca="1">INDEX(Reel3,Spins[[#This Row],[Stop3]])</f>
        <v>🍋</v>
      </c>
      <c r="H8923" t="b">
        <f ca="1">AND(Spins[[#This Row],[Sym1]]=Spins[[#This Row],[Sym2]],Spins[[#This Row],[Sym2]]=Spins[[#This Row],[Sym3]])</f>
        <v>0</v>
      </c>
      <c r="I8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3">
        <f t="shared" si="696"/>
        <v>1</v>
      </c>
      <c r="K8923">
        <f ca="1">Spins[[#This Row],[Mult]]*Spins[[#This Row],[Bet]]</f>
        <v>0</v>
      </c>
      <c r="L8923">
        <f ca="1">Spins[[#This Row],[Payout]]-Spins[[#This Row],[Bet]]</f>
        <v>-1</v>
      </c>
    </row>
    <row r="8924" spans="1:12" x14ac:dyDescent="0.3">
      <c r="A8924">
        <f t="shared" si="692"/>
        <v>8923</v>
      </c>
      <c r="B8924">
        <f t="shared" ca="1" si="693"/>
        <v>7</v>
      </c>
      <c r="C8924" t="str" cm="1">
        <f t="array" aca="1" ref="C8924" ca="1">INDEX(Reel1,Spins[[#This Row],[Stop1]])</f>
        <v>🍋</v>
      </c>
      <c r="D8924">
        <f t="shared" ca="1" si="694"/>
        <v>24</v>
      </c>
      <c r="E8924" t="str" cm="1">
        <f t="array" aca="1" ref="E8924" ca="1">INDEX(Reel2,Spins[[#This Row],[Stop2]])</f>
        <v>🍇</v>
      </c>
      <c r="F8924">
        <f t="shared" ca="1" si="695"/>
        <v>14</v>
      </c>
      <c r="G8924" t="str" cm="1">
        <f t="array" aca="1" ref="G8924" ca="1">INDEX(Reel3,Spins[[#This Row],[Stop3]])</f>
        <v>🍇</v>
      </c>
      <c r="H8924" t="b">
        <f ca="1">AND(Spins[[#This Row],[Sym1]]=Spins[[#This Row],[Sym2]],Spins[[#This Row],[Sym2]]=Spins[[#This Row],[Sym3]])</f>
        <v>0</v>
      </c>
      <c r="I8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4">
        <f t="shared" si="696"/>
        <v>1</v>
      </c>
      <c r="K8924">
        <f ca="1">Spins[[#This Row],[Mult]]*Spins[[#This Row],[Bet]]</f>
        <v>0</v>
      </c>
      <c r="L8924">
        <f ca="1">Spins[[#This Row],[Payout]]-Spins[[#This Row],[Bet]]</f>
        <v>-1</v>
      </c>
    </row>
    <row r="8925" spans="1:12" x14ac:dyDescent="0.3">
      <c r="A8925">
        <f t="shared" si="692"/>
        <v>8924</v>
      </c>
      <c r="B8925">
        <f t="shared" ca="1" si="693"/>
        <v>31</v>
      </c>
      <c r="C8925" t="str" cm="1">
        <f t="array" aca="1" ref="C8925" ca="1">INDEX(Reel1,Spins[[#This Row],[Stop1]])</f>
        <v>💎</v>
      </c>
      <c r="D8925">
        <f t="shared" ca="1" si="694"/>
        <v>15</v>
      </c>
      <c r="E8925" t="str" cm="1">
        <f t="array" aca="1" ref="E8925" ca="1">INDEX(Reel2,Spins[[#This Row],[Stop2]])</f>
        <v>🍒</v>
      </c>
      <c r="F8925">
        <f t="shared" ca="1" si="695"/>
        <v>2</v>
      </c>
      <c r="G8925" t="str" cm="1">
        <f t="array" aca="1" ref="G8925" ca="1">INDEX(Reel3,Spins[[#This Row],[Stop3]])</f>
        <v>🍋</v>
      </c>
      <c r="H8925" t="b">
        <f ca="1">AND(Spins[[#This Row],[Sym1]]=Spins[[#This Row],[Sym2]],Spins[[#This Row],[Sym2]]=Spins[[#This Row],[Sym3]])</f>
        <v>0</v>
      </c>
      <c r="I8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5">
        <f t="shared" si="696"/>
        <v>1</v>
      </c>
      <c r="K8925">
        <f ca="1">Spins[[#This Row],[Mult]]*Spins[[#This Row],[Bet]]</f>
        <v>0</v>
      </c>
      <c r="L8925">
        <f ca="1">Spins[[#This Row],[Payout]]-Spins[[#This Row],[Bet]]</f>
        <v>-1</v>
      </c>
    </row>
    <row r="8926" spans="1:12" x14ac:dyDescent="0.3">
      <c r="A8926">
        <f t="shared" si="692"/>
        <v>8925</v>
      </c>
      <c r="B8926">
        <f t="shared" ca="1" si="693"/>
        <v>21</v>
      </c>
      <c r="C8926" t="str" cm="1">
        <f t="array" aca="1" ref="C8926" ca="1">INDEX(Reel1,Spins[[#This Row],[Stop1]])</f>
        <v>🍒</v>
      </c>
      <c r="D8926">
        <f t="shared" ca="1" si="694"/>
        <v>18</v>
      </c>
      <c r="E8926" t="str" cm="1">
        <f t="array" aca="1" ref="E8926" ca="1">INDEX(Reel2,Spins[[#This Row],[Stop2]])</f>
        <v>🍒</v>
      </c>
      <c r="F8926">
        <f t="shared" ca="1" si="695"/>
        <v>18</v>
      </c>
      <c r="G8926" t="str" cm="1">
        <f t="array" aca="1" ref="G8926" ca="1">INDEX(Reel3,Spins[[#This Row],[Stop3]])</f>
        <v>🔔</v>
      </c>
      <c r="H8926" t="b">
        <f ca="1">AND(Spins[[#This Row],[Sym1]]=Spins[[#This Row],[Sym2]],Spins[[#This Row],[Sym2]]=Spins[[#This Row],[Sym3]])</f>
        <v>0</v>
      </c>
      <c r="I8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926">
        <f t="shared" si="696"/>
        <v>1</v>
      </c>
      <c r="K8926">
        <f ca="1">Spins[[#This Row],[Mult]]*Spins[[#This Row],[Bet]]</f>
        <v>0.8</v>
      </c>
      <c r="L8926">
        <f ca="1">Spins[[#This Row],[Payout]]-Spins[[#This Row],[Bet]]</f>
        <v>-0.19999999999999996</v>
      </c>
    </row>
    <row r="8927" spans="1:12" x14ac:dyDescent="0.3">
      <c r="A8927">
        <f t="shared" si="692"/>
        <v>8926</v>
      </c>
      <c r="B8927">
        <f t="shared" ca="1" si="693"/>
        <v>21</v>
      </c>
      <c r="C8927" t="str" cm="1">
        <f t="array" aca="1" ref="C8927" ca="1">INDEX(Reel1,Spins[[#This Row],[Stop1]])</f>
        <v>🍒</v>
      </c>
      <c r="D8927">
        <f t="shared" ca="1" si="694"/>
        <v>8</v>
      </c>
      <c r="E8927" t="str" cm="1">
        <f t="array" aca="1" ref="E8927" ca="1">INDEX(Reel2,Spins[[#This Row],[Stop2]])</f>
        <v>🍋</v>
      </c>
      <c r="F8927">
        <f t="shared" ca="1" si="695"/>
        <v>22</v>
      </c>
      <c r="G8927" t="str" cm="1">
        <f t="array" aca="1" ref="G8927" ca="1">INDEX(Reel3,Spins[[#This Row],[Stop3]])</f>
        <v>🔔</v>
      </c>
      <c r="H8927" t="b">
        <f ca="1">AND(Spins[[#This Row],[Sym1]]=Spins[[#This Row],[Sym2]],Spins[[#This Row],[Sym2]]=Spins[[#This Row],[Sym3]])</f>
        <v>0</v>
      </c>
      <c r="I8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7">
        <f t="shared" si="696"/>
        <v>1</v>
      </c>
      <c r="K8927">
        <f ca="1">Spins[[#This Row],[Mult]]*Spins[[#This Row],[Bet]]</f>
        <v>0</v>
      </c>
      <c r="L8927">
        <f ca="1">Spins[[#This Row],[Payout]]-Spins[[#This Row],[Bet]]</f>
        <v>-1</v>
      </c>
    </row>
    <row r="8928" spans="1:12" x14ac:dyDescent="0.3">
      <c r="A8928">
        <f t="shared" si="692"/>
        <v>8927</v>
      </c>
      <c r="B8928">
        <f t="shared" ca="1" si="693"/>
        <v>27</v>
      </c>
      <c r="C8928" t="str" cm="1">
        <f t="array" aca="1" ref="C8928" ca="1">INDEX(Reel1,Spins[[#This Row],[Stop1]])</f>
        <v>BAR</v>
      </c>
      <c r="D8928">
        <f t="shared" ca="1" si="694"/>
        <v>5</v>
      </c>
      <c r="E8928" t="str" cm="1">
        <f t="array" aca="1" ref="E8928" ca="1">INDEX(Reel2,Spins[[#This Row],[Stop2]])</f>
        <v>🍋</v>
      </c>
      <c r="F8928">
        <f t="shared" ca="1" si="695"/>
        <v>31</v>
      </c>
      <c r="G8928" t="str" cm="1">
        <f t="array" aca="1" ref="G8928" ca="1">INDEX(Reel3,Spins[[#This Row],[Stop3]])</f>
        <v>💎</v>
      </c>
      <c r="H8928" t="b">
        <f ca="1">AND(Spins[[#This Row],[Sym1]]=Spins[[#This Row],[Sym2]],Spins[[#This Row],[Sym2]]=Spins[[#This Row],[Sym3]])</f>
        <v>0</v>
      </c>
      <c r="I8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8">
        <f t="shared" si="696"/>
        <v>1</v>
      </c>
      <c r="K8928">
        <f ca="1">Spins[[#This Row],[Mult]]*Spins[[#This Row],[Bet]]</f>
        <v>0</v>
      </c>
      <c r="L8928">
        <f ca="1">Spins[[#This Row],[Payout]]-Spins[[#This Row],[Bet]]</f>
        <v>-1</v>
      </c>
    </row>
    <row r="8929" spans="1:12" x14ac:dyDescent="0.3">
      <c r="A8929">
        <f t="shared" si="692"/>
        <v>8928</v>
      </c>
      <c r="B8929">
        <f t="shared" ca="1" si="693"/>
        <v>21</v>
      </c>
      <c r="C8929" t="str" cm="1">
        <f t="array" aca="1" ref="C8929" ca="1">INDEX(Reel1,Spins[[#This Row],[Stop1]])</f>
        <v>🍒</v>
      </c>
      <c r="D8929">
        <f t="shared" ca="1" si="694"/>
        <v>11</v>
      </c>
      <c r="E8929" t="str" cm="1">
        <f t="array" aca="1" ref="E8929" ca="1">INDEX(Reel2,Spins[[#This Row],[Stop2]])</f>
        <v>🍋</v>
      </c>
      <c r="F8929">
        <f t="shared" ca="1" si="695"/>
        <v>18</v>
      </c>
      <c r="G8929" t="str" cm="1">
        <f t="array" aca="1" ref="G8929" ca="1">INDEX(Reel3,Spins[[#This Row],[Stop3]])</f>
        <v>🔔</v>
      </c>
      <c r="H8929" t="b">
        <f ca="1">AND(Spins[[#This Row],[Sym1]]=Spins[[#This Row],[Sym2]],Spins[[#This Row],[Sym2]]=Spins[[#This Row],[Sym3]])</f>
        <v>0</v>
      </c>
      <c r="I8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29">
        <f t="shared" si="696"/>
        <v>1</v>
      </c>
      <c r="K8929">
        <f ca="1">Spins[[#This Row],[Mult]]*Spins[[#This Row],[Bet]]</f>
        <v>0</v>
      </c>
      <c r="L8929">
        <f ca="1">Spins[[#This Row],[Payout]]-Spins[[#This Row],[Bet]]</f>
        <v>-1</v>
      </c>
    </row>
    <row r="8930" spans="1:12" x14ac:dyDescent="0.3">
      <c r="A8930">
        <f t="shared" si="692"/>
        <v>8929</v>
      </c>
      <c r="B8930">
        <f t="shared" ca="1" si="693"/>
        <v>26</v>
      </c>
      <c r="C8930" t="str" cm="1">
        <f t="array" aca="1" ref="C8930" ca="1">INDEX(Reel1,Spins[[#This Row],[Stop1]])</f>
        <v>🔔</v>
      </c>
      <c r="D8930">
        <f t="shared" ca="1" si="694"/>
        <v>25</v>
      </c>
      <c r="E8930" t="str" cm="1">
        <f t="array" aca="1" ref="E8930" ca="1">INDEX(Reel2,Spins[[#This Row],[Stop2]])</f>
        <v>🔔</v>
      </c>
      <c r="F8930">
        <f t="shared" ca="1" si="695"/>
        <v>6</v>
      </c>
      <c r="G8930" t="str" cm="1">
        <f t="array" aca="1" ref="G8930" ca="1">INDEX(Reel3,Spins[[#This Row],[Stop3]])</f>
        <v>🍒</v>
      </c>
      <c r="H8930" t="b">
        <f ca="1">AND(Spins[[#This Row],[Sym1]]=Spins[[#This Row],[Sym2]],Spins[[#This Row],[Sym2]]=Spins[[#This Row],[Sym3]])</f>
        <v>0</v>
      </c>
      <c r="I8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8930">
        <f t="shared" si="696"/>
        <v>1</v>
      </c>
      <c r="K8930">
        <f ca="1">Spins[[#This Row],[Mult]]*Spins[[#This Row],[Bet]]</f>
        <v>2.5</v>
      </c>
      <c r="L8930">
        <f ca="1">Spins[[#This Row],[Payout]]-Spins[[#This Row],[Bet]]</f>
        <v>1.5</v>
      </c>
    </row>
    <row r="8931" spans="1:12" x14ac:dyDescent="0.3">
      <c r="A8931">
        <f t="shared" si="692"/>
        <v>8930</v>
      </c>
      <c r="B8931">
        <f t="shared" ca="1" si="693"/>
        <v>13</v>
      </c>
      <c r="C8931" t="str" cm="1">
        <f t="array" aca="1" ref="C8931" ca="1">INDEX(Reel1,Spins[[#This Row],[Stop1]])</f>
        <v>🍋</v>
      </c>
      <c r="D8931">
        <f t="shared" ca="1" si="694"/>
        <v>12</v>
      </c>
      <c r="E8931" t="str" cm="1">
        <f t="array" aca="1" ref="E8931" ca="1">INDEX(Reel2,Spins[[#This Row],[Stop2]])</f>
        <v>🍋</v>
      </c>
      <c r="F8931">
        <f t="shared" ca="1" si="695"/>
        <v>3</v>
      </c>
      <c r="G8931" t="str" cm="1">
        <f t="array" aca="1" ref="G8931" ca="1">INDEX(Reel3,Spins[[#This Row],[Stop3]])</f>
        <v>🍋</v>
      </c>
      <c r="H8931" t="b">
        <f ca="1">AND(Spins[[#This Row],[Sym1]]=Spins[[#This Row],[Sym2]],Spins[[#This Row],[Sym2]]=Spins[[#This Row],[Sym3]])</f>
        <v>1</v>
      </c>
      <c r="I8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931">
        <f t="shared" si="696"/>
        <v>1</v>
      </c>
      <c r="K8931">
        <f ca="1">Spins[[#This Row],[Mult]]*Spins[[#This Row],[Bet]]</f>
        <v>14</v>
      </c>
      <c r="L8931">
        <f ca="1">Spins[[#This Row],[Payout]]-Spins[[#This Row],[Bet]]</f>
        <v>13</v>
      </c>
    </row>
    <row r="8932" spans="1:12" x14ac:dyDescent="0.3">
      <c r="A8932">
        <f t="shared" si="692"/>
        <v>8931</v>
      </c>
      <c r="B8932">
        <f t="shared" ca="1" si="693"/>
        <v>5</v>
      </c>
      <c r="C8932" t="str" cm="1">
        <f t="array" aca="1" ref="C8932" ca="1">INDEX(Reel1,Spins[[#This Row],[Stop1]])</f>
        <v>🍋</v>
      </c>
      <c r="D8932">
        <f t="shared" ca="1" si="694"/>
        <v>31</v>
      </c>
      <c r="E8932" t="str" cm="1">
        <f t="array" aca="1" ref="E8932" ca="1">INDEX(Reel2,Spins[[#This Row],[Stop2]])</f>
        <v>💎</v>
      </c>
      <c r="F8932">
        <f t="shared" ca="1" si="695"/>
        <v>11</v>
      </c>
      <c r="G8932" t="str" cm="1">
        <f t="array" aca="1" ref="G8932" ca="1">INDEX(Reel3,Spins[[#This Row],[Stop3]])</f>
        <v>🍒</v>
      </c>
      <c r="H8932" t="b">
        <f ca="1">AND(Spins[[#This Row],[Sym1]]=Spins[[#This Row],[Sym2]],Spins[[#This Row],[Sym2]]=Spins[[#This Row],[Sym3]])</f>
        <v>0</v>
      </c>
      <c r="I8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32">
        <f t="shared" si="696"/>
        <v>1</v>
      </c>
      <c r="K8932">
        <f ca="1">Spins[[#This Row],[Mult]]*Spins[[#This Row],[Bet]]</f>
        <v>0</v>
      </c>
      <c r="L8932">
        <f ca="1">Spins[[#This Row],[Payout]]-Spins[[#This Row],[Bet]]</f>
        <v>-1</v>
      </c>
    </row>
    <row r="8933" spans="1:12" x14ac:dyDescent="0.3">
      <c r="A8933">
        <f t="shared" si="692"/>
        <v>8932</v>
      </c>
      <c r="B8933">
        <f t="shared" ca="1" si="693"/>
        <v>16</v>
      </c>
      <c r="C8933" t="str" cm="1">
        <f t="array" aca="1" ref="C8933" ca="1">INDEX(Reel1,Spins[[#This Row],[Stop1]])</f>
        <v>🍒</v>
      </c>
      <c r="D8933">
        <f t="shared" ca="1" si="694"/>
        <v>19</v>
      </c>
      <c r="E8933" t="str" cm="1">
        <f t="array" aca="1" ref="E8933" ca="1">INDEX(Reel2,Spins[[#This Row],[Stop2]])</f>
        <v>🍒</v>
      </c>
      <c r="F8933">
        <f t="shared" ca="1" si="695"/>
        <v>28</v>
      </c>
      <c r="G8933" t="str" cm="1">
        <f t="array" aca="1" ref="G8933" ca="1">INDEX(Reel3,Spins[[#This Row],[Stop3]])</f>
        <v>7️⃣</v>
      </c>
      <c r="H8933" t="b">
        <f ca="1">AND(Spins[[#This Row],[Sym1]]=Spins[[#This Row],[Sym2]],Spins[[#This Row],[Sym2]]=Spins[[#This Row],[Sym3]])</f>
        <v>0</v>
      </c>
      <c r="I8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933">
        <f t="shared" si="696"/>
        <v>1</v>
      </c>
      <c r="K8933">
        <f ca="1">Spins[[#This Row],[Mult]]*Spins[[#This Row],[Bet]]</f>
        <v>0.8</v>
      </c>
      <c r="L8933">
        <f ca="1">Spins[[#This Row],[Payout]]-Spins[[#This Row],[Bet]]</f>
        <v>-0.19999999999999996</v>
      </c>
    </row>
    <row r="8934" spans="1:12" x14ac:dyDescent="0.3">
      <c r="A8934">
        <f t="shared" si="692"/>
        <v>8933</v>
      </c>
      <c r="B8934">
        <f t="shared" ca="1" si="693"/>
        <v>30</v>
      </c>
      <c r="C8934" t="str" cm="1">
        <f t="array" aca="1" ref="C8934" ca="1">INDEX(Reel1,Spins[[#This Row],[Stop1]])</f>
        <v>7️⃣</v>
      </c>
      <c r="D8934">
        <f t="shared" ca="1" si="694"/>
        <v>14</v>
      </c>
      <c r="E8934" t="str" cm="1">
        <f t="array" aca="1" ref="E8934" ca="1">INDEX(Reel2,Spins[[#This Row],[Stop2]])</f>
        <v>🍋</v>
      </c>
      <c r="F8934">
        <f t="shared" ca="1" si="695"/>
        <v>3</v>
      </c>
      <c r="G8934" t="str" cm="1">
        <f t="array" aca="1" ref="G8934" ca="1">INDEX(Reel3,Spins[[#This Row],[Stop3]])</f>
        <v>🍋</v>
      </c>
      <c r="H8934" t="b">
        <f ca="1">AND(Spins[[#This Row],[Sym1]]=Spins[[#This Row],[Sym2]],Spins[[#This Row],[Sym2]]=Spins[[#This Row],[Sym3]])</f>
        <v>0</v>
      </c>
      <c r="I8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34">
        <f t="shared" si="696"/>
        <v>1</v>
      </c>
      <c r="K8934">
        <f ca="1">Spins[[#This Row],[Mult]]*Spins[[#This Row],[Bet]]</f>
        <v>0</v>
      </c>
      <c r="L8934">
        <f ca="1">Spins[[#This Row],[Payout]]-Spins[[#This Row],[Bet]]</f>
        <v>-1</v>
      </c>
    </row>
    <row r="8935" spans="1:12" x14ac:dyDescent="0.3">
      <c r="A8935">
        <f t="shared" si="692"/>
        <v>8934</v>
      </c>
      <c r="B8935">
        <f t="shared" ca="1" si="693"/>
        <v>8</v>
      </c>
      <c r="C8935" t="str" cm="1">
        <f t="array" aca="1" ref="C8935" ca="1">INDEX(Reel1,Spins[[#This Row],[Stop1]])</f>
        <v>🍋</v>
      </c>
      <c r="D8935">
        <f t="shared" ca="1" si="694"/>
        <v>28</v>
      </c>
      <c r="E8935" t="str" cm="1">
        <f t="array" aca="1" ref="E8935" ca="1">INDEX(Reel2,Spins[[#This Row],[Stop2]])</f>
        <v>BAR</v>
      </c>
      <c r="F8935">
        <f t="shared" ca="1" si="695"/>
        <v>3</v>
      </c>
      <c r="G8935" t="str" cm="1">
        <f t="array" aca="1" ref="G8935" ca="1">INDEX(Reel3,Spins[[#This Row],[Stop3]])</f>
        <v>🍋</v>
      </c>
      <c r="H8935" t="b">
        <f ca="1">AND(Spins[[#This Row],[Sym1]]=Spins[[#This Row],[Sym2]],Spins[[#This Row],[Sym2]]=Spins[[#This Row],[Sym3]])</f>
        <v>0</v>
      </c>
      <c r="I8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35">
        <f t="shared" si="696"/>
        <v>1</v>
      </c>
      <c r="K8935">
        <f ca="1">Spins[[#This Row],[Mult]]*Spins[[#This Row],[Bet]]</f>
        <v>0</v>
      </c>
      <c r="L8935">
        <f ca="1">Spins[[#This Row],[Payout]]-Spins[[#This Row],[Bet]]</f>
        <v>-1</v>
      </c>
    </row>
    <row r="8936" spans="1:12" x14ac:dyDescent="0.3">
      <c r="A8936">
        <f t="shared" si="692"/>
        <v>8935</v>
      </c>
      <c r="B8936">
        <f t="shared" ca="1" si="693"/>
        <v>30</v>
      </c>
      <c r="C8936" t="str" cm="1">
        <f t="array" aca="1" ref="C8936" ca="1">INDEX(Reel1,Spins[[#This Row],[Stop1]])</f>
        <v>7️⃣</v>
      </c>
      <c r="D8936">
        <f t="shared" ca="1" si="694"/>
        <v>26</v>
      </c>
      <c r="E8936" t="str" cm="1">
        <f t="array" aca="1" ref="E8936" ca="1">INDEX(Reel2,Spins[[#This Row],[Stop2]])</f>
        <v>🔔</v>
      </c>
      <c r="F8936">
        <f t="shared" ca="1" si="695"/>
        <v>24</v>
      </c>
      <c r="G8936" t="str" cm="1">
        <f t="array" aca="1" ref="G8936" ca="1">INDEX(Reel3,Spins[[#This Row],[Stop3]])</f>
        <v>BAR</v>
      </c>
      <c r="H8936" t="b">
        <f ca="1">AND(Spins[[#This Row],[Sym1]]=Spins[[#This Row],[Sym2]],Spins[[#This Row],[Sym2]]=Spins[[#This Row],[Sym3]])</f>
        <v>0</v>
      </c>
      <c r="I8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36">
        <f t="shared" si="696"/>
        <v>1</v>
      </c>
      <c r="K8936">
        <f ca="1">Spins[[#This Row],[Mult]]*Spins[[#This Row],[Bet]]</f>
        <v>0</v>
      </c>
      <c r="L8936">
        <f ca="1">Spins[[#This Row],[Payout]]-Spins[[#This Row],[Bet]]</f>
        <v>-1</v>
      </c>
    </row>
    <row r="8937" spans="1:12" x14ac:dyDescent="0.3">
      <c r="A8937">
        <f t="shared" si="692"/>
        <v>8936</v>
      </c>
      <c r="B8937">
        <f t="shared" ca="1" si="693"/>
        <v>3</v>
      </c>
      <c r="C8937" t="str" cm="1">
        <f t="array" aca="1" ref="C8937" ca="1">INDEX(Reel1,Spins[[#This Row],[Stop1]])</f>
        <v>🍋</v>
      </c>
      <c r="D8937">
        <f t="shared" ca="1" si="694"/>
        <v>10</v>
      </c>
      <c r="E8937" t="str" cm="1">
        <f t="array" aca="1" ref="E8937" ca="1">INDEX(Reel2,Spins[[#This Row],[Stop2]])</f>
        <v>🍋</v>
      </c>
      <c r="F8937">
        <f t="shared" ca="1" si="695"/>
        <v>21</v>
      </c>
      <c r="G8937" t="str" cm="1">
        <f t="array" aca="1" ref="G8937" ca="1">INDEX(Reel3,Spins[[#This Row],[Stop3]])</f>
        <v>🔔</v>
      </c>
      <c r="H8937" t="b">
        <f ca="1">AND(Spins[[#This Row],[Sym1]]=Spins[[#This Row],[Sym2]],Spins[[#This Row],[Sym2]]=Spins[[#This Row],[Sym3]])</f>
        <v>0</v>
      </c>
      <c r="I8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37">
        <f t="shared" si="696"/>
        <v>1</v>
      </c>
      <c r="K8937">
        <f ca="1">Spins[[#This Row],[Mult]]*Spins[[#This Row],[Bet]]</f>
        <v>0.6</v>
      </c>
      <c r="L8937">
        <f ca="1">Spins[[#This Row],[Payout]]-Spins[[#This Row],[Bet]]</f>
        <v>-0.4</v>
      </c>
    </row>
    <row r="8938" spans="1:12" x14ac:dyDescent="0.3">
      <c r="A8938">
        <f t="shared" si="692"/>
        <v>8937</v>
      </c>
      <c r="B8938">
        <f t="shared" ca="1" si="693"/>
        <v>31</v>
      </c>
      <c r="C8938" t="str" cm="1">
        <f t="array" aca="1" ref="C8938" ca="1">INDEX(Reel1,Spins[[#This Row],[Stop1]])</f>
        <v>💎</v>
      </c>
      <c r="D8938">
        <f t="shared" ca="1" si="694"/>
        <v>23</v>
      </c>
      <c r="E8938" t="str" cm="1">
        <f t="array" aca="1" ref="E8938" ca="1">INDEX(Reel2,Spins[[#This Row],[Stop2]])</f>
        <v>🍇</v>
      </c>
      <c r="F8938">
        <f t="shared" ca="1" si="695"/>
        <v>9</v>
      </c>
      <c r="G8938" t="str" cm="1">
        <f t="array" aca="1" ref="G8938" ca="1">INDEX(Reel3,Spins[[#This Row],[Stop3]])</f>
        <v>🍒</v>
      </c>
      <c r="H8938" t="b">
        <f ca="1">AND(Spins[[#This Row],[Sym1]]=Spins[[#This Row],[Sym2]],Spins[[#This Row],[Sym2]]=Spins[[#This Row],[Sym3]])</f>
        <v>0</v>
      </c>
      <c r="I8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38">
        <f t="shared" si="696"/>
        <v>1</v>
      </c>
      <c r="K8938">
        <f ca="1">Spins[[#This Row],[Mult]]*Spins[[#This Row],[Bet]]</f>
        <v>0</v>
      </c>
      <c r="L8938">
        <f ca="1">Spins[[#This Row],[Payout]]-Spins[[#This Row],[Bet]]</f>
        <v>-1</v>
      </c>
    </row>
    <row r="8939" spans="1:12" x14ac:dyDescent="0.3">
      <c r="A8939">
        <f t="shared" si="692"/>
        <v>8938</v>
      </c>
      <c r="B8939">
        <f t="shared" ca="1" si="693"/>
        <v>12</v>
      </c>
      <c r="C8939" t="str" cm="1">
        <f t="array" aca="1" ref="C8939" ca="1">INDEX(Reel1,Spins[[#This Row],[Stop1]])</f>
        <v>🍋</v>
      </c>
      <c r="D8939">
        <f t="shared" ca="1" si="694"/>
        <v>24</v>
      </c>
      <c r="E8939" t="str" cm="1">
        <f t="array" aca="1" ref="E8939" ca="1">INDEX(Reel2,Spins[[#This Row],[Stop2]])</f>
        <v>🍇</v>
      </c>
      <c r="F8939">
        <f t="shared" ca="1" si="695"/>
        <v>25</v>
      </c>
      <c r="G8939" t="str" cm="1">
        <f t="array" aca="1" ref="G8939" ca="1">INDEX(Reel3,Spins[[#This Row],[Stop3]])</f>
        <v>BAR</v>
      </c>
      <c r="H8939" t="b">
        <f ca="1">AND(Spins[[#This Row],[Sym1]]=Spins[[#This Row],[Sym2]],Spins[[#This Row],[Sym2]]=Spins[[#This Row],[Sym3]])</f>
        <v>0</v>
      </c>
      <c r="I8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39">
        <f t="shared" si="696"/>
        <v>1</v>
      </c>
      <c r="K8939">
        <f ca="1">Spins[[#This Row],[Mult]]*Spins[[#This Row],[Bet]]</f>
        <v>0</v>
      </c>
      <c r="L8939">
        <f ca="1">Spins[[#This Row],[Payout]]-Spins[[#This Row],[Bet]]</f>
        <v>-1</v>
      </c>
    </row>
    <row r="8940" spans="1:12" x14ac:dyDescent="0.3">
      <c r="A8940">
        <f t="shared" si="692"/>
        <v>8939</v>
      </c>
      <c r="B8940">
        <f t="shared" ca="1" si="693"/>
        <v>1</v>
      </c>
      <c r="C8940" t="str" cm="1">
        <f t="array" aca="1" ref="C8940" ca="1">INDEX(Reel1,Spins[[#This Row],[Stop1]])</f>
        <v>🍋</v>
      </c>
      <c r="D8940">
        <f t="shared" ca="1" si="694"/>
        <v>13</v>
      </c>
      <c r="E8940" t="str" cm="1">
        <f t="array" aca="1" ref="E8940" ca="1">INDEX(Reel2,Spins[[#This Row],[Stop2]])</f>
        <v>🍋</v>
      </c>
      <c r="F8940">
        <f t="shared" ca="1" si="695"/>
        <v>8</v>
      </c>
      <c r="G8940" t="str" cm="1">
        <f t="array" aca="1" ref="G8940" ca="1">INDEX(Reel3,Spins[[#This Row],[Stop3]])</f>
        <v>🍒</v>
      </c>
      <c r="H8940" t="b">
        <f ca="1">AND(Spins[[#This Row],[Sym1]]=Spins[[#This Row],[Sym2]],Spins[[#This Row],[Sym2]]=Spins[[#This Row],[Sym3]])</f>
        <v>0</v>
      </c>
      <c r="I8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40">
        <f t="shared" si="696"/>
        <v>1</v>
      </c>
      <c r="K8940">
        <f ca="1">Spins[[#This Row],[Mult]]*Spins[[#This Row],[Bet]]</f>
        <v>0.6</v>
      </c>
      <c r="L8940">
        <f ca="1">Spins[[#This Row],[Payout]]-Spins[[#This Row],[Bet]]</f>
        <v>-0.4</v>
      </c>
    </row>
    <row r="8941" spans="1:12" x14ac:dyDescent="0.3">
      <c r="A8941">
        <f t="shared" si="692"/>
        <v>8940</v>
      </c>
      <c r="B8941">
        <f t="shared" ca="1" si="693"/>
        <v>23</v>
      </c>
      <c r="C8941" t="str" cm="1">
        <f t="array" aca="1" ref="C8941" ca="1">INDEX(Reel1,Spins[[#This Row],[Stop1]])</f>
        <v>🍇</v>
      </c>
      <c r="D8941">
        <f t="shared" ca="1" si="694"/>
        <v>17</v>
      </c>
      <c r="E8941" t="str" cm="1">
        <f t="array" aca="1" ref="E8941" ca="1">INDEX(Reel2,Spins[[#This Row],[Stop2]])</f>
        <v>🍒</v>
      </c>
      <c r="F8941">
        <f t="shared" ca="1" si="695"/>
        <v>27</v>
      </c>
      <c r="G8941" t="str" cm="1">
        <f t="array" aca="1" ref="G8941" ca="1">INDEX(Reel3,Spins[[#This Row],[Stop3]])</f>
        <v>7️⃣</v>
      </c>
      <c r="H8941" t="b">
        <f ca="1">AND(Spins[[#This Row],[Sym1]]=Spins[[#This Row],[Sym2]],Spins[[#This Row],[Sym2]]=Spins[[#This Row],[Sym3]])</f>
        <v>0</v>
      </c>
      <c r="I8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41">
        <f t="shared" si="696"/>
        <v>1</v>
      </c>
      <c r="K8941">
        <f ca="1">Spins[[#This Row],[Mult]]*Spins[[#This Row],[Bet]]</f>
        <v>0</v>
      </c>
      <c r="L8941">
        <f ca="1">Spins[[#This Row],[Payout]]-Spins[[#This Row],[Bet]]</f>
        <v>-1</v>
      </c>
    </row>
    <row r="8942" spans="1:12" x14ac:dyDescent="0.3">
      <c r="A8942">
        <f t="shared" si="692"/>
        <v>8941</v>
      </c>
      <c r="B8942">
        <f t="shared" ca="1" si="693"/>
        <v>11</v>
      </c>
      <c r="C8942" t="str" cm="1">
        <f t="array" aca="1" ref="C8942" ca="1">INDEX(Reel1,Spins[[#This Row],[Stop1]])</f>
        <v>🍋</v>
      </c>
      <c r="D8942">
        <f t="shared" ca="1" si="694"/>
        <v>12</v>
      </c>
      <c r="E8942" t="str" cm="1">
        <f t="array" aca="1" ref="E8942" ca="1">INDEX(Reel2,Spins[[#This Row],[Stop2]])</f>
        <v>🍋</v>
      </c>
      <c r="F8942">
        <f t="shared" ca="1" si="695"/>
        <v>4</v>
      </c>
      <c r="G8942" t="str" cm="1">
        <f t="array" aca="1" ref="G8942" ca="1">INDEX(Reel3,Spins[[#This Row],[Stop3]])</f>
        <v>🍋</v>
      </c>
      <c r="H8942" t="b">
        <f ca="1">AND(Spins[[#This Row],[Sym1]]=Spins[[#This Row],[Sym2]],Spins[[#This Row],[Sym2]]=Spins[[#This Row],[Sym3]])</f>
        <v>1</v>
      </c>
      <c r="I8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942">
        <f t="shared" si="696"/>
        <v>1</v>
      </c>
      <c r="K8942">
        <f ca="1">Spins[[#This Row],[Mult]]*Spins[[#This Row],[Bet]]</f>
        <v>14</v>
      </c>
      <c r="L8942">
        <f ca="1">Spins[[#This Row],[Payout]]-Spins[[#This Row],[Bet]]</f>
        <v>13</v>
      </c>
    </row>
    <row r="8943" spans="1:12" x14ac:dyDescent="0.3">
      <c r="A8943">
        <f t="shared" si="692"/>
        <v>8942</v>
      </c>
      <c r="B8943">
        <f t="shared" ca="1" si="693"/>
        <v>11</v>
      </c>
      <c r="C8943" t="str" cm="1">
        <f t="array" aca="1" ref="C8943" ca="1">INDEX(Reel1,Spins[[#This Row],[Stop1]])</f>
        <v>🍋</v>
      </c>
      <c r="D8943">
        <f t="shared" ca="1" si="694"/>
        <v>31</v>
      </c>
      <c r="E8943" t="str" cm="1">
        <f t="array" aca="1" ref="E8943" ca="1">INDEX(Reel2,Spins[[#This Row],[Stop2]])</f>
        <v>💎</v>
      </c>
      <c r="F8943">
        <f t="shared" ca="1" si="695"/>
        <v>7</v>
      </c>
      <c r="G8943" t="str" cm="1">
        <f t="array" aca="1" ref="G8943" ca="1">INDEX(Reel3,Spins[[#This Row],[Stop3]])</f>
        <v>🍒</v>
      </c>
      <c r="H8943" t="b">
        <f ca="1">AND(Spins[[#This Row],[Sym1]]=Spins[[#This Row],[Sym2]],Spins[[#This Row],[Sym2]]=Spins[[#This Row],[Sym3]])</f>
        <v>0</v>
      </c>
      <c r="I8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43">
        <f t="shared" si="696"/>
        <v>1</v>
      </c>
      <c r="K8943">
        <f ca="1">Spins[[#This Row],[Mult]]*Spins[[#This Row],[Bet]]</f>
        <v>0</v>
      </c>
      <c r="L8943">
        <f ca="1">Spins[[#This Row],[Payout]]-Spins[[#This Row],[Bet]]</f>
        <v>-1</v>
      </c>
    </row>
    <row r="8944" spans="1:12" x14ac:dyDescent="0.3">
      <c r="A8944">
        <f t="shared" si="692"/>
        <v>8943</v>
      </c>
      <c r="B8944">
        <f t="shared" ca="1" si="693"/>
        <v>21</v>
      </c>
      <c r="C8944" t="str" cm="1">
        <f t="array" aca="1" ref="C8944" ca="1">INDEX(Reel1,Spins[[#This Row],[Stop1]])</f>
        <v>🍒</v>
      </c>
      <c r="D8944">
        <f t="shared" ca="1" si="694"/>
        <v>19</v>
      </c>
      <c r="E8944" t="str" cm="1">
        <f t="array" aca="1" ref="E8944" ca="1">INDEX(Reel2,Spins[[#This Row],[Stop2]])</f>
        <v>🍒</v>
      </c>
      <c r="F8944">
        <f t="shared" ca="1" si="695"/>
        <v>3</v>
      </c>
      <c r="G8944" t="str" cm="1">
        <f t="array" aca="1" ref="G8944" ca="1">INDEX(Reel3,Spins[[#This Row],[Stop3]])</f>
        <v>🍋</v>
      </c>
      <c r="H8944" t="b">
        <f ca="1">AND(Spins[[#This Row],[Sym1]]=Spins[[#This Row],[Sym2]],Spins[[#This Row],[Sym2]]=Spins[[#This Row],[Sym3]])</f>
        <v>0</v>
      </c>
      <c r="I8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8944">
        <f t="shared" si="696"/>
        <v>1</v>
      </c>
      <c r="K8944">
        <f ca="1">Spins[[#This Row],[Mult]]*Spins[[#This Row],[Bet]]</f>
        <v>0.8</v>
      </c>
      <c r="L8944">
        <f ca="1">Spins[[#This Row],[Payout]]-Spins[[#This Row],[Bet]]</f>
        <v>-0.19999999999999996</v>
      </c>
    </row>
    <row r="8945" spans="1:12" x14ac:dyDescent="0.3">
      <c r="A8945">
        <f t="shared" si="692"/>
        <v>8944</v>
      </c>
      <c r="B8945">
        <f t="shared" ca="1" si="693"/>
        <v>1</v>
      </c>
      <c r="C8945" t="str" cm="1">
        <f t="array" aca="1" ref="C8945" ca="1">INDEX(Reel1,Spins[[#This Row],[Stop1]])</f>
        <v>🍋</v>
      </c>
      <c r="D8945">
        <f t="shared" ca="1" si="694"/>
        <v>5</v>
      </c>
      <c r="E8945" t="str" cm="1">
        <f t="array" aca="1" ref="E8945" ca="1">INDEX(Reel2,Spins[[#This Row],[Stop2]])</f>
        <v>🍋</v>
      </c>
      <c r="F8945">
        <f t="shared" ca="1" si="695"/>
        <v>8</v>
      </c>
      <c r="G8945" t="str" cm="1">
        <f t="array" aca="1" ref="G8945" ca="1">INDEX(Reel3,Spins[[#This Row],[Stop3]])</f>
        <v>🍒</v>
      </c>
      <c r="H8945" t="b">
        <f ca="1">AND(Spins[[#This Row],[Sym1]]=Spins[[#This Row],[Sym2]],Spins[[#This Row],[Sym2]]=Spins[[#This Row],[Sym3]])</f>
        <v>0</v>
      </c>
      <c r="I8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45">
        <f t="shared" si="696"/>
        <v>1</v>
      </c>
      <c r="K8945">
        <f ca="1">Spins[[#This Row],[Mult]]*Spins[[#This Row],[Bet]]</f>
        <v>0.6</v>
      </c>
      <c r="L8945">
        <f ca="1">Spins[[#This Row],[Payout]]-Spins[[#This Row],[Bet]]</f>
        <v>-0.4</v>
      </c>
    </row>
    <row r="8946" spans="1:12" x14ac:dyDescent="0.3">
      <c r="A8946">
        <f t="shared" si="692"/>
        <v>8945</v>
      </c>
      <c r="B8946">
        <f t="shared" ca="1" si="693"/>
        <v>9</v>
      </c>
      <c r="C8946" t="str" cm="1">
        <f t="array" aca="1" ref="C8946" ca="1">INDEX(Reel1,Spins[[#This Row],[Stop1]])</f>
        <v>🍋</v>
      </c>
      <c r="D8946">
        <f t="shared" ca="1" si="694"/>
        <v>29</v>
      </c>
      <c r="E8946" t="str" cm="1">
        <f t="array" aca="1" ref="E8946" ca="1">INDEX(Reel2,Spins[[#This Row],[Stop2]])</f>
        <v>7️⃣</v>
      </c>
      <c r="F8946">
        <f t="shared" ca="1" si="695"/>
        <v>4</v>
      </c>
      <c r="G8946" t="str" cm="1">
        <f t="array" aca="1" ref="G8946" ca="1">INDEX(Reel3,Spins[[#This Row],[Stop3]])</f>
        <v>🍋</v>
      </c>
      <c r="H8946" t="b">
        <f ca="1">AND(Spins[[#This Row],[Sym1]]=Spins[[#This Row],[Sym2]],Spins[[#This Row],[Sym2]]=Spins[[#This Row],[Sym3]])</f>
        <v>0</v>
      </c>
      <c r="I8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46">
        <f t="shared" si="696"/>
        <v>1</v>
      </c>
      <c r="K8946">
        <f ca="1">Spins[[#This Row],[Mult]]*Spins[[#This Row],[Bet]]</f>
        <v>0</v>
      </c>
      <c r="L8946">
        <f ca="1">Spins[[#This Row],[Payout]]-Spins[[#This Row],[Bet]]</f>
        <v>-1</v>
      </c>
    </row>
    <row r="8947" spans="1:12" x14ac:dyDescent="0.3">
      <c r="A8947">
        <f t="shared" si="692"/>
        <v>8946</v>
      </c>
      <c r="B8947">
        <f t="shared" ca="1" si="693"/>
        <v>1</v>
      </c>
      <c r="C8947" t="str" cm="1">
        <f t="array" aca="1" ref="C8947" ca="1">INDEX(Reel1,Spins[[#This Row],[Stop1]])</f>
        <v>🍋</v>
      </c>
      <c r="D8947">
        <f t="shared" ca="1" si="694"/>
        <v>3</v>
      </c>
      <c r="E8947" t="str" cm="1">
        <f t="array" aca="1" ref="E8947" ca="1">INDEX(Reel2,Spins[[#This Row],[Stop2]])</f>
        <v>🍋</v>
      </c>
      <c r="F8947">
        <f t="shared" ca="1" si="695"/>
        <v>3</v>
      </c>
      <c r="G8947" t="str" cm="1">
        <f t="array" aca="1" ref="G8947" ca="1">INDEX(Reel3,Spins[[#This Row],[Stop3]])</f>
        <v>🍋</v>
      </c>
      <c r="H8947" t="b">
        <f ca="1">AND(Spins[[#This Row],[Sym1]]=Spins[[#This Row],[Sym2]],Spins[[#This Row],[Sym2]]=Spins[[#This Row],[Sym3]])</f>
        <v>1</v>
      </c>
      <c r="I8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947">
        <f t="shared" si="696"/>
        <v>1</v>
      </c>
      <c r="K8947">
        <f ca="1">Spins[[#This Row],[Mult]]*Spins[[#This Row],[Bet]]</f>
        <v>14</v>
      </c>
      <c r="L8947">
        <f ca="1">Spins[[#This Row],[Payout]]-Spins[[#This Row],[Bet]]</f>
        <v>13</v>
      </c>
    </row>
    <row r="8948" spans="1:12" x14ac:dyDescent="0.3">
      <c r="A8948">
        <f t="shared" si="692"/>
        <v>8947</v>
      </c>
      <c r="B8948">
        <f t="shared" ca="1" si="693"/>
        <v>27</v>
      </c>
      <c r="C8948" t="str" cm="1">
        <f t="array" aca="1" ref="C8948" ca="1">INDEX(Reel1,Spins[[#This Row],[Stop1]])</f>
        <v>BAR</v>
      </c>
      <c r="D8948">
        <f t="shared" ca="1" si="694"/>
        <v>2</v>
      </c>
      <c r="E8948" t="str" cm="1">
        <f t="array" aca="1" ref="E8948" ca="1">INDEX(Reel2,Spins[[#This Row],[Stop2]])</f>
        <v>🍋</v>
      </c>
      <c r="F8948">
        <f t="shared" ca="1" si="695"/>
        <v>9</v>
      </c>
      <c r="G8948" t="str" cm="1">
        <f t="array" aca="1" ref="G8948" ca="1">INDEX(Reel3,Spins[[#This Row],[Stop3]])</f>
        <v>🍒</v>
      </c>
      <c r="H8948" t="b">
        <f ca="1">AND(Spins[[#This Row],[Sym1]]=Spins[[#This Row],[Sym2]],Spins[[#This Row],[Sym2]]=Spins[[#This Row],[Sym3]])</f>
        <v>0</v>
      </c>
      <c r="I8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48">
        <f t="shared" si="696"/>
        <v>1</v>
      </c>
      <c r="K8948">
        <f ca="1">Spins[[#This Row],[Mult]]*Spins[[#This Row],[Bet]]</f>
        <v>0</v>
      </c>
      <c r="L8948">
        <f ca="1">Spins[[#This Row],[Payout]]-Spins[[#This Row],[Bet]]</f>
        <v>-1</v>
      </c>
    </row>
    <row r="8949" spans="1:12" x14ac:dyDescent="0.3">
      <c r="A8949">
        <f t="shared" si="692"/>
        <v>8948</v>
      </c>
      <c r="B8949">
        <f t="shared" ca="1" si="693"/>
        <v>4</v>
      </c>
      <c r="C8949" t="str" cm="1">
        <f t="array" aca="1" ref="C8949" ca="1">INDEX(Reel1,Spins[[#This Row],[Stop1]])</f>
        <v>🍋</v>
      </c>
      <c r="D8949">
        <f t="shared" ca="1" si="694"/>
        <v>5</v>
      </c>
      <c r="E8949" t="str" cm="1">
        <f t="array" aca="1" ref="E8949" ca="1">INDEX(Reel2,Spins[[#This Row],[Stop2]])</f>
        <v>🍋</v>
      </c>
      <c r="F8949">
        <f t="shared" ca="1" si="695"/>
        <v>27</v>
      </c>
      <c r="G8949" t="str" cm="1">
        <f t="array" aca="1" ref="G8949" ca="1">INDEX(Reel3,Spins[[#This Row],[Stop3]])</f>
        <v>7️⃣</v>
      </c>
      <c r="H8949" t="b">
        <f ca="1">AND(Spins[[#This Row],[Sym1]]=Spins[[#This Row],[Sym2]],Spins[[#This Row],[Sym2]]=Spins[[#This Row],[Sym3]])</f>
        <v>0</v>
      </c>
      <c r="I8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49">
        <f t="shared" si="696"/>
        <v>1</v>
      </c>
      <c r="K8949">
        <f ca="1">Spins[[#This Row],[Mult]]*Spins[[#This Row],[Bet]]</f>
        <v>0.6</v>
      </c>
      <c r="L8949">
        <f ca="1">Spins[[#This Row],[Payout]]-Spins[[#This Row],[Bet]]</f>
        <v>-0.4</v>
      </c>
    </row>
    <row r="8950" spans="1:12" x14ac:dyDescent="0.3">
      <c r="A8950">
        <f t="shared" si="692"/>
        <v>8949</v>
      </c>
      <c r="B8950">
        <f t="shared" ca="1" si="693"/>
        <v>7</v>
      </c>
      <c r="C8950" t="str" cm="1">
        <f t="array" aca="1" ref="C8950" ca="1">INDEX(Reel1,Spins[[#This Row],[Stop1]])</f>
        <v>🍋</v>
      </c>
      <c r="D8950">
        <f t="shared" ca="1" si="694"/>
        <v>24</v>
      </c>
      <c r="E8950" t="str" cm="1">
        <f t="array" aca="1" ref="E8950" ca="1">INDEX(Reel2,Spins[[#This Row],[Stop2]])</f>
        <v>🍇</v>
      </c>
      <c r="F8950">
        <f t="shared" ca="1" si="695"/>
        <v>2</v>
      </c>
      <c r="G8950" t="str" cm="1">
        <f t="array" aca="1" ref="G8950" ca="1">INDEX(Reel3,Spins[[#This Row],[Stop3]])</f>
        <v>🍋</v>
      </c>
      <c r="H8950" t="b">
        <f ca="1">AND(Spins[[#This Row],[Sym1]]=Spins[[#This Row],[Sym2]],Spins[[#This Row],[Sym2]]=Spins[[#This Row],[Sym3]])</f>
        <v>0</v>
      </c>
      <c r="I8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50">
        <f t="shared" si="696"/>
        <v>1</v>
      </c>
      <c r="K8950">
        <f ca="1">Spins[[#This Row],[Mult]]*Spins[[#This Row],[Bet]]</f>
        <v>0</v>
      </c>
      <c r="L8950">
        <f ca="1">Spins[[#This Row],[Payout]]-Spins[[#This Row],[Bet]]</f>
        <v>-1</v>
      </c>
    </row>
    <row r="8951" spans="1:12" x14ac:dyDescent="0.3">
      <c r="A8951">
        <f t="shared" si="692"/>
        <v>8950</v>
      </c>
      <c r="B8951">
        <f t="shared" ca="1" si="693"/>
        <v>5</v>
      </c>
      <c r="C8951" t="str" cm="1">
        <f t="array" aca="1" ref="C8951" ca="1">INDEX(Reel1,Spins[[#This Row],[Stop1]])</f>
        <v>🍋</v>
      </c>
      <c r="D8951">
        <f t="shared" ca="1" si="694"/>
        <v>22</v>
      </c>
      <c r="E8951" t="str" cm="1">
        <f t="array" aca="1" ref="E8951" ca="1">INDEX(Reel2,Spins[[#This Row],[Stop2]])</f>
        <v>🍇</v>
      </c>
      <c r="F8951">
        <f t="shared" ca="1" si="695"/>
        <v>19</v>
      </c>
      <c r="G8951" t="str" cm="1">
        <f t="array" aca="1" ref="G8951" ca="1">INDEX(Reel3,Spins[[#This Row],[Stop3]])</f>
        <v>🔔</v>
      </c>
      <c r="H8951" t="b">
        <f ca="1">AND(Spins[[#This Row],[Sym1]]=Spins[[#This Row],[Sym2]],Spins[[#This Row],[Sym2]]=Spins[[#This Row],[Sym3]])</f>
        <v>0</v>
      </c>
      <c r="I8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51">
        <f t="shared" si="696"/>
        <v>1</v>
      </c>
      <c r="K8951">
        <f ca="1">Spins[[#This Row],[Mult]]*Spins[[#This Row],[Bet]]</f>
        <v>0</v>
      </c>
      <c r="L8951">
        <f ca="1">Spins[[#This Row],[Payout]]-Spins[[#This Row],[Bet]]</f>
        <v>-1</v>
      </c>
    </row>
    <row r="8952" spans="1:12" x14ac:dyDescent="0.3">
      <c r="A8952">
        <f t="shared" si="692"/>
        <v>8951</v>
      </c>
      <c r="B8952">
        <f t="shared" ca="1" si="693"/>
        <v>11</v>
      </c>
      <c r="C8952" t="str" cm="1">
        <f t="array" aca="1" ref="C8952" ca="1">INDEX(Reel1,Spins[[#This Row],[Stop1]])</f>
        <v>🍋</v>
      </c>
      <c r="D8952">
        <f t="shared" ca="1" si="694"/>
        <v>7</v>
      </c>
      <c r="E8952" t="str" cm="1">
        <f t="array" aca="1" ref="E8952" ca="1">INDEX(Reel2,Spins[[#This Row],[Stop2]])</f>
        <v>🍋</v>
      </c>
      <c r="F8952">
        <f t="shared" ca="1" si="695"/>
        <v>31</v>
      </c>
      <c r="G8952" t="str" cm="1">
        <f t="array" aca="1" ref="G8952" ca="1">INDEX(Reel3,Spins[[#This Row],[Stop3]])</f>
        <v>💎</v>
      </c>
      <c r="H8952" t="b">
        <f ca="1">AND(Spins[[#This Row],[Sym1]]=Spins[[#This Row],[Sym2]],Spins[[#This Row],[Sym2]]=Spins[[#This Row],[Sym3]])</f>
        <v>0</v>
      </c>
      <c r="I8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52">
        <f t="shared" si="696"/>
        <v>1</v>
      </c>
      <c r="K8952">
        <f ca="1">Spins[[#This Row],[Mult]]*Spins[[#This Row],[Bet]]</f>
        <v>0.6</v>
      </c>
      <c r="L8952">
        <f ca="1">Spins[[#This Row],[Payout]]-Spins[[#This Row],[Bet]]</f>
        <v>-0.4</v>
      </c>
    </row>
    <row r="8953" spans="1:12" x14ac:dyDescent="0.3">
      <c r="A8953">
        <f t="shared" si="692"/>
        <v>8952</v>
      </c>
      <c r="B8953">
        <f t="shared" ca="1" si="693"/>
        <v>14</v>
      </c>
      <c r="C8953" t="str" cm="1">
        <f t="array" aca="1" ref="C8953" ca="1">INDEX(Reel1,Spins[[#This Row],[Stop1]])</f>
        <v>🍋</v>
      </c>
      <c r="D8953">
        <f t="shared" ca="1" si="694"/>
        <v>5</v>
      </c>
      <c r="E8953" t="str" cm="1">
        <f t="array" aca="1" ref="E8953" ca="1">INDEX(Reel2,Spins[[#This Row],[Stop2]])</f>
        <v>🍋</v>
      </c>
      <c r="F8953">
        <f t="shared" ca="1" si="695"/>
        <v>23</v>
      </c>
      <c r="G8953" t="str" cm="1">
        <f t="array" aca="1" ref="G8953" ca="1">INDEX(Reel3,Spins[[#This Row],[Stop3]])</f>
        <v>BAR</v>
      </c>
      <c r="H8953" t="b">
        <f ca="1">AND(Spins[[#This Row],[Sym1]]=Spins[[#This Row],[Sym2]],Spins[[#This Row],[Sym2]]=Spins[[#This Row],[Sym3]])</f>
        <v>0</v>
      </c>
      <c r="I8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53">
        <f t="shared" si="696"/>
        <v>1</v>
      </c>
      <c r="K8953">
        <f ca="1">Spins[[#This Row],[Mult]]*Spins[[#This Row],[Bet]]</f>
        <v>0.6</v>
      </c>
      <c r="L8953">
        <f ca="1">Spins[[#This Row],[Payout]]-Spins[[#This Row],[Bet]]</f>
        <v>-0.4</v>
      </c>
    </row>
    <row r="8954" spans="1:12" x14ac:dyDescent="0.3">
      <c r="A8954">
        <f t="shared" si="692"/>
        <v>8953</v>
      </c>
      <c r="B8954">
        <f t="shared" ca="1" si="693"/>
        <v>16</v>
      </c>
      <c r="C8954" t="str" cm="1">
        <f t="array" aca="1" ref="C8954" ca="1">INDEX(Reel1,Spins[[#This Row],[Stop1]])</f>
        <v>🍒</v>
      </c>
      <c r="D8954">
        <f t="shared" ca="1" si="694"/>
        <v>29</v>
      </c>
      <c r="E8954" t="str" cm="1">
        <f t="array" aca="1" ref="E8954" ca="1">INDEX(Reel2,Spins[[#This Row],[Stop2]])</f>
        <v>7️⃣</v>
      </c>
      <c r="F8954">
        <f t="shared" ca="1" si="695"/>
        <v>27</v>
      </c>
      <c r="G8954" t="str" cm="1">
        <f t="array" aca="1" ref="G8954" ca="1">INDEX(Reel3,Spins[[#This Row],[Stop3]])</f>
        <v>7️⃣</v>
      </c>
      <c r="H8954" t="b">
        <f ca="1">AND(Spins[[#This Row],[Sym1]]=Spins[[#This Row],[Sym2]],Spins[[#This Row],[Sym2]]=Spins[[#This Row],[Sym3]])</f>
        <v>0</v>
      </c>
      <c r="I8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54">
        <f t="shared" si="696"/>
        <v>1</v>
      </c>
      <c r="K8954">
        <f ca="1">Spins[[#This Row],[Mult]]*Spins[[#This Row],[Bet]]</f>
        <v>0</v>
      </c>
      <c r="L8954">
        <f ca="1">Spins[[#This Row],[Payout]]-Spins[[#This Row],[Bet]]</f>
        <v>-1</v>
      </c>
    </row>
    <row r="8955" spans="1:12" x14ac:dyDescent="0.3">
      <c r="A8955">
        <f t="shared" si="692"/>
        <v>8954</v>
      </c>
      <c r="B8955">
        <f t="shared" ca="1" si="693"/>
        <v>14</v>
      </c>
      <c r="C8955" t="str" cm="1">
        <f t="array" aca="1" ref="C8955" ca="1">INDEX(Reel1,Spins[[#This Row],[Stop1]])</f>
        <v>🍋</v>
      </c>
      <c r="D8955">
        <f t="shared" ca="1" si="694"/>
        <v>1</v>
      </c>
      <c r="E8955" t="str" cm="1">
        <f t="array" aca="1" ref="E8955" ca="1">INDEX(Reel2,Spins[[#This Row],[Stop2]])</f>
        <v>🍋</v>
      </c>
      <c r="F8955">
        <f t="shared" ca="1" si="695"/>
        <v>25</v>
      </c>
      <c r="G8955" t="str" cm="1">
        <f t="array" aca="1" ref="G8955" ca="1">INDEX(Reel3,Spins[[#This Row],[Stop3]])</f>
        <v>BAR</v>
      </c>
      <c r="H8955" t="b">
        <f ca="1">AND(Spins[[#This Row],[Sym1]]=Spins[[#This Row],[Sym2]],Spins[[#This Row],[Sym2]]=Spins[[#This Row],[Sym3]])</f>
        <v>0</v>
      </c>
      <c r="I8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55">
        <f t="shared" si="696"/>
        <v>1</v>
      </c>
      <c r="K8955">
        <f ca="1">Spins[[#This Row],[Mult]]*Spins[[#This Row],[Bet]]</f>
        <v>0.6</v>
      </c>
      <c r="L8955">
        <f ca="1">Spins[[#This Row],[Payout]]-Spins[[#This Row],[Bet]]</f>
        <v>-0.4</v>
      </c>
    </row>
    <row r="8956" spans="1:12" x14ac:dyDescent="0.3">
      <c r="A8956">
        <f t="shared" si="692"/>
        <v>8955</v>
      </c>
      <c r="B8956">
        <f t="shared" ca="1" si="693"/>
        <v>11</v>
      </c>
      <c r="C8956" t="str" cm="1">
        <f t="array" aca="1" ref="C8956" ca="1">INDEX(Reel1,Spins[[#This Row],[Stop1]])</f>
        <v>🍋</v>
      </c>
      <c r="D8956">
        <f t="shared" ca="1" si="694"/>
        <v>19</v>
      </c>
      <c r="E8956" t="str" cm="1">
        <f t="array" aca="1" ref="E8956" ca="1">INDEX(Reel2,Spins[[#This Row],[Stop2]])</f>
        <v>🍒</v>
      </c>
      <c r="F8956">
        <f t="shared" ca="1" si="695"/>
        <v>2</v>
      </c>
      <c r="G8956" t="str" cm="1">
        <f t="array" aca="1" ref="G8956" ca="1">INDEX(Reel3,Spins[[#This Row],[Stop3]])</f>
        <v>🍋</v>
      </c>
      <c r="H8956" t="b">
        <f ca="1">AND(Spins[[#This Row],[Sym1]]=Spins[[#This Row],[Sym2]],Spins[[#This Row],[Sym2]]=Spins[[#This Row],[Sym3]])</f>
        <v>0</v>
      </c>
      <c r="I8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56">
        <f t="shared" si="696"/>
        <v>1</v>
      </c>
      <c r="K8956">
        <f ca="1">Spins[[#This Row],[Mult]]*Spins[[#This Row],[Bet]]</f>
        <v>0</v>
      </c>
      <c r="L8956">
        <f ca="1">Spins[[#This Row],[Payout]]-Spins[[#This Row],[Bet]]</f>
        <v>-1</v>
      </c>
    </row>
    <row r="8957" spans="1:12" x14ac:dyDescent="0.3">
      <c r="A8957">
        <f t="shared" si="692"/>
        <v>8956</v>
      </c>
      <c r="B8957">
        <f t="shared" ca="1" si="693"/>
        <v>16</v>
      </c>
      <c r="C8957" t="str" cm="1">
        <f t="array" aca="1" ref="C8957" ca="1">INDEX(Reel1,Spins[[#This Row],[Stop1]])</f>
        <v>🍒</v>
      </c>
      <c r="D8957">
        <f t="shared" ca="1" si="694"/>
        <v>2</v>
      </c>
      <c r="E8957" t="str" cm="1">
        <f t="array" aca="1" ref="E8957" ca="1">INDEX(Reel2,Spins[[#This Row],[Stop2]])</f>
        <v>🍋</v>
      </c>
      <c r="F8957">
        <f t="shared" ca="1" si="695"/>
        <v>11</v>
      </c>
      <c r="G8957" t="str" cm="1">
        <f t="array" aca="1" ref="G8957" ca="1">INDEX(Reel3,Spins[[#This Row],[Stop3]])</f>
        <v>🍒</v>
      </c>
      <c r="H8957" t="b">
        <f ca="1">AND(Spins[[#This Row],[Sym1]]=Spins[[#This Row],[Sym2]],Spins[[#This Row],[Sym2]]=Spins[[#This Row],[Sym3]])</f>
        <v>0</v>
      </c>
      <c r="I8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57">
        <f t="shared" si="696"/>
        <v>1</v>
      </c>
      <c r="K8957">
        <f ca="1">Spins[[#This Row],[Mult]]*Spins[[#This Row],[Bet]]</f>
        <v>0</v>
      </c>
      <c r="L8957">
        <f ca="1">Spins[[#This Row],[Payout]]-Spins[[#This Row],[Bet]]</f>
        <v>-1</v>
      </c>
    </row>
    <row r="8958" spans="1:12" x14ac:dyDescent="0.3">
      <c r="A8958">
        <f t="shared" si="692"/>
        <v>8957</v>
      </c>
      <c r="B8958">
        <f t="shared" ca="1" si="693"/>
        <v>16</v>
      </c>
      <c r="C8958" t="str" cm="1">
        <f t="array" aca="1" ref="C8958" ca="1">INDEX(Reel1,Spins[[#This Row],[Stop1]])</f>
        <v>🍒</v>
      </c>
      <c r="D8958">
        <f t="shared" ca="1" si="694"/>
        <v>7</v>
      </c>
      <c r="E8958" t="str" cm="1">
        <f t="array" aca="1" ref="E8958" ca="1">INDEX(Reel2,Spins[[#This Row],[Stop2]])</f>
        <v>🍋</v>
      </c>
      <c r="F8958">
        <f t="shared" ca="1" si="695"/>
        <v>19</v>
      </c>
      <c r="G8958" t="str" cm="1">
        <f t="array" aca="1" ref="G8958" ca="1">INDEX(Reel3,Spins[[#This Row],[Stop3]])</f>
        <v>🔔</v>
      </c>
      <c r="H8958" t="b">
        <f ca="1">AND(Spins[[#This Row],[Sym1]]=Spins[[#This Row],[Sym2]],Spins[[#This Row],[Sym2]]=Spins[[#This Row],[Sym3]])</f>
        <v>0</v>
      </c>
      <c r="I8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58">
        <f t="shared" si="696"/>
        <v>1</v>
      </c>
      <c r="K8958">
        <f ca="1">Spins[[#This Row],[Mult]]*Spins[[#This Row],[Bet]]</f>
        <v>0</v>
      </c>
      <c r="L8958">
        <f ca="1">Spins[[#This Row],[Payout]]-Spins[[#This Row],[Bet]]</f>
        <v>-1</v>
      </c>
    </row>
    <row r="8959" spans="1:12" x14ac:dyDescent="0.3">
      <c r="A8959">
        <f t="shared" si="692"/>
        <v>8958</v>
      </c>
      <c r="B8959">
        <f t="shared" ca="1" si="693"/>
        <v>5</v>
      </c>
      <c r="C8959" t="str" cm="1">
        <f t="array" aca="1" ref="C8959" ca="1">INDEX(Reel1,Spins[[#This Row],[Stop1]])</f>
        <v>🍋</v>
      </c>
      <c r="D8959">
        <f t="shared" ca="1" si="694"/>
        <v>17</v>
      </c>
      <c r="E8959" t="str" cm="1">
        <f t="array" aca="1" ref="E8959" ca="1">INDEX(Reel2,Spins[[#This Row],[Stop2]])</f>
        <v>🍒</v>
      </c>
      <c r="F8959">
        <f t="shared" ca="1" si="695"/>
        <v>18</v>
      </c>
      <c r="G8959" t="str" cm="1">
        <f t="array" aca="1" ref="G8959" ca="1">INDEX(Reel3,Spins[[#This Row],[Stop3]])</f>
        <v>🔔</v>
      </c>
      <c r="H8959" t="b">
        <f ca="1">AND(Spins[[#This Row],[Sym1]]=Spins[[#This Row],[Sym2]],Spins[[#This Row],[Sym2]]=Spins[[#This Row],[Sym3]])</f>
        <v>0</v>
      </c>
      <c r="I8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59">
        <f t="shared" si="696"/>
        <v>1</v>
      </c>
      <c r="K8959">
        <f ca="1">Spins[[#This Row],[Mult]]*Spins[[#This Row],[Bet]]</f>
        <v>0</v>
      </c>
      <c r="L8959">
        <f ca="1">Spins[[#This Row],[Payout]]-Spins[[#This Row],[Bet]]</f>
        <v>-1</v>
      </c>
    </row>
    <row r="8960" spans="1:12" x14ac:dyDescent="0.3">
      <c r="A8960">
        <f t="shared" si="692"/>
        <v>8959</v>
      </c>
      <c r="B8960">
        <f t="shared" ca="1" si="693"/>
        <v>15</v>
      </c>
      <c r="C8960" t="str" cm="1">
        <f t="array" aca="1" ref="C8960" ca="1">INDEX(Reel1,Spins[[#This Row],[Stop1]])</f>
        <v>🍒</v>
      </c>
      <c r="D8960">
        <f t="shared" ca="1" si="694"/>
        <v>22</v>
      </c>
      <c r="E8960" t="str" cm="1">
        <f t="array" aca="1" ref="E8960" ca="1">INDEX(Reel2,Spins[[#This Row],[Stop2]])</f>
        <v>🍇</v>
      </c>
      <c r="F8960">
        <f t="shared" ca="1" si="695"/>
        <v>9</v>
      </c>
      <c r="G8960" t="str" cm="1">
        <f t="array" aca="1" ref="G8960" ca="1">INDEX(Reel3,Spins[[#This Row],[Stop3]])</f>
        <v>🍒</v>
      </c>
      <c r="H8960" t="b">
        <f ca="1">AND(Spins[[#This Row],[Sym1]]=Spins[[#This Row],[Sym2]],Spins[[#This Row],[Sym2]]=Spins[[#This Row],[Sym3]])</f>
        <v>0</v>
      </c>
      <c r="I8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0">
        <f t="shared" si="696"/>
        <v>1</v>
      </c>
      <c r="K8960">
        <f ca="1">Spins[[#This Row],[Mult]]*Spins[[#This Row],[Bet]]</f>
        <v>0</v>
      </c>
      <c r="L8960">
        <f ca="1">Spins[[#This Row],[Payout]]-Spins[[#This Row],[Bet]]</f>
        <v>-1</v>
      </c>
    </row>
    <row r="8961" spans="1:12" x14ac:dyDescent="0.3">
      <c r="A8961">
        <f t="shared" si="692"/>
        <v>8960</v>
      </c>
      <c r="B8961">
        <f t="shared" ca="1" si="693"/>
        <v>21</v>
      </c>
      <c r="C8961" t="str" cm="1">
        <f t="array" aca="1" ref="C8961" ca="1">INDEX(Reel1,Spins[[#This Row],[Stop1]])</f>
        <v>🍒</v>
      </c>
      <c r="D8961">
        <f t="shared" ca="1" si="694"/>
        <v>3</v>
      </c>
      <c r="E8961" t="str" cm="1">
        <f t="array" aca="1" ref="E8961" ca="1">INDEX(Reel2,Spins[[#This Row],[Stop2]])</f>
        <v>🍋</v>
      </c>
      <c r="F8961">
        <f t="shared" ca="1" si="695"/>
        <v>23</v>
      </c>
      <c r="G8961" t="str" cm="1">
        <f t="array" aca="1" ref="G8961" ca="1">INDEX(Reel3,Spins[[#This Row],[Stop3]])</f>
        <v>BAR</v>
      </c>
      <c r="H8961" t="b">
        <f ca="1">AND(Spins[[#This Row],[Sym1]]=Spins[[#This Row],[Sym2]],Spins[[#This Row],[Sym2]]=Spins[[#This Row],[Sym3]])</f>
        <v>0</v>
      </c>
      <c r="I8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1">
        <f t="shared" si="696"/>
        <v>1</v>
      </c>
      <c r="K8961">
        <f ca="1">Spins[[#This Row],[Mult]]*Spins[[#This Row],[Bet]]</f>
        <v>0</v>
      </c>
      <c r="L8961">
        <f ca="1">Spins[[#This Row],[Payout]]-Spins[[#This Row],[Bet]]</f>
        <v>-1</v>
      </c>
    </row>
    <row r="8962" spans="1:12" x14ac:dyDescent="0.3">
      <c r="A8962">
        <f t="shared" ref="A8962:A9025" si="697">ROW()-1</f>
        <v>8961</v>
      </c>
      <c r="B8962">
        <f t="shared" ref="B8962:B9025" ca="1" si="698">RANDBETWEEN(1,ROWS(Reel1))</f>
        <v>31</v>
      </c>
      <c r="C8962" t="str" cm="1">
        <f t="array" aca="1" ref="C8962" ca="1">INDEX(Reel1,Spins[[#This Row],[Stop1]])</f>
        <v>💎</v>
      </c>
      <c r="D8962">
        <f t="shared" ref="D8962:D9025" ca="1" si="699">RANDBETWEEN(1,ROWS(Reel2))</f>
        <v>22</v>
      </c>
      <c r="E8962" t="str" cm="1">
        <f t="array" aca="1" ref="E8962" ca="1">INDEX(Reel2,Spins[[#This Row],[Stop2]])</f>
        <v>🍇</v>
      </c>
      <c r="F8962">
        <f t="shared" ref="F8962:F9025" ca="1" si="700">RANDBETWEEN(1,ROWS(Reel3))</f>
        <v>18</v>
      </c>
      <c r="G8962" t="str" cm="1">
        <f t="array" aca="1" ref="G8962" ca="1">INDEX(Reel3,Spins[[#This Row],[Stop3]])</f>
        <v>🔔</v>
      </c>
      <c r="H8962" t="b">
        <f ca="1">AND(Spins[[#This Row],[Sym1]]=Spins[[#This Row],[Sym2]],Spins[[#This Row],[Sym2]]=Spins[[#This Row],[Sym3]])</f>
        <v>0</v>
      </c>
      <c r="I8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2">
        <f t="shared" ref="J8962:J9025" si="701">Bet</f>
        <v>1</v>
      </c>
      <c r="K8962">
        <f ca="1">Spins[[#This Row],[Mult]]*Spins[[#This Row],[Bet]]</f>
        <v>0</v>
      </c>
      <c r="L8962">
        <f ca="1">Spins[[#This Row],[Payout]]-Spins[[#This Row],[Bet]]</f>
        <v>-1</v>
      </c>
    </row>
    <row r="8963" spans="1:12" x14ac:dyDescent="0.3">
      <c r="A8963">
        <f t="shared" si="697"/>
        <v>8962</v>
      </c>
      <c r="B8963">
        <f t="shared" ca="1" si="698"/>
        <v>25</v>
      </c>
      <c r="C8963" t="str" cm="1">
        <f t="array" aca="1" ref="C8963" ca="1">INDEX(Reel1,Spins[[#This Row],[Stop1]])</f>
        <v>🔔</v>
      </c>
      <c r="D8963">
        <f t="shared" ca="1" si="699"/>
        <v>31</v>
      </c>
      <c r="E8963" t="str" cm="1">
        <f t="array" aca="1" ref="E8963" ca="1">INDEX(Reel2,Spins[[#This Row],[Stop2]])</f>
        <v>💎</v>
      </c>
      <c r="F8963">
        <f t="shared" ca="1" si="700"/>
        <v>31</v>
      </c>
      <c r="G8963" t="str" cm="1">
        <f t="array" aca="1" ref="G8963" ca="1">INDEX(Reel3,Spins[[#This Row],[Stop3]])</f>
        <v>💎</v>
      </c>
      <c r="H8963" t="b">
        <f ca="1">AND(Spins[[#This Row],[Sym1]]=Spins[[#This Row],[Sym2]],Spins[[#This Row],[Sym2]]=Spins[[#This Row],[Sym3]])</f>
        <v>0</v>
      </c>
      <c r="I8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3">
        <f t="shared" si="701"/>
        <v>1</v>
      </c>
      <c r="K8963">
        <f ca="1">Spins[[#This Row],[Mult]]*Spins[[#This Row],[Bet]]</f>
        <v>0</v>
      </c>
      <c r="L8963">
        <f ca="1">Spins[[#This Row],[Payout]]-Spins[[#This Row],[Bet]]</f>
        <v>-1</v>
      </c>
    </row>
    <row r="8964" spans="1:12" x14ac:dyDescent="0.3">
      <c r="A8964">
        <f t="shared" si="697"/>
        <v>8963</v>
      </c>
      <c r="B8964">
        <f t="shared" ca="1" si="698"/>
        <v>26</v>
      </c>
      <c r="C8964" t="str" cm="1">
        <f t="array" aca="1" ref="C8964" ca="1">INDEX(Reel1,Spins[[#This Row],[Stop1]])</f>
        <v>🔔</v>
      </c>
      <c r="D8964">
        <f t="shared" ca="1" si="699"/>
        <v>29</v>
      </c>
      <c r="E8964" t="str" cm="1">
        <f t="array" aca="1" ref="E8964" ca="1">INDEX(Reel2,Spins[[#This Row],[Stop2]])</f>
        <v>7️⃣</v>
      </c>
      <c r="F8964">
        <f t="shared" ca="1" si="700"/>
        <v>16</v>
      </c>
      <c r="G8964" t="str" cm="1">
        <f t="array" aca="1" ref="G8964" ca="1">INDEX(Reel3,Spins[[#This Row],[Stop3]])</f>
        <v>🍇</v>
      </c>
      <c r="H8964" t="b">
        <f ca="1">AND(Spins[[#This Row],[Sym1]]=Spins[[#This Row],[Sym2]],Spins[[#This Row],[Sym2]]=Spins[[#This Row],[Sym3]])</f>
        <v>0</v>
      </c>
      <c r="I8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4">
        <f t="shared" si="701"/>
        <v>1</v>
      </c>
      <c r="K8964">
        <f ca="1">Spins[[#This Row],[Mult]]*Spins[[#This Row],[Bet]]</f>
        <v>0</v>
      </c>
      <c r="L8964">
        <f ca="1">Spins[[#This Row],[Payout]]-Spins[[#This Row],[Bet]]</f>
        <v>-1</v>
      </c>
    </row>
    <row r="8965" spans="1:12" x14ac:dyDescent="0.3">
      <c r="A8965">
        <f t="shared" si="697"/>
        <v>8964</v>
      </c>
      <c r="B8965">
        <f t="shared" ca="1" si="698"/>
        <v>15</v>
      </c>
      <c r="C8965" t="str" cm="1">
        <f t="array" aca="1" ref="C8965" ca="1">INDEX(Reel1,Spins[[#This Row],[Stop1]])</f>
        <v>🍒</v>
      </c>
      <c r="D8965">
        <f t="shared" ca="1" si="699"/>
        <v>17</v>
      </c>
      <c r="E8965" t="str" cm="1">
        <f t="array" aca="1" ref="E8965" ca="1">INDEX(Reel2,Spins[[#This Row],[Stop2]])</f>
        <v>🍒</v>
      </c>
      <c r="F8965">
        <f t="shared" ca="1" si="700"/>
        <v>12</v>
      </c>
      <c r="G8965" t="str" cm="1">
        <f t="array" aca="1" ref="G8965" ca="1">INDEX(Reel3,Spins[[#This Row],[Stop3]])</f>
        <v>🍒</v>
      </c>
      <c r="H8965" t="b">
        <f ca="1">AND(Spins[[#This Row],[Sym1]]=Spins[[#This Row],[Sym2]],Spins[[#This Row],[Sym2]]=Spins[[#This Row],[Sym3]])</f>
        <v>1</v>
      </c>
      <c r="I8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8965">
        <f t="shared" si="701"/>
        <v>1</v>
      </c>
      <c r="K8965">
        <f ca="1">Spins[[#This Row],[Mult]]*Spins[[#This Row],[Bet]]</f>
        <v>16</v>
      </c>
      <c r="L8965">
        <f ca="1">Spins[[#This Row],[Payout]]-Spins[[#This Row],[Bet]]</f>
        <v>15</v>
      </c>
    </row>
    <row r="8966" spans="1:12" x14ac:dyDescent="0.3">
      <c r="A8966">
        <f t="shared" si="697"/>
        <v>8965</v>
      </c>
      <c r="B8966">
        <f t="shared" ca="1" si="698"/>
        <v>22</v>
      </c>
      <c r="C8966" t="str" cm="1">
        <f t="array" aca="1" ref="C8966" ca="1">INDEX(Reel1,Spins[[#This Row],[Stop1]])</f>
        <v>🍇</v>
      </c>
      <c r="D8966">
        <f t="shared" ca="1" si="699"/>
        <v>19</v>
      </c>
      <c r="E8966" t="str" cm="1">
        <f t="array" aca="1" ref="E8966" ca="1">INDEX(Reel2,Spins[[#This Row],[Stop2]])</f>
        <v>🍒</v>
      </c>
      <c r="F8966">
        <f t="shared" ca="1" si="700"/>
        <v>3</v>
      </c>
      <c r="G8966" t="str" cm="1">
        <f t="array" aca="1" ref="G8966" ca="1">INDEX(Reel3,Spins[[#This Row],[Stop3]])</f>
        <v>🍋</v>
      </c>
      <c r="H8966" t="b">
        <f ca="1">AND(Spins[[#This Row],[Sym1]]=Spins[[#This Row],[Sym2]],Spins[[#This Row],[Sym2]]=Spins[[#This Row],[Sym3]])</f>
        <v>0</v>
      </c>
      <c r="I8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6">
        <f t="shared" si="701"/>
        <v>1</v>
      </c>
      <c r="K8966">
        <f ca="1">Spins[[#This Row],[Mult]]*Spins[[#This Row],[Bet]]</f>
        <v>0</v>
      </c>
      <c r="L8966">
        <f ca="1">Spins[[#This Row],[Payout]]-Spins[[#This Row],[Bet]]</f>
        <v>-1</v>
      </c>
    </row>
    <row r="8967" spans="1:12" x14ac:dyDescent="0.3">
      <c r="A8967">
        <f t="shared" si="697"/>
        <v>8966</v>
      </c>
      <c r="B8967">
        <f t="shared" ca="1" si="698"/>
        <v>1</v>
      </c>
      <c r="C8967" t="str" cm="1">
        <f t="array" aca="1" ref="C8967" ca="1">INDEX(Reel1,Spins[[#This Row],[Stop1]])</f>
        <v>🍋</v>
      </c>
      <c r="D8967">
        <f t="shared" ca="1" si="699"/>
        <v>17</v>
      </c>
      <c r="E8967" t="str" cm="1">
        <f t="array" aca="1" ref="E8967" ca="1">INDEX(Reel2,Spins[[#This Row],[Stop2]])</f>
        <v>🍒</v>
      </c>
      <c r="F8967">
        <f t="shared" ca="1" si="700"/>
        <v>19</v>
      </c>
      <c r="G8967" t="str" cm="1">
        <f t="array" aca="1" ref="G8967" ca="1">INDEX(Reel3,Spins[[#This Row],[Stop3]])</f>
        <v>🔔</v>
      </c>
      <c r="H8967" t="b">
        <f ca="1">AND(Spins[[#This Row],[Sym1]]=Spins[[#This Row],[Sym2]],Spins[[#This Row],[Sym2]]=Spins[[#This Row],[Sym3]])</f>
        <v>0</v>
      </c>
      <c r="I8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67">
        <f t="shared" si="701"/>
        <v>1</v>
      </c>
      <c r="K8967">
        <f ca="1">Spins[[#This Row],[Mult]]*Spins[[#This Row],[Bet]]</f>
        <v>0</v>
      </c>
      <c r="L8967">
        <f ca="1">Spins[[#This Row],[Payout]]-Spins[[#This Row],[Bet]]</f>
        <v>-1</v>
      </c>
    </row>
    <row r="8968" spans="1:12" x14ac:dyDescent="0.3">
      <c r="A8968">
        <f t="shared" si="697"/>
        <v>8967</v>
      </c>
      <c r="B8968">
        <f t="shared" ca="1" si="698"/>
        <v>9</v>
      </c>
      <c r="C8968" t="str" cm="1">
        <f t="array" aca="1" ref="C8968" ca="1">INDEX(Reel1,Spins[[#This Row],[Stop1]])</f>
        <v>🍋</v>
      </c>
      <c r="D8968">
        <f t="shared" ca="1" si="699"/>
        <v>7</v>
      </c>
      <c r="E8968" t="str" cm="1">
        <f t="array" aca="1" ref="E8968" ca="1">INDEX(Reel2,Spins[[#This Row],[Stop2]])</f>
        <v>🍋</v>
      </c>
      <c r="F8968">
        <f t="shared" ca="1" si="700"/>
        <v>9</v>
      </c>
      <c r="G8968" t="str" cm="1">
        <f t="array" aca="1" ref="G8968" ca="1">INDEX(Reel3,Spins[[#This Row],[Stop3]])</f>
        <v>🍒</v>
      </c>
      <c r="H8968" t="b">
        <f ca="1">AND(Spins[[#This Row],[Sym1]]=Spins[[#This Row],[Sym2]],Spins[[#This Row],[Sym2]]=Spins[[#This Row],[Sym3]])</f>
        <v>0</v>
      </c>
      <c r="I8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68">
        <f t="shared" si="701"/>
        <v>1</v>
      </c>
      <c r="K8968">
        <f ca="1">Spins[[#This Row],[Mult]]*Spins[[#This Row],[Bet]]</f>
        <v>0.6</v>
      </c>
      <c r="L8968">
        <f ca="1">Spins[[#This Row],[Payout]]-Spins[[#This Row],[Bet]]</f>
        <v>-0.4</v>
      </c>
    </row>
    <row r="8969" spans="1:12" x14ac:dyDescent="0.3">
      <c r="A8969">
        <f t="shared" si="697"/>
        <v>8968</v>
      </c>
      <c r="B8969">
        <f t="shared" ca="1" si="698"/>
        <v>12</v>
      </c>
      <c r="C8969" t="str" cm="1">
        <f t="array" aca="1" ref="C8969" ca="1">INDEX(Reel1,Spins[[#This Row],[Stop1]])</f>
        <v>🍋</v>
      </c>
      <c r="D8969">
        <f t="shared" ca="1" si="699"/>
        <v>11</v>
      </c>
      <c r="E8969" t="str" cm="1">
        <f t="array" aca="1" ref="E8969" ca="1">INDEX(Reel2,Spins[[#This Row],[Stop2]])</f>
        <v>🍋</v>
      </c>
      <c r="F8969">
        <f t="shared" ca="1" si="700"/>
        <v>21</v>
      </c>
      <c r="G8969" t="str" cm="1">
        <f t="array" aca="1" ref="G8969" ca="1">INDEX(Reel3,Spins[[#This Row],[Stop3]])</f>
        <v>🔔</v>
      </c>
      <c r="H8969" t="b">
        <f ca="1">AND(Spins[[#This Row],[Sym1]]=Spins[[#This Row],[Sym2]],Spins[[#This Row],[Sym2]]=Spins[[#This Row],[Sym3]])</f>
        <v>0</v>
      </c>
      <c r="I8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69">
        <f t="shared" si="701"/>
        <v>1</v>
      </c>
      <c r="K8969">
        <f ca="1">Spins[[#This Row],[Mult]]*Spins[[#This Row],[Bet]]</f>
        <v>0.6</v>
      </c>
      <c r="L8969">
        <f ca="1">Spins[[#This Row],[Payout]]-Spins[[#This Row],[Bet]]</f>
        <v>-0.4</v>
      </c>
    </row>
    <row r="8970" spans="1:12" x14ac:dyDescent="0.3">
      <c r="A8970">
        <f t="shared" si="697"/>
        <v>8969</v>
      </c>
      <c r="B8970">
        <f t="shared" ca="1" si="698"/>
        <v>18</v>
      </c>
      <c r="C8970" t="str" cm="1">
        <f t="array" aca="1" ref="C8970" ca="1">INDEX(Reel1,Spins[[#This Row],[Stop1]])</f>
        <v>🍒</v>
      </c>
      <c r="D8970">
        <f t="shared" ca="1" si="699"/>
        <v>5</v>
      </c>
      <c r="E8970" t="str" cm="1">
        <f t="array" aca="1" ref="E8970" ca="1">INDEX(Reel2,Spins[[#This Row],[Stop2]])</f>
        <v>🍋</v>
      </c>
      <c r="F8970">
        <f t="shared" ca="1" si="700"/>
        <v>26</v>
      </c>
      <c r="G8970" t="str" cm="1">
        <f t="array" aca="1" ref="G8970" ca="1">INDEX(Reel3,Spins[[#This Row],[Stop3]])</f>
        <v>BAR</v>
      </c>
      <c r="H8970" t="b">
        <f ca="1">AND(Spins[[#This Row],[Sym1]]=Spins[[#This Row],[Sym2]],Spins[[#This Row],[Sym2]]=Spins[[#This Row],[Sym3]])</f>
        <v>0</v>
      </c>
      <c r="I8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0">
        <f t="shared" si="701"/>
        <v>1</v>
      </c>
      <c r="K8970">
        <f ca="1">Spins[[#This Row],[Mult]]*Spins[[#This Row],[Bet]]</f>
        <v>0</v>
      </c>
      <c r="L8970">
        <f ca="1">Spins[[#This Row],[Payout]]-Spins[[#This Row],[Bet]]</f>
        <v>-1</v>
      </c>
    </row>
    <row r="8971" spans="1:12" x14ac:dyDescent="0.3">
      <c r="A8971">
        <f t="shared" si="697"/>
        <v>8970</v>
      </c>
      <c r="B8971">
        <f t="shared" ca="1" si="698"/>
        <v>19</v>
      </c>
      <c r="C8971" t="str" cm="1">
        <f t="array" aca="1" ref="C8971" ca="1">INDEX(Reel1,Spins[[#This Row],[Stop1]])</f>
        <v>🍒</v>
      </c>
      <c r="D8971">
        <f t="shared" ca="1" si="699"/>
        <v>11</v>
      </c>
      <c r="E8971" t="str" cm="1">
        <f t="array" aca="1" ref="E8971" ca="1">INDEX(Reel2,Spins[[#This Row],[Stop2]])</f>
        <v>🍋</v>
      </c>
      <c r="F8971">
        <f t="shared" ca="1" si="700"/>
        <v>23</v>
      </c>
      <c r="G8971" t="str" cm="1">
        <f t="array" aca="1" ref="G8971" ca="1">INDEX(Reel3,Spins[[#This Row],[Stop3]])</f>
        <v>BAR</v>
      </c>
      <c r="H8971" t="b">
        <f ca="1">AND(Spins[[#This Row],[Sym1]]=Spins[[#This Row],[Sym2]],Spins[[#This Row],[Sym2]]=Spins[[#This Row],[Sym3]])</f>
        <v>0</v>
      </c>
      <c r="I8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1">
        <f t="shared" si="701"/>
        <v>1</v>
      </c>
      <c r="K8971">
        <f ca="1">Spins[[#This Row],[Mult]]*Spins[[#This Row],[Bet]]</f>
        <v>0</v>
      </c>
      <c r="L8971">
        <f ca="1">Spins[[#This Row],[Payout]]-Spins[[#This Row],[Bet]]</f>
        <v>-1</v>
      </c>
    </row>
    <row r="8972" spans="1:12" x14ac:dyDescent="0.3">
      <c r="A8972">
        <f t="shared" si="697"/>
        <v>8971</v>
      </c>
      <c r="B8972">
        <f t="shared" ca="1" si="698"/>
        <v>16</v>
      </c>
      <c r="C8972" t="str" cm="1">
        <f t="array" aca="1" ref="C8972" ca="1">INDEX(Reel1,Spins[[#This Row],[Stop1]])</f>
        <v>🍒</v>
      </c>
      <c r="D8972">
        <f t="shared" ca="1" si="699"/>
        <v>30</v>
      </c>
      <c r="E8972" t="str" cm="1">
        <f t="array" aca="1" ref="E8972" ca="1">INDEX(Reel2,Spins[[#This Row],[Stop2]])</f>
        <v>7️⃣</v>
      </c>
      <c r="F8972">
        <f t="shared" ca="1" si="700"/>
        <v>10</v>
      </c>
      <c r="G8972" t="str" cm="1">
        <f t="array" aca="1" ref="G8972" ca="1">INDEX(Reel3,Spins[[#This Row],[Stop3]])</f>
        <v>🍒</v>
      </c>
      <c r="H8972" t="b">
        <f ca="1">AND(Spins[[#This Row],[Sym1]]=Spins[[#This Row],[Sym2]],Spins[[#This Row],[Sym2]]=Spins[[#This Row],[Sym3]])</f>
        <v>0</v>
      </c>
      <c r="I8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2">
        <f t="shared" si="701"/>
        <v>1</v>
      </c>
      <c r="K8972">
        <f ca="1">Spins[[#This Row],[Mult]]*Spins[[#This Row],[Bet]]</f>
        <v>0</v>
      </c>
      <c r="L8972">
        <f ca="1">Spins[[#This Row],[Payout]]-Spins[[#This Row],[Bet]]</f>
        <v>-1</v>
      </c>
    </row>
    <row r="8973" spans="1:12" x14ac:dyDescent="0.3">
      <c r="A8973">
        <f t="shared" si="697"/>
        <v>8972</v>
      </c>
      <c r="B8973">
        <f t="shared" ca="1" si="698"/>
        <v>20</v>
      </c>
      <c r="C8973" t="str" cm="1">
        <f t="array" aca="1" ref="C8973" ca="1">INDEX(Reel1,Spins[[#This Row],[Stop1]])</f>
        <v>🍒</v>
      </c>
      <c r="D8973">
        <f t="shared" ca="1" si="699"/>
        <v>25</v>
      </c>
      <c r="E8973" t="str" cm="1">
        <f t="array" aca="1" ref="E8973" ca="1">INDEX(Reel2,Spins[[#This Row],[Stop2]])</f>
        <v>🔔</v>
      </c>
      <c r="F8973">
        <f t="shared" ca="1" si="700"/>
        <v>28</v>
      </c>
      <c r="G8973" t="str" cm="1">
        <f t="array" aca="1" ref="G8973" ca="1">INDEX(Reel3,Spins[[#This Row],[Stop3]])</f>
        <v>7️⃣</v>
      </c>
      <c r="H8973" t="b">
        <f ca="1">AND(Spins[[#This Row],[Sym1]]=Spins[[#This Row],[Sym2]],Spins[[#This Row],[Sym2]]=Spins[[#This Row],[Sym3]])</f>
        <v>0</v>
      </c>
      <c r="I8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3">
        <f t="shared" si="701"/>
        <v>1</v>
      </c>
      <c r="K8973">
        <f ca="1">Spins[[#This Row],[Mult]]*Spins[[#This Row],[Bet]]</f>
        <v>0</v>
      </c>
      <c r="L8973">
        <f ca="1">Spins[[#This Row],[Payout]]-Spins[[#This Row],[Bet]]</f>
        <v>-1</v>
      </c>
    </row>
    <row r="8974" spans="1:12" x14ac:dyDescent="0.3">
      <c r="A8974">
        <f t="shared" si="697"/>
        <v>8973</v>
      </c>
      <c r="B8974">
        <f t="shared" ca="1" si="698"/>
        <v>25</v>
      </c>
      <c r="C8974" t="str" cm="1">
        <f t="array" aca="1" ref="C8974" ca="1">INDEX(Reel1,Spins[[#This Row],[Stop1]])</f>
        <v>🔔</v>
      </c>
      <c r="D8974">
        <f t="shared" ca="1" si="699"/>
        <v>13</v>
      </c>
      <c r="E8974" t="str" cm="1">
        <f t="array" aca="1" ref="E8974" ca="1">INDEX(Reel2,Spins[[#This Row],[Stop2]])</f>
        <v>🍋</v>
      </c>
      <c r="F8974">
        <f t="shared" ca="1" si="700"/>
        <v>8</v>
      </c>
      <c r="G8974" t="str" cm="1">
        <f t="array" aca="1" ref="G8974" ca="1">INDEX(Reel3,Spins[[#This Row],[Stop3]])</f>
        <v>🍒</v>
      </c>
      <c r="H8974" t="b">
        <f ca="1">AND(Spins[[#This Row],[Sym1]]=Spins[[#This Row],[Sym2]],Spins[[#This Row],[Sym2]]=Spins[[#This Row],[Sym3]])</f>
        <v>0</v>
      </c>
      <c r="I8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4">
        <f t="shared" si="701"/>
        <v>1</v>
      </c>
      <c r="K8974">
        <f ca="1">Spins[[#This Row],[Mult]]*Spins[[#This Row],[Bet]]</f>
        <v>0</v>
      </c>
      <c r="L8974">
        <f ca="1">Spins[[#This Row],[Payout]]-Spins[[#This Row],[Bet]]</f>
        <v>-1</v>
      </c>
    </row>
    <row r="8975" spans="1:12" x14ac:dyDescent="0.3">
      <c r="A8975">
        <f t="shared" si="697"/>
        <v>8974</v>
      </c>
      <c r="B8975">
        <f t="shared" ca="1" si="698"/>
        <v>10</v>
      </c>
      <c r="C8975" t="str" cm="1">
        <f t="array" aca="1" ref="C8975" ca="1">INDEX(Reel1,Spins[[#This Row],[Stop1]])</f>
        <v>🍋</v>
      </c>
      <c r="D8975">
        <f t="shared" ca="1" si="699"/>
        <v>6</v>
      </c>
      <c r="E8975" t="str" cm="1">
        <f t="array" aca="1" ref="E8975" ca="1">INDEX(Reel2,Spins[[#This Row],[Stop2]])</f>
        <v>🍋</v>
      </c>
      <c r="F8975">
        <f t="shared" ca="1" si="700"/>
        <v>3</v>
      </c>
      <c r="G8975" t="str" cm="1">
        <f t="array" aca="1" ref="G8975" ca="1">INDEX(Reel3,Spins[[#This Row],[Stop3]])</f>
        <v>🍋</v>
      </c>
      <c r="H8975" t="b">
        <f ca="1">AND(Spins[[#This Row],[Sym1]]=Spins[[#This Row],[Sym2]],Spins[[#This Row],[Sym2]]=Spins[[#This Row],[Sym3]])</f>
        <v>1</v>
      </c>
      <c r="I8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8975">
        <f t="shared" si="701"/>
        <v>1</v>
      </c>
      <c r="K8975">
        <f ca="1">Spins[[#This Row],[Mult]]*Spins[[#This Row],[Bet]]</f>
        <v>14</v>
      </c>
      <c r="L8975">
        <f ca="1">Spins[[#This Row],[Payout]]-Spins[[#This Row],[Bet]]</f>
        <v>13</v>
      </c>
    </row>
    <row r="8976" spans="1:12" x14ac:dyDescent="0.3">
      <c r="A8976">
        <f t="shared" si="697"/>
        <v>8975</v>
      </c>
      <c r="B8976">
        <f t="shared" ca="1" si="698"/>
        <v>20</v>
      </c>
      <c r="C8976" t="str" cm="1">
        <f t="array" aca="1" ref="C8976" ca="1">INDEX(Reel1,Spins[[#This Row],[Stop1]])</f>
        <v>🍒</v>
      </c>
      <c r="D8976">
        <f t="shared" ca="1" si="699"/>
        <v>30</v>
      </c>
      <c r="E8976" t="str" cm="1">
        <f t="array" aca="1" ref="E8976" ca="1">INDEX(Reel2,Spins[[#This Row],[Stop2]])</f>
        <v>7️⃣</v>
      </c>
      <c r="F8976">
        <f t="shared" ca="1" si="700"/>
        <v>8</v>
      </c>
      <c r="G8976" t="str" cm="1">
        <f t="array" aca="1" ref="G8976" ca="1">INDEX(Reel3,Spins[[#This Row],[Stop3]])</f>
        <v>🍒</v>
      </c>
      <c r="H8976" t="b">
        <f ca="1">AND(Spins[[#This Row],[Sym1]]=Spins[[#This Row],[Sym2]],Spins[[#This Row],[Sym2]]=Spins[[#This Row],[Sym3]])</f>
        <v>0</v>
      </c>
      <c r="I8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6">
        <f t="shared" si="701"/>
        <v>1</v>
      </c>
      <c r="K8976">
        <f ca="1">Spins[[#This Row],[Mult]]*Spins[[#This Row],[Bet]]</f>
        <v>0</v>
      </c>
      <c r="L8976">
        <f ca="1">Spins[[#This Row],[Payout]]-Spins[[#This Row],[Bet]]</f>
        <v>-1</v>
      </c>
    </row>
    <row r="8977" spans="1:12" x14ac:dyDescent="0.3">
      <c r="A8977">
        <f t="shared" si="697"/>
        <v>8976</v>
      </c>
      <c r="B8977">
        <f t="shared" ca="1" si="698"/>
        <v>9</v>
      </c>
      <c r="C8977" t="str" cm="1">
        <f t="array" aca="1" ref="C8977" ca="1">INDEX(Reel1,Spins[[#This Row],[Stop1]])</f>
        <v>🍋</v>
      </c>
      <c r="D8977">
        <f t="shared" ca="1" si="699"/>
        <v>2</v>
      </c>
      <c r="E8977" t="str" cm="1">
        <f t="array" aca="1" ref="E8977" ca="1">INDEX(Reel2,Spins[[#This Row],[Stop2]])</f>
        <v>🍋</v>
      </c>
      <c r="F8977">
        <f t="shared" ca="1" si="700"/>
        <v>15</v>
      </c>
      <c r="G8977" t="str" cm="1">
        <f t="array" aca="1" ref="G8977" ca="1">INDEX(Reel3,Spins[[#This Row],[Stop3]])</f>
        <v>🍇</v>
      </c>
      <c r="H8977" t="b">
        <f ca="1">AND(Spins[[#This Row],[Sym1]]=Spins[[#This Row],[Sym2]],Spins[[#This Row],[Sym2]]=Spins[[#This Row],[Sym3]])</f>
        <v>0</v>
      </c>
      <c r="I8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77">
        <f t="shared" si="701"/>
        <v>1</v>
      </c>
      <c r="K8977">
        <f ca="1">Spins[[#This Row],[Mult]]*Spins[[#This Row],[Bet]]</f>
        <v>0.6</v>
      </c>
      <c r="L8977">
        <f ca="1">Spins[[#This Row],[Payout]]-Spins[[#This Row],[Bet]]</f>
        <v>-0.4</v>
      </c>
    </row>
    <row r="8978" spans="1:12" x14ac:dyDescent="0.3">
      <c r="A8978">
        <f t="shared" si="697"/>
        <v>8977</v>
      </c>
      <c r="B8978">
        <f t="shared" ca="1" si="698"/>
        <v>29</v>
      </c>
      <c r="C8978" t="str" cm="1">
        <f t="array" aca="1" ref="C8978" ca="1">INDEX(Reel1,Spins[[#This Row],[Stop1]])</f>
        <v>7️⃣</v>
      </c>
      <c r="D8978">
        <f t="shared" ca="1" si="699"/>
        <v>29</v>
      </c>
      <c r="E8978" t="str" cm="1">
        <f t="array" aca="1" ref="E8978" ca="1">INDEX(Reel2,Spins[[#This Row],[Stop2]])</f>
        <v>7️⃣</v>
      </c>
      <c r="F8978">
        <f t="shared" ca="1" si="700"/>
        <v>21</v>
      </c>
      <c r="G8978" t="str" cm="1">
        <f t="array" aca="1" ref="G8978" ca="1">INDEX(Reel3,Spins[[#This Row],[Stop3]])</f>
        <v>🔔</v>
      </c>
      <c r="H8978" t="b">
        <f ca="1">AND(Spins[[#This Row],[Sym1]]=Spins[[#This Row],[Sym2]],Spins[[#This Row],[Sym2]]=Spins[[#This Row],[Sym3]])</f>
        <v>0</v>
      </c>
      <c r="I8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8978">
        <f t="shared" si="701"/>
        <v>1</v>
      </c>
      <c r="K8978">
        <f ca="1">Spins[[#This Row],[Mult]]*Spins[[#This Row],[Bet]]</f>
        <v>6</v>
      </c>
      <c r="L8978">
        <f ca="1">Spins[[#This Row],[Payout]]-Spins[[#This Row],[Bet]]</f>
        <v>5</v>
      </c>
    </row>
    <row r="8979" spans="1:12" x14ac:dyDescent="0.3">
      <c r="A8979">
        <f t="shared" si="697"/>
        <v>8978</v>
      </c>
      <c r="B8979">
        <f t="shared" ca="1" si="698"/>
        <v>30</v>
      </c>
      <c r="C8979" t="str" cm="1">
        <f t="array" aca="1" ref="C8979" ca="1">INDEX(Reel1,Spins[[#This Row],[Stop1]])</f>
        <v>7️⃣</v>
      </c>
      <c r="D8979">
        <f t="shared" ca="1" si="699"/>
        <v>3</v>
      </c>
      <c r="E8979" t="str" cm="1">
        <f t="array" aca="1" ref="E8979" ca="1">INDEX(Reel2,Spins[[#This Row],[Stop2]])</f>
        <v>🍋</v>
      </c>
      <c r="F8979">
        <f t="shared" ca="1" si="700"/>
        <v>17</v>
      </c>
      <c r="G8979" t="str" cm="1">
        <f t="array" aca="1" ref="G8979" ca="1">INDEX(Reel3,Spins[[#This Row],[Stop3]])</f>
        <v>🍇</v>
      </c>
      <c r="H8979" t="b">
        <f ca="1">AND(Spins[[#This Row],[Sym1]]=Spins[[#This Row],[Sym2]],Spins[[#This Row],[Sym2]]=Spins[[#This Row],[Sym3]])</f>
        <v>0</v>
      </c>
      <c r="I8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79">
        <f t="shared" si="701"/>
        <v>1</v>
      </c>
      <c r="K8979">
        <f ca="1">Spins[[#This Row],[Mult]]*Spins[[#This Row],[Bet]]</f>
        <v>0</v>
      </c>
      <c r="L8979">
        <f ca="1">Spins[[#This Row],[Payout]]-Spins[[#This Row],[Bet]]</f>
        <v>-1</v>
      </c>
    </row>
    <row r="8980" spans="1:12" x14ac:dyDescent="0.3">
      <c r="A8980">
        <f t="shared" si="697"/>
        <v>8979</v>
      </c>
      <c r="B8980">
        <f t="shared" ca="1" si="698"/>
        <v>19</v>
      </c>
      <c r="C8980" t="str" cm="1">
        <f t="array" aca="1" ref="C8980" ca="1">INDEX(Reel1,Spins[[#This Row],[Stop1]])</f>
        <v>🍒</v>
      </c>
      <c r="D8980">
        <f t="shared" ca="1" si="699"/>
        <v>5</v>
      </c>
      <c r="E8980" t="str" cm="1">
        <f t="array" aca="1" ref="E8980" ca="1">INDEX(Reel2,Spins[[#This Row],[Stop2]])</f>
        <v>🍋</v>
      </c>
      <c r="F8980">
        <f t="shared" ca="1" si="700"/>
        <v>6</v>
      </c>
      <c r="G8980" t="str" cm="1">
        <f t="array" aca="1" ref="G8980" ca="1">INDEX(Reel3,Spins[[#This Row],[Stop3]])</f>
        <v>🍒</v>
      </c>
      <c r="H8980" t="b">
        <f ca="1">AND(Spins[[#This Row],[Sym1]]=Spins[[#This Row],[Sym2]],Spins[[#This Row],[Sym2]]=Spins[[#This Row],[Sym3]])</f>
        <v>0</v>
      </c>
      <c r="I8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0">
        <f t="shared" si="701"/>
        <v>1</v>
      </c>
      <c r="K8980">
        <f ca="1">Spins[[#This Row],[Mult]]*Spins[[#This Row],[Bet]]</f>
        <v>0</v>
      </c>
      <c r="L8980">
        <f ca="1">Spins[[#This Row],[Payout]]-Spins[[#This Row],[Bet]]</f>
        <v>-1</v>
      </c>
    </row>
    <row r="8981" spans="1:12" x14ac:dyDescent="0.3">
      <c r="A8981">
        <f t="shared" si="697"/>
        <v>8980</v>
      </c>
      <c r="B8981">
        <f t="shared" ca="1" si="698"/>
        <v>16</v>
      </c>
      <c r="C8981" t="str" cm="1">
        <f t="array" aca="1" ref="C8981" ca="1">INDEX(Reel1,Spins[[#This Row],[Stop1]])</f>
        <v>🍒</v>
      </c>
      <c r="D8981">
        <f t="shared" ca="1" si="699"/>
        <v>12</v>
      </c>
      <c r="E8981" t="str" cm="1">
        <f t="array" aca="1" ref="E8981" ca="1">INDEX(Reel2,Spins[[#This Row],[Stop2]])</f>
        <v>🍋</v>
      </c>
      <c r="F8981">
        <f t="shared" ca="1" si="700"/>
        <v>3</v>
      </c>
      <c r="G8981" t="str" cm="1">
        <f t="array" aca="1" ref="G8981" ca="1">INDEX(Reel3,Spins[[#This Row],[Stop3]])</f>
        <v>🍋</v>
      </c>
      <c r="H8981" t="b">
        <f ca="1">AND(Spins[[#This Row],[Sym1]]=Spins[[#This Row],[Sym2]],Spins[[#This Row],[Sym2]]=Spins[[#This Row],[Sym3]])</f>
        <v>0</v>
      </c>
      <c r="I8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1">
        <f t="shared" si="701"/>
        <v>1</v>
      </c>
      <c r="K8981">
        <f ca="1">Spins[[#This Row],[Mult]]*Spins[[#This Row],[Bet]]</f>
        <v>0</v>
      </c>
      <c r="L8981">
        <f ca="1">Spins[[#This Row],[Payout]]-Spins[[#This Row],[Bet]]</f>
        <v>-1</v>
      </c>
    </row>
    <row r="8982" spans="1:12" x14ac:dyDescent="0.3">
      <c r="A8982">
        <f t="shared" si="697"/>
        <v>8981</v>
      </c>
      <c r="B8982">
        <f t="shared" ca="1" si="698"/>
        <v>4</v>
      </c>
      <c r="C8982" t="str" cm="1">
        <f t="array" aca="1" ref="C8982" ca="1">INDEX(Reel1,Spins[[#This Row],[Stop1]])</f>
        <v>🍋</v>
      </c>
      <c r="D8982">
        <f t="shared" ca="1" si="699"/>
        <v>29</v>
      </c>
      <c r="E8982" t="str" cm="1">
        <f t="array" aca="1" ref="E8982" ca="1">INDEX(Reel2,Spins[[#This Row],[Stop2]])</f>
        <v>7️⃣</v>
      </c>
      <c r="F8982">
        <f t="shared" ca="1" si="700"/>
        <v>25</v>
      </c>
      <c r="G8982" t="str" cm="1">
        <f t="array" aca="1" ref="G8982" ca="1">INDEX(Reel3,Spins[[#This Row],[Stop3]])</f>
        <v>BAR</v>
      </c>
      <c r="H8982" t="b">
        <f ca="1">AND(Spins[[#This Row],[Sym1]]=Spins[[#This Row],[Sym2]],Spins[[#This Row],[Sym2]]=Spins[[#This Row],[Sym3]])</f>
        <v>0</v>
      </c>
      <c r="I8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2">
        <f t="shared" si="701"/>
        <v>1</v>
      </c>
      <c r="K8982">
        <f ca="1">Spins[[#This Row],[Mult]]*Spins[[#This Row],[Bet]]</f>
        <v>0</v>
      </c>
      <c r="L8982">
        <f ca="1">Spins[[#This Row],[Payout]]-Spins[[#This Row],[Bet]]</f>
        <v>-1</v>
      </c>
    </row>
    <row r="8983" spans="1:12" x14ac:dyDescent="0.3">
      <c r="A8983">
        <f t="shared" si="697"/>
        <v>8982</v>
      </c>
      <c r="B8983">
        <f t="shared" ca="1" si="698"/>
        <v>8</v>
      </c>
      <c r="C8983" t="str" cm="1">
        <f t="array" aca="1" ref="C8983" ca="1">INDEX(Reel1,Spins[[#This Row],[Stop1]])</f>
        <v>🍋</v>
      </c>
      <c r="D8983">
        <f t="shared" ca="1" si="699"/>
        <v>18</v>
      </c>
      <c r="E8983" t="str" cm="1">
        <f t="array" aca="1" ref="E8983" ca="1">INDEX(Reel2,Spins[[#This Row],[Stop2]])</f>
        <v>🍒</v>
      </c>
      <c r="F8983">
        <f t="shared" ca="1" si="700"/>
        <v>19</v>
      </c>
      <c r="G8983" t="str" cm="1">
        <f t="array" aca="1" ref="G8983" ca="1">INDEX(Reel3,Spins[[#This Row],[Stop3]])</f>
        <v>🔔</v>
      </c>
      <c r="H8983" t="b">
        <f ca="1">AND(Spins[[#This Row],[Sym1]]=Spins[[#This Row],[Sym2]],Spins[[#This Row],[Sym2]]=Spins[[#This Row],[Sym3]])</f>
        <v>0</v>
      </c>
      <c r="I8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3">
        <f t="shared" si="701"/>
        <v>1</v>
      </c>
      <c r="K8983">
        <f ca="1">Spins[[#This Row],[Mult]]*Spins[[#This Row],[Bet]]</f>
        <v>0</v>
      </c>
      <c r="L8983">
        <f ca="1">Spins[[#This Row],[Payout]]-Spins[[#This Row],[Bet]]</f>
        <v>-1</v>
      </c>
    </row>
    <row r="8984" spans="1:12" x14ac:dyDescent="0.3">
      <c r="A8984">
        <f t="shared" si="697"/>
        <v>8983</v>
      </c>
      <c r="B8984">
        <f t="shared" ca="1" si="698"/>
        <v>25</v>
      </c>
      <c r="C8984" t="str" cm="1">
        <f t="array" aca="1" ref="C8984" ca="1">INDEX(Reel1,Spins[[#This Row],[Stop1]])</f>
        <v>🔔</v>
      </c>
      <c r="D8984">
        <f t="shared" ca="1" si="699"/>
        <v>19</v>
      </c>
      <c r="E8984" t="str" cm="1">
        <f t="array" aca="1" ref="E8984" ca="1">INDEX(Reel2,Spins[[#This Row],[Stop2]])</f>
        <v>🍒</v>
      </c>
      <c r="F8984">
        <f t="shared" ca="1" si="700"/>
        <v>31</v>
      </c>
      <c r="G8984" t="str" cm="1">
        <f t="array" aca="1" ref="G8984" ca="1">INDEX(Reel3,Spins[[#This Row],[Stop3]])</f>
        <v>💎</v>
      </c>
      <c r="H8984" t="b">
        <f ca="1">AND(Spins[[#This Row],[Sym1]]=Spins[[#This Row],[Sym2]],Spins[[#This Row],[Sym2]]=Spins[[#This Row],[Sym3]])</f>
        <v>0</v>
      </c>
      <c r="I8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4">
        <f t="shared" si="701"/>
        <v>1</v>
      </c>
      <c r="K8984">
        <f ca="1">Spins[[#This Row],[Mult]]*Spins[[#This Row],[Bet]]</f>
        <v>0</v>
      </c>
      <c r="L8984">
        <f ca="1">Spins[[#This Row],[Payout]]-Spins[[#This Row],[Bet]]</f>
        <v>-1</v>
      </c>
    </row>
    <row r="8985" spans="1:12" x14ac:dyDescent="0.3">
      <c r="A8985">
        <f t="shared" si="697"/>
        <v>8984</v>
      </c>
      <c r="B8985">
        <f t="shared" ca="1" si="698"/>
        <v>5</v>
      </c>
      <c r="C8985" t="str" cm="1">
        <f t="array" aca="1" ref="C8985" ca="1">INDEX(Reel1,Spins[[#This Row],[Stop1]])</f>
        <v>🍋</v>
      </c>
      <c r="D8985">
        <f t="shared" ca="1" si="699"/>
        <v>26</v>
      </c>
      <c r="E8985" t="str" cm="1">
        <f t="array" aca="1" ref="E8985" ca="1">INDEX(Reel2,Spins[[#This Row],[Stop2]])</f>
        <v>🔔</v>
      </c>
      <c r="F8985">
        <f t="shared" ca="1" si="700"/>
        <v>12</v>
      </c>
      <c r="G8985" t="str" cm="1">
        <f t="array" aca="1" ref="G8985" ca="1">INDEX(Reel3,Spins[[#This Row],[Stop3]])</f>
        <v>🍒</v>
      </c>
      <c r="H8985" t="b">
        <f ca="1">AND(Spins[[#This Row],[Sym1]]=Spins[[#This Row],[Sym2]],Spins[[#This Row],[Sym2]]=Spins[[#This Row],[Sym3]])</f>
        <v>0</v>
      </c>
      <c r="I8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5">
        <f t="shared" si="701"/>
        <v>1</v>
      </c>
      <c r="K8985">
        <f ca="1">Spins[[#This Row],[Mult]]*Spins[[#This Row],[Bet]]</f>
        <v>0</v>
      </c>
      <c r="L8985">
        <f ca="1">Spins[[#This Row],[Payout]]-Spins[[#This Row],[Bet]]</f>
        <v>-1</v>
      </c>
    </row>
    <row r="8986" spans="1:12" x14ac:dyDescent="0.3">
      <c r="A8986">
        <f t="shared" si="697"/>
        <v>8985</v>
      </c>
      <c r="B8986">
        <f t="shared" ca="1" si="698"/>
        <v>25</v>
      </c>
      <c r="C8986" t="str" cm="1">
        <f t="array" aca="1" ref="C8986" ca="1">INDEX(Reel1,Spins[[#This Row],[Stop1]])</f>
        <v>🔔</v>
      </c>
      <c r="D8986">
        <f t="shared" ca="1" si="699"/>
        <v>18</v>
      </c>
      <c r="E8986" t="str" cm="1">
        <f t="array" aca="1" ref="E8986" ca="1">INDEX(Reel2,Spins[[#This Row],[Stop2]])</f>
        <v>🍒</v>
      </c>
      <c r="F8986">
        <f t="shared" ca="1" si="700"/>
        <v>15</v>
      </c>
      <c r="G8986" t="str" cm="1">
        <f t="array" aca="1" ref="G8986" ca="1">INDEX(Reel3,Spins[[#This Row],[Stop3]])</f>
        <v>🍇</v>
      </c>
      <c r="H8986" t="b">
        <f ca="1">AND(Spins[[#This Row],[Sym1]]=Spins[[#This Row],[Sym2]],Spins[[#This Row],[Sym2]]=Spins[[#This Row],[Sym3]])</f>
        <v>0</v>
      </c>
      <c r="I8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6">
        <f t="shared" si="701"/>
        <v>1</v>
      </c>
      <c r="K8986">
        <f ca="1">Spins[[#This Row],[Mult]]*Spins[[#This Row],[Bet]]</f>
        <v>0</v>
      </c>
      <c r="L8986">
        <f ca="1">Spins[[#This Row],[Payout]]-Spins[[#This Row],[Bet]]</f>
        <v>-1</v>
      </c>
    </row>
    <row r="8987" spans="1:12" x14ac:dyDescent="0.3">
      <c r="A8987">
        <f t="shared" si="697"/>
        <v>8986</v>
      </c>
      <c r="B8987">
        <f t="shared" ca="1" si="698"/>
        <v>2</v>
      </c>
      <c r="C8987" t="str" cm="1">
        <f t="array" aca="1" ref="C8987" ca="1">INDEX(Reel1,Spins[[#This Row],[Stop1]])</f>
        <v>🍋</v>
      </c>
      <c r="D8987">
        <f t="shared" ca="1" si="699"/>
        <v>10</v>
      </c>
      <c r="E8987" t="str" cm="1">
        <f t="array" aca="1" ref="E8987" ca="1">INDEX(Reel2,Spins[[#This Row],[Stop2]])</f>
        <v>🍋</v>
      </c>
      <c r="F8987">
        <f t="shared" ca="1" si="700"/>
        <v>8</v>
      </c>
      <c r="G8987" t="str" cm="1">
        <f t="array" aca="1" ref="G8987" ca="1">INDEX(Reel3,Spins[[#This Row],[Stop3]])</f>
        <v>🍒</v>
      </c>
      <c r="H8987" t="b">
        <f ca="1">AND(Spins[[#This Row],[Sym1]]=Spins[[#This Row],[Sym2]],Spins[[#This Row],[Sym2]]=Spins[[#This Row],[Sym3]])</f>
        <v>0</v>
      </c>
      <c r="I8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87">
        <f t="shared" si="701"/>
        <v>1</v>
      </c>
      <c r="K8987">
        <f ca="1">Spins[[#This Row],[Mult]]*Spins[[#This Row],[Bet]]</f>
        <v>0.6</v>
      </c>
      <c r="L8987">
        <f ca="1">Spins[[#This Row],[Payout]]-Spins[[#This Row],[Bet]]</f>
        <v>-0.4</v>
      </c>
    </row>
    <row r="8988" spans="1:12" x14ac:dyDescent="0.3">
      <c r="A8988">
        <f t="shared" si="697"/>
        <v>8987</v>
      </c>
      <c r="B8988">
        <f t="shared" ca="1" si="698"/>
        <v>30</v>
      </c>
      <c r="C8988" t="str" cm="1">
        <f t="array" aca="1" ref="C8988" ca="1">INDEX(Reel1,Spins[[#This Row],[Stop1]])</f>
        <v>7️⃣</v>
      </c>
      <c r="D8988">
        <f t="shared" ca="1" si="699"/>
        <v>9</v>
      </c>
      <c r="E8988" t="str" cm="1">
        <f t="array" aca="1" ref="E8988" ca="1">INDEX(Reel2,Spins[[#This Row],[Stop2]])</f>
        <v>🍋</v>
      </c>
      <c r="F8988">
        <f t="shared" ca="1" si="700"/>
        <v>27</v>
      </c>
      <c r="G8988" t="str" cm="1">
        <f t="array" aca="1" ref="G8988" ca="1">INDEX(Reel3,Spins[[#This Row],[Stop3]])</f>
        <v>7️⃣</v>
      </c>
      <c r="H8988" t="b">
        <f ca="1">AND(Spins[[#This Row],[Sym1]]=Spins[[#This Row],[Sym2]],Spins[[#This Row],[Sym2]]=Spins[[#This Row],[Sym3]])</f>
        <v>0</v>
      </c>
      <c r="I8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8">
        <f t="shared" si="701"/>
        <v>1</v>
      </c>
      <c r="K8988">
        <f ca="1">Spins[[#This Row],[Mult]]*Spins[[#This Row],[Bet]]</f>
        <v>0</v>
      </c>
      <c r="L8988">
        <f ca="1">Spins[[#This Row],[Payout]]-Spins[[#This Row],[Bet]]</f>
        <v>-1</v>
      </c>
    </row>
    <row r="8989" spans="1:12" x14ac:dyDescent="0.3">
      <c r="A8989">
        <f t="shared" si="697"/>
        <v>8988</v>
      </c>
      <c r="B8989">
        <f t="shared" ca="1" si="698"/>
        <v>26</v>
      </c>
      <c r="C8989" t="str" cm="1">
        <f t="array" aca="1" ref="C8989" ca="1">INDEX(Reel1,Spins[[#This Row],[Stop1]])</f>
        <v>🔔</v>
      </c>
      <c r="D8989">
        <f t="shared" ca="1" si="699"/>
        <v>21</v>
      </c>
      <c r="E8989" t="str" cm="1">
        <f t="array" aca="1" ref="E8989" ca="1">INDEX(Reel2,Spins[[#This Row],[Stop2]])</f>
        <v>🍒</v>
      </c>
      <c r="F8989">
        <f t="shared" ca="1" si="700"/>
        <v>10</v>
      </c>
      <c r="G8989" t="str" cm="1">
        <f t="array" aca="1" ref="G8989" ca="1">INDEX(Reel3,Spins[[#This Row],[Stop3]])</f>
        <v>🍒</v>
      </c>
      <c r="H8989" t="b">
        <f ca="1">AND(Spins[[#This Row],[Sym1]]=Spins[[#This Row],[Sym2]],Spins[[#This Row],[Sym2]]=Spins[[#This Row],[Sym3]])</f>
        <v>0</v>
      </c>
      <c r="I8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89">
        <f t="shared" si="701"/>
        <v>1</v>
      </c>
      <c r="K8989">
        <f ca="1">Spins[[#This Row],[Mult]]*Spins[[#This Row],[Bet]]</f>
        <v>0</v>
      </c>
      <c r="L8989">
        <f ca="1">Spins[[#This Row],[Payout]]-Spins[[#This Row],[Bet]]</f>
        <v>-1</v>
      </c>
    </row>
    <row r="8990" spans="1:12" x14ac:dyDescent="0.3">
      <c r="A8990">
        <f t="shared" si="697"/>
        <v>8989</v>
      </c>
      <c r="B8990">
        <f t="shared" ca="1" si="698"/>
        <v>13</v>
      </c>
      <c r="C8990" t="str" cm="1">
        <f t="array" aca="1" ref="C8990" ca="1">INDEX(Reel1,Spins[[#This Row],[Stop1]])</f>
        <v>🍋</v>
      </c>
      <c r="D8990">
        <f t="shared" ca="1" si="699"/>
        <v>18</v>
      </c>
      <c r="E8990" t="str" cm="1">
        <f t="array" aca="1" ref="E8990" ca="1">INDEX(Reel2,Spins[[#This Row],[Stop2]])</f>
        <v>🍒</v>
      </c>
      <c r="F8990">
        <f t="shared" ca="1" si="700"/>
        <v>11</v>
      </c>
      <c r="G8990" t="str" cm="1">
        <f t="array" aca="1" ref="G8990" ca="1">INDEX(Reel3,Spins[[#This Row],[Stop3]])</f>
        <v>🍒</v>
      </c>
      <c r="H8990" t="b">
        <f ca="1">AND(Spins[[#This Row],[Sym1]]=Spins[[#This Row],[Sym2]],Spins[[#This Row],[Sym2]]=Spins[[#This Row],[Sym3]])</f>
        <v>0</v>
      </c>
      <c r="I8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90">
        <f t="shared" si="701"/>
        <v>1</v>
      </c>
      <c r="K8990">
        <f ca="1">Spins[[#This Row],[Mult]]*Spins[[#This Row],[Bet]]</f>
        <v>0</v>
      </c>
      <c r="L8990">
        <f ca="1">Spins[[#This Row],[Payout]]-Spins[[#This Row],[Bet]]</f>
        <v>-1</v>
      </c>
    </row>
    <row r="8991" spans="1:12" x14ac:dyDescent="0.3">
      <c r="A8991">
        <f t="shared" si="697"/>
        <v>8990</v>
      </c>
      <c r="B8991">
        <f t="shared" ca="1" si="698"/>
        <v>8</v>
      </c>
      <c r="C8991" t="str" cm="1">
        <f t="array" aca="1" ref="C8991" ca="1">INDEX(Reel1,Spins[[#This Row],[Stop1]])</f>
        <v>🍋</v>
      </c>
      <c r="D8991">
        <f t="shared" ca="1" si="699"/>
        <v>11</v>
      </c>
      <c r="E8991" t="str" cm="1">
        <f t="array" aca="1" ref="E8991" ca="1">INDEX(Reel2,Spins[[#This Row],[Stop2]])</f>
        <v>🍋</v>
      </c>
      <c r="F8991">
        <f t="shared" ca="1" si="700"/>
        <v>12</v>
      </c>
      <c r="G8991" t="str" cm="1">
        <f t="array" aca="1" ref="G8991" ca="1">INDEX(Reel3,Spins[[#This Row],[Stop3]])</f>
        <v>🍒</v>
      </c>
      <c r="H8991" t="b">
        <f ca="1">AND(Spins[[#This Row],[Sym1]]=Spins[[#This Row],[Sym2]],Spins[[#This Row],[Sym2]]=Spins[[#This Row],[Sym3]])</f>
        <v>0</v>
      </c>
      <c r="I8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91">
        <f t="shared" si="701"/>
        <v>1</v>
      </c>
      <c r="K8991">
        <f ca="1">Spins[[#This Row],[Mult]]*Spins[[#This Row],[Bet]]</f>
        <v>0.6</v>
      </c>
      <c r="L8991">
        <f ca="1">Spins[[#This Row],[Payout]]-Spins[[#This Row],[Bet]]</f>
        <v>-0.4</v>
      </c>
    </row>
    <row r="8992" spans="1:12" x14ac:dyDescent="0.3">
      <c r="A8992">
        <f t="shared" si="697"/>
        <v>8991</v>
      </c>
      <c r="B8992">
        <f t="shared" ca="1" si="698"/>
        <v>31</v>
      </c>
      <c r="C8992" t="str" cm="1">
        <f t="array" aca="1" ref="C8992" ca="1">INDEX(Reel1,Spins[[#This Row],[Stop1]])</f>
        <v>💎</v>
      </c>
      <c r="D8992">
        <f t="shared" ca="1" si="699"/>
        <v>3</v>
      </c>
      <c r="E8992" t="str" cm="1">
        <f t="array" aca="1" ref="E8992" ca="1">INDEX(Reel2,Spins[[#This Row],[Stop2]])</f>
        <v>🍋</v>
      </c>
      <c r="F8992">
        <f t="shared" ca="1" si="700"/>
        <v>1</v>
      </c>
      <c r="G8992" t="str" cm="1">
        <f t="array" aca="1" ref="G8992" ca="1">INDEX(Reel3,Spins[[#This Row],[Stop3]])</f>
        <v>🍋</v>
      </c>
      <c r="H8992" t="b">
        <f ca="1">AND(Spins[[#This Row],[Sym1]]=Spins[[#This Row],[Sym2]],Spins[[#This Row],[Sym2]]=Spins[[#This Row],[Sym3]])</f>
        <v>0</v>
      </c>
      <c r="I8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92">
        <f t="shared" si="701"/>
        <v>1</v>
      </c>
      <c r="K8992">
        <f ca="1">Spins[[#This Row],[Mult]]*Spins[[#This Row],[Bet]]</f>
        <v>0</v>
      </c>
      <c r="L8992">
        <f ca="1">Spins[[#This Row],[Payout]]-Spins[[#This Row],[Bet]]</f>
        <v>-1</v>
      </c>
    </row>
    <row r="8993" spans="1:12" x14ac:dyDescent="0.3">
      <c r="A8993">
        <f t="shared" si="697"/>
        <v>8992</v>
      </c>
      <c r="B8993">
        <f t="shared" ca="1" si="698"/>
        <v>17</v>
      </c>
      <c r="C8993" t="str" cm="1">
        <f t="array" aca="1" ref="C8993" ca="1">INDEX(Reel1,Spins[[#This Row],[Stop1]])</f>
        <v>🍒</v>
      </c>
      <c r="D8993">
        <f t="shared" ca="1" si="699"/>
        <v>14</v>
      </c>
      <c r="E8993" t="str" cm="1">
        <f t="array" aca="1" ref="E8993" ca="1">INDEX(Reel2,Spins[[#This Row],[Stop2]])</f>
        <v>🍋</v>
      </c>
      <c r="F8993">
        <f t="shared" ca="1" si="700"/>
        <v>2</v>
      </c>
      <c r="G8993" t="str" cm="1">
        <f t="array" aca="1" ref="G8993" ca="1">INDEX(Reel3,Spins[[#This Row],[Stop3]])</f>
        <v>🍋</v>
      </c>
      <c r="H8993" t="b">
        <f ca="1">AND(Spins[[#This Row],[Sym1]]=Spins[[#This Row],[Sym2]],Spins[[#This Row],[Sym2]]=Spins[[#This Row],[Sym3]])</f>
        <v>0</v>
      </c>
      <c r="I8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93">
        <f t="shared" si="701"/>
        <v>1</v>
      </c>
      <c r="K8993">
        <f ca="1">Spins[[#This Row],[Mult]]*Spins[[#This Row],[Bet]]</f>
        <v>0</v>
      </c>
      <c r="L8993">
        <f ca="1">Spins[[#This Row],[Payout]]-Spins[[#This Row],[Bet]]</f>
        <v>-1</v>
      </c>
    </row>
    <row r="8994" spans="1:12" x14ac:dyDescent="0.3">
      <c r="A8994">
        <f t="shared" si="697"/>
        <v>8993</v>
      </c>
      <c r="B8994">
        <f t="shared" ca="1" si="698"/>
        <v>30</v>
      </c>
      <c r="C8994" t="str" cm="1">
        <f t="array" aca="1" ref="C8994" ca="1">INDEX(Reel1,Spins[[#This Row],[Stop1]])</f>
        <v>7️⃣</v>
      </c>
      <c r="D8994">
        <f t="shared" ca="1" si="699"/>
        <v>4</v>
      </c>
      <c r="E8994" t="str" cm="1">
        <f t="array" aca="1" ref="E8994" ca="1">INDEX(Reel2,Spins[[#This Row],[Stop2]])</f>
        <v>🍋</v>
      </c>
      <c r="F8994">
        <f t="shared" ca="1" si="700"/>
        <v>1</v>
      </c>
      <c r="G8994" t="str" cm="1">
        <f t="array" aca="1" ref="G8994" ca="1">INDEX(Reel3,Spins[[#This Row],[Stop3]])</f>
        <v>🍋</v>
      </c>
      <c r="H8994" t="b">
        <f ca="1">AND(Spins[[#This Row],[Sym1]]=Spins[[#This Row],[Sym2]],Spins[[#This Row],[Sym2]]=Spins[[#This Row],[Sym3]])</f>
        <v>0</v>
      </c>
      <c r="I8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94">
        <f t="shared" si="701"/>
        <v>1</v>
      </c>
      <c r="K8994">
        <f ca="1">Spins[[#This Row],[Mult]]*Spins[[#This Row],[Bet]]</f>
        <v>0</v>
      </c>
      <c r="L8994">
        <f ca="1">Spins[[#This Row],[Payout]]-Spins[[#This Row],[Bet]]</f>
        <v>-1</v>
      </c>
    </row>
    <row r="8995" spans="1:12" x14ac:dyDescent="0.3">
      <c r="A8995">
        <f t="shared" si="697"/>
        <v>8994</v>
      </c>
      <c r="B8995">
        <f t="shared" ca="1" si="698"/>
        <v>27</v>
      </c>
      <c r="C8995" t="str" cm="1">
        <f t="array" aca="1" ref="C8995" ca="1">INDEX(Reel1,Spins[[#This Row],[Stop1]])</f>
        <v>BAR</v>
      </c>
      <c r="D8995">
        <f t="shared" ca="1" si="699"/>
        <v>25</v>
      </c>
      <c r="E8995" t="str" cm="1">
        <f t="array" aca="1" ref="E8995" ca="1">INDEX(Reel2,Spins[[#This Row],[Stop2]])</f>
        <v>🔔</v>
      </c>
      <c r="F8995">
        <f t="shared" ca="1" si="700"/>
        <v>12</v>
      </c>
      <c r="G8995" t="str" cm="1">
        <f t="array" aca="1" ref="G8995" ca="1">INDEX(Reel3,Spins[[#This Row],[Stop3]])</f>
        <v>🍒</v>
      </c>
      <c r="H8995" t="b">
        <f ca="1">AND(Spins[[#This Row],[Sym1]]=Spins[[#This Row],[Sym2]],Spins[[#This Row],[Sym2]]=Spins[[#This Row],[Sym3]])</f>
        <v>0</v>
      </c>
      <c r="I8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95">
        <f t="shared" si="701"/>
        <v>1</v>
      </c>
      <c r="K8995">
        <f ca="1">Spins[[#This Row],[Mult]]*Spins[[#This Row],[Bet]]</f>
        <v>0</v>
      </c>
      <c r="L8995">
        <f ca="1">Spins[[#This Row],[Payout]]-Spins[[#This Row],[Bet]]</f>
        <v>-1</v>
      </c>
    </row>
    <row r="8996" spans="1:12" x14ac:dyDescent="0.3">
      <c r="A8996">
        <f t="shared" si="697"/>
        <v>8995</v>
      </c>
      <c r="B8996">
        <f t="shared" ca="1" si="698"/>
        <v>26</v>
      </c>
      <c r="C8996" t="str" cm="1">
        <f t="array" aca="1" ref="C8996" ca="1">INDEX(Reel1,Spins[[#This Row],[Stop1]])</f>
        <v>🔔</v>
      </c>
      <c r="D8996">
        <f t="shared" ca="1" si="699"/>
        <v>3</v>
      </c>
      <c r="E8996" t="str" cm="1">
        <f t="array" aca="1" ref="E8996" ca="1">INDEX(Reel2,Spins[[#This Row],[Stop2]])</f>
        <v>🍋</v>
      </c>
      <c r="F8996">
        <f t="shared" ca="1" si="700"/>
        <v>11</v>
      </c>
      <c r="G8996" t="str" cm="1">
        <f t="array" aca="1" ref="G8996" ca="1">INDEX(Reel3,Spins[[#This Row],[Stop3]])</f>
        <v>🍒</v>
      </c>
      <c r="H8996" t="b">
        <f ca="1">AND(Spins[[#This Row],[Sym1]]=Spins[[#This Row],[Sym2]],Spins[[#This Row],[Sym2]]=Spins[[#This Row],[Sym3]])</f>
        <v>0</v>
      </c>
      <c r="I8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96">
        <f t="shared" si="701"/>
        <v>1</v>
      </c>
      <c r="K8996">
        <f ca="1">Spins[[#This Row],[Mult]]*Spins[[#This Row],[Bet]]</f>
        <v>0</v>
      </c>
      <c r="L8996">
        <f ca="1">Spins[[#This Row],[Payout]]-Spins[[#This Row],[Bet]]</f>
        <v>-1</v>
      </c>
    </row>
    <row r="8997" spans="1:12" x14ac:dyDescent="0.3">
      <c r="A8997">
        <f t="shared" si="697"/>
        <v>8996</v>
      </c>
      <c r="B8997">
        <f t="shared" ca="1" si="698"/>
        <v>6</v>
      </c>
      <c r="C8997" t="str" cm="1">
        <f t="array" aca="1" ref="C8997" ca="1">INDEX(Reel1,Spins[[#This Row],[Stop1]])</f>
        <v>🍋</v>
      </c>
      <c r="D8997">
        <f t="shared" ca="1" si="699"/>
        <v>13</v>
      </c>
      <c r="E8997" t="str" cm="1">
        <f t="array" aca="1" ref="E8997" ca="1">INDEX(Reel2,Spins[[#This Row],[Stop2]])</f>
        <v>🍋</v>
      </c>
      <c r="F8997">
        <f t="shared" ca="1" si="700"/>
        <v>28</v>
      </c>
      <c r="G8997" t="str" cm="1">
        <f t="array" aca="1" ref="G8997" ca="1">INDEX(Reel3,Spins[[#This Row],[Stop3]])</f>
        <v>7️⃣</v>
      </c>
      <c r="H8997" t="b">
        <f ca="1">AND(Spins[[#This Row],[Sym1]]=Spins[[#This Row],[Sym2]],Spins[[#This Row],[Sym2]]=Spins[[#This Row],[Sym3]])</f>
        <v>0</v>
      </c>
      <c r="I8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97">
        <f t="shared" si="701"/>
        <v>1</v>
      </c>
      <c r="K8997">
        <f ca="1">Spins[[#This Row],[Mult]]*Spins[[#This Row],[Bet]]</f>
        <v>0.6</v>
      </c>
      <c r="L8997">
        <f ca="1">Spins[[#This Row],[Payout]]-Spins[[#This Row],[Bet]]</f>
        <v>-0.4</v>
      </c>
    </row>
    <row r="8998" spans="1:12" x14ac:dyDescent="0.3">
      <c r="A8998">
        <f t="shared" si="697"/>
        <v>8997</v>
      </c>
      <c r="B8998">
        <f t="shared" ca="1" si="698"/>
        <v>23</v>
      </c>
      <c r="C8998" t="str" cm="1">
        <f t="array" aca="1" ref="C8998" ca="1">INDEX(Reel1,Spins[[#This Row],[Stop1]])</f>
        <v>🍇</v>
      </c>
      <c r="D8998">
        <f t="shared" ca="1" si="699"/>
        <v>29</v>
      </c>
      <c r="E8998" t="str" cm="1">
        <f t="array" aca="1" ref="E8998" ca="1">INDEX(Reel2,Spins[[#This Row],[Stop2]])</f>
        <v>7️⃣</v>
      </c>
      <c r="F8998">
        <f t="shared" ca="1" si="700"/>
        <v>12</v>
      </c>
      <c r="G8998" t="str" cm="1">
        <f t="array" aca="1" ref="G8998" ca="1">INDEX(Reel3,Spins[[#This Row],[Stop3]])</f>
        <v>🍒</v>
      </c>
      <c r="H8998" t="b">
        <f ca="1">AND(Spins[[#This Row],[Sym1]]=Spins[[#This Row],[Sym2]],Spins[[#This Row],[Sym2]]=Spins[[#This Row],[Sym3]])</f>
        <v>0</v>
      </c>
      <c r="I8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8998">
        <f t="shared" si="701"/>
        <v>1</v>
      </c>
      <c r="K8998">
        <f ca="1">Spins[[#This Row],[Mult]]*Spins[[#This Row],[Bet]]</f>
        <v>0</v>
      </c>
      <c r="L8998">
        <f ca="1">Spins[[#This Row],[Payout]]-Spins[[#This Row],[Bet]]</f>
        <v>-1</v>
      </c>
    </row>
    <row r="8999" spans="1:12" x14ac:dyDescent="0.3">
      <c r="A8999">
        <f t="shared" si="697"/>
        <v>8998</v>
      </c>
      <c r="B8999">
        <f t="shared" ca="1" si="698"/>
        <v>14</v>
      </c>
      <c r="C8999" t="str" cm="1">
        <f t="array" aca="1" ref="C8999" ca="1">INDEX(Reel1,Spins[[#This Row],[Stop1]])</f>
        <v>🍋</v>
      </c>
      <c r="D8999">
        <f t="shared" ca="1" si="699"/>
        <v>9</v>
      </c>
      <c r="E8999" t="str" cm="1">
        <f t="array" aca="1" ref="E8999" ca="1">INDEX(Reel2,Spins[[#This Row],[Stop2]])</f>
        <v>🍋</v>
      </c>
      <c r="F8999">
        <f t="shared" ca="1" si="700"/>
        <v>22</v>
      </c>
      <c r="G8999" t="str" cm="1">
        <f t="array" aca="1" ref="G8999" ca="1">INDEX(Reel3,Spins[[#This Row],[Stop3]])</f>
        <v>🔔</v>
      </c>
      <c r="H8999" t="b">
        <f ca="1">AND(Spins[[#This Row],[Sym1]]=Spins[[#This Row],[Sym2]],Spins[[#This Row],[Sym2]]=Spins[[#This Row],[Sym3]])</f>
        <v>0</v>
      </c>
      <c r="I8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8999">
        <f t="shared" si="701"/>
        <v>1</v>
      </c>
      <c r="K8999">
        <f ca="1">Spins[[#This Row],[Mult]]*Spins[[#This Row],[Bet]]</f>
        <v>0.6</v>
      </c>
      <c r="L8999">
        <f ca="1">Spins[[#This Row],[Payout]]-Spins[[#This Row],[Bet]]</f>
        <v>-0.4</v>
      </c>
    </row>
    <row r="9000" spans="1:12" x14ac:dyDescent="0.3">
      <c r="A9000">
        <f t="shared" si="697"/>
        <v>8999</v>
      </c>
      <c r="B9000">
        <f t="shared" ca="1" si="698"/>
        <v>13</v>
      </c>
      <c r="C9000" t="str" cm="1">
        <f t="array" aca="1" ref="C9000" ca="1">INDEX(Reel1,Spins[[#This Row],[Stop1]])</f>
        <v>🍋</v>
      </c>
      <c r="D9000">
        <f t="shared" ca="1" si="699"/>
        <v>11</v>
      </c>
      <c r="E9000" t="str" cm="1">
        <f t="array" aca="1" ref="E9000" ca="1">INDEX(Reel2,Spins[[#This Row],[Stop2]])</f>
        <v>🍋</v>
      </c>
      <c r="F9000">
        <f t="shared" ca="1" si="700"/>
        <v>31</v>
      </c>
      <c r="G9000" t="str" cm="1">
        <f t="array" aca="1" ref="G9000" ca="1">INDEX(Reel3,Spins[[#This Row],[Stop3]])</f>
        <v>💎</v>
      </c>
      <c r="H9000" t="b">
        <f ca="1">AND(Spins[[#This Row],[Sym1]]=Spins[[#This Row],[Sym2]],Spins[[#This Row],[Sym2]]=Spins[[#This Row],[Sym3]])</f>
        <v>0</v>
      </c>
      <c r="I9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00">
        <f t="shared" si="701"/>
        <v>1</v>
      </c>
      <c r="K9000">
        <f ca="1">Spins[[#This Row],[Mult]]*Spins[[#This Row],[Bet]]</f>
        <v>0.6</v>
      </c>
      <c r="L9000">
        <f ca="1">Spins[[#This Row],[Payout]]-Spins[[#This Row],[Bet]]</f>
        <v>-0.4</v>
      </c>
    </row>
    <row r="9001" spans="1:12" x14ac:dyDescent="0.3">
      <c r="A9001">
        <f t="shared" si="697"/>
        <v>9000</v>
      </c>
      <c r="B9001">
        <f t="shared" ca="1" si="698"/>
        <v>6</v>
      </c>
      <c r="C9001" t="str" cm="1">
        <f t="array" aca="1" ref="C9001" ca="1">INDEX(Reel1,Spins[[#This Row],[Stop1]])</f>
        <v>🍋</v>
      </c>
      <c r="D9001">
        <f t="shared" ca="1" si="699"/>
        <v>3</v>
      </c>
      <c r="E9001" t="str" cm="1">
        <f t="array" aca="1" ref="E9001" ca="1">INDEX(Reel2,Spins[[#This Row],[Stop2]])</f>
        <v>🍋</v>
      </c>
      <c r="F9001">
        <f t="shared" ca="1" si="700"/>
        <v>1</v>
      </c>
      <c r="G9001" t="str" cm="1">
        <f t="array" aca="1" ref="G9001" ca="1">INDEX(Reel3,Spins[[#This Row],[Stop3]])</f>
        <v>🍋</v>
      </c>
      <c r="H9001" t="b">
        <f ca="1">AND(Spins[[#This Row],[Sym1]]=Spins[[#This Row],[Sym2]],Spins[[#This Row],[Sym2]]=Spins[[#This Row],[Sym3]])</f>
        <v>1</v>
      </c>
      <c r="I9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001">
        <f t="shared" si="701"/>
        <v>1</v>
      </c>
      <c r="K9001">
        <f ca="1">Spins[[#This Row],[Mult]]*Spins[[#This Row],[Bet]]</f>
        <v>14</v>
      </c>
      <c r="L9001">
        <f ca="1">Spins[[#This Row],[Payout]]-Spins[[#This Row],[Bet]]</f>
        <v>13</v>
      </c>
    </row>
    <row r="9002" spans="1:12" x14ac:dyDescent="0.3">
      <c r="A9002">
        <f t="shared" si="697"/>
        <v>9001</v>
      </c>
      <c r="B9002">
        <f t="shared" ca="1" si="698"/>
        <v>26</v>
      </c>
      <c r="C9002" t="str" cm="1">
        <f t="array" aca="1" ref="C9002" ca="1">INDEX(Reel1,Spins[[#This Row],[Stop1]])</f>
        <v>🔔</v>
      </c>
      <c r="D9002">
        <f t="shared" ca="1" si="699"/>
        <v>11</v>
      </c>
      <c r="E9002" t="str" cm="1">
        <f t="array" aca="1" ref="E9002" ca="1">INDEX(Reel2,Spins[[#This Row],[Stop2]])</f>
        <v>🍋</v>
      </c>
      <c r="F9002">
        <f t="shared" ca="1" si="700"/>
        <v>22</v>
      </c>
      <c r="G9002" t="str" cm="1">
        <f t="array" aca="1" ref="G9002" ca="1">INDEX(Reel3,Spins[[#This Row],[Stop3]])</f>
        <v>🔔</v>
      </c>
      <c r="H9002" t="b">
        <f ca="1">AND(Spins[[#This Row],[Sym1]]=Spins[[#This Row],[Sym2]],Spins[[#This Row],[Sym2]]=Spins[[#This Row],[Sym3]])</f>
        <v>0</v>
      </c>
      <c r="I9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02">
        <f t="shared" si="701"/>
        <v>1</v>
      </c>
      <c r="K9002">
        <f ca="1">Spins[[#This Row],[Mult]]*Spins[[#This Row],[Bet]]</f>
        <v>0</v>
      </c>
      <c r="L9002">
        <f ca="1">Spins[[#This Row],[Payout]]-Spins[[#This Row],[Bet]]</f>
        <v>-1</v>
      </c>
    </row>
    <row r="9003" spans="1:12" x14ac:dyDescent="0.3">
      <c r="A9003">
        <f t="shared" si="697"/>
        <v>9002</v>
      </c>
      <c r="B9003">
        <f t="shared" ca="1" si="698"/>
        <v>18</v>
      </c>
      <c r="C9003" t="str" cm="1">
        <f t="array" aca="1" ref="C9003" ca="1">INDEX(Reel1,Spins[[#This Row],[Stop1]])</f>
        <v>🍒</v>
      </c>
      <c r="D9003">
        <f t="shared" ca="1" si="699"/>
        <v>25</v>
      </c>
      <c r="E9003" t="str" cm="1">
        <f t="array" aca="1" ref="E9003" ca="1">INDEX(Reel2,Spins[[#This Row],[Stop2]])</f>
        <v>🔔</v>
      </c>
      <c r="F9003">
        <f t="shared" ca="1" si="700"/>
        <v>9</v>
      </c>
      <c r="G9003" t="str" cm="1">
        <f t="array" aca="1" ref="G9003" ca="1">INDEX(Reel3,Spins[[#This Row],[Stop3]])</f>
        <v>🍒</v>
      </c>
      <c r="H9003" t="b">
        <f ca="1">AND(Spins[[#This Row],[Sym1]]=Spins[[#This Row],[Sym2]],Spins[[#This Row],[Sym2]]=Spins[[#This Row],[Sym3]])</f>
        <v>0</v>
      </c>
      <c r="I9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03">
        <f t="shared" si="701"/>
        <v>1</v>
      </c>
      <c r="K9003">
        <f ca="1">Spins[[#This Row],[Mult]]*Spins[[#This Row],[Bet]]</f>
        <v>0</v>
      </c>
      <c r="L9003">
        <f ca="1">Spins[[#This Row],[Payout]]-Spins[[#This Row],[Bet]]</f>
        <v>-1</v>
      </c>
    </row>
    <row r="9004" spans="1:12" x14ac:dyDescent="0.3">
      <c r="A9004">
        <f t="shared" si="697"/>
        <v>9003</v>
      </c>
      <c r="B9004">
        <f t="shared" ca="1" si="698"/>
        <v>13</v>
      </c>
      <c r="C9004" t="str" cm="1">
        <f t="array" aca="1" ref="C9004" ca="1">INDEX(Reel1,Spins[[#This Row],[Stop1]])</f>
        <v>🍋</v>
      </c>
      <c r="D9004">
        <f t="shared" ca="1" si="699"/>
        <v>24</v>
      </c>
      <c r="E9004" t="str" cm="1">
        <f t="array" aca="1" ref="E9004" ca="1">INDEX(Reel2,Spins[[#This Row],[Stop2]])</f>
        <v>🍇</v>
      </c>
      <c r="F9004">
        <f t="shared" ca="1" si="700"/>
        <v>17</v>
      </c>
      <c r="G9004" t="str" cm="1">
        <f t="array" aca="1" ref="G9004" ca="1">INDEX(Reel3,Spins[[#This Row],[Stop3]])</f>
        <v>🍇</v>
      </c>
      <c r="H9004" t="b">
        <f ca="1">AND(Spins[[#This Row],[Sym1]]=Spins[[#This Row],[Sym2]],Spins[[#This Row],[Sym2]]=Spins[[#This Row],[Sym3]])</f>
        <v>0</v>
      </c>
      <c r="I9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04">
        <f t="shared" si="701"/>
        <v>1</v>
      </c>
      <c r="K9004">
        <f ca="1">Spins[[#This Row],[Mult]]*Spins[[#This Row],[Bet]]</f>
        <v>0</v>
      </c>
      <c r="L9004">
        <f ca="1">Spins[[#This Row],[Payout]]-Spins[[#This Row],[Bet]]</f>
        <v>-1</v>
      </c>
    </row>
    <row r="9005" spans="1:12" x14ac:dyDescent="0.3">
      <c r="A9005">
        <f t="shared" si="697"/>
        <v>9004</v>
      </c>
      <c r="B9005">
        <f t="shared" ca="1" si="698"/>
        <v>24</v>
      </c>
      <c r="C9005" t="str" cm="1">
        <f t="array" aca="1" ref="C9005" ca="1">INDEX(Reel1,Spins[[#This Row],[Stop1]])</f>
        <v>🍇</v>
      </c>
      <c r="D9005">
        <f t="shared" ca="1" si="699"/>
        <v>26</v>
      </c>
      <c r="E9005" t="str" cm="1">
        <f t="array" aca="1" ref="E9005" ca="1">INDEX(Reel2,Spins[[#This Row],[Stop2]])</f>
        <v>🔔</v>
      </c>
      <c r="F9005">
        <f t="shared" ca="1" si="700"/>
        <v>16</v>
      </c>
      <c r="G9005" t="str" cm="1">
        <f t="array" aca="1" ref="G9005" ca="1">INDEX(Reel3,Spins[[#This Row],[Stop3]])</f>
        <v>🍇</v>
      </c>
      <c r="H9005" t="b">
        <f ca="1">AND(Spins[[#This Row],[Sym1]]=Spins[[#This Row],[Sym2]],Spins[[#This Row],[Sym2]]=Spins[[#This Row],[Sym3]])</f>
        <v>0</v>
      </c>
      <c r="I9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05">
        <f t="shared" si="701"/>
        <v>1</v>
      </c>
      <c r="K9005">
        <f ca="1">Spins[[#This Row],[Mult]]*Spins[[#This Row],[Bet]]</f>
        <v>0</v>
      </c>
      <c r="L9005">
        <f ca="1">Spins[[#This Row],[Payout]]-Spins[[#This Row],[Bet]]</f>
        <v>-1</v>
      </c>
    </row>
    <row r="9006" spans="1:12" x14ac:dyDescent="0.3">
      <c r="A9006">
        <f t="shared" si="697"/>
        <v>9005</v>
      </c>
      <c r="B9006">
        <f t="shared" ca="1" si="698"/>
        <v>13</v>
      </c>
      <c r="C9006" t="str" cm="1">
        <f t="array" aca="1" ref="C9006" ca="1">INDEX(Reel1,Spins[[#This Row],[Stop1]])</f>
        <v>🍋</v>
      </c>
      <c r="D9006">
        <f t="shared" ca="1" si="699"/>
        <v>28</v>
      </c>
      <c r="E9006" t="str" cm="1">
        <f t="array" aca="1" ref="E9006" ca="1">INDEX(Reel2,Spins[[#This Row],[Stop2]])</f>
        <v>BAR</v>
      </c>
      <c r="F9006">
        <f t="shared" ca="1" si="700"/>
        <v>16</v>
      </c>
      <c r="G9006" t="str" cm="1">
        <f t="array" aca="1" ref="G9006" ca="1">INDEX(Reel3,Spins[[#This Row],[Stop3]])</f>
        <v>🍇</v>
      </c>
      <c r="H9006" t="b">
        <f ca="1">AND(Spins[[#This Row],[Sym1]]=Spins[[#This Row],[Sym2]],Spins[[#This Row],[Sym2]]=Spins[[#This Row],[Sym3]])</f>
        <v>0</v>
      </c>
      <c r="I9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06">
        <f t="shared" si="701"/>
        <v>1</v>
      </c>
      <c r="K9006">
        <f ca="1">Spins[[#This Row],[Mult]]*Spins[[#This Row],[Bet]]</f>
        <v>0</v>
      </c>
      <c r="L9006">
        <f ca="1">Spins[[#This Row],[Payout]]-Spins[[#This Row],[Bet]]</f>
        <v>-1</v>
      </c>
    </row>
    <row r="9007" spans="1:12" x14ac:dyDescent="0.3">
      <c r="A9007">
        <f t="shared" si="697"/>
        <v>9006</v>
      </c>
      <c r="B9007">
        <f t="shared" ca="1" si="698"/>
        <v>27</v>
      </c>
      <c r="C9007" t="str" cm="1">
        <f t="array" aca="1" ref="C9007" ca="1">INDEX(Reel1,Spins[[#This Row],[Stop1]])</f>
        <v>BAR</v>
      </c>
      <c r="D9007">
        <f t="shared" ca="1" si="699"/>
        <v>16</v>
      </c>
      <c r="E9007" t="str" cm="1">
        <f t="array" aca="1" ref="E9007" ca="1">INDEX(Reel2,Spins[[#This Row],[Stop2]])</f>
        <v>🍒</v>
      </c>
      <c r="F9007">
        <f t="shared" ca="1" si="700"/>
        <v>6</v>
      </c>
      <c r="G9007" t="str" cm="1">
        <f t="array" aca="1" ref="G9007" ca="1">INDEX(Reel3,Spins[[#This Row],[Stop3]])</f>
        <v>🍒</v>
      </c>
      <c r="H9007" t="b">
        <f ca="1">AND(Spins[[#This Row],[Sym1]]=Spins[[#This Row],[Sym2]],Spins[[#This Row],[Sym2]]=Spins[[#This Row],[Sym3]])</f>
        <v>0</v>
      </c>
      <c r="I9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07">
        <f t="shared" si="701"/>
        <v>1</v>
      </c>
      <c r="K9007">
        <f ca="1">Spins[[#This Row],[Mult]]*Spins[[#This Row],[Bet]]</f>
        <v>0</v>
      </c>
      <c r="L9007">
        <f ca="1">Spins[[#This Row],[Payout]]-Spins[[#This Row],[Bet]]</f>
        <v>-1</v>
      </c>
    </row>
    <row r="9008" spans="1:12" x14ac:dyDescent="0.3">
      <c r="A9008">
        <f t="shared" si="697"/>
        <v>9007</v>
      </c>
      <c r="B9008">
        <f t="shared" ca="1" si="698"/>
        <v>31</v>
      </c>
      <c r="C9008" t="str" cm="1">
        <f t="array" aca="1" ref="C9008" ca="1">INDEX(Reel1,Spins[[#This Row],[Stop1]])</f>
        <v>💎</v>
      </c>
      <c r="D9008">
        <f t="shared" ca="1" si="699"/>
        <v>31</v>
      </c>
      <c r="E9008" t="str" cm="1">
        <f t="array" aca="1" ref="E9008" ca="1">INDEX(Reel2,Spins[[#This Row],[Stop2]])</f>
        <v>💎</v>
      </c>
      <c r="F9008">
        <f t="shared" ca="1" si="700"/>
        <v>15</v>
      </c>
      <c r="G9008" t="str" cm="1">
        <f t="array" aca="1" ref="G9008" ca="1">INDEX(Reel3,Spins[[#This Row],[Stop3]])</f>
        <v>🍇</v>
      </c>
      <c r="H9008" t="b">
        <f ca="1">AND(Spins[[#This Row],[Sym1]]=Spins[[#This Row],[Sym2]],Spins[[#This Row],[Sym2]]=Spins[[#This Row],[Sym3]])</f>
        <v>0</v>
      </c>
      <c r="I9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9008">
        <f t="shared" si="701"/>
        <v>1</v>
      </c>
      <c r="K9008">
        <f ca="1">Spins[[#This Row],[Mult]]*Spins[[#This Row],[Bet]]</f>
        <v>10</v>
      </c>
      <c r="L9008">
        <f ca="1">Spins[[#This Row],[Payout]]-Spins[[#This Row],[Bet]]</f>
        <v>9</v>
      </c>
    </row>
    <row r="9009" spans="1:12" x14ac:dyDescent="0.3">
      <c r="A9009">
        <f t="shared" si="697"/>
        <v>9008</v>
      </c>
      <c r="B9009">
        <f t="shared" ca="1" si="698"/>
        <v>23</v>
      </c>
      <c r="C9009" t="str" cm="1">
        <f t="array" aca="1" ref="C9009" ca="1">INDEX(Reel1,Spins[[#This Row],[Stop1]])</f>
        <v>🍇</v>
      </c>
      <c r="D9009">
        <f t="shared" ca="1" si="699"/>
        <v>15</v>
      </c>
      <c r="E9009" t="str" cm="1">
        <f t="array" aca="1" ref="E9009" ca="1">INDEX(Reel2,Spins[[#This Row],[Stop2]])</f>
        <v>🍒</v>
      </c>
      <c r="F9009">
        <f t="shared" ca="1" si="700"/>
        <v>28</v>
      </c>
      <c r="G9009" t="str" cm="1">
        <f t="array" aca="1" ref="G9009" ca="1">INDEX(Reel3,Spins[[#This Row],[Stop3]])</f>
        <v>7️⃣</v>
      </c>
      <c r="H9009" t="b">
        <f ca="1">AND(Spins[[#This Row],[Sym1]]=Spins[[#This Row],[Sym2]],Spins[[#This Row],[Sym2]]=Spins[[#This Row],[Sym3]])</f>
        <v>0</v>
      </c>
      <c r="I9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09">
        <f t="shared" si="701"/>
        <v>1</v>
      </c>
      <c r="K9009">
        <f ca="1">Spins[[#This Row],[Mult]]*Spins[[#This Row],[Bet]]</f>
        <v>0</v>
      </c>
      <c r="L9009">
        <f ca="1">Spins[[#This Row],[Payout]]-Spins[[#This Row],[Bet]]</f>
        <v>-1</v>
      </c>
    </row>
    <row r="9010" spans="1:12" x14ac:dyDescent="0.3">
      <c r="A9010">
        <f t="shared" si="697"/>
        <v>9009</v>
      </c>
      <c r="B9010">
        <f t="shared" ca="1" si="698"/>
        <v>11</v>
      </c>
      <c r="C9010" t="str" cm="1">
        <f t="array" aca="1" ref="C9010" ca="1">INDEX(Reel1,Spins[[#This Row],[Stop1]])</f>
        <v>🍋</v>
      </c>
      <c r="D9010">
        <f t="shared" ca="1" si="699"/>
        <v>7</v>
      </c>
      <c r="E9010" t="str" cm="1">
        <f t="array" aca="1" ref="E9010" ca="1">INDEX(Reel2,Spins[[#This Row],[Stop2]])</f>
        <v>🍋</v>
      </c>
      <c r="F9010">
        <f t="shared" ca="1" si="700"/>
        <v>5</v>
      </c>
      <c r="G9010" t="str" cm="1">
        <f t="array" aca="1" ref="G9010" ca="1">INDEX(Reel3,Spins[[#This Row],[Stop3]])</f>
        <v>🍋</v>
      </c>
      <c r="H9010" t="b">
        <f ca="1">AND(Spins[[#This Row],[Sym1]]=Spins[[#This Row],[Sym2]],Spins[[#This Row],[Sym2]]=Spins[[#This Row],[Sym3]])</f>
        <v>1</v>
      </c>
      <c r="I9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010">
        <f t="shared" si="701"/>
        <v>1</v>
      </c>
      <c r="K9010">
        <f ca="1">Spins[[#This Row],[Mult]]*Spins[[#This Row],[Bet]]</f>
        <v>14</v>
      </c>
      <c r="L9010">
        <f ca="1">Spins[[#This Row],[Payout]]-Spins[[#This Row],[Bet]]</f>
        <v>13</v>
      </c>
    </row>
    <row r="9011" spans="1:12" x14ac:dyDescent="0.3">
      <c r="A9011">
        <f t="shared" si="697"/>
        <v>9010</v>
      </c>
      <c r="B9011">
        <f t="shared" ca="1" si="698"/>
        <v>23</v>
      </c>
      <c r="C9011" t="str" cm="1">
        <f t="array" aca="1" ref="C9011" ca="1">INDEX(Reel1,Spins[[#This Row],[Stop1]])</f>
        <v>🍇</v>
      </c>
      <c r="D9011">
        <f t="shared" ca="1" si="699"/>
        <v>17</v>
      </c>
      <c r="E9011" t="str" cm="1">
        <f t="array" aca="1" ref="E9011" ca="1">INDEX(Reel2,Spins[[#This Row],[Stop2]])</f>
        <v>🍒</v>
      </c>
      <c r="F9011">
        <f t="shared" ca="1" si="700"/>
        <v>9</v>
      </c>
      <c r="G9011" t="str" cm="1">
        <f t="array" aca="1" ref="G9011" ca="1">INDEX(Reel3,Spins[[#This Row],[Stop3]])</f>
        <v>🍒</v>
      </c>
      <c r="H9011" t="b">
        <f ca="1">AND(Spins[[#This Row],[Sym1]]=Spins[[#This Row],[Sym2]],Spins[[#This Row],[Sym2]]=Spins[[#This Row],[Sym3]])</f>
        <v>0</v>
      </c>
      <c r="I9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11">
        <f t="shared" si="701"/>
        <v>1</v>
      </c>
      <c r="K9011">
        <f ca="1">Spins[[#This Row],[Mult]]*Spins[[#This Row],[Bet]]</f>
        <v>0</v>
      </c>
      <c r="L9011">
        <f ca="1">Spins[[#This Row],[Payout]]-Spins[[#This Row],[Bet]]</f>
        <v>-1</v>
      </c>
    </row>
    <row r="9012" spans="1:12" x14ac:dyDescent="0.3">
      <c r="A9012">
        <f t="shared" si="697"/>
        <v>9011</v>
      </c>
      <c r="B9012">
        <f t="shared" ca="1" si="698"/>
        <v>13</v>
      </c>
      <c r="C9012" t="str" cm="1">
        <f t="array" aca="1" ref="C9012" ca="1">INDEX(Reel1,Spins[[#This Row],[Stop1]])</f>
        <v>🍋</v>
      </c>
      <c r="D9012">
        <f t="shared" ca="1" si="699"/>
        <v>13</v>
      </c>
      <c r="E9012" t="str" cm="1">
        <f t="array" aca="1" ref="E9012" ca="1">INDEX(Reel2,Spins[[#This Row],[Stop2]])</f>
        <v>🍋</v>
      </c>
      <c r="F9012">
        <f t="shared" ca="1" si="700"/>
        <v>3</v>
      </c>
      <c r="G9012" t="str" cm="1">
        <f t="array" aca="1" ref="G9012" ca="1">INDEX(Reel3,Spins[[#This Row],[Stop3]])</f>
        <v>🍋</v>
      </c>
      <c r="H9012" t="b">
        <f ca="1">AND(Spins[[#This Row],[Sym1]]=Spins[[#This Row],[Sym2]],Spins[[#This Row],[Sym2]]=Spins[[#This Row],[Sym3]])</f>
        <v>1</v>
      </c>
      <c r="I9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012">
        <f t="shared" si="701"/>
        <v>1</v>
      </c>
      <c r="K9012">
        <f ca="1">Spins[[#This Row],[Mult]]*Spins[[#This Row],[Bet]]</f>
        <v>14</v>
      </c>
      <c r="L9012">
        <f ca="1">Spins[[#This Row],[Payout]]-Spins[[#This Row],[Bet]]</f>
        <v>13</v>
      </c>
    </row>
    <row r="9013" spans="1:12" x14ac:dyDescent="0.3">
      <c r="A9013">
        <f t="shared" si="697"/>
        <v>9012</v>
      </c>
      <c r="B9013">
        <f t="shared" ca="1" si="698"/>
        <v>9</v>
      </c>
      <c r="C9013" t="str" cm="1">
        <f t="array" aca="1" ref="C9013" ca="1">INDEX(Reel1,Spins[[#This Row],[Stop1]])</f>
        <v>🍋</v>
      </c>
      <c r="D9013">
        <f t="shared" ca="1" si="699"/>
        <v>5</v>
      </c>
      <c r="E9013" t="str" cm="1">
        <f t="array" aca="1" ref="E9013" ca="1">INDEX(Reel2,Spins[[#This Row],[Stop2]])</f>
        <v>🍋</v>
      </c>
      <c r="F9013">
        <f t="shared" ca="1" si="700"/>
        <v>8</v>
      </c>
      <c r="G9013" t="str" cm="1">
        <f t="array" aca="1" ref="G9013" ca="1">INDEX(Reel3,Spins[[#This Row],[Stop3]])</f>
        <v>🍒</v>
      </c>
      <c r="H9013" t="b">
        <f ca="1">AND(Spins[[#This Row],[Sym1]]=Spins[[#This Row],[Sym2]],Spins[[#This Row],[Sym2]]=Spins[[#This Row],[Sym3]])</f>
        <v>0</v>
      </c>
      <c r="I9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13">
        <f t="shared" si="701"/>
        <v>1</v>
      </c>
      <c r="K9013">
        <f ca="1">Spins[[#This Row],[Mult]]*Spins[[#This Row],[Bet]]</f>
        <v>0.6</v>
      </c>
      <c r="L9013">
        <f ca="1">Spins[[#This Row],[Payout]]-Spins[[#This Row],[Bet]]</f>
        <v>-0.4</v>
      </c>
    </row>
    <row r="9014" spans="1:12" x14ac:dyDescent="0.3">
      <c r="A9014">
        <f t="shared" si="697"/>
        <v>9013</v>
      </c>
      <c r="B9014">
        <f t="shared" ca="1" si="698"/>
        <v>8</v>
      </c>
      <c r="C9014" t="str" cm="1">
        <f t="array" aca="1" ref="C9014" ca="1">INDEX(Reel1,Spins[[#This Row],[Stop1]])</f>
        <v>🍋</v>
      </c>
      <c r="D9014">
        <f t="shared" ca="1" si="699"/>
        <v>4</v>
      </c>
      <c r="E9014" t="str" cm="1">
        <f t="array" aca="1" ref="E9014" ca="1">INDEX(Reel2,Spins[[#This Row],[Stop2]])</f>
        <v>🍋</v>
      </c>
      <c r="F9014">
        <f t="shared" ca="1" si="700"/>
        <v>20</v>
      </c>
      <c r="G9014" t="str" cm="1">
        <f t="array" aca="1" ref="G9014" ca="1">INDEX(Reel3,Spins[[#This Row],[Stop3]])</f>
        <v>🔔</v>
      </c>
      <c r="H9014" t="b">
        <f ca="1">AND(Spins[[#This Row],[Sym1]]=Spins[[#This Row],[Sym2]],Spins[[#This Row],[Sym2]]=Spins[[#This Row],[Sym3]])</f>
        <v>0</v>
      </c>
      <c r="I9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14">
        <f t="shared" si="701"/>
        <v>1</v>
      </c>
      <c r="K9014">
        <f ca="1">Spins[[#This Row],[Mult]]*Spins[[#This Row],[Bet]]</f>
        <v>0.6</v>
      </c>
      <c r="L9014">
        <f ca="1">Spins[[#This Row],[Payout]]-Spins[[#This Row],[Bet]]</f>
        <v>-0.4</v>
      </c>
    </row>
    <row r="9015" spans="1:12" x14ac:dyDescent="0.3">
      <c r="A9015">
        <f t="shared" si="697"/>
        <v>9014</v>
      </c>
      <c r="B9015">
        <f t="shared" ca="1" si="698"/>
        <v>20</v>
      </c>
      <c r="C9015" t="str" cm="1">
        <f t="array" aca="1" ref="C9015" ca="1">INDEX(Reel1,Spins[[#This Row],[Stop1]])</f>
        <v>🍒</v>
      </c>
      <c r="D9015">
        <f t="shared" ca="1" si="699"/>
        <v>12</v>
      </c>
      <c r="E9015" t="str" cm="1">
        <f t="array" aca="1" ref="E9015" ca="1">INDEX(Reel2,Spins[[#This Row],[Stop2]])</f>
        <v>🍋</v>
      </c>
      <c r="F9015">
        <f t="shared" ca="1" si="700"/>
        <v>22</v>
      </c>
      <c r="G9015" t="str" cm="1">
        <f t="array" aca="1" ref="G9015" ca="1">INDEX(Reel3,Spins[[#This Row],[Stop3]])</f>
        <v>🔔</v>
      </c>
      <c r="H9015" t="b">
        <f ca="1">AND(Spins[[#This Row],[Sym1]]=Spins[[#This Row],[Sym2]],Spins[[#This Row],[Sym2]]=Spins[[#This Row],[Sym3]])</f>
        <v>0</v>
      </c>
      <c r="I9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15">
        <f t="shared" si="701"/>
        <v>1</v>
      </c>
      <c r="K9015">
        <f ca="1">Spins[[#This Row],[Mult]]*Spins[[#This Row],[Bet]]</f>
        <v>0</v>
      </c>
      <c r="L9015">
        <f ca="1">Spins[[#This Row],[Payout]]-Spins[[#This Row],[Bet]]</f>
        <v>-1</v>
      </c>
    </row>
    <row r="9016" spans="1:12" x14ac:dyDescent="0.3">
      <c r="A9016">
        <f t="shared" si="697"/>
        <v>9015</v>
      </c>
      <c r="B9016">
        <f t="shared" ca="1" si="698"/>
        <v>25</v>
      </c>
      <c r="C9016" t="str" cm="1">
        <f t="array" aca="1" ref="C9016" ca="1">INDEX(Reel1,Spins[[#This Row],[Stop1]])</f>
        <v>🔔</v>
      </c>
      <c r="D9016">
        <f t="shared" ca="1" si="699"/>
        <v>18</v>
      </c>
      <c r="E9016" t="str" cm="1">
        <f t="array" aca="1" ref="E9016" ca="1">INDEX(Reel2,Spins[[#This Row],[Stop2]])</f>
        <v>🍒</v>
      </c>
      <c r="F9016">
        <f t="shared" ca="1" si="700"/>
        <v>19</v>
      </c>
      <c r="G9016" t="str" cm="1">
        <f t="array" aca="1" ref="G9016" ca="1">INDEX(Reel3,Spins[[#This Row],[Stop3]])</f>
        <v>🔔</v>
      </c>
      <c r="H9016" t="b">
        <f ca="1">AND(Spins[[#This Row],[Sym1]]=Spins[[#This Row],[Sym2]],Spins[[#This Row],[Sym2]]=Spins[[#This Row],[Sym3]])</f>
        <v>0</v>
      </c>
      <c r="I9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16">
        <f t="shared" si="701"/>
        <v>1</v>
      </c>
      <c r="K9016">
        <f ca="1">Spins[[#This Row],[Mult]]*Spins[[#This Row],[Bet]]</f>
        <v>0</v>
      </c>
      <c r="L9016">
        <f ca="1">Spins[[#This Row],[Payout]]-Spins[[#This Row],[Bet]]</f>
        <v>-1</v>
      </c>
    </row>
    <row r="9017" spans="1:12" x14ac:dyDescent="0.3">
      <c r="A9017">
        <f t="shared" si="697"/>
        <v>9016</v>
      </c>
      <c r="B9017">
        <f t="shared" ca="1" si="698"/>
        <v>24</v>
      </c>
      <c r="C9017" t="str" cm="1">
        <f t="array" aca="1" ref="C9017" ca="1">INDEX(Reel1,Spins[[#This Row],[Stop1]])</f>
        <v>🍇</v>
      </c>
      <c r="D9017">
        <f t="shared" ca="1" si="699"/>
        <v>10</v>
      </c>
      <c r="E9017" t="str" cm="1">
        <f t="array" aca="1" ref="E9017" ca="1">INDEX(Reel2,Spins[[#This Row],[Stop2]])</f>
        <v>🍋</v>
      </c>
      <c r="F9017">
        <f t="shared" ca="1" si="700"/>
        <v>12</v>
      </c>
      <c r="G9017" t="str" cm="1">
        <f t="array" aca="1" ref="G9017" ca="1">INDEX(Reel3,Spins[[#This Row],[Stop3]])</f>
        <v>🍒</v>
      </c>
      <c r="H9017" t="b">
        <f ca="1">AND(Spins[[#This Row],[Sym1]]=Spins[[#This Row],[Sym2]],Spins[[#This Row],[Sym2]]=Spins[[#This Row],[Sym3]])</f>
        <v>0</v>
      </c>
      <c r="I9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17">
        <f t="shared" si="701"/>
        <v>1</v>
      </c>
      <c r="K9017">
        <f ca="1">Spins[[#This Row],[Mult]]*Spins[[#This Row],[Bet]]</f>
        <v>0</v>
      </c>
      <c r="L9017">
        <f ca="1">Spins[[#This Row],[Payout]]-Spins[[#This Row],[Bet]]</f>
        <v>-1</v>
      </c>
    </row>
    <row r="9018" spans="1:12" x14ac:dyDescent="0.3">
      <c r="A9018">
        <f t="shared" si="697"/>
        <v>9017</v>
      </c>
      <c r="B9018">
        <f t="shared" ca="1" si="698"/>
        <v>29</v>
      </c>
      <c r="C9018" t="str" cm="1">
        <f t="array" aca="1" ref="C9018" ca="1">INDEX(Reel1,Spins[[#This Row],[Stop1]])</f>
        <v>7️⃣</v>
      </c>
      <c r="D9018">
        <f t="shared" ca="1" si="699"/>
        <v>21</v>
      </c>
      <c r="E9018" t="str" cm="1">
        <f t="array" aca="1" ref="E9018" ca="1">INDEX(Reel2,Spins[[#This Row],[Stop2]])</f>
        <v>🍒</v>
      </c>
      <c r="F9018">
        <f t="shared" ca="1" si="700"/>
        <v>8</v>
      </c>
      <c r="G9018" t="str" cm="1">
        <f t="array" aca="1" ref="G9018" ca="1">INDEX(Reel3,Spins[[#This Row],[Stop3]])</f>
        <v>🍒</v>
      </c>
      <c r="H9018" t="b">
        <f ca="1">AND(Spins[[#This Row],[Sym1]]=Spins[[#This Row],[Sym2]],Spins[[#This Row],[Sym2]]=Spins[[#This Row],[Sym3]])</f>
        <v>0</v>
      </c>
      <c r="I9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18">
        <f t="shared" si="701"/>
        <v>1</v>
      </c>
      <c r="K9018">
        <f ca="1">Spins[[#This Row],[Mult]]*Spins[[#This Row],[Bet]]</f>
        <v>0</v>
      </c>
      <c r="L9018">
        <f ca="1">Spins[[#This Row],[Payout]]-Spins[[#This Row],[Bet]]</f>
        <v>-1</v>
      </c>
    </row>
    <row r="9019" spans="1:12" x14ac:dyDescent="0.3">
      <c r="A9019">
        <f t="shared" si="697"/>
        <v>9018</v>
      </c>
      <c r="B9019">
        <f t="shared" ca="1" si="698"/>
        <v>17</v>
      </c>
      <c r="C9019" t="str" cm="1">
        <f t="array" aca="1" ref="C9019" ca="1">INDEX(Reel1,Spins[[#This Row],[Stop1]])</f>
        <v>🍒</v>
      </c>
      <c r="D9019">
        <f t="shared" ca="1" si="699"/>
        <v>28</v>
      </c>
      <c r="E9019" t="str" cm="1">
        <f t="array" aca="1" ref="E9019" ca="1">INDEX(Reel2,Spins[[#This Row],[Stop2]])</f>
        <v>BAR</v>
      </c>
      <c r="F9019">
        <f t="shared" ca="1" si="700"/>
        <v>19</v>
      </c>
      <c r="G9019" t="str" cm="1">
        <f t="array" aca="1" ref="G9019" ca="1">INDEX(Reel3,Spins[[#This Row],[Stop3]])</f>
        <v>🔔</v>
      </c>
      <c r="H9019" t="b">
        <f ca="1">AND(Spins[[#This Row],[Sym1]]=Spins[[#This Row],[Sym2]],Spins[[#This Row],[Sym2]]=Spins[[#This Row],[Sym3]])</f>
        <v>0</v>
      </c>
      <c r="I9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19">
        <f t="shared" si="701"/>
        <v>1</v>
      </c>
      <c r="K9019">
        <f ca="1">Spins[[#This Row],[Mult]]*Spins[[#This Row],[Bet]]</f>
        <v>0</v>
      </c>
      <c r="L9019">
        <f ca="1">Spins[[#This Row],[Payout]]-Spins[[#This Row],[Bet]]</f>
        <v>-1</v>
      </c>
    </row>
    <row r="9020" spans="1:12" x14ac:dyDescent="0.3">
      <c r="A9020">
        <f t="shared" si="697"/>
        <v>9019</v>
      </c>
      <c r="B9020">
        <f t="shared" ca="1" si="698"/>
        <v>31</v>
      </c>
      <c r="C9020" t="str" cm="1">
        <f t="array" aca="1" ref="C9020" ca="1">INDEX(Reel1,Spins[[#This Row],[Stop1]])</f>
        <v>💎</v>
      </c>
      <c r="D9020">
        <f t="shared" ca="1" si="699"/>
        <v>16</v>
      </c>
      <c r="E9020" t="str" cm="1">
        <f t="array" aca="1" ref="E9020" ca="1">INDEX(Reel2,Spins[[#This Row],[Stop2]])</f>
        <v>🍒</v>
      </c>
      <c r="F9020">
        <f t="shared" ca="1" si="700"/>
        <v>3</v>
      </c>
      <c r="G9020" t="str" cm="1">
        <f t="array" aca="1" ref="G9020" ca="1">INDEX(Reel3,Spins[[#This Row],[Stop3]])</f>
        <v>🍋</v>
      </c>
      <c r="H9020" t="b">
        <f ca="1">AND(Spins[[#This Row],[Sym1]]=Spins[[#This Row],[Sym2]],Spins[[#This Row],[Sym2]]=Spins[[#This Row],[Sym3]])</f>
        <v>0</v>
      </c>
      <c r="I9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20">
        <f t="shared" si="701"/>
        <v>1</v>
      </c>
      <c r="K9020">
        <f ca="1">Spins[[#This Row],[Mult]]*Spins[[#This Row],[Bet]]</f>
        <v>0</v>
      </c>
      <c r="L9020">
        <f ca="1">Spins[[#This Row],[Payout]]-Spins[[#This Row],[Bet]]</f>
        <v>-1</v>
      </c>
    </row>
    <row r="9021" spans="1:12" x14ac:dyDescent="0.3">
      <c r="A9021">
        <f t="shared" si="697"/>
        <v>9020</v>
      </c>
      <c r="B9021">
        <f t="shared" ca="1" si="698"/>
        <v>25</v>
      </c>
      <c r="C9021" t="str" cm="1">
        <f t="array" aca="1" ref="C9021" ca="1">INDEX(Reel1,Spins[[#This Row],[Stop1]])</f>
        <v>🔔</v>
      </c>
      <c r="D9021">
        <f t="shared" ca="1" si="699"/>
        <v>30</v>
      </c>
      <c r="E9021" t="str" cm="1">
        <f t="array" aca="1" ref="E9021" ca="1">INDEX(Reel2,Spins[[#This Row],[Stop2]])</f>
        <v>7️⃣</v>
      </c>
      <c r="F9021">
        <f t="shared" ca="1" si="700"/>
        <v>11</v>
      </c>
      <c r="G9021" t="str" cm="1">
        <f t="array" aca="1" ref="G9021" ca="1">INDEX(Reel3,Spins[[#This Row],[Stop3]])</f>
        <v>🍒</v>
      </c>
      <c r="H9021" t="b">
        <f ca="1">AND(Spins[[#This Row],[Sym1]]=Spins[[#This Row],[Sym2]],Spins[[#This Row],[Sym2]]=Spins[[#This Row],[Sym3]])</f>
        <v>0</v>
      </c>
      <c r="I9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21">
        <f t="shared" si="701"/>
        <v>1</v>
      </c>
      <c r="K9021">
        <f ca="1">Spins[[#This Row],[Mult]]*Spins[[#This Row],[Bet]]</f>
        <v>0</v>
      </c>
      <c r="L9021">
        <f ca="1">Spins[[#This Row],[Payout]]-Spins[[#This Row],[Bet]]</f>
        <v>-1</v>
      </c>
    </row>
    <row r="9022" spans="1:12" x14ac:dyDescent="0.3">
      <c r="A9022">
        <f t="shared" si="697"/>
        <v>9021</v>
      </c>
      <c r="B9022">
        <f t="shared" ca="1" si="698"/>
        <v>10</v>
      </c>
      <c r="C9022" t="str" cm="1">
        <f t="array" aca="1" ref="C9022" ca="1">INDEX(Reel1,Spins[[#This Row],[Stop1]])</f>
        <v>🍋</v>
      </c>
      <c r="D9022">
        <f t="shared" ca="1" si="699"/>
        <v>4</v>
      </c>
      <c r="E9022" t="str" cm="1">
        <f t="array" aca="1" ref="E9022" ca="1">INDEX(Reel2,Spins[[#This Row],[Stop2]])</f>
        <v>🍋</v>
      </c>
      <c r="F9022">
        <f t="shared" ca="1" si="700"/>
        <v>21</v>
      </c>
      <c r="G9022" t="str" cm="1">
        <f t="array" aca="1" ref="G9022" ca="1">INDEX(Reel3,Spins[[#This Row],[Stop3]])</f>
        <v>🔔</v>
      </c>
      <c r="H9022" t="b">
        <f ca="1">AND(Spins[[#This Row],[Sym1]]=Spins[[#This Row],[Sym2]],Spins[[#This Row],[Sym2]]=Spins[[#This Row],[Sym3]])</f>
        <v>0</v>
      </c>
      <c r="I9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22">
        <f t="shared" si="701"/>
        <v>1</v>
      </c>
      <c r="K9022">
        <f ca="1">Spins[[#This Row],[Mult]]*Spins[[#This Row],[Bet]]</f>
        <v>0.6</v>
      </c>
      <c r="L9022">
        <f ca="1">Spins[[#This Row],[Payout]]-Spins[[#This Row],[Bet]]</f>
        <v>-0.4</v>
      </c>
    </row>
    <row r="9023" spans="1:12" x14ac:dyDescent="0.3">
      <c r="A9023">
        <f t="shared" si="697"/>
        <v>9022</v>
      </c>
      <c r="B9023">
        <f t="shared" ca="1" si="698"/>
        <v>3</v>
      </c>
      <c r="C9023" t="str" cm="1">
        <f t="array" aca="1" ref="C9023" ca="1">INDEX(Reel1,Spins[[#This Row],[Stop1]])</f>
        <v>🍋</v>
      </c>
      <c r="D9023">
        <f t="shared" ca="1" si="699"/>
        <v>12</v>
      </c>
      <c r="E9023" t="str" cm="1">
        <f t="array" aca="1" ref="E9023" ca="1">INDEX(Reel2,Spins[[#This Row],[Stop2]])</f>
        <v>🍋</v>
      </c>
      <c r="F9023">
        <f t="shared" ca="1" si="700"/>
        <v>22</v>
      </c>
      <c r="G9023" t="str" cm="1">
        <f t="array" aca="1" ref="G9023" ca="1">INDEX(Reel3,Spins[[#This Row],[Stop3]])</f>
        <v>🔔</v>
      </c>
      <c r="H9023" t="b">
        <f ca="1">AND(Spins[[#This Row],[Sym1]]=Spins[[#This Row],[Sym2]],Spins[[#This Row],[Sym2]]=Spins[[#This Row],[Sym3]])</f>
        <v>0</v>
      </c>
      <c r="I9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23">
        <f t="shared" si="701"/>
        <v>1</v>
      </c>
      <c r="K9023">
        <f ca="1">Spins[[#This Row],[Mult]]*Spins[[#This Row],[Bet]]</f>
        <v>0.6</v>
      </c>
      <c r="L9023">
        <f ca="1">Spins[[#This Row],[Payout]]-Spins[[#This Row],[Bet]]</f>
        <v>-0.4</v>
      </c>
    </row>
    <row r="9024" spans="1:12" x14ac:dyDescent="0.3">
      <c r="A9024">
        <f t="shared" si="697"/>
        <v>9023</v>
      </c>
      <c r="B9024">
        <f t="shared" ca="1" si="698"/>
        <v>24</v>
      </c>
      <c r="C9024" t="str" cm="1">
        <f t="array" aca="1" ref="C9024" ca="1">INDEX(Reel1,Spins[[#This Row],[Stop1]])</f>
        <v>🍇</v>
      </c>
      <c r="D9024">
        <f t="shared" ca="1" si="699"/>
        <v>18</v>
      </c>
      <c r="E9024" t="str" cm="1">
        <f t="array" aca="1" ref="E9024" ca="1">INDEX(Reel2,Spins[[#This Row],[Stop2]])</f>
        <v>🍒</v>
      </c>
      <c r="F9024">
        <f t="shared" ca="1" si="700"/>
        <v>26</v>
      </c>
      <c r="G9024" t="str" cm="1">
        <f t="array" aca="1" ref="G9024" ca="1">INDEX(Reel3,Spins[[#This Row],[Stop3]])</f>
        <v>BAR</v>
      </c>
      <c r="H9024" t="b">
        <f ca="1">AND(Spins[[#This Row],[Sym1]]=Spins[[#This Row],[Sym2]],Spins[[#This Row],[Sym2]]=Spins[[#This Row],[Sym3]])</f>
        <v>0</v>
      </c>
      <c r="I9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24">
        <f t="shared" si="701"/>
        <v>1</v>
      </c>
      <c r="K9024">
        <f ca="1">Spins[[#This Row],[Mult]]*Spins[[#This Row],[Bet]]</f>
        <v>0</v>
      </c>
      <c r="L9024">
        <f ca="1">Spins[[#This Row],[Payout]]-Spins[[#This Row],[Bet]]</f>
        <v>-1</v>
      </c>
    </row>
    <row r="9025" spans="1:12" x14ac:dyDescent="0.3">
      <c r="A9025">
        <f t="shared" si="697"/>
        <v>9024</v>
      </c>
      <c r="B9025">
        <f t="shared" ca="1" si="698"/>
        <v>29</v>
      </c>
      <c r="C9025" t="str" cm="1">
        <f t="array" aca="1" ref="C9025" ca="1">INDEX(Reel1,Spins[[#This Row],[Stop1]])</f>
        <v>7️⃣</v>
      </c>
      <c r="D9025">
        <f t="shared" ca="1" si="699"/>
        <v>30</v>
      </c>
      <c r="E9025" t="str" cm="1">
        <f t="array" aca="1" ref="E9025" ca="1">INDEX(Reel2,Spins[[#This Row],[Stop2]])</f>
        <v>7️⃣</v>
      </c>
      <c r="F9025">
        <f t="shared" ca="1" si="700"/>
        <v>18</v>
      </c>
      <c r="G9025" t="str" cm="1">
        <f t="array" aca="1" ref="G9025" ca="1">INDEX(Reel3,Spins[[#This Row],[Stop3]])</f>
        <v>🔔</v>
      </c>
      <c r="H9025" t="b">
        <f ca="1">AND(Spins[[#This Row],[Sym1]]=Spins[[#This Row],[Sym2]],Spins[[#This Row],[Sym2]]=Spins[[#This Row],[Sym3]])</f>
        <v>0</v>
      </c>
      <c r="I9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9025">
        <f t="shared" si="701"/>
        <v>1</v>
      </c>
      <c r="K9025">
        <f ca="1">Spins[[#This Row],[Mult]]*Spins[[#This Row],[Bet]]</f>
        <v>6</v>
      </c>
      <c r="L9025">
        <f ca="1">Spins[[#This Row],[Payout]]-Spins[[#This Row],[Bet]]</f>
        <v>5</v>
      </c>
    </row>
    <row r="9026" spans="1:12" x14ac:dyDescent="0.3">
      <c r="A9026">
        <f t="shared" ref="A9026:A9089" si="702">ROW()-1</f>
        <v>9025</v>
      </c>
      <c r="B9026">
        <f t="shared" ref="B9026:B9089" ca="1" si="703">RANDBETWEEN(1,ROWS(Reel1))</f>
        <v>5</v>
      </c>
      <c r="C9026" t="str" cm="1">
        <f t="array" aca="1" ref="C9026" ca="1">INDEX(Reel1,Spins[[#This Row],[Stop1]])</f>
        <v>🍋</v>
      </c>
      <c r="D9026">
        <f t="shared" ref="D9026:D9089" ca="1" si="704">RANDBETWEEN(1,ROWS(Reel2))</f>
        <v>9</v>
      </c>
      <c r="E9026" t="str" cm="1">
        <f t="array" aca="1" ref="E9026" ca="1">INDEX(Reel2,Spins[[#This Row],[Stop2]])</f>
        <v>🍋</v>
      </c>
      <c r="F9026">
        <f t="shared" ref="F9026:F9089" ca="1" si="705">RANDBETWEEN(1,ROWS(Reel3))</f>
        <v>2</v>
      </c>
      <c r="G9026" t="str" cm="1">
        <f t="array" aca="1" ref="G9026" ca="1">INDEX(Reel3,Spins[[#This Row],[Stop3]])</f>
        <v>🍋</v>
      </c>
      <c r="H9026" t="b">
        <f ca="1">AND(Spins[[#This Row],[Sym1]]=Spins[[#This Row],[Sym2]],Spins[[#This Row],[Sym2]]=Spins[[#This Row],[Sym3]])</f>
        <v>1</v>
      </c>
      <c r="I9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026">
        <f t="shared" ref="J9026:J9089" si="706">Bet</f>
        <v>1</v>
      </c>
      <c r="K9026">
        <f ca="1">Spins[[#This Row],[Mult]]*Spins[[#This Row],[Bet]]</f>
        <v>14</v>
      </c>
      <c r="L9026">
        <f ca="1">Spins[[#This Row],[Payout]]-Spins[[#This Row],[Bet]]</f>
        <v>13</v>
      </c>
    </row>
    <row r="9027" spans="1:12" x14ac:dyDescent="0.3">
      <c r="A9027">
        <f t="shared" si="702"/>
        <v>9026</v>
      </c>
      <c r="B9027">
        <f t="shared" ca="1" si="703"/>
        <v>11</v>
      </c>
      <c r="C9027" t="str" cm="1">
        <f t="array" aca="1" ref="C9027" ca="1">INDEX(Reel1,Spins[[#This Row],[Stop1]])</f>
        <v>🍋</v>
      </c>
      <c r="D9027">
        <f t="shared" ca="1" si="704"/>
        <v>11</v>
      </c>
      <c r="E9027" t="str" cm="1">
        <f t="array" aca="1" ref="E9027" ca="1">INDEX(Reel2,Spins[[#This Row],[Stop2]])</f>
        <v>🍋</v>
      </c>
      <c r="F9027">
        <f t="shared" ca="1" si="705"/>
        <v>31</v>
      </c>
      <c r="G9027" t="str" cm="1">
        <f t="array" aca="1" ref="G9027" ca="1">INDEX(Reel3,Spins[[#This Row],[Stop3]])</f>
        <v>💎</v>
      </c>
      <c r="H9027" t="b">
        <f ca="1">AND(Spins[[#This Row],[Sym1]]=Spins[[#This Row],[Sym2]],Spins[[#This Row],[Sym2]]=Spins[[#This Row],[Sym3]])</f>
        <v>0</v>
      </c>
      <c r="I9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27">
        <f t="shared" si="706"/>
        <v>1</v>
      </c>
      <c r="K9027">
        <f ca="1">Spins[[#This Row],[Mult]]*Spins[[#This Row],[Bet]]</f>
        <v>0.6</v>
      </c>
      <c r="L9027">
        <f ca="1">Spins[[#This Row],[Payout]]-Spins[[#This Row],[Bet]]</f>
        <v>-0.4</v>
      </c>
    </row>
    <row r="9028" spans="1:12" x14ac:dyDescent="0.3">
      <c r="A9028">
        <f t="shared" si="702"/>
        <v>9027</v>
      </c>
      <c r="B9028">
        <f t="shared" ca="1" si="703"/>
        <v>23</v>
      </c>
      <c r="C9028" t="str" cm="1">
        <f t="array" aca="1" ref="C9028" ca="1">INDEX(Reel1,Spins[[#This Row],[Stop1]])</f>
        <v>🍇</v>
      </c>
      <c r="D9028">
        <f t="shared" ca="1" si="704"/>
        <v>21</v>
      </c>
      <c r="E9028" t="str" cm="1">
        <f t="array" aca="1" ref="E9028" ca="1">INDEX(Reel2,Spins[[#This Row],[Stop2]])</f>
        <v>🍒</v>
      </c>
      <c r="F9028">
        <f t="shared" ca="1" si="705"/>
        <v>11</v>
      </c>
      <c r="G9028" t="str" cm="1">
        <f t="array" aca="1" ref="G9028" ca="1">INDEX(Reel3,Spins[[#This Row],[Stop3]])</f>
        <v>🍒</v>
      </c>
      <c r="H9028" t="b">
        <f ca="1">AND(Spins[[#This Row],[Sym1]]=Spins[[#This Row],[Sym2]],Spins[[#This Row],[Sym2]]=Spins[[#This Row],[Sym3]])</f>
        <v>0</v>
      </c>
      <c r="I9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28">
        <f t="shared" si="706"/>
        <v>1</v>
      </c>
      <c r="K9028">
        <f ca="1">Spins[[#This Row],[Mult]]*Spins[[#This Row],[Bet]]</f>
        <v>0</v>
      </c>
      <c r="L9028">
        <f ca="1">Spins[[#This Row],[Payout]]-Spins[[#This Row],[Bet]]</f>
        <v>-1</v>
      </c>
    </row>
    <row r="9029" spans="1:12" x14ac:dyDescent="0.3">
      <c r="A9029">
        <f t="shared" si="702"/>
        <v>9028</v>
      </c>
      <c r="B9029">
        <f t="shared" ca="1" si="703"/>
        <v>23</v>
      </c>
      <c r="C9029" t="str" cm="1">
        <f t="array" aca="1" ref="C9029" ca="1">INDEX(Reel1,Spins[[#This Row],[Stop1]])</f>
        <v>🍇</v>
      </c>
      <c r="D9029">
        <f t="shared" ca="1" si="704"/>
        <v>11</v>
      </c>
      <c r="E9029" t="str" cm="1">
        <f t="array" aca="1" ref="E9029" ca="1">INDEX(Reel2,Spins[[#This Row],[Stop2]])</f>
        <v>🍋</v>
      </c>
      <c r="F9029">
        <f t="shared" ca="1" si="705"/>
        <v>11</v>
      </c>
      <c r="G9029" t="str" cm="1">
        <f t="array" aca="1" ref="G9029" ca="1">INDEX(Reel3,Spins[[#This Row],[Stop3]])</f>
        <v>🍒</v>
      </c>
      <c r="H9029" t="b">
        <f ca="1">AND(Spins[[#This Row],[Sym1]]=Spins[[#This Row],[Sym2]],Spins[[#This Row],[Sym2]]=Spins[[#This Row],[Sym3]])</f>
        <v>0</v>
      </c>
      <c r="I9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29">
        <f t="shared" si="706"/>
        <v>1</v>
      </c>
      <c r="K9029">
        <f ca="1">Spins[[#This Row],[Mult]]*Spins[[#This Row],[Bet]]</f>
        <v>0</v>
      </c>
      <c r="L9029">
        <f ca="1">Spins[[#This Row],[Payout]]-Spins[[#This Row],[Bet]]</f>
        <v>-1</v>
      </c>
    </row>
    <row r="9030" spans="1:12" x14ac:dyDescent="0.3">
      <c r="A9030">
        <f t="shared" si="702"/>
        <v>9029</v>
      </c>
      <c r="B9030">
        <f t="shared" ca="1" si="703"/>
        <v>17</v>
      </c>
      <c r="C9030" t="str" cm="1">
        <f t="array" aca="1" ref="C9030" ca="1">INDEX(Reel1,Spins[[#This Row],[Stop1]])</f>
        <v>🍒</v>
      </c>
      <c r="D9030">
        <f t="shared" ca="1" si="704"/>
        <v>24</v>
      </c>
      <c r="E9030" t="str" cm="1">
        <f t="array" aca="1" ref="E9030" ca="1">INDEX(Reel2,Spins[[#This Row],[Stop2]])</f>
        <v>🍇</v>
      </c>
      <c r="F9030">
        <f t="shared" ca="1" si="705"/>
        <v>7</v>
      </c>
      <c r="G9030" t="str" cm="1">
        <f t="array" aca="1" ref="G9030" ca="1">INDEX(Reel3,Spins[[#This Row],[Stop3]])</f>
        <v>🍒</v>
      </c>
      <c r="H9030" t="b">
        <f ca="1">AND(Spins[[#This Row],[Sym1]]=Spins[[#This Row],[Sym2]],Spins[[#This Row],[Sym2]]=Spins[[#This Row],[Sym3]])</f>
        <v>0</v>
      </c>
      <c r="I9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0">
        <f t="shared" si="706"/>
        <v>1</v>
      </c>
      <c r="K9030">
        <f ca="1">Spins[[#This Row],[Mult]]*Spins[[#This Row],[Bet]]</f>
        <v>0</v>
      </c>
      <c r="L9030">
        <f ca="1">Spins[[#This Row],[Payout]]-Spins[[#This Row],[Bet]]</f>
        <v>-1</v>
      </c>
    </row>
    <row r="9031" spans="1:12" x14ac:dyDescent="0.3">
      <c r="A9031">
        <f t="shared" si="702"/>
        <v>9030</v>
      </c>
      <c r="B9031">
        <f t="shared" ca="1" si="703"/>
        <v>9</v>
      </c>
      <c r="C9031" t="str" cm="1">
        <f t="array" aca="1" ref="C9031" ca="1">INDEX(Reel1,Spins[[#This Row],[Stop1]])</f>
        <v>🍋</v>
      </c>
      <c r="D9031">
        <f t="shared" ca="1" si="704"/>
        <v>28</v>
      </c>
      <c r="E9031" t="str" cm="1">
        <f t="array" aca="1" ref="E9031" ca="1">INDEX(Reel2,Spins[[#This Row],[Stop2]])</f>
        <v>BAR</v>
      </c>
      <c r="F9031">
        <f t="shared" ca="1" si="705"/>
        <v>29</v>
      </c>
      <c r="G9031" t="str" cm="1">
        <f t="array" aca="1" ref="G9031" ca="1">INDEX(Reel3,Spins[[#This Row],[Stop3]])</f>
        <v>7️⃣</v>
      </c>
      <c r="H9031" t="b">
        <f ca="1">AND(Spins[[#This Row],[Sym1]]=Spins[[#This Row],[Sym2]],Spins[[#This Row],[Sym2]]=Spins[[#This Row],[Sym3]])</f>
        <v>0</v>
      </c>
      <c r="I9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1">
        <f t="shared" si="706"/>
        <v>1</v>
      </c>
      <c r="K9031">
        <f ca="1">Spins[[#This Row],[Mult]]*Spins[[#This Row],[Bet]]</f>
        <v>0</v>
      </c>
      <c r="L9031">
        <f ca="1">Spins[[#This Row],[Payout]]-Spins[[#This Row],[Bet]]</f>
        <v>-1</v>
      </c>
    </row>
    <row r="9032" spans="1:12" x14ac:dyDescent="0.3">
      <c r="A9032">
        <f t="shared" si="702"/>
        <v>9031</v>
      </c>
      <c r="B9032">
        <f t="shared" ca="1" si="703"/>
        <v>5</v>
      </c>
      <c r="C9032" t="str" cm="1">
        <f t="array" aca="1" ref="C9032" ca="1">INDEX(Reel1,Spins[[#This Row],[Stop1]])</f>
        <v>🍋</v>
      </c>
      <c r="D9032">
        <f t="shared" ca="1" si="704"/>
        <v>30</v>
      </c>
      <c r="E9032" t="str" cm="1">
        <f t="array" aca="1" ref="E9032" ca="1">INDEX(Reel2,Spins[[#This Row],[Stop2]])</f>
        <v>7️⃣</v>
      </c>
      <c r="F9032">
        <f t="shared" ca="1" si="705"/>
        <v>22</v>
      </c>
      <c r="G9032" t="str" cm="1">
        <f t="array" aca="1" ref="G9032" ca="1">INDEX(Reel3,Spins[[#This Row],[Stop3]])</f>
        <v>🔔</v>
      </c>
      <c r="H9032" t="b">
        <f ca="1">AND(Spins[[#This Row],[Sym1]]=Spins[[#This Row],[Sym2]],Spins[[#This Row],[Sym2]]=Spins[[#This Row],[Sym3]])</f>
        <v>0</v>
      </c>
      <c r="I9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2">
        <f t="shared" si="706"/>
        <v>1</v>
      </c>
      <c r="K9032">
        <f ca="1">Spins[[#This Row],[Mult]]*Spins[[#This Row],[Bet]]</f>
        <v>0</v>
      </c>
      <c r="L9032">
        <f ca="1">Spins[[#This Row],[Payout]]-Spins[[#This Row],[Bet]]</f>
        <v>-1</v>
      </c>
    </row>
    <row r="9033" spans="1:12" x14ac:dyDescent="0.3">
      <c r="A9033">
        <f t="shared" si="702"/>
        <v>9032</v>
      </c>
      <c r="B9033">
        <f t="shared" ca="1" si="703"/>
        <v>12</v>
      </c>
      <c r="C9033" t="str" cm="1">
        <f t="array" aca="1" ref="C9033" ca="1">INDEX(Reel1,Spins[[#This Row],[Stop1]])</f>
        <v>🍋</v>
      </c>
      <c r="D9033">
        <f t="shared" ca="1" si="704"/>
        <v>31</v>
      </c>
      <c r="E9033" t="str" cm="1">
        <f t="array" aca="1" ref="E9033" ca="1">INDEX(Reel2,Spins[[#This Row],[Stop2]])</f>
        <v>💎</v>
      </c>
      <c r="F9033">
        <f t="shared" ca="1" si="705"/>
        <v>21</v>
      </c>
      <c r="G9033" t="str" cm="1">
        <f t="array" aca="1" ref="G9033" ca="1">INDEX(Reel3,Spins[[#This Row],[Stop3]])</f>
        <v>🔔</v>
      </c>
      <c r="H9033" t="b">
        <f ca="1">AND(Spins[[#This Row],[Sym1]]=Spins[[#This Row],[Sym2]],Spins[[#This Row],[Sym2]]=Spins[[#This Row],[Sym3]])</f>
        <v>0</v>
      </c>
      <c r="I9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3">
        <f t="shared" si="706"/>
        <v>1</v>
      </c>
      <c r="K9033">
        <f ca="1">Spins[[#This Row],[Mult]]*Spins[[#This Row],[Bet]]</f>
        <v>0</v>
      </c>
      <c r="L9033">
        <f ca="1">Spins[[#This Row],[Payout]]-Spins[[#This Row],[Bet]]</f>
        <v>-1</v>
      </c>
    </row>
    <row r="9034" spans="1:12" x14ac:dyDescent="0.3">
      <c r="A9034">
        <f t="shared" si="702"/>
        <v>9033</v>
      </c>
      <c r="B9034">
        <f t="shared" ca="1" si="703"/>
        <v>2</v>
      </c>
      <c r="C9034" t="str" cm="1">
        <f t="array" aca="1" ref="C9034" ca="1">INDEX(Reel1,Spins[[#This Row],[Stop1]])</f>
        <v>🍋</v>
      </c>
      <c r="D9034">
        <f t="shared" ca="1" si="704"/>
        <v>17</v>
      </c>
      <c r="E9034" t="str" cm="1">
        <f t="array" aca="1" ref="E9034" ca="1">INDEX(Reel2,Spins[[#This Row],[Stop2]])</f>
        <v>🍒</v>
      </c>
      <c r="F9034">
        <f t="shared" ca="1" si="705"/>
        <v>30</v>
      </c>
      <c r="G9034" t="str" cm="1">
        <f t="array" aca="1" ref="G9034" ca="1">INDEX(Reel3,Spins[[#This Row],[Stop3]])</f>
        <v>💎</v>
      </c>
      <c r="H9034" t="b">
        <f ca="1">AND(Spins[[#This Row],[Sym1]]=Spins[[#This Row],[Sym2]],Spins[[#This Row],[Sym2]]=Spins[[#This Row],[Sym3]])</f>
        <v>0</v>
      </c>
      <c r="I9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4">
        <f t="shared" si="706"/>
        <v>1</v>
      </c>
      <c r="K9034">
        <f ca="1">Spins[[#This Row],[Mult]]*Spins[[#This Row],[Bet]]</f>
        <v>0</v>
      </c>
      <c r="L9034">
        <f ca="1">Spins[[#This Row],[Payout]]-Spins[[#This Row],[Bet]]</f>
        <v>-1</v>
      </c>
    </row>
    <row r="9035" spans="1:12" x14ac:dyDescent="0.3">
      <c r="A9035">
        <f t="shared" si="702"/>
        <v>9034</v>
      </c>
      <c r="B9035">
        <f t="shared" ca="1" si="703"/>
        <v>17</v>
      </c>
      <c r="C9035" t="str" cm="1">
        <f t="array" aca="1" ref="C9035" ca="1">INDEX(Reel1,Spins[[#This Row],[Stop1]])</f>
        <v>🍒</v>
      </c>
      <c r="D9035">
        <f t="shared" ca="1" si="704"/>
        <v>9</v>
      </c>
      <c r="E9035" t="str" cm="1">
        <f t="array" aca="1" ref="E9035" ca="1">INDEX(Reel2,Spins[[#This Row],[Stop2]])</f>
        <v>🍋</v>
      </c>
      <c r="F9035">
        <f t="shared" ca="1" si="705"/>
        <v>21</v>
      </c>
      <c r="G9035" t="str" cm="1">
        <f t="array" aca="1" ref="G9035" ca="1">INDEX(Reel3,Spins[[#This Row],[Stop3]])</f>
        <v>🔔</v>
      </c>
      <c r="H9035" t="b">
        <f ca="1">AND(Spins[[#This Row],[Sym1]]=Spins[[#This Row],[Sym2]],Spins[[#This Row],[Sym2]]=Spins[[#This Row],[Sym3]])</f>
        <v>0</v>
      </c>
      <c r="I9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5">
        <f t="shared" si="706"/>
        <v>1</v>
      </c>
      <c r="K9035">
        <f ca="1">Spins[[#This Row],[Mult]]*Spins[[#This Row],[Bet]]</f>
        <v>0</v>
      </c>
      <c r="L9035">
        <f ca="1">Spins[[#This Row],[Payout]]-Spins[[#This Row],[Bet]]</f>
        <v>-1</v>
      </c>
    </row>
    <row r="9036" spans="1:12" x14ac:dyDescent="0.3">
      <c r="A9036">
        <f t="shared" si="702"/>
        <v>9035</v>
      </c>
      <c r="B9036">
        <f t="shared" ca="1" si="703"/>
        <v>28</v>
      </c>
      <c r="C9036" t="str" cm="1">
        <f t="array" aca="1" ref="C9036" ca="1">INDEX(Reel1,Spins[[#This Row],[Stop1]])</f>
        <v>BAR</v>
      </c>
      <c r="D9036">
        <f t="shared" ca="1" si="704"/>
        <v>30</v>
      </c>
      <c r="E9036" t="str" cm="1">
        <f t="array" aca="1" ref="E9036" ca="1">INDEX(Reel2,Spins[[#This Row],[Stop2]])</f>
        <v>7️⃣</v>
      </c>
      <c r="F9036">
        <f t="shared" ca="1" si="705"/>
        <v>27</v>
      </c>
      <c r="G9036" t="str" cm="1">
        <f t="array" aca="1" ref="G9036" ca="1">INDEX(Reel3,Spins[[#This Row],[Stop3]])</f>
        <v>7️⃣</v>
      </c>
      <c r="H9036" t="b">
        <f ca="1">AND(Spins[[#This Row],[Sym1]]=Spins[[#This Row],[Sym2]],Spins[[#This Row],[Sym2]]=Spins[[#This Row],[Sym3]])</f>
        <v>0</v>
      </c>
      <c r="I9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6">
        <f t="shared" si="706"/>
        <v>1</v>
      </c>
      <c r="K9036">
        <f ca="1">Spins[[#This Row],[Mult]]*Spins[[#This Row],[Bet]]</f>
        <v>0</v>
      </c>
      <c r="L9036">
        <f ca="1">Spins[[#This Row],[Payout]]-Spins[[#This Row],[Bet]]</f>
        <v>-1</v>
      </c>
    </row>
    <row r="9037" spans="1:12" x14ac:dyDescent="0.3">
      <c r="A9037">
        <f t="shared" si="702"/>
        <v>9036</v>
      </c>
      <c r="B9037">
        <f t="shared" ca="1" si="703"/>
        <v>28</v>
      </c>
      <c r="C9037" t="str" cm="1">
        <f t="array" aca="1" ref="C9037" ca="1">INDEX(Reel1,Spins[[#This Row],[Stop1]])</f>
        <v>BAR</v>
      </c>
      <c r="D9037">
        <f t="shared" ca="1" si="704"/>
        <v>29</v>
      </c>
      <c r="E9037" t="str" cm="1">
        <f t="array" aca="1" ref="E9037" ca="1">INDEX(Reel2,Spins[[#This Row],[Stop2]])</f>
        <v>7️⃣</v>
      </c>
      <c r="F9037">
        <f t="shared" ca="1" si="705"/>
        <v>31</v>
      </c>
      <c r="G9037" t="str" cm="1">
        <f t="array" aca="1" ref="G9037" ca="1">INDEX(Reel3,Spins[[#This Row],[Stop3]])</f>
        <v>💎</v>
      </c>
      <c r="H9037" t="b">
        <f ca="1">AND(Spins[[#This Row],[Sym1]]=Spins[[#This Row],[Sym2]],Spins[[#This Row],[Sym2]]=Spins[[#This Row],[Sym3]])</f>
        <v>0</v>
      </c>
      <c r="I9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7">
        <f t="shared" si="706"/>
        <v>1</v>
      </c>
      <c r="K9037">
        <f ca="1">Spins[[#This Row],[Mult]]*Spins[[#This Row],[Bet]]</f>
        <v>0</v>
      </c>
      <c r="L9037">
        <f ca="1">Spins[[#This Row],[Payout]]-Spins[[#This Row],[Bet]]</f>
        <v>-1</v>
      </c>
    </row>
    <row r="9038" spans="1:12" x14ac:dyDescent="0.3">
      <c r="A9038">
        <f t="shared" si="702"/>
        <v>9037</v>
      </c>
      <c r="B9038">
        <f t="shared" ca="1" si="703"/>
        <v>1</v>
      </c>
      <c r="C9038" t="str" cm="1">
        <f t="array" aca="1" ref="C9038" ca="1">INDEX(Reel1,Spins[[#This Row],[Stop1]])</f>
        <v>🍋</v>
      </c>
      <c r="D9038">
        <f t="shared" ca="1" si="704"/>
        <v>28</v>
      </c>
      <c r="E9038" t="str" cm="1">
        <f t="array" aca="1" ref="E9038" ca="1">INDEX(Reel2,Spins[[#This Row],[Stop2]])</f>
        <v>BAR</v>
      </c>
      <c r="F9038">
        <f t="shared" ca="1" si="705"/>
        <v>12</v>
      </c>
      <c r="G9038" t="str" cm="1">
        <f t="array" aca="1" ref="G9038" ca="1">INDEX(Reel3,Spins[[#This Row],[Stop3]])</f>
        <v>🍒</v>
      </c>
      <c r="H9038" t="b">
        <f ca="1">AND(Spins[[#This Row],[Sym1]]=Spins[[#This Row],[Sym2]],Spins[[#This Row],[Sym2]]=Spins[[#This Row],[Sym3]])</f>
        <v>0</v>
      </c>
      <c r="I9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8">
        <f t="shared" si="706"/>
        <v>1</v>
      </c>
      <c r="K9038">
        <f ca="1">Spins[[#This Row],[Mult]]*Spins[[#This Row],[Bet]]</f>
        <v>0</v>
      </c>
      <c r="L9038">
        <f ca="1">Spins[[#This Row],[Payout]]-Spins[[#This Row],[Bet]]</f>
        <v>-1</v>
      </c>
    </row>
    <row r="9039" spans="1:12" x14ac:dyDescent="0.3">
      <c r="A9039">
        <f t="shared" si="702"/>
        <v>9038</v>
      </c>
      <c r="B9039">
        <f t="shared" ca="1" si="703"/>
        <v>5</v>
      </c>
      <c r="C9039" t="str" cm="1">
        <f t="array" aca="1" ref="C9039" ca="1">INDEX(Reel1,Spins[[#This Row],[Stop1]])</f>
        <v>🍋</v>
      </c>
      <c r="D9039">
        <f t="shared" ca="1" si="704"/>
        <v>20</v>
      </c>
      <c r="E9039" t="str" cm="1">
        <f t="array" aca="1" ref="E9039" ca="1">INDEX(Reel2,Spins[[#This Row],[Stop2]])</f>
        <v>🍒</v>
      </c>
      <c r="F9039">
        <f t="shared" ca="1" si="705"/>
        <v>22</v>
      </c>
      <c r="G9039" t="str" cm="1">
        <f t="array" aca="1" ref="G9039" ca="1">INDEX(Reel3,Spins[[#This Row],[Stop3]])</f>
        <v>🔔</v>
      </c>
      <c r="H9039" t="b">
        <f ca="1">AND(Spins[[#This Row],[Sym1]]=Spins[[#This Row],[Sym2]],Spins[[#This Row],[Sym2]]=Spins[[#This Row],[Sym3]])</f>
        <v>0</v>
      </c>
      <c r="I9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39">
        <f t="shared" si="706"/>
        <v>1</v>
      </c>
      <c r="K9039">
        <f ca="1">Spins[[#This Row],[Mult]]*Spins[[#This Row],[Bet]]</f>
        <v>0</v>
      </c>
      <c r="L9039">
        <f ca="1">Spins[[#This Row],[Payout]]-Spins[[#This Row],[Bet]]</f>
        <v>-1</v>
      </c>
    </row>
    <row r="9040" spans="1:12" x14ac:dyDescent="0.3">
      <c r="A9040">
        <f t="shared" si="702"/>
        <v>9039</v>
      </c>
      <c r="B9040">
        <f t="shared" ca="1" si="703"/>
        <v>4</v>
      </c>
      <c r="C9040" t="str" cm="1">
        <f t="array" aca="1" ref="C9040" ca="1">INDEX(Reel1,Spins[[#This Row],[Stop1]])</f>
        <v>🍋</v>
      </c>
      <c r="D9040">
        <f t="shared" ca="1" si="704"/>
        <v>1</v>
      </c>
      <c r="E9040" t="str" cm="1">
        <f t="array" aca="1" ref="E9040" ca="1">INDEX(Reel2,Spins[[#This Row],[Stop2]])</f>
        <v>🍋</v>
      </c>
      <c r="F9040">
        <f t="shared" ca="1" si="705"/>
        <v>2</v>
      </c>
      <c r="G9040" t="str" cm="1">
        <f t="array" aca="1" ref="G9040" ca="1">INDEX(Reel3,Spins[[#This Row],[Stop3]])</f>
        <v>🍋</v>
      </c>
      <c r="H9040" t="b">
        <f ca="1">AND(Spins[[#This Row],[Sym1]]=Spins[[#This Row],[Sym2]],Spins[[#This Row],[Sym2]]=Spins[[#This Row],[Sym3]])</f>
        <v>1</v>
      </c>
      <c r="I9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040">
        <f t="shared" si="706"/>
        <v>1</v>
      </c>
      <c r="K9040">
        <f ca="1">Spins[[#This Row],[Mult]]*Spins[[#This Row],[Bet]]</f>
        <v>14</v>
      </c>
      <c r="L9040">
        <f ca="1">Spins[[#This Row],[Payout]]-Spins[[#This Row],[Bet]]</f>
        <v>13</v>
      </c>
    </row>
    <row r="9041" spans="1:12" x14ac:dyDescent="0.3">
      <c r="A9041">
        <f t="shared" si="702"/>
        <v>9040</v>
      </c>
      <c r="B9041">
        <f t="shared" ca="1" si="703"/>
        <v>3</v>
      </c>
      <c r="C9041" t="str" cm="1">
        <f t="array" aca="1" ref="C9041" ca="1">INDEX(Reel1,Spins[[#This Row],[Stop1]])</f>
        <v>🍋</v>
      </c>
      <c r="D9041">
        <f t="shared" ca="1" si="704"/>
        <v>13</v>
      </c>
      <c r="E9041" t="str" cm="1">
        <f t="array" aca="1" ref="E9041" ca="1">INDEX(Reel2,Spins[[#This Row],[Stop2]])</f>
        <v>🍋</v>
      </c>
      <c r="F9041">
        <f t="shared" ca="1" si="705"/>
        <v>14</v>
      </c>
      <c r="G9041" t="str" cm="1">
        <f t="array" aca="1" ref="G9041" ca="1">INDEX(Reel3,Spins[[#This Row],[Stop3]])</f>
        <v>🍇</v>
      </c>
      <c r="H9041" t="b">
        <f ca="1">AND(Spins[[#This Row],[Sym1]]=Spins[[#This Row],[Sym2]],Spins[[#This Row],[Sym2]]=Spins[[#This Row],[Sym3]])</f>
        <v>0</v>
      </c>
      <c r="I9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41">
        <f t="shared" si="706"/>
        <v>1</v>
      </c>
      <c r="K9041">
        <f ca="1">Spins[[#This Row],[Mult]]*Spins[[#This Row],[Bet]]</f>
        <v>0.6</v>
      </c>
      <c r="L9041">
        <f ca="1">Spins[[#This Row],[Payout]]-Spins[[#This Row],[Bet]]</f>
        <v>-0.4</v>
      </c>
    </row>
    <row r="9042" spans="1:12" x14ac:dyDescent="0.3">
      <c r="A9042">
        <f t="shared" si="702"/>
        <v>9041</v>
      </c>
      <c r="B9042">
        <f t="shared" ca="1" si="703"/>
        <v>25</v>
      </c>
      <c r="C9042" t="str" cm="1">
        <f t="array" aca="1" ref="C9042" ca="1">INDEX(Reel1,Spins[[#This Row],[Stop1]])</f>
        <v>🔔</v>
      </c>
      <c r="D9042">
        <f t="shared" ca="1" si="704"/>
        <v>20</v>
      </c>
      <c r="E9042" t="str" cm="1">
        <f t="array" aca="1" ref="E9042" ca="1">INDEX(Reel2,Spins[[#This Row],[Stop2]])</f>
        <v>🍒</v>
      </c>
      <c r="F9042">
        <f t="shared" ca="1" si="705"/>
        <v>30</v>
      </c>
      <c r="G9042" t="str" cm="1">
        <f t="array" aca="1" ref="G9042" ca="1">INDEX(Reel3,Spins[[#This Row],[Stop3]])</f>
        <v>💎</v>
      </c>
      <c r="H9042" t="b">
        <f ca="1">AND(Spins[[#This Row],[Sym1]]=Spins[[#This Row],[Sym2]],Spins[[#This Row],[Sym2]]=Spins[[#This Row],[Sym3]])</f>
        <v>0</v>
      </c>
      <c r="I9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2">
        <f t="shared" si="706"/>
        <v>1</v>
      </c>
      <c r="K9042">
        <f ca="1">Spins[[#This Row],[Mult]]*Spins[[#This Row],[Bet]]</f>
        <v>0</v>
      </c>
      <c r="L9042">
        <f ca="1">Spins[[#This Row],[Payout]]-Spins[[#This Row],[Bet]]</f>
        <v>-1</v>
      </c>
    </row>
    <row r="9043" spans="1:12" x14ac:dyDescent="0.3">
      <c r="A9043">
        <f t="shared" si="702"/>
        <v>9042</v>
      </c>
      <c r="B9043">
        <f t="shared" ca="1" si="703"/>
        <v>21</v>
      </c>
      <c r="C9043" t="str" cm="1">
        <f t="array" aca="1" ref="C9043" ca="1">INDEX(Reel1,Spins[[#This Row],[Stop1]])</f>
        <v>🍒</v>
      </c>
      <c r="D9043">
        <f t="shared" ca="1" si="704"/>
        <v>10</v>
      </c>
      <c r="E9043" t="str" cm="1">
        <f t="array" aca="1" ref="E9043" ca="1">INDEX(Reel2,Spins[[#This Row],[Stop2]])</f>
        <v>🍋</v>
      </c>
      <c r="F9043">
        <f t="shared" ca="1" si="705"/>
        <v>4</v>
      </c>
      <c r="G9043" t="str" cm="1">
        <f t="array" aca="1" ref="G9043" ca="1">INDEX(Reel3,Spins[[#This Row],[Stop3]])</f>
        <v>🍋</v>
      </c>
      <c r="H9043" t="b">
        <f ca="1">AND(Spins[[#This Row],[Sym1]]=Spins[[#This Row],[Sym2]],Spins[[#This Row],[Sym2]]=Spins[[#This Row],[Sym3]])</f>
        <v>0</v>
      </c>
      <c r="I9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3">
        <f t="shared" si="706"/>
        <v>1</v>
      </c>
      <c r="K9043">
        <f ca="1">Spins[[#This Row],[Mult]]*Spins[[#This Row],[Bet]]</f>
        <v>0</v>
      </c>
      <c r="L9043">
        <f ca="1">Spins[[#This Row],[Payout]]-Spins[[#This Row],[Bet]]</f>
        <v>-1</v>
      </c>
    </row>
    <row r="9044" spans="1:12" x14ac:dyDescent="0.3">
      <c r="A9044">
        <f t="shared" si="702"/>
        <v>9043</v>
      </c>
      <c r="B9044">
        <f t="shared" ca="1" si="703"/>
        <v>28</v>
      </c>
      <c r="C9044" t="str" cm="1">
        <f t="array" aca="1" ref="C9044" ca="1">INDEX(Reel1,Spins[[#This Row],[Stop1]])</f>
        <v>BAR</v>
      </c>
      <c r="D9044">
        <f t="shared" ca="1" si="704"/>
        <v>11</v>
      </c>
      <c r="E9044" t="str" cm="1">
        <f t="array" aca="1" ref="E9044" ca="1">INDEX(Reel2,Spins[[#This Row],[Stop2]])</f>
        <v>🍋</v>
      </c>
      <c r="F9044">
        <f t="shared" ca="1" si="705"/>
        <v>2</v>
      </c>
      <c r="G9044" t="str" cm="1">
        <f t="array" aca="1" ref="G9044" ca="1">INDEX(Reel3,Spins[[#This Row],[Stop3]])</f>
        <v>🍋</v>
      </c>
      <c r="H9044" t="b">
        <f ca="1">AND(Spins[[#This Row],[Sym1]]=Spins[[#This Row],[Sym2]],Spins[[#This Row],[Sym2]]=Spins[[#This Row],[Sym3]])</f>
        <v>0</v>
      </c>
      <c r="I9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4">
        <f t="shared" si="706"/>
        <v>1</v>
      </c>
      <c r="K9044">
        <f ca="1">Spins[[#This Row],[Mult]]*Spins[[#This Row],[Bet]]</f>
        <v>0</v>
      </c>
      <c r="L9044">
        <f ca="1">Spins[[#This Row],[Payout]]-Spins[[#This Row],[Bet]]</f>
        <v>-1</v>
      </c>
    </row>
    <row r="9045" spans="1:12" x14ac:dyDescent="0.3">
      <c r="A9045">
        <f t="shared" si="702"/>
        <v>9044</v>
      </c>
      <c r="B9045">
        <f t="shared" ca="1" si="703"/>
        <v>17</v>
      </c>
      <c r="C9045" t="str" cm="1">
        <f t="array" aca="1" ref="C9045" ca="1">INDEX(Reel1,Spins[[#This Row],[Stop1]])</f>
        <v>🍒</v>
      </c>
      <c r="D9045">
        <f t="shared" ca="1" si="704"/>
        <v>26</v>
      </c>
      <c r="E9045" t="str" cm="1">
        <f t="array" aca="1" ref="E9045" ca="1">INDEX(Reel2,Spins[[#This Row],[Stop2]])</f>
        <v>🔔</v>
      </c>
      <c r="F9045">
        <f t="shared" ca="1" si="705"/>
        <v>19</v>
      </c>
      <c r="G9045" t="str" cm="1">
        <f t="array" aca="1" ref="G9045" ca="1">INDEX(Reel3,Spins[[#This Row],[Stop3]])</f>
        <v>🔔</v>
      </c>
      <c r="H9045" t="b">
        <f ca="1">AND(Spins[[#This Row],[Sym1]]=Spins[[#This Row],[Sym2]],Spins[[#This Row],[Sym2]]=Spins[[#This Row],[Sym3]])</f>
        <v>0</v>
      </c>
      <c r="I9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5">
        <f t="shared" si="706"/>
        <v>1</v>
      </c>
      <c r="K9045">
        <f ca="1">Spins[[#This Row],[Mult]]*Spins[[#This Row],[Bet]]</f>
        <v>0</v>
      </c>
      <c r="L9045">
        <f ca="1">Spins[[#This Row],[Payout]]-Spins[[#This Row],[Bet]]</f>
        <v>-1</v>
      </c>
    </row>
    <row r="9046" spans="1:12" x14ac:dyDescent="0.3">
      <c r="A9046">
        <f t="shared" si="702"/>
        <v>9045</v>
      </c>
      <c r="B9046">
        <f t="shared" ca="1" si="703"/>
        <v>10</v>
      </c>
      <c r="C9046" t="str" cm="1">
        <f t="array" aca="1" ref="C9046" ca="1">INDEX(Reel1,Spins[[#This Row],[Stop1]])</f>
        <v>🍋</v>
      </c>
      <c r="D9046">
        <f t="shared" ca="1" si="704"/>
        <v>21</v>
      </c>
      <c r="E9046" t="str" cm="1">
        <f t="array" aca="1" ref="E9046" ca="1">INDEX(Reel2,Spins[[#This Row],[Stop2]])</f>
        <v>🍒</v>
      </c>
      <c r="F9046">
        <f t="shared" ca="1" si="705"/>
        <v>10</v>
      </c>
      <c r="G9046" t="str" cm="1">
        <f t="array" aca="1" ref="G9046" ca="1">INDEX(Reel3,Spins[[#This Row],[Stop3]])</f>
        <v>🍒</v>
      </c>
      <c r="H9046" t="b">
        <f ca="1">AND(Spins[[#This Row],[Sym1]]=Spins[[#This Row],[Sym2]],Spins[[#This Row],[Sym2]]=Spins[[#This Row],[Sym3]])</f>
        <v>0</v>
      </c>
      <c r="I9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6">
        <f t="shared" si="706"/>
        <v>1</v>
      </c>
      <c r="K9046">
        <f ca="1">Spins[[#This Row],[Mult]]*Spins[[#This Row],[Bet]]</f>
        <v>0</v>
      </c>
      <c r="L9046">
        <f ca="1">Spins[[#This Row],[Payout]]-Spins[[#This Row],[Bet]]</f>
        <v>-1</v>
      </c>
    </row>
    <row r="9047" spans="1:12" x14ac:dyDescent="0.3">
      <c r="A9047">
        <f t="shared" si="702"/>
        <v>9046</v>
      </c>
      <c r="B9047">
        <f t="shared" ca="1" si="703"/>
        <v>19</v>
      </c>
      <c r="C9047" t="str" cm="1">
        <f t="array" aca="1" ref="C9047" ca="1">INDEX(Reel1,Spins[[#This Row],[Stop1]])</f>
        <v>🍒</v>
      </c>
      <c r="D9047">
        <f t="shared" ca="1" si="704"/>
        <v>26</v>
      </c>
      <c r="E9047" t="str" cm="1">
        <f t="array" aca="1" ref="E9047" ca="1">INDEX(Reel2,Spins[[#This Row],[Stop2]])</f>
        <v>🔔</v>
      </c>
      <c r="F9047">
        <f t="shared" ca="1" si="705"/>
        <v>3</v>
      </c>
      <c r="G9047" t="str" cm="1">
        <f t="array" aca="1" ref="G9047" ca="1">INDEX(Reel3,Spins[[#This Row],[Stop3]])</f>
        <v>🍋</v>
      </c>
      <c r="H9047" t="b">
        <f ca="1">AND(Spins[[#This Row],[Sym1]]=Spins[[#This Row],[Sym2]],Spins[[#This Row],[Sym2]]=Spins[[#This Row],[Sym3]])</f>
        <v>0</v>
      </c>
      <c r="I9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7">
        <f t="shared" si="706"/>
        <v>1</v>
      </c>
      <c r="K9047">
        <f ca="1">Spins[[#This Row],[Mult]]*Spins[[#This Row],[Bet]]</f>
        <v>0</v>
      </c>
      <c r="L9047">
        <f ca="1">Spins[[#This Row],[Payout]]-Spins[[#This Row],[Bet]]</f>
        <v>-1</v>
      </c>
    </row>
    <row r="9048" spans="1:12" x14ac:dyDescent="0.3">
      <c r="A9048">
        <f t="shared" si="702"/>
        <v>9047</v>
      </c>
      <c r="B9048">
        <f t="shared" ca="1" si="703"/>
        <v>24</v>
      </c>
      <c r="C9048" t="str" cm="1">
        <f t="array" aca="1" ref="C9048" ca="1">INDEX(Reel1,Spins[[#This Row],[Stop1]])</f>
        <v>🍇</v>
      </c>
      <c r="D9048">
        <f t="shared" ca="1" si="704"/>
        <v>8</v>
      </c>
      <c r="E9048" t="str" cm="1">
        <f t="array" aca="1" ref="E9048" ca="1">INDEX(Reel2,Spins[[#This Row],[Stop2]])</f>
        <v>🍋</v>
      </c>
      <c r="F9048">
        <f t="shared" ca="1" si="705"/>
        <v>17</v>
      </c>
      <c r="G9048" t="str" cm="1">
        <f t="array" aca="1" ref="G9048" ca="1">INDEX(Reel3,Spins[[#This Row],[Stop3]])</f>
        <v>🍇</v>
      </c>
      <c r="H9048" t="b">
        <f ca="1">AND(Spins[[#This Row],[Sym1]]=Spins[[#This Row],[Sym2]],Spins[[#This Row],[Sym2]]=Spins[[#This Row],[Sym3]])</f>
        <v>0</v>
      </c>
      <c r="I9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8">
        <f t="shared" si="706"/>
        <v>1</v>
      </c>
      <c r="K9048">
        <f ca="1">Spins[[#This Row],[Mult]]*Spins[[#This Row],[Bet]]</f>
        <v>0</v>
      </c>
      <c r="L9048">
        <f ca="1">Spins[[#This Row],[Payout]]-Spins[[#This Row],[Bet]]</f>
        <v>-1</v>
      </c>
    </row>
    <row r="9049" spans="1:12" x14ac:dyDescent="0.3">
      <c r="A9049">
        <f t="shared" si="702"/>
        <v>9048</v>
      </c>
      <c r="B9049">
        <f t="shared" ca="1" si="703"/>
        <v>22</v>
      </c>
      <c r="C9049" t="str" cm="1">
        <f t="array" aca="1" ref="C9049" ca="1">INDEX(Reel1,Spins[[#This Row],[Stop1]])</f>
        <v>🍇</v>
      </c>
      <c r="D9049">
        <f t="shared" ca="1" si="704"/>
        <v>15</v>
      </c>
      <c r="E9049" t="str" cm="1">
        <f t="array" aca="1" ref="E9049" ca="1">INDEX(Reel2,Spins[[#This Row],[Stop2]])</f>
        <v>🍒</v>
      </c>
      <c r="F9049">
        <f t="shared" ca="1" si="705"/>
        <v>30</v>
      </c>
      <c r="G9049" t="str" cm="1">
        <f t="array" aca="1" ref="G9049" ca="1">INDEX(Reel3,Spins[[#This Row],[Stop3]])</f>
        <v>💎</v>
      </c>
      <c r="H9049" t="b">
        <f ca="1">AND(Spins[[#This Row],[Sym1]]=Spins[[#This Row],[Sym2]],Spins[[#This Row],[Sym2]]=Spins[[#This Row],[Sym3]])</f>
        <v>0</v>
      </c>
      <c r="I9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49">
        <f t="shared" si="706"/>
        <v>1</v>
      </c>
      <c r="K9049">
        <f ca="1">Spins[[#This Row],[Mult]]*Spins[[#This Row],[Bet]]</f>
        <v>0</v>
      </c>
      <c r="L9049">
        <f ca="1">Spins[[#This Row],[Payout]]-Spins[[#This Row],[Bet]]</f>
        <v>-1</v>
      </c>
    </row>
    <row r="9050" spans="1:12" x14ac:dyDescent="0.3">
      <c r="A9050">
        <f t="shared" si="702"/>
        <v>9049</v>
      </c>
      <c r="B9050">
        <f t="shared" ca="1" si="703"/>
        <v>21</v>
      </c>
      <c r="C9050" t="str" cm="1">
        <f t="array" aca="1" ref="C9050" ca="1">INDEX(Reel1,Spins[[#This Row],[Stop1]])</f>
        <v>🍒</v>
      </c>
      <c r="D9050">
        <f t="shared" ca="1" si="704"/>
        <v>10</v>
      </c>
      <c r="E9050" t="str" cm="1">
        <f t="array" aca="1" ref="E9050" ca="1">INDEX(Reel2,Spins[[#This Row],[Stop2]])</f>
        <v>🍋</v>
      </c>
      <c r="F9050">
        <f t="shared" ca="1" si="705"/>
        <v>5</v>
      </c>
      <c r="G9050" t="str" cm="1">
        <f t="array" aca="1" ref="G9050" ca="1">INDEX(Reel3,Spins[[#This Row],[Stop3]])</f>
        <v>🍋</v>
      </c>
      <c r="H9050" t="b">
        <f ca="1">AND(Spins[[#This Row],[Sym1]]=Spins[[#This Row],[Sym2]],Spins[[#This Row],[Sym2]]=Spins[[#This Row],[Sym3]])</f>
        <v>0</v>
      </c>
      <c r="I9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0">
        <f t="shared" si="706"/>
        <v>1</v>
      </c>
      <c r="K9050">
        <f ca="1">Spins[[#This Row],[Mult]]*Spins[[#This Row],[Bet]]</f>
        <v>0</v>
      </c>
      <c r="L9050">
        <f ca="1">Spins[[#This Row],[Payout]]-Spins[[#This Row],[Bet]]</f>
        <v>-1</v>
      </c>
    </row>
    <row r="9051" spans="1:12" x14ac:dyDescent="0.3">
      <c r="A9051">
        <f t="shared" si="702"/>
        <v>9050</v>
      </c>
      <c r="B9051">
        <f t="shared" ca="1" si="703"/>
        <v>25</v>
      </c>
      <c r="C9051" t="str" cm="1">
        <f t="array" aca="1" ref="C9051" ca="1">INDEX(Reel1,Spins[[#This Row],[Stop1]])</f>
        <v>🔔</v>
      </c>
      <c r="D9051">
        <f t="shared" ca="1" si="704"/>
        <v>3</v>
      </c>
      <c r="E9051" t="str" cm="1">
        <f t="array" aca="1" ref="E9051" ca="1">INDEX(Reel2,Spins[[#This Row],[Stop2]])</f>
        <v>🍋</v>
      </c>
      <c r="F9051">
        <f t="shared" ca="1" si="705"/>
        <v>6</v>
      </c>
      <c r="G9051" t="str" cm="1">
        <f t="array" aca="1" ref="G9051" ca="1">INDEX(Reel3,Spins[[#This Row],[Stop3]])</f>
        <v>🍒</v>
      </c>
      <c r="H9051" t="b">
        <f ca="1">AND(Spins[[#This Row],[Sym1]]=Spins[[#This Row],[Sym2]],Spins[[#This Row],[Sym2]]=Spins[[#This Row],[Sym3]])</f>
        <v>0</v>
      </c>
      <c r="I9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1">
        <f t="shared" si="706"/>
        <v>1</v>
      </c>
      <c r="K9051">
        <f ca="1">Spins[[#This Row],[Mult]]*Spins[[#This Row],[Bet]]</f>
        <v>0</v>
      </c>
      <c r="L9051">
        <f ca="1">Spins[[#This Row],[Payout]]-Spins[[#This Row],[Bet]]</f>
        <v>-1</v>
      </c>
    </row>
    <row r="9052" spans="1:12" x14ac:dyDescent="0.3">
      <c r="A9052">
        <f t="shared" si="702"/>
        <v>9051</v>
      </c>
      <c r="B9052">
        <f t="shared" ca="1" si="703"/>
        <v>21</v>
      </c>
      <c r="C9052" t="str" cm="1">
        <f t="array" aca="1" ref="C9052" ca="1">INDEX(Reel1,Spins[[#This Row],[Stop1]])</f>
        <v>🍒</v>
      </c>
      <c r="D9052">
        <f t="shared" ca="1" si="704"/>
        <v>9</v>
      </c>
      <c r="E9052" t="str" cm="1">
        <f t="array" aca="1" ref="E9052" ca="1">INDEX(Reel2,Spins[[#This Row],[Stop2]])</f>
        <v>🍋</v>
      </c>
      <c r="F9052">
        <f t="shared" ca="1" si="705"/>
        <v>28</v>
      </c>
      <c r="G9052" t="str" cm="1">
        <f t="array" aca="1" ref="G9052" ca="1">INDEX(Reel3,Spins[[#This Row],[Stop3]])</f>
        <v>7️⃣</v>
      </c>
      <c r="H9052" t="b">
        <f ca="1">AND(Spins[[#This Row],[Sym1]]=Spins[[#This Row],[Sym2]],Spins[[#This Row],[Sym2]]=Spins[[#This Row],[Sym3]])</f>
        <v>0</v>
      </c>
      <c r="I9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2">
        <f t="shared" si="706"/>
        <v>1</v>
      </c>
      <c r="K9052">
        <f ca="1">Spins[[#This Row],[Mult]]*Spins[[#This Row],[Bet]]</f>
        <v>0</v>
      </c>
      <c r="L9052">
        <f ca="1">Spins[[#This Row],[Payout]]-Spins[[#This Row],[Bet]]</f>
        <v>-1</v>
      </c>
    </row>
    <row r="9053" spans="1:12" x14ac:dyDescent="0.3">
      <c r="A9053">
        <f t="shared" si="702"/>
        <v>9052</v>
      </c>
      <c r="B9053">
        <f t="shared" ca="1" si="703"/>
        <v>22</v>
      </c>
      <c r="C9053" t="str" cm="1">
        <f t="array" aca="1" ref="C9053" ca="1">INDEX(Reel1,Spins[[#This Row],[Stop1]])</f>
        <v>🍇</v>
      </c>
      <c r="D9053">
        <f t="shared" ca="1" si="704"/>
        <v>31</v>
      </c>
      <c r="E9053" t="str" cm="1">
        <f t="array" aca="1" ref="E9053" ca="1">INDEX(Reel2,Spins[[#This Row],[Stop2]])</f>
        <v>💎</v>
      </c>
      <c r="F9053">
        <f t="shared" ca="1" si="705"/>
        <v>23</v>
      </c>
      <c r="G9053" t="str" cm="1">
        <f t="array" aca="1" ref="G9053" ca="1">INDEX(Reel3,Spins[[#This Row],[Stop3]])</f>
        <v>BAR</v>
      </c>
      <c r="H9053" t="b">
        <f ca="1">AND(Spins[[#This Row],[Sym1]]=Spins[[#This Row],[Sym2]],Spins[[#This Row],[Sym2]]=Spins[[#This Row],[Sym3]])</f>
        <v>0</v>
      </c>
      <c r="I9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3">
        <f t="shared" si="706"/>
        <v>1</v>
      </c>
      <c r="K9053">
        <f ca="1">Spins[[#This Row],[Mult]]*Spins[[#This Row],[Bet]]</f>
        <v>0</v>
      </c>
      <c r="L9053">
        <f ca="1">Spins[[#This Row],[Payout]]-Spins[[#This Row],[Bet]]</f>
        <v>-1</v>
      </c>
    </row>
    <row r="9054" spans="1:12" x14ac:dyDescent="0.3">
      <c r="A9054">
        <f t="shared" si="702"/>
        <v>9053</v>
      </c>
      <c r="B9054">
        <f t="shared" ca="1" si="703"/>
        <v>31</v>
      </c>
      <c r="C9054" t="str" cm="1">
        <f t="array" aca="1" ref="C9054" ca="1">INDEX(Reel1,Spins[[#This Row],[Stop1]])</f>
        <v>💎</v>
      </c>
      <c r="D9054">
        <f t="shared" ca="1" si="704"/>
        <v>15</v>
      </c>
      <c r="E9054" t="str" cm="1">
        <f t="array" aca="1" ref="E9054" ca="1">INDEX(Reel2,Spins[[#This Row],[Stop2]])</f>
        <v>🍒</v>
      </c>
      <c r="F9054">
        <f t="shared" ca="1" si="705"/>
        <v>14</v>
      </c>
      <c r="G9054" t="str" cm="1">
        <f t="array" aca="1" ref="G9054" ca="1">INDEX(Reel3,Spins[[#This Row],[Stop3]])</f>
        <v>🍇</v>
      </c>
      <c r="H9054" t="b">
        <f ca="1">AND(Spins[[#This Row],[Sym1]]=Spins[[#This Row],[Sym2]],Spins[[#This Row],[Sym2]]=Spins[[#This Row],[Sym3]])</f>
        <v>0</v>
      </c>
      <c r="I9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4">
        <f t="shared" si="706"/>
        <v>1</v>
      </c>
      <c r="K9054">
        <f ca="1">Spins[[#This Row],[Mult]]*Spins[[#This Row],[Bet]]</f>
        <v>0</v>
      </c>
      <c r="L9054">
        <f ca="1">Spins[[#This Row],[Payout]]-Spins[[#This Row],[Bet]]</f>
        <v>-1</v>
      </c>
    </row>
    <row r="9055" spans="1:12" x14ac:dyDescent="0.3">
      <c r="A9055">
        <f t="shared" si="702"/>
        <v>9054</v>
      </c>
      <c r="B9055">
        <f t="shared" ca="1" si="703"/>
        <v>13</v>
      </c>
      <c r="C9055" t="str" cm="1">
        <f t="array" aca="1" ref="C9055" ca="1">INDEX(Reel1,Spins[[#This Row],[Stop1]])</f>
        <v>🍋</v>
      </c>
      <c r="D9055">
        <f t="shared" ca="1" si="704"/>
        <v>19</v>
      </c>
      <c r="E9055" t="str" cm="1">
        <f t="array" aca="1" ref="E9055" ca="1">INDEX(Reel2,Spins[[#This Row],[Stop2]])</f>
        <v>🍒</v>
      </c>
      <c r="F9055">
        <f t="shared" ca="1" si="705"/>
        <v>24</v>
      </c>
      <c r="G9055" t="str" cm="1">
        <f t="array" aca="1" ref="G9055" ca="1">INDEX(Reel3,Spins[[#This Row],[Stop3]])</f>
        <v>BAR</v>
      </c>
      <c r="H9055" t="b">
        <f ca="1">AND(Spins[[#This Row],[Sym1]]=Spins[[#This Row],[Sym2]],Spins[[#This Row],[Sym2]]=Spins[[#This Row],[Sym3]])</f>
        <v>0</v>
      </c>
      <c r="I9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5">
        <f t="shared" si="706"/>
        <v>1</v>
      </c>
      <c r="K9055">
        <f ca="1">Spins[[#This Row],[Mult]]*Spins[[#This Row],[Bet]]</f>
        <v>0</v>
      </c>
      <c r="L9055">
        <f ca="1">Spins[[#This Row],[Payout]]-Spins[[#This Row],[Bet]]</f>
        <v>-1</v>
      </c>
    </row>
    <row r="9056" spans="1:12" x14ac:dyDescent="0.3">
      <c r="A9056">
        <f t="shared" si="702"/>
        <v>9055</v>
      </c>
      <c r="B9056">
        <f t="shared" ca="1" si="703"/>
        <v>28</v>
      </c>
      <c r="C9056" t="str" cm="1">
        <f t="array" aca="1" ref="C9056" ca="1">INDEX(Reel1,Spins[[#This Row],[Stop1]])</f>
        <v>BAR</v>
      </c>
      <c r="D9056">
        <f t="shared" ca="1" si="704"/>
        <v>3</v>
      </c>
      <c r="E9056" t="str" cm="1">
        <f t="array" aca="1" ref="E9056" ca="1">INDEX(Reel2,Spins[[#This Row],[Stop2]])</f>
        <v>🍋</v>
      </c>
      <c r="F9056">
        <f t="shared" ca="1" si="705"/>
        <v>20</v>
      </c>
      <c r="G9056" t="str" cm="1">
        <f t="array" aca="1" ref="G9056" ca="1">INDEX(Reel3,Spins[[#This Row],[Stop3]])</f>
        <v>🔔</v>
      </c>
      <c r="H9056" t="b">
        <f ca="1">AND(Spins[[#This Row],[Sym1]]=Spins[[#This Row],[Sym2]],Spins[[#This Row],[Sym2]]=Spins[[#This Row],[Sym3]])</f>
        <v>0</v>
      </c>
      <c r="I9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6">
        <f t="shared" si="706"/>
        <v>1</v>
      </c>
      <c r="K9056">
        <f ca="1">Spins[[#This Row],[Mult]]*Spins[[#This Row],[Bet]]</f>
        <v>0</v>
      </c>
      <c r="L9056">
        <f ca="1">Spins[[#This Row],[Payout]]-Spins[[#This Row],[Bet]]</f>
        <v>-1</v>
      </c>
    </row>
    <row r="9057" spans="1:12" x14ac:dyDescent="0.3">
      <c r="A9057">
        <f t="shared" si="702"/>
        <v>9056</v>
      </c>
      <c r="B9057">
        <f t="shared" ca="1" si="703"/>
        <v>29</v>
      </c>
      <c r="C9057" t="str" cm="1">
        <f t="array" aca="1" ref="C9057" ca="1">INDEX(Reel1,Spins[[#This Row],[Stop1]])</f>
        <v>7️⃣</v>
      </c>
      <c r="D9057">
        <f t="shared" ca="1" si="704"/>
        <v>1</v>
      </c>
      <c r="E9057" t="str" cm="1">
        <f t="array" aca="1" ref="E9057" ca="1">INDEX(Reel2,Spins[[#This Row],[Stop2]])</f>
        <v>🍋</v>
      </c>
      <c r="F9057">
        <f t="shared" ca="1" si="705"/>
        <v>30</v>
      </c>
      <c r="G9057" t="str" cm="1">
        <f t="array" aca="1" ref="G9057" ca="1">INDEX(Reel3,Spins[[#This Row],[Stop3]])</f>
        <v>💎</v>
      </c>
      <c r="H9057" t="b">
        <f ca="1">AND(Spins[[#This Row],[Sym1]]=Spins[[#This Row],[Sym2]],Spins[[#This Row],[Sym2]]=Spins[[#This Row],[Sym3]])</f>
        <v>0</v>
      </c>
      <c r="I9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7">
        <f t="shared" si="706"/>
        <v>1</v>
      </c>
      <c r="K9057">
        <f ca="1">Spins[[#This Row],[Mult]]*Spins[[#This Row],[Bet]]</f>
        <v>0</v>
      </c>
      <c r="L9057">
        <f ca="1">Spins[[#This Row],[Payout]]-Spins[[#This Row],[Bet]]</f>
        <v>-1</v>
      </c>
    </row>
    <row r="9058" spans="1:12" x14ac:dyDescent="0.3">
      <c r="A9058">
        <f t="shared" si="702"/>
        <v>9057</v>
      </c>
      <c r="B9058">
        <f t="shared" ca="1" si="703"/>
        <v>3</v>
      </c>
      <c r="C9058" t="str" cm="1">
        <f t="array" aca="1" ref="C9058" ca="1">INDEX(Reel1,Spins[[#This Row],[Stop1]])</f>
        <v>🍋</v>
      </c>
      <c r="D9058">
        <f t="shared" ca="1" si="704"/>
        <v>21</v>
      </c>
      <c r="E9058" t="str" cm="1">
        <f t="array" aca="1" ref="E9058" ca="1">INDEX(Reel2,Spins[[#This Row],[Stop2]])</f>
        <v>🍒</v>
      </c>
      <c r="F9058">
        <f t="shared" ca="1" si="705"/>
        <v>7</v>
      </c>
      <c r="G9058" t="str" cm="1">
        <f t="array" aca="1" ref="G9058" ca="1">INDEX(Reel3,Spins[[#This Row],[Stop3]])</f>
        <v>🍒</v>
      </c>
      <c r="H9058" t="b">
        <f ca="1">AND(Spins[[#This Row],[Sym1]]=Spins[[#This Row],[Sym2]],Spins[[#This Row],[Sym2]]=Spins[[#This Row],[Sym3]])</f>
        <v>0</v>
      </c>
      <c r="I9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8">
        <f t="shared" si="706"/>
        <v>1</v>
      </c>
      <c r="K9058">
        <f ca="1">Spins[[#This Row],[Mult]]*Spins[[#This Row],[Bet]]</f>
        <v>0</v>
      </c>
      <c r="L9058">
        <f ca="1">Spins[[#This Row],[Payout]]-Spins[[#This Row],[Bet]]</f>
        <v>-1</v>
      </c>
    </row>
    <row r="9059" spans="1:12" x14ac:dyDescent="0.3">
      <c r="A9059">
        <f t="shared" si="702"/>
        <v>9058</v>
      </c>
      <c r="B9059">
        <f t="shared" ca="1" si="703"/>
        <v>27</v>
      </c>
      <c r="C9059" t="str" cm="1">
        <f t="array" aca="1" ref="C9059" ca="1">INDEX(Reel1,Spins[[#This Row],[Stop1]])</f>
        <v>BAR</v>
      </c>
      <c r="D9059">
        <f t="shared" ca="1" si="704"/>
        <v>19</v>
      </c>
      <c r="E9059" t="str" cm="1">
        <f t="array" aca="1" ref="E9059" ca="1">INDEX(Reel2,Spins[[#This Row],[Stop2]])</f>
        <v>🍒</v>
      </c>
      <c r="F9059">
        <f t="shared" ca="1" si="705"/>
        <v>31</v>
      </c>
      <c r="G9059" t="str" cm="1">
        <f t="array" aca="1" ref="G9059" ca="1">INDEX(Reel3,Spins[[#This Row],[Stop3]])</f>
        <v>💎</v>
      </c>
      <c r="H9059" t="b">
        <f ca="1">AND(Spins[[#This Row],[Sym1]]=Spins[[#This Row],[Sym2]],Spins[[#This Row],[Sym2]]=Spins[[#This Row],[Sym3]])</f>
        <v>0</v>
      </c>
      <c r="I9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59">
        <f t="shared" si="706"/>
        <v>1</v>
      </c>
      <c r="K9059">
        <f ca="1">Spins[[#This Row],[Mult]]*Spins[[#This Row],[Bet]]</f>
        <v>0</v>
      </c>
      <c r="L9059">
        <f ca="1">Spins[[#This Row],[Payout]]-Spins[[#This Row],[Bet]]</f>
        <v>-1</v>
      </c>
    </row>
    <row r="9060" spans="1:12" x14ac:dyDescent="0.3">
      <c r="A9060">
        <f t="shared" si="702"/>
        <v>9059</v>
      </c>
      <c r="B9060">
        <f t="shared" ca="1" si="703"/>
        <v>17</v>
      </c>
      <c r="C9060" t="str" cm="1">
        <f t="array" aca="1" ref="C9060" ca="1">INDEX(Reel1,Spins[[#This Row],[Stop1]])</f>
        <v>🍒</v>
      </c>
      <c r="D9060">
        <f t="shared" ca="1" si="704"/>
        <v>7</v>
      </c>
      <c r="E9060" t="str" cm="1">
        <f t="array" aca="1" ref="E9060" ca="1">INDEX(Reel2,Spins[[#This Row],[Stop2]])</f>
        <v>🍋</v>
      </c>
      <c r="F9060">
        <f t="shared" ca="1" si="705"/>
        <v>30</v>
      </c>
      <c r="G9060" t="str" cm="1">
        <f t="array" aca="1" ref="G9060" ca="1">INDEX(Reel3,Spins[[#This Row],[Stop3]])</f>
        <v>💎</v>
      </c>
      <c r="H9060" t="b">
        <f ca="1">AND(Spins[[#This Row],[Sym1]]=Spins[[#This Row],[Sym2]],Spins[[#This Row],[Sym2]]=Spins[[#This Row],[Sym3]])</f>
        <v>0</v>
      </c>
      <c r="I9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0">
        <f t="shared" si="706"/>
        <v>1</v>
      </c>
      <c r="K9060">
        <f ca="1">Spins[[#This Row],[Mult]]*Spins[[#This Row],[Bet]]</f>
        <v>0</v>
      </c>
      <c r="L9060">
        <f ca="1">Spins[[#This Row],[Payout]]-Spins[[#This Row],[Bet]]</f>
        <v>-1</v>
      </c>
    </row>
    <row r="9061" spans="1:12" x14ac:dyDescent="0.3">
      <c r="A9061">
        <f t="shared" si="702"/>
        <v>9060</v>
      </c>
      <c r="B9061">
        <f t="shared" ca="1" si="703"/>
        <v>10</v>
      </c>
      <c r="C9061" t="str" cm="1">
        <f t="array" aca="1" ref="C9061" ca="1">INDEX(Reel1,Spins[[#This Row],[Stop1]])</f>
        <v>🍋</v>
      </c>
      <c r="D9061">
        <f t="shared" ca="1" si="704"/>
        <v>26</v>
      </c>
      <c r="E9061" t="str" cm="1">
        <f t="array" aca="1" ref="E9061" ca="1">INDEX(Reel2,Spins[[#This Row],[Stop2]])</f>
        <v>🔔</v>
      </c>
      <c r="F9061">
        <f t="shared" ca="1" si="705"/>
        <v>18</v>
      </c>
      <c r="G9061" t="str" cm="1">
        <f t="array" aca="1" ref="G9061" ca="1">INDEX(Reel3,Spins[[#This Row],[Stop3]])</f>
        <v>🔔</v>
      </c>
      <c r="H9061" t="b">
        <f ca="1">AND(Spins[[#This Row],[Sym1]]=Spins[[#This Row],[Sym2]],Spins[[#This Row],[Sym2]]=Spins[[#This Row],[Sym3]])</f>
        <v>0</v>
      </c>
      <c r="I9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1">
        <f t="shared" si="706"/>
        <v>1</v>
      </c>
      <c r="K9061">
        <f ca="1">Spins[[#This Row],[Mult]]*Spins[[#This Row],[Bet]]</f>
        <v>0</v>
      </c>
      <c r="L9061">
        <f ca="1">Spins[[#This Row],[Payout]]-Spins[[#This Row],[Bet]]</f>
        <v>-1</v>
      </c>
    </row>
    <row r="9062" spans="1:12" x14ac:dyDescent="0.3">
      <c r="A9062">
        <f t="shared" si="702"/>
        <v>9061</v>
      </c>
      <c r="B9062">
        <f t="shared" ca="1" si="703"/>
        <v>27</v>
      </c>
      <c r="C9062" t="str" cm="1">
        <f t="array" aca="1" ref="C9062" ca="1">INDEX(Reel1,Spins[[#This Row],[Stop1]])</f>
        <v>BAR</v>
      </c>
      <c r="D9062">
        <f t="shared" ca="1" si="704"/>
        <v>11</v>
      </c>
      <c r="E9062" t="str" cm="1">
        <f t="array" aca="1" ref="E9062" ca="1">INDEX(Reel2,Spins[[#This Row],[Stop2]])</f>
        <v>🍋</v>
      </c>
      <c r="F9062">
        <f t="shared" ca="1" si="705"/>
        <v>30</v>
      </c>
      <c r="G9062" t="str" cm="1">
        <f t="array" aca="1" ref="G9062" ca="1">INDEX(Reel3,Spins[[#This Row],[Stop3]])</f>
        <v>💎</v>
      </c>
      <c r="H9062" t="b">
        <f ca="1">AND(Spins[[#This Row],[Sym1]]=Spins[[#This Row],[Sym2]],Spins[[#This Row],[Sym2]]=Spins[[#This Row],[Sym3]])</f>
        <v>0</v>
      </c>
      <c r="I9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2">
        <f t="shared" si="706"/>
        <v>1</v>
      </c>
      <c r="K9062">
        <f ca="1">Spins[[#This Row],[Mult]]*Spins[[#This Row],[Bet]]</f>
        <v>0</v>
      </c>
      <c r="L9062">
        <f ca="1">Spins[[#This Row],[Payout]]-Spins[[#This Row],[Bet]]</f>
        <v>-1</v>
      </c>
    </row>
    <row r="9063" spans="1:12" x14ac:dyDescent="0.3">
      <c r="A9063">
        <f t="shared" si="702"/>
        <v>9062</v>
      </c>
      <c r="B9063">
        <f t="shared" ca="1" si="703"/>
        <v>30</v>
      </c>
      <c r="C9063" t="str" cm="1">
        <f t="array" aca="1" ref="C9063" ca="1">INDEX(Reel1,Spins[[#This Row],[Stop1]])</f>
        <v>7️⃣</v>
      </c>
      <c r="D9063">
        <f t="shared" ca="1" si="704"/>
        <v>13</v>
      </c>
      <c r="E9063" t="str" cm="1">
        <f t="array" aca="1" ref="E9063" ca="1">INDEX(Reel2,Spins[[#This Row],[Stop2]])</f>
        <v>🍋</v>
      </c>
      <c r="F9063">
        <f t="shared" ca="1" si="705"/>
        <v>21</v>
      </c>
      <c r="G9063" t="str" cm="1">
        <f t="array" aca="1" ref="G9063" ca="1">INDEX(Reel3,Spins[[#This Row],[Stop3]])</f>
        <v>🔔</v>
      </c>
      <c r="H9063" t="b">
        <f ca="1">AND(Spins[[#This Row],[Sym1]]=Spins[[#This Row],[Sym2]],Spins[[#This Row],[Sym2]]=Spins[[#This Row],[Sym3]])</f>
        <v>0</v>
      </c>
      <c r="I9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3">
        <f t="shared" si="706"/>
        <v>1</v>
      </c>
      <c r="K9063">
        <f ca="1">Spins[[#This Row],[Mult]]*Spins[[#This Row],[Bet]]</f>
        <v>0</v>
      </c>
      <c r="L9063">
        <f ca="1">Spins[[#This Row],[Payout]]-Spins[[#This Row],[Bet]]</f>
        <v>-1</v>
      </c>
    </row>
    <row r="9064" spans="1:12" x14ac:dyDescent="0.3">
      <c r="A9064">
        <f t="shared" si="702"/>
        <v>9063</v>
      </c>
      <c r="B9064">
        <f t="shared" ca="1" si="703"/>
        <v>26</v>
      </c>
      <c r="C9064" t="str" cm="1">
        <f t="array" aca="1" ref="C9064" ca="1">INDEX(Reel1,Spins[[#This Row],[Stop1]])</f>
        <v>🔔</v>
      </c>
      <c r="D9064">
        <f t="shared" ca="1" si="704"/>
        <v>9</v>
      </c>
      <c r="E9064" t="str" cm="1">
        <f t="array" aca="1" ref="E9064" ca="1">INDEX(Reel2,Spins[[#This Row],[Stop2]])</f>
        <v>🍋</v>
      </c>
      <c r="F9064">
        <f t="shared" ca="1" si="705"/>
        <v>22</v>
      </c>
      <c r="G9064" t="str" cm="1">
        <f t="array" aca="1" ref="G9064" ca="1">INDEX(Reel3,Spins[[#This Row],[Stop3]])</f>
        <v>🔔</v>
      </c>
      <c r="H9064" t="b">
        <f ca="1">AND(Spins[[#This Row],[Sym1]]=Spins[[#This Row],[Sym2]],Spins[[#This Row],[Sym2]]=Spins[[#This Row],[Sym3]])</f>
        <v>0</v>
      </c>
      <c r="I9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4">
        <f t="shared" si="706"/>
        <v>1</v>
      </c>
      <c r="K9064">
        <f ca="1">Spins[[#This Row],[Mult]]*Spins[[#This Row],[Bet]]</f>
        <v>0</v>
      </c>
      <c r="L9064">
        <f ca="1">Spins[[#This Row],[Payout]]-Spins[[#This Row],[Bet]]</f>
        <v>-1</v>
      </c>
    </row>
    <row r="9065" spans="1:12" x14ac:dyDescent="0.3">
      <c r="A9065">
        <f t="shared" si="702"/>
        <v>9064</v>
      </c>
      <c r="B9065">
        <f t="shared" ca="1" si="703"/>
        <v>26</v>
      </c>
      <c r="C9065" t="str" cm="1">
        <f t="array" aca="1" ref="C9065" ca="1">INDEX(Reel1,Spins[[#This Row],[Stop1]])</f>
        <v>🔔</v>
      </c>
      <c r="D9065">
        <f t="shared" ca="1" si="704"/>
        <v>17</v>
      </c>
      <c r="E9065" t="str" cm="1">
        <f t="array" aca="1" ref="E9065" ca="1">INDEX(Reel2,Spins[[#This Row],[Stop2]])</f>
        <v>🍒</v>
      </c>
      <c r="F9065">
        <f t="shared" ca="1" si="705"/>
        <v>14</v>
      </c>
      <c r="G9065" t="str" cm="1">
        <f t="array" aca="1" ref="G9065" ca="1">INDEX(Reel3,Spins[[#This Row],[Stop3]])</f>
        <v>🍇</v>
      </c>
      <c r="H9065" t="b">
        <f ca="1">AND(Spins[[#This Row],[Sym1]]=Spins[[#This Row],[Sym2]],Spins[[#This Row],[Sym2]]=Spins[[#This Row],[Sym3]])</f>
        <v>0</v>
      </c>
      <c r="I9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5">
        <f t="shared" si="706"/>
        <v>1</v>
      </c>
      <c r="K9065">
        <f ca="1">Spins[[#This Row],[Mult]]*Spins[[#This Row],[Bet]]</f>
        <v>0</v>
      </c>
      <c r="L9065">
        <f ca="1">Spins[[#This Row],[Payout]]-Spins[[#This Row],[Bet]]</f>
        <v>-1</v>
      </c>
    </row>
    <row r="9066" spans="1:12" x14ac:dyDescent="0.3">
      <c r="A9066">
        <f t="shared" si="702"/>
        <v>9065</v>
      </c>
      <c r="B9066">
        <f t="shared" ca="1" si="703"/>
        <v>10</v>
      </c>
      <c r="C9066" t="str" cm="1">
        <f t="array" aca="1" ref="C9066" ca="1">INDEX(Reel1,Spins[[#This Row],[Stop1]])</f>
        <v>🍋</v>
      </c>
      <c r="D9066">
        <f t="shared" ca="1" si="704"/>
        <v>22</v>
      </c>
      <c r="E9066" t="str" cm="1">
        <f t="array" aca="1" ref="E9066" ca="1">INDEX(Reel2,Spins[[#This Row],[Stop2]])</f>
        <v>🍇</v>
      </c>
      <c r="F9066">
        <f t="shared" ca="1" si="705"/>
        <v>8</v>
      </c>
      <c r="G9066" t="str" cm="1">
        <f t="array" aca="1" ref="G9066" ca="1">INDEX(Reel3,Spins[[#This Row],[Stop3]])</f>
        <v>🍒</v>
      </c>
      <c r="H9066" t="b">
        <f ca="1">AND(Spins[[#This Row],[Sym1]]=Spins[[#This Row],[Sym2]],Spins[[#This Row],[Sym2]]=Spins[[#This Row],[Sym3]])</f>
        <v>0</v>
      </c>
      <c r="I9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6">
        <f t="shared" si="706"/>
        <v>1</v>
      </c>
      <c r="K9066">
        <f ca="1">Spins[[#This Row],[Mult]]*Spins[[#This Row],[Bet]]</f>
        <v>0</v>
      </c>
      <c r="L9066">
        <f ca="1">Spins[[#This Row],[Payout]]-Spins[[#This Row],[Bet]]</f>
        <v>-1</v>
      </c>
    </row>
    <row r="9067" spans="1:12" x14ac:dyDescent="0.3">
      <c r="A9067">
        <f t="shared" si="702"/>
        <v>9066</v>
      </c>
      <c r="B9067">
        <f t="shared" ca="1" si="703"/>
        <v>22</v>
      </c>
      <c r="C9067" t="str" cm="1">
        <f t="array" aca="1" ref="C9067" ca="1">INDEX(Reel1,Spins[[#This Row],[Stop1]])</f>
        <v>🍇</v>
      </c>
      <c r="D9067">
        <f t="shared" ca="1" si="704"/>
        <v>26</v>
      </c>
      <c r="E9067" t="str" cm="1">
        <f t="array" aca="1" ref="E9067" ca="1">INDEX(Reel2,Spins[[#This Row],[Stop2]])</f>
        <v>🔔</v>
      </c>
      <c r="F9067">
        <f t="shared" ca="1" si="705"/>
        <v>4</v>
      </c>
      <c r="G9067" t="str" cm="1">
        <f t="array" aca="1" ref="G9067" ca="1">INDEX(Reel3,Spins[[#This Row],[Stop3]])</f>
        <v>🍋</v>
      </c>
      <c r="H9067" t="b">
        <f ca="1">AND(Spins[[#This Row],[Sym1]]=Spins[[#This Row],[Sym2]],Spins[[#This Row],[Sym2]]=Spins[[#This Row],[Sym3]])</f>
        <v>0</v>
      </c>
      <c r="I9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7">
        <f t="shared" si="706"/>
        <v>1</v>
      </c>
      <c r="K9067">
        <f ca="1">Spins[[#This Row],[Mult]]*Spins[[#This Row],[Bet]]</f>
        <v>0</v>
      </c>
      <c r="L9067">
        <f ca="1">Spins[[#This Row],[Payout]]-Spins[[#This Row],[Bet]]</f>
        <v>-1</v>
      </c>
    </row>
    <row r="9068" spans="1:12" x14ac:dyDescent="0.3">
      <c r="A9068">
        <f t="shared" si="702"/>
        <v>9067</v>
      </c>
      <c r="B9068">
        <f t="shared" ca="1" si="703"/>
        <v>13</v>
      </c>
      <c r="C9068" t="str" cm="1">
        <f t="array" aca="1" ref="C9068" ca="1">INDEX(Reel1,Spins[[#This Row],[Stop1]])</f>
        <v>🍋</v>
      </c>
      <c r="D9068">
        <f t="shared" ca="1" si="704"/>
        <v>20</v>
      </c>
      <c r="E9068" t="str" cm="1">
        <f t="array" aca="1" ref="E9068" ca="1">INDEX(Reel2,Spins[[#This Row],[Stop2]])</f>
        <v>🍒</v>
      </c>
      <c r="F9068">
        <f t="shared" ca="1" si="705"/>
        <v>21</v>
      </c>
      <c r="G9068" t="str" cm="1">
        <f t="array" aca="1" ref="G9068" ca="1">INDEX(Reel3,Spins[[#This Row],[Stop3]])</f>
        <v>🔔</v>
      </c>
      <c r="H9068" t="b">
        <f ca="1">AND(Spins[[#This Row],[Sym1]]=Spins[[#This Row],[Sym2]],Spins[[#This Row],[Sym2]]=Spins[[#This Row],[Sym3]])</f>
        <v>0</v>
      </c>
      <c r="I9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68">
        <f t="shared" si="706"/>
        <v>1</v>
      </c>
      <c r="K9068">
        <f ca="1">Spins[[#This Row],[Mult]]*Spins[[#This Row],[Bet]]</f>
        <v>0</v>
      </c>
      <c r="L9068">
        <f ca="1">Spins[[#This Row],[Payout]]-Spins[[#This Row],[Bet]]</f>
        <v>-1</v>
      </c>
    </row>
    <row r="9069" spans="1:12" x14ac:dyDescent="0.3">
      <c r="A9069">
        <f t="shared" si="702"/>
        <v>9068</v>
      </c>
      <c r="B9069">
        <f t="shared" ca="1" si="703"/>
        <v>2</v>
      </c>
      <c r="C9069" t="str" cm="1">
        <f t="array" aca="1" ref="C9069" ca="1">INDEX(Reel1,Spins[[#This Row],[Stop1]])</f>
        <v>🍋</v>
      </c>
      <c r="D9069">
        <f t="shared" ca="1" si="704"/>
        <v>12</v>
      </c>
      <c r="E9069" t="str" cm="1">
        <f t="array" aca="1" ref="E9069" ca="1">INDEX(Reel2,Spins[[#This Row],[Stop2]])</f>
        <v>🍋</v>
      </c>
      <c r="F9069">
        <f t="shared" ca="1" si="705"/>
        <v>14</v>
      </c>
      <c r="G9069" t="str" cm="1">
        <f t="array" aca="1" ref="G9069" ca="1">INDEX(Reel3,Spins[[#This Row],[Stop3]])</f>
        <v>🍇</v>
      </c>
      <c r="H9069" t="b">
        <f ca="1">AND(Spins[[#This Row],[Sym1]]=Spins[[#This Row],[Sym2]],Spins[[#This Row],[Sym2]]=Spins[[#This Row],[Sym3]])</f>
        <v>0</v>
      </c>
      <c r="I9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69">
        <f t="shared" si="706"/>
        <v>1</v>
      </c>
      <c r="K9069">
        <f ca="1">Spins[[#This Row],[Mult]]*Spins[[#This Row],[Bet]]</f>
        <v>0.6</v>
      </c>
      <c r="L9069">
        <f ca="1">Spins[[#This Row],[Payout]]-Spins[[#This Row],[Bet]]</f>
        <v>-0.4</v>
      </c>
    </row>
    <row r="9070" spans="1:12" x14ac:dyDescent="0.3">
      <c r="A9070">
        <f t="shared" si="702"/>
        <v>9069</v>
      </c>
      <c r="B9070">
        <f t="shared" ca="1" si="703"/>
        <v>14</v>
      </c>
      <c r="C9070" t="str" cm="1">
        <f t="array" aca="1" ref="C9070" ca="1">INDEX(Reel1,Spins[[#This Row],[Stop1]])</f>
        <v>🍋</v>
      </c>
      <c r="D9070">
        <f t="shared" ca="1" si="704"/>
        <v>23</v>
      </c>
      <c r="E9070" t="str" cm="1">
        <f t="array" aca="1" ref="E9070" ca="1">INDEX(Reel2,Spins[[#This Row],[Stop2]])</f>
        <v>🍇</v>
      </c>
      <c r="F9070">
        <f t="shared" ca="1" si="705"/>
        <v>23</v>
      </c>
      <c r="G9070" t="str" cm="1">
        <f t="array" aca="1" ref="G9070" ca="1">INDEX(Reel3,Spins[[#This Row],[Stop3]])</f>
        <v>BAR</v>
      </c>
      <c r="H9070" t="b">
        <f ca="1">AND(Spins[[#This Row],[Sym1]]=Spins[[#This Row],[Sym2]],Spins[[#This Row],[Sym2]]=Spins[[#This Row],[Sym3]])</f>
        <v>0</v>
      </c>
      <c r="I9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0">
        <f t="shared" si="706"/>
        <v>1</v>
      </c>
      <c r="K9070">
        <f ca="1">Spins[[#This Row],[Mult]]*Spins[[#This Row],[Bet]]</f>
        <v>0</v>
      </c>
      <c r="L9070">
        <f ca="1">Spins[[#This Row],[Payout]]-Spins[[#This Row],[Bet]]</f>
        <v>-1</v>
      </c>
    </row>
    <row r="9071" spans="1:12" x14ac:dyDescent="0.3">
      <c r="A9071">
        <f t="shared" si="702"/>
        <v>9070</v>
      </c>
      <c r="B9071">
        <f t="shared" ca="1" si="703"/>
        <v>2</v>
      </c>
      <c r="C9071" t="str" cm="1">
        <f t="array" aca="1" ref="C9071" ca="1">INDEX(Reel1,Spins[[#This Row],[Stop1]])</f>
        <v>🍋</v>
      </c>
      <c r="D9071">
        <f t="shared" ca="1" si="704"/>
        <v>11</v>
      </c>
      <c r="E9071" t="str" cm="1">
        <f t="array" aca="1" ref="E9071" ca="1">INDEX(Reel2,Spins[[#This Row],[Stop2]])</f>
        <v>🍋</v>
      </c>
      <c r="F9071">
        <f t="shared" ca="1" si="705"/>
        <v>13</v>
      </c>
      <c r="G9071" t="str" cm="1">
        <f t="array" aca="1" ref="G9071" ca="1">INDEX(Reel3,Spins[[#This Row],[Stop3]])</f>
        <v>🍇</v>
      </c>
      <c r="H9071" t="b">
        <f ca="1">AND(Spins[[#This Row],[Sym1]]=Spins[[#This Row],[Sym2]],Spins[[#This Row],[Sym2]]=Spins[[#This Row],[Sym3]])</f>
        <v>0</v>
      </c>
      <c r="I9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71">
        <f t="shared" si="706"/>
        <v>1</v>
      </c>
      <c r="K9071">
        <f ca="1">Spins[[#This Row],[Mult]]*Spins[[#This Row],[Bet]]</f>
        <v>0.6</v>
      </c>
      <c r="L9071">
        <f ca="1">Spins[[#This Row],[Payout]]-Spins[[#This Row],[Bet]]</f>
        <v>-0.4</v>
      </c>
    </row>
    <row r="9072" spans="1:12" x14ac:dyDescent="0.3">
      <c r="A9072">
        <f t="shared" si="702"/>
        <v>9071</v>
      </c>
      <c r="B9072">
        <f t="shared" ca="1" si="703"/>
        <v>26</v>
      </c>
      <c r="C9072" t="str" cm="1">
        <f t="array" aca="1" ref="C9072" ca="1">INDEX(Reel1,Spins[[#This Row],[Stop1]])</f>
        <v>🔔</v>
      </c>
      <c r="D9072">
        <f t="shared" ca="1" si="704"/>
        <v>22</v>
      </c>
      <c r="E9072" t="str" cm="1">
        <f t="array" aca="1" ref="E9072" ca="1">INDEX(Reel2,Spins[[#This Row],[Stop2]])</f>
        <v>🍇</v>
      </c>
      <c r="F9072">
        <f t="shared" ca="1" si="705"/>
        <v>4</v>
      </c>
      <c r="G9072" t="str" cm="1">
        <f t="array" aca="1" ref="G9072" ca="1">INDEX(Reel3,Spins[[#This Row],[Stop3]])</f>
        <v>🍋</v>
      </c>
      <c r="H9072" t="b">
        <f ca="1">AND(Spins[[#This Row],[Sym1]]=Spins[[#This Row],[Sym2]],Spins[[#This Row],[Sym2]]=Spins[[#This Row],[Sym3]])</f>
        <v>0</v>
      </c>
      <c r="I9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2">
        <f t="shared" si="706"/>
        <v>1</v>
      </c>
      <c r="K9072">
        <f ca="1">Spins[[#This Row],[Mult]]*Spins[[#This Row],[Bet]]</f>
        <v>0</v>
      </c>
      <c r="L9072">
        <f ca="1">Spins[[#This Row],[Payout]]-Spins[[#This Row],[Bet]]</f>
        <v>-1</v>
      </c>
    </row>
    <row r="9073" spans="1:12" x14ac:dyDescent="0.3">
      <c r="A9073">
        <f t="shared" si="702"/>
        <v>9072</v>
      </c>
      <c r="B9073">
        <f t="shared" ca="1" si="703"/>
        <v>22</v>
      </c>
      <c r="C9073" t="str" cm="1">
        <f t="array" aca="1" ref="C9073" ca="1">INDEX(Reel1,Spins[[#This Row],[Stop1]])</f>
        <v>🍇</v>
      </c>
      <c r="D9073">
        <f t="shared" ca="1" si="704"/>
        <v>19</v>
      </c>
      <c r="E9073" t="str" cm="1">
        <f t="array" aca="1" ref="E9073" ca="1">INDEX(Reel2,Spins[[#This Row],[Stop2]])</f>
        <v>🍒</v>
      </c>
      <c r="F9073">
        <f t="shared" ca="1" si="705"/>
        <v>10</v>
      </c>
      <c r="G9073" t="str" cm="1">
        <f t="array" aca="1" ref="G9073" ca="1">INDEX(Reel3,Spins[[#This Row],[Stop3]])</f>
        <v>🍒</v>
      </c>
      <c r="H9073" t="b">
        <f ca="1">AND(Spins[[#This Row],[Sym1]]=Spins[[#This Row],[Sym2]],Spins[[#This Row],[Sym2]]=Spins[[#This Row],[Sym3]])</f>
        <v>0</v>
      </c>
      <c r="I9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3">
        <f t="shared" si="706"/>
        <v>1</v>
      </c>
      <c r="K9073">
        <f ca="1">Spins[[#This Row],[Mult]]*Spins[[#This Row],[Bet]]</f>
        <v>0</v>
      </c>
      <c r="L9073">
        <f ca="1">Spins[[#This Row],[Payout]]-Spins[[#This Row],[Bet]]</f>
        <v>-1</v>
      </c>
    </row>
    <row r="9074" spans="1:12" x14ac:dyDescent="0.3">
      <c r="A9074">
        <f t="shared" si="702"/>
        <v>9073</v>
      </c>
      <c r="B9074">
        <f t="shared" ca="1" si="703"/>
        <v>11</v>
      </c>
      <c r="C9074" t="str" cm="1">
        <f t="array" aca="1" ref="C9074" ca="1">INDEX(Reel1,Spins[[#This Row],[Stop1]])</f>
        <v>🍋</v>
      </c>
      <c r="D9074">
        <f t="shared" ca="1" si="704"/>
        <v>6</v>
      </c>
      <c r="E9074" t="str" cm="1">
        <f t="array" aca="1" ref="E9074" ca="1">INDEX(Reel2,Spins[[#This Row],[Stop2]])</f>
        <v>🍋</v>
      </c>
      <c r="F9074">
        <f t="shared" ca="1" si="705"/>
        <v>9</v>
      </c>
      <c r="G9074" t="str" cm="1">
        <f t="array" aca="1" ref="G9074" ca="1">INDEX(Reel3,Spins[[#This Row],[Stop3]])</f>
        <v>🍒</v>
      </c>
      <c r="H9074" t="b">
        <f ca="1">AND(Spins[[#This Row],[Sym1]]=Spins[[#This Row],[Sym2]],Spins[[#This Row],[Sym2]]=Spins[[#This Row],[Sym3]])</f>
        <v>0</v>
      </c>
      <c r="I9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074">
        <f t="shared" si="706"/>
        <v>1</v>
      </c>
      <c r="K9074">
        <f ca="1">Spins[[#This Row],[Mult]]*Spins[[#This Row],[Bet]]</f>
        <v>0.6</v>
      </c>
      <c r="L9074">
        <f ca="1">Spins[[#This Row],[Payout]]-Spins[[#This Row],[Bet]]</f>
        <v>-0.4</v>
      </c>
    </row>
    <row r="9075" spans="1:12" x14ac:dyDescent="0.3">
      <c r="A9075">
        <f t="shared" si="702"/>
        <v>9074</v>
      </c>
      <c r="B9075">
        <f t="shared" ca="1" si="703"/>
        <v>5</v>
      </c>
      <c r="C9075" t="str" cm="1">
        <f t="array" aca="1" ref="C9075" ca="1">INDEX(Reel1,Spins[[#This Row],[Stop1]])</f>
        <v>🍋</v>
      </c>
      <c r="D9075">
        <f t="shared" ca="1" si="704"/>
        <v>31</v>
      </c>
      <c r="E9075" t="str" cm="1">
        <f t="array" aca="1" ref="E9075" ca="1">INDEX(Reel2,Spins[[#This Row],[Stop2]])</f>
        <v>💎</v>
      </c>
      <c r="F9075">
        <f t="shared" ca="1" si="705"/>
        <v>1</v>
      </c>
      <c r="G9075" t="str" cm="1">
        <f t="array" aca="1" ref="G9075" ca="1">INDEX(Reel3,Spins[[#This Row],[Stop3]])</f>
        <v>🍋</v>
      </c>
      <c r="H9075" t="b">
        <f ca="1">AND(Spins[[#This Row],[Sym1]]=Spins[[#This Row],[Sym2]],Spins[[#This Row],[Sym2]]=Spins[[#This Row],[Sym3]])</f>
        <v>0</v>
      </c>
      <c r="I9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5">
        <f t="shared" si="706"/>
        <v>1</v>
      </c>
      <c r="K9075">
        <f ca="1">Spins[[#This Row],[Mult]]*Spins[[#This Row],[Bet]]</f>
        <v>0</v>
      </c>
      <c r="L9075">
        <f ca="1">Spins[[#This Row],[Payout]]-Spins[[#This Row],[Bet]]</f>
        <v>-1</v>
      </c>
    </row>
    <row r="9076" spans="1:12" x14ac:dyDescent="0.3">
      <c r="A9076">
        <f t="shared" si="702"/>
        <v>9075</v>
      </c>
      <c r="B9076">
        <f t="shared" ca="1" si="703"/>
        <v>17</v>
      </c>
      <c r="C9076" t="str" cm="1">
        <f t="array" aca="1" ref="C9076" ca="1">INDEX(Reel1,Spins[[#This Row],[Stop1]])</f>
        <v>🍒</v>
      </c>
      <c r="D9076">
        <f t="shared" ca="1" si="704"/>
        <v>30</v>
      </c>
      <c r="E9076" t="str" cm="1">
        <f t="array" aca="1" ref="E9076" ca="1">INDEX(Reel2,Spins[[#This Row],[Stop2]])</f>
        <v>7️⃣</v>
      </c>
      <c r="F9076">
        <f t="shared" ca="1" si="705"/>
        <v>2</v>
      </c>
      <c r="G9076" t="str" cm="1">
        <f t="array" aca="1" ref="G9076" ca="1">INDEX(Reel3,Spins[[#This Row],[Stop3]])</f>
        <v>🍋</v>
      </c>
      <c r="H9076" t="b">
        <f ca="1">AND(Spins[[#This Row],[Sym1]]=Spins[[#This Row],[Sym2]],Spins[[#This Row],[Sym2]]=Spins[[#This Row],[Sym3]])</f>
        <v>0</v>
      </c>
      <c r="I9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6">
        <f t="shared" si="706"/>
        <v>1</v>
      </c>
      <c r="K9076">
        <f ca="1">Spins[[#This Row],[Mult]]*Spins[[#This Row],[Bet]]</f>
        <v>0</v>
      </c>
      <c r="L9076">
        <f ca="1">Spins[[#This Row],[Payout]]-Spins[[#This Row],[Bet]]</f>
        <v>-1</v>
      </c>
    </row>
    <row r="9077" spans="1:12" x14ac:dyDescent="0.3">
      <c r="A9077">
        <f t="shared" si="702"/>
        <v>9076</v>
      </c>
      <c r="B9077">
        <f t="shared" ca="1" si="703"/>
        <v>21</v>
      </c>
      <c r="C9077" t="str" cm="1">
        <f t="array" aca="1" ref="C9077" ca="1">INDEX(Reel1,Spins[[#This Row],[Stop1]])</f>
        <v>🍒</v>
      </c>
      <c r="D9077">
        <f t="shared" ca="1" si="704"/>
        <v>2</v>
      </c>
      <c r="E9077" t="str" cm="1">
        <f t="array" aca="1" ref="E9077" ca="1">INDEX(Reel2,Spins[[#This Row],[Stop2]])</f>
        <v>🍋</v>
      </c>
      <c r="F9077">
        <f t="shared" ca="1" si="705"/>
        <v>7</v>
      </c>
      <c r="G9077" t="str" cm="1">
        <f t="array" aca="1" ref="G9077" ca="1">INDEX(Reel3,Spins[[#This Row],[Stop3]])</f>
        <v>🍒</v>
      </c>
      <c r="H9077" t="b">
        <f ca="1">AND(Spins[[#This Row],[Sym1]]=Spins[[#This Row],[Sym2]],Spins[[#This Row],[Sym2]]=Spins[[#This Row],[Sym3]])</f>
        <v>0</v>
      </c>
      <c r="I9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7">
        <f t="shared" si="706"/>
        <v>1</v>
      </c>
      <c r="K9077">
        <f ca="1">Spins[[#This Row],[Mult]]*Spins[[#This Row],[Bet]]</f>
        <v>0</v>
      </c>
      <c r="L9077">
        <f ca="1">Spins[[#This Row],[Payout]]-Spins[[#This Row],[Bet]]</f>
        <v>-1</v>
      </c>
    </row>
    <row r="9078" spans="1:12" x14ac:dyDescent="0.3">
      <c r="A9078">
        <f t="shared" si="702"/>
        <v>9077</v>
      </c>
      <c r="B9078">
        <f t="shared" ca="1" si="703"/>
        <v>22</v>
      </c>
      <c r="C9078" t="str" cm="1">
        <f t="array" aca="1" ref="C9078" ca="1">INDEX(Reel1,Spins[[#This Row],[Stop1]])</f>
        <v>🍇</v>
      </c>
      <c r="D9078">
        <f t="shared" ca="1" si="704"/>
        <v>20</v>
      </c>
      <c r="E9078" t="str" cm="1">
        <f t="array" aca="1" ref="E9078" ca="1">INDEX(Reel2,Spins[[#This Row],[Stop2]])</f>
        <v>🍒</v>
      </c>
      <c r="F9078">
        <f t="shared" ca="1" si="705"/>
        <v>15</v>
      </c>
      <c r="G9078" t="str" cm="1">
        <f t="array" aca="1" ref="G9078" ca="1">INDEX(Reel3,Spins[[#This Row],[Stop3]])</f>
        <v>🍇</v>
      </c>
      <c r="H9078" t="b">
        <f ca="1">AND(Spins[[#This Row],[Sym1]]=Spins[[#This Row],[Sym2]],Spins[[#This Row],[Sym2]]=Spins[[#This Row],[Sym3]])</f>
        <v>0</v>
      </c>
      <c r="I9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8">
        <f t="shared" si="706"/>
        <v>1</v>
      </c>
      <c r="K9078">
        <f ca="1">Spins[[#This Row],[Mult]]*Spins[[#This Row],[Bet]]</f>
        <v>0</v>
      </c>
      <c r="L9078">
        <f ca="1">Spins[[#This Row],[Payout]]-Spins[[#This Row],[Bet]]</f>
        <v>-1</v>
      </c>
    </row>
    <row r="9079" spans="1:12" x14ac:dyDescent="0.3">
      <c r="A9079">
        <f t="shared" si="702"/>
        <v>9078</v>
      </c>
      <c r="B9079">
        <f t="shared" ca="1" si="703"/>
        <v>28</v>
      </c>
      <c r="C9079" t="str" cm="1">
        <f t="array" aca="1" ref="C9079" ca="1">INDEX(Reel1,Spins[[#This Row],[Stop1]])</f>
        <v>BAR</v>
      </c>
      <c r="D9079">
        <f t="shared" ca="1" si="704"/>
        <v>19</v>
      </c>
      <c r="E9079" t="str" cm="1">
        <f t="array" aca="1" ref="E9079" ca="1">INDEX(Reel2,Spins[[#This Row],[Stop2]])</f>
        <v>🍒</v>
      </c>
      <c r="F9079">
        <f t="shared" ca="1" si="705"/>
        <v>7</v>
      </c>
      <c r="G9079" t="str" cm="1">
        <f t="array" aca="1" ref="G9079" ca="1">INDEX(Reel3,Spins[[#This Row],[Stop3]])</f>
        <v>🍒</v>
      </c>
      <c r="H9079" t="b">
        <f ca="1">AND(Spins[[#This Row],[Sym1]]=Spins[[#This Row],[Sym2]],Spins[[#This Row],[Sym2]]=Spins[[#This Row],[Sym3]])</f>
        <v>0</v>
      </c>
      <c r="I9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79">
        <f t="shared" si="706"/>
        <v>1</v>
      </c>
      <c r="K9079">
        <f ca="1">Spins[[#This Row],[Mult]]*Spins[[#This Row],[Bet]]</f>
        <v>0</v>
      </c>
      <c r="L9079">
        <f ca="1">Spins[[#This Row],[Payout]]-Spins[[#This Row],[Bet]]</f>
        <v>-1</v>
      </c>
    </row>
    <row r="9080" spans="1:12" x14ac:dyDescent="0.3">
      <c r="A9080">
        <f t="shared" si="702"/>
        <v>9079</v>
      </c>
      <c r="B9080">
        <f t="shared" ca="1" si="703"/>
        <v>24</v>
      </c>
      <c r="C9080" t="str" cm="1">
        <f t="array" aca="1" ref="C9080" ca="1">INDEX(Reel1,Spins[[#This Row],[Stop1]])</f>
        <v>🍇</v>
      </c>
      <c r="D9080">
        <f t="shared" ca="1" si="704"/>
        <v>23</v>
      </c>
      <c r="E9080" t="str" cm="1">
        <f t="array" aca="1" ref="E9080" ca="1">INDEX(Reel2,Spins[[#This Row],[Stop2]])</f>
        <v>🍇</v>
      </c>
      <c r="F9080">
        <f t="shared" ca="1" si="705"/>
        <v>5</v>
      </c>
      <c r="G9080" t="str" cm="1">
        <f t="array" aca="1" ref="G9080" ca="1">INDEX(Reel3,Spins[[#This Row],[Stop3]])</f>
        <v>🍋</v>
      </c>
      <c r="H9080" t="b">
        <f ca="1">AND(Spins[[#This Row],[Sym1]]=Spins[[#This Row],[Sym2]],Spins[[#This Row],[Sym2]]=Spins[[#This Row],[Sym3]])</f>
        <v>0</v>
      </c>
      <c r="I9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9080">
        <f t="shared" si="706"/>
        <v>1</v>
      </c>
      <c r="K9080">
        <f ca="1">Spins[[#This Row],[Mult]]*Spins[[#This Row],[Bet]]</f>
        <v>1.5</v>
      </c>
      <c r="L9080">
        <f ca="1">Spins[[#This Row],[Payout]]-Spins[[#This Row],[Bet]]</f>
        <v>0.5</v>
      </c>
    </row>
    <row r="9081" spans="1:12" x14ac:dyDescent="0.3">
      <c r="A9081">
        <f t="shared" si="702"/>
        <v>9080</v>
      </c>
      <c r="B9081">
        <f t="shared" ca="1" si="703"/>
        <v>18</v>
      </c>
      <c r="C9081" t="str" cm="1">
        <f t="array" aca="1" ref="C9081" ca="1">INDEX(Reel1,Spins[[#This Row],[Stop1]])</f>
        <v>🍒</v>
      </c>
      <c r="D9081">
        <f t="shared" ca="1" si="704"/>
        <v>13</v>
      </c>
      <c r="E9081" t="str" cm="1">
        <f t="array" aca="1" ref="E9081" ca="1">INDEX(Reel2,Spins[[#This Row],[Stop2]])</f>
        <v>🍋</v>
      </c>
      <c r="F9081">
        <f t="shared" ca="1" si="705"/>
        <v>15</v>
      </c>
      <c r="G9081" t="str" cm="1">
        <f t="array" aca="1" ref="G9081" ca="1">INDEX(Reel3,Spins[[#This Row],[Stop3]])</f>
        <v>🍇</v>
      </c>
      <c r="H9081" t="b">
        <f ca="1">AND(Spins[[#This Row],[Sym1]]=Spins[[#This Row],[Sym2]],Spins[[#This Row],[Sym2]]=Spins[[#This Row],[Sym3]])</f>
        <v>0</v>
      </c>
      <c r="I9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1">
        <f t="shared" si="706"/>
        <v>1</v>
      </c>
      <c r="K9081">
        <f ca="1">Spins[[#This Row],[Mult]]*Spins[[#This Row],[Bet]]</f>
        <v>0</v>
      </c>
      <c r="L9081">
        <f ca="1">Spins[[#This Row],[Payout]]-Spins[[#This Row],[Bet]]</f>
        <v>-1</v>
      </c>
    </row>
    <row r="9082" spans="1:12" x14ac:dyDescent="0.3">
      <c r="A9082">
        <f t="shared" si="702"/>
        <v>9081</v>
      </c>
      <c r="B9082">
        <f t="shared" ca="1" si="703"/>
        <v>20</v>
      </c>
      <c r="C9082" t="str" cm="1">
        <f t="array" aca="1" ref="C9082" ca="1">INDEX(Reel1,Spins[[#This Row],[Stop1]])</f>
        <v>🍒</v>
      </c>
      <c r="D9082">
        <f t="shared" ca="1" si="704"/>
        <v>25</v>
      </c>
      <c r="E9082" t="str" cm="1">
        <f t="array" aca="1" ref="E9082" ca="1">INDEX(Reel2,Spins[[#This Row],[Stop2]])</f>
        <v>🔔</v>
      </c>
      <c r="F9082">
        <f t="shared" ca="1" si="705"/>
        <v>13</v>
      </c>
      <c r="G9082" t="str" cm="1">
        <f t="array" aca="1" ref="G9082" ca="1">INDEX(Reel3,Spins[[#This Row],[Stop3]])</f>
        <v>🍇</v>
      </c>
      <c r="H9082" t="b">
        <f ca="1">AND(Spins[[#This Row],[Sym1]]=Spins[[#This Row],[Sym2]],Spins[[#This Row],[Sym2]]=Spins[[#This Row],[Sym3]])</f>
        <v>0</v>
      </c>
      <c r="I9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2">
        <f t="shared" si="706"/>
        <v>1</v>
      </c>
      <c r="K9082">
        <f ca="1">Spins[[#This Row],[Mult]]*Spins[[#This Row],[Bet]]</f>
        <v>0</v>
      </c>
      <c r="L9082">
        <f ca="1">Spins[[#This Row],[Payout]]-Spins[[#This Row],[Bet]]</f>
        <v>-1</v>
      </c>
    </row>
    <row r="9083" spans="1:12" x14ac:dyDescent="0.3">
      <c r="A9083">
        <f t="shared" si="702"/>
        <v>9082</v>
      </c>
      <c r="B9083">
        <f t="shared" ca="1" si="703"/>
        <v>19</v>
      </c>
      <c r="C9083" t="str" cm="1">
        <f t="array" aca="1" ref="C9083" ca="1">INDEX(Reel1,Spins[[#This Row],[Stop1]])</f>
        <v>🍒</v>
      </c>
      <c r="D9083">
        <f t="shared" ca="1" si="704"/>
        <v>5</v>
      </c>
      <c r="E9083" t="str" cm="1">
        <f t="array" aca="1" ref="E9083" ca="1">INDEX(Reel2,Spins[[#This Row],[Stop2]])</f>
        <v>🍋</v>
      </c>
      <c r="F9083">
        <f t="shared" ca="1" si="705"/>
        <v>13</v>
      </c>
      <c r="G9083" t="str" cm="1">
        <f t="array" aca="1" ref="G9083" ca="1">INDEX(Reel3,Spins[[#This Row],[Stop3]])</f>
        <v>🍇</v>
      </c>
      <c r="H9083" t="b">
        <f ca="1">AND(Spins[[#This Row],[Sym1]]=Spins[[#This Row],[Sym2]],Spins[[#This Row],[Sym2]]=Spins[[#This Row],[Sym3]])</f>
        <v>0</v>
      </c>
      <c r="I9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3">
        <f t="shared" si="706"/>
        <v>1</v>
      </c>
      <c r="K9083">
        <f ca="1">Spins[[#This Row],[Mult]]*Spins[[#This Row],[Bet]]</f>
        <v>0</v>
      </c>
      <c r="L9083">
        <f ca="1">Spins[[#This Row],[Payout]]-Spins[[#This Row],[Bet]]</f>
        <v>-1</v>
      </c>
    </row>
    <row r="9084" spans="1:12" x14ac:dyDescent="0.3">
      <c r="A9084">
        <f t="shared" si="702"/>
        <v>9083</v>
      </c>
      <c r="B9084">
        <f t="shared" ca="1" si="703"/>
        <v>29</v>
      </c>
      <c r="C9084" t="str" cm="1">
        <f t="array" aca="1" ref="C9084" ca="1">INDEX(Reel1,Spins[[#This Row],[Stop1]])</f>
        <v>7️⃣</v>
      </c>
      <c r="D9084">
        <f t="shared" ca="1" si="704"/>
        <v>11</v>
      </c>
      <c r="E9084" t="str" cm="1">
        <f t="array" aca="1" ref="E9084" ca="1">INDEX(Reel2,Spins[[#This Row],[Stop2]])</f>
        <v>🍋</v>
      </c>
      <c r="F9084">
        <f t="shared" ca="1" si="705"/>
        <v>6</v>
      </c>
      <c r="G9084" t="str" cm="1">
        <f t="array" aca="1" ref="G9084" ca="1">INDEX(Reel3,Spins[[#This Row],[Stop3]])</f>
        <v>🍒</v>
      </c>
      <c r="H9084" t="b">
        <f ca="1">AND(Spins[[#This Row],[Sym1]]=Spins[[#This Row],[Sym2]],Spins[[#This Row],[Sym2]]=Spins[[#This Row],[Sym3]])</f>
        <v>0</v>
      </c>
      <c r="I9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4">
        <f t="shared" si="706"/>
        <v>1</v>
      </c>
      <c r="K9084">
        <f ca="1">Spins[[#This Row],[Mult]]*Spins[[#This Row],[Bet]]</f>
        <v>0</v>
      </c>
      <c r="L9084">
        <f ca="1">Spins[[#This Row],[Payout]]-Spins[[#This Row],[Bet]]</f>
        <v>-1</v>
      </c>
    </row>
    <row r="9085" spans="1:12" x14ac:dyDescent="0.3">
      <c r="A9085">
        <f t="shared" si="702"/>
        <v>9084</v>
      </c>
      <c r="B9085">
        <f t="shared" ca="1" si="703"/>
        <v>3</v>
      </c>
      <c r="C9085" t="str" cm="1">
        <f t="array" aca="1" ref="C9085" ca="1">INDEX(Reel1,Spins[[#This Row],[Stop1]])</f>
        <v>🍋</v>
      </c>
      <c r="D9085">
        <f t="shared" ca="1" si="704"/>
        <v>21</v>
      </c>
      <c r="E9085" t="str" cm="1">
        <f t="array" aca="1" ref="E9085" ca="1">INDEX(Reel2,Spins[[#This Row],[Stop2]])</f>
        <v>🍒</v>
      </c>
      <c r="F9085">
        <f t="shared" ca="1" si="705"/>
        <v>20</v>
      </c>
      <c r="G9085" t="str" cm="1">
        <f t="array" aca="1" ref="G9085" ca="1">INDEX(Reel3,Spins[[#This Row],[Stop3]])</f>
        <v>🔔</v>
      </c>
      <c r="H9085" t="b">
        <f ca="1">AND(Spins[[#This Row],[Sym1]]=Spins[[#This Row],[Sym2]],Spins[[#This Row],[Sym2]]=Spins[[#This Row],[Sym3]])</f>
        <v>0</v>
      </c>
      <c r="I9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5">
        <f t="shared" si="706"/>
        <v>1</v>
      </c>
      <c r="K9085">
        <f ca="1">Spins[[#This Row],[Mult]]*Spins[[#This Row],[Bet]]</f>
        <v>0</v>
      </c>
      <c r="L9085">
        <f ca="1">Spins[[#This Row],[Payout]]-Spins[[#This Row],[Bet]]</f>
        <v>-1</v>
      </c>
    </row>
    <row r="9086" spans="1:12" x14ac:dyDescent="0.3">
      <c r="A9086">
        <f t="shared" si="702"/>
        <v>9085</v>
      </c>
      <c r="B9086">
        <f t="shared" ca="1" si="703"/>
        <v>25</v>
      </c>
      <c r="C9086" t="str" cm="1">
        <f t="array" aca="1" ref="C9086" ca="1">INDEX(Reel1,Spins[[#This Row],[Stop1]])</f>
        <v>🔔</v>
      </c>
      <c r="D9086">
        <f t="shared" ca="1" si="704"/>
        <v>1</v>
      </c>
      <c r="E9086" t="str" cm="1">
        <f t="array" aca="1" ref="E9086" ca="1">INDEX(Reel2,Spins[[#This Row],[Stop2]])</f>
        <v>🍋</v>
      </c>
      <c r="F9086">
        <f t="shared" ca="1" si="705"/>
        <v>30</v>
      </c>
      <c r="G9086" t="str" cm="1">
        <f t="array" aca="1" ref="G9086" ca="1">INDEX(Reel3,Spins[[#This Row],[Stop3]])</f>
        <v>💎</v>
      </c>
      <c r="H9086" t="b">
        <f ca="1">AND(Spins[[#This Row],[Sym1]]=Spins[[#This Row],[Sym2]],Spins[[#This Row],[Sym2]]=Spins[[#This Row],[Sym3]])</f>
        <v>0</v>
      </c>
      <c r="I9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6">
        <f t="shared" si="706"/>
        <v>1</v>
      </c>
      <c r="K9086">
        <f ca="1">Spins[[#This Row],[Mult]]*Spins[[#This Row],[Bet]]</f>
        <v>0</v>
      </c>
      <c r="L9086">
        <f ca="1">Spins[[#This Row],[Payout]]-Spins[[#This Row],[Bet]]</f>
        <v>-1</v>
      </c>
    </row>
    <row r="9087" spans="1:12" x14ac:dyDescent="0.3">
      <c r="A9087">
        <f t="shared" si="702"/>
        <v>9086</v>
      </c>
      <c r="B9087">
        <f t="shared" ca="1" si="703"/>
        <v>25</v>
      </c>
      <c r="C9087" t="str" cm="1">
        <f t="array" aca="1" ref="C9087" ca="1">INDEX(Reel1,Spins[[#This Row],[Stop1]])</f>
        <v>🔔</v>
      </c>
      <c r="D9087">
        <f t="shared" ca="1" si="704"/>
        <v>4</v>
      </c>
      <c r="E9087" t="str" cm="1">
        <f t="array" aca="1" ref="E9087" ca="1">INDEX(Reel2,Spins[[#This Row],[Stop2]])</f>
        <v>🍋</v>
      </c>
      <c r="F9087">
        <f t="shared" ca="1" si="705"/>
        <v>10</v>
      </c>
      <c r="G9087" t="str" cm="1">
        <f t="array" aca="1" ref="G9087" ca="1">INDEX(Reel3,Spins[[#This Row],[Stop3]])</f>
        <v>🍒</v>
      </c>
      <c r="H9087" t="b">
        <f ca="1">AND(Spins[[#This Row],[Sym1]]=Spins[[#This Row],[Sym2]],Spins[[#This Row],[Sym2]]=Spins[[#This Row],[Sym3]])</f>
        <v>0</v>
      </c>
      <c r="I9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7">
        <f t="shared" si="706"/>
        <v>1</v>
      </c>
      <c r="K9087">
        <f ca="1">Spins[[#This Row],[Mult]]*Spins[[#This Row],[Bet]]</f>
        <v>0</v>
      </c>
      <c r="L9087">
        <f ca="1">Spins[[#This Row],[Payout]]-Spins[[#This Row],[Bet]]</f>
        <v>-1</v>
      </c>
    </row>
    <row r="9088" spans="1:12" x14ac:dyDescent="0.3">
      <c r="A9088">
        <f t="shared" si="702"/>
        <v>9087</v>
      </c>
      <c r="B9088">
        <f t="shared" ca="1" si="703"/>
        <v>5</v>
      </c>
      <c r="C9088" t="str" cm="1">
        <f t="array" aca="1" ref="C9088" ca="1">INDEX(Reel1,Spins[[#This Row],[Stop1]])</f>
        <v>🍋</v>
      </c>
      <c r="D9088">
        <f t="shared" ca="1" si="704"/>
        <v>29</v>
      </c>
      <c r="E9088" t="str" cm="1">
        <f t="array" aca="1" ref="E9088" ca="1">INDEX(Reel2,Spins[[#This Row],[Stop2]])</f>
        <v>7️⃣</v>
      </c>
      <c r="F9088">
        <f t="shared" ca="1" si="705"/>
        <v>9</v>
      </c>
      <c r="G9088" t="str" cm="1">
        <f t="array" aca="1" ref="G9088" ca="1">INDEX(Reel3,Spins[[#This Row],[Stop3]])</f>
        <v>🍒</v>
      </c>
      <c r="H9088" t="b">
        <f ca="1">AND(Spins[[#This Row],[Sym1]]=Spins[[#This Row],[Sym2]],Spins[[#This Row],[Sym2]]=Spins[[#This Row],[Sym3]])</f>
        <v>0</v>
      </c>
      <c r="I9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8">
        <f t="shared" si="706"/>
        <v>1</v>
      </c>
      <c r="K9088">
        <f ca="1">Spins[[#This Row],[Mult]]*Spins[[#This Row],[Bet]]</f>
        <v>0</v>
      </c>
      <c r="L9088">
        <f ca="1">Spins[[#This Row],[Payout]]-Spins[[#This Row],[Bet]]</f>
        <v>-1</v>
      </c>
    </row>
    <row r="9089" spans="1:12" x14ac:dyDescent="0.3">
      <c r="A9089">
        <f t="shared" si="702"/>
        <v>9088</v>
      </c>
      <c r="B9089">
        <f t="shared" ca="1" si="703"/>
        <v>26</v>
      </c>
      <c r="C9089" t="str" cm="1">
        <f t="array" aca="1" ref="C9089" ca="1">INDEX(Reel1,Spins[[#This Row],[Stop1]])</f>
        <v>🔔</v>
      </c>
      <c r="D9089">
        <f t="shared" ca="1" si="704"/>
        <v>14</v>
      </c>
      <c r="E9089" t="str" cm="1">
        <f t="array" aca="1" ref="E9089" ca="1">INDEX(Reel2,Spins[[#This Row],[Stop2]])</f>
        <v>🍋</v>
      </c>
      <c r="F9089">
        <f t="shared" ca="1" si="705"/>
        <v>7</v>
      </c>
      <c r="G9089" t="str" cm="1">
        <f t="array" aca="1" ref="G9089" ca="1">INDEX(Reel3,Spins[[#This Row],[Stop3]])</f>
        <v>🍒</v>
      </c>
      <c r="H9089" t="b">
        <f ca="1">AND(Spins[[#This Row],[Sym1]]=Spins[[#This Row],[Sym2]],Spins[[#This Row],[Sym2]]=Spins[[#This Row],[Sym3]])</f>
        <v>0</v>
      </c>
      <c r="I9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89">
        <f t="shared" si="706"/>
        <v>1</v>
      </c>
      <c r="K9089">
        <f ca="1">Spins[[#This Row],[Mult]]*Spins[[#This Row],[Bet]]</f>
        <v>0</v>
      </c>
      <c r="L9089">
        <f ca="1">Spins[[#This Row],[Payout]]-Spins[[#This Row],[Bet]]</f>
        <v>-1</v>
      </c>
    </row>
    <row r="9090" spans="1:12" x14ac:dyDescent="0.3">
      <c r="A9090">
        <f t="shared" ref="A9090:A9153" si="707">ROW()-1</f>
        <v>9089</v>
      </c>
      <c r="B9090">
        <f t="shared" ref="B9090:B9153" ca="1" si="708">RANDBETWEEN(1,ROWS(Reel1))</f>
        <v>22</v>
      </c>
      <c r="C9090" t="str" cm="1">
        <f t="array" aca="1" ref="C9090" ca="1">INDEX(Reel1,Spins[[#This Row],[Stop1]])</f>
        <v>🍇</v>
      </c>
      <c r="D9090">
        <f t="shared" ref="D9090:D9153" ca="1" si="709">RANDBETWEEN(1,ROWS(Reel2))</f>
        <v>29</v>
      </c>
      <c r="E9090" t="str" cm="1">
        <f t="array" aca="1" ref="E9090" ca="1">INDEX(Reel2,Spins[[#This Row],[Stop2]])</f>
        <v>7️⃣</v>
      </c>
      <c r="F9090">
        <f t="shared" ref="F9090:F9153" ca="1" si="710">RANDBETWEEN(1,ROWS(Reel3))</f>
        <v>18</v>
      </c>
      <c r="G9090" t="str" cm="1">
        <f t="array" aca="1" ref="G9090" ca="1">INDEX(Reel3,Spins[[#This Row],[Stop3]])</f>
        <v>🔔</v>
      </c>
      <c r="H9090" t="b">
        <f ca="1">AND(Spins[[#This Row],[Sym1]]=Spins[[#This Row],[Sym2]],Spins[[#This Row],[Sym2]]=Spins[[#This Row],[Sym3]])</f>
        <v>0</v>
      </c>
      <c r="I9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0">
        <f t="shared" ref="J9090:J9153" si="711">Bet</f>
        <v>1</v>
      </c>
      <c r="K9090">
        <f ca="1">Spins[[#This Row],[Mult]]*Spins[[#This Row],[Bet]]</f>
        <v>0</v>
      </c>
      <c r="L9090">
        <f ca="1">Spins[[#This Row],[Payout]]-Spins[[#This Row],[Bet]]</f>
        <v>-1</v>
      </c>
    </row>
    <row r="9091" spans="1:12" x14ac:dyDescent="0.3">
      <c r="A9091">
        <f t="shared" si="707"/>
        <v>9090</v>
      </c>
      <c r="B9091">
        <f t="shared" ca="1" si="708"/>
        <v>29</v>
      </c>
      <c r="C9091" t="str" cm="1">
        <f t="array" aca="1" ref="C9091" ca="1">INDEX(Reel1,Spins[[#This Row],[Stop1]])</f>
        <v>7️⃣</v>
      </c>
      <c r="D9091">
        <f t="shared" ca="1" si="709"/>
        <v>3</v>
      </c>
      <c r="E9091" t="str" cm="1">
        <f t="array" aca="1" ref="E9091" ca="1">INDEX(Reel2,Spins[[#This Row],[Stop2]])</f>
        <v>🍋</v>
      </c>
      <c r="F9091">
        <f t="shared" ca="1" si="710"/>
        <v>21</v>
      </c>
      <c r="G9091" t="str" cm="1">
        <f t="array" aca="1" ref="G9091" ca="1">INDEX(Reel3,Spins[[#This Row],[Stop3]])</f>
        <v>🔔</v>
      </c>
      <c r="H9091" t="b">
        <f ca="1">AND(Spins[[#This Row],[Sym1]]=Spins[[#This Row],[Sym2]],Spins[[#This Row],[Sym2]]=Spins[[#This Row],[Sym3]])</f>
        <v>0</v>
      </c>
      <c r="I9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1">
        <f t="shared" si="711"/>
        <v>1</v>
      </c>
      <c r="K9091">
        <f ca="1">Spins[[#This Row],[Mult]]*Spins[[#This Row],[Bet]]</f>
        <v>0</v>
      </c>
      <c r="L9091">
        <f ca="1">Spins[[#This Row],[Payout]]-Spins[[#This Row],[Bet]]</f>
        <v>-1</v>
      </c>
    </row>
    <row r="9092" spans="1:12" x14ac:dyDescent="0.3">
      <c r="A9092">
        <f t="shared" si="707"/>
        <v>9091</v>
      </c>
      <c r="B9092">
        <f t="shared" ca="1" si="708"/>
        <v>7</v>
      </c>
      <c r="C9092" t="str" cm="1">
        <f t="array" aca="1" ref="C9092" ca="1">INDEX(Reel1,Spins[[#This Row],[Stop1]])</f>
        <v>🍋</v>
      </c>
      <c r="D9092">
        <f t="shared" ca="1" si="709"/>
        <v>26</v>
      </c>
      <c r="E9092" t="str" cm="1">
        <f t="array" aca="1" ref="E9092" ca="1">INDEX(Reel2,Spins[[#This Row],[Stop2]])</f>
        <v>🔔</v>
      </c>
      <c r="F9092">
        <f t="shared" ca="1" si="710"/>
        <v>13</v>
      </c>
      <c r="G9092" t="str" cm="1">
        <f t="array" aca="1" ref="G9092" ca="1">INDEX(Reel3,Spins[[#This Row],[Stop3]])</f>
        <v>🍇</v>
      </c>
      <c r="H9092" t="b">
        <f ca="1">AND(Spins[[#This Row],[Sym1]]=Spins[[#This Row],[Sym2]],Spins[[#This Row],[Sym2]]=Spins[[#This Row],[Sym3]])</f>
        <v>0</v>
      </c>
      <c r="I9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2">
        <f t="shared" si="711"/>
        <v>1</v>
      </c>
      <c r="K9092">
        <f ca="1">Spins[[#This Row],[Mult]]*Spins[[#This Row],[Bet]]</f>
        <v>0</v>
      </c>
      <c r="L9092">
        <f ca="1">Spins[[#This Row],[Payout]]-Spins[[#This Row],[Bet]]</f>
        <v>-1</v>
      </c>
    </row>
    <row r="9093" spans="1:12" x14ac:dyDescent="0.3">
      <c r="A9093">
        <f t="shared" si="707"/>
        <v>9092</v>
      </c>
      <c r="B9093">
        <f t="shared" ca="1" si="708"/>
        <v>11</v>
      </c>
      <c r="C9093" t="str" cm="1">
        <f t="array" aca="1" ref="C9093" ca="1">INDEX(Reel1,Spins[[#This Row],[Stop1]])</f>
        <v>🍋</v>
      </c>
      <c r="D9093">
        <f t="shared" ca="1" si="709"/>
        <v>14</v>
      </c>
      <c r="E9093" t="str" cm="1">
        <f t="array" aca="1" ref="E9093" ca="1">INDEX(Reel2,Spins[[#This Row],[Stop2]])</f>
        <v>🍋</v>
      </c>
      <c r="F9093">
        <f t="shared" ca="1" si="710"/>
        <v>2</v>
      </c>
      <c r="G9093" t="str" cm="1">
        <f t="array" aca="1" ref="G9093" ca="1">INDEX(Reel3,Spins[[#This Row],[Stop3]])</f>
        <v>🍋</v>
      </c>
      <c r="H9093" t="b">
        <f ca="1">AND(Spins[[#This Row],[Sym1]]=Spins[[#This Row],[Sym2]],Spins[[#This Row],[Sym2]]=Spins[[#This Row],[Sym3]])</f>
        <v>1</v>
      </c>
      <c r="I9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093">
        <f t="shared" si="711"/>
        <v>1</v>
      </c>
      <c r="K9093">
        <f ca="1">Spins[[#This Row],[Mult]]*Spins[[#This Row],[Bet]]</f>
        <v>14</v>
      </c>
      <c r="L9093">
        <f ca="1">Spins[[#This Row],[Payout]]-Spins[[#This Row],[Bet]]</f>
        <v>13</v>
      </c>
    </row>
    <row r="9094" spans="1:12" x14ac:dyDescent="0.3">
      <c r="A9094">
        <f t="shared" si="707"/>
        <v>9093</v>
      </c>
      <c r="B9094">
        <f t="shared" ca="1" si="708"/>
        <v>19</v>
      </c>
      <c r="C9094" t="str" cm="1">
        <f t="array" aca="1" ref="C9094" ca="1">INDEX(Reel1,Spins[[#This Row],[Stop1]])</f>
        <v>🍒</v>
      </c>
      <c r="D9094">
        <f t="shared" ca="1" si="709"/>
        <v>30</v>
      </c>
      <c r="E9094" t="str" cm="1">
        <f t="array" aca="1" ref="E9094" ca="1">INDEX(Reel2,Spins[[#This Row],[Stop2]])</f>
        <v>7️⃣</v>
      </c>
      <c r="F9094">
        <f t="shared" ca="1" si="710"/>
        <v>28</v>
      </c>
      <c r="G9094" t="str" cm="1">
        <f t="array" aca="1" ref="G9094" ca="1">INDEX(Reel3,Spins[[#This Row],[Stop3]])</f>
        <v>7️⃣</v>
      </c>
      <c r="H9094" t="b">
        <f ca="1">AND(Spins[[#This Row],[Sym1]]=Spins[[#This Row],[Sym2]],Spins[[#This Row],[Sym2]]=Spins[[#This Row],[Sym3]])</f>
        <v>0</v>
      </c>
      <c r="I9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4">
        <f t="shared" si="711"/>
        <v>1</v>
      </c>
      <c r="K9094">
        <f ca="1">Spins[[#This Row],[Mult]]*Spins[[#This Row],[Bet]]</f>
        <v>0</v>
      </c>
      <c r="L9094">
        <f ca="1">Spins[[#This Row],[Payout]]-Spins[[#This Row],[Bet]]</f>
        <v>-1</v>
      </c>
    </row>
    <row r="9095" spans="1:12" x14ac:dyDescent="0.3">
      <c r="A9095">
        <f t="shared" si="707"/>
        <v>9094</v>
      </c>
      <c r="B9095">
        <f t="shared" ca="1" si="708"/>
        <v>9</v>
      </c>
      <c r="C9095" t="str" cm="1">
        <f t="array" aca="1" ref="C9095" ca="1">INDEX(Reel1,Spins[[#This Row],[Stop1]])</f>
        <v>🍋</v>
      </c>
      <c r="D9095">
        <f t="shared" ca="1" si="709"/>
        <v>24</v>
      </c>
      <c r="E9095" t="str" cm="1">
        <f t="array" aca="1" ref="E9095" ca="1">INDEX(Reel2,Spins[[#This Row],[Stop2]])</f>
        <v>🍇</v>
      </c>
      <c r="F9095">
        <f t="shared" ca="1" si="710"/>
        <v>5</v>
      </c>
      <c r="G9095" t="str" cm="1">
        <f t="array" aca="1" ref="G9095" ca="1">INDEX(Reel3,Spins[[#This Row],[Stop3]])</f>
        <v>🍋</v>
      </c>
      <c r="H9095" t="b">
        <f ca="1">AND(Spins[[#This Row],[Sym1]]=Spins[[#This Row],[Sym2]],Spins[[#This Row],[Sym2]]=Spins[[#This Row],[Sym3]])</f>
        <v>0</v>
      </c>
      <c r="I9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5">
        <f t="shared" si="711"/>
        <v>1</v>
      </c>
      <c r="K9095">
        <f ca="1">Spins[[#This Row],[Mult]]*Spins[[#This Row],[Bet]]</f>
        <v>0</v>
      </c>
      <c r="L9095">
        <f ca="1">Spins[[#This Row],[Payout]]-Spins[[#This Row],[Bet]]</f>
        <v>-1</v>
      </c>
    </row>
    <row r="9096" spans="1:12" x14ac:dyDescent="0.3">
      <c r="A9096">
        <f t="shared" si="707"/>
        <v>9095</v>
      </c>
      <c r="B9096">
        <f t="shared" ca="1" si="708"/>
        <v>16</v>
      </c>
      <c r="C9096" t="str" cm="1">
        <f t="array" aca="1" ref="C9096" ca="1">INDEX(Reel1,Spins[[#This Row],[Stop1]])</f>
        <v>🍒</v>
      </c>
      <c r="D9096">
        <f t="shared" ca="1" si="709"/>
        <v>30</v>
      </c>
      <c r="E9096" t="str" cm="1">
        <f t="array" aca="1" ref="E9096" ca="1">INDEX(Reel2,Spins[[#This Row],[Stop2]])</f>
        <v>7️⃣</v>
      </c>
      <c r="F9096">
        <f t="shared" ca="1" si="710"/>
        <v>21</v>
      </c>
      <c r="G9096" t="str" cm="1">
        <f t="array" aca="1" ref="G9096" ca="1">INDEX(Reel3,Spins[[#This Row],[Stop3]])</f>
        <v>🔔</v>
      </c>
      <c r="H9096" t="b">
        <f ca="1">AND(Spins[[#This Row],[Sym1]]=Spins[[#This Row],[Sym2]],Spins[[#This Row],[Sym2]]=Spins[[#This Row],[Sym3]])</f>
        <v>0</v>
      </c>
      <c r="I9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6">
        <f t="shared" si="711"/>
        <v>1</v>
      </c>
      <c r="K9096">
        <f ca="1">Spins[[#This Row],[Mult]]*Spins[[#This Row],[Bet]]</f>
        <v>0</v>
      </c>
      <c r="L9096">
        <f ca="1">Spins[[#This Row],[Payout]]-Spins[[#This Row],[Bet]]</f>
        <v>-1</v>
      </c>
    </row>
    <row r="9097" spans="1:12" x14ac:dyDescent="0.3">
      <c r="A9097">
        <f t="shared" si="707"/>
        <v>9096</v>
      </c>
      <c r="B9097">
        <f t="shared" ca="1" si="708"/>
        <v>12</v>
      </c>
      <c r="C9097" t="str" cm="1">
        <f t="array" aca="1" ref="C9097" ca="1">INDEX(Reel1,Spins[[#This Row],[Stop1]])</f>
        <v>🍋</v>
      </c>
      <c r="D9097">
        <f t="shared" ca="1" si="709"/>
        <v>10</v>
      </c>
      <c r="E9097" t="str" cm="1">
        <f t="array" aca="1" ref="E9097" ca="1">INDEX(Reel2,Spins[[#This Row],[Stop2]])</f>
        <v>🍋</v>
      </c>
      <c r="F9097">
        <f t="shared" ca="1" si="710"/>
        <v>4</v>
      </c>
      <c r="G9097" t="str" cm="1">
        <f t="array" aca="1" ref="G9097" ca="1">INDEX(Reel3,Spins[[#This Row],[Stop3]])</f>
        <v>🍋</v>
      </c>
      <c r="H9097" t="b">
        <f ca="1">AND(Spins[[#This Row],[Sym1]]=Spins[[#This Row],[Sym2]],Spins[[#This Row],[Sym2]]=Spins[[#This Row],[Sym3]])</f>
        <v>1</v>
      </c>
      <c r="I9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097">
        <f t="shared" si="711"/>
        <v>1</v>
      </c>
      <c r="K9097">
        <f ca="1">Spins[[#This Row],[Mult]]*Spins[[#This Row],[Bet]]</f>
        <v>14</v>
      </c>
      <c r="L9097">
        <f ca="1">Spins[[#This Row],[Payout]]-Spins[[#This Row],[Bet]]</f>
        <v>13</v>
      </c>
    </row>
    <row r="9098" spans="1:12" x14ac:dyDescent="0.3">
      <c r="A9098">
        <f t="shared" si="707"/>
        <v>9097</v>
      </c>
      <c r="B9098">
        <f t="shared" ca="1" si="708"/>
        <v>30</v>
      </c>
      <c r="C9098" t="str" cm="1">
        <f t="array" aca="1" ref="C9098" ca="1">INDEX(Reel1,Spins[[#This Row],[Stop1]])</f>
        <v>7️⃣</v>
      </c>
      <c r="D9098">
        <f t="shared" ca="1" si="709"/>
        <v>29</v>
      </c>
      <c r="E9098" t="str" cm="1">
        <f t="array" aca="1" ref="E9098" ca="1">INDEX(Reel2,Spins[[#This Row],[Stop2]])</f>
        <v>7️⃣</v>
      </c>
      <c r="F9098">
        <f t="shared" ca="1" si="710"/>
        <v>31</v>
      </c>
      <c r="G9098" t="str" cm="1">
        <f t="array" aca="1" ref="G9098" ca="1">INDEX(Reel3,Spins[[#This Row],[Stop3]])</f>
        <v>💎</v>
      </c>
      <c r="H9098" t="b">
        <f ca="1">AND(Spins[[#This Row],[Sym1]]=Spins[[#This Row],[Sym2]],Spins[[#This Row],[Sym2]]=Spins[[#This Row],[Sym3]])</f>
        <v>0</v>
      </c>
      <c r="I9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9098">
        <f t="shared" si="711"/>
        <v>1</v>
      </c>
      <c r="K9098">
        <f ca="1">Spins[[#This Row],[Mult]]*Spins[[#This Row],[Bet]]</f>
        <v>6</v>
      </c>
      <c r="L9098">
        <f ca="1">Spins[[#This Row],[Payout]]-Spins[[#This Row],[Bet]]</f>
        <v>5</v>
      </c>
    </row>
    <row r="9099" spans="1:12" x14ac:dyDescent="0.3">
      <c r="A9099">
        <f t="shared" si="707"/>
        <v>9098</v>
      </c>
      <c r="B9099">
        <f t="shared" ca="1" si="708"/>
        <v>26</v>
      </c>
      <c r="C9099" t="str" cm="1">
        <f t="array" aca="1" ref="C9099" ca="1">INDEX(Reel1,Spins[[#This Row],[Stop1]])</f>
        <v>🔔</v>
      </c>
      <c r="D9099">
        <f t="shared" ca="1" si="709"/>
        <v>10</v>
      </c>
      <c r="E9099" t="str" cm="1">
        <f t="array" aca="1" ref="E9099" ca="1">INDEX(Reel2,Spins[[#This Row],[Stop2]])</f>
        <v>🍋</v>
      </c>
      <c r="F9099">
        <f t="shared" ca="1" si="710"/>
        <v>30</v>
      </c>
      <c r="G9099" t="str" cm="1">
        <f t="array" aca="1" ref="G9099" ca="1">INDEX(Reel3,Spins[[#This Row],[Stop3]])</f>
        <v>💎</v>
      </c>
      <c r="H9099" t="b">
        <f ca="1">AND(Spins[[#This Row],[Sym1]]=Spins[[#This Row],[Sym2]],Spins[[#This Row],[Sym2]]=Spins[[#This Row],[Sym3]])</f>
        <v>0</v>
      </c>
      <c r="I9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099">
        <f t="shared" si="711"/>
        <v>1</v>
      </c>
      <c r="K9099">
        <f ca="1">Spins[[#This Row],[Mult]]*Spins[[#This Row],[Bet]]</f>
        <v>0</v>
      </c>
      <c r="L9099">
        <f ca="1">Spins[[#This Row],[Payout]]-Spins[[#This Row],[Bet]]</f>
        <v>-1</v>
      </c>
    </row>
    <row r="9100" spans="1:12" x14ac:dyDescent="0.3">
      <c r="A9100">
        <f t="shared" si="707"/>
        <v>9099</v>
      </c>
      <c r="B9100">
        <f t="shared" ca="1" si="708"/>
        <v>17</v>
      </c>
      <c r="C9100" t="str" cm="1">
        <f t="array" aca="1" ref="C9100" ca="1">INDEX(Reel1,Spins[[#This Row],[Stop1]])</f>
        <v>🍒</v>
      </c>
      <c r="D9100">
        <f t="shared" ca="1" si="709"/>
        <v>1</v>
      </c>
      <c r="E9100" t="str" cm="1">
        <f t="array" aca="1" ref="E9100" ca="1">INDEX(Reel2,Spins[[#This Row],[Stop2]])</f>
        <v>🍋</v>
      </c>
      <c r="F9100">
        <f t="shared" ca="1" si="710"/>
        <v>5</v>
      </c>
      <c r="G9100" t="str" cm="1">
        <f t="array" aca="1" ref="G9100" ca="1">INDEX(Reel3,Spins[[#This Row],[Stop3]])</f>
        <v>🍋</v>
      </c>
      <c r="H9100" t="b">
        <f ca="1">AND(Spins[[#This Row],[Sym1]]=Spins[[#This Row],[Sym2]],Spins[[#This Row],[Sym2]]=Spins[[#This Row],[Sym3]])</f>
        <v>0</v>
      </c>
      <c r="I9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00">
        <f t="shared" si="711"/>
        <v>1</v>
      </c>
      <c r="K9100">
        <f ca="1">Spins[[#This Row],[Mult]]*Spins[[#This Row],[Bet]]</f>
        <v>0</v>
      </c>
      <c r="L9100">
        <f ca="1">Spins[[#This Row],[Payout]]-Spins[[#This Row],[Bet]]</f>
        <v>-1</v>
      </c>
    </row>
    <row r="9101" spans="1:12" x14ac:dyDescent="0.3">
      <c r="A9101">
        <f t="shared" si="707"/>
        <v>9100</v>
      </c>
      <c r="B9101">
        <f t="shared" ca="1" si="708"/>
        <v>28</v>
      </c>
      <c r="C9101" t="str" cm="1">
        <f t="array" aca="1" ref="C9101" ca="1">INDEX(Reel1,Spins[[#This Row],[Stop1]])</f>
        <v>BAR</v>
      </c>
      <c r="D9101">
        <f t="shared" ca="1" si="709"/>
        <v>26</v>
      </c>
      <c r="E9101" t="str" cm="1">
        <f t="array" aca="1" ref="E9101" ca="1">INDEX(Reel2,Spins[[#This Row],[Stop2]])</f>
        <v>🔔</v>
      </c>
      <c r="F9101">
        <f t="shared" ca="1" si="710"/>
        <v>25</v>
      </c>
      <c r="G9101" t="str" cm="1">
        <f t="array" aca="1" ref="G9101" ca="1">INDEX(Reel3,Spins[[#This Row],[Stop3]])</f>
        <v>BAR</v>
      </c>
      <c r="H9101" t="b">
        <f ca="1">AND(Spins[[#This Row],[Sym1]]=Spins[[#This Row],[Sym2]],Spins[[#This Row],[Sym2]]=Spins[[#This Row],[Sym3]])</f>
        <v>0</v>
      </c>
      <c r="I9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01">
        <f t="shared" si="711"/>
        <v>1</v>
      </c>
      <c r="K9101">
        <f ca="1">Spins[[#This Row],[Mult]]*Spins[[#This Row],[Bet]]</f>
        <v>0</v>
      </c>
      <c r="L9101">
        <f ca="1">Spins[[#This Row],[Payout]]-Spins[[#This Row],[Bet]]</f>
        <v>-1</v>
      </c>
    </row>
    <row r="9102" spans="1:12" x14ac:dyDescent="0.3">
      <c r="A9102">
        <f t="shared" si="707"/>
        <v>9101</v>
      </c>
      <c r="B9102">
        <f t="shared" ca="1" si="708"/>
        <v>10</v>
      </c>
      <c r="C9102" t="str" cm="1">
        <f t="array" aca="1" ref="C9102" ca="1">INDEX(Reel1,Spins[[#This Row],[Stop1]])</f>
        <v>🍋</v>
      </c>
      <c r="D9102">
        <f t="shared" ca="1" si="709"/>
        <v>1</v>
      </c>
      <c r="E9102" t="str" cm="1">
        <f t="array" aca="1" ref="E9102" ca="1">INDEX(Reel2,Spins[[#This Row],[Stop2]])</f>
        <v>🍋</v>
      </c>
      <c r="F9102">
        <f t="shared" ca="1" si="710"/>
        <v>23</v>
      </c>
      <c r="G9102" t="str" cm="1">
        <f t="array" aca="1" ref="G9102" ca="1">INDEX(Reel3,Spins[[#This Row],[Stop3]])</f>
        <v>BAR</v>
      </c>
      <c r="H9102" t="b">
        <f ca="1">AND(Spins[[#This Row],[Sym1]]=Spins[[#This Row],[Sym2]],Spins[[#This Row],[Sym2]]=Spins[[#This Row],[Sym3]])</f>
        <v>0</v>
      </c>
      <c r="I9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02">
        <f t="shared" si="711"/>
        <v>1</v>
      </c>
      <c r="K9102">
        <f ca="1">Spins[[#This Row],[Mult]]*Spins[[#This Row],[Bet]]</f>
        <v>0.6</v>
      </c>
      <c r="L9102">
        <f ca="1">Spins[[#This Row],[Payout]]-Spins[[#This Row],[Bet]]</f>
        <v>-0.4</v>
      </c>
    </row>
    <row r="9103" spans="1:12" x14ac:dyDescent="0.3">
      <c r="A9103">
        <f t="shared" si="707"/>
        <v>9102</v>
      </c>
      <c r="B9103">
        <f t="shared" ca="1" si="708"/>
        <v>5</v>
      </c>
      <c r="C9103" t="str" cm="1">
        <f t="array" aca="1" ref="C9103" ca="1">INDEX(Reel1,Spins[[#This Row],[Stop1]])</f>
        <v>🍋</v>
      </c>
      <c r="D9103">
        <f t="shared" ca="1" si="709"/>
        <v>7</v>
      </c>
      <c r="E9103" t="str" cm="1">
        <f t="array" aca="1" ref="E9103" ca="1">INDEX(Reel2,Spins[[#This Row],[Stop2]])</f>
        <v>🍋</v>
      </c>
      <c r="F9103">
        <f t="shared" ca="1" si="710"/>
        <v>8</v>
      </c>
      <c r="G9103" t="str" cm="1">
        <f t="array" aca="1" ref="G9103" ca="1">INDEX(Reel3,Spins[[#This Row],[Stop3]])</f>
        <v>🍒</v>
      </c>
      <c r="H9103" t="b">
        <f ca="1">AND(Spins[[#This Row],[Sym1]]=Spins[[#This Row],[Sym2]],Spins[[#This Row],[Sym2]]=Spins[[#This Row],[Sym3]])</f>
        <v>0</v>
      </c>
      <c r="I9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03">
        <f t="shared" si="711"/>
        <v>1</v>
      </c>
      <c r="K9103">
        <f ca="1">Spins[[#This Row],[Mult]]*Spins[[#This Row],[Bet]]</f>
        <v>0.6</v>
      </c>
      <c r="L9103">
        <f ca="1">Spins[[#This Row],[Payout]]-Spins[[#This Row],[Bet]]</f>
        <v>-0.4</v>
      </c>
    </row>
    <row r="9104" spans="1:12" x14ac:dyDescent="0.3">
      <c r="A9104">
        <f t="shared" si="707"/>
        <v>9103</v>
      </c>
      <c r="B9104">
        <f t="shared" ca="1" si="708"/>
        <v>8</v>
      </c>
      <c r="C9104" t="str" cm="1">
        <f t="array" aca="1" ref="C9104" ca="1">INDEX(Reel1,Spins[[#This Row],[Stop1]])</f>
        <v>🍋</v>
      </c>
      <c r="D9104">
        <f t="shared" ca="1" si="709"/>
        <v>5</v>
      </c>
      <c r="E9104" t="str" cm="1">
        <f t="array" aca="1" ref="E9104" ca="1">INDEX(Reel2,Spins[[#This Row],[Stop2]])</f>
        <v>🍋</v>
      </c>
      <c r="F9104">
        <f t="shared" ca="1" si="710"/>
        <v>4</v>
      </c>
      <c r="G9104" t="str" cm="1">
        <f t="array" aca="1" ref="G9104" ca="1">INDEX(Reel3,Spins[[#This Row],[Stop3]])</f>
        <v>🍋</v>
      </c>
      <c r="H9104" t="b">
        <f ca="1">AND(Spins[[#This Row],[Sym1]]=Spins[[#This Row],[Sym2]],Spins[[#This Row],[Sym2]]=Spins[[#This Row],[Sym3]])</f>
        <v>1</v>
      </c>
      <c r="I9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104">
        <f t="shared" si="711"/>
        <v>1</v>
      </c>
      <c r="K9104">
        <f ca="1">Spins[[#This Row],[Mult]]*Spins[[#This Row],[Bet]]</f>
        <v>14</v>
      </c>
      <c r="L9104">
        <f ca="1">Spins[[#This Row],[Payout]]-Spins[[#This Row],[Bet]]</f>
        <v>13</v>
      </c>
    </row>
    <row r="9105" spans="1:12" x14ac:dyDescent="0.3">
      <c r="A9105">
        <f t="shared" si="707"/>
        <v>9104</v>
      </c>
      <c r="B9105">
        <f t="shared" ca="1" si="708"/>
        <v>14</v>
      </c>
      <c r="C9105" t="str" cm="1">
        <f t="array" aca="1" ref="C9105" ca="1">INDEX(Reel1,Spins[[#This Row],[Stop1]])</f>
        <v>🍋</v>
      </c>
      <c r="D9105">
        <f t="shared" ca="1" si="709"/>
        <v>20</v>
      </c>
      <c r="E9105" t="str" cm="1">
        <f t="array" aca="1" ref="E9105" ca="1">INDEX(Reel2,Spins[[#This Row],[Stop2]])</f>
        <v>🍒</v>
      </c>
      <c r="F9105">
        <f t="shared" ca="1" si="710"/>
        <v>16</v>
      </c>
      <c r="G9105" t="str" cm="1">
        <f t="array" aca="1" ref="G9105" ca="1">INDEX(Reel3,Spins[[#This Row],[Stop3]])</f>
        <v>🍇</v>
      </c>
      <c r="H9105" t="b">
        <f ca="1">AND(Spins[[#This Row],[Sym1]]=Spins[[#This Row],[Sym2]],Spins[[#This Row],[Sym2]]=Spins[[#This Row],[Sym3]])</f>
        <v>0</v>
      </c>
      <c r="I9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05">
        <f t="shared" si="711"/>
        <v>1</v>
      </c>
      <c r="K9105">
        <f ca="1">Spins[[#This Row],[Mult]]*Spins[[#This Row],[Bet]]</f>
        <v>0</v>
      </c>
      <c r="L9105">
        <f ca="1">Spins[[#This Row],[Payout]]-Spins[[#This Row],[Bet]]</f>
        <v>-1</v>
      </c>
    </row>
    <row r="9106" spans="1:12" x14ac:dyDescent="0.3">
      <c r="A9106">
        <f t="shared" si="707"/>
        <v>9105</v>
      </c>
      <c r="B9106">
        <f t="shared" ca="1" si="708"/>
        <v>19</v>
      </c>
      <c r="C9106" t="str" cm="1">
        <f t="array" aca="1" ref="C9106" ca="1">INDEX(Reel1,Spins[[#This Row],[Stop1]])</f>
        <v>🍒</v>
      </c>
      <c r="D9106">
        <f t="shared" ca="1" si="709"/>
        <v>7</v>
      </c>
      <c r="E9106" t="str" cm="1">
        <f t="array" aca="1" ref="E9106" ca="1">INDEX(Reel2,Spins[[#This Row],[Stop2]])</f>
        <v>🍋</v>
      </c>
      <c r="F9106">
        <f t="shared" ca="1" si="710"/>
        <v>6</v>
      </c>
      <c r="G9106" t="str" cm="1">
        <f t="array" aca="1" ref="G9106" ca="1">INDEX(Reel3,Spins[[#This Row],[Stop3]])</f>
        <v>🍒</v>
      </c>
      <c r="H9106" t="b">
        <f ca="1">AND(Spins[[#This Row],[Sym1]]=Spins[[#This Row],[Sym2]],Spins[[#This Row],[Sym2]]=Spins[[#This Row],[Sym3]])</f>
        <v>0</v>
      </c>
      <c r="I9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06">
        <f t="shared" si="711"/>
        <v>1</v>
      </c>
      <c r="K9106">
        <f ca="1">Spins[[#This Row],[Mult]]*Spins[[#This Row],[Bet]]</f>
        <v>0</v>
      </c>
      <c r="L9106">
        <f ca="1">Spins[[#This Row],[Payout]]-Spins[[#This Row],[Bet]]</f>
        <v>-1</v>
      </c>
    </row>
    <row r="9107" spans="1:12" x14ac:dyDescent="0.3">
      <c r="A9107">
        <f t="shared" si="707"/>
        <v>9106</v>
      </c>
      <c r="B9107">
        <f t="shared" ca="1" si="708"/>
        <v>1</v>
      </c>
      <c r="C9107" t="str" cm="1">
        <f t="array" aca="1" ref="C9107" ca="1">INDEX(Reel1,Spins[[#This Row],[Stop1]])</f>
        <v>🍋</v>
      </c>
      <c r="D9107">
        <f t="shared" ca="1" si="709"/>
        <v>30</v>
      </c>
      <c r="E9107" t="str" cm="1">
        <f t="array" aca="1" ref="E9107" ca="1">INDEX(Reel2,Spins[[#This Row],[Stop2]])</f>
        <v>7️⃣</v>
      </c>
      <c r="F9107">
        <f t="shared" ca="1" si="710"/>
        <v>22</v>
      </c>
      <c r="G9107" t="str" cm="1">
        <f t="array" aca="1" ref="G9107" ca="1">INDEX(Reel3,Spins[[#This Row],[Stop3]])</f>
        <v>🔔</v>
      </c>
      <c r="H9107" t="b">
        <f ca="1">AND(Spins[[#This Row],[Sym1]]=Spins[[#This Row],[Sym2]],Spins[[#This Row],[Sym2]]=Spins[[#This Row],[Sym3]])</f>
        <v>0</v>
      </c>
      <c r="I9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07">
        <f t="shared" si="711"/>
        <v>1</v>
      </c>
      <c r="K9107">
        <f ca="1">Spins[[#This Row],[Mult]]*Spins[[#This Row],[Bet]]</f>
        <v>0</v>
      </c>
      <c r="L9107">
        <f ca="1">Spins[[#This Row],[Payout]]-Spins[[#This Row],[Bet]]</f>
        <v>-1</v>
      </c>
    </row>
    <row r="9108" spans="1:12" x14ac:dyDescent="0.3">
      <c r="A9108">
        <f t="shared" si="707"/>
        <v>9107</v>
      </c>
      <c r="B9108">
        <f t="shared" ca="1" si="708"/>
        <v>3</v>
      </c>
      <c r="C9108" t="str" cm="1">
        <f t="array" aca="1" ref="C9108" ca="1">INDEX(Reel1,Spins[[#This Row],[Stop1]])</f>
        <v>🍋</v>
      </c>
      <c r="D9108">
        <f t="shared" ca="1" si="709"/>
        <v>10</v>
      </c>
      <c r="E9108" t="str" cm="1">
        <f t="array" aca="1" ref="E9108" ca="1">INDEX(Reel2,Spins[[#This Row],[Stop2]])</f>
        <v>🍋</v>
      </c>
      <c r="F9108">
        <f t="shared" ca="1" si="710"/>
        <v>15</v>
      </c>
      <c r="G9108" t="str" cm="1">
        <f t="array" aca="1" ref="G9108" ca="1">INDEX(Reel3,Spins[[#This Row],[Stop3]])</f>
        <v>🍇</v>
      </c>
      <c r="H9108" t="b">
        <f ca="1">AND(Spins[[#This Row],[Sym1]]=Spins[[#This Row],[Sym2]],Spins[[#This Row],[Sym2]]=Spins[[#This Row],[Sym3]])</f>
        <v>0</v>
      </c>
      <c r="I9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08">
        <f t="shared" si="711"/>
        <v>1</v>
      </c>
      <c r="K9108">
        <f ca="1">Spins[[#This Row],[Mult]]*Spins[[#This Row],[Bet]]</f>
        <v>0.6</v>
      </c>
      <c r="L9108">
        <f ca="1">Spins[[#This Row],[Payout]]-Spins[[#This Row],[Bet]]</f>
        <v>-0.4</v>
      </c>
    </row>
    <row r="9109" spans="1:12" x14ac:dyDescent="0.3">
      <c r="A9109">
        <f t="shared" si="707"/>
        <v>9108</v>
      </c>
      <c r="B9109">
        <f t="shared" ca="1" si="708"/>
        <v>21</v>
      </c>
      <c r="C9109" t="str" cm="1">
        <f t="array" aca="1" ref="C9109" ca="1">INDEX(Reel1,Spins[[#This Row],[Stop1]])</f>
        <v>🍒</v>
      </c>
      <c r="D9109">
        <f t="shared" ca="1" si="709"/>
        <v>14</v>
      </c>
      <c r="E9109" t="str" cm="1">
        <f t="array" aca="1" ref="E9109" ca="1">INDEX(Reel2,Spins[[#This Row],[Stop2]])</f>
        <v>🍋</v>
      </c>
      <c r="F9109">
        <f t="shared" ca="1" si="710"/>
        <v>23</v>
      </c>
      <c r="G9109" t="str" cm="1">
        <f t="array" aca="1" ref="G9109" ca="1">INDEX(Reel3,Spins[[#This Row],[Stop3]])</f>
        <v>BAR</v>
      </c>
      <c r="H9109" t="b">
        <f ca="1">AND(Spins[[#This Row],[Sym1]]=Spins[[#This Row],[Sym2]],Spins[[#This Row],[Sym2]]=Spins[[#This Row],[Sym3]])</f>
        <v>0</v>
      </c>
      <c r="I9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09">
        <f t="shared" si="711"/>
        <v>1</v>
      </c>
      <c r="K9109">
        <f ca="1">Spins[[#This Row],[Mult]]*Spins[[#This Row],[Bet]]</f>
        <v>0</v>
      </c>
      <c r="L9109">
        <f ca="1">Spins[[#This Row],[Payout]]-Spins[[#This Row],[Bet]]</f>
        <v>-1</v>
      </c>
    </row>
    <row r="9110" spans="1:12" x14ac:dyDescent="0.3">
      <c r="A9110">
        <f t="shared" si="707"/>
        <v>9109</v>
      </c>
      <c r="B9110">
        <f t="shared" ca="1" si="708"/>
        <v>21</v>
      </c>
      <c r="C9110" t="str" cm="1">
        <f t="array" aca="1" ref="C9110" ca="1">INDEX(Reel1,Spins[[#This Row],[Stop1]])</f>
        <v>🍒</v>
      </c>
      <c r="D9110">
        <f t="shared" ca="1" si="709"/>
        <v>25</v>
      </c>
      <c r="E9110" t="str" cm="1">
        <f t="array" aca="1" ref="E9110" ca="1">INDEX(Reel2,Spins[[#This Row],[Stop2]])</f>
        <v>🔔</v>
      </c>
      <c r="F9110">
        <f t="shared" ca="1" si="710"/>
        <v>14</v>
      </c>
      <c r="G9110" t="str" cm="1">
        <f t="array" aca="1" ref="G9110" ca="1">INDEX(Reel3,Spins[[#This Row],[Stop3]])</f>
        <v>🍇</v>
      </c>
      <c r="H9110" t="b">
        <f ca="1">AND(Spins[[#This Row],[Sym1]]=Spins[[#This Row],[Sym2]],Spins[[#This Row],[Sym2]]=Spins[[#This Row],[Sym3]])</f>
        <v>0</v>
      </c>
      <c r="I9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0">
        <f t="shared" si="711"/>
        <v>1</v>
      </c>
      <c r="K9110">
        <f ca="1">Spins[[#This Row],[Mult]]*Spins[[#This Row],[Bet]]</f>
        <v>0</v>
      </c>
      <c r="L9110">
        <f ca="1">Spins[[#This Row],[Payout]]-Spins[[#This Row],[Bet]]</f>
        <v>-1</v>
      </c>
    </row>
    <row r="9111" spans="1:12" x14ac:dyDescent="0.3">
      <c r="A9111">
        <f t="shared" si="707"/>
        <v>9110</v>
      </c>
      <c r="B9111">
        <f t="shared" ca="1" si="708"/>
        <v>5</v>
      </c>
      <c r="C9111" t="str" cm="1">
        <f t="array" aca="1" ref="C9111" ca="1">INDEX(Reel1,Spins[[#This Row],[Stop1]])</f>
        <v>🍋</v>
      </c>
      <c r="D9111">
        <f t="shared" ca="1" si="709"/>
        <v>21</v>
      </c>
      <c r="E9111" t="str" cm="1">
        <f t="array" aca="1" ref="E9111" ca="1">INDEX(Reel2,Spins[[#This Row],[Stop2]])</f>
        <v>🍒</v>
      </c>
      <c r="F9111">
        <f t="shared" ca="1" si="710"/>
        <v>6</v>
      </c>
      <c r="G9111" t="str" cm="1">
        <f t="array" aca="1" ref="G9111" ca="1">INDEX(Reel3,Spins[[#This Row],[Stop3]])</f>
        <v>🍒</v>
      </c>
      <c r="H9111" t="b">
        <f ca="1">AND(Spins[[#This Row],[Sym1]]=Spins[[#This Row],[Sym2]],Spins[[#This Row],[Sym2]]=Spins[[#This Row],[Sym3]])</f>
        <v>0</v>
      </c>
      <c r="I9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1">
        <f t="shared" si="711"/>
        <v>1</v>
      </c>
      <c r="K9111">
        <f ca="1">Spins[[#This Row],[Mult]]*Spins[[#This Row],[Bet]]</f>
        <v>0</v>
      </c>
      <c r="L9111">
        <f ca="1">Spins[[#This Row],[Payout]]-Spins[[#This Row],[Bet]]</f>
        <v>-1</v>
      </c>
    </row>
    <row r="9112" spans="1:12" x14ac:dyDescent="0.3">
      <c r="A9112">
        <f t="shared" si="707"/>
        <v>9111</v>
      </c>
      <c r="B9112">
        <f t="shared" ca="1" si="708"/>
        <v>27</v>
      </c>
      <c r="C9112" t="str" cm="1">
        <f t="array" aca="1" ref="C9112" ca="1">INDEX(Reel1,Spins[[#This Row],[Stop1]])</f>
        <v>BAR</v>
      </c>
      <c r="D9112">
        <f t="shared" ca="1" si="709"/>
        <v>21</v>
      </c>
      <c r="E9112" t="str" cm="1">
        <f t="array" aca="1" ref="E9112" ca="1">INDEX(Reel2,Spins[[#This Row],[Stop2]])</f>
        <v>🍒</v>
      </c>
      <c r="F9112">
        <f t="shared" ca="1" si="710"/>
        <v>31</v>
      </c>
      <c r="G9112" t="str" cm="1">
        <f t="array" aca="1" ref="G9112" ca="1">INDEX(Reel3,Spins[[#This Row],[Stop3]])</f>
        <v>💎</v>
      </c>
      <c r="H9112" t="b">
        <f ca="1">AND(Spins[[#This Row],[Sym1]]=Spins[[#This Row],[Sym2]],Spins[[#This Row],[Sym2]]=Spins[[#This Row],[Sym3]])</f>
        <v>0</v>
      </c>
      <c r="I9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2">
        <f t="shared" si="711"/>
        <v>1</v>
      </c>
      <c r="K9112">
        <f ca="1">Spins[[#This Row],[Mult]]*Spins[[#This Row],[Bet]]</f>
        <v>0</v>
      </c>
      <c r="L9112">
        <f ca="1">Spins[[#This Row],[Payout]]-Spins[[#This Row],[Bet]]</f>
        <v>-1</v>
      </c>
    </row>
    <row r="9113" spans="1:12" x14ac:dyDescent="0.3">
      <c r="A9113">
        <f t="shared" si="707"/>
        <v>9112</v>
      </c>
      <c r="B9113">
        <f t="shared" ca="1" si="708"/>
        <v>20</v>
      </c>
      <c r="C9113" t="str" cm="1">
        <f t="array" aca="1" ref="C9113" ca="1">INDEX(Reel1,Spins[[#This Row],[Stop1]])</f>
        <v>🍒</v>
      </c>
      <c r="D9113">
        <f t="shared" ca="1" si="709"/>
        <v>29</v>
      </c>
      <c r="E9113" t="str" cm="1">
        <f t="array" aca="1" ref="E9113" ca="1">INDEX(Reel2,Spins[[#This Row],[Stop2]])</f>
        <v>7️⃣</v>
      </c>
      <c r="F9113">
        <f t="shared" ca="1" si="710"/>
        <v>30</v>
      </c>
      <c r="G9113" t="str" cm="1">
        <f t="array" aca="1" ref="G9113" ca="1">INDEX(Reel3,Spins[[#This Row],[Stop3]])</f>
        <v>💎</v>
      </c>
      <c r="H9113" t="b">
        <f ca="1">AND(Spins[[#This Row],[Sym1]]=Spins[[#This Row],[Sym2]],Spins[[#This Row],[Sym2]]=Spins[[#This Row],[Sym3]])</f>
        <v>0</v>
      </c>
      <c r="I9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3">
        <f t="shared" si="711"/>
        <v>1</v>
      </c>
      <c r="K9113">
        <f ca="1">Spins[[#This Row],[Mult]]*Spins[[#This Row],[Bet]]</f>
        <v>0</v>
      </c>
      <c r="L9113">
        <f ca="1">Spins[[#This Row],[Payout]]-Spins[[#This Row],[Bet]]</f>
        <v>-1</v>
      </c>
    </row>
    <row r="9114" spans="1:12" x14ac:dyDescent="0.3">
      <c r="A9114">
        <f t="shared" si="707"/>
        <v>9113</v>
      </c>
      <c r="B9114">
        <f t="shared" ca="1" si="708"/>
        <v>30</v>
      </c>
      <c r="C9114" t="str" cm="1">
        <f t="array" aca="1" ref="C9114" ca="1">INDEX(Reel1,Spins[[#This Row],[Stop1]])</f>
        <v>7️⃣</v>
      </c>
      <c r="D9114">
        <f t="shared" ca="1" si="709"/>
        <v>30</v>
      </c>
      <c r="E9114" t="str" cm="1">
        <f t="array" aca="1" ref="E9114" ca="1">INDEX(Reel2,Spins[[#This Row],[Stop2]])</f>
        <v>7️⃣</v>
      </c>
      <c r="F9114">
        <f t="shared" ca="1" si="710"/>
        <v>2</v>
      </c>
      <c r="G9114" t="str" cm="1">
        <f t="array" aca="1" ref="G9114" ca="1">INDEX(Reel3,Spins[[#This Row],[Stop3]])</f>
        <v>🍋</v>
      </c>
      <c r="H9114" t="b">
        <f ca="1">AND(Spins[[#This Row],[Sym1]]=Spins[[#This Row],[Sym2]],Spins[[#This Row],[Sym2]]=Spins[[#This Row],[Sym3]])</f>
        <v>0</v>
      </c>
      <c r="I9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9114">
        <f t="shared" si="711"/>
        <v>1</v>
      </c>
      <c r="K9114">
        <f ca="1">Spins[[#This Row],[Mult]]*Spins[[#This Row],[Bet]]</f>
        <v>6</v>
      </c>
      <c r="L9114">
        <f ca="1">Spins[[#This Row],[Payout]]-Spins[[#This Row],[Bet]]</f>
        <v>5</v>
      </c>
    </row>
    <row r="9115" spans="1:12" x14ac:dyDescent="0.3">
      <c r="A9115">
        <f t="shared" si="707"/>
        <v>9114</v>
      </c>
      <c r="B9115">
        <f t="shared" ca="1" si="708"/>
        <v>1</v>
      </c>
      <c r="C9115" t="str" cm="1">
        <f t="array" aca="1" ref="C9115" ca="1">INDEX(Reel1,Spins[[#This Row],[Stop1]])</f>
        <v>🍋</v>
      </c>
      <c r="D9115">
        <f t="shared" ca="1" si="709"/>
        <v>22</v>
      </c>
      <c r="E9115" t="str" cm="1">
        <f t="array" aca="1" ref="E9115" ca="1">INDEX(Reel2,Spins[[#This Row],[Stop2]])</f>
        <v>🍇</v>
      </c>
      <c r="F9115">
        <f t="shared" ca="1" si="710"/>
        <v>24</v>
      </c>
      <c r="G9115" t="str" cm="1">
        <f t="array" aca="1" ref="G9115" ca="1">INDEX(Reel3,Spins[[#This Row],[Stop3]])</f>
        <v>BAR</v>
      </c>
      <c r="H9115" t="b">
        <f ca="1">AND(Spins[[#This Row],[Sym1]]=Spins[[#This Row],[Sym2]],Spins[[#This Row],[Sym2]]=Spins[[#This Row],[Sym3]])</f>
        <v>0</v>
      </c>
      <c r="I9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5">
        <f t="shared" si="711"/>
        <v>1</v>
      </c>
      <c r="K9115">
        <f ca="1">Spins[[#This Row],[Mult]]*Spins[[#This Row],[Bet]]</f>
        <v>0</v>
      </c>
      <c r="L9115">
        <f ca="1">Spins[[#This Row],[Payout]]-Spins[[#This Row],[Bet]]</f>
        <v>-1</v>
      </c>
    </row>
    <row r="9116" spans="1:12" x14ac:dyDescent="0.3">
      <c r="A9116">
        <f t="shared" si="707"/>
        <v>9115</v>
      </c>
      <c r="B9116">
        <f t="shared" ca="1" si="708"/>
        <v>27</v>
      </c>
      <c r="C9116" t="str" cm="1">
        <f t="array" aca="1" ref="C9116" ca="1">INDEX(Reel1,Spins[[#This Row],[Stop1]])</f>
        <v>BAR</v>
      </c>
      <c r="D9116">
        <f t="shared" ca="1" si="709"/>
        <v>16</v>
      </c>
      <c r="E9116" t="str" cm="1">
        <f t="array" aca="1" ref="E9116" ca="1">INDEX(Reel2,Spins[[#This Row],[Stop2]])</f>
        <v>🍒</v>
      </c>
      <c r="F9116">
        <f t="shared" ca="1" si="710"/>
        <v>27</v>
      </c>
      <c r="G9116" t="str" cm="1">
        <f t="array" aca="1" ref="G9116" ca="1">INDEX(Reel3,Spins[[#This Row],[Stop3]])</f>
        <v>7️⃣</v>
      </c>
      <c r="H9116" t="b">
        <f ca="1">AND(Spins[[#This Row],[Sym1]]=Spins[[#This Row],[Sym2]],Spins[[#This Row],[Sym2]]=Spins[[#This Row],[Sym3]])</f>
        <v>0</v>
      </c>
      <c r="I9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6">
        <f t="shared" si="711"/>
        <v>1</v>
      </c>
      <c r="K9116">
        <f ca="1">Spins[[#This Row],[Mult]]*Spins[[#This Row],[Bet]]</f>
        <v>0</v>
      </c>
      <c r="L9116">
        <f ca="1">Spins[[#This Row],[Payout]]-Spins[[#This Row],[Bet]]</f>
        <v>-1</v>
      </c>
    </row>
    <row r="9117" spans="1:12" x14ac:dyDescent="0.3">
      <c r="A9117">
        <f t="shared" si="707"/>
        <v>9116</v>
      </c>
      <c r="B9117">
        <f t="shared" ca="1" si="708"/>
        <v>20</v>
      </c>
      <c r="C9117" t="str" cm="1">
        <f t="array" aca="1" ref="C9117" ca="1">INDEX(Reel1,Spins[[#This Row],[Stop1]])</f>
        <v>🍒</v>
      </c>
      <c r="D9117">
        <f t="shared" ca="1" si="709"/>
        <v>18</v>
      </c>
      <c r="E9117" t="str" cm="1">
        <f t="array" aca="1" ref="E9117" ca="1">INDEX(Reel2,Spins[[#This Row],[Stop2]])</f>
        <v>🍒</v>
      </c>
      <c r="F9117">
        <f t="shared" ca="1" si="710"/>
        <v>6</v>
      </c>
      <c r="G9117" t="str" cm="1">
        <f t="array" aca="1" ref="G9117" ca="1">INDEX(Reel3,Spins[[#This Row],[Stop3]])</f>
        <v>🍒</v>
      </c>
      <c r="H9117" t="b">
        <f ca="1">AND(Spins[[#This Row],[Sym1]]=Spins[[#This Row],[Sym2]],Spins[[#This Row],[Sym2]]=Spins[[#This Row],[Sym3]])</f>
        <v>1</v>
      </c>
      <c r="I9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117">
        <f t="shared" si="711"/>
        <v>1</v>
      </c>
      <c r="K9117">
        <f ca="1">Spins[[#This Row],[Mult]]*Spins[[#This Row],[Bet]]</f>
        <v>16</v>
      </c>
      <c r="L9117">
        <f ca="1">Spins[[#This Row],[Payout]]-Spins[[#This Row],[Bet]]</f>
        <v>15</v>
      </c>
    </row>
    <row r="9118" spans="1:12" x14ac:dyDescent="0.3">
      <c r="A9118">
        <f t="shared" si="707"/>
        <v>9117</v>
      </c>
      <c r="B9118">
        <f t="shared" ca="1" si="708"/>
        <v>23</v>
      </c>
      <c r="C9118" t="str" cm="1">
        <f t="array" aca="1" ref="C9118" ca="1">INDEX(Reel1,Spins[[#This Row],[Stop1]])</f>
        <v>🍇</v>
      </c>
      <c r="D9118">
        <f t="shared" ca="1" si="709"/>
        <v>24</v>
      </c>
      <c r="E9118" t="str" cm="1">
        <f t="array" aca="1" ref="E9118" ca="1">INDEX(Reel2,Spins[[#This Row],[Stop2]])</f>
        <v>🍇</v>
      </c>
      <c r="F9118">
        <f t="shared" ca="1" si="710"/>
        <v>13</v>
      </c>
      <c r="G9118" t="str" cm="1">
        <f t="array" aca="1" ref="G9118" ca="1">INDEX(Reel3,Spins[[#This Row],[Stop3]])</f>
        <v>🍇</v>
      </c>
      <c r="H9118" t="b">
        <f ca="1">AND(Spins[[#This Row],[Sym1]]=Spins[[#This Row],[Sym2]],Spins[[#This Row],[Sym2]]=Spins[[#This Row],[Sym3]])</f>
        <v>1</v>
      </c>
      <c r="I9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9118">
        <f t="shared" si="711"/>
        <v>1</v>
      </c>
      <c r="K9118">
        <f ca="1">Spins[[#This Row],[Mult]]*Spins[[#This Row],[Bet]]</f>
        <v>20</v>
      </c>
      <c r="L9118">
        <f ca="1">Spins[[#This Row],[Payout]]-Spins[[#This Row],[Bet]]</f>
        <v>19</v>
      </c>
    </row>
    <row r="9119" spans="1:12" x14ac:dyDescent="0.3">
      <c r="A9119">
        <f t="shared" si="707"/>
        <v>9118</v>
      </c>
      <c r="B9119">
        <f t="shared" ca="1" si="708"/>
        <v>20</v>
      </c>
      <c r="C9119" t="str" cm="1">
        <f t="array" aca="1" ref="C9119" ca="1">INDEX(Reel1,Spins[[#This Row],[Stop1]])</f>
        <v>🍒</v>
      </c>
      <c r="D9119">
        <f t="shared" ca="1" si="709"/>
        <v>8</v>
      </c>
      <c r="E9119" t="str" cm="1">
        <f t="array" aca="1" ref="E9119" ca="1">INDEX(Reel2,Spins[[#This Row],[Stop2]])</f>
        <v>🍋</v>
      </c>
      <c r="F9119">
        <f t="shared" ca="1" si="710"/>
        <v>20</v>
      </c>
      <c r="G9119" t="str" cm="1">
        <f t="array" aca="1" ref="G9119" ca="1">INDEX(Reel3,Spins[[#This Row],[Stop3]])</f>
        <v>🔔</v>
      </c>
      <c r="H9119" t="b">
        <f ca="1">AND(Spins[[#This Row],[Sym1]]=Spins[[#This Row],[Sym2]],Spins[[#This Row],[Sym2]]=Spins[[#This Row],[Sym3]])</f>
        <v>0</v>
      </c>
      <c r="I9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19">
        <f t="shared" si="711"/>
        <v>1</v>
      </c>
      <c r="K9119">
        <f ca="1">Spins[[#This Row],[Mult]]*Spins[[#This Row],[Bet]]</f>
        <v>0</v>
      </c>
      <c r="L9119">
        <f ca="1">Spins[[#This Row],[Payout]]-Spins[[#This Row],[Bet]]</f>
        <v>-1</v>
      </c>
    </row>
    <row r="9120" spans="1:12" x14ac:dyDescent="0.3">
      <c r="A9120">
        <f t="shared" si="707"/>
        <v>9119</v>
      </c>
      <c r="B9120">
        <f t="shared" ca="1" si="708"/>
        <v>10</v>
      </c>
      <c r="C9120" t="str" cm="1">
        <f t="array" aca="1" ref="C9120" ca="1">INDEX(Reel1,Spins[[#This Row],[Stop1]])</f>
        <v>🍋</v>
      </c>
      <c r="D9120">
        <f t="shared" ca="1" si="709"/>
        <v>20</v>
      </c>
      <c r="E9120" t="str" cm="1">
        <f t="array" aca="1" ref="E9120" ca="1">INDEX(Reel2,Spins[[#This Row],[Stop2]])</f>
        <v>🍒</v>
      </c>
      <c r="F9120">
        <f t="shared" ca="1" si="710"/>
        <v>31</v>
      </c>
      <c r="G9120" t="str" cm="1">
        <f t="array" aca="1" ref="G9120" ca="1">INDEX(Reel3,Spins[[#This Row],[Stop3]])</f>
        <v>💎</v>
      </c>
      <c r="H9120" t="b">
        <f ca="1">AND(Spins[[#This Row],[Sym1]]=Spins[[#This Row],[Sym2]],Spins[[#This Row],[Sym2]]=Spins[[#This Row],[Sym3]])</f>
        <v>0</v>
      </c>
      <c r="I9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0">
        <f t="shared" si="711"/>
        <v>1</v>
      </c>
      <c r="K9120">
        <f ca="1">Spins[[#This Row],[Mult]]*Spins[[#This Row],[Bet]]</f>
        <v>0</v>
      </c>
      <c r="L9120">
        <f ca="1">Spins[[#This Row],[Payout]]-Spins[[#This Row],[Bet]]</f>
        <v>-1</v>
      </c>
    </row>
    <row r="9121" spans="1:12" x14ac:dyDescent="0.3">
      <c r="A9121">
        <f t="shared" si="707"/>
        <v>9120</v>
      </c>
      <c r="B9121">
        <f t="shared" ca="1" si="708"/>
        <v>23</v>
      </c>
      <c r="C9121" t="str" cm="1">
        <f t="array" aca="1" ref="C9121" ca="1">INDEX(Reel1,Spins[[#This Row],[Stop1]])</f>
        <v>🍇</v>
      </c>
      <c r="D9121">
        <f t="shared" ca="1" si="709"/>
        <v>1</v>
      </c>
      <c r="E9121" t="str" cm="1">
        <f t="array" aca="1" ref="E9121" ca="1">INDEX(Reel2,Spins[[#This Row],[Stop2]])</f>
        <v>🍋</v>
      </c>
      <c r="F9121">
        <f t="shared" ca="1" si="710"/>
        <v>31</v>
      </c>
      <c r="G9121" t="str" cm="1">
        <f t="array" aca="1" ref="G9121" ca="1">INDEX(Reel3,Spins[[#This Row],[Stop3]])</f>
        <v>💎</v>
      </c>
      <c r="H9121" t="b">
        <f ca="1">AND(Spins[[#This Row],[Sym1]]=Spins[[#This Row],[Sym2]],Spins[[#This Row],[Sym2]]=Spins[[#This Row],[Sym3]])</f>
        <v>0</v>
      </c>
      <c r="I9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1">
        <f t="shared" si="711"/>
        <v>1</v>
      </c>
      <c r="K9121">
        <f ca="1">Spins[[#This Row],[Mult]]*Spins[[#This Row],[Bet]]</f>
        <v>0</v>
      </c>
      <c r="L9121">
        <f ca="1">Spins[[#This Row],[Payout]]-Spins[[#This Row],[Bet]]</f>
        <v>-1</v>
      </c>
    </row>
    <row r="9122" spans="1:12" x14ac:dyDescent="0.3">
      <c r="A9122">
        <f t="shared" si="707"/>
        <v>9121</v>
      </c>
      <c r="B9122">
        <f t="shared" ca="1" si="708"/>
        <v>26</v>
      </c>
      <c r="C9122" t="str" cm="1">
        <f t="array" aca="1" ref="C9122" ca="1">INDEX(Reel1,Spins[[#This Row],[Stop1]])</f>
        <v>🔔</v>
      </c>
      <c r="D9122">
        <f t="shared" ca="1" si="709"/>
        <v>14</v>
      </c>
      <c r="E9122" t="str" cm="1">
        <f t="array" aca="1" ref="E9122" ca="1">INDEX(Reel2,Spins[[#This Row],[Stop2]])</f>
        <v>🍋</v>
      </c>
      <c r="F9122">
        <f t="shared" ca="1" si="710"/>
        <v>11</v>
      </c>
      <c r="G9122" t="str" cm="1">
        <f t="array" aca="1" ref="G9122" ca="1">INDEX(Reel3,Spins[[#This Row],[Stop3]])</f>
        <v>🍒</v>
      </c>
      <c r="H9122" t="b">
        <f ca="1">AND(Spins[[#This Row],[Sym1]]=Spins[[#This Row],[Sym2]],Spins[[#This Row],[Sym2]]=Spins[[#This Row],[Sym3]])</f>
        <v>0</v>
      </c>
      <c r="I9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2">
        <f t="shared" si="711"/>
        <v>1</v>
      </c>
      <c r="K9122">
        <f ca="1">Spins[[#This Row],[Mult]]*Spins[[#This Row],[Bet]]</f>
        <v>0</v>
      </c>
      <c r="L9122">
        <f ca="1">Spins[[#This Row],[Payout]]-Spins[[#This Row],[Bet]]</f>
        <v>-1</v>
      </c>
    </row>
    <row r="9123" spans="1:12" x14ac:dyDescent="0.3">
      <c r="A9123">
        <f t="shared" si="707"/>
        <v>9122</v>
      </c>
      <c r="B9123">
        <f t="shared" ca="1" si="708"/>
        <v>23</v>
      </c>
      <c r="C9123" t="str" cm="1">
        <f t="array" aca="1" ref="C9123" ca="1">INDEX(Reel1,Spins[[#This Row],[Stop1]])</f>
        <v>🍇</v>
      </c>
      <c r="D9123">
        <f t="shared" ca="1" si="709"/>
        <v>20</v>
      </c>
      <c r="E9123" t="str" cm="1">
        <f t="array" aca="1" ref="E9123" ca="1">INDEX(Reel2,Spins[[#This Row],[Stop2]])</f>
        <v>🍒</v>
      </c>
      <c r="F9123">
        <f t="shared" ca="1" si="710"/>
        <v>4</v>
      </c>
      <c r="G9123" t="str" cm="1">
        <f t="array" aca="1" ref="G9123" ca="1">INDEX(Reel3,Spins[[#This Row],[Stop3]])</f>
        <v>🍋</v>
      </c>
      <c r="H9123" t="b">
        <f ca="1">AND(Spins[[#This Row],[Sym1]]=Spins[[#This Row],[Sym2]],Spins[[#This Row],[Sym2]]=Spins[[#This Row],[Sym3]])</f>
        <v>0</v>
      </c>
      <c r="I9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3">
        <f t="shared" si="711"/>
        <v>1</v>
      </c>
      <c r="K9123">
        <f ca="1">Spins[[#This Row],[Mult]]*Spins[[#This Row],[Bet]]</f>
        <v>0</v>
      </c>
      <c r="L9123">
        <f ca="1">Spins[[#This Row],[Payout]]-Spins[[#This Row],[Bet]]</f>
        <v>-1</v>
      </c>
    </row>
    <row r="9124" spans="1:12" x14ac:dyDescent="0.3">
      <c r="A9124">
        <f t="shared" si="707"/>
        <v>9123</v>
      </c>
      <c r="B9124">
        <f t="shared" ca="1" si="708"/>
        <v>20</v>
      </c>
      <c r="C9124" t="str" cm="1">
        <f t="array" aca="1" ref="C9124" ca="1">INDEX(Reel1,Spins[[#This Row],[Stop1]])</f>
        <v>🍒</v>
      </c>
      <c r="D9124">
        <f t="shared" ca="1" si="709"/>
        <v>14</v>
      </c>
      <c r="E9124" t="str" cm="1">
        <f t="array" aca="1" ref="E9124" ca="1">INDEX(Reel2,Spins[[#This Row],[Stop2]])</f>
        <v>🍋</v>
      </c>
      <c r="F9124">
        <f t="shared" ca="1" si="710"/>
        <v>16</v>
      </c>
      <c r="G9124" t="str" cm="1">
        <f t="array" aca="1" ref="G9124" ca="1">INDEX(Reel3,Spins[[#This Row],[Stop3]])</f>
        <v>🍇</v>
      </c>
      <c r="H9124" t="b">
        <f ca="1">AND(Spins[[#This Row],[Sym1]]=Spins[[#This Row],[Sym2]],Spins[[#This Row],[Sym2]]=Spins[[#This Row],[Sym3]])</f>
        <v>0</v>
      </c>
      <c r="I9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4">
        <f t="shared" si="711"/>
        <v>1</v>
      </c>
      <c r="K9124">
        <f ca="1">Spins[[#This Row],[Mult]]*Spins[[#This Row],[Bet]]</f>
        <v>0</v>
      </c>
      <c r="L9124">
        <f ca="1">Spins[[#This Row],[Payout]]-Spins[[#This Row],[Bet]]</f>
        <v>-1</v>
      </c>
    </row>
    <row r="9125" spans="1:12" x14ac:dyDescent="0.3">
      <c r="A9125">
        <f t="shared" si="707"/>
        <v>9124</v>
      </c>
      <c r="B9125">
        <f t="shared" ca="1" si="708"/>
        <v>6</v>
      </c>
      <c r="C9125" t="str" cm="1">
        <f t="array" aca="1" ref="C9125" ca="1">INDEX(Reel1,Spins[[#This Row],[Stop1]])</f>
        <v>🍋</v>
      </c>
      <c r="D9125">
        <f t="shared" ca="1" si="709"/>
        <v>6</v>
      </c>
      <c r="E9125" t="str" cm="1">
        <f t="array" aca="1" ref="E9125" ca="1">INDEX(Reel2,Spins[[#This Row],[Stop2]])</f>
        <v>🍋</v>
      </c>
      <c r="F9125">
        <f t="shared" ca="1" si="710"/>
        <v>25</v>
      </c>
      <c r="G9125" t="str" cm="1">
        <f t="array" aca="1" ref="G9125" ca="1">INDEX(Reel3,Spins[[#This Row],[Stop3]])</f>
        <v>BAR</v>
      </c>
      <c r="H9125" t="b">
        <f ca="1">AND(Spins[[#This Row],[Sym1]]=Spins[[#This Row],[Sym2]],Spins[[#This Row],[Sym2]]=Spins[[#This Row],[Sym3]])</f>
        <v>0</v>
      </c>
      <c r="I9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25">
        <f t="shared" si="711"/>
        <v>1</v>
      </c>
      <c r="K9125">
        <f ca="1">Spins[[#This Row],[Mult]]*Spins[[#This Row],[Bet]]</f>
        <v>0.6</v>
      </c>
      <c r="L9125">
        <f ca="1">Spins[[#This Row],[Payout]]-Spins[[#This Row],[Bet]]</f>
        <v>-0.4</v>
      </c>
    </row>
    <row r="9126" spans="1:12" x14ac:dyDescent="0.3">
      <c r="A9126">
        <f t="shared" si="707"/>
        <v>9125</v>
      </c>
      <c r="B9126">
        <f t="shared" ca="1" si="708"/>
        <v>11</v>
      </c>
      <c r="C9126" t="str" cm="1">
        <f t="array" aca="1" ref="C9126" ca="1">INDEX(Reel1,Spins[[#This Row],[Stop1]])</f>
        <v>🍋</v>
      </c>
      <c r="D9126">
        <f t="shared" ca="1" si="709"/>
        <v>30</v>
      </c>
      <c r="E9126" t="str" cm="1">
        <f t="array" aca="1" ref="E9126" ca="1">INDEX(Reel2,Spins[[#This Row],[Stop2]])</f>
        <v>7️⃣</v>
      </c>
      <c r="F9126">
        <f t="shared" ca="1" si="710"/>
        <v>13</v>
      </c>
      <c r="G9126" t="str" cm="1">
        <f t="array" aca="1" ref="G9126" ca="1">INDEX(Reel3,Spins[[#This Row],[Stop3]])</f>
        <v>🍇</v>
      </c>
      <c r="H9126" t="b">
        <f ca="1">AND(Spins[[#This Row],[Sym1]]=Spins[[#This Row],[Sym2]],Spins[[#This Row],[Sym2]]=Spins[[#This Row],[Sym3]])</f>
        <v>0</v>
      </c>
      <c r="I9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6">
        <f t="shared" si="711"/>
        <v>1</v>
      </c>
      <c r="K9126">
        <f ca="1">Spins[[#This Row],[Mult]]*Spins[[#This Row],[Bet]]</f>
        <v>0</v>
      </c>
      <c r="L9126">
        <f ca="1">Spins[[#This Row],[Payout]]-Spins[[#This Row],[Bet]]</f>
        <v>-1</v>
      </c>
    </row>
    <row r="9127" spans="1:12" x14ac:dyDescent="0.3">
      <c r="A9127">
        <f t="shared" si="707"/>
        <v>9126</v>
      </c>
      <c r="B9127">
        <f t="shared" ca="1" si="708"/>
        <v>4</v>
      </c>
      <c r="C9127" t="str" cm="1">
        <f t="array" aca="1" ref="C9127" ca="1">INDEX(Reel1,Spins[[#This Row],[Stop1]])</f>
        <v>🍋</v>
      </c>
      <c r="D9127">
        <f t="shared" ca="1" si="709"/>
        <v>27</v>
      </c>
      <c r="E9127" t="str" cm="1">
        <f t="array" aca="1" ref="E9127" ca="1">INDEX(Reel2,Spins[[#This Row],[Stop2]])</f>
        <v>BAR</v>
      </c>
      <c r="F9127">
        <f t="shared" ca="1" si="710"/>
        <v>10</v>
      </c>
      <c r="G9127" t="str" cm="1">
        <f t="array" aca="1" ref="G9127" ca="1">INDEX(Reel3,Spins[[#This Row],[Stop3]])</f>
        <v>🍒</v>
      </c>
      <c r="H9127" t="b">
        <f ca="1">AND(Spins[[#This Row],[Sym1]]=Spins[[#This Row],[Sym2]],Spins[[#This Row],[Sym2]]=Spins[[#This Row],[Sym3]])</f>
        <v>0</v>
      </c>
      <c r="I9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7">
        <f t="shared" si="711"/>
        <v>1</v>
      </c>
      <c r="K9127">
        <f ca="1">Spins[[#This Row],[Mult]]*Spins[[#This Row],[Bet]]</f>
        <v>0</v>
      </c>
      <c r="L9127">
        <f ca="1">Spins[[#This Row],[Payout]]-Spins[[#This Row],[Bet]]</f>
        <v>-1</v>
      </c>
    </row>
    <row r="9128" spans="1:12" x14ac:dyDescent="0.3">
      <c r="A9128">
        <f t="shared" si="707"/>
        <v>9127</v>
      </c>
      <c r="B9128">
        <f t="shared" ca="1" si="708"/>
        <v>14</v>
      </c>
      <c r="C9128" t="str" cm="1">
        <f t="array" aca="1" ref="C9128" ca="1">INDEX(Reel1,Spins[[#This Row],[Stop1]])</f>
        <v>🍋</v>
      </c>
      <c r="D9128">
        <f t="shared" ca="1" si="709"/>
        <v>4</v>
      </c>
      <c r="E9128" t="str" cm="1">
        <f t="array" aca="1" ref="E9128" ca="1">INDEX(Reel2,Spins[[#This Row],[Stop2]])</f>
        <v>🍋</v>
      </c>
      <c r="F9128">
        <f t="shared" ca="1" si="710"/>
        <v>13</v>
      </c>
      <c r="G9128" t="str" cm="1">
        <f t="array" aca="1" ref="G9128" ca="1">INDEX(Reel3,Spins[[#This Row],[Stop3]])</f>
        <v>🍇</v>
      </c>
      <c r="H9128" t="b">
        <f ca="1">AND(Spins[[#This Row],[Sym1]]=Spins[[#This Row],[Sym2]],Spins[[#This Row],[Sym2]]=Spins[[#This Row],[Sym3]])</f>
        <v>0</v>
      </c>
      <c r="I9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28">
        <f t="shared" si="711"/>
        <v>1</v>
      </c>
      <c r="K9128">
        <f ca="1">Spins[[#This Row],[Mult]]*Spins[[#This Row],[Bet]]</f>
        <v>0.6</v>
      </c>
      <c r="L9128">
        <f ca="1">Spins[[#This Row],[Payout]]-Spins[[#This Row],[Bet]]</f>
        <v>-0.4</v>
      </c>
    </row>
    <row r="9129" spans="1:12" x14ac:dyDescent="0.3">
      <c r="A9129">
        <f t="shared" si="707"/>
        <v>9128</v>
      </c>
      <c r="B9129">
        <f t="shared" ca="1" si="708"/>
        <v>31</v>
      </c>
      <c r="C9129" t="str" cm="1">
        <f t="array" aca="1" ref="C9129" ca="1">INDEX(Reel1,Spins[[#This Row],[Stop1]])</f>
        <v>💎</v>
      </c>
      <c r="D9129">
        <f t="shared" ca="1" si="709"/>
        <v>11</v>
      </c>
      <c r="E9129" t="str" cm="1">
        <f t="array" aca="1" ref="E9129" ca="1">INDEX(Reel2,Spins[[#This Row],[Stop2]])</f>
        <v>🍋</v>
      </c>
      <c r="F9129">
        <f t="shared" ca="1" si="710"/>
        <v>8</v>
      </c>
      <c r="G9129" t="str" cm="1">
        <f t="array" aca="1" ref="G9129" ca="1">INDEX(Reel3,Spins[[#This Row],[Stop3]])</f>
        <v>🍒</v>
      </c>
      <c r="H9129" t="b">
        <f ca="1">AND(Spins[[#This Row],[Sym1]]=Spins[[#This Row],[Sym2]],Spins[[#This Row],[Sym2]]=Spins[[#This Row],[Sym3]])</f>
        <v>0</v>
      </c>
      <c r="I9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29">
        <f t="shared" si="711"/>
        <v>1</v>
      </c>
      <c r="K9129">
        <f ca="1">Spins[[#This Row],[Mult]]*Spins[[#This Row],[Bet]]</f>
        <v>0</v>
      </c>
      <c r="L9129">
        <f ca="1">Spins[[#This Row],[Payout]]-Spins[[#This Row],[Bet]]</f>
        <v>-1</v>
      </c>
    </row>
    <row r="9130" spans="1:12" x14ac:dyDescent="0.3">
      <c r="A9130">
        <f t="shared" si="707"/>
        <v>9129</v>
      </c>
      <c r="B9130">
        <f t="shared" ca="1" si="708"/>
        <v>1</v>
      </c>
      <c r="C9130" t="str" cm="1">
        <f t="array" aca="1" ref="C9130" ca="1">INDEX(Reel1,Spins[[#This Row],[Stop1]])</f>
        <v>🍋</v>
      </c>
      <c r="D9130">
        <f t="shared" ca="1" si="709"/>
        <v>31</v>
      </c>
      <c r="E9130" t="str" cm="1">
        <f t="array" aca="1" ref="E9130" ca="1">INDEX(Reel2,Spins[[#This Row],[Stop2]])</f>
        <v>💎</v>
      </c>
      <c r="F9130">
        <f t="shared" ca="1" si="710"/>
        <v>14</v>
      </c>
      <c r="G9130" t="str" cm="1">
        <f t="array" aca="1" ref="G9130" ca="1">INDEX(Reel3,Spins[[#This Row],[Stop3]])</f>
        <v>🍇</v>
      </c>
      <c r="H9130" t="b">
        <f ca="1">AND(Spins[[#This Row],[Sym1]]=Spins[[#This Row],[Sym2]],Spins[[#This Row],[Sym2]]=Spins[[#This Row],[Sym3]])</f>
        <v>0</v>
      </c>
      <c r="I9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30">
        <f t="shared" si="711"/>
        <v>1</v>
      </c>
      <c r="K9130">
        <f ca="1">Spins[[#This Row],[Mult]]*Spins[[#This Row],[Bet]]</f>
        <v>0</v>
      </c>
      <c r="L9130">
        <f ca="1">Spins[[#This Row],[Payout]]-Spins[[#This Row],[Bet]]</f>
        <v>-1</v>
      </c>
    </row>
    <row r="9131" spans="1:12" x14ac:dyDescent="0.3">
      <c r="A9131">
        <f t="shared" si="707"/>
        <v>9130</v>
      </c>
      <c r="B9131">
        <f t="shared" ca="1" si="708"/>
        <v>22</v>
      </c>
      <c r="C9131" t="str" cm="1">
        <f t="array" aca="1" ref="C9131" ca="1">INDEX(Reel1,Spins[[#This Row],[Stop1]])</f>
        <v>🍇</v>
      </c>
      <c r="D9131">
        <f t="shared" ca="1" si="709"/>
        <v>18</v>
      </c>
      <c r="E9131" t="str" cm="1">
        <f t="array" aca="1" ref="E9131" ca="1">INDEX(Reel2,Spins[[#This Row],[Stop2]])</f>
        <v>🍒</v>
      </c>
      <c r="F9131">
        <f t="shared" ca="1" si="710"/>
        <v>24</v>
      </c>
      <c r="G9131" t="str" cm="1">
        <f t="array" aca="1" ref="G9131" ca="1">INDEX(Reel3,Spins[[#This Row],[Stop3]])</f>
        <v>BAR</v>
      </c>
      <c r="H9131" t="b">
        <f ca="1">AND(Spins[[#This Row],[Sym1]]=Spins[[#This Row],[Sym2]],Spins[[#This Row],[Sym2]]=Spins[[#This Row],[Sym3]])</f>
        <v>0</v>
      </c>
      <c r="I9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31">
        <f t="shared" si="711"/>
        <v>1</v>
      </c>
      <c r="K9131">
        <f ca="1">Spins[[#This Row],[Mult]]*Spins[[#This Row],[Bet]]</f>
        <v>0</v>
      </c>
      <c r="L9131">
        <f ca="1">Spins[[#This Row],[Payout]]-Spins[[#This Row],[Bet]]</f>
        <v>-1</v>
      </c>
    </row>
    <row r="9132" spans="1:12" x14ac:dyDescent="0.3">
      <c r="A9132">
        <f t="shared" si="707"/>
        <v>9131</v>
      </c>
      <c r="B9132">
        <f t="shared" ca="1" si="708"/>
        <v>30</v>
      </c>
      <c r="C9132" t="str" cm="1">
        <f t="array" aca="1" ref="C9132" ca="1">INDEX(Reel1,Spins[[#This Row],[Stop1]])</f>
        <v>7️⃣</v>
      </c>
      <c r="D9132">
        <f t="shared" ca="1" si="709"/>
        <v>26</v>
      </c>
      <c r="E9132" t="str" cm="1">
        <f t="array" aca="1" ref="E9132" ca="1">INDEX(Reel2,Spins[[#This Row],[Stop2]])</f>
        <v>🔔</v>
      </c>
      <c r="F9132">
        <f t="shared" ca="1" si="710"/>
        <v>22</v>
      </c>
      <c r="G9132" t="str" cm="1">
        <f t="array" aca="1" ref="G9132" ca="1">INDEX(Reel3,Spins[[#This Row],[Stop3]])</f>
        <v>🔔</v>
      </c>
      <c r="H9132" t="b">
        <f ca="1">AND(Spins[[#This Row],[Sym1]]=Spins[[#This Row],[Sym2]],Spins[[#This Row],[Sym2]]=Spins[[#This Row],[Sym3]])</f>
        <v>0</v>
      </c>
      <c r="I9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32">
        <f t="shared" si="711"/>
        <v>1</v>
      </c>
      <c r="K9132">
        <f ca="1">Spins[[#This Row],[Mult]]*Spins[[#This Row],[Bet]]</f>
        <v>0</v>
      </c>
      <c r="L9132">
        <f ca="1">Spins[[#This Row],[Payout]]-Spins[[#This Row],[Bet]]</f>
        <v>-1</v>
      </c>
    </row>
    <row r="9133" spans="1:12" x14ac:dyDescent="0.3">
      <c r="A9133">
        <f t="shared" si="707"/>
        <v>9132</v>
      </c>
      <c r="B9133">
        <f t="shared" ca="1" si="708"/>
        <v>7</v>
      </c>
      <c r="C9133" t="str" cm="1">
        <f t="array" aca="1" ref="C9133" ca="1">INDEX(Reel1,Spins[[#This Row],[Stop1]])</f>
        <v>🍋</v>
      </c>
      <c r="D9133">
        <f t="shared" ca="1" si="709"/>
        <v>3</v>
      </c>
      <c r="E9133" t="str" cm="1">
        <f t="array" aca="1" ref="E9133" ca="1">INDEX(Reel2,Spins[[#This Row],[Stop2]])</f>
        <v>🍋</v>
      </c>
      <c r="F9133">
        <f t="shared" ca="1" si="710"/>
        <v>8</v>
      </c>
      <c r="G9133" t="str" cm="1">
        <f t="array" aca="1" ref="G9133" ca="1">INDEX(Reel3,Spins[[#This Row],[Stop3]])</f>
        <v>🍒</v>
      </c>
      <c r="H9133" t="b">
        <f ca="1">AND(Spins[[#This Row],[Sym1]]=Spins[[#This Row],[Sym2]],Spins[[#This Row],[Sym2]]=Spins[[#This Row],[Sym3]])</f>
        <v>0</v>
      </c>
      <c r="I9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33">
        <f t="shared" si="711"/>
        <v>1</v>
      </c>
      <c r="K9133">
        <f ca="1">Spins[[#This Row],[Mult]]*Spins[[#This Row],[Bet]]</f>
        <v>0.6</v>
      </c>
      <c r="L9133">
        <f ca="1">Spins[[#This Row],[Payout]]-Spins[[#This Row],[Bet]]</f>
        <v>-0.4</v>
      </c>
    </row>
    <row r="9134" spans="1:12" x14ac:dyDescent="0.3">
      <c r="A9134">
        <f t="shared" si="707"/>
        <v>9133</v>
      </c>
      <c r="B9134">
        <f t="shared" ca="1" si="708"/>
        <v>19</v>
      </c>
      <c r="C9134" t="str" cm="1">
        <f t="array" aca="1" ref="C9134" ca="1">INDEX(Reel1,Spins[[#This Row],[Stop1]])</f>
        <v>🍒</v>
      </c>
      <c r="D9134">
        <f t="shared" ca="1" si="709"/>
        <v>19</v>
      </c>
      <c r="E9134" t="str" cm="1">
        <f t="array" aca="1" ref="E9134" ca="1">INDEX(Reel2,Spins[[#This Row],[Stop2]])</f>
        <v>🍒</v>
      </c>
      <c r="F9134">
        <f t="shared" ca="1" si="710"/>
        <v>29</v>
      </c>
      <c r="G9134" t="str" cm="1">
        <f t="array" aca="1" ref="G9134" ca="1">INDEX(Reel3,Spins[[#This Row],[Stop3]])</f>
        <v>7️⃣</v>
      </c>
      <c r="H9134" t="b">
        <f ca="1">AND(Spins[[#This Row],[Sym1]]=Spins[[#This Row],[Sym2]],Spins[[#This Row],[Sym2]]=Spins[[#This Row],[Sym3]])</f>
        <v>0</v>
      </c>
      <c r="I9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134">
        <f t="shared" si="711"/>
        <v>1</v>
      </c>
      <c r="K9134">
        <f ca="1">Spins[[#This Row],[Mult]]*Spins[[#This Row],[Bet]]</f>
        <v>0.8</v>
      </c>
      <c r="L9134">
        <f ca="1">Spins[[#This Row],[Payout]]-Spins[[#This Row],[Bet]]</f>
        <v>-0.19999999999999996</v>
      </c>
    </row>
    <row r="9135" spans="1:12" x14ac:dyDescent="0.3">
      <c r="A9135">
        <f t="shared" si="707"/>
        <v>9134</v>
      </c>
      <c r="B9135">
        <f t="shared" ca="1" si="708"/>
        <v>12</v>
      </c>
      <c r="C9135" t="str" cm="1">
        <f t="array" aca="1" ref="C9135" ca="1">INDEX(Reel1,Spins[[#This Row],[Stop1]])</f>
        <v>🍋</v>
      </c>
      <c r="D9135">
        <f t="shared" ca="1" si="709"/>
        <v>6</v>
      </c>
      <c r="E9135" t="str" cm="1">
        <f t="array" aca="1" ref="E9135" ca="1">INDEX(Reel2,Spins[[#This Row],[Stop2]])</f>
        <v>🍋</v>
      </c>
      <c r="F9135">
        <f t="shared" ca="1" si="710"/>
        <v>21</v>
      </c>
      <c r="G9135" t="str" cm="1">
        <f t="array" aca="1" ref="G9135" ca="1">INDEX(Reel3,Spins[[#This Row],[Stop3]])</f>
        <v>🔔</v>
      </c>
      <c r="H9135" t="b">
        <f ca="1">AND(Spins[[#This Row],[Sym1]]=Spins[[#This Row],[Sym2]],Spins[[#This Row],[Sym2]]=Spins[[#This Row],[Sym3]])</f>
        <v>0</v>
      </c>
      <c r="I9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35">
        <f t="shared" si="711"/>
        <v>1</v>
      </c>
      <c r="K9135">
        <f ca="1">Spins[[#This Row],[Mult]]*Spins[[#This Row],[Bet]]</f>
        <v>0.6</v>
      </c>
      <c r="L9135">
        <f ca="1">Spins[[#This Row],[Payout]]-Spins[[#This Row],[Bet]]</f>
        <v>-0.4</v>
      </c>
    </row>
    <row r="9136" spans="1:12" x14ac:dyDescent="0.3">
      <c r="A9136">
        <f t="shared" si="707"/>
        <v>9135</v>
      </c>
      <c r="B9136">
        <f t="shared" ca="1" si="708"/>
        <v>4</v>
      </c>
      <c r="C9136" t="str" cm="1">
        <f t="array" aca="1" ref="C9136" ca="1">INDEX(Reel1,Spins[[#This Row],[Stop1]])</f>
        <v>🍋</v>
      </c>
      <c r="D9136">
        <f t="shared" ca="1" si="709"/>
        <v>9</v>
      </c>
      <c r="E9136" t="str" cm="1">
        <f t="array" aca="1" ref="E9136" ca="1">INDEX(Reel2,Spins[[#This Row],[Stop2]])</f>
        <v>🍋</v>
      </c>
      <c r="F9136">
        <f t="shared" ca="1" si="710"/>
        <v>24</v>
      </c>
      <c r="G9136" t="str" cm="1">
        <f t="array" aca="1" ref="G9136" ca="1">INDEX(Reel3,Spins[[#This Row],[Stop3]])</f>
        <v>BAR</v>
      </c>
      <c r="H9136" t="b">
        <f ca="1">AND(Spins[[#This Row],[Sym1]]=Spins[[#This Row],[Sym2]],Spins[[#This Row],[Sym2]]=Spins[[#This Row],[Sym3]])</f>
        <v>0</v>
      </c>
      <c r="I9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36">
        <f t="shared" si="711"/>
        <v>1</v>
      </c>
      <c r="K9136">
        <f ca="1">Spins[[#This Row],[Mult]]*Spins[[#This Row],[Bet]]</f>
        <v>0.6</v>
      </c>
      <c r="L9136">
        <f ca="1">Spins[[#This Row],[Payout]]-Spins[[#This Row],[Bet]]</f>
        <v>-0.4</v>
      </c>
    </row>
    <row r="9137" spans="1:12" x14ac:dyDescent="0.3">
      <c r="A9137">
        <f t="shared" si="707"/>
        <v>9136</v>
      </c>
      <c r="B9137">
        <f t="shared" ca="1" si="708"/>
        <v>14</v>
      </c>
      <c r="C9137" t="str" cm="1">
        <f t="array" aca="1" ref="C9137" ca="1">INDEX(Reel1,Spins[[#This Row],[Stop1]])</f>
        <v>🍋</v>
      </c>
      <c r="D9137">
        <f t="shared" ca="1" si="709"/>
        <v>5</v>
      </c>
      <c r="E9137" t="str" cm="1">
        <f t="array" aca="1" ref="E9137" ca="1">INDEX(Reel2,Spins[[#This Row],[Stop2]])</f>
        <v>🍋</v>
      </c>
      <c r="F9137">
        <f t="shared" ca="1" si="710"/>
        <v>26</v>
      </c>
      <c r="G9137" t="str" cm="1">
        <f t="array" aca="1" ref="G9137" ca="1">INDEX(Reel3,Spins[[#This Row],[Stop3]])</f>
        <v>BAR</v>
      </c>
      <c r="H9137" t="b">
        <f ca="1">AND(Spins[[#This Row],[Sym1]]=Spins[[#This Row],[Sym2]],Spins[[#This Row],[Sym2]]=Spins[[#This Row],[Sym3]])</f>
        <v>0</v>
      </c>
      <c r="I9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37">
        <f t="shared" si="711"/>
        <v>1</v>
      </c>
      <c r="K9137">
        <f ca="1">Spins[[#This Row],[Mult]]*Spins[[#This Row],[Bet]]</f>
        <v>0.6</v>
      </c>
      <c r="L9137">
        <f ca="1">Spins[[#This Row],[Payout]]-Spins[[#This Row],[Bet]]</f>
        <v>-0.4</v>
      </c>
    </row>
    <row r="9138" spans="1:12" x14ac:dyDescent="0.3">
      <c r="A9138">
        <f t="shared" si="707"/>
        <v>9137</v>
      </c>
      <c r="B9138">
        <f t="shared" ca="1" si="708"/>
        <v>15</v>
      </c>
      <c r="C9138" t="str" cm="1">
        <f t="array" aca="1" ref="C9138" ca="1">INDEX(Reel1,Spins[[#This Row],[Stop1]])</f>
        <v>🍒</v>
      </c>
      <c r="D9138">
        <f t="shared" ca="1" si="709"/>
        <v>20</v>
      </c>
      <c r="E9138" t="str" cm="1">
        <f t="array" aca="1" ref="E9138" ca="1">INDEX(Reel2,Spins[[#This Row],[Stop2]])</f>
        <v>🍒</v>
      </c>
      <c r="F9138">
        <f t="shared" ca="1" si="710"/>
        <v>13</v>
      </c>
      <c r="G9138" t="str" cm="1">
        <f t="array" aca="1" ref="G9138" ca="1">INDEX(Reel3,Spins[[#This Row],[Stop3]])</f>
        <v>🍇</v>
      </c>
      <c r="H9138" t="b">
        <f ca="1">AND(Spins[[#This Row],[Sym1]]=Spins[[#This Row],[Sym2]],Spins[[#This Row],[Sym2]]=Spins[[#This Row],[Sym3]])</f>
        <v>0</v>
      </c>
      <c r="I9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138">
        <f t="shared" si="711"/>
        <v>1</v>
      </c>
      <c r="K9138">
        <f ca="1">Spins[[#This Row],[Mult]]*Spins[[#This Row],[Bet]]</f>
        <v>0.8</v>
      </c>
      <c r="L9138">
        <f ca="1">Spins[[#This Row],[Payout]]-Spins[[#This Row],[Bet]]</f>
        <v>-0.19999999999999996</v>
      </c>
    </row>
    <row r="9139" spans="1:12" x14ac:dyDescent="0.3">
      <c r="A9139">
        <f t="shared" si="707"/>
        <v>9138</v>
      </c>
      <c r="B9139">
        <f t="shared" ca="1" si="708"/>
        <v>5</v>
      </c>
      <c r="C9139" t="str" cm="1">
        <f t="array" aca="1" ref="C9139" ca="1">INDEX(Reel1,Spins[[#This Row],[Stop1]])</f>
        <v>🍋</v>
      </c>
      <c r="D9139">
        <f t="shared" ca="1" si="709"/>
        <v>7</v>
      </c>
      <c r="E9139" t="str" cm="1">
        <f t="array" aca="1" ref="E9139" ca="1">INDEX(Reel2,Spins[[#This Row],[Stop2]])</f>
        <v>🍋</v>
      </c>
      <c r="F9139">
        <f t="shared" ca="1" si="710"/>
        <v>19</v>
      </c>
      <c r="G9139" t="str" cm="1">
        <f t="array" aca="1" ref="G9139" ca="1">INDEX(Reel3,Spins[[#This Row],[Stop3]])</f>
        <v>🔔</v>
      </c>
      <c r="H9139" t="b">
        <f ca="1">AND(Spins[[#This Row],[Sym1]]=Spins[[#This Row],[Sym2]],Spins[[#This Row],[Sym2]]=Spins[[#This Row],[Sym3]])</f>
        <v>0</v>
      </c>
      <c r="I9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39">
        <f t="shared" si="711"/>
        <v>1</v>
      </c>
      <c r="K9139">
        <f ca="1">Spins[[#This Row],[Mult]]*Spins[[#This Row],[Bet]]</f>
        <v>0.6</v>
      </c>
      <c r="L9139">
        <f ca="1">Spins[[#This Row],[Payout]]-Spins[[#This Row],[Bet]]</f>
        <v>-0.4</v>
      </c>
    </row>
    <row r="9140" spans="1:12" x14ac:dyDescent="0.3">
      <c r="A9140">
        <f t="shared" si="707"/>
        <v>9139</v>
      </c>
      <c r="B9140">
        <f t="shared" ca="1" si="708"/>
        <v>11</v>
      </c>
      <c r="C9140" t="str" cm="1">
        <f t="array" aca="1" ref="C9140" ca="1">INDEX(Reel1,Spins[[#This Row],[Stop1]])</f>
        <v>🍋</v>
      </c>
      <c r="D9140">
        <f t="shared" ca="1" si="709"/>
        <v>13</v>
      </c>
      <c r="E9140" t="str" cm="1">
        <f t="array" aca="1" ref="E9140" ca="1">INDEX(Reel2,Spins[[#This Row],[Stop2]])</f>
        <v>🍋</v>
      </c>
      <c r="F9140">
        <f t="shared" ca="1" si="710"/>
        <v>1</v>
      </c>
      <c r="G9140" t="str" cm="1">
        <f t="array" aca="1" ref="G9140" ca="1">INDEX(Reel3,Spins[[#This Row],[Stop3]])</f>
        <v>🍋</v>
      </c>
      <c r="H9140" t="b">
        <f ca="1">AND(Spins[[#This Row],[Sym1]]=Spins[[#This Row],[Sym2]],Spins[[#This Row],[Sym2]]=Spins[[#This Row],[Sym3]])</f>
        <v>1</v>
      </c>
      <c r="I9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140">
        <f t="shared" si="711"/>
        <v>1</v>
      </c>
      <c r="K9140">
        <f ca="1">Spins[[#This Row],[Mult]]*Spins[[#This Row],[Bet]]</f>
        <v>14</v>
      </c>
      <c r="L9140">
        <f ca="1">Spins[[#This Row],[Payout]]-Spins[[#This Row],[Bet]]</f>
        <v>13</v>
      </c>
    </row>
    <row r="9141" spans="1:12" x14ac:dyDescent="0.3">
      <c r="A9141">
        <f t="shared" si="707"/>
        <v>9140</v>
      </c>
      <c r="B9141">
        <f t="shared" ca="1" si="708"/>
        <v>24</v>
      </c>
      <c r="C9141" t="str" cm="1">
        <f t="array" aca="1" ref="C9141" ca="1">INDEX(Reel1,Spins[[#This Row],[Stop1]])</f>
        <v>🍇</v>
      </c>
      <c r="D9141">
        <f t="shared" ca="1" si="709"/>
        <v>21</v>
      </c>
      <c r="E9141" t="str" cm="1">
        <f t="array" aca="1" ref="E9141" ca="1">INDEX(Reel2,Spins[[#This Row],[Stop2]])</f>
        <v>🍒</v>
      </c>
      <c r="F9141">
        <f t="shared" ca="1" si="710"/>
        <v>29</v>
      </c>
      <c r="G9141" t="str" cm="1">
        <f t="array" aca="1" ref="G9141" ca="1">INDEX(Reel3,Spins[[#This Row],[Stop3]])</f>
        <v>7️⃣</v>
      </c>
      <c r="H9141" t="b">
        <f ca="1">AND(Spins[[#This Row],[Sym1]]=Spins[[#This Row],[Sym2]],Spins[[#This Row],[Sym2]]=Spins[[#This Row],[Sym3]])</f>
        <v>0</v>
      </c>
      <c r="I9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1">
        <f t="shared" si="711"/>
        <v>1</v>
      </c>
      <c r="K9141">
        <f ca="1">Spins[[#This Row],[Mult]]*Spins[[#This Row],[Bet]]</f>
        <v>0</v>
      </c>
      <c r="L9141">
        <f ca="1">Spins[[#This Row],[Payout]]-Spins[[#This Row],[Bet]]</f>
        <v>-1</v>
      </c>
    </row>
    <row r="9142" spans="1:12" x14ac:dyDescent="0.3">
      <c r="A9142">
        <f t="shared" si="707"/>
        <v>9141</v>
      </c>
      <c r="B9142">
        <f t="shared" ca="1" si="708"/>
        <v>30</v>
      </c>
      <c r="C9142" t="str" cm="1">
        <f t="array" aca="1" ref="C9142" ca="1">INDEX(Reel1,Spins[[#This Row],[Stop1]])</f>
        <v>7️⃣</v>
      </c>
      <c r="D9142">
        <f t="shared" ca="1" si="709"/>
        <v>14</v>
      </c>
      <c r="E9142" t="str" cm="1">
        <f t="array" aca="1" ref="E9142" ca="1">INDEX(Reel2,Spins[[#This Row],[Stop2]])</f>
        <v>🍋</v>
      </c>
      <c r="F9142">
        <f t="shared" ca="1" si="710"/>
        <v>8</v>
      </c>
      <c r="G9142" t="str" cm="1">
        <f t="array" aca="1" ref="G9142" ca="1">INDEX(Reel3,Spins[[#This Row],[Stop3]])</f>
        <v>🍒</v>
      </c>
      <c r="H9142" t="b">
        <f ca="1">AND(Spins[[#This Row],[Sym1]]=Spins[[#This Row],[Sym2]],Spins[[#This Row],[Sym2]]=Spins[[#This Row],[Sym3]])</f>
        <v>0</v>
      </c>
      <c r="I9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2">
        <f t="shared" si="711"/>
        <v>1</v>
      </c>
      <c r="K9142">
        <f ca="1">Spins[[#This Row],[Mult]]*Spins[[#This Row],[Bet]]</f>
        <v>0</v>
      </c>
      <c r="L9142">
        <f ca="1">Spins[[#This Row],[Payout]]-Spins[[#This Row],[Bet]]</f>
        <v>-1</v>
      </c>
    </row>
    <row r="9143" spans="1:12" x14ac:dyDescent="0.3">
      <c r="A9143">
        <f t="shared" si="707"/>
        <v>9142</v>
      </c>
      <c r="B9143">
        <f t="shared" ca="1" si="708"/>
        <v>22</v>
      </c>
      <c r="C9143" t="str" cm="1">
        <f t="array" aca="1" ref="C9143" ca="1">INDEX(Reel1,Spins[[#This Row],[Stop1]])</f>
        <v>🍇</v>
      </c>
      <c r="D9143">
        <f t="shared" ca="1" si="709"/>
        <v>15</v>
      </c>
      <c r="E9143" t="str" cm="1">
        <f t="array" aca="1" ref="E9143" ca="1">INDEX(Reel2,Spins[[#This Row],[Stop2]])</f>
        <v>🍒</v>
      </c>
      <c r="F9143">
        <f t="shared" ca="1" si="710"/>
        <v>8</v>
      </c>
      <c r="G9143" t="str" cm="1">
        <f t="array" aca="1" ref="G9143" ca="1">INDEX(Reel3,Spins[[#This Row],[Stop3]])</f>
        <v>🍒</v>
      </c>
      <c r="H9143" t="b">
        <f ca="1">AND(Spins[[#This Row],[Sym1]]=Spins[[#This Row],[Sym2]],Spins[[#This Row],[Sym2]]=Spins[[#This Row],[Sym3]])</f>
        <v>0</v>
      </c>
      <c r="I9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3">
        <f t="shared" si="711"/>
        <v>1</v>
      </c>
      <c r="K9143">
        <f ca="1">Spins[[#This Row],[Mult]]*Spins[[#This Row],[Bet]]</f>
        <v>0</v>
      </c>
      <c r="L9143">
        <f ca="1">Spins[[#This Row],[Payout]]-Spins[[#This Row],[Bet]]</f>
        <v>-1</v>
      </c>
    </row>
    <row r="9144" spans="1:12" x14ac:dyDescent="0.3">
      <c r="A9144">
        <f t="shared" si="707"/>
        <v>9143</v>
      </c>
      <c r="B9144">
        <f t="shared" ca="1" si="708"/>
        <v>31</v>
      </c>
      <c r="C9144" t="str" cm="1">
        <f t="array" aca="1" ref="C9144" ca="1">INDEX(Reel1,Spins[[#This Row],[Stop1]])</f>
        <v>💎</v>
      </c>
      <c r="D9144">
        <f t="shared" ca="1" si="709"/>
        <v>20</v>
      </c>
      <c r="E9144" t="str" cm="1">
        <f t="array" aca="1" ref="E9144" ca="1">INDEX(Reel2,Spins[[#This Row],[Stop2]])</f>
        <v>🍒</v>
      </c>
      <c r="F9144">
        <f t="shared" ca="1" si="710"/>
        <v>18</v>
      </c>
      <c r="G9144" t="str" cm="1">
        <f t="array" aca="1" ref="G9144" ca="1">INDEX(Reel3,Spins[[#This Row],[Stop3]])</f>
        <v>🔔</v>
      </c>
      <c r="H9144" t="b">
        <f ca="1">AND(Spins[[#This Row],[Sym1]]=Spins[[#This Row],[Sym2]],Spins[[#This Row],[Sym2]]=Spins[[#This Row],[Sym3]])</f>
        <v>0</v>
      </c>
      <c r="I9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4">
        <f t="shared" si="711"/>
        <v>1</v>
      </c>
      <c r="K9144">
        <f ca="1">Spins[[#This Row],[Mult]]*Spins[[#This Row],[Bet]]</f>
        <v>0</v>
      </c>
      <c r="L9144">
        <f ca="1">Spins[[#This Row],[Payout]]-Spins[[#This Row],[Bet]]</f>
        <v>-1</v>
      </c>
    </row>
    <row r="9145" spans="1:12" x14ac:dyDescent="0.3">
      <c r="A9145">
        <f t="shared" si="707"/>
        <v>9144</v>
      </c>
      <c r="B9145">
        <f t="shared" ca="1" si="708"/>
        <v>24</v>
      </c>
      <c r="C9145" t="str" cm="1">
        <f t="array" aca="1" ref="C9145" ca="1">INDEX(Reel1,Spins[[#This Row],[Stop1]])</f>
        <v>🍇</v>
      </c>
      <c r="D9145">
        <f t="shared" ca="1" si="709"/>
        <v>7</v>
      </c>
      <c r="E9145" t="str" cm="1">
        <f t="array" aca="1" ref="E9145" ca="1">INDEX(Reel2,Spins[[#This Row],[Stop2]])</f>
        <v>🍋</v>
      </c>
      <c r="F9145">
        <f t="shared" ca="1" si="710"/>
        <v>25</v>
      </c>
      <c r="G9145" t="str" cm="1">
        <f t="array" aca="1" ref="G9145" ca="1">INDEX(Reel3,Spins[[#This Row],[Stop3]])</f>
        <v>BAR</v>
      </c>
      <c r="H9145" t="b">
        <f ca="1">AND(Spins[[#This Row],[Sym1]]=Spins[[#This Row],[Sym2]],Spins[[#This Row],[Sym2]]=Spins[[#This Row],[Sym3]])</f>
        <v>0</v>
      </c>
      <c r="I9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5">
        <f t="shared" si="711"/>
        <v>1</v>
      </c>
      <c r="K9145">
        <f ca="1">Spins[[#This Row],[Mult]]*Spins[[#This Row],[Bet]]</f>
        <v>0</v>
      </c>
      <c r="L9145">
        <f ca="1">Spins[[#This Row],[Payout]]-Spins[[#This Row],[Bet]]</f>
        <v>-1</v>
      </c>
    </row>
    <row r="9146" spans="1:12" x14ac:dyDescent="0.3">
      <c r="A9146">
        <f t="shared" si="707"/>
        <v>9145</v>
      </c>
      <c r="B9146">
        <f t="shared" ca="1" si="708"/>
        <v>3</v>
      </c>
      <c r="C9146" t="str" cm="1">
        <f t="array" aca="1" ref="C9146" ca="1">INDEX(Reel1,Spins[[#This Row],[Stop1]])</f>
        <v>🍋</v>
      </c>
      <c r="D9146">
        <f t="shared" ca="1" si="709"/>
        <v>24</v>
      </c>
      <c r="E9146" t="str" cm="1">
        <f t="array" aca="1" ref="E9146" ca="1">INDEX(Reel2,Spins[[#This Row],[Stop2]])</f>
        <v>🍇</v>
      </c>
      <c r="F9146">
        <f t="shared" ca="1" si="710"/>
        <v>31</v>
      </c>
      <c r="G9146" t="str" cm="1">
        <f t="array" aca="1" ref="G9146" ca="1">INDEX(Reel3,Spins[[#This Row],[Stop3]])</f>
        <v>💎</v>
      </c>
      <c r="H9146" t="b">
        <f ca="1">AND(Spins[[#This Row],[Sym1]]=Spins[[#This Row],[Sym2]],Spins[[#This Row],[Sym2]]=Spins[[#This Row],[Sym3]])</f>
        <v>0</v>
      </c>
      <c r="I9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6">
        <f t="shared" si="711"/>
        <v>1</v>
      </c>
      <c r="K9146">
        <f ca="1">Spins[[#This Row],[Mult]]*Spins[[#This Row],[Bet]]</f>
        <v>0</v>
      </c>
      <c r="L9146">
        <f ca="1">Spins[[#This Row],[Payout]]-Spins[[#This Row],[Bet]]</f>
        <v>-1</v>
      </c>
    </row>
    <row r="9147" spans="1:12" x14ac:dyDescent="0.3">
      <c r="A9147">
        <f t="shared" si="707"/>
        <v>9146</v>
      </c>
      <c r="B9147">
        <f t="shared" ca="1" si="708"/>
        <v>22</v>
      </c>
      <c r="C9147" t="str" cm="1">
        <f t="array" aca="1" ref="C9147" ca="1">INDEX(Reel1,Spins[[#This Row],[Stop1]])</f>
        <v>🍇</v>
      </c>
      <c r="D9147">
        <f t="shared" ca="1" si="709"/>
        <v>14</v>
      </c>
      <c r="E9147" t="str" cm="1">
        <f t="array" aca="1" ref="E9147" ca="1">INDEX(Reel2,Spins[[#This Row],[Stop2]])</f>
        <v>🍋</v>
      </c>
      <c r="F9147">
        <f t="shared" ca="1" si="710"/>
        <v>27</v>
      </c>
      <c r="G9147" t="str" cm="1">
        <f t="array" aca="1" ref="G9147" ca="1">INDEX(Reel3,Spins[[#This Row],[Stop3]])</f>
        <v>7️⃣</v>
      </c>
      <c r="H9147" t="b">
        <f ca="1">AND(Spins[[#This Row],[Sym1]]=Spins[[#This Row],[Sym2]],Spins[[#This Row],[Sym2]]=Spins[[#This Row],[Sym3]])</f>
        <v>0</v>
      </c>
      <c r="I9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7">
        <f t="shared" si="711"/>
        <v>1</v>
      </c>
      <c r="K9147">
        <f ca="1">Spins[[#This Row],[Mult]]*Spins[[#This Row],[Bet]]</f>
        <v>0</v>
      </c>
      <c r="L9147">
        <f ca="1">Spins[[#This Row],[Payout]]-Spins[[#This Row],[Bet]]</f>
        <v>-1</v>
      </c>
    </row>
    <row r="9148" spans="1:12" x14ac:dyDescent="0.3">
      <c r="A9148">
        <f t="shared" si="707"/>
        <v>9147</v>
      </c>
      <c r="B9148">
        <f t="shared" ca="1" si="708"/>
        <v>30</v>
      </c>
      <c r="C9148" t="str" cm="1">
        <f t="array" aca="1" ref="C9148" ca="1">INDEX(Reel1,Spins[[#This Row],[Stop1]])</f>
        <v>7️⃣</v>
      </c>
      <c r="D9148">
        <f t="shared" ca="1" si="709"/>
        <v>22</v>
      </c>
      <c r="E9148" t="str" cm="1">
        <f t="array" aca="1" ref="E9148" ca="1">INDEX(Reel2,Spins[[#This Row],[Stop2]])</f>
        <v>🍇</v>
      </c>
      <c r="F9148">
        <f t="shared" ca="1" si="710"/>
        <v>27</v>
      </c>
      <c r="G9148" t="str" cm="1">
        <f t="array" aca="1" ref="G9148" ca="1">INDEX(Reel3,Spins[[#This Row],[Stop3]])</f>
        <v>7️⃣</v>
      </c>
      <c r="H9148" t="b">
        <f ca="1">AND(Spins[[#This Row],[Sym1]]=Spins[[#This Row],[Sym2]],Spins[[#This Row],[Sym2]]=Spins[[#This Row],[Sym3]])</f>
        <v>0</v>
      </c>
      <c r="I9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48">
        <f t="shared" si="711"/>
        <v>1</v>
      </c>
      <c r="K9148">
        <f ca="1">Spins[[#This Row],[Mult]]*Spins[[#This Row],[Bet]]</f>
        <v>0</v>
      </c>
      <c r="L9148">
        <f ca="1">Spins[[#This Row],[Payout]]-Spins[[#This Row],[Bet]]</f>
        <v>-1</v>
      </c>
    </row>
    <row r="9149" spans="1:12" x14ac:dyDescent="0.3">
      <c r="A9149">
        <f t="shared" si="707"/>
        <v>9148</v>
      </c>
      <c r="B9149">
        <f t="shared" ca="1" si="708"/>
        <v>17</v>
      </c>
      <c r="C9149" t="str" cm="1">
        <f t="array" aca="1" ref="C9149" ca="1">INDEX(Reel1,Spins[[#This Row],[Stop1]])</f>
        <v>🍒</v>
      </c>
      <c r="D9149">
        <f t="shared" ca="1" si="709"/>
        <v>19</v>
      </c>
      <c r="E9149" t="str" cm="1">
        <f t="array" aca="1" ref="E9149" ca="1">INDEX(Reel2,Spins[[#This Row],[Stop2]])</f>
        <v>🍒</v>
      </c>
      <c r="F9149">
        <f t="shared" ca="1" si="710"/>
        <v>5</v>
      </c>
      <c r="G9149" t="str" cm="1">
        <f t="array" aca="1" ref="G9149" ca="1">INDEX(Reel3,Spins[[#This Row],[Stop3]])</f>
        <v>🍋</v>
      </c>
      <c r="H9149" t="b">
        <f ca="1">AND(Spins[[#This Row],[Sym1]]=Spins[[#This Row],[Sym2]],Spins[[#This Row],[Sym2]]=Spins[[#This Row],[Sym3]])</f>
        <v>0</v>
      </c>
      <c r="I9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149">
        <f t="shared" si="711"/>
        <v>1</v>
      </c>
      <c r="K9149">
        <f ca="1">Spins[[#This Row],[Mult]]*Spins[[#This Row],[Bet]]</f>
        <v>0.8</v>
      </c>
      <c r="L9149">
        <f ca="1">Spins[[#This Row],[Payout]]-Spins[[#This Row],[Bet]]</f>
        <v>-0.19999999999999996</v>
      </c>
    </row>
    <row r="9150" spans="1:12" x14ac:dyDescent="0.3">
      <c r="A9150">
        <f t="shared" si="707"/>
        <v>9149</v>
      </c>
      <c r="B9150">
        <f t="shared" ca="1" si="708"/>
        <v>3</v>
      </c>
      <c r="C9150" t="str" cm="1">
        <f t="array" aca="1" ref="C9150" ca="1">INDEX(Reel1,Spins[[#This Row],[Stop1]])</f>
        <v>🍋</v>
      </c>
      <c r="D9150">
        <f t="shared" ca="1" si="709"/>
        <v>24</v>
      </c>
      <c r="E9150" t="str" cm="1">
        <f t="array" aca="1" ref="E9150" ca="1">INDEX(Reel2,Spins[[#This Row],[Stop2]])</f>
        <v>🍇</v>
      </c>
      <c r="F9150">
        <f t="shared" ca="1" si="710"/>
        <v>20</v>
      </c>
      <c r="G9150" t="str" cm="1">
        <f t="array" aca="1" ref="G9150" ca="1">INDEX(Reel3,Spins[[#This Row],[Stop3]])</f>
        <v>🔔</v>
      </c>
      <c r="H9150" t="b">
        <f ca="1">AND(Spins[[#This Row],[Sym1]]=Spins[[#This Row],[Sym2]],Spins[[#This Row],[Sym2]]=Spins[[#This Row],[Sym3]])</f>
        <v>0</v>
      </c>
      <c r="I9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50">
        <f t="shared" si="711"/>
        <v>1</v>
      </c>
      <c r="K9150">
        <f ca="1">Spins[[#This Row],[Mult]]*Spins[[#This Row],[Bet]]</f>
        <v>0</v>
      </c>
      <c r="L9150">
        <f ca="1">Spins[[#This Row],[Payout]]-Spins[[#This Row],[Bet]]</f>
        <v>-1</v>
      </c>
    </row>
    <row r="9151" spans="1:12" x14ac:dyDescent="0.3">
      <c r="A9151">
        <f t="shared" si="707"/>
        <v>9150</v>
      </c>
      <c r="B9151">
        <f t="shared" ca="1" si="708"/>
        <v>6</v>
      </c>
      <c r="C9151" t="str" cm="1">
        <f t="array" aca="1" ref="C9151" ca="1">INDEX(Reel1,Spins[[#This Row],[Stop1]])</f>
        <v>🍋</v>
      </c>
      <c r="D9151">
        <f t="shared" ca="1" si="709"/>
        <v>3</v>
      </c>
      <c r="E9151" t="str" cm="1">
        <f t="array" aca="1" ref="E9151" ca="1">INDEX(Reel2,Spins[[#This Row],[Stop2]])</f>
        <v>🍋</v>
      </c>
      <c r="F9151">
        <f t="shared" ca="1" si="710"/>
        <v>30</v>
      </c>
      <c r="G9151" t="str" cm="1">
        <f t="array" aca="1" ref="G9151" ca="1">INDEX(Reel3,Spins[[#This Row],[Stop3]])</f>
        <v>💎</v>
      </c>
      <c r="H9151" t="b">
        <f ca="1">AND(Spins[[#This Row],[Sym1]]=Spins[[#This Row],[Sym2]],Spins[[#This Row],[Sym2]]=Spins[[#This Row],[Sym3]])</f>
        <v>0</v>
      </c>
      <c r="I9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51">
        <f t="shared" si="711"/>
        <v>1</v>
      </c>
      <c r="K9151">
        <f ca="1">Spins[[#This Row],[Mult]]*Spins[[#This Row],[Bet]]</f>
        <v>0.6</v>
      </c>
      <c r="L9151">
        <f ca="1">Spins[[#This Row],[Payout]]-Spins[[#This Row],[Bet]]</f>
        <v>-0.4</v>
      </c>
    </row>
    <row r="9152" spans="1:12" x14ac:dyDescent="0.3">
      <c r="A9152">
        <f t="shared" si="707"/>
        <v>9151</v>
      </c>
      <c r="B9152">
        <f t="shared" ca="1" si="708"/>
        <v>15</v>
      </c>
      <c r="C9152" t="str" cm="1">
        <f t="array" aca="1" ref="C9152" ca="1">INDEX(Reel1,Spins[[#This Row],[Stop1]])</f>
        <v>🍒</v>
      </c>
      <c r="D9152">
        <f t="shared" ca="1" si="709"/>
        <v>31</v>
      </c>
      <c r="E9152" t="str" cm="1">
        <f t="array" aca="1" ref="E9152" ca="1">INDEX(Reel2,Spins[[#This Row],[Stop2]])</f>
        <v>💎</v>
      </c>
      <c r="F9152">
        <f t="shared" ca="1" si="710"/>
        <v>5</v>
      </c>
      <c r="G9152" t="str" cm="1">
        <f t="array" aca="1" ref="G9152" ca="1">INDEX(Reel3,Spins[[#This Row],[Stop3]])</f>
        <v>🍋</v>
      </c>
      <c r="H9152" t="b">
        <f ca="1">AND(Spins[[#This Row],[Sym1]]=Spins[[#This Row],[Sym2]],Spins[[#This Row],[Sym2]]=Spins[[#This Row],[Sym3]])</f>
        <v>0</v>
      </c>
      <c r="I9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52">
        <f t="shared" si="711"/>
        <v>1</v>
      </c>
      <c r="K9152">
        <f ca="1">Spins[[#This Row],[Mult]]*Spins[[#This Row],[Bet]]</f>
        <v>0</v>
      </c>
      <c r="L9152">
        <f ca="1">Spins[[#This Row],[Payout]]-Spins[[#This Row],[Bet]]</f>
        <v>-1</v>
      </c>
    </row>
    <row r="9153" spans="1:12" x14ac:dyDescent="0.3">
      <c r="A9153">
        <f t="shared" si="707"/>
        <v>9152</v>
      </c>
      <c r="B9153">
        <f t="shared" ca="1" si="708"/>
        <v>5</v>
      </c>
      <c r="C9153" t="str" cm="1">
        <f t="array" aca="1" ref="C9153" ca="1">INDEX(Reel1,Spins[[#This Row],[Stop1]])</f>
        <v>🍋</v>
      </c>
      <c r="D9153">
        <f t="shared" ca="1" si="709"/>
        <v>26</v>
      </c>
      <c r="E9153" t="str" cm="1">
        <f t="array" aca="1" ref="E9153" ca="1">INDEX(Reel2,Spins[[#This Row],[Stop2]])</f>
        <v>🔔</v>
      </c>
      <c r="F9153">
        <f t="shared" ca="1" si="710"/>
        <v>14</v>
      </c>
      <c r="G9153" t="str" cm="1">
        <f t="array" aca="1" ref="G9153" ca="1">INDEX(Reel3,Spins[[#This Row],[Stop3]])</f>
        <v>🍇</v>
      </c>
      <c r="H9153" t="b">
        <f ca="1">AND(Spins[[#This Row],[Sym1]]=Spins[[#This Row],[Sym2]],Spins[[#This Row],[Sym2]]=Spins[[#This Row],[Sym3]])</f>
        <v>0</v>
      </c>
      <c r="I9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53">
        <f t="shared" si="711"/>
        <v>1</v>
      </c>
      <c r="K9153">
        <f ca="1">Spins[[#This Row],[Mult]]*Spins[[#This Row],[Bet]]</f>
        <v>0</v>
      </c>
      <c r="L9153">
        <f ca="1">Spins[[#This Row],[Payout]]-Spins[[#This Row],[Bet]]</f>
        <v>-1</v>
      </c>
    </row>
    <row r="9154" spans="1:12" x14ac:dyDescent="0.3">
      <c r="A9154">
        <f t="shared" ref="A9154:A9217" si="712">ROW()-1</f>
        <v>9153</v>
      </c>
      <c r="B9154">
        <f t="shared" ref="B9154:B9217" ca="1" si="713">RANDBETWEEN(1,ROWS(Reel1))</f>
        <v>4</v>
      </c>
      <c r="C9154" t="str" cm="1">
        <f t="array" aca="1" ref="C9154" ca="1">INDEX(Reel1,Spins[[#This Row],[Stop1]])</f>
        <v>🍋</v>
      </c>
      <c r="D9154">
        <f t="shared" ref="D9154:D9217" ca="1" si="714">RANDBETWEEN(1,ROWS(Reel2))</f>
        <v>16</v>
      </c>
      <c r="E9154" t="str" cm="1">
        <f t="array" aca="1" ref="E9154" ca="1">INDEX(Reel2,Spins[[#This Row],[Stop2]])</f>
        <v>🍒</v>
      </c>
      <c r="F9154">
        <f t="shared" ref="F9154:F9217" ca="1" si="715">RANDBETWEEN(1,ROWS(Reel3))</f>
        <v>10</v>
      </c>
      <c r="G9154" t="str" cm="1">
        <f t="array" aca="1" ref="G9154" ca="1">INDEX(Reel3,Spins[[#This Row],[Stop3]])</f>
        <v>🍒</v>
      </c>
      <c r="H9154" t="b">
        <f ca="1">AND(Spins[[#This Row],[Sym1]]=Spins[[#This Row],[Sym2]],Spins[[#This Row],[Sym2]]=Spins[[#This Row],[Sym3]])</f>
        <v>0</v>
      </c>
      <c r="I9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54">
        <f t="shared" ref="J9154:J9217" si="716">Bet</f>
        <v>1</v>
      </c>
      <c r="K9154">
        <f ca="1">Spins[[#This Row],[Mult]]*Spins[[#This Row],[Bet]]</f>
        <v>0</v>
      </c>
      <c r="L9154">
        <f ca="1">Spins[[#This Row],[Payout]]-Spins[[#This Row],[Bet]]</f>
        <v>-1</v>
      </c>
    </row>
    <row r="9155" spans="1:12" x14ac:dyDescent="0.3">
      <c r="A9155">
        <f t="shared" si="712"/>
        <v>9154</v>
      </c>
      <c r="B9155">
        <f t="shared" ca="1" si="713"/>
        <v>5</v>
      </c>
      <c r="C9155" t="str" cm="1">
        <f t="array" aca="1" ref="C9155" ca="1">INDEX(Reel1,Spins[[#This Row],[Stop1]])</f>
        <v>🍋</v>
      </c>
      <c r="D9155">
        <f t="shared" ca="1" si="714"/>
        <v>29</v>
      </c>
      <c r="E9155" t="str" cm="1">
        <f t="array" aca="1" ref="E9155" ca="1">INDEX(Reel2,Spins[[#This Row],[Stop2]])</f>
        <v>7️⃣</v>
      </c>
      <c r="F9155">
        <f t="shared" ca="1" si="715"/>
        <v>15</v>
      </c>
      <c r="G9155" t="str" cm="1">
        <f t="array" aca="1" ref="G9155" ca="1">INDEX(Reel3,Spins[[#This Row],[Stop3]])</f>
        <v>🍇</v>
      </c>
      <c r="H9155" t="b">
        <f ca="1">AND(Spins[[#This Row],[Sym1]]=Spins[[#This Row],[Sym2]],Spins[[#This Row],[Sym2]]=Spins[[#This Row],[Sym3]])</f>
        <v>0</v>
      </c>
      <c r="I9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55">
        <f t="shared" si="716"/>
        <v>1</v>
      </c>
      <c r="K9155">
        <f ca="1">Spins[[#This Row],[Mult]]*Spins[[#This Row],[Bet]]</f>
        <v>0</v>
      </c>
      <c r="L9155">
        <f ca="1">Spins[[#This Row],[Payout]]-Spins[[#This Row],[Bet]]</f>
        <v>-1</v>
      </c>
    </row>
    <row r="9156" spans="1:12" x14ac:dyDescent="0.3">
      <c r="A9156">
        <f t="shared" si="712"/>
        <v>9155</v>
      </c>
      <c r="B9156">
        <f t="shared" ca="1" si="713"/>
        <v>3</v>
      </c>
      <c r="C9156" t="str" cm="1">
        <f t="array" aca="1" ref="C9156" ca="1">INDEX(Reel1,Spins[[#This Row],[Stop1]])</f>
        <v>🍋</v>
      </c>
      <c r="D9156">
        <f t="shared" ca="1" si="714"/>
        <v>26</v>
      </c>
      <c r="E9156" t="str" cm="1">
        <f t="array" aca="1" ref="E9156" ca="1">INDEX(Reel2,Spins[[#This Row],[Stop2]])</f>
        <v>🔔</v>
      </c>
      <c r="F9156">
        <f t="shared" ca="1" si="715"/>
        <v>11</v>
      </c>
      <c r="G9156" t="str" cm="1">
        <f t="array" aca="1" ref="G9156" ca="1">INDEX(Reel3,Spins[[#This Row],[Stop3]])</f>
        <v>🍒</v>
      </c>
      <c r="H9156" t="b">
        <f ca="1">AND(Spins[[#This Row],[Sym1]]=Spins[[#This Row],[Sym2]],Spins[[#This Row],[Sym2]]=Spins[[#This Row],[Sym3]])</f>
        <v>0</v>
      </c>
      <c r="I9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56">
        <f t="shared" si="716"/>
        <v>1</v>
      </c>
      <c r="K9156">
        <f ca="1">Spins[[#This Row],[Mult]]*Spins[[#This Row],[Bet]]</f>
        <v>0</v>
      </c>
      <c r="L9156">
        <f ca="1">Spins[[#This Row],[Payout]]-Spins[[#This Row],[Bet]]</f>
        <v>-1</v>
      </c>
    </row>
    <row r="9157" spans="1:12" x14ac:dyDescent="0.3">
      <c r="A9157">
        <f t="shared" si="712"/>
        <v>9156</v>
      </c>
      <c r="B9157">
        <f t="shared" ca="1" si="713"/>
        <v>5</v>
      </c>
      <c r="C9157" t="str" cm="1">
        <f t="array" aca="1" ref="C9157" ca="1">INDEX(Reel1,Spins[[#This Row],[Stop1]])</f>
        <v>🍋</v>
      </c>
      <c r="D9157">
        <f t="shared" ca="1" si="714"/>
        <v>2</v>
      </c>
      <c r="E9157" t="str" cm="1">
        <f t="array" aca="1" ref="E9157" ca="1">INDEX(Reel2,Spins[[#This Row],[Stop2]])</f>
        <v>🍋</v>
      </c>
      <c r="F9157">
        <f t="shared" ca="1" si="715"/>
        <v>27</v>
      </c>
      <c r="G9157" t="str" cm="1">
        <f t="array" aca="1" ref="G9157" ca="1">INDEX(Reel3,Spins[[#This Row],[Stop3]])</f>
        <v>7️⃣</v>
      </c>
      <c r="H9157" t="b">
        <f ca="1">AND(Spins[[#This Row],[Sym1]]=Spins[[#This Row],[Sym2]],Spins[[#This Row],[Sym2]]=Spins[[#This Row],[Sym3]])</f>
        <v>0</v>
      </c>
      <c r="I9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57">
        <f t="shared" si="716"/>
        <v>1</v>
      </c>
      <c r="K9157">
        <f ca="1">Spins[[#This Row],[Mult]]*Spins[[#This Row],[Bet]]</f>
        <v>0.6</v>
      </c>
      <c r="L9157">
        <f ca="1">Spins[[#This Row],[Payout]]-Spins[[#This Row],[Bet]]</f>
        <v>-0.4</v>
      </c>
    </row>
    <row r="9158" spans="1:12" x14ac:dyDescent="0.3">
      <c r="A9158">
        <f t="shared" si="712"/>
        <v>9157</v>
      </c>
      <c r="B9158">
        <f t="shared" ca="1" si="713"/>
        <v>7</v>
      </c>
      <c r="C9158" t="str" cm="1">
        <f t="array" aca="1" ref="C9158" ca="1">INDEX(Reel1,Spins[[#This Row],[Stop1]])</f>
        <v>🍋</v>
      </c>
      <c r="D9158">
        <f t="shared" ca="1" si="714"/>
        <v>6</v>
      </c>
      <c r="E9158" t="str" cm="1">
        <f t="array" aca="1" ref="E9158" ca="1">INDEX(Reel2,Spins[[#This Row],[Stop2]])</f>
        <v>🍋</v>
      </c>
      <c r="F9158">
        <f t="shared" ca="1" si="715"/>
        <v>21</v>
      </c>
      <c r="G9158" t="str" cm="1">
        <f t="array" aca="1" ref="G9158" ca="1">INDEX(Reel3,Spins[[#This Row],[Stop3]])</f>
        <v>🔔</v>
      </c>
      <c r="H9158" t="b">
        <f ca="1">AND(Spins[[#This Row],[Sym1]]=Spins[[#This Row],[Sym2]],Spins[[#This Row],[Sym2]]=Spins[[#This Row],[Sym3]])</f>
        <v>0</v>
      </c>
      <c r="I9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58">
        <f t="shared" si="716"/>
        <v>1</v>
      </c>
      <c r="K9158">
        <f ca="1">Spins[[#This Row],[Mult]]*Spins[[#This Row],[Bet]]</f>
        <v>0.6</v>
      </c>
      <c r="L9158">
        <f ca="1">Spins[[#This Row],[Payout]]-Spins[[#This Row],[Bet]]</f>
        <v>-0.4</v>
      </c>
    </row>
    <row r="9159" spans="1:12" x14ac:dyDescent="0.3">
      <c r="A9159">
        <f t="shared" si="712"/>
        <v>9158</v>
      </c>
      <c r="B9159">
        <f t="shared" ca="1" si="713"/>
        <v>20</v>
      </c>
      <c r="C9159" t="str" cm="1">
        <f t="array" aca="1" ref="C9159" ca="1">INDEX(Reel1,Spins[[#This Row],[Stop1]])</f>
        <v>🍒</v>
      </c>
      <c r="D9159">
        <f t="shared" ca="1" si="714"/>
        <v>17</v>
      </c>
      <c r="E9159" t="str" cm="1">
        <f t="array" aca="1" ref="E9159" ca="1">INDEX(Reel2,Spins[[#This Row],[Stop2]])</f>
        <v>🍒</v>
      </c>
      <c r="F9159">
        <f t="shared" ca="1" si="715"/>
        <v>29</v>
      </c>
      <c r="G9159" t="str" cm="1">
        <f t="array" aca="1" ref="G9159" ca="1">INDEX(Reel3,Spins[[#This Row],[Stop3]])</f>
        <v>7️⃣</v>
      </c>
      <c r="H9159" t="b">
        <f ca="1">AND(Spins[[#This Row],[Sym1]]=Spins[[#This Row],[Sym2]],Spins[[#This Row],[Sym2]]=Spins[[#This Row],[Sym3]])</f>
        <v>0</v>
      </c>
      <c r="I9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159">
        <f t="shared" si="716"/>
        <v>1</v>
      </c>
      <c r="K9159">
        <f ca="1">Spins[[#This Row],[Mult]]*Spins[[#This Row],[Bet]]</f>
        <v>0.8</v>
      </c>
      <c r="L9159">
        <f ca="1">Spins[[#This Row],[Payout]]-Spins[[#This Row],[Bet]]</f>
        <v>-0.19999999999999996</v>
      </c>
    </row>
    <row r="9160" spans="1:12" x14ac:dyDescent="0.3">
      <c r="A9160">
        <f t="shared" si="712"/>
        <v>9159</v>
      </c>
      <c r="B9160">
        <f t="shared" ca="1" si="713"/>
        <v>26</v>
      </c>
      <c r="C9160" t="str" cm="1">
        <f t="array" aca="1" ref="C9160" ca="1">INDEX(Reel1,Spins[[#This Row],[Stop1]])</f>
        <v>🔔</v>
      </c>
      <c r="D9160">
        <f t="shared" ca="1" si="714"/>
        <v>19</v>
      </c>
      <c r="E9160" t="str" cm="1">
        <f t="array" aca="1" ref="E9160" ca="1">INDEX(Reel2,Spins[[#This Row],[Stop2]])</f>
        <v>🍒</v>
      </c>
      <c r="F9160">
        <f t="shared" ca="1" si="715"/>
        <v>27</v>
      </c>
      <c r="G9160" t="str" cm="1">
        <f t="array" aca="1" ref="G9160" ca="1">INDEX(Reel3,Spins[[#This Row],[Stop3]])</f>
        <v>7️⃣</v>
      </c>
      <c r="H9160" t="b">
        <f ca="1">AND(Spins[[#This Row],[Sym1]]=Spins[[#This Row],[Sym2]],Spins[[#This Row],[Sym2]]=Spins[[#This Row],[Sym3]])</f>
        <v>0</v>
      </c>
      <c r="I9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0">
        <f t="shared" si="716"/>
        <v>1</v>
      </c>
      <c r="K9160">
        <f ca="1">Spins[[#This Row],[Mult]]*Spins[[#This Row],[Bet]]</f>
        <v>0</v>
      </c>
      <c r="L9160">
        <f ca="1">Spins[[#This Row],[Payout]]-Spins[[#This Row],[Bet]]</f>
        <v>-1</v>
      </c>
    </row>
    <row r="9161" spans="1:12" x14ac:dyDescent="0.3">
      <c r="A9161">
        <f t="shared" si="712"/>
        <v>9160</v>
      </c>
      <c r="B9161">
        <f t="shared" ca="1" si="713"/>
        <v>30</v>
      </c>
      <c r="C9161" t="str" cm="1">
        <f t="array" aca="1" ref="C9161" ca="1">INDEX(Reel1,Spins[[#This Row],[Stop1]])</f>
        <v>7️⃣</v>
      </c>
      <c r="D9161">
        <f t="shared" ca="1" si="714"/>
        <v>2</v>
      </c>
      <c r="E9161" t="str" cm="1">
        <f t="array" aca="1" ref="E9161" ca="1">INDEX(Reel2,Spins[[#This Row],[Stop2]])</f>
        <v>🍋</v>
      </c>
      <c r="F9161">
        <f t="shared" ca="1" si="715"/>
        <v>15</v>
      </c>
      <c r="G9161" t="str" cm="1">
        <f t="array" aca="1" ref="G9161" ca="1">INDEX(Reel3,Spins[[#This Row],[Stop3]])</f>
        <v>🍇</v>
      </c>
      <c r="H9161" t="b">
        <f ca="1">AND(Spins[[#This Row],[Sym1]]=Spins[[#This Row],[Sym2]],Spins[[#This Row],[Sym2]]=Spins[[#This Row],[Sym3]])</f>
        <v>0</v>
      </c>
      <c r="I9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1">
        <f t="shared" si="716"/>
        <v>1</v>
      </c>
      <c r="K9161">
        <f ca="1">Spins[[#This Row],[Mult]]*Spins[[#This Row],[Bet]]</f>
        <v>0</v>
      </c>
      <c r="L9161">
        <f ca="1">Spins[[#This Row],[Payout]]-Spins[[#This Row],[Bet]]</f>
        <v>-1</v>
      </c>
    </row>
    <row r="9162" spans="1:12" x14ac:dyDescent="0.3">
      <c r="A9162">
        <f t="shared" si="712"/>
        <v>9161</v>
      </c>
      <c r="B9162">
        <f t="shared" ca="1" si="713"/>
        <v>23</v>
      </c>
      <c r="C9162" t="str" cm="1">
        <f t="array" aca="1" ref="C9162" ca="1">INDEX(Reel1,Spins[[#This Row],[Stop1]])</f>
        <v>🍇</v>
      </c>
      <c r="D9162">
        <f t="shared" ca="1" si="714"/>
        <v>9</v>
      </c>
      <c r="E9162" t="str" cm="1">
        <f t="array" aca="1" ref="E9162" ca="1">INDEX(Reel2,Spins[[#This Row],[Stop2]])</f>
        <v>🍋</v>
      </c>
      <c r="F9162">
        <f t="shared" ca="1" si="715"/>
        <v>11</v>
      </c>
      <c r="G9162" t="str" cm="1">
        <f t="array" aca="1" ref="G9162" ca="1">INDEX(Reel3,Spins[[#This Row],[Stop3]])</f>
        <v>🍒</v>
      </c>
      <c r="H9162" t="b">
        <f ca="1">AND(Spins[[#This Row],[Sym1]]=Spins[[#This Row],[Sym2]],Spins[[#This Row],[Sym2]]=Spins[[#This Row],[Sym3]])</f>
        <v>0</v>
      </c>
      <c r="I9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2">
        <f t="shared" si="716"/>
        <v>1</v>
      </c>
      <c r="K9162">
        <f ca="1">Spins[[#This Row],[Mult]]*Spins[[#This Row],[Bet]]</f>
        <v>0</v>
      </c>
      <c r="L9162">
        <f ca="1">Spins[[#This Row],[Payout]]-Spins[[#This Row],[Bet]]</f>
        <v>-1</v>
      </c>
    </row>
    <row r="9163" spans="1:12" x14ac:dyDescent="0.3">
      <c r="A9163">
        <f t="shared" si="712"/>
        <v>9162</v>
      </c>
      <c r="B9163">
        <f t="shared" ca="1" si="713"/>
        <v>24</v>
      </c>
      <c r="C9163" t="str" cm="1">
        <f t="array" aca="1" ref="C9163" ca="1">INDEX(Reel1,Spins[[#This Row],[Stop1]])</f>
        <v>🍇</v>
      </c>
      <c r="D9163">
        <f t="shared" ca="1" si="714"/>
        <v>19</v>
      </c>
      <c r="E9163" t="str" cm="1">
        <f t="array" aca="1" ref="E9163" ca="1">INDEX(Reel2,Spins[[#This Row],[Stop2]])</f>
        <v>🍒</v>
      </c>
      <c r="F9163">
        <f t="shared" ca="1" si="715"/>
        <v>9</v>
      </c>
      <c r="G9163" t="str" cm="1">
        <f t="array" aca="1" ref="G9163" ca="1">INDEX(Reel3,Spins[[#This Row],[Stop3]])</f>
        <v>🍒</v>
      </c>
      <c r="H9163" t="b">
        <f ca="1">AND(Spins[[#This Row],[Sym1]]=Spins[[#This Row],[Sym2]],Spins[[#This Row],[Sym2]]=Spins[[#This Row],[Sym3]])</f>
        <v>0</v>
      </c>
      <c r="I9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3">
        <f t="shared" si="716"/>
        <v>1</v>
      </c>
      <c r="K9163">
        <f ca="1">Spins[[#This Row],[Mult]]*Spins[[#This Row],[Bet]]</f>
        <v>0</v>
      </c>
      <c r="L9163">
        <f ca="1">Spins[[#This Row],[Payout]]-Spins[[#This Row],[Bet]]</f>
        <v>-1</v>
      </c>
    </row>
    <row r="9164" spans="1:12" x14ac:dyDescent="0.3">
      <c r="A9164">
        <f t="shared" si="712"/>
        <v>9163</v>
      </c>
      <c r="B9164">
        <f t="shared" ca="1" si="713"/>
        <v>26</v>
      </c>
      <c r="C9164" t="str" cm="1">
        <f t="array" aca="1" ref="C9164" ca="1">INDEX(Reel1,Spins[[#This Row],[Stop1]])</f>
        <v>🔔</v>
      </c>
      <c r="D9164">
        <f t="shared" ca="1" si="714"/>
        <v>21</v>
      </c>
      <c r="E9164" t="str" cm="1">
        <f t="array" aca="1" ref="E9164" ca="1">INDEX(Reel2,Spins[[#This Row],[Stop2]])</f>
        <v>🍒</v>
      </c>
      <c r="F9164">
        <f t="shared" ca="1" si="715"/>
        <v>3</v>
      </c>
      <c r="G9164" t="str" cm="1">
        <f t="array" aca="1" ref="G9164" ca="1">INDEX(Reel3,Spins[[#This Row],[Stop3]])</f>
        <v>🍋</v>
      </c>
      <c r="H9164" t="b">
        <f ca="1">AND(Spins[[#This Row],[Sym1]]=Spins[[#This Row],[Sym2]],Spins[[#This Row],[Sym2]]=Spins[[#This Row],[Sym3]])</f>
        <v>0</v>
      </c>
      <c r="I9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4">
        <f t="shared" si="716"/>
        <v>1</v>
      </c>
      <c r="K9164">
        <f ca="1">Spins[[#This Row],[Mult]]*Spins[[#This Row],[Bet]]</f>
        <v>0</v>
      </c>
      <c r="L9164">
        <f ca="1">Spins[[#This Row],[Payout]]-Spins[[#This Row],[Bet]]</f>
        <v>-1</v>
      </c>
    </row>
    <row r="9165" spans="1:12" x14ac:dyDescent="0.3">
      <c r="A9165">
        <f t="shared" si="712"/>
        <v>9164</v>
      </c>
      <c r="B9165">
        <f t="shared" ca="1" si="713"/>
        <v>11</v>
      </c>
      <c r="C9165" t="str" cm="1">
        <f t="array" aca="1" ref="C9165" ca="1">INDEX(Reel1,Spins[[#This Row],[Stop1]])</f>
        <v>🍋</v>
      </c>
      <c r="D9165">
        <f t="shared" ca="1" si="714"/>
        <v>1</v>
      </c>
      <c r="E9165" t="str" cm="1">
        <f t="array" aca="1" ref="E9165" ca="1">INDEX(Reel2,Spins[[#This Row],[Stop2]])</f>
        <v>🍋</v>
      </c>
      <c r="F9165">
        <f t="shared" ca="1" si="715"/>
        <v>27</v>
      </c>
      <c r="G9165" t="str" cm="1">
        <f t="array" aca="1" ref="G9165" ca="1">INDEX(Reel3,Spins[[#This Row],[Stop3]])</f>
        <v>7️⃣</v>
      </c>
      <c r="H9165" t="b">
        <f ca="1">AND(Spins[[#This Row],[Sym1]]=Spins[[#This Row],[Sym2]],Spins[[#This Row],[Sym2]]=Spins[[#This Row],[Sym3]])</f>
        <v>0</v>
      </c>
      <c r="I9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65">
        <f t="shared" si="716"/>
        <v>1</v>
      </c>
      <c r="K9165">
        <f ca="1">Spins[[#This Row],[Mult]]*Spins[[#This Row],[Bet]]</f>
        <v>0.6</v>
      </c>
      <c r="L9165">
        <f ca="1">Spins[[#This Row],[Payout]]-Spins[[#This Row],[Bet]]</f>
        <v>-0.4</v>
      </c>
    </row>
    <row r="9166" spans="1:12" x14ac:dyDescent="0.3">
      <c r="A9166">
        <f t="shared" si="712"/>
        <v>9165</v>
      </c>
      <c r="B9166">
        <f t="shared" ca="1" si="713"/>
        <v>20</v>
      </c>
      <c r="C9166" t="str" cm="1">
        <f t="array" aca="1" ref="C9166" ca="1">INDEX(Reel1,Spins[[#This Row],[Stop1]])</f>
        <v>🍒</v>
      </c>
      <c r="D9166">
        <f t="shared" ca="1" si="714"/>
        <v>3</v>
      </c>
      <c r="E9166" t="str" cm="1">
        <f t="array" aca="1" ref="E9166" ca="1">INDEX(Reel2,Spins[[#This Row],[Stop2]])</f>
        <v>🍋</v>
      </c>
      <c r="F9166">
        <f t="shared" ca="1" si="715"/>
        <v>17</v>
      </c>
      <c r="G9166" t="str" cm="1">
        <f t="array" aca="1" ref="G9166" ca="1">INDEX(Reel3,Spins[[#This Row],[Stop3]])</f>
        <v>🍇</v>
      </c>
      <c r="H9166" t="b">
        <f ca="1">AND(Spins[[#This Row],[Sym1]]=Spins[[#This Row],[Sym2]],Spins[[#This Row],[Sym2]]=Spins[[#This Row],[Sym3]])</f>
        <v>0</v>
      </c>
      <c r="I9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6">
        <f t="shared" si="716"/>
        <v>1</v>
      </c>
      <c r="K9166">
        <f ca="1">Spins[[#This Row],[Mult]]*Spins[[#This Row],[Bet]]</f>
        <v>0</v>
      </c>
      <c r="L9166">
        <f ca="1">Spins[[#This Row],[Payout]]-Spins[[#This Row],[Bet]]</f>
        <v>-1</v>
      </c>
    </row>
    <row r="9167" spans="1:12" x14ac:dyDescent="0.3">
      <c r="A9167">
        <f t="shared" si="712"/>
        <v>9166</v>
      </c>
      <c r="B9167">
        <f t="shared" ca="1" si="713"/>
        <v>24</v>
      </c>
      <c r="C9167" t="str" cm="1">
        <f t="array" aca="1" ref="C9167" ca="1">INDEX(Reel1,Spins[[#This Row],[Stop1]])</f>
        <v>🍇</v>
      </c>
      <c r="D9167">
        <f t="shared" ca="1" si="714"/>
        <v>14</v>
      </c>
      <c r="E9167" t="str" cm="1">
        <f t="array" aca="1" ref="E9167" ca="1">INDEX(Reel2,Spins[[#This Row],[Stop2]])</f>
        <v>🍋</v>
      </c>
      <c r="F9167">
        <f t="shared" ca="1" si="715"/>
        <v>9</v>
      </c>
      <c r="G9167" t="str" cm="1">
        <f t="array" aca="1" ref="G9167" ca="1">INDEX(Reel3,Spins[[#This Row],[Stop3]])</f>
        <v>🍒</v>
      </c>
      <c r="H9167" t="b">
        <f ca="1">AND(Spins[[#This Row],[Sym1]]=Spins[[#This Row],[Sym2]],Spins[[#This Row],[Sym2]]=Spins[[#This Row],[Sym3]])</f>
        <v>0</v>
      </c>
      <c r="I9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7">
        <f t="shared" si="716"/>
        <v>1</v>
      </c>
      <c r="K9167">
        <f ca="1">Spins[[#This Row],[Mult]]*Spins[[#This Row],[Bet]]</f>
        <v>0</v>
      </c>
      <c r="L9167">
        <f ca="1">Spins[[#This Row],[Payout]]-Spins[[#This Row],[Bet]]</f>
        <v>-1</v>
      </c>
    </row>
    <row r="9168" spans="1:12" x14ac:dyDescent="0.3">
      <c r="A9168">
        <f t="shared" si="712"/>
        <v>9167</v>
      </c>
      <c r="B9168">
        <f t="shared" ca="1" si="713"/>
        <v>8</v>
      </c>
      <c r="C9168" t="str" cm="1">
        <f t="array" aca="1" ref="C9168" ca="1">INDEX(Reel1,Spins[[#This Row],[Stop1]])</f>
        <v>🍋</v>
      </c>
      <c r="D9168">
        <f t="shared" ca="1" si="714"/>
        <v>28</v>
      </c>
      <c r="E9168" t="str" cm="1">
        <f t="array" aca="1" ref="E9168" ca="1">INDEX(Reel2,Spins[[#This Row],[Stop2]])</f>
        <v>BAR</v>
      </c>
      <c r="F9168">
        <f t="shared" ca="1" si="715"/>
        <v>23</v>
      </c>
      <c r="G9168" t="str" cm="1">
        <f t="array" aca="1" ref="G9168" ca="1">INDEX(Reel3,Spins[[#This Row],[Stop3]])</f>
        <v>BAR</v>
      </c>
      <c r="H9168" t="b">
        <f ca="1">AND(Spins[[#This Row],[Sym1]]=Spins[[#This Row],[Sym2]],Spins[[#This Row],[Sym2]]=Spins[[#This Row],[Sym3]])</f>
        <v>0</v>
      </c>
      <c r="I9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8">
        <f t="shared" si="716"/>
        <v>1</v>
      </c>
      <c r="K9168">
        <f ca="1">Spins[[#This Row],[Mult]]*Spins[[#This Row],[Bet]]</f>
        <v>0</v>
      </c>
      <c r="L9168">
        <f ca="1">Spins[[#This Row],[Payout]]-Spins[[#This Row],[Bet]]</f>
        <v>-1</v>
      </c>
    </row>
    <row r="9169" spans="1:12" x14ac:dyDescent="0.3">
      <c r="A9169">
        <f t="shared" si="712"/>
        <v>9168</v>
      </c>
      <c r="B9169">
        <f t="shared" ca="1" si="713"/>
        <v>8</v>
      </c>
      <c r="C9169" t="str" cm="1">
        <f t="array" aca="1" ref="C9169" ca="1">INDEX(Reel1,Spins[[#This Row],[Stop1]])</f>
        <v>🍋</v>
      </c>
      <c r="D9169">
        <f t="shared" ca="1" si="714"/>
        <v>21</v>
      </c>
      <c r="E9169" t="str" cm="1">
        <f t="array" aca="1" ref="E9169" ca="1">INDEX(Reel2,Spins[[#This Row],[Stop2]])</f>
        <v>🍒</v>
      </c>
      <c r="F9169">
        <f t="shared" ca="1" si="715"/>
        <v>5</v>
      </c>
      <c r="G9169" t="str" cm="1">
        <f t="array" aca="1" ref="G9169" ca="1">INDEX(Reel3,Spins[[#This Row],[Stop3]])</f>
        <v>🍋</v>
      </c>
      <c r="H9169" t="b">
        <f ca="1">AND(Spins[[#This Row],[Sym1]]=Spins[[#This Row],[Sym2]],Spins[[#This Row],[Sym2]]=Spins[[#This Row],[Sym3]])</f>
        <v>0</v>
      </c>
      <c r="I9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69">
        <f t="shared" si="716"/>
        <v>1</v>
      </c>
      <c r="K9169">
        <f ca="1">Spins[[#This Row],[Mult]]*Spins[[#This Row],[Bet]]</f>
        <v>0</v>
      </c>
      <c r="L9169">
        <f ca="1">Spins[[#This Row],[Payout]]-Spins[[#This Row],[Bet]]</f>
        <v>-1</v>
      </c>
    </row>
    <row r="9170" spans="1:12" x14ac:dyDescent="0.3">
      <c r="A9170">
        <f t="shared" si="712"/>
        <v>9169</v>
      </c>
      <c r="B9170">
        <f t="shared" ca="1" si="713"/>
        <v>13</v>
      </c>
      <c r="C9170" t="str" cm="1">
        <f t="array" aca="1" ref="C9170" ca="1">INDEX(Reel1,Spins[[#This Row],[Stop1]])</f>
        <v>🍋</v>
      </c>
      <c r="D9170">
        <f t="shared" ca="1" si="714"/>
        <v>15</v>
      </c>
      <c r="E9170" t="str" cm="1">
        <f t="array" aca="1" ref="E9170" ca="1">INDEX(Reel2,Spins[[#This Row],[Stop2]])</f>
        <v>🍒</v>
      </c>
      <c r="F9170">
        <f t="shared" ca="1" si="715"/>
        <v>26</v>
      </c>
      <c r="G9170" t="str" cm="1">
        <f t="array" aca="1" ref="G9170" ca="1">INDEX(Reel3,Spins[[#This Row],[Stop3]])</f>
        <v>BAR</v>
      </c>
      <c r="H9170" t="b">
        <f ca="1">AND(Spins[[#This Row],[Sym1]]=Spins[[#This Row],[Sym2]],Spins[[#This Row],[Sym2]]=Spins[[#This Row],[Sym3]])</f>
        <v>0</v>
      </c>
      <c r="I9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70">
        <f t="shared" si="716"/>
        <v>1</v>
      </c>
      <c r="K9170">
        <f ca="1">Spins[[#This Row],[Mult]]*Spins[[#This Row],[Bet]]</f>
        <v>0</v>
      </c>
      <c r="L9170">
        <f ca="1">Spins[[#This Row],[Payout]]-Spins[[#This Row],[Bet]]</f>
        <v>-1</v>
      </c>
    </row>
    <row r="9171" spans="1:12" x14ac:dyDescent="0.3">
      <c r="A9171">
        <f t="shared" si="712"/>
        <v>9170</v>
      </c>
      <c r="B9171">
        <f t="shared" ca="1" si="713"/>
        <v>18</v>
      </c>
      <c r="C9171" t="str" cm="1">
        <f t="array" aca="1" ref="C9171" ca="1">INDEX(Reel1,Spins[[#This Row],[Stop1]])</f>
        <v>🍒</v>
      </c>
      <c r="D9171">
        <f t="shared" ca="1" si="714"/>
        <v>12</v>
      </c>
      <c r="E9171" t="str" cm="1">
        <f t="array" aca="1" ref="E9171" ca="1">INDEX(Reel2,Spins[[#This Row],[Stop2]])</f>
        <v>🍋</v>
      </c>
      <c r="F9171">
        <f t="shared" ca="1" si="715"/>
        <v>10</v>
      </c>
      <c r="G9171" t="str" cm="1">
        <f t="array" aca="1" ref="G9171" ca="1">INDEX(Reel3,Spins[[#This Row],[Stop3]])</f>
        <v>🍒</v>
      </c>
      <c r="H9171" t="b">
        <f ca="1">AND(Spins[[#This Row],[Sym1]]=Spins[[#This Row],[Sym2]],Spins[[#This Row],[Sym2]]=Spins[[#This Row],[Sym3]])</f>
        <v>0</v>
      </c>
      <c r="I9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71">
        <f t="shared" si="716"/>
        <v>1</v>
      </c>
      <c r="K9171">
        <f ca="1">Spins[[#This Row],[Mult]]*Spins[[#This Row],[Bet]]</f>
        <v>0</v>
      </c>
      <c r="L9171">
        <f ca="1">Spins[[#This Row],[Payout]]-Spins[[#This Row],[Bet]]</f>
        <v>-1</v>
      </c>
    </row>
    <row r="9172" spans="1:12" x14ac:dyDescent="0.3">
      <c r="A9172">
        <f t="shared" si="712"/>
        <v>9171</v>
      </c>
      <c r="B9172">
        <f t="shared" ca="1" si="713"/>
        <v>12</v>
      </c>
      <c r="C9172" t="str" cm="1">
        <f t="array" aca="1" ref="C9172" ca="1">INDEX(Reel1,Spins[[#This Row],[Stop1]])</f>
        <v>🍋</v>
      </c>
      <c r="D9172">
        <f t="shared" ca="1" si="714"/>
        <v>9</v>
      </c>
      <c r="E9172" t="str" cm="1">
        <f t="array" aca="1" ref="E9172" ca="1">INDEX(Reel2,Spins[[#This Row],[Stop2]])</f>
        <v>🍋</v>
      </c>
      <c r="F9172">
        <f t="shared" ca="1" si="715"/>
        <v>15</v>
      </c>
      <c r="G9172" t="str" cm="1">
        <f t="array" aca="1" ref="G9172" ca="1">INDEX(Reel3,Spins[[#This Row],[Stop3]])</f>
        <v>🍇</v>
      </c>
      <c r="H9172" t="b">
        <f ca="1">AND(Spins[[#This Row],[Sym1]]=Spins[[#This Row],[Sym2]],Spins[[#This Row],[Sym2]]=Spins[[#This Row],[Sym3]])</f>
        <v>0</v>
      </c>
      <c r="I9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72">
        <f t="shared" si="716"/>
        <v>1</v>
      </c>
      <c r="K9172">
        <f ca="1">Spins[[#This Row],[Mult]]*Spins[[#This Row],[Bet]]</f>
        <v>0.6</v>
      </c>
      <c r="L9172">
        <f ca="1">Spins[[#This Row],[Payout]]-Spins[[#This Row],[Bet]]</f>
        <v>-0.4</v>
      </c>
    </row>
    <row r="9173" spans="1:12" x14ac:dyDescent="0.3">
      <c r="A9173">
        <f t="shared" si="712"/>
        <v>9172</v>
      </c>
      <c r="B9173">
        <f t="shared" ca="1" si="713"/>
        <v>7</v>
      </c>
      <c r="C9173" t="str" cm="1">
        <f t="array" aca="1" ref="C9173" ca="1">INDEX(Reel1,Spins[[#This Row],[Stop1]])</f>
        <v>🍋</v>
      </c>
      <c r="D9173">
        <f t="shared" ca="1" si="714"/>
        <v>7</v>
      </c>
      <c r="E9173" t="str" cm="1">
        <f t="array" aca="1" ref="E9173" ca="1">INDEX(Reel2,Spins[[#This Row],[Stop2]])</f>
        <v>🍋</v>
      </c>
      <c r="F9173">
        <f t="shared" ca="1" si="715"/>
        <v>24</v>
      </c>
      <c r="G9173" t="str" cm="1">
        <f t="array" aca="1" ref="G9173" ca="1">INDEX(Reel3,Spins[[#This Row],[Stop3]])</f>
        <v>BAR</v>
      </c>
      <c r="H9173" t="b">
        <f ca="1">AND(Spins[[#This Row],[Sym1]]=Spins[[#This Row],[Sym2]],Spins[[#This Row],[Sym2]]=Spins[[#This Row],[Sym3]])</f>
        <v>0</v>
      </c>
      <c r="I9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73">
        <f t="shared" si="716"/>
        <v>1</v>
      </c>
      <c r="K9173">
        <f ca="1">Spins[[#This Row],[Mult]]*Spins[[#This Row],[Bet]]</f>
        <v>0.6</v>
      </c>
      <c r="L9173">
        <f ca="1">Spins[[#This Row],[Payout]]-Spins[[#This Row],[Bet]]</f>
        <v>-0.4</v>
      </c>
    </row>
    <row r="9174" spans="1:12" x14ac:dyDescent="0.3">
      <c r="A9174">
        <f t="shared" si="712"/>
        <v>9173</v>
      </c>
      <c r="B9174">
        <f t="shared" ca="1" si="713"/>
        <v>30</v>
      </c>
      <c r="C9174" t="str" cm="1">
        <f t="array" aca="1" ref="C9174" ca="1">INDEX(Reel1,Spins[[#This Row],[Stop1]])</f>
        <v>7️⃣</v>
      </c>
      <c r="D9174">
        <f t="shared" ca="1" si="714"/>
        <v>1</v>
      </c>
      <c r="E9174" t="str" cm="1">
        <f t="array" aca="1" ref="E9174" ca="1">INDEX(Reel2,Spins[[#This Row],[Stop2]])</f>
        <v>🍋</v>
      </c>
      <c r="F9174">
        <f t="shared" ca="1" si="715"/>
        <v>9</v>
      </c>
      <c r="G9174" t="str" cm="1">
        <f t="array" aca="1" ref="G9174" ca="1">INDEX(Reel3,Spins[[#This Row],[Stop3]])</f>
        <v>🍒</v>
      </c>
      <c r="H9174" t="b">
        <f ca="1">AND(Spins[[#This Row],[Sym1]]=Spins[[#This Row],[Sym2]],Spins[[#This Row],[Sym2]]=Spins[[#This Row],[Sym3]])</f>
        <v>0</v>
      </c>
      <c r="I9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74">
        <f t="shared" si="716"/>
        <v>1</v>
      </c>
      <c r="K9174">
        <f ca="1">Spins[[#This Row],[Mult]]*Spins[[#This Row],[Bet]]</f>
        <v>0</v>
      </c>
      <c r="L9174">
        <f ca="1">Spins[[#This Row],[Payout]]-Spins[[#This Row],[Bet]]</f>
        <v>-1</v>
      </c>
    </row>
    <row r="9175" spans="1:12" x14ac:dyDescent="0.3">
      <c r="A9175">
        <f t="shared" si="712"/>
        <v>9174</v>
      </c>
      <c r="B9175">
        <f t="shared" ca="1" si="713"/>
        <v>8</v>
      </c>
      <c r="C9175" t="str" cm="1">
        <f t="array" aca="1" ref="C9175" ca="1">INDEX(Reel1,Spins[[#This Row],[Stop1]])</f>
        <v>🍋</v>
      </c>
      <c r="D9175">
        <f t="shared" ca="1" si="714"/>
        <v>14</v>
      </c>
      <c r="E9175" t="str" cm="1">
        <f t="array" aca="1" ref="E9175" ca="1">INDEX(Reel2,Spins[[#This Row],[Stop2]])</f>
        <v>🍋</v>
      </c>
      <c r="F9175">
        <f t="shared" ca="1" si="715"/>
        <v>14</v>
      </c>
      <c r="G9175" t="str" cm="1">
        <f t="array" aca="1" ref="G9175" ca="1">INDEX(Reel3,Spins[[#This Row],[Stop3]])</f>
        <v>🍇</v>
      </c>
      <c r="H9175" t="b">
        <f ca="1">AND(Spins[[#This Row],[Sym1]]=Spins[[#This Row],[Sym2]],Spins[[#This Row],[Sym2]]=Spins[[#This Row],[Sym3]])</f>
        <v>0</v>
      </c>
      <c r="I9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75">
        <f t="shared" si="716"/>
        <v>1</v>
      </c>
      <c r="K9175">
        <f ca="1">Spins[[#This Row],[Mult]]*Spins[[#This Row],[Bet]]</f>
        <v>0.6</v>
      </c>
      <c r="L9175">
        <f ca="1">Spins[[#This Row],[Payout]]-Spins[[#This Row],[Bet]]</f>
        <v>-0.4</v>
      </c>
    </row>
    <row r="9176" spans="1:12" x14ac:dyDescent="0.3">
      <c r="A9176">
        <f t="shared" si="712"/>
        <v>9175</v>
      </c>
      <c r="B9176">
        <f t="shared" ca="1" si="713"/>
        <v>22</v>
      </c>
      <c r="C9176" t="str" cm="1">
        <f t="array" aca="1" ref="C9176" ca="1">INDEX(Reel1,Spins[[#This Row],[Stop1]])</f>
        <v>🍇</v>
      </c>
      <c r="D9176">
        <f t="shared" ca="1" si="714"/>
        <v>25</v>
      </c>
      <c r="E9176" t="str" cm="1">
        <f t="array" aca="1" ref="E9176" ca="1">INDEX(Reel2,Spins[[#This Row],[Stop2]])</f>
        <v>🔔</v>
      </c>
      <c r="F9176">
        <f t="shared" ca="1" si="715"/>
        <v>6</v>
      </c>
      <c r="G9176" t="str" cm="1">
        <f t="array" aca="1" ref="G9176" ca="1">INDEX(Reel3,Spins[[#This Row],[Stop3]])</f>
        <v>🍒</v>
      </c>
      <c r="H9176" t="b">
        <f ca="1">AND(Spins[[#This Row],[Sym1]]=Spins[[#This Row],[Sym2]],Spins[[#This Row],[Sym2]]=Spins[[#This Row],[Sym3]])</f>
        <v>0</v>
      </c>
      <c r="I9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76">
        <f t="shared" si="716"/>
        <v>1</v>
      </c>
      <c r="K9176">
        <f ca="1">Spins[[#This Row],[Mult]]*Spins[[#This Row],[Bet]]</f>
        <v>0</v>
      </c>
      <c r="L9176">
        <f ca="1">Spins[[#This Row],[Payout]]-Spins[[#This Row],[Bet]]</f>
        <v>-1</v>
      </c>
    </row>
    <row r="9177" spans="1:12" x14ac:dyDescent="0.3">
      <c r="A9177">
        <f t="shared" si="712"/>
        <v>9176</v>
      </c>
      <c r="B9177">
        <f t="shared" ca="1" si="713"/>
        <v>15</v>
      </c>
      <c r="C9177" t="str" cm="1">
        <f t="array" aca="1" ref="C9177" ca="1">INDEX(Reel1,Spins[[#This Row],[Stop1]])</f>
        <v>🍒</v>
      </c>
      <c r="D9177">
        <f t="shared" ca="1" si="714"/>
        <v>14</v>
      </c>
      <c r="E9177" t="str" cm="1">
        <f t="array" aca="1" ref="E9177" ca="1">INDEX(Reel2,Spins[[#This Row],[Stop2]])</f>
        <v>🍋</v>
      </c>
      <c r="F9177">
        <f t="shared" ca="1" si="715"/>
        <v>9</v>
      </c>
      <c r="G9177" t="str" cm="1">
        <f t="array" aca="1" ref="G9177" ca="1">INDEX(Reel3,Spins[[#This Row],[Stop3]])</f>
        <v>🍒</v>
      </c>
      <c r="H9177" t="b">
        <f ca="1">AND(Spins[[#This Row],[Sym1]]=Spins[[#This Row],[Sym2]],Spins[[#This Row],[Sym2]]=Spins[[#This Row],[Sym3]])</f>
        <v>0</v>
      </c>
      <c r="I9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77">
        <f t="shared" si="716"/>
        <v>1</v>
      </c>
      <c r="K9177">
        <f ca="1">Spins[[#This Row],[Mult]]*Spins[[#This Row],[Bet]]</f>
        <v>0</v>
      </c>
      <c r="L9177">
        <f ca="1">Spins[[#This Row],[Payout]]-Spins[[#This Row],[Bet]]</f>
        <v>-1</v>
      </c>
    </row>
    <row r="9178" spans="1:12" x14ac:dyDescent="0.3">
      <c r="A9178">
        <f t="shared" si="712"/>
        <v>9177</v>
      </c>
      <c r="B9178">
        <f t="shared" ca="1" si="713"/>
        <v>3</v>
      </c>
      <c r="C9178" t="str" cm="1">
        <f t="array" aca="1" ref="C9178" ca="1">INDEX(Reel1,Spins[[#This Row],[Stop1]])</f>
        <v>🍋</v>
      </c>
      <c r="D9178">
        <f t="shared" ca="1" si="714"/>
        <v>25</v>
      </c>
      <c r="E9178" t="str" cm="1">
        <f t="array" aca="1" ref="E9178" ca="1">INDEX(Reel2,Spins[[#This Row],[Stop2]])</f>
        <v>🔔</v>
      </c>
      <c r="F9178">
        <f t="shared" ca="1" si="715"/>
        <v>30</v>
      </c>
      <c r="G9178" t="str" cm="1">
        <f t="array" aca="1" ref="G9178" ca="1">INDEX(Reel3,Spins[[#This Row],[Stop3]])</f>
        <v>💎</v>
      </c>
      <c r="H9178" t="b">
        <f ca="1">AND(Spins[[#This Row],[Sym1]]=Spins[[#This Row],[Sym2]],Spins[[#This Row],[Sym2]]=Spins[[#This Row],[Sym3]])</f>
        <v>0</v>
      </c>
      <c r="I9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78">
        <f t="shared" si="716"/>
        <v>1</v>
      </c>
      <c r="K9178">
        <f ca="1">Spins[[#This Row],[Mult]]*Spins[[#This Row],[Bet]]</f>
        <v>0</v>
      </c>
      <c r="L9178">
        <f ca="1">Spins[[#This Row],[Payout]]-Spins[[#This Row],[Bet]]</f>
        <v>-1</v>
      </c>
    </row>
    <row r="9179" spans="1:12" x14ac:dyDescent="0.3">
      <c r="A9179">
        <f t="shared" si="712"/>
        <v>9178</v>
      </c>
      <c r="B9179">
        <f t="shared" ca="1" si="713"/>
        <v>23</v>
      </c>
      <c r="C9179" t="str" cm="1">
        <f t="array" aca="1" ref="C9179" ca="1">INDEX(Reel1,Spins[[#This Row],[Stop1]])</f>
        <v>🍇</v>
      </c>
      <c r="D9179">
        <f t="shared" ca="1" si="714"/>
        <v>18</v>
      </c>
      <c r="E9179" t="str" cm="1">
        <f t="array" aca="1" ref="E9179" ca="1">INDEX(Reel2,Spins[[#This Row],[Stop2]])</f>
        <v>🍒</v>
      </c>
      <c r="F9179">
        <f t="shared" ca="1" si="715"/>
        <v>30</v>
      </c>
      <c r="G9179" t="str" cm="1">
        <f t="array" aca="1" ref="G9179" ca="1">INDEX(Reel3,Spins[[#This Row],[Stop3]])</f>
        <v>💎</v>
      </c>
      <c r="H9179" t="b">
        <f ca="1">AND(Spins[[#This Row],[Sym1]]=Spins[[#This Row],[Sym2]],Spins[[#This Row],[Sym2]]=Spins[[#This Row],[Sym3]])</f>
        <v>0</v>
      </c>
      <c r="I9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79">
        <f t="shared" si="716"/>
        <v>1</v>
      </c>
      <c r="K9179">
        <f ca="1">Spins[[#This Row],[Mult]]*Spins[[#This Row],[Bet]]</f>
        <v>0</v>
      </c>
      <c r="L9179">
        <f ca="1">Spins[[#This Row],[Payout]]-Spins[[#This Row],[Bet]]</f>
        <v>-1</v>
      </c>
    </row>
    <row r="9180" spans="1:12" x14ac:dyDescent="0.3">
      <c r="A9180">
        <f t="shared" si="712"/>
        <v>9179</v>
      </c>
      <c r="B9180">
        <f t="shared" ca="1" si="713"/>
        <v>2</v>
      </c>
      <c r="C9180" t="str" cm="1">
        <f t="array" aca="1" ref="C9180" ca="1">INDEX(Reel1,Spins[[#This Row],[Stop1]])</f>
        <v>🍋</v>
      </c>
      <c r="D9180">
        <f t="shared" ca="1" si="714"/>
        <v>2</v>
      </c>
      <c r="E9180" t="str" cm="1">
        <f t="array" aca="1" ref="E9180" ca="1">INDEX(Reel2,Spins[[#This Row],[Stop2]])</f>
        <v>🍋</v>
      </c>
      <c r="F9180">
        <f t="shared" ca="1" si="715"/>
        <v>22</v>
      </c>
      <c r="G9180" t="str" cm="1">
        <f t="array" aca="1" ref="G9180" ca="1">INDEX(Reel3,Spins[[#This Row],[Stop3]])</f>
        <v>🔔</v>
      </c>
      <c r="H9180" t="b">
        <f ca="1">AND(Spins[[#This Row],[Sym1]]=Spins[[#This Row],[Sym2]],Spins[[#This Row],[Sym2]]=Spins[[#This Row],[Sym3]])</f>
        <v>0</v>
      </c>
      <c r="I9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80">
        <f t="shared" si="716"/>
        <v>1</v>
      </c>
      <c r="K9180">
        <f ca="1">Spins[[#This Row],[Mult]]*Spins[[#This Row],[Bet]]</f>
        <v>0.6</v>
      </c>
      <c r="L9180">
        <f ca="1">Spins[[#This Row],[Payout]]-Spins[[#This Row],[Bet]]</f>
        <v>-0.4</v>
      </c>
    </row>
    <row r="9181" spans="1:12" x14ac:dyDescent="0.3">
      <c r="A9181">
        <f t="shared" si="712"/>
        <v>9180</v>
      </c>
      <c r="B9181">
        <f t="shared" ca="1" si="713"/>
        <v>15</v>
      </c>
      <c r="C9181" t="str" cm="1">
        <f t="array" aca="1" ref="C9181" ca="1">INDEX(Reel1,Spins[[#This Row],[Stop1]])</f>
        <v>🍒</v>
      </c>
      <c r="D9181">
        <f t="shared" ca="1" si="714"/>
        <v>29</v>
      </c>
      <c r="E9181" t="str" cm="1">
        <f t="array" aca="1" ref="E9181" ca="1">INDEX(Reel2,Spins[[#This Row],[Stop2]])</f>
        <v>7️⃣</v>
      </c>
      <c r="F9181">
        <f t="shared" ca="1" si="715"/>
        <v>8</v>
      </c>
      <c r="G9181" t="str" cm="1">
        <f t="array" aca="1" ref="G9181" ca="1">INDEX(Reel3,Spins[[#This Row],[Stop3]])</f>
        <v>🍒</v>
      </c>
      <c r="H9181" t="b">
        <f ca="1">AND(Spins[[#This Row],[Sym1]]=Spins[[#This Row],[Sym2]],Spins[[#This Row],[Sym2]]=Spins[[#This Row],[Sym3]])</f>
        <v>0</v>
      </c>
      <c r="I9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81">
        <f t="shared" si="716"/>
        <v>1</v>
      </c>
      <c r="K9181">
        <f ca="1">Spins[[#This Row],[Mult]]*Spins[[#This Row],[Bet]]</f>
        <v>0</v>
      </c>
      <c r="L9181">
        <f ca="1">Spins[[#This Row],[Payout]]-Spins[[#This Row],[Bet]]</f>
        <v>-1</v>
      </c>
    </row>
    <row r="9182" spans="1:12" x14ac:dyDescent="0.3">
      <c r="A9182">
        <f t="shared" si="712"/>
        <v>9181</v>
      </c>
      <c r="B9182">
        <f t="shared" ca="1" si="713"/>
        <v>1</v>
      </c>
      <c r="C9182" t="str" cm="1">
        <f t="array" aca="1" ref="C9182" ca="1">INDEX(Reel1,Spins[[#This Row],[Stop1]])</f>
        <v>🍋</v>
      </c>
      <c r="D9182">
        <f t="shared" ca="1" si="714"/>
        <v>29</v>
      </c>
      <c r="E9182" t="str" cm="1">
        <f t="array" aca="1" ref="E9182" ca="1">INDEX(Reel2,Spins[[#This Row],[Stop2]])</f>
        <v>7️⃣</v>
      </c>
      <c r="F9182">
        <f t="shared" ca="1" si="715"/>
        <v>23</v>
      </c>
      <c r="G9182" t="str" cm="1">
        <f t="array" aca="1" ref="G9182" ca="1">INDEX(Reel3,Spins[[#This Row],[Stop3]])</f>
        <v>BAR</v>
      </c>
      <c r="H9182" t="b">
        <f ca="1">AND(Spins[[#This Row],[Sym1]]=Spins[[#This Row],[Sym2]],Spins[[#This Row],[Sym2]]=Spins[[#This Row],[Sym3]])</f>
        <v>0</v>
      </c>
      <c r="I9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82">
        <f t="shared" si="716"/>
        <v>1</v>
      </c>
      <c r="K9182">
        <f ca="1">Spins[[#This Row],[Mult]]*Spins[[#This Row],[Bet]]</f>
        <v>0</v>
      </c>
      <c r="L9182">
        <f ca="1">Spins[[#This Row],[Payout]]-Spins[[#This Row],[Bet]]</f>
        <v>-1</v>
      </c>
    </row>
    <row r="9183" spans="1:12" x14ac:dyDescent="0.3">
      <c r="A9183">
        <f t="shared" si="712"/>
        <v>9182</v>
      </c>
      <c r="B9183">
        <f t="shared" ca="1" si="713"/>
        <v>26</v>
      </c>
      <c r="C9183" t="str" cm="1">
        <f t="array" aca="1" ref="C9183" ca="1">INDEX(Reel1,Spins[[#This Row],[Stop1]])</f>
        <v>🔔</v>
      </c>
      <c r="D9183">
        <f t="shared" ca="1" si="714"/>
        <v>26</v>
      </c>
      <c r="E9183" t="str" cm="1">
        <f t="array" aca="1" ref="E9183" ca="1">INDEX(Reel2,Spins[[#This Row],[Stop2]])</f>
        <v>🔔</v>
      </c>
      <c r="F9183">
        <f t="shared" ca="1" si="715"/>
        <v>19</v>
      </c>
      <c r="G9183" t="str" cm="1">
        <f t="array" aca="1" ref="G9183" ca="1">INDEX(Reel3,Spins[[#This Row],[Stop3]])</f>
        <v>🔔</v>
      </c>
      <c r="H9183" t="b">
        <f ca="1">AND(Spins[[#This Row],[Sym1]]=Spins[[#This Row],[Sym2]],Spins[[#This Row],[Sym2]]=Spins[[#This Row],[Sym3]])</f>
        <v>1</v>
      </c>
      <c r="I9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9183">
        <f t="shared" si="716"/>
        <v>1</v>
      </c>
      <c r="K9183">
        <f ca="1">Spins[[#This Row],[Mult]]*Spins[[#This Row],[Bet]]</f>
        <v>30</v>
      </c>
      <c r="L9183">
        <f ca="1">Spins[[#This Row],[Payout]]-Spins[[#This Row],[Bet]]</f>
        <v>29</v>
      </c>
    </row>
    <row r="9184" spans="1:12" x14ac:dyDescent="0.3">
      <c r="A9184">
        <f t="shared" si="712"/>
        <v>9183</v>
      </c>
      <c r="B9184">
        <f t="shared" ca="1" si="713"/>
        <v>14</v>
      </c>
      <c r="C9184" t="str" cm="1">
        <f t="array" aca="1" ref="C9184" ca="1">INDEX(Reel1,Spins[[#This Row],[Stop1]])</f>
        <v>🍋</v>
      </c>
      <c r="D9184">
        <f t="shared" ca="1" si="714"/>
        <v>16</v>
      </c>
      <c r="E9184" t="str" cm="1">
        <f t="array" aca="1" ref="E9184" ca="1">INDEX(Reel2,Spins[[#This Row],[Stop2]])</f>
        <v>🍒</v>
      </c>
      <c r="F9184">
        <f t="shared" ca="1" si="715"/>
        <v>26</v>
      </c>
      <c r="G9184" t="str" cm="1">
        <f t="array" aca="1" ref="G9184" ca="1">INDEX(Reel3,Spins[[#This Row],[Stop3]])</f>
        <v>BAR</v>
      </c>
      <c r="H9184" t="b">
        <f ca="1">AND(Spins[[#This Row],[Sym1]]=Spins[[#This Row],[Sym2]],Spins[[#This Row],[Sym2]]=Spins[[#This Row],[Sym3]])</f>
        <v>0</v>
      </c>
      <c r="I9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84">
        <f t="shared" si="716"/>
        <v>1</v>
      </c>
      <c r="K9184">
        <f ca="1">Spins[[#This Row],[Mult]]*Spins[[#This Row],[Bet]]</f>
        <v>0</v>
      </c>
      <c r="L9184">
        <f ca="1">Spins[[#This Row],[Payout]]-Spins[[#This Row],[Bet]]</f>
        <v>-1</v>
      </c>
    </row>
    <row r="9185" spans="1:12" x14ac:dyDescent="0.3">
      <c r="A9185">
        <f t="shared" si="712"/>
        <v>9184</v>
      </c>
      <c r="B9185">
        <f t="shared" ca="1" si="713"/>
        <v>16</v>
      </c>
      <c r="C9185" t="str" cm="1">
        <f t="array" aca="1" ref="C9185" ca="1">INDEX(Reel1,Spins[[#This Row],[Stop1]])</f>
        <v>🍒</v>
      </c>
      <c r="D9185">
        <f t="shared" ca="1" si="714"/>
        <v>8</v>
      </c>
      <c r="E9185" t="str" cm="1">
        <f t="array" aca="1" ref="E9185" ca="1">INDEX(Reel2,Spins[[#This Row],[Stop2]])</f>
        <v>🍋</v>
      </c>
      <c r="F9185">
        <f t="shared" ca="1" si="715"/>
        <v>13</v>
      </c>
      <c r="G9185" t="str" cm="1">
        <f t="array" aca="1" ref="G9185" ca="1">INDEX(Reel3,Spins[[#This Row],[Stop3]])</f>
        <v>🍇</v>
      </c>
      <c r="H9185" t="b">
        <f ca="1">AND(Spins[[#This Row],[Sym1]]=Spins[[#This Row],[Sym2]],Spins[[#This Row],[Sym2]]=Spins[[#This Row],[Sym3]])</f>
        <v>0</v>
      </c>
      <c r="I9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85">
        <f t="shared" si="716"/>
        <v>1</v>
      </c>
      <c r="K9185">
        <f ca="1">Spins[[#This Row],[Mult]]*Spins[[#This Row],[Bet]]</f>
        <v>0</v>
      </c>
      <c r="L9185">
        <f ca="1">Spins[[#This Row],[Payout]]-Spins[[#This Row],[Bet]]</f>
        <v>-1</v>
      </c>
    </row>
    <row r="9186" spans="1:12" x14ac:dyDescent="0.3">
      <c r="A9186">
        <f t="shared" si="712"/>
        <v>9185</v>
      </c>
      <c r="B9186">
        <f t="shared" ca="1" si="713"/>
        <v>20</v>
      </c>
      <c r="C9186" t="str" cm="1">
        <f t="array" aca="1" ref="C9186" ca="1">INDEX(Reel1,Spins[[#This Row],[Stop1]])</f>
        <v>🍒</v>
      </c>
      <c r="D9186">
        <f t="shared" ca="1" si="714"/>
        <v>16</v>
      </c>
      <c r="E9186" t="str" cm="1">
        <f t="array" aca="1" ref="E9186" ca="1">INDEX(Reel2,Spins[[#This Row],[Stop2]])</f>
        <v>🍒</v>
      </c>
      <c r="F9186">
        <f t="shared" ca="1" si="715"/>
        <v>3</v>
      </c>
      <c r="G9186" t="str" cm="1">
        <f t="array" aca="1" ref="G9186" ca="1">INDEX(Reel3,Spins[[#This Row],[Stop3]])</f>
        <v>🍋</v>
      </c>
      <c r="H9186" t="b">
        <f ca="1">AND(Spins[[#This Row],[Sym1]]=Spins[[#This Row],[Sym2]],Spins[[#This Row],[Sym2]]=Spins[[#This Row],[Sym3]])</f>
        <v>0</v>
      </c>
      <c r="I9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186">
        <f t="shared" si="716"/>
        <v>1</v>
      </c>
      <c r="K9186">
        <f ca="1">Spins[[#This Row],[Mult]]*Spins[[#This Row],[Bet]]</f>
        <v>0.8</v>
      </c>
      <c r="L9186">
        <f ca="1">Spins[[#This Row],[Payout]]-Spins[[#This Row],[Bet]]</f>
        <v>-0.19999999999999996</v>
      </c>
    </row>
    <row r="9187" spans="1:12" x14ac:dyDescent="0.3">
      <c r="A9187">
        <f t="shared" si="712"/>
        <v>9186</v>
      </c>
      <c r="B9187">
        <f t="shared" ca="1" si="713"/>
        <v>30</v>
      </c>
      <c r="C9187" t="str" cm="1">
        <f t="array" aca="1" ref="C9187" ca="1">INDEX(Reel1,Spins[[#This Row],[Stop1]])</f>
        <v>7️⃣</v>
      </c>
      <c r="D9187">
        <f t="shared" ca="1" si="714"/>
        <v>15</v>
      </c>
      <c r="E9187" t="str" cm="1">
        <f t="array" aca="1" ref="E9187" ca="1">INDEX(Reel2,Spins[[#This Row],[Stop2]])</f>
        <v>🍒</v>
      </c>
      <c r="F9187">
        <f t="shared" ca="1" si="715"/>
        <v>4</v>
      </c>
      <c r="G9187" t="str" cm="1">
        <f t="array" aca="1" ref="G9187" ca="1">INDEX(Reel3,Spins[[#This Row],[Stop3]])</f>
        <v>🍋</v>
      </c>
      <c r="H9187" t="b">
        <f ca="1">AND(Spins[[#This Row],[Sym1]]=Spins[[#This Row],[Sym2]],Spins[[#This Row],[Sym2]]=Spins[[#This Row],[Sym3]])</f>
        <v>0</v>
      </c>
      <c r="I9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87">
        <f t="shared" si="716"/>
        <v>1</v>
      </c>
      <c r="K9187">
        <f ca="1">Spins[[#This Row],[Mult]]*Spins[[#This Row],[Bet]]</f>
        <v>0</v>
      </c>
      <c r="L9187">
        <f ca="1">Spins[[#This Row],[Payout]]-Spins[[#This Row],[Bet]]</f>
        <v>-1</v>
      </c>
    </row>
    <row r="9188" spans="1:12" x14ac:dyDescent="0.3">
      <c r="A9188">
        <f t="shared" si="712"/>
        <v>9187</v>
      </c>
      <c r="B9188">
        <f t="shared" ca="1" si="713"/>
        <v>19</v>
      </c>
      <c r="C9188" t="str" cm="1">
        <f t="array" aca="1" ref="C9188" ca="1">INDEX(Reel1,Spins[[#This Row],[Stop1]])</f>
        <v>🍒</v>
      </c>
      <c r="D9188">
        <f t="shared" ca="1" si="714"/>
        <v>22</v>
      </c>
      <c r="E9188" t="str" cm="1">
        <f t="array" aca="1" ref="E9188" ca="1">INDEX(Reel2,Spins[[#This Row],[Stop2]])</f>
        <v>🍇</v>
      </c>
      <c r="F9188">
        <f t="shared" ca="1" si="715"/>
        <v>28</v>
      </c>
      <c r="G9188" t="str" cm="1">
        <f t="array" aca="1" ref="G9188" ca="1">INDEX(Reel3,Spins[[#This Row],[Stop3]])</f>
        <v>7️⃣</v>
      </c>
      <c r="H9188" t="b">
        <f ca="1">AND(Spins[[#This Row],[Sym1]]=Spins[[#This Row],[Sym2]],Spins[[#This Row],[Sym2]]=Spins[[#This Row],[Sym3]])</f>
        <v>0</v>
      </c>
      <c r="I9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88">
        <f t="shared" si="716"/>
        <v>1</v>
      </c>
      <c r="K9188">
        <f ca="1">Spins[[#This Row],[Mult]]*Spins[[#This Row],[Bet]]</f>
        <v>0</v>
      </c>
      <c r="L9188">
        <f ca="1">Spins[[#This Row],[Payout]]-Spins[[#This Row],[Bet]]</f>
        <v>-1</v>
      </c>
    </row>
    <row r="9189" spans="1:12" x14ac:dyDescent="0.3">
      <c r="A9189">
        <f t="shared" si="712"/>
        <v>9188</v>
      </c>
      <c r="B9189">
        <f t="shared" ca="1" si="713"/>
        <v>9</v>
      </c>
      <c r="C9189" t="str" cm="1">
        <f t="array" aca="1" ref="C9189" ca="1">INDEX(Reel1,Spins[[#This Row],[Stop1]])</f>
        <v>🍋</v>
      </c>
      <c r="D9189">
        <f t="shared" ca="1" si="714"/>
        <v>2</v>
      </c>
      <c r="E9189" t="str" cm="1">
        <f t="array" aca="1" ref="E9189" ca="1">INDEX(Reel2,Spins[[#This Row],[Stop2]])</f>
        <v>🍋</v>
      </c>
      <c r="F9189">
        <f t="shared" ca="1" si="715"/>
        <v>21</v>
      </c>
      <c r="G9189" t="str" cm="1">
        <f t="array" aca="1" ref="G9189" ca="1">INDEX(Reel3,Spins[[#This Row],[Stop3]])</f>
        <v>🔔</v>
      </c>
      <c r="H9189" t="b">
        <f ca="1">AND(Spins[[#This Row],[Sym1]]=Spins[[#This Row],[Sym2]],Spins[[#This Row],[Sym2]]=Spins[[#This Row],[Sym3]])</f>
        <v>0</v>
      </c>
      <c r="I9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189">
        <f t="shared" si="716"/>
        <v>1</v>
      </c>
      <c r="K9189">
        <f ca="1">Spins[[#This Row],[Mult]]*Spins[[#This Row],[Bet]]</f>
        <v>0.6</v>
      </c>
      <c r="L9189">
        <f ca="1">Spins[[#This Row],[Payout]]-Spins[[#This Row],[Bet]]</f>
        <v>-0.4</v>
      </c>
    </row>
    <row r="9190" spans="1:12" x14ac:dyDescent="0.3">
      <c r="A9190">
        <f t="shared" si="712"/>
        <v>9189</v>
      </c>
      <c r="B9190">
        <f t="shared" ca="1" si="713"/>
        <v>5</v>
      </c>
      <c r="C9190" t="str" cm="1">
        <f t="array" aca="1" ref="C9190" ca="1">INDEX(Reel1,Spins[[#This Row],[Stop1]])</f>
        <v>🍋</v>
      </c>
      <c r="D9190">
        <f t="shared" ca="1" si="714"/>
        <v>28</v>
      </c>
      <c r="E9190" t="str" cm="1">
        <f t="array" aca="1" ref="E9190" ca="1">INDEX(Reel2,Spins[[#This Row],[Stop2]])</f>
        <v>BAR</v>
      </c>
      <c r="F9190">
        <f t="shared" ca="1" si="715"/>
        <v>10</v>
      </c>
      <c r="G9190" t="str" cm="1">
        <f t="array" aca="1" ref="G9190" ca="1">INDEX(Reel3,Spins[[#This Row],[Stop3]])</f>
        <v>🍒</v>
      </c>
      <c r="H9190" t="b">
        <f ca="1">AND(Spins[[#This Row],[Sym1]]=Spins[[#This Row],[Sym2]],Spins[[#This Row],[Sym2]]=Spins[[#This Row],[Sym3]])</f>
        <v>0</v>
      </c>
      <c r="I9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90">
        <f t="shared" si="716"/>
        <v>1</v>
      </c>
      <c r="K9190">
        <f ca="1">Spins[[#This Row],[Mult]]*Spins[[#This Row],[Bet]]</f>
        <v>0</v>
      </c>
      <c r="L9190">
        <f ca="1">Spins[[#This Row],[Payout]]-Spins[[#This Row],[Bet]]</f>
        <v>-1</v>
      </c>
    </row>
    <row r="9191" spans="1:12" x14ac:dyDescent="0.3">
      <c r="A9191">
        <f t="shared" si="712"/>
        <v>9190</v>
      </c>
      <c r="B9191">
        <f t="shared" ca="1" si="713"/>
        <v>3</v>
      </c>
      <c r="C9191" t="str" cm="1">
        <f t="array" aca="1" ref="C9191" ca="1">INDEX(Reel1,Spins[[#This Row],[Stop1]])</f>
        <v>🍋</v>
      </c>
      <c r="D9191">
        <f t="shared" ca="1" si="714"/>
        <v>7</v>
      </c>
      <c r="E9191" t="str" cm="1">
        <f t="array" aca="1" ref="E9191" ca="1">INDEX(Reel2,Spins[[#This Row],[Stop2]])</f>
        <v>🍋</v>
      </c>
      <c r="F9191">
        <f t="shared" ca="1" si="715"/>
        <v>5</v>
      </c>
      <c r="G9191" t="str" cm="1">
        <f t="array" aca="1" ref="G9191" ca="1">INDEX(Reel3,Spins[[#This Row],[Stop3]])</f>
        <v>🍋</v>
      </c>
      <c r="H9191" t="b">
        <f ca="1">AND(Spins[[#This Row],[Sym1]]=Spins[[#This Row],[Sym2]],Spins[[#This Row],[Sym2]]=Spins[[#This Row],[Sym3]])</f>
        <v>1</v>
      </c>
      <c r="I9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191">
        <f t="shared" si="716"/>
        <v>1</v>
      </c>
      <c r="K9191">
        <f ca="1">Spins[[#This Row],[Mult]]*Spins[[#This Row],[Bet]]</f>
        <v>14</v>
      </c>
      <c r="L9191">
        <f ca="1">Spins[[#This Row],[Payout]]-Spins[[#This Row],[Bet]]</f>
        <v>13</v>
      </c>
    </row>
    <row r="9192" spans="1:12" x14ac:dyDescent="0.3">
      <c r="A9192">
        <f t="shared" si="712"/>
        <v>9191</v>
      </c>
      <c r="B9192">
        <f t="shared" ca="1" si="713"/>
        <v>8</v>
      </c>
      <c r="C9192" t="str" cm="1">
        <f t="array" aca="1" ref="C9192" ca="1">INDEX(Reel1,Spins[[#This Row],[Stop1]])</f>
        <v>🍋</v>
      </c>
      <c r="D9192">
        <f t="shared" ca="1" si="714"/>
        <v>10</v>
      </c>
      <c r="E9192" t="str" cm="1">
        <f t="array" aca="1" ref="E9192" ca="1">INDEX(Reel2,Spins[[#This Row],[Stop2]])</f>
        <v>🍋</v>
      </c>
      <c r="F9192">
        <f t="shared" ca="1" si="715"/>
        <v>5</v>
      </c>
      <c r="G9192" t="str" cm="1">
        <f t="array" aca="1" ref="G9192" ca="1">INDEX(Reel3,Spins[[#This Row],[Stop3]])</f>
        <v>🍋</v>
      </c>
      <c r="H9192" t="b">
        <f ca="1">AND(Spins[[#This Row],[Sym1]]=Spins[[#This Row],[Sym2]],Spins[[#This Row],[Sym2]]=Spins[[#This Row],[Sym3]])</f>
        <v>1</v>
      </c>
      <c r="I9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192">
        <f t="shared" si="716"/>
        <v>1</v>
      </c>
      <c r="K9192">
        <f ca="1">Spins[[#This Row],[Mult]]*Spins[[#This Row],[Bet]]</f>
        <v>14</v>
      </c>
      <c r="L9192">
        <f ca="1">Spins[[#This Row],[Payout]]-Spins[[#This Row],[Bet]]</f>
        <v>13</v>
      </c>
    </row>
    <row r="9193" spans="1:12" x14ac:dyDescent="0.3">
      <c r="A9193">
        <f t="shared" si="712"/>
        <v>9192</v>
      </c>
      <c r="B9193">
        <f t="shared" ca="1" si="713"/>
        <v>10</v>
      </c>
      <c r="C9193" t="str" cm="1">
        <f t="array" aca="1" ref="C9193" ca="1">INDEX(Reel1,Spins[[#This Row],[Stop1]])</f>
        <v>🍋</v>
      </c>
      <c r="D9193">
        <f t="shared" ca="1" si="714"/>
        <v>25</v>
      </c>
      <c r="E9193" t="str" cm="1">
        <f t="array" aca="1" ref="E9193" ca="1">INDEX(Reel2,Spins[[#This Row],[Stop2]])</f>
        <v>🔔</v>
      </c>
      <c r="F9193">
        <f t="shared" ca="1" si="715"/>
        <v>30</v>
      </c>
      <c r="G9193" t="str" cm="1">
        <f t="array" aca="1" ref="G9193" ca="1">INDEX(Reel3,Spins[[#This Row],[Stop3]])</f>
        <v>💎</v>
      </c>
      <c r="H9193" t="b">
        <f ca="1">AND(Spins[[#This Row],[Sym1]]=Spins[[#This Row],[Sym2]],Spins[[#This Row],[Sym2]]=Spins[[#This Row],[Sym3]])</f>
        <v>0</v>
      </c>
      <c r="I9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93">
        <f t="shared" si="716"/>
        <v>1</v>
      </c>
      <c r="K9193">
        <f ca="1">Spins[[#This Row],[Mult]]*Spins[[#This Row],[Bet]]</f>
        <v>0</v>
      </c>
      <c r="L9193">
        <f ca="1">Spins[[#This Row],[Payout]]-Spins[[#This Row],[Bet]]</f>
        <v>-1</v>
      </c>
    </row>
    <row r="9194" spans="1:12" x14ac:dyDescent="0.3">
      <c r="A9194">
        <f t="shared" si="712"/>
        <v>9193</v>
      </c>
      <c r="B9194">
        <f t="shared" ca="1" si="713"/>
        <v>19</v>
      </c>
      <c r="C9194" t="str" cm="1">
        <f t="array" aca="1" ref="C9194" ca="1">INDEX(Reel1,Spins[[#This Row],[Stop1]])</f>
        <v>🍒</v>
      </c>
      <c r="D9194">
        <f t="shared" ca="1" si="714"/>
        <v>15</v>
      </c>
      <c r="E9194" t="str" cm="1">
        <f t="array" aca="1" ref="E9194" ca="1">INDEX(Reel2,Spins[[#This Row],[Stop2]])</f>
        <v>🍒</v>
      </c>
      <c r="F9194">
        <f t="shared" ca="1" si="715"/>
        <v>27</v>
      </c>
      <c r="G9194" t="str" cm="1">
        <f t="array" aca="1" ref="G9194" ca="1">INDEX(Reel3,Spins[[#This Row],[Stop3]])</f>
        <v>7️⃣</v>
      </c>
      <c r="H9194" t="b">
        <f ca="1">AND(Spins[[#This Row],[Sym1]]=Spins[[#This Row],[Sym2]],Spins[[#This Row],[Sym2]]=Spins[[#This Row],[Sym3]])</f>
        <v>0</v>
      </c>
      <c r="I9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194">
        <f t="shared" si="716"/>
        <v>1</v>
      </c>
      <c r="K9194">
        <f ca="1">Spins[[#This Row],[Mult]]*Spins[[#This Row],[Bet]]</f>
        <v>0.8</v>
      </c>
      <c r="L9194">
        <f ca="1">Spins[[#This Row],[Payout]]-Spins[[#This Row],[Bet]]</f>
        <v>-0.19999999999999996</v>
      </c>
    </row>
    <row r="9195" spans="1:12" x14ac:dyDescent="0.3">
      <c r="A9195">
        <f t="shared" si="712"/>
        <v>9194</v>
      </c>
      <c r="B9195">
        <f t="shared" ca="1" si="713"/>
        <v>19</v>
      </c>
      <c r="C9195" t="str" cm="1">
        <f t="array" aca="1" ref="C9195" ca="1">INDEX(Reel1,Spins[[#This Row],[Stop1]])</f>
        <v>🍒</v>
      </c>
      <c r="D9195">
        <f t="shared" ca="1" si="714"/>
        <v>9</v>
      </c>
      <c r="E9195" t="str" cm="1">
        <f t="array" aca="1" ref="E9195" ca="1">INDEX(Reel2,Spins[[#This Row],[Stop2]])</f>
        <v>🍋</v>
      </c>
      <c r="F9195">
        <f t="shared" ca="1" si="715"/>
        <v>2</v>
      </c>
      <c r="G9195" t="str" cm="1">
        <f t="array" aca="1" ref="G9195" ca="1">INDEX(Reel3,Spins[[#This Row],[Stop3]])</f>
        <v>🍋</v>
      </c>
      <c r="H9195" t="b">
        <f ca="1">AND(Spins[[#This Row],[Sym1]]=Spins[[#This Row],[Sym2]],Spins[[#This Row],[Sym2]]=Spins[[#This Row],[Sym3]])</f>
        <v>0</v>
      </c>
      <c r="I9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95">
        <f t="shared" si="716"/>
        <v>1</v>
      </c>
      <c r="K9195">
        <f ca="1">Spins[[#This Row],[Mult]]*Spins[[#This Row],[Bet]]</f>
        <v>0</v>
      </c>
      <c r="L9195">
        <f ca="1">Spins[[#This Row],[Payout]]-Spins[[#This Row],[Bet]]</f>
        <v>-1</v>
      </c>
    </row>
    <row r="9196" spans="1:12" x14ac:dyDescent="0.3">
      <c r="A9196">
        <f t="shared" si="712"/>
        <v>9195</v>
      </c>
      <c r="B9196">
        <f t="shared" ca="1" si="713"/>
        <v>28</v>
      </c>
      <c r="C9196" t="str" cm="1">
        <f t="array" aca="1" ref="C9196" ca="1">INDEX(Reel1,Spins[[#This Row],[Stop1]])</f>
        <v>BAR</v>
      </c>
      <c r="D9196">
        <f t="shared" ca="1" si="714"/>
        <v>25</v>
      </c>
      <c r="E9196" t="str" cm="1">
        <f t="array" aca="1" ref="E9196" ca="1">INDEX(Reel2,Spins[[#This Row],[Stop2]])</f>
        <v>🔔</v>
      </c>
      <c r="F9196">
        <f t="shared" ca="1" si="715"/>
        <v>18</v>
      </c>
      <c r="G9196" t="str" cm="1">
        <f t="array" aca="1" ref="G9196" ca="1">INDEX(Reel3,Spins[[#This Row],[Stop3]])</f>
        <v>🔔</v>
      </c>
      <c r="H9196" t="b">
        <f ca="1">AND(Spins[[#This Row],[Sym1]]=Spins[[#This Row],[Sym2]],Spins[[#This Row],[Sym2]]=Spins[[#This Row],[Sym3]])</f>
        <v>0</v>
      </c>
      <c r="I9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96">
        <f t="shared" si="716"/>
        <v>1</v>
      </c>
      <c r="K9196">
        <f ca="1">Spins[[#This Row],[Mult]]*Spins[[#This Row],[Bet]]</f>
        <v>0</v>
      </c>
      <c r="L9196">
        <f ca="1">Spins[[#This Row],[Payout]]-Spins[[#This Row],[Bet]]</f>
        <v>-1</v>
      </c>
    </row>
    <row r="9197" spans="1:12" x14ac:dyDescent="0.3">
      <c r="A9197">
        <f t="shared" si="712"/>
        <v>9196</v>
      </c>
      <c r="B9197">
        <f t="shared" ca="1" si="713"/>
        <v>30</v>
      </c>
      <c r="C9197" t="str" cm="1">
        <f t="array" aca="1" ref="C9197" ca="1">INDEX(Reel1,Spins[[#This Row],[Stop1]])</f>
        <v>7️⃣</v>
      </c>
      <c r="D9197">
        <f t="shared" ca="1" si="714"/>
        <v>30</v>
      </c>
      <c r="E9197" t="str" cm="1">
        <f t="array" aca="1" ref="E9197" ca="1">INDEX(Reel2,Spins[[#This Row],[Stop2]])</f>
        <v>7️⃣</v>
      </c>
      <c r="F9197">
        <f t="shared" ca="1" si="715"/>
        <v>17</v>
      </c>
      <c r="G9197" t="str" cm="1">
        <f t="array" aca="1" ref="G9197" ca="1">INDEX(Reel3,Spins[[#This Row],[Stop3]])</f>
        <v>🍇</v>
      </c>
      <c r="H9197" t="b">
        <f ca="1">AND(Spins[[#This Row],[Sym1]]=Spins[[#This Row],[Sym2]],Spins[[#This Row],[Sym2]]=Spins[[#This Row],[Sym3]])</f>
        <v>0</v>
      </c>
      <c r="I9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9197">
        <f t="shared" si="716"/>
        <v>1</v>
      </c>
      <c r="K9197">
        <f ca="1">Spins[[#This Row],[Mult]]*Spins[[#This Row],[Bet]]</f>
        <v>6</v>
      </c>
      <c r="L9197">
        <f ca="1">Spins[[#This Row],[Payout]]-Spins[[#This Row],[Bet]]</f>
        <v>5</v>
      </c>
    </row>
    <row r="9198" spans="1:12" x14ac:dyDescent="0.3">
      <c r="A9198">
        <f t="shared" si="712"/>
        <v>9197</v>
      </c>
      <c r="B9198">
        <f t="shared" ca="1" si="713"/>
        <v>3</v>
      </c>
      <c r="C9198" t="str" cm="1">
        <f t="array" aca="1" ref="C9198" ca="1">INDEX(Reel1,Spins[[#This Row],[Stop1]])</f>
        <v>🍋</v>
      </c>
      <c r="D9198">
        <f t="shared" ca="1" si="714"/>
        <v>23</v>
      </c>
      <c r="E9198" t="str" cm="1">
        <f t="array" aca="1" ref="E9198" ca="1">INDEX(Reel2,Spins[[#This Row],[Stop2]])</f>
        <v>🍇</v>
      </c>
      <c r="F9198">
        <f t="shared" ca="1" si="715"/>
        <v>22</v>
      </c>
      <c r="G9198" t="str" cm="1">
        <f t="array" aca="1" ref="G9198" ca="1">INDEX(Reel3,Spins[[#This Row],[Stop3]])</f>
        <v>🔔</v>
      </c>
      <c r="H9198" t="b">
        <f ca="1">AND(Spins[[#This Row],[Sym1]]=Spins[[#This Row],[Sym2]],Spins[[#This Row],[Sym2]]=Spins[[#This Row],[Sym3]])</f>
        <v>0</v>
      </c>
      <c r="I9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98">
        <f t="shared" si="716"/>
        <v>1</v>
      </c>
      <c r="K9198">
        <f ca="1">Spins[[#This Row],[Mult]]*Spins[[#This Row],[Bet]]</f>
        <v>0</v>
      </c>
      <c r="L9198">
        <f ca="1">Spins[[#This Row],[Payout]]-Spins[[#This Row],[Bet]]</f>
        <v>-1</v>
      </c>
    </row>
    <row r="9199" spans="1:12" x14ac:dyDescent="0.3">
      <c r="A9199">
        <f t="shared" si="712"/>
        <v>9198</v>
      </c>
      <c r="B9199">
        <f t="shared" ca="1" si="713"/>
        <v>5</v>
      </c>
      <c r="C9199" t="str" cm="1">
        <f t="array" aca="1" ref="C9199" ca="1">INDEX(Reel1,Spins[[#This Row],[Stop1]])</f>
        <v>🍋</v>
      </c>
      <c r="D9199">
        <f t="shared" ca="1" si="714"/>
        <v>18</v>
      </c>
      <c r="E9199" t="str" cm="1">
        <f t="array" aca="1" ref="E9199" ca="1">INDEX(Reel2,Spins[[#This Row],[Stop2]])</f>
        <v>🍒</v>
      </c>
      <c r="F9199">
        <f t="shared" ca="1" si="715"/>
        <v>24</v>
      </c>
      <c r="G9199" t="str" cm="1">
        <f t="array" aca="1" ref="G9199" ca="1">INDEX(Reel3,Spins[[#This Row],[Stop3]])</f>
        <v>BAR</v>
      </c>
      <c r="H9199" t="b">
        <f ca="1">AND(Spins[[#This Row],[Sym1]]=Spins[[#This Row],[Sym2]],Spins[[#This Row],[Sym2]]=Spins[[#This Row],[Sym3]])</f>
        <v>0</v>
      </c>
      <c r="I9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199">
        <f t="shared" si="716"/>
        <v>1</v>
      </c>
      <c r="K9199">
        <f ca="1">Spins[[#This Row],[Mult]]*Spins[[#This Row],[Bet]]</f>
        <v>0</v>
      </c>
      <c r="L9199">
        <f ca="1">Spins[[#This Row],[Payout]]-Spins[[#This Row],[Bet]]</f>
        <v>-1</v>
      </c>
    </row>
    <row r="9200" spans="1:12" x14ac:dyDescent="0.3">
      <c r="A9200">
        <f t="shared" si="712"/>
        <v>9199</v>
      </c>
      <c r="B9200">
        <f t="shared" ca="1" si="713"/>
        <v>31</v>
      </c>
      <c r="C9200" t="str" cm="1">
        <f t="array" aca="1" ref="C9200" ca="1">INDEX(Reel1,Spins[[#This Row],[Stop1]])</f>
        <v>💎</v>
      </c>
      <c r="D9200">
        <f t="shared" ca="1" si="714"/>
        <v>8</v>
      </c>
      <c r="E9200" t="str" cm="1">
        <f t="array" aca="1" ref="E9200" ca="1">INDEX(Reel2,Spins[[#This Row],[Stop2]])</f>
        <v>🍋</v>
      </c>
      <c r="F9200">
        <f t="shared" ca="1" si="715"/>
        <v>4</v>
      </c>
      <c r="G9200" t="str" cm="1">
        <f t="array" aca="1" ref="G9200" ca="1">INDEX(Reel3,Spins[[#This Row],[Stop3]])</f>
        <v>🍋</v>
      </c>
      <c r="H9200" t="b">
        <f ca="1">AND(Spins[[#This Row],[Sym1]]=Spins[[#This Row],[Sym2]],Spins[[#This Row],[Sym2]]=Spins[[#This Row],[Sym3]])</f>
        <v>0</v>
      </c>
      <c r="I9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00">
        <f t="shared" si="716"/>
        <v>1</v>
      </c>
      <c r="K9200">
        <f ca="1">Spins[[#This Row],[Mult]]*Spins[[#This Row],[Bet]]</f>
        <v>0</v>
      </c>
      <c r="L9200">
        <f ca="1">Spins[[#This Row],[Payout]]-Spins[[#This Row],[Bet]]</f>
        <v>-1</v>
      </c>
    </row>
    <row r="9201" spans="1:12" x14ac:dyDescent="0.3">
      <c r="A9201">
        <f t="shared" si="712"/>
        <v>9200</v>
      </c>
      <c r="B9201">
        <f t="shared" ca="1" si="713"/>
        <v>13</v>
      </c>
      <c r="C9201" t="str" cm="1">
        <f t="array" aca="1" ref="C9201" ca="1">INDEX(Reel1,Spins[[#This Row],[Stop1]])</f>
        <v>🍋</v>
      </c>
      <c r="D9201">
        <f t="shared" ca="1" si="714"/>
        <v>13</v>
      </c>
      <c r="E9201" t="str" cm="1">
        <f t="array" aca="1" ref="E9201" ca="1">INDEX(Reel2,Spins[[#This Row],[Stop2]])</f>
        <v>🍋</v>
      </c>
      <c r="F9201">
        <f t="shared" ca="1" si="715"/>
        <v>30</v>
      </c>
      <c r="G9201" t="str" cm="1">
        <f t="array" aca="1" ref="G9201" ca="1">INDEX(Reel3,Spins[[#This Row],[Stop3]])</f>
        <v>💎</v>
      </c>
      <c r="H9201" t="b">
        <f ca="1">AND(Spins[[#This Row],[Sym1]]=Spins[[#This Row],[Sym2]],Spins[[#This Row],[Sym2]]=Spins[[#This Row],[Sym3]])</f>
        <v>0</v>
      </c>
      <c r="I9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01">
        <f t="shared" si="716"/>
        <v>1</v>
      </c>
      <c r="K9201">
        <f ca="1">Spins[[#This Row],[Mult]]*Spins[[#This Row],[Bet]]</f>
        <v>0.6</v>
      </c>
      <c r="L9201">
        <f ca="1">Spins[[#This Row],[Payout]]-Spins[[#This Row],[Bet]]</f>
        <v>-0.4</v>
      </c>
    </row>
    <row r="9202" spans="1:12" x14ac:dyDescent="0.3">
      <c r="A9202">
        <f t="shared" si="712"/>
        <v>9201</v>
      </c>
      <c r="B9202">
        <f t="shared" ca="1" si="713"/>
        <v>23</v>
      </c>
      <c r="C9202" t="str" cm="1">
        <f t="array" aca="1" ref="C9202" ca="1">INDEX(Reel1,Spins[[#This Row],[Stop1]])</f>
        <v>🍇</v>
      </c>
      <c r="D9202">
        <f t="shared" ca="1" si="714"/>
        <v>7</v>
      </c>
      <c r="E9202" t="str" cm="1">
        <f t="array" aca="1" ref="E9202" ca="1">INDEX(Reel2,Spins[[#This Row],[Stop2]])</f>
        <v>🍋</v>
      </c>
      <c r="F9202">
        <f t="shared" ca="1" si="715"/>
        <v>12</v>
      </c>
      <c r="G9202" t="str" cm="1">
        <f t="array" aca="1" ref="G9202" ca="1">INDEX(Reel3,Spins[[#This Row],[Stop3]])</f>
        <v>🍒</v>
      </c>
      <c r="H9202" t="b">
        <f ca="1">AND(Spins[[#This Row],[Sym1]]=Spins[[#This Row],[Sym2]],Spins[[#This Row],[Sym2]]=Spins[[#This Row],[Sym3]])</f>
        <v>0</v>
      </c>
      <c r="I9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02">
        <f t="shared" si="716"/>
        <v>1</v>
      </c>
      <c r="K9202">
        <f ca="1">Spins[[#This Row],[Mult]]*Spins[[#This Row],[Bet]]</f>
        <v>0</v>
      </c>
      <c r="L9202">
        <f ca="1">Spins[[#This Row],[Payout]]-Spins[[#This Row],[Bet]]</f>
        <v>-1</v>
      </c>
    </row>
    <row r="9203" spans="1:12" x14ac:dyDescent="0.3">
      <c r="A9203">
        <f t="shared" si="712"/>
        <v>9202</v>
      </c>
      <c r="B9203">
        <f t="shared" ca="1" si="713"/>
        <v>30</v>
      </c>
      <c r="C9203" t="str" cm="1">
        <f t="array" aca="1" ref="C9203" ca="1">INDEX(Reel1,Spins[[#This Row],[Stop1]])</f>
        <v>7️⃣</v>
      </c>
      <c r="D9203">
        <f t="shared" ca="1" si="714"/>
        <v>22</v>
      </c>
      <c r="E9203" t="str" cm="1">
        <f t="array" aca="1" ref="E9203" ca="1">INDEX(Reel2,Spins[[#This Row],[Stop2]])</f>
        <v>🍇</v>
      </c>
      <c r="F9203">
        <f t="shared" ca="1" si="715"/>
        <v>27</v>
      </c>
      <c r="G9203" t="str" cm="1">
        <f t="array" aca="1" ref="G9203" ca="1">INDEX(Reel3,Spins[[#This Row],[Stop3]])</f>
        <v>7️⃣</v>
      </c>
      <c r="H9203" t="b">
        <f ca="1">AND(Spins[[#This Row],[Sym1]]=Spins[[#This Row],[Sym2]],Spins[[#This Row],[Sym2]]=Spins[[#This Row],[Sym3]])</f>
        <v>0</v>
      </c>
      <c r="I9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03">
        <f t="shared" si="716"/>
        <v>1</v>
      </c>
      <c r="K9203">
        <f ca="1">Spins[[#This Row],[Mult]]*Spins[[#This Row],[Bet]]</f>
        <v>0</v>
      </c>
      <c r="L9203">
        <f ca="1">Spins[[#This Row],[Payout]]-Spins[[#This Row],[Bet]]</f>
        <v>-1</v>
      </c>
    </row>
    <row r="9204" spans="1:12" x14ac:dyDescent="0.3">
      <c r="A9204">
        <f t="shared" si="712"/>
        <v>9203</v>
      </c>
      <c r="B9204">
        <f t="shared" ca="1" si="713"/>
        <v>3</v>
      </c>
      <c r="C9204" t="str" cm="1">
        <f t="array" aca="1" ref="C9204" ca="1">INDEX(Reel1,Spins[[#This Row],[Stop1]])</f>
        <v>🍋</v>
      </c>
      <c r="D9204">
        <f t="shared" ca="1" si="714"/>
        <v>14</v>
      </c>
      <c r="E9204" t="str" cm="1">
        <f t="array" aca="1" ref="E9204" ca="1">INDEX(Reel2,Spins[[#This Row],[Stop2]])</f>
        <v>🍋</v>
      </c>
      <c r="F9204">
        <f t="shared" ca="1" si="715"/>
        <v>15</v>
      </c>
      <c r="G9204" t="str" cm="1">
        <f t="array" aca="1" ref="G9204" ca="1">INDEX(Reel3,Spins[[#This Row],[Stop3]])</f>
        <v>🍇</v>
      </c>
      <c r="H9204" t="b">
        <f ca="1">AND(Spins[[#This Row],[Sym1]]=Spins[[#This Row],[Sym2]],Spins[[#This Row],[Sym2]]=Spins[[#This Row],[Sym3]])</f>
        <v>0</v>
      </c>
      <c r="I9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04">
        <f t="shared" si="716"/>
        <v>1</v>
      </c>
      <c r="K9204">
        <f ca="1">Spins[[#This Row],[Mult]]*Spins[[#This Row],[Bet]]</f>
        <v>0.6</v>
      </c>
      <c r="L9204">
        <f ca="1">Spins[[#This Row],[Payout]]-Spins[[#This Row],[Bet]]</f>
        <v>-0.4</v>
      </c>
    </row>
    <row r="9205" spans="1:12" x14ac:dyDescent="0.3">
      <c r="A9205">
        <f t="shared" si="712"/>
        <v>9204</v>
      </c>
      <c r="B9205">
        <f t="shared" ca="1" si="713"/>
        <v>18</v>
      </c>
      <c r="C9205" t="str" cm="1">
        <f t="array" aca="1" ref="C9205" ca="1">INDEX(Reel1,Spins[[#This Row],[Stop1]])</f>
        <v>🍒</v>
      </c>
      <c r="D9205">
        <f t="shared" ca="1" si="714"/>
        <v>1</v>
      </c>
      <c r="E9205" t="str" cm="1">
        <f t="array" aca="1" ref="E9205" ca="1">INDEX(Reel2,Spins[[#This Row],[Stop2]])</f>
        <v>🍋</v>
      </c>
      <c r="F9205">
        <f t="shared" ca="1" si="715"/>
        <v>22</v>
      </c>
      <c r="G9205" t="str" cm="1">
        <f t="array" aca="1" ref="G9205" ca="1">INDEX(Reel3,Spins[[#This Row],[Stop3]])</f>
        <v>🔔</v>
      </c>
      <c r="H9205" t="b">
        <f ca="1">AND(Spins[[#This Row],[Sym1]]=Spins[[#This Row],[Sym2]],Spins[[#This Row],[Sym2]]=Spins[[#This Row],[Sym3]])</f>
        <v>0</v>
      </c>
      <c r="I9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05">
        <f t="shared" si="716"/>
        <v>1</v>
      </c>
      <c r="K9205">
        <f ca="1">Spins[[#This Row],[Mult]]*Spins[[#This Row],[Bet]]</f>
        <v>0</v>
      </c>
      <c r="L9205">
        <f ca="1">Spins[[#This Row],[Payout]]-Spins[[#This Row],[Bet]]</f>
        <v>-1</v>
      </c>
    </row>
    <row r="9206" spans="1:12" x14ac:dyDescent="0.3">
      <c r="A9206">
        <f t="shared" si="712"/>
        <v>9205</v>
      </c>
      <c r="B9206">
        <f t="shared" ca="1" si="713"/>
        <v>7</v>
      </c>
      <c r="C9206" t="str" cm="1">
        <f t="array" aca="1" ref="C9206" ca="1">INDEX(Reel1,Spins[[#This Row],[Stop1]])</f>
        <v>🍋</v>
      </c>
      <c r="D9206">
        <f t="shared" ca="1" si="714"/>
        <v>13</v>
      </c>
      <c r="E9206" t="str" cm="1">
        <f t="array" aca="1" ref="E9206" ca="1">INDEX(Reel2,Spins[[#This Row],[Stop2]])</f>
        <v>🍋</v>
      </c>
      <c r="F9206">
        <f t="shared" ca="1" si="715"/>
        <v>9</v>
      </c>
      <c r="G9206" t="str" cm="1">
        <f t="array" aca="1" ref="G9206" ca="1">INDEX(Reel3,Spins[[#This Row],[Stop3]])</f>
        <v>🍒</v>
      </c>
      <c r="H9206" t="b">
        <f ca="1">AND(Spins[[#This Row],[Sym1]]=Spins[[#This Row],[Sym2]],Spins[[#This Row],[Sym2]]=Spins[[#This Row],[Sym3]])</f>
        <v>0</v>
      </c>
      <c r="I9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06">
        <f t="shared" si="716"/>
        <v>1</v>
      </c>
      <c r="K9206">
        <f ca="1">Spins[[#This Row],[Mult]]*Spins[[#This Row],[Bet]]</f>
        <v>0.6</v>
      </c>
      <c r="L9206">
        <f ca="1">Spins[[#This Row],[Payout]]-Spins[[#This Row],[Bet]]</f>
        <v>-0.4</v>
      </c>
    </row>
    <row r="9207" spans="1:12" x14ac:dyDescent="0.3">
      <c r="A9207">
        <f t="shared" si="712"/>
        <v>9206</v>
      </c>
      <c r="B9207">
        <f t="shared" ca="1" si="713"/>
        <v>23</v>
      </c>
      <c r="C9207" t="str" cm="1">
        <f t="array" aca="1" ref="C9207" ca="1">INDEX(Reel1,Spins[[#This Row],[Stop1]])</f>
        <v>🍇</v>
      </c>
      <c r="D9207">
        <f t="shared" ca="1" si="714"/>
        <v>14</v>
      </c>
      <c r="E9207" t="str" cm="1">
        <f t="array" aca="1" ref="E9207" ca="1">INDEX(Reel2,Spins[[#This Row],[Stop2]])</f>
        <v>🍋</v>
      </c>
      <c r="F9207">
        <f t="shared" ca="1" si="715"/>
        <v>17</v>
      </c>
      <c r="G9207" t="str" cm="1">
        <f t="array" aca="1" ref="G9207" ca="1">INDEX(Reel3,Spins[[#This Row],[Stop3]])</f>
        <v>🍇</v>
      </c>
      <c r="H9207" t="b">
        <f ca="1">AND(Spins[[#This Row],[Sym1]]=Spins[[#This Row],[Sym2]],Spins[[#This Row],[Sym2]]=Spins[[#This Row],[Sym3]])</f>
        <v>0</v>
      </c>
      <c r="I9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07">
        <f t="shared" si="716"/>
        <v>1</v>
      </c>
      <c r="K9207">
        <f ca="1">Spins[[#This Row],[Mult]]*Spins[[#This Row],[Bet]]</f>
        <v>0</v>
      </c>
      <c r="L9207">
        <f ca="1">Spins[[#This Row],[Payout]]-Spins[[#This Row],[Bet]]</f>
        <v>-1</v>
      </c>
    </row>
    <row r="9208" spans="1:12" x14ac:dyDescent="0.3">
      <c r="A9208">
        <f t="shared" si="712"/>
        <v>9207</v>
      </c>
      <c r="B9208">
        <f t="shared" ca="1" si="713"/>
        <v>30</v>
      </c>
      <c r="C9208" t="str" cm="1">
        <f t="array" aca="1" ref="C9208" ca="1">INDEX(Reel1,Spins[[#This Row],[Stop1]])</f>
        <v>7️⃣</v>
      </c>
      <c r="D9208">
        <f t="shared" ca="1" si="714"/>
        <v>3</v>
      </c>
      <c r="E9208" t="str" cm="1">
        <f t="array" aca="1" ref="E9208" ca="1">INDEX(Reel2,Spins[[#This Row],[Stop2]])</f>
        <v>🍋</v>
      </c>
      <c r="F9208">
        <f t="shared" ca="1" si="715"/>
        <v>18</v>
      </c>
      <c r="G9208" t="str" cm="1">
        <f t="array" aca="1" ref="G9208" ca="1">INDEX(Reel3,Spins[[#This Row],[Stop3]])</f>
        <v>🔔</v>
      </c>
      <c r="H9208" t="b">
        <f ca="1">AND(Spins[[#This Row],[Sym1]]=Spins[[#This Row],[Sym2]],Spins[[#This Row],[Sym2]]=Spins[[#This Row],[Sym3]])</f>
        <v>0</v>
      </c>
      <c r="I9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08">
        <f t="shared" si="716"/>
        <v>1</v>
      </c>
      <c r="K9208">
        <f ca="1">Spins[[#This Row],[Mult]]*Spins[[#This Row],[Bet]]</f>
        <v>0</v>
      </c>
      <c r="L9208">
        <f ca="1">Spins[[#This Row],[Payout]]-Spins[[#This Row],[Bet]]</f>
        <v>-1</v>
      </c>
    </row>
    <row r="9209" spans="1:12" x14ac:dyDescent="0.3">
      <c r="A9209">
        <f t="shared" si="712"/>
        <v>9208</v>
      </c>
      <c r="B9209">
        <f t="shared" ca="1" si="713"/>
        <v>7</v>
      </c>
      <c r="C9209" t="str" cm="1">
        <f t="array" aca="1" ref="C9209" ca="1">INDEX(Reel1,Spins[[#This Row],[Stop1]])</f>
        <v>🍋</v>
      </c>
      <c r="D9209">
        <f t="shared" ca="1" si="714"/>
        <v>26</v>
      </c>
      <c r="E9209" t="str" cm="1">
        <f t="array" aca="1" ref="E9209" ca="1">INDEX(Reel2,Spins[[#This Row],[Stop2]])</f>
        <v>🔔</v>
      </c>
      <c r="F9209">
        <f t="shared" ca="1" si="715"/>
        <v>3</v>
      </c>
      <c r="G9209" t="str" cm="1">
        <f t="array" aca="1" ref="G9209" ca="1">INDEX(Reel3,Spins[[#This Row],[Stop3]])</f>
        <v>🍋</v>
      </c>
      <c r="H9209" t="b">
        <f ca="1">AND(Spins[[#This Row],[Sym1]]=Spins[[#This Row],[Sym2]],Spins[[#This Row],[Sym2]]=Spins[[#This Row],[Sym3]])</f>
        <v>0</v>
      </c>
      <c r="I9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09">
        <f t="shared" si="716"/>
        <v>1</v>
      </c>
      <c r="K9209">
        <f ca="1">Spins[[#This Row],[Mult]]*Spins[[#This Row],[Bet]]</f>
        <v>0</v>
      </c>
      <c r="L9209">
        <f ca="1">Spins[[#This Row],[Payout]]-Spins[[#This Row],[Bet]]</f>
        <v>-1</v>
      </c>
    </row>
    <row r="9210" spans="1:12" x14ac:dyDescent="0.3">
      <c r="A9210">
        <f t="shared" si="712"/>
        <v>9209</v>
      </c>
      <c r="B9210">
        <f t="shared" ca="1" si="713"/>
        <v>14</v>
      </c>
      <c r="C9210" t="str" cm="1">
        <f t="array" aca="1" ref="C9210" ca="1">INDEX(Reel1,Spins[[#This Row],[Stop1]])</f>
        <v>🍋</v>
      </c>
      <c r="D9210">
        <f t="shared" ca="1" si="714"/>
        <v>16</v>
      </c>
      <c r="E9210" t="str" cm="1">
        <f t="array" aca="1" ref="E9210" ca="1">INDEX(Reel2,Spins[[#This Row],[Stop2]])</f>
        <v>🍒</v>
      </c>
      <c r="F9210">
        <f t="shared" ca="1" si="715"/>
        <v>3</v>
      </c>
      <c r="G9210" t="str" cm="1">
        <f t="array" aca="1" ref="G9210" ca="1">INDEX(Reel3,Spins[[#This Row],[Stop3]])</f>
        <v>🍋</v>
      </c>
      <c r="H9210" t="b">
        <f ca="1">AND(Spins[[#This Row],[Sym1]]=Spins[[#This Row],[Sym2]],Spins[[#This Row],[Sym2]]=Spins[[#This Row],[Sym3]])</f>
        <v>0</v>
      </c>
      <c r="I9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0">
        <f t="shared" si="716"/>
        <v>1</v>
      </c>
      <c r="K9210">
        <f ca="1">Spins[[#This Row],[Mult]]*Spins[[#This Row],[Bet]]</f>
        <v>0</v>
      </c>
      <c r="L9210">
        <f ca="1">Spins[[#This Row],[Payout]]-Spins[[#This Row],[Bet]]</f>
        <v>-1</v>
      </c>
    </row>
    <row r="9211" spans="1:12" x14ac:dyDescent="0.3">
      <c r="A9211">
        <f t="shared" si="712"/>
        <v>9210</v>
      </c>
      <c r="B9211">
        <f t="shared" ca="1" si="713"/>
        <v>18</v>
      </c>
      <c r="C9211" t="str" cm="1">
        <f t="array" aca="1" ref="C9211" ca="1">INDEX(Reel1,Spins[[#This Row],[Stop1]])</f>
        <v>🍒</v>
      </c>
      <c r="D9211">
        <f t="shared" ca="1" si="714"/>
        <v>17</v>
      </c>
      <c r="E9211" t="str" cm="1">
        <f t="array" aca="1" ref="E9211" ca="1">INDEX(Reel2,Spins[[#This Row],[Stop2]])</f>
        <v>🍒</v>
      </c>
      <c r="F9211">
        <f t="shared" ca="1" si="715"/>
        <v>23</v>
      </c>
      <c r="G9211" t="str" cm="1">
        <f t="array" aca="1" ref="G9211" ca="1">INDEX(Reel3,Spins[[#This Row],[Stop3]])</f>
        <v>BAR</v>
      </c>
      <c r="H9211" t="b">
        <f ca="1">AND(Spins[[#This Row],[Sym1]]=Spins[[#This Row],[Sym2]],Spins[[#This Row],[Sym2]]=Spins[[#This Row],[Sym3]])</f>
        <v>0</v>
      </c>
      <c r="I9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211">
        <f t="shared" si="716"/>
        <v>1</v>
      </c>
      <c r="K9211">
        <f ca="1">Spins[[#This Row],[Mult]]*Spins[[#This Row],[Bet]]</f>
        <v>0.8</v>
      </c>
      <c r="L9211">
        <f ca="1">Spins[[#This Row],[Payout]]-Spins[[#This Row],[Bet]]</f>
        <v>-0.19999999999999996</v>
      </c>
    </row>
    <row r="9212" spans="1:12" x14ac:dyDescent="0.3">
      <c r="A9212">
        <f t="shared" si="712"/>
        <v>9211</v>
      </c>
      <c r="B9212">
        <f t="shared" ca="1" si="713"/>
        <v>3</v>
      </c>
      <c r="C9212" t="str" cm="1">
        <f t="array" aca="1" ref="C9212" ca="1">INDEX(Reel1,Spins[[#This Row],[Stop1]])</f>
        <v>🍋</v>
      </c>
      <c r="D9212">
        <f t="shared" ca="1" si="714"/>
        <v>15</v>
      </c>
      <c r="E9212" t="str" cm="1">
        <f t="array" aca="1" ref="E9212" ca="1">INDEX(Reel2,Spins[[#This Row],[Stop2]])</f>
        <v>🍒</v>
      </c>
      <c r="F9212">
        <f t="shared" ca="1" si="715"/>
        <v>20</v>
      </c>
      <c r="G9212" t="str" cm="1">
        <f t="array" aca="1" ref="G9212" ca="1">INDEX(Reel3,Spins[[#This Row],[Stop3]])</f>
        <v>🔔</v>
      </c>
      <c r="H9212" t="b">
        <f ca="1">AND(Spins[[#This Row],[Sym1]]=Spins[[#This Row],[Sym2]],Spins[[#This Row],[Sym2]]=Spins[[#This Row],[Sym3]])</f>
        <v>0</v>
      </c>
      <c r="I9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2">
        <f t="shared" si="716"/>
        <v>1</v>
      </c>
      <c r="K9212">
        <f ca="1">Spins[[#This Row],[Mult]]*Spins[[#This Row],[Bet]]</f>
        <v>0</v>
      </c>
      <c r="L9212">
        <f ca="1">Spins[[#This Row],[Payout]]-Spins[[#This Row],[Bet]]</f>
        <v>-1</v>
      </c>
    </row>
    <row r="9213" spans="1:12" x14ac:dyDescent="0.3">
      <c r="A9213">
        <f t="shared" si="712"/>
        <v>9212</v>
      </c>
      <c r="B9213">
        <f t="shared" ca="1" si="713"/>
        <v>4</v>
      </c>
      <c r="C9213" t="str" cm="1">
        <f t="array" aca="1" ref="C9213" ca="1">INDEX(Reel1,Spins[[#This Row],[Stop1]])</f>
        <v>🍋</v>
      </c>
      <c r="D9213">
        <f t="shared" ca="1" si="714"/>
        <v>17</v>
      </c>
      <c r="E9213" t="str" cm="1">
        <f t="array" aca="1" ref="E9213" ca="1">INDEX(Reel2,Spins[[#This Row],[Stop2]])</f>
        <v>🍒</v>
      </c>
      <c r="F9213">
        <f t="shared" ca="1" si="715"/>
        <v>17</v>
      </c>
      <c r="G9213" t="str" cm="1">
        <f t="array" aca="1" ref="G9213" ca="1">INDEX(Reel3,Spins[[#This Row],[Stop3]])</f>
        <v>🍇</v>
      </c>
      <c r="H9213" t="b">
        <f ca="1">AND(Spins[[#This Row],[Sym1]]=Spins[[#This Row],[Sym2]],Spins[[#This Row],[Sym2]]=Spins[[#This Row],[Sym3]])</f>
        <v>0</v>
      </c>
      <c r="I9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3">
        <f t="shared" si="716"/>
        <v>1</v>
      </c>
      <c r="K9213">
        <f ca="1">Spins[[#This Row],[Mult]]*Spins[[#This Row],[Bet]]</f>
        <v>0</v>
      </c>
      <c r="L9213">
        <f ca="1">Spins[[#This Row],[Payout]]-Spins[[#This Row],[Bet]]</f>
        <v>-1</v>
      </c>
    </row>
    <row r="9214" spans="1:12" x14ac:dyDescent="0.3">
      <c r="A9214">
        <f t="shared" si="712"/>
        <v>9213</v>
      </c>
      <c r="B9214">
        <f t="shared" ca="1" si="713"/>
        <v>9</v>
      </c>
      <c r="C9214" t="str" cm="1">
        <f t="array" aca="1" ref="C9214" ca="1">INDEX(Reel1,Spins[[#This Row],[Stop1]])</f>
        <v>🍋</v>
      </c>
      <c r="D9214">
        <f t="shared" ca="1" si="714"/>
        <v>21</v>
      </c>
      <c r="E9214" t="str" cm="1">
        <f t="array" aca="1" ref="E9214" ca="1">INDEX(Reel2,Spins[[#This Row],[Stop2]])</f>
        <v>🍒</v>
      </c>
      <c r="F9214">
        <f t="shared" ca="1" si="715"/>
        <v>25</v>
      </c>
      <c r="G9214" t="str" cm="1">
        <f t="array" aca="1" ref="G9214" ca="1">INDEX(Reel3,Spins[[#This Row],[Stop3]])</f>
        <v>BAR</v>
      </c>
      <c r="H9214" t="b">
        <f ca="1">AND(Spins[[#This Row],[Sym1]]=Spins[[#This Row],[Sym2]],Spins[[#This Row],[Sym2]]=Spins[[#This Row],[Sym3]])</f>
        <v>0</v>
      </c>
      <c r="I9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4">
        <f t="shared" si="716"/>
        <v>1</v>
      </c>
      <c r="K9214">
        <f ca="1">Spins[[#This Row],[Mult]]*Spins[[#This Row],[Bet]]</f>
        <v>0</v>
      </c>
      <c r="L9214">
        <f ca="1">Spins[[#This Row],[Payout]]-Spins[[#This Row],[Bet]]</f>
        <v>-1</v>
      </c>
    </row>
    <row r="9215" spans="1:12" x14ac:dyDescent="0.3">
      <c r="A9215">
        <f t="shared" si="712"/>
        <v>9214</v>
      </c>
      <c r="B9215">
        <f t="shared" ca="1" si="713"/>
        <v>12</v>
      </c>
      <c r="C9215" t="str" cm="1">
        <f t="array" aca="1" ref="C9215" ca="1">INDEX(Reel1,Spins[[#This Row],[Stop1]])</f>
        <v>🍋</v>
      </c>
      <c r="D9215">
        <f t="shared" ca="1" si="714"/>
        <v>12</v>
      </c>
      <c r="E9215" t="str" cm="1">
        <f t="array" aca="1" ref="E9215" ca="1">INDEX(Reel2,Spins[[#This Row],[Stop2]])</f>
        <v>🍋</v>
      </c>
      <c r="F9215">
        <f t="shared" ca="1" si="715"/>
        <v>19</v>
      </c>
      <c r="G9215" t="str" cm="1">
        <f t="array" aca="1" ref="G9215" ca="1">INDEX(Reel3,Spins[[#This Row],[Stop3]])</f>
        <v>🔔</v>
      </c>
      <c r="H9215" t="b">
        <f ca="1">AND(Spins[[#This Row],[Sym1]]=Spins[[#This Row],[Sym2]],Spins[[#This Row],[Sym2]]=Spins[[#This Row],[Sym3]])</f>
        <v>0</v>
      </c>
      <c r="I9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15">
        <f t="shared" si="716"/>
        <v>1</v>
      </c>
      <c r="K9215">
        <f ca="1">Spins[[#This Row],[Mult]]*Spins[[#This Row],[Bet]]</f>
        <v>0.6</v>
      </c>
      <c r="L9215">
        <f ca="1">Spins[[#This Row],[Payout]]-Spins[[#This Row],[Bet]]</f>
        <v>-0.4</v>
      </c>
    </row>
    <row r="9216" spans="1:12" x14ac:dyDescent="0.3">
      <c r="A9216">
        <f t="shared" si="712"/>
        <v>9215</v>
      </c>
      <c r="B9216">
        <f t="shared" ca="1" si="713"/>
        <v>27</v>
      </c>
      <c r="C9216" t="str" cm="1">
        <f t="array" aca="1" ref="C9216" ca="1">INDEX(Reel1,Spins[[#This Row],[Stop1]])</f>
        <v>BAR</v>
      </c>
      <c r="D9216">
        <f t="shared" ca="1" si="714"/>
        <v>18</v>
      </c>
      <c r="E9216" t="str" cm="1">
        <f t="array" aca="1" ref="E9216" ca="1">INDEX(Reel2,Spins[[#This Row],[Stop2]])</f>
        <v>🍒</v>
      </c>
      <c r="F9216">
        <f t="shared" ca="1" si="715"/>
        <v>19</v>
      </c>
      <c r="G9216" t="str" cm="1">
        <f t="array" aca="1" ref="G9216" ca="1">INDEX(Reel3,Spins[[#This Row],[Stop3]])</f>
        <v>🔔</v>
      </c>
      <c r="H9216" t="b">
        <f ca="1">AND(Spins[[#This Row],[Sym1]]=Spins[[#This Row],[Sym2]],Spins[[#This Row],[Sym2]]=Spins[[#This Row],[Sym3]])</f>
        <v>0</v>
      </c>
      <c r="I9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6">
        <f t="shared" si="716"/>
        <v>1</v>
      </c>
      <c r="K9216">
        <f ca="1">Spins[[#This Row],[Mult]]*Spins[[#This Row],[Bet]]</f>
        <v>0</v>
      </c>
      <c r="L9216">
        <f ca="1">Spins[[#This Row],[Payout]]-Spins[[#This Row],[Bet]]</f>
        <v>-1</v>
      </c>
    </row>
    <row r="9217" spans="1:12" x14ac:dyDescent="0.3">
      <c r="A9217">
        <f t="shared" si="712"/>
        <v>9216</v>
      </c>
      <c r="B9217">
        <f t="shared" ca="1" si="713"/>
        <v>18</v>
      </c>
      <c r="C9217" t="str" cm="1">
        <f t="array" aca="1" ref="C9217" ca="1">INDEX(Reel1,Spins[[#This Row],[Stop1]])</f>
        <v>🍒</v>
      </c>
      <c r="D9217">
        <f t="shared" ca="1" si="714"/>
        <v>11</v>
      </c>
      <c r="E9217" t="str" cm="1">
        <f t="array" aca="1" ref="E9217" ca="1">INDEX(Reel2,Spins[[#This Row],[Stop2]])</f>
        <v>🍋</v>
      </c>
      <c r="F9217">
        <f t="shared" ca="1" si="715"/>
        <v>9</v>
      </c>
      <c r="G9217" t="str" cm="1">
        <f t="array" aca="1" ref="G9217" ca="1">INDEX(Reel3,Spins[[#This Row],[Stop3]])</f>
        <v>🍒</v>
      </c>
      <c r="H9217" t="b">
        <f ca="1">AND(Spins[[#This Row],[Sym1]]=Spins[[#This Row],[Sym2]],Spins[[#This Row],[Sym2]]=Spins[[#This Row],[Sym3]])</f>
        <v>0</v>
      </c>
      <c r="I9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7">
        <f t="shared" si="716"/>
        <v>1</v>
      </c>
      <c r="K9217">
        <f ca="1">Spins[[#This Row],[Mult]]*Spins[[#This Row],[Bet]]</f>
        <v>0</v>
      </c>
      <c r="L9217">
        <f ca="1">Spins[[#This Row],[Payout]]-Spins[[#This Row],[Bet]]</f>
        <v>-1</v>
      </c>
    </row>
    <row r="9218" spans="1:12" x14ac:dyDescent="0.3">
      <c r="A9218">
        <f t="shared" ref="A9218:A9281" si="717">ROW()-1</f>
        <v>9217</v>
      </c>
      <c r="B9218">
        <f t="shared" ref="B9218:B9281" ca="1" si="718">RANDBETWEEN(1,ROWS(Reel1))</f>
        <v>29</v>
      </c>
      <c r="C9218" t="str" cm="1">
        <f t="array" aca="1" ref="C9218" ca="1">INDEX(Reel1,Spins[[#This Row],[Stop1]])</f>
        <v>7️⃣</v>
      </c>
      <c r="D9218">
        <f t="shared" ref="D9218:D9281" ca="1" si="719">RANDBETWEEN(1,ROWS(Reel2))</f>
        <v>20</v>
      </c>
      <c r="E9218" t="str" cm="1">
        <f t="array" aca="1" ref="E9218" ca="1">INDEX(Reel2,Spins[[#This Row],[Stop2]])</f>
        <v>🍒</v>
      </c>
      <c r="F9218">
        <f t="shared" ref="F9218:F9281" ca="1" si="720">RANDBETWEEN(1,ROWS(Reel3))</f>
        <v>6</v>
      </c>
      <c r="G9218" t="str" cm="1">
        <f t="array" aca="1" ref="G9218" ca="1">INDEX(Reel3,Spins[[#This Row],[Stop3]])</f>
        <v>🍒</v>
      </c>
      <c r="H9218" t="b">
        <f ca="1">AND(Spins[[#This Row],[Sym1]]=Spins[[#This Row],[Sym2]],Spins[[#This Row],[Sym2]]=Spins[[#This Row],[Sym3]])</f>
        <v>0</v>
      </c>
      <c r="I9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18">
        <f t="shared" ref="J9218:J9281" si="721">Bet</f>
        <v>1</v>
      </c>
      <c r="K9218">
        <f ca="1">Spins[[#This Row],[Mult]]*Spins[[#This Row],[Bet]]</f>
        <v>0</v>
      </c>
      <c r="L9218">
        <f ca="1">Spins[[#This Row],[Payout]]-Spins[[#This Row],[Bet]]</f>
        <v>-1</v>
      </c>
    </row>
    <row r="9219" spans="1:12" x14ac:dyDescent="0.3">
      <c r="A9219">
        <f t="shared" si="717"/>
        <v>9218</v>
      </c>
      <c r="B9219">
        <f t="shared" ca="1" si="718"/>
        <v>15</v>
      </c>
      <c r="C9219" t="str" cm="1">
        <f t="array" aca="1" ref="C9219" ca="1">INDEX(Reel1,Spins[[#This Row],[Stop1]])</f>
        <v>🍒</v>
      </c>
      <c r="D9219">
        <f t="shared" ca="1" si="719"/>
        <v>19</v>
      </c>
      <c r="E9219" t="str" cm="1">
        <f t="array" aca="1" ref="E9219" ca="1">INDEX(Reel2,Spins[[#This Row],[Stop2]])</f>
        <v>🍒</v>
      </c>
      <c r="F9219">
        <f t="shared" ca="1" si="720"/>
        <v>7</v>
      </c>
      <c r="G9219" t="str" cm="1">
        <f t="array" aca="1" ref="G9219" ca="1">INDEX(Reel3,Spins[[#This Row],[Stop3]])</f>
        <v>🍒</v>
      </c>
      <c r="H9219" t="b">
        <f ca="1">AND(Spins[[#This Row],[Sym1]]=Spins[[#This Row],[Sym2]],Spins[[#This Row],[Sym2]]=Spins[[#This Row],[Sym3]])</f>
        <v>1</v>
      </c>
      <c r="I9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219">
        <f t="shared" si="721"/>
        <v>1</v>
      </c>
      <c r="K9219">
        <f ca="1">Spins[[#This Row],[Mult]]*Spins[[#This Row],[Bet]]</f>
        <v>16</v>
      </c>
      <c r="L9219">
        <f ca="1">Spins[[#This Row],[Payout]]-Spins[[#This Row],[Bet]]</f>
        <v>15</v>
      </c>
    </row>
    <row r="9220" spans="1:12" x14ac:dyDescent="0.3">
      <c r="A9220">
        <f t="shared" si="717"/>
        <v>9219</v>
      </c>
      <c r="B9220">
        <f t="shared" ca="1" si="718"/>
        <v>18</v>
      </c>
      <c r="C9220" t="str" cm="1">
        <f t="array" aca="1" ref="C9220" ca="1">INDEX(Reel1,Spins[[#This Row],[Stop1]])</f>
        <v>🍒</v>
      </c>
      <c r="D9220">
        <f t="shared" ca="1" si="719"/>
        <v>27</v>
      </c>
      <c r="E9220" t="str" cm="1">
        <f t="array" aca="1" ref="E9220" ca="1">INDEX(Reel2,Spins[[#This Row],[Stop2]])</f>
        <v>BAR</v>
      </c>
      <c r="F9220">
        <f t="shared" ca="1" si="720"/>
        <v>18</v>
      </c>
      <c r="G9220" t="str" cm="1">
        <f t="array" aca="1" ref="G9220" ca="1">INDEX(Reel3,Spins[[#This Row],[Stop3]])</f>
        <v>🔔</v>
      </c>
      <c r="H9220" t="b">
        <f ca="1">AND(Spins[[#This Row],[Sym1]]=Spins[[#This Row],[Sym2]],Spins[[#This Row],[Sym2]]=Spins[[#This Row],[Sym3]])</f>
        <v>0</v>
      </c>
      <c r="I9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0">
        <f t="shared" si="721"/>
        <v>1</v>
      </c>
      <c r="K9220">
        <f ca="1">Spins[[#This Row],[Mult]]*Spins[[#This Row],[Bet]]</f>
        <v>0</v>
      </c>
      <c r="L9220">
        <f ca="1">Spins[[#This Row],[Payout]]-Spins[[#This Row],[Bet]]</f>
        <v>-1</v>
      </c>
    </row>
    <row r="9221" spans="1:12" x14ac:dyDescent="0.3">
      <c r="A9221">
        <f t="shared" si="717"/>
        <v>9220</v>
      </c>
      <c r="B9221">
        <f t="shared" ca="1" si="718"/>
        <v>2</v>
      </c>
      <c r="C9221" t="str" cm="1">
        <f t="array" aca="1" ref="C9221" ca="1">INDEX(Reel1,Spins[[#This Row],[Stop1]])</f>
        <v>🍋</v>
      </c>
      <c r="D9221">
        <f t="shared" ca="1" si="719"/>
        <v>20</v>
      </c>
      <c r="E9221" t="str" cm="1">
        <f t="array" aca="1" ref="E9221" ca="1">INDEX(Reel2,Spins[[#This Row],[Stop2]])</f>
        <v>🍒</v>
      </c>
      <c r="F9221">
        <f t="shared" ca="1" si="720"/>
        <v>30</v>
      </c>
      <c r="G9221" t="str" cm="1">
        <f t="array" aca="1" ref="G9221" ca="1">INDEX(Reel3,Spins[[#This Row],[Stop3]])</f>
        <v>💎</v>
      </c>
      <c r="H9221" t="b">
        <f ca="1">AND(Spins[[#This Row],[Sym1]]=Spins[[#This Row],[Sym2]],Spins[[#This Row],[Sym2]]=Spins[[#This Row],[Sym3]])</f>
        <v>0</v>
      </c>
      <c r="I9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1">
        <f t="shared" si="721"/>
        <v>1</v>
      </c>
      <c r="K9221">
        <f ca="1">Spins[[#This Row],[Mult]]*Spins[[#This Row],[Bet]]</f>
        <v>0</v>
      </c>
      <c r="L9221">
        <f ca="1">Spins[[#This Row],[Payout]]-Spins[[#This Row],[Bet]]</f>
        <v>-1</v>
      </c>
    </row>
    <row r="9222" spans="1:12" x14ac:dyDescent="0.3">
      <c r="A9222">
        <f t="shared" si="717"/>
        <v>9221</v>
      </c>
      <c r="B9222">
        <f t="shared" ca="1" si="718"/>
        <v>30</v>
      </c>
      <c r="C9222" t="str" cm="1">
        <f t="array" aca="1" ref="C9222" ca="1">INDEX(Reel1,Spins[[#This Row],[Stop1]])</f>
        <v>7️⃣</v>
      </c>
      <c r="D9222">
        <f t="shared" ca="1" si="719"/>
        <v>26</v>
      </c>
      <c r="E9222" t="str" cm="1">
        <f t="array" aca="1" ref="E9222" ca="1">INDEX(Reel2,Spins[[#This Row],[Stop2]])</f>
        <v>🔔</v>
      </c>
      <c r="F9222">
        <f t="shared" ca="1" si="720"/>
        <v>14</v>
      </c>
      <c r="G9222" t="str" cm="1">
        <f t="array" aca="1" ref="G9222" ca="1">INDEX(Reel3,Spins[[#This Row],[Stop3]])</f>
        <v>🍇</v>
      </c>
      <c r="H9222" t="b">
        <f ca="1">AND(Spins[[#This Row],[Sym1]]=Spins[[#This Row],[Sym2]],Spins[[#This Row],[Sym2]]=Spins[[#This Row],[Sym3]])</f>
        <v>0</v>
      </c>
      <c r="I9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2">
        <f t="shared" si="721"/>
        <v>1</v>
      </c>
      <c r="K9222">
        <f ca="1">Spins[[#This Row],[Mult]]*Spins[[#This Row],[Bet]]</f>
        <v>0</v>
      </c>
      <c r="L9222">
        <f ca="1">Spins[[#This Row],[Payout]]-Spins[[#This Row],[Bet]]</f>
        <v>-1</v>
      </c>
    </row>
    <row r="9223" spans="1:12" x14ac:dyDescent="0.3">
      <c r="A9223">
        <f t="shared" si="717"/>
        <v>9222</v>
      </c>
      <c r="B9223">
        <f t="shared" ca="1" si="718"/>
        <v>11</v>
      </c>
      <c r="C9223" t="str" cm="1">
        <f t="array" aca="1" ref="C9223" ca="1">INDEX(Reel1,Spins[[#This Row],[Stop1]])</f>
        <v>🍋</v>
      </c>
      <c r="D9223">
        <f t="shared" ca="1" si="719"/>
        <v>4</v>
      </c>
      <c r="E9223" t="str" cm="1">
        <f t="array" aca="1" ref="E9223" ca="1">INDEX(Reel2,Spins[[#This Row],[Stop2]])</f>
        <v>🍋</v>
      </c>
      <c r="F9223">
        <f t="shared" ca="1" si="720"/>
        <v>14</v>
      </c>
      <c r="G9223" t="str" cm="1">
        <f t="array" aca="1" ref="G9223" ca="1">INDEX(Reel3,Spins[[#This Row],[Stop3]])</f>
        <v>🍇</v>
      </c>
      <c r="H9223" t="b">
        <f ca="1">AND(Spins[[#This Row],[Sym1]]=Spins[[#This Row],[Sym2]],Spins[[#This Row],[Sym2]]=Spins[[#This Row],[Sym3]])</f>
        <v>0</v>
      </c>
      <c r="I9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23">
        <f t="shared" si="721"/>
        <v>1</v>
      </c>
      <c r="K9223">
        <f ca="1">Spins[[#This Row],[Mult]]*Spins[[#This Row],[Bet]]</f>
        <v>0.6</v>
      </c>
      <c r="L9223">
        <f ca="1">Spins[[#This Row],[Payout]]-Spins[[#This Row],[Bet]]</f>
        <v>-0.4</v>
      </c>
    </row>
    <row r="9224" spans="1:12" x14ac:dyDescent="0.3">
      <c r="A9224">
        <f t="shared" si="717"/>
        <v>9223</v>
      </c>
      <c r="B9224">
        <f t="shared" ca="1" si="718"/>
        <v>3</v>
      </c>
      <c r="C9224" t="str" cm="1">
        <f t="array" aca="1" ref="C9224" ca="1">INDEX(Reel1,Spins[[#This Row],[Stop1]])</f>
        <v>🍋</v>
      </c>
      <c r="D9224">
        <f t="shared" ca="1" si="719"/>
        <v>22</v>
      </c>
      <c r="E9224" t="str" cm="1">
        <f t="array" aca="1" ref="E9224" ca="1">INDEX(Reel2,Spins[[#This Row],[Stop2]])</f>
        <v>🍇</v>
      </c>
      <c r="F9224">
        <f t="shared" ca="1" si="720"/>
        <v>12</v>
      </c>
      <c r="G9224" t="str" cm="1">
        <f t="array" aca="1" ref="G9224" ca="1">INDEX(Reel3,Spins[[#This Row],[Stop3]])</f>
        <v>🍒</v>
      </c>
      <c r="H9224" t="b">
        <f ca="1">AND(Spins[[#This Row],[Sym1]]=Spins[[#This Row],[Sym2]],Spins[[#This Row],[Sym2]]=Spins[[#This Row],[Sym3]])</f>
        <v>0</v>
      </c>
      <c r="I9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4">
        <f t="shared" si="721"/>
        <v>1</v>
      </c>
      <c r="K9224">
        <f ca="1">Spins[[#This Row],[Mult]]*Spins[[#This Row],[Bet]]</f>
        <v>0</v>
      </c>
      <c r="L9224">
        <f ca="1">Spins[[#This Row],[Payout]]-Spins[[#This Row],[Bet]]</f>
        <v>-1</v>
      </c>
    </row>
    <row r="9225" spans="1:12" x14ac:dyDescent="0.3">
      <c r="A9225">
        <f t="shared" si="717"/>
        <v>9224</v>
      </c>
      <c r="B9225">
        <f t="shared" ca="1" si="718"/>
        <v>30</v>
      </c>
      <c r="C9225" t="str" cm="1">
        <f t="array" aca="1" ref="C9225" ca="1">INDEX(Reel1,Spins[[#This Row],[Stop1]])</f>
        <v>7️⃣</v>
      </c>
      <c r="D9225">
        <f t="shared" ca="1" si="719"/>
        <v>6</v>
      </c>
      <c r="E9225" t="str" cm="1">
        <f t="array" aca="1" ref="E9225" ca="1">INDEX(Reel2,Spins[[#This Row],[Stop2]])</f>
        <v>🍋</v>
      </c>
      <c r="F9225">
        <f t="shared" ca="1" si="720"/>
        <v>1</v>
      </c>
      <c r="G9225" t="str" cm="1">
        <f t="array" aca="1" ref="G9225" ca="1">INDEX(Reel3,Spins[[#This Row],[Stop3]])</f>
        <v>🍋</v>
      </c>
      <c r="H9225" t="b">
        <f ca="1">AND(Spins[[#This Row],[Sym1]]=Spins[[#This Row],[Sym2]],Spins[[#This Row],[Sym2]]=Spins[[#This Row],[Sym3]])</f>
        <v>0</v>
      </c>
      <c r="I9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5">
        <f t="shared" si="721"/>
        <v>1</v>
      </c>
      <c r="K9225">
        <f ca="1">Spins[[#This Row],[Mult]]*Spins[[#This Row],[Bet]]</f>
        <v>0</v>
      </c>
      <c r="L9225">
        <f ca="1">Spins[[#This Row],[Payout]]-Spins[[#This Row],[Bet]]</f>
        <v>-1</v>
      </c>
    </row>
    <row r="9226" spans="1:12" x14ac:dyDescent="0.3">
      <c r="A9226">
        <f t="shared" si="717"/>
        <v>9225</v>
      </c>
      <c r="B9226">
        <f t="shared" ca="1" si="718"/>
        <v>24</v>
      </c>
      <c r="C9226" t="str" cm="1">
        <f t="array" aca="1" ref="C9226" ca="1">INDEX(Reel1,Spins[[#This Row],[Stop1]])</f>
        <v>🍇</v>
      </c>
      <c r="D9226">
        <f t="shared" ca="1" si="719"/>
        <v>24</v>
      </c>
      <c r="E9226" t="str" cm="1">
        <f t="array" aca="1" ref="E9226" ca="1">INDEX(Reel2,Spins[[#This Row],[Stop2]])</f>
        <v>🍇</v>
      </c>
      <c r="F9226">
        <f t="shared" ca="1" si="720"/>
        <v>15</v>
      </c>
      <c r="G9226" t="str" cm="1">
        <f t="array" aca="1" ref="G9226" ca="1">INDEX(Reel3,Spins[[#This Row],[Stop3]])</f>
        <v>🍇</v>
      </c>
      <c r="H9226" t="b">
        <f ca="1">AND(Spins[[#This Row],[Sym1]]=Spins[[#This Row],[Sym2]],Spins[[#This Row],[Sym2]]=Spins[[#This Row],[Sym3]])</f>
        <v>1</v>
      </c>
      <c r="I9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9226">
        <f t="shared" si="721"/>
        <v>1</v>
      </c>
      <c r="K9226">
        <f ca="1">Spins[[#This Row],[Mult]]*Spins[[#This Row],[Bet]]</f>
        <v>20</v>
      </c>
      <c r="L9226">
        <f ca="1">Spins[[#This Row],[Payout]]-Spins[[#This Row],[Bet]]</f>
        <v>19</v>
      </c>
    </row>
    <row r="9227" spans="1:12" x14ac:dyDescent="0.3">
      <c r="A9227">
        <f t="shared" si="717"/>
        <v>9226</v>
      </c>
      <c r="B9227">
        <f t="shared" ca="1" si="718"/>
        <v>22</v>
      </c>
      <c r="C9227" t="str" cm="1">
        <f t="array" aca="1" ref="C9227" ca="1">INDEX(Reel1,Spins[[#This Row],[Stop1]])</f>
        <v>🍇</v>
      </c>
      <c r="D9227">
        <f t="shared" ca="1" si="719"/>
        <v>19</v>
      </c>
      <c r="E9227" t="str" cm="1">
        <f t="array" aca="1" ref="E9227" ca="1">INDEX(Reel2,Spins[[#This Row],[Stop2]])</f>
        <v>🍒</v>
      </c>
      <c r="F9227">
        <f t="shared" ca="1" si="720"/>
        <v>17</v>
      </c>
      <c r="G9227" t="str" cm="1">
        <f t="array" aca="1" ref="G9227" ca="1">INDEX(Reel3,Spins[[#This Row],[Stop3]])</f>
        <v>🍇</v>
      </c>
      <c r="H9227" t="b">
        <f ca="1">AND(Spins[[#This Row],[Sym1]]=Spins[[#This Row],[Sym2]],Spins[[#This Row],[Sym2]]=Spins[[#This Row],[Sym3]])</f>
        <v>0</v>
      </c>
      <c r="I9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7">
        <f t="shared" si="721"/>
        <v>1</v>
      </c>
      <c r="K9227">
        <f ca="1">Spins[[#This Row],[Mult]]*Spins[[#This Row],[Bet]]</f>
        <v>0</v>
      </c>
      <c r="L9227">
        <f ca="1">Spins[[#This Row],[Payout]]-Spins[[#This Row],[Bet]]</f>
        <v>-1</v>
      </c>
    </row>
    <row r="9228" spans="1:12" x14ac:dyDescent="0.3">
      <c r="A9228">
        <f t="shared" si="717"/>
        <v>9227</v>
      </c>
      <c r="B9228">
        <f t="shared" ca="1" si="718"/>
        <v>23</v>
      </c>
      <c r="C9228" t="str" cm="1">
        <f t="array" aca="1" ref="C9228" ca="1">INDEX(Reel1,Spins[[#This Row],[Stop1]])</f>
        <v>🍇</v>
      </c>
      <c r="D9228">
        <f t="shared" ca="1" si="719"/>
        <v>18</v>
      </c>
      <c r="E9228" t="str" cm="1">
        <f t="array" aca="1" ref="E9228" ca="1">INDEX(Reel2,Spins[[#This Row],[Stop2]])</f>
        <v>🍒</v>
      </c>
      <c r="F9228">
        <f t="shared" ca="1" si="720"/>
        <v>14</v>
      </c>
      <c r="G9228" t="str" cm="1">
        <f t="array" aca="1" ref="G9228" ca="1">INDEX(Reel3,Spins[[#This Row],[Stop3]])</f>
        <v>🍇</v>
      </c>
      <c r="H9228" t="b">
        <f ca="1">AND(Spins[[#This Row],[Sym1]]=Spins[[#This Row],[Sym2]],Spins[[#This Row],[Sym2]]=Spins[[#This Row],[Sym3]])</f>
        <v>0</v>
      </c>
      <c r="I9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8">
        <f t="shared" si="721"/>
        <v>1</v>
      </c>
      <c r="K9228">
        <f ca="1">Spins[[#This Row],[Mult]]*Spins[[#This Row],[Bet]]</f>
        <v>0</v>
      </c>
      <c r="L9228">
        <f ca="1">Spins[[#This Row],[Payout]]-Spins[[#This Row],[Bet]]</f>
        <v>-1</v>
      </c>
    </row>
    <row r="9229" spans="1:12" x14ac:dyDescent="0.3">
      <c r="A9229">
        <f t="shared" si="717"/>
        <v>9228</v>
      </c>
      <c r="B9229">
        <f t="shared" ca="1" si="718"/>
        <v>21</v>
      </c>
      <c r="C9229" t="str" cm="1">
        <f t="array" aca="1" ref="C9229" ca="1">INDEX(Reel1,Spins[[#This Row],[Stop1]])</f>
        <v>🍒</v>
      </c>
      <c r="D9229">
        <f t="shared" ca="1" si="719"/>
        <v>23</v>
      </c>
      <c r="E9229" t="str" cm="1">
        <f t="array" aca="1" ref="E9229" ca="1">INDEX(Reel2,Spins[[#This Row],[Stop2]])</f>
        <v>🍇</v>
      </c>
      <c r="F9229">
        <f t="shared" ca="1" si="720"/>
        <v>9</v>
      </c>
      <c r="G9229" t="str" cm="1">
        <f t="array" aca="1" ref="G9229" ca="1">INDEX(Reel3,Spins[[#This Row],[Stop3]])</f>
        <v>🍒</v>
      </c>
      <c r="H9229" t="b">
        <f ca="1">AND(Spins[[#This Row],[Sym1]]=Spins[[#This Row],[Sym2]],Spins[[#This Row],[Sym2]]=Spins[[#This Row],[Sym3]])</f>
        <v>0</v>
      </c>
      <c r="I9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29">
        <f t="shared" si="721"/>
        <v>1</v>
      </c>
      <c r="K9229">
        <f ca="1">Spins[[#This Row],[Mult]]*Spins[[#This Row],[Bet]]</f>
        <v>0</v>
      </c>
      <c r="L9229">
        <f ca="1">Spins[[#This Row],[Payout]]-Spins[[#This Row],[Bet]]</f>
        <v>-1</v>
      </c>
    </row>
    <row r="9230" spans="1:12" x14ac:dyDescent="0.3">
      <c r="A9230">
        <f t="shared" si="717"/>
        <v>9229</v>
      </c>
      <c r="B9230">
        <f t="shared" ca="1" si="718"/>
        <v>3</v>
      </c>
      <c r="C9230" t="str" cm="1">
        <f t="array" aca="1" ref="C9230" ca="1">INDEX(Reel1,Spins[[#This Row],[Stop1]])</f>
        <v>🍋</v>
      </c>
      <c r="D9230">
        <f t="shared" ca="1" si="719"/>
        <v>14</v>
      </c>
      <c r="E9230" t="str" cm="1">
        <f t="array" aca="1" ref="E9230" ca="1">INDEX(Reel2,Spins[[#This Row],[Stop2]])</f>
        <v>🍋</v>
      </c>
      <c r="F9230">
        <f t="shared" ca="1" si="720"/>
        <v>23</v>
      </c>
      <c r="G9230" t="str" cm="1">
        <f t="array" aca="1" ref="G9230" ca="1">INDEX(Reel3,Spins[[#This Row],[Stop3]])</f>
        <v>BAR</v>
      </c>
      <c r="H9230" t="b">
        <f ca="1">AND(Spins[[#This Row],[Sym1]]=Spins[[#This Row],[Sym2]],Spins[[#This Row],[Sym2]]=Spins[[#This Row],[Sym3]])</f>
        <v>0</v>
      </c>
      <c r="I9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30">
        <f t="shared" si="721"/>
        <v>1</v>
      </c>
      <c r="K9230">
        <f ca="1">Spins[[#This Row],[Mult]]*Spins[[#This Row],[Bet]]</f>
        <v>0.6</v>
      </c>
      <c r="L9230">
        <f ca="1">Spins[[#This Row],[Payout]]-Spins[[#This Row],[Bet]]</f>
        <v>-0.4</v>
      </c>
    </row>
    <row r="9231" spans="1:12" x14ac:dyDescent="0.3">
      <c r="A9231">
        <f t="shared" si="717"/>
        <v>9230</v>
      </c>
      <c r="B9231">
        <f t="shared" ca="1" si="718"/>
        <v>28</v>
      </c>
      <c r="C9231" t="str" cm="1">
        <f t="array" aca="1" ref="C9231" ca="1">INDEX(Reel1,Spins[[#This Row],[Stop1]])</f>
        <v>BAR</v>
      </c>
      <c r="D9231">
        <f t="shared" ca="1" si="719"/>
        <v>3</v>
      </c>
      <c r="E9231" t="str" cm="1">
        <f t="array" aca="1" ref="E9231" ca="1">INDEX(Reel2,Spins[[#This Row],[Stop2]])</f>
        <v>🍋</v>
      </c>
      <c r="F9231">
        <f t="shared" ca="1" si="720"/>
        <v>28</v>
      </c>
      <c r="G9231" t="str" cm="1">
        <f t="array" aca="1" ref="G9231" ca="1">INDEX(Reel3,Spins[[#This Row],[Stop3]])</f>
        <v>7️⃣</v>
      </c>
      <c r="H9231" t="b">
        <f ca="1">AND(Spins[[#This Row],[Sym1]]=Spins[[#This Row],[Sym2]],Spins[[#This Row],[Sym2]]=Spins[[#This Row],[Sym3]])</f>
        <v>0</v>
      </c>
      <c r="I9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1">
        <f t="shared" si="721"/>
        <v>1</v>
      </c>
      <c r="K9231">
        <f ca="1">Spins[[#This Row],[Mult]]*Spins[[#This Row],[Bet]]</f>
        <v>0</v>
      </c>
      <c r="L9231">
        <f ca="1">Spins[[#This Row],[Payout]]-Spins[[#This Row],[Bet]]</f>
        <v>-1</v>
      </c>
    </row>
    <row r="9232" spans="1:12" x14ac:dyDescent="0.3">
      <c r="A9232">
        <f t="shared" si="717"/>
        <v>9231</v>
      </c>
      <c r="B9232">
        <f t="shared" ca="1" si="718"/>
        <v>28</v>
      </c>
      <c r="C9232" t="str" cm="1">
        <f t="array" aca="1" ref="C9232" ca="1">INDEX(Reel1,Spins[[#This Row],[Stop1]])</f>
        <v>BAR</v>
      </c>
      <c r="D9232">
        <f t="shared" ca="1" si="719"/>
        <v>16</v>
      </c>
      <c r="E9232" t="str" cm="1">
        <f t="array" aca="1" ref="E9232" ca="1">INDEX(Reel2,Spins[[#This Row],[Stop2]])</f>
        <v>🍒</v>
      </c>
      <c r="F9232">
        <f t="shared" ca="1" si="720"/>
        <v>10</v>
      </c>
      <c r="G9232" t="str" cm="1">
        <f t="array" aca="1" ref="G9232" ca="1">INDEX(Reel3,Spins[[#This Row],[Stop3]])</f>
        <v>🍒</v>
      </c>
      <c r="H9232" t="b">
        <f ca="1">AND(Spins[[#This Row],[Sym1]]=Spins[[#This Row],[Sym2]],Spins[[#This Row],[Sym2]]=Spins[[#This Row],[Sym3]])</f>
        <v>0</v>
      </c>
      <c r="I9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2">
        <f t="shared" si="721"/>
        <v>1</v>
      </c>
      <c r="K9232">
        <f ca="1">Spins[[#This Row],[Mult]]*Spins[[#This Row],[Bet]]</f>
        <v>0</v>
      </c>
      <c r="L9232">
        <f ca="1">Spins[[#This Row],[Payout]]-Spins[[#This Row],[Bet]]</f>
        <v>-1</v>
      </c>
    </row>
    <row r="9233" spans="1:12" x14ac:dyDescent="0.3">
      <c r="A9233">
        <f t="shared" si="717"/>
        <v>9232</v>
      </c>
      <c r="B9233">
        <f t="shared" ca="1" si="718"/>
        <v>28</v>
      </c>
      <c r="C9233" t="str" cm="1">
        <f t="array" aca="1" ref="C9233" ca="1">INDEX(Reel1,Spins[[#This Row],[Stop1]])</f>
        <v>BAR</v>
      </c>
      <c r="D9233">
        <f t="shared" ca="1" si="719"/>
        <v>4</v>
      </c>
      <c r="E9233" t="str" cm="1">
        <f t="array" aca="1" ref="E9233" ca="1">INDEX(Reel2,Spins[[#This Row],[Stop2]])</f>
        <v>🍋</v>
      </c>
      <c r="F9233">
        <f t="shared" ca="1" si="720"/>
        <v>10</v>
      </c>
      <c r="G9233" t="str" cm="1">
        <f t="array" aca="1" ref="G9233" ca="1">INDEX(Reel3,Spins[[#This Row],[Stop3]])</f>
        <v>🍒</v>
      </c>
      <c r="H9233" t="b">
        <f ca="1">AND(Spins[[#This Row],[Sym1]]=Spins[[#This Row],[Sym2]],Spins[[#This Row],[Sym2]]=Spins[[#This Row],[Sym3]])</f>
        <v>0</v>
      </c>
      <c r="I9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3">
        <f t="shared" si="721"/>
        <v>1</v>
      </c>
      <c r="K9233">
        <f ca="1">Spins[[#This Row],[Mult]]*Spins[[#This Row],[Bet]]</f>
        <v>0</v>
      </c>
      <c r="L9233">
        <f ca="1">Spins[[#This Row],[Payout]]-Spins[[#This Row],[Bet]]</f>
        <v>-1</v>
      </c>
    </row>
    <row r="9234" spans="1:12" x14ac:dyDescent="0.3">
      <c r="A9234">
        <f t="shared" si="717"/>
        <v>9233</v>
      </c>
      <c r="B9234">
        <f t="shared" ca="1" si="718"/>
        <v>13</v>
      </c>
      <c r="C9234" t="str" cm="1">
        <f t="array" aca="1" ref="C9234" ca="1">INDEX(Reel1,Spins[[#This Row],[Stop1]])</f>
        <v>🍋</v>
      </c>
      <c r="D9234">
        <f t="shared" ca="1" si="719"/>
        <v>18</v>
      </c>
      <c r="E9234" t="str" cm="1">
        <f t="array" aca="1" ref="E9234" ca="1">INDEX(Reel2,Spins[[#This Row],[Stop2]])</f>
        <v>🍒</v>
      </c>
      <c r="F9234">
        <f t="shared" ca="1" si="720"/>
        <v>31</v>
      </c>
      <c r="G9234" t="str" cm="1">
        <f t="array" aca="1" ref="G9234" ca="1">INDEX(Reel3,Spins[[#This Row],[Stop3]])</f>
        <v>💎</v>
      </c>
      <c r="H9234" t="b">
        <f ca="1">AND(Spins[[#This Row],[Sym1]]=Spins[[#This Row],[Sym2]],Spins[[#This Row],[Sym2]]=Spins[[#This Row],[Sym3]])</f>
        <v>0</v>
      </c>
      <c r="I9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4">
        <f t="shared" si="721"/>
        <v>1</v>
      </c>
      <c r="K9234">
        <f ca="1">Spins[[#This Row],[Mult]]*Spins[[#This Row],[Bet]]</f>
        <v>0</v>
      </c>
      <c r="L9234">
        <f ca="1">Spins[[#This Row],[Payout]]-Spins[[#This Row],[Bet]]</f>
        <v>-1</v>
      </c>
    </row>
    <row r="9235" spans="1:12" x14ac:dyDescent="0.3">
      <c r="A9235">
        <f t="shared" si="717"/>
        <v>9234</v>
      </c>
      <c r="B9235">
        <f t="shared" ca="1" si="718"/>
        <v>1</v>
      </c>
      <c r="C9235" t="str" cm="1">
        <f t="array" aca="1" ref="C9235" ca="1">INDEX(Reel1,Spins[[#This Row],[Stop1]])</f>
        <v>🍋</v>
      </c>
      <c r="D9235">
        <f t="shared" ca="1" si="719"/>
        <v>27</v>
      </c>
      <c r="E9235" t="str" cm="1">
        <f t="array" aca="1" ref="E9235" ca="1">INDEX(Reel2,Spins[[#This Row],[Stop2]])</f>
        <v>BAR</v>
      </c>
      <c r="F9235">
        <f t="shared" ca="1" si="720"/>
        <v>5</v>
      </c>
      <c r="G9235" t="str" cm="1">
        <f t="array" aca="1" ref="G9235" ca="1">INDEX(Reel3,Spins[[#This Row],[Stop3]])</f>
        <v>🍋</v>
      </c>
      <c r="H9235" t="b">
        <f ca="1">AND(Spins[[#This Row],[Sym1]]=Spins[[#This Row],[Sym2]],Spins[[#This Row],[Sym2]]=Spins[[#This Row],[Sym3]])</f>
        <v>0</v>
      </c>
      <c r="I9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5">
        <f t="shared" si="721"/>
        <v>1</v>
      </c>
      <c r="K9235">
        <f ca="1">Spins[[#This Row],[Mult]]*Spins[[#This Row],[Bet]]</f>
        <v>0</v>
      </c>
      <c r="L9235">
        <f ca="1">Spins[[#This Row],[Payout]]-Spins[[#This Row],[Bet]]</f>
        <v>-1</v>
      </c>
    </row>
    <row r="9236" spans="1:12" x14ac:dyDescent="0.3">
      <c r="A9236">
        <f t="shared" si="717"/>
        <v>9235</v>
      </c>
      <c r="B9236">
        <f t="shared" ca="1" si="718"/>
        <v>12</v>
      </c>
      <c r="C9236" t="str" cm="1">
        <f t="array" aca="1" ref="C9236" ca="1">INDEX(Reel1,Spins[[#This Row],[Stop1]])</f>
        <v>🍋</v>
      </c>
      <c r="D9236">
        <f t="shared" ca="1" si="719"/>
        <v>8</v>
      </c>
      <c r="E9236" t="str" cm="1">
        <f t="array" aca="1" ref="E9236" ca="1">INDEX(Reel2,Spins[[#This Row],[Stop2]])</f>
        <v>🍋</v>
      </c>
      <c r="F9236">
        <f t="shared" ca="1" si="720"/>
        <v>8</v>
      </c>
      <c r="G9236" t="str" cm="1">
        <f t="array" aca="1" ref="G9236" ca="1">INDEX(Reel3,Spins[[#This Row],[Stop3]])</f>
        <v>🍒</v>
      </c>
      <c r="H9236" t="b">
        <f ca="1">AND(Spins[[#This Row],[Sym1]]=Spins[[#This Row],[Sym2]],Spins[[#This Row],[Sym2]]=Spins[[#This Row],[Sym3]])</f>
        <v>0</v>
      </c>
      <c r="I9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36">
        <f t="shared" si="721"/>
        <v>1</v>
      </c>
      <c r="K9236">
        <f ca="1">Spins[[#This Row],[Mult]]*Spins[[#This Row],[Bet]]</f>
        <v>0.6</v>
      </c>
      <c r="L9236">
        <f ca="1">Spins[[#This Row],[Payout]]-Spins[[#This Row],[Bet]]</f>
        <v>-0.4</v>
      </c>
    </row>
    <row r="9237" spans="1:12" x14ac:dyDescent="0.3">
      <c r="A9237">
        <f t="shared" si="717"/>
        <v>9236</v>
      </c>
      <c r="B9237">
        <f t="shared" ca="1" si="718"/>
        <v>30</v>
      </c>
      <c r="C9237" t="str" cm="1">
        <f t="array" aca="1" ref="C9237" ca="1">INDEX(Reel1,Spins[[#This Row],[Stop1]])</f>
        <v>7️⃣</v>
      </c>
      <c r="D9237">
        <f t="shared" ca="1" si="719"/>
        <v>21</v>
      </c>
      <c r="E9237" t="str" cm="1">
        <f t="array" aca="1" ref="E9237" ca="1">INDEX(Reel2,Spins[[#This Row],[Stop2]])</f>
        <v>🍒</v>
      </c>
      <c r="F9237">
        <f t="shared" ca="1" si="720"/>
        <v>12</v>
      </c>
      <c r="G9237" t="str" cm="1">
        <f t="array" aca="1" ref="G9237" ca="1">INDEX(Reel3,Spins[[#This Row],[Stop3]])</f>
        <v>🍒</v>
      </c>
      <c r="H9237" t="b">
        <f ca="1">AND(Spins[[#This Row],[Sym1]]=Spins[[#This Row],[Sym2]],Spins[[#This Row],[Sym2]]=Spins[[#This Row],[Sym3]])</f>
        <v>0</v>
      </c>
      <c r="I9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7">
        <f t="shared" si="721"/>
        <v>1</v>
      </c>
      <c r="K9237">
        <f ca="1">Spins[[#This Row],[Mult]]*Spins[[#This Row],[Bet]]</f>
        <v>0</v>
      </c>
      <c r="L9237">
        <f ca="1">Spins[[#This Row],[Payout]]-Spins[[#This Row],[Bet]]</f>
        <v>-1</v>
      </c>
    </row>
    <row r="9238" spans="1:12" x14ac:dyDescent="0.3">
      <c r="A9238">
        <f t="shared" si="717"/>
        <v>9237</v>
      </c>
      <c r="B9238">
        <f t="shared" ca="1" si="718"/>
        <v>16</v>
      </c>
      <c r="C9238" t="str" cm="1">
        <f t="array" aca="1" ref="C9238" ca="1">INDEX(Reel1,Spins[[#This Row],[Stop1]])</f>
        <v>🍒</v>
      </c>
      <c r="D9238">
        <f t="shared" ca="1" si="719"/>
        <v>15</v>
      </c>
      <c r="E9238" t="str" cm="1">
        <f t="array" aca="1" ref="E9238" ca="1">INDEX(Reel2,Spins[[#This Row],[Stop2]])</f>
        <v>🍒</v>
      </c>
      <c r="F9238">
        <f t="shared" ca="1" si="720"/>
        <v>17</v>
      </c>
      <c r="G9238" t="str" cm="1">
        <f t="array" aca="1" ref="G9238" ca="1">INDEX(Reel3,Spins[[#This Row],[Stop3]])</f>
        <v>🍇</v>
      </c>
      <c r="H9238" t="b">
        <f ca="1">AND(Spins[[#This Row],[Sym1]]=Spins[[#This Row],[Sym2]],Spins[[#This Row],[Sym2]]=Spins[[#This Row],[Sym3]])</f>
        <v>0</v>
      </c>
      <c r="I9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238">
        <f t="shared" si="721"/>
        <v>1</v>
      </c>
      <c r="K9238">
        <f ca="1">Spins[[#This Row],[Mult]]*Spins[[#This Row],[Bet]]</f>
        <v>0.8</v>
      </c>
      <c r="L9238">
        <f ca="1">Spins[[#This Row],[Payout]]-Spins[[#This Row],[Bet]]</f>
        <v>-0.19999999999999996</v>
      </c>
    </row>
    <row r="9239" spans="1:12" x14ac:dyDescent="0.3">
      <c r="A9239">
        <f t="shared" si="717"/>
        <v>9238</v>
      </c>
      <c r="B9239">
        <f t="shared" ca="1" si="718"/>
        <v>7</v>
      </c>
      <c r="C9239" t="str" cm="1">
        <f t="array" aca="1" ref="C9239" ca="1">INDEX(Reel1,Spins[[#This Row],[Stop1]])</f>
        <v>🍋</v>
      </c>
      <c r="D9239">
        <f t="shared" ca="1" si="719"/>
        <v>22</v>
      </c>
      <c r="E9239" t="str" cm="1">
        <f t="array" aca="1" ref="E9239" ca="1">INDEX(Reel2,Spins[[#This Row],[Stop2]])</f>
        <v>🍇</v>
      </c>
      <c r="F9239">
        <f t="shared" ca="1" si="720"/>
        <v>24</v>
      </c>
      <c r="G9239" t="str" cm="1">
        <f t="array" aca="1" ref="G9239" ca="1">INDEX(Reel3,Spins[[#This Row],[Stop3]])</f>
        <v>BAR</v>
      </c>
      <c r="H9239" t="b">
        <f ca="1">AND(Spins[[#This Row],[Sym1]]=Spins[[#This Row],[Sym2]],Spins[[#This Row],[Sym2]]=Spins[[#This Row],[Sym3]])</f>
        <v>0</v>
      </c>
      <c r="I9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39">
        <f t="shared" si="721"/>
        <v>1</v>
      </c>
      <c r="K9239">
        <f ca="1">Spins[[#This Row],[Mult]]*Spins[[#This Row],[Bet]]</f>
        <v>0</v>
      </c>
      <c r="L9239">
        <f ca="1">Spins[[#This Row],[Payout]]-Spins[[#This Row],[Bet]]</f>
        <v>-1</v>
      </c>
    </row>
    <row r="9240" spans="1:12" x14ac:dyDescent="0.3">
      <c r="A9240">
        <f t="shared" si="717"/>
        <v>9239</v>
      </c>
      <c r="B9240">
        <f t="shared" ca="1" si="718"/>
        <v>10</v>
      </c>
      <c r="C9240" t="str" cm="1">
        <f t="array" aca="1" ref="C9240" ca="1">INDEX(Reel1,Spins[[#This Row],[Stop1]])</f>
        <v>🍋</v>
      </c>
      <c r="D9240">
        <f t="shared" ca="1" si="719"/>
        <v>2</v>
      </c>
      <c r="E9240" t="str" cm="1">
        <f t="array" aca="1" ref="E9240" ca="1">INDEX(Reel2,Spins[[#This Row],[Stop2]])</f>
        <v>🍋</v>
      </c>
      <c r="F9240">
        <f t="shared" ca="1" si="720"/>
        <v>5</v>
      </c>
      <c r="G9240" t="str" cm="1">
        <f t="array" aca="1" ref="G9240" ca="1">INDEX(Reel3,Spins[[#This Row],[Stop3]])</f>
        <v>🍋</v>
      </c>
      <c r="H9240" t="b">
        <f ca="1">AND(Spins[[#This Row],[Sym1]]=Spins[[#This Row],[Sym2]],Spins[[#This Row],[Sym2]]=Spins[[#This Row],[Sym3]])</f>
        <v>1</v>
      </c>
      <c r="I9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240">
        <f t="shared" si="721"/>
        <v>1</v>
      </c>
      <c r="K9240">
        <f ca="1">Spins[[#This Row],[Mult]]*Spins[[#This Row],[Bet]]</f>
        <v>14</v>
      </c>
      <c r="L9240">
        <f ca="1">Spins[[#This Row],[Payout]]-Spins[[#This Row],[Bet]]</f>
        <v>13</v>
      </c>
    </row>
    <row r="9241" spans="1:12" x14ac:dyDescent="0.3">
      <c r="A9241">
        <f t="shared" si="717"/>
        <v>9240</v>
      </c>
      <c r="B9241">
        <f t="shared" ca="1" si="718"/>
        <v>20</v>
      </c>
      <c r="C9241" t="str" cm="1">
        <f t="array" aca="1" ref="C9241" ca="1">INDEX(Reel1,Spins[[#This Row],[Stop1]])</f>
        <v>🍒</v>
      </c>
      <c r="D9241">
        <f t="shared" ca="1" si="719"/>
        <v>28</v>
      </c>
      <c r="E9241" t="str" cm="1">
        <f t="array" aca="1" ref="E9241" ca="1">INDEX(Reel2,Spins[[#This Row],[Stop2]])</f>
        <v>BAR</v>
      </c>
      <c r="F9241">
        <f t="shared" ca="1" si="720"/>
        <v>11</v>
      </c>
      <c r="G9241" t="str" cm="1">
        <f t="array" aca="1" ref="G9241" ca="1">INDEX(Reel3,Spins[[#This Row],[Stop3]])</f>
        <v>🍒</v>
      </c>
      <c r="H9241" t="b">
        <f ca="1">AND(Spins[[#This Row],[Sym1]]=Spins[[#This Row],[Sym2]],Spins[[#This Row],[Sym2]]=Spins[[#This Row],[Sym3]])</f>
        <v>0</v>
      </c>
      <c r="I9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1">
        <f t="shared" si="721"/>
        <v>1</v>
      </c>
      <c r="K9241">
        <f ca="1">Spins[[#This Row],[Mult]]*Spins[[#This Row],[Bet]]</f>
        <v>0</v>
      </c>
      <c r="L9241">
        <f ca="1">Spins[[#This Row],[Payout]]-Spins[[#This Row],[Bet]]</f>
        <v>-1</v>
      </c>
    </row>
    <row r="9242" spans="1:12" x14ac:dyDescent="0.3">
      <c r="A9242">
        <f t="shared" si="717"/>
        <v>9241</v>
      </c>
      <c r="B9242">
        <f t="shared" ca="1" si="718"/>
        <v>24</v>
      </c>
      <c r="C9242" t="str" cm="1">
        <f t="array" aca="1" ref="C9242" ca="1">INDEX(Reel1,Spins[[#This Row],[Stop1]])</f>
        <v>🍇</v>
      </c>
      <c r="D9242">
        <f t="shared" ca="1" si="719"/>
        <v>25</v>
      </c>
      <c r="E9242" t="str" cm="1">
        <f t="array" aca="1" ref="E9242" ca="1">INDEX(Reel2,Spins[[#This Row],[Stop2]])</f>
        <v>🔔</v>
      </c>
      <c r="F9242">
        <f t="shared" ca="1" si="720"/>
        <v>21</v>
      </c>
      <c r="G9242" t="str" cm="1">
        <f t="array" aca="1" ref="G9242" ca="1">INDEX(Reel3,Spins[[#This Row],[Stop3]])</f>
        <v>🔔</v>
      </c>
      <c r="H9242" t="b">
        <f ca="1">AND(Spins[[#This Row],[Sym1]]=Spins[[#This Row],[Sym2]],Spins[[#This Row],[Sym2]]=Spins[[#This Row],[Sym3]])</f>
        <v>0</v>
      </c>
      <c r="I9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2">
        <f t="shared" si="721"/>
        <v>1</v>
      </c>
      <c r="K9242">
        <f ca="1">Spins[[#This Row],[Mult]]*Spins[[#This Row],[Bet]]</f>
        <v>0</v>
      </c>
      <c r="L9242">
        <f ca="1">Spins[[#This Row],[Payout]]-Spins[[#This Row],[Bet]]</f>
        <v>-1</v>
      </c>
    </row>
    <row r="9243" spans="1:12" x14ac:dyDescent="0.3">
      <c r="A9243">
        <f t="shared" si="717"/>
        <v>9242</v>
      </c>
      <c r="B9243">
        <f t="shared" ca="1" si="718"/>
        <v>9</v>
      </c>
      <c r="C9243" t="str" cm="1">
        <f t="array" aca="1" ref="C9243" ca="1">INDEX(Reel1,Spins[[#This Row],[Stop1]])</f>
        <v>🍋</v>
      </c>
      <c r="D9243">
        <f t="shared" ca="1" si="719"/>
        <v>23</v>
      </c>
      <c r="E9243" t="str" cm="1">
        <f t="array" aca="1" ref="E9243" ca="1">INDEX(Reel2,Spins[[#This Row],[Stop2]])</f>
        <v>🍇</v>
      </c>
      <c r="F9243">
        <f t="shared" ca="1" si="720"/>
        <v>13</v>
      </c>
      <c r="G9243" t="str" cm="1">
        <f t="array" aca="1" ref="G9243" ca="1">INDEX(Reel3,Spins[[#This Row],[Stop3]])</f>
        <v>🍇</v>
      </c>
      <c r="H9243" t="b">
        <f ca="1">AND(Spins[[#This Row],[Sym1]]=Spins[[#This Row],[Sym2]],Spins[[#This Row],[Sym2]]=Spins[[#This Row],[Sym3]])</f>
        <v>0</v>
      </c>
      <c r="I9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3">
        <f t="shared" si="721"/>
        <v>1</v>
      </c>
      <c r="K9243">
        <f ca="1">Spins[[#This Row],[Mult]]*Spins[[#This Row],[Bet]]</f>
        <v>0</v>
      </c>
      <c r="L9243">
        <f ca="1">Spins[[#This Row],[Payout]]-Spins[[#This Row],[Bet]]</f>
        <v>-1</v>
      </c>
    </row>
    <row r="9244" spans="1:12" x14ac:dyDescent="0.3">
      <c r="A9244">
        <f t="shared" si="717"/>
        <v>9243</v>
      </c>
      <c r="B9244">
        <f t="shared" ca="1" si="718"/>
        <v>18</v>
      </c>
      <c r="C9244" t="str" cm="1">
        <f t="array" aca="1" ref="C9244" ca="1">INDEX(Reel1,Spins[[#This Row],[Stop1]])</f>
        <v>🍒</v>
      </c>
      <c r="D9244">
        <f t="shared" ca="1" si="719"/>
        <v>26</v>
      </c>
      <c r="E9244" t="str" cm="1">
        <f t="array" aca="1" ref="E9244" ca="1">INDEX(Reel2,Spins[[#This Row],[Stop2]])</f>
        <v>🔔</v>
      </c>
      <c r="F9244">
        <f t="shared" ca="1" si="720"/>
        <v>18</v>
      </c>
      <c r="G9244" t="str" cm="1">
        <f t="array" aca="1" ref="G9244" ca="1">INDEX(Reel3,Spins[[#This Row],[Stop3]])</f>
        <v>🔔</v>
      </c>
      <c r="H9244" t="b">
        <f ca="1">AND(Spins[[#This Row],[Sym1]]=Spins[[#This Row],[Sym2]],Spins[[#This Row],[Sym2]]=Spins[[#This Row],[Sym3]])</f>
        <v>0</v>
      </c>
      <c r="I9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4">
        <f t="shared" si="721"/>
        <v>1</v>
      </c>
      <c r="K9244">
        <f ca="1">Spins[[#This Row],[Mult]]*Spins[[#This Row],[Bet]]</f>
        <v>0</v>
      </c>
      <c r="L9244">
        <f ca="1">Spins[[#This Row],[Payout]]-Spins[[#This Row],[Bet]]</f>
        <v>-1</v>
      </c>
    </row>
    <row r="9245" spans="1:12" x14ac:dyDescent="0.3">
      <c r="A9245">
        <f t="shared" si="717"/>
        <v>9244</v>
      </c>
      <c r="B9245">
        <f t="shared" ca="1" si="718"/>
        <v>28</v>
      </c>
      <c r="C9245" t="str" cm="1">
        <f t="array" aca="1" ref="C9245" ca="1">INDEX(Reel1,Spins[[#This Row],[Stop1]])</f>
        <v>BAR</v>
      </c>
      <c r="D9245">
        <f t="shared" ca="1" si="719"/>
        <v>21</v>
      </c>
      <c r="E9245" t="str" cm="1">
        <f t="array" aca="1" ref="E9245" ca="1">INDEX(Reel2,Spins[[#This Row],[Stop2]])</f>
        <v>🍒</v>
      </c>
      <c r="F9245">
        <f t="shared" ca="1" si="720"/>
        <v>9</v>
      </c>
      <c r="G9245" t="str" cm="1">
        <f t="array" aca="1" ref="G9245" ca="1">INDEX(Reel3,Spins[[#This Row],[Stop3]])</f>
        <v>🍒</v>
      </c>
      <c r="H9245" t="b">
        <f ca="1">AND(Spins[[#This Row],[Sym1]]=Spins[[#This Row],[Sym2]],Spins[[#This Row],[Sym2]]=Spins[[#This Row],[Sym3]])</f>
        <v>0</v>
      </c>
      <c r="I9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5">
        <f t="shared" si="721"/>
        <v>1</v>
      </c>
      <c r="K9245">
        <f ca="1">Spins[[#This Row],[Mult]]*Spins[[#This Row],[Bet]]</f>
        <v>0</v>
      </c>
      <c r="L9245">
        <f ca="1">Spins[[#This Row],[Payout]]-Spins[[#This Row],[Bet]]</f>
        <v>-1</v>
      </c>
    </row>
    <row r="9246" spans="1:12" x14ac:dyDescent="0.3">
      <c r="A9246">
        <f t="shared" si="717"/>
        <v>9245</v>
      </c>
      <c r="B9246">
        <f t="shared" ca="1" si="718"/>
        <v>8</v>
      </c>
      <c r="C9246" t="str" cm="1">
        <f t="array" aca="1" ref="C9246" ca="1">INDEX(Reel1,Spins[[#This Row],[Stop1]])</f>
        <v>🍋</v>
      </c>
      <c r="D9246">
        <f t="shared" ca="1" si="719"/>
        <v>8</v>
      </c>
      <c r="E9246" t="str" cm="1">
        <f t="array" aca="1" ref="E9246" ca="1">INDEX(Reel2,Spins[[#This Row],[Stop2]])</f>
        <v>🍋</v>
      </c>
      <c r="F9246">
        <f t="shared" ca="1" si="720"/>
        <v>5</v>
      </c>
      <c r="G9246" t="str" cm="1">
        <f t="array" aca="1" ref="G9246" ca="1">INDEX(Reel3,Spins[[#This Row],[Stop3]])</f>
        <v>🍋</v>
      </c>
      <c r="H9246" t="b">
        <f ca="1">AND(Spins[[#This Row],[Sym1]]=Spins[[#This Row],[Sym2]],Spins[[#This Row],[Sym2]]=Spins[[#This Row],[Sym3]])</f>
        <v>1</v>
      </c>
      <c r="I9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246">
        <f t="shared" si="721"/>
        <v>1</v>
      </c>
      <c r="K9246">
        <f ca="1">Spins[[#This Row],[Mult]]*Spins[[#This Row],[Bet]]</f>
        <v>14</v>
      </c>
      <c r="L9246">
        <f ca="1">Spins[[#This Row],[Payout]]-Spins[[#This Row],[Bet]]</f>
        <v>13</v>
      </c>
    </row>
    <row r="9247" spans="1:12" x14ac:dyDescent="0.3">
      <c r="A9247">
        <f t="shared" si="717"/>
        <v>9246</v>
      </c>
      <c r="B9247">
        <f t="shared" ca="1" si="718"/>
        <v>1</v>
      </c>
      <c r="C9247" t="str" cm="1">
        <f t="array" aca="1" ref="C9247" ca="1">INDEX(Reel1,Spins[[#This Row],[Stop1]])</f>
        <v>🍋</v>
      </c>
      <c r="D9247">
        <f t="shared" ca="1" si="719"/>
        <v>19</v>
      </c>
      <c r="E9247" t="str" cm="1">
        <f t="array" aca="1" ref="E9247" ca="1">INDEX(Reel2,Spins[[#This Row],[Stop2]])</f>
        <v>🍒</v>
      </c>
      <c r="F9247">
        <f t="shared" ca="1" si="720"/>
        <v>30</v>
      </c>
      <c r="G9247" t="str" cm="1">
        <f t="array" aca="1" ref="G9247" ca="1">INDEX(Reel3,Spins[[#This Row],[Stop3]])</f>
        <v>💎</v>
      </c>
      <c r="H9247" t="b">
        <f ca="1">AND(Spins[[#This Row],[Sym1]]=Spins[[#This Row],[Sym2]],Spins[[#This Row],[Sym2]]=Spins[[#This Row],[Sym3]])</f>
        <v>0</v>
      </c>
      <c r="I9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7">
        <f t="shared" si="721"/>
        <v>1</v>
      </c>
      <c r="K9247">
        <f ca="1">Spins[[#This Row],[Mult]]*Spins[[#This Row],[Bet]]</f>
        <v>0</v>
      </c>
      <c r="L9247">
        <f ca="1">Spins[[#This Row],[Payout]]-Spins[[#This Row],[Bet]]</f>
        <v>-1</v>
      </c>
    </row>
    <row r="9248" spans="1:12" x14ac:dyDescent="0.3">
      <c r="A9248">
        <f t="shared" si="717"/>
        <v>9247</v>
      </c>
      <c r="B9248">
        <f t="shared" ca="1" si="718"/>
        <v>4</v>
      </c>
      <c r="C9248" t="str" cm="1">
        <f t="array" aca="1" ref="C9248" ca="1">INDEX(Reel1,Spins[[#This Row],[Stop1]])</f>
        <v>🍋</v>
      </c>
      <c r="D9248">
        <f t="shared" ca="1" si="719"/>
        <v>16</v>
      </c>
      <c r="E9248" t="str" cm="1">
        <f t="array" aca="1" ref="E9248" ca="1">INDEX(Reel2,Spins[[#This Row],[Stop2]])</f>
        <v>🍒</v>
      </c>
      <c r="F9248">
        <f t="shared" ca="1" si="720"/>
        <v>22</v>
      </c>
      <c r="G9248" t="str" cm="1">
        <f t="array" aca="1" ref="G9248" ca="1">INDEX(Reel3,Spins[[#This Row],[Stop3]])</f>
        <v>🔔</v>
      </c>
      <c r="H9248" t="b">
        <f ca="1">AND(Spins[[#This Row],[Sym1]]=Spins[[#This Row],[Sym2]],Spins[[#This Row],[Sym2]]=Spins[[#This Row],[Sym3]])</f>
        <v>0</v>
      </c>
      <c r="I9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48">
        <f t="shared" si="721"/>
        <v>1</v>
      </c>
      <c r="K9248">
        <f ca="1">Spins[[#This Row],[Mult]]*Spins[[#This Row],[Bet]]</f>
        <v>0</v>
      </c>
      <c r="L9248">
        <f ca="1">Spins[[#This Row],[Payout]]-Spins[[#This Row],[Bet]]</f>
        <v>-1</v>
      </c>
    </row>
    <row r="9249" spans="1:12" x14ac:dyDescent="0.3">
      <c r="A9249">
        <f t="shared" si="717"/>
        <v>9248</v>
      </c>
      <c r="B9249">
        <f t="shared" ca="1" si="718"/>
        <v>11</v>
      </c>
      <c r="C9249" t="str" cm="1">
        <f t="array" aca="1" ref="C9249" ca="1">INDEX(Reel1,Spins[[#This Row],[Stop1]])</f>
        <v>🍋</v>
      </c>
      <c r="D9249">
        <f t="shared" ca="1" si="719"/>
        <v>6</v>
      </c>
      <c r="E9249" t="str" cm="1">
        <f t="array" aca="1" ref="E9249" ca="1">INDEX(Reel2,Spins[[#This Row],[Stop2]])</f>
        <v>🍋</v>
      </c>
      <c r="F9249">
        <f t="shared" ca="1" si="720"/>
        <v>14</v>
      </c>
      <c r="G9249" t="str" cm="1">
        <f t="array" aca="1" ref="G9249" ca="1">INDEX(Reel3,Spins[[#This Row],[Stop3]])</f>
        <v>🍇</v>
      </c>
      <c r="H9249" t="b">
        <f ca="1">AND(Spins[[#This Row],[Sym1]]=Spins[[#This Row],[Sym2]],Spins[[#This Row],[Sym2]]=Spins[[#This Row],[Sym3]])</f>
        <v>0</v>
      </c>
      <c r="I9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49">
        <f t="shared" si="721"/>
        <v>1</v>
      </c>
      <c r="K9249">
        <f ca="1">Spins[[#This Row],[Mult]]*Spins[[#This Row],[Bet]]</f>
        <v>0.6</v>
      </c>
      <c r="L9249">
        <f ca="1">Spins[[#This Row],[Payout]]-Spins[[#This Row],[Bet]]</f>
        <v>-0.4</v>
      </c>
    </row>
    <row r="9250" spans="1:12" x14ac:dyDescent="0.3">
      <c r="A9250">
        <f t="shared" si="717"/>
        <v>9249</v>
      </c>
      <c r="B9250">
        <f t="shared" ca="1" si="718"/>
        <v>24</v>
      </c>
      <c r="C9250" t="str" cm="1">
        <f t="array" aca="1" ref="C9250" ca="1">INDEX(Reel1,Spins[[#This Row],[Stop1]])</f>
        <v>🍇</v>
      </c>
      <c r="D9250">
        <f t="shared" ca="1" si="719"/>
        <v>30</v>
      </c>
      <c r="E9250" t="str" cm="1">
        <f t="array" aca="1" ref="E9250" ca="1">INDEX(Reel2,Spins[[#This Row],[Stop2]])</f>
        <v>7️⃣</v>
      </c>
      <c r="F9250">
        <f t="shared" ca="1" si="720"/>
        <v>20</v>
      </c>
      <c r="G9250" t="str" cm="1">
        <f t="array" aca="1" ref="G9250" ca="1">INDEX(Reel3,Spins[[#This Row],[Stop3]])</f>
        <v>🔔</v>
      </c>
      <c r="H9250" t="b">
        <f ca="1">AND(Spins[[#This Row],[Sym1]]=Spins[[#This Row],[Sym2]],Spins[[#This Row],[Sym2]]=Spins[[#This Row],[Sym3]])</f>
        <v>0</v>
      </c>
      <c r="I9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50">
        <f t="shared" si="721"/>
        <v>1</v>
      </c>
      <c r="K9250">
        <f ca="1">Spins[[#This Row],[Mult]]*Spins[[#This Row],[Bet]]</f>
        <v>0</v>
      </c>
      <c r="L9250">
        <f ca="1">Spins[[#This Row],[Payout]]-Spins[[#This Row],[Bet]]</f>
        <v>-1</v>
      </c>
    </row>
    <row r="9251" spans="1:12" x14ac:dyDescent="0.3">
      <c r="A9251">
        <f t="shared" si="717"/>
        <v>9250</v>
      </c>
      <c r="B9251">
        <f t="shared" ca="1" si="718"/>
        <v>17</v>
      </c>
      <c r="C9251" t="str" cm="1">
        <f t="array" aca="1" ref="C9251" ca="1">INDEX(Reel1,Spins[[#This Row],[Stop1]])</f>
        <v>🍒</v>
      </c>
      <c r="D9251">
        <f t="shared" ca="1" si="719"/>
        <v>20</v>
      </c>
      <c r="E9251" t="str" cm="1">
        <f t="array" aca="1" ref="E9251" ca="1">INDEX(Reel2,Spins[[#This Row],[Stop2]])</f>
        <v>🍒</v>
      </c>
      <c r="F9251">
        <f t="shared" ca="1" si="720"/>
        <v>7</v>
      </c>
      <c r="G9251" t="str" cm="1">
        <f t="array" aca="1" ref="G9251" ca="1">INDEX(Reel3,Spins[[#This Row],[Stop3]])</f>
        <v>🍒</v>
      </c>
      <c r="H9251" t="b">
        <f ca="1">AND(Spins[[#This Row],[Sym1]]=Spins[[#This Row],[Sym2]],Spins[[#This Row],[Sym2]]=Spins[[#This Row],[Sym3]])</f>
        <v>1</v>
      </c>
      <c r="I9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251">
        <f t="shared" si="721"/>
        <v>1</v>
      </c>
      <c r="K9251">
        <f ca="1">Spins[[#This Row],[Mult]]*Spins[[#This Row],[Bet]]</f>
        <v>16</v>
      </c>
      <c r="L9251">
        <f ca="1">Spins[[#This Row],[Payout]]-Spins[[#This Row],[Bet]]</f>
        <v>15</v>
      </c>
    </row>
    <row r="9252" spans="1:12" x14ac:dyDescent="0.3">
      <c r="A9252">
        <f t="shared" si="717"/>
        <v>9251</v>
      </c>
      <c r="B9252">
        <f t="shared" ca="1" si="718"/>
        <v>10</v>
      </c>
      <c r="C9252" t="str" cm="1">
        <f t="array" aca="1" ref="C9252" ca="1">INDEX(Reel1,Spins[[#This Row],[Stop1]])</f>
        <v>🍋</v>
      </c>
      <c r="D9252">
        <f t="shared" ca="1" si="719"/>
        <v>10</v>
      </c>
      <c r="E9252" t="str" cm="1">
        <f t="array" aca="1" ref="E9252" ca="1">INDEX(Reel2,Spins[[#This Row],[Stop2]])</f>
        <v>🍋</v>
      </c>
      <c r="F9252">
        <f t="shared" ca="1" si="720"/>
        <v>17</v>
      </c>
      <c r="G9252" t="str" cm="1">
        <f t="array" aca="1" ref="G9252" ca="1">INDEX(Reel3,Spins[[#This Row],[Stop3]])</f>
        <v>🍇</v>
      </c>
      <c r="H9252" t="b">
        <f ca="1">AND(Spins[[#This Row],[Sym1]]=Spins[[#This Row],[Sym2]],Spins[[#This Row],[Sym2]]=Spins[[#This Row],[Sym3]])</f>
        <v>0</v>
      </c>
      <c r="I9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52">
        <f t="shared" si="721"/>
        <v>1</v>
      </c>
      <c r="K9252">
        <f ca="1">Spins[[#This Row],[Mult]]*Spins[[#This Row],[Bet]]</f>
        <v>0.6</v>
      </c>
      <c r="L9252">
        <f ca="1">Spins[[#This Row],[Payout]]-Spins[[#This Row],[Bet]]</f>
        <v>-0.4</v>
      </c>
    </row>
    <row r="9253" spans="1:12" x14ac:dyDescent="0.3">
      <c r="A9253">
        <f t="shared" si="717"/>
        <v>9252</v>
      </c>
      <c r="B9253">
        <f t="shared" ca="1" si="718"/>
        <v>5</v>
      </c>
      <c r="C9253" t="str" cm="1">
        <f t="array" aca="1" ref="C9253" ca="1">INDEX(Reel1,Spins[[#This Row],[Stop1]])</f>
        <v>🍋</v>
      </c>
      <c r="D9253">
        <f t="shared" ca="1" si="719"/>
        <v>15</v>
      </c>
      <c r="E9253" t="str" cm="1">
        <f t="array" aca="1" ref="E9253" ca="1">INDEX(Reel2,Spins[[#This Row],[Stop2]])</f>
        <v>🍒</v>
      </c>
      <c r="F9253">
        <f t="shared" ca="1" si="720"/>
        <v>5</v>
      </c>
      <c r="G9253" t="str" cm="1">
        <f t="array" aca="1" ref="G9253" ca="1">INDEX(Reel3,Spins[[#This Row],[Stop3]])</f>
        <v>🍋</v>
      </c>
      <c r="H9253" t="b">
        <f ca="1">AND(Spins[[#This Row],[Sym1]]=Spins[[#This Row],[Sym2]],Spins[[#This Row],[Sym2]]=Spins[[#This Row],[Sym3]])</f>
        <v>0</v>
      </c>
      <c r="I9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53">
        <f t="shared" si="721"/>
        <v>1</v>
      </c>
      <c r="K9253">
        <f ca="1">Spins[[#This Row],[Mult]]*Spins[[#This Row],[Bet]]</f>
        <v>0</v>
      </c>
      <c r="L9253">
        <f ca="1">Spins[[#This Row],[Payout]]-Spins[[#This Row],[Bet]]</f>
        <v>-1</v>
      </c>
    </row>
    <row r="9254" spans="1:12" x14ac:dyDescent="0.3">
      <c r="A9254">
        <f t="shared" si="717"/>
        <v>9253</v>
      </c>
      <c r="B9254">
        <f t="shared" ca="1" si="718"/>
        <v>4</v>
      </c>
      <c r="C9254" t="str" cm="1">
        <f t="array" aca="1" ref="C9254" ca="1">INDEX(Reel1,Spins[[#This Row],[Stop1]])</f>
        <v>🍋</v>
      </c>
      <c r="D9254">
        <f t="shared" ca="1" si="719"/>
        <v>3</v>
      </c>
      <c r="E9254" t="str" cm="1">
        <f t="array" aca="1" ref="E9254" ca="1">INDEX(Reel2,Spins[[#This Row],[Stop2]])</f>
        <v>🍋</v>
      </c>
      <c r="F9254">
        <f t="shared" ca="1" si="720"/>
        <v>13</v>
      </c>
      <c r="G9254" t="str" cm="1">
        <f t="array" aca="1" ref="G9254" ca="1">INDEX(Reel3,Spins[[#This Row],[Stop3]])</f>
        <v>🍇</v>
      </c>
      <c r="H9254" t="b">
        <f ca="1">AND(Spins[[#This Row],[Sym1]]=Spins[[#This Row],[Sym2]],Spins[[#This Row],[Sym2]]=Spins[[#This Row],[Sym3]])</f>
        <v>0</v>
      </c>
      <c r="I9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54">
        <f t="shared" si="721"/>
        <v>1</v>
      </c>
      <c r="K9254">
        <f ca="1">Spins[[#This Row],[Mult]]*Spins[[#This Row],[Bet]]</f>
        <v>0.6</v>
      </c>
      <c r="L9254">
        <f ca="1">Spins[[#This Row],[Payout]]-Spins[[#This Row],[Bet]]</f>
        <v>-0.4</v>
      </c>
    </row>
    <row r="9255" spans="1:12" x14ac:dyDescent="0.3">
      <c r="A9255">
        <f t="shared" si="717"/>
        <v>9254</v>
      </c>
      <c r="B9255">
        <f t="shared" ca="1" si="718"/>
        <v>24</v>
      </c>
      <c r="C9255" t="str" cm="1">
        <f t="array" aca="1" ref="C9255" ca="1">INDEX(Reel1,Spins[[#This Row],[Stop1]])</f>
        <v>🍇</v>
      </c>
      <c r="D9255">
        <f t="shared" ca="1" si="719"/>
        <v>15</v>
      </c>
      <c r="E9255" t="str" cm="1">
        <f t="array" aca="1" ref="E9255" ca="1">INDEX(Reel2,Spins[[#This Row],[Stop2]])</f>
        <v>🍒</v>
      </c>
      <c r="F9255">
        <f t="shared" ca="1" si="720"/>
        <v>19</v>
      </c>
      <c r="G9255" t="str" cm="1">
        <f t="array" aca="1" ref="G9255" ca="1">INDEX(Reel3,Spins[[#This Row],[Stop3]])</f>
        <v>🔔</v>
      </c>
      <c r="H9255" t="b">
        <f ca="1">AND(Spins[[#This Row],[Sym1]]=Spins[[#This Row],[Sym2]],Spins[[#This Row],[Sym2]]=Spins[[#This Row],[Sym3]])</f>
        <v>0</v>
      </c>
      <c r="I9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55">
        <f t="shared" si="721"/>
        <v>1</v>
      </c>
      <c r="K9255">
        <f ca="1">Spins[[#This Row],[Mult]]*Spins[[#This Row],[Bet]]</f>
        <v>0</v>
      </c>
      <c r="L9255">
        <f ca="1">Spins[[#This Row],[Payout]]-Spins[[#This Row],[Bet]]</f>
        <v>-1</v>
      </c>
    </row>
    <row r="9256" spans="1:12" x14ac:dyDescent="0.3">
      <c r="A9256">
        <f t="shared" si="717"/>
        <v>9255</v>
      </c>
      <c r="B9256">
        <f t="shared" ca="1" si="718"/>
        <v>29</v>
      </c>
      <c r="C9256" t="str" cm="1">
        <f t="array" aca="1" ref="C9256" ca="1">INDEX(Reel1,Spins[[#This Row],[Stop1]])</f>
        <v>7️⃣</v>
      </c>
      <c r="D9256">
        <f t="shared" ca="1" si="719"/>
        <v>30</v>
      </c>
      <c r="E9256" t="str" cm="1">
        <f t="array" aca="1" ref="E9256" ca="1">INDEX(Reel2,Spins[[#This Row],[Stop2]])</f>
        <v>7️⃣</v>
      </c>
      <c r="F9256">
        <f t="shared" ca="1" si="720"/>
        <v>22</v>
      </c>
      <c r="G9256" t="str" cm="1">
        <f t="array" aca="1" ref="G9256" ca="1">INDEX(Reel3,Spins[[#This Row],[Stop3]])</f>
        <v>🔔</v>
      </c>
      <c r="H9256" t="b">
        <f ca="1">AND(Spins[[#This Row],[Sym1]]=Spins[[#This Row],[Sym2]],Spins[[#This Row],[Sym2]]=Spins[[#This Row],[Sym3]])</f>
        <v>0</v>
      </c>
      <c r="I9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9256">
        <f t="shared" si="721"/>
        <v>1</v>
      </c>
      <c r="K9256">
        <f ca="1">Spins[[#This Row],[Mult]]*Spins[[#This Row],[Bet]]</f>
        <v>6</v>
      </c>
      <c r="L9256">
        <f ca="1">Spins[[#This Row],[Payout]]-Spins[[#This Row],[Bet]]</f>
        <v>5</v>
      </c>
    </row>
    <row r="9257" spans="1:12" x14ac:dyDescent="0.3">
      <c r="A9257">
        <f t="shared" si="717"/>
        <v>9256</v>
      </c>
      <c r="B9257">
        <f t="shared" ca="1" si="718"/>
        <v>14</v>
      </c>
      <c r="C9257" t="str" cm="1">
        <f t="array" aca="1" ref="C9257" ca="1">INDEX(Reel1,Spins[[#This Row],[Stop1]])</f>
        <v>🍋</v>
      </c>
      <c r="D9257">
        <f t="shared" ca="1" si="719"/>
        <v>13</v>
      </c>
      <c r="E9257" t="str" cm="1">
        <f t="array" aca="1" ref="E9257" ca="1">INDEX(Reel2,Spins[[#This Row],[Stop2]])</f>
        <v>🍋</v>
      </c>
      <c r="F9257">
        <f t="shared" ca="1" si="720"/>
        <v>24</v>
      </c>
      <c r="G9257" t="str" cm="1">
        <f t="array" aca="1" ref="G9257" ca="1">INDEX(Reel3,Spins[[#This Row],[Stop3]])</f>
        <v>BAR</v>
      </c>
      <c r="H9257" t="b">
        <f ca="1">AND(Spins[[#This Row],[Sym1]]=Spins[[#This Row],[Sym2]],Spins[[#This Row],[Sym2]]=Spins[[#This Row],[Sym3]])</f>
        <v>0</v>
      </c>
      <c r="I9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57">
        <f t="shared" si="721"/>
        <v>1</v>
      </c>
      <c r="K9257">
        <f ca="1">Spins[[#This Row],[Mult]]*Spins[[#This Row],[Bet]]</f>
        <v>0.6</v>
      </c>
      <c r="L9257">
        <f ca="1">Spins[[#This Row],[Payout]]-Spins[[#This Row],[Bet]]</f>
        <v>-0.4</v>
      </c>
    </row>
    <row r="9258" spans="1:12" x14ac:dyDescent="0.3">
      <c r="A9258">
        <f t="shared" si="717"/>
        <v>9257</v>
      </c>
      <c r="B9258">
        <f t="shared" ca="1" si="718"/>
        <v>17</v>
      </c>
      <c r="C9258" t="str" cm="1">
        <f t="array" aca="1" ref="C9258" ca="1">INDEX(Reel1,Spins[[#This Row],[Stop1]])</f>
        <v>🍒</v>
      </c>
      <c r="D9258">
        <f t="shared" ca="1" si="719"/>
        <v>10</v>
      </c>
      <c r="E9258" t="str" cm="1">
        <f t="array" aca="1" ref="E9258" ca="1">INDEX(Reel2,Spins[[#This Row],[Stop2]])</f>
        <v>🍋</v>
      </c>
      <c r="F9258">
        <f t="shared" ca="1" si="720"/>
        <v>4</v>
      </c>
      <c r="G9258" t="str" cm="1">
        <f t="array" aca="1" ref="G9258" ca="1">INDEX(Reel3,Spins[[#This Row],[Stop3]])</f>
        <v>🍋</v>
      </c>
      <c r="H9258" t="b">
        <f ca="1">AND(Spins[[#This Row],[Sym1]]=Spins[[#This Row],[Sym2]],Spins[[#This Row],[Sym2]]=Spins[[#This Row],[Sym3]])</f>
        <v>0</v>
      </c>
      <c r="I9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58">
        <f t="shared" si="721"/>
        <v>1</v>
      </c>
      <c r="K9258">
        <f ca="1">Spins[[#This Row],[Mult]]*Spins[[#This Row],[Bet]]</f>
        <v>0</v>
      </c>
      <c r="L9258">
        <f ca="1">Spins[[#This Row],[Payout]]-Spins[[#This Row],[Bet]]</f>
        <v>-1</v>
      </c>
    </row>
    <row r="9259" spans="1:12" x14ac:dyDescent="0.3">
      <c r="A9259">
        <f t="shared" si="717"/>
        <v>9258</v>
      </c>
      <c r="B9259">
        <f t="shared" ca="1" si="718"/>
        <v>30</v>
      </c>
      <c r="C9259" t="str" cm="1">
        <f t="array" aca="1" ref="C9259" ca="1">INDEX(Reel1,Spins[[#This Row],[Stop1]])</f>
        <v>7️⃣</v>
      </c>
      <c r="D9259">
        <f t="shared" ca="1" si="719"/>
        <v>28</v>
      </c>
      <c r="E9259" t="str" cm="1">
        <f t="array" aca="1" ref="E9259" ca="1">INDEX(Reel2,Spins[[#This Row],[Stop2]])</f>
        <v>BAR</v>
      </c>
      <c r="F9259">
        <f t="shared" ca="1" si="720"/>
        <v>7</v>
      </c>
      <c r="G9259" t="str" cm="1">
        <f t="array" aca="1" ref="G9259" ca="1">INDEX(Reel3,Spins[[#This Row],[Stop3]])</f>
        <v>🍒</v>
      </c>
      <c r="H9259" t="b">
        <f ca="1">AND(Spins[[#This Row],[Sym1]]=Spins[[#This Row],[Sym2]],Spins[[#This Row],[Sym2]]=Spins[[#This Row],[Sym3]])</f>
        <v>0</v>
      </c>
      <c r="I9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59">
        <f t="shared" si="721"/>
        <v>1</v>
      </c>
      <c r="K9259">
        <f ca="1">Spins[[#This Row],[Mult]]*Spins[[#This Row],[Bet]]</f>
        <v>0</v>
      </c>
      <c r="L9259">
        <f ca="1">Spins[[#This Row],[Payout]]-Spins[[#This Row],[Bet]]</f>
        <v>-1</v>
      </c>
    </row>
    <row r="9260" spans="1:12" x14ac:dyDescent="0.3">
      <c r="A9260">
        <f t="shared" si="717"/>
        <v>9259</v>
      </c>
      <c r="B9260">
        <f t="shared" ca="1" si="718"/>
        <v>4</v>
      </c>
      <c r="C9260" t="str" cm="1">
        <f t="array" aca="1" ref="C9260" ca="1">INDEX(Reel1,Spins[[#This Row],[Stop1]])</f>
        <v>🍋</v>
      </c>
      <c r="D9260">
        <f t="shared" ca="1" si="719"/>
        <v>13</v>
      </c>
      <c r="E9260" t="str" cm="1">
        <f t="array" aca="1" ref="E9260" ca="1">INDEX(Reel2,Spins[[#This Row],[Stop2]])</f>
        <v>🍋</v>
      </c>
      <c r="F9260">
        <f t="shared" ca="1" si="720"/>
        <v>7</v>
      </c>
      <c r="G9260" t="str" cm="1">
        <f t="array" aca="1" ref="G9260" ca="1">INDEX(Reel3,Spins[[#This Row],[Stop3]])</f>
        <v>🍒</v>
      </c>
      <c r="H9260" t="b">
        <f ca="1">AND(Spins[[#This Row],[Sym1]]=Spins[[#This Row],[Sym2]],Spins[[#This Row],[Sym2]]=Spins[[#This Row],[Sym3]])</f>
        <v>0</v>
      </c>
      <c r="I9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60">
        <f t="shared" si="721"/>
        <v>1</v>
      </c>
      <c r="K9260">
        <f ca="1">Spins[[#This Row],[Mult]]*Spins[[#This Row],[Bet]]</f>
        <v>0.6</v>
      </c>
      <c r="L9260">
        <f ca="1">Spins[[#This Row],[Payout]]-Spins[[#This Row],[Bet]]</f>
        <v>-0.4</v>
      </c>
    </row>
    <row r="9261" spans="1:12" x14ac:dyDescent="0.3">
      <c r="A9261">
        <f t="shared" si="717"/>
        <v>9260</v>
      </c>
      <c r="B9261">
        <f t="shared" ca="1" si="718"/>
        <v>20</v>
      </c>
      <c r="C9261" t="str" cm="1">
        <f t="array" aca="1" ref="C9261" ca="1">INDEX(Reel1,Spins[[#This Row],[Stop1]])</f>
        <v>🍒</v>
      </c>
      <c r="D9261">
        <f t="shared" ca="1" si="719"/>
        <v>22</v>
      </c>
      <c r="E9261" t="str" cm="1">
        <f t="array" aca="1" ref="E9261" ca="1">INDEX(Reel2,Spins[[#This Row],[Stop2]])</f>
        <v>🍇</v>
      </c>
      <c r="F9261">
        <f t="shared" ca="1" si="720"/>
        <v>13</v>
      </c>
      <c r="G9261" t="str" cm="1">
        <f t="array" aca="1" ref="G9261" ca="1">INDEX(Reel3,Spins[[#This Row],[Stop3]])</f>
        <v>🍇</v>
      </c>
      <c r="H9261" t="b">
        <f ca="1">AND(Spins[[#This Row],[Sym1]]=Spins[[#This Row],[Sym2]],Spins[[#This Row],[Sym2]]=Spins[[#This Row],[Sym3]])</f>
        <v>0</v>
      </c>
      <c r="I9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61">
        <f t="shared" si="721"/>
        <v>1</v>
      </c>
      <c r="K9261">
        <f ca="1">Spins[[#This Row],[Mult]]*Spins[[#This Row],[Bet]]</f>
        <v>0</v>
      </c>
      <c r="L9261">
        <f ca="1">Spins[[#This Row],[Payout]]-Spins[[#This Row],[Bet]]</f>
        <v>-1</v>
      </c>
    </row>
    <row r="9262" spans="1:12" x14ac:dyDescent="0.3">
      <c r="A9262">
        <f t="shared" si="717"/>
        <v>9261</v>
      </c>
      <c r="B9262">
        <f t="shared" ca="1" si="718"/>
        <v>19</v>
      </c>
      <c r="C9262" t="str" cm="1">
        <f t="array" aca="1" ref="C9262" ca="1">INDEX(Reel1,Spins[[#This Row],[Stop1]])</f>
        <v>🍒</v>
      </c>
      <c r="D9262">
        <f t="shared" ca="1" si="719"/>
        <v>1</v>
      </c>
      <c r="E9262" t="str" cm="1">
        <f t="array" aca="1" ref="E9262" ca="1">INDEX(Reel2,Spins[[#This Row],[Stop2]])</f>
        <v>🍋</v>
      </c>
      <c r="F9262">
        <f t="shared" ca="1" si="720"/>
        <v>3</v>
      </c>
      <c r="G9262" t="str" cm="1">
        <f t="array" aca="1" ref="G9262" ca="1">INDEX(Reel3,Spins[[#This Row],[Stop3]])</f>
        <v>🍋</v>
      </c>
      <c r="H9262" t="b">
        <f ca="1">AND(Spins[[#This Row],[Sym1]]=Spins[[#This Row],[Sym2]],Spins[[#This Row],[Sym2]]=Spins[[#This Row],[Sym3]])</f>
        <v>0</v>
      </c>
      <c r="I9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62">
        <f t="shared" si="721"/>
        <v>1</v>
      </c>
      <c r="K9262">
        <f ca="1">Spins[[#This Row],[Mult]]*Spins[[#This Row],[Bet]]</f>
        <v>0</v>
      </c>
      <c r="L9262">
        <f ca="1">Spins[[#This Row],[Payout]]-Spins[[#This Row],[Bet]]</f>
        <v>-1</v>
      </c>
    </row>
    <row r="9263" spans="1:12" x14ac:dyDescent="0.3">
      <c r="A9263">
        <f t="shared" si="717"/>
        <v>9262</v>
      </c>
      <c r="B9263">
        <f t="shared" ca="1" si="718"/>
        <v>4</v>
      </c>
      <c r="C9263" t="str" cm="1">
        <f t="array" aca="1" ref="C9263" ca="1">INDEX(Reel1,Spins[[#This Row],[Stop1]])</f>
        <v>🍋</v>
      </c>
      <c r="D9263">
        <f t="shared" ca="1" si="719"/>
        <v>7</v>
      </c>
      <c r="E9263" t="str" cm="1">
        <f t="array" aca="1" ref="E9263" ca="1">INDEX(Reel2,Spins[[#This Row],[Stop2]])</f>
        <v>🍋</v>
      </c>
      <c r="F9263">
        <f t="shared" ca="1" si="720"/>
        <v>10</v>
      </c>
      <c r="G9263" t="str" cm="1">
        <f t="array" aca="1" ref="G9263" ca="1">INDEX(Reel3,Spins[[#This Row],[Stop3]])</f>
        <v>🍒</v>
      </c>
      <c r="H9263" t="b">
        <f ca="1">AND(Spins[[#This Row],[Sym1]]=Spins[[#This Row],[Sym2]],Spins[[#This Row],[Sym2]]=Spins[[#This Row],[Sym3]])</f>
        <v>0</v>
      </c>
      <c r="I9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63">
        <f t="shared" si="721"/>
        <v>1</v>
      </c>
      <c r="K9263">
        <f ca="1">Spins[[#This Row],[Mult]]*Spins[[#This Row],[Bet]]</f>
        <v>0.6</v>
      </c>
      <c r="L9263">
        <f ca="1">Spins[[#This Row],[Payout]]-Spins[[#This Row],[Bet]]</f>
        <v>-0.4</v>
      </c>
    </row>
    <row r="9264" spans="1:12" x14ac:dyDescent="0.3">
      <c r="A9264">
        <f t="shared" si="717"/>
        <v>9263</v>
      </c>
      <c r="B9264">
        <f t="shared" ca="1" si="718"/>
        <v>29</v>
      </c>
      <c r="C9264" t="str" cm="1">
        <f t="array" aca="1" ref="C9264" ca="1">INDEX(Reel1,Spins[[#This Row],[Stop1]])</f>
        <v>7️⃣</v>
      </c>
      <c r="D9264">
        <f t="shared" ca="1" si="719"/>
        <v>28</v>
      </c>
      <c r="E9264" t="str" cm="1">
        <f t="array" aca="1" ref="E9264" ca="1">INDEX(Reel2,Spins[[#This Row],[Stop2]])</f>
        <v>BAR</v>
      </c>
      <c r="F9264">
        <f t="shared" ca="1" si="720"/>
        <v>15</v>
      </c>
      <c r="G9264" t="str" cm="1">
        <f t="array" aca="1" ref="G9264" ca="1">INDEX(Reel3,Spins[[#This Row],[Stop3]])</f>
        <v>🍇</v>
      </c>
      <c r="H9264" t="b">
        <f ca="1">AND(Spins[[#This Row],[Sym1]]=Spins[[#This Row],[Sym2]],Spins[[#This Row],[Sym2]]=Spins[[#This Row],[Sym3]])</f>
        <v>0</v>
      </c>
      <c r="I9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64">
        <f t="shared" si="721"/>
        <v>1</v>
      </c>
      <c r="K9264">
        <f ca="1">Spins[[#This Row],[Mult]]*Spins[[#This Row],[Bet]]</f>
        <v>0</v>
      </c>
      <c r="L9264">
        <f ca="1">Spins[[#This Row],[Payout]]-Spins[[#This Row],[Bet]]</f>
        <v>-1</v>
      </c>
    </row>
    <row r="9265" spans="1:12" x14ac:dyDescent="0.3">
      <c r="A9265">
        <f t="shared" si="717"/>
        <v>9264</v>
      </c>
      <c r="B9265">
        <f t="shared" ca="1" si="718"/>
        <v>8</v>
      </c>
      <c r="C9265" t="str" cm="1">
        <f t="array" aca="1" ref="C9265" ca="1">INDEX(Reel1,Spins[[#This Row],[Stop1]])</f>
        <v>🍋</v>
      </c>
      <c r="D9265">
        <f t="shared" ca="1" si="719"/>
        <v>10</v>
      </c>
      <c r="E9265" t="str" cm="1">
        <f t="array" aca="1" ref="E9265" ca="1">INDEX(Reel2,Spins[[#This Row],[Stop2]])</f>
        <v>🍋</v>
      </c>
      <c r="F9265">
        <f t="shared" ca="1" si="720"/>
        <v>13</v>
      </c>
      <c r="G9265" t="str" cm="1">
        <f t="array" aca="1" ref="G9265" ca="1">INDEX(Reel3,Spins[[#This Row],[Stop3]])</f>
        <v>🍇</v>
      </c>
      <c r="H9265" t="b">
        <f ca="1">AND(Spins[[#This Row],[Sym1]]=Spins[[#This Row],[Sym2]],Spins[[#This Row],[Sym2]]=Spins[[#This Row],[Sym3]])</f>
        <v>0</v>
      </c>
      <c r="I9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65">
        <f t="shared" si="721"/>
        <v>1</v>
      </c>
      <c r="K9265">
        <f ca="1">Spins[[#This Row],[Mult]]*Spins[[#This Row],[Bet]]</f>
        <v>0.6</v>
      </c>
      <c r="L9265">
        <f ca="1">Spins[[#This Row],[Payout]]-Spins[[#This Row],[Bet]]</f>
        <v>-0.4</v>
      </c>
    </row>
    <row r="9266" spans="1:12" x14ac:dyDescent="0.3">
      <c r="A9266">
        <f t="shared" si="717"/>
        <v>9265</v>
      </c>
      <c r="B9266">
        <f t="shared" ca="1" si="718"/>
        <v>9</v>
      </c>
      <c r="C9266" t="str" cm="1">
        <f t="array" aca="1" ref="C9266" ca="1">INDEX(Reel1,Spins[[#This Row],[Stop1]])</f>
        <v>🍋</v>
      </c>
      <c r="D9266">
        <f t="shared" ca="1" si="719"/>
        <v>10</v>
      </c>
      <c r="E9266" t="str" cm="1">
        <f t="array" aca="1" ref="E9266" ca="1">INDEX(Reel2,Spins[[#This Row],[Stop2]])</f>
        <v>🍋</v>
      </c>
      <c r="F9266">
        <f t="shared" ca="1" si="720"/>
        <v>23</v>
      </c>
      <c r="G9266" t="str" cm="1">
        <f t="array" aca="1" ref="G9266" ca="1">INDEX(Reel3,Spins[[#This Row],[Stop3]])</f>
        <v>BAR</v>
      </c>
      <c r="H9266" t="b">
        <f ca="1">AND(Spins[[#This Row],[Sym1]]=Spins[[#This Row],[Sym2]],Spins[[#This Row],[Sym2]]=Spins[[#This Row],[Sym3]])</f>
        <v>0</v>
      </c>
      <c r="I9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66">
        <f t="shared" si="721"/>
        <v>1</v>
      </c>
      <c r="K9266">
        <f ca="1">Spins[[#This Row],[Mult]]*Spins[[#This Row],[Bet]]</f>
        <v>0.6</v>
      </c>
      <c r="L9266">
        <f ca="1">Spins[[#This Row],[Payout]]-Spins[[#This Row],[Bet]]</f>
        <v>-0.4</v>
      </c>
    </row>
    <row r="9267" spans="1:12" x14ac:dyDescent="0.3">
      <c r="A9267">
        <f t="shared" si="717"/>
        <v>9266</v>
      </c>
      <c r="B9267">
        <f t="shared" ca="1" si="718"/>
        <v>7</v>
      </c>
      <c r="C9267" t="str" cm="1">
        <f t="array" aca="1" ref="C9267" ca="1">INDEX(Reel1,Spins[[#This Row],[Stop1]])</f>
        <v>🍋</v>
      </c>
      <c r="D9267">
        <f t="shared" ca="1" si="719"/>
        <v>10</v>
      </c>
      <c r="E9267" t="str" cm="1">
        <f t="array" aca="1" ref="E9267" ca="1">INDEX(Reel2,Spins[[#This Row],[Stop2]])</f>
        <v>🍋</v>
      </c>
      <c r="F9267">
        <f t="shared" ca="1" si="720"/>
        <v>16</v>
      </c>
      <c r="G9267" t="str" cm="1">
        <f t="array" aca="1" ref="G9267" ca="1">INDEX(Reel3,Spins[[#This Row],[Stop3]])</f>
        <v>🍇</v>
      </c>
      <c r="H9267" t="b">
        <f ca="1">AND(Spins[[#This Row],[Sym1]]=Spins[[#This Row],[Sym2]],Spins[[#This Row],[Sym2]]=Spins[[#This Row],[Sym3]])</f>
        <v>0</v>
      </c>
      <c r="I9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67">
        <f t="shared" si="721"/>
        <v>1</v>
      </c>
      <c r="K9267">
        <f ca="1">Spins[[#This Row],[Mult]]*Spins[[#This Row],[Bet]]</f>
        <v>0.6</v>
      </c>
      <c r="L9267">
        <f ca="1">Spins[[#This Row],[Payout]]-Spins[[#This Row],[Bet]]</f>
        <v>-0.4</v>
      </c>
    </row>
    <row r="9268" spans="1:12" x14ac:dyDescent="0.3">
      <c r="A9268">
        <f t="shared" si="717"/>
        <v>9267</v>
      </c>
      <c r="B9268">
        <f t="shared" ca="1" si="718"/>
        <v>20</v>
      </c>
      <c r="C9268" t="str" cm="1">
        <f t="array" aca="1" ref="C9268" ca="1">INDEX(Reel1,Spins[[#This Row],[Stop1]])</f>
        <v>🍒</v>
      </c>
      <c r="D9268">
        <f t="shared" ca="1" si="719"/>
        <v>6</v>
      </c>
      <c r="E9268" t="str" cm="1">
        <f t="array" aca="1" ref="E9268" ca="1">INDEX(Reel2,Spins[[#This Row],[Stop2]])</f>
        <v>🍋</v>
      </c>
      <c r="F9268">
        <f t="shared" ca="1" si="720"/>
        <v>17</v>
      </c>
      <c r="G9268" t="str" cm="1">
        <f t="array" aca="1" ref="G9268" ca="1">INDEX(Reel3,Spins[[#This Row],[Stop3]])</f>
        <v>🍇</v>
      </c>
      <c r="H9268" t="b">
        <f ca="1">AND(Spins[[#This Row],[Sym1]]=Spins[[#This Row],[Sym2]],Spins[[#This Row],[Sym2]]=Spins[[#This Row],[Sym3]])</f>
        <v>0</v>
      </c>
      <c r="I9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68">
        <f t="shared" si="721"/>
        <v>1</v>
      </c>
      <c r="K9268">
        <f ca="1">Spins[[#This Row],[Mult]]*Spins[[#This Row],[Bet]]</f>
        <v>0</v>
      </c>
      <c r="L9268">
        <f ca="1">Spins[[#This Row],[Payout]]-Spins[[#This Row],[Bet]]</f>
        <v>-1</v>
      </c>
    </row>
    <row r="9269" spans="1:12" x14ac:dyDescent="0.3">
      <c r="A9269">
        <f t="shared" si="717"/>
        <v>9268</v>
      </c>
      <c r="B9269">
        <f t="shared" ca="1" si="718"/>
        <v>8</v>
      </c>
      <c r="C9269" t="str" cm="1">
        <f t="array" aca="1" ref="C9269" ca="1">INDEX(Reel1,Spins[[#This Row],[Stop1]])</f>
        <v>🍋</v>
      </c>
      <c r="D9269">
        <f t="shared" ca="1" si="719"/>
        <v>31</v>
      </c>
      <c r="E9269" t="str" cm="1">
        <f t="array" aca="1" ref="E9269" ca="1">INDEX(Reel2,Spins[[#This Row],[Stop2]])</f>
        <v>💎</v>
      </c>
      <c r="F9269">
        <f t="shared" ca="1" si="720"/>
        <v>11</v>
      </c>
      <c r="G9269" t="str" cm="1">
        <f t="array" aca="1" ref="G9269" ca="1">INDEX(Reel3,Spins[[#This Row],[Stop3]])</f>
        <v>🍒</v>
      </c>
      <c r="H9269" t="b">
        <f ca="1">AND(Spins[[#This Row],[Sym1]]=Spins[[#This Row],[Sym2]],Spins[[#This Row],[Sym2]]=Spins[[#This Row],[Sym3]])</f>
        <v>0</v>
      </c>
      <c r="I9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69">
        <f t="shared" si="721"/>
        <v>1</v>
      </c>
      <c r="K9269">
        <f ca="1">Spins[[#This Row],[Mult]]*Spins[[#This Row],[Bet]]</f>
        <v>0</v>
      </c>
      <c r="L9269">
        <f ca="1">Spins[[#This Row],[Payout]]-Spins[[#This Row],[Bet]]</f>
        <v>-1</v>
      </c>
    </row>
    <row r="9270" spans="1:12" x14ac:dyDescent="0.3">
      <c r="A9270">
        <f t="shared" si="717"/>
        <v>9269</v>
      </c>
      <c r="B9270">
        <f t="shared" ca="1" si="718"/>
        <v>13</v>
      </c>
      <c r="C9270" t="str" cm="1">
        <f t="array" aca="1" ref="C9270" ca="1">INDEX(Reel1,Spins[[#This Row],[Stop1]])</f>
        <v>🍋</v>
      </c>
      <c r="D9270">
        <f t="shared" ca="1" si="719"/>
        <v>18</v>
      </c>
      <c r="E9270" t="str" cm="1">
        <f t="array" aca="1" ref="E9270" ca="1">INDEX(Reel2,Spins[[#This Row],[Stop2]])</f>
        <v>🍒</v>
      </c>
      <c r="F9270">
        <f t="shared" ca="1" si="720"/>
        <v>22</v>
      </c>
      <c r="G9270" t="str" cm="1">
        <f t="array" aca="1" ref="G9270" ca="1">INDEX(Reel3,Spins[[#This Row],[Stop3]])</f>
        <v>🔔</v>
      </c>
      <c r="H9270" t="b">
        <f ca="1">AND(Spins[[#This Row],[Sym1]]=Spins[[#This Row],[Sym2]],Spins[[#This Row],[Sym2]]=Spins[[#This Row],[Sym3]])</f>
        <v>0</v>
      </c>
      <c r="I9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0">
        <f t="shared" si="721"/>
        <v>1</v>
      </c>
      <c r="K9270">
        <f ca="1">Spins[[#This Row],[Mult]]*Spins[[#This Row],[Bet]]</f>
        <v>0</v>
      </c>
      <c r="L9270">
        <f ca="1">Spins[[#This Row],[Payout]]-Spins[[#This Row],[Bet]]</f>
        <v>-1</v>
      </c>
    </row>
    <row r="9271" spans="1:12" x14ac:dyDescent="0.3">
      <c r="A9271">
        <f t="shared" si="717"/>
        <v>9270</v>
      </c>
      <c r="B9271">
        <f t="shared" ca="1" si="718"/>
        <v>30</v>
      </c>
      <c r="C9271" t="str" cm="1">
        <f t="array" aca="1" ref="C9271" ca="1">INDEX(Reel1,Spins[[#This Row],[Stop1]])</f>
        <v>7️⃣</v>
      </c>
      <c r="D9271">
        <f t="shared" ca="1" si="719"/>
        <v>15</v>
      </c>
      <c r="E9271" t="str" cm="1">
        <f t="array" aca="1" ref="E9271" ca="1">INDEX(Reel2,Spins[[#This Row],[Stop2]])</f>
        <v>🍒</v>
      </c>
      <c r="F9271">
        <f t="shared" ca="1" si="720"/>
        <v>8</v>
      </c>
      <c r="G9271" t="str" cm="1">
        <f t="array" aca="1" ref="G9271" ca="1">INDEX(Reel3,Spins[[#This Row],[Stop3]])</f>
        <v>🍒</v>
      </c>
      <c r="H9271" t="b">
        <f ca="1">AND(Spins[[#This Row],[Sym1]]=Spins[[#This Row],[Sym2]],Spins[[#This Row],[Sym2]]=Spins[[#This Row],[Sym3]])</f>
        <v>0</v>
      </c>
      <c r="I9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1">
        <f t="shared" si="721"/>
        <v>1</v>
      </c>
      <c r="K9271">
        <f ca="1">Spins[[#This Row],[Mult]]*Spins[[#This Row],[Bet]]</f>
        <v>0</v>
      </c>
      <c r="L9271">
        <f ca="1">Spins[[#This Row],[Payout]]-Spins[[#This Row],[Bet]]</f>
        <v>-1</v>
      </c>
    </row>
    <row r="9272" spans="1:12" x14ac:dyDescent="0.3">
      <c r="A9272">
        <f t="shared" si="717"/>
        <v>9271</v>
      </c>
      <c r="B9272">
        <f t="shared" ca="1" si="718"/>
        <v>8</v>
      </c>
      <c r="C9272" t="str" cm="1">
        <f t="array" aca="1" ref="C9272" ca="1">INDEX(Reel1,Spins[[#This Row],[Stop1]])</f>
        <v>🍋</v>
      </c>
      <c r="D9272">
        <f t="shared" ca="1" si="719"/>
        <v>29</v>
      </c>
      <c r="E9272" t="str" cm="1">
        <f t="array" aca="1" ref="E9272" ca="1">INDEX(Reel2,Spins[[#This Row],[Stop2]])</f>
        <v>7️⃣</v>
      </c>
      <c r="F9272">
        <f t="shared" ca="1" si="720"/>
        <v>2</v>
      </c>
      <c r="G9272" t="str" cm="1">
        <f t="array" aca="1" ref="G9272" ca="1">INDEX(Reel3,Spins[[#This Row],[Stop3]])</f>
        <v>🍋</v>
      </c>
      <c r="H9272" t="b">
        <f ca="1">AND(Spins[[#This Row],[Sym1]]=Spins[[#This Row],[Sym2]],Spins[[#This Row],[Sym2]]=Spins[[#This Row],[Sym3]])</f>
        <v>0</v>
      </c>
      <c r="I9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2">
        <f t="shared" si="721"/>
        <v>1</v>
      </c>
      <c r="K9272">
        <f ca="1">Spins[[#This Row],[Mult]]*Spins[[#This Row],[Bet]]</f>
        <v>0</v>
      </c>
      <c r="L9272">
        <f ca="1">Spins[[#This Row],[Payout]]-Spins[[#This Row],[Bet]]</f>
        <v>-1</v>
      </c>
    </row>
    <row r="9273" spans="1:12" x14ac:dyDescent="0.3">
      <c r="A9273">
        <f t="shared" si="717"/>
        <v>9272</v>
      </c>
      <c r="B9273">
        <f t="shared" ca="1" si="718"/>
        <v>8</v>
      </c>
      <c r="C9273" t="str" cm="1">
        <f t="array" aca="1" ref="C9273" ca="1">INDEX(Reel1,Spins[[#This Row],[Stop1]])</f>
        <v>🍋</v>
      </c>
      <c r="D9273">
        <f t="shared" ca="1" si="719"/>
        <v>12</v>
      </c>
      <c r="E9273" t="str" cm="1">
        <f t="array" aca="1" ref="E9273" ca="1">INDEX(Reel2,Spins[[#This Row],[Stop2]])</f>
        <v>🍋</v>
      </c>
      <c r="F9273">
        <f t="shared" ca="1" si="720"/>
        <v>13</v>
      </c>
      <c r="G9273" t="str" cm="1">
        <f t="array" aca="1" ref="G9273" ca="1">INDEX(Reel3,Spins[[#This Row],[Stop3]])</f>
        <v>🍇</v>
      </c>
      <c r="H9273" t="b">
        <f ca="1">AND(Spins[[#This Row],[Sym1]]=Spins[[#This Row],[Sym2]],Spins[[#This Row],[Sym2]]=Spins[[#This Row],[Sym3]])</f>
        <v>0</v>
      </c>
      <c r="I9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73">
        <f t="shared" si="721"/>
        <v>1</v>
      </c>
      <c r="K9273">
        <f ca="1">Spins[[#This Row],[Mult]]*Spins[[#This Row],[Bet]]</f>
        <v>0.6</v>
      </c>
      <c r="L9273">
        <f ca="1">Spins[[#This Row],[Payout]]-Spins[[#This Row],[Bet]]</f>
        <v>-0.4</v>
      </c>
    </row>
    <row r="9274" spans="1:12" x14ac:dyDescent="0.3">
      <c r="A9274">
        <f t="shared" si="717"/>
        <v>9273</v>
      </c>
      <c r="B9274">
        <f t="shared" ca="1" si="718"/>
        <v>19</v>
      </c>
      <c r="C9274" t="str" cm="1">
        <f t="array" aca="1" ref="C9274" ca="1">INDEX(Reel1,Spins[[#This Row],[Stop1]])</f>
        <v>🍒</v>
      </c>
      <c r="D9274">
        <f t="shared" ca="1" si="719"/>
        <v>15</v>
      </c>
      <c r="E9274" t="str" cm="1">
        <f t="array" aca="1" ref="E9274" ca="1">INDEX(Reel2,Spins[[#This Row],[Stop2]])</f>
        <v>🍒</v>
      </c>
      <c r="F9274">
        <f t="shared" ca="1" si="720"/>
        <v>7</v>
      </c>
      <c r="G9274" t="str" cm="1">
        <f t="array" aca="1" ref="G9274" ca="1">INDEX(Reel3,Spins[[#This Row],[Stop3]])</f>
        <v>🍒</v>
      </c>
      <c r="H9274" t="b">
        <f ca="1">AND(Spins[[#This Row],[Sym1]]=Spins[[#This Row],[Sym2]],Spins[[#This Row],[Sym2]]=Spins[[#This Row],[Sym3]])</f>
        <v>1</v>
      </c>
      <c r="I9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274">
        <f t="shared" si="721"/>
        <v>1</v>
      </c>
      <c r="K9274">
        <f ca="1">Spins[[#This Row],[Mult]]*Spins[[#This Row],[Bet]]</f>
        <v>16</v>
      </c>
      <c r="L9274">
        <f ca="1">Spins[[#This Row],[Payout]]-Spins[[#This Row],[Bet]]</f>
        <v>15</v>
      </c>
    </row>
    <row r="9275" spans="1:12" x14ac:dyDescent="0.3">
      <c r="A9275">
        <f t="shared" si="717"/>
        <v>9274</v>
      </c>
      <c r="B9275">
        <f t="shared" ca="1" si="718"/>
        <v>31</v>
      </c>
      <c r="C9275" t="str" cm="1">
        <f t="array" aca="1" ref="C9275" ca="1">INDEX(Reel1,Spins[[#This Row],[Stop1]])</f>
        <v>💎</v>
      </c>
      <c r="D9275">
        <f t="shared" ca="1" si="719"/>
        <v>4</v>
      </c>
      <c r="E9275" t="str" cm="1">
        <f t="array" aca="1" ref="E9275" ca="1">INDEX(Reel2,Spins[[#This Row],[Stop2]])</f>
        <v>🍋</v>
      </c>
      <c r="F9275">
        <f t="shared" ca="1" si="720"/>
        <v>10</v>
      </c>
      <c r="G9275" t="str" cm="1">
        <f t="array" aca="1" ref="G9275" ca="1">INDEX(Reel3,Spins[[#This Row],[Stop3]])</f>
        <v>🍒</v>
      </c>
      <c r="H9275" t="b">
        <f ca="1">AND(Spins[[#This Row],[Sym1]]=Spins[[#This Row],[Sym2]],Spins[[#This Row],[Sym2]]=Spins[[#This Row],[Sym3]])</f>
        <v>0</v>
      </c>
      <c r="I9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5">
        <f t="shared" si="721"/>
        <v>1</v>
      </c>
      <c r="K9275">
        <f ca="1">Spins[[#This Row],[Mult]]*Spins[[#This Row],[Bet]]</f>
        <v>0</v>
      </c>
      <c r="L9275">
        <f ca="1">Spins[[#This Row],[Payout]]-Spins[[#This Row],[Bet]]</f>
        <v>-1</v>
      </c>
    </row>
    <row r="9276" spans="1:12" x14ac:dyDescent="0.3">
      <c r="A9276">
        <f t="shared" si="717"/>
        <v>9275</v>
      </c>
      <c r="B9276">
        <f t="shared" ca="1" si="718"/>
        <v>26</v>
      </c>
      <c r="C9276" t="str" cm="1">
        <f t="array" aca="1" ref="C9276" ca="1">INDEX(Reel1,Spins[[#This Row],[Stop1]])</f>
        <v>🔔</v>
      </c>
      <c r="D9276">
        <f t="shared" ca="1" si="719"/>
        <v>9</v>
      </c>
      <c r="E9276" t="str" cm="1">
        <f t="array" aca="1" ref="E9276" ca="1">INDEX(Reel2,Spins[[#This Row],[Stop2]])</f>
        <v>🍋</v>
      </c>
      <c r="F9276">
        <f t="shared" ca="1" si="720"/>
        <v>14</v>
      </c>
      <c r="G9276" t="str" cm="1">
        <f t="array" aca="1" ref="G9276" ca="1">INDEX(Reel3,Spins[[#This Row],[Stop3]])</f>
        <v>🍇</v>
      </c>
      <c r="H9276" t="b">
        <f ca="1">AND(Spins[[#This Row],[Sym1]]=Spins[[#This Row],[Sym2]],Spins[[#This Row],[Sym2]]=Spins[[#This Row],[Sym3]])</f>
        <v>0</v>
      </c>
      <c r="I9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6">
        <f t="shared" si="721"/>
        <v>1</v>
      </c>
      <c r="K9276">
        <f ca="1">Spins[[#This Row],[Mult]]*Spins[[#This Row],[Bet]]</f>
        <v>0</v>
      </c>
      <c r="L9276">
        <f ca="1">Spins[[#This Row],[Payout]]-Spins[[#This Row],[Bet]]</f>
        <v>-1</v>
      </c>
    </row>
    <row r="9277" spans="1:12" x14ac:dyDescent="0.3">
      <c r="A9277">
        <f t="shared" si="717"/>
        <v>9276</v>
      </c>
      <c r="B9277">
        <f t="shared" ca="1" si="718"/>
        <v>15</v>
      </c>
      <c r="C9277" t="str" cm="1">
        <f t="array" aca="1" ref="C9277" ca="1">INDEX(Reel1,Spins[[#This Row],[Stop1]])</f>
        <v>🍒</v>
      </c>
      <c r="D9277">
        <f t="shared" ca="1" si="719"/>
        <v>30</v>
      </c>
      <c r="E9277" t="str" cm="1">
        <f t="array" aca="1" ref="E9277" ca="1">INDEX(Reel2,Spins[[#This Row],[Stop2]])</f>
        <v>7️⃣</v>
      </c>
      <c r="F9277">
        <f t="shared" ca="1" si="720"/>
        <v>3</v>
      </c>
      <c r="G9277" t="str" cm="1">
        <f t="array" aca="1" ref="G9277" ca="1">INDEX(Reel3,Spins[[#This Row],[Stop3]])</f>
        <v>🍋</v>
      </c>
      <c r="H9277" t="b">
        <f ca="1">AND(Spins[[#This Row],[Sym1]]=Spins[[#This Row],[Sym2]],Spins[[#This Row],[Sym2]]=Spins[[#This Row],[Sym3]])</f>
        <v>0</v>
      </c>
      <c r="I9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7">
        <f t="shared" si="721"/>
        <v>1</v>
      </c>
      <c r="K9277">
        <f ca="1">Spins[[#This Row],[Mult]]*Spins[[#This Row],[Bet]]</f>
        <v>0</v>
      </c>
      <c r="L9277">
        <f ca="1">Spins[[#This Row],[Payout]]-Spins[[#This Row],[Bet]]</f>
        <v>-1</v>
      </c>
    </row>
    <row r="9278" spans="1:12" x14ac:dyDescent="0.3">
      <c r="A9278">
        <f t="shared" si="717"/>
        <v>9277</v>
      </c>
      <c r="B9278">
        <f t="shared" ca="1" si="718"/>
        <v>17</v>
      </c>
      <c r="C9278" t="str" cm="1">
        <f t="array" aca="1" ref="C9278" ca="1">INDEX(Reel1,Spins[[#This Row],[Stop1]])</f>
        <v>🍒</v>
      </c>
      <c r="D9278">
        <f t="shared" ca="1" si="719"/>
        <v>20</v>
      </c>
      <c r="E9278" t="str" cm="1">
        <f t="array" aca="1" ref="E9278" ca="1">INDEX(Reel2,Spins[[#This Row],[Stop2]])</f>
        <v>🍒</v>
      </c>
      <c r="F9278">
        <f t="shared" ca="1" si="720"/>
        <v>3</v>
      </c>
      <c r="G9278" t="str" cm="1">
        <f t="array" aca="1" ref="G9278" ca="1">INDEX(Reel3,Spins[[#This Row],[Stop3]])</f>
        <v>🍋</v>
      </c>
      <c r="H9278" t="b">
        <f ca="1">AND(Spins[[#This Row],[Sym1]]=Spins[[#This Row],[Sym2]],Spins[[#This Row],[Sym2]]=Spins[[#This Row],[Sym3]])</f>
        <v>0</v>
      </c>
      <c r="I9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278">
        <f t="shared" si="721"/>
        <v>1</v>
      </c>
      <c r="K9278">
        <f ca="1">Spins[[#This Row],[Mult]]*Spins[[#This Row],[Bet]]</f>
        <v>0.8</v>
      </c>
      <c r="L9278">
        <f ca="1">Spins[[#This Row],[Payout]]-Spins[[#This Row],[Bet]]</f>
        <v>-0.19999999999999996</v>
      </c>
    </row>
    <row r="9279" spans="1:12" x14ac:dyDescent="0.3">
      <c r="A9279">
        <f t="shared" si="717"/>
        <v>9278</v>
      </c>
      <c r="B9279">
        <f t="shared" ca="1" si="718"/>
        <v>15</v>
      </c>
      <c r="C9279" t="str" cm="1">
        <f t="array" aca="1" ref="C9279" ca="1">INDEX(Reel1,Spins[[#This Row],[Stop1]])</f>
        <v>🍒</v>
      </c>
      <c r="D9279">
        <f t="shared" ca="1" si="719"/>
        <v>25</v>
      </c>
      <c r="E9279" t="str" cm="1">
        <f t="array" aca="1" ref="E9279" ca="1">INDEX(Reel2,Spins[[#This Row],[Stop2]])</f>
        <v>🔔</v>
      </c>
      <c r="F9279">
        <f t="shared" ca="1" si="720"/>
        <v>19</v>
      </c>
      <c r="G9279" t="str" cm="1">
        <f t="array" aca="1" ref="G9279" ca="1">INDEX(Reel3,Spins[[#This Row],[Stop3]])</f>
        <v>🔔</v>
      </c>
      <c r="H9279" t="b">
        <f ca="1">AND(Spins[[#This Row],[Sym1]]=Spins[[#This Row],[Sym2]],Spins[[#This Row],[Sym2]]=Spins[[#This Row],[Sym3]])</f>
        <v>0</v>
      </c>
      <c r="I9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79">
        <f t="shared" si="721"/>
        <v>1</v>
      </c>
      <c r="K9279">
        <f ca="1">Spins[[#This Row],[Mult]]*Spins[[#This Row],[Bet]]</f>
        <v>0</v>
      </c>
      <c r="L9279">
        <f ca="1">Spins[[#This Row],[Payout]]-Spins[[#This Row],[Bet]]</f>
        <v>-1</v>
      </c>
    </row>
    <row r="9280" spans="1:12" x14ac:dyDescent="0.3">
      <c r="A9280">
        <f t="shared" si="717"/>
        <v>9279</v>
      </c>
      <c r="B9280">
        <f t="shared" ca="1" si="718"/>
        <v>23</v>
      </c>
      <c r="C9280" t="str" cm="1">
        <f t="array" aca="1" ref="C9280" ca="1">INDEX(Reel1,Spins[[#This Row],[Stop1]])</f>
        <v>🍇</v>
      </c>
      <c r="D9280">
        <f t="shared" ca="1" si="719"/>
        <v>28</v>
      </c>
      <c r="E9280" t="str" cm="1">
        <f t="array" aca="1" ref="E9280" ca="1">INDEX(Reel2,Spins[[#This Row],[Stop2]])</f>
        <v>BAR</v>
      </c>
      <c r="F9280">
        <f t="shared" ca="1" si="720"/>
        <v>22</v>
      </c>
      <c r="G9280" t="str" cm="1">
        <f t="array" aca="1" ref="G9280" ca="1">INDEX(Reel3,Spins[[#This Row],[Stop3]])</f>
        <v>🔔</v>
      </c>
      <c r="H9280" t="b">
        <f ca="1">AND(Spins[[#This Row],[Sym1]]=Spins[[#This Row],[Sym2]],Spins[[#This Row],[Sym2]]=Spins[[#This Row],[Sym3]])</f>
        <v>0</v>
      </c>
      <c r="I9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0">
        <f t="shared" si="721"/>
        <v>1</v>
      </c>
      <c r="K9280">
        <f ca="1">Spins[[#This Row],[Mult]]*Spins[[#This Row],[Bet]]</f>
        <v>0</v>
      </c>
      <c r="L9280">
        <f ca="1">Spins[[#This Row],[Payout]]-Spins[[#This Row],[Bet]]</f>
        <v>-1</v>
      </c>
    </row>
    <row r="9281" spans="1:12" x14ac:dyDescent="0.3">
      <c r="A9281">
        <f t="shared" si="717"/>
        <v>9280</v>
      </c>
      <c r="B9281">
        <f t="shared" ca="1" si="718"/>
        <v>12</v>
      </c>
      <c r="C9281" t="str" cm="1">
        <f t="array" aca="1" ref="C9281" ca="1">INDEX(Reel1,Spins[[#This Row],[Stop1]])</f>
        <v>🍋</v>
      </c>
      <c r="D9281">
        <f t="shared" ca="1" si="719"/>
        <v>26</v>
      </c>
      <c r="E9281" t="str" cm="1">
        <f t="array" aca="1" ref="E9281" ca="1">INDEX(Reel2,Spins[[#This Row],[Stop2]])</f>
        <v>🔔</v>
      </c>
      <c r="F9281">
        <f t="shared" ca="1" si="720"/>
        <v>16</v>
      </c>
      <c r="G9281" t="str" cm="1">
        <f t="array" aca="1" ref="G9281" ca="1">INDEX(Reel3,Spins[[#This Row],[Stop3]])</f>
        <v>🍇</v>
      </c>
      <c r="H9281" t="b">
        <f ca="1">AND(Spins[[#This Row],[Sym1]]=Spins[[#This Row],[Sym2]],Spins[[#This Row],[Sym2]]=Spins[[#This Row],[Sym3]])</f>
        <v>0</v>
      </c>
      <c r="I9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1">
        <f t="shared" si="721"/>
        <v>1</v>
      </c>
      <c r="K9281">
        <f ca="1">Spins[[#This Row],[Mult]]*Spins[[#This Row],[Bet]]</f>
        <v>0</v>
      </c>
      <c r="L9281">
        <f ca="1">Spins[[#This Row],[Payout]]-Spins[[#This Row],[Bet]]</f>
        <v>-1</v>
      </c>
    </row>
    <row r="9282" spans="1:12" x14ac:dyDescent="0.3">
      <c r="A9282">
        <f t="shared" ref="A9282:A9345" si="722">ROW()-1</f>
        <v>9281</v>
      </c>
      <c r="B9282">
        <f t="shared" ref="B9282:B9345" ca="1" si="723">RANDBETWEEN(1,ROWS(Reel1))</f>
        <v>26</v>
      </c>
      <c r="C9282" t="str" cm="1">
        <f t="array" aca="1" ref="C9282" ca="1">INDEX(Reel1,Spins[[#This Row],[Stop1]])</f>
        <v>🔔</v>
      </c>
      <c r="D9282">
        <f t="shared" ref="D9282:D9345" ca="1" si="724">RANDBETWEEN(1,ROWS(Reel2))</f>
        <v>11</v>
      </c>
      <c r="E9282" t="str" cm="1">
        <f t="array" aca="1" ref="E9282" ca="1">INDEX(Reel2,Spins[[#This Row],[Stop2]])</f>
        <v>🍋</v>
      </c>
      <c r="F9282">
        <f t="shared" ref="F9282:F9345" ca="1" si="725">RANDBETWEEN(1,ROWS(Reel3))</f>
        <v>24</v>
      </c>
      <c r="G9282" t="str" cm="1">
        <f t="array" aca="1" ref="G9282" ca="1">INDEX(Reel3,Spins[[#This Row],[Stop3]])</f>
        <v>BAR</v>
      </c>
      <c r="H9282" t="b">
        <f ca="1">AND(Spins[[#This Row],[Sym1]]=Spins[[#This Row],[Sym2]],Spins[[#This Row],[Sym2]]=Spins[[#This Row],[Sym3]])</f>
        <v>0</v>
      </c>
      <c r="I9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2">
        <f t="shared" ref="J9282:J9345" si="726">Bet</f>
        <v>1</v>
      </c>
      <c r="K9282">
        <f ca="1">Spins[[#This Row],[Mult]]*Spins[[#This Row],[Bet]]</f>
        <v>0</v>
      </c>
      <c r="L9282">
        <f ca="1">Spins[[#This Row],[Payout]]-Spins[[#This Row],[Bet]]</f>
        <v>-1</v>
      </c>
    </row>
    <row r="9283" spans="1:12" x14ac:dyDescent="0.3">
      <c r="A9283">
        <f t="shared" si="722"/>
        <v>9282</v>
      </c>
      <c r="B9283">
        <f t="shared" ca="1" si="723"/>
        <v>30</v>
      </c>
      <c r="C9283" t="str" cm="1">
        <f t="array" aca="1" ref="C9283" ca="1">INDEX(Reel1,Spins[[#This Row],[Stop1]])</f>
        <v>7️⃣</v>
      </c>
      <c r="D9283">
        <f t="shared" ca="1" si="724"/>
        <v>19</v>
      </c>
      <c r="E9283" t="str" cm="1">
        <f t="array" aca="1" ref="E9283" ca="1">INDEX(Reel2,Spins[[#This Row],[Stop2]])</f>
        <v>🍒</v>
      </c>
      <c r="F9283">
        <f t="shared" ca="1" si="725"/>
        <v>5</v>
      </c>
      <c r="G9283" t="str" cm="1">
        <f t="array" aca="1" ref="G9283" ca="1">INDEX(Reel3,Spins[[#This Row],[Stop3]])</f>
        <v>🍋</v>
      </c>
      <c r="H9283" t="b">
        <f ca="1">AND(Spins[[#This Row],[Sym1]]=Spins[[#This Row],[Sym2]],Spins[[#This Row],[Sym2]]=Spins[[#This Row],[Sym3]])</f>
        <v>0</v>
      </c>
      <c r="I9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3">
        <f t="shared" si="726"/>
        <v>1</v>
      </c>
      <c r="K9283">
        <f ca="1">Spins[[#This Row],[Mult]]*Spins[[#This Row],[Bet]]</f>
        <v>0</v>
      </c>
      <c r="L9283">
        <f ca="1">Spins[[#This Row],[Payout]]-Spins[[#This Row],[Bet]]</f>
        <v>-1</v>
      </c>
    </row>
    <row r="9284" spans="1:12" x14ac:dyDescent="0.3">
      <c r="A9284">
        <f t="shared" si="722"/>
        <v>9283</v>
      </c>
      <c r="B9284">
        <f t="shared" ca="1" si="723"/>
        <v>20</v>
      </c>
      <c r="C9284" t="str" cm="1">
        <f t="array" aca="1" ref="C9284" ca="1">INDEX(Reel1,Spins[[#This Row],[Stop1]])</f>
        <v>🍒</v>
      </c>
      <c r="D9284">
        <f t="shared" ca="1" si="724"/>
        <v>11</v>
      </c>
      <c r="E9284" t="str" cm="1">
        <f t="array" aca="1" ref="E9284" ca="1">INDEX(Reel2,Spins[[#This Row],[Stop2]])</f>
        <v>🍋</v>
      </c>
      <c r="F9284">
        <f t="shared" ca="1" si="725"/>
        <v>10</v>
      </c>
      <c r="G9284" t="str" cm="1">
        <f t="array" aca="1" ref="G9284" ca="1">INDEX(Reel3,Spins[[#This Row],[Stop3]])</f>
        <v>🍒</v>
      </c>
      <c r="H9284" t="b">
        <f ca="1">AND(Spins[[#This Row],[Sym1]]=Spins[[#This Row],[Sym2]],Spins[[#This Row],[Sym2]]=Spins[[#This Row],[Sym3]])</f>
        <v>0</v>
      </c>
      <c r="I9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4">
        <f t="shared" si="726"/>
        <v>1</v>
      </c>
      <c r="K9284">
        <f ca="1">Spins[[#This Row],[Mult]]*Spins[[#This Row],[Bet]]</f>
        <v>0</v>
      </c>
      <c r="L9284">
        <f ca="1">Spins[[#This Row],[Payout]]-Spins[[#This Row],[Bet]]</f>
        <v>-1</v>
      </c>
    </row>
    <row r="9285" spans="1:12" x14ac:dyDescent="0.3">
      <c r="A9285">
        <f t="shared" si="722"/>
        <v>9284</v>
      </c>
      <c r="B9285">
        <f t="shared" ca="1" si="723"/>
        <v>16</v>
      </c>
      <c r="C9285" t="str" cm="1">
        <f t="array" aca="1" ref="C9285" ca="1">INDEX(Reel1,Spins[[#This Row],[Stop1]])</f>
        <v>🍒</v>
      </c>
      <c r="D9285">
        <f t="shared" ca="1" si="724"/>
        <v>1</v>
      </c>
      <c r="E9285" t="str" cm="1">
        <f t="array" aca="1" ref="E9285" ca="1">INDEX(Reel2,Spins[[#This Row],[Stop2]])</f>
        <v>🍋</v>
      </c>
      <c r="F9285">
        <f t="shared" ca="1" si="725"/>
        <v>9</v>
      </c>
      <c r="G9285" t="str" cm="1">
        <f t="array" aca="1" ref="G9285" ca="1">INDEX(Reel3,Spins[[#This Row],[Stop3]])</f>
        <v>🍒</v>
      </c>
      <c r="H9285" t="b">
        <f ca="1">AND(Spins[[#This Row],[Sym1]]=Spins[[#This Row],[Sym2]],Spins[[#This Row],[Sym2]]=Spins[[#This Row],[Sym3]])</f>
        <v>0</v>
      </c>
      <c r="I9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5">
        <f t="shared" si="726"/>
        <v>1</v>
      </c>
      <c r="K9285">
        <f ca="1">Spins[[#This Row],[Mult]]*Spins[[#This Row],[Bet]]</f>
        <v>0</v>
      </c>
      <c r="L9285">
        <f ca="1">Spins[[#This Row],[Payout]]-Spins[[#This Row],[Bet]]</f>
        <v>-1</v>
      </c>
    </row>
    <row r="9286" spans="1:12" x14ac:dyDescent="0.3">
      <c r="A9286">
        <f t="shared" si="722"/>
        <v>9285</v>
      </c>
      <c r="B9286">
        <f t="shared" ca="1" si="723"/>
        <v>9</v>
      </c>
      <c r="C9286" t="str" cm="1">
        <f t="array" aca="1" ref="C9286" ca="1">INDEX(Reel1,Spins[[#This Row],[Stop1]])</f>
        <v>🍋</v>
      </c>
      <c r="D9286">
        <f t="shared" ca="1" si="724"/>
        <v>29</v>
      </c>
      <c r="E9286" t="str" cm="1">
        <f t="array" aca="1" ref="E9286" ca="1">INDEX(Reel2,Spins[[#This Row],[Stop2]])</f>
        <v>7️⃣</v>
      </c>
      <c r="F9286">
        <f t="shared" ca="1" si="725"/>
        <v>18</v>
      </c>
      <c r="G9286" t="str" cm="1">
        <f t="array" aca="1" ref="G9286" ca="1">INDEX(Reel3,Spins[[#This Row],[Stop3]])</f>
        <v>🔔</v>
      </c>
      <c r="H9286" t="b">
        <f ca="1">AND(Spins[[#This Row],[Sym1]]=Spins[[#This Row],[Sym2]],Spins[[#This Row],[Sym2]]=Spins[[#This Row],[Sym3]])</f>
        <v>0</v>
      </c>
      <c r="I9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6">
        <f t="shared" si="726"/>
        <v>1</v>
      </c>
      <c r="K9286">
        <f ca="1">Spins[[#This Row],[Mult]]*Spins[[#This Row],[Bet]]</f>
        <v>0</v>
      </c>
      <c r="L9286">
        <f ca="1">Spins[[#This Row],[Payout]]-Spins[[#This Row],[Bet]]</f>
        <v>-1</v>
      </c>
    </row>
    <row r="9287" spans="1:12" x14ac:dyDescent="0.3">
      <c r="A9287">
        <f t="shared" si="722"/>
        <v>9286</v>
      </c>
      <c r="B9287">
        <f t="shared" ca="1" si="723"/>
        <v>12</v>
      </c>
      <c r="C9287" t="str" cm="1">
        <f t="array" aca="1" ref="C9287" ca="1">INDEX(Reel1,Spins[[#This Row],[Stop1]])</f>
        <v>🍋</v>
      </c>
      <c r="D9287">
        <f t="shared" ca="1" si="724"/>
        <v>13</v>
      </c>
      <c r="E9287" t="str" cm="1">
        <f t="array" aca="1" ref="E9287" ca="1">INDEX(Reel2,Spins[[#This Row],[Stop2]])</f>
        <v>🍋</v>
      </c>
      <c r="F9287">
        <f t="shared" ca="1" si="725"/>
        <v>4</v>
      </c>
      <c r="G9287" t="str" cm="1">
        <f t="array" aca="1" ref="G9287" ca="1">INDEX(Reel3,Spins[[#This Row],[Stop3]])</f>
        <v>🍋</v>
      </c>
      <c r="H9287" t="b">
        <f ca="1">AND(Spins[[#This Row],[Sym1]]=Spins[[#This Row],[Sym2]],Spins[[#This Row],[Sym2]]=Spins[[#This Row],[Sym3]])</f>
        <v>1</v>
      </c>
      <c r="I9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287">
        <f t="shared" si="726"/>
        <v>1</v>
      </c>
      <c r="K9287">
        <f ca="1">Spins[[#This Row],[Mult]]*Spins[[#This Row],[Bet]]</f>
        <v>14</v>
      </c>
      <c r="L9287">
        <f ca="1">Spins[[#This Row],[Payout]]-Spins[[#This Row],[Bet]]</f>
        <v>13</v>
      </c>
    </row>
    <row r="9288" spans="1:12" x14ac:dyDescent="0.3">
      <c r="A9288">
        <f t="shared" si="722"/>
        <v>9287</v>
      </c>
      <c r="B9288">
        <f t="shared" ca="1" si="723"/>
        <v>16</v>
      </c>
      <c r="C9288" t="str" cm="1">
        <f t="array" aca="1" ref="C9288" ca="1">INDEX(Reel1,Spins[[#This Row],[Stop1]])</f>
        <v>🍒</v>
      </c>
      <c r="D9288">
        <f t="shared" ca="1" si="724"/>
        <v>25</v>
      </c>
      <c r="E9288" t="str" cm="1">
        <f t="array" aca="1" ref="E9288" ca="1">INDEX(Reel2,Spins[[#This Row],[Stop2]])</f>
        <v>🔔</v>
      </c>
      <c r="F9288">
        <f t="shared" ca="1" si="725"/>
        <v>11</v>
      </c>
      <c r="G9288" t="str" cm="1">
        <f t="array" aca="1" ref="G9288" ca="1">INDEX(Reel3,Spins[[#This Row],[Stop3]])</f>
        <v>🍒</v>
      </c>
      <c r="H9288" t="b">
        <f ca="1">AND(Spins[[#This Row],[Sym1]]=Spins[[#This Row],[Sym2]],Spins[[#This Row],[Sym2]]=Spins[[#This Row],[Sym3]])</f>
        <v>0</v>
      </c>
      <c r="I9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88">
        <f t="shared" si="726"/>
        <v>1</v>
      </c>
      <c r="K9288">
        <f ca="1">Spins[[#This Row],[Mult]]*Spins[[#This Row],[Bet]]</f>
        <v>0</v>
      </c>
      <c r="L9288">
        <f ca="1">Spins[[#This Row],[Payout]]-Spins[[#This Row],[Bet]]</f>
        <v>-1</v>
      </c>
    </row>
    <row r="9289" spans="1:12" x14ac:dyDescent="0.3">
      <c r="A9289">
        <f t="shared" si="722"/>
        <v>9288</v>
      </c>
      <c r="B9289">
        <f t="shared" ca="1" si="723"/>
        <v>2</v>
      </c>
      <c r="C9289" t="str" cm="1">
        <f t="array" aca="1" ref="C9289" ca="1">INDEX(Reel1,Spins[[#This Row],[Stop1]])</f>
        <v>🍋</v>
      </c>
      <c r="D9289">
        <f t="shared" ca="1" si="724"/>
        <v>4</v>
      </c>
      <c r="E9289" t="str" cm="1">
        <f t="array" aca="1" ref="E9289" ca="1">INDEX(Reel2,Spins[[#This Row],[Stop2]])</f>
        <v>🍋</v>
      </c>
      <c r="F9289">
        <f t="shared" ca="1" si="725"/>
        <v>6</v>
      </c>
      <c r="G9289" t="str" cm="1">
        <f t="array" aca="1" ref="G9289" ca="1">INDEX(Reel3,Spins[[#This Row],[Stop3]])</f>
        <v>🍒</v>
      </c>
      <c r="H9289" t="b">
        <f ca="1">AND(Spins[[#This Row],[Sym1]]=Spins[[#This Row],[Sym2]],Spins[[#This Row],[Sym2]]=Spins[[#This Row],[Sym3]])</f>
        <v>0</v>
      </c>
      <c r="I9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89">
        <f t="shared" si="726"/>
        <v>1</v>
      </c>
      <c r="K9289">
        <f ca="1">Spins[[#This Row],[Mult]]*Spins[[#This Row],[Bet]]</f>
        <v>0.6</v>
      </c>
      <c r="L9289">
        <f ca="1">Spins[[#This Row],[Payout]]-Spins[[#This Row],[Bet]]</f>
        <v>-0.4</v>
      </c>
    </row>
    <row r="9290" spans="1:12" x14ac:dyDescent="0.3">
      <c r="A9290">
        <f t="shared" si="722"/>
        <v>9289</v>
      </c>
      <c r="B9290">
        <f t="shared" ca="1" si="723"/>
        <v>30</v>
      </c>
      <c r="C9290" t="str" cm="1">
        <f t="array" aca="1" ref="C9290" ca="1">INDEX(Reel1,Spins[[#This Row],[Stop1]])</f>
        <v>7️⃣</v>
      </c>
      <c r="D9290">
        <f t="shared" ca="1" si="724"/>
        <v>16</v>
      </c>
      <c r="E9290" t="str" cm="1">
        <f t="array" aca="1" ref="E9290" ca="1">INDEX(Reel2,Spins[[#This Row],[Stop2]])</f>
        <v>🍒</v>
      </c>
      <c r="F9290">
        <f t="shared" ca="1" si="725"/>
        <v>25</v>
      </c>
      <c r="G9290" t="str" cm="1">
        <f t="array" aca="1" ref="G9290" ca="1">INDEX(Reel3,Spins[[#This Row],[Stop3]])</f>
        <v>BAR</v>
      </c>
      <c r="H9290" t="b">
        <f ca="1">AND(Spins[[#This Row],[Sym1]]=Spins[[#This Row],[Sym2]],Spins[[#This Row],[Sym2]]=Spins[[#This Row],[Sym3]])</f>
        <v>0</v>
      </c>
      <c r="I9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90">
        <f t="shared" si="726"/>
        <v>1</v>
      </c>
      <c r="K9290">
        <f ca="1">Spins[[#This Row],[Mult]]*Spins[[#This Row],[Bet]]</f>
        <v>0</v>
      </c>
      <c r="L9290">
        <f ca="1">Spins[[#This Row],[Payout]]-Spins[[#This Row],[Bet]]</f>
        <v>-1</v>
      </c>
    </row>
    <row r="9291" spans="1:12" x14ac:dyDescent="0.3">
      <c r="A9291">
        <f t="shared" si="722"/>
        <v>9290</v>
      </c>
      <c r="B9291">
        <f t="shared" ca="1" si="723"/>
        <v>9</v>
      </c>
      <c r="C9291" t="str" cm="1">
        <f t="array" aca="1" ref="C9291" ca="1">INDEX(Reel1,Spins[[#This Row],[Stop1]])</f>
        <v>🍋</v>
      </c>
      <c r="D9291">
        <f t="shared" ca="1" si="724"/>
        <v>21</v>
      </c>
      <c r="E9291" t="str" cm="1">
        <f t="array" aca="1" ref="E9291" ca="1">INDEX(Reel2,Spins[[#This Row],[Stop2]])</f>
        <v>🍒</v>
      </c>
      <c r="F9291">
        <f t="shared" ca="1" si="725"/>
        <v>17</v>
      </c>
      <c r="G9291" t="str" cm="1">
        <f t="array" aca="1" ref="G9291" ca="1">INDEX(Reel3,Spins[[#This Row],[Stop3]])</f>
        <v>🍇</v>
      </c>
      <c r="H9291" t="b">
        <f ca="1">AND(Spins[[#This Row],[Sym1]]=Spins[[#This Row],[Sym2]],Spins[[#This Row],[Sym2]]=Spins[[#This Row],[Sym3]])</f>
        <v>0</v>
      </c>
      <c r="I9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91">
        <f t="shared" si="726"/>
        <v>1</v>
      </c>
      <c r="K9291">
        <f ca="1">Spins[[#This Row],[Mult]]*Spins[[#This Row],[Bet]]</f>
        <v>0</v>
      </c>
      <c r="L9291">
        <f ca="1">Spins[[#This Row],[Payout]]-Spins[[#This Row],[Bet]]</f>
        <v>-1</v>
      </c>
    </row>
    <row r="9292" spans="1:12" x14ac:dyDescent="0.3">
      <c r="A9292">
        <f t="shared" si="722"/>
        <v>9291</v>
      </c>
      <c r="B9292">
        <f t="shared" ca="1" si="723"/>
        <v>12</v>
      </c>
      <c r="C9292" t="str" cm="1">
        <f t="array" aca="1" ref="C9292" ca="1">INDEX(Reel1,Spins[[#This Row],[Stop1]])</f>
        <v>🍋</v>
      </c>
      <c r="D9292">
        <f t="shared" ca="1" si="724"/>
        <v>11</v>
      </c>
      <c r="E9292" t="str" cm="1">
        <f t="array" aca="1" ref="E9292" ca="1">INDEX(Reel2,Spins[[#This Row],[Stop2]])</f>
        <v>🍋</v>
      </c>
      <c r="F9292">
        <f t="shared" ca="1" si="725"/>
        <v>18</v>
      </c>
      <c r="G9292" t="str" cm="1">
        <f t="array" aca="1" ref="G9292" ca="1">INDEX(Reel3,Spins[[#This Row],[Stop3]])</f>
        <v>🔔</v>
      </c>
      <c r="H9292" t="b">
        <f ca="1">AND(Spins[[#This Row],[Sym1]]=Spins[[#This Row],[Sym2]],Spins[[#This Row],[Sym2]]=Spins[[#This Row],[Sym3]])</f>
        <v>0</v>
      </c>
      <c r="I9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92">
        <f t="shared" si="726"/>
        <v>1</v>
      </c>
      <c r="K9292">
        <f ca="1">Spins[[#This Row],[Mult]]*Spins[[#This Row],[Bet]]</f>
        <v>0.6</v>
      </c>
      <c r="L9292">
        <f ca="1">Spins[[#This Row],[Payout]]-Spins[[#This Row],[Bet]]</f>
        <v>-0.4</v>
      </c>
    </row>
    <row r="9293" spans="1:12" x14ac:dyDescent="0.3">
      <c r="A9293">
        <f t="shared" si="722"/>
        <v>9292</v>
      </c>
      <c r="B9293">
        <f t="shared" ca="1" si="723"/>
        <v>5</v>
      </c>
      <c r="C9293" t="str" cm="1">
        <f t="array" aca="1" ref="C9293" ca="1">INDEX(Reel1,Spins[[#This Row],[Stop1]])</f>
        <v>🍋</v>
      </c>
      <c r="D9293">
        <f t="shared" ca="1" si="724"/>
        <v>19</v>
      </c>
      <c r="E9293" t="str" cm="1">
        <f t="array" aca="1" ref="E9293" ca="1">INDEX(Reel2,Spins[[#This Row],[Stop2]])</f>
        <v>🍒</v>
      </c>
      <c r="F9293">
        <f t="shared" ca="1" si="725"/>
        <v>17</v>
      </c>
      <c r="G9293" t="str" cm="1">
        <f t="array" aca="1" ref="G9293" ca="1">INDEX(Reel3,Spins[[#This Row],[Stop3]])</f>
        <v>🍇</v>
      </c>
      <c r="H9293" t="b">
        <f ca="1">AND(Spins[[#This Row],[Sym1]]=Spins[[#This Row],[Sym2]],Spins[[#This Row],[Sym2]]=Spins[[#This Row],[Sym3]])</f>
        <v>0</v>
      </c>
      <c r="I9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93">
        <f t="shared" si="726"/>
        <v>1</v>
      </c>
      <c r="K9293">
        <f ca="1">Spins[[#This Row],[Mult]]*Spins[[#This Row],[Bet]]</f>
        <v>0</v>
      </c>
      <c r="L9293">
        <f ca="1">Spins[[#This Row],[Payout]]-Spins[[#This Row],[Bet]]</f>
        <v>-1</v>
      </c>
    </row>
    <row r="9294" spans="1:12" x14ac:dyDescent="0.3">
      <c r="A9294">
        <f t="shared" si="722"/>
        <v>9293</v>
      </c>
      <c r="B9294">
        <f t="shared" ca="1" si="723"/>
        <v>30</v>
      </c>
      <c r="C9294" t="str" cm="1">
        <f t="array" aca="1" ref="C9294" ca="1">INDEX(Reel1,Spins[[#This Row],[Stop1]])</f>
        <v>7️⃣</v>
      </c>
      <c r="D9294">
        <f t="shared" ca="1" si="724"/>
        <v>28</v>
      </c>
      <c r="E9294" t="str" cm="1">
        <f t="array" aca="1" ref="E9294" ca="1">INDEX(Reel2,Spins[[#This Row],[Stop2]])</f>
        <v>BAR</v>
      </c>
      <c r="F9294">
        <f t="shared" ca="1" si="725"/>
        <v>4</v>
      </c>
      <c r="G9294" t="str" cm="1">
        <f t="array" aca="1" ref="G9294" ca="1">INDEX(Reel3,Spins[[#This Row],[Stop3]])</f>
        <v>🍋</v>
      </c>
      <c r="H9294" t="b">
        <f ca="1">AND(Spins[[#This Row],[Sym1]]=Spins[[#This Row],[Sym2]],Spins[[#This Row],[Sym2]]=Spins[[#This Row],[Sym3]])</f>
        <v>0</v>
      </c>
      <c r="I9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94">
        <f t="shared" si="726"/>
        <v>1</v>
      </c>
      <c r="K9294">
        <f ca="1">Spins[[#This Row],[Mult]]*Spins[[#This Row],[Bet]]</f>
        <v>0</v>
      </c>
      <c r="L9294">
        <f ca="1">Spins[[#This Row],[Payout]]-Spins[[#This Row],[Bet]]</f>
        <v>-1</v>
      </c>
    </row>
    <row r="9295" spans="1:12" x14ac:dyDescent="0.3">
      <c r="A9295">
        <f t="shared" si="722"/>
        <v>9294</v>
      </c>
      <c r="B9295">
        <f t="shared" ca="1" si="723"/>
        <v>17</v>
      </c>
      <c r="C9295" t="str" cm="1">
        <f t="array" aca="1" ref="C9295" ca="1">INDEX(Reel1,Spins[[#This Row],[Stop1]])</f>
        <v>🍒</v>
      </c>
      <c r="D9295">
        <f t="shared" ca="1" si="724"/>
        <v>21</v>
      </c>
      <c r="E9295" t="str" cm="1">
        <f t="array" aca="1" ref="E9295" ca="1">INDEX(Reel2,Spins[[#This Row],[Stop2]])</f>
        <v>🍒</v>
      </c>
      <c r="F9295">
        <f t="shared" ca="1" si="725"/>
        <v>30</v>
      </c>
      <c r="G9295" t="str" cm="1">
        <f t="array" aca="1" ref="G9295" ca="1">INDEX(Reel3,Spins[[#This Row],[Stop3]])</f>
        <v>💎</v>
      </c>
      <c r="H9295" t="b">
        <f ca="1">AND(Spins[[#This Row],[Sym1]]=Spins[[#This Row],[Sym2]],Spins[[#This Row],[Sym2]]=Spins[[#This Row],[Sym3]])</f>
        <v>0</v>
      </c>
      <c r="I9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295">
        <f t="shared" si="726"/>
        <v>1</v>
      </c>
      <c r="K9295">
        <f ca="1">Spins[[#This Row],[Mult]]*Spins[[#This Row],[Bet]]</f>
        <v>0.8</v>
      </c>
      <c r="L9295">
        <f ca="1">Spins[[#This Row],[Payout]]-Spins[[#This Row],[Bet]]</f>
        <v>-0.19999999999999996</v>
      </c>
    </row>
    <row r="9296" spans="1:12" x14ac:dyDescent="0.3">
      <c r="A9296">
        <f t="shared" si="722"/>
        <v>9295</v>
      </c>
      <c r="B9296">
        <f t="shared" ca="1" si="723"/>
        <v>28</v>
      </c>
      <c r="C9296" t="str" cm="1">
        <f t="array" aca="1" ref="C9296" ca="1">INDEX(Reel1,Spins[[#This Row],[Stop1]])</f>
        <v>BAR</v>
      </c>
      <c r="D9296">
        <f t="shared" ca="1" si="724"/>
        <v>27</v>
      </c>
      <c r="E9296" t="str" cm="1">
        <f t="array" aca="1" ref="E9296" ca="1">INDEX(Reel2,Spins[[#This Row],[Stop2]])</f>
        <v>BAR</v>
      </c>
      <c r="F9296">
        <f t="shared" ca="1" si="725"/>
        <v>5</v>
      </c>
      <c r="G9296" t="str" cm="1">
        <f t="array" aca="1" ref="G9296" ca="1">INDEX(Reel3,Spins[[#This Row],[Stop3]])</f>
        <v>🍋</v>
      </c>
      <c r="H9296" t="b">
        <f ca="1">AND(Spins[[#This Row],[Sym1]]=Spins[[#This Row],[Sym2]],Spins[[#This Row],[Sym2]]=Spins[[#This Row],[Sym3]])</f>
        <v>0</v>
      </c>
      <c r="I9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9296">
        <f t="shared" si="726"/>
        <v>1</v>
      </c>
      <c r="K9296">
        <f ca="1">Spins[[#This Row],[Mult]]*Spins[[#This Row],[Bet]]</f>
        <v>3</v>
      </c>
      <c r="L9296">
        <f ca="1">Spins[[#This Row],[Payout]]-Spins[[#This Row],[Bet]]</f>
        <v>2</v>
      </c>
    </row>
    <row r="9297" spans="1:12" x14ac:dyDescent="0.3">
      <c r="A9297">
        <f t="shared" si="722"/>
        <v>9296</v>
      </c>
      <c r="B9297">
        <f t="shared" ca="1" si="723"/>
        <v>12</v>
      </c>
      <c r="C9297" t="str" cm="1">
        <f t="array" aca="1" ref="C9297" ca="1">INDEX(Reel1,Spins[[#This Row],[Stop1]])</f>
        <v>🍋</v>
      </c>
      <c r="D9297">
        <f t="shared" ca="1" si="724"/>
        <v>20</v>
      </c>
      <c r="E9297" t="str" cm="1">
        <f t="array" aca="1" ref="E9297" ca="1">INDEX(Reel2,Spins[[#This Row],[Stop2]])</f>
        <v>🍒</v>
      </c>
      <c r="F9297">
        <f t="shared" ca="1" si="725"/>
        <v>13</v>
      </c>
      <c r="G9297" t="str" cm="1">
        <f t="array" aca="1" ref="G9297" ca="1">INDEX(Reel3,Spins[[#This Row],[Stop3]])</f>
        <v>🍇</v>
      </c>
      <c r="H9297" t="b">
        <f ca="1">AND(Spins[[#This Row],[Sym1]]=Spins[[#This Row],[Sym2]],Spins[[#This Row],[Sym2]]=Spins[[#This Row],[Sym3]])</f>
        <v>0</v>
      </c>
      <c r="I9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297">
        <f t="shared" si="726"/>
        <v>1</v>
      </c>
      <c r="K9297">
        <f ca="1">Spins[[#This Row],[Mult]]*Spins[[#This Row],[Bet]]</f>
        <v>0</v>
      </c>
      <c r="L9297">
        <f ca="1">Spins[[#This Row],[Payout]]-Spins[[#This Row],[Bet]]</f>
        <v>-1</v>
      </c>
    </row>
    <row r="9298" spans="1:12" x14ac:dyDescent="0.3">
      <c r="A9298">
        <f t="shared" si="722"/>
        <v>9297</v>
      </c>
      <c r="B9298">
        <f t="shared" ca="1" si="723"/>
        <v>7</v>
      </c>
      <c r="C9298" t="str" cm="1">
        <f t="array" aca="1" ref="C9298" ca="1">INDEX(Reel1,Spins[[#This Row],[Stop1]])</f>
        <v>🍋</v>
      </c>
      <c r="D9298">
        <f t="shared" ca="1" si="724"/>
        <v>5</v>
      </c>
      <c r="E9298" t="str" cm="1">
        <f t="array" aca="1" ref="E9298" ca="1">INDEX(Reel2,Spins[[#This Row],[Stop2]])</f>
        <v>🍋</v>
      </c>
      <c r="F9298">
        <f t="shared" ca="1" si="725"/>
        <v>2</v>
      </c>
      <c r="G9298" t="str" cm="1">
        <f t="array" aca="1" ref="G9298" ca="1">INDEX(Reel3,Spins[[#This Row],[Stop3]])</f>
        <v>🍋</v>
      </c>
      <c r="H9298" t="b">
        <f ca="1">AND(Spins[[#This Row],[Sym1]]=Spins[[#This Row],[Sym2]],Spins[[#This Row],[Sym2]]=Spins[[#This Row],[Sym3]])</f>
        <v>1</v>
      </c>
      <c r="I9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298">
        <f t="shared" si="726"/>
        <v>1</v>
      </c>
      <c r="K9298">
        <f ca="1">Spins[[#This Row],[Mult]]*Spins[[#This Row],[Bet]]</f>
        <v>14</v>
      </c>
      <c r="L9298">
        <f ca="1">Spins[[#This Row],[Payout]]-Spins[[#This Row],[Bet]]</f>
        <v>13</v>
      </c>
    </row>
    <row r="9299" spans="1:12" x14ac:dyDescent="0.3">
      <c r="A9299">
        <f t="shared" si="722"/>
        <v>9298</v>
      </c>
      <c r="B9299">
        <f t="shared" ca="1" si="723"/>
        <v>2</v>
      </c>
      <c r="C9299" t="str" cm="1">
        <f t="array" aca="1" ref="C9299" ca="1">INDEX(Reel1,Spins[[#This Row],[Stop1]])</f>
        <v>🍋</v>
      </c>
      <c r="D9299">
        <f t="shared" ca="1" si="724"/>
        <v>11</v>
      </c>
      <c r="E9299" t="str" cm="1">
        <f t="array" aca="1" ref="E9299" ca="1">INDEX(Reel2,Spins[[#This Row],[Stop2]])</f>
        <v>🍋</v>
      </c>
      <c r="F9299">
        <f t="shared" ca="1" si="725"/>
        <v>24</v>
      </c>
      <c r="G9299" t="str" cm="1">
        <f t="array" aca="1" ref="G9299" ca="1">INDEX(Reel3,Spins[[#This Row],[Stop3]])</f>
        <v>BAR</v>
      </c>
      <c r="H9299" t="b">
        <f ca="1">AND(Spins[[#This Row],[Sym1]]=Spins[[#This Row],[Sym2]],Spins[[#This Row],[Sym2]]=Spins[[#This Row],[Sym3]])</f>
        <v>0</v>
      </c>
      <c r="I9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299">
        <f t="shared" si="726"/>
        <v>1</v>
      </c>
      <c r="K9299">
        <f ca="1">Spins[[#This Row],[Mult]]*Spins[[#This Row],[Bet]]</f>
        <v>0.6</v>
      </c>
      <c r="L9299">
        <f ca="1">Spins[[#This Row],[Payout]]-Spins[[#This Row],[Bet]]</f>
        <v>-0.4</v>
      </c>
    </row>
    <row r="9300" spans="1:12" x14ac:dyDescent="0.3">
      <c r="A9300">
        <f t="shared" si="722"/>
        <v>9299</v>
      </c>
      <c r="B9300">
        <f t="shared" ca="1" si="723"/>
        <v>16</v>
      </c>
      <c r="C9300" t="str" cm="1">
        <f t="array" aca="1" ref="C9300" ca="1">INDEX(Reel1,Spins[[#This Row],[Stop1]])</f>
        <v>🍒</v>
      </c>
      <c r="D9300">
        <f t="shared" ca="1" si="724"/>
        <v>21</v>
      </c>
      <c r="E9300" t="str" cm="1">
        <f t="array" aca="1" ref="E9300" ca="1">INDEX(Reel2,Spins[[#This Row],[Stop2]])</f>
        <v>🍒</v>
      </c>
      <c r="F9300">
        <f t="shared" ca="1" si="725"/>
        <v>28</v>
      </c>
      <c r="G9300" t="str" cm="1">
        <f t="array" aca="1" ref="G9300" ca="1">INDEX(Reel3,Spins[[#This Row],[Stop3]])</f>
        <v>7️⃣</v>
      </c>
      <c r="H9300" t="b">
        <f ca="1">AND(Spins[[#This Row],[Sym1]]=Spins[[#This Row],[Sym2]],Spins[[#This Row],[Sym2]]=Spins[[#This Row],[Sym3]])</f>
        <v>0</v>
      </c>
      <c r="I9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300">
        <f t="shared" si="726"/>
        <v>1</v>
      </c>
      <c r="K9300">
        <f ca="1">Spins[[#This Row],[Mult]]*Spins[[#This Row],[Bet]]</f>
        <v>0.8</v>
      </c>
      <c r="L9300">
        <f ca="1">Spins[[#This Row],[Payout]]-Spins[[#This Row],[Bet]]</f>
        <v>-0.19999999999999996</v>
      </c>
    </row>
    <row r="9301" spans="1:12" x14ac:dyDescent="0.3">
      <c r="A9301">
        <f t="shared" si="722"/>
        <v>9300</v>
      </c>
      <c r="B9301">
        <f t="shared" ca="1" si="723"/>
        <v>8</v>
      </c>
      <c r="C9301" t="str" cm="1">
        <f t="array" aca="1" ref="C9301" ca="1">INDEX(Reel1,Spins[[#This Row],[Stop1]])</f>
        <v>🍋</v>
      </c>
      <c r="D9301">
        <f t="shared" ca="1" si="724"/>
        <v>27</v>
      </c>
      <c r="E9301" t="str" cm="1">
        <f t="array" aca="1" ref="E9301" ca="1">INDEX(Reel2,Spins[[#This Row],[Stop2]])</f>
        <v>BAR</v>
      </c>
      <c r="F9301">
        <f t="shared" ca="1" si="725"/>
        <v>23</v>
      </c>
      <c r="G9301" t="str" cm="1">
        <f t="array" aca="1" ref="G9301" ca="1">INDEX(Reel3,Spins[[#This Row],[Stop3]])</f>
        <v>BAR</v>
      </c>
      <c r="H9301" t="b">
        <f ca="1">AND(Spins[[#This Row],[Sym1]]=Spins[[#This Row],[Sym2]],Spins[[#This Row],[Sym2]]=Spins[[#This Row],[Sym3]])</f>
        <v>0</v>
      </c>
      <c r="I9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01">
        <f t="shared" si="726"/>
        <v>1</v>
      </c>
      <c r="K9301">
        <f ca="1">Spins[[#This Row],[Mult]]*Spins[[#This Row],[Bet]]</f>
        <v>0</v>
      </c>
      <c r="L9301">
        <f ca="1">Spins[[#This Row],[Payout]]-Spins[[#This Row],[Bet]]</f>
        <v>-1</v>
      </c>
    </row>
    <row r="9302" spans="1:12" x14ac:dyDescent="0.3">
      <c r="A9302">
        <f t="shared" si="722"/>
        <v>9301</v>
      </c>
      <c r="B9302">
        <f t="shared" ca="1" si="723"/>
        <v>1</v>
      </c>
      <c r="C9302" t="str" cm="1">
        <f t="array" aca="1" ref="C9302" ca="1">INDEX(Reel1,Spins[[#This Row],[Stop1]])</f>
        <v>🍋</v>
      </c>
      <c r="D9302">
        <f t="shared" ca="1" si="724"/>
        <v>29</v>
      </c>
      <c r="E9302" t="str" cm="1">
        <f t="array" aca="1" ref="E9302" ca="1">INDEX(Reel2,Spins[[#This Row],[Stop2]])</f>
        <v>7️⃣</v>
      </c>
      <c r="F9302">
        <f t="shared" ca="1" si="725"/>
        <v>8</v>
      </c>
      <c r="G9302" t="str" cm="1">
        <f t="array" aca="1" ref="G9302" ca="1">INDEX(Reel3,Spins[[#This Row],[Stop3]])</f>
        <v>🍒</v>
      </c>
      <c r="H9302" t="b">
        <f ca="1">AND(Spins[[#This Row],[Sym1]]=Spins[[#This Row],[Sym2]],Spins[[#This Row],[Sym2]]=Spins[[#This Row],[Sym3]])</f>
        <v>0</v>
      </c>
      <c r="I9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02">
        <f t="shared" si="726"/>
        <v>1</v>
      </c>
      <c r="K9302">
        <f ca="1">Spins[[#This Row],[Mult]]*Spins[[#This Row],[Bet]]</f>
        <v>0</v>
      </c>
      <c r="L9302">
        <f ca="1">Spins[[#This Row],[Payout]]-Spins[[#This Row],[Bet]]</f>
        <v>-1</v>
      </c>
    </row>
    <row r="9303" spans="1:12" x14ac:dyDescent="0.3">
      <c r="A9303">
        <f t="shared" si="722"/>
        <v>9302</v>
      </c>
      <c r="B9303">
        <f t="shared" ca="1" si="723"/>
        <v>9</v>
      </c>
      <c r="C9303" t="str" cm="1">
        <f t="array" aca="1" ref="C9303" ca="1">INDEX(Reel1,Spins[[#This Row],[Stop1]])</f>
        <v>🍋</v>
      </c>
      <c r="D9303">
        <f t="shared" ca="1" si="724"/>
        <v>4</v>
      </c>
      <c r="E9303" t="str" cm="1">
        <f t="array" aca="1" ref="E9303" ca="1">INDEX(Reel2,Spins[[#This Row],[Stop2]])</f>
        <v>🍋</v>
      </c>
      <c r="F9303">
        <f t="shared" ca="1" si="725"/>
        <v>26</v>
      </c>
      <c r="G9303" t="str" cm="1">
        <f t="array" aca="1" ref="G9303" ca="1">INDEX(Reel3,Spins[[#This Row],[Stop3]])</f>
        <v>BAR</v>
      </c>
      <c r="H9303" t="b">
        <f ca="1">AND(Spins[[#This Row],[Sym1]]=Spins[[#This Row],[Sym2]],Spins[[#This Row],[Sym2]]=Spins[[#This Row],[Sym3]])</f>
        <v>0</v>
      </c>
      <c r="I9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03">
        <f t="shared" si="726"/>
        <v>1</v>
      </c>
      <c r="K9303">
        <f ca="1">Spins[[#This Row],[Mult]]*Spins[[#This Row],[Bet]]</f>
        <v>0.6</v>
      </c>
      <c r="L9303">
        <f ca="1">Spins[[#This Row],[Payout]]-Spins[[#This Row],[Bet]]</f>
        <v>-0.4</v>
      </c>
    </row>
    <row r="9304" spans="1:12" x14ac:dyDescent="0.3">
      <c r="A9304">
        <f t="shared" si="722"/>
        <v>9303</v>
      </c>
      <c r="B9304">
        <f t="shared" ca="1" si="723"/>
        <v>1</v>
      </c>
      <c r="C9304" t="str" cm="1">
        <f t="array" aca="1" ref="C9304" ca="1">INDEX(Reel1,Spins[[#This Row],[Stop1]])</f>
        <v>🍋</v>
      </c>
      <c r="D9304">
        <f t="shared" ca="1" si="724"/>
        <v>3</v>
      </c>
      <c r="E9304" t="str" cm="1">
        <f t="array" aca="1" ref="E9304" ca="1">INDEX(Reel2,Spins[[#This Row],[Stop2]])</f>
        <v>🍋</v>
      </c>
      <c r="F9304">
        <f t="shared" ca="1" si="725"/>
        <v>22</v>
      </c>
      <c r="G9304" t="str" cm="1">
        <f t="array" aca="1" ref="G9304" ca="1">INDEX(Reel3,Spins[[#This Row],[Stop3]])</f>
        <v>🔔</v>
      </c>
      <c r="H9304" t="b">
        <f ca="1">AND(Spins[[#This Row],[Sym1]]=Spins[[#This Row],[Sym2]],Spins[[#This Row],[Sym2]]=Spins[[#This Row],[Sym3]])</f>
        <v>0</v>
      </c>
      <c r="I9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04">
        <f t="shared" si="726"/>
        <v>1</v>
      </c>
      <c r="K9304">
        <f ca="1">Spins[[#This Row],[Mult]]*Spins[[#This Row],[Bet]]</f>
        <v>0.6</v>
      </c>
      <c r="L9304">
        <f ca="1">Spins[[#This Row],[Payout]]-Spins[[#This Row],[Bet]]</f>
        <v>-0.4</v>
      </c>
    </row>
    <row r="9305" spans="1:12" x14ac:dyDescent="0.3">
      <c r="A9305">
        <f t="shared" si="722"/>
        <v>9304</v>
      </c>
      <c r="B9305">
        <f t="shared" ca="1" si="723"/>
        <v>28</v>
      </c>
      <c r="C9305" t="str" cm="1">
        <f t="array" aca="1" ref="C9305" ca="1">INDEX(Reel1,Spins[[#This Row],[Stop1]])</f>
        <v>BAR</v>
      </c>
      <c r="D9305">
        <f t="shared" ca="1" si="724"/>
        <v>23</v>
      </c>
      <c r="E9305" t="str" cm="1">
        <f t="array" aca="1" ref="E9305" ca="1">INDEX(Reel2,Spins[[#This Row],[Stop2]])</f>
        <v>🍇</v>
      </c>
      <c r="F9305">
        <f t="shared" ca="1" si="725"/>
        <v>1</v>
      </c>
      <c r="G9305" t="str" cm="1">
        <f t="array" aca="1" ref="G9305" ca="1">INDEX(Reel3,Spins[[#This Row],[Stop3]])</f>
        <v>🍋</v>
      </c>
      <c r="H9305" t="b">
        <f ca="1">AND(Spins[[#This Row],[Sym1]]=Spins[[#This Row],[Sym2]],Spins[[#This Row],[Sym2]]=Spins[[#This Row],[Sym3]])</f>
        <v>0</v>
      </c>
      <c r="I9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05">
        <f t="shared" si="726"/>
        <v>1</v>
      </c>
      <c r="K9305">
        <f ca="1">Spins[[#This Row],[Mult]]*Spins[[#This Row],[Bet]]</f>
        <v>0</v>
      </c>
      <c r="L9305">
        <f ca="1">Spins[[#This Row],[Payout]]-Spins[[#This Row],[Bet]]</f>
        <v>-1</v>
      </c>
    </row>
    <row r="9306" spans="1:12" x14ac:dyDescent="0.3">
      <c r="A9306">
        <f t="shared" si="722"/>
        <v>9305</v>
      </c>
      <c r="B9306">
        <f t="shared" ca="1" si="723"/>
        <v>9</v>
      </c>
      <c r="C9306" t="str" cm="1">
        <f t="array" aca="1" ref="C9306" ca="1">INDEX(Reel1,Spins[[#This Row],[Stop1]])</f>
        <v>🍋</v>
      </c>
      <c r="D9306">
        <f t="shared" ca="1" si="724"/>
        <v>3</v>
      </c>
      <c r="E9306" t="str" cm="1">
        <f t="array" aca="1" ref="E9306" ca="1">INDEX(Reel2,Spins[[#This Row],[Stop2]])</f>
        <v>🍋</v>
      </c>
      <c r="F9306">
        <f t="shared" ca="1" si="725"/>
        <v>10</v>
      </c>
      <c r="G9306" t="str" cm="1">
        <f t="array" aca="1" ref="G9306" ca="1">INDEX(Reel3,Spins[[#This Row],[Stop3]])</f>
        <v>🍒</v>
      </c>
      <c r="H9306" t="b">
        <f ca="1">AND(Spins[[#This Row],[Sym1]]=Spins[[#This Row],[Sym2]],Spins[[#This Row],[Sym2]]=Spins[[#This Row],[Sym3]])</f>
        <v>0</v>
      </c>
      <c r="I9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06">
        <f t="shared" si="726"/>
        <v>1</v>
      </c>
      <c r="K9306">
        <f ca="1">Spins[[#This Row],[Mult]]*Spins[[#This Row],[Bet]]</f>
        <v>0.6</v>
      </c>
      <c r="L9306">
        <f ca="1">Spins[[#This Row],[Payout]]-Spins[[#This Row],[Bet]]</f>
        <v>-0.4</v>
      </c>
    </row>
    <row r="9307" spans="1:12" x14ac:dyDescent="0.3">
      <c r="A9307">
        <f t="shared" si="722"/>
        <v>9306</v>
      </c>
      <c r="B9307">
        <f t="shared" ca="1" si="723"/>
        <v>25</v>
      </c>
      <c r="C9307" t="str" cm="1">
        <f t="array" aca="1" ref="C9307" ca="1">INDEX(Reel1,Spins[[#This Row],[Stop1]])</f>
        <v>🔔</v>
      </c>
      <c r="D9307">
        <f t="shared" ca="1" si="724"/>
        <v>2</v>
      </c>
      <c r="E9307" t="str" cm="1">
        <f t="array" aca="1" ref="E9307" ca="1">INDEX(Reel2,Spins[[#This Row],[Stop2]])</f>
        <v>🍋</v>
      </c>
      <c r="F9307">
        <f t="shared" ca="1" si="725"/>
        <v>23</v>
      </c>
      <c r="G9307" t="str" cm="1">
        <f t="array" aca="1" ref="G9307" ca="1">INDEX(Reel3,Spins[[#This Row],[Stop3]])</f>
        <v>BAR</v>
      </c>
      <c r="H9307" t="b">
        <f ca="1">AND(Spins[[#This Row],[Sym1]]=Spins[[#This Row],[Sym2]],Spins[[#This Row],[Sym2]]=Spins[[#This Row],[Sym3]])</f>
        <v>0</v>
      </c>
      <c r="I9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07">
        <f t="shared" si="726"/>
        <v>1</v>
      </c>
      <c r="K9307">
        <f ca="1">Spins[[#This Row],[Mult]]*Spins[[#This Row],[Bet]]</f>
        <v>0</v>
      </c>
      <c r="L9307">
        <f ca="1">Spins[[#This Row],[Payout]]-Spins[[#This Row],[Bet]]</f>
        <v>-1</v>
      </c>
    </row>
    <row r="9308" spans="1:12" x14ac:dyDescent="0.3">
      <c r="A9308">
        <f t="shared" si="722"/>
        <v>9307</v>
      </c>
      <c r="B9308">
        <f t="shared" ca="1" si="723"/>
        <v>25</v>
      </c>
      <c r="C9308" t="str" cm="1">
        <f t="array" aca="1" ref="C9308" ca="1">INDEX(Reel1,Spins[[#This Row],[Stop1]])</f>
        <v>🔔</v>
      </c>
      <c r="D9308">
        <f t="shared" ca="1" si="724"/>
        <v>10</v>
      </c>
      <c r="E9308" t="str" cm="1">
        <f t="array" aca="1" ref="E9308" ca="1">INDEX(Reel2,Spins[[#This Row],[Stop2]])</f>
        <v>🍋</v>
      </c>
      <c r="F9308">
        <f t="shared" ca="1" si="725"/>
        <v>27</v>
      </c>
      <c r="G9308" t="str" cm="1">
        <f t="array" aca="1" ref="G9308" ca="1">INDEX(Reel3,Spins[[#This Row],[Stop3]])</f>
        <v>7️⃣</v>
      </c>
      <c r="H9308" t="b">
        <f ca="1">AND(Spins[[#This Row],[Sym1]]=Spins[[#This Row],[Sym2]],Spins[[#This Row],[Sym2]]=Spins[[#This Row],[Sym3]])</f>
        <v>0</v>
      </c>
      <c r="I9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08">
        <f t="shared" si="726"/>
        <v>1</v>
      </c>
      <c r="K9308">
        <f ca="1">Spins[[#This Row],[Mult]]*Spins[[#This Row],[Bet]]</f>
        <v>0</v>
      </c>
      <c r="L9308">
        <f ca="1">Spins[[#This Row],[Payout]]-Spins[[#This Row],[Bet]]</f>
        <v>-1</v>
      </c>
    </row>
    <row r="9309" spans="1:12" x14ac:dyDescent="0.3">
      <c r="A9309">
        <f t="shared" si="722"/>
        <v>9308</v>
      </c>
      <c r="B9309">
        <f t="shared" ca="1" si="723"/>
        <v>17</v>
      </c>
      <c r="C9309" t="str" cm="1">
        <f t="array" aca="1" ref="C9309" ca="1">INDEX(Reel1,Spins[[#This Row],[Stop1]])</f>
        <v>🍒</v>
      </c>
      <c r="D9309">
        <f t="shared" ca="1" si="724"/>
        <v>9</v>
      </c>
      <c r="E9309" t="str" cm="1">
        <f t="array" aca="1" ref="E9309" ca="1">INDEX(Reel2,Spins[[#This Row],[Stop2]])</f>
        <v>🍋</v>
      </c>
      <c r="F9309">
        <f t="shared" ca="1" si="725"/>
        <v>9</v>
      </c>
      <c r="G9309" t="str" cm="1">
        <f t="array" aca="1" ref="G9309" ca="1">INDEX(Reel3,Spins[[#This Row],[Stop3]])</f>
        <v>🍒</v>
      </c>
      <c r="H9309" t="b">
        <f ca="1">AND(Spins[[#This Row],[Sym1]]=Spins[[#This Row],[Sym2]],Spins[[#This Row],[Sym2]]=Spins[[#This Row],[Sym3]])</f>
        <v>0</v>
      </c>
      <c r="I9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09">
        <f t="shared" si="726"/>
        <v>1</v>
      </c>
      <c r="K9309">
        <f ca="1">Spins[[#This Row],[Mult]]*Spins[[#This Row],[Bet]]</f>
        <v>0</v>
      </c>
      <c r="L9309">
        <f ca="1">Spins[[#This Row],[Payout]]-Spins[[#This Row],[Bet]]</f>
        <v>-1</v>
      </c>
    </row>
    <row r="9310" spans="1:12" x14ac:dyDescent="0.3">
      <c r="A9310">
        <f t="shared" si="722"/>
        <v>9309</v>
      </c>
      <c r="B9310">
        <f t="shared" ca="1" si="723"/>
        <v>10</v>
      </c>
      <c r="C9310" t="str" cm="1">
        <f t="array" aca="1" ref="C9310" ca="1">INDEX(Reel1,Spins[[#This Row],[Stop1]])</f>
        <v>🍋</v>
      </c>
      <c r="D9310">
        <f t="shared" ca="1" si="724"/>
        <v>29</v>
      </c>
      <c r="E9310" t="str" cm="1">
        <f t="array" aca="1" ref="E9310" ca="1">INDEX(Reel2,Spins[[#This Row],[Stop2]])</f>
        <v>7️⃣</v>
      </c>
      <c r="F9310">
        <f t="shared" ca="1" si="725"/>
        <v>9</v>
      </c>
      <c r="G9310" t="str" cm="1">
        <f t="array" aca="1" ref="G9310" ca="1">INDEX(Reel3,Spins[[#This Row],[Stop3]])</f>
        <v>🍒</v>
      </c>
      <c r="H9310" t="b">
        <f ca="1">AND(Spins[[#This Row],[Sym1]]=Spins[[#This Row],[Sym2]],Spins[[#This Row],[Sym2]]=Spins[[#This Row],[Sym3]])</f>
        <v>0</v>
      </c>
      <c r="I9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0">
        <f t="shared" si="726"/>
        <v>1</v>
      </c>
      <c r="K9310">
        <f ca="1">Spins[[#This Row],[Mult]]*Spins[[#This Row],[Bet]]</f>
        <v>0</v>
      </c>
      <c r="L9310">
        <f ca="1">Spins[[#This Row],[Payout]]-Spins[[#This Row],[Bet]]</f>
        <v>-1</v>
      </c>
    </row>
    <row r="9311" spans="1:12" x14ac:dyDescent="0.3">
      <c r="A9311">
        <f t="shared" si="722"/>
        <v>9310</v>
      </c>
      <c r="B9311">
        <f t="shared" ca="1" si="723"/>
        <v>6</v>
      </c>
      <c r="C9311" t="str" cm="1">
        <f t="array" aca="1" ref="C9311" ca="1">INDEX(Reel1,Spins[[#This Row],[Stop1]])</f>
        <v>🍋</v>
      </c>
      <c r="D9311">
        <f t="shared" ca="1" si="724"/>
        <v>31</v>
      </c>
      <c r="E9311" t="str" cm="1">
        <f t="array" aca="1" ref="E9311" ca="1">INDEX(Reel2,Spins[[#This Row],[Stop2]])</f>
        <v>💎</v>
      </c>
      <c r="F9311">
        <f t="shared" ca="1" si="725"/>
        <v>12</v>
      </c>
      <c r="G9311" t="str" cm="1">
        <f t="array" aca="1" ref="G9311" ca="1">INDEX(Reel3,Spins[[#This Row],[Stop3]])</f>
        <v>🍒</v>
      </c>
      <c r="H9311" t="b">
        <f ca="1">AND(Spins[[#This Row],[Sym1]]=Spins[[#This Row],[Sym2]],Spins[[#This Row],[Sym2]]=Spins[[#This Row],[Sym3]])</f>
        <v>0</v>
      </c>
      <c r="I9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1">
        <f t="shared" si="726"/>
        <v>1</v>
      </c>
      <c r="K9311">
        <f ca="1">Spins[[#This Row],[Mult]]*Spins[[#This Row],[Bet]]</f>
        <v>0</v>
      </c>
      <c r="L9311">
        <f ca="1">Spins[[#This Row],[Payout]]-Spins[[#This Row],[Bet]]</f>
        <v>-1</v>
      </c>
    </row>
    <row r="9312" spans="1:12" x14ac:dyDescent="0.3">
      <c r="A9312">
        <f t="shared" si="722"/>
        <v>9311</v>
      </c>
      <c r="B9312">
        <f t="shared" ca="1" si="723"/>
        <v>2</v>
      </c>
      <c r="C9312" t="str" cm="1">
        <f t="array" aca="1" ref="C9312" ca="1">INDEX(Reel1,Spins[[#This Row],[Stop1]])</f>
        <v>🍋</v>
      </c>
      <c r="D9312">
        <f t="shared" ca="1" si="724"/>
        <v>10</v>
      </c>
      <c r="E9312" t="str" cm="1">
        <f t="array" aca="1" ref="E9312" ca="1">INDEX(Reel2,Spins[[#This Row],[Stop2]])</f>
        <v>🍋</v>
      </c>
      <c r="F9312">
        <f t="shared" ca="1" si="725"/>
        <v>19</v>
      </c>
      <c r="G9312" t="str" cm="1">
        <f t="array" aca="1" ref="G9312" ca="1">INDEX(Reel3,Spins[[#This Row],[Stop3]])</f>
        <v>🔔</v>
      </c>
      <c r="H9312" t="b">
        <f ca="1">AND(Spins[[#This Row],[Sym1]]=Spins[[#This Row],[Sym2]],Spins[[#This Row],[Sym2]]=Spins[[#This Row],[Sym3]])</f>
        <v>0</v>
      </c>
      <c r="I9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12">
        <f t="shared" si="726"/>
        <v>1</v>
      </c>
      <c r="K9312">
        <f ca="1">Spins[[#This Row],[Mult]]*Spins[[#This Row],[Bet]]</f>
        <v>0.6</v>
      </c>
      <c r="L9312">
        <f ca="1">Spins[[#This Row],[Payout]]-Spins[[#This Row],[Bet]]</f>
        <v>-0.4</v>
      </c>
    </row>
    <row r="9313" spans="1:12" x14ac:dyDescent="0.3">
      <c r="A9313">
        <f t="shared" si="722"/>
        <v>9312</v>
      </c>
      <c r="B9313">
        <f t="shared" ca="1" si="723"/>
        <v>29</v>
      </c>
      <c r="C9313" t="str" cm="1">
        <f t="array" aca="1" ref="C9313" ca="1">INDEX(Reel1,Spins[[#This Row],[Stop1]])</f>
        <v>7️⃣</v>
      </c>
      <c r="D9313">
        <f t="shared" ca="1" si="724"/>
        <v>28</v>
      </c>
      <c r="E9313" t="str" cm="1">
        <f t="array" aca="1" ref="E9313" ca="1">INDEX(Reel2,Spins[[#This Row],[Stop2]])</f>
        <v>BAR</v>
      </c>
      <c r="F9313">
        <f t="shared" ca="1" si="725"/>
        <v>20</v>
      </c>
      <c r="G9313" t="str" cm="1">
        <f t="array" aca="1" ref="G9313" ca="1">INDEX(Reel3,Spins[[#This Row],[Stop3]])</f>
        <v>🔔</v>
      </c>
      <c r="H9313" t="b">
        <f ca="1">AND(Spins[[#This Row],[Sym1]]=Spins[[#This Row],[Sym2]],Spins[[#This Row],[Sym2]]=Spins[[#This Row],[Sym3]])</f>
        <v>0</v>
      </c>
      <c r="I9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3">
        <f t="shared" si="726"/>
        <v>1</v>
      </c>
      <c r="K9313">
        <f ca="1">Spins[[#This Row],[Mult]]*Spins[[#This Row],[Bet]]</f>
        <v>0</v>
      </c>
      <c r="L9313">
        <f ca="1">Spins[[#This Row],[Payout]]-Spins[[#This Row],[Bet]]</f>
        <v>-1</v>
      </c>
    </row>
    <row r="9314" spans="1:12" x14ac:dyDescent="0.3">
      <c r="A9314">
        <f t="shared" si="722"/>
        <v>9313</v>
      </c>
      <c r="B9314">
        <f t="shared" ca="1" si="723"/>
        <v>15</v>
      </c>
      <c r="C9314" t="str" cm="1">
        <f t="array" aca="1" ref="C9314" ca="1">INDEX(Reel1,Spins[[#This Row],[Stop1]])</f>
        <v>🍒</v>
      </c>
      <c r="D9314">
        <f t="shared" ca="1" si="724"/>
        <v>22</v>
      </c>
      <c r="E9314" t="str" cm="1">
        <f t="array" aca="1" ref="E9314" ca="1">INDEX(Reel2,Spins[[#This Row],[Stop2]])</f>
        <v>🍇</v>
      </c>
      <c r="F9314">
        <f t="shared" ca="1" si="725"/>
        <v>29</v>
      </c>
      <c r="G9314" t="str" cm="1">
        <f t="array" aca="1" ref="G9314" ca="1">INDEX(Reel3,Spins[[#This Row],[Stop3]])</f>
        <v>7️⃣</v>
      </c>
      <c r="H9314" t="b">
        <f ca="1">AND(Spins[[#This Row],[Sym1]]=Spins[[#This Row],[Sym2]],Spins[[#This Row],[Sym2]]=Spins[[#This Row],[Sym3]])</f>
        <v>0</v>
      </c>
      <c r="I9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4">
        <f t="shared" si="726"/>
        <v>1</v>
      </c>
      <c r="K9314">
        <f ca="1">Spins[[#This Row],[Mult]]*Spins[[#This Row],[Bet]]</f>
        <v>0</v>
      </c>
      <c r="L9314">
        <f ca="1">Spins[[#This Row],[Payout]]-Spins[[#This Row],[Bet]]</f>
        <v>-1</v>
      </c>
    </row>
    <row r="9315" spans="1:12" x14ac:dyDescent="0.3">
      <c r="A9315">
        <f t="shared" si="722"/>
        <v>9314</v>
      </c>
      <c r="B9315">
        <f t="shared" ca="1" si="723"/>
        <v>23</v>
      </c>
      <c r="C9315" t="str" cm="1">
        <f t="array" aca="1" ref="C9315" ca="1">INDEX(Reel1,Spins[[#This Row],[Stop1]])</f>
        <v>🍇</v>
      </c>
      <c r="D9315">
        <f t="shared" ca="1" si="724"/>
        <v>21</v>
      </c>
      <c r="E9315" t="str" cm="1">
        <f t="array" aca="1" ref="E9315" ca="1">INDEX(Reel2,Spins[[#This Row],[Stop2]])</f>
        <v>🍒</v>
      </c>
      <c r="F9315">
        <f t="shared" ca="1" si="725"/>
        <v>17</v>
      </c>
      <c r="G9315" t="str" cm="1">
        <f t="array" aca="1" ref="G9315" ca="1">INDEX(Reel3,Spins[[#This Row],[Stop3]])</f>
        <v>🍇</v>
      </c>
      <c r="H9315" t="b">
        <f ca="1">AND(Spins[[#This Row],[Sym1]]=Spins[[#This Row],[Sym2]],Spins[[#This Row],[Sym2]]=Spins[[#This Row],[Sym3]])</f>
        <v>0</v>
      </c>
      <c r="I9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5">
        <f t="shared" si="726"/>
        <v>1</v>
      </c>
      <c r="K9315">
        <f ca="1">Spins[[#This Row],[Mult]]*Spins[[#This Row],[Bet]]</f>
        <v>0</v>
      </c>
      <c r="L9315">
        <f ca="1">Spins[[#This Row],[Payout]]-Spins[[#This Row],[Bet]]</f>
        <v>-1</v>
      </c>
    </row>
    <row r="9316" spans="1:12" x14ac:dyDescent="0.3">
      <c r="A9316">
        <f t="shared" si="722"/>
        <v>9315</v>
      </c>
      <c r="B9316">
        <f t="shared" ca="1" si="723"/>
        <v>26</v>
      </c>
      <c r="C9316" t="str" cm="1">
        <f t="array" aca="1" ref="C9316" ca="1">INDEX(Reel1,Spins[[#This Row],[Stop1]])</f>
        <v>🔔</v>
      </c>
      <c r="D9316">
        <f t="shared" ca="1" si="724"/>
        <v>4</v>
      </c>
      <c r="E9316" t="str" cm="1">
        <f t="array" aca="1" ref="E9316" ca="1">INDEX(Reel2,Spins[[#This Row],[Stop2]])</f>
        <v>🍋</v>
      </c>
      <c r="F9316">
        <f t="shared" ca="1" si="725"/>
        <v>17</v>
      </c>
      <c r="G9316" t="str" cm="1">
        <f t="array" aca="1" ref="G9316" ca="1">INDEX(Reel3,Spins[[#This Row],[Stop3]])</f>
        <v>🍇</v>
      </c>
      <c r="H9316" t="b">
        <f ca="1">AND(Spins[[#This Row],[Sym1]]=Spins[[#This Row],[Sym2]],Spins[[#This Row],[Sym2]]=Spins[[#This Row],[Sym3]])</f>
        <v>0</v>
      </c>
      <c r="I9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6">
        <f t="shared" si="726"/>
        <v>1</v>
      </c>
      <c r="K9316">
        <f ca="1">Spins[[#This Row],[Mult]]*Spins[[#This Row],[Bet]]</f>
        <v>0</v>
      </c>
      <c r="L9316">
        <f ca="1">Spins[[#This Row],[Payout]]-Spins[[#This Row],[Bet]]</f>
        <v>-1</v>
      </c>
    </row>
    <row r="9317" spans="1:12" x14ac:dyDescent="0.3">
      <c r="A9317">
        <f t="shared" si="722"/>
        <v>9316</v>
      </c>
      <c r="B9317">
        <f t="shared" ca="1" si="723"/>
        <v>19</v>
      </c>
      <c r="C9317" t="str" cm="1">
        <f t="array" aca="1" ref="C9317" ca="1">INDEX(Reel1,Spins[[#This Row],[Stop1]])</f>
        <v>🍒</v>
      </c>
      <c r="D9317">
        <f t="shared" ca="1" si="724"/>
        <v>18</v>
      </c>
      <c r="E9317" t="str" cm="1">
        <f t="array" aca="1" ref="E9317" ca="1">INDEX(Reel2,Spins[[#This Row],[Stop2]])</f>
        <v>🍒</v>
      </c>
      <c r="F9317">
        <f t="shared" ca="1" si="725"/>
        <v>27</v>
      </c>
      <c r="G9317" t="str" cm="1">
        <f t="array" aca="1" ref="G9317" ca="1">INDEX(Reel3,Spins[[#This Row],[Stop3]])</f>
        <v>7️⃣</v>
      </c>
      <c r="H9317" t="b">
        <f ca="1">AND(Spins[[#This Row],[Sym1]]=Spins[[#This Row],[Sym2]],Spins[[#This Row],[Sym2]]=Spins[[#This Row],[Sym3]])</f>
        <v>0</v>
      </c>
      <c r="I9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317">
        <f t="shared" si="726"/>
        <v>1</v>
      </c>
      <c r="K9317">
        <f ca="1">Spins[[#This Row],[Mult]]*Spins[[#This Row],[Bet]]</f>
        <v>0.8</v>
      </c>
      <c r="L9317">
        <f ca="1">Spins[[#This Row],[Payout]]-Spins[[#This Row],[Bet]]</f>
        <v>-0.19999999999999996</v>
      </c>
    </row>
    <row r="9318" spans="1:12" x14ac:dyDescent="0.3">
      <c r="A9318">
        <f t="shared" si="722"/>
        <v>9317</v>
      </c>
      <c r="B9318">
        <f t="shared" ca="1" si="723"/>
        <v>5</v>
      </c>
      <c r="C9318" t="str" cm="1">
        <f t="array" aca="1" ref="C9318" ca="1">INDEX(Reel1,Spins[[#This Row],[Stop1]])</f>
        <v>🍋</v>
      </c>
      <c r="D9318">
        <f t="shared" ca="1" si="724"/>
        <v>3</v>
      </c>
      <c r="E9318" t="str" cm="1">
        <f t="array" aca="1" ref="E9318" ca="1">INDEX(Reel2,Spins[[#This Row],[Stop2]])</f>
        <v>🍋</v>
      </c>
      <c r="F9318">
        <f t="shared" ca="1" si="725"/>
        <v>29</v>
      </c>
      <c r="G9318" t="str" cm="1">
        <f t="array" aca="1" ref="G9318" ca="1">INDEX(Reel3,Spins[[#This Row],[Stop3]])</f>
        <v>7️⃣</v>
      </c>
      <c r="H9318" t="b">
        <f ca="1">AND(Spins[[#This Row],[Sym1]]=Spins[[#This Row],[Sym2]],Spins[[#This Row],[Sym2]]=Spins[[#This Row],[Sym3]])</f>
        <v>0</v>
      </c>
      <c r="I9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18">
        <f t="shared" si="726"/>
        <v>1</v>
      </c>
      <c r="K9318">
        <f ca="1">Spins[[#This Row],[Mult]]*Spins[[#This Row],[Bet]]</f>
        <v>0.6</v>
      </c>
      <c r="L9318">
        <f ca="1">Spins[[#This Row],[Payout]]-Spins[[#This Row],[Bet]]</f>
        <v>-0.4</v>
      </c>
    </row>
    <row r="9319" spans="1:12" x14ac:dyDescent="0.3">
      <c r="A9319">
        <f t="shared" si="722"/>
        <v>9318</v>
      </c>
      <c r="B9319">
        <f t="shared" ca="1" si="723"/>
        <v>7</v>
      </c>
      <c r="C9319" t="str" cm="1">
        <f t="array" aca="1" ref="C9319" ca="1">INDEX(Reel1,Spins[[#This Row],[Stop1]])</f>
        <v>🍋</v>
      </c>
      <c r="D9319">
        <f t="shared" ca="1" si="724"/>
        <v>18</v>
      </c>
      <c r="E9319" t="str" cm="1">
        <f t="array" aca="1" ref="E9319" ca="1">INDEX(Reel2,Spins[[#This Row],[Stop2]])</f>
        <v>🍒</v>
      </c>
      <c r="F9319">
        <f t="shared" ca="1" si="725"/>
        <v>13</v>
      </c>
      <c r="G9319" t="str" cm="1">
        <f t="array" aca="1" ref="G9319" ca="1">INDEX(Reel3,Spins[[#This Row],[Stop3]])</f>
        <v>🍇</v>
      </c>
      <c r="H9319" t="b">
        <f ca="1">AND(Spins[[#This Row],[Sym1]]=Spins[[#This Row],[Sym2]],Spins[[#This Row],[Sym2]]=Spins[[#This Row],[Sym3]])</f>
        <v>0</v>
      </c>
      <c r="I9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19">
        <f t="shared" si="726"/>
        <v>1</v>
      </c>
      <c r="K9319">
        <f ca="1">Spins[[#This Row],[Mult]]*Spins[[#This Row],[Bet]]</f>
        <v>0</v>
      </c>
      <c r="L9319">
        <f ca="1">Spins[[#This Row],[Payout]]-Spins[[#This Row],[Bet]]</f>
        <v>-1</v>
      </c>
    </row>
    <row r="9320" spans="1:12" x14ac:dyDescent="0.3">
      <c r="A9320">
        <f t="shared" si="722"/>
        <v>9319</v>
      </c>
      <c r="B9320">
        <f t="shared" ca="1" si="723"/>
        <v>7</v>
      </c>
      <c r="C9320" t="str" cm="1">
        <f t="array" aca="1" ref="C9320" ca="1">INDEX(Reel1,Spins[[#This Row],[Stop1]])</f>
        <v>🍋</v>
      </c>
      <c r="D9320">
        <f t="shared" ca="1" si="724"/>
        <v>7</v>
      </c>
      <c r="E9320" t="str" cm="1">
        <f t="array" aca="1" ref="E9320" ca="1">INDEX(Reel2,Spins[[#This Row],[Stop2]])</f>
        <v>🍋</v>
      </c>
      <c r="F9320">
        <f t="shared" ca="1" si="725"/>
        <v>31</v>
      </c>
      <c r="G9320" t="str" cm="1">
        <f t="array" aca="1" ref="G9320" ca="1">INDEX(Reel3,Spins[[#This Row],[Stop3]])</f>
        <v>💎</v>
      </c>
      <c r="H9320" t="b">
        <f ca="1">AND(Spins[[#This Row],[Sym1]]=Spins[[#This Row],[Sym2]],Spins[[#This Row],[Sym2]]=Spins[[#This Row],[Sym3]])</f>
        <v>0</v>
      </c>
      <c r="I9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20">
        <f t="shared" si="726"/>
        <v>1</v>
      </c>
      <c r="K9320">
        <f ca="1">Spins[[#This Row],[Mult]]*Spins[[#This Row],[Bet]]</f>
        <v>0.6</v>
      </c>
      <c r="L9320">
        <f ca="1">Spins[[#This Row],[Payout]]-Spins[[#This Row],[Bet]]</f>
        <v>-0.4</v>
      </c>
    </row>
    <row r="9321" spans="1:12" x14ac:dyDescent="0.3">
      <c r="A9321">
        <f t="shared" si="722"/>
        <v>9320</v>
      </c>
      <c r="B9321">
        <f t="shared" ca="1" si="723"/>
        <v>19</v>
      </c>
      <c r="C9321" t="str" cm="1">
        <f t="array" aca="1" ref="C9321" ca="1">INDEX(Reel1,Spins[[#This Row],[Stop1]])</f>
        <v>🍒</v>
      </c>
      <c r="D9321">
        <f t="shared" ca="1" si="724"/>
        <v>18</v>
      </c>
      <c r="E9321" t="str" cm="1">
        <f t="array" aca="1" ref="E9321" ca="1">INDEX(Reel2,Spins[[#This Row],[Stop2]])</f>
        <v>🍒</v>
      </c>
      <c r="F9321">
        <f t="shared" ca="1" si="725"/>
        <v>25</v>
      </c>
      <c r="G9321" t="str" cm="1">
        <f t="array" aca="1" ref="G9321" ca="1">INDEX(Reel3,Spins[[#This Row],[Stop3]])</f>
        <v>BAR</v>
      </c>
      <c r="H9321" t="b">
        <f ca="1">AND(Spins[[#This Row],[Sym1]]=Spins[[#This Row],[Sym2]],Spins[[#This Row],[Sym2]]=Spins[[#This Row],[Sym3]])</f>
        <v>0</v>
      </c>
      <c r="I9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321">
        <f t="shared" si="726"/>
        <v>1</v>
      </c>
      <c r="K9321">
        <f ca="1">Spins[[#This Row],[Mult]]*Spins[[#This Row],[Bet]]</f>
        <v>0.8</v>
      </c>
      <c r="L9321">
        <f ca="1">Spins[[#This Row],[Payout]]-Spins[[#This Row],[Bet]]</f>
        <v>-0.19999999999999996</v>
      </c>
    </row>
    <row r="9322" spans="1:12" x14ac:dyDescent="0.3">
      <c r="A9322">
        <f t="shared" si="722"/>
        <v>9321</v>
      </c>
      <c r="B9322">
        <f t="shared" ca="1" si="723"/>
        <v>4</v>
      </c>
      <c r="C9322" t="str" cm="1">
        <f t="array" aca="1" ref="C9322" ca="1">INDEX(Reel1,Spins[[#This Row],[Stop1]])</f>
        <v>🍋</v>
      </c>
      <c r="D9322">
        <f t="shared" ca="1" si="724"/>
        <v>4</v>
      </c>
      <c r="E9322" t="str" cm="1">
        <f t="array" aca="1" ref="E9322" ca="1">INDEX(Reel2,Spins[[#This Row],[Stop2]])</f>
        <v>🍋</v>
      </c>
      <c r="F9322">
        <f t="shared" ca="1" si="725"/>
        <v>25</v>
      </c>
      <c r="G9322" t="str" cm="1">
        <f t="array" aca="1" ref="G9322" ca="1">INDEX(Reel3,Spins[[#This Row],[Stop3]])</f>
        <v>BAR</v>
      </c>
      <c r="H9322" t="b">
        <f ca="1">AND(Spins[[#This Row],[Sym1]]=Spins[[#This Row],[Sym2]],Spins[[#This Row],[Sym2]]=Spins[[#This Row],[Sym3]])</f>
        <v>0</v>
      </c>
      <c r="I9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22">
        <f t="shared" si="726"/>
        <v>1</v>
      </c>
      <c r="K9322">
        <f ca="1">Spins[[#This Row],[Mult]]*Spins[[#This Row],[Bet]]</f>
        <v>0.6</v>
      </c>
      <c r="L9322">
        <f ca="1">Spins[[#This Row],[Payout]]-Spins[[#This Row],[Bet]]</f>
        <v>-0.4</v>
      </c>
    </row>
    <row r="9323" spans="1:12" x14ac:dyDescent="0.3">
      <c r="A9323">
        <f t="shared" si="722"/>
        <v>9322</v>
      </c>
      <c r="B9323">
        <f t="shared" ca="1" si="723"/>
        <v>24</v>
      </c>
      <c r="C9323" t="str" cm="1">
        <f t="array" aca="1" ref="C9323" ca="1">INDEX(Reel1,Spins[[#This Row],[Stop1]])</f>
        <v>🍇</v>
      </c>
      <c r="D9323">
        <f t="shared" ca="1" si="724"/>
        <v>9</v>
      </c>
      <c r="E9323" t="str" cm="1">
        <f t="array" aca="1" ref="E9323" ca="1">INDEX(Reel2,Spins[[#This Row],[Stop2]])</f>
        <v>🍋</v>
      </c>
      <c r="F9323">
        <f t="shared" ca="1" si="725"/>
        <v>2</v>
      </c>
      <c r="G9323" t="str" cm="1">
        <f t="array" aca="1" ref="G9323" ca="1">INDEX(Reel3,Spins[[#This Row],[Stop3]])</f>
        <v>🍋</v>
      </c>
      <c r="H9323" t="b">
        <f ca="1">AND(Spins[[#This Row],[Sym1]]=Spins[[#This Row],[Sym2]],Spins[[#This Row],[Sym2]]=Spins[[#This Row],[Sym3]])</f>
        <v>0</v>
      </c>
      <c r="I9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23">
        <f t="shared" si="726"/>
        <v>1</v>
      </c>
      <c r="K9323">
        <f ca="1">Spins[[#This Row],[Mult]]*Spins[[#This Row],[Bet]]</f>
        <v>0</v>
      </c>
      <c r="L9323">
        <f ca="1">Spins[[#This Row],[Payout]]-Spins[[#This Row],[Bet]]</f>
        <v>-1</v>
      </c>
    </row>
    <row r="9324" spans="1:12" x14ac:dyDescent="0.3">
      <c r="A9324">
        <f t="shared" si="722"/>
        <v>9323</v>
      </c>
      <c r="B9324">
        <f t="shared" ca="1" si="723"/>
        <v>10</v>
      </c>
      <c r="C9324" t="str" cm="1">
        <f t="array" aca="1" ref="C9324" ca="1">INDEX(Reel1,Spins[[#This Row],[Stop1]])</f>
        <v>🍋</v>
      </c>
      <c r="D9324">
        <f t="shared" ca="1" si="724"/>
        <v>1</v>
      </c>
      <c r="E9324" t="str" cm="1">
        <f t="array" aca="1" ref="E9324" ca="1">INDEX(Reel2,Spins[[#This Row],[Stop2]])</f>
        <v>🍋</v>
      </c>
      <c r="F9324">
        <f t="shared" ca="1" si="725"/>
        <v>2</v>
      </c>
      <c r="G9324" t="str" cm="1">
        <f t="array" aca="1" ref="G9324" ca="1">INDEX(Reel3,Spins[[#This Row],[Stop3]])</f>
        <v>🍋</v>
      </c>
      <c r="H9324" t="b">
        <f ca="1">AND(Spins[[#This Row],[Sym1]]=Spins[[#This Row],[Sym2]],Spins[[#This Row],[Sym2]]=Spins[[#This Row],[Sym3]])</f>
        <v>1</v>
      </c>
      <c r="I9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324">
        <f t="shared" si="726"/>
        <v>1</v>
      </c>
      <c r="K9324">
        <f ca="1">Spins[[#This Row],[Mult]]*Spins[[#This Row],[Bet]]</f>
        <v>14</v>
      </c>
      <c r="L9324">
        <f ca="1">Spins[[#This Row],[Payout]]-Spins[[#This Row],[Bet]]</f>
        <v>13</v>
      </c>
    </row>
    <row r="9325" spans="1:12" x14ac:dyDescent="0.3">
      <c r="A9325">
        <f t="shared" si="722"/>
        <v>9324</v>
      </c>
      <c r="B9325">
        <f t="shared" ca="1" si="723"/>
        <v>5</v>
      </c>
      <c r="C9325" t="str" cm="1">
        <f t="array" aca="1" ref="C9325" ca="1">INDEX(Reel1,Spins[[#This Row],[Stop1]])</f>
        <v>🍋</v>
      </c>
      <c r="D9325">
        <f t="shared" ca="1" si="724"/>
        <v>1</v>
      </c>
      <c r="E9325" t="str" cm="1">
        <f t="array" aca="1" ref="E9325" ca="1">INDEX(Reel2,Spins[[#This Row],[Stop2]])</f>
        <v>🍋</v>
      </c>
      <c r="F9325">
        <f t="shared" ca="1" si="725"/>
        <v>25</v>
      </c>
      <c r="G9325" t="str" cm="1">
        <f t="array" aca="1" ref="G9325" ca="1">INDEX(Reel3,Spins[[#This Row],[Stop3]])</f>
        <v>BAR</v>
      </c>
      <c r="H9325" t="b">
        <f ca="1">AND(Spins[[#This Row],[Sym1]]=Spins[[#This Row],[Sym2]],Spins[[#This Row],[Sym2]]=Spins[[#This Row],[Sym3]])</f>
        <v>0</v>
      </c>
      <c r="I9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25">
        <f t="shared" si="726"/>
        <v>1</v>
      </c>
      <c r="K9325">
        <f ca="1">Spins[[#This Row],[Mult]]*Spins[[#This Row],[Bet]]</f>
        <v>0.6</v>
      </c>
      <c r="L9325">
        <f ca="1">Spins[[#This Row],[Payout]]-Spins[[#This Row],[Bet]]</f>
        <v>-0.4</v>
      </c>
    </row>
    <row r="9326" spans="1:12" x14ac:dyDescent="0.3">
      <c r="A9326">
        <f t="shared" si="722"/>
        <v>9325</v>
      </c>
      <c r="B9326">
        <f t="shared" ca="1" si="723"/>
        <v>26</v>
      </c>
      <c r="C9326" t="str" cm="1">
        <f t="array" aca="1" ref="C9326" ca="1">INDEX(Reel1,Spins[[#This Row],[Stop1]])</f>
        <v>🔔</v>
      </c>
      <c r="D9326">
        <f t="shared" ca="1" si="724"/>
        <v>30</v>
      </c>
      <c r="E9326" t="str" cm="1">
        <f t="array" aca="1" ref="E9326" ca="1">INDEX(Reel2,Spins[[#This Row],[Stop2]])</f>
        <v>7️⃣</v>
      </c>
      <c r="F9326">
        <f t="shared" ca="1" si="725"/>
        <v>28</v>
      </c>
      <c r="G9326" t="str" cm="1">
        <f t="array" aca="1" ref="G9326" ca="1">INDEX(Reel3,Spins[[#This Row],[Stop3]])</f>
        <v>7️⃣</v>
      </c>
      <c r="H9326" t="b">
        <f ca="1">AND(Spins[[#This Row],[Sym1]]=Spins[[#This Row],[Sym2]],Spins[[#This Row],[Sym2]]=Spins[[#This Row],[Sym3]])</f>
        <v>0</v>
      </c>
      <c r="I9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26">
        <f t="shared" si="726"/>
        <v>1</v>
      </c>
      <c r="K9326">
        <f ca="1">Spins[[#This Row],[Mult]]*Spins[[#This Row],[Bet]]</f>
        <v>0</v>
      </c>
      <c r="L9326">
        <f ca="1">Spins[[#This Row],[Payout]]-Spins[[#This Row],[Bet]]</f>
        <v>-1</v>
      </c>
    </row>
    <row r="9327" spans="1:12" x14ac:dyDescent="0.3">
      <c r="A9327">
        <f t="shared" si="722"/>
        <v>9326</v>
      </c>
      <c r="B9327">
        <f t="shared" ca="1" si="723"/>
        <v>6</v>
      </c>
      <c r="C9327" t="str" cm="1">
        <f t="array" aca="1" ref="C9327" ca="1">INDEX(Reel1,Spins[[#This Row],[Stop1]])</f>
        <v>🍋</v>
      </c>
      <c r="D9327">
        <f t="shared" ca="1" si="724"/>
        <v>14</v>
      </c>
      <c r="E9327" t="str" cm="1">
        <f t="array" aca="1" ref="E9327" ca="1">INDEX(Reel2,Spins[[#This Row],[Stop2]])</f>
        <v>🍋</v>
      </c>
      <c r="F9327">
        <f t="shared" ca="1" si="725"/>
        <v>13</v>
      </c>
      <c r="G9327" t="str" cm="1">
        <f t="array" aca="1" ref="G9327" ca="1">INDEX(Reel3,Spins[[#This Row],[Stop3]])</f>
        <v>🍇</v>
      </c>
      <c r="H9327" t="b">
        <f ca="1">AND(Spins[[#This Row],[Sym1]]=Spins[[#This Row],[Sym2]],Spins[[#This Row],[Sym2]]=Spins[[#This Row],[Sym3]])</f>
        <v>0</v>
      </c>
      <c r="I9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27">
        <f t="shared" si="726"/>
        <v>1</v>
      </c>
      <c r="K9327">
        <f ca="1">Spins[[#This Row],[Mult]]*Spins[[#This Row],[Bet]]</f>
        <v>0.6</v>
      </c>
      <c r="L9327">
        <f ca="1">Spins[[#This Row],[Payout]]-Spins[[#This Row],[Bet]]</f>
        <v>-0.4</v>
      </c>
    </row>
    <row r="9328" spans="1:12" x14ac:dyDescent="0.3">
      <c r="A9328">
        <f t="shared" si="722"/>
        <v>9327</v>
      </c>
      <c r="B9328">
        <f t="shared" ca="1" si="723"/>
        <v>9</v>
      </c>
      <c r="C9328" t="str" cm="1">
        <f t="array" aca="1" ref="C9328" ca="1">INDEX(Reel1,Spins[[#This Row],[Stop1]])</f>
        <v>🍋</v>
      </c>
      <c r="D9328">
        <f t="shared" ca="1" si="724"/>
        <v>4</v>
      </c>
      <c r="E9328" t="str" cm="1">
        <f t="array" aca="1" ref="E9328" ca="1">INDEX(Reel2,Spins[[#This Row],[Stop2]])</f>
        <v>🍋</v>
      </c>
      <c r="F9328">
        <f t="shared" ca="1" si="725"/>
        <v>22</v>
      </c>
      <c r="G9328" t="str" cm="1">
        <f t="array" aca="1" ref="G9328" ca="1">INDEX(Reel3,Spins[[#This Row],[Stop3]])</f>
        <v>🔔</v>
      </c>
      <c r="H9328" t="b">
        <f ca="1">AND(Spins[[#This Row],[Sym1]]=Spins[[#This Row],[Sym2]],Spins[[#This Row],[Sym2]]=Spins[[#This Row],[Sym3]])</f>
        <v>0</v>
      </c>
      <c r="I9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28">
        <f t="shared" si="726"/>
        <v>1</v>
      </c>
      <c r="K9328">
        <f ca="1">Spins[[#This Row],[Mult]]*Spins[[#This Row],[Bet]]</f>
        <v>0.6</v>
      </c>
      <c r="L9328">
        <f ca="1">Spins[[#This Row],[Payout]]-Spins[[#This Row],[Bet]]</f>
        <v>-0.4</v>
      </c>
    </row>
    <row r="9329" spans="1:12" x14ac:dyDescent="0.3">
      <c r="A9329">
        <f t="shared" si="722"/>
        <v>9328</v>
      </c>
      <c r="B9329">
        <f t="shared" ca="1" si="723"/>
        <v>8</v>
      </c>
      <c r="C9329" t="str" cm="1">
        <f t="array" aca="1" ref="C9329" ca="1">INDEX(Reel1,Spins[[#This Row],[Stop1]])</f>
        <v>🍋</v>
      </c>
      <c r="D9329">
        <f t="shared" ca="1" si="724"/>
        <v>6</v>
      </c>
      <c r="E9329" t="str" cm="1">
        <f t="array" aca="1" ref="E9329" ca="1">INDEX(Reel2,Spins[[#This Row],[Stop2]])</f>
        <v>🍋</v>
      </c>
      <c r="F9329">
        <f t="shared" ca="1" si="725"/>
        <v>19</v>
      </c>
      <c r="G9329" t="str" cm="1">
        <f t="array" aca="1" ref="G9329" ca="1">INDEX(Reel3,Spins[[#This Row],[Stop3]])</f>
        <v>🔔</v>
      </c>
      <c r="H9329" t="b">
        <f ca="1">AND(Spins[[#This Row],[Sym1]]=Spins[[#This Row],[Sym2]],Spins[[#This Row],[Sym2]]=Spins[[#This Row],[Sym3]])</f>
        <v>0</v>
      </c>
      <c r="I9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29">
        <f t="shared" si="726"/>
        <v>1</v>
      </c>
      <c r="K9329">
        <f ca="1">Spins[[#This Row],[Mult]]*Spins[[#This Row],[Bet]]</f>
        <v>0.6</v>
      </c>
      <c r="L9329">
        <f ca="1">Spins[[#This Row],[Payout]]-Spins[[#This Row],[Bet]]</f>
        <v>-0.4</v>
      </c>
    </row>
    <row r="9330" spans="1:12" x14ac:dyDescent="0.3">
      <c r="A9330">
        <f t="shared" si="722"/>
        <v>9329</v>
      </c>
      <c r="B9330">
        <f t="shared" ca="1" si="723"/>
        <v>11</v>
      </c>
      <c r="C9330" t="str" cm="1">
        <f t="array" aca="1" ref="C9330" ca="1">INDEX(Reel1,Spins[[#This Row],[Stop1]])</f>
        <v>🍋</v>
      </c>
      <c r="D9330">
        <f t="shared" ca="1" si="724"/>
        <v>21</v>
      </c>
      <c r="E9330" t="str" cm="1">
        <f t="array" aca="1" ref="E9330" ca="1">INDEX(Reel2,Spins[[#This Row],[Stop2]])</f>
        <v>🍒</v>
      </c>
      <c r="F9330">
        <f t="shared" ca="1" si="725"/>
        <v>8</v>
      </c>
      <c r="G9330" t="str" cm="1">
        <f t="array" aca="1" ref="G9330" ca="1">INDEX(Reel3,Spins[[#This Row],[Stop3]])</f>
        <v>🍒</v>
      </c>
      <c r="H9330" t="b">
        <f ca="1">AND(Spins[[#This Row],[Sym1]]=Spins[[#This Row],[Sym2]],Spins[[#This Row],[Sym2]]=Spins[[#This Row],[Sym3]])</f>
        <v>0</v>
      </c>
      <c r="I9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0">
        <f t="shared" si="726"/>
        <v>1</v>
      </c>
      <c r="K9330">
        <f ca="1">Spins[[#This Row],[Mult]]*Spins[[#This Row],[Bet]]</f>
        <v>0</v>
      </c>
      <c r="L9330">
        <f ca="1">Spins[[#This Row],[Payout]]-Spins[[#This Row],[Bet]]</f>
        <v>-1</v>
      </c>
    </row>
    <row r="9331" spans="1:12" x14ac:dyDescent="0.3">
      <c r="A9331">
        <f t="shared" si="722"/>
        <v>9330</v>
      </c>
      <c r="B9331">
        <f t="shared" ca="1" si="723"/>
        <v>10</v>
      </c>
      <c r="C9331" t="str" cm="1">
        <f t="array" aca="1" ref="C9331" ca="1">INDEX(Reel1,Spins[[#This Row],[Stop1]])</f>
        <v>🍋</v>
      </c>
      <c r="D9331">
        <f t="shared" ca="1" si="724"/>
        <v>3</v>
      </c>
      <c r="E9331" t="str" cm="1">
        <f t="array" aca="1" ref="E9331" ca="1">INDEX(Reel2,Spins[[#This Row],[Stop2]])</f>
        <v>🍋</v>
      </c>
      <c r="F9331">
        <f t="shared" ca="1" si="725"/>
        <v>13</v>
      </c>
      <c r="G9331" t="str" cm="1">
        <f t="array" aca="1" ref="G9331" ca="1">INDEX(Reel3,Spins[[#This Row],[Stop3]])</f>
        <v>🍇</v>
      </c>
      <c r="H9331" t="b">
        <f ca="1">AND(Spins[[#This Row],[Sym1]]=Spins[[#This Row],[Sym2]],Spins[[#This Row],[Sym2]]=Spins[[#This Row],[Sym3]])</f>
        <v>0</v>
      </c>
      <c r="I9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31">
        <f t="shared" si="726"/>
        <v>1</v>
      </c>
      <c r="K9331">
        <f ca="1">Spins[[#This Row],[Mult]]*Spins[[#This Row],[Bet]]</f>
        <v>0.6</v>
      </c>
      <c r="L9331">
        <f ca="1">Spins[[#This Row],[Payout]]-Spins[[#This Row],[Bet]]</f>
        <v>-0.4</v>
      </c>
    </row>
    <row r="9332" spans="1:12" x14ac:dyDescent="0.3">
      <c r="A9332">
        <f t="shared" si="722"/>
        <v>9331</v>
      </c>
      <c r="B9332">
        <f t="shared" ca="1" si="723"/>
        <v>9</v>
      </c>
      <c r="C9332" t="str" cm="1">
        <f t="array" aca="1" ref="C9332" ca="1">INDEX(Reel1,Spins[[#This Row],[Stop1]])</f>
        <v>🍋</v>
      </c>
      <c r="D9332">
        <f t="shared" ca="1" si="724"/>
        <v>20</v>
      </c>
      <c r="E9332" t="str" cm="1">
        <f t="array" aca="1" ref="E9332" ca="1">INDEX(Reel2,Spins[[#This Row],[Stop2]])</f>
        <v>🍒</v>
      </c>
      <c r="F9332">
        <f t="shared" ca="1" si="725"/>
        <v>22</v>
      </c>
      <c r="G9332" t="str" cm="1">
        <f t="array" aca="1" ref="G9332" ca="1">INDEX(Reel3,Spins[[#This Row],[Stop3]])</f>
        <v>🔔</v>
      </c>
      <c r="H9332" t="b">
        <f ca="1">AND(Spins[[#This Row],[Sym1]]=Spins[[#This Row],[Sym2]],Spins[[#This Row],[Sym2]]=Spins[[#This Row],[Sym3]])</f>
        <v>0</v>
      </c>
      <c r="I9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2">
        <f t="shared" si="726"/>
        <v>1</v>
      </c>
      <c r="K9332">
        <f ca="1">Spins[[#This Row],[Mult]]*Spins[[#This Row],[Bet]]</f>
        <v>0</v>
      </c>
      <c r="L9332">
        <f ca="1">Spins[[#This Row],[Payout]]-Spins[[#This Row],[Bet]]</f>
        <v>-1</v>
      </c>
    </row>
    <row r="9333" spans="1:12" x14ac:dyDescent="0.3">
      <c r="A9333">
        <f t="shared" si="722"/>
        <v>9332</v>
      </c>
      <c r="B9333">
        <f t="shared" ca="1" si="723"/>
        <v>10</v>
      </c>
      <c r="C9333" t="str" cm="1">
        <f t="array" aca="1" ref="C9333" ca="1">INDEX(Reel1,Spins[[#This Row],[Stop1]])</f>
        <v>🍋</v>
      </c>
      <c r="D9333">
        <f t="shared" ca="1" si="724"/>
        <v>24</v>
      </c>
      <c r="E9333" t="str" cm="1">
        <f t="array" aca="1" ref="E9333" ca="1">INDEX(Reel2,Spins[[#This Row],[Stop2]])</f>
        <v>🍇</v>
      </c>
      <c r="F9333">
        <f t="shared" ca="1" si="725"/>
        <v>19</v>
      </c>
      <c r="G9333" t="str" cm="1">
        <f t="array" aca="1" ref="G9333" ca="1">INDEX(Reel3,Spins[[#This Row],[Stop3]])</f>
        <v>🔔</v>
      </c>
      <c r="H9333" t="b">
        <f ca="1">AND(Spins[[#This Row],[Sym1]]=Spins[[#This Row],[Sym2]],Spins[[#This Row],[Sym2]]=Spins[[#This Row],[Sym3]])</f>
        <v>0</v>
      </c>
      <c r="I9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3">
        <f t="shared" si="726"/>
        <v>1</v>
      </c>
      <c r="K9333">
        <f ca="1">Spins[[#This Row],[Mult]]*Spins[[#This Row],[Bet]]</f>
        <v>0</v>
      </c>
      <c r="L9333">
        <f ca="1">Spins[[#This Row],[Payout]]-Spins[[#This Row],[Bet]]</f>
        <v>-1</v>
      </c>
    </row>
    <row r="9334" spans="1:12" x14ac:dyDescent="0.3">
      <c r="A9334">
        <f t="shared" si="722"/>
        <v>9333</v>
      </c>
      <c r="B9334">
        <f t="shared" ca="1" si="723"/>
        <v>21</v>
      </c>
      <c r="C9334" t="str" cm="1">
        <f t="array" aca="1" ref="C9334" ca="1">INDEX(Reel1,Spins[[#This Row],[Stop1]])</f>
        <v>🍒</v>
      </c>
      <c r="D9334">
        <f t="shared" ca="1" si="724"/>
        <v>31</v>
      </c>
      <c r="E9334" t="str" cm="1">
        <f t="array" aca="1" ref="E9334" ca="1">INDEX(Reel2,Spins[[#This Row],[Stop2]])</f>
        <v>💎</v>
      </c>
      <c r="F9334">
        <f t="shared" ca="1" si="725"/>
        <v>25</v>
      </c>
      <c r="G9334" t="str" cm="1">
        <f t="array" aca="1" ref="G9334" ca="1">INDEX(Reel3,Spins[[#This Row],[Stop3]])</f>
        <v>BAR</v>
      </c>
      <c r="H9334" t="b">
        <f ca="1">AND(Spins[[#This Row],[Sym1]]=Spins[[#This Row],[Sym2]],Spins[[#This Row],[Sym2]]=Spins[[#This Row],[Sym3]])</f>
        <v>0</v>
      </c>
      <c r="I9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4">
        <f t="shared" si="726"/>
        <v>1</v>
      </c>
      <c r="K9334">
        <f ca="1">Spins[[#This Row],[Mult]]*Spins[[#This Row],[Bet]]</f>
        <v>0</v>
      </c>
      <c r="L9334">
        <f ca="1">Spins[[#This Row],[Payout]]-Spins[[#This Row],[Bet]]</f>
        <v>-1</v>
      </c>
    </row>
    <row r="9335" spans="1:12" x14ac:dyDescent="0.3">
      <c r="A9335">
        <f t="shared" si="722"/>
        <v>9334</v>
      </c>
      <c r="B9335">
        <f t="shared" ca="1" si="723"/>
        <v>31</v>
      </c>
      <c r="C9335" t="str" cm="1">
        <f t="array" aca="1" ref="C9335" ca="1">INDEX(Reel1,Spins[[#This Row],[Stop1]])</f>
        <v>💎</v>
      </c>
      <c r="D9335">
        <f t="shared" ca="1" si="724"/>
        <v>11</v>
      </c>
      <c r="E9335" t="str" cm="1">
        <f t="array" aca="1" ref="E9335" ca="1">INDEX(Reel2,Spins[[#This Row],[Stop2]])</f>
        <v>🍋</v>
      </c>
      <c r="F9335">
        <f t="shared" ca="1" si="725"/>
        <v>29</v>
      </c>
      <c r="G9335" t="str" cm="1">
        <f t="array" aca="1" ref="G9335" ca="1">INDEX(Reel3,Spins[[#This Row],[Stop3]])</f>
        <v>7️⃣</v>
      </c>
      <c r="H9335" t="b">
        <f ca="1">AND(Spins[[#This Row],[Sym1]]=Spins[[#This Row],[Sym2]],Spins[[#This Row],[Sym2]]=Spins[[#This Row],[Sym3]])</f>
        <v>0</v>
      </c>
      <c r="I9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5">
        <f t="shared" si="726"/>
        <v>1</v>
      </c>
      <c r="K9335">
        <f ca="1">Spins[[#This Row],[Mult]]*Spins[[#This Row],[Bet]]</f>
        <v>0</v>
      </c>
      <c r="L9335">
        <f ca="1">Spins[[#This Row],[Payout]]-Spins[[#This Row],[Bet]]</f>
        <v>-1</v>
      </c>
    </row>
    <row r="9336" spans="1:12" x14ac:dyDescent="0.3">
      <c r="A9336">
        <f t="shared" si="722"/>
        <v>9335</v>
      </c>
      <c r="B9336">
        <f t="shared" ca="1" si="723"/>
        <v>21</v>
      </c>
      <c r="C9336" t="str" cm="1">
        <f t="array" aca="1" ref="C9336" ca="1">INDEX(Reel1,Spins[[#This Row],[Stop1]])</f>
        <v>🍒</v>
      </c>
      <c r="D9336">
        <f t="shared" ca="1" si="724"/>
        <v>21</v>
      </c>
      <c r="E9336" t="str" cm="1">
        <f t="array" aca="1" ref="E9336" ca="1">INDEX(Reel2,Spins[[#This Row],[Stop2]])</f>
        <v>🍒</v>
      </c>
      <c r="F9336">
        <f t="shared" ca="1" si="725"/>
        <v>12</v>
      </c>
      <c r="G9336" t="str" cm="1">
        <f t="array" aca="1" ref="G9336" ca="1">INDEX(Reel3,Spins[[#This Row],[Stop3]])</f>
        <v>🍒</v>
      </c>
      <c r="H9336" t="b">
        <f ca="1">AND(Spins[[#This Row],[Sym1]]=Spins[[#This Row],[Sym2]],Spins[[#This Row],[Sym2]]=Spins[[#This Row],[Sym3]])</f>
        <v>1</v>
      </c>
      <c r="I9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336">
        <f t="shared" si="726"/>
        <v>1</v>
      </c>
      <c r="K9336">
        <f ca="1">Spins[[#This Row],[Mult]]*Spins[[#This Row],[Bet]]</f>
        <v>16</v>
      </c>
      <c r="L9336">
        <f ca="1">Spins[[#This Row],[Payout]]-Spins[[#This Row],[Bet]]</f>
        <v>15</v>
      </c>
    </row>
    <row r="9337" spans="1:12" x14ac:dyDescent="0.3">
      <c r="A9337">
        <f t="shared" si="722"/>
        <v>9336</v>
      </c>
      <c r="B9337">
        <f t="shared" ca="1" si="723"/>
        <v>16</v>
      </c>
      <c r="C9337" t="str" cm="1">
        <f t="array" aca="1" ref="C9337" ca="1">INDEX(Reel1,Spins[[#This Row],[Stop1]])</f>
        <v>🍒</v>
      </c>
      <c r="D9337">
        <f t="shared" ca="1" si="724"/>
        <v>4</v>
      </c>
      <c r="E9337" t="str" cm="1">
        <f t="array" aca="1" ref="E9337" ca="1">INDEX(Reel2,Spins[[#This Row],[Stop2]])</f>
        <v>🍋</v>
      </c>
      <c r="F9337">
        <f t="shared" ca="1" si="725"/>
        <v>3</v>
      </c>
      <c r="G9337" t="str" cm="1">
        <f t="array" aca="1" ref="G9337" ca="1">INDEX(Reel3,Spins[[#This Row],[Stop3]])</f>
        <v>🍋</v>
      </c>
      <c r="H9337" t="b">
        <f ca="1">AND(Spins[[#This Row],[Sym1]]=Spins[[#This Row],[Sym2]],Spins[[#This Row],[Sym2]]=Spins[[#This Row],[Sym3]])</f>
        <v>0</v>
      </c>
      <c r="I9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7">
        <f t="shared" si="726"/>
        <v>1</v>
      </c>
      <c r="K9337">
        <f ca="1">Spins[[#This Row],[Mult]]*Spins[[#This Row],[Bet]]</f>
        <v>0</v>
      </c>
      <c r="L9337">
        <f ca="1">Spins[[#This Row],[Payout]]-Spins[[#This Row],[Bet]]</f>
        <v>-1</v>
      </c>
    </row>
    <row r="9338" spans="1:12" x14ac:dyDescent="0.3">
      <c r="A9338">
        <f t="shared" si="722"/>
        <v>9337</v>
      </c>
      <c r="B9338">
        <f t="shared" ca="1" si="723"/>
        <v>22</v>
      </c>
      <c r="C9338" t="str" cm="1">
        <f t="array" aca="1" ref="C9338" ca="1">INDEX(Reel1,Spins[[#This Row],[Stop1]])</f>
        <v>🍇</v>
      </c>
      <c r="D9338">
        <f t="shared" ca="1" si="724"/>
        <v>4</v>
      </c>
      <c r="E9338" t="str" cm="1">
        <f t="array" aca="1" ref="E9338" ca="1">INDEX(Reel2,Spins[[#This Row],[Stop2]])</f>
        <v>🍋</v>
      </c>
      <c r="F9338">
        <f t="shared" ca="1" si="725"/>
        <v>30</v>
      </c>
      <c r="G9338" t="str" cm="1">
        <f t="array" aca="1" ref="G9338" ca="1">INDEX(Reel3,Spins[[#This Row],[Stop3]])</f>
        <v>💎</v>
      </c>
      <c r="H9338" t="b">
        <f ca="1">AND(Spins[[#This Row],[Sym1]]=Spins[[#This Row],[Sym2]],Spins[[#This Row],[Sym2]]=Spins[[#This Row],[Sym3]])</f>
        <v>0</v>
      </c>
      <c r="I9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8">
        <f t="shared" si="726"/>
        <v>1</v>
      </c>
      <c r="K9338">
        <f ca="1">Spins[[#This Row],[Mult]]*Spins[[#This Row],[Bet]]</f>
        <v>0</v>
      </c>
      <c r="L9338">
        <f ca="1">Spins[[#This Row],[Payout]]-Spins[[#This Row],[Bet]]</f>
        <v>-1</v>
      </c>
    </row>
    <row r="9339" spans="1:12" x14ac:dyDescent="0.3">
      <c r="A9339">
        <f t="shared" si="722"/>
        <v>9338</v>
      </c>
      <c r="B9339">
        <f t="shared" ca="1" si="723"/>
        <v>25</v>
      </c>
      <c r="C9339" t="str" cm="1">
        <f t="array" aca="1" ref="C9339" ca="1">INDEX(Reel1,Spins[[#This Row],[Stop1]])</f>
        <v>🔔</v>
      </c>
      <c r="D9339">
        <f t="shared" ca="1" si="724"/>
        <v>11</v>
      </c>
      <c r="E9339" t="str" cm="1">
        <f t="array" aca="1" ref="E9339" ca="1">INDEX(Reel2,Spins[[#This Row],[Stop2]])</f>
        <v>🍋</v>
      </c>
      <c r="F9339">
        <f t="shared" ca="1" si="725"/>
        <v>23</v>
      </c>
      <c r="G9339" t="str" cm="1">
        <f t="array" aca="1" ref="G9339" ca="1">INDEX(Reel3,Spins[[#This Row],[Stop3]])</f>
        <v>BAR</v>
      </c>
      <c r="H9339" t="b">
        <f ca="1">AND(Spins[[#This Row],[Sym1]]=Spins[[#This Row],[Sym2]],Spins[[#This Row],[Sym2]]=Spins[[#This Row],[Sym3]])</f>
        <v>0</v>
      </c>
      <c r="I9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39">
        <f t="shared" si="726"/>
        <v>1</v>
      </c>
      <c r="K9339">
        <f ca="1">Spins[[#This Row],[Mult]]*Spins[[#This Row],[Bet]]</f>
        <v>0</v>
      </c>
      <c r="L9339">
        <f ca="1">Spins[[#This Row],[Payout]]-Spins[[#This Row],[Bet]]</f>
        <v>-1</v>
      </c>
    </row>
    <row r="9340" spans="1:12" x14ac:dyDescent="0.3">
      <c r="A9340">
        <f t="shared" si="722"/>
        <v>9339</v>
      </c>
      <c r="B9340">
        <f t="shared" ca="1" si="723"/>
        <v>21</v>
      </c>
      <c r="C9340" t="str" cm="1">
        <f t="array" aca="1" ref="C9340" ca="1">INDEX(Reel1,Spins[[#This Row],[Stop1]])</f>
        <v>🍒</v>
      </c>
      <c r="D9340">
        <f t="shared" ca="1" si="724"/>
        <v>17</v>
      </c>
      <c r="E9340" t="str" cm="1">
        <f t="array" aca="1" ref="E9340" ca="1">INDEX(Reel2,Spins[[#This Row],[Stop2]])</f>
        <v>🍒</v>
      </c>
      <c r="F9340">
        <f t="shared" ca="1" si="725"/>
        <v>28</v>
      </c>
      <c r="G9340" t="str" cm="1">
        <f t="array" aca="1" ref="G9340" ca="1">INDEX(Reel3,Spins[[#This Row],[Stop3]])</f>
        <v>7️⃣</v>
      </c>
      <c r="H9340" t="b">
        <f ca="1">AND(Spins[[#This Row],[Sym1]]=Spins[[#This Row],[Sym2]],Spins[[#This Row],[Sym2]]=Spins[[#This Row],[Sym3]])</f>
        <v>0</v>
      </c>
      <c r="I9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340">
        <f t="shared" si="726"/>
        <v>1</v>
      </c>
      <c r="K9340">
        <f ca="1">Spins[[#This Row],[Mult]]*Spins[[#This Row],[Bet]]</f>
        <v>0.8</v>
      </c>
      <c r="L9340">
        <f ca="1">Spins[[#This Row],[Payout]]-Spins[[#This Row],[Bet]]</f>
        <v>-0.19999999999999996</v>
      </c>
    </row>
    <row r="9341" spans="1:12" x14ac:dyDescent="0.3">
      <c r="A9341">
        <f t="shared" si="722"/>
        <v>9340</v>
      </c>
      <c r="B9341">
        <f t="shared" ca="1" si="723"/>
        <v>3</v>
      </c>
      <c r="C9341" t="str" cm="1">
        <f t="array" aca="1" ref="C9341" ca="1">INDEX(Reel1,Spins[[#This Row],[Stop1]])</f>
        <v>🍋</v>
      </c>
      <c r="D9341">
        <f t="shared" ca="1" si="724"/>
        <v>10</v>
      </c>
      <c r="E9341" t="str" cm="1">
        <f t="array" aca="1" ref="E9341" ca="1">INDEX(Reel2,Spins[[#This Row],[Stop2]])</f>
        <v>🍋</v>
      </c>
      <c r="F9341">
        <f t="shared" ca="1" si="725"/>
        <v>27</v>
      </c>
      <c r="G9341" t="str" cm="1">
        <f t="array" aca="1" ref="G9341" ca="1">INDEX(Reel3,Spins[[#This Row],[Stop3]])</f>
        <v>7️⃣</v>
      </c>
      <c r="H9341" t="b">
        <f ca="1">AND(Spins[[#This Row],[Sym1]]=Spins[[#This Row],[Sym2]],Spins[[#This Row],[Sym2]]=Spins[[#This Row],[Sym3]])</f>
        <v>0</v>
      </c>
      <c r="I9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41">
        <f t="shared" si="726"/>
        <v>1</v>
      </c>
      <c r="K9341">
        <f ca="1">Spins[[#This Row],[Mult]]*Spins[[#This Row],[Bet]]</f>
        <v>0.6</v>
      </c>
      <c r="L9341">
        <f ca="1">Spins[[#This Row],[Payout]]-Spins[[#This Row],[Bet]]</f>
        <v>-0.4</v>
      </c>
    </row>
    <row r="9342" spans="1:12" x14ac:dyDescent="0.3">
      <c r="A9342">
        <f t="shared" si="722"/>
        <v>9341</v>
      </c>
      <c r="B9342">
        <f t="shared" ca="1" si="723"/>
        <v>22</v>
      </c>
      <c r="C9342" t="str" cm="1">
        <f t="array" aca="1" ref="C9342" ca="1">INDEX(Reel1,Spins[[#This Row],[Stop1]])</f>
        <v>🍇</v>
      </c>
      <c r="D9342">
        <f t="shared" ca="1" si="724"/>
        <v>1</v>
      </c>
      <c r="E9342" t="str" cm="1">
        <f t="array" aca="1" ref="E9342" ca="1">INDEX(Reel2,Spins[[#This Row],[Stop2]])</f>
        <v>🍋</v>
      </c>
      <c r="F9342">
        <f t="shared" ca="1" si="725"/>
        <v>29</v>
      </c>
      <c r="G9342" t="str" cm="1">
        <f t="array" aca="1" ref="G9342" ca="1">INDEX(Reel3,Spins[[#This Row],[Stop3]])</f>
        <v>7️⃣</v>
      </c>
      <c r="H9342" t="b">
        <f ca="1">AND(Spins[[#This Row],[Sym1]]=Spins[[#This Row],[Sym2]],Spins[[#This Row],[Sym2]]=Spins[[#This Row],[Sym3]])</f>
        <v>0</v>
      </c>
      <c r="I9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42">
        <f t="shared" si="726"/>
        <v>1</v>
      </c>
      <c r="K9342">
        <f ca="1">Spins[[#This Row],[Mult]]*Spins[[#This Row],[Bet]]</f>
        <v>0</v>
      </c>
      <c r="L9342">
        <f ca="1">Spins[[#This Row],[Payout]]-Spins[[#This Row],[Bet]]</f>
        <v>-1</v>
      </c>
    </row>
    <row r="9343" spans="1:12" x14ac:dyDescent="0.3">
      <c r="A9343">
        <f t="shared" si="722"/>
        <v>9342</v>
      </c>
      <c r="B9343">
        <f t="shared" ca="1" si="723"/>
        <v>5</v>
      </c>
      <c r="C9343" t="str" cm="1">
        <f t="array" aca="1" ref="C9343" ca="1">INDEX(Reel1,Spins[[#This Row],[Stop1]])</f>
        <v>🍋</v>
      </c>
      <c r="D9343">
        <f t="shared" ca="1" si="724"/>
        <v>13</v>
      </c>
      <c r="E9343" t="str" cm="1">
        <f t="array" aca="1" ref="E9343" ca="1">INDEX(Reel2,Spins[[#This Row],[Stop2]])</f>
        <v>🍋</v>
      </c>
      <c r="F9343">
        <f t="shared" ca="1" si="725"/>
        <v>27</v>
      </c>
      <c r="G9343" t="str" cm="1">
        <f t="array" aca="1" ref="G9343" ca="1">INDEX(Reel3,Spins[[#This Row],[Stop3]])</f>
        <v>7️⃣</v>
      </c>
      <c r="H9343" t="b">
        <f ca="1">AND(Spins[[#This Row],[Sym1]]=Spins[[#This Row],[Sym2]],Spins[[#This Row],[Sym2]]=Spins[[#This Row],[Sym3]])</f>
        <v>0</v>
      </c>
      <c r="I9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43">
        <f t="shared" si="726"/>
        <v>1</v>
      </c>
      <c r="K9343">
        <f ca="1">Spins[[#This Row],[Mult]]*Spins[[#This Row],[Bet]]</f>
        <v>0.6</v>
      </c>
      <c r="L9343">
        <f ca="1">Spins[[#This Row],[Payout]]-Spins[[#This Row],[Bet]]</f>
        <v>-0.4</v>
      </c>
    </row>
    <row r="9344" spans="1:12" x14ac:dyDescent="0.3">
      <c r="A9344">
        <f t="shared" si="722"/>
        <v>9343</v>
      </c>
      <c r="B9344">
        <f t="shared" ca="1" si="723"/>
        <v>28</v>
      </c>
      <c r="C9344" t="str" cm="1">
        <f t="array" aca="1" ref="C9344" ca="1">INDEX(Reel1,Spins[[#This Row],[Stop1]])</f>
        <v>BAR</v>
      </c>
      <c r="D9344">
        <f t="shared" ca="1" si="724"/>
        <v>26</v>
      </c>
      <c r="E9344" t="str" cm="1">
        <f t="array" aca="1" ref="E9344" ca="1">INDEX(Reel2,Spins[[#This Row],[Stop2]])</f>
        <v>🔔</v>
      </c>
      <c r="F9344">
        <f t="shared" ca="1" si="725"/>
        <v>6</v>
      </c>
      <c r="G9344" t="str" cm="1">
        <f t="array" aca="1" ref="G9344" ca="1">INDEX(Reel3,Spins[[#This Row],[Stop3]])</f>
        <v>🍒</v>
      </c>
      <c r="H9344" t="b">
        <f ca="1">AND(Spins[[#This Row],[Sym1]]=Spins[[#This Row],[Sym2]],Spins[[#This Row],[Sym2]]=Spins[[#This Row],[Sym3]])</f>
        <v>0</v>
      </c>
      <c r="I9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44">
        <f t="shared" si="726"/>
        <v>1</v>
      </c>
      <c r="K9344">
        <f ca="1">Spins[[#This Row],[Mult]]*Spins[[#This Row],[Bet]]</f>
        <v>0</v>
      </c>
      <c r="L9344">
        <f ca="1">Spins[[#This Row],[Payout]]-Spins[[#This Row],[Bet]]</f>
        <v>-1</v>
      </c>
    </row>
    <row r="9345" spans="1:12" x14ac:dyDescent="0.3">
      <c r="A9345">
        <f t="shared" si="722"/>
        <v>9344</v>
      </c>
      <c r="B9345">
        <f t="shared" ca="1" si="723"/>
        <v>28</v>
      </c>
      <c r="C9345" t="str" cm="1">
        <f t="array" aca="1" ref="C9345" ca="1">INDEX(Reel1,Spins[[#This Row],[Stop1]])</f>
        <v>BAR</v>
      </c>
      <c r="D9345">
        <f t="shared" ca="1" si="724"/>
        <v>18</v>
      </c>
      <c r="E9345" t="str" cm="1">
        <f t="array" aca="1" ref="E9345" ca="1">INDEX(Reel2,Spins[[#This Row],[Stop2]])</f>
        <v>🍒</v>
      </c>
      <c r="F9345">
        <f t="shared" ca="1" si="725"/>
        <v>16</v>
      </c>
      <c r="G9345" t="str" cm="1">
        <f t="array" aca="1" ref="G9345" ca="1">INDEX(Reel3,Spins[[#This Row],[Stop3]])</f>
        <v>🍇</v>
      </c>
      <c r="H9345" t="b">
        <f ca="1">AND(Spins[[#This Row],[Sym1]]=Spins[[#This Row],[Sym2]],Spins[[#This Row],[Sym2]]=Spins[[#This Row],[Sym3]])</f>
        <v>0</v>
      </c>
      <c r="I9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45">
        <f t="shared" si="726"/>
        <v>1</v>
      </c>
      <c r="K9345">
        <f ca="1">Spins[[#This Row],[Mult]]*Spins[[#This Row],[Bet]]</f>
        <v>0</v>
      </c>
      <c r="L9345">
        <f ca="1">Spins[[#This Row],[Payout]]-Spins[[#This Row],[Bet]]</f>
        <v>-1</v>
      </c>
    </row>
    <row r="9346" spans="1:12" x14ac:dyDescent="0.3">
      <c r="A9346">
        <f t="shared" ref="A9346:A9409" si="727">ROW()-1</f>
        <v>9345</v>
      </c>
      <c r="B9346">
        <f t="shared" ref="B9346:B9409" ca="1" si="728">RANDBETWEEN(1,ROWS(Reel1))</f>
        <v>10</v>
      </c>
      <c r="C9346" t="str" cm="1">
        <f t="array" aca="1" ref="C9346" ca="1">INDEX(Reel1,Spins[[#This Row],[Stop1]])</f>
        <v>🍋</v>
      </c>
      <c r="D9346">
        <f t="shared" ref="D9346:D9409" ca="1" si="729">RANDBETWEEN(1,ROWS(Reel2))</f>
        <v>30</v>
      </c>
      <c r="E9346" t="str" cm="1">
        <f t="array" aca="1" ref="E9346" ca="1">INDEX(Reel2,Spins[[#This Row],[Stop2]])</f>
        <v>7️⃣</v>
      </c>
      <c r="F9346">
        <f t="shared" ref="F9346:F9409" ca="1" si="730">RANDBETWEEN(1,ROWS(Reel3))</f>
        <v>22</v>
      </c>
      <c r="G9346" t="str" cm="1">
        <f t="array" aca="1" ref="G9346" ca="1">INDEX(Reel3,Spins[[#This Row],[Stop3]])</f>
        <v>🔔</v>
      </c>
      <c r="H9346" t="b">
        <f ca="1">AND(Spins[[#This Row],[Sym1]]=Spins[[#This Row],[Sym2]],Spins[[#This Row],[Sym2]]=Spins[[#This Row],[Sym3]])</f>
        <v>0</v>
      </c>
      <c r="I9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46">
        <f t="shared" ref="J9346:J9409" si="731">Bet</f>
        <v>1</v>
      </c>
      <c r="K9346">
        <f ca="1">Spins[[#This Row],[Mult]]*Spins[[#This Row],[Bet]]</f>
        <v>0</v>
      </c>
      <c r="L9346">
        <f ca="1">Spins[[#This Row],[Payout]]-Spins[[#This Row],[Bet]]</f>
        <v>-1</v>
      </c>
    </row>
    <row r="9347" spans="1:12" x14ac:dyDescent="0.3">
      <c r="A9347">
        <f t="shared" si="727"/>
        <v>9346</v>
      </c>
      <c r="B9347">
        <f t="shared" ca="1" si="728"/>
        <v>20</v>
      </c>
      <c r="C9347" t="str" cm="1">
        <f t="array" aca="1" ref="C9347" ca="1">INDEX(Reel1,Spins[[#This Row],[Stop1]])</f>
        <v>🍒</v>
      </c>
      <c r="D9347">
        <f t="shared" ca="1" si="729"/>
        <v>19</v>
      </c>
      <c r="E9347" t="str" cm="1">
        <f t="array" aca="1" ref="E9347" ca="1">INDEX(Reel2,Spins[[#This Row],[Stop2]])</f>
        <v>🍒</v>
      </c>
      <c r="F9347">
        <f t="shared" ca="1" si="730"/>
        <v>23</v>
      </c>
      <c r="G9347" t="str" cm="1">
        <f t="array" aca="1" ref="G9347" ca="1">INDEX(Reel3,Spins[[#This Row],[Stop3]])</f>
        <v>BAR</v>
      </c>
      <c r="H9347" t="b">
        <f ca="1">AND(Spins[[#This Row],[Sym1]]=Spins[[#This Row],[Sym2]],Spins[[#This Row],[Sym2]]=Spins[[#This Row],[Sym3]])</f>
        <v>0</v>
      </c>
      <c r="I9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347">
        <f t="shared" si="731"/>
        <v>1</v>
      </c>
      <c r="K9347">
        <f ca="1">Spins[[#This Row],[Mult]]*Spins[[#This Row],[Bet]]</f>
        <v>0.8</v>
      </c>
      <c r="L9347">
        <f ca="1">Spins[[#This Row],[Payout]]-Spins[[#This Row],[Bet]]</f>
        <v>-0.19999999999999996</v>
      </c>
    </row>
    <row r="9348" spans="1:12" x14ac:dyDescent="0.3">
      <c r="A9348">
        <f t="shared" si="727"/>
        <v>9347</v>
      </c>
      <c r="B9348">
        <f t="shared" ca="1" si="728"/>
        <v>22</v>
      </c>
      <c r="C9348" t="str" cm="1">
        <f t="array" aca="1" ref="C9348" ca="1">INDEX(Reel1,Spins[[#This Row],[Stop1]])</f>
        <v>🍇</v>
      </c>
      <c r="D9348">
        <f t="shared" ca="1" si="729"/>
        <v>16</v>
      </c>
      <c r="E9348" t="str" cm="1">
        <f t="array" aca="1" ref="E9348" ca="1">INDEX(Reel2,Spins[[#This Row],[Stop2]])</f>
        <v>🍒</v>
      </c>
      <c r="F9348">
        <f t="shared" ca="1" si="730"/>
        <v>14</v>
      </c>
      <c r="G9348" t="str" cm="1">
        <f t="array" aca="1" ref="G9348" ca="1">INDEX(Reel3,Spins[[#This Row],[Stop3]])</f>
        <v>🍇</v>
      </c>
      <c r="H9348" t="b">
        <f ca="1">AND(Spins[[#This Row],[Sym1]]=Spins[[#This Row],[Sym2]],Spins[[#This Row],[Sym2]]=Spins[[#This Row],[Sym3]])</f>
        <v>0</v>
      </c>
      <c r="I9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48">
        <f t="shared" si="731"/>
        <v>1</v>
      </c>
      <c r="K9348">
        <f ca="1">Spins[[#This Row],[Mult]]*Spins[[#This Row],[Bet]]</f>
        <v>0</v>
      </c>
      <c r="L9348">
        <f ca="1">Spins[[#This Row],[Payout]]-Spins[[#This Row],[Bet]]</f>
        <v>-1</v>
      </c>
    </row>
    <row r="9349" spans="1:12" x14ac:dyDescent="0.3">
      <c r="A9349">
        <f t="shared" si="727"/>
        <v>9348</v>
      </c>
      <c r="B9349">
        <f t="shared" ca="1" si="728"/>
        <v>2</v>
      </c>
      <c r="C9349" t="str" cm="1">
        <f t="array" aca="1" ref="C9349" ca="1">INDEX(Reel1,Spins[[#This Row],[Stop1]])</f>
        <v>🍋</v>
      </c>
      <c r="D9349">
        <f t="shared" ca="1" si="729"/>
        <v>31</v>
      </c>
      <c r="E9349" t="str" cm="1">
        <f t="array" aca="1" ref="E9349" ca="1">INDEX(Reel2,Spins[[#This Row],[Stop2]])</f>
        <v>💎</v>
      </c>
      <c r="F9349">
        <f t="shared" ca="1" si="730"/>
        <v>4</v>
      </c>
      <c r="G9349" t="str" cm="1">
        <f t="array" aca="1" ref="G9349" ca="1">INDEX(Reel3,Spins[[#This Row],[Stop3]])</f>
        <v>🍋</v>
      </c>
      <c r="H9349" t="b">
        <f ca="1">AND(Spins[[#This Row],[Sym1]]=Spins[[#This Row],[Sym2]],Spins[[#This Row],[Sym2]]=Spins[[#This Row],[Sym3]])</f>
        <v>0</v>
      </c>
      <c r="I9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49">
        <f t="shared" si="731"/>
        <v>1</v>
      </c>
      <c r="K9349">
        <f ca="1">Spins[[#This Row],[Mult]]*Spins[[#This Row],[Bet]]</f>
        <v>0</v>
      </c>
      <c r="L9349">
        <f ca="1">Spins[[#This Row],[Payout]]-Spins[[#This Row],[Bet]]</f>
        <v>-1</v>
      </c>
    </row>
    <row r="9350" spans="1:12" x14ac:dyDescent="0.3">
      <c r="A9350">
        <f t="shared" si="727"/>
        <v>9349</v>
      </c>
      <c r="B9350">
        <f t="shared" ca="1" si="728"/>
        <v>27</v>
      </c>
      <c r="C9350" t="str" cm="1">
        <f t="array" aca="1" ref="C9350" ca="1">INDEX(Reel1,Spins[[#This Row],[Stop1]])</f>
        <v>BAR</v>
      </c>
      <c r="D9350">
        <f t="shared" ca="1" si="729"/>
        <v>23</v>
      </c>
      <c r="E9350" t="str" cm="1">
        <f t="array" aca="1" ref="E9350" ca="1">INDEX(Reel2,Spins[[#This Row],[Stop2]])</f>
        <v>🍇</v>
      </c>
      <c r="F9350">
        <f t="shared" ca="1" si="730"/>
        <v>15</v>
      </c>
      <c r="G9350" t="str" cm="1">
        <f t="array" aca="1" ref="G9350" ca="1">INDEX(Reel3,Spins[[#This Row],[Stop3]])</f>
        <v>🍇</v>
      </c>
      <c r="H9350" t="b">
        <f ca="1">AND(Spins[[#This Row],[Sym1]]=Spins[[#This Row],[Sym2]],Spins[[#This Row],[Sym2]]=Spins[[#This Row],[Sym3]])</f>
        <v>0</v>
      </c>
      <c r="I9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0">
        <f t="shared" si="731"/>
        <v>1</v>
      </c>
      <c r="K9350">
        <f ca="1">Spins[[#This Row],[Mult]]*Spins[[#This Row],[Bet]]</f>
        <v>0</v>
      </c>
      <c r="L9350">
        <f ca="1">Spins[[#This Row],[Payout]]-Spins[[#This Row],[Bet]]</f>
        <v>-1</v>
      </c>
    </row>
    <row r="9351" spans="1:12" x14ac:dyDescent="0.3">
      <c r="A9351">
        <f t="shared" si="727"/>
        <v>9350</v>
      </c>
      <c r="B9351">
        <f t="shared" ca="1" si="728"/>
        <v>10</v>
      </c>
      <c r="C9351" t="str" cm="1">
        <f t="array" aca="1" ref="C9351" ca="1">INDEX(Reel1,Spins[[#This Row],[Stop1]])</f>
        <v>🍋</v>
      </c>
      <c r="D9351">
        <f t="shared" ca="1" si="729"/>
        <v>27</v>
      </c>
      <c r="E9351" t="str" cm="1">
        <f t="array" aca="1" ref="E9351" ca="1">INDEX(Reel2,Spins[[#This Row],[Stop2]])</f>
        <v>BAR</v>
      </c>
      <c r="F9351">
        <f t="shared" ca="1" si="730"/>
        <v>18</v>
      </c>
      <c r="G9351" t="str" cm="1">
        <f t="array" aca="1" ref="G9351" ca="1">INDEX(Reel3,Spins[[#This Row],[Stop3]])</f>
        <v>🔔</v>
      </c>
      <c r="H9351" t="b">
        <f ca="1">AND(Spins[[#This Row],[Sym1]]=Spins[[#This Row],[Sym2]],Spins[[#This Row],[Sym2]]=Spins[[#This Row],[Sym3]])</f>
        <v>0</v>
      </c>
      <c r="I9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1">
        <f t="shared" si="731"/>
        <v>1</v>
      </c>
      <c r="K9351">
        <f ca="1">Spins[[#This Row],[Mult]]*Spins[[#This Row],[Bet]]</f>
        <v>0</v>
      </c>
      <c r="L9351">
        <f ca="1">Spins[[#This Row],[Payout]]-Spins[[#This Row],[Bet]]</f>
        <v>-1</v>
      </c>
    </row>
    <row r="9352" spans="1:12" x14ac:dyDescent="0.3">
      <c r="A9352">
        <f t="shared" si="727"/>
        <v>9351</v>
      </c>
      <c r="B9352">
        <f t="shared" ca="1" si="728"/>
        <v>13</v>
      </c>
      <c r="C9352" t="str" cm="1">
        <f t="array" aca="1" ref="C9352" ca="1">INDEX(Reel1,Spins[[#This Row],[Stop1]])</f>
        <v>🍋</v>
      </c>
      <c r="D9352">
        <f t="shared" ca="1" si="729"/>
        <v>30</v>
      </c>
      <c r="E9352" t="str" cm="1">
        <f t="array" aca="1" ref="E9352" ca="1">INDEX(Reel2,Spins[[#This Row],[Stop2]])</f>
        <v>7️⃣</v>
      </c>
      <c r="F9352">
        <f t="shared" ca="1" si="730"/>
        <v>31</v>
      </c>
      <c r="G9352" t="str" cm="1">
        <f t="array" aca="1" ref="G9352" ca="1">INDEX(Reel3,Spins[[#This Row],[Stop3]])</f>
        <v>💎</v>
      </c>
      <c r="H9352" t="b">
        <f ca="1">AND(Spins[[#This Row],[Sym1]]=Spins[[#This Row],[Sym2]],Spins[[#This Row],[Sym2]]=Spins[[#This Row],[Sym3]])</f>
        <v>0</v>
      </c>
      <c r="I9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2">
        <f t="shared" si="731"/>
        <v>1</v>
      </c>
      <c r="K9352">
        <f ca="1">Spins[[#This Row],[Mult]]*Spins[[#This Row],[Bet]]</f>
        <v>0</v>
      </c>
      <c r="L9352">
        <f ca="1">Spins[[#This Row],[Payout]]-Spins[[#This Row],[Bet]]</f>
        <v>-1</v>
      </c>
    </row>
    <row r="9353" spans="1:12" x14ac:dyDescent="0.3">
      <c r="A9353">
        <f t="shared" si="727"/>
        <v>9352</v>
      </c>
      <c r="B9353">
        <f t="shared" ca="1" si="728"/>
        <v>27</v>
      </c>
      <c r="C9353" t="str" cm="1">
        <f t="array" aca="1" ref="C9353" ca="1">INDEX(Reel1,Spins[[#This Row],[Stop1]])</f>
        <v>BAR</v>
      </c>
      <c r="D9353">
        <f t="shared" ca="1" si="729"/>
        <v>31</v>
      </c>
      <c r="E9353" t="str" cm="1">
        <f t="array" aca="1" ref="E9353" ca="1">INDEX(Reel2,Spins[[#This Row],[Stop2]])</f>
        <v>💎</v>
      </c>
      <c r="F9353">
        <f t="shared" ca="1" si="730"/>
        <v>18</v>
      </c>
      <c r="G9353" t="str" cm="1">
        <f t="array" aca="1" ref="G9353" ca="1">INDEX(Reel3,Spins[[#This Row],[Stop3]])</f>
        <v>🔔</v>
      </c>
      <c r="H9353" t="b">
        <f ca="1">AND(Spins[[#This Row],[Sym1]]=Spins[[#This Row],[Sym2]],Spins[[#This Row],[Sym2]]=Spins[[#This Row],[Sym3]])</f>
        <v>0</v>
      </c>
      <c r="I9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3">
        <f t="shared" si="731"/>
        <v>1</v>
      </c>
      <c r="K9353">
        <f ca="1">Spins[[#This Row],[Mult]]*Spins[[#This Row],[Bet]]</f>
        <v>0</v>
      </c>
      <c r="L9353">
        <f ca="1">Spins[[#This Row],[Payout]]-Spins[[#This Row],[Bet]]</f>
        <v>-1</v>
      </c>
    </row>
    <row r="9354" spans="1:12" x14ac:dyDescent="0.3">
      <c r="A9354">
        <f t="shared" si="727"/>
        <v>9353</v>
      </c>
      <c r="B9354">
        <f t="shared" ca="1" si="728"/>
        <v>11</v>
      </c>
      <c r="C9354" t="str" cm="1">
        <f t="array" aca="1" ref="C9354" ca="1">INDEX(Reel1,Spins[[#This Row],[Stop1]])</f>
        <v>🍋</v>
      </c>
      <c r="D9354">
        <f t="shared" ca="1" si="729"/>
        <v>9</v>
      </c>
      <c r="E9354" t="str" cm="1">
        <f t="array" aca="1" ref="E9354" ca="1">INDEX(Reel2,Spins[[#This Row],[Stop2]])</f>
        <v>🍋</v>
      </c>
      <c r="F9354">
        <f t="shared" ca="1" si="730"/>
        <v>14</v>
      </c>
      <c r="G9354" t="str" cm="1">
        <f t="array" aca="1" ref="G9354" ca="1">INDEX(Reel3,Spins[[#This Row],[Stop3]])</f>
        <v>🍇</v>
      </c>
      <c r="H9354" t="b">
        <f ca="1">AND(Spins[[#This Row],[Sym1]]=Spins[[#This Row],[Sym2]],Spins[[#This Row],[Sym2]]=Spins[[#This Row],[Sym3]])</f>
        <v>0</v>
      </c>
      <c r="I9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54">
        <f t="shared" si="731"/>
        <v>1</v>
      </c>
      <c r="K9354">
        <f ca="1">Spins[[#This Row],[Mult]]*Spins[[#This Row],[Bet]]</f>
        <v>0.6</v>
      </c>
      <c r="L9354">
        <f ca="1">Spins[[#This Row],[Payout]]-Spins[[#This Row],[Bet]]</f>
        <v>-0.4</v>
      </c>
    </row>
    <row r="9355" spans="1:12" x14ac:dyDescent="0.3">
      <c r="A9355">
        <f t="shared" si="727"/>
        <v>9354</v>
      </c>
      <c r="B9355">
        <f t="shared" ca="1" si="728"/>
        <v>22</v>
      </c>
      <c r="C9355" t="str" cm="1">
        <f t="array" aca="1" ref="C9355" ca="1">INDEX(Reel1,Spins[[#This Row],[Stop1]])</f>
        <v>🍇</v>
      </c>
      <c r="D9355">
        <f t="shared" ca="1" si="729"/>
        <v>17</v>
      </c>
      <c r="E9355" t="str" cm="1">
        <f t="array" aca="1" ref="E9355" ca="1">INDEX(Reel2,Spins[[#This Row],[Stop2]])</f>
        <v>🍒</v>
      </c>
      <c r="F9355">
        <f t="shared" ca="1" si="730"/>
        <v>22</v>
      </c>
      <c r="G9355" t="str" cm="1">
        <f t="array" aca="1" ref="G9355" ca="1">INDEX(Reel3,Spins[[#This Row],[Stop3]])</f>
        <v>🔔</v>
      </c>
      <c r="H9355" t="b">
        <f ca="1">AND(Spins[[#This Row],[Sym1]]=Spins[[#This Row],[Sym2]],Spins[[#This Row],[Sym2]]=Spins[[#This Row],[Sym3]])</f>
        <v>0</v>
      </c>
      <c r="I9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5">
        <f t="shared" si="731"/>
        <v>1</v>
      </c>
      <c r="K9355">
        <f ca="1">Spins[[#This Row],[Mult]]*Spins[[#This Row],[Bet]]</f>
        <v>0</v>
      </c>
      <c r="L9355">
        <f ca="1">Spins[[#This Row],[Payout]]-Spins[[#This Row],[Bet]]</f>
        <v>-1</v>
      </c>
    </row>
    <row r="9356" spans="1:12" x14ac:dyDescent="0.3">
      <c r="A9356">
        <f t="shared" si="727"/>
        <v>9355</v>
      </c>
      <c r="B9356">
        <f t="shared" ca="1" si="728"/>
        <v>10</v>
      </c>
      <c r="C9356" t="str" cm="1">
        <f t="array" aca="1" ref="C9356" ca="1">INDEX(Reel1,Spins[[#This Row],[Stop1]])</f>
        <v>🍋</v>
      </c>
      <c r="D9356">
        <f t="shared" ca="1" si="729"/>
        <v>3</v>
      </c>
      <c r="E9356" t="str" cm="1">
        <f t="array" aca="1" ref="E9356" ca="1">INDEX(Reel2,Spins[[#This Row],[Stop2]])</f>
        <v>🍋</v>
      </c>
      <c r="F9356">
        <f t="shared" ca="1" si="730"/>
        <v>30</v>
      </c>
      <c r="G9356" t="str" cm="1">
        <f t="array" aca="1" ref="G9356" ca="1">INDEX(Reel3,Spins[[#This Row],[Stop3]])</f>
        <v>💎</v>
      </c>
      <c r="H9356" t="b">
        <f ca="1">AND(Spins[[#This Row],[Sym1]]=Spins[[#This Row],[Sym2]],Spins[[#This Row],[Sym2]]=Spins[[#This Row],[Sym3]])</f>
        <v>0</v>
      </c>
      <c r="I9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56">
        <f t="shared" si="731"/>
        <v>1</v>
      </c>
      <c r="K9356">
        <f ca="1">Spins[[#This Row],[Mult]]*Spins[[#This Row],[Bet]]</f>
        <v>0.6</v>
      </c>
      <c r="L9356">
        <f ca="1">Spins[[#This Row],[Payout]]-Spins[[#This Row],[Bet]]</f>
        <v>-0.4</v>
      </c>
    </row>
    <row r="9357" spans="1:12" x14ac:dyDescent="0.3">
      <c r="A9357">
        <f t="shared" si="727"/>
        <v>9356</v>
      </c>
      <c r="B9357">
        <f t="shared" ca="1" si="728"/>
        <v>31</v>
      </c>
      <c r="C9357" t="str" cm="1">
        <f t="array" aca="1" ref="C9357" ca="1">INDEX(Reel1,Spins[[#This Row],[Stop1]])</f>
        <v>💎</v>
      </c>
      <c r="D9357">
        <f t="shared" ca="1" si="729"/>
        <v>29</v>
      </c>
      <c r="E9357" t="str" cm="1">
        <f t="array" aca="1" ref="E9357" ca="1">INDEX(Reel2,Spins[[#This Row],[Stop2]])</f>
        <v>7️⃣</v>
      </c>
      <c r="F9357">
        <f t="shared" ca="1" si="730"/>
        <v>29</v>
      </c>
      <c r="G9357" t="str" cm="1">
        <f t="array" aca="1" ref="G9357" ca="1">INDEX(Reel3,Spins[[#This Row],[Stop3]])</f>
        <v>7️⃣</v>
      </c>
      <c r="H9357" t="b">
        <f ca="1">AND(Spins[[#This Row],[Sym1]]=Spins[[#This Row],[Sym2]],Spins[[#This Row],[Sym2]]=Spins[[#This Row],[Sym3]])</f>
        <v>0</v>
      </c>
      <c r="I9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7">
        <f t="shared" si="731"/>
        <v>1</v>
      </c>
      <c r="K9357">
        <f ca="1">Spins[[#This Row],[Mult]]*Spins[[#This Row],[Bet]]</f>
        <v>0</v>
      </c>
      <c r="L9357">
        <f ca="1">Spins[[#This Row],[Payout]]-Spins[[#This Row],[Bet]]</f>
        <v>-1</v>
      </c>
    </row>
    <row r="9358" spans="1:12" x14ac:dyDescent="0.3">
      <c r="A9358">
        <f t="shared" si="727"/>
        <v>9357</v>
      </c>
      <c r="B9358">
        <f t="shared" ca="1" si="728"/>
        <v>20</v>
      </c>
      <c r="C9358" t="str" cm="1">
        <f t="array" aca="1" ref="C9358" ca="1">INDEX(Reel1,Spins[[#This Row],[Stop1]])</f>
        <v>🍒</v>
      </c>
      <c r="D9358">
        <f t="shared" ca="1" si="729"/>
        <v>7</v>
      </c>
      <c r="E9358" t="str" cm="1">
        <f t="array" aca="1" ref="E9358" ca="1">INDEX(Reel2,Spins[[#This Row],[Stop2]])</f>
        <v>🍋</v>
      </c>
      <c r="F9358">
        <f t="shared" ca="1" si="730"/>
        <v>29</v>
      </c>
      <c r="G9358" t="str" cm="1">
        <f t="array" aca="1" ref="G9358" ca="1">INDEX(Reel3,Spins[[#This Row],[Stop3]])</f>
        <v>7️⃣</v>
      </c>
      <c r="H9358" t="b">
        <f ca="1">AND(Spins[[#This Row],[Sym1]]=Spins[[#This Row],[Sym2]],Spins[[#This Row],[Sym2]]=Spins[[#This Row],[Sym3]])</f>
        <v>0</v>
      </c>
      <c r="I9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8">
        <f t="shared" si="731"/>
        <v>1</v>
      </c>
      <c r="K9358">
        <f ca="1">Spins[[#This Row],[Mult]]*Spins[[#This Row],[Bet]]</f>
        <v>0</v>
      </c>
      <c r="L9358">
        <f ca="1">Spins[[#This Row],[Payout]]-Spins[[#This Row],[Bet]]</f>
        <v>-1</v>
      </c>
    </row>
    <row r="9359" spans="1:12" x14ac:dyDescent="0.3">
      <c r="A9359">
        <f t="shared" si="727"/>
        <v>9358</v>
      </c>
      <c r="B9359">
        <f t="shared" ca="1" si="728"/>
        <v>17</v>
      </c>
      <c r="C9359" t="str" cm="1">
        <f t="array" aca="1" ref="C9359" ca="1">INDEX(Reel1,Spins[[#This Row],[Stop1]])</f>
        <v>🍒</v>
      </c>
      <c r="D9359">
        <f t="shared" ca="1" si="729"/>
        <v>28</v>
      </c>
      <c r="E9359" t="str" cm="1">
        <f t="array" aca="1" ref="E9359" ca="1">INDEX(Reel2,Spins[[#This Row],[Stop2]])</f>
        <v>BAR</v>
      </c>
      <c r="F9359">
        <f t="shared" ca="1" si="730"/>
        <v>24</v>
      </c>
      <c r="G9359" t="str" cm="1">
        <f t="array" aca="1" ref="G9359" ca="1">INDEX(Reel3,Spins[[#This Row],[Stop3]])</f>
        <v>BAR</v>
      </c>
      <c r="H9359" t="b">
        <f ca="1">AND(Spins[[#This Row],[Sym1]]=Spins[[#This Row],[Sym2]],Spins[[#This Row],[Sym2]]=Spins[[#This Row],[Sym3]])</f>
        <v>0</v>
      </c>
      <c r="I9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59">
        <f t="shared" si="731"/>
        <v>1</v>
      </c>
      <c r="K9359">
        <f ca="1">Spins[[#This Row],[Mult]]*Spins[[#This Row],[Bet]]</f>
        <v>0</v>
      </c>
      <c r="L9359">
        <f ca="1">Spins[[#This Row],[Payout]]-Spins[[#This Row],[Bet]]</f>
        <v>-1</v>
      </c>
    </row>
    <row r="9360" spans="1:12" x14ac:dyDescent="0.3">
      <c r="A9360">
        <f t="shared" si="727"/>
        <v>9359</v>
      </c>
      <c r="B9360">
        <f t="shared" ca="1" si="728"/>
        <v>3</v>
      </c>
      <c r="C9360" t="str" cm="1">
        <f t="array" aca="1" ref="C9360" ca="1">INDEX(Reel1,Spins[[#This Row],[Stop1]])</f>
        <v>🍋</v>
      </c>
      <c r="D9360">
        <f t="shared" ca="1" si="729"/>
        <v>21</v>
      </c>
      <c r="E9360" t="str" cm="1">
        <f t="array" aca="1" ref="E9360" ca="1">INDEX(Reel2,Spins[[#This Row],[Stop2]])</f>
        <v>🍒</v>
      </c>
      <c r="F9360">
        <f t="shared" ca="1" si="730"/>
        <v>16</v>
      </c>
      <c r="G9360" t="str" cm="1">
        <f t="array" aca="1" ref="G9360" ca="1">INDEX(Reel3,Spins[[#This Row],[Stop3]])</f>
        <v>🍇</v>
      </c>
      <c r="H9360" t="b">
        <f ca="1">AND(Spins[[#This Row],[Sym1]]=Spins[[#This Row],[Sym2]],Spins[[#This Row],[Sym2]]=Spins[[#This Row],[Sym3]])</f>
        <v>0</v>
      </c>
      <c r="I9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0">
        <f t="shared" si="731"/>
        <v>1</v>
      </c>
      <c r="K9360">
        <f ca="1">Spins[[#This Row],[Mult]]*Spins[[#This Row],[Bet]]</f>
        <v>0</v>
      </c>
      <c r="L9360">
        <f ca="1">Spins[[#This Row],[Payout]]-Spins[[#This Row],[Bet]]</f>
        <v>-1</v>
      </c>
    </row>
    <row r="9361" spans="1:12" x14ac:dyDescent="0.3">
      <c r="A9361">
        <f t="shared" si="727"/>
        <v>9360</v>
      </c>
      <c r="B9361">
        <f t="shared" ca="1" si="728"/>
        <v>4</v>
      </c>
      <c r="C9361" t="str" cm="1">
        <f t="array" aca="1" ref="C9361" ca="1">INDEX(Reel1,Spins[[#This Row],[Stop1]])</f>
        <v>🍋</v>
      </c>
      <c r="D9361">
        <f t="shared" ca="1" si="729"/>
        <v>5</v>
      </c>
      <c r="E9361" t="str" cm="1">
        <f t="array" aca="1" ref="E9361" ca="1">INDEX(Reel2,Spins[[#This Row],[Stop2]])</f>
        <v>🍋</v>
      </c>
      <c r="F9361">
        <f t="shared" ca="1" si="730"/>
        <v>13</v>
      </c>
      <c r="G9361" t="str" cm="1">
        <f t="array" aca="1" ref="G9361" ca="1">INDEX(Reel3,Spins[[#This Row],[Stop3]])</f>
        <v>🍇</v>
      </c>
      <c r="H9361" t="b">
        <f ca="1">AND(Spins[[#This Row],[Sym1]]=Spins[[#This Row],[Sym2]],Spins[[#This Row],[Sym2]]=Spins[[#This Row],[Sym3]])</f>
        <v>0</v>
      </c>
      <c r="I9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61">
        <f t="shared" si="731"/>
        <v>1</v>
      </c>
      <c r="K9361">
        <f ca="1">Spins[[#This Row],[Mult]]*Spins[[#This Row],[Bet]]</f>
        <v>0.6</v>
      </c>
      <c r="L9361">
        <f ca="1">Spins[[#This Row],[Payout]]-Spins[[#This Row],[Bet]]</f>
        <v>-0.4</v>
      </c>
    </row>
    <row r="9362" spans="1:12" x14ac:dyDescent="0.3">
      <c r="A9362">
        <f t="shared" si="727"/>
        <v>9361</v>
      </c>
      <c r="B9362">
        <f t="shared" ca="1" si="728"/>
        <v>6</v>
      </c>
      <c r="C9362" t="str" cm="1">
        <f t="array" aca="1" ref="C9362" ca="1">INDEX(Reel1,Spins[[#This Row],[Stop1]])</f>
        <v>🍋</v>
      </c>
      <c r="D9362">
        <f t="shared" ca="1" si="729"/>
        <v>8</v>
      </c>
      <c r="E9362" t="str" cm="1">
        <f t="array" aca="1" ref="E9362" ca="1">INDEX(Reel2,Spins[[#This Row],[Stop2]])</f>
        <v>🍋</v>
      </c>
      <c r="F9362">
        <f t="shared" ca="1" si="730"/>
        <v>23</v>
      </c>
      <c r="G9362" t="str" cm="1">
        <f t="array" aca="1" ref="G9362" ca="1">INDEX(Reel3,Spins[[#This Row],[Stop3]])</f>
        <v>BAR</v>
      </c>
      <c r="H9362" t="b">
        <f ca="1">AND(Spins[[#This Row],[Sym1]]=Spins[[#This Row],[Sym2]],Spins[[#This Row],[Sym2]]=Spins[[#This Row],[Sym3]])</f>
        <v>0</v>
      </c>
      <c r="I9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62">
        <f t="shared" si="731"/>
        <v>1</v>
      </c>
      <c r="K9362">
        <f ca="1">Spins[[#This Row],[Mult]]*Spins[[#This Row],[Bet]]</f>
        <v>0.6</v>
      </c>
      <c r="L9362">
        <f ca="1">Spins[[#This Row],[Payout]]-Spins[[#This Row],[Bet]]</f>
        <v>-0.4</v>
      </c>
    </row>
    <row r="9363" spans="1:12" x14ac:dyDescent="0.3">
      <c r="A9363">
        <f t="shared" si="727"/>
        <v>9362</v>
      </c>
      <c r="B9363">
        <f t="shared" ca="1" si="728"/>
        <v>11</v>
      </c>
      <c r="C9363" t="str" cm="1">
        <f t="array" aca="1" ref="C9363" ca="1">INDEX(Reel1,Spins[[#This Row],[Stop1]])</f>
        <v>🍋</v>
      </c>
      <c r="D9363">
        <f t="shared" ca="1" si="729"/>
        <v>30</v>
      </c>
      <c r="E9363" t="str" cm="1">
        <f t="array" aca="1" ref="E9363" ca="1">INDEX(Reel2,Spins[[#This Row],[Stop2]])</f>
        <v>7️⃣</v>
      </c>
      <c r="F9363">
        <f t="shared" ca="1" si="730"/>
        <v>10</v>
      </c>
      <c r="G9363" t="str" cm="1">
        <f t="array" aca="1" ref="G9363" ca="1">INDEX(Reel3,Spins[[#This Row],[Stop3]])</f>
        <v>🍒</v>
      </c>
      <c r="H9363" t="b">
        <f ca="1">AND(Spins[[#This Row],[Sym1]]=Spins[[#This Row],[Sym2]],Spins[[#This Row],[Sym2]]=Spins[[#This Row],[Sym3]])</f>
        <v>0</v>
      </c>
      <c r="I9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3">
        <f t="shared" si="731"/>
        <v>1</v>
      </c>
      <c r="K9363">
        <f ca="1">Spins[[#This Row],[Mult]]*Spins[[#This Row],[Bet]]</f>
        <v>0</v>
      </c>
      <c r="L9363">
        <f ca="1">Spins[[#This Row],[Payout]]-Spins[[#This Row],[Bet]]</f>
        <v>-1</v>
      </c>
    </row>
    <row r="9364" spans="1:12" x14ac:dyDescent="0.3">
      <c r="A9364">
        <f t="shared" si="727"/>
        <v>9363</v>
      </c>
      <c r="B9364">
        <f t="shared" ca="1" si="728"/>
        <v>3</v>
      </c>
      <c r="C9364" t="str" cm="1">
        <f t="array" aca="1" ref="C9364" ca="1">INDEX(Reel1,Spins[[#This Row],[Stop1]])</f>
        <v>🍋</v>
      </c>
      <c r="D9364">
        <f t="shared" ca="1" si="729"/>
        <v>24</v>
      </c>
      <c r="E9364" t="str" cm="1">
        <f t="array" aca="1" ref="E9364" ca="1">INDEX(Reel2,Spins[[#This Row],[Stop2]])</f>
        <v>🍇</v>
      </c>
      <c r="F9364">
        <f t="shared" ca="1" si="730"/>
        <v>5</v>
      </c>
      <c r="G9364" t="str" cm="1">
        <f t="array" aca="1" ref="G9364" ca="1">INDEX(Reel3,Spins[[#This Row],[Stop3]])</f>
        <v>🍋</v>
      </c>
      <c r="H9364" t="b">
        <f ca="1">AND(Spins[[#This Row],[Sym1]]=Spins[[#This Row],[Sym2]],Spins[[#This Row],[Sym2]]=Spins[[#This Row],[Sym3]])</f>
        <v>0</v>
      </c>
      <c r="I9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4">
        <f t="shared" si="731"/>
        <v>1</v>
      </c>
      <c r="K9364">
        <f ca="1">Spins[[#This Row],[Mult]]*Spins[[#This Row],[Bet]]</f>
        <v>0</v>
      </c>
      <c r="L9364">
        <f ca="1">Spins[[#This Row],[Payout]]-Spins[[#This Row],[Bet]]</f>
        <v>-1</v>
      </c>
    </row>
    <row r="9365" spans="1:12" x14ac:dyDescent="0.3">
      <c r="A9365">
        <f t="shared" si="727"/>
        <v>9364</v>
      </c>
      <c r="B9365">
        <f t="shared" ca="1" si="728"/>
        <v>29</v>
      </c>
      <c r="C9365" t="str" cm="1">
        <f t="array" aca="1" ref="C9365" ca="1">INDEX(Reel1,Spins[[#This Row],[Stop1]])</f>
        <v>7️⃣</v>
      </c>
      <c r="D9365">
        <f t="shared" ca="1" si="729"/>
        <v>27</v>
      </c>
      <c r="E9365" t="str" cm="1">
        <f t="array" aca="1" ref="E9365" ca="1">INDEX(Reel2,Spins[[#This Row],[Stop2]])</f>
        <v>BAR</v>
      </c>
      <c r="F9365">
        <f t="shared" ca="1" si="730"/>
        <v>5</v>
      </c>
      <c r="G9365" t="str" cm="1">
        <f t="array" aca="1" ref="G9365" ca="1">INDEX(Reel3,Spins[[#This Row],[Stop3]])</f>
        <v>🍋</v>
      </c>
      <c r="H9365" t="b">
        <f ca="1">AND(Spins[[#This Row],[Sym1]]=Spins[[#This Row],[Sym2]],Spins[[#This Row],[Sym2]]=Spins[[#This Row],[Sym3]])</f>
        <v>0</v>
      </c>
      <c r="I9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5">
        <f t="shared" si="731"/>
        <v>1</v>
      </c>
      <c r="K9365">
        <f ca="1">Spins[[#This Row],[Mult]]*Spins[[#This Row],[Bet]]</f>
        <v>0</v>
      </c>
      <c r="L9365">
        <f ca="1">Spins[[#This Row],[Payout]]-Spins[[#This Row],[Bet]]</f>
        <v>-1</v>
      </c>
    </row>
    <row r="9366" spans="1:12" x14ac:dyDescent="0.3">
      <c r="A9366">
        <f t="shared" si="727"/>
        <v>9365</v>
      </c>
      <c r="B9366">
        <f t="shared" ca="1" si="728"/>
        <v>2</v>
      </c>
      <c r="C9366" t="str" cm="1">
        <f t="array" aca="1" ref="C9366" ca="1">INDEX(Reel1,Spins[[#This Row],[Stop1]])</f>
        <v>🍋</v>
      </c>
      <c r="D9366">
        <f t="shared" ca="1" si="729"/>
        <v>21</v>
      </c>
      <c r="E9366" t="str" cm="1">
        <f t="array" aca="1" ref="E9366" ca="1">INDEX(Reel2,Spins[[#This Row],[Stop2]])</f>
        <v>🍒</v>
      </c>
      <c r="F9366">
        <f t="shared" ca="1" si="730"/>
        <v>29</v>
      </c>
      <c r="G9366" t="str" cm="1">
        <f t="array" aca="1" ref="G9366" ca="1">INDEX(Reel3,Spins[[#This Row],[Stop3]])</f>
        <v>7️⃣</v>
      </c>
      <c r="H9366" t="b">
        <f ca="1">AND(Spins[[#This Row],[Sym1]]=Spins[[#This Row],[Sym2]],Spins[[#This Row],[Sym2]]=Spins[[#This Row],[Sym3]])</f>
        <v>0</v>
      </c>
      <c r="I9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6">
        <f t="shared" si="731"/>
        <v>1</v>
      </c>
      <c r="K9366">
        <f ca="1">Spins[[#This Row],[Mult]]*Spins[[#This Row],[Bet]]</f>
        <v>0</v>
      </c>
      <c r="L9366">
        <f ca="1">Spins[[#This Row],[Payout]]-Spins[[#This Row],[Bet]]</f>
        <v>-1</v>
      </c>
    </row>
    <row r="9367" spans="1:12" x14ac:dyDescent="0.3">
      <c r="A9367">
        <f t="shared" si="727"/>
        <v>9366</v>
      </c>
      <c r="B9367">
        <f t="shared" ca="1" si="728"/>
        <v>7</v>
      </c>
      <c r="C9367" t="str" cm="1">
        <f t="array" aca="1" ref="C9367" ca="1">INDEX(Reel1,Spins[[#This Row],[Stop1]])</f>
        <v>🍋</v>
      </c>
      <c r="D9367">
        <f t="shared" ca="1" si="729"/>
        <v>26</v>
      </c>
      <c r="E9367" t="str" cm="1">
        <f t="array" aca="1" ref="E9367" ca="1">INDEX(Reel2,Spins[[#This Row],[Stop2]])</f>
        <v>🔔</v>
      </c>
      <c r="F9367">
        <f t="shared" ca="1" si="730"/>
        <v>21</v>
      </c>
      <c r="G9367" t="str" cm="1">
        <f t="array" aca="1" ref="G9367" ca="1">INDEX(Reel3,Spins[[#This Row],[Stop3]])</f>
        <v>🔔</v>
      </c>
      <c r="H9367" t="b">
        <f ca="1">AND(Spins[[#This Row],[Sym1]]=Spins[[#This Row],[Sym2]],Spins[[#This Row],[Sym2]]=Spins[[#This Row],[Sym3]])</f>
        <v>0</v>
      </c>
      <c r="I9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7">
        <f t="shared" si="731"/>
        <v>1</v>
      </c>
      <c r="K9367">
        <f ca="1">Spins[[#This Row],[Mult]]*Spins[[#This Row],[Bet]]</f>
        <v>0</v>
      </c>
      <c r="L9367">
        <f ca="1">Spins[[#This Row],[Payout]]-Spins[[#This Row],[Bet]]</f>
        <v>-1</v>
      </c>
    </row>
    <row r="9368" spans="1:12" x14ac:dyDescent="0.3">
      <c r="A9368">
        <f t="shared" si="727"/>
        <v>9367</v>
      </c>
      <c r="B9368">
        <f t="shared" ca="1" si="728"/>
        <v>19</v>
      </c>
      <c r="C9368" t="str" cm="1">
        <f t="array" aca="1" ref="C9368" ca="1">INDEX(Reel1,Spins[[#This Row],[Stop1]])</f>
        <v>🍒</v>
      </c>
      <c r="D9368">
        <f t="shared" ca="1" si="729"/>
        <v>28</v>
      </c>
      <c r="E9368" t="str" cm="1">
        <f t="array" aca="1" ref="E9368" ca="1">INDEX(Reel2,Spins[[#This Row],[Stop2]])</f>
        <v>BAR</v>
      </c>
      <c r="F9368">
        <f t="shared" ca="1" si="730"/>
        <v>19</v>
      </c>
      <c r="G9368" t="str" cm="1">
        <f t="array" aca="1" ref="G9368" ca="1">INDEX(Reel3,Spins[[#This Row],[Stop3]])</f>
        <v>🔔</v>
      </c>
      <c r="H9368" t="b">
        <f ca="1">AND(Spins[[#This Row],[Sym1]]=Spins[[#This Row],[Sym2]],Spins[[#This Row],[Sym2]]=Spins[[#This Row],[Sym3]])</f>
        <v>0</v>
      </c>
      <c r="I9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8">
        <f t="shared" si="731"/>
        <v>1</v>
      </c>
      <c r="K9368">
        <f ca="1">Spins[[#This Row],[Mult]]*Spins[[#This Row],[Bet]]</f>
        <v>0</v>
      </c>
      <c r="L9368">
        <f ca="1">Spins[[#This Row],[Payout]]-Spins[[#This Row],[Bet]]</f>
        <v>-1</v>
      </c>
    </row>
    <row r="9369" spans="1:12" x14ac:dyDescent="0.3">
      <c r="A9369">
        <f t="shared" si="727"/>
        <v>9368</v>
      </c>
      <c r="B9369">
        <f t="shared" ca="1" si="728"/>
        <v>1</v>
      </c>
      <c r="C9369" t="str" cm="1">
        <f t="array" aca="1" ref="C9369" ca="1">INDEX(Reel1,Spins[[#This Row],[Stop1]])</f>
        <v>🍋</v>
      </c>
      <c r="D9369">
        <f t="shared" ca="1" si="729"/>
        <v>30</v>
      </c>
      <c r="E9369" t="str" cm="1">
        <f t="array" aca="1" ref="E9369" ca="1">INDEX(Reel2,Spins[[#This Row],[Stop2]])</f>
        <v>7️⃣</v>
      </c>
      <c r="F9369">
        <f t="shared" ca="1" si="730"/>
        <v>17</v>
      </c>
      <c r="G9369" t="str" cm="1">
        <f t="array" aca="1" ref="G9369" ca="1">INDEX(Reel3,Spins[[#This Row],[Stop3]])</f>
        <v>🍇</v>
      </c>
      <c r="H9369" t="b">
        <f ca="1">AND(Spins[[#This Row],[Sym1]]=Spins[[#This Row],[Sym2]],Spins[[#This Row],[Sym2]]=Spins[[#This Row],[Sym3]])</f>
        <v>0</v>
      </c>
      <c r="I9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69">
        <f t="shared" si="731"/>
        <v>1</v>
      </c>
      <c r="K9369">
        <f ca="1">Spins[[#This Row],[Mult]]*Spins[[#This Row],[Bet]]</f>
        <v>0</v>
      </c>
      <c r="L9369">
        <f ca="1">Spins[[#This Row],[Payout]]-Spins[[#This Row],[Bet]]</f>
        <v>-1</v>
      </c>
    </row>
    <row r="9370" spans="1:12" x14ac:dyDescent="0.3">
      <c r="A9370">
        <f t="shared" si="727"/>
        <v>9369</v>
      </c>
      <c r="B9370">
        <f t="shared" ca="1" si="728"/>
        <v>31</v>
      </c>
      <c r="C9370" t="str" cm="1">
        <f t="array" aca="1" ref="C9370" ca="1">INDEX(Reel1,Spins[[#This Row],[Stop1]])</f>
        <v>💎</v>
      </c>
      <c r="D9370">
        <f t="shared" ca="1" si="729"/>
        <v>12</v>
      </c>
      <c r="E9370" t="str" cm="1">
        <f t="array" aca="1" ref="E9370" ca="1">INDEX(Reel2,Spins[[#This Row],[Stop2]])</f>
        <v>🍋</v>
      </c>
      <c r="F9370">
        <f t="shared" ca="1" si="730"/>
        <v>29</v>
      </c>
      <c r="G9370" t="str" cm="1">
        <f t="array" aca="1" ref="G9370" ca="1">INDEX(Reel3,Spins[[#This Row],[Stop3]])</f>
        <v>7️⃣</v>
      </c>
      <c r="H9370" t="b">
        <f ca="1">AND(Spins[[#This Row],[Sym1]]=Spins[[#This Row],[Sym2]],Spins[[#This Row],[Sym2]]=Spins[[#This Row],[Sym3]])</f>
        <v>0</v>
      </c>
      <c r="I9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70">
        <f t="shared" si="731"/>
        <v>1</v>
      </c>
      <c r="K9370">
        <f ca="1">Spins[[#This Row],[Mult]]*Spins[[#This Row],[Bet]]</f>
        <v>0</v>
      </c>
      <c r="L9370">
        <f ca="1">Spins[[#This Row],[Payout]]-Spins[[#This Row],[Bet]]</f>
        <v>-1</v>
      </c>
    </row>
    <row r="9371" spans="1:12" x14ac:dyDescent="0.3">
      <c r="A9371">
        <f t="shared" si="727"/>
        <v>9370</v>
      </c>
      <c r="B9371">
        <f t="shared" ca="1" si="728"/>
        <v>2</v>
      </c>
      <c r="C9371" t="str" cm="1">
        <f t="array" aca="1" ref="C9371" ca="1">INDEX(Reel1,Spins[[#This Row],[Stop1]])</f>
        <v>🍋</v>
      </c>
      <c r="D9371">
        <f t="shared" ca="1" si="729"/>
        <v>4</v>
      </c>
      <c r="E9371" t="str" cm="1">
        <f t="array" aca="1" ref="E9371" ca="1">INDEX(Reel2,Spins[[#This Row],[Stop2]])</f>
        <v>🍋</v>
      </c>
      <c r="F9371">
        <f t="shared" ca="1" si="730"/>
        <v>30</v>
      </c>
      <c r="G9371" t="str" cm="1">
        <f t="array" aca="1" ref="G9371" ca="1">INDEX(Reel3,Spins[[#This Row],[Stop3]])</f>
        <v>💎</v>
      </c>
      <c r="H9371" t="b">
        <f ca="1">AND(Spins[[#This Row],[Sym1]]=Spins[[#This Row],[Sym2]],Spins[[#This Row],[Sym2]]=Spins[[#This Row],[Sym3]])</f>
        <v>0</v>
      </c>
      <c r="I9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71">
        <f t="shared" si="731"/>
        <v>1</v>
      </c>
      <c r="K9371">
        <f ca="1">Spins[[#This Row],[Mult]]*Spins[[#This Row],[Bet]]</f>
        <v>0.6</v>
      </c>
      <c r="L9371">
        <f ca="1">Spins[[#This Row],[Payout]]-Spins[[#This Row],[Bet]]</f>
        <v>-0.4</v>
      </c>
    </row>
    <row r="9372" spans="1:12" x14ac:dyDescent="0.3">
      <c r="A9372">
        <f t="shared" si="727"/>
        <v>9371</v>
      </c>
      <c r="B9372">
        <f t="shared" ca="1" si="728"/>
        <v>20</v>
      </c>
      <c r="C9372" t="str" cm="1">
        <f t="array" aca="1" ref="C9372" ca="1">INDEX(Reel1,Spins[[#This Row],[Stop1]])</f>
        <v>🍒</v>
      </c>
      <c r="D9372">
        <f t="shared" ca="1" si="729"/>
        <v>10</v>
      </c>
      <c r="E9372" t="str" cm="1">
        <f t="array" aca="1" ref="E9372" ca="1">INDEX(Reel2,Spins[[#This Row],[Stop2]])</f>
        <v>🍋</v>
      </c>
      <c r="F9372">
        <f t="shared" ca="1" si="730"/>
        <v>29</v>
      </c>
      <c r="G9372" t="str" cm="1">
        <f t="array" aca="1" ref="G9372" ca="1">INDEX(Reel3,Spins[[#This Row],[Stop3]])</f>
        <v>7️⃣</v>
      </c>
      <c r="H9372" t="b">
        <f ca="1">AND(Spins[[#This Row],[Sym1]]=Spins[[#This Row],[Sym2]],Spins[[#This Row],[Sym2]]=Spins[[#This Row],[Sym3]])</f>
        <v>0</v>
      </c>
      <c r="I9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72">
        <f t="shared" si="731"/>
        <v>1</v>
      </c>
      <c r="K9372">
        <f ca="1">Spins[[#This Row],[Mult]]*Spins[[#This Row],[Bet]]</f>
        <v>0</v>
      </c>
      <c r="L9372">
        <f ca="1">Spins[[#This Row],[Payout]]-Spins[[#This Row],[Bet]]</f>
        <v>-1</v>
      </c>
    </row>
    <row r="9373" spans="1:12" x14ac:dyDescent="0.3">
      <c r="A9373">
        <f t="shared" si="727"/>
        <v>9372</v>
      </c>
      <c r="B9373">
        <f t="shared" ca="1" si="728"/>
        <v>18</v>
      </c>
      <c r="C9373" t="str" cm="1">
        <f t="array" aca="1" ref="C9373" ca="1">INDEX(Reel1,Spins[[#This Row],[Stop1]])</f>
        <v>🍒</v>
      </c>
      <c r="D9373">
        <f t="shared" ca="1" si="729"/>
        <v>15</v>
      </c>
      <c r="E9373" t="str" cm="1">
        <f t="array" aca="1" ref="E9373" ca="1">INDEX(Reel2,Spins[[#This Row],[Stop2]])</f>
        <v>🍒</v>
      </c>
      <c r="F9373">
        <f t="shared" ca="1" si="730"/>
        <v>10</v>
      </c>
      <c r="G9373" t="str" cm="1">
        <f t="array" aca="1" ref="G9373" ca="1">INDEX(Reel3,Spins[[#This Row],[Stop3]])</f>
        <v>🍒</v>
      </c>
      <c r="H9373" t="b">
        <f ca="1">AND(Spins[[#This Row],[Sym1]]=Spins[[#This Row],[Sym2]],Spins[[#This Row],[Sym2]]=Spins[[#This Row],[Sym3]])</f>
        <v>1</v>
      </c>
      <c r="I9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373">
        <f t="shared" si="731"/>
        <v>1</v>
      </c>
      <c r="K9373">
        <f ca="1">Spins[[#This Row],[Mult]]*Spins[[#This Row],[Bet]]</f>
        <v>16</v>
      </c>
      <c r="L9373">
        <f ca="1">Spins[[#This Row],[Payout]]-Spins[[#This Row],[Bet]]</f>
        <v>15</v>
      </c>
    </row>
    <row r="9374" spans="1:12" x14ac:dyDescent="0.3">
      <c r="A9374">
        <f t="shared" si="727"/>
        <v>9373</v>
      </c>
      <c r="B9374">
        <f t="shared" ca="1" si="728"/>
        <v>29</v>
      </c>
      <c r="C9374" t="str" cm="1">
        <f t="array" aca="1" ref="C9374" ca="1">INDEX(Reel1,Spins[[#This Row],[Stop1]])</f>
        <v>7️⃣</v>
      </c>
      <c r="D9374">
        <f t="shared" ca="1" si="729"/>
        <v>14</v>
      </c>
      <c r="E9374" t="str" cm="1">
        <f t="array" aca="1" ref="E9374" ca="1">INDEX(Reel2,Spins[[#This Row],[Stop2]])</f>
        <v>🍋</v>
      </c>
      <c r="F9374">
        <f t="shared" ca="1" si="730"/>
        <v>25</v>
      </c>
      <c r="G9374" t="str" cm="1">
        <f t="array" aca="1" ref="G9374" ca="1">INDEX(Reel3,Spins[[#This Row],[Stop3]])</f>
        <v>BAR</v>
      </c>
      <c r="H9374" t="b">
        <f ca="1">AND(Spins[[#This Row],[Sym1]]=Spins[[#This Row],[Sym2]],Spins[[#This Row],[Sym2]]=Spins[[#This Row],[Sym3]])</f>
        <v>0</v>
      </c>
      <c r="I9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74">
        <f t="shared" si="731"/>
        <v>1</v>
      </c>
      <c r="K9374">
        <f ca="1">Spins[[#This Row],[Mult]]*Spins[[#This Row],[Bet]]</f>
        <v>0</v>
      </c>
      <c r="L9374">
        <f ca="1">Spins[[#This Row],[Payout]]-Spins[[#This Row],[Bet]]</f>
        <v>-1</v>
      </c>
    </row>
    <row r="9375" spans="1:12" x14ac:dyDescent="0.3">
      <c r="A9375">
        <f t="shared" si="727"/>
        <v>9374</v>
      </c>
      <c r="B9375">
        <f t="shared" ca="1" si="728"/>
        <v>1</v>
      </c>
      <c r="C9375" t="str" cm="1">
        <f t="array" aca="1" ref="C9375" ca="1">INDEX(Reel1,Spins[[#This Row],[Stop1]])</f>
        <v>🍋</v>
      </c>
      <c r="D9375">
        <f t="shared" ca="1" si="729"/>
        <v>2</v>
      </c>
      <c r="E9375" t="str" cm="1">
        <f t="array" aca="1" ref="E9375" ca="1">INDEX(Reel2,Spins[[#This Row],[Stop2]])</f>
        <v>🍋</v>
      </c>
      <c r="F9375">
        <f t="shared" ca="1" si="730"/>
        <v>21</v>
      </c>
      <c r="G9375" t="str" cm="1">
        <f t="array" aca="1" ref="G9375" ca="1">INDEX(Reel3,Spins[[#This Row],[Stop3]])</f>
        <v>🔔</v>
      </c>
      <c r="H9375" t="b">
        <f ca="1">AND(Spins[[#This Row],[Sym1]]=Spins[[#This Row],[Sym2]],Spins[[#This Row],[Sym2]]=Spins[[#This Row],[Sym3]])</f>
        <v>0</v>
      </c>
      <c r="I9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75">
        <f t="shared" si="731"/>
        <v>1</v>
      </c>
      <c r="K9375">
        <f ca="1">Spins[[#This Row],[Mult]]*Spins[[#This Row],[Bet]]</f>
        <v>0.6</v>
      </c>
      <c r="L9375">
        <f ca="1">Spins[[#This Row],[Payout]]-Spins[[#This Row],[Bet]]</f>
        <v>-0.4</v>
      </c>
    </row>
    <row r="9376" spans="1:12" x14ac:dyDescent="0.3">
      <c r="A9376">
        <f t="shared" si="727"/>
        <v>9375</v>
      </c>
      <c r="B9376">
        <f t="shared" ca="1" si="728"/>
        <v>10</v>
      </c>
      <c r="C9376" t="str" cm="1">
        <f t="array" aca="1" ref="C9376" ca="1">INDEX(Reel1,Spins[[#This Row],[Stop1]])</f>
        <v>🍋</v>
      </c>
      <c r="D9376">
        <f t="shared" ca="1" si="729"/>
        <v>21</v>
      </c>
      <c r="E9376" t="str" cm="1">
        <f t="array" aca="1" ref="E9376" ca="1">INDEX(Reel2,Spins[[#This Row],[Stop2]])</f>
        <v>🍒</v>
      </c>
      <c r="F9376">
        <f t="shared" ca="1" si="730"/>
        <v>21</v>
      </c>
      <c r="G9376" t="str" cm="1">
        <f t="array" aca="1" ref="G9376" ca="1">INDEX(Reel3,Spins[[#This Row],[Stop3]])</f>
        <v>🔔</v>
      </c>
      <c r="H9376" t="b">
        <f ca="1">AND(Spins[[#This Row],[Sym1]]=Spins[[#This Row],[Sym2]],Spins[[#This Row],[Sym2]]=Spins[[#This Row],[Sym3]])</f>
        <v>0</v>
      </c>
      <c r="I9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76">
        <f t="shared" si="731"/>
        <v>1</v>
      </c>
      <c r="K9376">
        <f ca="1">Spins[[#This Row],[Mult]]*Spins[[#This Row],[Bet]]</f>
        <v>0</v>
      </c>
      <c r="L9376">
        <f ca="1">Spins[[#This Row],[Payout]]-Spins[[#This Row],[Bet]]</f>
        <v>-1</v>
      </c>
    </row>
    <row r="9377" spans="1:12" x14ac:dyDescent="0.3">
      <c r="A9377">
        <f t="shared" si="727"/>
        <v>9376</v>
      </c>
      <c r="B9377">
        <f t="shared" ca="1" si="728"/>
        <v>1</v>
      </c>
      <c r="C9377" t="str" cm="1">
        <f t="array" aca="1" ref="C9377" ca="1">INDEX(Reel1,Spins[[#This Row],[Stop1]])</f>
        <v>🍋</v>
      </c>
      <c r="D9377">
        <f t="shared" ca="1" si="729"/>
        <v>14</v>
      </c>
      <c r="E9377" t="str" cm="1">
        <f t="array" aca="1" ref="E9377" ca="1">INDEX(Reel2,Spins[[#This Row],[Stop2]])</f>
        <v>🍋</v>
      </c>
      <c r="F9377">
        <f t="shared" ca="1" si="730"/>
        <v>26</v>
      </c>
      <c r="G9377" t="str" cm="1">
        <f t="array" aca="1" ref="G9377" ca="1">INDEX(Reel3,Spins[[#This Row],[Stop3]])</f>
        <v>BAR</v>
      </c>
      <c r="H9377" t="b">
        <f ca="1">AND(Spins[[#This Row],[Sym1]]=Spins[[#This Row],[Sym2]],Spins[[#This Row],[Sym2]]=Spins[[#This Row],[Sym3]])</f>
        <v>0</v>
      </c>
      <c r="I9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377">
        <f t="shared" si="731"/>
        <v>1</v>
      </c>
      <c r="K9377">
        <f ca="1">Spins[[#This Row],[Mult]]*Spins[[#This Row],[Bet]]</f>
        <v>0.6</v>
      </c>
      <c r="L9377">
        <f ca="1">Spins[[#This Row],[Payout]]-Spins[[#This Row],[Bet]]</f>
        <v>-0.4</v>
      </c>
    </row>
    <row r="9378" spans="1:12" x14ac:dyDescent="0.3">
      <c r="A9378">
        <f t="shared" si="727"/>
        <v>9377</v>
      </c>
      <c r="B9378">
        <f t="shared" ca="1" si="728"/>
        <v>27</v>
      </c>
      <c r="C9378" t="str" cm="1">
        <f t="array" aca="1" ref="C9378" ca="1">INDEX(Reel1,Spins[[#This Row],[Stop1]])</f>
        <v>BAR</v>
      </c>
      <c r="D9378">
        <f t="shared" ca="1" si="729"/>
        <v>31</v>
      </c>
      <c r="E9378" t="str" cm="1">
        <f t="array" aca="1" ref="E9378" ca="1">INDEX(Reel2,Spins[[#This Row],[Stop2]])</f>
        <v>💎</v>
      </c>
      <c r="F9378">
        <f t="shared" ca="1" si="730"/>
        <v>18</v>
      </c>
      <c r="G9378" t="str" cm="1">
        <f t="array" aca="1" ref="G9378" ca="1">INDEX(Reel3,Spins[[#This Row],[Stop3]])</f>
        <v>🔔</v>
      </c>
      <c r="H9378" t="b">
        <f ca="1">AND(Spins[[#This Row],[Sym1]]=Spins[[#This Row],[Sym2]],Spins[[#This Row],[Sym2]]=Spins[[#This Row],[Sym3]])</f>
        <v>0</v>
      </c>
      <c r="I9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78">
        <f t="shared" si="731"/>
        <v>1</v>
      </c>
      <c r="K9378">
        <f ca="1">Spins[[#This Row],[Mult]]*Spins[[#This Row],[Bet]]</f>
        <v>0</v>
      </c>
      <c r="L9378">
        <f ca="1">Spins[[#This Row],[Payout]]-Spins[[#This Row],[Bet]]</f>
        <v>-1</v>
      </c>
    </row>
    <row r="9379" spans="1:12" x14ac:dyDescent="0.3">
      <c r="A9379">
        <f t="shared" si="727"/>
        <v>9378</v>
      </c>
      <c r="B9379">
        <f t="shared" ca="1" si="728"/>
        <v>31</v>
      </c>
      <c r="C9379" t="str" cm="1">
        <f t="array" aca="1" ref="C9379" ca="1">INDEX(Reel1,Spins[[#This Row],[Stop1]])</f>
        <v>💎</v>
      </c>
      <c r="D9379">
        <f t="shared" ca="1" si="729"/>
        <v>3</v>
      </c>
      <c r="E9379" t="str" cm="1">
        <f t="array" aca="1" ref="E9379" ca="1">INDEX(Reel2,Spins[[#This Row],[Stop2]])</f>
        <v>🍋</v>
      </c>
      <c r="F9379">
        <f t="shared" ca="1" si="730"/>
        <v>23</v>
      </c>
      <c r="G9379" t="str" cm="1">
        <f t="array" aca="1" ref="G9379" ca="1">INDEX(Reel3,Spins[[#This Row],[Stop3]])</f>
        <v>BAR</v>
      </c>
      <c r="H9379" t="b">
        <f ca="1">AND(Spins[[#This Row],[Sym1]]=Spins[[#This Row],[Sym2]],Spins[[#This Row],[Sym2]]=Spins[[#This Row],[Sym3]])</f>
        <v>0</v>
      </c>
      <c r="I9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79">
        <f t="shared" si="731"/>
        <v>1</v>
      </c>
      <c r="K9379">
        <f ca="1">Spins[[#This Row],[Mult]]*Spins[[#This Row],[Bet]]</f>
        <v>0</v>
      </c>
      <c r="L9379">
        <f ca="1">Spins[[#This Row],[Payout]]-Spins[[#This Row],[Bet]]</f>
        <v>-1</v>
      </c>
    </row>
    <row r="9380" spans="1:12" x14ac:dyDescent="0.3">
      <c r="A9380">
        <f t="shared" si="727"/>
        <v>9379</v>
      </c>
      <c r="B9380">
        <f t="shared" ca="1" si="728"/>
        <v>10</v>
      </c>
      <c r="C9380" t="str" cm="1">
        <f t="array" aca="1" ref="C9380" ca="1">INDEX(Reel1,Spins[[#This Row],[Stop1]])</f>
        <v>🍋</v>
      </c>
      <c r="D9380">
        <f t="shared" ca="1" si="729"/>
        <v>31</v>
      </c>
      <c r="E9380" t="str" cm="1">
        <f t="array" aca="1" ref="E9380" ca="1">INDEX(Reel2,Spins[[#This Row],[Stop2]])</f>
        <v>💎</v>
      </c>
      <c r="F9380">
        <f t="shared" ca="1" si="730"/>
        <v>4</v>
      </c>
      <c r="G9380" t="str" cm="1">
        <f t="array" aca="1" ref="G9380" ca="1">INDEX(Reel3,Spins[[#This Row],[Stop3]])</f>
        <v>🍋</v>
      </c>
      <c r="H9380" t="b">
        <f ca="1">AND(Spins[[#This Row],[Sym1]]=Spins[[#This Row],[Sym2]],Spins[[#This Row],[Sym2]]=Spins[[#This Row],[Sym3]])</f>
        <v>0</v>
      </c>
      <c r="I9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0">
        <f t="shared" si="731"/>
        <v>1</v>
      </c>
      <c r="K9380">
        <f ca="1">Spins[[#This Row],[Mult]]*Spins[[#This Row],[Bet]]</f>
        <v>0</v>
      </c>
      <c r="L9380">
        <f ca="1">Spins[[#This Row],[Payout]]-Spins[[#This Row],[Bet]]</f>
        <v>-1</v>
      </c>
    </row>
    <row r="9381" spans="1:12" x14ac:dyDescent="0.3">
      <c r="A9381">
        <f t="shared" si="727"/>
        <v>9380</v>
      </c>
      <c r="B9381">
        <f t="shared" ca="1" si="728"/>
        <v>17</v>
      </c>
      <c r="C9381" t="str" cm="1">
        <f t="array" aca="1" ref="C9381" ca="1">INDEX(Reel1,Spins[[#This Row],[Stop1]])</f>
        <v>🍒</v>
      </c>
      <c r="D9381">
        <f t="shared" ca="1" si="729"/>
        <v>17</v>
      </c>
      <c r="E9381" t="str" cm="1">
        <f t="array" aca="1" ref="E9381" ca="1">INDEX(Reel2,Spins[[#This Row],[Stop2]])</f>
        <v>🍒</v>
      </c>
      <c r="F9381">
        <f t="shared" ca="1" si="730"/>
        <v>26</v>
      </c>
      <c r="G9381" t="str" cm="1">
        <f t="array" aca="1" ref="G9381" ca="1">INDEX(Reel3,Spins[[#This Row],[Stop3]])</f>
        <v>BAR</v>
      </c>
      <c r="H9381" t="b">
        <f ca="1">AND(Spins[[#This Row],[Sym1]]=Spins[[#This Row],[Sym2]],Spins[[#This Row],[Sym2]]=Spins[[#This Row],[Sym3]])</f>
        <v>0</v>
      </c>
      <c r="I9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381">
        <f t="shared" si="731"/>
        <v>1</v>
      </c>
      <c r="K9381">
        <f ca="1">Spins[[#This Row],[Mult]]*Spins[[#This Row],[Bet]]</f>
        <v>0.8</v>
      </c>
      <c r="L9381">
        <f ca="1">Spins[[#This Row],[Payout]]-Spins[[#This Row],[Bet]]</f>
        <v>-0.19999999999999996</v>
      </c>
    </row>
    <row r="9382" spans="1:12" x14ac:dyDescent="0.3">
      <c r="A9382">
        <f t="shared" si="727"/>
        <v>9381</v>
      </c>
      <c r="B9382">
        <f t="shared" ca="1" si="728"/>
        <v>9</v>
      </c>
      <c r="C9382" t="str" cm="1">
        <f t="array" aca="1" ref="C9382" ca="1">INDEX(Reel1,Spins[[#This Row],[Stop1]])</f>
        <v>🍋</v>
      </c>
      <c r="D9382">
        <f t="shared" ca="1" si="729"/>
        <v>22</v>
      </c>
      <c r="E9382" t="str" cm="1">
        <f t="array" aca="1" ref="E9382" ca="1">INDEX(Reel2,Spins[[#This Row],[Stop2]])</f>
        <v>🍇</v>
      </c>
      <c r="F9382">
        <f t="shared" ca="1" si="730"/>
        <v>10</v>
      </c>
      <c r="G9382" t="str" cm="1">
        <f t="array" aca="1" ref="G9382" ca="1">INDEX(Reel3,Spins[[#This Row],[Stop3]])</f>
        <v>🍒</v>
      </c>
      <c r="H9382" t="b">
        <f ca="1">AND(Spins[[#This Row],[Sym1]]=Spins[[#This Row],[Sym2]],Spins[[#This Row],[Sym2]]=Spins[[#This Row],[Sym3]])</f>
        <v>0</v>
      </c>
      <c r="I9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2">
        <f t="shared" si="731"/>
        <v>1</v>
      </c>
      <c r="K9382">
        <f ca="1">Spins[[#This Row],[Mult]]*Spins[[#This Row],[Bet]]</f>
        <v>0</v>
      </c>
      <c r="L9382">
        <f ca="1">Spins[[#This Row],[Payout]]-Spins[[#This Row],[Bet]]</f>
        <v>-1</v>
      </c>
    </row>
    <row r="9383" spans="1:12" x14ac:dyDescent="0.3">
      <c r="A9383">
        <f t="shared" si="727"/>
        <v>9382</v>
      </c>
      <c r="B9383">
        <f t="shared" ca="1" si="728"/>
        <v>18</v>
      </c>
      <c r="C9383" t="str" cm="1">
        <f t="array" aca="1" ref="C9383" ca="1">INDEX(Reel1,Spins[[#This Row],[Stop1]])</f>
        <v>🍒</v>
      </c>
      <c r="D9383">
        <f t="shared" ca="1" si="729"/>
        <v>2</v>
      </c>
      <c r="E9383" t="str" cm="1">
        <f t="array" aca="1" ref="E9383" ca="1">INDEX(Reel2,Spins[[#This Row],[Stop2]])</f>
        <v>🍋</v>
      </c>
      <c r="F9383">
        <f t="shared" ca="1" si="730"/>
        <v>24</v>
      </c>
      <c r="G9383" t="str" cm="1">
        <f t="array" aca="1" ref="G9383" ca="1">INDEX(Reel3,Spins[[#This Row],[Stop3]])</f>
        <v>BAR</v>
      </c>
      <c r="H9383" t="b">
        <f ca="1">AND(Spins[[#This Row],[Sym1]]=Spins[[#This Row],[Sym2]],Spins[[#This Row],[Sym2]]=Spins[[#This Row],[Sym3]])</f>
        <v>0</v>
      </c>
      <c r="I9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3">
        <f t="shared" si="731"/>
        <v>1</v>
      </c>
      <c r="K9383">
        <f ca="1">Spins[[#This Row],[Mult]]*Spins[[#This Row],[Bet]]</f>
        <v>0</v>
      </c>
      <c r="L9383">
        <f ca="1">Spins[[#This Row],[Payout]]-Spins[[#This Row],[Bet]]</f>
        <v>-1</v>
      </c>
    </row>
    <row r="9384" spans="1:12" x14ac:dyDescent="0.3">
      <c r="A9384">
        <f t="shared" si="727"/>
        <v>9383</v>
      </c>
      <c r="B9384">
        <f t="shared" ca="1" si="728"/>
        <v>30</v>
      </c>
      <c r="C9384" t="str" cm="1">
        <f t="array" aca="1" ref="C9384" ca="1">INDEX(Reel1,Spins[[#This Row],[Stop1]])</f>
        <v>7️⃣</v>
      </c>
      <c r="D9384">
        <f t="shared" ca="1" si="729"/>
        <v>10</v>
      </c>
      <c r="E9384" t="str" cm="1">
        <f t="array" aca="1" ref="E9384" ca="1">INDEX(Reel2,Spins[[#This Row],[Stop2]])</f>
        <v>🍋</v>
      </c>
      <c r="F9384">
        <f t="shared" ca="1" si="730"/>
        <v>8</v>
      </c>
      <c r="G9384" t="str" cm="1">
        <f t="array" aca="1" ref="G9384" ca="1">INDEX(Reel3,Spins[[#This Row],[Stop3]])</f>
        <v>🍒</v>
      </c>
      <c r="H9384" t="b">
        <f ca="1">AND(Spins[[#This Row],[Sym1]]=Spins[[#This Row],[Sym2]],Spins[[#This Row],[Sym2]]=Spins[[#This Row],[Sym3]])</f>
        <v>0</v>
      </c>
      <c r="I9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4">
        <f t="shared" si="731"/>
        <v>1</v>
      </c>
      <c r="K9384">
        <f ca="1">Spins[[#This Row],[Mult]]*Spins[[#This Row],[Bet]]</f>
        <v>0</v>
      </c>
      <c r="L9384">
        <f ca="1">Spins[[#This Row],[Payout]]-Spins[[#This Row],[Bet]]</f>
        <v>-1</v>
      </c>
    </row>
    <row r="9385" spans="1:12" x14ac:dyDescent="0.3">
      <c r="A9385">
        <f t="shared" si="727"/>
        <v>9384</v>
      </c>
      <c r="B9385">
        <f t="shared" ca="1" si="728"/>
        <v>6</v>
      </c>
      <c r="C9385" t="str" cm="1">
        <f t="array" aca="1" ref="C9385" ca="1">INDEX(Reel1,Spins[[#This Row],[Stop1]])</f>
        <v>🍋</v>
      </c>
      <c r="D9385">
        <f t="shared" ca="1" si="729"/>
        <v>16</v>
      </c>
      <c r="E9385" t="str" cm="1">
        <f t="array" aca="1" ref="E9385" ca="1">INDEX(Reel2,Spins[[#This Row],[Stop2]])</f>
        <v>🍒</v>
      </c>
      <c r="F9385">
        <f t="shared" ca="1" si="730"/>
        <v>24</v>
      </c>
      <c r="G9385" t="str" cm="1">
        <f t="array" aca="1" ref="G9385" ca="1">INDEX(Reel3,Spins[[#This Row],[Stop3]])</f>
        <v>BAR</v>
      </c>
      <c r="H9385" t="b">
        <f ca="1">AND(Spins[[#This Row],[Sym1]]=Spins[[#This Row],[Sym2]],Spins[[#This Row],[Sym2]]=Spins[[#This Row],[Sym3]])</f>
        <v>0</v>
      </c>
      <c r="I9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5">
        <f t="shared" si="731"/>
        <v>1</v>
      </c>
      <c r="K9385">
        <f ca="1">Spins[[#This Row],[Mult]]*Spins[[#This Row],[Bet]]</f>
        <v>0</v>
      </c>
      <c r="L9385">
        <f ca="1">Spins[[#This Row],[Payout]]-Spins[[#This Row],[Bet]]</f>
        <v>-1</v>
      </c>
    </row>
    <row r="9386" spans="1:12" x14ac:dyDescent="0.3">
      <c r="A9386">
        <f t="shared" si="727"/>
        <v>9385</v>
      </c>
      <c r="B9386">
        <f t="shared" ca="1" si="728"/>
        <v>12</v>
      </c>
      <c r="C9386" t="str" cm="1">
        <f t="array" aca="1" ref="C9386" ca="1">INDEX(Reel1,Spins[[#This Row],[Stop1]])</f>
        <v>🍋</v>
      </c>
      <c r="D9386">
        <f t="shared" ca="1" si="729"/>
        <v>21</v>
      </c>
      <c r="E9386" t="str" cm="1">
        <f t="array" aca="1" ref="E9386" ca="1">INDEX(Reel2,Spins[[#This Row],[Stop2]])</f>
        <v>🍒</v>
      </c>
      <c r="F9386">
        <f t="shared" ca="1" si="730"/>
        <v>18</v>
      </c>
      <c r="G9386" t="str" cm="1">
        <f t="array" aca="1" ref="G9386" ca="1">INDEX(Reel3,Spins[[#This Row],[Stop3]])</f>
        <v>🔔</v>
      </c>
      <c r="H9386" t="b">
        <f ca="1">AND(Spins[[#This Row],[Sym1]]=Spins[[#This Row],[Sym2]],Spins[[#This Row],[Sym2]]=Spins[[#This Row],[Sym3]])</f>
        <v>0</v>
      </c>
      <c r="I9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6">
        <f t="shared" si="731"/>
        <v>1</v>
      </c>
      <c r="K9386">
        <f ca="1">Spins[[#This Row],[Mult]]*Spins[[#This Row],[Bet]]</f>
        <v>0</v>
      </c>
      <c r="L9386">
        <f ca="1">Spins[[#This Row],[Payout]]-Spins[[#This Row],[Bet]]</f>
        <v>-1</v>
      </c>
    </row>
    <row r="9387" spans="1:12" x14ac:dyDescent="0.3">
      <c r="A9387">
        <f t="shared" si="727"/>
        <v>9386</v>
      </c>
      <c r="B9387">
        <f t="shared" ca="1" si="728"/>
        <v>31</v>
      </c>
      <c r="C9387" t="str" cm="1">
        <f t="array" aca="1" ref="C9387" ca="1">INDEX(Reel1,Spins[[#This Row],[Stop1]])</f>
        <v>💎</v>
      </c>
      <c r="D9387">
        <f t="shared" ca="1" si="729"/>
        <v>16</v>
      </c>
      <c r="E9387" t="str" cm="1">
        <f t="array" aca="1" ref="E9387" ca="1">INDEX(Reel2,Spins[[#This Row],[Stop2]])</f>
        <v>🍒</v>
      </c>
      <c r="F9387">
        <f t="shared" ca="1" si="730"/>
        <v>13</v>
      </c>
      <c r="G9387" t="str" cm="1">
        <f t="array" aca="1" ref="G9387" ca="1">INDEX(Reel3,Spins[[#This Row],[Stop3]])</f>
        <v>🍇</v>
      </c>
      <c r="H9387" t="b">
        <f ca="1">AND(Spins[[#This Row],[Sym1]]=Spins[[#This Row],[Sym2]],Spins[[#This Row],[Sym2]]=Spins[[#This Row],[Sym3]])</f>
        <v>0</v>
      </c>
      <c r="I9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7">
        <f t="shared" si="731"/>
        <v>1</v>
      </c>
      <c r="K9387">
        <f ca="1">Spins[[#This Row],[Mult]]*Spins[[#This Row],[Bet]]</f>
        <v>0</v>
      </c>
      <c r="L9387">
        <f ca="1">Spins[[#This Row],[Payout]]-Spins[[#This Row],[Bet]]</f>
        <v>-1</v>
      </c>
    </row>
    <row r="9388" spans="1:12" x14ac:dyDescent="0.3">
      <c r="A9388">
        <f t="shared" si="727"/>
        <v>9387</v>
      </c>
      <c r="B9388">
        <f t="shared" ca="1" si="728"/>
        <v>30</v>
      </c>
      <c r="C9388" t="str" cm="1">
        <f t="array" aca="1" ref="C9388" ca="1">INDEX(Reel1,Spins[[#This Row],[Stop1]])</f>
        <v>7️⃣</v>
      </c>
      <c r="D9388">
        <f t="shared" ca="1" si="729"/>
        <v>13</v>
      </c>
      <c r="E9388" t="str" cm="1">
        <f t="array" aca="1" ref="E9388" ca="1">INDEX(Reel2,Spins[[#This Row],[Stop2]])</f>
        <v>🍋</v>
      </c>
      <c r="F9388">
        <f t="shared" ca="1" si="730"/>
        <v>13</v>
      </c>
      <c r="G9388" t="str" cm="1">
        <f t="array" aca="1" ref="G9388" ca="1">INDEX(Reel3,Spins[[#This Row],[Stop3]])</f>
        <v>🍇</v>
      </c>
      <c r="H9388" t="b">
        <f ca="1">AND(Spins[[#This Row],[Sym1]]=Spins[[#This Row],[Sym2]],Spins[[#This Row],[Sym2]]=Spins[[#This Row],[Sym3]])</f>
        <v>0</v>
      </c>
      <c r="I9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8">
        <f t="shared" si="731"/>
        <v>1</v>
      </c>
      <c r="K9388">
        <f ca="1">Spins[[#This Row],[Mult]]*Spins[[#This Row],[Bet]]</f>
        <v>0</v>
      </c>
      <c r="L9388">
        <f ca="1">Spins[[#This Row],[Payout]]-Spins[[#This Row],[Bet]]</f>
        <v>-1</v>
      </c>
    </row>
    <row r="9389" spans="1:12" x14ac:dyDescent="0.3">
      <c r="A9389">
        <f t="shared" si="727"/>
        <v>9388</v>
      </c>
      <c r="B9389">
        <f t="shared" ca="1" si="728"/>
        <v>16</v>
      </c>
      <c r="C9389" t="str" cm="1">
        <f t="array" aca="1" ref="C9389" ca="1">INDEX(Reel1,Spins[[#This Row],[Stop1]])</f>
        <v>🍒</v>
      </c>
      <c r="D9389">
        <f t="shared" ca="1" si="729"/>
        <v>6</v>
      </c>
      <c r="E9389" t="str" cm="1">
        <f t="array" aca="1" ref="E9389" ca="1">INDEX(Reel2,Spins[[#This Row],[Stop2]])</f>
        <v>🍋</v>
      </c>
      <c r="F9389">
        <f t="shared" ca="1" si="730"/>
        <v>17</v>
      </c>
      <c r="G9389" t="str" cm="1">
        <f t="array" aca="1" ref="G9389" ca="1">INDEX(Reel3,Spins[[#This Row],[Stop3]])</f>
        <v>🍇</v>
      </c>
      <c r="H9389" t="b">
        <f ca="1">AND(Spins[[#This Row],[Sym1]]=Spins[[#This Row],[Sym2]],Spins[[#This Row],[Sym2]]=Spins[[#This Row],[Sym3]])</f>
        <v>0</v>
      </c>
      <c r="I9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89">
        <f t="shared" si="731"/>
        <v>1</v>
      </c>
      <c r="K9389">
        <f ca="1">Spins[[#This Row],[Mult]]*Spins[[#This Row],[Bet]]</f>
        <v>0</v>
      </c>
      <c r="L9389">
        <f ca="1">Spins[[#This Row],[Payout]]-Spins[[#This Row],[Bet]]</f>
        <v>-1</v>
      </c>
    </row>
    <row r="9390" spans="1:12" x14ac:dyDescent="0.3">
      <c r="A9390">
        <f t="shared" si="727"/>
        <v>9389</v>
      </c>
      <c r="B9390">
        <f t="shared" ca="1" si="728"/>
        <v>25</v>
      </c>
      <c r="C9390" t="str" cm="1">
        <f t="array" aca="1" ref="C9390" ca="1">INDEX(Reel1,Spins[[#This Row],[Stop1]])</f>
        <v>🔔</v>
      </c>
      <c r="D9390">
        <f t="shared" ca="1" si="729"/>
        <v>11</v>
      </c>
      <c r="E9390" t="str" cm="1">
        <f t="array" aca="1" ref="E9390" ca="1">INDEX(Reel2,Spins[[#This Row],[Stop2]])</f>
        <v>🍋</v>
      </c>
      <c r="F9390">
        <f t="shared" ca="1" si="730"/>
        <v>12</v>
      </c>
      <c r="G9390" t="str" cm="1">
        <f t="array" aca="1" ref="G9390" ca="1">INDEX(Reel3,Spins[[#This Row],[Stop3]])</f>
        <v>🍒</v>
      </c>
      <c r="H9390" t="b">
        <f ca="1">AND(Spins[[#This Row],[Sym1]]=Spins[[#This Row],[Sym2]],Spins[[#This Row],[Sym2]]=Spins[[#This Row],[Sym3]])</f>
        <v>0</v>
      </c>
      <c r="I9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0">
        <f t="shared" si="731"/>
        <v>1</v>
      </c>
      <c r="K9390">
        <f ca="1">Spins[[#This Row],[Mult]]*Spins[[#This Row],[Bet]]</f>
        <v>0</v>
      </c>
      <c r="L9390">
        <f ca="1">Spins[[#This Row],[Payout]]-Spins[[#This Row],[Bet]]</f>
        <v>-1</v>
      </c>
    </row>
    <row r="9391" spans="1:12" x14ac:dyDescent="0.3">
      <c r="A9391">
        <f t="shared" si="727"/>
        <v>9390</v>
      </c>
      <c r="B9391">
        <f t="shared" ca="1" si="728"/>
        <v>19</v>
      </c>
      <c r="C9391" t="str" cm="1">
        <f t="array" aca="1" ref="C9391" ca="1">INDEX(Reel1,Spins[[#This Row],[Stop1]])</f>
        <v>🍒</v>
      </c>
      <c r="D9391">
        <f t="shared" ca="1" si="729"/>
        <v>15</v>
      </c>
      <c r="E9391" t="str" cm="1">
        <f t="array" aca="1" ref="E9391" ca="1">INDEX(Reel2,Spins[[#This Row],[Stop2]])</f>
        <v>🍒</v>
      </c>
      <c r="F9391">
        <f t="shared" ca="1" si="730"/>
        <v>30</v>
      </c>
      <c r="G9391" t="str" cm="1">
        <f t="array" aca="1" ref="G9391" ca="1">INDEX(Reel3,Spins[[#This Row],[Stop3]])</f>
        <v>💎</v>
      </c>
      <c r="H9391" t="b">
        <f ca="1">AND(Spins[[#This Row],[Sym1]]=Spins[[#This Row],[Sym2]],Spins[[#This Row],[Sym2]]=Spins[[#This Row],[Sym3]])</f>
        <v>0</v>
      </c>
      <c r="I9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391">
        <f t="shared" si="731"/>
        <v>1</v>
      </c>
      <c r="K9391">
        <f ca="1">Spins[[#This Row],[Mult]]*Spins[[#This Row],[Bet]]</f>
        <v>0.8</v>
      </c>
      <c r="L9391">
        <f ca="1">Spins[[#This Row],[Payout]]-Spins[[#This Row],[Bet]]</f>
        <v>-0.19999999999999996</v>
      </c>
    </row>
    <row r="9392" spans="1:12" x14ac:dyDescent="0.3">
      <c r="A9392">
        <f t="shared" si="727"/>
        <v>9391</v>
      </c>
      <c r="B9392">
        <f t="shared" ca="1" si="728"/>
        <v>9</v>
      </c>
      <c r="C9392" t="str" cm="1">
        <f t="array" aca="1" ref="C9392" ca="1">INDEX(Reel1,Spins[[#This Row],[Stop1]])</f>
        <v>🍋</v>
      </c>
      <c r="D9392">
        <f t="shared" ca="1" si="729"/>
        <v>6</v>
      </c>
      <c r="E9392" t="str" cm="1">
        <f t="array" aca="1" ref="E9392" ca="1">INDEX(Reel2,Spins[[#This Row],[Stop2]])</f>
        <v>🍋</v>
      </c>
      <c r="F9392">
        <f t="shared" ca="1" si="730"/>
        <v>1</v>
      </c>
      <c r="G9392" t="str" cm="1">
        <f t="array" aca="1" ref="G9392" ca="1">INDEX(Reel3,Spins[[#This Row],[Stop3]])</f>
        <v>🍋</v>
      </c>
      <c r="H9392" t="b">
        <f ca="1">AND(Spins[[#This Row],[Sym1]]=Spins[[#This Row],[Sym2]],Spins[[#This Row],[Sym2]]=Spins[[#This Row],[Sym3]])</f>
        <v>1</v>
      </c>
      <c r="I9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392">
        <f t="shared" si="731"/>
        <v>1</v>
      </c>
      <c r="K9392">
        <f ca="1">Spins[[#This Row],[Mult]]*Spins[[#This Row],[Bet]]</f>
        <v>14</v>
      </c>
      <c r="L9392">
        <f ca="1">Spins[[#This Row],[Payout]]-Spins[[#This Row],[Bet]]</f>
        <v>13</v>
      </c>
    </row>
    <row r="9393" spans="1:12" x14ac:dyDescent="0.3">
      <c r="A9393">
        <f t="shared" si="727"/>
        <v>9392</v>
      </c>
      <c r="B9393">
        <f t="shared" ca="1" si="728"/>
        <v>4</v>
      </c>
      <c r="C9393" t="str" cm="1">
        <f t="array" aca="1" ref="C9393" ca="1">INDEX(Reel1,Spins[[#This Row],[Stop1]])</f>
        <v>🍋</v>
      </c>
      <c r="D9393">
        <f t="shared" ca="1" si="729"/>
        <v>17</v>
      </c>
      <c r="E9393" t="str" cm="1">
        <f t="array" aca="1" ref="E9393" ca="1">INDEX(Reel2,Spins[[#This Row],[Stop2]])</f>
        <v>🍒</v>
      </c>
      <c r="F9393">
        <f t="shared" ca="1" si="730"/>
        <v>27</v>
      </c>
      <c r="G9393" t="str" cm="1">
        <f t="array" aca="1" ref="G9393" ca="1">INDEX(Reel3,Spins[[#This Row],[Stop3]])</f>
        <v>7️⃣</v>
      </c>
      <c r="H9393" t="b">
        <f ca="1">AND(Spins[[#This Row],[Sym1]]=Spins[[#This Row],[Sym2]],Spins[[#This Row],[Sym2]]=Spins[[#This Row],[Sym3]])</f>
        <v>0</v>
      </c>
      <c r="I9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3">
        <f t="shared" si="731"/>
        <v>1</v>
      </c>
      <c r="K9393">
        <f ca="1">Spins[[#This Row],[Mult]]*Spins[[#This Row],[Bet]]</f>
        <v>0</v>
      </c>
      <c r="L9393">
        <f ca="1">Spins[[#This Row],[Payout]]-Spins[[#This Row],[Bet]]</f>
        <v>-1</v>
      </c>
    </row>
    <row r="9394" spans="1:12" x14ac:dyDescent="0.3">
      <c r="A9394">
        <f t="shared" si="727"/>
        <v>9393</v>
      </c>
      <c r="B9394">
        <f t="shared" ca="1" si="728"/>
        <v>19</v>
      </c>
      <c r="C9394" t="str" cm="1">
        <f t="array" aca="1" ref="C9394" ca="1">INDEX(Reel1,Spins[[#This Row],[Stop1]])</f>
        <v>🍒</v>
      </c>
      <c r="D9394">
        <f t="shared" ca="1" si="729"/>
        <v>5</v>
      </c>
      <c r="E9394" t="str" cm="1">
        <f t="array" aca="1" ref="E9394" ca="1">INDEX(Reel2,Spins[[#This Row],[Stop2]])</f>
        <v>🍋</v>
      </c>
      <c r="F9394">
        <f t="shared" ca="1" si="730"/>
        <v>12</v>
      </c>
      <c r="G9394" t="str" cm="1">
        <f t="array" aca="1" ref="G9394" ca="1">INDEX(Reel3,Spins[[#This Row],[Stop3]])</f>
        <v>🍒</v>
      </c>
      <c r="H9394" t="b">
        <f ca="1">AND(Spins[[#This Row],[Sym1]]=Spins[[#This Row],[Sym2]],Spins[[#This Row],[Sym2]]=Spins[[#This Row],[Sym3]])</f>
        <v>0</v>
      </c>
      <c r="I9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4">
        <f t="shared" si="731"/>
        <v>1</v>
      </c>
      <c r="K9394">
        <f ca="1">Spins[[#This Row],[Mult]]*Spins[[#This Row],[Bet]]</f>
        <v>0</v>
      </c>
      <c r="L9394">
        <f ca="1">Spins[[#This Row],[Payout]]-Spins[[#This Row],[Bet]]</f>
        <v>-1</v>
      </c>
    </row>
    <row r="9395" spans="1:12" x14ac:dyDescent="0.3">
      <c r="A9395">
        <f t="shared" si="727"/>
        <v>9394</v>
      </c>
      <c r="B9395">
        <f t="shared" ca="1" si="728"/>
        <v>30</v>
      </c>
      <c r="C9395" t="str" cm="1">
        <f t="array" aca="1" ref="C9395" ca="1">INDEX(Reel1,Spins[[#This Row],[Stop1]])</f>
        <v>7️⃣</v>
      </c>
      <c r="D9395">
        <f t="shared" ca="1" si="729"/>
        <v>7</v>
      </c>
      <c r="E9395" t="str" cm="1">
        <f t="array" aca="1" ref="E9395" ca="1">INDEX(Reel2,Spins[[#This Row],[Stop2]])</f>
        <v>🍋</v>
      </c>
      <c r="F9395">
        <f t="shared" ca="1" si="730"/>
        <v>6</v>
      </c>
      <c r="G9395" t="str" cm="1">
        <f t="array" aca="1" ref="G9395" ca="1">INDEX(Reel3,Spins[[#This Row],[Stop3]])</f>
        <v>🍒</v>
      </c>
      <c r="H9395" t="b">
        <f ca="1">AND(Spins[[#This Row],[Sym1]]=Spins[[#This Row],[Sym2]],Spins[[#This Row],[Sym2]]=Spins[[#This Row],[Sym3]])</f>
        <v>0</v>
      </c>
      <c r="I9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5">
        <f t="shared" si="731"/>
        <v>1</v>
      </c>
      <c r="K9395">
        <f ca="1">Spins[[#This Row],[Mult]]*Spins[[#This Row],[Bet]]</f>
        <v>0</v>
      </c>
      <c r="L9395">
        <f ca="1">Spins[[#This Row],[Payout]]-Spins[[#This Row],[Bet]]</f>
        <v>-1</v>
      </c>
    </row>
    <row r="9396" spans="1:12" x14ac:dyDescent="0.3">
      <c r="A9396">
        <f t="shared" si="727"/>
        <v>9395</v>
      </c>
      <c r="B9396">
        <f t="shared" ca="1" si="728"/>
        <v>6</v>
      </c>
      <c r="C9396" t="str" cm="1">
        <f t="array" aca="1" ref="C9396" ca="1">INDEX(Reel1,Spins[[#This Row],[Stop1]])</f>
        <v>🍋</v>
      </c>
      <c r="D9396">
        <f t="shared" ca="1" si="729"/>
        <v>26</v>
      </c>
      <c r="E9396" t="str" cm="1">
        <f t="array" aca="1" ref="E9396" ca="1">INDEX(Reel2,Spins[[#This Row],[Stop2]])</f>
        <v>🔔</v>
      </c>
      <c r="F9396">
        <f t="shared" ca="1" si="730"/>
        <v>26</v>
      </c>
      <c r="G9396" t="str" cm="1">
        <f t="array" aca="1" ref="G9396" ca="1">INDEX(Reel3,Spins[[#This Row],[Stop3]])</f>
        <v>BAR</v>
      </c>
      <c r="H9396" t="b">
        <f ca="1">AND(Spins[[#This Row],[Sym1]]=Spins[[#This Row],[Sym2]],Spins[[#This Row],[Sym2]]=Spins[[#This Row],[Sym3]])</f>
        <v>0</v>
      </c>
      <c r="I9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6">
        <f t="shared" si="731"/>
        <v>1</v>
      </c>
      <c r="K9396">
        <f ca="1">Spins[[#This Row],[Mult]]*Spins[[#This Row],[Bet]]</f>
        <v>0</v>
      </c>
      <c r="L9396">
        <f ca="1">Spins[[#This Row],[Payout]]-Spins[[#This Row],[Bet]]</f>
        <v>-1</v>
      </c>
    </row>
    <row r="9397" spans="1:12" x14ac:dyDescent="0.3">
      <c r="A9397">
        <f t="shared" si="727"/>
        <v>9396</v>
      </c>
      <c r="B9397">
        <f t="shared" ca="1" si="728"/>
        <v>16</v>
      </c>
      <c r="C9397" t="str" cm="1">
        <f t="array" aca="1" ref="C9397" ca="1">INDEX(Reel1,Spins[[#This Row],[Stop1]])</f>
        <v>🍒</v>
      </c>
      <c r="D9397">
        <f t="shared" ca="1" si="729"/>
        <v>11</v>
      </c>
      <c r="E9397" t="str" cm="1">
        <f t="array" aca="1" ref="E9397" ca="1">INDEX(Reel2,Spins[[#This Row],[Stop2]])</f>
        <v>🍋</v>
      </c>
      <c r="F9397">
        <f t="shared" ca="1" si="730"/>
        <v>21</v>
      </c>
      <c r="G9397" t="str" cm="1">
        <f t="array" aca="1" ref="G9397" ca="1">INDEX(Reel3,Spins[[#This Row],[Stop3]])</f>
        <v>🔔</v>
      </c>
      <c r="H9397" t="b">
        <f ca="1">AND(Spins[[#This Row],[Sym1]]=Spins[[#This Row],[Sym2]],Spins[[#This Row],[Sym2]]=Spins[[#This Row],[Sym3]])</f>
        <v>0</v>
      </c>
      <c r="I9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7">
        <f t="shared" si="731"/>
        <v>1</v>
      </c>
      <c r="K9397">
        <f ca="1">Spins[[#This Row],[Mult]]*Spins[[#This Row],[Bet]]</f>
        <v>0</v>
      </c>
      <c r="L9397">
        <f ca="1">Spins[[#This Row],[Payout]]-Spins[[#This Row],[Bet]]</f>
        <v>-1</v>
      </c>
    </row>
    <row r="9398" spans="1:12" x14ac:dyDescent="0.3">
      <c r="A9398">
        <f t="shared" si="727"/>
        <v>9397</v>
      </c>
      <c r="B9398">
        <f t="shared" ca="1" si="728"/>
        <v>31</v>
      </c>
      <c r="C9398" t="str" cm="1">
        <f t="array" aca="1" ref="C9398" ca="1">INDEX(Reel1,Spins[[#This Row],[Stop1]])</f>
        <v>💎</v>
      </c>
      <c r="D9398">
        <f t="shared" ca="1" si="729"/>
        <v>31</v>
      </c>
      <c r="E9398" t="str" cm="1">
        <f t="array" aca="1" ref="E9398" ca="1">INDEX(Reel2,Spins[[#This Row],[Stop2]])</f>
        <v>💎</v>
      </c>
      <c r="F9398">
        <f t="shared" ca="1" si="730"/>
        <v>15</v>
      </c>
      <c r="G9398" t="str" cm="1">
        <f t="array" aca="1" ref="G9398" ca="1">INDEX(Reel3,Spins[[#This Row],[Stop3]])</f>
        <v>🍇</v>
      </c>
      <c r="H9398" t="b">
        <f ca="1">AND(Spins[[#This Row],[Sym1]]=Spins[[#This Row],[Sym2]],Spins[[#This Row],[Sym2]]=Spins[[#This Row],[Sym3]])</f>
        <v>0</v>
      </c>
      <c r="I9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9398">
        <f t="shared" si="731"/>
        <v>1</v>
      </c>
      <c r="K9398">
        <f ca="1">Spins[[#This Row],[Mult]]*Spins[[#This Row],[Bet]]</f>
        <v>10</v>
      </c>
      <c r="L9398">
        <f ca="1">Spins[[#This Row],[Payout]]-Spins[[#This Row],[Bet]]</f>
        <v>9</v>
      </c>
    </row>
    <row r="9399" spans="1:12" x14ac:dyDescent="0.3">
      <c r="A9399">
        <f t="shared" si="727"/>
        <v>9398</v>
      </c>
      <c r="B9399">
        <f t="shared" ca="1" si="728"/>
        <v>24</v>
      </c>
      <c r="C9399" t="str" cm="1">
        <f t="array" aca="1" ref="C9399" ca="1">INDEX(Reel1,Spins[[#This Row],[Stop1]])</f>
        <v>🍇</v>
      </c>
      <c r="D9399">
        <f t="shared" ca="1" si="729"/>
        <v>30</v>
      </c>
      <c r="E9399" t="str" cm="1">
        <f t="array" aca="1" ref="E9399" ca="1">INDEX(Reel2,Spins[[#This Row],[Stop2]])</f>
        <v>7️⃣</v>
      </c>
      <c r="F9399">
        <f t="shared" ca="1" si="730"/>
        <v>26</v>
      </c>
      <c r="G9399" t="str" cm="1">
        <f t="array" aca="1" ref="G9399" ca="1">INDEX(Reel3,Spins[[#This Row],[Stop3]])</f>
        <v>BAR</v>
      </c>
      <c r="H9399" t="b">
        <f ca="1">AND(Spins[[#This Row],[Sym1]]=Spins[[#This Row],[Sym2]],Spins[[#This Row],[Sym2]]=Spins[[#This Row],[Sym3]])</f>
        <v>0</v>
      </c>
      <c r="I9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399">
        <f t="shared" si="731"/>
        <v>1</v>
      </c>
      <c r="K9399">
        <f ca="1">Spins[[#This Row],[Mult]]*Spins[[#This Row],[Bet]]</f>
        <v>0</v>
      </c>
      <c r="L9399">
        <f ca="1">Spins[[#This Row],[Payout]]-Spins[[#This Row],[Bet]]</f>
        <v>-1</v>
      </c>
    </row>
    <row r="9400" spans="1:12" x14ac:dyDescent="0.3">
      <c r="A9400">
        <f t="shared" si="727"/>
        <v>9399</v>
      </c>
      <c r="B9400">
        <f t="shared" ca="1" si="728"/>
        <v>8</v>
      </c>
      <c r="C9400" t="str" cm="1">
        <f t="array" aca="1" ref="C9400" ca="1">INDEX(Reel1,Spins[[#This Row],[Stop1]])</f>
        <v>🍋</v>
      </c>
      <c r="D9400">
        <f t="shared" ca="1" si="729"/>
        <v>2</v>
      </c>
      <c r="E9400" t="str" cm="1">
        <f t="array" aca="1" ref="E9400" ca="1">INDEX(Reel2,Spins[[#This Row],[Stop2]])</f>
        <v>🍋</v>
      </c>
      <c r="F9400">
        <f t="shared" ca="1" si="730"/>
        <v>10</v>
      </c>
      <c r="G9400" t="str" cm="1">
        <f t="array" aca="1" ref="G9400" ca="1">INDEX(Reel3,Spins[[#This Row],[Stop3]])</f>
        <v>🍒</v>
      </c>
      <c r="H9400" t="b">
        <f ca="1">AND(Spins[[#This Row],[Sym1]]=Spins[[#This Row],[Sym2]],Spins[[#This Row],[Sym2]]=Spins[[#This Row],[Sym3]])</f>
        <v>0</v>
      </c>
      <c r="I9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00">
        <f t="shared" si="731"/>
        <v>1</v>
      </c>
      <c r="K9400">
        <f ca="1">Spins[[#This Row],[Mult]]*Spins[[#This Row],[Bet]]</f>
        <v>0.6</v>
      </c>
      <c r="L9400">
        <f ca="1">Spins[[#This Row],[Payout]]-Spins[[#This Row],[Bet]]</f>
        <v>-0.4</v>
      </c>
    </row>
    <row r="9401" spans="1:12" x14ac:dyDescent="0.3">
      <c r="A9401">
        <f t="shared" si="727"/>
        <v>9400</v>
      </c>
      <c r="B9401">
        <f t="shared" ca="1" si="728"/>
        <v>5</v>
      </c>
      <c r="C9401" t="str" cm="1">
        <f t="array" aca="1" ref="C9401" ca="1">INDEX(Reel1,Spins[[#This Row],[Stop1]])</f>
        <v>🍋</v>
      </c>
      <c r="D9401">
        <f t="shared" ca="1" si="729"/>
        <v>10</v>
      </c>
      <c r="E9401" t="str" cm="1">
        <f t="array" aca="1" ref="E9401" ca="1">INDEX(Reel2,Spins[[#This Row],[Stop2]])</f>
        <v>🍋</v>
      </c>
      <c r="F9401">
        <f t="shared" ca="1" si="730"/>
        <v>23</v>
      </c>
      <c r="G9401" t="str" cm="1">
        <f t="array" aca="1" ref="G9401" ca="1">INDEX(Reel3,Spins[[#This Row],[Stop3]])</f>
        <v>BAR</v>
      </c>
      <c r="H9401" t="b">
        <f ca="1">AND(Spins[[#This Row],[Sym1]]=Spins[[#This Row],[Sym2]],Spins[[#This Row],[Sym2]]=Spins[[#This Row],[Sym3]])</f>
        <v>0</v>
      </c>
      <c r="I9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01">
        <f t="shared" si="731"/>
        <v>1</v>
      </c>
      <c r="K9401">
        <f ca="1">Spins[[#This Row],[Mult]]*Spins[[#This Row],[Bet]]</f>
        <v>0.6</v>
      </c>
      <c r="L9401">
        <f ca="1">Spins[[#This Row],[Payout]]-Spins[[#This Row],[Bet]]</f>
        <v>-0.4</v>
      </c>
    </row>
    <row r="9402" spans="1:12" x14ac:dyDescent="0.3">
      <c r="A9402">
        <f t="shared" si="727"/>
        <v>9401</v>
      </c>
      <c r="B9402">
        <f t="shared" ca="1" si="728"/>
        <v>4</v>
      </c>
      <c r="C9402" t="str" cm="1">
        <f t="array" aca="1" ref="C9402" ca="1">INDEX(Reel1,Spins[[#This Row],[Stop1]])</f>
        <v>🍋</v>
      </c>
      <c r="D9402">
        <f t="shared" ca="1" si="729"/>
        <v>15</v>
      </c>
      <c r="E9402" t="str" cm="1">
        <f t="array" aca="1" ref="E9402" ca="1">INDEX(Reel2,Spins[[#This Row],[Stop2]])</f>
        <v>🍒</v>
      </c>
      <c r="F9402">
        <f t="shared" ca="1" si="730"/>
        <v>17</v>
      </c>
      <c r="G9402" t="str" cm="1">
        <f t="array" aca="1" ref="G9402" ca="1">INDEX(Reel3,Spins[[#This Row],[Stop3]])</f>
        <v>🍇</v>
      </c>
      <c r="H9402" t="b">
        <f ca="1">AND(Spins[[#This Row],[Sym1]]=Spins[[#This Row],[Sym2]],Spins[[#This Row],[Sym2]]=Spins[[#This Row],[Sym3]])</f>
        <v>0</v>
      </c>
      <c r="I9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2">
        <f t="shared" si="731"/>
        <v>1</v>
      </c>
      <c r="K9402">
        <f ca="1">Spins[[#This Row],[Mult]]*Spins[[#This Row],[Bet]]</f>
        <v>0</v>
      </c>
      <c r="L9402">
        <f ca="1">Spins[[#This Row],[Payout]]-Spins[[#This Row],[Bet]]</f>
        <v>-1</v>
      </c>
    </row>
    <row r="9403" spans="1:12" x14ac:dyDescent="0.3">
      <c r="A9403">
        <f t="shared" si="727"/>
        <v>9402</v>
      </c>
      <c r="B9403">
        <f t="shared" ca="1" si="728"/>
        <v>5</v>
      </c>
      <c r="C9403" t="str" cm="1">
        <f t="array" aca="1" ref="C9403" ca="1">INDEX(Reel1,Spins[[#This Row],[Stop1]])</f>
        <v>🍋</v>
      </c>
      <c r="D9403">
        <f t="shared" ca="1" si="729"/>
        <v>21</v>
      </c>
      <c r="E9403" t="str" cm="1">
        <f t="array" aca="1" ref="E9403" ca="1">INDEX(Reel2,Spins[[#This Row],[Stop2]])</f>
        <v>🍒</v>
      </c>
      <c r="F9403">
        <f t="shared" ca="1" si="730"/>
        <v>29</v>
      </c>
      <c r="G9403" t="str" cm="1">
        <f t="array" aca="1" ref="G9403" ca="1">INDEX(Reel3,Spins[[#This Row],[Stop3]])</f>
        <v>7️⃣</v>
      </c>
      <c r="H9403" t="b">
        <f ca="1">AND(Spins[[#This Row],[Sym1]]=Spins[[#This Row],[Sym2]],Spins[[#This Row],[Sym2]]=Spins[[#This Row],[Sym3]])</f>
        <v>0</v>
      </c>
      <c r="I9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3">
        <f t="shared" si="731"/>
        <v>1</v>
      </c>
      <c r="K9403">
        <f ca="1">Spins[[#This Row],[Mult]]*Spins[[#This Row],[Bet]]</f>
        <v>0</v>
      </c>
      <c r="L9403">
        <f ca="1">Spins[[#This Row],[Payout]]-Spins[[#This Row],[Bet]]</f>
        <v>-1</v>
      </c>
    </row>
    <row r="9404" spans="1:12" x14ac:dyDescent="0.3">
      <c r="A9404">
        <f t="shared" si="727"/>
        <v>9403</v>
      </c>
      <c r="B9404">
        <f t="shared" ca="1" si="728"/>
        <v>6</v>
      </c>
      <c r="C9404" t="str" cm="1">
        <f t="array" aca="1" ref="C9404" ca="1">INDEX(Reel1,Spins[[#This Row],[Stop1]])</f>
        <v>🍋</v>
      </c>
      <c r="D9404">
        <f t="shared" ca="1" si="729"/>
        <v>26</v>
      </c>
      <c r="E9404" t="str" cm="1">
        <f t="array" aca="1" ref="E9404" ca="1">INDEX(Reel2,Spins[[#This Row],[Stop2]])</f>
        <v>🔔</v>
      </c>
      <c r="F9404">
        <f t="shared" ca="1" si="730"/>
        <v>26</v>
      </c>
      <c r="G9404" t="str" cm="1">
        <f t="array" aca="1" ref="G9404" ca="1">INDEX(Reel3,Spins[[#This Row],[Stop3]])</f>
        <v>BAR</v>
      </c>
      <c r="H9404" t="b">
        <f ca="1">AND(Spins[[#This Row],[Sym1]]=Spins[[#This Row],[Sym2]],Spins[[#This Row],[Sym2]]=Spins[[#This Row],[Sym3]])</f>
        <v>0</v>
      </c>
      <c r="I9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4">
        <f t="shared" si="731"/>
        <v>1</v>
      </c>
      <c r="K9404">
        <f ca="1">Spins[[#This Row],[Mult]]*Spins[[#This Row],[Bet]]</f>
        <v>0</v>
      </c>
      <c r="L9404">
        <f ca="1">Spins[[#This Row],[Payout]]-Spins[[#This Row],[Bet]]</f>
        <v>-1</v>
      </c>
    </row>
    <row r="9405" spans="1:12" x14ac:dyDescent="0.3">
      <c r="A9405">
        <f t="shared" si="727"/>
        <v>9404</v>
      </c>
      <c r="B9405">
        <f t="shared" ca="1" si="728"/>
        <v>4</v>
      </c>
      <c r="C9405" t="str" cm="1">
        <f t="array" aca="1" ref="C9405" ca="1">INDEX(Reel1,Spins[[#This Row],[Stop1]])</f>
        <v>🍋</v>
      </c>
      <c r="D9405">
        <f t="shared" ca="1" si="729"/>
        <v>27</v>
      </c>
      <c r="E9405" t="str" cm="1">
        <f t="array" aca="1" ref="E9405" ca="1">INDEX(Reel2,Spins[[#This Row],[Stop2]])</f>
        <v>BAR</v>
      </c>
      <c r="F9405">
        <f t="shared" ca="1" si="730"/>
        <v>10</v>
      </c>
      <c r="G9405" t="str" cm="1">
        <f t="array" aca="1" ref="G9405" ca="1">INDEX(Reel3,Spins[[#This Row],[Stop3]])</f>
        <v>🍒</v>
      </c>
      <c r="H9405" t="b">
        <f ca="1">AND(Spins[[#This Row],[Sym1]]=Spins[[#This Row],[Sym2]],Spins[[#This Row],[Sym2]]=Spins[[#This Row],[Sym3]])</f>
        <v>0</v>
      </c>
      <c r="I9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5">
        <f t="shared" si="731"/>
        <v>1</v>
      </c>
      <c r="K9405">
        <f ca="1">Spins[[#This Row],[Mult]]*Spins[[#This Row],[Bet]]</f>
        <v>0</v>
      </c>
      <c r="L9405">
        <f ca="1">Spins[[#This Row],[Payout]]-Spins[[#This Row],[Bet]]</f>
        <v>-1</v>
      </c>
    </row>
    <row r="9406" spans="1:12" x14ac:dyDescent="0.3">
      <c r="A9406">
        <f t="shared" si="727"/>
        <v>9405</v>
      </c>
      <c r="B9406">
        <f t="shared" ca="1" si="728"/>
        <v>18</v>
      </c>
      <c r="C9406" t="str" cm="1">
        <f t="array" aca="1" ref="C9406" ca="1">INDEX(Reel1,Spins[[#This Row],[Stop1]])</f>
        <v>🍒</v>
      </c>
      <c r="D9406">
        <f t="shared" ca="1" si="729"/>
        <v>5</v>
      </c>
      <c r="E9406" t="str" cm="1">
        <f t="array" aca="1" ref="E9406" ca="1">INDEX(Reel2,Spins[[#This Row],[Stop2]])</f>
        <v>🍋</v>
      </c>
      <c r="F9406">
        <f t="shared" ca="1" si="730"/>
        <v>5</v>
      </c>
      <c r="G9406" t="str" cm="1">
        <f t="array" aca="1" ref="G9406" ca="1">INDEX(Reel3,Spins[[#This Row],[Stop3]])</f>
        <v>🍋</v>
      </c>
      <c r="H9406" t="b">
        <f ca="1">AND(Spins[[#This Row],[Sym1]]=Spins[[#This Row],[Sym2]],Spins[[#This Row],[Sym2]]=Spins[[#This Row],[Sym3]])</f>
        <v>0</v>
      </c>
      <c r="I9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6">
        <f t="shared" si="731"/>
        <v>1</v>
      </c>
      <c r="K9406">
        <f ca="1">Spins[[#This Row],[Mult]]*Spins[[#This Row],[Bet]]</f>
        <v>0</v>
      </c>
      <c r="L9406">
        <f ca="1">Spins[[#This Row],[Payout]]-Spins[[#This Row],[Bet]]</f>
        <v>-1</v>
      </c>
    </row>
    <row r="9407" spans="1:12" x14ac:dyDescent="0.3">
      <c r="A9407">
        <f t="shared" si="727"/>
        <v>9406</v>
      </c>
      <c r="B9407">
        <f t="shared" ca="1" si="728"/>
        <v>8</v>
      </c>
      <c r="C9407" t="str" cm="1">
        <f t="array" aca="1" ref="C9407" ca="1">INDEX(Reel1,Spins[[#This Row],[Stop1]])</f>
        <v>🍋</v>
      </c>
      <c r="D9407">
        <f t="shared" ca="1" si="729"/>
        <v>6</v>
      </c>
      <c r="E9407" t="str" cm="1">
        <f t="array" aca="1" ref="E9407" ca="1">INDEX(Reel2,Spins[[#This Row],[Stop2]])</f>
        <v>🍋</v>
      </c>
      <c r="F9407">
        <f t="shared" ca="1" si="730"/>
        <v>7</v>
      </c>
      <c r="G9407" t="str" cm="1">
        <f t="array" aca="1" ref="G9407" ca="1">INDEX(Reel3,Spins[[#This Row],[Stop3]])</f>
        <v>🍒</v>
      </c>
      <c r="H9407" t="b">
        <f ca="1">AND(Spins[[#This Row],[Sym1]]=Spins[[#This Row],[Sym2]],Spins[[#This Row],[Sym2]]=Spins[[#This Row],[Sym3]])</f>
        <v>0</v>
      </c>
      <c r="I9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07">
        <f t="shared" si="731"/>
        <v>1</v>
      </c>
      <c r="K9407">
        <f ca="1">Spins[[#This Row],[Mult]]*Spins[[#This Row],[Bet]]</f>
        <v>0.6</v>
      </c>
      <c r="L9407">
        <f ca="1">Spins[[#This Row],[Payout]]-Spins[[#This Row],[Bet]]</f>
        <v>-0.4</v>
      </c>
    </row>
    <row r="9408" spans="1:12" x14ac:dyDescent="0.3">
      <c r="A9408">
        <f t="shared" si="727"/>
        <v>9407</v>
      </c>
      <c r="B9408">
        <f t="shared" ca="1" si="728"/>
        <v>28</v>
      </c>
      <c r="C9408" t="str" cm="1">
        <f t="array" aca="1" ref="C9408" ca="1">INDEX(Reel1,Spins[[#This Row],[Stop1]])</f>
        <v>BAR</v>
      </c>
      <c r="D9408">
        <f t="shared" ca="1" si="729"/>
        <v>19</v>
      </c>
      <c r="E9408" t="str" cm="1">
        <f t="array" aca="1" ref="E9408" ca="1">INDEX(Reel2,Spins[[#This Row],[Stop2]])</f>
        <v>🍒</v>
      </c>
      <c r="F9408">
        <f t="shared" ca="1" si="730"/>
        <v>28</v>
      </c>
      <c r="G9408" t="str" cm="1">
        <f t="array" aca="1" ref="G9408" ca="1">INDEX(Reel3,Spins[[#This Row],[Stop3]])</f>
        <v>7️⃣</v>
      </c>
      <c r="H9408" t="b">
        <f ca="1">AND(Spins[[#This Row],[Sym1]]=Spins[[#This Row],[Sym2]],Spins[[#This Row],[Sym2]]=Spins[[#This Row],[Sym3]])</f>
        <v>0</v>
      </c>
      <c r="I9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8">
        <f t="shared" si="731"/>
        <v>1</v>
      </c>
      <c r="K9408">
        <f ca="1">Spins[[#This Row],[Mult]]*Spins[[#This Row],[Bet]]</f>
        <v>0</v>
      </c>
      <c r="L9408">
        <f ca="1">Spins[[#This Row],[Payout]]-Spins[[#This Row],[Bet]]</f>
        <v>-1</v>
      </c>
    </row>
    <row r="9409" spans="1:12" x14ac:dyDescent="0.3">
      <c r="A9409">
        <f t="shared" si="727"/>
        <v>9408</v>
      </c>
      <c r="B9409">
        <f t="shared" ca="1" si="728"/>
        <v>25</v>
      </c>
      <c r="C9409" t="str" cm="1">
        <f t="array" aca="1" ref="C9409" ca="1">INDEX(Reel1,Spins[[#This Row],[Stop1]])</f>
        <v>🔔</v>
      </c>
      <c r="D9409">
        <f t="shared" ca="1" si="729"/>
        <v>31</v>
      </c>
      <c r="E9409" t="str" cm="1">
        <f t="array" aca="1" ref="E9409" ca="1">INDEX(Reel2,Spins[[#This Row],[Stop2]])</f>
        <v>💎</v>
      </c>
      <c r="F9409">
        <f t="shared" ca="1" si="730"/>
        <v>3</v>
      </c>
      <c r="G9409" t="str" cm="1">
        <f t="array" aca="1" ref="G9409" ca="1">INDEX(Reel3,Spins[[#This Row],[Stop3]])</f>
        <v>🍋</v>
      </c>
      <c r="H9409" t="b">
        <f ca="1">AND(Spins[[#This Row],[Sym1]]=Spins[[#This Row],[Sym2]],Spins[[#This Row],[Sym2]]=Spins[[#This Row],[Sym3]])</f>
        <v>0</v>
      </c>
      <c r="I9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09">
        <f t="shared" si="731"/>
        <v>1</v>
      </c>
      <c r="K9409">
        <f ca="1">Spins[[#This Row],[Mult]]*Spins[[#This Row],[Bet]]</f>
        <v>0</v>
      </c>
      <c r="L9409">
        <f ca="1">Spins[[#This Row],[Payout]]-Spins[[#This Row],[Bet]]</f>
        <v>-1</v>
      </c>
    </row>
    <row r="9410" spans="1:12" x14ac:dyDescent="0.3">
      <c r="A9410">
        <f t="shared" ref="A9410:A9473" si="732">ROW()-1</f>
        <v>9409</v>
      </c>
      <c r="B9410">
        <f t="shared" ref="B9410:B9473" ca="1" si="733">RANDBETWEEN(1,ROWS(Reel1))</f>
        <v>17</v>
      </c>
      <c r="C9410" t="str" cm="1">
        <f t="array" aca="1" ref="C9410" ca="1">INDEX(Reel1,Spins[[#This Row],[Stop1]])</f>
        <v>🍒</v>
      </c>
      <c r="D9410">
        <f t="shared" ref="D9410:D9473" ca="1" si="734">RANDBETWEEN(1,ROWS(Reel2))</f>
        <v>20</v>
      </c>
      <c r="E9410" t="str" cm="1">
        <f t="array" aca="1" ref="E9410" ca="1">INDEX(Reel2,Spins[[#This Row],[Stop2]])</f>
        <v>🍒</v>
      </c>
      <c r="F9410">
        <f t="shared" ref="F9410:F9473" ca="1" si="735">RANDBETWEEN(1,ROWS(Reel3))</f>
        <v>30</v>
      </c>
      <c r="G9410" t="str" cm="1">
        <f t="array" aca="1" ref="G9410" ca="1">INDEX(Reel3,Spins[[#This Row],[Stop3]])</f>
        <v>💎</v>
      </c>
      <c r="H9410" t="b">
        <f ca="1">AND(Spins[[#This Row],[Sym1]]=Spins[[#This Row],[Sym2]],Spins[[#This Row],[Sym2]]=Spins[[#This Row],[Sym3]])</f>
        <v>0</v>
      </c>
      <c r="I9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410">
        <f t="shared" ref="J9410:J9473" si="736">Bet</f>
        <v>1</v>
      </c>
      <c r="K9410">
        <f ca="1">Spins[[#This Row],[Mult]]*Spins[[#This Row],[Bet]]</f>
        <v>0.8</v>
      </c>
      <c r="L9410">
        <f ca="1">Spins[[#This Row],[Payout]]-Spins[[#This Row],[Bet]]</f>
        <v>-0.19999999999999996</v>
      </c>
    </row>
    <row r="9411" spans="1:12" x14ac:dyDescent="0.3">
      <c r="A9411">
        <f t="shared" si="732"/>
        <v>9410</v>
      </c>
      <c r="B9411">
        <f t="shared" ca="1" si="733"/>
        <v>29</v>
      </c>
      <c r="C9411" t="str" cm="1">
        <f t="array" aca="1" ref="C9411" ca="1">INDEX(Reel1,Spins[[#This Row],[Stop1]])</f>
        <v>7️⃣</v>
      </c>
      <c r="D9411">
        <f t="shared" ca="1" si="734"/>
        <v>31</v>
      </c>
      <c r="E9411" t="str" cm="1">
        <f t="array" aca="1" ref="E9411" ca="1">INDEX(Reel2,Spins[[#This Row],[Stop2]])</f>
        <v>💎</v>
      </c>
      <c r="F9411">
        <f t="shared" ca="1" si="735"/>
        <v>2</v>
      </c>
      <c r="G9411" t="str" cm="1">
        <f t="array" aca="1" ref="G9411" ca="1">INDEX(Reel3,Spins[[#This Row],[Stop3]])</f>
        <v>🍋</v>
      </c>
      <c r="H9411" t="b">
        <f ca="1">AND(Spins[[#This Row],[Sym1]]=Spins[[#This Row],[Sym2]],Spins[[#This Row],[Sym2]]=Spins[[#This Row],[Sym3]])</f>
        <v>0</v>
      </c>
      <c r="I9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1">
        <f t="shared" si="736"/>
        <v>1</v>
      </c>
      <c r="K9411">
        <f ca="1">Spins[[#This Row],[Mult]]*Spins[[#This Row],[Bet]]</f>
        <v>0</v>
      </c>
      <c r="L9411">
        <f ca="1">Spins[[#This Row],[Payout]]-Spins[[#This Row],[Bet]]</f>
        <v>-1</v>
      </c>
    </row>
    <row r="9412" spans="1:12" x14ac:dyDescent="0.3">
      <c r="A9412">
        <f t="shared" si="732"/>
        <v>9411</v>
      </c>
      <c r="B9412">
        <f t="shared" ca="1" si="733"/>
        <v>5</v>
      </c>
      <c r="C9412" t="str" cm="1">
        <f t="array" aca="1" ref="C9412" ca="1">INDEX(Reel1,Spins[[#This Row],[Stop1]])</f>
        <v>🍋</v>
      </c>
      <c r="D9412">
        <f t="shared" ca="1" si="734"/>
        <v>26</v>
      </c>
      <c r="E9412" t="str" cm="1">
        <f t="array" aca="1" ref="E9412" ca="1">INDEX(Reel2,Spins[[#This Row],[Stop2]])</f>
        <v>🔔</v>
      </c>
      <c r="F9412">
        <f t="shared" ca="1" si="735"/>
        <v>8</v>
      </c>
      <c r="G9412" t="str" cm="1">
        <f t="array" aca="1" ref="G9412" ca="1">INDEX(Reel3,Spins[[#This Row],[Stop3]])</f>
        <v>🍒</v>
      </c>
      <c r="H9412" t="b">
        <f ca="1">AND(Spins[[#This Row],[Sym1]]=Spins[[#This Row],[Sym2]],Spins[[#This Row],[Sym2]]=Spins[[#This Row],[Sym3]])</f>
        <v>0</v>
      </c>
      <c r="I9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2">
        <f t="shared" si="736"/>
        <v>1</v>
      </c>
      <c r="K9412">
        <f ca="1">Spins[[#This Row],[Mult]]*Spins[[#This Row],[Bet]]</f>
        <v>0</v>
      </c>
      <c r="L9412">
        <f ca="1">Spins[[#This Row],[Payout]]-Spins[[#This Row],[Bet]]</f>
        <v>-1</v>
      </c>
    </row>
    <row r="9413" spans="1:12" x14ac:dyDescent="0.3">
      <c r="A9413">
        <f t="shared" si="732"/>
        <v>9412</v>
      </c>
      <c r="B9413">
        <f t="shared" ca="1" si="733"/>
        <v>31</v>
      </c>
      <c r="C9413" t="str" cm="1">
        <f t="array" aca="1" ref="C9413" ca="1">INDEX(Reel1,Spins[[#This Row],[Stop1]])</f>
        <v>💎</v>
      </c>
      <c r="D9413">
        <f t="shared" ca="1" si="734"/>
        <v>2</v>
      </c>
      <c r="E9413" t="str" cm="1">
        <f t="array" aca="1" ref="E9413" ca="1">INDEX(Reel2,Spins[[#This Row],[Stop2]])</f>
        <v>🍋</v>
      </c>
      <c r="F9413">
        <f t="shared" ca="1" si="735"/>
        <v>24</v>
      </c>
      <c r="G9413" t="str" cm="1">
        <f t="array" aca="1" ref="G9413" ca="1">INDEX(Reel3,Spins[[#This Row],[Stop3]])</f>
        <v>BAR</v>
      </c>
      <c r="H9413" t="b">
        <f ca="1">AND(Spins[[#This Row],[Sym1]]=Spins[[#This Row],[Sym2]],Spins[[#This Row],[Sym2]]=Spins[[#This Row],[Sym3]])</f>
        <v>0</v>
      </c>
      <c r="I9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3">
        <f t="shared" si="736"/>
        <v>1</v>
      </c>
      <c r="K9413">
        <f ca="1">Spins[[#This Row],[Mult]]*Spins[[#This Row],[Bet]]</f>
        <v>0</v>
      </c>
      <c r="L9413">
        <f ca="1">Spins[[#This Row],[Payout]]-Spins[[#This Row],[Bet]]</f>
        <v>-1</v>
      </c>
    </row>
    <row r="9414" spans="1:12" x14ac:dyDescent="0.3">
      <c r="A9414">
        <f t="shared" si="732"/>
        <v>9413</v>
      </c>
      <c r="B9414">
        <f t="shared" ca="1" si="733"/>
        <v>23</v>
      </c>
      <c r="C9414" t="str" cm="1">
        <f t="array" aca="1" ref="C9414" ca="1">INDEX(Reel1,Spins[[#This Row],[Stop1]])</f>
        <v>🍇</v>
      </c>
      <c r="D9414">
        <f t="shared" ca="1" si="734"/>
        <v>1</v>
      </c>
      <c r="E9414" t="str" cm="1">
        <f t="array" aca="1" ref="E9414" ca="1">INDEX(Reel2,Spins[[#This Row],[Stop2]])</f>
        <v>🍋</v>
      </c>
      <c r="F9414">
        <f t="shared" ca="1" si="735"/>
        <v>1</v>
      </c>
      <c r="G9414" t="str" cm="1">
        <f t="array" aca="1" ref="G9414" ca="1">INDEX(Reel3,Spins[[#This Row],[Stop3]])</f>
        <v>🍋</v>
      </c>
      <c r="H9414" t="b">
        <f ca="1">AND(Spins[[#This Row],[Sym1]]=Spins[[#This Row],[Sym2]],Spins[[#This Row],[Sym2]]=Spins[[#This Row],[Sym3]])</f>
        <v>0</v>
      </c>
      <c r="I9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4">
        <f t="shared" si="736"/>
        <v>1</v>
      </c>
      <c r="K9414">
        <f ca="1">Spins[[#This Row],[Mult]]*Spins[[#This Row],[Bet]]</f>
        <v>0</v>
      </c>
      <c r="L9414">
        <f ca="1">Spins[[#This Row],[Payout]]-Spins[[#This Row],[Bet]]</f>
        <v>-1</v>
      </c>
    </row>
    <row r="9415" spans="1:12" x14ac:dyDescent="0.3">
      <c r="A9415">
        <f t="shared" si="732"/>
        <v>9414</v>
      </c>
      <c r="B9415">
        <f t="shared" ca="1" si="733"/>
        <v>19</v>
      </c>
      <c r="C9415" t="str" cm="1">
        <f t="array" aca="1" ref="C9415" ca="1">INDEX(Reel1,Spins[[#This Row],[Stop1]])</f>
        <v>🍒</v>
      </c>
      <c r="D9415">
        <f t="shared" ca="1" si="734"/>
        <v>4</v>
      </c>
      <c r="E9415" t="str" cm="1">
        <f t="array" aca="1" ref="E9415" ca="1">INDEX(Reel2,Spins[[#This Row],[Stop2]])</f>
        <v>🍋</v>
      </c>
      <c r="F9415">
        <f t="shared" ca="1" si="735"/>
        <v>1</v>
      </c>
      <c r="G9415" t="str" cm="1">
        <f t="array" aca="1" ref="G9415" ca="1">INDEX(Reel3,Spins[[#This Row],[Stop3]])</f>
        <v>🍋</v>
      </c>
      <c r="H9415" t="b">
        <f ca="1">AND(Spins[[#This Row],[Sym1]]=Spins[[#This Row],[Sym2]],Spins[[#This Row],[Sym2]]=Spins[[#This Row],[Sym3]])</f>
        <v>0</v>
      </c>
      <c r="I9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5">
        <f t="shared" si="736"/>
        <v>1</v>
      </c>
      <c r="K9415">
        <f ca="1">Spins[[#This Row],[Mult]]*Spins[[#This Row],[Bet]]</f>
        <v>0</v>
      </c>
      <c r="L9415">
        <f ca="1">Spins[[#This Row],[Payout]]-Spins[[#This Row],[Bet]]</f>
        <v>-1</v>
      </c>
    </row>
    <row r="9416" spans="1:12" x14ac:dyDescent="0.3">
      <c r="A9416">
        <f t="shared" si="732"/>
        <v>9415</v>
      </c>
      <c r="B9416">
        <f t="shared" ca="1" si="733"/>
        <v>17</v>
      </c>
      <c r="C9416" t="str" cm="1">
        <f t="array" aca="1" ref="C9416" ca="1">INDEX(Reel1,Spins[[#This Row],[Stop1]])</f>
        <v>🍒</v>
      </c>
      <c r="D9416">
        <f t="shared" ca="1" si="734"/>
        <v>16</v>
      </c>
      <c r="E9416" t="str" cm="1">
        <f t="array" aca="1" ref="E9416" ca="1">INDEX(Reel2,Spins[[#This Row],[Stop2]])</f>
        <v>🍒</v>
      </c>
      <c r="F9416">
        <f t="shared" ca="1" si="735"/>
        <v>29</v>
      </c>
      <c r="G9416" t="str" cm="1">
        <f t="array" aca="1" ref="G9416" ca="1">INDEX(Reel3,Spins[[#This Row],[Stop3]])</f>
        <v>7️⃣</v>
      </c>
      <c r="H9416" t="b">
        <f ca="1">AND(Spins[[#This Row],[Sym1]]=Spins[[#This Row],[Sym2]],Spins[[#This Row],[Sym2]]=Spins[[#This Row],[Sym3]])</f>
        <v>0</v>
      </c>
      <c r="I9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416">
        <f t="shared" si="736"/>
        <v>1</v>
      </c>
      <c r="K9416">
        <f ca="1">Spins[[#This Row],[Mult]]*Spins[[#This Row],[Bet]]</f>
        <v>0.8</v>
      </c>
      <c r="L9416">
        <f ca="1">Spins[[#This Row],[Payout]]-Spins[[#This Row],[Bet]]</f>
        <v>-0.19999999999999996</v>
      </c>
    </row>
    <row r="9417" spans="1:12" x14ac:dyDescent="0.3">
      <c r="A9417">
        <f t="shared" si="732"/>
        <v>9416</v>
      </c>
      <c r="B9417">
        <f t="shared" ca="1" si="733"/>
        <v>18</v>
      </c>
      <c r="C9417" t="str" cm="1">
        <f t="array" aca="1" ref="C9417" ca="1">INDEX(Reel1,Spins[[#This Row],[Stop1]])</f>
        <v>🍒</v>
      </c>
      <c r="D9417">
        <f t="shared" ca="1" si="734"/>
        <v>15</v>
      </c>
      <c r="E9417" t="str" cm="1">
        <f t="array" aca="1" ref="E9417" ca="1">INDEX(Reel2,Spins[[#This Row],[Stop2]])</f>
        <v>🍒</v>
      </c>
      <c r="F9417">
        <f t="shared" ca="1" si="735"/>
        <v>31</v>
      </c>
      <c r="G9417" t="str" cm="1">
        <f t="array" aca="1" ref="G9417" ca="1">INDEX(Reel3,Spins[[#This Row],[Stop3]])</f>
        <v>💎</v>
      </c>
      <c r="H9417" t="b">
        <f ca="1">AND(Spins[[#This Row],[Sym1]]=Spins[[#This Row],[Sym2]],Spins[[#This Row],[Sym2]]=Spins[[#This Row],[Sym3]])</f>
        <v>0</v>
      </c>
      <c r="I9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417">
        <f t="shared" si="736"/>
        <v>1</v>
      </c>
      <c r="K9417">
        <f ca="1">Spins[[#This Row],[Mult]]*Spins[[#This Row],[Bet]]</f>
        <v>0.8</v>
      </c>
      <c r="L9417">
        <f ca="1">Spins[[#This Row],[Payout]]-Spins[[#This Row],[Bet]]</f>
        <v>-0.19999999999999996</v>
      </c>
    </row>
    <row r="9418" spans="1:12" x14ac:dyDescent="0.3">
      <c r="A9418">
        <f t="shared" si="732"/>
        <v>9417</v>
      </c>
      <c r="B9418">
        <f t="shared" ca="1" si="733"/>
        <v>22</v>
      </c>
      <c r="C9418" t="str" cm="1">
        <f t="array" aca="1" ref="C9418" ca="1">INDEX(Reel1,Spins[[#This Row],[Stop1]])</f>
        <v>🍇</v>
      </c>
      <c r="D9418">
        <f t="shared" ca="1" si="734"/>
        <v>11</v>
      </c>
      <c r="E9418" t="str" cm="1">
        <f t="array" aca="1" ref="E9418" ca="1">INDEX(Reel2,Spins[[#This Row],[Stop2]])</f>
        <v>🍋</v>
      </c>
      <c r="F9418">
        <f t="shared" ca="1" si="735"/>
        <v>14</v>
      </c>
      <c r="G9418" t="str" cm="1">
        <f t="array" aca="1" ref="G9418" ca="1">INDEX(Reel3,Spins[[#This Row],[Stop3]])</f>
        <v>🍇</v>
      </c>
      <c r="H9418" t="b">
        <f ca="1">AND(Spins[[#This Row],[Sym1]]=Spins[[#This Row],[Sym2]],Spins[[#This Row],[Sym2]]=Spins[[#This Row],[Sym3]])</f>
        <v>0</v>
      </c>
      <c r="I9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8">
        <f t="shared" si="736"/>
        <v>1</v>
      </c>
      <c r="K9418">
        <f ca="1">Spins[[#This Row],[Mult]]*Spins[[#This Row],[Bet]]</f>
        <v>0</v>
      </c>
      <c r="L9418">
        <f ca="1">Spins[[#This Row],[Payout]]-Spins[[#This Row],[Bet]]</f>
        <v>-1</v>
      </c>
    </row>
    <row r="9419" spans="1:12" x14ac:dyDescent="0.3">
      <c r="A9419">
        <f t="shared" si="732"/>
        <v>9418</v>
      </c>
      <c r="B9419">
        <f t="shared" ca="1" si="733"/>
        <v>9</v>
      </c>
      <c r="C9419" t="str" cm="1">
        <f t="array" aca="1" ref="C9419" ca="1">INDEX(Reel1,Spins[[#This Row],[Stop1]])</f>
        <v>🍋</v>
      </c>
      <c r="D9419">
        <f t="shared" ca="1" si="734"/>
        <v>24</v>
      </c>
      <c r="E9419" t="str" cm="1">
        <f t="array" aca="1" ref="E9419" ca="1">INDEX(Reel2,Spins[[#This Row],[Stop2]])</f>
        <v>🍇</v>
      </c>
      <c r="F9419">
        <f t="shared" ca="1" si="735"/>
        <v>29</v>
      </c>
      <c r="G9419" t="str" cm="1">
        <f t="array" aca="1" ref="G9419" ca="1">INDEX(Reel3,Spins[[#This Row],[Stop3]])</f>
        <v>7️⃣</v>
      </c>
      <c r="H9419" t="b">
        <f ca="1">AND(Spins[[#This Row],[Sym1]]=Spins[[#This Row],[Sym2]],Spins[[#This Row],[Sym2]]=Spins[[#This Row],[Sym3]])</f>
        <v>0</v>
      </c>
      <c r="I9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19">
        <f t="shared" si="736"/>
        <v>1</v>
      </c>
      <c r="K9419">
        <f ca="1">Spins[[#This Row],[Mult]]*Spins[[#This Row],[Bet]]</f>
        <v>0</v>
      </c>
      <c r="L9419">
        <f ca="1">Spins[[#This Row],[Payout]]-Spins[[#This Row],[Bet]]</f>
        <v>-1</v>
      </c>
    </row>
    <row r="9420" spans="1:12" x14ac:dyDescent="0.3">
      <c r="A9420">
        <f t="shared" si="732"/>
        <v>9419</v>
      </c>
      <c r="B9420">
        <f t="shared" ca="1" si="733"/>
        <v>15</v>
      </c>
      <c r="C9420" t="str" cm="1">
        <f t="array" aca="1" ref="C9420" ca="1">INDEX(Reel1,Spins[[#This Row],[Stop1]])</f>
        <v>🍒</v>
      </c>
      <c r="D9420">
        <f t="shared" ca="1" si="734"/>
        <v>31</v>
      </c>
      <c r="E9420" t="str" cm="1">
        <f t="array" aca="1" ref="E9420" ca="1">INDEX(Reel2,Spins[[#This Row],[Stop2]])</f>
        <v>💎</v>
      </c>
      <c r="F9420">
        <f t="shared" ca="1" si="735"/>
        <v>28</v>
      </c>
      <c r="G9420" t="str" cm="1">
        <f t="array" aca="1" ref="G9420" ca="1">INDEX(Reel3,Spins[[#This Row],[Stop3]])</f>
        <v>7️⃣</v>
      </c>
      <c r="H9420" t="b">
        <f ca="1">AND(Spins[[#This Row],[Sym1]]=Spins[[#This Row],[Sym2]],Spins[[#This Row],[Sym2]]=Spins[[#This Row],[Sym3]])</f>
        <v>0</v>
      </c>
      <c r="I9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0">
        <f t="shared" si="736"/>
        <v>1</v>
      </c>
      <c r="K9420">
        <f ca="1">Spins[[#This Row],[Mult]]*Spins[[#This Row],[Bet]]</f>
        <v>0</v>
      </c>
      <c r="L9420">
        <f ca="1">Spins[[#This Row],[Payout]]-Spins[[#This Row],[Bet]]</f>
        <v>-1</v>
      </c>
    </row>
    <row r="9421" spans="1:12" x14ac:dyDescent="0.3">
      <c r="A9421">
        <f t="shared" si="732"/>
        <v>9420</v>
      </c>
      <c r="B9421">
        <f t="shared" ca="1" si="733"/>
        <v>18</v>
      </c>
      <c r="C9421" t="str" cm="1">
        <f t="array" aca="1" ref="C9421" ca="1">INDEX(Reel1,Spins[[#This Row],[Stop1]])</f>
        <v>🍒</v>
      </c>
      <c r="D9421">
        <f t="shared" ca="1" si="734"/>
        <v>16</v>
      </c>
      <c r="E9421" t="str" cm="1">
        <f t="array" aca="1" ref="E9421" ca="1">INDEX(Reel2,Spins[[#This Row],[Stop2]])</f>
        <v>🍒</v>
      </c>
      <c r="F9421">
        <f t="shared" ca="1" si="735"/>
        <v>8</v>
      </c>
      <c r="G9421" t="str" cm="1">
        <f t="array" aca="1" ref="G9421" ca="1">INDEX(Reel3,Spins[[#This Row],[Stop3]])</f>
        <v>🍒</v>
      </c>
      <c r="H9421" t="b">
        <f ca="1">AND(Spins[[#This Row],[Sym1]]=Spins[[#This Row],[Sym2]],Spins[[#This Row],[Sym2]]=Spins[[#This Row],[Sym3]])</f>
        <v>1</v>
      </c>
      <c r="I9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421">
        <f t="shared" si="736"/>
        <v>1</v>
      </c>
      <c r="K9421">
        <f ca="1">Spins[[#This Row],[Mult]]*Spins[[#This Row],[Bet]]</f>
        <v>16</v>
      </c>
      <c r="L9421">
        <f ca="1">Spins[[#This Row],[Payout]]-Spins[[#This Row],[Bet]]</f>
        <v>15</v>
      </c>
    </row>
    <row r="9422" spans="1:12" x14ac:dyDescent="0.3">
      <c r="A9422">
        <f t="shared" si="732"/>
        <v>9421</v>
      </c>
      <c r="B9422">
        <f t="shared" ca="1" si="733"/>
        <v>21</v>
      </c>
      <c r="C9422" t="str" cm="1">
        <f t="array" aca="1" ref="C9422" ca="1">INDEX(Reel1,Spins[[#This Row],[Stop1]])</f>
        <v>🍒</v>
      </c>
      <c r="D9422">
        <f t="shared" ca="1" si="734"/>
        <v>9</v>
      </c>
      <c r="E9422" t="str" cm="1">
        <f t="array" aca="1" ref="E9422" ca="1">INDEX(Reel2,Spins[[#This Row],[Stop2]])</f>
        <v>🍋</v>
      </c>
      <c r="F9422">
        <f t="shared" ca="1" si="735"/>
        <v>1</v>
      </c>
      <c r="G9422" t="str" cm="1">
        <f t="array" aca="1" ref="G9422" ca="1">INDEX(Reel3,Spins[[#This Row],[Stop3]])</f>
        <v>🍋</v>
      </c>
      <c r="H9422" t="b">
        <f ca="1">AND(Spins[[#This Row],[Sym1]]=Spins[[#This Row],[Sym2]],Spins[[#This Row],[Sym2]]=Spins[[#This Row],[Sym3]])</f>
        <v>0</v>
      </c>
      <c r="I9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2">
        <f t="shared" si="736"/>
        <v>1</v>
      </c>
      <c r="K9422">
        <f ca="1">Spins[[#This Row],[Mult]]*Spins[[#This Row],[Bet]]</f>
        <v>0</v>
      </c>
      <c r="L9422">
        <f ca="1">Spins[[#This Row],[Payout]]-Spins[[#This Row],[Bet]]</f>
        <v>-1</v>
      </c>
    </row>
    <row r="9423" spans="1:12" x14ac:dyDescent="0.3">
      <c r="A9423">
        <f t="shared" si="732"/>
        <v>9422</v>
      </c>
      <c r="B9423">
        <f t="shared" ca="1" si="733"/>
        <v>1</v>
      </c>
      <c r="C9423" t="str" cm="1">
        <f t="array" aca="1" ref="C9423" ca="1">INDEX(Reel1,Spins[[#This Row],[Stop1]])</f>
        <v>🍋</v>
      </c>
      <c r="D9423">
        <f t="shared" ca="1" si="734"/>
        <v>4</v>
      </c>
      <c r="E9423" t="str" cm="1">
        <f t="array" aca="1" ref="E9423" ca="1">INDEX(Reel2,Spins[[#This Row],[Stop2]])</f>
        <v>🍋</v>
      </c>
      <c r="F9423">
        <f t="shared" ca="1" si="735"/>
        <v>31</v>
      </c>
      <c r="G9423" t="str" cm="1">
        <f t="array" aca="1" ref="G9423" ca="1">INDEX(Reel3,Spins[[#This Row],[Stop3]])</f>
        <v>💎</v>
      </c>
      <c r="H9423" t="b">
        <f ca="1">AND(Spins[[#This Row],[Sym1]]=Spins[[#This Row],[Sym2]],Spins[[#This Row],[Sym2]]=Spins[[#This Row],[Sym3]])</f>
        <v>0</v>
      </c>
      <c r="I9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23">
        <f t="shared" si="736"/>
        <v>1</v>
      </c>
      <c r="K9423">
        <f ca="1">Spins[[#This Row],[Mult]]*Spins[[#This Row],[Bet]]</f>
        <v>0.6</v>
      </c>
      <c r="L9423">
        <f ca="1">Spins[[#This Row],[Payout]]-Spins[[#This Row],[Bet]]</f>
        <v>-0.4</v>
      </c>
    </row>
    <row r="9424" spans="1:12" x14ac:dyDescent="0.3">
      <c r="A9424">
        <f t="shared" si="732"/>
        <v>9423</v>
      </c>
      <c r="B9424">
        <f t="shared" ca="1" si="733"/>
        <v>12</v>
      </c>
      <c r="C9424" t="str" cm="1">
        <f t="array" aca="1" ref="C9424" ca="1">INDEX(Reel1,Spins[[#This Row],[Stop1]])</f>
        <v>🍋</v>
      </c>
      <c r="D9424">
        <f t="shared" ca="1" si="734"/>
        <v>23</v>
      </c>
      <c r="E9424" t="str" cm="1">
        <f t="array" aca="1" ref="E9424" ca="1">INDEX(Reel2,Spins[[#This Row],[Stop2]])</f>
        <v>🍇</v>
      </c>
      <c r="F9424">
        <f t="shared" ca="1" si="735"/>
        <v>5</v>
      </c>
      <c r="G9424" t="str" cm="1">
        <f t="array" aca="1" ref="G9424" ca="1">INDEX(Reel3,Spins[[#This Row],[Stop3]])</f>
        <v>🍋</v>
      </c>
      <c r="H9424" t="b">
        <f ca="1">AND(Spins[[#This Row],[Sym1]]=Spins[[#This Row],[Sym2]],Spins[[#This Row],[Sym2]]=Spins[[#This Row],[Sym3]])</f>
        <v>0</v>
      </c>
      <c r="I9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4">
        <f t="shared" si="736"/>
        <v>1</v>
      </c>
      <c r="K9424">
        <f ca="1">Spins[[#This Row],[Mult]]*Spins[[#This Row],[Bet]]</f>
        <v>0</v>
      </c>
      <c r="L9424">
        <f ca="1">Spins[[#This Row],[Payout]]-Spins[[#This Row],[Bet]]</f>
        <v>-1</v>
      </c>
    </row>
    <row r="9425" spans="1:12" x14ac:dyDescent="0.3">
      <c r="A9425">
        <f t="shared" si="732"/>
        <v>9424</v>
      </c>
      <c r="B9425">
        <f t="shared" ca="1" si="733"/>
        <v>14</v>
      </c>
      <c r="C9425" t="str" cm="1">
        <f t="array" aca="1" ref="C9425" ca="1">INDEX(Reel1,Spins[[#This Row],[Stop1]])</f>
        <v>🍋</v>
      </c>
      <c r="D9425">
        <f t="shared" ca="1" si="734"/>
        <v>15</v>
      </c>
      <c r="E9425" t="str" cm="1">
        <f t="array" aca="1" ref="E9425" ca="1">INDEX(Reel2,Spins[[#This Row],[Stop2]])</f>
        <v>🍒</v>
      </c>
      <c r="F9425">
        <f t="shared" ca="1" si="735"/>
        <v>17</v>
      </c>
      <c r="G9425" t="str" cm="1">
        <f t="array" aca="1" ref="G9425" ca="1">INDEX(Reel3,Spins[[#This Row],[Stop3]])</f>
        <v>🍇</v>
      </c>
      <c r="H9425" t="b">
        <f ca="1">AND(Spins[[#This Row],[Sym1]]=Spins[[#This Row],[Sym2]],Spins[[#This Row],[Sym2]]=Spins[[#This Row],[Sym3]])</f>
        <v>0</v>
      </c>
      <c r="I9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5">
        <f t="shared" si="736"/>
        <v>1</v>
      </c>
      <c r="K9425">
        <f ca="1">Spins[[#This Row],[Mult]]*Spins[[#This Row],[Bet]]</f>
        <v>0</v>
      </c>
      <c r="L9425">
        <f ca="1">Spins[[#This Row],[Payout]]-Spins[[#This Row],[Bet]]</f>
        <v>-1</v>
      </c>
    </row>
    <row r="9426" spans="1:12" x14ac:dyDescent="0.3">
      <c r="A9426">
        <f t="shared" si="732"/>
        <v>9425</v>
      </c>
      <c r="B9426">
        <f t="shared" ca="1" si="733"/>
        <v>9</v>
      </c>
      <c r="C9426" t="str" cm="1">
        <f t="array" aca="1" ref="C9426" ca="1">INDEX(Reel1,Spins[[#This Row],[Stop1]])</f>
        <v>🍋</v>
      </c>
      <c r="D9426">
        <f t="shared" ca="1" si="734"/>
        <v>30</v>
      </c>
      <c r="E9426" t="str" cm="1">
        <f t="array" aca="1" ref="E9426" ca="1">INDEX(Reel2,Spins[[#This Row],[Stop2]])</f>
        <v>7️⃣</v>
      </c>
      <c r="F9426">
        <f t="shared" ca="1" si="735"/>
        <v>18</v>
      </c>
      <c r="G9426" t="str" cm="1">
        <f t="array" aca="1" ref="G9426" ca="1">INDEX(Reel3,Spins[[#This Row],[Stop3]])</f>
        <v>🔔</v>
      </c>
      <c r="H9426" t="b">
        <f ca="1">AND(Spins[[#This Row],[Sym1]]=Spins[[#This Row],[Sym2]],Spins[[#This Row],[Sym2]]=Spins[[#This Row],[Sym3]])</f>
        <v>0</v>
      </c>
      <c r="I9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6">
        <f t="shared" si="736"/>
        <v>1</v>
      </c>
      <c r="K9426">
        <f ca="1">Spins[[#This Row],[Mult]]*Spins[[#This Row],[Bet]]</f>
        <v>0</v>
      </c>
      <c r="L9426">
        <f ca="1">Spins[[#This Row],[Payout]]-Spins[[#This Row],[Bet]]</f>
        <v>-1</v>
      </c>
    </row>
    <row r="9427" spans="1:12" x14ac:dyDescent="0.3">
      <c r="A9427">
        <f t="shared" si="732"/>
        <v>9426</v>
      </c>
      <c r="B9427">
        <f t="shared" ca="1" si="733"/>
        <v>1</v>
      </c>
      <c r="C9427" t="str" cm="1">
        <f t="array" aca="1" ref="C9427" ca="1">INDEX(Reel1,Spins[[#This Row],[Stop1]])</f>
        <v>🍋</v>
      </c>
      <c r="D9427">
        <f t="shared" ca="1" si="734"/>
        <v>11</v>
      </c>
      <c r="E9427" t="str" cm="1">
        <f t="array" aca="1" ref="E9427" ca="1">INDEX(Reel2,Spins[[#This Row],[Stop2]])</f>
        <v>🍋</v>
      </c>
      <c r="F9427">
        <f t="shared" ca="1" si="735"/>
        <v>17</v>
      </c>
      <c r="G9427" t="str" cm="1">
        <f t="array" aca="1" ref="G9427" ca="1">INDEX(Reel3,Spins[[#This Row],[Stop3]])</f>
        <v>🍇</v>
      </c>
      <c r="H9427" t="b">
        <f ca="1">AND(Spins[[#This Row],[Sym1]]=Spins[[#This Row],[Sym2]],Spins[[#This Row],[Sym2]]=Spins[[#This Row],[Sym3]])</f>
        <v>0</v>
      </c>
      <c r="I9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27">
        <f t="shared" si="736"/>
        <v>1</v>
      </c>
      <c r="K9427">
        <f ca="1">Spins[[#This Row],[Mult]]*Spins[[#This Row],[Bet]]</f>
        <v>0.6</v>
      </c>
      <c r="L9427">
        <f ca="1">Spins[[#This Row],[Payout]]-Spins[[#This Row],[Bet]]</f>
        <v>-0.4</v>
      </c>
    </row>
    <row r="9428" spans="1:12" x14ac:dyDescent="0.3">
      <c r="A9428">
        <f t="shared" si="732"/>
        <v>9427</v>
      </c>
      <c r="B9428">
        <f t="shared" ca="1" si="733"/>
        <v>27</v>
      </c>
      <c r="C9428" t="str" cm="1">
        <f t="array" aca="1" ref="C9428" ca="1">INDEX(Reel1,Spins[[#This Row],[Stop1]])</f>
        <v>BAR</v>
      </c>
      <c r="D9428">
        <f t="shared" ca="1" si="734"/>
        <v>7</v>
      </c>
      <c r="E9428" t="str" cm="1">
        <f t="array" aca="1" ref="E9428" ca="1">INDEX(Reel2,Spins[[#This Row],[Stop2]])</f>
        <v>🍋</v>
      </c>
      <c r="F9428">
        <f t="shared" ca="1" si="735"/>
        <v>23</v>
      </c>
      <c r="G9428" t="str" cm="1">
        <f t="array" aca="1" ref="G9428" ca="1">INDEX(Reel3,Spins[[#This Row],[Stop3]])</f>
        <v>BAR</v>
      </c>
      <c r="H9428" t="b">
        <f ca="1">AND(Spins[[#This Row],[Sym1]]=Spins[[#This Row],[Sym2]],Spins[[#This Row],[Sym2]]=Spins[[#This Row],[Sym3]])</f>
        <v>0</v>
      </c>
      <c r="I9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8">
        <f t="shared" si="736"/>
        <v>1</v>
      </c>
      <c r="K9428">
        <f ca="1">Spins[[#This Row],[Mult]]*Spins[[#This Row],[Bet]]</f>
        <v>0</v>
      </c>
      <c r="L9428">
        <f ca="1">Spins[[#This Row],[Payout]]-Spins[[#This Row],[Bet]]</f>
        <v>-1</v>
      </c>
    </row>
    <row r="9429" spans="1:12" x14ac:dyDescent="0.3">
      <c r="A9429">
        <f t="shared" si="732"/>
        <v>9428</v>
      </c>
      <c r="B9429">
        <f t="shared" ca="1" si="733"/>
        <v>22</v>
      </c>
      <c r="C9429" t="str" cm="1">
        <f t="array" aca="1" ref="C9429" ca="1">INDEX(Reel1,Spins[[#This Row],[Stop1]])</f>
        <v>🍇</v>
      </c>
      <c r="D9429">
        <f t="shared" ca="1" si="734"/>
        <v>3</v>
      </c>
      <c r="E9429" t="str" cm="1">
        <f t="array" aca="1" ref="E9429" ca="1">INDEX(Reel2,Spins[[#This Row],[Stop2]])</f>
        <v>🍋</v>
      </c>
      <c r="F9429">
        <f t="shared" ca="1" si="735"/>
        <v>25</v>
      </c>
      <c r="G9429" t="str" cm="1">
        <f t="array" aca="1" ref="G9429" ca="1">INDEX(Reel3,Spins[[#This Row],[Stop3]])</f>
        <v>BAR</v>
      </c>
      <c r="H9429" t="b">
        <f ca="1">AND(Spins[[#This Row],[Sym1]]=Spins[[#This Row],[Sym2]],Spins[[#This Row],[Sym2]]=Spins[[#This Row],[Sym3]])</f>
        <v>0</v>
      </c>
      <c r="I9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29">
        <f t="shared" si="736"/>
        <v>1</v>
      </c>
      <c r="K9429">
        <f ca="1">Spins[[#This Row],[Mult]]*Spins[[#This Row],[Bet]]</f>
        <v>0</v>
      </c>
      <c r="L9429">
        <f ca="1">Spins[[#This Row],[Payout]]-Spins[[#This Row],[Bet]]</f>
        <v>-1</v>
      </c>
    </row>
    <row r="9430" spans="1:12" x14ac:dyDescent="0.3">
      <c r="A9430">
        <f t="shared" si="732"/>
        <v>9429</v>
      </c>
      <c r="B9430">
        <f t="shared" ca="1" si="733"/>
        <v>11</v>
      </c>
      <c r="C9430" t="str" cm="1">
        <f t="array" aca="1" ref="C9430" ca="1">INDEX(Reel1,Spins[[#This Row],[Stop1]])</f>
        <v>🍋</v>
      </c>
      <c r="D9430">
        <f t="shared" ca="1" si="734"/>
        <v>29</v>
      </c>
      <c r="E9430" t="str" cm="1">
        <f t="array" aca="1" ref="E9430" ca="1">INDEX(Reel2,Spins[[#This Row],[Stop2]])</f>
        <v>7️⃣</v>
      </c>
      <c r="F9430">
        <f t="shared" ca="1" si="735"/>
        <v>23</v>
      </c>
      <c r="G9430" t="str" cm="1">
        <f t="array" aca="1" ref="G9430" ca="1">INDEX(Reel3,Spins[[#This Row],[Stop3]])</f>
        <v>BAR</v>
      </c>
      <c r="H9430" t="b">
        <f ca="1">AND(Spins[[#This Row],[Sym1]]=Spins[[#This Row],[Sym2]],Spins[[#This Row],[Sym2]]=Spins[[#This Row],[Sym3]])</f>
        <v>0</v>
      </c>
      <c r="I9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30">
        <f t="shared" si="736"/>
        <v>1</v>
      </c>
      <c r="K9430">
        <f ca="1">Spins[[#This Row],[Mult]]*Spins[[#This Row],[Bet]]</f>
        <v>0</v>
      </c>
      <c r="L9430">
        <f ca="1">Spins[[#This Row],[Payout]]-Spins[[#This Row],[Bet]]</f>
        <v>-1</v>
      </c>
    </row>
    <row r="9431" spans="1:12" x14ac:dyDescent="0.3">
      <c r="A9431">
        <f t="shared" si="732"/>
        <v>9430</v>
      </c>
      <c r="B9431">
        <f t="shared" ca="1" si="733"/>
        <v>3</v>
      </c>
      <c r="C9431" t="str" cm="1">
        <f t="array" aca="1" ref="C9431" ca="1">INDEX(Reel1,Spins[[#This Row],[Stop1]])</f>
        <v>🍋</v>
      </c>
      <c r="D9431">
        <f t="shared" ca="1" si="734"/>
        <v>28</v>
      </c>
      <c r="E9431" t="str" cm="1">
        <f t="array" aca="1" ref="E9431" ca="1">INDEX(Reel2,Spins[[#This Row],[Stop2]])</f>
        <v>BAR</v>
      </c>
      <c r="F9431">
        <f t="shared" ca="1" si="735"/>
        <v>18</v>
      </c>
      <c r="G9431" t="str" cm="1">
        <f t="array" aca="1" ref="G9431" ca="1">INDEX(Reel3,Spins[[#This Row],[Stop3]])</f>
        <v>🔔</v>
      </c>
      <c r="H9431" t="b">
        <f ca="1">AND(Spins[[#This Row],[Sym1]]=Spins[[#This Row],[Sym2]],Spins[[#This Row],[Sym2]]=Spins[[#This Row],[Sym3]])</f>
        <v>0</v>
      </c>
      <c r="I9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31">
        <f t="shared" si="736"/>
        <v>1</v>
      </c>
      <c r="K9431">
        <f ca="1">Spins[[#This Row],[Mult]]*Spins[[#This Row],[Bet]]</f>
        <v>0</v>
      </c>
      <c r="L9431">
        <f ca="1">Spins[[#This Row],[Payout]]-Spins[[#This Row],[Bet]]</f>
        <v>-1</v>
      </c>
    </row>
    <row r="9432" spans="1:12" x14ac:dyDescent="0.3">
      <c r="A9432">
        <f t="shared" si="732"/>
        <v>9431</v>
      </c>
      <c r="B9432">
        <f t="shared" ca="1" si="733"/>
        <v>11</v>
      </c>
      <c r="C9432" t="str" cm="1">
        <f t="array" aca="1" ref="C9432" ca="1">INDEX(Reel1,Spins[[#This Row],[Stop1]])</f>
        <v>🍋</v>
      </c>
      <c r="D9432">
        <f t="shared" ca="1" si="734"/>
        <v>2</v>
      </c>
      <c r="E9432" t="str" cm="1">
        <f t="array" aca="1" ref="E9432" ca="1">INDEX(Reel2,Spins[[#This Row],[Stop2]])</f>
        <v>🍋</v>
      </c>
      <c r="F9432">
        <f t="shared" ca="1" si="735"/>
        <v>12</v>
      </c>
      <c r="G9432" t="str" cm="1">
        <f t="array" aca="1" ref="G9432" ca="1">INDEX(Reel3,Spins[[#This Row],[Stop3]])</f>
        <v>🍒</v>
      </c>
      <c r="H9432" t="b">
        <f ca="1">AND(Spins[[#This Row],[Sym1]]=Spins[[#This Row],[Sym2]],Spins[[#This Row],[Sym2]]=Spins[[#This Row],[Sym3]])</f>
        <v>0</v>
      </c>
      <c r="I9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32">
        <f t="shared" si="736"/>
        <v>1</v>
      </c>
      <c r="K9432">
        <f ca="1">Spins[[#This Row],[Mult]]*Spins[[#This Row],[Bet]]</f>
        <v>0.6</v>
      </c>
      <c r="L9432">
        <f ca="1">Spins[[#This Row],[Payout]]-Spins[[#This Row],[Bet]]</f>
        <v>-0.4</v>
      </c>
    </row>
    <row r="9433" spans="1:12" x14ac:dyDescent="0.3">
      <c r="A9433">
        <f t="shared" si="732"/>
        <v>9432</v>
      </c>
      <c r="B9433">
        <f t="shared" ca="1" si="733"/>
        <v>9</v>
      </c>
      <c r="C9433" t="str" cm="1">
        <f t="array" aca="1" ref="C9433" ca="1">INDEX(Reel1,Spins[[#This Row],[Stop1]])</f>
        <v>🍋</v>
      </c>
      <c r="D9433">
        <f t="shared" ca="1" si="734"/>
        <v>11</v>
      </c>
      <c r="E9433" t="str" cm="1">
        <f t="array" aca="1" ref="E9433" ca="1">INDEX(Reel2,Spins[[#This Row],[Stop2]])</f>
        <v>🍋</v>
      </c>
      <c r="F9433">
        <f t="shared" ca="1" si="735"/>
        <v>12</v>
      </c>
      <c r="G9433" t="str" cm="1">
        <f t="array" aca="1" ref="G9433" ca="1">INDEX(Reel3,Spins[[#This Row],[Stop3]])</f>
        <v>🍒</v>
      </c>
      <c r="H9433" t="b">
        <f ca="1">AND(Spins[[#This Row],[Sym1]]=Spins[[#This Row],[Sym2]],Spins[[#This Row],[Sym2]]=Spins[[#This Row],[Sym3]])</f>
        <v>0</v>
      </c>
      <c r="I9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33">
        <f t="shared" si="736"/>
        <v>1</v>
      </c>
      <c r="K9433">
        <f ca="1">Spins[[#This Row],[Mult]]*Spins[[#This Row],[Bet]]</f>
        <v>0.6</v>
      </c>
      <c r="L9433">
        <f ca="1">Spins[[#This Row],[Payout]]-Spins[[#This Row],[Bet]]</f>
        <v>-0.4</v>
      </c>
    </row>
    <row r="9434" spans="1:12" x14ac:dyDescent="0.3">
      <c r="A9434">
        <f t="shared" si="732"/>
        <v>9433</v>
      </c>
      <c r="B9434">
        <f t="shared" ca="1" si="733"/>
        <v>1</v>
      </c>
      <c r="C9434" t="str" cm="1">
        <f t="array" aca="1" ref="C9434" ca="1">INDEX(Reel1,Spins[[#This Row],[Stop1]])</f>
        <v>🍋</v>
      </c>
      <c r="D9434">
        <f t="shared" ca="1" si="734"/>
        <v>31</v>
      </c>
      <c r="E9434" t="str" cm="1">
        <f t="array" aca="1" ref="E9434" ca="1">INDEX(Reel2,Spins[[#This Row],[Stop2]])</f>
        <v>💎</v>
      </c>
      <c r="F9434">
        <f t="shared" ca="1" si="735"/>
        <v>5</v>
      </c>
      <c r="G9434" t="str" cm="1">
        <f t="array" aca="1" ref="G9434" ca="1">INDEX(Reel3,Spins[[#This Row],[Stop3]])</f>
        <v>🍋</v>
      </c>
      <c r="H9434" t="b">
        <f ca="1">AND(Spins[[#This Row],[Sym1]]=Spins[[#This Row],[Sym2]],Spins[[#This Row],[Sym2]]=Spins[[#This Row],[Sym3]])</f>
        <v>0</v>
      </c>
      <c r="I9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34">
        <f t="shared" si="736"/>
        <v>1</v>
      </c>
      <c r="K9434">
        <f ca="1">Spins[[#This Row],[Mult]]*Spins[[#This Row],[Bet]]</f>
        <v>0</v>
      </c>
      <c r="L9434">
        <f ca="1">Spins[[#This Row],[Payout]]-Spins[[#This Row],[Bet]]</f>
        <v>-1</v>
      </c>
    </row>
    <row r="9435" spans="1:12" x14ac:dyDescent="0.3">
      <c r="A9435">
        <f t="shared" si="732"/>
        <v>9434</v>
      </c>
      <c r="B9435">
        <f t="shared" ca="1" si="733"/>
        <v>1</v>
      </c>
      <c r="C9435" t="str" cm="1">
        <f t="array" aca="1" ref="C9435" ca="1">INDEX(Reel1,Spins[[#This Row],[Stop1]])</f>
        <v>🍋</v>
      </c>
      <c r="D9435">
        <f t="shared" ca="1" si="734"/>
        <v>2</v>
      </c>
      <c r="E9435" t="str" cm="1">
        <f t="array" aca="1" ref="E9435" ca="1">INDEX(Reel2,Spins[[#This Row],[Stop2]])</f>
        <v>🍋</v>
      </c>
      <c r="F9435">
        <f t="shared" ca="1" si="735"/>
        <v>23</v>
      </c>
      <c r="G9435" t="str" cm="1">
        <f t="array" aca="1" ref="G9435" ca="1">INDEX(Reel3,Spins[[#This Row],[Stop3]])</f>
        <v>BAR</v>
      </c>
      <c r="H9435" t="b">
        <f ca="1">AND(Spins[[#This Row],[Sym1]]=Spins[[#This Row],[Sym2]],Spins[[#This Row],[Sym2]]=Spins[[#This Row],[Sym3]])</f>
        <v>0</v>
      </c>
      <c r="I9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35">
        <f t="shared" si="736"/>
        <v>1</v>
      </c>
      <c r="K9435">
        <f ca="1">Spins[[#This Row],[Mult]]*Spins[[#This Row],[Bet]]</f>
        <v>0.6</v>
      </c>
      <c r="L9435">
        <f ca="1">Spins[[#This Row],[Payout]]-Spins[[#This Row],[Bet]]</f>
        <v>-0.4</v>
      </c>
    </row>
    <row r="9436" spans="1:12" x14ac:dyDescent="0.3">
      <c r="A9436">
        <f t="shared" si="732"/>
        <v>9435</v>
      </c>
      <c r="B9436">
        <f t="shared" ca="1" si="733"/>
        <v>11</v>
      </c>
      <c r="C9436" t="str" cm="1">
        <f t="array" aca="1" ref="C9436" ca="1">INDEX(Reel1,Spins[[#This Row],[Stop1]])</f>
        <v>🍋</v>
      </c>
      <c r="D9436">
        <f t="shared" ca="1" si="734"/>
        <v>28</v>
      </c>
      <c r="E9436" t="str" cm="1">
        <f t="array" aca="1" ref="E9436" ca="1">INDEX(Reel2,Spins[[#This Row],[Stop2]])</f>
        <v>BAR</v>
      </c>
      <c r="F9436">
        <f t="shared" ca="1" si="735"/>
        <v>19</v>
      </c>
      <c r="G9436" t="str" cm="1">
        <f t="array" aca="1" ref="G9436" ca="1">INDEX(Reel3,Spins[[#This Row],[Stop3]])</f>
        <v>🔔</v>
      </c>
      <c r="H9436" t="b">
        <f ca="1">AND(Spins[[#This Row],[Sym1]]=Spins[[#This Row],[Sym2]],Spins[[#This Row],[Sym2]]=Spins[[#This Row],[Sym3]])</f>
        <v>0</v>
      </c>
      <c r="I9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36">
        <f t="shared" si="736"/>
        <v>1</v>
      </c>
      <c r="K9436">
        <f ca="1">Spins[[#This Row],[Mult]]*Spins[[#This Row],[Bet]]</f>
        <v>0</v>
      </c>
      <c r="L9436">
        <f ca="1">Spins[[#This Row],[Payout]]-Spins[[#This Row],[Bet]]</f>
        <v>-1</v>
      </c>
    </row>
    <row r="9437" spans="1:12" x14ac:dyDescent="0.3">
      <c r="A9437">
        <f t="shared" si="732"/>
        <v>9436</v>
      </c>
      <c r="B9437">
        <f t="shared" ca="1" si="733"/>
        <v>12</v>
      </c>
      <c r="C9437" t="str" cm="1">
        <f t="array" aca="1" ref="C9437" ca="1">INDEX(Reel1,Spins[[#This Row],[Stop1]])</f>
        <v>🍋</v>
      </c>
      <c r="D9437">
        <f t="shared" ca="1" si="734"/>
        <v>24</v>
      </c>
      <c r="E9437" t="str" cm="1">
        <f t="array" aca="1" ref="E9437" ca="1">INDEX(Reel2,Spins[[#This Row],[Stop2]])</f>
        <v>🍇</v>
      </c>
      <c r="F9437">
        <f t="shared" ca="1" si="735"/>
        <v>14</v>
      </c>
      <c r="G9437" t="str" cm="1">
        <f t="array" aca="1" ref="G9437" ca="1">INDEX(Reel3,Spins[[#This Row],[Stop3]])</f>
        <v>🍇</v>
      </c>
      <c r="H9437" t="b">
        <f ca="1">AND(Spins[[#This Row],[Sym1]]=Spins[[#This Row],[Sym2]],Spins[[#This Row],[Sym2]]=Spins[[#This Row],[Sym3]])</f>
        <v>0</v>
      </c>
      <c r="I9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37">
        <f t="shared" si="736"/>
        <v>1</v>
      </c>
      <c r="K9437">
        <f ca="1">Spins[[#This Row],[Mult]]*Spins[[#This Row],[Bet]]</f>
        <v>0</v>
      </c>
      <c r="L9437">
        <f ca="1">Spins[[#This Row],[Payout]]-Spins[[#This Row],[Bet]]</f>
        <v>-1</v>
      </c>
    </row>
    <row r="9438" spans="1:12" x14ac:dyDescent="0.3">
      <c r="A9438">
        <f t="shared" si="732"/>
        <v>9437</v>
      </c>
      <c r="B9438">
        <f t="shared" ca="1" si="733"/>
        <v>10</v>
      </c>
      <c r="C9438" t="str" cm="1">
        <f t="array" aca="1" ref="C9438" ca="1">INDEX(Reel1,Spins[[#This Row],[Stop1]])</f>
        <v>🍋</v>
      </c>
      <c r="D9438">
        <f t="shared" ca="1" si="734"/>
        <v>23</v>
      </c>
      <c r="E9438" t="str" cm="1">
        <f t="array" aca="1" ref="E9438" ca="1">INDEX(Reel2,Spins[[#This Row],[Stop2]])</f>
        <v>🍇</v>
      </c>
      <c r="F9438">
        <f t="shared" ca="1" si="735"/>
        <v>5</v>
      </c>
      <c r="G9438" t="str" cm="1">
        <f t="array" aca="1" ref="G9438" ca="1">INDEX(Reel3,Spins[[#This Row],[Stop3]])</f>
        <v>🍋</v>
      </c>
      <c r="H9438" t="b">
        <f ca="1">AND(Spins[[#This Row],[Sym1]]=Spins[[#This Row],[Sym2]],Spins[[#This Row],[Sym2]]=Spins[[#This Row],[Sym3]])</f>
        <v>0</v>
      </c>
      <c r="I9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38">
        <f t="shared" si="736"/>
        <v>1</v>
      </c>
      <c r="K9438">
        <f ca="1">Spins[[#This Row],[Mult]]*Spins[[#This Row],[Bet]]</f>
        <v>0</v>
      </c>
      <c r="L9438">
        <f ca="1">Spins[[#This Row],[Payout]]-Spins[[#This Row],[Bet]]</f>
        <v>-1</v>
      </c>
    </row>
    <row r="9439" spans="1:12" x14ac:dyDescent="0.3">
      <c r="A9439">
        <f t="shared" si="732"/>
        <v>9438</v>
      </c>
      <c r="B9439">
        <f t="shared" ca="1" si="733"/>
        <v>16</v>
      </c>
      <c r="C9439" t="str" cm="1">
        <f t="array" aca="1" ref="C9439" ca="1">INDEX(Reel1,Spins[[#This Row],[Stop1]])</f>
        <v>🍒</v>
      </c>
      <c r="D9439">
        <f t="shared" ca="1" si="734"/>
        <v>20</v>
      </c>
      <c r="E9439" t="str" cm="1">
        <f t="array" aca="1" ref="E9439" ca="1">INDEX(Reel2,Spins[[#This Row],[Stop2]])</f>
        <v>🍒</v>
      </c>
      <c r="F9439">
        <f t="shared" ca="1" si="735"/>
        <v>16</v>
      </c>
      <c r="G9439" t="str" cm="1">
        <f t="array" aca="1" ref="G9439" ca="1">INDEX(Reel3,Spins[[#This Row],[Stop3]])</f>
        <v>🍇</v>
      </c>
      <c r="H9439" t="b">
        <f ca="1">AND(Spins[[#This Row],[Sym1]]=Spins[[#This Row],[Sym2]],Spins[[#This Row],[Sym2]]=Spins[[#This Row],[Sym3]])</f>
        <v>0</v>
      </c>
      <c r="I9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439">
        <f t="shared" si="736"/>
        <v>1</v>
      </c>
      <c r="K9439">
        <f ca="1">Spins[[#This Row],[Mult]]*Spins[[#This Row],[Bet]]</f>
        <v>0.8</v>
      </c>
      <c r="L9439">
        <f ca="1">Spins[[#This Row],[Payout]]-Spins[[#This Row],[Bet]]</f>
        <v>-0.19999999999999996</v>
      </c>
    </row>
    <row r="9440" spans="1:12" x14ac:dyDescent="0.3">
      <c r="A9440">
        <f t="shared" si="732"/>
        <v>9439</v>
      </c>
      <c r="B9440">
        <f t="shared" ca="1" si="733"/>
        <v>13</v>
      </c>
      <c r="C9440" t="str" cm="1">
        <f t="array" aca="1" ref="C9440" ca="1">INDEX(Reel1,Spins[[#This Row],[Stop1]])</f>
        <v>🍋</v>
      </c>
      <c r="D9440">
        <f t="shared" ca="1" si="734"/>
        <v>7</v>
      </c>
      <c r="E9440" t="str" cm="1">
        <f t="array" aca="1" ref="E9440" ca="1">INDEX(Reel2,Spins[[#This Row],[Stop2]])</f>
        <v>🍋</v>
      </c>
      <c r="F9440">
        <f t="shared" ca="1" si="735"/>
        <v>15</v>
      </c>
      <c r="G9440" t="str" cm="1">
        <f t="array" aca="1" ref="G9440" ca="1">INDEX(Reel3,Spins[[#This Row],[Stop3]])</f>
        <v>🍇</v>
      </c>
      <c r="H9440" t="b">
        <f ca="1">AND(Spins[[#This Row],[Sym1]]=Spins[[#This Row],[Sym2]],Spins[[#This Row],[Sym2]]=Spins[[#This Row],[Sym3]])</f>
        <v>0</v>
      </c>
      <c r="I9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40">
        <f t="shared" si="736"/>
        <v>1</v>
      </c>
      <c r="K9440">
        <f ca="1">Spins[[#This Row],[Mult]]*Spins[[#This Row],[Bet]]</f>
        <v>0.6</v>
      </c>
      <c r="L9440">
        <f ca="1">Spins[[#This Row],[Payout]]-Spins[[#This Row],[Bet]]</f>
        <v>-0.4</v>
      </c>
    </row>
    <row r="9441" spans="1:12" x14ac:dyDescent="0.3">
      <c r="A9441">
        <f t="shared" si="732"/>
        <v>9440</v>
      </c>
      <c r="B9441">
        <f t="shared" ca="1" si="733"/>
        <v>17</v>
      </c>
      <c r="C9441" t="str" cm="1">
        <f t="array" aca="1" ref="C9441" ca="1">INDEX(Reel1,Spins[[#This Row],[Stop1]])</f>
        <v>🍒</v>
      </c>
      <c r="D9441">
        <f t="shared" ca="1" si="734"/>
        <v>25</v>
      </c>
      <c r="E9441" t="str" cm="1">
        <f t="array" aca="1" ref="E9441" ca="1">INDEX(Reel2,Spins[[#This Row],[Stop2]])</f>
        <v>🔔</v>
      </c>
      <c r="F9441">
        <f t="shared" ca="1" si="735"/>
        <v>27</v>
      </c>
      <c r="G9441" t="str" cm="1">
        <f t="array" aca="1" ref="G9441" ca="1">INDEX(Reel3,Spins[[#This Row],[Stop3]])</f>
        <v>7️⃣</v>
      </c>
      <c r="H9441" t="b">
        <f ca="1">AND(Spins[[#This Row],[Sym1]]=Spins[[#This Row],[Sym2]],Spins[[#This Row],[Sym2]]=Spins[[#This Row],[Sym3]])</f>
        <v>0</v>
      </c>
      <c r="I9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41">
        <f t="shared" si="736"/>
        <v>1</v>
      </c>
      <c r="K9441">
        <f ca="1">Spins[[#This Row],[Mult]]*Spins[[#This Row],[Bet]]</f>
        <v>0</v>
      </c>
      <c r="L9441">
        <f ca="1">Spins[[#This Row],[Payout]]-Spins[[#This Row],[Bet]]</f>
        <v>-1</v>
      </c>
    </row>
    <row r="9442" spans="1:12" x14ac:dyDescent="0.3">
      <c r="A9442">
        <f t="shared" si="732"/>
        <v>9441</v>
      </c>
      <c r="B9442">
        <f t="shared" ca="1" si="733"/>
        <v>31</v>
      </c>
      <c r="C9442" t="str" cm="1">
        <f t="array" aca="1" ref="C9442" ca="1">INDEX(Reel1,Spins[[#This Row],[Stop1]])</f>
        <v>💎</v>
      </c>
      <c r="D9442">
        <f t="shared" ca="1" si="734"/>
        <v>20</v>
      </c>
      <c r="E9442" t="str" cm="1">
        <f t="array" aca="1" ref="E9442" ca="1">INDEX(Reel2,Spins[[#This Row],[Stop2]])</f>
        <v>🍒</v>
      </c>
      <c r="F9442">
        <f t="shared" ca="1" si="735"/>
        <v>18</v>
      </c>
      <c r="G9442" t="str" cm="1">
        <f t="array" aca="1" ref="G9442" ca="1">INDEX(Reel3,Spins[[#This Row],[Stop3]])</f>
        <v>🔔</v>
      </c>
      <c r="H9442" t="b">
        <f ca="1">AND(Spins[[#This Row],[Sym1]]=Spins[[#This Row],[Sym2]],Spins[[#This Row],[Sym2]]=Spins[[#This Row],[Sym3]])</f>
        <v>0</v>
      </c>
      <c r="I9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42">
        <f t="shared" si="736"/>
        <v>1</v>
      </c>
      <c r="K9442">
        <f ca="1">Spins[[#This Row],[Mult]]*Spins[[#This Row],[Bet]]</f>
        <v>0</v>
      </c>
      <c r="L9442">
        <f ca="1">Spins[[#This Row],[Payout]]-Spins[[#This Row],[Bet]]</f>
        <v>-1</v>
      </c>
    </row>
    <row r="9443" spans="1:12" x14ac:dyDescent="0.3">
      <c r="A9443">
        <f t="shared" si="732"/>
        <v>9442</v>
      </c>
      <c r="B9443">
        <f t="shared" ca="1" si="733"/>
        <v>1</v>
      </c>
      <c r="C9443" t="str" cm="1">
        <f t="array" aca="1" ref="C9443" ca="1">INDEX(Reel1,Spins[[#This Row],[Stop1]])</f>
        <v>🍋</v>
      </c>
      <c r="D9443">
        <f t="shared" ca="1" si="734"/>
        <v>30</v>
      </c>
      <c r="E9443" t="str" cm="1">
        <f t="array" aca="1" ref="E9443" ca="1">INDEX(Reel2,Spins[[#This Row],[Stop2]])</f>
        <v>7️⃣</v>
      </c>
      <c r="F9443">
        <f t="shared" ca="1" si="735"/>
        <v>31</v>
      </c>
      <c r="G9443" t="str" cm="1">
        <f t="array" aca="1" ref="G9443" ca="1">INDEX(Reel3,Spins[[#This Row],[Stop3]])</f>
        <v>💎</v>
      </c>
      <c r="H9443" t="b">
        <f ca="1">AND(Spins[[#This Row],[Sym1]]=Spins[[#This Row],[Sym2]],Spins[[#This Row],[Sym2]]=Spins[[#This Row],[Sym3]])</f>
        <v>0</v>
      </c>
      <c r="I9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43">
        <f t="shared" si="736"/>
        <v>1</v>
      </c>
      <c r="K9443">
        <f ca="1">Spins[[#This Row],[Mult]]*Spins[[#This Row],[Bet]]</f>
        <v>0</v>
      </c>
      <c r="L9443">
        <f ca="1">Spins[[#This Row],[Payout]]-Spins[[#This Row],[Bet]]</f>
        <v>-1</v>
      </c>
    </row>
    <row r="9444" spans="1:12" x14ac:dyDescent="0.3">
      <c r="A9444">
        <f t="shared" si="732"/>
        <v>9443</v>
      </c>
      <c r="B9444">
        <f t="shared" ca="1" si="733"/>
        <v>27</v>
      </c>
      <c r="C9444" t="str" cm="1">
        <f t="array" aca="1" ref="C9444" ca="1">INDEX(Reel1,Spins[[#This Row],[Stop1]])</f>
        <v>BAR</v>
      </c>
      <c r="D9444">
        <f t="shared" ca="1" si="734"/>
        <v>16</v>
      </c>
      <c r="E9444" t="str" cm="1">
        <f t="array" aca="1" ref="E9444" ca="1">INDEX(Reel2,Spins[[#This Row],[Stop2]])</f>
        <v>🍒</v>
      </c>
      <c r="F9444">
        <f t="shared" ca="1" si="735"/>
        <v>2</v>
      </c>
      <c r="G9444" t="str" cm="1">
        <f t="array" aca="1" ref="G9444" ca="1">INDEX(Reel3,Spins[[#This Row],[Stop3]])</f>
        <v>🍋</v>
      </c>
      <c r="H9444" t="b">
        <f ca="1">AND(Spins[[#This Row],[Sym1]]=Spins[[#This Row],[Sym2]],Spins[[#This Row],[Sym2]]=Spins[[#This Row],[Sym3]])</f>
        <v>0</v>
      </c>
      <c r="I9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44">
        <f t="shared" si="736"/>
        <v>1</v>
      </c>
      <c r="K9444">
        <f ca="1">Spins[[#This Row],[Mult]]*Spins[[#This Row],[Bet]]</f>
        <v>0</v>
      </c>
      <c r="L9444">
        <f ca="1">Spins[[#This Row],[Payout]]-Spins[[#This Row],[Bet]]</f>
        <v>-1</v>
      </c>
    </row>
    <row r="9445" spans="1:12" x14ac:dyDescent="0.3">
      <c r="A9445">
        <f t="shared" si="732"/>
        <v>9444</v>
      </c>
      <c r="B9445">
        <f t="shared" ca="1" si="733"/>
        <v>6</v>
      </c>
      <c r="C9445" t="str" cm="1">
        <f t="array" aca="1" ref="C9445" ca="1">INDEX(Reel1,Spins[[#This Row],[Stop1]])</f>
        <v>🍋</v>
      </c>
      <c r="D9445">
        <f t="shared" ca="1" si="734"/>
        <v>26</v>
      </c>
      <c r="E9445" t="str" cm="1">
        <f t="array" aca="1" ref="E9445" ca="1">INDEX(Reel2,Spins[[#This Row],[Stop2]])</f>
        <v>🔔</v>
      </c>
      <c r="F9445">
        <f t="shared" ca="1" si="735"/>
        <v>10</v>
      </c>
      <c r="G9445" t="str" cm="1">
        <f t="array" aca="1" ref="G9445" ca="1">INDEX(Reel3,Spins[[#This Row],[Stop3]])</f>
        <v>🍒</v>
      </c>
      <c r="H9445" t="b">
        <f ca="1">AND(Spins[[#This Row],[Sym1]]=Spins[[#This Row],[Sym2]],Spins[[#This Row],[Sym2]]=Spins[[#This Row],[Sym3]])</f>
        <v>0</v>
      </c>
      <c r="I9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45">
        <f t="shared" si="736"/>
        <v>1</v>
      </c>
      <c r="K9445">
        <f ca="1">Spins[[#This Row],[Mult]]*Spins[[#This Row],[Bet]]</f>
        <v>0</v>
      </c>
      <c r="L9445">
        <f ca="1">Spins[[#This Row],[Payout]]-Spins[[#This Row],[Bet]]</f>
        <v>-1</v>
      </c>
    </row>
    <row r="9446" spans="1:12" x14ac:dyDescent="0.3">
      <c r="A9446">
        <f t="shared" si="732"/>
        <v>9445</v>
      </c>
      <c r="B9446">
        <f t="shared" ca="1" si="733"/>
        <v>3</v>
      </c>
      <c r="C9446" t="str" cm="1">
        <f t="array" aca="1" ref="C9446" ca="1">INDEX(Reel1,Spins[[#This Row],[Stop1]])</f>
        <v>🍋</v>
      </c>
      <c r="D9446">
        <f t="shared" ca="1" si="734"/>
        <v>21</v>
      </c>
      <c r="E9446" t="str" cm="1">
        <f t="array" aca="1" ref="E9446" ca="1">INDEX(Reel2,Spins[[#This Row],[Stop2]])</f>
        <v>🍒</v>
      </c>
      <c r="F9446">
        <f t="shared" ca="1" si="735"/>
        <v>6</v>
      </c>
      <c r="G9446" t="str" cm="1">
        <f t="array" aca="1" ref="G9446" ca="1">INDEX(Reel3,Spins[[#This Row],[Stop3]])</f>
        <v>🍒</v>
      </c>
      <c r="H9446" t="b">
        <f ca="1">AND(Spins[[#This Row],[Sym1]]=Spins[[#This Row],[Sym2]],Spins[[#This Row],[Sym2]]=Spins[[#This Row],[Sym3]])</f>
        <v>0</v>
      </c>
      <c r="I9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46">
        <f t="shared" si="736"/>
        <v>1</v>
      </c>
      <c r="K9446">
        <f ca="1">Spins[[#This Row],[Mult]]*Spins[[#This Row],[Bet]]</f>
        <v>0</v>
      </c>
      <c r="L9446">
        <f ca="1">Spins[[#This Row],[Payout]]-Spins[[#This Row],[Bet]]</f>
        <v>-1</v>
      </c>
    </row>
    <row r="9447" spans="1:12" x14ac:dyDescent="0.3">
      <c r="A9447">
        <f t="shared" si="732"/>
        <v>9446</v>
      </c>
      <c r="B9447">
        <f t="shared" ca="1" si="733"/>
        <v>2</v>
      </c>
      <c r="C9447" t="str" cm="1">
        <f t="array" aca="1" ref="C9447" ca="1">INDEX(Reel1,Spins[[#This Row],[Stop1]])</f>
        <v>🍋</v>
      </c>
      <c r="D9447">
        <f t="shared" ca="1" si="734"/>
        <v>26</v>
      </c>
      <c r="E9447" t="str" cm="1">
        <f t="array" aca="1" ref="E9447" ca="1">INDEX(Reel2,Spins[[#This Row],[Stop2]])</f>
        <v>🔔</v>
      </c>
      <c r="F9447">
        <f t="shared" ca="1" si="735"/>
        <v>12</v>
      </c>
      <c r="G9447" t="str" cm="1">
        <f t="array" aca="1" ref="G9447" ca="1">INDEX(Reel3,Spins[[#This Row],[Stop3]])</f>
        <v>🍒</v>
      </c>
      <c r="H9447" t="b">
        <f ca="1">AND(Spins[[#This Row],[Sym1]]=Spins[[#This Row],[Sym2]],Spins[[#This Row],[Sym2]]=Spins[[#This Row],[Sym3]])</f>
        <v>0</v>
      </c>
      <c r="I9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47">
        <f t="shared" si="736"/>
        <v>1</v>
      </c>
      <c r="K9447">
        <f ca="1">Spins[[#This Row],[Mult]]*Spins[[#This Row],[Bet]]</f>
        <v>0</v>
      </c>
      <c r="L9447">
        <f ca="1">Spins[[#This Row],[Payout]]-Spins[[#This Row],[Bet]]</f>
        <v>-1</v>
      </c>
    </row>
    <row r="9448" spans="1:12" x14ac:dyDescent="0.3">
      <c r="A9448">
        <f t="shared" si="732"/>
        <v>9447</v>
      </c>
      <c r="B9448">
        <f t="shared" ca="1" si="733"/>
        <v>12</v>
      </c>
      <c r="C9448" t="str" cm="1">
        <f t="array" aca="1" ref="C9448" ca="1">INDEX(Reel1,Spins[[#This Row],[Stop1]])</f>
        <v>🍋</v>
      </c>
      <c r="D9448">
        <f t="shared" ca="1" si="734"/>
        <v>2</v>
      </c>
      <c r="E9448" t="str" cm="1">
        <f t="array" aca="1" ref="E9448" ca="1">INDEX(Reel2,Spins[[#This Row],[Stop2]])</f>
        <v>🍋</v>
      </c>
      <c r="F9448">
        <f t="shared" ca="1" si="735"/>
        <v>19</v>
      </c>
      <c r="G9448" t="str" cm="1">
        <f t="array" aca="1" ref="G9448" ca="1">INDEX(Reel3,Spins[[#This Row],[Stop3]])</f>
        <v>🔔</v>
      </c>
      <c r="H9448" t="b">
        <f ca="1">AND(Spins[[#This Row],[Sym1]]=Spins[[#This Row],[Sym2]],Spins[[#This Row],[Sym2]]=Spins[[#This Row],[Sym3]])</f>
        <v>0</v>
      </c>
      <c r="I9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48">
        <f t="shared" si="736"/>
        <v>1</v>
      </c>
      <c r="K9448">
        <f ca="1">Spins[[#This Row],[Mult]]*Spins[[#This Row],[Bet]]</f>
        <v>0.6</v>
      </c>
      <c r="L9448">
        <f ca="1">Spins[[#This Row],[Payout]]-Spins[[#This Row],[Bet]]</f>
        <v>-0.4</v>
      </c>
    </row>
    <row r="9449" spans="1:12" x14ac:dyDescent="0.3">
      <c r="A9449">
        <f t="shared" si="732"/>
        <v>9448</v>
      </c>
      <c r="B9449">
        <f t="shared" ca="1" si="733"/>
        <v>4</v>
      </c>
      <c r="C9449" t="str" cm="1">
        <f t="array" aca="1" ref="C9449" ca="1">INDEX(Reel1,Spins[[#This Row],[Stop1]])</f>
        <v>🍋</v>
      </c>
      <c r="D9449">
        <f t="shared" ca="1" si="734"/>
        <v>14</v>
      </c>
      <c r="E9449" t="str" cm="1">
        <f t="array" aca="1" ref="E9449" ca="1">INDEX(Reel2,Spins[[#This Row],[Stop2]])</f>
        <v>🍋</v>
      </c>
      <c r="F9449">
        <f t="shared" ca="1" si="735"/>
        <v>4</v>
      </c>
      <c r="G9449" t="str" cm="1">
        <f t="array" aca="1" ref="G9449" ca="1">INDEX(Reel3,Spins[[#This Row],[Stop3]])</f>
        <v>🍋</v>
      </c>
      <c r="H9449" t="b">
        <f ca="1">AND(Spins[[#This Row],[Sym1]]=Spins[[#This Row],[Sym2]],Spins[[#This Row],[Sym2]]=Spins[[#This Row],[Sym3]])</f>
        <v>1</v>
      </c>
      <c r="I9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449">
        <f t="shared" si="736"/>
        <v>1</v>
      </c>
      <c r="K9449">
        <f ca="1">Spins[[#This Row],[Mult]]*Spins[[#This Row],[Bet]]</f>
        <v>14</v>
      </c>
      <c r="L9449">
        <f ca="1">Spins[[#This Row],[Payout]]-Spins[[#This Row],[Bet]]</f>
        <v>13</v>
      </c>
    </row>
    <row r="9450" spans="1:12" x14ac:dyDescent="0.3">
      <c r="A9450">
        <f t="shared" si="732"/>
        <v>9449</v>
      </c>
      <c r="B9450">
        <f t="shared" ca="1" si="733"/>
        <v>31</v>
      </c>
      <c r="C9450" t="str" cm="1">
        <f t="array" aca="1" ref="C9450" ca="1">INDEX(Reel1,Spins[[#This Row],[Stop1]])</f>
        <v>💎</v>
      </c>
      <c r="D9450">
        <f t="shared" ca="1" si="734"/>
        <v>6</v>
      </c>
      <c r="E9450" t="str" cm="1">
        <f t="array" aca="1" ref="E9450" ca="1">INDEX(Reel2,Spins[[#This Row],[Stop2]])</f>
        <v>🍋</v>
      </c>
      <c r="F9450">
        <f t="shared" ca="1" si="735"/>
        <v>13</v>
      </c>
      <c r="G9450" t="str" cm="1">
        <f t="array" aca="1" ref="G9450" ca="1">INDEX(Reel3,Spins[[#This Row],[Stop3]])</f>
        <v>🍇</v>
      </c>
      <c r="H9450" t="b">
        <f ca="1">AND(Spins[[#This Row],[Sym1]]=Spins[[#This Row],[Sym2]],Spins[[#This Row],[Sym2]]=Spins[[#This Row],[Sym3]])</f>
        <v>0</v>
      </c>
      <c r="I9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0">
        <f t="shared" si="736"/>
        <v>1</v>
      </c>
      <c r="K9450">
        <f ca="1">Spins[[#This Row],[Mult]]*Spins[[#This Row],[Bet]]</f>
        <v>0</v>
      </c>
      <c r="L9450">
        <f ca="1">Spins[[#This Row],[Payout]]-Spins[[#This Row],[Bet]]</f>
        <v>-1</v>
      </c>
    </row>
    <row r="9451" spans="1:12" x14ac:dyDescent="0.3">
      <c r="A9451">
        <f t="shared" si="732"/>
        <v>9450</v>
      </c>
      <c r="B9451">
        <f t="shared" ca="1" si="733"/>
        <v>30</v>
      </c>
      <c r="C9451" t="str" cm="1">
        <f t="array" aca="1" ref="C9451" ca="1">INDEX(Reel1,Spins[[#This Row],[Stop1]])</f>
        <v>7️⃣</v>
      </c>
      <c r="D9451">
        <f t="shared" ca="1" si="734"/>
        <v>5</v>
      </c>
      <c r="E9451" t="str" cm="1">
        <f t="array" aca="1" ref="E9451" ca="1">INDEX(Reel2,Spins[[#This Row],[Stop2]])</f>
        <v>🍋</v>
      </c>
      <c r="F9451">
        <f t="shared" ca="1" si="735"/>
        <v>31</v>
      </c>
      <c r="G9451" t="str" cm="1">
        <f t="array" aca="1" ref="G9451" ca="1">INDEX(Reel3,Spins[[#This Row],[Stop3]])</f>
        <v>💎</v>
      </c>
      <c r="H9451" t="b">
        <f ca="1">AND(Spins[[#This Row],[Sym1]]=Spins[[#This Row],[Sym2]],Spins[[#This Row],[Sym2]]=Spins[[#This Row],[Sym3]])</f>
        <v>0</v>
      </c>
      <c r="I9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1">
        <f t="shared" si="736"/>
        <v>1</v>
      </c>
      <c r="K9451">
        <f ca="1">Spins[[#This Row],[Mult]]*Spins[[#This Row],[Bet]]</f>
        <v>0</v>
      </c>
      <c r="L9451">
        <f ca="1">Spins[[#This Row],[Payout]]-Spins[[#This Row],[Bet]]</f>
        <v>-1</v>
      </c>
    </row>
    <row r="9452" spans="1:12" x14ac:dyDescent="0.3">
      <c r="A9452">
        <f t="shared" si="732"/>
        <v>9451</v>
      </c>
      <c r="B9452">
        <f t="shared" ca="1" si="733"/>
        <v>28</v>
      </c>
      <c r="C9452" t="str" cm="1">
        <f t="array" aca="1" ref="C9452" ca="1">INDEX(Reel1,Spins[[#This Row],[Stop1]])</f>
        <v>BAR</v>
      </c>
      <c r="D9452">
        <f t="shared" ca="1" si="734"/>
        <v>2</v>
      </c>
      <c r="E9452" t="str" cm="1">
        <f t="array" aca="1" ref="E9452" ca="1">INDEX(Reel2,Spins[[#This Row],[Stop2]])</f>
        <v>🍋</v>
      </c>
      <c r="F9452">
        <f t="shared" ca="1" si="735"/>
        <v>19</v>
      </c>
      <c r="G9452" t="str" cm="1">
        <f t="array" aca="1" ref="G9452" ca="1">INDEX(Reel3,Spins[[#This Row],[Stop3]])</f>
        <v>🔔</v>
      </c>
      <c r="H9452" t="b">
        <f ca="1">AND(Spins[[#This Row],[Sym1]]=Spins[[#This Row],[Sym2]],Spins[[#This Row],[Sym2]]=Spins[[#This Row],[Sym3]])</f>
        <v>0</v>
      </c>
      <c r="I9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2">
        <f t="shared" si="736"/>
        <v>1</v>
      </c>
      <c r="K9452">
        <f ca="1">Spins[[#This Row],[Mult]]*Spins[[#This Row],[Bet]]</f>
        <v>0</v>
      </c>
      <c r="L9452">
        <f ca="1">Spins[[#This Row],[Payout]]-Spins[[#This Row],[Bet]]</f>
        <v>-1</v>
      </c>
    </row>
    <row r="9453" spans="1:12" x14ac:dyDescent="0.3">
      <c r="A9453">
        <f t="shared" si="732"/>
        <v>9452</v>
      </c>
      <c r="B9453">
        <f t="shared" ca="1" si="733"/>
        <v>4</v>
      </c>
      <c r="C9453" t="str" cm="1">
        <f t="array" aca="1" ref="C9453" ca="1">INDEX(Reel1,Spins[[#This Row],[Stop1]])</f>
        <v>🍋</v>
      </c>
      <c r="D9453">
        <f t="shared" ca="1" si="734"/>
        <v>31</v>
      </c>
      <c r="E9453" t="str" cm="1">
        <f t="array" aca="1" ref="E9453" ca="1">INDEX(Reel2,Spins[[#This Row],[Stop2]])</f>
        <v>💎</v>
      </c>
      <c r="F9453">
        <f t="shared" ca="1" si="735"/>
        <v>5</v>
      </c>
      <c r="G9453" t="str" cm="1">
        <f t="array" aca="1" ref="G9453" ca="1">INDEX(Reel3,Spins[[#This Row],[Stop3]])</f>
        <v>🍋</v>
      </c>
      <c r="H9453" t="b">
        <f ca="1">AND(Spins[[#This Row],[Sym1]]=Spins[[#This Row],[Sym2]],Spins[[#This Row],[Sym2]]=Spins[[#This Row],[Sym3]])</f>
        <v>0</v>
      </c>
      <c r="I9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3">
        <f t="shared" si="736"/>
        <v>1</v>
      </c>
      <c r="K9453">
        <f ca="1">Spins[[#This Row],[Mult]]*Spins[[#This Row],[Bet]]</f>
        <v>0</v>
      </c>
      <c r="L9453">
        <f ca="1">Spins[[#This Row],[Payout]]-Spins[[#This Row],[Bet]]</f>
        <v>-1</v>
      </c>
    </row>
    <row r="9454" spans="1:12" x14ac:dyDescent="0.3">
      <c r="A9454">
        <f t="shared" si="732"/>
        <v>9453</v>
      </c>
      <c r="B9454">
        <f t="shared" ca="1" si="733"/>
        <v>19</v>
      </c>
      <c r="C9454" t="str" cm="1">
        <f t="array" aca="1" ref="C9454" ca="1">INDEX(Reel1,Spins[[#This Row],[Stop1]])</f>
        <v>🍒</v>
      </c>
      <c r="D9454">
        <f t="shared" ca="1" si="734"/>
        <v>12</v>
      </c>
      <c r="E9454" t="str" cm="1">
        <f t="array" aca="1" ref="E9454" ca="1">INDEX(Reel2,Spins[[#This Row],[Stop2]])</f>
        <v>🍋</v>
      </c>
      <c r="F9454">
        <f t="shared" ca="1" si="735"/>
        <v>4</v>
      </c>
      <c r="G9454" t="str" cm="1">
        <f t="array" aca="1" ref="G9454" ca="1">INDEX(Reel3,Spins[[#This Row],[Stop3]])</f>
        <v>🍋</v>
      </c>
      <c r="H9454" t="b">
        <f ca="1">AND(Spins[[#This Row],[Sym1]]=Spins[[#This Row],[Sym2]],Spins[[#This Row],[Sym2]]=Spins[[#This Row],[Sym3]])</f>
        <v>0</v>
      </c>
      <c r="I9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4">
        <f t="shared" si="736"/>
        <v>1</v>
      </c>
      <c r="K9454">
        <f ca="1">Spins[[#This Row],[Mult]]*Spins[[#This Row],[Bet]]</f>
        <v>0</v>
      </c>
      <c r="L9454">
        <f ca="1">Spins[[#This Row],[Payout]]-Spins[[#This Row],[Bet]]</f>
        <v>-1</v>
      </c>
    </row>
    <row r="9455" spans="1:12" x14ac:dyDescent="0.3">
      <c r="A9455">
        <f t="shared" si="732"/>
        <v>9454</v>
      </c>
      <c r="B9455">
        <f t="shared" ca="1" si="733"/>
        <v>20</v>
      </c>
      <c r="C9455" t="str" cm="1">
        <f t="array" aca="1" ref="C9455" ca="1">INDEX(Reel1,Spins[[#This Row],[Stop1]])</f>
        <v>🍒</v>
      </c>
      <c r="D9455">
        <f t="shared" ca="1" si="734"/>
        <v>14</v>
      </c>
      <c r="E9455" t="str" cm="1">
        <f t="array" aca="1" ref="E9455" ca="1">INDEX(Reel2,Spins[[#This Row],[Stop2]])</f>
        <v>🍋</v>
      </c>
      <c r="F9455">
        <f t="shared" ca="1" si="735"/>
        <v>20</v>
      </c>
      <c r="G9455" t="str" cm="1">
        <f t="array" aca="1" ref="G9455" ca="1">INDEX(Reel3,Spins[[#This Row],[Stop3]])</f>
        <v>🔔</v>
      </c>
      <c r="H9455" t="b">
        <f ca="1">AND(Spins[[#This Row],[Sym1]]=Spins[[#This Row],[Sym2]],Spins[[#This Row],[Sym2]]=Spins[[#This Row],[Sym3]])</f>
        <v>0</v>
      </c>
      <c r="I9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5">
        <f t="shared" si="736"/>
        <v>1</v>
      </c>
      <c r="K9455">
        <f ca="1">Spins[[#This Row],[Mult]]*Spins[[#This Row],[Bet]]</f>
        <v>0</v>
      </c>
      <c r="L9455">
        <f ca="1">Spins[[#This Row],[Payout]]-Spins[[#This Row],[Bet]]</f>
        <v>-1</v>
      </c>
    </row>
    <row r="9456" spans="1:12" x14ac:dyDescent="0.3">
      <c r="A9456">
        <f t="shared" si="732"/>
        <v>9455</v>
      </c>
      <c r="B9456">
        <f t="shared" ca="1" si="733"/>
        <v>17</v>
      </c>
      <c r="C9456" t="str" cm="1">
        <f t="array" aca="1" ref="C9456" ca="1">INDEX(Reel1,Spins[[#This Row],[Stop1]])</f>
        <v>🍒</v>
      </c>
      <c r="D9456">
        <f t="shared" ca="1" si="734"/>
        <v>23</v>
      </c>
      <c r="E9456" t="str" cm="1">
        <f t="array" aca="1" ref="E9456" ca="1">INDEX(Reel2,Spins[[#This Row],[Stop2]])</f>
        <v>🍇</v>
      </c>
      <c r="F9456">
        <f t="shared" ca="1" si="735"/>
        <v>5</v>
      </c>
      <c r="G9456" t="str" cm="1">
        <f t="array" aca="1" ref="G9456" ca="1">INDEX(Reel3,Spins[[#This Row],[Stop3]])</f>
        <v>🍋</v>
      </c>
      <c r="H9456" t="b">
        <f ca="1">AND(Spins[[#This Row],[Sym1]]=Spins[[#This Row],[Sym2]],Spins[[#This Row],[Sym2]]=Spins[[#This Row],[Sym3]])</f>
        <v>0</v>
      </c>
      <c r="I9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6">
        <f t="shared" si="736"/>
        <v>1</v>
      </c>
      <c r="K9456">
        <f ca="1">Spins[[#This Row],[Mult]]*Spins[[#This Row],[Bet]]</f>
        <v>0</v>
      </c>
      <c r="L9456">
        <f ca="1">Spins[[#This Row],[Payout]]-Spins[[#This Row],[Bet]]</f>
        <v>-1</v>
      </c>
    </row>
    <row r="9457" spans="1:12" x14ac:dyDescent="0.3">
      <c r="A9457">
        <f t="shared" si="732"/>
        <v>9456</v>
      </c>
      <c r="B9457">
        <f t="shared" ca="1" si="733"/>
        <v>14</v>
      </c>
      <c r="C9457" t="str" cm="1">
        <f t="array" aca="1" ref="C9457" ca="1">INDEX(Reel1,Spins[[#This Row],[Stop1]])</f>
        <v>🍋</v>
      </c>
      <c r="D9457">
        <f t="shared" ca="1" si="734"/>
        <v>28</v>
      </c>
      <c r="E9457" t="str" cm="1">
        <f t="array" aca="1" ref="E9457" ca="1">INDEX(Reel2,Spins[[#This Row],[Stop2]])</f>
        <v>BAR</v>
      </c>
      <c r="F9457">
        <f t="shared" ca="1" si="735"/>
        <v>18</v>
      </c>
      <c r="G9457" t="str" cm="1">
        <f t="array" aca="1" ref="G9457" ca="1">INDEX(Reel3,Spins[[#This Row],[Stop3]])</f>
        <v>🔔</v>
      </c>
      <c r="H9457" t="b">
        <f ca="1">AND(Spins[[#This Row],[Sym1]]=Spins[[#This Row],[Sym2]],Spins[[#This Row],[Sym2]]=Spins[[#This Row],[Sym3]])</f>
        <v>0</v>
      </c>
      <c r="I9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7">
        <f t="shared" si="736"/>
        <v>1</v>
      </c>
      <c r="K9457">
        <f ca="1">Spins[[#This Row],[Mult]]*Spins[[#This Row],[Bet]]</f>
        <v>0</v>
      </c>
      <c r="L9457">
        <f ca="1">Spins[[#This Row],[Payout]]-Spins[[#This Row],[Bet]]</f>
        <v>-1</v>
      </c>
    </row>
    <row r="9458" spans="1:12" x14ac:dyDescent="0.3">
      <c r="A9458">
        <f t="shared" si="732"/>
        <v>9457</v>
      </c>
      <c r="B9458">
        <f t="shared" ca="1" si="733"/>
        <v>28</v>
      </c>
      <c r="C9458" t="str" cm="1">
        <f t="array" aca="1" ref="C9458" ca="1">INDEX(Reel1,Spins[[#This Row],[Stop1]])</f>
        <v>BAR</v>
      </c>
      <c r="D9458">
        <f t="shared" ca="1" si="734"/>
        <v>29</v>
      </c>
      <c r="E9458" t="str" cm="1">
        <f t="array" aca="1" ref="E9458" ca="1">INDEX(Reel2,Spins[[#This Row],[Stop2]])</f>
        <v>7️⃣</v>
      </c>
      <c r="F9458">
        <f t="shared" ca="1" si="735"/>
        <v>25</v>
      </c>
      <c r="G9458" t="str" cm="1">
        <f t="array" aca="1" ref="G9458" ca="1">INDEX(Reel3,Spins[[#This Row],[Stop3]])</f>
        <v>BAR</v>
      </c>
      <c r="H9458" t="b">
        <f ca="1">AND(Spins[[#This Row],[Sym1]]=Spins[[#This Row],[Sym2]],Spins[[#This Row],[Sym2]]=Spins[[#This Row],[Sym3]])</f>
        <v>0</v>
      </c>
      <c r="I9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8">
        <f t="shared" si="736"/>
        <v>1</v>
      </c>
      <c r="K9458">
        <f ca="1">Spins[[#This Row],[Mult]]*Spins[[#This Row],[Bet]]</f>
        <v>0</v>
      </c>
      <c r="L9458">
        <f ca="1">Spins[[#This Row],[Payout]]-Spins[[#This Row],[Bet]]</f>
        <v>-1</v>
      </c>
    </row>
    <row r="9459" spans="1:12" x14ac:dyDescent="0.3">
      <c r="A9459">
        <f t="shared" si="732"/>
        <v>9458</v>
      </c>
      <c r="B9459">
        <f t="shared" ca="1" si="733"/>
        <v>18</v>
      </c>
      <c r="C9459" t="str" cm="1">
        <f t="array" aca="1" ref="C9459" ca="1">INDEX(Reel1,Spins[[#This Row],[Stop1]])</f>
        <v>🍒</v>
      </c>
      <c r="D9459">
        <f t="shared" ca="1" si="734"/>
        <v>12</v>
      </c>
      <c r="E9459" t="str" cm="1">
        <f t="array" aca="1" ref="E9459" ca="1">INDEX(Reel2,Spins[[#This Row],[Stop2]])</f>
        <v>🍋</v>
      </c>
      <c r="F9459">
        <f t="shared" ca="1" si="735"/>
        <v>2</v>
      </c>
      <c r="G9459" t="str" cm="1">
        <f t="array" aca="1" ref="G9459" ca="1">INDEX(Reel3,Spins[[#This Row],[Stop3]])</f>
        <v>🍋</v>
      </c>
      <c r="H9459" t="b">
        <f ca="1">AND(Spins[[#This Row],[Sym1]]=Spins[[#This Row],[Sym2]],Spins[[#This Row],[Sym2]]=Spins[[#This Row],[Sym3]])</f>
        <v>0</v>
      </c>
      <c r="I9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59">
        <f t="shared" si="736"/>
        <v>1</v>
      </c>
      <c r="K9459">
        <f ca="1">Spins[[#This Row],[Mult]]*Spins[[#This Row],[Bet]]</f>
        <v>0</v>
      </c>
      <c r="L9459">
        <f ca="1">Spins[[#This Row],[Payout]]-Spins[[#This Row],[Bet]]</f>
        <v>-1</v>
      </c>
    </row>
    <row r="9460" spans="1:12" x14ac:dyDescent="0.3">
      <c r="A9460">
        <f t="shared" si="732"/>
        <v>9459</v>
      </c>
      <c r="B9460">
        <f t="shared" ca="1" si="733"/>
        <v>11</v>
      </c>
      <c r="C9460" t="str" cm="1">
        <f t="array" aca="1" ref="C9460" ca="1">INDEX(Reel1,Spins[[#This Row],[Stop1]])</f>
        <v>🍋</v>
      </c>
      <c r="D9460">
        <f t="shared" ca="1" si="734"/>
        <v>9</v>
      </c>
      <c r="E9460" t="str" cm="1">
        <f t="array" aca="1" ref="E9460" ca="1">INDEX(Reel2,Spins[[#This Row],[Stop2]])</f>
        <v>🍋</v>
      </c>
      <c r="F9460">
        <f t="shared" ca="1" si="735"/>
        <v>8</v>
      </c>
      <c r="G9460" t="str" cm="1">
        <f t="array" aca="1" ref="G9460" ca="1">INDEX(Reel3,Spins[[#This Row],[Stop3]])</f>
        <v>🍒</v>
      </c>
      <c r="H9460" t="b">
        <f ca="1">AND(Spins[[#This Row],[Sym1]]=Spins[[#This Row],[Sym2]],Spins[[#This Row],[Sym2]]=Spins[[#This Row],[Sym3]])</f>
        <v>0</v>
      </c>
      <c r="I9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60">
        <f t="shared" si="736"/>
        <v>1</v>
      </c>
      <c r="K9460">
        <f ca="1">Spins[[#This Row],[Mult]]*Spins[[#This Row],[Bet]]</f>
        <v>0.6</v>
      </c>
      <c r="L9460">
        <f ca="1">Spins[[#This Row],[Payout]]-Spins[[#This Row],[Bet]]</f>
        <v>-0.4</v>
      </c>
    </row>
    <row r="9461" spans="1:12" x14ac:dyDescent="0.3">
      <c r="A9461">
        <f t="shared" si="732"/>
        <v>9460</v>
      </c>
      <c r="B9461">
        <f t="shared" ca="1" si="733"/>
        <v>10</v>
      </c>
      <c r="C9461" t="str" cm="1">
        <f t="array" aca="1" ref="C9461" ca="1">INDEX(Reel1,Spins[[#This Row],[Stop1]])</f>
        <v>🍋</v>
      </c>
      <c r="D9461">
        <f t="shared" ca="1" si="734"/>
        <v>22</v>
      </c>
      <c r="E9461" t="str" cm="1">
        <f t="array" aca="1" ref="E9461" ca="1">INDEX(Reel2,Spins[[#This Row],[Stop2]])</f>
        <v>🍇</v>
      </c>
      <c r="F9461">
        <f t="shared" ca="1" si="735"/>
        <v>25</v>
      </c>
      <c r="G9461" t="str" cm="1">
        <f t="array" aca="1" ref="G9461" ca="1">INDEX(Reel3,Spins[[#This Row],[Stop3]])</f>
        <v>BAR</v>
      </c>
      <c r="H9461" t="b">
        <f ca="1">AND(Spins[[#This Row],[Sym1]]=Spins[[#This Row],[Sym2]],Spins[[#This Row],[Sym2]]=Spins[[#This Row],[Sym3]])</f>
        <v>0</v>
      </c>
      <c r="I9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1">
        <f t="shared" si="736"/>
        <v>1</v>
      </c>
      <c r="K9461">
        <f ca="1">Spins[[#This Row],[Mult]]*Spins[[#This Row],[Bet]]</f>
        <v>0</v>
      </c>
      <c r="L9461">
        <f ca="1">Spins[[#This Row],[Payout]]-Spins[[#This Row],[Bet]]</f>
        <v>-1</v>
      </c>
    </row>
    <row r="9462" spans="1:12" x14ac:dyDescent="0.3">
      <c r="A9462">
        <f t="shared" si="732"/>
        <v>9461</v>
      </c>
      <c r="B9462">
        <f t="shared" ca="1" si="733"/>
        <v>22</v>
      </c>
      <c r="C9462" t="str" cm="1">
        <f t="array" aca="1" ref="C9462" ca="1">INDEX(Reel1,Spins[[#This Row],[Stop1]])</f>
        <v>🍇</v>
      </c>
      <c r="D9462">
        <f t="shared" ca="1" si="734"/>
        <v>5</v>
      </c>
      <c r="E9462" t="str" cm="1">
        <f t="array" aca="1" ref="E9462" ca="1">INDEX(Reel2,Spins[[#This Row],[Stop2]])</f>
        <v>🍋</v>
      </c>
      <c r="F9462">
        <f t="shared" ca="1" si="735"/>
        <v>20</v>
      </c>
      <c r="G9462" t="str" cm="1">
        <f t="array" aca="1" ref="G9462" ca="1">INDEX(Reel3,Spins[[#This Row],[Stop3]])</f>
        <v>🔔</v>
      </c>
      <c r="H9462" t="b">
        <f ca="1">AND(Spins[[#This Row],[Sym1]]=Spins[[#This Row],[Sym2]],Spins[[#This Row],[Sym2]]=Spins[[#This Row],[Sym3]])</f>
        <v>0</v>
      </c>
      <c r="I9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2">
        <f t="shared" si="736"/>
        <v>1</v>
      </c>
      <c r="K9462">
        <f ca="1">Spins[[#This Row],[Mult]]*Spins[[#This Row],[Bet]]</f>
        <v>0</v>
      </c>
      <c r="L9462">
        <f ca="1">Spins[[#This Row],[Payout]]-Spins[[#This Row],[Bet]]</f>
        <v>-1</v>
      </c>
    </row>
    <row r="9463" spans="1:12" x14ac:dyDescent="0.3">
      <c r="A9463">
        <f t="shared" si="732"/>
        <v>9462</v>
      </c>
      <c r="B9463">
        <f t="shared" ca="1" si="733"/>
        <v>28</v>
      </c>
      <c r="C9463" t="str" cm="1">
        <f t="array" aca="1" ref="C9463" ca="1">INDEX(Reel1,Spins[[#This Row],[Stop1]])</f>
        <v>BAR</v>
      </c>
      <c r="D9463">
        <f t="shared" ca="1" si="734"/>
        <v>9</v>
      </c>
      <c r="E9463" t="str" cm="1">
        <f t="array" aca="1" ref="E9463" ca="1">INDEX(Reel2,Spins[[#This Row],[Stop2]])</f>
        <v>🍋</v>
      </c>
      <c r="F9463">
        <f t="shared" ca="1" si="735"/>
        <v>16</v>
      </c>
      <c r="G9463" t="str" cm="1">
        <f t="array" aca="1" ref="G9463" ca="1">INDEX(Reel3,Spins[[#This Row],[Stop3]])</f>
        <v>🍇</v>
      </c>
      <c r="H9463" t="b">
        <f ca="1">AND(Spins[[#This Row],[Sym1]]=Spins[[#This Row],[Sym2]],Spins[[#This Row],[Sym2]]=Spins[[#This Row],[Sym3]])</f>
        <v>0</v>
      </c>
      <c r="I9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3">
        <f t="shared" si="736"/>
        <v>1</v>
      </c>
      <c r="K9463">
        <f ca="1">Spins[[#This Row],[Mult]]*Spins[[#This Row],[Bet]]</f>
        <v>0</v>
      </c>
      <c r="L9463">
        <f ca="1">Spins[[#This Row],[Payout]]-Spins[[#This Row],[Bet]]</f>
        <v>-1</v>
      </c>
    </row>
    <row r="9464" spans="1:12" x14ac:dyDescent="0.3">
      <c r="A9464">
        <f t="shared" si="732"/>
        <v>9463</v>
      </c>
      <c r="B9464">
        <f t="shared" ca="1" si="733"/>
        <v>13</v>
      </c>
      <c r="C9464" t="str" cm="1">
        <f t="array" aca="1" ref="C9464" ca="1">INDEX(Reel1,Spins[[#This Row],[Stop1]])</f>
        <v>🍋</v>
      </c>
      <c r="D9464">
        <f t="shared" ca="1" si="734"/>
        <v>18</v>
      </c>
      <c r="E9464" t="str" cm="1">
        <f t="array" aca="1" ref="E9464" ca="1">INDEX(Reel2,Spins[[#This Row],[Stop2]])</f>
        <v>🍒</v>
      </c>
      <c r="F9464">
        <f t="shared" ca="1" si="735"/>
        <v>2</v>
      </c>
      <c r="G9464" t="str" cm="1">
        <f t="array" aca="1" ref="G9464" ca="1">INDEX(Reel3,Spins[[#This Row],[Stop3]])</f>
        <v>🍋</v>
      </c>
      <c r="H9464" t="b">
        <f ca="1">AND(Spins[[#This Row],[Sym1]]=Spins[[#This Row],[Sym2]],Spins[[#This Row],[Sym2]]=Spins[[#This Row],[Sym3]])</f>
        <v>0</v>
      </c>
      <c r="I9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4">
        <f t="shared" si="736"/>
        <v>1</v>
      </c>
      <c r="K9464">
        <f ca="1">Spins[[#This Row],[Mult]]*Spins[[#This Row],[Bet]]</f>
        <v>0</v>
      </c>
      <c r="L9464">
        <f ca="1">Spins[[#This Row],[Payout]]-Spins[[#This Row],[Bet]]</f>
        <v>-1</v>
      </c>
    </row>
    <row r="9465" spans="1:12" x14ac:dyDescent="0.3">
      <c r="A9465">
        <f t="shared" si="732"/>
        <v>9464</v>
      </c>
      <c r="B9465">
        <f t="shared" ca="1" si="733"/>
        <v>7</v>
      </c>
      <c r="C9465" t="str" cm="1">
        <f t="array" aca="1" ref="C9465" ca="1">INDEX(Reel1,Spins[[#This Row],[Stop1]])</f>
        <v>🍋</v>
      </c>
      <c r="D9465">
        <f t="shared" ca="1" si="734"/>
        <v>24</v>
      </c>
      <c r="E9465" t="str" cm="1">
        <f t="array" aca="1" ref="E9465" ca="1">INDEX(Reel2,Spins[[#This Row],[Stop2]])</f>
        <v>🍇</v>
      </c>
      <c r="F9465">
        <f t="shared" ca="1" si="735"/>
        <v>4</v>
      </c>
      <c r="G9465" t="str" cm="1">
        <f t="array" aca="1" ref="G9465" ca="1">INDEX(Reel3,Spins[[#This Row],[Stop3]])</f>
        <v>🍋</v>
      </c>
      <c r="H9465" t="b">
        <f ca="1">AND(Spins[[#This Row],[Sym1]]=Spins[[#This Row],[Sym2]],Spins[[#This Row],[Sym2]]=Spins[[#This Row],[Sym3]])</f>
        <v>0</v>
      </c>
      <c r="I9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5">
        <f t="shared" si="736"/>
        <v>1</v>
      </c>
      <c r="K9465">
        <f ca="1">Spins[[#This Row],[Mult]]*Spins[[#This Row],[Bet]]</f>
        <v>0</v>
      </c>
      <c r="L9465">
        <f ca="1">Spins[[#This Row],[Payout]]-Spins[[#This Row],[Bet]]</f>
        <v>-1</v>
      </c>
    </row>
    <row r="9466" spans="1:12" x14ac:dyDescent="0.3">
      <c r="A9466">
        <f t="shared" si="732"/>
        <v>9465</v>
      </c>
      <c r="B9466">
        <f t="shared" ca="1" si="733"/>
        <v>23</v>
      </c>
      <c r="C9466" t="str" cm="1">
        <f t="array" aca="1" ref="C9466" ca="1">INDEX(Reel1,Spins[[#This Row],[Stop1]])</f>
        <v>🍇</v>
      </c>
      <c r="D9466">
        <f t="shared" ca="1" si="734"/>
        <v>19</v>
      </c>
      <c r="E9466" t="str" cm="1">
        <f t="array" aca="1" ref="E9466" ca="1">INDEX(Reel2,Spins[[#This Row],[Stop2]])</f>
        <v>🍒</v>
      </c>
      <c r="F9466">
        <f t="shared" ca="1" si="735"/>
        <v>13</v>
      </c>
      <c r="G9466" t="str" cm="1">
        <f t="array" aca="1" ref="G9466" ca="1">INDEX(Reel3,Spins[[#This Row],[Stop3]])</f>
        <v>🍇</v>
      </c>
      <c r="H9466" t="b">
        <f ca="1">AND(Spins[[#This Row],[Sym1]]=Spins[[#This Row],[Sym2]],Spins[[#This Row],[Sym2]]=Spins[[#This Row],[Sym3]])</f>
        <v>0</v>
      </c>
      <c r="I9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6">
        <f t="shared" si="736"/>
        <v>1</v>
      </c>
      <c r="K9466">
        <f ca="1">Spins[[#This Row],[Mult]]*Spins[[#This Row],[Bet]]</f>
        <v>0</v>
      </c>
      <c r="L9466">
        <f ca="1">Spins[[#This Row],[Payout]]-Spins[[#This Row],[Bet]]</f>
        <v>-1</v>
      </c>
    </row>
    <row r="9467" spans="1:12" x14ac:dyDescent="0.3">
      <c r="A9467">
        <f t="shared" si="732"/>
        <v>9466</v>
      </c>
      <c r="B9467">
        <f t="shared" ca="1" si="733"/>
        <v>10</v>
      </c>
      <c r="C9467" t="str" cm="1">
        <f t="array" aca="1" ref="C9467" ca="1">INDEX(Reel1,Spins[[#This Row],[Stop1]])</f>
        <v>🍋</v>
      </c>
      <c r="D9467">
        <f t="shared" ca="1" si="734"/>
        <v>5</v>
      </c>
      <c r="E9467" t="str" cm="1">
        <f t="array" aca="1" ref="E9467" ca="1">INDEX(Reel2,Spins[[#This Row],[Stop2]])</f>
        <v>🍋</v>
      </c>
      <c r="F9467">
        <f t="shared" ca="1" si="735"/>
        <v>24</v>
      </c>
      <c r="G9467" t="str" cm="1">
        <f t="array" aca="1" ref="G9467" ca="1">INDEX(Reel3,Spins[[#This Row],[Stop3]])</f>
        <v>BAR</v>
      </c>
      <c r="H9467" t="b">
        <f ca="1">AND(Spins[[#This Row],[Sym1]]=Spins[[#This Row],[Sym2]],Spins[[#This Row],[Sym2]]=Spins[[#This Row],[Sym3]])</f>
        <v>0</v>
      </c>
      <c r="I9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67">
        <f t="shared" si="736"/>
        <v>1</v>
      </c>
      <c r="K9467">
        <f ca="1">Spins[[#This Row],[Mult]]*Spins[[#This Row],[Bet]]</f>
        <v>0.6</v>
      </c>
      <c r="L9467">
        <f ca="1">Spins[[#This Row],[Payout]]-Spins[[#This Row],[Bet]]</f>
        <v>-0.4</v>
      </c>
    </row>
    <row r="9468" spans="1:12" x14ac:dyDescent="0.3">
      <c r="A9468">
        <f t="shared" si="732"/>
        <v>9467</v>
      </c>
      <c r="B9468">
        <f t="shared" ca="1" si="733"/>
        <v>24</v>
      </c>
      <c r="C9468" t="str" cm="1">
        <f t="array" aca="1" ref="C9468" ca="1">INDEX(Reel1,Spins[[#This Row],[Stop1]])</f>
        <v>🍇</v>
      </c>
      <c r="D9468">
        <f t="shared" ca="1" si="734"/>
        <v>16</v>
      </c>
      <c r="E9468" t="str" cm="1">
        <f t="array" aca="1" ref="E9468" ca="1">INDEX(Reel2,Spins[[#This Row],[Stop2]])</f>
        <v>🍒</v>
      </c>
      <c r="F9468">
        <f t="shared" ca="1" si="735"/>
        <v>28</v>
      </c>
      <c r="G9468" t="str" cm="1">
        <f t="array" aca="1" ref="G9468" ca="1">INDEX(Reel3,Spins[[#This Row],[Stop3]])</f>
        <v>7️⃣</v>
      </c>
      <c r="H9468" t="b">
        <f ca="1">AND(Spins[[#This Row],[Sym1]]=Spins[[#This Row],[Sym2]],Spins[[#This Row],[Sym2]]=Spins[[#This Row],[Sym3]])</f>
        <v>0</v>
      </c>
      <c r="I9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8">
        <f t="shared" si="736"/>
        <v>1</v>
      </c>
      <c r="K9468">
        <f ca="1">Spins[[#This Row],[Mult]]*Spins[[#This Row],[Bet]]</f>
        <v>0</v>
      </c>
      <c r="L9468">
        <f ca="1">Spins[[#This Row],[Payout]]-Spins[[#This Row],[Bet]]</f>
        <v>-1</v>
      </c>
    </row>
    <row r="9469" spans="1:12" x14ac:dyDescent="0.3">
      <c r="A9469">
        <f t="shared" si="732"/>
        <v>9468</v>
      </c>
      <c r="B9469">
        <f t="shared" ca="1" si="733"/>
        <v>2</v>
      </c>
      <c r="C9469" t="str" cm="1">
        <f t="array" aca="1" ref="C9469" ca="1">INDEX(Reel1,Spins[[#This Row],[Stop1]])</f>
        <v>🍋</v>
      </c>
      <c r="D9469">
        <f t="shared" ca="1" si="734"/>
        <v>23</v>
      </c>
      <c r="E9469" t="str" cm="1">
        <f t="array" aca="1" ref="E9469" ca="1">INDEX(Reel2,Spins[[#This Row],[Stop2]])</f>
        <v>🍇</v>
      </c>
      <c r="F9469">
        <f t="shared" ca="1" si="735"/>
        <v>14</v>
      </c>
      <c r="G9469" t="str" cm="1">
        <f t="array" aca="1" ref="G9469" ca="1">INDEX(Reel3,Spins[[#This Row],[Stop3]])</f>
        <v>🍇</v>
      </c>
      <c r="H9469" t="b">
        <f ca="1">AND(Spins[[#This Row],[Sym1]]=Spins[[#This Row],[Sym2]],Spins[[#This Row],[Sym2]]=Spins[[#This Row],[Sym3]])</f>
        <v>0</v>
      </c>
      <c r="I9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69">
        <f t="shared" si="736"/>
        <v>1</v>
      </c>
      <c r="K9469">
        <f ca="1">Spins[[#This Row],[Mult]]*Spins[[#This Row],[Bet]]</f>
        <v>0</v>
      </c>
      <c r="L9469">
        <f ca="1">Spins[[#This Row],[Payout]]-Spins[[#This Row],[Bet]]</f>
        <v>-1</v>
      </c>
    </row>
    <row r="9470" spans="1:12" x14ac:dyDescent="0.3">
      <c r="A9470">
        <f t="shared" si="732"/>
        <v>9469</v>
      </c>
      <c r="B9470">
        <f t="shared" ca="1" si="733"/>
        <v>12</v>
      </c>
      <c r="C9470" t="str" cm="1">
        <f t="array" aca="1" ref="C9470" ca="1">INDEX(Reel1,Spins[[#This Row],[Stop1]])</f>
        <v>🍋</v>
      </c>
      <c r="D9470">
        <f t="shared" ca="1" si="734"/>
        <v>26</v>
      </c>
      <c r="E9470" t="str" cm="1">
        <f t="array" aca="1" ref="E9470" ca="1">INDEX(Reel2,Spins[[#This Row],[Stop2]])</f>
        <v>🔔</v>
      </c>
      <c r="F9470">
        <f t="shared" ca="1" si="735"/>
        <v>12</v>
      </c>
      <c r="G9470" t="str" cm="1">
        <f t="array" aca="1" ref="G9470" ca="1">INDEX(Reel3,Spins[[#This Row],[Stop3]])</f>
        <v>🍒</v>
      </c>
      <c r="H9470" t="b">
        <f ca="1">AND(Spins[[#This Row],[Sym1]]=Spins[[#This Row],[Sym2]],Spins[[#This Row],[Sym2]]=Spins[[#This Row],[Sym3]])</f>
        <v>0</v>
      </c>
      <c r="I9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0">
        <f t="shared" si="736"/>
        <v>1</v>
      </c>
      <c r="K9470">
        <f ca="1">Spins[[#This Row],[Mult]]*Spins[[#This Row],[Bet]]</f>
        <v>0</v>
      </c>
      <c r="L9470">
        <f ca="1">Spins[[#This Row],[Payout]]-Spins[[#This Row],[Bet]]</f>
        <v>-1</v>
      </c>
    </row>
    <row r="9471" spans="1:12" x14ac:dyDescent="0.3">
      <c r="A9471">
        <f t="shared" si="732"/>
        <v>9470</v>
      </c>
      <c r="B9471">
        <f t="shared" ca="1" si="733"/>
        <v>3</v>
      </c>
      <c r="C9471" t="str" cm="1">
        <f t="array" aca="1" ref="C9471" ca="1">INDEX(Reel1,Spins[[#This Row],[Stop1]])</f>
        <v>🍋</v>
      </c>
      <c r="D9471">
        <f t="shared" ca="1" si="734"/>
        <v>3</v>
      </c>
      <c r="E9471" t="str" cm="1">
        <f t="array" aca="1" ref="E9471" ca="1">INDEX(Reel2,Spins[[#This Row],[Stop2]])</f>
        <v>🍋</v>
      </c>
      <c r="F9471">
        <f t="shared" ca="1" si="735"/>
        <v>25</v>
      </c>
      <c r="G9471" t="str" cm="1">
        <f t="array" aca="1" ref="G9471" ca="1">INDEX(Reel3,Spins[[#This Row],[Stop3]])</f>
        <v>BAR</v>
      </c>
      <c r="H9471" t="b">
        <f ca="1">AND(Spins[[#This Row],[Sym1]]=Spins[[#This Row],[Sym2]],Spins[[#This Row],[Sym2]]=Spins[[#This Row],[Sym3]])</f>
        <v>0</v>
      </c>
      <c r="I9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71">
        <f t="shared" si="736"/>
        <v>1</v>
      </c>
      <c r="K9471">
        <f ca="1">Spins[[#This Row],[Mult]]*Spins[[#This Row],[Bet]]</f>
        <v>0.6</v>
      </c>
      <c r="L9471">
        <f ca="1">Spins[[#This Row],[Payout]]-Spins[[#This Row],[Bet]]</f>
        <v>-0.4</v>
      </c>
    </row>
    <row r="9472" spans="1:12" x14ac:dyDescent="0.3">
      <c r="A9472">
        <f t="shared" si="732"/>
        <v>9471</v>
      </c>
      <c r="B9472">
        <f t="shared" ca="1" si="733"/>
        <v>26</v>
      </c>
      <c r="C9472" t="str" cm="1">
        <f t="array" aca="1" ref="C9472" ca="1">INDEX(Reel1,Spins[[#This Row],[Stop1]])</f>
        <v>🔔</v>
      </c>
      <c r="D9472">
        <f t="shared" ca="1" si="734"/>
        <v>14</v>
      </c>
      <c r="E9472" t="str" cm="1">
        <f t="array" aca="1" ref="E9472" ca="1">INDEX(Reel2,Spins[[#This Row],[Stop2]])</f>
        <v>🍋</v>
      </c>
      <c r="F9472">
        <f t="shared" ca="1" si="735"/>
        <v>27</v>
      </c>
      <c r="G9472" t="str" cm="1">
        <f t="array" aca="1" ref="G9472" ca="1">INDEX(Reel3,Spins[[#This Row],[Stop3]])</f>
        <v>7️⃣</v>
      </c>
      <c r="H9472" t="b">
        <f ca="1">AND(Spins[[#This Row],[Sym1]]=Spins[[#This Row],[Sym2]],Spins[[#This Row],[Sym2]]=Spins[[#This Row],[Sym3]])</f>
        <v>0</v>
      </c>
      <c r="I9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2">
        <f t="shared" si="736"/>
        <v>1</v>
      </c>
      <c r="K9472">
        <f ca="1">Spins[[#This Row],[Mult]]*Spins[[#This Row],[Bet]]</f>
        <v>0</v>
      </c>
      <c r="L9472">
        <f ca="1">Spins[[#This Row],[Payout]]-Spins[[#This Row],[Bet]]</f>
        <v>-1</v>
      </c>
    </row>
    <row r="9473" spans="1:12" x14ac:dyDescent="0.3">
      <c r="A9473">
        <f t="shared" si="732"/>
        <v>9472</v>
      </c>
      <c r="B9473">
        <f t="shared" ca="1" si="733"/>
        <v>10</v>
      </c>
      <c r="C9473" t="str" cm="1">
        <f t="array" aca="1" ref="C9473" ca="1">INDEX(Reel1,Spins[[#This Row],[Stop1]])</f>
        <v>🍋</v>
      </c>
      <c r="D9473">
        <f t="shared" ca="1" si="734"/>
        <v>24</v>
      </c>
      <c r="E9473" t="str" cm="1">
        <f t="array" aca="1" ref="E9473" ca="1">INDEX(Reel2,Spins[[#This Row],[Stop2]])</f>
        <v>🍇</v>
      </c>
      <c r="F9473">
        <f t="shared" ca="1" si="735"/>
        <v>21</v>
      </c>
      <c r="G9473" t="str" cm="1">
        <f t="array" aca="1" ref="G9473" ca="1">INDEX(Reel3,Spins[[#This Row],[Stop3]])</f>
        <v>🔔</v>
      </c>
      <c r="H9473" t="b">
        <f ca="1">AND(Spins[[#This Row],[Sym1]]=Spins[[#This Row],[Sym2]],Spins[[#This Row],[Sym2]]=Spins[[#This Row],[Sym3]])</f>
        <v>0</v>
      </c>
      <c r="I9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3">
        <f t="shared" si="736"/>
        <v>1</v>
      </c>
      <c r="K9473">
        <f ca="1">Spins[[#This Row],[Mult]]*Spins[[#This Row],[Bet]]</f>
        <v>0</v>
      </c>
      <c r="L9473">
        <f ca="1">Spins[[#This Row],[Payout]]-Spins[[#This Row],[Bet]]</f>
        <v>-1</v>
      </c>
    </row>
    <row r="9474" spans="1:12" x14ac:dyDescent="0.3">
      <c r="A9474">
        <f t="shared" ref="A9474:A9537" si="737">ROW()-1</f>
        <v>9473</v>
      </c>
      <c r="B9474">
        <f t="shared" ref="B9474:B9537" ca="1" si="738">RANDBETWEEN(1,ROWS(Reel1))</f>
        <v>19</v>
      </c>
      <c r="C9474" t="str" cm="1">
        <f t="array" aca="1" ref="C9474" ca="1">INDEX(Reel1,Spins[[#This Row],[Stop1]])</f>
        <v>🍒</v>
      </c>
      <c r="D9474">
        <f t="shared" ref="D9474:D9537" ca="1" si="739">RANDBETWEEN(1,ROWS(Reel2))</f>
        <v>28</v>
      </c>
      <c r="E9474" t="str" cm="1">
        <f t="array" aca="1" ref="E9474" ca="1">INDEX(Reel2,Spins[[#This Row],[Stop2]])</f>
        <v>BAR</v>
      </c>
      <c r="F9474">
        <f t="shared" ref="F9474:F9537" ca="1" si="740">RANDBETWEEN(1,ROWS(Reel3))</f>
        <v>4</v>
      </c>
      <c r="G9474" t="str" cm="1">
        <f t="array" aca="1" ref="G9474" ca="1">INDEX(Reel3,Spins[[#This Row],[Stop3]])</f>
        <v>🍋</v>
      </c>
      <c r="H9474" t="b">
        <f ca="1">AND(Spins[[#This Row],[Sym1]]=Spins[[#This Row],[Sym2]],Spins[[#This Row],[Sym2]]=Spins[[#This Row],[Sym3]])</f>
        <v>0</v>
      </c>
      <c r="I9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4">
        <f t="shared" ref="J9474:J9537" si="741">Bet</f>
        <v>1</v>
      </c>
      <c r="K9474">
        <f ca="1">Spins[[#This Row],[Mult]]*Spins[[#This Row],[Bet]]</f>
        <v>0</v>
      </c>
      <c r="L9474">
        <f ca="1">Spins[[#This Row],[Payout]]-Spins[[#This Row],[Bet]]</f>
        <v>-1</v>
      </c>
    </row>
    <row r="9475" spans="1:12" x14ac:dyDescent="0.3">
      <c r="A9475">
        <f t="shared" si="737"/>
        <v>9474</v>
      </c>
      <c r="B9475">
        <f t="shared" ca="1" si="738"/>
        <v>31</v>
      </c>
      <c r="C9475" t="str" cm="1">
        <f t="array" aca="1" ref="C9475" ca="1">INDEX(Reel1,Spins[[#This Row],[Stop1]])</f>
        <v>💎</v>
      </c>
      <c r="D9475">
        <f t="shared" ca="1" si="739"/>
        <v>19</v>
      </c>
      <c r="E9475" t="str" cm="1">
        <f t="array" aca="1" ref="E9475" ca="1">INDEX(Reel2,Spins[[#This Row],[Stop2]])</f>
        <v>🍒</v>
      </c>
      <c r="F9475">
        <f t="shared" ca="1" si="740"/>
        <v>3</v>
      </c>
      <c r="G9475" t="str" cm="1">
        <f t="array" aca="1" ref="G9475" ca="1">INDEX(Reel3,Spins[[#This Row],[Stop3]])</f>
        <v>🍋</v>
      </c>
      <c r="H9475" t="b">
        <f ca="1">AND(Spins[[#This Row],[Sym1]]=Spins[[#This Row],[Sym2]],Spins[[#This Row],[Sym2]]=Spins[[#This Row],[Sym3]])</f>
        <v>0</v>
      </c>
      <c r="I9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5">
        <f t="shared" si="741"/>
        <v>1</v>
      </c>
      <c r="K9475">
        <f ca="1">Spins[[#This Row],[Mult]]*Spins[[#This Row],[Bet]]</f>
        <v>0</v>
      </c>
      <c r="L9475">
        <f ca="1">Spins[[#This Row],[Payout]]-Spins[[#This Row],[Bet]]</f>
        <v>-1</v>
      </c>
    </row>
    <row r="9476" spans="1:12" x14ac:dyDescent="0.3">
      <c r="A9476">
        <f t="shared" si="737"/>
        <v>9475</v>
      </c>
      <c r="B9476">
        <f t="shared" ca="1" si="738"/>
        <v>13</v>
      </c>
      <c r="C9476" t="str" cm="1">
        <f t="array" aca="1" ref="C9476" ca="1">INDEX(Reel1,Spins[[#This Row],[Stop1]])</f>
        <v>🍋</v>
      </c>
      <c r="D9476">
        <f t="shared" ca="1" si="739"/>
        <v>30</v>
      </c>
      <c r="E9476" t="str" cm="1">
        <f t="array" aca="1" ref="E9476" ca="1">INDEX(Reel2,Spins[[#This Row],[Stop2]])</f>
        <v>7️⃣</v>
      </c>
      <c r="F9476">
        <f t="shared" ca="1" si="740"/>
        <v>22</v>
      </c>
      <c r="G9476" t="str" cm="1">
        <f t="array" aca="1" ref="G9476" ca="1">INDEX(Reel3,Spins[[#This Row],[Stop3]])</f>
        <v>🔔</v>
      </c>
      <c r="H9476" t="b">
        <f ca="1">AND(Spins[[#This Row],[Sym1]]=Spins[[#This Row],[Sym2]],Spins[[#This Row],[Sym2]]=Spins[[#This Row],[Sym3]])</f>
        <v>0</v>
      </c>
      <c r="I9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6">
        <f t="shared" si="741"/>
        <v>1</v>
      </c>
      <c r="K9476">
        <f ca="1">Spins[[#This Row],[Mult]]*Spins[[#This Row],[Bet]]</f>
        <v>0</v>
      </c>
      <c r="L9476">
        <f ca="1">Spins[[#This Row],[Payout]]-Spins[[#This Row],[Bet]]</f>
        <v>-1</v>
      </c>
    </row>
    <row r="9477" spans="1:12" x14ac:dyDescent="0.3">
      <c r="A9477">
        <f t="shared" si="737"/>
        <v>9476</v>
      </c>
      <c r="B9477">
        <f t="shared" ca="1" si="738"/>
        <v>7</v>
      </c>
      <c r="C9477" t="str" cm="1">
        <f t="array" aca="1" ref="C9477" ca="1">INDEX(Reel1,Spins[[#This Row],[Stop1]])</f>
        <v>🍋</v>
      </c>
      <c r="D9477">
        <f t="shared" ca="1" si="739"/>
        <v>31</v>
      </c>
      <c r="E9477" t="str" cm="1">
        <f t="array" aca="1" ref="E9477" ca="1">INDEX(Reel2,Spins[[#This Row],[Stop2]])</f>
        <v>💎</v>
      </c>
      <c r="F9477">
        <f t="shared" ca="1" si="740"/>
        <v>22</v>
      </c>
      <c r="G9477" t="str" cm="1">
        <f t="array" aca="1" ref="G9477" ca="1">INDEX(Reel3,Spins[[#This Row],[Stop3]])</f>
        <v>🔔</v>
      </c>
      <c r="H9477" t="b">
        <f ca="1">AND(Spins[[#This Row],[Sym1]]=Spins[[#This Row],[Sym2]],Spins[[#This Row],[Sym2]]=Spins[[#This Row],[Sym3]])</f>
        <v>0</v>
      </c>
      <c r="I9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7">
        <f t="shared" si="741"/>
        <v>1</v>
      </c>
      <c r="K9477">
        <f ca="1">Spins[[#This Row],[Mult]]*Spins[[#This Row],[Bet]]</f>
        <v>0</v>
      </c>
      <c r="L9477">
        <f ca="1">Spins[[#This Row],[Payout]]-Spins[[#This Row],[Bet]]</f>
        <v>-1</v>
      </c>
    </row>
    <row r="9478" spans="1:12" x14ac:dyDescent="0.3">
      <c r="A9478">
        <f t="shared" si="737"/>
        <v>9477</v>
      </c>
      <c r="B9478">
        <f t="shared" ca="1" si="738"/>
        <v>15</v>
      </c>
      <c r="C9478" t="str" cm="1">
        <f t="array" aca="1" ref="C9478" ca="1">INDEX(Reel1,Spins[[#This Row],[Stop1]])</f>
        <v>🍒</v>
      </c>
      <c r="D9478">
        <f t="shared" ca="1" si="739"/>
        <v>28</v>
      </c>
      <c r="E9478" t="str" cm="1">
        <f t="array" aca="1" ref="E9478" ca="1">INDEX(Reel2,Spins[[#This Row],[Stop2]])</f>
        <v>BAR</v>
      </c>
      <c r="F9478">
        <f t="shared" ca="1" si="740"/>
        <v>12</v>
      </c>
      <c r="G9478" t="str" cm="1">
        <f t="array" aca="1" ref="G9478" ca="1">INDEX(Reel3,Spins[[#This Row],[Stop3]])</f>
        <v>🍒</v>
      </c>
      <c r="H9478" t="b">
        <f ca="1">AND(Spins[[#This Row],[Sym1]]=Spins[[#This Row],[Sym2]],Spins[[#This Row],[Sym2]]=Spins[[#This Row],[Sym3]])</f>
        <v>0</v>
      </c>
      <c r="I9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78">
        <f t="shared" si="741"/>
        <v>1</v>
      </c>
      <c r="K9478">
        <f ca="1">Spins[[#This Row],[Mult]]*Spins[[#This Row],[Bet]]</f>
        <v>0</v>
      </c>
      <c r="L9478">
        <f ca="1">Spins[[#This Row],[Payout]]-Spins[[#This Row],[Bet]]</f>
        <v>-1</v>
      </c>
    </row>
    <row r="9479" spans="1:12" x14ac:dyDescent="0.3">
      <c r="A9479">
        <f t="shared" si="737"/>
        <v>9478</v>
      </c>
      <c r="B9479">
        <f t="shared" ca="1" si="738"/>
        <v>6</v>
      </c>
      <c r="C9479" t="str" cm="1">
        <f t="array" aca="1" ref="C9479" ca="1">INDEX(Reel1,Spins[[#This Row],[Stop1]])</f>
        <v>🍋</v>
      </c>
      <c r="D9479">
        <f t="shared" ca="1" si="739"/>
        <v>8</v>
      </c>
      <c r="E9479" t="str" cm="1">
        <f t="array" aca="1" ref="E9479" ca="1">INDEX(Reel2,Spins[[#This Row],[Stop2]])</f>
        <v>🍋</v>
      </c>
      <c r="F9479">
        <f t="shared" ca="1" si="740"/>
        <v>21</v>
      </c>
      <c r="G9479" t="str" cm="1">
        <f t="array" aca="1" ref="G9479" ca="1">INDEX(Reel3,Spins[[#This Row],[Stop3]])</f>
        <v>🔔</v>
      </c>
      <c r="H9479" t="b">
        <f ca="1">AND(Spins[[#This Row],[Sym1]]=Spins[[#This Row],[Sym2]],Spins[[#This Row],[Sym2]]=Spins[[#This Row],[Sym3]])</f>
        <v>0</v>
      </c>
      <c r="I9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79">
        <f t="shared" si="741"/>
        <v>1</v>
      </c>
      <c r="K9479">
        <f ca="1">Spins[[#This Row],[Mult]]*Spins[[#This Row],[Bet]]</f>
        <v>0.6</v>
      </c>
      <c r="L9479">
        <f ca="1">Spins[[#This Row],[Payout]]-Spins[[#This Row],[Bet]]</f>
        <v>-0.4</v>
      </c>
    </row>
    <row r="9480" spans="1:12" x14ac:dyDescent="0.3">
      <c r="A9480">
        <f t="shared" si="737"/>
        <v>9479</v>
      </c>
      <c r="B9480">
        <f t="shared" ca="1" si="738"/>
        <v>8</v>
      </c>
      <c r="C9480" t="str" cm="1">
        <f t="array" aca="1" ref="C9480" ca="1">INDEX(Reel1,Spins[[#This Row],[Stop1]])</f>
        <v>🍋</v>
      </c>
      <c r="D9480">
        <f t="shared" ca="1" si="739"/>
        <v>23</v>
      </c>
      <c r="E9480" t="str" cm="1">
        <f t="array" aca="1" ref="E9480" ca="1">INDEX(Reel2,Spins[[#This Row],[Stop2]])</f>
        <v>🍇</v>
      </c>
      <c r="F9480">
        <f t="shared" ca="1" si="740"/>
        <v>31</v>
      </c>
      <c r="G9480" t="str" cm="1">
        <f t="array" aca="1" ref="G9480" ca="1">INDEX(Reel3,Spins[[#This Row],[Stop3]])</f>
        <v>💎</v>
      </c>
      <c r="H9480" t="b">
        <f ca="1">AND(Spins[[#This Row],[Sym1]]=Spins[[#This Row],[Sym2]],Spins[[#This Row],[Sym2]]=Spins[[#This Row],[Sym3]])</f>
        <v>0</v>
      </c>
      <c r="I9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0">
        <f t="shared" si="741"/>
        <v>1</v>
      </c>
      <c r="K9480">
        <f ca="1">Spins[[#This Row],[Mult]]*Spins[[#This Row],[Bet]]</f>
        <v>0</v>
      </c>
      <c r="L9480">
        <f ca="1">Spins[[#This Row],[Payout]]-Spins[[#This Row],[Bet]]</f>
        <v>-1</v>
      </c>
    </row>
    <row r="9481" spans="1:12" x14ac:dyDescent="0.3">
      <c r="A9481">
        <f t="shared" si="737"/>
        <v>9480</v>
      </c>
      <c r="B9481">
        <f t="shared" ca="1" si="738"/>
        <v>26</v>
      </c>
      <c r="C9481" t="str" cm="1">
        <f t="array" aca="1" ref="C9481" ca="1">INDEX(Reel1,Spins[[#This Row],[Stop1]])</f>
        <v>🔔</v>
      </c>
      <c r="D9481">
        <f t="shared" ca="1" si="739"/>
        <v>2</v>
      </c>
      <c r="E9481" t="str" cm="1">
        <f t="array" aca="1" ref="E9481" ca="1">INDEX(Reel2,Spins[[#This Row],[Stop2]])</f>
        <v>🍋</v>
      </c>
      <c r="F9481">
        <f t="shared" ca="1" si="740"/>
        <v>3</v>
      </c>
      <c r="G9481" t="str" cm="1">
        <f t="array" aca="1" ref="G9481" ca="1">INDEX(Reel3,Spins[[#This Row],[Stop3]])</f>
        <v>🍋</v>
      </c>
      <c r="H9481" t="b">
        <f ca="1">AND(Spins[[#This Row],[Sym1]]=Spins[[#This Row],[Sym2]],Spins[[#This Row],[Sym2]]=Spins[[#This Row],[Sym3]])</f>
        <v>0</v>
      </c>
      <c r="I9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1">
        <f t="shared" si="741"/>
        <v>1</v>
      </c>
      <c r="K9481">
        <f ca="1">Spins[[#This Row],[Mult]]*Spins[[#This Row],[Bet]]</f>
        <v>0</v>
      </c>
      <c r="L9481">
        <f ca="1">Spins[[#This Row],[Payout]]-Spins[[#This Row],[Bet]]</f>
        <v>-1</v>
      </c>
    </row>
    <row r="9482" spans="1:12" x14ac:dyDescent="0.3">
      <c r="A9482">
        <f t="shared" si="737"/>
        <v>9481</v>
      </c>
      <c r="B9482">
        <f t="shared" ca="1" si="738"/>
        <v>1</v>
      </c>
      <c r="C9482" t="str" cm="1">
        <f t="array" aca="1" ref="C9482" ca="1">INDEX(Reel1,Spins[[#This Row],[Stop1]])</f>
        <v>🍋</v>
      </c>
      <c r="D9482">
        <f t="shared" ca="1" si="739"/>
        <v>19</v>
      </c>
      <c r="E9482" t="str" cm="1">
        <f t="array" aca="1" ref="E9482" ca="1">INDEX(Reel2,Spins[[#This Row],[Stop2]])</f>
        <v>🍒</v>
      </c>
      <c r="F9482">
        <f t="shared" ca="1" si="740"/>
        <v>18</v>
      </c>
      <c r="G9482" t="str" cm="1">
        <f t="array" aca="1" ref="G9482" ca="1">INDEX(Reel3,Spins[[#This Row],[Stop3]])</f>
        <v>🔔</v>
      </c>
      <c r="H9482" t="b">
        <f ca="1">AND(Spins[[#This Row],[Sym1]]=Spins[[#This Row],[Sym2]],Spins[[#This Row],[Sym2]]=Spins[[#This Row],[Sym3]])</f>
        <v>0</v>
      </c>
      <c r="I9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2">
        <f t="shared" si="741"/>
        <v>1</v>
      </c>
      <c r="K9482">
        <f ca="1">Spins[[#This Row],[Mult]]*Spins[[#This Row],[Bet]]</f>
        <v>0</v>
      </c>
      <c r="L9482">
        <f ca="1">Spins[[#This Row],[Payout]]-Spins[[#This Row],[Bet]]</f>
        <v>-1</v>
      </c>
    </row>
    <row r="9483" spans="1:12" x14ac:dyDescent="0.3">
      <c r="A9483">
        <f t="shared" si="737"/>
        <v>9482</v>
      </c>
      <c r="B9483">
        <f t="shared" ca="1" si="738"/>
        <v>19</v>
      </c>
      <c r="C9483" t="str" cm="1">
        <f t="array" aca="1" ref="C9483" ca="1">INDEX(Reel1,Spins[[#This Row],[Stop1]])</f>
        <v>🍒</v>
      </c>
      <c r="D9483">
        <f t="shared" ca="1" si="739"/>
        <v>7</v>
      </c>
      <c r="E9483" t="str" cm="1">
        <f t="array" aca="1" ref="E9483" ca="1">INDEX(Reel2,Spins[[#This Row],[Stop2]])</f>
        <v>🍋</v>
      </c>
      <c r="F9483">
        <f t="shared" ca="1" si="740"/>
        <v>8</v>
      </c>
      <c r="G9483" t="str" cm="1">
        <f t="array" aca="1" ref="G9483" ca="1">INDEX(Reel3,Spins[[#This Row],[Stop3]])</f>
        <v>🍒</v>
      </c>
      <c r="H9483" t="b">
        <f ca="1">AND(Spins[[#This Row],[Sym1]]=Spins[[#This Row],[Sym2]],Spins[[#This Row],[Sym2]]=Spins[[#This Row],[Sym3]])</f>
        <v>0</v>
      </c>
      <c r="I9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3">
        <f t="shared" si="741"/>
        <v>1</v>
      </c>
      <c r="K9483">
        <f ca="1">Spins[[#This Row],[Mult]]*Spins[[#This Row],[Bet]]</f>
        <v>0</v>
      </c>
      <c r="L9483">
        <f ca="1">Spins[[#This Row],[Payout]]-Spins[[#This Row],[Bet]]</f>
        <v>-1</v>
      </c>
    </row>
    <row r="9484" spans="1:12" x14ac:dyDescent="0.3">
      <c r="A9484">
        <f t="shared" si="737"/>
        <v>9483</v>
      </c>
      <c r="B9484">
        <f t="shared" ca="1" si="738"/>
        <v>10</v>
      </c>
      <c r="C9484" t="str" cm="1">
        <f t="array" aca="1" ref="C9484" ca="1">INDEX(Reel1,Spins[[#This Row],[Stop1]])</f>
        <v>🍋</v>
      </c>
      <c r="D9484">
        <f t="shared" ca="1" si="739"/>
        <v>7</v>
      </c>
      <c r="E9484" t="str" cm="1">
        <f t="array" aca="1" ref="E9484" ca="1">INDEX(Reel2,Spins[[#This Row],[Stop2]])</f>
        <v>🍋</v>
      </c>
      <c r="F9484">
        <f t="shared" ca="1" si="740"/>
        <v>12</v>
      </c>
      <c r="G9484" t="str" cm="1">
        <f t="array" aca="1" ref="G9484" ca="1">INDEX(Reel3,Spins[[#This Row],[Stop3]])</f>
        <v>🍒</v>
      </c>
      <c r="H9484" t="b">
        <f ca="1">AND(Spins[[#This Row],[Sym1]]=Spins[[#This Row],[Sym2]],Spins[[#This Row],[Sym2]]=Spins[[#This Row],[Sym3]])</f>
        <v>0</v>
      </c>
      <c r="I9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84">
        <f t="shared" si="741"/>
        <v>1</v>
      </c>
      <c r="K9484">
        <f ca="1">Spins[[#This Row],[Mult]]*Spins[[#This Row],[Bet]]</f>
        <v>0.6</v>
      </c>
      <c r="L9484">
        <f ca="1">Spins[[#This Row],[Payout]]-Spins[[#This Row],[Bet]]</f>
        <v>-0.4</v>
      </c>
    </row>
    <row r="9485" spans="1:12" x14ac:dyDescent="0.3">
      <c r="A9485">
        <f t="shared" si="737"/>
        <v>9484</v>
      </c>
      <c r="B9485">
        <f t="shared" ca="1" si="738"/>
        <v>28</v>
      </c>
      <c r="C9485" t="str" cm="1">
        <f t="array" aca="1" ref="C9485" ca="1">INDEX(Reel1,Spins[[#This Row],[Stop1]])</f>
        <v>BAR</v>
      </c>
      <c r="D9485">
        <f t="shared" ca="1" si="739"/>
        <v>7</v>
      </c>
      <c r="E9485" t="str" cm="1">
        <f t="array" aca="1" ref="E9485" ca="1">INDEX(Reel2,Spins[[#This Row],[Stop2]])</f>
        <v>🍋</v>
      </c>
      <c r="F9485">
        <f t="shared" ca="1" si="740"/>
        <v>7</v>
      </c>
      <c r="G9485" t="str" cm="1">
        <f t="array" aca="1" ref="G9485" ca="1">INDEX(Reel3,Spins[[#This Row],[Stop3]])</f>
        <v>🍒</v>
      </c>
      <c r="H9485" t="b">
        <f ca="1">AND(Spins[[#This Row],[Sym1]]=Spins[[#This Row],[Sym2]],Spins[[#This Row],[Sym2]]=Spins[[#This Row],[Sym3]])</f>
        <v>0</v>
      </c>
      <c r="I9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5">
        <f t="shared" si="741"/>
        <v>1</v>
      </c>
      <c r="K9485">
        <f ca="1">Spins[[#This Row],[Mult]]*Spins[[#This Row],[Bet]]</f>
        <v>0</v>
      </c>
      <c r="L9485">
        <f ca="1">Spins[[#This Row],[Payout]]-Spins[[#This Row],[Bet]]</f>
        <v>-1</v>
      </c>
    </row>
    <row r="9486" spans="1:12" x14ac:dyDescent="0.3">
      <c r="A9486">
        <f t="shared" si="737"/>
        <v>9485</v>
      </c>
      <c r="B9486">
        <f t="shared" ca="1" si="738"/>
        <v>29</v>
      </c>
      <c r="C9486" t="str" cm="1">
        <f t="array" aca="1" ref="C9486" ca="1">INDEX(Reel1,Spins[[#This Row],[Stop1]])</f>
        <v>7️⃣</v>
      </c>
      <c r="D9486">
        <f t="shared" ca="1" si="739"/>
        <v>16</v>
      </c>
      <c r="E9486" t="str" cm="1">
        <f t="array" aca="1" ref="E9486" ca="1">INDEX(Reel2,Spins[[#This Row],[Stop2]])</f>
        <v>🍒</v>
      </c>
      <c r="F9486">
        <f t="shared" ca="1" si="740"/>
        <v>16</v>
      </c>
      <c r="G9486" t="str" cm="1">
        <f t="array" aca="1" ref="G9486" ca="1">INDEX(Reel3,Spins[[#This Row],[Stop3]])</f>
        <v>🍇</v>
      </c>
      <c r="H9486" t="b">
        <f ca="1">AND(Spins[[#This Row],[Sym1]]=Spins[[#This Row],[Sym2]],Spins[[#This Row],[Sym2]]=Spins[[#This Row],[Sym3]])</f>
        <v>0</v>
      </c>
      <c r="I9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6">
        <f t="shared" si="741"/>
        <v>1</v>
      </c>
      <c r="K9486">
        <f ca="1">Spins[[#This Row],[Mult]]*Spins[[#This Row],[Bet]]</f>
        <v>0</v>
      </c>
      <c r="L9486">
        <f ca="1">Spins[[#This Row],[Payout]]-Spins[[#This Row],[Bet]]</f>
        <v>-1</v>
      </c>
    </row>
    <row r="9487" spans="1:12" x14ac:dyDescent="0.3">
      <c r="A9487">
        <f t="shared" si="737"/>
        <v>9486</v>
      </c>
      <c r="B9487">
        <f t="shared" ca="1" si="738"/>
        <v>28</v>
      </c>
      <c r="C9487" t="str" cm="1">
        <f t="array" aca="1" ref="C9487" ca="1">INDEX(Reel1,Spins[[#This Row],[Stop1]])</f>
        <v>BAR</v>
      </c>
      <c r="D9487">
        <f t="shared" ca="1" si="739"/>
        <v>14</v>
      </c>
      <c r="E9487" t="str" cm="1">
        <f t="array" aca="1" ref="E9487" ca="1">INDEX(Reel2,Spins[[#This Row],[Stop2]])</f>
        <v>🍋</v>
      </c>
      <c r="F9487">
        <f t="shared" ca="1" si="740"/>
        <v>7</v>
      </c>
      <c r="G9487" t="str" cm="1">
        <f t="array" aca="1" ref="G9487" ca="1">INDEX(Reel3,Spins[[#This Row],[Stop3]])</f>
        <v>🍒</v>
      </c>
      <c r="H9487" t="b">
        <f ca="1">AND(Spins[[#This Row],[Sym1]]=Spins[[#This Row],[Sym2]],Spins[[#This Row],[Sym2]]=Spins[[#This Row],[Sym3]])</f>
        <v>0</v>
      </c>
      <c r="I9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7">
        <f t="shared" si="741"/>
        <v>1</v>
      </c>
      <c r="K9487">
        <f ca="1">Spins[[#This Row],[Mult]]*Spins[[#This Row],[Bet]]</f>
        <v>0</v>
      </c>
      <c r="L9487">
        <f ca="1">Spins[[#This Row],[Payout]]-Spins[[#This Row],[Bet]]</f>
        <v>-1</v>
      </c>
    </row>
    <row r="9488" spans="1:12" x14ac:dyDescent="0.3">
      <c r="A9488">
        <f t="shared" si="737"/>
        <v>9487</v>
      </c>
      <c r="B9488">
        <f t="shared" ca="1" si="738"/>
        <v>28</v>
      </c>
      <c r="C9488" t="str" cm="1">
        <f t="array" aca="1" ref="C9488" ca="1">INDEX(Reel1,Spins[[#This Row],[Stop1]])</f>
        <v>BAR</v>
      </c>
      <c r="D9488">
        <f t="shared" ca="1" si="739"/>
        <v>20</v>
      </c>
      <c r="E9488" t="str" cm="1">
        <f t="array" aca="1" ref="E9488" ca="1">INDEX(Reel2,Spins[[#This Row],[Stop2]])</f>
        <v>🍒</v>
      </c>
      <c r="F9488">
        <f t="shared" ca="1" si="740"/>
        <v>1</v>
      </c>
      <c r="G9488" t="str" cm="1">
        <f t="array" aca="1" ref="G9488" ca="1">INDEX(Reel3,Spins[[#This Row],[Stop3]])</f>
        <v>🍋</v>
      </c>
      <c r="H9488" t="b">
        <f ca="1">AND(Spins[[#This Row],[Sym1]]=Spins[[#This Row],[Sym2]],Spins[[#This Row],[Sym2]]=Spins[[#This Row],[Sym3]])</f>
        <v>0</v>
      </c>
      <c r="I9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88">
        <f t="shared" si="741"/>
        <v>1</v>
      </c>
      <c r="K9488">
        <f ca="1">Spins[[#This Row],[Mult]]*Spins[[#This Row],[Bet]]</f>
        <v>0</v>
      </c>
      <c r="L9488">
        <f ca="1">Spins[[#This Row],[Payout]]-Spins[[#This Row],[Bet]]</f>
        <v>-1</v>
      </c>
    </row>
    <row r="9489" spans="1:12" x14ac:dyDescent="0.3">
      <c r="A9489">
        <f t="shared" si="737"/>
        <v>9488</v>
      </c>
      <c r="B9489">
        <f t="shared" ca="1" si="738"/>
        <v>4</v>
      </c>
      <c r="C9489" t="str" cm="1">
        <f t="array" aca="1" ref="C9489" ca="1">INDEX(Reel1,Spins[[#This Row],[Stop1]])</f>
        <v>🍋</v>
      </c>
      <c r="D9489">
        <f t="shared" ca="1" si="739"/>
        <v>2</v>
      </c>
      <c r="E9489" t="str" cm="1">
        <f t="array" aca="1" ref="E9489" ca="1">INDEX(Reel2,Spins[[#This Row],[Stop2]])</f>
        <v>🍋</v>
      </c>
      <c r="F9489">
        <f t="shared" ca="1" si="740"/>
        <v>25</v>
      </c>
      <c r="G9489" t="str" cm="1">
        <f t="array" aca="1" ref="G9489" ca="1">INDEX(Reel3,Spins[[#This Row],[Stop3]])</f>
        <v>BAR</v>
      </c>
      <c r="H9489" t="b">
        <f ca="1">AND(Spins[[#This Row],[Sym1]]=Spins[[#This Row],[Sym2]],Spins[[#This Row],[Sym2]]=Spins[[#This Row],[Sym3]])</f>
        <v>0</v>
      </c>
      <c r="I9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89">
        <f t="shared" si="741"/>
        <v>1</v>
      </c>
      <c r="K9489">
        <f ca="1">Spins[[#This Row],[Mult]]*Spins[[#This Row],[Bet]]</f>
        <v>0.6</v>
      </c>
      <c r="L9489">
        <f ca="1">Spins[[#This Row],[Payout]]-Spins[[#This Row],[Bet]]</f>
        <v>-0.4</v>
      </c>
    </row>
    <row r="9490" spans="1:12" x14ac:dyDescent="0.3">
      <c r="A9490">
        <f t="shared" si="737"/>
        <v>9489</v>
      </c>
      <c r="B9490">
        <f t="shared" ca="1" si="738"/>
        <v>31</v>
      </c>
      <c r="C9490" t="str" cm="1">
        <f t="array" aca="1" ref="C9490" ca="1">INDEX(Reel1,Spins[[#This Row],[Stop1]])</f>
        <v>💎</v>
      </c>
      <c r="D9490">
        <f t="shared" ca="1" si="739"/>
        <v>5</v>
      </c>
      <c r="E9490" t="str" cm="1">
        <f t="array" aca="1" ref="E9490" ca="1">INDEX(Reel2,Spins[[#This Row],[Stop2]])</f>
        <v>🍋</v>
      </c>
      <c r="F9490">
        <f t="shared" ca="1" si="740"/>
        <v>26</v>
      </c>
      <c r="G9490" t="str" cm="1">
        <f t="array" aca="1" ref="G9490" ca="1">INDEX(Reel3,Spins[[#This Row],[Stop3]])</f>
        <v>BAR</v>
      </c>
      <c r="H9490" t="b">
        <f ca="1">AND(Spins[[#This Row],[Sym1]]=Spins[[#This Row],[Sym2]],Spins[[#This Row],[Sym2]]=Spins[[#This Row],[Sym3]])</f>
        <v>0</v>
      </c>
      <c r="I9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90">
        <f t="shared" si="741"/>
        <v>1</v>
      </c>
      <c r="K9490">
        <f ca="1">Spins[[#This Row],[Mult]]*Spins[[#This Row],[Bet]]</f>
        <v>0</v>
      </c>
      <c r="L9490">
        <f ca="1">Spins[[#This Row],[Payout]]-Spins[[#This Row],[Bet]]</f>
        <v>-1</v>
      </c>
    </row>
    <row r="9491" spans="1:12" x14ac:dyDescent="0.3">
      <c r="A9491">
        <f t="shared" si="737"/>
        <v>9490</v>
      </c>
      <c r="B9491">
        <f t="shared" ca="1" si="738"/>
        <v>12</v>
      </c>
      <c r="C9491" t="str" cm="1">
        <f t="array" aca="1" ref="C9491" ca="1">INDEX(Reel1,Spins[[#This Row],[Stop1]])</f>
        <v>🍋</v>
      </c>
      <c r="D9491">
        <f t="shared" ca="1" si="739"/>
        <v>24</v>
      </c>
      <c r="E9491" t="str" cm="1">
        <f t="array" aca="1" ref="E9491" ca="1">INDEX(Reel2,Spins[[#This Row],[Stop2]])</f>
        <v>🍇</v>
      </c>
      <c r="F9491">
        <f t="shared" ca="1" si="740"/>
        <v>13</v>
      </c>
      <c r="G9491" t="str" cm="1">
        <f t="array" aca="1" ref="G9491" ca="1">INDEX(Reel3,Spins[[#This Row],[Stop3]])</f>
        <v>🍇</v>
      </c>
      <c r="H9491" t="b">
        <f ca="1">AND(Spins[[#This Row],[Sym1]]=Spins[[#This Row],[Sym2]],Spins[[#This Row],[Sym2]]=Spins[[#This Row],[Sym3]])</f>
        <v>0</v>
      </c>
      <c r="I9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91">
        <f t="shared" si="741"/>
        <v>1</v>
      </c>
      <c r="K9491">
        <f ca="1">Spins[[#This Row],[Mult]]*Spins[[#This Row],[Bet]]</f>
        <v>0</v>
      </c>
      <c r="L9491">
        <f ca="1">Spins[[#This Row],[Payout]]-Spins[[#This Row],[Bet]]</f>
        <v>-1</v>
      </c>
    </row>
    <row r="9492" spans="1:12" x14ac:dyDescent="0.3">
      <c r="A9492">
        <f t="shared" si="737"/>
        <v>9491</v>
      </c>
      <c r="B9492">
        <f t="shared" ca="1" si="738"/>
        <v>8</v>
      </c>
      <c r="C9492" t="str" cm="1">
        <f t="array" aca="1" ref="C9492" ca="1">INDEX(Reel1,Spins[[#This Row],[Stop1]])</f>
        <v>🍋</v>
      </c>
      <c r="D9492">
        <f t="shared" ca="1" si="739"/>
        <v>7</v>
      </c>
      <c r="E9492" t="str" cm="1">
        <f t="array" aca="1" ref="E9492" ca="1">INDEX(Reel2,Spins[[#This Row],[Stop2]])</f>
        <v>🍋</v>
      </c>
      <c r="F9492">
        <f t="shared" ca="1" si="740"/>
        <v>21</v>
      </c>
      <c r="G9492" t="str" cm="1">
        <f t="array" aca="1" ref="G9492" ca="1">INDEX(Reel3,Spins[[#This Row],[Stop3]])</f>
        <v>🔔</v>
      </c>
      <c r="H9492" t="b">
        <f ca="1">AND(Spins[[#This Row],[Sym1]]=Spins[[#This Row],[Sym2]],Spins[[#This Row],[Sym2]]=Spins[[#This Row],[Sym3]])</f>
        <v>0</v>
      </c>
      <c r="I9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92">
        <f t="shared" si="741"/>
        <v>1</v>
      </c>
      <c r="K9492">
        <f ca="1">Spins[[#This Row],[Mult]]*Spins[[#This Row],[Bet]]</f>
        <v>0.6</v>
      </c>
      <c r="L9492">
        <f ca="1">Spins[[#This Row],[Payout]]-Spins[[#This Row],[Bet]]</f>
        <v>-0.4</v>
      </c>
    </row>
    <row r="9493" spans="1:12" x14ac:dyDescent="0.3">
      <c r="A9493">
        <f t="shared" si="737"/>
        <v>9492</v>
      </c>
      <c r="B9493">
        <f t="shared" ca="1" si="738"/>
        <v>20</v>
      </c>
      <c r="C9493" t="str" cm="1">
        <f t="array" aca="1" ref="C9493" ca="1">INDEX(Reel1,Spins[[#This Row],[Stop1]])</f>
        <v>🍒</v>
      </c>
      <c r="D9493">
        <f t="shared" ca="1" si="739"/>
        <v>2</v>
      </c>
      <c r="E9493" t="str" cm="1">
        <f t="array" aca="1" ref="E9493" ca="1">INDEX(Reel2,Spins[[#This Row],[Stop2]])</f>
        <v>🍋</v>
      </c>
      <c r="F9493">
        <f t="shared" ca="1" si="740"/>
        <v>1</v>
      </c>
      <c r="G9493" t="str" cm="1">
        <f t="array" aca="1" ref="G9493" ca="1">INDEX(Reel3,Spins[[#This Row],[Stop3]])</f>
        <v>🍋</v>
      </c>
      <c r="H9493" t="b">
        <f ca="1">AND(Spins[[#This Row],[Sym1]]=Spins[[#This Row],[Sym2]],Spins[[#This Row],[Sym2]]=Spins[[#This Row],[Sym3]])</f>
        <v>0</v>
      </c>
      <c r="I9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93">
        <f t="shared" si="741"/>
        <v>1</v>
      </c>
      <c r="K9493">
        <f ca="1">Spins[[#This Row],[Mult]]*Spins[[#This Row],[Bet]]</f>
        <v>0</v>
      </c>
      <c r="L9493">
        <f ca="1">Spins[[#This Row],[Payout]]-Spins[[#This Row],[Bet]]</f>
        <v>-1</v>
      </c>
    </row>
    <row r="9494" spans="1:12" x14ac:dyDescent="0.3">
      <c r="A9494">
        <f t="shared" si="737"/>
        <v>9493</v>
      </c>
      <c r="B9494">
        <f t="shared" ca="1" si="738"/>
        <v>20</v>
      </c>
      <c r="C9494" t="str" cm="1">
        <f t="array" aca="1" ref="C9494" ca="1">INDEX(Reel1,Spins[[#This Row],[Stop1]])</f>
        <v>🍒</v>
      </c>
      <c r="D9494">
        <f t="shared" ca="1" si="739"/>
        <v>26</v>
      </c>
      <c r="E9494" t="str" cm="1">
        <f t="array" aca="1" ref="E9494" ca="1">INDEX(Reel2,Spins[[#This Row],[Stop2]])</f>
        <v>🔔</v>
      </c>
      <c r="F9494">
        <f t="shared" ca="1" si="740"/>
        <v>4</v>
      </c>
      <c r="G9494" t="str" cm="1">
        <f t="array" aca="1" ref="G9494" ca="1">INDEX(Reel3,Spins[[#This Row],[Stop3]])</f>
        <v>🍋</v>
      </c>
      <c r="H9494" t="b">
        <f ca="1">AND(Spins[[#This Row],[Sym1]]=Spins[[#This Row],[Sym2]],Spins[[#This Row],[Sym2]]=Spins[[#This Row],[Sym3]])</f>
        <v>0</v>
      </c>
      <c r="I9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94">
        <f t="shared" si="741"/>
        <v>1</v>
      </c>
      <c r="K9494">
        <f ca="1">Spins[[#This Row],[Mult]]*Spins[[#This Row],[Bet]]</f>
        <v>0</v>
      </c>
      <c r="L9494">
        <f ca="1">Spins[[#This Row],[Payout]]-Spins[[#This Row],[Bet]]</f>
        <v>-1</v>
      </c>
    </row>
    <row r="9495" spans="1:12" x14ac:dyDescent="0.3">
      <c r="A9495">
        <f t="shared" si="737"/>
        <v>9494</v>
      </c>
      <c r="B9495">
        <f t="shared" ca="1" si="738"/>
        <v>21</v>
      </c>
      <c r="C9495" t="str" cm="1">
        <f t="array" aca="1" ref="C9495" ca="1">INDEX(Reel1,Spins[[#This Row],[Stop1]])</f>
        <v>🍒</v>
      </c>
      <c r="D9495">
        <f t="shared" ca="1" si="739"/>
        <v>20</v>
      </c>
      <c r="E9495" t="str" cm="1">
        <f t="array" aca="1" ref="E9495" ca="1">INDEX(Reel2,Spins[[#This Row],[Stop2]])</f>
        <v>🍒</v>
      </c>
      <c r="F9495">
        <f t="shared" ca="1" si="740"/>
        <v>10</v>
      </c>
      <c r="G9495" t="str" cm="1">
        <f t="array" aca="1" ref="G9495" ca="1">INDEX(Reel3,Spins[[#This Row],[Stop3]])</f>
        <v>🍒</v>
      </c>
      <c r="H9495" t="b">
        <f ca="1">AND(Spins[[#This Row],[Sym1]]=Spins[[#This Row],[Sym2]],Spins[[#This Row],[Sym2]]=Spins[[#This Row],[Sym3]])</f>
        <v>1</v>
      </c>
      <c r="I9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495">
        <f t="shared" si="741"/>
        <v>1</v>
      </c>
      <c r="K9495">
        <f ca="1">Spins[[#This Row],[Mult]]*Spins[[#This Row],[Bet]]</f>
        <v>16</v>
      </c>
      <c r="L9495">
        <f ca="1">Spins[[#This Row],[Payout]]-Spins[[#This Row],[Bet]]</f>
        <v>15</v>
      </c>
    </row>
    <row r="9496" spans="1:12" x14ac:dyDescent="0.3">
      <c r="A9496">
        <f t="shared" si="737"/>
        <v>9495</v>
      </c>
      <c r="B9496">
        <f t="shared" ca="1" si="738"/>
        <v>27</v>
      </c>
      <c r="C9496" t="str" cm="1">
        <f t="array" aca="1" ref="C9496" ca="1">INDEX(Reel1,Spins[[#This Row],[Stop1]])</f>
        <v>BAR</v>
      </c>
      <c r="D9496">
        <f t="shared" ca="1" si="739"/>
        <v>5</v>
      </c>
      <c r="E9496" t="str" cm="1">
        <f t="array" aca="1" ref="E9496" ca="1">INDEX(Reel2,Spins[[#This Row],[Stop2]])</f>
        <v>🍋</v>
      </c>
      <c r="F9496">
        <f t="shared" ca="1" si="740"/>
        <v>23</v>
      </c>
      <c r="G9496" t="str" cm="1">
        <f t="array" aca="1" ref="G9496" ca="1">INDEX(Reel3,Spins[[#This Row],[Stop3]])</f>
        <v>BAR</v>
      </c>
      <c r="H9496" t="b">
        <f ca="1">AND(Spins[[#This Row],[Sym1]]=Spins[[#This Row],[Sym2]],Spins[[#This Row],[Sym2]]=Spins[[#This Row],[Sym3]])</f>
        <v>0</v>
      </c>
      <c r="I9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96">
        <f t="shared" si="741"/>
        <v>1</v>
      </c>
      <c r="K9496">
        <f ca="1">Spins[[#This Row],[Mult]]*Spins[[#This Row],[Bet]]</f>
        <v>0</v>
      </c>
      <c r="L9496">
        <f ca="1">Spins[[#This Row],[Payout]]-Spins[[#This Row],[Bet]]</f>
        <v>-1</v>
      </c>
    </row>
    <row r="9497" spans="1:12" x14ac:dyDescent="0.3">
      <c r="A9497">
        <f t="shared" si="737"/>
        <v>9496</v>
      </c>
      <c r="B9497">
        <f t="shared" ca="1" si="738"/>
        <v>2</v>
      </c>
      <c r="C9497" t="str" cm="1">
        <f t="array" aca="1" ref="C9497" ca="1">INDEX(Reel1,Spins[[#This Row],[Stop1]])</f>
        <v>🍋</v>
      </c>
      <c r="D9497">
        <f t="shared" ca="1" si="739"/>
        <v>25</v>
      </c>
      <c r="E9497" t="str" cm="1">
        <f t="array" aca="1" ref="E9497" ca="1">INDEX(Reel2,Spins[[#This Row],[Stop2]])</f>
        <v>🔔</v>
      </c>
      <c r="F9497">
        <f t="shared" ca="1" si="740"/>
        <v>12</v>
      </c>
      <c r="G9497" t="str" cm="1">
        <f t="array" aca="1" ref="G9497" ca="1">INDEX(Reel3,Spins[[#This Row],[Stop3]])</f>
        <v>🍒</v>
      </c>
      <c r="H9497" t="b">
        <f ca="1">AND(Spins[[#This Row],[Sym1]]=Spins[[#This Row],[Sym2]],Spins[[#This Row],[Sym2]]=Spins[[#This Row],[Sym3]])</f>
        <v>0</v>
      </c>
      <c r="I9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497">
        <f t="shared" si="741"/>
        <v>1</v>
      </c>
      <c r="K9497">
        <f ca="1">Spins[[#This Row],[Mult]]*Spins[[#This Row],[Bet]]</f>
        <v>0</v>
      </c>
      <c r="L9497">
        <f ca="1">Spins[[#This Row],[Payout]]-Spins[[#This Row],[Bet]]</f>
        <v>-1</v>
      </c>
    </row>
    <row r="9498" spans="1:12" x14ac:dyDescent="0.3">
      <c r="A9498">
        <f t="shared" si="737"/>
        <v>9497</v>
      </c>
      <c r="B9498">
        <f t="shared" ca="1" si="738"/>
        <v>12</v>
      </c>
      <c r="C9498" t="str" cm="1">
        <f t="array" aca="1" ref="C9498" ca="1">INDEX(Reel1,Spins[[#This Row],[Stop1]])</f>
        <v>🍋</v>
      </c>
      <c r="D9498">
        <f t="shared" ca="1" si="739"/>
        <v>4</v>
      </c>
      <c r="E9498" t="str" cm="1">
        <f t="array" aca="1" ref="E9498" ca="1">INDEX(Reel2,Spins[[#This Row],[Stop2]])</f>
        <v>🍋</v>
      </c>
      <c r="F9498">
        <f t="shared" ca="1" si="740"/>
        <v>9</v>
      </c>
      <c r="G9498" t="str" cm="1">
        <f t="array" aca="1" ref="G9498" ca="1">INDEX(Reel3,Spins[[#This Row],[Stop3]])</f>
        <v>🍒</v>
      </c>
      <c r="H9498" t="b">
        <f ca="1">AND(Spins[[#This Row],[Sym1]]=Spins[[#This Row],[Sym2]],Spins[[#This Row],[Sym2]]=Spins[[#This Row],[Sym3]])</f>
        <v>0</v>
      </c>
      <c r="I9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98">
        <f t="shared" si="741"/>
        <v>1</v>
      </c>
      <c r="K9498">
        <f ca="1">Spins[[#This Row],[Mult]]*Spins[[#This Row],[Bet]]</f>
        <v>0.6</v>
      </c>
      <c r="L9498">
        <f ca="1">Spins[[#This Row],[Payout]]-Spins[[#This Row],[Bet]]</f>
        <v>-0.4</v>
      </c>
    </row>
    <row r="9499" spans="1:12" x14ac:dyDescent="0.3">
      <c r="A9499">
        <f t="shared" si="737"/>
        <v>9498</v>
      </c>
      <c r="B9499">
        <f t="shared" ca="1" si="738"/>
        <v>7</v>
      </c>
      <c r="C9499" t="str" cm="1">
        <f t="array" aca="1" ref="C9499" ca="1">INDEX(Reel1,Spins[[#This Row],[Stop1]])</f>
        <v>🍋</v>
      </c>
      <c r="D9499">
        <f t="shared" ca="1" si="739"/>
        <v>1</v>
      </c>
      <c r="E9499" t="str" cm="1">
        <f t="array" aca="1" ref="E9499" ca="1">INDEX(Reel2,Spins[[#This Row],[Stop2]])</f>
        <v>🍋</v>
      </c>
      <c r="F9499">
        <f t="shared" ca="1" si="740"/>
        <v>27</v>
      </c>
      <c r="G9499" t="str" cm="1">
        <f t="array" aca="1" ref="G9499" ca="1">INDEX(Reel3,Spins[[#This Row],[Stop3]])</f>
        <v>7️⃣</v>
      </c>
      <c r="H9499" t="b">
        <f ca="1">AND(Spins[[#This Row],[Sym1]]=Spins[[#This Row],[Sym2]],Spins[[#This Row],[Sym2]]=Spins[[#This Row],[Sym3]])</f>
        <v>0</v>
      </c>
      <c r="I9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499">
        <f t="shared" si="741"/>
        <v>1</v>
      </c>
      <c r="K9499">
        <f ca="1">Spins[[#This Row],[Mult]]*Spins[[#This Row],[Bet]]</f>
        <v>0.6</v>
      </c>
      <c r="L9499">
        <f ca="1">Spins[[#This Row],[Payout]]-Spins[[#This Row],[Bet]]</f>
        <v>-0.4</v>
      </c>
    </row>
    <row r="9500" spans="1:12" x14ac:dyDescent="0.3">
      <c r="A9500">
        <f t="shared" si="737"/>
        <v>9499</v>
      </c>
      <c r="B9500">
        <f t="shared" ca="1" si="738"/>
        <v>20</v>
      </c>
      <c r="C9500" t="str" cm="1">
        <f t="array" aca="1" ref="C9500" ca="1">INDEX(Reel1,Spins[[#This Row],[Stop1]])</f>
        <v>🍒</v>
      </c>
      <c r="D9500">
        <f t="shared" ca="1" si="739"/>
        <v>26</v>
      </c>
      <c r="E9500" t="str" cm="1">
        <f t="array" aca="1" ref="E9500" ca="1">INDEX(Reel2,Spins[[#This Row],[Stop2]])</f>
        <v>🔔</v>
      </c>
      <c r="F9500">
        <f t="shared" ca="1" si="740"/>
        <v>20</v>
      </c>
      <c r="G9500" t="str" cm="1">
        <f t="array" aca="1" ref="G9500" ca="1">INDEX(Reel3,Spins[[#This Row],[Stop3]])</f>
        <v>🔔</v>
      </c>
      <c r="H9500" t="b">
        <f ca="1">AND(Spins[[#This Row],[Sym1]]=Spins[[#This Row],[Sym2]],Spins[[#This Row],[Sym2]]=Spins[[#This Row],[Sym3]])</f>
        <v>0</v>
      </c>
      <c r="I9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0">
        <f t="shared" si="741"/>
        <v>1</v>
      </c>
      <c r="K9500">
        <f ca="1">Spins[[#This Row],[Mult]]*Spins[[#This Row],[Bet]]</f>
        <v>0</v>
      </c>
      <c r="L9500">
        <f ca="1">Spins[[#This Row],[Payout]]-Spins[[#This Row],[Bet]]</f>
        <v>-1</v>
      </c>
    </row>
    <row r="9501" spans="1:12" x14ac:dyDescent="0.3">
      <c r="A9501">
        <f t="shared" si="737"/>
        <v>9500</v>
      </c>
      <c r="B9501">
        <f t="shared" ca="1" si="738"/>
        <v>6</v>
      </c>
      <c r="C9501" t="str" cm="1">
        <f t="array" aca="1" ref="C9501" ca="1">INDEX(Reel1,Spins[[#This Row],[Stop1]])</f>
        <v>🍋</v>
      </c>
      <c r="D9501">
        <f t="shared" ca="1" si="739"/>
        <v>9</v>
      </c>
      <c r="E9501" t="str" cm="1">
        <f t="array" aca="1" ref="E9501" ca="1">INDEX(Reel2,Spins[[#This Row],[Stop2]])</f>
        <v>🍋</v>
      </c>
      <c r="F9501">
        <f t="shared" ca="1" si="740"/>
        <v>26</v>
      </c>
      <c r="G9501" t="str" cm="1">
        <f t="array" aca="1" ref="G9501" ca="1">INDEX(Reel3,Spins[[#This Row],[Stop3]])</f>
        <v>BAR</v>
      </c>
      <c r="H9501" t="b">
        <f ca="1">AND(Spins[[#This Row],[Sym1]]=Spins[[#This Row],[Sym2]],Spins[[#This Row],[Sym2]]=Spins[[#This Row],[Sym3]])</f>
        <v>0</v>
      </c>
      <c r="I9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01">
        <f t="shared" si="741"/>
        <v>1</v>
      </c>
      <c r="K9501">
        <f ca="1">Spins[[#This Row],[Mult]]*Spins[[#This Row],[Bet]]</f>
        <v>0.6</v>
      </c>
      <c r="L9501">
        <f ca="1">Spins[[#This Row],[Payout]]-Spins[[#This Row],[Bet]]</f>
        <v>-0.4</v>
      </c>
    </row>
    <row r="9502" spans="1:12" x14ac:dyDescent="0.3">
      <c r="A9502">
        <f t="shared" si="737"/>
        <v>9501</v>
      </c>
      <c r="B9502">
        <f t="shared" ca="1" si="738"/>
        <v>5</v>
      </c>
      <c r="C9502" t="str" cm="1">
        <f t="array" aca="1" ref="C9502" ca="1">INDEX(Reel1,Spins[[#This Row],[Stop1]])</f>
        <v>🍋</v>
      </c>
      <c r="D9502">
        <f t="shared" ca="1" si="739"/>
        <v>15</v>
      </c>
      <c r="E9502" t="str" cm="1">
        <f t="array" aca="1" ref="E9502" ca="1">INDEX(Reel2,Spins[[#This Row],[Stop2]])</f>
        <v>🍒</v>
      </c>
      <c r="F9502">
        <f t="shared" ca="1" si="740"/>
        <v>19</v>
      </c>
      <c r="G9502" t="str" cm="1">
        <f t="array" aca="1" ref="G9502" ca="1">INDEX(Reel3,Spins[[#This Row],[Stop3]])</f>
        <v>🔔</v>
      </c>
      <c r="H9502" t="b">
        <f ca="1">AND(Spins[[#This Row],[Sym1]]=Spins[[#This Row],[Sym2]],Spins[[#This Row],[Sym2]]=Spins[[#This Row],[Sym3]])</f>
        <v>0</v>
      </c>
      <c r="I9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2">
        <f t="shared" si="741"/>
        <v>1</v>
      </c>
      <c r="K9502">
        <f ca="1">Spins[[#This Row],[Mult]]*Spins[[#This Row],[Bet]]</f>
        <v>0</v>
      </c>
      <c r="L9502">
        <f ca="1">Spins[[#This Row],[Payout]]-Spins[[#This Row],[Bet]]</f>
        <v>-1</v>
      </c>
    </row>
    <row r="9503" spans="1:12" x14ac:dyDescent="0.3">
      <c r="A9503">
        <f t="shared" si="737"/>
        <v>9502</v>
      </c>
      <c r="B9503">
        <f t="shared" ca="1" si="738"/>
        <v>17</v>
      </c>
      <c r="C9503" t="str" cm="1">
        <f t="array" aca="1" ref="C9503" ca="1">INDEX(Reel1,Spins[[#This Row],[Stop1]])</f>
        <v>🍒</v>
      </c>
      <c r="D9503">
        <f t="shared" ca="1" si="739"/>
        <v>27</v>
      </c>
      <c r="E9503" t="str" cm="1">
        <f t="array" aca="1" ref="E9503" ca="1">INDEX(Reel2,Spins[[#This Row],[Stop2]])</f>
        <v>BAR</v>
      </c>
      <c r="F9503">
        <f t="shared" ca="1" si="740"/>
        <v>6</v>
      </c>
      <c r="G9503" t="str" cm="1">
        <f t="array" aca="1" ref="G9503" ca="1">INDEX(Reel3,Spins[[#This Row],[Stop3]])</f>
        <v>🍒</v>
      </c>
      <c r="H9503" t="b">
        <f ca="1">AND(Spins[[#This Row],[Sym1]]=Spins[[#This Row],[Sym2]],Spins[[#This Row],[Sym2]]=Spins[[#This Row],[Sym3]])</f>
        <v>0</v>
      </c>
      <c r="I9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3">
        <f t="shared" si="741"/>
        <v>1</v>
      </c>
      <c r="K9503">
        <f ca="1">Spins[[#This Row],[Mult]]*Spins[[#This Row],[Bet]]</f>
        <v>0</v>
      </c>
      <c r="L9503">
        <f ca="1">Spins[[#This Row],[Payout]]-Spins[[#This Row],[Bet]]</f>
        <v>-1</v>
      </c>
    </row>
    <row r="9504" spans="1:12" x14ac:dyDescent="0.3">
      <c r="A9504">
        <f t="shared" si="737"/>
        <v>9503</v>
      </c>
      <c r="B9504">
        <f t="shared" ca="1" si="738"/>
        <v>7</v>
      </c>
      <c r="C9504" t="str" cm="1">
        <f t="array" aca="1" ref="C9504" ca="1">INDEX(Reel1,Spins[[#This Row],[Stop1]])</f>
        <v>🍋</v>
      </c>
      <c r="D9504">
        <f t="shared" ca="1" si="739"/>
        <v>28</v>
      </c>
      <c r="E9504" t="str" cm="1">
        <f t="array" aca="1" ref="E9504" ca="1">INDEX(Reel2,Spins[[#This Row],[Stop2]])</f>
        <v>BAR</v>
      </c>
      <c r="F9504">
        <f t="shared" ca="1" si="740"/>
        <v>21</v>
      </c>
      <c r="G9504" t="str" cm="1">
        <f t="array" aca="1" ref="G9504" ca="1">INDEX(Reel3,Spins[[#This Row],[Stop3]])</f>
        <v>🔔</v>
      </c>
      <c r="H9504" t="b">
        <f ca="1">AND(Spins[[#This Row],[Sym1]]=Spins[[#This Row],[Sym2]],Spins[[#This Row],[Sym2]]=Spins[[#This Row],[Sym3]])</f>
        <v>0</v>
      </c>
      <c r="I9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4">
        <f t="shared" si="741"/>
        <v>1</v>
      </c>
      <c r="K9504">
        <f ca="1">Spins[[#This Row],[Mult]]*Spins[[#This Row],[Bet]]</f>
        <v>0</v>
      </c>
      <c r="L9504">
        <f ca="1">Spins[[#This Row],[Payout]]-Spins[[#This Row],[Bet]]</f>
        <v>-1</v>
      </c>
    </row>
    <row r="9505" spans="1:12" x14ac:dyDescent="0.3">
      <c r="A9505">
        <f t="shared" si="737"/>
        <v>9504</v>
      </c>
      <c r="B9505">
        <f t="shared" ca="1" si="738"/>
        <v>20</v>
      </c>
      <c r="C9505" t="str" cm="1">
        <f t="array" aca="1" ref="C9505" ca="1">INDEX(Reel1,Spins[[#This Row],[Stop1]])</f>
        <v>🍒</v>
      </c>
      <c r="D9505">
        <f t="shared" ca="1" si="739"/>
        <v>22</v>
      </c>
      <c r="E9505" t="str" cm="1">
        <f t="array" aca="1" ref="E9505" ca="1">INDEX(Reel2,Spins[[#This Row],[Stop2]])</f>
        <v>🍇</v>
      </c>
      <c r="F9505">
        <f t="shared" ca="1" si="740"/>
        <v>22</v>
      </c>
      <c r="G9505" t="str" cm="1">
        <f t="array" aca="1" ref="G9505" ca="1">INDEX(Reel3,Spins[[#This Row],[Stop3]])</f>
        <v>🔔</v>
      </c>
      <c r="H9505" t="b">
        <f ca="1">AND(Spins[[#This Row],[Sym1]]=Spins[[#This Row],[Sym2]],Spins[[#This Row],[Sym2]]=Spins[[#This Row],[Sym3]])</f>
        <v>0</v>
      </c>
      <c r="I9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5">
        <f t="shared" si="741"/>
        <v>1</v>
      </c>
      <c r="K9505">
        <f ca="1">Spins[[#This Row],[Mult]]*Spins[[#This Row],[Bet]]</f>
        <v>0</v>
      </c>
      <c r="L9505">
        <f ca="1">Spins[[#This Row],[Payout]]-Spins[[#This Row],[Bet]]</f>
        <v>-1</v>
      </c>
    </row>
    <row r="9506" spans="1:12" x14ac:dyDescent="0.3">
      <c r="A9506">
        <f t="shared" si="737"/>
        <v>9505</v>
      </c>
      <c r="B9506">
        <f t="shared" ca="1" si="738"/>
        <v>10</v>
      </c>
      <c r="C9506" t="str" cm="1">
        <f t="array" aca="1" ref="C9506" ca="1">INDEX(Reel1,Spins[[#This Row],[Stop1]])</f>
        <v>🍋</v>
      </c>
      <c r="D9506">
        <f t="shared" ca="1" si="739"/>
        <v>21</v>
      </c>
      <c r="E9506" t="str" cm="1">
        <f t="array" aca="1" ref="E9506" ca="1">INDEX(Reel2,Spins[[#This Row],[Stop2]])</f>
        <v>🍒</v>
      </c>
      <c r="F9506">
        <f t="shared" ca="1" si="740"/>
        <v>8</v>
      </c>
      <c r="G9506" t="str" cm="1">
        <f t="array" aca="1" ref="G9506" ca="1">INDEX(Reel3,Spins[[#This Row],[Stop3]])</f>
        <v>🍒</v>
      </c>
      <c r="H9506" t="b">
        <f ca="1">AND(Spins[[#This Row],[Sym1]]=Spins[[#This Row],[Sym2]],Spins[[#This Row],[Sym2]]=Spins[[#This Row],[Sym3]])</f>
        <v>0</v>
      </c>
      <c r="I9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6">
        <f t="shared" si="741"/>
        <v>1</v>
      </c>
      <c r="K9506">
        <f ca="1">Spins[[#This Row],[Mult]]*Spins[[#This Row],[Bet]]</f>
        <v>0</v>
      </c>
      <c r="L9506">
        <f ca="1">Spins[[#This Row],[Payout]]-Spins[[#This Row],[Bet]]</f>
        <v>-1</v>
      </c>
    </row>
    <row r="9507" spans="1:12" x14ac:dyDescent="0.3">
      <c r="A9507">
        <f t="shared" si="737"/>
        <v>9506</v>
      </c>
      <c r="B9507">
        <f t="shared" ca="1" si="738"/>
        <v>17</v>
      </c>
      <c r="C9507" t="str" cm="1">
        <f t="array" aca="1" ref="C9507" ca="1">INDEX(Reel1,Spins[[#This Row],[Stop1]])</f>
        <v>🍒</v>
      </c>
      <c r="D9507">
        <f t="shared" ca="1" si="739"/>
        <v>1</v>
      </c>
      <c r="E9507" t="str" cm="1">
        <f t="array" aca="1" ref="E9507" ca="1">INDEX(Reel2,Spins[[#This Row],[Stop2]])</f>
        <v>🍋</v>
      </c>
      <c r="F9507">
        <f t="shared" ca="1" si="740"/>
        <v>19</v>
      </c>
      <c r="G9507" t="str" cm="1">
        <f t="array" aca="1" ref="G9507" ca="1">INDEX(Reel3,Spins[[#This Row],[Stop3]])</f>
        <v>🔔</v>
      </c>
      <c r="H9507" t="b">
        <f ca="1">AND(Spins[[#This Row],[Sym1]]=Spins[[#This Row],[Sym2]],Spins[[#This Row],[Sym2]]=Spins[[#This Row],[Sym3]])</f>
        <v>0</v>
      </c>
      <c r="I9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7">
        <f t="shared" si="741"/>
        <v>1</v>
      </c>
      <c r="K9507">
        <f ca="1">Spins[[#This Row],[Mult]]*Spins[[#This Row],[Bet]]</f>
        <v>0</v>
      </c>
      <c r="L9507">
        <f ca="1">Spins[[#This Row],[Payout]]-Spins[[#This Row],[Bet]]</f>
        <v>-1</v>
      </c>
    </row>
    <row r="9508" spans="1:12" x14ac:dyDescent="0.3">
      <c r="A9508">
        <f t="shared" si="737"/>
        <v>9507</v>
      </c>
      <c r="B9508">
        <f t="shared" ca="1" si="738"/>
        <v>22</v>
      </c>
      <c r="C9508" t="str" cm="1">
        <f t="array" aca="1" ref="C9508" ca="1">INDEX(Reel1,Spins[[#This Row],[Stop1]])</f>
        <v>🍇</v>
      </c>
      <c r="D9508">
        <f t="shared" ca="1" si="739"/>
        <v>8</v>
      </c>
      <c r="E9508" t="str" cm="1">
        <f t="array" aca="1" ref="E9508" ca="1">INDEX(Reel2,Spins[[#This Row],[Stop2]])</f>
        <v>🍋</v>
      </c>
      <c r="F9508">
        <f t="shared" ca="1" si="740"/>
        <v>3</v>
      </c>
      <c r="G9508" t="str" cm="1">
        <f t="array" aca="1" ref="G9508" ca="1">INDEX(Reel3,Spins[[#This Row],[Stop3]])</f>
        <v>🍋</v>
      </c>
      <c r="H9508" t="b">
        <f ca="1">AND(Spins[[#This Row],[Sym1]]=Spins[[#This Row],[Sym2]],Spins[[#This Row],[Sym2]]=Spins[[#This Row],[Sym3]])</f>
        <v>0</v>
      </c>
      <c r="I9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8">
        <f t="shared" si="741"/>
        <v>1</v>
      </c>
      <c r="K9508">
        <f ca="1">Spins[[#This Row],[Mult]]*Spins[[#This Row],[Bet]]</f>
        <v>0</v>
      </c>
      <c r="L9508">
        <f ca="1">Spins[[#This Row],[Payout]]-Spins[[#This Row],[Bet]]</f>
        <v>-1</v>
      </c>
    </row>
    <row r="9509" spans="1:12" x14ac:dyDescent="0.3">
      <c r="A9509">
        <f t="shared" si="737"/>
        <v>9508</v>
      </c>
      <c r="B9509">
        <f t="shared" ca="1" si="738"/>
        <v>22</v>
      </c>
      <c r="C9509" t="str" cm="1">
        <f t="array" aca="1" ref="C9509" ca="1">INDEX(Reel1,Spins[[#This Row],[Stop1]])</f>
        <v>🍇</v>
      </c>
      <c r="D9509">
        <f t="shared" ca="1" si="739"/>
        <v>7</v>
      </c>
      <c r="E9509" t="str" cm="1">
        <f t="array" aca="1" ref="E9509" ca="1">INDEX(Reel2,Spins[[#This Row],[Stop2]])</f>
        <v>🍋</v>
      </c>
      <c r="F9509">
        <f t="shared" ca="1" si="740"/>
        <v>6</v>
      </c>
      <c r="G9509" t="str" cm="1">
        <f t="array" aca="1" ref="G9509" ca="1">INDEX(Reel3,Spins[[#This Row],[Stop3]])</f>
        <v>🍒</v>
      </c>
      <c r="H9509" t="b">
        <f ca="1">AND(Spins[[#This Row],[Sym1]]=Spins[[#This Row],[Sym2]],Spins[[#This Row],[Sym2]]=Spins[[#This Row],[Sym3]])</f>
        <v>0</v>
      </c>
      <c r="I9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09">
        <f t="shared" si="741"/>
        <v>1</v>
      </c>
      <c r="K9509">
        <f ca="1">Spins[[#This Row],[Mult]]*Spins[[#This Row],[Bet]]</f>
        <v>0</v>
      </c>
      <c r="L9509">
        <f ca="1">Spins[[#This Row],[Payout]]-Spins[[#This Row],[Bet]]</f>
        <v>-1</v>
      </c>
    </row>
    <row r="9510" spans="1:12" x14ac:dyDescent="0.3">
      <c r="A9510">
        <f t="shared" si="737"/>
        <v>9509</v>
      </c>
      <c r="B9510">
        <f t="shared" ca="1" si="738"/>
        <v>24</v>
      </c>
      <c r="C9510" t="str" cm="1">
        <f t="array" aca="1" ref="C9510" ca="1">INDEX(Reel1,Spins[[#This Row],[Stop1]])</f>
        <v>🍇</v>
      </c>
      <c r="D9510">
        <f t="shared" ca="1" si="739"/>
        <v>1</v>
      </c>
      <c r="E9510" t="str" cm="1">
        <f t="array" aca="1" ref="E9510" ca="1">INDEX(Reel2,Spins[[#This Row],[Stop2]])</f>
        <v>🍋</v>
      </c>
      <c r="F9510">
        <f t="shared" ca="1" si="740"/>
        <v>17</v>
      </c>
      <c r="G9510" t="str" cm="1">
        <f t="array" aca="1" ref="G9510" ca="1">INDEX(Reel3,Spins[[#This Row],[Stop3]])</f>
        <v>🍇</v>
      </c>
      <c r="H9510" t="b">
        <f ca="1">AND(Spins[[#This Row],[Sym1]]=Spins[[#This Row],[Sym2]],Spins[[#This Row],[Sym2]]=Spins[[#This Row],[Sym3]])</f>
        <v>0</v>
      </c>
      <c r="I9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0">
        <f t="shared" si="741"/>
        <v>1</v>
      </c>
      <c r="K9510">
        <f ca="1">Spins[[#This Row],[Mult]]*Spins[[#This Row],[Bet]]</f>
        <v>0</v>
      </c>
      <c r="L9510">
        <f ca="1">Spins[[#This Row],[Payout]]-Spins[[#This Row],[Bet]]</f>
        <v>-1</v>
      </c>
    </row>
    <row r="9511" spans="1:12" x14ac:dyDescent="0.3">
      <c r="A9511">
        <f t="shared" si="737"/>
        <v>9510</v>
      </c>
      <c r="B9511">
        <f t="shared" ca="1" si="738"/>
        <v>13</v>
      </c>
      <c r="C9511" t="str" cm="1">
        <f t="array" aca="1" ref="C9511" ca="1">INDEX(Reel1,Spins[[#This Row],[Stop1]])</f>
        <v>🍋</v>
      </c>
      <c r="D9511">
        <f t="shared" ca="1" si="739"/>
        <v>22</v>
      </c>
      <c r="E9511" t="str" cm="1">
        <f t="array" aca="1" ref="E9511" ca="1">INDEX(Reel2,Spins[[#This Row],[Stop2]])</f>
        <v>🍇</v>
      </c>
      <c r="F9511">
        <f t="shared" ca="1" si="740"/>
        <v>2</v>
      </c>
      <c r="G9511" t="str" cm="1">
        <f t="array" aca="1" ref="G9511" ca="1">INDEX(Reel3,Spins[[#This Row],[Stop3]])</f>
        <v>🍋</v>
      </c>
      <c r="H9511" t="b">
        <f ca="1">AND(Spins[[#This Row],[Sym1]]=Spins[[#This Row],[Sym2]],Spins[[#This Row],[Sym2]]=Spins[[#This Row],[Sym3]])</f>
        <v>0</v>
      </c>
      <c r="I9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1">
        <f t="shared" si="741"/>
        <v>1</v>
      </c>
      <c r="K9511">
        <f ca="1">Spins[[#This Row],[Mult]]*Spins[[#This Row],[Bet]]</f>
        <v>0</v>
      </c>
      <c r="L9511">
        <f ca="1">Spins[[#This Row],[Payout]]-Spins[[#This Row],[Bet]]</f>
        <v>-1</v>
      </c>
    </row>
    <row r="9512" spans="1:12" x14ac:dyDescent="0.3">
      <c r="A9512">
        <f t="shared" si="737"/>
        <v>9511</v>
      </c>
      <c r="B9512">
        <f t="shared" ca="1" si="738"/>
        <v>14</v>
      </c>
      <c r="C9512" t="str" cm="1">
        <f t="array" aca="1" ref="C9512" ca="1">INDEX(Reel1,Spins[[#This Row],[Stop1]])</f>
        <v>🍋</v>
      </c>
      <c r="D9512">
        <f t="shared" ca="1" si="739"/>
        <v>9</v>
      </c>
      <c r="E9512" t="str" cm="1">
        <f t="array" aca="1" ref="E9512" ca="1">INDEX(Reel2,Spins[[#This Row],[Stop2]])</f>
        <v>🍋</v>
      </c>
      <c r="F9512">
        <f t="shared" ca="1" si="740"/>
        <v>23</v>
      </c>
      <c r="G9512" t="str" cm="1">
        <f t="array" aca="1" ref="G9512" ca="1">INDEX(Reel3,Spins[[#This Row],[Stop3]])</f>
        <v>BAR</v>
      </c>
      <c r="H9512" t="b">
        <f ca="1">AND(Spins[[#This Row],[Sym1]]=Spins[[#This Row],[Sym2]],Spins[[#This Row],[Sym2]]=Spins[[#This Row],[Sym3]])</f>
        <v>0</v>
      </c>
      <c r="I9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12">
        <f t="shared" si="741"/>
        <v>1</v>
      </c>
      <c r="K9512">
        <f ca="1">Spins[[#This Row],[Mult]]*Spins[[#This Row],[Bet]]</f>
        <v>0.6</v>
      </c>
      <c r="L9512">
        <f ca="1">Spins[[#This Row],[Payout]]-Spins[[#This Row],[Bet]]</f>
        <v>-0.4</v>
      </c>
    </row>
    <row r="9513" spans="1:12" x14ac:dyDescent="0.3">
      <c r="A9513">
        <f t="shared" si="737"/>
        <v>9512</v>
      </c>
      <c r="B9513">
        <f t="shared" ca="1" si="738"/>
        <v>27</v>
      </c>
      <c r="C9513" t="str" cm="1">
        <f t="array" aca="1" ref="C9513" ca="1">INDEX(Reel1,Spins[[#This Row],[Stop1]])</f>
        <v>BAR</v>
      </c>
      <c r="D9513">
        <f t="shared" ca="1" si="739"/>
        <v>6</v>
      </c>
      <c r="E9513" t="str" cm="1">
        <f t="array" aca="1" ref="E9513" ca="1">INDEX(Reel2,Spins[[#This Row],[Stop2]])</f>
        <v>🍋</v>
      </c>
      <c r="F9513">
        <f t="shared" ca="1" si="740"/>
        <v>27</v>
      </c>
      <c r="G9513" t="str" cm="1">
        <f t="array" aca="1" ref="G9513" ca="1">INDEX(Reel3,Spins[[#This Row],[Stop3]])</f>
        <v>7️⃣</v>
      </c>
      <c r="H9513" t="b">
        <f ca="1">AND(Spins[[#This Row],[Sym1]]=Spins[[#This Row],[Sym2]],Spins[[#This Row],[Sym2]]=Spins[[#This Row],[Sym3]])</f>
        <v>0</v>
      </c>
      <c r="I9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3">
        <f t="shared" si="741"/>
        <v>1</v>
      </c>
      <c r="K9513">
        <f ca="1">Spins[[#This Row],[Mult]]*Spins[[#This Row],[Bet]]</f>
        <v>0</v>
      </c>
      <c r="L9513">
        <f ca="1">Spins[[#This Row],[Payout]]-Spins[[#This Row],[Bet]]</f>
        <v>-1</v>
      </c>
    </row>
    <row r="9514" spans="1:12" x14ac:dyDescent="0.3">
      <c r="A9514">
        <f t="shared" si="737"/>
        <v>9513</v>
      </c>
      <c r="B9514">
        <f t="shared" ca="1" si="738"/>
        <v>9</v>
      </c>
      <c r="C9514" t="str" cm="1">
        <f t="array" aca="1" ref="C9514" ca="1">INDEX(Reel1,Spins[[#This Row],[Stop1]])</f>
        <v>🍋</v>
      </c>
      <c r="D9514">
        <f t="shared" ca="1" si="739"/>
        <v>20</v>
      </c>
      <c r="E9514" t="str" cm="1">
        <f t="array" aca="1" ref="E9514" ca="1">INDEX(Reel2,Spins[[#This Row],[Stop2]])</f>
        <v>🍒</v>
      </c>
      <c r="F9514">
        <f t="shared" ca="1" si="740"/>
        <v>28</v>
      </c>
      <c r="G9514" t="str" cm="1">
        <f t="array" aca="1" ref="G9514" ca="1">INDEX(Reel3,Spins[[#This Row],[Stop3]])</f>
        <v>7️⃣</v>
      </c>
      <c r="H9514" t="b">
        <f ca="1">AND(Spins[[#This Row],[Sym1]]=Spins[[#This Row],[Sym2]],Spins[[#This Row],[Sym2]]=Spins[[#This Row],[Sym3]])</f>
        <v>0</v>
      </c>
      <c r="I9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4">
        <f t="shared" si="741"/>
        <v>1</v>
      </c>
      <c r="K9514">
        <f ca="1">Spins[[#This Row],[Mult]]*Spins[[#This Row],[Bet]]</f>
        <v>0</v>
      </c>
      <c r="L9514">
        <f ca="1">Spins[[#This Row],[Payout]]-Spins[[#This Row],[Bet]]</f>
        <v>-1</v>
      </c>
    </row>
    <row r="9515" spans="1:12" x14ac:dyDescent="0.3">
      <c r="A9515">
        <f t="shared" si="737"/>
        <v>9514</v>
      </c>
      <c r="B9515">
        <f t="shared" ca="1" si="738"/>
        <v>16</v>
      </c>
      <c r="C9515" t="str" cm="1">
        <f t="array" aca="1" ref="C9515" ca="1">INDEX(Reel1,Spins[[#This Row],[Stop1]])</f>
        <v>🍒</v>
      </c>
      <c r="D9515">
        <f t="shared" ca="1" si="739"/>
        <v>17</v>
      </c>
      <c r="E9515" t="str" cm="1">
        <f t="array" aca="1" ref="E9515" ca="1">INDEX(Reel2,Spins[[#This Row],[Stop2]])</f>
        <v>🍒</v>
      </c>
      <c r="F9515">
        <f t="shared" ca="1" si="740"/>
        <v>27</v>
      </c>
      <c r="G9515" t="str" cm="1">
        <f t="array" aca="1" ref="G9515" ca="1">INDEX(Reel3,Spins[[#This Row],[Stop3]])</f>
        <v>7️⃣</v>
      </c>
      <c r="H9515" t="b">
        <f ca="1">AND(Spins[[#This Row],[Sym1]]=Spins[[#This Row],[Sym2]],Spins[[#This Row],[Sym2]]=Spins[[#This Row],[Sym3]])</f>
        <v>0</v>
      </c>
      <c r="I9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515">
        <f t="shared" si="741"/>
        <v>1</v>
      </c>
      <c r="K9515">
        <f ca="1">Spins[[#This Row],[Mult]]*Spins[[#This Row],[Bet]]</f>
        <v>0.8</v>
      </c>
      <c r="L9515">
        <f ca="1">Spins[[#This Row],[Payout]]-Spins[[#This Row],[Bet]]</f>
        <v>-0.19999999999999996</v>
      </c>
    </row>
    <row r="9516" spans="1:12" x14ac:dyDescent="0.3">
      <c r="A9516">
        <f t="shared" si="737"/>
        <v>9515</v>
      </c>
      <c r="B9516">
        <f t="shared" ca="1" si="738"/>
        <v>29</v>
      </c>
      <c r="C9516" t="str" cm="1">
        <f t="array" aca="1" ref="C9516" ca="1">INDEX(Reel1,Spins[[#This Row],[Stop1]])</f>
        <v>7️⃣</v>
      </c>
      <c r="D9516">
        <f t="shared" ca="1" si="739"/>
        <v>16</v>
      </c>
      <c r="E9516" t="str" cm="1">
        <f t="array" aca="1" ref="E9516" ca="1">INDEX(Reel2,Spins[[#This Row],[Stop2]])</f>
        <v>🍒</v>
      </c>
      <c r="F9516">
        <f t="shared" ca="1" si="740"/>
        <v>27</v>
      </c>
      <c r="G9516" t="str" cm="1">
        <f t="array" aca="1" ref="G9516" ca="1">INDEX(Reel3,Spins[[#This Row],[Stop3]])</f>
        <v>7️⃣</v>
      </c>
      <c r="H9516" t="b">
        <f ca="1">AND(Spins[[#This Row],[Sym1]]=Spins[[#This Row],[Sym2]],Spins[[#This Row],[Sym2]]=Spins[[#This Row],[Sym3]])</f>
        <v>0</v>
      </c>
      <c r="I9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6">
        <f t="shared" si="741"/>
        <v>1</v>
      </c>
      <c r="K9516">
        <f ca="1">Spins[[#This Row],[Mult]]*Spins[[#This Row],[Bet]]</f>
        <v>0</v>
      </c>
      <c r="L9516">
        <f ca="1">Spins[[#This Row],[Payout]]-Spins[[#This Row],[Bet]]</f>
        <v>-1</v>
      </c>
    </row>
    <row r="9517" spans="1:12" x14ac:dyDescent="0.3">
      <c r="A9517">
        <f t="shared" si="737"/>
        <v>9516</v>
      </c>
      <c r="B9517">
        <f t="shared" ca="1" si="738"/>
        <v>16</v>
      </c>
      <c r="C9517" t="str" cm="1">
        <f t="array" aca="1" ref="C9517" ca="1">INDEX(Reel1,Spins[[#This Row],[Stop1]])</f>
        <v>🍒</v>
      </c>
      <c r="D9517">
        <f t="shared" ca="1" si="739"/>
        <v>16</v>
      </c>
      <c r="E9517" t="str" cm="1">
        <f t="array" aca="1" ref="E9517" ca="1">INDEX(Reel2,Spins[[#This Row],[Stop2]])</f>
        <v>🍒</v>
      </c>
      <c r="F9517">
        <f t="shared" ca="1" si="740"/>
        <v>23</v>
      </c>
      <c r="G9517" t="str" cm="1">
        <f t="array" aca="1" ref="G9517" ca="1">INDEX(Reel3,Spins[[#This Row],[Stop3]])</f>
        <v>BAR</v>
      </c>
      <c r="H9517" t="b">
        <f ca="1">AND(Spins[[#This Row],[Sym1]]=Spins[[#This Row],[Sym2]],Spins[[#This Row],[Sym2]]=Spins[[#This Row],[Sym3]])</f>
        <v>0</v>
      </c>
      <c r="I9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517">
        <f t="shared" si="741"/>
        <v>1</v>
      </c>
      <c r="K9517">
        <f ca="1">Spins[[#This Row],[Mult]]*Spins[[#This Row],[Bet]]</f>
        <v>0.8</v>
      </c>
      <c r="L9517">
        <f ca="1">Spins[[#This Row],[Payout]]-Spins[[#This Row],[Bet]]</f>
        <v>-0.19999999999999996</v>
      </c>
    </row>
    <row r="9518" spans="1:12" x14ac:dyDescent="0.3">
      <c r="A9518">
        <f t="shared" si="737"/>
        <v>9517</v>
      </c>
      <c r="B9518">
        <f t="shared" ca="1" si="738"/>
        <v>30</v>
      </c>
      <c r="C9518" t="str" cm="1">
        <f t="array" aca="1" ref="C9518" ca="1">INDEX(Reel1,Spins[[#This Row],[Stop1]])</f>
        <v>7️⃣</v>
      </c>
      <c r="D9518">
        <f t="shared" ca="1" si="739"/>
        <v>6</v>
      </c>
      <c r="E9518" t="str" cm="1">
        <f t="array" aca="1" ref="E9518" ca="1">INDEX(Reel2,Spins[[#This Row],[Stop2]])</f>
        <v>🍋</v>
      </c>
      <c r="F9518">
        <f t="shared" ca="1" si="740"/>
        <v>10</v>
      </c>
      <c r="G9518" t="str" cm="1">
        <f t="array" aca="1" ref="G9518" ca="1">INDEX(Reel3,Spins[[#This Row],[Stop3]])</f>
        <v>🍒</v>
      </c>
      <c r="H9518" t="b">
        <f ca="1">AND(Spins[[#This Row],[Sym1]]=Spins[[#This Row],[Sym2]],Spins[[#This Row],[Sym2]]=Spins[[#This Row],[Sym3]])</f>
        <v>0</v>
      </c>
      <c r="I9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8">
        <f t="shared" si="741"/>
        <v>1</v>
      </c>
      <c r="K9518">
        <f ca="1">Spins[[#This Row],[Mult]]*Spins[[#This Row],[Bet]]</f>
        <v>0</v>
      </c>
      <c r="L9518">
        <f ca="1">Spins[[#This Row],[Payout]]-Spins[[#This Row],[Bet]]</f>
        <v>-1</v>
      </c>
    </row>
    <row r="9519" spans="1:12" x14ac:dyDescent="0.3">
      <c r="A9519">
        <f t="shared" si="737"/>
        <v>9518</v>
      </c>
      <c r="B9519">
        <f t="shared" ca="1" si="738"/>
        <v>24</v>
      </c>
      <c r="C9519" t="str" cm="1">
        <f t="array" aca="1" ref="C9519" ca="1">INDEX(Reel1,Spins[[#This Row],[Stop1]])</f>
        <v>🍇</v>
      </c>
      <c r="D9519">
        <f t="shared" ca="1" si="739"/>
        <v>3</v>
      </c>
      <c r="E9519" t="str" cm="1">
        <f t="array" aca="1" ref="E9519" ca="1">INDEX(Reel2,Spins[[#This Row],[Stop2]])</f>
        <v>🍋</v>
      </c>
      <c r="F9519">
        <f t="shared" ca="1" si="740"/>
        <v>13</v>
      </c>
      <c r="G9519" t="str" cm="1">
        <f t="array" aca="1" ref="G9519" ca="1">INDEX(Reel3,Spins[[#This Row],[Stop3]])</f>
        <v>🍇</v>
      </c>
      <c r="H9519" t="b">
        <f ca="1">AND(Spins[[#This Row],[Sym1]]=Spins[[#This Row],[Sym2]],Spins[[#This Row],[Sym2]]=Spins[[#This Row],[Sym3]])</f>
        <v>0</v>
      </c>
      <c r="I9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19">
        <f t="shared" si="741"/>
        <v>1</v>
      </c>
      <c r="K9519">
        <f ca="1">Spins[[#This Row],[Mult]]*Spins[[#This Row],[Bet]]</f>
        <v>0</v>
      </c>
      <c r="L9519">
        <f ca="1">Spins[[#This Row],[Payout]]-Spins[[#This Row],[Bet]]</f>
        <v>-1</v>
      </c>
    </row>
    <row r="9520" spans="1:12" x14ac:dyDescent="0.3">
      <c r="A9520">
        <f t="shared" si="737"/>
        <v>9519</v>
      </c>
      <c r="B9520">
        <f t="shared" ca="1" si="738"/>
        <v>19</v>
      </c>
      <c r="C9520" t="str" cm="1">
        <f t="array" aca="1" ref="C9520" ca="1">INDEX(Reel1,Spins[[#This Row],[Stop1]])</f>
        <v>🍒</v>
      </c>
      <c r="D9520">
        <f t="shared" ca="1" si="739"/>
        <v>26</v>
      </c>
      <c r="E9520" t="str" cm="1">
        <f t="array" aca="1" ref="E9520" ca="1">INDEX(Reel2,Spins[[#This Row],[Stop2]])</f>
        <v>🔔</v>
      </c>
      <c r="F9520">
        <f t="shared" ca="1" si="740"/>
        <v>1</v>
      </c>
      <c r="G9520" t="str" cm="1">
        <f t="array" aca="1" ref="G9520" ca="1">INDEX(Reel3,Spins[[#This Row],[Stop3]])</f>
        <v>🍋</v>
      </c>
      <c r="H9520" t="b">
        <f ca="1">AND(Spins[[#This Row],[Sym1]]=Spins[[#This Row],[Sym2]],Spins[[#This Row],[Sym2]]=Spins[[#This Row],[Sym3]])</f>
        <v>0</v>
      </c>
      <c r="I9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0">
        <f t="shared" si="741"/>
        <v>1</v>
      </c>
      <c r="K9520">
        <f ca="1">Spins[[#This Row],[Mult]]*Spins[[#This Row],[Bet]]</f>
        <v>0</v>
      </c>
      <c r="L9520">
        <f ca="1">Spins[[#This Row],[Payout]]-Spins[[#This Row],[Bet]]</f>
        <v>-1</v>
      </c>
    </row>
    <row r="9521" spans="1:12" x14ac:dyDescent="0.3">
      <c r="A9521">
        <f t="shared" si="737"/>
        <v>9520</v>
      </c>
      <c r="B9521">
        <f t="shared" ca="1" si="738"/>
        <v>9</v>
      </c>
      <c r="C9521" t="str" cm="1">
        <f t="array" aca="1" ref="C9521" ca="1">INDEX(Reel1,Spins[[#This Row],[Stop1]])</f>
        <v>🍋</v>
      </c>
      <c r="D9521">
        <f t="shared" ca="1" si="739"/>
        <v>1</v>
      </c>
      <c r="E9521" t="str" cm="1">
        <f t="array" aca="1" ref="E9521" ca="1">INDEX(Reel2,Spins[[#This Row],[Stop2]])</f>
        <v>🍋</v>
      </c>
      <c r="F9521">
        <f t="shared" ca="1" si="740"/>
        <v>4</v>
      </c>
      <c r="G9521" t="str" cm="1">
        <f t="array" aca="1" ref="G9521" ca="1">INDEX(Reel3,Spins[[#This Row],[Stop3]])</f>
        <v>🍋</v>
      </c>
      <c r="H9521" t="b">
        <f ca="1">AND(Spins[[#This Row],[Sym1]]=Spins[[#This Row],[Sym2]],Spins[[#This Row],[Sym2]]=Spins[[#This Row],[Sym3]])</f>
        <v>1</v>
      </c>
      <c r="I9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21">
        <f t="shared" si="741"/>
        <v>1</v>
      </c>
      <c r="K9521">
        <f ca="1">Spins[[#This Row],[Mult]]*Spins[[#This Row],[Bet]]</f>
        <v>14</v>
      </c>
      <c r="L9521">
        <f ca="1">Spins[[#This Row],[Payout]]-Spins[[#This Row],[Bet]]</f>
        <v>13</v>
      </c>
    </row>
    <row r="9522" spans="1:12" x14ac:dyDescent="0.3">
      <c r="A9522">
        <f t="shared" si="737"/>
        <v>9521</v>
      </c>
      <c r="B9522">
        <f t="shared" ca="1" si="738"/>
        <v>11</v>
      </c>
      <c r="C9522" t="str" cm="1">
        <f t="array" aca="1" ref="C9522" ca="1">INDEX(Reel1,Spins[[#This Row],[Stop1]])</f>
        <v>🍋</v>
      </c>
      <c r="D9522">
        <f t="shared" ca="1" si="739"/>
        <v>8</v>
      </c>
      <c r="E9522" t="str" cm="1">
        <f t="array" aca="1" ref="E9522" ca="1">INDEX(Reel2,Spins[[#This Row],[Stop2]])</f>
        <v>🍋</v>
      </c>
      <c r="F9522">
        <f t="shared" ca="1" si="740"/>
        <v>7</v>
      </c>
      <c r="G9522" t="str" cm="1">
        <f t="array" aca="1" ref="G9522" ca="1">INDEX(Reel3,Spins[[#This Row],[Stop3]])</f>
        <v>🍒</v>
      </c>
      <c r="H9522" t="b">
        <f ca="1">AND(Spins[[#This Row],[Sym1]]=Spins[[#This Row],[Sym2]],Spins[[#This Row],[Sym2]]=Spins[[#This Row],[Sym3]])</f>
        <v>0</v>
      </c>
      <c r="I9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22">
        <f t="shared" si="741"/>
        <v>1</v>
      </c>
      <c r="K9522">
        <f ca="1">Spins[[#This Row],[Mult]]*Spins[[#This Row],[Bet]]</f>
        <v>0.6</v>
      </c>
      <c r="L9522">
        <f ca="1">Spins[[#This Row],[Payout]]-Spins[[#This Row],[Bet]]</f>
        <v>-0.4</v>
      </c>
    </row>
    <row r="9523" spans="1:12" x14ac:dyDescent="0.3">
      <c r="A9523">
        <f t="shared" si="737"/>
        <v>9522</v>
      </c>
      <c r="B9523">
        <f t="shared" ca="1" si="738"/>
        <v>19</v>
      </c>
      <c r="C9523" t="str" cm="1">
        <f t="array" aca="1" ref="C9523" ca="1">INDEX(Reel1,Spins[[#This Row],[Stop1]])</f>
        <v>🍒</v>
      </c>
      <c r="D9523">
        <f t="shared" ca="1" si="739"/>
        <v>5</v>
      </c>
      <c r="E9523" t="str" cm="1">
        <f t="array" aca="1" ref="E9523" ca="1">INDEX(Reel2,Spins[[#This Row],[Stop2]])</f>
        <v>🍋</v>
      </c>
      <c r="F9523">
        <f t="shared" ca="1" si="740"/>
        <v>11</v>
      </c>
      <c r="G9523" t="str" cm="1">
        <f t="array" aca="1" ref="G9523" ca="1">INDEX(Reel3,Spins[[#This Row],[Stop3]])</f>
        <v>🍒</v>
      </c>
      <c r="H9523" t="b">
        <f ca="1">AND(Spins[[#This Row],[Sym1]]=Spins[[#This Row],[Sym2]],Spins[[#This Row],[Sym2]]=Spins[[#This Row],[Sym3]])</f>
        <v>0</v>
      </c>
      <c r="I9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3">
        <f t="shared" si="741"/>
        <v>1</v>
      </c>
      <c r="K9523">
        <f ca="1">Spins[[#This Row],[Mult]]*Spins[[#This Row],[Bet]]</f>
        <v>0</v>
      </c>
      <c r="L9523">
        <f ca="1">Spins[[#This Row],[Payout]]-Spins[[#This Row],[Bet]]</f>
        <v>-1</v>
      </c>
    </row>
    <row r="9524" spans="1:12" x14ac:dyDescent="0.3">
      <c r="A9524">
        <f t="shared" si="737"/>
        <v>9523</v>
      </c>
      <c r="B9524">
        <f t="shared" ca="1" si="738"/>
        <v>1</v>
      </c>
      <c r="C9524" t="str" cm="1">
        <f t="array" aca="1" ref="C9524" ca="1">INDEX(Reel1,Spins[[#This Row],[Stop1]])</f>
        <v>🍋</v>
      </c>
      <c r="D9524">
        <f t="shared" ca="1" si="739"/>
        <v>9</v>
      </c>
      <c r="E9524" t="str" cm="1">
        <f t="array" aca="1" ref="E9524" ca="1">INDEX(Reel2,Spins[[#This Row],[Stop2]])</f>
        <v>🍋</v>
      </c>
      <c r="F9524">
        <f t="shared" ca="1" si="740"/>
        <v>2</v>
      </c>
      <c r="G9524" t="str" cm="1">
        <f t="array" aca="1" ref="G9524" ca="1">INDEX(Reel3,Spins[[#This Row],[Stop3]])</f>
        <v>🍋</v>
      </c>
      <c r="H9524" t="b">
        <f ca="1">AND(Spins[[#This Row],[Sym1]]=Spins[[#This Row],[Sym2]],Spins[[#This Row],[Sym2]]=Spins[[#This Row],[Sym3]])</f>
        <v>1</v>
      </c>
      <c r="I9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24">
        <f t="shared" si="741"/>
        <v>1</v>
      </c>
      <c r="K9524">
        <f ca="1">Spins[[#This Row],[Mult]]*Spins[[#This Row],[Bet]]</f>
        <v>14</v>
      </c>
      <c r="L9524">
        <f ca="1">Spins[[#This Row],[Payout]]-Spins[[#This Row],[Bet]]</f>
        <v>13</v>
      </c>
    </row>
    <row r="9525" spans="1:12" x14ac:dyDescent="0.3">
      <c r="A9525">
        <f t="shared" si="737"/>
        <v>9524</v>
      </c>
      <c r="B9525">
        <f t="shared" ca="1" si="738"/>
        <v>16</v>
      </c>
      <c r="C9525" t="str" cm="1">
        <f t="array" aca="1" ref="C9525" ca="1">INDEX(Reel1,Spins[[#This Row],[Stop1]])</f>
        <v>🍒</v>
      </c>
      <c r="D9525">
        <f t="shared" ca="1" si="739"/>
        <v>7</v>
      </c>
      <c r="E9525" t="str" cm="1">
        <f t="array" aca="1" ref="E9525" ca="1">INDEX(Reel2,Spins[[#This Row],[Stop2]])</f>
        <v>🍋</v>
      </c>
      <c r="F9525">
        <f t="shared" ca="1" si="740"/>
        <v>29</v>
      </c>
      <c r="G9525" t="str" cm="1">
        <f t="array" aca="1" ref="G9525" ca="1">INDEX(Reel3,Spins[[#This Row],[Stop3]])</f>
        <v>7️⃣</v>
      </c>
      <c r="H9525" t="b">
        <f ca="1">AND(Spins[[#This Row],[Sym1]]=Spins[[#This Row],[Sym2]],Spins[[#This Row],[Sym2]]=Spins[[#This Row],[Sym3]])</f>
        <v>0</v>
      </c>
      <c r="I9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5">
        <f t="shared" si="741"/>
        <v>1</v>
      </c>
      <c r="K9525">
        <f ca="1">Spins[[#This Row],[Mult]]*Spins[[#This Row],[Bet]]</f>
        <v>0</v>
      </c>
      <c r="L9525">
        <f ca="1">Spins[[#This Row],[Payout]]-Spins[[#This Row],[Bet]]</f>
        <v>-1</v>
      </c>
    </row>
    <row r="9526" spans="1:12" x14ac:dyDescent="0.3">
      <c r="A9526">
        <f t="shared" si="737"/>
        <v>9525</v>
      </c>
      <c r="B9526">
        <f t="shared" ca="1" si="738"/>
        <v>15</v>
      </c>
      <c r="C9526" t="str" cm="1">
        <f t="array" aca="1" ref="C9526" ca="1">INDEX(Reel1,Spins[[#This Row],[Stop1]])</f>
        <v>🍒</v>
      </c>
      <c r="D9526">
        <f t="shared" ca="1" si="739"/>
        <v>29</v>
      </c>
      <c r="E9526" t="str" cm="1">
        <f t="array" aca="1" ref="E9526" ca="1">INDEX(Reel2,Spins[[#This Row],[Stop2]])</f>
        <v>7️⃣</v>
      </c>
      <c r="F9526">
        <f t="shared" ca="1" si="740"/>
        <v>27</v>
      </c>
      <c r="G9526" t="str" cm="1">
        <f t="array" aca="1" ref="G9526" ca="1">INDEX(Reel3,Spins[[#This Row],[Stop3]])</f>
        <v>7️⃣</v>
      </c>
      <c r="H9526" t="b">
        <f ca="1">AND(Spins[[#This Row],[Sym1]]=Spins[[#This Row],[Sym2]],Spins[[#This Row],[Sym2]]=Spins[[#This Row],[Sym3]])</f>
        <v>0</v>
      </c>
      <c r="I9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6">
        <f t="shared" si="741"/>
        <v>1</v>
      </c>
      <c r="K9526">
        <f ca="1">Spins[[#This Row],[Mult]]*Spins[[#This Row],[Bet]]</f>
        <v>0</v>
      </c>
      <c r="L9526">
        <f ca="1">Spins[[#This Row],[Payout]]-Spins[[#This Row],[Bet]]</f>
        <v>-1</v>
      </c>
    </row>
    <row r="9527" spans="1:12" x14ac:dyDescent="0.3">
      <c r="A9527">
        <f t="shared" si="737"/>
        <v>9526</v>
      </c>
      <c r="B9527">
        <f t="shared" ca="1" si="738"/>
        <v>2</v>
      </c>
      <c r="C9527" t="str" cm="1">
        <f t="array" aca="1" ref="C9527" ca="1">INDEX(Reel1,Spins[[#This Row],[Stop1]])</f>
        <v>🍋</v>
      </c>
      <c r="D9527">
        <f t="shared" ca="1" si="739"/>
        <v>31</v>
      </c>
      <c r="E9527" t="str" cm="1">
        <f t="array" aca="1" ref="E9527" ca="1">INDEX(Reel2,Spins[[#This Row],[Stop2]])</f>
        <v>💎</v>
      </c>
      <c r="F9527">
        <f t="shared" ca="1" si="740"/>
        <v>17</v>
      </c>
      <c r="G9527" t="str" cm="1">
        <f t="array" aca="1" ref="G9527" ca="1">INDEX(Reel3,Spins[[#This Row],[Stop3]])</f>
        <v>🍇</v>
      </c>
      <c r="H9527" t="b">
        <f ca="1">AND(Spins[[#This Row],[Sym1]]=Spins[[#This Row],[Sym2]],Spins[[#This Row],[Sym2]]=Spins[[#This Row],[Sym3]])</f>
        <v>0</v>
      </c>
      <c r="I9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7">
        <f t="shared" si="741"/>
        <v>1</v>
      </c>
      <c r="K9527">
        <f ca="1">Spins[[#This Row],[Mult]]*Spins[[#This Row],[Bet]]</f>
        <v>0</v>
      </c>
      <c r="L9527">
        <f ca="1">Spins[[#This Row],[Payout]]-Spins[[#This Row],[Bet]]</f>
        <v>-1</v>
      </c>
    </row>
    <row r="9528" spans="1:12" x14ac:dyDescent="0.3">
      <c r="A9528">
        <f t="shared" si="737"/>
        <v>9527</v>
      </c>
      <c r="B9528">
        <f t="shared" ca="1" si="738"/>
        <v>17</v>
      </c>
      <c r="C9528" t="str" cm="1">
        <f t="array" aca="1" ref="C9528" ca="1">INDEX(Reel1,Spins[[#This Row],[Stop1]])</f>
        <v>🍒</v>
      </c>
      <c r="D9528">
        <f t="shared" ca="1" si="739"/>
        <v>24</v>
      </c>
      <c r="E9528" t="str" cm="1">
        <f t="array" aca="1" ref="E9528" ca="1">INDEX(Reel2,Spins[[#This Row],[Stop2]])</f>
        <v>🍇</v>
      </c>
      <c r="F9528">
        <f t="shared" ca="1" si="740"/>
        <v>21</v>
      </c>
      <c r="G9528" t="str" cm="1">
        <f t="array" aca="1" ref="G9528" ca="1">INDEX(Reel3,Spins[[#This Row],[Stop3]])</f>
        <v>🔔</v>
      </c>
      <c r="H9528" t="b">
        <f ca="1">AND(Spins[[#This Row],[Sym1]]=Spins[[#This Row],[Sym2]],Spins[[#This Row],[Sym2]]=Spins[[#This Row],[Sym3]])</f>
        <v>0</v>
      </c>
      <c r="I9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8">
        <f t="shared" si="741"/>
        <v>1</v>
      </c>
      <c r="K9528">
        <f ca="1">Spins[[#This Row],[Mult]]*Spins[[#This Row],[Bet]]</f>
        <v>0</v>
      </c>
      <c r="L9528">
        <f ca="1">Spins[[#This Row],[Payout]]-Spins[[#This Row],[Bet]]</f>
        <v>-1</v>
      </c>
    </row>
    <row r="9529" spans="1:12" x14ac:dyDescent="0.3">
      <c r="A9529">
        <f t="shared" si="737"/>
        <v>9528</v>
      </c>
      <c r="B9529">
        <f t="shared" ca="1" si="738"/>
        <v>20</v>
      </c>
      <c r="C9529" t="str" cm="1">
        <f t="array" aca="1" ref="C9529" ca="1">INDEX(Reel1,Spins[[#This Row],[Stop1]])</f>
        <v>🍒</v>
      </c>
      <c r="D9529">
        <f t="shared" ca="1" si="739"/>
        <v>25</v>
      </c>
      <c r="E9529" t="str" cm="1">
        <f t="array" aca="1" ref="E9529" ca="1">INDEX(Reel2,Spins[[#This Row],[Stop2]])</f>
        <v>🔔</v>
      </c>
      <c r="F9529">
        <f t="shared" ca="1" si="740"/>
        <v>11</v>
      </c>
      <c r="G9529" t="str" cm="1">
        <f t="array" aca="1" ref="G9529" ca="1">INDEX(Reel3,Spins[[#This Row],[Stop3]])</f>
        <v>🍒</v>
      </c>
      <c r="H9529" t="b">
        <f ca="1">AND(Spins[[#This Row],[Sym1]]=Spins[[#This Row],[Sym2]],Spins[[#This Row],[Sym2]]=Spins[[#This Row],[Sym3]])</f>
        <v>0</v>
      </c>
      <c r="I9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29">
        <f t="shared" si="741"/>
        <v>1</v>
      </c>
      <c r="K9529">
        <f ca="1">Spins[[#This Row],[Mult]]*Spins[[#This Row],[Bet]]</f>
        <v>0</v>
      </c>
      <c r="L9529">
        <f ca="1">Spins[[#This Row],[Payout]]-Spins[[#This Row],[Bet]]</f>
        <v>-1</v>
      </c>
    </row>
    <row r="9530" spans="1:12" x14ac:dyDescent="0.3">
      <c r="A9530">
        <f t="shared" si="737"/>
        <v>9529</v>
      </c>
      <c r="B9530">
        <f t="shared" ca="1" si="738"/>
        <v>31</v>
      </c>
      <c r="C9530" t="str" cm="1">
        <f t="array" aca="1" ref="C9530" ca="1">INDEX(Reel1,Spins[[#This Row],[Stop1]])</f>
        <v>💎</v>
      </c>
      <c r="D9530">
        <f t="shared" ca="1" si="739"/>
        <v>13</v>
      </c>
      <c r="E9530" t="str" cm="1">
        <f t="array" aca="1" ref="E9530" ca="1">INDEX(Reel2,Spins[[#This Row],[Stop2]])</f>
        <v>🍋</v>
      </c>
      <c r="F9530">
        <f t="shared" ca="1" si="740"/>
        <v>5</v>
      </c>
      <c r="G9530" t="str" cm="1">
        <f t="array" aca="1" ref="G9530" ca="1">INDEX(Reel3,Spins[[#This Row],[Stop3]])</f>
        <v>🍋</v>
      </c>
      <c r="H9530" t="b">
        <f ca="1">AND(Spins[[#This Row],[Sym1]]=Spins[[#This Row],[Sym2]],Spins[[#This Row],[Sym2]]=Spins[[#This Row],[Sym3]])</f>
        <v>0</v>
      </c>
      <c r="I9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0">
        <f t="shared" si="741"/>
        <v>1</v>
      </c>
      <c r="K9530">
        <f ca="1">Spins[[#This Row],[Mult]]*Spins[[#This Row],[Bet]]</f>
        <v>0</v>
      </c>
      <c r="L9530">
        <f ca="1">Spins[[#This Row],[Payout]]-Spins[[#This Row],[Bet]]</f>
        <v>-1</v>
      </c>
    </row>
    <row r="9531" spans="1:12" x14ac:dyDescent="0.3">
      <c r="A9531">
        <f t="shared" si="737"/>
        <v>9530</v>
      </c>
      <c r="B9531">
        <f t="shared" ca="1" si="738"/>
        <v>1</v>
      </c>
      <c r="C9531" t="str" cm="1">
        <f t="array" aca="1" ref="C9531" ca="1">INDEX(Reel1,Spins[[#This Row],[Stop1]])</f>
        <v>🍋</v>
      </c>
      <c r="D9531">
        <f t="shared" ca="1" si="739"/>
        <v>15</v>
      </c>
      <c r="E9531" t="str" cm="1">
        <f t="array" aca="1" ref="E9531" ca="1">INDEX(Reel2,Spins[[#This Row],[Stop2]])</f>
        <v>🍒</v>
      </c>
      <c r="F9531">
        <f t="shared" ca="1" si="740"/>
        <v>14</v>
      </c>
      <c r="G9531" t="str" cm="1">
        <f t="array" aca="1" ref="G9531" ca="1">INDEX(Reel3,Spins[[#This Row],[Stop3]])</f>
        <v>🍇</v>
      </c>
      <c r="H9531" t="b">
        <f ca="1">AND(Spins[[#This Row],[Sym1]]=Spins[[#This Row],[Sym2]],Spins[[#This Row],[Sym2]]=Spins[[#This Row],[Sym3]])</f>
        <v>0</v>
      </c>
      <c r="I9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1">
        <f t="shared" si="741"/>
        <v>1</v>
      </c>
      <c r="K9531">
        <f ca="1">Spins[[#This Row],[Mult]]*Spins[[#This Row],[Bet]]</f>
        <v>0</v>
      </c>
      <c r="L9531">
        <f ca="1">Spins[[#This Row],[Payout]]-Spins[[#This Row],[Bet]]</f>
        <v>-1</v>
      </c>
    </row>
    <row r="9532" spans="1:12" x14ac:dyDescent="0.3">
      <c r="A9532">
        <f t="shared" si="737"/>
        <v>9531</v>
      </c>
      <c r="B9532">
        <f t="shared" ca="1" si="738"/>
        <v>7</v>
      </c>
      <c r="C9532" t="str" cm="1">
        <f t="array" aca="1" ref="C9532" ca="1">INDEX(Reel1,Spins[[#This Row],[Stop1]])</f>
        <v>🍋</v>
      </c>
      <c r="D9532">
        <f t="shared" ca="1" si="739"/>
        <v>30</v>
      </c>
      <c r="E9532" t="str" cm="1">
        <f t="array" aca="1" ref="E9532" ca="1">INDEX(Reel2,Spins[[#This Row],[Stop2]])</f>
        <v>7️⃣</v>
      </c>
      <c r="F9532">
        <f t="shared" ca="1" si="740"/>
        <v>3</v>
      </c>
      <c r="G9532" t="str" cm="1">
        <f t="array" aca="1" ref="G9532" ca="1">INDEX(Reel3,Spins[[#This Row],[Stop3]])</f>
        <v>🍋</v>
      </c>
      <c r="H9532" t="b">
        <f ca="1">AND(Spins[[#This Row],[Sym1]]=Spins[[#This Row],[Sym2]],Spins[[#This Row],[Sym2]]=Spins[[#This Row],[Sym3]])</f>
        <v>0</v>
      </c>
      <c r="I9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2">
        <f t="shared" si="741"/>
        <v>1</v>
      </c>
      <c r="K9532">
        <f ca="1">Spins[[#This Row],[Mult]]*Spins[[#This Row],[Bet]]</f>
        <v>0</v>
      </c>
      <c r="L9532">
        <f ca="1">Spins[[#This Row],[Payout]]-Spins[[#This Row],[Bet]]</f>
        <v>-1</v>
      </c>
    </row>
    <row r="9533" spans="1:12" x14ac:dyDescent="0.3">
      <c r="A9533">
        <f t="shared" si="737"/>
        <v>9532</v>
      </c>
      <c r="B9533">
        <f t="shared" ca="1" si="738"/>
        <v>4</v>
      </c>
      <c r="C9533" t="str" cm="1">
        <f t="array" aca="1" ref="C9533" ca="1">INDEX(Reel1,Spins[[#This Row],[Stop1]])</f>
        <v>🍋</v>
      </c>
      <c r="D9533">
        <f t="shared" ca="1" si="739"/>
        <v>19</v>
      </c>
      <c r="E9533" t="str" cm="1">
        <f t="array" aca="1" ref="E9533" ca="1">INDEX(Reel2,Spins[[#This Row],[Stop2]])</f>
        <v>🍒</v>
      </c>
      <c r="F9533">
        <f t="shared" ca="1" si="740"/>
        <v>6</v>
      </c>
      <c r="G9533" t="str" cm="1">
        <f t="array" aca="1" ref="G9533" ca="1">INDEX(Reel3,Spins[[#This Row],[Stop3]])</f>
        <v>🍒</v>
      </c>
      <c r="H9533" t="b">
        <f ca="1">AND(Spins[[#This Row],[Sym1]]=Spins[[#This Row],[Sym2]],Spins[[#This Row],[Sym2]]=Spins[[#This Row],[Sym3]])</f>
        <v>0</v>
      </c>
      <c r="I9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3">
        <f t="shared" si="741"/>
        <v>1</v>
      </c>
      <c r="K9533">
        <f ca="1">Spins[[#This Row],[Mult]]*Spins[[#This Row],[Bet]]</f>
        <v>0</v>
      </c>
      <c r="L9533">
        <f ca="1">Spins[[#This Row],[Payout]]-Spins[[#This Row],[Bet]]</f>
        <v>-1</v>
      </c>
    </row>
    <row r="9534" spans="1:12" x14ac:dyDescent="0.3">
      <c r="A9534">
        <f t="shared" si="737"/>
        <v>9533</v>
      </c>
      <c r="B9534">
        <f t="shared" ca="1" si="738"/>
        <v>27</v>
      </c>
      <c r="C9534" t="str" cm="1">
        <f t="array" aca="1" ref="C9534" ca="1">INDEX(Reel1,Spins[[#This Row],[Stop1]])</f>
        <v>BAR</v>
      </c>
      <c r="D9534">
        <f t="shared" ca="1" si="739"/>
        <v>26</v>
      </c>
      <c r="E9534" t="str" cm="1">
        <f t="array" aca="1" ref="E9534" ca="1">INDEX(Reel2,Spins[[#This Row],[Stop2]])</f>
        <v>🔔</v>
      </c>
      <c r="F9534">
        <f t="shared" ca="1" si="740"/>
        <v>16</v>
      </c>
      <c r="G9534" t="str" cm="1">
        <f t="array" aca="1" ref="G9534" ca="1">INDEX(Reel3,Spins[[#This Row],[Stop3]])</f>
        <v>🍇</v>
      </c>
      <c r="H9534" t="b">
        <f ca="1">AND(Spins[[#This Row],[Sym1]]=Spins[[#This Row],[Sym2]],Spins[[#This Row],[Sym2]]=Spins[[#This Row],[Sym3]])</f>
        <v>0</v>
      </c>
      <c r="I9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4">
        <f t="shared" si="741"/>
        <v>1</v>
      </c>
      <c r="K9534">
        <f ca="1">Spins[[#This Row],[Mult]]*Spins[[#This Row],[Bet]]</f>
        <v>0</v>
      </c>
      <c r="L9534">
        <f ca="1">Spins[[#This Row],[Payout]]-Spins[[#This Row],[Bet]]</f>
        <v>-1</v>
      </c>
    </row>
    <row r="9535" spans="1:12" x14ac:dyDescent="0.3">
      <c r="A9535">
        <f t="shared" si="737"/>
        <v>9534</v>
      </c>
      <c r="B9535">
        <f t="shared" ca="1" si="738"/>
        <v>2</v>
      </c>
      <c r="C9535" t="str" cm="1">
        <f t="array" aca="1" ref="C9535" ca="1">INDEX(Reel1,Spins[[#This Row],[Stop1]])</f>
        <v>🍋</v>
      </c>
      <c r="D9535">
        <f t="shared" ca="1" si="739"/>
        <v>23</v>
      </c>
      <c r="E9535" t="str" cm="1">
        <f t="array" aca="1" ref="E9535" ca="1">INDEX(Reel2,Spins[[#This Row],[Stop2]])</f>
        <v>🍇</v>
      </c>
      <c r="F9535">
        <f t="shared" ca="1" si="740"/>
        <v>24</v>
      </c>
      <c r="G9535" t="str" cm="1">
        <f t="array" aca="1" ref="G9535" ca="1">INDEX(Reel3,Spins[[#This Row],[Stop3]])</f>
        <v>BAR</v>
      </c>
      <c r="H9535" t="b">
        <f ca="1">AND(Spins[[#This Row],[Sym1]]=Spins[[#This Row],[Sym2]],Spins[[#This Row],[Sym2]]=Spins[[#This Row],[Sym3]])</f>
        <v>0</v>
      </c>
      <c r="I9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5">
        <f t="shared" si="741"/>
        <v>1</v>
      </c>
      <c r="K9535">
        <f ca="1">Spins[[#This Row],[Mult]]*Spins[[#This Row],[Bet]]</f>
        <v>0</v>
      </c>
      <c r="L9535">
        <f ca="1">Spins[[#This Row],[Payout]]-Spins[[#This Row],[Bet]]</f>
        <v>-1</v>
      </c>
    </row>
    <row r="9536" spans="1:12" x14ac:dyDescent="0.3">
      <c r="A9536">
        <f t="shared" si="737"/>
        <v>9535</v>
      </c>
      <c r="B9536">
        <f t="shared" ca="1" si="738"/>
        <v>30</v>
      </c>
      <c r="C9536" t="str" cm="1">
        <f t="array" aca="1" ref="C9536" ca="1">INDEX(Reel1,Spins[[#This Row],[Stop1]])</f>
        <v>7️⃣</v>
      </c>
      <c r="D9536">
        <f t="shared" ca="1" si="739"/>
        <v>20</v>
      </c>
      <c r="E9536" t="str" cm="1">
        <f t="array" aca="1" ref="E9536" ca="1">INDEX(Reel2,Spins[[#This Row],[Stop2]])</f>
        <v>🍒</v>
      </c>
      <c r="F9536">
        <f t="shared" ca="1" si="740"/>
        <v>15</v>
      </c>
      <c r="G9536" t="str" cm="1">
        <f t="array" aca="1" ref="G9536" ca="1">INDEX(Reel3,Spins[[#This Row],[Stop3]])</f>
        <v>🍇</v>
      </c>
      <c r="H9536" t="b">
        <f ca="1">AND(Spins[[#This Row],[Sym1]]=Spins[[#This Row],[Sym2]],Spins[[#This Row],[Sym2]]=Spins[[#This Row],[Sym3]])</f>
        <v>0</v>
      </c>
      <c r="I9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6">
        <f t="shared" si="741"/>
        <v>1</v>
      </c>
      <c r="K9536">
        <f ca="1">Spins[[#This Row],[Mult]]*Spins[[#This Row],[Bet]]</f>
        <v>0</v>
      </c>
      <c r="L9536">
        <f ca="1">Spins[[#This Row],[Payout]]-Spins[[#This Row],[Bet]]</f>
        <v>-1</v>
      </c>
    </row>
    <row r="9537" spans="1:12" x14ac:dyDescent="0.3">
      <c r="A9537">
        <f t="shared" si="737"/>
        <v>9536</v>
      </c>
      <c r="B9537">
        <f t="shared" ca="1" si="738"/>
        <v>5</v>
      </c>
      <c r="C9537" t="str" cm="1">
        <f t="array" aca="1" ref="C9537" ca="1">INDEX(Reel1,Spins[[#This Row],[Stop1]])</f>
        <v>🍋</v>
      </c>
      <c r="D9537">
        <f t="shared" ca="1" si="739"/>
        <v>23</v>
      </c>
      <c r="E9537" t="str" cm="1">
        <f t="array" aca="1" ref="E9537" ca="1">INDEX(Reel2,Spins[[#This Row],[Stop2]])</f>
        <v>🍇</v>
      </c>
      <c r="F9537">
        <f t="shared" ca="1" si="740"/>
        <v>7</v>
      </c>
      <c r="G9537" t="str" cm="1">
        <f t="array" aca="1" ref="G9537" ca="1">INDEX(Reel3,Spins[[#This Row],[Stop3]])</f>
        <v>🍒</v>
      </c>
      <c r="H9537" t="b">
        <f ca="1">AND(Spins[[#This Row],[Sym1]]=Spins[[#This Row],[Sym2]],Spins[[#This Row],[Sym2]]=Spins[[#This Row],[Sym3]])</f>
        <v>0</v>
      </c>
      <c r="I9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7">
        <f t="shared" si="741"/>
        <v>1</v>
      </c>
      <c r="K9537">
        <f ca="1">Spins[[#This Row],[Mult]]*Spins[[#This Row],[Bet]]</f>
        <v>0</v>
      </c>
      <c r="L9537">
        <f ca="1">Spins[[#This Row],[Payout]]-Spins[[#This Row],[Bet]]</f>
        <v>-1</v>
      </c>
    </row>
    <row r="9538" spans="1:12" x14ac:dyDescent="0.3">
      <c r="A9538">
        <f t="shared" ref="A9538:A9601" si="742">ROW()-1</f>
        <v>9537</v>
      </c>
      <c r="B9538">
        <f t="shared" ref="B9538:B9601" ca="1" si="743">RANDBETWEEN(1,ROWS(Reel1))</f>
        <v>16</v>
      </c>
      <c r="C9538" t="str" cm="1">
        <f t="array" aca="1" ref="C9538" ca="1">INDEX(Reel1,Spins[[#This Row],[Stop1]])</f>
        <v>🍒</v>
      </c>
      <c r="D9538">
        <f t="shared" ref="D9538:D9601" ca="1" si="744">RANDBETWEEN(1,ROWS(Reel2))</f>
        <v>9</v>
      </c>
      <c r="E9538" t="str" cm="1">
        <f t="array" aca="1" ref="E9538" ca="1">INDEX(Reel2,Spins[[#This Row],[Stop2]])</f>
        <v>🍋</v>
      </c>
      <c r="F9538">
        <f t="shared" ref="F9538:F9601" ca="1" si="745">RANDBETWEEN(1,ROWS(Reel3))</f>
        <v>12</v>
      </c>
      <c r="G9538" t="str" cm="1">
        <f t="array" aca="1" ref="G9538" ca="1">INDEX(Reel3,Spins[[#This Row],[Stop3]])</f>
        <v>🍒</v>
      </c>
      <c r="H9538" t="b">
        <f ca="1">AND(Spins[[#This Row],[Sym1]]=Spins[[#This Row],[Sym2]],Spins[[#This Row],[Sym2]]=Spins[[#This Row],[Sym3]])</f>
        <v>0</v>
      </c>
      <c r="I9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8">
        <f t="shared" ref="J9538:J9601" si="746">Bet</f>
        <v>1</v>
      </c>
      <c r="K9538">
        <f ca="1">Spins[[#This Row],[Mult]]*Spins[[#This Row],[Bet]]</f>
        <v>0</v>
      </c>
      <c r="L9538">
        <f ca="1">Spins[[#This Row],[Payout]]-Spins[[#This Row],[Bet]]</f>
        <v>-1</v>
      </c>
    </row>
    <row r="9539" spans="1:12" x14ac:dyDescent="0.3">
      <c r="A9539">
        <f t="shared" si="742"/>
        <v>9538</v>
      </c>
      <c r="B9539">
        <f t="shared" ca="1" si="743"/>
        <v>17</v>
      </c>
      <c r="C9539" t="str" cm="1">
        <f t="array" aca="1" ref="C9539" ca="1">INDEX(Reel1,Spins[[#This Row],[Stop1]])</f>
        <v>🍒</v>
      </c>
      <c r="D9539">
        <f t="shared" ca="1" si="744"/>
        <v>11</v>
      </c>
      <c r="E9539" t="str" cm="1">
        <f t="array" aca="1" ref="E9539" ca="1">INDEX(Reel2,Spins[[#This Row],[Stop2]])</f>
        <v>🍋</v>
      </c>
      <c r="F9539">
        <f t="shared" ca="1" si="745"/>
        <v>28</v>
      </c>
      <c r="G9539" t="str" cm="1">
        <f t="array" aca="1" ref="G9539" ca="1">INDEX(Reel3,Spins[[#This Row],[Stop3]])</f>
        <v>7️⃣</v>
      </c>
      <c r="H9539" t="b">
        <f ca="1">AND(Spins[[#This Row],[Sym1]]=Spins[[#This Row],[Sym2]],Spins[[#This Row],[Sym2]]=Spins[[#This Row],[Sym3]])</f>
        <v>0</v>
      </c>
      <c r="I9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39">
        <f t="shared" si="746"/>
        <v>1</v>
      </c>
      <c r="K9539">
        <f ca="1">Spins[[#This Row],[Mult]]*Spins[[#This Row],[Bet]]</f>
        <v>0</v>
      </c>
      <c r="L9539">
        <f ca="1">Spins[[#This Row],[Payout]]-Spins[[#This Row],[Bet]]</f>
        <v>-1</v>
      </c>
    </row>
    <row r="9540" spans="1:12" x14ac:dyDescent="0.3">
      <c r="A9540">
        <f t="shared" si="742"/>
        <v>9539</v>
      </c>
      <c r="B9540">
        <f t="shared" ca="1" si="743"/>
        <v>10</v>
      </c>
      <c r="C9540" t="str" cm="1">
        <f t="array" aca="1" ref="C9540" ca="1">INDEX(Reel1,Spins[[#This Row],[Stop1]])</f>
        <v>🍋</v>
      </c>
      <c r="D9540">
        <f t="shared" ca="1" si="744"/>
        <v>14</v>
      </c>
      <c r="E9540" t="str" cm="1">
        <f t="array" aca="1" ref="E9540" ca="1">INDEX(Reel2,Spins[[#This Row],[Stop2]])</f>
        <v>🍋</v>
      </c>
      <c r="F9540">
        <f t="shared" ca="1" si="745"/>
        <v>6</v>
      </c>
      <c r="G9540" t="str" cm="1">
        <f t="array" aca="1" ref="G9540" ca="1">INDEX(Reel3,Spins[[#This Row],[Stop3]])</f>
        <v>🍒</v>
      </c>
      <c r="H9540" t="b">
        <f ca="1">AND(Spins[[#This Row],[Sym1]]=Spins[[#This Row],[Sym2]],Spins[[#This Row],[Sym2]]=Spins[[#This Row],[Sym3]])</f>
        <v>0</v>
      </c>
      <c r="I9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40">
        <f t="shared" si="746"/>
        <v>1</v>
      </c>
      <c r="K9540">
        <f ca="1">Spins[[#This Row],[Mult]]*Spins[[#This Row],[Bet]]</f>
        <v>0.6</v>
      </c>
      <c r="L9540">
        <f ca="1">Spins[[#This Row],[Payout]]-Spins[[#This Row],[Bet]]</f>
        <v>-0.4</v>
      </c>
    </row>
    <row r="9541" spans="1:12" x14ac:dyDescent="0.3">
      <c r="A9541">
        <f t="shared" si="742"/>
        <v>9540</v>
      </c>
      <c r="B9541">
        <f t="shared" ca="1" si="743"/>
        <v>27</v>
      </c>
      <c r="C9541" t="str" cm="1">
        <f t="array" aca="1" ref="C9541" ca="1">INDEX(Reel1,Spins[[#This Row],[Stop1]])</f>
        <v>BAR</v>
      </c>
      <c r="D9541">
        <f t="shared" ca="1" si="744"/>
        <v>26</v>
      </c>
      <c r="E9541" t="str" cm="1">
        <f t="array" aca="1" ref="E9541" ca="1">INDEX(Reel2,Spins[[#This Row],[Stop2]])</f>
        <v>🔔</v>
      </c>
      <c r="F9541">
        <f t="shared" ca="1" si="745"/>
        <v>15</v>
      </c>
      <c r="G9541" t="str" cm="1">
        <f t="array" aca="1" ref="G9541" ca="1">INDEX(Reel3,Spins[[#This Row],[Stop3]])</f>
        <v>🍇</v>
      </c>
      <c r="H9541" t="b">
        <f ca="1">AND(Spins[[#This Row],[Sym1]]=Spins[[#This Row],[Sym2]],Spins[[#This Row],[Sym2]]=Spins[[#This Row],[Sym3]])</f>
        <v>0</v>
      </c>
      <c r="I9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41">
        <f t="shared" si="746"/>
        <v>1</v>
      </c>
      <c r="K9541">
        <f ca="1">Spins[[#This Row],[Mult]]*Spins[[#This Row],[Bet]]</f>
        <v>0</v>
      </c>
      <c r="L9541">
        <f ca="1">Spins[[#This Row],[Payout]]-Spins[[#This Row],[Bet]]</f>
        <v>-1</v>
      </c>
    </row>
    <row r="9542" spans="1:12" x14ac:dyDescent="0.3">
      <c r="A9542">
        <f t="shared" si="742"/>
        <v>9541</v>
      </c>
      <c r="B9542">
        <f t="shared" ca="1" si="743"/>
        <v>13</v>
      </c>
      <c r="C9542" t="str" cm="1">
        <f t="array" aca="1" ref="C9542" ca="1">INDEX(Reel1,Spins[[#This Row],[Stop1]])</f>
        <v>🍋</v>
      </c>
      <c r="D9542">
        <f t="shared" ca="1" si="744"/>
        <v>10</v>
      </c>
      <c r="E9542" t="str" cm="1">
        <f t="array" aca="1" ref="E9542" ca="1">INDEX(Reel2,Spins[[#This Row],[Stop2]])</f>
        <v>🍋</v>
      </c>
      <c r="F9542">
        <f t="shared" ca="1" si="745"/>
        <v>11</v>
      </c>
      <c r="G9542" t="str" cm="1">
        <f t="array" aca="1" ref="G9542" ca="1">INDEX(Reel3,Spins[[#This Row],[Stop3]])</f>
        <v>🍒</v>
      </c>
      <c r="H9542" t="b">
        <f ca="1">AND(Spins[[#This Row],[Sym1]]=Spins[[#This Row],[Sym2]],Spins[[#This Row],[Sym2]]=Spins[[#This Row],[Sym3]])</f>
        <v>0</v>
      </c>
      <c r="I9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42">
        <f t="shared" si="746"/>
        <v>1</v>
      </c>
      <c r="K9542">
        <f ca="1">Spins[[#This Row],[Mult]]*Spins[[#This Row],[Bet]]</f>
        <v>0.6</v>
      </c>
      <c r="L9542">
        <f ca="1">Spins[[#This Row],[Payout]]-Spins[[#This Row],[Bet]]</f>
        <v>-0.4</v>
      </c>
    </row>
    <row r="9543" spans="1:12" x14ac:dyDescent="0.3">
      <c r="A9543">
        <f t="shared" si="742"/>
        <v>9542</v>
      </c>
      <c r="B9543">
        <f t="shared" ca="1" si="743"/>
        <v>30</v>
      </c>
      <c r="C9543" t="str" cm="1">
        <f t="array" aca="1" ref="C9543" ca="1">INDEX(Reel1,Spins[[#This Row],[Stop1]])</f>
        <v>7️⃣</v>
      </c>
      <c r="D9543">
        <f t="shared" ca="1" si="744"/>
        <v>3</v>
      </c>
      <c r="E9543" t="str" cm="1">
        <f t="array" aca="1" ref="E9543" ca="1">INDEX(Reel2,Spins[[#This Row],[Stop2]])</f>
        <v>🍋</v>
      </c>
      <c r="F9543">
        <f t="shared" ca="1" si="745"/>
        <v>10</v>
      </c>
      <c r="G9543" t="str" cm="1">
        <f t="array" aca="1" ref="G9543" ca="1">INDEX(Reel3,Spins[[#This Row],[Stop3]])</f>
        <v>🍒</v>
      </c>
      <c r="H9543" t="b">
        <f ca="1">AND(Spins[[#This Row],[Sym1]]=Spins[[#This Row],[Sym2]],Spins[[#This Row],[Sym2]]=Spins[[#This Row],[Sym3]])</f>
        <v>0</v>
      </c>
      <c r="I9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43">
        <f t="shared" si="746"/>
        <v>1</v>
      </c>
      <c r="K9543">
        <f ca="1">Spins[[#This Row],[Mult]]*Spins[[#This Row],[Bet]]</f>
        <v>0</v>
      </c>
      <c r="L9543">
        <f ca="1">Spins[[#This Row],[Payout]]-Spins[[#This Row],[Bet]]</f>
        <v>-1</v>
      </c>
    </row>
    <row r="9544" spans="1:12" x14ac:dyDescent="0.3">
      <c r="A9544">
        <f t="shared" si="742"/>
        <v>9543</v>
      </c>
      <c r="B9544">
        <f t="shared" ca="1" si="743"/>
        <v>5</v>
      </c>
      <c r="C9544" t="str" cm="1">
        <f t="array" aca="1" ref="C9544" ca="1">INDEX(Reel1,Spins[[#This Row],[Stop1]])</f>
        <v>🍋</v>
      </c>
      <c r="D9544">
        <f t="shared" ca="1" si="744"/>
        <v>1</v>
      </c>
      <c r="E9544" t="str" cm="1">
        <f t="array" aca="1" ref="E9544" ca="1">INDEX(Reel2,Spins[[#This Row],[Stop2]])</f>
        <v>🍋</v>
      </c>
      <c r="F9544">
        <f t="shared" ca="1" si="745"/>
        <v>5</v>
      </c>
      <c r="G9544" t="str" cm="1">
        <f t="array" aca="1" ref="G9544" ca="1">INDEX(Reel3,Spins[[#This Row],[Stop3]])</f>
        <v>🍋</v>
      </c>
      <c r="H9544" t="b">
        <f ca="1">AND(Spins[[#This Row],[Sym1]]=Spins[[#This Row],[Sym2]],Spins[[#This Row],[Sym2]]=Spins[[#This Row],[Sym3]])</f>
        <v>1</v>
      </c>
      <c r="I9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44">
        <f t="shared" si="746"/>
        <v>1</v>
      </c>
      <c r="K9544">
        <f ca="1">Spins[[#This Row],[Mult]]*Spins[[#This Row],[Bet]]</f>
        <v>14</v>
      </c>
      <c r="L9544">
        <f ca="1">Spins[[#This Row],[Payout]]-Spins[[#This Row],[Bet]]</f>
        <v>13</v>
      </c>
    </row>
    <row r="9545" spans="1:12" x14ac:dyDescent="0.3">
      <c r="A9545">
        <f t="shared" si="742"/>
        <v>9544</v>
      </c>
      <c r="B9545">
        <f t="shared" ca="1" si="743"/>
        <v>24</v>
      </c>
      <c r="C9545" t="str" cm="1">
        <f t="array" aca="1" ref="C9545" ca="1">INDEX(Reel1,Spins[[#This Row],[Stop1]])</f>
        <v>🍇</v>
      </c>
      <c r="D9545">
        <f t="shared" ca="1" si="744"/>
        <v>22</v>
      </c>
      <c r="E9545" t="str" cm="1">
        <f t="array" aca="1" ref="E9545" ca="1">INDEX(Reel2,Spins[[#This Row],[Stop2]])</f>
        <v>🍇</v>
      </c>
      <c r="F9545">
        <f t="shared" ca="1" si="745"/>
        <v>10</v>
      </c>
      <c r="G9545" t="str" cm="1">
        <f t="array" aca="1" ref="G9545" ca="1">INDEX(Reel3,Spins[[#This Row],[Stop3]])</f>
        <v>🍒</v>
      </c>
      <c r="H9545" t="b">
        <f ca="1">AND(Spins[[#This Row],[Sym1]]=Spins[[#This Row],[Sym2]],Spins[[#This Row],[Sym2]]=Spins[[#This Row],[Sym3]])</f>
        <v>0</v>
      </c>
      <c r="I9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9545">
        <f t="shared" si="746"/>
        <v>1</v>
      </c>
      <c r="K9545">
        <f ca="1">Spins[[#This Row],[Mult]]*Spins[[#This Row],[Bet]]</f>
        <v>1.5</v>
      </c>
      <c r="L9545">
        <f ca="1">Spins[[#This Row],[Payout]]-Spins[[#This Row],[Bet]]</f>
        <v>0.5</v>
      </c>
    </row>
    <row r="9546" spans="1:12" x14ac:dyDescent="0.3">
      <c r="A9546">
        <f t="shared" si="742"/>
        <v>9545</v>
      </c>
      <c r="B9546">
        <f t="shared" ca="1" si="743"/>
        <v>4</v>
      </c>
      <c r="C9546" t="str" cm="1">
        <f t="array" aca="1" ref="C9546" ca="1">INDEX(Reel1,Spins[[#This Row],[Stop1]])</f>
        <v>🍋</v>
      </c>
      <c r="D9546">
        <f t="shared" ca="1" si="744"/>
        <v>11</v>
      </c>
      <c r="E9546" t="str" cm="1">
        <f t="array" aca="1" ref="E9546" ca="1">INDEX(Reel2,Spins[[#This Row],[Stop2]])</f>
        <v>🍋</v>
      </c>
      <c r="F9546">
        <f t="shared" ca="1" si="745"/>
        <v>25</v>
      </c>
      <c r="G9546" t="str" cm="1">
        <f t="array" aca="1" ref="G9546" ca="1">INDEX(Reel3,Spins[[#This Row],[Stop3]])</f>
        <v>BAR</v>
      </c>
      <c r="H9546" t="b">
        <f ca="1">AND(Spins[[#This Row],[Sym1]]=Spins[[#This Row],[Sym2]],Spins[[#This Row],[Sym2]]=Spins[[#This Row],[Sym3]])</f>
        <v>0</v>
      </c>
      <c r="I9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46">
        <f t="shared" si="746"/>
        <v>1</v>
      </c>
      <c r="K9546">
        <f ca="1">Spins[[#This Row],[Mult]]*Spins[[#This Row],[Bet]]</f>
        <v>0.6</v>
      </c>
      <c r="L9546">
        <f ca="1">Spins[[#This Row],[Payout]]-Spins[[#This Row],[Bet]]</f>
        <v>-0.4</v>
      </c>
    </row>
    <row r="9547" spans="1:12" x14ac:dyDescent="0.3">
      <c r="A9547">
        <f t="shared" si="742"/>
        <v>9546</v>
      </c>
      <c r="B9547">
        <f t="shared" ca="1" si="743"/>
        <v>12</v>
      </c>
      <c r="C9547" t="str" cm="1">
        <f t="array" aca="1" ref="C9547" ca="1">INDEX(Reel1,Spins[[#This Row],[Stop1]])</f>
        <v>🍋</v>
      </c>
      <c r="D9547">
        <f t="shared" ca="1" si="744"/>
        <v>30</v>
      </c>
      <c r="E9547" t="str" cm="1">
        <f t="array" aca="1" ref="E9547" ca="1">INDEX(Reel2,Spins[[#This Row],[Stop2]])</f>
        <v>7️⃣</v>
      </c>
      <c r="F9547">
        <f t="shared" ca="1" si="745"/>
        <v>18</v>
      </c>
      <c r="G9547" t="str" cm="1">
        <f t="array" aca="1" ref="G9547" ca="1">INDEX(Reel3,Spins[[#This Row],[Stop3]])</f>
        <v>🔔</v>
      </c>
      <c r="H9547" t="b">
        <f ca="1">AND(Spins[[#This Row],[Sym1]]=Spins[[#This Row],[Sym2]],Spins[[#This Row],[Sym2]]=Spins[[#This Row],[Sym3]])</f>
        <v>0</v>
      </c>
      <c r="I9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47">
        <f t="shared" si="746"/>
        <v>1</v>
      </c>
      <c r="K9547">
        <f ca="1">Spins[[#This Row],[Mult]]*Spins[[#This Row],[Bet]]</f>
        <v>0</v>
      </c>
      <c r="L9547">
        <f ca="1">Spins[[#This Row],[Payout]]-Spins[[#This Row],[Bet]]</f>
        <v>-1</v>
      </c>
    </row>
    <row r="9548" spans="1:12" x14ac:dyDescent="0.3">
      <c r="A9548">
        <f t="shared" si="742"/>
        <v>9547</v>
      </c>
      <c r="B9548">
        <f t="shared" ca="1" si="743"/>
        <v>17</v>
      </c>
      <c r="C9548" t="str" cm="1">
        <f t="array" aca="1" ref="C9548" ca="1">INDEX(Reel1,Spins[[#This Row],[Stop1]])</f>
        <v>🍒</v>
      </c>
      <c r="D9548">
        <f t="shared" ca="1" si="744"/>
        <v>20</v>
      </c>
      <c r="E9548" t="str" cm="1">
        <f t="array" aca="1" ref="E9548" ca="1">INDEX(Reel2,Spins[[#This Row],[Stop2]])</f>
        <v>🍒</v>
      </c>
      <c r="F9548">
        <f t="shared" ca="1" si="745"/>
        <v>24</v>
      </c>
      <c r="G9548" t="str" cm="1">
        <f t="array" aca="1" ref="G9548" ca="1">INDEX(Reel3,Spins[[#This Row],[Stop3]])</f>
        <v>BAR</v>
      </c>
      <c r="H9548" t="b">
        <f ca="1">AND(Spins[[#This Row],[Sym1]]=Spins[[#This Row],[Sym2]],Spins[[#This Row],[Sym2]]=Spins[[#This Row],[Sym3]])</f>
        <v>0</v>
      </c>
      <c r="I9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548">
        <f t="shared" si="746"/>
        <v>1</v>
      </c>
      <c r="K9548">
        <f ca="1">Spins[[#This Row],[Mult]]*Spins[[#This Row],[Bet]]</f>
        <v>0.8</v>
      </c>
      <c r="L9548">
        <f ca="1">Spins[[#This Row],[Payout]]-Spins[[#This Row],[Bet]]</f>
        <v>-0.19999999999999996</v>
      </c>
    </row>
    <row r="9549" spans="1:12" x14ac:dyDescent="0.3">
      <c r="A9549">
        <f t="shared" si="742"/>
        <v>9548</v>
      </c>
      <c r="B9549">
        <f t="shared" ca="1" si="743"/>
        <v>14</v>
      </c>
      <c r="C9549" t="str" cm="1">
        <f t="array" aca="1" ref="C9549" ca="1">INDEX(Reel1,Spins[[#This Row],[Stop1]])</f>
        <v>🍋</v>
      </c>
      <c r="D9549">
        <f t="shared" ca="1" si="744"/>
        <v>31</v>
      </c>
      <c r="E9549" t="str" cm="1">
        <f t="array" aca="1" ref="E9549" ca="1">INDEX(Reel2,Spins[[#This Row],[Stop2]])</f>
        <v>💎</v>
      </c>
      <c r="F9549">
        <f t="shared" ca="1" si="745"/>
        <v>20</v>
      </c>
      <c r="G9549" t="str" cm="1">
        <f t="array" aca="1" ref="G9549" ca="1">INDEX(Reel3,Spins[[#This Row],[Stop3]])</f>
        <v>🔔</v>
      </c>
      <c r="H9549" t="b">
        <f ca="1">AND(Spins[[#This Row],[Sym1]]=Spins[[#This Row],[Sym2]],Spins[[#This Row],[Sym2]]=Spins[[#This Row],[Sym3]])</f>
        <v>0</v>
      </c>
      <c r="I9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49">
        <f t="shared" si="746"/>
        <v>1</v>
      </c>
      <c r="K9549">
        <f ca="1">Spins[[#This Row],[Mult]]*Spins[[#This Row],[Bet]]</f>
        <v>0</v>
      </c>
      <c r="L9549">
        <f ca="1">Spins[[#This Row],[Payout]]-Spins[[#This Row],[Bet]]</f>
        <v>-1</v>
      </c>
    </row>
    <row r="9550" spans="1:12" x14ac:dyDescent="0.3">
      <c r="A9550">
        <f t="shared" si="742"/>
        <v>9549</v>
      </c>
      <c r="B9550">
        <f t="shared" ca="1" si="743"/>
        <v>18</v>
      </c>
      <c r="C9550" t="str" cm="1">
        <f t="array" aca="1" ref="C9550" ca="1">INDEX(Reel1,Spins[[#This Row],[Stop1]])</f>
        <v>🍒</v>
      </c>
      <c r="D9550">
        <f t="shared" ca="1" si="744"/>
        <v>4</v>
      </c>
      <c r="E9550" t="str" cm="1">
        <f t="array" aca="1" ref="E9550" ca="1">INDEX(Reel2,Spins[[#This Row],[Stop2]])</f>
        <v>🍋</v>
      </c>
      <c r="F9550">
        <f t="shared" ca="1" si="745"/>
        <v>30</v>
      </c>
      <c r="G9550" t="str" cm="1">
        <f t="array" aca="1" ref="G9550" ca="1">INDEX(Reel3,Spins[[#This Row],[Stop3]])</f>
        <v>💎</v>
      </c>
      <c r="H9550" t="b">
        <f ca="1">AND(Spins[[#This Row],[Sym1]]=Spins[[#This Row],[Sym2]],Spins[[#This Row],[Sym2]]=Spins[[#This Row],[Sym3]])</f>
        <v>0</v>
      </c>
      <c r="I9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0">
        <f t="shared" si="746"/>
        <v>1</v>
      </c>
      <c r="K9550">
        <f ca="1">Spins[[#This Row],[Mult]]*Spins[[#This Row],[Bet]]</f>
        <v>0</v>
      </c>
      <c r="L9550">
        <f ca="1">Spins[[#This Row],[Payout]]-Spins[[#This Row],[Bet]]</f>
        <v>-1</v>
      </c>
    </row>
    <row r="9551" spans="1:12" x14ac:dyDescent="0.3">
      <c r="A9551">
        <f t="shared" si="742"/>
        <v>9550</v>
      </c>
      <c r="B9551">
        <f t="shared" ca="1" si="743"/>
        <v>17</v>
      </c>
      <c r="C9551" t="str" cm="1">
        <f t="array" aca="1" ref="C9551" ca="1">INDEX(Reel1,Spins[[#This Row],[Stop1]])</f>
        <v>🍒</v>
      </c>
      <c r="D9551">
        <f t="shared" ca="1" si="744"/>
        <v>10</v>
      </c>
      <c r="E9551" t="str" cm="1">
        <f t="array" aca="1" ref="E9551" ca="1">INDEX(Reel2,Spins[[#This Row],[Stop2]])</f>
        <v>🍋</v>
      </c>
      <c r="F9551">
        <f t="shared" ca="1" si="745"/>
        <v>6</v>
      </c>
      <c r="G9551" t="str" cm="1">
        <f t="array" aca="1" ref="G9551" ca="1">INDEX(Reel3,Spins[[#This Row],[Stop3]])</f>
        <v>🍒</v>
      </c>
      <c r="H9551" t="b">
        <f ca="1">AND(Spins[[#This Row],[Sym1]]=Spins[[#This Row],[Sym2]],Spins[[#This Row],[Sym2]]=Spins[[#This Row],[Sym3]])</f>
        <v>0</v>
      </c>
      <c r="I9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1">
        <f t="shared" si="746"/>
        <v>1</v>
      </c>
      <c r="K9551">
        <f ca="1">Spins[[#This Row],[Mult]]*Spins[[#This Row],[Bet]]</f>
        <v>0</v>
      </c>
      <c r="L9551">
        <f ca="1">Spins[[#This Row],[Payout]]-Spins[[#This Row],[Bet]]</f>
        <v>-1</v>
      </c>
    </row>
    <row r="9552" spans="1:12" x14ac:dyDescent="0.3">
      <c r="A9552">
        <f t="shared" si="742"/>
        <v>9551</v>
      </c>
      <c r="B9552">
        <f t="shared" ca="1" si="743"/>
        <v>24</v>
      </c>
      <c r="C9552" t="str" cm="1">
        <f t="array" aca="1" ref="C9552" ca="1">INDEX(Reel1,Spins[[#This Row],[Stop1]])</f>
        <v>🍇</v>
      </c>
      <c r="D9552">
        <f t="shared" ca="1" si="744"/>
        <v>27</v>
      </c>
      <c r="E9552" t="str" cm="1">
        <f t="array" aca="1" ref="E9552" ca="1">INDEX(Reel2,Spins[[#This Row],[Stop2]])</f>
        <v>BAR</v>
      </c>
      <c r="F9552">
        <f t="shared" ca="1" si="745"/>
        <v>19</v>
      </c>
      <c r="G9552" t="str" cm="1">
        <f t="array" aca="1" ref="G9552" ca="1">INDEX(Reel3,Spins[[#This Row],[Stop3]])</f>
        <v>🔔</v>
      </c>
      <c r="H9552" t="b">
        <f ca="1">AND(Spins[[#This Row],[Sym1]]=Spins[[#This Row],[Sym2]],Spins[[#This Row],[Sym2]]=Spins[[#This Row],[Sym3]])</f>
        <v>0</v>
      </c>
      <c r="I9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2">
        <f t="shared" si="746"/>
        <v>1</v>
      </c>
      <c r="K9552">
        <f ca="1">Spins[[#This Row],[Mult]]*Spins[[#This Row],[Bet]]</f>
        <v>0</v>
      </c>
      <c r="L9552">
        <f ca="1">Spins[[#This Row],[Payout]]-Spins[[#This Row],[Bet]]</f>
        <v>-1</v>
      </c>
    </row>
    <row r="9553" spans="1:12" x14ac:dyDescent="0.3">
      <c r="A9553">
        <f t="shared" si="742"/>
        <v>9552</v>
      </c>
      <c r="B9553">
        <f t="shared" ca="1" si="743"/>
        <v>4</v>
      </c>
      <c r="C9553" t="str" cm="1">
        <f t="array" aca="1" ref="C9553" ca="1">INDEX(Reel1,Spins[[#This Row],[Stop1]])</f>
        <v>🍋</v>
      </c>
      <c r="D9553">
        <f t="shared" ca="1" si="744"/>
        <v>10</v>
      </c>
      <c r="E9553" t="str" cm="1">
        <f t="array" aca="1" ref="E9553" ca="1">INDEX(Reel2,Spins[[#This Row],[Stop2]])</f>
        <v>🍋</v>
      </c>
      <c r="F9553">
        <f t="shared" ca="1" si="745"/>
        <v>19</v>
      </c>
      <c r="G9553" t="str" cm="1">
        <f t="array" aca="1" ref="G9553" ca="1">INDEX(Reel3,Spins[[#This Row],[Stop3]])</f>
        <v>🔔</v>
      </c>
      <c r="H9553" t="b">
        <f ca="1">AND(Spins[[#This Row],[Sym1]]=Spins[[#This Row],[Sym2]],Spins[[#This Row],[Sym2]]=Spins[[#This Row],[Sym3]])</f>
        <v>0</v>
      </c>
      <c r="I9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53">
        <f t="shared" si="746"/>
        <v>1</v>
      </c>
      <c r="K9553">
        <f ca="1">Spins[[#This Row],[Mult]]*Spins[[#This Row],[Bet]]</f>
        <v>0.6</v>
      </c>
      <c r="L9553">
        <f ca="1">Spins[[#This Row],[Payout]]-Spins[[#This Row],[Bet]]</f>
        <v>-0.4</v>
      </c>
    </row>
    <row r="9554" spans="1:12" x14ac:dyDescent="0.3">
      <c r="A9554">
        <f t="shared" si="742"/>
        <v>9553</v>
      </c>
      <c r="B9554">
        <f t="shared" ca="1" si="743"/>
        <v>27</v>
      </c>
      <c r="C9554" t="str" cm="1">
        <f t="array" aca="1" ref="C9554" ca="1">INDEX(Reel1,Spins[[#This Row],[Stop1]])</f>
        <v>BAR</v>
      </c>
      <c r="D9554">
        <f t="shared" ca="1" si="744"/>
        <v>11</v>
      </c>
      <c r="E9554" t="str" cm="1">
        <f t="array" aca="1" ref="E9554" ca="1">INDEX(Reel2,Spins[[#This Row],[Stop2]])</f>
        <v>🍋</v>
      </c>
      <c r="F9554">
        <f t="shared" ca="1" si="745"/>
        <v>3</v>
      </c>
      <c r="G9554" t="str" cm="1">
        <f t="array" aca="1" ref="G9554" ca="1">INDEX(Reel3,Spins[[#This Row],[Stop3]])</f>
        <v>🍋</v>
      </c>
      <c r="H9554" t="b">
        <f ca="1">AND(Spins[[#This Row],[Sym1]]=Spins[[#This Row],[Sym2]],Spins[[#This Row],[Sym2]]=Spins[[#This Row],[Sym3]])</f>
        <v>0</v>
      </c>
      <c r="I9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4">
        <f t="shared" si="746"/>
        <v>1</v>
      </c>
      <c r="K9554">
        <f ca="1">Spins[[#This Row],[Mult]]*Spins[[#This Row],[Bet]]</f>
        <v>0</v>
      </c>
      <c r="L9554">
        <f ca="1">Spins[[#This Row],[Payout]]-Spins[[#This Row],[Bet]]</f>
        <v>-1</v>
      </c>
    </row>
    <row r="9555" spans="1:12" x14ac:dyDescent="0.3">
      <c r="A9555">
        <f t="shared" si="742"/>
        <v>9554</v>
      </c>
      <c r="B9555">
        <f t="shared" ca="1" si="743"/>
        <v>18</v>
      </c>
      <c r="C9555" t="str" cm="1">
        <f t="array" aca="1" ref="C9555" ca="1">INDEX(Reel1,Spins[[#This Row],[Stop1]])</f>
        <v>🍒</v>
      </c>
      <c r="D9555">
        <f t="shared" ca="1" si="744"/>
        <v>3</v>
      </c>
      <c r="E9555" t="str" cm="1">
        <f t="array" aca="1" ref="E9555" ca="1">INDEX(Reel2,Spins[[#This Row],[Stop2]])</f>
        <v>🍋</v>
      </c>
      <c r="F9555">
        <f t="shared" ca="1" si="745"/>
        <v>9</v>
      </c>
      <c r="G9555" t="str" cm="1">
        <f t="array" aca="1" ref="G9555" ca="1">INDEX(Reel3,Spins[[#This Row],[Stop3]])</f>
        <v>🍒</v>
      </c>
      <c r="H9555" t="b">
        <f ca="1">AND(Spins[[#This Row],[Sym1]]=Spins[[#This Row],[Sym2]],Spins[[#This Row],[Sym2]]=Spins[[#This Row],[Sym3]])</f>
        <v>0</v>
      </c>
      <c r="I9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5">
        <f t="shared" si="746"/>
        <v>1</v>
      </c>
      <c r="K9555">
        <f ca="1">Spins[[#This Row],[Mult]]*Spins[[#This Row],[Bet]]</f>
        <v>0</v>
      </c>
      <c r="L9555">
        <f ca="1">Spins[[#This Row],[Payout]]-Spins[[#This Row],[Bet]]</f>
        <v>-1</v>
      </c>
    </row>
    <row r="9556" spans="1:12" x14ac:dyDescent="0.3">
      <c r="A9556">
        <f t="shared" si="742"/>
        <v>9555</v>
      </c>
      <c r="B9556">
        <f t="shared" ca="1" si="743"/>
        <v>11</v>
      </c>
      <c r="C9556" t="str" cm="1">
        <f t="array" aca="1" ref="C9556" ca="1">INDEX(Reel1,Spins[[#This Row],[Stop1]])</f>
        <v>🍋</v>
      </c>
      <c r="D9556">
        <f t="shared" ca="1" si="744"/>
        <v>25</v>
      </c>
      <c r="E9556" t="str" cm="1">
        <f t="array" aca="1" ref="E9556" ca="1">INDEX(Reel2,Spins[[#This Row],[Stop2]])</f>
        <v>🔔</v>
      </c>
      <c r="F9556">
        <f t="shared" ca="1" si="745"/>
        <v>5</v>
      </c>
      <c r="G9556" t="str" cm="1">
        <f t="array" aca="1" ref="G9556" ca="1">INDEX(Reel3,Spins[[#This Row],[Stop3]])</f>
        <v>🍋</v>
      </c>
      <c r="H9556" t="b">
        <f ca="1">AND(Spins[[#This Row],[Sym1]]=Spins[[#This Row],[Sym2]],Spins[[#This Row],[Sym2]]=Spins[[#This Row],[Sym3]])</f>
        <v>0</v>
      </c>
      <c r="I9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6">
        <f t="shared" si="746"/>
        <v>1</v>
      </c>
      <c r="K9556">
        <f ca="1">Spins[[#This Row],[Mult]]*Spins[[#This Row],[Bet]]</f>
        <v>0</v>
      </c>
      <c r="L9556">
        <f ca="1">Spins[[#This Row],[Payout]]-Spins[[#This Row],[Bet]]</f>
        <v>-1</v>
      </c>
    </row>
    <row r="9557" spans="1:12" x14ac:dyDescent="0.3">
      <c r="A9557">
        <f t="shared" si="742"/>
        <v>9556</v>
      </c>
      <c r="B9557">
        <f t="shared" ca="1" si="743"/>
        <v>17</v>
      </c>
      <c r="C9557" t="str" cm="1">
        <f t="array" aca="1" ref="C9557" ca="1">INDEX(Reel1,Spins[[#This Row],[Stop1]])</f>
        <v>🍒</v>
      </c>
      <c r="D9557">
        <f t="shared" ca="1" si="744"/>
        <v>6</v>
      </c>
      <c r="E9557" t="str" cm="1">
        <f t="array" aca="1" ref="E9557" ca="1">INDEX(Reel2,Spins[[#This Row],[Stop2]])</f>
        <v>🍋</v>
      </c>
      <c r="F9557">
        <f t="shared" ca="1" si="745"/>
        <v>17</v>
      </c>
      <c r="G9557" t="str" cm="1">
        <f t="array" aca="1" ref="G9557" ca="1">INDEX(Reel3,Spins[[#This Row],[Stop3]])</f>
        <v>🍇</v>
      </c>
      <c r="H9557" t="b">
        <f ca="1">AND(Spins[[#This Row],[Sym1]]=Spins[[#This Row],[Sym2]],Spins[[#This Row],[Sym2]]=Spins[[#This Row],[Sym3]])</f>
        <v>0</v>
      </c>
      <c r="I9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7">
        <f t="shared" si="746"/>
        <v>1</v>
      </c>
      <c r="K9557">
        <f ca="1">Spins[[#This Row],[Mult]]*Spins[[#This Row],[Bet]]</f>
        <v>0</v>
      </c>
      <c r="L9557">
        <f ca="1">Spins[[#This Row],[Payout]]-Spins[[#This Row],[Bet]]</f>
        <v>-1</v>
      </c>
    </row>
    <row r="9558" spans="1:12" x14ac:dyDescent="0.3">
      <c r="A9558">
        <f t="shared" si="742"/>
        <v>9557</v>
      </c>
      <c r="B9558">
        <f t="shared" ca="1" si="743"/>
        <v>1</v>
      </c>
      <c r="C9558" t="str" cm="1">
        <f t="array" aca="1" ref="C9558" ca="1">INDEX(Reel1,Spins[[#This Row],[Stop1]])</f>
        <v>🍋</v>
      </c>
      <c r="D9558">
        <f t="shared" ca="1" si="744"/>
        <v>17</v>
      </c>
      <c r="E9558" t="str" cm="1">
        <f t="array" aca="1" ref="E9558" ca="1">INDEX(Reel2,Spins[[#This Row],[Stop2]])</f>
        <v>🍒</v>
      </c>
      <c r="F9558">
        <f t="shared" ca="1" si="745"/>
        <v>30</v>
      </c>
      <c r="G9558" t="str" cm="1">
        <f t="array" aca="1" ref="G9558" ca="1">INDEX(Reel3,Spins[[#This Row],[Stop3]])</f>
        <v>💎</v>
      </c>
      <c r="H9558" t="b">
        <f ca="1">AND(Spins[[#This Row],[Sym1]]=Spins[[#This Row],[Sym2]],Spins[[#This Row],[Sym2]]=Spins[[#This Row],[Sym3]])</f>
        <v>0</v>
      </c>
      <c r="I9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8">
        <f t="shared" si="746"/>
        <v>1</v>
      </c>
      <c r="K9558">
        <f ca="1">Spins[[#This Row],[Mult]]*Spins[[#This Row],[Bet]]</f>
        <v>0</v>
      </c>
      <c r="L9558">
        <f ca="1">Spins[[#This Row],[Payout]]-Spins[[#This Row],[Bet]]</f>
        <v>-1</v>
      </c>
    </row>
    <row r="9559" spans="1:12" x14ac:dyDescent="0.3">
      <c r="A9559">
        <f t="shared" si="742"/>
        <v>9558</v>
      </c>
      <c r="B9559">
        <f t="shared" ca="1" si="743"/>
        <v>29</v>
      </c>
      <c r="C9559" t="str" cm="1">
        <f t="array" aca="1" ref="C9559" ca="1">INDEX(Reel1,Spins[[#This Row],[Stop1]])</f>
        <v>7️⃣</v>
      </c>
      <c r="D9559">
        <f t="shared" ca="1" si="744"/>
        <v>19</v>
      </c>
      <c r="E9559" t="str" cm="1">
        <f t="array" aca="1" ref="E9559" ca="1">INDEX(Reel2,Spins[[#This Row],[Stop2]])</f>
        <v>🍒</v>
      </c>
      <c r="F9559">
        <f t="shared" ca="1" si="745"/>
        <v>13</v>
      </c>
      <c r="G9559" t="str" cm="1">
        <f t="array" aca="1" ref="G9559" ca="1">INDEX(Reel3,Spins[[#This Row],[Stop3]])</f>
        <v>🍇</v>
      </c>
      <c r="H9559" t="b">
        <f ca="1">AND(Spins[[#This Row],[Sym1]]=Spins[[#This Row],[Sym2]],Spins[[#This Row],[Sym2]]=Spins[[#This Row],[Sym3]])</f>
        <v>0</v>
      </c>
      <c r="I9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59">
        <f t="shared" si="746"/>
        <v>1</v>
      </c>
      <c r="K9559">
        <f ca="1">Spins[[#This Row],[Mult]]*Spins[[#This Row],[Bet]]</f>
        <v>0</v>
      </c>
      <c r="L9559">
        <f ca="1">Spins[[#This Row],[Payout]]-Spins[[#This Row],[Bet]]</f>
        <v>-1</v>
      </c>
    </row>
    <row r="9560" spans="1:12" x14ac:dyDescent="0.3">
      <c r="A9560">
        <f t="shared" si="742"/>
        <v>9559</v>
      </c>
      <c r="B9560">
        <f t="shared" ca="1" si="743"/>
        <v>6</v>
      </c>
      <c r="C9560" t="str" cm="1">
        <f t="array" aca="1" ref="C9560" ca="1">INDEX(Reel1,Spins[[#This Row],[Stop1]])</f>
        <v>🍋</v>
      </c>
      <c r="D9560">
        <f t="shared" ca="1" si="744"/>
        <v>23</v>
      </c>
      <c r="E9560" t="str" cm="1">
        <f t="array" aca="1" ref="E9560" ca="1">INDEX(Reel2,Spins[[#This Row],[Stop2]])</f>
        <v>🍇</v>
      </c>
      <c r="F9560">
        <f t="shared" ca="1" si="745"/>
        <v>10</v>
      </c>
      <c r="G9560" t="str" cm="1">
        <f t="array" aca="1" ref="G9560" ca="1">INDEX(Reel3,Spins[[#This Row],[Stop3]])</f>
        <v>🍒</v>
      </c>
      <c r="H9560" t="b">
        <f ca="1">AND(Spins[[#This Row],[Sym1]]=Spins[[#This Row],[Sym2]],Spins[[#This Row],[Sym2]]=Spins[[#This Row],[Sym3]])</f>
        <v>0</v>
      </c>
      <c r="I9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60">
        <f t="shared" si="746"/>
        <v>1</v>
      </c>
      <c r="K9560">
        <f ca="1">Spins[[#This Row],[Mult]]*Spins[[#This Row],[Bet]]</f>
        <v>0</v>
      </c>
      <c r="L9560">
        <f ca="1">Spins[[#This Row],[Payout]]-Spins[[#This Row],[Bet]]</f>
        <v>-1</v>
      </c>
    </row>
    <row r="9561" spans="1:12" x14ac:dyDescent="0.3">
      <c r="A9561">
        <f t="shared" si="742"/>
        <v>9560</v>
      </c>
      <c r="B9561">
        <f t="shared" ca="1" si="743"/>
        <v>24</v>
      </c>
      <c r="C9561" t="str" cm="1">
        <f t="array" aca="1" ref="C9561" ca="1">INDEX(Reel1,Spins[[#This Row],[Stop1]])</f>
        <v>🍇</v>
      </c>
      <c r="D9561">
        <f t="shared" ca="1" si="744"/>
        <v>22</v>
      </c>
      <c r="E9561" t="str" cm="1">
        <f t="array" aca="1" ref="E9561" ca="1">INDEX(Reel2,Spins[[#This Row],[Stop2]])</f>
        <v>🍇</v>
      </c>
      <c r="F9561">
        <f t="shared" ca="1" si="745"/>
        <v>23</v>
      </c>
      <c r="G9561" t="str" cm="1">
        <f t="array" aca="1" ref="G9561" ca="1">INDEX(Reel3,Spins[[#This Row],[Stop3]])</f>
        <v>BAR</v>
      </c>
      <c r="H9561" t="b">
        <f ca="1">AND(Spins[[#This Row],[Sym1]]=Spins[[#This Row],[Sym2]],Spins[[#This Row],[Sym2]]=Spins[[#This Row],[Sym3]])</f>
        <v>0</v>
      </c>
      <c r="I9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9561">
        <f t="shared" si="746"/>
        <v>1</v>
      </c>
      <c r="K9561">
        <f ca="1">Spins[[#This Row],[Mult]]*Spins[[#This Row],[Bet]]</f>
        <v>1.5</v>
      </c>
      <c r="L9561">
        <f ca="1">Spins[[#This Row],[Payout]]-Spins[[#This Row],[Bet]]</f>
        <v>0.5</v>
      </c>
    </row>
    <row r="9562" spans="1:12" x14ac:dyDescent="0.3">
      <c r="A9562">
        <f t="shared" si="742"/>
        <v>9561</v>
      </c>
      <c r="B9562">
        <f t="shared" ca="1" si="743"/>
        <v>12</v>
      </c>
      <c r="C9562" t="str" cm="1">
        <f t="array" aca="1" ref="C9562" ca="1">INDEX(Reel1,Spins[[#This Row],[Stop1]])</f>
        <v>🍋</v>
      </c>
      <c r="D9562">
        <f t="shared" ca="1" si="744"/>
        <v>10</v>
      </c>
      <c r="E9562" t="str" cm="1">
        <f t="array" aca="1" ref="E9562" ca="1">INDEX(Reel2,Spins[[#This Row],[Stop2]])</f>
        <v>🍋</v>
      </c>
      <c r="F9562">
        <f t="shared" ca="1" si="745"/>
        <v>14</v>
      </c>
      <c r="G9562" t="str" cm="1">
        <f t="array" aca="1" ref="G9562" ca="1">INDEX(Reel3,Spins[[#This Row],[Stop3]])</f>
        <v>🍇</v>
      </c>
      <c r="H9562" t="b">
        <f ca="1">AND(Spins[[#This Row],[Sym1]]=Spins[[#This Row],[Sym2]],Spins[[#This Row],[Sym2]]=Spins[[#This Row],[Sym3]])</f>
        <v>0</v>
      </c>
      <c r="I9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62">
        <f t="shared" si="746"/>
        <v>1</v>
      </c>
      <c r="K9562">
        <f ca="1">Spins[[#This Row],[Mult]]*Spins[[#This Row],[Bet]]</f>
        <v>0.6</v>
      </c>
      <c r="L9562">
        <f ca="1">Spins[[#This Row],[Payout]]-Spins[[#This Row],[Bet]]</f>
        <v>-0.4</v>
      </c>
    </row>
    <row r="9563" spans="1:12" x14ac:dyDescent="0.3">
      <c r="A9563">
        <f t="shared" si="742"/>
        <v>9562</v>
      </c>
      <c r="B9563">
        <f t="shared" ca="1" si="743"/>
        <v>13</v>
      </c>
      <c r="C9563" t="str" cm="1">
        <f t="array" aca="1" ref="C9563" ca="1">INDEX(Reel1,Spins[[#This Row],[Stop1]])</f>
        <v>🍋</v>
      </c>
      <c r="D9563">
        <f t="shared" ca="1" si="744"/>
        <v>11</v>
      </c>
      <c r="E9563" t="str" cm="1">
        <f t="array" aca="1" ref="E9563" ca="1">INDEX(Reel2,Spins[[#This Row],[Stop2]])</f>
        <v>🍋</v>
      </c>
      <c r="F9563">
        <f t="shared" ca="1" si="745"/>
        <v>25</v>
      </c>
      <c r="G9563" t="str" cm="1">
        <f t="array" aca="1" ref="G9563" ca="1">INDEX(Reel3,Spins[[#This Row],[Stop3]])</f>
        <v>BAR</v>
      </c>
      <c r="H9563" t="b">
        <f ca="1">AND(Spins[[#This Row],[Sym1]]=Spins[[#This Row],[Sym2]],Spins[[#This Row],[Sym2]]=Spins[[#This Row],[Sym3]])</f>
        <v>0</v>
      </c>
      <c r="I9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63">
        <f t="shared" si="746"/>
        <v>1</v>
      </c>
      <c r="K9563">
        <f ca="1">Spins[[#This Row],[Mult]]*Spins[[#This Row],[Bet]]</f>
        <v>0.6</v>
      </c>
      <c r="L9563">
        <f ca="1">Spins[[#This Row],[Payout]]-Spins[[#This Row],[Bet]]</f>
        <v>-0.4</v>
      </c>
    </row>
    <row r="9564" spans="1:12" x14ac:dyDescent="0.3">
      <c r="A9564">
        <f t="shared" si="742"/>
        <v>9563</v>
      </c>
      <c r="B9564">
        <f t="shared" ca="1" si="743"/>
        <v>31</v>
      </c>
      <c r="C9564" t="str" cm="1">
        <f t="array" aca="1" ref="C9564" ca="1">INDEX(Reel1,Spins[[#This Row],[Stop1]])</f>
        <v>💎</v>
      </c>
      <c r="D9564">
        <f t="shared" ca="1" si="744"/>
        <v>1</v>
      </c>
      <c r="E9564" t="str" cm="1">
        <f t="array" aca="1" ref="E9564" ca="1">INDEX(Reel2,Spins[[#This Row],[Stop2]])</f>
        <v>🍋</v>
      </c>
      <c r="F9564">
        <f t="shared" ca="1" si="745"/>
        <v>26</v>
      </c>
      <c r="G9564" t="str" cm="1">
        <f t="array" aca="1" ref="G9564" ca="1">INDEX(Reel3,Spins[[#This Row],[Stop3]])</f>
        <v>BAR</v>
      </c>
      <c r="H9564" t="b">
        <f ca="1">AND(Spins[[#This Row],[Sym1]]=Spins[[#This Row],[Sym2]],Spins[[#This Row],[Sym2]]=Spins[[#This Row],[Sym3]])</f>
        <v>0</v>
      </c>
      <c r="I9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64">
        <f t="shared" si="746"/>
        <v>1</v>
      </c>
      <c r="K9564">
        <f ca="1">Spins[[#This Row],[Mult]]*Spins[[#This Row],[Bet]]</f>
        <v>0</v>
      </c>
      <c r="L9564">
        <f ca="1">Spins[[#This Row],[Payout]]-Spins[[#This Row],[Bet]]</f>
        <v>-1</v>
      </c>
    </row>
    <row r="9565" spans="1:12" x14ac:dyDescent="0.3">
      <c r="A9565">
        <f t="shared" si="742"/>
        <v>9564</v>
      </c>
      <c r="B9565">
        <f t="shared" ca="1" si="743"/>
        <v>8</v>
      </c>
      <c r="C9565" t="str" cm="1">
        <f t="array" aca="1" ref="C9565" ca="1">INDEX(Reel1,Spins[[#This Row],[Stop1]])</f>
        <v>🍋</v>
      </c>
      <c r="D9565">
        <f t="shared" ca="1" si="744"/>
        <v>28</v>
      </c>
      <c r="E9565" t="str" cm="1">
        <f t="array" aca="1" ref="E9565" ca="1">INDEX(Reel2,Spins[[#This Row],[Stop2]])</f>
        <v>BAR</v>
      </c>
      <c r="F9565">
        <f t="shared" ca="1" si="745"/>
        <v>5</v>
      </c>
      <c r="G9565" t="str" cm="1">
        <f t="array" aca="1" ref="G9565" ca="1">INDEX(Reel3,Spins[[#This Row],[Stop3]])</f>
        <v>🍋</v>
      </c>
      <c r="H9565" t="b">
        <f ca="1">AND(Spins[[#This Row],[Sym1]]=Spins[[#This Row],[Sym2]],Spins[[#This Row],[Sym2]]=Spins[[#This Row],[Sym3]])</f>
        <v>0</v>
      </c>
      <c r="I9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65">
        <f t="shared" si="746"/>
        <v>1</v>
      </c>
      <c r="K9565">
        <f ca="1">Spins[[#This Row],[Mult]]*Spins[[#This Row],[Bet]]</f>
        <v>0</v>
      </c>
      <c r="L9565">
        <f ca="1">Spins[[#This Row],[Payout]]-Spins[[#This Row],[Bet]]</f>
        <v>-1</v>
      </c>
    </row>
    <row r="9566" spans="1:12" x14ac:dyDescent="0.3">
      <c r="A9566">
        <f t="shared" si="742"/>
        <v>9565</v>
      </c>
      <c r="B9566">
        <f t="shared" ca="1" si="743"/>
        <v>11</v>
      </c>
      <c r="C9566" t="str" cm="1">
        <f t="array" aca="1" ref="C9566" ca="1">INDEX(Reel1,Spins[[#This Row],[Stop1]])</f>
        <v>🍋</v>
      </c>
      <c r="D9566">
        <f t="shared" ca="1" si="744"/>
        <v>2</v>
      </c>
      <c r="E9566" t="str" cm="1">
        <f t="array" aca="1" ref="E9566" ca="1">INDEX(Reel2,Spins[[#This Row],[Stop2]])</f>
        <v>🍋</v>
      </c>
      <c r="F9566">
        <f t="shared" ca="1" si="745"/>
        <v>7</v>
      </c>
      <c r="G9566" t="str" cm="1">
        <f t="array" aca="1" ref="G9566" ca="1">INDEX(Reel3,Spins[[#This Row],[Stop3]])</f>
        <v>🍒</v>
      </c>
      <c r="H9566" t="b">
        <f ca="1">AND(Spins[[#This Row],[Sym1]]=Spins[[#This Row],[Sym2]],Spins[[#This Row],[Sym2]]=Spins[[#This Row],[Sym3]])</f>
        <v>0</v>
      </c>
      <c r="I9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66">
        <f t="shared" si="746"/>
        <v>1</v>
      </c>
      <c r="K9566">
        <f ca="1">Spins[[#This Row],[Mult]]*Spins[[#This Row],[Bet]]</f>
        <v>0.6</v>
      </c>
      <c r="L9566">
        <f ca="1">Spins[[#This Row],[Payout]]-Spins[[#This Row],[Bet]]</f>
        <v>-0.4</v>
      </c>
    </row>
    <row r="9567" spans="1:12" x14ac:dyDescent="0.3">
      <c r="A9567">
        <f t="shared" si="742"/>
        <v>9566</v>
      </c>
      <c r="B9567">
        <f t="shared" ca="1" si="743"/>
        <v>7</v>
      </c>
      <c r="C9567" t="str" cm="1">
        <f t="array" aca="1" ref="C9567" ca="1">INDEX(Reel1,Spins[[#This Row],[Stop1]])</f>
        <v>🍋</v>
      </c>
      <c r="D9567">
        <f t="shared" ca="1" si="744"/>
        <v>28</v>
      </c>
      <c r="E9567" t="str" cm="1">
        <f t="array" aca="1" ref="E9567" ca="1">INDEX(Reel2,Spins[[#This Row],[Stop2]])</f>
        <v>BAR</v>
      </c>
      <c r="F9567">
        <f t="shared" ca="1" si="745"/>
        <v>23</v>
      </c>
      <c r="G9567" t="str" cm="1">
        <f t="array" aca="1" ref="G9567" ca="1">INDEX(Reel3,Spins[[#This Row],[Stop3]])</f>
        <v>BAR</v>
      </c>
      <c r="H9567" t="b">
        <f ca="1">AND(Spins[[#This Row],[Sym1]]=Spins[[#This Row],[Sym2]],Spins[[#This Row],[Sym2]]=Spins[[#This Row],[Sym3]])</f>
        <v>0</v>
      </c>
      <c r="I9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67">
        <f t="shared" si="746"/>
        <v>1</v>
      </c>
      <c r="K9567">
        <f ca="1">Spins[[#This Row],[Mult]]*Spins[[#This Row],[Bet]]</f>
        <v>0</v>
      </c>
      <c r="L9567">
        <f ca="1">Spins[[#This Row],[Payout]]-Spins[[#This Row],[Bet]]</f>
        <v>-1</v>
      </c>
    </row>
    <row r="9568" spans="1:12" x14ac:dyDescent="0.3">
      <c r="A9568">
        <f t="shared" si="742"/>
        <v>9567</v>
      </c>
      <c r="B9568">
        <f t="shared" ca="1" si="743"/>
        <v>21</v>
      </c>
      <c r="C9568" t="str" cm="1">
        <f t="array" aca="1" ref="C9568" ca="1">INDEX(Reel1,Spins[[#This Row],[Stop1]])</f>
        <v>🍒</v>
      </c>
      <c r="D9568">
        <f t="shared" ca="1" si="744"/>
        <v>5</v>
      </c>
      <c r="E9568" t="str" cm="1">
        <f t="array" aca="1" ref="E9568" ca="1">INDEX(Reel2,Spins[[#This Row],[Stop2]])</f>
        <v>🍋</v>
      </c>
      <c r="F9568">
        <f t="shared" ca="1" si="745"/>
        <v>4</v>
      </c>
      <c r="G9568" t="str" cm="1">
        <f t="array" aca="1" ref="G9568" ca="1">INDEX(Reel3,Spins[[#This Row],[Stop3]])</f>
        <v>🍋</v>
      </c>
      <c r="H9568" t="b">
        <f ca="1">AND(Spins[[#This Row],[Sym1]]=Spins[[#This Row],[Sym2]],Spins[[#This Row],[Sym2]]=Spins[[#This Row],[Sym3]])</f>
        <v>0</v>
      </c>
      <c r="I9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68">
        <f t="shared" si="746"/>
        <v>1</v>
      </c>
      <c r="K9568">
        <f ca="1">Spins[[#This Row],[Mult]]*Spins[[#This Row],[Bet]]</f>
        <v>0</v>
      </c>
      <c r="L9568">
        <f ca="1">Spins[[#This Row],[Payout]]-Spins[[#This Row],[Bet]]</f>
        <v>-1</v>
      </c>
    </row>
    <row r="9569" spans="1:12" x14ac:dyDescent="0.3">
      <c r="A9569">
        <f t="shared" si="742"/>
        <v>9568</v>
      </c>
      <c r="B9569">
        <f t="shared" ca="1" si="743"/>
        <v>9</v>
      </c>
      <c r="C9569" t="str" cm="1">
        <f t="array" aca="1" ref="C9569" ca="1">INDEX(Reel1,Spins[[#This Row],[Stop1]])</f>
        <v>🍋</v>
      </c>
      <c r="D9569">
        <f t="shared" ca="1" si="744"/>
        <v>8</v>
      </c>
      <c r="E9569" t="str" cm="1">
        <f t="array" aca="1" ref="E9569" ca="1">INDEX(Reel2,Spins[[#This Row],[Stop2]])</f>
        <v>🍋</v>
      </c>
      <c r="F9569">
        <f t="shared" ca="1" si="745"/>
        <v>31</v>
      </c>
      <c r="G9569" t="str" cm="1">
        <f t="array" aca="1" ref="G9569" ca="1">INDEX(Reel3,Spins[[#This Row],[Stop3]])</f>
        <v>💎</v>
      </c>
      <c r="H9569" t="b">
        <f ca="1">AND(Spins[[#This Row],[Sym1]]=Spins[[#This Row],[Sym2]],Spins[[#This Row],[Sym2]]=Spins[[#This Row],[Sym3]])</f>
        <v>0</v>
      </c>
      <c r="I9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69">
        <f t="shared" si="746"/>
        <v>1</v>
      </c>
      <c r="K9569">
        <f ca="1">Spins[[#This Row],[Mult]]*Spins[[#This Row],[Bet]]</f>
        <v>0.6</v>
      </c>
      <c r="L9569">
        <f ca="1">Spins[[#This Row],[Payout]]-Spins[[#This Row],[Bet]]</f>
        <v>-0.4</v>
      </c>
    </row>
    <row r="9570" spans="1:12" x14ac:dyDescent="0.3">
      <c r="A9570">
        <f t="shared" si="742"/>
        <v>9569</v>
      </c>
      <c r="B9570">
        <f t="shared" ca="1" si="743"/>
        <v>1</v>
      </c>
      <c r="C9570" t="str" cm="1">
        <f t="array" aca="1" ref="C9570" ca="1">INDEX(Reel1,Spins[[#This Row],[Stop1]])</f>
        <v>🍋</v>
      </c>
      <c r="D9570">
        <f t="shared" ca="1" si="744"/>
        <v>2</v>
      </c>
      <c r="E9570" t="str" cm="1">
        <f t="array" aca="1" ref="E9570" ca="1">INDEX(Reel2,Spins[[#This Row],[Stop2]])</f>
        <v>🍋</v>
      </c>
      <c r="F9570">
        <f t="shared" ca="1" si="745"/>
        <v>3</v>
      </c>
      <c r="G9570" t="str" cm="1">
        <f t="array" aca="1" ref="G9570" ca="1">INDEX(Reel3,Spins[[#This Row],[Stop3]])</f>
        <v>🍋</v>
      </c>
      <c r="H9570" t="b">
        <f ca="1">AND(Spins[[#This Row],[Sym1]]=Spins[[#This Row],[Sym2]],Spins[[#This Row],[Sym2]]=Spins[[#This Row],[Sym3]])</f>
        <v>1</v>
      </c>
      <c r="I9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70">
        <f t="shared" si="746"/>
        <v>1</v>
      </c>
      <c r="K9570">
        <f ca="1">Spins[[#This Row],[Mult]]*Spins[[#This Row],[Bet]]</f>
        <v>14</v>
      </c>
      <c r="L9570">
        <f ca="1">Spins[[#This Row],[Payout]]-Spins[[#This Row],[Bet]]</f>
        <v>13</v>
      </c>
    </row>
    <row r="9571" spans="1:12" x14ac:dyDescent="0.3">
      <c r="A9571">
        <f t="shared" si="742"/>
        <v>9570</v>
      </c>
      <c r="B9571">
        <f t="shared" ca="1" si="743"/>
        <v>18</v>
      </c>
      <c r="C9571" t="str" cm="1">
        <f t="array" aca="1" ref="C9571" ca="1">INDEX(Reel1,Spins[[#This Row],[Stop1]])</f>
        <v>🍒</v>
      </c>
      <c r="D9571">
        <f t="shared" ca="1" si="744"/>
        <v>2</v>
      </c>
      <c r="E9571" t="str" cm="1">
        <f t="array" aca="1" ref="E9571" ca="1">INDEX(Reel2,Spins[[#This Row],[Stop2]])</f>
        <v>🍋</v>
      </c>
      <c r="F9571">
        <f t="shared" ca="1" si="745"/>
        <v>13</v>
      </c>
      <c r="G9571" t="str" cm="1">
        <f t="array" aca="1" ref="G9571" ca="1">INDEX(Reel3,Spins[[#This Row],[Stop3]])</f>
        <v>🍇</v>
      </c>
      <c r="H9571" t="b">
        <f ca="1">AND(Spins[[#This Row],[Sym1]]=Spins[[#This Row],[Sym2]],Spins[[#This Row],[Sym2]]=Spins[[#This Row],[Sym3]])</f>
        <v>0</v>
      </c>
      <c r="I9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71">
        <f t="shared" si="746"/>
        <v>1</v>
      </c>
      <c r="K9571">
        <f ca="1">Spins[[#This Row],[Mult]]*Spins[[#This Row],[Bet]]</f>
        <v>0</v>
      </c>
      <c r="L9571">
        <f ca="1">Spins[[#This Row],[Payout]]-Spins[[#This Row],[Bet]]</f>
        <v>-1</v>
      </c>
    </row>
    <row r="9572" spans="1:12" x14ac:dyDescent="0.3">
      <c r="A9572">
        <f t="shared" si="742"/>
        <v>9571</v>
      </c>
      <c r="B9572">
        <f t="shared" ca="1" si="743"/>
        <v>19</v>
      </c>
      <c r="C9572" t="str" cm="1">
        <f t="array" aca="1" ref="C9572" ca="1">INDEX(Reel1,Spins[[#This Row],[Stop1]])</f>
        <v>🍒</v>
      </c>
      <c r="D9572">
        <f t="shared" ca="1" si="744"/>
        <v>5</v>
      </c>
      <c r="E9572" t="str" cm="1">
        <f t="array" aca="1" ref="E9572" ca="1">INDEX(Reel2,Spins[[#This Row],[Stop2]])</f>
        <v>🍋</v>
      </c>
      <c r="F9572">
        <f t="shared" ca="1" si="745"/>
        <v>27</v>
      </c>
      <c r="G9572" t="str" cm="1">
        <f t="array" aca="1" ref="G9572" ca="1">INDEX(Reel3,Spins[[#This Row],[Stop3]])</f>
        <v>7️⃣</v>
      </c>
      <c r="H9572" t="b">
        <f ca="1">AND(Spins[[#This Row],[Sym1]]=Spins[[#This Row],[Sym2]],Spins[[#This Row],[Sym2]]=Spins[[#This Row],[Sym3]])</f>
        <v>0</v>
      </c>
      <c r="I9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72">
        <f t="shared" si="746"/>
        <v>1</v>
      </c>
      <c r="K9572">
        <f ca="1">Spins[[#This Row],[Mult]]*Spins[[#This Row],[Bet]]</f>
        <v>0</v>
      </c>
      <c r="L9572">
        <f ca="1">Spins[[#This Row],[Payout]]-Spins[[#This Row],[Bet]]</f>
        <v>-1</v>
      </c>
    </row>
    <row r="9573" spans="1:12" x14ac:dyDescent="0.3">
      <c r="A9573">
        <f t="shared" si="742"/>
        <v>9572</v>
      </c>
      <c r="B9573">
        <f t="shared" ca="1" si="743"/>
        <v>11</v>
      </c>
      <c r="C9573" t="str" cm="1">
        <f t="array" aca="1" ref="C9573" ca="1">INDEX(Reel1,Spins[[#This Row],[Stop1]])</f>
        <v>🍋</v>
      </c>
      <c r="D9573">
        <f t="shared" ca="1" si="744"/>
        <v>25</v>
      </c>
      <c r="E9573" t="str" cm="1">
        <f t="array" aca="1" ref="E9573" ca="1">INDEX(Reel2,Spins[[#This Row],[Stop2]])</f>
        <v>🔔</v>
      </c>
      <c r="F9573">
        <f t="shared" ca="1" si="745"/>
        <v>30</v>
      </c>
      <c r="G9573" t="str" cm="1">
        <f t="array" aca="1" ref="G9573" ca="1">INDEX(Reel3,Spins[[#This Row],[Stop3]])</f>
        <v>💎</v>
      </c>
      <c r="H9573" t="b">
        <f ca="1">AND(Spins[[#This Row],[Sym1]]=Spins[[#This Row],[Sym2]],Spins[[#This Row],[Sym2]]=Spins[[#This Row],[Sym3]])</f>
        <v>0</v>
      </c>
      <c r="I9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73">
        <f t="shared" si="746"/>
        <v>1</v>
      </c>
      <c r="K9573">
        <f ca="1">Spins[[#This Row],[Mult]]*Spins[[#This Row],[Bet]]</f>
        <v>0</v>
      </c>
      <c r="L9573">
        <f ca="1">Spins[[#This Row],[Payout]]-Spins[[#This Row],[Bet]]</f>
        <v>-1</v>
      </c>
    </row>
    <row r="9574" spans="1:12" x14ac:dyDescent="0.3">
      <c r="A9574">
        <f t="shared" si="742"/>
        <v>9573</v>
      </c>
      <c r="B9574">
        <f t="shared" ca="1" si="743"/>
        <v>28</v>
      </c>
      <c r="C9574" t="str" cm="1">
        <f t="array" aca="1" ref="C9574" ca="1">INDEX(Reel1,Spins[[#This Row],[Stop1]])</f>
        <v>BAR</v>
      </c>
      <c r="D9574">
        <f t="shared" ca="1" si="744"/>
        <v>11</v>
      </c>
      <c r="E9574" t="str" cm="1">
        <f t="array" aca="1" ref="E9574" ca="1">INDEX(Reel2,Spins[[#This Row],[Stop2]])</f>
        <v>🍋</v>
      </c>
      <c r="F9574">
        <f t="shared" ca="1" si="745"/>
        <v>26</v>
      </c>
      <c r="G9574" t="str" cm="1">
        <f t="array" aca="1" ref="G9574" ca="1">INDEX(Reel3,Spins[[#This Row],[Stop3]])</f>
        <v>BAR</v>
      </c>
      <c r="H9574" t="b">
        <f ca="1">AND(Spins[[#This Row],[Sym1]]=Spins[[#This Row],[Sym2]],Spins[[#This Row],[Sym2]]=Spins[[#This Row],[Sym3]])</f>
        <v>0</v>
      </c>
      <c r="I9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74">
        <f t="shared" si="746"/>
        <v>1</v>
      </c>
      <c r="K9574">
        <f ca="1">Spins[[#This Row],[Mult]]*Spins[[#This Row],[Bet]]</f>
        <v>0</v>
      </c>
      <c r="L9574">
        <f ca="1">Spins[[#This Row],[Payout]]-Spins[[#This Row],[Bet]]</f>
        <v>-1</v>
      </c>
    </row>
    <row r="9575" spans="1:12" x14ac:dyDescent="0.3">
      <c r="A9575">
        <f t="shared" si="742"/>
        <v>9574</v>
      </c>
      <c r="B9575">
        <f t="shared" ca="1" si="743"/>
        <v>1</v>
      </c>
      <c r="C9575" t="str" cm="1">
        <f t="array" aca="1" ref="C9575" ca="1">INDEX(Reel1,Spins[[#This Row],[Stop1]])</f>
        <v>🍋</v>
      </c>
      <c r="D9575">
        <f t="shared" ca="1" si="744"/>
        <v>30</v>
      </c>
      <c r="E9575" t="str" cm="1">
        <f t="array" aca="1" ref="E9575" ca="1">INDEX(Reel2,Spins[[#This Row],[Stop2]])</f>
        <v>7️⃣</v>
      </c>
      <c r="F9575">
        <f t="shared" ca="1" si="745"/>
        <v>2</v>
      </c>
      <c r="G9575" t="str" cm="1">
        <f t="array" aca="1" ref="G9575" ca="1">INDEX(Reel3,Spins[[#This Row],[Stop3]])</f>
        <v>🍋</v>
      </c>
      <c r="H9575" t="b">
        <f ca="1">AND(Spins[[#This Row],[Sym1]]=Spins[[#This Row],[Sym2]],Spins[[#This Row],[Sym2]]=Spins[[#This Row],[Sym3]])</f>
        <v>0</v>
      </c>
      <c r="I9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75">
        <f t="shared" si="746"/>
        <v>1</v>
      </c>
      <c r="K9575">
        <f ca="1">Spins[[#This Row],[Mult]]*Spins[[#This Row],[Bet]]</f>
        <v>0</v>
      </c>
      <c r="L9575">
        <f ca="1">Spins[[#This Row],[Payout]]-Spins[[#This Row],[Bet]]</f>
        <v>-1</v>
      </c>
    </row>
    <row r="9576" spans="1:12" x14ac:dyDescent="0.3">
      <c r="A9576">
        <f t="shared" si="742"/>
        <v>9575</v>
      </c>
      <c r="B9576">
        <f t="shared" ca="1" si="743"/>
        <v>11</v>
      </c>
      <c r="C9576" t="str" cm="1">
        <f t="array" aca="1" ref="C9576" ca="1">INDEX(Reel1,Spins[[#This Row],[Stop1]])</f>
        <v>🍋</v>
      </c>
      <c r="D9576">
        <f t="shared" ca="1" si="744"/>
        <v>14</v>
      </c>
      <c r="E9576" t="str" cm="1">
        <f t="array" aca="1" ref="E9576" ca="1">INDEX(Reel2,Spins[[#This Row],[Stop2]])</f>
        <v>🍋</v>
      </c>
      <c r="F9576">
        <f t="shared" ca="1" si="745"/>
        <v>20</v>
      </c>
      <c r="G9576" t="str" cm="1">
        <f t="array" aca="1" ref="G9576" ca="1">INDEX(Reel3,Spins[[#This Row],[Stop3]])</f>
        <v>🔔</v>
      </c>
      <c r="H9576" t="b">
        <f ca="1">AND(Spins[[#This Row],[Sym1]]=Spins[[#This Row],[Sym2]],Spins[[#This Row],[Sym2]]=Spins[[#This Row],[Sym3]])</f>
        <v>0</v>
      </c>
      <c r="I9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76">
        <f t="shared" si="746"/>
        <v>1</v>
      </c>
      <c r="K9576">
        <f ca="1">Spins[[#This Row],[Mult]]*Spins[[#This Row],[Bet]]</f>
        <v>0.6</v>
      </c>
      <c r="L9576">
        <f ca="1">Spins[[#This Row],[Payout]]-Spins[[#This Row],[Bet]]</f>
        <v>-0.4</v>
      </c>
    </row>
    <row r="9577" spans="1:12" x14ac:dyDescent="0.3">
      <c r="A9577">
        <f t="shared" si="742"/>
        <v>9576</v>
      </c>
      <c r="B9577">
        <f t="shared" ca="1" si="743"/>
        <v>13</v>
      </c>
      <c r="C9577" t="str" cm="1">
        <f t="array" aca="1" ref="C9577" ca="1">INDEX(Reel1,Spins[[#This Row],[Stop1]])</f>
        <v>🍋</v>
      </c>
      <c r="D9577">
        <f t="shared" ca="1" si="744"/>
        <v>14</v>
      </c>
      <c r="E9577" t="str" cm="1">
        <f t="array" aca="1" ref="E9577" ca="1">INDEX(Reel2,Spins[[#This Row],[Stop2]])</f>
        <v>🍋</v>
      </c>
      <c r="F9577">
        <f t="shared" ca="1" si="745"/>
        <v>31</v>
      </c>
      <c r="G9577" t="str" cm="1">
        <f t="array" aca="1" ref="G9577" ca="1">INDEX(Reel3,Spins[[#This Row],[Stop3]])</f>
        <v>💎</v>
      </c>
      <c r="H9577" t="b">
        <f ca="1">AND(Spins[[#This Row],[Sym1]]=Spins[[#This Row],[Sym2]],Spins[[#This Row],[Sym2]]=Spins[[#This Row],[Sym3]])</f>
        <v>0</v>
      </c>
      <c r="I9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77">
        <f t="shared" si="746"/>
        <v>1</v>
      </c>
      <c r="K9577">
        <f ca="1">Spins[[#This Row],[Mult]]*Spins[[#This Row],[Bet]]</f>
        <v>0.6</v>
      </c>
      <c r="L9577">
        <f ca="1">Spins[[#This Row],[Payout]]-Spins[[#This Row],[Bet]]</f>
        <v>-0.4</v>
      </c>
    </row>
    <row r="9578" spans="1:12" x14ac:dyDescent="0.3">
      <c r="A9578">
        <f t="shared" si="742"/>
        <v>9577</v>
      </c>
      <c r="B9578">
        <f t="shared" ca="1" si="743"/>
        <v>1</v>
      </c>
      <c r="C9578" t="str" cm="1">
        <f t="array" aca="1" ref="C9578" ca="1">INDEX(Reel1,Spins[[#This Row],[Stop1]])</f>
        <v>🍋</v>
      </c>
      <c r="D9578">
        <f t="shared" ca="1" si="744"/>
        <v>2</v>
      </c>
      <c r="E9578" t="str" cm="1">
        <f t="array" aca="1" ref="E9578" ca="1">INDEX(Reel2,Spins[[#This Row],[Stop2]])</f>
        <v>🍋</v>
      </c>
      <c r="F9578">
        <f t="shared" ca="1" si="745"/>
        <v>3</v>
      </c>
      <c r="G9578" t="str" cm="1">
        <f t="array" aca="1" ref="G9578" ca="1">INDEX(Reel3,Spins[[#This Row],[Stop3]])</f>
        <v>🍋</v>
      </c>
      <c r="H9578" t="b">
        <f ca="1">AND(Spins[[#This Row],[Sym1]]=Spins[[#This Row],[Sym2]],Spins[[#This Row],[Sym2]]=Spins[[#This Row],[Sym3]])</f>
        <v>1</v>
      </c>
      <c r="I9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78">
        <f t="shared" si="746"/>
        <v>1</v>
      </c>
      <c r="K9578">
        <f ca="1">Spins[[#This Row],[Mult]]*Spins[[#This Row],[Bet]]</f>
        <v>14</v>
      </c>
      <c r="L9578">
        <f ca="1">Spins[[#This Row],[Payout]]-Spins[[#This Row],[Bet]]</f>
        <v>13</v>
      </c>
    </row>
    <row r="9579" spans="1:12" x14ac:dyDescent="0.3">
      <c r="A9579">
        <f t="shared" si="742"/>
        <v>9578</v>
      </c>
      <c r="B9579">
        <f t="shared" ca="1" si="743"/>
        <v>6</v>
      </c>
      <c r="C9579" t="str" cm="1">
        <f t="array" aca="1" ref="C9579" ca="1">INDEX(Reel1,Spins[[#This Row],[Stop1]])</f>
        <v>🍋</v>
      </c>
      <c r="D9579">
        <f t="shared" ca="1" si="744"/>
        <v>7</v>
      </c>
      <c r="E9579" t="str" cm="1">
        <f t="array" aca="1" ref="E9579" ca="1">INDEX(Reel2,Spins[[#This Row],[Stop2]])</f>
        <v>🍋</v>
      </c>
      <c r="F9579">
        <f t="shared" ca="1" si="745"/>
        <v>2</v>
      </c>
      <c r="G9579" t="str" cm="1">
        <f t="array" aca="1" ref="G9579" ca="1">INDEX(Reel3,Spins[[#This Row],[Stop3]])</f>
        <v>🍋</v>
      </c>
      <c r="H9579" t="b">
        <f ca="1">AND(Spins[[#This Row],[Sym1]]=Spins[[#This Row],[Sym2]],Spins[[#This Row],[Sym2]]=Spins[[#This Row],[Sym3]])</f>
        <v>1</v>
      </c>
      <c r="I9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79">
        <f t="shared" si="746"/>
        <v>1</v>
      </c>
      <c r="K9579">
        <f ca="1">Spins[[#This Row],[Mult]]*Spins[[#This Row],[Bet]]</f>
        <v>14</v>
      </c>
      <c r="L9579">
        <f ca="1">Spins[[#This Row],[Payout]]-Spins[[#This Row],[Bet]]</f>
        <v>13</v>
      </c>
    </row>
    <row r="9580" spans="1:12" x14ac:dyDescent="0.3">
      <c r="A9580">
        <f t="shared" si="742"/>
        <v>9579</v>
      </c>
      <c r="B9580">
        <f t="shared" ca="1" si="743"/>
        <v>31</v>
      </c>
      <c r="C9580" t="str" cm="1">
        <f t="array" aca="1" ref="C9580" ca="1">INDEX(Reel1,Spins[[#This Row],[Stop1]])</f>
        <v>💎</v>
      </c>
      <c r="D9580">
        <f t="shared" ca="1" si="744"/>
        <v>13</v>
      </c>
      <c r="E9580" t="str" cm="1">
        <f t="array" aca="1" ref="E9580" ca="1">INDEX(Reel2,Spins[[#This Row],[Stop2]])</f>
        <v>🍋</v>
      </c>
      <c r="F9580">
        <f t="shared" ca="1" si="745"/>
        <v>26</v>
      </c>
      <c r="G9580" t="str" cm="1">
        <f t="array" aca="1" ref="G9580" ca="1">INDEX(Reel3,Spins[[#This Row],[Stop3]])</f>
        <v>BAR</v>
      </c>
      <c r="H9580" t="b">
        <f ca="1">AND(Spins[[#This Row],[Sym1]]=Spins[[#This Row],[Sym2]],Spins[[#This Row],[Sym2]]=Spins[[#This Row],[Sym3]])</f>
        <v>0</v>
      </c>
      <c r="I9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0">
        <f t="shared" si="746"/>
        <v>1</v>
      </c>
      <c r="K9580">
        <f ca="1">Spins[[#This Row],[Mult]]*Spins[[#This Row],[Bet]]</f>
        <v>0</v>
      </c>
      <c r="L9580">
        <f ca="1">Spins[[#This Row],[Payout]]-Spins[[#This Row],[Bet]]</f>
        <v>-1</v>
      </c>
    </row>
    <row r="9581" spans="1:12" x14ac:dyDescent="0.3">
      <c r="A9581">
        <f t="shared" si="742"/>
        <v>9580</v>
      </c>
      <c r="B9581">
        <f t="shared" ca="1" si="743"/>
        <v>15</v>
      </c>
      <c r="C9581" t="str" cm="1">
        <f t="array" aca="1" ref="C9581" ca="1">INDEX(Reel1,Spins[[#This Row],[Stop1]])</f>
        <v>🍒</v>
      </c>
      <c r="D9581">
        <f t="shared" ca="1" si="744"/>
        <v>28</v>
      </c>
      <c r="E9581" t="str" cm="1">
        <f t="array" aca="1" ref="E9581" ca="1">INDEX(Reel2,Spins[[#This Row],[Stop2]])</f>
        <v>BAR</v>
      </c>
      <c r="F9581">
        <f t="shared" ca="1" si="745"/>
        <v>26</v>
      </c>
      <c r="G9581" t="str" cm="1">
        <f t="array" aca="1" ref="G9581" ca="1">INDEX(Reel3,Spins[[#This Row],[Stop3]])</f>
        <v>BAR</v>
      </c>
      <c r="H9581" t="b">
        <f ca="1">AND(Spins[[#This Row],[Sym1]]=Spins[[#This Row],[Sym2]],Spins[[#This Row],[Sym2]]=Spins[[#This Row],[Sym3]])</f>
        <v>0</v>
      </c>
      <c r="I9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1">
        <f t="shared" si="746"/>
        <v>1</v>
      </c>
      <c r="K9581">
        <f ca="1">Spins[[#This Row],[Mult]]*Spins[[#This Row],[Bet]]</f>
        <v>0</v>
      </c>
      <c r="L9581">
        <f ca="1">Spins[[#This Row],[Payout]]-Spins[[#This Row],[Bet]]</f>
        <v>-1</v>
      </c>
    </row>
    <row r="9582" spans="1:12" x14ac:dyDescent="0.3">
      <c r="A9582">
        <f t="shared" si="742"/>
        <v>9581</v>
      </c>
      <c r="B9582">
        <f t="shared" ca="1" si="743"/>
        <v>28</v>
      </c>
      <c r="C9582" t="str" cm="1">
        <f t="array" aca="1" ref="C9582" ca="1">INDEX(Reel1,Spins[[#This Row],[Stop1]])</f>
        <v>BAR</v>
      </c>
      <c r="D9582">
        <f t="shared" ca="1" si="744"/>
        <v>22</v>
      </c>
      <c r="E9582" t="str" cm="1">
        <f t="array" aca="1" ref="E9582" ca="1">INDEX(Reel2,Spins[[#This Row],[Stop2]])</f>
        <v>🍇</v>
      </c>
      <c r="F9582">
        <f t="shared" ca="1" si="745"/>
        <v>20</v>
      </c>
      <c r="G9582" t="str" cm="1">
        <f t="array" aca="1" ref="G9582" ca="1">INDEX(Reel3,Spins[[#This Row],[Stop3]])</f>
        <v>🔔</v>
      </c>
      <c r="H9582" t="b">
        <f ca="1">AND(Spins[[#This Row],[Sym1]]=Spins[[#This Row],[Sym2]],Spins[[#This Row],[Sym2]]=Spins[[#This Row],[Sym3]])</f>
        <v>0</v>
      </c>
      <c r="I9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2">
        <f t="shared" si="746"/>
        <v>1</v>
      </c>
      <c r="K9582">
        <f ca="1">Spins[[#This Row],[Mult]]*Spins[[#This Row],[Bet]]</f>
        <v>0</v>
      </c>
      <c r="L9582">
        <f ca="1">Spins[[#This Row],[Payout]]-Spins[[#This Row],[Bet]]</f>
        <v>-1</v>
      </c>
    </row>
    <row r="9583" spans="1:12" x14ac:dyDescent="0.3">
      <c r="A9583">
        <f t="shared" si="742"/>
        <v>9582</v>
      </c>
      <c r="B9583">
        <f t="shared" ca="1" si="743"/>
        <v>13</v>
      </c>
      <c r="C9583" t="str" cm="1">
        <f t="array" aca="1" ref="C9583" ca="1">INDEX(Reel1,Spins[[#This Row],[Stop1]])</f>
        <v>🍋</v>
      </c>
      <c r="D9583">
        <f t="shared" ca="1" si="744"/>
        <v>8</v>
      </c>
      <c r="E9583" t="str" cm="1">
        <f t="array" aca="1" ref="E9583" ca="1">INDEX(Reel2,Spins[[#This Row],[Stop2]])</f>
        <v>🍋</v>
      </c>
      <c r="F9583">
        <f t="shared" ca="1" si="745"/>
        <v>19</v>
      </c>
      <c r="G9583" t="str" cm="1">
        <f t="array" aca="1" ref="G9583" ca="1">INDEX(Reel3,Spins[[#This Row],[Stop3]])</f>
        <v>🔔</v>
      </c>
      <c r="H9583" t="b">
        <f ca="1">AND(Spins[[#This Row],[Sym1]]=Spins[[#This Row],[Sym2]],Spins[[#This Row],[Sym2]]=Spins[[#This Row],[Sym3]])</f>
        <v>0</v>
      </c>
      <c r="I9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83">
        <f t="shared" si="746"/>
        <v>1</v>
      </c>
      <c r="K9583">
        <f ca="1">Spins[[#This Row],[Mult]]*Spins[[#This Row],[Bet]]</f>
        <v>0.6</v>
      </c>
      <c r="L9583">
        <f ca="1">Spins[[#This Row],[Payout]]-Spins[[#This Row],[Bet]]</f>
        <v>-0.4</v>
      </c>
    </row>
    <row r="9584" spans="1:12" x14ac:dyDescent="0.3">
      <c r="A9584">
        <f t="shared" si="742"/>
        <v>9583</v>
      </c>
      <c r="B9584">
        <f t="shared" ca="1" si="743"/>
        <v>12</v>
      </c>
      <c r="C9584" t="str" cm="1">
        <f t="array" aca="1" ref="C9584" ca="1">INDEX(Reel1,Spins[[#This Row],[Stop1]])</f>
        <v>🍋</v>
      </c>
      <c r="D9584">
        <f t="shared" ca="1" si="744"/>
        <v>21</v>
      </c>
      <c r="E9584" t="str" cm="1">
        <f t="array" aca="1" ref="E9584" ca="1">INDEX(Reel2,Spins[[#This Row],[Stop2]])</f>
        <v>🍒</v>
      </c>
      <c r="F9584">
        <f t="shared" ca="1" si="745"/>
        <v>18</v>
      </c>
      <c r="G9584" t="str" cm="1">
        <f t="array" aca="1" ref="G9584" ca="1">INDEX(Reel3,Spins[[#This Row],[Stop3]])</f>
        <v>🔔</v>
      </c>
      <c r="H9584" t="b">
        <f ca="1">AND(Spins[[#This Row],[Sym1]]=Spins[[#This Row],[Sym2]],Spins[[#This Row],[Sym2]]=Spins[[#This Row],[Sym3]])</f>
        <v>0</v>
      </c>
      <c r="I9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4">
        <f t="shared" si="746"/>
        <v>1</v>
      </c>
      <c r="K9584">
        <f ca="1">Spins[[#This Row],[Mult]]*Spins[[#This Row],[Bet]]</f>
        <v>0</v>
      </c>
      <c r="L9584">
        <f ca="1">Spins[[#This Row],[Payout]]-Spins[[#This Row],[Bet]]</f>
        <v>-1</v>
      </c>
    </row>
    <row r="9585" spans="1:12" x14ac:dyDescent="0.3">
      <c r="A9585">
        <f t="shared" si="742"/>
        <v>9584</v>
      </c>
      <c r="B9585">
        <f t="shared" ca="1" si="743"/>
        <v>6</v>
      </c>
      <c r="C9585" t="str" cm="1">
        <f t="array" aca="1" ref="C9585" ca="1">INDEX(Reel1,Spins[[#This Row],[Stop1]])</f>
        <v>🍋</v>
      </c>
      <c r="D9585">
        <f t="shared" ca="1" si="744"/>
        <v>21</v>
      </c>
      <c r="E9585" t="str" cm="1">
        <f t="array" aca="1" ref="E9585" ca="1">INDEX(Reel2,Spins[[#This Row],[Stop2]])</f>
        <v>🍒</v>
      </c>
      <c r="F9585">
        <f t="shared" ca="1" si="745"/>
        <v>5</v>
      </c>
      <c r="G9585" t="str" cm="1">
        <f t="array" aca="1" ref="G9585" ca="1">INDEX(Reel3,Spins[[#This Row],[Stop3]])</f>
        <v>🍋</v>
      </c>
      <c r="H9585" t="b">
        <f ca="1">AND(Spins[[#This Row],[Sym1]]=Spins[[#This Row],[Sym2]],Spins[[#This Row],[Sym2]]=Spins[[#This Row],[Sym3]])</f>
        <v>0</v>
      </c>
      <c r="I9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5">
        <f t="shared" si="746"/>
        <v>1</v>
      </c>
      <c r="K9585">
        <f ca="1">Spins[[#This Row],[Mult]]*Spins[[#This Row],[Bet]]</f>
        <v>0</v>
      </c>
      <c r="L9585">
        <f ca="1">Spins[[#This Row],[Payout]]-Spins[[#This Row],[Bet]]</f>
        <v>-1</v>
      </c>
    </row>
    <row r="9586" spans="1:12" x14ac:dyDescent="0.3">
      <c r="A9586">
        <f t="shared" si="742"/>
        <v>9585</v>
      </c>
      <c r="B9586">
        <f t="shared" ca="1" si="743"/>
        <v>11</v>
      </c>
      <c r="C9586" t="str" cm="1">
        <f t="array" aca="1" ref="C9586" ca="1">INDEX(Reel1,Spins[[#This Row],[Stop1]])</f>
        <v>🍋</v>
      </c>
      <c r="D9586">
        <f t="shared" ca="1" si="744"/>
        <v>29</v>
      </c>
      <c r="E9586" t="str" cm="1">
        <f t="array" aca="1" ref="E9586" ca="1">INDEX(Reel2,Spins[[#This Row],[Stop2]])</f>
        <v>7️⃣</v>
      </c>
      <c r="F9586">
        <f t="shared" ca="1" si="745"/>
        <v>8</v>
      </c>
      <c r="G9586" t="str" cm="1">
        <f t="array" aca="1" ref="G9586" ca="1">INDEX(Reel3,Spins[[#This Row],[Stop3]])</f>
        <v>🍒</v>
      </c>
      <c r="H9586" t="b">
        <f ca="1">AND(Spins[[#This Row],[Sym1]]=Spins[[#This Row],[Sym2]],Spins[[#This Row],[Sym2]]=Spins[[#This Row],[Sym3]])</f>
        <v>0</v>
      </c>
      <c r="I9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6">
        <f t="shared" si="746"/>
        <v>1</v>
      </c>
      <c r="K9586">
        <f ca="1">Spins[[#This Row],[Mult]]*Spins[[#This Row],[Bet]]</f>
        <v>0</v>
      </c>
      <c r="L9586">
        <f ca="1">Spins[[#This Row],[Payout]]-Spins[[#This Row],[Bet]]</f>
        <v>-1</v>
      </c>
    </row>
    <row r="9587" spans="1:12" x14ac:dyDescent="0.3">
      <c r="A9587">
        <f t="shared" si="742"/>
        <v>9586</v>
      </c>
      <c r="B9587">
        <f t="shared" ca="1" si="743"/>
        <v>13</v>
      </c>
      <c r="C9587" t="str" cm="1">
        <f t="array" aca="1" ref="C9587" ca="1">INDEX(Reel1,Spins[[#This Row],[Stop1]])</f>
        <v>🍋</v>
      </c>
      <c r="D9587">
        <f t="shared" ca="1" si="744"/>
        <v>11</v>
      </c>
      <c r="E9587" t="str" cm="1">
        <f t="array" aca="1" ref="E9587" ca="1">INDEX(Reel2,Spins[[#This Row],[Stop2]])</f>
        <v>🍋</v>
      </c>
      <c r="F9587">
        <f t="shared" ca="1" si="745"/>
        <v>24</v>
      </c>
      <c r="G9587" t="str" cm="1">
        <f t="array" aca="1" ref="G9587" ca="1">INDEX(Reel3,Spins[[#This Row],[Stop3]])</f>
        <v>BAR</v>
      </c>
      <c r="H9587" t="b">
        <f ca="1">AND(Spins[[#This Row],[Sym1]]=Spins[[#This Row],[Sym2]],Spins[[#This Row],[Sym2]]=Spins[[#This Row],[Sym3]])</f>
        <v>0</v>
      </c>
      <c r="I9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87">
        <f t="shared" si="746"/>
        <v>1</v>
      </c>
      <c r="K9587">
        <f ca="1">Spins[[#This Row],[Mult]]*Spins[[#This Row],[Bet]]</f>
        <v>0.6</v>
      </c>
      <c r="L9587">
        <f ca="1">Spins[[#This Row],[Payout]]-Spins[[#This Row],[Bet]]</f>
        <v>-0.4</v>
      </c>
    </row>
    <row r="9588" spans="1:12" x14ac:dyDescent="0.3">
      <c r="A9588">
        <f t="shared" si="742"/>
        <v>9587</v>
      </c>
      <c r="B9588">
        <f t="shared" ca="1" si="743"/>
        <v>12</v>
      </c>
      <c r="C9588" t="str" cm="1">
        <f t="array" aca="1" ref="C9588" ca="1">INDEX(Reel1,Spins[[#This Row],[Stop1]])</f>
        <v>🍋</v>
      </c>
      <c r="D9588">
        <f t="shared" ca="1" si="744"/>
        <v>10</v>
      </c>
      <c r="E9588" t="str" cm="1">
        <f t="array" aca="1" ref="E9588" ca="1">INDEX(Reel2,Spins[[#This Row],[Stop2]])</f>
        <v>🍋</v>
      </c>
      <c r="F9588">
        <f t="shared" ca="1" si="745"/>
        <v>6</v>
      </c>
      <c r="G9588" t="str" cm="1">
        <f t="array" aca="1" ref="G9588" ca="1">INDEX(Reel3,Spins[[#This Row],[Stop3]])</f>
        <v>🍒</v>
      </c>
      <c r="H9588" t="b">
        <f ca="1">AND(Spins[[#This Row],[Sym1]]=Spins[[#This Row],[Sym2]],Spins[[#This Row],[Sym2]]=Spins[[#This Row],[Sym3]])</f>
        <v>0</v>
      </c>
      <c r="I9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88">
        <f t="shared" si="746"/>
        <v>1</v>
      </c>
      <c r="K9588">
        <f ca="1">Spins[[#This Row],[Mult]]*Spins[[#This Row],[Bet]]</f>
        <v>0.6</v>
      </c>
      <c r="L9588">
        <f ca="1">Spins[[#This Row],[Payout]]-Spins[[#This Row],[Bet]]</f>
        <v>-0.4</v>
      </c>
    </row>
    <row r="9589" spans="1:12" x14ac:dyDescent="0.3">
      <c r="A9589">
        <f t="shared" si="742"/>
        <v>9588</v>
      </c>
      <c r="B9589">
        <f t="shared" ca="1" si="743"/>
        <v>25</v>
      </c>
      <c r="C9589" t="str" cm="1">
        <f t="array" aca="1" ref="C9589" ca="1">INDEX(Reel1,Spins[[#This Row],[Stop1]])</f>
        <v>🔔</v>
      </c>
      <c r="D9589">
        <f t="shared" ca="1" si="744"/>
        <v>28</v>
      </c>
      <c r="E9589" t="str" cm="1">
        <f t="array" aca="1" ref="E9589" ca="1">INDEX(Reel2,Spins[[#This Row],[Stop2]])</f>
        <v>BAR</v>
      </c>
      <c r="F9589">
        <f t="shared" ca="1" si="745"/>
        <v>31</v>
      </c>
      <c r="G9589" t="str" cm="1">
        <f t="array" aca="1" ref="G9589" ca="1">INDEX(Reel3,Spins[[#This Row],[Stop3]])</f>
        <v>💎</v>
      </c>
      <c r="H9589" t="b">
        <f ca="1">AND(Spins[[#This Row],[Sym1]]=Spins[[#This Row],[Sym2]],Spins[[#This Row],[Sym2]]=Spins[[#This Row],[Sym3]])</f>
        <v>0</v>
      </c>
      <c r="I9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89">
        <f t="shared" si="746"/>
        <v>1</v>
      </c>
      <c r="K9589">
        <f ca="1">Spins[[#This Row],[Mult]]*Spins[[#This Row],[Bet]]</f>
        <v>0</v>
      </c>
      <c r="L9589">
        <f ca="1">Spins[[#This Row],[Payout]]-Spins[[#This Row],[Bet]]</f>
        <v>-1</v>
      </c>
    </row>
    <row r="9590" spans="1:12" x14ac:dyDescent="0.3">
      <c r="A9590">
        <f t="shared" si="742"/>
        <v>9589</v>
      </c>
      <c r="B9590">
        <f t="shared" ca="1" si="743"/>
        <v>9</v>
      </c>
      <c r="C9590" t="str" cm="1">
        <f t="array" aca="1" ref="C9590" ca="1">INDEX(Reel1,Spins[[#This Row],[Stop1]])</f>
        <v>🍋</v>
      </c>
      <c r="D9590">
        <f t="shared" ca="1" si="744"/>
        <v>2</v>
      </c>
      <c r="E9590" t="str" cm="1">
        <f t="array" aca="1" ref="E9590" ca="1">INDEX(Reel2,Spins[[#This Row],[Stop2]])</f>
        <v>🍋</v>
      </c>
      <c r="F9590">
        <f t="shared" ca="1" si="745"/>
        <v>2</v>
      </c>
      <c r="G9590" t="str" cm="1">
        <f t="array" aca="1" ref="G9590" ca="1">INDEX(Reel3,Spins[[#This Row],[Stop3]])</f>
        <v>🍋</v>
      </c>
      <c r="H9590" t="b">
        <f ca="1">AND(Spins[[#This Row],[Sym1]]=Spins[[#This Row],[Sym2]],Spins[[#This Row],[Sym2]]=Spins[[#This Row],[Sym3]])</f>
        <v>1</v>
      </c>
      <c r="I9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90">
        <f t="shared" si="746"/>
        <v>1</v>
      </c>
      <c r="K9590">
        <f ca="1">Spins[[#This Row],[Mult]]*Spins[[#This Row],[Bet]]</f>
        <v>14</v>
      </c>
      <c r="L9590">
        <f ca="1">Spins[[#This Row],[Payout]]-Spins[[#This Row],[Bet]]</f>
        <v>13</v>
      </c>
    </row>
    <row r="9591" spans="1:12" x14ac:dyDescent="0.3">
      <c r="A9591">
        <f t="shared" si="742"/>
        <v>9590</v>
      </c>
      <c r="B9591">
        <f t="shared" ca="1" si="743"/>
        <v>13</v>
      </c>
      <c r="C9591" t="str" cm="1">
        <f t="array" aca="1" ref="C9591" ca="1">INDEX(Reel1,Spins[[#This Row],[Stop1]])</f>
        <v>🍋</v>
      </c>
      <c r="D9591">
        <f t="shared" ca="1" si="744"/>
        <v>7</v>
      </c>
      <c r="E9591" t="str" cm="1">
        <f t="array" aca="1" ref="E9591" ca="1">INDEX(Reel2,Spins[[#This Row],[Stop2]])</f>
        <v>🍋</v>
      </c>
      <c r="F9591">
        <f t="shared" ca="1" si="745"/>
        <v>9</v>
      </c>
      <c r="G9591" t="str" cm="1">
        <f t="array" aca="1" ref="G9591" ca="1">INDEX(Reel3,Spins[[#This Row],[Stop3]])</f>
        <v>🍒</v>
      </c>
      <c r="H9591" t="b">
        <f ca="1">AND(Spins[[#This Row],[Sym1]]=Spins[[#This Row],[Sym2]],Spins[[#This Row],[Sym2]]=Spins[[#This Row],[Sym3]])</f>
        <v>0</v>
      </c>
      <c r="I9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91">
        <f t="shared" si="746"/>
        <v>1</v>
      </c>
      <c r="K9591">
        <f ca="1">Spins[[#This Row],[Mult]]*Spins[[#This Row],[Bet]]</f>
        <v>0.6</v>
      </c>
      <c r="L9591">
        <f ca="1">Spins[[#This Row],[Payout]]-Spins[[#This Row],[Bet]]</f>
        <v>-0.4</v>
      </c>
    </row>
    <row r="9592" spans="1:12" x14ac:dyDescent="0.3">
      <c r="A9592">
        <f t="shared" si="742"/>
        <v>9591</v>
      </c>
      <c r="B9592">
        <f t="shared" ca="1" si="743"/>
        <v>10</v>
      </c>
      <c r="C9592" t="str" cm="1">
        <f t="array" aca="1" ref="C9592" ca="1">INDEX(Reel1,Spins[[#This Row],[Stop1]])</f>
        <v>🍋</v>
      </c>
      <c r="D9592">
        <f t="shared" ca="1" si="744"/>
        <v>9</v>
      </c>
      <c r="E9592" t="str" cm="1">
        <f t="array" aca="1" ref="E9592" ca="1">INDEX(Reel2,Spins[[#This Row],[Stop2]])</f>
        <v>🍋</v>
      </c>
      <c r="F9592">
        <f t="shared" ca="1" si="745"/>
        <v>1</v>
      </c>
      <c r="G9592" t="str" cm="1">
        <f t="array" aca="1" ref="G9592" ca="1">INDEX(Reel3,Spins[[#This Row],[Stop3]])</f>
        <v>🍋</v>
      </c>
      <c r="H9592" t="b">
        <f ca="1">AND(Spins[[#This Row],[Sym1]]=Spins[[#This Row],[Sym2]],Spins[[#This Row],[Sym2]]=Spins[[#This Row],[Sym3]])</f>
        <v>1</v>
      </c>
      <c r="I9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592">
        <f t="shared" si="746"/>
        <v>1</v>
      </c>
      <c r="K9592">
        <f ca="1">Spins[[#This Row],[Mult]]*Spins[[#This Row],[Bet]]</f>
        <v>14</v>
      </c>
      <c r="L9592">
        <f ca="1">Spins[[#This Row],[Payout]]-Spins[[#This Row],[Bet]]</f>
        <v>13</v>
      </c>
    </row>
    <row r="9593" spans="1:12" x14ac:dyDescent="0.3">
      <c r="A9593">
        <f t="shared" si="742"/>
        <v>9592</v>
      </c>
      <c r="B9593">
        <f t="shared" ca="1" si="743"/>
        <v>10</v>
      </c>
      <c r="C9593" t="str" cm="1">
        <f t="array" aca="1" ref="C9593" ca="1">INDEX(Reel1,Spins[[#This Row],[Stop1]])</f>
        <v>🍋</v>
      </c>
      <c r="D9593">
        <f t="shared" ca="1" si="744"/>
        <v>4</v>
      </c>
      <c r="E9593" t="str" cm="1">
        <f t="array" aca="1" ref="E9593" ca="1">INDEX(Reel2,Spins[[#This Row],[Stop2]])</f>
        <v>🍋</v>
      </c>
      <c r="F9593">
        <f t="shared" ca="1" si="745"/>
        <v>28</v>
      </c>
      <c r="G9593" t="str" cm="1">
        <f t="array" aca="1" ref="G9593" ca="1">INDEX(Reel3,Spins[[#This Row],[Stop3]])</f>
        <v>7️⃣</v>
      </c>
      <c r="H9593" t="b">
        <f ca="1">AND(Spins[[#This Row],[Sym1]]=Spins[[#This Row],[Sym2]],Spins[[#This Row],[Sym2]]=Spins[[#This Row],[Sym3]])</f>
        <v>0</v>
      </c>
      <c r="I9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93">
        <f t="shared" si="746"/>
        <v>1</v>
      </c>
      <c r="K9593">
        <f ca="1">Spins[[#This Row],[Mult]]*Spins[[#This Row],[Bet]]</f>
        <v>0.6</v>
      </c>
      <c r="L9593">
        <f ca="1">Spins[[#This Row],[Payout]]-Spins[[#This Row],[Bet]]</f>
        <v>-0.4</v>
      </c>
    </row>
    <row r="9594" spans="1:12" x14ac:dyDescent="0.3">
      <c r="A9594">
        <f t="shared" si="742"/>
        <v>9593</v>
      </c>
      <c r="B9594">
        <f t="shared" ca="1" si="743"/>
        <v>21</v>
      </c>
      <c r="C9594" t="str" cm="1">
        <f t="array" aca="1" ref="C9594" ca="1">INDEX(Reel1,Spins[[#This Row],[Stop1]])</f>
        <v>🍒</v>
      </c>
      <c r="D9594">
        <f t="shared" ca="1" si="744"/>
        <v>22</v>
      </c>
      <c r="E9594" t="str" cm="1">
        <f t="array" aca="1" ref="E9594" ca="1">INDEX(Reel2,Spins[[#This Row],[Stop2]])</f>
        <v>🍇</v>
      </c>
      <c r="F9594">
        <f t="shared" ca="1" si="745"/>
        <v>17</v>
      </c>
      <c r="G9594" t="str" cm="1">
        <f t="array" aca="1" ref="G9594" ca="1">INDEX(Reel3,Spins[[#This Row],[Stop3]])</f>
        <v>🍇</v>
      </c>
      <c r="H9594" t="b">
        <f ca="1">AND(Spins[[#This Row],[Sym1]]=Spins[[#This Row],[Sym2]],Spins[[#This Row],[Sym2]]=Spins[[#This Row],[Sym3]])</f>
        <v>0</v>
      </c>
      <c r="I9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94">
        <f t="shared" si="746"/>
        <v>1</v>
      </c>
      <c r="K9594">
        <f ca="1">Spins[[#This Row],[Mult]]*Spins[[#This Row],[Bet]]</f>
        <v>0</v>
      </c>
      <c r="L9594">
        <f ca="1">Spins[[#This Row],[Payout]]-Spins[[#This Row],[Bet]]</f>
        <v>-1</v>
      </c>
    </row>
    <row r="9595" spans="1:12" x14ac:dyDescent="0.3">
      <c r="A9595">
        <f t="shared" si="742"/>
        <v>9594</v>
      </c>
      <c r="B9595">
        <f t="shared" ca="1" si="743"/>
        <v>27</v>
      </c>
      <c r="C9595" t="str" cm="1">
        <f t="array" aca="1" ref="C9595" ca="1">INDEX(Reel1,Spins[[#This Row],[Stop1]])</f>
        <v>BAR</v>
      </c>
      <c r="D9595">
        <f t="shared" ca="1" si="744"/>
        <v>9</v>
      </c>
      <c r="E9595" t="str" cm="1">
        <f t="array" aca="1" ref="E9595" ca="1">INDEX(Reel2,Spins[[#This Row],[Stop2]])</f>
        <v>🍋</v>
      </c>
      <c r="F9595">
        <f t="shared" ca="1" si="745"/>
        <v>5</v>
      </c>
      <c r="G9595" t="str" cm="1">
        <f t="array" aca="1" ref="G9595" ca="1">INDEX(Reel3,Spins[[#This Row],[Stop3]])</f>
        <v>🍋</v>
      </c>
      <c r="H9595" t="b">
        <f ca="1">AND(Spins[[#This Row],[Sym1]]=Spins[[#This Row],[Sym2]],Spins[[#This Row],[Sym2]]=Spins[[#This Row],[Sym3]])</f>
        <v>0</v>
      </c>
      <c r="I9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95">
        <f t="shared" si="746"/>
        <v>1</v>
      </c>
      <c r="K9595">
        <f ca="1">Spins[[#This Row],[Mult]]*Spins[[#This Row],[Bet]]</f>
        <v>0</v>
      </c>
      <c r="L9595">
        <f ca="1">Spins[[#This Row],[Payout]]-Spins[[#This Row],[Bet]]</f>
        <v>-1</v>
      </c>
    </row>
    <row r="9596" spans="1:12" x14ac:dyDescent="0.3">
      <c r="A9596">
        <f t="shared" si="742"/>
        <v>9595</v>
      </c>
      <c r="B9596">
        <f t="shared" ca="1" si="743"/>
        <v>30</v>
      </c>
      <c r="C9596" t="str" cm="1">
        <f t="array" aca="1" ref="C9596" ca="1">INDEX(Reel1,Spins[[#This Row],[Stop1]])</f>
        <v>7️⃣</v>
      </c>
      <c r="D9596">
        <f t="shared" ca="1" si="744"/>
        <v>15</v>
      </c>
      <c r="E9596" t="str" cm="1">
        <f t="array" aca="1" ref="E9596" ca="1">INDEX(Reel2,Spins[[#This Row],[Stop2]])</f>
        <v>🍒</v>
      </c>
      <c r="F9596">
        <f t="shared" ca="1" si="745"/>
        <v>6</v>
      </c>
      <c r="G9596" t="str" cm="1">
        <f t="array" aca="1" ref="G9596" ca="1">INDEX(Reel3,Spins[[#This Row],[Stop3]])</f>
        <v>🍒</v>
      </c>
      <c r="H9596" t="b">
        <f ca="1">AND(Spins[[#This Row],[Sym1]]=Spins[[#This Row],[Sym2]],Spins[[#This Row],[Sym2]]=Spins[[#This Row],[Sym3]])</f>
        <v>0</v>
      </c>
      <c r="I9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96">
        <f t="shared" si="746"/>
        <v>1</v>
      </c>
      <c r="K9596">
        <f ca="1">Spins[[#This Row],[Mult]]*Spins[[#This Row],[Bet]]</f>
        <v>0</v>
      </c>
      <c r="L9596">
        <f ca="1">Spins[[#This Row],[Payout]]-Spins[[#This Row],[Bet]]</f>
        <v>-1</v>
      </c>
    </row>
    <row r="9597" spans="1:12" x14ac:dyDescent="0.3">
      <c r="A9597">
        <f t="shared" si="742"/>
        <v>9596</v>
      </c>
      <c r="B9597">
        <f t="shared" ca="1" si="743"/>
        <v>4</v>
      </c>
      <c r="C9597" t="str" cm="1">
        <f t="array" aca="1" ref="C9597" ca="1">INDEX(Reel1,Spins[[#This Row],[Stop1]])</f>
        <v>🍋</v>
      </c>
      <c r="D9597">
        <f t="shared" ca="1" si="744"/>
        <v>16</v>
      </c>
      <c r="E9597" t="str" cm="1">
        <f t="array" aca="1" ref="E9597" ca="1">INDEX(Reel2,Spins[[#This Row],[Stop2]])</f>
        <v>🍒</v>
      </c>
      <c r="F9597">
        <f t="shared" ca="1" si="745"/>
        <v>20</v>
      </c>
      <c r="G9597" t="str" cm="1">
        <f t="array" aca="1" ref="G9597" ca="1">INDEX(Reel3,Spins[[#This Row],[Stop3]])</f>
        <v>🔔</v>
      </c>
      <c r="H9597" t="b">
        <f ca="1">AND(Spins[[#This Row],[Sym1]]=Spins[[#This Row],[Sym2]],Spins[[#This Row],[Sym2]]=Spins[[#This Row],[Sym3]])</f>
        <v>0</v>
      </c>
      <c r="I9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97">
        <f t="shared" si="746"/>
        <v>1</v>
      </c>
      <c r="K9597">
        <f ca="1">Spins[[#This Row],[Mult]]*Spins[[#This Row],[Bet]]</f>
        <v>0</v>
      </c>
      <c r="L9597">
        <f ca="1">Spins[[#This Row],[Payout]]-Spins[[#This Row],[Bet]]</f>
        <v>-1</v>
      </c>
    </row>
    <row r="9598" spans="1:12" x14ac:dyDescent="0.3">
      <c r="A9598">
        <f t="shared" si="742"/>
        <v>9597</v>
      </c>
      <c r="B9598">
        <f t="shared" ca="1" si="743"/>
        <v>12</v>
      </c>
      <c r="C9598" t="str" cm="1">
        <f t="array" aca="1" ref="C9598" ca="1">INDEX(Reel1,Spins[[#This Row],[Stop1]])</f>
        <v>🍋</v>
      </c>
      <c r="D9598">
        <f t="shared" ca="1" si="744"/>
        <v>14</v>
      </c>
      <c r="E9598" t="str" cm="1">
        <f t="array" aca="1" ref="E9598" ca="1">INDEX(Reel2,Spins[[#This Row],[Stop2]])</f>
        <v>🍋</v>
      </c>
      <c r="F9598">
        <f t="shared" ca="1" si="745"/>
        <v>20</v>
      </c>
      <c r="G9598" t="str" cm="1">
        <f t="array" aca="1" ref="G9598" ca="1">INDEX(Reel3,Spins[[#This Row],[Stop3]])</f>
        <v>🔔</v>
      </c>
      <c r="H9598" t="b">
        <f ca="1">AND(Spins[[#This Row],[Sym1]]=Spins[[#This Row],[Sym2]],Spins[[#This Row],[Sym2]]=Spins[[#This Row],[Sym3]])</f>
        <v>0</v>
      </c>
      <c r="I9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598">
        <f t="shared" si="746"/>
        <v>1</v>
      </c>
      <c r="K9598">
        <f ca="1">Spins[[#This Row],[Mult]]*Spins[[#This Row],[Bet]]</f>
        <v>0.6</v>
      </c>
      <c r="L9598">
        <f ca="1">Spins[[#This Row],[Payout]]-Spins[[#This Row],[Bet]]</f>
        <v>-0.4</v>
      </c>
    </row>
    <row r="9599" spans="1:12" x14ac:dyDescent="0.3">
      <c r="A9599">
        <f t="shared" si="742"/>
        <v>9598</v>
      </c>
      <c r="B9599">
        <f t="shared" ca="1" si="743"/>
        <v>6</v>
      </c>
      <c r="C9599" t="str" cm="1">
        <f t="array" aca="1" ref="C9599" ca="1">INDEX(Reel1,Spins[[#This Row],[Stop1]])</f>
        <v>🍋</v>
      </c>
      <c r="D9599">
        <f t="shared" ca="1" si="744"/>
        <v>26</v>
      </c>
      <c r="E9599" t="str" cm="1">
        <f t="array" aca="1" ref="E9599" ca="1">INDEX(Reel2,Spins[[#This Row],[Stop2]])</f>
        <v>🔔</v>
      </c>
      <c r="F9599">
        <f t="shared" ca="1" si="745"/>
        <v>26</v>
      </c>
      <c r="G9599" t="str" cm="1">
        <f t="array" aca="1" ref="G9599" ca="1">INDEX(Reel3,Spins[[#This Row],[Stop3]])</f>
        <v>BAR</v>
      </c>
      <c r="H9599" t="b">
        <f ca="1">AND(Spins[[#This Row],[Sym1]]=Spins[[#This Row],[Sym2]],Spins[[#This Row],[Sym2]]=Spins[[#This Row],[Sym3]])</f>
        <v>0</v>
      </c>
      <c r="I9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599">
        <f t="shared" si="746"/>
        <v>1</v>
      </c>
      <c r="K9599">
        <f ca="1">Spins[[#This Row],[Mult]]*Spins[[#This Row],[Bet]]</f>
        <v>0</v>
      </c>
      <c r="L9599">
        <f ca="1">Spins[[#This Row],[Payout]]-Spins[[#This Row],[Bet]]</f>
        <v>-1</v>
      </c>
    </row>
    <row r="9600" spans="1:12" x14ac:dyDescent="0.3">
      <c r="A9600">
        <f t="shared" si="742"/>
        <v>9599</v>
      </c>
      <c r="B9600">
        <f t="shared" ca="1" si="743"/>
        <v>5</v>
      </c>
      <c r="C9600" t="str" cm="1">
        <f t="array" aca="1" ref="C9600" ca="1">INDEX(Reel1,Spins[[#This Row],[Stop1]])</f>
        <v>🍋</v>
      </c>
      <c r="D9600">
        <f t="shared" ca="1" si="744"/>
        <v>19</v>
      </c>
      <c r="E9600" t="str" cm="1">
        <f t="array" aca="1" ref="E9600" ca="1">INDEX(Reel2,Spins[[#This Row],[Stop2]])</f>
        <v>🍒</v>
      </c>
      <c r="F9600">
        <f t="shared" ca="1" si="745"/>
        <v>31</v>
      </c>
      <c r="G9600" t="str" cm="1">
        <f t="array" aca="1" ref="G9600" ca="1">INDEX(Reel3,Spins[[#This Row],[Stop3]])</f>
        <v>💎</v>
      </c>
      <c r="H9600" t="b">
        <f ca="1">AND(Spins[[#This Row],[Sym1]]=Spins[[#This Row],[Sym2]],Spins[[#This Row],[Sym2]]=Spins[[#This Row],[Sym3]])</f>
        <v>0</v>
      </c>
      <c r="I9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0">
        <f t="shared" si="746"/>
        <v>1</v>
      </c>
      <c r="K9600">
        <f ca="1">Spins[[#This Row],[Mult]]*Spins[[#This Row],[Bet]]</f>
        <v>0</v>
      </c>
      <c r="L9600">
        <f ca="1">Spins[[#This Row],[Payout]]-Spins[[#This Row],[Bet]]</f>
        <v>-1</v>
      </c>
    </row>
    <row r="9601" spans="1:12" x14ac:dyDescent="0.3">
      <c r="A9601">
        <f t="shared" si="742"/>
        <v>9600</v>
      </c>
      <c r="B9601">
        <f t="shared" ca="1" si="743"/>
        <v>28</v>
      </c>
      <c r="C9601" t="str" cm="1">
        <f t="array" aca="1" ref="C9601" ca="1">INDEX(Reel1,Spins[[#This Row],[Stop1]])</f>
        <v>BAR</v>
      </c>
      <c r="D9601">
        <f t="shared" ca="1" si="744"/>
        <v>23</v>
      </c>
      <c r="E9601" t="str" cm="1">
        <f t="array" aca="1" ref="E9601" ca="1">INDEX(Reel2,Spins[[#This Row],[Stop2]])</f>
        <v>🍇</v>
      </c>
      <c r="F9601">
        <f t="shared" ca="1" si="745"/>
        <v>22</v>
      </c>
      <c r="G9601" t="str" cm="1">
        <f t="array" aca="1" ref="G9601" ca="1">INDEX(Reel3,Spins[[#This Row],[Stop3]])</f>
        <v>🔔</v>
      </c>
      <c r="H9601" t="b">
        <f ca="1">AND(Spins[[#This Row],[Sym1]]=Spins[[#This Row],[Sym2]],Spins[[#This Row],[Sym2]]=Spins[[#This Row],[Sym3]])</f>
        <v>0</v>
      </c>
      <c r="I9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1">
        <f t="shared" si="746"/>
        <v>1</v>
      </c>
      <c r="K9601">
        <f ca="1">Spins[[#This Row],[Mult]]*Spins[[#This Row],[Bet]]</f>
        <v>0</v>
      </c>
      <c r="L9601">
        <f ca="1">Spins[[#This Row],[Payout]]-Spins[[#This Row],[Bet]]</f>
        <v>-1</v>
      </c>
    </row>
    <row r="9602" spans="1:12" x14ac:dyDescent="0.3">
      <c r="A9602">
        <f t="shared" ref="A9602:A9665" si="747">ROW()-1</f>
        <v>9601</v>
      </c>
      <c r="B9602">
        <f t="shared" ref="B9602:B9665" ca="1" si="748">RANDBETWEEN(1,ROWS(Reel1))</f>
        <v>28</v>
      </c>
      <c r="C9602" t="str" cm="1">
        <f t="array" aca="1" ref="C9602" ca="1">INDEX(Reel1,Spins[[#This Row],[Stop1]])</f>
        <v>BAR</v>
      </c>
      <c r="D9602">
        <f t="shared" ref="D9602:D9665" ca="1" si="749">RANDBETWEEN(1,ROWS(Reel2))</f>
        <v>27</v>
      </c>
      <c r="E9602" t="str" cm="1">
        <f t="array" aca="1" ref="E9602" ca="1">INDEX(Reel2,Spins[[#This Row],[Stop2]])</f>
        <v>BAR</v>
      </c>
      <c r="F9602">
        <f t="shared" ref="F9602:F9665" ca="1" si="750">RANDBETWEEN(1,ROWS(Reel3))</f>
        <v>2</v>
      </c>
      <c r="G9602" t="str" cm="1">
        <f t="array" aca="1" ref="G9602" ca="1">INDEX(Reel3,Spins[[#This Row],[Stop3]])</f>
        <v>🍋</v>
      </c>
      <c r="H9602" t="b">
        <f ca="1">AND(Spins[[#This Row],[Sym1]]=Spins[[#This Row],[Sym2]],Spins[[#This Row],[Sym2]]=Spins[[#This Row],[Sym3]])</f>
        <v>0</v>
      </c>
      <c r="I9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9602">
        <f t="shared" ref="J9602:J9665" si="751">Bet</f>
        <v>1</v>
      </c>
      <c r="K9602">
        <f ca="1">Spins[[#This Row],[Mult]]*Spins[[#This Row],[Bet]]</f>
        <v>3</v>
      </c>
      <c r="L9602">
        <f ca="1">Spins[[#This Row],[Payout]]-Spins[[#This Row],[Bet]]</f>
        <v>2</v>
      </c>
    </row>
    <row r="9603" spans="1:12" x14ac:dyDescent="0.3">
      <c r="A9603">
        <f t="shared" si="747"/>
        <v>9602</v>
      </c>
      <c r="B9603">
        <f t="shared" ca="1" si="748"/>
        <v>27</v>
      </c>
      <c r="C9603" t="str" cm="1">
        <f t="array" aca="1" ref="C9603" ca="1">INDEX(Reel1,Spins[[#This Row],[Stop1]])</f>
        <v>BAR</v>
      </c>
      <c r="D9603">
        <f t="shared" ca="1" si="749"/>
        <v>9</v>
      </c>
      <c r="E9603" t="str" cm="1">
        <f t="array" aca="1" ref="E9603" ca="1">INDEX(Reel2,Spins[[#This Row],[Stop2]])</f>
        <v>🍋</v>
      </c>
      <c r="F9603">
        <f t="shared" ca="1" si="750"/>
        <v>4</v>
      </c>
      <c r="G9603" t="str" cm="1">
        <f t="array" aca="1" ref="G9603" ca="1">INDEX(Reel3,Spins[[#This Row],[Stop3]])</f>
        <v>🍋</v>
      </c>
      <c r="H9603" t="b">
        <f ca="1">AND(Spins[[#This Row],[Sym1]]=Spins[[#This Row],[Sym2]],Spins[[#This Row],[Sym2]]=Spins[[#This Row],[Sym3]])</f>
        <v>0</v>
      </c>
      <c r="I9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3">
        <f t="shared" si="751"/>
        <v>1</v>
      </c>
      <c r="K9603">
        <f ca="1">Spins[[#This Row],[Mult]]*Spins[[#This Row],[Bet]]</f>
        <v>0</v>
      </c>
      <c r="L9603">
        <f ca="1">Spins[[#This Row],[Payout]]-Spins[[#This Row],[Bet]]</f>
        <v>-1</v>
      </c>
    </row>
    <row r="9604" spans="1:12" x14ac:dyDescent="0.3">
      <c r="A9604">
        <f t="shared" si="747"/>
        <v>9603</v>
      </c>
      <c r="B9604">
        <f t="shared" ca="1" si="748"/>
        <v>17</v>
      </c>
      <c r="C9604" t="str" cm="1">
        <f t="array" aca="1" ref="C9604" ca="1">INDEX(Reel1,Spins[[#This Row],[Stop1]])</f>
        <v>🍒</v>
      </c>
      <c r="D9604">
        <f t="shared" ca="1" si="749"/>
        <v>16</v>
      </c>
      <c r="E9604" t="str" cm="1">
        <f t="array" aca="1" ref="E9604" ca="1">INDEX(Reel2,Spins[[#This Row],[Stop2]])</f>
        <v>🍒</v>
      </c>
      <c r="F9604">
        <f t="shared" ca="1" si="750"/>
        <v>28</v>
      </c>
      <c r="G9604" t="str" cm="1">
        <f t="array" aca="1" ref="G9604" ca="1">INDEX(Reel3,Spins[[#This Row],[Stop3]])</f>
        <v>7️⃣</v>
      </c>
      <c r="H9604" t="b">
        <f ca="1">AND(Spins[[#This Row],[Sym1]]=Spins[[#This Row],[Sym2]],Spins[[#This Row],[Sym2]]=Spins[[#This Row],[Sym3]])</f>
        <v>0</v>
      </c>
      <c r="I9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604">
        <f t="shared" si="751"/>
        <v>1</v>
      </c>
      <c r="K9604">
        <f ca="1">Spins[[#This Row],[Mult]]*Spins[[#This Row],[Bet]]</f>
        <v>0.8</v>
      </c>
      <c r="L9604">
        <f ca="1">Spins[[#This Row],[Payout]]-Spins[[#This Row],[Bet]]</f>
        <v>-0.19999999999999996</v>
      </c>
    </row>
    <row r="9605" spans="1:12" x14ac:dyDescent="0.3">
      <c r="A9605">
        <f t="shared" si="747"/>
        <v>9604</v>
      </c>
      <c r="B9605">
        <f t="shared" ca="1" si="748"/>
        <v>16</v>
      </c>
      <c r="C9605" t="str" cm="1">
        <f t="array" aca="1" ref="C9605" ca="1">INDEX(Reel1,Spins[[#This Row],[Stop1]])</f>
        <v>🍒</v>
      </c>
      <c r="D9605">
        <f t="shared" ca="1" si="749"/>
        <v>2</v>
      </c>
      <c r="E9605" t="str" cm="1">
        <f t="array" aca="1" ref="E9605" ca="1">INDEX(Reel2,Spins[[#This Row],[Stop2]])</f>
        <v>🍋</v>
      </c>
      <c r="F9605">
        <f t="shared" ca="1" si="750"/>
        <v>30</v>
      </c>
      <c r="G9605" t="str" cm="1">
        <f t="array" aca="1" ref="G9605" ca="1">INDEX(Reel3,Spins[[#This Row],[Stop3]])</f>
        <v>💎</v>
      </c>
      <c r="H9605" t="b">
        <f ca="1">AND(Spins[[#This Row],[Sym1]]=Spins[[#This Row],[Sym2]],Spins[[#This Row],[Sym2]]=Spins[[#This Row],[Sym3]])</f>
        <v>0</v>
      </c>
      <c r="I9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5">
        <f t="shared" si="751"/>
        <v>1</v>
      </c>
      <c r="K9605">
        <f ca="1">Spins[[#This Row],[Mult]]*Spins[[#This Row],[Bet]]</f>
        <v>0</v>
      </c>
      <c r="L9605">
        <f ca="1">Spins[[#This Row],[Payout]]-Spins[[#This Row],[Bet]]</f>
        <v>-1</v>
      </c>
    </row>
    <row r="9606" spans="1:12" x14ac:dyDescent="0.3">
      <c r="A9606">
        <f t="shared" si="747"/>
        <v>9605</v>
      </c>
      <c r="B9606">
        <f t="shared" ca="1" si="748"/>
        <v>10</v>
      </c>
      <c r="C9606" t="str" cm="1">
        <f t="array" aca="1" ref="C9606" ca="1">INDEX(Reel1,Spins[[#This Row],[Stop1]])</f>
        <v>🍋</v>
      </c>
      <c r="D9606">
        <f t="shared" ca="1" si="749"/>
        <v>26</v>
      </c>
      <c r="E9606" t="str" cm="1">
        <f t="array" aca="1" ref="E9606" ca="1">INDEX(Reel2,Spins[[#This Row],[Stop2]])</f>
        <v>🔔</v>
      </c>
      <c r="F9606">
        <f t="shared" ca="1" si="750"/>
        <v>26</v>
      </c>
      <c r="G9606" t="str" cm="1">
        <f t="array" aca="1" ref="G9606" ca="1">INDEX(Reel3,Spins[[#This Row],[Stop3]])</f>
        <v>BAR</v>
      </c>
      <c r="H9606" t="b">
        <f ca="1">AND(Spins[[#This Row],[Sym1]]=Spins[[#This Row],[Sym2]],Spins[[#This Row],[Sym2]]=Spins[[#This Row],[Sym3]])</f>
        <v>0</v>
      </c>
      <c r="I9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6">
        <f t="shared" si="751"/>
        <v>1</v>
      </c>
      <c r="K9606">
        <f ca="1">Spins[[#This Row],[Mult]]*Spins[[#This Row],[Bet]]</f>
        <v>0</v>
      </c>
      <c r="L9606">
        <f ca="1">Spins[[#This Row],[Payout]]-Spins[[#This Row],[Bet]]</f>
        <v>-1</v>
      </c>
    </row>
    <row r="9607" spans="1:12" x14ac:dyDescent="0.3">
      <c r="A9607">
        <f t="shared" si="747"/>
        <v>9606</v>
      </c>
      <c r="B9607">
        <f t="shared" ca="1" si="748"/>
        <v>31</v>
      </c>
      <c r="C9607" t="str" cm="1">
        <f t="array" aca="1" ref="C9607" ca="1">INDEX(Reel1,Spins[[#This Row],[Stop1]])</f>
        <v>💎</v>
      </c>
      <c r="D9607">
        <f t="shared" ca="1" si="749"/>
        <v>31</v>
      </c>
      <c r="E9607" t="str" cm="1">
        <f t="array" aca="1" ref="E9607" ca="1">INDEX(Reel2,Spins[[#This Row],[Stop2]])</f>
        <v>💎</v>
      </c>
      <c r="F9607">
        <f t="shared" ca="1" si="750"/>
        <v>3</v>
      </c>
      <c r="G9607" t="str" cm="1">
        <f t="array" aca="1" ref="G9607" ca="1">INDEX(Reel3,Spins[[#This Row],[Stop3]])</f>
        <v>🍋</v>
      </c>
      <c r="H9607" t="b">
        <f ca="1">AND(Spins[[#This Row],[Sym1]]=Spins[[#This Row],[Sym2]],Spins[[#This Row],[Sym2]]=Spins[[#This Row],[Sym3]])</f>
        <v>0</v>
      </c>
      <c r="I9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9607">
        <f t="shared" si="751"/>
        <v>1</v>
      </c>
      <c r="K9607">
        <f ca="1">Spins[[#This Row],[Mult]]*Spins[[#This Row],[Bet]]</f>
        <v>10</v>
      </c>
      <c r="L9607">
        <f ca="1">Spins[[#This Row],[Payout]]-Spins[[#This Row],[Bet]]</f>
        <v>9</v>
      </c>
    </row>
    <row r="9608" spans="1:12" x14ac:dyDescent="0.3">
      <c r="A9608">
        <f t="shared" si="747"/>
        <v>9607</v>
      </c>
      <c r="B9608">
        <f t="shared" ca="1" si="748"/>
        <v>26</v>
      </c>
      <c r="C9608" t="str" cm="1">
        <f t="array" aca="1" ref="C9608" ca="1">INDEX(Reel1,Spins[[#This Row],[Stop1]])</f>
        <v>🔔</v>
      </c>
      <c r="D9608">
        <f t="shared" ca="1" si="749"/>
        <v>10</v>
      </c>
      <c r="E9608" t="str" cm="1">
        <f t="array" aca="1" ref="E9608" ca="1">INDEX(Reel2,Spins[[#This Row],[Stop2]])</f>
        <v>🍋</v>
      </c>
      <c r="F9608">
        <f t="shared" ca="1" si="750"/>
        <v>26</v>
      </c>
      <c r="G9608" t="str" cm="1">
        <f t="array" aca="1" ref="G9608" ca="1">INDEX(Reel3,Spins[[#This Row],[Stop3]])</f>
        <v>BAR</v>
      </c>
      <c r="H9608" t="b">
        <f ca="1">AND(Spins[[#This Row],[Sym1]]=Spins[[#This Row],[Sym2]],Spins[[#This Row],[Sym2]]=Spins[[#This Row],[Sym3]])</f>
        <v>0</v>
      </c>
      <c r="I9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8">
        <f t="shared" si="751"/>
        <v>1</v>
      </c>
      <c r="K9608">
        <f ca="1">Spins[[#This Row],[Mult]]*Spins[[#This Row],[Bet]]</f>
        <v>0</v>
      </c>
      <c r="L9608">
        <f ca="1">Spins[[#This Row],[Payout]]-Spins[[#This Row],[Bet]]</f>
        <v>-1</v>
      </c>
    </row>
    <row r="9609" spans="1:12" x14ac:dyDescent="0.3">
      <c r="A9609">
        <f t="shared" si="747"/>
        <v>9608</v>
      </c>
      <c r="B9609">
        <f t="shared" ca="1" si="748"/>
        <v>28</v>
      </c>
      <c r="C9609" t="str" cm="1">
        <f t="array" aca="1" ref="C9609" ca="1">INDEX(Reel1,Spins[[#This Row],[Stop1]])</f>
        <v>BAR</v>
      </c>
      <c r="D9609">
        <f t="shared" ca="1" si="749"/>
        <v>12</v>
      </c>
      <c r="E9609" t="str" cm="1">
        <f t="array" aca="1" ref="E9609" ca="1">INDEX(Reel2,Spins[[#This Row],[Stop2]])</f>
        <v>🍋</v>
      </c>
      <c r="F9609">
        <f t="shared" ca="1" si="750"/>
        <v>24</v>
      </c>
      <c r="G9609" t="str" cm="1">
        <f t="array" aca="1" ref="G9609" ca="1">INDEX(Reel3,Spins[[#This Row],[Stop3]])</f>
        <v>BAR</v>
      </c>
      <c r="H9609" t="b">
        <f ca="1">AND(Spins[[#This Row],[Sym1]]=Spins[[#This Row],[Sym2]],Spins[[#This Row],[Sym2]]=Spins[[#This Row],[Sym3]])</f>
        <v>0</v>
      </c>
      <c r="I9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09">
        <f t="shared" si="751"/>
        <v>1</v>
      </c>
      <c r="K9609">
        <f ca="1">Spins[[#This Row],[Mult]]*Spins[[#This Row],[Bet]]</f>
        <v>0</v>
      </c>
      <c r="L9609">
        <f ca="1">Spins[[#This Row],[Payout]]-Spins[[#This Row],[Bet]]</f>
        <v>-1</v>
      </c>
    </row>
    <row r="9610" spans="1:12" x14ac:dyDescent="0.3">
      <c r="A9610">
        <f t="shared" si="747"/>
        <v>9609</v>
      </c>
      <c r="B9610">
        <f t="shared" ca="1" si="748"/>
        <v>27</v>
      </c>
      <c r="C9610" t="str" cm="1">
        <f t="array" aca="1" ref="C9610" ca="1">INDEX(Reel1,Spins[[#This Row],[Stop1]])</f>
        <v>BAR</v>
      </c>
      <c r="D9610">
        <f t="shared" ca="1" si="749"/>
        <v>22</v>
      </c>
      <c r="E9610" t="str" cm="1">
        <f t="array" aca="1" ref="E9610" ca="1">INDEX(Reel2,Spins[[#This Row],[Stop2]])</f>
        <v>🍇</v>
      </c>
      <c r="F9610">
        <f t="shared" ca="1" si="750"/>
        <v>20</v>
      </c>
      <c r="G9610" t="str" cm="1">
        <f t="array" aca="1" ref="G9610" ca="1">INDEX(Reel3,Spins[[#This Row],[Stop3]])</f>
        <v>🔔</v>
      </c>
      <c r="H9610" t="b">
        <f ca="1">AND(Spins[[#This Row],[Sym1]]=Spins[[#This Row],[Sym2]],Spins[[#This Row],[Sym2]]=Spins[[#This Row],[Sym3]])</f>
        <v>0</v>
      </c>
      <c r="I9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10">
        <f t="shared" si="751"/>
        <v>1</v>
      </c>
      <c r="K9610">
        <f ca="1">Spins[[#This Row],[Mult]]*Spins[[#This Row],[Bet]]</f>
        <v>0</v>
      </c>
      <c r="L9610">
        <f ca="1">Spins[[#This Row],[Payout]]-Spins[[#This Row],[Bet]]</f>
        <v>-1</v>
      </c>
    </row>
    <row r="9611" spans="1:12" x14ac:dyDescent="0.3">
      <c r="A9611">
        <f t="shared" si="747"/>
        <v>9610</v>
      </c>
      <c r="B9611">
        <f t="shared" ca="1" si="748"/>
        <v>3</v>
      </c>
      <c r="C9611" t="str" cm="1">
        <f t="array" aca="1" ref="C9611" ca="1">INDEX(Reel1,Spins[[#This Row],[Stop1]])</f>
        <v>🍋</v>
      </c>
      <c r="D9611">
        <f t="shared" ca="1" si="749"/>
        <v>7</v>
      </c>
      <c r="E9611" t="str" cm="1">
        <f t="array" aca="1" ref="E9611" ca="1">INDEX(Reel2,Spins[[#This Row],[Stop2]])</f>
        <v>🍋</v>
      </c>
      <c r="F9611">
        <f t="shared" ca="1" si="750"/>
        <v>30</v>
      </c>
      <c r="G9611" t="str" cm="1">
        <f t="array" aca="1" ref="G9611" ca="1">INDEX(Reel3,Spins[[#This Row],[Stop3]])</f>
        <v>💎</v>
      </c>
      <c r="H9611" t="b">
        <f ca="1">AND(Spins[[#This Row],[Sym1]]=Spins[[#This Row],[Sym2]],Spins[[#This Row],[Sym2]]=Spins[[#This Row],[Sym3]])</f>
        <v>0</v>
      </c>
      <c r="I9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11">
        <f t="shared" si="751"/>
        <v>1</v>
      </c>
      <c r="K9611">
        <f ca="1">Spins[[#This Row],[Mult]]*Spins[[#This Row],[Bet]]</f>
        <v>0.6</v>
      </c>
      <c r="L9611">
        <f ca="1">Spins[[#This Row],[Payout]]-Spins[[#This Row],[Bet]]</f>
        <v>-0.4</v>
      </c>
    </row>
    <row r="9612" spans="1:12" x14ac:dyDescent="0.3">
      <c r="A9612">
        <f t="shared" si="747"/>
        <v>9611</v>
      </c>
      <c r="B9612">
        <f t="shared" ca="1" si="748"/>
        <v>5</v>
      </c>
      <c r="C9612" t="str" cm="1">
        <f t="array" aca="1" ref="C9612" ca="1">INDEX(Reel1,Spins[[#This Row],[Stop1]])</f>
        <v>🍋</v>
      </c>
      <c r="D9612">
        <f t="shared" ca="1" si="749"/>
        <v>2</v>
      </c>
      <c r="E9612" t="str" cm="1">
        <f t="array" aca="1" ref="E9612" ca="1">INDEX(Reel2,Spins[[#This Row],[Stop2]])</f>
        <v>🍋</v>
      </c>
      <c r="F9612">
        <f t="shared" ca="1" si="750"/>
        <v>18</v>
      </c>
      <c r="G9612" t="str" cm="1">
        <f t="array" aca="1" ref="G9612" ca="1">INDEX(Reel3,Spins[[#This Row],[Stop3]])</f>
        <v>🔔</v>
      </c>
      <c r="H9612" t="b">
        <f ca="1">AND(Spins[[#This Row],[Sym1]]=Spins[[#This Row],[Sym2]],Spins[[#This Row],[Sym2]]=Spins[[#This Row],[Sym3]])</f>
        <v>0</v>
      </c>
      <c r="I9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12">
        <f t="shared" si="751"/>
        <v>1</v>
      </c>
      <c r="K9612">
        <f ca="1">Spins[[#This Row],[Mult]]*Spins[[#This Row],[Bet]]</f>
        <v>0.6</v>
      </c>
      <c r="L9612">
        <f ca="1">Spins[[#This Row],[Payout]]-Spins[[#This Row],[Bet]]</f>
        <v>-0.4</v>
      </c>
    </row>
    <row r="9613" spans="1:12" x14ac:dyDescent="0.3">
      <c r="A9613">
        <f t="shared" si="747"/>
        <v>9612</v>
      </c>
      <c r="B9613">
        <f t="shared" ca="1" si="748"/>
        <v>18</v>
      </c>
      <c r="C9613" t="str" cm="1">
        <f t="array" aca="1" ref="C9613" ca="1">INDEX(Reel1,Spins[[#This Row],[Stop1]])</f>
        <v>🍒</v>
      </c>
      <c r="D9613">
        <f t="shared" ca="1" si="749"/>
        <v>30</v>
      </c>
      <c r="E9613" t="str" cm="1">
        <f t="array" aca="1" ref="E9613" ca="1">INDEX(Reel2,Spins[[#This Row],[Stop2]])</f>
        <v>7️⃣</v>
      </c>
      <c r="F9613">
        <f t="shared" ca="1" si="750"/>
        <v>27</v>
      </c>
      <c r="G9613" t="str" cm="1">
        <f t="array" aca="1" ref="G9613" ca="1">INDEX(Reel3,Spins[[#This Row],[Stop3]])</f>
        <v>7️⃣</v>
      </c>
      <c r="H9613" t="b">
        <f ca="1">AND(Spins[[#This Row],[Sym1]]=Spins[[#This Row],[Sym2]],Spins[[#This Row],[Sym2]]=Spins[[#This Row],[Sym3]])</f>
        <v>0</v>
      </c>
      <c r="I9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13">
        <f t="shared" si="751"/>
        <v>1</v>
      </c>
      <c r="K9613">
        <f ca="1">Spins[[#This Row],[Mult]]*Spins[[#This Row],[Bet]]</f>
        <v>0</v>
      </c>
      <c r="L9613">
        <f ca="1">Spins[[#This Row],[Payout]]-Spins[[#This Row],[Bet]]</f>
        <v>-1</v>
      </c>
    </row>
    <row r="9614" spans="1:12" x14ac:dyDescent="0.3">
      <c r="A9614">
        <f t="shared" si="747"/>
        <v>9613</v>
      </c>
      <c r="B9614">
        <f t="shared" ca="1" si="748"/>
        <v>29</v>
      </c>
      <c r="C9614" t="str" cm="1">
        <f t="array" aca="1" ref="C9614" ca="1">INDEX(Reel1,Spins[[#This Row],[Stop1]])</f>
        <v>7️⃣</v>
      </c>
      <c r="D9614">
        <f t="shared" ca="1" si="749"/>
        <v>14</v>
      </c>
      <c r="E9614" t="str" cm="1">
        <f t="array" aca="1" ref="E9614" ca="1">INDEX(Reel2,Spins[[#This Row],[Stop2]])</f>
        <v>🍋</v>
      </c>
      <c r="F9614">
        <f t="shared" ca="1" si="750"/>
        <v>6</v>
      </c>
      <c r="G9614" t="str" cm="1">
        <f t="array" aca="1" ref="G9614" ca="1">INDEX(Reel3,Spins[[#This Row],[Stop3]])</f>
        <v>🍒</v>
      </c>
      <c r="H9614" t="b">
        <f ca="1">AND(Spins[[#This Row],[Sym1]]=Spins[[#This Row],[Sym2]],Spins[[#This Row],[Sym2]]=Spins[[#This Row],[Sym3]])</f>
        <v>0</v>
      </c>
      <c r="I9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14">
        <f t="shared" si="751"/>
        <v>1</v>
      </c>
      <c r="K9614">
        <f ca="1">Spins[[#This Row],[Mult]]*Spins[[#This Row],[Bet]]</f>
        <v>0</v>
      </c>
      <c r="L9614">
        <f ca="1">Spins[[#This Row],[Payout]]-Spins[[#This Row],[Bet]]</f>
        <v>-1</v>
      </c>
    </row>
    <row r="9615" spans="1:12" x14ac:dyDescent="0.3">
      <c r="A9615">
        <f t="shared" si="747"/>
        <v>9614</v>
      </c>
      <c r="B9615">
        <f t="shared" ca="1" si="748"/>
        <v>15</v>
      </c>
      <c r="C9615" t="str" cm="1">
        <f t="array" aca="1" ref="C9615" ca="1">INDEX(Reel1,Spins[[#This Row],[Stop1]])</f>
        <v>🍒</v>
      </c>
      <c r="D9615">
        <f t="shared" ca="1" si="749"/>
        <v>29</v>
      </c>
      <c r="E9615" t="str" cm="1">
        <f t="array" aca="1" ref="E9615" ca="1">INDEX(Reel2,Spins[[#This Row],[Stop2]])</f>
        <v>7️⃣</v>
      </c>
      <c r="F9615">
        <f t="shared" ca="1" si="750"/>
        <v>2</v>
      </c>
      <c r="G9615" t="str" cm="1">
        <f t="array" aca="1" ref="G9615" ca="1">INDEX(Reel3,Spins[[#This Row],[Stop3]])</f>
        <v>🍋</v>
      </c>
      <c r="H9615" t="b">
        <f ca="1">AND(Spins[[#This Row],[Sym1]]=Spins[[#This Row],[Sym2]],Spins[[#This Row],[Sym2]]=Spins[[#This Row],[Sym3]])</f>
        <v>0</v>
      </c>
      <c r="I9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15">
        <f t="shared" si="751"/>
        <v>1</v>
      </c>
      <c r="K9615">
        <f ca="1">Spins[[#This Row],[Mult]]*Spins[[#This Row],[Bet]]</f>
        <v>0</v>
      </c>
      <c r="L9615">
        <f ca="1">Spins[[#This Row],[Payout]]-Spins[[#This Row],[Bet]]</f>
        <v>-1</v>
      </c>
    </row>
    <row r="9616" spans="1:12" x14ac:dyDescent="0.3">
      <c r="A9616">
        <f t="shared" si="747"/>
        <v>9615</v>
      </c>
      <c r="B9616">
        <f t="shared" ca="1" si="748"/>
        <v>10</v>
      </c>
      <c r="C9616" t="str" cm="1">
        <f t="array" aca="1" ref="C9616" ca="1">INDEX(Reel1,Spins[[#This Row],[Stop1]])</f>
        <v>🍋</v>
      </c>
      <c r="D9616">
        <f t="shared" ca="1" si="749"/>
        <v>9</v>
      </c>
      <c r="E9616" t="str" cm="1">
        <f t="array" aca="1" ref="E9616" ca="1">INDEX(Reel2,Spins[[#This Row],[Stop2]])</f>
        <v>🍋</v>
      </c>
      <c r="F9616">
        <f t="shared" ca="1" si="750"/>
        <v>9</v>
      </c>
      <c r="G9616" t="str" cm="1">
        <f t="array" aca="1" ref="G9616" ca="1">INDEX(Reel3,Spins[[#This Row],[Stop3]])</f>
        <v>🍒</v>
      </c>
      <c r="H9616" t="b">
        <f ca="1">AND(Spins[[#This Row],[Sym1]]=Spins[[#This Row],[Sym2]],Spins[[#This Row],[Sym2]]=Spins[[#This Row],[Sym3]])</f>
        <v>0</v>
      </c>
      <c r="I9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16">
        <f t="shared" si="751"/>
        <v>1</v>
      </c>
      <c r="K9616">
        <f ca="1">Spins[[#This Row],[Mult]]*Spins[[#This Row],[Bet]]</f>
        <v>0.6</v>
      </c>
      <c r="L9616">
        <f ca="1">Spins[[#This Row],[Payout]]-Spins[[#This Row],[Bet]]</f>
        <v>-0.4</v>
      </c>
    </row>
    <row r="9617" spans="1:12" x14ac:dyDescent="0.3">
      <c r="A9617">
        <f t="shared" si="747"/>
        <v>9616</v>
      </c>
      <c r="B9617">
        <f t="shared" ca="1" si="748"/>
        <v>7</v>
      </c>
      <c r="C9617" t="str" cm="1">
        <f t="array" aca="1" ref="C9617" ca="1">INDEX(Reel1,Spins[[#This Row],[Stop1]])</f>
        <v>🍋</v>
      </c>
      <c r="D9617">
        <f t="shared" ca="1" si="749"/>
        <v>24</v>
      </c>
      <c r="E9617" t="str" cm="1">
        <f t="array" aca="1" ref="E9617" ca="1">INDEX(Reel2,Spins[[#This Row],[Stop2]])</f>
        <v>🍇</v>
      </c>
      <c r="F9617">
        <f t="shared" ca="1" si="750"/>
        <v>21</v>
      </c>
      <c r="G9617" t="str" cm="1">
        <f t="array" aca="1" ref="G9617" ca="1">INDEX(Reel3,Spins[[#This Row],[Stop3]])</f>
        <v>🔔</v>
      </c>
      <c r="H9617" t="b">
        <f ca="1">AND(Spins[[#This Row],[Sym1]]=Spins[[#This Row],[Sym2]],Spins[[#This Row],[Sym2]]=Spins[[#This Row],[Sym3]])</f>
        <v>0</v>
      </c>
      <c r="I9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17">
        <f t="shared" si="751"/>
        <v>1</v>
      </c>
      <c r="K9617">
        <f ca="1">Spins[[#This Row],[Mult]]*Spins[[#This Row],[Bet]]</f>
        <v>0</v>
      </c>
      <c r="L9617">
        <f ca="1">Spins[[#This Row],[Payout]]-Spins[[#This Row],[Bet]]</f>
        <v>-1</v>
      </c>
    </row>
    <row r="9618" spans="1:12" x14ac:dyDescent="0.3">
      <c r="A9618">
        <f t="shared" si="747"/>
        <v>9617</v>
      </c>
      <c r="B9618">
        <f t="shared" ca="1" si="748"/>
        <v>28</v>
      </c>
      <c r="C9618" t="str" cm="1">
        <f t="array" aca="1" ref="C9618" ca="1">INDEX(Reel1,Spins[[#This Row],[Stop1]])</f>
        <v>BAR</v>
      </c>
      <c r="D9618">
        <f t="shared" ca="1" si="749"/>
        <v>31</v>
      </c>
      <c r="E9618" t="str" cm="1">
        <f t="array" aca="1" ref="E9618" ca="1">INDEX(Reel2,Spins[[#This Row],[Stop2]])</f>
        <v>💎</v>
      </c>
      <c r="F9618">
        <f t="shared" ca="1" si="750"/>
        <v>17</v>
      </c>
      <c r="G9618" t="str" cm="1">
        <f t="array" aca="1" ref="G9618" ca="1">INDEX(Reel3,Spins[[#This Row],[Stop3]])</f>
        <v>🍇</v>
      </c>
      <c r="H9618" t="b">
        <f ca="1">AND(Spins[[#This Row],[Sym1]]=Spins[[#This Row],[Sym2]],Spins[[#This Row],[Sym2]]=Spins[[#This Row],[Sym3]])</f>
        <v>0</v>
      </c>
      <c r="I9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18">
        <f t="shared" si="751"/>
        <v>1</v>
      </c>
      <c r="K9618">
        <f ca="1">Spins[[#This Row],[Mult]]*Spins[[#This Row],[Bet]]</f>
        <v>0</v>
      </c>
      <c r="L9618">
        <f ca="1">Spins[[#This Row],[Payout]]-Spins[[#This Row],[Bet]]</f>
        <v>-1</v>
      </c>
    </row>
    <row r="9619" spans="1:12" x14ac:dyDescent="0.3">
      <c r="A9619">
        <f t="shared" si="747"/>
        <v>9618</v>
      </c>
      <c r="B9619">
        <f t="shared" ca="1" si="748"/>
        <v>17</v>
      </c>
      <c r="C9619" t="str" cm="1">
        <f t="array" aca="1" ref="C9619" ca="1">INDEX(Reel1,Spins[[#This Row],[Stop1]])</f>
        <v>🍒</v>
      </c>
      <c r="D9619">
        <f t="shared" ca="1" si="749"/>
        <v>21</v>
      </c>
      <c r="E9619" t="str" cm="1">
        <f t="array" aca="1" ref="E9619" ca="1">INDEX(Reel2,Spins[[#This Row],[Stop2]])</f>
        <v>🍒</v>
      </c>
      <c r="F9619">
        <f t="shared" ca="1" si="750"/>
        <v>7</v>
      </c>
      <c r="G9619" t="str" cm="1">
        <f t="array" aca="1" ref="G9619" ca="1">INDEX(Reel3,Spins[[#This Row],[Stop3]])</f>
        <v>🍒</v>
      </c>
      <c r="H9619" t="b">
        <f ca="1">AND(Spins[[#This Row],[Sym1]]=Spins[[#This Row],[Sym2]],Spins[[#This Row],[Sym2]]=Spins[[#This Row],[Sym3]])</f>
        <v>1</v>
      </c>
      <c r="I9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619">
        <f t="shared" si="751"/>
        <v>1</v>
      </c>
      <c r="K9619">
        <f ca="1">Spins[[#This Row],[Mult]]*Spins[[#This Row],[Bet]]</f>
        <v>16</v>
      </c>
      <c r="L9619">
        <f ca="1">Spins[[#This Row],[Payout]]-Spins[[#This Row],[Bet]]</f>
        <v>15</v>
      </c>
    </row>
    <row r="9620" spans="1:12" x14ac:dyDescent="0.3">
      <c r="A9620">
        <f t="shared" si="747"/>
        <v>9619</v>
      </c>
      <c r="B9620">
        <f t="shared" ca="1" si="748"/>
        <v>6</v>
      </c>
      <c r="C9620" t="str" cm="1">
        <f t="array" aca="1" ref="C9620" ca="1">INDEX(Reel1,Spins[[#This Row],[Stop1]])</f>
        <v>🍋</v>
      </c>
      <c r="D9620">
        <f t="shared" ca="1" si="749"/>
        <v>2</v>
      </c>
      <c r="E9620" t="str" cm="1">
        <f t="array" aca="1" ref="E9620" ca="1">INDEX(Reel2,Spins[[#This Row],[Stop2]])</f>
        <v>🍋</v>
      </c>
      <c r="F9620">
        <f t="shared" ca="1" si="750"/>
        <v>21</v>
      </c>
      <c r="G9620" t="str" cm="1">
        <f t="array" aca="1" ref="G9620" ca="1">INDEX(Reel3,Spins[[#This Row],[Stop3]])</f>
        <v>🔔</v>
      </c>
      <c r="H9620" t="b">
        <f ca="1">AND(Spins[[#This Row],[Sym1]]=Spins[[#This Row],[Sym2]],Spins[[#This Row],[Sym2]]=Spins[[#This Row],[Sym3]])</f>
        <v>0</v>
      </c>
      <c r="I9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20">
        <f t="shared" si="751"/>
        <v>1</v>
      </c>
      <c r="K9620">
        <f ca="1">Spins[[#This Row],[Mult]]*Spins[[#This Row],[Bet]]</f>
        <v>0.6</v>
      </c>
      <c r="L9620">
        <f ca="1">Spins[[#This Row],[Payout]]-Spins[[#This Row],[Bet]]</f>
        <v>-0.4</v>
      </c>
    </row>
    <row r="9621" spans="1:12" x14ac:dyDescent="0.3">
      <c r="A9621">
        <f t="shared" si="747"/>
        <v>9620</v>
      </c>
      <c r="B9621">
        <f t="shared" ca="1" si="748"/>
        <v>24</v>
      </c>
      <c r="C9621" t="str" cm="1">
        <f t="array" aca="1" ref="C9621" ca="1">INDEX(Reel1,Spins[[#This Row],[Stop1]])</f>
        <v>🍇</v>
      </c>
      <c r="D9621">
        <f t="shared" ca="1" si="749"/>
        <v>25</v>
      </c>
      <c r="E9621" t="str" cm="1">
        <f t="array" aca="1" ref="E9621" ca="1">INDEX(Reel2,Spins[[#This Row],[Stop2]])</f>
        <v>🔔</v>
      </c>
      <c r="F9621">
        <f t="shared" ca="1" si="750"/>
        <v>14</v>
      </c>
      <c r="G9621" t="str" cm="1">
        <f t="array" aca="1" ref="G9621" ca="1">INDEX(Reel3,Spins[[#This Row],[Stop3]])</f>
        <v>🍇</v>
      </c>
      <c r="H9621" t="b">
        <f ca="1">AND(Spins[[#This Row],[Sym1]]=Spins[[#This Row],[Sym2]],Spins[[#This Row],[Sym2]]=Spins[[#This Row],[Sym3]])</f>
        <v>0</v>
      </c>
      <c r="I9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1">
        <f t="shared" si="751"/>
        <v>1</v>
      </c>
      <c r="K9621">
        <f ca="1">Spins[[#This Row],[Mult]]*Spins[[#This Row],[Bet]]</f>
        <v>0</v>
      </c>
      <c r="L9621">
        <f ca="1">Spins[[#This Row],[Payout]]-Spins[[#This Row],[Bet]]</f>
        <v>-1</v>
      </c>
    </row>
    <row r="9622" spans="1:12" x14ac:dyDescent="0.3">
      <c r="A9622">
        <f t="shared" si="747"/>
        <v>9621</v>
      </c>
      <c r="B9622">
        <f t="shared" ca="1" si="748"/>
        <v>9</v>
      </c>
      <c r="C9622" t="str" cm="1">
        <f t="array" aca="1" ref="C9622" ca="1">INDEX(Reel1,Spins[[#This Row],[Stop1]])</f>
        <v>🍋</v>
      </c>
      <c r="D9622">
        <f t="shared" ca="1" si="749"/>
        <v>18</v>
      </c>
      <c r="E9622" t="str" cm="1">
        <f t="array" aca="1" ref="E9622" ca="1">INDEX(Reel2,Spins[[#This Row],[Stop2]])</f>
        <v>🍒</v>
      </c>
      <c r="F9622">
        <f t="shared" ca="1" si="750"/>
        <v>7</v>
      </c>
      <c r="G9622" t="str" cm="1">
        <f t="array" aca="1" ref="G9622" ca="1">INDEX(Reel3,Spins[[#This Row],[Stop3]])</f>
        <v>🍒</v>
      </c>
      <c r="H9622" t="b">
        <f ca="1">AND(Spins[[#This Row],[Sym1]]=Spins[[#This Row],[Sym2]],Spins[[#This Row],[Sym2]]=Spins[[#This Row],[Sym3]])</f>
        <v>0</v>
      </c>
      <c r="I9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2">
        <f t="shared" si="751"/>
        <v>1</v>
      </c>
      <c r="K9622">
        <f ca="1">Spins[[#This Row],[Mult]]*Spins[[#This Row],[Bet]]</f>
        <v>0</v>
      </c>
      <c r="L9622">
        <f ca="1">Spins[[#This Row],[Payout]]-Spins[[#This Row],[Bet]]</f>
        <v>-1</v>
      </c>
    </row>
    <row r="9623" spans="1:12" x14ac:dyDescent="0.3">
      <c r="A9623">
        <f t="shared" si="747"/>
        <v>9622</v>
      </c>
      <c r="B9623">
        <f t="shared" ca="1" si="748"/>
        <v>8</v>
      </c>
      <c r="C9623" t="str" cm="1">
        <f t="array" aca="1" ref="C9623" ca="1">INDEX(Reel1,Spins[[#This Row],[Stop1]])</f>
        <v>🍋</v>
      </c>
      <c r="D9623">
        <f t="shared" ca="1" si="749"/>
        <v>6</v>
      </c>
      <c r="E9623" t="str" cm="1">
        <f t="array" aca="1" ref="E9623" ca="1">INDEX(Reel2,Spins[[#This Row],[Stop2]])</f>
        <v>🍋</v>
      </c>
      <c r="F9623">
        <f t="shared" ca="1" si="750"/>
        <v>1</v>
      </c>
      <c r="G9623" t="str" cm="1">
        <f t="array" aca="1" ref="G9623" ca="1">INDEX(Reel3,Spins[[#This Row],[Stop3]])</f>
        <v>🍋</v>
      </c>
      <c r="H9623" t="b">
        <f ca="1">AND(Spins[[#This Row],[Sym1]]=Spins[[#This Row],[Sym2]],Spins[[#This Row],[Sym2]]=Spins[[#This Row],[Sym3]])</f>
        <v>1</v>
      </c>
      <c r="I9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623">
        <f t="shared" si="751"/>
        <v>1</v>
      </c>
      <c r="K9623">
        <f ca="1">Spins[[#This Row],[Mult]]*Spins[[#This Row],[Bet]]</f>
        <v>14</v>
      </c>
      <c r="L9623">
        <f ca="1">Spins[[#This Row],[Payout]]-Spins[[#This Row],[Bet]]</f>
        <v>13</v>
      </c>
    </row>
    <row r="9624" spans="1:12" x14ac:dyDescent="0.3">
      <c r="A9624">
        <f t="shared" si="747"/>
        <v>9623</v>
      </c>
      <c r="B9624">
        <f t="shared" ca="1" si="748"/>
        <v>30</v>
      </c>
      <c r="C9624" t="str" cm="1">
        <f t="array" aca="1" ref="C9624" ca="1">INDEX(Reel1,Spins[[#This Row],[Stop1]])</f>
        <v>7️⃣</v>
      </c>
      <c r="D9624">
        <f t="shared" ca="1" si="749"/>
        <v>3</v>
      </c>
      <c r="E9624" t="str" cm="1">
        <f t="array" aca="1" ref="E9624" ca="1">INDEX(Reel2,Spins[[#This Row],[Stop2]])</f>
        <v>🍋</v>
      </c>
      <c r="F9624">
        <f t="shared" ca="1" si="750"/>
        <v>31</v>
      </c>
      <c r="G9624" t="str" cm="1">
        <f t="array" aca="1" ref="G9624" ca="1">INDEX(Reel3,Spins[[#This Row],[Stop3]])</f>
        <v>💎</v>
      </c>
      <c r="H9624" t="b">
        <f ca="1">AND(Spins[[#This Row],[Sym1]]=Spins[[#This Row],[Sym2]],Spins[[#This Row],[Sym2]]=Spins[[#This Row],[Sym3]])</f>
        <v>0</v>
      </c>
      <c r="I9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4">
        <f t="shared" si="751"/>
        <v>1</v>
      </c>
      <c r="K9624">
        <f ca="1">Spins[[#This Row],[Mult]]*Spins[[#This Row],[Bet]]</f>
        <v>0</v>
      </c>
      <c r="L9624">
        <f ca="1">Spins[[#This Row],[Payout]]-Spins[[#This Row],[Bet]]</f>
        <v>-1</v>
      </c>
    </row>
    <row r="9625" spans="1:12" x14ac:dyDescent="0.3">
      <c r="A9625">
        <f t="shared" si="747"/>
        <v>9624</v>
      </c>
      <c r="B9625">
        <f t="shared" ca="1" si="748"/>
        <v>9</v>
      </c>
      <c r="C9625" t="str" cm="1">
        <f t="array" aca="1" ref="C9625" ca="1">INDEX(Reel1,Spins[[#This Row],[Stop1]])</f>
        <v>🍋</v>
      </c>
      <c r="D9625">
        <f t="shared" ca="1" si="749"/>
        <v>2</v>
      </c>
      <c r="E9625" t="str" cm="1">
        <f t="array" aca="1" ref="E9625" ca="1">INDEX(Reel2,Spins[[#This Row],[Stop2]])</f>
        <v>🍋</v>
      </c>
      <c r="F9625">
        <f t="shared" ca="1" si="750"/>
        <v>23</v>
      </c>
      <c r="G9625" t="str" cm="1">
        <f t="array" aca="1" ref="G9625" ca="1">INDEX(Reel3,Spins[[#This Row],[Stop3]])</f>
        <v>BAR</v>
      </c>
      <c r="H9625" t="b">
        <f ca="1">AND(Spins[[#This Row],[Sym1]]=Spins[[#This Row],[Sym2]],Spins[[#This Row],[Sym2]]=Spins[[#This Row],[Sym3]])</f>
        <v>0</v>
      </c>
      <c r="I9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25">
        <f t="shared" si="751"/>
        <v>1</v>
      </c>
      <c r="K9625">
        <f ca="1">Spins[[#This Row],[Mult]]*Spins[[#This Row],[Bet]]</f>
        <v>0.6</v>
      </c>
      <c r="L9625">
        <f ca="1">Spins[[#This Row],[Payout]]-Spins[[#This Row],[Bet]]</f>
        <v>-0.4</v>
      </c>
    </row>
    <row r="9626" spans="1:12" x14ac:dyDescent="0.3">
      <c r="A9626">
        <f t="shared" si="747"/>
        <v>9625</v>
      </c>
      <c r="B9626">
        <f t="shared" ca="1" si="748"/>
        <v>19</v>
      </c>
      <c r="C9626" t="str" cm="1">
        <f t="array" aca="1" ref="C9626" ca="1">INDEX(Reel1,Spins[[#This Row],[Stop1]])</f>
        <v>🍒</v>
      </c>
      <c r="D9626">
        <f t="shared" ca="1" si="749"/>
        <v>27</v>
      </c>
      <c r="E9626" t="str" cm="1">
        <f t="array" aca="1" ref="E9626" ca="1">INDEX(Reel2,Spins[[#This Row],[Stop2]])</f>
        <v>BAR</v>
      </c>
      <c r="F9626">
        <f t="shared" ca="1" si="750"/>
        <v>7</v>
      </c>
      <c r="G9626" t="str" cm="1">
        <f t="array" aca="1" ref="G9626" ca="1">INDEX(Reel3,Spins[[#This Row],[Stop3]])</f>
        <v>🍒</v>
      </c>
      <c r="H9626" t="b">
        <f ca="1">AND(Spins[[#This Row],[Sym1]]=Spins[[#This Row],[Sym2]],Spins[[#This Row],[Sym2]]=Spins[[#This Row],[Sym3]])</f>
        <v>0</v>
      </c>
      <c r="I9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6">
        <f t="shared" si="751"/>
        <v>1</v>
      </c>
      <c r="K9626">
        <f ca="1">Spins[[#This Row],[Mult]]*Spins[[#This Row],[Bet]]</f>
        <v>0</v>
      </c>
      <c r="L9626">
        <f ca="1">Spins[[#This Row],[Payout]]-Spins[[#This Row],[Bet]]</f>
        <v>-1</v>
      </c>
    </row>
    <row r="9627" spans="1:12" x14ac:dyDescent="0.3">
      <c r="A9627">
        <f t="shared" si="747"/>
        <v>9626</v>
      </c>
      <c r="B9627">
        <f t="shared" ca="1" si="748"/>
        <v>11</v>
      </c>
      <c r="C9627" t="str" cm="1">
        <f t="array" aca="1" ref="C9627" ca="1">INDEX(Reel1,Spins[[#This Row],[Stop1]])</f>
        <v>🍋</v>
      </c>
      <c r="D9627">
        <f t="shared" ca="1" si="749"/>
        <v>25</v>
      </c>
      <c r="E9627" t="str" cm="1">
        <f t="array" aca="1" ref="E9627" ca="1">INDEX(Reel2,Spins[[#This Row],[Stop2]])</f>
        <v>🔔</v>
      </c>
      <c r="F9627">
        <f t="shared" ca="1" si="750"/>
        <v>17</v>
      </c>
      <c r="G9627" t="str" cm="1">
        <f t="array" aca="1" ref="G9627" ca="1">INDEX(Reel3,Spins[[#This Row],[Stop3]])</f>
        <v>🍇</v>
      </c>
      <c r="H9627" t="b">
        <f ca="1">AND(Spins[[#This Row],[Sym1]]=Spins[[#This Row],[Sym2]],Spins[[#This Row],[Sym2]]=Spins[[#This Row],[Sym3]])</f>
        <v>0</v>
      </c>
      <c r="I9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7">
        <f t="shared" si="751"/>
        <v>1</v>
      </c>
      <c r="K9627">
        <f ca="1">Spins[[#This Row],[Mult]]*Spins[[#This Row],[Bet]]</f>
        <v>0</v>
      </c>
      <c r="L9627">
        <f ca="1">Spins[[#This Row],[Payout]]-Spins[[#This Row],[Bet]]</f>
        <v>-1</v>
      </c>
    </row>
    <row r="9628" spans="1:12" x14ac:dyDescent="0.3">
      <c r="A9628">
        <f t="shared" si="747"/>
        <v>9627</v>
      </c>
      <c r="B9628">
        <f t="shared" ca="1" si="748"/>
        <v>25</v>
      </c>
      <c r="C9628" t="str" cm="1">
        <f t="array" aca="1" ref="C9628" ca="1">INDEX(Reel1,Spins[[#This Row],[Stop1]])</f>
        <v>🔔</v>
      </c>
      <c r="D9628">
        <f t="shared" ca="1" si="749"/>
        <v>12</v>
      </c>
      <c r="E9628" t="str" cm="1">
        <f t="array" aca="1" ref="E9628" ca="1">INDEX(Reel2,Spins[[#This Row],[Stop2]])</f>
        <v>🍋</v>
      </c>
      <c r="F9628">
        <f t="shared" ca="1" si="750"/>
        <v>21</v>
      </c>
      <c r="G9628" t="str" cm="1">
        <f t="array" aca="1" ref="G9628" ca="1">INDEX(Reel3,Spins[[#This Row],[Stop3]])</f>
        <v>🔔</v>
      </c>
      <c r="H9628" t="b">
        <f ca="1">AND(Spins[[#This Row],[Sym1]]=Spins[[#This Row],[Sym2]],Spins[[#This Row],[Sym2]]=Spins[[#This Row],[Sym3]])</f>
        <v>0</v>
      </c>
      <c r="I9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8">
        <f t="shared" si="751"/>
        <v>1</v>
      </c>
      <c r="K9628">
        <f ca="1">Spins[[#This Row],[Mult]]*Spins[[#This Row],[Bet]]</f>
        <v>0</v>
      </c>
      <c r="L9628">
        <f ca="1">Spins[[#This Row],[Payout]]-Spins[[#This Row],[Bet]]</f>
        <v>-1</v>
      </c>
    </row>
    <row r="9629" spans="1:12" x14ac:dyDescent="0.3">
      <c r="A9629">
        <f t="shared" si="747"/>
        <v>9628</v>
      </c>
      <c r="B9629">
        <f t="shared" ca="1" si="748"/>
        <v>2</v>
      </c>
      <c r="C9629" t="str" cm="1">
        <f t="array" aca="1" ref="C9629" ca="1">INDEX(Reel1,Spins[[#This Row],[Stop1]])</f>
        <v>🍋</v>
      </c>
      <c r="D9629">
        <f t="shared" ca="1" si="749"/>
        <v>25</v>
      </c>
      <c r="E9629" t="str" cm="1">
        <f t="array" aca="1" ref="E9629" ca="1">INDEX(Reel2,Spins[[#This Row],[Stop2]])</f>
        <v>🔔</v>
      </c>
      <c r="F9629">
        <f t="shared" ca="1" si="750"/>
        <v>23</v>
      </c>
      <c r="G9629" t="str" cm="1">
        <f t="array" aca="1" ref="G9629" ca="1">INDEX(Reel3,Spins[[#This Row],[Stop3]])</f>
        <v>BAR</v>
      </c>
      <c r="H9629" t="b">
        <f ca="1">AND(Spins[[#This Row],[Sym1]]=Spins[[#This Row],[Sym2]],Spins[[#This Row],[Sym2]]=Spins[[#This Row],[Sym3]])</f>
        <v>0</v>
      </c>
      <c r="I9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29">
        <f t="shared" si="751"/>
        <v>1</v>
      </c>
      <c r="K9629">
        <f ca="1">Spins[[#This Row],[Mult]]*Spins[[#This Row],[Bet]]</f>
        <v>0</v>
      </c>
      <c r="L9629">
        <f ca="1">Spins[[#This Row],[Payout]]-Spins[[#This Row],[Bet]]</f>
        <v>-1</v>
      </c>
    </row>
    <row r="9630" spans="1:12" x14ac:dyDescent="0.3">
      <c r="A9630">
        <f t="shared" si="747"/>
        <v>9629</v>
      </c>
      <c r="B9630">
        <f t="shared" ca="1" si="748"/>
        <v>22</v>
      </c>
      <c r="C9630" t="str" cm="1">
        <f t="array" aca="1" ref="C9630" ca="1">INDEX(Reel1,Spins[[#This Row],[Stop1]])</f>
        <v>🍇</v>
      </c>
      <c r="D9630">
        <f t="shared" ca="1" si="749"/>
        <v>16</v>
      </c>
      <c r="E9630" t="str" cm="1">
        <f t="array" aca="1" ref="E9630" ca="1">INDEX(Reel2,Spins[[#This Row],[Stop2]])</f>
        <v>🍒</v>
      </c>
      <c r="F9630">
        <f t="shared" ca="1" si="750"/>
        <v>26</v>
      </c>
      <c r="G9630" t="str" cm="1">
        <f t="array" aca="1" ref="G9630" ca="1">INDEX(Reel3,Spins[[#This Row],[Stop3]])</f>
        <v>BAR</v>
      </c>
      <c r="H9630" t="b">
        <f ca="1">AND(Spins[[#This Row],[Sym1]]=Spins[[#This Row],[Sym2]],Spins[[#This Row],[Sym2]]=Spins[[#This Row],[Sym3]])</f>
        <v>0</v>
      </c>
      <c r="I9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0">
        <f t="shared" si="751"/>
        <v>1</v>
      </c>
      <c r="K9630">
        <f ca="1">Spins[[#This Row],[Mult]]*Spins[[#This Row],[Bet]]</f>
        <v>0</v>
      </c>
      <c r="L9630">
        <f ca="1">Spins[[#This Row],[Payout]]-Spins[[#This Row],[Bet]]</f>
        <v>-1</v>
      </c>
    </row>
    <row r="9631" spans="1:12" x14ac:dyDescent="0.3">
      <c r="A9631">
        <f t="shared" si="747"/>
        <v>9630</v>
      </c>
      <c r="B9631">
        <f t="shared" ca="1" si="748"/>
        <v>31</v>
      </c>
      <c r="C9631" t="str" cm="1">
        <f t="array" aca="1" ref="C9631" ca="1">INDEX(Reel1,Spins[[#This Row],[Stop1]])</f>
        <v>💎</v>
      </c>
      <c r="D9631">
        <f t="shared" ca="1" si="749"/>
        <v>29</v>
      </c>
      <c r="E9631" t="str" cm="1">
        <f t="array" aca="1" ref="E9631" ca="1">INDEX(Reel2,Spins[[#This Row],[Stop2]])</f>
        <v>7️⃣</v>
      </c>
      <c r="F9631">
        <f t="shared" ca="1" si="750"/>
        <v>28</v>
      </c>
      <c r="G9631" t="str" cm="1">
        <f t="array" aca="1" ref="G9631" ca="1">INDEX(Reel3,Spins[[#This Row],[Stop3]])</f>
        <v>7️⃣</v>
      </c>
      <c r="H9631" t="b">
        <f ca="1">AND(Spins[[#This Row],[Sym1]]=Spins[[#This Row],[Sym2]],Spins[[#This Row],[Sym2]]=Spins[[#This Row],[Sym3]])</f>
        <v>0</v>
      </c>
      <c r="I9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1">
        <f t="shared" si="751"/>
        <v>1</v>
      </c>
      <c r="K9631">
        <f ca="1">Spins[[#This Row],[Mult]]*Spins[[#This Row],[Bet]]</f>
        <v>0</v>
      </c>
      <c r="L9631">
        <f ca="1">Spins[[#This Row],[Payout]]-Spins[[#This Row],[Bet]]</f>
        <v>-1</v>
      </c>
    </row>
    <row r="9632" spans="1:12" x14ac:dyDescent="0.3">
      <c r="A9632">
        <f t="shared" si="747"/>
        <v>9631</v>
      </c>
      <c r="B9632">
        <f t="shared" ca="1" si="748"/>
        <v>20</v>
      </c>
      <c r="C9632" t="str" cm="1">
        <f t="array" aca="1" ref="C9632" ca="1">INDEX(Reel1,Spins[[#This Row],[Stop1]])</f>
        <v>🍒</v>
      </c>
      <c r="D9632">
        <f t="shared" ca="1" si="749"/>
        <v>28</v>
      </c>
      <c r="E9632" t="str" cm="1">
        <f t="array" aca="1" ref="E9632" ca="1">INDEX(Reel2,Spins[[#This Row],[Stop2]])</f>
        <v>BAR</v>
      </c>
      <c r="F9632">
        <f t="shared" ca="1" si="750"/>
        <v>16</v>
      </c>
      <c r="G9632" t="str" cm="1">
        <f t="array" aca="1" ref="G9632" ca="1">INDEX(Reel3,Spins[[#This Row],[Stop3]])</f>
        <v>🍇</v>
      </c>
      <c r="H9632" t="b">
        <f ca="1">AND(Spins[[#This Row],[Sym1]]=Spins[[#This Row],[Sym2]],Spins[[#This Row],[Sym2]]=Spins[[#This Row],[Sym3]])</f>
        <v>0</v>
      </c>
      <c r="I9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2">
        <f t="shared" si="751"/>
        <v>1</v>
      </c>
      <c r="K9632">
        <f ca="1">Spins[[#This Row],[Mult]]*Spins[[#This Row],[Bet]]</f>
        <v>0</v>
      </c>
      <c r="L9632">
        <f ca="1">Spins[[#This Row],[Payout]]-Spins[[#This Row],[Bet]]</f>
        <v>-1</v>
      </c>
    </row>
    <row r="9633" spans="1:12" x14ac:dyDescent="0.3">
      <c r="A9633">
        <f t="shared" si="747"/>
        <v>9632</v>
      </c>
      <c r="B9633">
        <f t="shared" ca="1" si="748"/>
        <v>29</v>
      </c>
      <c r="C9633" t="str" cm="1">
        <f t="array" aca="1" ref="C9633" ca="1">INDEX(Reel1,Spins[[#This Row],[Stop1]])</f>
        <v>7️⃣</v>
      </c>
      <c r="D9633">
        <f t="shared" ca="1" si="749"/>
        <v>23</v>
      </c>
      <c r="E9633" t="str" cm="1">
        <f t="array" aca="1" ref="E9633" ca="1">INDEX(Reel2,Spins[[#This Row],[Stop2]])</f>
        <v>🍇</v>
      </c>
      <c r="F9633">
        <f t="shared" ca="1" si="750"/>
        <v>19</v>
      </c>
      <c r="G9633" t="str" cm="1">
        <f t="array" aca="1" ref="G9633" ca="1">INDEX(Reel3,Spins[[#This Row],[Stop3]])</f>
        <v>🔔</v>
      </c>
      <c r="H9633" t="b">
        <f ca="1">AND(Spins[[#This Row],[Sym1]]=Spins[[#This Row],[Sym2]],Spins[[#This Row],[Sym2]]=Spins[[#This Row],[Sym3]])</f>
        <v>0</v>
      </c>
      <c r="I9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3">
        <f t="shared" si="751"/>
        <v>1</v>
      </c>
      <c r="K9633">
        <f ca="1">Spins[[#This Row],[Mult]]*Spins[[#This Row],[Bet]]</f>
        <v>0</v>
      </c>
      <c r="L9633">
        <f ca="1">Spins[[#This Row],[Payout]]-Spins[[#This Row],[Bet]]</f>
        <v>-1</v>
      </c>
    </row>
    <row r="9634" spans="1:12" x14ac:dyDescent="0.3">
      <c r="A9634">
        <f t="shared" si="747"/>
        <v>9633</v>
      </c>
      <c r="B9634">
        <f t="shared" ca="1" si="748"/>
        <v>13</v>
      </c>
      <c r="C9634" t="str" cm="1">
        <f t="array" aca="1" ref="C9634" ca="1">INDEX(Reel1,Spins[[#This Row],[Stop1]])</f>
        <v>🍋</v>
      </c>
      <c r="D9634">
        <f t="shared" ca="1" si="749"/>
        <v>12</v>
      </c>
      <c r="E9634" t="str" cm="1">
        <f t="array" aca="1" ref="E9634" ca="1">INDEX(Reel2,Spins[[#This Row],[Stop2]])</f>
        <v>🍋</v>
      </c>
      <c r="F9634">
        <f t="shared" ca="1" si="750"/>
        <v>5</v>
      </c>
      <c r="G9634" t="str" cm="1">
        <f t="array" aca="1" ref="G9634" ca="1">INDEX(Reel3,Spins[[#This Row],[Stop3]])</f>
        <v>🍋</v>
      </c>
      <c r="H9634" t="b">
        <f ca="1">AND(Spins[[#This Row],[Sym1]]=Spins[[#This Row],[Sym2]],Spins[[#This Row],[Sym2]]=Spins[[#This Row],[Sym3]])</f>
        <v>1</v>
      </c>
      <c r="I9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634">
        <f t="shared" si="751"/>
        <v>1</v>
      </c>
      <c r="K9634">
        <f ca="1">Spins[[#This Row],[Mult]]*Spins[[#This Row],[Bet]]</f>
        <v>14</v>
      </c>
      <c r="L9634">
        <f ca="1">Spins[[#This Row],[Payout]]-Spins[[#This Row],[Bet]]</f>
        <v>13</v>
      </c>
    </row>
    <row r="9635" spans="1:12" x14ac:dyDescent="0.3">
      <c r="A9635">
        <f t="shared" si="747"/>
        <v>9634</v>
      </c>
      <c r="B9635">
        <f t="shared" ca="1" si="748"/>
        <v>11</v>
      </c>
      <c r="C9635" t="str" cm="1">
        <f t="array" aca="1" ref="C9635" ca="1">INDEX(Reel1,Spins[[#This Row],[Stop1]])</f>
        <v>🍋</v>
      </c>
      <c r="D9635">
        <f t="shared" ca="1" si="749"/>
        <v>10</v>
      </c>
      <c r="E9635" t="str" cm="1">
        <f t="array" aca="1" ref="E9635" ca="1">INDEX(Reel2,Spins[[#This Row],[Stop2]])</f>
        <v>🍋</v>
      </c>
      <c r="F9635">
        <f t="shared" ca="1" si="750"/>
        <v>17</v>
      </c>
      <c r="G9635" t="str" cm="1">
        <f t="array" aca="1" ref="G9635" ca="1">INDEX(Reel3,Spins[[#This Row],[Stop3]])</f>
        <v>🍇</v>
      </c>
      <c r="H9635" t="b">
        <f ca="1">AND(Spins[[#This Row],[Sym1]]=Spins[[#This Row],[Sym2]],Spins[[#This Row],[Sym2]]=Spins[[#This Row],[Sym3]])</f>
        <v>0</v>
      </c>
      <c r="I9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35">
        <f t="shared" si="751"/>
        <v>1</v>
      </c>
      <c r="K9635">
        <f ca="1">Spins[[#This Row],[Mult]]*Spins[[#This Row],[Bet]]</f>
        <v>0.6</v>
      </c>
      <c r="L9635">
        <f ca="1">Spins[[#This Row],[Payout]]-Spins[[#This Row],[Bet]]</f>
        <v>-0.4</v>
      </c>
    </row>
    <row r="9636" spans="1:12" x14ac:dyDescent="0.3">
      <c r="A9636">
        <f t="shared" si="747"/>
        <v>9635</v>
      </c>
      <c r="B9636">
        <f t="shared" ca="1" si="748"/>
        <v>17</v>
      </c>
      <c r="C9636" t="str" cm="1">
        <f t="array" aca="1" ref="C9636" ca="1">INDEX(Reel1,Spins[[#This Row],[Stop1]])</f>
        <v>🍒</v>
      </c>
      <c r="D9636">
        <f t="shared" ca="1" si="749"/>
        <v>2</v>
      </c>
      <c r="E9636" t="str" cm="1">
        <f t="array" aca="1" ref="E9636" ca="1">INDEX(Reel2,Spins[[#This Row],[Stop2]])</f>
        <v>🍋</v>
      </c>
      <c r="F9636">
        <f t="shared" ca="1" si="750"/>
        <v>4</v>
      </c>
      <c r="G9636" t="str" cm="1">
        <f t="array" aca="1" ref="G9636" ca="1">INDEX(Reel3,Spins[[#This Row],[Stop3]])</f>
        <v>🍋</v>
      </c>
      <c r="H9636" t="b">
        <f ca="1">AND(Spins[[#This Row],[Sym1]]=Spins[[#This Row],[Sym2]],Spins[[#This Row],[Sym2]]=Spins[[#This Row],[Sym3]])</f>
        <v>0</v>
      </c>
      <c r="I9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6">
        <f t="shared" si="751"/>
        <v>1</v>
      </c>
      <c r="K9636">
        <f ca="1">Spins[[#This Row],[Mult]]*Spins[[#This Row],[Bet]]</f>
        <v>0</v>
      </c>
      <c r="L9636">
        <f ca="1">Spins[[#This Row],[Payout]]-Spins[[#This Row],[Bet]]</f>
        <v>-1</v>
      </c>
    </row>
    <row r="9637" spans="1:12" x14ac:dyDescent="0.3">
      <c r="A9637">
        <f t="shared" si="747"/>
        <v>9636</v>
      </c>
      <c r="B9637">
        <f t="shared" ca="1" si="748"/>
        <v>23</v>
      </c>
      <c r="C9637" t="str" cm="1">
        <f t="array" aca="1" ref="C9637" ca="1">INDEX(Reel1,Spins[[#This Row],[Stop1]])</f>
        <v>🍇</v>
      </c>
      <c r="D9637">
        <f t="shared" ca="1" si="749"/>
        <v>10</v>
      </c>
      <c r="E9637" t="str" cm="1">
        <f t="array" aca="1" ref="E9637" ca="1">INDEX(Reel2,Spins[[#This Row],[Stop2]])</f>
        <v>🍋</v>
      </c>
      <c r="F9637">
        <f t="shared" ca="1" si="750"/>
        <v>10</v>
      </c>
      <c r="G9637" t="str" cm="1">
        <f t="array" aca="1" ref="G9637" ca="1">INDEX(Reel3,Spins[[#This Row],[Stop3]])</f>
        <v>🍒</v>
      </c>
      <c r="H9637" t="b">
        <f ca="1">AND(Spins[[#This Row],[Sym1]]=Spins[[#This Row],[Sym2]],Spins[[#This Row],[Sym2]]=Spins[[#This Row],[Sym3]])</f>
        <v>0</v>
      </c>
      <c r="I9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7">
        <f t="shared" si="751"/>
        <v>1</v>
      </c>
      <c r="K9637">
        <f ca="1">Spins[[#This Row],[Mult]]*Spins[[#This Row],[Bet]]</f>
        <v>0</v>
      </c>
      <c r="L9637">
        <f ca="1">Spins[[#This Row],[Payout]]-Spins[[#This Row],[Bet]]</f>
        <v>-1</v>
      </c>
    </row>
    <row r="9638" spans="1:12" x14ac:dyDescent="0.3">
      <c r="A9638">
        <f t="shared" si="747"/>
        <v>9637</v>
      </c>
      <c r="B9638">
        <f t="shared" ca="1" si="748"/>
        <v>20</v>
      </c>
      <c r="C9638" t="str" cm="1">
        <f t="array" aca="1" ref="C9638" ca="1">INDEX(Reel1,Spins[[#This Row],[Stop1]])</f>
        <v>🍒</v>
      </c>
      <c r="D9638">
        <f t="shared" ca="1" si="749"/>
        <v>26</v>
      </c>
      <c r="E9638" t="str" cm="1">
        <f t="array" aca="1" ref="E9638" ca="1">INDEX(Reel2,Spins[[#This Row],[Stop2]])</f>
        <v>🔔</v>
      </c>
      <c r="F9638">
        <f t="shared" ca="1" si="750"/>
        <v>1</v>
      </c>
      <c r="G9638" t="str" cm="1">
        <f t="array" aca="1" ref="G9638" ca="1">INDEX(Reel3,Spins[[#This Row],[Stop3]])</f>
        <v>🍋</v>
      </c>
      <c r="H9638" t="b">
        <f ca="1">AND(Spins[[#This Row],[Sym1]]=Spins[[#This Row],[Sym2]],Spins[[#This Row],[Sym2]]=Spins[[#This Row],[Sym3]])</f>
        <v>0</v>
      </c>
      <c r="I9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8">
        <f t="shared" si="751"/>
        <v>1</v>
      </c>
      <c r="K9638">
        <f ca="1">Spins[[#This Row],[Mult]]*Spins[[#This Row],[Bet]]</f>
        <v>0</v>
      </c>
      <c r="L9638">
        <f ca="1">Spins[[#This Row],[Payout]]-Spins[[#This Row],[Bet]]</f>
        <v>-1</v>
      </c>
    </row>
    <row r="9639" spans="1:12" x14ac:dyDescent="0.3">
      <c r="A9639">
        <f t="shared" si="747"/>
        <v>9638</v>
      </c>
      <c r="B9639">
        <f t="shared" ca="1" si="748"/>
        <v>12</v>
      </c>
      <c r="C9639" t="str" cm="1">
        <f t="array" aca="1" ref="C9639" ca="1">INDEX(Reel1,Spins[[#This Row],[Stop1]])</f>
        <v>🍋</v>
      </c>
      <c r="D9639">
        <f t="shared" ca="1" si="749"/>
        <v>29</v>
      </c>
      <c r="E9639" t="str" cm="1">
        <f t="array" aca="1" ref="E9639" ca="1">INDEX(Reel2,Spins[[#This Row],[Stop2]])</f>
        <v>7️⃣</v>
      </c>
      <c r="F9639">
        <f t="shared" ca="1" si="750"/>
        <v>13</v>
      </c>
      <c r="G9639" t="str" cm="1">
        <f t="array" aca="1" ref="G9639" ca="1">INDEX(Reel3,Spins[[#This Row],[Stop3]])</f>
        <v>🍇</v>
      </c>
      <c r="H9639" t="b">
        <f ca="1">AND(Spins[[#This Row],[Sym1]]=Spins[[#This Row],[Sym2]],Spins[[#This Row],[Sym2]]=Spins[[#This Row],[Sym3]])</f>
        <v>0</v>
      </c>
      <c r="I9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39">
        <f t="shared" si="751"/>
        <v>1</v>
      </c>
      <c r="K9639">
        <f ca="1">Spins[[#This Row],[Mult]]*Spins[[#This Row],[Bet]]</f>
        <v>0</v>
      </c>
      <c r="L9639">
        <f ca="1">Spins[[#This Row],[Payout]]-Spins[[#This Row],[Bet]]</f>
        <v>-1</v>
      </c>
    </row>
    <row r="9640" spans="1:12" x14ac:dyDescent="0.3">
      <c r="A9640">
        <f t="shared" si="747"/>
        <v>9639</v>
      </c>
      <c r="B9640">
        <f t="shared" ca="1" si="748"/>
        <v>31</v>
      </c>
      <c r="C9640" t="str" cm="1">
        <f t="array" aca="1" ref="C9640" ca="1">INDEX(Reel1,Spins[[#This Row],[Stop1]])</f>
        <v>💎</v>
      </c>
      <c r="D9640">
        <f t="shared" ca="1" si="749"/>
        <v>8</v>
      </c>
      <c r="E9640" t="str" cm="1">
        <f t="array" aca="1" ref="E9640" ca="1">INDEX(Reel2,Spins[[#This Row],[Stop2]])</f>
        <v>🍋</v>
      </c>
      <c r="F9640">
        <f t="shared" ca="1" si="750"/>
        <v>17</v>
      </c>
      <c r="G9640" t="str" cm="1">
        <f t="array" aca="1" ref="G9640" ca="1">INDEX(Reel3,Spins[[#This Row],[Stop3]])</f>
        <v>🍇</v>
      </c>
      <c r="H9640" t="b">
        <f ca="1">AND(Spins[[#This Row],[Sym1]]=Spins[[#This Row],[Sym2]],Spins[[#This Row],[Sym2]]=Spins[[#This Row],[Sym3]])</f>
        <v>0</v>
      </c>
      <c r="I9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0">
        <f t="shared" si="751"/>
        <v>1</v>
      </c>
      <c r="K9640">
        <f ca="1">Spins[[#This Row],[Mult]]*Spins[[#This Row],[Bet]]</f>
        <v>0</v>
      </c>
      <c r="L9640">
        <f ca="1">Spins[[#This Row],[Payout]]-Spins[[#This Row],[Bet]]</f>
        <v>-1</v>
      </c>
    </row>
    <row r="9641" spans="1:12" x14ac:dyDescent="0.3">
      <c r="A9641">
        <f t="shared" si="747"/>
        <v>9640</v>
      </c>
      <c r="B9641">
        <f t="shared" ca="1" si="748"/>
        <v>3</v>
      </c>
      <c r="C9641" t="str" cm="1">
        <f t="array" aca="1" ref="C9641" ca="1">INDEX(Reel1,Spins[[#This Row],[Stop1]])</f>
        <v>🍋</v>
      </c>
      <c r="D9641">
        <f t="shared" ca="1" si="749"/>
        <v>26</v>
      </c>
      <c r="E9641" t="str" cm="1">
        <f t="array" aca="1" ref="E9641" ca="1">INDEX(Reel2,Spins[[#This Row],[Stop2]])</f>
        <v>🔔</v>
      </c>
      <c r="F9641">
        <f t="shared" ca="1" si="750"/>
        <v>22</v>
      </c>
      <c r="G9641" t="str" cm="1">
        <f t="array" aca="1" ref="G9641" ca="1">INDEX(Reel3,Spins[[#This Row],[Stop3]])</f>
        <v>🔔</v>
      </c>
      <c r="H9641" t="b">
        <f ca="1">AND(Spins[[#This Row],[Sym1]]=Spins[[#This Row],[Sym2]],Spins[[#This Row],[Sym2]]=Spins[[#This Row],[Sym3]])</f>
        <v>0</v>
      </c>
      <c r="I9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1">
        <f t="shared" si="751"/>
        <v>1</v>
      </c>
      <c r="K9641">
        <f ca="1">Spins[[#This Row],[Mult]]*Spins[[#This Row],[Bet]]</f>
        <v>0</v>
      </c>
      <c r="L9641">
        <f ca="1">Spins[[#This Row],[Payout]]-Spins[[#This Row],[Bet]]</f>
        <v>-1</v>
      </c>
    </row>
    <row r="9642" spans="1:12" x14ac:dyDescent="0.3">
      <c r="A9642">
        <f t="shared" si="747"/>
        <v>9641</v>
      </c>
      <c r="B9642">
        <f t="shared" ca="1" si="748"/>
        <v>16</v>
      </c>
      <c r="C9642" t="str" cm="1">
        <f t="array" aca="1" ref="C9642" ca="1">INDEX(Reel1,Spins[[#This Row],[Stop1]])</f>
        <v>🍒</v>
      </c>
      <c r="D9642">
        <f t="shared" ca="1" si="749"/>
        <v>8</v>
      </c>
      <c r="E9642" t="str" cm="1">
        <f t="array" aca="1" ref="E9642" ca="1">INDEX(Reel2,Spins[[#This Row],[Stop2]])</f>
        <v>🍋</v>
      </c>
      <c r="F9642">
        <f t="shared" ca="1" si="750"/>
        <v>17</v>
      </c>
      <c r="G9642" t="str" cm="1">
        <f t="array" aca="1" ref="G9642" ca="1">INDEX(Reel3,Spins[[#This Row],[Stop3]])</f>
        <v>🍇</v>
      </c>
      <c r="H9642" t="b">
        <f ca="1">AND(Spins[[#This Row],[Sym1]]=Spins[[#This Row],[Sym2]],Spins[[#This Row],[Sym2]]=Spins[[#This Row],[Sym3]])</f>
        <v>0</v>
      </c>
      <c r="I9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2">
        <f t="shared" si="751"/>
        <v>1</v>
      </c>
      <c r="K9642">
        <f ca="1">Spins[[#This Row],[Mult]]*Spins[[#This Row],[Bet]]</f>
        <v>0</v>
      </c>
      <c r="L9642">
        <f ca="1">Spins[[#This Row],[Payout]]-Spins[[#This Row],[Bet]]</f>
        <v>-1</v>
      </c>
    </row>
    <row r="9643" spans="1:12" x14ac:dyDescent="0.3">
      <c r="A9643">
        <f t="shared" si="747"/>
        <v>9642</v>
      </c>
      <c r="B9643">
        <f t="shared" ca="1" si="748"/>
        <v>8</v>
      </c>
      <c r="C9643" t="str" cm="1">
        <f t="array" aca="1" ref="C9643" ca="1">INDEX(Reel1,Spins[[#This Row],[Stop1]])</f>
        <v>🍋</v>
      </c>
      <c r="D9643">
        <f t="shared" ca="1" si="749"/>
        <v>25</v>
      </c>
      <c r="E9643" t="str" cm="1">
        <f t="array" aca="1" ref="E9643" ca="1">INDEX(Reel2,Spins[[#This Row],[Stop2]])</f>
        <v>🔔</v>
      </c>
      <c r="F9643">
        <f t="shared" ca="1" si="750"/>
        <v>23</v>
      </c>
      <c r="G9643" t="str" cm="1">
        <f t="array" aca="1" ref="G9643" ca="1">INDEX(Reel3,Spins[[#This Row],[Stop3]])</f>
        <v>BAR</v>
      </c>
      <c r="H9643" t="b">
        <f ca="1">AND(Spins[[#This Row],[Sym1]]=Spins[[#This Row],[Sym2]],Spins[[#This Row],[Sym2]]=Spins[[#This Row],[Sym3]])</f>
        <v>0</v>
      </c>
      <c r="I9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3">
        <f t="shared" si="751"/>
        <v>1</v>
      </c>
      <c r="K9643">
        <f ca="1">Spins[[#This Row],[Mult]]*Spins[[#This Row],[Bet]]</f>
        <v>0</v>
      </c>
      <c r="L9643">
        <f ca="1">Spins[[#This Row],[Payout]]-Spins[[#This Row],[Bet]]</f>
        <v>-1</v>
      </c>
    </row>
    <row r="9644" spans="1:12" x14ac:dyDescent="0.3">
      <c r="A9644">
        <f t="shared" si="747"/>
        <v>9643</v>
      </c>
      <c r="B9644">
        <f t="shared" ca="1" si="748"/>
        <v>8</v>
      </c>
      <c r="C9644" t="str" cm="1">
        <f t="array" aca="1" ref="C9644" ca="1">INDEX(Reel1,Spins[[#This Row],[Stop1]])</f>
        <v>🍋</v>
      </c>
      <c r="D9644">
        <f t="shared" ca="1" si="749"/>
        <v>19</v>
      </c>
      <c r="E9644" t="str" cm="1">
        <f t="array" aca="1" ref="E9644" ca="1">INDEX(Reel2,Spins[[#This Row],[Stop2]])</f>
        <v>🍒</v>
      </c>
      <c r="F9644">
        <f t="shared" ca="1" si="750"/>
        <v>2</v>
      </c>
      <c r="G9644" t="str" cm="1">
        <f t="array" aca="1" ref="G9644" ca="1">INDEX(Reel3,Spins[[#This Row],[Stop3]])</f>
        <v>🍋</v>
      </c>
      <c r="H9644" t="b">
        <f ca="1">AND(Spins[[#This Row],[Sym1]]=Spins[[#This Row],[Sym2]],Spins[[#This Row],[Sym2]]=Spins[[#This Row],[Sym3]])</f>
        <v>0</v>
      </c>
      <c r="I9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4">
        <f t="shared" si="751"/>
        <v>1</v>
      </c>
      <c r="K9644">
        <f ca="1">Spins[[#This Row],[Mult]]*Spins[[#This Row],[Bet]]</f>
        <v>0</v>
      </c>
      <c r="L9644">
        <f ca="1">Spins[[#This Row],[Payout]]-Spins[[#This Row],[Bet]]</f>
        <v>-1</v>
      </c>
    </row>
    <row r="9645" spans="1:12" x14ac:dyDescent="0.3">
      <c r="A9645">
        <f t="shared" si="747"/>
        <v>9644</v>
      </c>
      <c r="B9645">
        <f t="shared" ca="1" si="748"/>
        <v>18</v>
      </c>
      <c r="C9645" t="str" cm="1">
        <f t="array" aca="1" ref="C9645" ca="1">INDEX(Reel1,Spins[[#This Row],[Stop1]])</f>
        <v>🍒</v>
      </c>
      <c r="D9645">
        <f t="shared" ca="1" si="749"/>
        <v>25</v>
      </c>
      <c r="E9645" t="str" cm="1">
        <f t="array" aca="1" ref="E9645" ca="1">INDEX(Reel2,Spins[[#This Row],[Stop2]])</f>
        <v>🔔</v>
      </c>
      <c r="F9645">
        <f t="shared" ca="1" si="750"/>
        <v>26</v>
      </c>
      <c r="G9645" t="str" cm="1">
        <f t="array" aca="1" ref="G9645" ca="1">INDEX(Reel3,Spins[[#This Row],[Stop3]])</f>
        <v>BAR</v>
      </c>
      <c r="H9645" t="b">
        <f ca="1">AND(Spins[[#This Row],[Sym1]]=Spins[[#This Row],[Sym2]],Spins[[#This Row],[Sym2]]=Spins[[#This Row],[Sym3]])</f>
        <v>0</v>
      </c>
      <c r="I9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5">
        <f t="shared" si="751"/>
        <v>1</v>
      </c>
      <c r="K9645">
        <f ca="1">Spins[[#This Row],[Mult]]*Spins[[#This Row],[Bet]]</f>
        <v>0</v>
      </c>
      <c r="L9645">
        <f ca="1">Spins[[#This Row],[Payout]]-Spins[[#This Row],[Bet]]</f>
        <v>-1</v>
      </c>
    </row>
    <row r="9646" spans="1:12" x14ac:dyDescent="0.3">
      <c r="A9646">
        <f t="shared" si="747"/>
        <v>9645</v>
      </c>
      <c r="B9646">
        <f t="shared" ca="1" si="748"/>
        <v>15</v>
      </c>
      <c r="C9646" t="str" cm="1">
        <f t="array" aca="1" ref="C9646" ca="1">INDEX(Reel1,Spins[[#This Row],[Stop1]])</f>
        <v>🍒</v>
      </c>
      <c r="D9646">
        <f t="shared" ca="1" si="749"/>
        <v>3</v>
      </c>
      <c r="E9646" t="str" cm="1">
        <f t="array" aca="1" ref="E9646" ca="1">INDEX(Reel2,Spins[[#This Row],[Stop2]])</f>
        <v>🍋</v>
      </c>
      <c r="F9646">
        <f t="shared" ca="1" si="750"/>
        <v>20</v>
      </c>
      <c r="G9646" t="str" cm="1">
        <f t="array" aca="1" ref="G9646" ca="1">INDEX(Reel3,Spins[[#This Row],[Stop3]])</f>
        <v>🔔</v>
      </c>
      <c r="H9646" t="b">
        <f ca="1">AND(Spins[[#This Row],[Sym1]]=Spins[[#This Row],[Sym2]],Spins[[#This Row],[Sym2]]=Spins[[#This Row],[Sym3]])</f>
        <v>0</v>
      </c>
      <c r="I9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6">
        <f t="shared" si="751"/>
        <v>1</v>
      </c>
      <c r="K9646">
        <f ca="1">Spins[[#This Row],[Mult]]*Spins[[#This Row],[Bet]]</f>
        <v>0</v>
      </c>
      <c r="L9646">
        <f ca="1">Spins[[#This Row],[Payout]]-Spins[[#This Row],[Bet]]</f>
        <v>-1</v>
      </c>
    </row>
    <row r="9647" spans="1:12" x14ac:dyDescent="0.3">
      <c r="A9647">
        <f t="shared" si="747"/>
        <v>9646</v>
      </c>
      <c r="B9647">
        <f t="shared" ca="1" si="748"/>
        <v>10</v>
      </c>
      <c r="C9647" t="str" cm="1">
        <f t="array" aca="1" ref="C9647" ca="1">INDEX(Reel1,Spins[[#This Row],[Stop1]])</f>
        <v>🍋</v>
      </c>
      <c r="D9647">
        <f t="shared" ca="1" si="749"/>
        <v>23</v>
      </c>
      <c r="E9647" t="str" cm="1">
        <f t="array" aca="1" ref="E9647" ca="1">INDEX(Reel2,Spins[[#This Row],[Stop2]])</f>
        <v>🍇</v>
      </c>
      <c r="F9647">
        <f t="shared" ca="1" si="750"/>
        <v>12</v>
      </c>
      <c r="G9647" t="str" cm="1">
        <f t="array" aca="1" ref="G9647" ca="1">INDEX(Reel3,Spins[[#This Row],[Stop3]])</f>
        <v>🍒</v>
      </c>
      <c r="H9647" t="b">
        <f ca="1">AND(Spins[[#This Row],[Sym1]]=Spins[[#This Row],[Sym2]],Spins[[#This Row],[Sym2]]=Spins[[#This Row],[Sym3]])</f>
        <v>0</v>
      </c>
      <c r="I9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7">
        <f t="shared" si="751"/>
        <v>1</v>
      </c>
      <c r="K9647">
        <f ca="1">Spins[[#This Row],[Mult]]*Spins[[#This Row],[Bet]]</f>
        <v>0</v>
      </c>
      <c r="L9647">
        <f ca="1">Spins[[#This Row],[Payout]]-Spins[[#This Row],[Bet]]</f>
        <v>-1</v>
      </c>
    </row>
    <row r="9648" spans="1:12" x14ac:dyDescent="0.3">
      <c r="A9648">
        <f t="shared" si="747"/>
        <v>9647</v>
      </c>
      <c r="B9648">
        <f t="shared" ca="1" si="748"/>
        <v>12</v>
      </c>
      <c r="C9648" t="str" cm="1">
        <f t="array" aca="1" ref="C9648" ca="1">INDEX(Reel1,Spins[[#This Row],[Stop1]])</f>
        <v>🍋</v>
      </c>
      <c r="D9648">
        <f t="shared" ca="1" si="749"/>
        <v>18</v>
      </c>
      <c r="E9648" t="str" cm="1">
        <f t="array" aca="1" ref="E9648" ca="1">INDEX(Reel2,Spins[[#This Row],[Stop2]])</f>
        <v>🍒</v>
      </c>
      <c r="F9648">
        <f t="shared" ca="1" si="750"/>
        <v>22</v>
      </c>
      <c r="G9648" t="str" cm="1">
        <f t="array" aca="1" ref="G9648" ca="1">INDEX(Reel3,Spins[[#This Row],[Stop3]])</f>
        <v>🔔</v>
      </c>
      <c r="H9648" t="b">
        <f ca="1">AND(Spins[[#This Row],[Sym1]]=Spins[[#This Row],[Sym2]],Spins[[#This Row],[Sym2]]=Spins[[#This Row],[Sym3]])</f>
        <v>0</v>
      </c>
      <c r="I9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8">
        <f t="shared" si="751"/>
        <v>1</v>
      </c>
      <c r="K9648">
        <f ca="1">Spins[[#This Row],[Mult]]*Spins[[#This Row],[Bet]]</f>
        <v>0</v>
      </c>
      <c r="L9648">
        <f ca="1">Spins[[#This Row],[Payout]]-Spins[[#This Row],[Bet]]</f>
        <v>-1</v>
      </c>
    </row>
    <row r="9649" spans="1:12" x14ac:dyDescent="0.3">
      <c r="A9649">
        <f t="shared" si="747"/>
        <v>9648</v>
      </c>
      <c r="B9649">
        <f t="shared" ca="1" si="748"/>
        <v>15</v>
      </c>
      <c r="C9649" t="str" cm="1">
        <f t="array" aca="1" ref="C9649" ca="1">INDEX(Reel1,Spins[[#This Row],[Stop1]])</f>
        <v>🍒</v>
      </c>
      <c r="D9649">
        <f t="shared" ca="1" si="749"/>
        <v>5</v>
      </c>
      <c r="E9649" t="str" cm="1">
        <f t="array" aca="1" ref="E9649" ca="1">INDEX(Reel2,Spins[[#This Row],[Stop2]])</f>
        <v>🍋</v>
      </c>
      <c r="F9649">
        <f t="shared" ca="1" si="750"/>
        <v>13</v>
      </c>
      <c r="G9649" t="str" cm="1">
        <f t="array" aca="1" ref="G9649" ca="1">INDEX(Reel3,Spins[[#This Row],[Stop3]])</f>
        <v>🍇</v>
      </c>
      <c r="H9649" t="b">
        <f ca="1">AND(Spins[[#This Row],[Sym1]]=Spins[[#This Row],[Sym2]],Spins[[#This Row],[Sym2]]=Spins[[#This Row],[Sym3]])</f>
        <v>0</v>
      </c>
      <c r="I9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49">
        <f t="shared" si="751"/>
        <v>1</v>
      </c>
      <c r="K9649">
        <f ca="1">Spins[[#This Row],[Mult]]*Spins[[#This Row],[Bet]]</f>
        <v>0</v>
      </c>
      <c r="L9649">
        <f ca="1">Spins[[#This Row],[Payout]]-Spins[[#This Row],[Bet]]</f>
        <v>-1</v>
      </c>
    </row>
    <row r="9650" spans="1:12" x14ac:dyDescent="0.3">
      <c r="A9650">
        <f t="shared" si="747"/>
        <v>9649</v>
      </c>
      <c r="B9650">
        <f t="shared" ca="1" si="748"/>
        <v>16</v>
      </c>
      <c r="C9650" t="str" cm="1">
        <f t="array" aca="1" ref="C9650" ca="1">INDEX(Reel1,Spins[[#This Row],[Stop1]])</f>
        <v>🍒</v>
      </c>
      <c r="D9650">
        <f t="shared" ca="1" si="749"/>
        <v>9</v>
      </c>
      <c r="E9650" t="str" cm="1">
        <f t="array" aca="1" ref="E9650" ca="1">INDEX(Reel2,Spins[[#This Row],[Stop2]])</f>
        <v>🍋</v>
      </c>
      <c r="F9650">
        <f t="shared" ca="1" si="750"/>
        <v>27</v>
      </c>
      <c r="G9650" t="str" cm="1">
        <f t="array" aca="1" ref="G9650" ca="1">INDEX(Reel3,Spins[[#This Row],[Stop3]])</f>
        <v>7️⃣</v>
      </c>
      <c r="H9650" t="b">
        <f ca="1">AND(Spins[[#This Row],[Sym1]]=Spins[[#This Row],[Sym2]],Spins[[#This Row],[Sym2]]=Spins[[#This Row],[Sym3]])</f>
        <v>0</v>
      </c>
      <c r="I9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0">
        <f t="shared" si="751"/>
        <v>1</v>
      </c>
      <c r="K9650">
        <f ca="1">Spins[[#This Row],[Mult]]*Spins[[#This Row],[Bet]]</f>
        <v>0</v>
      </c>
      <c r="L9650">
        <f ca="1">Spins[[#This Row],[Payout]]-Spins[[#This Row],[Bet]]</f>
        <v>-1</v>
      </c>
    </row>
    <row r="9651" spans="1:12" x14ac:dyDescent="0.3">
      <c r="A9651">
        <f t="shared" si="747"/>
        <v>9650</v>
      </c>
      <c r="B9651">
        <f t="shared" ca="1" si="748"/>
        <v>13</v>
      </c>
      <c r="C9651" t="str" cm="1">
        <f t="array" aca="1" ref="C9651" ca="1">INDEX(Reel1,Spins[[#This Row],[Stop1]])</f>
        <v>🍋</v>
      </c>
      <c r="D9651">
        <f t="shared" ca="1" si="749"/>
        <v>13</v>
      </c>
      <c r="E9651" t="str" cm="1">
        <f t="array" aca="1" ref="E9651" ca="1">INDEX(Reel2,Spins[[#This Row],[Stop2]])</f>
        <v>🍋</v>
      </c>
      <c r="F9651">
        <f t="shared" ca="1" si="750"/>
        <v>2</v>
      </c>
      <c r="G9651" t="str" cm="1">
        <f t="array" aca="1" ref="G9651" ca="1">INDEX(Reel3,Spins[[#This Row],[Stop3]])</f>
        <v>🍋</v>
      </c>
      <c r="H9651" t="b">
        <f ca="1">AND(Spins[[#This Row],[Sym1]]=Spins[[#This Row],[Sym2]],Spins[[#This Row],[Sym2]]=Spins[[#This Row],[Sym3]])</f>
        <v>1</v>
      </c>
      <c r="I9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651">
        <f t="shared" si="751"/>
        <v>1</v>
      </c>
      <c r="K9651">
        <f ca="1">Spins[[#This Row],[Mult]]*Spins[[#This Row],[Bet]]</f>
        <v>14</v>
      </c>
      <c r="L9651">
        <f ca="1">Spins[[#This Row],[Payout]]-Spins[[#This Row],[Bet]]</f>
        <v>13</v>
      </c>
    </row>
    <row r="9652" spans="1:12" x14ac:dyDescent="0.3">
      <c r="A9652">
        <f t="shared" si="747"/>
        <v>9651</v>
      </c>
      <c r="B9652">
        <f t="shared" ca="1" si="748"/>
        <v>21</v>
      </c>
      <c r="C9652" t="str" cm="1">
        <f t="array" aca="1" ref="C9652" ca="1">INDEX(Reel1,Spins[[#This Row],[Stop1]])</f>
        <v>🍒</v>
      </c>
      <c r="D9652">
        <f t="shared" ca="1" si="749"/>
        <v>26</v>
      </c>
      <c r="E9652" t="str" cm="1">
        <f t="array" aca="1" ref="E9652" ca="1">INDEX(Reel2,Spins[[#This Row],[Stop2]])</f>
        <v>🔔</v>
      </c>
      <c r="F9652">
        <f t="shared" ca="1" si="750"/>
        <v>5</v>
      </c>
      <c r="G9652" t="str" cm="1">
        <f t="array" aca="1" ref="G9652" ca="1">INDEX(Reel3,Spins[[#This Row],[Stop3]])</f>
        <v>🍋</v>
      </c>
      <c r="H9652" t="b">
        <f ca="1">AND(Spins[[#This Row],[Sym1]]=Spins[[#This Row],[Sym2]],Spins[[#This Row],[Sym2]]=Spins[[#This Row],[Sym3]])</f>
        <v>0</v>
      </c>
      <c r="I9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2">
        <f t="shared" si="751"/>
        <v>1</v>
      </c>
      <c r="K9652">
        <f ca="1">Spins[[#This Row],[Mult]]*Spins[[#This Row],[Bet]]</f>
        <v>0</v>
      </c>
      <c r="L9652">
        <f ca="1">Spins[[#This Row],[Payout]]-Spins[[#This Row],[Bet]]</f>
        <v>-1</v>
      </c>
    </row>
    <row r="9653" spans="1:12" x14ac:dyDescent="0.3">
      <c r="A9653">
        <f t="shared" si="747"/>
        <v>9652</v>
      </c>
      <c r="B9653">
        <f t="shared" ca="1" si="748"/>
        <v>7</v>
      </c>
      <c r="C9653" t="str" cm="1">
        <f t="array" aca="1" ref="C9653" ca="1">INDEX(Reel1,Spins[[#This Row],[Stop1]])</f>
        <v>🍋</v>
      </c>
      <c r="D9653">
        <f t="shared" ca="1" si="749"/>
        <v>17</v>
      </c>
      <c r="E9653" t="str" cm="1">
        <f t="array" aca="1" ref="E9653" ca="1">INDEX(Reel2,Spins[[#This Row],[Stop2]])</f>
        <v>🍒</v>
      </c>
      <c r="F9653">
        <f t="shared" ca="1" si="750"/>
        <v>15</v>
      </c>
      <c r="G9653" t="str" cm="1">
        <f t="array" aca="1" ref="G9653" ca="1">INDEX(Reel3,Spins[[#This Row],[Stop3]])</f>
        <v>🍇</v>
      </c>
      <c r="H9653" t="b">
        <f ca="1">AND(Spins[[#This Row],[Sym1]]=Spins[[#This Row],[Sym2]],Spins[[#This Row],[Sym2]]=Spins[[#This Row],[Sym3]])</f>
        <v>0</v>
      </c>
      <c r="I9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3">
        <f t="shared" si="751"/>
        <v>1</v>
      </c>
      <c r="K9653">
        <f ca="1">Spins[[#This Row],[Mult]]*Spins[[#This Row],[Bet]]</f>
        <v>0</v>
      </c>
      <c r="L9653">
        <f ca="1">Spins[[#This Row],[Payout]]-Spins[[#This Row],[Bet]]</f>
        <v>-1</v>
      </c>
    </row>
    <row r="9654" spans="1:12" x14ac:dyDescent="0.3">
      <c r="A9654">
        <f t="shared" si="747"/>
        <v>9653</v>
      </c>
      <c r="B9654">
        <f t="shared" ca="1" si="748"/>
        <v>27</v>
      </c>
      <c r="C9654" t="str" cm="1">
        <f t="array" aca="1" ref="C9654" ca="1">INDEX(Reel1,Spins[[#This Row],[Stop1]])</f>
        <v>BAR</v>
      </c>
      <c r="D9654">
        <f t="shared" ca="1" si="749"/>
        <v>7</v>
      </c>
      <c r="E9654" t="str" cm="1">
        <f t="array" aca="1" ref="E9654" ca="1">INDEX(Reel2,Spins[[#This Row],[Stop2]])</f>
        <v>🍋</v>
      </c>
      <c r="F9654">
        <f t="shared" ca="1" si="750"/>
        <v>7</v>
      </c>
      <c r="G9654" t="str" cm="1">
        <f t="array" aca="1" ref="G9654" ca="1">INDEX(Reel3,Spins[[#This Row],[Stop3]])</f>
        <v>🍒</v>
      </c>
      <c r="H9654" t="b">
        <f ca="1">AND(Spins[[#This Row],[Sym1]]=Spins[[#This Row],[Sym2]],Spins[[#This Row],[Sym2]]=Spins[[#This Row],[Sym3]])</f>
        <v>0</v>
      </c>
      <c r="I9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4">
        <f t="shared" si="751"/>
        <v>1</v>
      </c>
      <c r="K9654">
        <f ca="1">Spins[[#This Row],[Mult]]*Spins[[#This Row],[Bet]]</f>
        <v>0</v>
      </c>
      <c r="L9654">
        <f ca="1">Spins[[#This Row],[Payout]]-Spins[[#This Row],[Bet]]</f>
        <v>-1</v>
      </c>
    </row>
    <row r="9655" spans="1:12" x14ac:dyDescent="0.3">
      <c r="A9655">
        <f t="shared" si="747"/>
        <v>9654</v>
      </c>
      <c r="B9655">
        <f t="shared" ca="1" si="748"/>
        <v>29</v>
      </c>
      <c r="C9655" t="str" cm="1">
        <f t="array" aca="1" ref="C9655" ca="1">INDEX(Reel1,Spins[[#This Row],[Stop1]])</f>
        <v>7️⃣</v>
      </c>
      <c r="D9655">
        <f t="shared" ca="1" si="749"/>
        <v>28</v>
      </c>
      <c r="E9655" t="str" cm="1">
        <f t="array" aca="1" ref="E9655" ca="1">INDEX(Reel2,Spins[[#This Row],[Stop2]])</f>
        <v>BAR</v>
      </c>
      <c r="F9655">
        <f t="shared" ca="1" si="750"/>
        <v>26</v>
      </c>
      <c r="G9655" t="str" cm="1">
        <f t="array" aca="1" ref="G9655" ca="1">INDEX(Reel3,Spins[[#This Row],[Stop3]])</f>
        <v>BAR</v>
      </c>
      <c r="H9655" t="b">
        <f ca="1">AND(Spins[[#This Row],[Sym1]]=Spins[[#This Row],[Sym2]],Spins[[#This Row],[Sym2]]=Spins[[#This Row],[Sym3]])</f>
        <v>0</v>
      </c>
      <c r="I9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5">
        <f t="shared" si="751"/>
        <v>1</v>
      </c>
      <c r="K9655">
        <f ca="1">Spins[[#This Row],[Mult]]*Spins[[#This Row],[Bet]]</f>
        <v>0</v>
      </c>
      <c r="L9655">
        <f ca="1">Spins[[#This Row],[Payout]]-Spins[[#This Row],[Bet]]</f>
        <v>-1</v>
      </c>
    </row>
    <row r="9656" spans="1:12" x14ac:dyDescent="0.3">
      <c r="A9656">
        <f t="shared" si="747"/>
        <v>9655</v>
      </c>
      <c r="B9656">
        <f t="shared" ca="1" si="748"/>
        <v>21</v>
      </c>
      <c r="C9656" t="str" cm="1">
        <f t="array" aca="1" ref="C9656" ca="1">INDEX(Reel1,Spins[[#This Row],[Stop1]])</f>
        <v>🍒</v>
      </c>
      <c r="D9656">
        <f t="shared" ca="1" si="749"/>
        <v>27</v>
      </c>
      <c r="E9656" t="str" cm="1">
        <f t="array" aca="1" ref="E9656" ca="1">INDEX(Reel2,Spins[[#This Row],[Stop2]])</f>
        <v>BAR</v>
      </c>
      <c r="F9656">
        <f t="shared" ca="1" si="750"/>
        <v>9</v>
      </c>
      <c r="G9656" t="str" cm="1">
        <f t="array" aca="1" ref="G9656" ca="1">INDEX(Reel3,Spins[[#This Row],[Stop3]])</f>
        <v>🍒</v>
      </c>
      <c r="H9656" t="b">
        <f ca="1">AND(Spins[[#This Row],[Sym1]]=Spins[[#This Row],[Sym2]],Spins[[#This Row],[Sym2]]=Spins[[#This Row],[Sym3]])</f>
        <v>0</v>
      </c>
      <c r="I9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6">
        <f t="shared" si="751"/>
        <v>1</v>
      </c>
      <c r="K9656">
        <f ca="1">Spins[[#This Row],[Mult]]*Spins[[#This Row],[Bet]]</f>
        <v>0</v>
      </c>
      <c r="L9656">
        <f ca="1">Spins[[#This Row],[Payout]]-Spins[[#This Row],[Bet]]</f>
        <v>-1</v>
      </c>
    </row>
    <row r="9657" spans="1:12" x14ac:dyDescent="0.3">
      <c r="A9657">
        <f t="shared" si="747"/>
        <v>9656</v>
      </c>
      <c r="B9657">
        <f t="shared" ca="1" si="748"/>
        <v>15</v>
      </c>
      <c r="C9657" t="str" cm="1">
        <f t="array" aca="1" ref="C9657" ca="1">INDEX(Reel1,Spins[[#This Row],[Stop1]])</f>
        <v>🍒</v>
      </c>
      <c r="D9657">
        <f t="shared" ca="1" si="749"/>
        <v>5</v>
      </c>
      <c r="E9657" t="str" cm="1">
        <f t="array" aca="1" ref="E9657" ca="1">INDEX(Reel2,Spins[[#This Row],[Stop2]])</f>
        <v>🍋</v>
      </c>
      <c r="F9657">
        <f t="shared" ca="1" si="750"/>
        <v>20</v>
      </c>
      <c r="G9657" t="str" cm="1">
        <f t="array" aca="1" ref="G9657" ca="1">INDEX(Reel3,Spins[[#This Row],[Stop3]])</f>
        <v>🔔</v>
      </c>
      <c r="H9657" t="b">
        <f ca="1">AND(Spins[[#This Row],[Sym1]]=Spins[[#This Row],[Sym2]],Spins[[#This Row],[Sym2]]=Spins[[#This Row],[Sym3]])</f>
        <v>0</v>
      </c>
      <c r="I9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7">
        <f t="shared" si="751"/>
        <v>1</v>
      </c>
      <c r="K9657">
        <f ca="1">Spins[[#This Row],[Mult]]*Spins[[#This Row],[Bet]]</f>
        <v>0</v>
      </c>
      <c r="L9657">
        <f ca="1">Spins[[#This Row],[Payout]]-Spins[[#This Row],[Bet]]</f>
        <v>-1</v>
      </c>
    </row>
    <row r="9658" spans="1:12" x14ac:dyDescent="0.3">
      <c r="A9658">
        <f t="shared" si="747"/>
        <v>9657</v>
      </c>
      <c r="B9658">
        <f t="shared" ca="1" si="748"/>
        <v>28</v>
      </c>
      <c r="C9658" t="str" cm="1">
        <f t="array" aca="1" ref="C9658" ca="1">INDEX(Reel1,Spins[[#This Row],[Stop1]])</f>
        <v>BAR</v>
      </c>
      <c r="D9658">
        <f t="shared" ca="1" si="749"/>
        <v>24</v>
      </c>
      <c r="E9658" t="str" cm="1">
        <f t="array" aca="1" ref="E9658" ca="1">INDEX(Reel2,Spins[[#This Row],[Stop2]])</f>
        <v>🍇</v>
      </c>
      <c r="F9658">
        <f t="shared" ca="1" si="750"/>
        <v>6</v>
      </c>
      <c r="G9658" t="str" cm="1">
        <f t="array" aca="1" ref="G9658" ca="1">INDEX(Reel3,Spins[[#This Row],[Stop3]])</f>
        <v>🍒</v>
      </c>
      <c r="H9658" t="b">
        <f ca="1">AND(Spins[[#This Row],[Sym1]]=Spins[[#This Row],[Sym2]],Spins[[#This Row],[Sym2]]=Spins[[#This Row],[Sym3]])</f>
        <v>0</v>
      </c>
      <c r="I9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8">
        <f t="shared" si="751"/>
        <v>1</v>
      </c>
      <c r="K9658">
        <f ca="1">Spins[[#This Row],[Mult]]*Spins[[#This Row],[Bet]]</f>
        <v>0</v>
      </c>
      <c r="L9658">
        <f ca="1">Spins[[#This Row],[Payout]]-Spins[[#This Row],[Bet]]</f>
        <v>-1</v>
      </c>
    </row>
    <row r="9659" spans="1:12" x14ac:dyDescent="0.3">
      <c r="A9659">
        <f t="shared" si="747"/>
        <v>9658</v>
      </c>
      <c r="B9659">
        <f t="shared" ca="1" si="748"/>
        <v>17</v>
      </c>
      <c r="C9659" t="str" cm="1">
        <f t="array" aca="1" ref="C9659" ca="1">INDEX(Reel1,Spins[[#This Row],[Stop1]])</f>
        <v>🍒</v>
      </c>
      <c r="D9659">
        <f t="shared" ca="1" si="749"/>
        <v>30</v>
      </c>
      <c r="E9659" t="str" cm="1">
        <f t="array" aca="1" ref="E9659" ca="1">INDEX(Reel2,Spins[[#This Row],[Stop2]])</f>
        <v>7️⃣</v>
      </c>
      <c r="F9659">
        <f t="shared" ca="1" si="750"/>
        <v>19</v>
      </c>
      <c r="G9659" t="str" cm="1">
        <f t="array" aca="1" ref="G9659" ca="1">INDEX(Reel3,Spins[[#This Row],[Stop3]])</f>
        <v>🔔</v>
      </c>
      <c r="H9659" t="b">
        <f ca="1">AND(Spins[[#This Row],[Sym1]]=Spins[[#This Row],[Sym2]],Spins[[#This Row],[Sym2]]=Spins[[#This Row],[Sym3]])</f>
        <v>0</v>
      </c>
      <c r="I9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59">
        <f t="shared" si="751"/>
        <v>1</v>
      </c>
      <c r="K9659">
        <f ca="1">Spins[[#This Row],[Mult]]*Spins[[#This Row],[Bet]]</f>
        <v>0</v>
      </c>
      <c r="L9659">
        <f ca="1">Spins[[#This Row],[Payout]]-Spins[[#This Row],[Bet]]</f>
        <v>-1</v>
      </c>
    </row>
    <row r="9660" spans="1:12" x14ac:dyDescent="0.3">
      <c r="A9660">
        <f t="shared" si="747"/>
        <v>9659</v>
      </c>
      <c r="B9660">
        <f t="shared" ca="1" si="748"/>
        <v>29</v>
      </c>
      <c r="C9660" t="str" cm="1">
        <f t="array" aca="1" ref="C9660" ca="1">INDEX(Reel1,Spins[[#This Row],[Stop1]])</f>
        <v>7️⃣</v>
      </c>
      <c r="D9660">
        <f t="shared" ca="1" si="749"/>
        <v>22</v>
      </c>
      <c r="E9660" t="str" cm="1">
        <f t="array" aca="1" ref="E9660" ca="1">INDEX(Reel2,Spins[[#This Row],[Stop2]])</f>
        <v>🍇</v>
      </c>
      <c r="F9660">
        <f t="shared" ca="1" si="750"/>
        <v>2</v>
      </c>
      <c r="G9660" t="str" cm="1">
        <f t="array" aca="1" ref="G9660" ca="1">INDEX(Reel3,Spins[[#This Row],[Stop3]])</f>
        <v>🍋</v>
      </c>
      <c r="H9660" t="b">
        <f ca="1">AND(Spins[[#This Row],[Sym1]]=Spins[[#This Row],[Sym2]],Spins[[#This Row],[Sym2]]=Spins[[#This Row],[Sym3]])</f>
        <v>0</v>
      </c>
      <c r="I9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60">
        <f t="shared" si="751"/>
        <v>1</v>
      </c>
      <c r="K9660">
        <f ca="1">Spins[[#This Row],[Mult]]*Spins[[#This Row],[Bet]]</f>
        <v>0</v>
      </c>
      <c r="L9660">
        <f ca="1">Spins[[#This Row],[Payout]]-Spins[[#This Row],[Bet]]</f>
        <v>-1</v>
      </c>
    </row>
    <row r="9661" spans="1:12" x14ac:dyDescent="0.3">
      <c r="A9661">
        <f t="shared" si="747"/>
        <v>9660</v>
      </c>
      <c r="B9661">
        <f t="shared" ca="1" si="748"/>
        <v>24</v>
      </c>
      <c r="C9661" t="str" cm="1">
        <f t="array" aca="1" ref="C9661" ca="1">INDEX(Reel1,Spins[[#This Row],[Stop1]])</f>
        <v>🍇</v>
      </c>
      <c r="D9661">
        <f t="shared" ca="1" si="749"/>
        <v>31</v>
      </c>
      <c r="E9661" t="str" cm="1">
        <f t="array" aca="1" ref="E9661" ca="1">INDEX(Reel2,Spins[[#This Row],[Stop2]])</f>
        <v>💎</v>
      </c>
      <c r="F9661">
        <f t="shared" ca="1" si="750"/>
        <v>22</v>
      </c>
      <c r="G9661" t="str" cm="1">
        <f t="array" aca="1" ref="G9661" ca="1">INDEX(Reel3,Spins[[#This Row],[Stop3]])</f>
        <v>🔔</v>
      </c>
      <c r="H9661" t="b">
        <f ca="1">AND(Spins[[#This Row],[Sym1]]=Spins[[#This Row],[Sym2]],Spins[[#This Row],[Sym2]]=Spins[[#This Row],[Sym3]])</f>
        <v>0</v>
      </c>
      <c r="I9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61">
        <f t="shared" si="751"/>
        <v>1</v>
      </c>
      <c r="K9661">
        <f ca="1">Spins[[#This Row],[Mult]]*Spins[[#This Row],[Bet]]</f>
        <v>0</v>
      </c>
      <c r="L9661">
        <f ca="1">Spins[[#This Row],[Payout]]-Spins[[#This Row],[Bet]]</f>
        <v>-1</v>
      </c>
    </row>
    <row r="9662" spans="1:12" x14ac:dyDescent="0.3">
      <c r="A9662">
        <f t="shared" si="747"/>
        <v>9661</v>
      </c>
      <c r="B9662">
        <f t="shared" ca="1" si="748"/>
        <v>31</v>
      </c>
      <c r="C9662" t="str" cm="1">
        <f t="array" aca="1" ref="C9662" ca="1">INDEX(Reel1,Spins[[#This Row],[Stop1]])</f>
        <v>💎</v>
      </c>
      <c r="D9662">
        <f t="shared" ca="1" si="749"/>
        <v>12</v>
      </c>
      <c r="E9662" t="str" cm="1">
        <f t="array" aca="1" ref="E9662" ca="1">INDEX(Reel2,Spins[[#This Row],[Stop2]])</f>
        <v>🍋</v>
      </c>
      <c r="F9662">
        <f t="shared" ca="1" si="750"/>
        <v>8</v>
      </c>
      <c r="G9662" t="str" cm="1">
        <f t="array" aca="1" ref="G9662" ca="1">INDEX(Reel3,Spins[[#This Row],[Stop3]])</f>
        <v>🍒</v>
      </c>
      <c r="H9662" t="b">
        <f ca="1">AND(Spins[[#This Row],[Sym1]]=Spins[[#This Row],[Sym2]],Spins[[#This Row],[Sym2]]=Spins[[#This Row],[Sym3]])</f>
        <v>0</v>
      </c>
      <c r="I9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62">
        <f t="shared" si="751"/>
        <v>1</v>
      </c>
      <c r="K9662">
        <f ca="1">Spins[[#This Row],[Mult]]*Spins[[#This Row],[Bet]]</f>
        <v>0</v>
      </c>
      <c r="L9662">
        <f ca="1">Spins[[#This Row],[Payout]]-Spins[[#This Row],[Bet]]</f>
        <v>-1</v>
      </c>
    </row>
    <row r="9663" spans="1:12" x14ac:dyDescent="0.3">
      <c r="A9663">
        <f t="shared" si="747"/>
        <v>9662</v>
      </c>
      <c r="B9663">
        <f t="shared" ca="1" si="748"/>
        <v>6</v>
      </c>
      <c r="C9663" t="str" cm="1">
        <f t="array" aca="1" ref="C9663" ca="1">INDEX(Reel1,Spins[[#This Row],[Stop1]])</f>
        <v>🍋</v>
      </c>
      <c r="D9663">
        <f t="shared" ca="1" si="749"/>
        <v>2</v>
      </c>
      <c r="E9663" t="str" cm="1">
        <f t="array" aca="1" ref="E9663" ca="1">INDEX(Reel2,Spins[[#This Row],[Stop2]])</f>
        <v>🍋</v>
      </c>
      <c r="F9663">
        <f t="shared" ca="1" si="750"/>
        <v>6</v>
      </c>
      <c r="G9663" t="str" cm="1">
        <f t="array" aca="1" ref="G9663" ca="1">INDEX(Reel3,Spins[[#This Row],[Stop3]])</f>
        <v>🍒</v>
      </c>
      <c r="H9663" t="b">
        <f ca="1">AND(Spins[[#This Row],[Sym1]]=Spins[[#This Row],[Sym2]],Spins[[#This Row],[Sym2]]=Spins[[#This Row],[Sym3]])</f>
        <v>0</v>
      </c>
      <c r="I9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63">
        <f t="shared" si="751"/>
        <v>1</v>
      </c>
      <c r="K9663">
        <f ca="1">Spins[[#This Row],[Mult]]*Spins[[#This Row],[Bet]]</f>
        <v>0.6</v>
      </c>
      <c r="L9663">
        <f ca="1">Spins[[#This Row],[Payout]]-Spins[[#This Row],[Bet]]</f>
        <v>-0.4</v>
      </c>
    </row>
    <row r="9664" spans="1:12" x14ac:dyDescent="0.3">
      <c r="A9664">
        <f t="shared" si="747"/>
        <v>9663</v>
      </c>
      <c r="B9664">
        <f t="shared" ca="1" si="748"/>
        <v>10</v>
      </c>
      <c r="C9664" t="str" cm="1">
        <f t="array" aca="1" ref="C9664" ca="1">INDEX(Reel1,Spins[[#This Row],[Stop1]])</f>
        <v>🍋</v>
      </c>
      <c r="D9664">
        <f t="shared" ca="1" si="749"/>
        <v>14</v>
      </c>
      <c r="E9664" t="str" cm="1">
        <f t="array" aca="1" ref="E9664" ca="1">INDEX(Reel2,Spins[[#This Row],[Stop2]])</f>
        <v>🍋</v>
      </c>
      <c r="F9664">
        <f t="shared" ca="1" si="750"/>
        <v>24</v>
      </c>
      <c r="G9664" t="str" cm="1">
        <f t="array" aca="1" ref="G9664" ca="1">INDEX(Reel3,Spins[[#This Row],[Stop3]])</f>
        <v>BAR</v>
      </c>
      <c r="H9664" t="b">
        <f ca="1">AND(Spins[[#This Row],[Sym1]]=Spins[[#This Row],[Sym2]],Spins[[#This Row],[Sym2]]=Spins[[#This Row],[Sym3]])</f>
        <v>0</v>
      </c>
      <c r="I9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64">
        <f t="shared" si="751"/>
        <v>1</v>
      </c>
      <c r="K9664">
        <f ca="1">Spins[[#This Row],[Mult]]*Spins[[#This Row],[Bet]]</f>
        <v>0.6</v>
      </c>
      <c r="L9664">
        <f ca="1">Spins[[#This Row],[Payout]]-Spins[[#This Row],[Bet]]</f>
        <v>-0.4</v>
      </c>
    </row>
    <row r="9665" spans="1:12" x14ac:dyDescent="0.3">
      <c r="A9665">
        <f t="shared" si="747"/>
        <v>9664</v>
      </c>
      <c r="B9665">
        <f t="shared" ca="1" si="748"/>
        <v>10</v>
      </c>
      <c r="C9665" t="str" cm="1">
        <f t="array" aca="1" ref="C9665" ca="1">INDEX(Reel1,Spins[[#This Row],[Stop1]])</f>
        <v>🍋</v>
      </c>
      <c r="D9665">
        <f t="shared" ca="1" si="749"/>
        <v>12</v>
      </c>
      <c r="E9665" t="str" cm="1">
        <f t="array" aca="1" ref="E9665" ca="1">INDEX(Reel2,Spins[[#This Row],[Stop2]])</f>
        <v>🍋</v>
      </c>
      <c r="F9665">
        <f t="shared" ca="1" si="750"/>
        <v>7</v>
      </c>
      <c r="G9665" t="str" cm="1">
        <f t="array" aca="1" ref="G9665" ca="1">INDEX(Reel3,Spins[[#This Row],[Stop3]])</f>
        <v>🍒</v>
      </c>
      <c r="H9665" t="b">
        <f ca="1">AND(Spins[[#This Row],[Sym1]]=Spins[[#This Row],[Sym2]],Spins[[#This Row],[Sym2]]=Spins[[#This Row],[Sym3]])</f>
        <v>0</v>
      </c>
      <c r="I9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65">
        <f t="shared" si="751"/>
        <v>1</v>
      </c>
      <c r="K9665">
        <f ca="1">Spins[[#This Row],[Mult]]*Spins[[#This Row],[Bet]]</f>
        <v>0.6</v>
      </c>
      <c r="L9665">
        <f ca="1">Spins[[#This Row],[Payout]]-Spins[[#This Row],[Bet]]</f>
        <v>-0.4</v>
      </c>
    </row>
    <row r="9666" spans="1:12" x14ac:dyDescent="0.3">
      <c r="A9666">
        <f t="shared" ref="A9666:A9729" si="752">ROW()-1</f>
        <v>9665</v>
      </c>
      <c r="B9666">
        <f t="shared" ref="B9666:B9729" ca="1" si="753">RANDBETWEEN(1,ROWS(Reel1))</f>
        <v>26</v>
      </c>
      <c r="C9666" t="str" cm="1">
        <f t="array" aca="1" ref="C9666" ca="1">INDEX(Reel1,Spins[[#This Row],[Stop1]])</f>
        <v>🔔</v>
      </c>
      <c r="D9666">
        <f t="shared" ref="D9666:D9729" ca="1" si="754">RANDBETWEEN(1,ROWS(Reel2))</f>
        <v>19</v>
      </c>
      <c r="E9666" t="str" cm="1">
        <f t="array" aca="1" ref="E9666" ca="1">INDEX(Reel2,Spins[[#This Row],[Stop2]])</f>
        <v>🍒</v>
      </c>
      <c r="F9666">
        <f t="shared" ref="F9666:F9729" ca="1" si="755">RANDBETWEEN(1,ROWS(Reel3))</f>
        <v>23</v>
      </c>
      <c r="G9666" t="str" cm="1">
        <f t="array" aca="1" ref="G9666" ca="1">INDEX(Reel3,Spins[[#This Row],[Stop3]])</f>
        <v>BAR</v>
      </c>
      <c r="H9666" t="b">
        <f ca="1">AND(Spins[[#This Row],[Sym1]]=Spins[[#This Row],[Sym2]],Spins[[#This Row],[Sym2]]=Spins[[#This Row],[Sym3]])</f>
        <v>0</v>
      </c>
      <c r="I9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66">
        <f t="shared" ref="J9666:J9729" si="756">Bet</f>
        <v>1</v>
      </c>
      <c r="K9666">
        <f ca="1">Spins[[#This Row],[Mult]]*Spins[[#This Row],[Bet]]</f>
        <v>0</v>
      </c>
      <c r="L9666">
        <f ca="1">Spins[[#This Row],[Payout]]-Spins[[#This Row],[Bet]]</f>
        <v>-1</v>
      </c>
    </row>
    <row r="9667" spans="1:12" x14ac:dyDescent="0.3">
      <c r="A9667">
        <f t="shared" si="752"/>
        <v>9666</v>
      </c>
      <c r="B9667">
        <f t="shared" ca="1" si="753"/>
        <v>6</v>
      </c>
      <c r="C9667" t="str" cm="1">
        <f t="array" aca="1" ref="C9667" ca="1">INDEX(Reel1,Spins[[#This Row],[Stop1]])</f>
        <v>🍋</v>
      </c>
      <c r="D9667">
        <f t="shared" ca="1" si="754"/>
        <v>23</v>
      </c>
      <c r="E9667" t="str" cm="1">
        <f t="array" aca="1" ref="E9667" ca="1">INDEX(Reel2,Spins[[#This Row],[Stop2]])</f>
        <v>🍇</v>
      </c>
      <c r="F9667">
        <f t="shared" ca="1" si="755"/>
        <v>1</v>
      </c>
      <c r="G9667" t="str" cm="1">
        <f t="array" aca="1" ref="G9667" ca="1">INDEX(Reel3,Spins[[#This Row],[Stop3]])</f>
        <v>🍋</v>
      </c>
      <c r="H9667" t="b">
        <f ca="1">AND(Spins[[#This Row],[Sym1]]=Spins[[#This Row],[Sym2]],Spins[[#This Row],[Sym2]]=Spins[[#This Row],[Sym3]])</f>
        <v>0</v>
      </c>
      <c r="I9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67">
        <f t="shared" si="756"/>
        <v>1</v>
      </c>
      <c r="K9667">
        <f ca="1">Spins[[#This Row],[Mult]]*Spins[[#This Row],[Bet]]</f>
        <v>0</v>
      </c>
      <c r="L9667">
        <f ca="1">Spins[[#This Row],[Payout]]-Spins[[#This Row],[Bet]]</f>
        <v>-1</v>
      </c>
    </row>
    <row r="9668" spans="1:12" x14ac:dyDescent="0.3">
      <c r="A9668">
        <f t="shared" si="752"/>
        <v>9667</v>
      </c>
      <c r="B9668">
        <f t="shared" ca="1" si="753"/>
        <v>17</v>
      </c>
      <c r="C9668" t="str" cm="1">
        <f t="array" aca="1" ref="C9668" ca="1">INDEX(Reel1,Spins[[#This Row],[Stop1]])</f>
        <v>🍒</v>
      </c>
      <c r="D9668">
        <f t="shared" ca="1" si="754"/>
        <v>3</v>
      </c>
      <c r="E9668" t="str" cm="1">
        <f t="array" aca="1" ref="E9668" ca="1">INDEX(Reel2,Spins[[#This Row],[Stop2]])</f>
        <v>🍋</v>
      </c>
      <c r="F9668">
        <f t="shared" ca="1" si="755"/>
        <v>13</v>
      </c>
      <c r="G9668" t="str" cm="1">
        <f t="array" aca="1" ref="G9668" ca="1">INDEX(Reel3,Spins[[#This Row],[Stop3]])</f>
        <v>🍇</v>
      </c>
      <c r="H9668" t="b">
        <f ca="1">AND(Spins[[#This Row],[Sym1]]=Spins[[#This Row],[Sym2]],Spins[[#This Row],[Sym2]]=Spins[[#This Row],[Sym3]])</f>
        <v>0</v>
      </c>
      <c r="I9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68">
        <f t="shared" si="756"/>
        <v>1</v>
      </c>
      <c r="K9668">
        <f ca="1">Spins[[#This Row],[Mult]]*Spins[[#This Row],[Bet]]</f>
        <v>0</v>
      </c>
      <c r="L9668">
        <f ca="1">Spins[[#This Row],[Payout]]-Spins[[#This Row],[Bet]]</f>
        <v>-1</v>
      </c>
    </row>
    <row r="9669" spans="1:12" x14ac:dyDescent="0.3">
      <c r="A9669">
        <f t="shared" si="752"/>
        <v>9668</v>
      </c>
      <c r="B9669">
        <f t="shared" ca="1" si="753"/>
        <v>26</v>
      </c>
      <c r="C9669" t="str" cm="1">
        <f t="array" aca="1" ref="C9669" ca="1">INDEX(Reel1,Spins[[#This Row],[Stop1]])</f>
        <v>🔔</v>
      </c>
      <c r="D9669">
        <f t="shared" ca="1" si="754"/>
        <v>29</v>
      </c>
      <c r="E9669" t="str" cm="1">
        <f t="array" aca="1" ref="E9669" ca="1">INDEX(Reel2,Spins[[#This Row],[Stop2]])</f>
        <v>7️⃣</v>
      </c>
      <c r="F9669">
        <f t="shared" ca="1" si="755"/>
        <v>25</v>
      </c>
      <c r="G9669" t="str" cm="1">
        <f t="array" aca="1" ref="G9669" ca="1">INDEX(Reel3,Spins[[#This Row],[Stop3]])</f>
        <v>BAR</v>
      </c>
      <c r="H9669" t="b">
        <f ca="1">AND(Spins[[#This Row],[Sym1]]=Spins[[#This Row],[Sym2]],Spins[[#This Row],[Sym2]]=Spins[[#This Row],[Sym3]])</f>
        <v>0</v>
      </c>
      <c r="I9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69">
        <f t="shared" si="756"/>
        <v>1</v>
      </c>
      <c r="K9669">
        <f ca="1">Spins[[#This Row],[Mult]]*Spins[[#This Row],[Bet]]</f>
        <v>0</v>
      </c>
      <c r="L9669">
        <f ca="1">Spins[[#This Row],[Payout]]-Spins[[#This Row],[Bet]]</f>
        <v>-1</v>
      </c>
    </row>
    <row r="9670" spans="1:12" x14ac:dyDescent="0.3">
      <c r="A9670">
        <f t="shared" si="752"/>
        <v>9669</v>
      </c>
      <c r="B9670">
        <f t="shared" ca="1" si="753"/>
        <v>13</v>
      </c>
      <c r="C9670" t="str" cm="1">
        <f t="array" aca="1" ref="C9670" ca="1">INDEX(Reel1,Spins[[#This Row],[Stop1]])</f>
        <v>🍋</v>
      </c>
      <c r="D9670">
        <f t="shared" ca="1" si="754"/>
        <v>23</v>
      </c>
      <c r="E9670" t="str" cm="1">
        <f t="array" aca="1" ref="E9670" ca="1">INDEX(Reel2,Spins[[#This Row],[Stop2]])</f>
        <v>🍇</v>
      </c>
      <c r="F9670">
        <f t="shared" ca="1" si="755"/>
        <v>25</v>
      </c>
      <c r="G9670" t="str" cm="1">
        <f t="array" aca="1" ref="G9670" ca="1">INDEX(Reel3,Spins[[#This Row],[Stop3]])</f>
        <v>BAR</v>
      </c>
      <c r="H9670" t="b">
        <f ca="1">AND(Spins[[#This Row],[Sym1]]=Spins[[#This Row],[Sym2]],Spins[[#This Row],[Sym2]]=Spins[[#This Row],[Sym3]])</f>
        <v>0</v>
      </c>
      <c r="I9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70">
        <f t="shared" si="756"/>
        <v>1</v>
      </c>
      <c r="K9670">
        <f ca="1">Spins[[#This Row],[Mult]]*Spins[[#This Row],[Bet]]</f>
        <v>0</v>
      </c>
      <c r="L9670">
        <f ca="1">Spins[[#This Row],[Payout]]-Spins[[#This Row],[Bet]]</f>
        <v>-1</v>
      </c>
    </row>
    <row r="9671" spans="1:12" x14ac:dyDescent="0.3">
      <c r="A9671">
        <f t="shared" si="752"/>
        <v>9670</v>
      </c>
      <c r="B9671">
        <f t="shared" ca="1" si="753"/>
        <v>15</v>
      </c>
      <c r="C9671" t="str" cm="1">
        <f t="array" aca="1" ref="C9671" ca="1">INDEX(Reel1,Spins[[#This Row],[Stop1]])</f>
        <v>🍒</v>
      </c>
      <c r="D9671">
        <f t="shared" ca="1" si="754"/>
        <v>25</v>
      </c>
      <c r="E9671" t="str" cm="1">
        <f t="array" aca="1" ref="E9671" ca="1">INDEX(Reel2,Spins[[#This Row],[Stop2]])</f>
        <v>🔔</v>
      </c>
      <c r="F9671">
        <f t="shared" ca="1" si="755"/>
        <v>31</v>
      </c>
      <c r="G9671" t="str" cm="1">
        <f t="array" aca="1" ref="G9671" ca="1">INDEX(Reel3,Spins[[#This Row],[Stop3]])</f>
        <v>💎</v>
      </c>
      <c r="H9671" t="b">
        <f ca="1">AND(Spins[[#This Row],[Sym1]]=Spins[[#This Row],[Sym2]],Spins[[#This Row],[Sym2]]=Spins[[#This Row],[Sym3]])</f>
        <v>0</v>
      </c>
      <c r="I9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71">
        <f t="shared" si="756"/>
        <v>1</v>
      </c>
      <c r="K9671">
        <f ca="1">Spins[[#This Row],[Mult]]*Spins[[#This Row],[Bet]]</f>
        <v>0</v>
      </c>
      <c r="L9671">
        <f ca="1">Spins[[#This Row],[Payout]]-Spins[[#This Row],[Bet]]</f>
        <v>-1</v>
      </c>
    </row>
    <row r="9672" spans="1:12" x14ac:dyDescent="0.3">
      <c r="A9672">
        <f t="shared" si="752"/>
        <v>9671</v>
      </c>
      <c r="B9672">
        <f t="shared" ca="1" si="753"/>
        <v>30</v>
      </c>
      <c r="C9672" t="str" cm="1">
        <f t="array" aca="1" ref="C9672" ca="1">INDEX(Reel1,Spins[[#This Row],[Stop1]])</f>
        <v>7️⃣</v>
      </c>
      <c r="D9672">
        <f t="shared" ca="1" si="754"/>
        <v>17</v>
      </c>
      <c r="E9672" t="str" cm="1">
        <f t="array" aca="1" ref="E9672" ca="1">INDEX(Reel2,Spins[[#This Row],[Stop2]])</f>
        <v>🍒</v>
      </c>
      <c r="F9672">
        <f t="shared" ca="1" si="755"/>
        <v>7</v>
      </c>
      <c r="G9672" t="str" cm="1">
        <f t="array" aca="1" ref="G9672" ca="1">INDEX(Reel3,Spins[[#This Row],[Stop3]])</f>
        <v>🍒</v>
      </c>
      <c r="H9672" t="b">
        <f ca="1">AND(Spins[[#This Row],[Sym1]]=Spins[[#This Row],[Sym2]],Spins[[#This Row],[Sym2]]=Spins[[#This Row],[Sym3]])</f>
        <v>0</v>
      </c>
      <c r="I9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72">
        <f t="shared" si="756"/>
        <v>1</v>
      </c>
      <c r="K9672">
        <f ca="1">Spins[[#This Row],[Mult]]*Spins[[#This Row],[Bet]]</f>
        <v>0</v>
      </c>
      <c r="L9672">
        <f ca="1">Spins[[#This Row],[Payout]]-Spins[[#This Row],[Bet]]</f>
        <v>-1</v>
      </c>
    </row>
    <row r="9673" spans="1:12" x14ac:dyDescent="0.3">
      <c r="A9673">
        <f t="shared" si="752"/>
        <v>9672</v>
      </c>
      <c r="B9673">
        <f t="shared" ca="1" si="753"/>
        <v>16</v>
      </c>
      <c r="C9673" t="str" cm="1">
        <f t="array" aca="1" ref="C9673" ca="1">INDEX(Reel1,Spins[[#This Row],[Stop1]])</f>
        <v>🍒</v>
      </c>
      <c r="D9673">
        <f t="shared" ca="1" si="754"/>
        <v>21</v>
      </c>
      <c r="E9673" t="str" cm="1">
        <f t="array" aca="1" ref="E9673" ca="1">INDEX(Reel2,Spins[[#This Row],[Stop2]])</f>
        <v>🍒</v>
      </c>
      <c r="F9673">
        <f t="shared" ca="1" si="755"/>
        <v>3</v>
      </c>
      <c r="G9673" t="str" cm="1">
        <f t="array" aca="1" ref="G9673" ca="1">INDEX(Reel3,Spins[[#This Row],[Stop3]])</f>
        <v>🍋</v>
      </c>
      <c r="H9673" t="b">
        <f ca="1">AND(Spins[[#This Row],[Sym1]]=Spins[[#This Row],[Sym2]],Spins[[#This Row],[Sym2]]=Spins[[#This Row],[Sym3]])</f>
        <v>0</v>
      </c>
      <c r="I9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673">
        <f t="shared" si="756"/>
        <v>1</v>
      </c>
      <c r="K9673">
        <f ca="1">Spins[[#This Row],[Mult]]*Spins[[#This Row],[Bet]]</f>
        <v>0.8</v>
      </c>
      <c r="L9673">
        <f ca="1">Spins[[#This Row],[Payout]]-Spins[[#This Row],[Bet]]</f>
        <v>-0.19999999999999996</v>
      </c>
    </row>
    <row r="9674" spans="1:12" x14ac:dyDescent="0.3">
      <c r="A9674">
        <f t="shared" si="752"/>
        <v>9673</v>
      </c>
      <c r="B9674">
        <f t="shared" ca="1" si="753"/>
        <v>13</v>
      </c>
      <c r="C9674" t="str" cm="1">
        <f t="array" aca="1" ref="C9674" ca="1">INDEX(Reel1,Spins[[#This Row],[Stop1]])</f>
        <v>🍋</v>
      </c>
      <c r="D9674">
        <f t="shared" ca="1" si="754"/>
        <v>20</v>
      </c>
      <c r="E9674" t="str" cm="1">
        <f t="array" aca="1" ref="E9674" ca="1">INDEX(Reel2,Spins[[#This Row],[Stop2]])</f>
        <v>🍒</v>
      </c>
      <c r="F9674">
        <f t="shared" ca="1" si="755"/>
        <v>6</v>
      </c>
      <c r="G9674" t="str" cm="1">
        <f t="array" aca="1" ref="G9674" ca="1">INDEX(Reel3,Spins[[#This Row],[Stop3]])</f>
        <v>🍒</v>
      </c>
      <c r="H9674" t="b">
        <f ca="1">AND(Spins[[#This Row],[Sym1]]=Spins[[#This Row],[Sym2]],Spins[[#This Row],[Sym2]]=Spins[[#This Row],[Sym3]])</f>
        <v>0</v>
      </c>
      <c r="I9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74">
        <f t="shared" si="756"/>
        <v>1</v>
      </c>
      <c r="K9674">
        <f ca="1">Spins[[#This Row],[Mult]]*Spins[[#This Row],[Bet]]</f>
        <v>0</v>
      </c>
      <c r="L9674">
        <f ca="1">Spins[[#This Row],[Payout]]-Spins[[#This Row],[Bet]]</f>
        <v>-1</v>
      </c>
    </row>
    <row r="9675" spans="1:12" x14ac:dyDescent="0.3">
      <c r="A9675">
        <f t="shared" si="752"/>
        <v>9674</v>
      </c>
      <c r="B9675">
        <f t="shared" ca="1" si="753"/>
        <v>3</v>
      </c>
      <c r="C9675" t="str" cm="1">
        <f t="array" aca="1" ref="C9675" ca="1">INDEX(Reel1,Spins[[#This Row],[Stop1]])</f>
        <v>🍋</v>
      </c>
      <c r="D9675">
        <f t="shared" ca="1" si="754"/>
        <v>11</v>
      </c>
      <c r="E9675" t="str" cm="1">
        <f t="array" aca="1" ref="E9675" ca="1">INDEX(Reel2,Spins[[#This Row],[Stop2]])</f>
        <v>🍋</v>
      </c>
      <c r="F9675">
        <f t="shared" ca="1" si="755"/>
        <v>23</v>
      </c>
      <c r="G9675" t="str" cm="1">
        <f t="array" aca="1" ref="G9675" ca="1">INDEX(Reel3,Spins[[#This Row],[Stop3]])</f>
        <v>BAR</v>
      </c>
      <c r="H9675" t="b">
        <f ca="1">AND(Spins[[#This Row],[Sym1]]=Spins[[#This Row],[Sym2]],Spins[[#This Row],[Sym2]]=Spins[[#This Row],[Sym3]])</f>
        <v>0</v>
      </c>
      <c r="I9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75">
        <f t="shared" si="756"/>
        <v>1</v>
      </c>
      <c r="K9675">
        <f ca="1">Spins[[#This Row],[Mult]]*Spins[[#This Row],[Bet]]</f>
        <v>0.6</v>
      </c>
      <c r="L9675">
        <f ca="1">Spins[[#This Row],[Payout]]-Spins[[#This Row],[Bet]]</f>
        <v>-0.4</v>
      </c>
    </row>
    <row r="9676" spans="1:12" x14ac:dyDescent="0.3">
      <c r="A9676">
        <f t="shared" si="752"/>
        <v>9675</v>
      </c>
      <c r="B9676">
        <f t="shared" ca="1" si="753"/>
        <v>2</v>
      </c>
      <c r="C9676" t="str" cm="1">
        <f t="array" aca="1" ref="C9676" ca="1">INDEX(Reel1,Spins[[#This Row],[Stop1]])</f>
        <v>🍋</v>
      </c>
      <c r="D9676">
        <f t="shared" ca="1" si="754"/>
        <v>8</v>
      </c>
      <c r="E9676" t="str" cm="1">
        <f t="array" aca="1" ref="E9676" ca="1">INDEX(Reel2,Spins[[#This Row],[Stop2]])</f>
        <v>🍋</v>
      </c>
      <c r="F9676">
        <f t="shared" ca="1" si="755"/>
        <v>28</v>
      </c>
      <c r="G9676" t="str" cm="1">
        <f t="array" aca="1" ref="G9676" ca="1">INDEX(Reel3,Spins[[#This Row],[Stop3]])</f>
        <v>7️⃣</v>
      </c>
      <c r="H9676" t="b">
        <f ca="1">AND(Spins[[#This Row],[Sym1]]=Spins[[#This Row],[Sym2]],Spins[[#This Row],[Sym2]]=Spins[[#This Row],[Sym3]])</f>
        <v>0</v>
      </c>
      <c r="I9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76">
        <f t="shared" si="756"/>
        <v>1</v>
      </c>
      <c r="K9676">
        <f ca="1">Spins[[#This Row],[Mult]]*Spins[[#This Row],[Bet]]</f>
        <v>0.6</v>
      </c>
      <c r="L9676">
        <f ca="1">Spins[[#This Row],[Payout]]-Spins[[#This Row],[Bet]]</f>
        <v>-0.4</v>
      </c>
    </row>
    <row r="9677" spans="1:12" x14ac:dyDescent="0.3">
      <c r="A9677">
        <f t="shared" si="752"/>
        <v>9676</v>
      </c>
      <c r="B9677">
        <f t="shared" ca="1" si="753"/>
        <v>10</v>
      </c>
      <c r="C9677" t="str" cm="1">
        <f t="array" aca="1" ref="C9677" ca="1">INDEX(Reel1,Spins[[#This Row],[Stop1]])</f>
        <v>🍋</v>
      </c>
      <c r="D9677">
        <f t="shared" ca="1" si="754"/>
        <v>4</v>
      </c>
      <c r="E9677" t="str" cm="1">
        <f t="array" aca="1" ref="E9677" ca="1">INDEX(Reel2,Spins[[#This Row],[Stop2]])</f>
        <v>🍋</v>
      </c>
      <c r="F9677">
        <f t="shared" ca="1" si="755"/>
        <v>3</v>
      </c>
      <c r="G9677" t="str" cm="1">
        <f t="array" aca="1" ref="G9677" ca="1">INDEX(Reel3,Spins[[#This Row],[Stop3]])</f>
        <v>🍋</v>
      </c>
      <c r="H9677" t="b">
        <f ca="1">AND(Spins[[#This Row],[Sym1]]=Spins[[#This Row],[Sym2]],Spins[[#This Row],[Sym2]]=Spins[[#This Row],[Sym3]])</f>
        <v>1</v>
      </c>
      <c r="I9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677">
        <f t="shared" si="756"/>
        <v>1</v>
      </c>
      <c r="K9677">
        <f ca="1">Spins[[#This Row],[Mult]]*Spins[[#This Row],[Bet]]</f>
        <v>14</v>
      </c>
      <c r="L9677">
        <f ca="1">Spins[[#This Row],[Payout]]-Spins[[#This Row],[Bet]]</f>
        <v>13</v>
      </c>
    </row>
    <row r="9678" spans="1:12" x14ac:dyDescent="0.3">
      <c r="A9678">
        <f t="shared" si="752"/>
        <v>9677</v>
      </c>
      <c r="B9678">
        <f t="shared" ca="1" si="753"/>
        <v>22</v>
      </c>
      <c r="C9678" t="str" cm="1">
        <f t="array" aca="1" ref="C9678" ca="1">INDEX(Reel1,Spins[[#This Row],[Stop1]])</f>
        <v>🍇</v>
      </c>
      <c r="D9678">
        <f t="shared" ca="1" si="754"/>
        <v>8</v>
      </c>
      <c r="E9678" t="str" cm="1">
        <f t="array" aca="1" ref="E9678" ca="1">INDEX(Reel2,Spins[[#This Row],[Stop2]])</f>
        <v>🍋</v>
      </c>
      <c r="F9678">
        <f t="shared" ca="1" si="755"/>
        <v>1</v>
      </c>
      <c r="G9678" t="str" cm="1">
        <f t="array" aca="1" ref="G9678" ca="1">INDEX(Reel3,Spins[[#This Row],[Stop3]])</f>
        <v>🍋</v>
      </c>
      <c r="H9678" t="b">
        <f ca="1">AND(Spins[[#This Row],[Sym1]]=Spins[[#This Row],[Sym2]],Spins[[#This Row],[Sym2]]=Spins[[#This Row],[Sym3]])</f>
        <v>0</v>
      </c>
      <c r="I9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78">
        <f t="shared" si="756"/>
        <v>1</v>
      </c>
      <c r="K9678">
        <f ca="1">Spins[[#This Row],[Mult]]*Spins[[#This Row],[Bet]]</f>
        <v>0</v>
      </c>
      <c r="L9678">
        <f ca="1">Spins[[#This Row],[Payout]]-Spins[[#This Row],[Bet]]</f>
        <v>-1</v>
      </c>
    </row>
    <row r="9679" spans="1:12" x14ac:dyDescent="0.3">
      <c r="A9679">
        <f t="shared" si="752"/>
        <v>9678</v>
      </c>
      <c r="B9679">
        <f t="shared" ca="1" si="753"/>
        <v>31</v>
      </c>
      <c r="C9679" t="str" cm="1">
        <f t="array" aca="1" ref="C9679" ca="1">INDEX(Reel1,Spins[[#This Row],[Stop1]])</f>
        <v>💎</v>
      </c>
      <c r="D9679">
        <f t="shared" ca="1" si="754"/>
        <v>28</v>
      </c>
      <c r="E9679" t="str" cm="1">
        <f t="array" aca="1" ref="E9679" ca="1">INDEX(Reel2,Spins[[#This Row],[Stop2]])</f>
        <v>BAR</v>
      </c>
      <c r="F9679">
        <f t="shared" ca="1" si="755"/>
        <v>31</v>
      </c>
      <c r="G9679" t="str" cm="1">
        <f t="array" aca="1" ref="G9679" ca="1">INDEX(Reel3,Spins[[#This Row],[Stop3]])</f>
        <v>💎</v>
      </c>
      <c r="H9679" t="b">
        <f ca="1">AND(Spins[[#This Row],[Sym1]]=Spins[[#This Row],[Sym2]],Spins[[#This Row],[Sym2]]=Spins[[#This Row],[Sym3]])</f>
        <v>0</v>
      </c>
      <c r="I9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79">
        <f t="shared" si="756"/>
        <v>1</v>
      </c>
      <c r="K9679">
        <f ca="1">Spins[[#This Row],[Mult]]*Spins[[#This Row],[Bet]]</f>
        <v>0</v>
      </c>
      <c r="L9679">
        <f ca="1">Spins[[#This Row],[Payout]]-Spins[[#This Row],[Bet]]</f>
        <v>-1</v>
      </c>
    </row>
    <row r="9680" spans="1:12" x14ac:dyDescent="0.3">
      <c r="A9680">
        <f t="shared" si="752"/>
        <v>9679</v>
      </c>
      <c r="B9680">
        <f t="shared" ca="1" si="753"/>
        <v>12</v>
      </c>
      <c r="C9680" t="str" cm="1">
        <f t="array" aca="1" ref="C9680" ca="1">INDEX(Reel1,Spins[[#This Row],[Stop1]])</f>
        <v>🍋</v>
      </c>
      <c r="D9680">
        <f t="shared" ca="1" si="754"/>
        <v>13</v>
      </c>
      <c r="E9680" t="str" cm="1">
        <f t="array" aca="1" ref="E9680" ca="1">INDEX(Reel2,Spins[[#This Row],[Stop2]])</f>
        <v>🍋</v>
      </c>
      <c r="F9680">
        <f t="shared" ca="1" si="755"/>
        <v>31</v>
      </c>
      <c r="G9680" t="str" cm="1">
        <f t="array" aca="1" ref="G9680" ca="1">INDEX(Reel3,Spins[[#This Row],[Stop3]])</f>
        <v>💎</v>
      </c>
      <c r="H9680" t="b">
        <f ca="1">AND(Spins[[#This Row],[Sym1]]=Spins[[#This Row],[Sym2]],Spins[[#This Row],[Sym2]]=Spins[[#This Row],[Sym3]])</f>
        <v>0</v>
      </c>
      <c r="I9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80">
        <f t="shared" si="756"/>
        <v>1</v>
      </c>
      <c r="K9680">
        <f ca="1">Spins[[#This Row],[Mult]]*Spins[[#This Row],[Bet]]</f>
        <v>0.6</v>
      </c>
      <c r="L9680">
        <f ca="1">Spins[[#This Row],[Payout]]-Spins[[#This Row],[Bet]]</f>
        <v>-0.4</v>
      </c>
    </row>
    <row r="9681" spans="1:12" x14ac:dyDescent="0.3">
      <c r="A9681">
        <f t="shared" si="752"/>
        <v>9680</v>
      </c>
      <c r="B9681">
        <f t="shared" ca="1" si="753"/>
        <v>28</v>
      </c>
      <c r="C9681" t="str" cm="1">
        <f t="array" aca="1" ref="C9681" ca="1">INDEX(Reel1,Spins[[#This Row],[Stop1]])</f>
        <v>BAR</v>
      </c>
      <c r="D9681">
        <f t="shared" ca="1" si="754"/>
        <v>21</v>
      </c>
      <c r="E9681" t="str" cm="1">
        <f t="array" aca="1" ref="E9681" ca="1">INDEX(Reel2,Spins[[#This Row],[Stop2]])</f>
        <v>🍒</v>
      </c>
      <c r="F9681">
        <f t="shared" ca="1" si="755"/>
        <v>18</v>
      </c>
      <c r="G9681" t="str" cm="1">
        <f t="array" aca="1" ref="G9681" ca="1">INDEX(Reel3,Spins[[#This Row],[Stop3]])</f>
        <v>🔔</v>
      </c>
      <c r="H9681" t="b">
        <f ca="1">AND(Spins[[#This Row],[Sym1]]=Spins[[#This Row],[Sym2]],Spins[[#This Row],[Sym2]]=Spins[[#This Row],[Sym3]])</f>
        <v>0</v>
      </c>
      <c r="I9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1">
        <f t="shared" si="756"/>
        <v>1</v>
      </c>
      <c r="K9681">
        <f ca="1">Spins[[#This Row],[Mult]]*Spins[[#This Row],[Bet]]</f>
        <v>0</v>
      </c>
      <c r="L9681">
        <f ca="1">Spins[[#This Row],[Payout]]-Spins[[#This Row],[Bet]]</f>
        <v>-1</v>
      </c>
    </row>
    <row r="9682" spans="1:12" x14ac:dyDescent="0.3">
      <c r="A9682">
        <f t="shared" si="752"/>
        <v>9681</v>
      </c>
      <c r="B9682">
        <f t="shared" ca="1" si="753"/>
        <v>18</v>
      </c>
      <c r="C9682" t="str" cm="1">
        <f t="array" aca="1" ref="C9682" ca="1">INDEX(Reel1,Spins[[#This Row],[Stop1]])</f>
        <v>🍒</v>
      </c>
      <c r="D9682">
        <f t="shared" ca="1" si="754"/>
        <v>8</v>
      </c>
      <c r="E9682" t="str" cm="1">
        <f t="array" aca="1" ref="E9682" ca="1">INDEX(Reel2,Spins[[#This Row],[Stop2]])</f>
        <v>🍋</v>
      </c>
      <c r="F9682">
        <f t="shared" ca="1" si="755"/>
        <v>2</v>
      </c>
      <c r="G9682" t="str" cm="1">
        <f t="array" aca="1" ref="G9682" ca="1">INDEX(Reel3,Spins[[#This Row],[Stop3]])</f>
        <v>🍋</v>
      </c>
      <c r="H9682" t="b">
        <f ca="1">AND(Spins[[#This Row],[Sym1]]=Spins[[#This Row],[Sym2]],Spins[[#This Row],[Sym2]]=Spins[[#This Row],[Sym3]])</f>
        <v>0</v>
      </c>
      <c r="I9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2">
        <f t="shared" si="756"/>
        <v>1</v>
      </c>
      <c r="K9682">
        <f ca="1">Spins[[#This Row],[Mult]]*Spins[[#This Row],[Bet]]</f>
        <v>0</v>
      </c>
      <c r="L9682">
        <f ca="1">Spins[[#This Row],[Payout]]-Spins[[#This Row],[Bet]]</f>
        <v>-1</v>
      </c>
    </row>
    <row r="9683" spans="1:12" x14ac:dyDescent="0.3">
      <c r="A9683">
        <f t="shared" si="752"/>
        <v>9682</v>
      </c>
      <c r="B9683">
        <f t="shared" ca="1" si="753"/>
        <v>21</v>
      </c>
      <c r="C9683" t="str" cm="1">
        <f t="array" aca="1" ref="C9683" ca="1">INDEX(Reel1,Spins[[#This Row],[Stop1]])</f>
        <v>🍒</v>
      </c>
      <c r="D9683">
        <f t="shared" ca="1" si="754"/>
        <v>3</v>
      </c>
      <c r="E9683" t="str" cm="1">
        <f t="array" aca="1" ref="E9683" ca="1">INDEX(Reel2,Spins[[#This Row],[Stop2]])</f>
        <v>🍋</v>
      </c>
      <c r="F9683">
        <f t="shared" ca="1" si="755"/>
        <v>22</v>
      </c>
      <c r="G9683" t="str" cm="1">
        <f t="array" aca="1" ref="G9683" ca="1">INDEX(Reel3,Spins[[#This Row],[Stop3]])</f>
        <v>🔔</v>
      </c>
      <c r="H9683" t="b">
        <f ca="1">AND(Spins[[#This Row],[Sym1]]=Spins[[#This Row],[Sym2]],Spins[[#This Row],[Sym2]]=Spins[[#This Row],[Sym3]])</f>
        <v>0</v>
      </c>
      <c r="I9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3">
        <f t="shared" si="756"/>
        <v>1</v>
      </c>
      <c r="K9683">
        <f ca="1">Spins[[#This Row],[Mult]]*Spins[[#This Row],[Bet]]</f>
        <v>0</v>
      </c>
      <c r="L9683">
        <f ca="1">Spins[[#This Row],[Payout]]-Spins[[#This Row],[Bet]]</f>
        <v>-1</v>
      </c>
    </row>
    <row r="9684" spans="1:12" x14ac:dyDescent="0.3">
      <c r="A9684">
        <f t="shared" si="752"/>
        <v>9683</v>
      </c>
      <c r="B9684">
        <f t="shared" ca="1" si="753"/>
        <v>27</v>
      </c>
      <c r="C9684" t="str" cm="1">
        <f t="array" aca="1" ref="C9684" ca="1">INDEX(Reel1,Spins[[#This Row],[Stop1]])</f>
        <v>BAR</v>
      </c>
      <c r="D9684">
        <f t="shared" ca="1" si="754"/>
        <v>29</v>
      </c>
      <c r="E9684" t="str" cm="1">
        <f t="array" aca="1" ref="E9684" ca="1">INDEX(Reel2,Spins[[#This Row],[Stop2]])</f>
        <v>7️⃣</v>
      </c>
      <c r="F9684">
        <f t="shared" ca="1" si="755"/>
        <v>6</v>
      </c>
      <c r="G9684" t="str" cm="1">
        <f t="array" aca="1" ref="G9684" ca="1">INDEX(Reel3,Spins[[#This Row],[Stop3]])</f>
        <v>🍒</v>
      </c>
      <c r="H9684" t="b">
        <f ca="1">AND(Spins[[#This Row],[Sym1]]=Spins[[#This Row],[Sym2]],Spins[[#This Row],[Sym2]]=Spins[[#This Row],[Sym3]])</f>
        <v>0</v>
      </c>
      <c r="I9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4">
        <f t="shared" si="756"/>
        <v>1</v>
      </c>
      <c r="K9684">
        <f ca="1">Spins[[#This Row],[Mult]]*Spins[[#This Row],[Bet]]</f>
        <v>0</v>
      </c>
      <c r="L9684">
        <f ca="1">Spins[[#This Row],[Payout]]-Spins[[#This Row],[Bet]]</f>
        <v>-1</v>
      </c>
    </row>
    <row r="9685" spans="1:12" x14ac:dyDescent="0.3">
      <c r="A9685">
        <f t="shared" si="752"/>
        <v>9684</v>
      </c>
      <c r="B9685">
        <f t="shared" ca="1" si="753"/>
        <v>29</v>
      </c>
      <c r="C9685" t="str" cm="1">
        <f t="array" aca="1" ref="C9685" ca="1">INDEX(Reel1,Spins[[#This Row],[Stop1]])</f>
        <v>7️⃣</v>
      </c>
      <c r="D9685">
        <f t="shared" ca="1" si="754"/>
        <v>15</v>
      </c>
      <c r="E9685" t="str" cm="1">
        <f t="array" aca="1" ref="E9685" ca="1">INDEX(Reel2,Spins[[#This Row],[Stop2]])</f>
        <v>🍒</v>
      </c>
      <c r="F9685">
        <f t="shared" ca="1" si="755"/>
        <v>13</v>
      </c>
      <c r="G9685" t="str" cm="1">
        <f t="array" aca="1" ref="G9685" ca="1">INDEX(Reel3,Spins[[#This Row],[Stop3]])</f>
        <v>🍇</v>
      </c>
      <c r="H9685" t="b">
        <f ca="1">AND(Spins[[#This Row],[Sym1]]=Spins[[#This Row],[Sym2]],Spins[[#This Row],[Sym2]]=Spins[[#This Row],[Sym3]])</f>
        <v>0</v>
      </c>
      <c r="I9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5">
        <f t="shared" si="756"/>
        <v>1</v>
      </c>
      <c r="K9685">
        <f ca="1">Spins[[#This Row],[Mult]]*Spins[[#This Row],[Bet]]</f>
        <v>0</v>
      </c>
      <c r="L9685">
        <f ca="1">Spins[[#This Row],[Payout]]-Spins[[#This Row],[Bet]]</f>
        <v>-1</v>
      </c>
    </row>
    <row r="9686" spans="1:12" x14ac:dyDescent="0.3">
      <c r="A9686">
        <f t="shared" si="752"/>
        <v>9685</v>
      </c>
      <c r="B9686">
        <f t="shared" ca="1" si="753"/>
        <v>31</v>
      </c>
      <c r="C9686" t="str" cm="1">
        <f t="array" aca="1" ref="C9686" ca="1">INDEX(Reel1,Spins[[#This Row],[Stop1]])</f>
        <v>💎</v>
      </c>
      <c r="D9686">
        <f t="shared" ca="1" si="754"/>
        <v>4</v>
      </c>
      <c r="E9686" t="str" cm="1">
        <f t="array" aca="1" ref="E9686" ca="1">INDEX(Reel2,Spins[[#This Row],[Stop2]])</f>
        <v>🍋</v>
      </c>
      <c r="F9686">
        <f t="shared" ca="1" si="755"/>
        <v>7</v>
      </c>
      <c r="G9686" t="str" cm="1">
        <f t="array" aca="1" ref="G9686" ca="1">INDEX(Reel3,Spins[[#This Row],[Stop3]])</f>
        <v>🍒</v>
      </c>
      <c r="H9686" t="b">
        <f ca="1">AND(Spins[[#This Row],[Sym1]]=Spins[[#This Row],[Sym2]],Spins[[#This Row],[Sym2]]=Spins[[#This Row],[Sym3]])</f>
        <v>0</v>
      </c>
      <c r="I9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6">
        <f t="shared" si="756"/>
        <v>1</v>
      </c>
      <c r="K9686">
        <f ca="1">Spins[[#This Row],[Mult]]*Spins[[#This Row],[Bet]]</f>
        <v>0</v>
      </c>
      <c r="L9686">
        <f ca="1">Spins[[#This Row],[Payout]]-Spins[[#This Row],[Bet]]</f>
        <v>-1</v>
      </c>
    </row>
    <row r="9687" spans="1:12" x14ac:dyDescent="0.3">
      <c r="A9687">
        <f t="shared" si="752"/>
        <v>9686</v>
      </c>
      <c r="B9687">
        <f t="shared" ca="1" si="753"/>
        <v>26</v>
      </c>
      <c r="C9687" t="str" cm="1">
        <f t="array" aca="1" ref="C9687" ca="1">INDEX(Reel1,Spins[[#This Row],[Stop1]])</f>
        <v>🔔</v>
      </c>
      <c r="D9687">
        <f t="shared" ca="1" si="754"/>
        <v>13</v>
      </c>
      <c r="E9687" t="str" cm="1">
        <f t="array" aca="1" ref="E9687" ca="1">INDEX(Reel2,Spins[[#This Row],[Stop2]])</f>
        <v>🍋</v>
      </c>
      <c r="F9687">
        <f t="shared" ca="1" si="755"/>
        <v>16</v>
      </c>
      <c r="G9687" t="str" cm="1">
        <f t="array" aca="1" ref="G9687" ca="1">INDEX(Reel3,Spins[[#This Row],[Stop3]])</f>
        <v>🍇</v>
      </c>
      <c r="H9687" t="b">
        <f ca="1">AND(Spins[[#This Row],[Sym1]]=Spins[[#This Row],[Sym2]],Spins[[#This Row],[Sym2]]=Spins[[#This Row],[Sym3]])</f>
        <v>0</v>
      </c>
      <c r="I9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7">
        <f t="shared" si="756"/>
        <v>1</v>
      </c>
      <c r="K9687">
        <f ca="1">Spins[[#This Row],[Mult]]*Spins[[#This Row],[Bet]]</f>
        <v>0</v>
      </c>
      <c r="L9687">
        <f ca="1">Spins[[#This Row],[Payout]]-Spins[[#This Row],[Bet]]</f>
        <v>-1</v>
      </c>
    </row>
    <row r="9688" spans="1:12" x14ac:dyDescent="0.3">
      <c r="A9688">
        <f t="shared" si="752"/>
        <v>9687</v>
      </c>
      <c r="B9688">
        <f t="shared" ca="1" si="753"/>
        <v>26</v>
      </c>
      <c r="C9688" t="str" cm="1">
        <f t="array" aca="1" ref="C9688" ca="1">INDEX(Reel1,Spins[[#This Row],[Stop1]])</f>
        <v>🔔</v>
      </c>
      <c r="D9688">
        <f t="shared" ca="1" si="754"/>
        <v>15</v>
      </c>
      <c r="E9688" t="str" cm="1">
        <f t="array" aca="1" ref="E9688" ca="1">INDEX(Reel2,Spins[[#This Row],[Stop2]])</f>
        <v>🍒</v>
      </c>
      <c r="F9688">
        <f t="shared" ca="1" si="755"/>
        <v>16</v>
      </c>
      <c r="G9688" t="str" cm="1">
        <f t="array" aca="1" ref="G9688" ca="1">INDEX(Reel3,Spins[[#This Row],[Stop3]])</f>
        <v>🍇</v>
      </c>
      <c r="H9688" t="b">
        <f ca="1">AND(Spins[[#This Row],[Sym1]]=Spins[[#This Row],[Sym2]],Spins[[#This Row],[Sym2]]=Spins[[#This Row],[Sym3]])</f>
        <v>0</v>
      </c>
      <c r="I9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88">
        <f t="shared" si="756"/>
        <v>1</v>
      </c>
      <c r="K9688">
        <f ca="1">Spins[[#This Row],[Mult]]*Spins[[#This Row],[Bet]]</f>
        <v>0</v>
      </c>
      <c r="L9688">
        <f ca="1">Spins[[#This Row],[Payout]]-Spins[[#This Row],[Bet]]</f>
        <v>-1</v>
      </c>
    </row>
    <row r="9689" spans="1:12" x14ac:dyDescent="0.3">
      <c r="A9689">
        <f t="shared" si="752"/>
        <v>9688</v>
      </c>
      <c r="B9689">
        <f t="shared" ca="1" si="753"/>
        <v>1</v>
      </c>
      <c r="C9689" t="str" cm="1">
        <f t="array" aca="1" ref="C9689" ca="1">INDEX(Reel1,Spins[[#This Row],[Stop1]])</f>
        <v>🍋</v>
      </c>
      <c r="D9689">
        <f t="shared" ca="1" si="754"/>
        <v>8</v>
      </c>
      <c r="E9689" t="str" cm="1">
        <f t="array" aca="1" ref="E9689" ca="1">INDEX(Reel2,Spins[[#This Row],[Stop2]])</f>
        <v>🍋</v>
      </c>
      <c r="F9689">
        <f t="shared" ca="1" si="755"/>
        <v>25</v>
      </c>
      <c r="G9689" t="str" cm="1">
        <f t="array" aca="1" ref="G9689" ca="1">INDEX(Reel3,Spins[[#This Row],[Stop3]])</f>
        <v>BAR</v>
      </c>
      <c r="H9689" t="b">
        <f ca="1">AND(Spins[[#This Row],[Sym1]]=Spins[[#This Row],[Sym2]],Spins[[#This Row],[Sym2]]=Spins[[#This Row],[Sym3]])</f>
        <v>0</v>
      </c>
      <c r="I9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89">
        <f t="shared" si="756"/>
        <v>1</v>
      </c>
      <c r="K9689">
        <f ca="1">Spins[[#This Row],[Mult]]*Spins[[#This Row],[Bet]]</f>
        <v>0.6</v>
      </c>
      <c r="L9689">
        <f ca="1">Spins[[#This Row],[Payout]]-Spins[[#This Row],[Bet]]</f>
        <v>-0.4</v>
      </c>
    </row>
    <row r="9690" spans="1:12" x14ac:dyDescent="0.3">
      <c r="A9690">
        <f t="shared" si="752"/>
        <v>9689</v>
      </c>
      <c r="B9690">
        <f t="shared" ca="1" si="753"/>
        <v>25</v>
      </c>
      <c r="C9690" t="str" cm="1">
        <f t="array" aca="1" ref="C9690" ca="1">INDEX(Reel1,Spins[[#This Row],[Stop1]])</f>
        <v>🔔</v>
      </c>
      <c r="D9690">
        <f t="shared" ca="1" si="754"/>
        <v>6</v>
      </c>
      <c r="E9690" t="str" cm="1">
        <f t="array" aca="1" ref="E9690" ca="1">INDEX(Reel2,Spins[[#This Row],[Stop2]])</f>
        <v>🍋</v>
      </c>
      <c r="F9690">
        <f t="shared" ca="1" si="755"/>
        <v>2</v>
      </c>
      <c r="G9690" t="str" cm="1">
        <f t="array" aca="1" ref="G9690" ca="1">INDEX(Reel3,Spins[[#This Row],[Stop3]])</f>
        <v>🍋</v>
      </c>
      <c r="H9690" t="b">
        <f ca="1">AND(Spins[[#This Row],[Sym1]]=Spins[[#This Row],[Sym2]],Spins[[#This Row],[Sym2]]=Spins[[#This Row],[Sym3]])</f>
        <v>0</v>
      </c>
      <c r="I9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90">
        <f t="shared" si="756"/>
        <v>1</v>
      </c>
      <c r="K9690">
        <f ca="1">Spins[[#This Row],[Mult]]*Spins[[#This Row],[Bet]]</f>
        <v>0</v>
      </c>
      <c r="L9690">
        <f ca="1">Spins[[#This Row],[Payout]]-Spins[[#This Row],[Bet]]</f>
        <v>-1</v>
      </c>
    </row>
    <row r="9691" spans="1:12" x14ac:dyDescent="0.3">
      <c r="A9691">
        <f t="shared" si="752"/>
        <v>9690</v>
      </c>
      <c r="B9691">
        <f t="shared" ca="1" si="753"/>
        <v>1</v>
      </c>
      <c r="C9691" t="str" cm="1">
        <f t="array" aca="1" ref="C9691" ca="1">INDEX(Reel1,Spins[[#This Row],[Stop1]])</f>
        <v>🍋</v>
      </c>
      <c r="D9691">
        <f t="shared" ca="1" si="754"/>
        <v>9</v>
      </c>
      <c r="E9691" t="str" cm="1">
        <f t="array" aca="1" ref="E9691" ca="1">INDEX(Reel2,Spins[[#This Row],[Stop2]])</f>
        <v>🍋</v>
      </c>
      <c r="F9691">
        <f t="shared" ca="1" si="755"/>
        <v>4</v>
      </c>
      <c r="G9691" t="str" cm="1">
        <f t="array" aca="1" ref="G9691" ca="1">INDEX(Reel3,Spins[[#This Row],[Stop3]])</f>
        <v>🍋</v>
      </c>
      <c r="H9691" t="b">
        <f ca="1">AND(Spins[[#This Row],[Sym1]]=Spins[[#This Row],[Sym2]],Spins[[#This Row],[Sym2]]=Spins[[#This Row],[Sym3]])</f>
        <v>1</v>
      </c>
      <c r="I9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691">
        <f t="shared" si="756"/>
        <v>1</v>
      </c>
      <c r="K9691">
        <f ca="1">Spins[[#This Row],[Mult]]*Spins[[#This Row],[Bet]]</f>
        <v>14</v>
      </c>
      <c r="L9691">
        <f ca="1">Spins[[#This Row],[Payout]]-Spins[[#This Row],[Bet]]</f>
        <v>13</v>
      </c>
    </row>
    <row r="9692" spans="1:12" x14ac:dyDescent="0.3">
      <c r="A9692">
        <f t="shared" si="752"/>
        <v>9691</v>
      </c>
      <c r="B9692">
        <f t="shared" ca="1" si="753"/>
        <v>9</v>
      </c>
      <c r="C9692" t="str" cm="1">
        <f t="array" aca="1" ref="C9692" ca="1">INDEX(Reel1,Spins[[#This Row],[Stop1]])</f>
        <v>🍋</v>
      </c>
      <c r="D9692">
        <f t="shared" ca="1" si="754"/>
        <v>10</v>
      </c>
      <c r="E9692" t="str" cm="1">
        <f t="array" aca="1" ref="E9692" ca="1">INDEX(Reel2,Spins[[#This Row],[Stop2]])</f>
        <v>🍋</v>
      </c>
      <c r="F9692">
        <f t="shared" ca="1" si="755"/>
        <v>7</v>
      </c>
      <c r="G9692" t="str" cm="1">
        <f t="array" aca="1" ref="G9692" ca="1">INDEX(Reel3,Spins[[#This Row],[Stop3]])</f>
        <v>🍒</v>
      </c>
      <c r="H9692" t="b">
        <f ca="1">AND(Spins[[#This Row],[Sym1]]=Spins[[#This Row],[Sym2]],Spins[[#This Row],[Sym2]]=Spins[[#This Row],[Sym3]])</f>
        <v>0</v>
      </c>
      <c r="I9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92">
        <f t="shared" si="756"/>
        <v>1</v>
      </c>
      <c r="K9692">
        <f ca="1">Spins[[#This Row],[Mult]]*Spins[[#This Row],[Bet]]</f>
        <v>0.6</v>
      </c>
      <c r="L9692">
        <f ca="1">Spins[[#This Row],[Payout]]-Spins[[#This Row],[Bet]]</f>
        <v>-0.4</v>
      </c>
    </row>
    <row r="9693" spans="1:12" x14ac:dyDescent="0.3">
      <c r="A9693">
        <f t="shared" si="752"/>
        <v>9692</v>
      </c>
      <c r="B9693">
        <f t="shared" ca="1" si="753"/>
        <v>20</v>
      </c>
      <c r="C9693" t="str" cm="1">
        <f t="array" aca="1" ref="C9693" ca="1">INDEX(Reel1,Spins[[#This Row],[Stop1]])</f>
        <v>🍒</v>
      </c>
      <c r="D9693">
        <f t="shared" ca="1" si="754"/>
        <v>7</v>
      </c>
      <c r="E9693" t="str" cm="1">
        <f t="array" aca="1" ref="E9693" ca="1">INDEX(Reel2,Spins[[#This Row],[Stop2]])</f>
        <v>🍋</v>
      </c>
      <c r="F9693">
        <f t="shared" ca="1" si="755"/>
        <v>13</v>
      </c>
      <c r="G9693" t="str" cm="1">
        <f t="array" aca="1" ref="G9693" ca="1">INDEX(Reel3,Spins[[#This Row],[Stop3]])</f>
        <v>🍇</v>
      </c>
      <c r="H9693" t="b">
        <f ca="1">AND(Spins[[#This Row],[Sym1]]=Spins[[#This Row],[Sym2]],Spins[[#This Row],[Sym2]]=Spins[[#This Row],[Sym3]])</f>
        <v>0</v>
      </c>
      <c r="I9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93">
        <f t="shared" si="756"/>
        <v>1</v>
      </c>
      <c r="K9693">
        <f ca="1">Spins[[#This Row],[Mult]]*Spins[[#This Row],[Bet]]</f>
        <v>0</v>
      </c>
      <c r="L9693">
        <f ca="1">Spins[[#This Row],[Payout]]-Spins[[#This Row],[Bet]]</f>
        <v>-1</v>
      </c>
    </row>
    <row r="9694" spans="1:12" x14ac:dyDescent="0.3">
      <c r="A9694">
        <f t="shared" si="752"/>
        <v>9693</v>
      </c>
      <c r="B9694">
        <f t="shared" ca="1" si="753"/>
        <v>7</v>
      </c>
      <c r="C9694" t="str" cm="1">
        <f t="array" aca="1" ref="C9694" ca="1">INDEX(Reel1,Spins[[#This Row],[Stop1]])</f>
        <v>🍋</v>
      </c>
      <c r="D9694">
        <f t="shared" ca="1" si="754"/>
        <v>14</v>
      </c>
      <c r="E9694" t="str" cm="1">
        <f t="array" aca="1" ref="E9694" ca="1">INDEX(Reel2,Spins[[#This Row],[Stop2]])</f>
        <v>🍋</v>
      </c>
      <c r="F9694">
        <f t="shared" ca="1" si="755"/>
        <v>6</v>
      </c>
      <c r="G9694" t="str" cm="1">
        <f t="array" aca="1" ref="G9694" ca="1">INDEX(Reel3,Spins[[#This Row],[Stop3]])</f>
        <v>🍒</v>
      </c>
      <c r="H9694" t="b">
        <f ca="1">AND(Spins[[#This Row],[Sym1]]=Spins[[#This Row],[Sym2]],Spins[[#This Row],[Sym2]]=Spins[[#This Row],[Sym3]])</f>
        <v>0</v>
      </c>
      <c r="I9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94">
        <f t="shared" si="756"/>
        <v>1</v>
      </c>
      <c r="K9694">
        <f ca="1">Spins[[#This Row],[Mult]]*Spins[[#This Row],[Bet]]</f>
        <v>0.6</v>
      </c>
      <c r="L9694">
        <f ca="1">Spins[[#This Row],[Payout]]-Spins[[#This Row],[Bet]]</f>
        <v>-0.4</v>
      </c>
    </row>
    <row r="9695" spans="1:12" x14ac:dyDescent="0.3">
      <c r="A9695">
        <f t="shared" si="752"/>
        <v>9694</v>
      </c>
      <c r="B9695">
        <f t="shared" ca="1" si="753"/>
        <v>14</v>
      </c>
      <c r="C9695" t="str" cm="1">
        <f t="array" aca="1" ref="C9695" ca="1">INDEX(Reel1,Spins[[#This Row],[Stop1]])</f>
        <v>🍋</v>
      </c>
      <c r="D9695">
        <f t="shared" ca="1" si="754"/>
        <v>16</v>
      </c>
      <c r="E9695" t="str" cm="1">
        <f t="array" aca="1" ref="E9695" ca="1">INDEX(Reel2,Spins[[#This Row],[Stop2]])</f>
        <v>🍒</v>
      </c>
      <c r="F9695">
        <f t="shared" ca="1" si="755"/>
        <v>3</v>
      </c>
      <c r="G9695" t="str" cm="1">
        <f t="array" aca="1" ref="G9695" ca="1">INDEX(Reel3,Spins[[#This Row],[Stop3]])</f>
        <v>🍋</v>
      </c>
      <c r="H9695" t="b">
        <f ca="1">AND(Spins[[#This Row],[Sym1]]=Spins[[#This Row],[Sym2]],Spins[[#This Row],[Sym2]]=Spins[[#This Row],[Sym3]])</f>
        <v>0</v>
      </c>
      <c r="I9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95">
        <f t="shared" si="756"/>
        <v>1</v>
      </c>
      <c r="K9695">
        <f ca="1">Spins[[#This Row],[Mult]]*Spins[[#This Row],[Bet]]</f>
        <v>0</v>
      </c>
      <c r="L9695">
        <f ca="1">Spins[[#This Row],[Payout]]-Spins[[#This Row],[Bet]]</f>
        <v>-1</v>
      </c>
    </row>
    <row r="9696" spans="1:12" x14ac:dyDescent="0.3">
      <c r="A9696">
        <f t="shared" si="752"/>
        <v>9695</v>
      </c>
      <c r="B9696">
        <f t="shared" ca="1" si="753"/>
        <v>22</v>
      </c>
      <c r="C9696" t="str" cm="1">
        <f t="array" aca="1" ref="C9696" ca="1">INDEX(Reel1,Spins[[#This Row],[Stop1]])</f>
        <v>🍇</v>
      </c>
      <c r="D9696">
        <f t="shared" ca="1" si="754"/>
        <v>28</v>
      </c>
      <c r="E9696" t="str" cm="1">
        <f t="array" aca="1" ref="E9696" ca="1">INDEX(Reel2,Spins[[#This Row],[Stop2]])</f>
        <v>BAR</v>
      </c>
      <c r="F9696">
        <f t="shared" ca="1" si="755"/>
        <v>20</v>
      </c>
      <c r="G9696" t="str" cm="1">
        <f t="array" aca="1" ref="G9696" ca="1">INDEX(Reel3,Spins[[#This Row],[Stop3]])</f>
        <v>🔔</v>
      </c>
      <c r="H9696" t="b">
        <f ca="1">AND(Spins[[#This Row],[Sym1]]=Spins[[#This Row],[Sym2]],Spins[[#This Row],[Sym2]]=Spins[[#This Row],[Sym3]])</f>
        <v>0</v>
      </c>
      <c r="I9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96">
        <f t="shared" si="756"/>
        <v>1</v>
      </c>
      <c r="K9696">
        <f ca="1">Spins[[#This Row],[Mult]]*Spins[[#This Row],[Bet]]</f>
        <v>0</v>
      </c>
      <c r="L9696">
        <f ca="1">Spins[[#This Row],[Payout]]-Spins[[#This Row],[Bet]]</f>
        <v>-1</v>
      </c>
    </row>
    <row r="9697" spans="1:12" x14ac:dyDescent="0.3">
      <c r="A9697">
        <f t="shared" si="752"/>
        <v>9696</v>
      </c>
      <c r="B9697">
        <f t="shared" ca="1" si="753"/>
        <v>20</v>
      </c>
      <c r="C9697" t="str" cm="1">
        <f t="array" aca="1" ref="C9697" ca="1">INDEX(Reel1,Spins[[#This Row],[Stop1]])</f>
        <v>🍒</v>
      </c>
      <c r="D9697">
        <f t="shared" ca="1" si="754"/>
        <v>14</v>
      </c>
      <c r="E9697" t="str" cm="1">
        <f t="array" aca="1" ref="E9697" ca="1">INDEX(Reel2,Spins[[#This Row],[Stop2]])</f>
        <v>🍋</v>
      </c>
      <c r="F9697">
        <f t="shared" ca="1" si="755"/>
        <v>8</v>
      </c>
      <c r="G9697" t="str" cm="1">
        <f t="array" aca="1" ref="G9697" ca="1">INDEX(Reel3,Spins[[#This Row],[Stop3]])</f>
        <v>🍒</v>
      </c>
      <c r="H9697" t="b">
        <f ca="1">AND(Spins[[#This Row],[Sym1]]=Spins[[#This Row],[Sym2]],Spins[[#This Row],[Sym2]]=Spins[[#This Row],[Sym3]])</f>
        <v>0</v>
      </c>
      <c r="I9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97">
        <f t="shared" si="756"/>
        <v>1</v>
      </c>
      <c r="K9697">
        <f ca="1">Spins[[#This Row],[Mult]]*Spins[[#This Row],[Bet]]</f>
        <v>0</v>
      </c>
      <c r="L9697">
        <f ca="1">Spins[[#This Row],[Payout]]-Spins[[#This Row],[Bet]]</f>
        <v>-1</v>
      </c>
    </row>
    <row r="9698" spans="1:12" x14ac:dyDescent="0.3">
      <c r="A9698">
        <f t="shared" si="752"/>
        <v>9697</v>
      </c>
      <c r="B9698">
        <f t="shared" ca="1" si="753"/>
        <v>14</v>
      </c>
      <c r="C9698" t="str" cm="1">
        <f t="array" aca="1" ref="C9698" ca="1">INDEX(Reel1,Spins[[#This Row],[Stop1]])</f>
        <v>🍋</v>
      </c>
      <c r="D9698">
        <f t="shared" ca="1" si="754"/>
        <v>7</v>
      </c>
      <c r="E9698" t="str" cm="1">
        <f t="array" aca="1" ref="E9698" ca="1">INDEX(Reel2,Spins[[#This Row],[Stop2]])</f>
        <v>🍋</v>
      </c>
      <c r="F9698">
        <f t="shared" ca="1" si="755"/>
        <v>9</v>
      </c>
      <c r="G9698" t="str" cm="1">
        <f t="array" aca="1" ref="G9698" ca="1">INDEX(Reel3,Spins[[#This Row],[Stop3]])</f>
        <v>🍒</v>
      </c>
      <c r="H9698" t="b">
        <f ca="1">AND(Spins[[#This Row],[Sym1]]=Spins[[#This Row],[Sym2]],Spins[[#This Row],[Sym2]]=Spins[[#This Row],[Sym3]])</f>
        <v>0</v>
      </c>
      <c r="I9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698">
        <f t="shared" si="756"/>
        <v>1</v>
      </c>
      <c r="K9698">
        <f ca="1">Spins[[#This Row],[Mult]]*Spins[[#This Row],[Bet]]</f>
        <v>0.6</v>
      </c>
      <c r="L9698">
        <f ca="1">Spins[[#This Row],[Payout]]-Spins[[#This Row],[Bet]]</f>
        <v>-0.4</v>
      </c>
    </row>
    <row r="9699" spans="1:12" x14ac:dyDescent="0.3">
      <c r="A9699">
        <f t="shared" si="752"/>
        <v>9698</v>
      </c>
      <c r="B9699">
        <f t="shared" ca="1" si="753"/>
        <v>31</v>
      </c>
      <c r="C9699" t="str" cm="1">
        <f t="array" aca="1" ref="C9699" ca="1">INDEX(Reel1,Spins[[#This Row],[Stop1]])</f>
        <v>💎</v>
      </c>
      <c r="D9699">
        <f t="shared" ca="1" si="754"/>
        <v>28</v>
      </c>
      <c r="E9699" t="str" cm="1">
        <f t="array" aca="1" ref="E9699" ca="1">INDEX(Reel2,Spins[[#This Row],[Stop2]])</f>
        <v>BAR</v>
      </c>
      <c r="F9699">
        <f t="shared" ca="1" si="755"/>
        <v>3</v>
      </c>
      <c r="G9699" t="str" cm="1">
        <f t="array" aca="1" ref="G9699" ca="1">INDEX(Reel3,Spins[[#This Row],[Stop3]])</f>
        <v>🍋</v>
      </c>
      <c r="H9699" t="b">
        <f ca="1">AND(Spins[[#This Row],[Sym1]]=Spins[[#This Row],[Sym2]],Spins[[#This Row],[Sym2]]=Spins[[#This Row],[Sym3]])</f>
        <v>0</v>
      </c>
      <c r="I9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699">
        <f t="shared" si="756"/>
        <v>1</v>
      </c>
      <c r="K9699">
        <f ca="1">Spins[[#This Row],[Mult]]*Spins[[#This Row],[Bet]]</f>
        <v>0</v>
      </c>
      <c r="L9699">
        <f ca="1">Spins[[#This Row],[Payout]]-Spins[[#This Row],[Bet]]</f>
        <v>-1</v>
      </c>
    </row>
    <row r="9700" spans="1:12" x14ac:dyDescent="0.3">
      <c r="A9700">
        <f t="shared" si="752"/>
        <v>9699</v>
      </c>
      <c r="B9700">
        <f t="shared" ca="1" si="753"/>
        <v>13</v>
      </c>
      <c r="C9700" t="str" cm="1">
        <f t="array" aca="1" ref="C9700" ca="1">INDEX(Reel1,Spins[[#This Row],[Stop1]])</f>
        <v>🍋</v>
      </c>
      <c r="D9700">
        <f t="shared" ca="1" si="754"/>
        <v>3</v>
      </c>
      <c r="E9700" t="str" cm="1">
        <f t="array" aca="1" ref="E9700" ca="1">INDEX(Reel2,Spins[[#This Row],[Stop2]])</f>
        <v>🍋</v>
      </c>
      <c r="F9700">
        <f t="shared" ca="1" si="755"/>
        <v>22</v>
      </c>
      <c r="G9700" t="str" cm="1">
        <f t="array" aca="1" ref="G9700" ca="1">INDEX(Reel3,Spins[[#This Row],[Stop3]])</f>
        <v>🔔</v>
      </c>
      <c r="H9700" t="b">
        <f ca="1">AND(Spins[[#This Row],[Sym1]]=Spins[[#This Row],[Sym2]],Spins[[#This Row],[Sym2]]=Spins[[#This Row],[Sym3]])</f>
        <v>0</v>
      </c>
      <c r="I9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00">
        <f t="shared" si="756"/>
        <v>1</v>
      </c>
      <c r="K9700">
        <f ca="1">Spins[[#This Row],[Mult]]*Spins[[#This Row],[Bet]]</f>
        <v>0.6</v>
      </c>
      <c r="L9700">
        <f ca="1">Spins[[#This Row],[Payout]]-Spins[[#This Row],[Bet]]</f>
        <v>-0.4</v>
      </c>
    </row>
    <row r="9701" spans="1:12" x14ac:dyDescent="0.3">
      <c r="A9701">
        <f t="shared" si="752"/>
        <v>9700</v>
      </c>
      <c r="B9701">
        <f t="shared" ca="1" si="753"/>
        <v>31</v>
      </c>
      <c r="C9701" t="str" cm="1">
        <f t="array" aca="1" ref="C9701" ca="1">INDEX(Reel1,Spins[[#This Row],[Stop1]])</f>
        <v>💎</v>
      </c>
      <c r="D9701">
        <f t="shared" ca="1" si="754"/>
        <v>5</v>
      </c>
      <c r="E9701" t="str" cm="1">
        <f t="array" aca="1" ref="E9701" ca="1">INDEX(Reel2,Spins[[#This Row],[Stop2]])</f>
        <v>🍋</v>
      </c>
      <c r="F9701">
        <f t="shared" ca="1" si="755"/>
        <v>7</v>
      </c>
      <c r="G9701" t="str" cm="1">
        <f t="array" aca="1" ref="G9701" ca="1">INDEX(Reel3,Spins[[#This Row],[Stop3]])</f>
        <v>🍒</v>
      </c>
      <c r="H9701" t="b">
        <f ca="1">AND(Spins[[#This Row],[Sym1]]=Spins[[#This Row],[Sym2]],Spins[[#This Row],[Sym2]]=Spins[[#This Row],[Sym3]])</f>
        <v>0</v>
      </c>
      <c r="I9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1">
        <f t="shared" si="756"/>
        <v>1</v>
      </c>
      <c r="K9701">
        <f ca="1">Spins[[#This Row],[Mult]]*Spins[[#This Row],[Bet]]</f>
        <v>0</v>
      </c>
      <c r="L9701">
        <f ca="1">Spins[[#This Row],[Payout]]-Spins[[#This Row],[Bet]]</f>
        <v>-1</v>
      </c>
    </row>
    <row r="9702" spans="1:12" x14ac:dyDescent="0.3">
      <c r="A9702">
        <f t="shared" si="752"/>
        <v>9701</v>
      </c>
      <c r="B9702">
        <f t="shared" ca="1" si="753"/>
        <v>3</v>
      </c>
      <c r="C9702" t="str" cm="1">
        <f t="array" aca="1" ref="C9702" ca="1">INDEX(Reel1,Spins[[#This Row],[Stop1]])</f>
        <v>🍋</v>
      </c>
      <c r="D9702">
        <f t="shared" ca="1" si="754"/>
        <v>20</v>
      </c>
      <c r="E9702" t="str" cm="1">
        <f t="array" aca="1" ref="E9702" ca="1">INDEX(Reel2,Spins[[#This Row],[Stop2]])</f>
        <v>🍒</v>
      </c>
      <c r="F9702">
        <f t="shared" ca="1" si="755"/>
        <v>30</v>
      </c>
      <c r="G9702" t="str" cm="1">
        <f t="array" aca="1" ref="G9702" ca="1">INDEX(Reel3,Spins[[#This Row],[Stop3]])</f>
        <v>💎</v>
      </c>
      <c r="H9702" t="b">
        <f ca="1">AND(Spins[[#This Row],[Sym1]]=Spins[[#This Row],[Sym2]],Spins[[#This Row],[Sym2]]=Spins[[#This Row],[Sym3]])</f>
        <v>0</v>
      </c>
      <c r="I9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2">
        <f t="shared" si="756"/>
        <v>1</v>
      </c>
      <c r="K9702">
        <f ca="1">Spins[[#This Row],[Mult]]*Spins[[#This Row],[Bet]]</f>
        <v>0</v>
      </c>
      <c r="L9702">
        <f ca="1">Spins[[#This Row],[Payout]]-Spins[[#This Row],[Bet]]</f>
        <v>-1</v>
      </c>
    </row>
    <row r="9703" spans="1:12" x14ac:dyDescent="0.3">
      <c r="A9703">
        <f t="shared" si="752"/>
        <v>9702</v>
      </c>
      <c r="B9703">
        <f t="shared" ca="1" si="753"/>
        <v>22</v>
      </c>
      <c r="C9703" t="str" cm="1">
        <f t="array" aca="1" ref="C9703" ca="1">INDEX(Reel1,Spins[[#This Row],[Stop1]])</f>
        <v>🍇</v>
      </c>
      <c r="D9703">
        <f t="shared" ca="1" si="754"/>
        <v>10</v>
      </c>
      <c r="E9703" t="str" cm="1">
        <f t="array" aca="1" ref="E9703" ca="1">INDEX(Reel2,Spins[[#This Row],[Stop2]])</f>
        <v>🍋</v>
      </c>
      <c r="F9703">
        <f t="shared" ca="1" si="755"/>
        <v>26</v>
      </c>
      <c r="G9703" t="str" cm="1">
        <f t="array" aca="1" ref="G9703" ca="1">INDEX(Reel3,Spins[[#This Row],[Stop3]])</f>
        <v>BAR</v>
      </c>
      <c r="H9703" t="b">
        <f ca="1">AND(Spins[[#This Row],[Sym1]]=Spins[[#This Row],[Sym2]],Spins[[#This Row],[Sym2]]=Spins[[#This Row],[Sym3]])</f>
        <v>0</v>
      </c>
      <c r="I9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3">
        <f t="shared" si="756"/>
        <v>1</v>
      </c>
      <c r="K9703">
        <f ca="1">Spins[[#This Row],[Mult]]*Spins[[#This Row],[Bet]]</f>
        <v>0</v>
      </c>
      <c r="L9703">
        <f ca="1">Spins[[#This Row],[Payout]]-Spins[[#This Row],[Bet]]</f>
        <v>-1</v>
      </c>
    </row>
    <row r="9704" spans="1:12" x14ac:dyDescent="0.3">
      <c r="A9704">
        <f t="shared" si="752"/>
        <v>9703</v>
      </c>
      <c r="B9704">
        <f t="shared" ca="1" si="753"/>
        <v>25</v>
      </c>
      <c r="C9704" t="str" cm="1">
        <f t="array" aca="1" ref="C9704" ca="1">INDEX(Reel1,Spins[[#This Row],[Stop1]])</f>
        <v>🔔</v>
      </c>
      <c r="D9704">
        <f t="shared" ca="1" si="754"/>
        <v>29</v>
      </c>
      <c r="E9704" t="str" cm="1">
        <f t="array" aca="1" ref="E9704" ca="1">INDEX(Reel2,Spins[[#This Row],[Stop2]])</f>
        <v>7️⃣</v>
      </c>
      <c r="F9704">
        <f t="shared" ca="1" si="755"/>
        <v>27</v>
      </c>
      <c r="G9704" t="str" cm="1">
        <f t="array" aca="1" ref="G9704" ca="1">INDEX(Reel3,Spins[[#This Row],[Stop3]])</f>
        <v>7️⃣</v>
      </c>
      <c r="H9704" t="b">
        <f ca="1">AND(Spins[[#This Row],[Sym1]]=Spins[[#This Row],[Sym2]],Spins[[#This Row],[Sym2]]=Spins[[#This Row],[Sym3]])</f>
        <v>0</v>
      </c>
      <c r="I9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4">
        <f t="shared" si="756"/>
        <v>1</v>
      </c>
      <c r="K9704">
        <f ca="1">Spins[[#This Row],[Mult]]*Spins[[#This Row],[Bet]]</f>
        <v>0</v>
      </c>
      <c r="L9704">
        <f ca="1">Spins[[#This Row],[Payout]]-Spins[[#This Row],[Bet]]</f>
        <v>-1</v>
      </c>
    </row>
    <row r="9705" spans="1:12" x14ac:dyDescent="0.3">
      <c r="A9705">
        <f t="shared" si="752"/>
        <v>9704</v>
      </c>
      <c r="B9705">
        <f t="shared" ca="1" si="753"/>
        <v>24</v>
      </c>
      <c r="C9705" t="str" cm="1">
        <f t="array" aca="1" ref="C9705" ca="1">INDEX(Reel1,Spins[[#This Row],[Stop1]])</f>
        <v>🍇</v>
      </c>
      <c r="D9705">
        <f t="shared" ca="1" si="754"/>
        <v>30</v>
      </c>
      <c r="E9705" t="str" cm="1">
        <f t="array" aca="1" ref="E9705" ca="1">INDEX(Reel2,Spins[[#This Row],[Stop2]])</f>
        <v>7️⃣</v>
      </c>
      <c r="F9705">
        <f t="shared" ca="1" si="755"/>
        <v>11</v>
      </c>
      <c r="G9705" t="str" cm="1">
        <f t="array" aca="1" ref="G9705" ca="1">INDEX(Reel3,Spins[[#This Row],[Stop3]])</f>
        <v>🍒</v>
      </c>
      <c r="H9705" t="b">
        <f ca="1">AND(Spins[[#This Row],[Sym1]]=Spins[[#This Row],[Sym2]],Spins[[#This Row],[Sym2]]=Spins[[#This Row],[Sym3]])</f>
        <v>0</v>
      </c>
      <c r="I9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5">
        <f t="shared" si="756"/>
        <v>1</v>
      </c>
      <c r="K9705">
        <f ca="1">Spins[[#This Row],[Mult]]*Spins[[#This Row],[Bet]]</f>
        <v>0</v>
      </c>
      <c r="L9705">
        <f ca="1">Spins[[#This Row],[Payout]]-Spins[[#This Row],[Bet]]</f>
        <v>-1</v>
      </c>
    </row>
    <row r="9706" spans="1:12" x14ac:dyDescent="0.3">
      <c r="A9706">
        <f t="shared" si="752"/>
        <v>9705</v>
      </c>
      <c r="B9706">
        <f t="shared" ca="1" si="753"/>
        <v>26</v>
      </c>
      <c r="C9706" t="str" cm="1">
        <f t="array" aca="1" ref="C9706" ca="1">INDEX(Reel1,Spins[[#This Row],[Stop1]])</f>
        <v>🔔</v>
      </c>
      <c r="D9706">
        <f t="shared" ca="1" si="754"/>
        <v>1</v>
      </c>
      <c r="E9706" t="str" cm="1">
        <f t="array" aca="1" ref="E9706" ca="1">INDEX(Reel2,Spins[[#This Row],[Stop2]])</f>
        <v>🍋</v>
      </c>
      <c r="F9706">
        <f t="shared" ca="1" si="755"/>
        <v>7</v>
      </c>
      <c r="G9706" t="str" cm="1">
        <f t="array" aca="1" ref="G9706" ca="1">INDEX(Reel3,Spins[[#This Row],[Stop3]])</f>
        <v>🍒</v>
      </c>
      <c r="H9706" t="b">
        <f ca="1">AND(Spins[[#This Row],[Sym1]]=Spins[[#This Row],[Sym2]],Spins[[#This Row],[Sym2]]=Spins[[#This Row],[Sym3]])</f>
        <v>0</v>
      </c>
      <c r="I9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6">
        <f t="shared" si="756"/>
        <v>1</v>
      </c>
      <c r="K9706">
        <f ca="1">Spins[[#This Row],[Mult]]*Spins[[#This Row],[Bet]]</f>
        <v>0</v>
      </c>
      <c r="L9706">
        <f ca="1">Spins[[#This Row],[Payout]]-Spins[[#This Row],[Bet]]</f>
        <v>-1</v>
      </c>
    </row>
    <row r="9707" spans="1:12" x14ac:dyDescent="0.3">
      <c r="A9707">
        <f t="shared" si="752"/>
        <v>9706</v>
      </c>
      <c r="B9707">
        <f t="shared" ca="1" si="753"/>
        <v>25</v>
      </c>
      <c r="C9707" t="str" cm="1">
        <f t="array" aca="1" ref="C9707" ca="1">INDEX(Reel1,Spins[[#This Row],[Stop1]])</f>
        <v>🔔</v>
      </c>
      <c r="D9707">
        <f t="shared" ca="1" si="754"/>
        <v>7</v>
      </c>
      <c r="E9707" t="str" cm="1">
        <f t="array" aca="1" ref="E9707" ca="1">INDEX(Reel2,Spins[[#This Row],[Stop2]])</f>
        <v>🍋</v>
      </c>
      <c r="F9707">
        <f t="shared" ca="1" si="755"/>
        <v>21</v>
      </c>
      <c r="G9707" t="str" cm="1">
        <f t="array" aca="1" ref="G9707" ca="1">INDEX(Reel3,Spins[[#This Row],[Stop3]])</f>
        <v>🔔</v>
      </c>
      <c r="H9707" t="b">
        <f ca="1">AND(Spins[[#This Row],[Sym1]]=Spins[[#This Row],[Sym2]],Spins[[#This Row],[Sym2]]=Spins[[#This Row],[Sym3]])</f>
        <v>0</v>
      </c>
      <c r="I9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7">
        <f t="shared" si="756"/>
        <v>1</v>
      </c>
      <c r="K9707">
        <f ca="1">Spins[[#This Row],[Mult]]*Spins[[#This Row],[Bet]]</f>
        <v>0</v>
      </c>
      <c r="L9707">
        <f ca="1">Spins[[#This Row],[Payout]]-Spins[[#This Row],[Bet]]</f>
        <v>-1</v>
      </c>
    </row>
    <row r="9708" spans="1:12" x14ac:dyDescent="0.3">
      <c r="A9708">
        <f t="shared" si="752"/>
        <v>9707</v>
      </c>
      <c r="B9708">
        <f t="shared" ca="1" si="753"/>
        <v>12</v>
      </c>
      <c r="C9708" t="str" cm="1">
        <f t="array" aca="1" ref="C9708" ca="1">INDEX(Reel1,Spins[[#This Row],[Stop1]])</f>
        <v>🍋</v>
      </c>
      <c r="D9708">
        <f t="shared" ca="1" si="754"/>
        <v>4</v>
      </c>
      <c r="E9708" t="str" cm="1">
        <f t="array" aca="1" ref="E9708" ca="1">INDEX(Reel2,Spins[[#This Row],[Stop2]])</f>
        <v>🍋</v>
      </c>
      <c r="F9708">
        <f t="shared" ca="1" si="755"/>
        <v>31</v>
      </c>
      <c r="G9708" t="str" cm="1">
        <f t="array" aca="1" ref="G9708" ca="1">INDEX(Reel3,Spins[[#This Row],[Stop3]])</f>
        <v>💎</v>
      </c>
      <c r="H9708" t="b">
        <f ca="1">AND(Spins[[#This Row],[Sym1]]=Spins[[#This Row],[Sym2]],Spins[[#This Row],[Sym2]]=Spins[[#This Row],[Sym3]])</f>
        <v>0</v>
      </c>
      <c r="I9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08">
        <f t="shared" si="756"/>
        <v>1</v>
      </c>
      <c r="K9708">
        <f ca="1">Spins[[#This Row],[Mult]]*Spins[[#This Row],[Bet]]</f>
        <v>0.6</v>
      </c>
      <c r="L9708">
        <f ca="1">Spins[[#This Row],[Payout]]-Spins[[#This Row],[Bet]]</f>
        <v>-0.4</v>
      </c>
    </row>
    <row r="9709" spans="1:12" x14ac:dyDescent="0.3">
      <c r="A9709">
        <f t="shared" si="752"/>
        <v>9708</v>
      </c>
      <c r="B9709">
        <f t="shared" ca="1" si="753"/>
        <v>8</v>
      </c>
      <c r="C9709" t="str" cm="1">
        <f t="array" aca="1" ref="C9709" ca="1">INDEX(Reel1,Spins[[#This Row],[Stop1]])</f>
        <v>🍋</v>
      </c>
      <c r="D9709">
        <f t="shared" ca="1" si="754"/>
        <v>19</v>
      </c>
      <c r="E9709" t="str" cm="1">
        <f t="array" aca="1" ref="E9709" ca="1">INDEX(Reel2,Spins[[#This Row],[Stop2]])</f>
        <v>🍒</v>
      </c>
      <c r="F9709">
        <f t="shared" ca="1" si="755"/>
        <v>24</v>
      </c>
      <c r="G9709" t="str" cm="1">
        <f t="array" aca="1" ref="G9709" ca="1">INDEX(Reel3,Spins[[#This Row],[Stop3]])</f>
        <v>BAR</v>
      </c>
      <c r="H9709" t="b">
        <f ca="1">AND(Spins[[#This Row],[Sym1]]=Spins[[#This Row],[Sym2]],Spins[[#This Row],[Sym2]]=Spins[[#This Row],[Sym3]])</f>
        <v>0</v>
      </c>
      <c r="I9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09">
        <f t="shared" si="756"/>
        <v>1</v>
      </c>
      <c r="K9709">
        <f ca="1">Spins[[#This Row],[Mult]]*Spins[[#This Row],[Bet]]</f>
        <v>0</v>
      </c>
      <c r="L9709">
        <f ca="1">Spins[[#This Row],[Payout]]-Spins[[#This Row],[Bet]]</f>
        <v>-1</v>
      </c>
    </row>
    <row r="9710" spans="1:12" x14ac:dyDescent="0.3">
      <c r="A9710">
        <f t="shared" si="752"/>
        <v>9709</v>
      </c>
      <c r="B9710">
        <f t="shared" ca="1" si="753"/>
        <v>12</v>
      </c>
      <c r="C9710" t="str" cm="1">
        <f t="array" aca="1" ref="C9710" ca="1">INDEX(Reel1,Spins[[#This Row],[Stop1]])</f>
        <v>🍋</v>
      </c>
      <c r="D9710">
        <f t="shared" ca="1" si="754"/>
        <v>1</v>
      </c>
      <c r="E9710" t="str" cm="1">
        <f t="array" aca="1" ref="E9710" ca="1">INDEX(Reel2,Spins[[#This Row],[Stop2]])</f>
        <v>🍋</v>
      </c>
      <c r="F9710">
        <f t="shared" ca="1" si="755"/>
        <v>21</v>
      </c>
      <c r="G9710" t="str" cm="1">
        <f t="array" aca="1" ref="G9710" ca="1">INDEX(Reel3,Spins[[#This Row],[Stop3]])</f>
        <v>🔔</v>
      </c>
      <c r="H9710" t="b">
        <f ca="1">AND(Spins[[#This Row],[Sym1]]=Spins[[#This Row],[Sym2]],Spins[[#This Row],[Sym2]]=Spins[[#This Row],[Sym3]])</f>
        <v>0</v>
      </c>
      <c r="I9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10">
        <f t="shared" si="756"/>
        <v>1</v>
      </c>
      <c r="K9710">
        <f ca="1">Spins[[#This Row],[Mult]]*Spins[[#This Row],[Bet]]</f>
        <v>0.6</v>
      </c>
      <c r="L9710">
        <f ca="1">Spins[[#This Row],[Payout]]-Spins[[#This Row],[Bet]]</f>
        <v>-0.4</v>
      </c>
    </row>
    <row r="9711" spans="1:12" x14ac:dyDescent="0.3">
      <c r="A9711">
        <f t="shared" si="752"/>
        <v>9710</v>
      </c>
      <c r="B9711">
        <f t="shared" ca="1" si="753"/>
        <v>30</v>
      </c>
      <c r="C9711" t="str" cm="1">
        <f t="array" aca="1" ref="C9711" ca="1">INDEX(Reel1,Spins[[#This Row],[Stop1]])</f>
        <v>7️⃣</v>
      </c>
      <c r="D9711">
        <f t="shared" ca="1" si="754"/>
        <v>18</v>
      </c>
      <c r="E9711" t="str" cm="1">
        <f t="array" aca="1" ref="E9711" ca="1">INDEX(Reel2,Spins[[#This Row],[Stop2]])</f>
        <v>🍒</v>
      </c>
      <c r="F9711">
        <f t="shared" ca="1" si="755"/>
        <v>30</v>
      </c>
      <c r="G9711" t="str" cm="1">
        <f t="array" aca="1" ref="G9711" ca="1">INDEX(Reel3,Spins[[#This Row],[Stop3]])</f>
        <v>💎</v>
      </c>
      <c r="H9711" t="b">
        <f ca="1">AND(Spins[[#This Row],[Sym1]]=Spins[[#This Row],[Sym2]],Spins[[#This Row],[Sym2]]=Spins[[#This Row],[Sym3]])</f>
        <v>0</v>
      </c>
      <c r="I9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1">
        <f t="shared" si="756"/>
        <v>1</v>
      </c>
      <c r="K9711">
        <f ca="1">Spins[[#This Row],[Mult]]*Spins[[#This Row],[Bet]]</f>
        <v>0</v>
      </c>
      <c r="L9711">
        <f ca="1">Spins[[#This Row],[Payout]]-Spins[[#This Row],[Bet]]</f>
        <v>-1</v>
      </c>
    </row>
    <row r="9712" spans="1:12" x14ac:dyDescent="0.3">
      <c r="A9712">
        <f t="shared" si="752"/>
        <v>9711</v>
      </c>
      <c r="B9712">
        <f t="shared" ca="1" si="753"/>
        <v>4</v>
      </c>
      <c r="C9712" t="str" cm="1">
        <f t="array" aca="1" ref="C9712" ca="1">INDEX(Reel1,Spins[[#This Row],[Stop1]])</f>
        <v>🍋</v>
      </c>
      <c r="D9712">
        <f t="shared" ca="1" si="754"/>
        <v>25</v>
      </c>
      <c r="E9712" t="str" cm="1">
        <f t="array" aca="1" ref="E9712" ca="1">INDEX(Reel2,Spins[[#This Row],[Stop2]])</f>
        <v>🔔</v>
      </c>
      <c r="F9712">
        <f t="shared" ca="1" si="755"/>
        <v>10</v>
      </c>
      <c r="G9712" t="str" cm="1">
        <f t="array" aca="1" ref="G9712" ca="1">INDEX(Reel3,Spins[[#This Row],[Stop3]])</f>
        <v>🍒</v>
      </c>
      <c r="H9712" t="b">
        <f ca="1">AND(Spins[[#This Row],[Sym1]]=Spins[[#This Row],[Sym2]],Spins[[#This Row],[Sym2]]=Spins[[#This Row],[Sym3]])</f>
        <v>0</v>
      </c>
      <c r="I9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2">
        <f t="shared" si="756"/>
        <v>1</v>
      </c>
      <c r="K9712">
        <f ca="1">Spins[[#This Row],[Mult]]*Spins[[#This Row],[Bet]]</f>
        <v>0</v>
      </c>
      <c r="L9712">
        <f ca="1">Spins[[#This Row],[Payout]]-Spins[[#This Row],[Bet]]</f>
        <v>-1</v>
      </c>
    </row>
    <row r="9713" spans="1:12" x14ac:dyDescent="0.3">
      <c r="A9713">
        <f t="shared" si="752"/>
        <v>9712</v>
      </c>
      <c r="B9713">
        <f t="shared" ca="1" si="753"/>
        <v>28</v>
      </c>
      <c r="C9713" t="str" cm="1">
        <f t="array" aca="1" ref="C9713" ca="1">INDEX(Reel1,Spins[[#This Row],[Stop1]])</f>
        <v>BAR</v>
      </c>
      <c r="D9713">
        <f t="shared" ca="1" si="754"/>
        <v>12</v>
      </c>
      <c r="E9713" t="str" cm="1">
        <f t="array" aca="1" ref="E9713" ca="1">INDEX(Reel2,Spins[[#This Row],[Stop2]])</f>
        <v>🍋</v>
      </c>
      <c r="F9713">
        <f t="shared" ca="1" si="755"/>
        <v>8</v>
      </c>
      <c r="G9713" t="str" cm="1">
        <f t="array" aca="1" ref="G9713" ca="1">INDEX(Reel3,Spins[[#This Row],[Stop3]])</f>
        <v>🍒</v>
      </c>
      <c r="H9713" t="b">
        <f ca="1">AND(Spins[[#This Row],[Sym1]]=Spins[[#This Row],[Sym2]],Spins[[#This Row],[Sym2]]=Spins[[#This Row],[Sym3]])</f>
        <v>0</v>
      </c>
      <c r="I9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3">
        <f t="shared" si="756"/>
        <v>1</v>
      </c>
      <c r="K9713">
        <f ca="1">Spins[[#This Row],[Mult]]*Spins[[#This Row],[Bet]]</f>
        <v>0</v>
      </c>
      <c r="L9713">
        <f ca="1">Spins[[#This Row],[Payout]]-Spins[[#This Row],[Bet]]</f>
        <v>-1</v>
      </c>
    </row>
    <row r="9714" spans="1:12" x14ac:dyDescent="0.3">
      <c r="A9714">
        <f t="shared" si="752"/>
        <v>9713</v>
      </c>
      <c r="B9714">
        <f t="shared" ca="1" si="753"/>
        <v>27</v>
      </c>
      <c r="C9714" t="str" cm="1">
        <f t="array" aca="1" ref="C9714" ca="1">INDEX(Reel1,Spins[[#This Row],[Stop1]])</f>
        <v>BAR</v>
      </c>
      <c r="D9714">
        <f t="shared" ca="1" si="754"/>
        <v>16</v>
      </c>
      <c r="E9714" t="str" cm="1">
        <f t="array" aca="1" ref="E9714" ca="1">INDEX(Reel2,Spins[[#This Row],[Stop2]])</f>
        <v>🍒</v>
      </c>
      <c r="F9714">
        <f t="shared" ca="1" si="755"/>
        <v>7</v>
      </c>
      <c r="G9714" t="str" cm="1">
        <f t="array" aca="1" ref="G9714" ca="1">INDEX(Reel3,Spins[[#This Row],[Stop3]])</f>
        <v>🍒</v>
      </c>
      <c r="H9714" t="b">
        <f ca="1">AND(Spins[[#This Row],[Sym1]]=Spins[[#This Row],[Sym2]],Spins[[#This Row],[Sym2]]=Spins[[#This Row],[Sym3]])</f>
        <v>0</v>
      </c>
      <c r="I9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4">
        <f t="shared" si="756"/>
        <v>1</v>
      </c>
      <c r="K9714">
        <f ca="1">Spins[[#This Row],[Mult]]*Spins[[#This Row],[Bet]]</f>
        <v>0</v>
      </c>
      <c r="L9714">
        <f ca="1">Spins[[#This Row],[Payout]]-Spins[[#This Row],[Bet]]</f>
        <v>-1</v>
      </c>
    </row>
    <row r="9715" spans="1:12" x14ac:dyDescent="0.3">
      <c r="A9715">
        <f t="shared" si="752"/>
        <v>9714</v>
      </c>
      <c r="B9715">
        <f t="shared" ca="1" si="753"/>
        <v>18</v>
      </c>
      <c r="C9715" t="str" cm="1">
        <f t="array" aca="1" ref="C9715" ca="1">INDEX(Reel1,Spins[[#This Row],[Stop1]])</f>
        <v>🍒</v>
      </c>
      <c r="D9715">
        <f t="shared" ca="1" si="754"/>
        <v>30</v>
      </c>
      <c r="E9715" t="str" cm="1">
        <f t="array" aca="1" ref="E9715" ca="1">INDEX(Reel2,Spins[[#This Row],[Stop2]])</f>
        <v>7️⃣</v>
      </c>
      <c r="F9715">
        <f t="shared" ca="1" si="755"/>
        <v>27</v>
      </c>
      <c r="G9715" t="str" cm="1">
        <f t="array" aca="1" ref="G9715" ca="1">INDEX(Reel3,Spins[[#This Row],[Stop3]])</f>
        <v>7️⃣</v>
      </c>
      <c r="H9715" t="b">
        <f ca="1">AND(Spins[[#This Row],[Sym1]]=Spins[[#This Row],[Sym2]],Spins[[#This Row],[Sym2]]=Spins[[#This Row],[Sym3]])</f>
        <v>0</v>
      </c>
      <c r="I9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5">
        <f t="shared" si="756"/>
        <v>1</v>
      </c>
      <c r="K9715">
        <f ca="1">Spins[[#This Row],[Mult]]*Spins[[#This Row],[Bet]]</f>
        <v>0</v>
      </c>
      <c r="L9715">
        <f ca="1">Spins[[#This Row],[Payout]]-Spins[[#This Row],[Bet]]</f>
        <v>-1</v>
      </c>
    </row>
    <row r="9716" spans="1:12" x14ac:dyDescent="0.3">
      <c r="A9716">
        <f t="shared" si="752"/>
        <v>9715</v>
      </c>
      <c r="B9716">
        <f t="shared" ca="1" si="753"/>
        <v>17</v>
      </c>
      <c r="C9716" t="str" cm="1">
        <f t="array" aca="1" ref="C9716" ca="1">INDEX(Reel1,Spins[[#This Row],[Stop1]])</f>
        <v>🍒</v>
      </c>
      <c r="D9716">
        <f t="shared" ca="1" si="754"/>
        <v>7</v>
      </c>
      <c r="E9716" t="str" cm="1">
        <f t="array" aca="1" ref="E9716" ca="1">INDEX(Reel2,Spins[[#This Row],[Stop2]])</f>
        <v>🍋</v>
      </c>
      <c r="F9716">
        <f t="shared" ca="1" si="755"/>
        <v>14</v>
      </c>
      <c r="G9716" t="str" cm="1">
        <f t="array" aca="1" ref="G9716" ca="1">INDEX(Reel3,Spins[[#This Row],[Stop3]])</f>
        <v>🍇</v>
      </c>
      <c r="H9716" t="b">
        <f ca="1">AND(Spins[[#This Row],[Sym1]]=Spins[[#This Row],[Sym2]],Spins[[#This Row],[Sym2]]=Spins[[#This Row],[Sym3]])</f>
        <v>0</v>
      </c>
      <c r="I9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6">
        <f t="shared" si="756"/>
        <v>1</v>
      </c>
      <c r="K9716">
        <f ca="1">Spins[[#This Row],[Mult]]*Spins[[#This Row],[Bet]]</f>
        <v>0</v>
      </c>
      <c r="L9716">
        <f ca="1">Spins[[#This Row],[Payout]]-Spins[[#This Row],[Bet]]</f>
        <v>-1</v>
      </c>
    </row>
    <row r="9717" spans="1:12" x14ac:dyDescent="0.3">
      <c r="A9717">
        <f t="shared" si="752"/>
        <v>9716</v>
      </c>
      <c r="B9717">
        <f t="shared" ca="1" si="753"/>
        <v>15</v>
      </c>
      <c r="C9717" t="str" cm="1">
        <f t="array" aca="1" ref="C9717" ca="1">INDEX(Reel1,Spins[[#This Row],[Stop1]])</f>
        <v>🍒</v>
      </c>
      <c r="D9717">
        <f t="shared" ca="1" si="754"/>
        <v>6</v>
      </c>
      <c r="E9717" t="str" cm="1">
        <f t="array" aca="1" ref="E9717" ca="1">INDEX(Reel2,Spins[[#This Row],[Stop2]])</f>
        <v>🍋</v>
      </c>
      <c r="F9717">
        <f t="shared" ca="1" si="755"/>
        <v>27</v>
      </c>
      <c r="G9717" t="str" cm="1">
        <f t="array" aca="1" ref="G9717" ca="1">INDEX(Reel3,Spins[[#This Row],[Stop3]])</f>
        <v>7️⃣</v>
      </c>
      <c r="H9717" t="b">
        <f ca="1">AND(Spins[[#This Row],[Sym1]]=Spins[[#This Row],[Sym2]],Spins[[#This Row],[Sym2]]=Spins[[#This Row],[Sym3]])</f>
        <v>0</v>
      </c>
      <c r="I9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7">
        <f t="shared" si="756"/>
        <v>1</v>
      </c>
      <c r="K9717">
        <f ca="1">Spins[[#This Row],[Mult]]*Spins[[#This Row],[Bet]]</f>
        <v>0</v>
      </c>
      <c r="L9717">
        <f ca="1">Spins[[#This Row],[Payout]]-Spins[[#This Row],[Bet]]</f>
        <v>-1</v>
      </c>
    </row>
    <row r="9718" spans="1:12" x14ac:dyDescent="0.3">
      <c r="A9718">
        <f t="shared" si="752"/>
        <v>9717</v>
      </c>
      <c r="B9718">
        <f t="shared" ca="1" si="753"/>
        <v>6</v>
      </c>
      <c r="C9718" t="str" cm="1">
        <f t="array" aca="1" ref="C9718" ca="1">INDEX(Reel1,Spins[[#This Row],[Stop1]])</f>
        <v>🍋</v>
      </c>
      <c r="D9718">
        <f t="shared" ca="1" si="754"/>
        <v>12</v>
      </c>
      <c r="E9718" t="str" cm="1">
        <f t="array" aca="1" ref="E9718" ca="1">INDEX(Reel2,Spins[[#This Row],[Stop2]])</f>
        <v>🍋</v>
      </c>
      <c r="F9718">
        <f t="shared" ca="1" si="755"/>
        <v>31</v>
      </c>
      <c r="G9718" t="str" cm="1">
        <f t="array" aca="1" ref="G9718" ca="1">INDEX(Reel3,Spins[[#This Row],[Stop3]])</f>
        <v>💎</v>
      </c>
      <c r="H9718" t="b">
        <f ca="1">AND(Spins[[#This Row],[Sym1]]=Spins[[#This Row],[Sym2]],Spins[[#This Row],[Sym2]]=Spins[[#This Row],[Sym3]])</f>
        <v>0</v>
      </c>
      <c r="I9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18">
        <f t="shared" si="756"/>
        <v>1</v>
      </c>
      <c r="K9718">
        <f ca="1">Spins[[#This Row],[Mult]]*Spins[[#This Row],[Bet]]</f>
        <v>0.6</v>
      </c>
      <c r="L9718">
        <f ca="1">Spins[[#This Row],[Payout]]-Spins[[#This Row],[Bet]]</f>
        <v>-0.4</v>
      </c>
    </row>
    <row r="9719" spans="1:12" x14ac:dyDescent="0.3">
      <c r="A9719">
        <f t="shared" si="752"/>
        <v>9718</v>
      </c>
      <c r="B9719">
        <f t="shared" ca="1" si="753"/>
        <v>30</v>
      </c>
      <c r="C9719" t="str" cm="1">
        <f t="array" aca="1" ref="C9719" ca="1">INDEX(Reel1,Spins[[#This Row],[Stop1]])</f>
        <v>7️⃣</v>
      </c>
      <c r="D9719">
        <f t="shared" ca="1" si="754"/>
        <v>6</v>
      </c>
      <c r="E9719" t="str" cm="1">
        <f t="array" aca="1" ref="E9719" ca="1">INDEX(Reel2,Spins[[#This Row],[Stop2]])</f>
        <v>🍋</v>
      </c>
      <c r="F9719">
        <f t="shared" ca="1" si="755"/>
        <v>1</v>
      </c>
      <c r="G9719" t="str" cm="1">
        <f t="array" aca="1" ref="G9719" ca="1">INDEX(Reel3,Spins[[#This Row],[Stop3]])</f>
        <v>🍋</v>
      </c>
      <c r="H9719" t="b">
        <f ca="1">AND(Spins[[#This Row],[Sym1]]=Spins[[#This Row],[Sym2]],Spins[[#This Row],[Sym2]]=Spins[[#This Row],[Sym3]])</f>
        <v>0</v>
      </c>
      <c r="I9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19">
        <f t="shared" si="756"/>
        <v>1</v>
      </c>
      <c r="K9719">
        <f ca="1">Spins[[#This Row],[Mult]]*Spins[[#This Row],[Bet]]</f>
        <v>0</v>
      </c>
      <c r="L9719">
        <f ca="1">Spins[[#This Row],[Payout]]-Spins[[#This Row],[Bet]]</f>
        <v>-1</v>
      </c>
    </row>
    <row r="9720" spans="1:12" x14ac:dyDescent="0.3">
      <c r="A9720">
        <f t="shared" si="752"/>
        <v>9719</v>
      </c>
      <c r="B9720">
        <f t="shared" ca="1" si="753"/>
        <v>27</v>
      </c>
      <c r="C9720" t="str" cm="1">
        <f t="array" aca="1" ref="C9720" ca="1">INDEX(Reel1,Spins[[#This Row],[Stop1]])</f>
        <v>BAR</v>
      </c>
      <c r="D9720">
        <f t="shared" ca="1" si="754"/>
        <v>24</v>
      </c>
      <c r="E9720" t="str" cm="1">
        <f t="array" aca="1" ref="E9720" ca="1">INDEX(Reel2,Spins[[#This Row],[Stop2]])</f>
        <v>🍇</v>
      </c>
      <c r="F9720">
        <f t="shared" ca="1" si="755"/>
        <v>17</v>
      </c>
      <c r="G9720" t="str" cm="1">
        <f t="array" aca="1" ref="G9720" ca="1">INDEX(Reel3,Spins[[#This Row],[Stop3]])</f>
        <v>🍇</v>
      </c>
      <c r="H9720" t="b">
        <f ca="1">AND(Spins[[#This Row],[Sym1]]=Spins[[#This Row],[Sym2]],Spins[[#This Row],[Sym2]]=Spins[[#This Row],[Sym3]])</f>
        <v>0</v>
      </c>
      <c r="I9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20">
        <f t="shared" si="756"/>
        <v>1</v>
      </c>
      <c r="K9720">
        <f ca="1">Spins[[#This Row],[Mult]]*Spins[[#This Row],[Bet]]</f>
        <v>0</v>
      </c>
      <c r="L9720">
        <f ca="1">Spins[[#This Row],[Payout]]-Spins[[#This Row],[Bet]]</f>
        <v>-1</v>
      </c>
    </row>
    <row r="9721" spans="1:12" x14ac:dyDescent="0.3">
      <c r="A9721">
        <f t="shared" si="752"/>
        <v>9720</v>
      </c>
      <c r="B9721">
        <f t="shared" ca="1" si="753"/>
        <v>30</v>
      </c>
      <c r="C9721" t="str" cm="1">
        <f t="array" aca="1" ref="C9721" ca="1">INDEX(Reel1,Spins[[#This Row],[Stop1]])</f>
        <v>7️⃣</v>
      </c>
      <c r="D9721">
        <f t="shared" ca="1" si="754"/>
        <v>8</v>
      </c>
      <c r="E9721" t="str" cm="1">
        <f t="array" aca="1" ref="E9721" ca="1">INDEX(Reel2,Spins[[#This Row],[Stop2]])</f>
        <v>🍋</v>
      </c>
      <c r="F9721">
        <f t="shared" ca="1" si="755"/>
        <v>23</v>
      </c>
      <c r="G9721" t="str" cm="1">
        <f t="array" aca="1" ref="G9721" ca="1">INDEX(Reel3,Spins[[#This Row],[Stop3]])</f>
        <v>BAR</v>
      </c>
      <c r="H9721" t="b">
        <f ca="1">AND(Spins[[#This Row],[Sym1]]=Spins[[#This Row],[Sym2]],Spins[[#This Row],[Sym2]]=Spins[[#This Row],[Sym3]])</f>
        <v>0</v>
      </c>
      <c r="I9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21">
        <f t="shared" si="756"/>
        <v>1</v>
      </c>
      <c r="K9721">
        <f ca="1">Spins[[#This Row],[Mult]]*Spins[[#This Row],[Bet]]</f>
        <v>0</v>
      </c>
      <c r="L9721">
        <f ca="1">Spins[[#This Row],[Payout]]-Spins[[#This Row],[Bet]]</f>
        <v>-1</v>
      </c>
    </row>
    <row r="9722" spans="1:12" x14ac:dyDescent="0.3">
      <c r="A9722">
        <f t="shared" si="752"/>
        <v>9721</v>
      </c>
      <c r="B9722">
        <f t="shared" ca="1" si="753"/>
        <v>19</v>
      </c>
      <c r="C9722" t="str" cm="1">
        <f t="array" aca="1" ref="C9722" ca="1">INDEX(Reel1,Spins[[#This Row],[Stop1]])</f>
        <v>🍒</v>
      </c>
      <c r="D9722">
        <f t="shared" ca="1" si="754"/>
        <v>19</v>
      </c>
      <c r="E9722" t="str" cm="1">
        <f t="array" aca="1" ref="E9722" ca="1">INDEX(Reel2,Spins[[#This Row],[Stop2]])</f>
        <v>🍒</v>
      </c>
      <c r="F9722">
        <f t="shared" ca="1" si="755"/>
        <v>3</v>
      </c>
      <c r="G9722" t="str" cm="1">
        <f t="array" aca="1" ref="G9722" ca="1">INDEX(Reel3,Spins[[#This Row],[Stop3]])</f>
        <v>🍋</v>
      </c>
      <c r="H9722" t="b">
        <f ca="1">AND(Spins[[#This Row],[Sym1]]=Spins[[#This Row],[Sym2]],Spins[[#This Row],[Sym2]]=Spins[[#This Row],[Sym3]])</f>
        <v>0</v>
      </c>
      <c r="I9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722">
        <f t="shared" si="756"/>
        <v>1</v>
      </c>
      <c r="K9722">
        <f ca="1">Spins[[#This Row],[Mult]]*Spins[[#This Row],[Bet]]</f>
        <v>0.8</v>
      </c>
      <c r="L9722">
        <f ca="1">Spins[[#This Row],[Payout]]-Spins[[#This Row],[Bet]]</f>
        <v>-0.19999999999999996</v>
      </c>
    </row>
    <row r="9723" spans="1:12" x14ac:dyDescent="0.3">
      <c r="A9723">
        <f t="shared" si="752"/>
        <v>9722</v>
      </c>
      <c r="B9723">
        <f t="shared" ca="1" si="753"/>
        <v>26</v>
      </c>
      <c r="C9723" t="str" cm="1">
        <f t="array" aca="1" ref="C9723" ca="1">INDEX(Reel1,Spins[[#This Row],[Stop1]])</f>
        <v>🔔</v>
      </c>
      <c r="D9723">
        <f t="shared" ca="1" si="754"/>
        <v>10</v>
      </c>
      <c r="E9723" t="str" cm="1">
        <f t="array" aca="1" ref="E9723" ca="1">INDEX(Reel2,Spins[[#This Row],[Stop2]])</f>
        <v>🍋</v>
      </c>
      <c r="F9723">
        <f t="shared" ca="1" si="755"/>
        <v>16</v>
      </c>
      <c r="G9723" t="str" cm="1">
        <f t="array" aca="1" ref="G9723" ca="1">INDEX(Reel3,Spins[[#This Row],[Stop3]])</f>
        <v>🍇</v>
      </c>
      <c r="H9723" t="b">
        <f ca="1">AND(Spins[[#This Row],[Sym1]]=Spins[[#This Row],[Sym2]],Spins[[#This Row],[Sym2]]=Spins[[#This Row],[Sym3]])</f>
        <v>0</v>
      </c>
      <c r="I9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23">
        <f t="shared" si="756"/>
        <v>1</v>
      </c>
      <c r="K9723">
        <f ca="1">Spins[[#This Row],[Mult]]*Spins[[#This Row],[Bet]]</f>
        <v>0</v>
      </c>
      <c r="L9723">
        <f ca="1">Spins[[#This Row],[Payout]]-Spins[[#This Row],[Bet]]</f>
        <v>-1</v>
      </c>
    </row>
    <row r="9724" spans="1:12" x14ac:dyDescent="0.3">
      <c r="A9724">
        <f t="shared" si="752"/>
        <v>9723</v>
      </c>
      <c r="B9724">
        <f t="shared" ca="1" si="753"/>
        <v>7</v>
      </c>
      <c r="C9724" t="str" cm="1">
        <f t="array" aca="1" ref="C9724" ca="1">INDEX(Reel1,Spins[[#This Row],[Stop1]])</f>
        <v>🍋</v>
      </c>
      <c r="D9724">
        <f t="shared" ca="1" si="754"/>
        <v>13</v>
      </c>
      <c r="E9724" t="str" cm="1">
        <f t="array" aca="1" ref="E9724" ca="1">INDEX(Reel2,Spins[[#This Row],[Stop2]])</f>
        <v>🍋</v>
      </c>
      <c r="F9724">
        <f t="shared" ca="1" si="755"/>
        <v>9</v>
      </c>
      <c r="G9724" t="str" cm="1">
        <f t="array" aca="1" ref="G9724" ca="1">INDEX(Reel3,Spins[[#This Row],[Stop3]])</f>
        <v>🍒</v>
      </c>
      <c r="H9724" t="b">
        <f ca="1">AND(Spins[[#This Row],[Sym1]]=Spins[[#This Row],[Sym2]],Spins[[#This Row],[Sym2]]=Spins[[#This Row],[Sym3]])</f>
        <v>0</v>
      </c>
      <c r="I9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24">
        <f t="shared" si="756"/>
        <v>1</v>
      </c>
      <c r="K9724">
        <f ca="1">Spins[[#This Row],[Mult]]*Spins[[#This Row],[Bet]]</f>
        <v>0.6</v>
      </c>
      <c r="L9724">
        <f ca="1">Spins[[#This Row],[Payout]]-Spins[[#This Row],[Bet]]</f>
        <v>-0.4</v>
      </c>
    </row>
    <row r="9725" spans="1:12" x14ac:dyDescent="0.3">
      <c r="A9725">
        <f t="shared" si="752"/>
        <v>9724</v>
      </c>
      <c r="B9725">
        <f t="shared" ca="1" si="753"/>
        <v>16</v>
      </c>
      <c r="C9725" t="str" cm="1">
        <f t="array" aca="1" ref="C9725" ca="1">INDEX(Reel1,Spins[[#This Row],[Stop1]])</f>
        <v>🍒</v>
      </c>
      <c r="D9725">
        <f t="shared" ca="1" si="754"/>
        <v>30</v>
      </c>
      <c r="E9725" t="str" cm="1">
        <f t="array" aca="1" ref="E9725" ca="1">INDEX(Reel2,Spins[[#This Row],[Stop2]])</f>
        <v>7️⃣</v>
      </c>
      <c r="F9725">
        <f t="shared" ca="1" si="755"/>
        <v>3</v>
      </c>
      <c r="G9725" t="str" cm="1">
        <f t="array" aca="1" ref="G9725" ca="1">INDEX(Reel3,Spins[[#This Row],[Stop3]])</f>
        <v>🍋</v>
      </c>
      <c r="H9725" t="b">
        <f ca="1">AND(Spins[[#This Row],[Sym1]]=Spins[[#This Row],[Sym2]],Spins[[#This Row],[Sym2]]=Spins[[#This Row],[Sym3]])</f>
        <v>0</v>
      </c>
      <c r="I9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25">
        <f t="shared" si="756"/>
        <v>1</v>
      </c>
      <c r="K9725">
        <f ca="1">Spins[[#This Row],[Mult]]*Spins[[#This Row],[Bet]]</f>
        <v>0</v>
      </c>
      <c r="L9725">
        <f ca="1">Spins[[#This Row],[Payout]]-Spins[[#This Row],[Bet]]</f>
        <v>-1</v>
      </c>
    </row>
    <row r="9726" spans="1:12" x14ac:dyDescent="0.3">
      <c r="A9726">
        <f t="shared" si="752"/>
        <v>9725</v>
      </c>
      <c r="B9726">
        <f t="shared" ca="1" si="753"/>
        <v>4</v>
      </c>
      <c r="C9726" t="str" cm="1">
        <f t="array" aca="1" ref="C9726" ca="1">INDEX(Reel1,Spins[[#This Row],[Stop1]])</f>
        <v>🍋</v>
      </c>
      <c r="D9726">
        <f t="shared" ca="1" si="754"/>
        <v>20</v>
      </c>
      <c r="E9726" t="str" cm="1">
        <f t="array" aca="1" ref="E9726" ca="1">INDEX(Reel2,Spins[[#This Row],[Stop2]])</f>
        <v>🍒</v>
      </c>
      <c r="F9726">
        <f t="shared" ca="1" si="755"/>
        <v>31</v>
      </c>
      <c r="G9726" t="str" cm="1">
        <f t="array" aca="1" ref="G9726" ca="1">INDEX(Reel3,Spins[[#This Row],[Stop3]])</f>
        <v>💎</v>
      </c>
      <c r="H9726" t="b">
        <f ca="1">AND(Spins[[#This Row],[Sym1]]=Spins[[#This Row],[Sym2]],Spins[[#This Row],[Sym2]]=Spins[[#This Row],[Sym3]])</f>
        <v>0</v>
      </c>
      <c r="I9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26">
        <f t="shared" si="756"/>
        <v>1</v>
      </c>
      <c r="K9726">
        <f ca="1">Spins[[#This Row],[Mult]]*Spins[[#This Row],[Bet]]</f>
        <v>0</v>
      </c>
      <c r="L9726">
        <f ca="1">Spins[[#This Row],[Payout]]-Spins[[#This Row],[Bet]]</f>
        <v>-1</v>
      </c>
    </row>
    <row r="9727" spans="1:12" x14ac:dyDescent="0.3">
      <c r="A9727">
        <f t="shared" si="752"/>
        <v>9726</v>
      </c>
      <c r="B9727">
        <f t="shared" ca="1" si="753"/>
        <v>17</v>
      </c>
      <c r="C9727" t="str" cm="1">
        <f t="array" aca="1" ref="C9727" ca="1">INDEX(Reel1,Spins[[#This Row],[Stop1]])</f>
        <v>🍒</v>
      </c>
      <c r="D9727">
        <f t="shared" ca="1" si="754"/>
        <v>17</v>
      </c>
      <c r="E9727" t="str" cm="1">
        <f t="array" aca="1" ref="E9727" ca="1">INDEX(Reel2,Spins[[#This Row],[Stop2]])</f>
        <v>🍒</v>
      </c>
      <c r="F9727">
        <f t="shared" ca="1" si="755"/>
        <v>5</v>
      </c>
      <c r="G9727" t="str" cm="1">
        <f t="array" aca="1" ref="G9727" ca="1">INDEX(Reel3,Spins[[#This Row],[Stop3]])</f>
        <v>🍋</v>
      </c>
      <c r="H9727" t="b">
        <f ca="1">AND(Spins[[#This Row],[Sym1]]=Spins[[#This Row],[Sym2]],Spins[[#This Row],[Sym2]]=Spins[[#This Row],[Sym3]])</f>
        <v>0</v>
      </c>
      <c r="I9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727">
        <f t="shared" si="756"/>
        <v>1</v>
      </c>
      <c r="K9727">
        <f ca="1">Spins[[#This Row],[Mult]]*Spins[[#This Row],[Bet]]</f>
        <v>0.8</v>
      </c>
      <c r="L9727">
        <f ca="1">Spins[[#This Row],[Payout]]-Spins[[#This Row],[Bet]]</f>
        <v>-0.19999999999999996</v>
      </c>
    </row>
    <row r="9728" spans="1:12" x14ac:dyDescent="0.3">
      <c r="A9728">
        <f t="shared" si="752"/>
        <v>9727</v>
      </c>
      <c r="B9728">
        <f t="shared" ca="1" si="753"/>
        <v>30</v>
      </c>
      <c r="C9728" t="str" cm="1">
        <f t="array" aca="1" ref="C9728" ca="1">INDEX(Reel1,Spins[[#This Row],[Stop1]])</f>
        <v>7️⃣</v>
      </c>
      <c r="D9728">
        <f t="shared" ca="1" si="754"/>
        <v>2</v>
      </c>
      <c r="E9728" t="str" cm="1">
        <f t="array" aca="1" ref="E9728" ca="1">INDEX(Reel2,Spins[[#This Row],[Stop2]])</f>
        <v>🍋</v>
      </c>
      <c r="F9728">
        <f t="shared" ca="1" si="755"/>
        <v>31</v>
      </c>
      <c r="G9728" t="str" cm="1">
        <f t="array" aca="1" ref="G9728" ca="1">INDEX(Reel3,Spins[[#This Row],[Stop3]])</f>
        <v>💎</v>
      </c>
      <c r="H9728" t="b">
        <f ca="1">AND(Spins[[#This Row],[Sym1]]=Spins[[#This Row],[Sym2]],Spins[[#This Row],[Sym2]]=Spins[[#This Row],[Sym3]])</f>
        <v>0</v>
      </c>
      <c r="I9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28">
        <f t="shared" si="756"/>
        <v>1</v>
      </c>
      <c r="K9728">
        <f ca="1">Spins[[#This Row],[Mult]]*Spins[[#This Row],[Bet]]</f>
        <v>0</v>
      </c>
      <c r="L9728">
        <f ca="1">Spins[[#This Row],[Payout]]-Spins[[#This Row],[Bet]]</f>
        <v>-1</v>
      </c>
    </row>
    <row r="9729" spans="1:12" x14ac:dyDescent="0.3">
      <c r="A9729">
        <f t="shared" si="752"/>
        <v>9728</v>
      </c>
      <c r="B9729">
        <f t="shared" ca="1" si="753"/>
        <v>18</v>
      </c>
      <c r="C9729" t="str" cm="1">
        <f t="array" aca="1" ref="C9729" ca="1">INDEX(Reel1,Spins[[#This Row],[Stop1]])</f>
        <v>🍒</v>
      </c>
      <c r="D9729">
        <f t="shared" ca="1" si="754"/>
        <v>16</v>
      </c>
      <c r="E9729" t="str" cm="1">
        <f t="array" aca="1" ref="E9729" ca="1">INDEX(Reel2,Spins[[#This Row],[Stop2]])</f>
        <v>🍒</v>
      </c>
      <c r="F9729">
        <f t="shared" ca="1" si="755"/>
        <v>25</v>
      </c>
      <c r="G9729" t="str" cm="1">
        <f t="array" aca="1" ref="G9729" ca="1">INDEX(Reel3,Spins[[#This Row],[Stop3]])</f>
        <v>BAR</v>
      </c>
      <c r="H9729" t="b">
        <f ca="1">AND(Spins[[#This Row],[Sym1]]=Spins[[#This Row],[Sym2]],Spins[[#This Row],[Sym2]]=Spins[[#This Row],[Sym3]])</f>
        <v>0</v>
      </c>
      <c r="I9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729">
        <f t="shared" si="756"/>
        <v>1</v>
      </c>
      <c r="K9729">
        <f ca="1">Spins[[#This Row],[Mult]]*Spins[[#This Row],[Bet]]</f>
        <v>0.8</v>
      </c>
      <c r="L9729">
        <f ca="1">Spins[[#This Row],[Payout]]-Spins[[#This Row],[Bet]]</f>
        <v>-0.19999999999999996</v>
      </c>
    </row>
    <row r="9730" spans="1:12" x14ac:dyDescent="0.3">
      <c r="A9730">
        <f t="shared" ref="A9730:A9793" si="757">ROW()-1</f>
        <v>9729</v>
      </c>
      <c r="B9730">
        <f t="shared" ref="B9730:B9793" ca="1" si="758">RANDBETWEEN(1,ROWS(Reel1))</f>
        <v>8</v>
      </c>
      <c r="C9730" t="str" cm="1">
        <f t="array" aca="1" ref="C9730" ca="1">INDEX(Reel1,Spins[[#This Row],[Stop1]])</f>
        <v>🍋</v>
      </c>
      <c r="D9730">
        <f t="shared" ref="D9730:D9793" ca="1" si="759">RANDBETWEEN(1,ROWS(Reel2))</f>
        <v>12</v>
      </c>
      <c r="E9730" t="str" cm="1">
        <f t="array" aca="1" ref="E9730" ca="1">INDEX(Reel2,Spins[[#This Row],[Stop2]])</f>
        <v>🍋</v>
      </c>
      <c r="F9730">
        <f t="shared" ref="F9730:F9793" ca="1" si="760">RANDBETWEEN(1,ROWS(Reel3))</f>
        <v>29</v>
      </c>
      <c r="G9730" t="str" cm="1">
        <f t="array" aca="1" ref="G9730" ca="1">INDEX(Reel3,Spins[[#This Row],[Stop3]])</f>
        <v>7️⃣</v>
      </c>
      <c r="H9730" t="b">
        <f ca="1">AND(Spins[[#This Row],[Sym1]]=Spins[[#This Row],[Sym2]],Spins[[#This Row],[Sym2]]=Spins[[#This Row],[Sym3]])</f>
        <v>0</v>
      </c>
      <c r="I9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30">
        <f t="shared" ref="J9730:J9793" si="761">Bet</f>
        <v>1</v>
      </c>
      <c r="K9730">
        <f ca="1">Spins[[#This Row],[Mult]]*Spins[[#This Row],[Bet]]</f>
        <v>0.6</v>
      </c>
      <c r="L9730">
        <f ca="1">Spins[[#This Row],[Payout]]-Spins[[#This Row],[Bet]]</f>
        <v>-0.4</v>
      </c>
    </row>
    <row r="9731" spans="1:12" x14ac:dyDescent="0.3">
      <c r="A9731">
        <f t="shared" si="757"/>
        <v>9730</v>
      </c>
      <c r="B9731">
        <f t="shared" ca="1" si="758"/>
        <v>8</v>
      </c>
      <c r="C9731" t="str" cm="1">
        <f t="array" aca="1" ref="C9731" ca="1">INDEX(Reel1,Spins[[#This Row],[Stop1]])</f>
        <v>🍋</v>
      </c>
      <c r="D9731">
        <f t="shared" ca="1" si="759"/>
        <v>19</v>
      </c>
      <c r="E9731" t="str" cm="1">
        <f t="array" aca="1" ref="E9731" ca="1">INDEX(Reel2,Spins[[#This Row],[Stop2]])</f>
        <v>🍒</v>
      </c>
      <c r="F9731">
        <f t="shared" ca="1" si="760"/>
        <v>26</v>
      </c>
      <c r="G9731" t="str" cm="1">
        <f t="array" aca="1" ref="G9731" ca="1">INDEX(Reel3,Spins[[#This Row],[Stop3]])</f>
        <v>BAR</v>
      </c>
      <c r="H9731" t="b">
        <f ca="1">AND(Spins[[#This Row],[Sym1]]=Spins[[#This Row],[Sym2]],Spins[[#This Row],[Sym2]]=Spins[[#This Row],[Sym3]])</f>
        <v>0</v>
      </c>
      <c r="I9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31">
        <f t="shared" si="761"/>
        <v>1</v>
      </c>
      <c r="K9731">
        <f ca="1">Spins[[#This Row],[Mult]]*Spins[[#This Row],[Bet]]</f>
        <v>0</v>
      </c>
      <c r="L9731">
        <f ca="1">Spins[[#This Row],[Payout]]-Spins[[#This Row],[Bet]]</f>
        <v>-1</v>
      </c>
    </row>
    <row r="9732" spans="1:12" x14ac:dyDescent="0.3">
      <c r="A9732">
        <f t="shared" si="757"/>
        <v>9731</v>
      </c>
      <c r="B9732">
        <f t="shared" ca="1" si="758"/>
        <v>7</v>
      </c>
      <c r="C9732" t="str" cm="1">
        <f t="array" aca="1" ref="C9732" ca="1">INDEX(Reel1,Spins[[#This Row],[Stop1]])</f>
        <v>🍋</v>
      </c>
      <c r="D9732">
        <f t="shared" ca="1" si="759"/>
        <v>9</v>
      </c>
      <c r="E9732" t="str" cm="1">
        <f t="array" aca="1" ref="E9732" ca="1">INDEX(Reel2,Spins[[#This Row],[Stop2]])</f>
        <v>🍋</v>
      </c>
      <c r="F9732">
        <f t="shared" ca="1" si="760"/>
        <v>30</v>
      </c>
      <c r="G9732" t="str" cm="1">
        <f t="array" aca="1" ref="G9732" ca="1">INDEX(Reel3,Spins[[#This Row],[Stop3]])</f>
        <v>💎</v>
      </c>
      <c r="H9732" t="b">
        <f ca="1">AND(Spins[[#This Row],[Sym1]]=Spins[[#This Row],[Sym2]],Spins[[#This Row],[Sym2]]=Spins[[#This Row],[Sym3]])</f>
        <v>0</v>
      </c>
      <c r="I9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32">
        <f t="shared" si="761"/>
        <v>1</v>
      </c>
      <c r="K9732">
        <f ca="1">Spins[[#This Row],[Mult]]*Spins[[#This Row],[Bet]]</f>
        <v>0.6</v>
      </c>
      <c r="L9732">
        <f ca="1">Spins[[#This Row],[Payout]]-Spins[[#This Row],[Bet]]</f>
        <v>-0.4</v>
      </c>
    </row>
    <row r="9733" spans="1:12" x14ac:dyDescent="0.3">
      <c r="A9733">
        <f t="shared" si="757"/>
        <v>9732</v>
      </c>
      <c r="B9733">
        <f t="shared" ca="1" si="758"/>
        <v>26</v>
      </c>
      <c r="C9733" t="str" cm="1">
        <f t="array" aca="1" ref="C9733" ca="1">INDEX(Reel1,Spins[[#This Row],[Stop1]])</f>
        <v>🔔</v>
      </c>
      <c r="D9733">
        <f t="shared" ca="1" si="759"/>
        <v>24</v>
      </c>
      <c r="E9733" t="str" cm="1">
        <f t="array" aca="1" ref="E9733" ca="1">INDEX(Reel2,Spins[[#This Row],[Stop2]])</f>
        <v>🍇</v>
      </c>
      <c r="F9733">
        <f t="shared" ca="1" si="760"/>
        <v>11</v>
      </c>
      <c r="G9733" t="str" cm="1">
        <f t="array" aca="1" ref="G9733" ca="1">INDEX(Reel3,Spins[[#This Row],[Stop3]])</f>
        <v>🍒</v>
      </c>
      <c r="H9733" t="b">
        <f ca="1">AND(Spins[[#This Row],[Sym1]]=Spins[[#This Row],[Sym2]],Spins[[#This Row],[Sym2]]=Spins[[#This Row],[Sym3]])</f>
        <v>0</v>
      </c>
      <c r="I9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33">
        <f t="shared" si="761"/>
        <v>1</v>
      </c>
      <c r="K9733">
        <f ca="1">Spins[[#This Row],[Mult]]*Spins[[#This Row],[Bet]]</f>
        <v>0</v>
      </c>
      <c r="L9733">
        <f ca="1">Spins[[#This Row],[Payout]]-Spins[[#This Row],[Bet]]</f>
        <v>-1</v>
      </c>
    </row>
    <row r="9734" spans="1:12" x14ac:dyDescent="0.3">
      <c r="A9734">
        <f t="shared" si="757"/>
        <v>9733</v>
      </c>
      <c r="B9734">
        <f t="shared" ca="1" si="758"/>
        <v>15</v>
      </c>
      <c r="C9734" t="str" cm="1">
        <f t="array" aca="1" ref="C9734" ca="1">INDEX(Reel1,Spins[[#This Row],[Stop1]])</f>
        <v>🍒</v>
      </c>
      <c r="D9734">
        <f t="shared" ca="1" si="759"/>
        <v>19</v>
      </c>
      <c r="E9734" t="str" cm="1">
        <f t="array" aca="1" ref="E9734" ca="1">INDEX(Reel2,Spins[[#This Row],[Stop2]])</f>
        <v>🍒</v>
      </c>
      <c r="F9734">
        <f t="shared" ca="1" si="760"/>
        <v>18</v>
      </c>
      <c r="G9734" t="str" cm="1">
        <f t="array" aca="1" ref="G9734" ca="1">INDEX(Reel3,Spins[[#This Row],[Stop3]])</f>
        <v>🔔</v>
      </c>
      <c r="H9734" t="b">
        <f ca="1">AND(Spins[[#This Row],[Sym1]]=Spins[[#This Row],[Sym2]],Spins[[#This Row],[Sym2]]=Spins[[#This Row],[Sym3]])</f>
        <v>0</v>
      </c>
      <c r="I9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734">
        <f t="shared" si="761"/>
        <v>1</v>
      </c>
      <c r="K9734">
        <f ca="1">Spins[[#This Row],[Mult]]*Spins[[#This Row],[Bet]]</f>
        <v>0.8</v>
      </c>
      <c r="L9734">
        <f ca="1">Spins[[#This Row],[Payout]]-Spins[[#This Row],[Bet]]</f>
        <v>-0.19999999999999996</v>
      </c>
    </row>
    <row r="9735" spans="1:12" x14ac:dyDescent="0.3">
      <c r="A9735">
        <f t="shared" si="757"/>
        <v>9734</v>
      </c>
      <c r="B9735">
        <f t="shared" ca="1" si="758"/>
        <v>16</v>
      </c>
      <c r="C9735" t="str" cm="1">
        <f t="array" aca="1" ref="C9735" ca="1">INDEX(Reel1,Spins[[#This Row],[Stop1]])</f>
        <v>🍒</v>
      </c>
      <c r="D9735">
        <f t="shared" ca="1" si="759"/>
        <v>15</v>
      </c>
      <c r="E9735" t="str" cm="1">
        <f t="array" aca="1" ref="E9735" ca="1">INDEX(Reel2,Spins[[#This Row],[Stop2]])</f>
        <v>🍒</v>
      </c>
      <c r="F9735">
        <f t="shared" ca="1" si="760"/>
        <v>27</v>
      </c>
      <c r="G9735" t="str" cm="1">
        <f t="array" aca="1" ref="G9735" ca="1">INDEX(Reel3,Spins[[#This Row],[Stop3]])</f>
        <v>7️⃣</v>
      </c>
      <c r="H9735" t="b">
        <f ca="1">AND(Spins[[#This Row],[Sym1]]=Spins[[#This Row],[Sym2]],Spins[[#This Row],[Sym2]]=Spins[[#This Row],[Sym3]])</f>
        <v>0</v>
      </c>
      <c r="I9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735">
        <f t="shared" si="761"/>
        <v>1</v>
      </c>
      <c r="K9735">
        <f ca="1">Spins[[#This Row],[Mult]]*Spins[[#This Row],[Bet]]</f>
        <v>0.8</v>
      </c>
      <c r="L9735">
        <f ca="1">Spins[[#This Row],[Payout]]-Spins[[#This Row],[Bet]]</f>
        <v>-0.19999999999999996</v>
      </c>
    </row>
    <row r="9736" spans="1:12" x14ac:dyDescent="0.3">
      <c r="A9736">
        <f t="shared" si="757"/>
        <v>9735</v>
      </c>
      <c r="B9736">
        <f t="shared" ca="1" si="758"/>
        <v>19</v>
      </c>
      <c r="C9736" t="str" cm="1">
        <f t="array" aca="1" ref="C9736" ca="1">INDEX(Reel1,Spins[[#This Row],[Stop1]])</f>
        <v>🍒</v>
      </c>
      <c r="D9736">
        <f t="shared" ca="1" si="759"/>
        <v>23</v>
      </c>
      <c r="E9736" t="str" cm="1">
        <f t="array" aca="1" ref="E9736" ca="1">INDEX(Reel2,Spins[[#This Row],[Stop2]])</f>
        <v>🍇</v>
      </c>
      <c r="F9736">
        <f t="shared" ca="1" si="760"/>
        <v>25</v>
      </c>
      <c r="G9736" t="str" cm="1">
        <f t="array" aca="1" ref="G9736" ca="1">INDEX(Reel3,Spins[[#This Row],[Stop3]])</f>
        <v>BAR</v>
      </c>
      <c r="H9736" t="b">
        <f ca="1">AND(Spins[[#This Row],[Sym1]]=Spins[[#This Row],[Sym2]],Spins[[#This Row],[Sym2]]=Spins[[#This Row],[Sym3]])</f>
        <v>0</v>
      </c>
      <c r="I9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36">
        <f t="shared" si="761"/>
        <v>1</v>
      </c>
      <c r="K9736">
        <f ca="1">Spins[[#This Row],[Mult]]*Spins[[#This Row],[Bet]]</f>
        <v>0</v>
      </c>
      <c r="L9736">
        <f ca="1">Spins[[#This Row],[Payout]]-Spins[[#This Row],[Bet]]</f>
        <v>-1</v>
      </c>
    </row>
    <row r="9737" spans="1:12" x14ac:dyDescent="0.3">
      <c r="A9737">
        <f t="shared" si="757"/>
        <v>9736</v>
      </c>
      <c r="B9737">
        <f t="shared" ca="1" si="758"/>
        <v>11</v>
      </c>
      <c r="C9737" t="str" cm="1">
        <f t="array" aca="1" ref="C9737" ca="1">INDEX(Reel1,Spins[[#This Row],[Stop1]])</f>
        <v>🍋</v>
      </c>
      <c r="D9737">
        <f t="shared" ca="1" si="759"/>
        <v>5</v>
      </c>
      <c r="E9737" t="str" cm="1">
        <f t="array" aca="1" ref="E9737" ca="1">INDEX(Reel2,Spins[[#This Row],[Stop2]])</f>
        <v>🍋</v>
      </c>
      <c r="F9737">
        <f t="shared" ca="1" si="760"/>
        <v>17</v>
      </c>
      <c r="G9737" t="str" cm="1">
        <f t="array" aca="1" ref="G9737" ca="1">INDEX(Reel3,Spins[[#This Row],[Stop3]])</f>
        <v>🍇</v>
      </c>
      <c r="H9737" t="b">
        <f ca="1">AND(Spins[[#This Row],[Sym1]]=Spins[[#This Row],[Sym2]],Spins[[#This Row],[Sym2]]=Spins[[#This Row],[Sym3]])</f>
        <v>0</v>
      </c>
      <c r="I9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37">
        <f t="shared" si="761"/>
        <v>1</v>
      </c>
      <c r="K9737">
        <f ca="1">Spins[[#This Row],[Mult]]*Spins[[#This Row],[Bet]]</f>
        <v>0.6</v>
      </c>
      <c r="L9737">
        <f ca="1">Spins[[#This Row],[Payout]]-Spins[[#This Row],[Bet]]</f>
        <v>-0.4</v>
      </c>
    </row>
    <row r="9738" spans="1:12" x14ac:dyDescent="0.3">
      <c r="A9738">
        <f t="shared" si="757"/>
        <v>9737</v>
      </c>
      <c r="B9738">
        <f t="shared" ca="1" si="758"/>
        <v>15</v>
      </c>
      <c r="C9738" t="str" cm="1">
        <f t="array" aca="1" ref="C9738" ca="1">INDEX(Reel1,Spins[[#This Row],[Stop1]])</f>
        <v>🍒</v>
      </c>
      <c r="D9738">
        <f t="shared" ca="1" si="759"/>
        <v>5</v>
      </c>
      <c r="E9738" t="str" cm="1">
        <f t="array" aca="1" ref="E9738" ca="1">INDEX(Reel2,Spins[[#This Row],[Stop2]])</f>
        <v>🍋</v>
      </c>
      <c r="F9738">
        <f t="shared" ca="1" si="760"/>
        <v>20</v>
      </c>
      <c r="G9738" t="str" cm="1">
        <f t="array" aca="1" ref="G9738" ca="1">INDEX(Reel3,Spins[[#This Row],[Stop3]])</f>
        <v>🔔</v>
      </c>
      <c r="H9738" t="b">
        <f ca="1">AND(Spins[[#This Row],[Sym1]]=Spins[[#This Row],[Sym2]],Spins[[#This Row],[Sym2]]=Spins[[#This Row],[Sym3]])</f>
        <v>0</v>
      </c>
      <c r="I9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38">
        <f t="shared" si="761"/>
        <v>1</v>
      </c>
      <c r="K9738">
        <f ca="1">Spins[[#This Row],[Mult]]*Spins[[#This Row],[Bet]]</f>
        <v>0</v>
      </c>
      <c r="L9738">
        <f ca="1">Spins[[#This Row],[Payout]]-Spins[[#This Row],[Bet]]</f>
        <v>-1</v>
      </c>
    </row>
    <row r="9739" spans="1:12" x14ac:dyDescent="0.3">
      <c r="A9739">
        <f t="shared" si="757"/>
        <v>9738</v>
      </c>
      <c r="B9739">
        <f t="shared" ca="1" si="758"/>
        <v>22</v>
      </c>
      <c r="C9739" t="str" cm="1">
        <f t="array" aca="1" ref="C9739" ca="1">INDEX(Reel1,Spins[[#This Row],[Stop1]])</f>
        <v>🍇</v>
      </c>
      <c r="D9739">
        <f t="shared" ca="1" si="759"/>
        <v>26</v>
      </c>
      <c r="E9739" t="str" cm="1">
        <f t="array" aca="1" ref="E9739" ca="1">INDEX(Reel2,Spins[[#This Row],[Stop2]])</f>
        <v>🔔</v>
      </c>
      <c r="F9739">
        <f t="shared" ca="1" si="760"/>
        <v>14</v>
      </c>
      <c r="G9739" t="str" cm="1">
        <f t="array" aca="1" ref="G9739" ca="1">INDEX(Reel3,Spins[[#This Row],[Stop3]])</f>
        <v>🍇</v>
      </c>
      <c r="H9739" t="b">
        <f ca="1">AND(Spins[[#This Row],[Sym1]]=Spins[[#This Row],[Sym2]],Spins[[#This Row],[Sym2]]=Spins[[#This Row],[Sym3]])</f>
        <v>0</v>
      </c>
      <c r="I9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39">
        <f t="shared" si="761"/>
        <v>1</v>
      </c>
      <c r="K9739">
        <f ca="1">Spins[[#This Row],[Mult]]*Spins[[#This Row],[Bet]]</f>
        <v>0</v>
      </c>
      <c r="L9739">
        <f ca="1">Spins[[#This Row],[Payout]]-Spins[[#This Row],[Bet]]</f>
        <v>-1</v>
      </c>
    </row>
    <row r="9740" spans="1:12" x14ac:dyDescent="0.3">
      <c r="A9740">
        <f t="shared" si="757"/>
        <v>9739</v>
      </c>
      <c r="B9740">
        <f t="shared" ca="1" si="758"/>
        <v>16</v>
      </c>
      <c r="C9740" t="str" cm="1">
        <f t="array" aca="1" ref="C9740" ca="1">INDEX(Reel1,Spins[[#This Row],[Stop1]])</f>
        <v>🍒</v>
      </c>
      <c r="D9740">
        <f t="shared" ca="1" si="759"/>
        <v>15</v>
      </c>
      <c r="E9740" t="str" cm="1">
        <f t="array" aca="1" ref="E9740" ca="1">INDEX(Reel2,Spins[[#This Row],[Stop2]])</f>
        <v>🍒</v>
      </c>
      <c r="F9740">
        <f t="shared" ca="1" si="760"/>
        <v>30</v>
      </c>
      <c r="G9740" t="str" cm="1">
        <f t="array" aca="1" ref="G9740" ca="1">INDEX(Reel3,Spins[[#This Row],[Stop3]])</f>
        <v>💎</v>
      </c>
      <c r="H9740" t="b">
        <f ca="1">AND(Spins[[#This Row],[Sym1]]=Spins[[#This Row],[Sym2]],Spins[[#This Row],[Sym2]]=Spins[[#This Row],[Sym3]])</f>
        <v>0</v>
      </c>
      <c r="I9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740">
        <f t="shared" si="761"/>
        <v>1</v>
      </c>
      <c r="K9740">
        <f ca="1">Spins[[#This Row],[Mult]]*Spins[[#This Row],[Bet]]</f>
        <v>0.8</v>
      </c>
      <c r="L9740">
        <f ca="1">Spins[[#This Row],[Payout]]-Spins[[#This Row],[Bet]]</f>
        <v>-0.19999999999999996</v>
      </c>
    </row>
    <row r="9741" spans="1:12" x14ac:dyDescent="0.3">
      <c r="A9741">
        <f t="shared" si="757"/>
        <v>9740</v>
      </c>
      <c r="B9741">
        <f t="shared" ca="1" si="758"/>
        <v>7</v>
      </c>
      <c r="C9741" t="str" cm="1">
        <f t="array" aca="1" ref="C9741" ca="1">INDEX(Reel1,Spins[[#This Row],[Stop1]])</f>
        <v>🍋</v>
      </c>
      <c r="D9741">
        <f t="shared" ca="1" si="759"/>
        <v>17</v>
      </c>
      <c r="E9741" t="str" cm="1">
        <f t="array" aca="1" ref="E9741" ca="1">INDEX(Reel2,Spins[[#This Row],[Stop2]])</f>
        <v>🍒</v>
      </c>
      <c r="F9741">
        <f t="shared" ca="1" si="760"/>
        <v>6</v>
      </c>
      <c r="G9741" t="str" cm="1">
        <f t="array" aca="1" ref="G9741" ca="1">INDEX(Reel3,Spins[[#This Row],[Stop3]])</f>
        <v>🍒</v>
      </c>
      <c r="H9741" t="b">
        <f ca="1">AND(Spins[[#This Row],[Sym1]]=Spins[[#This Row],[Sym2]],Spins[[#This Row],[Sym2]]=Spins[[#This Row],[Sym3]])</f>
        <v>0</v>
      </c>
      <c r="I9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1">
        <f t="shared" si="761"/>
        <v>1</v>
      </c>
      <c r="K9741">
        <f ca="1">Spins[[#This Row],[Mult]]*Spins[[#This Row],[Bet]]</f>
        <v>0</v>
      </c>
      <c r="L9741">
        <f ca="1">Spins[[#This Row],[Payout]]-Spins[[#This Row],[Bet]]</f>
        <v>-1</v>
      </c>
    </row>
    <row r="9742" spans="1:12" x14ac:dyDescent="0.3">
      <c r="A9742">
        <f t="shared" si="757"/>
        <v>9741</v>
      </c>
      <c r="B9742">
        <f t="shared" ca="1" si="758"/>
        <v>24</v>
      </c>
      <c r="C9742" t="str" cm="1">
        <f t="array" aca="1" ref="C9742" ca="1">INDEX(Reel1,Spins[[#This Row],[Stop1]])</f>
        <v>🍇</v>
      </c>
      <c r="D9742">
        <f t="shared" ca="1" si="759"/>
        <v>29</v>
      </c>
      <c r="E9742" t="str" cm="1">
        <f t="array" aca="1" ref="E9742" ca="1">INDEX(Reel2,Spins[[#This Row],[Stop2]])</f>
        <v>7️⃣</v>
      </c>
      <c r="F9742">
        <f t="shared" ca="1" si="760"/>
        <v>13</v>
      </c>
      <c r="G9742" t="str" cm="1">
        <f t="array" aca="1" ref="G9742" ca="1">INDEX(Reel3,Spins[[#This Row],[Stop3]])</f>
        <v>🍇</v>
      </c>
      <c r="H9742" t="b">
        <f ca="1">AND(Spins[[#This Row],[Sym1]]=Spins[[#This Row],[Sym2]],Spins[[#This Row],[Sym2]]=Spins[[#This Row],[Sym3]])</f>
        <v>0</v>
      </c>
      <c r="I9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2">
        <f t="shared" si="761"/>
        <v>1</v>
      </c>
      <c r="K9742">
        <f ca="1">Spins[[#This Row],[Mult]]*Spins[[#This Row],[Bet]]</f>
        <v>0</v>
      </c>
      <c r="L9742">
        <f ca="1">Spins[[#This Row],[Payout]]-Spins[[#This Row],[Bet]]</f>
        <v>-1</v>
      </c>
    </row>
    <row r="9743" spans="1:12" x14ac:dyDescent="0.3">
      <c r="A9743">
        <f t="shared" si="757"/>
        <v>9742</v>
      </c>
      <c r="B9743">
        <f t="shared" ca="1" si="758"/>
        <v>6</v>
      </c>
      <c r="C9743" t="str" cm="1">
        <f t="array" aca="1" ref="C9743" ca="1">INDEX(Reel1,Spins[[#This Row],[Stop1]])</f>
        <v>🍋</v>
      </c>
      <c r="D9743">
        <f t="shared" ca="1" si="759"/>
        <v>22</v>
      </c>
      <c r="E9743" t="str" cm="1">
        <f t="array" aca="1" ref="E9743" ca="1">INDEX(Reel2,Spins[[#This Row],[Stop2]])</f>
        <v>🍇</v>
      </c>
      <c r="F9743">
        <f t="shared" ca="1" si="760"/>
        <v>18</v>
      </c>
      <c r="G9743" t="str" cm="1">
        <f t="array" aca="1" ref="G9743" ca="1">INDEX(Reel3,Spins[[#This Row],[Stop3]])</f>
        <v>🔔</v>
      </c>
      <c r="H9743" t="b">
        <f ca="1">AND(Spins[[#This Row],[Sym1]]=Spins[[#This Row],[Sym2]],Spins[[#This Row],[Sym2]]=Spins[[#This Row],[Sym3]])</f>
        <v>0</v>
      </c>
      <c r="I9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3">
        <f t="shared" si="761"/>
        <v>1</v>
      </c>
      <c r="K9743">
        <f ca="1">Spins[[#This Row],[Mult]]*Spins[[#This Row],[Bet]]</f>
        <v>0</v>
      </c>
      <c r="L9743">
        <f ca="1">Spins[[#This Row],[Payout]]-Spins[[#This Row],[Bet]]</f>
        <v>-1</v>
      </c>
    </row>
    <row r="9744" spans="1:12" x14ac:dyDescent="0.3">
      <c r="A9744">
        <f t="shared" si="757"/>
        <v>9743</v>
      </c>
      <c r="B9744">
        <f t="shared" ca="1" si="758"/>
        <v>13</v>
      </c>
      <c r="C9744" t="str" cm="1">
        <f t="array" aca="1" ref="C9744" ca="1">INDEX(Reel1,Spins[[#This Row],[Stop1]])</f>
        <v>🍋</v>
      </c>
      <c r="D9744">
        <f t="shared" ca="1" si="759"/>
        <v>19</v>
      </c>
      <c r="E9744" t="str" cm="1">
        <f t="array" aca="1" ref="E9744" ca="1">INDEX(Reel2,Spins[[#This Row],[Stop2]])</f>
        <v>🍒</v>
      </c>
      <c r="F9744">
        <f t="shared" ca="1" si="760"/>
        <v>19</v>
      </c>
      <c r="G9744" t="str" cm="1">
        <f t="array" aca="1" ref="G9744" ca="1">INDEX(Reel3,Spins[[#This Row],[Stop3]])</f>
        <v>🔔</v>
      </c>
      <c r="H9744" t="b">
        <f ca="1">AND(Spins[[#This Row],[Sym1]]=Spins[[#This Row],[Sym2]],Spins[[#This Row],[Sym2]]=Spins[[#This Row],[Sym3]])</f>
        <v>0</v>
      </c>
      <c r="I9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4">
        <f t="shared" si="761"/>
        <v>1</v>
      </c>
      <c r="K9744">
        <f ca="1">Spins[[#This Row],[Mult]]*Spins[[#This Row],[Bet]]</f>
        <v>0</v>
      </c>
      <c r="L9744">
        <f ca="1">Spins[[#This Row],[Payout]]-Spins[[#This Row],[Bet]]</f>
        <v>-1</v>
      </c>
    </row>
    <row r="9745" spans="1:12" x14ac:dyDescent="0.3">
      <c r="A9745">
        <f t="shared" si="757"/>
        <v>9744</v>
      </c>
      <c r="B9745">
        <f t="shared" ca="1" si="758"/>
        <v>3</v>
      </c>
      <c r="C9745" t="str" cm="1">
        <f t="array" aca="1" ref="C9745" ca="1">INDEX(Reel1,Spins[[#This Row],[Stop1]])</f>
        <v>🍋</v>
      </c>
      <c r="D9745">
        <f t="shared" ca="1" si="759"/>
        <v>12</v>
      </c>
      <c r="E9745" t="str" cm="1">
        <f t="array" aca="1" ref="E9745" ca="1">INDEX(Reel2,Spins[[#This Row],[Stop2]])</f>
        <v>🍋</v>
      </c>
      <c r="F9745">
        <f t="shared" ca="1" si="760"/>
        <v>25</v>
      </c>
      <c r="G9745" t="str" cm="1">
        <f t="array" aca="1" ref="G9745" ca="1">INDEX(Reel3,Spins[[#This Row],[Stop3]])</f>
        <v>BAR</v>
      </c>
      <c r="H9745" t="b">
        <f ca="1">AND(Spins[[#This Row],[Sym1]]=Spins[[#This Row],[Sym2]],Spins[[#This Row],[Sym2]]=Spins[[#This Row],[Sym3]])</f>
        <v>0</v>
      </c>
      <c r="I9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45">
        <f t="shared" si="761"/>
        <v>1</v>
      </c>
      <c r="K9745">
        <f ca="1">Spins[[#This Row],[Mult]]*Spins[[#This Row],[Bet]]</f>
        <v>0.6</v>
      </c>
      <c r="L9745">
        <f ca="1">Spins[[#This Row],[Payout]]-Spins[[#This Row],[Bet]]</f>
        <v>-0.4</v>
      </c>
    </row>
    <row r="9746" spans="1:12" x14ac:dyDescent="0.3">
      <c r="A9746">
        <f t="shared" si="757"/>
        <v>9745</v>
      </c>
      <c r="B9746">
        <f t="shared" ca="1" si="758"/>
        <v>25</v>
      </c>
      <c r="C9746" t="str" cm="1">
        <f t="array" aca="1" ref="C9746" ca="1">INDEX(Reel1,Spins[[#This Row],[Stop1]])</f>
        <v>🔔</v>
      </c>
      <c r="D9746">
        <f t="shared" ca="1" si="759"/>
        <v>4</v>
      </c>
      <c r="E9746" t="str" cm="1">
        <f t="array" aca="1" ref="E9746" ca="1">INDEX(Reel2,Spins[[#This Row],[Stop2]])</f>
        <v>🍋</v>
      </c>
      <c r="F9746">
        <f t="shared" ca="1" si="760"/>
        <v>29</v>
      </c>
      <c r="G9746" t="str" cm="1">
        <f t="array" aca="1" ref="G9746" ca="1">INDEX(Reel3,Spins[[#This Row],[Stop3]])</f>
        <v>7️⃣</v>
      </c>
      <c r="H9746" t="b">
        <f ca="1">AND(Spins[[#This Row],[Sym1]]=Spins[[#This Row],[Sym2]],Spins[[#This Row],[Sym2]]=Spins[[#This Row],[Sym3]])</f>
        <v>0</v>
      </c>
      <c r="I9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6">
        <f t="shared" si="761"/>
        <v>1</v>
      </c>
      <c r="K9746">
        <f ca="1">Spins[[#This Row],[Mult]]*Spins[[#This Row],[Bet]]</f>
        <v>0</v>
      </c>
      <c r="L9746">
        <f ca="1">Spins[[#This Row],[Payout]]-Spins[[#This Row],[Bet]]</f>
        <v>-1</v>
      </c>
    </row>
    <row r="9747" spans="1:12" x14ac:dyDescent="0.3">
      <c r="A9747">
        <f t="shared" si="757"/>
        <v>9746</v>
      </c>
      <c r="B9747">
        <f t="shared" ca="1" si="758"/>
        <v>26</v>
      </c>
      <c r="C9747" t="str" cm="1">
        <f t="array" aca="1" ref="C9747" ca="1">INDEX(Reel1,Spins[[#This Row],[Stop1]])</f>
        <v>🔔</v>
      </c>
      <c r="D9747">
        <f t="shared" ca="1" si="759"/>
        <v>2</v>
      </c>
      <c r="E9747" t="str" cm="1">
        <f t="array" aca="1" ref="E9747" ca="1">INDEX(Reel2,Spins[[#This Row],[Stop2]])</f>
        <v>🍋</v>
      </c>
      <c r="F9747">
        <f t="shared" ca="1" si="760"/>
        <v>28</v>
      </c>
      <c r="G9747" t="str" cm="1">
        <f t="array" aca="1" ref="G9747" ca="1">INDEX(Reel3,Spins[[#This Row],[Stop3]])</f>
        <v>7️⃣</v>
      </c>
      <c r="H9747" t="b">
        <f ca="1">AND(Spins[[#This Row],[Sym1]]=Spins[[#This Row],[Sym2]],Spins[[#This Row],[Sym2]]=Spins[[#This Row],[Sym3]])</f>
        <v>0</v>
      </c>
      <c r="I9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7">
        <f t="shared" si="761"/>
        <v>1</v>
      </c>
      <c r="K9747">
        <f ca="1">Spins[[#This Row],[Mult]]*Spins[[#This Row],[Bet]]</f>
        <v>0</v>
      </c>
      <c r="L9747">
        <f ca="1">Spins[[#This Row],[Payout]]-Spins[[#This Row],[Bet]]</f>
        <v>-1</v>
      </c>
    </row>
    <row r="9748" spans="1:12" x14ac:dyDescent="0.3">
      <c r="A9748">
        <f t="shared" si="757"/>
        <v>9747</v>
      </c>
      <c r="B9748">
        <f t="shared" ca="1" si="758"/>
        <v>21</v>
      </c>
      <c r="C9748" t="str" cm="1">
        <f t="array" aca="1" ref="C9748" ca="1">INDEX(Reel1,Spins[[#This Row],[Stop1]])</f>
        <v>🍒</v>
      </c>
      <c r="D9748">
        <f t="shared" ca="1" si="759"/>
        <v>10</v>
      </c>
      <c r="E9748" t="str" cm="1">
        <f t="array" aca="1" ref="E9748" ca="1">INDEX(Reel2,Spins[[#This Row],[Stop2]])</f>
        <v>🍋</v>
      </c>
      <c r="F9748">
        <f t="shared" ca="1" si="760"/>
        <v>9</v>
      </c>
      <c r="G9748" t="str" cm="1">
        <f t="array" aca="1" ref="G9748" ca="1">INDEX(Reel3,Spins[[#This Row],[Stop3]])</f>
        <v>🍒</v>
      </c>
      <c r="H9748" t="b">
        <f ca="1">AND(Spins[[#This Row],[Sym1]]=Spins[[#This Row],[Sym2]],Spins[[#This Row],[Sym2]]=Spins[[#This Row],[Sym3]])</f>
        <v>0</v>
      </c>
      <c r="I9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8">
        <f t="shared" si="761"/>
        <v>1</v>
      </c>
      <c r="K9748">
        <f ca="1">Spins[[#This Row],[Mult]]*Spins[[#This Row],[Bet]]</f>
        <v>0</v>
      </c>
      <c r="L9748">
        <f ca="1">Spins[[#This Row],[Payout]]-Spins[[#This Row],[Bet]]</f>
        <v>-1</v>
      </c>
    </row>
    <row r="9749" spans="1:12" x14ac:dyDescent="0.3">
      <c r="A9749">
        <f t="shared" si="757"/>
        <v>9748</v>
      </c>
      <c r="B9749">
        <f t="shared" ca="1" si="758"/>
        <v>27</v>
      </c>
      <c r="C9749" t="str" cm="1">
        <f t="array" aca="1" ref="C9749" ca="1">INDEX(Reel1,Spins[[#This Row],[Stop1]])</f>
        <v>BAR</v>
      </c>
      <c r="D9749">
        <f t="shared" ca="1" si="759"/>
        <v>12</v>
      </c>
      <c r="E9749" t="str" cm="1">
        <f t="array" aca="1" ref="E9749" ca="1">INDEX(Reel2,Spins[[#This Row],[Stop2]])</f>
        <v>🍋</v>
      </c>
      <c r="F9749">
        <f t="shared" ca="1" si="760"/>
        <v>5</v>
      </c>
      <c r="G9749" t="str" cm="1">
        <f t="array" aca="1" ref="G9749" ca="1">INDEX(Reel3,Spins[[#This Row],[Stop3]])</f>
        <v>🍋</v>
      </c>
      <c r="H9749" t="b">
        <f ca="1">AND(Spins[[#This Row],[Sym1]]=Spins[[#This Row],[Sym2]],Spins[[#This Row],[Sym2]]=Spins[[#This Row],[Sym3]])</f>
        <v>0</v>
      </c>
      <c r="I9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49">
        <f t="shared" si="761"/>
        <v>1</v>
      </c>
      <c r="K9749">
        <f ca="1">Spins[[#This Row],[Mult]]*Spins[[#This Row],[Bet]]</f>
        <v>0</v>
      </c>
      <c r="L9749">
        <f ca="1">Spins[[#This Row],[Payout]]-Spins[[#This Row],[Bet]]</f>
        <v>-1</v>
      </c>
    </row>
    <row r="9750" spans="1:12" x14ac:dyDescent="0.3">
      <c r="A9750">
        <f t="shared" si="757"/>
        <v>9749</v>
      </c>
      <c r="B9750">
        <f t="shared" ca="1" si="758"/>
        <v>27</v>
      </c>
      <c r="C9750" t="str" cm="1">
        <f t="array" aca="1" ref="C9750" ca="1">INDEX(Reel1,Spins[[#This Row],[Stop1]])</f>
        <v>BAR</v>
      </c>
      <c r="D9750">
        <f t="shared" ca="1" si="759"/>
        <v>15</v>
      </c>
      <c r="E9750" t="str" cm="1">
        <f t="array" aca="1" ref="E9750" ca="1">INDEX(Reel2,Spins[[#This Row],[Stop2]])</f>
        <v>🍒</v>
      </c>
      <c r="F9750">
        <f t="shared" ca="1" si="760"/>
        <v>18</v>
      </c>
      <c r="G9750" t="str" cm="1">
        <f t="array" aca="1" ref="G9750" ca="1">INDEX(Reel3,Spins[[#This Row],[Stop3]])</f>
        <v>🔔</v>
      </c>
      <c r="H9750" t="b">
        <f ca="1">AND(Spins[[#This Row],[Sym1]]=Spins[[#This Row],[Sym2]],Spins[[#This Row],[Sym2]]=Spins[[#This Row],[Sym3]])</f>
        <v>0</v>
      </c>
      <c r="I9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0">
        <f t="shared" si="761"/>
        <v>1</v>
      </c>
      <c r="K9750">
        <f ca="1">Spins[[#This Row],[Mult]]*Spins[[#This Row],[Bet]]</f>
        <v>0</v>
      </c>
      <c r="L9750">
        <f ca="1">Spins[[#This Row],[Payout]]-Spins[[#This Row],[Bet]]</f>
        <v>-1</v>
      </c>
    </row>
    <row r="9751" spans="1:12" x14ac:dyDescent="0.3">
      <c r="A9751">
        <f t="shared" si="757"/>
        <v>9750</v>
      </c>
      <c r="B9751">
        <f t="shared" ca="1" si="758"/>
        <v>29</v>
      </c>
      <c r="C9751" t="str" cm="1">
        <f t="array" aca="1" ref="C9751" ca="1">INDEX(Reel1,Spins[[#This Row],[Stop1]])</f>
        <v>7️⃣</v>
      </c>
      <c r="D9751">
        <f t="shared" ca="1" si="759"/>
        <v>21</v>
      </c>
      <c r="E9751" t="str" cm="1">
        <f t="array" aca="1" ref="E9751" ca="1">INDEX(Reel2,Spins[[#This Row],[Stop2]])</f>
        <v>🍒</v>
      </c>
      <c r="F9751">
        <f t="shared" ca="1" si="760"/>
        <v>24</v>
      </c>
      <c r="G9751" t="str" cm="1">
        <f t="array" aca="1" ref="G9751" ca="1">INDEX(Reel3,Spins[[#This Row],[Stop3]])</f>
        <v>BAR</v>
      </c>
      <c r="H9751" t="b">
        <f ca="1">AND(Spins[[#This Row],[Sym1]]=Spins[[#This Row],[Sym2]],Spins[[#This Row],[Sym2]]=Spins[[#This Row],[Sym3]])</f>
        <v>0</v>
      </c>
      <c r="I9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1">
        <f t="shared" si="761"/>
        <v>1</v>
      </c>
      <c r="K9751">
        <f ca="1">Spins[[#This Row],[Mult]]*Spins[[#This Row],[Bet]]</f>
        <v>0</v>
      </c>
      <c r="L9751">
        <f ca="1">Spins[[#This Row],[Payout]]-Spins[[#This Row],[Bet]]</f>
        <v>-1</v>
      </c>
    </row>
    <row r="9752" spans="1:12" x14ac:dyDescent="0.3">
      <c r="A9752">
        <f t="shared" si="757"/>
        <v>9751</v>
      </c>
      <c r="B9752">
        <f t="shared" ca="1" si="758"/>
        <v>26</v>
      </c>
      <c r="C9752" t="str" cm="1">
        <f t="array" aca="1" ref="C9752" ca="1">INDEX(Reel1,Spins[[#This Row],[Stop1]])</f>
        <v>🔔</v>
      </c>
      <c r="D9752">
        <f t="shared" ca="1" si="759"/>
        <v>16</v>
      </c>
      <c r="E9752" t="str" cm="1">
        <f t="array" aca="1" ref="E9752" ca="1">INDEX(Reel2,Spins[[#This Row],[Stop2]])</f>
        <v>🍒</v>
      </c>
      <c r="F9752">
        <f t="shared" ca="1" si="760"/>
        <v>15</v>
      </c>
      <c r="G9752" t="str" cm="1">
        <f t="array" aca="1" ref="G9752" ca="1">INDEX(Reel3,Spins[[#This Row],[Stop3]])</f>
        <v>🍇</v>
      </c>
      <c r="H9752" t="b">
        <f ca="1">AND(Spins[[#This Row],[Sym1]]=Spins[[#This Row],[Sym2]],Spins[[#This Row],[Sym2]]=Spins[[#This Row],[Sym3]])</f>
        <v>0</v>
      </c>
      <c r="I9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2">
        <f t="shared" si="761"/>
        <v>1</v>
      </c>
      <c r="K9752">
        <f ca="1">Spins[[#This Row],[Mult]]*Spins[[#This Row],[Bet]]</f>
        <v>0</v>
      </c>
      <c r="L9752">
        <f ca="1">Spins[[#This Row],[Payout]]-Spins[[#This Row],[Bet]]</f>
        <v>-1</v>
      </c>
    </row>
    <row r="9753" spans="1:12" x14ac:dyDescent="0.3">
      <c r="A9753">
        <f t="shared" si="757"/>
        <v>9752</v>
      </c>
      <c r="B9753">
        <f t="shared" ca="1" si="758"/>
        <v>19</v>
      </c>
      <c r="C9753" t="str" cm="1">
        <f t="array" aca="1" ref="C9753" ca="1">INDEX(Reel1,Spins[[#This Row],[Stop1]])</f>
        <v>🍒</v>
      </c>
      <c r="D9753">
        <f t="shared" ca="1" si="759"/>
        <v>9</v>
      </c>
      <c r="E9753" t="str" cm="1">
        <f t="array" aca="1" ref="E9753" ca="1">INDEX(Reel2,Spins[[#This Row],[Stop2]])</f>
        <v>🍋</v>
      </c>
      <c r="F9753">
        <f t="shared" ca="1" si="760"/>
        <v>19</v>
      </c>
      <c r="G9753" t="str" cm="1">
        <f t="array" aca="1" ref="G9753" ca="1">INDEX(Reel3,Spins[[#This Row],[Stop3]])</f>
        <v>🔔</v>
      </c>
      <c r="H9753" t="b">
        <f ca="1">AND(Spins[[#This Row],[Sym1]]=Spins[[#This Row],[Sym2]],Spins[[#This Row],[Sym2]]=Spins[[#This Row],[Sym3]])</f>
        <v>0</v>
      </c>
      <c r="I9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3">
        <f t="shared" si="761"/>
        <v>1</v>
      </c>
      <c r="K9753">
        <f ca="1">Spins[[#This Row],[Mult]]*Spins[[#This Row],[Bet]]</f>
        <v>0</v>
      </c>
      <c r="L9753">
        <f ca="1">Spins[[#This Row],[Payout]]-Spins[[#This Row],[Bet]]</f>
        <v>-1</v>
      </c>
    </row>
    <row r="9754" spans="1:12" x14ac:dyDescent="0.3">
      <c r="A9754">
        <f t="shared" si="757"/>
        <v>9753</v>
      </c>
      <c r="B9754">
        <f t="shared" ca="1" si="758"/>
        <v>30</v>
      </c>
      <c r="C9754" t="str" cm="1">
        <f t="array" aca="1" ref="C9754" ca="1">INDEX(Reel1,Spins[[#This Row],[Stop1]])</f>
        <v>7️⃣</v>
      </c>
      <c r="D9754">
        <f t="shared" ca="1" si="759"/>
        <v>7</v>
      </c>
      <c r="E9754" t="str" cm="1">
        <f t="array" aca="1" ref="E9754" ca="1">INDEX(Reel2,Spins[[#This Row],[Stop2]])</f>
        <v>🍋</v>
      </c>
      <c r="F9754">
        <f t="shared" ca="1" si="760"/>
        <v>30</v>
      </c>
      <c r="G9754" t="str" cm="1">
        <f t="array" aca="1" ref="G9754" ca="1">INDEX(Reel3,Spins[[#This Row],[Stop3]])</f>
        <v>💎</v>
      </c>
      <c r="H9754" t="b">
        <f ca="1">AND(Spins[[#This Row],[Sym1]]=Spins[[#This Row],[Sym2]],Spins[[#This Row],[Sym2]]=Spins[[#This Row],[Sym3]])</f>
        <v>0</v>
      </c>
      <c r="I9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4">
        <f t="shared" si="761"/>
        <v>1</v>
      </c>
      <c r="K9754">
        <f ca="1">Spins[[#This Row],[Mult]]*Spins[[#This Row],[Bet]]</f>
        <v>0</v>
      </c>
      <c r="L9754">
        <f ca="1">Spins[[#This Row],[Payout]]-Spins[[#This Row],[Bet]]</f>
        <v>-1</v>
      </c>
    </row>
    <row r="9755" spans="1:12" x14ac:dyDescent="0.3">
      <c r="A9755">
        <f t="shared" si="757"/>
        <v>9754</v>
      </c>
      <c r="B9755">
        <f t="shared" ca="1" si="758"/>
        <v>17</v>
      </c>
      <c r="C9755" t="str" cm="1">
        <f t="array" aca="1" ref="C9755" ca="1">INDEX(Reel1,Spins[[#This Row],[Stop1]])</f>
        <v>🍒</v>
      </c>
      <c r="D9755">
        <f t="shared" ca="1" si="759"/>
        <v>8</v>
      </c>
      <c r="E9755" t="str" cm="1">
        <f t="array" aca="1" ref="E9755" ca="1">INDEX(Reel2,Spins[[#This Row],[Stop2]])</f>
        <v>🍋</v>
      </c>
      <c r="F9755">
        <f t="shared" ca="1" si="760"/>
        <v>9</v>
      </c>
      <c r="G9755" t="str" cm="1">
        <f t="array" aca="1" ref="G9755" ca="1">INDEX(Reel3,Spins[[#This Row],[Stop3]])</f>
        <v>🍒</v>
      </c>
      <c r="H9755" t="b">
        <f ca="1">AND(Spins[[#This Row],[Sym1]]=Spins[[#This Row],[Sym2]],Spins[[#This Row],[Sym2]]=Spins[[#This Row],[Sym3]])</f>
        <v>0</v>
      </c>
      <c r="I9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5">
        <f t="shared" si="761"/>
        <v>1</v>
      </c>
      <c r="K9755">
        <f ca="1">Spins[[#This Row],[Mult]]*Spins[[#This Row],[Bet]]</f>
        <v>0</v>
      </c>
      <c r="L9755">
        <f ca="1">Spins[[#This Row],[Payout]]-Spins[[#This Row],[Bet]]</f>
        <v>-1</v>
      </c>
    </row>
    <row r="9756" spans="1:12" x14ac:dyDescent="0.3">
      <c r="A9756">
        <f t="shared" si="757"/>
        <v>9755</v>
      </c>
      <c r="B9756">
        <f t="shared" ca="1" si="758"/>
        <v>18</v>
      </c>
      <c r="C9756" t="str" cm="1">
        <f t="array" aca="1" ref="C9756" ca="1">INDEX(Reel1,Spins[[#This Row],[Stop1]])</f>
        <v>🍒</v>
      </c>
      <c r="D9756">
        <f t="shared" ca="1" si="759"/>
        <v>28</v>
      </c>
      <c r="E9756" t="str" cm="1">
        <f t="array" aca="1" ref="E9756" ca="1">INDEX(Reel2,Spins[[#This Row],[Stop2]])</f>
        <v>BAR</v>
      </c>
      <c r="F9756">
        <f t="shared" ca="1" si="760"/>
        <v>5</v>
      </c>
      <c r="G9756" t="str" cm="1">
        <f t="array" aca="1" ref="G9756" ca="1">INDEX(Reel3,Spins[[#This Row],[Stop3]])</f>
        <v>🍋</v>
      </c>
      <c r="H9756" t="b">
        <f ca="1">AND(Spins[[#This Row],[Sym1]]=Spins[[#This Row],[Sym2]],Spins[[#This Row],[Sym2]]=Spins[[#This Row],[Sym3]])</f>
        <v>0</v>
      </c>
      <c r="I9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6">
        <f t="shared" si="761"/>
        <v>1</v>
      </c>
      <c r="K9756">
        <f ca="1">Spins[[#This Row],[Mult]]*Spins[[#This Row],[Bet]]</f>
        <v>0</v>
      </c>
      <c r="L9756">
        <f ca="1">Spins[[#This Row],[Payout]]-Spins[[#This Row],[Bet]]</f>
        <v>-1</v>
      </c>
    </row>
    <row r="9757" spans="1:12" x14ac:dyDescent="0.3">
      <c r="A9757">
        <f t="shared" si="757"/>
        <v>9756</v>
      </c>
      <c r="B9757">
        <f t="shared" ca="1" si="758"/>
        <v>26</v>
      </c>
      <c r="C9757" t="str" cm="1">
        <f t="array" aca="1" ref="C9757" ca="1">INDEX(Reel1,Spins[[#This Row],[Stop1]])</f>
        <v>🔔</v>
      </c>
      <c r="D9757">
        <f t="shared" ca="1" si="759"/>
        <v>25</v>
      </c>
      <c r="E9757" t="str" cm="1">
        <f t="array" aca="1" ref="E9757" ca="1">INDEX(Reel2,Spins[[#This Row],[Stop2]])</f>
        <v>🔔</v>
      </c>
      <c r="F9757">
        <f t="shared" ca="1" si="760"/>
        <v>18</v>
      </c>
      <c r="G9757" t="str" cm="1">
        <f t="array" aca="1" ref="G9757" ca="1">INDEX(Reel3,Spins[[#This Row],[Stop3]])</f>
        <v>🔔</v>
      </c>
      <c r="H9757" t="b">
        <f ca="1">AND(Spins[[#This Row],[Sym1]]=Spins[[#This Row],[Sym2]],Spins[[#This Row],[Sym2]]=Spins[[#This Row],[Sym3]])</f>
        <v>1</v>
      </c>
      <c r="I9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9757">
        <f t="shared" si="761"/>
        <v>1</v>
      </c>
      <c r="K9757">
        <f ca="1">Spins[[#This Row],[Mult]]*Spins[[#This Row],[Bet]]</f>
        <v>30</v>
      </c>
      <c r="L9757">
        <f ca="1">Spins[[#This Row],[Payout]]-Spins[[#This Row],[Bet]]</f>
        <v>29</v>
      </c>
    </row>
    <row r="9758" spans="1:12" x14ac:dyDescent="0.3">
      <c r="A9758">
        <f t="shared" si="757"/>
        <v>9757</v>
      </c>
      <c r="B9758">
        <f t="shared" ca="1" si="758"/>
        <v>17</v>
      </c>
      <c r="C9758" t="str" cm="1">
        <f t="array" aca="1" ref="C9758" ca="1">INDEX(Reel1,Spins[[#This Row],[Stop1]])</f>
        <v>🍒</v>
      </c>
      <c r="D9758">
        <f t="shared" ca="1" si="759"/>
        <v>12</v>
      </c>
      <c r="E9758" t="str" cm="1">
        <f t="array" aca="1" ref="E9758" ca="1">INDEX(Reel2,Spins[[#This Row],[Stop2]])</f>
        <v>🍋</v>
      </c>
      <c r="F9758">
        <f t="shared" ca="1" si="760"/>
        <v>7</v>
      </c>
      <c r="G9758" t="str" cm="1">
        <f t="array" aca="1" ref="G9758" ca="1">INDEX(Reel3,Spins[[#This Row],[Stop3]])</f>
        <v>🍒</v>
      </c>
      <c r="H9758" t="b">
        <f ca="1">AND(Spins[[#This Row],[Sym1]]=Spins[[#This Row],[Sym2]],Spins[[#This Row],[Sym2]]=Spins[[#This Row],[Sym3]])</f>
        <v>0</v>
      </c>
      <c r="I9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8">
        <f t="shared" si="761"/>
        <v>1</v>
      </c>
      <c r="K9758">
        <f ca="1">Spins[[#This Row],[Mult]]*Spins[[#This Row],[Bet]]</f>
        <v>0</v>
      </c>
      <c r="L9758">
        <f ca="1">Spins[[#This Row],[Payout]]-Spins[[#This Row],[Bet]]</f>
        <v>-1</v>
      </c>
    </row>
    <row r="9759" spans="1:12" x14ac:dyDescent="0.3">
      <c r="A9759">
        <f t="shared" si="757"/>
        <v>9758</v>
      </c>
      <c r="B9759">
        <f t="shared" ca="1" si="758"/>
        <v>18</v>
      </c>
      <c r="C9759" t="str" cm="1">
        <f t="array" aca="1" ref="C9759" ca="1">INDEX(Reel1,Spins[[#This Row],[Stop1]])</f>
        <v>🍒</v>
      </c>
      <c r="D9759">
        <f t="shared" ca="1" si="759"/>
        <v>26</v>
      </c>
      <c r="E9759" t="str" cm="1">
        <f t="array" aca="1" ref="E9759" ca="1">INDEX(Reel2,Spins[[#This Row],[Stop2]])</f>
        <v>🔔</v>
      </c>
      <c r="F9759">
        <f t="shared" ca="1" si="760"/>
        <v>1</v>
      </c>
      <c r="G9759" t="str" cm="1">
        <f t="array" aca="1" ref="G9759" ca="1">INDEX(Reel3,Spins[[#This Row],[Stop3]])</f>
        <v>🍋</v>
      </c>
      <c r="H9759" t="b">
        <f ca="1">AND(Spins[[#This Row],[Sym1]]=Spins[[#This Row],[Sym2]],Spins[[#This Row],[Sym2]]=Spins[[#This Row],[Sym3]])</f>
        <v>0</v>
      </c>
      <c r="I9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59">
        <f t="shared" si="761"/>
        <v>1</v>
      </c>
      <c r="K9759">
        <f ca="1">Spins[[#This Row],[Mult]]*Spins[[#This Row],[Bet]]</f>
        <v>0</v>
      </c>
      <c r="L9759">
        <f ca="1">Spins[[#This Row],[Payout]]-Spins[[#This Row],[Bet]]</f>
        <v>-1</v>
      </c>
    </row>
    <row r="9760" spans="1:12" x14ac:dyDescent="0.3">
      <c r="A9760">
        <f t="shared" si="757"/>
        <v>9759</v>
      </c>
      <c r="B9760">
        <f t="shared" ca="1" si="758"/>
        <v>18</v>
      </c>
      <c r="C9760" t="str" cm="1">
        <f t="array" aca="1" ref="C9760" ca="1">INDEX(Reel1,Spins[[#This Row],[Stop1]])</f>
        <v>🍒</v>
      </c>
      <c r="D9760">
        <f t="shared" ca="1" si="759"/>
        <v>30</v>
      </c>
      <c r="E9760" t="str" cm="1">
        <f t="array" aca="1" ref="E9760" ca="1">INDEX(Reel2,Spins[[#This Row],[Stop2]])</f>
        <v>7️⃣</v>
      </c>
      <c r="F9760">
        <f t="shared" ca="1" si="760"/>
        <v>6</v>
      </c>
      <c r="G9760" t="str" cm="1">
        <f t="array" aca="1" ref="G9760" ca="1">INDEX(Reel3,Spins[[#This Row],[Stop3]])</f>
        <v>🍒</v>
      </c>
      <c r="H9760" t="b">
        <f ca="1">AND(Spins[[#This Row],[Sym1]]=Spins[[#This Row],[Sym2]],Spins[[#This Row],[Sym2]]=Spins[[#This Row],[Sym3]])</f>
        <v>0</v>
      </c>
      <c r="I9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0">
        <f t="shared" si="761"/>
        <v>1</v>
      </c>
      <c r="K9760">
        <f ca="1">Spins[[#This Row],[Mult]]*Spins[[#This Row],[Bet]]</f>
        <v>0</v>
      </c>
      <c r="L9760">
        <f ca="1">Spins[[#This Row],[Payout]]-Spins[[#This Row],[Bet]]</f>
        <v>-1</v>
      </c>
    </row>
    <row r="9761" spans="1:12" x14ac:dyDescent="0.3">
      <c r="A9761">
        <f t="shared" si="757"/>
        <v>9760</v>
      </c>
      <c r="B9761">
        <f t="shared" ca="1" si="758"/>
        <v>8</v>
      </c>
      <c r="C9761" t="str" cm="1">
        <f t="array" aca="1" ref="C9761" ca="1">INDEX(Reel1,Spins[[#This Row],[Stop1]])</f>
        <v>🍋</v>
      </c>
      <c r="D9761">
        <f t="shared" ca="1" si="759"/>
        <v>16</v>
      </c>
      <c r="E9761" t="str" cm="1">
        <f t="array" aca="1" ref="E9761" ca="1">INDEX(Reel2,Spins[[#This Row],[Stop2]])</f>
        <v>🍒</v>
      </c>
      <c r="F9761">
        <f t="shared" ca="1" si="760"/>
        <v>3</v>
      </c>
      <c r="G9761" t="str" cm="1">
        <f t="array" aca="1" ref="G9761" ca="1">INDEX(Reel3,Spins[[#This Row],[Stop3]])</f>
        <v>🍋</v>
      </c>
      <c r="H9761" t="b">
        <f ca="1">AND(Spins[[#This Row],[Sym1]]=Spins[[#This Row],[Sym2]],Spins[[#This Row],[Sym2]]=Spins[[#This Row],[Sym3]])</f>
        <v>0</v>
      </c>
      <c r="I9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1">
        <f t="shared" si="761"/>
        <v>1</v>
      </c>
      <c r="K9761">
        <f ca="1">Spins[[#This Row],[Mult]]*Spins[[#This Row],[Bet]]</f>
        <v>0</v>
      </c>
      <c r="L9761">
        <f ca="1">Spins[[#This Row],[Payout]]-Spins[[#This Row],[Bet]]</f>
        <v>-1</v>
      </c>
    </row>
    <row r="9762" spans="1:12" x14ac:dyDescent="0.3">
      <c r="A9762">
        <f t="shared" si="757"/>
        <v>9761</v>
      </c>
      <c r="B9762">
        <f t="shared" ca="1" si="758"/>
        <v>25</v>
      </c>
      <c r="C9762" t="str" cm="1">
        <f t="array" aca="1" ref="C9762" ca="1">INDEX(Reel1,Spins[[#This Row],[Stop1]])</f>
        <v>🔔</v>
      </c>
      <c r="D9762">
        <f t="shared" ca="1" si="759"/>
        <v>17</v>
      </c>
      <c r="E9762" t="str" cm="1">
        <f t="array" aca="1" ref="E9762" ca="1">INDEX(Reel2,Spins[[#This Row],[Stop2]])</f>
        <v>🍒</v>
      </c>
      <c r="F9762">
        <f t="shared" ca="1" si="760"/>
        <v>31</v>
      </c>
      <c r="G9762" t="str" cm="1">
        <f t="array" aca="1" ref="G9762" ca="1">INDEX(Reel3,Spins[[#This Row],[Stop3]])</f>
        <v>💎</v>
      </c>
      <c r="H9762" t="b">
        <f ca="1">AND(Spins[[#This Row],[Sym1]]=Spins[[#This Row],[Sym2]],Spins[[#This Row],[Sym2]]=Spins[[#This Row],[Sym3]])</f>
        <v>0</v>
      </c>
      <c r="I9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2">
        <f t="shared" si="761"/>
        <v>1</v>
      </c>
      <c r="K9762">
        <f ca="1">Spins[[#This Row],[Mult]]*Spins[[#This Row],[Bet]]</f>
        <v>0</v>
      </c>
      <c r="L9762">
        <f ca="1">Spins[[#This Row],[Payout]]-Spins[[#This Row],[Bet]]</f>
        <v>-1</v>
      </c>
    </row>
    <row r="9763" spans="1:12" x14ac:dyDescent="0.3">
      <c r="A9763">
        <f t="shared" si="757"/>
        <v>9762</v>
      </c>
      <c r="B9763">
        <f t="shared" ca="1" si="758"/>
        <v>4</v>
      </c>
      <c r="C9763" t="str" cm="1">
        <f t="array" aca="1" ref="C9763" ca="1">INDEX(Reel1,Spins[[#This Row],[Stop1]])</f>
        <v>🍋</v>
      </c>
      <c r="D9763">
        <f t="shared" ca="1" si="759"/>
        <v>30</v>
      </c>
      <c r="E9763" t="str" cm="1">
        <f t="array" aca="1" ref="E9763" ca="1">INDEX(Reel2,Spins[[#This Row],[Stop2]])</f>
        <v>7️⃣</v>
      </c>
      <c r="F9763">
        <f t="shared" ca="1" si="760"/>
        <v>29</v>
      </c>
      <c r="G9763" t="str" cm="1">
        <f t="array" aca="1" ref="G9763" ca="1">INDEX(Reel3,Spins[[#This Row],[Stop3]])</f>
        <v>7️⃣</v>
      </c>
      <c r="H9763" t="b">
        <f ca="1">AND(Spins[[#This Row],[Sym1]]=Spins[[#This Row],[Sym2]],Spins[[#This Row],[Sym2]]=Spins[[#This Row],[Sym3]])</f>
        <v>0</v>
      </c>
      <c r="I9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3">
        <f t="shared" si="761"/>
        <v>1</v>
      </c>
      <c r="K9763">
        <f ca="1">Spins[[#This Row],[Mult]]*Spins[[#This Row],[Bet]]</f>
        <v>0</v>
      </c>
      <c r="L9763">
        <f ca="1">Spins[[#This Row],[Payout]]-Spins[[#This Row],[Bet]]</f>
        <v>-1</v>
      </c>
    </row>
    <row r="9764" spans="1:12" x14ac:dyDescent="0.3">
      <c r="A9764">
        <f t="shared" si="757"/>
        <v>9763</v>
      </c>
      <c r="B9764">
        <f t="shared" ca="1" si="758"/>
        <v>8</v>
      </c>
      <c r="C9764" t="str" cm="1">
        <f t="array" aca="1" ref="C9764" ca="1">INDEX(Reel1,Spins[[#This Row],[Stop1]])</f>
        <v>🍋</v>
      </c>
      <c r="D9764">
        <f t="shared" ca="1" si="759"/>
        <v>17</v>
      </c>
      <c r="E9764" t="str" cm="1">
        <f t="array" aca="1" ref="E9764" ca="1">INDEX(Reel2,Spins[[#This Row],[Stop2]])</f>
        <v>🍒</v>
      </c>
      <c r="F9764">
        <f t="shared" ca="1" si="760"/>
        <v>24</v>
      </c>
      <c r="G9764" t="str" cm="1">
        <f t="array" aca="1" ref="G9764" ca="1">INDEX(Reel3,Spins[[#This Row],[Stop3]])</f>
        <v>BAR</v>
      </c>
      <c r="H9764" t="b">
        <f ca="1">AND(Spins[[#This Row],[Sym1]]=Spins[[#This Row],[Sym2]],Spins[[#This Row],[Sym2]]=Spins[[#This Row],[Sym3]])</f>
        <v>0</v>
      </c>
      <c r="I9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4">
        <f t="shared" si="761"/>
        <v>1</v>
      </c>
      <c r="K9764">
        <f ca="1">Spins[[#This Row],[Mult]]*Spins[[#This Row],[Bet]]</f>
        <v>0</v>
      </c>
      <c r="L9764">
        <f ca="1">Spins[[#This Row],[Payout]]-Spins[[#This Row],[Bet]]</f>
        <v>-1</v>
      </c>
    </row>
    <row r="9765" spans="1:12" x14ac:dyDescent="0.3">
      <c r="A9765">
        <f t="shared" si="757"/>
        <v>9764</v>
      </c>
      <c r="B9765">
        <f t="shared" ca="1" si="758"/>
        <v>16</v>
      </c>
      <c r="C9765" t="str" cm="1">
        <f t="array" aca="1" ref="C9765" ca="1">INDEX(Reel1,Spins[[#This Row],[Stop1]])</f>
        <v>🍒</v>
      </c>
      <c r="D9765">
        <f t="shared" ca="1" si="759"/>
        <v>2</v>
      </c>
      <c r="E9765" t="str" cm="1">
        <f t="array" aca="1" ref="E9765" ca="1">INDEX(Reel2,Spins[[#This Row],[Stop2]])</f>
        <v>🍋</v>
      </c>
      <c r="F9765">
        <f t="shared" ca="1" si="760"/>
        <v>31</v>
      </c>
      <c r="G9765" t="str" cm="1">
        <f t="array" aca="1" ref="G9765" ca="1">INDEX(Reel3,Spins[[#This Row],[Stop3]])</f>
        <v>💎</v>
      </c>
      <c r="H9765" t="b">
        <f ca="1">AND(Spins[[#This Row],[Sym1]]=Spins[[#This Row],[Sym2]],Spins[[#This Row],[Sym2]]=Spins[[#This Row],[Sym3]])</f>
        <v>0</v>
      </c>
      <c r="I9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5">
        <f t="shared" si="761"/>
        <v>1</v>
      </c>
      <c r="K9765">
        <f ca="1">Spins[[#This Row],[Mult]]*Spins[[#This Row],[Bet]]</f>
        <v>0</v>
      </c>
      <c r="L9765">
        <f ca="1">Spins[[#This Row],[Payout]]-Spins[[#This Row],[Bet]]</f>
        <v>-1</v>
      </c>
    </row>
    <row r="9766" spans="1:12" x14ac:dyDescent="0.3">
      <c r="A9766">
        <f t="shared" si="757"/>
        <v>9765</v>
      </c>
      <c r="B9766">
        <f t="shared" ca="1" si="758"/>
        <v>11</v>
      </c>
      <c r="C9766" t="str" cm="1">
        <f t="array" aca="1" ref="C9766" ca="1">INDEX(Reel1,Spins[[#This Row],[Stop1]])</f>
        <v>🍋</v>
      </c>
      <c r="D9766">
        <f t="shared" ca="1" si="759"/>
        <v>14</v>
      </c>
      <c r="E9766" t="str" cm="1">
        <f t="array" aca="1" ref="E9766" ca="1">INDEX(Reel2,Spins[[#This Row],[Stop2]])</f>
        <v>🍋</v>
      </c>
      <c r="F9766">
        <f t="shared" ca="1" si="760"/>
        <v>9</v>
      </c>
      <c r="G9766" t="str" cm="1">
        <f t="array" aca="1" ref="G9766" ca="1">INDEX(Reel3,Spins[[#This Row],[Stop3]])</f>
        <v>🍒</v>
      </c>
      <c r="H9766" t="b">
        <f ca="1">AND(Spins[[#This Row],[Sym1]]=Spins[[#This Row],[Sym2]],Spins[[#This Row],[Sym2]]=Spins[[#This Row],[Sym3]])</f>
        <v>0</v>
      </c>
      <c r="I9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66">
        <f t="shared" si="761"/>
        <v>1</v>
      </c>
      <c r="K9766">
        <f ca="1">Spins[[#This Row],[Mult]]*Spins[[#This Row],[Bet]]</f>
        <v>0.6</v>
      </c>
      <c r="L9766">
        <f ca="1">Spins[[#This Row],[Payout]]-Spins[[#This Row],[Bet]]</f>
        <v>-0.4</v>
      </c>
    </row>
    <row r="9767" spans="1:12" x14ac:dyDescent="0.3">
      <c r="A9767">
        <f t="shared" si="757"/>
        <v>9766</v>
      </c>
      <c r="B9767">
        <f t="shared" ca="1" si="758"/>
        <v>20</v>
      </c>
      <c r="C9767" t="str" cm="1">
        <f t="array" aca="1" ref="C9767" ca="1">INDEX(Reel1,Spins[[#This Row],[Stop1]])</f>
        <v>🍒</v>
      </c>
      <c r="D9767">
        <f t="shared" ca="1" si="759"/>
        <v>2</v>
      </c>
      <c r="E9767" t="str" cm="1">
        <f t="array" aca="1" ref="E9767" ca="1">INDEX(Reel2,Spins[[#This Row],[Stop2]])</f>
        <v>🍋</v>
      </c>
      <c r="F9767">
        <f t="shared" ca="1" si="760"/>
        <v>24</v>
      </c>
      <c r="G9767" t="str" cm="1">
        <f t="array" aca="1" ref="G9767" ca="1">INDEX(Reel3,Spins[[#This Row],[Stop3]])</f>
        <v>BAR</v>
      </c>
      <c r="H9767" t="b">
        <f ca="1">AND(Spins[[#This Row],[Sym1]]=Spins[[#This Row],[Sym2]],Spins[[#This Row],[Sym2]]=Spins[[#This Row],[Sym3]])</f>
        <v>0</v>
      </c>
      <c r="I9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7">
        <f t="shared" si="761"/>
        <v>1</v>
      </c>
      <c r="K9767">
        <f ca="1">Spins[[#This Row],[Mult]]*Spins[[#This Row],[Bet]]</f>
        <v>0</v>
      </c>
      <c r="L9767">
        <f ca="1">Spins[[#This Row],[Payout]]-Spins[[#This Row],[Bet]]</f>
        <v>-1</v>
      </c>
    </row>
    <row r="9768" spans="1:12" x14ac:dyDescent="0.3">
      <c r="A9768">
        <f t="shared" si="757"/>
        <v>9767</v>
      </c>
      <c r="B9768">
        <f t="shared" ca="1" si="758"/>
        <v>14</v>
      </c>
      <c r="C9768" t="str" cm="1">
        <f t="array" aca="1" ref="C9768" ca="1">INDEX(Reel1,Spins[[#This Row],[Stop1]])</f>
        <v>🍋</v>
      </c>
      <c r="D9768">
        <f t="shared" ca="1" si="759"/>
        <v>1</v>
      </c>
      <c r="E9768" t="str" cm="1">
        <f t="array" aca="1" ref="E9768" ca="1">INDEX(Reel2,Spins[[#This Row],[Stop2]])</f>
        <v>🍋</v>
      </c>
      <c r="F9768">
        <f t="shared" ca="1" si="760"/>
        <v>13</v>
      </c>
      <c r="G9768" t="str" cm="1">
        <f t="array" aca="1" ref="G9768" ca="1">INDEX(Reel3,Spins[[#This Row],[Stop3]])</f>
        <v>🍇</v>
      </c>
      <c r="H9768" t="b">
        <f ca="1">AND(Spins[[#This Row],[Sym1]]=Spins[[#This Row],[Sym2]],Spins[[#This Row],[Sym2]]=Spins[[#This Row],[Sym3]])</f>
        <v>0</v>
      </c>
      <c r="I9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68">
        <f t="shared" si="761"/>
        <v>1</v>
      </c>
      <c r="K9768">
        <f ca="1">Spins[[#This Row],[Mult]]*Spins[[#This Row],[Bet]]</f>
        <v>0.6</v>
      </c>
      <c r="L9768">
        <f ca="1">Spins[[#This Row],[Payout]]-Spins[[#This Row],[Bet]]</f>
        <v>-0.4</v>
      </c>
    </row>
    <row r="9769" spans="1:12" x14ac:dyDescent="0.3">
      <c r="A9769">
        <f t="shared" si="757"/>
        <v>9768</v>
      </c>
      <c r="B9769">
        <f t="shared" ca="1" si="758"/>
        <v>14</v>
      </c>
      <c r="C9769" t="str" cm="1">
        <f t="array" aca="1" ref="C9769" ca="1">INDEX(Reel1,Spins[[#This Row],[Stop1]])</f>
        <v>🍋</v>
      </c>
      <c r="D9769">
        <f t="shared" ca="1" si="759"/>
        <v>29</v>
      </c>
      <c r="E9769" t="str" cm="1">
        <f t="array" aca="1" ref="E9769" ca="1">INDEX(Reel2,Spins[[#This Row],[Stop2]])</f>
        <v>7️⃣</v>
      </c>
      <c r="F9769">
        <f t="shared" ca="1" si="760"/>
        <v>22</v>
      </c>
      <c r="G9769" t="str" cm="1">
        <f t="array" aca="1" ref="G9769" ca="1">INDEX(Reel3,Spins[[#This Row],[Stop3]])</f>
        <v>🔔</v>
      </c>
      <c r="H9769" t="b">
        <f ca="1">AND(Spins[[#This Row],[Sym1]]=Spins[[#This Row],[Sym2]],Spins[[#This Row],[Sym2]]=Spins[[#This Row],[Sym3]])</f>
        <v>0</v>
      </c>
      <c r="I9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69">
        <f t="shared" si="761"/>
        <v>1</v>
      </c>
      <c r="K9769">
        <f ca="1">Spins[[#This Row],[Mult]]*Spins[[#This Row],[Bet]]</f>
        <v>0</v>
      </c>
      <c r="L9769">
        <f ca="1">Spins[[#This Row],[Payout]]-Spins[[#This Row],[Bet]]</f>
        <v>-1</v>
      </c>
    </row>
    <row r="9770" spans="1:12" x14ac:dyDescent="0.3">
      <c r="A9770">
        <f t="shared" si="757"/>
        <v>9769</v>
      </c>
      <c r="B9770">
        <f t="shared" ca="1" si="758"/>
        <v>26</v>
      </c>
      <c r="C9770" t="str" cm="1">
        <f t="array" aca="1" ref="C9770" ca="1">INDEX(Reel1,Spins[[#This Row],[Stop1]])</f>
        <v>🔔</v>
      </c>
      <c r="D9770">
        <f t="shared" ca="1" si="759"/>
        <v>2</v>
      </c>
      <c r="E9770" t="str" cm="1">
        <f t="array" aca="1" ref="E9770" ca="1">INDEX(Reel2,Spins[[#This Row],[Stop2]])</f>
        <v>🍋</v>
      </c>
      <c r="F9770">
        <f t="shared" ca="1" si="760"/>
        <v>7</v>
      </c>
      <c r="G9770" t="str" cm="1">
        <f t="array" aca="1" ref="G9770" ca="1">INDEX(Reel3,Spins[[#This Row],[Stop3]])</f>
        <v>🍒</v>
      </c>
      <c r="H9770" t="b">
        <f ca="1">AND(Spins[[#This Row],[Sym1]]=Spins[[#This Row],[Sym2]],Spins[[#This Row],[Sym2]]=Spins[[#This Row],[Sym3]])</f>
        <v>0</v>
      </c>
      <c r="I9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0">
        <f t="shared" si="761"/>
        <v>1</v>
      </c>
      <c r="K9770">
        <f ca="1">Spins[[#This Row],[Mult]]*Spins[[#This Row],[Bet]]</f>
        <v>0</v>
      </c>
      <c r="L9770">
        <f ca="1">Spins[[#This Row],[Payout]]-Spins[[#This Row],[Bet]]</f>
        <v>-1</v>
      </c>
    </row>
    <row r="9771" spans="1:12" x14ac:dyDescent="0.3">
      <c r="A9771">
        <f t="shared" si="757"/>
        <v>9770</v>
      </c>
      <c r="B9771">
        <f t="shared" ca="1" si="758"/>
        <v>26</v>
      </c>
      <c r="C9771" t="str" cm="1">
        <f t="array" aca="1" ref="C9771" ca="1">INDEX(Reel1,Spins[[#This Row],[Stop1]])</f>
        <v>🔔</v>
      </c>
      <c r="D9771">
        <f t="shared" ca="1" si="759"/>
        <v>24</v>
      </c>
      <c r="E9771" t="str" cm="1">
        <f t="array" aca="1" ref="E9771" ca="1">INDEX(Reel2,Spins[[#This Row],[Stop2]])</f>
        <v>🍇</v>
      </c>
      <c r="F9771">
        <f t="shared" ca="1" si="760"/>
        <v>5</v>
      </c>
      <c r="G9771" t="str" cm="1">
        <f t="array" aca="1" ref="G9771" ca="1">INDEX(Reel3,Spins[[#This Row],[Stop3]])</f>
        <v>🍋</v>
      </c>
      <c r="H9771" t="b">
        <f ca="1">AND(Spins[[#This Row],[Sym1]]=Spins[[#This Row],[Sym2]],Spins[[#This Row],[Sym2]]=Spins[[#This Row],[Sym3]])</f>
        <v>0</v>
      </c>
      <c r="I9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1">
        <f t="shared" si="761"/>
        <v>1</v>
      </c>
      <c r="K9771">
        <f ca="1">Spins[[#This Row],[Mult]]*Spins[[#This Row],[Bet]]</f>
        <v>0</v>
      </c>
      <c r="L9771">
        <f ca="1">Spins[[#This Row],[Payout]]-Spins[[#This Row],[Bet]]</f>
        <v>-1</v>
      </c>
    </row>
    <row r="9772" spans="1:12" x14ac:dyDescent="0.3">
      <c r="A9772">
        <f t="shared" si="757"/>
        <v>9771</v>
      </c>
      <c r="B9772">
        <f t="shared" ca="1" si="758"/>
        <v>30</v>
      </c>
      <c r="C9772" t="str" cm="1">
        <f t="array" aca="1" ref="C9772" ca="1">INDEX(Reel1,Spins[[#This Row],[Stop1]])</f>
        <v>7️⃣</v>
      </c>
      <c r="D9772">
        <f t="shared" ca="1" si="759"/>
        <v>27</v>
      </c>
      <c r="E9772" t="str" cm="1">
        <f t="array" aca="1" ref="E9772" ca="1">INDEX(Reel2,Spins[[#This Row],[Stop2]])</f>
        <v>BAR</v>
      </c>
      <c r="F9772">
        <f t="shared" ca="1" si="760"/>
        <v>9</v>
      </c>
      <c r="G9772" t="str" cm="1">
        <f t="array" aca="1" ref="G9772" ca="1">INDEX(Reel3,Spins[[#This Row],[Stop3]])</f>
        <v>🍒</v>
      </c>
      <c r="H9772" t="b">
        <f ca="1">AND(Spins[[#This Row],[Sym1]]=Spins[[#This Row],[Sym2]],Spins[[#This Row],[Sym2]]=Spins[[#This Row],[Sym3]])</f>
        <v>0</v>
      </c>
      <c r="I9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2">
        <f t="shared" si="761"/>
        <v>1</v>
      </c>
      <c r="K9772">
        <f ca="1">Spins[[#This Row],[Mult]]*Spins[[#This Row],[Bet]]</f>
        <v>0</v>
      </c>
      <c r="L9772">
        <f ca="1">Spins[[#This Row],[Payout]]-Spins[[#This Row],[Bet]]</f>
        <v>-1</v>
      </c>
    </row>
    <row r="9773" spans="1:12" x14ac:dyDescent="0.3">
      <c r="A9773">
        <f t="shared" si="757"/>
        <v>9772</v>
      </c>
      <c r="B9773">
        <f t="shared" ca="1" si="758"/>
        <v>4</v>
      </c>
      <c r="C9773" t="str" cm="1">
        <f t="array" aca="1" ref="C9773" ca="1">INDEX(Reel1,Spins[[#This Row],[Stop1]])</f>
        <v>🍋</v>
      </c>
      <c r="D9773">
        <f t="shared" ca="1" si="759"/>
        <v>3</v>
      </c>
      <c r="E9773" t="str" cm="1">
        <f t="array" aca="1" ref="E9773" ca="1">INDEX(Reel2,Spins[[#This Row],[Stop2]])</f>
        <v>🍋</v>
      </c>
      <c r="F9773">
        <f t="shared" ca="1" si="760"/>
        <v>24</v>
      </c>
      <c r="G9773" t="str" cm="1">
        <f t="array" aca="1" ref="G9773" ca="1">INDEX(Reel3,Spins[[#This Row],[Stop3]])</f>
        <v>BAR</v>
      </c>
      <c r="H9773" t="b">
        <f ca="1">AND(Spins[[#This Row],[Sym1]]=Spins[[#This Row],[Sym2]],Spins[[#This Row],[Sym2]]=Spins[[#This Row],[Sym3]])</f>
        <v>0</v>
      </c>
      <c r="I9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73">
        <f t="shared" si="761"/>
        <v>1</v>
      </c>
      <c r="K9773">
        <f ca="1">Spins[[#This Row],[Mult]]*Spins[[#This Row],[Bet]]</f>
        <v>0.6</v>
      </c>
      <c r="L9773">
        <f ca="1">Spins[[#This Row],[Payout]]-Spins[[#This Row],[Bet]]</f>
        <v>-0.4</v>
      </c>
    </row>
    <row r="9774" spans="1:12" x14ac:dyDescent="0.3">
      <c r="A9774">
        <f t="shared" si="757"/>
        <v>9773</v>
      </c>
      <c r="B9774">
        <f t="shared" ca="1" si="758"/>
        <v>9</v>
      </c>
      <c r="C9774" t="str" cm="1">
        <f t="array" aca="1" ref="C9774" ca="1">INDEX(Reel1,Spins[[#This Row],[Stop1]])</f>
        <v>🍋</v>
      </c>
      <c r="D9774">
        <f t="shared" ca="1" si="759"/>
        <v>15</v>
      </c>
      <c r="E9774" t="str" cm="1">
        <f t="array" aca="1" ref="E9774" ca="1">INDEX(Reel2,Spins[[#This Row],[Stop2]])</f>
        <v>🍒</v>
      </c>
      <c r="F9774">
        <f t="shared" ca="1" si="760"/>
        <v>13</v>
      </c>
      <c r="G9774" t="str" cm="1">
        <f t="array" aca="1" ref="G9774" ca="1">INDEX(Reel3,Spins[[#This Row],[Stop3]])</f>
        <v>🍇</v>
      </c>
      <c r="H9774" t="b">
        <f ca="1">AND(Spins[[#This Row],[Sym1]]=Spins[[#This Row],[Sym2]],Spins[[#This Row],[Sym2]]=Spins[[#This Row],[Sym3]])</f>
        <v>0</v>
      </c>
      <c r="I9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4">
        <f t="shared" si="761"/>
        <v>1</v>
      </c>
      <c r="K9774">
        <f ca="1">Spins[[#This Row],[Mult]]*Spins[[#This Row],[Bet]]</f>
        <v>0</v>
      </c>
      <c r="L9774">
        <f ca="1">Spins[[#This Row],[Payout]]-Spins[[#This Row],[Bet]]</f>
        <v>-1</v>
      </c>
    </row>
    <row r="9775" spans="1:12" x14ac:dyDescent="0.3">
      <c r="A9775">
        <f t="shared" si="757"/>
        <v>9774</v>
      </c>
      <c r="B9775">
        <f t="shared" ca="1" si="758"/>
        <v>12</v>
      </c>
      <c r="C9775" t="str" cm="1">
        <f t="array" aca="1" ref="C9775" ca="1">INDEX(Reel1,Spins[[#This Row],[Stop1]])</f>
        <v>🍋</v>
      </c>
      <c r="D9775">
        <f t="shared" ca="1" si="759"/>
        <v>1</v>
      </c>
      <c r="E9775" t="str" cm="1">
        <f t="array" aca="1" ref="E9775" ca="1">INDEX(Reel2,Spins[[#This Row],[Stop2]])</f>
        <v>🍋</v>
      </c>
      <c r="F9775">
        <f t="shared" ca="1" si="760"/>
        <v>24</v>
      </c>
      <c r="G9775" t="str" cm="1">
        <f t="array" aca="1" ref="G9775" ca="1">INDEX(Reel3,Spins[[#This Row],[Stop3]])</f>
        <v>BAR</v>
      </c>
      <c r="H9775" t="b">
        <f ca="1">AND(Spins[[#This Row],[Sym1]]=Spins[[#This Row],[Sym2]],Spins[[#This Row],[Sym2]]=Spins[[#This Row],[Sym3]])</f>
        <v>0</v>
      </c>
      <c r="I9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75">
        <f t="shared" si="761"/>
        <v>1</v>
      </c>
      <c r="K9775">
        <f ca="1">Spins[[#This Row],[Mult]]*Spins[[#This Row],[Bet]]</f>
        <v>0.6</v>
      </c>
      <c r="L9775">
        <f ca="1">Spins[[#This Row],[Payout]]-Spins[[#This Row],[Bet]]</f>
        <v>-0.4</v>
      </c>
    </row>
    <row r="9776" spans="1:12" x14ac:dyDescent="0.3">
      <c r="A9776">
        <f t="shared" si="757"/>
        <v>9775</v>
      </c>
      <c r="B9776">
        <f t="shared" ca="1" si="758"/>
        <v>20</v>
      </c>
      <c r="C9776" t="str" cm="1">
        <f t="array" aca="1" ref="C9776" ca="1">INDEX(Reel1,Spins[[#This Row],[Stop1]])</f>
        <v>🍒</v>
      </c>
      <c r="D9776">
        <f t="shared" ca="1" si="759"/>
        <v>2</v>
      </c>
      <c r="E9776" t="str" cm="1">
        <f t="array" aca="1" ref="E9776" ca="1">INDEX(Reel2,Spins[[#This Row],[Stop2]])</f>
        <v>🍋</v>
      </c>
      <c r="F9776">
        <f t="shared" ca="1" si="760"/>
        <v>29</v>
      </c>
      <c r="G9776" t="str" cm="1">
        <f t="array" aca="1" ref="G9776" ca="1">INDEX(Reel3,Spins[[#This Row],[Stop3]])</f>
        <v>7️⃣</v>
      </c>
      <c r="H9776" t="b">
        <f ca="1">AND(Spins[[#This Row],[Sym1]]=Spins[[#This Row],[Sym2]],Spins[[#This Row],[Sym2]]=Spins[[#This Row],[Sym3]])</f>
        <v>0</v>
      </c>
      <c r="I9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6">
        <f t="shared" si="761"/>
        <v>1</v>
      </c>
      <c r="K9776">
        <f ca="1">Spins[[#This Row],[Mult]]*Spins[[#This Row],[Bet]]</f>
        <v>0</v>
      </c>
      <c r="L9776">
        <f ca="1">Spins[[#This Row],[Payout]]-Spins[[#This Row],[Bet]]</f>
        <v>-1</v>
      </c>
    </row>
    <row r="9777" spans="1:12" x14ac:dyDescent="0.3">
      <c r="A9777">
        <f t="shared" si="757"/>
        <v>9776</v>
      </c>
      <c r="B9777">
        <f t="shared" ca="1" si="758"/>
        <v>19</v>
      </c>
      <c r="C9777" t="str" cm="1">
        <f t="array" aca="1" ref="C9777" ca="1">INDEX(Reel1,Spins[[#This Row],[Stop1]])</f>
        <v>🍒</v>
      </c>
      <c r="D9777">
        <f t="shared" ca="1" si="759"/>
        <v>31</v>
      </c>
      <c r="E9777" t="str" cm="1">
        <f t="array" aca="1" ref="E9777" ca="1">INDEX(Reel2,Spins[[#This Row],[Stop2]])</f>
        <v>💎</v>
      </c>
      <c r="F9777">
        <f t="shared" ca="1" si="760"/>
        <v>1</v>
      </c>
      <c r="G9777" t="str" cm="1">
        <f t="array" aca="1" ref="G9777" ca="1">INDEX(Reel3,Spins[[#This Row],[Stop3]])</f>
        <v>🍋</v>
      </c>
      <c r="H9777" t="b">
        <f ca="1">AND(Spins[[#This Row],[Sym1]]=Spins[[#This Row],[Sym2]],Spins[[#This Row],[Sym2]]=Spins[[#This Row],[Sym3]])</f>
        <v>0</v>
      </c>
      <c r="I9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7">
        <f t="shared" si="761"/>
        <v>1</v>
      </c>
      <c r="K9777">
        <f ca="1">Spins[[#This Row],[Mult]]*Spins[[#This Row],[Bet]]</f>
        <v>0</v>
      </c>
      <c r="L9777">
        <f ca="1">Spins[[#This Row],[Payout]]-Spins[[#This Row],[Bet]]</f>
        <v>-1</v>
      </c>
    </row>
    <row r="9778" spans="1:12" x14ac:dyDescent="0.3">
      <c r="A9778">
        <f t="shared" si="757"/>
        <v>9777</v>
      </c>
      <c r="B9778">
        <f t="shared" ca="1" si="758"/>
        <v>17</v>
      </c>
      <c r="C9778" t="str" cm="1">
        <f t="array" aca="1" ref="C9778" ca="1">INDEX(Reel1,Spins[[#This Row],[Stop1]])</f>
        <v>🍒</v>
      </c>
      <c r="D9778">
        <f t="shared" ca="1" si="759"/>
        <v>2</v>
      </c>
      <c r="E9778" t="str" cm="1">
        <f t="array" aca="1" ref="E9778" ca="1">INDEX(Reel2,Spins[[#This Row],[Stop2]])</f>
        <v>🍋</v>
      </c>
      <c r="F9778">
        <f t="shared" ca="1" si="760"/>
        <v>24</v>
      </c>
      <c r="G9778" t="str" cm="1">
        <f t="array" aca="1" ref="G9778" ca="1">INDEX(Reel3,Spins[[#This Row],[Stop3]])</f>
        <v>BAR</v>
      </c>
      <c r="H9778" t="b">
        <f ca="1">AND(Spins[[#This Row],[Sym1]]=Spins[[#This Row],[Sym2]],Spins[[#This Row],[Sym2]]=Spins[[#This Row],[Sym3]])</f>
        <v>0</v>
      </c>
      <c r="I9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78">
        <f t="shared" si="761"/>
        <v>1</v>
      </c>
      <c r="K9778">
        <f ca="1">Spins[[#This Row],[Mult]]*Spins[[#This Row],[Bet]]</f>
        <v>0</v>
      </c>
      <c r="L9778">
        <f ca="1">Spins[[#This Row],[Payout]]-Spins[[#This Row],[Bet]]</f>
        <v>-1</v>
      </c>
    </row>
    <row r="9779" spans="1:12" x14ac:dyDescent="0.3">
      <c r="A9779">
        <f t="shared" si="757"/>
        <v>9778</v>
      </c>
      <c r="B9779">
        <f t="shared" ca="1" si="758"/>
        <v>21</v>
      </c>
      <c r="C9779" t="str" cm="1">
        <f t="array" aca="1" ref="C9779" ca="1">INDEX(Reel1,Spins[[#This Row],[Stop1]])</f>
        <v>🍒</v>
      </c>
      <c r="D9779">
        <f t="shared" ca="1" si="759"/>
        <v>20</v>
      </c>
      <c r="E9779" t="str" cm="1">
        <f t="array" aca="1" ref="E9779" ca="1">INDEX(Reel2,Spins[[#This Row],[Stop2]])</f>
        <v>🍒</v>
      </c>
      <c r="F9779">
        <f t="shared" ca="1" si="760"/>
        <v>27</v>
      </c>
      <c r="G9779" t="str" cm="1">
        <f t="array" aca="1" ref="G9779" ca="1">INDEX(Reel3,Spins[[#This Row],[Stop3]])</f>
        <v>7️⃣</v>
      </c>
      <c r="H9779" t="b">
        <f ca="1">AND(Spins[[#This Row],[Sym1]]=Spins[[#This Row],[Sym2]],Spins[[#This Row],[Sym2]]=Spins[[#This Row],[Sym3]])</f>
        <v>0</v>
      </c>
      <c r="I9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779">
        <f t="shared" si="761"/>
        <v>1</v>
      </c>
      <c r="K9779">
        <f ca="1">Spins[[#This Row],[Mult]]*Spins[[#This Row],[Bet]]</f>
        <v>0.8</v>
      </c>
      <c r="L9779">
        <f ca="1">Spins[[#This Row],[Payout]]-Spins[[#This Row],[Bet]]</f>
        <v>-0.19999999999999996</v>
      </c>
    </row>
    <row r="9780" spans="1:12" x14ac:dyDescent="0.3">
      <c r="A9780">
        <f t="shared" si="757"/>
        <v>9779</v>
      </c>
      <c r="B9780">
        <f t="shared" ca="1" si="758"/>
        <v>28</v>
      </c>
      <c r="C9780" t="str" cm="1">
        <f t="array" aca="1" ref="C9780" ca="1">INDEX(Reel1,Spins[[#This Row],[Stop1]])</f>
        <v>BAR</v>
      </c>
      <c r="D9780">
        <f t="shared" ca="1" si="759"/>
        <v>15</v>
      </c>
      <c r="E9780" t="str" cm="1">
        <f t="array" aca="1" ref="E9780" ca="1">INDEX(Reel2,Spins[[#This Row],[Stop2]])</f>
        <v>🍒</v>
      </c>
      <c r="F9780">
        <f t="shared" ca="1" si="760"/>
        <v>3</v>
      </c>
      <c r="G9780" t="str" cm="1">
        <f t="array" aca="1" ref="G9780" ca="1">INDEX(Reel3,Spins[[#This Row],[Stop3]])</f>
        <v>🍋</v>
      </c>
      <c r="H9780" t="b">
        <f ca="1">AND(Spins[[#This Row],[Sym1]]=Spins[[#This Row],[Sym2]],Spins[[#This Row],[Sym2]]=Spins[[#This Row],[Sym3]])</f>
        <v>0</v>
      </c>
      <c r="I9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0">
        <f t="shared" si="761"/>
        <v>1</v>
      </c>
      <c r="K9780">
        <f ca="1">Spins[[#This Row],[Mult]]*Spins[[#This Row],[Bet]]</f>
        <v>0</v>
      </c>
      <c r="L9780">
        <f ca="1">Spins[[#This Row],[Payout]]-Spins[[#This Row],[Bet]]</f>
        <v>-1</v>
      </c>
    </row>
    <row r="9781" spans="1:12" x14ac:dyDescent="0.3">
      <c r="A9781">
        <f t="shared" si="757"/>
        <v>9780</v>
      </c>
      <c r="B9781">
        <f t="shared" ca="1" si="758"/>
        <v>30</v>
      </c>
      <c r="C9781" t="str" cm="1">
        <f t="array" aca="1" ref="C9781" ca="1">INDEX(Reel1,Spins[[#This Row],[Stop1]])</f>
        <v>7️⃣</v>
      </c>
      <c r="D9781">
        <f t="shared" ca="1" si="759"/>
        <v>2</v>
      </c>
      <c r="E9781" t="str" cm="1">
        <f t="array" aca="1" ref="E9781" ca="1">INDEX(Reel2,Spins[[#This Row],[Stop2]])</f>
        <v>🍋</v>
      </c>
      <c r="F9781">
        <f t="shared" ca="1" si="760"/>
        <v>29</v>
      </c>
      <c r="G9781" t="str" cm="1">
        <f t="array" aca="1" ref="G9781" ca="1">INDEX(Reel3,Spins[[#This Row],[Stop3]])</f>
        <v>7️⃣</v>
      </c>
      <c r="H9781" t="b">
        <f ca="1">AND(Spins[[#This Row],[Sym1]]=Spins[[#This Row],[Sym2]],Spins[[#This Row],[Sym2]]=Spins[[#This Row],[Sym3]])</f>
        <v>0</v>
      </c>
      <c r="I9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1">
        <f t="shared" si="761"/>
        <v>1</v>
      </c>
      <c r="K9781">
        <f ca="1">Spins[[#This Row],[Mult]]*Spins[[#This Row],[Bet]]</f>
        <v>0</v>
      </c>
      <c r="L9781">
        <f ca="1">Spins[[#This Row],[Payout]]-Spins[[#This Row],[Bet]]</f>
        <v>-1</v>
      </c>
    </row>
    <row r="9782" spans="1:12" x14ac:dyDescent="0.3">
      <c r="A9782">
        <f t="shared" si="757"/>
        <v>9781</v>
      </c>
      <c r="B9782">
        <f t="shared" ca="1" si="758"/>
        <v>4</v>
      </c>
      <c r="C9782" t="str" cm="1">
        <f t="array" aca="1" ref="C9782" ca="1">INDEX(Reel1,Spins[[#This Row],[Stop1]])</f>
        <v>🍋</v>
      </c>
      <c r="D9782">
        <f t="shared" ca="1" si="759"/>
        <v>11</v>
      </c>
      <c r="E9782" t="str" cm="1">
        <f t="array" aca="1" ref="E9782" ca="1">INDEX(Reel2,Spins[[#This Row],[Stop2]])</f>
        <v>🍋</v>
      </c>
      <c r="F9782">
        <f t="shared" ca="1" si="760"/>
        <v>19</v>
      </c>
      <c r="G9782" t="str" cm="1">
        <f t="array" aca="1" ref="G9782" ca="1">INDEX(Reel3,Spins[[#This Row],[Stop3]])</f>
        <v>🔔</v>
      </c>
      <c r="H9782" t="b">
        <f ca="1">AND(Spins[[#This Row],[Sym1]]=Spins[[#This Row],[Sym2]],Spins[[#This Row],[Sym2]]=Spins[[#This Row],[Sym3]])</f>
        <v>0</v>
      </c>
      <c r="I9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82">
        <f t="shared" si="761"/>
        <v>1</v>
      </c>
      <c r="K9782">
        <f ca="1">Spins[[#This Row],[Mult]]*Spins[[#This Row],[Bet]]</f>
        <v>0.6</v>
      </c>
      <c r="L9782">
        <f ca="1">Spins[[#This Row],[Payout]]-Spins[[#This Row],[Bet]]</f>
        <v>-0.4</v>
      </c>
    </row>
    <row r="9783" spans="1:12" x14ac:dyDescent="0.3">
      <c r="A9783">
        <f t="shared" si="757"/>
        <v>9782</v>
      </c>
      <c r="B9783">
        <f t="shared" ca="1" si="758"/>
        <v>3</v>
      </c>
      <c r="C9783" t="str" cm="1">
        <f t="array" aca="1" ref="C9783" ca="1">INDEX(Reel1,Spins[[#This Row],[Stop1]])</f>
        <v>🍋</v>
      </c>
      <c r="D9783">
        <f t="shared" ca="1" si="759"/>
        <v>15</v>
      </c>
      <c r="E9783" t="str" cm="1">
        <f t="array" aca="1" ref="E9783" ca="1">INDEX(Reel2,Spins[[#This Row],[Stop2]])</f>
        <v>🍒</v>
      </c>
      <c r="F9783">
        <f t="shared" ca="1" si="760"/>
        <v>19</v>
      </c>
      <c r="G9783" t="str" cm="1">
        <f t="array" aca="1" ref="G9783" ca="1">INDEX(Reel3,Spins[[#This Row],[Stop3]])</f>
        <v>🔔</v>
      </c>
      <c r="H9783" t="b">
        <f ca="1">AND(Spins[[#This Row],[Sym1]]=Spins[[#This Row],[Sym2]],Spins[[#This Row],[Sym2]]=Spins[[#This Row],[Sym3]])</f>
        <v>0</v>
      </c>
      <c r="I9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3">
        <f t="shared" si="761"/>
        <v>1</v>
      </c>
      <c r="K9783">
        <f ca="1">Spins[[#This Row],[Mult]]*Spins[[#This Row],[Bet]]</f>
        <v>0</v>
      </c>
      <c r="L9783">
        <f ca="1">Spins[[#This Row],[Payout]]-Spins[[#This Row],[Bet]]</f>
        <v>-1</v>
      </c>
    </row>
    <row r="9784" spans="1:12" x14ac:dyDescent="0.3">
      <c r="A9784">
        <f t="shared" si="757"/>
        <v>9783</v>
      </c>
      <c r="B9784">
        <f t="shared" ca="1" si="758"/>
        <v>29</v>
      </c>
      <c r="C9784" t="str" cm="1">
        <f t="array" aca="1" ref="C9784" ca="1">INDEX(Reel1,Spins[[#This Row],[Stop1]])</f>
        <v>7️⃣</v>
      </c>
      <c r="D9784">
        <f t="shared" ca="1" si="759"/>
        <v>8</v>
      </c>
      <c r="E9784" t="str" cm="1">
        <f t="array" aca="1" ref="E9784" ca="1">INDEX(Reel2,Spins[[#This Row],[Stop2]])</f>
        <v>🍋</v>
      </c>
      <c r="F9784">
        <f t="shared" ca="1" si="760"/>
        <v>26</v>
      </c>
      <c r="G9784" t="str" cm="1">
        <f t="array" aca="1" ref="G9784" ca="1">INDEX(Reel3,Spins[[#This Row],[Stop3]])</f>
        <v>BAR</v>
      </c>
      <c r="H9784" t="b">
        <f ca="1">AND(Spins[[#This Row],[Sym1]]=Spins[[#This Row],[Sym2]],Spins[[#This Row],[Sym2]]=Spins[[#This Row],[Sym3]])</f>
        <v>0</v>
      </c>
      <c r="I9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4">
        <f t="shared" si="761"/>
        <v>1</v>
      </c>
      <c r="K9784">
        <f ca="1">Spins[[#This Row],[Mult]]*Spins[[#This Row],[Bet]]</f>
        <v>0</v>
      </c>
      <c r="L9784">
        <f ca="1">Spins[[#This Row],[Payout]]-Spins[[#This Row],[Bet]]</f>
        <v>-1</v>
      </c>
    </row>
    <row r="9785" spans="1:12" x14ac:dyDescent="0.3">
      <c r="A9785">
        <f t="shared" si="757"/>
        <v>9784</v>
      </c>
      <c r="B9785">
        <f t="shared" ca="1" si="758"/>
        <v>29</v>
      </c>
      <c r="C9785" t="str" cm="1">
        <f t="array" aca="1" ref="C9785" ca="1">INDEX(Reel1,Spins[[#This Row],[Stop1]])</f>
        <v>7️⃣</v>
      </c>
      <c r="D9785">
        <f t="shared" ca="1" si="759"/>
        <v>25</v>
      </c>
      <c r="E9785" t="str" cm="1">
        <f t="array" aca="1" ref="E9785" ca="1">INDEX(Reel2,Spins[[#This Row],[Stop2]])</f>
        <v>🔔</v>
      </c>
      <c r="F9785">
        <f t="shared" ca="1" si="760"/>
        <v>29</v>
      </c>
      <c r="G9785" t="str" cm="1">
        <f t="array" aca="1" ref="G9785" ca="1">INDEX(Reel3,Spins[[#This Row],[Stop3]])</f>
        <v>7️⃣</v>
      </c>
      <c r="H9785" t="b">
        <f ca="1">AND(Spins[[#This Row],[Sym1]]=Spins[[#This Row],[Sym2]],Spins[[#This Row],[Sym2]]=Spins[[#This Row],[Sym3]])</f>
        <v>0</v>
      </c>
      <c r="I9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5">
        <f t="shared" si="761"/>
        <v>1</v>
      </c>
      <c r="K9785">
        <f ca="1">Spins[[#This Row],[Mult]]*Spins[[#This Row],[Bet]]</f>
        <v>0</v>
      </c>
      <c r="L9785">
        <f ca="1">Spins[[#This Row],[Payout]]-Spins[[#This Row],[Bet]]</f>
        <v>-1</v>
      </c>
    </row>
    <row r="9786" spans="1:12" x14ac:dyDescent="0.3">
      <c r="A9786">
        <f t="shared" si="757"/>
        <v>9785</v>
      </c>
      <c r="B9786">
        <f t="shared" ca="1" si="758"/>
        <v>27</v>
      </c>
      <c r="C9786" t="str" cm="1">
        <f t="array" aca="1" ref="C9786" ca="1">INDEX(Reel1,Spins[[#This Row],[Stop1]])</f>
        <v>BAR</v>
      </c>
      <c r="D9786">
        <f t="shared" ca="1" si="759"/>
        <v>29</v>
      </c>
      <c r="E9786" t="str" cm="1">
        <f t="array" aca="1" ref="E9786" ca="1">INDEX(Reel2,Spins[[#This Row],[Stop2]])</f>
        <v>7️⃣</v>
      </c>
      <c r="F9786">
        <f t="shared" ca="1" si="760"/>
        <v>19</v>
      </c>
      <c r="G9786" t="str" cm="1">
        <f t="array" aca="1" ref="G9786" ca="1">INDEX(Reel3,Spins[[#This Row],[Stop3]])</f>
        <v>🔔</v>
      </c>
      <c r="H9786" t="b">
        <f ca="1">AND(Spins[[#This Row],[Sym1]]=Spins[[#This Row],[Sym2]],Spins[[#This Row],[Sym2]]=Spins[[#This Row],[Sym3]])</f>
        <v>0</v>
      </c>
      <c r="I9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6">
        <f t="shared" si="761"/>
        <v>1</v>
      </c>
      <c r="K9786">
        <f ca="1">Spins[[#This Row],[Mult]]*Spins[[#This Row],[Bet]]</f>
        <v>0</v>
      </c>
      <c r="L9786">
        <f ca="1">Spins[[#This Row],[Payout]]-Spins[[#This Row],[Bet]]</f>
        <v>-1</v>
      </c>
    </row>
    <row r="9787" spans="1:12" x14ac:dyDescent="0.3">
      <c r="A9787">
        <f t="shared" si="757"/>
        <v>9786</v>
      </c>
      <c r="B9787">
        <f t="shared" ca="1" si="758"/>
        <v>19</v>
      </c>
      <c r="C9787" t="str" cm="1">
        <f t="array" aca="1" ref="C9787" ca="1">INDEX(Reel1,Spins[[#This Row],[Stop1]])</f>
        <v>🍒</v>
      </c>
      <c r="D9787">
        <f t="shared" ca="1" si="759"/>
        <v>25</v>
      </c>
      <c r="E9787" t="str" cm="1">
        <f t="array" aca="1" ref="E9787" ca="1">INDEX(Reel2,Spins[[#This Row],[Stop2]])</f>
        <v>🔔</v>
      </c>
      <c r="F9787">
        <f t="shared" ca="1" si="760"/>
        <v>3</v>
      </c>
      <c r="G9787" t="str" cm="1">
        <f t="array" aca="1" ref="G9787" ca="1">INDEX(Reel3,Spins[[#This Row],[Stop3]])</f>
        <v>🍋</v>
      </c>
      <c r="H9787" t="b">
        <f ca="1">AND(Spins[[#This Row],[Sym1]]=Spins[[#This Row],[Sym2]],Spins[[#This Row],[Sym2]]=Spins[[#This Row],[Sym3]])</f>
        <v>0</v>
      </c>
      <c r="I9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7">
        <f t="shared" si="761"/>
        <v>1</v>
      </c>
      <c r="K9787">
        <f ca="1">Spins[[#This Row],[Mult]]*Spins[[#This Row],[Bet]]</f>
        <v>0</v>
      </c>
      <c r="L9787">
        <f ca="1">Spins[[#This Row],[Payout]]-Spins[[#This Row],[Bet]]</f>
        <v>-1</v>
      </c>
    </row>
    <row r="9788" spans="1:12" x14ac:dyDescent="0.3">
      <c r="A9788">
        <f t="shared" si="757"/>
        <v>9787</v>
      </c>
      <c r="B9788">
        <f t="shared" ca="1" si="758"/>
        <v>23</v>
      </c>
      <c r="C9788" t="str" cm="1">
        <f t="array" aca="1" ref="C9788" ca="1">INDEX(Reel1,Spins[[#This Row],[Stop1]])</f>
        <v>🍇</v>
      </c>
      <c r="D9788">
        <f t="shared" ca="1" si="759"/>
        <v>18</v>
      </c>
      <c r="E9788" t="str" cm="1">
        <f t="array" aca="1" ref="E9788" ca="1">INDEX(Reel2,Spins[[#This Row],[Stop2]])</f>
        <v>🍒</v>
      </c>
      <c r="F9788">
        <f t="shared" ca="1" si="760"/>
        <v>22</v>
      </c>
      <c r="G9788" t="str" cm="1">
        <f t="array" aca="1" ref="G9788" ca="1">INDEX(Reel3,Spins[[#This Row],[Stop3]])</f>
        <v>🔔</v>
      </c>
      <c r="H9788" t="b">
        <f ca="1">AND(Spins[[#This Row],[Sym1]]=Spins[[#This Row],[Sym2]],Spins[[#This Row],[Sym2]]=Spins[[#This Row],[Sym3]])</f>
        <v>0</v>
      </c>
      <c r="I9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8">
        <f t="shared" si="761"/>
        <v>1</v>
      </c>
      <c r="K9788">
        <f ca="1">Spins[[#This Row],[Mult]]*Spins[[#This Row],[Bet]]</f>
        <v>0</v>
      </c>
      <c r="L9788">
        <f ca="1">Spins[[#This Row],[Payout]]-Spins[[#This Row],[Bet]]</f>
        <v>-1</v>
      </c>
    </row>
    <row r="9789" spans="1:12" x14ac:dyDescent="0.3">
      <c r="A9789">
        <f t="shared" si="757"/>
        <v>9788</v>
      </c>
      <c r="B9789">
        <f t="shared" ca="1" si="758"/>
        <v>26</v>
      </c>
      <c r="C9789" t="str" cm="1">
        <f t="array" aca="1" ref="C9789" ca="1">INDEX(Reel1,Spins[[#This Row],[Stop1]])</f>
        <v>🔔</v>
      </c>
      <c r="D9789">
        <f t="shared" ca="1" si="759"/>
        <v>6</v>
      </c>
      <c r="E9789" t="str" cm="1">
        <f t="array" aca="1" ref="E9789" ca="1">INDEX(Reel2,Spins[[#This Row],[Stop2]])</f>
        <v>🍋</v>
      </c>
      <c r="F9789">
        <f t="shared" ca="1" si="760"/>
        <v>2</v>
      </c>
      <c r="G9789" t="str" cm="1">
        <f t="array" aca="1" ref="G9789" ca="1">INDEX(Reel3,Spins[[#This Row],[Stop3]])</f>
        <v>🍋</v>
      </c>
      <c r="H9789" t="b">
        <f ca="1">AND(Spins[[#This Row],[Sym1]]=Spins[[#This Row],[Sym2]],Spins[[#This Row],[Sym2]]=Spins[[#This Row],[Sym3]])</f>
        <v>0</v>
      </c>
      <c r="I9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89">
        <f t="shared" si="761"/>
        <v>1</v>
      </c>
      <c r="K9789">
        <f ca="1">Spins[[#This Row],[Mult]]*Spins[[#This Row],[Bet]]</f>
        <v>0</v>
      </c>
      <c r="L9789">
        <f ca="1">Spins[[#This Row],[Payout]]-Spins[[#This Row],[Bet]]</f>
        <v>-1</v>
      </c>
    </row>
    <row r="9790" spans="1:12" x14ac:dyDescent="0.3">
      <c r="A9790">
        <f t="shared" si="757"/>
        <v>9789</v>
      </c>
      <c r="B9790">
        <f t="shared" ca="1" si="758"/>
        <v>17</v>
      </c>
      <c r="C9790" t="str" cm="1">
        <f t="array" aca="1" ref="C9790" ca="1">INDEX(Reel1,Spins[[#This Row],[Stop1]])</f>
        <v>🍒</v>
      </c>
      <c r="D9790">
        <f t="shared" ca="1" si="759"/>
        <v>5</v>
      </c>
      <c r="E9790" t="str" cm="1">
        <f t="array" aca="1" ref="E9790" ca="1">INDEX(Reel2,Spins[[#This Row],[Stop2]])</f>
        <v>🍋</v>
      </c>
      <c r="F9790">
        <f t="shared" ca="1" si="760"/>
        <v>14</v>
      </c>
      <c r="G9790" t="str" cm="1">
        <f t="array" aca="1" ref="G9790" ca="1">INDEX(Reel3,Spins[[#This Row],[Stop3]])</f>
        <v>🍇</v>
      </c>
      <c r="H9790" t="b">
        <f ca="1">AND(Spins[[#This Row],[Sym1]]=Spins[[#This Row],[Sym2]],Spins[[#This Row],[Sym2]]=Spins[[#This Row],[Sym3]])</f>
        <v>0</v>
      </c>
      <c r="I9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0">
        <f t="shared" si="761"/>
        <v>1</v>
      </c>
      <c r="K9790">
        <f ca="1">Spins[[#This Row],[Mult]]*Spins[[#This Row],[Bet]]</f>
        <v>0</v>
      </c>
      <c r="L9790">
        <f ca="1">Spins[[#This Row],[Payout]]-Spins[[#This Row],[Bet]]</f>
        <v>-1</v>
      </c>
    </row>
    <row r="9791" spans="1:12" x14ac:dyDescent="0.3">
      <c r="A9791">
        <f t="shared" si="757"/>
        <v>9790</v>
      </c>
      <c r="B9791">
        <f t="shared" ca="1" si="758"/>
        <v>12</v>
      </c>
      <c r="C9791" t="str" cm="1">
        <f t="array" aca="1" ref="C9791" ca="1">INDEX(Reel1,Spins[[#This Row],[Stop1]])</f>
        <v>🍋</v>
      </c>
      <c r="D9791">
        <f t="shared" ca="1" si="759"/>
        <v>18</v>
      </c>
      <c r="E9791" t="str" cm="1">
        <f t="array" aca="1" ref="E9791" ca="1">INDEX(Reel2,Spins[[#This Row],[Stop2]])</f>
        <v>🍒</v>
      </c>
      <c r="F9791">
        <f t="shared" ca="1" si="760"/>
        <v>1</v>
      </c>
      <c r="G9791" t="str" cm="1">
        <f t="array" aca="1" ref="G9791" ca="1">INDEX(Reel3,Spins[[#This Row],[Stop3]])</f>
        <v>🍋</v>
      </c>
      <c r="H9791" t="b">
        <f ca="1">AND(Spins[[#This Row],[Sym1]]=Spins[[#This Row],[Sym2]],Spins[[#This Row],[Sym2]]=Spins[[#This Row],[Sym3]])</f>
        <v>0</v>
      </c>
      <c r="I9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1">
        <f t="shared" si="761"/>
        <v>1</v>
      </c>
      <c r="K9791">
        <f ca="1">Spins[[#This Row],[Mult]]*Spins[[#This Row],[Bet]]</f>
        <v>0</v>
      </c>
      <c r="L9791">
        <f ca="1">Spins[[#This Row],[Payout]]-Spins[[#This Row],[Bet]]</f>
        <v>-1</v>
      </c>
    </row>
    <row r="9792" spans="1:12" x14ac:dyDescent="0.3">
      <c r="A9792">
        <f t="shared" si="757"/>
        <v>9791</v>
      </c>
      <c r="B9792">
        <f t="shared" ca="1" si="758"/>
        <v>14</v>
      </c>
      <c r="C9792" t="str" cm="1">
        <f t="array" aca="1" ref="C9792" ca="1">INDEX(Reel1,Spins[[#This Row],[Stop1]])</f>
        <v>🍋</v>
      </c>
      <c r="D9792">
        <f t="shared" ca="1" si="759"/>
        <v>19</v>
      </c>
      <c r="E9792" t="str" cm="1">
        <f t="array" aca="1" ref="E9792" ca="1">INDEX(Reel2,Spins[[#This Row],[Stop2]])</f>
        <v>🍒</v>
      </c>
      <c r="F9792">
        <f t="shared" ca="1" si="760"/>
        <v>29</v>
      </c>
      <c r="G9792" t="str" cm="1">
        <f t="array" aca="1" ref="G9792" ca="1">INDEX(Reel3,Spins[[#This Row],[Stop3]])</f>
        <v>7️⃣</v>
      </c>
      <c r="H9792" t="b">
        <f ca="1">AND(Spins[[#This Row],[Sym1]]=Spins[[#This Row],[Sym2]],Spins[[#This Row],[Sym2]]=Spins[[#This Row],[Sym3]])</f>
        <v>0</v>
      </c>
      <c r="I9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2">
        <f t="shared" si="761"/>
        <v>1</v>
      </c>
      <c r="K9792">
        <f ca="1">Spins[[#This Row],[Mult]]*Spins[[#This Row],[Bet]]</f>
        <v>0</v>
      </c>
      <c r="L9792">
        <f ca="1">Spins[[#This Row],[Payout]]-Spins[[#This Row],[Bet]]</f>
        <v>-1</v>
      </c>
    </row>
    <row r="9793" spans="1:12" x14ac:dyDescent="0.3">
      <c r="A9793">
        <f t="shared" si="757"/>
        <v>9792</v>
      </c>
      <c r="B9793">
        <f t="shared" ca="1" si="758"/>
        <v>2</v>
      </c>
      <c r="C9793" t="str" cm="1">
        <f t="array" aca="1" ref="C9793" ca="1">INDEX(Reel1,Spins[[#This Row],[Stop1]])</f>
        <v>🍋</v>
      </c>
      <c r="D9793">
        <f t="shared" ca="1" si="759"/>
        <v>4</v>
      </c>
      <c r="E9793" t="str" cm="1">
        <f t="array" aca="1" ref="E9793" ca="1">INDEX(Reel2,Spins[[#This Row],[Stop2]])</f>
        <v>🍋</v>
      </c>
      <c r="F9793">
        <f t="shared" ca="1" si="760"/>
        <v>18</v>
      </c>
      <c r="G9793" t="str" cm="1">
        <f t="array" aca="1" ref="G9793" ca="1">INDEX(Reel3,Spins[[#This Row],[Stop3]])</f>
        <v>🔔</v>
      </c>
      <c r="H9793" t="b">
        <f ca="1">AND(Spins[[#This Row],[Sym1]]=Spins[[#This Row],[Sym2]],Spins[[#This Row],[Sym2]]=Spins[[#This Row],[Sym3]])</f>
        <v>0</v>
      </c>
      <c r="I9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93">
        <f t="shared" si="761"/>
        <v>1</v>
      </c>
      <c r="K9793">
        <f ca="1">Spins[[#This Row],[Mult]]*Spins[[#This Row],[Bet]]</f>
        <v>0.6</v>
      </c>
      <c r="L9793">
        <f ca="1">Spins[[#This Row],[Payout]]-Spins[[#This Row],[Bet]]</f>
        <v>-0.4</v>
      </c>
    </row>
    <row r="9794" spans="1:12" x14ac:dyDescent="0.3">
      <c r="A9794">
        <f t="shared" ref="A9794:A9857" si="762">ROW()-1</f>
        <v>9793</v>
      </c>
      <c r="B9794">
        <f t="shared" ref="B9794:B9857" ca="1" si="763">RANDBETWEEN(1,ROWS(Reel1))</f>
        <v>31</v>
      </c>
      <c r="C9794" t="str" cm="1">
        <f t="array" aca="1" ref="C9794" ca="1">INDEX(Reel1,Spins[[#This Row],[Stop1]])</f>
        <v>💎</v>
      </c>
      <c r="D9794">
        <f t="shared" ref="D9794:D9857" ca="1" si="764">RANDBETWEEN(1,ROWS(Reel2))</f>
        <v>19</v>
      </c>
      <c r="E9794" t="str" cm="1">
        <f t="array" aca="1" ref="E9794" ca="1">INDEX(Reel2,Spins[[#This Row],[Stop2]])</f>
        <v>🍒</v>
      </c>
      <c r="F9794">
        <f t="shared" ref="F9794:F9857" ca="1" si="765">RANDBETWEEN(1,ROWS(Reel3))</f>
        <v>16</v>
      </c>
      <c r="G9794" t="str" cm="1">
        <f t="array" aca="1" ref="G9794" ca="1">INDEX(Reel3,Spins[[#This Row],[Stop3]])</f>
        <v>🍇</v>
      </c>
      <c r="H9794" t="b">
        <f ca="1">AND(Spins[[#This Row],[Sym1]]=Spins[[#This Row],[Sym2]],Spins[[#This Row],[Sym2]]=Spins[[#This Row],[Sym3]])</f>
        <v>0</v>
      </c>
      <c r="I9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4">
        <f t="shared" ref="J9794:J9857" si="766">Bet</f>
        <v>1</v>
      </c>
      <c r="K9794">
        <f ca="1">Spins[[#This Row],[Mult]]*Spins[[#This Row],[Bet]]</f>
        <v>0</v>
      </c>
      <c r="L9794">
        <f ca="1">Spins[[#This Row],[Payout]]-Spins[[#This Row],[Bet]]</f>
        <v>-1</v>
      </c>
    </row>
    <row r="9795" spans="1:12" x14ac:dyDescent="0.3">
      <c r="A9795">
        <f t="shared" si="762"/>
        <v>9794</v>
      </c>
      <c r="B9795">
        <f t="shared" ca="1" si="763"/>
        <v>31</v>
      </c>
      <c r="C9795" t="str" cm="1">
        <f t="array" aca="1" ref="C9795" ca="1">INDEX(Reel1,Spins[[#This Row],[Stop1]])</f>
        <v>💎</v>
      </c>
      <c r="D9795">
        <f t="shared" ca="1" si="764"/>
        <v>22</v>
      </c>
      <c r="E9795" t="str" cm="1">
        <f t="array" aca="1" ref="E9795" ca="1">INDEX(Reel2,Spins[[#This Row],[Stop2]])</f>
        <v>🍇</v>
      </c>
      <c r="F9795">
        <f t="shared" ca="1" si="765"/>
        <v>24</v>
      </c>
      <c r="G9795" t="str" cm="1">
        <f t="array" aca="1" ref="G9795" ca="1">INDEX(Reel3,Spins[[#This Row],[Stop3]])</f>
        <v>BAR</v>
      </c>
      <c r="H9795" t="b">
        <f ca="1">AND(Spins[[#This Row],[Sym1]]=Spins[[#This Row],[Sym2]],Spins[[#This Row],[Sym2]]=Spins[[#This Row],[Sym3]])</f>
        <v>0</v>
      </c>
      <c r="I9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5">
        <f t="shared" si="766"/>
        <v>1</v>
      </c>
      <c r="K9795">
        <f ca="1">Spins[[#This Row],[Mult]]*Spins[[#This Row],[Bet]]</f>
        <v>0</v>
      </c>
      <c r="L9795">
        <f ca="1">Spins[[#This Row],[Payout]]-Spins[[#This Row],[Bet]]</f>
        <v>-1</v>
      </c>
    </row>
    <row r="9796" spans="1:12" x14ac:dyDescent="0.3">
      <c r="A9796">
        <f t="shared" si="762"/>
        <v>9795</v>
      </c>
      <c r="B9796">
        <f t="shared" ca="1" si="763"/>
        <v>26</v>
      </c>
      <c r="C9796" t="str" cm="1">
        <f t="array" aca="1" ref="C9796" ca="1">INDEX(Reel1,Spins[[#This Row],[Stop1]])</f>
        <v>🔔</v>
      </c>
      <c r="D9796">
        <f t="shared" ca="1" si="764"/>
        <v>3</v>
      </c>
      <c r="E9796" t="str" cm="1">
        <f t="array" aca="1" ref="E9796" ca="1">INDEX(Reel2,Spins[[#This Row],[Stop2]])</f>
        <v>🍋</v>
      </c>
      <c r="F9796">
        <f t="shared" ca="1" si="765"/>
        <v>31</v>
      </c>
      <c r="G9796" t="str" cm="1">
        <f t="array" aca="1" ref="G9796" ca="1">INDEX(Reel3,Spins[[#This Row],[Stop3]])</f>
        <v>💎</v>
      </c>
      <c r="H9796" t="b">
        <f ca="1">AND(Spins[[#This Row],[Sym1]]=Spins[[#This Row],[Sym2]],Spins[[#This Row],[Sym2]]=Spins[[#This Row],[Sym3]])</f>
        <v>0</v>
      </c>
      <c r="I9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6">
        <f t="shared" si="766"/>
        <v>1</v>
      </c>
      <c r="K9796">
        <f ca="1">Spins[[#This Row],[Mult]]*Spins[[#This Row],[Bet]]</f>
        <v>0</v>
      </c>
      <c r="L9796">
        <f ca="1">Spins[[#This Row],[Payout]]-Spins[[#This Row],[Bet]]</f>
        <v>-1</v>
      </c>
    </row>
    <row r="9797" spans="1:12" x14ac:dyDescent="0.3">
      <c r="A9797">
        <f t="shared" si="762"/>
        <v>9796</v>
      </c>
      <c r="B9797">
        <f t="shared" ca="1" si="763"/>
        <v>21</v>
      </c>
      <c r="C9797" t="str" cm="1">
        <f t="array" aca="1" ref="C9797" ca="1">INDEX(Reel1,Spins[[#This Row],[Stop1]])</f>
        <v>🍒</v>
      </c>
      <c r="D9797">
        <f t="shared" ca="1" si="764"/>
        <v>23</v>
      </c>
      <c r="E9797" t="str" cm="1">
        <f t="array" aca="1" ref="E9797" ca="1">INDEX(Reel2,Spins[[#This Row],[Stop2]])</f>
        <v>🍇</v>
      </c>
      <c r="F9797">
        <f t="shared" ca="1" si="765"/>
        <v>15</v>
      </c>
      <c r="G9797" t="str" cm="1">
        <f t="array" aca="1" ref="G9797" ca="1">INDEX(Reel3,Spins[[#This Row],[Stop3]])</f>
        <v>🍇</v>
      </c>
      <c r="H9797" t="b">
        <f ca="1">AND(Spins[[#This Row],[Sym1]]=Spins[[#This Row],[Sym2]],Spins[[#This Row],[Sym2]]=Spins[[#This Row],[Sym3]])</f>
        <v>0</v>
      </c>
      <c r="I9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7">
        <f t="shared" si="766"/>
        <v>1</v>
      </c>
      <c r="K9797">
        <f ca="1">Spins[[#This Row],[Mult]]*Spins[[#This Row],[Bet]]</f>
        <v>0</v>
      </c>
      <c r="L9797">
        <f ca="1">Spins[[#This Row],[Payout]]-Spins[[#This Row],[Bet]]</f>
        <v>-1</v>
      </c>
    </row>
    <row r="9798" spans="1:12" x14ac:dyDescent="0.3">
      <c r="A9798">
        <f t="shared" si="762"/>
        <v>9797</v>
      </c>
      <c r="B9798">
        <f t="shared" ca="1" si="763"/>
        <v>31</v>
      </c>
      <c r="C9798" t="str" cm="1">
        <f t="array" aca="1" ref="C9798" ca="1">INDEX(Reel1,Spins[[#This Row],[Stop1]])</f>
        <v>💎</v>
      </c>
      <c r="D9798">
        <f t="shared" ca="1" si="764"/>
        <v>18</v>
      </c>
      <c r="E9798" t="str" cm="1">
        <f t="array" aca="1" ref="E9798" ca="1">INDEX(Reel2,Spins[[#This Row],[Stop2]])</f>
        <v>🍒</v>
      </c>
      <c r="F9798">
        <f t="shared" ca="1" si="765"/>
        <v>5</v>
      </c>
      <c r="G9798" t="str" cm="1">
        <f t="array" aca="1" ref="G9798" ca="1">INDEX(Reel3,Spins[[#This Row],[Stop3]])</f>
        <v>🍋</v>
      </c>
      <c r="H9798" t="b">
        <f ca="1">AND(Spins[[#This Row],[Sym1]]=Spins[[#This Row],[Sym2]],Spins[[#This Row],[Sym2]]=Spins[[#This Row],[Sym3]])</f>
        <v>0</v>
      </c>
      <c r="I9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798">
        <f t="shared" si="766"/>
        <v>1</v>
      </c>
      <c r="K9798">
        <f ca="1">Spins[[#This Row],[Mult]]*Spins[[#This Row],[Bet]]</f>
        <v>0</v>
      </c>
      <c r="L9798">
        <f ca="1">Spins[[#This Row],[Payout]]-Spins[[#This Row],[Bet]]</f>
        <v>-1</v>
      </c>
    </row>
    <row r="9799" spans="1:12" x14ac:dyDescent="0.3">
      <c r="A9799">
        <f t="shared" si="762"/>
        <v>9798</v>
      </c>
      <c r="B9799">
        <f t="shared" ca="1" si="763"/>
        <v>10</v>
      </c>
      <c r="C9799" t="str" cm="1">
        <f t="array" aca="1" ref="C9799" ca="1">INDEX(Reel1,Spins[[#This Row],[Stop1]])</f>
        <v>🍋</v>
      </c>
      <c r="D9799">
        <f t="shared" ca="1" si="764"/>
        <v>11</v>
      </c>
      <c r="E9799" t="str" cm="1">
        <f t="array" aca="1" ref="E9799" ca="1">INDEX(Reel2,Spins[[#This Row],[Stop2]])</f>
        <v>🍋</v>
      </c>
      <c r="F9799">
        <f t="shared" ca="1" si="765"/>
        <v>22</v>
      </c>
      <c r="G9799" t="str" cm="1">
        <f t="array" aca="1" ref="G9799" ca="1">INDEX(Reel3,Spins[[#This Row],[Stop3]])</f>
        <v>🔔</v>
      </c>
      <c r="H9799" t="b">
        <f ca="1">AND(Spins[[#This Row],[Sym1]]=Spins[[#This Row],[Sym2]],Spins[[#This Row],[Sym2]]=Spins[[#This Row],[Sym3]])</f>
        <v>0</v>
      </c>
      <c r="I9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799">
        <f t="shared" si="766"/>
        <v>1</v>
      </c>
      <c r="K9799">
        <f ca="1">Spins[[#This Row],[Mult]]*Spins[[#This Row],[Bet]]</f>
        <v>0.6</v>
      </c>
      <c r="L9799">
        <f ca="1">Spins[[#This Row],[Payout]]-Spins[[#This Row],[Bet]]</f>
        <v>-0.4</v>
      </c>
    </row>
    <row r="9800" spans="1:12" x14ac:dyDescent="0.3">
      <c r="A9800">
        <f t="shared" si="762"/>
        <v>9799</v>
      </c>
      <c r="B9800">
        <f t="shared" ca="1" si="763"/>
        <v>4</v>
      </c>
      <c r="C9800" t="str" cm="1">
        <f t="array" aca="1" ref="C9800" ca="1">INDEX(Reel1,Spins[[#This Row],[Stop1]])</f>
        <v>🍋</v>
      </c>
      <c r="D9800">
        <f t="shared" ca="1" si="764"/>
        <v>30</v>
      </c>
      <c r="E9800" t="str" cm="1">
        <f t="array" aca="1" ref="E9800" ca="1">INDEX(Reel2,Spins[[#This Row],[Stop2]])</f>
        <v>7️⃣</v>
      </c>
      <c r="F9800">
        <f t="shared" ca="1" si="765"/>
        <v>23</v>
      </c>
      <c r="G9800" t="str" cm="1">
        <f t="array" aca="1" ref="G9800" ca="1">INDEX(Reel3,Spins[[#This Row],[Stop3]])</f>
        <v>BAR</v>
      </c>
      <c r="H9800" t="b">
        <f ca="1">AND(Spins[[#This Row],[Sym1]]=Spins[[#This Row],[Sym2]],Spins[[#This Row],[Sym2]]=Spins[[#This Row],[Sym3]])</f>
        <v>0</v>
      </c>
      <c r="I9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0">
        <f t="shared" si="766"/>
        <v>1</v>
      </c>
      <c r="K9800">
        <f ca="1">Spins[[#This Row],[Mult]]*Spins[[#This Row],[Bet]]</f>
        <v>0</v>
      </c>
      <c r="L9800">
        <f ca="1">Spins[[#This Row],[Payout]]-Spins[[#This Row],[Bet]]</f>
        <v>-1</v>
      </c>
    </row>
    <row r="9801" spans="1:12" x14ac:dyDescent="0.3">
      <c r="A9801">
        <f t="shared" si="762"/>
        <v>9800</v>
      </c>
      <c r="B9801">
        <f t="shared" ca="1" si="763"/>
        <v>1</v>
      </c>
      <c r="C9801" t="str" cm="1">
        <f t="array" aca="1" ref="C9801" ca="1">INDEX(Reel1,Spins[[#This Row],[Stop1]])</f>
        <v>🍋</v>
      </c>
      <c r="D9801">
        <f t="shared" ca="1" si="764"/>
        <v>23</v>
      </c>
      <c r="E9801" t="str" cm="1">
        <f t="array" aca="1" ref="E9801" ca="1">INDEX(Reel2,Spins[[#This Row],[Stop2]])</f>
        <v>🍇</v>
      </c>
      <c r="F9801">
        <f t="shared" ca="1" si="765"/>
        <v>2</v>
      </c>
      <c r="G9801" t="str" cm="1">
        <f t="array" aca="1" ref="G9801" ca="1">INDEX(Reel3,Spins[[#This Row],[Stop3]])</f>
        <v>🍋</v>
      </c>
      <c r="H9801" t="b">
        <f ca="1">AND(Spins[[#This Row],[Sym1]]=Spins[[#This Row],[Sym2]],Spins[[#This Row],[Sym2]]=Spins[[#This Row],[Sym3]])</f>
        <v>0</v>
      </c>
      <c r="I9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1">
        <f t="shared" si="766"/>
        <v>1</v>
      </c>
      <c r="K9801">
        <f ca="1">Spins[[#This Row],[Mult]]*Spins[[#This Row],[Bet]]</f>
        <v>0</v>
      </c>
      <c r="L9801">
        <f ca="1">Spins[[#This Row],[Payout]]-Spins[[#This Row],[Bet]]</f>
        <v>-1</v>
      </c>
    </row>
    <row r="9802" spans="1:12" x14ac:dyDescent="0.3">
      <c r="A9802">
        <f t="shared" si="762"/>
        <v>9801</v>
      </c>
      <c r="B9802">
        <f t="shared" ca="1" si="763"/>
        <v>27</v>
      </c>
      <c r="C9802" t="str" cm="1">
        <f t="array" aca="1" ref="C9802" ca="1">INDEX(Reel1,Spins[[#This Row],[Stop1]])</f>
        <v>BAR</v>
      </c>
      <c r="D9802">
        <f t="shared" ca="1" si="764"/>
        <v>25</v>
      </c>
      <c r="E9802" t="str" cm="1">
        <f t="array" aca="1" ref="E9802" ca="1">INDEX(Reel2,Spins[[#This Row],[Stop2]])</f>
        <v>🔔</v>
      </c>
      <c r="F9802">
        <f t="shared" ca="1" si="765"/>
        <v>22</v>
      </c>
      <c r="G9802" t="str" cm="1">
        <f t="array" aca="1" ref="G9802" ca="1">INDEX(Reel3,Spins[[#This Row],[Stop3]])</f>
        <v>🔔</v>
      </c>
      <c r="H9802" t="b">
        <f ca="1">AND(Spins[[#This Row],[Sym1]]=Spins[[#This Row],[Sym2]],Spins[[#This Row],[Sym2]]=Spins[[#This Row],[Sym3]])</f>
        <v>0</v>
      </c>
      <c r="I9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2">
        <f t="shared" si="766"/>
        <v>1</v>
      </c>
      <c r="K9802">
        <f ca="1">Spins[[#This Row],[Mult]]*Spins[[#This Row],[Bet]]</f>
        <v>0</v>
      </c>
      <c r="L9802">
        <f ca="1">Spins[[#This Row],[Payout]]-Spins[[#This Row],[Bet]]</f>
        <v>-1</v>
      </c>
    </row>
    <row r="9803" spans="1:12" x14ac:dyDescent="0.3">
      <c r="A9803">
        <f t="shared" si="762"/>
        <v>9802</v>
      </c>
      <c r="B9803">
        <f t="shared" ca="1" si="763"/>
        <v>10</v>
      </c>
      <c r="C9803" t="str" cm="1">
        <f t="array" aca="1" ref="C9803" ca="1">INDEX(Reel1,Spins[[#This Row],[Stop1]])</f>
        <v>🍋</v>
      </c>
      <c r="D9803">
        <f t="shared" ca="1" si="764"/>
        <v>27</v>
      </c>
      <c r="E9803" t="str" cm="1">
        <f t="array" aca="1" ref="E9803" ca="1">INDEX(Reel2,Spins[[#This Row],[Stop2]])</f>
        <v>BAR</v>
      </c>
      <c r="F9803">
        <f t="shared" ca="1" si="765"/>
        <v>1</v>
      </c>
      <c r="G9803" t="str" cm="1">
        <f t="array" aca="1" ref="G9803" ca="1">INDEX(Reel3,Spins[[#This Row],[Stop3]])</f>
        <v>🍋</v>
      </c>
      <c r="H9803" t="b">
        <f ca="1">AND(Spins[[#This Row],[Sym1]]=Spins[[#This Row],[Sym2]],Spins[[#This Row],[Sym2]]=Spins[[#This Row],[Sym3]])</f>
        <v>0</v>
      </c>
      <c r="I9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3">
        <f t="shared" si="766"/>
        <v>1</v>
      </c>
      <c r="K9803">
        <f ca="1">Spins[[#This Row],[Mult]]*Spins[[#This Row],[Bet]]</f>
        <v>0</v>
      </c>
      <c r="L9803">
        <f ca="1">Spins[[#This Row],[Payout]]-Spins[[#This Row],[Bet]]</f>
        <v>-1</v>
      </c>
    </row>
    <row r="9804" spans="1:12" x14ac:dyDescent="0.3">
      <c r="A9804">
        <f t="shared" si="762"/>
        <v>9803</v>
      </c>
      <c r="B9804">
        <f t="shared" ca="1" si="763"/>
        <v>16</v>
      </c>
      <c r="C9804" t="str" cm="1">
        <f t="array" aca="1" ref="C9804" ca="1">INDEX(Reel1,Spins[[#This Row],[Stop1]])</f>
        <v>🍒</v>
      </c>
      <c r="D9804">
        <f t="shared" ca="1" si="764"/>
        <v>13</v>
      </c>
      <c r="E9804" t="str" cm="1">
        <f t="array" aca="1" ref="E9804" ca="1">INDEX(Reel2,Spins[[#This Row],[Stop2]])</f>
        <v>🍋</v>
      </c>
      <c r="F9804">
        <f t="shared" ca="1" si="765"/>
        <v>15</v>
      </c>
      <c r="G9804" t="str" cm="1">
        <f t="array" aca="1" ref="G9804" ca="1">INDEX(Reel3,Spins[[#This Row],[Stop3]])</f>
        <v>🍇</v>
      </c>
      <c r="H9804" t="b">
        <f ca="1">AND(Spins[[#This Row],[Sym1]]=Spins[[#This Row],[Sym2]],Spins[[#This Row],[Sym2]]=Spins[[#This Row],[Sym3]])</f>
        <v>0</v>
      </c>
      <c r="I9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4">
        <f t="shared" si="766"/>
        <v>1</v>
      </c>
      <c r="K9804">
        <f ca="1">Spins[[#This Row],[Mult]]*Spins[[#This Row],[Bet]]</f>
        <v>0</v>
      </c>
      <c r="L9804">
        <f ca="1">Spins[[#This Row],[Payout]]-Spins[[#This Row],[Bet]]</f>
        <v>-1</v>
      </c>
    </row>
    <row r="9805" spans="1:12" x14ac:dyDescent="0.3">
      <c r="A9805">
        <f t="shared" si="762"/>
        <v>9804</v>
      </c>
      <c r="B9805">
        <f t="shared" ca="1" si="763"/>
        <v>23</v>
      </c>
      <c r="C9805" t="str" cm="1">
        <f t="array" aca="1" ref="C9805" ca="1">INDEX(Reel1,Spins[[#This Row],[Stop1]])</f>
        <v>🍇</v>
      </c>
      <c r="D9805">
        <f t="shared" ca="1" si="764"/>
        <v>13</v>
      </c>
      <c r="E9805" t="str" cm="1">
        <f t="array" aca="1" ref="E9805" ca="1">INDEX(Reel2,Spins[[#This Row],[Stop2]])</f>
        <v>🍋</v>
      </c>
      <c r="F9805">
        <f t="shared" ca="1" si="765"/>
        <v>11</v>
      </c>
      <c r="G9805" t="str" cm="1">
        <f t="array" aca="1" ref="G9805" ca="1">INDEX(Reel3,Spins[[#This Row],[Stop3]])</f>
        <v>🍒</v>
      </c>
      <c r="H9805" t="b">
        <f ca="1">AND(Spins[[#This Row],[Sym1]]=Spins[[#This Row],[Sym2]],Spins[[#This Row],[Sym2]]=Spins[[#This Row],[Sym3]])</f>
        <v>0</v>
      </c>
      <c r="I9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5">
        <f t="shared" si="766"/>
        <v>1</v>
      </c>
      <c r="K9805">
        <f ca="1">Spins[[#This Row],[Mult]]*Spins[[#This Row],[Bet]]</f>
        <v>0</v>
      </c>
      <c r="L9805">
        <f ca="1">Spins[[#This Row],[Payout]]-Spins[[#This Row],[Bet]]</f>
        <v>-1</v>
      </c>
    </row>
    <row r="9806" spans="1:12" x14ac:dyDescent="0.3">
      <c r="A9806">
        <f t="shared" si="762"/>
        <v>9805</v>
      </c>
      <c r="B9806">
        <f t="shared" ca="1" si="763"/>
        <v>15</v>
      </c>
      <c r="C9806" t="str" cm="1">
        <f t="array" aca="1" ref="C9806" ca="1">INDEX(Reel1,Spins[[#This Row],[Stop1]])</f>
        <v>🍒</v>
      </c>
      <c r="D9806">
        <f t="shared" ca="1" si="764"/>
        <v>22</v>
      </c>
      <c r="E9806" t="str" cm="1">
        <f t="array" aca="1" ref="E9806" ca="1">INDEX(Reel2,Spins[[#This Row],[Stop2]])</f>
        <v>🍇</v>
      </c>
      <c r="F9806">
        <f t="shared" ca="1" si="765"/>
        <v>20</v>
      </c>
      <c r="G9806" t="str" cm="1">
        <f t="array" aca="1" ref="G9806" ca="1">INDEX(Reel3,Spins[[#This Row],[Stop3]])</f>
        <v>🔔</v>
      </c>
      <c r="H9806" t="b">
        <f ca="1">AND(Spins[[#This Row],[Sym1]]=Spins[[#This Row],[Sym2]],Spins[[#This Row],[Sym2]]=Spins[[#This Row],[Sym3]])</f>
        <v>0</v>
      </c>
      <c r="I9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6">
        <f t="shared" si="766"/>
        <v>1</v>
      </c>
      <c r="K9806">
        <f ca="1">Spins[[#This Row],[Mult]]*Spins[[#This Row],[Bet]]</f>
        <v>0</v>
      </c>
      <c r="L9806">
        <f ca="1">Spins[[#This Row],[Payout]]-Spins[[#This Row],[Bet]]</f>
        <v>-1</v>
      </c>
    </row>
    <row r="9807" spans="1:12" x14ac:dyDescent="0.3">
      <c r="A9807">
        <f t="shared" si="762"/>
        <v>9806</v>
      </c>
      <c r="B9807">
        <f t="shared" ca="1" si="763"/>
        <v>27</v>
      </c>
      <c r="C9807" t="str" cm="1">
        <f t="array" aca="1" ref="C9807" ca="1">INDEX(Reel1,Spins[[#This Row],[Stop1]])</f>
        <v>BAR</v>
      </c>
      <c r="D9807">
        <f t="shared" ca="1" si="764"/>
        <v>11</v>
      </c>
      <c r="E9807" t="str" cm="1">
        <f t="array" aca="1" ref="E9807" ca="1">INDEX(Reel2,Spins[[#This Row],[Stop2]])</f>
        <v>🍋</v>
      </c>
      <c r="F9807">
        <f t="shared" ca="1" si="765"/>
        <v>26</v>
      </c>
      <c r="G9807" t="str" cm="1">
        <f t="array" aca="1" ref="G9807" ca="1">INDEX(Reel3,Spins[[#This Row],[Stop3]])</f>
        <v>BAR</v>
      </c>
      <c r="H9807" t="b">
        <f ca="1">AND(Spins[[#This Row],[Sym1]]=Spins[[#This Row],[Sym2]],Spins[[#This Row],[Sym2]]=Spins[[#This Row],[Sym3]])</f>
        <v>0</v>
      </c>
      <c r="I9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7">
        <f t="shared" si="766"/>
        <v>1</v>
      </c>
      <c r="K9807">
        <f ca="1">Spins[[#This Row],[Mult]]*Spins[[#This Row],[Bet]]</f>
        <v>0</v>
      </c>
      <c r="L9807">
        <f ca="1">Spins[[#This Row],[Payout]]-Spins[[#This Row],[Bet]]</f>
        <v>-1</v>
      </c>
    </row>
    <row r="9808" spans="1:12" x14ac:dyDescent="0.3">
      <c r="A9808">
        <f t="shared" si="762"/>
        <v>9807</v>
      </c>
      <c r="B9808">
        <f t="shared" ca="1" si="763"/>
        <v>9</v>
      </c>
      <c r="C9808" t="str" cm="1">
        <f t="array" aca="1" ref="C9808" ca="1">INDEX(Reel1,Spins[[#This Row],[Stop1]])</f>
        <v>🍋</v>
      </c>
      <c r="D9808">
        <f t="shared" ca="1" si="764"/>
        <v>20</v>
      </c>
      <c r="E9808" t="str" cm="1">
        <f t="array" aca="1" ref="E9808" ca="1">INDEX(Reel2,Spins[[#This Row],[Stop2]])</f>
        <v>🍒</v>
      </c>
      <c r="F9808">
        <f t="shared" ca="1" si="765"/>
        <v>3</v>
      </c>
      <c r="G9808" t="str" cm="1">
        <f t="array" aca="1" ref="G9808" ca="1">INDEX(Reel3,Spins[[#This Row],[Stop3]])</f>
        <v>🍋</v>
      </c>
      <c r="H9808" t="b">
        <f ca="1">AND(Spins[[#This Row],[Sym1]]=Spins[[#This Row],[Sym2]],Spins[[#This Row],[Sym2]]=Spins[[#This Row],[Sym3]])</f>
        <v>0</v>
      </c>
      <c r="I9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8">
        <f t="shared" si="766"/>
        <v>1</v>
      </c>
      <c r="K9808">
        <f ca="1">Spins[[#This Row],[Mult]]*Spins[[#This Row],[Bet]]</f>
        <v>0</v>
      </c>
      <c r="L9808">
        <f ca="1">Spins[[#This Row],[Payout]]-Spins[[#This Row],[Bet]]</f>
        <v>-1</v>
      </c>
    </row>
    <row r="9809" spans="1:12" x14ac:dyDescent="0.3">
      <c r="A9809">
        <f t="shared" si="762"/>
        <v>9808</v>
      </c>
      <c r="B9809">
        <f t="shared" ca="1" si="763"/>
        <v>12</v>
      </c>
      <c r="C9809" t="str" cm="1">
        <f t="array" aca="1" ref="C9809" ca="1">INDEX(Reel1,Spins[[#This Row],[Stop1]])</f>
        <v>🍋</v>
      </c>
      <c r="D9809">
        <f t="shared" ca="1" si="764"/>
        <v>22</v>
      </c>
      <c r="E9809" t="str" cm="1">
        <f t="array" aca="1" ref="E9809" ca="1">INDEX(Reel2,Spins[[#This Row],[Stop2]])</f>
        <v>🍇</v>
      </c>
      <c r="F9809">
        <f t="shared" ca="1" si="765"/>
        <v>30</v>
      </c>
      <c r="G9809" t="str" cm="1">
        <f t="array" aca="1" ref="G9809" ca="1">INDEX(Reel3,Spins[[#This Row],[Stop3]])</f>
        <v>💎</v>
      </c>
      <c r="H9809" t="b">
        <f ca="1">AND(Spins[[#This Row],[Sym1]]=Spins[[#This Row],[Sym2]],Spins[[#This Row],[Sym2]]=Spins[[#This Row],[Sym3]])</f>
        <v>0</v>
      </c>
      <c r="I9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09">
        <f t="shared" si="766"/>
        <v>1</v>
      </c>
      <c r="K9809">
        <f ca="1">Spins[[#This Row],[Mult]]*Spins[[#This Row],[Bet]]</f>
        <v>0</v>
      </c>
      <c r="L9809">
        <f ca="1">Spins[[#This Row],[Payout]]-Spins[[#This Row],[Bet]]</f>
        <v>-1</v>
      </c>
    </row>
    <row r="9810" spans="1:12" x14ac:dyDescent="0.3">
      <c r="A9810">
        <f t="shared" si="762"/>
        <v>9809</v>
      </c>
      <c r="B9810">
        <f t="shared" ca="1" si="763"/>
        <v>8</v>
      </c>
      <c r="C9810" t="str" cm="1">
        <f t="array" aca="1" ref="C9810" ca="1">INDEX(Reel1,Spins[[#This Row],[Stop1]])</f>
        <v>🍋</v>
      </c>
      <c r="D9810">
        <f t="shared" ca="1" si="764"/>
        <v>27</v>
      </c>
      <c r="E9810" t="str" cm="1">
        <f t="array" aca="1" ref="E9810" ca="1">INDEX(Reel2,Spins[[#This Row],[Stop2]])</f>
        <v>BAR</v>
      </c>
      <c r="F9810">
        <f t="shared" ca="1" si="765"/>
        <v>17</v>
      </c>
      <c r="G9810" t="str" cm="1">
        <f t="array" aca="1" ref="G9810" ca="1">INDEX(Reel3,Spins[[#This Row],[Stop3]])</f>
        <v>🍇</v>
      </c>
      <c r="H9810" t="b">
        <f ca="1">AND(Spins[[#This Row],[Sym1]]=Spins[[#This Row],[Sym2]],Spins[[#This Row],[Sym2]]=Spins[[#This Row],[Sym3]])</f>
        <v>0</v>
      </c>
      <c r="I9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0">
        <f t="shared" si="766"/>
        <v>1</v>
      </c>
      <c r="K9810">
        <f ca="1">Spins[[#This Row],[Mult]]*Spins[[#This Row],[Bet]]</f>
        <v>0</v>
      </c>
      <c r="L9810">
        <f ca="1">Spins[[#This Row],[Payout]]-Spins[[#This Row],[Bet]]</f>
        <v>-1</v>
      </c>
    </row>
    <row r="9811" spans="1:12" x14ac:dyDescent="0.3">
      <c r="A9811">
        <f t="shared" si="762"/>
        <v>9810</v>
      </c>
      <c r="B9811">
        <f t="shared" ca="1" si="763"/>
        <v>19</v>
      </c>
      <c r="C9811" t="str" cm="1">
        <f t="array" aca="1" ref="C9811" ca="1">INDEX(Reel1,Spins[[#This Row],[Stop1]])</f>
        <v>🍒</v>
      </c>
      <c r="D9811">
        <f t="shared" ca="1" si="764"/>
        <v>26</v>
      </c>
      <c r="E9811" t="str" cm="1">
        <f t="array" aca="1" ref="E9811" ca="1">INDEX(Reel2,Spins[[#This Row],[Stop2]])</f>
        <v>🔔</v>
      </c>
      <c r="F9811">
        <f t="shared" ca="1" si="765"/>
        <v>16</v>
      </c>
      <c r="G9811" t="str" cm="1">
        <f t="array" aca="1" ref="G9811" ca="1">INDEX(Reel3,Spins[[#This Row],[Stop3]])</f>
        <v>🍇</v>
      </c>
      <c r="H9811" t="b">
        <f ca="1">AND(Spins[[#This Row],[Sym1]]=Spins[[#This Row],[Sym2]],Spins[[#This Row],[Sym2]]=Spins[[#This Row],[Sym3]])</f>
        <v>0</v>
      </c>
      <c r="I9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1">
        <f t="shared" si="766"/>
        <v>1</v>
      </c>
      <c r="K9811">
        <f ca="1">Spins[[#This Row],[Mult]]*Spins[[#This Row],[Bet]]</f>
        <v>0</v>
      </c>
      <c r="L9811">
        <f ca="1">Spins[[#This Row],[Payout]]-Spins[[#This Row],[Bet]]</f>
        <v>-1</v>
      </c>
    </row>
    <row r="9812" spans="1:12" x14ac:dyDescent="0.3">
      <c r="A9812">
        <f t="shared" si="762"/>
        <v>9811</v>
      </c>
      <c r="B9812">
        <f t="shared" ca="1" si="763"/>
        <v>28</v>
      </c>
      <c r="C9812" t="str" cm="1">
        <f t="array" aca="1" ref="C9812" ca="1">INDEX(Reel1,Spins[[#This Row],[Stop1]])</f>
        <v>BAR</v>
      </c>
      <c r="D9812">
        <f t="shared" ca="1" si="764"/>
        <v>23</v>
      </c>
      <c r="E9812" t="str" cm="1">
        <f t="array" aca="1" ref="E9812" ca="1">INDEX(Reel2,Spins[[#This Row],[Stop2]])</f>
        <v>🍇</v>
      </c>
      <c r="F9812">
        <f t="shared" ca="1" si="765"/>
        <v>26</v>
      </c>
      <c r="G9812" t="str" cm="1">
        <f t="array" aca="1" ref="G9812" ca="1">INDEX(Reel3,Spins[[#This Row],[Stop3]])</f>
        <v>BAR</v>
      </c>
      <c r="H9812" t="b">
        <f ca="1">AND(Spins[[#This Row],[Sym1]]=Spins[[#This Row],[Sym2]],Spins[[#This Row],[Sym2]]=Spins[[#This Row],[Sym3]])</f>
        <v>0</v>
      </c>
      <c r="I9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2">
        <f t="shared" si="766"/>
        <v>1</v>
      </c>
      <c r="K9812">
        <f ca="1">Spins[[#This Row],[Mult]]*Spins[[#This Row],[Bet]]</f>
        <v>0</v>
      </c>
      <c r="L9812">
        <f ca="1">Spins[[#This Row],[Payout]]-Spins[[#This Row],[Bet]]</f>
        <v>-1</v>
      </c>
    </row>
    <row r="9813" spans="1:12" x14ac:dyDescent="0.3">
      <c r="A9813">
        <f t="shared" si="762"/>
        <v>9812</v>
      </c>
      <c r="B9813">
        <f t="shared" ca="1" si="763"/>
        <v>6</v>
      </c>
      <c r="C9813" t="str" cm="1">
        <f t="array" aca="1" ref="C9813" ca="1">INDEX(Reel1,Spins[[#This Row],[Stop1]])</f>
        <v>🍋</v>
      </c>
      <c r="D9813">
        <f t="shared" ca="1" si="764"/>
        <v>20</v>
      </c>
      <c r="E9813" t="str" cm="1">
        <f t="array" aca="1" ref="E9813" ca="1">INDEX(Reel2,Spins[[#This Row],[Stop2]])</f>
        <v>🍒</v>
      </c>
      <c r="F9813">
        <f t="shared" ca="1" si="765"/>
        <v>6</v>
      </c>
      <c r="G9813" t="str" cm="1">
        <f t="array" aca="1" ref="G9813" ca="1">INDEX(Reel3,Spins[[#This Row],[Stop3]])</f>
        <v>🍒</v>
      </c>
      <c r="H9813" t="b">
        <f ca="1">AND(Spins[[#This Row],[Sym1]]=Spins[[#This Row],[Sym2]],Spins[[#This Row],[Sym2]]=Spins[[#This Row],[Sym3]])</f>
        <v>0</v>
      </c>
      <c r="I9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3">
        <f t="shared" si="766"/>
        <v>1</v>
      </c>
      <c r="K9813">
        <f ca="1">Spins[[#This Row],[Mult]]*Spins[[#This Row],[Bet]]</f>
        <v>0</v>
      </c>
      <c r="L9813">
        <f ca="1">Spins[[#This Row],[Payout]]-Spins[[#This Row],[Bet]]</f>
        <v>-1</v>
      </c>
    </row>
    <row r="9814" spans="1:12" x14ac:dyDescent="0.3">
      <c r="A9814">
        <f t="shared" si="762"/>
        <v>9813</v>
      </c>
      <c r="B9814">
        <f t="shared" ca="1" si="763"/>
        <v>25</v>
      </c>
      <c r="C9814" t="str" cm="1">
        <f t="array" aca="1" ref="C9814" ca="1">INDEX(Reel1,Spins[[#This Row],[Stop1]])</f>
        <v>🔔</v>
      </c>
      <c r="D9814">
        <f t="shared" ca="1" si="764"/>
        <v>3</v>
      </c>
      <c r="E9814" t="str" cm="1">
        <f t="array" aca="1" ref="E9814" ca="1">INDEX(Reel2,Spins[[#This Row],[Stop2]])</f>
        <v>🍋</v>
      </c>
      <c r="F9814">
        <f t="shared" ca="1" si="765"/>
        <v>28</v>
      </c>
      <c r="G9814" t="str" cm="1">
        <f t="array" aca="1" ref="G9814" ca="1">INDEX(Reel3,Spins[[#This Row],[Stop3]])</f>
        <v>7️⃣</v>
      </c>
      <c r="H9814" t="b">
        <f ca="1">AND(Spins[[#This Row],[Sym1]]=Spins[[#This Row],[Sym2]],Spins[[#This Row],[Sym2]]=Spins[[#This Row],[Sym3]])</f>
        <v>0</v>
      </c>
      <c r="I9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4">
        <f t="shared" si="766"/>
        <v>1</v>
      </c>
      <c r="K9814">
        <f ca="1">Spins[[#This Row],[Mult]]*Spins[[#This Row],[Bet]]</f>
        <v>0</v>
      </c>
      <c r="L9814">
        <f ca="1">Spins[[#This Row],[Payout]]-Spins[[#This Row],[Bet]]</f>
        <v>-1</v>
      </c>
    </row>
    <row r="9815" spans="1:12" x14ac:dyDescent="0.3">
      <c r="A9815">
        <f t="shared" si="762"/>
        <v>9814</v>
      </c>
      <c r="B9815">
        <f t="shared" ca="1" si="763"/>
        <v>23</v>
      </c>
      <c r="C9815" t="str" cm="1">
        <f t="array" aca="1" ref="C9815" ca="1">INDEX(Reel1,Spins[[#This Row],[Stop1]])</f>
        <v>🍇</v>
      </c>
      <c r="D9815">
        <f t="shared" ca="1" si="764"/>
        <v>23</v>
      </c>
      <c r="E9815" t="str" cm="1">
        <f t="array" aca="1" ref="E9815" ca="1">INDEX(Reel2,Spins[[#This Row],[Stop2]])</f>
        <v>🍇</v>
      </c>
      <c r="F9815">
        <f t="shared" ca="1" si="765"/>
        <v>4</v>
      </c>
      <c r="G9815" t="str" cm="1">
        <f t="array" aca="1" ref="G9815" ca="1">INDEX(Reel3,Spins[[#This Row],[Stop3]])</f>
        <v>🍋</v>
      </c>
      <c r="H9815" t="b">
        <f ca="1">AND(Spins[[#This Row],[Sym1]]=Spins[[#This Row],[Sym2]],Spins[[#This Row],[Sym2]]=Spins[[#This Row],[Sym3]])</f>
        <v>0</v>
      </c>
      <c r="I9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9815">
        <f t="shared" si="766"/>
        <v>1</v>
      </c>
      <c r="K9815">
        <f ca="1">Spins[[#This Row],[Mult]]*Spins[[#This Row],[Bet]]</f>
        <v>1.5</v>
      </c>
      <c r="L9815">
        <f ca="1">Spins[[#This Row],[Payout]]-Spins[[#This Row],[Bet]]</f>
        <v>0.5</v>
      </c>
    </row>
    <row r="9816" spans="1:12" x14ac:dyDescent="0.3">
      <c r="A9816">
        <f t="shared" si="762"/>
        <v>9815</v>
      </c>
      <c r="B9816">
        <f t="shared" ca="1" si="763"/>
        <v>15</v>
      </c>
      <c r="C9816" t="str" cm="1">
        <f t="array" aca="1" ref="C9816" ca="1">INDEX(Reel1,Spins[[#This Row],[Stop1]])</f>
        <v>🍒</v>
      </c>
      <c r="D9816">
        <f t="shared" ca="1" si="764"/>
        <v>23</v>
      </c>
      <c r="E9816" t="str" cm="1">
        <f t="array" aca="1" ref="E9816" ca="1">INDEX(Reel2,Spins[[#This Row],[Stop2]])</f>
        <v>🍇</v>
      </c>
      <c r="F9816">
        <f t="shared" ca="1" si="765"/>
        <v>19</v>
      </c>
      <c r="G9816" t="str" cm="1">
        <f t="array" aca="1" ref="G9816" ca="1">INDEX(Reel3,Spins[[#This Row],[Stop3]])</f>
        <v>🔔</v>
      </c>
      <c r="H9816" t="b">
        <f ca="1">AND(Spins[[#This Row],[Sym1]]=Spins[[#This Row],[Sym2]],Spins[[#This Row],[Sym2]]=Spins[[#This Row],[Sym3]])</f>
        <v>0</v>
      </c>
      <c r="I9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6">
        <f t="shared" si="766"/>
        <v>1</v>
      </c>
      <c r="K9816">
        <f ca="1">Spins[[#This Row],[Mult]]*Spins[[#This Row],[Bet]]</f>
        <v>0</v>
      </c>
      <c r="L9816">
        <f ca="1">Spins[[#This Row],[Payout]]-Spins[[#This Row],[Bet]]</f>
        <v>-1</v>
      </c>
    </row>
    <row r="9817" spans="1:12" x14ac:dyDescent="0.3">
      <c r="A9817">
        <f t="shared" si="762"/>
        <v>9816</v>
      </c>
      <c r="B9817">
        <f t="shared" ca="1" si="763"/>
        <v>22</v>
      </c>
      <c r="C9817" t="str" cm="1">
        <f t="array" aca="1" ref="C9817" ca="1">INDEX(Reel1,Spins[[#This Row],[Stop1]])</f>
        <v>🍇</v>
      </c>
      <c r="D9817">
        <f t="shared" ca="1" si="764"/>
        <v>13</v>
      </c>
      <c r="E9817" t="str" cm="1">
        <f t="array" aca="1" ref="E9817" ca="1">INDEX(Reel2,Spins[[#This Row],[Stop2]])</f>
        <v>🍋</v>
      </c>
      <c r="F9817">
        <f t="shared" ca="1" si="765"/>
        <v>1</v>
      </c>
      <c r="G9817" t="str" cm="1">
        <f t="array" aca="1" ref="G9817" ca="1">INDEX(Reel3,Spins[[#This Row],[Stop3]])</f>
        <v>🍋</v>
      </c>
      <c r="H9817" t="b">
        <f ca="1">AND(Spins[[#This Row],[Sym1]]=Spins[[#This Row],[Sym2]],Spins[[#This Row],[Sym2]]=Spins[[#This Row],[Sym3]])</f>
        <v>0</v>
      </c>
      <c r="I9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7">
        <f t="shared" si="766"/>
        <v>1</v>
      </c>
      <c r="K9817">
        <f ca="1">Spins[[#This Row],[Mult]]*Spins[[#This Row],[Bet]]</f>
        <v>0</v>
      </c>
      <c r="L9817">
        <f ca="1">Spins[[#This Row],[Payout]]-Spins[[#This Row],[Bet]]</f>
        <v>-1</v>
      </c>
    </row>
    <row r="9818" spans="1:12" x14ac:dyDescent="0.3">
      <c r="A9818">
        <f t="shared" si="762"/>
        <v>9817</v>
      </c>
      <c r="B9818">
        <f t="shared" ca="1" si="763"/>
        <v>21</v>
      </c>
      <c r="C9818" t="str" cm="1">
        <f t="array" aca="1" ref="C9818" ca="1">INDEX(Reel1,Spins[[#This Row],[Stop1]])</f>
        <v>🍒</v>
      </c>
      <c r="D9818">
        <f t="shared" ca="1" si="764"/>
        <v>6</v>
      </c>
      <c r="E9818" t="str" cm="1">
        <f t="array" aca="1" ref="E9818" ca="1">INDEX(Reel2,Spins[[#This Row],[Stop2]])</f>
        <v>🍋</v>
      </c>
      <c r="F9818">
        <f t="shared" ca="1" si="765"/>
        <v>17</v>
      </c>
      <c r="G9818" t="str" cm="1">
        <f t="array" aca="1" ref="G9818" ca="1">INDEX(Reel3,Spins[[#This Row],[Stop3]])</f>
        <v>🍇</v>
      </c>
      <c r="H9818" t="b">
        <f ca="1">AND(Spins[[#This Row],[Sym1]]=Spins[[#This Row],[Sym2]],Spins[[#This Row],[Sym2]]=Spins[[#This Row],[Sym3]])</f>
        <v>0</v>
      </c>
      <c r="I9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8">
        <f t="shared" si="766"/>
        <v>1</v>
      </c>
      <c r="K9818">
        <f ca="1">Spins[[#This Row],[Mult]]*Spins[[#This Row],[Bet]]</f>
        <v>0</v>
      </c>
      <c r="L9818">
        <f ca="1">Spins[[#This Row],[Payout]]-Spins[[#This Row],[Bet]]</f>
        <v>-1</v>
      </c>
    </row>
    <row r="9819" spans="1:12" x14ac:dyDescent="0.3">
      <c r="A9819">
        <f t="shared" si="762"/>
        <v>9818</v>
      </c>
      <c r="B9819">
        <f t="shared" ca="1" si="763"/>
        <v>16</v>
      </c>
      <c r="C9819" t="str" cm="1">
        <f t="array" aca="1" ref="C9819" ca="1">INDEX(Reel1,Spins[[#This Row],[Stop1]])</f>
        <v>🍒</v>
      </c>
      <c r="D9819">
        <f t="shared" ca="1" si="764"/>
        <v>25</v>
      </c>
      <c r="E9819" t="str" cm="1">
        <f t="array" aca="1" ref="E9819" ca="1">INDEX(Reel2,Spins[[#This Row],[Stop2]])</f>
        <v>🔔</v>
      </c>
      <c r="F9819">
        <f t="shared" ca="1" si="765"/>
        <v>29</v>
      </c>
      <c r="G9819" t="str" cm="1">
        <f t="array" aca="1" ref="G9819" ca="1">INDEX(Reel3,Spins[[#This Row],[Stop3]])</f>
        <v>7️⃣</v>
      </c>
      <c r="H9819" t="b">
        <f ca="1">AND(Spins[[#This Row],[Sym1]]=Spins[[#This Row],[Sym2]],Spins[[#This Row],[Sym2]]=Spins[[#This Row],[Sym3]])</f>
        <v>0</v>
      </c>
      <c r="I9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19">
        <f t="shared" si="766"/>
        <v>1</v>
      </c>
      <c r="K9819">
        <f ca="1">Spins[[#This Row],[Mult]]*Spins[[#This Row],[Bet]]</f>
        <v>0</v>
      </c>
      <c r="L9819">
        <f ca="1">Spins[[#This Row],[Payout]]-Spins[[#This Row],[Bet]]</f>
        <v>-1</v>
      </c>
    </row>
    <row r="9820" spans="1:12" x14ac:dyDescent="0.3">
      <c r="A9820">
        <f t="shared" si="762"/>
        <v>9819</v>
      </c>
      <c r="B9820">
        <f t="shared" ca="1" si="763"/>
        <v>15</v>
      </c>
      <c r="C9820" t="str" cm="1">
        <f t="array" aca="1" ref="C9820" ca="1">INDEX(Reel1,Spins[[#This Row],[Stop1]])</f>
        <v>🍒</v>
      </c>
      <c r="D9820">
        <f t="shared" ca="1" si="764"/>
        <v>15</v>
      </c>
      <c r="E9820" t="str" cm="1">
        <f t="array" aca="1" ref="E9820" ca="1">INDEX(Reel2,Spins[[#This Row],[Stop2]])</f>
        <v>🍒</v>
      </c>
      <c r="F9820">
        <f t="shared" ca="1" si="765"/>
        <v>19</v>
      </c>
      <c r="G9820" t="str" cm="1">
        <f t="array" aca="1" ref="G9820" ca="1">INDEX(Reel3,Spins[[#This Row],[Stop3]])</f>
        <v>🔔</v>
      </c>
      <c r="H9820" t="b">
        <f ca="1">AND(Spins[[#This Row],[Sym1]]=Spins[[#This Row],[Sym2]],Spins[[#This Row],[Sym2]]=Spins[[#This Row],[Sym3]])</f>
        <v>0</v>
      </c>
      <c r="I9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820">
        <f t="shared" si="766"/>
        <v>1</v>
      </c>
      <c r="K9820">
        <f ca="1">Spins[[#This Row],[Mult]]*Spins[[#This Row],[Bet]]</f>
        <v>0.8</v>
      </c>
      <c r="L9820">
        <f ca="1">Spins[[#This Row],[Payout]]-Spins[[#This Row],[Bet]]</f>
        <v>-0.19999999999999996</v>
      </c>
    </row>
    <row r="9821" spans="1:12" x14ac:dyDescent="0.3">
      <c r="A9821">
        <f t="shared" si="762"/>
        <v>9820</v>
      </c>
      <c r="B9821">
        <f t="shared" ca="1" si="763"/>
        <v>10</v>
      </c>
      <c r="C9821" t="str" cm="1">
        <f t="array" aca="1" ref="C9821" ca="1">INDEX(Reel1,Spins[[#This Row],[Stop1]])</f>
        <v>🍋</v>
      </c>
      <c r="D9821">
        <f t="shared" ca="1" si="764"/>
        <v>2</v>
      </c>
      <c r="E9821" t="str" cm="1">
        <f t="array" aca="1" ref="E9821" ca="1">INDEX(Reel2,Spins[[#This Row],[Stop2]])</f>
        <v>🍋</v>
      </c>
      <c r="F9821">
        <f t="shared" ca="1" si="765"/>
        <v>13</v>
      </c>
      <c r="G9821" t="str" cm="1">
        <f t="array" aca="1" ref="G9821" ca="1">INDEX(Reel3,Spins[[#This Row],[Stop3]])</f>
        <v>🍇</v>
      </c>
      <c r="H9821" t="b">
        <f ca="1">AND(Spins[[#This Row],[Sym1]]=Spins[[#This Row],[Sym2]],Spins[[#This Row],[Sym2]]=Spins[[#This Row],[Sym3]])</f>
        <v>0</v>
      </c>
      <c r="I9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21">
        <f t="shared" si="766"/>
        <v>1</v>
      </c>
      <c r="K9821">
        <f ca="1">Spins[[#This Row],[Mult]]*Spins[[#This Row],[Bet]]</f>
        <v>0.6</v>
      </c>
      <c r="L9821">
        <f ca="1">Spins[[#This Row],[Payout]]-Spins[[#This Row],[Bet]]</f>
        <v>-0.4</v>
      </c>
    </row>
    <row r="9822" spans="1:12" x14ac:dyDescent="0.3">
      <c r="A9822">
        <f t="shared" si="762"/>
        <v>9821</v>
      </c>
      <c r="B9822">
        <f t="shared" ca="1" si="763"/>
        <v>19</v>
      </c>
      <c r="C9822" t="str" cm="1">
        <f t="array" aca="1" ref="C9822" ca="1">INDEX(Reel1,Spins[[#This Row],[Stop1]])</f>
        <v>🍒</v>
      </c>
      <c r="D9822">
        <f t="shared" ca="1" si="764"/>
        <v>1</v>
      </c>
      <c r="E9822" t="str" cm="1">
        <f t="array" aca="1" ref="E9822" ca="1">INDEX(Reel2,Spins[[#This Row],[Stop2]])</f>
        <v>🍋</v>
      </c>
      <c r="F9822">
        <f t="shared" ca="1" si="765"/>
        <v>11</v>
      </c>
      <c r="G9822" t="str" cm="1">
        <f t="array" aca="1" ref="G9822" ca="1">INDEX(Reel3,Spins[[#This Row],[Stop3]])</f>
        <v>🍒</v>
      </c>
      <c r="H9822" t="b">
        <f ca="1">AND(Spins[[#This Row],[Sym1]]=Spins[[#This Row],[Sym2]],Spins[[#This Row],[Sym2]]=Spins[[#This Row],[Sym3]])</f>
        <v>0</v>
      </c>
      <c r="I9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2">
        <f t="shared" si="766"/>
        <v>1</v>
      </c>
      <c r="K9822">
        <f ca="1">Spins[[#This Row],[Mult]]*Spins[[#This Row],[Bet]]</f>
        <v>0</v>
      </c>
      <c r="L9822">
        <f ca="1">Spins[[#This Row],[Payout]]-Spins[[#This Row],[Bet]]</f>
        <v>-1</v>
      </c>
    </row>
    <row r="9823" spans="1:12" x14ac:dyDescent="0.3">
      <c r="A9823">
        <f t="shared" si="762"/>
        <v>9822</v>
      </c>
      <c r="B9823">
        <f t="shared" ca="1" si="763"/>
        <v>15</v>
      </c>
      <c r="C9823" t="str" cm="1">
        <f t="array" aca="1" ref="C9823" ca="1">INDEX(Reel1,Spins[[#This Row],[Stop1]])</f>
        <v>🍒</v>
      </c>
      <c r="D9823">
        <f t="shared" ca="1" si="764"/>
        <v>1</v>
      </c>
      <c r="E9823" t="str" cm="1">
        <f t="array" aca="1" ref="E9823" ca="1">INDEX(Reel2,Spins[[#This Row],[Stop2]])</f>
        <v>🍋</v>
      </c>
      <c r="F9823">
        <f t="shared" ca="1" si="765"/>
        <v>26</v>
      </c>
      <c r="G9823" t="str" cm="1">
        <f t="array" aca="1" ref="G9823" ca="1">INDEX(Reel3,Spins[[#This Row],[Stop3]])</f>
        <v>BAR</v>
      </c>
      <c r="H9823" t="b">
        <f ca="1">AND(Spins[[#This Row],[Sym1]]=Spins[[#This Row],[Sym2]],Spins[[#This Row],[Sym2]]=Spins[[#This Row],[Sym3]])</f>
        <v>0</v>
      </c>
      <c r="I9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3">
        <f t="shared" si="766"/>
        <v>1</v>
      </c>
      <c r="K9823">
        <f ca="1">Spins[[#This Row],[Mult]]*Spins[[#This Row],[Bet]]</f>
        <v>0</v>
      </c>
      <c r="L9823">
        <f ca="1">Spins[[#This Row],[Payout]]-Spins[[#This Row],[Bet]]</f>
        <v>-1</v>
      </c>
    </row>
    <row r="9824" spans="1:12" x14ac:dyDescent="0.3">
      <c r="A9824">
        <f t="shared" si="762"/>
        <v>9823</v>
      </c>
      <c r="B9824">
        <f t="shared" ca="1" si="763"/>
        <v>16</v>
      </c>
      <c r="C9824" t="str" cm="1">
        <f t="array" aca="1" ref="C9824" ca="1">INDEX(Reel1,Spins[[#This Row],[Stop1]])</f>
        <v>🍒</v>
      </c>
      <c r="D9824">
        <f t="shared" ca="1" si="764"/>
        <v>6</v>
      </c>
      <c r="E9824" t="str" cm="1">
        <f t="array" aca="1" ref="E9824" ca="1">INDEX(Reel2,Spins[[#This Row],[Stop2]])</f>
        <v>🍋</v>
      </c>
      <c r="F9824">
        <f t="shared" ca="1" si="765"/>
        <v>3</v>
      </c>
      <c r="G9824" t="str" cm="1">
        <f t="array" aca="1" ref="G9824" ca="1">INDEX(Reel3,Spins[[#This Row],[Stop3]])</f>
        <v>🍋</v>
      </c>
      <c r="H9824" t="b">
        <f ca="1">AND(Spins[[#This Row],[Sym1]]=Spins[[#This Row],[Sym2]],Spins[[#This Row],[Sym2]]=Spins[[#This Row],[Sym3]])</f>
        <v>0</v>
      </c>
      <c r="I9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4">
        <f t="shared" si="766"/>
        <v>1</v>
      </c>
      <c r="K9824">
        <f ca="1">Spins[[#This Row],[Mult]]*Spins[[#This Row],[Bet]]</f>
        <v>0</v>
      </c>
      <c r="L9824">
        <f ca="1">Spins[[#This Row],[Payout]]-Spins[[#This Row],[Bet]]</f>
        <v>-1</v>
      </c>
    </row>
    <row r="9825" spans="1:12" x14ac:dyDescent="0.3">
      <c r="A9825">
        <f t="shared" si="762"/>
        <v>9824</v>
      </c>
      <c r="B9825">
        <f t="shared" ca="1" si="763"/>
        <v>25</v>
      </c>
      <c r="C9825" t="str" cm="1">
        <f t="array" aca="1" ref="C9825" ca="1">INDEX(Reel1,Spins[[#This Row],[Stop1]])</f>
        <v>🔔</v>
      </c>
      <c r="D9825">
        <f t="shared" ca="1" si="764"/>
        <v>22</v>
      </c>
      <c r="E9825" t="str" cm="1">
        <f t="array" aca="1" ref="E9825" ca="1">INDEX(Reel2,Spins[[#This Row],[Stop2]])</f>
        <v>🍇</v>
      </c>
      <c r="F9825">
        <f t="shared" ca="1" si="765"/>
        <v>6</v>
      </c>
      <c r="G9825" t="str" cm="1">
        <f t="array" aca="1" ref="G9825" ca="1">INDEX(Reel3,Spins[[#This Row],[Stop3]])</f>
        <v>🍒</v>
      </c>
      <c r="H9825" t="b">
        <f ca="1">AND(Spins[[#This Row],[Sym1]]=Spins[[#This Row],[Sym2]],Spins[[#This Row],[Sym2]]=Spins[[#This Row],[Sym3]])</f>
        <v>0</v>
      </c>
      <c r="I9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5">
        <f t="shared" si="766"/>
        <v>1</v>
      </c>
      <c r="K9825">
        <f ca="1">Spins[[#This Row],[Mult]]*Spins[[#This Row],[Bet]]</f>
        <v>0</v>
      </c>
      <c r="L9825">
        <f ca="1">Spins[[#This Row],[Payout]]-Spins[[#This Row],[Bet]]</f>
        <v>-1</v>
      </c>
    </row>
    <row r="9826" spans="1:12" x14ac:dyDescent="0.3">
      <c r="A9826">
        <f t="shared" si="762"/>
        <v>9825</v>
      </c>
      <c r="B9826">
        <f t="shared" ca="1" si="763"/>
        <v>24</v>
      </c>
      <c r="C9826" t="str" cm="1">
        <f t="array" aca="1" ref="C9826" ca="1">INDEX(Reel1,Spins[[#This Row],[Stop1]])</f>
        <v>🍇</v>
      </c>
      <c r="D9826">
        <f t="shared" ca="1" si="764"/>
        <v>18</v>
      </c>
      <c r="E9826" t="str" cm="1">
        <f t="array" aca="1" ref="E9826" ca="1">INDEX(Reel2,Spins[[#This Row],[Stop2]])</f>
        <v>🍒</v>
      </c>
      <c r="F9826">
        <f t="shared" ca="1" si="765"/>
        <v>19</v>
      </c>
      <c r="G9826" t="str" cm="1">
        <f t="array" aca="1" ref="G9826" ca="1">INDEX(Reel3,Spins[[#This Row],[Stop3]])</f>
        <v>🔔</v>
      </c>
      <c r="H9826" t="b">
        <f ca="1">AND(Spins[[#This Row],[Sym1]]=Spins[[#This Row],[Sym2]],Spins[[#This Row],[Sym2]]=Spins[[#This Row],[Sym3]])</f>
        <v>0</v>
      </c>
      <c r="I9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6">
        <f t="shared" si="766"/>
        <v>1</v>
      </c>
      <c r="K9826">
        <f ca="1">Spins[[#This Row],[Mult]]*Spins[[#This Row],[Bet]]</f>
        <v>0</v>
      </c>
      <c r="L9826">
        <f ca="1">Spins[[#This Row],[Payout]]-Spins[[#This Row],[Bet]]</f>
        <v>-1</v>
      </c>
    </row>
    <row r="9827" spans="1:12" x14ac:dyDescent="0.3">
      <c r="A9827">
        <f t="shared" si="762"/>
        <v>9826</v>
      </c>
      <c r="B9827">
        <f t="shared" ca="1" si="763"/>
        <v>8</v>
      </c>
      <c r="C9827" t="str" cm="1">
        <f t="array" aca="1" ref="C9827" ca="1">INDEX(Reel1,Spins[[#This Row],[Stop1]])</f>
        <v>🍋</v>
      </c>
      <c r="D9827">
        <f t="shared" ca="1" si="764"/>
        <v>17</v>
      </c>
      <c r="E9827" t="str" cm="1">
        <f t="array" aca="1" ref="E9827" ca="1">INDEX(Reel2,Spins[[#This Row],[Stop2]])</f>
        <v>🍒</v>
      </c>
      <c r="F9827">
        <f t="shared" ca="1" si="765"/>
        <v>14</v>
      </c>
      <c r="G9827" t="str" cm="1">
        <f t="array" aca="1" ref="G9827" ca="1">INDEX(Reel3,Spins[[#This Row],[Stop3]])</f>
        <v>🍇</v>
      </c>
      <c r="H9827" t="b">
        <f ca="1">AND(Spins[[#This Row],[Sym1]]=Spins[[#This Row],[Sym2]],Spins[[#This Row],[Sym2]]=Spins[[#This Row],[Sym3]])</f>
        <v>0</v>
      </c>
      <c r="I9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7">
        <f t="shared" si="766"/>
        <v>1</v>
      </c>
      <c r="K9827">
        <f ca="1">Spins[[#This Row],[Mult]]*Spins[[#This Row],[Bet]]</f>
        <v>0</v>
      </c>
      <c r="L9827">
        <f ca="1">Spins[[#This Row],[Payout]]-Spins[[#This Row],[Bet]]</f>
        <v>-1</v>
      </c>
    </row>
    <row r="9828" spans="1:12" x14ac:dyDescent="0.3">
      <c r="A9828">
        <f t="shared" si="762"/>
        <v>9827</v>
      </c>
      <c r="B9828">
        <f t="shared" ca="1" si="763"/>
        <v>8</v>
      </c>
      <c r="C9828" t="str" cm="1">
        <f t="array" aca="1" ref="C9828" ca="1">INDEX(Reel1,Spins[[#This Row],[Stop1]])</f>
        <v>🍋</v>
      </c>
      <c r="D9828">
        <f t="shared" ca="1" si="764"/>
        <v>20</v>
      </c>
      <c r="E9828" t="str" cm="1">
        <f t="array" aca="1" ref="E9828" ca="1">INDEX(Reel2,Spins[[#This Row],[Stop2]])</f>
        <v>🍒</v>
      </c>
      <c r="F9828">
        <f t="shared" ca="1" si="765"/>
        <v>26</v>
      </c>
      <c r="G9828" t="str" cm="1">
        <f t="array" aca="1" ref="G9828" ca="1">INDEX(Reel3,Spins[[#This Row],[Stop3]])</f>
        <v>BAR</v>
      </c>
      <c r="H9828" t="b">
        <f ca="1">AND(Spins[[#This Row],[Sym1]]=Spins[[#This Row],[Sym2]],Spins[[#This Row],[Sym2]]=Spins[[#This Row],[Sym3]])</f>
        <v>0</v>
      </c>
      <c r="I9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8">
        <f t="shared" si="766"/>
        <v>1</v>
      </c>
      <c r="K9828">
        <f ca="1">Spins[[#This Row],[Mult]]*Spins[[#This Row],[Bet]]</f>
        <v>0</v>
      </c>
      <c r="L9828">
        <f ca="1">Spins[[#This Row],[Payout]]-Spins[[#This Row],[Bet]]</f>
        <v>-1</v>
      </c>
    </row>
    <row r="9829" spans="1:12" x14ac:dyDescent="0.3">
      <c r="A9829">
        <f t="shared" si="762"/>
        <v>9828</v>
      </c>
      <c r="B9829">
        <f t="shared" ca="1" si="763"/>
        <v>15</v>
      </c>
      <c r="C9829" t="str" cm="1">
        <f t="array" aca="1" ref="C9829" ca="1">INDEX(Reel1,Spins[[#This Row],[Stop1]])</f>
        <v>🍒</v>
      </c>
      <c r="D9829">
        <f t="shared" ca="1" si="764"/>
        <v>28</v>
      </c>
      <c r="E9829" t="str" cm="1">
        <f t="array" aca="1" ref="E9829" ca="1">INDEX(Reel2,Spins[[#This Row],[Stop2]])</f>
        <v>BAR</v>
      </c>
      <c r="F9829">
        <f t="shared" ca="1" si="765"/>
        <v>27</v>
      </c>
      <c r="G9829" t="str" cm="1">
        <f t="array" aca="1" ref="G9829" ca="1">INDEX(Reel3,Spins[[#This Row],[Stop3]])</f>
        <v>7️⃣</v>
      </c>
      <c r="H9829" t="b">
        <f ca="1">AND(Spins[[#This Row],[Sym1]]=Spins[[#This Row],[Sym2]],Spins[[#This Row],[Sym2]]=Spins[[#This Row],[Sym3]])</f>
        <v>0</v>
      </c>
      <c r="I9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29">
        <f t="shared" si="766"/>
        <v>1</v>
      </c>
      <c r="K9829">
        <f ca="1">Spins[[#This Row],[Mult]]*Spins[[#This Row],[Bet]]</f>
        <v>0</v>
      </c>
      <c r="L9829">
        <f ca="1">Spins[[#This Row],[Payout]]-Spins[[#This Row],[Bet]]</f>
        <v>-1</v>
      </c>
    </row>
    <row r="9830" spans="1:12" x14ac:dyDescent="0.3">
      <c r="A9830">
        <f t="shared" si="762"/>
        <v>9829</v>
      </c>
      <c r="B9830">
        <f t="shared" ca="1" si="763"/>
        <v>28</v>
      </c>
      <c r="C9830" t="str" cm="1">
        <f t="array" aca="1" ref="C9830" ca="1">INDEX(Reel1,Spins[[#This Row],[Stop1]])</f>
        <v>BAR</v>
      </c>
      <c r="D9830">
        <f t="shared" ca="1" si="764"/>
        <v>30</v>
      </c>
      <c r="E9830" t="str" cm="1">
        <f t="array" aca="1" ref="E9830" ca="1">INDEX(Reel2,Spins[[#This Row],[Stop2]])</f>
        <v>7️⃣</v>
      </c>
      <c r="F9830">
        <f t="shared" ca="1" si="765"/>
        <v>10</v>
      </c>
      <c r="G9830" t="str" cm="1">
        <f t="array" aca="1" ref="G9830" ca="1">INDEX(Reel3,Spins[[#This Row],[Stop3]])</f>
        <v>🍒</v>
      </c>
      <c r="H9830" t="b">
        <f ca="1">AND(Spins[[#This Row],[Sym1]]=Spins[[#This Row],[Sym2]],Spins[[#This Row],[Sym2]]=Spins[[#This Row],[Sym3]])</f>
        <v>0</v>
      </c>
      <c r="I9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0">
        <f t="shared" si="766"/>
        <v>1</v>
      </c>
      <c r="K9830">
        <f ca="1">Spins[[#This Row],[Mult]]*Spins[[#This Row],[Bet]]</f>
        <v>0</v>
      </c>
      <c r="L9830">
        <f ca="1">Spins[[#This Row],[Payout]]-Spins[[#This Row],[Bet]]</f>
        <v>-1</v>
      </c>
    </row>
    <row r="9831" spans="1:12" x14ac:dyDescent="0.3">
      <c r="A9831">
        <f t="shared" si="762"/>
        <v>9830</v>
      </c>
      <c r="B9831">
        <f t="shared" ca="1" si="763"/>
        <v>13</v>
      </c>
      <c r="C9831" t="str" cm="1">
        <f t="array" aca="1" ref="C9831" ca="1">INDEX(Reel1,Spins[[#This Row],[Stop1]])</f>
        <v>🍋</v>
      </c>
      <c r="D9831">
        <f t="shared" ca="1" si="764"/>
        <v>22</v>
      </c>
      <c r="E9831" t="str" cm="1">
        <f t="array" aca="1" ref="E9831" ca="1">INDEX(Reel2,Spins[[#This Row],[Stop2]])</f>
        <v>🍇</v>
      </c>
      <c r="F9831">
        <f t="shared" ca="1" si="765"/>
        <v>15</v>
      </c>
      <c r="G9831" t="str" cm="1">
        <f t="array" aca="1" ref="G9831" ca="1">INDEX(Reel3,Spins[[#This Row],[Stop3]])</f>
        <v>🍇</v>
      </c>
      <c r="H9831" t="b">
        <f ca="1">AND(Spins[[#This Row],[Sym1]]=Spins[[#This Row],[Sym2]],Spins[[#This Row],[Sym2]]=Spins[[#This Row],[Sym3]])</f>
        <v>0</v>
      </c>
      <c r="I9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1">
        <f t="shared" si="766"/>
        <v>1</v>
      </c>
      <c r="K9831">
        <f ca="1">Spins[[#This Row],[Mult]]*Spins[[#This Row],[Bet]]</f>
        <v>0</v>
      </c>
      <c r="L9831">
        <f ca="1">Spins[[#This Row],[Payout]]-Spins[[#This Row],[Bet]]</f>
        <v>-1</v>
      </c>
    </row>
    <row r="9832" spans="1:12" x14ac:dyDescent="0.3">
      <c r="A9832">
        <f t="shared" si="762"/>
        <v>9831</v>
      </c>
      <c r="B9832">
        <f t="shared" ca="1" si="763"/>
        <v>23</v>
      </c>
      <c r="C9832" t="str" cm="1">
        <f t="array" aca="1" ref="C9832" ca="1">INDEX(Reel1,Spins[[#This Row],[Stop1]])</f>
        <v>🍇</v>
      </c>
      <c r="D9832">
        <f t="shared" ca="1" si="764"/>
        <v>7</v>
      </c>
      <c r="E9832" t="str" cm="1">
        <f t="array" aca="1" ref="E9832" ca="1">INDEX(Reel2,Spins[[#This Row],[Stop2]])</f>
        <v>🍋</v>
      </c>
      <c r="F9832">
        <f t="shared" ca="1" si="765"/>
        <v>11</v>
      </c>
      <c r="G9832" t="str" cm="1">
        <f t="array" aca="1" ref="G9832" ca="1">INDEX(Reel3,Spins[[#This Row],[Stop3]])</f>
        <v>🍒</v>
      </c>
      <c r="H9832" t="b">
        <f ca="1">AND(Spins[[#This Row],[Sym1]]=Spins[[#This Row],[Sym2]],Spins[[#This Row],[Sym2]]=Spins[[#This Row],[Sym3]])</f>
        <v>0</v>
      </c>
      <c r="I9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2">
        <f t="shared" si="766"/>
        <v>1</v>
      </c>
      <c r="K9832">
        <f ca="1">Spins[[#This Row],[Mult]]*Spins[[#This Row],[Bet]]</f>
        <v>0</v>
      </c>
      <c r="L9832">
        <f ca="1">Spins[[#This Row],[Payout]]-Spins[[#This Row],[Bet]]</f>
        <v>-1</v>
      </c>
    </row>
    <row r="9833" spans="1:12" x14ac:dyDescent="0.3">
      <c r="A9833">
        <f t="shared" si="762"/>
        <v>9832</v>
      </c>
      <c r="B9833">
        <f t="shared" ca="1" si="763"/>
        <v>2</v>
      </c>
      <c r="C9833" t="str" cm="1">
        <f t="array" aca="1" ref="C9833" ca="1">INDEX(Reel1,Spins[[#This Row],[Stop1]])</f>
        <v>🍋</v>
      </c>
      <c r="D9833">
        <f t="shared" ca="1" si="764"/>
        <v>17</v>
      </c>
      <c r="E9833" t="str" cm="1">
        <f t="array" aca="1" ref="E9833" ca="1">INDEX(Reel2,Spins[[#This Row],[Stop2]])</f>
        <v>🍒</v>
      </c>
      <c r="F9833">
        <f t="shared" ca="1" si="765"/>
        <v>28</v>
      </c>
      <c r="G9833" t="str" cm="1">
        <f t="array" aca="1" ref="G9833" ca="1">INDEX(Reel3,Spins[[#This Row],[Stop3]])</f>
        <v>7️⃣</v>
      </c>
      <c r="H9833" t="b">
        <f ca="1">AND(Spins[[#This Row],[Sym1]]=Spins[[#This Row],[Sym2]],Spins[[#This Row],[Sym2]]=Spins[[#This Row],[Sym3]])</f>
        <v>0</v>
      </c>
      <c r="I9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3">
        <f t="shared" si="766"/>
        <v>1</v>
      </c>
      <c r="K9833">
        <f ca="1">Spins[[#This Row],[Mult]]*Spins[[#This Row],[Bet]]</f>
        <v>0</v>
      </c>
      <c r="L9833">
        <f ca="1">Spins[[#This Row],[Payout]]-Spins[[#This Row],[Bet]]</f>
        <v>-1</v>
      </c>
    </row>
    <row r="9834" spans="1:12" x14ac:dyDescent="0.3">
      <c r="A9834">
        <f t="shared" si="762"/>
        <v>9833</v>
      </c>
      <c r="B9834">
        <f t="shared" ca="1" si="763"/>
        <v>21</v>
      </c>
      <c r="C9834" t="str" cm="1">
        <f t="array" aca="1" ref="C9834" ca="1">INDEX(Reel1,Spins[[#This Row],[Stop1]])</f>
        <v>🍒</v>
      </c>
      <c r="D9834">
        <f t="shared" ca="1" si="764"/>
        <v>27</v>
      </c>
      <c r="E9834" t="str" cm="1">
        <f t="array" aca="1" ref="E9834" ca="1">INDEX(Reel2,Spins[[#This Row],[Stop2]])</f>
        <v>BAR</v>
      </c>
      <c r="F9834">
        <f t="shared" ca="1" si="765"/>
        <v>20</v>
      </c>
      <c r="G9834" t="str" cm="1">
        <f t="array" aca="1" ref="G9834" ca="1">INDEX(Reel3,Spins[[#This Row],[Stop3]])</f>
        <v>🔔</v>
      </c>
      <c r="H9834" t="b">
        <f ca="1">AND(Spins[[#This Row],[Sym1]]=Spins[[#This Row],[Sym2]],Spins[[#This Row],[Sym2]]=Spins[[#This Row],[Sym3]])</f>
        <v>0</v>
      </c>
      <c r="I9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4">
        <f t="shared" si="766"/>
        <v>1</v>
      </c>
      <c r="K9834">
        <f ca="1">Spins[[#This Row],[Mult]]*Spins[[#This Row],[Bet]]</f>
        <v>0</v>
      </c>
      <c r="L9834">
        <f ca="1">Spins[[#This Row],[Payout]]-Spins[[#This Row],[Bet]]</f>
        <v>-1</v>
      </c>
    </row>
    <row r="9835" spans="1:12" x14ac:dyDescent="0.3">
      <c r="A9835">
        <f t="shared" si="762"/>
        <v>9834</v>
      </c>
      <c r="B9835">
        <f t="shared" ca="1" si="763"/>
        <v>22</v>
      </c>
      <c r="C9835" t="str" cm="1">
        <f t="array" aca="1" ref="C9835" ca="1">INDEX(Reel1,Spins[[#This Row],[Stop1]])</f>
        <v>🍇</v>
      </c>
      <c r="D9835">
        <f t="shared" ca="1" si="764"/>
        <v>18</v>
      </c>
      <c r="E9835" t="str" cm="1">
        <f t="array" aca="1" ref="E9835" ca="1">INDEX(Reel2,Spins[[#This Row],[Stop2]])</f>
        <v>🍒</v>
      </c>
      <c r="F9835">
        <f t="shared" ca="1" si="765"/>
        <v>27</v>
      </c>
      <c r="G9835" t="str" cm="1">
        <f t="array" aca="1" ref="G9835" ca="1">INDEX(Reel3,Spins[[#This Row],[Stop3]])</f>
        <v>7️⃣</v>
      </c>
      <c r="H9835" t="b">
        <f ca="1">AND(Spins[[#This Row],[Sym1]]=Spins[[#This Row],[Sym2]],Spins[[#This Row],[Sym2]]=Spins[[#This Row],[Sym3]])</f>
        <v>0</v>
      </c>
      <c r="I9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5">
        <f t="shared" si="766"/>
        <v>1</v>
      </c>
      <c r="K9835">
        <f ca="1">Spins[[#This Row],[Mult]]*Spins[[#This Row],[Bet]]</f>
        <v>0</v>
      </c>
      <c r="L9835">
        <f ca="1">Spins[[#This Row],[Payout]]-Spins[[#This Row],[Bet]]</f>
        <v>-1</v>
      </c>
    </row>
    <row r="9836" spans="1:12" x14ac:dyDescent="0.3">
      <c r="A9836">
        <f t="shared" si="762"/>
        <v>9835</v>
      </c>
      <c r="B9836">
        <f t="shared" ca="1" si="763"/>
        <v>24</v>
      </c>
      <c r="C9836" t="str" cm="1">
        <f t="array" aca="1" ref="C9836" ca="1">INDEX(Reel1,Spins[[#This Row],[Stop1]])</f>
        <v>🍇</v>
      </c>
      <c r="D9836">
        <f t="shared" ca="1" si="764"/>
        <v>28</v>
      </c>
      <c r="E9836" t="str" cm="1">
        <f t="array" aca="1" ref="E9836" ca="1">INDEX(Reel2,Spins[[#This Row],[Stop2]])</f>
        <v>BAR</v>
      </c>
      <c r="F9836">
        <f t="shared" ca="1" si="765"/>
        <v>1</v>
      </c>
      <c r="G9836" t="str" cm="1">
        <f t="array" aca="1" ref="G9836" ca="1">INDEX(Reel3,Spins[[#This Row],[Stop3]])</f>
        <v>🍋</v>
      </c>
      <c r="H9836" t="b">
        <f ca="1">AND(Spins[[#This Row],[Sym1]]=Spins[[#This Row],[Sym2]],Spins[[#This Row],[Sym2]]=Spins[[#This Row],[Sym3]])</f>
        <v>0</v>
      </c>
      <c r="I9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6">
        <f t="shared" si="766"/>
        <v>1</v>
      </c>
      <c r="K9836">
        <f ca="1">Spins[[#This Row],[Mult]]*Spins[[#This Row],[Bet]]</f>
        <v>0</v>
      </c>
      <c r="L9836">
        <f ca="1">Spins[[#This Row],[Payout]]-Spins[[#This Row],[Bet]]</f>
        <v>-1</v>
      </c>
    </row>
    <row r="9837" spans="1:12" x14ac:dyDescent="0.3">
      <c r="A9837">
        <f t="shared" si="762"/>
        <v>9836</v>
      </c>
      <c r="B9837">
        <f t="shared" ca="1" si="763"/>
        <v>12</v>
      </c>
      <c r="C9837" t="str" cm="1">
        <f t="array" aca="1" ref="C9837" ca="1">INDEX(Reel1,Spins[[#This Row],[Stop1]])</f>
        <v>🍋</v>
      </c>
      <c r="D9837">
        <f t="shared" ca="1" si="764"/>
        <v>6</v>
      </c>
      <c r="E9837" t="str" cm="1">
        <f t="array" aca="1" ref="E9837" ca="1">INDEX(Reel2,Spins[[#This Row],[Stop2]])</f>
        <v>🍋</v>
      </c>
      <c r="F9837">
        <f t="shared" ca="1" si="765"/>
        <v>6</v>
      </c>
      <c r="G9837" t="str" cm="1">
        <f t="array" aca="1" ref="G9837" ca="1">INDEX(Reel3,Spins[[#This Row],[Stop3]])</f>
        <v>🍒</v>
      </c>
      <c r="H9837" t="b">
        <f ca="1">AND(Spins[[#This Row],[Sym1]]=Spins[[#This Row],[Sym2]],Spins[[#This Row],[Sym2]]=Spins[[#This Row],[Sym3]])</f>
        <v>0</v>
      </c>
      <c r="I9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37">
        <f t="shared" si="766"/>
        <v>1</v>
      </c>
      <c r="K9837">
        <f ca="1">Spins[[#This Row],[Mult]]*Spins[[#This Row],[Bet]]</f>
        <v>0.6</v>
      </c>
      <c r="L9837">
        <f ca="1">Spins[[#This Row],[Payout]]-Spins[[#This Row],[Bet]]</f>
        <v>-0.4</v>
      </c>
    </row>
    <row r="9838" spans="1:12" x14ac:dyDescent="0.3">
      <c r="A9838">
        <f t="shared" si="762"/>
        <v>9837</v>
      </c>
      <c r="B9838">
        <f t="shared" ca="1" si="763"/>
        <v>21</v>
      </c>
      <c r="C9838" t="str" cm="1">
        <f t="array" aca="1" ref="C9838" ca="1">INDEX(Reel1,Spins[[#This Row],[Stop1]])</f>
        <v>🍒</v>
      </c>
      <c r="D9838">
        <f t="shared" ca="1" si="764"/>
        <v>14</v>
      </c>
      <c r="E9838" t="str" cm="1">
        <f t="array" aca="1" ref="E9838" ca="1">INDEX(Reel2,Spins[[#This Row],[Stop2]])</f>
        <v>🍋</v>
      </c>
      <c r="F9838">
        <f t="shared" ca="1" si="765"/>
        <v>21</v>
      </c>
      <c r="G9838" t="str" cm="1">
        <f t="array" aca="1" ref="G9838" ca="1">INDEX(Reel3,Spins[[#This Row],[Stop3]])</f>
        <v>🔔</v>
      </c>
      <c r="H9838" t="b">
        <f ca="1">AND(Spins[[#This Row],[Sym1]]=Spins[[#This Row],[Sym2]],Spins[[#This Row],[Sym2]]=Spins[[#This Row],[Sym3]])</f>
        <v>0</v>
      </c>
      <c r="I9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8">
        <f t="shared" si="766"/>
        <v>1</v>
      </c>
      <c r="K9838">
        <f ca="1">Spins[[#This Row],[Mult]]*Spins[[#This Row],[Bet]]</f>
        <v>0</v>
      </c>
      <c r="L9838">
        <f ca="1">Spins[[#This Row],[Payout]]-Spins[[#This Row],[Bet]]</f>
        <v>-1</v>
      </c>
    </row>
    <row r="9839" spans="1:12" x14ac:dyDescent="0.3">
      <c r="A9839">
        <f t="shared" si="762"/>
        <v>9838</v>
      </c>
      <c r="B9839">
        <f t="shared" ca="1" si="763"/>
        <v>3</v>
      </c>
      <c r="C9839" t="str" cm="1">
        <f t="array" aca="1" ref="C9839" ca="1">INDEX(Reel1,Spins[[#This Row],[Stop1]])</f>
        <v>🍋</v>
      </c>
      <c r="D9839">
        <f t="shared" ca="1" si="764"/>
        <v>19</v>
      </c>
      <c r="E9839" t="str" cm="1">
        <f t="array" aca="1" ref="E9839" ca="1">INDEX(Reel2,Spins[[#This Row],[Stop2]])</f>
        <v>🍒</v>
      </c>
      <c r="F9839">
        <f t="shared" ca="1" si="765"/>
        <v>10</v>
      </c>
      <c r="G9839" t="str" cm="1">
        <f t="array" aca="1" ref="G9839" ca="1">INDEX(Reel3,Spins[[#This Row],[Stop3]])</f>
        <v>🍒</v>
      </c>
      <c r="H9839" t="b">
        <f ca="1">AND(Spins[[#This Row],[Sym1]]=Spins[[#This Row],[Sym2]],Spins[[#This Row],[Sym2]]=Spins[[#This Row],[Sym3]])</f>
        <v>0</v>
      </c>
      <c r="I9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39">
        <f t="shared" si="766"/>
        <v>1</v>
      </c>
      <c r="K9839">
        <f ca="1">Spins[[#This Row],[Mult]]*Spins[[#This Row],[Bet]]</f>
        <v>0</v>
      </c>
      <c r="L9839">
        <f ca="1">Spins[[#This Row],[Payout]]-Spins[[#This Row],[Bet]]</f>
        <v>-1</v>
      </c>
    </row>
    <row r="9840" spans="1:12" x14ac:dyDescent="0.3">
      <c r="A9840">
        <f t="shared" si="762"/>
        <v>9839</v>
      </c>
      <c r="B9840">
        <f t="shared" ca="1" si="763"/>
        <v>13</v>
      </c>
      <c r="C9840" t="str" cm="1">
        <f t="array" aca="1" ref="C9840" ca="1">INDEX(Reel1,Spins[[#This Row],[Stop1]])</f>
        <v>🍋</v>
      </c>
      <c r="D9840">
        <f t="shared" ca="1" si="764"/>
        <v>7</v>
      </c>
      <c r="E9840" t="str" cm="1">
        <f t="array" aca="1" ref="E9840" ca="1">INDEX(Reel2,Spins[[#This Row],[Stop2]])</f>
        <v>🍋</v>
      </c>
      <c r="F9840">
        <f t="shared" ca="1" si="765"/>
        <v>22</v>
      </c>
      <c r="G9840" t="str" cm="1">
        <f t="array" aca="1" ref="G9840" ca="1">INDEX(Reel3,Spins[[#This Row],[Stop3]])</f>
        <v>🔔</v>
      </c>
      <c r="H9840" t="b">
        <f ca="1">AND(Spins[[#This Row],[Sym1]]=Spins[[#This Row],[Sym2]],Spins[[#This Row],[Sym2]]=Spins[[#This Row],[Sym3]])</f>
        <v>0</v>
      </c>
      <c r="I9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40">
        <f t="shared" si="766"/>
        <v>1</v>
      </c>
      <c r="K9840">
        <f ca="1">Spins[[#This Row],[Mult]]*Spins[[#This Row],[Bet]]</f>
        <v>0.6</v>
      </c>
      <c r="L9840">
        <f ca="1">Spins[[#This Row],[Payout]]-Spins[[#This Row],[Bet]]</f>
        <v>-0.4</v>
      </c>
    </row>
    <row r="9841" spans="1:12" x14ac:dyDescent="0.3">
      <c r="A9841">
        <f t="shared" si="762"/>
        <v>9840</v>
      </c>
      <c r="B9841">
        <f t="shared" ca="1" si="763"/>
        <v>3</v>
      </c>
      <c r="C9841" t="str" cm="1">
        <f t="array" aca="1" ref="C9841" ca="1">INDEX(Reel1,Spins[[#This Row],[Stop1]])</f>
        <v>🍋</v>
      </c>
      <c r="D9841">
        <f t="shared" ca="1" si="764"/>
        <v>6</v>
      </c>
      <c r="E9841" t="str" cm="1">
        <f t="array" aca="1" ref="E9841" ca="1">INDEX(Reel2,Spins[[#This Row],[Stop2]])</f>
        <v>🍋</v>
      </c>
      <c r="F9841">
        <f t="shared" ca="1" si="765"/>
        <v>23</v>
      </c>
      <c r="G9841" t="str" cm="1">
        <f t="array" aca="1" ref="G9841" ca="1">INDEX(Reel3,Spins[[#This Row],[Stop3]])</f>
        <v>BAR</v>
      </c>
      <c r="H9841" t="b">
        <f ca="1">AND(Spins[[#This Row],[Sym1]]=Spins[[#This Row],[Sym2]],Spins[[#This Row],[Sym2]]=Spins[[#This Row],[Sym3]])</f>
        <v>0</v>
      </c>
      <c r="I9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41">
        <f t="shared" si="766"/>
        <v>1</v>
      </c>
      <c r="K9841">
        <f ca="1">Spins[[#This Row],[Mult]]*Spins[[#This Row],[Bet]]</f>
        <v>0.6</v>
      </c>
      <c r="L9841">
        <f ca="1">Spins[[#This Row],[Payout]]-Spins[[#This Row],[Bet]]</f>
        <v>-0.4</v>
      </c>
    </row>
    <row r="9842" spans="1:12" x14ac:dyDescent="0.3">
      <c r="A9842">
        <f t="shared" si="762"/>
        <v>9841</v>
      </c>
      <c r="B9842">
        <f t="shared" ca="1" si="763"/>
        <v>25</v>
      </c>
      <c r="C9842" t="str" cm="1">
        <f t="array" aca="1" ref="C9842" ca="1">INDEX(Reel1,Spins[[#This Row],[Stop1]])</f>
        <v>🔔</v>
      </c>
      <c r="D9842">
        <f t="shared" ca="1" si="764"/>
        <v>1</v>
      </c>
      <c r="E9842" t="str" cm="1">
        <f t="array" aca="1" ref="E9842" ca="1">INDEX(Reel2,Spins[[#This Row],[Stop2]])</f>
        <v>🍋</v>
      </c>
      <c r="F9842">
        <f t="shared" ca="1" si="765"/>
        <v>3</v>
      </c>
      <c r="G9842" t="str" cm="1">
        <f t="array" aca="1" ref="G9842" ca="1">INDEX(Reel3,Spins[[#This Row],[Stop3]])</f>
        <v>🍋</v>
      </c>
      <c r="H9842" t="b">
        <f ca="1">AND(Spins[[#This Row],[Sym1]]=Spins[[#This Row],[Sym2]],Spins[[#This Row],[Sym2]]=Spins[[#This Row],[Sym3]])</f>
        <v>0</v>
      </c>
      <c r="I9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2">
        <f t="shared" si="766"/>
        <v>1</v>
      </c>
      <c r="K9842">
        <f ca="1">Spins[[#This Row],[Mult]]*Spins[[#This Row],[Bet]]</f>
        <v>0</v>
      </c>
      <c r="L9842">
        <f ca="1">Spins[[#This Row],[Payout]]-Spins[[#This Row],[Bet]]</f>
        <v>-1</v>
      </c>
    </row>
    <row r="9843" spans="1:12" x14ac:dyDescent="0.3">
      <c r="A9843">
        <f t="shared" si="762"/>
        <v>9842</v>
      </c>
      <c r="B9843">
        <f t="shared" ca="1" si="763"/>
        <v>24</v>
      </c>
      <c r="C9843" t="str" cm="1">
        <f t="array" aca="1" ref="C9843" ca="1">INDEX(Reel1,Spins[[#This Row],[Stop1]])</f>
        <v>🍇</v>
      </c>
      <c r="D9843">
        <f t="shared" ca="1" si="764"/>
        <v>29</v>
      </c>
      <c r="E9843" t="str" cm="1">
        <f t="array" aca="1" ref="E9843" ca="1">INDEX(Reel2,Spins[[#This Row],[Stop2]])</f>
        <v>7️⃣</v>
      </c>
      <c r="F9843">
        <f t="shared" ca="1" si="765"/>
        <v>3</v>
      </c>
      <c r="G9843" t="str" cm="1">
        <f t="array" aca="1" ref="G9843" ca="1">INDEX(Reel3,Spins[[#This Row],[Stop3]])</f>
        <v>🍋</v>
      </c>
      <c r="H9843" t="b">
        <f ca="1">AND(Spins[[#This Row],[Sym1]]=Spins[[#This Row],[Sym2]],Spins[[#This Row],[Sym2]]=Spins[[#This Row],[Sym3]])</f>
        <v>0</v>
      </c>
      <c r="I9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3">
        <f t="shared" si="766"/>
        <v>1</v>
      </c>
      <c r="K9843">
        <f ca="1">Spins[[#This Row],[Mult]]*Spins[[#This Row],[Bet]]</f>
        <v>0</v>
      </c>
      <c r="L9843">
        <f ca="1">Spins[[#This Row],[Payout]]-Spins[[#This Row],[Bet]]</f>
        <v>-1</v>
      </c>
    </row>
    <row r="9844" spans="1:12" x14ac:dyDescent="0.3">
      <c r="A9844">
        <f t="shared" si="762"/>
        <v>9843</v>
      </c>
      <c r="B9844">
        <f t="shared" ca="1" si="763"/>
        <v>13</v>
      </c>
      <c r="C9844" t="str" cm="1">
        <f t="array" aca="1" ref="C9844" ca="1">INDEX(Reel1,Spins[[#This Row],[Stop1]])</f>
        <v>🍋</v>
      </c>
      <c r="D9844">
        <f t="shared" ca="1" si="764"/>
        <v>16</v>
      </c>
      <c r="E9844" t="str" cm="1">
        <f t="array" aca="1" ref="E9844" ca="1">INDEX(Reel2,Spins[[#This Row],[Stop2]])</f>
        <v>🍒</v>
      </c>
      <c r="F9844">
        <f t="shared" ca="1" si="765"/>
        <v>19</v>
      </c>
      <c r="G9844" t="str" cm="1">
        <f t="array" aca="1" ref="G9844" ca="1">INDEX(Reel3,Spins[[#This Row],[Stop3]])</f>
        <v>🔔</v>
      </c>
      <c r="H9844" t="b">
        <f ca="1">AND(Spins[[#This Row],[Sym1]]=Spins[[#This Row],[Sym2]],Spins[[#This Row],[Sym2]]=Spins[[#This Row],[Sym3]])</f>
        <v>0</v>
      </c>
      <c r="I9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4">
        <f t="shared" si="766"/>
        <v>1</v>
      </c>
      <c r="K9844">
        <f ca="1">Spins[[#This Row],[Mult]]*Spins[[#This Row],[Bet]]</f>
        <v>0</v>
      </c>
      <c r="L9844">
        <f ca="1">Spins[[#This Row],[Payout]]-Spins[[#This Row],[Bet]]</f>
        <v>-1</v>
      </c>
    </row>
    <row r="9845" spans="1:12" x14ac:dyDescent="0.3">
      <c r="A9845">
        <f t="shared" si="762"/>
        <v>9844</v>
      </c>
      <c r="B9845">
        <f t="shared" ca="1" si="763"/>
        <v>12</v>
      </c>
      <c r="C9845" t="str" cm="1">
        <f t="array" aca="1" ref="C9845" ca="1">INDEX(Reel1,Spins[[#This Row],[Stop1]])</f>
        <v>🍋</v>
      </c>
      <c r="D9845">
        <f t="shared" ca="1" si="764"/>
        <v>3</v>
      </c>
      <c r="E9845" t="str" cm="1">
        <f t="array" aca="1" ref="E9845" ca="1">INDEX(Reel2,Spins[[#This Row],[Stop2]])</f>
        <v>🍋</v>
      </c>
      <c r="F9845">
        <f t="shared" ca="1" si="765"/>
        <v>25</v>
      </c>
      <c r="G9845" t="str" cm="1">
        <f t="array" aca="1" ref="G9845" ca="1">INDEX(Reel3,Spins[[#This Row],[Stop3]])</f>
        <v>BAR</v>
      </c>
      <c r="H9845" t="b">
        <f ca="1">AND(Spins[[#This Row],[Sym1]]=Spins[[#This Row],[Sym2]],Spins[[#This Row],[Sym2]]=Spins[[#This Row],[Sym3]])</f>
        <v>0</v>
      </c>
      <c r="I9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45">
        <f t="shared" si="766"/>
        <v>1</v>
      </c>
      <c r="K9845">
        <f ca="1">Spins[[#This Row],[Mult]]*Spins[[#This Row],[Bet]]</f>
        <v>0.6</v>
      </c>
      <c r="L9845">
        <f ca="1">Spins[[#This Row],[Payout]]-Spins[[#This Row],[Bet]]</f>
        <v>-0.4</v>
      </c>
    </row>
    <row r="9846" spans="1:12" x14ac:dyDescent="0.3">
      <c r="A9846">
        <f t="shared" si="762"/>
        <v>9845</v>
      </c>
      <c r="B9846">
        <f t="shared" ca="1" si="763"/>
        <v>2</v>
      </c>
      <c r="C9846" t="str" cm="1">
        <f t="array" aca="1" ref="C9846" ca="1">INDEX(Reel1,Spins[[#This Row],[Stop1]])</f>
        <v>🍋</v>
      </c>
      <c r="D9846">
        <f t="shared" ca="1" si="764"/>
        <v>19</v>
      </c>
      <c r="E9846" t="str" cm="1">
        <f t="array" aca="1" ref="E9846" ca="1">INDEX(Reel2,Spins[[#This Row],[Stop2]])</f>
        <v>🍒</v>
      </c>
      <c r="F9846">
        <f t="shared" ca="1" si="765"/>
        <v>27</v>
      </c>
      <c r="G9846" t="str" cm="1">
        <f t="array" aca="1" ref="G9846" ca="1">INDEX(Reel3,Spins[[#This Row],[Stop3]])</f>
        <v>7️⃣</v>
      </c>
      <c r="H9846" t="b">
        <f ca="1">AND(Spins[[#This Row],[Sym1]]=Spins[[#This Row],[Sym2]],Spins[[#This Row],[Sym2]]=Spins[[#This Row],[Sym3]])</f>
        <v>0</v>
      </c>
      <c r="I9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6">
        <f t="shared" si="766"/>
        <v>1</v>
      </c>
      <c r="K9846">
        <f ca="1">Spins[[#This Row],[Mult]]*Spins[[#This Row],[Bet]]</f>
        <v>0</v>
      </c>
      <c r="L9846">
        <f ca="1">Spins[[#This Row],[Payout]]-Spins[[#This Row],[Bet]]</f>
        <v>-1</v>
      </c>
    </row>
    <row r="9847" spans="1:12" x14ac:dyDescent="0.3">
      <c r="A9847">
        <f t="shared" si="762"/>
        <v>9846</v>
      </c>
      <c r="B9847">
        <f t="shared" ca="1" si="763"/>
        <v>29</v>
      </c>
      <c r="C9847" t="str" cm="1">
        <f t="array" aca="1" ref="C9847" ca="1">INDEX(Reel1,Spins[[#This Row],[Stop1]])</f>
        <v>7️⃣</v>
      </c>
      <c r="D9847">
        <f t="shared" ca="1" si="764"/>
        <v>21</v>
      </c>
      <c r="E9847" t="str" cm="1">
        <f t="array" aca="1" ref="E9847" ca="1">INDEX(Reel2,Spins[[#This Row],[Stop2]])</f>
        <v>🍒</v>
      </c>
      <c r="F9847">
        <f t="shared" ca="1" si="765"/>
        <v>13</v>
      </c>
      <c r="G9847" t="str" cm="1">
        <f t="array" aca="1" ref="G9847" ca="1">INDEX(Reel3,Spins[[#This Row],[Stop3]])</f>
        <v>🍇</v>
      </c>
      <c r="H9847" t="b">
        <f ca="1">AND(Spins[[#This Row],[Sym1]]=Spins[[#This Row],[Sym2]],Spins[[#This Row],[Sym2]]=Spins[[#This Row],[Sym3]])</f>
        <v>0</v>
      </c>
      <c r="I9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7">
        <f t="shared" si="766"/>
        <v>1</v>
      </c>
      <c r="K9847">
        <f ca="1">Spins[[#This Row],[Mult]]*Spins[[#This Row],[Bet]]</f>
        <v>0</v>
      </c>
      <c r="L9847">
        <f ca="1">Spins[[#This Row],[Payout]]-Spins[[#This Row],[Bet]]</f>
        <v>-1</v>
      </c>
    </row>
    <row r="9848" spans="1:12" x14ac:dyDescent="0.3">
      <c r="A9848">
        <f t="shared" si="762"/>
        <v>9847</v>
      </c>
      <c r="B9848">
        <f t="shared" ca="1" si="763"/>
        <v>31</v>
      </c>
      <c r="C9848" t="str" cm="1">
        <f t="array" aca="1" ref="C9848" ca="1">INDEX(Reel1,Spins[[#This Row],[Stop1]])</f>
        <v>💎</v>
      </c>
      <c r="D9848">
        <f t="shared" ca="1" si="764"/>
        <v>23</v>
      </c>
      <c r="E9848" t="str" cm="1">
        <f t="array" aca="1" ref="E9848" ca="1">INDEX(Reel2,Spins[[#This Row],[Stop2]])</f>
        <v>🍇</v>
      </c>
      <c r="F9848">
        <f t="shared" ca="1" si="765"/>
        <v>20</v>
      </c>
      <c r="G9848" t="str" cm="1">
        <f t="array" aca="1" ref="G9848" ca="1">INDEX(Reel3,Spins[[#This Row],[Stop3]])</f>
        <v>🔔</v>
      </c>
      <c r="H9848" t="b">
        <f ca="1">AND(Spins[[#This Row],[Sym1]]=Spins[[#This Row],[Sym2]],Spins[[#This Row],[Sym2]]=Spins[[#This Row],[Sym3]])</f>
        <v>0</v>
      </c>
      <c r="I9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8">
        <f t="shared" si="766"/>
        <v>1</v>
      </c>
      <c r="K9848">
        <f ca="1">Spins[[#This Row],[Mult]]*Spins[[#This Row],[Bet]]</f>
        <v>0</v>
      </c>
      <c r="L9848">
        <f ca="1">Spins[[#This Row],[Payout]]-Spins[[#This Row],[Bet]]</f>
        <v>-1</v>
      </c>
    </row>
    <row r="9849" spans="1:12" x14ac:dyDescent="0.3">
      <c r="A9849">
        <f t="shared" si="762"/>
        <v>9848</v>
      </c>
      <c r="B9849">
        <f t="shared" ca="1" si="763"/>
        <v>25</v>
      </c>
      <c r="C9849" t="str" cm="1">
        <f t="array" aca="1" ref="C9849" ca="1">INDEX(Reel1,Spins[[#This Row],[Stop1]])</f>
        <v>🔔</v>
      </c>
      <c r="D9849">
        <f t="shared" ca="1" si="764"/>
        <v>16</v>
      </c>
      <c r="E9849" t="str" cm="1">
        <f t="array" aca="1" ref="E9849" ca="1">INDEX(Reel2,Spins[[#This Row],[Stop2]])</f>
        <v>🍒</v>
      </c>
      <c r="F9849">
        <f t="shared" ca="1" si="765"/>
        <v>20</v>
      </c>
      <c r="G9849" t="str" cm="1">
        <f t="array" aca="1" ref="G9849" ca="1">INDEX(Reel3,Spins[[#This Row],[Stop3]])</f>
        <v>🔔</v>
      </c>
      <c r="H9849" t="b">
        <f ca="1">AND(Spins[[#This Row],[Sym1]]=Spins[[#This Row],[Sym2]],Spins[[#This Row],[Sym2]]=Spins[[#This Row],[Sym3]])</f>
        <v>0</v>
      </c>
      <c r="I9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49">
        <f t="shared" si="766"/>
        <v>1</v>
      </c>
      <c r="K9849">
        <f ca="1">Spins[[#This Row],[Mult]]*Spins[[#This Row],[Bet]]</f>
        <v>0</v>
      </c>
      <c r="L9849">
        <f ca="1">Spins[[#This Row],[Payout]]-Spins[[#This Row],[Bet]]</f>
        <v>-1</v>
      </c>
    </row>
    <row r="9850" spans="1:12" x14ac:dyDescent="0.3">
      <c r="A9850">
        <f t="shared" si="762"/>
        <v>9849</v>
      </c>
      <c r="B9850">
        <f t="shared" ca="1" si="763"/>
        <v>14</v>
      </c>
      <c r="C9850" t="str" cm="1">
        <f t="array" aca="1" ref="C9850" ca="1">INDEX(Reel1,Spins[[#This Row],[Stop1]])</f>
        <v>🍋</v>
      </c>
      <c r="D9850">
        <f t="shared" ca="1" si="764"/>
        <v>16</v>
      </c>
      <c r="E9850" t="str" cm="1">
        <f t="array" aca="1" ref="E9850" ca="1">INDEX(Reel2,Spins[[#This Row],[Stop2]])</f>
        <v>🍒</v>
      </c>
      <c r="F9850">
        <f t="shared" ca="1" si="765"/>
        <v>12</v>
      </c>
      <c r="G9850" t="str" cm="1">
        <f t="array" aca="1" ref="G9850" ca="1">INDEX(Reel3,Spins[[#This Row],[Stop3]])</f>
        <v>🍒</v>
      </c>
      <c r="H9850" t="b">
        <f ca="1">AND(Spins[[#This Row],[Sym1]]=Spins[[#This Row],[Sym2]],Spins[[#This Row],[Sym2]]=Spins[[#This Row],[Sym3]])</f>
        <v>0</v>
      </c>
      <c r="I9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0">
        <f t="shared" si="766"/>
        <v>1</v>
      </c>
      <c r="K9850">
        <f ca="1">Spins[[#This Row],[Mult]]*Spins[[#This Row],[Bet]]</f>
        <v>0</v>
      </c>
      <c r="L9850">
        <f ca="1">Spins[[#This Row],[Payout]]-Spins[[#This Row],[Bet]]</f>
        <v>-1</v>
      </c>
    </row>
    <row r="9851" spans="1:12" x14ac:dyDescent="0.3">
      <c r="A9851">
        <f t="shared" si="762"/>
        <v>9850</v>
      </c>
      <c r="B9851">
        <f t="shared" ca="1" si="763"/>
        <v>31</v>
      </c>
      <c r="C9851" t="str" cm="1">
        <f t="array" aca="1" ref="C9851" ca="1">INDEX(Reel1,Spins[[#This Row],[Stop1]])</f>
        <v>💎</v>
      </c>
      <c r="D9851">
        <f t="shared" ca="1" si="764"/>
        <v>25</v>
      </c>
      <c r="E9851" t="str" cm="1">
        <f t="array" aca="1" ref="E9851" ca="1">INDEX(Reel2,Spins[[#This Row],[Stop2]])</f>
        <v>🔔</v>
      </c>
      <c r="F9851">
        <f t="shared" ca="1" si="765"/>
        <v>29</v>
      </c>
      <c r="G9851" t="str" cm="1">
        <f t="array" aca="1" ref="G9851" ca="1">INDEX(Reel3,Spins[[#This Row],[Stop3]])</f>
        <v>7️⃣</v>
      </c>
      <c r="H9851" t="b">
        <f ca="1">AND(Spins[[#This Row],[Sym1]]=Spins[[#This Row],[Sym2]],Spins[[#This Row],[Sym2]]=Spins[[#This Row],[Sym3]])</f>
        <v>0</v>
      </c>
      <c r="I9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1">
        <f t="shared" si="766"/>
        <v>1</v>
      </c>
      <c r="K9851">
        <f ca="1">Spins[[#This Row],[Mult]]*Spins[[#This Row],[Bet]]</f>
        <v>0</v>
      </c>
      <c r="L9851">
        <f ca="1">Spins[[#This Row],[Payout]]-Spins[[#This Row],[Bet]]</f>
        <v>-1</v>
      </c>
    </row>
    <row r="9852" spans="1:12" x14ac:dyDescent="0.3">
      <c r="A9852">
        <f t="shared" si="762"/>
        <v>9851</v>
      </c>
      <c r="B9852">
        <f t="shared" ca="1" si="763"/>
        <v>14</v>
      </c>
      <c r="C9852" t="str" cm="1">
        <f t="array" aca="1" ref="C9852" ca="1">INDEX(Reel1,Spins[[#This Row],[Stop1]])</f>
        <v>🍋</v>
      </c>
      <c r="D9852">
        <f t="shared" ca="1" si="764"/>
        <v>19</v>
      </c>
      <c r="E9852" t="str" cm="1">
        <f t="array" aca="1" ref="E9852" ca="1">INDEX(Reel2,Spins[[#This Row],[Stop2]])</f>
        <v>🍒</v>
      </c>
      <c r="F9852">
        <f t="shared" ca="1" si="765"/>
        <v>17</v>
      </c>
      <c r="G9852" t="str" cm="1">
        <f t="array" aca="1" ref="G9852" ca="1">INDEX(Reel3,Spins[[#This Row],[Stop3]])</f>
        <v>🍇</v>
      </c>
      <c r="H9852" t="b">
        <f ca="1">AND(Spins[[#This Row],[Sym1]]=Spins[[#This Row],[Sym2]],Spins[[#This Row],[Sym2]]=Spins[[#This Row],[Sym3]])</f>
        <v>0</v>
      </c>
      <c r="I9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2">
        <f t="shared" si="766"/>
        <v>1</v>
      </c>
      <c r="K9852">
        <f ca="1">Spins[[#This Row],[Mult]]*Spins[[#This Row],[Bet]]</f>
        <v>0</v>
      </c>
      <c r="L9852">
        <f ca="1">Spins[[#This Row],[Payout]]-Spins[[#This Row],[Bet]]</f>
        <v>-1</v>
      </c>
    </row>
    <row r="9853" spans="1:12" x14ac:dyDescent="0.3">
      <c r="A9853">
        <f t="shared" si="762"/>
        <v>9852</v>
      </c>
      <c r="B9853">
        <f t="shared" ca="1" si="763"/>
        <v>4</v>
      </c>
      <c r="C9853" t="str" cm="1">
        <f t="array" aca="1" ref="C9853" ca="1">INDEX(Reel1,Spins[[#This Row],[Stop1]])</f>
        <v>🍋</v>
      </c>
      <c r="D9853">
        <f t="shared" ca="1" si="764"/>
        <v>1</v>
      </c>
      <c r="E9853" t="str" cm="1">
        <f t="array" aca="1" ref="E9853" ca="1">INDEX(Reel2,Spins[[#This Row],[Stop2]])</f>
        <v>🍋</v>
      </c>
      <c r="F9853">
        <f t="shared" ca="1" si="765"/>
        <v>6</v>
      </c>
      <c r="G9853" t="str" cm="1">
        <f t="array" aca="1" ref="G9853" ca="1">INDEX(Reel3,Spins[[#This Row],[Stop3]])</f>
        <v>🍒</v>
      </c>
      <c r="H9853" t="b">
        <f ca="1">AND(Spins[[#This Row],[Sym1]]=Spins[[#This Row],[Sym2]],Spins[[#This Row],[Sym2]]=Spins[[#This Row],[Sym3]])</f>
        <v>0</v>
      </c>
      <c r="I9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53">
        <f t="shared" si="766"/>
        <v>1</v>
      </c>
      <c r="K9853">
        <f ca="1">Spins[[#This Row],[Mult]]*Spins[[#This Row],[Bet]]</f>
        <v>0.6</v>
      </c>
      <c r="L9853">
        <f ca="1">Spins[[#This Row],[Payout]]-Spins[[#This Row],[Bet]]</f>
        <v>-0.4</v>
      </c>
    </row>
    <row r="9854" spans="1:12" x14ac:dyDescent="0.3">
      <c r="A9854">
        <f t="shared" si="762"/>
        <v>9853</v>
      </c>
      <c r="B9854">
        <f t="shared" ca="1" si="763"/>
        <v>30</v>
      </c>
      <c r="C9854" t="str" cm="1">
        <f t="array" aca="1" ref="C9854" ca="1">INDEX(Reel1,Spins[[#This Row],[Stop1]])</f>
        <v>7️⃣</v>
      </c>
      <c r="D9854">
        <f t="shared" ca="1" si="764"/>
        <v>5</v>
      </c>
      <c r="E9854" t="str" cm="1">
        <f t="array" aca="1" ref="E9854" ca="1">INDEX(Reel2,Spins[[#This Row],[Stop2]])</f>
        <v>🍋</v>
      </c>
      <c r="F9854">
        <f t="shared" ca="1" si="765"/>
        <v>9</v>
      </c>
      <c r="G9854" t="str" cm="1">
        <f t="array" aca="1" ref="G9854" ca="1">INDEX(Reel3,Spins[[#This Row],[Stop3]])</f>
        <v>🍒</v>
      </c>
      <c r="H9854" t="b">
        <f ca="1">AND(Spins[[#This Row],[Sym1]]=Spins[[#This Row],[Sym2]],Spins[[#This Row],[Sym2]]=Spins[[#This Row],[Sym3]])</f>
        <v>0</v>
      </c>
      <c r="I9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4">
        <f t="shared" si="766"/>
        <v>1</v>
      </c>
      <c r="K9854">
        <f ca="1">Spins[[#This Row],[Mult]]*Spins[[#This Row],[Bet]]</f>
        <v>0</v>
      </c>
      <c r="L9854">
        <f ca="1">Spins[[#This Row],[Payout]]-Spins[[#This Row],[Bet]]</f>
        <v>-1</v>
      </c>
    </row>
    <row r="9855" spans="1:12" x14ac:dyDescent="0.3">
      <c r="A9855">
        <f t="shared" si="762"/>
        <v>9854</v>
      </c>
      <c r="B9855">
        <f t="shared" ca="1" si="763"/>
        <v>27</v>
      </c>
      <c r="C9855" t="str" cm="1">
        <f t="array" aca="1" ref="C9855" ca="1">INDEX(Reel1,Spins[[#This Row],[Stop1]])</f>
        <v>BAR</v>
      </c>
      <c r="D9855">
        <f t="shared" ca="1" si="764"/>
        <v>16</v>
      </c>
      <c r="E9855" t="str" cm="1">
        <f t="array" aca="1" ref="E9855" ca="1">INDEX(Reel2,Spins[[#This Row],[Stop2]])</f>
        <v>🍒</v>
      </c>
      <c r="F9855">
        <f t="shared" ca="1" si="765"/>
        <v>4</v>
      </c>
      <c r="G9855" t="str" cm="1">
        <f t="array" aca="1" ref="G9855" ca="1">INDEX(Reel3,Spins[[#This Row],[Stop3]])</f>
        <v>🍋</v>
      </c>
      <c r="H9855" t="b">
        <f ca="1">AND(Spins[[#This Row],[Sym1]]=Spins[[#This Row],[Sym2]],Spins[[#This Row],[Sym2]]=Spins[[#This Row],[Sym3]])</f>
        <v>0</v>
      </c>
      <c r="I9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5">
        <f t="shared" si="766"/>
        <v>1</v>
      </c>
      <c r="K9855">
        <f ca="1">Spins[[#This Row],[Mult]]*Spins[[#This Row],[Bet]]</f>
        <v>0</v>
      </c>
      <c r="L9855">
        <f ca="1">Spins[[#This Row],[Payout]]-Spins[[#This Row],[Bet]]</f>
        <v>-1</v>
      </c>
    </row>
    <row r="9856" spans="1:12" x14ac:dyDescent="0.3">
      <c r="A9856">
        <f t="shared" si="762"/>
        <v>9855</v>
      </c>
      <c r="B9856">
        <f t="shared" ca="1" si="763"/>
        <v>26</v>
      </c>
      <c r="C9856" t="str" cm="1">
        <f t="array" aca="1" ref="C9856" ca="1">INDEX(Reel1,Spins[[#This Row],[Stop1]])</f>
        <v>🔔</v>
      </c>
      <c r="D9856">
        <f t="shared" ca="1" si="764"/>
        <v>23</v>
      </c>
      <c r="E9856" t="str" cm="1">
        <f t="array" aca="1" ref="E9856" ca="1">INDEX(Reel2,Spins[[#This Row],[Stop2]])</f>
        <v>🍇</v>
      </c>
      <c r="F9856">
        <f t="shared" ca="1" si="765"/>
        <v>27</v>
      </c>
      <c r="G9856" t="str" cm="1">
        <f t="array" aca="1" ref="G9856" ca="1">INDEX(Reel3,Spins[[#This Row],[Stop3]])</f>
        <v>7️⃣</v>
      </c>
      <c r="H9856" t="b">
        <f ca="1">AND(Spins[[#This Row],[Sym1]]=Spins[[#This Row],[Sym2]],Spins[[#This Row],[Sym2]]=Spins[[#This Row],[Sym3]])</f>
        <v>0</v>
      </c>
      <c r="I9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6">
        <f t="shared" si="766"/>
        <v>1</v>
      </c>
      <c r="K9856">
        <f ca="1">Spins[[#This Row],[Mult]]*Spins[[#This Row],[Bet]]</f>
        <v>0</v>
      </c>
      <c r="L9856">
        <f ca="1">Spins[[#This Row],[Payout]]-Spins[[#This Row],[Bet]]</f>
        <v>-1</v>
      </c>
    </row>
    <row r="9857" spans="1:12" x14ac:dyDescent="0.3">
      <c r="A9857">
        <f t="shared" si="762"/>
        <v>9856</v>
      </c>
      <c r="B9857">
        <f t="shared" ca="1" si="763"/>
        <v>11</v>
      </c>
      <c r="C9857" t="str" cm="1">
        <f t="array" aca="1" ref="C9857" ca="1">INDEX(Reel1,Spins[[#This Row],[Stop1]])</f>
        <v>🍋</v>
      </c>
      <c r="D9857">
        <f t="shared" ca="1" si="764"/>
        <v>25</v>
      </c>
      <c r="E9857" t="str" cm="1">
        <f t="array" aca="1" ref="E9857" ca="1">INDEX(Reel2,Spins[[#This Row],[Stop2]])</f>
        <v>🔔</v>
      </c>
      <c r="F9857">
        <f t="shared" ca="1" si="765"/>
        <v>24</v>
      </c>
      <c r="G9857" t="str" cm="1">
        <f t="array" aca="1" ref="G9857" ca="1">INDEX(Reel3,Spins[[#This Row],[Stop3]])</f>
        <v>BAR</v>
      </c>
      <c r="H9857" t="b">
        <f ca="1">AND(Spins[[#This Row],[Sym1]]=Spins[[#This Row],[Sym2]],Spins[[#This Row],[Sym2]]=Spins[[#This Row],[Sym3]])</f>
        <v>0</v>
      </c>
      <c r="I9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7">
        <f t="shared" si="766"/>
        <v>1</v>
      </c>
      <c r="K9857">
        <f ca="1">Spins[[#This Row],[Mult]]*Spins[[#This Row],[Bet]]</f>
        <v>0</v>
      </c>
      <c r="L9857">
        <f ca="1">Spins[[#This Row],[Payout]]-Spins[[#This Row],[Bet]]</f>
        <v>-1</v>
      </c>
    </row>
    <row r="9858" spans="1:12" x14ac:dyDescent="0.3">
      <c r="A9858">
        <f t="shared" ref="A9858:A9921" si="767">ROW()-1</f>
        <v>9857</v>
      </c>
      <c r="B9858">
        <f t="shared" ref="B9858:B9921" ca="1" si="768">RANDBETWEEN(1,ROWS(Reel1))</f>
        <v>22</v>
      </c>
      <c r="C9858" t="str" cm="1">
        <f t="array" aca="1" ref="C9858" ca="1">INDEX(Reel1,Spins[[#This Row],[Stop1]])</f>
        <v>🍇</v>
      </c>
      <c r="D9858">
        <f t="shared" ref="D9858:D9921" ca="1" si="769">RANDBETWEEN(1,ROWS(Reel2))</f>
        <v>15</v>
      </c>
      <c r="E9858" t="str" cm="1">
        <f t="array" aca="1" ref="E9858" ca="1">INDEX(Reel2,Spins[[#This Row],[Stop2]])</f>
        <v>🍒</v>
      </c>
      <c r="F9858">
        <f t="shared" ref="F9858:F9921" ca="1" si="770">RANDBETWEEN(1,ROWS(Reel3))</f>
        <v>19</v>
      </c>
      <c r="G9858" t="str" cm="1">
        <f t="array" aca="1" ref="G9858" ca="1">INDEX(Reel3,Spins[[#This Row],[Stop3]])</f>
        <v>🔔</v>
      </c>
      <c r="H9858" t="b">
        <f ca="1">AND(Spins[[#This Row],[Sym1]]=Spins[[#This Row],[Sym2]],Spins[[#This Row],[Sym2]]=Spins[[#This Row],[Sym3]])</f>
        <v>0</v>
      </c>
      <c r="I9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8">
        <f t="shared" ref="J9858:J9921" si="771">Bet</f>
        <v>1</v>
      </c>
      <c r="K9858">
        <f ca="1">Spins[[#This Row],[Mult]]*Spins[[#This Row],[Bet]]</f>
        <v>0</v>
      </c>
      <c r="L9858">
        <f ca="1">Spins[[#This Row],[Payout]]-Spins[[#This Row],[Bet]]</f>
        <v>-1</v>
      </c>
    </row>
    <row r="9859" spans="1:12" x14ac:dyDescent="0.3">
      <c r="A9859">
        <f t="shared" si="767"/>
        <v>9858</v>
      </c>
      <c r="B9859">
        <f t="shared" ca="1" si="768"/>
        <v>22</v>
      </c>
      <c r="C9859" t="str" cm="1">
        <f t="array" aca="1" ref="C9859" ca="1">INDEX(Reel1,Spins[[#This Row],[Stop1]])</f>
        <v>🍇</v>
      </c>
      <c r="D9859">
        <f t="shared" ca="1" si="769"/>
        <v>11</v>
      </c>
      <c r="E9859" t="str" cm="1">
        <f t="array" aca="1" ref="E9859" ca="1">INDEX(Reel2,Spins[[#This Row],[Stop2]])</f>
        <v>🍋</v>
      </c>
      <c r="F9859">
        <f t="shared" ca="1" si="770"/>
        <v>22</v>
      </c>
      <c r="G9859" t="str" cm="1">
        <f t="array" aca="1" ref="G9859" ca="1">INDEX(Reel3,Spins[[#This Row],[Stop3]])</f>
        <v>🔔</v>
      </c>
      <c r="H9859" t="b">
        <f ca="1">AND(Spins[[#This Row],[Sym1]]=Spins[[#This Row],[Sym2]],Spins[[#This Row],[Sym2]]=Spins[[#This Row],[Sym3]])</f>
        <v>0</v>
      </c>
      <c r="I9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59">
        <f t="shared" si="771"/>
        <v>1</v>
      </c>
      <c r="K9859">
        <f ca="1">Spins[[#This Row],[Mult]]*Spins[[#This Row],[Bet]]</f>
        <v>0</v>
      </c>
      <c r="L9859">
        <f ca="1">Spins[[#This Row],[Payout]]-Spins[[#This Row],[Bet]]</f>
        <v>-1</v>
      </c>
    </row>
    <row r="9860" spans="1:12" x14ac:dyDescent="0.3">
      <c r="A9860">
        <f t="shared" si="767"/>
        <v>9859</v>
      </c>
      <c r="B9860">
        <f t="shared" ca="1" si="768"/>
        <v>22</v>
      </c>
      <c r="C9860" t="str" cm="1">
        <f t="array" aca="1" ref="C9860" ca="1">INDEX(Reel1,Spins[[#This Row],[Stop1]])</f>
        <v>🍇</v>
      </c>
      <c r="D9860">
        <f t="shared" ca="1" si="769"/>
        <v>6</v>
      </c>
      <c r="E9860" t="str" cm="1">
        <f t="array" aca="1" ref="E9860" ca="1">INDEX(Reel2,Spins[[#This Row],[Stop2]])</f>
        <v>🍋</v>
      </c>
      <c r="F9860">
        <f t="shared" ca="1" si="770"/>
        <v>8</v>
      </c>
      <c r="G9860" t="str" cm="1">
        <f t="array" aca="1" ref="G9860" ca="1">INDEX(Reel3,Spins[[#This Row],[Stop3]])</f>
        <v>🍒</v>
      </c>
      <c r="H9860" t="b">
        <f ca="1">AND(Spins[[#This Row],[Sym1]]=Spins[[#This Row],[Sym2]],Spins[[#This Row],[Sym2]]=Spins[[#This Row],[Sym3]])</f>
        <v>0</v>
      </c>
      <c r="I9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0">
        <f t="shared" si="771"/>
        <v>1</v>
      </c>
      <c r="K9860">
        <f ca="1">Spins[[#This Row],[Mult]]*Spins[[#This Row],[Bet]]</f>
        <v>0</v>
      </c>
      <c r="L9860">
        <f ca="1">Spins[[#This Row],[Payout]]-Spins[[#This Row],[Bet]]</f>
        <v>-1</v>
      </c>
    </row>
    <row r="9861" spans="1:12" x14ac:dyDescent="0.3">
      <c r="A9861">
        <f t="shared" si="767"/>
        <v>9860</v>
      </c>
      <c r="B9861">
        <f t="shared" ca="1" si="768"/>
        <v>25</v>
      </c>
      <c r="C9861" t="str" cm="1">
        <f t="array" aca="1" ref="C9861" ca="1">INDEX(Reel1,Spins[[#This Row],[Stop1]])</f>
        <v>🔔</v>
      </c>
      <c r="D9861">
        <f t="shared" ca="1" si="769"/>
        <v>13</v>
      </c>
      <c r="E9861" t="str" cm="1">
        <f t="array" aca="1" ref="E9861" ca="1">INDEX(Reel2,Spins[[#This Row],[Stop2]])</f>
        <v>🍋</v>
      </c>
      <c r="F9861">
        <f t="shared" ca="1" si="770"/>
        <v>2</v>
      </c>
      <c r="G9861" t="str" cm="1">
        <f t="array" aca="1" ref="G9861" ca="1">INDEX(Reel3,Spins[[#This Row],[Stop3]])</f>
        <v>🍋</v>
      </c>
      <c r="H9861" t="b">
        <f ca="1">AND(Spins[[#This Row],[Sym1]]=Spins[[#This Row],[Sym2]],Spins[[#This Row],[Sym2]]=Spins[[#This Row],[Sym3]])</f>
        <v>0</v>
      </c>
      <c r="I9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1">
        <f t="shared" si="771"/>
        <v>1</v>
      </c>
      <c r="K9861">
        <f ca="1">Spins[[#This Row],[Mult]]*Spins[[#This Row],[Bet]]</f>
        <v>0</v>
      </c>
      <c r="L9861">
        <f ca="1">Spins[[#This Row],[Payout]]-Spins[[#This Row],[Bet]]</f>
        <v>-1</v>
      </c>
    </row>
    <row r="9862" spans="1:12" x14ac:dyDescent="0.3">
      <c r="A9862">
        <f t="shared" si="767"/>
        <v>9861</v>
      </c>
      <c r="B9862">
        <f t="shared" ca="1" si="768"/>
        <v>23</v>
      </c>
      <c r="C9862" t="str" cm="1">
        <f t="array" aca="1" ref="C9862" ca="1">INDEX(Reel1,Spins[[#This Row],[Stop1]])</f>
        <v>🍇</v>
      </c>
      <c r="D9862">
        <f t="shared" ca="1" si="769"/>
        <v>28</v>
      </c>
      <c r="E9862" t="str" cm="1">
        <f t="array" aca="1" ref="E9862" ca="1">INDEX(Reel2,Spins[[#This Row],[Stop2]])</f>
        <v>BAR</v>
      </c>
      <c r="F9862">
        <f t="shared" ca="1" si="770"/>
        <v>10</v>
      </c>
      <c r="G9862" t="str" cm="1">
        <f t="array" aca="1" ref="G9862" ca="1">INDEX(Reel3,Spins[[#This Row],[Stop3]])</f>
        <v>🍒</v>
      </c>
      <c r="H9862" t="b">
        <f ca="1">AND(Spins[[#This Row],[Sym1]]=Spins[[#This Row],[Sym2]],Spins[[#This Row],[Sym2]]=Spins[[#This Row],[Sym3]])</f>
        <v>0</v>
      </c>
      <c r="I9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2">
        <f t="shared" si="771"/>
        <v>1</v>
      </c>
      <c r="K9862">
        <f ca="1">Spins[[#This Row],[Mult]]*Spins[[#This Row],[Bet]]</f>
        <v>0</v>
      </c>
      <c r="L9862">
        <f ca="1">Spins[[#This Row],[Payout]]-Spins[[#This Row],[Bet]]</f>
        <v>-1</v>
      </c>
    </row>
    <row r="9863" spans="1:12" x14ac:dyDescent="0.3">
      <c r="A9863">
        <f t="shared" si="767"/>
        <v>9862</v>
      </c>
      <c r="B9863">
        <f t="shared" ca="1" si="768"/>
        <v>27</v>
      </c>
      <c r="C9863" t="str" cm="1">
        <f t="array" aca="1" ref="C9863" ca="1">INDEX(Reel1,Spins[[#This Row],[Stop1]])</f>
        <v>BAR</v>
      </c>
      <c r="D9863">
        <f t="shared" ca="1" si="769"/>
        <v>30</v>
      </c>
      <c r="E9863" t="str" cm="1">
        <f t="array" aca="1" ref="E9863" ca="1">INDEX(Reel2,Spins[[#This Row],[Stop2]])</f>
        <v>7️⃣</v>
      </c>
      <c r="F9863">
        <f t="shared" ca="1" si="770"/>
        <v>26</v>
      </c>
      <c r="G9863" t="str" cm="1">
        <f t="array" aca="1" ref="G9863" ca="1">INDEX(Reel3,Spins[[#This Row],[Stop3]])</f>
        <v>BAR</v>
      </c>
      <c r="H9863" t="b">
        <f ca="1">AND(Spins[[#This Row],[Sym1]]=Spins[[#This Row],[Sym2]],Spins[[#This Row],[Sym2]]=Spins[[#This Row],[Sym3]])</f>
        <v>0</v>
      </c>
      <c r="I9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3">
        <f t="shared" si="771"/>
        <v>1</v>
      </c>
      <c r="K9863">
        <f ca="1">Spins[[#This Row],[Mult]]*Spins[[#This Row],[Bet]]</f>
        <v>0</v>
      </c>
      <c r="L9863">
        <f ca="1">Spins[[#This Row],[Payout]]-Spins[[#This Row],[Bet]]</f>
        <v>-1</v>
      </c>
    </row>
    <row r="9864" spans="1:12" x14ac:dyDescent="0.3">
      <c r="A9864">
        <f t="shared" si="767"/>
        <v>9863</v>
      </c>
      <c r="B9864">
        <f t="shared" ca="1" si="768"/>
        <v>1</v>
      </c>
      <c r="C9864" t="str" cm="1">
        <f t="array" aca="1" ref="C9864" ca="1">INDEX(Reel1,Spins[[#This Row],[Stop1]])</f>
        <v>🍋</v>
      </c>
      <c r="D9864">
        <f t="shared" ca="1" si="769"/>
        <v>22</v>
      </c>
      <c r="E9864" t="str" cm="1">
        <f t="array" aca="1" ref="E9864" ca="1">INDEX(Reel2,Spins[[#This Row],[Stop2]])</f>
        <v>🍇</v>
      </c>
      <c r="F9864">
        <f t="shared" ca="1" si="770"/>
        <v>29</v>
      </c>
      <c r="G9864" t="str" cm="1">
        <f t="array" aca="1" ref="G9864" ca="1">INDEX(Reel3,Spins[[#This Row],[Stop3]])</f>
        <v>7️⃣</v>
      </c>
      <c r="H9864" t="b">
        <f ca="1">AND(Spins[[#This Row],[Sym1]]=Spins[[#This Row],[Sym2]],Spins[[#This Row],[Sym2]]=Spins[[#This Row],[Sym3]])</f>
        <v>0</v>
      </c>
      <c r="I9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4">
        <f t="shared" si="771"/>
        <v>1</v>
      </c>
      <c r="K9864">
        <f ca="1">Spins[[#This Row],[Mult]]*Spins[[#This Row],[Bet]]</f>
        <v>0</v>
      </c>
      <c r="L9864">
        <f ca="1">Spins[[#This Row],[Payout]]-Spins[[#This Row],[Bet]]</f>
        <v>-1</v>
      </c>
    </row>
    <row r="9865" spans="1:12" x14ac:dyDescent="0.3">
      <c r="A9865">
        <f t="shared" si="767"/>
        <v>9864</v>
      </c>
      <c r="B9865">
        <f t="shared" ca="1" si="768"/>
        <v>28</v>
      </c>
      <c r="C9865" t="str" cm="1">
        <f t="array" aca="1" ref="C9865" ca="1">INDEX(Reel1,Spins[[#This Row],[Stop1]])</f>
        <v>BAR</v>
      </c>
      <c r="D9865">
        <f t="shared" ca="1" si="769"/>
        <v>17</v>
      </c>
      <c r="E9865" t="str" cm="1">
        <f t="array" aca="1" ref="E9865" ca="1">INDEX(Reel2,Spins[[#This Row],[Stop2]])</f>
        <v>🍒</v>
      </c>
      <c r="F9865">
        <f t="shared" ca="1" si="770"/>
        <v>28</v>
      </c>
      <c r="G9865" t="str" cm="1">
        <f t="array" aca="1" ref="G9865" ca="1">INDEX(Reel3,Spins[[#This Row],[Stop3]])</f>
        <v>7️⃣</v>
      </c>
      <c r="H9865" t="b">
        <f ca="1">AND(Spins[[#This Row],[Sym1]]=Spins[[#This Row],[Sym2]],Spins[[#This Row],[Sym2]]=Spins[[#This Row],[Sym3]])</f>
        <v>0</v>
      </c>
      <c r="I9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5">
        <f t="shared" si="771"/>
        <v>1</v>
      </c>
      <c r="K9865">
        <f ca="1">Spins[[#This Row],[Mult]]*Spins[[#This Row],[Bet]]</f>
        <v>0</v>
      </c>
      <c r="L9865">
        <f ca="1">Spins[[#This Row],[Payout]]-Spins[[#This Row],[Bet]]</f>
        <v>-1</v>
      </c>
    </row>
    <row r="9866" spans="1:12" x14ac:dyDescent="0.3">
      <c r="A9866">
        <f t="shared" si="767"/>
        <v>9865</v>
      </c>
      <c r="B9866">
        <f t="shared" ca="1" si="768"/>
        <v>4</v>
      </c>
      <c r="C9866" t="str" cm="1">
        <f t="array" aca="1" ref="C9866" ca="1">INDEX(Reel1,Spins[[#This Row],[Stop1]])</f>
        <v>🍋</v>
      </c>
      <c r="D9866">
        <f t="shared" ca="1" si="769"/>
        <v>1</v>
      </c>
      <c r="E9866" t="str" cm="1">
        <f t="array" aca="1" ref="E9866" ca="1">INDEX(Reel2,Spins[[#This Row],[Stop2]])</f>
        <v>🍋</v>
      </c>
      <c r="F9866">
        <f t="shared" ca="1" si="770"/>
        <v>4</v>
      </c>
      <c r="G9866" t="str" cm="1">
        <f t="array" aca="1" ref="G9866" ca="1">INDEX(Reel3,Spins[[#This Row],[Stop3]])</f>
        <v>🍋</v>
      </c>
      <c r="H9866" t="b">
        <f ca="1">AND(Spins[[#This Row],[Sym1]]=Spins[[#This Row],[Sym2]],Spins[[#This Row],[Sym2]]=Spins[[#This Row],[Sym3]])</f>
        <v>1</v>
      </c>
      <c r="I9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866">
        <f t="shared" si="771"/>
        <v>1</v>
      </c>
      <c r="K9866">
        <f ca="1">Spins[[#This Row],[Mult]]*Spins[[#This Row],[Bet]]</f>
        <v>14</v>
      </c>
      <c r="L9866">
        <f ca="1">Spins[[#This Row],[Payout]]-Spins[[#This Row],[Bet]]</f>
        <v>13</v>
      </c>
    </row>
    <row r="9867" spans="1:12" x14ac:dyDescent="0.3">
      <c r="A9867">
        <f t="shared" si="767"/>
        <v>9866</v>
      </c>
      <c r="B9867">
        <f t="shared" ca="1" si="768"/>
        <v>1</v>
      </c>
      <c r="C9867" t="str" cm="1">
        <f t="array" aca="1" ref="C9867" ca="1">INDEX(Reel1,Spins[[#This Row],[Stop1]])</f>
        <v>🍋</v>
      </c>
      <c r="D9867">
        <f t="shared" ca="1" si="769"/>
        <v>6</v>
      </c>
      <c r="E9867" t="str" cm="1">
        <f t="array" aca="1" ref="E9867" ca="1">INDEX(Reel2,Spins[[#This Row],[Stop2]])</f>
        <v>🍋</v>
      </c>
      <c r="F9867">
        <f t="shared" ca="1" si="770"/>
        <v>10</v>
      </c>
      <c r="G9867" t="str" cm="1">
        <f t="array" aca="1" ref="G9867" ca="1">INDEX(Reel3,Spins[[#This Row],[Stop3]])</f>
        <v>🍒</v>
      </c>
      <c r="H9867" t="b">
        <f ca="1">AND(Spins[[#This Row],[Sym1]]=Spins[[#This Row],[Sym2]],Spins[[#This Row],[Sym2]]=Spins[[#This Row],[Sym3]])</f>
        <v>0</v>
      </c>
      <c r="I9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67">
        <f t="shared" si="771"/>
        <v>1</v>
      </c>
      <c r="K9867">
        <f ca="1">Spins[[#This Row],[Mult]]*Spins[[#This Row],[Bet]]</f>
        <v>0.6</v>
      </c>
      <c r="L9867">
        <f ca="1">Spins[[#This Row],[Payout]]-Spins[[#This Row],[Bet]]</f>
        <v>-0.4</v>
      </c>
    </row>
    <row r="9868" spans="1:12" x14ac:dyDescent="0.3">
      <c r="A9868">
        <f t="shared" si="767"/>
        <v>9867</v>
      </c>
      <c r="B9868">
        <f t="shared" ca="1" si="768"/>
        <v>12</v>
      </c>
      <c r="C9868" t="str" cm="1">
        <f t="array" aca="1" ref="C9868" ca="1">INDEX(Reel1,Spins[[#This Row],[Stop1]])</f>
        <v>🍋</v>
      </c>
      <c r="D9868">
        <f t="shared" ca="1" si="769"/>
        <v>6</v>
      </c>
      <c r="E9868" t="str" cm="1">
        <f t="array" aca="1" ref="E9868" ca="1">INDEX(Reel2,Spins[[#This Row],[Stop2]])</f>
        <v>🍋</v>
      </c>
      <c r="F9868">
        <f t="shared" ca="1" si="770"/>
        <v>2</v>
      </c>
      <c r="G9868" t="str" cm="1">
        <f t="array" aca="1" ref="G9868" ca="1">INDEX(Reel3,Spins[[#This Row],[Stop3]])</f>
        <v>🍋</v>
      </c>
      <c r="H9868" t="b">
        <f ca="1">AND(Spins[[#This Row],[Sym1]]=Spins[[#This Row],[Sym2]],Spins[[#This Row],[Sym2]]=Spins[[#This Row],[Sym3]])</f>
        <v>1</v>
      </c>
      <c r="I9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868">
        <f t="shared" si="771"/>
        <v>1</v>
      </c>
      <c r="K9868">
        <f ca="1">Spins[[#This Row],[Mult]]*Spins[[#This Row],[Bet]]</f>
        <v>14</v>
      </c>
      <c r="L9868">
        <f ca="1">Spins[[#This Row],[Payout]]-Spins[[#This Row],[Bet]]</f>
        <v>13</v>
      </c>
    </row>
    <row r="9869" spans="1:12" x14ac:dyDescent="0.3">
      <c r="A9869">
        <f t="shared" si="767"/>
        <v>9868</v>
      </c>
      <c r="B9869">
        <f t="shared" ca="1" si="768"/>
        <v>6</v>
      </c>
      <c r="C9869" t="str" cm="1">
        <f t="array" aca="1" ref="C9869" ca="1">INDEX(Reel1,Spins[[#This Row],[Stop1]])</f>
        <v>🍋</v>
      </c>
      <c r="D9869">
        <f t="shared" ca="1" si="769"/>
        <v>18</v>
      </c>
      <c r="E9869" t="str" cm="1">
        <f t="array" aca="1" ref="E9869" ca="1">INDEX(Reel2,Spins[[#This Row],[Stop2]])</f>
        <v>🍒</v>
      </c>
      <c r="F9869">
        <f t="shared" ca="1" si="770"/>
        <v>20</v>
      </c>
      <c r="G9869" t="str" cm="1">
        <f t="array" aca="1" ref="G9869" ca="1">INDEX(Reel3,Spins[[#This Row],[Stop3]])</f>
        <v>🔔</v>
      </c>
      <c r="H9869" t="b">
        <f ca="1">AND(Spins[[#This Row],[Sym1]]=Spins[[#This Row],[Sym2]],Spins[[#This Row],[Sym2]]=Spins[[#This Row],[Sym3]])</f>
        <v>0</v>
      </c>
      <c r="I9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69">
        <f t="shared" si="771"/>
        <v>1</v>
      </c>
      <c r="K9869">
        <f ca="1">Spins[[#This Row],[Mult]]*Spins[[#This Row],[Bet]]</f>
        <v>0</v>
      </c>
      <c r="L9869">
        <f ca="1">Spins[[#This Row],[Payout]]-Spins[[#This Row],[Bet]]</f>
        <v>-1</v>
      </c>
    </row>
    <row r="9870" spans="1:12" x14ac:dyDescent="0.3">
      <c r="A9870">
        <f t="shared" si="767"/>
        <v>9869</v>
      </c>
      <c r="B9870">
        <f t="shared" ca="1" si="768"/>
        <v>2</v>
      </c>
      <c r="C9870" t="str" cm="1">
        <f t="array" aca="1" ref="C9870" ca="1">INDEX(Reel1,Spins[[#This Row],[Stop1]])</f>
        <v>🍋</v>
      </c>
      <c r="D9870">
        <f t="shared" ca="1" si="769"/>
        <v>30</v>
      </c>
      <c r="E9870" t="str" cm="1">
        <f t="array" aca="1" ref="E9870" ca="1">INDEX(Reel2,Spins[[#This Row],[Stop2]])</f>
        <v>7️⃣</v>
      </c>
      <c r="F9870">
        <f t="shared" ca="1" si="770"/>
        <v>25</v>
      </c>
      <c r="G9870" t="str" cm="1">
        <f t="array" aca="1" ref="G9870" ca="1">INDEX(Reel3,Spins[[#This Row],[Stop3]])</f>
        <v>BAR</v>
      </c>
      <c r="H9870" t="b">
        <f ca="1">AND(Spins[[#This Row],[Sym1]]=Spins[[#This Row],[Sym2]],Spins[[#This Row],[Sym2]]=Spins[[#This Row],[Sym3]])</f>
        <v>0</v>
      </c>
      <c r="I9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0">
        <f t="shared" si="771"/>
        <v>1</v>
      </c>
      <c r="K9870">
        <f ca="1">Spins[[#This Row],[Mult]]*Spins[[#This Row],[Bet]]</f>
        <v>0</v>
      </c>
      <c r="L9870">
        <f ca="1">Spins[[#This Row],[Payout]]-Spins[[#This Row],[Bet]]</f>
        <v>-1</v>
      </c>
    </row>
    <row r="9871" spans="1:12" x14ac:dyDescent="0.3">
      <c r="A9871">
        <f t="shared" si="767"/>
        <v>9870</v>
      </c>
      <c r="B9871">
        <f t="shared" ca="1" si="768"/>
        <v>26</v>
      </c>
      <c r="C9871" t="str" cm="1">
        <f t="array" aca="1" ref="C9871" ca="1">INDEX(Reel1,Spins[[#This Row],[Stop1]])</f>
        <v>🔔</v>
      </c>
      <c r="D9871">
        <f t="shared" ca="1" si="769"/>
        <v>8</v>
      </c>
      <c r="E9871" t="str" cm="1">
        <f t="array" aca="1" ref="E9871" ca="1">INDEX(Reel2,Spins[[#This Row],[Stop2]])</f>
        <v>🍋</v>
      </c>
      <c r="F9871">
        <f t="shared" ca="1" si="770"/>
        <v>14</v>
      </c>
      <c r="G9871" t="str" cm="1">
        <f t="array" aca="1" ref="G9871" ca="1">INDEX(Reel3,Spins[[#This Row],[Stop3]])</f>
        <v>🍇</v>
      </c>
      <c r="H9871" t="b">
        <f ca="1">AND(Spins[[#This Row],[Sym1]]=Spins[[#This Row],[Sym2]],Spins[[#This Row],[Sym2]]=Spins[[#This Row],[Sym3]])</f>
        <v>0</v>
      </c>
      <c r="I9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1">
        <f t="shared" si="771"/>
        <v>1</v>
      </c>
      <c r="K9871">
        <f ca="1">Spins[[#This Row],[Mult]]*Spins[[#This Row],[Bet]]</f>
        <v>0</v>
      </c>
      <c r="L9871">
        <f ca="1">Spins[[#This Row],[Payout]]-Spins[[#This Row],[Bet]]</f>
        <v>-1</v>
      </c>
    </row>
    <row r="9872" spans="1:12" x14ac:dyDescent="0.3">
      <c r="A9872">
        <f t="shared" si="767"/>
        <v>9871</v>
      </c>
      <c r="B9872">
        <f t="shared" ca="1" si="768"/>
        <v>5</v>
      </c>
      <c r="C9872" t="str" cm="1">
        <f t="array" aca="1" ref="C9872" ca="1">INDEX(Reel1,Spins[[#This Row],[Stop1]])</f>
        <v>🍋</v>
      </c>
      <c r="D9872">
        <f t="shared" ca="1" si="769"/>
        <v>3</v>
      </c>
      <c r="E9872" t="str" cm="1">
        <f t="array" aca="1" ref="E9872" ca="1">INDEX(Reel2,Spins[[#This Row],[Stop2]])</f>
        <v>🍋</v>
      </c>
      <c r="F9872">
        <f t="shared" ca="1" si="770"/>
        <v>15</v>
      </c>
      <c r="G9872" t="str" cm="1">
        <f t="array" aca="1" ref="G9872" ca="1">INDEX(Reel3,Spins[[#This Row],[Stop3]])</f>
        <v>🍇</v>
      </c>
      <c r="H9872" t="b">
        <f ca="1">AND(Spins[[#This Row],[Sym1]]=Spins[[#This Row],[Sym2]],Spins[[#This Row],[Sym2]]=Spins[[#This Row],[Sym3]])</f>
        <v>0</v>
      </c>
      <c r="I9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72">
        <f t="shared" si="771"/>
        <v>1</v>
      </c>
      <c r="K9872">
        <f ca="1">Spins[[#This Row],[Mult]]*Spins[[#This Row],[Bet]]</f>
        <v>0.6</v>
      </c>
      <c r="L9872">
        <f ca="1">Spins[[#This Row],[Payout]]-Spins[[#This Row],[Bet]]</f>
        <v>-0.4</v>
      </c>
    </row>
    <row r="9873" spans="1:12" x14ac:dyDescent="0.3">
      <c r="A9873">
        <f t="shared" si="767"/>
        <v>9872</v>
      </c>
      <c r="B9873">
        <f t="shared" ca="1" si="768"/>
        <v>15</v>
      </c>
      <c r="C9873" t="str" cm="1">
        <f t="array" aca="1" ref="C9873" ca="1">INDEX(Reel1,Spins[[#This Row],[Stop1]])</f>
        <v>🍒</v>
      </c>
      <c r="D9873">
        <f t="shared" ca="1" si="769"/>
        <v>12</v>
      </c>
      <c r="E9873" t="str" cm="1">
        <f t="array" aca="1" ref="E9873" ca="1">INDEX(Reel2,Spins[[#This Row],[Stop2]])</f>
        <v>🍋</v>
      </c>
      <c r="F9873">
        <f t="shared" ca="1" si="770"/>
        <v>27</v>
      </c>
      <c r="G9873" t="str" cm="1">
        <f t="array" aca="1" ref="G9873" ca="1">INDEX(Reel3,Spins[[#This Row],[Stop3]])</f>
        <v>7️⃣</v>
      </c>
      <c r="H9873" t="b">
        <f ca="1">AND(Spins[[#This Row],[Sym1]]=Spins[[#This Row],[Sym2]],Spins[[#This Row],[Sym2]]=Spins[[#This Row],[Sym3]])</f>
        <v>0</v>
      </c>
      <c r="I9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3">
        <f t="shared" si="771"/>
        <v>1</v>
      </c>
      <c r="K9873">
        <f ca="1">Spins[[#This Row],[Mult]]*Spins[[#This Row],[Bet]]</f>
        <v>0</v>
      </c>
      <c r="L9873">
        <f ca="1">Spins[[#This Row],[Payout]]-Spins[[#This Row],[Bet]]</f>
        <v>-1</v>
      </c>
    </row>
    <row r="9874" spans="1:12" x14ac:dyDescent="0.3">
      <c r="A9874">
        <f t="shared" si="767"/>
        <v>9873</v>
      </c>
      <c r="B9874">
        <f t="shared" ca="1" si="768"/>
        <v>10</v>
      </c>
      <c r="C9874" t="str" cm="1">
        <f t="array" aca="1" ref="C9874" ca="1">INDEX(Reel1,Spins[[#This Row],[Stop1]])</f>
        <v>🍋</v>
      </c>
      <c r="D9874">
        <f t="shared" ca="1" si="769"/>
        <v>27</v>
      </c>
      <c r="E9874" t="str" cm="1">
        <f t="array" aca="1" ref="E9874" ca="1">INDEX(Reel2,Spins[[#This Row],[Stop2]])</f>
        <v>BAR</v>
      </c>
      <c r="F9874">
        <f t="shared" ca="1" si="770"/>
        <v>31</v>
      </c>
      <c r="G9874" t="str" cm="1">
        <f t="array" aca="1" ref="G9874" ca="1">INDEX(Reel3,Spins[[#This Row],[Stop3]])</f>
        <v>💎</v>
      </c>
      <c r="H9874" t="b">
        <f ca="1">AND(Spins[[#This Row],[Sym1]]=Spins[[#This Row],[Sym2]],Spins[[#This Row],[Sym2]]=Spins[[#This Row],[Sym3]])</f>
        <v>0</v>
      </c>
      <c r="I9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4">
        <f t="shared" si="771"/>
        <v>1</v>
      </c>
      <c r="K9874">
        <f ca="1">Spins[[#This Row],[Mult]]*Spins[[#This Row],[Bet]]</f>
        <v>0</v>
      </c>
      <c r="L9874">
        <f ca="1">Spins[[#This Row],[Payout]]-Spins[[#This Row],[Bet]]</f>
        <v>-1</v>
      </c>
    </row>
    <row r="9875" spans="1:12" x14ac:dyDescent="0.3">
      <c r="A9875">
        <f t="shared" si="767"/>
        <v>9874</v>
      </c>
      <c r="B9875">
        <f t="shared" ca="1" si="768"/>
        <v>3</v>
      </c>
      <c r="C9875" t="str" cm="1">
        <f t="array" aca="1" ref="C9875" ca="1">INDEX(Reel1,Spins[[#This Row],[Stop1]])</f>
        <v>🍋</v>
      </c>
      <c r="D9875">
        <f t="shared" ca="1" si="769"/>
        <v>20</v>
      </c>
      <c r="E9875" t="str" cm="1">
        <f t="array" aca="1" ref="E9875" ca="1">INDEX(Reel2,Spins[[#This Row],[Stop2]])</f>
        <v>🍒</v>
      </c>
      <c r="F9875">
        <f t="shared" ca="1" si="770"/>
        <v>21</v>
      </c>
      <c r="G9875" t="str" cm="1">
        <f t="array" aca="1" ref="G9875" ca="1">INDEX(Reel3,Spins[[#This Row],[Stop3]])</f>
        <v>🔔</v>
      </c>
      <c r="H9875" t="b">
        <f ca="1">AND(Spins[[#This Row],[Sym1]]=Spins[[#This Row],[Sym2]],Spins[[#This Row],[Sym2]]=Spins[[#This Row],[Sym3]])</f>
        <v>0</v>
      </c>
      <c r="I9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5">
        <f t="shared" si="771"/>
        <v>1</v>
      </c>
      <c r="K9875">
        <f ca="1">Spins[[#This Row],[Mult]]*Spins[[#This Row],[Bet]]</f>
        <v>0</v>
      </c>
      <c r="L9875">
        <f ca="1">Spins[[#This Row],[Payout]]-Spins[[#This Row],[Bet]]</f>
        <v>-1</v>
      </c>
    </row>
    <row r="9876" spans="1:12" x14ac:dyDescent="0.3">
      <c r="A9876">
        <f t="shared" si="767"/>
        <v>9875</v>
      </c>
      <c r="B9876">
        <f t="shared" ca="1" si="768"/>
        <v>5</v>
      </c>
      <c r="C9876" t="str" cm="1">
        <f t="array" aca="1" ref="C9876" ca="1">INDEX(Reel1,Spins[[#This Row],[Stop1]])</f>
        <v>🍋</v>
      </c>
      <c r="D9876">
        <f t="shared" ca="1" si="769"/>
        <v>27</v>
      </c>
      <c r="E9876" t="str" cm="1">
        <f t="array" aca="1" ref="E9876" ca="1">INDEX(Reel2,Spins[[#This Row],[Stop2]])</f>
        <v>BAR</v>
      </c>
      <c r="F9876">
        <f t="shared" ca="1" si="770"/>
        <v>17</v>
      </c>
      <c r="G9876" t="str" cm="1">
        <f t="array" aca="1" ref="G9876" ca="1">INDEX(Reel3,Spins[[#This Row],[Stop3]])</f>
        <v>🍇</v>
      </c>
      <c r="H9876" t="b">
        <f ca="1">AND(Spins[[#This Row],[Sym1]]=Spins[[#This Row],[Sym2]],Spins[[#This Row],[Sym2]]=Spins[[#This Row],[Sym3]])</f>
        <v>0</v>
      </c>
      <c r="I9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6">
        <f t="shared" si="771"/>
        <v>1</v>
      </c>
      <c r="K9876">
        <f ca="1">Spins[[#This Row],[Mult]]*Spins[[#This Row],[Bet]]</f>
        <v>0</v>
      </c>
      <c r="L9876">
        <f ca="1">Spins[[#This Row],[Payout]]-Spins[[#This Row],[Bet]]</f>
        <v>-1</v>
      </c>
    </row>
    <row r="9877" spans="1:12" x14ac:dyDescent="0.3">
      <c r="A9877">
        <f t="shared" si="767"/>
        <v>9876</v>
      </c>
      <c r="B9877">
        <f t="shared" ca="1" si="768"/>
        <v>28</v>
      </c>
      <c r="C9877" t="str" cm="1">
        <f t="array" aca="1" ref="C9877" ca="1">INDEX(Reel1,Spins[[#This Row],[Stop1]])</f>
        <v>BAR</v>
      </c>
      <c r="D9877">
        <f t="shared" ca="1" si="769"/>
        <v>28</v>
      </c>
      <c r="E9877" t="str" cm="1">
        <f t="array" aca="1" ref="E9877" ca="1">INDEX(Reel2,Spins[[#This Row],[Stop2]])</f>
        <v>BAR</v>
      </c>
      <c r="F9877">
        <f t="shared" ca="1" si="770"/>
        <v>13</v>
      </c>
      <c r="G9877" t="str" cm="1">
        <f t="array" aca="1" ref="G9877" ca="1">INDEX(Reel3,Spins[[#This Row],[Stop3]])</f>
        <v>🍇</v>
      </c>
      <c r="H9877" t="b">
        <f ca="1">AND(Spins[[#This Row],[Sym1]]=Spins[[#This Row],[Sym2]],Spins[[#This Row],[Sym2]]=Spins[[#This Row],[Sym3]])</f>
        <v>0</v>
      </c>
      <c r="I9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9877">
        <f t="shared" si="771"/>
        <v>1</v>
      </c>
      <c r="K9877">
        <f ca="1">Spins[[#This Row],[Mult]]*Spins[[#This Row],[Bet]]</f>
        <v>3</v>
      </c>
      <c r="L9877">
        <f ca="1">Spins[[#This Row],[Payout]]-Spins[[#This Row],[Bet]]</f>
        <v>2</v>
      </c>
    </row>
    <row r="9878" spans="1:12" x14ac:dyDescent="0.3">
      <c r="A9878">
        <f t="shared" si="767"/>
        <v>9877</v>
      </c>
      <c r="B9878">
        <f t="shared" ca="1" si="768"/>
        <v>12</v>
      </c>
      <c r="C9878" t="str" cm="1">
        <f t="array" aca="1" ref="C9878" ca="1">INDEX(Reel1,Spins[[#This Row],[Stop1]])</f>
        <v>🍋</v>
      </c>
      <c r="D9878">
        <f t="shared" ca="1" si="769"/>
        <v>28</v>
      </c>
      <c r="E9878" t="str" cm="1">
        <f t="array" aca="1" ref="E9878" ca="1">INDEX(Reel2,Spins[[#This Row],[Stop2]])</f>
        <v>BAR</v>
      </c>
      <c r="F9878">
        <f t="shared" ca="1" si="770"/>
        <v>19</v>
      </c>
      <c r="G9878" t="str" cm="1">
        <f t="array" aca="1" ref="G9878" ca="1">INDEX(Reel3,Spins[[#This Row],[Stop3]])</f>
        <v>🔔</v>
      </c>
      <c r="H9878" t="b">
        <f ca="1">AND(Spins[[#This Row],[Sym1]]=Spins[[#This Row],[Sym2]],Spins[[#This Row],[Sym2]]=Spins[[#This Row],[Sym3]])</f>
        <v>0</v>
      </c>
      <c r="I9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78">
        <f t="shared" si="771"/>
        <v>1</v>
      </c>
      <c r="K9878">
        <f ca="1">Spins[[#This Row],[Mult]]*Spins[[#This Row],[Bet]]</f>
        <v>0</v>
      </c>
      <c r="L9878">
        <f ca="1">Spins[[#This Row],[Payout]]-Spins[[#This Row],[Bet]]</f>
        <v>-1</v>
      </c>
    </row>
    <row r="9879" spans="1:12" x14ac:dyDescent="0.3">
      <c r="A9879">
        <f t="shared" si="767"/>
        <v>9878</v>
      </c>
      <c r="B9879">
        <f t="shared" ca="1" si="768"/>
        <v>18</v>
      </c>
      <c r="C9879" t="str" cm="1">
        <f t="array" aca="1" ref="C9879" ca="1">INDEX(Reel1,Spins[[#This Row],[Stop1]])</f>
        <v>🍒</v>
      </c>
      <c r="D9879">
        <f t="shared" ca="1" si="769"/>
        <v>16</v>
      </c>
      <c r="E9879" t="str" cm="1">
        <f t="array" aca="1" ref="E9879" ca="1">INDEX(Reel2,Spins[[#This Row],[Stop2]])</f>
        <v>🍒</v>
      </c>
      <c r="F9879">
        <f t="shared" ca="1" si="770"/>
        <v>29</v>
      </c>
      <c r="G9879" t="str" cm="1">
        <f t="array" aca="1" ref="G9879" ca="1">INDEX(Reel3,Spins[[#This Row],[Stop3]])</f>
        <v>7️⃣</v>
      </c>
      <c r="H9879" t="b">
        <f ca="1">AND(Spins[[#This Row],[Sym1]]=Spins[[#This Row],[Sym2]],Spins[[#This Row],[Sym2]]=Spins[[#This Row],[Sym3]])</f>
        <v>0</v>
      </c>
      <c r="I9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879">
        <f t="shared" si="771"/>
        <v>1</v>
      </c>
      <c r="K9879">
        <f ca="1">Spins[[#This Row],[Mult]]*Spins[[#This Row],[Bet]]</f>
        <v>0.8</v>
      </c>
      <c r="L9879">
        <f ca="1">Spins[[#This Row],[Payout]]-Spins[[#This Row],[Bet]]</f>
        <v>-0.19999999999999996</v>
      </c>
    </row>
    <row r="9880" spans="1:12" x14ac:dyDescent="0.3">
      <c r="A9880">
        <f t="shared" si="767"/>
        <v>9879</v>
      </c>
      <c r="B9880">
        <f t="shared" ca="1" si="768"/>
        <v>13</v>
      </c>
      <c r="C9880" t="str" cm="1">
        <f t="array" aca="1" ref="C9880" ca="1">INDEX(Reel1,Spins[[#This Row],[Stop1]])</f>
        <v>🍋</v>
      </c>
      <c r="D9880">
        <f t="shared" ca="1" si="769"/>
        <v>22</v>
      </c>
      <c r="E9880" t="str" cm="1">
        <f t="array" aca="1" ref="E9880" ca="1">INDEX(Reel2,Spins[[#This Row],[Stop2]])</f>
        <v>🍇</v>
      </c>
      <c r="F9880">
        <f t="shared" ca="1" si="770"/>
        <v>12</v>
      </c>
      <c r="G9880" t="str" cm="1">
        <f t="array" aca="1" ref="G9880" ca="1">INDEX(Reel3,Spins[[#This Row],[Stop3]])</f>
        <v>🍒</v>
      </c>
      <c r="H9880" t="b">
        <f ca="1">AND(Spins[[#This Row],[Sym1]]=Spins[[#This Row],[Sym2]],Spins[[#This Row],[Sym2]]=Spins[[#This Row],[Sym3]])</f>
        <v>0</v>
      </c>
      <c r="I9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80">
        <f t="shared" si="771"/>
        <v>1</v>
      </c>
      <c r="K9880">
        <f ca="1">Spins[[#This Row],[Mult]]*Spins[[#This Row],[Bet]]</f>
        <v>0</v>
      </c>
      <c r="L9880">
        <f ca="1">Spins[[#This Row],[Payout]]-Spins[[#This Row],[Bet]]</f>
        <v>-1</v>
      </c>
    </row>
    <row r="9881" spans="1:12" x14ac:dyDescent="0.3">
      <c r="A9881">
        <f t="shared" si="767"/>
        <v>9880</v>
      </c>
      <c r="B9881">
        <f t="shared" ca="1" si="768"/>
        <v>6</v>
      </c>
      <c r="C9881" t="str" cm="1">
        <f t="array" aca="1" ref="C9881" ca="1">INDEX(Reel1,Spins[[#This Row],[Stop1]])</f>
        <v>🍋</v>
      </c>
      <c r="D9881">
        <f t="shared" ca="1" si="769"/>
        <v>8</v>
      </c>
      <c r="E9881" t="str" cm="1">
        <f t="array" aca="1" ref="E9881" ca="1">INDEX(Reel2,Spins[[#This Row],[Stop2]])</f>
        <v>🍋</v>
      </c>
      <c r="F9881">
        <f t="shared" ca="1" si="770"/>
        <v>13</v>
      </c>
      <c r="G9881" t="str" cm="1">
        <f t="array" aca="1" ref="G9881" ca="1">INDEX(Reel3,Spins[[#This Row],[Stop3]])</f>
        <v>🍇</v>
      </c>
      <c r="H9881" t="b">
        <f ca="1">AND(Spins[[#This Row],[Sym1]]=Spins[[#This Row],[Sym2]],Spins[[#This Row],[Sym2]]=Spins[[#This Row],[Sym3]])</f>
        <v>0</v>
      </c>
      <c r="I9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81">
        <f t="shared" si="771"/>
        <v>1</v>
      </c>
      <c r="K9881">
        <f ca="1">Spins[[#This Row],[Mult]]*Spins[[#This Row],[Bet]]</f>
        <v>0.6</v>
      </c>
      <c r="L9881">
        <f ca="1">Spins[[#This Row],[Payout]]-Spins[[#This Row],[Bet]]</f>
        <v>-0.4</v>
      </c>
    </row>
    <row r="9882" spans="1:12" x14ac:dyDescent="0.3">
      <c r="A9882">
        <f t="shared" si="767"/>
        <v>9881</v>
      </c>
      <c r="B9882">
        <f t="shared" ca="1" si="768"/>
        <v>5</v>
      </c>
      <c r="C9882" t="str" cm="1">
        <f t="array" aca="1" ref="C9882" ca="1">INDEX(Reel1,Spins[[#This Row],[Stop1]])</f>
        <v>🍋</v>
      </c>
      <c r="D9882">
        <f t="shared" ca="1" si="769"/>
        <v>30</v>
      </c>
      <c r="E9882" t="str" cm="1">
        <f t="array" aca="1" ref="E9882" ca="1">INDEX(Reel2,Spins[[#This Row],[Stop2]])</f>
        <v>7️⃣</v>
      </c>
      <c r="F9882">
        <f t="shared" ca="1" si="770"/>
        <v>28</v>
      </c>
      <c r="G9882" t="str" cm="1">
        <f t="array" aca="1" ref="G9882" ca="1">INDEX(Reel3,Spins[[#This Row],[Stop3]])</f>
        <v>7️⃣</v>
      </c>
      <c r="H9882" t="b">
        <f ca="1">AND(Spins[[#This Row],[Sym1]]=Spins[[#This Row],[Sym2]],Spins[[#This Row],[Sym2]]=Spins[[#This Row],[Sym3]])</f>
        <v>0</v>
      </c>
      <c r="I9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82">
        <f t="shared" si="771"/>
        <v>1</v>
      </c>
      <c r="K9882">
        <f ca="1">Spins[[#This Row],[Mult]]*Spins[[#This Row],[Bet]]</f>
        <v>0</v>
      </c>
      <c r="L9882">
        <f ca="1">Spins[[#This Row],[Payout]]-Spins[[#This Row],[Bet]]</f>
        <v>-1</v>
      </c>
    </row>
    <row r="9883" spans="1:12" x14ac:dyDescent="0.3">
      <c r="A9883">
        <f t="shared" si="767"/>
        <v>9882</v>
      </c>
      <c r="B9883">
        <f t="shared" ca="1" si="768"/>
        <v>4</v>
      </c>
      <c r="C9883" t="str" cm="1">
        <f t="array" aca="1" ref="C9883" ca="1">INDEX(Reel1,Spins[[#This Row],[Stop1]])</f>
        <v>🍋</v>
      </c>
      <c r="D9883">
        <f t="shared" ca="1" si="769"/>
        <v>2</v>
      </c>
      <c r="E9883" t="str" cm="1">
        <f t="array" aca="1" ref="E9883" ca="1">INDEX(Reel2,Spins[[#This Row],[Stop2]])</f>
        <v>🍋</v>
      </c>
      <c r="F9883">
        <f t="shared" ca="1" si="770"/>
        <v>1</v>
      </c>
      <c r="G9883" t="str" cm="1">
        <f t="array" aca="1" ref="G9883" ca="1">INDEX(Reel3,Spins[[#This Row],[Stop3]])</f>
        <v>🍋</v>
      </c>
      <c r="H9883" t="b">
        <f ca="1">AND(Spins[[#This Row],[Sym1]]=Spins[[#This Row],[Sym2]],Spins[[#This Row],[Sym2]]=Spins[[#This Row],[Sym3]])</f>
        <v>1</v>
      </c>
      <c r="I9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883">
        <f t="shared" si="771"/>
        <v>1</v>
      </c>
      <c r="K9883">
        <f ca="1">Spins[[#This Row],[Mult]]*Spins[[#This Row],[Bet]]</f>
        <v>14</v>
      </c>
      <c r="L9883">
        <f ca="1">Spins[[#This Row],[Payout]]-Spins[[#This Row],[Bet]]</f>
        <v>13</v>
      </c>
    </row>
    <row r="9884" spans="1:12" x14ac:dyDescent="0.3">
      <c r="A9884">
        <f t="shared" si="767"/>
        <v>9883</v>
      </c>
      <c r="B9884">
        <f t="shared" ca="1" si="768"/>
        <v>27</v>
      </c>
      <c r="C9884" t="str" cm="1">
        <f t="array" aca="1" ref="C9884" ca="1">INDEX(Reel1,Spins[[#This Row],[Stop1]])</f>
        <v>BAR</v>
      </c>
      <c r="D9884">
        <f t="shared" ca="1" si="769"/>
        <v>14</v>
      </c>
      <c r="E9884" t="str" cm="1">
        <f t="array" aca="1" ref="E9884" ca="1">INDEX(Reel2,Spins[[#This Row],[Stop2]])</f>
        <v>🍋</v>
      </c>
      <c r="F9884">
        <f t="shared" ca="1" si="770"/>
        <v>27</v>
      </c>
      <c r="G9884" t="str" cm="1">
        <f t="array" aca="1" ref="G9884" ca="1">INDEX(Reel3,Spins[[#This Row],[Stop3]])</f>
        <v>7️⃣</v>
      </c>
      <c r="H9884" t="b">
        <f ca="1">AND(Spins[[#This Row],[Sym1]]=Spins[[#This Row],[Sym2]],Spins[[#This Row],[Sym2]]=Spins[[#This Row],[Sym3]])</f>
        <v>0</v>
      </c>
      <c r="I9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84">
        <f t="shared" si="771"/>
        <v>1</v>
      </c>
      <c r="K9884">
        <f ca="1">Spins[[#This Row],[Mult]]*Spins[[#This Row],[Bet]]</f>
        <v>0</v>
      </c>
      <c r="L9884">
        <f ca="1">Spins[[#This Row],[Payout]]-Spins[[#This Row],[Bet]]</f>
        <v>-1</v>
      </c>
    </row>
    <row r="9885" spans="1:12" x14ac:dyDescent="0.3">
      <c r="A9885">
        <f t="shared" si="767"/>
        <v>9884</v>
      </c>
      <c r="B9885">
        <f t="shared" ca="1" si="768"/>
        <v>28</v>
      </c>
      <c r="C9885" t="str" cm="1">
        <f t="array" aca="1" ref="C9885" ca="1">INDEX(Reel1,Spins[[#This Row],[Stop1]])</f>
        <v>BAR</v>
      </c>
      <c r="D9885">
        <f t="shared" ca="1" si="769"/>
        <v>14</v>
      </c>
      <c r="E9885" t="str" cm="1">
        <f t="array" aca="1" ref="E9885" ca="1">INDEX(Reel2,Spins[[#This Row],[Stop2]])</f>
        <v>🍋</v>
      </c>
      <c r="F9885">
        <f t="shared" ca="1" si="770"/>
        <v>29</v>
      </c>
      <c r="G9885" t="str" cm="1">
        <f t="array" aca="1" ref="G9885" ca="1">INDEX(Reel3,Spins[[#This Row],[Stop3]])</f>
        <v>7️⃣</v>
      </c>
      <c r="H9885" t="b">
        <f ca="1">AND(Spins[[#This Row],[Sym1]]=Spins[[#This Row],[Sym2]],Spins[[#This Row],[Sym2]]=Spins[[#This Row],[Sym3]])</f>
        <v>0</v>
      </c>
      <c r="I9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85">
        <f t="shared" si="771"/>
        <v>1</v>
      </c>
      <c r="K9885">
        <f ca="1">Spins[[#This Row],[Mult]]*Spins[[#This Row],[Bet]]</f>
        <v>0</v>
      </c>
      <c r="L9885">
        <f ca="1">Spins[[#This Row],[Payout]]-Spins[[#This Row],[Bet]]</f>
        <v>-1</v>
      </c>
    </row>
    <row r="9886" spans="1:12" x14ac:dyDescent="0.3">
      <c r="A9886">
        <f t="shared" si="767"/>
        <v>9885</v>
      </c>
      <c r="B9886">
        <f t="shared" ca="1" si="768"/>
        <v>8</v>
      </c>
      <c r="C9886" t="str" cm="1">
        <f t="array" aca="1" ref="C9886" ca="1">INDEX(Reel1,Spins[[#This Row],[Stop1]])</f>
        <v>🍋</v>
      </c>
      <c r="D9886">
        <f t="shared" ca="1" si="769"/>
        <v>3</v>
      </c>
      <c r="E9886" t="str" cm="1">
        <f t="array" aca="1" ref="E9886" ca="1">INDEX(Reel2,Spins[[#This Row],[Stop2]])</f>
        <v>🍋</v>
      </c>
      <c r="F9886">
        <f t="shared" ca="1" si="770"/>
        <v>15</v>
      </c>
      <c r="G9886" t="str" cm="1">
        <f t="array" aca="1" ref="G9886" ca="1">INDEX(Reel3,Spins[[#This Row],[Stop3]])</f>
        <v>🍇</v>
      </c>
      <c r="H9886" t="b">
        <f ca="1">AND(Spins[[#This Row],[Sym1]]=Spins[[#This Row],[Sym2]],Spins[[#This Row],[Sym2]]=Spins[[#This Row],[Sym3]])</f>
        <v>0</v>
      </c>
      <c r="I9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86">
        <f t="shared" si="771"/>
        <v>1</v>
      </c>
      <c r="K9886">
        <f ca="1">Spins[[#This Row],[Mult]]*Spins[[#This Row],[Bet]]</f>
        <v>0.6</v>
      </c>
      <c r="L9886">
        <f ca="1">Spins[[#This Row],[Payout]]-Spins[[#This Row],[Bet]]</f>
        <v>-0.4</v>
      </c>
    </row>
    <row r="9887" spans="1:12" x14ac:dyDescent="0.3">
      <c r="A9887">
        <f t="shared" si="767"/>
        <v>9886</v>
      </c>
      <c r="B9887">
        <f t="shared" ca="1" si="768"/>
        <v>12</v>
      </c>
      <c r="C9887" t="str" cm="1">
        <f t="array" aca="1" ref="C9887" ca="1">INDEX(Reel1,Spins[[#This Row],[Stop1]])</f>
        <v>🍋</v>
      </c>
      <c r="D9887">
        <f t="shared" ca="1" si="769"/>
        <v>13</v>
      </c>
      <c r="E9887" t="str" cm="1">
        <f t="array" aca="1" ref="E9887" ca="1">INDEX(Reel2,Spins[[#This Row],[Stop2]])</f>
        <v>🍋</v>
      </c>
      <c r="F9887">
        <f t="shared" ca="1" si="770"/>
        <v>22</v>
      </c>
      <c r="G9887" t="str" cm="1">
        <f t="array" aca="1" ref="G9887" ca="1">INDEX(Reel3,Spins[[#This Row],[Stop3]])</f>
        <v>🔔</v>
      </c>
      <c r="H9887" t="b">
        <f ca="1">AND(Spins[[#This Row],[Sym1]]=Spins[[#This Row],[Sym2]],Spins[[#This Row],[Sym2]]=Spins[[#This Row],[Sym3]])</f>
        <v>0</v>
      </c>
      <c r="I9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87">
        <f t="shared" si="771"/>
        <v>1</v>
      </c>
      <c r="K9887">
        <f ca="1">Spins[[#This Row],[Mult]]*Spins[[#This Row],[Bet]]</f>
        <v>0.6</v>
      </c>
      <c r="L9887">
        <f ca="1">Spins[[#This Row],[Payout]]-Spins[[#This Row],[Bet]]</f>
        <v>-0.4</v>
      </c>
    </row>
    <row r="9888" spans="1:12" x14ac:dyDescent="0.3">
      <c r="A9888">
        <f t="shared" si="767"/>
        <v>9887</v>
      </c>
      <c r="B9888">
        <f t="shared" ca="1" si="768"/>
        <v>3</v>
      </c>
      <c r="C9888" t="str" cm="1">
        <f t="array" aca="1" ref="C9888" ca="1">INDEX(Reel1,Spins[[#This Row],[Stop1]])</f>
        <v>🍋</v>
      </c>
      <c r="D9888">
        <f t="shared" ca="1" si="769"/>
        <v>2</v>
      </c>
      <c r="E9888" t="str" cm="1">
        <f t="array" aca="1" ref="E9888" ca="1">INDEX(Reel2,Spins[[#This Row],[Stop2]])</f>
        <v>🍋</v>
      </c>
      <c r="F9888">
        <f t="shared" ca="1" si="770"/>
        <v>5</v>
      </c>
      <c r="G9888" t="str" cm="1">
        <f t="array" aca="1" ref="G9888" ca="1">INDEX(Reel3,Spins[[#This Row],[Stop3]])</f>
        <v>🍋</v>
      </c>
      <c r="H9888" t="b">
        <f ca="1">AND(Spins[[#This Row],[Sym1]]=Spins[[#This Row],[Sym2]],Spins[[#This Row],[Sym2]]=Spins[[#This Row],[Sym3]])</f>
        <v>1</v>
      </c>
      <c r="I9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888">
        <f t="shared" si="771"/>
        <v>1</v>
      </c>
      <c r="K9888">
        <f ca="1">Spins[[#This Row],[Mult]]*Spins[[#This Row],[Bet]]</f>
        <v>14</v>
      </c>
      <c r="L9888">
        <f ca="1">Spins[[#This Row],[Payout]]-Spins[[#This Row],[Bet]]</f>
        <v>13</v>
      </c>
    </row>
    <row r="9889" spans="1:12" x14ac:dyDescent="0.3">
      <c r="A9889">
        <f t="shared" si="767"/>
        <v>9888</v>
      </c>
      <c r="B9889">
        <f t="shared" ca="1" si="768"/>
        <v>27</v>
      </c>
      <c r="C9889" t="str" cm="1">
        <f t="array" aca="1" ref="C9889" ca="1">INDEX(Reel1,Spins[[#This Row],[Stop1]])</f>
        <v>BAR</v>
      </c>
      <c r="D9889">
        <f t="shared" ca="1" si="769"/>
        <v>3</v>
      </c>
      <c r="E9889" t="str" cm="1">
        <f t="array" aca="1" ref="E9889" ca="1">INDEX(Reel2,Spins[[#This Row],[Stop2]])</f>
        <v>🍋</v>
      </c>
      <c r="F9889">
        <f t="shared" ca="1" si="770"/>
        <v>2</v>
      </c>
      <c r="G9889" t="str" cm="1">
        <f t="array" aca="1" ref="G9889" ca="1">INDEX(Reel3,Spins[[#This Row],[Stop3]])</f>
        <v>🍋</v>
      </c>
      <c r="H9889" t="b">
        <f ca="1">AND(Spins[[#This Row],[Sym1]]=Spins[[#This Row],[Sym2]],Spins[[#This Row],[Sym2]]=Spins[[#This Row],[Sym3]])</f>
        <v>0</v>
      </c>
      <c r="I9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89">
        <f t="shared" si="771"/>
        <v>1</v>
      </c>
      <c r="K9889">
        <f ca="1">Spins[[#This Row],[Mult]]*Spins[[#This Row],[Bet]]</f>
        <v>0</v>
      </c>
      <c r="L9889">
        <f ca="1">Spins[[#This Row],[Payout]]-Spins[[#This Row],[Bet]]</f>
        <v>-1</v>
      </c>
    </row>
    <row r="9890" spans="1:12" x14ac:dyDescent="0.3">
      <c r="A9890">
        <f t="shared" si="767"/>
        <v>9889</v>
      </c>
      <c r="B9890">
        <f t="shared" ca="1" si="768"/>
        <v>17</v>
      </c>
      <c r="C9890" t="str" cm="1">
        <f t="array" aca="1" ref="C9890" ca="1">INDEX(Reel1,Spins[[#This Row],[Stop1]])</f>
        <v>🍒</v>
      </c>
      <c r="D9890">
        <f t="shared" ca="1" si="769"/>
        <v>9</v>
      </c>
      <c r="E9890" t="str" cm="1">
        <f t="array" aca="1" ref="E9890" ca="1">INDEX(Reel2,Spins[[#This Row],[Stop2]])</f>
        <v>🍋</v>
      </c>
      <c r="F9890">
        <f t="shared" ca="1" si="770"/>
        <v>12</v>
      </c>
      <c r="G9890" t="str" cm="1">
        <f t="array" aca="1" ref="G9890" ca="1">INDEX(Reel3,Spins[[#This Row],[Stop3]])</f>
        <v>🍒</v>
      </c>
      <c r="H9890" t="b">
        <f ca="1">AND(Spins[[#This Row],[Sym1]]=Spins[[#This Row],[Sym2]],Spins[[#This Row],[Sym2]]=Spins[[#This Row],[Sym3]])</f>
        <v>0</v>
      </c>
      <c r="I9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0">
        <f t="shared" si="771"/>
        <v>1</v>
      </c>
      <c r="K9890">
        <f ca="1">Spins[[#This Row],[Mult]]*Spins[[#This Row],[Bet]]</f>
        <v>0</v>
      </c>
      <c r="L9890">
        <f ca="1">Spins[[#This Row],[Payout]]-Spins[[#This Row],[Bet]]</f>
        <v>-1</v>
      </c>
    </row>
    <row r="9891" spans="1:12" x14ac:dyDescent="0.3">
      <c r="A9891">
        <f t="shared" si="767"/>
        <v>9890</v>
      </c>
      <c r="B9891">
        <f t="shared" ca="1" si="768"/>
        <v>29</v>
      </c>
      <c r="C9891" t="str" cm="1">
        <f t="array" aca="1" ref="C9891" ca="1">INDEX(Reel1,Spins[[#This Row],[Stop1]])</f>
        <v>7️⃣</v>
      </c>
      <c r="D9891">
        <f t="shared" ca="1" si="769"/>
        <v>16</v>
      </c>
      <c r="E9891" t="str" cm="1">
        <f t="array" aca="1" ref="E9891" ca="1">INDEX(Reel2,Spins[[#This Row],[Stop2]])</f>
        <v>🍒</v>
      </c>
      <c r="F9891">
        <f t="shared" ca="1" si="770"/>
        <v>25</v>
      </c>
      <c r="G9891" t="str" cm="1">
        <f t="array" aca="1" ref="G9891" ca="1">INDEX(Reel3,Spins[[#This Row],[Stop3]])</f>
        <v>BAR</v>
      </c>
      <c r="H9891" t="b">
        <f ca="1">AND(Spins[[#This Row],[Sym1]]=Spins[[#This Row],[Sym2]],Spins[[#This Row],[Sym2]]=Spins[[#This Row],[Sym3]])</f>
        <v>0</v>
      </c>
      <c r="I9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1">
        <f t="shared" si="771"/>
        <v>1</v>
      </c>
      <c r="K9891">
        <f ca="1">Spins[[#This Row],[Mult]]*Spins[[#This Row],[Bet]]</f>
        <v>0</v>
      </c>
      <c r="L9891">
        <f ca="1">Spins[[#This Row],[Payout]]-Spins[[#This Row],[Bet]]</f>
        <v>-1</v>
      </c>
    </row>
    <row r="9892" spans="1:12" x14ac:dyDescent="0.3">
      <c r="A9892">
        <f t="shared" si="767"/>
        <v>9891</v>
      </c>
      <c r="B9892">
        <f t="shared" ca="1" si="768"/>
        <v>2</v>
      </c>
      <c r="C9892" t="str" cm="1">
        <f t="array" aca="1" ref="C9892" ca="1">INDEX(Reel1,Spins[[#This Row],[Stop1]])</f>
        <v>🍋</v>
      </c>
      <c r="D9892">
        <f t="shared" ca="1" si="769"/>
        <v>27</v>
      </c>
      <c r="E9892" t="str" cm="1">
        <f t="array" aca="1" ref="E9892" ca="1">INDEX(Reel2,Spins[[#This Row],[Stop2]])</f>
        <v>BAR</v>
      </c>
      <c r="F9892">
        <f t="shared" ca="1" si="770"/>
        <v>31</v>
      </c>
      <c r="G9892" t="str" cm="1">
        <f t="array" aca="1" ref="G9892" ca="1">INDEX(Reel3,Spins[[#This Row],[Stop3]])</f>
        <v>💎</v>
      </c>
      <c r="H9892" t="b">
        <f ca="1">AND(Spins[[#This Row],[Sym1]]=Spins[[#This Row],[Sym2]],Spins[[#This Row],[Sym2]]=Spins[[#This Row],[Sym3]])</f>
        <v>0</v>
      </c>
      <c r="I9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2">
        <f t="shared" si="771"/>
        <v>1</v>
      </c>
      <c r="K9892">
        <f ca="1">Spins[[#This Row],[Mult]]*Spins[[#This Row],[Bet]]</f>
        <v>0</v>
      </c>
      <c r="L9892">
        <f ca="1">Spins[[#This Row],[Payout]]-Spins[[#This Row],[Bet]]</f>
        <v>-1</v>
      </c>
    </row>
    <row r="9893" spans="1:12" x14ac:dyDescent="0.3">
      <c r="A9893">
        <f t="shared" si="767"/>
        <v>9892</v>
      </c>
      <c r="B9893">
        <f t="shared" ca="1" si="768"/>
        <v>2</v>
      </c>
      <c r="C9893" t="str" cm="1">
        <f t="array" aca="1" ref="C9893" ca="1">INDEX(Reel1,Spins[[#This Row],[Stop1]])</f>
        <v>🍋</v>
      </c>
      <c r="D9893">
        <f t="shared" ca="1" si="769"/>
        <v>5</v>
      </c>
      <c r="E9893" t="str" cm="1">
        <f t="array" aca="1" ref="E9893" ca="1">INDEX(Reel2,Spins[[#This Row],[Stop2]])</f>
        <v>🍋</v>
      </c>
      <c r="F9893">
        <f t="shared" ca="1" si="770"/>
        <v>15</v>
      </c>
      <c r="G9893" t="str" cm="1">
        <f t="array" aca="1" ref="G9893" ca="1">INDEX(Reel3,Spins[[#This Row],[Stop3]])</f>
        <v>🍇</v>
      </c>
      <c r="H9893" t="b">
        <f ca="1">AND(Spins[[#This Row],[Sym1]]=Spins[[#This Row],[Sym2]],Spins[[#This Row],[Sym2]]=Spins[[#This Row],[Sym3]])</f>
        <v>0</v>
      </c>
      <c r="I9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893">
        <f t="shared" si="771"/>
        <v>1</v>
      </c>
      <c r="K9893">
        <f ca="1">Spins[[#This Row],[Mult]]*Spins[[#This Row],[Bet]]</f>
        <v>0.6</v>
      </c>
      <c r="L9893">
        <f ca="1">Spins[[#This Row],[Payout]]-Spins[[#This Row],[Bet]]</f>
        <v>-0.4</v>
      </c>
    </row>
    <row r="9894" spans="1:12" x14ac:dyDescent="0.3">
      <c r="A9894">
        <f t="shared" si="767"/>
        <v>9893</v>
      </c>
      <c r="B9894">
        <f t="shared" ca="1" si="768"/>
        <v>10</v>
      </c>
      <c r="C9894" t="str" cm="1">
        <f t="array" aca="1" ref="C9894" ca="1">INDEX(Reel1,Spins[[#This Row],[Stop1]])</f>
        <v>🍋</v>
      </c>
      <c r="D9894">
        <f t="shared" ca="1" si="769"/>
        <v>12</v>
      </c>
      <c r="E9894" t="str" cm="1">
        <f t="array" aca="1" ref="E9894" ca="1">INDEX(Reel2,Spins[[#This Row],[Stop2]])</f>
        <v>🍋</v>
      </c>
      <c r="F9894">
        <f t="shared" ca="1" si="770"/>
        <v>2</v>
      </c>
      <c r="G9894" t="str" cm="1">
        <f t="array" aca="1" ref="G9894" ca="1">INDEX(Reel3,Spins[[#This Row],[Stop3]])</f>
        <v>🍋</v>
      </c>
      <c r="H9894" t="b">
        <f ca="1">AND(Spins[[#This Row],[Sym1]]=Spins[[#This Row],[Sym2]],Spins[[#This Row],[Sym2]]=Spins[[#This Row],[Sym3]])</f>
        <v>1</v>
      </c>
      <c r="I9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894">
        <f t="shared" si="771"/>
        <v>1</v>
      </c>
      <c r="K9894">
        <f ca="1">Spins[[#This Row],[Mult]]*Spins[[#This Row],[Bet]]</f>
        <v>14</v>
      </c>
      <c r="L9894">
        <f ca="1">Spins[[#This Row],[Payout]]-Spins[[#This Row],[Bet]]</f>
        <v>13</v>
      </c>
    </row>
    <row r="9895" spans="1:12" x14ac:dyDescent="0.3">
      <c r="A9895">
        <f t="shared" si="767"/>
        <v>9894</v>
      </c>
      <c r="B9895">
        <f t="shared" ca="1" si="768"/>
        <v>1</v>
      </c>
      <c r="C9895" t="str" cm="1">
        <f t="array" aca="1" ref="C9895" ca="1">INDEX(Reel1,Spins[[#This Row],[Stop1]])</f>
        <v>🍋</v>
      </c>
      <c r="D9895">
        <f t="shared" ca="1" si="769"/>
        <v>24</v>
      </c>
      <c r="E9895" t="str" cm="1">
        <f t="array" aca="1" ref="E9895" ca="1">INDEX(Reel2,Spins[[#This Row],[Stop2]])</f>
        <v>🍇</v>
      </c>
      <c r="F9895">
        <f t="shared" ca="1" si="770"/>
        <v>14</v>
      </c>
      <c r="G9895" t="str" cm="1">
        <f t="array" aca="1" ref="G9895" ca="1">INDEX(Reel3,Spins[[#This Row],[Stop3]])</f>
        <v>🍇</v>
      </c>
      <c r="H9895" t="b">
        <f ca="1">AND(Spins[[#This Row],[Sym1]]=Spins[[#This Row],[Sym2]],Spins[[#This Row],[Sym2]]=Spins[[#This Row],[Sym3]])</f>
        <v>0</v>
      </c>
      <c r="I9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5">
        <f t="shared" si="771"/>
        <v>1</v>
      </c>
      <c r="K9895">
        <f ca="1">Spins[[#This Row],[Mult]]*Spins[[#This Row],[Bet]]</f>
        <v>0</v>
      </c>
      <c r="L9895">
        <f ca="1">Spins[[#This Row],[Payout]]-Spins[[#This Row],[Bet]]</f>
        <v>-1</v>
      </c>
    </row>
    <row r="9896" spans="1:12" x14ac:dyDescent="0.3">
      <c r="A9896">
        <f t="shared" si="767"/>
        <v>9895</v>
      </c>
      <c r="B9896">
        <f t="shared" ca="1" si="768"/>
        <v>18</v>
      </c>
      <c r="C9896" t="str" cm="1">
        <f t="array" aca="1" ref="C9896" ca="1">INDEX(Reel1,Spins[[#This Row],[Stop1]])</f>
        <v>🍒</v>
      </c>
      <c r="D9896">
        <f t="shared" ca="1" si="769"/>
        <v>24</v>
      </c>
      <c r="E9896" t="str" cm="1">
        <f t="array" aca="1" ref="E9896" ca="1">INDEX(Reel2,Spins[[#This Row],[Stop2]])</f>
        <v>🍇</v>
      </c>
      <c r="F9896">
        <f t="shared" ca="1" si="770"/>
        <v>8</v>
      </c>
      <c r="G9896" t="str" cm="1">
        <f t="array" aca="1" ref="G9896" ca="1">INDEX(Reel3,Spins[[#This Row],[Stop3]])</f>
        <v>🍒</v>
      </c>
      <c r="H9896" t="b">
        <f ca="1">AND(Spins[[#This Row],[Sym1]]=Spins[[#This Row],[Sym2]],Spins[[#This Row],[Sym2]]=Spins[[#This Row],[Sym3]])</f>
        <v>0</v>
      </c>
      <c r="I9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6">
        <f t="shared" si="771"/>
        <v>1</v>
      </c>
      <c r="K9896">
        <f ca="1">Spins[[#This Row],[Mult]]*Spins[[#This Row],[Bet]]</f>
        <v>0</v>
      </c>
      <c r="L9896">
        <f ca="1">Spins[[#This Row],[Payout]]-Spins[[#This Row],[Bet]]</f>
        <v>-1</v>
      </c>
    </row>
    <row r="9897" spans="1:12" x14ac:dyDescent="0.3">
      <c r="A9897">
        <f t="shared" si="767"/>
        <v>9896</v>
      </c>
      <c r="B9897">
        <f t="shared" ca="1" si="768"/>
        <v>17</v>
      </c>
      <c r="C9897" t="str" cm="1">
        <f t="array" aca="1" ref="C9897" ca="1">INDEX(Reel1,Spins[[#This Row],[Stop1]])</f>
        <v>🍒</v>
      </c>
      <c r="D9897">
        <f t="shared" ca="1" si="769"/>
        <v>28</v>
      </c>
      <c r="E9897" t="str" cm="1">
        <f t="array" aca="1" ref="E9897" ca="1">INDEX(Reel2,Spins[[#This Row],[Stop2]])</f>
        <v>BAR</v>
      </c>
      <c r="F9897">
        <f t="shared" ca="1" si="770"/>
        <v>4</v>
      </c>
      <c r="G9897" t="str" cm="1">
        <f t="array" aca="1" ref="G9897" ca="1">INDEX(Reel3,Spins[[#This Row],[Stop3]])</f>
        <v>🍋</v>
      </c>
      <c r="H9897" t="b">
        <f ca="1">AND(Spins[[#This Row],[Sym1]]=Spins[[#This Row],[Sym2]],Spins[[#This Row],[Sym2]]=Spins[[#This Row],[Sym3]])</f>
        <v>0</v>
      </c>
      <c r="I9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7">
        <f t="shared" si="771"/>
        <v>1</v>
      </c>
      <c r="K9897">
        <f ca="1">Spins[[#This Row],[Mult]]*Spins[[#This Row],[Bet]]</f>
        <v>0</v>
      </c>
      <c r="L9897">
        <f ca="1">Spins[[#This Row],[Payout]]-Spins[[#This Row],[Bet]]</f>
        <v>-1</v>
      </c>
    </row>
    <row r="9898" spans="1:12" x14ac:dyDescent="0.3">
      <c r="A9898">
        <f t="shared" si="767"/>
        <v>9897</v>
      </c>
      <c r="B9898">
        <f t="shared" ca="1" si="768"/>
        <v>4</v>
      </c>
      <c r="C9898" t="str" cm="1">
        <f t="array" aca="1" ref="C9898" ca="1">INDEX(Reel1,Spins[[#This Row],[Stop1]])</f>
        <v>🍋</v>
      </c>
      <c r="D9898">
        <f t="shared" ca="1" si="769"/>
        <v>21</v>
      </c>
      <c r="E9898" t="str" cm="1">
        <f t="array" aca="1" ref="E9898" ca="1">INDEX(Reel2,Spins[[#This Row],[Stop2]])</f>
        <v>🍒</v>
      </c>
      <c r="F9898">
        <f t="shared" ca="1" si="770"/>
        <v>7</v>
      </c>
      <c r="G9898" t="str" cm="1">
        <f t="array" aca="1" ref="G9898" ca="1">INDEX(Reel3,Spins[[#This Row],[Stop3]])</f>
        <v>🍒</v>
      </c>
      <c r="H9898" t="b">
        <f ca="1">AND(Spins[[#This Row],[Sym1]]=Spins[[#This Row],[Sym2]],Spins[[#This Row],[Sym2]]=Spins[[#This Row],[Sym3]])</f>
        <v>0</v>
      </c>
      <c r="I9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8">
        <f t="shared" si="771"/>
        <v>1</v>
      </c>
      <c r="K9898">
        <f ca="1">Spins[[#This Row],[Mult]]*Spins[[#This Row],[Bet]]</f>
        <v>0</v>
      </c>
      <c r="L9898">
        <f ca="1">Spins[[#This Row],[Payout]]-Spins[[#This Row],[Bet]]</f>
        <v>-1</v>
      </c>
    </row>
    <row r="9899" spans="1:12" x14ac:dyDescent="0.3">
      <c r="A9899">
        <f t="shared" si="767"/>
        <v>9898</v>
      </c>
      <c r="B9899">
        <f t="shared" ca="1" si="768"/>
        <v>28</v>
      </c>
      <c r="C9899" t="str" cm="1">
        <f t="array" aca="1" ref="C9899" ca="1">INDEX(Reel1,Spins[[#This Row],[Stop1]])</f>
        <v>BAR</v>
      </c>
      <c r="D9899">
        <f t="shared" ca="1" si="769"/>
        <v>2</v>
      </c>
      <c r="E9899" t="str" cm="1">
        <f t="array" aca="1" ref="E9899" ca="1">INDEX(Reel2,Spins[[#This Row],[Stop2]])</f>
        <v>🍋</v>
      </c>
      <c r="F9899">
        <f t="shared" ca="1" si="770"/>
        <v>24</v>
      </c>
      <c r="G9899" t="str" cm="1">
        <f t="array" aca="1" ref="G9899" ca="1">INDEX(Reel3,Spins[[#This Row],[Stop3]])</f>
        <v>BAR</v>
      </c>
      <c r="H9899" t="b">
        <f ca="1">AND(Spins[[#This Row],[Sym1]]=Spins[[#This Row],[Sym2]],Spins[[#This Row],[Sym2]]=Spins[[#This Row],[Sym3]])</f>
        <v>0</v>
      </c>
      <c r="I9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899">
        <f t="shared" si="771"/>
        <v>1</v>
      </c>
      <c r="K9899">
        <f ca="1">Spins[[#This Row],[Mult]]*Spins[[#This Row],[Bet]]</f>
        <v>0</v>
      </c>
      <c r="L9899">
        <f ca="1">Spins[[#This Row],[Payout]]-Spins[[#This Row],[Bet]]</f>
        <v>-1</v>
      </c>
    </row>
    <row r="9900" spans="1:12" x14ac:dyDescent="0.3">
      <c r="A9900">
        <f t="shared" si="767"/>
        <v>9899</v>
      </c>
      <c r="B9900">
        <f t="shared" ca="1" si="768"/>
        <v>16</v>
      </c>
      <c r="C9900" t="str" cm="1">
        <f t="array" aca="1" ref="C9900" ca="1">INDEX(Reel1,Spins[[#This Row],[Stop1]])</f>
        <v>🍒</v>
      </c>
      <c r="D9900">
        <f t="shared" ca="1" si="769"/>
        <v>18</v>
      </c>
      <c r="E9900" t="str" cm="1">
        <f t="array" aca="1" ref="E9900" ca="1">INDEX(Reel2,Spins[[#This Row],[Stop2]])</f>
        <v>🍒</v>
      </c>
      <c r="F9900">
        <f t="shared" ca="1" si="770"/>
        <v>7</v>
      </c>
      <c r="G9900" t="str" cm="1">
        <f t="array" aca="1" ref="G9900" ca="1">INDEX(Reel3,Spins[[#This Row],[Stop3]])</f>
        <v>🍒</v>
      </c>
      <c r="H9900" t="b">
        <f ca="1">AND(Spins[[#This Row],[Sym1]]=Spins[[#This Row],[Sym2]],Spins[[#This Row],[Sym2]]=Spins[[#This Row],[Sym3]])</f>
        <v>1</v>
      </c>
      <c r="I9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9900">
        <f t="shared" si="771"/>
        <v>1</v>
      </c>
      <c r="K9900">
        <f ca="1">Spins[[#This Row],[Mult]]*Spins[[#This Row],[Bet]]</f>
        <v>16</v>
      </c>
      <c r="L9900">
        <f ca="1">Spins[[#This Row],[Payout]]-Spins[[#This Row],[Bet]]</f>
        <v>15</v>
      </c>
    </row>
    <row r="9901" spans="1:12" x14ac:dyDescent="0.3">
      <c r="A9901">
        <f t="shared" si="767"/>
        <v>9900</v>
      </c>
      <c r="B9901">
        <f t="shared" ca="1" si="768"/>
        <v>28</v>
      </c>
      <c r="C9901" t="str" cm="1">
        <f t="array" aca="1" ref="C9901" ca="1">INDEX(Reel1,Spins[[#This Row],[Stop1]])</f>
        <v>BAR</v>
      </c>
      <c r="D9901">
        <f t="shared" ca="1" si="769"/>
        <v>29</v>
      </c>
      <c r="E9901" t="str" cm="1">
        <f t="array" aca="1" ref="E9901" ca="1">INDEX(Reel2,Spins[[#This Row],[Stop2]])</f>
        <v>7️⃣</v>
      </c>
      <c r="F9901">
        <f t="shared" ca="1" si="770"/>
        <v>20</v>
      </c>
      <c r="G9901" t="str" cm="1">
        <f t="array" aca="1" ref="G9901" ca="1">INDEX(Reel3,Spins[[#This Row],[Stop3]])</f>
        <v>🔔</v>
      </c>
      <c r="H9901" t="b">
        <f ca="1">AND(Spins[[#This Row],[Sym1]]=Spins[[#This Row],[Sym2]],Spins[[#This Row],[Sym2]]=Spins[[#This Row],[Sym3]])</f>
        <v>0</v>
      </c>
      <c r="I9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1">
        <f t="shared" si="771"/>
        <v>1</v>
      </c>
      <c r="K9901">
        <f ca="1">Spins[[#This Row],[Mult]]*Spins[[#This Row],[Bet]]</f>
        <v>0</v>
      </c>
      <c r="L9901">
        <f ca="1">Spins[[#This Row],[Payout]]-Spins[[#This Row],[Bet]]</f>
        <v>-1</v>
      </c>
    </row>
    <row r="9902" spans="1:12" x14ac:dyDescent="0.3">
      <c r="A9902">
        <f t="shared" si="767"/>
        <v>9901</v>
      </c>
      <c r="B9902">
        <f t="shared" ca="1" si="768"/>
        <v>8</v>
      </c>
      <c r="C9902" t="str" cm="1">
        <f t="array" aca="1" ref="C9902" ca="1">INDEX(Reel1,Spins[[#This Row],[Stop1]])</f>
        <v>🍋</v>
      </c>
      <c r="D9902">
        <f t="shared" ca="1" si="769"/>
        <v>29</v>
      </c>
      <c r="E9902" t="str" cm="1">
        <f t="array" aca="1" ref="E9902" ca="1">INDEX(Reel2,Spins[[#This Row],[Stop2]])</f>
        <v>7️⃣</v>
      </c>
      <c r="F9902">
        <f t="shared" ca="1" si="770"/>
        <v>23</v>
      </c>
      <c r="G9902" t="str" cm="1">
        <f t="array" aca="1" ref="G9902" ca="1">INDEX(Reel3,Spins[[#This Row],[Stop3]])</f>
        <v>BAR</v>
      </c>
      <c r="H9902" t="b">
        <f ca="1">AND(Spins[[#This Row],[Sym1]]=Spins[[#This Row],[Sym2]],Spins[[#This Row],[Sym2]]=Spins[[#This Row],[Sym3]])</f>
        <v>0</v>
      </c>
      <c r="I9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2">
        <f t="shared" si="771"/>
        <v>1</v>
      </c>
      <c r="K9902">
        <f ca="1">Spins[[#This Row],[Mult]]*Spins[[#This Row],[Bet]]</f>
        <v>0</v>
      </c>
      <c r="L9902">
        <f ca="1">Spins[[#This Row],[Payout]]-Spins[[#This Row],[Bet]]</f>
        <v>-1</v>
      </c>
    </row>
    <row r="9903" spans="1:12" x14ac:dyDescent="0.3">
      <c r="A9903">
        <f t="shared" si="767"/>
        <v>9902</v>
      </c>
      <c r="B9903">
        <f t="shared" ca="1" si="768"/>
        <v>5</v>
      </c>
      <c r="C9903" t="str" cm="1">
        <f t="array" aca="1" ref="C9903" ca="1">INDEX(Reel1,Spins[[#This Row],[Stop1]])</f>
        <v>🍋</v>
      </c>
      <c r="D9903">
        <f t="shared" ca="1" si="769"/>
        <v>3</v>
      </c>
      <c r="E9903" t="str" cm="1">
        <f t="array" aca="1" ref="E9903" ca="1">INDEX(Reel2,Spins[[#This Row],[Stop2]])</f>
        <v>🍋</v>
      </c>
      <c r="F9903">
        <f t="shared" ca="1" si="770"/>
        <v>5</v>
      </c>
      <c r="G9903" t="str" cm="1">
        <f t="array" aca="1" ref="G9903" ca="1">INDEX(Reel3,Spins[[#This Row],[Stop3]])</f>
        <v>🍋</v>
      </c>
      <c r="H9903" t="b">
        <f ca="1">AND(Spins[[#This Row],[Sym1]]=Spins[[#This Row],[Sym2]],Spins[[#This Row],[Sym2]]=Spins[[#This Row],[Sym3]])</f>
        <v>1</v>
      </c>
      <c r="I9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903">
        <f t="shared" si="771"/>
        <v>1</v>
      </c>
      <c r="K9903">
        <f ca="1">Spins[[#This Row],[Mult]]*Spins[[#This Row],[Bet]]</f>
        <v>14</v>
      </c>
      <c r="L9903">
        <f ca="1">Spins[[#This Row],[Payout]]-Spins[[#This Row],[Bet]]</f>
        <v>13</v>
      </c>
    </row>
    <row r="9904" spans="1:12" x14ac:dyDescent="0.3">
      <c r="A9904">
        <f t="shared" si="767"/>
        <v>9903</v>
      </c>
      <c r="B9904">
        <f t="shared" ca="1" si="768"/>
        <v>6</v>
      </c>
      <c r="C9904" t="str" cm="1">
        <f t="array" aca="1" ref="C9904" ca="1">INDEX(Reel1,Spins[[#This Row],[Stop1]])</f>
        <v>🍋</v>
      </c>
      <c r="D9904">
        <f t="shared" ca="1" si="769"/>
        <v>20</v>
      </c>
      <c r="E9904" t="str" cm="1">
        <f t="array" aca="1" ref="E9904" ca="1">INDEX(Reel2,Spins[[#This Row],[Stop2]])</f>
        <v>🍒</v>
      </c>
      <c r="F9904">
        <f t="shared" ca="1" si="770"/>
        <v>18</v>
      </c>
      <c r="G9904" t="str" cm="1">
        <f t="array" aca="1" ref="G9904" ca="1">INDEX(Reel3,Spins[[#This Row],[Stop3]])</f>
        <v>🔔</v>
      </c>
      <c r="H9904" t="b">
        <f ca="1">AND(Spins[[#This Row],[Sym1]]=Spins[[#This Row],[Sym2]],Spins[[#This Row],[Sym2]]=Spins[[#This Row],[Sym3]])</f>
        <v>0</v>
      </c>
      <c r="I9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4">
        <f t="shared" si="771"/>
        <v>1</v>
      </c>
      <c r="K9904">
        <f ca="1">Spins[[#This Row],[Mult]]*Spins[[#This Row],[Bet]]</f>
        <v>0</v>
      </c>
      <c r="L9904">
        <f ca="1">Spins[[#This Row],[Payout]]-Spins[[#This Row],[Bet]]</f>
        <v>-1</v>
      </c>
    </row>
    <row r="9905" spans="1:12" x14ac:dyDescent="0.3">
      <c r="A9905">
        <f t="shared" si="767"/>
        <v>9904</v>
      </c>
      <c r="B9905">
        <f t="shared" ca="1" si="768"/>
        <v>6</v>
      </c>
      <c r="C9905" t="str" cm="1">
        <f t="array" aca="1" ref="C9905" ca="1">INDEX(Reel1,Spins[[#This Row],[Stop1]])</f>
        <v>🍋</v>
      </c>
      <c r="D9905">
        <f t="shared" ca="1" si="769"/>
        <v>20</v>
      </c>
      <c r="E9905" t="str" cm="1">
        <f t="array" aca="1" ref="E9905" ca="1">INDEX(Reel2,Spins[[#This Row],[Stop2]])</f>
        <v>🍒</v>
      </c>
      <c r="F9905">
        <f t="shared" ca="1" si="770"/>
        <v>2</v>
      </c>
      <c r="G9905" t="str" cm="1">
        <f t="array" aca="1" ref="G9905" ca="1">INDEX(Reel3,Spins[[#This Row],[Stop3]])</f>
        <v>🍋</v>
      </c>
      <c r="H9905" t="b">
        <f ca="1">AND(Spins[[#This Row],[Sym1]]=Spins[[#This Row],[Sym2]],Spins[[#This Row],[Sym2]]=Spins[[#This Row],[Sym3]])</f>
        <v>0</v>
      </c>
      <c r="I9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5">
        <f t="shared" si="771"/>
        <v>1</v>
      </c>
      <c r="K9905">
        <f ca="1">Spins[[#This Row],[Mult]]*Spins[[#This Row],[Bet]]</f>
        <v>0</v>
      </c>
      <c r="L9905">
        <f ca="1">Spins[[#This Row],[Payout]]-Spins[[#This Row],[Bet]]</f>
        <v>-1</v>
      </c>
    </row>
    <row r="9906" spans="1:12" x14ac:dyDescent="0.3">
      <c r="A9906">
        <f t="shared" si="767"/>
        <v>9905</v>
      </c>
      <c r="B9906">
        <f t="shared" ca="1" si="768"/>
        <v>31</v>
      </c>
      <c r="C9906" t="str" cm="1">
        <f t="array" aca="1" ref="C9906" ca="1">INDEX(Reel1,Spins[[#This Row],[Stop1]])</f>
        <v>💎</v>
      </c>
      <c r="D9906">
        <f t="shared" ca="1" si="769"/>
        <v>20</v>
      </c>
      <c r="E9906" t="str" cm="1">
        <f t="array" aca="1" ref="E9906" ca="1">INDEX(Reel2,Spins[[#This Row],[Stop2]])</f>
        <v>🍒</v>
      </c>
      <c r="F9906">
        <f t="shared" ca="1" si="770"/>
        <v>3</v>
      </c>
      <c r="G9906" t="str" cm="1">
        <f t="array" aca="1" ref="G9906" ca="1">INDEX(Reel3,Spins[[#This Row],[Stop3]])</f>
        <v>🍋</v>
      </c>
      <c r="H9906" t="b">
        <f ca="1">AND(Spins[[#This Row],[Sym1]]=Spins[[#This Row],[Sym2]],Spins[[#This Row],[Sym2]]=Spins[[#This Row],[Sym3]])</f>
        <v>0</v>
      </c>
      <c r="I9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6">
        <f t="shared" si="771"/>
        <v>1</v>
      </c>
      <c r="K9906">
        <f ca="1">Spins[[#This Row],[Mult]]*Spins[[#This Row],[Bet]]</f>
        <v>0</v>
      </c>
      <c r="L9906">
        <f ca="1">Spins[[#This Row],[Payout]]-Spins[[#This Row],[Bet]]</f>
        <v>-1</v>
      </c>
    </row>
    <row r="9907" spans="1:12" x14ac:dyDescent="0.3">
      <c r="A9907">
        <f t="shared" si="767"/>
        <v>9906</v>
      </c>
      <c r="B9907">
        <f t="shared" ca="1" si="768"/>
        <v>12</v>
      </c>
      <c r="C9907" t="str" cm="1">
        <f t="array" aca="1" ref="C9907" ca="1">INDEX(Reel1,Spins[[#This Row],[Stop1]])</f>
        <v>🍋</v>
      </c>
      <c r="D9907">
        <f t="shared" ca="1" si="769"/>
        <v>9</v>
      </c>
      <c r="E9907" t="str" cm="1">
        <f t="array" aca="1" ref="E9907" ca="1">INDEX(Reel2,Spins[[#This Row],[Stop2]])</f>
        <v>🍋</v>
      </c>
      <c r="F9907">
        <f t="shared" ca="1" si="770"/>
        <v>9</v>
      </c>
      <c r="G9907" t="str" cm="1">
        <f t="array" aca="1" ref="G9907" ca="1">INDEX(Reel3,Spins[[#This Row],[Stop3]])</f>
        <v>🍒</v>
      </c>
      <c r="H9907" t="b">
        <f ca="1">AND(Spins[[#This Row],[Sym1]]=Spins[[#This Row],[Sym2]],Spins[[#This Row],[Sym2]]=Spins[[#This Row],[Sym3]])</f>
        <v>0</v>
      </c>
      <c r="I9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07">
        <f t="shared" si="771"/>
        <v>1</v>
      </c>
      <c r="K9907">
        <f ca="1">Spins[[#This Row],[Mult]]*Spins[[#This Row],[Bet]]</f>
        <v>0.6</v>
      </c>
      <c r="L9907">
        <f ca="1">Spins[[#This Row],[Payout]]-Spins[[#This Row],[Bet]]</f>
        <v>-0.4</v>
      </c>
    </row>
    <row r="9908" spans="1:12" x14ac:dyDescent="0.3">
      <c r="A9908">
        <f t="shared" si="767"/>
        <v>9907</v>
      </c>
      <c r="B9908">
        <f t="shared" ca="1" si="768"/>
        <v>18</v>
      </c>
      <c r="C9908" t="str" cm="1">
        <f t="array" aca="1" ref="C9908" ca="1">INDEX(Reel1,Spins[[#This Row],[Stop1]])</f>
        <v>🍒</v>
      </c>
      <c r="D9908">
        <f t="shared" ca="1" si="769"/>
        <v>28</v>
      </c>
      <c r="E9908" t="str" cm="1">
        <f t="array" aca="1" ref="E9908" ca="1">INDEX(Reel2,Spins[[#This Row],[Stop2]])</f>
        <v>BAR</v>
      </c>
      <c r="F9908">
        <f t="shared" ca="1" si="770"/>
        <v>25</v>
      </c>
      <c r="G9908" t="str" cm="1">
        <f t="array" aca="1" ref="G9908" ca="1">INDEX(Reel3,Spins[[#This Row],[Stop3]])</f>
        <v>BAR</v>
      </c>
      <c r="H9908" t="b">
        <f ca="1">AND(Spins[[#This Row],[Sym1]]=Spins[[#This Row],[Sym2]],Spins[[#This Row],[Sym2]]=Spins[[#This Row],[Sym3]])</f>
        <v>0</v>
      </c>
      <c r="I9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8">
        <f t="shared" si="771"/>
        <v>1</v>
      </c>
      <c r="K9908">
        <f ca="1">Spins[[#This Row],[Mult]]*Spins[[#This Row],[Bet]]</f>
        <v>0</v>
      </c>
      <c r="L9908">
        <f ca="1">Spins[[#This Row],[Payout]]-Spins[[#This Row],[Bet]]</f>
        <v>-1</v>
      </c>
    </row>
    <row r="9909" spans="1:12" x14ac:dyDescent="0.3">
      <c r="A9909">
        <f t="shared" si="767"/>
        <v>9908</v>
      </c>
      <c r="B9909">
        <f t="shared" ca="1" si="768"/>
        <v>30</v>
      </c>
      <c r="C9909" t="str" cm="1">
        <f t="array" aca="1" ref="C9909" ca="1">INDEX(Reel1,Spins[[#This Row],[Stop1]])</f>
        <v>7️⃣</v>
      </c>
      <c r="D9909">
        <f t="shared" ca="1" si="769"/>
        <v>6</v>
      </c>
      <c r="E9909" t="str" cm="1">
        <f t="array" aca="1" ref="E9909" ca="1">INDEX(Reel2,Spins[[#This Row],[Stop2]])</f>
        <v>🍋</v>
      </c>
      <c r="F9909">
        <f t="shared" ca="1" si="770"/>
        <v>6</v>
      </c>
      <c r="G9909" t="str" cm="1">
        <f t="array" aca="1" ref="G9909" ca="1">INDEX(Reel3,Spins[[#This Row],[Stop3]])</f>
        <v>🍒</v>
      </c>
      <c r="H9909" t="b">
        <f ca="1">AND(Spins[[#This Row],[Sym1]]=Spins[[#This Row],[Sym2]],Spins[[#This Row],[Sym2]]=Spins[[#This Row],[Sym3]])</f>
        <v>0</v>
      </c>
      <c r="I9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09">
        <f t="shared" si="771"/>
        <v>1</v>
      </c>
      <c r="K9909">
        <f ca="1">Spins[[#This Row],[Mult]]*Spins[[#This Row],[Bet]]</f>
        <v>0</v>
      </c>
      <c r="L9909">
        <f ca="1">Spins[[#This Row],[Payout]]-Spins[[#This Row],[Bet]]</f>
        <v>-1</v>
      </c>
    </row>
    <row r="9910" spans="1:12" x14ac:dyDescent="0.3">
      <c r="A9910">
        <f t="shared" si="767"/>
        <v>9909</v>
      </c>
      <c r="B9910">
        <f t="shared" ca="1" si="768"/>
        <v>30</v>
      </c>
      <c r="C9910" t="str" cm="1">
        <f t="array" aca="1" ref="C9910" ca="1">INDEX(Reel1,Spins[[#This Row],[Stop1]])</f>
        <v>7️⃣</v>
      </c>
      <c r="D9910">
        <f t="shared" ca="1" si="769"/>
        <v>12</v>
      </c>
      <c r="E9910" t="str" cm="1">
        <f t="array" aca="1" ref="E9910" ca="1">INDEX(Reel2,Spins[[#This Row],[Stop2]])</f>
        <v>🍋</v>
      </c>
      <c r="F9910">
        <f t="shared" ca="1" si="770"/>
        <v>2</v>
      </c>
      <c r="G9910" t="str" cm="1">
        <f t="array" aca="1" ref="G9910" ca="1">INDEX(Reel3,Spins[[#This Row],[Stop3]])</f>
        <v>🍋</v>
      </c>
      <c r="H9910" t="b">
        <f ca="1">AND(Spins[[#This Row],[Sym1]]=Spins[[#This Row],[Sym2]],Spins[[#This Row],[Sym2]]=Spins[[#This Row],[Sym3]])</f>
        <v>0</v>
      </c>
      <c r="I9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10">
        <f t="shared" si="771"/>
        <v>1</v>
      </c>
      <c r="K9910">
        <f ca="1">Spins[[#This Row],[Mult]]*Spins[[#This Row],[Bet]]</f>
        <v>0</v>
      </c>
      <c r="L9910">
        <f ca="1">Spins[[#This Row],[Payout]]-Spins[[#This Row],[Bet]]</f>
        <v>-1</v>
      </c>
    </row>
    <row r="9911" spans="1:12" x14ac:dyDescent="0.3">
      <c r="A9911">
        <f t="shared" si="767"/>
        <v>9910</v>
      </c>
      <c r="B9911">
        <f t="shared" ca="1" si="768"/>
        <v>15</v>
      </c>
      <c r="C9911" t="str" cm="1">
        <f t="array" aca="1" ref="C9911" ca="1">INDEX(Reel1,Spins[[#This Row],[Stop1]])</f>
        <v>🍒</v>
      </c>
      <c r="D9911">
        <f t="shared" ca="1" si="769"/>
        <v>2</v>
      </c>
      <c r="E9911" t="str" cm="1">
        <f t="array" aca="1" ref="E9911" ca="1">INDEX(Reel2,Spins[[#This Row],[Stop2]])</f>
        <v>🍋</v>
      </c>
      <c r="F9911">
        <f t="shared" ca="1" si="770"/>
        <v>15</v>
      </c>
      <c r="G9911" t="str" cm="1">
        <f t="array" aca="1" ref="G9911" ca="1">INDEX(Reel3,Spins[[#This Row],[Stop3]])</f>
        <v>🍇</v>
      </c>
      <c r="H9911" t="b">
        <f ca="1">AND(Spins[[#This Row],[Sym1]]=Spins[[#This Row],[Sym2]],Spins[[#This Row],[Sym2]]=Spins[[#This Row],[Sym3]])</f>
        <v>0</v>
      </c>
      <c r="I9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11">
        <f t="shared" si="771"/>
        <v>1</v>
      </c>
      <c r="K9911">
        <f ca="1">Spins[[#This Row],[Mult]]*Spins[[#This Row],[Bet]]</f>
        <v>0</v>
      </c>
      <c r="L9911">
        <f ca="1">Spins[[#This Row],[Payout]]-Spins[[#This Row],[Bet]]</f>
        <v>-1</v>
      </c>
    </row>
    <row r="9912" spans="1:12" x14ac:dyDescent="0.3">
      <c r="A9912">
        <f t="shared" si="767"/>
        <v>9911</v>
      </c>
      <c r="B9912">
        <f t="shared" ca="1" si="768"/>
        <v>12</v>
      </c>
      <c r="C9912" t="str" cm="1">
        <f t="array" aca="1" ref="C9912" ca="1">INDEX(Reel1,Spins[[#This Row],[Stop1]])</f>
        <v>🍋</v>
      </c>
      <c r="D9912">
        <f t="shared" ca="1" si="769"/>
        <v>5</v>
      </c>
      <c r="E9912" t="str" cm="1">
        <f t="array" aca="1" ref="E9912" ca="1">INDEX(Reel2,Spins[[#This Row],[Stop2]])</f>
        <v>🍋</v>
      </c>
      <c r="F9912">
        <f t="shared" ca="1" si="770"/>
        <v>27</v>
      </c>
      <c r="G9912" t="str" cm="1">
        <f t="array" aca="1" ref="G9912" ca="1">INDEX(Reel3,Spins[[#This Row],[Stop3]])</f>
        <v>7️⃣</v>
      </c>
      <c r="H9912" t="b">
        <f ca="1">AND(Spins[[#This Row],[Sym1]]=Spins[[#This Row],[Sym2]],Spins[[#This Row],[Sym2]]=Spins[[#This Row],[Sym3]])</f>
        <v>0</v>
      </c>
      <c r="I9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12">
        <f t="shared" si="771"/>
        <v>1</v>
      </c>
      <c r="K9912">
        <f ca="1">Spins[[#This Row],[Mult]]*Spins[[#This Row],[Bet]]</f>
        <v>0.6</v>
      </c>
      <c r="L9912">
        <f ca="1">Spins[[#This Row],[Payout]]-Spins[[#This Row],[Bet]]</f>
        <v>-0.4</v>
      </c>
    </row>
    <row r="9913" spans="1:12" x14ac:dyDescent="0.3">
      <c r="A9913">
        <f t="shared" si="767"/>
        <v>9912</v>
      </c>
      <c r="B9913">
        <f t="shared" ca="1" si="768"/>
        <v>25</v>
      </c>
      <c r="C9913" t="str" cm="1">
        <f t="array" aca="1" ref="C9913" ca="1">INDEX(Reel1,Spins[[#This Row],[Stop1]])</f>
        <v>🔔</v>
      </c>
      <c r="D9913">
        <f t="shared" ca="1" si="769"/>
        <v>7</v>
      </c>
      <c r="E9913" t="str" cm="1">
        <f t="array" aca="1" ref="E9913" ca="1">INDEX(Reel2,Spins[[#This Row],[Stop2]])</f>
        <v>🍋</v>
      </c>
      <c r="F9913">
        <f t="shared" ca="1" si="770"/>
        <v>26</v>
      </c>
      <c r="G9913" t="str" cm="1">
        <f t="array" aca="1" ref="G9913" ca="1">INDEX(Reel3,Spins[[#This Row],[Stop3]])</f>
        <v>BAR</v>
      </c>
      <c r="H9913" t="b">
        <f ca="1">AND(Spins[[#This Row],[Sym1]]=Spins[[#This Row],[Sym2]],Spins[[#This Row],[Sym2]]=Spins[[#This Row],[Sym3]])</f>
        <v>0</v>
      </c>
      <c r="I9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13">
        <f t="shared" si="771"/>
        <v>1</v>
      </c>
      <c r="K9913">
        <f ca="1">Spins[[#This Row],[Mult]]*Spins[[#This Row],[Bet]]</f>
        <v>0</v>
      </c>
      <c r="L9913">
        <f ca="1">Spins[[#This Row],[Payout]]-Spins[[#This Row],[Bet]]</f>
        <v>-1</v>
      </c>
    </row>
    <row r="9914" spans="1:12" x14ac:dyDescent="0.3">
      <c r="A9914">
        <f t="shared" si="767"/>
        <v>9913</v>
      </c>
      <c r="B9914">
        <f t="shared" ca="1" si="768"/>
        <v>7</v>
      </c>
      <c r="C9914" t="str" cm="1">
        <f t="array" aca="1" ref="C9914" ca="1">INDEX(Reel1,Spins[[#This Row],[Stop1]])</f>
        <v>🍋</v>
      </c>
      <c r="D9914">
        <f t="shared" ca="1" si="769"/>
        <v>3</v>
      </c>
      <c r="E9914" t="str" cm="1">
        <f t="array" aca="1" ref="E9914" ca="1">INDEX(Reel2,Spins[[#This Row],[Stop2]])</f>
        <v>🍋</v>
      </c>
      <c r="F9914">
        <f t="shared" ca="1" si="770"/>
        <v>24</v>
      </c>
      <c r="G9914" t="str" cm="1">
        <f t="array" aca="1" ref="G9914" ca="1">INDEX(Reel3,Spins[[#This Row],[Stop3]])</f>
        <v>BAR</v>
      </c>
      <c r="H9914" t="b">
        <f ca="1">AND(Spins[[#This Row],[Sym1]]=Spins[[#This Row],[Sym2]],Spins[[#This Row],[Sym2]]=Spins[[#This Row],[Sym3]])</f>
        <v>0</v>
      </c>
      <c r="I9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14">
        <f t="shared" si="771"/>
        <v>1</v>
      </c>
      <c r="K9914">
        <f ca="1">Spins[[#This Row],[Mult]]*Spins[[#This Row],[Bet]]</f>
        <v>0.6</v>
      </c>
      <c r="L9914">
        <f ca="1">Spins[[#This Row],[Payout]]-Spins[[#This Row],[Bet]]</f>
        <v>-0.4</v>
      </c>
    </row>
    <row r="9915" spans="1:12" x14ac:dyDescent="0.3">
      <c r="A9915">
        <f t="shared" si="767"/>
        <v>9914</v>
      </c>
      <c r="B9915">
        <f t="shared" ca="1" si="768"/>
        <v>20</v>
      </c>
      <c r="C9915" t="str" cm="1">
        <f t="array" aca="1" ref="C9915" ca="1">INDEX(Reel1,Spins[[#This Row],[Stop1]])</f>
        <v>🍒</v>
      </c>
      <c r="D9915">
        <f t="shared" ca="1" si="769"/>
        <v>23</v>
      </c>
      <c r="E9915" t="str" cm="1">
        <f t="array" aca="1" ref="E9915" ca="1">INDEX(Reel2,Spins[[#This Row],[Stop2]])</f>
        <v>🍇</v>
      </c>
      <c r="F9915">
        <f t="shared" ca="1" si="770"/>
        <v>3</v>
      </c>
      <c r="G9915" t="str" cm="1">
        <f t="array" aca="1" ref="G9915" ca="1">INDEX(Reel3,Spins[[#This Row],[Stop3]])</f>
        <v>🍋</v>
      </c>
      <c r="H9915" t="b">
        <f ca="1">AND(Spins[[#This Row],[Sym1]]=Spins[[#This Row],[Sym2]],Spins[[#This Row],[Sym2]]=Spins[[#This Row],[Sym3]])</f>
        <v>0</v>
      </c>
      <c r="I9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15">
        <f t="shared" si="771"/>
        <v>1</v>
      </c>
      <c r="K9915">
        <f ca="1">Spins[[#This Row],[Mult]]*Spins[[#This Row],[Bet]]</f>
        <v>0</v>
      </c>
      <c r="L9915">
        <f ca="1">Spins[[#This Row],[Payout]]-Spins[[#This Row],[Bet]]</f>
        <v>-1</v>
      </c>
    </row>
    <row r="9916" spans="1:12" x14ac:dyDescent="0.3">
      <c r="A9916">
        <f t="shared" si="767"/>
        <v>9915</v>
      </c>
      <c r="B9916">
        <f t="shared" ca="1" si="768"/>
        <v>31</v>
      </c>
      <c r="C9916" t="str" cm="1">
        <f t="array" aca="1" ref="C9916" ca="1">INDEX(Reel1,Spins[[#This Row],[Stop1]])</f>
        <v>💎</v>
      </c>
      <c r="D9916">
        <f t="shared" ca="1" si="769"/>
        <v>21</v>
      </c>
      <c r="E9916" t="str" cm="1">
        <f t="array" aca="1" ref="E9916" ca="1">INDEX(Reel2,Spins[[#This Row],[Stop2]])</f>
        <v>🍒</v>
      </c>
      <c r="F9916">
        <f t="shared" ca="1" si="770"/>
        <v>3</v>
      </c>
      <c r="G9916" t="str" cm="1">
        <f t="array" aca="1" ref="G9916" ca="1">INDEX(Reel3,Spins[[#This Row],[Stop3]])</f>
        <v>🍋</v>
      </c>
      <c r="H9916" t="b">
        <f ca="1">AND(Spins[[#This Row],[Sym1]]=Spins[[#This Row],[Sym2]],Spins[[#This Row],[Sym2]]=Spins[[#This Row],[Sym3]])</f>
        <v>0</v>
      </c>
      <c r="I9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16">
        <f t="shared" si="771"/>
        <v>1</v>
      </c>
      <c r="K9916">
        <f ca="1">Spins[[#This Row],[Mult]]*Spins[[#This Row],[Bet]]</f>
        <v>0</v>
      </c>
      <c r="L9916">
        <f ca="1">Spins[[#This Row],[Payout]]-Spins[[#This Row],[Bet]]</f>
        <v>-1</v>
      </c>
    </row>
    <row r="9917" spans="1:12" x14ac:dyDescent="0.3">
      <c r="A9917">
        <f t="shared" si="767"/>
        <v>9916</v>
      </c>
      <c r="B9917">
        <f t="shared" ca="1" si="768"/>
        <v>23</v>
      </c>
      <c r="C9917" t="str" cm="1">
        <f t="array" aca="1" ref="C9917" ca="1">INDEX(Reel1,Spins[[#This Row],[Stop1]])</f>
        <v>🍇</v>
      </c>
      <c r="D9917">
        <f t="shared" ca="1" si="769"/>
        <v>27</v>
      </c>
      <c r="E9917" t="str" cm="1">
        <f t="array" aca="1" ref="E9917" ca="1">INDEX(Reel2,Spins[[#This Row],[Stop2]])</f>
        <v>BAR</v>
      </c>
      <c r="F9917">
        <f t="shared" ca="1" si="770"/>
        <v>20</v>
      </c>
      <c r="G9917" t="str" cm="1">
        <f t="array" aca="1" ref="G9917" ca="1">INDEX(Reel3,Spins[[#This Row],[Stop3]])</f>
        <v>🔔</v>
      </c>
      <c r="H9917" t="b">
        <f ca="1">AND(Spins[[#This Row],[Sym1]]=Spins[[#This Row],[Sym2]],Spins[[#This Row],[Sym2]]=Spins[[#This Row],[Sym3]])</f>
        <v>0</v>
      </c>
      <c r="I9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17">
        <f t="shared" si="771"/>
        <v>1</v>
      </c>
      <c r="K9917">
        <f ca="1">Spins[[#This Row],[Mult]]*Spins[[#This Row],[Bet]]</f>
        <v>0</v>
      </c>
      <c r="L9917">
        <f ca="1">Spins[[#This Row],[Payout]]-Spins[[#This Row],[Bet]]</f>
        <v>-1</v>
      </c>
    </row>
    <row r="9918" spans="1:12" x14ac:dyDescent="0.3">
      <c r="A9918">
        <f t="shared" si="767"/>
        <v>9917</v>
      </c>
      <c r="B9918">
        <f t="shared" ca="1" si="768"/>
        <v>25</v>
      </c>
      <c r="C9918" t="str" cm="1">
        <f t="array" aca="1" ref="C9918" ca="1">INDEX(Reel1,Spins[[#This Row],[Stop1]])</f>
        <v>🔔</v>
      </c>
      <c r="D9918">
        <f t="shared" ca="1" si="769"/>
        <v>28</v>
      </c>
      <c r="E9918" t="str" cm="1">
        <f t="array" aca="1" ref="E9918" ca="1">INDEX(Reel2,Spins[[#This Row],[Stop2]])</f>
        <v>BAR</v>
      </c>
      <c r="F9918">
        <f t="shared" ca="1" si="770"/>
        <v>17</v>
      </c>
      <c r="G9918" t="str" cm="1">
        <f t="array" aca="1" ref="G9918" ca="1">INDEX(Reel3,Spins[[#This Row],[Stop3]])</f>
        <v>🍇</v>
      </c>
      <c r="H9918" t="b">
        <f ca="1">AND(Spins[[#This Row],[Sym1]]=Spins[[#This Row],[Sym2]],Spins[[#This Row],[Sym2]]=Spins[[#This Row],[Sym3]])</f>
        <v>0</v>
      </c>
      <c r="I9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18">
        <f t="shared" si="771"/>
        <v>1</v>
      </c>
      <c r="K9918">
        <f ca="1">Spins[[#This Row],[Mult]]*Spins[[#This Row],[Bet]]</f>
        <v>0</v>
      </c>
      <c r="L9918">
        <f ca="1">Spins[[#This Row],[Payout]]-Spins[[#This Row],[Bet]]</f>
        <v>-1</v>
      </c>
    </row>
    <row r="9919" spans="1:12" x14ac:dyDescent="0.3">
      <c r="A9919">
        <f t="shared" si="767"/>
        <v>9918</v>
      </c>
      <c r="B9919">
        <f t="shared" ca="1" si="768"/>
        <v>19</v>
      </c>
      <c r="C9919" t="str" cm="1">
        <f t="array" aca="1" ref="C9919" ca="1">INDEX(Reel1,Spins[[#This Row],[Stop1]])</f>
        <v>🍒</v>
      </c>
      <c r="D9919">
        <f t="shared" ca="1" si="769"/>
        <v>15</v>
      </c>
      <c r="E9919" t="str" cm="1">
        <f t="array" aca="1" ref="E9919" ca="1">INDEX(Reel2,Spins[[#This Row],[Stop2]])</f>
        <v>🍒</v>
      </c>
      <c r="F9919">
        <f t="shared" ca="1" si="770"/>
        <v>16</v>
      </c>
      <c r="G9919" t="str" cm="1">
        <f t="array" aca="1" ref="G9919" ca="1">INDEX(Reel3,Spins[[#This Row],[Stop3]])</f>
        <v>🍇</v>
      </c>
      <c r="H9919" t="b">
        <f ca="1">AND(Spins[[#This Row],[Sym1]]=Spins[[#This Row],[Sym2]],Spins[[#This Row],[Sym2]]=Spins[[#This Row],[Sym3]])</f>
        <v>0</v>
      </c>
      <c r="I9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919">
        <f t="shared" si="771"/>
        <v>1</v>
      </c>
      <c r="K9919">
        <f ca="1">Spins[[#This Row],[Mult]]*Spins[[#This Row],[Bet]]</f>
        <v>0.8</v>
      </c>
      <c r="L9919">
        <f ca="1">Spins[[#This Row],[Payout]]-Spins[[#This Row],[Bet]]</f>
        <v>-0.19999999999999996</v>
      </c>
    </row>
    <row r="9920" spans="1:12" x14ac:dyDescent="0.3">
      <c r="A9920">
        <f t="shared" si="767"/>
        <v>9919</v>
      </c>
      <c r="B9920">
        <f t="shared" ca="1" si="768"/>
        <v>7</v>
      </c>
      <c r="C9920" t="str" cm="1">
        <f t="array" aca="1" ref="C9920" ca="1">INDEX(Reel1,Spins[[#This Row],[Stop1]])</f>
        <v>🍋</v>
      </c>
      <c r="D9920">
        <f t="shared" ca="1" si="769"/>
        <v>10</v>
      </c>
      <c r="E9920" t="str" cm="1">
        <f t="array" aca="1" ref="E9920" ca="1">INDEX(Reel2,Spins[[#This Row],[Stop2]])</f>
        <v>🍋</v>
      </c>
      <c r="F9920">
        <f t="shared" ca="1" si="770"/>
        <v>28</v>
      </c>
      <c r="G9920" t="str" cm="1">
        <f t="array" aca="1" ref="G9920" ca="1">INDEX(Reel3,Spins[[#This Row],[Stop3]])</f>
        <v>7️⃣</v>
      </c>
      <c r="H9920" t="b">
        <f ca="1">AND(Spins[[#This Row],[Sym1]]=Spins[[#This Row],[Sym2]],Spins[[#This Row],[Sym2]]=Spins[[#This Row],[Sym3]])</f>
        <v>0</v>
      </c>
      <c r="I9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20">
        <f t="shared" si="771"/>
        <v>1</v>
      </c>
      <c r="K9920">
        <f ca="1">Spins[[#This Row],[Mult]]*Spins[[#This Row],[Bet]]</f>
        <v>0.6</v>
      </c>
      <c r="L9920">
        <f ca="1">Spins[[#This Row],[Payout]]-Spins[[#This Row],[Bet]]</f>
        <v>-0.4</v>
      </c>
    </row>
    <row r="9921" spans="1:12" x14ac:dyDescent="0.3">
      <c r="A9921">
        <f t="shared" si="767"/>
        <v>9920</v>
      </c>
      <c r="B9921">
        <f t="shared" ca="1" si="768"/>
        <v>22</v>
      </c>
      <c r="C9921" t="str" cm="1">
        <f t="array" aca="1" ref="C9921" ca="1">INDEX(Reel1,Spins[[#This Row],[Stop1]])</f>
        <v>🍇</v>
      </c>
      <c r="D9921">
        <f t="shared" ca="1" si="769"/>
        <v>31</v>
      </c>
      <c r="E9921" t="str" cm="1">
        <f t="array" aca="1" ref="E9921" ca="1">INDEX(Reel2,Spins[[#This Row],[Stop2]])</f>
        <v>💎</v>
      </c>
      <c r="F9921">
        <f t="shared" ca="1" si="770"/>
        <v>15</v>
      </c>
      <c r="G9921" t="str" cm="1">
        <f t="array" aca="1" ref="G9921" ca="1">INDEX(Reel3,Spins[[#This Row],[Stop3]])</f>
        <v>🍇</v>
      </c>
      <c r="H9921" t="b">
        <f ca="1">AND(Spins[[#This Row],[Sym1]]=Spins[[#This Row],[Sym2]],Spins[[#This Row],[Sym2]]=Spins[[#This Row],[Sym3]])</f>
        <v>0</v>
      </c>
      <c r="I9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21">
        <f t="shared" si="771"/>
        <v>1</v>
      </c>
      <c r="K9921">
        <f ca="1">Spins[[#This Row],[Mult]]*Spins[[#This Row],[Bet]]</f>
        <v>0</v>
      </c>
      <c r="L9921">
        <f ca="1">Spins[[#This Row],[Payout]]-Spins[[#This Row],[Bet]]</f>
        <v>-1</v>
      </c>
    </row>
    <row r="9922" spans="1:12" x14ac:dyDescent="0.3">
      <c r="A9922">
        <f t="shared" ref="A9922:A9985" si="772">ROW()-1</f>
        <v>9921</v>
      </c>
      <c r="B9922">
        <f t="shared" ref="B9922:B9985" ca="1" si="773">RANDBETWEEN(1,ROWS(Reel1))</f>
        <v>28</v>
      </c>
      <c r="C9922" t="str" cm="1">
        <f t="array" aca="1" ref="C9922" ca="1">INDEX(Reel1,Spins[[#This Row],[Stop1]])</f>
        <v>BAR</v>
      </c>
      <c r="D9922">
        <f t="shared" ref="D9922:D9985" ca="1" si="774">RANDBETWEEN(1,ROWS(Reel2))</f>
        <v>7</v>
      </c>
      <c r="E9922" t="str" cm="1">
        <f t="array" aca="1" ref="E9922" ca="1">INDEX(Reel2,Spins[[#This Row],[Stop2]])</f>
        <v>🍋</v>
      </c>
      <c r="F9922">
        <f t="shared" ref="F9922:F9985" ca="1" si="775">RANDBETWEEN(1,ROWS(Reel3))</f>
        <v>29</v>
      </c>
      <c r="G9922" t="str" cm="1">
        <f t="array" aca="1" ref="G9922" ca="1">INDEX(Reel3,Spins[[#This Row],[Stop3]])</f>
        <v>7️⃣</v>
      </c>
      <c r="H9922" t="b">
        <f ca="1">AND(Spins[[#This Row],[Sym1]]=Spins[[#This Row],[Sym2]],Spins[[#This Row],[Sym2]]=Spins[[#This Row],[Sym3]])</f>
        <v>0</v>
      </c>
      <c r="I9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22">
        <f t="shared" ref="J9922:J9985" si="776">Bet</f>
        <v>1</v>
      </c>
      <c r="K9922">
        <f ca="1">Spins[[#This Row],[Mult]]*Spins[[#This Row],[Bet]]</f>
        <v>0</v>
      </c>
      <c r="L9922">
        <f ca="1">Spins[[#This Row],[Payout]]-Spins[[#This Row],[Bet]]</f>
        <v>-1</v>
      </c>
    </row>
    <row r="9923" spans="1:12" x14ac:dyDescent="0.3">
      <c r="A9923">
        <f t="shared" si="772"/>
        <v>9922</v>
      </c>
      <c r="B9923">
        <f t="shared" ca="1" si="773"/>
        <v>11</v>
      </c>
      <c r="C9923" t="str" cm="1">
        <f t="array" aca="1" ref="C9923" ca="1">INDEX(Reel1,Spins[[#This Row],[Stop1]])</f>
        <v>🍋</v>
      </c>
      <c r="D9923">
        <f t="shared" ca="1" si="774"/>
        <v>8</v>
      </c>
      <c r="E9923" t="str" cm="1">
        <f t="array" aca="1" ref="E9923" ca="1">INDEX(Reel2,Spins[[#This Row],[Stop2]])</f>
        <v>🍋</v>
      </c>
      <c r="F9923">
        <f t="shared" ca="1" si="775"/>
        <v>18</v>
      </c>
      <c r="G9923" t="str" cm="1">
        <f t="array" aca="1" ref="G9923" ca="1">INDEX(Reel3,Spins[[#This Row],[Stop3]])</f>
        <v>🔔</v>
      </c>
      <c r="H9923" t="b">
        <f ca="1">AND(Spins[[#This Row],[Sym1]]=Spins[[#This Row],[Sym2]],Spins[[#This Row],[Sym2]]=Spins[[#This Row],[Sym3]])</f>
        <v>0</v>
      </c>
      <c r="I9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23">
        <f t="shared" si="776"/>
        <v>1</v>
      </c>
      <c r="K9923">
        <f ca="1">Spins[[#This Row],[Mult]]*Spins[[#This Row],[Bet]]</f>
        <v>0.6</v>
      </c>
      <c r="L9923">
        <f ca="1">Spins[[#This Row],[Payout]]-Spins[[#This Row],[Bet]]</f>
        <v>-0.4</v>
      </c>
    </row>
    <row r="9924" spans="1:12" x14ac:dyDescent="0.3">
      <c r="A9924">
        <f t="shared" si="772"/>
        <v>9923</v>
      </c>
      <c r="B9924">
        <f t="shared" ca="1" si="773"/>
        <v>27</v>
      </c>
      <c r="C9924" t="str" cm="1">
        <f t="array" aca="1" ref="C9924" ca="1">INDEX(Reel1,Spins[[#This Row],[Stop1]])</f>
        <v>BAR</v>
      </c>
      <c r="D9924">
        <f t="shared" ca="1" si="774"/>
        <v>29</v>
      </c>
      <c r="E9924" t="str" cm="1">
        <f t="array" aca="1" ref="E9924" ca="1">INDEX(Reel2,Spins[[#This Row],[Stop2]])</f>
        <v>7️⃣</v>
      </c>
      <c r="F9924">
        <f t="shared" ca="1" si="775"/>
        <v>30</v>
      </c>
      <c r="G9924" t="str" cm="1">
        <f t="array" aca="1" ref="G9924" ca="1">INDEX(Reel3,Spins[[#This Row],[Stop3]])</f>
        <v>💎</v>
      </c>
      <c r="H9924" t="b">
        <f ca="1">AND(Spins[[#This Row],[Sym1]]=Spins[[#This Row],[Sym2]],Spins[[#This Row],[Sym2]]=Spins[[#This Row],[Sym3]])</f>
        <v>0</v>
      </c>
      <c r="I9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24">
        <f t="shared" si="776"/>
        <v>1</v>
      </c>
      <c r="K9924">
        <f ca="1">Spins[[#This Row],[Mult]]*Spins[[#This Row],[Bet]]</f>
        <v>0</v>
      </c>
      <c r="L9924">
        <f ca="1">Spins[[#This Row],[Payout]]-Spins[[#This Row],[Bet]]</f>
        <v>-1</v>
      </c>
    </row>
    <row r="9925" spans="1:12" x14ac:dyDescent="0.3">
      <c r="A9925">
        <f t="shared" si="772"/>
        <v>9924</v>
      </c>
      <c r="B9925">
        <f t="shared" ca="1" si="773"/>
        <v>4</v>
      </c>
      <c r="C9925" t="str" cm="1">
        <f t="array" aca="1" ref="C9925" ca="1">INDEX(Reel1,Spins[[#This Row],[Stop1]])</f>
        <v>🍋</v>
      </c>
      <c r="D9925">
        <f t="shared" ca="1" si="774"/>
        <v>27</v>
      </c>
      <c r="E9925" t="str" cm="1">
        <f t="array" aca="1" ref="E9925" ca="1">INDEX(Reel2,Spins[[#This Row],[Stop2]])</f>
        <v>BAR</v>
      </c>
      <c r="F9925">
        <f t="shared" ca="1" si="775"/>
        <v>4</v>
      </c>
      <c r="G9925" t="str" cm="1">
        <f t="array" aca="1" ref="G9925" ca="1">INDEX(Reel3,Spins[[#This Row],[Stop3]])</f>
        <v>🍋</v>
      </c>
      <c r="H9925" t="b">
        <f ca="1">AND(Spins[[#This Row],[Sym1]]=Spins[[#This Row],[Sym2]],Spins[[#This Row],[Sym2]]=Spins[[#This Row],[Sym3]])</f>
        <v>0</v>
      </c>
      <c r="I9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25">
        <f t="shared" si="776"/>
        <v>1</v>
      </c>
      <c r="K9925">
        <f ca="1">Spins[[#This Row],[Mult]]*Spins[[#This Row],[Bet]]</f>
        <v>0</v>
      </c>
      <c r="L9925">
        <f ca="1">Spins[[#This Row],[Payout]]-Spins[[#This Row],[Bet]]</f>
        <v>-1</v>
      </c>
    </row>
    <row r="9926" spans="1:12" x14ac:dyDescent="0.3">
      <c r="A9926">
        <f t="shared" si="772"/>
        <v>9925</v>
      </c>
      <c r="B9926">
        <f t="shared" ca="1" si="773"/>
        <v>30</v>
      </c>
      <c r="C9926" t="str" cm="1">
        <f t="array" aca="1" ref="C9926" ca="1">INDEX(Reel1,Spins[[#This Row],[Stop1]])</f>
        <v>7️⃣</v>
      </c>
      <c r="D9926">
        <f t="shared" ca="1" si="774"/>
        <v>23</v>
      </c>
      <c r="E9926" t="str" cm="1">
        <f t="array" aca="1" ref="E9926" ca="1">INDEX(Reel2,Spins[[#This Row],[Stop2]])</f>
        <v>🍇</v>
      </c>
      <c r="F9926">
        <f t="shared" ca="1" si="775"/>
        <v>3</v>
      </c>
      <c r="G9926" t="str" cm="1">
        <f t="array" aca="1" ref="G9926" ca="1">INDEX(Reel3,Spins[[#This Row],[Stop3]])</f>
        <v>🍋</v>
      </c>
      <c r="H9926" t="b">
        <f ca="1">AND(Spins[[#This Row],[Sym1]]=Spins[[#This Row],[Sym2]],Spins[[#This Row],[Sym2]]=Spins[[#This Row],[Sym3]])</f>
        <v>0</v>
      </c>
      <c r="I9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26">
        <f t="shared" si="776"/>
        <v>1</v>
      </c>
      <c r="K9926">
        <f ca="1">Spins[[#This Row],[Mult]]*Spins[[#This Row],[Bet]]</f>
        <v>0</v>
      </c>
      <c r="L9926">
        <f ca="1">Spins[[#This Row],[Payout]]-Spins[[#This Row],[Bet]]</f>
        <v>-1</v>
      </c>
    </row>
    <row r="9927" spans="1:12" x14ac:dyDescent="0.3">
      <c r="A9927">
        <f t="shared" si="772"/>
        <v>9926</v>
      </c>
      <c r="B9927">
        <f t="shared" ca="1" si="773"/>
        <v>26</v>
      </c>
      <c r="C9927" t="str" cm="1">
        <f t="array" aca="1" ref="C9927" ca="1">INDEX(Reel1,Spins[[#This Row],[Stop1]])</f>
        <v>🔔</v>
      </c>
      <c r="D9927">
        <f t="shared" ca="1" si="774"/>
        <v>26</v>
      </c>
      <c r="E9927" t="str" cm="1">
        <f t="array" aca="1" ref="E9927" ca="1">INDEX(Reel2,Spins[[#This Row],[Stop2]])</f>
        <v>🔔</v>
      </c>
      <c r="F9927">
        <f t="shared" ca="1" si="775"/>
        <v>14</v>
      </c>
      <c r="G9927" t="str" cm="1">
        <f t="array" aca="1" ref="G9927" ca="1">INDEX(Reel3,Spins[[#This Row],[Stop3]])</f>
        <v>🍇</v>
      </c>
      <c r="H9927" t="b">
        <f ca="1">AND(Spins[[#This Row],[Sym1]]=Spins[[#This Row],[Sym2]],Spins[[#This Row],[Sym2]]=Spins[[#This Row],[Sym3]])</f>
        <v>0</v>
      </c>
      <c r="I9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9927">
        <f t="shared" si="776"/>
        <v>1</v>
      </c>
      <c r="K9927">
        <f ca="1">Spins[[#This Row],[Mult]]*Spins[[#This Row],[Bet]]</f>
        <v>2.5</v>
      </c>
      <c r="L9927">
        <f ca="1">Spins[[#This Row],[Payout]]-Spins[[#This Row],[Bet]]</f>
        <v>1.5</v>
      </c>
    </row>
    <row r="9928" spans="1:12" x14ac:dyDescent="0.3">
      <c r="A9928">
        <f t="shared" si="772"/>
        <v>9927</v>
      </c>
      <c r="B9928">
        <f t="shared" ca="1" si="773"/>
        <v>7</v>
      </c>
      <c r="C9928" t="str" cm="1">
        <f t="array" aca="1" ref="C9928" ca="1">INDEX(Reel1,Spins[[#This Row],[Stop1]])</f>
        <v>🍋</v>
      </c>
      <c r="D9928">
        <f t="shared" ca="1" si="774"/>
        <v>23</v>
      </c>
      <c r="E9928" t="str" cm="1">
        <f t="array" aca="1" ref="E9928" ca="1">INDEX(Reel2,Spins[[#This Row],[Stop2]])</f>
        <v>🍇</v>
      </c>
      <c r="F9928">
        <f t="shared" ca="1" si="775"/>
        <v>7</v>
      </c>
      <c r="G9928" t="str" cm="1">
        <f t="array" aca="1" ref="G9928" ca="1">INDEX(Reel3,Spins[[#This Row],[Stop3]])</f>
        <v>🍒</v>
      </c>
      <c r="H9928" t="b">
        <f ca="1">AND(Spins[[#This Row],[Sym1]]=Spins[[#This Row],[Sym2]],Spins[[#This Row],[Sym2]]=Spins[[#This Row],[Sym3]])</f>
        <v>0</v>
      </c>
      <c r="I9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28">
        <f t="shared" si="776"/>
        <v>1</v>
      </c>
      <c r="K9928">
        <f ca="1">Spins[[#This Row],[Mult]]*Spins[[#This Row],[Bet]]</f>
        <v>0</v>
      </c>
      <c r="L9928">
        <f ca="1">Spins[[#This Row],[Payout]]-Spins[[#This Row],[Bet]]</f>
        <v>-1</v>
      </c>
    </row>
    <row r="9929" spans="1:12" x14ac:dyDescent="0.3">
      <c r="A9929">
        <f t="shared" si="772"/>
        <v>9928</v>
      </c>
      <c r="B9929">
        <f t="shared" ca="1" si="773"/>
        <v>25</v>
      </c>
      <c r="C9929" t="str" cm="1">
        <f t="array" aca="1" ref="C9929" ca="1">INDEX(Reel1,Spins[[#This Row],[Stop1]])</f>
        <v>🔔</v>
      </c>
      <c r="D9929">
        <f t="shared" ca="1" si="774"/>
        <v>25</v>
      </c>
      <c r="E9929" t="str" cm="1">
        <f t="array" aca="1" ref="E9929" ca="1">INDEX(Reel2,Spins[[#This Row],[Stop2]])</f>
        <v>🔔</v>
      </c>
      <c r="F9929">
        <f t="shared" ca="1" si="775"/>
        <v>17</v>
      </c>
      <c r="G9929" t="str" cm="1">
        <f t="array" aca="1" ref="G9929" ca="1">INDEX(Reel3,Spins[[#This Row],[Stop3]])</f>
        <v>🍇</v>
      </c>
      <c r="H9929" t="b">
        <f ca="1">AND(Spins[[#This Row],[Sym1]]=Spins[[#This Row],[Sym2]],Spins[[#This Row],[Sym2]]=Spins[[#This Row],[Sym3]])</f>
        <v>0</v>
      </c>
      <c r="I9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9929">
        <f t="shared" si="776"/>
        <v>1</v>
      </c>
      <c r="K9929">
        <f ca="1">Spins[[#This Row],[Mult]]*Spins[[#This Row],[Bet]]</f>
        <v>2.5</v>
      </c>
      <c r="L9929">
        <f ca="1">Spins[[#This Row],[Payout]]-Spins[[#This Row],[Bet]]</f>
        <v>1.5</v>
      </c>
    </row>
    <row r="9930" spans="1:12" x14ac:dyDescent="0.3">
      <c r="A9930">
        <f t="shared" si="772"/>
        <v>9929</v>
      </c>
      <c r="B9930">
        <f t="shared" ca="1" si="773"/>
        <v>21</v>
      </c>
      <c r="C9930" t="str" cm="1">
        <f t="array" aca="1" ref="C9930" ca="1">INDEX(Reel1,Spins[[#This Row],[Stop1]])</f>
        <v>🍒</v>
      </c>
      <c r="D9930">
        <f t="shared" ca="1" si="774"/>
        <v>26</v>
      </c>
      <c r="E9930" t="str" cm="1">
        <f t="array" aca="1" ref="E9930" ca="1">INDEX(Reel2,Spins[[#This Row],[Stop2]])</f>
        <v>🔔</v>
      </c>
      <c r="F9930">
        <f t="shared" ca="1" si="775"/>
        <v>19</v>
      </c>
      <c r="G9930" t="str" cm="1">
        <f t="array" aca="1" ref="G9930" ca="1">INDEX(Reel3,Spins[[#This Row],[Stop3]])</f>
        <v>🔔</v>
      </c>
      <c r="H9930" t="b">
        <f ca="1">AND(Spins[[#This Row],[Sym1]]=Spins[[#This Row],[Sym2]],Spins[[#This Row],[Sym2]]=Spins[[#This Row],[Sym3]])</f>
        <v>0</v>
      </c>
      <c r="I9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30">
        <f t="shared" si="776"/>
        <v>1</v>
      </c>
      <c r="K9930">
        <f ca="1">Spins[[#This Row],[Mult]]*Spins[[#This Row],[Bet]]</f>
        <v>0</v>
      </c>
      <c r="L9930">
        <f ca="1">Spins[[#This Row],[Payout]]-Spins[[#This Row],[Bet]]</f>
        <v>-1</v>
      </c>
    </row>
    <row r="9931" spans="1:12" x14ac:dyDescent="0.3">
      <c r="A9931">
        <f t="shared" si="772"/>
        <v>9930</v>
      </c>
      <c r="B9931">
        <f t="shared" ca="1" si="773"/>
        <v>12</v>
      </c>
      <c r="C9931" t="str" cm="1">
        <f t="array" aca="1" ref="C9931" ca="1">INDEX(Reel1,Spins[[#This Row],[Stop1]])</f>
        <v>🍋</v>
      </c>
      <c r="D9931">
        <f t="shared" ca="1" si="774"/>
        <v>20</v>
      </c>
      <c r="E9931" t="str" cm="1">
        <f t="array" aca="1" ref="E9931" ca="1">INDEX(Reel2,Spins[[#This Row],[Stop2]])</f>
        <v>🍒</v>
      </c>
      <c r="F9931">
        <f t="shared" ca="1" si="775"/>
        <v>26</v>
      </c>
      <c r="G9931" t="str" cm="1">
        <f t="array" aca="1" ref="G9931" ca="1">INDEX(Reel3,Spins[[#This Row],[Stop3]])</f>
        <v>BAR</v>
      </c>
      <c r="H9931" t="b">
        <f ca="1">AND(Spins[[#This Row],[Sym1]]=Spins[[#This Row],[Sym2]],Spins[[#This Row],[Sym2]]=Spins[[#This Row],[Sym3]])</f>
        <v>0</v>
      </c>
      <c r="I9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31">
        <f t="shared" si="776"/>
        <v>1</v>
      </c>
      <c r="K9931">
        <f ca="1">Spins[[#This Row],[Mult]]*Spins[[#This Row],[Bet]]</f>
        <v>0</v>
      </c>
      <c r="L9931">
        <f ca="1">Spins[[#This Row],[Payout]]-Spins[[#This Row],[Bet]]</f>
        <v>-1</v>
      </c>
    </row>
    <row r="9932" spans="1:12" x14ac:dyDescent="0.3">
      <c r="A9932">
        <f t="shared" si="772"/>
        <v>9931</v>
      </c>
      <c r="B9932">
        <f t="shared" ca="1" si="773"/>
        <v>24</v>
      </c>
      <c r="C9932" t="str" cm="1">
        <f t="array" aca="1" ref="C9932" ca="1">INDEX(Reel1,Spins[[#This Row],[Stop1]])</f>
        <v>🍇</v>
      </c>
      <c r="D9932">
        <f t="shared" ca="1" si="774"/>
        <v>23</v>
      </c>
      <c r="E9932" t="str" cm="1">
        <f t="array" aca="1" ref="E9932" ca="1">INDEX(Reel2,Spins[[#This Row],[Stop2]])</f>
        <v>🍇</v>
      </c>
      <c r="F9932">
        <f t="shared" ca="1" si="775"/>
        <v>1</v>
      </c>
      <c r="G9932" t="str" cm="1">
        <f t="array" aca="1" ref="G9932" ca="1">INDEX(Reel3,Spins[[#This Row],[Stop3]])</f>
        <v>🍋</v>
      </c>
      <c r="H9932" t="b">
        <f ca="1">AND(Spins[[#This Row],[Sym1]]=Spins[[#This Row],[Sym2]],Spins[[#This Row],[Sym2]]=Spins[[#This Row],[Sym3]])</f>
        <v>0</v>
      </c>
      <c r="I9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9932">
        <f t="shared" si="776"/>
        <v>1</v>
      </c>
      <c r="K9932">
        <f ca="1">Spins[[#This Row],[Mult]]*Spins[[#This Row],[Bet]]</f>
        <v>1.5</v>
      </c>
      <c r="L9932">
        <f ca="1">Spins[[#This Row],[Payout]]-Spins[[#This Row],[Bet]]</f>
        <v>0.5</v>
      </c>
    </row>
    <row r="9933" spans="1:12" x14ac:dyDescent="0.3">
      <c r="A9933">
        <f t="shared" si="772"/>
        <v>9932</v>
      </c>
      <c r="B9933">
        <f t="shared" ca="1" si="773"/>
        <v>23</v>
      </c>
      <c r="C9933" t="str" cm="1">
        <f t="array" aca="1" ref="C9933" ca="1">INDEX(Reel1,Spins[[#This Row],[Stop1]])</f>
        <v>🍇</v>
      </c>
      <c r="D9933">
        <f t="shared" ca="1" si="774"/>
        <v>21</v>
      </c>
      <c r="E9933" t="str" cm="1">
        <f t="array" aca="1" ref="E9933" ca="1">INDEX(Reel2,Spins[[#This Row],[Stop2]])</f>
        <v>🍒</v>
      </c>
      <c r="F9933">
        <f t="shared" ca="1" si="775"/>
        <v>18</v>
      </c>
      <c r="G9933" t="str" cm="1">
        <f t="array" aca="1" ref="G9933" ca="1">INDEX(Reel3,Spins[[#This Row],[Stop3]])</f>
        <v>🔔</v>
      </c>
      <c r="H9933" t="b">
        <f ca="1">AND(Spins[[#This Row],[Sym1]]=Spins[[#This Row],[Sym2]],Spins[[#This Row],[Sym2]]=Spins[[#This Row],[Sym3]])</f>
        <v>0</v>
      </c>
      <c r="I9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33">
        <f t="shared" si="776"/>
        <v>1</v>
      </c>
      <c r="K9933">
        <f ca="1">Spins[[#This Row],[Mult]]*Spins[[#This Row],[Bet]]</f>
        <v>0</v>
      </c>
      <c r="L9933">
        <f ca="1">Spins[[#This Row],[Payout]]-Spins[[#This Row],[Bet]]</f>
        <v>-1</v>
      </c>
    </row>
    <row r="9934" spans="1:12" x14ac:dyDescent="0.3">
      <c r="A9934">
        <f t="shared" si="772"/>
        <v>9933</v>
      </c>
      <c r="B9934">
        <f t="shared" ca="1" si="773"/>
        <v>19</v>
      </c>
      <c r="C9934" t="str" cm="1">
        <f t="array" aca="1" ref="C9934" ca="1">INDEX(Reel1,Spins[[#This Row],[Stop1]])</f>
        <v>🍒</v>
      </c>
      <c r="D9934">
        <f t="shared" ca="1" si="774"/>
        <v>10</v>
      </c>
      <c r="E9934" t="str" cm="1">
        <f t="array" aca="1" ref="E9934" ca="1">INDEX(Reel2,Spins[[#This Row],[Stop2]])</f>
        <v>🍋</v>
      </c>
      <c r="F9934">
        <f t="shared" ca="1" si="775"/>
        <v>18</v>
      </c>
      <c r="G9934" t="str" cm="1">
        <f t="array" aca="1" ref="G9934" ca="1">INDEX(Reel3,Spins[[#This Row],[Stop3]])</f>
        <v>🔔</v>
      </c>
      <c r="H9934" t="b">
        <f ca="1">AND(Spins[[#This Row],[Sym1]]=Spins[[#This Row],[Sym2]],Spins[[#This Row],[Sym2]]=Spins[[#This Row],[Sym3]])</f>
        <v>0</v>
      </c>
      <c r="I9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34">
        <f t="shared" si="776"/>
        <v>1</v>
      </c>
      <c r="K9934">
        <f ca="1">Spins[[#This Row],[Mult]]*Spins[[#This Row],[Bet]]</f>
        <v>0</v>
      </c>
      <c r="L9934">
        <f ca="1">Spins[[#This Row],[Payout]]-Spins[[#This Row],[Bet]]</f>
        <v>-1</v>
      </c>
    </row>
    <row r="9935" spans="1:12" x14ac:dyDescent="0.3">
      <c r="A9935">
        <f t="shared" si="772"/>
        <v>9934</v>
      </c>
      <c r="B9935">
        <f t="shared" ca="1" si="773"/>
        <v>11</v>
      </c>
      <c r="C9935" t="str" cm="1">
        <f t="array" aca="1" ref="C9935" ca="1">INDEX(Reel1,Spins[[#This Row],[Stop1]])</f>
        <v>🍋</v>
      </c>
      <c r="D9935">
        <f t="shared" ca="1" si="774"/>
        <v>7</v>
      </c>
      <c r="E9935" t="str" cm="1">
        <f t="array" aca="1" ref="E9935" ca="1">INDEX(Reel2,Spins[[#This Row],[Stop2]])</f>
        <v>🍋</v>
      </c>
      <c r="F9935">
        <f t="shared" ca="1" si="775"/>
        <v>21</v>
      </c>
      <c r="G9935" t="str" cm="1">
        <f t="array" aca="1" ref="G9935" ca="1">INDEX(Reel3,Spins[[#This Row],[Stop3]])</f>
        <v>🔔</v>
      </c>
      <c r="H9935" t="b">
        <f ca="1">AND(Spins[[#This Row],[Sym1]]=Spins[[#This Row],[Sym2]],Spins[[#This Row],[Sym2]]=Spins[[#This Row],[Sym3]])</f>
        <v>0</v>
      </c>
      <c r="I9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35">
        <f t="shared" si="776"/>
        <v>1</v>
      </c>
      <c r="K9935">
        <f ca="1">Spins[[#This Row],[Mult]]*Spins[[#This Row],[Bet]]</f>
        <v>0.6</v>
      </c>
      <c r="L9935">
        <f ca="1">Spins[[#This Row],[Payout]]-Spins[[#This Row],[Bet]]</f>
        <v>-0.4</v>
      </c>
    </row>
    <row r="9936" spans="1:12" x14ac:dyDescent="0.3">
      <c r="A9936">
        <f t="shared" si="772"/>
        <v>9935</v>
      </c>
      <c r="B9936">
        <f t="shared" ca="1" si="773"/>
        <v>11</v>
      </c>
      <c r="C9936" t="str" cm="1">
        <f t="array" aca="1" ref="C9936" ca="1">INDEX(Reel1,Spins[[#This Row],[Stop1]])</f>
        <v>🍋</v>
      </c>
      <c r="D9936">
        <f t="shared" ca="1" si="774"/>
        <v>1</v>
      </c>
      <c r="E9936" t="str" cm="1">
        <f t="array" aca="1" ref="E9936" ca="1">INDEX(Reel2,Spins[[#This Row],[Stop2]])</f>
        <v>🍋</v>
      </c>
      <c r="F9936">
        <f t="shared" ca="1" si="775"/>
        <v>24</v>
      </c>
      <c r="G9936" t="str" cm="1">
        <f t="array" aca="1" ref="G9936" ca="1">INDEX(Reel3,Spins[[#This Row],[Stop3]])</f>
        <v>BAR</v>
      </c>
      <c r="H9936" t="b">
        <f ca="1">AND(Spins[[#This Row],[Sym1]]=Spins[[#This Row],[Sym2]],Spins[[#This Row],[Sym2]]=Spins[[#This Row],[Sym3]])</f>
        <v>0</v>
      </c>
      <c r="I9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36">
        <f t="shared" si="776"/>
        <v>1</v>
      </c>
      <c r="K9936">
        <f ca="1">Spins[[#This Row],[Mult]]*Spins[[#This Row],[Bet]]</f>
        <v>0.6</v>
      </c>
      <c r="L9936">
        <f ca="1">Spins[[#This Row],[Payout]]-Spins[[#This Row],[Bet]]</f>
        <v>-0.4</v>
      </c>
    </row>
    <row r="9937" spans="1:12" x14ac:dyDescent="0.3">
      <c r="A9937">
        <f t="shared" si="772"/>
        <v>9936</v>
      </c>
      <c r="B9937">
        <f t="shared" ca="1" si="773"/>
        <v>21</v>
      </c>
      <c r="C9937" t="str" cm="1">
        <f t="array" aca="1" ref="C9937" ca="1">INDEX(Reel1,Spins[[#This Row],[Stop1]])</f>
        <v>🍒</v>
      </c>
      <c r="D9937">
        <f t="shared" ca="1" si="774"/>
        <v>27</v>
      </c>
      <c r="E9937" t="str" cm="1">
        <f t="array" aca="1" ref="E9937" ca="1">INDEX(Reel2,Spins[[#This Row],[Stop2]])</f>
        <v>BAR</v>
      </c>
      <c r="F9937">
        <f t="shared" ca="1" si="775"/>
        <v>4</v>
      </c>
      <c r="G9937" t="str" cm="1">
        <f t="array" aca="1" ref="G9937" ca="1">INDEX(Reel3,Spins[[#This Row],[Stop3]])</f>
        <v>🍋</v>
      </c>
      <c r="H9937" t="b">
        <f ca="1">AND(Spins[[#This Row],[Sym1]]=Spins[[#This Row],[Sym2]],Spins[[#This Row],[Sym2]]=Spins[[#This Row],[Sym3]])</f>
        <v>0</v>
      </c>
      <c r="I9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37">
        <f t="shared" si="776"/>
        <v>1</v>
      </c>
      <c r="K9937">
        <f ca="1">Spins[[#This Row],[Mult]]*Spins[[#This Row],[Bet]]</f>
        <v>0</v>
      </c>
      <c r="L9937">
        <f ca="1">Spins[[#This Row],[Payout]]-Spins[[#This Row],[Bet]]</f>
        <v>-1</v>
      </c>
    </row>
    <row r="9938" spans="1:12" x14ac:dyDescent="0.3">
      <c r="A9938">
        <f t="shared" si="772"/>
        <v>9937</v>
      </c>
      <c r="B9938">
        <f t="shared" ca="1" si="773"/>
        <v>17</v>
      </c>
      <c r="C9938" t="str" cm="1">
        <f t="array" aca="1" ref="C9938" ca="1">INDEX(Reel1,Spins[[#This Row],[Stop1]])</f>
        <v>🍒</v>
      </c>
      <c r="D9938">
        <f t="shared" ca="1" si="774"/>
        <v>17</v>
      </c>
      <c r="E9938" t="str" cm="1">
        <f t="array" aca="1" ref="E9938" ca="1">INDEX(Reel2,Spins[[#This Row],[Stop2]])</f>
        <v>🍒</v>
      </c>
      <c r="F9938">
        <f t="shared" ca="1" si="775"/>
        <v>21</v>
      </c>
      <c r="G9938" t="str" cm="1">
        <f t="array" aca="1" ref="G9938" ca="1">INDEX(Reel3,Spins[[#This Row],[Stop3]])</f>
        <v>🔔</v>
      </c>
      <c r="H9938" t="b">
        <f ca="1">AND(Spins[[#This Row],[Sym1]]=Spins[[#This Row],[Sym2]],Spins[[#This Row],[Sym2]]=Spins[[#This Row],[Sym3]])</f>
        <v>0</v>
      </c>
      <c r="I9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938">
        <f t="shared" si="776"/>
        <v>1</v>
      </c>
      <c r="K9938">
        <f ca="1">Spins[[#This Row],[Mult]]*Spins[[#This Row],[Bet]]</f>
        <v>0.8</v>
      </c>
      <c r="L9938">
        <f ca="1">Spins[[#This Row],[Payout]]-Spins[[#This Row],[Bet]]</f>
        <v>-0.19999999999999996</v>
      </c>
    </row>
    <row r="9939" spans="1:12" x14ac:dyDescent="0.3">
      <c r="A9939">
        <f t="shared" si="772"/>
        <v>9938</v>
      </c>
      <c r="B9939">
        <f t="shared" ca="1" si="773"/>
        <v>6</v>
      </c>
      <c r="C9939" t="str" cm="1">
        <f t="array" aca="1" ref="C9939" ca="1">INDEX(Reel1,Spins[[#This Row],[Stop1]])</f>
        <v>🍋</v>
      </c>
      <c r="D9939">
        <f t="shared" ca="1" si="774"/>
        <v>7</v>
      </c>
      <c r="E9939" t="str" cm="1">
        <f t="array" aca="1" ref="E9939" ca="1">INDEX(Reel2,Spins[[#This Row],[Stop2]])</f>
        <v>🍋</v>
      </c>
      <c r="F9939">
        <f t="shared" ca="1" si="775"/>
        <v>22</v>
      </c>
      <c r="G9939" t="str" cm="1">
        <f t="array" aca="1" ref="G9939" ca="1">INDEX(Reel3,Spins[[#This Row],[Stop3]])</f>
        <v>🔔</v>
      </c>
      <c r="H9939" t="b">
        <f ca="1">AND(Spins[[#This Row],[Sym1]]=Spins[[#This Row],[Sym2]],Spins[[#This Row],[Sym2]]=Spins[[#This Row],[Sym3]])</f>
        <v>0</v>
      </c>
      <c r="I9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39">
        <f t="shared" si="776"/>
        <v>1</v>
      </c>
      <c r="K9939">
        <f ca="1">Spins[[#This Row],[Mult]]*Spins[[#This Row],[Bet]]</f>
        <v>0.6</v>
      </c>
      <c r="L9939">
        <f ca="1">Spins[[#This Row],[Payout]]-Spins[[#This Row],[Bet]]</f>
        <v>-0.4</v>
      </c>
    </row>
    <row r="9940" spans="1:12" x14ac:dyDescent="0.3">
      <c r="A9940">
        <f t="shared" si="772"/>
        <v>9939</v>
      </c>
      <c r="B9940">
        <f t="shared" ca="1" si="773"/>
        <v>27</v>
      </c>
      <c r="C9940" t="str" cm="1">
        <f t="array" aca="1" ref="C9940" ca="1">INDEX(Reel1,Spins[[#This Row],[Stop1]])</f>
        <v>BAR</v>
      </c>
      <c r="D9940">
        <f t="shared" ca="1" si="774"/>
        <v>31</v>
      </c>
      <c r="E9940" t="str" cm="1">
        <f t="array" aca="1" ref="E9940" ca="1">INDEX(Reel2,Spins[[#This Row],[Stop2]])</f>
        <v>💎</v>
      </c>
      <c r="F9940">
        <f t="shared" ca="1" si="775"/>
        <v>5</v>
      </c>
      <c r="G9940" t="str" cm="1">
        <f t="array" aca="1" ref="G9940" ca="1">INDEX(Reel3,Spins[[#This Row],[Stop3]])</f>
        <v>🍋</v>
      </c>
      <c r="H9940" t="b">
        <f ca="1">AND(Spins[[#This Row],[Sym1]]=Spins[[#This Row],[Sym2]],Spins[[#This Row],[Sym2]]=Spins[[#This Row],[Sym3]])</f>
        <v>0</v>
      </c>
      <c r="I9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40">
        <f t="shared" si="776"/>
        <v>1</v>
      </c>
      <c r="K9940">
        <f ca="1">Spins[[#This Row],[Mult]]*Spins[[#This Row],[Bet]]</f>
        <v>0</v>
      </c>
      <c r="L9940">
        <f ca="1">Spins[[#This Row],[Payout]]-Spins[[#This Row],[Bet]]</f>
        <v>-1</v>
      </c>
    </row>
    <row r="9941" spans="1:12" x14ac:dyDescent="0.3">
      <c r="A9941">
        <f t="shared" si="772"/>
        <v>9940</v>
      </c>
      <c r="B9941">
        <f t="shared" ca="1" si="773"/>
        <v>16</v>
      </c>
      <c r="C9941" t="str" cm="1">
        <f t="array" aca="1" ref="C9941" ca="1">INDEX(Reel1,Spins[[#This Row],[Stop1]])</f>
        <v>🍒</v>
      </c>
      <c r="D9941">
        <f t="shared" ca="1" si="774"/>
        <v>17</v>
      </c>
      <c r="E9941" t="str" cm="1">
        <f t="array" aca="1" ref="E9941" ca="1">INDEX(Reel2,Spins[[#This Row],[Stop2]])</f>
        <v>🍒</v>
      </c>
      <c r="F9941">
        <f t="shared" ca="1" si="775"/>
        <v>5</v>
      </c>
      <c r="G9941" t="str" cm="1">
        <f t="array" aca="1" ref="G9941" ca="1">INDEX(Reel3,Spins[[#This Row],[Stop3]])</f>
        <v>🍋</v>
      </c>
      <c r="H9941" t="b">
        <f ca="1">AND(Spins[[#This Row],[Sym1]]=Spins[[#This Row],[Sym2]],Spins[[#This Row],[Sym2]]=Spins[[#This Row],[Sym3]])</f>
        <v>0</v>
      </c>
      <c r="I9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941">
        <f t="shared" si="776"/>
        <v>1</v>
      </c>
      <c r="K9941">
        <f ca="1">Spins[[#This Row],[Mult]]*Spins[[#This Row],[Bet]]</f>
        <v>0.8</v>
      </c>
      <c r="L9941">
        <f ca="1">Spins[[#This Row],[Payout]]-Spins[[#This Row],[Bet]]</f>
        <v>-0.19999999999999996</v>
      </c>
    </row>
    <row r="9942" spans="1:12" x14ac:dyDescent="0.3">
      <c r="A9942">
        <f t="shared" si="772"/>
        <v>9941</v>
      </c>
      <c r="B9942">
        <f t="shared" ca="1" si="773"/>
        <v>16</v>
      </c>
      <c r="C9942" t="str" cm="1">
        <f t="array" aca="1" ref="C9942" ca="1">INDEX(Reel1,Spins[[#This Row],[Stop1]])</f>
        <v>🍒</v>
      </c>
      <c r="D9942">
        <f t="shared" ca="1" si="774"/>
        <v>17</v>
      </c>
      <c r="E9942" t="str" cm="1">
        <f t="array" aca="1" ref="E9942" ca="1">INDEX(Reel2,Spins[[#This Row],[Stop2]])</f>
        <v>🍒</v>
      </c>
      <c r="F9942">
        <f t="shared" ca="1" si="775"/>
        <v>28</v>
      </c>
      <c r="G9942" t="str" cm="1">
        <f t="array" aca="1" ref="G9942" ca="1">INDEX(Reel3,Spins[[#This Row],[Stop3]])</f>
        <v>7️⃣</v>
      </c>
      <c r="H9942" t="b">
        <f ca="1">AND(Spins[[#This Row],[Sym1]]=Spins[[#This Row],[Sym2]],Spins[[#This Row],[Sym2]]=Spins[[#This Row],[Sym3]])</f>
        <v>0</v>
      </c>
      <c r="I9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942">
        <f t="shared" si="776"/>
        <v>1</v>
      </c>
      <c r="K9942">
        <f ca="1">Spins[[#This Row],[Mult]]*Spins[[#This Row],[Bet]]</f>
        <v>0.8</v>
      </c>
      <c r="L9942">
        <f ca="1">Spins[[#This Row],[Payout]]-Spins[[#This Row],[Bet]]</f>
        <v>-0.19999999999999996</v>
      </c>
    </row>
    <row r="9943" spans="1:12" x14ac:dyDescent="0.3">
      <c r="A9943">
        <f t="shared" si="772"/>
        <v>9942</v>
      </c>
      <c r="B9943">
        <f t="shared" ca="1" si="773"/>
        <v>23</v>
      </c>
      <c r="C9943" t="str" cm="1">
        <f t="array" aca="1" ref="C9943" ca="1">INDEX(Reel1,Spins[[#This Row],[Stop1]])</f>
        <v>🍇</v>
      </c>
      <c r="D9943">
        <f t="shared" ca="1" si="774"/>
        <v>29</v>
      </c>
      <c r="E9943" t="str" cm="1">
        <f t="array" aca="1" ref="E9943" ca="1">INDEX(Reel2,Spins[[#This Row],[Stop2]])</f>
        <v>7️⃣</v>
      </c>
      <c r="F9943">
        <f t="shared" ca="1" si="775"/>
        <v>16</v>
      </c>
      <c r="G9943" t="str" cm="1">
        <f t="array" aca="1" ref="G9943" ca="1">INDEX(Reel3,Spins[[#This Row],[Stop3]])</f>
        <v>🍇</v>
      </c>
      <c r="H9943" t="b">
        <f ca="1">AND(Spins[[#This Row],[Sym1]]=Spins[[#This Row],[Sym2]],Spins[[#This Row],[Sym2]]=Spins[[#This Row],[Sym3]])</f>
        <v>0</v>
      </c>
      <c r="I9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43">
        <f t="shared" si="776"/>
        <v>1</v>
      </c>
      <c r="K9943">
        <f ca="1">Spins[[#This Row],[Mult]]*Spins[[#This Row],[Bet]]</f>
        <v>0</v>
      </c>
      <c r="L9943">
        <f ca="1">Spins[[#This Row],[Payout]]-Spins[[#This Row],[Bet]]</f>
        <v>-1</v>
      </c>
    </row>
    <row r="9944" spans="1:12" x14ac:dyDescent="0.3">
      <c r="A9944">
        <f t="shared" si="772"/>
        <v>9943</v>
      </c>
      <c r="B9944">
        <f t="shared" ca="1" si="773"/>
        <v>16</v>
      </c>
      <c r="C9944" t="str" cm="1">
        <f t="array" aca="1" ref="C9944" ca="1">INDEX(Reel1,Spins[[#This Row],[Stop1]])</f>
        <v>🍒</v>
      </c>
      <c r="D9944">
        <f t="shared" ca="1" si="774"/>
        <v>6</v>
      </c>
      <c r="E9944" t="str" cm="1">
        <f t="array" aca="1" ref="E9944" ca="1">INDEX(Reel2,Spins[[#This Row],[Stop2]])</f>
        <v>🍋</v>
      </c>
      <c r="F9944">
        <f t="shared" ca="1" si="775"/>
        <v>12</v>
      </c>
      <c r="G9944" t="str" cm="1">
        <f t="array" aca="1" ref="G9944" ca="1">INDEX(Reel3,Spins[[#This Row],[Stop3]])</f>
        <v>🍒</v>
      </c>
      <c r="H9944" t="b">
        <f ca="1">AND(Spins[[#This Row],[Sym1]]=Spins[[#This Row],[Sym2]],Spins[[#This Row],[Sym2]]=Spins[[#This Row],[Sym3]])</f>
        <v>0</v>
      </c>
      <c r="I9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44">
        <f t="shared" si="776"/>
        <v>1</v>
      </c>
      <c r="K9944">
        <f ca="1">Spins[[#This Row],[Mult]]*Spins[[#This Row],[Bet]]</f>
        <v>0</v>
      </c>
      <c r="L9944">
        <f ca="1">Spins[[#This Row],[Payout]]-Spins[[#This Row],[Bet]]</f>
        <v>-1</v>
      </c>
    </row>
    <row r="9945" spans="1:12" x14ac:dyDescent="0.3">
      <c r="A9945">
        <f t="shared" si="772"/>
        <v>9944</v>
      </c>
      <c r="B9945">
        <f t="shared" ca="1" si="773"/>
        <v>9</v>
      </c>
      <c r="C9945" t="str" cm="1">
        <f t="array" aca="1" ref="C9945" ca="1">INDEX(Reel1,Spins[[#This Row],[Stop1]])</f>
        <v>🍋</v>
      </c>
      <c r="D9945">
        <f t="shared" ca="1" si="774"/>
        <v>2</v>
      </c>
      <c r="E9945" t="str" cm="1">
        <f t="array" aca="1" ref="E9945" ca="1">INDEX(Reel2,Spins[[#This Row],[Stop2]])</f>
        <v>🍋</v>
      </c>
      <c r="F9945">
        <f t="shared" ca="1" si="775"/>
        <v>21</v>
      </c>
      <c r="G9945" t="str" cm="1">
        <f t="array" aca="1" ref="G9945" ca="1">INDEX(Reel3,Spins[[#This Row],[Stop3]])</f>
        <v>🔔</v>
      </c>
      <c r="H9945" t="b">
        <f ca="1">AND(Spins[[#This Row],[Sym1]]=Spins[[#This Row],[Sym2]],Spins[[#This Row],[Sym2]]=Spins[[#This Row],[Sym3]])</f>
        <v>0</v>
      </c>
      <c r="I9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45">
        <f t="shared" si="776"/>
        <v>1</v>
      </c>
      <c r="K9945">
        <f ca="1">Spins[[#This Row],[Mult]]*Spins[[#This Row],[Bet]]</f>
        <v>0.6</v>
      </c>
      <c r="L9945">
        <f ca="1">Spins[[#This Row],[Payout]]-Spins[[#This Row],[Bet]]</f>
        <v>-0.4</v>
      </c>
    </row>
    <row r="9946" spans="1:12" x14ac:dyDescent="0.3">
      <c r="A9946">
        <f t="shared" si="772"/>
        <v>9945</v>
      </c>
      <c r="B9946">
        <f t="shared" ca="1" si="773"/>
        <v>25</v>
      </c>
      <c r="C9946" t="str" cm="1">
        <f t="array" aca="1" ref="C9946" ca="1">INDEX(Reel1,Spins[[#This Row],[Stop1]])</f>
        <v>🔔</v>
      </c>
      <c r="D9946">
        <f t="shared" ca="1" si="774"/>
        <v>18</v>
      </c>
      <c r="E9946" t="str" cm="1">
        <f t="array" aca="1" ref="E9946" ca="1">INDEX(Reel2,Spins[[#This Row],[Stop2]])</f>
        <v>🍒</v>
      </c>
      <c r="F9946">
        <f t="shared" ca="1" si="775"/>
        <v>19</v>
      </c>
      <c r="G9946" t="str" cm="1">
        <f t="array" aca="1" ref="G9946" ca="1">INDEX(Reel3,Spins[[#This Row],[Stop3]])</f>
        <v>🔔</v>
      </c>
      <c r="H9946" t="b">
        <f ca="1">AND(Spins[[#This Row],[Sym1]]=Spins[[#This Row],[Sym2]],Spins[[#This Row],[Sym2]]=Spins[[#This Row],[Sym3]])</f>
        <v>0</v>
      </c>
      <c r="I9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46">
        <f t="shared" si="776"/>
        <v>1</v>
      </c>
      <c r="K9946">
        <f ca="1">Spins[[#This Row],[Mult]]*Spins[[#This Row],[Bet]]</f>
        <v>0</v>
      </c>
      <c r="L9946">
        <f ca="1">Spins[[#This Row],[Payout]]-Spins[[#This Row],[Bet]]</f>
        <v>-1</v>
      </c>
    </row>
    <row r="9947" spans="1:12" x14ac:dyDescent="0.3">
      <c r="A9947">
        <f t="shared" si="772"/>
        <v>9946</v>
      </c>
      <c r="B9947">
        <f t="shared" ca="1" si="773"/>
        <v>12</v>
      </c>
      <c r="C9947" t="str" cm="1">
        <f t="array" aca="1" ref="C9947" ca="1">INDEX(Reel1,Spins[[#This Row],[Stop1]])</f>
        <v>🍋</v>
      </c>
      <c r="D9947">
        <f t="shared" ca="1" si="774"/>
        <v>9</v>
      </c>
      <c r="E9947" t="str" cm="1">
        <f t="array" aca="1" ref="E9947" ca="1">INDEX(Reel2,Spins[[#This Row],[Stop2]])</f>
        <v>🍋</v>
      </c>
      <c r="F9947">
        <f t="shared" ca="1" si="775"/>
        <v>5</v>
      </c>
      <c r="G9947" t="str" cm="1">
        <f t="array" aca="1" ref="G9947" ca="1">INDEX(Reel3,Spins[[#This Row],[Stop3]])</f>
        <v>🍋</v>
      </c>
      <c r="H9947" t="b">
        <f ca="1">AND(Spins[[#This Row],[Sym1]]=Spins[[#This Row],[Sym2]],Spins[[#This Row],[Sym2]]=Spins[[#This Row],[Sym3]])</f>
        <v>1</v>
      </c>
      <c r="I9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947">
        <f t="shared" si="776"/>
        <v>1</v>
      </c>
      <c r="K9947">
        <f ca="1">Spins[[#This Row],[Mult]]*Spins[[#This Row],[Bet]]</f>
        <v>14</v>
      </c>
      <c r="L9947">
        <f ca="1">Spins[[#This Row],[Payout]]-Spins[[#This Row],[Bet]]</f>
        <v>13</v>
      </c>
    </row>
    <row r="9948" spans="1:12" x14ac:dyDescent="0.3">
      <c r="A9948">
        <f t="shared" si="772"/>
        <v>9947</v>
      </c>
      <c r="B9948">
        <f t="shared" ca="1" si="773"/>
        <v>7</v>
      </c>
      <c r="C9948" t="str" cm="1">
        <f t="array" aca="1" ref="C9948" ca="1">INDEX(Reel1,Spins[[#This Row],[Stop1]])</f>
        <v>🍋</v>
      </c>
      <c r="D9948">
        <f t="shared" ca="1" si="774"/>
        <v>24</v>
      </c>
      <c r="E9948" t="str" cm="1">
        <f t="array" aca="1" ref="E9948" ca="1">INDEX(Reel2,Spins[[#This Row],[Stop2]])</f>
        <v>🍇</v>
      </c>
      <c r="F9948">
        <f t="shared" ca="1" si="775"/>
        <v>1</v>
      </c>
      <c r="G9948" t="str" cm="1">
        <f t="array" aca="1" ref="G9948" ca="1">INDEX(Reel3,Spins[[#This Row],[Stop3]])</f>
        <v>🍋</v>
      </c>
      <c r="H9948" t="b">
        <f ca="1">AND(Spins[[#This Row],[Sym1]]=Spins[[#This Row],[Sym2]],Spins[[#This Row],[Sym2]]=Spins[[#This Row],[Sym3]])</f>
        <v>0</v>
      </c>
      <c r="I9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48">
        <f t="shared" si="776"/>
        <v>1</v>
      </c>
      <c r="K9948">
        <f ca="1">Spins[[#This Row],[Mult]]*Spins[[#This Row],[Bet]]</f>
        <v>0</v>
      </c>
      <c r="L9948">
        <f ca="1">Spins[[#This Row],[Payout]]-Spins[[#This Row],[Bet]]</f>
        <v>-1</v>
      </c>
    </row>
    <row r="9949" spans="1:12" x14ac:dyDescent="0.3">
      <c r="A9949">
        <f t="shared" si="772"/>
        <v>9948</v>
      </c>
      <c r="B9949">
        <f t="shared" ca="1" si="773"/>
        <v>13</v>
      </c>
      <c r="C9949" t="str" cm="1">
        <f t="array" aca="1" ref="C9949" ca="1">INDEX(Reel1,Spins[[#This Row],[Stop1]])</f>
        <v>🍋</v>
      </c>
      <c r="D9949">
        <f t="shared" ca="1" si="774"/>
        <v>23</v>
      </c>
      <c r="E9949" t="str" cm="1">
        <f t="array" aca="1" ref="E9949" ca="1">INDEX(Reel2,Spins[[#This Row],[Stop2]])</f>
        <v>🍇</v>
      </c>
      <c r="F9949">
        <f t="shared" ca="1" si="775"/>
        <v>31</v>
      </c>
      <c r="G9949" t="str" cm="1">
        <f t="array" aca="1" ref="G9949" ca="1">INDEX(Reel3,Spins[[#This Row],[Stop3]])</f>
        <v>💎</v>
      </c>
      <c r="H9949" t="b">
        <f ca="1">AND(Spins[[#This Row],[Sym1]]=Spins[[#This Row],[Sym2]],Spins[[#This Row],[Sym2]]=Spins[[#This Row],[Sym3]])</f>
        <v>0</v>
      </c>
      <c r="I9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49">
        <f t="shared" si="776"/>
        <v>1</v>
      </c>
      <c r="K9949">
        <f ca="1">Spins[[#This Row],[Mult]]*Spins[[#This Row],[Bet]]</f>
        <v>0</v>
      </c>
      <c r="L9949">
        <f ca="1">Spins[[#This Row],[Payout]]-Spins[[#This Row],[Bet]]</f>
        <v>-1</v>
      </c>
    </row>
    <row r="9950" spans="1:12" x14ac:dyDescent="0.3">
      <c r="A9950">
        <f t="shared" si="772"/>
        <v>9949</v>
      </c>
      <c r="B9950">
        <f t="shared" ca="1" si="773"/>
        <v>17</v>
      </c>
      <c r="C9950" t="str" cm="1">
        <f t="array" aca="1" ref="C9950" ca="1">INDEX(Reel1,Spins[[#This Row],[Stop1]])</f>
        <v>🍒</v>
      </c>
      <c r="D9950">
        <f t="shared" ca="1" si="774"/>
        <v>5</v>
      </c>
      <c r="E9950" t="str" cm="1">
        <f t="array" aca="1" ref="E9950" ca="1">INDEX(Reel2,Spins[[#This Row],[Stop2]])</f>
        <v>🍋</v>
      </c>
      <c r="F9950">
        <f t="shared" ca="1" si="775"/>
        <v>1</v>
      </c>
      <c r="G9950" t="str" cm="1">
        <f t="array" aca="1" ref="G9950" ca="1">INDEX(Reel3,Spins[[#This Row],[Stop3]])</f>
        <v>🍋</v>
      </c>
      <c r="H9950" t="b">
        <f ca="1">AND(Spins[[#This Row],[Sym1]]=Spins[[#This Row],[Sym2]],Spins[[#This Row],[Sym2]]=Spins[[#This Row],[Sym3]])</f>
        <v>0</v>
      </c>
      <c r="I9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0">
        <f t="shared" si="776"/>
        <v>1</v>
      </c>
      <c r="K9950">
        <f ca="1">Spins[[#This Row],[Mult]]*Spins[[#This Row],[Bet]]</f>
        <v>0</v>
      </c>
      <c r="L9950">
        <f ca="1">Spins[[#This Row],[Payout]]-Spins[[#This Row],[Bet]]</f>
        <v>-1</v>
      </c>
    </row>
    <row r="9951" spans="1:12" x14ac:dyDescent="0.3">
      <c r="A9951">
        <f t="shared" si="772"/>
        <v>9950</v>
      </c>
      <c r="B9951">
        <f t="shared" ca="1" si="773"/>
        <v>30</v>
      </c>
      <c r="C9951" t="str" cm="1">
        <f t="array" aca="1" ref="C9951" ca="1">INDEX(Reel1,Spins[[#This Row],[Stop1]])</f>
        <v>7️⃣</v>
      </c>
      <c r="D9951">
        <f t="shared" ca="1" si="774"/>
        <v>17</v>
      </c>
      <c r="E9951" t="str" cm="1">
        <f t="array" aca="1" ref="E9951" ca="1">INDEX(Reel2,Spins[[#This Row],[Stop2]])</f>
        <v>🍒</v>
      </c>
      <c r="F9951">
        <f t="shared" ca="1" si="775"/>
        <v>4</v>
      </c>
      <c r="G9951" t="str" cm="1">
        <f t="array" aca="1" ref="G9951" ca="1">INDEX(Reel3,Spins[[#This Row],[Stop3]])</f>
        <v>🍋</v>
      </c>
      <c r="H9951" t="b">
        <f ca="1">AND(Spins[[#This Row],[Sym1]]=Spins[[#This Row],[Sym2]],Spins[[#This Row],[Sym2]]=Spins[[#This Row],[Sym3]])</f>
        <v>0</v>
      </c>
      <c r="I9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1">
        <f t="shared" si="776"/>
        <v>1</v>
      </c>
      <c r="K9951">
        <f ca="1">Spins[[#This Row],[Mult]]*Spins[[#This Row],[Bet]]</f>
        <v>0</v>
      </c>
      <c r="L9951">
        <f ca="1">Spins[[#This Row],[Payout]]-Spins[[#This Row],[Bet]]</f>
        <v>-1</v>
      </c>
    </row>
    <row r="9952" spans="1:12" x14ac:dyDescent="0.3">
      <c r="A9952">
        <f t="shared" si="772"/>
        <v>9951</v>
      </c>
      <c r="B9952">
        <f t="shared" ca="1" si="773"/>
        <v>9</v>
      </c>
      <c r="C9952" t="str" cm="1">
        <f t="array" aca="1" ref="C9952" ca="1">INDEX(Reel1,Spins[[#This Row],[Stop1]])</f>
        <v>🍋</v>
      </c>
      <c r="D9952">
        <f t="shared" ca="1" si="774"/>
        <v>20</v>
      </c>
      <c r="E9952" t="str" cm="1">
        <f t="array" aca="1" ref="E9952" ca="1">INDEX(Reel2,Spins[[#This Row],[Stop2]])</f>
        <v>🍒</v>
      </c>
      <c r="F9952">
        <f t="shared" ca="1" si="775"/>
        <v>4</v>
      </c>
      <c r="G9952" t="str" cm="1">
        <f t="array" aca="1" ref="G9952" ca="1">INDEX(Reel3,Spins[[#This Row],[Stop3]])</f>
        <v>🍋</v>
      </c>
      <c r="H9952" t="b">
        <f ca="1">AND(Spins[[#This Row],[Sym1]]=Spins[[#This Row],[Sym2]],Spins[[#This Row],[Sym2]]=Spins[[#This Row],[Sym3]])</f>
        <v>0</v>
      </c>
      <c r="I9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2">
        <f t="shared" si="776"/>
        <v>1</v>
      </c>
      <c r="K9952">
        <f ca="1">Spins[[#This Row],[Mult]]*Spins[[#This Row],[Bet]]</f>
        <v>0</v>
      </c>
      <c r="L9952">
        <f ca="1">Spins[[#This Row],[Payout]]-Spins[[#This Row],[Bet]]</f>
        <v>-1</v>
      </c>
    </row>
    <row r="9953" spans="1:12" x14ac:dyDescent="0.3">
      <c r="A9953">
        <f t="shared" si="772"/>
        <v>9952</v>
      </c>
      <c r="B9953">
        <f t="shared" ca="1" si="773"/>
        <v>25</v>
      </c>
      <c r="C9953" t="str" cm="1">
        <f t="array" aca="1" ref="C9953" ca="1">INDEX(Reel1,Spins[[#This Row],[Stop1]])</f>
        <v>🔔</v>
      </c>
      <c r="D9953">
        <f t="shared" ca="1" si="774"/>
        <v>19</v>
      </c>
      <c r="E9953" t="str" cm="1">
        <f t="array" aca="1" ref="E9953" ca="1">INDEX(Reel2,Spins[[#This Row],[Stop2]])</f>
        <v>🍒</v>
      </c>
      <c r="F9953">
        <f t="shared" ca="1" si="775"/>
        <v>6</v>
      </c>
      <c r="G9953" t="str" cm="1">
        <f t="array" aca="1" ref="G9953" ca="1">INDEX(Reel3,Spins[[#This Row],[Stop3]])</f>
        <v>🍒</v>
      </c>
      <c r="H9953" t="b">
        <f ca="1">AND(Spins[[#This Row],[Sym1]]=Spins[[#This Row],[Sym2]],Spins[[#This Row],[Sym2]]=Spins[[#This Row],[Sym3]])</f>
        <v>0</v>
      </c>
      <c r="I9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3">
        <f t="shared" si="776"/>
        <v>1</v>
      </c>
      <c r="K9953">
        <f ca="1">Spins[[#This Row],[Mult]]*Spins[[#This Row],[Bet]]</f>
        <v>0</v>
      </c>
      <c r="L9953">
        <f ca="1">Spins[[#This Row],[Payout]]-Spins[[#This Row],[Bet]]</f>
        <v>-1</v>
      </c>
    </row>
    <row r="9954" spans="1:12" x14ac:dyDescent="0.3">
      <c r="A9954">
        <f t="shared" si="772"/>
        <v>9953</v>
      </c>
      <c r="B9954">
        <f t="shared" ca="1" si="773"/>
        <v>20</v>
      </c>
      <c r="C9954" t="str" cm="1">
        <f t="array" aca="1" ref="C9954" ca="1">INDEX(Reel1,Spins[[#This Row],[Stop1]])</f>
        <v>🍒</v>
      </c>
      <c r="D9954">
        <f t="shared" ca="1" si="774"/>
        <v>9</v>
      </c>
      <c r="E9954" t="str" cm="1">
        <f t="array" aca="1" ref="E9954" ca="1">INDEX(Reel2,Spins[[#This Row],[Stop2]])</f>
        <v>🍋</v>
      </c>
      <c r="F9954">
        <f t="shared" ca="1" si="775"/>
        <v>1</v>
      </c>
      <c r="G9954" t="str" cm="1">
        <f t="array" aca="1" ref="G9954" ca="1">INDEX(Reel3,Spins[[#This Row],[Stop3]])</f>
        <v>🍋</v>
      </c>
      <c r="H9954" t="b">
        <f ca="1">AND(Spins[[#This Row],[Sym1]]=Spins[[#This Row],[Sym2]],Spins[[#This Row],[Sym2]]=Spins[[#This Row],[Sym3]])</f>
        <v>0</v>
      </c>
      <c r="I9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4">
        <f t="shared" si="776"/>
        <v>1</v>
      </c>
      <c r="K9954">
        <f ca="1">Spins[[#This Row],[Mult]]*Spins[[#This Row],[Bet]]</f>
        <v>0</v>
      </c>
      <c r="L9954">
        <f ca="1">Spins[[#This Row],[Payout]]-Spins[[#This Row],[Bet]]</f>
        <v>-1</v>
      </c>
    </row>
    <row r="9955" spans="1:12" x14ac:dyDescent="0.3">
      <c r="A9955">
        <f t="shared" si="772"/>
        <v>9954</v>
      </c>
      <c r="B9955">
        <f t="shared" ca="1" si="773"/>
        <v>6</v>
      </c>
      <c r="C9955" t="str" cm="1">
        <f t="array" aca="1" ref="C9955" ca="1">INDEX(Reel1,Spins[[#This Row],[Stop1]])</f>
        <v>🍋</v>
      </c>
      <c r="D9955">
        <f t="shared" ca="1" si="774"/>
        <v>25</v>
      </c>
      <c r="E9955" t="str" cm="1">
        <f t="array" aca="1" ref="E9955" ca="1">INDEX(Reel2,Spins[[#This Row],[Stop2]])</f>
        <v>🔔</v>
      </c>
      <c r="F9955">
        <f t="shared" ca="1" si="775"/>
        <v>29</v>
      </c>
      <c r="G9955" t="str" cm="1">
        <f t="array" aca="1" ref="G9955" ca="1">INDEX(Reel3,Spins[[#This Row],[Stop3]])</f>
        <v>7️⃣</v>
      </c>
      <c r="H9955" t="b">
        <f ca="1">AND(Spins[[#This Row],[Sym1]]=Spins[[#This Row],[Sym2]],Spins[[#This Row],[Sym2]]=Spins[[#This Row],[Sym3]])</f>
        <v>0</v>
      </c>
      <c r="I9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5">
        <f t="shared" si="776"/>
        <v>1</v>
      </c>
      <c r="K9955">
        <f ca="1">Spins[[#This Row],[Mult]]*Spins[[#This Row],[Bet]]</f>
        <v>0</v>
      </c>
      <c r="L9955">
        <f ca="1">Spins[[#This Row],[Payout]]-Spins[[#This Row],[Bet]]</f>
        <v>-1</v>
      </c>
    </row>
    <row r="9956" spans="1:12" x14ac:dyDescent="0.3">
      <c r="A9956">
        <f t="shared" si="772"/>
        <v>9955</v>
      </c>
      <c r="B9956">
        <f t="shared" ca="1" si="773"/>
        <v>22</v>
      </c>
      <c r="C9956" t="str" cm="1">
        <f t="array" aca="1" ref="C9956" ca="1">INDEX(Reel1,Spins[[#This Row],[Stop1]])</f>
        <v>🍇</v>
      </c>
      <c r="D9956">
        <f t="shared" ca="1" si="774"/>
        <v>19</v>
      </c>
      <c r="E9956" t="str" cm="1">
        <f t="array" aca="1" ref="E9956" ca="1">INDEX(Reel2,Spins[[#This Row],[Stop2]])</f>
        <v>🍒</v>
      </c>
      <c r="F9956">
        <f t="shared" ca="1" si="775"/>
        <v>25</v>
      </c>
      <c r="G9956" t="str" cm="1">
        <f t="array" aca="1" ref="G9956" ca="1">INDEX(Reel3,Spins[[#This Row],[Stop3]])</f>
        <v>BAR</v>
      </c>
      <c r="H9956" t="b">
        <f ca="1">AND(Spins[[#This Row],[Sym1]]=Spins[[#This Row],[Sym2]],Spins[[#This Row],[Sym2]]=Spins[[#This Row],[Sym3]])</f>
        <v>0</v>
      </c>
      <c r="I9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6">
        <f t="shared" si="776"/>
        <v>1</v>
      </c>
      <c r="K9956">
        <f ca="1">Spins[[#This Row],[Mult]]*Spins[[#This Row],[Bet]]</f>
        <v>0</v>
      </c>
      <c r="L9956">
        <f ca="1">Spins[[#This Row],[Payout]]-Spins[[#This Row],[Bet]]</f>
        <v>-1</v>
      </c>
    </row>
    <row r="9957" spans="1:12" x14ac:dyDescent="0.3">
      <c r="A9957">
        <f t="shared" si="772"/>
        <v>9956</v>
      </c>
      <c r="B9957">
        <f t="shared" ca="1" si="773"/>
        <v>15</v>
      </c>
      <c r="C9957" t="str" cm="1">
        <f t="array" aca="1" ref="C9957" ca="1">INDEX(Reel1,Spins[[#This Row],[Stop1]])</f>
        <v>🍒</v>
      </c>
      <c r="D9957">
        <f t="shared" ca="1" si="774"/>
        <v>28</v>
      </c>
      <c r="E9957" t="str" cm="1">
        <f t="array" aca="1" ref="E9957" ca="1">INDEX(Reel2,Spins[[#This Row],[Stop2]])</f>
        <v>BAR</v>
      </c>
      <c r="F9957">
        <f t="shared" ca="1" si="775"/>
        <v>12</v>
      </c>
      <c r="G9957" t="str" cm="1">
        <f t="array" aca="1" ref="G9957" ca="1">INDEX(Reel3,Spins[[#This Row],[Stop3]])</f>
        <v>🍒</v>
      </c>
      <c r="H9957" t="b">
        <f ca="1">AND(Spins[[#This Row],[Sym1]]=Spins[[#This Row],[Sym2]],Spins[[#This Row],[Sym2]]=Spins[[#This Row],[Sym3]])</f>
        <v>0</v>
      </c>
      <c r="I9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7">
        <f t="shared" si="776"/>
        <v>1</v>
      </c>
      <c r="K9957">
        <f ca="1">Spins[[#This Row],[Mult]]*Spins[[#This Row],[Bet]]</f>
        <v>0</v>
      </c>
      <c r="L9957">
        <f ca="1">Spins[[#This Row],[Payout]]-Spins[[#This Row],[Bet]]</f>
        <v>-1</v>
      </c>
    </row>
    <row r="9958" spans="1:12" x14ac:dyDescent="0.3">
      <c r="A9958">
        <f t="shared" si="772"/>
        <v>9957</v>
      </c>
      <c r="B9958">
        <f t="shared" ca="1" si="773"/>
        <v>6</v>
      </c>
      <c r="C9958" t="str" cm="1">
        <f t="array" aca="1" ref="C9958" ca="1">INDEX(Reel1,Spins[[#This Row],[Stop1]])</f>
        <v>🍋</v>
      </c>
      <c r="D9958">
        <f t="shared" ca="1" si="774"/>
        <v>31</v>
      </c>
      <c r="E9958" t="str" cm="1">
        <f t="array" aca="1" ref="E9958" ca="1">INDEX(Reel2,Spins[[#This Row],[Stop2]])</f>
        <v>💎</v>
      </c>
      <c r="F9958">
        <f t="shared" ca="1" si="775"/>
        <v>14</v>
      </c>
      <c r="G9958" t="str" cm="1">
        <f t="array" aca="1" ref="G9958" ca="1">INDEX(Reel3,Spins[[#This Row],[Stop3]])</f>
        <v>🍇</v>
      </c>
      <c r="H9958" t="b">
        <f ca="1">AND(Spins[[#This Row],[Sym1]]=Spins[[#This Row],[Sym2]],Spins[[#This Row],[Sym2]]=Spins[[#This Row],[Sym3]])</f>
        <v>0</v>
      </c>
      <c r="I9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8">
        <f t="shared" si="776"/>
        <v>1</v>
      </c>
      <c r="K9958">
        <f ca="1">Spins[[#This Row],[Mult]]*Spins[[#This Row],[Bet]]</f>
        <v>0</v>
      </c>
      <c r="L9958">
        <f ca="1">Spins[[#This Row],[Payout]]-Spins[[#This Row],[Bet]]</f>
        <v>-1</v>
      </c>
    </row>
    <row r="9959" spans="1:12" x14ac:dyDescent="0.3">
      <c r="A9959">
        <f t="shared" si="772"/>
        <v>9958</v>
      </c>
      <c r="B9959">
        <f t="shared" ca="1" si="773"/>
        <v>18</v>
      </c>
      <c r="C9959" t="str" cm="1">
        <f t="array" aca="1" ref="C9959" ca="1">INDEX(Reel1,Spins[[#This Row],[Stop1]])</f>
        <v>🍒</v>
      </c>
      <c r="D9959">
        <f t="shared" ca="1" si="774"/>
        <v>23</v>
      </c>
      <c r="E9959" t="str" cm="1">
        <f t="array" aca="1" ref="E9959" ca="1">INDEX(Reel2,Spins[[#This Row],[Stop2]])</f>
        <v>🍇</v>
      </c>
      <c r="F9959">
        <f t="shared" ca="1" si="775"/>
        <v>11</v>
      </c>
      <c r="G9959" t="str" cm="1">
        <f t="array" aca="1" ref="G9959" ca="1">INDEX(Reel3,Spins[[#This Row],[Stop3]])</f>
        <v>🍒</v>
      </c>
      <c r="H9959" t="b">
        <f ca="1">AND(Spins[[#This Row],[Sym1]]=Spins[[#This Row],[Sym2]],Spins[[#This Row],[Sym2]]=Spins[[#This Row],[Sym3]])</f>
        <v>0</v>
      </c>
      <c r="I9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59">
        <f t="shared" si="776"/>
        <v>1</v>
      </c>
      <c r="K9959">
        <f ca="1">Spins[[#This Row],[Mult]]*Spins[[#This Row],[Bet]]</f>
        <v>0</v>
      </c>
      <c r="L9959">
        <f ca="1">Spins[[#This Row],[Payout]]-Spins[[#This Row],[Bet]]</f>
        <v>-1</v>
      </c>
    </row>
    <row r="9960" spans="1:12" x14ac:dyDescent="0.3">
      <c r="A9960">
        <f t="shared" si="772"/>
        <v>9959</v>
      </c>
      <c r="B9960">
        <f t="shared" ca="1" si="773"/>
        <v>25</v>
      </c>
      <c r="C9960" t="str" cm="1">
        <f t="array" aca="1" ref="C9960" ca="1">INDEX(Reel1,Spins[[#This Row],[Stop1]])</f>
        <v>🔔</v>
      </c>
      <c r="D9960">
        <f t="shared" ca="1" si="774"/>
        <v>10</v>
      </c>
      <c r="E9960" t="str" cm="1">
        <f t="array" aca="1" ref="E9960" ca="1">INDEX(Reel2,Spins[[#This Row],[Stop2]])</f>
        <v>🍋</v>
      </c>
      <c r="F9960">
        <f t="shared" ca="1" si="775"/>
        <v>17</v>
      </c>
      <c r="G9960" t="str" cm="1">
        <f t="array" aca="1" ref="G9960" ca="1">INDEX(Reel3,Spins[[#This Row],[Stop3]])</f>
        <v>🍇</v>
      </c>
      <c r="H9960" t="b">
        <f ca="1">AND(Spins[[#This Row],[Sym1]]=Spins[[#This Row],[Sym2]],Spins[[#This Row],[Sym2]]=Spins[[#This Row],[Sym3]])</f>
        <v>0</v>
      </c>
      <c r="I9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0">
        <f t="shared" si="776"/>
        <v>1</v>
      </c>
      <c r="K9960">
        <f ca="1">Spins[[#This Row],[Mult]]*Spins[[#This Row],[Bet]]</f>
        <v>0</v>
      </c>
      <c r="L9960">
        <f ca="1">Spins[[#This Row],[Payout]]-Spins[[#This Row],[Bet]]</f>
        <v>-1</v>
      </c>
    </row>
    <row r="9961" spans="1:12" x14ac:dyDescent="0.3">
      <c r="A9961">
        <f t="shared" si="772"/>
        <v>9960</v>
      </c>
      <c r="B9961">
        <f t="shared" ca="1" si="773"/>
        <v>1</v>
      </c>
      <c r="C9961" t="str" cm="1">
        <f t="array" aca="1" ref="C9961" ca="1">INDEX(Reel1,Spins[[#This Row],[Stop1]])</f>
        <v>🍋</v>
      </c>
      <c r="D9961">
        <f t="shared" ca="1" si="774"/>
        <v>19</v>
      </c>
      <c r="E9961" t="str" cm="1">
        <f t="array" aca="1" ref="E9961" ca="1">INDEX(Reel2,Spins[[#This Row],[Stop2]])</f>
        <v>🍒</v>
      </c>
      <c r="F9961">
        <f t="shared" ca="1" si="775"/>
        <v>7</v>
      </c>
      <c r="G9961" t="str" cm="1">
        <f t="array" aca="1" ref="G9961" ca="1">INDEX(Reel3,Spins[[#This Row],[Stop3]])</f>
        <v>🍒</v>
      </c>
      <c r="H9961" t="b">
        <f ca="1">AND(Spins[[#This Row],[Sym1]]=Spins[[#This Row],[Sym2]],Spins[[#This Row],[Sym2]]=Spins[[#This Row],[Sym3]])</f>
        <v>0</v>
      </c>
      <c r="I9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1">
        <f t="shared" si="776"/>
        <v>1</v>
      </c>
      <c r="K9961">
        <f ca="1">Spins[[#This Row],[Mult]]*Spins[[#This Row],[Bet]]</f>
        <v>0</v>
      </c>
      <c r="L9961">
        <f ca="1">Spins[[#This Row],[Payout]]-Spins[[#This Row],[Bet]]</f>
        <v>-1</v>
      </c>
    </row>
    <row r="9962" spans="1:12" x14ac:dyDescent="0.3">
      <c r="A9962">
        <f t="shared" si="772"/>
        <v>9961</v>
      </c>
      <c r="B9962">
        <f t="shared" ca="1" si="773"/>
        <v>30</v>
      </c>
      <c r="C9962" t="str" cm="1">
        <f t="array" aca="1" ref="C9962" ca="1">INDEX(Reel1,Spins[[#This Row],[Stop1]])</f>
        <v>7️⃣</v>
      </c>
      <c r="D9962">
        <f t="shared" ca="1" si="774"/>
        <v>14</v>
      </c>
      <c r="E9962" t="str" cm="1">
        <f t="array" aca="1" ref="E9962" ca="1">INDEX(Reel2,Spins[[#This Row],[Stop2]])</f>
        <v>🍋</v>
      </c>
      <c r="F9962">
        <f t="shared" ca="1" si="775"/>
        <v>9</v>
      </c>
      <c r="G9962" t="str" cm="1">
        <f t="array" aca="1" ref="G9962" ca="1">INDEX(Reel3,Spins[[#This Row],[Stop3]])</f>
        <v>🍒</v>
      </c>
      <c r="H9962" t="b">
        <f ca="1">AND(Spins[[#This Row],[Sym1]]=Spins[[#This Row],[Sym2]],Spins[[#This Row],[Sym2]]=Spins[[#This Row],[Sym3]])</f>
        <v>0</v>
      </c>
      <c r="I9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2">
        <f t="shared" si="776"/>
        <v>1</v>
      </c>
      <c r="K9962">
        <f ca="1">Spins[[#This Row],[Mult]]*Spins[[#This Row],[Bet]]</f>
        <v>0</v>
      </c>
      <c r="L9962">
        <f ca="1">Spins[[#This Row],[Payout]]-Spins[[#This Row],[Bet]]</f>
        <v>-1</v>
      </c>
    </row>
    <row r="9963" spans="1:12" x14ac:dyDescent="0.3">
      <c r="A9963">
        <f t="shared" si="772"/>
        <v>9962</v>
      </c>
      <c r="B9963">
        <f t="shared" ca="1" si="773"/>
        <v>10</v>
      </c>
      <c r="C9963" t="str" cm="1">
        <f t="array" aca="1" ref="C9963" ca="1">INDEX(Reel1,Spins[[#This Row],[Stop1]])</f>
        <v>🍋</v>
      </c>
      <c r="D9963">
        <f t="shared" ca="1" si="774"/>
        <v>6</v>
      </c>
      <c r="E9963" t="str" cm="1">
        <f t="array" aca="1" ref="E9963" ca="1">INDEX(Reel2,Spins[[#This Row],[Stop2]])</f>
        <v>🍋</v>
      </c>
      <c r="F9963">
        <f t="shared" ca="1" si="775"/>
        <v>2</v>
      </c>
      <c r="G9963" t="str" cm="1">
        <f t="array" aca="1" ref="G9963" ca="1">INDEX(Reel3,Spins[[#This Row],[Stop3]])</f>
        <v>🍋</v>
      </c>
      <c r="H9963" t="b">
        <f ca="1">AND(Spins[[#This Row],[Sym1]]=Spins[[#This Row],[Sym2]],Spins[[#This Row],[Sym2]]=Spins[[#This Row],[Sym3]])</f>
        <v>1</v>
      </c>
      <c r="I9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963">
        <f t="shared" si="776"/>
        <v>1</v>
      </c>
      <c r="K9963">
        <f ca="1">Spins[[#This Row],[Mult]]*Spins[[#This Row],[Bet]]</f>
        <v>14</v>
      </c>
      <c r="L9963">
        <f ca="1">Spins[[#This Row],[Payout]]-Spins[[#This Row],[Bet]]</f>
        <v>13</v>
      </c>
    </row>
    <row r="9964" spans="1:12" x14ac:dyDescent="0.3">
      <c r="A9964">
        <f t="shared" si="772"/>
        <v>9963</v>
      </c>
      <c r="B9964">
        <f t="shared" ca="1" si="773"/>
        <v>22</v>
      </c>
      <c r="C9964" t="str" cm="1">
        <f t="array" aca="1" ref="C9964" ca="1">INDEX(Reel1,Spins[[#This Row],[Stop1]])</f>
        <v>🍇</v>
      </c>
      <c r="D9964">
        <f t="shared" ca="1" si="774"/>
        <v>14</v>
      </c>
      <c r="E9964" t="str" cm="1">
        <f t="array" aca="1" ref="E9964" ca="1">INDEX(Reel2,Spins[[#This Row],[Stop2]])</f>
        <v>🍋</v>
      </c>
      <c r="F9964">
        <f t="shared" ca="1" si="775"/>
        <v>22</v>
      </c>
      <c r="G9964" t="str" cm="1">
        <f t="array" aca="1" ref="G9964" ca="1">INDEX(Reel3,Spins[[#This Row],[Stop3]])</f>
        <v>🔔</v>
      </c>
      <c r="H9964" t="b">
        <f ca="1">AND(Spins[[#This Row],[Sym1]]=Spins[[#This Row],[Sym2]],Spins[[#This Row],[Sym2]]=Spins[[#This Row],[Sym3]])</f>
        <v>0</v>
      </c>
      <c r="I9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4">
        <f t="shared" si="776"/>
        <v>1</v>
      </c>
      <c r="K9964">
        <f ca="1">Spins[[#This Row],[Mult]]*Spins[[#This Row],[Bet]]</f>
        <v>0</v>
      </c>
      <c r="L9964">
        <f ca="1">Spins[[#This Row],[Payout]]-Spins[[#This Row],[Bet]]</f>
        <v>-1</v>
      </c>
    </row>
    <row r="9965" spans="1:12" x14ac:dyDescent="0.3">
      <c r="A9965">
        <f t="shared" si="772"/>
        <v>9964</v>
      </c>
      <c r="B9965">
        <f t="shared" ca="1" si="773"/>
        <v>3</v>
      </c>
      <c r="C9965" t="str" cm="1">
        <f t="array" aca="1" ref="C9965" ca="1">INDEX(Reel1,Spins[[#This Row],[Stop1]])</f>
        <v>🍋</v>
      </c>
      <c r="D9965">
        <f t="shared" ca="1" si="774"/>
        <v>1</v>
      </c>
      <c r="E9965" t="str" cm="1">
        <f t="array" aca="1" ref="E9965" ca="1">INDEX(Reel2,Spins[[#This Row],[Stop2]])</f>
        <v>🍋</v>
      </c>
      <c r="F9965">
        <f t="shared" ca="1" si="775"/>
        <v>15</v>
      </c>
      <c r="G9965" t="str" cm="1">
        <f t="array" aca="1" ref="G9965" ca="1">INDEX(Reel3,Spins[[#This Row],[Stop3]])</f>
        <v>🍇</v>
      </c>
      <c r="H9965" t="b">
        <f ca="1">AND(Spins[[#This Row],[Sym1]]=Spins[[#This Row],[Sym2]],Spins[[#This Row],[Sym2]]=Spins[[#This Row],[Sym3]])</f>
        <v>0</v>
      </c>
      <c r="I9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65">
        <f t="shared" si="776"/>
        <v>1</v>
      </c>
      <c r="K9965">
        <f ca="1">Spins[[#This Row],[Mult]]*Spins[[#This Row],[Bet]]</f>
        <v>0.6</v>
      </c>
      <c r="L9965">
        <f ca="1">Spins[[#This Row],[Payout]]-Spins[[#This Row],[Bet]]</f>
        <v>-0.4</v>
      </c>
    </row>
    <row r="9966" spans="1:12" x14ac:dyDescent="0.3">
      <c r="A9966">
        <f t="shared" si="772"/>
        <v>9965</v>
      </c>
      <c r="B9966">
        <f t="shared" ca="1" si="773"/>
        <v>1</v>
      </c>
      <c r="C9966" t="str" cm="1">
        <f t="array" aca="1" ref="C9966" ca="1">INDEX(Reel1,Spins[[#This Row],[Stop1]])</f>
        <v>🍋</v>
      </c>
      <c r="D9966">
        <f t="shared" ca="1" si="774"/>
        <v>14</v>
      </c>
      <c r="E9966" t="str" cm="1">
        <f t="array" aca="1" ref="E9966" ca="1">INDEX(Reel2,Spins[[#This Row],[Stop2]])</f>
        <v>🍋</v>
      </c>
      <c r="F9966">
        <f t="shared" ca="1" si="775"/>
        <v>8</v>
      </c>
      <c r="G9966" t="str" cm="1">
        <f t="array" aca="1" ref="G9966" ca="1">INDEX(Reel3,Spins[[#This Row],[Stop3]])</f>
        <v>🍒</v>
      </c>
      <c r="H9966" t="b">
        <f ca="1">AND(Spins[[#This Row],[Sym1]]=Spins[[#This Row],[Sym2]],Spins[[#This Row],[Sym2]]=Spins[[#This Row],[Sym3]])</f>
        <v>0</v>
      </c>
      <c r="I9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66">
        <f t="shared" si="776"/>
        <v>1</v>
      </c>
      <c r="K9966">
        <f ca="1">Spins[[#This Row],[Mult]]*Spins[[#This Row],[Bet]]</f>
        <v>0.6</v>
      </c>
      <c r="L9966">
        <f ca="1">Spins[[#This Row],[Payout]]-Spins[[#This Row],[Bet]]</f>
        <v>-0.4</v>
      </c>
    </row>
    <row r="9967" spans="1:12" x14ac:dyDescent="0.3">
      <c r="A9967">
        <f t="shared" si="772"/>
        <v>9966</v>
      </c>
      <c r="B9967">
        <f t="shared" ca="1" si="773"/>
        <v>20</v>
      </c>
      <c r="C9967" t="str" cm="1">
        <f t="array" aca="1" ref="C9967" ca="1">INDEX(Reel1,Spins[[#This Row],[Stop1]])</f>
        <v>🍒</v>
      </c>
      <c r="D9967">
        <f t="shared" ca="1" si="774"/>
        <v>10</v>
      </c>
      <c r="E9967" t="str" cm="1">
        <f t="array" aca="1" ref="E9967" ca="1">INDEX(Reel2,Spins[[#This Row],[Stop2]])</f>
        <v>🍋</v>
      </c>
      <c r="F9967">
        <f t="shared" ca="1" si="775"/>
        <v>10</v>
      </c>
      <c r="G9967" t="str" cm="1">
        <f t="array" aca="1" ref="G9967" ca="1">INDEX(Reel3,Spins[[#This Row],[Stop3]])</f>
        <v>🍒</v>
      </c>
      <c r="H9967" t="b">
        <f ca="1">AND(Spins[[#This Row],[Sym1]]=Spins[[#This Row],[Sym2]],Spins[[#This Row],[Sym2]]=Spins[[#This Row],[Sym3]])</f>
        <v>0</v>
      </c>
      <c r="I9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7">
        <f t="shared" si="776"/>
        <v>1</v>
      </c>
      <c r="K9967">
        <f ca="1">Spins[[#This Row],[Mult]]*Spins[[#This Row],[Bet]]</f>
        <v>0</v>
      </c>
      <c r="L9967">
        <f ca="1">Spins[[#This Row],[Payout]]-Spins[[#This Row],[Bet]]</f>
        <v>-1</v>
      </c>
    </row>
    <row r="9968" spans="1:12" x14ac:dyDescent="0.3">
      <c r="A9968">
        <f t="shared" si="772"/>
        <v>9967</v>
      </c>
      <c r="B9968">
        <f t="shared" ca="1" si="773"/>
        <v>29</v>
      </c>
      <c r="C9968" t="str" cm="1">
        <f t="array" aca="1" ref="C9968" ca="1">INDEX(Reel1,Spins[[#This Row],[Stop1]])</f>
        <v>7️⃣</v>
      </c>
      <c r="D9968">
        <f t="shared" ca="1" si="774"/>
        <v>27</v>
      </c>
      <c r="E9968" t="str" cm="1">
        <f t="array" aca="1" ref="E9968" ca="1">INDEX(Reel2,Spins[[#This Row],[Stop2]])</f>
        <v>BAR</v>
      </c>
      <c r="F9968">
        <f t="shared" ca="1" si="775"/>
        <v>11</v>
      </c>
      <c r="G9968" t="str" cm="1">
        <f t="array" aca="1" ref="G9968" ca="1">INDEX(Reel3,Spins[[#This Row],[Stop3]])</f>
        <v>🍒</v>
      </c>
      <c r="H9968" t="b">
        <f ca="1">AND(Spins[[#This Row],[Sym1]]=Spins[[#This Row],[Sym2]],Spins[[#This Row],[Sym2]]=Spins[[#This Row],[Sym3]])</f>
        <v>0</v>
      </c>
      <c r="I9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8">
        <f t="shared" si="776"/>
        <v>1</v>
      </c>
      <c r="K9968">
        <f ca="1">Spins[[#This Row],[Mult]]*Spins[[#This Row],[Bet]]</f>
        <v>0</v>
      </c>
      <c r="L9968">
        <f ca="1">Spins[[#This Row],[Payout]]-Spins[[#This Row],[Bet]]</f>
        <v>-1</v>
      </c>
    </row>
    <row r="9969" spans="1:12" x14ac:dyDescent="0.3">
      <c r="A9969">
        <f t="shared" si="772"/>
        <v>9968</v>
      </c>
      <c r="B9969">
        <f t="shared" ca="1" si="773"/>
        <v>4</v>
      </c>
      <c r="C9969" t="str" cm="1">
        <f t="array" aca="1" ref="C9969" ca="1">INDEX(Reel1,Spins[[#This Row],[Stop1]])</f>
        <v>🍋</v>
      </c>
      <c r="D9969">
        <f t="shared" ca="1" si="774"/>
        <v>18</v>
      </c>
      <c r="E9969" t="str" cm="1">
        <f t="array" aca="1" ref="E9969" ca="1">INDEX(Reel2,Spins[[#This Row],[Stop2]])</f>
        <v>🍒</v>
      </c>
      <c r="F9969">
        <f t="shared" ca="1" si="775"/>
        <v>31</v>
      </c>
      <c r="G9969" t="str" cm="1">
        <f t="array" aca="1" ref="G9969" ca="1">INDEX(Reel3,Spins[[#This Row],[Stop3]])</f>
        <v>💎</v>
      </c>
      <c r="H9969" t="b">
        <f ca="1">AND(Spins[[#This Row],[Sym1]]=Spins[[#This Row],[Sym2]],Spins[[#This Row],[Sym2]]=Spins[[#This Row],[Sym3]])</f>
        <v>0</v>
      </c>
      <c r="I9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69">
        <f t="shared" si="776"/>
        <v>1</v>
      </c>
      <c r="K9969">
        <f ca="1">Spins[[#This Row],[Mult]]*Spins[[#This Row],[Bet]]</f>
        <v>0</v>
      </c>
      <c r="L9969">
        <f ca="1">Spins[[#This Row],[Payout]]-Spins[[#This Row],[Bet]]</f>
        <v>-1</v>
      </c>
    </row>
    <row r="9970" spans="1:12" x14ac:dyDescent="0.3">
      <c r="A9970">
        <f t="shared" si="772"/>
        <v>9969</v>
      </c>
      <c r="B9970">
        <f t="shared" ca="1" si="773"/>
        <v>28</v>
      </c>
      <c r="C9970" t="str" cm="1">
        <f t="array" aca="1" ref="C9970" ca="1">INDEX(Reel1,Spins[[#This Row],[Stop1]])</f>
        <v>BAR</v>
      </c>
      <c r="D9970">
        <f t="shared" ca="1" si="774"/>
        <v>10</v>
      </c>
      <c r="E9970" t="str" cm="1">
        <f t="array" aca="1" ref="E9970" ca="1">INDEX(Reel2,Spins[[#This Row],[Stop2]])</f>
        <v>🍋</v>
      </c>
      <c r="F9970">
        <f t="shared" ca="1" si="775"/>
        <v>22</v>
      </c>
      <c r="G9970" t="str" cm="1">
        <f t="array" aca="1" ref="G9970" ca="1">INDEX(Reel3,Spins[[#This Row],[Stop3]])</f>
        <v>🔔</v>
      </c>
      <c r="H9970" t="b">
        <f ca="1">AND(Spins[[#This Row],[Sym1]]=Spins[[#This Row],[Sym2]],Spins[[#This Row],[Sym2]]=Spins[[#This Row],[Sym3]])</f>
        <v>0</v>
      </c>
      <c r="I9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0">
        <f t="shared" si="776"/>
        <v>1</v>
      </c>
      <c r="K9970">
        <f ca="1">Spins[[#This Row],[Mult]]*Spins[[#This Row],[Bet]]</f>
        <v>0</v>
      </c>
      <c r="L9970">
        <f ca="1">Spins[[#This Row],[Payout]]-Spins[[#This Row],[Bet]]</f>
        <v>-1</v>
      </c>
    </row>
    <row r="9971" spans="1:12" x14ac:dyDescent="0.3">
      <c r="A9971">
        <f t="shared" si="772"/>
        <v>9970</v>
      </c>
      <c r="B9971">
        <f t="shared" ca="1" si="773"/>
        <v>21</v>
      </c>
      <c r="C9971" t="str" cm="1">
        <f t="array" aca="1" ref="C9971" ca="1">INDEX(Reel1,Spins[[#This Row],[Stop1]])</f>
        <v>🍒</v>
      </c>
      <c r="D9971">
        <f t="shared" ca="1" si="774"/>
        <v>26</v>
      </c>
      <c r="E9971" t="str" cm="1">
        <f t="array" aca="1" ref="E9971" ca="1">INDEX(Reel2,Spins[[#This Row],[Stop2]])</f>
        <v>🔔</v>
      </c>
      <c r="F9971">
        <f t="shared" ca="1" si="775"/>
        <v>20</v>
      </c>
      <c r="G9971" t="str" cm="1">
        <f t="array" aca="1" ref="G9971" ca="1">INDEX(Reel3,Spins[[#This Row],[Stop3]])</f>
        <v>🔔</v>
      </c>
      <c r="H9971" t="b">
        <f ca="1">AND(Spins[[#This Row],[Sym1]]=Spins[[#This Row],[Sym2]],Spins[[#This Row],[Sym2]]=Spins[[#This Row],[Sym3]])</f>
        <v>0</v>
      </c>
      <c r="I9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1">
        <f t="shared" si="776"/>
        <v>1</v>
      </c>
      <c r="K9971">
        <f ca="1">Spins[[#This Row],[Mult]]*Spins[[#This Row],[Bet]]</f>
        <v>0</v>
      </c>
      <c r="L9971">
        <f ca="1">Spins[[#This Row],[Payout]]-Spins[[#This Row],[Bet]]</f>
        <v>-1</v>
      </c>
    </row>
    <row r="9972" spans="1:12" x14ac:dyDescent="0.3">
      <c r="A9972">
        <f t="shared" si="772"/>
        <v>9971</v>
      </c>
      <c r="B9972">
        <f t="shared" ca="1" si="773"/>
        <v>20</v>
      </c>
      <c r="C9972" t="str" cm="1">
        <f t="array" aca="1" ref="C9972" ca="1">INDEX(Reel1,Spins[[#This Row],[Stop1]])</f>
        <v>🍒</v>
      </c>
      <c r="D9972">
        <f t="shared" ca="1" si="774"/>
        <v>12</v>
      </c>
      <c r="E9972" t="str" cm="1">
        <f t="array" aca="1" ref="E9972" ca="1">INDEX(Reel2,Spins[[#This Row],[Stop2]])</f>
        <v>🍋</v>
      </c>
      <c r="F9972">
        <f t="shared" ca="1" si="775"/>
        <v>20</v>
      </c>
      <c r="G9972" t="str" cm="1">
        <f t="array" aca="1" ref="G9972" ca="1">INDEX(Reel3,Spins[[#This Row],[Stop3]])</f>
        <v>🔔</v>
      </c>
      <c r="H9972" t="b">
        <f ca="1">AND(Spins[[#This Row],[Sym1]]=Spins[[#This Row],[Sym2]],Spins[[#This Row],[Sym2]]=Spins[[#This Row],[Sym3]])</f>
        <v>0</v>
      </c>
      <c r="I9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2">
        <f t="shared" si="776"/>
        <v>1</v>
      </c>
      <c r="K9972">
        <f ca="1">Spins[[#This Row],[Mult]]*Spins[[#This Row],[Bet]]</f>
        <v>0</v>
      </c>
      <c r="L9972">
        <f ca="1">Spins[[#This Row],[Payout]]-Spins[[#This Row],[Bet]]</f>
        <v>-1</v>
      </c>
    </row>
    <row r="9973" spans="1:12" x14ac:dyDescent="0.3">
      <c r="A9973">
        <f t="shared" si="772"/>
        <v>9972</v>
      </c>
      <c r="B9973">
        <f t="shared" ca="1" si="773"/>
        <v>27</v>
      </c>
      <c r="C9973" t="str" cm="1">
        <f t="array" aca="1" ref="C9973" ca="1">INDEX(Reel1,Spins[[#This Row],[Stop1]])</f>
        <v>BAR</v>
      </c>
      <c r="D9973">
        <f t="shared" ca="1" si="774"/>
        <v>25</v>
      </c>
      <c r="E9973" t="str" cm="1">
        <f t="array" aca="1" ref="E9973" ca="1">INDEX(Reel2,Spins[[#This Row],[Stop2]])</f>
        <v>🔔</v>
      </c>
      <c r="F9973">
        <f t="shared" ca="1" si="775"/>
        <v>4</v>
      </c>
      <c r="G9973" t="str" cm="1">
        <f t="array" aca="1" ref="G9973" ca="1">INDEX(Reel3,Spins[[#This Row],[Stop3]])</f>
        <v>🍋</v>
      </c>
      <c r="H9973" t="b">
        <f ca="1">AND(Spins[[#This Row],[Sym1]]=Spins[[#This Row],[Sym2]],Spins[[#This Row],[Sym2]]=Spins[[#This Row],[Sym3]])</f>
        <v>0</v>
      </c>
      <c r="I9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3">
        <f t="shared" si="776"/>
        <v>1</v>
      </c>
      <c r="K9973">
        <f ca="1">Spins[[#This Row],[Mult]]*Spins[[#This Row],[Bet]]</f>
        <v>0</v>
      </c>
      <c r="L9973">
        <f ca="1">Spins[[#This Row],[Payout]]-Spins[[#This Row],[Bet]]</f>
        <v>-1</v>
      </c>
    </row>
    <row r="9974" spans="1:12" x14ac:dyDescent="0.3">
      <c r="A9974">
        <f t="shared" si="772"/>
        <v>9973</v>
      </c>
      <c r="B9974">
        <f t="shared" ca="1" si="773"/>
        <v>22</v>
      </c>
      <c r="C9974" t="str" cm="1">
        <f t="array" aca="1" ref="C9974" ca="1">INDEX(Reel1,Spins[[#This Row],[Stop1]])</f>
        <v>🍇</v>
      </c>
      <c r="D9974">
        <f t="shared" ca="1" si="774"/>
        <v>29</v>
      </c>
      <c r="E9974" t="str" cm="1">
        <f t="array" aca="1" ref="E9974" ca="1">INDEX(Reel2,Spins[[#This Row],[Stop2]])</f>
        <v>7️⃣</v>
      </c>
      <c r="F9974">
        <f t="shared" ca="1" si="775"/>
        <v>15</v>
      </c>
      <c r="G9974" t="str" cm="1">
        <f t="array" aca="1" ref="G9974" ca="1">INDEX(Reel3,Spins[[#This Row],[Stop3]])</f>
        <v>🍇</v>
      </c>
      <c r="H9974" t="b">
        <f ca="1">AND(Spins[[#This Row],[Sym1]]=Spins[[#This Row],[Sym2]],Spins[[#This Row],[Sym2]]=Spins[[#This Row],[Sym3]])</f>
        <v>0</v>
      </c>
      <c r="I9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4">
        <f t="shared" si="776"/>
        <v>1</v>
      </c>
      <c r="K9974">
        <f ca="1">Spins[[#This Row],[Mult]]*Spins[[#This Row],[Bet]]</f>
        <v>0</v>
      </c>
      <c r="L9974">
        <f ca="1">Spins[[#This Row],[Payout]]-Spins[[#This Row],[Bet]]</f>
        <v>-1</v>
      </c>
    </row>
    <row r="9975" spans="1:12" x14ac:dyDescent="0.3">
      <c r="A9975">
        <f t="shared" si="772"/>
        <v>9974</v>
      </c>
      <c r="B9975">
        <f t="shared" ca="1" si="773"/>
        <v>22</v>
      </c>
      <c r="C9975" t="str" cm="1">
        <f t="array" aca="1" ref="C9975" ca="1">INDEX(Reel1,Spins[[#This Row],[Stop1]])</f>
        <v>🍇</v>
      </c>
      <c r="D9975">
        <f t="shared" ca="1" si="774"/>
        <v>31</v>
      </c>
      <c r="E9975" t="str" cm="1">
        <f t="array" aca="1" ref="E9975" ca="1">INDEX(Reel2,Spins[[#This Row],[Stop2]])</f>
        <v>💎</v>
      </c>
      <c r="F9975">
        <f t="shared" ca="1" si="775"/>
        <v>3</v>
      </c>
      <c r="G9975" t="str" cm="1">
        <f t="array" aca="1" ref="G9975" ca="1">INDEX(Reel3,Spins[[#This Row],[Stop3]])</f>
        <v>🍋</v>
      </c>
      <c r="H9975" t="b">
        <f ca="1">AND(Spins[[#This Row],[Sym1]]=Spins[[#This Row],[Sym2]],Spins[[#This Row],[Sym2]]=Spins[[#This Row],[Sym3]])</f>
        <v>0</v>
      </c>
      <c r="I9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5">
        <f t="shared" si="776"/>
        <v>1</v>
      </c>
      <c r="K9975">
        <f ca="1">Spins[[#This Row],[Mult]]*Spins[[#This Row],[Bet]]</f>
        <v>0</v>
      </c>
      <c r="L9975">
        <f ca="1">Spins[[#This Row],[Payout]]-Spins[[#This Row],[Bet]]</f>
        <v>-1</v>
      </c>
    </row>
    <row r="9976" spans="1:12" x14ac:dyDescent="0.3">
      <c r="A9976">
        <f t="shared" si="772"/>
        <v>9975</v>
      </c>
      <c r="B9976">
        <f t="shared" ca="1" si="773"/>
        <v>2</v>
      </c>
      <c r="C9976" t="str" cm="1">
        <f t="array" aca="1" ref="C9976" ca="1">INDEX(Reel1,Spins[[#This Row],[Stop1]])</f>
        <v>🍋</v>
      </c>
      <c r="D9976">
        <f t="shared" ca="1" si="774"/>
        <v>25</v>
      </c>
      <c r="E9976" t="str" cm="1">
        <f t="array" aca="1" ref="E9976" ca="1">INDEX(Reel2,Spins[[#This Row],[Stop2]])</f>
        <v>🔔</v>
      </c>
      <c r="F9976">
        <f t="shared" ca="1" si="775"/>
        <v>19</v>
      </c>
      <c r="G9976" t="str" cm="1">
        <f t="array" aca="1" ref="G9976" ca="1">INDEX(Reel3,Spins[[#This Row],[Stop3]])</f>
        <v>🔔</v>
      </c>
      <c r="H9976" t="b">
        <f ca="1">AND(Spins[[#This Row],[Sym1]]=Spins[[#This Row],[Sym2]],Spins[[#This Row],[Sym2]]=Spins[[#This Row],[Sym3]])</f>
        <v>0</v>
      </c>
      <c r="I9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6">
        <f t="shared" si="776"/>
        <v>1</v>
      </c>
      <c r="K9976">
        <f ca="1">Spins[[#This Row],[Mult]]*Spins[[#This Row],[Bet]]</f>
        <v>0</v>
      </c>
      <c r="L9976">
        <f ca="1">Spins[[#This Row],[Payout]]-Spins[[#This Row],[Bet]]</f>
        <v>-1</v>
      </c>
    </row>
    <row r="9977" spans="1:12" x14ac:dyDescent="0.3">
      <c r="A9977">
        <f t="shared" si="772"/>
        <v>9976</v>
      </c>
      <c r="B9977">
        <f t="shared" ca="1" si="773"/>
        <v>23</v>
      </c>
      <c r="C9977" t="str" cm="1">
        <f t="array" aca="1" ref="C9977" ca="1">INDEX(Reel1,Spins[[#This Row],[Stop1]])</f>
        <v>🍇</v>
      </c>
      <c r="D9977">
        <f t="shared" ca="1" si="774"/>
        <v>6</v>
      </c>
      <c r="E9977" t="str" cm="1">
        <f t="array" aca="1" ref="E9977" ca="1">INDEX(Reel2,Spins[[#This Row],[Stop2]])</f>
        <v>🍋</v>
      </c>
      <c r="F9977">
        <f t="shared" ca="1" si="775"/>
        <v>3</v>
      </c>
      <c r="G9977" t="str" cm="1">
        <f t="array" aca="1" ref="G9977" ca="1">INDEX(Reel3,Spins[[#This Row],[Stop3]])</f>
        <v>🍋</v>
      </c>
      <c r="H9977" t="b">
        <f ca="1">AND(Spins[[#This Row],[Sym1]]=Spins[[#This Row],[Sym2]],Spins[[#This Row],[Sym2]]=Spins[[#This Row],[Sym3]])</f>
        <v>0</v>
      </c>
      <c r="I9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7">
        <f t="shared" si="776"/>
        <v>1</v>
      </c>
      <c r="K9977">
        <f ca="1">Spins[[#This Row],[Mult]]*Spins[[#This Row],[Bet]]</f>
        <v>0</v>
      </c>
      <c r="L9977">
        <f ca="1">Spins[[#This Row],[Payout]]-Spins[[#This Row],[Bet]]</f>
        <v>-1</v>
      </c>
    </row>
    <row r="9978" spans="1:12" x14ac:dyDescent="0.3">
      <c r="A9978">
        <f t="shared" si="772"/>
        <v>9977</v>
      </c>
      <c r="B9978">
        <f t="shared" ca="1" si="773"/>
        <v>15</v>
      </c>
      <c r="C9978" t="str" cm="1">
        <f t="array" aca="1" ref="C9978" ca="1">INDEX(Reel1,Spins[[#This Row],[Stop1]])</f>
        <v>🍒</v>
      </c>
      <c r="D9978">
        <f t="shared" ca="1" si="774"/>
        <v>20</v>
      </c>
      <c r="E9978" t="str" cm="1">
        <f t="array" aca="1" ref="E9978" ca="1">INDEX(Reel2,Spins[[#This Row],[Stop2]])</f>
        <v>🍒</v>
      </c>
      <c r="F9978">
        <f t="shared" ca="1" si="775"/>
        <v>1</v>
      </c>
      <c r="G9978" t="str" cm="1">
        <f t="array" aca="1" ref="G9978" ca="1">INDEX(Reel3,Spins[[#This Row],[Stop3]])</f>
        <v>🍋</v>
      </c>
      <c r="H9978" t="b">
        <f ca="1">AND(Spins[[#This Row],[Sym1]]=Spins[[#This Row],[Sym2]],Spins[[#This Row],[Sym2]]=Spins[[#This Row],[Sym3]])</f>
        <v>0</v>
      </c>
      <c r="I9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9978">
        <f t="shared" si="776"/>
        <v>1</v>
      </c>
      <c r="K9978">
        <f ca="1">Spins[[#This Row],[Mult]]*Spins[[#This Row],[Bet]]</f>
        <v>0.8</v>
      </c>
      <c r="L9978">
        <f ca="1">Spins[[#This Row],[Payout]]-Spins[[#This Row],[Bet]]</f>
        <v>-0.19999999999999996</v>
      </c>
    </row>
    <row r="9979" spans="1:12" x14ac:dyDescent="0.3">
      <c r="A9979">
        <f t="shared" si="772"/>
        <v>9978</v>
      </c>
      <c r="B9979">
        <f t="shared" ca="1" si="773"/>
        <v>31</v>
      </c>
      <c r="C9979" t="str" cm="1">
        <f t="array" aca="1" ref="C9979" ca="1">INDEX(Reel1,Spins[[#This Row],[Stop1]])</f>
        <v>💎</v>
      </c>
      <c r="D9979">
        <f t="shared" ca="1" si="774"/>
        <v>18</v>
      </c>
      <c r="E9979" t="str" cm="1">
        <f t="array" aca="1" ref="E9979" ca="1">INDEX(Reel2,Spins[[#This Row],[Stop2]])</f>
        <v>🍒</v>
      </c>
      <c r="F9979">
        <f t="shared" ca="1" si="775"/>
        <v>13</v>
      </c>
      <c r="G9979" t="str" cm="1">
        <f t="array" aca="1" ref="G9979" ca="1">INDEX(Reel3,Spins[[#This Row],[Stop3]])</f>
        <v>🍇</v>
      </c>
      <c r="H9979" t="b">
        <f ca="1">AND(Spins[[#This Row],[Sym1]]=Spins[[#This Row],[Sym2]],Spins[[#This Row],[Sym2]]=Spins[[#This Row],[Sym3]])</f>
        <v>0</v>
      </c>
      <c r="I9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79">
        <f t="shared" si="776"/>
        <v>1</v>
      </c>
      <c r="K9979">
        <f ca="1">Spins[[#This Row],[Mult]]*Spins[[#This Row],[Bet]]</f>
        <v>0</v>
      </c>
      <c r="L9979">
        <f ca="1">Spins[[#This Row],[Payout]]-Spins[[#This Row],[Bet]]</f>
        <v>-1</v>
      </c>
    </row>
    <row r="9980" spans="1:12" x14ac:dyDescent="0.3">
      <c r="A9980">
        <f t="shared" si="772"/>
        <v>9979</v>
      </c>
      <c r="B9980">
        <f t="shared" ca="1" si="773"/>
        <v>4</v>
      </c>
      <c r="C9980" t="str" cm="1">
        <f t="array" aca="1" ref="C9980" ca="1">INDEX(Reel1,Spins[[#This Row],[Stop1]])</f>
        <v>🍋</v>
      </c>
      <c r="D9980">
        <f t="shared" ca="1" si="774"/>
        <v>6</v>
      </c>
      <c r="E9980" t="str" cm="1">
        <f t="array" aca="1" ref="E9980" ca="1">INDEX(Reel2,Spins[[#This Row],[Stop2]])</f>
        <v>🍋</v>
      </c>
      <c r="F9980">
        <f t="shared" ca="1" si="775"/>
        <v>30</v>
      </c>
      <c r="G9980" t="str" cm="1">
        <f t="array" aca="1" ref="G9980" ca="1">INDEX(Reel3,Spins[[#This Row],[Stop3]])</f>
        <v>💎</v>
      </c>
      <c r="H9980" t="b">
        <f ca="1">AND(Spins[[#This Row],[Sym1]]=Spins[[#This Row],[Sym2]],Spins[[#This Row],[Sym2]]=Spins[[#This Row],[Sym3]])</f>
        <v>0</v>
      </c>
      <c r="I9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80">
        <f t="shared" si="776"/>
        <v>1</v>
      </c>
      <c r="K9980">
        <f ca="1">Spins[[#This Row],[Mult]]*Spins[[#This Row],[Bet]]</f>
        <v>0.6</v>
      </c>
      <c r="L9980">
        <f ca="1">Spins[[#This Row],[Payout]]-Spins[[#This Row],[Bet]]</f>
        <v>-0.4</v>
      </c>
    </row>
    <row r="9981" spans="1:12" x14ac:dyDescent="0.3">
      <c r="A9981">
        <f t="shared" si="772"/>
        <v>9980</v>
      </c>
      <c r="B9981">
        <f t="shared" ca="1" si="773"/>
        <v>27</v>
      </c>
      <c r="C9981" t="str" cm="1">
        <f t="array" aca="1" ref="C9981" ca="1">INDEX(Reel1,Spins[[#This Row],[Stop1]])</f>
        <v>BAR</v>
      </c>
      <c r="D9981">
        <f t="shared" ca="1" si="774"/>
        <v>20</v>
      </c>
      <c r="E9981" t="str" cm="1">
        <f t="array" aca="1" ref="E9981" ca="1">INDEX(Reel2,Spins[[#This Row],[Stop2]])</f>
        <v>🍒</v>
      </c>
      <c r="F9981">
        <f t="shared" ca="1" si="775"/>
        <v>12</v>
      </c>
      <c r="G9981" t="str" cm="1">
        <f t="array" aca="1" ref="G9981" ca="1">INDEX(Reel3,Spins[[#This Row],[Stop3]])</f>
        <v>🍒</v>
      </c>
      <c r="H9981" t="b">
        <f ca="1">AND(Spins[[#This Row],[Sym1]]=Spins[[#This Row],[Sym2]],Spins[[#This Row],[Sym2]]=Spins[[#This Row],[Sym3]])</f>
        <v>0</v>
      </c>
      <c r="I9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81">
        <f t="shared" si="776"/>
        <v>1</v>
      </c>
      <c r="K9981">
        <f ca="1">Spins[[#This Row],[Mult]]*Spins[[#This Row],[Bet]]</f>
        <v>0</v>
      </c>
      <c r="L9981">
        <f ca="1">Spins[[#This Row],[Payout]]-Spins[[#This Row],[Bet]]</f>
        <v>-1</v>
      </c>
    </row>
    <row r="9982" spans="1:12" x14ac:dyDescent="0.3">
      <c r="A9982">
        <f t="shared" si="772"/>
        <v>9981</v>
      </c>
      <c r="B9982">
        <f t="shared" ca="1" si="773"/>
        <v>16</v>
      </c>
      <c r="C9982" t="str" cm="1">
        <f t="array" aca="1" ref="C9982" ca="1">INDEX(Reel1,Spins[[#This Row],[Stop1]])</f>
        <v>🍒</v>
      </c>
      <c r="D9982">
        <f t="shared" ca="1" si="774"/>
        <v>26</v>
      </c>
      <c r="E9982" t="str" cm="1">
        <f t="array" aca="1" ref="E9982" ca="1">INDEX(Reel2,Spins[[#This Row],[Stop2]])</f>
        <v>🔔</v>
      </c>
      <c r="F9982">
        <f t="shared" ca="1" si="775"/>
        <v>18</v>
      </c>
      <c r="G9982" t="str" cm="1">
        <f t="array" aca="1" ref="G9982" ca="1">INDEX(Reel3,Spins[[#This Row],[Stop3]])</f>
        <v>🔔</v>
      </c>
      <c r="H9982" t="b">
        <f ca="1">AND(Spins[[#This Row],[Sym1]]=Spins[[#This Row],[Sym2]],Spins[[#This Row],[Sym2]]=Spins[[#This Row],[Sym3]])</f>
        <v>0</v>
      </c>
      <c r="I9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82">
        <f t="shared" si="776"/>
        <v>1</v>
      </c>
      <c r="K9982">
        <f ca="1">Spins[[#This Row],[Mult]]*Spins[[#This Row],[Bet]]</f>
        <v>0</v>
      </c>
      <c r="L9982">
        <f ca="1">Spins[[#This Row],[Payout]]-Spins[[#This Row],[Bet]]</f>
        <v>-1</v>
      </c>
    </row>
    <row r="9983" spans="1:12" x14ac:dyDescent="0.3">
      <c r="A9983">
        <f t="shared" si="772"/>
        <v>9982</v>
      </c>
      <c r="B9983">
        <f t="shared" ca="1" si="773"/>
        <v>9</v>
      </c>
      <c r="C9983" t="str" cm="1">
        <f t="array" aca="1" ref="C9983" ca="1">INDEX(Reel1,Spins[[#This Row],[Stop1]])</f>
        <v>🍋</v>
      </c>
      <c r="D9983">
        <f t="shared" ca="1" si="774"/>
        <v>12</v>
      </c>
      <c r="E9983" t="str" cm="1">
        <f t="array" aca="1" ref="E9983" ca="1">INDEX(Reel2,Spins[[#This Row],[Stop2]])</f>
        <v>🍋</v>
      </c>
      <c r="F9983">
        <f t="shared" ca="1" si="775"/>
        <v>30</v>
      </c>
      <c r="G9983" t="str" cm="1">
        <f t="array" aca="1" ref="G9983" ca="1">INDEX(Reel3,Spins[[#This Row],[Stop3]])</f>
        <v>💎</v>
      </c>
      <c r="H9983" t="b">
        <f ca="1">AND(Spins[[#This Row],[Sym1]]=Spins[[#This Row],[Sym2]],Spins[[#This Row],[Sym2]]=Spins[[#This Row],[Sym3]])</f>
        <v>0</v>
      </c>
      <c r="I9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83">
        <f t="shared" si="776"/>
        <v>1</v>
      </c>
      <c r="K9983">
        <f ca="1">Spins[[#This Row],[Mult]]*Spins[[#This Row],[Bet]]</f>
        <v>0.6</v>
      </c>
      <c r="L9983">
        <f ca="1">Spins[[#This Row],[Payout]]-Spins[[#This Row],[Bet]]</f>
        <v>-0.4</v>
      </c>
    </row>
    <row r="9984" spans="1:12" x14ac:dyDescent="0.3">
      <c r="A9984">
        <f t="shared" si="772"/>
        <v>9983</v>
      </c>
      <c r="B9984">
        <f t="shared" ca="1" si="773"/>
        <v>25</v>
      </c>
      <c r="C9984" t="str" cm="1">
        <f t="array" aca="1" ref="C9984" ca="1">INDEX(Reel1,Spins[[#This Row],[Stop1]])</f>
        <v>🔔</v>
      </c>
      <c r="D9984">
        <f t="shared" ca="1" si="774"/>
        <v>16</v>
      </c>
      <c r="E9984" t="str" cm="1">
        <f t="array" aca="1" ref="E9984" ca="1">INDEX(Reel2,Spins[[#This Row],[Stop2]])</f>
        <v>🍒</v>
      </c>
      <c r="F9984">
        <f t="shared" ca="1" si="775"/>
        <v>8</v>
      </c>
      <c r="G9984" t="str" cm="1">
        <f t="array" aca="1" ref="G9984" ca="1">INDEX(Reel3,Spins[[#This Row],[Stop3]])</f>
        <v>🍒</v>
      </c>
      <c r="H9984" t="b">
        <f ca="1">AND(Spins[[#This Row],[Sym1]]=Spins[[#This Row],[Sym2]],Spins[[#This Row],[Sym2]]=Spins[[#This Row],[Sym3]])</f>
        <v>0</v>
      </c>
      <c r="I9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84">
        <f t="shared" si="776"/>
        <v>1</v>
      </c>
      <c r="K9984">
        <f ca="1">Spins[[#This Row],[Mult]]*Spins[[#This Row],[Bet]]</f>
        <v>0</v>
      </c>
      <c r="L9984">
        <f ca="1">Spins[[#This Row],[Payout]]-Spins[[#This Row],[Bet]]</f>
        <v>-1</v>
      </c>
    </row>
    <row r="9985" spans="1:12" x14ac:dyDescent="0.3">
      <c r="A9985">
        <f t="shared" si="772"/>
        <v>9984</v>
      </c>
      <c r="B9985">
        <f t="shared" ca="1" si="773"/>
        <v>22</v>
      </c>
      <c r="C9985" t="str" cm="1">
        <f t="array" aca="1" ref="C9985" ca="1">INDEX(Reel1,Spins[[#This Row],[Stop1]])</f>
        <v>🍇</v>
      </c>
      <c r="D9985">
        <f t="shared" ca="1" si="774"/>
        <v>22</v>
      </c>
      <c r="E9985" t="str" cm="1">
        <f t="array" aca="1" ref="E9985" ca="1">INDEX(Reel2,Spins[[#This Row],[Stop2]])</f>
        <v>🍇</v>
      </c>
      <c r="F9985">
        <f t="shared" ca="1" si="775"/>
        <v>12</v>
      </c>
      <c r="G9985" t="str" cm="1">
        <f t="array" aca="1" ref="G9985" ca="1">INDEX(Reel3,Spins[[#This Row],[Stop3]])</f>
        <v>🍒</v>
      </c>
      <c r="H9985" t="b">
        <f ca="1">AND(Spins[[#This Row],[Sym1]]=Spins[[#This Row],[Sym2]],Spins[[#This Row],[Sym2]]=Spins[[#This Row],[Sym3]])</f>
        <v>0</v>
      </c>
      <c r="I9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9985">
        <f t="shared" si="776"/>
        <v>1</v>
      </c>
      <c r="K9985">
        <f ca="1">Spins[[#This Row],[Mult]]*Spins[[#This Row],[Bet]]</f>
        <v>1.5</v>
      </c>
      <c r="L9985">
        <f ca="1">Spins[[#This Row],[Payout]]-Spins[[#This Row],[Bet]]</f>
        <v>0.5</v>
      </c>
    </row>
    <row r="9986" spans="1:12" x14ac:dyDescent="0.3">
      <c r="A9986">
        <f t="shared" ref="A9986:A10049" si="777">ROW()-1</f>
        <v>9985</v>
      </c>
      <c r="B9986">
        <f t="shared" ref="B9986:B10049" ca="1" si="778">RANDBETWEEN(1,ROWS(Reel1))</f>
        <v>13</v>
      </c>
      <c r="C9986" t="str" cm="1">
        <f t="array" aca="1" ref="C9986" ca="1">INDEX(Reel1,Spins[[#This Row],[Stop1]])</f>
        <v>🍋</v>
      </c>
      <c r="D9986">
        <f t="shared" ref="D9986:D10049" ca="1" si="779">RANDBETWEEN(1,ROWS(Reel2))</f>
        <v>14</v>
      </c>
      <c r="E9986" t="str" cm="1">
        <f t="array" aca="1" ref="E9986" ca="1">INDEX(Reel2,Spins[[#This Row],[Stop2]])</f>
        <v>🍋</v>
      </c>
      <c r="F9986">
        <f t="shared" ref="F9986:F10049" ca="1" si="780">RANDBETWEEN(1,ROWS(Reel3))</f>
        <v>20</v>
      </c>
      <c r="G9986" t="str" cm="1">
        <f t="array" aca="1" ref="G9986" ca="1">INDEX(Reel3,Spins[[#This Row],[Stop3]])</f>
        <v>🔔</v>
      </c>
      <c r="H9986" t="b">
        <f ca="1">AND(Spins[[#This Row],[Sym1]]=Spins[[#This Row],[Sym2]],Spins[[#This Row],[Sym2]]=Spins[[#This Row],[Sym3]])</f>
        <v>0</v>
      </c>
      <c r="I9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86">
        <f t="shared" ref="J9986:J10049" si="781">Bet</f>
        <v>1</v>
      </c>
      <c r="K9986">
        <f ca="1">Spins[[#This Row],[Mult]]*Spins[[#This Row],[Bet]]</f>
        <v>0.6</v>
      </c>
      <c r="L9986">
        <f ca="1">Spins[[#This Row],[Payout]]-Spins[[#This Row],[Bet]]</f>
        <v>-0.4</v>
      </c>
    </row>
    <row r="9987" spans="1:12" x14ac:dyDescent="0.3">
      <c r="A9987">
        <f t="shared" si="777"/>
        <v>9986</v>
      </c>
      <c r="B9987">
        <f t="shared" ca="1" si="778"/>
        <v>3</v>
      </c>
      <c r="C9987" t="str" cm="1">
        <f t="array" aca="1" ref="C9987" ca="1">INDEX(Reel1,Spins[[#This Row],[Stop1]])</f>
        <v>🍋</v>
      </c>
      <c r="D9987">
        <f t="shared" ca="1" si="779"/>
        <v>14</v>
      </c>
      <c r="E9987" t="str" cm="1">
        <f t="array" aca="1" ref="E9987" ca="1">INDEX(Reel2,Spins[[#This Row],[Stop2]])</f>
        <v>🍋</v>
      </c>
      <c r="F9987">
        <f t="shared" ca="1" si="780"/>
        <v>20</v>
      </c>
      <c r="G9987" t="str" cm="1">
        <f t="array" aca="1" ref="G9987" ca="1">INDEX(Reel3,Spins[[#This Row],[Stop3]])</f>
        <v>🔔</v>
      </c>
      <c r="H9987" t="b">
        <f ca="1">AND(Spins[[#This Row],[Sym1]]=Spins[[#This Row],[Sym2]],Spins[[#This Row],[Sym2]]=Spins[[#This Row],[Sym3]])</f>
        <v>0</v>
      </c>
      <c r="I9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87">
        <f t="shared" si="781"/>
        <v>1</v>
      </c>
      <c r="K9987">
        <f ca="1">Spins[[#This Row],[Mult]]*Spins[[#This Row],[Bet]]</f>
        <v>0.6</v>
      </c>
      <c r="L9987">
        <f ca="1">Spins[[#This Row],[Payout]]-Spins[[#This Row],[Bet]]</f>
        <v>-0.4</v>
      </c>
    </row>
    <row r="9988" spans="1:12" x14ac:dyDescent="0.3">
      <c r="A9988">
        <f t="shared" si="777"/>
        <v>9987</v>
      </c>
      <c r="B9988">
        <f t="shared" ca="1" si="778"/>
        <v>21</v>
      </c>
      <c r="C9988" t="str" cm="1">
        <f t="array" aca="1" ref="C9988" ca="1">INDEX(Reel1,Spins[[#This Row],[Stop1]])</f>
        <v>🍒</v>
      </c>
      <c r="D9988">
        <f t="shared" ca="1" si="779"/>
        <v>28</v>
      </c>
      <c r="E9988" t="str" cm="1">
        <f t="array" aca="1" ref="E9988" ca="1">INDEX(Reel2,Spins[[#This Row],[Stop2]])</f>
        <v>BAR</v>
      </c>
      <c r="F9988">
        <f t="shared" ca="1" si="780"/>
        <v>6</v>
      </c>
      <c r="G9988" t="str" cm="1">
        <f t="array" aca="1" ref="G9988" ca="1">INDEX(Reel3,Spins[[#This Row],[Stop3]])</f>
        <v>🍒</v>
      </c>
      <c r="H9988" t="b">
        <f ca="1">AND(Spins[[#This Row],[Sym1]]=Spins[[#This Row],[Sym2]],Spins[[#This Row],[Sym2]]=Spins[[#This Row],[Sym3]])</f>
        <v>0</v>
      </c>
      <c r="I9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88">
        <f t="shared" si="781"/>
        <v>1</v>
      </c>
      <c r="K9988">
        <f ca="1">Spins[[#This Row],[Mult]]*Spins[[#This Row],[Bet]]</f>
        <v>0</v>
      </c>
      <c r="L9988">
        <f ca="1">Spins[[#This Row],[Payout]]-Spins[[#This Row],[Bet]]</f>
        <v>-1</v>
      </c>
    </row>
    <row r="9989" spans="1:12" x14ac:dyDescent="0.3">
      <c r="A9989">
        <f t="shared" si="777"/>
        <v>9988</v>
      </c>
      <c r="B9989">
        <f t="shared" ca="1" si="778"/>
        <v>13</v>
      </c>
      <c r="C9989" t="str" cm="1">
        <f t="array" aca="1" ref="C9989" ca="1">INDEX(Reel1,Spins[[#This Row],[Stop1]])</f>
        <v>🍋</v>
      </c>
      <c r="D9989">
        <f t="shared" ca="1" si="779"/>
        <v>10</v>
      </c>
      <c r="E9989" t="str" cm="1">
        <f t="array" aca="1" ref="E9989" ca="1">INDEX(Reel2,Spins[[#This Row],[Stop2]])</f>
        <v>🍋</v>
      </c>
      <c r="F9989">
        <f t="shared" ca="1" si="780"/>
        <v>14</v>
      </c>
      <c r="G9989" t="str" cm="1">
        <f t="array" aca="1" ref="G9989" ca="1">INDEX(Reel3,Spins[[#This Row],[Stop3]])</f>
        <v>🍇</v>
      </c>
      <c r="H9989" t="b">
        <f ca="1">AND(Spins[[#This Row],[Sym1]]=Spins[[#This Row],[Sym2]],Spins[[#This Row],[Sym2]]=Spins[[#This Row],[Sym3]])</f>
        <v>0</v>
      </c>
      <c r="I9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89">
        <f t="shared" si="781"/>
        <v>1</v>
      </c>
      <c r="K9989">
        <f ca="1">Spins[[#This Row],[Mult]]*Spins[[#This Row],[Bet]]</f>
        <v>0.6</v>
      </c>
      <c r="L9989">
        <f ca="1">Spins[[#This Row],[Payout]]-Spins[[#This Row],[Bet]]</f>
        <v>-0.4</v>
      </c>
    </row>
    <row r="9990" spans="1:12" x14ac:dyDescent="0.3">
      <c r="A9990">
        <f t="shared" si="777"/>
        <v>9989</v>
      </c>
      <c r="B9990">
        <f t="shared" ca="1" si="778"/>
        <v>4</v>
      </c>
      <c r="C9990" t="str" cm="1">
        <f t="array" aca="1" ref="C9990" ca="1">INDEX(Reel1,Spins[[#This Row],[Stop1]])</f>
        <v>🍋</v>
      </c>
      <c r="D9990">
        <f t="shared" ca="1" si="779"/>
        <v>2</v>
      </c>
      <c r="E9990" t="str" cm="1">
        <f t="array" aca="1" ref="E9990" ca="1">INDEX(Reel2,Spins[[#This Row],[Stop2]])</f>
        <v>🍋</v>
      </c>
      <c r="F9990">
        <f t="shared" ca="1" si="780"/>
        <v>26</v>
      </c>
      <c r="G9990" t="str" cm="1">
        <f t="array" aca="1" ref="G9990" ca="1">INDEX(Reel3,Spins[[#This Row],[Stop3]])</f>
        <v>BAR</v>
      </c>
      <c r="H9990" t="b">
        <f ca="1">AND(Spins[[#This Row],[Sym1]]=Spins[[#This Row],[Sym2]],Spins[[#This Row],[Sym2]]=Spins[[#This Row],[Sym3]])</f>
        <v>0</v>
      </c>
      <c r="I9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90">
        <f t="shared" si="781"/>
        <v>1</v>
      </c>
      <c r="K9990">
        <f ca="1">Spins[[#This Row],[Mult]]*Spins[[#This Row],[Bet]]</f>
        <v>0.6</v>
      </c>
      <c r="L9990">
        <f ca="1">Spins[[#This Row],[Payout]]-Spins[[#This Row],[Bet]]</f>
        <v>-0.4</v>
      </c>
    </row>
    <row r="9991" spans="1:12" x14ac:dyDescent="0.3">
      <c r="A9991">
        <f t="shared" si="777"/>
        <v>9990</v>
      </c>
      <c r="B9991">
        <f t="shared" ca="1" si="778"/>
        <v>9</v>
      </c>
      <c r="C9991" t="str" cm="1">
        <f t="array" aca="1" ref="C9991" ca="1">INDEX(Reel1,Spins[[#This Row],[Stop1]])</f>
        <v>🍋</v>
      </c>
      <c r="D9991">
        <f t="shared" ca="1" si="779"/>
        <v>22</v>
      </c>
      <c r="E9991" t="str" cm="1">
        <f t="array" aca="1" ref="E9991" ca="1">INDEX(Reel2,Spins[[#This Row],[Stop2]])</f>
        <v>🍇</v>
      </c>
      <c r="F9991">
        <f t="shared" ca="1" si="780"/>
        <v>22</v>
      </c>
      <c r="G9991" t="str" cm="1">
        <f t="array" aca="1" ref="G9991" ca="1">INDEX(Reel3,Spins[[#This Row],[Stop3]])</f>
        <v>🔔</v>
      </c>
      <c r="H9991" t="b">
        <f ca="1">AND(Spins[[#This Row],[Sym1]]=Spins[[#This Row],[Sym2]],Spins[[#This Row],[Sym2]]=Spins[[#This Row],[Sym3]])</f>
        <v>0</v>
      </c>
      <c r="I9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1">
        <f t="shared" si="781"/>
        <v>1</v>
      </c>
      <c r="K9991">
        <f ca="1">Spins[[#This Row],[Mult]]*Spins[[#This Row],[Bet]]</f>
        <v>0</v>
      </c>
      <c r="L9991">
        <f ca="1">Spins[[#This Row],[Payout]]-Spins[[#This Row],[Bet]]</f>
        <v>-1</v>
      </c>
    </row>
    <row r="9992" spans="1:12" x14ac:dyDescent="0.3">
      <c r="A9992">
        <f t="shared" si="777"/>
        <v>9991</v>
      </c>
      <c r="B9992">
        <f t="shared" ca="1" si="778"/>
        <v>24</v>
      </c>
      <c r="C9992" t="str" cm="1">
        <f t="array" aca="1" ref="C9992" ca="1">INDEX(Reel1,Spins[[#This Row],[Stop1]])</f>
        <v>🍇</v>
      </c>
      <c r="D9992">
        <f t="shared" ca="1" si="779"/>
        <v>7</v>
      </c>
      <c r="E9992" t="str" cm="1">
        <f t="array" aca="1" ref="E9992" ca="1">INDEX(Reel2,Spins[[#This Row],[Stop2]])</f>
        <v>🍋</v>
      </c>
      <c r="F9992">
        <f t="shared" ca="1" si="780"/>
        <v>14</v>
      </c>
      <c r="G9992" t="str" cm="1">
        <f t="array" aca="1" ref="G9992" ca="1">INDEX(Reel3,Spins[[#This Row],[Stop3]])</f>
        <v>🍇</v>
      </c>
      <c r="H9992" t="b">
        <f ca="1">AND(Spins[[#This Row],[Sym1]]=Spins[[#This Row],[Sym2]],Spins[[#This Row],[Sym2]]=Spins[[#This Row],[Sym3]])</f>
        <v>0</v>
      </c>
      <c r="I9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2">
        <f t="shared" si="781"/>
        <v>1</v>
      </c>
      <c r="K9992">
        <f ca="1">Spins[[#This Row],[Mult]]*Spins[[#This Row],[Bet]]</f>
        <v>0</v>
      </c>
      <c r="L9992">
        <f ca="1">Spins[[#This Row],[Payout]]-Spins[[#This Row],[Bet]]</f>
        <v>-1</v>
      </c>
    </row>
    <row r="9993" spans="1:12" x14ac:dyDescent="0.3">
      <c r="A9993">
        <f t="shared" si="777"/>
        <v>9992</v>
      </c>
      <c r="B9993">
        <f t="shared" ca="1" si="778"/>
        <v>16</v>
      </c>
      <c r="C9993" t="str" cm="1">
        <f t="array" aca="1" ref="C9993" ca="1">INDEX(Reel1,Spins[[#This Row],[Stop1]])</f>
        <v>🍒</v>
      </c>
      <c r="D9993">
        <f t="shared" ca="1" si="779"/>
        <v>30</v>
      </c>
      <c r="E9993" t="str" cm="1">
        <f t="array" aca="1" ref="E9993" ca="1">INDEX(Reel2,Spins[[#This Row],[Stop2]])</f>
        <v>7️⃣</v>
      </c>
      <c r="F9993">
        <f t="shared" ca="1" si="780"/>
        <v>11</v>
      </c>
      <c r="G9993" t="str" cm="1">
        <f t="array" aca="1" ref="G9993" ca="1">INDEX(Reel3,Spins[[#This Row],[Stop3]])</f>
        <v>🍒</v>
      </c>
      <c r="H9993" t="b">
        <f ca="1">AND(Spins[[#This Row],[Sym1]]=Spins[[#This Row],[Sym2]],Spins[[#This Row],[Sym2]]=Spins[[#This Row],[Sym3]])</f>
        <v>0</v>
      </c>
      <c r="I9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3">
        <f t="shared" si="781"/>
        <v>1</v>
      </c>
      <c r="K9993">
        <f ca="1">Spins[[#This Row],[Mult]]*Spins[[#This Row],[Bet]]</f>
        <v>0</v>
      </c>
      <c r="L9993">
        <f ca="1">Spins[[#This Row],[Payout]]-Spins[[#This Row],[Bet]]</f>
        <v>-1</v>
      </c>
    </row>
    <row r="9994" spans="1:12" x14ac:dyDescent="0.3">
      <c r="A9994">
        <f t="shared" si="777"/>
        <v>9993</v>
      </c>
      <c r="B9994">
        <f t="shared" ca="1" si="778"/>
        <v>10</v>
      </c>
      <c r="C9994" t="str" cm="1">
        <f t="array" aca="1" ref="C9994" ca="1">INDEX(Reel1,Spins[[#This Row],[Stop1]])</f>
        <v>🍋</v>
      </c>
      <c r="D9994">
        <f t="shared" ca="1" si="779"/>
        <v>17</v>
      </c>
      <c r="E9994" t="str" cm="1">
        <f t="array" aca="1" ref="E9994" ca="1">INDEX(Reel2,Spins[[#This Row],[Stop2]])</f>
        <v>🍒</v>
      </c>
      <c r="F9994">
        <f t="shared" ca="1" si="780"/>
        <v>21</v>
      </c>
      <c r="G9994" t="str" cm="1">
        <f t="array" aca="1" ref="G9994" ca="1">INDEX(Reel3,Spins[[#This Row],[Stop3]])</f>
        <v>🔔</v>
      </c>
      <c r="H9994" t="b">
        <f ca="1">AND(Spins[[#This Row],[Sym1]]=Spins[[#This Row],[Sym2]],Spins[[#This Row],[Sym2]]=Spins[[#This Row],[Sym3]])</f>
        <v>0</v>
      </c>
      <c r="I9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4">
        <f t="shared" si="781"/>
        <v>1</v>
      </c>
      <c r="K9994">
        <f ca="1">Spins[[#This Row],[Mult]]*Spins[[#This Row],[Bet]]</f>
        <v>0</v>
      </c>
      <c r="L9994">
        <f ca="1">Spins[[#This Row],[Payout]]-Spins[[#This Row],[Bet]]</f>
        <v>-1</v>
      </c>
    </row>
    <row r="9995" spans="1:12" x14ac:dyDescent="0.3">
      <c r="A9995">
        <f t="shared" si="777"/>
        <v>9994</v>
      </c>
      <c r="B9995">
        <f t="shared" ca="1" si="778"/>
        <v>6</v>
      </c>
      <c r="C9995" t="str" cm="1">
        <f t="array" aca="1" ref="C9995" ca="1">INDEX(Reel1,Spins[[#This Row],[Stop1]])</f>
        <v>🍋</v>
      </c>
      <c r="D9995">
        <f t="shared" ca="1" si="779"/>
        <v>15</v>
      </c>
      <c r="E9995" t="str" cm="1">
        <f t="array" aca="1" ref="E9995" ca="1">INDEX(Reel2,Spins[[#This Row],[Stop2]])</f>
        <v>🍒</v>
      </c>
      <c r="F9995">
        <f t="shared" ca="1" si="780"/>
        <v>26</v>
      </c>
      <c r="G9995" t="str" cm="1">
        <f t="array" aca="1" ref="G9995" ca="1">INDEX(Reel3,Spins[[#This Row],[Stop3]])</f>
        <v>BAR</v>
      </c>
      <c r="H9995" t="b">
        <f ca="1">AND(Spins[[#This Row],[Sym1]]=Spins[[#This Row],[Sym2]],Spins[[#This Row],[Sym2]]=Spins[[#This Row],[Sym3]])</f>
        <v>0</v>
      </c>
      <c r="I9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5">
        <f t="shared" si="781"/>
        <v>1</v>
      </c>
      <c r="K9995">
        <f ca="1">Spins[[#This Row],[Mult]]*Spins[[#This Row],[Bet]]</f>
        <v>0</v>
      </c>
      <c r="L9995">
        <f ca="1">Spins[[#This Row],[Payout]]-Spins[[#This Row],[Bet]]</f>
        <v>-1</v>
      </c>
    </row>
    <row r="9996" spans="1:12" x14ac:dyDescent="0.3">
      <c r="A9996">
        <f t="shared" si="777"/>
        <v>9995</v>
      </c>
      <c r="B9996">
        <f t="shared" ca="1" si="778"/>
        <v>12</v>
      </c>
      <c r="C9996" t="str" cm="1">
        <f t="array" aca="1" ref="C9996" ca="1">INDEX(Reel1,Spins[[#This Row],[Stop1]])</f>
        <v>🍋</v>
      </c>
      <c r="D9996">
        <f t="shared" ca="1" si="779"/>
        <v>3</v>
      </c>
      <c r="E9996" t="str" cm="1">
        <f t="array" aca="1" ref="E9996" ca="1">INDEX(Reel2,Spins[[#This Row],[Stop2]])</f>
        <v>🍋</v>
      </c>
      <c r="F9996">
        <f t="shared" ca="1" si="780"/>
        <v>11</v>
      </c>
      <c r="G9996" t="str" cm="1">
        <f t="array" aca="1" ref="G9996" ca="1">INDEX(Reel3,Spins[[#This Row],[Stop3]])</f>
        <v>🍒</v>
      </c>
      <c r="H9996" t="b">
        <f ca="1">AND(Spins[[#This Row],[Sym1]]=Spins[[#This Row],[Sym2]],Spins[[#This Row],[Sym2]]=Spins[[#This Row],[Sym3]])</f>
        <v>0</v>
      </c>
      <c r="I9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9996">
        <f t="shared" si="781"/>
        <v>1</v>
      </c>
      <c r="K9996">
        <f ca="1">Spins[[#This Row],[Mult]]*Spins[[#This Row],[Bet]]</f>
        <v>0.6</v>
      </c>
      <c r="L9996">
        <f ca="1">Spins[[#This Row],[Payout]]-Spins[[#This Row],[Bet]]</f>
        <v>-0.4</v>
      </c>
    </row>
    <row r="9997" spans="1:12" x14ac:dyDescent="0.3">
      <c r="A9997">
        <f t="shared" si="777"/>
        <v>9996</v>
      </c>
      <c r="B9997">
        <f t="shared" ca="1" si="778"/>
        <v>29</v>
      </c>
      <c r="C9997" t="str" cm="1">
        <f t="array" aca="1" ref="C9997" ca="1">INDEX(Reel1,Spins[[#This Row],[Stop1]])</f>
        <v>7️⃣</v>
      </c>
      <c r="D9997">
        <f t="shared" ca="1" si="779"/>
        <v>10</v>
      </c>
      <c r="E9997" t="str" cm="1">
        <f t="array" aca="1" ref="E9997" ca="1">INDEX(Reel2,Spins[[#This Row],[Stop2]])</f>
        <v>🍋</v>
      </c>
      <c r="F9997">
        <f t="shared" ca="1" si="780"/>
        <v>15</v>
      </c>
      <c r="G9997" t="str" cm="1">
        <f t="array" aca="1" ref="G9997" ca="1">INDEX(Reel3,Spins[[#This Row],[Stop3]])</f>
        <v>🍇</v>
      </c>
      <c r="H9997" t="b">
        <f ca="1">AND(Spins[[#This Row],[Sym1]]=Spins[[#This Row],[Sym2]],Spins[[#This Row],[Sym2]]=Spins[[#This Row],[Sym3]])</f>
        <v>0</v>
      </c>
      <c r="I9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7">
        <f t="shared" si="781"/>
        <v>1</v>
      </c>
      <c r="K9997">
        <f ca="1">Spins[[#This Row],[Mult]]*Spins[[#This Row],[Bet]]</f>
        <v>0</v>
      </c>
      <c r="L9997">
        <f ca="1">Spins[[#This Row],[Payout]]-Spins[[#This Row],[Bet]]</f>
        <v>-1</v>
      </c>
    </row>
    <row r="9998" spans="1:12" x14ac:dyDescent="0.3">
      <c r="A9998">
        <f t="shared" si="777"/>
        <v>9997</v>
      </c>
      <c r="B9998">
        <f t="shared" ca="1" si="778"/>
        <v>29</v>
      </c>
      <c r="C9998" t="str" cm="1">
        <f t="array" aca="1" ref="C9998" ca="1">INDEX(Reel1,Spins[[#This Row],[Stop1]])</f>
        <v>7️⃣</v>
      </c>
      <c r="D9998">
        <f t="shared" ca="1" si="779"/>
        <v>16</v>
      </c>
      <c r="E9998" t="str" cm="1">
        <f t="array" aca="1" ref="E9998" ca="1">INDEX(Reel2,Spins[[#This Row],[Stop2]])</f>
        <v>🍒</v>
      </c>
      <c r="F9998">
        <f t="shared" ca="1" si="780"/>
        <v>26</v>
      </c>
      <c r="G9998" t="str" cm="1">
        <f t="array" aca="1" ref="G9998" ca="1">INDEX(Reel3,Spins[[#This Row],[Stop3]])</f>
        <v>BAR</v>
      </c>
      <c r="H9998" t="b">
        <f ca="1">AND(Spins[[#This Row],[Sym1]]=Spins[[#This Row],[Sym2]],Spins[[#This Row],[Sym2]]=Spins[[#This Row],[Sym3]])</f>
        <v>0</v>
      </c>
      <c r="I9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9998">
        <f t="shared" si="781"/>
        <v>1</v>
      </c>
      <c r="K9998">
        <f ca="1">Spins[[#This Row],[Mult]]*Spins[[#This Row],[Bet]]</f>
        <v>0</v>
      </c>
      <c r="L9998">
        <f ca="1">Spins[[#This Row],[Payout]]-Spins[[#This Row],[Bet]]</f>
        <v>-1</v>
      </c>
    </row>
    <row r="9999" spans="1:12" x14ac:dyDescent="0.3">
      <c r="A9999">
        <f t="shared" si="777"/>
        <v>9998</v>
      </c>
      <c r="B9999">
        <f t="shared" ca="1" si="778"/>
        <v>4</v>
      </c>
      <c r="C9999" t="str" cm="1">
        <f t="array" aca="1" ref="C9999" ca="1">INDEX(Reel1,Spins[[#This Row],[Stop1]])</f>
        <v>🍋</v>
      </c>
      <c r="D9999">
        <f t="shared" ca="1" si="779"/>
        <v>12</v>
      </c>
      <c r="E9999" t="str" cm="1">
        <f t="array" aca="1" ref="E9999" ca="1">INDEX(Reel2,Spins[[#This Row],[Stop2]])</f>
        <v>🍋</v>
      </c>
      <c r="F9999">
        <f t="shared" ca="1" si="780"/>
        <v>1</v>
      </c>
      <c r="G9999" t="str" cm="1">
        <f t="array" aca="1" ref="G9999" ca="1">INDEX(Reel3,Spins[[#This Row],[Stop3]])</f>
        <v>🍋</v>
      </c>
      <c r="H9999" t="b">
        <f ca="1">AND(Spins[[#This Row],[Sym1]]=Spins[[#This Row],[Sym2]],Spins[[#This Row],[Sym2]]=Spins[[#This Row],[Sym3]])</f>
        <v>1</v>
      </c>
      <c r="I9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9999">
        <f t="shared" si="781"/>
        <v>1</v>
      </c>
      <c r="K9999">
        <f ca="1">Spins[[#This Row],[Mult]]*Spins[[#This Row],[Bet]]</f>
        <v>14</v>
      </c>
      <c r="L9999">
        <f ca="1">Spins[[#This Row],[Payout]]-Spins[[#This Row],[Bet]]</f>
        <v>13</v>
      </c>
    </row>
    <row r="10000" spans="1:12" x14ac:dyDescent="0.3">
      <c r="A10000">
        <f t="shared" si="777"/>
        <v>9999</v>
      </c>
      <c r="B10000">
        <f t="shared" ca="1" si="778"/>
        <v>22</v>
      </c>
      <c r="C10000" t="str" cm="1">
        <f t="array" aca="1" ref="C10000" ca="1">INDEX(Reel1,Spins[[#This Row],[Stop1]])</f>
        <v>🍇</v>
      </c>
      <c r="D10000">
        <f t="shared" ca="1" si="779"/>
        <v>29</v>
      </c>
      <c r="E10000" t="str" cm="1">
        <f t="array" aca="1" ref="E10000" ca="1">INDEX(Reel2,Spins[[#This Row],[Stop2]])</f>
        <v>7️⃣</v>
      </c>
      <c r="F10000">
        <f t="shared" ca="1" si="780"/>
        <v>28</v>
      </c>
      <c r="G10000" t="str" cm="1">
        <f t="array" aca="1" ref="G10000" ca="1">INDEX(Reel3,Spins[[#This Row],[Stop3]])</f>
        <v>7️⃣</v>
      </c>
      <c r="H10000" t="b">
        <f ca="1">AND(Spins[[#This Row],[Sym1]]=Spins[[#This Row],[Sym2]],Spins[[#This Row],[Sym2]]=Spins[[#This Row],[Sym3]])</f>
        <v>0</v>
      </c>
      <c r="I10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0">
        <f t="shared" si="781"/>
        <v>1</v>
      </c>
      <c r="K10000">
        <f ca="1">Spins[[#This Row],[Mult]]*Spins[[#This Row],[Bet]]</f>
        <v>0</v>
      </c>
      <c r="L10000">
        <f ca="1">Spins[[#This Row],[Payout]]-Spins[[#This Row],[Bet]]</f>
        <v>-1</v>
      </c>
    </row>
    <row r="10001" spans="1:12" x14ac:dyDescent="0.3">
      <c r="A10001">
        <f t="shared" si="777"/>
        <v>10000</v>
      </c>
      <c r="B10001">
        <f t="shared" ca="1" si="778"/>
        <v>5</v>
      </c>
      <c r="C10001" t="str" cm="1">
        <f t="array" aca="1" ref="C10001" ca="1">INDEX(Reel1,Spins[[#This Row],[Stop1]])</f>
        <v>🍋</v>
      </c>
      <c r="D10001">
        <f t="shared" ca="1" si="779"/>
        <v>17</v>
      </c>
      <c r="E10001" t="str" cm="1">
        <f t="array" aca="1" ref="E10001" ca="1">INDEX(Reel2,Spins[[#This Row],[Stop2]])</f>
        <v>🍒</v>
      </c>
      <c r="F10001">
        <f t="shared" ca="1" si="780"/>
        <v>4</v>
      </c>
      <c r="G10001" t="str" cm="1">
        <f t="array" aca="1" ref="G10001" ca="1">INDEX(Reel3,Spins[[#This Row],[Stop3]])</f>
        <v>🍋</v>
      </c>
      <c r="H10001" t="b">
        <f ca="1">AND(Spins[[#This Row],[Sym1]]=Spins[[#This Row],[Sym2]],Spins[[#This Row],[Sym2]]=Spins[[#This Row],[Sym3]])</f>
        <v>0</v>
      </c>
      <c r="I10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1">
        <f t="shared" si="781"/>
        <v>1</v>
      </c>
      <c r="K10001">
        <f ca="1">Spins[[#This Row],[Mult]]*Spins[[#This Row],[Bet]]</f>
        <v>0</v>
      </c>
      <c r="L10001">
        <f ca="1">Spins[[#This Row],[Payout]]-Spins[[#This Row],[Bet]]</f>
        <v>-1</v>
      </c>
    </row>
    <row r="10002" spans="1:12" x14ac:dyDescent="0.3">
      <c r="A10002">
        <f t="shared" si="777"/>
        <v>10001</v>
      </c>
      <c r="B10002">
        <f t="shared" ca="1" si="778"/>
        <v>30</v>
      </c>
      <c r="C10002" t="str" cm="1">
        <f t="array" aca="1" ref="C10002" ca="1">INDEX(Reel1,Spins[[#This Row],[Stop1]])</f>
        <v>7️⃣</v>
      </c>
      <c r="D10002">
        <f t="shared" ca="1" si="779"/>
        <v>4</v>
      </c>
      <c r="E10002" t="str" cm="1">
        <f t="array" aca="1" ref="E10002" ca="1">INDEX(Reel2,Spins[[#This Row],[Stop2]])</f>
        <v>🍋</v>
      </c>
      <c r="F10002">
        <f t="shared" ca="1" si="780"/>
        <v>15</v>
      </c>
      <c r="G10002" t="str" cm="1">
        <f t="array" aca="1" ref="G10002" ca="1">INDEX(Reel3,Spins[[#This Row],[Stop3]])</f>
        <v>🍇</v>
      </c>
      <c r="H10002" t="b">
        <f ca="1">AND(Spins[[#This Row],[Sym1]]=Spins[[#This Row],[Sym2]],Spins[[#This Row],[Sym2]]=Spins[[#This Row],[Sym3]])</f>
        <v>0</v>
      </c>
      <c r="I10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2">
        <f t="shared" si="781"/>
        <v>1</v>
      </c>
      <c r="K10002">
        <f ca="1">Spins[[#This Row],[Mult]]*Spins[[#This Row],[Bet]]</f>
        <v>0</v>
      </c>
      <c r="L10002">
        <f ca="1">Spins[[#This Row],[Payout]]-Spins[[#This Row],[Bet]]</f>
        <v>-1</v>
      </c>
    </row>
    <row r="10003" spans="1:12" x14ac:dyDescent="0.3">
      <c r="A10003">
        <f t="shared" si="777"/>
        <v>10002</v>
      </c>
      <c r="B10003">
        <f t="shared" ca="1" si="778"/>
        <v>23</v>
      </c>
      <c r="C10003" t="str" cm="1">
        <f t="array" aca="1" ref="C10003" ca="1">INDEX(Reel1,Spins[[#This Row],[Stop1]])</f>
        <v>🍇</v>
      </c>
      <c r="D10003">
        <f t="shared" ca="1" si="779"/>
        <v>30</v>
      </c>
      <c r="E10003" t="str" cm="1">
        <f t="array" aca="1" ref="E10003" ca="1">INDEX(Reel2,Spins[[#This Row],[Stop2]])</f>
        <v>7️⃣</v>
      </c>
      <c r="F10003">
        <f t="shared" ca="1" si="780"/>
        <v>24</v>
      </c>
      <c r="G10003" t="str" cm="1">
        <f t="array" aca="1" ref="G10003" ca="1">INDEX(Reel3,Spins[[#This Row],[Stop3]])</f>
        <v>BAR</v>
      </c>
      <c r="H10003" t="b">
        <f ca="1">AND(Spins[[#This Row],[Sym1]]=Spins[[#This Row],[Sym2]],Spins[[#This Row],[Sym2]]=Spins[[#This Row],[Sym3]])</f>
        <v>0</v>
      </c>
      <c r="I10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3">
        <f t="shared" si="781"/>
        <v>1</v>
      </c>
      <c r="K10003">
        <f ca="1">Spins[[#This Row],[Mult]]*Spins[[#This Row],[Bet]]</f>
        <v>0</v>
      </c>
      <c r="L10003">
        <f ca="1">Spins[[#This Row],[Payout]]-Spins[[#This Row],[Bet]]</f>
        <v>-1</v>
      </c>
    </row>
    <row r="10004" spans="1:12" x14ac:dyDescent="0.3">
      <c r="A10004">
        <f t="shared" si="777"/>
        <v>10003</v>
      </c>
      <c r="B10004">
        <f t="shared" ca="1" si="778"/>
        <v>17</v>
      </c>
      <c r="C10004" t="str" cm="1">
        <f t="array" aca="1" ref="C10004" ca="1">INDEX(Reel1,Spins[[#This Row],[Stop1]])</f>
        <v>🍒</v>
      </c>
      <c r="D10004">
        <f t="shared" ca="1" si="779"/>
        <v>16</v>
      </c>
      <c r="E10004" t="str" cm="1">
        <f t="array" aca="1" ref="E10004" ca="1">INDEX(Reel2,Spins[[#This Row],[Stop2]])</f>
        <v>🍒</v>
      </c>
      <c r="F10004">
        <f t="shared" ca="1" si="780"/>
        <v>28</v>
      </c>
      <c r="G10004" t="str" cm="1">
        <f t="array" aca="1" ref="G10004" ca="1">INDEX(Reel3,Spins[[#This Row],[Stop3]])</f>
        <v>7️⃣</v>
      </c>
      <c r="H10004" t="b">
        <f ca="1">AND(Spins[[#This Row],[Sym1]]=Spins[[#This Row],[Sym2]],Spins[[#This Row],[Sym2]]=Spins[[#This Row],[Sym3]])</f>
        <v>0</v>
      </c>
      <c r="I10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004">
        <f t="shared" si="781"/>
        <v>1</v>
      </c>
      <c r="K10004">
        <f ca="1">Spins[[#This Row],[Mult]]*Spins[[#This Row],[Bet]]</f>
        <v>0.8</v>
      </c>
      <c r="L10004">
        <f ca="1">Spins[[#This Row],[Payout]]-Spins[[#This Row],[Bet]]</f>
        <v>-0.19999999999999996</v>
      </c>
    </row>
    <row r="10005" spans="1:12" x14ac:dyDescent="0.3">
      <c r="A10005">
        <f t="shared" si="777"/>
        <v>10004</v>
      </c>
      <c r="B10005">
        <f t="shared" ca="1" si="778"/>
        <v>20</v>
      </c>
      <c r="C10005" t="str" cm="1">
        <f t="array" aca="1" ref="C10005" ca="1">INDEX(Reel1,Spins[[#This Row],[Stop1]])</f>
        <v>🍒</v>
      </c>
      <c r="D10005">
        <f t="shared" ca="1" si="779"/>
        <v>12</v>
      </c>
      <c r="E10005" t="str" cm="1">
        <f t="array" aca="1" ref="E10005" ca="1">INDEX(Reel2,Spins[[#This Row],[Stop2]])</f>
        <v>🍋</v>
      </c>
      <c r="F10005">
        <f t="shared" ca="1" si="780"/>
        <v>5</v>
      </c>
      <c r="G10005" t="str" cm="1">
        <f t="array" aca="1" ref="G10005" ca="1">INDEX(Reel3,Spins[[#This Row],[Stop3]])</f>
        <v>🍋</v>
      </c>
      <c r="H10005" t="b">
        <f ca="1">AND(Spins[[#This Row],[Sym1]]=Spins[[#This Row],[Sym2]],Spins[[#This Row],[Sym2]]=Spins[[#This Row],[Sym3]])</f>
        <v>0</v>
      </c>
      <c r="I10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5">
        <f t="shared" si="781"/>
        <v>1</v>
      </c>
      <c r="K10005">
        <f ca="1">Spins[[#This Row],[Mult]]*Spins[[#This Row],[Bet]]</f>
        <v>0</v>
      </c>
      <c r="L10005">
        <f ca="1">Spins[[#This Row],[Payout]]-Spins[[#This Row],[Bet]]</f>
        <v>-1</v>
      </c>
    </row>
    <row r="10006" spans="1:12" x14ac:dyDescent="0.3">
      <c r="A10006">
        <f t="shared" si="777"/>
        <v>10005</v>
      </c>
      <c r="B10006">
        <f t="shared" ca="1" si="778"/>
        <v>10</v>
      </c>
      <c r="C10006" t="str" cm="1">
        <f t="array" aca="1" ref="C10006" ca="1">INDEX(Reel1,Spins[[#This Row],[Stop1]])</f>
        <v>🍋</v>
      </c>
      <c r="D10006">
        <f t="shared" ca="1" si="779"/>
        <v>22</v>
      </c>
      <c r="E10006" t="str" cm="1">
        <f t="array" aca="1" ref="E10006" ca="1">INDEX(Reel2,Spins[[#This Row],[Stop2]])</f>
        <v>🍇</v>
      </c>
      <c r="F10006">
        <f t="shared" ca="1" si="780"/>
        <v>14</v>
      </c>
      <c r="G10006" t="str" cm="1">
        <f t="array" aca="1" ref="G10006" ca="1">INDEX(Reel3,Spins[[#This Row],[Stop3]])</f>
        <v>🍇</v>
      </c>
      <c r="H10006" t="b">
        <f ca="1">AND(Spins[[#This Row],[Sym1]]=Spins[[#This Row],[Sym2]],Spins[[#This Row],[Sym2]]=Spins[[#This Row],[Sym3]])</f>
        <v>0</v>
      </c>
      <c r="I10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6">
        <f t="shared" si="781"/>
        <v>1</v>
      </c>
      <c r="K10006">
        <f ca="1">Spins[[#This Row],[Mult]]*Spins[[#This Row],[Bet]]</f>
        <v>0</v>
      </c>
      <c r="L10006">
        <f ca="1">Spins[[#This Row],[Payout]]-Spins[[#This Row],[Bet]]</f>
        <v>-1</v>
      </c>
    </row>
    <row r="10007" spans="1:12" x14ac:dyDescent="0.3">
      <c r="A10007">
        <f t="shared" si="777"/>
        <v>10006</v>
      </c>
      <c r="B10007">
        <f t="shared" ca="1" si="778"/>
        <v>1</v>
      </c>
      <c r="C10007" t="str" cm="1">
        <f t="array" aca="1" ref="C10007" ca="1">INDEX(Reel1,Spins[[#This Row],[Stop1]])</f>
        <v>🍋</v>
      </c>
      <c r="D10007">
        <f t="shared" ca="1" si="779"/>
        <v>27</v>
      </c>
      <c r="E10007" t="str" cm="1">
        <f t="array" aca="1" ref="E10007" ca="1">INDEX(Reel2,Spins[[#This Row],[Stop2]])</f>
        <v>BAR</v>
      </c>
      <c r="F10007">
        <f t="shared" ca="1" si="780"/>
        <v>5</v>
      </c>
      <c r="G10007" t="str" cm="1">
        <f t="array" aca="1" ref="G10007" ca="1">INDEX(Reel3,Spins[[#This Row],[Stop3]])</f>
        <v>🍋</v>
      </c>
      <c r="H10007" t="b">
        <f ca="1">AND(Spins[[#This Row],[Sym1]]=Spins[[#This Row],[Sym2]],Spins[[#This Row],[Sym2]]=Spins[[#This Row],[Sym3]])</f>
        <v>0</v>
      </c>
      <c r="I10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7">
        <f t="shared" si="781"/>
        <v>1</v>
      </c>
      <c r="K10007">
        <f ca="1">Spins[[#This Row],[Mult]]*Spins[[#This Row],[Bet]]</f>
        <v>0</v>
      </c>
      <c r="L10007">
        <f ca="1">Spins[[#This Row],[Payout]]-Spins[[#This Row],[Bet]]</f>
        <v>-1</v>
      </c>
    </row>
    <row r="10008" spans="1:12" x14ac:dyDescent="0.3">
      <c r="A10008">
        <f t="shared" si="777"/>
        <v>10007</v>
      </c>
      <c r="B10008">
        <f t="shared" ca="1" si="778"/>
        <v>27</v>
      </c>
      <c r="C10008" t="str" cm="1">
        <f t="array" aca="1" ref="C10008" ca="1">INDEX(Reel1,Spins[[#This Row],[Stop1]])</f>
        <v>BAR</v>
      </c>
      <c r="D10008">
        <f t="shared" ca="1" si="779"/>
        <v>14</v>
      </c>
      <c r="E10008" t="str" cm="1">
        <f t="array" aca="1" ref="E10008" ca="1">INDEX(Reel2,Spins[[#This Row],[Stop2]])</f>
        <v>🍋</v>
      </c>
      <c r="F10008">
        <f t="shared" ca="1" si="780"/>
        <v>27</v>
      </c>
      <c r="G10008" t="str" cm="1">
        <f t="array" aca="1" ref="G10008" ca="1">INDEX(Reel3,Spins[[#This Row],[Stop3]])</f>
        <v>7️⃣</v>
      </c>
      <c r="H10008" t="b">
        <f ca="1">AND(Spins[[#This Row],[Sym1]]=Spins[[#This Row],[Sym2]],Spins[[#This Row],[Sym2]]=Spins[[#This Row],[Sym3]])</f>
        <v>0</v>
      </c>
      <c r="I10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8">
        <f t="shared" si="781"/>
        <v>1</v>
      </c>
      <c r="K10008">
        <f ca="1">Spins[[#This Row],[Mult]]*Spins[[#This Row],[Bet]]</f>
        <v>0</v>
      </c>
      <c r="L10008">
        <f ca="1">Spins[[#This Row],[Payout]]-Spins[[#This Row],[Bet]]</f>
        <v>-1</v>
      </c>
    </row>
    <row r="10009" spans="1:12" x14ac:dyDescent="0.3">
      <c r="A10009">
        <f t="shared" si="777"/>
        <v>10008</v>
      </c>
      <c r="B10009">
        <f t="shared" ca="1" si="778"/>
        <v>15</v>
      </c>
      <c r="C10009" t="str" cm="1">
        <f t="array" aca="1" ref="C10009" ca="1">INDEX(Reel1,Spins[[#This Row],[Stop1]])</f>
        <v>🍒</v>
      </c>
      <c r="D10009">
        <f t="shared" ca="1" si="779"/>
        <v>23</v>
      </c>
      <c r="E10009" t="str" cm="1">
        <f t="array" aca="1" ref="E10009" ca="1">INDEX(Reel2,Spins[[#This Row],[Stop2]])</f>
        <v>🍇</v>
      </c>
      <c r="F10009">
        <f t="shared" ca="1" si="780"/>
        <v>9</v>
      </c>
      <c r="G10009" t="str" cm="1">
        <f t="array" aca="1" ref="G10009" ca="1">INDEX(Reel3,Spins[[#This Row],[Stop3]])</f>
        <v>🍒</v>
      </c>
      <c r="H10009" t="b">
        <f ca="1">AND(Spins[[#This Row],[Sym1]]=Spins[[#This Row],[Sym2]],Spins[[#This Row],[Sym2]]=Spins[[#This Row],[Sym3]])</f>
        <v>0</v>
      </c>
      <c r="I10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09">
        <f t="shared" si="781"/>
        <v>1</v>
      </c>
      <c r="K10009">
        <f ca="1">Spins[[#This Row],[Mult]]*Spins[[#This Row],[Bet]]</f>
        <v>0</v>
      </c>
      <c r="L10009">
        <f ca="1">Spins[[#This Row],[Payout]]-Spins[[#This Row],[Bet]]</f>
        <v>-1</v>
      </c>
    </row>
    <row r="10010" spans="1:12" x14ac:dyDescent="0.3">
      <c r="A10010">
        <f t="shared" si="777"/>
        <v>10009</v>
      </c>
      <c r="B10010">
        <f t="shared" ca="1" si="778"/>
        <v>14</v>
      </c>
      <c r="C10010" t="str" cm="1">
        <f t="array" aca="1" ref="C10010" ca="1">INDEX(Reel1,Spins[[#This Row],[Stop1]])</f>
        <v>🍋</v>
      </c>
      <c r="D10010">
        <f t="shared" ca="1" si="779"/>
        <v>24</v>
      </c>
      <c r="E10010" t="str" cm="1">
        <f t="array" aca="1" ref="E10010" ca="1">INDEX(Reel2,Spins[[#This Row],[Stop2]])</f>
        <v>🍇</v>
      </c>
      <c r="F10010">
        <f t="shared" ca="1" si="780"/>
        <v>23</v>
      </c>
      <c r="G10010" t="str" cm="1">
        <f t="array" aca="1" ref="G10010" ca="1">INDEX(Reel3,Spins[[#This Row],[Stop3]])</f>
        <v>BAR</v>
      </c>
      <c r="H10010" t="b">
        <f ca="1">AND(Spins[[#This Row],[Sym1]]=Spins[[#This Row],[Sym2]],Spins[[#This Row],[Sym2]]=Spins[[#This Row],[Sym3]])</f>
        <v>0</v>
      </c>
      <c r="I10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0">
        <f t="shared" si="781"/>
        <v>1</v>
      </c>
      <c r="K10010">
        <f ca="1">Spins[[#This Row],[Mult]]*Spins[[#This Row],[Bet]]</f>
        <v>0</v>
      </c>
      <c r="L10010">
        <f ca="1">Spins[[#This Row],[Payout]]-Spins[[#This Row],[Bet]]</f>
        <v>-1</v>
      </c>
    </row>
    <row r="10011" spans="1:12" x14ac:dyDescent="0.3">
      <c r="A10011">
        <f t="shared" si="777"/>
        <v>10010</v>
      </c>
      <c r="B10011">
        <f t="shared" ca="1" si="778"/>
        <v>2</v>
      </c>
      <c r="C10011" t="str" cm="1">
        <f t="array" aca="1" ref="C10011" ca="1">INDEX(Reel1,Spins[[#This Row],[Stop1]])</f>
        <v>🍋</v>
      </c>
      <c r="D10011">
        <f t="shared" ca="1" si="779"/>
        <v>30</v>
      </c>
      <c r="E10011" t="str" cm="1">
        <f t="array" aca="1" ref="E10011" ca="1">INDEX(Reel2,Spins[[#This Row],[Stop2]])</f>
        <v>7️⃣</v>
      </c>
      <c r="F10011">
        <f t="shared" ca="1" si="780"/>
        <v>7</v>
      </c>
      <c r="G10011" t="str" cm="1">
        <f t="array" aca="1" ref="G10011" ca="1">INDEX(Reel3,Spins[[#This Row],[Stop3]])</f>
        <v>🍒</v>
      </c>
      <c r="H10011" t="b">
        <f ca="1">AND(Spins[[#This Row],[Sym1]]=Spins[[#This Row],[Sym2]],Spins[[#This Row],[Sym2]]=Spins[[#This Row],[Sym3]])</f>
        <v>0</v>
      </c>
      <c r="I10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1">
        <f t="shared" si="781"/>
        <v>1</v>
      </c>
      <c r="K10011">
        <f ca="1">Spins[[#This Row],[Mult]]*Spins[[#This Row],[Bet]]</f>
        <v>0</v>
      </c>
      <c r="L10011">
        <f ca="1">Spins[[#This Row],[Payout]]-Spins[[#This Row],[Bet]]</f>
        <v>-1</v>
      </c>
    </row>
    <row r="10012" spans="1:12" x14ac:dyDescent="0.3">
      <c r="A10012">
        <f t="shared" si="777"/>
        <v>10011</v>
      </c>
      <c r="B10012">
        <f t="shared" ca="1" si="778"/>
        <v>15</v>
      </c>
      <c r="C10012" t="str" cm="1">
        <f t="array" aca="1" ref="C10012" ca="1">INDEX(Reel1,Spins[[#This Row],[Stop1]])</f>
        <v>🍒</v>
      </c>
      <c r="D10012">
        <f t="shared" ca="1" si="779"/>
        <v>23</v>
      </c>
      <c r="E10012" t="str" cm="1">
        <f t="array" aca="1" ref="E10012" ca="1">INDEX(Reel2,Spins[[#This Row],[Stop2]])</f>
        <v>🍇</v>
      </c>
      <c r="F10012">
        <f t="shared" ca="1" si="780"/>
        <v>12</v>
      </c>
      <c r="G10012" t="str" cm="1">
        <f t="array" aca="1" ref="G10012" ca="1">INDEX(Reel3,Spins[[#This Row],[Stop3]])</f>
        <v>🍒</v>
      </c>
      <c r="H10012" t="b">
        <f ca="1">AND(Spins[[#This Row],[Sym1]]=Spins[[#This Row],[Sym2]],Spins[[#This Row],[Sym2]]=Spins[[#This Row],[Sym3]])</f>
        <v>0</v>
      </c>
      <c r="I10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2">
        <f t="shared" si="781"/>
        <v>1</v>
      </c>
      <c r="K10012">
        <f ca="1">Spins[[#This Row],[Mult]]*Spins[[#This Row],[Bet]]</f>
        <v>0</v>
      </c>
      <c r="L10012">
        <f ca="1">Spins[[#This Row],[Payout]]-Spins[[#This Row],[Bet]]</f>
        <v>-1</v>
      </c>
    </row>
    <row r="10013" spans="1:12" x14ac:dyDescent="0.3">
      <c r="A10013">
        <f t="shared" si="777"/>
        <v>10012</v>
      </c>
      <c r="B10013">
        <f t="shared" ca="1" si="778"/>
        <v>10</v>
      </c>
      <c r="C10013" t="str" cm="1">
        <f t="array" aca="1" ref="C10013" ca="1">INDEX(Reel1,Spins[[#This Row],[Stop1]])</f>
        <v>🍋</v>
      </c>
      <c r="D10013">
        <f t="shared" ca="1" si="779"/>
        <v>5</v>
      </c>
      <c r="E10013" t="str" cm="1">
        <f t="array" aca="1" ref="E10013" ca="1">INDEX(Reel2,Spins[[#This Row],[Stop2]])</f>
        <v>🍋</v>
      </c>
      <c r="F10013">
        <f t="shared" ca="1" si="780"/>
        <v>29</v>
      </c>
      <c r="G10013" t="str" cm="1">
        <f t="array" aca="1" ref="G10013" ca="1">INDEX(Reel3,Spins[[#This Row],[Stop3]])</f>
        <v>7️⃣</v>
      </c>
      <c r="H10013" t="b">
        <f ca="1">AND(Spins[[#This Row],[Sym1]]=Spins[[#This Row],[Sym2]],Spins[[#This Row],[Sym2]]=Spins[[#This Row],[Sym3]])</f>
        <v>0</v>
      </c>
      <c r="I10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13">
        <f t="shared" si="781"/>
        <v>1</v>
      </c>
      <c r="K10013">
        <f ca="1">Spins[[#This Row],[Mult]]*Spins[[#This Row],[Bet]]</f>
        <v>0.6</v>
      </c>
      <c r="L10013">
        <f ca="1">Spins[[#This Row],[Payout]]-Spins[[#This Row],[Bet]]</f>
        <v>-0.4</v>
      </c>
    </row>
    <row r="10014" spans="1:12" x14ac:dyDescent="0.3">
      <c r="A10014">
        <f t="shared" si="777"/>
        <v>10013</v>
      </c>
      <c r="B10014">
        <f t="shared" ca="1" si="778"/>
        <v>14</v>
      </c>
      <c r="C10014" t="str" cm="1">
        <f t="array" aca="1" ref="C10014" ca="1">INDEX(Reel1,Spins[[#This Row],[Stop1]])</f>
        <v>🍋</v>
      </c>
      <c r="D10014">
        <f t="shared" ca="1" si="779"/>
        <v>17</v>
      </c>
      <c r="E10014" t="str" cm="1">
        <f t="array" aca="1" ref="E10014" ca="1">INDEX(Reel2,Spins[[#This Row],[Stop2]])</f>
        <v>🍒</v>
      </c>
      <c r="F10014">
        <f t="shared" ca="1" si="780"/>
        <v>23</v>
      </c>
      <c r="G10014" t="str" cm="1">
        <f t="array" aca="1" ref="G10014" ca="1">INDEX(Reel3,Spins[[#This Row],[Stop3]])</f>
        <v>BAR</v>
      </c>
      <c r="H10014" t="b">
        <f ca="1">AND(Spins[[#This Row],[Sym1]]=Spins[[#This Row],[Sym2]],Spins[[#This Row],[Sym2]]=Spins[[#This Row],[Sym3]])</f>
        <v>0</v>
      </c>
      <c r="I10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4">
        <f t="shared" si="781"/>
        <v>1</v>
      </c>
      <c r="K10014">
        <f ca="1">Spins[[#This Row],[Mult]]*Spins[[#This Row],[Bet]]</f>
        <v>0</v>
      </c>
      <c r="L10014">
        <f ca="1">Spins[[#This Row],[Payout]]-Spins[[#This Row],[Bet]]</f>
        <v>-1</v>
      </c>
    </row>
    <row r="10015" spans="1:12" x14ac:dyDescent="0.3">
      <c r="A10015">
        <f t="shared" si="777"/>
        <v>10014</v>
      </c>
      <c r="B10015">
        <f t="shared" ca="1" si="778"/>
        <v>18</v>
      </c>
      <c r="C10015" t="str" cm="1">
        <f t="array" aca="1" ref="C10015" ca="1">INDEX(Reel1,Spins[[#This Row],[Stop1]])</f>
        <v>🍒</v>
      </c>
      <c r="D10015">
        <f t="shared" ca="1" si="779"/>
        <v>11</v>
      </c>
      <c r="E10015" t="str" cm="1">
        <f t="array" aca="1" ref="E10015" ca="1">INDEX(Reel2,Spins[[#This Row],[Stop2]])</f>
        <v>🍋</v>
      </c>
      <c r="F10015">
        <f t="shared" ca="1" si="780"/>
        <v>16</v>
      </c>
      <c r="G10015" t="str" cm="1">
        <f t="array" aca="1" ref="G10015" ca="1">INDEX(Reel3,Spins[[#This Row],[Stop3]])</f>
        <v>🍇</v>
      </c>
      <c r="H10015" t="b">
        <f ca="1">AND(Spins[[#This Row],[Sym1]]=Spins[[#This Row],[Sym2]],Spins[[#This Row],[Sym2]]=Spins[[#This Row],[Sym3]])</f>
        <v>0</v>
      </c>
      <c r="I10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5">
        <f t="shared" si="781"/>
        <v>1</v>
      </c>
      <c r="K10015">
        <f ca="1">Spins[[#This Row],[Mult]]*Spins[[#This Row],[Bet]]</f>
        <v>0</v>
      </c>
      <c r="L10015">
        <f ca="1">Spins[[#This Row],[Payout]]-Spins[[#This Row],[Bet]]</f>
        <v>-1</v>
      </c>
    </row>
    <row r="10016" spans="1:12" x14ac:dyDescent="0.3">
      <c r="A10016">
        <f t="shared" si="777"/>
        <v>10015</v>
      </c>
      <c r="B10016">
        <f t="shared" ca="1" si="778"/>
        <v>26</v>
      </c>
      <c r="C10016" t="str" cm="1">
        <f t="array" aca="1" ref="C10016" ca="1">INDEX(Reel1,Spins[[#This Row],[Stop1]])</f>
        <v>🔔</v>
      </c>
      <c r="D10016">
        <f t="shared" ca="1" si="779"/>
        <v>27</v>
      </c>
      <c r="E10016" t="str" cm="1">
        <f t="array" aca="1" ref="E10016" ca="1">INDEX(Reel2,Spins[[#This Row],[Stop2]])</f>
        <v>BAR</v>
      </c>
      <c r="F10016">
        <f t="shared" ca="1" si="780"/>
        <v>31</v>
      </c>
      <c r="G10016" t="str" cm="1">
        <f t="array" aca="1" ref="G10016" ca="1">INDEX(Reel3,Spins[[#This Row],[Stop3]])</f>
        <v>💎</v>
      </c>
      <c r="H10016" t="b">
        <f ca="1">AND(Spins[[#This Row],[Sym1]]=Spins[[#This Row],[Sym2]],Spins[[#This Row],[Sym2]]=Spins[[#This Row],[Sym3]])</f>
        <v>0</v>
      </c>
      <c r="I10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6">
        <f t="shared" si="781"/>
        <v>1</v>
      </c>
      <c r="K10016">
        <f ca="1">Spins[[#This Row],[Mult]]*Spins[[#This Row],[Bet]]</f>
        <v>0</v>
      </c>
      <c r="L10016">
        <f ca="1">Spins[[#This Row],[Payout]]-Spins[[#This Row],[Bet]]</f>
        <v>-1</v>
      </c>
    </row>
    <row r="10017" spans="1:12" x14ac:dyDescent="0.3">
      <c r="A10017">
        <f t="shared" si="777"/>
        <v>10016</v>
      </c>
      <c r="B10017">
        <f t="shared" ca="1" si="778"/>
        <v>14</v>
      </c>
      <c r="C10017" t="str" cm="1">
        <f t="array" aca="1" ref="C10017" ca="1">INDEX(Reel1,Spins[[#This Row],[Stop1]])</f>
        <v>🍋</v>
      </c>
      <c r="D10017">
        <f t="shared" ca="1" si="779"/>
        <v>17</v>
      </c>
      <c r="E10017" t="str" cm="1">
        <f t="array" aca="1" ref="E10017" ca="1">INDEX(Reel2,Spins[[#This Row],[Stop2]])</f>
        <v>🍒</v>
      </c>
      <c r="F10017">
        <f t="shared" ca="1" si="780"/>
        <v>20</v>
      </c>
      <c r="G10017" t="str" cm="1">
        <f t="array" aca="1" ref="G10017" ca="1">INDEX(Reel3,Spins[[#This Row],[Stop3]])</f>
        <v>🔔</v>
      </c>
      <c r="H10017" t="b">
        <f ca="1">AND(Spins[[#This Row],[Sym1]]=Spins[[#This Row],[Sym2]],Spins[[#This Row],[Sym2]]=Spins[[#This Row],[Sym3]])</f>
        <v>0</v>
      </c>
      <c r="I10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7">
        <f t="shared" si="781"/>
        <v>1</v>
      </c>
      <c r="K10017">
        <f ca="1">Spins[[#This Row],[Mult]]*Spins[[#This Row],[Bet]]</f>
        <v>0</v>
      </c>
      <c r="L10017">
        <f ca="1">Spins[[#This Row],[Payout]]-Spins[[#This Row],[Bet]]</f>
        <v>-1</v>
      </c>
    </row>
    <row r="10018" spans="1:12" x14ac:dyDescent="0.3">
      <c r="A10018">
        <f t="shared" si="777"/>
        <v>10017</v>
      </c>
      <c r="B10018">
        <f t="shared" ca="1" si="778"/>
        <v>11</v>
      </c>
      <c r="C10018" t="str" cm="1">
        <f t="array" aca="1" ref="C10018" ca="1">INDEX(Reel1,Spins[[#This Row],[Stop1]])</f>
        <v>🍋</v>
      </c>
      <c r="D10018">
        <f t="shared" ca="1" si="779"/>
        <v>24</v>
      </c>
      <c r="E10018" t="str" cm="1">
        <f t="array" aca="1" ref="E10018" ca="1">INDEX(Reel2,Spins[[#This Row],[Stop2]])</f>
        <v>🍇</v>
      </c>
      <c r="F10018">
        <f t="shared" ca="1" si="780"/>
        <v>5</v>
      </c>
      <c r="G10018" t="str" cm="1">
        <f t="array" aca="1" ref="G10018" ca="1">INDEX(Reel3,Spins[[#This Row],[Stop3]])</f>
        <v>🍋</v>
      </c>
      <c r="H10018" t="b">
        <f ca="1">AND(Spins[[#This Row],[Sym1]]=Spins[[#This Row],[Sym2]],Spins[[#This Row],[Sym2]]=Spins[[#This Row],[Sym3]])</f>
        <v>0</v>
      </c>
      <c r="I10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8">
        <f t="shared" si="781"/>
        <v>1</v>
      </c>
      <c r="K10018">
        <f ca="1">Spins[[#This Row],[Mult]]*Spins[[#This Row],[Bet]]</f>
        <v>0</v>
      </c>
      <c r="L10018">
        <f ca="1">Spins[[#This Row],[Payout]]-Spins[[#This Row],[Bet]]</f>
        <v>-1</v>
      </c>
    </row>
    <row r="10019" spans="1:12" x14ac:dyDescent="0.3">
      <c r="A10019">
        <f t="shared" si="777"/>
        <v>10018</v>
      </c>
      <c r="B10019">
        <f t="shared" ca="1" si="778"/>
        <v>29</v>
      </c>
      <c r="C10019" t="str" cm="1">
        <f t="array" aca="1" ref="C10019" ca="1">INDEX(Reel1,Spins[[#This Row],[Stop1]])</f>
        <v>7️⃣</v>
      </c>
      <c r="D10019">
        <f t="shared" ca="1" si="779"/>
        <v>31</v>
      </c>
      <c r="E10019" t="str" cm="1">
        <f t="array" aca="1" ref="E10019" ca="1">INDEX(Reel2,Spins[[#This Row],[Stop2]])</f>
        <v>💎</v>
      </c>
      <c r="F10019">
        <f t="shared" ca="1" si="780"/>
        <v>17</v>
      </c>
      <c r="G10019" t="str" cm="1">
        <f t="array" aca="1" ref="G10019" ca="1">INDEX(Reel3,Spins[[#This Row],[Stop3]])</f>
        <v>🍇</v>
      </c>
      <c r="H10019" t="b">
        <f ca="1">AND(Spins[[#This Row],[Sym1]]=Spins[[#This Row],[Sym2]],Spins[[#This Row],[Sym2]]=Spins[[#This Row],[Sym3]])</f>
        <v>0</v>
      </c>
      <c r="I10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19">
        <f t="shared" si="781"/>
        <v>1</v>
      </c>
      <c r="K10019">
        <f ca="1">Spins[[#This Row],[Mult]]*Spins[[#This Row],[Bet]]</f>
        <v>0</v>
      </c>
      <c r="L10019">
        <f ca="1">Spins[[#This Row],[Payout]]-Spins[[#This Row],[Bet]]</f>
        <v>-1</v>
      </c>
    </row>
    <row r="10020" spans="1:12" x14ac:dyDescent="0.3">
      <c r="A10020">
        <f t="shared" si="777"/>
        <v>10019</v>
      </c>
      <c r="B10020">
        <f t="shared" ca="1" si="778"/>
        <v>23</v>
      </c>
      <c r="C10020" t="str" cm="1">
        <f t="array" aca="1" ref="C10020" ca="1">INDEX(Reel1,Spins[[#This Row],[Stop1]])</f>
        <v>🍇</v>
      </c>
      <c r="D10020">
        <f t="shared" ca="1" si="779"/>
        <v>27</v>
      </c>
      <c r="E10020" t="str" cm="1">
        <f t="array" aca="1" ref="E10020" ca="1">INDEX(Reel2,Spins[[#This Row],[Stop2]])</f>
        <v>BAR</v>
      </c>
      <c r="F10020">
        <f t="shared" ca="1" si="780"/>
        <v>4</v>
      </c>
      <c r="G10020" t="str" cm="1">
        <f t="array" aca="1" ref="G10020" ca="1">INDEX(Reel3,Spins[[#This Row],[Stop3]])</f>
        <v>🍋</v>
      </c>
      <c r="H10020" t="b">
        <f ca="1">AND(Spins[[#This Row],[Sym1]]=Spins[[#This Row],[Sym2]],Spins[[#This Row],[Sym2]]=Spins[[#This Row],[Sym3]])</f>
        <v>0</v>
      </c>
      <c r="I10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0">
        <f t="shared" si="781"/>
        <v>1</v>
      </c>
      <c r="K10020">
        <f ca="1">Spins[[#This Row],[Mult]]*Spins[[#This Row],[Bet]]</f>
        <v>0</v>
      </c>
      <c r="L10020">
        <f ca="1">Spins[[#This Row],[Payout]]-Spins[[#This Row],[Bet]]</f>
        <v>-1</v>
      </c>
    </row>
    <row r="10021" spans="1:12" x14ac:dyDescent="0.3">
      <c r="A10021">
        <f t="shared" si="777"/>
        <v>10020</v>
      </c>
      <c r="B10021">
        <f t="shared" ca="1" si="778"/>
        <v>30</v>
      </c>
      <c r="C10021" t="str" cm="1">
        <f t="array" aca="1" ref="C10021" ca="1">INDEX(Reel1,Spins[[#This Row],[Stop1]])</f>
        <v>7️⃣</v>
      </c>
      <c r="D10021">
        <f t="shared" ca="1" si="779"/>
        <v>30</v>
      </c>
      <c r="E10021" t="str" cm="1">
        <f t="array" aca="1" ref="E10021" ca="1">INDEX(Reel2,Spins[[#This Row],[Stop2]])</f>
        <v>7️⃣</v>
      </c>
      <c r="F10021">
        <f t="shared" ca="1" si="780"/>
        <v>5</v>
      </c>
      <c r="G10021" t="str" cm="1">
        <f t="array" aca="1" ref="G10021" ca="1">INDEX(Reel3,Spins[[#This Row],[Stop3]])</f>
        <v>🍋</v>
      </c>
      <c r="H10021" t="b">
        <f ca="1">AND(Spins[[#This Row],[Sym1]]=Spins[[#This Row],[Sym2]],Spins[[#This Row],[Sym2]]=Spins[[#This Row],[Sym3]])</f>
        <v>0</v>
      </c>
      <c r="I10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0021">
        <f t="shared" si="781"/>
        <v>1</v>
      </c>
      <c r="K10021">
        <f ca="1">Spins[[#This Row],[Mult]]*Spins[[#This Row],[Bet]]</f>
        <v>6</v>
      </c>
      <c r="L10021">
        <f ca="1">Spins[[#This Row],[Payout]]-Spins[[#This Row],[Bet]]</f>
        <v>5</v>
      </c>
    </row>
    <row r="10022" spans="1:12" x14ac:dyDescent="0.3">
      <c r="A10022">
        <f t="shared" si="777"/>
        <v>10021</v>
      </c>
      <c r="B10022">
        <f t="shared" ca="1" si="778"/>
        <v>2</v>
      </c>
      <c r="C10022" t="str" cm="1">
        <f t="array" aca="1" ref="C10022" ca="1">INDEX(Reel1,Spins[[#This Row],[Stop1]])</f>
        <v>🍋</v>
      </c>
      <c r="D10022">
        <f t="shared" ca="1" si="779"/>
        <v>17</v>
      </c>
      <c r="E10022" t="str" cm="1">
        <f t="array" aca="1" ref="E10022" ca="1">INDEX(Reel2,Spins[[#This Row],[Stop2]])</f>
        <v>🍒</v>
      </c>
      <c r="F10022">
        <f t="shared" ca="1" si="780"/>
        <v>17</v>
      </c>
      <c r="G10022" t="str" cm="1">
        <f t="array" aca="1" ref="G10022" ca="1">INDEX(Reel3,Spins[[#This Row],[Stop3]])</f>
        <v>🍇</v>
      </c>
      <c r="H10022" t="b">
        <f ca="1">AND(Spins[[#This Row],[Sym1]]=Spins[[#This Row],[Sym2]],Spins[[#This Row],[Sym2]]=Spins[[#This Row],[Sym3]])</f>
        <v>0</v>
      </c>
      <c r="I10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2">
        <f t="shared" si="781"/>
        <v>1</v>
      </c>
      <c r="K10022">
        <f ca="1">Spins[[#This Row],[Mult]]*Spins[[#This Row],[Bet]]</f>
        <v>0</v>
      </c>
      <c r="L10022">
        <f ca="1">Spins[[#This Row],[Payout]]-Spins[[#This Row],[Bet]]</f>
        <v>-1</v>
      </c>
    </row>
    <row r="10023" spans="1:12" x14ac:dyDescent="0.3">
      <c r="A10023">
        <f t="shared" si="777"/>
        <v>10022</v>
      </c>
      <c r="B10023">
        <f t="shared" ca="1" si="778"/>
        <v>16</v>
      </c>
      <c r="C10023" t="str" cm="1">
        <f t="array" aca="1" ref="C10023" ca="1">INDEX(Reel1,Spins[[#This Row],[Stop1]])</f>
        <v>🍒</v>
      </c>
      <c r="D10023">
        <f t="shared" ca="1" si="779"/>
        <v>22</v>
      </c>
      <c r="E10023" t="str" cm="1">
        <f t="array" aca="1" ref="E10023" ca="1">INDEX(Reel2,Spins[[#This Row],[Stop2]])</f>
        <v>🍇</v>
      </c>
      <c r="F10023">
        <f t="shared" ca="1" si="780"/>
        <v>6</v>
      </c>
      <c r="G10023" t="str" cm="1">
        <f t="array" aca="1" ref="G10023" ca="1">INDEX(Reel3,Spins[[#This Row],[Stop3]])</f>
        <v>🍒</v>
      </c>
      <c r="H10023" t="b">
        <f ca="1">AND(Spins[[#This Row],[Sym1]]=Spins[[#This Row],[Sym2]],Spins[[#This Row],[Sym2]]=Spins[[#This Row],[Sym3]])</f>
        <v>0</v>
      </c>
      <c r="I10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3">
        <f t="shared" si="781"/>
        <v>1</v>
      </c>
      <c r="K10023">
        <f ca="1">Spins[[#This Row],[Mult]]*Spins[[#This Row],[Bet]]</f>
        <v>0</v>
      </c>
      <c r="L10023">
        <f ca="1">Spins[[#This Row],[Payout]]-Spins[[#This Row],[Bet]]</f>
        <v>-1</v>
      </c>
    </row>
    <row r="10024" spans="1:12" x14ac:dyDescent="0.3">
      <c r="A10024">
        <f t="shared" si="777"/>
        <v>10023</v>
      </c>
      <c r="B10024">
        <f t="shared" ca="1" si="778"/>
        <v>18</v>
      </c>
      <c r="C10024" t="str" cm="1">
        <f t="array" aca="1" ref="C10024" ca="1">INDEX(Reel1,Spins[[#This Row],[Stop1]])</f>
        <v>🍒</v>
      </c>
      <c r="D10024">
        <f t="shared" ca="1" si="779"/>
        <v>27</v>
      </c>
      <c r="E10024" t="str" cm="1">
        <f t="array" aca="1" ref="E10024" ca="1">INDEX(Reel2,Spins[[#This Row],[Stop2]])</f>
        <v>BAR</v>
      </c>
      <c r="F10024">
        <f t="shared" ca="1" si="780"/>
        <v>22</v>
      </c>
      <c r="G10024" t="str" cm="1">
        <f t="array" aca="1" ref="G10024" ca="1">INDEX(Reel3,Spins[[#This Row],[Stop3]])</f>
        <v>🔔</v>
      </c>
      <c r="H10024" t="b">
        <f ca="1">AND(Spins[[#This Row],[Sym1]]=Spins[[#This Row],[Sym2]],Spins[[#This Row],[Sym2]]=Spins[[#This Row],[Sym3]])</f>
        <v>0</v>
      </c>
      <c r="I10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4">
        <f t="shared" si="781"/>
        <v>1</v>
      </c>
      <c r="K10024">
        <f ca="1">Spins[[#This Row],[Mult]]*Spins[[#This Row],[Bet]]</f>
        <v>0</v>
      </c>
      <c r="L10024">
        <f ca="1">Spins[[#This Row],[Payout]]-Spins[[#This Row],[Bet]]</f>
        <v>-1</v>
      </c>
    </row>
    <row r="10025" spans="1:12" x14ac:dyDescent="0.3">
      <c r="A10025">
        <f t="shared" si="777"/>
        <v>10024</v>
      </c>
      <c r="B10025">
        <f t="shared" ca="1" si="778"/>
        <v>12</v>
      </c>
      <c r="C10025" t="str" cm="1">
        <f t="array" aca="1" ref="C10025" ca="1">INDEX(Reel1,Spins[[#This Row],[Stop1]])</f>
        <v>🍋</v>
      </c>
      <c r="D10025">
        <f t="shared" ca="1" si="779"/>
        <v>4</v>
      </c>
      <c r="E10025" t="str" cm="1">
        <f t="array" aca="1" ref="E10025" ca="1">INDEX(Reel2,Spins[[#This Row],[Stop2]])</f>
        <v>🍋</v>
      </c>
      <c r="F10025">
        <f t="shared" ca="1" si="780"/>
        <v>9</v>
      </c>
      <c r="G10025" t="str" cm="1">
        <f t="array" aca="1" ref="G10025" ca="1">INDEX(Reel3,Spins[[#This Row],[Stop3]])</f>
        <v>🍒</v>
      </c>
      <c r="H10025" t="b">
        <f ca="1">AND(Spins[[#This Row],[Sym1]]=Spins[[#This Row],[Sym2]],Spins[[#This Row],[Sym2]]=Spins[[#This Row],[Sym3]])</f>
        <v>0</v>
      </c>
      <c r="I10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25">
        <f t="shared" si="781"/>
        <v>1</v>
      </c>
      <c r="K10025">
        <f ca="1">Spins[[#This Row],[Mult]]*Spins[[#This Row],[Bet]]</f>
        <v>0.6</v>
      </c>
      <c r="L10025">
        <f ca="1">Spins[[#This Row],[Payout]]-Spins[[#This Row],[Bet]]</f>
        <v>-0.4</v>
      </c>
    </row>
    <row r="10026" spans="1:12" x14ac:dyDescent="0.3">
      <c r="A10026">
        <f t="shared" si="777"/>
        <v>10025</v>
      </c>
      <c r="B10026">
        <f t="shared" ca="1" si="778"/>
        <v>21</v>
      </c>
      <c r="C10026" t="str" cm="1">
        <f t="array" aca="1" ref="C10026" ca="1">INDEX(Reel1,Spins[[#This Row],[Stop1]])</f>
        <v>🍒</v>
      </c>
      <c r="D10026">
        <f t="shared" ca="1" si="779"/>
        <v>5</v>
      </c>
      <c r="E10026" t="str" cm="1">
        <f t="array" aca="1" ref="E10026" ca="1">INDEX(Reel2,Spins[[#This Row],[Stop2]])</f>
        <v>🍋</v>
      </c>
      <c r="F10026">
        <f t="shared" ca="1" si="780"/>
        <v>20</v>
      </c>
      <c r="G10026" t="str" cm="1">
        <f t="array" aca="1" ref="G10026" ca="1">INDEX(Reel3,Spins[[#This Row],[Stop3]])</f>
        <v>🔔</v>
      </c>
      <c r="H10026" t="b">
        <f ca="1">AND(Spins[[#This Row],[Sym1]]=Spins[[#This Row],[Sym2]],Spins[[#This Row],[Sym2]]=Spins[[#This Row],[Sym3]])</f>
        <v>0</v>
      </c>
      <c r="I10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6">
        <f t="shared" si="781"/>
        <v>1</v>
      </c>
      <c r="K10026">
        <f ca="1">Spins[[#This Row],[Mult]]*Spins[[#This Row],[Bet]]</f>
        <v>0</v>
      </c>
      <c r="L10026">
        <f ca="1">Spins[[#This Row],[Payout]]-Spins[[#This Row],[Bet]]</f>
        <v>-1</v>
      </c>
    </row>
    <row r="10027" spans="1:12" x14ac:dyDescent="0.3">
      <c r="A10027">
        <f t="shared" si="777"/>
        <v>10026</v>
      </c>
      <c r="B10027">
        <f t="shared" ca="1" si="778"/>
        <v>16</v>
      </c>
      <c r="C10027" t="str" cm="1">
        <f t="array" aca="1" ref="C10027" ca="1">INDEX(Reel1,Spins[[#This Row],[Stop1]])</f>
        <v>🍒</v>
      </c>
      <c r="D10027">
        <f t="shared" ca="1" si="779"/>
        <v>8</v>
      </c>
      <c r="E10027" t="str" cm="1">
        <f t="array" aca="1" ref="E10027" ca="1">INDEX(Reel2,Spins[[#This Row],[Stop2]])</f>
        <v>🍋</v>
      </c>
      <c r="F10027">
        <f t="shared" ca="1" si="780"/>
        <v>10</v>
      </c>
      <c r="G10027" t="str" cm="1">
        <f t="array" aca="1" ref="G10027" ca="1">INDEX(Reel3,Spins[[#This Row],[Stop3]])</f>
        <v>🍒</v>
      </c>
      <c r="H10027" t="b">
        <f ca="1">AND(Spins[[#This Row],[Sym1]]=Spins[[#This Row],[Sym2]],Spins[[#This Row],[Sym2]]=Spins[[#This Row],[Sym3]])</f>
        <v>0</v>
      </c>
      <c r="I10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7">
        <f t="shared" si="781"/>
        <v>1</v>
      </c>
      <c r="K10027">
        <f ca="1">Spins[[#This Row],[Mult]]*Spins[[#This Row],[Bet]]</f>
        <v>0</v>
      </c>
      <c r="L10027">
        <f ca="1">Spins[[#This Row],[Payout]]-Spins[[#This Row],[Bet]]</f>
        <v>-1</v>
      </c>
    </row>
    <row r="10028" spans="1:12" x14ac:dyDescent="0.3">
      <c r="A10028">
        <f t="shared" si="777"/>
        <v>10027</v>
      </c>
      <c r="B10028">
        <f t="shared" ca="1" si="778"/>
        <v>31</v>
      </c>
      <c r="C10028" t="str" cm="1">
        <f t="array" aca="1" ref="C10028" ca="1">INDEX(Reel1,Spins[[#This Row],[Stop1]])</f>
        <v>💎</v>
      </c>
      <c r="D10028">
        <f t="shared" ca="1" si="779"/>
        <v>30</v>
      </c>
      <c r="E10028" t="str" cm="1">
        <f t="array" aca="1" ref="E10028" ca="1">INDEX(Reel2,Spins[[#This Row],[Stop2]])</f>
        <v>7️⃣</v>
      </c>
      <c r="F10028">
        <f t="shared" ca="1" si="780"/>
        <v>20</v>
      </c>
      <c r="G10028" t="str" cm="1">
        <f t="array" aca="1" ref="G10028" ca="1">INDEX(Reel3,Spins[[#This Row],[Stop3]])</f>
        <v>🔔</v>
      </c>
      <c r="H10028" t="b">
        <f ca="1">AND(Spins[[#This Row],[Sym1]]=Spins[[#This Row],[Sym2]],Spins[[#This Row],[Sym2]]=Spins[[#This Row],[Sym3]])</f>
        <v>0</v>
      </c>
      <c r="I10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8">
        <f t="shared" si="781"/>
        <v>1</v>
      </c>
      <c r="K10028">
        <f ca="1">Spins[[#This Row],[Mult]]*Spins[[#This Row],[Bet]]</f>
        <v>0</v>
      </c>
      <c r="L10028">
        <f ca="1">Spins[[#This Row],[Payout]]-Spins[[#This Row],[Bet]]</f>
        <v>-1</v>
      </c>
    </row>
    <row r="10029" spans="1:12" x14ac:dyDescent="0.3">
      <c r="A10029">
        <f t="shared" si="777"/>
        <v>10028</v>
      </c>
      <c r="B10029">
        <f t="shared" ca="1" si="778"/>
        <v>18</v>
      </c>
      <c r="C10029" t="str" cm="1">
        <f t="array" aca="1" ref="C10029" ca="1">INDEX(Reel1,Spins[[#This Row],[Stop1]])</f>
        <v>🍒</v>
      </c>
      <c r="D10029">
        <f t="shared" ca="1" si="779"/>
        <v>23</v>
      </c>
      <c r="E10029" t="str" cm="1">
        <f t="array" aca="1" ref="E10029" ca="1">INDEX(Reel2,Spins[[#This Row],[Stop2]])</f>
        <v>🍇</v>
      </c>
      <c r="F10029">
        <f t="shared" ca="1" si="780"/>
        <v>14</v>
      </c>
      <c r="G10029" t="str" cm="1">
        <f t="array" aca="1" ref="G10029" ca="1">INDEX(Reel3,Spins[[#This Row],[Stop3]])</f>
        <v>🍇</v>
      </c>
      <c r="H10029" t="b">
        <f ca="1">AND(Spins[[#This Row],[Sym1]]=Spins[[#This Row],[Sym2]],Spins[[#This Row],[Sym2]]=Spins[[#This Row],[Sym3]])</f>
        <v>0</v>
      </c>
      <c r="I10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29">
        <f t="shared" si="781"/>
        <v>1</v>
      </c>
      <c r="K10029">
        <f ca="1">Spins[[#This Row],[Mult]]*Spins[[#This Row],[Bet]]</f>
        <v>0</v>
      </c>
      <c r="L10029">
        <f ca="1">Spins[[#This Row],[Payout]]-Spins[[#This Row],[Bet]]</f>
        <v>-1</v>
      </c>
    </row>
    <row r="10030" spans="1:12" x14ac:dyDescent="0.3">
      <c r="A10030">
        <f t="shared" si="777"/>
        <v>10029</v>
      </c>
      <c r="B10030">
        <f t="shared" ca="1" si="778"/>
        <v>8</v>
      </c>
      <c r="C10030" t="str" cm="1">
        <f t="array" aca="1" ref="C10030" ca="1">INDEX(Reel1,Spins[[#This Row],[Stop1]])</f>
        <v>🍋</v>
      </c>
      <c r="D10030">
        <f t="shared" ca="1" si="779"/>
        <v>19</v>
      </c>
      <c r="E10030" t="str" cm="1">
        <f t="array" aca="1" ref="E10030" ca="1">INDEX(Reel2,Spins[[#This Row],[Stop2]])</f>
        <v>🍒</v>
      </c>
      <c r="F10030">
        <f t="shared" ca="1" si="780"/>
        <v>16</v>
      </c>
      <c r="G10030" t="str" cm="1">
        <f t="array" aca="1" ref="G10030" ca="1">INDEX(Reel3,Spins[[#This Row],[Stop3]])</f>
        <v>🍇</v>
      </c>
      <c r="H10030" t="b">
        <f ca="1">AND(Spins[[#This Row],[Sym1]]=Spins[[#This Row],[Sym2]],Spins[[#This Row],[Sym2]]=Spins[[#This Row],[Sym3]])</f>
        <v>0</v>
      </c>
      <c r="I10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30">
        <f t="shared" si="781"/>
        <v>1</v>
      </c>
      <c r="K10030">
        <f ca="1">Spins[[#This Row],[Mult]]*Spins[[#This Row],[Bet]]</f>
        <v>0</v>
      </c>
      <c r="L10030">
        <f ca="1">Spins[[#This Row],[Payout]]-Spins[[#This Row],[Bet]]</f>
        <v>-1</v>
      </c>
    </row>
    <row r="10031" spans="1:12" x14ac:dyDescent="0.3">
      <c r="A10031">
        <f t="shared" si="777"/>
        <v>10030</v>
      </c>
      <c r="B10031">
        <f t="shared" ca="1" si="778"/>
        <v>2</v>
      </c>
      <c r="C10031" t="str" cm="1">
        <f t="array" aca="1" ref="C10031" ca="1">INDEX(Reel1,Spins[[#This Row],[Stop1]])</f>
        <v>🍋</v>
      </c>
      <c r="D10031">
        <f t="shared" ca="1" si="779"/>
        <v>19</v>
      </c>
      <c r="E10031" t="str" cm="1">
        <f t="array" aca="1" ref="E10031" ca="1">INDEX(Reel2,Spins[[#This Row],[Stop2]])</f>
        <v>🍒</v>
      </c>
      <c r="F10031">
        <f t="shared" ca="1" si="780"/>
        <v>21</v>
      </c>
      <c r="G10031" t="str" cm="1">
        <f t="array" aca="1" ref="G10031" ca="1">INDEX(Reel3,Spins[[#This Row],[Stop3]])</f>
        <v>🔔</v>
      </c>
      <c r="H10031" t="b">
        <f ca="1">AND(Spins[[#This Row],[Sym1]]=Spins[[#This Row],[Sym2]],Spins[[#This Row],[Sym2]]=Spins[[#This Row],[Sym3]])</f>
        <v>0</v>
      </c>
      <c r="I10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31">
        <f t="shared" si="781"/>
        <v>1</v>
      </c>
      <c r="K10031">
        <f ca="1">Spins[[#This Row],[Mult]]*Spins[[#This Row],[Bet]]</f>
        <v>0</v>
      </c>
      <c r="L10031">
        <f ca="1">Spins[[#This Row],[Payout]]-Spins[[#This Row],[Bet]]</f>
        <v>-1</v>
      </c>
    </row>
    <row r="10032" spans="1:12" x14ac:dyDescent="0.3">
      <c r="A10032">
        <f t="shared" si="777"/>
        <v>10031</v>
      </c>
      <c r="B10032">
        <f t="shared" ca="1" si="778"/>
        <v>11</v>
      </c>
      <c r="C10032" t="str" cm="1">
        <f t="array" aca="1" ref="C10032" ca="1">INDEX(Reel1,Spins[[#This Row],[Stop1]])</f>
        <v>🍋</v>
      </c>
      <c r="D10032">
        <f t="shared" ca="1" si="779"/>
        <v>3</v>
      </c>
      <c r="E10032" t="str" cm="1">
        <f t="array" aca="1" ref="E10032" ca="1">INDEX(Reel2,Spins[[#This Row],[Stop2]])</f>
        <v>🍋</v>
      </c>
      <c r="F10032">
        <f t="shared" ca="1" si="780"/>
        <v>11</v>
      </c>
      <c r="G10032" t="str" cm="1">
        <f t="array" aca="1" ref="G10032" ca="1">INDEX(Reel3,Spins[[#This Row],[Stop3]])</f>
        <v>🍒</v>
      </c>
      <c r="H10032" t="b">
        <f ca="1">AND(Spins[[#This Row],[Sym1]]=Spins[[#This Row],[Sym2]],Spins[[#This Row],[Sym2]]=Spins[[#This Row],[Sym3]])</f>
        <v>0</v>
      </c>
      <c r="I10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32">
        <f t="shared" si="781"/>
        <v>1</v>
      </c>
      <c r="K10032">
        <f ca="1">Spins[[#This Row],[Mult]]*Spins[[#This Row],[Bet]]</f>
        <v>0.6</v>
      </c>
      <c r="L10032">
        <f ca="1">Spins[[#This Row],[Payout]]-Spins[[#This Row],[Bet]]</f>
        <v>-0.4</v>
      </c>
    </row>
    <row r="10033" spans="1:12" x14ac:dyDescent="0.3">
      <c r="A10033">
        <f t="shared" si="777"/>
        <v>10032</v>
      </c>
      <c r="B10033">
        <f t="shared" ca="1" si="778"/>
        <v>1</v>
      </c>
      <c r="C10033" t="str" cm="1">
        <f t="array" aca="1" ref="C10033" ca="1">INDEX(Reel1,Spins[[#This Row],[Stop1]])</f>
        <v>🍋</v>
      </c>
      <c r="D10033">
        <f t="shared" ca="1" si="779"/>
        <v>11</v>
      </c>
      <c r="E10033" t="str" cm="1">
        <f t="array" aca="1" ref="E10033" ca="1">INDEX(Reel2,Spins[[#This Row],[Stop2]])</f>
        <v>🍋</v>
      </c>
      <c r="F10033">
        <f t="shared" ca="1" si="780"/>
        <v>2</v>
      </c>
      <c r="G10033" t="str" cm="1">
        <f t="array" aca="1" ref="G10033" ca="1">INDEX(Reel3,Spins[[#This Row],[Stop3]])</f>
        <v>🍋</v>
      </c>
      <c r="H10033" t="b">
        <f ca="1">AND(Spins[[#This Row],[Sym1]]=Spins[[#This Row],[Sym2]],Spins[[#This Row],[Sym2]]=Spins[[#This Row],[Sym3]])</f>
        <v>1</v>
      </c>
      <c r="I10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033">
        <f t="shared" si="781"/>
        <v>1</v>
      </c>
      <c r="K10033">
        <f ca="1">Spins[[#This Row],[Mult]]*Spins[[#This Row],[Bet]]</f>
        <v>14</v>
      </c>
      <c r="L10033">
        <f ca="1">Spins[[#This Row],[Payout]]-Spins[[#This Row],[Bet]]</f>
        <v>13</v>
      </c>
    </row>
    <row r="10034" spans="1:12" x14ac:dyDescent="0.3">
      <c r="A10034">
        <f t="shared" si="777"/>
        <v>10033</v>
      </c>
      <c r="B10034">
        <f t="shared" ca="1" si="778"/>
        <v>12</v>
      </c>
      <c r="C10034" t="str" cm="1">
        <f t="array" aca="1" ref="C10034" ca="1">INDEX(Reel1,Spins[[#This Row],[Stop1]])</f>
        <v>🍋</v>
      </c>
      <c r="D10034">
        <f t="shared" ca="1" si="779"/>
        <v>6</v>
      </c>
      <c r="E10034" t="str" cm="1">
        <f t="array" aca="1" ref="E10034" ca="1">INDEX(Reel2,Spins[[#This Row],[Stop2]])</f>
        <v>🍋</v>
      </c>
      <c r="F10034">
        <f t="shared" ca="1" si="780"/>
        <v>7</v>
      </c>
      <c r="G10034" t="str" cm="1">
        <f t="array" aca="1" ref="G10034" ca="1">INDEX(Reel3,Spins[[#This Row],[Stop3]])</f>
        <v>🍒</v>
      </c>
      <c r="H10034" t="b">
        <f ca="1">AND(Spins[[#This Row],[Sym1]]=Spins[[#This Row],[Sym2]],Spins[[#This Row],[Sym2]]=Spins[[#This Row],[Sym3]])</f>
        <v>0</v>
      </c>
      <c r="I10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34">
        <f t="shared" si="781"/>
        <v>1</v>
      </c>
      <c r="K10034">
        <f ca="1">Spins[[#This Row],[Mult]]*Spins[[#This Row],[Bet]]</f>
        <v>0.6</v>
      </c>
      <c r="L10034">
        <f ca="1">Spins[[#This Row],[Payout]]-Spins[[#This Row],[Bet]]</f>
        <v>-0.4</v>
      </c>
    </row>
    <row r="10035" spans="1:12" x14ac:dyDescent="0.3">
      <c r="A10035">
        <f t="shared" si="777"/>
        <v>10034</v>
      </c>
      <c r="B10035">
        <f t="shared" ca="1" si="778"/>
        <v>26</v>
      </c>
      <c r="C10035" t="str" cm="1">
        <f t="array" aca="1" ref="C10035" ca="1">INDEX(Reel1,Spins[[#This Row],[Stop1]])</f>
        <v>🔔</v>
      </c>
      <c r="D10035">
        <f t="shared" ca="1" si="779"/>
        <v>5</v>
      </c>
      <c r="E10035" t="str" cm="1">
        <f t="array" aca="1" ref="E10035" ca="1">INDEX(Reel2,Spins[[#This Row],[Stop2]])</f>
        <v>🍋</v>
      </c>
      <c r="F10035">
        <f t="shared" ca="1" si="780"/>
        <v>26</v>
      </c>
      <c r="G10035" t="str" cm="1">
        <f t="array" aca="1" ref="G10035" ca="1">INDEX(Reel3,Spins[[#This Row],[Stop3]])</f>
        <v>BAR</v>
      </c>
      <c r="H10035" t="b">
        <f ca="1">AND(Spins[[#This Row],[Sym1]]=Spins[[#This Row],[Sym2]],Spins[[#This Row],[Sym2]]=Spins[[#This Row],[Sym3]])</f>
        <v>0</v>
      </c>
      <c r="I10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35">
        <f t="shared" si="781"/>
        <v>1</v>
      </c>
      <c r="K10035">
        <f ca="1">Spins[[#This Row],[Mult]]*Spins[[#This Row],[Bet]]</f>
        <v>0</v>
      </c>
      <c r="L10035">
        <f ca="1">Spins[[#This Row],[Payout]]-Spins[[#This Row],[Bet]]</f>
        <v>-1</v>
      </c>
    </row>
    <row r="10036" spans="1:12" x14ac:dyDescent="0.3">
      <c r="A10036">
        <f t="shared" si="777"/>
        <v>10035</v>
      </c>
      <c r="B10036">
        <f t="shared" ca="1" si="778"/>
        <v>31</v>
      </c>
      <c r="C10036" t="str" cm="1">
        <f t="array" aca="1" ref="C10036" ca="1">INDEX(Reel1,Spins[[#This Row],[Stop1]])</f>
        <v>💎</v>
      </c>
      <c r="D10036">
        <f t="shared" ca="1" si="779"/>
        <v>28</v>
      </c>
      <c r="E10036" t="str" cm="1">
        <f t="array" aca="1" ref="E10036" ca="1">INDEX(Reel2,Spins[[#This Row],[Stop2]])</f>
        <v>BAR</v>
      </c>
      <c r="F10036">
        <f t="shared" ca="1" si="780"/>
        <v>24</v>
      </c>
      <c r="G10036" t="str" cm="1">
        <f t="array" aca="1" ref="G10036" ca="1">INDEX(Reel3,Spins[[#This Row],[Stop3]])</f>
        <v>BAR</v>
      </c>
      <c r="H10036" t="b">
        <f ca="1">AND(Spins[[#This Row],[Sym1]]=Spins[[#This Row],[Sym2]],Spins[[#This Row],[Sym2]]=Spins[[#This Row],[Sym3]])</f>
        <v>0</v>
      </c>
      <c r="I10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36">
        <f t="shared" si="781"/>
        <v>1</v>
      </c>
      <c r="K10036">
        <f ca="1">Spins[[#This Row],[Mult]]*Spins[[#This Row],[Bet]]</f>
        <v>0</v>
      </c>
      <c r="L10036">
        <f ca="1">Spins[[#This Row],[Payout]]-Spins[[#This Row],[Bet]]</f>
        <v>-1</v>
      </c>
    </row>
    <row r="10037" spans="1:12" x14ac:dyDescent="0.3">
      <c r="A10037">
        <f t="shared" si="777"/>
        <v>10036</v>
      </c>
      <c r="B10037">
        <f t="shared" ca="1" si="778"/>
        <v>16</v>
      </c>
      <c r="C10037" t="str" cm="1">
        <f t="array" aca="1" ref="C10037" ca="1">INDEX(Reel1,Spins[[#This Row],[Stop1]])</f>
        <v>🍒</v>
      </c>
      <c r="D10037">
        <f t="shared" ca="1" si="779"/>
        <v>21</v>
      </c>
      <c r="E10037" t="str" cm="1">
        <f t="array" aca="1" ref="E10037" ca="1">INDEX(Reel2,Spins[[#This Row],[Stop2]])</f>
        <v>🍒</v>
      </c>
      <c r="F10037">
        <f t="shared" ca="1" si="780"/>
        <v>8</v>
      </c>
      <c r="G10037" t="str" cm="1">
        <f t="array" aca="1" ref="G10037" ca="1">INDEX(Reel3,Spins[[#This Row],[Stop3]])</f>
        <v>🍒</v>
      </c>
      <c r="H10037" t="b">
        <f ca="1">AND(Spins[[#This Row],[Sym1]]=Spins[[#This Row],[Sym2]],Spins[[#This Row],[Sym2]]=Spins[[#This Row],[Sym3]])</f>
        <v>1</v>
      </c>
      <c r="I10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037">
        <f t="shared" si="781"/>
        <v>1</v>
      </c>
      <c r="K10037">
        <f ca="1">Spins[[#This Row],[Mult]]*Spins[[#This Row],[Bet]]</f>
        <v>16</v>
      </c>
      <c r="L10037">
        <f ca="1">Spins[[#This Row],[Payout]]-Spins[[#This Row],[Bet]]</f>
        <v>15</v>
      </c>
    </row>
    <row r="10038" spans="1:12" x14ac:dyDescent="0.3">
      <c r="A10038">
        <f t="shared" si="777"/>
        <v>10037</v>
      </c>
      <c r="B10038">
        <f t="shared" ca="1" si="778"/>
        <v>14</v>
      </c>
      <c r="C10038" t="str" cm="1">
        <f t="array" aca="1" ref="C10038" ca="1">INDEX(Reel1,Spins[[#This Row],[Stop1]])</f>
        <v>🍋</v>
      </c>
      <c r="D10038">
        <f t="shared" ca="1" si="779"/>
        <v>17</v>
      </c>
      <c r="E10038" t="str" cm="1">
        <f t="array" aca="1" ref="E10038" ca="1">INDEX(Reel2,Spins[[#This Row],[Stop2]])</f>
        <v>🍒</v>
      </c>
      <c r="F10038">
        <f t="shared" ca="1" si="780"/>
        <v>10</v>
      </c>
      <c r="G10038" t="str" cm="1">
        <f t="array" aca="1" ref="G10038" ca="1">INDEX(Reel3,Spins[[#This Row],[Stop3]])</f>
        <v>🍒</v>
      </c>
      <c r="H10038" t="b">
        <f ca="1">AND(Spins[[#This Row],[Sym1]]=Spins[[#This Row],[Sym2]],Spins[[#This Row],[Sym2]]=Spins[[#This Row],[Sym3]])</f>
        <v>0</v>
      </c>
      <c r="I10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38">
        <f t="shared" si="781"/>
        <v>1</v>
      </c>
      <c r="K10038">
        <f ca="1">Spins[[#This Row],[Mult]]*Spins[[#This Row],[Bet]]</f>
        <v>0</v>
      </c>
      <c r="L10038">
        <f ca="1">Spins[[#This Row],[Payout]]-Spins[[#This Row],[Bet]]</f>
        <v>-1</v>
      </c>
    </row>
    <row r="10039" spans="1:12" x14ac:dyDescent="0.3">
      <c r="A10039">
        <f t="shared" si="777"/>
        <v>10038</v>
      </c>
      <c r="B10039">
        <f t="shared" ca="1" si="778"/>
        <v>25</v>
      </c>
      <c r="C10039" t="str" cm="1">
        <f t="array" aca="1" ref="C10039" ca="1">INDEX(Reel1,Spins[[#This Row],[Stop1]])</f>
        <v>🔔</v>
      </c>
      <c r="D10039">
        <f t="shared" ca="1" si="779"/>
        <v>16</v>
      </c>
      <c r="E10039" t="str" cm="1">
        <f t="array" aca="1" ref="E10039" ca="1">INDEX(Reel2,Spins[[#This Row],[Stop2]])</f>
        <v>🍒</v>
      </c>
      <c r="F10039">
        <f t="shared" ca="1" si="780"/>
        <v>11</v>
      </c>
      <c r="G10039" t="str" cm="1">
        <f t="array" aca="1" ref="G10039" ca="1">INDEX(Reel3,Spins[[#This Row],[Stop3]])</f>
        <v>🍒</v>
      </c>
      <c r="H10039" t="b">
        <f ca="1">AND(Spins[[#This Row],[Sym1]]=Spins[[#This Row],[Sym2]],Spins[[#This Row],[Sym2]]=Spins[[#This Row],[Sym3]])</f>
        <v>0</v>
      </c>
      <c r="I10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39">
        <f t="shared" si="781"/>
        <v>1</v>
      </c>
      <c r="K10039">
        <f ca="1">Spins[[#This Row],[Mult]]*Spins[[#This Row],[Bet]]</f>
        <v>0</v>
      </c>
      <c r="L10039">
        <f ca="1">Spins[[#This Row],[Payout]]-Spins[[#This Row],[Bet]]</f>
        <v>-1</v>
      </c>
    </row>
    <row r="10040" spans="1:12" x14ac:dyDescent="0.3">
      <c r="A10040">
        <f t="shared" si="777"/>
        <v>10039</v>
      </c>
      <c r="B10040">
        <f t="shared" ca="1" si="778"/>
        <v>19</v>
      </c>
      <c r="C10040" t="str" cm="1">
        <f t="array" aca="1" ref="C10040" ca="1">INDEX(Reel1,Spins[[#This Row],[Stop1]])</f>
        <v>🍒</v>
      </c>
      <c r="D10040">
        <f t="shared" ca="1" si="779"/>
        <v>4</v>
      </c>
      <c r="E10040" t="str" cm="1">
        <f t="array" aca="1" ref="E10040" ca="1">INDEX(Reel2,Spins[[#This Row],[Stop2]])</f>
        <v>🍋</v>
      </c>
      <c r="F10040">
        <f t="shared" ca="1" si="780"/>
        <v>1</v>
      </c>
      <c r="G10040" t="str" cm="1">
        <f t="array" aca="1" ref="G10040" ca="1">INDEX(Reel3,Spins[[#This Row],[Stop3]])</f>
        <v>🍋</v>
      </c>
      <c r="H10040" t="b">
        <f ca="1">AND(Spins[[#This Row],[Sym1]]=Spins[[#This Row],[Sym2]],Spins[[#This Row],[Sym2]]=Spins[[#This Row],[Sym3]])</f>
        <v>0</v>
      </c>
      <c r="I10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40">
        <f t="shared" si="781"/>
        <v>1</v>
      </c>
      <c r="K10040">
        <f ca="1">Spins[[#This Row],[Mult]]*Spins[[#This Row],[Bet]]</f>
        <v>0</v>
      </c>
      <c r="L10040">
        <f ca="1">Spins[[#This Row],[Payout]]-Spins[[#This Row],[Bet]]</f>
        <v>-1</v>
      </c>
    </row>
    <row r="10041" spans="1:12" x14ac:dyDescent="0.3">
      <c r="A10041">
        <f t="shared" si="777"/>
        <v>10040</v>
      </c>
      <c r="B10041">
        <f t="shared" ca="1" si="778"/>
        <v>19</v>
      </c>
      <c r="C10041" t="str" cm="1">
        <f t="array" aca="1" ref="C10041" ca="1">INDEX(Reel1,Spins[[#This Row],[Stop1]])</f>
        <v>🍒</v>
      </c>
      <c r="D10041">
        <f t="shared" ca="1" si="779"/>
        <v>9</v>
      </c>
      <c r="E10041" t="str" cm="1">
        <f t="array" aca="1" ref="E10041" ca="1">INDEX(Reel2,Spins[[#This Row],[Stop2]])</f>
        <v>🍋</v>
      </c>
      <c r="F10041">
        <f t="shared" ca="1" si="780"/>
        <v>15</v>
      </c>
      <c r="G10041" t="str" cm="1">
        <f t="array" aca="1" ref="G10041" ca="1">INDEX(Reel3,Spins[[#This Row],[Stop3]])</f>
        <v>🍇</v>
      </c>
      <c r="H10041" t="b">
        <f ca="1">AND(Spins[[#This Row],[Sym1]]=Spins[[#This Row],[Sym2]],Spins[[#This Row],[Sym2]]=Spins[[#This Row],[Sym3]])</f>
        <v>0</v>
      </c>
      <c r="I10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41">
        <f t="shared" si="781"/>
        <v>1</v>
      </c>
      <c r="K10041">
        <f ca="1">Spins[[#This Row],[Mult]]*Spins[[#This Row],[Bet]]</f>
        <v>0</v>
      </c>
      <c r="L10041">
        <f ca="1">Spins[[#This Row],[Payout]]-Spins[[#This Row],[Bet]]</f>
        <v>-1</v>
      </c>
    </row>
    <row r="10042" spans="1:12" x14ac:dyDescent="0.3">
      <c r="A10042">
        <f t="shared" si="777"/>
        <v>10041</v>
      </c>
      <c r="B10042">
        <f t="shared" ca="1" si="778"/>
        <v>3</v>
      </c>
      <c r="C10042" t="str" cm="1">
        <f t="array" aca="1" ref="C10042" ca="1">INDEX(Reel1,Spins[[#This Row],[Stop1]])</f>
        <v>🍋</v>
      </c>
      <c r="D10042">
        <f t="shared" ca="1" si="779"/>
        <v>22</v>
      </c>
      <c r="E10042" t="str" cm="1">
        <f t="array" aca="1" ref="E10042" ca="1">INDEX(Reel2,Spins[[#This Row],[Stop2]])</f>
        <v>🍇</v>
      </c>
      <c r="F10042">
        <f t="shared" ca="1" si="780"/>
        <v>16</v>
      </c>
      <c r="G10042" t="str" cm="1">
        <f t="array" aca="1" ref="G10042" ca="1">INDEX(Reel3,Spins[[#This Row],[Stop3]])</f>
        <v>🍇</v>
      </c>
      <c r="H10042" t="b">
        <f ca="1">AND(Spins[[#This Row],[Sym1]]=Spins[[#This Row],[Sym2]],Spins[[#This Row],[Sym2]]=Spins[[#This Row],[Sym3]])</f>
        <v>0</v>
      </c>
      <c r="I10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42">
        <f t="shared" si="781"/>
        <v>1</v>
      </c>
      <c r="K10042">
        <f ca="1">Spins[[#This Row],[Mult]]*Spins[[#This Row],[Bet]]</f>
        <v>0</v>
      </c>
      <c r="L10042">
        <f ca="1">Spins[[#This Row],[Payout]]-Spins[[#This Row],[Bet]]</f>
        <v>-1</v>
      </c>
    </row>
    <row r="10043" spans="1:12" x14ac:dyDescent="0.3">
      <c r="A10043">
        <f t="shared" si="777"/>
        <v>10042</v>
      </c>
      <c r="B10043">
        <f t="shared" ca="1" si="778"/>
        <v>31</v>
      </c>
      <c r="C10043" t="str" cm="1">
        <f t="array" aca="1" ref="C10043" ca="1">INDEX(Reel1,Spins[[#This Row],[Stop1]])</f>
        <v>💎</v>
      </c>
      <c r="D10043">
        <f t="shared" ca="1" si="779"/>
        <v>30</v>
      </c>
      <c r="E10043" t="str" cm="1">
        <f t="array" aca="1" ref="E10043" ca="1">INDEX(Reel2,Spins[[#This Row],[Stop2]])</f>
        <v>7️⃣</v>
      </c>
      <c r="F10043">
        <f t="shared" ca="1" si="780"/>
        <v>19</v>
      </c>
      <c r="G10043" t="str" cm="1">
        <f t="array" aca="1" ref="G10043" ca="1">INDEX(Reel3,Spins[[#This Row],[Stop3]])</f>
        <v>🔔</v>
      </c>
      <c r="H10043" t="b">
        <f ca="1">AND(Spins[[#This Row],[Sym1]]=Spins[[#This Row],[Sym2]],Spins[[#This Row],[Sym2]]=Spins[[#This Row],[Sym3]])</f>
        <v>0</v>
      </c>
      <c r="I10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43">
        <f t="shared" si="781"/>
        <v>1</v>
      </c>
      <c r="K10043">
        <f ca="1">Spins[[#This Row],[Mult]]*Spins[[#This Row],[Bet]]</f>
        <v>0</v>
      </c>
      <c r="L10043">
        <f ca="1">Spins[[#This Row],[Payout]]-Spins[[#This Row],[Bet]]</f>
        <v>-1</v>
      </c>
    </row>
    <row r="10044" spans="1:12" x14ac:dyDescent="0.3">
      <c r="A10044">
        <f t="shared" si="777"/>
        <v>10043</v>
      </c>
      <c r="B10044">
        <f t="shared" ca="1" si="778"/>
        <v>16</v>
      </c>
      <c r="C10044" t="str" cm="1">
        <f t="array" aca="1" ref="C10044" ca="1">INDEX(Reel1,Spins[[#This Row],[Stop1]])</f>
        <v>🍒</v>
      </c>
      <c r="D10044">
        <f t="shared" ca="1" si="779"/>
        <v>26</v>
      </c>
      <c r="E10044" t="str" cm="1">
        <f t="array" aca="1" ref="E10044" ca="1">INDEX(Reel2,Spins[[#This Row],[Stop2]])</f>
        <v>🔔</v>
      </c>
      <c r="F10044">
        <f t="shared" ca="1" si="780"/>
        <v>10</v>
      </c>
      <c r="G10044" t="str" cm="1">
        <f t="array" aca="1" ref="G10044" ca="1">INDEX(Reel3,Spins[[#This Row],[Stop3]])</f>
        <v>🍒</v>
      </c>
      <c r="H10044" t="b">
        <f ca="1">AND(Spins[[#This Row],[Sym1]]=Spins[[#This Row],[Sym2]],Spins[[#This Row],[Sym2]]=Spins[[#This Row],[Sym3]])</f>
        <v>0</v>
      </c>
      <c r="I10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44">
        <f t="shared" si="781"/>
        <v>1</v>
      </c>
      <c r="K10044">
        <f ca="1">Spins[[#This Row],[Mult]]*Spins[[#This Row],[Bet]]</f>
        <v>0</v>
      </c>
      <c r="L10044">
        <f ca="1">Spins[[#This Row],[Payout]]-Spins[[#This Row],[Bet]]</f>
        <v>-1</v>
      </c>
    </row>
    <row r="10045" spans="1:12" x14ac:dyDescent="0.3">
      <c r="A10045">
        <f t="shared" si="777"/>
        <v>10044</v>
      </c>
      <c r="B10045">
        <f t="shared" ca="1" si="778"/>
        <v>21</v>
      </c>
      <c r="C10045" t="str" cm="1">
        <f t="array" aca="1" ref="C10045" ca="1">INDEX(Reel1,Spins[[#This Row],[Stop1]])</f>
        <v>🍒</v>
      </c>
      <c r="D10045">
        <f t="shared" ca="1" si="779"/>
        <v>1</v>
      </c>
      <c r="E10045" t="str" cm="1">
        <f t="array" aca="1" ref="E10045" ca="1">INDEX(Reel2,Spins[[#This Row],[Stop2]])</f>
        <v>🍋</v>
      </c>
      <c r="F10045">
        <f t="shared" ca="1" si="780"/>
        <v>2</v>
      </c>
      <c r="G10045" t="str" cm="1">
        <f t="array" aca="1" ref="G10045" ca="1">INDEX(Reel3,Spins[[#This Row],[Stop3]])</f>
        <v>🍋</v>
      </c>
      <c r="H10045" t="b">
        <f ca="1">AND(Spins[[#This Row],[Sym1]]=Spins[[#This Row],[Sym2]],Spins[[#This Row],[Sym2]]=Spins[[#This Row],[Sym3]])</f>
        <v>0</v>
      </c>
      <c r="I10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45">
        <f t="shared" si="781"/>
        <v>1</v>
      </c>
      <c r="K10045">
        <f ca="1">Spins[[#This Row],[Mult]]*Spins[[#This Row],[Bet]]</f>
        <v>0</v>
      </c>
      <c r="L10045">
        <f ca="1">Spins[[#This Row],[Payout]]-Spins[[#This Row],[Bet]]</f>
        <v>-1</v>
      </c>
    </row>
    <row r="10046" spans="1:12" x14ac:dyDescent="0.3">
      <c r="A10046">
        <f t="shared" si="777"/>
        <v>10045</v>
      </c>
      <c r="B10046">
        <f t="shared" ca="1" si="778"/>
        <v>23</v>
      </c>
      <c r="C10046" t="str" cm="1">
        <f t="array" aca="1" ref="C10046" ca="1">INDEX(Reel1,Spins[[#This Row],[Stop1]])</f>
        <v>🍇</v>
      </c>
      <c r="D10046">
        <f t="shared" ca="1" si="779"/>
        <v>22</v>
      </c>
      <c r="E10046" t="str" cm="1">
        <f t="array" aca="1" ref="E10046" ca="1">INDEX(Reel2,Spins[[#This Row],[Stop2]])</f>
        <v>🍇</v>
      </c>
      <c r="F10046">
        <f t="shared" ca="1" si="780"/>
        <v>17</v>
      </c>
      <c r="G10046" t="str" cm="1">
        <f t="array" aca="1" ref="G10046" ca="1">INDEX(Reel3,Spins[[#This Row],[Stop3]])</f>
        <v>🍇</v>
      </c>
      <c r="H10046" t="b">
        <f ca="1">AND(Spins[[#This Row],[Sym1]]=Spins[[#This Row],[Sym2]],Spins[[#This Row],[Sym2]]=Spins[[#This Row],[Sym3]])</f>
        <v>1</v>
      </c>
      <c r="I10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0046">
        <f t="shared" si="781"/>
        <v>1</v>
      </c>
      <c r="K10046">
        <f ca="1">Spins[[#This Row],[Mult]]*Spins[[#This Row],[Bet]]</f>
        <v>20</v>
      </c>
      <c r="L10046">
        <f ca="1">Spins[[#This Row],[Payout]]-Spins[[#This Row],[Bet]]</f>
        <v>19</v>
      </c>
    </row>
    <row r="10047" spans="1:12" x14ac:dyDescent="0.3">
      <c r="A10047">
        <f t="shared" si="777"/>
        <v>10046</v>
      </c>
      <c r="B10047">
        <f t="shared" ca="1" si="778"/>
        <v>13</v>
      </c>
      <c r="C10047" t="str" cm="1">
        <f t="array" aca="1" ref="C10047" ca="1">INDEX(Reel1,Spins[[#This Row],[Stop1]])</f>
        <v>🍋</v>
      </c>
      <c r="D10047">
        <f t="shared" ca="1" si="779"/>
        <v>12</v>
      </c>
      <c r="E10047" t="str" cm="1">
        <f t="array" aca="1" ref="E10047" ca="1">INDEX(Reel2,Spins[[#This Row],[Stop2]])</f>
        <v>🍋</v>
      </c>
      <c r="F10047">
        <f t="shared" ca="1" si="780"/>
        <v>25</v>
      </c>
      <c r="G10047" t="str" cm="1">
        <f t="array" aca="1" ref="G10047" ca="1">INDEX(Reel3,Spins[[#This Row],[Stop3]])</f>
        <v>BAR</v>
      </c>
      <c r="H10047" t="b">
        <f ca="1">AND(Spins[[#This Row],[Sym1]]=Spins[[#This Row],[Sym2]],Spins[[#This Row],[Sym2]]=Spins[[#This Row],[Sym3]])</f>
        <v>0</v>
      </c>
      <c r="I10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47">
        <f t="shared" si="781"/>
        <v>1</v>
      </c>
      <c r="K10047">
        <f ca="1">Spins[[#This Row],[Mult]]*Spins[[#This Row],[Bet]]</f>
        <v>0.6</v>
      </c>
      <c r="L10047">
        <f ca="1">Spins[[#This Row],[Payout]]-Spins[[#This Row],[Bet]]</f>
        <v>-0.4</v>
      </c>
    </row>
    <row r="10048" spans="1:12" x14ac:dyDescent="0.3">
      <c r="A10048">
        <f t="shared" si="777"/>
        <v>10047</v>
      </c>
      <c r="B10048">
        <f t="shared" ca="1" si="778"/>
        <v>3</v>
      </c>
      <c r="C10048" t="str" cm="1">
        <f t="array" aca="1" ref="C10048" ca="1">INDEX(Reel1,Spins[[#This Row],[Stop1]])</f>
        <v>🍋</v>
      </c>
      <c r="D10048">
        <f t="shared" ca="1" si="779"/>
        <v>16</v>
      </c>
      <c r="E10048" t="str" cm="1">
        <f t="array" aca="1" ref="E10048" ca="1">INDEX(Reel2,Spins[[#This Row],[Stop2]])</f>
        <v>🍒</v>
      </c>
      <c r="F10048">
        <f t="shared" ca="1" si="780"/>
        <v>16</v>
      </c>
      <c r="G10048" t="str" cm="1">
        <f t="array" aca="1" ref="G10048" ca="1">INDEX(Reel3,Spins[[#This Row],[Stop3]])</f>
        <v>🍇</v>
      </c>
      <c r="H10048" t="b">
        <f ca="1">AND(Spins[[#This Row],[Sym1]]=Spins[[#This Row],[Sym2]],Spins[[#This Row],[Sym2]]=Spins[[#This Row],[Sym3]])</f>
        <v>0</v>
      </c>
      <c r="I10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48">
        <f t="shared" si="781"/>
        <v>1</v>
      </c>
      <c r="K10048">
        <f ca="1">Spins[[#This Row],[Mult]]*Spins[[#This Row],[Bet]]</f>
        <v>0</v>
      </c>
      <c r="L10048">
        <f ca="1">Spins[[#This Row],[Payout]]-Spins[[#This Row],[Bet]]</f>
        <v>-1</v>
      </c>
    </row>
    <row r="10049" spans="1:12" x14ac:dyDescent="0.3">
      <c r="A10049">
        <f t="shared" si="777"/>
        <v>10048</v>
      </c>
      <c r="B10049">
        <f t="shared" ca="1" si="778"/>
        <v>12</v>
      </c>
      <c r="C10049" t="str" cm="1">
        <f t="array" aca="1" ref="C10049" ca="1">INDEX(Reel1,Spins[[#This Row],[Stop1]])</f>
        <v>🍋</v>
      </c>
      <c r="D10049">
        <f t="shared" ca="1" si="779"/>
        <v>7</v>
      </c>
      <c r="E10049" t="str" cm="1">
        <f t="array" aca="1" ref="E10049" ca="1">INDEX(Reel2,Spins[[#This Row],[Stop2]])</f>
        <v>🍋</v>
      </c>
      <c r="F10049">
        <f t="shared" ca="1" si="780"/>
        <v>13</v>
      </c>
      <c r="G10049" t="str" cm="1">
        <f t="array" aca="1" ref="G10049" ca="1">INDEX(Reel3,Spins[[#This Row],[Stop3]])</f>
        <v>🍇</v>
      </c>
      <c r="H10049" t="b">
        <f ca="1">AND(Spins[[#This Row],[Sym1]]=Spins[[#This Row],[Sym2]],Spins[[#This Row],[Sym2]]=Spins[[#This Row],[Sym3]])</f>
        <v>0</v>
      </c>
      <c r="I10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49">
        <f t="shared" si="781"/>
        <v>1</v>
      </c>
      <c r="K10049">
        <f ca="1">Spins[[#This Row],[Mult]]*Spins[[#This Row],[Bet]]</f>
        <v>0.6</v>
      </c>
      <c r="L10049">
        <f ca="1">Spins[[#This Row],[Payout]]-Spins[[#This Row],[Bet]]</f>
        <v>-0.4</v>
      </c>
    </row>
    <row r="10050" spans="1:12" x14ac:dyDescent="0.3">
      <c r="A10050">
        <f t="shared" ref="A10050:A10113" si="782">ROW()-1</f>
        <v>10049</v>
      </c>
      <c r="B10050">
        <f t="shared" ref="B10050:B10113" ca="1" si="783">RANDBETWEEN(1,ROWS(Reel1))</f>
        <v>12</v>
      </c>
      <c r="C10050" t="str" cm="1">
        <f t="array" aca="1" ref="C10050" ca="1">INDEX(Reel1,Spins[[#This Row],[Stop1]])</f>
        <v>🍋</v>
      </c>
      <c r="D10050">
        <f t="shared" ref="D10050:D10113" ca="1" si="784">RANDBETWEEN(1,ROWS(Reel2))</f>
        <v>17</v>
      </c>
      <c r="E10050" t="str" cm="1">
        <f t="array" aca="1" ref="E10050" ca="1">INDEX(Reel2,Spins[[#This Row],[Stop2]])</f>
        <v>🍒</v>
      </c>
      <c r="F10050">
        <f t="shared" ref="F10050:F10113" ca="1" si="785">RANDBETWEEN(1,ROWS(Reel3))</f>
        <v>20</v>
      </c>
      <c r="G10050" t="str" cm="1">
        <f t="array" aca="1" ref="G10050" ca="1">INDEX(Reel3,Spins[[#This Row],[Stop3]])</f>
        <v>🔔</v>
      </c>
      <c r="H10050" t="b">
        <f ca="1">AND(Spins[[#This Row],[Sym1]]=Spins[[#This Row],[Sym2]],Spins[[#This Row],[Sym2]]=Spins[[#This Row],[Sym3]])</f>
        <v>0</v>
      </c>
      <c r="I10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0">
        <f t="shared" ref="J10050:J10113" si="786">Bet</f>
        <v>1</v>
      </c>
      <c r="K10050">
        <f ca="1">Spins[[#This Row],[Mult]]*Spins[[#This Row],[Bet]]</f>
        <v>0</v>
      </c>
      <c r="L10050">
        <f ca="1">Spins[[#This Row],[Payout]]-Spins[[#This Row],[Bet]]</f>
        <v>-1</v>
      </c>
    </row>
    <row r="10051" spans="1:12" x14ac:dyDescent="0.3">
      <c r="A10051">
        <f t="shared" si="782"/>
        <v>10050</v>
      </c>
      <c r="B10051">
        <f t="shared" ca="1" si="783"/>
        <v>3</v>
      </c>
      <c r="C10051" t="str" cm="1">
        <f t="array" aca="1" ref="C10051" ca="1">INDEX(Reel1,Spins[[#This Row],[Stop1]])</f>
        <v>🍋</v>
      </c>
      <c r="D10051">
        <f t="shared" ca="1" si="784"/>
        <v>20</v>
      </c>
      <c r="E10051" t="str" cm="1">
        <f t="array" aca="1" ref="E10051" ca="1">INDEX(Reel2,Spins[[#This Row],[Stop2]])</f>
        <v>🍒</v>
      </c>
      <c r="F10051">
        <f t="shared" ca="1" si="785"/>
        <v>3</v>
      </c>
      <c r="G10051" t="str" cm="1">
        <f t="array" aca="1" ref="G10051" ca="1">INDEX(Reel3,Spins[[#This Row],[Stop3]])</f>
        <v>🍋</v>
      </c>
      <c r="H10051" t="b">
        <f ca="1">AND(Spins[[#This Row],[Sym1]]=Spins[[#This Row],[Sym2]],Spins[[#This Row],[Sym2]]=Spins[[#This Row],[Sym3]])</f>
        <v>0</v>
      </c>
      <c r="I10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1">
        <f t="shared" si="786"/>
        <v>1</v>
      </c>
      <c r="K10051">
        <f ca="1">Spins[[#This Row],[Mult]]*Spins[[#This Row],[Bet]]</f>
        <v>0</v>
      </c>
      <c r="L10051">
        <f ca="1">Spins[[#This Row],[Payout]]-Spins[[#This Row],[Bet]]</f>
        <v>-1</v>
      </c>
    </row>
    <row r="10052" spans="1:12" x14ac:dyDescent="0.3">
      <c r="A10052">
        <f t="shared" si="782"/>
        <v>10051</v>
      </c>
      <c r="B10052">
        <f t="shared" ca="1" si="783"/>
        <v>24</v>
      </c>
      <c r="C10052" t="str" cm="1">
        <f t="array" aca="1" ref="C10052" ca="1">INDEX(Reel1,Spins[[#This Row],[Stop1]])</f>
        <v>🍇</v>
      </c>
      <c r="D10052">
        <f t="shared" ca="1" si="784"/>
        <v>10</v>
      </c>
      <c r="E10052" t="str" cm="1">
        <f t="array" aca="1" ref="E10052" ca="1">INDEX(Reel2,Spins[[#This Row],[Stop2]])</f>
        <v>🍋</v>
      </c>
      <c r="F10052">
        <f t="shared" ca="1" si="785"/>
        <v>15</v>
      </c>
      <c r="G10052" t="str" cm="1">
        <f t="array" aca="1" ref="G10052" ca="1">INDEX(Reel3,Spins[[#This Row],[Stop3]])</f>
        <v>🍇</v>
      </c>
      <c r="H10052" t="b">
        <f ca="1">AND(Spins[[#This Row],[Sym1]]=Spins[[#This Row],[Sym2]],Spins[[#This Row],[Sym2]]=Spins[[#This Row],[Sym3]])</f>
        <v>0</v>
      </c>
      <c r="I10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2">
        <f t="shared" si="786"/>
        <v>1</v>
      </c>
      <c r="K10052">
        <f ca="1">Spins[[#This Row],[Mult]]*Spins[[#This Row],[Bet]]</f>
        <v>0</v>
      </c>
      <c r="L10052">
        <f ca="1">Spins[[#This Row],[Payout]]-Spins[[#This Row],[Bet]]</f>
        <v>-1</v>
      </c>
    </row>
    <row r="10053" spans="1:12" x14ac:dyDescent="0.3">
      <c r="A10053">
        <f t="shared" si="782"/>
        <v>10052</v>
      </c>
      <c r="B10053">
        <f t="shared" ca="1" si="783"/>
        <v>16</v>
      </c>
      <c r="C10053" t="str" cm="1">
        <f t="array" aca="1" ref="C10053" ca="1">INDEX(Reel1,Spins[[#This Row],[Stop1]])</f>
        <v>🍒</v>
      </c>
      <c r="D10053">
        <f t="shared" ca="1" si="784"/>
        <v>7</v>
      </c>
      <c r="E10053" t="str" cm="1">
        <f t="array" aca="1" ref="E10053" ca="1">INDEX(Reel2,Spins[[#This Row],[Stop2]])</f>
        <v>🍋</v>
      </c>
      <c r="F10053">
        <f t="shared" ca="1" si="785"/>
        <v>28</v>
      </c>
      <c r="G10053" t="str" cm="1">
        <f t="array" aca="1" ref="G10053" ca="1">INDEX(Reel3,Spins[[#This Row],[Stop3]])</f>
        <v>7️⃣</v>
      </c>
      <c r="H10053" t="b">
        <f ca="1">AND(Spins[[#This Row],[Sym1]]=Spins[[#This Row],[Sym2]],Spins[[#This Row],[Sym2]]=Spins[[#This Row],[Sym3]])</f>
        <v>0</v>
      </c>
      <c r="I10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3">
        <f t="shared" si="786"/>
        <v>1</v>
      </c>
      <c r="K10053">
        <f ca="1">Spins[[#This Row],[Mult]]*Spins[[#This Row],[Bet]]</f>
        <v>0</v>
      </c>
      <c r="L10053">
        <f ca="1">Spins[[#This Row],[Payout]]-Spins[[#This Row],[Bet]]</f>
        <v>-1</v>
      </c>
    </row>
    <row r="10054" spans="1:12" x14ac:dyDescent="0.3">
      <c r="A10054">
        <f t="shared" si="782"/>
        <v>10053</v>
      </c>
      <c r="B10054">
        <f t="shared" ca="1" si="783"/>
        <v>16</v>
      </c>
      <c r="C10054" t="str" cm="1">
        <f t="array" aca="1" ref="C10054" ca="1">INDEX(Reel1,Spins[[#This Row],[Stop1]])</f>
        <v>🍒</v>
      </c>
      <c r="D10054">
        <f t="shared" ca="1" si="784"/>
        <v>13</v>
      </c>
      <c r="E10054" t="str" cm="1">
        <f t="array" aca="1" ref="E10054" ca="1">INDEX(Reel2,Spins[[#This Row],[Stop2]])</f>
        <v>🍋</v>
      </c>
      <c r="F10054">
        <f t="shared" ca="1" si="785"/>
        <v>23</v>
      </c>
      <c r="G10054" t="str" cm="1">
        <f t="array" aca="1" ref="G10054" ca="1">INDEX(Reel3,Spins[[#This Row],[Stop3]])</f>
        <v>BAR</v>
      </c>
      <c r="H10054" t="b">
        <f ca="1">AND(Spins[[#This Row],[Sym1]]=Spins[[#This Row],[Sym2]],Spins[[#This Row],[Sym2]]=Spins[[#This Row],[Sym3]])</f>
        <v>0</v>
      </c>
      <c r="I10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4">
        <f t="shared" si="786"/>
        <v>1</v>
      </c>
      <c r="K10054">
        <f ca="1">Spins[[#This Row],[Mult]]*Spins[[#This Row],[Bet]]</f>
        <v>0</v>
      </c>
      <c r="L10054">
        <f ca="1">Spins[[#This Row],[Payout]]-Spins[[#This Row],[Bet]]</f>
        <v>-1</v>
      </c>
    </row>
    <row r="10055" spans="1:12" x14ac:dyDescent="0.3">
      <c r="A10055">
        <f t="shared" si="782"/>
        <v>10054</v>
      </c>
      <c r="B10055">
        <f t="shared" ca="1" si="783"/>
        <v>31</v>
      </c>
      <c r="C10055" t="str" cm="1">
        <f t="array" aca="1" ref="C10055" ca="1">INDEX(Reel1,Spins[[#This Row],[Stop1]])</f>
        <v>💎</v>
      </c>
      <c r="D10055">
        <f t="shared" ca="1" si="784"/>
        <v>15</v>
      </c>
      <c r="E10055" t="str" cm="1">
        <f t="array" aca="1" ref="E10055" ca="1">INDEX(Reel2,Spins[[#This Row],[Stop2]])</f>
        <v>🍒</v>
      </c>
      <c r="F10055">
        <f t="shared" ca="1" si="785"/>
        <v>26</v>
      </c>
      <c r="G10055" t="str" cm="1">
        <f t="array" aca="1" ref="G10055" ca="1">INDEX(Reel3,Spins[[#This Row],[Stop3]])</f>
        <v>BAR</v>
      </c>
      <c r="H10055" t="b">
        <f ca="1">AND(Spins[[#This Row],[Sym1]]=Spins[[#This Row],[Sym2]],Spins[[#This Row],[Sym2]]=Spins[[#This Row],[Sym3]])</f>
        <v>0</v>
      </c>
      <c r="I10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5">
        <f t="shared" si="786"/>
        <v>1</v>
      </c>
      <c r="K10055">
        <f ca="1">Spins[[#This Row],[Mult]]*Spins[[#This Row],[Bet]]</f>
        <v>0</v>
      </c>
      <c r="L10055">
        <f ca="1">Spins[[#This Row],[Payout]]-Spins[[#This Row],[Bet]]</f>
        <v>-1</v>
      </c>
    </row>
    <row r="10056" spans="1:12" x14ac:dyDescent="0.3">
      <c r="A10056">
        <f t="shared" si="782"/>
        <v>10055</v>
      </c>
      <c r="B10056">
        <f t="shared" ca="1" si="783"/>
        <v>13</v>
      </c>
      <c r="C10056" t="str" cm="1">
        <f t="array" aca="1" ref="C10056" ca="1">INDEX(Reel1,Spins[[#This Row],[Stop1]])</f>
        <v>🍋</v>
      </c>
      <c r="D10056">
        <f t="shared" ca="1" si="784"/>
        <v>18</v>
      </c>
      <c r="E10056" t="str" cm="1">
        <f t="array" aca="1" ref="E10056" ca="1">INDEX(Reel2,Spins[[#This Row],[Stop2]])</f>
        <v>🍒</v>
      </c>
      <c r="F10056">
        <f t="shared" ca="1" si="785"/>
        <v>20</v>
      </c>
      <c r="G10056" t="str" cm="1">
        <f t="array" aca="1" ref="G10056" ca="1">INDEX(Reel3,Spins[[#This Row],[Stop3]])</f>
        <v>🔔</v>
      </c>
      <c r="H10056" t="b">
        <f ca="1">AND(Spins[[#This Row],[Sym1]]=Spins[[#This Row],[Sym2]],Spins[[#This Row],[Sym2]]=Spins[[#This Row],[Sym3]])</f>
        <v>0</v>
      </c>
      <c r="I10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6">
        <f t="shared" si="786"/>
        <v>1</v>
      </c>
      <c r="K10056">
        <f ca="1">Spins[[#This Row],[Mult]]*Spins[[#This Row],[Bet]]</f>
        <v>0</v>
      </c>
      <c r="L10056">
        <f ca="1">Spins[[#This Row],[Payout]]-Spins[[#This Row],[Bet]]</f>
        <v>-1</v>
      </c>
    </row>
    <row r="10057" spans="1:12" x14ac:dyDescent="0.3">
      <c r="A10057">
        <f t="shared" si="782"/>
        <v>10056</v>
      </c>
      <c r="B10057">
        <f t="shared" ca="1" si="783"/>
        <v>2</v>
      </c>
      <c r="C10057" t="str" cm="1">
        <f t="array" aca="1" ref="C10057" ca="1">INDEX(Reel1,Spins[[#This Row],[Stop1]])</f>
        <v>🍋</v>
      </c>
      <c r="D10057">
        <f t="shared" ca="1" si="784"/>
        <v>20</v>
      </c>
      <c r="E10057" t="str" cm="1">
        <f t="array" aca="1" ref="E10057" ca="1">INDEX(Reel2,Spins[[#This Row],[Stop2]])</f>
        <v>🍒</v>
      </c>
      <c r="F10057">
        <f t="shared" ca="1" si="785"/>
        <v>6</v>
      </c>
      <c r="G10057" t="str" cm="1">
        <f t="array" aca="1" ref="G10057" ca="1">INDEX(Reel3,Spins[[#This Row],[Stop3]])</f>
        <v>🍒</v>
      </c>
      <c r="H10057" t="b">
        <f ca="1">AND(Spins[[#This Row],[Sym1]]=Spins[[#This Row],[Sym2]],Spins[[#This Row],[Sym2]]=Spins[[#This Row],[Sym3]])</f>
        <v>0</v>
      </c>
      <c r="I10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7">
        <f t="shared" si="786"/>
        <v>1</v>
      </c>
      <c r="K10057">
        <f ca="1">Spins[[#This Row],[Mult]]*Spins[[#This Row],[Bet]]</f>
        <v>0</v>
      </c>
      <c r="L10057">
        <f ca="1">Spins[[#This Row],[Payout]]-Spins[[#This Row],[Bet]]</f>
        <v>-1</v>
      </c>
    </row>
    <row r="10058" spans="1:12" x14ac:dyDescent="0.3">
      <c r="A10058">
        <f t="shared" si="782"/>
        <v>10057</v>
      </c>
      <c r="B10058">
        <f t="shared" ca="1" si="783"/>
        <v>15</v>
      </c>
      <c r="C10058" t="str" cm="1">
        <f t="array" aca="1" ref="C10058" ca="1">INDEX(Reel1,Spins[[#This Row],[Stop1]])</f>
        <v>🍒</v>
      </c>
      <c r="D10058">
        <f t="shared" ca="1" si="784"/>
        <v>20</v>
      </c>
      <c r="E10058" t="str" cm="1">
        <f t="array" aca="1" ref="E10058" ca="1">INDEX(Reel2,Spins[[#This Row],[Stop2]])</f>
        <v>🍒</v>
      </c>
      <c r="F10058">
        <f t="shared" ca="1" si="785"/>
        <v>18</v>
      </c>
      <c r="G10058" t="str" cm="1">
        <f t="array" aca="1" ref="G10058" ca="1">INDEX(Reel3,Spins[[#This Row],[Stop3]])</f>
        <v>🔔</v>
      </c>
      <c r="H10058" t="b">
        <f ca="1">AND(Spins[[#This Row],[Sym1]]=Spins[[#This Row],[Sym2]],Spins[[#This Row],[Sym2]]=Spins[[#This Row],[Sym3]])</f>
        <v>0</v>
      </c>
      <c r="I10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058">
        <f t="shared" si="786"/>
        <v>1</v>
      </c>
      <c r="K10058">
        <f ca="1">Spins[[#This Row],[Mult]]*Spins[[#This Row],[Bet]]</f>
        <v>0.8</v>
      </c>
      <c r="L10058">
        <f ca="1">Spins[[#This Row],[Payout]]-Spins[[#This Row],[Bet]]</f>
        <v>-0.19999999999999996</v>
      </c>
    </row>
    <row r="10059" spans="1:12" x14ac:dyDescent="0.3">
      <c r="A10059">
        <f t="shared" si="782"/>
        <v>10058</v>
      </c>
      <c r="B10059">
        <f t="shared" ca="1" si="783"/>
        <v>18</v>
      </c>
      <c r="C10059" t="str" cm="1">
        <f t="array" aca="1" ref="C10059" ca="1">INDEX(Reel1,Spins[[#This Row],[Stop1]])</f>
        <v>🍒</v>
      </c>
      <c r="D10059">
        <f t="shared" ca="1" si="784"/>
        <v>3</v>
      </c>
      <c r="E10059" t="str" cm="1">
        <f t="array" aca="1" ref="E10059" ca="1">INDEX(Reel2,Spins[[#This Row],[Stop2]])</f>
        <v>🍋</v>
      </c>
      <c r="F10059">
        <f t="shared" ca="1" si="785"/>
        <v>15</v>
      </c>
      <c r="G10059" t="str" cm="1">
        <f t="array" aca="1" ref="G10059" ca="1">INDEX(Reel3,Spins[[#This Row],[Stop3]])</f>
        <v>🍇</v>
      </c>
      <c r="H10059" t="b">
        <f ca="1">AND(Spins[[#This Row],[Sym1]]=Spins[[#This Row],[Sym2]],Spins[[#This Row],[Sym2]]=Spins[[#This Row],[Sym3]])</f>
        <v>0</v>
      </c>
      <c r="I10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59">
        <f t="shared" si="786"/>
        <v>1</v>
      </c>
      <c r="K10059">
        <f ca="1">Spins[[#This Row],[Mult]]*Spins[[#This Row],[Bet]]</f>
        <v>0</v>
      </c>
      <c r="L10059">
        <f ca="1">Spins[[#This Row],[Payout]]-Spins[[#This Row],[Bet]]</f>
        <v>-1</v>
      </c>
    </row>
    <row r="10060" spans="1:12" x14ac:dyDescent="0.3">
      <c r="A10060">
        <f t="shared" si="782"/>
        <v>10059</v>
      </c>
      <c r="B10060">
        <f t="shared" ca="1" si="783"/>
        <v>17</v>
      </c>
      <c r="C10060" t="str" cm="1">
        <f t="array" aca="1" ref="C10060" ca="1">INDEX(Reel1,Spins[[#This Row],[Stop1]])</f>
        <v>🍒</v>
      </c>
      <c r="D10060">
        <f t="shared" ca="1" si="784"/>
        <v>6</v>
      </c>
      <c r="E10060" t="str" cm="1">
        <f t="array" aca="1" ref="E10060" ca="1">INDEX(Reel2,Spins[[#This Row],[Stop2]])</f>
        <v>🍋</v>
      </c>
      <c r="F10060">
        <f t="shared" ca="1" si="785"/>
        <v>23</v>
      </c>
      <c r="G10060" t="str" cm="1">
        <f t="array" aca="1" ref="G10060" ca="1">INDEX(Reel3,Spins[[#This Row],[Stop3]])</f>
        <v>BAR</v>
      </c>
      <c r="H10060" t="b">
        <f ca="1">AND(Spins[[#This Row],[Sym1]]=Spins[[#This Row],[Sym2]],Spins[[#This Row],[Sym2]]=Spins[[#This Row],[Sym3]])</f>
        <v>0</v>
      </c>
      <c r="I10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0">
        <f t="shared" si="786"/>
        <v>1</v>
      </c>
      <c r="K10060">
        <f ca="1">Spins[[#This Row],[Mult]]*Spins[[#This Row],[Bet]]</f>
        <v>0</v>
      </c>
      <c r="L10060">
        <f ca="1">Spins[[#This Row],[Payout]]-Spins[[#This Row],[Bet]]</f>
        <v>-1</v>
      </c>
    </row>
    <row r="10061" spans="1:12" x14ac:dyDescent="0.3">
      <c r="A10061">
        <f t="shared" si="782"/>
        <v>10060</v>
      </c>
      <c r="B10061">
        <f t="shared" ca="1" si="783"/>
        <v>22</v>
      </c>
      <c r="C10061" t="str" cm="1">
        <f t="array" aca="1" ref="C10061" ca="1">INDEX(Reel1,Spins[[#This Row],[Stop1]])</f>
        <v>🍇</v>
      </c>
      <c r="D10061">
        <f t="shared" ca="1" si="784"/>
        <v>18</v>
      </c>
      <c r="E10061" t="str" cm="1">
        <f t="array" aca="1" ref="E10061" ca="1">INDEX(Reel2,Spins[[#This Row],[Stop2]])</f>
        <v>🍒</v>
      </c>
      <c r="F10061">
        <f t="shared" ca="1" si="785"/>
        <v>24</v>
      </c>
      <c r="G10061" t="str" cm="1">
        <f t="array" aca="1" ref="G10061" ca="1">INDEX(Reel3,Spins[[#This Row],[Stop3]])</f>
        <v>BAR</v>
      </c>
      <c r="H10061" t="b">
        <f ca="1">AND(Spins[[#This Row],[Sym1]]=Spins[[#This Row],[Sym2]],Spins[[#This Row],[Sym2]]=Spins[[#This Row],[Sym3]])</f>
        <v>0</v>
      </c>
      <c r="I10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1">
        <f t="shared" si="786"/>
        <v>1</v>
      </c>
      <c r="K10061">
        <f ca="1">Spins[[#This Row],[Mult]]*Spins[[#This Row],[Bet]]</f>
        <v>0</v>
      </c>
      <c r="L10061">
        <f ca="1">Spins[[#This Row],[Payout]]-Spins[[#This Row],[Bet]]</f>
        <v>-1</v>
      </c>
    </row>
    <row r="10062" spans="1:12" x14ac:dyDescent="0.3">
      <c r="A10062">
        <f t="shared" si="782"/>
        <v>10061</v>
      </c>
      <c r="B10062">
        <f t="shared" ca="1" si="783"/>
        <v>3</v>
      </c>
      <c r="C10062" t="str" cm="1">
        <f t="array" aca="1" ref="C10062" ca="1">INDEX(Reel1,Spins[[#This Row],[Stop1]])</f>
        <v>🍋</v>
      </c>
      <c r="D10062">
        <f t="shared" ca="1" si="784"/>
        <v>6</v>
      </c>
      <c r="E10062" t="str" cm="1">
        <f t="array" aca="1" ref="E10062" ca="1">INDEX(Reel2,Spins[[#This Row],[Stop2]])</f>
        <v>🍋</v>
      </c>
      <c r="F10062">
        <f t="shared" ca="1" si="785"/>
        <v>28</v>
      </c>
      <c r="G10062" t="str" cm="1">
        <f t="array" aca="1" ref="G10062" ca="1">INDEX(Reel3,Spins[[#This Row],[Stop3]])</f>
        <v>7️⃣</v>
      </c>
      <c r="H10062" t="b">
        <f ca="1">AND(Spins[[#This Row],[Sym1]]=Spins[[#This Row],[Sym2]],Spins[[#This Row],[Sym2]]=Spins[[#This Row],[Sym3]])</f>
        <v>0</v>
      </c>
      <c r="I10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62">
        <f t="shared" si="786"/>
        <v>1</v>
      </c>
      <c r="K10062">
        <f ca="1">Spins[[#This Row],[Mult]]*Spins[[#This Row],[Bet]]</f>
        <v>0.6</v>
      </c>
      <c r="L10062">
        <f ca="1">Spins[[#This Row],[Payout]]-Spins[[#This Row],[Bet]]</f>
        <v>-0.4</v>
      </c>
    </row>
    <row r="10063" spans="1:12" x14ac:dyDescent="0.3">
      <c r="A10063">
        <f t="shared" si="782"/>
        <v>10062</v>
      </c>
      <c r="B10063">
        <f t="shared" ca="1" si="783"/>
        <v>8</v>
      </c>
      <c r="C10063" t="str" cm="1">
        <f t="array" aca="1" ref="C10063" ca="1">INDEX(Reel1,Spins[[#This Row],[Stop1]])</f>
        <v>🍋</v>
      </c>
      <c r="D10063">
        <f t="shared" ca="1" si="784"/>
        <v>23</v>
      </c>
      <c r="E10063" t="str" cm="1">
        <f t="array" aca="1" ref="E10063" ca="1">INDEX(Reel2,Spins[[#This Row],[Stop2]])</f>
        <v>🍇</v>
      </c>
      <c r="F10063">
        <f t="shared" ca="1" si="785"/>
        <v>16</v>
      </c>
      <c r="G10063" t="str" cm="1">
        <f t="array" aca="1" ref="G10063" ca="1">INDEX(Reel3,Spins[[#This Row],[Stop3]])</f>
        <v>🍇</v>
      </c>
      <c r="H10063" t="b">
        <f ca="1">AND(Spins[[#This Row],[Sym1]]=Spins[[#This Row],[Sym2]],Spins[[#This Row],[Sym2]]=Spins[[#This Row],[Sym3]])</f>
        <v>0</v>
      </c>
      <c r="I10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3">
        <f t="shared" si="786"/>
        <v>1</v>
      </c>
      <c r="K10063">
        <f ca="1">Spins[[#This Row],[Mult]]*Spins[[#This Row],[Bet]]</f>
        <v>0</v>
      </c>
      <c r="L10063">
        <f ca="1">Spins[[#This Row],[Payout]]-Spins[[#This Row],[Bet]]</f>
        <v>-1</v>
      </c>
    </row>
    <row r="10064" spans="1:12" x14ac:dyDescent="0.3">
      <c r="A10064">
        <f t="shared" si="782"/>
        <v>10063</v>
      </c>
      <c r="B10064">
        <f t="shared" ca="1" si="783"/>
        <v>28</v>
      </c>
      <c r="C10064" t="str" cm="1">
        <f t="array" aca="1" ref="C10064" ca="1">INDEX(Reel1,Spins[[#This Row],[Stop1]])</f>
        <v>BAR</v>
      </c>
      <c r="D10064">
        <f t="shared" ca="1" si="784"/>
        <v>26</v>
      </c>
      <c r="E10064" t="str" cm="1">
        <f t="array" aca="1" ref="E10064" ca="1">INDEX(Reel2,Spins[[#This Row],[Stop2]])</f>
        <v>🔔</v>
      </c>
      <c r="F10064">
        <f t="shared" ca="1" si="785"/>
        <v>6</v>
      </c>
      <c r="G10064" t="str" cm="1">
        <f t="array" aca="1" ref="G10064" ca="1">INDEX(Reel3,Spins[[#This Row],[Stop3]])</f>
        <v>🍒</v>
      </c>
      <c r="H10064" t="b">
        <f ca="1">AND(Spins[[#This Row],[Sym1]]=Spins[[#This Row],[Sym2]],Spins[[#This Row],[Sym2]]=Spins[[#This Row],[Sym3]])</f>
        <v>0</v>
      </c>
      <c r="I10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4">
        <f t="shared" si="786"/>
        <v>1</v>
      </c>
      <c r="K10064">
        <f ca="1">Spins[[#This Row],[Mult]]*Spins[[#This Row],[Bet]]</f>
        <v>0</v>
      </c>
      <c r="L10064">
        <f ca="1">Spins[[#This Row],[Payout]]-Spins[[#This Row],[Bet]]</f>
        <v>-1</v>
      </c>
    </row>
    <row r="10065" spans="1:12" x14ac:dyDescent="0.3">
      <c r="A10065">
        <f t="shared" si="782"/>
        <v>10064</v>
      </c>
      <c r="B10065">
        <f t="shared" ca="1" si="783"/>
        <v>30</v>
      </c>
      <c r="C10065" t="str" cm="1">
        <f t="array" aca="1" ref="C10065" ca="1">INDEX(Reel1,Spins[[#This Row],[Stop1]])</f>
        <v>7️⃣</v>
      </c>
      <c r="D10065">
        <f t="shared" ca="1" si="784"/>
        <v>30</v>
      </c>
      <c r="E10065" t="str" cm="1">
        <f t="array" aca="1" ref="E10065" ca="1">INDEX(Reel2,Spins[[#This Row],[Stop2]])</f>
        <v>7️⃣</v>
      </c>
      <c r="F10065">
        <f t="shared" ca="1" si="785"/>
        <v>29</v>
      </c>
      <c r="G10065" t="str" cm="1">
        <f t="array" aca="1" ref="G10065" ca="1">INDEX(Reel3,Spins[[#This Row],[Stop3]])</f>
        <v>7️⃣</v>
      </c>
      <c r="H10065" t="b">
        <f ca="1">AND(Spins[[#This Row],[Sym1]]=Spins[[#This Row],[Sym2]],Spins[[#This Row],[Sym2]]=Spins[[#This Row],[Sym3]])</f>
        <v>1</v>
      </c>
      <c r="I10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100</v>
      </c>
      <c r="J10065">
        <f t="shared" si="786"/>
        <v>1</v>
      </c>
      <c r="K10065">
        <f ca="1">Spins[[#This Row],[Mult]]*Spins[[#This Row],[Bet]]</f>
        <v>100</v>
      </c>
      <c r="L10065">
        <f ca="1">Spins[[#This Row],[Payout]]-Spins[[#This Row],[Bet]]</f>
        <v>99</v>
      </c>
    </row>
    <row r="10066" spans="1:12" x14ac:dyDescent="0.3">
      <c r="A10066">
        <f t="shared" si="782"/>
        <v>10065</v>
      </c>
      <c r="B10066">
        <f t="shared" ca="1" si="783"/>
        <v>23</v>
      </c>
      <c r="C10066" t="str" cm="1">
        <f t="array" aca="1" ref="C10066" ca="1">INDEX(Reel1,Spins[[#This Row],[Stop1]])</f>
        <v>🍇</v>
      </c>
      <c r="D10066">
        <f t="shared" ca="1" si="784"/>
        <v>5</v>
      </c>
      <c r="E10066" t="str" cm="1">
        <f t="array" aca="1" ref="E10066" ca="1">INDEX(Reel2,Spins[[#This Row],[Stop2]])</f>
        <v>🍋</v>
      </c>
      <c r="F10066">
        <f t="shared" ca="1" si="785"/>
        <v>6</v>
      </c>
      <c r="G10066" t="str" cm="1">
        <f t="array" aca="1" ref="G10066" ca="1">INDEX(Reel3,Spins[[#This Row],[Stop3]])</f>
        <v>🍒</v>
      </c>
      <c r="H10066" t="b">
        <f ca="1">AND(Spins[[#This Row],[Sym1]]=Spins[[#This Row],[Sym2]],Spins[[#This Row],[Sym2]]=Spins[[#This Row],[Sym3]])</f>
        <v>0</v>
      </c>
      <c r="I10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6">
        <f t="shared" si="786"/>
        <v>1</v>
      </c>
      <c r="K10066">
        <f ca="1">Spins[[#This Row],[Mult]]*Spins[[#This Row],[Bet]]</f>
        <v>0</v>
      </c>
      <c r="L10066">
        <f ca="1">Spins[[#This Row],[Payout]]-Spins[[#This Row],[Bet]]</f>
        <v>-1</v>
      </c>
    </row>
    <row r="10067" spans="1:12" x14ac:dyDescent="0.3">
      <c r="A10067">
        <f t="shared" si="782"/>
        <v>10066</v>
      </c>
      <c r="B10067">
        <f t="shared" ca="1" si="783"/>
        <v>17</v>
      </c>
      <c r="C10067" t="str" cm="1">
        <f t="array" aca="1" ref="C10067" ca="1">INDEX(Reel1,Spins[[#This Row],[Stop1]])</f>
        <v>🍒</v>
      </c>
      <c r="D10067">
        <f t="shared" ca="1" si="784"/>
        <v>25</v>
      </c>
      <c r="E10067" t="str" cm="1">
        <f t="array" aca="1" ref="E10067" ca="1">INDEX(Reel2,Spins[[#This Row],[Stop2]])</f>
        <v>🔔</v>
      </c>
      <c r="F10067">
        <f t="shared" ca="1" si="785"/>
        <v>21</v>
      </c>
      <c r="G10067" t="str" cm="1">
        <f t="array" aca="1" ref="G10067" ca="1">INDEX(Reel3,Spins[[#This Row],[Stop3]])</f>
        <v>🔔</v>
      </c>
      <c r="H10067" t="b">
        <f ca="1">AND(Spins[[#This Row],[Sym1]]=Spins[[#This Row],[Sym2]],Spins[[#This Row],[Sym2]]=Spins[[#This Row],[Sym3]])</f>
        <v>0</v>
      </c>
      <c r="I10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7">
        <f t="shared" si="786"/>
        <v>1</v>
      </c>
      <c r="K10067">
        <f ca="1">Spins[[#This Row],[Mult]]*Spins[[#This Row],[Bet]]</f>
        <v>0</v>
      </c>
      <c r="L10067">
        <f ca="1">Spins[[#This Row],[Payout]]-Spins[[#This Row],[Bet]]</f>
        <v>-1</v>
      </c>
    </row>
    <row r="10068" spans="1:12" x14ac:dyDescent="0.3">
      <c r="A10068">
        <f t="shared" si="782"/>
        <v>10067</v>
      </c>
      <c r="B10068">
        <f t="shared" ca="1" si="783"/>
        <v>24</v>
      </c>
      <c r="C10068" t="str" cm="1">
        <f t="array" aca="1" ref="C10068" ca="1">INDEX(Reel1,Spins[[#This Row],[Stop1]])</f>
        <v>🍇</v>
      </c>
      <c r="D10068">
        <f t="shared" ca="1" si="784"/>
        <v>30</v>
      </c>
      <c r="E10068" t="str" cm="1">
        <f t="array" aca="1" ref="E10068" ca="1">INDEX(Reel2,Spins[[#This Row],[Stop2]])</f>
        <v>7️⃣</v>
      </c>
      <c r="F10068">
        <f t="shared" ca="1" si="785"/>
        <v>25</v>
      </c>
      <c r="G10068" t="str" cm="1">
        <f t="array" aca="1" ref="G10068" ca="1">INDEX(Reel3,Spins[[#This Row],[Stop3]])</f>
        <v>BAR</v>
      </c>
      <c r="H10068" t="b">
        <f ca="1">AND(Spins[[#This Row],[Sym1]]=Spins[[#This Row],[Sym2]],Spins[[#This Row],[Sym2]]=Spins[[#This Row],[Sym3]])</f>
        <v>0</v>
      </c>
      <c r="I10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8">
        <f t="shared" si="786"/>
        <v>1</v>
      </c>
      <c r="K10068">
        <f ca="1">Spins[[#This Row],[Mult]]*Spins[[#This Row],[Bet]]</f>
        <v>0</v>
      </c>
      <c r="L10068">
        <f ca="1">Spins[[#This Row],[Payout]]-Spins[[#This Row],[Bet]]</f>
        <v>-1</v>
      </c>
    </row>
    <row r="10069" spans="1:12" x14ac:dyDescent="0.3">
      <c r="A10069">
        <f t="shared" si="782"/>
        <v>10068</v>
      </c>
      <c r="B10069">
        <f t="shared" ca="1" si="783"/>
        <v>5</v>
      </c>
      <c r="C10069" t="str" cm="1">
        <f t="array" aca="1" ref="C10069" ca="1">INDEX(Reel1,Spins[[#This Row],[Stop1]])</f>
        <v>🍋</v>
      </c>
      <c r="D10069">
        <f t="shared" ca="1" si="784"/>
        <v>20</v>
      </c>
      <c r="E10069" t="str" cm="1">
        <f t="array" aca="1" ref="E10069" ca="1">INDEX(Reel2,Spins[[#This Row],[Stop2]])</f>
        <v>🍒</v>
      </c>
      <c r="F10069">
        <f t="shared" ca="1" si="785"/>
        <v>2</v>
      </c>
      <c r="G10069" t="str" cm="1">
        <f t="array" aca="1" ref="G10069" ca="1">INDEX(Reel3,Spins[[#This Row],[Stop3]])</f>
        <v>🍋</v>
      </c>
      <c r="H10069" t="b">
        <f ca="1">AND(Spins[[#This Row],[Sym1]]=Spins[[#This Row],[Sym2]],Spins[[#This Row],[Sym2]]=Spins[[#This Row],[Sym3]])</f>
        <v>0</v>
      </c>
      <c r="I10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69">
        <f t="shared" si="786"/>
        <v>1</v>
      </c>
      <c r="K10069">
        <f ca="1">Spins[[#This Row],[Mult]]*Spins[[#This Row],[Bet]]</f>
        <v>0</v>
      </c>
      <c r="L10069">
        <f ca="1">Spins[[#This Row],[Payout]]-Spins[[#This Row],[Bet]]</f>
        <v>-1</v>
      </c>
    </row>
    <row r="10070" spans="1:12" x14ac:dyDescent="0.3">
      <c r="A10070">
        <f t="shared" si="782"/>
        <v>10069</v>
      </c>
      <c r="B10070">
        <f t="shared" ca="1" si="783"/>
        <v>13</v>
      </c>
      <c r="C10070" t="str" cm="1">
        <f t="array" aca="1" ref="C10070" ca="1">INDEX(Reel1,Spins[[#This Row],[Stop1]])</f>
        <v>🍋</v>
      </c>
      <c r="D10070">
        <f t="shared" ca="1" si="784"/>
        <v>27</v>
      </c>
      <c r="E10070" t="str" cm="1">
        <f t="array" aca="1" ref="E10070" ca="1">INDEX(Reel2,Spins[[#This Row],[Stop2]])</f>
        <v>BAR</v>
      </c>
      <c r="F10070">
        <f t="shared" ca="1" si="785"/>
        <v>20</v>
      </c>
      <c r="G10070" t="str" cm="1">
        <f t="array" aca="1" ref="G10070" ca="1">INDEX(Reel3,Spins[[#This Row],[Stop3]])</f>
        <v>🔔</v>
      </c>
      <c r="H10070" t="b">
        <f ca="1">AND(Spins[[#This Row],[Sym1]]=Spins[[#This Row],[Sym2]],Spins[[#This Row],[Sym2]]=Spins[[#This Row],[Sym3]])</f>
        <v>0</v>
      </c>
      <c r="I10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0">
        <f t="shared" si="786"/>
        <v>1</v>
      </c>
      <c r="K10070">
        <f ca="1">Spins[[#This Row],[Mult]]*Spins[[#This Row],[Bet]]</f>
        <v>0</v>
      </c>
      <c r="L10070">
        <f ca="1">Spins[[#This Row],[Payout]]-Spins[[#This Row],[Bet]]</f>
        <v>-1</v>
      </c>
    </row>
    <row r="10071" spans="1:12" x14ac:dyDescent="0.3">
      <c r="A10071">
        <f t="shared" si="782"/>
        <v>10070</v>
      </c>
      <c r="B10071">
        <f t="shared" ca="1" si="783"/>
        <v>30</v>
      </c>
      <c r="C10071" t="str" cm="1">
        <f t="array" aca="1" ref="C10071" ca="1">INDEX(Reel1,Spins[[#This Row],[Stop1]])</f>
        <v>7️⃣</v>
      </c>
      <c r="D10071">
        <f t="shared" ca="1" si="784"/>
        <v>19</v>
      </c>
      <c r="E10071" t="str" cm="1">
        <f t="array" aca="1" ref="E10071" ca="1">INDEX(Reel2,Spins[[#This Row],[Stop2]])</f>
        <v>🍒</v>
      </c>
      <c r="F10071">
        <f t="shared" ca="1" si="785"/>
        <v>30</v>
      </c>
      <c r="G10071" t="str" cm="1">
        <f t="array" aca="1" ref="G10071" ca="1">INDEX(Reel3,Spins[[#This Row],[Stop3]])</f>
        <v>💎</v>
      </c>
      <c r="H10071" t="b">
        <f ca="1">AND(Spins[[#This Row],[Sym1]]=Spins[[#This Row],[Sym2]],Spins[[#This Row],[Sym2]]=Spins[[#This Row],[Sym3]])</f>
        <v>0</v>
      </c>
      <c r="I10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1">
        <f t="shared" si="786"/>
        <v>1</v>
      </c>
      <c r="K10071">
        <f ca="1">Spins[[#This Row],[Mult]]*Spins[[#This Row],[Bet]]</f>
        <v>0</v>
      </c>
      <c r="L10071">
        <f ca="1">Spins[[#This Row],[Payout]]-Spins[[#This Row],[Bet]]</f>
        <v>-1</v>
      </c>
    </row>
    <row r="10072" spans="1:12" x14ac:dyDescent="0.3">
      <c r="A10072">
        <f t="shared" si="782"/>
        <v>10071</v>
      </c>
      <c r="B10072">
        <f t="shared" ca="1" si="783"/>
        <v>30</v>
      </c>
      <c r="C10072" t="str" cm="1">
        <f t="array" aca="1" ref="C10072" ca="1">INDEX(Reel1,Spins[[#This Row],[Stop1]])</f>
        <v>7️⃣</v>
      </c>
      <c r="D10072">
        <f t="shared" ca="1" si="784"/>
        <v>11</v>
      </c>
      <c r="E10072" t="str" cm="1">
        <f t="array" aca="1" ref="E10072" ca="1">INDEX(Reel2,Spins[[#This Row],[Stop2]])</f>
        <v>🍋</v>
      </c>
      <c r="F10072">
        <f t="shared" ca="1" si="785"/>
        <v>29</v>
      </c>
      <c r="G10072" t="str" cm="1">
        <f t="array" aca="1" ref="G10072" ca="1">INDEX(Reel3,Spins[[#This Row],[Stop3]])</f>
        <v>7️⃣</v>
      </c>
      <c r="H10072" t="b">
        <f ca="1">AND(Spins[[#This Row],[Sym1]]=Spins[[#This Row],[Sym2]],Spins[[#This Row],[Sym2]]=Spins[[#This Row],[Sym3]])</f>
        <v>0</v>
      </c>
      <c r="I10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2">
        <f t="shared" si="786"/>
        <v>1</v>
      </c>
      <c r="K10072">
        <f ca="1">Spins[[#This Row],[Mult]]*Spins[[#This Row],[Bet]]</f>
        <v>0</v>
      </c>
      <c r="L10072">
        <f ca="1">Spins[[#This Row],[Payout]]-Spins[[#This Row],[Bet]]</f>
        <v>-1</v>
      </c>
    </row>
    <row r="10073" spans="1:12" x14ac:dyDescent="0.3">
      <c r="A10073">
        <f t="shared" si="782"/>
        <v>10072</v>
      </c>
      <c r="B10073">
        <f t="shared" ca="1" si="783"/>
        <v>8</v>
      </c>
      <c r="C10073" t="str" cm="1">
        <f t="array" aca="1" ref="C10073" ca="1">INDEX(Reel1,Spins[[#This Row],[Stop1]])</f>
        <v>🍋</v>
      </c>
      <c r="D10073">
        <f t="shared" ca="1" si="784"/>
        <v>17</v>
      </c>
      <c r="E10073" t="str" cm="1">
        <f t="array" aca="1" ref="E10073" ca="1">INDEX(Reel2,Spins[[#This Row],[Stop2]])</f>
        <v>🍒</v>
      </c>
      <c r="F10073">
        <f t="shared" ca="1" si="785"/>
        <v>2</v>
      </c>
      <c r="G10073" t="str" cm="1">
        <f t="array" aca="1" ref="G10073" ca="1">INDEX(Reel3,Spins[[#This Row],[Stop3]])</f>
        <v>🍋</v>
      </c>
      <c r="H10073" t="b">
        <f ca="1">AND(Spins[[#This Row],[Sym1]]=Spins[[#This Row],[Sym2]],Spins[[#This Row],[Sym2]]=Spins[[#This Row],[Sym3]])</f>
        <v>0</v>
      </c>
      <c r="I10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3">
        <f t="shared" si="786"/>
        <v>1</v>
      </c>
      <c r="K10073">
        <f ca="1">Spins[[#This Row],[Mult]]*Spins[[#This Row],[Bet]]</f>
        <v>0</v>
      </c>
      <c r="L10073">
        <f ca="1">Spins[[#This Row],[Payout]]-Spins[[#This Row],[Bet]]</f>
        <v>-1</v>
      </c>
    </row>
    <row r="10074" spans="1:12" x14ac:dyDescent="0.3">
      <c r="A10074">
        <f t="shared" si="782"/>
        <v>10073</v>
      </c>
      <c r="B10074">
        <f t="shared" ca="1" si="783"/>
        <v>25</v>
      </c>
      <c r="C10074" t="str" cm="1">
        <f t="array" aca="1" ref="C10074" ca="1">INDEX(Reel1,Spins[[#This Row],[Stop1]])</f>
        <v>🔔</v>
      </c>
      <c r="D10074">
        <f t="shared" ca="1" si="784"/>
        <v>11</v>
      </c>
      <c r="E10074" t="str" cm="1">
        <f t="array" aca="1" ref="E10074" ca="1">INDEX(Reel2,Spins[[#This Row],[Stop2]])</f>
        <v>🍋</v>
      </c>
      <c r="F10074">
        <f t="shared" ca="1" si="785"/>
        <v>23</v>
      </c>
      <c r="G10074" t="str" cm="1">
        <f t="array" aca="1" ref="G10074" ca="1">INDEX(Reel3,Spins[[#This Row],[Stop3]])</f>
        <v>BAR</v>
      </c>
      <c r="H10074" t="b">
        <f ca="1">AND(Spins[[#This Row],[Sym1]]=Spins[[#This Row],[Sym2]],Spins[[#This Row],[Sym2]]=Spins[[#This Row],[Sym3]])</f>
        <v>0</v>
      </c>
      <c r="I10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4">
        <f t="shared" si="786"/>
        <v>1</v>
      </c>
      <c r="K10074">
        <f ca="1">Spins[[#This Row],[Mult]]*Spins[[#This Row],[Bet]]</f>
        <v>0</v>
      </c>
      <c r="L10074">
        <f ca="1">Spins[[#This Row],[Payout]]-Spins[[#This Row],[Bet]]</f>
        <v>-1</v>
      </c>
    </row>
    <row r="10075" spans="1:12" x14ac:dyDescent="0.3">
      <c r="A10075">
        <f t="shared" si="782"/>
        <v>10074</v>
      </c>
      <c r="B10075">
        <f t="shared" ca="1" si="783"/>
        <v>28</v>
      </c>
      <c r="C10075" t="str" cm="1">
        <f t="array" aca="1" ref="C10075" ca="1">INDEX(Reel1,Spins[[#This Row],[Stop1]])</f>
        <v>BAR</v>
      </c>
      <c r="D10075">
        <f t="shared" ca="1" si="784"/>
        <v>2</v>
      </c>
      <c r="E10075" t="str" cm="1">
        <f t="array" aca="1" ref="E10075" ca="1">INDEX(Reel2,Spins[[#This Row],[Stop2]])</f>
        <v>🍋</v>
      </c>
      <c r="F10075">
        <f t="shared" ca="1" si="785"/>
        <v>19</v>
      </c>
      <c r="G10075" t="str" cm="1">
        <f t="array" aca="1" ref="G10075" ca="1">INDEX(Reel3,Spins[[#This Row],[Stop3]])</f>
        <v>🔔</v>
      </c>
      <c r="H10075" t="b">
        <f ca="1">AND(Spins[[#This Row],[Sym1]]=Spins[[#This Row],[Sym2]],Spins[[#This Row],[Sym2]]=Spins[[#This Row],[Sym3]])</f>
        <v>0</v>
      </c>
      <c r="I10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5">
        <f t="shared" si="786"/>
        <v>1</v>
      </c>
      <c r="K10075">
        <f ca="1">Spins[[#This Row],[Mult]]*Spins[[#This Row],[Bet]]</f>
        <v>0</v>
      </c>
      <c r="L10075">
        <f ca="1">Spins[[#This Row],[Payout]]-Spins[[#This Row],[Bet]]</f>
        <v>-1</v>
      </c>
    </row>
    <row r="10076" spans="1:12" x14ac:dyDescent="0.3">
      <c r="A10076">
        <f t="shared" si="782"/>
        <v>10075</v>
      </c>
      <c r="B10076">
        <f t="shared" ca="1" si="783"/>
        <v>13</v>
      </c>
      <c r="C10076" t="str" cm="1">
        <f t="array" aca="1" ref="C10076" ca="1">INDEX(Reel1,Spins[[#This Row],[Stop1]])</f>
        <v>🍋</v>
      </c>
      <c r="D10076">
        <f t="shared" ca="1" si="784"/>
        <v>4</v>
      </c>
      <c r="E10076" t="str" cm="1">
        <f t="array" aca="1" ref="E10076" ca="1">INDEX(Reel2,Spins[[#This Row],[Stop2]])</f>
        <v>🍋</v>
      </c>
      <c r="F10076">
        <f t="shared" ca="1" si="785"/>
        <v>12</v>
      </c>
      <c r="G10076" t="str" cm="1">
        <f t="array" aca="1" ref="G10076" ca="1">INDEX(Reel3,Spins[[#This Row],[Stop3]])</f>
        <v>🍒</v>
      </c>
      <c r="H10076" t="b">
        <f ca="1">AND(Spins[[#This Row],[Sym1]]=Spins[[#This Row],[Sym2]],Spins[[#This Row],[Sym2]]=Spins[[#This Row],[Sym3]])</f>
        <v>0</v>
      </c>
      <c r="I10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76">
        <f t="shared" si="786"/>
        <v>1</v>
      </c>
      <c r="K10076">
        <f ca="1">Spins[[#This Row],[Mult]]*Spins[[#This Row],[Bet]]</f>
        <v>0.6</v>
      </c>
      <c r="L10076">
        <f ca="1">Spins[[#This Row],[Payout]]-Spins[[#This Row],[Bet]]</f>
        <v>-0.4</v>
      </c>
    </row>
    <row r="10077" spans="1:12" x14ac:dyDescent="0.3">
      <c r="A10077">
        <f t="shared" si="782"/>
        <v>10076</v>
      </c>
      <c r="B10077">
        <f t="shared" ca="1" si="783"/>
        <v>28</v>
      </c>
      <c r="C10077" t="str" cm="1">
        <f t="array" aca="1" ref="C10077" ca="1">INDEX(Reel1,Spins[[#This Row],[Stop1]])</f>
        <v>BAR</v>
      </c>
      <c r="D10077">
        <f t="shared" ca="1" si="784"/>
        <v>23</v>
      </c>
      <c r="E10077" t="str" cm="1">
        <f t="array" aca="1" ref="E10077" ca="1">INDEX(Reel2,Spins[[#This Row],[Stop2]])</f>
        <v>🍇</v>
      </c>
      <c r="F10077">
        <f t="shared" ca="1" si="785"/>
        <v>14</v>
      </c>
      <c r="G10077" t="str" cm="1">
        <f t="array" aca="1" ref="G10077" ca="1">INDEX(Reel3,Spins[[#This Row],[Stop3]])</f>
        <v>🍇</v>
      </c>
      <c r="H10077" t="b">
        <f ca="1">AND(Spins[[#This Row],[Sym1]]=Spins[[#This Row],[Sym2]],Spins[[#This Row],[Sym2]]=Spins[[#This Row],[Sym3]])</f>
        <v>0</v>
      </c>
      <c r="I10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7">
        <f t="shared" si="786"/>
        <v>1</v>
      </c>
      <c r="K10077">
        <f ca="1">Spins[[#This Row],[Mult]]*Spins[[#This Row],[Bet]]</f>
        <v>0</v>
      </c>
      <c r="L10077">
        <f ca="1">Spins[[#This Row],[Payout]]-Spins[[#This Row],[Bet]]</f>
        <v>-1</v>
      </c>
    </row>
    <row r="10078" spans="1:12" x14ac:dyDescent="0.3">
      <c r="A10078">
        <f t="shared" si="782"/>
        <v>10077</v>
      </c>
      <c r="B10078">
        <f t="shared" ca="1" si="783"/>
        <v>26</v>
      </c>
      <c r="C10078" t="str" cm="1">
        <f t="array" aca="1" ref="C10078" ca="1">INDEX(Reel1,Spins[[#This Row],[Stop1]])</f>
        <v>🔔</v>
      </c>
      <c r="D10078">
        <f t="shared" ca="1" si="784"/>
        <v>13</v>
      </c>
      <c r="E10078" t="str" cm="1">
        <f t="array" aca="1" ref="E10078" ca="1">INDEX(Reel2,Spins[[#This Row],[Stop2]])</f>
        <v>🍋</v>
      </c>
      <c r="F10078">
        <f t="shared" ca="1" si="785"/>
        <v>27</v>
      </c>
      <c r="G10078" t="str" cm="1">
        <f t="array" aca="1" ref="G10078" ca="1">INDEX(Reel3,Spins[[#This Row],[Stop3]])</f>
        <v>7️⃣</v>
      </c>
      <c r="H10078" t="b">
        <f ca="1">AND(Spins[[#This Row],[Sym1]]=Spins[[#This Row],[Sym2]],Spins[[#This Row],[Sym2]]=Spins[[#This Row],[Sym3]])</f>
        <v>0</v>
      </c>
      <c r="I10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8">
        <f t="shared" si="786"/>
        <v>1</v>
      </c>
      <c r="K10078">
        <f ca="1">Spins[[#This Row],[Mult]]*Spins[[#This Row],[Bet]]</f>
        <v>0</v>
      </c>
      <c r="L10078">
        <f ca="1">Spins[[#This Row],[Payout]]-Spins[[#This Row],[Bet]]</f>
        <v>-1</v>
      </c>
    </row>
    <row r="10079" spans="1:12" x14ac:dyDescent="0.3">
      <c r="A10079">
        <f t="shared" si="782"/>
        <v>10078</v>
      </c>
      <c r="B10079">
        <f t="shared" ca="1" si="783"/>
        <v>3</v>
      </c>
      <c r="C10079" t="str" cm="1">
        <f t="array" aca="1" ref="C10079" ca="1">INDEX(Reel1,Spins[[#This Row],[Stop1]])</f>
        <v>🍋</v>
      </c>
      <c r="D10079">
        <f t="shared" ca="1" si="784"/>
        <v>30</v>
      </c>
      <c r="E10079" t="str" cm="1">
        <f t="array" aca="1" ref="E10079" ca="1">INDEX(Reel2,Spins[[#This Row],[Stop2]])</f>
        <v>7️⃣</v>
      </c>
      <c r="F10079">
        <f t="shared" ca="1" si="785"/>
        <v>20</v>
      </c>
      <c r="G10079" t="str" cm="1">
        <f t="array" aca="1" ref="G10079" ca="1">INDEX(Reel3,Spins[[#This Row],[Stop3]])</f>
        <v>🔔</v>
      </c>
      <c r="H10079" t="b">
        <f ca="1">AND(Spins[[#This Row],[Sym1]]=Spins[[#This Row],[Sym2]],Spins[[#This Row],[Sym2]]=Spins[[#This Row],[Sym3]])</f>
        <v>0</v>
      </c>
      <c r="I10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79">
        <f t="shared" si="786"/>
        <v>1</v>
      </c>
      <c r="K10079">
        <f ca="1">Spins[[#This Row],[Mult]]*Spins[[#This Row],[Bet]]</f>
        <v>0</v>
      </c>
      <c r="L10079">
        <f ca="1">Spins[[#This Row],[Payout]]-Spins[[#This Row],[Bet]]</f>
        <v>-1</v>
      </c>
    </row>
    <row r="10080" spans="1:12" x14ac:dyDescent="0.3">
      <c r="A10080">
        <f t="shared" si="782"/>
        <v>10079</v>
      </c>
      <c r="B10080">
        <f t="shared" ca="1" si="783"/>
        <v>9</v>
      </c>
      <c r="C10080" t="str" cm="1">
        <f t="array" aca="1" ref="C10080" ca="1">INDEX(Reel1,Spins[[#This Row],[Stop1]])</f>
        <v>🍋</v>
      </c>
      <c r="D10080">
        <f t="shared" ca="1" si="784"/>
        <v>29</v>
      </c>
      <c r="E10080" t="str" cm="1">
        <f t="array" aca="1" ref="E10080" ca="1">INDEX(Reel2,Spins[[#This Row],[Stop2]])</f>
        <v>7️⃣</v>
      </c>
      <c r="F10080">
        <f t="shared" ca="1" si="785"/>
        <v>17</v>
      </c>
      <c r="G10080" t="str" cm="1">
        <f t="array" aca="1" ref="G10080" ca="1">INDEX(Reel3,Spins[[#This Row],[Stop3]])</f>
        <v>🍇</v>
      </c>
      <c r="H10080" t="b">
        <f ca="1">AND(Spins[[#This Row],[Sym1]]=Spins[[#This Row],[Sym2]],Spins[[#This Row],[Sym2]]=Spins[[#This Row],[Sym3]])</f>
        <v>0</v>
      </c>
      <c r="I10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0">
        <f t="shared" si="786"/>
        <v>1</v>
      </c>
      <c r="K10080">
        <f ca="1">Spins[[#This Row],[Mult]]*Spins[[#This Row],[Bet]]</f>
        <v>0</v>
      </c>
      <c r="L10080">
        <f ca="1">Spins[[#This Row],[Payout]]-Spins[[#This Row],[Bet]]</f>
        <v>-1</v>
      </c>
    </row>
    <row r="10081" spans="1:12" x14ac:dyDescent="0.3">
      <c r="A10081">
        <f t="shared" si="782"/>
        <v>10080</v>
      </c>
      <c r="B10081">
        <f t="shared" ca="1" si="783"/>
        <v>30</v>
      </c>
      <c r="C10081" t="str" cm="1">
        <f t="array" aca="1" ref="C10081" ca="1">INDEX(Reel1,Spins[[#This Row],[Stop1]])</f>
        <v>7️⃣</v>
      </c>
      <c r="D10081">
        <f t="shared" ca="1" si="784"/>
        <v>1</v>
      </c>
      <c r="E10081" t="str" cm="1">
        <f t="array" aca="1" ref="E10081" ca="1">INDEX(Reel2,Spins[[#This Row],[Stop2]])</f>
        <v>🍋</v>
      </c>
      <c r="F10081">
        <f t="shared" ca="1" si="785"/>
        <v>19</v>
      </c>
      <c r="G10081" t="str" cm="1">
        <f t="array" aca="1" ref="G10081" ca="1">INDEX(Reel3,Spins[[#This Row],[Stop3]])</f>
        <v>🔔</v>
      </c>
      <c r="H10081" t="b">
        <f ca="1">AND(Spins[[#This Row],[Sym1]]=Spins[[#This Row],[Sym2]],Spins[[#This Row],[Sym2]]=Spins[[#This Row],[Sym3]])</f>
        <v>0</v>
      </c>
      <c r="I10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1">
        <f t="shared" si="786"/>
        <v>1</v>
      </c>
      <c r="K10081">
        <f ca="1">Spins[[#This Row],[Mult]]*Spins[[#This Row],[Bet]]</f>
        <v>0</v>
      </c>
      <c r="L10081">
        <f ca="1">Spins[[#This Row],[Payout]]-Spins[[#This Row],[Bet]]</f>
        <v>-1</v>
      </c>
    </row>
    <row r="10082" spans="1:12" x14ac:dyDescent="0.3">
      <c r="A10082">
        <f t="shared" si="782"/>
        <v>10081</v>
      </c>
      <c r="B10082">
        <f t="shared" ca="1" si="783"/>
        <v>17</v>
      </c>
      <c r="C10082" t="str" cm="1">
        <f t="array" aca="1" ref="C10082" ca="1">INDEX(Reel1,Spins[[#This Row],[Stop1]])</f>
        <v>🍒</v>
      </c>
      <c r="D10082">
        <f t="shared" ca="1" si="784"/>
        <v>22</v>
      </c>
      <c r="E10082" t="str" cm="1">
        <f t="array" aca="1" ref="E10082" ca="1">INDEX(Reel2,Spins[[#This Row],[Stop2]])</f>
        <v>🍇</v>
      </c>
      <c r="F10082">
        <f t="shared" ca="1" si="785"/>
        <v>30</v>
      </c>
      <c r="G10082" t="str" cm="1">
        <f t="array" aca="1" ref="G10082" ca="1">INDEX(Reel3,Spins[[#This Row],[Stop3]])</f>
        <v>💎</v>
      </c>
      <c r="H10082" t="b">
        <f ca="1">AND(Spins[[#This Row],[Sym1]]=Spins[[#This Row],[Sym2]],Spins[[#This Row],[Sym2]]=Spins[[#This Row],[Sym3]])</f>
        <v>0</v>
      </c>
      <c r="I10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2">
        <f t="shared" si="786"/>
        <v>1</v>
      </c>
      <c r="K10082">
        <f ca="1">Spins[[#This Row],[Mult]]*Spins[[#This Row],[Bet]]</f>
        <v>0</v>
      </c>
      <c r="L10082">
        <f ca="1">Spins[[#This Row],[Payout]]-Spins[[#This Row],[Bet]]</f>
        <v>-1</v>
      </c>
    </row>
    <row r="10083" spans="1:12" x14ac:dyDescent="0.3">
      <c r="A10083">
        <f t="shared" si="782"/>
        <v>10082</v>
      </c>
      <c r="B10083">
        <f t="shared" ca="1" si="783"/>
        <v>5</v>
      </c>
      <c r="C10083" t="str" cm="1">
        <f t="array" aca="1" ref="C10083" ca="1">INDEX(Reel1,Spins[[#This Row],[Stop1]])</f>
        <v>🍋</v>
      </c>
      <c r="D10083">
        <f t="shared" ca="1" si="784"/>
        <v>26</v>
      </c>
      <c r="E10083" t="str" cm="1">
        <f t="array" aca="1" ref="E10083" ca="1">INDEX(Reel2,Spins[[#This Row],[Stop2]])</f>
        <v>🔔</v>
      </c>
      <c r="F10083">
        <f t="shared" ca="1" si="785"/>
        <v>14</v>
      </c>
      <c r="G10083" t="str" cm="1">
        <f t="array" aca="1" ref="G10083" ca="1">INDEX(Reel3,Spins[[#This Row],[Stop3]])</f>
        <v>🍇</v>
      </c>
      <c r="H10083" t="b">
        <f ca="1">AND(Spins[[#This Row],[Sym1]]=Spins[[#This Row],[Sym2]],Spins[[#This Row],[Sym2]]=Spins[[#This Row],[Sym3]])</f>
        <v>0</v>
      </c>
      <c r="I10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3">
        <f t="shared" si="786"/>
        <v>1</v>
      </c>
      <c r="K10083">
        <f ca="1">Spins[[#This Row],[Mult]]*Spins[[#This Row],[Bet]]</f>
        <v>0</v>
      </c>
      <c r="L10083">
        <f ca="1">Spins[[#This Row],[Payout]]-Spins[[#This Row],[Bet]]</f>
        <v>-1</v>
      </c>
    </row>
    <row r="10084" spans="1:12" x14ac:dyDescent="0.3">
      <c r="A10084">
        <f t="shared" si="782"/>
        <v>10083</v>
      </c>
      <c r="B10084">
        <f t="shared" ca="1" si="783"/>
        <v>19</v>
      </c>
      <c r="C10084" t="str" cm="1">
        <f t="array" aca="1" ref="C10084" ca="1">INDEX(Reel1,Spins[[#This Row],[Stop1]])</f>
        <v>🍒</v>
      </c>
      <c r="D10084">
        <f t="shared" ca="1" si="784"/>
        <v>1</v>
      </c>
      <c r="E10084" t="str" cm="1">
        <f t="array" aca="1" ref="E10084" ca="1">INDEX(Reel2,Spins[[#This Row],[Stop2]])</f>
        <v>🍋</v>
      </c>
      <c r="F10084">
        <f t="shared" ca="1" si="785"/>
        <v>25</v>
      </c>
      <c r="G10084" t="str" cm="1">
        <f t="array" aca="1" ref="G10084" ca="1">INDEX(Reel3,Spins[[#This Row],[Stop3]])</f>
        <v>BAR</v>
      </c>
      <c r="H10084" t="b">
        <f ca="1">AND(Spins[[#This Row],[Sym1]]=Spins[[#This Row],[Sym2]],Spins[[#This Row],[Sym2]]=Spins[[#This Row],[Sym3]])</f>
        <v>0</v>
      </c>
      <c r="I10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4">
        <f t="shared" si="786"/>
        <v>1</v>
      </c>
      <c r="K10084">
        <f ca="1">Spins[[#This Row],[Mult]]*Spins[[#This Row],[Bet]]</f>
        <v>0</v>
      </c>
      <c r="L10084">
        <f ca="1">Spins[[#This Row],[Payout]]-Spins[[#This Row],[Bet]]</f>
        <v>-1</v>
      </c>
    </row>
    <row r="10085" spans="1:12" x14ac:dyDescent="0.3">
      <c r="A10085">
        <f t="shared" si="782"/>
        <v>10084</v>
      </c>
      <c r="B10085">
        <f t="shared" ca="1" si="783"/>
        <v>25</v>
      </c>
      <c r="C10085" t="str" cm="1">
        <f t="array" aca="1" ref="C10085" ca="1">INDEX(Reel1,Spins[[#This Row],[Stop1]])</f>
        <v>🔔</v>
      </c>
      <c r="D10085">
        <f t="shared" ca="1" si="784"/>
        <v>19</v>
      </c>
      <c r="E10085" t="str" cm="1">
        <f t="array" aca="1" ref="E10085" ca="1">INDEX(Reel2,Spins[[#This Row],[Stop2]])</f>
        <v>🍒</v>
      </c>
      <c r="F10085">
        <f t="shared" ca="1" si="785"/>
        <v>6</v>
      </c>
      <c r="G10085" t="str" cm="1">
        <f t="array" aca="1" ref="G10085" ca="1">INDEX(Reel3,Spins[[#This Row],[Stop3]])</f>
        <v>🍒</v>
      </c>
      <c r="H10085" t="b">
        <f ca="1">AND(Spins[[#This Row],[Sym1]]=Spins[[#This Row],[Sym2]],Spins[[#This Row],[Sym2]]=Spins[[#This Row],[Sym3]])</f>
        <v>0</v>
      </c>
      <c r="I10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5">
        <f t="shared" si="786"/>
        <v>1</v>
      </c>
      <c r="K10085">
        <f ca="1">Spins[[#This Row],[Mult]]*Spins[[#This Row],[Bet]]</f>
        <v>0</v>
      </c>
      <c r="L10085">
        <f ca="1">Spins[[#This Row],[Payout]]-Spins[[#This Row],[Bet]]</f>
        <v>-1</v>
      </c>
    </row>
    <row r="10086" spans="1:12" x14ac:dyDescent="0.3">
      <c r="A10086">
        <f t="shared" si="782"/>
        <v>10085</v>
      </c>
      <c r="B10086">
        <f t="shared" ca="1" si="783"/>
        <v>30</v>
      </c>
      <c r="C10086" t="str" cm="1">
        <f t="array" aca="1" ref="C10086" ca="1">INDEX(Reel1,Spins[[#This Row],[Stop1]])</f>
        <v>7️⃣</v>
      </c>
      <c r="D10086">
        <f t="shared" ca="1" si="784"/>
        <v>25</v>
      </c>
      <c r="E10086" t="str" cm="1">
        <f t="array" aca="1" ref="E10086" ca="1">INDEX(Reel2,Spins[[#This Row],[Stop2]])</f>
        <v>🔔</v>
      </c>
      <c r="F10086">
        <f t="shared" ca="1" si="785"/>
        <v>13</v>
      </c>
      <c r="G10086" t="str" cm="1">
        <f t="array" aca="1" ref="G10086" ca="1">INDEX(Reel3,Spins[[#This Row],[Stop3]])</f>
        <v>🍇</v>
      </c>
      <c r="H10086" t="b">
        <f ca="1">AND(Spins[[#This Row],[Sym1]]=Spins[[#This Row],[Sym2]],Spins[[#This Row],[Sym2]]=Spins[[#This Row],[Sym3]])</f>
        <v>0</v>
      </c>
      <c r="I10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6">
        <f t="shared" si="786"/>
        <v>1</v>
      </c>
      <c r="K10086">
        <f ca="1">Spins[[#This Row],[Mult]]*Spins[[#This Row],[Bet]]</f>
        <v>0</v>
      </c>
      <c r="L10086">
        <f ca="1">Spins[[#This Row],[Payout]]-Spins[[#This Row],[Bet]]</f>
        <v>-1</v>
      </c>
    </row>
    <row r="10087" spans="1:12" x14ac:dyDescent="0.3">
      <c r="A10087">
        <f t="shared" si="782"/>
        <v>10086</v>
      </c>
      <c r="B10087">
        <f t="shared" ca="1" si="783"/>
        <v>4</v>
      </c>
      <c r="C10087" t="str" cm="1">
        <f t="array" aca="1" ref="C10087" ca="1">INDEX(Reel1,Spins[[#This Row],[Stop1]])</f>
        <v>🍋</v>
      </c>
      <c r="D10087">
        <f t="shared" ca="1" si="784"/>
        <v>12</v>
      </c>
      <c r="E10087" t="str" cm="1">
        <f t="array" aca="1" ref="E10087" ca="1">INDEX(Reel2,Spins[[#This Row],[Stop2]])</f>
        <v>🍋</v>
      </c>
      <c r="F10087">
        <f t="shared" ca="1" si="785"/>
        <v>2</v>
      </c>
      <c r="G10087" t="str" cm="1">
        <f t="array" aca="1" ref="G10087" ca="1">INDEX(Reel3,Spins[[#This Row],[Stop3]])</f>
        <v>🍋</v>
      </c>
      <c r="H10087" t="b">
        <f ca="1">AND(Spins[[#This Row],[Sym1]]=Spins[[#This Row],[Sym2]],Spins[[#This Row],[Sym2]]=Spins[[#This Row],[Sym3]])</f>
        <v>1</v>
      </c>
      <c r="I10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087">
        <f t="shared" si="786"/>
        <v>1</v>
      </c>
      <c r="K10087">
        <f ca="1">Spins[[#This Row],[Mult]]*Spins[[#This Row],[Bet]]</f>
        <v>14</v>
      </c>
      <c r="L10087">
        <f ca="1">Spins[[#This Row],[Payout]]-Spins[[#This Row],[Bet]]</f>
        <v>13</v>
      </c>
    </row>
    <row r="10088" spans="1:12" x14ac:dyDescent="0.3">
      <c r="A10088">
        <f t="shared" si="782"/>
        <v>10087</v>
      </c>
      <c r="B10088">
        <f t="shared" ca="1" si="783"/>
        <v>21</v>
      </c>
      <c r="C10088" t="str" cm="1">
        <f t="array" aca="1" ref="C10088" ca="1">INDEX(Reel1,Spins[[#This Row],[Stop1]])</f>
        <v>🍒</v>
      </c>
      <c r="D10088">
        <f t="shared" ca="1" si="784"/>
        <v>24</v>
      </c>
      <c r="E10088" t="str" cm="1">
        <f t="array" aca="1" ref="E10088" ca="1">INDEX(Reel2,Spins[[#This Row],[Stop2]])</f>
        <v>🍇</v>
      </c>
      <c r="F10088">
        <f t="shared" ca="1" si="785"/>
        <v>20</v>
      </c>
      <c r="G10088" t="str" cm="1">
        <f t="array" aca="1" ref="G10088" ca="1">INDEX(Reel3,Spins[[#This Row],[Stop3]])</f>
        <v>🔔</v>
      </c>
      <c r="H10088" t="b">
        <f ca="1">AND(Spins[[#This Row],[Sym1]]=Spins[[#This Row],[Sym2]],Spins[[#This Row],[Sym2]]=Spins[[#This Row],[Sym3]])</f>
        <v>0</v>
      </c>
      <c r="I10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8">
        <f t="shared" si="786"/>
        <v>1</v>
      </c>
      <c r="K10088">
        <f ca="1">Spins[[#This Row],[Mult]]*Spins[[#This Row],[Bet]]</f>
        <v>0</v>
      </c>
      <c r="L10088">
        <f ca="1">Spins[[#This Row],[Payout]]-Spins[[#This Row],[Bet]]</f>
        <v>-1</v>
      </c>
    </row>
    <row r="10089" spans="1:12" x14ac:dyDescent="0.3">
      <c r="A10089">
        <f t="shared" si="782"/>
        <v>10088</v>
      </c>
      <c r="B10089">
        <f t="shared" ca="1" si="783"/>
        <v>2</v>
      </c>
      <c r="C10089" t="str" cm="1">
        <f t="array" aca="1" ref="C10089" ca="1">INDEX(Reel1,Spins[[#This Row],[Stop1]])</f>
        <v>🍋</v>
      </c>
      <c r="D10089">
        <f t="shared" ca="1" si="784"/>
        <v>16</v>
      </c>
      <c r="E10089" t="str" cm="1">
        <f t="array" aca="1" ref="E10089" ca="1">INDEX(Reel2,Spins[[#This Row],[Stop2]])</f>
        <v>🍒</v>
      </c>
      <c r="F10089">
        <f t="shared" ca="1" si="785"/>
        <v>31</v>
      </c>
      <c r="G10089" t="str" cm="1">
        <f t="array" aca="1" ref="G10089" ca="1">INDEX(Reel3,Spins[[#This Row],[Stop3]])</f>
        <v>💎</v>
      </c>
      <c r="H10089" t="b">
        <f ca="1">AND(Spins[[#This Row],[Sym1]]=Spins[[#This Row],[Sym2]],Spins[[#This Row],[Sym2]]=Spins[[#This Row],[Sym3]])</f>
        <v>0</v>
      </c>
      <c r="I10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89">
        <f t="shared" si="786"/>
        <v>1</v>
      </c>
      <c r="K10089">
        <f ca="1">Spins[[#This Row],[Mult]]*Spins[[#This Row],[Bet]]</f>
        <v>0</v>
      </c>
      <c r="L10089">
        <f ca="1">Spins[[#This Row],[Payout]]-Spins[[#This Row],[Bet]]</f>
        <v>-1</v>
      </c>
    </row>
    <row r="10090" spans="1:12" x14ac:dyDescent="0.3">
      <c r="A10090">
        <f t="shared" si="782"/>
        <v>10089</v>
      </c>
      <c r="B10090">
        <f t="shared" ca="1" si="783"/>
        <v>19</v>
      </c>
      <c r="C10090" t="str" cm="1">
        <f t="array" aca="1" ref="C10090" ca="1">INDEX(Reel1,Spins[[#This Row],[Stop1]])</f>
        <v>🍒</v>
      </c>
      <c r="D10090">
        <f t="shared" ca="1" si="784"/>
        <v>11</v>
      </c>
      <c r="E10090" t="str" cm="1">
        <f t="array" aca="1" ref="E10090" ca="1">INDEX(Reel2,Spins[[#This Row],[Stop2]])</f>
        <v>🍋</v>
      </c>
      <c r="F10090">
        <f t="shared" ca="1" si="785"/>
        <v>21</v>
      </c>
      <c r="G10090" t="str" cm="1">
        <f t="array" aca="1" ref="G10090" ca="1">INDEX(Reel3,Spins[[#This Row],[Stop3]])</f>
        <v>🔔</v>
      </c>
      <c r="H10090" t="b">
        <f ca="1">AND(Spins[[#This Row],[Sym1]]=Spins[[#This Row],[Sym2]],Spins[[#This Row],[Sym2]]=Spins[[#This Row],[Sym3]])</f>
        <v>0</v>
      </c>
      <c r="I10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90">
        <f t="shared" si="786"/>
        <v>1</v>
      </c>
      <c r="K10090">
        <f ca="1">Spins[[#This Row],[Mult]]*Spins[[#This Row],[Bet]]</f>
        <v>0</v>
      </c>
      <c r="L10090">
        <f ca="1">Spins[[#This Row],[Payout]]-Spins[[#This Row],[Bet]]</f>
        <v>-1</v>
      </c>
    </row>
    <row r="10091" spans="1:12" x14ac:dyDescent="0.3">
      <c r="A10091">
        <f t="shared" si="782"/>
        <v>10090</v>
      </c>
      <c r="B10091">
        <f t="shared" ca="1" si="783"/>
        <v>9</v>
      </c>
      <c r="C10091" t="str" cm="1">
        <f t="array" aca="1" ref="C10091" ca="1">INDEX(Reel1,Spins[[#This Row],[Stop1]])</f>
        <v>🍋</v>
      </c>
      <c r="D10091">
        <f t="shared" ca="1" si="784"/>
        <v>25</v>
      </c>
      <c r="E10091" t="str" cm="1">
        <f t="array" aca="1" ref="E10091" ca="1">INDEX(Reel2,Spins[[#This Row],[Stop2]])</f>
        <v>🔔</v>
      </c>
      <c r="F10091">
        <f t="shared" ca="1" si="785"/>
        <v>5</v>
      </c>
      <c r="G10091" t="str" cm="1">
        <f t="array" aca="1" ref="G10091" ca="1">INDEX(Reel3,Spins[[#This Row],[Stop3]])</f>
        <v>🍋</v>
      </c>
      <c r="H10091" t="b">
        <f ca="1">AND(Spins[[#This Row],[Sym1]]=Spins[[#This Row],[Sym2]],Spins[[#This Row],[Sym2]]=Spins[[#This Row],[Sym3]])</f>
        <v>0</v>
      </c>
      <c r="I10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91">
        <f t="shared" si="786"/>
        <v>1</v>
      </c>
      <c r="K10091">
        <f ca="1">Spins[[#This Row],[Mult]]*Spins[[#This Row],[Bet]]</f>
        <v>0</v>
      </c>
      <c r="L10091">
        <f ca="1">Spins[[#This Row],[Payout]]-Spins[[#This Row],[Bet]]</f>
        <v>-1</v>
      </c>
    </row>
    <row r="10092" spans="1:12" x14ac:dyDescent="0.3">
      <c r="A10092">
        <f t="shared" si="782"/>
        <v>10091</v>
      </c>
      <c r="B10092">
        <f t="shared" ca="1" si="783"/>
        <v>1</v>
      </c>
      <c r="C10092" t="str" cm="1">
        <f t="array" aca="1" ref="C10092" ca="1">INDEX(Reel1,Spins[[#This Row],[Stop1]])</f>
        <v>🍋</v>
      </c>
      <c r="D10092">
        <f t="shared" ca="1" si="784"/>
        <v>30</v>
      </c>
      <c r="E10092" t="str" cm="1">
        <f t="array" aca="1" ref="E10092" ca="1">INDEX(Reel2,Spins[[#This Row],[Stop2]])</f>
        <v>7️⃣</v>
      </c>
      <c r="F10092">
        <f t="shared" ca="1" si="785"/>
        <v>24</v>
      </c>
      <c r="G10092" t="str" cm="1">
        <f t="array" aca="1" ref="G10092" ca="1">INDEX(Reel3,Spins[[#This Row],[Stop3]])</f>
        <v>BAR</v>
      </c>
      <c r="H10092" t="b">
        <f ca="1">AND(Spins[[#This Row],[Sym1]]=Spins[[#This Row],[Sym2]],Spins[[#This Row],[Sym2]]=Spins[[#This Row],[Sym3]])</f>
        <v>0</v>
      </c>
      <c r="I10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92">
        <f t="shared" si="786"/>
        <v>1</v>
      </c>
      <c r="K10092">
        <f ca="1">Spins[[#This Row],[Mult]]*Spins[[#This Row],[Bet]]</f>
        <v>0</v>
      </c>
      <c r="L10092">
        <f ca="1">Spins[[#This Row],[Payout]]-Spins[[#This Row],[Bet]]</f>
        <v>-1</v>
      </c>
    </row>
    <row r="10093" spans="1:12" x14ac:dyDescent="0.3">
      <c r="A10093">
        <f t="shared" si="782"/>
        <v>10092</v>
      </c>
      <c r="B10093">
        <f t="shared" ca="1" si="783"/>
        <v>14</v>
      </c>
      <c r="C10093" t="str" cm="1">
        <f t="array" aca="1" ref="C10093" ca="1">INDEX(Reel1,Spins[[#This Row],[Stop1]])</f>
        <v>🍋</v>
      </c>
      <c r="D10093">
        <f t="shared" ca="1" si="784"/>
        <v>12</v>
      </c>
      <c r="E10093" t="str" cm="1">
        <f t="array" aca="1" ref="E10093" ca="1">INDEX(Reel2,Spins[[#This Row],[Stop2]])</f>
        <v>🍋</v>
      </c>
      <c r="F10093">
        <f t="shared" ca="1" si="785"/>
        <v>2</v>
      </c>
      <c r="G10093" t="str" cm="1">
        <f t="array" aca="1" ref="G10093" ca="1">INDEX(Reel3,Spins[[#This Row],[Stop3]])</f>
        <v>🍋</v>
      </c>
      <c r="H10093" t="b">
        <f ca="1">AND(Spins[[#This Row],[Sym1]]=Spins[[#This Row],[Sym2]],Spins[[#This Row],[Sym2]]=Spins[[#This Row],[Sym3]])</f>
        <v>1</v>
      </c>
      <c r="I10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093">
        <f t="shared" si="786"/>
        <v>1</v>
      </c>
      <c r="K10093">
        <f ca="1">Spins[[#This Row],[Mult]]*Spins[[#This Row],[Bet]]</f>
        <v>14</v>
      </c>
      <c r="L10093">
        <f ca="1">Spins[[#This Row],[Payout]]-Spins[[#This Row],[Bet]]</f>
        <v>13</v>
      </c>
    </row>
    <row r="10094" spans="1:12" x14ac:dyDescent="0.3">
      <c r="A10094">
        <f t="shared" si="782"/>
        <v>10093</v>
      </c>
      <c r="B10094">
        <f t="shared" ca="1" si="783"/>
        <v>16</v>
      </c>
      <c r="C10094" t="str" cm="1">
        <f t="array" aca="1" ref="C10094" ca="1">INDEX(Reel1,Spins[[#This Row],[Stop1]])</f>
        <v>🍒</v>
      </c>
      <c r="D10094">
        <f t="shared" ca="1" si="784"/>
        <v>20</v>
      </c>
      <c r="E10094" t="str" cm="1">
        <f t="array" aca="1" ref="E10094" ca="1">INDEX(Reel2,Spins[[#This Row],[Stop2]])</f>
        <v>🍒</v>
      </c>
      <c r="F10094">
        <f t="shared" ca="1" si="785"/>
        <v>7</v>
      </c>
      <c r="G10094" t="str" cm="1">
        <f t="array" aca="1" ref="G10094" ca="1">INDEX(Reel3,Spins[[#This Row],[Stop3]])</f>
        <v>🍒</v>
      </c>
      <c r="H10094" t="b">
        <f ca="1">AND(Spins[[#This Row],[Sym1]]=Spins[[#This Row],[Sym2]],Spins[[#This Row],[Sym2]]=Spins[[#This Row],[Sym3]])</f>
        <v>1</v>
      </c>
      <c r="I10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094">
        <f t="shared" si="786"/>
        <v>1</v>
      </c>
      <c r="K10094">
        <f ca="1">Spins[[#This Row],[Mult]]*Spins[[#This Row],[Bet]]</f>
        <v>16</v>
      </c>
      <c r="L10094">
        <f ca="1">Spins[[#This Row],[Payout]]-Spins[[#This Row],[Bet]]</f>
        <v>15</v>
      </c>
    </row>
    <row r="10095" spans="1:12" x14ac:dyDescent="0.3">
      <c r="A10095">
        <f t="shared" si="782"/>
        <v>10094</v>
      </c>
      <c r="B10095">
        <f t="shared" ca="1" si="783"/>
        <v>9</v>
      </c>
      <c r="C10095" t="str" cm="1">
        <f t="array" aca="1" ref="C10095" ca="1">INDEX(Reel1,Spins[[#This Row],[Stop1]])</f>
        <v>🍋</v>
      </c>
      <c r="D10095">
        <f t="shared" ca="1" si="784"/>
        <v>19</v>
      </c>
      <c r="E10095" t="str" cm="1">
        <f t="array" aca="1" ref="E10095" ca="1">INDEX(Reel2,Spins[[#This Row],[Stop2]])</f>
        <v>🍒</v>
      </c>
      <c r="F10095">
        <f t="shared" ca="1" si="785"/>
        <v>31</v>
      </c>
      <c r="G10095" t="str" cm="1">
        <f t="array" aca="1" ref="G10095" ca="1">INDEX(Reel3,Spins[[#This Row],[Stop3]])</f>
        <v>💎</v>
      </c>
      <c r="H10095" t="b">
        <f ca="1">AND(Spins[[#This Row],[Sym1]]=Spins[[#This Row],[Sym2]],Spins[[#This Row],[Sym2]]=Spins[[#This Row],[Sym3]])</f>
        <v>0</v>
      </c>
      <c r="I10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95">
        <f t="shared" si="786"/>
        <v>1</v>
      </c>
      <c r="K10095">
        <f ca="1">Spins[[#This Row],[Mult]]*Spins[[#This Row],[Bet]]</f>
        <v>0</v>
      </c>
      <c r="L10095">
        <f ca="1">Spins[[#This Row],[Payout]]-Spins[[#This Row],[Bet]]</f>
        <v>-1</v>
      </c>
    </row>
    <row r="10096" spans="1:12" x14ac:dyDescent="0.3">
      <c r="A10096">
        <f t="shared" si="782"/>
        <v>10095</v>
      </c>
      <c r="B10096">
        <f t="shared" ca="1" si="783"/>
        <v>27</v>
      </c>
      <c r="C10096" t="str" cm="1">
        <f t="array" aca="1" ref="C10096" ca="1">INDEX(Reel1,Spins[[#This Row],[Stop1]])</f>
        <v>BAR</v>
      </c>
      <c r="D10096">
        <f t="shared" ca="1" si="784"/>
        <v>15</v>
      </c>
      <c r="E10096" t="str" cm="1">
        <f t="array" aca="1" ref="E10096" ca="1">INDEX(Reel2,Spins[[#This Row],[Stop2]])</f>
        <v>🍒</v>
      </c>
      <c r="F10096">
        <f t="shared" ca="1" si="785"/>
        <v>14</v>
      </c>
      <c r="G10096" t="str" cm="1">
        <f t="array" aca="1" ref="G10096" ca="1">INDEX(Reel3,Spins[[#This Row],[Stop3]])</f>
        <v>🍇</v>
      </c>
      <c r="H10096" t="b">
        <f ca="1">AND(Spins[[#This Row],[Sym1]]=Spins[[#This Row],[Sym2]],Spins[[#This Row],[Sym2]]=Spins[[#This Row],[Sym3]])</f>
        <v>0</v>
      </c>
      <c r="I10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96">
        <f t="shared" si="786"/>
        <v>1</v>
      </c>
      <c r="K10096">
        <f ca="1">Spins[[#This Row],[Mult]]*Spins[[#This Row],[Bet]]</f>
        <v>0</v>
      </c>
      <c r="L10096">
        <f ca="1">Spins[[#This Row],[Payout]]-Spins[[#This Row],[Bet]]</f>
        <v>-1</v>
      </c>
    </row>
    <row r="10097" spans="1:12" x14ac:dyDescent="0.3">
      <c r="A10097">
        <f t="shared" si="782"/>
        <v>10096</v>
      </c>
      <c r="B10097">
        <f t="shared" ca="1" si="783"/>
        <v>6</v>
      </c>
      <c r="C10097" t="str" cm="1">
        <f t="array" aca="1" ref="C10097" ca="1">INDEX(Reel1,Spins[[#This Row],[Stop1]])</f>
        <v>🍋</v>
      </c>
      <c r="D10097">
        <f t="shared" ca="1" si="784"/>
        <v>10</v>
      </c>
      <c r="E10097" t="str" cm="1">
        <f t="array" aca="1" ref="E10097" ca="1">INDEX(Reel2,Spins[[#This Row],[Stop2]])</f>
        <v>🍋</v>
      </c>
      <c r="F10097">
        <f t="shared" ca="1" si="785"/>
        <v>28</v>
      </c>
      <c r="G10097" t="str" cm="1">
        <f t="array" aca="1" ref="G10097" ca="1">INDEX(Reel3,Spins[[#This Row],[Stop3]])</f>
        <v>7️⃣</v>
      </c>
      <c r="H10097" t="b">
        <f ca="1">AND(Spins[[#This Row],[Sym1]]=Spins[[#This Row],[Sym2]],Spins[[#This Row],[Sym2]]=Spins[[#This Row],[Sym3]])</f>
        <v>0</v>
      </c>
      <c r="I10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097">
        <f t="shared" si="786"/>
        <v>1</v>
      </c>
      <c r="K10097">
        <f ca="1">Spins[[#This Row],[Mult]]*Spins[[#This Row],[Bet]]</f>
        <v>0.6</v>
      </c>
      <c r="L10097">
        <f ca="1">Spins[[#This Row],[Payout]]-Spins[[#This Row],[Bet]]</f>
        <v>-0.4</v>
      </c>
    </row>
    <row r="10098" spans="1:12" x14ac:dyDescent="0.3">
      <c r="A10098">
        <f t="shared" si="782"/>
        <v>10097</v>
      </c>
      <c r="B10098">
        <f t="shared" ca="1" si="783"/>
        <v>21</v>
      </c>
      <c r="C10098" t="str" cm="1">
        <f t="array" aca="1" ref="C10098" ca="1">INDEX(Reel1,Spins[[#This Row],[Stop1]])</f>
        <v>🍒</v>
      </c>
      <c r="D10098">
        <f t="shared" ca="1" si="784"/>
        <v>6</v>
      </c>
      <c r="E10098" t="str" cm="1">
        <f t="array" aca="1" ref="E10098" ca="1">INDEX(Reel2,Spins[[#This Row],[Stop2]])</f>
        <v>🍋</v>
      </c>
      <c r="F10098">
        <f t="shared" ca="1" si="785"/>
        <v>20</v>
      </c>
      <c r="G10098" t="str" cm="1">
        <f t="array" aca="1" ref="G10098" ca="1">INDEX(Reel3,Spins[[#This Row],[Stop3]])</f>
        <v>🔔</v>
      </c>
      <c r="H10098" t="b">
        <f ca="1">AND(Spins[[#This Row],[Sym1]]=Spins[[#This Row],[Sym2]],Spins[[#This Row],[Sym2]]=Spins[[#This Row],[Sym3]])</f>
        <v>0</v>
      </c>
      <c r="I10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98">
        <f t="shared" si="786"/>
        <v>1</v>
      </c>
      <c r="K10098">
        <f ca="1">Spins[[#This Row],[Mult]]*Spins[[#This Row],[Bet]]</f>
        <v>0</v>
      </c>
      <c r="L10098">
        <f ca="1">Spins[[#This Row],[Payout]]-Spins[[#This Row],[Bet]]</f>
        <v>-1</v>
      </c>
    </row>
    <row r="10099" spans="1:12" x14ac:dyDescent="0.3">
      <c r="A10099">
        <f t="shared" si="782"/>
        <v>10098</v>
      </c>
      <c r="B10099">
        <f t="shared" ca="1" si="783"/>
        <v>22</v>
      </c>
      <c r="C10099" t="str" cm="1">
        <f t="array" aca="1" ref="C10099" ca="1">INDEX(Reel1,Spins[[#This Row],[Stop1]])</f>
        <v>🍇</v>
      </c>
      <c r="D10099">
        <f t="shared" ca="1" si="784"/>
        <v>4</v>
      </c>
      <c r="E10099" t="str" cm="1">
        <f t="array" aca="1" ref="E10099" ca="1">INDEX(Reel2,Spins[[#This Row],[Stop2]])</f>
        <v>🍋</v>
      </c>
      <c r="F10099">
        <f t="shared" ca="1" si="785"/>
        <v>3</v>
      </c>
      <c r="G10099" t="str" cm="1">
        <f t="array" aca="1" ref="G10099" ca="1">INDEX(Reel3,Spins[[#This Row],[Stop3]])</f>
        <v>🍋</v>
      </c>
      <c r="H10099" t="b">
        <f ca="1">AND(Spins[[#This Row],[Sym1]]=Spins[[#This Row],[Sym2]],Spins[[#This Row],[Sym2]]=Spins[[#This Row],[Sym3]])</f>
        <v>0</v>
      </c>
      <c r="I10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099">
        <f t="shared" si="786"/>
        <v>1</v>
      </c>
      <c r="K10099">
        <f ca="1">Spins[[#This Row],[Mult]]*Spins[[#This Row],[Bet]]</f>
        <v>0</v>
      </c>
      <c r="L10099">
        <f ca="1">Spins[[#This Row],[Payout]]-Spins[[#This Row],[Bet]]</f>
        <v>-1</v>
      </c>
    </row>
    <row r="10100" spans="1:12" x14ac:dyDescent="0.3">
      <c r="A10100">
        <f t="shared" si="782"/>
        <v>10099</v>
      </c>
      <c r="B10100">
        <f t="shared" ca="1" si="783"/>
        <v>26</v>
      </c>
      <c r="C10100" t="str" cm="1">
        <f t="array" aca="1" ref="C10100" ca="1">INDEX(Reel1,Spins[[#This Row],[Stop1]])</f>
        <v>🔔</v>
      </c>
      <c r="D10100">
        <f t="shared" ca="1" si="784"/>
        <v>31</v>
      </c>
      <c r="E10100" t="str" cm="1">
        <f t="array" aca="1" ref="E10100" ca="1">INDEX(Reel2,Spins[[#This Row],[Stop2]])</f>
        <v>💎</v>
      </c>
      <c r="F10100">
        <f t="shared" ca="1" si="785"/>
        <v>10</v>
      </c>
      <c r="G10100" t="str" cm="1">
        <f t="array" aca="1" ref="G10100" ca="1">INDEX(Reel3,Spins[[#This Row],[Stop3]])</f>
        <v>🍒</v>
      </c>
      <c r="H10100" t="b">
        <f ca="1">AND(Spins[[#This Row],[Sym1]]=Spins[[#This Row],[Sym2]],Spins[[#This Row],[Sym2]]=Spins[[#This Row],[Sym3]])</f>
        <v>0</v>
      </c>
      <c r="I10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0">
        <f t="shared" si="786"/>
        <v>1</v>
      </c>
      <c r="K10100">
        <f ca="1">Spins[[#This Row],[Mult]]*Spins[[#This Row],[Bet]]</f>
        <v>0</v>
      </c>
      <c r="L10100">
        <f ca="1">Spins[[#This Row],[Payout]]-Spins[[#This Row],[Bet]]</f>
        <v>-1</v>
      </c>
    </row>
    <row r="10101" spans="1:12" x14ac:dyDescent="0.3">
      <c r="A10101">
        <f t="shared" si="782"/>
        <v>10100</v>
      </c>
      <c r="B10101">
        <f t="shared" ca="1" si="783"/>
        <v>30</v>
      </c>
      <c r="C10101" t="str" cm="1">
        <f t="array" aca="1" ref="C10101" ca="1">INDEX(Reel1,Spins[[#This Row],[Stop1]])</f>
        <v>7️⃣</v>
      </c>
      <c r="D10101">
        <f t="shared" ca="1" si="784"/>
        <v>12</v>
      </c>
      <c r="E10101" t="str" cm="1">
        <f t="array" aca="1" ref="E10101" ca="1">INDEX(Reel2,Spins[[#This Row],[Stop2]])</f>
        <v>🍋</v>
      </c>
      <c r="F10101">
        <f t="shared" ca="1" si="785"/>
        <v>16</v>
      </c>
      <c r="G10101" t="str" cm="1">
        <f t="array" aca="1" ref="G10101" ca="1">INDEX(Reel3,Spins[[#This Row],[Stop3]])</f>
        <v>🍇</v>
      </c>
      <c r="H10101" t="b">
        <f ca="1">AND(Spins[[#This Row],[Sym1]]=Spins[[#This Row],[Sym2]],Spins[[#This Row],[Sym2]]=Spins[[#This Row],[Sym3]])</f>
        <v>0</v>
      </c>
      <c r="I10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1">
        <f t="shared" si="786"/>
        <v>1</v>
      </c>
      <c r="K10101">
        <f ca="1">Spins[[#This Row],[Mult]]*Spins[[#This Row],[Bet]]</f>
        <v>0</v>
      </c>
      <c r="L10101">
        <f ca="1">Spins[[#This Row],[Payout]]-Spins[[#This Row],[Bet]]</f>
        <v>-1</v>
      </c>
    </row>
    <row r="10102" spans="1:12" x14ac:dyDescent="0.3">
      <c r="A10102">
        <f t="shared" si="782"/>
        <v>10101</v>
      </c>
      <c r="B10102">
        <f t="shared" ca="1" si="783"/>
        <v>17</v>
      </c>
      <c r="C10102" t="str" cm="1">
        <f t="array" aca="1" ref="C10102" ca="1">INDEX(Reel1,Spins[[#This Row],[Stop1]])</f>
        <v>🍒</v>
      </c>
      <c r="D10102">
        <f t="shared" ca="1" si="784"/>
        <v>17</v>
      </c>
      <c r="E10102" t="str" cm="1">
        <f t="array" aca="1" ref="E10102" ca="1">INDEX(Reel2,Spins[[#This Row],[Stop2]])</f>
        <v>🍒</v>
      </c>
      <c r="F10102">
        <f t="shared" ca="1" si="785"/>
        <v>8</v>
      </c>
      <c r="G10102" t="str" cm="1">
        <f t="array" aca="1" ref="G10102" ca="1">INDEX(Reel3,Spins[[#This Row],[Stop3]])</f>
        <v>🍒</v>
      </c>
      <c r="H10102" t="b">
        <f ca="1">AND(Spins[[#This Row],[Sym1]]=Spins[[#This Row],[Sym2]],Spins[[#This Row],[Sym2]]=Spins[[#This Row],[Sym3]])</f>
        <v>1</v>
      </c>
      <c r="I10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102">
        <f t="shared" si="786"/>
        <v>1</v>
      </c>
      <c r="K10102">
        <f ca="1">Spins[[#This Row],[Mult]]*Spins[[#This Row],[Bet]]</f>
        <v>16</v>
      </c>
      <c r="L10102">
        <f ca="1">Spins[[#This Row],[Payout]]-Spins[[#This Row],[Bet]]</f>
        <v>15</v>
      </c>
    </row>
    <row r="10103" spans="1:12" x14ac:dyDescent="0.3">
      <c r="A10103">
        <f t="shared" si="782"/>
        <v>10102</v>
      </c>
      <c r="B10103">
        <f t="shared" ca="1" si="783"/>
        <v>25</v>
      </c>
      <c r="C10103" t="str" cm="1">
        <f t="array" aca="1" ref="C10103" ca="1">INDEX(Reel1,Spins[[#This Row],[Stop1]])</f>
        <v>🔔</v>
      </c>
      <c r="D10103">
        <f t="shared" ca="1" si="784"/>
        <v>26</v>
      </c>
      <c r="E10103" t="str" cm="1">
        <f t="array" aca="1" ref="E10103" ca="1">INDEX(Reel2,Spins[[#This Row],[Stop2]])</f>
        <v>🔔</v>
      </c>
      <c r="F10103">
        <f t="shared" ca="1" si="785"/>
        <v>6</v>
      </c>
      <c r="G10103" t="str" cm="1">
        <f t="array" aca="1" ref="G10103" ca="1">INDEX(Reel3,Spins[[#This Row],[Stop3]])</f>
        <v>🍒</v>
      </c>
      <c r="H10103" t="b">
        <f ca="1">AND(Spins[[#This Row],[Sym1]]=Spins[[#This Row],[Sym2]],Spins[[#This Row],[Sym2]]=Spins[[#This Row],[Sym3]])</f>
        <v>0</v>
      </c>
      <c r="I10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0103">
        <f t="shared" si="786"/>
        <v>1</v>
      </c>
      <c r="K10103">
        <f ca="1">Spins[[#This Row],[Mult]]*Spins[[#This Row],[Bet]]</f>
        <v>2.5</v>
      </c>
      <c r="L10103">
        <f ca="1">Spins[[#This Row],[Payout]]-Spins[[#This Row],[Bet]]</f>
        <v>1.5</v>
      </c>
    </row>
    <row r="10104" spans="1:12" x14ac:dyDescent="0.3">
      <c r="A10104">
        <f t="shared" si="782"/>
        <v>10103</v>
      </c>
      <c r="B10104">
        <f t="shared" ca="1" si="783"/>
        <v>15</v>
      </c>
      <c r="C10104" t="str" cm="1">
        <f t="array" aca="1" ref="C10104" ca="1">INDEX(Reel1,Spins[[#This Row],[Stop1]])</f>
        <v>🍒</v>
      </c>
      <c r="D10104">
        <f t="shared" ca="1" si="784"/>
        <v>7</v>
      </c>
      <c r="E10104" t="str" cm="1">
        <f t="array" aca="1" ref="E10104" ca="1">INDEX(Reel2,Spins[[#This Row],[Stop2]])</f>
        <v>🍋</v>
      </c>
      <c r="F10104">
        <f t="shared" ca="1" si="785"/>
        <v>27</v>
      </c>
      <c r="G10104" t="str" cm="1">
        <f t="array" aca="1" ref="G10104" ca="1">INDEX(Reel3,Spins[[#This Row],[Stop3]])</f>
        <v>7️⃣</v>
      </c>
      <c r="H10104" t="b">
        <f ca="1">AND(Spins[[#This Row],[Sym1]]=Spins[[#This Row],[Sym2]],Spins[[#This Row],[Sym2]]=Spins[[#This Row],[Sym3]])</f>
        <v>0</v>
      </c>
      <c r="I10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4">
        <f t="shared" si="786"/>
        <v>1</v>
      </c>
      <c r="K10104">
        <f ca="1">Spins[[#This Row],[Mult]]*Spins[[#This Row],[Bet]]</f>
        <v>0</v>
      </c>
      <c r="L10104">
        <f ca="1">Spins[[#This Row],[Payout]]-Spins[[#This Row],[Bet]]</f>
        <v>-1</v>
      </c>
    </row>
    <row r="10105" spans="1:12" x14ac:dyDescent="0.3">
      <c r="A10105">
        <f t="shared" si="782"/>
        <v>10104</v>
      </c>
      <c r="B10105">
        <f t="shared" ca="1" si="783"/>
        <v>2</v>
      </c>
      <c r="C10105" t="str" cm="1">
        <f t="array" aca="1" ref="C10105" ca="1">INDEX(Reel1,Spins[[#This Row],[Stop1]])</f>
        <v>🍋</v>
      </c>
      <c r="D10105">
        <f t="shared" ca="1" si="784"/>
        <v>12</v>
      </c>
      <c r="E10105" t="str" cm="1">
        <f t="array" aca="1" ref="E10105" ca="1">INDEX(Reel2,Spins[[#This Row],[Stop2]])</f>
        <v>🍋</v>
      </c>
      <c r="F10105">
        <f t="shared" ca="1" si="785"/>
        <v>27</v>
      </c>
      <c r="G10105" t="str" cm="1">
        <f t="array" aca="1" ref="G10105" ca="1">INDEX(Reel3,Spins[[#This Row],[Stop3]])</f>
        <v>7️⃣</v>
      </c>
      <c r="H10105" t="b">
        <f ca="1">AND(Spins[[#This Row],[Sym1]]=Spins[[#This Row],[Sym2]],Spins[[#This Row],[Sym2]]=Spins[[#This Row],[Sym3]])</f>
        <v>0</v>
      </c>
      <c r="I10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05">
        <f t="shared" si="786"/>
        <v>1</v>
      </c>
      <c r="K10105">
        <f ca="1">Spins[[#This Row],[Mult]]*Spins[[#This Row],[Bet]]</f>
        <v>0.6</v>
      </c>
      <c r="L10105">
        <f ca="1">Spins[[#This Row],[Payout]]-Spins[[#This Row],[Bet]]</f>
        <v>-0.4</v>
      </c>
    </row>
    <row r="10106" spans="1:12" x14ac:dyDescent="0.3">
      <c r="A10106">
        <f t="shared" si="782"/>
        <v>10105</v>
      </c>
      <c r="B10106">
        <f t="shared" ca="1" si="783"/>
        <v>7</v>
      </c>
      <c r="C10106" t="str" cm="1">
        <f t="array" aca="1" ref="C10106" ca="1">INDEX(Reel1,Spins[[#This Row],[Stop1]])</f>
        <v>🍋</v>
      </c>
      <c r="D10106">
        <f t="shared" ca="1" si="784"/>
        <v>23</v>
      </c>
      <c r="E10106" t="str" cm="1">
        <f t="array" aca="1" ref="E10106" ca="1">INDEX(Reel2,Spins[[#This Row],[Stop2]])</f>
        <v>🍇</v>
      </c>
      <c r="F10106">
        <f t="shared" ca="1" si="785"/>
        <v>15</v>
      </c>
      <c r="G10106" t="str" cm="1">
        <f t="array" aca="1" ref="G10106" ca="1">INDEX(Reel3,Spins[[#This Row],[Stop3]])</f>
        <v>🍇</v>
      </c>
      <c r="H10106" t="b">
        <f ca="1">AND(Spins[[#This Row],[Sym1]]=Spins[[#This Row],[Sym2]],Spins[[#This Row],[Sym2]]=Spins[[#This Row],[Sym3]])</f>
        <v>0</v>
      </c>
      <c r="I10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6">
        <f t="shared" si="786"/>
        <v>1</v>
      </c>
      <c r="K10106">
        <f ca="1">Spins[[#This Row],[Mult]]*Spins[[#This Row],[Bet]]</f>
        <v>0</v>
      </c>
      <c r="L10106">
        <f ca="1">Spins[[#This Row],[Payout]]-Spins[[#This Row],[Bet]]</f>
        <v>-1</v>
      </c>
    </row>
    <row r="10107" spans="1:12" x14ac:dyDescent="0.3">
      <c r="A10107">
        <f t="shared" si="782"/>
        <v>10106</v>
      </c>
      <c r="B10107">
        <f t="shared" ca="1" si="783"/>
        <v>5</v>
      </c>
      <c r="C10107" t="str" cm="1">
        <f t="array" aca="1" ref="C10107" ca="1">INDEX(Reel1,Spins[[#This Row],[Stop1]])</f>
        <v>🍋</v>
      </c>
      <c r="D10107">
        <f t="shared" ca="1" si="784"/>
        <v>21</v>
      </c>
      <c r="E10107" t="str" cm="1">
        <f t="array" aca="1" ref="E10107" ca="1">INDEX(Reel2,Spins[[#This Row],[Stop2]])</f>
        <v>🍒</v>
      </c>
      <c r="F10107">
        <f t="shared" ca="1" si="785"/>
        <v>7</v>
      </c>
      <c r="G10107" t="str" cm="1">
        <f t="array" aca="1" ref="G10107" ca="1">INDEX(Reel3,Spins[[#This Row],[Stop3]])</f>
        <v>🍒</v>
      </c>
      <c r="H10107" t="b">
        <f ca="1">AND(Spins[[#This Row],[Sym1]]=Spins[[#This Row],[Sym2]],Spins[[#This Row],[Sym2]]=Spins[[#This Row],[Sym3]])</f>
        <v>0</v>
      </c>
      <c r="I10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7">
        <f t="shared" si="786"/>
        <v>1</v>
      </c>
      <c r="K10107">
        <f ca="1">Spins[[#This Row],[Mult]]*Spins[[#This Row],[Bet]]</f>
        <v>0</v>
      </c>
      <c r="L10107">
        <f ca="1">Spins[[#This Row],[Payout]]-Spins[[#This Row],[Bet]]</f>
        <v>-1</v>
      </c>
    </row>
    <row r="10108" spans="1:12" x14ac:dyDescent="0.3">
      <c r="A10108">
        <f t="shared" si="782"/>
        <v>10107</v>
      </c>
      <c r="B10108">
        <f t="shared" ca="1" si="783"/>
        <v>3</v>
      </c>
      <c r="C10108" t="str" cm="1">
        <f t="array" aca="1" ref="C10108" ca="1">INDEX(Reel1,Spins[[#This Row],[Stop1]])</f>
        <v>🍋</v>
      </c>
      <c r="D10108">
        <f t="shared" ca="1" si="784"/>
        <v>22</v>
      </c>
      <c r="E10108" t="str" cm="1">
        <f t="array" aca="1" ref="E10108" ca="1">INDEX(Reel2,Spins[[#This Row],[Stop2]])</f>
        <v>🍇</v>
      </c>
      <c r="F10108">
        <f t="shared" ca="1" si="785"/>
        <v>21</v>
      </c>
      <c r="G10108" t="str" cm="1">
        <f t="array" aca="1" ref="G10108" ca="1">INDEX(Reel3,Spins[[#This Row],[Stop3]])</f>
        <v>🔔</v>
      </c>
      <c r="H10108" t="b">
        <f ca="1">AND(Spins[[#This Row],[Sym1]]=Spins[[#This Row],[Sym2]],Spins[[#This Row],[Sym2]]=Spins[[#This Row],[Sym3]])</f>
        <v>0</v>
      </c>
      <c r="I10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8">
        <f t="shared" si="786"/>
        <v>1</v>
      </c>
      <c r="K10108">
        <f ca="1">Spins[[#This Row],[Mult]]*Spins[[#This Row],[Bet]]</f>
        <v>0</v>
      </c>
      <c r="L10108">
        <f ca="1">Spins[[#This Row],[Payout]]-Spins[[#This Row],[Bet]]</f>
        <v>-1</v>
      </c>
    </row>
    <row r="10109" spans="1:12" x14ac:dyDescent="0.3">
      <c r="A10109">
        <f t="shared" si="782"/>
        <v>10108</v>
      </c>
      <c r="B10109">
        <f t="shared" ca="1" si="783"/>
        <v>31</v>
      </c>
      <c r="C10109" t="str" cm="1">
        <f t="array" aca="1" ref="C10109" ca="1">INDEX(Reel1,Spins[[#This Row],[Stop1]])</f>
        <v>💎</v>
      </c>
      <c r="D10109">
        <f t="shared" ca="1" si="784"/>
        <v>28</v>
      </c>
      <c r="E10109" t="str" cm="1">
        <f t="array" aca="1" ref="E10109" ca="1">INDEX(Reel2,Spins[[#This Row],[Stop2]])</f>
        <v>BAR</v>
      </c>
      <c r="F10109">
        <f t="shared" ca="1" si="785"/>
        <v>21</v>
      </c>
      <c r="G10109" t="str" cm="1">
        <f t="array" aca="1" ref="G10109" ca="1">INDEX(Reel3,Spins[[#This Row],[Stop3]])</f>
        <v>🔔</v>
      </c>
      <c r="H10109" t="b">
        <f ca="1">AND(Spins[[#This Row],[Sym1]]=Spins[[#This Row],[Sym2]],Spins[[#This Row],[Sym2]]=Spins[[#This Row],[Sym3]])</f>
        <v>0</v>
      </c>
      <c r="I10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09">
        <f t="shared" si="786"/>
        <v>1</v>
      </c>
      <c r="K10109">
        <f ca="1">Spins[[#This Row],[Mult]]*Spins[[#This Row],[Bet]]</f>
        <v>0</v>
      </c>
      <c r="L10109">
        <f ca="1">Spins[[#This Row],[Payout]]-Spins[[#This Row],[Bet]]</f>
        <v>-1</v>
      </c>
    </row>
    <row r="10110" spans="1:12" x14ac:dyDescent="0.3">
      <c r="A10110">
        <f t="shared" si="782"/>
        <v>10109</v>
      </c>
      <c r="B10110">
        <f t="shared" ca="1" si="783"/>
        <v>2</v>
      </c>
      <c r="C10110" t="str" cm="1">
        <f t="array" aca="1" ref="C10110" ca="1">INDEX(Reel1,Spins[[#This Row],[Stop1]])</f>
        <v>🍋</v>
      </c>
      <c r="D10110">
        <f t="shared" ca="1" si="784"/>
        <v>26</v>
      </c>
      <c r="E10110" t="str" cm="1">
        <f t="array" aca="1" ref="E10110" ca="1">INDEX(Reel2,Spins[[#This Row],[Stop2]])</f>
        <v>🔔</v>
      </c>
      <c r="F10110">
        <f t="shared" ca="1" si="785"/>
        <v>11</v>
      </c>
      <c r="G10110" t="str" cm="1">
        <f t="array" aca="1" ref="G10110" ca="1">INDEX(Reel3,Spins[[#This Row],[Stop3]])</f>
        <v>🍒</v>
      </c>
      <c r="H10110" t="b">
        <f ca="1">AND(Spins[[#This Row],[Sym1]]=Spins[[#This Row],[Sym2]],Spins[[#This Row],[Sym2]]=Spins[[#This Row],[Sym3]])</f>
        <v>0</v>
      </c>
      <c r="I10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0">
        <f t="shared" si="786"/>
        <v>1</v>
      </c>
      <c r="K10110">
        <f ca="1">Spins[[#This Row],[Mult]]*Spins[[#This Row],[Bet]]</f>
        <v>0</v>
      </c>
      <c r="L10110">
        <f ca="1">Spins[[#This Row],[Payout]]-Spins[[#This Row],[Bet]]</f>
        <v>-1</v>
      </c>
    </row>
    <row r="10111" spans="1:12" x14ac:dyDescent="0.3">
      <c r="A10111">
        <f t="shared" si="782"/>
        <v>10110</v>
      </c>
      <c r="B10111">
        <f t="shared" ca="1" si="783"/>
        <v>26</v>
      </c>
      <c r="C10111" t="str" cm="1">
        <f t="array" aca="1" ref="C10111" ca="1">INDEX(Reel1,Spins[[#This Row],[Stop1]])</f>
        <v>🔔</v>
      </c>
      <c r="D10111">
        <f t="shared" ca="1" si="784"/>
        <v>24</v>
      </c>
      <c r="E10111" t="str" cm="1">
        <f t="array" aca="1" ref="E10111" ca="1">INDEX(Reel2,Spins[[#This Row],[Stop2]])</f>
        <v>🍇</v>
      </c>
      <c r="F10111">
        <f t="shared" ca="1" si="785"/>
        <v>9</v>
      </c>
      <c r="G10111" t="str" cm="1">
        <f t="array" aca="1" ref="G10111" ca="1">INDEX(Reel3,Spins[[#This Row],[Stop3]])</f>
        <v>🍒</v>
      </c>
      <c r="H10111" t="b">
        <f ca="1">AND(Spins[[#This Row],[Sym1]]=Spins[[#This Row],[Sym2]],Spins[[#This Row],[Sym2]]=Spins[[#This Row],[Sym3]])</f>
        <v>0</v>
      </c>
      <c r="I10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1">
        <f t="shared" si="786"/>
        <v>1</v>
      </c>
      <c r="K10111">
        <f ca="1">Spins[[#This Row],[Mult]]*Spins[[#This Row],[Bet]]</f>
        <v>0</v>
      </c>
      <c r="L10111">
        <f ca="1">Spins[[#This Row],[Payout]]-Spins[[#This Row],[Bet]]</f>
        <v>-1</v>
      </c>
    </row>
    <row r="10112" spans="1:12" x14ac:dyDescent="0.3">
      <c r="A10112">
        <f t="shared" si="782"/>
        <v>10111</v>
      </c>
      <c r="B10112">
        <f t="shared" ca="1" si="783"/>
        <v>18</v>
      </c>
      <c r="C10112" t="str" cm="1">
        <f t="array" aca="1" ref="C10112" ca="1">INDEX(Reel1,Spins[[#This Row],[Stop1]])</f>
        <v>🍒</v>
      </c>
      <c r="D10112">
        <f t="shared" ca="1" si="784"/>
        <v>31</v>
      </c>
      <c r="E10112" t="str" cm="1">
        <f t="array" aca="1" ref="E10112" ca="1">INDEX(Reel2,Spins[[#This Row],[Stop2]])</f>
        <v>💎</v>
      </c>
      <c r="F10112">
        <f t="shared" ca="1" si="785"/>
        <v>14</v>
      </c>
      <c r="G10112" t="str" cm="1">
        <f t="array" aca="1" ref="G10112" ca="1">INDEX(Reel3,Spins[[#This Row],[Stop3]])</f>
        <v>🍇</v>
      </c>
      <c r="H10112" t="b">
        <f ca="1">AND(Spins[[#This Row],[Sym1]]=Spins[[#This Row],[Sym2]],Spins[[#This Row],[Sym2]]=Spins[[#This Row],[Sym3]])</f>
        <v>0</v>
      </c>
      <c r="I10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2">
        <f t="shared" si="786"/>
        <v>1</v>
      </c>
      <c r="K10112">
        <f ca="1">Spins[[#This Row],[Mult]]*Spins[[#This Row],[Bet]]</f>
        <v>0</v>
      </c>
      <c r="L10112">
        <f ca="1">Spins[[#This Row],[Payout]]-Spins[[#This Row],[Bet]]</f>
        <v>-1</v>
      </c>
    </row>
    <row r="10113" spans="1:12" x14ac:dyDescent="0.3">
      <c r="A10113">
        <f t="shared" si="782"/>
        <v>10112</v>
      </c>
      <c r="B10113">
        <f t="shared" ca="1" si="783"/>
        <v>7</v>
      </c>
      <c r="C10113" t="str" cm="1">
        <f t="array" aca="1" ref="C10113" ca="1">INDEX(Reel1,Spins[[#This Row],[Stop1]])</f>
        <v>🍋</v>
      </c>
      <c r="D10113">
        <f t="shared" ca="1" si="784"/>
        <v>16</v>
      </c>
      <c r="E10113" t="str" cm="1">
        <f t="array" aca="1" ref="E10113" ca="1">INDEX(Reel2,Spins[[#This Row],[Stop2]])</f>
        <v>🍒</v>
      </c>
      <c r="F10113">
        <f t="shared" ca="1" si="785"/>
        <v>12</v>
      </c>
      <c r="G10113" t="str" cm="1">
        <f t="array" aca="1" ref="G10113" ca="1">INDEX(Reel3,Spins[[#This Row],[Stop3]])</f>
        <v>🍒</v>
      </c>
      <c r="H10113" t="b">
        <f ca="1">AND(Spins[[#This Row],[Sym1]]=Spins[[#This Row],[Sym2]],Spins[[#This Row],[Sym2]]=Spins[[#This Row],[Sym3]])</f>
        <v>0</v>
      </c>
      <c r="I10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3">
        <f t="shared" si="786"/>
        <v>1</v>
      </c>
      <c r="K10113">
        <f ca="1">Spins[[#This Row],[Mult]]*Spins[[#This Row],[Bet]]</f>
        <v>0</v>
      </c>
      <c r="L10113">
        <f ca="1">Spins[[#This Row],[Payout]]-Spins[[#This Row],[Bet]]</f>
        <v>-1</v>
      </c>
    </row>
    <row r="10114" spans="1:12" x14ac:dyDescent="0.3">
      <c r="A10114">
        <f t="shared" ref="A10114:A10177" si="787">ROW()-1</f>
        <v>10113</v>
      </c>
      <c r="B10114">
        <f t="shared" ref="B10114:B10177" ca="1" si="788">RANDBETWEEN(1,ROWS(Reel1))</f>
        <v>4</v>
      </c>
      <c r="C10114" t="str" cm="1">
        <f t="array" aca="1" ref="C10114" ca="1">INDEX(Reel1,Spins[[#This Row],[Stop1]])</f>
        <v>🍋</v>
      </c>
      <c r="D10114">
        <f t="shared" ref="D10114:D10177" ca="1" si="789">RANDBETWEEN(1,ROWS(Reel2))</f>
        <v>1</v>
      </c>
      <c r="E10114" t="str" cm="1">
        <f t="array" aca="1" ref="E10114" ca="1">INDEX(Reel2,Spins[[#This Row],[Stop2]])</f>
        <v>🍋</v>
      </c>
      <c r="F10114">
        <f t="shared" ref="F10114:F10177" ca="1" si="790">RANDBETWEEN(1,ROWS(Reel3))</f>
        <v>23</v>
      </c>
      <c r="G10114" t="str" cm="1">
        <f t="array" aca="1" ref="G10114" ca="1">INDEX(Reel3,Spins[[#This Row],[Stop3]])</f>
        <v>BAR</v>
      </c>
      <c r="H10114" t="b">
        <f ca="1">AND(Spins[[#This Row],[Sym1]]=Spins[[#This Row],[Sym2]],Spins[[#This Row],[Sym2]]=Spins[[#This Row],[Sym3]])</f>
        <v>0</v>
      </c>
      <c r="I10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14">
        <f t="shared" ref="J10114:J10177" si="791">Bet</f>
        <v>1</v>
      </c>
      <c r="K10114">
        <f ca="1">Spins[[#This Row],[Mult]]*Spins[[#This Row],[Bet]]</f>
        <v>0.6</v>
      </c>
      <c r="L10114">
        <f ca="1">Spins[[#This Row],[Payout]]-Spins[[#This Row],[Bet]]</f>
        <v>-0.4</v>
      </c>
    </row>
    <row r="10115" spans="1:12" x14ac:dyDescent="0.3">
      <c r="A10115">
        <f t="shared" si="787"/>
        <v>10114</v>
      </c>
      <c r="B10115">
        <f t="shared" ca="1" si="788"/>
        <v>25</v>
      </c>
      <c r="C10115" t="str" cm="1">
        <f t="array" aca="1" ref="C10115" ca="1">INDEX(Reel1,Spins[[#This Row],[Stop1]])</f>
        <v>🔔</v>
      </c>
      <c r="D10115">
        <f t="shared" ca="1" si="789"/>
        <v>30</v>
      </c>
      <c r="E10115" t="str" cm="1">
        <f t="array" aca="1" ref="E10115" ca="1">INDEX(Reel2,Spins[[#This Row],[Stop2]])</f>
        <v>7️⃣</v>
      </c>
      <c r="F10115">
        <f t="shared" ca="1" si="790"/>
        <v>9</v>
      </c>
      <c r="G10115" t="str" cm="1">
        <f t="array" aca="1" ref="G10115" ca="1">INDEX(Reel3,Spins[[#This Row],[Stop3]])</f>
        <v>🍒</v>
      </c>
      <c r="H10115" t="b">
        <f ca="1">AND(Spins[[#This Row],[Sym1]]=Spins[[#This Row],[Sym2]],Spins[[#This Row],[Sym2]]=Spins[[#This Row],[Sym3]])</f>
        <v>0</v>
      </c>
      <c r="I10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5">
        <f t="shared" si="791"/>
        <v>1</v>
      </c>
      <c r="K10115">
        <f ca="1">Spins[[#This Row],[Mult]]*Spins[[#This Row],[Bet]]</f>
        <v>0</v>
      </c>
      <c r="L10115">
        <f ca="1">Spins[[#This Row],[Payout]]-Spins[[#This Row],[Bet]]</f>
        <v>-1</v>
      </c>
    </row>
    <row r="10116" spans="1:12" x14ac:dyDescent="0.3">
      <c r="A10116">
        <f t="shared" si="787"/>
        <v>10115</v>
      </c>
      <c r="B10116">
        <f t="shared" ca="1" si="788"/>
        <v>19</v>
      </c>
      <c r="C10116" t="str" cm="1">
        <f t="array" aca="1" ref="C10116" ca="1">INDEX(Reel1,Spins[[#This Row],[Stop1]])</f>
        <v>🍒</v>
      </c>
      <c r="D10116">
        <f t="shared" ca="1" si="789"/>
        <v>28</v>
      </c>
      <c r="E10116" t="str" cm="1">
        <f t="array" aca="1" ref="E10116" ca="1">INDEX(Reel2,Spins[[#This Row],[Stop2]])</f>
        <v>BAR</v>
      </c>
      <c r="F10116">
        <f t="shared" ca="1" si="790"/>
        <v>4</v>
      </c>
      <c r="G10116" t="str" cm="1">
        <f t="array" aca="1" ref="G10116" ca="1">INDEX(Reel3,Spins[[#This Row],[Stop3]])</f>
        <v>🍋</v>
      </c>
      <c r="H10116" t="b">
        <f ca="1">AND(Spins[[#This Row],[Sym1]]=Spins[[#This Row],[Sym2]],Spins[[#This Row],[Sym2]]=Spins[[#This Row],[Sym3]])</f>
        <v>0</v>
      </c>
      <c r="I10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6">
        <f t="shared" si="791"/>
        <v>1</v>
      </c>
      <c r="K10116">
        <f ca="1">Spins[[#This Row],[Mult]]*Spins[[#This Row],[Bet]]</f>
        <v>0</v>
      </c>
      <c r="L10116">
        <f ca="1">Spins[[#This Row],[Payout]]-Spins[[#This Row],[Bet]]</f>
        <v>-1</v>
      </c>
    </row>
    <row r="10117" spans="1:12" x14ac:dyDescent="0.3">
      <c r="A10117">
        <f t="shared" si="787"/>
        <v>10116</v>
      </c>
      <c r="B10117">
        <f t="shared" ca="1" si="788"/>
        <v>7</v>
      </c>
      <c r="C10117" t="str" cm="1">
        <f t="array" aca="1" ref="C10117" ca="1">INDEX(Reel1,Spins[[#This Row],[Stop1]])</f>
        <v>🍋</v>
      </c>
      <c r="D10117">
        <f t="shared" ca="1" si="789"/>
        <v>13</v>
      </c>
      <c r="E10117" t="str" cm="1">
        <f t="array" aca="1" ref="E10117" ca="1">INDEX(Reel2,Spins[[#This Row],[Stop2]])</f>
        <v>🍋</v>
      </c>
      <c r="F10117">
        <f t="shared" ca="1" si="790"/>
        <v>1</v>
      </c>
      <c r="G10117" t="str" cm="1">
        <f t="array" aca="1" ref="G10117" ca="1">INDEX(Reel3,Spins[[#This Row],[Stop3]])</f>
        <v>🍋</v>
      </c>
      <c r="H10117" t="b">
        <f ca="1">AND(Spins[[#This Row],[Sym1]]=Spins[[#This Row],[Sym2]],Spins[[#This Row],[Sym2]]=Spins[[#This Row],[Sym3]])</f>
        <v>1</v>
      </c>
      <c r="I10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117">
        <f t="shared" si="791"/>
        <v>1</v>
      </c>
      <c r="K10117">
        <f ca="1">Spins[[#This Row],[Mult]]*Spins[[#This Row],[Bet]]</f>
        <v>14</v>
      </c>
      <c r="L10117">
        <f ca="1">Spins[[#This Row],[Payout]]-Spins[[#This Row],[Bet]]</f>
        <v>13</v>
      </c>
    </row>
    <row r="10118" spans="1:12" x14ac:dyDescent="0.3">
      <c r="A10118">
        <f t="shared" si="787"/>
        <v>10117</v>
      </c>
      <c r="B10118">
        <f t="shared" ca="1" si="788"/>
        <v>30</v>
      </c>
      <c r="C10118" t="str" cm="1">
        <f t="array" aca="1" ref="C10118" ca="1">INDEX(Reel1,Spins[[#This Row],[Stop1]])</f>
        <v>7️⃣</v>
      </c>
      <c r="D10118">
        <f t="shared" ca="1" si="789"/>
        <v>16</v>
      </c>
      <c r="E10118" t="str" cm="1">
        <f t="array" aca="1" ref="E10118" ca="1">INDEX(Reel2,Spins[[#This Row],[Stop2]])</f>
        <v>🍒</v>
      </c>
      <c r="F10118">
        <f t="shared" ca="1" si="790"/>
        <v>8</v>
      </c>
      <c r="G10118" t="str" cm="1">
        <f t="array" aca="1" ref="G10118" ca="1">INDEX(Reel3,Spins[[#This Row],[Stop3]])</f>
        <v>🍒</v>
      </c>
      <c r="H10118" t="b">
        <f ca="1">AND(Spins[[#This Row],[Sym1]]=Spins[[#This Row],[Sym2]],Spins[[#This Row],[Sym2]]=Spins[[#This Row],[Sym3]])</f>
        <v>0</v>
      </c>
      <c r="I10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8">
        <f t="shared" si="791"/>
        <v>1</v>
      </c>
      <c r="K10118">
        <f ca="1">Spins[[#This Row],[Mult]]*Spins[[#This Row],[Bet]]</f>
        <v>0</v>
      </c>
      <c r="L10118">
        <f ca="1">Spins[[#This Row],[Payout]]-Spins[[#This Row],[Bet]]</f>
        <v>-1</v>
      </c>
    </row>
    <row r="10119" spans="1:12" x14ac:dyDescent="0.3">
      <c r="A10119">
        <f t="shared" si="787"/>
        <v>10118</v>
      </c>
      <c r="B10119">
        <f t="shared" ca="1" si="788"/>
        <v>30</v>
      </c>
      <c r="C10119" t="str" cm="1">
        <f t="array" aca="1" ref="C10119" ca="1">INDEX(Reel1,Spins[[#This Row],[Stop1]])</f>
        <v>7️⃣</v>
      </c>
      <c r="D10119">
        <f t="shared" ca="1" si="789"/>
        <v>20</v>
      </c>
      <c r="E10119" t="str" cm="1">
        <f t="array" aca="1" ref="E10119" ca="1">INDEX(Reel2,Spins[[#This Row],[Stop2]])</f>
        <v>🍒</v>
      </c>
      <c r="F10119">
        <f t="shared" ca="1" si="790"/>
        <v>15</v>
      </c>
      <c r="G10119" t="str" cm="1">
        <f t="array" aca="1" ref="G10119" ca="1">INDEX(Reel3,Spins[[#This Row],[Stop3]])</f>
        <v>🍇</v>
      </c>
      <c r="H10119" t="b">
        <f ca="1">AND(Spins[[#This Row],[Sym1]]=Spins[[#This Row],[Sym2]],Spins[[#This Row],[Sym2]]=Spins[[#This Row],[Sym3]])</f>
        <v>0</v>
      </c>
      <c r="I10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19">
        <f t="shared" si="791"/>
        <v>1</v>
      </c>
      <c r="K10119">
        <f ca="1">Spins[[#This Row],[Mult]]*Spins[[#This Row],[Bet]]</f>
        <v>0</v>
      </c>
      <c r="L10119">
        <f ca="1">Spins[[#This Row],[Payout]]-Spins[[#This Row],[Bet]]</f>
        <v>-1</v>
      </c>
    </row>
    <row r="10120" spans="1:12" x14ac:dyDescent="0.3">
      <c r="A10120">
        <f t="shared" si="787"/>
        <v>10119</v>
      </c>
      <c r="B10120">
        <f t="shared" ca="1" si="788"/>
        <v>2</v>
      </c>
      <c r="C10120" t="str" cm="1">
        <f t="array" aca="1" ref="C10120" ca="1">INDEX(Reel1,Spins[[#This Row],[Stop1]])</f>
        <v>🍋</v>
      </c>
      <c r="D10120">
        <f t="shared" ca="1" si="789"/>
        <v>7</v>
      </c>
      <c r="E10120" t="str" cm="1">
        <f t="array" aca="1" ref="E10120" ca="1">INDEX(Reel2,Spins[[#This Row],[Stop2]])</f>
        <v>🍋</v>
      </c>
      <c r="F10120">
        <f t="shared" ca="1" si="790"/>
        <v>3</v>
      </c>
      <c r="G10120" t="str" cm="1">
        <f t="array" aca="1" ref="G10120" ca="1">INDEX(Reel3,Spins[[#This Row],[Stop3]])</f>
        <v>🍋</v>
      </c>
      <c r="H10120" t="b">
        <f ca="1">AND(Spins[[#This Row],[Sym1]]=Spins[[#This Row],[Sym2]],Spins[[#This Row],[Sym2]]=Spins[[#This Row],[Sym3]])</f>
        <v>1</v>
      </c>
      <c r="I10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120">
        <f t="shared" si="791"/>
        <v>1</v>
      </c>
      <c r="K10120">
        <f ca="1">Spins[[#This Row],[Mult]]*Spins[[#This Row],[Bet]]</f>
        <v>14</v>
      </c>
      <c r="L10120">
        <f ca="1">Spins[[#This Row],[Payout]]-Spins[[#This Row],[Bet]]</f>
        <v>13</v>
      </c>
    </row>
    <row r="10121" spans="1:12" x14ac:dyDescent="0.3">
      <c r="A10121">
        <f t="shared" si="787"/>
        <v>10120</v>
      </c>
      <c r="B10121">
        <f t="shared" ca="1" si="788"/>
        <v>16</v>
      </c>
      <c r="C10121" t="str" cm="1">
        <f t="array" aca="1" ref="C10121" ca="1">INDEX(Reel1,Spins[[#This Row],[Stop1]])</f>
        <v>🍒</v>
      </c>
      <c r="D10121">
        <f t="shared" ca="1" si="789"/>
        <v>13</v>
      </c>
      <c r="E10121" t="str" cm="1">
        <f t="array" aca="1" ref="E10121" ca="1">INDEX(Reel2,Spins[[#This Row],[Stop2]])</f>
        <v>🍋</v>
      </c>
      <c r="F10121">
        <f t="shared" ca="1" si="790"/>
        <v>28</v>
      </c>
      <c r="G10121" t="str" cm="1">
        <f t="array" aca="1" ref="G10121" ca="1">INDEX(Reel3,Spins[[#This Row],[Stop3]])</f>
        <v>7️⃣</v>
      </c>
      <c r="H10121" t="b">
        <f ca="1">AND(Spins[[#This Row],[Sym1]]=Spins[[#This Row],[Sym2]],Spins[[#This Row],[Sym2]]=Spins[[#This Row],[Sym3]])</f>
        <v>0</v>
      </c>
      <c r="I10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1">
        <f t="shared" si="791"/>
        <v>1</v>
      </c>
      <c r="K10121">
        <f ca="1">Spins[[#This Row],[Mult]]*Spins[[#This Row],[Bet]]</f>
        <v>0</v>
      </c>
      <c r="L10121">
        <f ca="1">Spins[[#This Row],[Payout]]-Spins[[#This Row],[Bet]]</f>
        <v>-1</v>
      </c>
    </row>
    <row r="10122" spans="1:12" x14ac:dyDescent="0.3">
      <c r="A10122">
        <f t="shared" si="787"/>
        <v>10121</v>
      </c>
      <c r="B10122">
        <f t="shared" ca="1" si="788"/>
        <v>25</v>
      </c>
      <c r="C10122" t="str" cm="1">
        <f t="array" aca="1" ref="C10122" ca="1">INDEX(Reel1,Spins[[#This Row],[Stop1]])</f>
        <v>🔔</v>
      </c>
      <c r="D10122">
        <f t="shared" ca="1" si="789"/>
        <v>31</v>
      </c>
      <c r="E10122" t="str" cm="1">
        <f t="array" aca="1" ref="E10122" ca="1">INDEX(Reel2,Spins[[#This Row],[Stop2]])</f>
        <v>💎</v>
      </c>
      <c r="F10122">
        <f t="shared" ca="1" si="790"/>
        <v>21</v>
      </c>
      <c r="G10122" t="str" cm="1">
        <f t="array" aca="1" ref="G10122" ca="1">INDEX(Reel3,Spins[[#This Row],[Stop3]])</f>
        <v>🔔</v>
      </c>
      <c r="H10122" t="b">
        <f ca="1">AND(Spins[[#This Row],[Sym1]]=Spins[[#This Row],[Sym2]],Spins[[#This Row],[Sym2]]=Spins[[#This Row],[Sym3]])</f>
        <v>0</v>
      </c>
      <c r="I10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2">
        <f t="shared" si="791"/>
        <v>1</v>
      </c>
      <c r="K10122">
        <f ca="1">Spins[[#This Row],[Mult]]*Spins[[#This Row],[Bet]]</f>
        <v>0</v>
      </c>
      <c r="L10122">
        <f ca="1">Spins[[#This Row],[Payout]]-Spins[[#This Row],[Bet]]</f>
        <v>-1</v>
      </c>
    </row>
    <row r="10123" spans="1:12" x14ac:dyDescent="0.3">
      <c r="A10123">
        <f t="shared" si="787"/>
        <v>10122</v>
      </c>
      <c r="B10123">
        <f t="shared" ca="1" si="788"/>
        <v>1</v>
      </c>
      <c r="C10123" t="str" cm="1">
        <f t="array" aca="1" ref="C10123" ca="1">INDEX(Reel1,Spins[[#This Row],[Stop1]])</f>
        <v>🍋</v>
      </c>
      <c r="D10123">
        <f t="shared" ca="1" si="789"/>
        <v>27</v>
      </c>
      <c r="E10123" t="str" cm="1">
        <f t="array" aca="1" ref="E10123" ca="1">INDEX(Reel2,Spins[[#This Row],[Stop2]])</f>
        <v>BAR</v>
      </c>
      <c r="F10123">
        <f t="shared" ca="1" si="790"/>
        <v>19</v>
      </c>
      <c r="G10123" t="str" cm="1">
        <f t="array" aca="1" ref="G10123" ca="1">INDEX(Reel3,Spins[[#This Row],[Stop3]])</f>
        <v>🔔</v>
      </c>
      <c r="H10123" t="b">
        <f ca="1">AND(Spins[[#This Row],[Sym1]]=Spins[[#This Row],[Sym2]],Spins[[#This Row],[Sym2]]=Spins[[#This Row],[Sym3]])</f>
        <v>0</v>
      </c>
      <c r="I10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3">
        <f t="shared" si="791"/>
        <v>1</v>
      </c>
      <c r="K10123">
        <f ca="1">Spins[[#This Row],[Mult]]*Spins[[#This Row],[Bet]]</f>
        <v>0</v>
      </c>
      <c r="L10123">
        <f ca="1">Spins[[#This Row],[Payout]]-Spins[[#This Row],[Bet]]</f>
        <v>-1</v>
      </c>
    </row>
    <row r="10124" spans="1:12" x14ac:dyDescent="0.3">
      <c r="A10124">
        <f t="shared" si="787"/>
        <v>10123</v>
      </c>
      <c r="B10124">
        <f t="shared" ca="1" si="788"/>
        <v>30</v>
      </c>
      <c r="C10124" t="str" cm="1">
        <f t="array" aca="1" ref="C10124" ca="1">INDEX(Reel1,Spins[[#This Row],[Stop1]])</f>
        <v>7️⃣</v>
      </c>
      <c r="D10124">
        <f t="shared" ca="1" si="789"/>
        <v>16</v>
      </c>
      <c r="E10124" t="str" cm="1">
        <f t="array" aca="1" ref="E10124" ca="1">INDEX(Reel2,Spins[[#This Row],[Stop2]])</f>
        <v>🍒</v>
      </c>
      <c r="F10124">
        <f t="shared" ca="1" si="790"/>
        <v>17</v>
      </c>
      <c r="G10124" t="str" cm="1">
        <f t="array" aca="1" ref="G10124" ca="1">INDEX(Reel3,Spins[[#This Row],[Stop3]])</f>
        <v>🍇</v>
      </c>
      <c r="H10124" t="b">
        <f ca="1">AND(Spins[[#This Row],[Sym1]]=Spins[[#This Row],[Sym2]],Spins[[#This Row],[Sym2]]=Spins[[#This Row],[Sym3]])</f>
        <v>0</v>
      </c>
      <c r="I10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4">
        <f t="shared" si="791"/>
        <v>1</v>
      </c>
      <c r="K10124">
        <f ca="1">Spins[[#This Row],[Mult]]*Spins[[#This Row],[Bet]]</f>
        <v>0</v>
      </c>
      <c r="L10124">
        <f ca="1">Spins[[#This Row],[Payout]]-Spins[[#This Row],[Bet]]</f>
        <v>-1</v>
      </c>
    </row>
    <row r="10125" spans="1:12" x14ac:dyDescent="0.3">
      <c r="A10125">
        <f t="shared" si="787"/>
        <v>10124</v>
      </c>
      <c r="B10125">
        <f t="shared" ca="1" si="788"/>
        <v>8</v>
      </c>
      <c r="C10125" t="str" cm="1">
        <f t="array" aca="1" ref="C10125" ca="1">INDEX(Reel1,Spins[[#This Row],[Stop1]])</f>
        <v>🍋</v>
      </c>
      <c r="D10125">
        <f t="shared" ca="1" si="789"/>
        <v>21</v>
      </c>
      <c r="E10125" t="str" cm="1">
        <f t="array" aca="1" ref="E10125" ca="1">INDEX(Reel2,Spins[[#This Row],[Stop2]])</f>
        <v>🍒</v>
      </c>
      <c r="F10125">
        <f t="shared" ca="1" si="790"/>
        <v>11</v>
      </c>
      <c r="G10125" t="str" cm="1">
        <f t="array" aca="1" ref="G10125" ca="1">INDEX(Reel3,Spins[[#This Row],[Stop3]])</f>
        <v>🍒</v>
      </c>
      <c r="H10125" t="b">
        <f ca="1">AND(Spins[[#This Row],[Sym1]]=Spins[[#This Row],[Sym2]],Spins[[#This Row],[Sym2]]=Spins[[#This Row],[Sym3]])</f>
        <v>0</v>
      </c>
      <c r="I10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5">
        <f t="shared" si="791"/>
        <v>1</v>
      </c>
      <c r="K10125">
        <f ca="1">Spins[[#This Row],[Mult]]*Spins[[#This Row],[Bet]]</f>
        <v>0</v>
      </c>
      <c r="L10125">
        <f ca="1">Spins[[#This Row],[Payout]]-Spins[[#This Row],[Bet]]</f>
        <v>-1</v>
      </c>
    </row>
    <row r="10126" spans="1:12" x14ac:dyDescent="0.3">
      <c r="A10126">
        <f t="shared" si="787"/>
        <v>10125</v>
      </c>
      <c r="B10126">
        <f t="shared" ca="1" si="788"/>
        <v>1</v>
      </c>
      <c r="C10126" t="str" cm="1">
        <f t="array" aca="1" ref="C10126" ca="1">INDEX(Reel1,Spins[[#This Row],[Stop1]])</f>
        <v>🍋</v>
      </c>
      <c r="D10126">
        <f t="shared" ca="1" si="789"/>
        <v>26</v>
      </c>
      <c r="E10126" t="str" cm="1">
        <f t="array" aca="1" ref="E10126" ca="1">INDEX(Reel2,Spins[[#This Row],[Stop2]])</f>
        <v>🔔</v>
      </c>
      <c r="F10126">
        <f t="shared" ca="1" si="790"/>
        <v>4</v>
      </c>
      <c r="G10126" t="str" cm="1">
        <f t="array" aca="1" ref="G10126" ca="1">INDEX(Reel3,Spins[[#This Row],[Stop3]])</f>
        <v>🍋</v>
      </c>
      <c r="H10126" t="b">
        <f ca="1">AND(Spins[[#This Row],[Sym1]]=Spins[[#This Row],[Sym2]],Spins[[#This Row],[Sym2]]=Spins[[#This Row],[Sym3]])</f>
        <v>0</v>
      </c>
      <c r="I10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6">
        <f t="shared" si="791"/>
        <v>1</v>
      </c>
      <c r="K10126">
        <f ca="1">Spins[[#This Row],[Mult]]*Spins[[#This Row],[Bet]]</f>
        <v>0</v>
      </c>
      <c r="L10126">
        <f ca="1">Spins[[#This Row],[Payout]]-Spins[[#This Row],[Bet]]</f>
        <v>-1</v>
      </c>
    </row>
    <row r="10127" spans="1:12" x14ac:dyDescent="0.3">
      <c r="A10127">
        <f t="shared" si="787"/>
        <v>10126</v>
      </c>
      <c r="B10127">
        <f t="shared" ca="1" si="788"/>
        <v>2</v>
      </c>
      <c r="C10127" t="str" cm="1">
        <f t="array" aca="1" ref="C10127" ca="1">INDEX(Reel1,Spins[[#This Row],[Stop1]])</f>
        <v>🍋</v>
      </c>
      <c r="D10127">
        <f t="shared" ca="1" si="789"/>
        <v>30</v>
      </c>
      <c r="E10127" t="str" cm="1">
        <f t="array" aca="1" ref="E10127" ca="1">INDEX(Reel2,Spins[[#This Row],[Stop2]])</f>
        <v>7️⃣</v>
      </c>
      <c r="F10127">
        <f t="shared" ca="1" si="790"/>
        <v>18</v>
      </c>
      <c r="G10127" t="str" cm="1">
        <f t="array" aca="1" ref="G10127" ca="1">INDEX(Reel3,Spins[[#This Row],[Stop3]])</f>
        <v>🔔</v>
      </c>
      <c r="H10127" t="b">
        <f ca="1">AND(Spins[[#This Row],[Sym1]]=Spins[[#This Row],[Sym2]],Spins[[#This Row],[Sym2]]=Spins[[#This Row],[Sym3]])</f>
        <v>0</v>
      </c>
      <c r="I10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7">
        <f t="shared" si="791"/>
        <v>1</v>
      </c>
      <c r="K10127">
        <f ca="1">Spins[[#This Row],[Mult]]*Spins[[#This Row],[Bet]]</f>
        <v>0</v>
      </c>
      <c r="L10127">
        <f ca="1">Spins[[#This Row],[Payout]]-Spins[[#This Row],[Bet]]</f>
        <v>-1</v>
      </c>
    </row>
    <row r="10128" spans="1:12" x14ac:dyDescent="0.3">
      <c r="A10128">
        <f t="shared" si="787"/>
        <v>10127</v>
      </c>
      <c r="B10128">
        <f t="shared" ca="1" si="788"/>
        <v>6</v>
      </c>
      <c r="C10128" t="str" cm="1">
        <f t="array" aca="1" ref="C10128" ca="1">INDEX(Reel1,Spins[[#This Row],[Stop1]])</f>
        <v>🍋</v>
      </c>
      <c r="D10128">
        <f t="shared" ca="1" si="789"/>
        <v>22</v>
      </c>
      <c r="E10128" t="str" cm="1">
        <f t="array" aca="1" ref="E10128" ca="1">INDEX(Reel2,Spins[[#This Row],[Stop2]])</f>
        <v>🍇</v>
      </c>
      <c r="F10128">
        <f t="shared" ca="1" si="790"/>
        <v>16</v>
      </c>
      <c r="G10128" t="str" cm="1">
        <f t="array" aca="1" ref="G10128" ca="1">INDEX(Reel3,Spins[[#This Row],[Stop3]])</f>
        <v>🍇</v>
      </c>
      <c r="H10128" t="b">
        <f ca="1">AND(Spins[[#This Row],[Sym1]]=Spins[[#This Row],[Sym2]],Spins[[#This Row],[Sym2]]=Spins[[#This Row],[Sym3]])</f>
        <v>0</v>
      </c>
      <c r="I10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8">
        <f t="shared" si="791"/>
        <v>1</v>
      </c>
      <c r="K10128">
        <f ca="1">Spins[[#This Row],[Mult]]*Spins[[#This Row],[Bet]]</f>
        <v>0</v>
      </c>
      <c r="L10128">
        <f ca="1">Spins[[#This Row],[Payout]]-Spins[[#This Row],[Bet]]</f>
        <v>-1</v>
      </c>
    </row>
    <row r="10129" spans="1:12" x14ac:dyDescent="0.3">
      <c r="A10129">
        <f t="shared" si="787"/>
        <v>10128</v>
      </c>
      <c r="B10129">
        <f t="shared" ca="1" si="788"/>
        <v>26</v>
      </c>
      <c r="C10129" t="str" cm="1">
        <f t="array" aca="1" ref="C10129" ca="1">INDEX(Reel1,Spins[[#This Row],[Stop1]])</f>
        <v>🔔</v>
      </c>
      <c r="D10129">
        <f t="shared" ca="1" si="789"/>
        <v>19</v>
      </c>
      <c r="E10129" t="str" cm="1">
        <f t="array" aca="1" ref="E10129" ca="1">INDEX(Reel2,Spins[[#This Row],[Stop2]])</f>
        <v>🍒</v>
      </c>
      <c r="F10129">
        <f t="shared" ca="1" si="790"/>
        <v>26</v>
      </c>
      <c r="G10129" t="str" cm="1">
        <f t="array" aca="1" ref="G10129" ca="1">INDEX(Reel3,Spins[[#This Row],[Stop3]])</f>
        <v>BAR</v>
      </c>
      <c r="H10129" t="b">
        <f ca="1">AND(Spins[[#This Row],[Sym1]]=Spins[[#This Row],[Sym2]],Spins[[#This Row],[Sym2]]=Spins[[#This Row],[Sym3]])</f>
        <v>0</v>
      </c>
      <c r="I10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29">
        <f t="shared" si="791"/>
        <v>1</v>
      </c>
      <c r="K10129">
        <f ca="1">Spins[[#This Row],[Mult]]*Spins[[#This Row],[Bet]]</f>
        <v>0</v>
      </c>
      <c r="L10129">
        <f ca="1">Spins[[#This Row],[Payout]]-Spins[[#This Row],[Bet]]</f>
        <v>-1</v>
      </c>
    </row>
    <row r="10130" spans="1:12" x14ac:dyDescent="0.3">
      <c r="A10130">
        <f t="shared" si="787"/>
        <v>10129</v>
      </c>
      <c r="B10130">
        <f t="shared" ca="1" si="788"/>
        <v>14</v>
      </c>
      <c r="C10130" t="str" cm="1">
        <f t="array" aca="1" ref="C10130" ca="1">INDEX(Reel1,Spins[[#This Row],[Stop1]])</f>
        <v>🍋</v>
      </c>
      <c r="D10130">
        <f t="shared" ca="1" si="789"/>
        <v>12</v>
      </c>
      <c r="E10130" t="str" cm="1">
        <f t="array" aca="1" ref="E10130" ca="1">INDEX(Reel2,Spins[[#This Row],[Stop2]])</f>
        <v>🍋</v>
      </c>
      <c r="F10130">
        <f t="shared" ca="1" si="790"/>
        <v>23</v>
      </c>
      <c r="G10130" t="str" cm="1">
        <f t="array" aca="1" ref="G10130" ca="1">INDEX(Reel3,Spins[[#This Row],[Stop3]])</f>
        <v>BAR</v>
      </c>
      <c r="H10130" t="b">
        <f ca="1">AND(Spins[[#This Row],[Sym1]]=Spins[[#This Row],[Sym2]],Spins[[#This Row],[Sym2]]=Spins[[#This Row],[Sym3]])</f>
        <v>0</v>
      </c>
      <c r="I10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30">
        <f t="shared" si="791"/>
        <v>1</v>
      </c>
      <c r="K10130">
        <f ca="1">Spins[[#This Row],[Mult]]*Spins[[#This Row],[Bet]]</f>
        <v>0.6</v>
      </c>
      <c r="L10130">
        <f ca="1">Spins[[#This Row],[Payout]]-Spins[[#This Row],[Bet]]</f>
        <v>-0.4</v>
      </c>
    </row>
    <row r="10131" spans="1:12" x14ac:dyDescent="0.3">
      <c r="A10131">
        <f t="shared" si="787"/>
        <v>10130</v>
      </c>
      <c r="B10131">
        <f t="shared" ca="1" si="788"/>
        <v>22</v>
      </c>
      <c r="C10131" t="str" cm="1">
        <f t="array" aca="1" ref="C10131" ca="1">INDEX(Reel1,Spins[[#This Row],[Stop1]])</f>
        <v>🍇</v>
      </c>
      <c r="D10131">
        <f t="shared" ca="1" si="789"/>
        <v>12</v>
      </c>
      <c r="E10131" t="str" cm="1">
        <f t="array" aca="1" ref="E10131" ca="1">INDEX(Reel2,Spins[[#This Row],[Stop2]])</f>
        <v>🍋</v>
      </c>
      <c r="F10131">
        <f t="shared" ca="1" si="790"/>
        <v>15</v>
      </c>
      <c r="G10131" t="str" cm="1">
        <f t="array" aca="1" ref="G10131" ca="1">INDEX(Reel3,Spins[[#This Row],[Stop3]])</f>
        <v>🍇</v>
      </c>
      <c r="H10131" t="b">
        <f ca="1">AND(Spins[[#This Row],[Sym1]]=Spins[[#This Row],[Sym2]],Spins[[#This Row],[Sym2]]=Spins[[#This Row],[Sym3]])</f>
        <v>0</v>
      </c>
      <c r="I10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1">
        <f t="shared" si="791"/>
        <v>1</v>
      </c>
      <c r="K10131">
        <f ca="1">Spins[[#This Row],[Mult]]*Spins[[#This Row],[Bet]]</f>
        <v>0</v>
      </c>
      <c r="L10131">
        <f ca="1">Spins[[#This Row],[Payout]]-Spins[[#This Row],[Bet]]</f>
        <v>-1</v>
      </c>
    </row>
    <row r="10132" spans="1:12" x14ac:dyDescent="0.3">
      <c r="A10132">
        <f t="shared" si="787"/>
        <v>10131</v>
      </c>
      <c r="B10132">
        <f t="shared" ca="1" si="788"/>
        <v>22</v>
      </c>
      <c r="C10132" t="str" cm="1">
        <f t="array" aca="1" ref="C10132" ca="1">INDEX(Reel1,Spins[[#This Row],[Stop1]])</f>
        <v>🍇</v>
      </c>
      <c r="D10132">
        <f t="shared" ca="1" si="789"/>
        <v>19</v>
      </c>
      <c r="E10132" t="str" cm="1">
        <f t="array" aca="1" ref="E10132" ca="1">INDEX(Reel2,Spins[[#This Row],[Stop2]])</f>
        <v>🍒</v>
      </c>
      <c r="F10132">
        <f t="shared" ca="1" si="790"/>
        <v>14</v>
      </c>
      <c r="G10132" t="str" cm="1">
        <f t="array" aca="1" ref="G10132" ca="1">INDEX(Reel3,Spins[[#This Row],[Stop3]])</f>
        <v>🍇</v>
      </c>
      <c r="H10132" t="b">
        <f ca="1">AND(Spins[[#This Row],[Sym1]]=Spins[[#This Row],[Sym2]],Spins[[#This Row],[Sym2]]=Spins[[#This Row],[Sym3]])</f>
        <v>0</v>
      </c>
      <c r="I10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2">
        <f t="shared" si="791"/>
        <v>1</v>
      </c>
      <c r="K10132">
        <f ca="1">Spins[[#This Row],[Mult]]*Spins[[#This Row],[Bet]]</f>
        <v>0</v>
      </c>
      <c r="L10132">
        <f ca="1">Spins[[#This Row],[Payout]]-Spins[[#This Row],[Bet]]</f>
        <v>-1</v>
      </c>
    </row>
    <row r="10133" spans="1:12" x14ac:dyDescent="0.3">
      <c r="A10133">
        <f t="shared" si="787"/>
        <v>10132</v>
      </c>
      <c r="B10133">
        <f t="shared" ca="1" si="788"/>
        <v>12</v>
      </c>
      <c r="C10133" t="str" cm="1">
        <f t="array" aca="1" ref="C10133" ca="1">INDEX(Reel1,Spins[[#This Row],[Stop1]])</f>
        <v>🍋</v>
      </c>
      <c r="D10133">
        <f t="shared" ca="1" si="789"/>
        <v>10</v>
      </c>
      <c r="E10133" t="str" cm="1">
        <f t="array" aca="1" ref="E10133" ca="1">INDEX(Reel2,Spins[[#This Row],[Stop2]])</f>
        <v>🍋</v>
      </c>
      <c r="F10133">
        <f t="shared" ca="1" si="790"/>
        <v>29</v>
      </c>
      <c r="G10133" t="str" cm="1">
        <f t="array" aca="1" ref="G10133" ca="1">INDEX(Reel3,Spins[[#This Row],[Stop3]])</f>
        <v>7️⃣</v>
      </c>
      <c r="H10133" t="b">
        <f ca="1">AND(Spins[[#This Row],[Sym1]]=Spins[[#This Row],[Sym2]],Spins[[#This Row],[Sym2]]=Spins[[#This Row],[Sym3]])</f>
        <v>0</v>
      </c>
      <c r="I10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33">
        <f t="shared" si="791"/>
        <v>1</v>
      </c>
      <c r="K10133">
        <f ca="1">Spins[[#This Row],[Mult]]*Spins[[#This Row],[Bet]]</f>
        <v>0.6</v>
      </c>
      <c r="L10133">
        <f ca="1">Spins[[#This Row],[Payout]]-Spins[[#This Row],[Bet]]</f>
        <v>-0.4</v>
      </c>
    </row>
    <row r="10134" spans="1:12" x14ac:dyDescent="0.3">
      <c r="A10134">
        <f t="shared" si="787"/>
        <v>10133</v>
      </c>
      <c r="B10134">
        <f t="shared" ca="1" si="788"/>
        <v>3</v>
      </c>
      <c r="C10134" t="str" cm="1">
        <f t="array" aca="1" ref="C10134" ca="1">INDEX(Reel1,Spins[[#This Row],[Stop1]])</f>
        <v>🍋</v>
      </c>
      <c r="D10134">
        <f t="shared" ca="1" si="789"/>
        <v>20</v>
      </c>
      <c r="E10134" t="str" cm="1">
        <f t="array" aca="1" ref="E10134" ca="1">INDEX(Reel2,Spins[[#This Row],[Stop2]])</f>
        <v>🍒</v>
      </c>
      <c r="F10134">
        <f t="shared" ca="1" si="790"/>
        <v>10</v>
      </c>
      <c r="G10134" t="str" cm="1">
        <f t="array" aca="1" ref="G10134" ca="1">INDEX(Reel3,Spins[[#This Row],[Stop3]])</f>
        <v>🍒</v>
      </c>
      <c r="H10134" t="b">
        <f ca="1">AND(Spins[[#This Row],[Sym1]]=Spins[[#This Row],[Sym2]],Spins[[#This Row],[Sym2]]=Spins[[#This Row],[Sym3]])</f>
        <v>0</v>
      </c>
      <c r="I10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4">
        <f t="shared" si="791"/>
        <v>1</v>
      </c>
      <c r="K10134">
        <f ca="1">Spins[[#This Row],[Mult]]*Spins[[#This Row],[Bet]]</f>
        <v>0</v>
      </c>
      <c r="L10134">
        <f ca="1">Spins[[#This Row],[Payout]]-Spins[[#This Row],[Bet]]</f>
        <v>-1</v>
      </c>
    </row>
    <row r="10135" spans="1:12" x14ac:dyDescent="0.3">
      <c r="A10135">
        <f t="shared" si="787"/>
        <v>10134</v>
      </c>
      <c r="B10135">
        <f t="shared" ca="1" si="788"/>
        <v>23</v>
      </c>
      <c r="C10135" t="str" cm="1">
        <f t="array" aca="1" ref="C10135" ca="1">INDEX(Reel1,Spins[[#This Row],[Stop1]])</f>
        <v>🍇</v>
      </c>
      <c r="D10135">
        <f t="shared" ca="1" si="789"/>
        <v>26</v>
      </c>
      <c r="E10135" t="str" cm="1">
        <f t="array" aca="1" ref="E10135" ca="1">INDEX(Reel2,Spins[[#This Row],[Stop2]])</f>
        <v>🔔</v>
      </c>
      <c r="F10135">
        <f t="shared" ca="1" si="790"/>
        <v>12</v>
      </c>
      <c r="G10135" t="str" cm="1">
        <f t="array" aca="1" ref="G10135" ca="1">INDEX(Reel3,Spins[[#This Row],[Stop3]])</f>
        <v>🍒</v>
      </c>
      <c r="H10135" t="b">
        <f ca="1">AND(Spins[[#This Row],[Sym1]]=Spins[[#This Row],[Sym2]],Spins[[#This Row],[Sym2]]=Spins[[#This Row],[Sym3]])</f>
        <v>0</v>
      </c>
      <c r="I10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5">
        <f t="shared" si="791"/>
        <v>1</v>
      </c>
      <c r="K10135">
        <f ca="1">Spins[[#This Row],[Mult]]*Spins[[#This Row],[Bet]]</f>
        <v>0</v>
      </c>
      <c r="L10135">
        <f ca="1">Spins[[#This Row],[Payout]]-Spins[[#This Row],[Bet]]</f>
        <v>-1</v>
      </c>
    </row>
    <row r="10136" spans="1:12" x14ac:dyDescent="0.3">
      <c r="A10136">
        <f t="shared" si="787"/>
        <v>10135</v>
      </c>
      <c r="B10136">
        <f t="shared" ca="1" si="788"/>
        <v>31</v>
      </c>
      <c r="C10136" t="str" cm="1">
        <f t="array" aca="1" ref="C10136" ca="1">INDEX(Reel1,Spins[[#This Row],[Stop1]])</f>
        <v>💎</v>
      </c>
      <c r="D10136">
        <f t="shared" ca="1" si="789"/>
        <v>20</v>
      </c>
      <c r="E10136" t="str" cm="1">
        <f t="array" aca="1" ref="E10136" ca="1">INDEX(Reel2,Spins[[#This Row],[Stop2]])</f>
        <v>🍒</v>
      </c>
      <c r="F10136">
        <f t="shared" ca="1" si="790"/>
        <v>30</v>
      </c>
      <c r="G10136" t="str" cm="1">
        <f t="array" aca="1" ref="G10136" ca="1">INDEX(Reel3,Spins[[#This Row],[Stop3]])</f>
        <v>💎</v>
      </c>
      <c r="H10136" t="b">
        <f ca="1">AND(Spins[[#This Row],[Sym1]]=Spins[[#This Row],[Sym2]],Spins[[#This Row],[Sym2]]=Spins[[#This Row],[Sym3]])</f>
        <v>0</v>
      </c>
      <c r="I10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6">
        <f t="shared" si="791"/>
        <v>1</v>
      </c>
      <c r="K10136">
        <f ca="1">Spins[[#This Row],[Mult]]*Spins[[#This Row],[Bet]]</f>
        <v>0</v>
      </c>
      <c r="L10136">
        <f ca="1">Spins[[#This Row],[Payout]]-Spins[[#This Row],[Bet]]</f>
        <v>-1</v>
      </c>
    </row>
    <row r="10137" spans="1:12" x14ac:dyDescent="0.3">
      <c r="A10137">
        <f t="shared" si="787"/>
        <v>10136</v>
      </c>
      <c r="B10137">
        <f t="shared" ca="1" si="788"/>
        <v>18</v>
      </c>
      <c r="C10137" t="str" cm="1">
        <f t="array" aca="1" ref="C10137" ca="1">INDEX(Reel1,Spins[[#This Row],[Stop1]])</f>
        <v>🍒</v>
      </c>
      <c r="D10137">
        <f t="shared" ca="1" si="789"/>
        <v>18</v>
      </c>
      <c r="E10137" t="str" cm="1">
        <f t="array" aca="1" ref="E10137" ca="1">INDEX(Reel2,Spins[[#This Row],[Stop2]])</f>
        <v>🍒</v>
      </c>
      <c r="F10137">
        <f t="shared" ca="1" si="790"/>
        <v>31</v>
      </c>
      <c r="G10137" t="str" cm="1">
        <f t="array" aca="1" ref="G10137" ca="1">INDEX(Reel3,Spins[[#This Row],[Stop3]])</f>
        <v>💎</v>
      </c>
      <c r="H10137" t="b">
        <f ca="1">AND(Spins[[#This Row],[Sym1]]=Spins[[#This Row],[Sym2]],Spins[[#This Row],[Sym2]]=Spins[[#This Row],[Sym3]])</f>
        <v>0</v>
      </c>
      <c r="I10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137">
        <f t="shared" si="791"/>
        <v>1</v>
      </c>
      <c r="K10137">
        <f ca="1">Spins[[#This Row],[Mult]]*Spins[[#This Row],[Bet]]</f>
        <v>0.8</v>
      </c>
      <c r="L10137">
        <f ca="1">Spins[[#This Row],[Payout]]-Spins[[#This Row],[Bet]]</f>
        <v>-0.19999999999999996</v>
      </c>
    </row>
    <row r="10138" spans="1:12" x14ac:dyDescent="0.3">
      <c r="A10138">
        <f t="shared" si="787"/>
        <v>10137</v>
      </c>
      <c r="B10138">
        <f t="shared" ca="1" si="788"/>
        <v>31</v>
      </c>
      <c r="C10138" t="str" cm="1">
        <f t="array" aca="1" ref="C10138" ca="1">INDEX(Reel1,Spins[[#This Row],[Stop1]])</f>
        <v>💎</v>
      </c>
      <c r="D10138">
        <f t="shared" ca="1" si="789"/>
        <v>29</v>
      </c>
      <c r="E10138" t="str" cm="1">
        <f t="array" aca="1" ref="E10138" ca="1">INDEX(Reel2,Spins[[#This Row],[Stop2]])</f>
        <v>7️⃣</v>
      </c>
      <c r="F10138">
        <f t="shared" ca="1" si="790"/>
        <v>1</v>
      </c>
      <c r="G10138" t="str" cm="1">
        <f t="array" aca="1" ref="G10138" ca="1">INDEX(Reel3,Spins[[#This Row],[Stop3]])</f>
        <v>🍋</v>
      </c>
      <c r="H10138" t="b">
        <f ca="1">AND(Spins[[#This Row],[Sym1]]=Spins[[#This Row],[Sym2]],Spins[[#This Row],[Sym2]]=Spins[[#This Row],[Sym3]])</f>
        <v>0</v>
      </c>
      <c r="I10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8">
        <f t="shared" si="791"/>
        <v>1</v>
      </c>
      <c r="K10138">
        <f ca="1">Spins[[#This Row],[Mult]]*Spins[[#This Row],[Bet]]</f>
        <v>0</v>
      </c>
      <c r="L10138">
        <f ca="1">Spins[[#This Row],[Payout]]-Spins[[#This Row],[Bet]]</f>
        <v>-1</v>
      </c>
    </row>
    <row r="10139" spans="1:12" x14ac:dyDescent="0.3">
      <c r="A10139">
        <f t="shared" si="787"/>
        <v>10138</v>
      </c>
      <c r="B10139">
        <f t="shared" ca="1" si="788"/>
        <v>20</v>
      </c>
      <c r="C10139" t="str" cm="1">
        <f t="array" aca="1" ref="C10139" ca="1">INDEX(Reel1,Spins[[#This Row],[Stop1]])</f>
        <v>🍒</v>
      </c>
      <c r="D10139">
        <f t="shared" ca="1" si="789"/>
        <v>8</v>
      </c>
      <c r="E10139" t="str" cm="1">
        <f t="array" aca="1" ref="E10139" ca="1">INDEX(Reel2,Spins[[#This Row],[Stop2]])</f>
        <v>🍋</v>
      </c>
      <c r="F10139">
        <f t="shared" ca="1" si="790"/>
        <v>19</v>
      </c>
      <c r="G10139" t="str" cm="1">
        <f t="array" aca="1" ref="G10139" ca="1">INDEX(Reel3,Spins[[#This Row],[Stop3]])</f>
        <v>🔔</v>
      </c>
      <c r="H10139" t="b">
        <f ca="1">AND(Spins[[#This Row],[Sym1]]=Spins[[#This Row],[Sym2]],Spins[[#This Row],[Sym2]]=Spins[[#This Row],[Sym3]])</f>
        <v>0</v>
      </c>
      <c r="I10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39">
        <f t="shared" si="791"/>
        <v>1</v>
      </c>
      <c r="K10139">
        <f ca="1">Spins[[#This Row],[Mult]]*Spins[[#This Row],[Bet]]</f>
        <v>0</v>
      </c>
      <c r="L10139">
        <f ca="1">Spins[[#This Row],[Payout]]-Spins[[#This Row],[Bet]]</f>
        <v>-1</v>
      </c>
    </row>
    <row r="10140" spans="1:12" x14ac:dyDescent="0.3">
      <c r="A10140">
        <f t="shared" si="787"/>
        <v>10139</v>
      </c>
      <c r="B10140">
        <f t="shared" ca="1" si="788"/>
        <v>22</v>
      </c>
      <c r="C10140" t="str" cm="1">
        <f t="array" aca="1" ref="C10140" ca="1">INDEX(Reel1,Spins[[#This Row],[Stop1]])</f>
        <v>🍇</v>
      </c>
      <c r="D10140">
        <f t="shared" ca="1" si="789"/>
        <v>11</v>
      </c>
      <c r="E10140" t="str" cm="1">
        <f t="array" aca="1" ref="E10140" ca="1">INDEX(Reel2,Spins[[#This Row],[Stop2]])</f>
        <v>🍋</v>
      </c>
      <c r="F10140">
        <f t="shared" ca="1" si="790"/>
        <v>5</v>
      </c>
      <c r="G10140" t="str" cm="1">
        <f t="array" aca="1" ref="G10140" ca="1">INDEX(Reel3,Spins[[#This Row],[Stop3]])</f>
        <v>🍋</v>
      </c>
      <c r="H10140" t="b">
        <f ca="1">AND(Spins[[#This Row],[Sym1]]=Spins[[#This Row],[Sym2]],Spins[[#This Row],[Sym2]]=Spins[[#This Row],[Sym3]])</f>
        <v>0</v>
      </c>
      <c r="I10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40">
        <f t="shared" si="791"/>
        <v>1</v>
      </c>
      <c r="K10140">
        <f ca="1">Spins[[#This Row],[Mult]]*Spins[[#This Row],[Bet]]</f>
        <v>0</v>
      </c>
      <c r="L10140">
        <f ca="1">Spins[[#This Row],[Payout]]-Spins[[#This Row],[Bet]]</f>
        <v>-1</v>
      </c>
    </row>
    <row r="10141" spans="1:12" x14ac:dyDescent="0.3">
      <c r="A10141">
        <f t="shared" si="787"/>
        <v>10140</v>
      </c>
      <c r="B10141">
        <f t="shared" ca="1" si="788"/>
        <v>12</v>
      </c>
      <c r="C10141" t="str" cm="1">
        <f t="array" aca="1" ref="C10141" ca="1">INDEX(Reel1,Spins[[#This Row],[Stop1]])</f>
        <v>🍋</v>
      </c>
      <c r="D10141">
        <f t="shared" ca="1" si="789"/>
        <v>12</v>
      </c>
      <c r="E10141" t="str" cm="1">
        <f t="array" aca="1" ref="E10141" ca="1">INDEX(Reel2,Spins[[#This Row],[Stop2]])</f>
        <v>🍋</v>
      </c>
      <c r="F10141">
        <f t="shared" ca="1" si="790"/>
        <v>22</v>
      </c>
      <c r="G10141" t="str" cm="1">
        <f t="array" aca="1" ref="G10141" ca="1">INDEX(Reel3,Spins[[#This Row],[Stop3]])</f>
        <v>🔔</v>
      </c>
      <c r="H10141" t="b">
        <f ca="1">AND(Spins[[#This Row],[Sym1]]=Spins[[#This Row],[Sym2]],Spins[[#This Row],[Sym2]]=Spins[[#This Row],[Sym3]])</f>
        <v>0</v>
      </c>
      <c r="I10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41">
        <f t="shared" si="791"/>
        <v>1</v>
      </c>
      <c r="K10141">
        <f ca="1">Spins[[#This Row],[Mult]]*Spins[[#This Row],[Bet]]</f>
        <v>0.6</v>
      </c>
      <c r="L10141">
        <f ca="1">Spins[[#This Row],[Payout]]-Spins[[#This Row],[Bet]]</f>
        <v>-0.4</v>
      </c>
    </row>
    <row r="10142" spans="1:12" x14ac:dyDescent="0.3">
      <c r="A10142">
        <f t="shared" si="787"/>
        <v>10141</v>
      </c>
      <c r="B10142">
        <f t="shared" ca="1" si="788"/>
        <v>8</v>
      </c>
      <c r="C10142" t="str" cm="1">
        <f t="array" aca="1" ref="C10142" ca="1">INDEX(Reel1,Spins[[#This Row],[Stop1]])</f>
        <v>🍋</v>
      </c>
      <c r="D10142">
        <f t="shared" ca="1" si="789"/>
        <v>7</v>
      </c>
      <c r="E10142" t="str" cm="1">
        <f t="array" aca="1" ref="E10142" ca="1">INDEX(Reel2,Spins[[#This Row],[Stop2]])</f>
        <v>🍋</v>
      </c>
      <c r="F10142">
        <f t="shared" ca="1" si="790"/>
        <v>17</v>
      </c>
      <c r="G10142" t="str" cm="1">
        <f t="array" aca="1" ref="G10142" ca="1">INDEX(Reel3,Spins[[#This Row],[Stop3]])</f>
        <v>🍇</v>
      </c>
      <c r="H10142" t="b">
        <f ca="1">AND(Spins[[#This Row],[Sym1]]=Spins[[#This Row],[Sym2]],Spins[[#This Row],[Sym2]]=Spins[[#This Row],[Sym3]])</f>
        <v>0</v>
      </c>
      <c r="I10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42">
        <f t="shared" si="791"/>
        <v>1</v>
      </c>
      <c r="K10142">
        <f ca="1">Spins[[#This Row],[Mult]]*Spins[[#This Row],[Bet]]</f>
        <v>0.6</v>
      </c>
      <c r="L10142">
        <f ca="1">Spins[[#This Row],[Payout]]-Spins[[#This Row],[Bet]]</f>
        <v>-0.4</v>
      </c>
    </row>
    <row r="10143" spans="1:12" x14ac:dyDescent="0.3">
      <c r="A10143">
        <f t="shared" si="787"/>
        <v>10142</v>
      </c>
      <c r="B10143">
        <f t="shared" ca="1" si="788"/>
        <v>7</v>
      </c>
      <c r="C10143" t="str" cm="1">
        <f t="array" aca="1" ref="C10143" ca="1">INDEX(Reel1,Spins[[#This Row],[Stop1]])</f>
        <v>🍋</v>
      </c>
      <c r="D10143">
        <f t="shared" ca="1" si="789"/>
        <v>21</v>
      </c>
      <c r="E10143" t="str" cm="1">
        <f t="array" aca="1" ref="E10143" ca="1">INDEX(Reel2,Spins[[#This Row],[Stop2]])</f>
        <v>🍒</v>
      </c>
      <c r="F10143">
        <f t="shared" ca="1" si="790"/>
        <v>19</v>
      </c>
      <c r="G10143" t="str" cm="1">
        <f t="array" aca="1" ref="G10143" ca="1">INDEX(Reel3,Spins[[#This Row],[Stop3]])</f>
        <v>🔔</v>
      </c>
      <c r="H10143" t="b">
        <f ca="1">AND(Spins[[#This Row],[Sym1]]=Spins[[#This Row],[Sym2]],Spins[[#This Row],[Sym2]]=Spins[[#This Row],[Sym3]])</f>
        <v>0</v>
      </c>
      <c r="I10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43">
        <f t="shared" si="791"/>
        <v>1</v>
      </c>
      <c r="K10143">
        <f ca="1">Spins[[#This Row],[Mult]]*Spins[[#This Row],[Bet]]</f>
        <v>0</v>
      </c>
      <c r="L10143">
        <f ca="1">Spins[[#This Row],[Payout]]-Spins[[#This Row],[Bet]]</f>
        <v>-1</v>
      </c>
    </row>
    <row r="10144" spans="1:12" x14ac:dyDescent="0.3">
      <c r="A10144">
        <f t="shared" si="787"/>
        <v>10143</v>
      </c>
      <c r="B10144">
        <f t="shared" ca="1" si="788"/>
        <v>8</v>
      </c>
      <c r="C10144" t="str" cm="1">
        <f t="array" aca="1" ref="C10144" ca="1">INDEX(Reel1,Spins[[#This Row],[Stop1]])</f>
        <v>🍋</v>
      </c>
      <c r="D10144">
        <f t="shared" ca="1" si="789"/>
        <v>6</v>
      </c>
      <c r="E10144" t="str" cm="1">
        <f t="array" aca="1" ref="E10144" ca="1">INDEX(Reel2,Spins[[#This Row],[Stop2]])</f>
        <v>🍋</v>
      </c>
      <c r="F10144">
        <f t="shared" ca="1" si="790"/>
        <v>8</v>
      </c>
      <c r="G10144" t="str" cm="1">
        <f t="array" aca="1" ref="G10144" ca="1">INDEX(Reel3,Spins[[#This Row],[Stop3]])</f>
        <v>🍒</v>
      </c>
      <c r="H10144" t="b">
        <f ca="1">AND(Spins[[#This Row],[Sym1]]=Spins[[#This Row],[Sym2]],Spins[[#This Row],[Sym2]]=Spins[[#This Row],[Sym3]])</f>
        <v>0</v>
      </c>
      <c r="I10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44">
        <f t="shared" si="791"/>
        <v>1</v>
      </c>
      <c r="K10144">
        <f ca="1">Spins[[#This Row],[Mult]]*Spins[[#This Row],[Bet]]</f>
        <v>0.6</v>
      </c>
      <c r="L10144">
        <f ca="1">Spins[[#This Row],[Payout]]-Spins[[#This Row],[Bet]]</f>
        <v>-0.4</v>
      </c>
    </row>
    <row r="10145" spans="1:12" x14ac:dyDescent="0.3">
      <c r="A10145">
        <f t="shared" si="787"/>
        <v>10144</v>
      </c>
      <c r="B10145">
        <f t="shared" ca="1" si="788"/>
        <v>7</v>
      </c>
      <c r="C10145" t="str" cm="1">
        <f t="array" aca="1" ref="C10145" ca="1">INDEX(Reel1,Spins[[#This Row],[Stop1]])</f>
        <v>🍋</v>
      </c>
      <c r="D10145">
        <f t="shared" ca="1" si="789"/>
        <v>19</v>
      </c>
      <c r="E10145" t="str" cm="1">
        <f t="array" aca="1" ref="E10145" ca="1">INDEX(Reel2,Spins[[#This Row],[Stop2]])</f>
        <v>🍒</v>
      </c>
      <c r="F10145">
        <f t="shared" ca="1" si="790"/>
        <v>30</v>
      </c>
      <c r="G10145" t="str" cm="1">
        <f t="array" aca="1" ref="G10145" ca="1">INDEX(Reel3,Spins[[#This Row],[Stop3]])</f>
        <v>💎</v>
      </c>
      <c r="H10145" t="b">
        <f ca="1">AND(Spins[[#This Row],[Sym1]]=Spins[[#This Row],[Sym2]],Spins[[#This Row],[Sym2]]=Spins[[#This Row],[Sym3]])</f>
        <v>0</v>
      </c>
      <c r="I10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45">
        <f t="shared" si="791"/>
        <v>1</v>
      </c>
      <c r="K10145">
        <f ca="1">Spins[[#This Row],[Mult]]*Spins[[#This Row],[Bet]]</f>
        <v>0</v>
      </c>
      <c r="L10145">
        <f ca="1">Spins[[#This Row],[Payout]]-Spins[[#This Row],[Bet]]</f>
        <v>-1</v>
      </c>
    </row>
    <row r="10146" spans="1:12" x14ac:dyDescent="0.3">
      <c r="A10146">
        <f t="shared" si="787"/>
        <v>10145</v>
      </c>
      <c r="B10146">
        <f t="shared" ca="1" si="788"/>
        <v>25</v>
      </c>
      <c r="C10146" t="str" cm="1">
        <f t="array" aca="1" ref="C10146" ca="1">INDEX(Reel1,Spins[[#This Row],[Stop1]])</f>
        <v>🔔</v>
      </c>
      <c r="D10146">
        <f t="shared" ca="1" si="789"/>
        <v>31</v>
      </c>
      <c r="E10146" t="str" cm="1">
        <f t="array" aca="1" ref="E10146" ca="1">INDEX(Reel2,Spins[[#This Row],[Stop2]])</f>
        <v>💎</v>
      </c>
      <c r="F10146">
        <f t="shared" ca="1" si="790"/>
        <v>21</v>
      </c>
      <c r="G10146" t="str" cm="1">
        <f t="array" aca="1" ref="G10146" ca="1">INDEX(Reel3,Spins[[#This Row],[Stop3]])</f>
        <v>🔔</v>
      </c>
      <c r="H10146" t="b">
        <f ca="1">AND(Spins[[#This Row],[Sym1]]=Spins[[#This Row],[Sym2]],Spins[[#This Row],[Sym2]]=Spins[[#This Row],[Sym3]])</f>
        <v>0</v>
      </c>
      <c r="I10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46">
        <f t="shared" si="791"/>
        <v>1</v>
      </c>
      <c r="K10146">
        <f ca="1">Spins[[#This Row],[Mult]]*Spins[[#This Row],[Bet]]</f>
        <v>0</v>
      </c>
      <c r="L10146">
        <f ca="1">Spins[[#This Row],[Payout]]-Spins[[#This Row],[Bet]]</f>
        <v>-1</v>
      </c>
    </row>
    <row r="10147" spans="1:12" x14ac:dyDescent="0.3">
      <c r="A10147">
        <f t="shared" si="787"/>
        <v>10146</v>
      </c>
      <c r="B10147">
        <f t="shared" ca="1" si="788"/>
        <v>31</v>
      </c>
      <c r="C10147" t="str" cm="1">
        <f t="array" aca="1" ref="C10147" ca="1">INDEX(Reel1,Spins[[#This Row],[Stop1]])</f>
        <v>💎</v>
      </c>
      <c r="D10147">
        <f t="shared" ca="1" si="789"/>
        <v>20</v>
      </c>
      <c r="E10147" t="str" cm="1">
        <f t="array" aca="1" ref="E10147" ca="1">INDEX(Reel2,Spins[[#This Row],[Stop2]])</f>
        <v>🍒</v>
      </c>
      <c r="F10147">
        <f t="shared" ca="1" si="790"/>
        <v>28</v>
      </c>
      <c r="G10147" t="str" cm="1">
        <f t="array" aca="1" ref="G10147" ca="1">INDEX(Reel3,Spins[[#This Row],[Stop3]])</f>
        <v>7️⃣</v>
      </c>
      <c r="H10147" t="b">
        <f ca="1">AND(Spins[[#This Row],[Sym1]]=Spins[[#This Row],[Sym2]],Spins[[#This Row],[Sym2]]=Spins[[#This Row],[Sym3]])</f>
        <v>0</v>
      </c>
      <c r="I10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47">
        <f t="shared" si="791"/>
        <v>1</v>
      </c>
      <c r="K10147">
        <f ca="1">Spins[[#This Row],[Mult]]*Spins[[#This Row],[Bet]]</f>
        <v>0</v>
      </c>
      <c r="L10147">
        <f ca="1">Spins[[#This Row],[Payout]]-Spins[[#This Row],[Bet]]</f>
        <v>-1</v>
      </c>
    </row>
    <row r="10148" spans="1:12" x14ac:dyDescent="0.3">
      <c r="A10148">
        <f t="shared" si="787"/>
        <v>10147</v>
      </c>
      <c r="B10148">
        <f t="shared" ca="1" si="788"/>
        <v>28</v>
      </c>
      <c r="C10148" t="str" cm="1">
        <f t="array" aca="1" ref="C10148" ca="1">INDEX(Reel1,Spins[[#This Row],[Stop1]])</f>
        <v>BAR</v>
      </c>
      <c r="D10148">
        <f t="shared" ca="1" si="789"/>
        <v>19</v>
      </c>
      <c r="E10148" t="str" cm="1">
        <f t="array" aca="1" ref="E10148" ca="1">INDEX(Reel2,Spins[[#This Row],[Stop2]])</f>
        <v>🍒</v>
      </c>
      <c r="F10148">
        <f t="shared" ca="1" si="790"/>
        <v>7</v>
      </c>
      <c r="G10148" t="str" cm="1">
        <f t="array" aca="1" ref="G10148" ca="1">INDEX(Reel3,Spins[[#This Row],[Stop3]])</f>
        <v>🍒</v>
      </c>
      <c r="H10148" t="b">
        <f ca="1">AND(Spins[[#This Row],[Sym1]]=Spins[[#This Row],[Sym2]],Spins[[#This Row],[Sym2]]=Spins[[#This Row],[Sym3]])</f>
        <v>0</v>
      </c>
      <c r="I10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48">
        <f t="shared" si="791"/>
        <v>1</v>
      </c>
      <c r="K10148">
        <f ca="1">Spins[[#This Row],[Mult]]*Spins[[#This Row],[Bet]]</f>
        <v>0</v>
      </c>
      <c r="L10148">
        <f ca="1">Spins[[#This Row],[Payout]]-Spins[[#This Row],[Bet]]</f>
        <v>-1</v>
      </c>
    </row>
    <row r="10149" spans="1:12" x14ac:dyDescent="0.3">
      <c r="A10149">
        <f t="shared" si="787"/>
        <v>10148</v>
      </c>
      <c r="B10149">
        <f t="shared" ca="1" si="788"/>
        <v>15</v>
      </c>
      <c r="C10149" t="str" cm="1">
        <f t="array" aca="1" ref="C10149" ca="1">INDEX(Reel1,Spins[[#This Row],[Stop1]])</f>
        <v>🍒</v>
      </c>
      <c r="D10149">
        <f t="shared" ca="1" si="789"/>
        <v>14</v>
      </c>
      <c r="E10149" t="str" cm="1">
        <f t="array" aca="1" ref="E10149" ca="1">INDEX(Reel2,Spins[[#This Row],[Stop2]])</f>
        <v>🍋</v>
      </c>
      <c r="F10149">
        <f t="shared" ca="1" si="790"/>
        <v>10</v>
      </c>
      <c r="G10149" t="str" cm="1">
        <f t="array" aca="1" ref="G10149" ca="1">INDEX(Reel3,Spins[[#This Row],[Stop3]])</f>
        <v>🍒</v>
      </c>
      <c r="H10149" t="b">
        <f ca="1">AND(Spins[[#This Row],[Sym1]]=Spins[[#This Row],[Sym2]],Spins[[#This Row],[Sym2]]=Spins[[#This Row],[Sym3]])</f>
        <v>0</v>
      </c>
      <c r="I10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49">
        <f t="shared" si="791"/>
        <v>1</v>
      </c>
      <c r="K10149">
        <f ca="1">Spins[[#This Row],[Mult]]*Spins[[#This Row],[Bet]]</f>
        <v>0</v>
      </c>
      <c r="L10149">
        <f ca="1">Spins[[#This Row],[Payout]]-Spins[[#This Row],[Bet]]</f>
        <v>-1</v>
      </c>
    </row>
    <row r="10150" spans="1:12" x14ac:dyDescent="0.3">
      <c r="A10150">
        <f t="shared" si="787"/>
        <v>10149</v>
      </c>
      <c r="B10150">
        <f t="shared" ca="1" si="788"/>
        <v>18</v>
      </c>
      <c r="C10150" t="str" cm="1">
        <f t="array" aca="1" ref="C10150" ca="1">INDEX(Reel1,Spins[[#This Row],[Stop1]])</f>
        <v>🍒</v>
      </c>
      <c r="D10150">
        <f t="shared" ca="1" si="789"/>
        <v>22</v>
      </c>
      <c r="E10150" t="str" cm="1">
        <f t="array" aca="1" ref="E10150" ca="1">INDEX(Reel2,Spins[[#This Row],[Stop2]])</f>
        <v>🍇</v>
      </c>
      <c r="F10150">
        <f t="shared" ca="1" si="790"/>
        <v>17</v>
      </c>
      <c r="G10150" t="str" cm="1">
        <f t="array" aca="1" ref="G10150" ca="1">INDEX(Reel3,Spins[[#This Row],[Stop3]])</f>
        <v>🍇</v>
      </c>
      <c r="H10150" t="b">
        <f ca="1">AND(Spins[[#This Row],[Sym1]]=Spins[[#This Row],[Sym2]],Spins[[#This Row],[Sym2]]=Spins[[#This Row],[Sym3]])</f>
        <v>0</v>
      </c>
      <c r="I10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50">
        <f t="shared" si="791"/>
        <v>1</v>
      </c>
      <c r="K10150">
        <f ca="1">Spins[[#This Row],[Mult]]*Spins[[#This Row],[Bet]]</f>
        <v>0</v>
      </c>
      <c r="L10150">
        <f ca="1">Spins[[#This Row],[Payout]]-Spins[[#This Row],[Bet]]</f>
        <v>-1</v>
      </c>
    </row>
    <row r="10151" spans="1:12" x14ac:dyDescent="0.3">
      <c r="A10151">
        <f t="shared" si="787"/>
        <v>10150</v>
      </c>
      <c r="B10151">
        <f t="shared" ca="1" si="788"/>
        <v>18</v>
      </c>
      <c r="C10151" t="str" cm="1">
        <f t="array" aca="1" ref="C10151" ca="1">INDEX(Reel1,Spins[[#This Row],[Stop1]])</f>
        <v>🍒</v>
      </c>
      <c r="D10151">
        <f t="shared" ca="1" si="789"/>
        <v>3</v>
      </c>
      <c r="E10151" t="str" cm="1">
        <f t="array" aca="1" ref="E10151" ca="1">INDEX(Reel2,Spins[[#This Row],[Stop2]])</f>
        <v>🍋</v>
      </c>
      <c r="F10151">
        <f t="shared" ca="1" si="790"/>
        <v>16</v>
      </c>
      <c r="G10151" t="str" cm="1">
        <f t="array" aca="1" ref="G10151" ca="1">INDEX(Reel3,Spins[[#This Row],[Stop3]])</f>
        <v>🍇</v>
      </c>
      <c r="H10151" t="b">
        <f ca="1">AND(Spins[[#This Row],[Sym1]]=Spins[[#This Row],[Sym2]],Spins[[#This Row],[Sym2]]=Spins[[#This Row],[Sym3]])</f>
        <v>0</v>
      </c>
      <c r="I10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51">
        <f t="shared" si="791"/>
        <v>1</v>
      </c>
      <c r="K10151">
        <f ca="1">Spins[[#This Row],[Mult]]*Spins[[#This Row],[Bet]]</f>
        <v>0</v>
      </c>
      <c r="L10151">
        <f ca="1">Spins[[#This Row],[Payout]]-Spins[[#This Row],[Bet]]</f>
        <v>-1</v>
      </c>
    </row>
    <row r="10152" spans="1:12" x14ac:dyDescent="0.3">
      <c r="A10152">
        <f t="shared" si="787"/>
        <v>10151</v>
      </c>
      <c r="B10152">
        <f t="shared" ca="1" si="788"/>
        <v>3</v>
      </c>
      <c r="C10152" t="str" cm="1">
        <f t="array" aca="1" ref="C10152" ca="1">INDEX(Reel1,Spins[[#This Row],[Stop1]])</f>
        <v>🍋</v>
      </c>
      <c r="D10152">
        <f t="shared" ca="1" si="789"/>
        <v>26</v>
      </c>
      <c r="E10152" t="str" cm="1">
        <f t="array" aca="1" ref="E10152" ca="1">INDEX(Reel2,Spins[[#This Row],[Stop2]])</f>
        <v>🔔</v>
      </c>
      <c r="F10152">
        <f t="shared" ca="1" si="790"/>
        <v>4</v>
      </c>
      <c r="G10152" t="str" cm="1">
        <f t="array" aca="1" ref="G10152" ca="1">INDEX(Reel3,Spins[[#This Row],[Stop3]])</f>
        <v>🍋</v>
      </c>
      <c r="H10152" t="b">
        <f ca="1">AND(Spins[[#This Row],[Sym1]]=Spins[[#This Row],[Sym2]],Spins[[#This Row],[Sym2]]=Spins[[#This Row],[Sym3]])</f>
        <v>0</v>
      </c>
      <c r="I10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52">
        <f t="shared" si="791"/>
        <v>1</v>
      </c>
      <c r="K10152">
        <f ca="1">Spins[[#This Row],[Mult]]*Spins[[#This Row],[Bet]]</f>
        <v>0</v>
      </c>
      <c r="L10152">
        <f ca="1">Spins[[#This Row],[Payout]]-Spins[[#This Row],[Bet]]</f>
        <v>-1</v>
      </c>
    </row>
    <row r="10153" spans="1:12" x14ac:dyDescent="0.3">
      <c r="A10153">
        <f t="shared" si="787"/>
        <v>10152</v>
      </c>
      <c r="B10153">
        <f t="shared" ca="1" si="788"/>
        <v>17</v>
      </c>
      <c r="C10153" t="str" cm="1">
        <f t="array" aca="1" ref="C10153" ca="1">INDEX(Reel1,Spins[[#This Row],[Stop1]])</f>
        <v>🍒</v>
      </c>
      <c r="D10153">
        <f t="shared" ca="1" si="789"/>
        <v>7</v>
      </c>
      <c r="E10153" t="str" cm="1">
        <f t="array" aca="1" ref="E10153" ca="1">INDEX(Reel2,Spins[[#This Row],[Stop2]])</f>
        <v>🍋</v>
      </c>
      <c r="F10153">
        <f t="shared" ca="1" si="790"/>
        <v>19</v>
      </c>
      <c r="G10153" t="str" cm="1">
        <f t="array" aca="1" ref="G10153" ca="1">INDEX(Reel3,Spins[[#This Row],[Stop3]])</f>
        <v>🔔</v>
      </c>
      <c r="H10153" t="b">
        <f ca="1">AND(Spins[[#This Row],[Sym1]]=Spins[[#This Row],[Sym2]],Spins[[#This Row],[Sym2]]=Spins[[#This Row],[Sym3]])</f>
        <v>0</v>
      </c>
      <c r="I10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53">
        <f t="shared" si="791"/>
        <v>1</v>
      </c>
      <c r="K10153">
        <f ca="1">Spins[[#This Row],[Mult]]*Spins[[#This Row],[Bet]]</f>
        <v>0</v>
      </c>
      <c r="L10153">
        <f ca="1">Spins[[#This Row],[Payout]]-Spins[[#This Row],[Bet]]</f>
        <v>-1</v>
      </c>
    </row>
    <row r="10154" spans="1:12" x14ac:dyDescent="0.3">
      <c r="A10154">
        <f t="shared" si="787"/>
        <v>10153</v>
      </c>
      <c r="B10154">
        <f t="shared" ca="1" si="788"/>
        <v>19</v>
      </c>
      <c r="C10154" t="str" cm="1">
        <f t="array" aca="1" ref="C10154" ca="1">INDEX(Reel1,Spins[[#This Row],[Stop1]])</f>
        <v>🍒</v>
      </c>
      <c r="D10154">
        <f t="shared" ca="1" si="789"/>
        <v>19</v>
      </c>
      <c r="E10154" t="str" cm="1">
        <f t="array" aca="1" ref="E10154" ca="1">INDEX(Reel2,Spins[[#This Row],[Stop2]])</f>
        <v>🍒</v>
      </c>
      <c r="F10154">
        <f t="shared" ca="1" si="790"/>
        <v>24</v>
      </c>
      <c r="G10154" t="str" cm="1">
        <f t="array" aca="1" ref="G10154" ca="1">INDEX(Reel3,Spins[[#This Row],[Stop3]])</f>
        <v>BAR</v>
      </c>
      <c r="H10154" t="b">
        <f ca="1">AND(Spins[[#This Row],[Sym1]]=Spins[[#This Row],[Sym2]],Spins[[#This Row],[Sym2]]=Spins[[#This Row],[Sym3]])</f>
        <v>0</v>
      </c>
      <c r="I10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154">
        <f t="shared" si="791"/>
        <v>1</v>
      </c>
      <c r="K10154">
        <f ca="1">Spins[[#This Row],[Mult]]*Spins[[#This Row],[Bet]]</f>
        <v>0.8</v>
      </c>
      <c r="L10154">
        <f ca="1">Spins[[#This Row],[Payout]]-Spins[[#This Row],[Bet]]</f>
        <v>-0.19999999999999996</v>
      </c>
    </row>
    <row r="10155" spans="1:12" x14ac:dyDescent="0.3">
      <c r="A10155">
        <f t="shared" si="787"/>
        <v>10154</v>
      </c>
      <c r="B10155">
        <f t="shared" ca="1" si="788"/>
        <v>16</v>
      </c>
      <c r="C10155" t="str" cm="1">
        <f t="array" aca="1" ref="C10155" ca="1">INDEX(Reel1,Spins[[#This Row],[Stop1]])</f>
        <v>🍒</v>
      </c>
      <c r="D10155">
        <f t="shared" ca="1" si="789"/>
        <v>11</v>
      </c>
      <c r="E10155" t="str" cm="1">
        <f t="array" aca="1" ref="E10155" ca="1">INDEX(Reel2,Spins[[#This Row],[Stop2]])</f>
        <v>🍋</v>
      </c>
      <c r="F10155">
        <f t="shared" ca="1" si="790"/>
        <v>14</v>
      </c>
      <c r="G10155" t="str" cm="1">
        <f t="array" aca="1" ref="G10155" ca="1">INDEX(Reel3,Spins[[#This Row],[Stop3]])</f>
        <v>🍇</v>
      </c>
      <c r="H10155" t="b">
        <f ca="1">AND(Spins[[#This Row],[Sym1]]=Spins[[#This Row],[Sym2]],Spins[[#This Row],[Sym2]]=Spins[[#This Row],[Sym3]])</f>
        <v>0</v>
      </c>
      <c r="I10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55">
        <f t="shared" si="791"/>
        <v>1</v>
      </c>
      <c r="K10155">
        <f ca="1">Spins[[#This Row],[Mult]]*Spins[[#This Row],[Bet]]</f>
        <v>0</v>
      </c>
      <c r="L10155">
        <f ca="1">Spins[[#This Row],[Payout]]-Spins[[#This Row],[Bet]]</f>
        <v>-1</v>
      </c>
    </row>
    <row r="10156" spans="1:12" x14ac:dyDescent="0.3">
      <c r="A10156">
        <f t="shared" si="787"/>
        <v>10155</v>
      </c>
      <c r="B10156">
        <f t="shared" ca="1" si="788"/>
        <v>3</v>
      </c>
      <c r="C10156" t="str" cm="1">
        <f t="array" aca="1" ref="C10156" ca="1">INDEX(Reel1,Spins[[#This Row],[Stop1]])</f>
        <v>🍋</v>
      </c>
      <c r="D10156">
        <f t="shared" ca="1" si="789"/>
        <v>13</v>
      </c>
      <c r="E10156" t="str" cm="1">
        <f t="array" aca="1" ref="E10156" ca="1">INDEX(Reel2,Spins[[#This Row],[Stop2]])</f>
        <v>🍋</v>
      </c>
      <c r="F10156">
        <f t="shared" ca="1" si="790"/>
        <v>12</v>
      </c>
      <c r="G10156" t="str" cm="1">
        <f t="array" aca="1" ref="G10156" ca="1">INDEX(Reel3,Spins[[#This Row],[Stop3]])</f>
        <v>🍒</v>
      </c>
      <c r="H10156" t="b">
        <f ca="1">AND(Spins[[#This Row],[Sym1]]=Spins[[#This Row],[Sym2]],Spins[[#This Row],[Sym2]]=Spins[[#This Row],[Sym3]])</f>
        <v>0</v>
      </c>
      <c r="I10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56">
        <f t="shared" si="791"/>
        <v>1</v>
      </c>
      <c r="K10156">
        <f ca="1">Spins[[#This Row],[Mult]]*Spins[[#This Row],[Bet]]</f>
        <v>0.6</v>
      </c>
      <c r="L10156">
        <f ca="1">Spins[[#This Row],[Payout]]-Spins[[#This Row],[Bet]]</f>
        <v>-0.4</v>
      </c>
    </row>
    <row r="10157" spans="1:12" x14ac:dyDescent="0.3">
      <c r="A10157">
        <f t="shared" si="787"/>
        <v>10156</v>
      </c>
      <c r="B10157">
        <f t="shared" ca="1" si="788"/>
        <v>3</v>
      </c>
      <c r="C10157" t="str" cm="1">
        <f t="array" aca="1" ref="C10157" ca="1">INDEX(Reel1,Spins[[#This Row],[Stop1]])</f>
        <v>🍋</v>
      </c>
      <c r="D10157">
        <f t="shared" ca="1" si="789"/>
        <v>14</v>
      </c>
      <c r="E10157" t="str" cm="1">
        <f t="array" aca="1" ref="E10157" ca="1">INDEX(Reel2,Spins[[#This Row],[Stop2]])</f>
        <v>🍋</v>
      </c>
      <c r="F10157">
        <f t="shared" ca="1" si="790"/>
        <v>31</v>
      </c>
      <c r="G10157" t="str" cm="1">
        <f t="array" aca="1" ref="G10157" ca="1">INDEX(Reel3,Spins[[#This Row],[Stop3]])</f>
        <v>💎</v>
      </c>
      <c r="H10157" t="b">
        <f ca="1">AND(Spins[[#This Row],[Sym1]]=Spins[[#This Row],[Sym2]],Spins[[#This Row],[Sym2]]=Spins[[#This Row],[Sym3]])</f>
        <v>0</v>
      </c>
      <c r="I10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57">
        <f t="shared" si="791"/>
        <v>1</v>
      </c>
      <c r="K10157">
        <f ca="1">Spins[[#This Row],[Mult]]*Spins[[#This Row],[Bet]]</f>
        <v>0.6</v>
      </c>
      <c r="L10157">
        <f ca="1">Spins[[#This Row],[Payout]]-Spins[[#This Row],[Bet]]</f>
        <v>-0.4</v>
      </c>
    </row>
    <row r="10158" spans="1:12" x14ac:dyDescent="0.3">
      <c r="A10158">
        <f t="shared" si="787"/>
        <v>10157</v>
      </c>
      <c r="B10158">
        <f t="shared" ca="1" si="788"/>
        <v>28</v>
      </c>
      <c r="C10158" t="str" cm="1">
        <f t="array" aca="1" ref="C10158" ca="1">INDEX(Reel1,Spins[[#This Row],[Stop1]])</f>
        <v>BAR</v>
      </c>
      <c r="D10158">
        <f t="shared" ca="1" si="789"/>
        <v>5</v>
      </c>
      <c r="E10158" t="str" cm="1">
        <f t="array" aca="1" ref="E10158" ca="1">INDEX(Reel2,Spins[[#This Row],[Stop2]])</f>
        <v>🍋</v>
      </c>
      <c r="F10158">
        <f t="shared" ca="1" si="790"/>
        <v>8</v>
      </c>
      <c r="G10158" t="str" cm="1">
        <f t="array" aca="1" ref="G10158" ca="1">INDEX(Reel3,Spins[[#This Row],[Stop3]])</f>
        <v>🍒</v>
      </c>
      <c r="H10158" t="b">
        <f ca="1">AND(Spins[[#This Row],[Sym1]]=Spins[[#This Row],[Sym2]],Spins[[#This Row],[Sym2]]=Spins[[#This Row],[Sym3]])</f>
        <v>0</v>
      </c>
      <c r="I10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58">
        <f t="shared" si="791"/>
        <v>1</v>
      </c>
      <c r="K10158">
        <f ca="1">Spins[[#This Row],[Mult]]*Spins[[#This Row],[Bet]]</f>
        <v>0</v>
      </c>
      <c r="L10158">
        <f ca="1">Spins[[#This Row],[Payout]]-Spins[[#This Row],[Bet]]</f>
        <v>-1</v>
      </c>
    </row>
    <row r="10159" spans="1:12" x14ac:dyDescent="0.3">
      <c r="A10159">
        <f t="shared" si="787"/>
        <v>10158</v>
      </c>
      <c r="B10159">
        <f t="shared" ca="1" si="788"/>
        <v>7</v>
      </c>
      <c r="C10159" t="str" cm="1">
        <f t="array" aca="1" ref="C10159" ca="1">INDEX(Reel1,Spins[[#This Row],[Stop1]])</f>
        <v>🍋</v>
      </c>
      <c r="D10159">
        <f t="shared" ca="1" si="789"/>
        <v>1</v>
      </c>
      <c r="E10159" t="str" cm="1">
        <f t="array" aca="1" ref="E10159" ca="1">INDEX(Reel2,Spins[[#This Row],[Stop2]])</f>
        <v>🍋</v>
      </c>
      <c r="F10159">
        <f t="shared" ca="1" si="790"/>
        <v>12</v>
      </c>
      <c r="G10159" t="str" cm="1">
        <f t="array" aca="1" ref="G10159" ca="1">INDEX(Reel3,Spins[[#This Row],[Stop3]])</f>
        <v>🍒</v>
      </c>
      <c r="H10159" t="b">
        <f ca="1">AND(Spins[[#This Row],[Sym1]]=Spins[[#This Row],[Sym2]],Spins[[#This Row],[Sym2]]=Spins[[#This Row],[Sym3]])</f>
        <v>0</v>
      </c>
      <c r="I10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59">
        <f t="shared" si="791"/>
        <v>1</v>
      </c>
      <c r="K10159">
        <f ca="1">Spins[[#This Row],[Mult]]*Spins[[#This Row],[Bet]]</f>
        <v>0.6</v>
      </c>
      <c r="L10159">
        <f ca="1">Spins[[#This Row],[Payout]]-Spins[[#This Row],[Bet]]</f>
        <v>-0.4</v>
      </c>
    </row>
    <row r="10160" spans="1:12" x14ac:dyDescent="0.3">
      <c r="A10160">
        <f t="shared" si="787"/>
        <v>10159</v>
      </c>
      <c r="B10160">
        <f t="shared" ca="1" si="788"/>
        <v>6</v>
      </c>
      <c r="C10160" t="str" cm="1">
        <f t="array" aca="1" ref="C10160" ca="1">INDEX(Reel1,Spins[[#This Row],[Stop1]])</f>
        <v>🍋</v>
      </c>
      <c r="D10160">
        <f t="shared" ca="1" si="789"/>
        <v>9</v>
      </c>
      <c r="E10160" t="str" cm="1">
        <f t="array" aca="1" ref="E10160" ca="1">INDEX(Reel2,Spins[[#This Row],[Stop2]])</f>
        <v>🍋</v>
      </c>
      <c r="F10160">
        <f t="shared" ca="1" si="790"/>
        <v>31</v>
      </c>
      <c r="G10160" t="str" cm="1">
        <f t="array" aca="1" ref="G10160" ca="1">INDEX(Reel3,Spins[[#This Row],[Stop3]])</f>
        <v>💎</v>
      </c>
      <c r="H10160" t="b">
        <f ca="1">AND(Spins[[#This Row],[Sym1]]=Spins[[#This Row],[Sym2]],Spins[[#This Row],[Sym2]]=Spins[[#This Row],[Sym3]])</f>
        <v>0</v>
      </c>
      <c r="I10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60">
        <f t="shared" si="791"/>
        <v>1</v>
      </c>
      <c r="K10160">
        <f ca="1">Spins[[#This Row],[Mult]]*Spins[[#This Row],[Bet]]</f>
        <v>0.6</v>
      </c>
      <c r="L10160">
        <f ca="1">Spins[[#This Row],[Payout]]-Spins[[#This Row],[Bet]]</f>
        <v>-0.4</v>
      </c>
    </row>
    <row r="10161" spans="1:12" x14ac:dyDescent="0.3">
      <c r="A10161">
        <f t="shared" si="787"/>
        <v>10160</v>
      </c>
      <c r="B10161">
        <f t="shared" ca="1" si="788"/>
        <v>27</v>
      </c>
      <c r="C10161" t="str" cm="1">
        <f t="array" aca="1" ref="C10161" ca="1">INDEX(Reel1,Spins[[#This Row],[Stop1]])</f>
        <v>BAR</v>
      </c>
      <c r="D10161">
        <f t="shared" ca="1" si="789"/>
        <v>21</v>
      </c>
      <c r="E10161" t="str" cm="1">
        <f t="array" aca="1" ref="E10161" ca="1">INDEX(Reel2,Spins[[#This Row],[Stop2]])</f>
        <v>🍒</v>
      </c>
      <c r="F10161">
        <f t="shared" ca="1" si="790"/>
        <v>16</v>
      </c>
      <c r="G10161" t="str" cm="1">
        <f t="array" aca="1" ref="G10161" ca="1">INDEX(Reel3,Spins[[#This Row],[Stop3]])</f>
        <v>🍇</v>
      </c>
      <c r="H10161" t="b">
        <f ca="1">AND(Spins[[#This Row],[Sym1]]=Spins[[#This Row],[Sym2]],Spins[[#This Row],[Sym2]]=Spins[[#This Row],[Sym3]])</f>
        <v>0</v>
      </c>
      <c r="I10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61">
        <f t="shared" si="791"/>
        <v>1</v>
      </c>
      <c r="K10161">
        <f ca="1">Spins[[#This Row],[Mult]]*Spins[[#This Row],[Bet]]</f>
        <v>0</v>
      </c>
      <c r="L10161">
        <f ca="1">Spins[[#This Row],[Payout]]-Spins[[#This Row],[Bet]]</f>
        <v>-1</v>
      </c>
    </row>
    <row r="10162" spans="1:12" x14ac:dyDescent="0.3">
      <c r="A10162">
        <f t="shared" si="787"/>
        <v>10161</v>
      </c>
      <c r="B10162">
        <f t="shared" ca="1" si="788"/>
        <v>11</v>
      </c>
      <c r="C10162" t="str" cm="1">
        <f t="array" aca="1" ref="C10162" ca="1">INDEX(Reel1,Spins[[#This Row],[Stop1]])</f>
        <v>🍋</v>
      </c>
      <c r="D10162">
        <f t="shared" ca="1" si="789"/>
        <v>16</v>
      </c>
      <c r="E10162" t="str" cm="1">
        <f t="array" aca="1" ref="E10162" ca="1">INDEX(Reel2,Spins[[#This Row],[Stop2]])</f>
        <v>🍒</v>
      </c>
      <c r="F10162">
        <f t="shared" ca="1" si="790"/>
        <v>16</v>
      </c>
      <c r="G10162" t="str" cm="1">
        <f t="array" aca="1" ref="G10162" ca="1">INDEX(Reel3,Spins[[#This Row],[Stop3]])</f>
        <v>🍇</v>
      </c>
      <c r="H10162" t="b">
        <f ca="1">AND(Spins[[#This Row],[Sym1]]=Spins[[#This Row],[Sym2]],Spins[[#This Row],[Sym2]]=Spins[[#This Row],[Sym3]])</f>
        <v>0</v>
      </c>
      <c r="I10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62">
        <f t="shared" si="791"/>
        <v>1</v>
      </c>
      <c r="K10162">
        <f ca="1">Spins[[#This Row],[Mult]]*Spins[[#This Row],[Bet]]</f>
        <v>0</v>
      </c>
      <c r="L10162">
        <f ca="1">Spins[[#This Row],[Payout]]-Spins[[#This Row],[Bet]]</f>
        <v>-1</v>
      </c>
    </row>
    <row r="10163" spans="1:12" x14ac:dyDescent="0.3">
      <c r="A10163">
        <f t="shared" si="787"/>
        <v>10162</v>
      </c>
      <c r="B10163">
        <f t="shared" ca="1" si="788"/>
        <v>15</v>
      </c>
      <c r="C10163" t="str" cm="1">
        <f t="array" aca="1" ref="C10163" ca="1">INDEX(Reel1,Spins[[#This Row],[Stop1]])</f>
        <v>🍒</v>
      </c>
      <c r="D10163">
        <f t="shared" ca="1" si="789"/>
        <v>10</v>
      </c>
      <c r="E10163" t="str" cm="1">
        <f t="array" aca="1" ref="E10163" ca="1">INDEX(Reel2,Spins[[#This Row],[Stop2]])</f>
        <v>🍋</v>
      </c>
      <c r="F10163">
        <f t="shared" ca="1" si="790"/>
        <v>16</v>
      </c>
      <c r="G10163" t="str" cm="1">
        <f t="array" aca="1" ref="G10163" ca="1">INDEX(Reel3,Spins[[#This Row],[Stop3]])</f>
        <v>🍇</v>
      </c>
      <c r="H10163" t="b">
        <f ca="1">AND(Spins[[#This Row],[Sym1]]=Spins[[#This Row],[Sym2]],Spins[[#This Row],[Sym2]]=Spins[[#This Row],[Sym3]])</f>
        <v>0</v>
      </c>
      <c r="I10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63">
        <f t="shared" si="791"/>
        <v>1</v>
      </c>
      <c r="K10163">
        <f ca="1">Spins[[#This Row],[Mult]]*Spins[[#This Row],[Bet]]</f>
        <v>0</v>
      </c>
      <c r="L10163">
        <f ca="1">Spins[[#This Row],[Payout]]-Spins[[#This Row],[Bet]]</f>
        <v>-1</v>
      </c>
    </row>
    <row r="10164" spans="1:12" x14ac:dyDescent="0.3">
      <c r="A10164">
        <f t="shared" si="787"/>
        <v>10163</v>
      </c>
      <c r="B10164">
        <f t="shared" ca="1" si="788"/>
        <v>19</v>
      </c>
      <c r="C10164" t="str" cm="1">
        <f t="array" aca="1" ref="C10164" ca="1">INDEX(Reel1,Spins[[#This Row],[Stop1]])</f>
        <v>🍒</v>
      </c>
      <c r="D10164">
        <f t="shared" ca="1" si="789"/>
        <v>27</v>
      </c>
      <c r="E10164" t="str" cm="1">
        <f t="array" aca="1" ref="E10164" ca="1">INDEX(Reel2,Spins[[#This Row],[Stop2]])</f>
        <v>BAR</v>
      </c>
      <c r="F10164">
        <f t="shared" ca="1" si="790"/>
        <v>27</v>
      </c>
      <c r="G10164" t="str" cm="1">
        <f t="array" aca="1" ref="G10164" ca="1">INDEX(Reel3,Spins[[#This Row],[Stop3]])</f>
        <v>7️⃣</v>
      </c>
      <c r="H10164" t="b">
        <f ca="1">AND(Spins[[#This Row],[Sym1]]=Spins[[#This Row],[Sym2]],Spins[[#This Row],[Sym2]]=Spins[[#This Row],[Sym3]])</f>
        <v>0</v>
      </c>
      <c r="I10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64">
        <f t="shared" si="791"/>
        <v>1</v>
      </c>
      <c r="K10164">
        <f ca="1">Spins[[#This Row],[Mult]]*Spins[[#This Row],[Bet]]</f>
        <v>0</v>
      </c>
      <c r="L10164">
        <f ca="1">Spins[[#This Row],[Payout]]-Spins[[#This Row],[Bet]]</f>
        <v>-1</v>
      </c>
    </row>
    <row r="10165" spans="1:12" x14ac:dyDescent="0.3">
      <c r="A10165">
        <f t="shared" si="787"/>
        <v>10164</v>
      </c>
      <c r="B10165">
        <f t="shared" ca="1" si="788"/>
        <v>23</v>
      </c>
      <c r="C10165" t="str" cm="1">
        <f t="array" aca="1" ref="C10165" ca="1">INDEX(Reel1,Spins[[#This Row],[Stop1]])</f>
        <v>🍇</v>
      </c>
      <c r="D10165">
        <f t="shared" ca="1" si="789"/>
        <v>8</v>
      </c>
      <c r="E10165" t="str" cm="1">
        <f t="array" aca="1" ref="E10165" ca="1">INDEX(Reel2,Spins[[#This Row],[Stop2]])</f>
        <v>🍋</v>
      </c>
      <c r="F10165">
        <f t="shared" ca="1" si="790"/>
        <v>8</v>
      </c>
      <c r="G10165" t="str" cm="1">
        <f t="array" aca="1" ref="G10165" ca="1">INDEX(Reel3,Spins[[#This Row],[Stop3]])</f>
        <v>🍒</v>
      </c>
      <c r="H10165" t="b">
        <f ca="1">AND(Spins[[#This Row],[Sym1]]=Spins[[#This Row],[Sym2]],Spins[[#This Row],[Sym2]]=Spins[[#This Row],[Sym3]])</f>
        <v>0</v>
      </c>
      <c r="I10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65">
        <f t="shared" si="791"/>
        <v>1</v>
      </c>
      <c r="K10165">
        <f ca="1">Spins[[#This Row],[Mult]]*Spins[[#This Row],[Bet]]</f>
        <v>0</v>
      </c>
      <c r="L10165">
        <f ca="1">Spins[[#This Row],[Payout]]-Spins[[#This Row],[Bet]]</f>
        <v>-1</v>
      </c>
    </row>
    <row r="10166" spans="1:12" x14ac:dyDescent="0.3">
      <c r="A10166">
        <f t="shared" si="787"/>
        <v>10165</v>
      </c>
      <c r="B10166">
        <f t="shared" ca="1" si="788"/>
        <v>2</v>
      </c>
      <c r="C10166" t="str" cm="1">
        <f t="array" aca="1" ref="C10166" ca="1">INDEX(Reel1,Spins[[#This Row],[Stop1]])</f>
        <v>🍋</v>
      </c>
      <c r="D10166">
        <f t="shared" ca="1" si="789"/>
        <v>11</v>
      </c>
      <c r="E10166" t="str" cm="1">
        <f t="array" aca="1" ref="E10166" ca="1">INDEX(Reel2,Spins[[#This Row],[Stop2]])</f>
        <v>🍋</v>
      </c>
      <c r="F10166">
        <f t="shared" ca="1" si="790"/>
        <v>25</v>
      </c>
      <c r="G10166" t="str" cm="1">
        <f t="array" aca="1" ref="G10166" ca="1">INDEX(Reel3,Spins[[#This Row],[Stop3]])</f>
        <v>BAR</v>
      </c>
      <c r="H10166" t="b">
        <f ca="1">AND(Spins[[#This Row],[Sym1]]=Spins[[#This Row],[Sym2]],Spins[[#This Row],[Sym2]]=Spins[[#This Row],[Sym3]])</f>
        <v>0</v>
      </c>
      <c r="I10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66">
        <f t="shared" si="791"/>
        <v>1</v>
      </c>
      <c r="K10166">
        <f ca="1">Spins[[#This Row],[Mult]]*Spins[[#This Row],[Bet]]</f>
        <v>0.6</v>
      </c>
      <c r="L10166">
        <f ca="1">Spins[[#This Row],[Payout]]-Spins[[#This Row],[Bet]]</f>
        <v>-0.4</v>
      </c>
    </row>
    <row r="10167" spans="1:12" x14ac:dyDescent="0.3">
      <c r="A10167">
        <f t="shared" si="787"/>
        <v>10166</v>
      </c>
      <c r="B10167">
        <f t="shared" ca="1" si="788"/>
        <v>27</v>
      </c>
      <c r="C10167" t="str" cm="1">
        <f t="array" aca="1" ref="C10167" ca="1">INDEX(Reel1,Spins[[#This Row],[Stop1]])</f>
        <v>BAR</v>
      </c>
      <c r="D10167">
        <f t="shared" ca="1" si="789"/>
        <v>28</v>
      </c>
      <c r="E10167" t="str" cm="1">
        <f t="array" aca="1" ref="E10167" ca="1">INDEX(Reel2,Spins[[#This Row],[Stop2]])</f>
        <v>BAR</v>
      </c>
      <c r="F10167">
        <f t="shared" ca="1" si="790"/>
        <v>31</v>
      </c>
      <c r="G10167" t="str" cm="1">
        <f t="array" aca="1" ref="G10167" ca="1">INDEX(Reel3,Spins[[#This Row],[Stop3]])</f>
        <v>💎</v>
      </c>
      <c r="H10167" t="b">
        <f ca="1">AND(Spins[[#This Row],[Sym1]]=Spins[[#This Row],[Sym2]],Spins[[#This Row],[Sym2]]=Spins[[#This Row],[Sym3]])</f>
        <v>0</v>
      </c>
      <c r="I10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0167">
        <f t="shared" si="791"/>
        <v>1</v>
      </c>
      <c r="K10167">
        <f ca="1">Spins[[#This Row],[Mult]]*Spins[[#This Row],[Bet]]</f>
        <v>3</v>
      </c>
      <c r="L10167">
        <f ca="1">Spins[[#This Row],[Payout]]-Spins[[#This Row],[Bet]]</f>
        <v>2</v>
      </c>
    </row>
    <row r="10168" spans="1:12" x14ac:dyDescent="0.3">
      <c r="A10168">
        <f t="shared" si="787"/>
        <v>10167</v>
      </c>
      <c r="B10168">
        <f t="shared" ca="1" si="788"/>
        <v>7</v>
      </c>
      <c r="C10168" t="str" cm="1">
        <f t="array" aca="1" ref="C10168" ca="1">INDEX(Reel1,Spins[[#This Row],[Stop1]])</f>
        <v>🍋</v>
      </c>
      <c r="D10168">
        <f t="shared" ca="1" si="789"/>
        <v>7</v>
      </c>
      <c r="E10168" t="str" cm="1">
        <f t="array" aca="1" ref="E10168" ca="1">INDEX(Reel2,Spins[[#This Row],[Stop2]])</f>
        <v>🍋</v>
      </c>
      <c r="F10168">
        <f t="shared" ca="1" si="790"/>
        <v>14</v>
      </c>
      <c r="G10168" t="str" cm="1">
        <f t="array" aca="1" ref="G10168" ca="1">INDEX(Reel3,Spins[[#This Row],[Stop3]])</f>
        <v>🍇</v>
      </c>
      <c r="H10168" t="b">
        <f ca="1">AND(Spins[[#This Row],[Sym1]]=Spins[[#This Row],[Sym2]],Spins[[#This Row],[Sym2]]=Spins[[#This Row],[Sym3]])</f>
        <v>0</v>
      </c>
      <c r="I10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68">
        <f t="shared" si="791"/>
        <v>1</v>
      </c>
      <c r="K10168">
        <f ca="1">Spins[[#This Row],[Mult]]*Spins[[#This Row],[Bet]]</f>
        <v>0.6</v>
      </c>
      <c r="L10168">
        <f ca="1">Spins[[#This Row],[Payout]]-Spins[[#This Row],[Bet]]</f>
        <v>-0.4</v>
      </c>
    </row>
    <row r="10169" spans="1:12" x14ac:dyDescent="0.3">
      <c r="A10169">
        <f t="shared" si="787"/>
        <v>10168</v>
      </c>
      <c r="B10169">
        <f t="shared" ca="1" si="788"/>
        <v>12</v>
      </c>
      <c r="C10169" t="str" cm="1">
        <f t="array" aca="1" ref="C10169" ca="1">INDEX(Reel1,Spins[[#This Row],[Stop1]])</f>
        <v>🍋</v>
      </c>
      <c r="D10169">
        <f t="shared" ca="1" si="789"/>
        <v>6</v>
      </c>
      <c r="E10169" t="str" cm="1">
        <f t="array" aca="1" ref="E10169" ca="1">INDEX(Reel2,Spins[[#This Row],[Stop2]])</f>
        <v>🍋</v>
      </c>
      <c r="F10169">
        <f t="shared" ca="1" si="790"/>
        <v>26</v>
      </c>
      <c r="G10169" t="str" cm="1">
        <f t="array" aca="1" ref="G10169" ca="1">INDEX(Reel3,Spins[[#This Row],[Stop3]])</f>
        <v>BAR</v>
      </c>
      <c r="H10169" t="b">
        <f ca="1">AND(Spins[[#This Row],[Sym1]]=Spins[[#This Row],[Sym2]],Spins[[#This Row],[Sym2]]=Spins[[#This Row],[Sym3]])</f>
        <v>0</v>
      </c>
      <c r="I10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69">
        <f t="shared" si="791"/>
        <v>1</v>
      </c>
      <c r="K10169">
        <f ca="1">Spins[[#This Row],[Mult]]*Spins[[#This Row],[Bet]]</f>
        <v>0.6</v>
      </c>
      <c r="L10169">
        <f ca="1">Spins[[#This Row],[Payout]]-Spins[[#This Row],[Bet]]</f>
        <v>-0.4</v>
      </c>
    </row>
    <row r="10170" spans="1:12" x14ac:dyDescent="0.3">
      <c r="A10170">
        <f t="shared" si="787"/>
        <v>10169</v>
      </c>
      <c r="B10170">
        <f t="shared" ca="1" si="788"/>
        <v>27</v>
      </c>
      <c r="C10170" t="str" cm="1">
        <f t="array" aca="1" ref="C10170" ca="1">INDEX(Reel1,Spins[[#This Row],[Stop1]])</f>
        <v>BAR</v>
      </c>
      <c r="D10170">
        <f t="shared" ca="1" si="789"/>
        <v>1</v>
      </c>
      <c r="E10170" t="str" cm="1">
        <f t="array" aca="1" ref="E10170" ca="1">INDEX(Reel2,Spins[[#This Row],[Stop2]])</f>
        <v>🍋</v>
      </c>
      <c r="F10170">
        <f t="shared" ca="1" si="790"/>
        <v>7</v>
      </c>
      <c r="G10170" t="str" cm="1">
        <f t="array" aca="1" ref="G10170" ca="1">INDEX(Reel3,Spins[[#This Row],[Stop3]])</f>
        <v>🍒</v>
      </c>
      <c r="H10170" t="b">
        <f ca="1">AND(Spins[[#This Row],[Sym1]]=Spins[[#This Row],[Sym2]],Spins[[#This Row],[Sym2]]=Spins[[#This Row],[Sym3]])</f>
        <v>0</v>
      </c>
      <c r="I10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0">
        <f t="shared" si="791"/>
        <v>1</v>
      </c>
      <c r="K10170">
        <f ca="1">Spins[[#This Row],[Mult]]*Spins[[#This Row],[Bet]]</f>
        <v>0</v>
      </c>
      <c r="L10170">
        <f ca="1">Spins[[#This Row],[Payout]]-Spins[[#This Row],[Bet]]</f>
        <v>-1</v>
      </c>
    </row>
    <row r="10171" spans="1:12" x14ac:dyDescent="0.3">
      <c r="A10171">
        <f t="shared" si="787"/>
        <v>10170</v>
      </c>
      <c r="B10171">
        <f t="shared" ca="1" si="788"/>
        <v>21</v>
      </c>
      <c r="C10171" t="str" cm="1">
        <f t="array" aca="1" ref="C10171" ca="1">INDEX(Reel1,Spins[[#This Row],[Stop1]])</f>
        <v>🍒</v>
      </c>
      <c r="D10171">
        <f t="shared" ca="1" si="789"/>
        <v>17</v>
      </c>
      <c r="E10171" t="str" cm="1">
        <f t="array" aca="1" ref="E10171" ca="1">INDEX(Reel2,Spins[[#This Row],[Stop2]])</f>
        <v>🍒</v>
      </c>
      <c r="F10171">
        <f t="shared" ca="1" si="790"/>
        <v>2</v>
      </c>
      <c r="G10171" t="str" cm="1">
        <f t="array" aca="1" ref="G10171" ca="1">INDEX(Reel3,Spins[[#This Row],[Stop3]])</f>
        <v>🍋</v>
      </c>
      <c r="H10171" t="b">
        <f ca="1">AND(Spins[[#This Row],[Sym1]]=Spins[[#This Row],[Sym2]],Spins[[#This Row],[Sym2]]=Spins[[#This Row],[Sym3]])</f>
        <v>0</v>
      </c>
      <c r="I10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171">
        <f t="shared" si="791"/>
        <v>1</v>
      </c>
      <c r="K10171">
        <f ca="1">Spins[[#This Row],[Mult]]*Spins[[#This Row],[Bet]]</f>
        <v>0.8</v>
      </c>
      <c r="L10171">
        <f ca="1">Spins[[#This Row],[Payout]]-Spins[[#This Row],[Bet]]</f>
        <v>-0.19999999999999996</v>
      </c>
    </row>
    <row r="10172" spans="1:12" x14ac:dyDescent="0.3">
      <c r="A10172">
        <f t="shared" si="787"/>
        <v>10171</v>
      </c>
      <c r="B10172">
        <f t="shared" ca="1" si="788"/>
        <v>7</v>
      </c>
      <c r="C10172" t="str" cm="1">
        <f t="array" aca="1" ref="C10172" ca="1">INDEX(Reel1,Spins[[#This Row],[Stop1]])</f>
        <v>🍋</v>
      </c>
      <c r="D10172">
        <f t="shared" ca="1" si="789"/>
        <v>2</v>
      </c>
      <c r="E10172" t="str" cm="1">
        <f t="array" aca="1" ref="E10172" ca="1">INDEX(Reel2,Spins[[#This Row],[Stop2]])</f>
        <v>🍋</v>
      </c>
      <c r="F10172">
        <f t="shared" ca="1" si="790"/>
        <v>16</v>
      </c>
      <c r="G10172" t="str" cm="1">
        <f t="array" aca="1" ref="G10172" ca="1">INDEX(Reel3,Spins[[#This Row],[Stop3]])</f>
        <v>🍇</v>
      </c>
      <c r="H10172" t="b">
        <f ca="1">AND(Spins[[#This Row],[Sym1]]=Spins[[#This Row],[Sym2]],Spins[[#This Row],[Sym2]]=Spins[[#This Row],[Sym3]])</f>
        <v>0</v>
      </c>
      <c r="I10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72">
        <f t="shared" si="791"/>
        <v>1</v>
      </c>
      <c r="K10172">
        <f ca="1">Spins[[#This Row],[Mult]]*Spins[[#This Row],[Bet]]</f>
        <v>0.6</v>
      </c>
      <c r="L10172">
        <f ca="1">Spins[[#This Row],[Payout]]-Spins[[#This Row],[Bet]]</f>
        <v>-0.4</v>
      </c>
    </row>
    <row r="10173" spans="1:12" x14ac:dyDescent="0.3">
      <c r="A10173">
        <f t="shared" si="787"/>
        <v>10172</v>
      </c>
      <c r="B10173">
        <f t="shared" ca="1" si="788"/>
        <v>6</v>
      </c>
      <c r="C10173" t="str" cm="1">
        <f t="array" aca="1" ref="C10173" ca="1">INDEX(Reel1,Spins[[#This Row],[Stop1]])</f>
        <v>🍋</v>
      </c>
      <c r="D10173">
        <f t="shared" ca="1" si="789"/>
        <v>4</v>
      </c>
      <c r="E10173" t="str" cm="1">
        <f t="array" aca="1" ref="E10173" ca="1">INDEX(Reel2,Spins[[#This Row],[Stop2]])</f>
        <v>🍋</v>
      </c>
      <c r="F10173">
        <f t="shared" ca="1" si="790"/>
        <v>28</v>
      </c>
      <c r="G10173" t="str" cm="1">
        <f t="array" aca="1" ref="G10173" ca="1">INDEX(Reel3,Spins[[#This Row],[Stop3]])</f>
        <v>7️⃣</v>
      </c>
      <c r="H10173" t="b">
        <f ca="1">AND(Spins[[#This Row],[Sym1]]=Spins[[#This Row],[Sym2]],Spins[[#This Row],[Sym2]]=Spins[[#This Row],[Sym3]])</f>
        <v>0</v>
      </c>
      <c r="I10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73">
        <f t="shared" si="791"/>
        <v>1</v>
      </c>
      <c r="K10173">
        <f ca="1">Spins[[#This Row],[Mult]]*Spins[[#This Row],[Bet]]</f>
        <v>0.6</v>
      </c>
      <c r="L10173">
        <f ca="1">Spins[[#This Row],[Payout]]-Spins[[#This Row],[Bet]]</f>
        <v>-0.4</v>
      </c>
    </row>
    <row r="10174" spans="1:12" x14ac:dyDescent="0.3">
      <c r="A10174">
        <f t="shared" si="787"/>
        <v>10173</v>
      </c>
      <c r="B10174">
        <f t="shared" ca="1" si="788"/>
        <v>28</v>
      </c>
      <c r="C10174" t="str" cm="1">
        <f t="array" aca="1" ref="C10174" ca="1">INDEX(Reel1,Spins[[#This Row],[Stop1]])</f>
        <v>BAR</v>
      </c>
      <c r="D10174">
        <f t="shared" ca="1" si="789"/>
        <v>18</v>
      </c>
      <c r="E10174" t="str" cm="1">
        <f t="array" aca="1" ref="E10174" ca="1">INDEX(Reel2,Spins[[#This Row],[Stop2]])</f>
        <v>🍒</v>
      </c>
      <c r="F10174">
        <f t="shared" ca="1" si="790"/>
        <v>3</v>
      </c>
      <c r="G10174" t="str" cm="1">
        <f t="array" aca="1" ref="G10174" ca="1">INDEX(Reel3,Spins[[#This Row],[Stop3]])</f>
        <v>🍋</v>
      </c>
      <c r="H10174" t="b">
        <f ca="1">AND(Spins[[#This Row],[Sym1]]=Spins[[#This Row],[Sym2]],Spins[[#This Row],[Sym2]]=Spins[[#This Row],[Sym3]])</f>
        <v>0</v>
      </c>
      <c r="I10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4">
        <f t="shared" si="791"/>
        <v>1</v>
      </c>
      <c r="K10174">
        <f ca="1">Spins[[#This Row],[Mult]]*Spins[[#This Row],[Bet]]</f>
        <v>0</v>
      </c>
      <c r="L10174">
        <f ca="1">Spins[[#This Row],[Payout]]-Spins[[#This Row],[Bet]]</f>
        <v>-1</v>
      </c>
    </row>
    <row r="10175" spans="1:12" x14ac:dyDescent="0.3">
      <c r="A10175">
        <f t="shared" si="787"/>
        <v>10174</v>
      </c>
      <c r="B10175">
        <f t="shared" ca="1" si="788"/>
        <v>28</v>
      </c>
      <c r="C10175" t="str" cm="1">
        <f t="array" aca="1" ref="C10175" ca="1">INDEX(Reel1,Spins[[#This Row],[Stop1]])</f>
        <v>BAR</v>
      </c>
      <c r="D10175">
        <f t="shared" ca="1" si="789"/>
        <v>25</v>
      </c>
      <c r="E10175" t="str" cm="1">
        <f t="array" aca="1" ref="E10175" ca="1">INDEX(Reel2,Spins[[#This Row],[Stop2]])</f>
        <v>🔔</v>
      </c>
      <c r="F10175">
        <f t="shared" ca="1" si="790"/>
        <v>18</v>
      </c>
      <c r="G10175" t="str" cm="1">
        <f t="array" aca="1" ref="G10175" ca="1">INDEX(Reel3,Spins[[#This Row],[Stop3]])</f>
        <v>🔔</v>
      </c>
      <c r="H10175" t="b">
        <f ca="1">AND(Spins[[#This Row],[Sym1]]=Spins[[#This Row],[Sym2]],Spins[[#This Row],[Sym2]]=Spins[[#This Row],[Sym3]])</f>
        <v>0</v>
      </c>
      <c r="I10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5">
        <f t="shared" si="791"/>
        <v>1</v>
      </c>
      <c r="K10175">
        <f ca="1">Spins[[#This Row],[Mult]]*Spins[[#This Row],[Bet]]</f>
        <v>0</v>
      </c>
      <c r="L10175">
        <f ca="1">Spins[[#This Row],[Payout]]-Spins[[#This Row],[Bet]]</f>
        <v>-1</v>
      </c>
    </row>
    <row r="10176" spans="1:12" x14ac:dyDescent="0.3">
      <c r="A10176">
        <f t="shared" si="787"/>
        <v>10175</v>
      </c>
      <c r="B10176">
        <f t="shared" ca="1" si="788"/>
        <v>29</v>
      </c>
      <c r="C10176" t="str" cm="1">
        <f t="array" aca="1" ref="C10176" ca="1">INDEX(Reel1,Spins[[#This Row],[Stop1]])</f>
        <v>7️⃣</v>
      </c>
      <c r="D10176">
        <f t="shared" ca="1" si="789"/>
        <v>9</v>
      </c>
      <c r="E10176" t="str" cm="1">
        <f t="array" aca="1" ref="E10176" ca="1">INDEX(Reel2,Spins[[#This Row],[Stop2]])</f>
        <v>🍋</v>
      </c>
      <c r="F10176">
        <f t="shared" ca="1" si="790"/>
        <v>27</v>
      </c>
      <c r="G10176" t="str" cm="1">
        <f t="array" aca="1" ref="G10176" ca="1">INDEX(Reel3,Spins[[#This Row],[Stop3]])</f>
        <v>7️⃣</v>
      </c>
      <c r="H10176" t="b">
        <f ca="1">AND(Spins[[#This Row],[Sym1]]=Spins[[#This Row],[Sym2]],Spins[[#This Row],[Sym2]]=Spins[[#This Row],[Sym3]])</f>
        <v>0</v>
      </c>
      <c r="I10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6">
        <f t="shared" si="791"/>
        <v>1</v>
      </c>
      <c r="K10176">
        <f ca="1">Spins[[#This Row],[Mult]]*Spins[[#This Row],[Bet]]</f>
        <v>0</v>
      </c>
      <c r="L10176">
        <f ca="1">Spins[[#This Row],[Payout]]-Spins[[#This Row],[Bet]]</f>
        <v>-1</v>
      </c>
    </row>
    <row r="10177" spans="1:12" x14ac:dyDescent="0.3">
      <c r="A10177">
        <f t="shared" si="787"/>
        <v>10176</v>
      </c>
      <c r="B10177">
        <f t="shared" ca="1" si="788"/>
        <v>7</v>
      </c>
      <c r="C10177" t="str" cm="1">
        <f t="array" aca="1" ref="C10177" ca="1">INDEX(Reel1,Spins[[#This Row],[Stop1]])</f>
        <v>🍋</v>
      </c>
      <c r="D10177">
        <f t="shared" ca="1" si="789"/>
        <v>18</v>
      </c>
      <c r="E10177" t="str" cm="1">
        <f t="array" aca="1" ref="E10177" ca="1">INDEX(Reel2,Spins[[#This Row],[Stop2]])</f>
        <v>🍒</v>
      </c>
      <c r="F10177">
        <f t="shared" ca="1" si="790"/>
        <v>27</v>
      </c>
      <c r="G10177" t="str" cm="1">
        <f t="array" aca="1" ref="G10177" ca="1">INDEX(Reel3,Spins[[#This Row],[Stop3]])</f>
        <v>7️⃣</v>
      </c>
      <c r="H10177" t="b">
        <f ca="1">AND(Spins[[#This Row],[Sym1]]=Spins[[#This Row],[Sym2]],Spins[[#This Row],[Sym2]]=Spins[[#This Row],[Sym3]])</f>
        <v>0</v>
      </c>
      <c r="I10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7">
        <f t="shared" si="791"/>
        <v>1</v>
      </c>
      <c r="K10177">
        <f ca="1">Spins[[#This Row],[Mult]]*Spins[[#This Row],[Bet]]</f>
        <v>0</v>
      </c>
      <c r="L10177">
        <f ca="1">Spins[[#This Row],[Payout]]-Spins[[#This Row],[Bet]]</f>
        <v>-1</v>
      </c>
    </row>
    <row r="10178" spans="1:12" x14ac:dyDescent="0.3">
      <c r="A10178">
        <f t="shared" ref="A10178:A10241" si="792">ROW()-1</f>
        <v>10177</v>
      </c>
      <c r="B10178">
        <f t="shared" ref="B10178:B10241" ca="1" si="793">RANDBETWEEN(1,ROWS(Reel1))</f>
        <v>2</v>
      </c>
      <c r="C10178" t="str" cm="1">
        <f t="array" aca="1" ref="C10178" ca="1">INDEX(Reel1,Spins[[#This Row],[Stop1]])</f>
        <v>🍋</v>
      </c>
      <c r="D10178">
        <f t="shared" ref="D10178:D10241" ca="1" si="794">RANDBETWEEN(1,ROWS(Reel2))</f>
        <v>29</v>
      </c>
      <c r="E10178" t="str" cm="1">
        <f t="array" aca="1" ref="E10178" ca="1">INDEX(Reel2,Spins[[#This Row],[Stop2]])</f>
        <v>7️⃣</v>
      </c>
      <c r="F10178">
        <f t="shared" ref="F10178:F10241" ca="1" si="795">RANDBETWEEN(1,ROWS(Reel3))</f>
        <v>22</v>
      </c>
      <c r="G10178" t="str" cm="1">
        <f t="array" aca="1" ref="G10178" ca="1">INDEX(Reel3,Spins[[#This Row],[Stop3]])</f>
        <v>🔔</v>
      </c>
      <c r="H10178" t="b">
        <f ca="1">AND(Spins[[#This Row],[Sym1]]=Spins[[#This Row],[Sym2]],Spins[[#This Row],[Sym2]]=Spins[[#This Row],[Sym3]])</f>
        <v>0</v>
      </c>
      <c r="I10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8">
        <f t="shared" ref="J10178:J10241" si="796">Bet</f>
        <v>1</v>
      </c>
      <c r="K10178">
        <f ca="1">Spins[[#This Row],[Mult]]*Spins[[#This Row],[Bet]]</f>
        <v>0</v>
      </c>
      <c r="L10178">
        <f ca="1">Spins[[#This Row],[Payout]]-Spins[[#This Row],[Bet]]</f>
        <v>-1</v>
      </c>
    </row>
    <row r="10179" spans="1:12" x14ac:dyDescent="0.3">
      <c r="A10179">
        <f t="shared" si="792"/>
        <v>10178</v>
      </c>
      <c r="B10179">
        <f t="shared" ca="1" si="793"/>
        <v>18</v>
      </c>
      <c r="C10179" t="str" cm="1">
        <f t="array" aca="1" ref="C10179" ca="1">INDEX(Reel1,Spins[[#This Row],[Stop1]])</f>
        <v>🍒</v>
      </c>
      <c r="D10179">
        <f t="shared" ca="1" si="794"/>
        <v>8</v>
      </c>
      <c r="E10179" t="str" cm="1">
        <f t="array" aca="1" ref="E10179" ca="1">INDEX(Reel2,Spins[[#This Row],[Stop2]])</f>
        <v>🍋</v>
      </c>
      <c r="F10179">
        <f t="shared" ca="1" si="795"/>
        <v>14</v>
      </c>
      <c r="G10179" t="str" cm="1">
        <f t="array" aca="1" ref="G10179" ca="1">INDEX(Reel3,Spins[[#This Row],[Stop3]])</f>
        <v>🍇</v>
      </c>
      <c r="H10179" t="b">
        <f ca="1">AND(Spins[[#This Row],[Sym1]]=Spins[[#This Row],[Sym2]],Spins[[#This Row],[Sym2]]=Spins[[#This Row],[Sym3]])</f>
        <v>0</v>
      </c>
      <c r="I10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79">
        <f t="shared" si="796"/>
        <v>1</v>
      </c>
      <c r="K10179">
        <f ca="1">Spins[[#This Row],[Mult]]*Spins[[#This Row],[Bet]]</f>
        <v>0</v>
      </c>
      <c r="L10179">
        <f ca="1">Spins[[#This Row],[Payout]]-Spins[[#This Row],[Bet]]</f>
        <v>-1</v>
      </c>
    </row>
    <row r="10180" spans="1:12" x14ac:dyDescent="0.3">
      <c r="A10180">
        <f t="shared" si="792"/>
        <v>10179</v>
      </c>
      <c r="B10180">
        <f t="shared" ca="1" si="793"/>
        <v>26</v>
      </c>
      <c r="C10180" t="str" cm="1">
        <f t="array" aca="1" ref="C10180" ca="1">INDEX(Reel1,Spins[[#This Row],[Stop1]])</f>
        <v>🔔</v>
      </c>
      <c r="D10180">
        <f t="shared" ca="1" si="794"/>
        <v>27</v>
      </c>
      <c r="E10180" t="str" cm="1">
        <f t="array" aca="1" ref="E10180" ca="1">INDEX(Reel2,Spins[[#This Row],[Stop2]])</f>
        <v>BAR</v>
      </c>
      <c r="F10180">
        <f t="shared" ca="1" si="795"/>
        <v>26</v>
      </c>
      <c r="G10180" t="str" cm="1">
        <f t="array" aca="1" ref="G10180" ca="1">INDEX(Reel3,Spins[[#This Row],[Stop3]])</f>
        <v>BAR</v>
      </c>
      <c r="H10180" t="b">
        <f ca="1">AND(Spins[[#This Row],[Sym1]]=Spins[[#This Row],[Sym2]],Spins[[#This Row],[Sym2]]=Spins[[#This Row],[Sym3]])</f>
        <v>0</v>
      </c>
      <c r="I10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0">
        <f t="shared" si="796"/>
        <v>1</v>
      </c>
      <c r="K10180">
        <f ca="1">Spins[[#This Row],[Mult]]*Spins[[#This Row],[Bet]]</f>
        <v>0</v>
      </c>
      <c r="L10180">
        <f ca="1">Spins[[#This Row],[Payout]]-Spins[[#This Row],[Bet]]</f>
        <v>-1</v>
      </c>
    </row>
    <row r="10181" spans="1:12" x14ac:dyDescent="0.3">
      <c r="A10181">
        <f t="shared" si="792"/>
        <v>10180</v>
      </c>
      <c r="B10181">
        <f t="shared" ca="1" si="793"/>
        <v>28</v>
      </c>
      <c r="C10181" t="str" cm="1">
        <f t="array" aca="1" ref="C10181" ca="1">INDEX(Reel1,Spins[[#This Row],[Stop1]])</f>
        <v>BAR</v>
      </c>
      <c r="D10181">
        <f t="shared" ca="1" si="794"/>
        <v>5</v>
      </c>
      <c r="E10181" t="str" cm="1">
        <f t="array" aca="1" ref="E10181" ca="1">INDEX(Reel2,Spins[[#This Row],[Stop2]])</f>
        <v>🍋</v>
      </c>
      <c r="F10181">
        <f t="shared" ca="1" si="795"/>
        <v>3</v>
      </c>
      <c r="G10181" t="str" cm="1">
        <f t="array" aca="1" ref="G10181" ca="1">INDEX(Reel3,Spins[[#This Row],[Stop3]])</f>
        <v>🍋</v>
      </c>
      <c r="H10181" t="b">
        <f ca="1">AND(Spins[[#This Row],[Sym1]]=Spins[[#This Row],[Sym2]],Spins[[#This Row],[Sym2]]=Spins[[#This Row],[Sym3]])</f>
        <v>0</v>
      </c>
      <c r="I10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1">
        <f t="shared" si="796"/>
        <v>1</v>
      </c>
      <c r="K10181">
        <f ca="1">Spins[[#This Row],[Mult]]*Spins[[#This Row],[Bet]]</f>
        <v>0</v>
      </c>
      <c r="L10181">
        <f ca="1">Spins[[#This Row],[Payout]]-Spins[[#This Row],[Bet]]</f>
        <v>-1</v>
      </c>
    </row>
    <row r="10182" spans="1:12" x14ac:dyDescent="0.3">
      <c r="A10182">
        <f t="shared" si="792"/>
        <v>10181</v>
      </c>
      <c r="B10182">
        <f t="shared" ca="1" si="793"/>
        <v>23</v>
      </c>
      <c r="C10182" t="str" cm="1">
        <f t="array" aca="1" ref="C10182" ca="1">INDEX(Reel1,Spins[[#This Row],[Stop1]])</f>
        <v>🍇</v>
      </c>
      <c r="D10182">
        <f t="shared" ca="1" si="794"/>
        <v>6</v>
      </c>
      <c r="E10182" t="str" cm="1">
        <f t="array" aca="1" ref="E10182" ca="1">INDEX(Reel2,Spins[[#This Row],[Stop2]])</f>
        <v>🍋</v>
      </c>
      <c r="F10182">
        <f t="shared" ca="1" si="795"/>
        <v>8</v>
      </c>
      <c r="G10182" t="str" cm="1">
        <f t="array" aca="1" ref="G10182" ca="1">INDEX(Reel3,Spins[[#This Row],[Stop3]])</f>
        <v>🍒</v>
      </c>
      <c r="H10182" t="b">
        <f ca="1">AND(Spins[[#This Row],[Sym1]]=Spins[[#This Row],[Sym2]],Spins[[#This Row],[Sym2]]=Spins[[#This Row],[Sym3]])</f>
        <v>0</v>
      </c>
      <c r="I10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2">
        <f t="shared" si="796"/>
        <v>1</v>
      </c>
      <c r="K10182">
        <f ca="1">Spins[[#This Row],[Mult]]*Spins[[#This Row],[Bet]]</f>
        <v>0</v>
      </c>
      <c r="L10182">
        <f ca="1">Spins[[#This Row],[Payout]]-Spins[[#This Row],[Bet]]</f>
        <v>-1</v>
      </c>
    </row>
    <row r="10183" spans="1:12" x14ac:dyDescent="0.3">
      <c r="A10183">
        <f t="shared" si="792"/>
        <v>10182</v>
      </c>
      <c r="B10183">
        <f t="shared" ca="1" si="793"/>
        <v>30</v>
      </c>
      <c r="C10183" t="str" cm="1">
        <f t="array" aca="1" ref="C10183" ca="1">INDEX(Reel1,Spins[[#This Row],[Stop1]])</f>
        <v>7️⃣</v>
      </c>
      <c r="D10183">
        <f t="shared" ca="1" si="794"/>
        <v>23</v>
      </c>
      <c r="E10183" t="str" cm="1">
        <f t="array" aca="1" ref="E10183" ca="1">INDEX(Reel2,Spins[[#This Row],[Stop2]])</f>
        <v>🍇</v>
      </c>
      <c r="F10183">
        <f t="shared" ca="1" si="795"/>
        <v>30</v>
      </c>
      <c r="G10183" t="str" cm="1">
        <f t="array" aca="1" ref="G10183" ca="1">INDEX(Reel3,Spins[[#This Row],[Stop3]])</f>
        <v>💎</v>
      </c>
      <c r="H10183" t="b">
        <f ca="1">AND(Spins[[#This Row],[Sym1]]=Spins[[#This Row],[Sym2]],Spins[[#This Row],[Sym2]]=Spins[[#This Row],[Sym3]])</f>
        <v>0</v>
      </c>
      <c r="I10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3">
        <f t="shared" si="796"/>
        <v>1</v>
      </c>
      <c r="K10183">
        <f ca="1">Spins[[#This Row],[Mult]]*Spins[[#This Row],[Bet]]</f>
        <v>0</v>
      </c>
      <c r="L10183">
        <f ca="1">Spins[[#This Row],[Payout]]-Spins[[#This Row],[Bet]]</f>
        <v>-1</v>
      </c>
    </row>
    <row r="10184" spans="1:12" x14ac:dyDescent="0.3">
      <c r="A10184">
        <f t="shared" si="792"/>
        <v>10183</v>
      </c>
      <c r="B10184">
        <f t="shared" ca="1" si="793"/>
        <v>16</v>
      </c>
      <c r="C10184" t="str" cm="1">
        <f t="array" aca="1" ref="C10184" ca="1">INDEX(Reel1,Spins[[#This Row],[Stop1]])</f>
        <v>🍒</v>
      </c>
      <c r="D10184">
        <f t="shared" ca="1" si="794"/>
        <v>9</v>
      </c>
      <c r="E10184" t="str" cm="1">
        <f t="array" aca="1" ref="E10184" ca="1">INDEX(Reel2,Spins[[#This Row],[Stop2]])</f>
        <v>🍋</v>
      </c>
      <c r="F10184">
        <f t="shared" ca="1" si="795"/>
        <v>12</v>
      </c>
      <c r="G10184" t="str" cm="1">
        <f t="array" aca="1" ref="G10184" ca="1">INDEX(Reel3,Spins[[#This Row],[Stop3]])</f>
        <v>🍒</v>
      </c>
      <c r="H10184" t="b">
        <f ca="1">AND(Spins[[#This Row],[Sym1]]=Spins[[#This Row],[Sym2]],Spins[[#This Row],[Sym2]]=Spins[[#This Row],[Sym3]])</f>
        <v>0</v>
      </c>
      <c r="I10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4">
        <f t="shared" si="796"/>
        <v>1</v>
      </c>
      <c r="K10184">
        <f ca="1">Spins[[#This Row],[Mult]]*Spins[[#This Row],[Bet]]</f>
        <v>0</v>
      </c>
      <c r="L10184">
        <f ca="1">Spins[[#This Row],[Payout]]-Spins[[#This Row],[Bet]]</f>
        <v>-1</v>
      </c>
    </row>
    <row r="10185" spans="1:12" x14ac:dyDescent="0.3">
      <c r="A10185">
        <f t="shared" si="792"/>
        <v>10184</v>
      </c>
      <c r="B10185">
        <f t="shared" ca="1" si="793"/>
        <v>16</v>
      </c>
      <c r="C10185" t="str" cm="1">
        <f t="array" aca="1" ref="C10185" ca="1">INDEX(Reel1,Spins[[#This Row],[Stop1]])</f>
        <v>🍒</v>
      </c>
      <c r="D10185">
        <f t="shared" ca="1" si="794"/>
        <v>30</v>
      </c>
      <c r="E10185" t="str" cm="1">
        <f t="array" aca="1" ref="E10185" ca="1">INDEX(Reel2,Spins[[#This Row],[Stop2]])</f>
        <v>7️⃣</v>
      </c>
      <c r="F10185">
        <f t="shared" ca="1" si="795"/>
        <v>4</v>
      </c>
      <c r="G10185" t="str" cm="1">
        <f t="array" aca="1" ref="G10185" ca="1">INDEX(Reel3,Spins[[#This Row],[Stop3]])</f>
        <v>🍋</v>
      </c>
      <c r="H10185" t="b">
        <f ca="1">AND(Spins[[#This Row],[Sym1]]=Spins[[#This Row],[Sym2]],Spins[[#This Row],[Sym2]]=Spins[[#This Row],[Sym3]])</f>
        <v>0</v>
      </c>
      <c r="I10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5">
        <f t="shared" si="796"/>
        <v>1</v>
      </c>
      <c r="K10185">
        <f ca="1">Spins[[#This Row],[Mult]]*Spins[[#This Row],[Bet]]</f>
        <v>0</v>
      </c>
      <c r="L10185">
        <f ca="1">Spins[[#This Row],[Payout]]-Spins[[#This Row],[Bet]]</f>
        <v>-1</v>
      </c>
    </row>
    <row r="10186" spans="1:12" x14ac:dyDescent="0.3">
      <c r="A10186">
        <f t="shared" si="792"/>
        <v>10185</v>
      </c>
      <c r="B10186">
        <f t="shared" ca="1" si="793"/>
        <v>6</v>
      </c>
      <c r="C10186" t="str" cm="1">
        <f t="array" aca="1" ref="C10186" ca="1">INDEX(Reel1,Spins[[#This Row],[Stop1]])</f>
        <v>🍋</v>
      </c>
      <c r="D10186">
        <f t="shared" ca="1" si="794"/>
        <v>6</v>
      </c>
      <c r="E10186" t="str" cm="1">
        <f t="array" aca="1" ref="E10186" ca="1">INDEX(Reel2,Spins[[#This Row],[Stop2]])</f>
        <v>🍋</v>
      </c>
      <c r="F10186">
        <f t="shared" ca="1" si="795"/>
        <v>13</v>
      </c>
      <c r="G10186" t="str" cm="1">
        <f t="array" aca="1" ref="G10186" ca="1">INDEX(Reel3,Spins[[#This Row],[Stop3]])</f>
        <v>🍇</v>
      </c>
      <c r="H10186" t="b">
        <f ca="1">AND(Spins[[#This Row],[Sym1]]=Spins[[#This Row],[Sym2]],Spins[[#This Row],[Sym2]]=Spins[[#This Row],[Sym3]])</f>
        <v>0</v>
      </c>
      <c r="I10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86">
        <f t="shared" si="796"/>
        <v>1</v>
      </c>
      <c r="K10186">
        <f ca="1">Spins[[#This Row],[Mult]]*Spins[[#This Row],[Bet]]</f>
        <v>0.6</v>
      </c>
      <c r="L10186">
        <f ca="1">Spins[[#This Row],[Payout]]-Spins[[#This Row],[Bet]]</f>
        <v>-0.4</v>
      </c>
    </row>
    <row r="10187" spans="1:12" x14ac:dyDescent="0.3">
      <c r="A10187">
        <f t="shared" si="792"/>
        <v>10186</v>
      </c>
      <c r="B10187">
        <f t="shared" ca="1" si="793"/>
        <v>28</v>
      </c>
      <c r="C10187" t="str" cm="1">
        <f t="array" aca="1" ref="C10187" ca="1">INDEX(Reel1,Spins[[#This Row],[Stop1]])</f>
        <v>BAR</v>
      </c>
      <c r="D10187">
        <f t="shared" ca="1" si="794"/>
        <v>31</v>
      </c>
      <c r="E10187" t="str" cm="1">
        <f t="array" aca="1" ref="E10187" ca="1">INDEX(Reel2,Spins[[#This Row],[Stop2]])</f>
        <v>💎</v>
      </c>
      <c r="F10187">
        <f t="shared" ca="1" si="795"/>
        <v>20</v>
      </c>
      <c r="G10187" t="str" cm="1">
        <f t="array" aca="1" ref="G10187" ca="1">INDEX(Reel3,Spins[[#This Row],[Stop3]])</f>
        <v>🔔</v>
      </c>
      <c r="H10187" t="b">
        <f ca="1">AND(Spins[[#This Row],[Sym1]]=Spins[[#This Row],[Sym2]],Spins[[#This Row],[Sym2]]=Spins[[#This Row],[Sym3]])</f>
        <v>0</v>
      </c>
      <c r="I10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7">
        <f t="shared" si="796"/>
        <v>1</v>
      </c>
      <c r="K10187">
        <f ca="1">Spins[[#This Row],[Mult]]*Spins[[#This Row],[Bet]]</f>
        <v>0</v>
      </c>
      <c r="L10187">
        <f ca="1">Spins[[#This Row],[Payout]]-Spins[[#This Row],[Bet]]</f>
        <v>-1</v>
      </c>
    </row>
    <row r="10188" spans="1:12" x14ac:dyDescent="0.3">
      <c r="A10188">
        <f t="shared" si="792"/>
        <v>10187</v>
      </c>
      <c r="B10188">
        <f t="shared" ca="1" si="793"/>
        <v>3</v>
      </c>
      <c r="C10188" t="str" cm="1">
        <f t="array" aca="1" ref="C10188" ca="1">INDEX(Reel1,Spins[[#This Row],[Stop1]])</f>
        <v>🍋</v>
      </c>
      <c r="D10188">
        <f t="shared" ca="1" si="794"/>
        <v>27</v>
      </c>
      <c r="E10188" t="str" cm="1">
        <f t="array" aca="1" ref="E10188" ca="1">INDEX(Reel2,Spins[[#This Row],[Stop2]])</f>
        <v>BAR</v>
      </c>
      <c r="F10188">
        <f t="shared" ca="1" si="795"/>
        <v>3</v>
      </c>
      <c r="G10188" t="str" cm="1">
        <f t="array" aca="1" ref="G10188" ca="1">INDEX(Reel3,Spins[[#This Row],[Stop3]])</f>
        <v>🍋</v>
      </c>
      <c r="H10188" t="b">
        <f ca="1">AND(Spins[[#This Row],[Sym1]]=Spins[[#This Row],[Sym2]],Spins[[#This Row],[Sym2]]=Spins[[#This Row],[Sym3]])</f>
        <v>0</v>
      </c>
      <c r="I10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8">
        <f t="shared" si="796"/>
        <v>1</v>
      </c>
      <c r="K10188">
        <f ca="1">Spins[[#This Row],[Mult]]*Spins[[#This Row],[Bet]]</f>
        <v>0</v>
      </c>
      <c r="L10188">
        <f ca="1">Spins[[#This Row],[Payout]]-Spins[[#This Row],[Bet]]</f>
        <v>-1</v>
      </c>
    </row>
    <row r="10189" spans="1:12" x14ac:dyDescent="0.3">
      <c r="A10189">
        <f t="shared" si="792"/>
        <v>10188</v>
      </c>
      <c r="B10189">
        <f t="shared" ca="1" si="793"/>
        <v>31</v>
      </c>
      <c r="C10189" t="str" cm="1">
        <f t="array" aca="1" ref="C10189" ca="1">INDEX(Reel1,Spins[[#This Row],[Stop1]])</f>
        <v>💎</v>
      </c>
      <c r="D10189">
        <f t="shared" ca="1" si="794"/>
        <v>1</v>
      </c>
      <c r="E10189" t="str" cm="1">
        <f t="array" aca="1" ref="E10189" ca="1">INDEX(Reel2,Spins[[#This Row],[Stop2]])</f>
        <v>🍋</v>
      </c>
      <c r="F10189">
        <f t="shared" ca="1" si="795"/>
        <v>17</v>
      </c>
      <c r="G10189" t="str" cm="1">
        <f t="array" aca="1" ref="G10189" ca="1">INDEX(Reel3,Spins[[#This Row],[Stop3]])</f>
        <v>🍇</v>
      </c>
      <c r="H10189" t="b">
        <f ca="1">AND(Spins[[#This Row],[Sym1]]=Spins[[#This Row],[Sym2]],Spins[[#This Row],[Sym2]]=Spins[[#This Row],[Sym3]])</f>
        <v>0</v>
      </c>
      <c r="I10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89">
        <f t="shared" si="796"/>
        <v>1</v>
      </c>
      <c r="K10189">
        <f ca="1">Spins[[#This Row],[Mult]]*Spins[[#This Row],[Bet]]</f>
        <v>0</v>
      </c>
      <c r="L10189">
        <f ca="1">Spins[[#This Row],[Payout]]-Spins[[#This Row],[Bet]]</f>
        <v>-1</v>
      </c>
    </row>
    <row r="10190" spans="1:12" x14ac:dyDescent="0.3">
      <c r="A10190">
        <f t="shared" si="792"/>
        <v>10189</v>
      </c>
      <c r="B10190">
        <f t="shared" ca="1" si="793"/>
        <v>3</v>
      </c>
      <c r="C10190" t="str" cm="1">
        <f t="array" aca="1" ref="C10190" ca="1">INDEX(Reel1,Spins[[#This Row],[Stop1]])</f>
        <v>🍋</v>
      </c>
      <c r="D10190">
        <f t="shared" ca="1" si="794"/>
        <v>27</v>
      </c>
      <c r="E10190" t="str" cm="1">
        <f t="array" aca="1" ref="E10190" ca="1">INDEX(Reel2,Spins[[#This Row],[Stop2]])</f>
        <v>BAR</v>
      </c>
      <c r="F10190">
        <f t="shared" ca="1" si="795"/>
        <v>13</v>
      </c>
      <c r="G10190" t="str" cm="1">
        <f t="array" aca="1" ref="G10190" ca="1">INDEX(Reel3,Spins[[#This Row],[Stop3]])</f>
        <v>🍇</v>
      </c>
      <c r="H10190" t="b">
        <f ca="1">AND(Spins[[#This Row],[Sym1]]=Spins[[#This Row],[Sym2]],Spins[[#This Row],[Sym2]]=Spins[[#This Row],[Sym3]])</f>
        <v>0</v>
      </c>
      <c r="I10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0">
        <f t="shared" si="796"/>
        <v>1</v>
      </c>
      <c r="K10190">
        <f ca="1">Spins[[#This Row],[Mult]]*Spins[[#This Row],[Bet]]</f>
        <v>0</v>
      </c>
      <c r="L10190">
        <f ca="1">Spins[[#This Row],[Payout]]-Spins[[#This Row],[Bet]]</f>
        <v>-1</v>
      </c>
    </row>
    <row r="10191" spans="1:12" x14ac:dyDescent="0.3">
      <c r="A10191">
        <f t="shared" si="792"/>
        <v>10190</v>
      </c>
      <c r="B10191">
        <f t="shared" ca="1" si="793"/>
        <v>14</v>
      </c>
      <c r="C10191" t="str" cm="1">
        <f t="array" aca="1" ref="C10191" ca="1">INDEX(Reel1,Spins[[#This Row],[Stop1]])</f>
        <v>🍋</v>
      </c>
      <c r="D10191">
        <f t="shared" ca="1" si="794"/>
        <v>18</v>
      </c>
      <c r="E10191" t="str" cm="1">
        <f t="array" aca="1" ref="E10191" ca="1">INDEX(Reel2,Spins[[#This Row],[Stop2]])</f>
        <v>🍒</v>
      </c>
      <c r="F10191">
        <f t="shared" ca="1" si="795"/>
        <v>5</v>
      </c>
      <c r="G10191" t="str" cm="1">
        <f t="array" aca="1" ref="G10191" ca="1">INDEX(Reel3,Spins[[#This Row],[Stop3]])</f>
        <v>🍋</v>
      </c>
      <c r="H10191" t="b">
        <f ca="1">AND(Spins[[#This Row],[Sym1]]=Spins[[#This Row],[Sym2]],Spins[[#This Row],[Sym2]]=Spins[[#This Row],[Sym3]])</f>
        <v>0</v>
      </c>
      <c r="I10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1">
        <f t="shared" si="796"/>
        <v>1</v>
      </c>
      <c r="K10191">
        <f ca="1">Spins[[#This Row],[Mult]]*Spins[[#This Row],[Bet]]</f>
        <v>0</v>
      </c>
      <c r="L10191">
        <f ca="1">Spins[[#This Row],[Payout]]-Spins[[#This Row],[Bet]]</f>
        <v>-1</v>
      </c>
    </row>
    <row r="10192" spans="1:12" x14ac:dyDescent="0.3">
      <c r="A10192">
        <f t="shared" si="792"/>
        <v>10191</v>
      </c>
      <c r="B10192">
        <f t="shared" ca="1" si="793"/>
        <v>24</v>
      </c>
      <c r="C10192" t="str" cm="1">
        <f t="array" aca="1" ref="C10192" ca="1">INDEX(Reel1,Spins[[#This Row],[Stop1]])</f>
        <v>🍇</v>
      </c>
      <c r="D10192">
        <f t="shared" ca="1" si="794"/>
        <v>2</v>
      </c>
      <c r="E10192" t="str" cm="1">
        <f t="array" aca="1" ref="E10192" ca="1">INDEX(Reel2,Spins[[#This Row],[Stop2]])</f>
        <v>🍋</v>
      </c>
      <c r="F10192">
        <f t="shared" ca="1" si="795"/>
        <v>25</v>
      </c>
      <c r="G10192" t="str" cm="1">
        <f t="array" aca="1" ref="G10192" ca="1">INDEX(Reel3,Spins[[#This Row],[Stop3]])</f>
        <v>BAR</v>
      </c>
      <c r="H10192" t="b">
        <f ca="1">AND(Spins[[#This Row],[Sym1]]=Spins[[#This Row],[Sym2]],Spins[[#This Row],[Sym2]]=Spins[[#This Row],[Sym3]])</f>
        <v>0</v>
      </c>
      <c r="I10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2">
        <f t="shared" si="796"/>
        <v>1</v>
      </c>
      <c r="K10192">
        <f ca="1">Spins[[#This Row],[Mult]]*Spins[[#This Row],[Bet]]</f>
        <v>0</v>
      </c>
      <c r="L10192">
        <f ca="1">Spins[[#This Row],[Payout]]-Spins[[#This Row],[Bet]]</f>
        <v>-1</v>
      </c>
    </row>
    <row r="10193" spans="1:12" x14ac:dyDescent="0.3">
      <c r="A10193">
        <f t="shared" si="792"/>
        <v>10192</v>
      </c>
      <c r="B10193">
        <f t="shared" ca="1" si="793"/>
        <v>11</v>
      </c>
      <c r="C10193" t="str" cm="1">
        <f t="array" aca="1" ref="C10193" ca="1">INDEX(Reel1,Spins[[#This Row],[Stop1]])</f>
        <v>🍋</v>
      </c>
      <c r="D10193">
        <f t="shared" ca="1" si="794"/>
        <v>6</v>
      </c>
      <c r="E10193" t="str" cm="1">
        <f t="array" aca="1" ref="E10193" ca="1">INDEX(Reel2,Spins[[#This Row],[Stop2]])</f>
        <v>🍋</v>
      </c>
      <c r="F10193">
        <f t="shared" ca="1" si="795"/>
        <v>25</v>
      </c>
      <c r="G10193" t="str" cm="1">
        <f t="array" aca="1" ref="G10193" ca="1">INDEX(Reel3,Spins[[#This Row],[Stop3]])</f>
        <v>BAR</v>
      </c>
      <c r="H10193" t="b">
        <f ca="1">AND(Spins[[#This Row],[Sym1]]=Spins[[#This Row],[Sym2]],Spins[[#This Row],[Sym2]]=Spins[[#This Row],[Sym3]])</f>
        <v>0</v>
      </c>
      <c r="I10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193">
        <f t="shared" si="796"/>
        <v>1</v>
      </c>
      <c r="K10193">
        <f ca="1">Spins[[#This Row],[Mult]]*Spins[[#This Row],[Bet]]</f>
        <v>0.6</v>
      </c>
      <c r="L10193">
        <f ca="1">Spins[[#This Row],[Payout]]-Spins[[#This Row],[Bet]]</f>
        <v>-0.4</v>
      </c>
    </row>
    <row r="10194" spans="1:12" x14ac:dyDescent="0.3">
      <c r="A10194">
        <f t="shared" si="792"/>
        <v>10193</v>
      </c>
      <c r="B10194">
        <f t="shared" ca="1" si="793"/>
        <v>24</v>
      </c>
      <c r="C10194" t="str" cm="1">
        <f t="array" aca="1" ref="C10194" ca="1">INDEX(Reel1,Spins[[#This Row],[Stop1]])</f>
        <v>🍇</v>
      </c>
      <c r="D10194">
        <f t="shared" ca="1" si="794"/>
        <v>5</v>
      </c>
      <c r="E10194" t="str" cm="1">
        <f t="array" aca="1" ref="E10194" ca="1">INDEX(Reel2,Spins[[#This Row],[Stop2]])</f>
        <v>🍋</v>
      </c>
      <c r="F10194">
        <f t="shared" ca="1" si="795"/>
        <v>7</v>
      </c>
      <c r="G10194" t="str" cm="1">
        <f t="array" aca="1" ref="G10194" ca="1">INDEX(Reel3,Spins[[#This Row],[Stop3]])</f>
        <v>🍒</v>
      </c>
      <c r="H10194" t="b">
        <f ca="1">AND(Spins[[#This Row],[Sym1]]=Spins[[#This Row],[Sym2]],Spins[[#This Row],[Sym2]]=Spins[[#This Row],[Sym3]])</f>
        <v>0</v>
      </c>
      <c r="I10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4">
        <f t="shared" si="796"/>
        <v>1</v>
      </c>
      <c r="K10194">
        <f ca="1">Spins[[#This Row],[Mult]]*Spins[[#This Row],[Bet]]</f>
        <v>0</v>
      </c>
      <c r="L10194">
        <f ca="1">Spins[[#This Row],[Payout]]-Spins[[#This Row],[Bet]]</f>
        <v>-1</v>
      </c>
    </row>
    <row r="10195" spans="1:12" x14ac:dyDescent="0.3">
      <c r="A10195">
        <f t="shared" si="792"/>
        <v>10194</v>
      </c>
      <c r="B10195">
        <f t="shared" ca="1" si="793"/>
        <v>1</v>
      </c>
      <c r="C10195" t="str" cm="1">
        <f t="array" aca="1" ref="C10195" ca="1">INDEX(Reel1,Spins[[#This Row],[Stop1]])</f>
        <v>🍋</v>
      </c>
      <c r="D10195">
        <f t="shared" ca="1" si="794"/>
        <v>16</v>
      </c>
      <c r="E10195" t="str" cm="1">
        <f t="array" aca="1" ref="E10195" ca="1">INDEX(Reel2,Spins[[#This Row],[Stop2]])</f>
        <v>🍒</v>
      </c>
      <c r="F10195">
        <f t="shared" ca="1" si="795"/>
        <v>17</v>
      </c>
      <c r="G10195" t="str" cm="1">
        <f t="array" aca="1" ref="G10195" ca="1">INDEX(Reel3,Spins[[#This Row],[Stop3]])</f>
        <v>🍇</v>
      </c>
      <c r="H10195" t="b">
        <f ca="1">AND(Spins[[#This Row],[Sym1]]=Spins[[#This Row],[Sym2]],Spins[[#This Row],[Sym2]]=Spins[[#This Row],[Sym3]])</f>
        <v>0</v>
      </c>
      <c r="I10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5">
        <f t="shared" si="796"/>
        <v>1</v>
      </c>
      <c r="K10195">
        <f ca="1">Spins[[#This Row],[Mult]]*Spins[[#This Row],[Bet]]</f>
        <v>0</v>
      </c>
      <c r="L10195">
        <f ca="1">Spins[[#This Row],[Payout]]-Spins[[#This Row],[Bet]]</f>
        <v>-1</v>
      </c>
    </row>
    <row r="10196" spans="1:12" x14ac:dyDescent="0.3">
      <c r="A10196">
        <f t="shared" si="792"/>
        <v>10195</v>
      </c>
      <c r="B10196">
        <f t="shared" ca="1" si="793"/>
        <v>20</v>
      </c>
      <c r="C10196" t="str" cm="1">
        <f t="array" aca="1" ref="C10196" ca="1">INDEX(Reel1,Spins[[#This Row],[Stop1]])</f>
        <v>🍒</v>
      </c>
      <c r="D10196">
        <f t="shared" ca="1" si="794"/>
        <v>25</v>
      </c>
      <c r="E10196" t="str" cm="1">
        <f t="array" aca="1" ref="E10196" ca="1">INDEX(Reel2,Spins[[#This Row],[Stop2]])</f>
        <v>🔔</v>
      </c>
      <c r="F10196">
        <f t="shared" ca="1" si="795"/>
        <v>17</v>
      </c>
      <c r="G10196" t="str" cm="1">
        <f t="array" aca="1" ref="G10196" ca="1">INDEX(Reel3,Spins[[#This Row],[Stop3]])</f>
        <v>🍇</v>
      </c>
      <c r="H10196" t="b">
        <f ca="1">AND(Spins[[#This Row],[Sym1]]=Spins[[#This Row],[Sym2]],Spins[[#This Row],[Sym2]]=Spins[[#This Row],[Sym3]])</f>
        <v>0</v>
      </c>
      <c r="I10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6">
        <f t="shared" si="796"/>
        <v>1</v>
      </c>
      <c r="K10196">
        <f ca="1">Spins[[#This Row],[Mult]]*Spins[[#This Row],[Bet]]</f>
        <v>0</v>
      </c>
      <c r="L10196">
        <f ca="1">Spins[[#This Row],[Payout]]-Spins[[#This Row],[Bet]]</f>
        <v>-1</v>
      </c>
    </row>
    <row r="10197" spans="1:12" x14ac:dyDescent="0.3">
      <c r="A10197">
        <f t="shared" si="792"/>
        <v>10196</v>
      </c>
      <c r="B10197">
        <f t="shared" ca="1" si="793"/>
        <v>8</v>
      </c>
      <c r="C10197" t="str" cm="1">
        <f t="array" aca="1" ref="C10197" ca="1">INDEX(Reel1,Spins[[#This Row],[Stop1]])</f>
        <v>🍋</v>
      </c>
      <c r="D10197">
        <f t="shared" ca="1" si="794"/>
        <v>17</v>
      </c>
      <c r="E10197" t="str" cm="1">
        <f t="array" aca="1" ref="E10197" ca="1">INDEX(Reel2,Spins[[#This Row],[Stop2]])</f>
        <v>🍒</v>
      </c>
      <c r="F10197">
        <f t="shared" ca="1" si="795"/>
        <v>19</v>
      </c>
      <c r="G10197" t="str" cm="1">
        <f t="array" aca="1" ref="G10197" ca="1">INDEX(Reel3,Spins[[#This Row],[Stop3]])</f>
        <v>🔔</v>
      </c>
      <c r="H10197" t="b">
        <f ca="1">AND(Spins[[#This Row],[Sym1]]=Spins[[#This Row],[Sym2]],Spins[[#This Row],[Sym2]]=Spins[[#This Row],[Sym3]])</f>
        <v>0</v>
      </c>
      <c r="I10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7">
        <f t="shared" si="796"/>
        <v>1</v>
      </c>
      <c r="K10197">
        <f ca="1">Spins[[#This Row],[Mult]]*Spins[[#This Row],[Bet]]</f>
        <v>0</v>
      </c>
      <c r="L10197">
        <f ca="1">Spins[[#This Row],[Payout]]-Spins[[#This Row],[Bet]]</f>
        <v>-1</v>
      </c>
    </row>
    <row r="10198" spans="1:12" x14ac:dyDescent="0.3">
      <c r="A10198">
        <f t="shared" si="792"/>
        <v>10197</v>
      </c>
      <c r="B10198">
        <f t="shared" ca="1" si="793"/>
        <v>6</v>
      </c>
      <c r="C10198" t="str" cm="1">
        <f t="array" aca="1" ref="C10198" ca="1">INDEX(Reel1,Spins[[#This Row],[Stop1]])</f>
        <v>🍋</v>
      </c>
      <c r="D10198">
        <f t="shared" ca="1" si="794"/>
        <v>6</v>
      </c>
      <c r="E10198" t="str" cm="1">
        <f t="array" aca="1" ref="E10198" ca="1">INDEX(Reel2,Spins[[#This Row],[Stop2]])</f>
        <v>🍋</v>
      </c>
      <c r="F10198">
        <f t="shared" ca="1" si="795"/>
        <v>1</v>
      </c>
      <c r="G10198" t="str" cm="1">
        <f t="array" aca="1" ref="G10198" ca="1">INDEX(Reel3,Spins[[#This Row],[Stop3]])</f>
        <v>🍋</v>
      </c>
      <c r="H10198" t="b">
        <f ca="1">AND(Spins[[#This Row],[Sym1]]=Spins[[#This Row],[Sym2]],Spins[[#This Row],[Sym2]]=Spins[[#This Row],[Sym3]])</f>
        <v>1</v>
      </c>
      <c r="I10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198">
        <f t="shared" si="796"/>
        <v>1</v>
      </c>
      <c r="K10198">
        <f ca="1">Spins[[#This Row],[Mult]]*Spins[[#This Row],[Bet]]</f>
        <v>14</v>
      </c>
      <c r="L10198">
        <f ca="1">Spins[[#This Row],[Payout]]-Spins[[#This Row],[Bet]]</f>
        <v>13</v>
      </c>
    </row>
    <row r="10199" spans="1:12" x14ac:dyDescent="0.3">
      <c r="A10199">
        <f t="shared" si="792"/>
        <v>10198</v>
      </c>
      <c r="B10199">
        <f t="shared" ca="1" si="793"/>
        <v>5</v>
      </c>
      <c r="C10199" t="str" cm="1">
        <f t="array" aca="1" ref="C10199" ca="1">INDEX(Reel1,Spins[[#This Row],[Stop1]])</f>
        <v>🍋</v>
      </c>
      <c r="D10199">
        <f t="shared" ca="1" si="794"/>
        <v>30</v>
      </c>
      <c r="E10199" t="str" cm="1">
        <f t="array" aca="1" ref="E10199" ca="1">INDEX(Reel2,Spins[[#This Row],[Stop2]])</f>
        <v>7️⃣</v>
      </c>
      <c r="F10199">
        <f t="shared" ca="1" si="795"/>
        <v>15</v>
      </c>
      <c r="G10199" t="str" cm="1">
        <f t="array" aca="1" ref="G10199" ca="1">INDEX(Reel3,Spins[[#This Row],[Stop3]])</f>
        <v>🍇</v>
      </c>
      <c r="H10199" t="b">
        <f ca="1">AND(Spins[[#This Row],[Sym1]]=Spins[[#This Row],[Sym2]],Spins[[#This Row],[Sym2]]=Spins[[#This Row],[Sym3]])</f>
        <v>0</v>
      </c>
      <c r="I10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199">
        <f t="shared" si="796"/>
        <v>1</v>
      </c>
      <c r="K10199">
        <f ca="1">Spins[[#This Row],[Mult]]*Spins[[#This Row],[Bet]]</f>
        <v>0</v>
      </c>
      <c r="L10199">
        <f ca="1">Spins[[#This Row],[Payout]]-Spins[[#This Row],[Bet]]</f>
        <v>-1</v>
      </c>
    </row>
    <row r="10200" spans="1:12" x14ac:dyDescent="0.3">
      <c r="A10200">
        <f t="shared" si="792"/>
        <v>10199</v>
      </c>
      <c r="B10200">
        <f t="shared" ca="1" si="793"/>
        <v>21</v>
      </c>
      <c r="C10200" t="str" cm="1">
        <f t="array" aca="1" ref="C10200" ca="1">INDEX(Reel1,Spins[[#This Row],[Stop1]])</f>
        <v>🍒</v>
      </c>
      <c r="D10200">
        <f t="shared" ca="1" si="794"/>
        <v>29</v>
      </c>
      <c r="E10200" t="str" cm="1">
        <f t="array" aca="1" ref="E10200" ca="1">INDEX(Reel2,Spins[[#This Row],[Stop2]])</f>
        <v>7️⃣</v>
      </c>
      <c r="F10200">
        <f t="shared" ca="1" si="795"/>
        <v>2</v>
      </c>
      <c r="G10200" t="str" cm="1">
        <f t="array" aca="1" ref="G10200" ca="1">INDEX(Reel3,Spins[[#This Row],[Stop3]])</f>
        <v>🍋</v>
      </c>
      <c r="H10200" t="b">
        <f ca="1">AND(Spins[[#This Row],[Sym1]]=Spins[[#This Row],[Sym2]],Spins[[#This Row],[Sym2]]=Spins[[#This Row],[Sym3]])</f>
        <v>0</v>
      </c>
      <c r="I10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0">
        <f t="shared" si="796"/>
        <v>1</v>
      </c>
      <c r="K10200">
        <f ca="1">Spins[[#This Row],[Mult]]*Spins[[#This Row],[Bet]]</f>
        <v>0</v>
      </c>
      <c r="L10200">
        <f ca="1">Spins[[#This Row],[Payout]]-Spins[[#This Row],[Bet]]</f>
        <v>-1</v>
      </c>
    </row>
    <row r="10201" spans="1:12" x14ac:dyDescent="0.3">
      <c r="A10201">
        <f t="shared" si="792"/>
        <v>10200</v>
      </c>
      <c r="B10201">
        <f t="shared" ca="1" si="793"/>
        <v>18</v>
      </c>
      <c r="C10201" t="str" cm="1">
        <f t="array" aca="1" ref="C10201" ca="1">INDEX(Reel1,Spins[[#This Row],[Stop1]])</f>
        <v>🍒</v>
      </c>
      <c r="D10201">
        <f t="shared" ca="1" si="794"/>
        <v>3</v>
      </c>
      <c r="E10201" t="str" cm="1">
        <f t="array" aca="1" ref="E10201" ca="1">INDEX(Reel2,Spins[[#This Row],[Stop2]])</f>
        <v>🍋</v>
      </c>
      <c r="F10201">
        <f t="shared" ca="1" si="795"/>
        <v>16</v>
      </c>
      <c r="G10201" t="str" cm="1">
        <f t="array" aca="1" ref="G10201" ca="1">INDEX(Reel3,Spins[[#This Row],[Stop3]])</f>
        <v>🍇</v>
      </c>
      <c r="H10201" t="b">
        <f ca="1">AND(Spins[[#This Row],[Sym1]]=Spins[[#This Row],[Sym2]],Spins[[#This Row],[Sym2]]=Spins[[#This Row],[Sym3]])</f>
        <v>0</v>
      </c>
      <c r="I10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1">
        <f t="shared" si="796"/>
        <v>1</v>
      </c>
      <c r="K10201">
        <f ca="1">Spins[[#This Row],[Mult]]*Spins[[#This Row],[Bet]]</f>
        <v>0</v>
      </c>
      <c r="L10201">
        <f ca="1">Spins[[#This Row],[Payout]]-Spins[[#This Row],[Bet]]</f>
        <v>-1</v>
      </c>
    </row>
    <row r="10202" spans="1:12" x14ac:dyDescent="0.3">
      <c r="A10202">
        <f t="shared" si="792"/>
        <v>10201</v>
      </c>
      <c r="B10202">
        <f t="shared" ca="1" si="793"/>
        <v>20</v>
      </c>
      <c r="C10202" t="str" cm="1">
        <f t="array" aca="1" ref="C10202" ca="1">INDEX(Reel1,Spins[[#This Row],[Stop1]])</f>
        <v>🍒</v>
      </c>
      <c r="D10202">
        <f t="shared" ca="1" si="794"/>
        <v>9</v>
      </c>
      <c r="E10202" t="str" cm="1">
        <f t="array" aca="1" ref="E10202" ca="1">INDEX(Reel2,Spins[[#This Row],[Stop2]])</f>
        <v>🍋</v>
      </c>
      <c r="F10202">
        <f t="shared" ca="1" si="795"/>
        <v>26</v>
      </c>
      <c r="G10202" t="str" cm="1">
        <f t="array" aca="1" ref="G10202" ca="1">INDEX(Reel3,Spins[[#This Row],[Stop3]])</f>
        <v>BAR</v>
      </c>
      <c r="H10202" t="b">
        <f ca="1">AND(Spins[[#This Row],[Sym1]]=Spins[[#This Row],[Sym2]],Spins[[#This Row],[Sym2]]=Spins[[#This Row],[Sym3]])</f>
        <v>0</v>
      </c>
      <c r="I10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2">
        <f t="shared" si="796"/>
        <v>1</v>
      </c>
      <c r="K10202">
        <f ca="1">Spins[[#This Row],[Mult]]*Spins[[#This Row],[Bet]]</f>
        <v>0</v>
      </c>
      <c r="L10202">
        <f ca="1">Spins[[#This Row],[Payout]]-Spins[[#This Row],[Bet]]</f>
        <v>-1</v>
      </c>
    </row>
    <row r="10203" spans="1:12" x14ac:dyDescent="0.3">
      <c r="A10203">
        <f t="shared" si="792"/>
        <v>10202</v>
      </c>
      <c r="B10203">
        <f t="shared" ca="1" si="793"/>
        <v>22</v>
      </c>
      <c r="C10203" t="str" cm="1">
        <f t="array" aca="1" ref="C10203" ca="1">INDEX(Reel1,Spins[[#This Row],[Stop1]])</f>
        <v>🍇</v>
      </c>
      <c r="D10203">
        <f t="shared" ca="1" si="794"/>
        <v>23</v>
      </c>
      <c r="E10203" t="str" cm="1">
        <f t="array" aca="1" ref="E10203" ca="1">INDEX(Reel2,Spins[[#This Row],[Stop2]])</f>
        <v>🍇</v>
      </c>
      <c r="F10203">
        <f t="shared" ca="1" si="795"/>
        <v>18</v>
      </c>
      <c r="G10203" t="str" cm="1">
        <f t="array" aca="1" ref="G10203" ca="1">INDEX(Reel3,Spins[[#This Row],[Stop3]])</f>
        <v>🔔</v>
      </c>
      <c r="H10203" t="b">
        <f ca="1">AND(Spins[[#This Row],[Sym1]]=Spins[[#This Row],[Sym2]],Spins[[#This Row],[Sym2]]=Spins[[#This Row],[Sym3]])</f>
        <v>0</v>
      </c>
      <c r="I10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203">
        <f t="shared" si="796"/>
        <v>1</v>
      </c>
      <c r="K10203">
        <f ca="1">Spins[[#This Row],[Mult]]*Spins[[#This Row],[Bet]]</f>
        <v>1.5</v>
      </c>
      <c r="L10203">
        <f ca="1">Spins[[#This Row],[Payout]]-Spins[[#This Row],[Bet]]</f>
        <v>0.5</v>
      </c>
    </row>
    <row r="10204" spans="1:12" x14ac:dyDescent="0.3">
      <c r="A10204">
        <f t="shared" si="792"/>
        <v>10203</v>
      </c>
      <c r="B10204">
        <f t="shared" ca="1" si="793"/>
        <v>5</v>
      </c>
      <c r="C10204" t="str" cm="1">
        <f t="array" aca="1" ref="C10204" ca="1">INDEX(Reel1,Spins[[#This Row],[Stop1]])</f>
        <v>🍋</v>
      </c>
      <c r="D10204">
        <f t="shared" ca="1" si="794"/>
        <v>3</v>
      </c>
      <c r="E10204" t="str" cm="1">
        <f t="array" aca="1" ref="E10204" ca="1">INDEX(Reel2,Spins[[#This Row],[Stop2]])</f>
        <v>🍋</v>
      </c>
      <c r="F10204">
        <f t="shared" ca="1" si="795"/>
        <v>3</v>
      </c>
      <c r="G10204" t="str" cm="1">
        <f t="array" aca="1" ref="G10204" ca="1">INDEX(Reel3,Spins[[#This Row],[Stop3]])</f>
        <v>🍋</v>
      </c>
      <c r="H10204" t="b">
        <f ca="1">AND(Spins[[#This Row],[Sym1]]=Spins[[#This Row],[Sym2]],Spins[[#This Row],[Sym2]]=Spins[[#This Row],[Sym3]])</f>
        <v>1</v>
      </c>
      <c r="I10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204">
        <f t="shared" si="796"/>
        <v>1</v>
      </c>
      <c r="K10204">
        <f ca="1">Spins[[#This Row],[Mult]]*Spins[[#This Row],[Bet]]</f>
        <v>14</v>
      </c>
      <c r="L10204">
        <f ca="1">Spins[[#This Row],[Payout]]-Spins[[#This Row],[Bet]]</f>
        <v>13</v>
      </c>
    </row>
    <row r="10205" spans="1:12" x14ac:dyDescent="0.3">
      <c r="A10205">
        <f t="shared" si="792"/>
        <v>10204</v>
      </c>
      <c r="B10205">
        <f t="shared" ca="1" si="793"/>
        <v>24</v>
      </c>
      <c r="C10205" t="str" cm="1">
        <f t="array" aca="1" ref="C10205" ca="1">INDEX(Reel1,Spins[[#This Row],[Stop1]])</f>
        <v>🍇</v>
      </c>
      <c r="D10205">
        <f t="shared" ca="1" si="794"/>
        <v>13</v>
      </c>
      <c r="E10205" t="str" cm="1">
        <f t="array" aca="1" ref="E10205" ca="1">INDEX(Reel2,Spins[[#This Row],[Stop2]])</f>
        <v>🍋</v>
      </c>
      <c r="F10205">
        <f t="shared" ca="1" si="795"/>
        <v>26</v>
      </c>
      <c r="G10205" t="str" cm="1">
        <f t="array" aca="1" ref="G10205" ca="1">INDEX(Reel3,Spins[[#This Row],[Stop3]])</f>
        <v>BAR</v>
      </c>
      <c r="H10205" t="b">
        <f ca="1">AND(Spins[[#This Row],[Sym1]]=Spins[[#This Row],[Sym2]],Spins[[#This Row],[Sym2]]=Spins[[#This Row],[Sym3]])</f>
        <v>0</v>
      </c>
      <c r="I10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5">
        <f t="shared" si="796"/>
        <v>1</v>
      </c>
      <c r="K10205">
        <f ca="1">Spins[[#This Row],[Mult]]*Spins[[#This Row],[Bet]]</f>
        <v>0</v>
      </c>
      <c r="L10205">
        <f ca="1">Spins[[#This Row],[Payout]]-Spins[[#This Row],[Bet]]</f>
        <v>-1</v>
      </c>
    </row>
    <row r="10206" spans="1:12" x14ac:dyDescent="0.3">
      <c r="A10206">
        <f t="shared" si="792"/>
        <v>10205</v>
      </c>
      <c r="B10206">
        <f t="shared" ca="1" si="793"/>
        <v>22</v>
      </c>
      <c r="C10206" t="str" cm="1">
        <f t="array" aca="1" ref="C10206" ca="1">INDEX(Reel1,Spins[[#This Row],[Stop1]])</f>
        <v>🍇</v>
      </c>
      <c r="D10206">
        <f t="shared" ca="1" si="794"/>
        <v>2</v>
      </c>
      <c r="E10206" t="str" cm="1">
        <f t="array" aca="1" ref="E10206" ca="1">INDEX(Reel2,Spins[[#This Row],[Stop2]])</f>
        <v>🍋</v>
      </c>
      <c r="F10206">
        <f t="shared" ca="1" si="795"/>
        <v>25</v>
      </c>
      <c r="G10206" t="str" cm="1">
        <f t="array" aca="1" ref="G10206" ca="1">INDEX(Reel3,Spins[[#This Row],[Stop3]])</f>
        <v>BAR</v>
      </c>
      <c r="H10206" t="b">
        <f ca="1">AND(Spins[[#This Row],[Sym1]]=Spins[[#This Row],[Sym2]],Spins[[#This Row],[Sym2]]=Spins[[#This Row],[Sym3]])</f>
        <v>0</v>
      </c>
      <c r="I10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6">
        <f t="shared" si="796"/>
        <v>1</v>
      </c>
      <c r="K10206">
        <f ca="1">Spins[[#This Row],[Mult]]*Spins[[#This Row],[Bet]]</f>
        <v>0</v>
      </c>
      <c r="L10206">
        <f ca="1">Spins[[#This Row],[Payout]]-Spins[[#This Row],[Bet]]</f>
        <v>-1</v>
      </c>
    </row>
    <row r="10207" spans="1:12" x14ac:dyDescent="0.3">
      <c r="A10207">
        <f t="shared" si="792"/>
        <v>10206</v>
      </c>
      <c r="B10207">
        <f t="shared" ca="1" si="793"/>
        <v>4</v>
      </c>
      <c r="C10207" t="str" cm="1">
        <f t="array" aca="1" ref="C10207" ca="1">INDEX(Reel1,Spins[[#This Row],[Stop1]])</f>
        <v>🍋</v>
      </c>
      <c r="D10207">
        <f t="shared" ca="1" si="794"/>
        <v>19</v>
      </c>
      <c r="E10207" t="str" cm="1">
        <f t="array" aca="1" ref="E10207" ca="1">INDEX(Reel2,Spins[[#This Row],[Stop2]])</f>
        <v>🍒</v>
      </c>
      <c r="F10207">
        <f t="shared" ca="1" si="795"/>
        <v>15</v>
      </c>
      <c r="G10207" t="str" cm="1">
        <f t="array" aca="1" ref="G10207" ca="1">INDEX(Reel3,Spins[[#This Row],[Stop3]])</f>
        <v>🍇</v>
      </c>
      <c r="H10207" t="b">
        <f ca="1">AND(Spins[[#This Row],[Sym1]]=Spins[[#This Row],[Sym2]],Spins[[#This Row],[Sym2]]=Spins[[#This Row],[Sym3]])</f>
        <v>0</v>
      </c>
      <c r="I10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7">
        <f t="shared" si="796"/>
        <v>1</v>
      </c>
      <c r="K10207">
        <f ca="1">Spins[[#This Row],[Mult]]*Spins[[#This Row],[Bet]]</f>
        <v>0</v>
      </c>
      <c r="L10207">
        <f ca="1">Spins[[#This Row],[Payout]]-Spins[[#This Row],[Bet]]</f>
        <v>-1</v>
      </c>
    </row>
    <row r="10208" spans="1:12" x14ac:dyDescent="0.3">
      <c r="A10208">
        <f t="shared" si="792"/>
        <v>10207</v>
      </c>
      <c r="B10208">
        <f t="shared" ca="1" si="793"/>
        <v>28</v>
      </c>
      <c r="C10208" t="str" cm="1">
        <f t="array" aca="1" ref="C10208" ca="1">INDEX(Reel1,Spins[[#This Row],[Stop1]])</f>
        <v>BAR</v>
      </c>
      <c r="D10208">
        <f t="shared" ca="1" si="794"/>
        <v>23</v>
      </c>
      <c r="E10208" t="str" cm="1">
        <f t="array" aca="1" ref="E10208" ca="1">INDEX(Reel2,Spins[[#This Row],[Stop2]])</f>
        <v>🍇</v>
      </c>
      <c r="F10208">
        <f t="shared" ca="1" si="795"/>
        <v>4</v>
      </c>
      <c r="G10208" t="str" cm="1">
        <f t="array" aca="1" ref="G10208" ca="1">INDEX(Reel3,Spins[[#This Row],[Stop3]])</f>
        <v>🍋</v>
      </c>
      <c r="H10208" t="b">
        <f ca="1">AND(Spins[[#This Row],[Sym1]]=Spins[[#This Row],[Sym2]],Spins[[#This Row],[Sym2]]=Spins[[#This Row],[Sym3]])</f>
        <v>0</v>
      </c>
      <c r="I10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08">
        <f t="shared" si="796"/>
        <v>1</v>
      </c>
      <c r="K10208">
        <f ca="1">Spins[[#This Row],[Mult]]*Spins[[#This Row],[Bet]]</f>
        <v>0</v>
      </c>
      <c r="L10208">
        <f ca="1">Spins[[#This Row],[Payout]]-Spins[[#This Row],[Bet]]</f>
        <v>-1</v>
      </c>
    </row>
    <row r="10209" spans="1:12" x14ac:dyDescent="0.3">
      <c r="A10209">
        <f t="shared" si="792"/>
        <v>10208</v>
      </c>
      <c r="B10209">
        <f t="shared" ca="1" si="793"/>
        <v>4</v>
      </c>
      <c r="C10209" t="str" cm="1">
        <f t="array" aca="1" ref="C10209" ca="1">INDEX(Reel1,Spins[[#This Row],[Stop1]])</f>
        <v>🍋</v>
      </c>
      <c r="D10209">
        <f t="shared" ca="1" si="794"/>
        <v>9</v>
      </c>
      <c r="E10209" t="str" cm="1">
        <f t="array" aca="1" ref="E10209" ca="1">INDEX(Reel2,Spins[[#This Row],[Stop2]])</f>
        <v>🍋</v>
      </c>
      <c r="F10209">
        <f t="shared" ca="1" si="795"/>
        <v>24</v>
      </c>
      <c r="G10209" t="str" cm="1">
        <f t="array" aca="1" ref="G10209" ca="1">INDEX(Reel3,Spins[[#This Row],[Stop3]])</f>
        <v>BAR</v>
      </c>
      <c r="H10209" t="b">
        <f ca="1">AND(Spins[[#This Row],[Sym1]]=Spins[[#This Row],[Sym2]],Spins[[#This Row],[Sym2]]=Spins[[#This Row],[Sym3]])</f>
        <v>0</v>
      </c>
      <c r="I10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09">
        <f t="shared" si="796"/>
        <v>1</v>
      </c>
      <c r="K10209">
        <f ca="1">Spins[[#This Row],[Mult]]*Spins[[#This Row],[Bet]]</f>
        <v>0.6</v>
      </c>
      <c r="L10209">
        <f ca="1">Spins[[#This Row],[Payout]]-Spins[[#This Row],[Bet]]</f>
        <v>-0.4</v>
      </c>
    </row>
    <row r="10210" spans="1:12" x14ac:dyDescent="0.3">
      <c r="A10210">
        <f t="shared" si="792"/>
        <v>10209</v>
      </c>
      <c r="B10210">
        <f t="shared" ca="1" si="793"/>
        <v>30</v>
      </c>
      <c r="C10210" t="str" cm="1">
        <f t="array" aca="1" ref="C10210" ca="1">INDEX(Reel1,Spins[[#This Row],[Stop1]])</f>
        <v>7️⃣</v>
      </c>
      <c r="D10210">
        <f t="shared" ca="1" si="794"/>
        <v>11</v>
      </c>
      <c r="E10210" t="str" cm="1">
        <f t="array" aca="1" ref="E10210" ca="1">INDEX(Reel2,Spins[[#This Row],[Stop2]])</f>
        <v>🍋</v>
      </c>
      <c r="F10210">
        <f t="shared" ca="1" si="795"/>
        <v>11</v>
      </c>
      <c r="G10210" t="str" cm="1">
        <f t="array" aca="1" ref="G10210" ca="1">INDEX(Reel3,Spins[[#This Row],[Stop3]])</f>
        <v>🍒</v>
      </c>
      <c r="H10210" t="b">
        <f ca="1">AND(Spins[[#This Row],[Sym1]]=Spins[[#This Row],[Sym2]],Spins[[#This Row],[Sym2]]=Spins[[#This Row],[Sym3]])</f>
        <v>0</v>
      </c>
      <c r="I10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0">
        <f t="shared" si="796"/>
        <v>1</v>
      </c>
      <c r="K10210">
        <f ca="1">Spins[[#This Row],[Mult]]*Spins[[#This Row],[Bet]]</f>
        <v>0</v>
      </c>
      <c r="L10210">
        <f ca="1">Spins[[#This Row],[Payout]]-Spins[[#This Row],[Bet]]</f>
        <v>-1</v>
      </c>
    </row>
    <row r="10211" spans="1:12" x14ac:dyDescent="0.3">
      <c r="A10211">
        <f t="shared" si="792"/>
        <v>10210</v>
      </c>
      <c r="B10211">
        <f t="shared" ca="1" si="793"/>
        <v>14</v>
      </c>
      <c r="C10211" t="str" cm="1">
        <f t="array" aca="1" ref="C10211" ca="1">INDEX(Reel1,Spins[[#This Row],[Stop1]])</f>
        <v>🍋</v>
      </c>
      <c r="D10211">
        <f t="shared" ca="1" si="794"/>
        <v>25</v>
      </c>
      <c r="E10211" t="str" cm="1">
        <f t="array" aca="1" ref="E10211" ca="1">INDEX(Reel2,Spins[[#This Row],[Stop2]])</f>
        <v>🔔</v>
      </c>
      <c r="F10211">
        <f t="shared" ca="1" si="795"/>
        <v>16</v>
      </c>
      <c r="G10211" t="str" cm="1">
        <f t="array" aca="1" ref="G10211" ca="1">INDEX(Reel3,Spins[[#This Row],[Stop3]])</f>
        <v>🍇</v>
      </c>
      <c r="H10211" t="b">
        <f ca="1">AND(Spins[[#This Row],[Sym1]]=Spins[[#This Row],[Sym2]],Spins[[#This Row],[Sym2]]=Spins[[#This Row],[Sym3]])</f>
        <v>0</v>
      </c>
      <c r="I10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1">
        <f t="shared" si="796"/>
        <v>1</v>
      </c>
      <c r="K10211">
        <f ca="1">Spins[[#This Row],[Mult]]*Spins[[#This Row],[Bet]]</f>
        <v>0</v>
      </c>
      <c r="L10211">
        <f ca="1">Spins[[#This Row],[Payout]]-Spins[[#This Row],[Bet]]</f>
        <v>-1</v>
      </c>
    </row>
    <row r="10212" spans="1:12" x14ac:dyDescent="0.3">
      <c r="A10212">
        <f t="shared" si="792"/>
        <v>10211</v>
      </c>
      <c r="B10212">
        <f t="shared" ca="1" si="793"/>
        <v>4</v>
      </c>
      <c r="C10212" t="str" cm="1">
        <f t="array" aca="1" ref="C10212" ca="1">INDEX(Reel1,Spins[[#This Row],[Stop1]])</f>
        <v>🍋</v>
      </c>
      <c r="D10212">
        <f t="shared" ca="1" si="794"/>
        <v>23</v>
      </c>
      <c r="E10212" t="str" cm="1">
        <f t="array" aca="1" ref="E10212" ca="1">INDEX(Reel2,Spins[[#This Row],[Stop2]])</f>
        <v>🍇</v>
      </c>
      <c r="F10212">
        <f t="shared" ca="1" si="795"/>
        <v>7</v>
      </c>
      <c r="G10212" t="str" cm="1">
        <f t="array" aca="1" ref="G10212" ca="1">INDEX(Reel3,Spins[[#This Row],[Stop3]])</f>
        <v>🍒</v>
      </c>
      <c r="H10212" t="b">
        <f ca="1">AND(Spins[[#This Row],[Sym1]]=Spins[[#This Row],[Sym2]],Spins[[#This Row],[Sym2]]=Spins[[#This Row],[Sym3]])</f>
        <v>0</v>
      </c>
      <c r="I10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2">
        <f t="shared" si="796"/>
        <v>1</v>
      </c>
      <c r="K10212">
        <f ca="1">Spins[[#This Row],[Mult]]*Spins[[#This Row],[Bet]]</f>
        <v>0</v>
      </c>
      <c r="L10212">
        <f ca="1">Spins[[#This Row],[Payout]]-Spins[[#This Row],[Bet]]</f>
        <v>-1</v>
      </c>
    </row>
    <row r="10213" spans="1:12" x14ac:dyDescent="0.3">
      <c r="A10213">
        <f t="shared" si="792"/>
        <v>10212</v>
      </c>
      <c r="B10213">
        <f t="shared" ca="1" si="793"/>
        <v>19</v>
      </c>
      <c r="C10213" t="str" cm="1">
        <f t="array" aca="1" ref="C10213" ca="1">INDEX(Reel1,Spins[[#This Row],[Stop1]])</f>
        <v>🍒</v>
      </c>
      <c r="D10213">
        <f t="shared" ca="1" si="794"/>
        <v>13</v>
      </c>
      <c r="E10213" t="str" cm="1">
        <f t="array" aca="1" ref="E10213" ca="1">INDEX(Reel2,Spins[[#This Row],[Stop2]])</f>
        <v>🍋</v>
      </c>
      <c r="F10213">
        <f t="shared" ca="1" si="795"/>
        <v>15</v>
      </c>
      <c r="G10213" t="str" cm="1">
        <f t="array" aca="1" ref="G10213" ca="1">INDEX(Reel3,Spins[[#This Row],[Stop3]])</f>
        <v>🍇</v>
      </c>
      <c r="H10213" t="b">
        <f ca="1">AND(Spins[[#This Row],[Sym1]]=Spins[[#This Row],[Sym2]],Spins[[#This Row],[Sym2]]=Spins[[#This Row],[Sym3]])</f>
        <v>0</v>
      </c>
      <c r="I10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3">
        <f t="shared" si="796"/>
        <v>1</v>
      </c>
      <c r="K10213">
        <f ca="1">Spins[[#This Row],[Mult]]*Spins[[#This Row],[Bet]]</f>
        <v>0</v>
      </c>
      <c r="L10213">
        <f ca="1">Spins[[#This Row],[Payout]]-Spins[[#This Row],[Bet]]</f>
        <v>-1</v>
      </c>
    </row>
    <row r="10214" spans="1:12" x14ac:dyDescent="0.3">
      <c r="A10214">
        <f t="shared" si="792"/>
        <v>10213</v>
      </c>
      <c r="B10214">
        <f t="shared" ca="1" si="793"/>
        <v>22</v>
      </c>
      <c r="C10214" t="str" cm="1">
        <f t="array" aca="1" ref="C10214" ca="1">INDEX(Reel1,Spins[[#This Row],[Stop1]])</f>
        <v>🍇</v>
      </c>
      <c r="D10214">
        <f t="shared" ca="1" si="794"/>
        <v>15</v>
      </c>
      <c r="E10214" t="str" cm="1">
        <f t="array" aca="1" ref="E10214" ca="1">INDEX(Reel2,Spins[[#This Row],[Stop2]])</f>
        <v>🍒</v>
      </c>
      <c r="F10214">
        <f t="shared" ca="1" si="795"/>
        <v>5</v>
      </c>
      <c r="G10214" t="str" cm="1">
        <f t="array" aca="1" ref="G10214" ca="1">INDEX(Reel3,Spins[[#This Row],[Stop3]])</f>
        <v>🍋</v>
      </c>
      <c r="H10214" t="b">
        <f ca="1">AND(Spins[[#This Row],[Sym1]]=Spins[[#This Row],[Sym2]],Spins[[#This Row],[Sym2]]=Spins[[#This Row],[Sym3]])</f>
        <v>0</v>
      </c>
      <c r="I10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4">
        <f t="shared" si="796"/>
        <v>1</v>
      </c>
      <c r="K10214">
        <f ca="1">Spins[[#This Row],[Mult]]*Spins[[#This Row],[Bet]]</f>
        <v>0</v>
      </c>
      <c r="L10214">
        <f ca="1">Spins[[#This Row],[Payout]]-Spins[[#This Row],[Bet]]</f>
        <v>-1</v>
      </c>
    </row>
    <row r="10215" spans="1:12" x14ac:dyDescent="0.3">
      <c r="A10215">
        <f t="shared" si="792"/>
        <v>10214</v>
      </c>
      <c r="B10215">
        <f t="shared" ca="1" si="793"/>
        <v>31</v>
      </c>
      <c r="C10215" t="str" cm="1">
        <f t="array" aca="1" ref="C10215" ca="1">INDEX(Reel1,Spins[[#This Row],[Stop1]])</f>
        <v>💎</v>
      </c>
      <c r="D10215">
        <f t="shared" ca="1" si="794"/>
        <v>6</v>
      </c>
      <c r="E10215" t="str" cm="1">
        <f t="array" aca="1" ref="E10215" ca="1">INDEX(Reel2,Spins[[#This Row],[Stop2]])</f>
        <v>🍋</v>
      </c>
      <c r="F10215">
        <f t="shared" ca="1" si="795"/>
        <v>8</v>
      </c>
      <c r="G10215" t="str" cm="1">
        <f t="array" aca="1" ref="G10215" ca="1">INDEX(Reel3,Spins[[#This Row],[Stop3]])</f>
        <v>🍒</v>
      </c>
      <c r="H10215" t="b">
        <f ca="1">AND(Spins[[#This Row],[Sym1]]=Spins[[#This Row],[Sym2]],Spins[[#This Row],[Sym2]]=Spins[[#This Row],[Sym3]])</f>
        <v>0</v>
      </c>
      <c r="I10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5">
        <f t="shared" si="796"/>
        <v>1</v>
      </c>
      <c r="K10215">
        <f ca="1">Spins[[#This Row],[Mult]]*Spins[[#This Row],[Bet]]</f>
        <v>0</v>
      </c>
      <c r="L10215">
        <f ca="1">Spins[[#This Row],[Payout]]-Spins[[#This Row],[Bet]]</f>
        <v>-1</v>
      </c>
    </row>
    <row r="10216" spans="1:12" x14ac:dyDescent="0.3">
      <c r="A10216">
        <f t="shared" si="792"/>
        <v>10215</v>
      </c>
      <c r="B10216">
        <f t="shared" ca="1" si="793"/>
        <v>6</v>
      </c>
      <c r="C10216" t="str" cm="1">
        <f t="array" aca="1" ref="C10216" ca="1">INDEX(Reel1,Spins[[#This Row],[Stop1]])</f>
        <v>🍋</v>
      </c>
      <c r="D10216">
        <f t="shared" ca="1" si="794"/>
        <v>4</v>
      </c>
      <c r="E10216" t="str" cm="1">
        <f t="array" aca="1" ref="E10216" ca="1">INDEX(Reel2,Spins[[#This Row],[Stop2]])</f>
        <v>🍋</v>
      </c>
      <c r="F10216">
        <f t="shared" ca="1" si="795"/>
        <v>30</v>
      </c>
      <c r="G10216" t="str" cm="1">
        <f t="array" aca="1" ref="G10216" ca="1">INDEX(Reel3,Spins[[#This Row],[Stop3]])</f>
        <v>💎</v>
      </c>
      <c r="H10216" t="b">
        <f ca="1">AND(Spins[[#This Row],[Sym1]]=Spins[[#This Row],[Sym2]],Spins[[#This Row],[Sym2]]=Spins[[#This Row],[Sym3]])</f>
        <v>0</v>
      </c>
      <c r="I10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16">
        <f t="shared" si="796"/>
        <v>1</v>
      </c>
      <c r="K10216">
        <f ca="1">Spins[[#This Row],[Mult]]*Spins[[#This Row],[Bet]]</f>
        <v>0.6</v>
      </c>
      <c r="L10216">
        <f ca="1">Spins[[#This Row],[Payout]]-Spins[[#This Row],[Bet]]</f>
        <v>-0.4</v>
      </c>
    </row>
    <row r="10217" spans="1:12" x14ac:dyDescent="0.3">
      <c r="A10217">
        <f t="shared" si="792"/>
        <v>10216</v>
      </c>
      <c r="B10217">
        <f t="shared" ca="1" si="793"/>
        <v>24</v>
      </c>
      <c r="C10217" t="str" cm="1">
        <f t="array" aca="1" ref="C10217" ca="1">INDEX(Reel1,Spins[[#This Row],[Stop1]])</f>
        <v>🍇</v>
      </c>
      <c r="D10217">
        <f t="shared" ca="1" si="794"/>
        <v>13</v>
      </c>
      <c r="E10217" t="str" cm="1">
        <f t="array" aca="1" ref="E10217" ca="1">INDEX(Reel2,Spins[[#This Row],[Stop2]])</f>
        <v>🍋</v>
      </c>
      <c r="F10217">
        <f t="shared" ca="1" si="795"/>
        <v>15</v>
      </c>
      <c r="G10217" t="str" cm="1">
        <f t="array" aca="1" ref="G10217" ca="1">INDEX(Reel3,Spins[[#This Row],[Stop3]])</f>
        <v>🍇</v>
      </c>
      <c r="H10217" t="b">
        <f ca="1">AND(Spins[[#This Row],[Sym1]]=Spins[[#This Row],[Sym2]],Spins[[#This Row],[Sym2]]=Spins[[#This Row],[Sym3]])</f>
        <v>0</v>
      </c>
      <c r="I10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7">
        <f t="shared" si="796"/>
        <v>1</v>
      </c>
      <c r="K10217">
        <f ca="1">Spins[[#This Row],[Mult]]*Spins[[#This Row],[Bet]]</f>
        <v>0</v>
      </c>
      <c r="L10217">
        <f ca="1">Spins[[#This Row],[Payout]]-Spins[[#This Row],[Bet]]</f>
        <v>-1</v>
      </c>
    </row>
    <row r="10218" spans="1:12" x14ac:dyDescent="0.3">
      <c r="A10218">
        <f t="shared" si="792"/>
        <v>10217</v>
      </c>
      <c r="B10218">
        <f t="shared" ca="1" si="793"/>
        <v>18</v>
      </c>
      <c r="C10218" t="str" cm="1">
        <f t="array" aca="1" ref="C10218" ca="1">INDEX(Reel1,Spins[[#This Row],[Stop1]])</f>
        <v>🍒</v>
      </c>
      <c r="D10218">
        <f t="shared" ca="1" si="794"/>
        <v>10</v>
      </c>
      <c r="E10218" t="str" cm="1">
        <f t="array" aca="1" ref="E10218" ca="1">INDEX(Reel2,Spins[[#This Row],[Stop2]])</f>
        <v>🍋</v>
      </c>
      <c r="F10218">
        <f t="shared" ca="1" si="795"/>
        <v>16</v>
      </c>
      <c r="G10218" t="str" cm="1">
        <f t="array" aca="1" ref="G10218" ca="1">INDEX(Reel3,Spins[[#This Row],[Stop3]])</f>
        <v>🍇</v>
      </c>
      <c r="H10218" t="b">
        <f ca="1">AND(Spins[[#This Row],[Sym1]]=Spins[[#This Row],[Sym2]],Spins[[#This Row],[Sym2]]=Spins[[#This Row],[Sym3]])</f>
        <v>0</v>
      </c>
      <c r="I10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8">
        <f t="shared" si="796"/>
        <v>1</v>
      </c>
      <c r="K10218">
        <f ca="1">Spins[[#This Row],[Mult]]*Spins[[#This Row],[Bet]]</f>
        <v>0</v>
      </c>
      <c r="L10218">
        <f ca="1">Spins[[#This Row],[Payout]]-Spins[[#This Row],[Bet]]</f>
        <v>-1</v>
      </c>
    </row>
    <row r="10219" spans="1:12" x14ac:dyDescent="0.3">
      <c r="A10219">
        <f t="shared" si="792"/>
        <v>10218</v>
      </c>
      <c r="B10219">
        <f t="shared" ca="1" si="793"/>
        <v>12</v>
      </c>
      <c r="C10219" t="str" cm="1">
        <f t="array" aca="1" ref="C10219" ca="1">INDEX(Reel1,Spins[[#This Row],[Stop1]])</f>
        <v>🍋</v>
      </c>
      <c r="D10219">
        <f t="shared" ca="1" si="794"/>
        <v>29</v>
      </c>
      <c r="E10219" t="str" cm="1">
        <f t="array" aca="1" ref="E10219" ca="1">INDEX(Reel2,Spins[[#This Row],[Stop2]])</f>
        <v>7️⃣</v>
      </c>
      <c r="F10219">
        <f t="shared" ca="1" si="795"/>
        <v>25</v>
      </c>
      <c r="G10219" t="str" cm="1">
        <f t="array" aca="1" ref="G10219" ca="1">INDEX(Reel3,Spins[[#This Row],[Stop3]])</f>
        <v>BAR</v>
      </c>
      <c r="H10219" t="b">
        <f ca="1">AND(Spins[[#This Row],[Sym1]]=Spins[[#This Row],[Sym2]],Spins[[#This Row],[Sym2]]=Spins[[#This Row],[Sym3]])</f>
        <v>0</v>
      </c>
      <c r="I10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19">
        <f t="shared" si="796"/>
        <v>1</v>
      </c>
      <c r="K10219">
        <f ca="1">Spins[[#This Row],[Mult]]*Spins[[#This Row],[Bet]]</f>
        <v>0</v>
      </c>
      <c r="L10219">
        <f ca="1">Spins[[#This Row],[Payout]]-Spins[[#This Row],[Bet]]</f>
        <v>-1</v>
      </c>
    </row>
    <row r="10220" spans="1:12" x14ac:dyDescent="0.3">
      <c r="A10220">
        <f t="shared" si="792"/>
        <v>10219</v>
      </c>
      <c r="B10220">
        <f t="shared" ca="1" si="793"/>
        <v>15</v>
      </c>
      <c r="C10220" t="str" cm="1">
        <f t="array" aca="1" ref="C10220" ca="1">INDEX(Reel1,Spins[[#This Row],[Stop1]])</f>
        <v>🍒</v>
      </c>
      <c r="D10220">
        <f t="shared" ca="1" si="794"/>
        <v>5</v>
      </c>
      <c r="E10220" t="str" cm="1">
        <f t="array" aca="1" ref="E10220" ca="1">INDEX(Reel2,Spins[[#This Row],[Stop2]])</f>
        <v>🍋</v>
      </c>
      <c r="F10220">
        <f t="shared" ca="1" si="795"/>
        <v>13</v>
      </c>
      <c r="G10220" t="str" cm="1">
        <f t="array" aca="1" ref="G10220" ca="1">INDEX(Reel3,Spins[[#This Row],[Stop3]])</f>
        <v>🍇</v>
      </c>
      <c r="H10220" t="b">
        <f ca="1">AND(Spins[[#This Row],[Sym1]]=Spins[[#This Row],[Sym2]],Spins[[#This Row],[Sym2]]=Spins[[#This Row],[Sym3]])</f>
        <v>0</v>
      </c>
      <c r="I10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0">
        <f t="shared" si="796"/>
        <v>1</v>
      </c>
      <c r="K10220">
        <f ca="1">Spins[[#This Row],[Mult]]*Spins[[#This Row],[Bet]]</f>
        <v>0</v>
      </c>
      <c r="L10220">
        <f ca="1">Spins[[#This Row],[Payout]]-Spins[[#This Row],[Bet]]</f>
        <v>-1</v>
      </c>
    </row>
    <row r="10221" spans="1:12" x14ac:dyDescent="0.3">
      <c r="A10221">
        <f t="shared" si="792"/>
        <v>10220</v>
      </c>
      <c r="B10221">
        <f t="shared" ca="1" si="793"/>
        <v>23</v>
      </c>
      <c r="C10221" t="str" cm="1">
        <f t="array" aca="1" ref="C10221" ca="1">INDEX(Reel1,Spins[[#This Row],[Stop1]])</f>
        <v>🍇</v>
      </c>
      <c r="D10221">
        <f t="shared" ca="1" si="794"/>
        <v>21</v>
      </c>
      <c r="E10221" t="str" cm="1">
        <f t="array" aca="1" ref="E10221" ca="1">INDEX(Reel2,Spins[[#This Row],[Stop2]])</f>
        <v>🍒</v>
      </c>
      <c r="F10221">
        <f t="shared" ca="1" si="795"/>
        <v>14</v>
      </c>
      <c r="G10221" t="str" cm="1">
        <f t="array" aca="1" ref="G10221" ca="1">INDEX(Reel3,Spins[[#This Row],[Stop3]])</f>
        <v>🍇</v>
      </c>
      <c r="H10221" t="b">
        <f ca="1">AND(Spins[[#This Row],[Sym1]]=Spins[[#This Row],[Sym2]],Spins[[#This Row],[Sym2]]=Spins[[#This Row],[Sym3]])</f>
        <v>0</v>
      </c>
      <c r="I10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1">
        <f t="shared" si="796"/>
        <v>1</v>
      </c>
      <c r="K10221">
        <f ca="1">Spins[[#This Row],[Mult]]*Spins[[#This Row],[Bet]]</f>
        <v>0</v>
      </c>
      <c r="L10221">
        <f ca="1">Spins[[#This Row],[Payout]]-Spins[[#This Row],[Bet]]</f>
        <v>-1</v>
      </c>
    </row>
    <row r="10222" spans="1:12" x14ac:dyDescent="0.3">
      <c r="A10222">
        <f t="shared" si="792"/>
        <v>10221</v>
      </c>
      <c r="B10222">
        <f t="shared" ca="1" si="793"/>
        <v>29</v>
      </c>
      <c r="C10222" t="str" cm="1">
        <f t="array" aca="1" ref="C10222" ca="1">INDEX(Reel1,Spins[[#This Row],[Stop1]])</f>
        <v>7️⃣</v>
      </c>
      <c r="D10222">
        <f t="shared" ca="1" si="794"/>
        <v>12</v>
      </c>
      <c r="E10222" t="str" cm="1">
        <f t="array" aca="1" ref="E10222" ca="1">INDEX(Reel2,Spins[[#This Row],[Stop2]])</f>
        <v>🍋</v>
      </c>
      <c r="F10222">
        <f t="shared" ca="1" si="795"/>
        <v>7</v>
      </c>
      <c r="G10222" t="str" cm="1">
        <f t="array" aca="1" ref="G10222" ca="1">INDEX(Reel3,Spins[[#This Row],[Stop3]])</f>
        <v>🍒</v>
      </c>
      <c r="H10222" t="b">
        <f ca="1">AND(Spins[[#This Row],[Sym1]]=Spins[[#This Row],[Sym2]],Spins[[#This Row],[Sym2]]=Spins[[#This Row],[Sym3]])</f>
        <v>0</v>
      </c>
      <c r="I10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2">
        <f t="shared" si="796"/>
        <v>1</v>
      </c>
      <c r="K10222">
        <f ca="1">Spins[[#This Row],[Mult]]*Spins[[#This Row],[Bet]]</f>
        <v>0</v>
      </c>
      <c r="L10222">
        <f ca="1">Spins[[#This Row],[Payout]]-Spins[[#This Row],[Bet]]</f>
        <v>-1</v>
      </c>
    </row>
    <row r="10223" spans="1:12" x14ac:dyDescent="0.3">
      <c r="A10223">
        <f t="shared" si="792"/>
        <v>10222</v>
      </c>
      <c r="B10223">
        <f t="shared" ca="1" si="793"/>
        <v>9</v>
      </c>
      <c r="C10223" t="str" cm="1">
        <f t="array" aca="1" ref="C10223" ca="1">INDEX(Reel1,Spins[[#This Row],[Stop1]])</f>
        <v>🍋</v>
      </c>
      <c r="D10223">
        <f t="shared" ca="1" si="794"/>
        <v>22</v>
      </c>
      <c r="E10223" t="str" cm="1">
        <f t="array" aca="1" ref="E10223" ca="1">INDEX(Reel2,Spins[[#This Row],[Stop2]])</f>
        <v>🍇</v>
      </c>
      <c r="F10223">
        <f t="shared" ca="1" si="795"/>
        <v>26</v>
      </c>
      <c r="G10223" t="str" cm="1">
        <f t="array" aca="1" ref="G10223" ca="1">INDEX(Reel3,Spins[[#This Row],[Stop3]])</f>
        <v>BAR</v>
      </c>
      <c r="H10223" t="b">
        <f ca="1">AND(Spins[[#This Row],[Sym1]]=Spins[[#This Row],[Sym2]],Spins[[#This Row],[Sym2]]=Spins[[#This Row],[Sym3]])</f>
        <v>0</v>
      </c>
      <c r="I10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3">
        <f t="shared" si="796"/>
        <v>1</v>
      </c>
      <c r="K10223">
        <f ca="1">Spins[[#This Row],[Mult]]*Spins[[#This Row],[Bet]]</f>
        <v>0</v>
      </c>
      <c r="L10223">
        <f ca="1">Spins[[#This Row],[Payout]]-Spins[[#This Row],[Bet]]</f>
        <v>-1</v>
      </c>
    </row>
    <row r="10224" spans="1:12" x14ac:dyDescent="0.3">
      <c r="A10224">
        <f t="shared" si="792"/>
        <v>10223</v>
      </c>
      <c r="B10224">
        <f t="shared" ca="1" si="793"/>
        <v>6</v>
      </c>
      <c r="C10224" t="str" cm="1">
        <f t="array" aca="1" ref="C10224" ca="1">INDEX(Reel1,Spins[[#This Row],[Stop1]])</f>
        <v>🍋</v>
      </c>
      <c r="D10224">
        <f t="shared" ca="1" si="794"/>
        <v>27</v>
      </c>
      <c r="E10224" t="str" cm="1">
        <f t="array" aca="1" ref="E10224" ca="1">INDEX(Reel2,Spins[[#This Row],[Stop2]])</f>
        <v>BAR</v>
      </c>
      <c r="F10224">
        <f t="shared" ca="1" si="795"/>
        <v>17</v>
      </c>
      <c r="G10224" t="str" cm="1">
        <f t="array" aca="1" ref="G10224" ca="1">INDEX(Reel3,Spins[[#This Row],[Stop3]])</f>
        <v>🍇</v>
      </c>
      <c r="H10224" t="b">
        <f ca="1">AND(Spins[[#This Row],[Sym1]]=Spins[[#This Row],[Sym2]],Spins[[#This Row],[Sym2]]=Spins[[#This Row],[Sym3]])</f>
        <v>0</v>
      </c>
      <c r="I10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4">
        <f t="shared" si="796"/>
        <v>1</v>
      </c>
      <c r="K10224">
        <f ca="1">Spins[[#This Row],[Mult]]*Spins[[#This Row],[Bet]]</f>
        <v>0</v>
      </c>
      <c r="L10224">
        <f ca="1">Spins[[#This Row],[Payout]]-Spins[[#This Row],[Bet]]</f>
        <v>-1</v>
      </c>
    </row>
    <row r="10225" spans="1:12" x14ac:dyDescent="0.3">
      <c r="A10225">
        <f t="shared" si="792"/>
        <v>10224</v>
      </c>
      <c r="B10225">
        <f t="shared" ca="1" si="793"/>
        <v>10</v>
      </c>
      <c r="C10225" t="str" cm="1">
        <f t="array" aca="1" ref="C10225" ca="1">INDEX(Reel1,Spins[[#This Row],[Stop1]])</f>
        <v>🍋</v>
      </c>
      <c r="D10225">
        <f t="shared" ca="1" si="794"/>
        <v>22</v>
      </c>
      <c r="E10225" t="str" cm="1">
        <f t="array" aca="1" ref="E10225" ca="1">INDEX(Reel2,Spins[[#This Row],[Stop2]])</f>
        <v>🍇</v>
      </c>
      <c r="F10225">
        <f t="shared" ca="1" si="795"/>
        <v>26</v>
      </c>
      <c r="G10225" t="str" cm="1">
        <f t="array" aca="1" ref="G10225" ca="1">INDEX(Reel3,Spins[[#This Row],[Stop3]])</f>
        <v>BAR</v>
      </c>
      <c r="H10225" t="b">
        <f ca="1">AND(Spins[[#This Row],[Sym1]]=Spins[[#This Row],[Sym2]],Spins[[#This Row],[Sym2]]=Spins[[#This Row],[Sym3]])</f>
        <v>0</v>
      </c>
      <c r="I10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5">
        <f t="shared" si="796"/>
        <v>1</v>
      </c>
      <c r="K10225">
        <f ca="1">Spins[[#This Row],[Mult]]*Spins[[#This Row],[Bet]]</f>
        <v>0</v>
      </c>
      <c r="L10225">
        <f ca="1">Spins[[#This Row],[Payout]]-Spins[[#This Row],[Bet]]</f>
        <v>-1</v>
      </c>
    </row>
    <row r="10226" spans="1:12" x14ac:dyDescent="0.3">
      <c r="A10226">
        <f t="shared" si="792"/>
        <v>10225</v>
      </c>
      <c r="B10226">
        <f t="shared" ca="1" si="793"/>
        <v>25</v>
      </c>
      <c r="C10226" t="str" cm="1">
        <f t="array" aca="1" ref="C10226" ca="1">INDEX(Reel1,Spins[[#This Row],[Stop1]])</f>
        <v>🔔</v>
      </c>
      <c r="D10226">
        <f t="shared" ca="1" si="794"/>
        <v>27</v>
      </c>
      <c r="E10226" t="str" cm="1">
        <f t="array" aca="1" ref="E10226" ca="1">INDEX(Reel2,Spins[[#This Row],[Stop2]])</f>
        <v>BAR</v>
      </c>
      <c r="F10226">
        <f t="shared" ca="1" si="795"/>
        <v>5</v>
      </c>
      <c r="G10226" t="str" cm="1">
        <f t="array" aca="1" ref="G10226" ca="1">INDEX(Reel3,Spins[[#This Row],[Stop3]])</f>
        <v>🍋</v>
      </c>
      <c r="H10226" t="b">
        <f ca="1">AND(Spins[[#This Row],[Sym1]]=Spins[[#This Row],[Sym2]],Spins[[#This Row],[Sym2]]=Spins[[#This Row],[Sym3]])</f>
        <v>0</v>
      </c>
      <c r="I10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6">
        <f t="shared" si="796"/>
        <v>1</v>
      </c>
      <c r="K10226">
        <f ca="1">Spins[[#This Row],[Mult]]*Spins[[#This Row],[Bet]]</f>
        <v>0</v>
      </c>
      <c r="L10226">
        <f ca="1">Spins[[#This Row],[Payout]]-Spins[[#This Row],[Bet]]</f>
        <v>-1</v>
      </c>
    </row>
    <row r="10227" spans="1:12" x14ac:dyDescent="0.3">
      <c r="A10227">
        <f t="shared" si="792"/>
        <v>10226</v>
      </c>
      <c r="B10227">
        <f t="shared" ca="1" si="793"/>
        <v>30</v>
      </c>
      <c r="C10227" t="str" cm="1">
        <f t="array" aca="1" ref="C10227" ca="1">INDEX(Reel1,Spins[[#This Row],[Stop1]])</f>
        <v>7️⃣</v>
      </c>
      <c r="D10227">
        <f t="shared" ca="1" si="794"/>
        <v>23</v>
      </c>
      <c r="E10227" t="str" cm="1">
        <f t="array" aca="1" ref="E10227" ca="1">INDEX(Reel2,Spins[[#This Row],[Stop2]])</f>
        <v>🍇</v>
      </c>
      <c r="F10227">
        <f t="shared" ca="1" si="795"/>
        <v>6</v>
      </c>
      <c r="G10227" t="str" cm="1">
        <f t="array" aca="1" ref="G10227" ca="1">INDEX(Reel3,Spins[[#This Row],[Stop3]])</f>
        <v>🍒</v>
      </c>
      <c r="H10227" t="b">
        <f ca="1">AND(Spins[[#This Row],[Sym1]]=Spins[[#This Row],[Sym2]],Spins[[#This Row],[Sym2]]=Spins[[#This Row],[Sym3]])</f>
        <v>0</v>
      </c>
      <c r="I10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7">
        <f t="shared" si="796"/>
        <v>1</v>
      </c>
      <c r="K10227">
        <f ca="1">Spins[[#This Row],[Mult]]*Spins[[#This Row],[Bet]]</f>
        <v>0</v>
      </c>
      <c r="L10227">
        <f ca="1">Spins[[#This Row],[Payout]]-Spins[[#This Row],[Bet]]</f>
        <v>-1</v>
      </c>
    </row>
    <row r="10228" spans="1:12" x14ac:dyDescent="0.3">
      <c r="A10228">
        <f t="shared" si="792"/>
        <v>10227</v>
      </c>
      <c r="B10228">
        <f t="shared" ca="1" si="793"/>
        <v>17</v>
      </c>
      <c r="C10228" t="str" cm="1">
        <f t="array" aca="1" ref="C10228" ca="1">INDEX(Reel1,Spins[[#This Row],[Stop1]])</f>
        <v>🍒</v>
      </c>
      <c r="D10228">
        <f t="shared" ca="1" si="794"/>
        <v>6</v>
      </c>
      <c r="E10228" t="str" cm="1">
        <f t="array" aca="1" ref="E10228" ca="1">INDEX(Reel2,Spins[[#This Row],[Stop2]])</f>
        <v>🍋</v>
      </c>
      <c r="F10228">
        <f t="shared" ca="1" si="795"/>
        <v>9</v>
      </c>
      <c r="G10228" t="str" cm="1">
        <f t="array" aca="1" ref="G10228" ca="1">INDEX(Reel3,Spins[[#This Row],[Stop3]])</f>
        <v>🍒</v>
      </c>
      <c r="H10228" t="b">
        <f ca="1">AND(Spins[[#This Row],[Sym1]]=Spins[[#This Row],[Sym2]],Spins[[#This Row],[Sym2]]=Spins[[#This Row],[Sym3]])</f>
        <v>0</v>
      </c>
      <c r="I10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8">
        <f t="shared" si="796"/>
        <v>1</v>
      </c>
      <c r="K10228">
        <f ca="1">Spins[[#This Row],[Mult]]*Spins[[#This Row],[Bet]]</f>
        <v>0</v>
      </c>
      <c r="L10228">
        <f ca="1">Spins[[#This Row],[Payout]]-Spins[[#This Row],[Bet]]</f>
        <v>-1</v>
      </c>
    </row>
    <row r="10229" spans="1:12" x14ac:dyDescent="0.3">
      <c r="A10229">
        <f t="shared" si="792"/>
        <v>10228</v>
      </c>
      <c r="B10229">
        <f t="shared" ca="1" si="793"/>
        <v>25</v>
      </c>
      <c r="C10229" t="str" cm="1">
        <f t="array" aca="1" ref="C10229" ca="1">INDEX(Reel1,Spins[[#This Row],[Stop1]])</f>
        <v>🔔</v>
      </c>
      <c r="D10229">
        <f t="shared" ca="1" si="794"/>
        <v>31</v>
      </c>
      <c r="E10229" t="str" cm="1">
        <f t="array" aca="1" ref="E10229" ca="1">INDEX(Reel2,Spins[[#This Row],[Stop2]])</f>
        <v>💎</v>
      </c>
      <c r="F10229">
        <f t="shared" ca="1" si="795"/>
        <v>30</v>
      </c>
      <c r="G10229" t="str" cm="1">
        <f t="array" aca="1" ref="G10229" ca="1">INDEX(Reel3,Spins[[#This Row],[Stop3]])</f>
        <v>💎</v>
      </c>
      <c r="H10229" t="b">
        <f ca="1">AND(Spins[[#This Row],[Sym1]]=Spins[[#This Row],[Sym2]],Spins[[#This Row],[Sym2]]=Spins[[#This Row],[Sym3]])</f>
        <v>0</v>
      </c>
      <c r="I10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29">
        <f t="shared" si="796"/>
        <v>1</v>
      </c>
      <c r="K10229">
        <f ca="1">Spins[[#This Row],[Mult]]*Spins[[#This Row],[Bet]]</f>
        <v>0</v>
      </c>
      <c r="L10229">
        <f ca="1">Spins[[#This Row],[Payout]]-Spins[[#This Row],[Bet]]</f>
        <v>-1</v>
      </c>
    </row>
    <row r="10230" spans="1:12" x14ac:dyDescent="0.3">
      <c r="A10230">
        <f t="shared" si="792"/>
        <v>10229</v>
      </c>
      <c r="B10230">
        <f t="shared" ca="1" si="793"/>
        <v>16</v>
      </c>
      <c r="C10230" t="str" cm="1">
        <f t="array" aca="1" ref="C10230" ca="1">INDEX(Reel1,Spins[[#This Row],[Stop1]])</f>
        <v>🍒</v>
      </c>
      <c r="D10230">
        <f t="shared" ca="1" si="794"/>
        <v>23</v>
      </c>
      <c r="E10230" t="str" cm="1">
        <f t="array" aca="1" ref="E10230" ca="1">INDEX(Reel2,Spins[[#This Row],[Stop2]])</f>
        <v>🍇</v>
      </c>
      <c r="F10230">
        <f t="shared" ca="1" si="795"/>
        <v>23</v>
      </c>
      <c r="G10230" t="str" cm="1">
        <f t="array" aca="1" ref="G10230" ca="1">INDEX(Reel3,Spins[[#This Row],[Stop3]])</f>
        <v>BAR</v>
      </c>
      <c r="H10230" t="b">
        <f ca="1">AND(Spins[[#This Row],[Sym1]]=Spins[[#This Row],[Sym2]],Spins[[#This Row],[Sym2]]=Spins[[#This Row],[Sym3]])</f>
        <v>0</v>
      </c>
      <c r="I10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0">
        <f t="shared" si="796"/>
        <v>1</v>
      </c>
      <c r="K10230">
        <f ca="1">Spins[[#This Row],[Mult]]*Spins[[#This Row],[Bet]]</f>
        <v>0</v>
      </c>
      <c r="L10230">
        <f ca="1">Spins[[#This Row],[Payout]]-Spins[[#This Row],[Bet]]</f>
        <v>-1</v>
      </c>
    </row>
    <row r="10231" spans="1:12" x14ac:dyDescent="0.3">
      <c r="A10231">
        <f t="shared" si="792"/>
        <v>10230</v>
      </c>
      <c r="B10231">
        <f t="shared" ca="1" si="793"/>
        <v>6</v>
      </c>
      <c r="C10231" t="str" cm="1">
        <f t="array" aca="1" ref="C10231" ca="1">INDEX(Reel1,Spins[[#This Row],[Stop1]])</f>
        <v>🍋</v>
      </c>
      <c r="D10231">
        <f t="shared" ca="1" si="794"/>
        <v>25</v>
      </c>
      <c r="E10231" t="str" cm="1">
        <f t="array" aca="1" ref="E10231" ca="1">INDEX(Reel2,Spins[[#This Row],[Stop2]])</f>
        <v>🔔</v>
      </c>
      <c r="F10231">
        <f t="shared" ca="1" si="795"/>
        <v>29</v>
      </c>
      <c r="G10231" t="str" cm="1">
        <f t="array" aca="1" ref="G10231" ca="1">INDEX(Reel3,Spins[[#This Row],[Stop3]])</f>
        <v>7️⃣</v>
      </c>
      <c r="H10231" t="b">
        <f ca="1">AND(Spins[[#This Row],[Sym1]]=Spins[[#This Row],[Sym2]],Spins[[#This Row],[Sym2]]=Spins[[#This Row],[Sym3]])</f>
        <v>0</v>
      </c>
      <c r="I10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1">
        <f t="shared" si="796"/>
        <v>1</v>
      </c>
      <c r="K10231">
        <f ca="1">Spins[[#This Row],[Mult]]*Spins[[#This Row],[Bet]]</f>
        <v>0</v>
      </c>
      <c r="L10231">
        <f ca="1">Spins[[#This Row],[Payout]]-Spins[[#This Row],[Bet]]</f>
        <v>-1</v>
      </c>
    </row>
    <row r="10232" spans="1:12" x14ac:dyDescent="0.3">
      <c r="A10232">
        <f t="shared" si="792"/>
        <v>10231</v>
      </c>
      <c r="B10232">
        <f t="shared" ca="1" si="793"/>
        <v>20</v>
      </c>
      <c r="C10232" t="str" cm="1">
        <f t="array" aca="1" ref="C10232" ca="1">INDEX(Reel1,Spins[[#This Row],[Stop1]])</f>
        <v>🍒</v>
      </c>
      <c r="D10232">
        <f t="shared" ca="1" si="794"/>
        <v>18</v>
      </c>
      <c r="E10232" t="str" cm="1">
        <f t="array" aca="1" ref="E10232" ca="1">INDEX(Reel2,Spins[[#This Row],[Stop2]])</f>
        <v>🍒</v>
      </c>
      <c r="F10232">
        <f t="shared" ca="1" si="795"/>
        <v>22</v>
      </c>
      <c r="G10232" t="str" cm="1">
        <f t="array" aca="1" ref="G10232" ca="1">INDEX(Reel3,Spins[[#This Row],[Stop3]])</f>
        <v>🔔</v>
      </c>
      <c r="H10232" t="b">
        <f ca="1">AND(Spins[[#This Row],[Sym1]]=Spins[[#This Row],[Sym2]],Spins[[#This Row],[Sym2]]=Spins[[#This Row],[Sym3]])</f>
        <v>0</v>
      </c>
      <c r="I10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232">
        <f t="shared" si="796"/>
        <v>1</v>
      </c>
      <c r="K10232">
        <f ca="1">Spins[[#This Row],[Mult]]*Spins[[#This Row],[Bet]]</f>
        <v>0.8</v>
      </c>
      <c r="L10232">
        <f ca="1">Spins[[#This Row],[Payout]]-Spins[[#This Row],[Bet]]</f>
        <v>-0.19999999999999996</v>
      </c>
    </row>
    <row r="10233" spans="1:12" x14ac:dyDescent="0.3">
      <c r="A10233">
        <f t="shared" si="792"/>
        <v>10232</v>
      </c>
      <c r="B10233">
        <f t="shared" ca="1" si="793"/>
        <v>30</v>
      </c>
      <c r="C10233" t="str" cm="1">
        <f t="array" aca="1" ref="C10233" ca="1">INDEX(Reel1,Spins[[#This Row],[Stop1]])</f>
        <v>7️⃣</v>
      </c>
      <c r="D10233">
        <f t="shared" ca="1" si="794"/>
        <v>7</v>
      </c>
      <c r="E10233" t="str" cm="1">
        <f t="array" aca="1" ref="E10233" ca="1">INDEX(Reel2,Spins[[#This Row],[Stop2]])</f>
        <v>🍋</v>
      </c>
      <c r="F10233">
        <f t="shared" ca="1" si="795"/>
        <v>28</v>
      </c>
      <c r="G10233" t="str" cm="1">
        <f t="array" aca="1" ref="G10233" ca="1">INDEX(Reel3,Spins[[#This Row],[Stop3]])</f>
        <v>7️⃣</v>
      </c>
      <c r="H10233" t="b">
        <f ca="1">AND(Spins[[#This Row],[Sym1]]=Spins[[#This Row],[Sym2]],Spins[[#This Row],[Sym2]]=Spins[[#This Row],[Sym3]])</f>
        <v>0</v>
      </c>
      <c r="I10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3">
        <f t="shared" si="796"/>
        <v>1</v>
      </c>
      <c r="K10233">
        <f ca="1">Spins[[#This Row],[Mult]]*Spins[[#This Row],[Bet]]</f>
        <v>0</v>
      </c>
      <c r="L10233">
        <f ca="1">Spins[[#This Row],[Payout]]-Spins[[#This Row],[Bet]]</f>
        <v>-1</v>
      </c>
    </row>
    <row r="10234" spans="1:12" x14ac:dyDescent="0.3">
      <c r="A10234">
        <f t="shared" si="792"/>
        <v>10233</v>
      </c>
      <c r="B10234">
        <f t="shared" ca="1" si="793"/>
        <v>11</v>
      </c>
      <c r="C10234" t="str" cm="1">
        <f t="array" aca="1" ref="C10234" ca="1">INDEX(Reel1,Spins[[#This Row],[Stop1]])</f>
        <v>🍋</v>
      </c>
      <c r="D10234">
        <f t="shared" ca="1" si="794"/>
        <v>8</v>
      </c>
      <c r="E10234" t="str" cm="1">
        <f t="array" aca="1" ref="E10234" ca="1">INDEX(Reel2,Spins[[#This Row],[Stop2]])</f>
        <v>🍋</v>
      </c>
      <c r="F10234">
        <f t="shared" ca="1" si="795"/>
        <v>9</v>
      </c>
      <c r="G10234" t="str" cm="1">
        <f t="array" aca="1" ref="G10234" ca="1">INDEX(Reel3,Spins[[#This Row],[Stop3]])</f>
        <v>🍒</v>
      </c>
      <c r="H10234" t="b">
        <f ca="1">AND(Spins[[#This Row],[Sym1]]=Spins[[#This Row],[Sym2]],Spins[[#This Row],[Sym2]]=Spins[[#This Row],[Sym3]])</f>
        <v>0</v>
      </c>
      <c r="I10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34">
        <f t="shared" si="796"/>
        <v>1</v>
      </c>
      <c r="K10234">
        <f ca="1">Spins[[#This Row],[Mult]]*Spins[[#This Row],[Bet]]</f>
        <v>0.6</v>
      </c>
      <c r="L10234">
        <f ca="1">Spins[[#This Row],[Payout]]-Spins[[#This Row],[Bet]]</f>
        <v>-0.4</v>
      </c>
    </row>
    <row r="10235" spans="1:12" x14ac:dyDescent="0.3">
      <c r="A10235">
        <f t="shared" si="792"/>
        <v>10234</v>
      </c>
      <c r="B10235">
        <f t="shared" ca="1" si="793"/>
        <v>21</v>
      </c>
      <c r="C10235" t="str" cm="1">
        <f t="array" aca="1" ref="C10235" ca="1">INDEX(Reel1,Spins[[#This Row],[Stop1]])</f>
        <v>🍒</v>
      </c>
      <c r="D10235">
        <f t="shared" ca="1" si="794"/>
        <v>12</v>
      </c>
      <c r="E10235" t="str" cm="1">
        <f t="array" aca="1" ref="E10235" ca="1">INDEX(Reel2,Spins[[#This Row],[Stop2]])</f>
        <v>🍋</v>
      </c>
      <c r="F10235">
        <f t="shared" ca="1" si="795"/>
        <v>19</v>
      </c>
      <c r="G10235" t="str" cm="1">
        <f t="array" aca="1" ref="G10235" ca="1">INDEX(Reel3,Spins[[#This Row],[Stop3]])</f>
        <v>🔔</v>
      </c>
      <c r="H10235" t="b">
        <f ca="1">AND(Spins[[#This Row],[Sym1]]=Spins[[#This Row],[Sym2]],Spins[[#This Row],[Sym2]]=Spins[[#This Row],[Sym3]])</f>
        <v>0</v>
      </c>
      <c r="I10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5">
        <f t="shared" si="796"/>
        <v>1</v>
      </c>
      <c r="K10235">
        <f ca="1">Spins[[#This Row],[Mult]]*Spins[[#This Row],[Bet]]</f>
        <v>0</v>
      </c>
      <c r="L10235">
        <f ca="1">Spins[[#This Row],[Payout]]-Spins[[#This Row],[Bet]]</f>
        <v>-1</v>
      </c>
    </row>
    <row r="10236" spans="1:12" x14ac:dyDescent="0.3">
      <c r="A10236">
        <f t="shared" si="792"/>
        <v>10235</v>
      </c>
      <c r="B10236">
        <f t="shared" ca="1" si="793"/>
        <v>11</v>
      </c>
      <c r="C10236" t="str" cm="1">
        <f t="array" aca="1" ref="C10236" ca="1">INDEX(Reel1,Spins[[#This Row],[Stop1]])</f>
        <v>🍋</v>
      </c>
      <c r="D10236">
        <f t="shared" ca="1" si="794"/>
        <v>15</v>
      </c>
      <c r="E10236" t="str" cm="1">
        <f t="array" aca="1" ref="E10236" ca="1">INDEX(Reel2,Spins[[#This Row],[Stop2]])</f>
        <v>🍒</v>
      </c>
      <c r="F10236">
        <f t="shared" ca="1" si="795"/>
        <v>10</v>
      </c>
      <c r="G10236" t="str" cm="1">
        <f t="array" aca="1" ref="G10236" ca="1">INDEX(Reel3,Spins[[#This Row],[Stop3]])</f>
        <v>🍒</v>
      </c>
      <c r="H10236" t="b">
        <f ca="1">AND(Spins[[#This Row],[Sym1]]=Spins[[#This Row],[Sym2]],Spins[[#This Row],[Sym2]]=Spins[[#This Row],[Sym3]])</f>
        <v>0</v>
      </c>
      <c r="I10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6">
        <f t="shared" si="796"/>
        <v>1</v>
      </c>
      <c r="K10236">
        <f ca="1">Spins[[#This Row],[Mult]]*Spins[[#This Row],[Bet]]</f>
        <v>0</v>
      </c>
      <c r="L10236">
        <f ca="1">Spins[[#This Row],[Payout]]-Spins[[#This Row],[Bet]]</f>
        <v>-1</v>
      </c>
    </row>
    <row r="10237" spans="1:12" x14ac:dyDescent="0.3">
      <c r="A10237">
        <f t="shared" si="792"/>
        <v>10236</v>
      </c>
      <c r="B10237">
        <f t="shared" ca="1" si="793"/>
        <v>3</v>
      </c>
      <c r="C10237" t="str" cm="1">
        <f t="array" aca="1" ref="C10237" ca="1">INDEX(Reel1,Spins[[#This Row],[Stop1]])</f>
        <v>🍋</v>
      </c>
      <c r="D10237">
        <f t="shared" ca="1" si="794"/>
        <v>26</v>
      </c>
      <c r="E10237" t="str" cm="1">
        <f t="array" aca="1" ref="E10237" ca="1">INDEX(Reel2,Spins[[#This Row],[Stop2]])</f>
        <v>🔔</v>
      </c>
      <c r="F10237">
        <f t="shared" ca="1" si="795"/>
        <v>10</v>
      </c>
      <c r="G10237" t="str" cm="1">
        <f t="array" aca="1" ref="G10237" ca="1">INDEX(Reel3,Spins[[#This Row],[Stop3]])</f>
        <v>🍒</v>
      </c>
      <c r="H10237" t="b">
        <f ca="1">AND(Spins[[#This Row],[Sym1]]=Spins[[#This Row],[Sym2]],Spins[[#This Row],[Sym2]]=Spins[[#This Row],[Sym3]])</f>
        <v>0</v>
      </c>
      <c r="I10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7">
        <f t="shared" si="796"/>
        <v>1</v>
      </c>
      <c r="K10237">
        <f ca="1">Spins[[#This Row],[Mult]]*Spins[[#This Row],[Bet]]</f>
        <v>0</v>
      </c>
      <c r="L10237">
        <f ca="1">Spins[[#This Row],[Payout]]-Spins[[#This Row],[Bet]]</f>
        <v>-1</v>
      </c>
    </row>
    <row r="10238" spans="1:12" x14ac:dyDescent="0.3">
      <c r="A10238">
        <f t="shared" si="792"/>
        <v>10237</v>
      </c>
      <c r="B10238">
        <f t="shared" ca="1" si="793"/>
        <v>26</v>
      </c>
      <c r="C10238" t="str" cm="1">
        <f t="array" aca="1" ref="C10238" ca="1">INDEX(Reel1,Spins[[#This Row],[Stop1]])</f>
        <v>🔔</v>
      </c>
      <c r="D10238">
        <f t="shared" ca="1" si="794"/>
        <v>30</v>
      </c>
      <c r="E10238" t="str" cm="1">
        <f t="array" aca="1" ref="E10238" ca="1">INDEX(Reel2,Spins[[#This Row],[Stop2]])</f>
        <v>7️⃣</v>
      </c>
      <c r="F10238">
        <f t="shared" ca="1" si="795"/>
        <v>27</v>
      </c>
      <c r="G10238" t="str" cm="1">
        <f t="array" aca="1" ref="G10238" ca="1">INDEX(Reel3,Spins[[#This Row],[Stop3]])</f>
        <v>7️⃣</v>
      </c>
      <c r="H10238" t="b">
        <f ca="1">AND(Spins[[#This Row],[Sym1]]=Spins[[#This Row],[Sym2]],Spins[[#This Row],[Sym2]]=Spins[[#This Row],[Sym3]])</f>
        <v>0</v>
      </c>
      <c r="I10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38">
        <f t="shared" si="796"/>
        <v>1</v>
      </c>
      <c r="K10238">
        <f ca="1">Spins[[#This Row],[Mult]]*Spins[[#This Row],[Bet]]</f>
        <v>0</v>
      </c>
      <c r="L10238">
        <f ca="1">Spins[[#This Row],[Payout]]-Spins[[#This Row],[Bet]]</f>
        <v>-1</v>
      </c>
    </row>
    <row r="10239" spans="1:12" x14ac:dyDescent="0.3">
      <c r="A10239">
        <f t="shared" si="792"/>
        <v>10238</v>
      </c>
      <c r="B10239">
        <f t="shared" ca="1" si="793"/>
        <v>5</v>
      </c>
      <c r="C10239" t="str" cm="1">
        <f t="array" aca="1" ref="C10239" ca="1">INDEX(Reel1,Spins[[#This Row],[Stop1]])</f>
        <v>🍋</v>
      </c>
      <c r="D10239">
        <f t="shared" ca="1" si="794"/>
        <v>3</v>
      </c>
      <c r="E10239" t="str" cm="1">
        <f t="array" aca="1" ref="E10239" ca="1">INDEX(Reel2,Spins[[#This Row],[Stop2]])</f>
        <v>🍋</v>
      </c>
      <c r="F10239">
        <f t="shared" ca="1" si="795"/>
        <v>10</v>
      </c>
      <c r="G10239" t="str" cm="1">
        <f t="array" aca="1" ref="G10239" ca="1">INDEX(Reel3,Spins[[#This Row],[Stop3]])</f>
        <v>🍒</v>
      </c>
      <c r="H10239" t="b">
        <f ca="1">AND(Spins[[#This Row],[Sym1]]=Spins[[#This Row],[Sym2]],Spins[[#This Row],[Sym2]]=Spins[[#This Row],[Sym3]])</f>
        <v>0</v>
      </c>
      <c r="I10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39">
        <f t="shared" si="796"/>
        <v>1</v>
      </c>
      <c r="K10239">
        <f ca="1">Spins[[#This Row],[Mult]]*Spins[[#This Row],[Bet]]</f>
        <v>0.6</v>
      </c>
      <c r="L10239">
        <f ca="1">Spins[[#This Row],[Payout]]-Spins[[#This Row],[Bet]]</f>
        <v>-0.4</v>
      </c>
    </row>
    <row r="10240" spans="1:12" x14ac:dyDescent="0.3">
      <c r="A10240">
        <f t="shared" si="792"/>
        <v>10239</v>
      </c>
      <c r="B10240">
        <f t="shared" ca="1" si="793"/>
        <v>24</v>
      </c>
      <c r="C10240" t="str" cm="1">
        <f t="array" aca="1" ref="C10240" ca="1">INDEX(Reel1,Spins[[#This Row],[Stop1]])</f>
        <v>🍇</v>
      </c>
      <c r="D10240">
        <f t="shared" ca="1" si="794"/>
        <v>13</v>
      </c>
      <c r="E10240" t="str" cm="1">
        <f t="array" aca="1" ref="E10240" ca="1">INDEX(Reel2,Spins[[#This Row],[Stop2]])</f>
        <v>🍋</v>
      </c>
      <c r="F10240">
        <f t="shared" ca="1" si="795"/>
        <v>27</v>
      </c>
      <c r="G10240" t="str" cm="1">
        <f t="array" aca="1" ref="G10240" ca="1">INDEX(Reel3,Spins[[#This Row],[Stop3]])</f>
        <v>7️⃣</v>
      </c>
      <c r="H10240" t="b">
        <f ca="1">AND(Spins[[#This Row],[Sym1]]=Spins[[#This Row],[Sym2]],Spins[[#This Row],[Sym2]]=Spins[[#This Row],[Sym3]])</f>
        <v>0</v>
      </c>
      <c r="I10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40">
        <f t="shared" si="796"/>
        <v>1</v>
      </c>
      <c r="K10240">
        <f ca="1">Spins[[#This Row],[Mult]]*Spins[[#This Row],[Bet]]</f>
        <v>0</v>
      </c>
      <c r="L10240">
        <f ca="1">Spins[[#This Row],[Payout]]-Spins[[#This Row],[Bet]]</f>
        <v>-1</v>
      </c>
    </row>
    <row r="10241" spans="1:12" x14ac:dyDescent="0.3">
      <c r="A10241">
        <f t="shared" si="792"/>
        <v>10240</v>
      </c>
      <c r="B10241">
        <f t="shared" ca="1" si="793"/>
        <v>15</v>
      </c>
      <c r="C10241" t="str" cm="1">
        <f t="array" aca="1" ref="C10241" ca="1">INDEX(Reel1,Spins[[#This Row],[Stop1]])</f>
        <v>🍒</v>
      </c>
      <c r="D10241">
        <f t="shared" ca="1" si="794"/>
        <v>22</v>
      </c>
      <c r="E10241" t="str" cm="1">
        <f t="array" aca="1" ref="E10241" ca="1">INDEX(Reel2,Spins[[#This Row],[Stop2]])</f>
        <v>🍇</v>
      </c>
      <c r="F10241">
        <f t="shared" ca="1" si="795"/>
        <v>4</v>
      </c>
      <c r="G10241" t="str" cm="1">
        <f t="array" aca="1" ref="G10241" ca="1">INDEX(Reel3,Spins[[#This Row],[Stop3]])</f>
        <v>🍋</v>
      </c>
      <c r="H10241" t="b">
        <f ca="1">AND(Spins[[#This Row],[Sym1]]=Spins[[#This Row],[Sym2]],Spins[[#This Row],[Sym2]]=Spins[[#This Row],[Sym3]])</f>
        <v>0</v>
      </c>
      <c r="I10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41">
        <f t="shared" si="796"/>
        <v>1</v>
      </c>
      <c r="K10241">
        <f ca="1">Spins[[#This Row],[Mult]]*Spins[[#This Row],[Bet]]</f>
        <v>0</v>
      </c>
      <c r="L10241">
        <f ca="1">Spins[[#This Row],[Payout]]-Spins[[#This Row],[Bet]]</f>
        <v>-1</v>
      </c>
    </row>
    <row r="10242" spans="1:12" x14ac:dyDescent="0.3">
      <c r="A10242">
        <f t="shared" ref="A10242:A10305" si="797">ROW()-1</f>
        <v>10241</v>
      </c>
      <c r="B10242">
        <f t="shared" ref="B10242:B10305" ca="1" si="798">RANDBETWEEN(1,ROWS(Reel1))</f>
        <v>1</v>
      </c>
      <c r="C10242" t="str" cm="1">
        <f t="array" aca="1" ref="C10242" ca="1">INDEX(Reel1,Spins[[#This Row],[Stop1]])</f>
        <v>🍋</v>
      </c>
      <c r="D10242">
        <f t="shared" ref="D10242:D10305" ca="1" si="799">RANDBETWEEN(1,ROWS(Reel2))</f>
        <v>29</v>
      </c>
      <c r="E10242" t="str" cm="1">
        <f t="array" aca="1" ref="E10242" ca="1">INDEX(Reel2,Spins[[#This Row],[Stop2]])</f>
        <v>7️⃣</v>
      </c>
      <c r="F10242">
        <f t="shared" ref="F10242:F10305" ca="1" si="800">RANDBETWEEN(1,ROWS(Reel3))</f>
        <v>22</v>
      </c>
      <c r="G10242" t="str" cm="1">
        <f t="array" aca="1" ref="G10242" ca="1">INDEX(Reel3,Spins[[#This Row],[Stop3]])</f>
        <v>🔔</v>
      </c>
      <c r="H10242" t="b">
        <f ca="1">AND(Spins[[#This Row],[Sym1]]=Spins[[#This Row],[Sym2]],Spins[[#This Row],[Sym2]]=Spins[[#This Row],[Sym3]])</f>
        <v>0</v>
      </c>
      <c r="I10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42">
        <f t="shared" ref="J10242:J10305" si="801">Bet</f>
        <v>1</v>
      </c>
      <c r="K10242">
        <f ca="1">Spins[[#This Row],[Mult]]*Spins[[#This Row],[Bet]]</f>
        <v>0</v>
      </c>
      <c r="L10242">
        <f ca="1">Spins[[#This Row],[Payout]]-Spins[[#This Row],[Bet]]</f>
        <v>-1</v>
      </c>
    </row>
    <row r="10243" spans="1:12" x14ac:dyDescent="0.3">
      <c r="A10243">
        <f t="shared" si="797"/>
        <v>10242</v>
      </c>
      <c r="B10243">
        <f t="shared" ca="1" si="798"/>
        <v>25</v>
      </c>
      <c r="C10243" t="str" cm="1">
        <f t="array" aca="1" ref="C10243" ca="1">INDEX(Reel1,Spins[[#This Row],[Stop1]])</f>
        <v>🔔</v>
      </c>
      <c r="D10243">
        <f t="shared" ca="1" si="799"/>
        <v>9</v>
      </c>
      <c r="E10243" t="str" cm="1">
        <f t="array" aca="1" ref="E10243" ca="1">INDEX(Reel2,Spins[[#This Row],[Stop2]])</f>
        <v>🍋</v>
      </c>
      <c r="F10243">
        <f t="shared" ca="1" si="800"/>
        <v>4</v>
      </c>
      <c r="G10243" t="str" cm="1">
        <f t="array" aca="1" ref="G10243" ca="1">INDEX(Reel3,Spins[[#This Row],[Stop3]])</f>
        <v>🍋</v>
      </c>
      <c r="H10243" t="b">
        <f ca="1">AND(Spins[[#This Row],[Sym1]]=Spins[[#This Row],[Sym2]],Spins[[#This Row],[Sym2]]=Spins[[#This Row],[Sym3]])</f>
        <v>0</v>
      </c>
      <c r="I10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43">
        <f t="shared" si="801"/>
        <v>1</v>
      </c>
      <c r="K10243">
        <f ca="1">Spins[[#This Row],[Mult]]*Spins[[#This Row],[Bet]]</f>
        <v>0</v>
      </c>
      <c r="L10243">
        <f ca="1">Spins[[#This Row],[Payout]]-Spins[[#This Row],[Bet]]</f>
        <v>-1</v>
      </c>
    </row>
    <row r="10244" spans="1:12" x14ac:dyDescent="0.3">
      <c r="A10244">
        <f t="shared" si="797"/>
        <v>10243</v>
      </c>
      <c r="B10244">
        <f t="shared" ca="1" si="798"/>
        <v>23</v>
      </c>
      <c r="C10244" t="str" cm="1">
        <f t="array" aca="1" ref="C10244" ca="1">INDEX(Reel1,Spins[[#This Row],[Stop1]])</f>
        <v>🍇</v>
      </c>
      <c r="D10244">
        <f t="shared" ca="1" si="799"/>
        <v>24</v>
      </c>
      <c r="E10244" t="str" cm="1">
        <f t="array" aca="1" ref="E10244" ca="1">INDEX(Reel2,Spins[[#This Row],[Stop2]])</f>
        <v>🍇</v>
      </c>
      <c r="F10244">
        <f t="shared" ca="1" si="800"/>
        <v>24</v>
      </c>
      <c r="G10244" t="str" cm="1">
        <f t="array" aca="1" ref="G10244" ca="1">INDEX(Reel3,Spins[[#This Row],[Stop3]])</f>
        <v>BAR</v>
      </c>
      <c r="H10244" t="b">
        <f ca="1">AND(Spins[[#This Row],[Sym1]]=Spins[[#This Row],[Sym2]],Spins[[#This Row],[Sym2]]=Spins[[#This Row],[Sym3]])</f>
        <v>0</v>
      </c>
      <c r="I10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244">
        <f t="shared" si="801"/>
        <v>1</v>
      </c>
      <c r="K10244">
        <f ca="1">Spins[[#This Row],[Mult]]*Spins[[#This Row],[Bet]]</f>
        <v>1.5</v>
      </c>
      <c r="L10244">
        <f ca="1">Spins[[#This Row],[Payout]]-Spins[[#This Row],[Bet]]</f>
        <v>0.5</v>
      </c>
    </row>
    <row r="10245" spans="1:12" x14ac:dyDescent="0.3">
      <c r="A10245">
        <f t="shared" si="797"/>
        <v>10244</v>
      </c>
      <c r="B10245">
        <f t="shared" ca="1" si="798"/>
        <v>13</v>
      </c>
      <c r="C10245" t="str" cm="1">
        <f t="array" aca="1" ref="C10245" ca="1">INDEX(Reel1,Spins[[#This Row],[Stop1]])</f>
        <v>🍋</v>
      </c>
      <c r="D10245">
        <f t="shared" ca="1" si="799"/>
        <v>7</v>
      </c>
      <c r="E10245" t="str" cm="1">
        <f t="array" aca="1" ref="E10245" ca="1">INDEX(Reel2,Spins[[#This Row],[Stop2]])</f>
        <v>🍋</v>
      </c>
      <c r="F10245">
        <f t="shared" ca="1" si="800"/>
        <v>4</v>
      </c>
      <c r="G10245" t="str" cm="1">
        <f t="array" aca="1" ref="G10245" ca="1">INDEX(Reel3,Spins[[#This Row],[Stop3]])</f>
        <v>🍋</v>
      </c>
      <c r="H10245" t="b">
        <f ca="1">AND(Spins[[#This Row],[Sym1]]=Spins[[#This Row],[Sym2]],Spins[[#This Row],[Sym2]]=Spins[[#This Row],[Sym3]])</f>
        <v>1</v>
      </c>
      <c r="I10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245">
        <f t="shared" si="801"/>
        <v>1</v>
      </c>
      <c r="K10245">
        <f ca="1">Spins[[#This Row],[Mult]]*Spins[[#This Row],[Bet]]</f>
        <v>14</v>
      </c>
      <c r="L10245">
        <f ca="1">Spins[[#This Row],[Payout]]-Spins[[#This Row],[Bet]]</f>
        <v>13</v>
      </c>
    </row>
    <row r="10246" spans="1:12" x14ac:dyDescent="0.3">
      <c r="A10246">
        <f t="shared" si="797"/>
        <v>10245</v>
      </c>
      <c r="B10246">
        <f t="shared" ca="1" si="798"/>
        <v>15</v>
      </c>
      <c r="C10246" t="str" cm="1">
        <f t="array" aca="1" ref="C10246" ca="1">INDEX(Reel1,Spins[[#This Row],[Stop1]])</f>
        <v>🍒</v>
      </c>
      <c r="D10246">
        <f t="shared" ca="1" si="799"/>
        <v>20</v>
      </c>
      <c r="E10246" t="str" cm="1">
        <f t="array" aca="1" ref="E10246" ca="1">INDEX(Reel2,Spins[[#This Row],[Stop2]])</f>
        <v>🍒</v>
      </c>
      <c r="F10246">
        <f t="shared" ca="1" si="800"/>
        <v>14</v>
      </c>
      <c r="G10246" t="str" cm="1">
        <f t="array" aca="1" ref="G10246" ca="1">INDEX(Reel3,Spins[[#This Row],[Stop3]])</f>
        <v>🍇</v>
      </c>
      <c r="H10246" t="b">
        <f ca="1">AND(Spins[[#This Row],[Sym1]]=Spins[[#This Row],[Sym2]],Spins[[#This Row],[Sym2]]=Spins[[#This Row],[Sym3]])</f>
        <v>0</v>
      </c>
      <c r="I10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246">
        <f t="shared" si="801"/>
        <v>1</v>
      </c>
      <c r="K10246">
        <f ca="1">Spins[[#This Row],[Mult]]*Spins[[#This Row],[Bet]]</f>
        <v>0.8</v>
      </c>
      <c r="L10246">
        <f ca="1">Spins[[#This Row],[Payout]]-Spins[[#This Row],[Bet]]</f>
        <v>-0.19999999999999996</v>
      </c>
    </row>
    <row r="10247" spans="1:12" x14ac:dyDescent="0.3">
      <c r="A10247">
        <f t="shared" si="797"/>
        <v>10246</v>
      </c>
      <c r="B10247">
        <f t="shared" ca="1" si="798"/>
        <v>11</v>
      </c>
      <c r="C10247" t="str" cm="1">
        <f t="array" aca="1" ref="C10247" ca="1">INDEX(Reel1,Spins[[#This Row],[Stop1]])</f>
        <v>🍋</v>
      </c>
      <c r="D10247">
        <f t="shared" ca="1" si="799"/>
        <v>28</v>
      </c>
      <c r="E10247" t="str" cm="1">
        <f t="array" aca="1" ref="E10247" ca="1">INDEX(Reel2,Spins[[#This Row],[Stop2]])</f>
        <v>BAR</v>
      </c>
      <c r="F10247">
        <f t="shared" ca="1" si="800"/>
        <v>29</v>
      </c>
      <c r="G10247" t="str" cm="1">
        <f t="array" aca="1" ref="G10247" ca="1">INDEX(Reel3,Spins[[#This Row],[Stop3]])</f>
        <v>7️⃣</v>
      </c>
      <c r="H10247" t="b">
        <f ca="1">AND(Spins[[#This Row],[Sym1]]=Spins[[#This Row],[Sym2]],Spins[[#This Row],[Sym2]]=Spins[[#This Row],[Sym3]])</f>
        <v>0</v>
      </c>
      <c r="I10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47">
        <f t="shared" si="801"/>
        <v>1</v>
      </c>
      <c r="K10247">
        <f ca="1">Spins[[#This Row],[Mult]]*Spins[[#This Row],[Bet]]</f>
        <v>0</v>
      </c>
      <c r="L10247">
        <f ca="1">Spins[[#This Row],[Payout]]-Spins[[#This Row],[Bet]]</f>
        <v>-1</v>
      </c>
    </row>
    <row r="10248" spans="1:12" x14ac:dyDescent="0.3">
      <c r="A10248">
        <f t="shared" si="797"/>
        <v>10247</v>
      </c>
      <c r="B10248">
        <f t="shared" ca="1" si="798"/>
        <v>4</v>
      </c>
      <c r="C10248" t="str" cm="1">
        <f t="array" aca="1" ref="C10248" ca="1">INDEX(Reel1,Spins[[#This Row],[Stop1]])</f>
        <v>🍋</v>
      </c>
      <c r="D10248">
        <f t="shared" ca="1" si="799"/>
        <v>3</v>
      </c>
      <c r="E10248" t="str" cm="1">
        <f t="array" aca="1" ref="E10248" ca="1">INDEX(Reel2,Spins[[#This Row],[Stop2]])</f>
        <v>🍋</v>
      </c>
      <c r="F10248">
        <f t="shared" ca="1" si="800"/>
        <v>8</v>
      </c>
      <c r="G10248" t="str" cm="1">
        <f t="array" aca="1" ref="G10248" ca="1">INDEX(Reel3,Spins[[#This Row],[Stop3]])</f>
        <v>🍒</v>
      </c>
      <c r="H10248" t="b">
        <f ca="1">AND(Spins[[#This Row],[Sym1]]=Spins[[#This Row],[Sym2]],Spins[[#This Row],[Sym2]]=Spins[[#This Row],[Sym3]])</f>
        <v>0</v>
      </c>
      <c r="I10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48">
        <f t="shared" si="801"/>
        <v>1</v>
      </c>
      <c r="K10248">
        <f ca="1">Spins[[#This Row],[Mult]]*Spins[[#This Row],[Bet]]</f>
        <v>0.6</v>
      </c>
      <c r="L10248">
        <f ca="1">Spins[[#This Row],[Payout]]-Spins[[#This Row],[Bet]]</f>
        <v>-0.4</v>
      </c>
    </row>
    <row r="10249" spans="1:12" x14ac:dyDescent="0.3">
      <c r="A10249">
        <f t="shared" si="797"/>
        <v>10248</v>
      </c>
      <c r="B10249">
        <f t="shared" ca="1" si="798"/>
        <v>14</v>
      </c>
      <c r="C10249" t="str" cm="1">
        <f t="array" aca="1" ref="C10249" ca="1">INDEX(Reel1,Spins[[#This Row],[Stop1]])</f>
        <v>🍋</v>
      </c>
      <c r="D10249">
        <f t="shared" ca="1" si="799"/>
        <v>26</v>
      </c>
      <c r="E10249" t="str" cm="1">
        <f t="array" aca="1" ref="E10249" ca="1">INDEX(Reel2,Spins[[#This Row],[Stop2]])</f>
        <v>🔔</v>
      </c>
      <c r="F10249">
        <f t="shared" ca="1" si="800"/>
        <v>22</v>
      </c>
      <c r="G10249" t="str" cm="1">
        <f t="array" aca="1" ref="G10249" ca="1">INDEX(Reel3,Spins[[#This Row],[Stop3]])</f>
        <v>🔔</v>
      </c>
      <c r="H10249" t="b">
        <f ca="1">AND(Spins[[#This Row],[Sym1]]=Spins[[#This Row],[Sym2]],Spins[[#This Row],[Sym2]]=Spins[[#This Row],[Sym3]])</f>
        <v>0</v>
      </c>
      <c r="I10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49">
        <f t="shared" si="801"/>
        <v>1</v>
      </c>
      <c r="K10249">
        <f ca="1">Spins[[#This Row],[Mult]]*Spins[[#This Row],[Bet]]</f>
        <v>0</v>
      </c>
      <c r="L10249">
        <f ca="1">Spins[[#This Row],[Payout]]-Spins[[#This Row],[Bet]]</f>
        <v>-1</v>
      </c>
    </row>
    <row r="10250" spans="1:12" x14ac:dyDescent="0.3">
      <c r="A10250">
        <f t="shared" si="797"/>
        <v>10249</v>
      </c>
      <c r="B10250">
        <f t="shared" ca="1" si="798"/>
        <v>1</v>
      </c>
      <c r="C10250" t="str" cm="1">
        <f t="array" aca="1" ref="C10250" ca="1">INDEX(Reel1,Spins[[#This Row],[Stop1]])</f>
        <v>🍋</v>
      </c>
      <c r="D10250">
        <f t="shared" ca="1" si="799"/>
        <v>29</v>
      </c>
      <c r="E10250" t="str" cm="1">
        <f t="array" aca="1" ref="E10250" ca="1">INDEX(Reel2,Spins[[#This Row],[Stop2]])</f>
        <v>7️⃣</v>
      </c>
      <c r="F10250">
        <f t="shared" ca="1" si="800"/>
        <v>23</v>
      </c>
      <c r="G10250" t="str" cm="1">
        <f t="array" aca="1" ref="G10250" ca="1">INDEX(Reel3,Spins[[#This Row],[Stop3]])</f>
        <v>BAR</v>
      </c>
      <c r="H10250" t="b">
        <f ca="1">AND(Spins[[#This Row],[Sym1]]=Spins[[#This Row],[Sym2]],Spins[[#This Row],[Sym2]]=Spins[[#This Row],[Sym3]])</f>
        <v>0</v>
      </c>
      <c r="I10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50">
        <f t="shared" si="801"/>
        <v>1</v>
      </c>
      <c r="K10250">
        <f ca="1">Spins[[#This Row],[Mult]]*Spins[[#This Row],[Bet]]</f>
        <v>0</v>
      </c>
      <c r="L10250">
        <f ca="1">Spins[[#This Row],[Payout]]-Spins[[#This Row],[Bet]]</f>
        <v>-1</v>
      </c>
    </row>
    <row r="10251" spans="1:12" x14ac:dyDescent="0.3">
      <c r="A10251">
        <f t="shared" si="797"/>
        <v>10250</v>
      </c>
      <c r="B10251">
        <f t="shared" ca="1" si="798"/>
        <v>30</v>
      </c>
      <c r="C10251" t="str" cm="1">
        <f t="array" aca="1" ref="C10251" ca="1">INDEX(Reel1,Spins[[#This Row],[Stop1]])</f>
        <v>7️⃣</v>
      </c>
      <c r="D10251">
        <f t="shared" ca="1" si="799"/>
        <v>14</v>
      </c>
      <c r="E10251" t="str" cm="1">
        <f t="array" aca="1" ref="E10251" ca="1">INDEX(Reel2,Spins[[#This Row],[Stop2]])</f>
        <v>🍋</v>
      </c>
      <c r="F10251">
        <f t="shared" ca="1" si="800"/>
        <v>12</v>
      </c>
      <c r="G10251" t="str" cm="1">
        <f t="array" aca="1" ref="G10251" ca="1">INDEX(Reel3,Spins[[#This Row],[Stop3]])</f>
        <v>🍒</v>
      </c>
      <c r="H10251" t="b">
        <f ca="1">AND(Spins[[#This Row],[Sym1]]=Spins[[#This Row],[Sym2]],Spins[[#This Row],[Sym2]]=Spins[[#This Row],[Sym3]])</f>
        <v>0</v>
      </c>
      <c r="I10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51">
        <f t="shared" si="801"/>
        <v>1</v>
      </c>
      <c r="K10251">
        <f ca="1">Spins[[#This Row],[Mult]]*Spins[[#This Row],[Bet]]</f>
        <v>0</v>
      </c>
      <c r="L10251">
        <f ca="1">Spins[[#This Row],[Payout]]-Spins[[#This Row],[Bet]]</f>
        <v>-1</v>
      </c>
    </row>
    <row r="10252" spans="1:12" x14ac:dyDescent="0.3">
      <c r="A10252">
        <f t="shared" si="797"/>
        <v>10251</v>
      </c>
      <c r="B10252">
        <f t="shared" ca="1" si="798"/>
        <v>1</v>
      </c>
      <c r="C10252" t="str" cm="1">
        <f t="array" aca="1" ref="C10252" ca="1">INDEX(Reel1,Spins[[#This Row],[Stop1]])</f>
        <v>🍋</v>
      </c>
      <c r="D10252">
        <f t="shared" ca="1" si="799"/>
        <v>15</v>
      </c>
      <c r="E10252" t="str" cm="1">
        <f t="array" aca="1" ref="E10252" ca="1">INDEX(Reel2,Spins[[#This Row],[Stop2]])</f>
        <v>🍒</v>
      </c>
      <c r="F10252">
        <f t="shared" ca="1" si="800"/>
        <v>27</v>
      </c>
      <c r="G10252" t="str" cm="1">
        <f t="array" aca="1" ref="G10252" ca="1">INDEX(Reel3,Spins[[#This Row],[Stop3]])</f>
        <v>7️⃣</v>
      </c>
      <c r="H10252" t="b">
        <f ca="1">AND(Spins[[#This Row],[Sym1]]=Spins[[#This Row],[Sym2]],Spins[[#This Row],[Sym2]]=Spins[[#This Row],[Sym3]])</f>
        <v>0</v>
      </c>
      <c r="I10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52">
        <f t="shared" si="801"/>
        <v>1</v>
      </c>
      <c r="K10252">
        <f ca="1">Spins[[#This Row],[Mult]]*Spins[[#This Row],[Bet]]</f>
        <v>0</v>
      </c>
      <c r="L10252">
        <f ca="1">Spins[[#This Row],[Payout]]-Spins[[#This Row],[Bet]]</f>
        <v>-1</v>
      </c>
    </row>
    <row r="10253" spans="1:12" x14ac:dyDescent="0.3">
      <c r="A10253">
        <f t="shared" si="797"/>
        <v>10252</v>
      </c>
      <c r="B10253">
        <f t="shared" ca="1" si="798"/>
        <v>10</v>
      </c>
      <c r="C10253" t="str" cm="1">
        <f t="array" aca="1" ref="C10253" ca="1">INDEX(Reel1,Spins[[#This Row],[Stop1]])</f>
        <v>🍋</v>
      </c>
      <c r="D10253">
        <f t="shared" ca="1" si="799"/>
        <v>13</v>
      </c>
      <c r="E10253" t="str" cm="1">
        <f t="array" aca="1" ref="E10253" ca="1">INDEX(Reel2,Spins[[#This Row],[Stop2]])</f>
        <v>🍋</v>
      </c>
      <c r="F10253">
        <f t="shared" ca="1" si="800"/>
        <v>19</v>
      </c>
      <c r="G10253" t="str" cm="1">
        <f t="array" aca="1" ref="G10253" ca="1">INDEX(Reel3,Spins[[#This Row],[Stop3]])</f>
        <v>🔔</v>
      </c>
      <c r="H10253" t="b">
        <f ca="1">AND(Spins[[#This Row],[Sym1]]=Spins[[#This Row],[Sym2]],Spins[[#This Row],[Sym2]]=Spins[[#This Row],[Sym3]])</f>
        <v>0</v>
      </c>
      <c r="I10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53">
        <f t="shared" si="801"/>
        <v>1</v>
      </c>
      <c r="K10253">
        <f ca="1">Spins[[#This Row],[Mult]]*Spins[[#This Row],[Bet]]</f>
        <v>0.6</v>
      </c>
      <c r="L10253">
        <f ca="1">Spins[[#This Row],[Payout]]-Spins[[#This Row],[Bet]]</f>
        <v>-0.4</v>
      </c>
    </row>
    <row r="10254" spans="1:12" x14ac:dyDescent="0.3">
      <c r="A10254">
        <f t="shared" si="797"/>
        <v>10253</v>
      </c>
      <c r="B10254">
        <f t="shared" ca="1" si="798"/>
        <v>23</v>
      </c>
      <c r="C10254" t="str" cm="1">
        <f t="array" aca="1" ref="C10254" ca="1">INDEX(Reel1,Spins[[#This Row],[Stop1]])</f>
        <v>🍇</v>
      </c>
      <c r="D10254">
        <f t="shared" ca="1" si="799"/>
        <v>3</v>
      </c>
      <c r="E10254" t="str" cm="1">
        <f t="array" aca="1" ref="E10254" ca="1">INDEX(Reel2,Spins[[#This Row],[Stop2]])</f>
        <v>🍋</v>
      </c>
      <c r="F10254">
        <f t="shared" ca="1" si="800"/>
        <v>2</v>
      </c>
      <c r="G10254" t="str" cm="1">
        <f t="array" aca="1" ref="G10254" ca="1">INDEX(Reel3,Spins[[#This Row],[Stop3]])</f>
        <v>🍋</v>
      </c>
      <c r="H10254" t="b">
        <f ca="1">AND(Spins[[#This Row],[Sym1]]=Spins[[#This Row],[Sym2]],Spins[[#This Row],[Sym2]]=Spins[[#This Row],[Sym3]])</f>
        <v>0</v>
      </c>
      <c r="I10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54">
        <f t="shared" si="801"/>
        <v>1</v>
      </c>
      <c r="K10254">
        <f ca="1">Spins[[#This Row],[Mult]]*Spins[[#This Row],[Bet]]</f>
        <v>0</v>
      </c>
      <c r="L10254">
        <f ca="1">Spins[[#This Row],[Payout]]-Spins[[#This Row],[Bet]]</f>
        <v>-1</v>
      </c>
    </row>
    <row r="10255" spans="1:12" x14ac:dyDescent="0.3">
      <c r="A10255">
        <f t="shared" si="797"/>
        <v>10254</v>
      </c>
      <c r="B10255">
        <f t="shared" ca="1" si="798"/>
        <v>14</v>
      </c>
      <c r="C10255" t="str" cm="1">
        <f t="array" aca="1" ref="C10255" ca="1">INDEX(Reel1,Spins[[#This Row],[Stop1]])</f>
        <v>🍋</v>
      </c>
      <c r="D10255">
        <f t="shared" ca="1" si="799"/>
        <v>3</v>
      </c>
      <c r="E10255" t="str" cm="1">
        <f t="array" aca="1" ref="E10255" ca="1">INDEX(Reel2,Spins[[#This Row],[Stop2]])</f>
        <v>🍋</v>
      </c>
      <c r="F10255">
        <f t="shared" ca="1" si="800"/>
        <v>23</v>
      </c>
      <c r="G10255" t="str" cm="1">
        <f t="array" aca="1" ref="G10255" ca="1">INDEX(Reel3,Spins[[#This Row],[Stop3]])</f>
        <v>BAR</v>
      </c>
      <c r="H10255" t="b">
        <f ca="1">AND(Spins[[#This Row],[Sym1]]=Spins[[#This Row],[Sym2]],Spins[[#This Row],[Sym2]]=Spins[[#This Row],[Sym3]])</f>
        <v>0</v>
      </c>
      <c r="I10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55">
        <f t="shared" si="801"/>
        <v>1</v>
      </c>
      <c r="K10255">
        <f ca="1">Spins[[#This Row],[Mult]]*Spins[[#This Row],[Bet]]</f>
        <v>0.6</v>
      </c>
      <c r="L10255">
        <f ca="1">Spins[[#This Row],[Payout]]-Spins[[#This Row],[Bet]]</f>
        <v>-0.4</v>
      </c>
    </row>
    <row r="10256" spans="1:12" x14ac:dyDescent="0.3">
      <c r="A10256">
        <f t="shared" si="797"/>
        <v>10255</v>
      </c>
      <c r="B10256">
        <f t="shared" ca="1" si="798"/>
        <v>16</v>
      </c>
      <c r="C10256" t="str" cm="1">
        <f t="array" aca="1" ref="C10256" ca="1">INDEX(Reel1,Spins[[#This Row],[Stop1]])</f>
        <v>🍒</v>
      </c>
      <c r="D10256">
        <f t="shared" ca="1" si="799"/>
        <v>27</v>
      </c>
      <c r="E10256" t="str" cm="1">
        <f t="array" aca="1" ref="E10256" ca="1">INDEX(Reel2,Spins[[#This Row],[Stop2]])</f>
        <v>BAR</v>
      </c>
      <c r="F10256">
        <f t="shared" ca="1" si="800"/>
        <v>25</v>
      </c>
      <c r="G10256" t="str" cm="1">
        <f t="array" aca="1" ref="G10256" ca="1">INDEX(Reel3,Spins[[#This Row],[Stop3]])</f>
        <v>BAR</v>
      </c>
      <c r="H10256" t="b">
        <f ca="1">AND(Spins[[#This Row],[Sym1]]=Spins[[#This Row],[Sym2]],Spins[[#This Row],[Sym2]]=Spins[[#This Row],[Sym3]])</f>
        <v>0</v>
      </c>
      <c r="I10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56">
        <f t="shared" si="801"/>
        <v>1</v>
      </c>
      <c r="K10256">
        <f ca="1">Spins[[#This Row],[Mult]]*Spins[[#This Row],[Bet]]</f>
        <v>0</v>
      </c>
      <c r="L10256">
        <f ca="1">Spins[[#This Row],[Payout]]-Spins[[#This Row],[Bet]]</f>
        <v>-1</v>
      </c>
    </row>
    <row r="10257" spans="1:12" x14ac:dyDescent="0.3">
      <c r="A10257">
        <f t="shared" si="797"/>
        <v>10256</v>
      </c>
      <c r="B10257">
        <f t="shared" ca="1" si="798"/>
        <v>7</v>
      </c>
      <c r="C10257" t="str" cm="1">
        <f t="array" aca="1" ref="C10257" ca="1">INDEX(Reel1,Spins[[#This Row],[Stop1]])</f>
        <v>🍋</v>
      </c>
      <c r="D10257">
        <f t="shared" ca="1" si="799"/>
        <v>10</v>
      </c>
      <c r="E10257" t="str" cm="1">
        <f t="array" aca="1" ref="E10257" ca="1">INDEX(Reel2,Spins[[#This Row],[Stop2]])</f>
        <v>🍋</v>
      </c>
      <c r="F10257">
        <f t="shared" ca="1" si="800"/>
        <v>6</v>
      </c>
      <c r="G10257" t="str" cm="1">
        <f t="array" aca="1" ref="G10257" ca="1">INDEX(Reel3,Spins[[#This Row],[Stop3]])</f>
        <v>🍒</v>
      </c>
      <c r="H10257" t="b">
        <f ca="1">AND(Spins[[#This Row],[Sym1]]=Spins[[#This Row],[Sym2]],Spins[[#This Row],[Sym2]]=Spins[[#This Row],[Sym3]])</f>
        <v>0</v>
      </c>
      <c r="I10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57">
        <f t="shared" si="801"/>
        <v>1</v>
      </c>
      <c r="K10257">
        <f ca="1">Spins[[#This Row],[Mult]]*Spins[[#This Row],[Bet]]</f>
        <v>0.6</v>
      </c>
      <c r="L10257">
        <f ca="1">Spins[[#This Row],[Payout]]-Spins[[#This Row],[Bet]]</f>
        <v>-0.4</v>
      </c>
    </row>
    <row r="10258" spans="1:12" x14ac:dyDescent="0.3">
      <c r="A10258">
        <f t="shared" si="797"/>
        <v>10257</v>
      </c>
      <c r="B10258">
        <f t="shared" ca="1" si="798"/>
        <v>12</v>
      </c>
      <c r="C10258" t="str" cm="1">
        <f t="array" aca="1" ref="C10258" ca="1">INDEX(Reel1,Spins[[#This Row],[Stop1]])</f>
        <v>🍋</v>
      </c>
      <c r="D10258">
        <f t="shared" ca="1" si="799"/>
        <v>10</v>
      </c>
      <c r="E10258" t="str" cm="1">
        <f t="array" aca="1" ref="E10258" ca="1">INDEX(Reel2,Spins[[#This Row],[Stop2]])</f>
        <v>🍋</v>
      </c>
      <c r="F10258">
        <f t="shared" ca="1" si="800"/>
        <v>4</v>
      </c>
      <c r="G10258" t="str" cm="1">
        <f t="array" aca="1" ref="G10258" ca="1">INDEX(Reel3,Spins[[#This Row],[Stop3]])</f>
        <v>🍋</v>
      </c>
      <c r="H10258" t="b">
        <f ca="1">AND(Spins[[#This Row],[Sym1]]=Spins[[#This Row],[Sym2]],Spins[[#This Row],[Sym2]]=Spins[[#This Row],[Sym3]])</f>
        <v>1</v>
      </c>
      <c r="I10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258">
        <f t="shared" si="801"/>
        <v>1</v>
      </c>
      <c r="K10258">
        <f ca="1">Spins[[#This Row],[Mult]]*Spins[[#This Row],[Bet]]</f>
        <v>14</v>
      </c>
      <c r="L10258">
        <f ca="1">Spins[[#This Row],[Payout]]-Spins[[#This Row],[Bet]]</f>
        <v>13</v>
      </c>
    </row>
    <row r="10259" spans="1:12" x14ac:dyDescent="0.3">
      <c r="A10259">
        <f t="shared" si="797"/>
        <v>10258</v>
      </c>
      <c r="B10259">
        <f t="shared" ca="1" si="798"/>
        <v>4</v>
      </c>
      <c r="C10259" t="str" cm="1">
        <f t="array" aca="1" ref="C10259" ca="1">INDEX(Reel1,Spins[[#This Row],[Stop1]])</f>
        <v>🍋</v>
      </c>
      <c r="D10259">
        <f t="shared" ca="1" si="799"/>
        <v>10</v>
      </c>
      <c r="E10259" t="str" cm="1">
        <f t="array" aca="1" ref="E10259" ca="1">INDEX(Reel2,Spins[[#This Row],[Stop2]])</f>
        <v>🍋</v>
      </c>
      <c r="F10259">
        <f t="shared" ca="1" si="800"/>
        <v>21</v>
      </c>
      <c r="G10259" t="str" cm="1">
        <f t="array" aca="1" ref="G10259" ca="1">INDEX(Reel3,Spins[[#This Row],[Stop3]])</f>
        <v>🔔</v>
      </c>
      <c r="H10259" t="b">
        <f ca="1">AND(Spins[[#This Row],[Sym1]]=Spins[[#This Row],[Sym2]],Spins[[#This Row],[Sym2]]=Spins[[#This Row],[Sym3]])</f>
        <v>0</v>
      </c>
      <c r="I10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59">
        <f t="shared" si="801"/>
        <v>1</v>
      </c>
      <c r="K10259">
        <f ca="1">Spins[[#This Row],[Mult]]*Spins[[#This Row],[Bet]]</f>
        <v>0.6</v>
      </c>
      <c r="L10259">
        <f ca="1">Spins[[#This Row],[Payout]]-Spins[[#This Row],[Bet]]</f>
        <v>-0.4</v>
      </c>
    </row>
    <row r="10260" spans="1:12" x14ac:dyDescent="0.3">
      <c r="A10260">
        <f t="shared" si="797"/>
        <v>10259</v>
      </c>
      <c r="B10260">
        <f t="shared" ca="1" si="798"/>
        <v>4</v>
      </c>
      <c r="C10260" t="str" cm="1">
        <f t="array" aca="1" ref="C10260" ca="1">INDEX(Reel1,Spins[[#This Row],[Stop1]])</f>
        <v>🍋</v>
      </c>
      <c r="D10260">
        <f t="shared" ca="1" si="799"/>
        <v>14</v>
      </c>
      <c r="E10260" t="str" cm="1">
        <f t="array" aca="1" ref="E10260" ca="1">INDEX(Reel2,Spins[[#This Row],[Stop2]])</f>
        <v>🍋</v>
      </c>
      <c r="F10260">
        <f t="shared" ca="1" si="800"/>
        <v>7</v>
      </c>
      <c r="G10260" t="str" cm="1">
        <f t="array" aca="1" ref="G10260" ca="1">INDEX(Reel3,Spins[[#This Row],[Stop3]])</f>
        <v>🍒</v>
      </c>
      <c r="H10260" t="b">
        <f ca="1">AND(Spins[[#This Row],[Sym1]]=Spins[[#This Row],[Sym2]],Spins[[#This Row],[Sym2]]=Spins[[#This Row],[Sym3]])</f>
        <v>0</v>
      </c>
      <c r="I10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60">
        <f t="shared" si="801"/>
        <v>1</v>
      </c>
      <c r="K10260">
        <f ca="1">Spins[[#This Row],[Mult]]*Spins[[#This Row],[Bet]]</f>
        <v>0.6</v>
      </c>
      <c r="L10260">
        <f ca="1">Spins[[#This Row],[Payout]]-Spins[[#This Row],[Bet]]</f>
        <v>-0.4</v>
      </c>
    </row>
    <row r="10261" spans="1:12" x14ac:dyDescent="0.3">
      <c r="A10261">
        <f t="shared" si="797"/>
        <v>10260</v>
      </c>
      <c r="B10261">
        <f t="shared" ca="1" si="798"/>
        <v>5</v>
      </c>
      <c r="C10261" t="str" cm="1">
        <f t="array" aca="1" ref="C10261" ca="1">INDEX(Reel1,Spins[[#This Row],[Stop1]])</f>
        <v>🍋</v>
      </c>
      <c r="D10261">
        <f t="shared" ca="1" si="799"/>
        <v>31</v>
      </c>
      <c r="E10261" t="str" cm="1">
        <f t="array" aca="1" ref="E10261" ca="1">INDEX(Reel2,Spins[[#This Row],[Stop2]])</f>
        <v>💎</v>
      </c>
      <c r="F10261">
        <f t="shared" ca="1" si="800"/>
        <v>10</v>
      </c>
      <c r="G10261" t="str" cm="1">
        <f t="array" aca="1" ref="G10261" ca="1">INDEX(Reel3,Spins[[#This Row],[Stop3]])</f>
        <v>🍒</v>
      </c>
      <c r="H10261" t="b">
        <f ca="1">AND(Spins[[#This Row],[Sym1]]=Spins[[#This Row],[Sym2]],Spins[[#This Row],[Sym2]]=Spins[[#This Row],[Sym3]])</f>
        <v>0</v>
      </c>
      <c r="I10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61">
        <f t="shared" si="801"/>
        <v>1</v>
      </c>
      <c r="K10261">
        <f ca="1">Spins[[#This Row],[Mult]]*Spins[[#This Row],[Bet]]</f>
        <v>0</v>
      </c>
      <c r="L10261">
        <f ca="1">Spins[[#This Row],[Payout]]-Spins[[#This Row],[Bet]]</f>
        <v>-1</v>
      </c>
    </row>
    <row r="10262" spans="1:12" x14ac:dyDescent="0.3">
      <c r="A10262">
        <f t="shared" si="797"/>
        <v>10261</v>
      </c>
      <c r="B10262">
        <f t="shared" ca="1" si="798"/>
        <v>21</v>
      </c>
      <c r="C10262" t="str" cm="1">
        <f t="array" aca="1" ref="C10262" ca="1">INDEX(Reel1,Spins[[#This Row],[Stop1]])</f>
        <v>🍒</v>
      </c>
      <c r="D10262">
        <f t="shared" ca="1" si="799"/>
        <v>14</v>
      </c>
      <c r="E10262" t="str" cm="1">
        <f t="array" aca="1" ref="E10262" ca="1">INDEX(Reel2,Spins[[#This Row],[Stop2]])</f>
        <v>🍋</v>
      </c>
      <c r="F10262">
        <f t="shared" ca="1" si="800"/>
        <v>10</v>
      </c>
      <c r="G10262" t="str" cm="1">
        <f t="array" aca="1" ref="G10262" ca="1">INDEX(Reel3,Spins[[#This Row],[Stop3]])</f>
        <v>🍒</v>
      </c>
      <c r="H10262" t="b">
        <f ca="1">AND(Spins[[#This Row],[Sym1]]=Spins[[#This Row],[Sym2]],Spins[[#This Row],[Sym2]]=Spins[[#This Row],[Sym3]])</f>
        <v>0</v>
      </c>
      <c r="I10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62">
        <f t="shared" si="801"/>
        <v>1</v>
      </c>
      <c r="K10262">
        <f ca="1">Spins[[#This Row],[Mult]]*Spins[[#This Row],[Bet]]</f>
        <v>0</v>
      </c>
      <c r="L10262">
        <f ca="1">Spins[[#This Row],[Payout]]-Spins[[#This Row],[Bet]]</f>
        <v>-1</v>
      </c>
    </row>
    <row r="10263" spans="1:12" x14ac:dyDescent="0.3">
      <c r="A10263">
        <f t="shared" si="797"/>
        <v>10262</v>
      </c>
      <c r="B10263">
        <f t="shared" ca="1" si="798"/>
        <v>11</v>
      </c>
      <c r="C10263" t="str" cm="1">
        <f t="array" aca="1" ref="C10263" ca="1">INDEX(Reel1,Spins[[#This Row],[Stop1]])</f>
        <v>🍋</v>
      </c>
      <c r="D10263">
        <f t="shared" ca="1" si="799"/>
        <v>14</v>
      </c>
      <c r="E10263" t="str" cm="1">
        <f t="array" aca="1" ref="E10263" ca="1">INDEX(Reel2,Spins[[#This Row],[Stop2]])</f>
        <v>🍋</v>
      </c>
      <c r="F10263">
        <f t="shared" ca="1" si="800"/>
        <v>14</v>
      </c>
      <c r="G10263" t="str" cm="1">
        <f t="array" aca="1" ref="G10263" ca="1">INDEX(Reel3,Spins[[#This Row],[Stop3]])</f>
        <v>🍇</v>
      </c>
      <c r="H10263" t="b">
        <f ca="1">AND(Spins[[#This Row],[Sym1]]=Spins[[#This Row],[Sym2]],Spins[[#This Row],[Sym2]]=Spins[[#This Row],[Sym3]])</f>
        <v>0</v>
      </c>
      <c r="I10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63">
        <f t="shared" si="801"/>
        <v>1</v>
      </c>
      <c r="K10263">
        <f ca="1">Spins[[#This Row],[Mult]]*Spins[[#This Row],[Bet]]</f>
        <v>0.6</v>
      </c>
      <c r="L10263">
        <f ca="1">Spins[[#This Row],[Payout]]-Spins[[#This Row],[Bet]]</f>
        <v>-0.4</v>
      </c>
    </row>
    <row r="10264" spans="1:12" x14ac:dyDescent="0.3">
      <c r="A10264">
        <f t="shared" si="797"/>
        <v>10263</v>
      </c>
      <c r="B10264">
        <f t="shared" ca="1" si="798"/>
        <v>11</v>
      </c>
      <c r="C10264" t="str" cm="1">
        <f t="array" aca="1" ref="C10264" ca="1">INDEX(Reel1,Spins[[#This Row],[Stop1]])</f>
        <v>🍋</v>
      </c>
      <c r="D10264">
        <f t="shared" ca="1" si="799"/>
        <v>1</v>
      </c>
      <c r="E10264" t="str" cm="1">
        <f t="array" aca="1" ref="E10264" ca="1">INDEX(Reel2,Spins[[#This Row],[Stop2]])</f>
        <v>🍋</v>
      </c>
      <c r="F10264">
        <f t="shared" ca="1" si="800"/>
        <v>19</v>
      </c>
      <c r="G10264" t="str" cm="1">
        <f t="array" aca="1" ref="G10264" ca="1">INDEX(Reel3,Spins[[#This Row],[Stop3]])</f>
        <v>🔔</v>
      </c>
      <c r="H10264" t="b">
        <f ca="1">AND(Spins[[#This Row],[Sym1]]=Spins[[#This Row],[Sym2]],Spins[[#This Row],[Sym2]]=Spins[[#This Row],[Sym3]])</f>
        <v>0</v>
      </c>
      <c r="I10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64">
        <f t="shared" si="801"/>
        <v>1</v>
      </c>
      <c r="K10264">
        <f ca="1">Spins[[#This Row],[Mult]]*Spins[[#This Row],[Bet]]</f>
        <v>0.6</v>
      </c>
      <c r="L10264">
        <f ca="1">Spins[[#This Row],[Payout]]-Spins[[#This Row],[Bet]]</f>
        <v>-0.4</v>
      </c>
    </row>
    <row r="10265" spans="1:12" x14ac:dyDescent="0.3">
      <c r="A10265">
        <f t="shared" si="797"/>
        <v>10264</v>
      </c>
      <c r="B10265">
        <f t="shared" ca="1" si="798"/>
        <v>8</v>
      </c>
      <c r="C10265" t="str" cm="1">
        <f t="array" aca="1" ref="C10265" ca="1">INDEX(Reel1,Spins[[#This Row],[Stop1]])</f>
        <v>🍋</v>
      </c>
      <c r="D10265">
        <f t="shared" ca="1" si="799"/>
        <v>22</v>
      </c>
      <c r="E10265" t="str" cm="1">
        <f t="array" aca="1" ref="E10265" ca="1">INDEX(Reel2,Spins[[#This Row],[Stop2]])</f>
        <v>🍇</v>
      </c>
      <c r="F10265">
        <f t="shared" ca="1" si="800"/>
        <v>25</v>
      </c>
      <c r="G10265" t="str" cm="1">
        <f t="array" aca="1" ref="G10265" ca="1">INDEX(Reel3,Spins[[#This Row],[Stop3]])</f>
        <v>BAR</v>
      </c>
      <c r="H10265" t="b">
        <f ca="1">AND(Spins[[#This Row],[Sym1]]=Spins[[#This Row],[Sym2]],Spins[[#This Row],[Sym2]]=Spins[[#This Row],[Sym3]])</f>
        <v>0</v>
      </c>
      <c r="I10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65">
        <f t="shared" si="801"/>
        <v>1</v>
      </c>
      <c r="K10265">
        <f ca="1">Spins[[#This Row],[Mult]]*Spins[[#This Row],[Bet]]</f>
        <v>0</v>
      </c>
      <c r="L10265">
        <f ca="1">Spins[[#This Row],[Payout]]-Spins[[#This Row],[Bet]]</f>
        <v>-1</v>
      </c>
    </row>
    <row r="10266" spans="1:12" x14ac:dyDescent="0.3">
      <c r="A10266">
        <f t="shared" si="797"/>
        <v>10265</v>
      </c>
      <c r="B10266">
        <f t="shared" ca="1" si="798"/>
        <v>13</v>
      </c>
      <c r="C10266" t="str" cm="1">
        <f t="array" aca="1" ref="C10266" ca="1">INDEX(Reel1,Spins[[#This Row],[Stop1]])</f>
        <v>🍋</v>
      </c>
      <c r="D10266">
        <f t="shared" ca="1" si="799"/>
        <v>4</v>
      </c>
      <c r="E10266" t="str" cm="1">
        <f t="array" aca="1" ref="E10266" ca="1">INDEX(Reel2,Spins[[#This Row],[Stop2]])</f>
        <v>🍋</v>
      </c>
      <c r="F10266">
        <f t="shared" ca="1" si="800"/>
        <v>21</v>
      </c>
      <c r="G10266" t="str" cm="1">
        <f t="array" aca="1" ref="G10266" ca="1">INDEX(Reel3,Spins[[#This Row],[Stop3]])</f>
        <v>🔔</v>
      </c>
      <c r="H10266" t="b">
        <f ca="1">AND(Spins[[#This Row],[Sym1]]=Spins[[#This Row],[Sym2]],Spins[[#This Row],[Sym2]]=Spins[[#This Row],[Sym3]])</f>
        <v>0</v>
      </c>
      <c r="I10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66">
        <f t="shared" si="801"/>
        <v>1</v>
      </c>
      <c r="K10266">
        <f ca="1">Spins[[#This Row],[Mult]]*Spins[[#This Row],[Bet]]</f>
        <v>0.6</v>
      </c>
      <c r="L10266">
        <f ca="1">Spins[[#This Row],[Payout]]-Spins[[#This Row],[Bet]]</f>
        <v>-0.4</v>
      </c>
    </row>
    <row r="10267" spans="1:12" x14ac:dyDescent="0.3">
      <c r="A10267">
        <f t="shared" si="797"/>
        <v>10266</v>
      </c>
      <c r="B10267">
        <f t="shared" ca="1" si="798"/>
        <v>13</v>
      </c>
      <c r="C10267" t="str" cm="1">
        <f t="array" aca="1" ref="C10267" ca="1">INDEX(Reel1,Spins[[#This Row],[Stop1]])</f>
        <v>🍋</v>
      </c>
      <c r="D10267">
        <f t="shared" ca="1" si="799"/>
        <v>25</v>
      </c>
      <c r="E10267" t="str" cm="1">
        <f t="array" aca="1" ref="E10267" ca="1">INDEX(Reel2,Spins[[#This Row],[Stop2]])</f>
        <v>🔔</v>
      </c>
      <c r="F10267">
        <f t="shared" ca="1" si="800"/>
        <v>21</v>
      </c>
      <c r="G10267" t="str" cm="1">
        <f t="array" aca="1" ref="G10267" ca="1">INDEX(Reel3,Spins[[#This Row],[Stop3]])</f>
        <v>🔔</v>
      </c>
      <c r="H10267" t="b">
        <f ca="1">AND(Spins[[#This Row],[Sym1]]=Spins[[#This Row],[Sym2]],Spins[[#This Row],[Sym2]]=Spins[[#This Row],[Sym3]])</f>
        <v>0</v>
      </c>
      <c r="I10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67">
        <f t="shared" si="801"/>
        <v>1</v>
      </c>
      <c r="K10267">
        <f ca="1">Spins[[#This Row],[Mult]]*Spins[[#This Row],[Bet]]</f>
        <v>0</v>
      </c>
      <c r="L10267">
        <f ca="1">Spins[[#This Row],[Payout]]-Spins[[#This Row],[Bet]]</f>
        <v>-1</v>
      </c>
    </row>
    <row r="10268" spans="1:12" x14ac:dyDescent="0.3">
      <c r="A10268">
        <f t="shared" si="797"/>
        <v>10267</v>
      </c>
      <c r="B10268">
        <f t="shared" ca="1" si="798"/>
        <v>12</v>
      </c>
      <c r="C10268" t="str" cm="1">
        <f t="array" aca="1" ref="C10268" ca="1">INDEX(Reel1,Spins[[#This Row],[Stop1]])</f>
        <v>🍋</v>
      </c>
      <c r="D10268">
        <f t="shared" ca="1" si="799"/>
        <v>8</v>
      </c>
      <c r="E10268" t="str" cm="1">
        <f t="array" aca="1" ref="E10268" ca="1">INDEX(Reel2,Spins[[#This Row],[Stop2]])</f>
        <v>🍋</v>
      </c>
      <c r="F10268">
        <f t="shared" ca="1" si="800"/>
        <v>4</v>
      </c>
      <c r="G10268" t="str" cm="1">
        <f t="array" aca="1" ref="G10268" ca="1">INDEX(Reel3,Spins[[#This Row],[Stop3]])</f>
        <v>🍋</v>
      </c>
      <c r="H10268" t="b">
        <f ca="1">AND(Spins[[#This Row],[Sym1]]=Spins[[#This Row],[Sym2]],Spins[[#This Row],[Sym2]]=Spins[[#This Row],[Sym3]])</f>
        <v>1</v>
      </c>
      <c r="I10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268">
        <f t="shared" si="801"/>
        <v>1</v>
      </c>
      <c r="K10268">
        <f ca="1">Spins[[#This Row],[Mult]]*Spins[[#This Row],[Bet]]</f>
        <v>14</v>
      </c>
      <c r="L10268">
        <f ca="1">Spins[[#This Row],[Payout]]-Spins[[#This Row],[Bet]]</f>
        <v>13</v>
      </c>
    </row>
    <row r="10269" spans="1:12" x14ac:dyDescent="0.3">
      <c r="A10269">
        <f t="shared" si="797"/>
        <v>10268</v>
      </c>
      <c r="B10269">
        <f t="shared" ca="1" si="798"/>
        <v>29</v>
      </c>
      <c r="C10269" t="str" cm="1">
        <f t="array" aca="1" ref="C10269" ca="1">INDEX(Reel1,Spins[[#This Row],[Stop1]])</f>
        <v>7️⃣</v>
      </c>
      <c r="D10269">
        <f t="shared" ca="1" si="799"/>
        <v>15</v>
      </c>
      <c r="E10269" t="str" cm="1">
        <f t="array" aca="1" ref="E10269" ca="1">INDEX(Reel2,Spins[[#This Row],[Stop2]])</f>
        <v>🍒</v>
      </c>
      <c r="F10269">
        <f t="shared" ca="1" si="800"/>
        <v>12</v>
      </c>
      <c r="G10269" t="str" cm="1">
        <f t="array" aca="1" ref="G10269" ca="1">INDEX(Reel3,Spins[[#This Row],[Stop3]])</f>
        <v>🍒</v>
      </c>
      <c r="H10269" t="b">
        <f ca="1">AND(Spins[[#This Row],[Sym1]]=Spins[[#This Row],[Sym2]],Spins[[#This Row],[Sym2]]=Spins[[#This Row],[Sym3]])</f>
        <v>0</v>
      </c>
      <c r="I10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69">
        <f t="shared" si="801"/>
        <v>1</v>
      </c>
      <c r="K10269">
        <f ca="1">Spins[[#This Row],[Mult]]*Spins[[#This Row],[Bet]]</f>
        <v>0</v>
      </c>
      <c r="L10269">
        <f ca="1">Spins[[#This Row],[Payout]]-Spins[[#This Row],[Bet]]</f>
        <v>-1</v>
      </c>
    </row>
    <row r="10270" spans="1:12" x14ac:dyDescent="0.3">
      <c r="A10270">
        <f t="shared" si="797"/>
        <v>10269</v>
      </c>
      <c r="B10270">
        <f t="shared" ca="1" si="798"/>
        <v>21</v>
      </c>
      <c r="C10270" t="str" cm="1">
        <f t="array" aca="1" ref="C10270" ca="1">INDEX(Reel1,Spins[[#This Row],[Stop1]])</f>
        <v>🍒</v>
      </c>
      <c r="D10270">
        <f t="shared" ca="1" si="799"/>
        <v>27</v>
      </c>
      <c r="E10270" t="str" cm="1">
        <f t="array" aca="1" ref="E10270" ca="1">INDEX(Reel2,Spins[[#This Row],[Stop2]])</f>
        <v>BAR</v>
      </c>
      <c r="F10270">
        <f t="shared" ca="1" si="800"/>
        <v>14</v>
      </c>
      <c r="G10270" t="str" cm="1">
        <f t="array" aca="1" ref="G10270" ca="1">INDEX(Reel3,Spins[[#This Row],[Stop3]])</f>
        <v>🍇</v>
      </c>
      <c r="H10270" t="b">
        <f ca="1">AND(Spins[[#This Row],[Sym1]]=Spins[[#This Row],[Sym2]],Spins[[#This Row],[Sym2]]=Spins[[#This Row],[Sym3]])</f>
        <v>0</v>
      </c>
      <c r="I10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70">
        <f t="shared" si="801"/>
        <v>1</v>
      </c>
      <c r="K10270">
        <f ca="1">Spins[[#This Row],[Mult]]*Spins[[#This Row],[Bet]]</f>
        <v>0</v>
      </c>
      <c r="L10270">
        <f ca="1">Spins[[#This Row],[Payout]]-Spins[[#This Row],[Bet]]</f>
        <v>-1</v>
      </c>
    </row>
    <row r="10271" spans="1:12" x14ac:dyDescent="0.3">
      <c r="A10271">
        <f t="shared" si="797"/>
        <v>10270</v>
      </c>
      <c r="B10271">
        <f t="shared" ca="1" si="798"/>
        <v>2</v>
      </c>
      <c r="C10271" t="str" cm="1">
        <f t="array" aca="1" ref="C10271" ca="1">INDEX(Reel1,Spins[[#This Row],[Stop1]])</f>
        <v>🍋</v>
      </c>
      <c r="D10271">
        <f t="shared" ca="1" si="799"/>
        <v>17</v>
      </c>
      <c r="E10271" t="str" cm="1">
        <f t="array" aca="1" ref="E10271" ca="1">INDEX(Reel2,Spins[[#This Row],[Stop2]])</f>
        <v>🍒</v>
      </c>
      <c r="F10271">
        <f t="shared" ca="1" si="800"/>
        <v>6</v>
      </c>
      <c r="G10271" t="str" cm="1">
        <f t="array" aca="1" ref="G10271" ca="1">INDEX(Reel3,Spins[[#This Row],[Stop3]])</f>
        <v>🍒</v>
      </c>
      <c r="H10271" t="b">
        <f ca="1">AND(Spins[[#This Row],[Sym1]]=Spins[[#This Row],[Sym2]],Spins[[#This Row],[Sym2]]=Spins[[#This Row],[Sym3]])</f>
        <v>0</v>
      </c>
      <c r="I10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71">
        <f t="shared" si="801"/>
        <v>1</v>
      </c>
      <c r="K10271">
        <f ca="1">Spins[[#This Row],[Mult]]*Spins[[#This Row],[Bet]]</f>
        <v>0</v>
      </c>
      <c r="L10271">
        <f ca="1">Spins[[#This Row],[Payout]]-Spins[[#This Row],[Bet]]</f>
        <v>-1</v>
      </c>
    </row>
    <row r="10272" spans="1:12" x14ac:dyDescent="0.3">
      <c r="A10272">
        <f t="shared" si="797"/>
        <v>10271</v>
      </c>
      <c r="B10272">
        <f t="shared" ca="1" si="798"/>
        <v>26</v>
      </c>
      <c r="C10272" t="str" cm="1">
        <f t="array" aca="1" ref="C10272" ca="1">INDEX(Reel1,Spins[[#This Row],[Stop1]])</f>
        <v>🔔</v>
      </c>
      <c r="D10272">
        <f t="shared" ca="1" si="799"/>
        <v>30</v>
      </c>
      <c r="E10272" t="str" cm="1">
        <f t="array" aca="1" ref="E10272" ca="1">INDEX(Reel2,Spins[[#This Row],[Stop2]])</f>
        <v>7️⃣</v>
      </c>
      <c r="F10272">
        <f t="shared" ca="1" si="800"/>
        <v>29</v>
      </c>
      <c r="G10272" t="str" cm="1">
        <f t="array" aca="1" ref="G10272" ca="1">INDEX(Reel3,Spins[[#This Row],[Stop3]])</f>
        <v>7️⃣</v>
      </c>
      <c r="H10272" t="b">
        <f ca="1">AND(Spins[[#This Row],[Sym1]]=Spins[[#This Row],[Sym2]],Spins[[#This Row],[Sym2]]=Spins[[#This Row],[Sym3]])</f>
        <v>0</v>
      </c>
      <c r="I10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72">
        <f t="shared" si="801"/>
        <v>1</v>
      </c>
      <c r="K10272">
        <f ca="1">Spins[[#This Row],[Mult]]*Spins[[#This Row],[Bet]]</f>
        <v>0</v>
      </c>
      <c r="L10272">
        <f ca="1">Spins[[#This Row],[Payout]]-Spins[[#This Row],[Bet]]</f>
        <v>-1</v>
      </c>
    </row>
    <row r="10273" spans="1:12" x14ac:dyDescent="0.3">
      <c r="A10273">
        <f t="shared" si="797"/>
        <v>10272</v>
      </c>
      <c r="B10273">
        <f t="shared" ca="1" si="798"/>
        <v>2</v>
      </c>
      <c r="C10273" t="str" cm="1">
        <f t="array" aca="1" ref="C10273" ca="1">INDEX(Reel1,Spins[[#This Row],[Stop1]])</f>
        <v>🍋</v>
      </c>
      <c r="D10273">
        <f t="shared" ca="1" si="799"/>
        <v>10</v>
      </c>
      <c r="E10273" t="str" cm="1">
        <f t="array" aca="1" ref="E10273" ca="1">INDEX(Reel2,Spins[[#This Row],[Stop2]])</f>
        <v>🍋</v>
      </c>
      <c r="F10273">
        <f t="shared" ca="1" si="800"/>
        <v>4</v>
      </c>
      <c r="G10273" t="str" cm="1">
        <f t="array" aca="1" ref="G10273" ca="1">INDEX(Reel3,Spins[[#This Row],[Stop3]])</f>
        <v>🍋</v>
      </c>
      <c r="H10273" t="b">
        <f ca="1">AND(Spins[[#This Row],[Sym1]]=Spins[[#This Row],[Sym2]],Spins[[#This Row],[Sym2]]=Spins[[#This Row],[Sym3]])</f>
        <v>1</v>
      </c>
      <c r="I10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273">
        <f t="shared" si="801"/>
        <v>1</v>
      </c>
      <c r="K10273">
        <f ca="1">Spins[[#This Row],[Mult]]*Spins[[#This Row],[Bet]]</f>
        <v>14</v>
      </c>
      <c r="L10273">
        <f ca="1">Spins[[#This Row],[Payout]]-Spins[[#This Row],[Bet]]</f>
        <v>13</v>
      </c>
    </row>
    <row r="10274" spans="1:12" x14ac:dyDescent="0.3">
      <c r="A10274">
        <f t="shared" si="797"/>
        <v>10273</v>
      </c>
      <c r="B10274">
        <f t="shared" ca="1" si="798"/>
        <v>14</v>
      </c>
      <c r="C10274" t="str" cm="1">
        <f t="array" aca="1" ref="C10274" ca="1">INDEX(Reel1,Spins[[#This Row],[Stop1]])</f>
        <v>🍋</v>
      </c>
      <c r="D10274">
        <f t="shared" ca="1" si="799"/>
        <v>5</v>
      </c>
      <c r="E10274" t="str" cm="1">
        <f t="array" aca="1" ref="E10274" ca="1">INDEX(Reel2,Spins[[#This Row],[Stop2]])</f>
        <v>🍋</v>
      </c>
      <c r="F10274">
        <f t="shared" ca="1" si="800"/>
        <v>15</v>
      </c>
      <c r="G10274" t="str" cm="1">
        <f t="array" aca="1" ref="G10274" ca="1">INDEX(Reel3,Spins[[#This Row],[Stop3]])</f>
        <v>🍇</v>
      </c>
      <c r="H10274" t="b">
        <f ca="1">AND(Spins[[#This Row],[Sym1]]=Spins[[#This Row],[Sym2]],Spins[[#This Row],[Sym2]]=Spins[[#This Row],[Sym3]])</f>
        <v>0</v>
      </c>
      <c r="I10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74">
        <f t="shared" si="801"/>
        <v>1</v>
      </c>
      <c r="K10274">
        <f ca="1">Spins[[#This Row],[Mult]]*Spins[[#This Row],[Bet]]</f>
        <v>0.6</v>
      </c>
      <c r="L10274">
        <f ca="1">Spins[[#This Row],[Payout]]-Spins[[#This Row],[Bet]]</f>
        <v>-0.4</v>
      </c>
    </row>
    <row r="10275" spans="1:12" x14ac:dyDescent="0.3">
      <c r="A10275">
        <f t="shared" si="797"/>
        <v>10274</v>
      </c>
      <c r="B10275">
        <f t="shared" ca="1" si="798"/>
        <v>1</v>
      </c>
      <c r="C10275" t="str" cm="1">
        <f t="array" aca="1" ref="C10275" ca="1">INDEX(Reel1,Spins[[#This Row],[Stop1]])</f>
        <v>🍋</v>
      </c>
      <c r="D10275">
        <f t="shared" ca="1" si="799"/>
        <v>29</v>
      </c>
      <c r="E10275" t="str" cm="1">
        <f t="array" aca="1" ref="E10275" ca="1">INDEX(Reel2,Spins[[#This Row],[Stop2]])</f>
        <v>7️⃣</v>
      </c>
      <c r="F10275">
        <f t="shared" ca="1" si="800"/>
        <v>24</v>
      </c>
      <c r="G10275" t="str" cm="1">
        <f t="array" aca="1" ref="G10275" ca="1">INDEX(Reel3,Spins[[#This Row],[Stop3]])</f>
        <v>BAR</v>
      </c>
      <c r="H10275" t="b">
        <f ca="1">AND(Spins[[#This Row],[Sym1]]=Spins[[#This Row],[Sym2]],Spins[[#This Row],[Sym2]]=Spins[[#This Row],[Sym3]])</f>
        <v>0</v>
      </c>
      <c r="I10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75">
        <f t="shared" si="801"/>
        <v>1</v>
      </c>
      <c r="K10275">
        <f ca="1">Spins[[#This Row],[Mult]]*Spins[[#This Row],[Bet]]</f>
        <v>0</v>
      </c>
      <c r="L10275">
        <f ca="1">Spins[[#This Row],[Payout]]-Spins[[#This Row],[Bet]]</f>
        <v>-1</v>
      </c>
    </row>
    <row r="10276" spans="1:12" x14ac:dyDescent="0.3">
      <c r="A10276">
        <f t="shared" si="797"/>
        <v>10275</v>
      </c>
      <c r="B10276">
        <f t="shared" ca="1" si="798"/>
        <v>8</v>
      </c>
      <c r="C10276" t="str" cm="1">
        <f t="array" aca="1" ref="C10276" ca="1">INDEX(Reel1,Spins[[#This Row],[Stop1]])</f>
        <v>🍋</v>
      </c>
      <c r="D10276">
        <f t="shared" ca="1" si="799"/>
        <v>22</v>
      </c>
      <c r="E10276" t="str" cm="1">
        <f t="array" aca="1" ref="E10276" ca="1">INDEX(Reel2,Spins[[#This Row],[Stop2]])</f>
        <v>🍇</v>
      </c>
      <c r="F10276">
        <f t="shared" ca="1" si="800"/>
        <v>20</v>
      </c>
      <c r="G10276" t="str" cm="1">
        <f t="array" aca="1" ref="G10276" ca="1">INDEX(Reel3,Spins[[#This Row],[Stop3]])</f>
        <v>🔔</v>
      </c>
      <c r="H10276" t="b">
        <f ca="1">AND(Spins[[#This Row],[Sym1]]=Spins[[#This Row],[Sym2]],Spins[[#This Row],[Sym2]]=Spins[[#This Row],[Sym3]])</f>
        <v>0</v>
      </c>
      <c r="I10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76">
        <f t="shared" si="801"/>
        <v>1</v>
      </c>
      <c r="K10276">
        <f ca="1">Spins[[#This Row],[Mult]]*Spins[[#This Row],[Bet]]</f>
        <v>0</v>
      </c>
      <c r="L10276">
        <f ca="1">Spins[[#This Row],[Payout]]-Spins[[#This Row],[Bet]]</f>
        <v>-1</v>
      </c>
    </row>
    <row r="10277" spans="1:12" x14ac:dyDescent="0.3">
      <c r="A10277">
        <f t="shared" si="797"/>
        <v>10276</v>
      </c>
      <c r="B10277">
        <f t="shared" ca="1" si="798"/>
        <v>11</v>
      </c>
      <c r="C10277" t="str" cm="1">
        <f t="array" aca="1" ref="C10277" ca="1">INDEX(Reel1,Spins[[#This Row],[Stop1]])</f>
        <v>🍋</v>
      </c>
      <c r="D10277">
        <f t="shared" ca="1" si="799"/>
        <v>6</v>
      </c>
      <c r="E10277" t="str" cm="1">
        <f t="array" aca="1" ref="E10277" ca="1">INDEX(Reel2,Spins[[#This Row],[Stop2]])</f>
        <v>🍋</v>
      </c>
      <c r="F10277">
        <f t="shared" ca="1" si="800"/>
        <v>8</v>
      </c>
      <c r="G10277" t="str" cm="1">
        <f t="array" aca="1" ref="G10277" ca="1">INDEX(Reel3,Spins[[#This Row],[Stop3]])</f>
        <v>🍒</v>
      </c>
      <c r="H10277" t="b">
        <f ca="1">AND(Spins[[#This Row],[Sym1]]=Spins[[#This Row],[Sym2]],Spins[[#This Row],[Sym2]]=Spins[[#This Row],[Sym3]])</f>
        <v>0</v>
      </c>
      <c r="I10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77">
        <f t="shared" si="801"/>
        <v>1</v>
      </c>
      <c r="K10277">
        <f ca="1">Spins[[#This Row],[Mult]]*Spins[[#This Row],[Bet]]</f>
        <v>0.6</v>
      </c>
      <c r="L10277">
        <f ca="1">Spins[[#This Row],[Payout]]-Spins[[#This Row],[Bet]]</f>
        <v>-0.4</v>
      </c>
    </row>
    <row r="10278" spans="1:12" x14ac:dyDescent="0.3">
      <c r="A10278">
        <f t="shared" si="797"/>
        <v>10277</v>
      </c>
      <c r="B10278">
        <f t="shared" ca="1" si="798"/>
        <v>24</v>
      </c>
      <c r="C10278" t="str" cm="1">
        <f t="array" aca="1" ref="C10278" ca="1">INDEX(Reel1,Spins[[#This Row],[Stop1]])</f>
        <v>🍇</v>
      </c>
      <c r="D10278">
        <f t="shared" ca="1" si="799"/>
        <v>2</v>
      </c>
      <c r="E10278" t="str" cm="1">
        <f t="array" aca="1" ref="E10278" ca="1">INDEX(Reel2,Spins[[#This Row],[Stop2]])</f>
        <v>🍋</v>
      </c>
      <c r="F10278">
        <f t="shared" ca="1" si="800"/>
        <v>30</v>
      </c>
      <c r="G10278" t="str" cm="1">
        <f t="array" aca="1" ref="G10278" ca="1">INDEX(Reel3,Spins[[#This Row],[Stop3]])</f>
        <v>💎</v>
      </c>
      <c r="H10278" t="b">
        <f ca="1">AND(Spins[[#This Row],[Sym1]]=Spins[[#This Row],[Sym2]],Spins[[#This Row],[Sym2]]=Spins[[#This Row],[Sym3]])</f>
        <v>0</v>
      </c>
      <c r="I10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78">
        <f t="shared" si="801"/>
        <v>1</v>
      </c>
      <c r="K10278">
        <f ca="1">Spins[[#This Row],[Mult]]*Spins[[#This Row],[Bet]]</f>
        <v>0</v>
      </c>
      <c r="L10278">
        <f ca="1">Spins[[#This Row],[Payout]]-Spins[[#This Row],[Bet]]</f>
        <v>-1</v>
      </c>
    </row>
    <row r="10279" spans="1:12" x14ac:dyDescent="0.3">
      <c r="A10279">
        <f t="shared" si="797"/>
        <v>10278</v>
      </c>
      <c r="B10279">
        <f t="shared" ca="1" si="798"/>
        <v>6</v>
      </c>
      <c r="C10279" t="str" cm="1">
        <f t="array" aca="1" ref="C10279" ca="1">INDEX(Reel1,Spins[[#This Row],[Stop1]])</f>
        <v>🍋</v>
      </c>
      <c r="D10279">
        <f t="shared" ca="1" si="799"/>
        <v>1</v>
      </c>
      <c r="E10279" t="str" cm="1">
        <f t="array" aca="1" ref="E10279" ca="1">INDEX(Reel2,Spins[[#This Row],[Stop2]])</f>
        <v>🍋</v>
      </c>
      <c r="F10279">
        <f t="shared" ca="1" si="800"/>
        <v>22</v>
      </c>
      <c r="G10279" t="str" cm="1">
        <f t="array" aca="1" ref="G10279" ca="1">INDEX(Reel3,Spins[[#This Row],[Stop3]])</f>
        <v>🔔</v>
      </c>
      <c r="H10279" t="b">
        <f ca="1">AND(Spins[[#This Row],[Sym1]]=Spins[[#This Row],[Sym2]],Spins[[#This Row],[Sym2]]=Spins[[#This Row],[Sym3]])</f>
        <v>0</v>
      </c>
      <c r="I10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79">
        <f t="shared" si="801"/>
        <v>1</v>
      </c>
      <c r="K10279">
        <f ca="1">Spins[[#This Row],[Mult]]*Spins[[#This Row],[Bet]]</f>
        <v>0.6</v>
      </c>
      <c r="L10279">
        <f ca="1">Spins[[#This Row],[Payout]]-Spins[[#This Row],[Bet]]</f>
        <v>-0.4</v>
      </c>
    </row>
    <row r="10280" spans="1:12" x14ac:dyDescent="0.3">
      <c r="A10280">
        <f t="shared" si="797"/>
        <v>10279</v>
      </c>
      <c r="B10280">
        <f t="shared" ca="1" si="798"/>
        <v>22</v>
      </c>
      <c r="C10280" t="str" cm="1">
        <f t="array" aca="1" ref="C10280" ca="1">INDEX(Reel1,Spins[[#This Row],[Stop1]])</f>
        <v>🍇</v>
      </c>
      <c r="D10280">
        <f t="shared" ca="1" si="799"/>
        <v>9</v>
      </c>
      <c r="E10280" t="str" cm="1">
        <f t="array" aca="1" ref="E10280" ca="1">INDEX(Reel2,Spins[[#This Row],[Stop2]])</f>
        <v>🍋</v>
      </c>
      <c r="F10280">
        <f t="shared" ca="1" si="800"/>
        <v>23</v>
      </c>
      <c r="G10280" t="str" cm="1">
        <f t="array" aca="1" ref="G10280" ca="1">INDEX(Reel3,Spins[[#This Row],[Stop3]])</f>
        <v>BAR</v>
      </c>
      <c r="H10280" t="b">
        <f ca="1">AND(Spins[[#This Row],[Sym1]]=Spins[[#This Row],[Sym2]],Spins[[#This Row],[Sym2]]=Spins[[#This Row],[Sym3]])</f>
        <v>0</v>
      </c>
      <c r="I10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0">
        <f t="shared" si="801"/>
        <v>1</v>
      </c>
      <c r="K10280">
        <f ca="1">Spins[[#This Row],[Mult]]*Spins[[#This Row],[Bet]]</f>
        <v>0</v>
      </c>
      <c r="L10280">
        <f ca="1">Spins[[#This Row],[Payout]]-Spins[[#This Row],[Bet]]</f>
        <v>-1</v>
      </c>
    </row>
    <row r="10281" spans="1:12" x14ac:dyDescent="0.3">
      <c r="A10281">
        <f t="shared" si="797"/>
        <v>10280</v>
      </c>
      <c r="B10281">
        <f t="shared" ca="1" si="798"/>
        <v>19</v>
      </c>
      <c r="C10281" t="str" cm="1">
        <f t="array" aca="1" ref="C10281" ca="1">INDEX(Reel1,Spins[[#This Row],[Stop1]])</f>
        <v>🍒</v>
      </c>
      <c r="D10281">
        <f t="shared" ca="1" si="799"/>
        <v>17</v>
      </c>
      <c r="E10281" t="str" cm="1">
        <f t="array" aca="1" ref="E10281" ca="1">INDEX(Reel2,Spins[[#This Row],[Stop2]])</f>
        <v>🍒</v>
      </c>
      <c r="F10281">
        <f t="shared" ca="1" si="800"/>
        <v>4</v>
      </c>
      <c r="G10281" t="str" cm="1">
        <f t="array" aca="1" ref="G10281" ca="1">INDEX(Reel3,Spins[[#This Row],[Stop3]])</f>
        <v>🍋</v>
      </c>
      <c r="H10281" t="b">
        <f ca="1">AND(Spins[[#This Row],[Sym1]]=Spins[[#This Row],[Sym2]],Spins[[#This Row],[Sym2]]=Spins[[#This Row],[Sym3]])</f>
        <v>0</v>
      </c>
      <c r="I10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281">
        <f t="shared" si="801"/>
        <v>1</v>
      </c>
      <c r="K10281">
        <f ca="1">Spins[[#This Row],[Mult]]*Spins[[#This Row],[Bet]]</f>
        <v>0.8</v>
      </c>
      <c r="L10281">
        <f ca="1">Spins[[#This Row],[Payout]]-Spins[[#This Row],[Bet]]</f>
        <v>-0.19999999999999996</v>
      </c>
    </row>
    <row r="10282" spans="1:12" x14ac:dyDescent="0.3">
      <c r="A10282">
        <f t="shared" si="797"/>
        <v>10281</v>
      </c>
      <c r="B10282">
        <f t="shared" ca="1" si="798"/>
        <v>19</v>
      </c>
      <c r="C10282" t="str" cm="1">
        <f t="array" aca="1" ref="C10282" ca="1">INDEX(Reel1,Spins[[#This Row],[Stop1]])</f>
        <v>🍒</v>
      </c>
      <c r="D10282">
        <f t="shared" ca="1" si="799"/>
        <v>25</v>
      </c>
      <c r="E10282" t="str" cm="1">
        <f t="array" aca="1" ref="E10282" ca="1">INDEX(Reel2,Spins[[#This Row],[Stop2]])</f>
        <v>🔔</v>
      </c>
      <c r="F10282">
        <f t="shared" ca="1" si="800"/>
        <v>17</v>
      </c>
      <c r="G10282" t="str" cm="1">
        <f t="array" aca="1" ref="G10282" ca="1">INDEX(Reel3,Spins[[#This Row],[Stop3]])</f>
        <v>🍇</v>
      </c>
      <c r="H10282" t="b">
        <f ca="1">AND(Spins[[#This Row],[Sym1]]=Spins[[#This Row],[Sym2]],Spins[[#This Row],[Sym2]]=Spins[[#This Row],[Sym3]])</f>
        <v>0</v>
      </c>
      <c r="I10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2">
        <f t="shared" si="801"/>
        <v>1</v>
      </c>
      <c r="K10282">
        <f ca="1">Spins[[#This Row],[Mult]]*Spins[[#This Row],[Bet]]</f>
        <v>0</v>
      </c>
      <c r="L10282">
        <f ca="1">Spins[[#This Row],[Payout]]-Spins[[#This Row],[Bet]]</f>
        <v>-1</v>
      </c>
    </row>
    <row r="10283" spans="1:12" x14ac:dyDescent="0.3">
      <c r="A10283">
        <f t="shared" si="797"/>
        <v>10282</v>
      </c>
      <c r="B10283">
        <f t="shared" ca="1" si="798"/>
        <v>25</v>
      </c>
      <c r="C10283" t="str" cm="1">
        <f t="array" aca="1" ref="C10283" ca="1">INDEX(Reel1,Spins[[#This Row],[Stop1]])</f>
        <v>🔔</v>
      </c>
      <c r="D10283">
        <f t="shared" ca="1" si="799"/>
        <v>30</v>
      </c>
      <c r="E10283" t="str" cm="1">
        <f t="array" aca="1" ref="E10283" ca="1">INDEX(Reel2,Spins[[#This Row],[Stop2]])</f>
        <v>7️⃣</v>
      </c>
      <c r="F10283">
        <f t="shared" ca="1" si="800"/>
        <v>18</v>
      </c>
      <c r="G10283" t="str" cm="1">
        <f t="array" aca="1" ref="G10283" ca="1">INDEX(Reel3,Spins[[#This Row],[Stop3]])</f>
        <v>🔔</v>
      </c>
      <c r="H10283" t="b">
        <f ca="1">AND(Spins[[#This Row],[Sym1]]=Spins[[#This Row],[Sym2]],Spins[[#This Row],[Sym2]]=Spins[[#This Row],[Sym3]])</f>
        <v>0</v>
      </c>
      <c r="I10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3">
        <f t="shared" si="801"/>
        <v>1</v>
      </c>
      <c r="K10283">
        <f ca="1">Spins[[#This Row],[Mult]]*Spins[[#This Row],[Bet]]</f>
        <v>0</v>
      </c>
      <c r="L10283">
        <f ca="1">Spins[[#This Row],[Payout]]-Spins[[#This Row],[Bet]]</f>
        <v>-1</v>
      </c>
    </row>
    <row r="10284" spans="1:12" x14ac:dyDescent="0.3">
      <c r="A10284">
        <f t="shared" si="797"/>
        <v>10283</v>
      </c>
      <c r="B10284">
        <f t="shared" ca="1" si="798"/>
        <v>24</v>
      </c>
      <c r="C10284" t="str" cm="1">
        <f t="array" aca="1" ref="C10284" ca="1">INDEX(Reel1,Spins[[#This Row],[Stop1]])</f>
        <v>🍇</v>
      </c>
      <c r="D10284">
        <f t="shared" ca="1" si="799"/>
        <v>22</v>
      </c>
      <c r="E10284" t="str" cm="1">
        <f t="array" aca="1" ref="E10284" ca="1">INDEX(Reel2,Spins[[#This Row],[Stop2]])</f>
        <v>🍇</v>
      </c>
      <c r="F10284">
        <f t="shared" ca="1" si="800"/>
        <v>30</v>
      </c>
      <c r="G10284" t="str" cm="1">
        <f t="array" aca="1" ref="G10284" ca="1">INDEX(Reel3,Spins[[#This Row],[Stop3]])</f>
        <v>💎</v>
      </c>
      <c r="H10284" t="b">
        <f ca="1">AND(Spins[[#This Row],[Sym1]]=Spins[[#This Row],[Sym2]],Spins[[#This Row],[Sym2]]=Spins[[#This Row],[Sym3]])</f>
        <v>0</v>
      </c>
      <c r="I10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284">
        <f t="shared" si="801"/>
        <v>1</v>
      </c>
      <c r="K10284">
        <f ca="1">Spins[[#This Row],[Mult]]*Spins[[#This Row],[Bet]]</f>
        <v>1.5</v>
      </c>
      <c r="L10284">
        <f ca="1">Spins[[#This Row],[Payout]]-Spins[[#This Row],[Bet]]</f>
        <v>0.5</v>
      </c>
    </row>
    <row r="10285" spans="1:12" x14ac:dyDescent="0.3">
      <c r="A10285">
        <f t="shared" si="797"/>
        <v>10284</v>
      </c>
      <c r="B10285">
        <f t="shared" ca="1" si="798"/>
        <v>7</v>
      </c>
      <c r="C10285" t="str" cm="1">
        <f t="array" aca="1" ref="C10285" ca="1">INDEX(Reel1,Spins[[#This Row],[Stop1]])</f>
        <v>🍋</v>
      </c>
      <c r="D10285">
        <f t="shared" ca="1" si="799"/>
        <v>31</v>
      </c>
      <c r="E10285" t="str" cm="1">
        <f t="array" aca="1" ref="E10285" ca="1">INDEX(Reel2,Spins[[#This Row],[Stop2]])</f>
        <v>💎</v>
      </c>
      <c r="F10285">
        <f t="shared" ca="1" si="800"/>
        <v>25</v>
      </c>
      <c r="G10285" t="str" cm="1">
        <f t="array" aca="1" ref="G10285" ca="1">INDEX(Reel3,Spins[[#This Row],[Stop3]])</f>
        <v>BAR</v>
      </c>
      <c r="H10285" t="b">
        <f ca="1">AND(Spins[[#This Row],[Sym1]]=Spins[[#This Row],[Sym2]],Spins[[#This Row],[Sym2]]=Spins[[#This Row],[Sym3]])</f>
        <v>0</v>
      </c>
      <c r="I10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5">
        <f t="shared" si="801"/>
        <v>1</v>
      </c>
      <c r="K10285">
        <f ca="1">Spins[[#This Row],[Mult]]*Spins[[#This Row],[Bet]]</f>
        <v>0</v>
      </c>
      <c r="L10285">
        <f ca="1">Spins[[#This Row],[Payout]]-Spins[[#This Row],[Bet]]</f>
        <v>-1</v>
      </c>
    </row>
    <row r="10286" spans="1:12" x14ac:dyDescent="0.3">
      <c r="A10286">
        <f t="shared" si="797"/>
        <v>10285</v>
      </c>
      <c r="B10286">
        <f t="shared" ca="1" si="798"/>
        <v>15</v>
      </c>
      <c r="C10286" t="str" cm="1">
        <f t="array" aca="1" ref="C10286" ca="1">INDEX(Reel1,Spins[[#This Row],[Stop1]])</f>
        <v>🍒</v>
      </c>
      <c r="D10286">
        <f t="shared" ca="1" si="799"/>
        <v>5</v>
      </c>
      <c r="E10286" t="str" cm="1">
        <f t="array" aca="1" ref="E10286" ca="1">INDEX(Reel2,Spins[[#This Row],[Stop2]])</f>
        <v>🍋</v>
      </c>
      <c r="F10286">
        <f t="shared" ca="1" si="800"/>
        <v>26</v>
      </c>
      <c r="G10286" t="str" cm="1">
        <f t="array" aca="1" ref="G10286" ca="1">INDEX(Reel3,Spins[[#This Row],[Stop3]])</f>
        <v>BAR</v>
      </c>
      <c r="H10286" t="b">
        <f ca="1">AND(Spins[[#This Row],[Sym1]]=Spins[[#This Row],[Sym2]],Spins[[#This Row],[Sym2]]=Spins[[#This Row],[Sym3]])</f>
        <v>0</v>
      </c>
      <c r="I10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6">
        <f t="shared" si="801"/>
        <v>1</v>
      </c>
      <c r="K10286">
        <f ca="1">Spins[[#This Row],[Mult]]*Spins[[#This Row],[Bet]]</f>
        <v>0</v>
      </c>
      <c r="L10286">
        <f ca="1">Spins[[#This Row],[Payout]]-Spins[[#This Row],[Bet]]</f>
        <v>-1</v>
      </c>
    </row>
    <row r="10287" spans="1:12" x14ac:dyDescent="0.3">
      <c r="A10287">
        <f t="shared" si="797"/>
        <v>10286</v>
      </c>
      <c r="B10287">
        <f t="shared" ca="1" si="798"/>
        <v>9</v>
      </c>
      <c r="C10287" t="str" cm="1">
        <f t="array" aca="1" ref="C10287" ca="1">INDEX(Reel1,Spins[[#This Row],[Stop1]])</f>
        <v>🍋</v>
      </c>
      <c r="D10287">
        <f t="shared" ca="1" si="799"/>
        <v>22</v>
      </c>
      <c r="E10287" t="str" cm="1">
        <f t="array" aca="1" ref="E10287" ca="1">INDEX(Reel2,Spins[[#This Row],[Stop2]])</f>
        <v>🍇</v>
      </c>
      <c r="F10287">
        <f t="shared" ca="1" si="800"/>
        <v>19</v>
      </c>
      <c r="G10287" t="str" cm="1">
        <f t="array" aca="1" ref="G10287" ca="1">INDEX(Reel3,Spins[[#This Row],[Stop3]])</f>
        <v>🔔</v>
      </c>
      <c r="H10287" t="b">
        <f ca="1">AND(Spins[[#This Row],[Sym1]]=Spins[[#This Row],[Sym2]],Spins[[#This Row],[Sym2]]=Spins[[#This Row],[Sym3]])</f>
        <v>0</v>
      </c>
      <c r="I10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7">
        <f t="shared" si="801"/>
        <v>1</v>
      </c>
      <c r="K10287">
        <f ca="1">Spins[[#This Row],[Mult]]*Spins[[#This Row],[Bet]]</f>
        <v>0</v>
      </c>
      <c r="L10287">
        <f ca="1">Spins[[#This Row],[Payout]]-Spins[[#This Row],[Bet]]</f>
        <v>-1</v>
      </c>
    </row>
    <row r="10288" spans="1:12" x14ac:dyDescent="0.3">
      <c r="A10288">
        <f t="shared" si="797"/>
        <v>10287</v>
      </c>
      <c r="B10288">
        <f t="shared" ca="1" si="798"/>
        <v>28</v>
      </c>
      <c r="C10288" t="str" cm="1">
        <f t="array" aca="1" ref="C10288" ca="1">INDEX(Reel1,Spins[[#This Row],[Stop1]])</f>
        <v>BAR</v>
      </c>
      <c r="D10288">
        <f t="shared" ca="1" si="799"/>
        <v>7</v>
      </c>
      <c r="E10288" t="str" cm="1">
        <f t="array" aca="1" ref="E10288" ca="1">INDEX(Reel2,Spins[[#This Row],[Stop2]])</f>
        <v>🍋</v>
      </c>
      <c r="F10288">
        <f t="shared" ca="1" si="800"/>
        <v>31</v>
      </c>
      <c r="G10288" t="str" cm="1">
        <f t="array" aca="1" ref="G10288" ca="1">INDEX(Reel3,Spins[[#This Row],[Stop3]])</f>
        <v>💎</v>
      </c>
      <c r="H10288" t="b">
        <f ca="1">AND(Spins[[#This Row],[Sym1]]=Spins[[#This Row],[Sym2]],Spins[[#This Row],[Sym2]]=Spins[[#This Row],[Sym3]])</f>
        <v>0</v>
      </c>
      <c r="I10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88">
        <f t="shared" si="801"/>
        <v>1</v>
      </c>
      <c r="K10288">
        <f ca="1">Spins[[#This Row],[Mult]]*Spins[[#This Row],[Bet]]</f>
        <v>0</v>
      </c>
      <c r="L10288">
        <f ca="1">Spins[[#This Row],[Payout]]-Spins[[#This Row],[Bet]]</f>
        <v>-1</v>
      </c>
    </row>
    <row r="10289" spans="1:12" x14ac:dyDescent="0.3">
      <c r="A10289">
        <f t="shared" si="797"/>
        <v>10288</v>
      </c>
      <c r="B10289">
        <f t="shared" ca="1" si="798"/>
        <v>1</v>
      </c>
      <c r="C10289" t="str" cm="1">
        <f t="array" aca="1" ref="C10289" ca="1">INDEX(Reel1,Spins[[#This Row],[Stop1]])</f>
        <v>🍋</v>
      </c>
      <c r="D10289">
        <f t="shared" ca="1" si="799"/>
        <v>1</v>
      </c>
      <c r="E10289" t="str" cm="1">
        <f t="array" aca="1" ref="E10289" ca="1">INDEX(Reel2,Spins[[#This Row],[Stop2]])</f>
        <v>🍋</v>
      </c>
      <c r="F10289">
        <f t="shared" ca="1" si="800"/>
        <v>31</v>
      </c>
      <c r="G10289" t="str" cm="1">
        <f t="array" aca="1" ref="G10289" ca="1">INDEX(Reel3,Spins[[#This Row],[Stop3]])</f>
        <v>💎</v>
      </c>
      <c r="H10289" t="b">
        <f ca="1">AND(Spins[[#This Row],[Sym1]]=Spins[[#This Row],[Sym2]],Spins[[#This Row],[Sym2]]=Spins[[#This Row],[Sym3]])</f>
        <v>0</v>
      </c>
      <c r="I10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289">
        <f t="shared" si="801"/>
        <v>1</v>
      </c>
      <c r="K10289">
        <f ca="1">Spins[[#This Row],[Mult]]*Spins[[#This Row],[Bet]]</f>
        <v>0.6</v>
      </c>
      <c r="L10289">
        <f ca="1">Spins[[#This Row],[Payout]]-Spins[[#This Row],[Bet]]</f>
        <v>-0.4</v>
      </c>
    </row>
    <row r="10290" spans="1:12" x14ac:dyDescent="0.3">
      <c r="A10290">
        <f t="shared" si="797"/>
        <v>10289</v>
      </c>
      <c r="B10290">
        <f t="shared" ca="1" si="798"/>
        <v>16</v>
      </c>
      <c r="C10290" t="str" cm="1">
        <f t="array" aca="1" ref="C10290" ca="1">INDEX(Reel1,Spins[[#This Row],[Stop1]])</f>
        <v>🍒</v>
      </c>
      <c r="D10290">
        <f t="shared" ca="1" si="799"/>
        <v>20</v>
      </c>
      <c r="E10290" t="str" cm="1">
        <f t="array" aca="1" ref="E10290" ca="1">INDEX(Reel2,Spins[[#This Row],[Stop2]])</f>
        <v>🍒</v>
      </c>
      <c r="F10290">
        <f t="shared" ca="1" si="800"/>
        <v>31</v>
      </c>
      <c r="G10290" t="str" cm="1">
        <f t="array" aca="1" ref="G10290" ca="1">INDEX(Reel3,Spins[[#This Row],[Stop3]])</f>
        <v>💎</v>
      </c>
      <c r="H10290" t="b">
        <f ca="1">AND(Spins[[#This Row],[Sym1]]=Spins[[#This Row],[Sym2]],Spins[[#This Row],[Sym2]]=Spins[[#This Row],[Sym3]])</f>
        <v>0</v>
      </c>
      <c r="I10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290">
        <f t="shared" si="801"/>
        <v>1</v>
      </c>
      <c r="K10290">
        <f ca="1">Spins[[#This Row],[Mult]]*Spins[[#This Row],[Bet]]</f>
        <v>0.8</v>
      </c>
      <c r="L10290">
        <f ca="1">Spins[[#This Row],[Payout]]-Spins[[#This Row],[Bet]]</f>
        <v>-0.19999999999999996</v>
      </c>
    </row>
    <row r="10291" spans="1:12" x14ac:dyDescent="0.3">
      <c r="A10291">
        <f t="shared" si="797"/>
        <v>10290</v>
      </c>
      <c r="B10291">
        <f t="shared" ca="1" si="798"/>
        <v>12</v>
      </c>
      <c r="C10291" t="str" cm="1">
        <f t="array" aca="1" ref="C10291" ca="1">INDEX(Reel1,Spins[[#This Row],[Stop1]])</f>
        <v>🍋</v>
      </c>
      <c r="D10291">
        <f t="shared" ca="1" si="799"/>
        <v>25</v>
      </c>
      <c r="E10291" t="str" cm="1">
        <f t="array" aca="1" ref="E10291" ca="1">INDEX(Reel2,Spins[[#This Row],[Stop2]])</f>
        <v>🔔</v>
      </c>
      <c r="F10291">
        <f t="shared" ca="1" si="800"/>
        <v>29</v>
      </c>
      <c r="G10291" t="str" cm="1">
        <f t="array" aca="1" ref="G10291" ca="1">INDEX(Reel3,Spins[[#This Row],[Stop3]])</f>
        <v>7️⃣</v>
      </c>
      <c r="H10291" t="b">
        <f ca="1">AND(Spins[[#This Row],[Sym1]]=Spins[[#This Row],[Sym2]],Spins[[#This Row],[Sym2]]=Spins[[#This Row],[Sym3]])</f>
        <v>0</v>
      </c>
      <c r="I10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1">
        <f t="shared" si="801"/>
        <v>1</v>
      </c>
      <c r="K10291">
        <f ca="1">Spins[[#This Row],[Mult]]*Spins[[#This Row],[Bet]]</f>
        <v>0</v>
      </c>
      <c r="L10291">
        <f ca="1">Spins[[#This Row],[Payout]]-Spins[[#This Row],[Bet]]</f>
        <v>-1</v>
      </c>
    </row>
    <row r="10292" spans="1:12" x14ac:dyDescent="0.3">
      <c r="A10292">
        <f t="shared" si="797"/>
        <v>10291</v>
      </c>
      <c r="B10292">
        <f t="shared" ca="1" si="798"/>
        <v>11</v>
      </c>
      <c r="C10292" t="str" cm="1">
        <f t="array" aca="1" ref="C10292" ca="1">INDEX(Reel1,Spins[[#This Row],[Stop1]])</f>
        <v>🍋</v>
      </c>
      <c r="D10292">
        <f t="shared" ca="1" si="799"/>
        <v>30</v>
      </c>
      <c r="E10292" t="str" cm="1">
        <f t="array" aca="1" ref="E10292" ca="1">INDEX(Reel2,Spins[[#This Row],[Stop2]])</f>
        <v>7️⃣</v>
      </c>
      <c r="F10292">
        <f t="shared" ca="1" si="800"/>
        <v>1</v>
      </c>
      <c r="G10292" t="str" cm="1">
        <f t="array" aca="1" ref="G10292" ca="1">INDEX(Reel3,Spins[[#This Row],[Stop3]])</f>
        <v>🍋</v>
      </c>
      <c r="H10292" t="b">
        <f ca="1">AND(Spins[[#This Row],[Sym1]]=Spins[[#This Row],[Sym2]],Spins[[#This Row],[Sym2]]=Spins[[#This Row],[Sym3]])</f>
        <v>0</v>
      </c>
      <c r="I10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2">
        <f t="shared" si="801"/>
        <v>1</v>
      </c>
      <c r="K10292">
        <f ca="1">Spins[[#This Row],[Mult]]*Spins[[#This Row],[Bet]]</f>
        <v>0</v>
      </c>
      <c r="L10292">
        <f ca="1">Spins[[#This Row],[Payout]]-Spins[[#This Row],[Bet]]</f>
        <v>-1</v>
      </c>
    </row>
    <row r="10293" spans="1:12" x14ac:dyDescent="0.3">
      <c r="A10293">
        <f t="shared" si="797"/>
        <v>10292</v>
      </c>
      <c r="B10293">
        <f t="shared" ca="1" si="798"/>
        <v>29</v>
      </c>
      <c r="C10293" t="str" cm="1">
        <f t="array" aca="1" ref="C10293" ca="1">INDEX(Reel1,Spins[[#This Row],[Stop1]])</f>
        <v>7️⃣</v>
      </c>
      <c r="D10293">
        <f t="shared" ca="1" si="799"/>
        <v>24</v>
      </c>
      <c r="E10293" t="str" cm="1">
        <f t="array" aca="1" ref="E10293" ca="1">INDEX(Reel2,Spins[[#This Row],[Stop2]])</f>
        <v>🍇</v>
      </c>
      <c r="F10293">
        <f t="shared" ca="1" si="800"/>
        <v>29</v>
      </c>
      <c r="G10293" t="str" cm="1">
        <f t="array" aca="1" ref="G10293" ca="1">INDEX(Reel3,Spins[[#This Row],[Stop3]])</f>
        <v>7️⃣</v>
      </c>
      <c r="H10293" t="b">
        <f ca="1">AND(Spins[[#This Row],[Sym1]]=Spins[[#This Row],[Sym2]],Spins[[#This Row],[Sym2]]=Spins[[#This Row],[Sym3]])</f>
        <v>0</v>
      </c>
      <c r="I10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3">
        <f t="shared" si="801"/>
        <v>1</v>
      </c>
      <c r="K10293">
        <f ca="1">Spins[[#This Row],[Mult]]*Spins[[#This Row],[Bet]]</f>
        <v>0</v>
      </c>
      <c r="L10293">
        <f ca="1">Spins[[#This Row],[Payout]]-Spins[[#This Row],[Bet]]</f>
        <v>-1</v>
      </c>
    </row>
    <row r="10294" spans="1:12" x14ac:dyDescent="0.3">
      <c r="A10294">
        <f t="shared" si="797"/>
        <v>10293</v>
      </c>
      <c r="B10294">
        <f t="shared" ca="1" si="798"/>
        <v>16</v>
      </c>
      <c r="C10294" t="str" cm="1">
        <f t="array" aca="1" ref="C10294" ca="1">INDEX(Reel1,Spins[[#This Row],[Stop1]])</f>
        <v>🍒</v>
      </c>
      <c r="D10294">
        <f t="shared" ca="1" si="799"/>
        <v>26</v>
      </c>
      <c r="E10294" t="str" cm="1">
        <f t="array" aca="1" ref="E10294" ca="1">INDEX(Reel2,Spins[[#This Row],[Stop2]])</f>
        <v>🔔</v>
      </c>
      <c r="F10294">
        <f t="shared" ca="1" si="800"/>
        <v>17</v>
      </c>
      <c r="G10294" t="str" cm="1">
        <f t="array" aca="1" ref="G10294" ca="1">INDEX(Reel3,Spins[[#This Row],[Stop3]])</f>
        <v>🍇</v>
      </c>
      <c r="H10294" t="b">
        <f ca="1">AND(Spins[[#This Row],[Sym1]]=Spins[[#This Row],[Sym2]],Spins[[#This Row],[Sym2]]=Spins[[#This Row],[Sym3]])</f>
        <v>0</v>
      </c>
      <c r="I10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4">
        <f t="shared" si="801"/>
        <v>1</v>
      </c>
      <c r="K10294">
        <f ca="1">Spins[[#This Row],[Mult]]*Spins[[#This Row],[Bet]]</f>
        <v>0</v>
      </c>
      <c r="L10294">
        <f ca="1">Spins[[#This Row],[Payout]]-Spins[[#This Row],[Bet]]</f>
        <v>-1</v>
      </c>
    </row>
    <row r="10295" spans="1:12" x14ac:dyDescent="0.3">
      <c r="A10295">
        <f t="shared" si="797"/>
        <v>10294</v>
      </c>
      <c r="B10295">
        <f t="shared" ca="1" si="798"/>
        <v>28</v>
      </c>
      <c r="C10295" t="str" cm="1">
        <f t="array" aca="1" ref="C10295" ca="1">INDEX(Reel1,Spins[[#This Row],[Stop1]])</f>
        <v>BAR</v>
      </c>
      <c r="D10295">
        <f t="shared" ca="1" si="799"/>
        <v>29</v>
      </c>
      <c r="E10295" t="str" cm="1">
        <f t="array" aca="1" ref="E10295" ca="1">INDEX(Reel2,Spins[[#This Row],[Stop2]])</f>
        <v>7️⃣</v>
      </c>
      <c r="F10295">
        <f t="shared" ca="1" si="800"/>
        <v>20</v>
      </c>
      <c r="G10295" t="str" cm="1">
        <f t="array" aca="1" ref="G10295" ca="1">INDEX(Reel3,Spins[[#This Row],[Stop3]])</f>
        <v>🔔</v>
      </c>
      <c r="H10295" t="b">
        <f ca="1">AND(Spins[[#This Row],[Sym1]]=Spins[[#This Row],[Sym2]],Spins[[#This Row],[Sym2]]=Spins[[#This Row],[Sym3]])</f>
        <v>0</v>
      </c>
      <c r="I10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5">
        <f t="shared" si="801"/>
        <v>1</v>
      </c>
      <c r="K10295">
        <f ca="1">Spins[[#This Row],[Mult]]*Spins[[#This Row],[Bet]]</f>
        <v>0</v>
      </c>
      <c r="L10295">
        <f ca="1">Spins[[#This Row],[Payout]]-Spins[[#This Row],[Bet]]</f>
        <v>-1</v>
      </c>
    </row>
    <row r="10296" spans="1:12" x14ac:dyDescent="0.3">
      <c r="A10296">
        <f t="shared" si="797"/>
        <v>10295</v>
      </c>
      <c r="B10296">
        <f t="shared" ca="1" si="798"/>
        <v>20</v>
      </c>
      <c r="C10296" t="str" cm="1">
        <f t="array" aca="1" ref="C10296" ca="1">INDEX(Reel1,Spins[[#This Row],[Stop1]])</f>
        <v>🍒</v>
      </c>
      <c r="D10296">
        <f t="shared" ca="1" si="799"/>
        <v>22</v>
      </c>
      <c r="E10296" t="str" cm="1">
        <f t="array" aca="1" ref="E10296" ca="1">INDEX(Reel2,Spins[[#This Row],[Stop2]])</f>
        <v>🍇</v>
      </c>
      <c r="F10296">
        <f t="shared" ca="1" si="800"/>
        <v>10</v>
      </c>
      <c r="G10296" t="str" cm="1">
        <f t="array" aca="1" ref="G10296" ca="1">INDEX(Reel3,Spins[[#This Row],[Stop3]])</f>
        <v>🍒</v>
      </c>
      <c r="H10296" t="b">
        <f ca="1">AND(Spins[[#This Row],[Sym1]]=Spins[[#This Row],[Sym2]],Spins[[#This Row],[Sym2]]=Spins[[#This Row],[Sym3]])</f>
        <v>0</v>
      </c>
      <c r="I10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6">
        <f t="shared" si="801"/>
        <v>1</v>
      </c>
      <c r="K10296">
        <f ca="1">Spins[[#This Row],[Mult]]*Spins[[#This Row],[Bet]]</f>
        <v>0</v>
      </c>
      <c r="L10296">
        <f ca="1">Spins[[#This Row],[Payout]]-Spins[[#This Row],[Bet]]</f>
        <v>-1</v>
      </c>
    </row>
    <row r="10297" spans="1:12" x14ac:dyDescent="0.3">
      <c r="A10297">
        <f t="shared" si="797"/>
        <v>10296</v>
      </c>
      <c r="B10297">
        <f t="shared" ca="1" si="798"/>
        <v>23</v>
      </c>
      <c r="C10297" t="str" cm="1">
        <f t="array" aca="1" ref="C10297" ca="1">INDEX(Reel1,Spins[[#This Row],[Stop1]])</f>
        <v>🍇</v>
      </c>
      <c r="D10297">
        <f t="shared" ca="1" si="799"/>
        <v>20</v>
      </c>
      <c r="E10297" t="str" cm="1">
        <f t="array" aca="1" ref="E10297" ca="1">INDEX(Reel2,Spins[[#This Row],[Stop2]])</f>
        <v>🍒</v>
      </c>
      <c r="F10297">
        <f t="shared" ca="1" si="800"/>
        <v>28</v>
      </c>
      <c r="G10297" t="str" cm="1">
        <f t="array" aca="1" ref="G10297" ca="1">INDEX(Reel3,Spins[[#This Row],[Stop3]])</f>
        <v>7️⃣</v>
      </c>
      <c r="H10297" t="b">
        <f ca="1">AND(Spins[[#This Row],[Sym1]]=Spins[[#This Row],[Sym2]],Spins[[#This Row],[Sym2]]=Spins[[#This Row],[Sym3]])</f>
        <v>0</v>
      </c>
      <c r="I10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7">
        <f t="shared" si="801"/>
        <v>1</v>
      </c>
      <c r="K10297">
        <f ca="1">Spins[[#This Row],[Mult]]*Spins[[#This Row],[Bet]]</f>
        <v>0</v>
      </c>
      <c r="L10297">
        <f ca="1">Spins[[#This Row],[Payout]]-Spins[[#This Row],[Bet]]</f>
        <v>-1</v>
      </c>
    </row>
    <row r="10298" spans="1:12" x14ac:dyDescent="0.3">
      <c r="A10298">
        <f t="shared" si="797"/>
        <v>10297</v>
      </c>
      <c r="B10298">
        <f t="shared" ca="1" si="798"/>
        <v>6</v>
      </c>
      <c r="C10298" t="str" cm="1">
        <f t="array" aca="1" ref="C10298" ca="1">INDEX(Reel1,Spins[[#This Row],[Stop1]])</f>
        <v>🍋</v>
      </c>
      <c r="D10298">
        <f t="shared" ca="1" si="799"/>
        <v>15</v>
      </c>
      <c r="E10298" t="str" cm="1">
        <f t="array" aca="1" ref="E10298" ca="1">INDEX(Reel2,Spins[[#This Row],[Stop2]])</f>
        <v>🍒</v>
      </c>
      <c r="F10298">
        <f t="shared" ca="1" si="800"/>
        <v>28</v>
      </c>
      <c r="G10298" t="str" cm="1">
        <f t="array" aca="1" ref="G10298" ca="1">INDEX(Reel3,Spins[[#This Row],[Stop3]])</f>
        <v>7️⃣</v>
      </c>
      <c r="H10298" t="b">
        <f ca="1">AND(Spins[[#This Row],[Sym1]]=Spins[[#This Row],[Sym2]],Spins[[#This Row],[Sym2]]=Spins[[#This Row],[Sym3]])</f>
        <v>0</v>
      </c>
      <c r="I10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298">
        <f t="shared" si="801"/>
        <v>1</v>
      </c>
      <c r="K10298">
        <f ca="1">Spins[[#This Row],[Mult]]*Spins[[#This Row],[Bet]]</f>
        <v>0</v>
      </c>
      <c r="L10298">
        <f ca="1">Spins[[#This Row],[Payout]]-Spins[[#This Row],[Bet]]</f>
        <v>-1</v>
      </c>
    </row>
    <row r="10299" spans="1:12" x14ac:dyDescent="0.3">
      <c r="A10299">
        <f t="shared" si="797"/>
        <v>10298</v>
      </c>
      <c r="B10299">
        <f t="shared" ca="1" si="798"/>
        <v>26</v>
      </c>
      <c r="C10299" t="str" cm="1">
        <f t="array" aca="1" ref="C10299" ca="1">INDEX(Reel1,Spins[[#This Row],[Stop1]])</f>
        <v>🔔</v>
      </c>
      <c r="D10299">
        <f t="shared" ca="1" si="799"/>
        <v>25</v>
      </c>
      <c r="E10299" t="str" cm="1">
        <f t="array" aca="1" ref="E10299" ca="1">INDEX(Reel2,Spins[[#This Row],[Stop2]])</f>
        <v>🔔</v>
      </c>
      <c r="F10299">
        <f t="shared" ca="1" si="800"/>
        <v>30</v>
      </c>
      <c r="G10299" t="str" cm="1">
        <f t="array" aca="1" ref="G10299" ca="1">INDEX(Reel3,Spins[[#This Row],[Stop3]])</f>
        <v>💎</v>
      </c>
      <c r="H10299" t="b">
        <f ca="1">AND(Spins[[#This Row],[Sym1]]=Spins[[#This Row],[Sym2]],Spins[[#This Row],[Sym2]]=Spins[[#This Row],[Sym3]])</f>
        <v>0</v>
      </c>
      <c r="I10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0299">
        <f t="shared" si="801"/>
        <v>1</v>
      </c>
      <c r="K10299">
        <f ca="1">Spins[[#This Row],[Mult]]*Spins[[#This Row],[Bet]]</f>
        <v>2.5</v>
      </c>
      <c r="L10299">
        <f ca="1">Spins[[#This Row],[Payout]]-Spins[[#This Row],[Bet]]</f>
        <v>1.5</v>
      </c>
    </row>
    <row r="10300" spans="1:12" x14ac:dyDescent="0.3">
      <c r="A10300">
        <f t="shared" si="797"/>
        <v>10299</v>
      </c>
      <c r="B10300">
        <f t="shared" ca="1" si="798"/>
        <v>29</v>
      </c>
      <c r="C10300" t="str" cm="1">
        <f t="array" aca="1" ref="C10300" ca="1">INDEX(Reel1,Spins[[#This Row],[Stop1]])</f>
        <v>7️⃣</v>
      </c>
      <c r="D10300">
        <f t="shared" ca="1" si="799"/>
        <v>29</v>
      </c>
      <c r="E10300" t="str" cm="1">
        <f t="array" aca="1" ref="E10300" ca="1">INDEX(Reel2,Spins[[#This Row],[Stop2]])</f>
        <v>7️⃣</v>
      </c>
      <c r="F10300">
        <f t="shared" ca="1" si="800"/>
        <v>15</v>
      </c>
      <c r="G10300" t="str" cm="1">
        <f t="array" aca="1" ref="G10300" ca="1">INDEX(Reel3,Spins[[#This Row],[Stop3]])</f>
        <v>🍇</v>
      </c>
      <c r="H10300" t="b">
        <f ca="1">AND(Spins[[#This Row],[Sym1]]=Spins[[#This Row],[Sym2]],Spins[[#This Row],[Sym2]]=Spins[[#This Row],[Sym3]])</f>
        <v>0</v>
      </c>
      <c r="I10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0300">
        <f t="shared" si="801"/>
        <v>1</v>
      </c>
      <c r="K10300">
        <f ca="1">Spins[[#This Row],[Mult]]*Spins[[#This Row],[Bet]]</f>
        <v>6</v>
      </c>
      <c r="L10300">
        <f ca="1">Spins[[#This Row],[Payout]]-Spins[[#This Row],[Bet]]</f>
        <v>5</v>
      </c>
    </row>
    <row r="10301" spans="1:12" x14ac:dyDescent="0.3">
      <c r="A10301">
        <f t="shared" si="797"/>
        <v>10300</v>
      </c>
      <c r="B10301">
        <f t="shared" ca="1" si="798"/>
        <v>24</v>
      </c>
      <c r="C10301" t="str" cm="1">
        <f t="array" aca="1" ref="C10301" ca="1">INDEX(Reel1,Spins[[#This Row],[Stop1]])</f>
        <v>🍇</v>
      </c>
      <c r="D10301">
        <f t="shared" ca="1" si="799"/>
        <v>3</v>
      </c>
      <c r="E10301" t="str" cm="1">
        <f t="array" aca="1" ref="E10301" ca="1">INDEX(Reel2,Spins[[#This Row],[Stop2]])</f>
        <v>🍋</v>
      </c>
      <c r="F10301">
        <f t="shared" ca="1" si="800"/>
        <v>9</v>
      </c>
      <c r="G10301" t="str" cm="1">
        <f t="array" aca="1" ref="G10301" ca="1">INDEX(Reel3,Spins[[#This Row],[Stop3]])</f>
        <v>🍒</v>
      </c>
      <c r="H10301" t="b">
        <f ca="1">AND(Spins[[#This Row],[Sym1]]=Spins[[#This Row],[Sym2]],Spins[[#This Row],[Sym2]]=Spins[[#This Row],[Sym3]])</f>
        <v>0</v>
      </c>
      <c r="I10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1">
        <f t="shared" si="801"/>
        <v>1</v>
      </c>
      <c r="K10301">
        <f ca="1">Spins[[#This Row],[Mult]]*Spins[[#This Row],[Bet]]</f>
        <v>0</v>
      </c>
      <c r="L10301">
        <f ca="1">Spins[[#This Row],[Payout]]-Spins[[#This Row],[Bet]]</f>
        <v>-1</v>
      </c>
    </row>
    <row r="10302" spans="1:12" x14ac:dyDescent="0.3">
      <c r="A10302">
        <f t="shared" si="797"/>
        <v>10301</v>
      </c>
      <c r="B10302">
        <f t="shared" ca="1" si="798"/>
        <v>4</v>
      </c>
      <c r="C10302" t="str" cm="1">
        <f t="array" aca="1" ref="C10302" ca="1">INDEX(Reel1,Spins[[#This Row],[Stop1]])</f>
        <v>🍋</v>
      </c>
      <c r="D10302">
        <f t="shared" ca="1" si="799"/>
        <v>15</v>
      </c>
      <c r="E10302" t="str" cm="1">
        <f t="array" aca="1" ref="E10302" ca="1">INDEX(Reel2,Spins[[#This Row],[Stop2]])</f>
        <v>🍒</v>
      </c>
      <c r="F10302">
        <f t="shared" ca="1" si="800"/>
        <v>31</v>
      </c>
      <c r="G10302" t="str" cm="1">
        <f t="array" aca="1" ref="G10302" ca="1">INDEX(Reel3,Spins[[#This Row],[Stop3]])</f>
        <v>💎</v>
      </c>
      <c r="H10302" t="b">
        <f ca="1">AND(Spins[[#This Row],[Sym1]]=Spins[[#This Row],[Sym2]],Spins[[#This Row],[Sym2]]=Spins[[#This Row],[Sym3]])</f>
        <v>0</v>
      </c>
      <c r="I10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2">
        <f t="shared" si="801"/>
        <v>1</v>
      </c>
      <c r="K10302">
        <f ca="1">Spins[[#This Row],[Mult]]*Spins[[#This Row],[Bet]]</f>
        <v>0</v>
      </c>
      <c r="L10302">
        <f ca="1">Spins[[#This Row],[Payout]]-Spins[[#This Row],[Bet]]</f>
        <v>-1</v>
      </c>
    </row>
    <row r="10303" spans="1:12" x14ac:dyDescent="0.3">
      <c r="A10303">
        <f t="shared" si="797"/>
        <v>10302</v>
      </c>
      <c r="B10303">
        <f t="shared" ca="1" si="798"/>
        <v>15</v>
      </c>
      <c r="C10303" t="str" cm="1">
        <f t="array" aca="1" ref="C10303" ca="1">INDEX(Reel1,Spins[[#This Row],[Stop1]])</f>
        <v>🍒</v>
      </c>
      <c r="D10303">
        <f t="shared" ca="1" si="799"/>
        <v>12</v>
      </c>
      <c r="E10303" t="str" cm="1">
        <f t="array" aca="1" ref="E10303" ca="1">INDEX(Reel2,Spins[[#This Row],[Stop2]])</f>
        <v>🍋</v>
      </c>
      <c r="F10303">
        <f t="shared" ca="1" si="800"/>
        <v>5</v>
      </c>
      <c r="G10303" t="str" cm="1">
        <f t="array" aca="1" ref="G10303" ca="1">INDEX(Reel3,Spins[[#This Row],[Stop3]])</f>
        <v>🍋</v>
      </c>
      <c r="H10303" t="b">
        <f ca="1">AND(Spins[[#This Row],[Sym1]]=Spins[[#This Row],[Sym2]],Spins[[#This Row],[Sym2]]=Spins[[#This Row],[Sym3]])</f>
        <v>0</v>
      </c>
      <c r="I10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3">
        <f t="shared" si="801"/>
        <v>1</v>
      </c>
      <c r="K10303">
        <f ca="1">Spins[[#This Row],[Mult]]*Spins[[#This Row],[Bet]]</f>
        <v>0</v>
      </c>
      <c r="L10303">
        <f ca="1">Spins[[#This Row],[Payout]]-Spins[[#This Row],[Bet]]</f>
        <v>-1</v>
      </c>
    </row>
    <row r="10304" spans="1:12" x14ac:dyDescent="0.3">
      <c r="A10304">
        <f t="shared" si="797"/>
        <v>10303</v>
      </c>
      <c r="B10304">
        <f t="shared" ca="1" si="798"/>
        <v>7</v>
      </c>
      <c r="C10304" t="str" cm="1">
        <f t="array" aca="1" ref="C10304" ca="1">INDEX(Reel1,Spins[[#This Row],[Stop1]])</f>
        <v>🍋</v>
      </c>
      <c r="D10304">
        <f t="shared" ca="1" si="799"/>
        <v>6</v>
      </c>
      <c r="E10304" t="str" cm="1">
        <f t="array" aca="1" ref="E10304" ca="1">INDEX(Reel2,Spins[[#This Row],[Stop2]])</f>
        <v>🍋</v>
      </c>
      <c r="F10304">
        <f t="shared" ca="1" si="800"/>
        <v>14</v>
      </c>
      <c r="G10304" t="str" cm="1">
        <f t="array" aca="1" ref="G10304" ca="1">INDEX(Reel3,Spins[[#This Row],[Stop3]])</f>
        <v>🍇</v>
      </c>
      <c r="H10304" t="b">
        <f ca="1">AND(Spins[[#This Row],[Sym1]]=Spins[[#This Row],[Sym2]],Spins[[#This Row],[Sym2]]=Spins[[#This Row],[Sym3]])</f>
        <v>0</v>
      </c>
      <c r="I10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04">
        <f t="shared" si="801"/>
        <v>1</v>
      </c>
      <c r="K10304">
        <f ca="1">Spins[[#This Row],[Mult]]*Spins[[#This Row],[Bet]]</f>
        <v>0.6</v>
      </c>
      <c r="L10304">
        <f ca="1">Spins[[#This Row],[Payout]]-Spins[[#This Row],[Bet]]</f>
        <v>-0.4</v>
      </c>
    </row>
    <row r="10305" spans="1:12" x14ac:dyDescent="0.3">
      <c r="A10305">
        <f t="shared" si="797"/>
        <v>10304</v>
      </c>
      <c r="B10305">
        <f t="shared" ca="1" si="798"/>
        <v>21</v>
      </c>
      <c r="C10305" t="str" cm="1">
        <f t="array" aca="1" ref="C10305" ca="1">INDEX(Reel1,Spins[[#This Row],[Stop1]])</f>
        <v>🍒</v>
      </c>
      <c r="D10305">
        <f t="shared" ca="1" si="799"/>
        <v>8</v>
      </c>
      <c r="E10305" t="str" cm="1">
        <f t="array" aca="1" ref="E10305" ca="1">INDEX(Reel2,Spins[[#This Row],[Stop2]])</f>
        <v>🍋</v>
      </c>
      <c r="F10305">
        <f t="shared" ca="1" si="800"/>
        <v>10</v>
      </c>
      <c r="G10305" t="str" cm="1">
        <f t="array" aca="1" ref="G10305" ca="1">INDEX(Reel3,Spins[[#This Row],[Stop3]])</f>
        <v>🍒</v>
      </c>
      <c r="H10305" t="b">
        <f ca="1">AND(Spins[[#This Row],[Sym1]]=Spins[[#This Row],[Sym2]],Spins[[#This Row],[Sym2]]=Spins[[#This Row],[Sym3]])</f>
        <v>0</v>
      </c>
      <c r="I10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5">
        <f t="shared" si="801"/>
        <v>1</v>
      </c>
      <c r="K10305">
        <f ca="1">Spins[[#This Row],[Mult]]*Spins[[#This Row],[Bet]]</f>
        <v>0</v>
      </c>
      <c r="L10305">
        <f ca="1">Spins[[#This Row],[Payout]]-Spins[[#This Row],[Bet]]</f>
        <v>-1</v>
      </c>
    </row>
    <row r="10306" spans="1:12" x14ac:dyDescent="0.3">
      <c r="A10306">
        <f t="shared" ref="A10306:A10369" si="802">ROW()-1</f>
        <v>10305</v>
      </c>
      <c r="B10306">
        <f t="shared" ref="B10306:B10369" ca="1" si="803">RANDBETWEEN(1,ROWS(Reel1))</f>
        <v>31</v>
      </c>
      <c r="C10306" t="str" cm="1">
        <f t="array" aca="1" ref="C10306" ca="1">INDEX(Reel1,Spins[[#This Row],[Stop1]])</f>
        <v>💎</v>
      </c>
      <c r="D10306">
        <f t="shared" ref="D10306:D10369" ca="1" si="804">RANDBETWEEN(1,ROWS(Reel2))</f>
        <v>2</v>
      </c>
      <c r="E10306" t="str" cm="1">
        <f t="array" aca="1" ref="E10306" ca="1">INDEX(Reel2,Spins[[#This Row],[Stop2]])</f>
        <v>🍋</v>
      </c>
      <c r="F10306">
        <f t="shared" ref="F10306:F10369" ca="1" si="805">RANDBETWEEN(1,ROWS(Reel3))</f>
        <v>3</v>
      </c>
      <c r="G10306" t="str" cm="1">
        <f t="array" aca="1" ref="G10306" ca="1">INDEX(Reel3,Spins[[#This Row],[Stop3]])</f>
        <v>🍋</v>
      </c>
      <c r="H10306" t="b">
        <f ca="1">AND(Spins[[#This Row],[Sym1]]=Spins[[#This Row],[Sym2]],Spins[[#This Row],[Sym2]]=Spins[[#This Row],[Sym3]])</f>
        <v>0</v>
      </c>
      <c r="I10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6">
        <f t="shared" ref="J10306:J10369" si="806">Bet</f>
        <v>1</v>
      </c>
      <c r="K10306">
        <f ca="1">Spins[[#This Row],[Mult]]*Spins[[#This Row],[Bet]]</f>
        <v>0</v>
      </c>
      <c r="L10306">
        <f ca="1">Spins[[#This Row],[Payout]]-Spins[[#This Row],[Bet]]</f>
        <v>-1</v>
      </c>
    </row>
    <row r="10307" spans="1:12" x14ac:dyDescent="0.3">
      <c r="A10307">
        <f t="shared" si="802"/>
        <v>10306</v>
      </c>
      <c r="B10307">
        <f t="shared" ca="1" si="803"/>
        <v>26</v>
      </c>
      <c r="C10307" t="str" cm="1">
        <f t="array" aca="1" ref="C10307" ca="1">INDEX(Reel1,Spins[[#This Row],[Stop1]])</f>
        <v>🔔</v>
      </c>
      <c r="D10307">
        <f t="shared" ca="1" si="804"/>
        <v>8</v>
      </c>
      <c r="E10307" t="str" cm="1">
        <f t="array" aca="1" ref="E10307" ca="1">INDEX(Reel2,Spins[[#This Row],[Stop2]])</f>
        <v>🍋</v>
      </c>
      <c r="F10307">
        <f t="shared" ca="1" si="805"/>
        <v>13</v>
      </c>
      <c r="G10307" t="str" cm="1">
        <f t="array" aca="1" ref="G10307" ca="1">INDEX(Reel3,Spins[[#This Row],[Stop3]])</f>
        <v>🍇</v>
      </c>
      <c r="H10307" t="b">
        <f ca="1">AND(Spins[[#This Row],[Sym1]]=Spins[[#This Row],[Sym2]],Spins[[#This Row],[Sym2]]=Spins[[#This Row],[Sym3]])</f>
        <v>0</v>
      </c>
      <c r="I10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7">
        <f t="shared" si="806"/>
        <v>1</v>
      </c>
      <c r="K10307">
        <f ca="1">Spins[[#This Row],[Mult]]*Spins[[#This Row],[Bet]]</f>
        <v>0</v>
      </c>
      <c r="L10307">
        <f ca="1">Spins[[#This Row],[Payout]]-Spins[[#This Row],[Bet]]</f>
        <v>-1</v>
      </c>
    </row>
    <row r="10308" spans="1:12" x14ac:dyDescent="0.3">
      <c r="A10308">
        <f t="shared" si="802"/>
        <v>10307</v>
      </c>
      <c r="B10308">
        <f t="shared" ca="1" si="803"/>
        <v>24</v>
      </c>
      <c r="C10308" t="str" cm="1">
        <f t="array" aca="1" ref="C10308" ca="1">INDEX(Reel1,Spins[[#This Row],[Stop1]])</f>
        <v>🍇</v>
      </c>
      <c r="D10308">
        <f t="shared" ca="1" si="804"/>
        <v>25</v>
      </c>
      <c r="E10308" t="str" cm="1">
        <f t="array" aca="1" ref="E10308" ca="1">INDEX(Reel2,Spins[[#This Row],[Stop2]])</f>
        <v>🔔</v>
      </c>
      <c r="F10308">
        <f t="shared" ca="1" si="805"/>
        <v>7</v>
      </c>
      <c r="G10308" t="str" cm="1">
        <f t="array" aca="1" ref="G10308" ca="1">INDEX(Reel3,Spins[[#This Row],[Stop3]])</f>
        <v>🍒</v>
      </c>
      <c r="H10308" t="b">
        <f ca="1">AND(Spins[[#This Row],[Sym1]]=Spins[[#This Row],[Sym2]],Spins[[#This Row],[Sym2]]=Spins[[#This Row],[Sym3]])</f>
        <v>0</v>
      </c>
      <c r="I10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8">
        <f t="shared" si="806"/>
        <v>1</v>
      </c>
      <c r="K10308">
        <f ca="1">Spins[[#This Row],[Mult]]*Spins[[#This Row],[Bet]]</f>
        <v>0</v>
      </c>
      <c r="L10308">
        <f ca="1">Spins[[#This Row],[Payout]]-Spins[[#This Row],[Bet]]</f>
        <v>-1</v>
      </c>
    </row>
    <row r="10309" spans="1:12" x14ac:dyDescent="0.3">
      <c r="A10309">
        <f t="shared" si="802"/>
        <v>10308</v>
      </c>
      <c r="B10309">
        <f t="shared" ca="1" si="803"/>
        <v>20</v>
      </c>
      <c r="C10309" t="str" cm="1">
        <f t="array" aca="1" ref="C10309" ca="1">INDEX(Reel1,Spins[[#This Row],[Stop1]])</f>
        <v>🍒</v>
      </c>
      <c r="D10309">
        <f t="shared" ca="1" si="804"/>
        <v>8</v>
      </c>
      <c r="E10309" t="str" cm="1">
        <f t="array" aca="1" ref="E10309" ca="1">INDEX(Reel2,Spins[[#This Row],[Stop2]])</f>
        <v>🍋</v>
      </c>
      <c r="F10309">
        <f t="shared" ca="1" si="805"/>
        <v>13</v>
      </c>
      <c r="G10309" t="str" cm="1">
        <f t="array" aca="1" ref="G10309" ca="1">INDEX(Reel3,Spins[[#This Row],[Stop3]])</f>
        <v>🍇</v>
      </c>
      <c r="H10309" t="b">
        <f ca="1">AND(Spins[[#This Row],[Sym1]]=Spins[[#This Row],[Sym2]],Spins[[#This Row],[Sym2]]=Spins[[#This Row],[Sym3]])</f>
        <v>0</v>
      </c>
      <c r="I10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09">
        <f t="shared" si="806"/>
        <v>1</v>
      </c>
      <c r="K10309">
        <f ca="1">Spins[[#This Row],[Mult]]*Spins[[#This Row],[Bet]]</f>
        <v>0</v>
      </c>
      <c r="L10309">
        <f ca="1">Spins[[#This Row],[Payout]]-Spins[[#This Row],[Bet]]</f>
        <v>-1</v>
      </c>
    </row>
    <row r="10310" spans="1:12" x14ac:dyDescent="0.3">
      <c r="A10310">
        <f t="shared" si="802"/>
        <v>10309</v>
      </c>
      <c r="B10310">
        <f t="shared" ca="1" si="803"/>
        <v>18</v>
      </c>
      <c r="C10310" t="str" cm="1">
        <f t="array" aca="1" ref="C10310" ca="1">INDEX(Reel1,Spins[[#This Row],[Stop1]])</f>
        <v>🍒</v>
      </c>
      <c r="D10310">
        <f t="shared" ca="1" si="804"/>
        <v>12</v>
      </c>
      <c r="E10310" t="str" cm="1">
        <f t="array" aca="1" ref="E10310" ca="1">INDEX(Reel2,Spins[[#This Row],[Stop2]])</f>
        <v>🍋</v>
      </c>
      <c r="F10310">
        <f t="shared" ca="1" si="805"/>
        <v>27</v>
      </c>
      <c r="G10310" t="str" cm="1">
        <f t="array" aca="1" ref="G10310" ca="1">INDEX(Reel3,Spins[[#This Row],[Stop3]])</f>
        <v>7️⃣</v>
      </c>
      <c r="H10310" t="b">
        <f ca="1">AND(Spins[[#This Row],[Sym1]]=Spins[[#This Row],[Sym2]],Spins[[#This Row],[Sym2]]=Spins[[#This Row],[Sym3]])</f>
        <v>0</v>
      </c>
      <c r="I10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0">
        <f t="shared" si="806"/>
        <v>1</v>
      </c>
      <c r="K10310">
        <f ca="1">Spins[[#This Row],[Mult]]*Spins[[#This Row],[Bet]]</f>
        <v>0</v>
      </c>
      <c r="L10310">
        <f ca="1">Spins[[#This Row],[Payout]]-Spins[[#This Row],[Bet]]</f>
        <v>-1</v>
      </c>
    </row>
    <row r="10311" spans="1:12" x14ac:dyDescent="0.3">
      <c r="A10311">
        <f t="shared" si="802"/>
        <v>10310</v>
      </c>
      <c r="B10311">
        <f t="shared" ca="1" si="803"/>
        <v>26</v>
      </c>
      <c r="C10311" t="str" cm="1">
        <f t="array" aca="1" ref="C10311" ca="1">INDEX(Reel1,Spins[[#This Row],[Stop1]])</f>
        <v>🔔</v>
      </c>
      <c r="D10311">
        <f t="shared" ca="1" si="804"/>
        <v>27</v>
      </c>
      <c r="E10311" t="str" cm="1">
        <f t="array" aca="1" ref="E10311" ca="1">INDEX(Reel2,Spins[[#This Row],[Stop2]])</f>
        <v>BAR</v>
      </c>
      <c r="F10311">
        <f t="shared" ca="1" si="805"/>
        <v>4</v>
      </c>
      <c r="G10311" t="str" cm="1">
        <f t="array" aca="1" ref="G10311" ca="1">INDEX(Reel3,Spins[[#This Row],[Stop3]])</f>
        <v>🍋</v>
      </c>
      <c r="H10311" t="b">
        <f ca="1">AND(Spins[[#This Row],[Sym1]]=Spins[[#This Row],[Sym2]],Spins[[#This Row],[Sym2]]=Spins[[#This Row],[Sym3]])</f>
        <v>0</v>
      </c>
      <c r="I10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1">
        <f t="shared" si="806"/>
        <v>1</v>
      </c>
      <c r="K10311">
        <f ca="1">Spins[[#This Row],[Mult]]*Spins[[#This Row],[Bet]]</f>
        <v>0</v>
      </c>
      <c r="L10311">
        <f ca="1">Spins[[#This Row],[Payout]]-Spins[[#This Row],[Bet]]</f>
        <v>-1</v>
      </c>
    </row>
    <row r="10312" spans="1:12" x14ac:dyDescent="0.3">
      <c r="A10312">
        <f t="shared" si="802"/>
        <v>10311</v>
      </c>
      <c r="B10312">
        <f t="shared" ca="1" si="803"/>
        <v>23</v>
      </c>
      <c r="C10312" t="str" cm="1">
        <f t="array" aca="1" ref="C10312" ca="1">INDEX(Reel1,Spins[[#This Row],[Stop1]])</f>
        <v>🍇</v>
      </c>
      <c r="D10312">
        <f t="shared" ca="1" si="804"/>
        <v>25</v>
      </c>
      <c r="E10312" t="str" cm="1">
        <f t="array" aca="1" ref="E10312" ca="1">INDEX(Reel2,Spins[[#This Row],[Stop2]])</f>
        <v>🔔</v>
      </c>
      <c r="F10312">
        <f t="shared" ca="1" si="805"/>
        <v>19</v>
      </c>
      <c r="G10312" t="str" cm="1">
        <f t="array" aca="1" ref="G10312" ca="1">INDEX(Reel3,Spins[[#This Row],[Stop3]])</f>
        <v>🔔</v>
      </c>
      <c r="H10312" t="b">
        <f ca="1">AND(Spins[[#This Row],[Sym1]]=Spins[[#This Row],[Sym2]],Spins[[#This Row],[Sym2]]=Spins[[#This Row],[Sym3]])</f>
        <v>0</v>
      </c>
      <c r="I10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2">
        <f t="shared" si="806"/>
        <v>1</v>
      </c>
      <c r="K10312">
        <f ca="1">Spins[[#This Row],[Mult]]*Spins[[#This Row],[Bet]]</f>
        <v>0</v>
      </c>
      <c r="L10312">
        <f ca="1">Spins[[#This Row],[Payout]]-Spins[[#This Row],[Bet]]</f>
        <v>-1</v>
      </c>
    </row>
    <row r="10313" spans="1:12" x14ac:dyDescent="0.3">
      <c r="A10313">
        <f t="shared" si="802"/>
        <v>10312</v>
      </c>
      <c r="B10313">
        <f t="shared" ca="1" si="803"/>
        <v>19</v>
      </c>
      <c r="C10313" t="str" cm="1">
        <f t="array" aca="1" ref="C10313" ca="1">INDEX(Reel1,Spins[[#This Row],[Stop1]])</f>
        <v>🍒</v>
      </c>
      <c r="D10313">
        <f t="shared" ca="1" si="804"/>
        <v>6</v>
      </c>
      <c r="E10313" t="str" cm="1">
        <f t="array" aca="1" ref="E10313" ca="1">INDEX(Reel2,Spins[[#This Row],[Stop2]])</f>
        <v>🍋</v>
      </c>
      <c r="F10313">
        <f t="shared" ca="1" si="805"/>
        <v>28</v>
      </c>
      <c r="G10313" t="str" cm="1">
        <f t="array" aca="1" ref="G10313" ca="1">INDEX(Reel3,Spins[[#This Row],[Stop3]])</f>
        <v>7️⃣</v>
      </c>
      <c r="H10313" t="b">
        <f ca="1">AND(Spins[[#This Row],[Sym1]]=Spins[[#This Row],[Sym2]],Spins[[#This Row],[Sym2]]=Spins[[#This Row],[Sym3]])</f>
        <v>0</v>
      </c>
      <c r="I10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3">
        <f t="shared" si="806"/>
        <v>1</v>
      </c>
      <c r="K10313">
        <f ca="1">Spins[[#This Row],[Mult]]*Spins[[#This Row],[Bet]]</f>
        <v>0</v>
      </c>
      <c r="L10313">
        <f ca="1">Spins[[#This Row],[Payout]]-Spins[[#This Row],[Bet]]</f>
        <v>-1</v>
      </c>
    </row>
    <row r="10314" spans="1:12" x14ac:dyDescent="0.3">
      <c r="A10314">
        <f t="shared" si="802"/>
        <v>10313</v>
      </c>
      <c r="B10314">
        <f t="shared" ca="1" si="803"/>
        <v>19</v>
      </c>
      <c r="C10314" t="str" cm="1">
        <f t="array" aca="1" ref="C10314" ca="1">INDEX(Reel1,Spins[[#This Row],[Stop1]])</f>
        <v>🍒</v>
      </c>
      <c r="D10314">
        <f t="shared" ca="1" si="804"/>
        <v>30</v>
      </c>
      <c r="E10314" t="str" cm="1">
        <f t="array" aca="1" ref="E10314" ca="1">INDEX(Reel2,Spins[[#This Row],[Stop2]])</f>
        <v>7️⃣</v>
      </c>
      <c r="F10314">
        <f t="shared" ca="1" si="805"/>
        <v>10</v>
      </c>
      <c r="G10314" t="str" cm="1">
        <f t="array" aca="1" ref="G10314" ca="1">INDEX(Reel3,Spins[[#This Row],[Stop3]])</f>
        <v>🍒</v>
      </c>
      <c r="H10314" t="b">
        <f ca="1">AND(Spins[[#This Row],[Sym1]]=Spins[[#This Row],[Sym2]],Spins[[#This Row],[Sym2]]=Spins[[#This Row],[Sym3]])</f>
        <v>0</v>
      </c>
      <c r="I10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4">
        <f t="shared" si="806"/>
        <v>1</v>
      </c>
      <c r="K10314">
        <f ca="1">Spins[[#This Row],[Mult]]*Spins[[#This Row],[Bet]]</f>
        <v>0</v>
      </c>
      <c r="L10314">
        <f ca="1">Spins[[#This Row],[Payout]]-Spins[[#This Row],[Bet]]</f>
        <v>-1</v>
      </c>
    </row>
    <row r="10315" spans="1:12" x14ac:dyDescent="0.3">
      <c r="A10315">
        <f t="shared" si="802"/>
        <v>10314</v>
      </c>
      <c r="B10315">
        <f t="shared" ca="1" si="803"/>
        <v>10</v>
      </c>
      <c r="C10315" t="str" cm="1">
        <f t="array" aca="1" ref="C10315" ca="1">INDEX(Reel1,Spins[[#This Row],[Stop1]])</f>
        <v>🍋</v>
      </c>
      <c r="D10315">
        <f t="shared" ca="1" si="804"/>
        <v>18</v>
      </c>
      <c r="E10315" t="str" cm="1">
        <f t="array" aca="1" ref="E10315" ca="1">INDEX(Reel2,Spins[[#This Row],[Stop2]])</f>
        <v>🍒</v>
      </c>
      <c r="F10315">
        <f t="shared" ca="1" si="805"/>
        <v>16</v>
      </c>
      <c r="G10315" t="str" cm="1">
        <f t="array" aca="1" ref="G10315" ca="1">INDEX(Reel3,Spins[[#This Row],[Stop3]])</f>
        <v>🍇</v>
      </c>
      <c r="H10315" t="b">
        <f ca="1">AND(Spins[[#This Row],[Sym1]]=Spins[[#This Row],[Sym2]],Spins[[#This Row],[Sym2]]=Spins[[#This Row],[Sym3]])</f>
        <v>0</v>
      </c>
      <c r="I10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5">
        <f t="shared" si="806"/>
        <v>1</v>
      </c>
      <c r="K10315">
        <f ca="1">Spins[[#This Row],[Mult]]*Spins[[#This Row],[Bet]]</f>
        <v>0</v>
      </c>
      <c r="L10315">
        <f ca="1">Spins[[#This Row],[Payout]]-Spins[[#This Row],[Bet]]</f>
        <v>-1</v>
      </c>
    </row>
    <row r="10316" spans="1:12" x14ac:dyDescent="0.3">
      <c r="A10316">
        <f t="shared" si="802"/>
        <v>10315</v>
      </c>
      <c r="B10316">
        <f t="shared" ca="1" si="803"/>
        <v>11</v>
      </c>
      <c r="C10316" t="str" cm="1">
        <f t="array" aca="1" ref="C10316" ca="1">INDEX(Reel1,Spins[[#This Row],[Stop1]])</f>
        <v>🍋</v>
      </c>
      <c r="D10316">
        <f t="shared" ca="1" si="804"/>
        <v>20</v>
      </c>
      <c r="E10316" t="str" cm="1">
        <f t="array" aca="1" ref="E10316" ca="1">INDEX(Reel2,Spins[[#This Row],[Stop2]])</f>
        <v>🍒</v>
      </c>
      <c r="F10316">
        <f t="shared" ca="1" si="805"/>
        <v>30</v>
      </c>
      <c r="G10316" t="str" cm="1">
        <f t="array" aca="1" ref="G10316" ca="1">INDEX(Reel3,Spins[[#This Row],[Stop3]])</f>
        <v>💎</v>
      </c>
      <c r="H10316" t="b">
        <f ca="1">AND(Spins[[#This Row],[Sym1]]=Spins[[#This Row],[Sym2]],Spins[[#This Row],[Sym2]]=Spins[[#This Row],[Sym3]])</f>
        <v>0</v>
      </c>
      <c r="I10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6">
        <f t="shared" si="806"/>
        <v>1</v>
      </c>
      <c r="K10316">
        <f ca="1">Spins[[#This Row],[Mult]]*Spins[[#This Row],[Bet]]</f>
        <v>0</v>
      </c>
      <c r="L10316">
        <f ca="1">Spins[[#This Row],[Payout]]-Spins[[#This Row],[Bet]]</f>
        <v>-1</v>
      </c>
    </row>
    <row r="10317" spans="1:12" x14ac:dyDescent="0.3">
      <c r="A10317">
        <f t="shared" si="802"/>
        <v>10316</v>
      </c>
      <c r="B10317">
        <f t="shared" ca="1" si="803"/>
        <v>6</v>
      </c>
      <c r="C10317" t="str" cm="1">
        <f t="array" aca="1" ref="C10317" ca="1">INDEX(Reel1,Spins[[#This Row],[Stop1]])</f>
        <v>🍋</v>
      </c>
      <c r="D10317">
        <f t="shared" ca="1" si="804"/>
        <v>2</v>
      </c>
      <c r="E10317" t="str" cm="1">
        <f t="array" aca="1" ref="E10317" ca="1">INDEX(Reel2,Spins[[#This Row],[Stop2]])</f>
        <v>🍋</v>
      </c>
      <c r="F10317">
        <f t="shared" ca="1" si="805"/>
        <v>6</v>
      </c>
      <c r="G10317" t="str" cm="1">
        <f t="array" aca="1" ref="G10317" ca="1">INDEX(Reel3,Spins[[#This Row],[Stop3]])</f>
        <v>🍒</v>
      </c>
      <c r="H10317" t="b">
        <f ca="1">AND(Spins[[#This Row],[Sym1]]=Spins[[#This Row],[Sym2]],Spins[[#This Row],[Sym2]]=Spins[[#This Row],[Sym3]])</f>
        <v>0</v>
      </c>
      <c r="I10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17">
        <f t="shared" si="806"/>
        <v>1</v>
      </c>
      <c r="K10317">
        <f ca="1">Spins[[#This Row],[Mult]]*Spins[[#This Row],[Bet]]</f>
        <v>0.6</v>
      </c>
      <c r="L10317">
        <f ca="1">Spins[[#This Row],[Payout]]-Spins[[#This Row],[Bet]]</f>
        <v>-0.4</v>
      </c>
    </row>
    <row r="10318" spans="1:12" x14ac:dyDescent="0.3">
      <c r="A10318">
        <f t="shared" si="802"/>
        <v>10317</v>
      </c>
      <c r="B10318">
        <f t="shared" ca="1" si="803"/>
        <v>7</v>
      </c>
      <c r="C10318" t="str" cm="1">
        <f t="array" aca="1" ref="C10318" ca="1">INDEX(Reel1,Spins[[#This Row],[Stop1]])</f>
        <v>🍋</v>
      </c>
      <c r="D10318">
        <f t="shared" ca="1" si="804"/>
        <v>28</v>
      </c>
      <c r="E10318" t="str" cm="1">
        <f t="array" aca="1" ref="E10318" ca="1">INDEX(Reel2,Spins[[#This Row],[Stop2]])</f>
        <v>BAR</v>
      </c>
      <c r="F10318">
        <f t="shared" ca="1" si="805"/>
        <v>16</v>
      </c>
      <c r="G10318" t="str" cm="1">
        <f t="array" aca="1" ref="G10318" ca="1">INDEX(Reel3,Spins[[#This Row],[Stop3]])</f>
        <v>🍇</v>
      </c>
      <c r="H10318" t="b">
        <f ca="1">AND(Spins[[#This Row],[Sym1]]=Spins[[#This Row],[Sym2]],Spins[[#This Row],[Sym2]]=Spins[[#This Row],[Sym3]])</f>
        <v>0</v>
      </c>
      <c r="I10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8">
        <f t="shared" si="806"/>
        <v>1</v>
      </c>
      <c r="K10318">
        <f ca="1">Spins[[#This Row],[Mult]]*Spins[[#This Row],[Bet]]</f>
        <v>0</v>
      </c>
      <c r="L10318">
        <f ca="1">Spins[[#This Row],[Payout]]-Spins[[#This Row],[Bet]]</f>
        <v>-1</v>
      </c>
    </row>
    <row r="10319" spans="1:12" x14ac:dyDescent="0.3">
      <c r="A10319">
        <f t="shared" si="802"/>
        <v>10318</v>
      </c>
      <c r="B10319">
        <f t="shared" ca="1" si="803"/>
        <v>3</v>
      </c>
      <c r="C10319" t="str" cm="1">
        <f t="array" aca="1" ref="C10319" ca="1">INDEX(Reel1,Spins[[#This Row],[Stop1]])</f>
        <v>🍋</v>
      </c>
      <c r="D10319">
        <f t="shared" ca="1" si="804"/>
        <v>23</v>
      </c>
      <c r="E10319" t="str" cm="1">
        <f t="array" aca="1" ref="E10319" ca="1">INDEX(Reel2,Spins[[#This Row],[Stop2]])</f>
        <v>🍇</v>
      </c>
      <c r="F10319">
        <f t="shared" ca="1" si="805"/>
        <v>28</v>
      </c>
      <c r="G10319" t="str" cm="1">
        <f t="array" aca="1" ref="G10319" ca="1">INDEX(Reel3,Spins[[#This Row],[Stop3]])</f>
        <v>7️⃣</v>
      </c>
      <c r="H10319" t="b">
        <f ca="1">AND(Spins[[#This Row],[Sym1]]=Spins[[#This Row],[Sym2]],Spins[[#This Row],[Sym2]]=Spins[[#This Row],[Sym3]])</f>
        <v>0</v>
      </c>
      <c r="I10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19">
        <f t="shared" si="806"/>
        <v>1</v>
      </c>
      <c r="K10319">
        <f ca="1">Spins[[#This Row],[Mult]]*Spins[[#This Row],[Bet]]</f>
        <v>0</v>
      </c>
      <c r="L10319">
        <f ca="1">Spins[[#This Row],[Payout]]-Spins[[#This Row],[Bet]]</f>
        <v>-1</v>
      </c>
    </row>
    <row r="10320" spans="1:12" x14ac:dyDescent="0.3">
      <c r="A10320">
        <f t="shared" si="802"/>
        <v>10319</v>
      </c>
      <c r="B10320">
        <f t="shared" ca="1" si="803"/>
        <v>15</v>
      </c>
      <c r="C10320" t="str" cm="1">
        <f t="array" aca="1" ref="C10320" ca="1">INDEX(Reel1,Spins[[#This Row],[Stop1]])</f>
        <v>🍒</v>
      </c>
      <c r="D10320">
        <f t="shared" ca="1" si="804"/>
        <v>15</v>
      </c>
      <c r="E10320" t="str" cm="1">
        <f t="array" aca="1" ref="E10320" ca="1">INDEX(Reel2,Spins[[#This Row],[Stop2]])</f>
        <v>🍒</v>
      </c>
      <c r="F10320">
        <f t="shared" ca="1" si="805"/>
        <v>7</v>
      </c>
      <c r="G10320" t="str" cm="1">
        <f t="array" aca="1" ref="G10320" ca="1">INDEX(Reel3,Spins[[#This Row],[Stop3]])</f>
        <v>🍒</v>
      </c>
      <c r="H10320" t="b">
        <f ca="1">AND(Spins[[#This Row],[Sym1]]=Spins[[#This Row],[Sym2]],Spins[[#This Row],[Sym2]]=Spins[[#This Row],[Sym3]])</f>
        <v>1</v>
      </c>
      <c r="I10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320">
        <f t="shared" si="806"/>
        <v>1</v>
      </c>
      <c r="K10320">
        <f ca="1">Spins[[#This Row],[Mult]]*Spins[[#This Row],[Bet]]</f>
        <v>16</v>
      </c>
      <c r="L10320">
        <f ca="1">Spins[[#This Row],[Payout]]-Spins[[#This Row],[Bet]]</f>
        <v>15</v>
      </c>
    </row>
    <row r="10321" spans="1:12" x14ac:dyDescent="0.3">
      <c r="A10321">
        <f t="shared" si="802"/>
        <v>10320</v>
      </c>
      <c r="B10321">
        <f t="shared" ca="1" si="803"/>
        <v>16</v>
      </c>
      <c r="C10321" t="str" cm="1">
        <f t="array" aca="1" ref="C10321" ca="1">INDEX(Reel1,Spins[[#This Row],[Stop1]])</f>
        <v>🍒</v>
      </c>
      <c r="D10321">
        <f t="shared" ca="1" si="804"/>
        <v>7</v>
      </c>
      <c r="E10321" t="str" cm="1">
        <f t="array" aca="1" ref="E10321" ca="1">INDEX(Reel2,Spins[[#This Row],[Stop2]])</f>
        <v>🍋</v>
      </c>
      <c r="F10321">
        <f t="shared" ca="1" si="805"/>
        <v>16</v>
      </c>
      <c r="G10321" t="str" cm="1">
        <f t="array" aca="1" ref="G10321" ca="1">INDEX(Reel3,Spins[[#This Row],[Stop3]])</f>
        <v>🍇</v>
      </c>
      <c r="H10321" t="b">
        <f ca="1">AND(Spins[[#This Row],[Sym1]]=Spins[[#This Row],[Sym2]],Spins[[#This Row],[Sym2]]=Spins[[#This Row],[Sym3]])</f>
        <v>0</v>
      </c>
      <c r="I10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21">
        <f t="shared" si="806"/>
        <v>1</v>
      </c>
      <c r="K10321">
        <f ca="1">Spins[[#This Row],[Mult]]*Spins[[#This Row],[Bet]]</f>
        <v>0</v>
      </c>
      <c r="L10321">
        <f ca="1">Spins[[#This Row],[Payout]]-Spins[[#This Row],[Bet]]</f>
        <v>-1</v>
      </c>
    </row>
    <row r="10322" spans="1:12" x14ac:dyDescent="0.3">
      <c r="A10322">
        <f t="shared" si="802"/>
        <v>10321</v>
      </c>
      <c r="B10322">
        <f t="shared" ca="1" si="803"/>
        <v>14</v>
      </c>
      <c r="C10322" t="str" cm="1">
        <f t="array" aca="1" ref="C10322" ca="1">INDEX(Reel1,Spins[[#This Row],[Stop1]])</f>
        <v>🍋</v>
      </c>
      <c r="D10322">
        <f t="shared" ca="1" si="804"/>
        <v>23</v>
      </c>
      <c r="E10322" t="str" cm="1">
        <f t="array" aca="1" ref="E10322" ca="1">INDEX(Reel2,Spins[[#This Row],[Stop2]])</f>
        <v>🍇</v>
      </c>
      <c r="F10322">
        <f t="shared" ca="1" si="805"/>
        <v>13</v>
      </c>
      <c r="G10322" t="str" cm="1">
        <f t="array" aca="1" ref="G10322" ca="1">INDEX(Reel3,Spins[[#This Row],[Stop3]])</f>
        <v>🍇</v>
      </c>
      <c r="H10322" t="b">
        <f ca="1">AND(Spins[[#This Row],[Sym1]]=Spins[[#This Row],[Sym2]],Spins[[#This Row],[Sym2]]=Spins[[#This Row],[Sym3]])</f>
        <v>0</v>
      </c>
      <c r="I10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22">
        <f t="shared" si="806"/>
        <v>1</v>
      </c>
      <c r="K10322">
        <f ca="1">Spins[[#This Row],[Mult]]*Spins[[#This Row],[Bet]]</f>
        <v>0</v>
      </c>
      <c r="L10322">
        <f ca="1">Spins[[#This Row],[Payout]]-Spins[[#This Row],[Bet]]</f>
        <v>-1</v>
      </c>
    </row>
    <row r="10323" spans="1:12" x14ac:dyDescent="0.3">
      <c r="A10323">
        <f t="shared" si="802"/>
        <v>10322</v>
      </c>
      <c r="B10323">
        <f t="shared" ca="1" si="803"/>
        <v>7</v>
      </c>
      <c r="C10323" t="str" cm="1">
        <f t="array" aca="1" ref="C10323" ca="1">INDEX(Reel1,Spins[[#This Row],[Stop1]])</f>
        <v>🍋</v>
      </c>
      <c r="D10323">
        <f t="shared" ca="1" si="804"/>
        <v>31</v>
      </c>
      <c r="E10323" t="str" cm="1">
        <f t="array" aca="1" ref="E10323" ca="1">INDEX(Reel2,Spins[[#This Row],[Stop2]])</f>
        <v>💎</v>
      </c>
      <c r="F10323">
        <f t="shared" ca="1" si="805"/>
        <v>7</v>
      </c>
      <c r="G10323" t="str" cm="1">
        <f t="array" aca="1" ref="G10323" ca="1">INDEX(Reel3,Spins[[#This Row],[Stop3]])</f>
        <v>🍒</v>
      </c>
      <c r="H10323" t="b">
        <f ca="1">AND(Spins[[#This Row],[Sym1]]=Spins[[#This Row],[Sym2]],Spins[[#This Row],[Sym2]]=Spins[[#This Row],[Sym3]])</f>
        <v>0</v>
      </c>
      <c r="I10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23">
        <f t="shared" si="806"/>
        <v>1</v>
      </c>
      <c r="K10323">
        <f ca="1">Spins[[#This Row],[Mult]]*Spins[[#This Row],[Bet]]</f>
        <v>0</v>
      </c>
      <c r="L10323">
        <f ca="1">Spins[[#This Row],[Payout]]-Spins[[#This Row],[Bet]]</f>
        <v>-1</v>
      </c>
    </row>
    <row r="10324" spans="1:12" x14ac:dyDescent="0.3">
      <c r="A10324">
        <f t="shared" si="802"/>
        <v>10323</v>
      </c>
      <c r="B10324">
        <f t="shared" ca="1" si="803"/>
        <v>14</v>
      </c>
      <c r="C10324" t="str" cm="1">
        <f t="array" aca="1" ref="C10324" ca="1">INDEX(Reel1,Spins[[#This Row],[Stop1]])</f>
        <v>🍋</v>
      </c>
      <c r="D10324">
        <f t="shared" ca="1" si="804"/>
        <v>17</v>
      </c>
      <c r="E10324" t="str" cm="1">
        <f t="array" aca="1" ref="E10324" ca="1">INDEX(Reel2,Spins[[#This Row],[Stop2]])</f>
        <v>🍒</v>
      </c>
      <c r="F10324">
        <f t="shared" ca="1" si="805"/>
        <v>16</v>
      </c>
      <c r="G10324" t="str" cm="1">
        <f t="array" aca="1" ref="G10324" ca="1">INDEX(Reel3,Spins[[#This Row],[Stop3]])</f>
        <v>🍇</v>
      </c>
      <c r="H10324" t="b">
        <f ca="1">AND(Spins[[#This Row],[Sym1]]=Spins[[#This Row],[Sym2]],Spins[[#This Row],[Sym2]]=Spins[[#This Row],[Sym3]])</f>
        <v>0</v>
      </c>
      <c r="I10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24">
        <f t="shared" si="806"/>
        <v>1</v>
      </c>
      <c r="K10324">
        <f ca="1">Spins[[#This Row],[Mult]]*Spins[[#This Row],[Bet]]</f>
        <v>0</v>
      </c>
      <c r="L10324">
        <f ca="1">Spins[[#This Row],[Payout]]-Spins[[#This Row],[Bet]]</f>
        <v>-1</v>
      </c>
    </row>
    <row r="10325" spans="1:12" x14ac:dyDescent="0.3">
      <c r="A10325">
        <f t="shared" si="802"/>
        <v>10324</v>
      </c>
      <c r="B10325">
        <f t="shared" ca="1" si="803"/>
        <v>18</v>
      </c>
      <c r="C10325" t="str" cm="1">
        <f t="array" aca="1" ref="C10325" ca="1">INDEX(Reel1,Spins[[#This Row],[Stop1]])</f>
        <v>🍒</v>
      </c>
      <c r="D10325">
        <f t="shared" ca="1" si="804"/>
        <v>5</v>
      </c>
      <c r="E10325" t="str" cm="1">
        <f t="array" aca="1" ref="E10325" ca="1">INDEX(Reel2,Spins[[#This Row],[Stop2]])</f>
        <v>🍋</v>
      </c>
      <c r="F10325">
        <f t="shared" ca="1" si="805"/>
        <v>29</v>
      </c>
      <c r="G10325" t="str" cm="1">
        <f t="array" aca="1" ref="G10325" ca="1">INDEX(Reel3,Spins[[#This Row],[Stop3]])</f>
        <v>7️⃣</v>
      </c>
      <c r="H10325" t="b">
        <f ca="1">AND(Spins[[#This Row],[Sym1]]=Spins[[#This Row],[Sym2]],Spins[[#This Row],[Sym2]]=Spins[[#This Row],[Sym3]])</f>
        <v>0</v>
      </c>
      <c r="I10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25">
        <f t="shared" si="806"/>
        <v>1</v>
      </c>
      <c r="K10325">
        <f ca="1">Spins[[#This Row],[Mult]]*Spins[[#This Row],[Bet]]</f>
        <v>0</v>
      </c>
      <c r="L10325">
        <f ca="1">Spins[[#This Row],[Payout]]-Spins[[#This Row],[Bet]]</f>
        <v>-1</v>
      </c>
    </row>
    <row r="10326" spans="1:12" x14ac:dyDescent="0.3">
      <c r="A10326">
        <f t="shared" si="802"/>
        <v>10325</v>
      </c>
      <c r="B10326">
        <f t="shared" ca="1" si="803"/>
        <v>9</v>
      </c>
      <c r="C10326" t="str" cm="1">
        <f t="array" aca="1" ref="C10326" ca="1">INDEX(Reel1,Spins[[#This Row],[Stop1]])</f>
        <v>🍋</v>
      </c>
      <c r="D10326">
        <f t="shared" ca="1" si="804"/>
        <v>3</v>
      </c>
      <c r="E10326" t="str" cm="1">
        <f t="array" aca="1" ref="E10326" ca="1">INDEX(Reel2,Spins[[#This Row],[Stop2]])</f>
        <v>🍋</v>
      </c>
      <c r="F10326">
        <f t="shared" ca="1" si="805"/>
        <v>28</v>
      </c>
      <c r="G10326" t="str" cm="1">
        <f t="array" aca="1" ref="G10326" ca="1">INDEX(Reel3,Spins[[#This Row],[Stop3]])</f>
        <v>7️⃣</v>
      </c>
      <c r="H10326" t="b">
        <f ca="1">AND(Spins[[#This Row],[Sym1]]=Spins[[#This Row],[Sym2]],Spins[[#This Row],[Sym2]]=Spins[[#This Row],[Sym3]])</f>
        <v>0</v>
      </c>
      <c r="I10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26">
        <f t="shared" si="806"/>
        <v>1</v>
      </c>
      <c r="K10326">
        <f ca="1">Spins[[#This Row],[Mult]]*Spins[[#This Row],[Bet]]</f>
        <v>0.6</v>
      </c>
      <c r="L10326">
        <f ca="1">Spins[[#This Row],[Payout]]-Spins[[#This Row],[Bet]]</f>
        <v>-0.4</v>
      </c>
    </row>
    <row r="10327" spans="1:12" x14ac:dyDescent="0.3">
      <c r="A10327">
        <f t="shared" si="802"/>
        <v>10326</v>
      </c>
      <c r="B10327">
        <f t="shared" ca="1" si="803"/>
        <v>13</v>
      </c>
      <c r="C10327" t="str" cm="1">
        <f t="array" aca="1" ref="C10327" ca="1">INDEX(Reel1,Spins[[#This Row],[Stop1]])</f>
        <v>🍋</v>
      </c>
      <c r="D10327">
        <f t="shared" ca="1" si="804"/>
        <v>7</v>
      </c>
      <c r="E10327" t="str" cm="1">
        <f t="array" aca="1" ref="E10327" ca="1">INDEX(Reel2,Spins[[#This Row],[Stop2]])</f>
        <v>🍋</v>
      </c>
      <c r="F10327">
        <f t="shared" ca="1" si="805"/>
        <v>5</v>
      </c>
      <c r="G10327" t="str" cm="1">
        <f t="array" aca="1" ref="G10327" ca="1">INDEX(Reel3,Spins[[#This Row],[Stop3]])</f>
        <v>🍋</v>
      </c>
      <c r="H10327" t="b">
        <f ca="1">AND(Spins[[#This Row],[Sym1]]=Spins[[#This Row],[Sym2]],Spins[[#This Row],[Sym2]]=Spins[[#This Row],[Sym3]])</f>
        <v>1</v>
      </c>
      <c r="I10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327">
        <f t="shared" si="806"/>
        <v>1</v>
      </c>
      <c r="K10327">
        <f ca="1">Spins[[#This Row],[Mult]]*Spins[[#This Row],[Bet]]</f>
        <v>14</v>
      </c>
      <c r="L10327">
        <f ca="1">Spins[[#This Row],[Payout]]-Spins[[#This Row],[Bet]]</f>
        <v>13</v>
      </c>
    </row>
    <row r="10328" spans="1:12" x14ac:dyDescent="0.3">
      <c r="A10328">
        <f t="shared" si="802"/>
        <v>10327</v>
      </c>
      <c r="B10328">
        <f t="shared" ca="1" si="803"/>
        <v>6</v>
      </c>
      <c r="C10328" t="str" cm="1">
        <f t="array" aca="1" ref="C10328" ca="1">INDEX(Reel1,Spins[[#This Row],[Stop1]])</f>
        <v>🍋</v>
      </c>
      <c r="D10328">
        <f t="shared" ca="1" si="804"/>
        <v>31</v>
      </c>
      <c r="E10328" t="str" cm="1">
        <f t="array" aca="1" ref="E10328" ca="1">INDEX(Reel2,Spins[[#This Row],[Stop2]])</f>
        <v>💎</v>
      </c>
      <c r="F10328">
        <f t="shared" ca="1" si="805"/>
        <v>22</v>
      </c>
      <c r="G10328" t="str" cm="1">
        <f t="array" aca="1" ref="G10328" ca="1">INDEX(Reel3,Spins[[#This Row],[Stop3]])</f>
        <v>🔔</v>
      </c>
      <c r="H10328" t="b">
        <f ca="1">AND(Spins[[#This Row],[Sym1]]=Spins[[#This Row],[Sym2]],Spins[[#This Row],[Sym2]]=Spins[[#This Row],[Sym3]])</f>
        <v>0</v>
      </c>
      <c r="I10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28">
        <f t="shared" si="806"/>
        <v>1</v>
      </c>
      <c r="K10328">
        <f ca="1">Spins[[#This Row],[Mult]]*Spins[[#This Row],[Bet]]</f>
        <v>0</v>
      </c>
      <c r="L10328">
        <f ca="1">Spins[[#This Row],[Payout]]-Spins[[#This Row],[Bet]]</f>
        <v>-1</v>
      </c>
    </row>
    <row r="10329" spans="1:12" x14ac:dyDescent="0.3">
      <c r="A10329">
        <f t="shared" si="802"/>
        <v>10328</v>
      </c>
      <c r="B10329">
        <f t="shared" ca="1" si="803"/>
        <v>6</v>
      </c>
      <c r="C10329" t="str" cm="1">
        <f t="array" aca="1" ref="C10329" ca="1">INDEX(Reel1,Spins[[#This Row],[Stop1]])</f>
        <v>🍋</v>
      </c>
      <c r="D10329">
        <f t="shared" ca="1" si="804"/>
        <v>10</v>
      </c>
      <c r="E10329" t="str" cm="1">
        <f t="array" aca="1" ref="E10329" ca="1">INDEX(Reel2,Spins[[#This Row],[Stop2]])</f>
        <v>🍋</v>
      </c>
      <c r="F10329">
        <f t="shared" ca="1" si="805"/>
        <v>20</v>
      </c>
      <c r="G10329" t="str" cm="1">
        <f t="array" aca="1" ref="G10329" ca="1">INDEX(Reel3,Spins[[#This Row],[Stop3]])</f>
        <v>🔔</v>
      </c>
      <c r="H10329" t="b">
        <f ca="1">AND(Spins[[#This Row],[Sym1]]=Spins[[#This Row],[Sym2]],Spins[[#This Row],[Sym2]]=Spins[[#This Row],[Sym3]])</f>
        <v>0</v>
      </c>
      <c r="I10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29">
        <f t="shared" si="806"/>
        <v>1</v>
      </c>
      <c r="K10329">
        <f ca="1">Spins[[#This Row],[Mult]]*Spins[[#This Row],[Bet]]</f>
        <v>0.6</v>
      </c>
      <c r="L10329">
        <f ca="1">Spins[[#This Row],[Payout]]-Spins[[#This Row],[Bet]]</f>
        <v>-0.4</v>
      </c>
    </row>
    <row r="10330" spans="1:12" x14ac:dyDescent="0.3">
      <c r="A10330">
        <f t="shared" si="802"/>
        <v>10329</v>
      </c>
      <c r="B10330">
        <f t="shared" ca="1" si="803"/>
        <v>10</v>
      </c>
      <c r="C10330" t="str" cm="1">
        <f t="array" aca="1" ref="C10330" ca="1">INDEX(Reel1,Spins[[#This Row],[Stop1]])</f>
        <v>🍋</v>
      </c>
      <c r="D10330">
        <f t="shared" ca="1" si="804"/>
        <v>29</v>
      </c>
      <c r="E10330" t="str" cm="1">
        <f t="array" aca="1" ref="E10330" ca="1">INDEX(Reel2,Spins[[#This Row],[Stop2]])</f>
        <v>7️⃣</v>
      </c>
      <c r="F10330">
        <f t="shared" ca="1" si="805"/>
        <v>14</v>
      </c>
      <c r="G10330" t="str" cm="1">
        <f t="array" aca="1" ref="G10330" ca="1">INDEX(Reel3,Spins[[#This Row],[Stop3]])</f>
        <v>🍇</v>
      </c>
      <c r="H10330" t="b">
        <f ca="1">AND(Spins[[#This Row],[Sym1]]=Spins[[#This Row],[Sym2]],Spins[[#This Row],[Sym2]]=Spins[[#This Row],[Sym3]])</f>
        <v>0</v>
      </c>
      <c r="I10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0">
        <f t="shared" si="806"/>
        <v>1</v>
      </c>
      <c r="K10330">
        <f ca="1">Spins[[#This Row],[Mult]]*Spins[[#This Row],[Bet]]</f>
        <v>0</v>
      </c>
      <c r="L10330">
        <f ca="1">Spins[[#This Row],[Payout]]-Spins[[#This Row],[Bet]]</f>
        <v>-1</v>
      </c>
    </row>
    <row r="10331" spans="1:12" x14ac:dyDescent="0.3">
      <c r="A10331">
        <f t="shared" si="802"/>
        <v>10330</v>
      </c>
      <c r="B10331">
        <f t="shared" ca="1" si="803"/>
        <v>11</v>
      </c>
      <c r="C10331" t="str" cm="1">
        <f t="array" aca="1" ref="C10331" ca="1">INDEX(Reel1,Spins[[#This Row],[Stop1]])</f>
        <v>🍋</v>
      </c>
      <c r="D10331">
        <f t="shared" ca="1" si="804"/>
        <v>30</v>
      </c>
      <c r="E10331" t="str" cm="1">
        <f t="array" aca="1" ref="E10331" ca="1">INDEX(Reel2,Spins[[#This Row],[Stop2]])</f>
        <v>7️⃣</v>
      </c>
      <c r="F10331">
        <f t="shared" ca="1" si="805"/>
        <v>7</v>
      </c>
      <c r="G10331" t="str" cm="1">
        <f t="array" aca="1" ref="G10331" ca="1">INDEX(Reel3,Spins[[#This Row],[Stop3]])</f>
        <v>🍒</v>
      </c>
      <c r="H10331" t="b">
        <f ca="1">AND(Spins[[#This Row],[Sym1]]=Spins[[#This Row],[Sym2]],Spins[[#This Row],[Sym2]]=Spins[[#This Row],[Sym3]])</f>
        <v>0</v>
      </c>
      <c r="I10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1">
        <f t="shared" si="806"/>
        <v>1</v>
      </c>
      <c r="K10331">
        <f ca="1">Spins[[#This Row],[Mult]]*Spins[[#This Row],[Bet]]</f>
        <v>0</v>
      </c>
      <c r="L10331">
        <f ca="1">Spins[[#This Row],[Payout]]-Spins[[#This Row],[Bet]]</f>
        <v>-1</v>
      </c>
    </row>
    <row r="10332" spans="1:12" x14ac:dyDescent="0.3">
      <c r="A10332">
        <f t="shared" si="802"/>
        <v>10331</v>
      </c>
      <c r="B10332">
        <f t="shared" ca="1" si="803"/>
        <v>15</v>
      </c>
      <c r="C10332" t="str" cm="1">
        <f t="array" aca="1" ref="C10332" ca="1">INDEX(Reel1,Spins[[#This Row],[Stop1]])</f>
        <v>🍒</v>
      </c>
      <c r="D10332">
        <f t="shared" ca="1" si="804"/>
        <v>12</v>
      </c>
      <c r="E10332" t="str" cm="1">
        <f t="array" aca="1" ref="E10332" ca="1">INDEX(Reel2,Spins[[#This Row],[Stop2]])</f>
        <v>🍋</v>
      </c>
      <c r="F10332">
        <f t="shared" ca="1" si="805"/>
        <v>7</v>
      </c>
      <c r="G10332" t="str" cm="1">
        <f t="array" aca="1" ref="G10332" ca="1">INDEX(Reel3,Spins[[#This Row],[Stop3]])</f>
        <v>🍒</v>
      </c>
      <c r="H10332" t="b">
        <f ca="1">AND(Spins[[#This Row],[Sym1]]=Spins[[#This Row],[Sym2]],Spins[[#This Row],[Sym2]]=Spins[[#This Row],[Sym3]])</f>
        <v>0</v>
      </c>
      <c r="I10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2">
        <f t="shared" si="806"/>
        <v>1</v>
      </c>
      <c r="K10332">
        <f ca="1">Spins[[#This Row],[Mult]]*Spins[[#This Row],[Bet]]</f>
        <v>0</v>
      </c>
      <c r="L10332">
        <f ca="1">Spins[[#This Row],[Payout]]-Spins[[#This Row],[Bet]]</f>
        <v>-1</v>
      </c>
    </row>
    <row r="10333" spans="1:12" x14ac:dyDescent="0.3">
      <c r="A10333">
        <f t="shared" si="802"/>
        <v>10332</v>
      </c>
      <c r="B10333">
        <f t="shared" ca="1" si="803"/>
        <v>19</v>
      </c>
      <c r="C10333" t="str" cm="1">
        <f t="array" aca="1" ref="C10333" ca="1">INDEX(Reel1,Spins[[#This Row],[Stop1]])</f>
        <v>🍒</v>
      </c>
      <c r="D10333">
        <f t="shared" ca="1" si="804"/>
        <v>11</v>
      </c>
      <c r="E10333" t="str" cm="1">
        <f t="array" aca="1" ref="E10333" ca="1">INDEX(Reel2,Spins[[#This Row],[Stop2]])</f>
        <v>🍋</v>
      </c>
      <c r="F10333">
        <f t="shared" ca="1" si="805"/>
        <v>31</v>
      </c>
      <c r="G10333" t="str" cm="1">
        <f t="array" aca="1" ref="G10333" ca="1">INDEX(Reel3,Spins[[#This Row],[Stop3]])</f>
        <v>💎</v>
      </c>
      <c r="H10333" t="b">
        <f ca="1">AND(Spins[[#This Row],[Sym1]]=Spins[[#This Row],[Sym2]],Spins[[#This Row],[Sym2]]=Spins[[#This Row],[Sym3]])</f>
        <v>0</v>
      </c>
      <c r="I10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3">
        <f t="shared" si="806"/>
        <v>1</v>
      </c>
      <c r="K10333">
        <f ca="1">Spins[[#This Row],[Mult]]*Spins[[#This Row],[Bet]]</f>
        <v>0</v>
      </c>
      <c r="L10333">
        <f ca="1">Spins[[#This Row],[Payout]]-Spins[[#This Row],[Bet]]</f>
        <v>-1</v>
      </c>
    </row>
    <row r="10334" spans="1:12" x14ac:dyDescent="0.3">
      <c r="A10334">
        <f t="shared" si="802"/>
        <v>10333</v>
      </c>
      <c r="B10334">
        <f t="shared" ca="1" si="803"/>
        <v>13</v>
      </c>
      <c r="C10334" t="str" cm="1">
        <f t="array" aca="1" ref="C10334" ca="1">INDEX(Reel1,Spins[[#This Row],[Stop1]])</f>
        <v>🍋</v>
      </c>
      <c r="D10334">
        <f t="shared" ca="1" si="804"/>
        <v>8</v>
      </c>
      <c r="E10334" t="str" cm="1">
        <f t="array" aca="1" ref="E10334" ca="1">INDEX(Reel2,Spins[[#This Row],[Stop2]])</f>
        <v>🍋</v>
      </c>
      <c r="F10334">
        <f t="shared" ca="1" si="805"/>
        <v>23</v>
      </c>
      <c r="G10334" t="str" cm="1">
        <f t="array" aca="1" ref="G10334" ca="1">INDEX(Reel3,Spins[[#This Row],[Stop3]])</f>
        <v>BAR</v>
      </c>
      <c r="H10334" t="b">
        <f ca="1">AND(Spins[[#This Row],[Sym1]]=Spins[[#This Row],[Sym2]],Spins[[#This Row],[Sym2]]=Spins[[#This Row],[Sym3]])</f>
        <v>0</v>
      </c>
      <c r="I10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34">
        <f t="shared" si="806"/>
        <v>1</v>
      </c>
      <c r="K10334">
        <f ca="1">Spins[[#This Row],[Mult]]*Spins[[#This Row],[Bet]]</f>
        <v>0.6</v>
      </c>
      <c r="L10334">
        <f ca="1">Spins[[#This Row],[Payout]]-Spins[[#This Row],[Bet]]</f>
        <v>-0.4</v>
      </c>
    </row>
    <row r="10335" spans="1:12" x14ac:dyDescent="0.3">
      <c r="A10335">
        <f t="shared" si="802"/>
        <v>10334</v>
      </c>
      <c r="B10335">
        <f t="shared" ca="1" si="803"/>
        <v>1</v>
      </c>
      <c r="C10335" t="str" cm="1">
        <f t="array" aca="1" ref="C10335" ca="1">INDEX(Reel1,Spins[[#This Row],[Stop1]])</f>
        <v>🍋</v>
      </c>
      <c r="D10335">
        <f t="shared" ca="1" si="804"/>
        <v>23</v>
      </c>
      <c r="E10335" t="str" cm="1">
        <f t="array" aca="1" ref="E10335" ca="1">INDEX(Reel2,Spins[[#This Row],[Stop2]])</f>
        <v>🍇</v>
      </c>
      <c r="F10335">
        <f t="shared" ca="1" si="805"/>
        <v>10</v>
      </c>
      <c r="G10335" t="str" cm="1">
        <f t="array" aca="1" ref="G10335" ca="1">INDEX(Reel3,Spins[[#This Row],[Stop3]])</f>
        <v>🍒</v>
      </c>
      <c r="H10335" t="b">
        <f ca="1">AND(Spins[[#This Row],[Sym1]]=Spins[[#This Row],[Sym2]],Spins[[#This Row],[Sym2]]=Spins[[#This Row],[Sym3]])</f>
        <v>0</v>
      </c>
      <c r="I10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5">
        <f t="shared" si="806"/>
        <v>1</v>
      </c>
      <c r="K10335">
        <f ca="1">Spins[[#This Row],[Mult]]*Spins[[#This Row],[Bet]]</f>
        <v>0</v>
      </c>
      <c r="L10335">
        <f ca="1">Spins[[#This Row],[Payout]]-Spins[[#This Row],[Bet]]</f>
        <v>-1</v>
      </c>
    </row>
    <row r="10336" spans="1:12" x14ac:dyDescent="0.3">
      <c r="A10336">
        <f t="shared" si="802"/>
        <v>10335</v>
      </c>
      <c r="B10336">
        <f t="shared" ca="1" si="803"/>
        <v>13</v>
      </c>
      <c r="C10336" t="str" cm="1">
        <f t="array" aca="1" ref="C10336" ca="1">INDEX(Reel1,Spins[[#This Row],[Stop1]])</f>
        <v>🍋</v>
      </c>
      <c r="D10336">
        <f t="shared" ca="1" si="804"/>
        <v>25</v>
      </c>
      <c r="E10336" t="str" cm="1">
        <f t="array" aca="1" ref="E10336" ca="1">INDEX(Reel2,Spins[[#This Row],[Stop2]])</f>
        <v>🔔</v>
      </c>
      <c r="F10336">
        <f t="shared" ca="1" si="805"/>
        <v>10</v>
      </c>
      <c r="G10336" t="str" cm="1">
        <f t="array" aca="1" ref="G10336" ca="1">INDEX(Reel3,Spins[[#This Row],[Stop3]])</f>
        <v>🍒</v>
      </c>
      <c r="H10336" t="b">
        <f ca="1">AND(Spins[[#This Row],[Sym1]]=Spins[[#This Row],[Sym2]],Spins[[#This Row],[Sym2]]=Spins[[#This Row],[Sym3]])</f>
        <v>0</v>
      </c>
      <c r="I10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6">
        <f t="shared" si="806"/>
        <v>1</v>
      </c>
      <c r="K10336">
        <f ca="1">Spins[[#This Row],[Mult]]*Spins[[#This Row],[Bet]]</f>
        <v>0</v>
      </c>
      <c r="L10336">
        <f ca="1">Spins[[#This Row],[Payout]]-Spins[[#This Row],[Bet]]</f>
        <v>-1</v>
      </c>
    </row>
    <row r="10337" spans="1:12" x14ac:dyDescent="0.3">
      <c r="A10337">
        <f t="shared" si="802"/>
        <v>10336</v>
      </c>
      <c r="B10337">
        <f t="shared" ca="1" si="803"/>
        <v>12</v>
      </c>
      <c r="C10337" t="str" cm="1">
        <f t="array" aca="1" ref="C10337" ca="1">INDEX(Reel1,Spins[[#This Row],[Stop1]])</f>
        <v>🍋</v>
      </c>
      <c r="D10337">
        <f t="shared" ca="1" si="804"/>
        <v>7</v>
      </c>
      <c r="E10337" t="str" cm="1">
        <f t="array" aca="1" ref="E10337" ca="1">INDEX(Reel2,Spins[[#This Row],[Stop2]])</f>
        <v>🍋</v>
      </c>
      <c r="F10337">
        <f t="shared" ca="1" si="805"/>
        <v>6</v>
      </c>
      <c r="G10337" t="str" cm="1">
        <f t="array" aca="1" ref="G10337" ca="1">INDEX(Reel3,Spins[[#This Row],[Stop3]])</f>
        <v>🍒</v>
      </c>
      <c r="H10337" t="b">
        <f ca="1">AND(Spins[[#This Row],[Sym1]]=Spins[[#This Row],[Sym2]],Spins[[#This Row],[Sym2]]=Spins[[#This Row],[Sym3]])</f>
        <v>0</v>
      </c>
      <c r="I10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37">
        <f t="shared" si="806"/>
        <v>1</v>
      </c>
      <c r="K10337">
        <f ca="1">Spins[[#This Row],[Mult]]*Spins[[#This Row],[Bet]]</f>
        <v>0.6</v>
      </c>
      <c r="L10337">
        <f ca="1">Spins[[#This Row],[Payout]]-Spins[[#This Row],[Bet]]</f>
        <v>-0.4</v>
      </c>
    </row>
    <row r="10338" spans="1:12" x14ac:dyDescent="0.3">
      <c r="A10338">
        <f t="shared" si="802"/>
        <v>10337</v>
      </c>
      <c r="B10338">
        <f t="shared" ca="1" si="803"/>
        <v>14</v>
      </c>
      <c r="C10338" t="str" cm="1">
        <f t="array" aca="1" ref="C10338" ca="1">INDEX(Reel1,Spins[[#This Row],[Stop1]])</f>
        <v>🍋</v>
      </c>
      <c r="D10338">
        <f t="shared" ca="1" si="804"/>
        <v>27</v>
      </c>
      <c r="E10338" t="str" cm="1">
        <f t="array" aca="1" ref="E10338" ca="1">INDEX(Reel2,Spins[[#This Row],[Stop2]])</f>
        <v>BAR</v>
      </c>
      <c r="F10338">
        <f t="shared" ca="1" si="805"/>
        <v>13</v>
      </c>
      <c r="G10338" t="str" cm="1">
        <f t="array" aca="1" ref="G10338" ca="1">INDEX(Reel3,Spins[[#This Row],[Stop3]])</f>
        <v>🍇</v>
      </c>
      <c r="H10338" t="b">
        <f ca="1">AND(Spins[[#This Row],[Sym1]]=Spins[[#This Row],[Sym2]],Spins[[#This Row],[Sym2]]=Spins[[#This Row],[Sym3]])</f>
        <v>0</v>
      </c>
      <c r="I10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8">
        <f t="shared" si="806"/>
        <v>1</v>
      </c>
      <c r="K10338">
        <f ca="1">Spins[[#This Row],[Mult]]*Spins[[#This Row],[Bet]]</f>
        <v>0</v>
      </c>
      <c r="L10338">
        <f ca="1">Spins[[#This Row],[Payout]]-Spins[[#This Row],[Bet]]</f>
        <v>-1</v>
      </c>
    </row>
    <row r="10339" spans="1:12" x14ac:dyDescent="0.3">
      <c r="A10339">
        <f t="shared" si="802"/>
        <v>10338</v>
      </c>
      <c r="B10339">
        <f t="shared" ca="1" si="803"/>
        <v>21</v>
      </c>
      <c r="C10339" t="str" cm="1">
        <f t="array" aca="1" ref="C10339" ca="1">INDEX(Reel1,Spins[[#This Row],[Stop1]])</f>
        <v>🍒</v>
      </c>
      <c r="D10339">
        <f t="shared" ca="1" si="804"/>
        <v>29</v>
      </c>
      <c r="E10339" t="str" cm="1">
        <f t="array" aca="1" ref="E10339" ca="1">INDEX(Reel2,Spins[[#This Row],[Stop2]])</f>
        <v>7️⃣</v>
      </c>
      <c r="F10339">
        <f t="shared" ca="1" si="805"/>
        <v>27</v>
      </c>
      <c r="G10339" t="str" cm="1">
        <f t="array" aca="1" ref="G10339" ca="1">INDEX(Reel3,Spins[[#This Row],[Stop3]])</f>
        <v>7️⃣</v>
      </c>
      <c r="H10339" t="b">
        <f ca="1">AND(Spins[[#This Row],[Sym1]]=Spins[[#This Row],[Sym2]],Spins[[#This Row],[Sym2]]=Spins[[#This Row],[Sym3]])</f>
        <v>0</v>
      </c>
      <c r="I10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39">
        <f t="shared" si="806"/>
        <v>1</v>
      </c>
      <c r="K10339">
        <f ca="1">Spins[[#This Row],[Mult]]*Spins[[#This Row],[Bet]]</f>
        <v>0</v>
      </c>
      <c r="L10339">
        <f ca="1">Spins[[#This Row],[Payout]]-Spins[[#This Row],[Bet]]</f>
        <v>-1</v>
      </c>
    </row>
    <row r="10340" spans="1:12" x14ac:dyDescent="0.3">
      <c r="A10340">
        <f t="shared" si="802"/>
        <v>10339</v>
      </c>
      <c r="B10340">
        <f t="shared" ca="1" si="803"/>
        <v>7</v>
      </c>
      <c r="C10340" t="str" cm="1">
        <f t="array" aca="1" ref="C10340" ca="1">INDEX(Reel1,Spins[[#This Row],[Stop1]])</f>
        <v>🍋</v>
      </c>
      <c r="D10340">
        <f t="shared" ca="1" si="804"/>
        <v>23</v>
      </c>
      <c r="E10340" t="str" cm="1">
        <f t="array" aca="1" ref="E10340" ca="1">INDEX(Reel2,Spins[[#This Row],[Stop2]])</f>
        <v>🍇</v>
      </c>
      <c r="F10340">
        <f t="shared" ca="1" si="805"/>
        <v>8</v>
      </c>
      <c r="G10340" t="str" cm="1">
        <f t="array" aca="1" ref="G10340" ca="1">INDEX(Reel3,Spins[[#This Row],[Stop3]])</f>
        <v>🍒</v>
      </c>
      <c r="H10340" t="b">
        <f ca="1">AND(Spins[[#This Row],[Sym1]]=Spins[[#This Row],[Sym2]],Spins[[#This Row],[Sym2]]=Spins[[#This Row],[Sym3]])</f>
        <v>0</v>
      </c>
      <c r="I10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40">
        <f t="shared" si="806"/>
        <v>1</v>
      </c>
      <c r="K10340">
        <f ca="1">Spins[[#This Row],[Mult]]*Spins[[#This Row],[Bet]]</f>
        <v>0</v>
      </c>
      <c r="L10340">
        <f ca="1">Spins[[#This Row],[Payout]]-Spins[[#This Row],[Bet]]</f>
        <v>-1</v>
      </c>
    </row>
    <row r="10341" spans="1:12" x14ac:dyDescent="0.3">
      <c r="A10341">
        <f t="shared" si="802"/>
        <v>10340</v>
      </c>
      <c r="B10341">
        <f t="shared" ca="1" si="803"/>
        <v>18</v>
      </c>
      <c r="C10341" t="str" cm="1">
        <f t="array" aca="1" ref="C10341" ca="1">INDEX(Reel1,Spins[[#This Row],[Stop1]])</f>
        <v>🍒</v>
      </c>
      <c r="D10341">
        <f t="shared" ca="1" si="804"/>
        <v>21</v>
      </c>
      <c r="E10341" t="str" cm="1">
        <f t="array" aca="1" ref="E10341" ca="1">INDEX(Reel2,Spins[[#This Row],[Stop2]])</f>
        <v>🍒</v>
      </c>
      <c r="F10341">
        <f t="shared" ca="1" si="805"/>
        <v>25</v>
      </c>
      <c r="G10341" t="str" cm="1">
        <f t="array" aca="1" ref="G10341" ca="1">INDEX(Reel3,Spins[[#This Row],[Stop3]])</f>
        <v>BAR</v>
      </c>
      <c r="H10341" t="b">
        <f ca="1">AND(Spins[[#This Row],[Sym1]]=Spins[[#This Row],[Sym2]],Spins[[#This Row],[Sym2]]=Spins[[#This Row],[Sym3]])</f>
        <v>0</v>
      </c>
      <c r="I10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341">
        <f t="shared" si="806"/>
        <v>1</v>
      </c>
      <c r="K10341">
        <f ca="1">Spins[[#This Row],[Mult]]*Spins[[#This Row],[Bet]]</f>
        <v>0.8</v>
      </c>
      <c r="L10341">
        <f ca="1">Spins[[#This Row],[Payout]]-Spins[[#This Row],[Bet]]</f>
        <v>-0.19999999999999996</v>
      </c>
    </row>
    <row r="10342" spans="1:12" x14ac:dyDescent="0.3">
      <c r="A10342">
        <f t="shared" si="802"/>
        <v>10341</v>
      </c>
      <c r="B10342">
        <f t="shared" ca="1" si="803"/>
        <v>19</v>
      </c>
      <c r="C10342" t="str" cm="1">
        <f t="array" aca="1" ref="C10342" ca="1">INDEX(Reel1,Spins[[#This Row],[Stop1]])</f>
        <v>🍒</v>
      </c>
      <c r="D10342">
        <f t="shared" ca="1" si="804"/>
        <v>16</v>
      </c>
      <c r="E10342" t="str" cm="1">
        <f t="array" aca="1" ref="E10342" ca="1">INDEX(Reel2,Spins[[#This Row],[Stop2]])</f>
        <v>🍒</v>
      </c>
      <c r="F10342">
        <f t="shared" ca="1" si="805"/>
        <v>14</v>
      </c>
      <c r="G10342" t="str" cm="1">
        <f t="array" aca="1" ref="G10342" ca="1">INDEX(Reel3,Spins[[#This Row],[Stop3]])</f>
        <v>🍇</v>
      </c>
      <c r="H10342" t="b">
        <f ca="1">AND(Spins[[#This Row],[Sym1]]=Spins[[#This Row],[Sym2]],Spins[[#This Row],[Sym2]]=Spins[[#This Row],[Sym3]])</f>
        <v>0</v>
      </c>
      <c r="I10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342">
        <f t="shared" si="806"/>
        <v>1</v>
      </c>
      <c r="K10342">
        <f ca="1">Spins[[#This Row],[Mult]]*Spins[[#This Row],[Bet]]</f>
        <v>0.8</v>
      </c>
      <c r="L10342">
        <f ca="1">Spins[[#This Row],[Payout]]-Spins[[#This Row],[Bet]]</f>
        <v>-0.19999999999999996</v>
      </c>
    </row>
    <row r="10343" spans="1:12" x14ac:dyDescent="0.3">
      <c r="A10343">
        <f t="shared" si="802"/>
        <v>10342</v>
      </c>
      <c r="B10343">
        <f t="shared" ca="1" si="803"/>
        <v>19</v>
      </c>
      <c r="C10343" t="str" cm="1">
        <f t="array" aca="1" ref="C10343" ca="1">INDEX(Reel1,Spins[[#This Row],[Stop1]])</f>
        <v>🍒</v>
      </c>
      <c r="D10343">
        <f t="shared" ca="1" si="804"/>
        <v>15</v>
      </c>
      <c r="E10343" t="str" cm="1">
        <f t="array" aca="1" ref="E10343" ca="1">INDEX(Reel2,Spins[[#This Row],[Stop2]])</f>
        <v>🍒</v>
      </c>
      <c r="F10343">
        <f t="shared" ca="1" si="805"/>
        <v>30</v>
      </c>
      <c r="G10343" t="str" cm="1">
        <f t="array" aca="1" ref="G10343" ca="1">INDEX(Reel3,Spins[[#This Row],[Stop3]])</f>
        <v>💎</v>
      </c>
      <c r="H10343" t="b">
        <f ca="1">AND(Spins[[#This Row],[Sym1]]=Spins[[#This Row],[Sym2]],Spins[[#This Row],[Sym2]]=Spins[[#This Row],[Sym3]])</f>
        <v>0</v>
      </c>
      <c r="I10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343">
        <f t="shared" si="806"/>
        <v>1</v>
      </c>
      <c r="K10343">
        <f ca="1">Spins[[#This Row],[Mult]]*Spins[[#This Row],[Bet]]</f>
        <v>0.8</v>
      </c>
      <c r="L10343">
        <f ca="1">Spins[[#This Row],[Payout]]-Spins[[#This Row],[Bet]]</f>
        <v>-0.19999999999999996</v>
      </c>
    </row>
    <row r="10344" spans="1:12" x14ac:dyDescent="0.3">
      <c r="A10344">
        <f t="shared" si="802"/>
        <v>10343</v>
      </c>
      <c r="B10344">
        <f t="shared" ca="1" si="803"/>
        <v>28</v>
      </c>
      <c r="C10344" t="str" cm="1">
        <f t="array" aca="1" ref="C10344" ca="1">INDEX(Reel1,Spins[[#This Row],[Stop1]])</f>
        <v>BAR</v>
      </c>
      <c r="D10344">
        <f t="shared" ca="1" si="804"/>
        <v>19</v>
      </c>
      <c r="E10344" t="str" cm="1">
        <f t="array" aca="1" ref="E10344" ca="1">INDEX(Reel2,Spins[[#This Row],[Stop2]])</f>
        <v>🍒</v>
      </c>
      <c r="F10344">
        <f t="shared" ca="1" si="805"/>
        <v>11</v>
      </c>
      <c r="G10344" t="str" cm="1">
        <f t="array" aca="1" ref="G10344" ca="1">INDEX(Reel3,Spins[[#This Row],[Stop3]])</f>
        <v>🍒</v>
      </c>
      <c r="H10344" t="b">
        <f ca="1">AND(Spins[[#This Row],[Sym1]]=Spins[[#This Row],[Sym2]],Spins[[#This Row],[Sym2]]=Spins[[#This Row],[Sym3]])</f>
        <v>0</v>
      </c>
      <c r="I10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44">
        <f t="shared" si="806"/>
        <v>1</v>
      </c>
      <c r="K10344">
        <f ca="1">Spins[[#This Row],[Mult]]*Spins[[#This Row],[Bet]]</f>
        <v>0</v>
      </c>
      <c r="L10344">
        <f ca="1">Spins[[#This Row],[Payout]]-Spins[[#This Row],[Bet]]</f>
        <v>-1</v>
      </c>
    </row>
    <row r="10345" spans="1:12" x14ac:dyDescent="0.3">
      <c r="A10345">
        <f t="shared" si="802"/>
        <v>10344</v>
      </c>
      <c r="B10345">
        <f t="shared" ca="1" si="803"/>
        <v>9</v>
      </c>
      <c r="C10345" t="str" cm="1">
        <f t="array" aca="1" ref="C10345" ca="1">INDEX(Reel1,Spins[[#This Row],[Stop1]])</f>
        <v>🍋</v>
      </c>
      <c r="D10345">
        <f t="shared" ca="1" si="804"/>
        <v>25</v>
      </c>
      <c r="E10345" t="str" cm="1">
        <f t="array" aca="1" ref="E10345" ca="1">INDEX(Reel2,Spins[[#This Row],[Stop2]])</f>
        <v>🔔</v>
      </c>
      <c r="F10345">
        <f t="shared" ca="1" si="805"/>
        <v>23</v>
      </c>
      <c r="G10345" t="str" cm="1">
        <f t="array" aca="1" ref="G10345" ca="1">INDEX(Reel3,Spins[[#This Row],[Stop3]])</f>
        <v>BAR</v>
      </c>
      <c r="H10345" t="b">
        <f ca="1">AND(Spins[[#This Row],[Sym1]]=Spins[[#This Row],[Sym2]],Spins[[#This Row],[Sym2]]=Spins[[#This Row],[Sym3]])</f>
        <v>0</v>
      </c>
      <c r="I10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45">
        <f t="shared" si="806"/>
        <v>1</v>
      </c>
      <c r="K10345">
        <f ca="1">Spins[[#This Row],[Mult]]*Spins[[#This Row],[Bet]]</f>
        <v>0</v>
      </c>
      <c r="L10345">
        <f ca="1">Spins[[#This Row],[Payout]]-Spins[[#This Row],[Bet]]</f>
        <v>-1</v>
      </c>
    </row>
    <row r="10346" spans="1:12" x14ac:dyDescent="0.3">
      <c r="A10346">
        <f t="shared" si="802"/>
        <v>10345</v>
      </c>
      <c r="B10346">
        <f t="shared" ca="1" si="803"/>
        <v>4</v>
      </c>
      <c r="C10346" t="str" cm="1">
        <f t="array" aca="1" ref="C10346" ca="1">INDEX(Reel1,Spins[[#This Row],[Stop1]])</f>
        <v>🍋</v>
      </c>
      <c r="D10346">
        <f t="shared" ca="1" si="804"/>
        <v>14</v>
      </c>
      <c r="E10346" t="str" cm="1">
        <f t="array" aca="1" ref="E10346" ca="1">INDEX(Reel2,Spins[[#This Row],[Stop2]])</f>
        <v>🍋</v>
      </c>
      <c r="F10346">
        <f t="shared" ca="1" si="805"/>
        <v>5</v>
      </c>
      <c r="G10346" t="str" cm="1">
        <f t="array" aca="1" ref="G10346" ca="1">INDEX(Reel3,Spins[[#This Row],[Stop3]])</f>
        <v>🍋</v>
      </c>
      <c r="H10346" t="b">
        <f ca="1">AND(Spins[[#This Row],[Sym1]]=Spins[[#This Row],[Sym2]],Spins[[#This Row],[Sym2]]=Spins[[#This Row],[Sym3]])</f>
        <v>1</v>
      </c>
      <c r="I10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346">
        <f t="shared" si="806"/>
        <v>1</v>
      </c>
      <c r="K10346">
        <f ca="1">Spins[[#This Row],[Mult]]*Spins[[#This Row],[Bet]]</f>
        <v>14</v>
      </c>
      <c r="L10346">
        <f ca="1">Spins[[#This Row],[Payout]]-Spins[[#This Row],[Bet]]</f>
        <v>13</v>
      </c>
    </row>
    <row r="10347" spans="1:12" x14ac:dyDescent="0.3">
      <c r="A10347">
        <f t="shared" si="802"/>
        <v>10346</v>
      </c>
      <c r="B10347">
        <f t="shared" ca="1" si="803"/>
        <v>21</v>
      </c>
      <c r="C10347" t="str" cm="1">
        <f t="array" aca="1" ref="C10347" ca="1">INDEX(Reel1,Spins[[#This Row],[Stop1]])</f>
        <v>🍒</v>
      </c>
      <c r="D10347">
        <f t="shared" ca="1" si="804"/>
        <v>29</v>
      </c>
      <c r="E10347" t="str" cm="1">
        <f t="array" aca="1" ref="E10347" ca="1">INDEX(Reel2,Spins[[#This Row],[Stop2]])</f>
        <v>7️⃣</v>
      </c>
      <c r="F10347">
        <f t="shared" ca="1" si="805"/>
        <v>16</v>
      </c>
      <c r="G10347" t="str" cm="1">
        <f t="array" aca="1" ref="G10347" ca="1">INDEX(Reel3,Spins[[#This Row],[Stop3]])</f>
        <v>🍇</v>
      </c>
      <c r="H10347" t="b">
        <f ca="1">AND(Spins[[#This Row],[Sym1]]=Spins[[#This Row],[Sym2]],Spins[[#This Row],[Sym2]]=Spins[[#This Row],[Sym3]])</f>
        <v>0</v>
      </c>
      <c r="I10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47">
        <f t="shared" si="806"/>
        <v>1</v>
      </c>
      <c r="K10347">
        <f ca="1">Spins[[#This Row],[Mult]]*Spins[[#This Row],[Bet]]</f>
        <v>0</v>
      </c>
      <c r="L10347">
        <f ca="1">Spins[[#This Row],[Payout]]-Spins[[#This Row],[Bet]]</f>
        <v>-1</v>
      </c>
    </row>
    <row r="10348" spans="1:12" x14ac:dyDescent="0.3">
      <c r="A10348">
        <f t="shared" si="802"/>
        <v>10347</v>
      </c>
      <c r="B10348">
        <f t="shared" ca="1" si="803"/>
        <v>19</v>
      </c>
      <c r="C10348" t="str" cm="1">
        <f t="array" aca="1" ref="C10348" ca="1">INDEX(Reel1,Spins[[#This Row],[Stop1]])</f>
        <v>🍒</v>
      </c>
      <c r="D10348">
        <f t="shared" ca="1" si="804"/>
        <v>24</v>
      </c>
      <c r="E10348" t="str" cm="1">
        <f t="array" aca="1" ref="E10348" ca="1">INDEX(Reel2,Spins[[#This Row],[Stop2]])</f>
        <v>🍇</v>
      </c>
      <c r="F10348">
        <f t="shared" ca="1" si="805"/>
        <v>5</v>
      </c>
      <c r="G10348" t="str" cm="1">
        <f t="array" aca="1" ref="G10348" ca="1">INDEX(Reel3,Spins[[#This Row],[Stop3]])</f>
        <v>🍋</v>
      </c>
      <c r="H10348" t="b">
        <f ca="1">AND(Spins[[#This Row],[Sym1]]=Spins[[#This Row],[Sym2]],Spins[[#This Row],[Sym2]]=Spins[[#This Row],[Sym3]])</f>
        <v>0</v>
      </c>
      <c r="I10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48">
        <f t="shared" si="806"/>
        <v>1</v>
      </c>
      <c r="K10348">
        <f ca="1">Spins[[#This Row],[Mult]]*Spins[[#This Row],[Bet]]</f>
        <v>0</v>
      </c>
      <c r="L10348">
        <f ca="1">Spins[[#This Row],[Payout]]-Spins[[#This Row],[Bet]]</f>
        <v>-1</v>
      </c>
    </row>
    <row r="10349" spans="1:12" x14ac:dyDescent="0.3">
      <c r="A10349">
        <f t="shared" si="802"/>
        <v>10348</v>
      </c>
      <c r="B10349">
        <f t="shared" ca="1" si="803"/>
        <v>1</v>
      </c>
      <c r="C10349" t="str" cm="1">
        <f t="array" aca="1" ref="C10349" ca="1">INDEX(Reel1,Spins[[#This Row],[Stop1]])</f>
        <v>🍋</v>
      </c>
      <c r="D10349">
        <f t="shared" ca="1" si="804"/>
        <v>7</v>
      </c>
      <c r="E10349" t="str" cm="1">
        <f t="array" aca="1" ref="E10349" ca="1">INDEX(Reel2,Spins[[#This Row],[Stop2]])</f>
        <v>🍋</v>
      </c>
      <c r="F10349">
        <f t="shared" ca="1" si="805"/>
        <v>18</v>
      </c>
      <c r="G10349" t="str" cm="1">
        <f t="array" aca="1" ref="G10349" ca="1">INDEX(Reel3,Spins[[#This Row],[Stop3]])</f>
        <v>🔔</v>
      </c>
      <c r="H10349" t="b">
        <f ca="1">AND(Spins[[#This Row],[Sym1]]=Spins[[#This Row],[Sym2]],Spins[[#This Row],[Sym2]]=Spins[[#This Row],[Sym3]])</f>
        <v>0</v>
      </c>
      <c r="I10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49">
        <f t="shared" si="806"/>
        <v>1</v>
      </c>
      <c r="K10349">
        <f ca="1">Spins[[#This Row],[Mult]]*Spins[[#This Row],[Bet]]</f>
        <v>0.6</v>
      </c>
      <c r="L10349">
        <f ca="1">Spins[[#This Row],[Payout]]-Spins[[#This Row],[Bet]]</f>
        <v>-0.4</v>
      </c>
    </row>
    <row r="10350" spans="1:12" x14ac:dyDescent="0.3">
      <c r="A10350">
        <f t="shared" si="802"/>
        <v>10349</v>
      </c>
      <c r="B10350">
        <f t="shared" ca="1" si="803"/>
        <v>23</v>
      </c>
      <c r="C10350" t="str" cm="1">
        <f t="array" aca="1" ref="C10350" ca="1">INDEX(Reel1,Spins[[#This Row],[Stop1]])</f>
        <v>🍇</v>
      </c>
      <c r="D10350">
        <f t="shared" ca="1" si="804"/>
        <v>20</v>
      </c>
      <c r="E10350" t="str" cm="1">
        <f t="array" aca="1" ref="E10350" ca="1">INDEX(Reel2,Spins[[#This Row],[Stop2]])</f>
        <v>🍒</v>
      </c>
      <c r="F10350">
        <f t="shared" ca="1" si="805"/>
        <v>10</v>
      </c>
      <c r="G10350" t="str" cm="1">
        <f t="array" aca="1" ref="G10350" ca="1">INDEX(Reel3,Spins[[#This Row],[Stop3]])</f>
        <v>🍒</v>
      </c>
      <c r="H10350" t="b">
        <f ca="1">AND(Spins[[#This Row],[Sym1]]=Spins[[#This Row],[Sym2]],Spins[[#This Row],[Sym2]]=Spins[[#This Row],[Sym3]])</f>
        <v>0</v>
      </c>
      <c r="I10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50">
        <f t="shared" si="806"/>
        <v>1</v>
      </c>
      <c r="K10350">
        <f ca="1">Spins[[#This Row],[Mult]]*Spins[[#This Row],[Bet]]</f>
        <v>0</v>
      </c>
      <c r="L10350">
        <f ca="1">Spins[[#This Row],[Payout]]-Spins[[#This Row],[Bet]]</f>
        <v>-1</v>
      </c>
    </row>
    <row r="10351" spans="1:12" x14ac:dyDescent="0.3">
      <c r="A10351">
        <f t="shared" si="802"/>
        <v>10350</v>
      </c>
      <c r="B10351">
        <f t="shared" ca="1" si="803"/>
        <v>14</v>
      </c>
      <c r="C10351" t="str" cm="1">
        <f t="array" aca="1" ref="C10351" ca="1">INDEX(Reel1,Spins[[#This Row],[Stop1]])</f>
        <v>🍋</v>
      </c>
      <c r="D10351">
        <f t="shared" ca="1" si="804"/>
        <v>23</v>
      </c>
      <c r="E10351" t="str" cm="1">
        <f t="array" aca="1" ref="E10351" ca="1">INDEX(Reel2,Spins[[#This Row],[Stop2]])</f>
        <v>🍇</v>
      </c>
      <c r="F10351">
        <f t="shared" ca="1" si="805"/>
        <v>23</v>
      </c>
      <c r="G10351" t="str" cm="1">
        <f t="array" aca="1" ref="G10351" ca="1">INDEX(Reel3,Spins[[#This Row],[Stop3]])</f>
        <v>BAR</v>
      </c>
      <c r="H10351" t="b">
        <f ca="1">AND(Spins[[#This Row],[Sym1]]=Spins[[#This Row],[Sym2]],Spins[[#This Row],[Sym2]]=Spins[[#This Row],[Sym3]])</f>
        <v>0</v>
      </c>
      <c r="I10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51">
        <f t="shared" si="806"/>
        <v>1</v>
      </c>
      <c r="K10351">
        <f ca="1">Spins[[#This Row],[Mult]]*Spins[[#This Row],[Bet]]</f>
        <v>0</v>
      </c>
      <c r="L10351">
        <f ca="1">Spins[[#This Row],[Payout]]-Spins[[#This Row],[Bet]]</f>
        <v>-1</v>
      </c>
    </row>
    <row r="10352" spans="1:12" x14ac:dyDescent="0.3">
      <c r="A10352">
        <f t="shared" si="802"/>
        <v>10351</v>
      </c>
      <c r="B10352">
        <f t="shared" ca="1" si="803"/>
        <v>15</v>
      </c>
      <c r="C10352" t="str" cm="1">
        <f t="array" aca="1" ref="C10352" ca="1">INDEX(Reel1,Spins[[#This Row],[Stop1]])</f>
        <v>🍒</v>
      </c>
      <c r="D10352">
        <f t="shared" ca="1" si="804"/>
        <v>20</v>
      </c>
      <c r="E10352" t="str" cm="1">
        <f t="array" aca="1" ref="E10352" ca="1">INDEX(Reel2,Spins[[#This Row],[Stop2]])</f>
        <v>🍒</v>
      </c>
      <c r="F10352">
        <f t="shared" ca="1" si="805"/>
        <v>7</v>
      </c>
      <c r="G10352" t="str" cm="1">
        <f t="array" aca="1" ref="G10352" ca="1">INDEX(Reel3,Spins[[#This Row],[Stop3]])</f>
        <v>🍒</v>
      </c>
      <c r="H10352" t="b">
        <f ca="1">AND(Spins[[#This Row],[Sym1]]=Spins[[#This Row],[Sym2]],Spins[[#This Row],[Sym2]]=Spins[[#This Row],[Sym3]])</f>
        <v>1</v>
      </c>
      <c r="I10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352">
        <f t="shared" si="806"/>
        <v>1</v>
      </c>
      <c r="K10352">
        <f ca="1">Spins[[#This Row],[Mult]]*Spins[[#This Row],[Bet]]</f>
        <v>16</v>
      </c>
      <c r="L10352">
        <f ca="1">Spins[[#This Row],[Payout]]-Spins[[#This Row],[Bet]]</f>
        <v>15</v>
      </c>
    </row>
    <row r="10353" spans="1:12" x14ac:dyDescent="0.3">
      <c r="A10353">
        <f t="shared" si="802"/>
        <v>10352</v>
      </c>
      <c r="B10353">
        <f t="shared" ca="1" si="803"/>
        <v>6</v>
      </c>
      <c r="C10353" t="str" cm="1">
        <f t="array" aca="1" ref="C10353" ca="1">INDEX(Reel1,Spins[[#This Row],[Stop1]])</f>
        <v>🍋</v>
      </c>
      <c r="D10353">
        <f t="shared" ca="1" si="804"/>
        <v>19</v>
      </c>
      <c r="E10353" t="str" cm="1">
        <f t="array" aca="1" ref="E10353" ca="1">INDEX(Reel2,Spins[[#This Row],[Stop2]])</f>
        <v>🍒</v>
      </c>
      <c r="F10353">
        <f t="shared" ca="1" si="805"/>
        <v>22</v>
      </c>
      <c r="G10353" t="str" cm="1">
        <f t="array" aca="1" ref="G10353" ca="1">INDEX(Reel3,Spins[[#This Row],[Stop3]])</f>
        <v>🔔</v>
      </c>
      <c r="H10353" t="b">
        <f ca="1">AND(Spins[[#This Row],[Sym1]]=Spins[[#This Row],[Sym2]],Spins[[#This Row],[Sym2]]=Spins[[#This Row],[Sym3]])</f>
        <v>0</v>
      </c>
      <c r="I10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53">
        <f t="shared" si="806"/>
        <v>1</v>
      </c>
      <c r="K10353">
        <f ca="1">Spins[[#This Row],[Mult]]*Spins[[#This Row],[Bet]]</f>
        <v>0</v>
      </c>
      <c r="L10353">
        <f ca="1">Spins[[#This Row],[Payout]]-Spins[[#This Row],[Bet]]</f>
        <v>-1</v>
      </c>
    </row>
    <row r="10354" spans="1:12" x14ac:dyDescent="0.3">
      <c r="A10354">
        <f t="shared" si="802"/>
        <v>10353</v>
      </c>
      <c r="B10354">
        <f t="shared" ca="1" si="803"/>
        <v>15</v>
      </c>
      <c r="C10354" t="str" cm="1">
        <f t="array" aca="1" ref="C10354" ca="1">INDEX(Reel1,Spins[[#This Row],[Stop1]])</f>
        <v>🍒</v>
      </c>
      <c r="D10354">
        <f t="shared" ca="1" si="804"/>
        <v>24</v>
      </c>
      <c r="E10354" t="str" cm="1">
        <f t="array" aca="1" ref="E10354" ca="1">INDEX(Reel2,Spins[[#This Row],[Stop2]])</f>
        <v>🍇</v>
      </c>
      <c r="F10354">
        <f t="shared" ca="1" si="805"/>
        <v>11</v>
      </c>
      <c r="G10354" t="str" cm="1">
        <f t="array" aca="1" ref="G10354" ca="1">INDEX(Reel3,Spins[[#This Row],[Stop3]])</f>
        <v>🍒</v>
      </c>
      <c r="H10354" t="b">
        <f ca="1">AND(Spins[[#This Row],[Sym1]]=Spins[[#This Row],[Sym2]],Spins[[#This Row],[Sym2]]=Spins[[#This Row],[Sym3]])</f>
        <v>0</v>
      </c>
      <c r="I10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54">
        <f t="shared" si="806"/>
        <v>1</v>
      </c>
      <c r="K10354">
        <f ca="1">Spins[[#This Row],[Mult]]*Spins[[#This Row],[Bet]]</f>
        <v>0</v>
      </c>
      <c r="L10354">
        <f ca="1">Spins[[#This Row],[Payout]]-Spins[[#This Row],[Bet]]</f>
        <v>-1</v>
      </c>
    </row>
    <row r="10355" spans="1:12" x14ac:dyDescent="0.3">
      <c r="A10355">
        <f t="shared" si="802"/>
        <v>10354</v>
      </c>
      <c r="B10355">
        <f t="shared" ca="1" si="803"/>
        <v>2</v>
      </c>
      <c r="C10355" t="str" cm="1">
        <f t="array" aca="1" ref="C10355" ca="1">INDEX(Reel1,Spins[[#This Row],[Stop1]])</f>
        <v>🍋</v>
      </c>
      <c r="D10355">
        <f t="shared" ca="1" si="804"/>
        <v>8</v>
      </c>
      <c r="E10355" t="str" cm="1">
        <f t="array" aca="1" ref="E10355" ca="1">INDEX(Reel2,Spins[[#This Row],[Stop2]])</f>
        <v>🍋</v>
      </c>
      <c r="F10355">
        <f t="shared" ca="1" si="805"/>
        <v>2</v>
      </c>
      <c r="G10355" t="str" cm="1">
        <f t="array" aca="1" ref="G10355" ca="1">INDEX(Reel3,Spins[[#This Row],[Stop3]])</f>
        <v>🍋</v>
      </c>
      <c r="H10355" t="b">
        <f ca="1">AND(Spins[[#This Row],[Sym1]]=Spins[[#This Row],[Sym2]],Spins[[#This Row],[Sym2]]=Spins[[#This Row],[Sym3]])</f>
        <v>1</v>
      </c>
      <c r="I10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355">
        <f t="shared" si="806"/>
        <v>1</v>
      </c>
      <c r="K10355">
        <f ca="1">Spins[[#This Row],[Mult]]*Spins[[#This Row],[Bet]]</f>
        <v>14</v>
      </c>
      <c r="L10355">
        <f ca="1">Spins[[#This Row],[Payout]]-Spins[[#This Row],[Bet]]</f>
        <v>13</v>
      </c>
    </row>
    <row r="10356" spans="1:12" x14ac:dyDescent="0.3">
      <c r="A10356">
        <f t="shared" si="802"/>
        <v>10355</v>
      </c>
      <c r="B10356">
        <f t="shared" ca="1" si="803"/>
        <v>18</v>
      </c>
      <c r="C10356" t="str" cm="1">
        <f t="array" aca="1" ref="C10356" ca="1">INDEX(Reel1,Spins[[#This Row],[Stop1]])</f>
        <v>🍒</v>
      </c>
      <c r="D10356">
        <f t="shared" ca="1" si="804"/>
        <v>20</v>
      </c>
      <c r="E10356" t="str" cm="1">
        <f t="array" aca="1" ref="E10356" ca="1">INDEX(Reel2,Spins[[#This Row],[Stop2]])</f>
        <v>🍒</v>
      </c>
      <c r="F10356">
        <f t="shared" ca="1" si="805"/>
        <v>20</v>
      </c>
      <c r="G10356" t="str" cm="1">
        <f t="array" aca="1" ref="G10356" ca="1">INDEX(Reel3,Spins[[#This Row],[Stop3]])</f>
        <v>🔔</v>
      </c>
      <c r="H10356" t="b">
        <f ca="1">AND(Spins[[#This Row],[Sym1]]=Spins[[#This Row],[Sym2]],Spins[[#This Row],[Sym2]]=Spins[[#This Row],[Sym3]])</f>
        <v>0</v>
      </c>
      <c r="I10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356">
        <f t="shared" si="806"/>
        <v>1</v>
      </c>
      <c r="K10356">
        <f ca="1">Spins[[#This Row],[Mult]]*Spins[[#This Row],[Bet]]</f>
        <v>0.8</v>
      </c>
      <c r="L10356">
        <f ca="1">Spins[[#This Row],[Payout]]-Spins[[#This Row],[Bet]]</f>
        <v>-0.19999999999999996</v>
      </c>
    </row>
    <row r="10357" spans="1:12" x14ac:dyDescent="0.3">
      <c r="A10357">
        <f t="shared" si="802"/>
        <v>10356</v>
      </c>
      <c r="B10357">
        <f t="shared" ca="1" si="803"/>
        <v>10</v>
      </c>
      <c r="C10357" t="str" cm="1">
        <f t="array" aca="1" ref="C10357" ca="1">INDEX(Reel1,Spins[[#This Row],[Stop1]])</f>
        <v>🍋</v>
      </c>
      <c r="D10357">
        <f t="shared" ca="1" si="804"/>
        <v>1</v>
      </c>
      <c r="E10357" t="str" cm="1">
        <f t="array" aca="1" ref="E10357" ca="1">INDEX(Reel2,Spins[[#This Row],[Stop2]])</f>
        <v>🍋</v>
      </c>
      <c r="F10357">
        <f t="shared" ca="1" si="805"/>
        <v>18</v>
      </c>
      <c r="G10357" t="str" cm="1">
        <f t="array" aca="1" ref="G10357" ca="1">INDEX(Reel3,Spins[[#This Row],[Stop3]])</f>
        <v>🔔</v>
      </c>
      <c r="H10357" t="b">
        <f ca="1">AND(Spins[[#This Row],[Sym1]]=Spins[[#This Row],[Sym2]],Spins[[#This Row],[Sym2]]=Spins[[#This Row],[Sym3]])</f>
        <v>0</v>
      </c>
      <c r="I10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57">
        <f t="shared" si="806"/>
        <v>1</v>
      </c>
      <c r="K10357">
        <f ca="1">Spins[[#This Row],[Mult]]*Spins[[#This Row],[Bet]]</f>
        <v>0.6</v>
      </c>
      <c r="L10357">
        <f ca="1">Spins[[#This Row],[Payout]]-Spins[[#This Row],[Bet]]</f>
        <v>-0.4</v>
      </c>
    </row>
    <row r="10358" spans="1:12" x14ac:dyDescent="0.3">
      <c r="A10358">
        <f t="shared" si="802"/>
        <v>10357</v>
      </c>
      <c r="B10358">
        <f t="shared" ca="1" si="803"/>
        <v>22</v>
      </c>
      <c r="C10358" t="str" cm="1">
        <f t="array" aca="1" ref="C10358" ca="1">INDEX(Reel1,Spins[[#This Row],[Stop1]])</f>
        <v>🍇</v>
      </c>
      <c r="D10358">
        <f t="shared" ca="1" si="804"/>
        <v>20</v>
      </c>
      <c r="E10358" t="str" cm="1">
        <f t="array" aca="1" ref="E10358" ca="1">INDEX(Reel2,Spins[[#This Row],[Stop2]])</f>
        <v>🍒</v>
      </c>
      <c r="F10358">
        <f t="shared" ca="1" si="805"/>
        <v>12</v>
      </c>
      <c r="G10358" t="str" cm="1">
        <f t="array" aca="1" ref="G10358" ca="1">INDEX(Reel3,Spins[[#This Row],[Stop3]])</f>
        <v>🍒</v>
      </c>
      <c r="H10358" t="b">
        <f ca="1">AND(Spins[[#This Row],[Sym1]]=Spins[[#This Row],[Sym2]],Spins[[#This Row],[Sym2]]=Spins[[#This Row],[Sym3]])</f>
        <v>0</v>
      </c>
      <c r="I10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58">
        <f t="shared" si="806"/>
        <v>1</v>
      </c>
      <c r="K10358">
        <f ca="1">Spins[[#This Row],[Mult]]*Spins[[#This Row],[Bet]]</f>
        <v>0</v>
      </c>
      <c r="L10358">
        <f ca="1">Spins[[#This Row],[Payout]]-Spins[[#This Row],[Bet]]</f>
        <v>-1</v>
      </c>
    </row>
    <row r="10359" spans="1:12" x14ac:dyDescent="0.3">
      <c r="A10359">
        <f t="shared" si="802"/>
        <v>10358</v>
      </c>
      <c r="B10359">
        <f t="shared" ca="1" si="803"/>
        <v>29</v>
      </c>
      <c r="C10359" t="str" cm="1">
        <f t="array" aca="1" ref="C10359" ca="1">INDEX(Reel1,Spins[[#This Row],[Stop1]])</f>
        <v>7️⃣</v>
      </c>
      <c r="D10359">
        <f t="shared" ca="1" si="804"/>
        <v>15</v>
      </c>
      <c r="E10359" t="str" cm="1">
        <f t="array" aca="1" ref="E10359" ca="1">INDEX(Reel2,Spins[[#This Row],[Stop2]])</f>
        <v>🍒</v>
      </c>
      <c r="F10359">
        <f t="shared" ca="1" si="805"/>
        <v>18</v>
      </c>
      <c r="G10359" t="str" cm="1">
        <f t="array" aca="1" ref="G10359" ca="1">INDEX(Reel3,Spins[[#This Row],[Stop3]])</f>
        <v>🔔</v>
      </c>
      <c r="H10359" t="b">
        <f ca="1">AND(Spins[[#This Row],[Sym1]]=Spins[[#This Row],[Sym2]],Spins[[#This Row],[Sym2]]=Spins[[#This Row],[Sym3]])</f>
        <v>0</v>
      </c>
      <c r="I10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59">
        <f t="shared" si="806"/>
        <v>1</v>
      </c>
      <c r="K10359">
        <f ca="1">Spins[[#This Row],[Mult]]*Spins[[#This Row],[Bet]]</f>
        <v>0</v>
      </c>
      <c r="L10359">
        <f ca="1">Spins[[#This Row],[Payout]]-Spins[[#This Row],[Bet]]</f>
        <v>-1</v>
      </c>
    </row>
    <row r="10360" spans="1:12" x14ac:dyDescent="0.3">
      <c r="A10360">
        <f t="shared" si="802"/>
        <v>10359</v>
      </c>
      <c r="B10360">
        <f t="shared" ca="1" si="803"/>
        <v>8</v>
      </c>
      <c r="C10360" t="str" cm="1">
        <f t="array" aca="1" ref="C10360" ca="1">INDEX(Reel1,Spins[[#This Row],[Stop1]])</f>
        <v>🍋</v>
      </c>
      <c r="D10360">
        <f t="shared" ca="1" si="804"/>
        <v>3</v>
      </c>
      <c r="E10360" t="str" cm="1">
        <f t="array" aca="1" ref="E10360" ca="1">INDEX(Reel2,Spins[[#This Row],[Stop2]])</f>
        <v>🍋</v>
      </c>
      <c r="F10360">
        <f t="shared" ca="1" si="805"/>
        <v>27</v>
      </c>
      <c r="G10360" t="str" cm="1">
        <f t="array" aca="1" ref="G10360" ca="1">INDEX(Reel3,Spins[[#This Row],[Stop3]])</f>
        <v>7️⃣</v>
      </c>
      <c r="H10360" t="b">
        <f ca="1">AND(Spins[[#This Row],[Sym1]]=Spins[[#This Row],[Sym2]],Spins[[#This Row],[Sym2]]=Spins[[#This Row],[Sym3]])</f>
        <v>0</v>
      </c>
      <c r="I10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60">
        <f t="shared" si="806"/>
        <v>1</v>
      </c>
      <c r="K10360">
        <f ca="1">Spins[[#This Row],[Mult]]*Spins[[#This Row],[Bet]]</f>
        <v>0.6</v>
      </c>
      <c r="L10360">
        <f ca="1">Spins[[#This Row],[Payout]]-Spins[[#This Row],[Bet]]</f>
        <v>-0.4</v>
      </c>
    </row>
    <row r="10361" spans="1:12" x14ac:dyDescent="0.3">
      <c r="A10361">
        <f t="shared" si="802"/>
        <v>10360</v>
      </c>
      <c r="B10361">
        <f t="shared" ca="1" si="803"/>
        <v>8</v>
      </c>
      <c r="C10361" t="str" cm="1">
        <f t="array" aca="1" ref="C10361" ca="1">INDEX(Reel1,Spins[[#This Row],[Stop1]])</f>
        <v>🍋</v>
      </c>
      <c r="D10361">
        <f t="shared" ca="1" si="804"/>
        <v>2</v>
      </c>
      <c r="E10361" t="str" cm="1">
        <f t="array" aca="1" ref="E10361" ca="1">INDEX(Reel2,Spins[[#This Row],[Stop2]])</f>
        <v>🍋</v>
      </c>
      <c r="F10361">
        <f t="shared" ca="1" si="805"/>
        <v>28</v>
      </c>
      <c r="G10361" t="str" cm="1">
        <f t="array" aca="1" ref="G10361" ca="1">INDEX(Reel3,Spins[[#This Row],[Stop3]])</f>
        <v>7️⃣</v>
      </c>
      <c r="H10361" t="b">
        <f ca="1">AND(Spins[[#This Row],[Sym1]]=Spins[[#This Row],[Sym2]],Spins[[#This Row],[Sym2]]=Spins[[#This Row],[Sym3]])</f>
        <v>0</v>
      </c>
      <c r="I10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61">
        <f t="shared" si="806"/>
        <v>1</v>
      </c>
      <c r="K10361">
        <f ca="1">Spins[[#This Row],[Mult]]*Spins[[#This Row],[Bet]]</f>
        <v>0.6</v>
      </c>
      <c r="L10361">
        <f ca="1">Spins[[#This Row],[Payout]]-Spins[[#This Row],[Bet]]</f>
        <v>-0.4</v>
      </c>
    </row>
    <row r="10362" spans="1:12" x14ac:dyDescent="0.3">
      <c r="A10362">
        <f t="shared" si="802"/>
        <v>10361</v>
      </c>
      <c r="B10362">
        <f t="shared" ca="1" si="803"/>
        <v>13</v>
      </c>
      <c r="C10362" t="str" cm="1">
        <f t="array" aca="1" ref="C10362" ca="1">INDEX(Reel1,Spins[[#This Row],[Stop1]])</f>
        <v>🍋</v>
      </c>
      <c r="D10362">
        <f t="shared" ca="1" si="804"/>
        <v>21</v>
      </c>
      <c r="E10362" t="str" cm="1">
        <f t="array" aca="1" ref="E10362" ca="1">INDEX(Reel2,Spins[[#This Row],[Stop2]])</f>
        <v>🍒</v>
      </c>
      <c r="F10362">
        <f t="shared" ca="1" si="805"/>
        <v>9</v>
      </c>
      <c r="G10362" t="str" cm="1">
        <f t="array" aca="1" ref="G10362" ca="1">INDEX(Reel3,Spins[[#This Row],[Stop3]])</f>
        <v>🍒</v>
      </c>
      <c r="H10362" t="b">
        <f ca="1">AND(Spins[[#This Row],[Sym1]]=Spins[[#This Row],[Sym2]],Spins[[#This Row],[Sym2]]=Spins[[#This Row],[Sym3]])</f>
        <v>0</v>
      </c>
      <c r="I10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2">
        <f t="shared" si="806"/>
        <v>1</v>
      </c>
      <c r="K10362">
        <f ca="1">Spins[[#This Row],[Mult]]*Spins[[#This Row],[Bet]]</f>
        <v>0</v>
      </c>
      <c r="L10362">
        <f ca="1">Spins[[#This Row],[Payout]]-Spins[[#This Row],[Bet]]</f>
        <v>-1</v>
      </c>
    </row>
    <row r="10363" spans="1:12" x14ac:dyDescent="0.3">
      <c r="A10363">
        <f t="shared" si="802"/>
        <v>10362</v>
      </c>
      <c r="B10363">
        <f t="shared" ca="1" si="803"/>
        <v>27</v>
      </c>
      <c r="C10363" t="str" cm="1">
        <f t="array" aca="1" ref="C10363" ca="1">INDEX(Reel1,Spins[[#This Row],[Stop1]])</f>
        <v>BAR</v>
      </c>
      <c r="D10363">
        <f t="shared" ca="1" si="804"/>
        <v>15</v>
      </c>
      <c r="E10363" t="str" cm="1">
        <f t="array" aca="1" ref="E10363" ca="1">INDEX(Reel2,Spins[[#This Row],[Stop2]])</f>
        <v>🍒</v>
      </c>
      <c r="F10363">
        <f t="shared" ca="1" si="805"/>
        <v>26</v>
      </c>
      <c r="G10363" t="str" cm="1">
        <f t="array" aca="1" ref="G10363" ca="1">INDEX(Reel3,Spins[[#This Row],[Stop3]])</f>
        <v>BAR</v>
      </c>
      <c r="H10363" t="b">
        <f ca="1">AND(Spins[[#This Row],[Sym1]]=Spins[[#This Row],[Sym2]],Spins[[#This Row],[Sym2]]=Spins[[#This Row],[Sym3]])</f>
        <v>0</v>
      </c>
      <c r="I10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3">
        <f t="shared" si="806"/>
        <v>1</v>
      </c>
      <c r="K10363">
        <f ca="1">Spins[[#This Row],[Mult]]*Spins[[#This Row],[Bet]]</f>
        <v>0</v>
      </c>
      <c r="L10363">
        <f ca="1">Spins[[#This Row],[Payout]]-Spins[[#This Row],[Bet]]</f>
        <v>-1</v>
      </c>
    </row>
    <row r="10364" spans="1:12" x14ac:dyDescent="0.3">
      <c r="A10364">
        <f t="shared" si="802"/>
        <v>10363</v>
      </c>
      <c r="B10364">
        <f t="shared" ca="1" si="803"/>
        <v>13</v>
      </c>
      <c r="C10364" t="str" cm="1">
        <f t="array" aca="1" ref="C10364" ca="1">INDEX(Reel1,Spins[[#This Row],[Stop1]])</f>
        <v>🍋</v>
      </c>
      <c r="D10364">
        <f t="shared" ca="1" si="804"/>
        <v>18</v>
      </c>
      <c r="E10364" t="str" cm="1">
        <f t="array" aca="1" ref="E10364" ca="1">INDEX(Reel2,Spins[[#This Row],[Stop2]])</f>
        <v>🍒</v>
      </c>
      <c r="F10364">
        <f t="shared" ca="1" si="805"/>
        <v>25</v>
      </c>
      <c r="G10364" t="str" cm="1">
        <f t="array" aca="1" ref="G10364" ca="1">INDEX(Reel3,Spins[[#This Row],[Stop3]])</f>
        <v>BAR</v>
      </c>
      <c r="H10364" t="b">
        <f ca="1">AND(Spins[[#This Row],[Sym1]]=Spins[[#This Row],[Sym2]],Spins[[#This Row],[Sym2]]=Spins[[#This Row],[Sym3]])</f>
        <v>0</v>
      </c>
      <c r="I10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4">
        <f t="shared" si="806"/>
        <v>1</v>
      </c>
      <c r="K10364">
        <f ca="1">Spins[[#This Row],[Mult]]*Spins[[#This Row],[Bet]]</f>
        <v>0</v>
      </c>
      <c r="L10364">
        <f ca="1">Spins[[#This Row],[Payout]]-Spins[[#This Row],[Bet]]</f>
        <v>-1</v>
      </c>
    </row>
    <row r="10365" spans="1:12" x14ac:dyDescent="0.3">
      <c r="A10365">
        <f t="shared" si="802"/>
        <v>10364</v>
      </c>
      <c r="B10365">
        <f t="shared" ca="1" si="803"/>
        <v>2</v>
      </c>
      <c r="C10365" t="str" cm="1">
        <f t="array" aca="1" ref="C10365" ca="1">INDEX(Reel1,Spins[[#This Row],[Stop1]])</f>
        <v>🍋</v>
      </c>
      <c r="D10365">
        <f t="shared" ca="1" si="804"/>
        <v>15</v>
      </c>
      <c r="E10365" t="str" cm="1">
        <f t="array" aca="1" ref="E10365" ca="1">INDEX(Reel2,Spins[[#This Row],[Stop2]])</f>
        <v>🍒</v>
      </c>
      <c r="F10365">
        <f t="shared" ca="1" si="805"/>
        <v>15</v>
      </c>
      <c r="G10365" t="str" cm="1">
        <f t="array" aca="1" ref="G10365" ca="1">INDEX(Reel3,Spins[[#This Row],[Stop3]])</f>
        <v>🍇</v>
      </c>
      <c r="H10365" t="b">
        <f ca="1">AND(Spins[[#This Row],[Sym1]]=Spins[[#This Row],[Sym2]],Spins[[#This Row],[Sym2]]=Spins[[#This Row],[Sym3]])</f>
        <v>0</v>
      </c>
      <c r="I10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5">
        <f t="shared" si="806"/>
        <v>1</v>
      </c>
      <c r="K10365">
        <f ca="1">Spins[[#This Row],[Mult]]*Spins[[#This Row],[Bet]]</f>
        <v>0</v>
      </c>
      <c r="L10365">
        <f ca="1">Spins[[#This Row],[Payout]]-Spins[[#This Row],[Bet]]</f>
        <v>-1</v>
      </c>
    </row>
    <row r="10366" spans="1:12" x14ac:dyDescent="0.3">
      <c r="A10366">
        <f t="shared" si="802"/>
        <v>10365</v>
      </c>
      <c r="B10366">
        <f t="shared" ca="1" si="803"/>
        <v>5</v>
      </c>
      <c r="C10366" t="str" cm="1">
        <f t="array" aca="1" ref="C10366" ca="1">INDEX(Reel1,Spins[[#This Row],[Stop1]])</f>
        <v>🍋</v>
      </c>
      <c r="D10366">
        <f t="shared" ca="1" si="804"/>
        <v>9</v>
      </c>
      <c r="E10366" t="str" cm="1">
        <f t="array" aca="1" ref="E10366" ca="1">INDEX(Reel2,Spins[[#This Row],[Stop2]])</f>
        <v>🍋</v>
      </c>
      <c r="F10366">
        <f t="shared" ca="1" si="805"/>
        <v>26</v>
      </c>
      <c r="G10366" t="str" cm="1">
        <f t="array" aca="1" ref="G10366" ca="1">INDEX(Reel3,Spins[[#This Row],[Stop3]])</f>
        <v>BAR</v>
      </c>
      <c r="H10366" t="b">
        <f ca="1">AND(Spins[[#This Row],[Sym1]]=Spins[[#This Row],[Sym2]],Spins[[#This Row],[Sym2]]=Spins[[#This Row],[Sym3]])</f>
        <v>0</v>
      </c>
      <c r="I10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66">
        <f t="shared" si="806"/>
        <v>1</v>
      </c>
      <c r="K10366">
        <f ca="1">Spins[[#This Row],[Mult]]*Spins[[#This Row],[Bet]]</f>
        <v>0.6</v>
      </c>
      <c r="L10366">
        <f ca="1">Spins[[#This Row],[Payout]]-Spins[[#This Row],[Bet]]</f>
        <v>-0.4</v>
      </c>
    </row>
    <row r="10367" spans="1:12" x14ac:dyDescent="0.3">
      <c r="A10367">
        <f t="shared" si="802"/>
        <v>10366</v>
      </c>
      <c r="B10367">
        <f t="shared" ca="1" si="803"/>
        <v>10</v>
      </c>
      <c r="C10367" t="str" cm="1">
        <f t="array" aca="1" ref="C10367" ca="1">INDEX(Reel1,Spins[[#This Row],[Stop1]])</f>
        <v>🍋</v>
      </c>
      <c r="D10367">
        <f t="shared" ca="1" si="804"/>
        <v>18</v>
      </c>
      <c r="E10367" t="str" cm="1">
        <f t="array" aca="1" ref="E10367" ca="1">INDEX(Reel2,Spins[[#This Row],[Stop2]])</f>
        <v>🍒</v>
      </c>
      <c r="F10367">
        <f t="shared" ca="1" si="805"/>
        <v>15</v>
      </c>
      <c r="G10367" t="str" cm="1">
        <f t="array" aca="1" ref="G10367" ca="1">INDEX(Reel3,Spins[[#This Row],[Stop3]])</f>
        <v>🍇</v>
      </c>
      <c r="H10367" t="b">
        <f ca="1">AND(Spins[[#This Row],[Sym1]]=Spins[[#This Row],[Sym2]],Spins[[#This Row],[Sym2]]=Spins[[#This Row],[Sym3]])</f>
        <v>0</v>
      </c>
      <c r="I10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7">
        <f t="shared" si="806"/>
        <v>1</v>
      </c>
      <c r="K10367">
        <f ca="1">Spins[[#This Row],[Mult]]*Spins[[#This Row],[Bet]]</f>
        <v>0</v>
      </c>
      <c r="L10367">
        <f ca="1">Spins[[#This Row],[Payout]]-Spins[[#This Row],[Bet]]</f>
        <v>-1</v>
      </c>
    </row>
    <row r="10368" spans="1:12" x14ac:dyDescent="0.3">
      <c r="A10368">
        <f t="shared" si="802"/>
        <v>10367</v>
      </c>
      <c r="B10368">
        <f t="shared" ca="1" si="803"/>
        <v>24</v>
      </c>
      <c r="C10368" t="str" cm="1">
        <f t="array" aca="1" ref="C10368" ca="1">INDEX(Reel1,Spins[[#This Row],[Stop1]])</f>
        <v>🍇</v>
      </c>
      <c r="D10368">
        <f t="shared" ca="1" si="804"/>
        <v>16</v>
      </c>
      <c r="E10368" t="str" cm="1">
        <f t="array" aca="1" ref="E10368" ca="1">INDEX(Reel2,Spins[[#This Row],[Stop2]])</f>
        <v>🍒</v>
      </c>
      <c r="F10368">
        <f t="shared" ca="1" si="805"/>
        <v>18</v>
      </c>
      <c r="G10368" t="str" cm="1">
        <f t="array" aca="1" ref="G10368" ca="1">INDEX(Reel3,Spins[[#This Row],[Stop3]])</f>
        <v>🔔</v>
      </c>
      <c r="H10368" t="b">
        <f ca="1">AND(Spins[[#This Row],[Sym1]]=Spins[[#This Row],[Sym2]],Spins[[#This Row],[Sym2]]=Spins[[#This Row],[Sym3]])</f>
        <v>0</v>
      </c>
      <c r="I10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8">
        <f t="shared" si="806"/>
        <v>1</v>
      </c>
      <c r="K10368">
        <f ca="1">Spins[[#This Row],[Mult]]*Spins[[#This Row],[Bet]]</f>
        <v>0</v>
      </c>
      <c r="L10368">
        <f ca="1">Spins[[#This Row],[Payout]]-Spins[[#This Row],[Bet]]</f>
        <v>-1</v>
      </c>
    </row>
    <row r="10369" spans="1:12" x14ac:dyDescent="0.3">
      <c r="A10369">
        <f t="shared" si="802"/>
        <v>10368</v>
      </c>
      <c r="B10369">
        <f t="shared" ca="1" si="803"/>
        <v>16</v>
      </c>
      <c r="C10369" t="str" cm="1">
        <f t="array" aca="1" ref="C10369" ca="1">INDEX(Reel1,Spins[[#This Row],[Stop1]])</f>
        <v>🍒</v>
      </c>
      <c r="D10369">
        <f t="shared" ca="1" si="804"/>
        <v>29</v>
      </c>
      <c r="E10369" t="str" cm="1">
        <f t="array" aca="1" ref="E10369" ca="1">INDEX(Reel2,Spins[[#This Row],[Stop2]])</f>
        <v>7️⃣</v>
      </c>
      <c r="F10369">
        <f t="shared" ca="1" si="805"/>
        <v>28</v>
      </c>
      <c r="G10369" t="str" cm="1">
        <f t="array" aca="1" ref="G10369" ca="1">INDEX(Reel3,Spins[[#This Row],[Stop3]])</f>
        <v>7️⃣</v>
      </c>
      <c r="H10369" t="b">
        <f ca="1">AND(Spins[[#This Row],[Sym1]]=Spins[[#This Row],[Sym2]],Spins[[#This Row],[Sym2]]=Spins[[#This Row],[Sym3]])</f>
        <v>0</v>
      </c>
      <c r="I10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69">
        <f t="shared" si="806"/>
        <v>1</v>
      </c>
      <c r="K10369">
        <f ca="1">Spins[[#This Row],[Mult]]*Spins[[#This Row],[Bet]]</f>
        <v>0</v>
      </c>
      <c r="L10369">
        <f ca="1">Spins[[#This Row],[Payout]]-Spins[[#This Row],[Bet]]</f>
        <v>-1</v>
      </c>
    </row>
    <row r="10370" spans="1:12" x14ac:dyDescent="0.3">
      <c r="A10370">
        <f t="shared" ref="A10370:A10433" si="807">ROW()-1</f>
        <v>10369</v>
      </c>
      <c r="B10370">
        <f t="shared" ref="B10370:B10433" ca="1" si="808">RANDBETWEEN(1,ROWS(Reel1))</f>
        <v>19</v>
      </c>
      <c r="C10370" t="str" cm="1">
        <f t="array" aca="1" ref="C10370" ca="1">INDEX(Reel1,Spins[[#This Row],[Stop1]])</f>
        <v>🍒</v>
      </c>
      <c r="D10370">
        <f t="shared" ref="D10370:D10433" ca="1" si="809">RANDBETWEEN(1,ROWS(Reel2))</f>
        <v>25</v>
      </c>
      <c r="E10370" t="str" cm="1">
        <f t="array" aca="1" ref="E10370" ca="1">INDEX(Reel2,Spins[[#This Row],[Stop2]])</f>
        <v>🔔</v>
      </c>
      <c r="F10370">
        <f t="shared" ref="F10370:F10433" ca="1" si="810">RANDBETWEEN(1,ROWS(Reel3))</f>
        <v>16</v>
      </c>
      <c r="G10370" t="str" cm="1">
        <f t="array" aca="1" ref="G10370" ca="1">INDEX(Reel3,Spins[[#This Row],[Stop3]])</f>
        <v>🍇</v>
      </c>
      <c r="H10370" t="b">
        <f ca="1">AND(Spins[[#This Row],[Sym1]]=Spins[[#This Row],[Sym2]],Spins[[#This Row],[Sym2]]=Spins[[#This Row],[Sym3]])</f>
        <v>0</v>
      </c>
      <c r="I10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0">
        <f t="shared" ref="J10370:J10433" si="811">Bet</f>
        <v>1</v>
      </c>
      <c r="K10370">
        <f ca="1">Spins[[#This Row],[Mult]]*Spins[[#This Row],[Bet]]</f>
        <v>0</v>
      </c>
      <c r="L10370">
        <f ca="1">Spins[[#This Row],[Payout]]-Spins[[#This Row],[Bet]]</f>
        <v>-1</v>
      </c>
    </row>
    <row r="10371" spans="1:12" x14ac:dyDescent="0.3">
      <c r="A10371">
        <f t="shared" si="807"/>
        <v>10370</v>
      </c>
      <c r="B10371">
        <f t="shared" ca="1" si="808"/>
        <v>7</v>
      </c>
      <c r="C10371" t="str" cm="1">
        <f t="array" aca="1" ref="C10371" ca="1">INDEX(Reel1,Spins[[#This Row],[Stop1]])</f>
        <v>🍋</v>
      </c>
      <c r="D10371">
        <f t="shared" ca="1" si="809"/>
        <v>9</v>
      </c>
      <c r="E10371" t="str" cm="1">
        <f t="array" aca="1" ref="E10371" ca="1">INDEX(Reel2,Spins[[#This Row],[Stop2]])</f>
        <v>🍋</v>
      </c>
      <c r="F10371">
        <f t="shared" ca="1" si="810"/>
        <v>13</v>
      </c>
      <c r="G10371" t="str" cm="1">
        <f t="array" aca="1" ref="G10371" ca="1">INDEX(Reel3,Spins[[#This Row],[Stop3]])</f>
        <v>🍇</v>
      </c>
      <c r="H10371" t="b">
        <f ca="1">AND(Spins[[#This Row],[Sym1]]=Spins[[#This Row],[Sym2]],Spins[[#This Row],[Sym2]]=Spins[[#This Row],[Sym3]])</f>
        <v>0</v>
      </c>
      <c r="I10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71">
        <f t="shared" si="811"/>
        <v>1</v>
      </c>
      <c r="K10371">
        <f ca="1">Spins[[#This Row],[Mult]]*Spins[[#This Row],[Bet]]</f>
        <v>0.6</v>
      </c>
      <c r="L10371">
        <f ca="1">Spins[[#This Row],[Payout]]-Spins[[#This Row],[Bet]]</f>
        <v>-0.4</v>
      </c>
    </row>
    <row r="10372" spans="1:12" x14ac:dyDescent="0.3">
      <c r="A10372">
        <f t="shared" si="807"/>
        <v>10371</v>
      </c>
      <c r="B10372">
        <f t="shared" ca="1" si="808"/>
        <v>13</v>
      </c>
      <c r="C10372" t="str" cm="1">
        <f t="array" aca="1" ref="C10372" ca="1">INDEX(Reel1,Spins[[#This Row],[Stop1]])</f>
        <v>🍋</v>
      </c>
      <c r="D10372">
        <f t="shared" ca="1" si="809"/>
        <v>3</v>
      </c>
      <c r="E10372" t="str" cm="1">
        <f t="array" aca="1" ref="E10372" ca="1">INDEX(Reel2,Spins[[#This Row],[Stop2]])</f>
        <v>🍋</v>
      </c>
      <c r="F10372">
        <f t="shared" ca="1" si="810"/>
        <v>4</v>
      </c>
      <c r="G10372" t="str" cm="1">
        <f t="array" aca="1" ref="G10372" ca="1">INDEX(Reel3,Spins[[#This Row],[Stop3]])</f>
        <v>🍋</v>
      </c>
      <c r="H10372" t="b">
        <f ca="1">AND(Spins[[#This Row],[Sym1]]=Spins[[#This Row],[Sym2]],Spins[[#This Row],[Sym2]]=Spins[[#This Row],[Sym3]])</f>
        <v>1</v>
      </c>
      <c r="I10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372">
        <f t="shared" si="811"/>
        <v>1</v>
      </c>
      <c r="K10372">
        <f ca="1">Spins[[#This Row],[Mult]]*Spins[[#This Row],[Bet]]</f>
        <v>14</v>
      </c>
      <c r="L10372">
        <f ca="1">Spins[[#This Row],[Payout]]-Spins[[#This Row],[Bet]]</f>
        <v>13</v>
      </c>
    </row>
    <row r="10373" spans="1:12" x14ac:dyDescent="0.3">
      <c r="A10373">
        <f t="shared" si="807"/>
        <v>10372</v>
      </c>
      <c r="B10373">
        <f t="shared" ca="1" si="808"/>
        <v>6</v>
      </c>
      <c r="C10373" t="str" cm="1">
        <f t="array" aca="1" ref="C10373" ca="1">INDEX(Reel1,Spins[[#This Row],[Stop1]])</f>
        <v>🍋</v>
      </c>
      <c r="D10373">
        <f t="shared" ca="1" si="809"/>
        <v>11</v>
      </c>
      <c r="E10373" t="str" cm="1">
        <f t="array" aca="1" ref="E10373" ca="1">INDEX(Reel2,Spins[[#This Row],[Stop2]])</f>
        <v>🍋</v>
      </c>
      <c r="F10373">
        <f t="shared" ca="1" si="810"/>
        <v>12</v>
      </c>
      <c r="G10373" t="str" cm="1">
        <f t="array" aca="1" ref="G10373" ca="1">INDEX(Reel3,Spins[[#This Row],[Stop3]])</f>
        <v>🍒</v>
      </c>
      <c r="H10373" t="b">
        <f ca="1">AND(Spins[[#This Row],[Sym1]]=Spins[[#This Row],[Sym2]],Spins[[#This Row],[Sym2]]=Spins[[#This Row],[Sym3]])</f>
        <v>0</v>
      </c>
      <c r="I10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73">
        <f t="shared" si="811"/>
        <v>1</v>
      </c>
      <c r="K10373">
        <f ca="1">Spins[[#This Row],[Mult]]*Spins[[#This Row],[Bet]]</f>
        <v>0.6</v>
      </c>
      <c r="L10373">
        <f ca="1">Spins[[#This Row],[Payout]]-Spins[[#This Row],[Bet]]</f>
        <v>-0.4</v>
      </c>
    </row>
    <row r="10374" spans="1:12" x14ac:dyDescent="0.3">
      <c r="A10374">
        <f t="shared" si="807"/>
        <v>10373</v>
      </c>
      <c r="B10374">
        <f t="shared" ca="1" si="808"/>
        <v>24</v>
      </c>
      <c r="C10374" t="str" cm="1">
        <f t="array" aca="1" ref="C10374" ca="1">INDEX(Reel1,Spins[[#This Row],[Stop1]])</f>
        <v>🍇</v>
      </c>
      <c r="D10374">
        <f t="shared" ca="1" si="809"/>
        <v>6</v>
      </c>
      <c r="E10374" t="str" cm="1">
        <f t="array" aca="1" ref="E10374" ca="1">INDEX(Reel2,Spins[[#This Row],[Stop2]])</f>
        <v>🍋</v>
      </c>
      <c r="F10374">
        <f t="shared" ca="1" si="810"/>
        <v>23</v>
      </c>
      <c r="G10374" t="str" cm="1">
        <f t="array" aca="1" ref="G10374" ca="1">INDEX(Reel3,Spins[[#This Row],[Stop3]])</f>
        <v>BAR</v>
      </c>
      <c r="H10374" t="b">
        <f ca="1">AND(Spins[[#This Row],[Sym1]]=Spins[[#This Row],[Sym2]],Spins[[#This Row],[Sym2]]=Spins[[#This Row],[Sym3]])</f>
        <v>0</v>
      </c>
      <c r="I10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4">
        <f t="shared" si="811"/>
        <v>1</v>
      </c>
      <c r="K10374">
        <f ca="1">Spins[[#This Row],[Mult]]*Spins[[#This Row],[Bet]]</f>
        <v>0</v>
      </c>
      <c r="L10374">
        <f ca="1">Spins[[#This Row],[Payout]]-Spins[[#This Row],[Bet]]</f>
        <v>-1</v>
      </c>
    </row>
    <row r="10375" spans="1:12" x14ac:dyDescent="0.3">
      <c r="A10375">
        <f t="shared" si="807"/>
        <v>10374</v>
      </c>
      <c r="B10375">
        <f t="shared" ca="1" si="808"/>
        <v>20</v>
      </c>
      <c r="C10375" t="str" cm="1">
        <f t="array" aca="1" ref="C10375" ca="1">INDEX(Reel1,Spins[[#This Row],[Stop1]])</f>
        <v>🍒</v>
      </c>
      <c r="D10375">
        <f t="shared" ca="1" si="809"/>
        <v>29</v>
      </c>
      <c r="E10375" t="str" cm="1">
        <f t="array" aca="1" ref="E10375" ca="1">INDEX(Reel2,Spins[[#This Row],[Stop2]])</f>
        <v>7️⃣</v>
      </c>
      <c r="F10375">
        <f t="shared" ca="1" si="810"/>
        <v>29</v>
      </c>
      <c r="G10375" t="str" cm="1">
        <f t="array" aca="1" ref="G10375" ca="1">INDEX(Reel3,Spins[[#This Row],[Stop3]])</f>
        <v>7️⃣</v>
      </c>
      <c r="H10375" t="b">
        <f ca="1">AND(Spins[[#This Row],[Sym1]]=Spins[[#This Row],[Sym2]],Spins[[#This Row],[Sym2]]=Spins[[#This Row],[Sym3]])</f>
        <v>0</v>
      </c>
      <c r="I10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5">
        <f t="shared" si="811"/>
        <v>1</v>
      </c>
      <c r="K10375">
        <f ca="1">Spins[[#This Row],[Mult]]*Spins[[#This Row],[Bet]]</f>
        <v>0</v>
      </c>
      <c r="L10375">
        <f ca="1">Spins[[#This Row],[Payout]]-Spins[[#This Row],[Bet]]</f>
        <v>-1</v>
      </c>
    </row>
    <row r="10376" spans="1:12" x14ac:dyDescent="0.3">
      <c r="A10376">
        <f t="shared" si="807"/>
        <v>10375</v>
      </c>
      <c r="B10376">
        <f t="shared" ca="1" si="808"/>
        <v>14</v>
      </c>
      <c r="C10376" t="str" cm="1">
        <f t="array" aca="1" ref="C10376" ca="1">INDEX(Reel1,Spins[[#This Row],[Stop1]])</f>
        <v>🍋</v>
      </c>
      <c r="D10376">
        <f t="shared" ca="1" si="809"/>
        <v>22</v>
      </c>
      <c r="E10376" t="str" cm="1">
        <f t="array" aca="1" ref="E10376" ca="1">INDEX(Reel2,Spins[[#This Row],[Stop2]])</f>
        <v>🍇</v>
      </c>
      <c r="F10376">
        <f t="shared" ca="1" si="810"/>
        <v>24</v>
      </c>
      <c r="G10376" t="str" cm="1">
        <f t="array" aca="1" ref="G10376" ca="1">INDEX(Reel3,Spins[[#This Row],[Stop3]])</f>
        <v>BAR</v>
      </c>
      <c r="H10376" t="b">
        <f ca="1">AND(Spins[[#This Row],[Sym1]]=Spins[[#This Row],[Sym2]],Spins[[#This Row],[Sym2]]=Spins[[#This Row],[Sym3]])</f>
        <v>0</v>
      </c>
      <c r="I10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6">
        <f t="shared" si="811"/>
        <v>1</v>
      </c>
      <c r="K10376">
        <f ca="1">Spins[[#This Row],[Mult]]*Spins[[#This Row],[Bet]]</f>
        <v>0</v>
      </c>
      <c r="L10376">
        <f ca="1">Spins[[#This Row],[Payout]]-Spins[[#This Row],[Bet]]</f>
        <v>-1</v>
      </c>
    </row>
    <row r="10377" spans="1:12" x14ac:dyDescent="0.3">
      <c r="A10377">
        <f t="shared" si="807"/>
        <v>10376</v>
      </c>
      <c r="B10377">
        <f t="shared" ca="1" si="808"/>
        <v>1</v>
      </c>
      <c r="C10377" t="str" cm="1">
        <f t="array" aca="1" ref="C10377" ca="1">INDEX(Reel1,Spins[[#This Row],[Stop1]])</f>
        <v>🍋</v>
      </c>
      <c r="D10377">
        <f t="shared" ca="1" si="809"/>
        <v>22</v>
      </c>
      <c r="E10377" t="str" cm="1">
        <f t="array" aca="1" ref="E10377" ca="1">INDEX(Reel2,Spins[[#This Row],[Stop2]])</f>
        <v>🍇</v>
      </c>
      <c r="F10377">
        <f t="shared" ca="1" si="810"/>
        <v>13</v>
      </c>
      <c r="G10377" t="str" cm="1">
        <f t="array" aca="1" ref="G10377" ca="1">INDEX(Reel3,Spins[[#This Row],[Stop3]])</f>
        <v>🍇</v>
      </c>
      <c r="H10377" t="b">
        <f ca="1">AND(Spins[[#This Row],[Sym1]]=Spins[[#This Row],[Sym2]],Spins[[#This Row],[Sym2]]=Spins[[#This Row],[Sym3]])</f>
        <v>0</v>
      </c>
      <c r="I10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7">
        <f t="shared" si="811"/>
        <v>1</v>
      </c>
      <c r="K10377">
        <f ca="1">Spins[[#This Row],[Mult]]*Spins[[#This Row],[Bet]]</f>
        <v>0</v>
      </c>
      <c r="L10377">
        <f ca="1">Spins[[#This Row],[Payout]]-Spins[[#This Row],[Bet]]</f>
        <v>-1</v>
      </c>
    </row>
    <row r="10378" spans="1:12" x14ac:dyDescent="0.3">
      <c r="A10378">
        <f t="shared" si="807"/>
        <v>10377</v>
      </c>
      <c r="B10378">
        <f t="shared" ca="1" si="808"/>
        <v>28</v>
      </c>
      <c r="C10378" t="str" cm="1">
        <f t="array" aca="1" ref="C10378" ca="1">INDEX(Reel1,Spins[[#This Row],[Stop1]])</f>
        <v>BAR</v>
      </c>
      <c r="D10378">
        <f t="shared" ca="1" si="809"/>
        <v>9</v>
      </c>
      <c r="E10378" t="str" cm="1">
        <f t="array" aca="1" ref="E10378" ca="1">INDEX(Reel2,Spins[[#This Row],[Stop2]])</f>
        <v>🍋</v>
      </c>
      <c r="F10378">
        <f t="shared" ca="1" si="810"/>
        <v>18</v>
      </c>
      <c r="G10378" t="str" cm="1">
        <f t="array" aca="1" ref="G10378" ca="1">INDEX(Reel3,Spins[[#This Row],[Stop3]])</f>
        <v>🔔</v>
      </c>
      <c r="H10378" t="b">
        <f ca="1">AND(Spins[[#This Row],[Sym1]]=Spins[[#This Row],[Sym2]],Spins[[#This Row],[Sym2]]=Spins[[#This Row],[Sym3]])</f>
        <v>0</v>
      </c>
      <c r="I10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8">
        <f t="shared" si="811"/>
        <v>1</v>
      </c>
      <c r="K10378">
        <f ca="1">Spins[[#This Row],[Mult]]*Spins[[#This Row],[Bet]]</f>
        <v>0</v>
      </c>
      <c r="L10378">
        <f ca="1">Spins[[#This Row],[Payout]]-Spins[[#This Row],[Bet]]</f>
        <v>-1</v>
      </c>
    </row>
    <row r="10379" spans="1:12" x14ac:dyDescent="0.3">
      <c r="A10379">
        <f t="shared" si="807"/>
        <v>10378</v>
      </c>
      <c r="B10379">
        <f t="shared" ca="1" si="808"/>
        <v>19</v>
      </c>
      <c r="C10379" t="str" cm="1">
        <f t="array" aca="1" ref="C10379" ca="1">INDEX(Reel1,Spins[[#This Row],[Stop1]])</f>
        <v>🍒</v>
      </c>
      <c r="D10379">
        <f t="shared" ca="1" si="809"/>
        <v>31</v>
      </c>
      <c r="E10379" t="str" cm="1">
        <f t="array" aca="1" ref="E10379" ca="1">INDEX(Reel2,Spins[[#This Row],[Stop2]])</f>
        <v>💎</v>
      </c>
      <c r="F10379">
        <f t="shared" ca="1" si="810"/>
        <v>14</v>
      </c>
      <c r="G10379" t="str" cm="1">
        <f t="array" aca="1" ref="G10379" ca="1">INDEX(Reel3,Spins[[#This Row],[Stop3]])</f>
        <v>🍇</v>
      </c>
      <c r="H10379" t="b">
        <f ca="1">AND(Spins[[#This Row],[Sym1]]=Spins[[#This Row],[Sym2]],Spins[[#This Row],[Sym2]]=Spins[[#This Row],[Sym3]])</f>
        <v>0</v>
      </c>
      <c r="I10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79">
        <f t="shared" si="811"/>
        <v>1</v>
      </c>
      <c r="K10379">
        <f ca="1">Spins[[#This Row],[Mult]]*Spins[[#This Row],[Bet]]</f>
        <v>0</v>
      </c>
      <c r="L10379">
        <f ca="1">Spins[[#This Row],[Payout]]-Spins[[#This Row],[Bet]]</f>
        <v>-1</v>
      </c>
    </row>
    <row r="10380" spans="1:12" x14ac:dyDescent="0.3">
      <c r="A10380">
        <f t="shared" si="807"/>
        <v>10379</v>
      </c>
      <c r="B10380">
        <f t="shared" ca="1" si="808"/>
        <v>23</v>
      </c>
      <c r="C10380" t="str" cm="1">
        <f t="array" aca="1" ref="C10380" ca="1">INDEX(Reel1,Spins[[#This Row],[Stop1]])</f>
        <v>🍇</v>
      </c>
      <c r="D10380">
        <f t="shared" ca="1" si="809"/>
        <v>26</v>
      </c>
      <c r="E10380" t="str" cm="1">
        <f t="array" aca="1" ref="E10380" ca="1">INDEX(Reel2,Spins[[#This Row],[Stop2]])</f>
        <v>🔔</v>
      </c>
      <c r="F10380">
        <f t="shared" ca="1" si="810"/>
        <v>24</v>
      </c>
      <c r="G10380" t="str" cm="1">
        <f t="array" aca="1" ref="G10380" ca="1">INDEX(Reel3,Spins[[#This Row],[Stop3]])</f>
        <v>BAR</v>
      </c>
      <c r="H10380" t="b">
        <f ca="1">AND(Spins[[#This Row],[Sym1]]=Spins[[#This Row],[Sym2]],Spins[[#This Row],[Sym2]]=Spins[[#This Row],[Sym3]])</f>
        <v>0</v>
      </c>
      <c r="I10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0">
        <f t="shared" si="811"/>
        <v>1</v>
      </c>
      <c r="K10380">
        <f ca="1">Spins[[#This Row],[Mult]]*Spins[[#This Row],[Bet]]</f>
        <v>0</v>
      </c>
      <c r="L10380">
        <f ca="1">Spins[[#This Row],[Payout]]-Spins[[#This Row],[Bet]]</f>
        <v>-1</v>
      </c>
    </row>
    <row r="10381" spans="1:12" x14ac:dyDescent="0.3">
      <c r="A10381">
        <f t="shared" si="807"/>
        <v>10380</v>
      </c>
      <c r="B10381">
        <f t="shared" ca="1" si="808"/>
        <v>14</v>
      </c>
      <c r="C10381" t="str" cm="1">
        <f t="array" aca="1" ref="C10381" ca="1">INDEX(Reel1,Spins[[#This Row],[Stop1]])</f>
        <v>🍋</v>
      </c>
      <c r="D10381">
        <f t="shared" ca="1" si="809"/>
        <v>22</v>
      </c>
      <c r="E10381" t="str" cm="1">
        <f t="array" aca="1" ref="E10381" ca="1">INDEX(Reel2,Spins[[#This Row],[Stop2]])</f>
        <v>🍇</v>
      </c>
      <c r="F10381">
        <f t="shared" ca="1" si="810"/>
        <v>3</v>
      </c>
      <c r="G10381" t="str" cm="1">
        <f t="array" aca="1" ref="G10381" ca="1">INDEX(Reel3,Spins[[#This Row],[Stop3]])</f>
        <v>🍋</v>
      </c>
      <c r="H10381" t="b">
        <f ca="1">AND(Spins[[#This Row],[Sym1]]=Spins[[#This Row],[Sym2]],Spins[[#This Row],[Sym2]]=Spins[[#This Row],[Sym3]])</f>
        <v>0</v>
      </c>
      <c r="I10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1">
        <f t="shared" si="811"/>
        <v>1</v>
      </c>
      <c r="K10381">
        <f ca="1">Spins[[#This Row],[Mult]]*Spins[[#This Row],[Bet]]</f>
        <v>0</v>
      </c>
      <c r="L10381">
        <f ca="1">Spins[[#This Row],[Payout]]-Spins[[#This Row],[Bet]]</f>
        <v>-1</v>
      </c>
    </row>
    <row r="10382" spans="1:12" x14ac:dyDescent="0.3">
      <c r="A10382">
        <f t="shared" si="807"/>
        <v>10381</v>
      </c>
      <c r="B10382">
        <f t="shared" ca="1" si="808"/>
        <v>7</v>
      </c>
      <c r="C10382" t="str" cm="1">
        <f t="array" aca="1" ref="C10382" ca="1">INDEX(Reel1,Spins[[#This Row],[Stop1]])</f>
        <v>🍋</v>
      </c>
      <c r="D10382">
        <f t="shared" ca="1" si="809"/>
        <v>28</v>
      </c>
      <c r="E10382" t="str" cm="1">
        <f t="array" aca="1" ref="E10382" ca="1">INDEX(Reel2,Spins[[#This Row],[Stop2]])</f>
        <v>BAR</v>
      </c>
      <c r="F10382">
        <f t="shared" ca="1" si="810"/>
        <v>21</v>
      </c>
      <c r="G10382" t="str" cm="1">
        <f t="array" aca="1" ref="G10382" ca="1">INDEX(Reel3,Spins[[#This Row],[Stop3]])</f>
        <v>🔔</v>
      </c>
      <c r="H10382" t="b">
        <f ca="1">AND(Spins[[#This Row],[Sym1]]=Spins[[#This Row],[Sym2]],Spins[[#This Row],[Sym2]]=Spins[[#This Row],[Sym3]])</f>
        <v>0</v>
      </c>
      <c r="I10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2">
        <f t="shared" si="811"/>
        <v>1</v>
      </c>
      <c r="K10382">
        <f ca="1">Spins[[#This Row],[Mult]]*Spins[[#This Row],[Bet]]</f>
        <v>0</v>
      </c>
      <c r="L10382">
        <f ca="1">Spins[[#This Row],[Payout]]-Spins[[#This Row],[Bet]]</f>
        <v>-1</v>
      </c>
    </row>
    <row r="10383" spans="1:12" x14ac:dyDescent="0.3">
      <c r="A10383">
        <f t="shared" si="807"/>
        <v>10382</v>
      </c>
      <c r="B10383">
        <f t="shared" ca="1" si="808"/>
        <v>10</v>
      </c>
      <c r="C10383" t="str" cm="1">
        <f t="array" aca="1" ref="C10383" ca="1">INDEX(Reel1,Spins[[#This Row],[Stop1]])</f>
        <v>🍋</v>
      </c>
      <c r="D10383">
        <f t="shared" ca="1" si="809"/>
        <v>28</v>
      </c>
      <c r="E10383" t="str" cm="1">
        <f t="array" aca="1" ref="E10383" ca="1">INDEX(Reel2,Spins[[#This Row],[Stop2]])</f>
        <v>BAR</v>
      </c>
      <c r="F10383">
        <f t="shared" ca="1" si="810"/>
        <v>8</v>
      </c>
      <c r="G10383" t="str" cm="1">
        <f t="array" aca="1" ref="G10383" ca="1">INDEX(Reel3,Spins[[#This Row],[Stop3]])</f>
        <v>🍒</v>
      </c>
      <c r="H10383" t="b">
        <f ca="1">AND(Spins[[#This Row],[Sym1]]=Spins[[#This Row],[Sym2]],Spins[[#This Row],[Sym2]]=Spins[[#This Row],[Sym3]])</f>
        <v>0</v>
      </c>
      <c r="I10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3">
        <f t="shared" si="811"/>
        <v>1</v>
      </c>
      <c r="K10383">
        <f ca="1">Spins[[#This Row],[Mult]]*Spins[[#This Row],[Bet]]</f>
        <v>0</v>
      </c>
      <c r="L10383">
        <f ca="1">Spins[[#This Row],[Payout]]-Spins[[#This Row],[Bet]]</f>
        <v>-1</v>
      </c>
    </row>
    <row r="10384" spans="1:12" x14ac:dyDescent="0.3">
      <c r="A10384">
        <f t="shared" si="807"/>
        <v>10383</v>
      </c>
      <c r="B10384">
        <f t="shared" ca="1" si="808"/>
        <v>20</v>
      </c>
      <c r="C10384" t="str" cm="1">
        <f t="array" aca="1" ref="C10384" ca="1">INDEX(Reel1,Spins[[#This Row],[Stop1]])</f>
        <v>🍒</v>
      </c>
      <c r="D10384">
        <f t="shared" ca="1" si="809"/>
        <v>2</v>
      </c>
      <c r="E10384" t="str" cm="1">
        <f t="array" aca="1" ref="E10384" ca="1">INDEX(Reel2,Spins[[#This Row],[Stop2]])</f>
        <v>🍋</v>
      </c>
      <c r="F10384">
        <f t="shared" ca="1" si="810"/>
        <v>16</v>
      </c>
      <c r="G10384" t="str" cm="1">
        <f t="array" aca="1" ref="G10384" ca="1">INDEX(Reel3,Spins[[#This Row],[Stop3]])</f>
        <v>🍇</v>
      </c>
      <c r="H10384" t="b">
        <f ca="1">AND(Spins[[#This Row],[Sym1]]=Spins[[#This Row],[Sym2]],Spins[[#This Row],[Sym2]]=Spins[[#This Row],[Sym3]])</f>
        <v>0</v>
      </c>
      <c r="I10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4">
        <f t="shared" si="811"/>
        <v>1</v>
      </c>
      <c r="K10384">
        <f ca="1">Spins[[#This Row],[Mult]]*Spins[[#This Row],[Bet]]</f>
        <v>0</v>
      </c>
      <c r="L10384">
        <f ca="1">Spins[[#This Row],[Payout]]-Spins[[#This Row],[Bet]]</f>
        <v>-1</v>
      </c>
    </row>
    <row r="10385" spans="1:12" x14ac:dyDescent="0.3">
      <c r="A10385">
        <f t="shared" si="807"/>
        <v>10384</v>
      </c>
      <c r="B10385">
        <f t="shared" ca="1" si="808"/>
        <v>18</v>
      </c>
      <c r="C10385" t="str" cm="1">
        <f t="array" aca="1" ref="C10385" ca="1">INDEX(Reel1,Spins[[#This Row],[Stop1]])</f>
        <v>🍒</v>
      </c>
      <c r="D10385">
        <f t="shared" ca="1" si="809"/>
        <v>19</v>
      </c>
      <c r="E10385" t="str" cm="1">
        <f t="array" aca="1" ref="E10385" ca="1">INDEX(Reel2,Spins[[#This Row],[Stop2]])</f>
        <v>🍒</v>
      </c>
      <c r="F10385">
        <f t="shared" ca="1" si="810"/>
        <v>10</v>
      </c>
      <c r="G10385" t="str" cm="1">
        <f t="array" aca="1" ref="G10385" ca="1">INDEX(Reel3,Spins[[#This Row],[Stop3]])</f>
        <v>🍒</v>
      </c>
      <c r="H10385" t="b">
        <f ca="1">AND(Spins[[#This Row],[Sym1]]=Spins[[#This Row],[Sym2]],Spins[[#This Row],[Sym2]]=Spins[[#This Row],[Sym3]])</f>
        <v>1</v>
      </c>
      <c r="I10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385">
        <f t="shared" si="811"/>
        <v>1</v>
      </c>
      <c r="K10385">
        <f ca="1">Spins[[#This Row],[Mult]]*Spins[[#This Row],[Bet]]</f>
        <v>16</v>
      </c>
      <c r="L10385">
        <f ca="1">Spins[[#This Row],[Payout]]-Spins[[#This Row],[Bet]]</f>
        <v>15</v>
      </c>
    </row>
    <row r="10386" spans="1:12" x14ac:dyDescent="0.3">
      <c r="A10386">
        <f t="shared" si="807"/>
        <v>10385</v>
      </c>
      <c r="B10386">
        <f t="shared" ca="1" si="808"/>
        <v>25</v>
      </c>
      <c r="C10386" t="str" cm="1">
        <f t="array" aca="1" ref="C10386" ca="1">INDEX(Reel1,Spins[[#This Row],[Stop1]])</f>
        <v>🔔</v>
      </c>
      <c r="D10386">
        <f t="shared" ca="1" si="809"/>
        <v>27</v>
      </c>
      <c r="E10386" t="str" cm="1">
        <f t="array" aca="1" ref="E10386" ca="1">INDEX(Reel2,Spins[[#This Row],[Stop2]])</f>
        <v>BAR</v>
      </c>
      <c r="F10386">
        <f t="shared" ca="1" si="810"/>
        <v>22</v>
      </c>
      <c r="G10386" t="str" cm="1">
        <f t="array" aca="1" ref="G10386" ca="1">INDEX(Reel3,Spins[[#This Row],[Stop3]])</f>
        <v>🔔</v>
      </c>
      <c r="H10386" t="b">
        <f ca="1">AND(Spins[[#This Row],[Sym1]]=Spins[[#This Row],[Sym2]],Spins[[#This Row],[Sym2]]=Spins[[#This Row],[Sym3]])</f>
        <v>0</v>
      </c>
      <c r="I10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6">
        <f t="shared" si="811"/>
        <v>1</v>
      </c>
      <c r="K10386">
        <f ca="1">Spins[[#This Row],[Mult]]*Spins[[#This Row],[Bet]]</f>
        <v>0</v>
      </c>
      <c r="L10386">
        <f ca="1">Spins[[#This Row],[Payout]]-Spins[[#This Row],[Bet]]</f>
        <v>-1</v>
      </c>
    </row>
    <row r="10387" spans="1:12" x14ac:dyDescent="0.3">
      <c r="A10387">
        <f t="shared" si="807"/>
        <v>10386</v>
      </c>
      <c r="B10387">
        <f t="shared" ca="1" si="808"/>
        <v>31</v>
      </c>
      <c r="C10387" t="str" cm="1">
        <f t="array" aca="1" ref="C10387" ca="1">INDEX(Reel1,Spins[[#This Row],[Stop1]])</f>
        <v>💎</v>
      </c>
      <c r="D10387">
        <f t="shared" ca="1" si="809"/>
        <v>1</v>
      </c>
      <c r="E10387" t="str" cm="1">
        <f t="array" aca="1" ref="E10387" ca="1">INDEX(Reel2,Spins[[#This Row],[Stop2]])</f>
        <v>🍋</v>
      </c>
      <c r="F10387">
        <f t="shared" ca="1" si="810"/>
        <v>1</v>
      </c>
      <c r="G10387" t="str" cm="1">
        <f t="array" aca="1" ref="G10387" ca="1">INDEX(Reel3,Spins[[#This Row],[Stop3]])</f>
        <v>🍋</v>
      </c>
      <c r="H10387" t="b">
        <f ca="1">AND(Spins[[#This Row],[Sym1]]=Spins[[#This Row],[Sym2]],Spins[[#This Row],[Sym2]]=Spins[[#This Row],[Sym3]])</f>
        <v>0</v>
      </c>
      <c r="I10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7">
        <f t="shared" si="811"/>
        <v>1</v>
      </c>
      <c r="K10387">
        <f ca="1">Spins[[#This Row],[Mult]]*Spins[[#This Row],[Bet]]</f>
        <v>0</v>
      </c>
      <c r="L10387">
        <f ca="1">Spins[[#This Row],[Payout]]-Spins[[#This Row],[Bet]]</f>
        <v>-1</v>
      </c>
    </row>
    <row r="10388" spans="1:12" x14ac:dyDescent="0.3">
      <c r="A10388">
        <f t="shared" si="807"/>
        <v>10387</v>
      </c>
      <c r="B10388">
        <f t="shared" ca="1" si="808"/>
        <v>27</v>
      </c>
      <c r="C10388" t="str" cm="1">
        <f t="array" aca="1" ref="C10388" ca="1">INDEX(Reel1,Spins[[#This Row],[Stop1]])</f>
        <v>BAR</v>
      </c>
      <c r="D10388">
        <f t="shared" ca="1" si="809"/>
        <v>21</v>
      </c>
      <c r="E10388" t="str" cm="1">
        <f t="array" aca="1" ref="E10388" ca="1">INDEX(Reel2,Spins[[#This Row],[Stop2]])</f>
        <v>🍒</v>
      </c>
      <c r="F10388">
        <f t="shared" ca="1" si="810"/>
        <v>5</v>
      </c>
      <c r="G10388" t="str" cm="1">
        <f t="array" aca="1" ref="G10388" ca="1">INDEX(Reel3,Spins[[#This Row],[Stop3]])</f>
        <v>🍋</v>
      </c>
      <c r="H10388" t="b">
        <f ca="1">AND(Spins[[#This Row],[Sym1]]=Spins[[#This Row],[Sym2]],Spins[[#This Row],[Sym2]]=Spins[[#This Row],[Sym3]])</f>
        <v>0</v>
      </c>
      <c r="I10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88">
        <f t="shared" si="811"/>
        <v>1</v>
      </c>
      <c r="K10388">
        <f ca="1">Spins[[#This Row],[Mult]]*Spins[[#This Row],[Bet]]</f>
        <v>0</v>
      </c>
      <c r="L10388">
        <f ca="1">Spins[[#This Row],[Payout]]-Spins[[#This Row],[Bet]]</f>
        <v>-1</v>
      </c>
    </row>
    <row r="10389" spans="1:12" x14ac:dyDescent="0.3">
      <c r="A10389">
        <f t="shared" si="807"/>
        <v>10388</v>
      </c>
      <c r="B10389">
        <f t="shared" ca="1" si="808"/>
        <v>4</v>
      </c>
      <c r="C10389" t="str" cm="1">
        <f t="array" aca="1" ref="C10389" ca="1">INDEX(Reel1,Spins[[#This Row],[Stop1]])</f>
        <v>🍋</v>
      </c>
      <c r="D10389">
        <f t="shared" ca="1" si="809"/>
        <v>12</v>
      </c>
      <c r="E10389" t="str" cm="1">
        <f t="array" aca="1" ref="E10389" ca="1">INDEX(Reel2,Spins[[#This Row],[Stop2]])</f>
        <v>🍋</v>
      </c>
      <c r="F10389">
        <f t="shared" ca="1" si="810"/>
        <v>14</v>
      </c>
      <c r="G10389" t="str" cm="1">
        <f t="array" aca="1" ref="G10389" ca="1">INDEX(Reel3,Spins[[#This Row],[Stop3]])</f>
        <v>🍇</v>
      </c>
      <c r="H10389" t="b">
        <f ca="1">AND(Spins[[#This Row],[Sym1]]=Spins[[#This Row],[Sym2]],Spins[[#This Row],[Sym2]]=Spins[[#This Row],[Sym3]])</f>
        <v>0</v>
      </c>
      <c r="I10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89">
        <f t="shared" si="811"/>
        <v>1</v>
      </c>
      <c r="K10389">
        <f ca="1">Spins[[#This Row],[Mult]]*Spins[[#This Row],[Bet]]</f>
        <v>0.6</v>
      </c>
      <c r="L10389">
        <f ca="1">Spins[[#This Row],[Payout]]-Spins[[#This Row],[Bet]]</f>
        <v>-0.4</v>
      </c>
    </row>
    <row r="10390" spans="1:12" x14ac:dyDescent="0.3">
      <c r="A10390">
        <f t="shared" si="807"/>
        <v>10389</v>
      </c>
      <c r="B10390">
        <f t="shared" ca="1" si="808"/>
        <v>2</v>
      </c>
      <c r="C10390" t="str" cm="1">
        <f t="array" aca="1" ref="C10390" ca="1">INDEX(Reel1,Spins[[#This Row],[Stop1]])</f>
        <v>🍋</v>
      </c>
      <c r="D10390">
        <f t="shared" ca="1" si="809"/>
        <v>26</v>
      </c>
      <c r="E10390" t="str" cm="1">
        <f t="array" aca="1" ref="E10390" ca="1">INDEX(Reel2,Spins[[#This Row],[Stop2]])</f>
        <v>🔔</v>
      </c>
      <c r="F10390">
        <f t="shared" ca="1" si="810"/>
        <v>8</v>
      </c>
      <c r="G10390" t="str" cm="1">
        <f t="array" aca="1" ref="G10390" ca="1">INDEX(Reel3,Spins[[#This Row],[Stop3]])</f>
        <v>🍒</v>
      </c>
      <c r="H10390" t="b">
        <f ca="1">AND(Spins[[#This Row],[Sym1]]=Spins[[#This Row],[Sym2]],Spins[[#This Row],[Sym2]]=Spins[[#This Row],[Sym3]])</f>
        <v>0</v>
      </c>
      <c r="I10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0">
        <f t="shared" si="811"/>
        <v>1</v>
      </c>
      <c r="K10390">
        <f ca="1">Spins[[#This Row],[Mult]]*Spins[[#This Row],[Bet]]</f>
        <v>0</v>
      </c>
      <c r="L10390">
        <f ca="1">Spins[[#This Row],[Payout]]-Spins[[#This Row],[Bet]]</f>
        <v>-1</v>
      </c>
    </row>
    <row r="10391" spans="1:12" x14ac:dyDescent="0.3">
      <c r="A10391">
        <f t="shared" si="807"/>
        <v>10390</v>
      </c>
      <c r="B10391">
        <f t="shared" ca="1" si="808"/>
        <v>9</v>
      </c>
      <c r="C10391" t="str" cm="1">
        <f t="array" aca="1" ref="C10391" ca="1">INDEX(Reel1,Spins[[#This Row],[Stop1]])</f>
        <v>🍋</v>
      </c>
      <c r="D10391">
        <f t="shared" ca="1" si="809"/>
        <v>20</v>
      </c>
      <c r="E10391" t="str" cm="1">
        <f t="array" aca="1" ref="E10391" ca="1">INDEX(Reel2,Spins[[#This Row],[Stop2]])</f>
        <v>🍒</v>
      </c>
      <c r="F10391">
        <f t="shared" ca="1" si="810"/>
        <v>11</v>
      </c>
      <c r="G10391" t="str" cm="1">
        <f t="array" aca="1" ref="G10391" ca="1">INDEX(Reel3,Spins[[#This Row],[Stop3]])</f>
        <v>🍒</v>
      </c>
      <c r="H10391" t="b">
        <f ca="1">AND(Spins[[#This Row],[Sym1]]=Spins[[#This Row],[Sym2]],Spins[[#This Row],[Sym2]]=Spins[[#This Row],[Sym3]])</f>
        <v>0</v>
      </c>
      <c r="I10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1">
        <f t="shared" si="811"/>
        <v>1</v>
      </c>
      <c r="K10391">
        <f ca="1">Spins[[#This Row],[Mult]]*Spins[[#This Row],[Bet]]</f>
        <v>0</v>
      </c>
      <c r="L10391">
        <f ca="1">Spins[[#This Row],[Payout]]-Spins[[#This Row],[Bet]]</f>
        <v>-1</v>
      </c>
    </row>
    <row r="10392" spans="1:12" x14ac:dyDescent="0.3">
      <c r="A10392">
        <f t="shared" si="807"/>
        <v>10391</v>
      </c>
      <c r="B10392">
        <f t="shared" ca="1" si="808"/>
        <v>1</v>
      </c>
      <c r="C10392" t="str" cm="1">
        <f t="array" aca="1" ref="C10392" ca="1">INDEX(Reel1,Spins[[#This Row],[Stop1]])</f>
        <v>🍋</v>
      </c>
      <c r="D10392">
        <f t="shared" ca="1" si="809"/>
        <v>13</v>
      </c>
      <c r="E10392" t="str" cm="1">
        <f t="array" aca="1" ref="E10392" ca="1">INDEX(Reel2,Spins[[#This Row],[Stop2]])</f>
        <v>🍋</v>
      </c>
      <c r="F10392">
        <f t="shared" ca="1" si="810"/>
        <v>24</v>
      </c>
      <c r="G10392" t="str" cm="1">
        <f t="array" aca="1" ref="G10392" ca="1">INDEX(Reel3,Spins[[#This Row],[Stop3]])</f>
        <v>BAR</v>
      </c>
      <c r="H10392" t="b">
        <f ca="1">AND(Spins[[#This Row],[Sym1]]=Spins[[#This Row],[Sym2]],Spins[[#This Row],[Sym2]]=Spins[[#This Row],[Sym3]])</f>
        <v>0</v>
      </c>
      <c r="I10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92">
        <f t="shared" si="811"/>
        <v>1</v>
      </c>
      <c r="K10392">
        <f ca="1">Spins[[#This Row],[Mult]]*Spins[[#This Row],[Bet]]</f>
        <v>0.6</v>
      </c>
      <c r="L10392">
        <f ca="1">Spins[[#This Row],[Payout]]-Spins[[#This Row],[Bet]]</f>
        <v>-0.4</v>
      </c>
    </row>
    <row r="10393" spans="1:12" x14ac:dyDescent="0.3">
      <c r="A10393">
        <f t="shared" si="807"/>
        <v>10392</v>
      </c>
      <c r="B10393">
        <f t="shared" ca="1" si="808"/>
        <v>1</v>
      </c>
      <c r="C10393" t="str" cm="1">
        <f t="array" aca="1" ref="C10393" ca="1">INDEX(Reel1,Spins[[#This Row],[Stop1]])</f>
        <v>🍋</v>
      </c>
      <c r="D10393">
        <f t="shared" ca="1" si="809"/>
        <v>31</v>
      </c>
      <c r="E10393" t="str" cm="1">
        <f t="array" aca="1" ref="E10393" ca="1">INDEX(Reel2,Spins[[#This Row],[Stop2]])</f>
        <v>💎</v>
      </c>
      <c r="F10393">
        <f t="shared" ca="1" si="810"/>
        <v>11</v>
      </c>
      <c r="G10393" t="str" cm="1">
        <f t="array" aca="1" ref="G10393" ca="1">INDEX(Reel3,Spins[[#This Row],[Stop3]])</f>
        <v>🍒</v>
      </c>
      <c r="H10393" t="b">
        <f ca="1">AND(Spins[[#This Row],[Sym1]]=Spins[[#This Row],[Sym2]],Spins[[#This Row],[Sym2]]=Spins[[#This Row],[Sym3]])</f>
        <v>0</v>
      </c>
      <c r="I10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3">
        <f t="shared" si="811"/>
        <v>1</v>
      </c>
      <c r="K10393">
        <f ca="1">Spins[[#This Row],[Mult]]*Spins[[#This Row],[Bet]]</f>
        <v>0</v>
      </c>
      <c r="L10393">
        <f ca="1">Spins[[#This Row],[Payout]]-Spins[[#This Row],[Bet]]</f>
        <v>-1</v>
      </c>
    </row>
    <row r="10394" spans="1:12" x14ac:dyDescent="0.3">
      <c r="A10394">
        <f t="shared" si="807"/>
        <v>10393</v>
      </c>
      <c r="B10394">
        <f t="shared" ca="1" si="808"/>
        <v>9</v>
      </c>
      <c r="C10394" t="str" cm="1">
        <f t="array" aca="1" ref="C10394" ca="1">INDEX(Reel1,Spins[[#This Row],[Stop1]])</f>
        <v>🍋</v>
      </c>
      <c r="D10394">
        <f t="shared" ca="1" si="809"/>
        <v>15</v>
      </c>
      <c r="E10394" t="str" cm="1">
        <f t="array" aca="1" ref="E10394" ca="1">INDEX(Reel2,Spins[[#This Row],[Stop2]])</f>
        <v>🍒</v>
      </c>
      <c r="F10394">
        <f t="shared" ca="1" si="810"/>
        <v>1</v>
      </c>
      <c r="G10394" t="str" cm="1">
        <f t="array" aca="1" ref="G10394" ca="1">INDEX(Reel3,Spins[[#This Row],[Stop3]])</f>
        <v>🍋</v>
      </c>
      <c r="H10394" t="b">
        <f ca="1">AND(Spins[[#This Row],[Sym1]]=Spins[[#This Row],[Sym2]],Spins[[#This Row],[Sym2]]=Spins[[#This Row],[Sym3]])</f>
        <v>0</v>
      </c>
      <c r="I10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4">
        <f t="shared" si="811"/>
        <v>1</v>
      </c>
      <c r="K10394">
        <f ca="1">Spins[[#This Row],[Mult]]*Spins[[#This Row],[Bet]]</f>
        <v>0</v>
      </c>
      <c r="L10394">
        <f ca="1">Spins[[#This Row],[Payout]]-Spins[[#This Row],[Bet]]</f>
        <v>-1</v>
      </c>
    </row>
    <row r="10395" spans="1:12" x14ac:dyDescent="0.3">
      <c r="A10395">
        <f t="shared" si="807"/>
        <v>10394</v>
      </c>
      <c r="B10395">
        <f t="shared" ca="1" si="808"/>
        <v>12</v>
      </c>
      <c r="C10395" t="str" cm="1">
        <f t="array" aca="1" ref="C10395" ca="1">INDEX(Reel1,Spins[[#This Row],[Stop1]])</f>
        <v>🍋</v>
      </c>
      <c r="D10395">
        <f t="shared" ca="1" si="809"/>
        <v>9</v>
      </c>
      <c r="E10395" t="str" cm="1">
        <f t="array" aca="1" ref="E10395" ca="1">INDEX(Reel2,Spins[[#This Row],[Stop2]])</f>
        <v>🍋</v>
      </c>
      <c r="F10395">
        <f t="shared" ca="1" si="810"/>
        <v>25</v>
      </c>
      <c r="G10395" t="str" cm="1">
        <f t="array" aca="1" ref="G10395" ca="1">INDEX(Reel3,Spins[[#This Row],[Stop3]])</f>
        <v>BAR</v>
      </c>
      <c r="H10395" t="b">
        <f ca="1">AND(Spins[[#This Row],[Sym1]]=Spins[[#This Row],[Sym2]],Spins[[#This Row],[Sym2]]=Spins[[#This Row],[Sym3]])</f>
        <v>0</v>
      </c>
      <c r="I10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395">
        <f t="shared" si="811"/>
        <v>1</v>
      </c>
      <c r="K10395">
        <f ca="1">Spins[[#This Row],[Mult]]*Spins[[#This Row],[Bet]]</f>
        <v>0.6</v>
      </c>
      <c r="L10395">
        <f ca="1">Spins[[#This Row],[Payout]]-Spins[[#This Row],[Bet]]</f>
        <v>-0.4</v>
      </c>
    </row>
    <row r="10396" spans="1:12" x14ac:dyDescent="0.3">
      <c r="A10396">
        <f t="shared" si="807"/>
        <v>10395</v>
      </c>
      <c r="B10396">
        <f t="shared" ca="1" si="808"/>
        <v>5</v>
      </c>
      <c r="C10396" t="str" cm="1">
        <f t="array" aca="1" ref="C10396" ca="1">INDEX(Reel1,Spins[[#This Row],[Stop1]])</f>
        <v>🍋</v>
      </c>
      <c r="D10396">
        <f t="shared" ca="1" si="809"/>
        <v>20</v>
      </c>
      <c r="E10396" t="str" cm="1">
        <f t="array" aca="1" ref="E10396" ca="1">INDEX(Reel2,Spins[[#This Row],[Stop2]])</f>
        <v>🍒</v>
      </c>
      <c r="F10396">
        <f t="shared" ca="1" si="810"/>
        <v>9</v>
      </c>
      <c r="G10396" t="str" cm="1">
        <f t="array" aca="1" ref="G10396" ca="1">INDEX(Reel3,Spins[[#This Row],[Stop3]])</f>
        <v>🍒</v>
      </c>
      <c r="H10396" t="b">
        <f ca="1">AND(Spins[[#This Row],[Sym1]]=Spins[[#This Row],[Sym2]],Spins[[#This Row],[Sym2]]=Spins[[#This Row],[Sym3]])</f>
        <v>0</v>
      </c>
      <c r="I10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6">
        <f t="shared" si="811"/>
        <v>1</v>
      </c>
      <c r="K10396">
        <f ca="1">Spins[[#This Row],[Mult]]*Spins[[#This Row],[Bet]]</f>
        <v>0</v>
      </c>
      <c r="L10396">
        <f ca="1">Spins[[#This Row],[Payout]]-Spins[[#This Row],[Bet]]</f>
        <v>-1</v>
      </c>
    </row>
    <row r="10397" spans="1:12" x14ac:dyDescent="0.3">
      <c r="A10397">
        <f t="shared" si="807"/>
        <v>10396</v>
      </c>
      <c r="B10397">
        <f t="shared" ca="1" si="808"/>
        <v>26</v>
      </c>
      <c r="C10397" t="str" cm="1">
        <f t="array" aca="1" ref="C10397" ca="1">INDEX(Reel1,Spins[[#This Row],[Stop1]])</f>
        <v>🔔</v>
      </c>
      <c r="D10397">
        <f t="shared" ca="1" si="809"/>
        <v>1</v>
      </c>
      <c r="E10397" t="str" cm="1">
        <f t="array" aca="1" ref="E10397" ca="1">INDEX(Reel2,Spins[[#This Row],[Stop2]])</f>
        <v>🍋</v>
      </c>
      <c r="F10397">
        <f t="shared" ca="1" si="810"/>
        <v>25</v>
      </c>
      <c r="G10397" t="str" cm="1">
        <f t="array" aca="1" ref="G10397" ca="1">INDEX(Reel3,Spins[[#This Row],[Stop3]])</f>
        <v>BAR</v>
      </c>
      <c r="H10397" t="b">
        <f ca="1">AND(Spins[[#This Row],[Sym1]]=Spins[[#This Row],[Sym2]],Spins[[#This Row],[Sym2]]=Spins[[#This Row],[Sym3]])</f>
        <v>0</v>
      </c>
      <c r="I10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7">
        <f t="shared" si="811"/>
        <v>1</v>
      </c>
      <c r="K10397">
        <f ca="1">Spins[[#This Row],[Mult]]*Spins[[#This Row],[Bet]]</f>
        <v>0</v>
      </c>
      <c r="L10397">
        <f ca="1">Spins[[#This Row],[Payout]]-Spins[[#This Row],[Bet]]</f>
        <v>-1</v>
      </c>
    </row>
    <row r="10398" spans="1:12" x14ac:dyDescent="0.3">
      <c r="A10398">
        <f t="shared" si="807"/>
        <v>10397</v>
      </c>
      <c r="B10398">
        <f t="shared" ca="1" si="808"/>
        <v>8</v>
      </c>
      <c r="C10398" t="str" cm="1">
        <f t="array" aca="1" ref="C10398" ca="1">INDEX(Reel1,Spins[[#This Row],[Stop1]])</f>
        <v>🍋</v>
      </c>
      <c r="D10398">
        <f t="shared" ca="1" si="809"/>
        <v>19</v>
      </c>
      <c r="E10398" t="str" cm="1">
        <f t="array" aca="1" ref="E10398" ca="1">INDEX(Reel2,Spins[[#This Row],[Stop2]])</f>
        <v>🍒</v>
      </c>
      <c r="F10398">
        <f t="shared" ca="1" si="810"/>
        <v>2</v>
      </c>
      <c r="G10398" t="str" cm="1">
        <f t="array" aca="1" ref="G10398" ca="1">INDEX(Reel3,Spins[[#This Row],[Stop3]])</f>
        <v>🍋</v>
      </c>
      <c r="H10398" t="b">
        <f ca="1">AND(Spins[[#This Row],[Sym1]]=Spins[[#This Row],[Sym2]],Spins[[#This Row],[Sym2]]=Spins[[#This Row],[Sym3]])</f>
        <v>0</v>
      </c>
      <c r="I10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8">
        <f t="shared" si="811"/>
        <v>1</v>
      </c>
      <c r="K10398">
        <f ca="1">Spins[[#This Row],[Mult]]*Spins[[#This Row],[Bet]]</f>
        <v>0</v>
      </c>
      <c r="L10398">
        <f ca="1">Spins[[#This Row],[Payout]]-Spins[[#This Row],[Bet]]</f>
        <v>-1</v>
      </c>
    </row>
    <row r="10399" spans="1:12" x14ac:dyDescent="0.3">
      <c r="A10399">
        <f t="shared" si="807"/>
        <v>10398</v>
      </c>
      <c r="B10399">
        <f t="shared" ca="1" si="808"/>
        <v>20</v>
      </c>
      <c r="C10399" t="str" cm="1">
        <f t="array" aca="1" ref="C10399" ca="1">INDEX(Reel1,Spins[[#This Row],[Stop1]])</f>
        <v>🍒</v>
      </c>
      <c r="D10399">
        <f t="shared" ca="1" si="809"/>
        <v>27</v>
      </c>
      <c r="E10399" t="str" cm="1">
        <f t="array" aca="1" ref="E10399" ca="1">INDEX(Reel2,Spins[[#This Row],[Stop2]])</f>
        <v>BAR</v>
      </c>
      <c r="F10399">
        <f t="shared" ca="1" si="810"/>
        <v>22</v>
      </c>
      <c r="G10399" t="str" cm="1">
        <f t="array" aca="1" ref="G10399" ca="1">INDEX(Reel3,Spins[[#This Row],[Stop3]])</f>
        <v>🔔</v>
      </c>
      <c r="H10399" t="b">
        <f ca="1">AND(Spins[[#This Row],[Sym1]]=Spins[[#This Row],[Sym2]],Spins[[#This Row],[Sym2]]=Spins[[#This Row],[Sym3]])</f>
        <v>0</v>
      </c>
      <c r="I10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399">
        <f t="shared" si="811"/>
        <v>1</v>
      </c>
      <c r="K10399">
        <f ca="1">Spins[[#This Row],[Mult]]*Spins[[#This Row],[Bet]]</f>
        <v>0</v>
      </c>
      <c r="L10399">
        <f ca="1">Spins[[#This Row],[Payout]]-Spins[[#This Row],[Bet]]</f>
        <v>-1</v>
      </c>
    </row>
    <row r="10400" spans="1:12" x14ac:dyDescent="0.3">
      <c r="A10400">
        <f t="shared" si="807"/>
        <v>10399</v>
      </c>
      <c r="B10400">
        <f t="shared" ca="1" si="808"/>
        <v>27</v>
      </c>
      <c r="C10400" t="str" cm="1">
        <f t="array" aca="1" ref="C10400" ca="1">INDEX(Reel1,Spins[[#This Row],[Stop1]])</f>
        <v>BAR</v>
      </c>
      <c r="D10400">
        <f t="shared" ca="1" si="809"/>
        <v>10</v>
      </c>
      <c r="E10400" t="str" cm="1">
        <f t="array" aca="1" ref="E10400" ca="1">INDEX(Reel2,Spins[[#This Row],[Stop2]])</f>
        <v>🍋</v>
      </c>
      <c r="F10400">
        <f t="shared" ca="1" si="810"/>
        <v>13</v>
      </c>
      <c r="G10400" t="str" cm="1">
        <f t="array" aca="1" ref="G10400" ca="1">INDEX(Reel3,Spins[[#This Row],[Stop3]])</f>
        <v>🍇</v>
      </c>
      <c r="H10400" t="b">
        <f ca="1">AND(Spins[[#This Row],[Sym1]]=Spins[[#This Row],[Sym2]],Spins[[#This Row],[Sym2]]=Spins[[#This Row],[Sym3]])</f>
        <v>0</v>
      </c>
      <c r="I10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0">
        <f t="shared" si="811"/>
        <v>1</v>
      </c>
      <c r="K10400">
        <f ca="1">Spins[[#This Row],[Mult]]*Spins[[#This Row],[Bet]]</f>
        <v>0</v>
      </c>
      <c r="L10400">
        <f ca="1">Spins[[#This Row],[Payout]]-Spins[[#This Row],[Bet]]</f>
        <v>-1</v>
      </c>
    </row>
    <row r="10401" spans="1:12" x14ac:dyDescent="0.3">
      <c r="A10401">
        <f t="shared" si="807"/>
        <v>10400</v>
      </c>
      <c r="B10401">
        <f t="shared" ca="1" si="808"/>
        <v>15</v>
      </c>
      <c r="C10401" t="str" cm="1">
        <f t="array" aca="1" ref="C10401" ca="1">INDEX(Reel1,Spins[[#This Row],[Stop1]])</f>
        <v>🍒</v>
      </c>
      <c r="D10401">
        <f t="shared" ca="1" si="809"/>
        <v>31</v>
      </c>
      <c r="E10401" t="str" cm="1">
        <f t="array" aca="1" ref="E10401" ca="1">INDEX(Reel2,Spins[[#This Row],[Stop2]])</f>
        <v>💎</v>
      </c>
      <c r="F10401">
        <f t="shared" ca="1" si="810"/>
        <v>14</v>
      </c>
      <c r="G10401" t="str" cm="1">
        <f t="array" aca="1" ref="G10401" ca="1">INDEX(Reel3,Spins[[#This Row],[Stop3]])</f>
        <v>🍇</v>
      </c>
      <c r="H10401" t="b">
        <f ca="1">AND(Spins[[#This Row],[Sym1]]=Spins[[#This Row],[Sym2]],Spins[[#This Row],[Sym2]]=Spins[[#This Row],[Sym3]])</f>
        <v>0</v>
      </c>
      <c r="I10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1">
        <f t="shared" si="811"/>
        <v>1</v>
      </c>
      <c r="K10401">
        <f ca="1">Spins[[#This Row],[Mult]]*Spins[[#This Row],[Bet]]</f>
        <v>0</v>
      </c>
      <c r="L10401">
        <f ca="1">Spins[[#This Row],[Payout]]-Spins[[#This Row],[Bet]]</f>
        <v>-1</v>
      </c>
    </row>
    <row r="10402" spans="1:12" x14ac:dyDescent="0.3">
      <c r="A10402">
        <f t="shared" si="807"/>
        <v>10401</v>
      </c>
      <c r="B10402">
        <f t="shared" ca="1" si="808"/>
        <v>30</v>
      </c>
      <c r="C10402" t="str" cm="1">
        <f t="array" aca="1" ref="C10402" ca="1">INDEX(Reel1,Spins[[#This Row],[Stop1]])</f>
        <v>7️⃣</v>
      </c>
      <c r="D10402">
        <f t="shared" ca="1" si="809"/>
        <v>22</v>
      </c>
      <c r="E10402" t="str" cm="1">
        <f t="array" aca="1" ref="E10402" ca="1">INDEX(Reel2,Spins[[#This Row],[Stop2]])</f>
        <v>🍇</v>
      </c>
      <c r="F10402">
        <f t="shared" ca="1" si="810"/>
        <v>9</v>
      </c>
      <c r="G10402" t="str" cm="1">
        <f t="array" aca="1" ref="G10402" ca="1">INDEX(Reel3,Spins[[#This Row],[Stop3]])</f>
        <v>🍒</v>
      </c>
      <c r="H10402" t="b">
        <f ca="1">AND(Spins[[#This Row],[Sym1]]=Spins[[#This Row],[Sym2]],Spins[[#This Row],[Sym2]]=Spins[[#This Row],[Sym3]])</f>
        <v>0</v>
      </c>
      <c r="I10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2">
        <f t="shared" si="811"/>
        <v>1</v>
      </c>
      <c r="K10402">
        <f ca="1">Spins[[#This Row],[Mult]]*Spins[[#This Row],[Bet]]</f>
        <v>0</v>
      </c>
      <c r="L10402">
        <f ca="1">Spins[[#This Row],[Payout]]-Spins[[#This Row],[Bet]]</f>
        <v>-1</v>
      </c>
    </row>
    <row r="10403" spans="1:12" x14ac:dyDescent="0.3">
      <c r="A10403">
        <f t="shared" si="807"/>
        <v>10402</v>
      </c>
      <c r="B10403">
        <f t="shared" ca="1" si="808"/>
        <v>20</v>
      </c>
      <c r="C10403" t="str" cm="1">
        <f t="array" aca="1" ref="C10403" ca="1">INDEX(Reel1,Spins[[#This Row],[Stop1]])</f>
        <v>🍒</v>
      </c>
      <c r="D10403">
        <f t="shared" ca="1" si="809"/>
        <v>6</v>
      </c>
      <c r="E10403" t="str" cm="1">
        <f t="array" aca="1" ref="E10403" ca="1">INDEX(Reel2,Spins[[#This Row],[Stop2]])</f>
        <v>🍋</v>
      </c>
      <c r="F10403">
        <f t="shared" ca="1" si="810"/>
        <v>7</v>
      </c>
      <c r="G10403" t="str" cm="1">
        <f t="array" aca="1" ref="G10403" ca="1">INDEX(Reel3,Spins[[#This Row],[Stop3]])</f>
        <v>🍒</v>
      </c>
      <c r="H10403" t="b">
        <f ca="1">AND(Spins[[#This Row],[Sym1]]=Spins[[#This Row],[Sym2]],Spins[[#This Row],[Sym2]]=Spins[[#This Row],[Sym3]])</f>
        <v>0</v>
      </c>
      <c r="I10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3">
        <f t="shared" si="811"/>
        <v>1</v>
      </c>
      <c r="K10403">
        <f ca="1">Spins[[#This Row],[Mult]]*Spins[[#This Row],[Bet]]</f>
        <v>0</v>
      </c>
      <c r="L10403">
        <f ca="1">Spins[[#This Row],[Payout]]-Spins[[#This Row],[Bet]]</f>
        <v>-1</v>
      </c>
    </row>
    <row r="10404" spans="1:12" x14ac:dyDescent="0.3">
      <c r="A10404">
        <f t="shared" si="807"/>
        <v>10403</v>
      </c>
      <c r="B10404">
        <f t="shared" ca="1" si="808"/>
        <v>25</v>
      </c>
      <c r="C10404" t="str" cm="1">
        <f t="array" aca="1" ref="C10404" ca="1">INDEX(Reel1,Spins[[#This Row],[Stop1]])</f>
        <v>🔔</v>
      </c>
      <c r="D10404">
        <f t="shared" ca="1" si="809"/>
        <v>25</v>
      </c>
      <c r="E10404" t="str" cm="1">
        <f t="array" aca="1" ref="E10404" ca="1">INDEX(Reel2,Spins[[#This Row],[Stop2]])</f>
        <v>🔔</v>
      </c>
      <c r="F10404">
        <f t="shared" ca="1" si="810"/>
        <v>10</v>
      </c>
      <c r="G10404" t="str" cm="1">
        <f t="array" aca="1" ref="G10404" ca="1">INDEX(Reel3,Spins[[#This Row],[Stop3]])</f>
        <v>🍒</v>
      </c>
      <c r="H10404" t="b">
        <f ca="1">AND(Spins[[#This Row],[Sym1]]=Spins[[#This Row],[Sym2]],Spins[[#This Row],[Sym2]]=Spins[[#This Row],[Sym3]])</f>
        <v>0</v>
      </c>
      <c r="I10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0404">
        <f t="shared" si="811"/>
        <v>1</v>
      </c>
      <c r="K10404">
        <f ca="1">Spins[[#This Row],[Mult]]*Spins[[#This Row],[Bet]]</f>
        <v>2.5</v>
      </c>
      <c r="L10404">
        <f ca="1">Spins[[#This Row],[Payout]]-Spins[[#This Row],[Bet]]</f>
        <v>1.5</v>
      </c>
    </row>
    <row r="10405" spans="1:12" x14ac:dyDescent="0.3">
      <c r="A10405">
        <f t="shared" si="807"/>
        <v>10404</v>
      </c>
      <c r="B10405">
        <f t="shared" ca="1" si="808"/>
        <v>15</v>
      </c>
      <c r="C10405" t="str" cm="1">
        <f t="array" aca="1" ref="C10405" ca="1">INDEX(Reel1,Spins[[#This Row],[Stop1]])</f>
        <v>🍒</v>
      </c>
      <c r="D10405">
        <f t="shared" ca="1" si="809"/>
        <v>30</v>
      </c>
      <c r="E10405" t="str" cm="1">
        <f t="array" aca="1" ref="E10405" ca="1">INDEX(Reel2,Spins[[#This Row],[Stop2]])</f>
        <v>7️⃣</v>
      </c>
      <c r="F10405">
        <f t="shared" ca="1" si="810"/>
        <v>24</v>
      </c>
      <c r="G10405" t="str" cm="1">
        <f t="array" aca="1" ref="G10405" ca="1">INDEX(Reel3,Spins[[#This Row],[Stop3]])</f>
        <v>BAR</v>
      </c>
      <c r="H10405" t="b">
        <f ca="1">AND(Spins[[#This Row],[Sym1]]=Spins[[#This Row],[Sym2]],Spins[[#This Row],[Sym2]]=Spins[[#This Row],[Sym3]])</f>
        <v>0</v>
      </c>
      <c r="I10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5">
        <f t="shared" si="811"/>
        <v>1</v>
      </c>
      <c r="K10405">
        <f ca="1">Spins[[#This Row],[Mult]]*Spins[[#This Row],[Bet]]</f>
        <v>0</v>
      </c>
      <c r="L10405">
        <f ca="1">Spins[[#This Row],[Payout]]-Spins[[#This Row],[Bet]]</f>
        <v>-1</v>
      </c>
    </row>
    <row r="10406" spans="1:12" x14ac:dyDescent="0.3">
      <c r="A10406">
        <f t="shared" si="807"/>
        <v>10405</v>
      </c>
      <c r="B10406">
        <f t="shared" ca="1" si="808"/>
        <v>15</v>
      </c>
      <c r="C10406" t="str" cm="1">
        <f t="array" aca="1" ref="C10406" ca="1">INDEX(Reel1,Spins[[#This Row],[Stop1]])</f>
        <v>🍒</v>
      </c>
      <c r="D10406">
        <f t="shared" ca="1" si="809"/>
        <v>3</v>
      </c>
      <c r="E10406" t="str" cm="1">
        <f t="array" aca="1" ref="E10406" ca="1">INDEX(Reel2,Spins[[#This Row],[Stop2]])</f>
        <v>🍋</v>
      </c>
      <c r="F10406">
        <f t="shared" ca="1" si="810"/>
        <v>10</v>
      </c>
      <c r="G10406" t="str" cm="1">
        <f t="array" aca="1" ref="G10406" ca="1">INDEX(Reel3,Spins[[#This Row],[Stop3]])</f>
        <v>🍒</v>
      </c>
      <c r="H10406" t="b">
        <f ca="1">AND(Spins[[#This Row],[Sym1]]=Spins[[#This Row],[Sym2]],Spins[[#This Row],[Sym2]]=Spins[[#This Row],[Sym3]])</f>
        <v>0</v>
      </c>
      <c r="I10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6">
        <f t="shared" si="811"/>
        <v>1</v>
      </c>
      <c r="K10406">
        <f ca="1">Spins[[#This Row],[Mult]]*Spins[[#This Row],[Bet]]</f>
        <v>0</v>
      </c>
      <c r="L10406">
        <f ca="1">Spins[[#This Row],[Payout]]-Spins[[#This Row],[Bet]]</f>
        <v>-1</v>
      </c>
    </row>
    <row r="10407" spans="1:12" x14ac:dyDescent="0.3">
      <c r="A10407">
        <f t="shared" si="807"/>
        <v>10406</v>
      </c>
      <c r="B10407">
        <f t="shared" ca="1" si="808"/>
        <v>13</v>
      </c>
      <c r="C10407" t="str" cm="1">
        <f t="array" aca="1" ref="C10407" ca="1">INDEX(Reel1,Spins[[#This Row],[Stop1]])</f>
        <v>🍋</v>
      </c>
      <c r="D10407">
        <f t="shared" ca="1" si="809"/>
        <v>9</v>
      </c>
      <c r="E10407" t="str" cm="1">
        <f t="array" aca="1" ref="E10407" ca="1">INDEX(Reel2,Spins[[#This Row],[Stop2]])</f>
        <v>🍋</v>
      </c>
      <c r="F10407">
        <f t="shared" ca="1" si="810"/>
        <v>14</v>
      </c>
      <c r="G10407" t="str" cm="1">
        <f t="array" aca="1" ref="G10407" ca="1">INDEX(Reel3,Spins[[#This Row],[Stop3]])</f>
        <v>🍇</v>
      </c>
      <c r="H10407" t="b">
        <f ca="1">AND(Spins[[#This Row],[Sym1]]=Spins[[#This Row],[Sym2]],Spins[[#This Row],[Sym2]]=Spins[[#This Row],[Sym3]])</f>
        <v>0</v>
      </c>
      <c r="I10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07">
        <f t="shared" si="811"/>
        <v>1</v>
      </c>
      <c r="K10407">
        <f ca="1">Spins[[#This Row],[Mult]]*Spins[[#This Row],[Bet]]</f>
        <v>0.6</v>
      </c>
      <c r="L10407">
        <f ca="1">Spins[[#This Row],[Payout]]-Spins[[#This Row],[Bet]]</f>
        <v>-0.4</v>
      </c>
    </row>
    <row r="10408" spans="1:12" x14ac:dyDescent="0.3">
      <c r="A10408">
        <f t="shared" si="807"/>
        <v>10407</v>
      </c>
      <c r="B10408">
        <f t="shared" ca="1" si="808"/>
        <v>16</v>
      </c>
      <c r="C10408" t="str" cm="1">
        <f t="array" aca="1" ref="C10408" ca="1">INDEX(Reel1,Spins[[#This Row],[Stop1]])</f>
        <v>🍒</v>
      </c>
      <c r="D10408">
        <f t="shared" ca="1" si="809"/>
        <v>7</v>
      </c>
      <c r="E10408" t="str" cm="1">
        <f t="array" aca="1" ref="E10408" ca="1">INDEX(Reel2,Spins[[#This Row],[Stop2]])</f>
        <v>🍋</v>
      </c>
      <c r="F10408">
        <f t="shared" ca="1" si="810"/>
        <v>17</v>
      </c>
      <c r="G10408" t="str" cm="1">
        <f t="array" aca="1" ref="G10408" ca="1">INDEX(Reel3,Spins[[#This Row],[Stop3]])</f>
        <v>🍇</v>
      </c>
      <c r="H10408" t="b">
        <f ca="1">AND(Spins[[#This Row],[Sym1]]=Spins[[#This Row],[Sym2]],Spins[[#This Row],[Sym2]]=Spins[[#This Row],[Sym3]])</f>
        <v>0</v>
      </c>
      <c r="I10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8">
        <f t="shared" si="811"/>
        <v>1</v>
      </c>
      <c r="K10408">
        <f ca="1">Spins[[#This Row],[Mult]]*Spins[[#This Row],[Bet]]</f>
        <v>0</v>
      </c>
      <c r="L10408">
        <f ca="1">Spins[[#This Row],[Payout]]-Spins[[#This Row],[Bet]]</f>
        <v>-1</v>
      </c>
    </row>
    <row r="10409" spans="1:12" x14ac:dyDescent="0.3">
      <c r="A10409">
        <f t="shared" si="807"/>
        <v>10408</v>
      </c>
      <c r="B10409">
        <f t="shared" ca="1" si="808"/>
        <v>23</v>
      </c>
      <c r="C10409" t="str" cm="1">
        <f t="array" aca="1" ref="C10409" ca="1">INDEX(Reel1,Spins[[#This Row],[Stop1]])</f>
        <v>🍇</v>
      </c>
      <c r="D10409">
        <f t="shared" ca="1" si="809"/>
        <v>3</v>
      </c>
      <c r="E10409" t="str" cm="1">
        <f t="array" aca="1" ref="E10409" ca="1">INDEX(Reel2,Spins[[#This Row],[Stop2]])</f>
        <v>🍋</v>
      </c>
      <c r="F10409">
        <f t="shared" ca="1" si="810"/>
        <v>11</v>
      </c>
      <c r="G10409" t="str" cm="1">
        <f t="array" aca="1" ref="G10409" ca="1">INDEX(Reel3,Spins[[#This Row],[Stop3]])</f>
        <v>🍒</v>
      </c>
      <c r="H10409" t="b">
        <f ca="1">AND(Spins[[#This Row],[Sym1]]=Spins[[#This Row],[Sym2]],Spins[[#This Row],[Sym2]]=Spins[[#This Row],[Sym3]])</f>
        <v>0</v>
      </c>
      <c r="I10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09">
        <f t="shared" si="811"/>
        <v>1</v>
      </c>
      <c r="K10409">
        <f ca="1">Spins[[#This Row],[Mult]]*Spins[[#This Row],[Bet]]</f>
        <v>0</v>
      </c>
      <c r="L10409">
        <f ca="1">Spins[[#This Row],[Payout]]-Spins[[#This Row],[Bet]]</f>
        <v>-1</v>
      </c>
    </row>
    <row r="10410" spans="1:12" x14ac:dyDescent="0.3">
      <c r="A10410">
        <f t="shared" si="807"/>
        <v>10409</v>
      </c>
      <c r="B10410">
        <f t="shared" ca="1" si="808"/>
        <v>6</v>
      </c>
      <c r="C10410" t="str" cm="1">
        <f t="array" aca="1" ref="C10410" ca="1">INDEX(Reel1,Spins[[#This Row],[Stop1]])</f>
        <v>🍋</v>
      </c>
      <c r="D10410">
        <f t="shared" ca="1" si="809"/>
        <v>19</v>
      </c>
      <c r="E10410" t="str" cm="1">
        <f t="array" aca="1" ref="E10410" ca="1">INDEX(Reel2,Spins[[#This Row],[Stop2]])</f>
        <v>🍒</v>
      </c>
      <c r="F10410">
        <f t="shared" ca="1" si="810"/>
        <v>12</v>
      </c>
      <c r="G10410" t="str" cm="1">
        <f t="array" aca="1" ref="G10410" ca="1">INDEX(Reel3,Spins[[#This Row],[Stop3]])</f>
        <v>🍒</v>
      </c>
      <c r="H10410" t="b">
        <f ca="1">AND(Spins[[#This Row],[Sym1]]=Spins[[#This Row],[Sym2]],Spins[[#This Row],[Sym2]]=Spins[[#This Row],[Sym3]])</f>
        <v>0</v>
      </c>
      <c r="I10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0">
        <f t="shared" si="811"/>
        <v>1</v>
      </c>
      <c r="K10410">
        <f ca="1">Spins[[#This Row],[Mult]]*Spins[[#This Row],[Bet]]</f>
        <v>0</v>
      </c>
      <c r="L10410">
        <f ca="1">Spins[[#This Row],[Payout]]-Spins[[#This Row],[Bet]]</f>
        <v>-1</v>
      </c>
    </row>
    <row r="10411" spans="1:12" x14ac:dyDescent="0.3">
      <c r="A10411">
        <f t="shared" si="807"/>
        <v>10410</v>
      </c>
      <c r="B10411">
        <f t="shared" ca="1" si="808"/>
        <v>29</v>
      </c>
      <c r="C10411" t="str" cm="1">
        <f t="array" aca="1" ref="C10411" ca="1">INDEX(Reel1,Spins[[#This Row],[Stop1]])</f>
        <v>7️⃣</v>
      </c>
      <c r="D10411">
        <f t="shared" ca="1" si="809"/>
        <v>24</v>
      </c>
      <c r="E10411" t="str" cm="1">
        <f t="array" aca="1" ref="E10411" ca="1">INDEX(Reel2,Spins[[#This Row],[Stop2]])</f>
        <v>🍇</v>
      </c>
      <c r="F10411">
        <f t="shared" ca="1" si="810"/>
        <v>21</v>
      </c>
      <c r="G10411" t="str" cm="1">
        <f t="array" aca="1" ref="G10411" ca="1">INDEX(Reel3,Spins[[#This Row],[Stop3]])</f>
        <v>🔔</v>
      </c>
      <c r="H10411" t="b">
        <f ca="1">AND(Spins[[#This Row],[Sym1]]=Spins[[#This Row],[Sym2]],Spins[[#This Row],[Sym2]]=Spins[[#This Row],[Sym3]])</f>
        <v>0</v>
      </c>
      <c r="I10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1">
        <f t="shared" si="811"/>
        <v>1</v>
      </c>
      <c r="K10411">
        <f ca="1">Spins[[#This Row],[Mult]]*Spins[[#This Row],[Bet]]</f>
        <v>0</v>
      </c>
      <c r="L10411">
        <f ca="1">Spins[[#This Row],[Payout]]-Spins[[#This Row],[Bet]]</f>
        <v>-1</v>
      </c>
    </row>
    <row r="10412" spans="1:12" x14ac:dyDescent="0.3">
      <c r="A10412">
        <f t="shared" si="807"/>
        <v>10411</v>
      </c>
      <c r="B10412">
        <f t="shared" ca="1" si="808"/>
        <v>27</v>
      </c>
      <c r="C10412" t="str" cm="1">
        <f t="array" aca="1" ref="C10412" ca="1">INDEX(Reel1,Spins[[#This Row],[Stop1]])</f>
        <v>BAR</v>
      </c>
      <c r="D10412">
        <f t="shared" ca="1" si="809"/>
        <v>1</v>
      </c>
      <c r="E10412" t="str" cm="1">
        <f t="array" aca="1" ref="E10412" ca="1">INDEX(Reel2,Spins[[#This Row],[Stop2]])</f>
        <v>🍋</v>
      </c>
      <c r="F10412">
        <f t="shared" ca="1" si="810"/>
        <v>10</v>
      </c>
      <c r="G10412" t="str" cm="1">
        <f t="array" aca="1" ref="G10412" ca="1">INDEX(Reel3,Spins[[#This Row],[Stop3]])</f>
        <v>🍒</v>
      </c>
      <c r="H10412" t="b">
        <f ca="1">AND(Spins[[#This Row],[Sym1]]=Spins[[#This Row],[Sym2]],Spins[[#This Row],[Sym2]]=Spins[[#This Row],[Sym3]])</f>
        <v>0</v>
      </c>
      <c r="I10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2">
        <f t="shared" si="811"/>
        <v>1</v>
      </c>
      <c r="K10412">
        <f ca="1">Spins[[#This Row],[Mult]]*Spins[[#This Row],[Bet]]</f>
        <v>0</v>
      </c>
      <c r="L10412">
        <f ca="1">Spins[[#This Row],[Payout]]-Spins[[#This Row],[Bet]]</f>
        <v>-1</v>
      </c>
    </row>
    <row r="10413" spans="1:12" x14ac:dyDescent="0.3">
      <c r="A10413">
        <f t="shared" si="807"/>
        <v>10412</v>
      </c>
      <c r="B10413">
        <f t="shared" ca="1" si="808"/>
        <v>14</v>
      </c>
      <c r="C10413" t="str" cm="1">
        <f t="array" aca="1" ref="C10413" ca="1">INDEX(Reel1,Spins[[#This Row],[Stop1]])</f>
        <v>🍋</v>
      </c>
      <c r="D10413">
        <f t="shared" ca="1" si="809"/>
        <v>9</v>
      </c>
      <c r="E10413" t="str" cm="1">
        <f t="array" aca="1" ref="E10413" ca="1">INDEX(Reel2,Spins[[#This Row],[Stop2]])</f>
        <v>🍋</v>
      </c>
      <c r="F10413">
        <f t="shared" ca="1" si="810"/>
        <v>3</v>
      </c>
      <c r="G10413" t="str" cm="1">
        <f t="array" aca="1" ref="G10413" ca="1">INDEX(Reel3,Spins[[#This Row],[Stop3]])</f>
        <v>🍋</v>
      </c>
      <c r="H10413" t="b">
        <f ca="1">AND(Spins[[#This Row],[Sym1]]=Spins[[#This Row],[Sym2]],Spins[[#This Row],[Sym2]]=Spins[[#This Row],[Sym3]])</f>
        <v>1</v>
      </c>
      <c r="I10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413">
        <f t="shared" si="811"/>
        <v>1</v>
      </c>
      <c r="K10413">
        <f ca="1">Spins[[#This Row],[Mult]]*Spins[[#This Row],[Bet]]</f>
        <v>14</v>
      </c>
      <c r="L10413">
        <f ca="1">Spins[[#This Row],[Payout]]-Spins[[#This Row],[Bet]]</f>
        <v>13</v>
      </c>
    </row>
    <row r="10414" spans="1:12" x14ac:dyDescent="0.3">
      <c r="A10414">
        <f t="shared" si="807"/>
        <v>10413</v>
      </c>
      <c r="B10414">
        <f t="shared" ca="1" si="808"/>
        <v>19</v>
      </c>
      <c r="C10414" t="str" cm="1">
        <f t="array" aca="1" ref="C10414" ca="1">INDEX(Reel1,Spins[[#This Row],[Stop1]])</f>
        <v>🍒</v>
      </c>
      <c r="D10414">
        <f t="shared" ca="1" si="809"/>
        <v>1</v>
      </c>
      <c r="E10414" t="str" cm="1">
        <f t="array" aca="1" ref="E10414" ca="1">INDEX(Reel2,Spins[[#This Row],[Stop2]])</f>
        <v>🍋</v>
      </c>
      <c r="F10414">
        <f t="shared" ca="1" si="810"/>
        <v>2</v>
      </c>
      <c r="G10414" t="str" cm="1">
        <f t="array" aca="1" ref="G10414" ca="1">INDEX(Reel3,Spins[[#This Row],[Stop3]])</f>
        <v>🍋</v>
      </c>
      <c r="H10414" t="b">
        <f ca="1">AND(Spins[[#This Row],[Sym1]]=Spins[[#This Row],[Sym2]],Spins[[#This Row],[Sym2]]=Spins[[#This Row],[Sym3]])</f>
        <v>0</v>
      </c>
      <c r="I10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4">
        <f t="shared" si="811"/>
        <v>1</v>
      </c>
      <c r="K10414">
        <f ca="1">Spins[[#This Row],[Mult]]*Spins[[#This Row],[Bet]]</f>
        <v>0</v>
      </c>
      <c r="L10414">
        <f ca="1">Spins[[#This Row],[Payout]]-Spins[[#This Row],[Bet]]</f>
        <v>-1</v>
      </c>
    </row>
    <row r="10415" spans="1:12" x14ac:dyDescent="0.3">
      <c r="A10415">
        <f t="shared" si="807"/>
        <v>10414</v>
      </c>
      <c r="B10415">
        <f t="shared" ca="1" si="808"/>
        <v>26</v>
      </c>
      <c r="C10415" t="str" cm="1">
        <f t="array" aca="1" ref="C10415" ca="1">INDEX(Reel1,Spins[[#This Row],[Stop1]])</f>
        <v>🔔</v>
      </c>
      <c r="D10415">
        <f t="shared" ca="1" si="809"/>
        <v>31</v>
      </c>
      <c r="E10415" t="str" cm="1">
        <f t="array" aca="1" ref="E10415" ca="1">INDEX(Reel2,Spins[[#This Row],[Stop2]])</f>
        <v>💎</v>
      </c>
      <c r="F10415">
        <f t="shared" ca="1" si="810"/>
        <v>21</v>
      </c>
      <c r="G10415" t="str" cm="1">
        <f t="array" aca="1" ref="G10415" ca="1">INDEX(Reel3,Spins[[#This Row],[Stop3]])</f>
        <v>🔔</v>
      </c>
      <c r="H10415" t="b">
        <f ca="1">AND(Spins[[#This Row],[Sym1]]=Spins[[#This Row],[Sym2]],Spins[[#This Row],[Sym2]]=Spins[[#This Row],[Sym3]])</f>
        <v>0</v>
      </c>
      <c r="I10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5">
        <f t="shared" si="811"/>
        <v>1</v>
      </c>
      <c r="K10415">
        <f ca="1">Spins[[#This Row],[Mult]]*Spins[[#This Row],[Bet]]</f>
        <v>0</v>
      </c>
      <c r="L10415">
        <f ca="1">Spins[[#This Row],[Payout]]-Spins[[#This Row],[Bet]]</f>
        <v>-1</v>
      </c>
    </row>
    <row r="10416" spans="1:12" x14ac:dyDescent="0.3">
      <c r="A10416">
        <f t="shared" si="807"/>
        <v>10415</v>
      </c>
      <c r="B10416">
        <f t="shared" ca="1" si="808"/>
        <v>15</v>
      </c>
      <c r="C10416" t="str" cm="1">
        <f t="array" aca="1" ref="C10416" ca="1">INDEX(Reel1,Spins[[#This Row],[Stop1]])</f>
        <v>🍒</v>
      </c>
      <c r="D10416">
        <f t="shared" ca="1" si="809"/>
        <v>19</v>
      </c>
      <c r="E10416" t="str" cm="1">
        <f t="array" aca="1" ref="E10416" ca="1">INDEX(Reel2,Spins[[#This Row],[Stop2]])</f>
        <v>🍒</v>
      </c>
      <c r="F10416">
        <f t="shared" ca="1" si="810"/>
        <v>23</v>
      </c>
      <c r="G10416" t="str" cm="1">
        <f t="array" aca="1" ref="G10416" ca="1">INDEX(Reel3,Spins[[#This Row],[Stop3]])</f>
        <v>BAR</v>
      </c>
      <c r="H10416" t="b">
        <f ca="1">AND(Spins[[#This Row],[Sym1]]=Spins[[#This Row],[Sym2]],Spins[[#This Row],[Sym2]]=Spins[[#This Row],[Sym3]])</f>
        <v>0</v>
      </c>
      <c r="I10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416">
        <f t="shared" si="811"/>
        <v>1</v>
      </c>
      <c r="K10416">
        <f ca="1">Spins[[#This Row],[Mult]]*Spins[[#This Row],[Bet]]</f>
        <v>0.8</v>
      </c>
      <c r="L10416">
        <f ca="1">Spins[[#This Row],[Payout]]-Spins[[#This Row],[Bet]]</f>
        <v>-0.19999999999999996</v>
      </c>
    </row>
    <row r="10417" spans="1:12" x14ac:dyDescent="0.3">
      <c r="A10417">
        <f t="shared" si="807"/>
        <v>10416</v>
      </c>
      <c r="B10417">
        <f t="shared" ca="1" si="808"/>
        <v>14</v>
      </c>
      <c r="C10417" t="str" cm="1">
        <f t="array" aca="1" ref="C10417" ca="1">INDEX(Reel1,Spins[[#This Row],[Stop1]])</f>
        <v>🍋</v>
      </c>
      <c r="D10417">
        <f t="shared" ca="1" si="809"/>
        <v>13</v>
      </c>
      <c r="E10417" t="str" cm="1">
        <f t="array" aca="1" ref="E10417" ca="1">INDEX(Reel2,Spins[[#This Row],[Stop2]])</f>
        <v>🍋</v>
      </c>
      <c r="F10417">
        <f t="shared" ca="1" si="810"/>
        <v>19</v>
      </c>
      <c r="G10417" t="str" cm="1">
        <f t="array" aca="1" ref="G10417" ca="1">INDEX(Reel3,Spins[[#This Row],[Stop3]])</f>
        <v>🔔</v>
      </c>
      <c r="H10417" t="b">
        <f ca="1">AND(Spins[[#This Row],[Sym1]]=Spins[[#This Row],[Sym2]],Spins[[#This Row],[Sym2]]=Spins[[#This Row],[Sym3]])</f>
        <v>0</v>
      </c>
      <c r="I10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17">
        <f t="shared" si="811"/>
        <v>1</v>
      </c>
      <c r="K10417">
        <f ca="1">Spins[[#This Row],[Mult]]*Spins[[#This Row],[Bet]]</f>
        <v>0.6</v>
      </c>
      <c r="L10417">
        <f ca="1">Spins[[#This Row],[Payout]]-Spins[[#This Row],[Bet]]</f>
        <v>-0.4</v>
      </c>
    </row>
    <row r="10418" spans="1:12" x14ac:dyDescent="0.3">
      <c r="A10418">
        <f t="shared" si="807"/>
        <v>10417</v>
      </c>
      <c r="B10418">
        <f t="shared" ca="1" si="808"/>
        <v>30</v>
      </c>
      <c r="C10418" t="str" cm="1">
        <f t="array" aca="1" ref="C10418" ca="1">INDEX(Reel1,Spins[[#This Row],[Stop1]])</f>
        <v>7️⃣</v>
      </c>
      <c r="D10418">
        <f t="shared" ca="1" si="809"/>
        <v>13</v>
      </c>
      <c r="E10418" t="str" cm="1">
        <f t="array" aca="1" ref="E10418" ca="1">INDEX(Reel2,Spins[[#This Row],[Stop2]])</f>
        <v>🍋</v>
      </c>
      <c r="F10418">
        <f t="shared" ca="1" si="810"/>
        <v>11</v>
      </c>
      <c r="G10418" t="str" cm="1">
        <f t="array" aca="1" ref="G10418" ca="1">INDEX(Reel3,Spins[[#This Row],[Stop3]])</f>
        <v>🍒</v>
      </c>
      <c r="H10418" t="b">
        <f ca="1">AND(Spins[[#This Row],[Sym1]]=Spins[[#This Row],[Sym2]],Spins[[#This Row],[Sym2]]=Spins[[#This Row],[Sym3]])</f>
        <v>0</v>
      </c>
      <c r="I10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8">
        <f t="shared" si="811"/>
        <v>1</v>
      </c>
      <c r="K10418">
        <f ca="1">Spins[[#This Row],[Mult]]*Spins[[#This Row],[Bet]]</f>
        <v>0</v>
      </c>
      <c r="L10418">
        <f ca="1">Spins[[#This Row],[Payout]]-Spins[[#This Row],[Bet]]</f>
        <v>-1</v>
      </c>
    </row>
    <row r="10419" spans="1:12" x14ac:dyDescent="0.3">
      <c r="A10419">
        <f t="shared" si="807"/>
        <v>10418</v>
      </c>
      <c r="B10419">
        <f t="shared" ca="1" si="808"/>
        <v>31</v>
      </c>
      <c r="C10419" t="str" cm="1">
        <f t="array" aca="1" ref="C10419" ca="1">INDEX(Reel1,Spins[[#This Row],[Stop1]])</f>
        <v>💎</v>
      </c>
      <c r="D10419">
        <f t="shared" ca="1" si="809"/>
        <v>29</v>
      </c>
      <c r="E10419" t="str" cm="1">
        <f t="array" aca="1" ref="E10419" ca="1">INDEX(Reel2,Spins[[#This Row],[Stop2]])</f>
        <v>7️⃣</v>
      </c>
      <c r="F10419">
        <f t="shared" ca="1" si="810"/>
        <v>27</v>
      </c>
      <c r="G10419" t="str" cm="1">
        <f t="array" aca="1" ref="G10419" ca="1">INDEX(Reel3,Spins[[#This Row],[Stop3]])</f>
        <v>7️⃣</v>
      </c>
      <c r="H10419" t="b">
        <f ca="1">AND(Spins[[#This Row],[Sym1]]=Spins[[#This Row],[Sym2]],Spins[[#This Row],[Sym2]]=Spins[[#This Row],[Sym3]])</f>
        <v>0</v>
      </c>
      <c r="I10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19">
        <f t="shared" si="811"/>
        <v>1</v>
      </c>
      <c r="K10419">
        <f ca="1">Spins[[#This Row],[Mult]]*Spins[[#This Row],[Bet]]</f>
        <v>0</v>
      </c>
      <c r="L10419">
        <f ca="1">Spins[[#This Row],[Payout]]-Spins[[#This Row],[Bet]]</f>
        <v>-1</v>
      </c>
    </row>
    <row r="10420" spans="1:12" x14ac:dyDescent="0.3">
      <c r="A10420">
        <f t="shared" si="807"/>
        <v>10419</v>
      </c>
      <c r="B10420">
        <f t="shared" ca="1" si="808"/>
        <v>20</v>
      </c>
      <c r="C10420" t="str" cm="1">
        <f t="array" aca="1" ref="C10420" ca="1">INDEX(Reel1,Spins[[#This Row],[Stop1]])</f>
        <v>🍒</v>
      </c>
      <c r="D10420">
        <f t="shared" ca="1" si="809"/>
        <v>2</v>
      </c>
      <c r="E10420" t="str" cm="1">
        <f t="array" aca="1" ref="E10420" ca="1">INDEX(Reel2,Spins[[#This Row],[Stop2]])</f>
        <v>🍋</v>
      </c>
      <c r="F10420">
        <f t="shared" ca="1" si="810"/>
        <v>15</v>
      </c>
      <c r="G10420" t="str" cm="1">
        <f t="array" aca="1" ref="G10420" ca="1">INDEX(Reel3,Spins[[#This Row],[Stop3]])</f>
        <v>🍇</v>
      </c>
      <c r="H10420" t="b">
        <f ca="1">AND(Spins[[#This Row],[Sym1]]=Spins[[#This Row],[Sym2]],Spins[[#This Row],[Sym2]]=Spins[[#This Row],[Sym3]])</f>
        <v>0</v>
      </c>
      <c r="I10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0">
        <f t="shared" si="811"/>
        <v>1</v>
      </c>
      <c r="K10420">
        <f ca="1">Spins[[#This Row],[Mult]]*Spins[[#This Row],[Bet]]</f>
        <v>0</v>
      </c>
      <c r="L10420">
        <f ca="1">Spins[[#This Row],[Payout]]-Spins[[#This Row],[Bet]]</f>
        <v>-1</v>
      </c>
    </row>
    <row r="10421" spans="1:12" x14ac:dyDescent="0.3">
      <c r="A10421">
        <f t="shared" si="807"/>
        <v>10420</v>
      </c>
      <c r="B10421">
        <f t="shared" ca="1" si="808"/>
        <v>8</v>
      </c>
      <c r="C10421" t="str" cm="1">
        <f t="array" aca="1" ref="C10421" ca="1">INDEX(Reel1,Spins[[#This Row],[Stop1]])</f>
        <v>🍋</v>
      </c>
      <c r="D10421">
        <f t="shared" ca="1" si="809"/>
        <v>31</v>
      </c>
      <c r="E10421" t="str" cm="1">
        <f t="array" aca="1" ref="E10421" ca="1">INDEX(Reel2,Spins[[#This Row],[Stop2]])</f>
        <v>💎</v>
      </c>
      <c r="F10421">
        <f t="shared" ca="1" si="810"/>
        <v>16</v>
      </c>
      <c r="G10421" t="str" cm="1">
        <f t="array" aca="1" ref="G10421" ca="1">INDEX(Reel3,Spins[[#This Row],[Stop3]])</f>
        <v>🍇</v>
      </c>
      <c r="H10421" t="b">
        <f ca="1">AND(Spins[[#This Row],[Sym1]]=Spins[[#This Row],[Sym2]],Spins[[#This Row],[Sym2]]=Spins[[#This Row],[Sym3]])</f>
        <v>0</v>
      </c>
      <c r="I10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1">
        <f t="shared" si="811"/>
        <v>1</v>
      </c>
      <c r="K10421">
        <f ca="1">Spins[[#This Row],[Mult]]*Spins[[#This Row],[Bet]]</f>
        <v>0</v>
      </c>
      <c r="L10421">
        <f ca="1">Spins[[#This Row],[Payout]]-Spins[[#This Row],[Bet]]</f>
        <v>-1</v>
      </c>
    </row>
    <row r="10422" spans="1:12" x14ac:dyDescent="0.3">
      <c r="A10422">
        <f t="shared" si="807"/>
        <v>10421</v>
      </c>
      <c r="B10422">
        <f t="shared" ca="1" si="808"/>
        <v>9</v>
      </c>
      <c r="C10422" t="str" cm="1">
        <f t="array" aca="1" ref="C10422" ca="1">INDEX(Reel1,Spins[[#This Row],[Stop1]])</f>
        <v>🍋</v>
      </c>
      <c r="D10422">
        <f t="shared" ca="1" si="809"/>
        <v>31</v>
      </c>
      <c r="E10422" t="str" cm="1">
        <f t="array" aca="1" ref="E10422" ca="1">INDEX(Reel2,Spins[[#This Row],[Stop2]])</f>
        <v>💎</v>
      </c>
      <c r="F10422">
        <f t="shared" ca="1" si="810"/>
        <v>16</v>
      </c>
      <c r="G10422" t="str" cm="1">
        <f t="array" aca="1" ref="G10422" ca="1">INDEX(Reel3,Spins[[#This Row],[Stop3]])</f>
        <v>🍇</v>
      </c>
      <c r="H10422" t="b">
        <f ca="1">AND(Spins[[#This Row],[Sym1]]=Spins[[#This Row],[Sym2]],Spins[[#This Row],[Sym2]]=Spins[[#This Row],[Sym3]])</f>
        <v>0</v>
      </c>
      <c r="I10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2">
        <f t="shared" si="811"/>
        <v>1</v>
      </c>
      <c r="K10422">
        <f ca="1">Spins[[#This Row],[Mult]]*Spins[[#This Row],[Bet]]</f>
        <v>0</v>
      </c>
      <c r="L10422">
        <f ca="1">Spins[[#This Row],[Payout]]-Spins[[#This Row],[Bet]]</f>
        <v>-1</v>
      </c>
    </row>
    <row r="10423" spans="1:12" x14ac:dyDescent="0.3">
      <c r="A10423">
        <f t="shared" si="807"/>
        <v>10422</v>
      </c>
      <c r="B10423">
        <f t="shared" ca="1" si="808"/>
        <v>5</v>
      </c>
      <c r="C10423" t="str" cm="1">
        <f t="array" aca="1" ref="C10423" ca="1">INDEX(Reel1,Spins[[#This Row],[Stop1]])</f>
        <v>🍋</v>
      </c>
      <c r="D10423">
        <f t="shared" ca="1" si="809"/>
        <v>1</v>
      </c>
      <c r="E10423" t="str" cm="1">
        <f t="array" aca="1" ref="E10423" ca="1">INDEX(Reel2,Spins[[#This Row],[Stop2]])</f>
        <v>🍋</v>
      </c>
      <c r="F10423">
        <f t="shared" ca="1" si="810"/>
        <v>10</v>
      </c>
      <c r="G10423" t="str" cm="1">
        <f t="array" aca="1" ref="G10423" ca="1">INDEX(Reel3,Spins[[#This Row],[Stop3]])</f>
        <v>🍒</v>
      </c>
      <c r="H10423" t="b">
        <f ca="1">AND(Spins[[#This Row],[Sym1]]=Spins[[#This Row],[Sym2]],Spins[[#This Row],[Sym2]]=Spins[[#This Row],[Sym3]])</f>
        <v>0</v>
      </c>
      <c r="I10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23">
        <f t="shared" si="811"/>
        <v>1</v>
      </c>
      <c r="K10423">
        <f ca="1">Spins[[#This Row],[Mult]]*Spins[[#This Row],[Bet]]</f>
        <v>0.6</v>
      </c>
      <c r="L10423">
        <f ca="1">Spins[[#This Row],[Payout]]-Spins[[#This Row],[Bet]]</f>
        <v>-0.4</v>
      </c>
    </row>
    <row r="10424" spans="1:12" x14ac:dyDescent="0.3">
      <c r="A10424">
        <f t="shared" si="807"/>
        <v>10423</v>
      </c>
      <c r="B10424">
        <f t="shared" ca="1" si="808"/>
        <v>27</v>
      </c>
      <c r="C10424" t="str" cm="1">
        <f t="array" aca="1" ref="C10424" ca="1">INDEX(Reel1,Spins[[#This Row],[Stop1]])</f>
        <v>BAR</v>
      </c>
      <c r="D10424">
        <f t="shared" ca="1" si="809"/>
        <v>2</v>
      </c>
      <c r="E10424" t="str" cm="1">
        <f t="array" aca="1" ref="E10424" ca="1">INDEX(Reel2,Spins[[#This Row],[Stop2]])</f>
        <v>🍋</v>
      </c>
      <c r="F10424">
        <f t="shared" ca="1" si="810"/>
        <v>27</v>
      </c>
      <c r="G10424" t="str" cm="1">
        <f t="array" aca="1" ref="G10424" ca="1">INDEX(Reel3,Spins[[#This Row],[Stop3]])</f>
        <v>7️⃣</v>
      </c>
      <c r="H10424" t="b">
        <f ca="1">AND(Spins[[#This Row],[Sym1]]=Spins[[#This Row],[Sym2]],Spins[[#This Row],[Sym2]]=Spins[[#This Row],[Sym3]])</f>
        <v>0</v>
      </c>
      <c r="I10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4">
        <f t="shared" si="811"/>
        <v>1</v>
      </c>
      <c r="K10424">
        <f ca="1">Spins[[#This Row],[Mult]]*Spins[[#This Row],[Bet]]</f>
        <v>0</v>
      </c>
      <c r="L10424">
        <f ca="1">Spins[[#This Row],[Payout]]-Spins[[#This Row],[Bet]]</f>
        <v>-1</v>
      </c>
    </row>
    <row r="10425" spans="1:12" x14ac:dyDescent="0.3">
      <c r="A10425">
        <f t="shared" si="807"/>
        <v>10424</v>
      </c>
      <c r="B10425">
        <f t="shared" ca="1" si="808"/>
        <v>24</v>
      </c>
      <c r="C10425" t="str" cm="1">
        <f t="array" aca="1" ref="C10425" ca="1">INDEX(Reel1,Spins[[#This Row],[Stop1]])</f>
        <v>🍇</v>
      </c>
      <c r="D10425">
        <f t="shared" ca="1" si="809"/>
        <v>19</v>
      </c>
      <c r="E10425" t="str" cm="1">
        <f t="array" aca="1" ref="E10425" ca="1">INDEX(Reel2,Spins[[#This Row],[Stop2]])</f>
        <v>🍒</v>
      </c>
      <c r="F10425">
        <f t="shared" ca="1" si="810"/>
        <v>3</v>
      </c>
      <c r="G10425" t="str" cm="1">
        <f t="array" aca="1" ref="G10425" ca="1">INDEX(Reel3,Spins[[#This Row],[Stop3]])</f>
        <v>🍋</v>
      </c>
      <c r="H10425" t="b">
        <f ca="1">AND(Spins[[#This Row],[Sym1]]=Spins[[#This Row],[Sym2]],Spins[[#This Row],[Sym2]]=Spins[[#This Row],[Sym3]])</f>
        <v>0</v>
      </c>
      <c r="I10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5">
        <f t="shared" si="811"/>
        <v>1</v>
      </c>
      <c r="K10425">
        <f ca="1">Spins[[#This Row],[Mult]]*Spins[[#This Row],[Bet]]</f>
        <v>0</v>
      </c>
      <c r="L10425">
        <f ca="1">Spins[[#This Row],[Payout]]-Spins[[#This Row],[Bet]]</f>
        <v>-1</v>
      </c>
    </row>
    <row r="10426" spans="1:12" x14ac:dyDescent="0.3">
      <c r="A10426">
        <f t="shared" si="807"/>
        <v>10425</v>
      </c>
      <c r="B10426">
        <f t="shared" ca="1" si="808"/>
        <v>20</v>
      </c>
      <c r="C10426" t="str" cm="1">
        <f t="array" aca="1" ref="C10426" ca="1">INDEX(Reel1,Spins[[#This Row],[Stop1]])</f>
        <v>🍒</v>
      </c>
      <c r="D10426">
        <f t="shared" ca="1" si="809"/>
        <v>27</v>
      </c>
      <c r="E10426" t="str" cm="1">
        <f t="array" aca="1" ref="E10426" ca="1">INDEX(Reel2,Spins[[#This Row],[Stop2]])</f>
        <v>BAR</v>
      </c>
      <c r="F10426">
        <f t="shared" ca="1" si="810"/>
        <v>25</v>
      </c>
      <c r="G10426" t="str" cm="1">
        <f t="array" aca="1" ref="G10426" ca="1">INDEX(Reel3,Spins[[#This Row],[Stop3]])</f>
        <v>BAR</v>
      </c>
      <c r="H10426" t="b">
        <f ca="1">AND(Spins[[#This Row],[Sym1]]=Spins[[#This Row],[Sym2]],Spins[[#This Row],[Sym2]]=Spins[[#This Row],[Sym3]])</f>
        <v>0</v>
      </c>
      <c r="I10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6">
        <f t="shared" si="811"/>
        <v>1</v>
      </c>
      <c r="K10426">
        <f ca="1">Spins[[#This Row],[Mult]]*Spins[[#This Row],[Bet]]</f>
        <v>0</v>
      </c>
      <c r="L10426">
        <f ca="1">Spins[[#This Row],[Payout]]-Spins[[#This Row],[Bet]]</f>
        <v>-1</v>
      </c>
    </row>
    <row r="10427" spans="1:12" x14ac:dyDescent="0.3">
      <c r="A10427">
        <f t="shared" si="807"/>
        <v>10426</v>
      </c>
      <c r="B10427">
        <f t="shared" ca="1" si="808"/>
        <v>13</v>
      </c>
      <c r="C10427" t="str" cm="1">
        <f t="array" aca="1" ref="C10427" ca="1">INDEX(Reel1,Spins[[#This Row],[Stop1]])</f>
        <v>🍋</v>
      </c>
      <c r="D10427">
        <f t="shared" ca="1" si="809"/>
        <v>2</v>
      </c>
      <c r="E10427" t="str" cm="1">
        <f t="array" aca="1" ref="E10427" ca="1">INDEX(Reel2,Spins[[#This Row],[Stop2]])</f>
        <v>🍋</v>
      </c>
      <c r="F10427">
        <f t="shared" ca="1" si="810"/>
        <v>20</v>
      </c>
      <c r="G10427" t="str" cm="1">
        <f t="array" aca="1" ref="G10427" ca="1">INDEX(Reel3,Spins[[#This Row],[Stop3]])</f>
        <v>🔔</v>
      </c>
      <c r="H10427" t="b">
        <f ca="1">AND(Spins[[#This Row],[Sym1]]=Spins[[#This Row],[Sym2]],Spins[[#This Row],[Sym2]]=Spins[[#This Row],[Sym3]])</f>
        <v>0</v>
      </c>
      <c r="I10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27">
        <f t="shared" si="811"/>
        <v>1</v>
      </c>
      <c r="K10427">
        <f ca="1">Spins[[#This Row],[Mult]]*Spins[[#This Row],[Bet]]</f>
        <v>0.6</v>
      </c>
      <c r="L10427">
        <f ca="1">Spins[[#This Row],[Payout]]-Spins[[#This Row],[Bet]]</f>
        <v>-0.4</v>
      </c>
    </row>
    <row r="10428" spans="1:12" x14ac:dyDescent="0.3">
      <c r="A10428">
        <f t="shared" si="807"/>
        <v>10427</v>
      </c>
      <c r="B10428">
        <f t="shared" ca="1" si="808"/>
        <v>21</v>
      </c>
      <c r="C10428" t="str" cm="1">
        <f t="array" aca="1" ref="C10428" ca="1">INDEX(Reel1,Spins[[#This Row],[Stop1]])</f>
        <v>🍒</v>
      </c>
      <c r="D10428">
        <f t="shared" ca="1" si="809"/>
        <v>29</v>
      </c>
      <c r="E10428" t="str" cm="1">
        <f t="array" aca="1" ref="E10428" ca="1">INDEX(Reel2,Spins[[#This Row],[Stop2]])</f>
        <v>7️⃣</v>
      </c>
      <c r="F10428">
        <f t="shared" ca="1" si="810"/>
        <v>5</v>
      </c>
      <c r="G10428" t="str" cm="1">
        <f t="array" aca="1" ref="G10428" ca="1">INDEX(Reel3,Spins[[#This Row],[Stop3]])</f>
        <v>🍋</v>
      </c>
      <c r="H10428" t="b">
        <f ca="1">AND(Spins[[#This Row],[Sym1]]=Spins[[#This Row],[Sym2]],Spins[[#This Row],[Sym2]]=Spins[[#This Row],[Sym3]])</f>
        <v>0</v>
      </c>
      <c r="I10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8">
        <f t="shared" si="811"/>
        <v>1</v>
      </c>
      <c r="K10428">
        <f ca="1">Spins[[#This Row],[Mult]]*Spins[[#This Row],[Bet]]</f>
        <v>0</v>
      </c>
      <c r="L10428">
        <f ca="1">Spins[[#This Row],[Payout]]-Spins[[#This Row],[Bet]]</f>
        <v>-1</v>
      </c>
    </row>
    <row r="10429" spans="1:12" x14ac:dyDescent="0.3">
      <c r="A10429">
        <f t="shared" si="807"/>
        <v>10428</v>
      </c>
      <c r="B10429">
        <f t="shared" ca="1" si="808"/>
        <v>16</v>
      </c>
      <c r="C10429" t="str" cm="1">
        <f t="array" aca="1" ref="C10429" ca="1">INDEX(Reel1,Spins[[#This Row],[Stop1]])</f>
        <v>🍒</v>
      </c>
      <c r="D10429">
        <f t="shared" ca="1" si="809"/>
        <v>14</v>
      </c>
      <c r="E10429" t="str" cm="1">
        <f t="array" aca="1" ref="E10429" ca="1">INDEX(Reel2,Spins[[#This Row],[Stop2]])</f>
        <v>🍋</v>
      </c>
      <c r="F10429">
        <f t="shared" ca="1" si="810"/>
        <v>14</v>
      </c>
      <c r="G10429" t="str" cm="1">
        <f t="array" aca="1" ref="G10429" ca="1">INDEX(Reel3,Spins[[#This Row],[Stop3]])</f>
        <v>🍇</v>
      </c>
      <c r="H10429" t="b">
        <f ca="1">AND(Spins[[#This Row],[Sym1]]=Spins[[#This Row],[Sym2]],Spins[[#This Row],[Sym2]]=Spins[[#This Row],[Sym3]])</f>
        <v>0</v>
      </c>
      <c r="I10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29">
        <f t="shared" si="811"/>
        <v>1</v>
      </c>
      <c r="K10429">
        <f ca="1">Spins[[#This Row],[Mult]]*Spins[[#This Row],[Bet]]</f>
        <v>0</v>
      </c>
      <c r="L10429">
        <f ca="1">Spins[[#This Row],[Payout]]-Spins[[#This Row],[Bet]]</f>
        <v>-1</v>
      </c>
    </row>
    <row r="10430" spans="1:12" x14ac:dyDescent="0.3">
      <c r="A10430">
        <f t="shared" si="807"/>
        <v>10429</v>
      </c>
      <c r="B10430">
        <f t="shared" ca="1" si="808"/>
        <v>1</v>
      </c>
      <c r="C10430" t="str" cm="1">
        <f t="array" aca="1" ref="C10430" ca="1">INDEX(Reel1,Spins[[#This Row],[Stop1]])</f>
        <v>🍋</v>
      </c>
      <c r="D10430">
        <f t="shared" ca="1" si="809"/>
        <v>28</v>
      </c>
      <c r="E10430" t="str" cm="1">
        <f t="array" aca="1" ref="E10430" ca="1">INDEX(Reel2,Spins[[#This Row],[Stop2]])</f>
        <v>BAR</v>
      </c>
      <c r="F10430">
        <f t="shared" ca="1" si="810"/>
        <v>8</v>
      </c>
      <c r="G10430" t="str" cm="1">
        <f t="array" aca="1" ref="G10430" ca="1">INDEX(Reel3,Spins[[#This Row],[Stop3]])</f>
        <v>🍒</v>
      </c>
      <c r="H10430" t="b">
        <f ca="1">AND(Spins[[#This Row],[Sym1]]=Spins[[#This Row],[Sym2]],Spins[[#This Row],[Sym2]]=Spins[[#This Row],[Sym3]])</f>
        <v>0</v>
      </c>
      <c r="I10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0">
        <f t="shared" si="811"/>
        <v>1</v>
      </c>
      <c r="K10430">
        <f ca="1">Spins[[#This Row],[Mult]]*Spins[[#This Row],[Bet]]</f>
        <v>0</v>
      </c>
      <c r="L10430">
        <f ca="1">Spins[[#This Row],[Payout]]-Spins[[#This Row],[Bet]]</f>
        <v>-1</v>
      </c>
    </row>
    <row r="10431" spans="1:12" x14ac:dyDescent="0.3">
      <c r="A10431">
        <f t="shared" si="807"/>
        <v>10430</v>
      </c>
      <c r="B10431">
        <f t="shared" ca="1" si="808"/>
        <v>12</v>
      </c>
      <c r="C10431" t="str" cm="1">
        <f t="array" aca="1" ref="C10431" ca="1">INDEX(Reel1,Spins[[#This Row],[Stop1]])</f>
        <v>🍋</v>
      </c>
      <c r="D10431">
        <f t="shared" ca="1" si="809"/>
        <v>11</v>
      </c>
      <c r="E10431" t="str" cm="1">
        <f t="array" aca="1" ref="E10431" ca="1">INDEX(Reel2,Spins[[#This Row],[Stop2]])</f>
        <v>🍋</v>
      </c>
      <c r="F10431">
        <f t="shared" ca="1" si="810"/>
        <v>8</v>
      </c>
      <c r="G10431" t="str" cm="1">
        <f t="array" aca="1" ref="G10431" ca="1">INDEX(Reel3,Spins[[#This Row],[Stop3]])</f>
        <v>🍒</v>
      </c>
      <c r="H10431" t="b">
        <f ca="1">AND(Spins[[#This Row],[Sym1]]=Spins[[#This Row],[Sym2]],Spins[[#This Row],[Sym2]]=Spins[[#This Row],[Sym3]])</f>
        <v>0</v>
      </c>
      <c r="I10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31">
        <f t="shared" si="811"/>
        <v>1</v>
      </c>
      <c r="K10431">
        <f ca="1">Spins[[#This Row],[Mult]]*Spins[[#This Row],[Bet]]</f>
        <v>0.6</v>
      </c>
      <c r="L10431">
        <f ca="1">Spins[[#This Row],[Payout]]-Spins[[#This Row],[Bet]]</f>
        <v>-0.4</v>
      </c>
    </row>
    <row r="10432" spans="1:12" x14ac:dyDescent="0.3">
      <c r="A10432">
        <f t="shared" si="807"/>
        <v>10431</v>
      </c>
      <c r="B10432">
        <f t="shared" ca="1" si="808"/>
        <v>12</v>
      </c>
      <c r="C10432" t="str" cm="1">
        <f t="array" aca="1" ref="C10432" ca="1">INDEX(Reel1,Spins[[#This Row],[Stop1]])</f>
        <v>🍋</v>
      </c>
      <c r="D10432">
        <f t="shared" ca="1" si="809"/>
        <v>15</v>
      </c>
      <c r="E10432" t="str" cm="1">
        <f t="array" aca="1" ref="E10432" ca="1">INDEX(Reel2,Spins[[#This Row],[Stop2]])</f>
        <v>🍒</v>
      </c>
      <c r="F10432">
        <f t="shared" ca="1" si="810"/>
        <v>17</v>
      </c>
      <c r="G10432" t="str" cm="1">
        <f t="array" aca="1" ref="G10432" ca="1">INDEX(Reel3,Spins[[#This Row],[Stop3]])</f>
        <v>🍇</v>
      </c>
      <c r="H10432" t="b">
        <f ca="1">AND(Spins[[#This Row],[Sym1]]=Spins[[#This Row],[Sym2]],Spins[[#This Row],[Sym2]]=Spins[[#This Row],[Sym3]])</f>
        <v>0</v>
      </c>
      <c r="I10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2">
        <f t="shared" si="811"/>
        <v>1</v>
      </c>
      <c r="K10432">
        <f ca="1">Spins[[#This Row],[Mult]]*Spins[[#This Row],[Bet]]</f>
        <v>0</v>
      </c>
      <c r="L10432">
        <f ca="1">Spins[[#This Row],[Payout]]-Spins[[#This Row],[Bet]]</f>
        <v>-1</v>
      </c>
    </row>
    <row r="10433" spans="1:12" x14ac:dyDescent="0.3">
      <c r="A10433">
        <f t="shared" si="807"/>
        <v>10432</v>
      </c>
      <c r="B10433">
        <f t="shared" ca="1" si="808"/>
        <v>19</v>
      </c>
      <c r="C10433" t="str" cm="1">
        <f t="array" aca="1" ref="C10433" ca="1">INDEX(Reel1,Spins[[#This Row],[Stop1]])</f>
        <v>🍒</v>
      </c>
      <c r="D10433">
        <f t="shared" ca="1" si="809"/>
        <v>4</v>
      </c>
      <c r="E10433" t="str" cm="1">
        <f t="array" aca="1" ref="E10433" ca="1">INDEX(Reel2,Spins[[#This Row],[Stop2]])</f>
        <v>🍋</v>
      </c>
      <c r="F10433">
        <f t="shared" ca="1" si="810"/>
        <v>5</v>
      </c>
      <c r="G10433" t="str" cm="1">
        <f t="array" aca="1" ref="G10433" ca="1">INDEX(Reel3,Spins[[#This Row],[Stop3]])</f>
        <v>🍋</v>
      </c>
      <c r="H10433" t="b">
        <f ca="1">AND(Spins[[#This Row],[Sym1]]=Spins[[#This Row],[Sym2]],Spins[[#This Row],[Sym2]]=Spins[[#This Row],[Sym3]])</f>
        <v>0</v>
      </c>
      <c r="I10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3">
        <f t="shared" si="811"/>
        <v>1</v>
      </c>
      <c r="K10433">
        <f ca="1">Spins[[#This Row],[Mult]]*Spins[[#This Row],[Bet]]</f>
        <v>0</v>
      </c>
      <c r="L10433">
        <f ca="1">Spins[[#This Row],[Payout]]-Spins[[#This Row],[Bet]]</f>
        <v>-1</v>
      </c>
    </row>
    <row r="10434" spans="1:12" x14ac:dyDescent="0.3">
      <c r="A10434">
        <f t="shared" ref="A10434:A10497" si="812">ROW()-1</f>
        <v>10433</v>
      </c>
      <c r="B10434">
        <f t="shared" ref="B10434:B10497" ca="1" si="813">RANDBETWEEN(1,ROWS(Reel1))</f>
        <v>19</v>
      </c>
      <c r="C10434" t="str" cm="1">
        <f t="array" aca="1" ref="C10434" ca="1">INDEX(Reel1,Spins[[#This Row],[Stop1]])</f>
        <v>🍒</v>
      </c>
      <c r="D10434">
        <f t="shared" ref="D10434:D10497" ca="1" si="814">RANDBETWEEN(1,ROWS(Reel2))</f>
        <v>20</v>
      </c>
      <c r="E10434" t="str" cm="1">
        <f t="array" aca="1" ref="E10434" ca="1">INDEX(Reel2,Spins[[#This Row],[Stop2]])</f>
        <v>🍒</v>
      </c>
      <c r="F10434">
        <f t="shared" ref="F10434:F10497" ca="1" si="815">RANDBETWEEN(1,ROWS(Reel3))</f>
        <v>31</v>
      </c>
      <c r="G10434" t="str" cm="1">
        <f t="array" aca="1" ref="G10434" ca="1">INDEX(Reel3,Spins[[#This Row],[Stop3]])</f>
        <v>💎</v>
      </c>
      <c r="H10434" t="b">
        <f ca="1">AND(Spins[[#This Row],[Sym1]]=Spins[[#This Row],[Sym2]],Spins[[#This Row],[Sym2]]=Spins[[#This Row],[Sym3]])</f>
        <v>0</v>
      </c>
      <c r="I10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434">
        <f t="shared" ref="J10434:J10497" si="816">Bet</f>
        <v>1</v>
      </c>
      <c r="K10434">
        <f ca="1">Spins[[#This Row],[Mult]]*Spins[[#This Row],[Bet]]</f>
        <v>0.8</v>
      </c>
      <c r="L10434">
        <f ca="1">Spins[[#This Row],[Payout]]-Spins[[#This Row],[Bet]]</f>
        <v>-0.19999999999999996</v>
      </c>
    </row>
    <row r="10435" spans="1:12" x14ac:dyDescent="0.3">
      <c r="A10435">
        <f t="shared" si="812"/>
        <v>10434</v>
      </c>
      <c r="B10435">
        <f t="shared" ca="1" si="813"/>
        <v>8</v>
      </c>
      <c r="C10435" t="str" cm="1">
        <f t="array" aca="1" ref="C10435" ca="1">INDEX(Reel1,Spins[[#This Row],[Stop1]])</f>
        <v>🍋</v>
      </c>
      <c r="D10435">
        <f t="shared" ca="1" si="814"/>
        <v>18</v>
      </c>
      <c r="E10435" t="str" cm="1">
        <f t="array" aca="1" ref="E10435" ca="1">INDEX(Reel2,Spins[[#This Row],[Stop2]])</f>
        <v>🍒</v>
      </c>
      <c r="F10435">
        <f t="shared" ca="1" si="815"/>
        <v>18</v>
      </c>
      <c r="G10435" t="str" cm="1">
        <f t="array" aca="1" ref="G10435" ca="1">INDEX(Reel3,Spins[[#This Row],[Stop3]])</f>
        <v>🔔</v>
      </c>
      <c r="H10435" t="b">
        <f ca="1">AND(Spins[[#This Row],[Sym1]]=Spins[[#This Row],[Sym2]],Spins[[#This Row],[Sym2]]=Spins[[#This Row],[Sym3]])</f>
        <v>0</v>
      </c>
      <c r="I10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5">
        <f t="shared" si="816"/>
        <v>1</v>
      </c>
      <c r="K10435">
        <f ca="1">Spins[[#This Row],[Mult]]*Spins[[#This Row],[Bet]]</f>
        <v>0</v>
      </c>
      <c r="L10435">
        <f ca="1">Spins[[#This Row],[Payout]]-Spins[[#This Row],[Bet]]</f>
        <v>-1</v>
      </c>
    </row>
    <row r="10436" spans="1:12" x14ac:dyDescent="0.3">
      <c r="A10436">
        <f t="shared" si="812"/>
        <v>10435</v>
      </c>
      <c r="B10436">
        <f t="shared" ca="1" si="813"/>
        <v>8</v>
      </c>
      <c r="C10436" t="str" cm="1">
        <f t="array" aca="1" ref="C10436" ca="1">INDEX(Reel1,Spins[[#This Row],[Stop1]])</f>
        <v>🍋</v>
      </c>
      <c r="D10436">
        <f t="shared" ca="1" si="814"/>
        <v>31</v>
      </c>
      <c r="E10436" t="str" cm="1">
        <f t="array" aca="1" ref="E10436" ca="1">INDEX(Reel2,Spins[[#This Row],[Stop2]])</f>
        <v>💎</v>
      </c>
      <c r="F10436">
        <f t="shared" ca="1" si="815"/>
        <v>1</v>
      </c>
      <c r="G10436" t="str" cm="1">
        <f t="array" aca="1" ref="G10436" ca="1">INDEX(Reel3,Spins[[#This Row],[Stop3]])</f>
        <v>🍋</v>
      </c>
      <c r="H10436" t="b">
        <f ca="1">AND(Spins[[#This Row],[Sym1]]=Spins[[#This Row],[Sym2]],Spins[[#This Row],[Sym2]]=Spins[[#This Row],[Sym3]])</f>
        <v>0</v>
      </c>
      <c r="I10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6">
        <f t="shared" si="816"/>
        <v>1</v>
      </c>
      <c r="K10436">
        <f ca="1">Spins[[#This Row],[Mult]]*Spins[[#This Row],[Bet]]</f>
        <v>0</v>
      </c>
      <c r="L10436">
        <f ca="1">Spins[[#This Row],[Payout]]-Spins[[#This Row],[Bet]]</f>
        <v>-1</v>
      </c>
    </row>
    <row r="10437" spans="1:12" x14ac:dyDescent="0.3">
      <c r="A10437">
        <f t="shared" si="812"/>
        <v>10436</v>
      </c>
      <c r="B10437">
        <f t="shared" ca="1" si="813"/>
        <v>2</v>
      </c>
      <c r="C10437" t="str" cm="1">
        <f t="array" aca="1" ref="C10437" ca="1">INDEX(Reel1,Spins[[#This Row],[Stop1]])</f>
        <v>🍋</v>
      </c>
      <c r="D10437">
        <f t="shared" ca="1" si="814"/>
        <v>10</v>
      </c>
      <c r="E10437" t="str" cm="1">
        <f t="array" aca="1" ref="E10437" ca="1">INDEX(Reel2,Spins[[#This Row],[Stop2]])</f>
        <v>🍋</v>
      </c>
      <c r="F10437">
        <f t="shared" ca="1" si="815"/>
        <v>13</v>
      </c>
      <c r="G10437" t="str" cm="1">
        <f t="array" aca="1" ref="G10437" ca="1">INDEX(Reel3,Spins[[#This Row],[Stop3]])</f>
        <v>🍇</v>
      </c>
      <c r="H10437" t="b">
        <f ca="1">AND(Spins[[#This Row],[Sym1]]=Spins[[#This Row],[Sym2]],Spins[[#This Row],[Sym2]]=Spins[[#This Row],[Sym3]])</f>
        <v>0</v>
      </c>
      <c r="I10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37">
        <f t="shared" si="816"/>
        <v>1</v>
      </c>
      <c r="K10437">
        <f ca="1">Spins[[#This Row],[Mult]]*Spins[[#This Row],[Bet]]</f>
        <v>0.6</v>
      </c>
      <c r="L10437">
        <f ca="1">Spins[[#This Row],[Payout]]-Spins[[#This Row],[Bet]]</f>
        <v>-0.4</v>
      </c>
    </row>
    <row r="10438" spans="1:12" x14ac:dyDescent="0.3">
      <c r="A10438">
        <f t="shared" si="812"/>
        <v>10437</v>
      </c>
      <c r="B10438">
        <f t="shared" ca="1" si="813"/>
        <v>20</v>
      </c>
      <c r="C10438" t="str" cm="1">
        <f t="array" aca="1" ref="C10438" ca="1">INDEX(Reel1,Spins[[#This Row],[Stop1]])</f>
        <v>🍒</v>
      </c>
      <c r="D10438">
        <f t="shared" ca="1" si="814"/>
        <v>14</v>
      </c>
      <c r="E10438" t="str" cm="1">
        <f t="array" aca="1" ref="E10438" ca="1">INDEX(Reel2,Spins[[#This Row],[Stop2]])</f>
        <v>🍋</v>
      </c>
      <c r="F10438">
        <f t="shared" ca="1" si="815"/>
        <v>29</v>
      </c>
      <c r="G10438" t="str" cm="1">
        <f t="array" aca="1" ref="G10438" ca="1">INDEX(Reel3,Spins[[#This Row],[Stop3]])</f>
        <v>7️⃣</v>
      </c>
      <c r="H10438" t="b">
        <f ca="1">AND(Spins[[#This Row],[Sym1]]=Spins[[#This Row],[Sym2]],Spins[[#This Row],[Sym2]]=Spins[[#This Row],[Sym3]])</f>
        <v>0</v>
      </c>
      <c r="I10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8">
        <f t="shared" si="816"/>
        <v>1</v>
      </c>
      <c r="K10438">
        <f ca="1">Spins[[#This Row],[Mult]]*Spins[[#This Row],[Bet]]</f>
        <v>0</v>
      </c>
      <c r="L10438">
        <f ca="1">Spins[[#This Row],[Payout]]-Spins[[#This Row],[Bet]]</f>
        <v>-1</v>
      </c>
    </row>
    <row r="10439" spans="1:12" x14ac:dyDescent="0.3">
      <c r="A10439">
        <f t="shared" si="812"/>
        <v>10438</v>
      </c>
      <c r="B10439">
        <f t="shared" ca="1" si="813"/>
        <v>16</v>
      </c>
      <c r="C10439" t="str" cm="1">
        <f t="array" aca="1" ref="C10439" ca="1">INDEX(Reel1,Spins[[#This Row],[Stop1]])</f>
        <v>🍒</v>
      </c>
      <c r="D10439">
        <f t="shared" ca="1" si="814"/>
        <v>22</v>
      </c>
      <c r="E10439" t="str" cm="1">
        <f t="array" aca="1" ref="E10439" ca="1">INDEX(Reel2,Spins[[#This Row],[Stop2]])</f>
        <v>🍇</v>
      </c>
      <c r="F10439">
        <f t="shared" ca="1" si="815"/>
        <v>27</v>
      </c>
      <c r="G10439" t="str" cm="1">
        <f t="array" aca="1" ref="G10439" ca="1">INDEX(Reel3,Spins[[#This Row],[Stop3]])</f>
        <v>7️⃣</v>
      </c>
      <c r="H10439" t="b">
        <f ca="1">AND(Spins[[#This Row],[Sym1]]=Spins[[#This Row],[Sym2]],Spins[[#This Row],[Sym2]]=Spins[[#This Row],[Sym3]])</f>
        <v>0</v>
      </c>
      <c r="I10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39">
        <f t="shared" si="816"/>
        <v>1</v>
      </c>
      <c r="K10439">
        <f ca="1">Spins[[#This Row],[Mult]]*Spins[[#This Row],[Bet]]</f>
        <v>0</v>
      </c>
      <c r="L10439">
        <f ca="1">Spins[[#This Row],[Payout]]-Spins[[#This Row],[Bet]]</f>
        <v>-1</v>
      </c>
    </row>
    <row r="10440" spans="1:12" x14ac:dyDescent="0.3">
      <c r="A10440">
        <f t="shared" si="812"/>
        <v>10439</v>
      </c>
      <c r="B10440">
        <f t="shared" ca="1" si="813"/>
        <v>14</v>
      </c>
      <c r="C10440" t="str" cm="1">
        <f t="array" aca="1" ref="C10440" ca="1">INDEX(Reel1,Spins[[#This Row],[Stop1]])</f>
        <v>🍋</v>
      </c>
      <c r="D10440">
        <f t="shared" ca="1" si="814"/>
        <v>10</v>
      </c>
      <c r="E10440" t="str" cm="1">
        <f t="array" aca="1" ref="E10440" ca="1">INDEX(Reel2,Spins[[#This Row],[Stop2]])</f>
        <v>🍋</v>
      </c>
      <c r="F10440">
        <f t="shared" ca="1" si="815"/>
        <v>15</v>
      </c>
      <c r="G10440" t="str" cm="1">
        <f t="array" aca="1" ref="G10440" ca="1">INDEX(Reel3,Spins[[#This Row],[Stop3]])</f>
        <v>🍇</v>
      </c>
      <c r="H10440" t="b">
        <f ca="1">AND(Spins[[#This Row],[Sym1]]=Spins[[#This Row],[Sym2]],Spins[[#This Row],[Sym2]]=Spins[[#This Row],[Sym3]])</f>
        <v>0</v>
      </c>
      <c r="I10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40">
        <f t="shared" si="816"/>
        <v>1</v>
      </c>
      <c r="K10440">
        <f ca="1">Spins[[#This Row],[Mult]]*Spins[[#This Row],[Bet]]</f>
        <v>0.6</v>
      </c>
      <c r="L10440">
        <f ca="1">Spins[[#This Row],[Payout]]-Spins[[#This Row],[Bet]]</f>
        <v>-0.4</v>
      </c>
    </row>
    <row r="10441" spans="1:12" x14ac:dyDescent="0.3">
      <c r="A10441">
        <f t="shared" si="812"/>
        <v>10440</v>
      </c>
      <c r="B10441">
        <f t="shared" ca="1" si="813"/>
        <v>9</v>
      </c>
      <c r="C10441" t="str" cm="1">
        <f t="array" aca="1" ref="C10441" ca="1">INDEX(Reel1,Spins[[#This Row],[Stop1]])</f>
        <v>🍋</v>
      </c>
      <c r="D10441">
        <f t="shared" ca="1" si="814"/>
        <v>12</v>
      </c>
      <c r="E10441" t="str" cm="1">
        <f t="array" aca="1" ref="E10441" ca="1">INDEX(Reel2,Spins[[#This Row],[Stop2]])</f>
        <v>🍋</v>
      </c>
      <c r="F10441">
        <f t="shared" ca="1" si="815"/>
        <v>2</v>
      </c>
      <c r="G10441" t="str" cm="1">
        <f t="array" aca="1" ref="G10441" ca="1">INDEX(Reel3,Spins[[#This Row],[Stop3]])</f>
        <v>🍋</v>
      </c>
      <c r="H10441" t="b">
        <f ca="1">AND(Spins[[#This Row],[Sym1]]=Spins[[#This Row],[Sym2]],Spins[[#This Row],[Sym2]]=Spins[[#This Row],[Sym3]])</f>
        <v>1</v>
      </c>
      <c r="I10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441">
        <f t="shared" si="816"/>
        <v>1</v>
      </c>
      <c r="K10441">
        <f ca="1">Spins[[#This Row],[Mult]]*Spins[[#This Row],[Bet]]</f>
        <v>14</v>
      </c>
      <c r="L10441">
        <f ca="1">Spins[[#This Row],[Payout]]-Spins[[#This Row],[Bet]]</f>
        <v>13</v>
      </c>
    </row>
    <row r="10442" spans="1:12" x14ac:dyDescent="0.3">
      <c r="A10442">
        <f t="shared" si="812"/>
        <v>10441</v>
      </c>
      <c r="B10442">
        <f t="shared" ca="1" si="813"/>
        <v>28</v>
      </c>
      <c r="C10442" t="str" cm="1">
        <f t="array" aca="1" ref="C10442" ca="1">INDEX(Reel1,Spins[[#This Row],[Stop1]])</f>
        <v>BAR</v>
      </c>
      <c r="D10442">
        <f t="shared" ca="1" si="814"/>
        <v>3</v>
      </c>
      <c r="E10442" t="str" cm="1">
        <f t="array" aca="1" ref="E10442" ca="1">INDEX(Reel2,Spins[[#This Row],[Stop2]])</f>
        <v>🍋</v>
      </c>
      <c r="F10442">
        <f t="shared" ca="1" si="815"/>
        <v>17</v>
      </c>
      <c r="G10442" t="str" cm="1">
        <f t="array" aca="1" ref="G10442" ca="1">INDEX(Reel3,Spins[[#This Row],[Stop3]])</f>
        <v>🍇</v>
      </c>
      <c r="H10442" t="b">
        <f ca="1">AND(Spins[[#This Row],[Sym1]]=Spins[[#This Row],[Sym2]],Spins[[#This Row],[Sym2]]=Spins[[#This Row],[Sym3]])</f>
        <v>0</v>
      </c>
      <c r="I10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2">
        <f t="shared" si="816"/>
        <v>1</v>
      </c>
      <c r="K10442">
        <f ca="1">Spins[[#This Row],[Mult]]*Spins[[#This Row],[Bet]]</f>
        <v>0</v>
      </c>
      <c r="L10442">
        <f ca="1">Spins[[#This Row],[Payout]]-Spins[[#This Row],[Bet]]</f>
        <v>-1</v>
      </c>
    </row>
    <row r="10443" spans="1:12" x14ac:dyDescent="0.3">
      <c r="A10443">
        <f t="shared" si="812"/>
        <v>10442</v>
      </c>
      <c r="B10443">
        <f t="shared" ca="1" si="813"/>
        <v>25</v>
      </c>
      <c r="C10443" t="str" cm="1">
        <f t="array" aca="1" ref="C10443" ca="1">INDEX(Reel1,Spins[[#This Row],[Stop1]])</f>
        <v>🔔</v>
      </c>
      <c r="D10443">
        <f t="shared" ca="1" si="814"/>
        <v>24</v>
      </c>
      <c r="E10443" t="str" cm="1">
        <f t="array" aca="1" ref="E10443" ca="1">INDEX(Reel2,Spins[[#This Row],[Stop2]])</f>
        <v>🍇</v>
      </c>
      <c r="F10443">
        <f t="shared" ca="1" si="815"/>
        <v>10</v>
      </c>
      <c r="G10443" t="str" cm="1">
        <f t="array" aca="1" ref="G10443" ca="1">INDEX(Reel3,Spins[[#This Row],[Stop3]])</f>
        <v>🍒</v>
      </c>
      <c r="H10443" t="b">
        <f ca="1">AND(Spins[[#This Row],[Sym1]]=Spins[[#This Row],[Sym2]],Spins[[#This Row],[Sym2]]=Spins[[#This Row],[Sym3]])</f>
        <v>0</v>
      </c>
      <c r="I10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3">
        <f t="shared" si="816"/>
        <v>1</v>
      </c>
      <c r="K10443">
        <f ca="1">Spins[[#This Row],[Mult]]*Spins[[#This Row],[Bet]]</f>
        <v>0</v>
      </c>
      <c r="L10443">
        <f ca="1">Spins[[#This Row],[Payout]]-Spins[[#This Row],[Bet]]</f>
        <v>-1</v>
      </c>
    </row>
    <row r="10444" spans="1:12" x14ac:dyDescent="0.3">
      <c r="A10444">
        <f t="shared" si="812"/>
        <v>10443</v>
      </c>
      <c r="B10444">
        <f t="shared" ca="1" si="813"/>
        <v>3</v>
      </c>
      <c r="C10444" t="str" cm="1">
        <f t="array" aca="1" ref="C10444" ca="1">INDEX(Reel1,Spins[[#This Row],[Stop1]])</f>
        <v>🍋</v>
      </c>
      <c r="D10444">
        <f t="shared" ca="1" si="814"/>
        <v>18</v>
      </c>
      <c r="E10444" t="str" cm="1">
        <f t="array" aca="1" ref="E10444" ca="1">INDEX(Reel2,Spins[[#This Row],[Stop2]])</f>
        <v>🍒</v>
      </c>
      <c r="F10444">
        <f t="shared" ca="1" si="815"/>
        <v>28</v>
      </c>
      <c r="G10444" t="str" cm="1">
        <f t="array" aca="1" ref="G10444" ca="1">INDEX(Reel3,Spins[[#This Row],[Stop3]])</f>
        <v>7️⃣</v>
      </c>
      <c r="H10444" t="b">
        <f ca="1">AND(Spins[[#This Row],[Sym1]]=Spins[[#This Row],[Sym2]],Spins[[#This Row],[Sym2]]=Spins[[#This Row],[Sym3]])</f>
        <v>0</v>
      </c>
      <c r="I10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4">
        <f t="shared" si="816"/>
        <v>1</v>
      </c>
      <c r="K10444">
        <f ca="1">Spins[[#This Row],[Mult]]*Spins[[#This Row],[Bet]]</f>
        <v>0</v>
      </c>
      <c r="L10444">
        <f ca="1">Spins[[#This Row],[Payout]]-Spins[[#This Row],[Bet]]</f>
        <v>-1</v>
      </c>
    </row>
    <row r="10445" spans="1:12" x14ac:dyDescent="0.3">
      <c r="A10445">
        <f t="shared" si="812"/>
        <v>10444</v>
      </c>
      <c r="B10445">
        <f t="shared" ca="1" si="813"/>
        <v>8</v>
      </c>
      <c r="C10445" t="str" cm="1">
        <f t="array" aca="1" ref="C10445" ca="1">INDEX(Reel1,Spins[[#This Row],[Stop1]])</f>
        <v>🍋</v>
      </c>
      <c r="D10445">
        <f t="shared" ca="1" si="814"/>
        <v>25</v>
      </c>
      <c r="E10445" t="str" cm="1">
        <f t="array" aca="1" ref="E10445" ca="1">INDEX(Reel2,Spins[[#This Row],[Stop2]])</f>
        <v>🔔</v>
      </c>
      <c r="F10445">
        <f t="shared" ca="1" si="815"/>
        <v>9</v>
      </c>
      <c r="G10445" t="str" cm="1">
        <f t="array" aca="1" ref="G10445" ca="1">INDEX(Reel3,Spins[[#This Row],[Stop3]])</f>
        <v>🍒</v>
      </c>
      <c r="H10445" t="b">
        <f ca="1">AND(Spins[[#This Row],[Sym1]]=Spins[[#This Row],[Sym2]],Spins[[#This Row],[Sym2]]=Spins[[#This Row],[Sym3]])</f>
        <v>0</v>
      </c>
      <c r="I10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5">
        <f t="shared" si="816"/>
        <v>1</v>
      </c>
      <c r="K10445">
        <f ca="1">Spins[[#This Row],[Mult]]*Spins[[#This Row],[Bet]]</f>
        <v>0</v>
      </c>
      <c r="L10445">
        <f ca="1">Spins[[#This Row],[Payout]]-Spins[[#This Row],[Bet]]</f>
        <v>-1</v>
      </c>
    </row>
    <row r="10446" spans="1:12" x14ac:dyDescent="0.3">
      <c r="A10446">
        <f t="shared" si="812"/>
        <v>10445</v>
      </c>
      <c r="B10446">
        <f t="shared" ca="1" si="813"/>
        <v>7</v>
      </c>
      <c r="C10446" t="str" cm="1">
        <f t="array" aca="1" ref="C10446" ca="1">INDEX(Reel1,Spins[[#This Row],[Stop1]])</f>
        <v>🍋</v>
      </c>
      <c r="D10446">
        <f t="shared" ca="1" si="814"/>
        <v>14</v>
      </c>
      <c r="E10446" t="str" cm="1">
        <f t="array" aca="1" ref="E10446" ca="1">INDEX(Reel2,Spins[[#This Row],[Stop2]])</f>
        <v>🍋</v>
      </c>
      <c r="F10446">
        <f t="shared" ca="1" si="815"/>
        <v>17</v>
      </c>
      <c r="G10446" t="str" cm="1">
        <f t="array" aca="1" ref="G10446" ca="1">INDEX(Reel3,Spins[[#This Row],[Stop3]])</f>
        <v>🍇</v>
      </c>
      <c r="H10446" t="b">
        <f ca="1">AND(Spins[[#This Row],[Sym1]]=Spins[[#This Row],[Sym2]],Spins[[#This Row],[Sym2]]=Spins[[#This Row],[Sym3]])</f>
        <v>0</v>
      </c>
      <c r="I10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46">
        <f t="shared" si="816"/>
        <v>1</v>
      </c>
      <c r="K10446">
        <f ca="1">Spins[[#This Row],[Mult]]*Spins[[#This Row],[Bet]]</f>
        <v>0.6</v>
      </c>
      <c r="L10446">
        <f ca="1">Spins[[#This Row],[Payout]]-Spins[[#This Row],[Bet]]</f>
        <v>-0.4</v>
      </c>
    </row>
    <row r="10447" spans="1:12" x14ac:dyDescent="0.3">
      <c r="A10447">
        <f t="shared" si="812"/>
        <v>10446</v>
      </c>
      <c r="B10447">
        <f t="shared" ca="1" si="813"/>
        <v>31</v>
      </c>
      <c r="C10447" t="str" cm="1">
        <f t="array" aca="1" ref="C10447" ca="1">INDEX(Reel1,Spins[[#This Row],[Stop1]])</f>
        <v>💎</v>
      </c>
      <c r="D10447">
        <f t="shared" ca="1" si="814"/>
        <v>11</v>
      </c>
      <c r="E10447" t="str" cm="1">
        <f t="array" aca="1" ref="E10447" ca="1">INDEX(Reel2,Spins[[#This Row],[Stop2]])</f>
        <v>🍋</v>
      </c>
      <c r="F10447">
        <f t="shared" ca="1" si="815"/>
        <v>27</v>
      </c>
      <c r="G10447" t="str" cm="1">
        <f t="array" aca="1" ref="G10447" ca="1">INDEX(Reel3,Spins[[#This Row],[Stop3]])</f>
        <v>7️⃣</v>
      </c>
      <c r="H10447" t="b">
        <f ca="1">AND(Spins[[#This Row],[Sym1]]=Spins[[#This Row],[Sym2]],Spins[[#This Row],[Sym2]]=Spins[[#This Row],[Sym3]])</f>
        <v>0</v>
      </c>
      <c r="I10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7">
        <f t="shared" si="816"/>
        <v>1</v>
      </c>
      <c r="K10447">
        <f ca="1">Spins[[#This Row],[Mult]]*Spins[[#This Row],[Bet]]</f>
        <v>0</v>
      </c>
      <c r="L10447">
        <f ca="1">Spins[[#This Row],[Payout]]-Spins[[#This Row],[Bet]]</f>
        <v>-1</v>
      </c>
    </row>
    <row r="10448" spans="1:12" x14ac:dyDescent="0.3">
      <c r="A10448">
        <f t="shared" si="812"/>
        <v>10447</v>
      </c>
      <c r="B10448">
        <f t="shared" ca="1" si="813"/>
        <v>18</v>
      </c>
      <c r="C10448" t="str" cm="1">
        <f t="array" aca="1" ref="C10448" ca="1">INDEX(Reel1,Spins[[#This Row],[Stop1]])</f>
        <v>🍒</v>
      </c>
      <c r="D10448">
        <f t="shared" ca="1" si="814"/>
        <v>7</v>
      </c>
      <c r="E10448" t="str" cm="1">
        <f t="array" aca="1" ref="E10448" ca="1">INDEX(Reel2,Spins[[#This Row],[Stop2]])</f>
        <v>🍋</v>
      </c>
      <c r="F10448">
        <f t="shared" ca="1" si="815"/>
        <v>30</v>
      </c>
      <c r="G10448" t="str" cm="1">
        <f t="array" aca="1" ref="G10448" ca="1">INDEX(Reel3,Spins[[#This Row],[Stop3]])</f>
        <v>💎</v>
      </c>
      <c r="H10448" t="b">
        <f ca="1">AND(Spins[[#This Row],[Sym1]]=Spins[[#This Row],[Sym2]],Spins[[#This Row],[Sym2]]=Spins[[#This Row],[Sym3]])</f>
        <v>0</v>
      </c>
      <c r="I10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8">
        <f t="shared" si="816"/>
        <v>1</v>
      </c>
      <c r="K10448">
        <f ca="1">Spins[[#This Row],[Mult]]*Spins[[#This Row],[Bet]]</f>
        <v>0</v>
      </c>
      <c r="L10448">
        <f ca="1">Spins[[#This Row],[Payout]]-Spins[[#This Row],[Bet]]</f>
        <v>-1</v>
      </c>
    </row>
    <row r="10449" spans="1:12" x14ac:dyDescent="0.3">
      <c r="A10449">
        <f t="shared" si="812"/>
        <v>10448</v>
      </c>
      <c r="B10449">
        <f t="shared" ca="1" si="813"/>
        <v>14</v>
      </c>
      <c r="C10449" t="str" cm="1">
        <f t="array" aca="1" ref="C10449" ca="1">INDEX(Reel1,Spins[[#This Row],[Stop1]])</f>
        <v>🍋</v>
      </c>
      <c r="D10449">
        <f t="shared" ca="1" si="814"/>
        <v>28</v>
      </c>
      <c r="E10449" t="str" cm="1">
        <f t="array" aca="1" ref="E10449" ca="1">INDEX(Reel2,Spins[[#This Row],[Stop2]])</f>
        <v>BAR</v>
      </c>
      <c r="F10449">
        <f t="shared" ca="1" si="815"/>
        <v>4</v>
      </c>
      <c r="G10449" t="str" cm="1">
        <f t="array" aca="1" ref="G10449" ca="1">INDEX(Reel3,Spins[[#This Row],[Stop3]])</f>
        <v>🍋</v>
      </c>
      <c r="H10449" t="b">
        <f ca="1">AND(Spins[[#This Row],[Sym1]]=Spins[[#This Row],[Sym2]],Spins[[#This Row],[Sym2]]=Spins[[#This Row],[Sym3]])</f>
        <v>0</v>
      </c>
      <c r="I10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49">
        <f t="shared" si="816"/>
        <v>1</v>
      </c>
      <c r="K10449">
        <f ca="1">Spins[[#This Row],[Mult]]*Spins[[#This Row],[Bet]]</f>
        <v>0</v>
      </c>
      <c r="L10449">
        <f ca="1">Spins[[#This Row],[Payout]]-Spins[[#This Row],[Bet]]</f>
        <v>-1</v>
      </c>
    </row>
    <row r="10450" spans="1:12" x14ac:dyDescent="0.3">
      <c r="A10450">
        <f t="shared" si="812"/>
        <v>10449</v>
      </c>
      <c r="B10450">
        <f t="shared" ca="1" si="813"/>
        <v>11</v>
      </c>
      <c r="C10450" t="str" cm="1">
        <f t="array" aca="1" ref="C10450" ca="1">INDEX(Reel1,Spins[[#This Row],[Stop1]])</f>
        <v>🍋</v>
      </c>
      <c r="D10450">
        <f t="shared" ca="1" si="814"/>
        <v>9</v>
      </c>
      <c r="E10450" t="str" cm="1">
        <f t="array" aca="1" ref="E10450" ca="1">INDEX(Reel2,Spins[[#This Row],[Stop2]])</f>
        <v>🍋</v>
      </c>
      <c r="F10450">
        <f t="shared" ca="1" si="815"/>
        <v>12</v>
      </c>
      <c r="G10450" t="str" cm="1">
        <f t="array" aca="1" ref="G10450" ca="1">INDEX(Reel3,Spins[[#This Row],[Stop3]])</f>
        <v>🍒</v>
      </c>
      <c r="H10450" t="b">
        <f ca="1">AND(Spins[[#This Row],[Sym1]]=Spins[[#This Row],[Sym2]],Spins[[#This Row],[Sym2]]=Spins[[#This Row],[Sym3]])</f>
        <v>0</v>
      </c>
      <c r="I10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50">
        <f t="shared" si="816"/>
        <v>1</v>
      </c>
      <c r="K10450">
        <f ca="1">Spins[[#This Row],[Mult]]*Spins[[#This Row],[Bet]]</f>
        <v>0.6</v>
      </c>
      <c r="L10450">
        <f ca="1">Spins[[#This Row],[Payout]]-Spins[[#This Row],[Bet]]</f>
        <v>-0.4</v>
      </c>
    </row>
    <row r="10451" spans="1:12" x14ac:dyDescent="0.3">
      <c r="A10451">
        <f t="shared" si="812"/>
        <v>10450</v>
      </c>
      <c r="B10451">
        <f t="shared" ca="1" si="813"/>
        <v>25</v>
      </c>
      <c r="C10451" t="str" cm="1">
        <f t="array" aca="1" ref="C10451" ca="1">INDEX(Reel1,Spins[[#This Row],[Stop1]])</f>
        <v>🔔</v>
      </c>
      <c r="D10451">
        <f t="shared" ca="1" si="814"/>
        <v>3</v>
      </c>
      <c r="E10451" t="str" cm="1">
        <f t="array" aca="1" ref="E10451" ca="1">INDEX(Reel2,Spins[[#This Row],[Stop2]])</f>
        <v>🍋</v>
      </c>
      <c r="F10451">
        <f t="shared" ca="1" si="815"/>
        <v>9</v>
      </c>
      <c r="G10451" t="str" cm="1">
        <f t="array" aca="1" ref="G10451" ca="1">INDEX(Reel3,Spins[[#This Row],[Stop3]])</f>
        <v>🍒</v>
      </c>
      <c r="H10451" t="b">
        <f ca="1">AND(Spins[[#This Row],[Sym1]]=Spins[[#This Row],[Sym2]],Spins[[#This Row],[Sym2]]=Spins[[#This Row],[Sym3]])</f>
        <v>0</v>
      </c>
      <c r="I10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51">
        <f t="shared" si="816"/>
        <v>1</v>
      </c>
      <c r="K10451">
        <f ca="1">Spins[[#This Row],[Mult]]*Spins[[#This Row],[Bet]]</f>
        <v>0</v>
      </c>
      <c r="L10451">
        <f ca="1">Spins[[#This Row],[Payout]]-Spins[[#This Row],[Bet]]</f>
        <v>-1</v>
      </c>
    </row>
    <row r="10452" spans="1:12" x14ac:dyDescent="0.3">
      <c r="A10452">
        <f t="shared" si="812"/>
        <v>10451</v>
      </c>
      <c r="B10452">
        <f t="shared" ca="1" si="813"/>
        <v>3</v>
      </c>
      <c r="C10452" t="str" cm="1">
        <f t="array" aca="1" ref="C10452" ca="1">INDEX(Reel1,Spins[[#This Row],[Stop1]])</f>
        <v>🍋</v>
      </c>
      <c r="D10452">
        <f t="shared" ca="1" si="814"/>
        <v>21</v>
      </c>
      <c r="E10452" t="str" cm="1">
        <f t="array" aca="1" ref="E10452" ca="1">INDEX(Reel2,Spins[[#This Row],[Stop2]])</f>
        <v>🍒</v>
      </c>
      <c r="F10452">
        <f t="shared" ca="1" si="815"/>
        <v>22</v>
      </c>
      <c r="G10452" t="str" cm="1">
        <f t="array" aca="1" ref="G10452" ca="1">INDEX(Reel3,Spins[[#This Row],[Stop3]])</f>
        <v>🔔</v>
      </c>
      <c r="H10452" t="b">
        <f ca="1">AND(Spins[[#This Row],[Sym1]]=Spins[[#This Row],[Sym2]],Spins[[#This Row],[Sym2]]=Spins[[#This Row],[Sym3]])</f>
        <v>0</v>
      </c>
      <c r="I10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52">
        <f t="shared" si="816"/>
        <v>1</v>
      </c>
      <c r="K10452">
        <f ca="1">Spins[[#This Row],[Mult]]*Spins[[#This Row],[Bet]]</f>
        <v>0</v>
      </c>
      <c r="L10452">
        <f ca="1">Spins[[#This Row],[Payout]]-Spins[[#This Row],[Bet]]</f>
        <v>-1</v>
      </c>
    </row>
    <row r="10453" spans="1:12" x14ac:dyDescent="0.3">
      <c r="A10453">
        <f t="shared" si="812"/>
        <v>10452</v>
      </c>
      <c r="B10453">
        <f t="shared" ca="1" si="813"/>
        <v>30</v>
      </c>
      <c r="C10453" t="str" cm="1">
        <f t="array" aca="1" ref="C10453" ca="1">INDEX(Reel1,Spins[[#This Row],[Stop1]])</f>
        <v>7️⃣</v>
      </c>
      <c r="D10453">
        <f t="shared" ca="1" si="814"/>
        <v>29</v>
      </c>
      <c r="E10453" t="str" cm="1">
        <f t="array" aca="1" ref="E10453" ca="1">INDEX(Reel2,Spins[[#This Row],[Stop2]])</f>
        <v>7️⃣</v>
      </c>
      <c r="F10453">
        <f t="shared" ca="1" si="815"/>
        <v>19</v>
      </c>
      <c r="G10453" t="str" cm="1">
        <f t="array" aca="1" ref="G10453" ca="1">INDEX(Reel3,Spins[[#This Row],[Stop3]])</f>
        <v>🔔</v>
      </c>
      <c r="H10453" t="b">
        <f ca="1">AND(Spins[[#This Row],[Sym1]]=Spins[[#This Row],[Sym2]],Spins[[#This Row],[Sym2]]=Spins[[#This Row],[Sym3]])</f>
        <v>0</v>
      </c>
      <c r="I10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0453">
        <f t="shared" si="816"/>
        <v>1</v>
      </c>
      <c r="K10453">
        <f ca="1">Spins[[#This Row],[Mult]]*Spins[[#This Row],[Bet]]</f>
        <v>6</v>
      </c>
      <c r="L10453">
        <f ca="1">Spins[[#This Row],[Payout]]-Spins[[#This Row],[Bet]]</f>
        <v>5</v>
      </c>
    </row>
    <row r="10454" spans="1:12" x14ac:dyDescent="0.3">
      <c r="A10454">
        <f t="shared" si="812"/>
        <v>10453</v>
      </c>
      <c r="B10454">
        <f t="shared" ca="1" si="813"/>
        <v>25</v>
      </c>
      <c r="C10454" t="str" cm="1">
        <f t="array" aca="1" ref="C10454" ca="1">INDEX(Reel1,Spins[[#This Row],[Stop1]])</f>
        <v>🔔</v>
      </c>
      <c r="D10454">
        <f t="shared" ca="1" si="814"/>
        <v>7</v>
      </c>
      <c r="E10454" t="str" cm="1">
        <f t="array" aca="1" ref="E10454" ca="1">INDEX(Reel2,Spins[[#This Row],[Stop2]])</f>
        <v>🍋</v>
      </c>
      <c r="F10454">
        <f t="shared" ca="1" si="815"/>
        <v>26</v>
      </c>
      <c r="G10454" t="str" cm="1">
        <f t="array" aca="1" ref="G10454" ca="1">INDEX(Reel3,Spins[[#This Row],[Stop3]])</f>
        <v>BAR</v>
      </c>
      <c r="H10454" t="b">
        <f ca="1">AND(Spins[[#This Row],[Sym1]]=Spins[[#This Row],[Sym2]],Spins[[#This Row],[Sym2]]=Spins[[#This Row],[Sym3]])</f>
        <v>0</v>
      </c>
      <c r="I10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54">
        <f t="shared" si="816"/>
        <v>1</v>
      </c>
      <c r="K10454">
        <f ca="1">Spins[[#This Row],[Mult]]*Spins[[#This Row],[Bet]]</f>
        <v>0</v>
      </c>
      <c r="L10454">
        <f ca="1">Spins[[#This Row],[Payout]]-Spins[[#This Row],[Bet]]</f>
        <v>-1</v>
      </c>
    </row>
    <row r="10455" spans="1:12" x14ac:dyDescent="0.3">
      <c r="A10455">
        <f t="shared" si="812"/>
        <v>10454</v>
      </c>
      <c r="B10455">
        <f t="shared" ca="1" si="813"/>
        <v>14</v>
      </c>
      <c r="C10455" t="str" cm="1">
        <f t="array" aca="1" ref="C10455" ca="1">INDEX(Reel1,Spins[[#This Row],[Stop1]])</f>
        <v>🍋</v>
      </c>
      <c r="D10455">
        <f t="shared" ca="1" si="814"/>
        <v>19</v>
      </c>
      <c r="E10455" t="str" cm="1">
        <f t="array" aca="1" ref="E10455" ca="1">INDEX(Reel2,Spins[[#This Row],[Stop2]])</f>
        <v>🍒</v>
      </c>
      <c r="F10455">
        <f t="shared" ca="1" si="815"/>
        <v>15</v>
      </c>
      <c r="G10455" t="str" cm="1">
        <f t="array" aca="1" ref="G10455" ca="1">INDEX(Reel3,Spins[[#This Row],[Stop3]])</f>
        <v>🍇</v>
      </c>
      <c r="H10455" t="b">
        <f ca="1">AND(Spins[[#This Row],[Sym1]]=Spins[[#This Row],[Sym2]],Spins[[#This Row],[Sym2]]=Spins[[#This Row],[Sym3]])</f>
        <v>0</v>
      </c>
      <c r="I10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55">
        <f t="shared" si="816"/>
        <v>1</v>
      </c>
      <c r="K10455">
        <f ca="1">Spins[[#This Row],[Mult]]*Spins[[#This Row],[Bet]]</f>
        <v>0</v>
      </c>
      <c r="L10455">
        <f ca="1">Spins[[#This Row],[Payout]]-Spins[[#This Row],[Bet]]</f>
        <v>-1</v>
      </c>
    </row>
    <row r="10456" spans="1:12" x14ac:dyDescent="0.3">
      <c r="A10456">
        <f t="shared" si="812"/>
        <v>10455</v>
      </c>
      <c r="B10456">
        <f t="shared" ca="1" si="813"/>
        <v>18</v>
      </c>
      <c r="C10456" t="str" cm="1">
        <f t="array" aca="1" ref="C10456" ca="1">INDEX(Reel1,Spins[[#This Row],[Stop1]])</f>
        <v>🍒</v>
      </c>
      <c r="D10456">
        <f t="shared" ca="1" si="814"/>
        <v>18</v>
      </c>
      <c r="E10456" t="str" cm="1">
        <f t="array" aca="1" ref="E10456" ca="1">INDEX(Reel2,Spins[[#This Row],[Stop2]])</f>
        <v>🍒</v>
      </c>
      <c r="F10456">
        <f t="shared" ca="1" si="815"/>
        <v>19</v>
      </c>
      <c r="G10456" t="str" cm="1">
        <f t="array" aca="1" ref="G10456" ca="1">INDEX(Reel3,Spins[[#This Row],[Stop3]])</f>
        <v>🔔</v>
      </c>
      <c r="H10456" t="b">
        <f ca="1">AND(Spins[[#This Row],[Sym1]]=Spins[[#This Row],[Sym2]],Spins[[#This Row],[Sym2]]=Spins[[#This Row],[Sym3]])</f>
        <v>0</v>
      </c>
      <c r="I10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456">
        <f t="shared" si="816"/>
        <v>1</v>
      </c>
      <c r="K10456">
        <f ca="1">Spins[[#This Row],[Mult]]*Spins[[#This Row],[Bet]]</f>
        <v>0.8</v>
      </c>
      <c r="L10456">
        <f ca="1">Spins[[#This Row],[Payout]]-Spins[[#This Row],[Bet]]</f>
        <v>-0.19999999999999996</v>
      </c>
    </row>
    <row r="10457" spans="1:12" x14ac:dyDescent="0.3">
      <c r="A10457">
        <f t="shared" si="812"/>
        <v>10456</v>
      </c>
      <c r="B10457">
        <f t="shared" ca="1" si="813"/>
        <v>19</v>
      </c>
      <c r="C10457" t="str" cm="1">
        <f t="array" aca="1" ref="C10457" ca="1">INDEX(Reel1,Spins[[#This Row],[Stop1]])</f>
        <v>🍒</v>
      </c>
      <c r="D10457">
        <f t="shared" ca="1" si="814"/>
        <v>25</v>
      </c>
      <c r="E10457" t="str" cm="1">
        <f t="array" aca="1" ref="E10457" ca="1">INDEX(Reel2,Spins[[#This Row],[Stop2]])</f>
        <v>🔔</v>
      </c>
      <c r="F10457">
        <f t="shared" ca="1" si="815"/>
        <v>17</v>
      </c>
      <c r="G10457" t="str" cm="1">
        <f t="array" aca="1" ref="G10457" ca="1">INDEX(Reel3,Spins[[#This Row],[Stop3]])</f>
        <v>🍇</v>
      </c>
      <c r="H10457" t="b">
        <f ca="1">AND(Spins[[#This Row],[Sym1]]=Spins[[#This Row],[Sym2]],Spins[[#This Row],[Sym2]]=Spins[[#This Row],[Sym3]])</f>
        <v>0</v>
      </c>
      <c r="I10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57">
        <f t="shared" si="816"/>
        <v>1</v>
      </c>
      <c r="K10457">
        <f ca="1">Spins[[#This Row],[Mult]]*Spins[[#This Row],[Bet]]</f>
        <v>0</v>
      </c>
      <c r="L10457">
        <f ca="1">Spins[[#This Row],[Payout]]-Spins[[#This Row],[Bet]]</f>
        <v>-1</v>
      </c>
    </row>
    <row r="10458" spans="1:12" x14ac:dyDescent="0.3">
      <c r="A10458">
        <f t="shared" si="812"/>
        <v>10457</v>
      </c>
      <c r="B10458">
        <f t="shared" ca="1" si="813"/>
        <v>8</v>
      </c>
      <c r="C10458" t="str" cm="1">
        <f t="array" aca="1" ref="C10458" ca="1">INDEX(Reel1,Spins[[#This Row],[Stop1]])</f>
        <v>🍋</v>
      </c>
      <c r="D10458">
        <f t="shared" ca="1" si="814"/>
        <v>26</v>
      </c>
      <c r="E10458" t="str" cm="1">
        <f t="array" aca="1" ref="E10458" ca="1">INDEX(Reel2,Spins[[#This Row],[Stop2]])</f>
        <v>🔔</v>
      </c>
      <c r="F10458">
        <f t="shared" ca="1" si="815"/>
        <v>17</v>
      </c>
      <c r="G10458" t="str" cm="1">
        <f t="array" aca="1" ref="G10458" ca="1">INDEX(Reel3,Spins[[#This Row],[Stop3]])</f>
        <v>🍇</v>
      </c>
      <c r="H10458" t="b">
        <f ca="1">AND(Spins[[#This Row],[Sym1]]=Spins[[#This Row],[Sym2]],Spins[[#This Row],[Sym2]]=Spins[[#This Row],[Sym3]])</f>
        <v>0</v>
      </c>
      <c r="I10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58">
        <f t="shared" si="816"/>
        <v>1</v>
      </c>
      <c r="K10458">
        <f ca="1">Spins[[#This Row],[Mult]]*Spins[[#This Row],[Bet]]</f>
        <v>0</v>
      </c>
      <c r="L10458">
        <f ca="1">Spins[[#This Row],[Payout]]-Spins[[#This Row],[Bet]]</f>
        <v>-1</v>
      </c>
    </row>
    <row r="10459" spans="1:12" x14ac:dyDescent="0.3">
      <c r="A10459">
        <f t="shared" si="812"/>
        <v>10458</v>
      </c>
      <c r="B10459">
        <f t="shared" ca="1" si="813"/>
        <v>7</v>
      </c>
      <c r="C10459" t="str" cm="1">
        <f t="array" aca="1" ref="C10459" ca="1">INDEX(Reel1,Spins[[#This Row],[Stop1]])</f>
        <v>🍋</v>
      </c>
      <c r="D10459">
        <f t="shared" ca="1" si="814"/>
        <v>12</v>
      </c>
      <c r="E10459" t="str" cm="1">
        <f t="array" aca="1" ref="E10459" ca="1">INDEX(Reel2,Spins[[#This Row],[Stop2]])</f>
        <v>🍋</v>
      </c>
      <c r="F10459">
        <f t="shared" ca="1" si="815"/>
        <v>22</v>
      </c>
      <c r="G10459" t="str" cm="1">
        <f t="array" aca="1" ref="G10459" ca="1">INDEX(Reel3,Spins[[#This Row],[Stop3]])</f>
        <v>🔔</v>
      </c>
      <c r="H10459" t="b">
        <f ca="1">AND(Spins[[#This Row],[Sym1]]=Spins[[#This Row],[Sym2]],Spins[[#This Row],[Sym2]]=Spins[[#This Row],[Sym3]])</f>
        <v>0</v>
      </c>
      <c r="I10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59">
        <f t="shared" si="816"/>
        <v>1</v>
      </c>
      <c r="K10459">
        <f ca="1">Spins[[#This Row],[Mult]]*Spins[[#This Row],[Bet]]</f>
        <v>0.6</v>
      </c>
      <c r="L10459">
        <f ca="1">Spins[[#This Row],[Payout]]-Spins[[#This Row],[Bet]]</f>
        <v>-0.4</v>
      </c>
    </row>
    <row r="10460" spans="1:12" x14ac:dyDescent="0.3">
      <c r="A10460">
        <f t="shared" si="812"/>
        <v>10459</v>
      </c>
      <c r="B10460">
        <f t="shared" ca="1" si="813"/>
        <v>10</v>
      </c>
      <c r="C10460" t="str" cm="1">
        <f t="array" aca="1" ref="C10460" ca="1">INDEX(Reel1,Spins[[#This Row],[Stop1]])</f>
        <v>🍋</v>
      </c>
      <c r="D10460">
        <f t="shared" ca="1" si="814"/>
        <v>29</v>
      </c>
      <c r="E10460" t="str" cm="1">
        <f t="array" aca="1" ref="E10460" ca="1">INDEX(Reel2,Spins[[#This Row],[Stop2]])</f>
        <v>7️⃣</v>
      </c>
      <c r="F10460">
        <f t="shared" ca="1" si="815"/>
        <v>24</v>
      </c>
      <c r="G10460" t="str" cm="1">
        <f t="array" aca="1" ref="G10460" ca="1">INDEX(Reel3,Spins[[#This Row],[Stop3]])</f>
        <v>BAR</v>
      </c>
      <c r="H10460" t="b">
        <f ca="1">AND(Spins[[#This Row],[Sym1]]=Spins[[#This Row],[Sym2]],Spins[[#This Row],[Sym2]]=Spins[[#This Row],[Sym3]])</f>
        <v>0</v>
      </c>
      <c r="I10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0">
        <f t="shared" si="816"/>
        <v>1</v>
      </c>
      <c r="K10460">
        <f ca="1">Spins[[#This Row],[Mult]]*Spins[[#This Row],[Bet]]</f>
        <v>0</v>
      </c>
      <c r="L10460">
        <f ca="1">Spins[[#This Row],[Payout]]-Spins[[#This Row],[Bet]]</f>
        <v>-1</v>
      </c>
    </row>
    <row r="10461" spans="1:12" x14ac:dyDescent="0.3">
      <c r="A10461">
        <f t="shared" si="812"/>
        <v>10460</v>
      </c>
      <c r="B10461">
        <f t="shared" ca="1" si="813"/>
        <v>21</v>
      </c>
      <c r="C10461" t="str" cm="1">
        <f t="array" aca="1" ref="C10461" ca="1">INDEX(Reel1,Spins[[#This Row],[Stop1]])</f>
        <v>🍒</v>
      </c>
      <c r="D10461">
        <f t="shared" ca="1" si="814"/>
        <v>20</v>
      </c>
      <c r="E10461" t="str" cm="1">
        <f t="array" aca="1" ref="E10461" ca="1">INDEX(Reel2,Spins[[#This Row],[Stop2]])</f>
        <v>🍒</v>
      </c>
      <c r="F10461">
        <f t="shared" ca="1" si="815"/>
        <v>3</v>
      </c>
      <c r="G10461" t="str" cm="1">
        <f t="array" aca="1" ref="G10461" ca="1">INDEX(Reel3,Spins[[#This Row],[Stop3]])</f>
        <v>🍋</v>
      </c>
      <c r="H10461" t="b">
        <f ca="1">AND(Spins[[#This Row],[Sym1]]=Spins[[#This Row],[Sym2]],Spins[[#This Row],[Sym2]]=Spins[[#This Row],[Sym3]])</f>
        <v>0</v>
      </c>
      <c r="I10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461">
        <f t="shared" si="816"/>
        <v>1</v>
      </c>
      <c r="K10461">
        <f ca="1">Spins[[#This Row],[Mult]]*Spins[[#This Row],[Bet]]</f>
        <v>0.8</v>
      </c>
      <c r="L10461">
        <f ca="1">Spins[[#This Row],[Payout]]-Spins[[#This Row],[Bet]]</f>
        <v>-0.19999999999999996</v>
      </c>
    </row>
    <row r="10462" spans="1:12" x14ac:dyDescent="0.3">
      <c r="A10462">
        <f t="shared" si="812"/>
        <v>10461</v>
      </c>
      <c r="B10462">
        <f t="shared" ca="1" si="813"/>
        <v>12</v>
      </c>
      <c r="C10462" t="str" cm="1">
        <f t="array" aca="1" ref="C10462" ca="1">INDEX(Reel1,Spins[[#This Row],[Stop1]])</f>
        <v>🍋</v>
      </c>
      <c r="D10462">
        <f t="shared" ca="1" si="814"/>
        <v>5</v>
      </c>
      <c r="E10462" t="str" cm="1">
        <f t="array" aca="1" ref="E10462" ca="1">INDEX(Reel2,Spins[[#This Row],[Stop2]])</f>
        <v>🍋</v>
      </c>
      <c r="F10462">
        <f t="shared" ca="1" si="815"/>
        <v>2</v>
      </c>
      <c r="G10462" t="str" cm="1">
        <f t="array" aca="1" ref="G10462" ca="1">INDEX(Reel3,Spins[[#This Row],[Stop3]])</f>
        <v>🍋</v>
      </c>
      <c r="H10462" t="b">
        <f ca="1">AND(Spins[[#This Row],[Sym1]]=Spins[[#This Row],[Sym2]],Spins[[#This Row],[Sym2]]=Spins[[#This Row],[Sym3]])</f>
        <v>1</v>
      </c>
      <c r="I10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462">
        <f t="shared" si="816"/>
        <v>1</v>
      </c>
      <c r="K10462">
        <f ca="1">Spins[[#This Row],[Mult]]*Spins[[#This Row],[Bet]]</f>
        <v>14</v>
      </c>
      <c r="L10462">
        <f ca="1">Spins[[#This Row],[Payout]]-Spins[[#This Row],[Bet]]</f>
        <v>13</v>
      </c>
    </row>
    <row r="10463" spans="1:12" x14ac:dyDescent="0.3">
      <c r="A10463">
        <f t="shared" si="812"/>
        <v>10462</v>
      </c>
      <c r="B10463">
        <f t="shared" ca="1" si="813"/>
        <v>26</v>
      </c>
      <c r="C10463" t="str" cm="1">
        <f t="array" aca="1" ref="C10463" ca="1">INDEX(Reel1,Spins[[#This Row],[Stop1]])</f>
        <v>🔔</v>
      </c>
      <c r="D10463">
        <f t="shared" ca="1" si="814"/>
        <v>6</v>
      </c>
      <c r="E10463" t="str" cm="1">
        <f t="array" aca="1" ref="E10463" ca="1">INDEX(Reel2,Spins[[#This Row],[Stop2]])</f>
        <v>🍋</v>
      </c>
      <c r="F10463">
        <f t="shared" ca="1" si="815"/>
        <v>30</v>
      </c>
      <c r="G10463" t="str" cm="1">
        <f t="array" aca="1" ref="G10463" ca="1">INDEX(Reel3,Spins[[#This Row],[Stop3]])</f>
        <v>💎</v>
      </c>
      <c r="H10463" t="b">
        <f ca="1">AND(Spins[[#This Row],[Sym1]]=Spins[[#This Row],[Sym2]],Spins[[#This Row],[Sym2]]=Spins[[#This Row],[Sym3]])</f>
        <v>0</v>
      </c>
      <c r="I10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3">
        <f t="shared" si="816"/>
        <v>1</v>
      </c>
      <c r="K10463">
        <f ca="1">Spins[[#This Row],[Mult]]*Spins[[#This Row],[Bet]]</f>
        <v>0</v>
      </c>
      <c r="L10463">
        <f ca="1">Spins[[#This Row],[Payout]]-Spins[[#This Row],[Bet]]</f>
        <v>-1</v>
      </c>
    </row>
    <row r="10464" spans="1:12" x14ac:dyDescent="0.3">
      <c r="A10464">
        <f t="shared" si="812"/>
        <v>10463</v>
      </c>
      <c r="B10464">
        <f t="shared" ca="1" si="813"/>
        <v>21</v>
      </c>
      <c r="C10464" t="str" cm="1">
        <f t="array" aca="1" ref="C10464" ca="1">INDEX(Reel1,Spins[[#This Row],[Stop1]])</f>
        <v>🍒</v>
      </c>
      <c r="D10464">
        <f t="shared" ca="1" si="814"/>
        <v>3</v>
      </c>
      <c r="E10464" t="str" cm="1">
        <f t="array" aca="1" ref="E10464" ca="1">INDEX(Reel2,Spins[[#This Row],[Stop2]])</f>
        <v>🍋</v>
      </c>
      <c r="F10464">
        <f t="shared" ca="1" si="815"/>
        <v>31</v>
      </c>
      <c r="G10464" t="str" cm="1">
        <f t="array" aca="1" ref="G10464" ca="1">INDEX(Reel3,Spins[[#This Row],[Stop3]])</f>
        <v>💎</v>
      </c>
      <c r="H10464" t="b">
        <f ca="1">AND(Spins[[#This Row],[Sym1]]=Spins[[#This Row],[Sym2]],Spins[[#This Row],[Sym2]]=Spins[[#This Row],[Sym3]])</f>
        <v>0</v>
      </c>
      <c r="I10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4">
        <f t="shared" si="816"/>
        <v>1</v>
      </c>
      <c r="K10464">
        <f ca="1">Spins[[#This Row],[Mult]]*Spins[[#This Row],[Bet]]</f>
        <v>0</v>
      </c>
      <c r="L10464">
        <f ca="1">Spins[[#This Row],[Payout]]-Spins[[#This Row],[Bet]]</f>
        <v>-1</v>
      </c>
    </row>
    <row r="10465" spans="1:12" x14ac:dyDescent="0.3">
      <c r="A10465">
        <f t="shared" si="812"/>
        <v>10464</v>
      </c>
      <c r="B10465">
        <f t="shared" ca="1" si="813"/>
        <v>17</v>
      </c>
      <c r="C10465" t="str" cm="1">
        <f t="array" aca="1" ref="C10465" ca="1">INDEX(Reel1,Spins[[#This Row],[Stop1]])</f>
        <v>🍒</v>
      </c>
      <c r="D10465">
        <f t="shared" ca="1" si="814"/>
        <v>31</v>
      </c>
      <c r="E10465" t="str" cm="1">
        <f t="array" aca="1" ref="E10465" ca="1">INDEX(Reel2,Spins[[#This Row],[Stop2]])</f>
        <v>💎</v>
      </c>
      <c r="F10465">
        <f t="shared" ca="1" si="815"/>
        <v>4</v>
      </c>
      <c r="G10465" t="str" cm="1">
        <f t="array" aca="1" ref="G10465" ca="1">INDEX(Reel3,Spins[[#This Row],[Stop3]])</f>
        <v>🍋</v>
      </c>
      <c r="H10465" t="b">
        <f ca="1">AND(Spins[[#This Row],[Sym1]]=Spins[[#This Row],[Sym2]],Spins[[#This Row],[Sym2]]=Spins[[#This Row],[Sym3]])</f>
        <v>0</v>
      </c>
      <c r="I10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5">
        <f t="shared" si="816"/>
        <v>1</v>
      </c>
      <c r="K10465">
        <f ca="1">Spins[[#This Row],[Mult]]*Spins[[#This Row],[Bet]]</f>
        <v>0</v>
      </c>
      <c r="L10465">
        <f ca="1">Spins[[#This Row],[Payout]]-Spins[[#This Row],[Bet]]</f>
        <v>-1</v>
      </c>
    </row>
    <row r="10466" spans="1:12" x14ac:dyDescent="0.3">
      <c r="A10466">
        <f t="shared" si="812"/>
        <v>10465</v>
      </c>
      <c r="B10466">
        <f t="shared" ca="1" si="813"/>
        <v>6</v>
      </c>
      <c r="C10466" t="str" cm="1">
        <f t="array" aca="1" ref="C10466" ca="1">INDEX(Reel1,Spins[[#This Row],[Stop1]])</f>
        <v>🍋</v>
      </c>
      <c r="D10466">
        <f t="shared" ca="1" si="814"/>
        <v>5</v>
      </c>
      <c r="E10466" t="str" cm="1">
        <f t="array" aca="1" ref="E10466" ca="1">INDEX(Reel2,Spins[[#This Row],[Stop2]])</f>
        <v>🍋</v>
      </c>
      <c r="F10466">
        <f t="shared" ca="1" si="815"/>
        <v>15</v>
      </c>
      <c r="G10466" t="str" cm="1">
        <f t="array" aca="1" ref="G10466" ca="1">INDEX(Reel3,Spins[[#This Row],[Stop3]])</f>
        <v>🍇</v>
      </c>
      <c r="H10466" t="b">
        <f ca="1">AND(Spins[[#This Row],[Sym1]]=Spins[[#This Row],[Sym2]],Spins[[#This Row],[Sym2]]=Spins[[#This Row],[Sym3]])</f>
        <v>0</v>
      </c>
      <c r="I10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66">
        <f t="shared" si="816"/>
        <v>1</v>
      </c>
      <c r="K10466">
        <f ca="1">Spins[[#This Row],[Mult]]*Spins[[#This Row],[Bet]]</f>
        <v>0.6</v>
      </c>
      <c r="L10466">
        <f ca="1">Spins[[#This Row],[Payout]]-Spins[[#This Row],[Bet]]</f>
        <v>-0.4</v>
      </c>
    </row>
    <row r="10467" spans="1:12" x14ac:dyDescent="0.3">
      <c r="A10467">
        <f t="shared" si="812"/>
        <v>10466</v>
      </c>
      <c r="B10467">
        <f t="shared" ca="1" si="813"/>
        <v>30</v>
      </c>
      <c r="C10467" t="str" cm="1">
        <f t="array" aca="1" ref="C10467" ca="1">INDEX(Reel1,Spins[[#This Row],[Stop1]])</f>
        <v>7️⃣</v>
      </c>
      <c r="D10467">
        <f t="shared" ca="1" si="814"/>
        <v>23</v>
      </c>
      <c r="E10467" t="str" cm="1">
        <f t="array" aca="1" ref="E10467" ca="1">INDEX(Reel2,Spins[[#This Row],[Stop2]])</f>
        <v>🍇</v>
      </c>
      <c r="F10467">
        <f t="shared" ca="1" si="815"/>
        <v>30</v>
      </c>
      <c r="G10467" t="str" cm="1">
        <f t="array" aca="1" ref="G10467" ca="1">INDEX(Reel3,Spins[[#This Row],[Stop3]])</f>
        <v>💎</v>
      </c>
      <c r="H10467" t="b">
        <f ca="1">AND(Spins[[#This Row],[Sym1]]=Spins[[#This Row],[Sym2]],Spins[[#This Row],[Sym2]]=Spins[[#This Row],[Sym3]])</f>
        <v>0</v>
      </c>
      <c r="I10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7">
        <f t="shared" si="816"/>
        <v>1</v>
      </c>
      <c r="K10467">
        <f ca="1">Spins[[#This Row],[Mult]]*Spins[[#This Row],[Bet]]</f>
        <v>0</v>
      </c>
      <c r="L10467">
        <f ca="1">Spins[[#This Row],[Payout]]-Spins[[#This Row],[Bet]]</f>
        <v>-1</v>
      </c>
    </row>
    <row r="10468" spans="1:12" x14ac:dyDescent="0.3">
      <c r="A10468">
        <f t="shared" si="812"/>
        <v>10467</v>
      </c>
      <c r="B10468">
        <f t="shared" ca="1" si="813"/>
        <v>28</v>
      </c>
      <c r="C10468" t="str" cm="1">
        <f t="array" aca="1" ref="C10468" ca="1">INDEX(Reel1,Spins[[#This Row],[Stop1]])</f>
        <v>BAR</v>
      </c>
      <c r="D10468">
        <f t="shared" ca="1" si="814"/>
        <v>21</v>
      </c>
      <c r="E10468" t="str" cm="1">
        <f t="array" aca="1" ref="E10468" ca="1">INDEX(Reel2,Spins[[#This Row],[Stop2]])</f>
        <v>🍒</v>
      </c>
      <c r="F10468">
        <f t="shared" ca="1" si="815"/>
        <v>19</v>
      </c>
      <c r="G10468" t="str" cm="1">
        <f t="array" aca="1" ref="G10468" ca="1">INDEX(Reel3,Spins[[#This Row],[Stop3]])</f>
        <v>🔔</v>
      </c>
      <c r="H10468" t="b">
        <f ca="1">AND(Spins[[#This Row],[Sym1]]=Spins[[#This Row],[Sym2]],Spins[[#This Row],[Sym2]]=Spins[[#This Row],[Sym3]])</f>
        <v>0</v>
      </c>
      <c r="I10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8">
        <f t="shared" si="816"/>
        <v>1</v>
      </c>
      <c r="K10468">
        <f ca="1">Spins[[#This Row],[Mult]]*Spins[[#This Row],[Bet]]</f>
        <v>0</v>
      </c>
      <c r="L10468">
        <f ca="1">Spins[[#This Row],[Payout]]-Spins[[#This Row],[Bet]]</f>
        <v>-1</v>
      </c>
    </row>
    <row r="10469" spans="1:12" x14ac:dyDescent="0.3">
      <c r="A10469">
        <f t="shared" si="812"/>
        <v>10468</v>
      </c>
      <c r="B10469">
        <f t="shared" ca="1" si="813"/>
        <v>17</v>
      </c>
      <c r="C10469" t="str" cm="1">
        <f t="array" aca="1" ref="C10469" ca="1">INDEX(Reel1,Spins[[#This Row],[Stop1]])</f>
        <v>🍒</v>
      </c>
      <c r="D10469">
        <f t="shared" ca="1" si="814"/>
        <v>23</v>
      </c>
      <c r="E10469" t="str" cm="1">
        <f t="array" aca="1" ref="E10469" ca="1">INDEX(Reel2,Spins[[#This Row],[Stop2]])</f>
        <v>🍇</v>
      </c>
      <c r="F10469">
        <f t="shared" ca="1" si="815"/>
        <v>9</v>
      </c>
      <c r="G10469" t="str" cm="1">
        <f t="array" aca="1" ref="G10469" ca="1">INDEX(Reel3,Spins[[#This Row],[Stop3]])</f>
        <v>🍒</v>
      </c>
      <c r="H10469" t="b">
        <f ca="1">AND(Spins[[#This Row],[Sym1]]=Spins[[#This Row],[Sym2]],Spins[[#This Row],[Sym2]]=Spins[[#This Row],[Sym3]])</f>
        <v>0</v>
      </c>
      <c r="I10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69">
        <f t="shared" si="816"/>
        <v>1</v>
      </c>
      <c r="K10469">
        <f ca="1">Spins[[#This Row],[Mult]]*Spins[[#This Row],[Bet]]</f>
        <v>0</v>
      </c>
      <c r="L10469">
        <f ca="1">Spins[[#This Row],[Payout]]-Spins[[#This Row],[Bet]]</f>
        <v>-1</v>
      </c>
    </row>
    <row r="10470" spans="1:12" x14ac:dyDescent="0.3">
      <c r="A10470">
        <f t="shared" si="812"/>
        <v>10469</v>
      </c>
      <c r="B10470">
        <f t="shared" ca="1" si="813"/>
        <v>30</v>
      </c>
      <c r="C10470" t="str" cm="1">
        <f t="array" aca="1" ref="C10470" ca="1">INDEX(Reel1,Spins[[#This Row],[Stop1]])</f>
        <v>7️⃣</v>
      </c>
      <c r="D10470">
        <f t="shared" ca="1" si="814"/>
        <v>27</v>
      </c>
      <c r="E10470" t="str" cm="1">
        <f t="array" aca="1" ref="E10470" ca="1">INDEX(Reel2,Spins[[#This Row],[Stop2]])</f>
        <v>BAR</v>
      </c>
      <c r="F10470">
        <f t="shared" ca="1" si="815"/>
        <v>20</v>
      </c>
      <c r="G10470" t="str" cm="1">
        <f t="array" aca="1" ref="G10470" ca="1">INDEX(Reel3,Spins[[#This Row],[Stop3]])</f>
        <v>🔔</v>
      </c>
      <c r="H10470" t="b">
        <f ca="1">AND(Spins[[#This Row],[Sym1]]=Spins[[#This Row],[Sym2]],Spins[[#This Row],[Sym2]]=Spins[[#This Row],[Sym3]])</f>
        <v>0</v>
      </c>
      <c r="I10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70">
        <f t="shared" si="816"/>
        <v>1</v>
      </c>
      <c r="K10470">
        <f ca="1">Spins[[#This Row],[Mult]]*Spins[[#This Row],[Bet]]</f>
        <v>0</v>
      </c>
      <c r="L10470">
        <f ca="1">Spins[[#This Row],[Payout]]-Spins[[#This Row],[Bet]]</f>
        <v>-1</v>
      </c>
    </row>
    <row r="10471" spans="1:12" x14ac:dyDescent="0.3">
      <c r="A10471">
        <f t="shared" si="812"/>
        <v>10470</v>
      </c>
      <c r="B10471">
        <f t="shared" ca="1" si="813"/>
        <v>5</v>
      </c>
      <c r="C10471" t="str" cm="1">
        <f t="array" aca="1" ref="C10471" ca="1">INDEX(Reel1,Spins[[#This Row],[Stop1]])</f>
        <v>🍋</v>
      </c>
      <c r="D10471">
        <f t="shared" ca="1" si="814"/>
        <v>11</v>
      </c>
      <c r="E10471" t="str" cm="1">
        <f t="array" aca="1" ref="E10471" ca="1">INDEX(Reel2,Spins[[#This Row],[Stop2]])</f>
        <v>🍋</v>
      </c>
      <c r="F10471">
        <f t="shared" ca="1" si="815"/>
        <v>13</v>
      </c>
      <c r="G10471" t="str" cm="1">
        <f t="array" aca="1" ref="G10471" ca="1">INDEX(Reel3,Spins[[#This Row],[Stop3]])</f>
        <v>🍇</v>
      </c>
      <c r="H10471" t="b">
        <f ca="1">AND(Spins[[#This Row],[Sym1]]=Spins[[#This Row],[Sym2]],Spins[[#This Row],[Sym2]]=Spins[[#This Row],[Sym3]])</f>
        <v>0</v>
      </c>
      <c r="I10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71">
        <f t="shared" si="816"/>
        <v>1</v>
      </c>
      <c r="K10471">
        <f ca="1">Spins[[#This Row],[Mult]]*Spins[[#This Row],[Bet]]</f>
        <v>0.6</v>
      </c>
      <c r="L10471">
        <f ca="1">Spins[[#This Row],[Payout]]-Spins[[#This Row],[Bet]]</f>
        <v>-0.4</v>
      </c>
    </row>
    <row r="10472" spans="1:12" x14ac:dyDescent="0.3">
      <c r="A10472">
        <f t="shared" si="812"/>
        <v>10471</v>
      </c>
      <c r="B10472">
        <f t="shared" ca="1" si="813"/>
        <v>27</v>
      </c>
      <c r="C10472" t="str" cm="1">
        <f t="array" aca="1" ref="C10472" ca="1">INDEX(Reel1,Spins[[#This Row],[Stop1]])</f>
        <v>BAR</v>
      </c>
      <c r="D10472">
        <f t="shared" ca="1" si="814"/>
        <v>23</v>
      </c>
      <c r="E10472" t="str" cm="1">
        <f t="array" aca="1" ref="E10472" ca="1">INDEX(Reel2,Spins[[#This Row],[Stop2]])</f>
        <v>🍇</v>
      </c>
      <c r="F10472">
        <f t="shared" ca="1" si="815"/>
        <v>12</v>
      </c>
      <c r="G10472" t="str" cm="1">
        <f t="array" aca="1" ref="G10472" ca="1">INDEX(Reel3,Spins[[#This Row],[Stop3]])</f>
        <v>🍒</v>
      </c>
      <c r="H10472" t="b">
        <f ca="1">AND(Spins[[#This Row],[Sym1]]=Spins[[#This Row],[Sym2]],Spins[[#This Row],[Sym2]]=Spins[[#This Row],[Sym3]])</f>
        <v>0</v>
      </c>
      <c r="I10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72">
        <f t="shared" si="816"/>
        <v>1</v>
      </c>
      <c r="K10472">
        <f ca="1">Spins[[#This Row],[Mult]]*Spins[[#This Row],[Bet]]</f>
        <v>0</v>
      </c>
      <c r="L10472">
        <f ca="1">Spins[[#This Row],[Payout]]-Spins[[#This Row],[Bet]]</f>
        <v>-1</v>
      </c>
    </row>
    <row r="10473" spans="1:12" x14ac:dyDescent="0.3">
      <c r="A10473">
        <f t="shared" si="812"/>
        <v>10472</v>
      </c>
      <c r="B10473">
        <f t="shared" ca="1" si="813"/>
        <v>4</v>
      </c>
      <c r="C10473" t="str" cm="1">
        <f t="array" aca="1" ref="C10473" ca="1">INDEX(Reel1,Spins[[#This Row],[Stop1]])</f>
        <v>🍋</v>
      </c>
      <c r="D10473">
        <f t="shared" ca="1" si="814"/>
        <v>17</v>
      </c>
      <c r="E10473" t="str" cm="1">
        <f t="array" aca="1" ref="E10473" ca="1">INDEX(Reel2,Spins[[#This Row],[Stop2]])</f>
        <v>🍒</v>
      </c>
      <c r="F10473">
        <f t="shared" ca="1" si="815"/>
        <v>15</v>
      </c>
      <c r="G10473" t="str" cm="1">
        <f t="array" aca="1" ref="G10473" ca="1">INDEX(Reel3,Spins[[#This Row],[Stop3]])</f>
        <v>🍇</v>
      </c>
      <c r="H10473" t="b">
        <f ca="1">AND(Spins[[#This Row],[Sym1]]=Spins[[#This Row],[Sym2]],Spins[[#This Row],[Sym2]]=Spins[[#This Row],[Sym3]])</f>
        <v>0</v>
      </c>
      <c r="I10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73">
        <f t="shared" si="816"/>
        <v>1</v>
      </c>
      <c r="K10473">
        <f ca="1">Spins[[#This Row],[Mult]]*Spins[[#This Row],[Bet]]</f>
        <v>0</v>
      </c>
      <c r="L10473">
        <f ca="1">Spins[[#This Row],[Payout]]-Spins[[#This Row],[Bet]]</f>
        <v>-1</v>
      </c>
    </row>
    <row r="10474" spans="1:12" x14ac:dyDescent="0.3">
      <c r="A10474">
        <f t="shared" si="812"/>
        <v>10473</v>
      </c>
      <c r="B10474">
        <f t="shared" ca="1" si="813"/>
        <v>28</v>
      </c>
      <c r="C10474" t="str" cm="1">
        <f t="array" aca="1" ref="C10474" ca="1">INDEX(Reel1,Spins[[#This Row],[Stop1]])</f>
        <v>BAR</v>
      </c>
      <c r="D10474">
        <f t="shared" ca="1" si="814"/>
        <v>24</v>
      </c>
      <c r="E10474" t="str" cm="1">
        <f t="array" aca="1" ref="E10474" ca="1">INDEX(Reel2,Spins[[#This Row],[Stop2]])</f>
        <v>🍇</v>
      </c>
      <c r="F10474">
        <f t="shared" ca="1" si="815"/>
        <v>26</v>
      </c>
      <c r="G10474" t="str" cm="1">
        <f t="array" aca="1" ref="G10474" ca="1">INDEX(Reel3,Spins[[#This Row],[Stop3]])</f>
        <v>BAR</v>
      </c>
      <c r="H10474" t="b">
        <f ca="1">AND(Spins[[#This Row],[Sym1]]=Spins[[#This Row],[Sym2]],Spins[[#This Row],[Sym2]]=Spins[[#This Row],[Sym3]])</f>
        <v>0</v>
      </c>
      <c r="I10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74">
        <f t="shared" si="816"/>
        <v>1</v>
      </c>
      <c r="K10474">
        <f ca="1">Spins[[#This Row],[Mult]]*Spins[[#This Row],[Bet]]</f>
        <v>0</v>
      </c>
      <c r="L10474">
        <f ca="1">Spins[[#This Row],[Payout]]-Spins[[#This Row],[Bet]]</f>
        <v>-1</v>
      </c>
    </row>
    <row r="10475" spans="1:12" x14ac:dyDescent="0.3">
      <c r="A10475">
        <f t="shared" si="812"/>
        <v>10474</v>
      </c>
      <c r="B10475">
        <f t="shared" ca="1" si="813"/>
        <v>9</v>
      </c>
      <c r="C10475" t="str" cm="1">
        <f t="array" aca="1" ref="C10475" ca="1">INDEX(Reel1,Spins[[#This Row],[Stop1]])</f>
        <v>🍋</v>
      </c>
      <c r="D10475">
        <f t="shared" ca="1" si="814"/>
        <v>1</v>
      </c>
      <c r="E10475" t="str" cm="1">
        <f t="array" aca="1" ref="E10475" ca="1">INDEX(Reel2,Spins[[#This Row],[Stop2]])</f>
        <v>🍋</v>
      </c>
      <c r="F10475">
        <f t="shared" ca="1" si="815"/>
        <v>8</v>
      </c>
      <c r="G10475" t="str" cm="1">
        <f t="array" aca="1" ref="G10475" ca="1">INDEX(Reel3,Spins[[#This Row],[Stop3]])</f>
        <v>🍒</v>
      </c>
      <c r="H10475" t="b">
        <f ca="1">AND(Spins[[#This Row],[Sym1]]=Spins[[#This Row],[Sym2]],Spins[[#This Row],[Sym2]]=Spins[[#This Row],[Sym3]])</f>
        <v>0</v>
      </c>
      <c r="I10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75">
        <f t="shared" si="816"/>
        <v>1</v>
      </c>
      <c r="K10475">
        <f ca="1">Spins[[#This Row],[Mult]]*Spins[[#This Row],[Bet]]</f>
        <v>0.6</v>
      </c>
      <c r="L10475">
        <f ca="1">Spins[[#This Row],[Payout]]-Spins[[#This Row],[Bet]]</f>
        <v>-0.4</v>
      </c>
    </row>
    <row r="10476" spans="1:12" x14ac:dyDescent="0.3">
      <c r="A10476">
        <f t="shared" si="812"/>
        <v>10475</v>
      </c>
      <c r="B10476">
        <f t="shared" ca="1" si="813"/>
        <v>12</v>
      </c>
      <c r="C10476" t="str" cm="1">
        <f t="array" aca="1" ref="C10476" ca="1">INDEX(Reel1,Spins[[#This Row],[Stop1]])</f>
        <v>🍋</v>
      </c>
      <c r="D10476">
        <f t="shared" ca="1" si="814"/>
        <v>2</v>
      </c>
      <c r="E10476" t="str" cm="1">
        <f t="array" aca="1" ref="E10476" ca="1">INDEX(Reel2,Spins[[#This Row],[Stop2]])</f>
        <v>🍋</v>
      </c>
      <c r="F10476">
        <f t="shared" ca="1" si="815"/>
        <v>13</v>
      </c>
      <c r="G10476" t="str" cm="1">
        <f t="array" aca="1" ref="G10476" ca="1">INDEX(Reel3,Spins[[#This Row],[Stop3]])</f>
        <v>🍇</v>
      </c>
      <c r="H10476" t="b">
        <f ca="1">AND(Spins[[#This Row],[Sym1]]=Spins[[#This Row],[Sym2]],Spins[[#This Row],[Sym2]]=Spins[[#This Row],[Sym3]])</f>
        <v>0</v>
      </c>
      <c r="I10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76">
        <f t="shared" si="816"/>
        <v>1</v>
      </c>
      <c r="K10476">
        <f ca="1">Spins[[#This Row],[Mult]]*Spins[[#This Row],[Bet]]</f>
        <v>0.6</v>
      </c>
      <c r="L10476">
        <f ca="1">Spins[[#This Row],[Payout]]-Spins[[#This Row],[Bet]]</f>
        <v>-0.4</v>
      </c>
    </row>
    <row r="10477" spans="1:12" x14ac:dyDescent="0.3">
      <c r="A10477">
        <f t="shared" si="812"/>
        <v>10476</v>
      </c>
      <c r="B10477">
        <f t="shared" ca="1" si="813"/>
        <v>5</v>
      </c>
      <c r="C10477" t="str" cm="1">
        <f t="array" aca="1" ref="C10477" ca="1">INDEX(Reel1,Spins[[#This Row],[Stop1]])</f>
        <v>🍋</v>
      </c>
      <c r="D10477">
        <f t="shared" ca="1" si="814"/>
        <v>17</v>
      </c>
      <c r="E10477" t="str" cm="1">
        <f t="array" aca="1" ref="E10477" ca="1">INDEX(Reel2,Spins[[#This Row],[Stop2]])</f>
        <v>🍒</v>
      </c>
      <c r="F10477">
        <f t="shared" ca="1" si="815"/>
        <v>6</v>
      </c>
      <c r="G10477" t="str" cm="1">
        <f t="array" aca="1" ref="G10477" ca="1">INDEX(Reel3,Spins[[#This Row],[Stop3]])</f>
        <v>🍒</v>
      </c>
      <c r="H10477" t="b">
        <f ca="1">AND(Spins[[#This Row],[Sym1]]=Spins[[#This Row],[Sym2]],Spins[[#This Row],[Sym2]]=Spins[[#This Row],[Sym3]])</f>
        <v>0</v>
      </c>
      <c r="I10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77">
        <f t="shared" si="816"/>
        <v>1</v>
      </c>
      <c r="K10477">
        <f ca="1">Spins[[#This Row],[Mult]]*Spins[[#This Row],[Bet]]</f>
        <v>0</v>
      </c>
      <c r="L10477">
        <f ca="1">Spins[[#This Row],[Payout]]-Spins[[#This Row],[Bet]]</f>
        <v>-1</v>
      </c>
    </row>
    <row r="10478" spans="1:12" x14ac:dyDescent="0.3">
      <c r="A10478">
        <f t="shared" si="812"/>
        <v>10477</v>
      </c>
      <c r="B10478">
        <f t="shared" ca="1" si="813"/>
        <v>18</v>
      </c>
      <c r="C10478" t="str" cm="1">
        <f t="array" aca="1" ref="C10478" ca="1">INDEX(Reel1,Spins[[#This Row],[Stop1]])</f>
        <v>🍒</v>
      </c>
      <c r="D10478">
        <f t="shared" ca="1" si="814"/>
        <v>8</v>
      </c>
      <c r="E10478" t="str" cm="1">
        <f t="array" aca="1" ref="E10478" ca="1">INDEX(Reel2,Spins[[#This Row],[Stop2]])</f>
        <v>🍋</v>
      </c>
      <c r="F10478">
        <f t="shared" ca="1" si="815"/>
        <v>5</v>
      </c>
      <c r="G10478" t="str" cm="1">
        <f t="array" aca="1" ref="G10478" ca="1">INDEX(Reel3,Spins[[#This Row],[Stop3]])</f>
        <v>🍋</v>
      </c>
      <c r="H10478" t="b">
        <f ca="1">AND(Spins[[#This Row],[Sym1]]=Spins[[#This Row],[Sym2]],Spins[[#This Row],[Sym2]]=Spins[[#This Row],[Sym3]])</f>
        <v>0</v>
      </c>
      <c r="I10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78">
        <f t="shared" si="816"/>
        <v>1</v>
      </c>
      <c r="K10478">
        <f ca="1">Spins[[#This Row],[Mult]]*Spins[[#This Row],[Bet]]</f>
        <v>0</v>
      </c>
      <c r="L10478">
        <f ca="1">Spins[[#This Row],[Payout]]-Spins[[#This Row],[Bet]]</f>
        <v>-1</v>
      </c>
    </row>
    <row r="10479" spans="1:12" x14ac:dyDescent="0.3">
      <c r="A10479">
        <f t="shared" si="812"/>
        <v>10478</v>
      </c>
      <c r="B10479">
        <f t="shared" ca="1" si="813"/>
        <v>29</v>
      </c>
      <c r="C10479" t="str" cm="1">
        <f t="array" aca="1" ref="C10479" ca="1">INDEX(Reel1,Spins[[#This Row],[Stop1]])</f>
        <v>7️⃣</v>
      </c>
      <c r="D10479">
        <f t="shared" ca="1" si="814"/>
        <v>29</v>
      </c>
      <c r="E10479" t="str" cm="1">
        <f t="array" aca="1" ref="E10479" ca="1">INDEX(Reel2,Spins[[#This Row],[Stop2]])</f>
        <v>7️⃣</v>
      </c>
      <c r="F10479">
        <f t="shared" ca="1" si="815"/>
        <v>3</v>
      </c>
      <c r="G10479" t="str" cm="1">
        <f t="array" aca="1" ref="G10479" ca="1">INDEX(Reel3,Spins[[#This Row],[Stop3]])</f>
        <v>🍋</v>
      </c>
      <c r="H10479" t="b">
        <f ca="1">AND(Spins[[#This Row],[Sym1]]=Spins[[#This Row],[Sym2]],Spins[[#This Row],[Sym2]]=Spins[[#This Row],[Sym3]])</f>
        <v>0</v>
      </c>
      <c r="I10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0479">
        <f t="shared" si="816"/>
        <v>1</v>
      </c>
      <c r="K10479">
        <f ca="1">Spins[[#This Row],[Mult]]*Spins[[#This Row],[Bet]]</f>
        <v>6</v>
      </c>
      <c r="L10479">
        <f ca="1">Spins[[#This Row],[Payout]]-Spins[[#This Row],[Bet]]</f>
        <v>5</v>
      </c>
    </row>
    <row r="10480" spans="1:12" x14ac:dyDescent="0.3">
      <c r="A10480">
        <f t="shared" si="812"/>
        <v>10479</v>
      </c>
      <c r="B10480">
        <f t="shared" ca="1" si="813"/>
        <v>15</v>
      </c>
      <c r="C10480" t="str" cm="1">
        <f t="array" aca="1" ref="C10480" ca="1">INDEX(Reel1,Spins[[#This Row],[Stop1]])</f>
        <v>🍒</v>
      </c>
      <c r="D10480">
        <f t="shared" ca="1" si="814"/>
        <v>25</v>
      </c>
      <c r="E10480" t="str" cm="1">
        <f t="array" aca="1" ref="E10480" ca="1">INDEX(Reel2,Spins[[#This Row],[Stop2]])</f>
        <v>🔔</v>
      </c>
      <c r="F10480">
        <f t="shared" ca="1" si="815"/>
        <v>3</v>
      </c>
      <c r="G10480" t="str" cm="1">
        <f t="array" aca="1" ref="G10480" ca="1">INDEX(Reel3,Spins[[#This Row],[Stop3]])</f>
        <v>🍋</v>
      </c>
      <c r="H10480" t="b">
        <f ca="1">AND(Spins[[#This Row],[Sym1]]=Spins[[#This Row],[Sym2]],Spins[[#This Row],[Sym2]]=Spins[[#This Row],[Sym3]])</f>
        <v>0</v>
      </c>
      <c r="I10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0">
        <f t="shared" si="816"/>
        <v>1</v>
      </c>
      <c r="K10480">
        <f ca="1">Spins[[#This Row],[Mult]]*Spins[[#This Row],[Bet]]</f>
        <v>0</v>
      </c>
      <c r="L10480">
        <f ca="1">Spins[[#This Row],[Payout]]-Spins[[#This Row],[Bet]]</f>
        <v>-1</v>
      </c>
    </row>
    <row r="10481" spans="1:12" x14ac:dyDescent="0.3">
      <c r="A10481">
        <f t="shared" si="812"/>
        <v>10480</v>
      </c>
      <c r="B10481">
        <f t="shared" ca="1" si="813"/>
        <v>22</v>
      </c>
      <c r="C10481" t="str" cm="1">
        <f t="array" aca="1" ref="C10481" ca="1">INDEX(Reel1,Spins[[#This Row],[Stop1]])</f>
        <v>🍇</v>
      </c>
      <c r="D10481">
        <f t="shared" ca="1" si="814"/>
        <v>3</v>
      </c>
      <c r="E10481" t="str" cm="1">
        <f t="array" aca="1" ref="E10481" ca="1">INDEX(Reel2,Spins[[#This Row],[Stop2]])</f>
        <v>🍋</v>
      </c>
      <c r="F10481">
        <f t="shared" ca="1" si="815"/>
        <v>12</v>
      </c>
      <c r="G10481" t="str" cm="1">
        <f t="array" aca="1" ref="G10481" ca="1">INDEX(Reel3,Spins[[#This Row],[Stop3]])</f>
        <v>🍒</v>
      </c>
      <c r="H10481" t="b">
        <f ca="1">AND(Spins[[#This Row],[Sym1]]=Spins[[#This Row],[Sym2]],Spins[[#This Row],[Sym2]]=Spins[[#This Row],[Sym3]])</f>
        <v>0</v>
      </c>
      <c r="I10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1">
        <f t="shared" si="816"/>
        <v>1</v>
      </c>
      <c r="K10481">
        <f ca="1">Spins[[#This Row],[Mult]]*Spins[[#This Row],[Bet]]</f>
        <v>0</v>
      </c>
      <c r="L10481">
        <f ca="1">Spins[[#This Row],[Payout]]-Spins[[#This Row],[Bet]]</f>
        <v>-1</v>
      </c>
    </row>
    <row r="10482" spans="1:12" x14ac:dyDescent="0.3">
      <c r="A10482">
        <f t="shared" si="812"/>
        <v>10481</v>
      </c>
      <c r="B10482">
        <f t="shared" ca="1" si="813"/>
        <v>17</v>
      </c>
      <c r="C10482" t="str" cm="1">
        <f t="array" aca="1" ref="C10482" ca="1">INDEX(Reel1,Spins[[#This Row],[Stop1]])</f>
        <v>🍒</v>
      </c>
      <c r="D10482">
        <f t="shared" ca="1" si="814"/>
        <v>22</v>
      </c>
      <c r="E10482" t="str" cm="1">
        <f t="array" aca="1" ref="E10482" ca="1">INDEX(Reel2,Spins[[#This Row],[Stop2]])</f>
        <v>🍇</v>
      </c>
      <c r="F10482">
        <f t="shared" ca="1" si="815"/>
        <v>27</v>
      </c>
      <c r="G10482" t="str" cm="1">
        <f t="array" aca="1" ref="G10482" ca="1">INDEX(Reel3,Spins[[#This Row],[Stop3]])</f>
        <v>7️⃣</v>
      </c>
      <c r="H10482" t="b">
        <f ca="1">AND(Spins[[#This Row],[Sym1]]=Spins[[#This Row],[Sym2]],Spins[[#This Row],[Sym2]]=Spins[[#This Row],[Sym3]])</f>
        <v>0</v>
      </c>
      <c r="I10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2">
        <f t="shared" si="816"/>
        <v>1</v>
      </c>
      <c r="K10482">
        <f ca="1">Spins[[#This Row],[Mult]]*Spins[[#This Row],[Bet]]</f>
        <v>0</v>
      </c>
      <c r="L10482">
        <f ca="1">Spins[[#This Row],[Payout]]-Spins[[#This Row],[Bet]]</f>
        <v>-1</v>
      </c>
    </row>
    <row r="10483" spans="1:12" x14ac:dyDescent="0.3">
      <c r="A10483">
        <f t="shared" si="812"/>
        <v>10482</v>
      </c>
      <c r="B10483">
        <f t="shared" ca="1" si="813"/>
        <v>1</v>
      </c>
      <c r="C10483" t="str" cm="1">
        <f t="array" aca="1" ref="C10483" ca="1">INDEX(Reel1,Spins[[#This Row],[Stop1]])</f>
        <v>🍋</v>
      </c>
      <c r="D10483">
        <f t="shared" ca="1" si="814"/>
        <v>8</v>
      </c>
      <c r="E10483" t="str" cm="1">
        <f t="array" aca="1" ref="E10483" ca="1">INDEX(Reel2,Spins[[#This Row],[Stop2]])</f>
        <v>🍋</v>
      </c>
      <c r="F10483">
        <f t="shared" ca="1" si="815"/>
        <v>15</v>
      </c>
      <c r="G10483" t="str" cm="1">
        <f t="array" aca="1" ref="G10483" ca="1">INDEX(Reel3,Spins[[#This Row],[Stop3]])</f>
        <v>🍇</v>
      </c>
      <c r="H10483" t="b">
        <f ca="1">AND(Spins[[#This Row],[Sym1]]=Spins[[#This Row],[Sym2]],Spins[[#This Row],[Sym2]]=Spins[[#This Row],[Sym3]])</f>
        <v>0</v>
      </c>
      <c r="I10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83">
        <f t="shared" si="816"/>
        <v>1</v>
      </c>
      <c r="K10483">
        <f ca="1">Spins[[#This Row],[Mult]]*Spins[[#This Row],[Bet]]</f>
        <v>0.6</v>
      </c>
      <c r="L10483">
        <f ca="1">Spins[[#This Row],[Payout]]-Spins[[#This Row],[Bet]]</f>
        <v>-0.4</v>
      </c>
    </row>
    <row r="10484" spans="1:12" x14ac:dyDescent="0.3">
      <c r="A10484">
        <f t="shared" si="812"/>
        <v>10483</v>
      </c>
      <c r="B10484">
        <f t="shared" ca="1" si="813"/>
        <v>3</v>
      </c>
      <c r="C10484" t="str" cm="1">
        <f t="array" aca="1" ref="C10484" ca="1">INDEX(Reel1,Spins[[#This Row],[Stop1]])</f>
        <v>🍋</v>
      </c>
      <c r="D10484">
        <f t="shared" ca="1" si="814"/>
        <v>19</v>
      </c>
      <c r="E10484" t="str" cm="1">
        <f t="array" aca="1" ref="E10484" ca="1">INDEX(Reel2,Spins[[#This Row],[Stop2]])</f>
        <v>🍒</v>
      </c>
      <c r="F10484">
        <f t="shared" ca="1" si="815"/>
        <v>22</v>
      </c>
      <c r="G10484" t="str" cm="1">
        <f t="array" aca="1" ref="G10484" ca="1">INDEX(Reel3,Spins[[#This Row],[Stop3]])</f>
        <v>🔔</v>
      </c>
      <c r="H10484" t="b">
        <f ca="1">AND(Spins[[#This Row],[Sym1]]=Spins[[#This Row],[Sym2]],Spins[[#This Row],[Sym2]]=Spins[[#This Row],[Sym3]])</f>
        <v>0</v>
      </c>
      <c r="I10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4">
        <f t="shared" si="816"/>
        <v>1</v>
      </c>
      <c r="K10484">
        <f ca="1">Spins[[#This Row],[Mult]]*Spins[[#This Row],[Bet]]</f>
        <v>0</v>
      </c>
      <c r="L10484">
        <f ca="1">Spins[[#This Row],[Payout]]-Spins[[#This Row],[Bet]]</f>
        <v>-1</v>
      </c>
    </row>
    <row r="10485" spans="1:12" x14ac:dyDescent="0.3">
      <c r="A10485">
        <f t="shared" si="812"/>
        <v>10484</v>
      </c>
      <c r="B10485">
        <f t="shared" ca="1" si="813"/>
        <v>25</v>
      </c>
      <c r="C10485" t="str" cm="1">
        <f t="array" aca="1" ref="C10485" ca="1">INDEX(Reel1,Spins[[#This Row],[Stop1]])</f>
        <v>🔔</v>
      </c>
      <c r="D10485">
        <f t="shared" ca="1" si="814"/>
        <v>24</v>
      </c>
      <c r="E10485" t="str" cm="1">
        <f t="array" aca="1" ref="E10485" ca="1">INDEX(Reel2,Spins[[#This Row],[Stop2]])</f>
        <v>🍇</v>
      </c>
      <c r="F10485">
        <f t="shared" ca="1" si="815"/>
        <v>22</v>
      </c>
      <c r="G10485" t="str" cm="1">
        <f t="array" aca="1" ref="G10485" ca="1">INDEX(Reel3,Spins[[#This Row],[Stop3]])</f>
        <v>🔔</v>
      </c>
      <c r="H10485" t="b">
        <f ca="1">AND(Spins[[#This Row],[Sym1]]=Spins[[#This Row],[Sym2]],Spins[[#This Row],[Sym2]]=Spins[[#This Row],[Sym3]])</f>
        <v>0</v>
      </c>
      <c r="I10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5">
        <f t="shared" si="816"/>
        <v>1</v>
      </c>
      <c r="K10485">
        <f ca="1">Spins[[#This Row],[Mult]]*Spins[[#This Row],[Bet]]</f>
        <v>0</v>
      </c>
      <c r="L10485">
        <f ca="1">Spins[[#This Row],[Payout]]-Spins[[#This Row],[Bet]]</f>
        <v>-1</v>
      </c>
    </row>
    <row r="10486" spans="1:12" x14ac:dyDescent="0.3">
      <c r="A10486">
        <f t="shared" si="812"/>
        <v>10485</v>
      </c>
      <c r="B10486">
        <f t="shared" ca="1" si="813"/>
        <v>16</v>
      </c>
      <c r="C10486" t="str" cm="1">
        <f t="array" aca="1" ref="C10486" ca="1">INDEX(Reel1,Spins[[#This Row],[Stop1]])</f>
        <v>🍒</v>
      </c>
      <c r="D10486">
        <f t="shared" ca="1" si="814"/>
        <v>13</v>
      </c>
      <c r="E10486" t="str" cm="1">
        <f t="array" aca="1" ref="E10486" ca="1">INDEX(Reel2,Spins[[#This Row],[Stop2]])</f>
        <v>🍋</v>
      </c>
      <c r="F10486">
        <f t="shared" ca="1" si="815"/>
        <v>12</v>
      </c>
      <c r="G10486" t="str" cm="1">
        <f t="array" aca="1" ref="G10486" ca="1">INDEX(Reel3,Spins[[#This Row],[Stop3]])</f>
        <v>🍒</v>
      </c>
      <c r="H10486" t="b">
        <f ca="1">AND(Spins[[#This Row],[Sym1]]=Spins[[#This Row],[Sym2]],Spins[[#This Row],[Sym2]]=Spins[[#This Row],[Sym3]])</f>
        <v>0</v>
      </c>
      <c r="I10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6">
        <f t="shared" si="816"/>
        <v>1</v>
      </c>
      <c r="K10486">
        <f ca="1">Spins[[#This Row],[Mult]]*Spins[[#This Row],[Bet]]</f>
        <v>0</v>
      </c>
      <c r="L10486">
        <f ca="1">Spins[[#This Row],[Payout]]-Spins[[#This Row],[Bet]]</f>
        <v>-1</v>
      </c>
    </row>
    <row r="10487" spans="1:12" x14ac:dyDescent="0.3">
      <c r="A10487">
        <f t="shared" si="812"/>
        <v>10486</v>
      </c>
      <c r="B10487">
        <f t="shared" ca="1" si="813"/>
        <v>17</v>
      </c>
      <c r="C10487" t="str" cm="1">
        <f t="array" aca="1" ref="C10487" ca="1">INDEX(Reel1,Spins[[#This Row],[Stop1]])</f>
        <v>🍒</v>
      </c>
      <c r="D10487">
        <f t="shared" ca="1" si="814"/>
        <v>27</v>
      </c>
      <c r="E10487" t="str" cm="1">
        <f t="array" aca="1" ref="E10487" ca="1">INDEX(Reel2,Spins[[#This Row],[Stop2]])</f>
        <v>BAR</v>
      </c>
      <c r="F10487">
        <f t="shared" ca="1" si="815"/>
        <v>18</v>
      </c>
      <c r="G10487" t="str" cm="1">
        <f t="array" aca="1" ref="G10487" ca="1">INDEX(Reel3,Spins[[#This Row],[Stop3]])</f>
        <v>🔔</v>
      </c>
      <c r="H10487" t="b">
        <f ca="1">AND(Spins[[#This Row],[Sym1]]=Spins[[#This Row],[Sym2]],Spins[[#This Row],[Sym2]]=Spins[[#This Row],[Sym3]])</f>
        <v>0</v>
      </c>
      <c r="I10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7">
        <f t="shared" si="816"/>
        <v>1</v>
      </c>
      <c r="K10487">
        <f ca="1">Spins[[#This Row],[Mult]]*Spins[[#This Row],[Bet]]</f>
        <v>0</v>
      </c>
      <c r="L10487">
        <f ca="1">Spins[[#This Row],[Payout]]-Spins[[#This Row],[Bet]]</f>
        <v>-1</v>
      </c>
    </row>
    <row r="10488" spans="1:12" x14ac:dyDescent="0.3">
      <c r="A10488">
        <f t="shared" si="812"/>
        <v>10487</v>
      </c>
      <c r="B10488">
        <f t="shared" ca="1" si="813"/>
        <v>4</v>
      </c>
      <c r="C10488" t="str" cm="1">
        <f t="array" aca="1" ref="C10488" ca="1">INDEX(Reel1,Spins[[#This Row],[Stop1]])</f>
        <v>🍋</v>
      </c>
      <c r="D10488">
        <f t="shared" ca="1" si="814"/>
        <v>26</v>
      </c>
      <c r="E10488" t="str" cm="1">
        <f t="array" aca="1" ref="E10488" ca="1">INDEX(Reel2,Spins[[#This Row],[Stop2]])</f>
        <v>🔔</v>
      </c>
      <c r="F10488">
        <f t="shared" ca="1" si="815"/>
        <v>9</v>
      </c>
      <c r="G10488" t="str" cm="1">
        <f t="array" aca="1" ref="G10488" ca="1">INDEX(Reel3,Spins[[#This Row],[Stop3]])</f>
        <v>🍒</v>
      </c>
      <c r="H10488" t="b">
        <f ca="1">AND(Spins[[#This Row],[Sym1]]=Spins[[#This Row],[Sym2]],Spins[[#This Row],[Sym2]]=Spins[[#This Row],[Sym3]])</f>
        <v>0</v>
      </c>
      <c r="I10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8">
        <f t="shared" si="816"/>
        <v>1</v>
      </c>
      <c r="K10488">
        <f ca="1">Spins[[#This Row],[Mult]]*Spins[[#This Row],[Bet]]</f>
        <v>0</v>
      </c>
      <c r="L10488">
        <f ca="1">Spins[[#This Row],[Payout]]-Spins[[#This Row],[Bet]]</f>
        <v>-1</v>
      </c>
    </row>
    <row r="10489" spans="1:12" x14ac:dyDescent="0.3">
      <c r="A10489">
        <f t="shared" si="812"/>
        <v>10488</v>
      </c>
      <c r="B10489">
        <f t="shared" ca="1" si="813"/>
        <v>22</v>
      </c>
      <c r="C10489" t="str" cm="1">
        <f t="array" aca="1" ref="C10489" ca="1">INDEX(Reel1,Spins[[#This Row],[Stop1]])</f>
        <v>🍇</v>
      </c>
      <c r="D10489">
        <f t="shared" ca="1" si="814"/>
        <v>31</v>
      </c>
      <c r="E10489" t="str" cm="1">
        <f t="array" aca="1" ref="E10489" ca="1">INDEX(Reel2,Spins[[#This Row],[Stop2]])</f>
        <v>💎</v>
      </c>
      <c r="F10489">
        <f t="shared" ca="1" si="815"/>
        <v>11</v>
      </c>
      <c r="G10489" t="str" cm="1">
        <f t="array" aca="1" ref="G10489" ca="1">INDEX(Reel3,Spins[[#This Row],[Stop3]])</f>
        <v>🍒</v>
      </c>
      <c r="H10489" t="b">
        <f ca="1">AND(Spins[[#This Row],[Sym1]]=Spins[[#This Row],[Sym2]],Spins[[#This Row],[Sym2]]=Spins[[#This Row],[Sym3]])</f>
        <v>0</v>
      </c>
      <c r="I10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89">
        <f t="shared" si="816"/>
        <v>1</v>
      </c>
      <c r="K10489">
        <f ca="1">Spins[[#This Row],[Mult]]*Spins[[#This Row],[Bet]]</f>
        <v>0</v>
      </c>
      <c r="L10489">
        <f ca="1">Spins[[#This Row],[Payout]]-Spins[[#This Row],[Bet]]</f>
        <v>-1</v>
      </c>
    </row>
    <row r="10490" spans="1:12" x14ac:dyDescent="0.3">
      <c r="A10490">
        <f t="shared" si="812"/>
        <v>10489</v>
      </c>
      <c r="B10490">
        <f t="shared" ca="1" si="813"/>
        <v>27</v>
      </c>
      <c r="C10490" t="str" cm="1">
        <f t="array" aca="1" ref="C10490" ca="1">INDEX(Reel1,Spins[[#This Row],[Stop1]])</f>
        <v>BAR</v>
      </c>
      <c r="D10490">
        <f t="shared" ca="1" si="814"/>
        <v>28</v>
      </c>
      <c r="E10490" t="str" cm="1">
        <f t="array" aca="1" ref="E10490" ca="1">INDEX(Reel2,Spins[[#This Row],[Stop2]])</f>
        <v>BAR</v>
      </c>
      <c r="F10490">
        <f t="shared" ca="1" si="815"/>
        <v>29</v>
      </c>
      <c r="G10490" t="str" cm="1">
        <f t="array" aca="1" ref="G10490" ca="1">INDEX(Reel3,Spins[[#This Row],[Stop3]])</f>
        <v>7️⃣</v>
      </c>
      <c r="H10490" t="b">
        <f ca="1">AND(Spins[[#This Row],[Sym1]]=Spins[[#This Row],[Sym2]],Spins[[#This Row],[Sym2]]=Spins[[#This Row],[Sym3]])</f>
        <v>0</v>
      </c>
      <c r="I10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0490">
        <f t="shared" si="816"/>
        <v>1</v>
      </c>
      <c r="K10490">
        <f ca="1">Spins[[#This Row],[Mult]]*Spins[[#This Row],[Bet]]</f>
        <v>3</v>
      </c>
      <c r="L10490">
        <f ca="1">Spins[[#This Row],[Payout]]-Spins[[#This Row],[Bet]]</f>
        <v>2</v>
      </c>
    </row>
    <row r="10491" spans="1:12" x14ac:dyDescent="0.3">
      <c r="A10491">
        <f t="shared" si="812"/>
        <v>10490</v>
      </c>
      <c r="B10491">
        <f t="shared" ca="1" si="813"/>
        <v>18</v>
      </c>
      <c r="C10491" t="str" cm="1">
        <f t="array" aca="1" ref="C10491" ca="1">INDEX(Reel1,Spins[[#This Row],[Stop1]])</f>
        <v>🍒</v>
      </c>
      <c r="D10491">
        <f t="shared" ca="1" si="814"/>
        <v>25</v>
      </c>
      <c r="E10491" t="str" cm="1">
        <f t="array" aca="1" ref="E10491" ca="1">INDEX(Reel2,Spins[[#This Row],[Stop2]])</f>
        <v>🔔</v>
      </c>
      <c r="F10491">
        <f t="shared" ca="1" si="815"/>
        <v>3</v>
      </c>
      <c r="G10491" t="str" cm="1">
        <f t="array" aca="1" ref="G10491" ca="1">INDEX(Reel3,Spins[[#This Row],[Stop3]])</f>
        <v>🍋</v>
      </c>
      <c r="H10491" t="b">
        <f ca="1">AND(Spins[[#This Row],[Sym1]]=Spins[[#This Row],[Sym2]],Spins[[#This Row],[Sym2]]=Spins[[#This Row],[Sym3]])</f>
        <v>0</v>
      </c>
      <c r="I10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91">
        <f t="shared" si="816"/>
        <v>1</v>
      </c>
      <c r="K10491">
        <f ca="1">Spins[[#This Row],[Mult]]*Spins[[#This Row],[Bet]]</f>
        <v>0</v>
      </c>
      <c r="L10491">
        <f ca="1">Spins[[#This Row],[Payout]]-Spins[[#This Row],[Bet]]</f>
        <v>-1</v>
      </c>
    </row>
    <row r="10492" spans="1:12" x14ac:dyDescent="0.3">
      <c r="A10492">
        <f t="shared" si="812"/>
        <v>10491</v>
      </c>
      <c r="B10492">
        <f t="shared" ca="1" si="813"/>
        <v>29</v>
      </c>
      <c r="C10492" t="str" cm="1">
        <f t="array" aca="1" ref="C10492" ca="1">INDEX(Reel1,Spins[[#This Row],[Stop1]])</f>
        <v>7️⃣</v>
      </c>
      <c r="D10492">
        <f t="shared" ca="1" si="814"/>
        <v>24</v>
      </c>
      <c r="E10492" t="str" cm="1">
        <f t="array" aca="1" ref="E10492" ca="1">INDEX(Reel2,Spins[[#This Row],[Stop2]])</f>
        <v>🍇</v>
      </c>
      <c r="F10492">
        <f t="shared" ca="1" si="815"/>
        <v>19</v>
      </c>
      <c r="G10492" t="str" cm="1">
        <f t="array" aca="1" ref="G10492" ca="1">INDEX(Reel3,Spins[[#This Row],[Stop3]])</f>
        <v>🔔</v>
      </c>
      <c r="H10492" t="b">
        <f ca="1">AND(Spins[[#This Row],[Sym1]]=Spins[[#This Row],[Sym2]],Spins[[#This Row],[Sym2]]=Spins[[#This Row],[Sym3]])</f>
        <v>0</v>
      </c>
      <c r="I10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92">
        <f t="shared" si="816"/>
        <v>1</v>
      </c>
      <c r="K10492">
        <f ca="1">Spins[[#This Row],[Mult]]*Spins[[#This Row],[Bet]]</f>
        <v>0</v>
      </c>
      <c r="L10492">
        <f ca="1">Spins[[#This Row],[Payout]]-Spins[[#This Row],[Bet]]</f>
        <v>-1</v>
      </c>
    </row>
    <row r="10493" spans="1:12" x14ac:dyDescent="0.3">
      <c r="A10493">
        <f t="shared" si="812"/>
        <v>10492</v>
      </c>
      <c r="B10493">
        <f t="shared" ca="1" si="813"/>
        <v>8</v>
      </c>
      <c r="C10493" t="str" cm="1">
        <f t="array" aca="1" ref="C10493" ca="1">INDEX(Reel1,Spins[[#This Row],[Stop1]])</f>
        <v>🍋</v>
      </c>
      <c r="D10493">
        <f t="shared" ca="1" si="814"/>
        <v>15</v>
      </c>
      <c r="E10493" t="str" cm="1">
        <f t="array" aca="1" ref="E10493" ca="1">INDEX(Reel2,Spins[[#This Row],[Stop2]])</f>
        <v>🍒</v>
      </c>
      <c r="F10493">
        <f t="shared" ca="1" si="815"/>
        <v>8</v>
      </c>
      <c r="G10493" t="str" cm="1">
        <f t="array" aca="1" ref="G10493" ca="1">INDEX(Reel3,Spins[[#This Row],[Stop3]])</f>
        <v>🍒</v>
      </c>
      <c r="H10493" t="b">
        <f ca="1">AND(Spins[[#This Row],[Sym1]]=Spins[[#This Row],[Sym2]],Spins[[#This Row],[Sym2]]=Spins[[#This Row],[Sym3]])</f>
        <v>0</v>
      </c>
      <c r="I10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93">
        <f t="shared" si="816"/>
        <v>1</v>
      </c>
      <c r="K10493">
        <f ca="1">Spins[[#This Row],[Mult]]*Spins[[#This Row],[Bet]]</f>
        <v>0</v>
      </c>
      <c r="L10493">
        <f ca="1">Spins[[#This Row],[Payout]]-Spins[[#This Row],[Bet]]</f>
        <v>-1</v>
      </c>
    </row>
    <row r="10494" spans="1:12" x14ac:dyDescent="0.3">
      <c r="A10494">
        <f t="shared" si="812"/>
        <v>10493</v>
      </c>
      <c r="B10494">
        <f t="shared" ca="1" si="813"/>
        <v>5</v>
      </c>
      <c r="C10494" t="str" cm="1">
        <f t="array" aca="1" ref="C10494" ca="1">INDEX(Reel1,Spins[[#This Row],[Stop1]])</f>
        <v>🍋</v>
      </c>
      <c r="D10494">
        <f t="shared" ca="1" si="814"/>
        <v>21</v>
      </c>
      <c r="E10494" t="str" cm="1">
        <f t="array" aca="1" ref="E10494" ca="1">INDEX(Reel2,Spins[[#This Row],[Stop2]])</f>
        <v>🍒</v>
      </c>
      <c r="F10494">
        <f t="shared" ca="1" si="815"/>
        <v>23</v>
      </c>
      <c r="G10494" t="str" cm="1">
        <f t="array" aca="1" ref="G10494" ca="1">INDEX(Reel3,Spins[[#This Row],[Stop3]])</f>
        <v>BAR</v>
      </c>
      <c r="H10494" t="b">
        <f ca="1">AND(Spins[[#This Row],[Sym1]]=Spins[[#This Row],[Sym2]],Spins[[#This Row],[Sym2]]=Spins[[#This Row],[Sym3]])</f>
        <v>0</v>
      </c>
      <c r="I10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94">
        <f t="shared" si="816"/>
        <v>1</v>
      </c>
      <c r="K10494">
        <f ca="1">Spins[[#This Row],[Mult]]*Spins[[#This Row],[Bet]]</f>
        <v>0</v>
      </c>
      <c r="L10494">
        <f ca="1">Spins[[#This Row],[Payout]]-Spins[[#This Row],[Bet]]</f>
        <v>-1</v>
      </c>
    </row>
    <row r="10495" spans="1:12" x14ac:dyDescent="0.3">
      <c r="A10495">
        <f t="shared" si="812"/>
        <v>10494</v>
      </c>
      <c r="B10495">
        <f t="shared" ca="1" si="813"/>
        <v>2</v>
      </c>
      <c r="C10495" t="str" cm="1">
        <f t="array" aca="1" ref="C10495" ca="1">INDEX(Reel1,Spins[[#This Row],[Stop1]])</f>
        <v>🍋</v>
      </c>
      <c r="D10495">
        <f t="shared" ca="1" si="814"/>
        <v>3</v>
      </c>
      <c r="E10495" t="str" cm="1">
        <f t="array" aca="1" ref="E10495" ca="1">INDEX(Reel2,Spins[[#This Row],[Stop2]])</f>
        <v>🍋</v>
      </c>
      <c r="F10495">
        <f t="shared" ca="1" si="815"/>
        <v>14</v>
      </c>
      <c r="G10495" t="str" cm="1">
        <f t="array" aca="1" ref="G10495" ca="1">INDEX(Reel3,Spins[[#This Row],[Stop3]])</f>
        <v>🍇</v>
      </c>
      <c r="H10495" t="b">
        <f ca="1">AND(Spins[[#This Row],[Sym1]]=Spins[[#This Row],[Sym2]],Spins[[#This Row],[Sym2]]=Spins[[#This Row],[Sym3]])</f>
        <v>0</v>
      </c>
      <c r="I10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95">
        <f t="shared" si="816"/>
        <v>1</v>
      </c>
      <c r="K10495">
        <f ca="1">Spins[[#This Row],[Mult]]*Spins[[#This Row],[Bet]]</f>
        <v>0.6</v>
      </c>
      <c r="L10495">
        <f ca="1">Spins[[#This Row],[Payout]]-Spins[[#This Row],[Bet]]</f>
        <v>-0.4</v>
      </c>
    </row>
    <row r="10496" spans="1:12" x14ac:dyDescent="0.3">
      <c r="A10496">
        <f t="shared" si="812"/>
        <v>10495</v>
      </c>
      <c r="B10496">
        <f t="shared" ca="1" si="813"/>
        <v>12</v>
      </c>
      <c r="C10496" t="str" cm="1">
        <f t="array" aca="1" ref="C10496" ca="1">INDEX(Reel1,Spins[[#This Row],[Stop1]])</f>
        <v>🍋</v>
      </c>
      <c r="D10496">
        <f t="shared" ca="1" si="814"/>
        <v>26</v>
      </c>
      <c r="E10496" t="str" cm="1">
        <f t="array" aca="1" ref="E10496" ca="1">INDEX(Reel2,Spins[[#This Row],[Stop2]])</f>
        <v>🔔</v>
      </c>
      <c r="F10496">
        <f t="shared" ca="1" si="815"/>
        <v>4</v>
      </c>
      <c r="G10496" t="str" cm="1">
        <f t="array" aca="1" ref="G10496" ca="1">INDEX(Reel3,Spins[[#This Row],[Stop3]])</f>
        <v>🍋</v>
      </c>
      <c r="H10496" t="b">
        <f ca="1">AND(Spins[[#This Row],[Sym1]]=Spins[[#This Row],[Sym2]],Spins[[#This Row],[Sym2]]=Spins[[#This Row],[Sym3]])</f>
        <v>0</v>
      </c>
      <c r="I10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96">
        <f t="shared" si="816"/>
        <v>1</v>
      </c>
      <c r="K10496">
        <f ca="1">Spins[[#This Row],[Mult]]*Spins[[#This Row],[Bet]]</f>
        <v>0</v>
      </c>
      <c r="L10496">
        <f ca="1">Spins[[#This Row],[Payout]]-Spins[[#This Row],[Bet]]</f>
        <v>-1</v>
      </c>
    </row>
    <row r="10497" spans="1:12" x14ac:dyDescent="0.3">
      <c r="A10497">
        <f t="shared" si="812"/>
        <v>10496</v>
      </c>
      <c r="B10497">
        <f t="shared" ca="1" si="813"/>
        <v>10</v>
      </c>
      <c r="C10497" t="str" cm="1">
        <f t="array" aca="1" ref="C10497" ca="1">INDEX(Reel1,Spins[[#This Row],[Stop1]])</f>
        <v>🍋</v>
      </c>
      <c r="D10497">
        <f t="shared" ca="1" si="814"/>
        <v>3</v>
      </c>
      <c r="E10497" t="str" cm="1">
        <f t="array" aca="1" ref="E10497" ca="1">INDEX(Reel2,Spins[[#This Row],[Stop2]])</f>
        <v>🍋</v>
      </c>
      <c r="F10497">
        <f t="shared" ca="1" si="815"/>
        <v>14</v>
      </c>
      <c r="G10497" t="str" cm="1">
        <f t="array" aca="1" ref="G10497" ca="1">INDEX(Reel3,Spins[[#This Row],[Stop3]])</f>
        <v>🍇</v>
      </c>
      <c r="H10497" t="b">
        <f ca="1">AND(Spins[[#This Row],[Sym1]]=Spins[[#This Row],[Sym2]],Spins[[#This Row],[Sym2]]=Spins[[#This Row],[Sym3]])</f>
        <v>0</v>
      </c>
      <c r="I10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497">
        <f t="shared" si="816"/>
        <v>1</v>
      </c>
      <c r="K10497">
        <f ca="1">Spins[[#This Row],[Mult]]*Spins[[#This Row],[Bet]]</f>
        <v>0.6</v>
      </c>
      <c r="L10497">
        <f ca="1">Spins[[#This Row],[Payout]]-Spins[[#This Row],[Bet]]</f>
        <v>-0.4</v>
      </c>
    </row>
    <row r="10498" spans="1:12" x14ac:dyDescent="0.3">
      <c r="A10498">
        <f t="shared" ref="A10498:A10561" si="817">ROW()-1</f>
        <v>10497</v>
      </c>
      <c r="B10498">
        <f t="shared" ref="B10498:B10561" ca="1" si="818">RANDBETWEEN(1,ROWS(Reel1))</f>
        <v>25</v>
      </c>
      <c r="C10498" t="str" cm="1">
        <f t="array" aca="1" ref="C10498" ca="1">INDEX(Reel1,Spins[[#This Row],[Stop1]])</f>
        <v>🔔</v>
      </c>
      <c r="D10498">
        <f t="shared" ref="D10498:D10561" ca="1" si="819">RANDBETWEEN(1,ROWS(Reel2))</f>
        <v>14</v>
      </c>
      <c r="E10498" t="str" cm="1">
        <f t="array" aca="1" ref="E10498" ca="1">INDEX(Reel2,Spins[[#This Row],[Stop2]])</f>
        <v>🍋</v>
      </c>
      <c r="F10498">
        <f t="shared" ref="F10498:F10561" ca="1" si="820">RANDBETWEEN(1,ROWS(Reel3))</f>
        <v>17</v>
      </c>
      <c r="G10498" t="str" cm="1">
        <f t="array" aca="1" ref="G10498" ca="1">INDEX(Reel3,Spins[[#This Row],[Stop3]])</f>
        <v>🍇</v>
      </c>
      <c r="H10498" t="b">
        <f ca="1">AND(Spins[[#This Row],[Sym1]]=Spins[[#This Row],[Sym2]],Spins[[#This Row],[Sym2]]=Spins[[#This Row],[Sym3]])</f>
        <v>0</v>
      </c>
      <c r="I10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98">
        <f t="shared" ref="J10498:J10561" si="821">Bet</f>
        <v>1</v>
      </c>
      <c r="K10498">
        <f ca="1">Spins[[#This Row],[Mult]]*Spins[[#This Row],[Bet]]</f>
        <v>0</v>
      </c>
      <c r="L10498">
        <f ca="1">Spins[[#This Row],[Payout]]-Spins[[#This Row],[Bet]]</f>
        <v>-1</v>
      </c>
    </row>
    <row r="10499" spans="1:12" x14ac:dyDescent="0.3">
      <c r="A10499">
        <f t="shared" si="817"/>
        <v>10498</v>
      </c>
      <c r="B10499">
        <f t="shared" ca="1" si="818"/>
        <v>12</v>
      </c>
      <c r="C10499" t="str" cm="1">
        <f t="array" aca="1" ref="C10499" ca="1">INDEX(Reel1,Spins[[#This Row],[Stop1]])</f>
        <v>🍋</v>
      </c>
      <c r="D10499">
        <f t="shared" ca="1" si="819"/>
        <v>19</v>
      </c>
      <c r="E10499" t="str" cm="1">
        <f t="array" aca="1" ref="E10499" ca="1">INDEX(Reel2,Spins[[#This Row],[Stop2]])</f>
        <v>🍒</v>
      </c>
      <c r="F10499">
        <f t="shared" ca="1" si="820"/>
        <v>22</v>
      </c>
      <c r="G10499" t="str" cm="1">
        <f t="array" aca="1" ref="G10499" ca="1">INDEX(Reel3,Spins[[#This Row],[Stop3]])</f>
        <v>🔔</v>
      </c>
      <c r="H10499" t="b">
        <f ca="1">AND(Spins[[#This Row],[Sym1]]=Spins[[#This Row],[Sym2]],Spins[[#This Row],[Sym2]]=Spins[[#This Row],[Sym3]])</f>
        <v>0</v>
      </c>
      <c r="I10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499">
        <f t="shared" si="821"/>
        <v>1</v>
      </c>
      <c r="K10499">
        <f ca="1">Spins[[#This Row],[Mult]]*Spins[[#This Row],[Bet]]</f>
        <v>0</v>
      </c>
      <c r="L10499">
        <f ca="1">Spins[[#This Row],[Payout]]-Spins[[#This Row],[Bet]]</f>
        <v>-1</v>
      </c>
    </row>
    <row r="10500" spans="1:12" x14ac:dyDescent="0.3">
      <c r="A10500">
        <f t="shared" si="817"/>
        <v>10499</v>
      </c>
      <c r="B10500">
        <f t="shared" ca="1" si="818"/>
        <v>17</v>
      </c>
      <c r="C10500" t="str" cm="1">
        <f t="array" aca="1" ref="C10500" ca="1">INDEX(Reel1,Spins[[#This Row],[Stop1]])</f>
        <v>🍒</v>
      </c>
      <c r="D10500">
        <f t="shared" ca="1" si="819"/>
        <v>28</v>
      </c>
      <c r="E10500" t="str" cm="1">
        <f t="array" aca="1" ref="E10500" ca="1">INDEX(Reel2,Spins[[#This Row],[Stop2]])</f>
        <v>BAR</v>
      </c>
      <c r="F10500">
        <f t="shared" ca="1" si="820"/>
        <v>22</v>
      </c>
      <c r="G10500" t="str" cm="1">
        <f t="array" aca="1" ref="G10500" ca="1">INDEX(Reel3,Spins[[#This Row],[Stop3]])</f>
        <v>🔔</v>
      </c>
      <c r="H10500" t="b">
        <f ca="1">AND(Spins[[#This Row],[Sym1]]=Spins[[#This Row],[Sym2]],Spins[[#This Row],[Sym2]]=Spins[[#This Row],[Sym3]])</f>
        <v>0</v>
      </c>
      <c r="I10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0">
        <f t="shared" si="821"/>
        <v>1</v>
      </c>
      <c r="K10500">
        <f ca="1">Spins[[#This Row],[Mult]]*Spins[[#This Row],[Bet]]</f>
        <v>0</v>
      </c>
      <c r="L10500">
        <f ca="1">Spins[[#This Row],[Payout]]-Spins[[#This Row],[Bet]]</f>
        <v>-1</v>
      </c>
    </row>
    <row r="10501" spans="1:12" x14ac:dyDescent="0.3">
      <c r="A10501">
        <f t="shared" si="817"/>
        <v>10500</v>
      </c>
      <c r="B10501">
        <f t="shared" ca="1" si="818"/>
        <v>19</v>
      </c>
      <c r="C10501" t="str" cm="1">
        <f t="array" aca="1" ref="C10501" ca="1">INDEX(Reel1,Spins[[#This Row],[Stop1]])</f>
        <v>🍒</v>
      </c>
      <c r="D10501">
        <f t="shared" ca="1" si="819"/>
        <v>7</v>
      </c>
      <c r="E10501" t="str" cm="1">
        <f t="array" aca="1" ref="E10501" ca="1">INDEX(Reel2,Spins[[#This Row],[Stop2]])</f>
        <v>🍋</v>
      </c>
      <c r="F10501">
        <f t="shared" ca="1" si="820"/>
        <v>21</v>
      </c>
      <c r="G10501" t="str" cm="1">
        <f t="array" aca="1" ref="G10501" ca="1">INDEX(Reel3,Spins[[#This Row],[Stop3]])</f>
        <v>🔔</v>
      </c>
      <c r="H10501" t="b">
        <f ca="1">AND(Spins[[#This Row],[Sym1]]=Spins[[#This Row],[Sym2]],Spins[[#This Row],[Sym2]]=Spins[[#This Row],[Sym3]])</f>
        <v>0</v>
      </c>
      <c r="I10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1">
        <f t="shared" si="821"/>
        <v>1</v>
      </c>
      <c r="K10501">
        <f ca="1">Spins[[#This Row],[Mult]]*Spins[[#This Row],[Bet]]</f>
        <v>0</v>
      </c>
      <c r="L10501">
        <f ca="1">Spins[[#This Row],[Payout]]-Spins[[#This Row],[Bet]]</f>
        <v>-1</v>
      </c>
    </row>
    <row r="10502" spans="1:12" x14ac:dyDescent="0.3">
      <c r="A10502">
        <f t="shared" si="817"/>
        <v>10501</v>
      </c>
      <c r="B10502">
        <f t="shared" ca="1" si="818"/>
        <v>29</v>
      </c>
      <c r="C10502" t="str" cm="1">
        <f t="array" aca="1" ref="C10502" ca="1">INDEX(Reel1,Spins[[#This Row],[Stop1]])</f>
        <v>7️⃣</v>
      </c>
      <c r="D10502">
        <f t="shared" ca="1" si="819"/>
        <v>9</v>
      </c>
      <c r="E10502" t="str" cm="1">
        <f t="array" aca="1" ref="E10502" ca="1">INDEX(Reel2,Spins[[#This Row],[Stop2]])</f>
        <v>🍋</v>
      </c>
      <c r="F10502">
        <f t="shared" ca="1" si="820"/>
        <v>4</v>
      </c>
      <c r="G10502" t="str" cm="1">
        <f t="array" aca="1" ref="G10502" ca="1">INDEX(Reel3,Spins[[#This Row],[Stop3]])</f>
        <v>🍋</v>
      </c>
      <c r="H10502" t="b">
        <f ca="1">AND(Spins[[#This Row],[Sym1]]=Spins[[#This Row],[Sym2]],Spins[[#This Row],[Sym2]]=Spins[[#This Row],[Sym3]])</f>
        <v>0</v>
      </c>
      <c r="I10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2">
        <f t="shared" si="821"/>
        <v>1</v>
      </c>
      <c r="K10502">
        <f ca="1">Spins[[#This Row],[Mult]]*Spins[[#This Row],[Bet]]</f>
        <v>0</v>
      </c>
      <c r="L10502">
        <f ca="1">Spins[[#This Row],[Payout]]-Spins[[#This Row],[Bet]]</f>
        <v>-1</v>
      </c>
    </row>
    <row r="10503" spans="1:12" x14ac:dyDescent="0.3">
      <c r="A10503">
        <f t="shared" si="817"/>
        <v>10502</v>
      </c>
      <c r="B10503">
        <f t="shared" ca="1" si="818"/>
        <v>11</v>
      </c>
      <c r="C10503" t="str" cm="1">
        <f t="array" aca="1" ref="C10503" ca="1">INDEX(Reel1,Spins[[#This Row],[Stop1]])</f>
        <v>🍋</v>
      </c>
      <c r="D10503">
        <f t="shared" ca="1" si="819"/>
        <v>19</v>
      </c>
      <c r="E10503" t="str" cm="1">
        <f t="array" aca="1" ref="E10503" ca="1">INDEX(Reel2,Spins[[#This Row],[Stop2]])</f>
        <v>🍒</v>
      </c>
      <c r="F10503">
        <f t="shared" ca="1" si="820"/>
        <v>2</v>
      </c>
      <c r="G10503" t="str" cm="1">
        <f t="array" aca="1" ref="G10503" ca="1">INDEX(Reel3,Spins[[#This Row],[Stop3]])</f>
        <v>🍋</v>
      </c>
      <c r="H10503" t="b">
        <f ca="1">AND(Spins[[#This Row],[Sym1]]=Spins[[#This Row],[Sym2]],Spins[[#This Row],[Sym2]]=Spins[[#This Row],[Sym3]])</f>
        <v>0</v>
      </c>
      <c r="I10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3">
        <f t="shared" si="821"/>
        <v>1</v>
      </c>
      <c r="K10503">
        <f ca="1">Spins[[#This Row],[Mult]]*Spins[[#This Row],[Bet]]</f>
        <v>0</v>
      </c>
      <c r="L10503">
        <f ca="1">Spins[[#This Row],[Payout]]-Spins[[#This Row],[Bet]]</f>
        <v>-1</v>
      </c>
    </row>
    <row r="10504" spans="1:12" x14ac:dyDescent="0.3">
      <c r="A10504">
        <f t="shared" si="817"/>
        <v>10503</v>
      </c>
      <c r="B10504">
        <f t="shared" ca="1" si="818"/>
        <v>15</v>
      </c>
      <c r="C10504" t="str" cm="1">
        <f t="array" aca="1" ref="C10504" ca="1">INDEX(Reel1,Spins[[#This Row],[Stop1]])</f>
        <v>🍒</v>
      </c>
      <c r="D10504">
        <f t="shared" ca="1" si="819"/>
        <v>19</v>
      </c>
      <c r="E10504" t="str" cm="1">
        <f t="array" aca="1" ref="E10504" ca="1">INDEX(Reel2,Spins[[#This Row],[Stop2]])</f>
        <v>🍒</v>
      </c>
      <c r="F10504">
        <f t="shared" ca="1" si="820"/>
        <v>28</v>
      </c>
      <c r="G10504" t="str" cm="1">
        <f t="array" aca="1" ref="G10504" ca="1">INDEX(Reel3,Spins[[#This Row],[Stop3]])</f>
        <v>7️⃣</v>
      </c>
      <c r="H10504" t="b">
        <f ca="1">AND(Spins[[#This Row],[Sym1]]=Spins[[#This Row],[Sym2]],Spins[[#This Row],[Sym2]]=Spins[[#This Row],[Sym3]])</f>
        <v>0</v>
      </c>
      <c r="I10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504">
        <f t="shared" si="821"/>
        <v>1</v>
      </c>
      <c r="K10504">
        <f ca="1">Spins[[#This Row],[Mult]]*Spins[[#This Row],[Bet]]</f>
        <v>0.8</v>
      </c>
      <c r="L10504">
        <f ca="1">Spins[[#This Row],[Payout]]-Spins[[#This Row],[Bet]]</f>
        <v>-0.19999999999999996</v>
      </c>
    </row>
    <row r="10505" spans="1:12" x14ac:dyDescent="0.3">
      <c r="A10505">
        <f t="shared" si="817"/>
        <v>10504</v>
      </c>
      <c r="B10505">
        <f t="shared" ca="1" si="818"/>
        <v>24</v>
      </c>
      <c r="C10505" t="str" cm="1">
        <f t="array" aca="1" ref="C10505" ca="1">INDEX(Reel1,Spins[[#This Row],[Stop1]])</f>
        <v>🍇</v>
      </c>
      <c r="D10505">
        <f t="shared" ca="1" si="819"/>
        <v>16</v>
      </c>
      <c r="E10505" t="str" cm="1">
        <f t="array" aca="1" ref="E10505" ca="1">INDEX(Reel2,Spins[[#This Row],[Stop2]])</f>
        <v>🍒</v>
      </c>
      <c r="F10505">
        <f t="shared" ca="1" si="820"/>
        <v>27</v>
      </c>
      <c r="G10505" t="str" cm="1">
        <f t="array" aca="1" ref="G10505" ca="1">INDEX(Reel3,Spins[[#This Row],[Stop3]])</f>
        <v>7️⃣</v>
      </c>
      <c r="H10505" t="b">
        <f ca="1">AND(Spins[[#This Row],[Sym1]]=Spins[[#This Row],[Sym2]],Spins[[#This Row],[Sym2]]=Spins[[#This Row],[Sym3]])</f>
        <v>0</v>
      </c>
      <c r="I10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5">
        <f t="shared" si="821"/>
        <v>1</v>
      </c>
      <c r="K10505">
        <f ca="1">Spins[[#This Row],[Mult]]*Spins[[#This Row],[Bet]]</f>
        <v>0</v>
      </c>
      <c r="L10505">
        <f ca="1">Spins[[#This Row],[Payout]]-Spins[[#This Row],[Bet]]</f>
        <v>-1</v>
      </c>
    </row>
    <row r="10506" spans="1:12" x14ac:dyDescent="0.3">
      <c r="A10506">
        <f t="shared" si="817"/>
        <v>10505</v>
      </c>
      <c r="B10506">
        <f t="shared" ca="1" si="818"/>
        <v>13</v>
      </c>
      <c r="C10506" t="str" cm="1">
        <f t="array" aca="1" ref="C10506" ca="1">INDEX(Reel1,Spins[[#This Row],[Stop1]])</f>
        <v>🍋</v>
      </c>
      <c r="D10506">
        <f t="shared" ca="1" si="819"/>
        <v>7</v>
      </c>
      <c r="E10506" t="str" cm="1">
        <f t="array" aca="1" ref="E10506" ca="1">INDEX(Reel2,Spins[[#This Row],[Stop2]])</f>
        <v>🍋</v>
      </c>
      <c r="F10506">
        <f t="shared" ca="1" si="820"/>
        <v>17</v>
      </c>
      <c r="G10506" t="str" cm="1">
        <f t="array" aca="1" ref="G10506" ca="1">INDEX(Reel3,Spins[[#This Row],[Stop3]])</f>
        <v>🍇</v>
      </c>
      <c r="H10506" t="b">
        <f ca="1">AND(Spins[[#This Row],[Sym1]]=Spins[[#This Row],[Sym2]],Spins[[#This Row],[Sym2]]=Spins[[#This Row],[Sym3]])</f>
        <v>0</v>
      </c>
      <c r="I10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06">
        <f t="shared" si="821"/>
        <v>1</v>
      </c>
      <c r="K10506">
        <f ca="1">Spins[[#This Row],[Mult]]*Spins[[#This Row],[Bet]]</f>
        <v>0.6</v>
      </c>
      <c r="L10506">
        <f ca="1">Spins[[#This Row],[Payout]]-Spins[[#This Row],[Bet]]</f>
        <v>-0.4</v>
      </c>
    </row>
    <row r="10507" spans="1:12" x14ac:dyDescent="0.3">
      <c r="A10507">
        <f t="shared" si="817"/>
        <v>10506</v>
      </c>
      <c r="B10507">
        <f t="shared" ca="1" si="818"/>
        <v>31</v>
      </c>
      <c r="C10507" t="str" cm="1">
        <f t="array" aca="1" ref="C10507" ca="1">INDEX(Reel1,Spins[[#This Row],[Stop1]])</f>
        <v>💎</v>
      </c>
      <c r="D10507">
        <f t="shared" ca="1" si="819"/>
        <v>7</v>
      </c>
      <c r="E10507" t="str" cm="1">
        <f t="array" aca="1" ref="E10507" ca="1">INDEX(Reel2,Spins[[#This Row],[Stop2]])</f>
        <v>🍋</v>
      </c>
      <c r="F10507">
        <f t="shared" ca="1" si="820"/>
        <v>30</v>
      </c>
      <c r="G10507" t="str" cm="1">
        <f t="array" aca="1" ref="G10507" ca="1">INDEX(Reel3,Spins[[#This Row],[Stop3]])</f>
        <v>💎</v>
      </c>
      <c r="H10507" t="b">
        <f ca="1">AND(Spins[[#This Row],[Sym1]]=Spins[[#This Row],[Sym2]],Spins[[#This Row],[Sym2]]=Spins[[#This Row],[Sym3]])</f>
        <v>0</v>
      </c>
      <c r="I10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7">
        <f t="shared" si="821"/>
        <v>1</v>
      </c>
      <c r="K10507">
        <f ca="1">Spins[[#This Row],[Mult]]*Spins[[#This Row],[Bet]]</f>
        <v>0</v>
      </c>
      <c r="L10507">
        <f ca="1">Spins[[#This Row],[Payout]]-Spins[[#This Row],[Bet]]</f>
        <v>-1</v>
      </c>
    </row>
    <row r="10508" spans="1:12" x14ac:dyDescent="0.3">
      <c r="A10508">
        <f t="shared" si="817"/>
        <v>10507</v>
      </c>
      <c r="B10508">
        <f t="shared" ca="1" si="818"/>
        <v>26</v>
      </c>
      <c r="C10508" t="str" cm="1">
        <f t="array" aca="1" ref="C10508" ca="1">INDEX(Reel1,Spins[[#This Row],[Stop1]])</f>
        <v>🔔</v>
      </c>
      <c r="D10508">
        <f t="shared" ca="1" si="819"/>
        <v>6</v>
      </c>
      <c r="E10508" t="str" cm="1">
        <f t="array" aca="1" ref="E10508" ca="1">INDEX(Reel2,Spins[[#This Row],[Stop2]])</f>
        <v>🍋</v>
      </c>
      <c r="F10508">
        <f t="shared" ca="1" si="820"/>
        <v>13</v>
      </c>
      <c r="G10508" t="str" cm="1">
        <f t="array" aca="1" ref="G10508" ca="1">INDEX(Reel3,Spins[[#This Row],[Stop3]])</f>
        <v>🍇</v>
      </c>
      <c r="H10508" t="b">
        <f ca="1">AND(Spins[[#This Row],[Sym1]]=Spins[[#This Row],[Sym2]],Spins[[#This Row],[Sym2]]=Spins[[#This Row],[Sym3]])</f>
        <v>0</v>
      </c>
      <c r="I10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8">
        <f t="shared" si="821"/>
        <v>1</v>
      </c>
      <c r="K10508">
        <f ca="1">Spins[[#This Row],[Mult]]*Spins[[#This Row],[Bet]]</f>
        <v>0</v>
      </c>
      <c r="L10508">
        <f ca="1">Spins[[#This Row],[Payout]]-Spins[[#This Row],[Bet]]</f>
        <v>-1</v>
      </c>
    </row>
    <row r="10509" spans="1:12" x14ac:dyDescent="0.3">
      <c r="A10509">
        <f t="shared" si="817"/>
        <v>10508</v>
      </c>
      <c r="B10509">
        <f t="shared" ca="1" si="818"/>
        <v>29</v>
      </c>
      <c r="C10509" t="str" cm="1">
        <f t="array" aca="1" ref="C10509" ca="1">INDEX(Reel1,Spins[[#This Row],[Stop1]])</f>
        <v>7️⃣</v>
      </c>
      <c r="D10509">
        <f t="shared" ca="1" si="819"/>
        <v>1</v>
      </c>
      <c r="E10509" t="str" cm="1">
        <f t="array" aca="1" ref="E10509" ca="1">INDEX(Reel2,Spins[[#This Row],[Stop2]])</f>
        <v>🍋</v>
      </c>
      <c r="F10509">
        <f t="shared" ca="1" si="820"/>
        <v>23</v>
      </c>
      <c r="G10509" t="str" cm="1">
        <f t="array" aca="1" ref="G10509" ca="1">INDEX(Reel3,Spins[[#This Row],[Stop3]])</f>
        <v>BAR</v>
      </c>
      <c r="H10509" t="b">
        <f ca="1">AND(Spins[[#This Row],[Sym1]]=Spins[[#This Row],[Sym2]],Spins[[#This Row],[Sym2]]=Spins[[#This Row],[Sym3]])</f>
        <v>0</v>
      </c>
      <c r="I10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09">
        <f t="shared" si="821"/>
        <v>1</v>
      </c>
      <c r="K10509">
        <f ca="1">Spins[[#This Row],[Mult]]*Spins[[#This Row],[Bet]]</f>
        <v>0</v>
      </c>
      <c r="L10509">
        <f ca="1">Spins[[#This Row],[Payout]]-Spins[[#This Row],[Bet]]</f>
        <v>-1</v>
      </c>
    </row>
    <row r="10510" spans="1:12" x14ac:dyDescent="0.3">
      <c r="A10510">
        <f t="shared" si="817"/>
        <v>10509</v>
      </c>
      <c r="B10510">
        <f t="shared" ca="1" si="818"/>
        <v>22</v>
      </c>
      <c r="C10510" t="str" cm="1">
        <f t="array" aca="1" ref="C10510" ca="1">INDEX(Reel1,Spins[[#This Row],[Stop1]])</f>
        <v>🍇</v>
      </c>
      <c r="D10510">
        <f t="shared" ca="1" si="819"/>
        <v>10</v>
      </c>
      <c r="E10510" t="str" cm="1">
        <f t="array" aca="1" ref="E10510" ca="1">INDEX(Reel2,Spins[[#This Row],[Stop2]])</f>
        <v>🍋</v>
      </c>
      <c r="F10510">
        <f t="shared" ca="1" si="820"/>
        <v>30</v>
      </c>
      <c r="G10510" t="str" cm="1">
        <f t="array" aca="1" ref="G10510" ca="1">INDEX(Reel3,Spins[[#This Row],[Stop3]])</f>
        <v>💎</v>
      </c>
      <c r="H10510" t="b">
        <f ca="1">AND(Spins[[#This Row],[Sym1]]=Spins[[#This Row],[Sym2]],Spins[[#This Row],[Sym2]]=Spins[[#This Row],[Sym3]])</f>
        <v>0</v>
      </c>
      <c r="I10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0">
        <f t="shared" si="821"/>
        <v>1</v>
      </c>
      <c r="K10510">
        <f ca="1">Spins[[#This Row],[Mult]]*Spins[[#This Row],[Bet]]</f>
        <v>0</v>
      </c>
      <c r="L10510">
        <f ca="1">Spins[[#This Row],[Payout]]-Spins[[#This Row],[Bet]]</f>
        <v>-1</v>
      </c>
    </row>
    <row r="10511" spans="1:12" x14ac:dyDescent="0.3">
      <c r="A10511">
        <f t="shared" si="817"/>
        <v>10510</v>
      </c>
      <c r="B10511">
        <f t="shared" ca="1" si="818"/>
        <v>17</v>
      </c>
      <c r="C10511" t="str" cm="1">
        <f t="array" aca="1" ref="C10511" ca="1">INDEX(Reel1,Spins[[#This Row],[Stop1]])</f>
        <v>🍒</v>
      </c>
      <c r="D10511">
        <f t="shared" ca="1" si="819"/>
        <v>9</v>
      </c>
      <c r="E10511" t="str" cm="1">
        <f t="array" aca="1" ref="E10511" ca="1">INDEX(Reel2,Spins[[#This Row],[Stop2]])</f>
        <v>🍋</v>
      </c>
      <c r="F10511">
        <f t="shared" ca="1" si="820"/>
        <v>2</v>
      </c>
      <c r="G10511" t="str" cm="1">
        <f t="array" aca="1" ref="G10511" ca="1">INDEX(Reel3,Spins[[#This Row],[Stop3]])</f>
        <v>🍋</v>
      </c>
      <c r="H10511" t="b">
        <f ca="1">AND(Spins[[#This Row],[Sym1]]=Spins[[#This Row],[Sym2]],Spins[[#This Row],[Sym2]]=Spins[[#This Row],[Sym3]])</f>
        <v>0</v>
      </c>
      <c r="I10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1">
        <f t="shared" si="821"/>
        <v>1</v>
      </c>
      <c r="K10511">
        <f ca="1">Spins[[#This Row],[Mult]]*Spins[[#This Row],[Bet]]</f>
        <v>0</v>
      </c>
      <c r="L10511">
        <f ca="1">Spins[[#This Row],[Payout]]-Spins[[#This Row],[Bet]]</f>
        <v>-1</v>
      </c>
    </row>
    <row r="10512" spans="1:12" x14ac:dyDescent="0.3">
      <c r="A10512">
        <f t="shared" si="817"/>
        <v>10511</v>
      </c>
      <c r="B10512">
        <f t="shared" ca="1" si="818"/>
        <v>27</v>
      </c>
      <c r="C10512" t="str" cm="1">
        <f t="array" aca="1" ref="C10512" ca="1">INDEX(Reel1,Spins[[#This Row],[Stop1]])</f>
        <v>BAR</v>
      </c>
      <c r="D10512">
        <f t="shared" ca="1" si="819"/>
        <v>5</v>
      </c>
      <c r="E10512" t="str" cm="1">
        <f t="array" aca="1" ref="E10512" ca="1">INDEX(Reel2,Spins[[#This Row],[Stop2]])</f>
        <v>🍋</v>
      </c>
      <c r="F10512">
        <f t="shared" ca="1" si="820"/>
        <v>21</v>
      </c>
      <c r="G10512" t="str" cm="1">
        <f t="array" aca="1" ref="G10512" ca="1">INDEX(Reel3,Spins[[#This Row],[Stop3]])</f>
        <v>🔔</v>
      </c>
      <c r="H10512" t="b">
        <f ca="1">AND(Spins[[#This Row],[Sym1]]=Spins[[#This Row],[Sym2]],Spins[[#This Row],[Sym2]]=Spins[[#This Row],[Sym3]])</f>
        <v>0</v>
      </c>
      <c r="I10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2">
        <f t="shared" si="821"/>
        <v>1</v>
      </c>
      <c r="K10512">
        <f ca="1">Spins[[#This Row],[Mult]]*Spins[[#This Row],[Bet]]</f>
        <v>0</v>
      </c>
      <c r="L10512">
        <f ca="1">Spins[[#This Row],[Payout]]-Spins[[#This Row],[Bet]]</f>
        <v>-1</v>
      </c>
    </row>
    <row r="10513" spans="1:12" x14ac:dyDescent="0.3">
      <c r="A10513">
        <f t="shared" si="817"/>
        <v>10512</v>
      </c>
      <c r="B10513">
        <f t="shared" ca="1" si="818"/>
        <v>23</v>
      </c>
      <c r="C10513" t="str" cm="1">
        <f t="array" aca="1" ref="C10513" ca="1">INDEX(Reel1,Spins[[#This Row],[Stop1]])</f>
        <v>🍇</v>
      </c>
      <c r="D10513">
        <f t="shared" ca="1" si="819"/>
        <v>4</v>
      </c>
      <c r="E10513" t="str" cm="1">
        <f t="array" aca="1" ref="E10513" ca="1">INDEX(Reel2,Spins[[#This Row],[Stop2]])</f>
        <v>🍋</v>
      </c>
      <c r="F10513">
        <f t="shared" ca="1" si="820"/>
        <v>10</v>
      </c>
      <c r="G10513" t="str" cm="1">
        <f t="array" aca="1" ref="G10513" ca="1">INDEX(Reel3,Spins[[#This Row],[Stop3]])</f>
        <v>🍒</v>
      </c>
      <c r="H10513" t="b">
        <f ca="1">AND(Spins[[#This Row],[Sym1]]=Spins[[#This Row],[Sym2]],Spins[[#This Row],[Sym2]]=Spins[[#This Row],[Sym3]])</f>
        <v>0</v>
      </c>
      <c r="I10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3">
        <f t="shared" si="821"/>
        <v>1</v>
      </c>
      <c r="K10513">
        <f ca="1">Spins[[#This Row],[Mult]]*Spins[[#This Row],[Bet]]</f>
        <v>0</v>
      </c>
      <c r="L10513">
        <f ca="1">Spins[[#This Row],[Payout]]-Spins[[#This Row],[Bet]]</f>
        <v>-1</v>
      </c>
    </row>
    <row r="10514" spans="1:12" x14ac:dyDescent="0.3">
      <c r="A10514">
        <f t="shared" si="817"/>
        <v>10513</v>
      </c>
      <c r="B10514">
        <f t="shared" ca="1" si="818"/>
        <v>13</v>
      </c>
      <c r="C10514" t="str" cm="1">
        <f t="array" aca="1" ref="C10514" ca="1">INDEX(Reel1,Spins[[#This Row],[Stop1]])</f>
        <v>🍋</v>
      </c>
      <c r="D10514">
        <f t="shared" ca="1" si="819"/>
        <v>21</v>
      </c>
      <c r="E10514" t="str" cm="1">
        <f t="array" aca="1" ref="E10514" ca="1">INDEX(Reel2,Spins[[#This Row],[Stop2]])</f>
        <v>🍒</v>
      </c>
      <c r="F10514">
        <f t="shared" ca="1" si="820"/>
        <v>23</v>
      </c>
      <c r="G10514" t="str" cm="1">
        <f t="array" aca="1" ref="G10514" ca="1">INDEX(Reel3,Spins[[#This Row],[Stop3]])</f>
        <v>BAR</v>
      </c>
      <c r="H10514" t="b">
        <f ca="1">AND(Spins[[#This Row],[Sym1]]=Spins[[#This Row],[Sym2]],Spins[[#This Row],[Sym2]]=Spins[[#This Row],[Sym3]])</f>
        <v>0</v>
      </c>
      <c r="I10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4">
        <f t="shared" si="821"/>
        <v>1</v>
      </c>
      <c r="K10514">
        <f ca="1">Spins[[#This Row],[Mult]]*Spins[[#This Row],[Bet]]</f>
        <v>0</v>
      </c>
      <c r="L10514">
        <f ca="1">Spins[[#This Row],[Payout]]-Spins[[#This Row],[Bet]]</f>
        <v>-1</v>
      </c>
    </row>
    <row r="10515" spans="1:12" x14ac:dyDescent="0.3">
      <c r="A10515">
        <f t="shared" si="817"/>
        <v>10514</v>
      </c>
      <c r="B10515">
        <f t="shared" ca="1" si="818"/>
        <v>5</v>
      </c>
      <c r="C10515" t="str" cm="1">
        <f t="array" aca="1" ref="C10515" ca="1">INDEX(Reel1,Spins[[#This Row],[Stop1]])</f>
        <v>🍋</v>
      </c>
      <c r="D10515">
        <f t="shared" ca="1" si="819"/>
        <v>25</v>
      </c>
      <c r="E10515" t="str" cm="1">
        <f t="array" aca="1" ref="E10515" ca="1">INDEX(Reel2,Spins[[#This Row],[Stop2]])</f>
        <v>🔔</v>
      </c>
      <c r="F10515">
        <f t="shared" ca="1" si="820"/>
        <v>15</v>
      </c>
      <c r="G10515" t="str" cm="1">
        <f t="array" aca="1" ref="G10515" ca="1">INDEX(Reel3,Spins[[#This Row],[Stop3]])</f>
        <v>🍇</v>
      </c>
      <c r="H10515" t="b">
        <f ca="1">AND(Spins[[#This Row],[Sym1]]=Spins[[#This Row],[Sym2]],Spins[[#This Row],[Sym2]]=Spins[[#This Row],[Sym3]])</f>
        <v>0</v>
      </c>
      <c r="I10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5">
        <f t="shared" si="821"/>
        <v>1</v>
      </c>
      <c r="K10515">
        <f ca="1">Spins[[#This Row],[Mult]]*Spins[[#This Row],[Bet]]</f>
        <v>0</v>
      </c>
      <c r="L10515">
        <f ca="1">Spins[[#This Row],[Payout]]-Spins[[#This Row],[Bet]]</f>
        <v>-1</v>
      </c>
    </row>
    <row r="10516" spans="1:12" x14ac:dyDescent="0.3">
      <c r="A10516">
        <f t="shared" si="817"/>
        <v>10515</v>
      </c>
      <c r="B10516">
        <f t="shared" ca="1" si="818"/>
        <v>19</v>
      </c>
      <c r="C10516" t="str" cm="1">
        <f t="array" aca="1" ref="C10516" ca="1">INDEX(Reel1,Spins[[#This Row],[Stop1]])</f>
        <v>🍒</v>
      </c>
      <c r="D10516">
        <f t="shared" ca="1" si="819"/>
        <v>11</v>
      </c>
      <c r="E10516" t="str" cm="1">
        <f t="array" aca="1" ref="E10516" ca="1">INDEX(Reel2,Spins[[#This Row],[Stop2]])</f>
        <v>🍋</v>
      </c>
      <c r="F10516">
        <f t="shared" ca="1" si="820"/>
        <v>31</v>
      </c>
      <c r="G10516" t="str" cm="1">
        <f t="array" aca="1" ref="G10516" ca="1">INDEX(Reel3,Spins[[#This Row],[Stop3]])</f>
        <v>💎</v>
      </c>
      <c r="H10516" t="b">
        <f ca="1">AND(Spins[[#This Row],[Sym1]]=Spins[[#This Row],[Sym2]],Spins[[#This Row],[Sym2]]=Spins[[#This Row],[Sym3]])</f>
        <v>0</v>
      </c>
      <c r="I10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6">
        <f t="shared" si="821"/>
        <v>1</v>
      </c>
      <c r="K10516">
        <f ca="1">Spins[[#This Row],[Mult]]*Spins[[#This Row],[Bet]]</f>
        <v>0</v>
      </c>
      <c r="L10516">
        <f ca="1">Spins[[#This Row],[Payout]]-Spins[[#This Row],[Bet]]</f>
        <v>-1</v>
      </c>
    </row>
    <row r="10517" spans="1:12" x14ac:dyDescent="0.3">
      <c r="A10517">
        <f t="shared" si="817"/>
        <v>10516</v>
      </c>
      <c r="B10517">
        <f t="shared" ca="1" si="818"/>
        <v>15</v>
      </c>
      <c r="C10517" t="str" cm="1">
        <f t="array" aca="1" ref="C10517" ca="1">INDEX(Reel1,Spins[[#This Row],[Stop1]])</f>
        <v>🍒</v>
      </c>
      <c r="D10517">
        <f t="shared" ca="1" si="819"/>
        <v>20</v>
      </c>
      <c r="E10517" t="str" cm="1">
        <f t="array" aca="1" ref="E10517" ca="1">INDEX(Reel2,Spins[[#This Row],[Stop2]])</f>
        <v>🍒</v>
      </c>
      <c r="F10517">
        <f t="shared" ca="1" si="820"/>
        <v>8</v>
      </c>
      <c r="G10517" t="str" cm="1">
        <f t="array" aca="1" ref="G10517" ca="1">INDEX(Reel3,Spins[[#This Row],[Stop3]])</f>
        <v>🍒</v>
      </c>
      <c r="H10517" t="b">
        <f ca="1">AND(Spins[[#This Row],[Sym1]]=Spins[[#This Row],[Sym2]],Spins[[#This Row],[Sym2]]=Spins[[#This Row],[Sym3]])</f>
        <v>1</v>
      </c>
      <c r="I10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517">
        <f t="shared" si="821"/>
        <v>1</v>
      </c>
      <c r="K10517">
        <f ca="1">Spins[[#This Row],[Mult]]*Spins[[#This Row],[Bet]]</f>
        <v>16</v>
      </c>
      <c r="L10517">
        <f ca="1">Spins[[#This Row],[Payout]]-Spins[[#This Row],[Bet]]</f>
        <v>15</v>
      </c>
    </row>
    <row r="10518" spans="1:12" x14ac:dyDescent="0.3">
      <c r="A10518">
        <f t="shared" si="817"/>
        <v>10517</v>
      </c>
      <c r="B10518">
        <f t="shared" ca="1" si="818"/>
        <v>18</v>
      </c>
      <c r="C10518" t="str" cm="1">
        <f t="array" aca="1" ref="C10518" ca="1">INDEX(Reel1,Spins[[#This Row],[Stop1]])</f>
        <v>🍒</v>
      </c>
      <c r="D10518">
        <f t="shared" ca="1" si="819"/>
        <v>7</v>
      </c>
      <c r="E10518" t="str" cm="1">
        <f t="array" aca="1" ref="E10518" ca="1">INDEX(Reel2,Spins[[#This Row],[Stop2]])</f>
        <v>🍋</v>
      </c>
      <c r="F10518">
        <f t="shared" ca="1" si="820"/>
        <v>27</v>
      </c>
      <c r="G10518" t="str" cm="1">
        <f t="array" aca="1" ref="G10518" ca="1">INDEX(Reel3,Spins[[#This Row],[Stop3]])</f>
        <v>7️⃣</v>
      </c>
      <c r="H10518" t="b">
        <f ca="1">AND(Spins[[#This Row],[Sym1]]=Spins[[#This Row],[Sym2]],Spins[[#This Row],[Sym2]]=Spins[[#This Row],[Sym3]])</f>
        <v>0</v>
      </c>
      <c r="I10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8">
        <f t="shared" si="821"/>
        <v>1</v>
      </c>
      <c r="K10518">
        <f ca="1">Spins[[#This Row],[Mult]]*Spins[[#This Row],[Bet]]</f>
        <v>0</v>
      </c>
      <c r="L10518">
        <f ca="1">Spins[[#This Row],[Payout]]-Spins[[#This Row],[Bet]]</f>
        <v>-1</v>
      </c>
    </row>
    <row r="10519" spans="1:12" x14ac:dyDescent="0.3">
      <c r="A10519">
        <f t="shared" si="817"/>
        <v>10518</v>
      </c>
      <c r="B10519">
        <f t="shared" ca="1" si="818"/>
        <v>19</v>
      </c>
      <c r="C10519" t="str" cm="1">
        <f t="array" aca="1" ref="C10519" ca="1">INDEX(Reel1,Spins[[#This Row],[Stop1]])</f>
        <v>🍒</v>
      </c>
      <c r="D10519">
        <f t="shared" ca="1" si="819"/>
        <v>8</v>
      </c>
      <c r="E10519" t="str" cm="1">
        <f t="array" aca="1" ref="E10519" ca="1">INDEX(Reel2,Spins[[#This Row],[Stop2]])</f>
        <v>🍋</v>
      </c>
      <c r="F10519">
        <f t="shared" ca="1" si="820"/>
        <v>10</v>
      </c>
      <c r="G10519" t="str" cm="1">
        <f t="array" aca="1" ref="G10519" ca="1">INDEX(Reel3,Spins[[#This Row],[Stop3]])</f>
        <v>🍒</v>
      </c>
      <c r="H10519" t="b">
        <f ca="1">AND(Spins[[#This Row],[Sym1]]=Spins[[#This Row],[Sym2]],Spins[[#This Row],[Sym2]]=Spins[[#This Row],[Sym3]])</f>
        <v>0</v>
      </c>
      <c r="I10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19">
        <f t="shared" si="821"/>
        <v>1</v>
      </c>
      <c r="K10519">
        <f ca="1">Spins[[#This Row],[Mult]]*Spins[[#This Row],[Bet]]</f>
        <v>0</v>
      </c>
      <c r="L10519">
        <f ca="1">Spins[[#This Row],[Payout]]-Spins[[#This Row],[Bet]]</f>
        <v>-1</v>
      </c>
    </row>
    <row r="10520" spans="1:12" x14ac:dyDescent="0.3">
      <c r="A10520">
        <f t="shared" si="817"/>
        <v>10519</v>
      </c>
      <c r="B10520">
        <f t="shared" ca="1" si="818"/>
        <v>11</v>
      </c>
      <c r="C10520" t="str" cm="1">
        <f t="array" aca="1" ref="C10520" ca="1">INDEX(Reel1,Spins[[#This Row],[Stop1]])</f>
        <v>🍋</v>
      </c>
      <c r="D10520">
        <f t="shared" ca="1" si="819"/>
        <v>22</v>
      </c>
      <c r="E10520" t="str" cm="1">
        <f t="array" aca="1" ref="E10520" ca="1">INDEX(Reel2,Spins[[#This Row],[Stop2]])</f>
        <v>🍇</v>
      </c>
      <c r="F10520">
        <f t="shared" ca="1" si="820"/>
        <v>16</v>
      </c>
      <c r="G10520" t="str" cm="1">
        <f t="array" aca="1" ref="G10520" ca="1">INDEX(Reel3,Spins[[#This Row],[Stop3]])</f>
        <v>🍇</v>
      </c>
      <c r="H10520" t="b">
        <f ca="1">AND(Spins[[#This Row],[Sym1]]=Spins[[#This Row],[Sym2]],Spins[[#This Row],[Sym2]]=Spins[[#This Row],[Sym3]])</f>
        <v>0</v>
      </c>
      <c r="I10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20">
        <f t="shared" si="821"/>
        <v>1</v>
      </c>
      <c r="K10520">
        <f ca="1">Spins[[#This Row],[Mult]]*Spins[[#This Row],[Bet]]</f>
        <v>0</v>
      </c>
      <c r="L10520">
        <f ca="1">Spins[[#This Row],[Payout]]-Spins[[#This Row],[Bet]]</f>
        <v>-1</v>
      </c>
    </row>
    <row r="10521" spans="1:12" x14ac:dyDescent="0.3">
      <c r="A10521">
        <f t="shared" si="817"/>
        <v>10520</v>
      </c>
      <c r="B10521">
        <f t="shared" ca="1" si="818"/>
        <v>22</v>
      </c>
      <c r="C10521" t="str" cm="1">
        <f t="array" aca="1" ref="C10521" ca="1">INDEX(Reel1,Spins[[#This Row],[Stop1]])</f>
        <v>🍇</v>
      </c>
      <c r="D10521">
        <f t="shared" ca="1" si="819"/>
        <v>11</v>
      </c>
      <c r="E10521" t="str" cm="1">
        <f t="array" aca="1" ref="E10521" ca="1">INDEX(Reel2,Spins[[#This Row],[Stop2]])</f>
        <v>🍋</v>
      </c>
      <c r="F10521">
        <f t="shared" ca="1" si="820"/>
        <v>9</v>
      </c>
      <c r="G10521" t="str" cm="1">
        <f t="array" aca="1" ref="G10521" ca="1">INDEX(Reel3,Spins[[#This Row],[Stop3]])</f>
        <v>🍒</v>
      </c>
      <c r="H10521" t="b">
        <f ca="1">AND(Spins[[#This Row],[Sym1]]=Spins[[#This Row],[Sym2]],Spins[[#This Row],[Sym2]]=Spins[[#This Row],[Sym3]])</f>
        <v>0</v>
      </c>
      <c r="I10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21">
        <f t="shared" si="821"/>
        <v>1</v>
      </c>
      <c r="K10521">
        <f ca="1">Spins[[#This Row],[Mult]]*Spins[[#This Row],[Bet]]</f>
        <v>0</v>
      </c>
      <c r="L10521">
        <f ca="1">Spins[[#This Row],[Payout]]-Spins[[#This Row],[Bet]]</f>
        <v>-1</v>
      </c>
    </row>
    <row r="10522" spans="1:12" x14ac:dyDescent="0.3">
      <c r="A10522">
        <f t="shared" si="817"/>
        <v>10521</v>
      </c>
      <c r="B10522">
        <f t="shared" ca="1" si="818"/>
        <v>13</v>
      </c>
      <c r="C10522" t="str" cm="1">
        <f t="array" aca="1" ref="C10522" ca="1">INDEX(Reel1,Spins[[#This Row],[Stop1]])</f>
        <v>🍋</v>
      </c>
      <c r="D10522">
        <f t="shared" ca="1" si="819"/>
        <v>24</v>
      </c>
      <c r="E10522" t="str" cm="1">
        <f t="array" aca="1" ref="E10522" ca="1">INDEX(Reel2,Spins[[#This Row],[Stop2]])</f>
        <v>🍇</v>
      </c>
      <c r="F10522">
        <f t="shared" ca="1" si="820"/>
        <v>15</v>
      </c>
      <c r="G10522" t="str" cm="1">
        <f t="array" aca="1" ref="G10522" ca="1">INDEX(Reel3,Spins[[#This Row],[Stop3]])</f>
        <v>🍇</v>
      </c>
      <c r="H10522" t="b">
        <f ca="1">AND(Spins[[#This Row],[Sym1]]=Spins[[#This Row],[Sym2]],Spins[[#This Row],[Sym2]]=Spins[[#This Row],[Sym3]])</f>
        <v>0</v>
      </c>
      <c r="I10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22">
        <f t="shared" si="821"/>
        <v>1</v>
      </c>
      <c r="K10522">
        <f ca="1">Spins[[#This Row],[Mult]]*Spins[[#This Row],[Bet]]</f>
        <v>0</v>
      </c>
      <c r="L10522">
        <f ca="1">Spins[[#This Row],[Payout]]-Spins[[#This Row],[Bet]]</f>
        <v>-1</v>
      </c>
    </row>
    <row r="10523" spans="1:12" x14ac:dyDescent="0.3">
      <c r="A10523">
        <f t="shared" si="817"/>
        <v>10522</v>
      </c>
      <c r="B10523">
        <f t="shared" ca="1" si="818"/>
        <v>15</v>
      </c>
      <c r="C10523" t="str" cm="1">
        <f t="array" aca="1" ref="C10523" ca="1">INDEX(Reel1,Spins[[#This Row],[Stop1]])</f>
        <v>🍒</v>
      </c>
      <c r="D10523">
        <f t="shared" ca="1" si="819"/>
        <v>18</v>
      </c>
      <c r="E10523" t="str" cm="1">
        <f t="array" aca="1" ref="E10523" ca="1">INDEX(Reel2,Spins[[#This Row],[Stop2]])</f>
        <v>🍒</v>
      </c>
      <c r="F10523">
        <f t="shared" ca="1" si="820"/>
        <v>24</v>
      </c>
      <c r="G10523" t="str" cm="1">
        <f t="array" aca="1" ref="G10523" ca="1">INDEX(Reel3,Spins[[#This Row],[Stop3]])</f>
        <v>BAR</v>
      </c>
      <c r="H10523" t="b">
        <f ca="1">AND(Spins[[#This Row],[Sym1]]=Spins[[#This Row],[Sym2]],Spins[[#This Row],[Sym2]]=Spins[[#This Row],[Sym3]])</f>
        <v>0</v>
      </c>
      <c r="I10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523">
        <f t="shared" si="821"/>
        <v>1</v>
      </c>
      <c r="K10523">
        <f ca="1">Spins[[#This Row],[Mult]]*Spins[[#This Row],[Bet]]</f>
        <v>0.8</v>
      </c>
      <c r="L10523">
        <f ca="1">Spins[[#This Row],[Payout]]-Spins[[#This Row],[Bet]]</f>
        <v>-0.19999999999999996</v>
      </c>
    </row>
    <row r="10524" spans="1:12" x14ac:dyDescent="0.3">
      <c r="A10524">
        <f t="shared" si="817"/>
        <v>10523</v>
      </c>
      <c r="B10524">
        <f t="shared" ca="1" si="818"/>
        <v>9</v>
      </c>
      <c r="C10524" t="str" cm="1">
        <f t="array" aca="1" ref="C10524" ca="1">INDEX(Reel1,Spins[[#This Row],[Stop1]])</f>
        <v>🍋</v>
      </c>
      <c r="D10524">
        <f t="shared" ca="1" si="819"/>
        <v>22</v>
      </c>
      <c r="E10524" t="str" cm="1">
        <f t="array" aca="1" ref="E10524" ca="1">INDEX(Reel2,Spins[[#This Row],[Stop2]])</f>
        <v>🍇</v>
      </c>
      <c r="F10524">
        <f t="shared" ca="1" si="820"/>
        <v>17</v>
      </c>
      <c r="G10524" t="str" cm="1">
        <f t="array" aca="1" ref="G10524" ca="1">INDEX(Reel3,Spins[[#This Row],[Stop3]])</f>
        <v>🍇</v>
      </c>
      <c r="H10524" t="b">
        <f ca="1">AND(Spins[[#This Row],[Sym1]]=Spins[[#This Row],[Sym2]],Spins[[#This Row],[Sym2]]=Spins[[#This Row],[Sym3]])</f>
        <v>0</v>
      </c>
      <c r="I10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24">
        <f t="shared" si="821"/>
        <v>1</v>
      </c>
      <c r="K10524">
        <f ca="1">Spins[[#This Row],[Mult]]*Spins[[#This Row],[Bet]]</f>
        <v>0</v>
      </c>
      <c r="L10524">
        <f ca="1">Spins[[#This Row],[Payout]]-Spins[[#This Row],[Bet]]</f>
        <v>-1</v>
      </c>
    </row>
    <row r="10525" spans="1:12" x14ac:dyDescent="0.3">
      <c r="A10525">
        <f t="shared" si="817"/>
        <v>10524</v>
      </c>
      <c r="B10525">
        <f t="shared" ca="1" si="818"/>
        <v>26</v>
      </c>
      <c r="C10525" t="str" cm="1">
        <f t="array" aca="1" ref="C10525" ca="1">INDEX(Reel1,Spins[[#This Row],[Stop1]])</f>
        <v>🔔</v>
      </c>
      <c r="D10525">
        <f t="shared" ca="1" si="819"/>
        <v>19</v>
      </c>
      <c r="E10525" t="str" cm="1">
        <f t="array" aca="1" ref="E10525" ca="1">INDEX(Reel2,Spins[[#This Row],[Stop2]])</f>
        <v>🍒</v>
      </c>
      <c r="F10525">
        <f t="shared" ca="1" si="820"/>
        <v>21</v>
      </c>
      <c r="G10525" t="str" cm="1">
        <f t="array" aca="1" ref="G10525" ca="1">INDEX(Reel3,Spins[[#This Row],[Stop3]])</f>
        <v>🔔</v>
      </c>
      <c r="H10525" t="b">
        <f ca="1">AND(Spins[[#This Row],[Sym1]]=Spins[[#This Row],[Sym2]],Spins[[#This Row],[Sym2]]=Spins[[#This Row],[Sym3]])</f>
        <v>0</v>
      </c>
      <c r="I10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25">
        <f t="shared" si="821"/>
        <v>1</v>
      </c>
      <c r="K10525">
        <f ca="1">Spins[[#This Row],[Mult]]*Spins[[#This Row],[Bet]]</f>
        <v>0</v>
      </c>
      <c r="L10525">
        <f ca="1">Spins[[#This Row],[Payout]]-Spins[[#This Row],[Bet]]</f>
        <v>-1</v>
      </c>
    </row>
    <row r="10526" spans="1:12" x14ac:dyDescent="0.3">
      <c r="A10526">
        <f t="shared" si="817"/>
        <v>10525</v>
      </c>
      <c r="B10526">
        <f t="shared" ca="1" si="818"/>
        <v>25</v>
      </c>
      <c r="C10526" t="str" cm="1">
        <f t="array" aca="1" ref="C10526" ca="1">INDEX(Reel1,Spins[[#This Row],[Stop1]])</f>
        <v>🔔</v>
      </c>
      <c r="D10526">
        <f t="shared" ca="1" si="819"/>
        <v>3</v>
      </c>
      <c r="E10526" t="str" cm="1">
        <f t="array" aca="1" ref="E10526" ca="1">INDEX(Reel2,Spins[[#This Row],[Stop2]])</f>
        <v>🍋</v>
      </c>
      <c r="F10526">
        <f t="shared" ca="1" si="820"/>
        <v>5</v>
      </c>
      <c r="G10526" t="str" cm="1">
        <f t="array" aca="1" ref="G10526" ca="1">INDEX(Reel3,Spins[[#This Row],[Stop3]])</f>
        <v>🍋</v>
      </c>
      <c r="H10526" t="b">
        <f ca="1">AND(Spins[[#This Row],[Sym1]]=Spins[[#This Row],[Sym2]],Spins[[#This Row],[Sym2]]=Spins[[#This Row],[Sym3]])</f>
        <v>0</v>
      </c>
      <c r="I10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26">
        <f t="shared" si="821"/>
        <v>1</v>
      </c>
      <c r="K10526">
        <f ca="1">Spins[[#This Row],[Mult]]*Spins[[#This Row],[Bet]]</f>
        <v>0</v>
      </c>
      <c r="L10526">
        <f ca="1">Spins[[#This Row],[Payout]]-Spins[[#This Row],[Bet]]</f>
        <v>-1</v>
      </c>
    </row>
    <row r="10527" spans="1:12" x14ac:dyDescent="0.3">
      <c r="A10527">
        <f t="shared" si="817"/>
        <v>10526</v>
      </c>
      <c r="B10527">
        <f t="shared" ca="1" si="818"/>
        <v>26</v>
      </c>
      <c r="C10527" t="str" cm="1">
        <f t="array" aca="1" ref="C10527" ca="1">INDEX(Reel1,Spins[[#This Row],[Stop1]])</f>
        <v>🔔</v>
      </c>
      <c r="D10527">
        <f t="shared" ca="1" si="819"/>
        <v>12</v>
      </c>
      <c r="E10527" t="str" cm="1">
        <f t="array" aca="1" ref="E10527" ca="1">INDEX(Reel2,Spins[[#This Row],[Stop2]])</f>
        <v>🍋</v>
      </c>
      <c r="F10527">
        <f t="shared" ca="1" si="820"/>
        <v>14</v>
      </c>
      <c r="G10527" t="str" cm="1">
        <f t="array" aca="1" ref="G10527" ca="1">INDEX(Reel3,Spins[[#This Row],[Stop3]])</f>
        <v>🍇</v>
      </c>
      <c r="H10527" t="b">
        <f ca="1">AND(Spins[[#This Row],[Sym1]]=Spins[[#This Row],[Sym2]],Spins[[#This Row],[Sym2]]=Spins[[#This Row],[Sym3]])</f>
        <v>0</v>
      </c>
      <c r="I10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27">
        <f t="shared" si="821"/>
        <v>1</v>
      </c>
      <c r="K10527">
        <f ca="1">Spins[[#This Row],[Mult]]*Spins[[#This Row],[Bet]]</f>
        <v>0</v>
      </c>
      <c r="L10527">
        <f ca="1">Spins[[#This Row],[Payout]]-Spins[[#This Row],[Bet]]</f>
        <v>-1</v>
      </c>
    </row>
    <row r="10528" spans="1:12" x14ac:dyDescent="0.3">
      <c r="A10528">
        <f t="shared" si="817"/>
        <v>10527</v>
      </c>
      <c r="B10528">
        <f t="shared" ca="1" si="818"/>
        <v>27</v>
      </c>
      <c r="C10528" t="str" cm="1">
        <f t="array" aca="1" ref="C10528" ca="1">INDEX(Reel1,Spins[[#This Row],[Stop1]])</f>
        <v>BAR</v>
      </c>
      <c r="D10528">
        <f t="shared" ca="1" si="819"/>
        <v>27</v>
      </c>
      <c r="E10528" t="str" cm="1">
        <f t="array" aca="1" ref="E10528" ca="1">INDEX(Reel2,Spins[[#This Row],[Stop2]])</f>
        <v>BAR</v>
      </c>
      <c r="F10528">
        <f t="shared" ca="1" si="820"/>
        <v>13</v>
      </c>
      <c r="G10528" t="str" cm="1">
        <f t="array" aca="1" ref="G10528" ca="1">INDEX(Reel3,Spins[[#This Row],[Stop3]])</f>
        <v>🍇</v>
      </c>
      <c r="H10528" t="b">
        <f ca="1">AND(Spins[[#This Row],[Sym1]]=Spins[[#This Row],[Sym2]],Spins[[#This Row],[Sym2]]=Spins[[#This Row],[Sym3]])</f>
        <v>0</v>
      </c>
      <c r="I10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0528">
        <f t="shared" si="821"/>
        <v>1</v>
      </c>
      <c r="K10528">
        <f ca="1">Spins[[#This Row],[Mult]]*Spins[[#This Row],[Bet]]</f>
        <v>3</v>
      </c>
      <c r="L10528">
        <f ca="1">Spins[[#This Row],[Payout]]-Spins[[#This Row],[Bet]]</f>
        <v>2</v>
      </c>
    </row>
    <row r="10529" spans="1:12" x14ac:dyDescent="0.3">
      <c r="A10529">
        <f t="shared" si="817"/>
        <v>10528</v>
      </c>
      <c r="B10529">
        <f t="shared" ca="1" si="818"/>
        <v>1</v>
      </c>
      <c r="C10529" t="str" cm="1">
        <f t="array" aca="1" ref="C10529" ca="1">INDEX(Reel1,Spins[[#This Row],[Stop1]])</f>
        <v>🍋</v>
      </c>
      <c r="D10529">
        <f t="shared" ca="1" si="819"/>
        <v>9</v>
      </c>
      <c r="E10529" t="str" cm="1">
        <f t="array" aca="1" ref="E10529" ca="1">INDEX(Reel2,Spins[[#This Row],[Stop2]])</f>
        <v>🍋</v>
      </c>
      <c r="F10529">
        <f t="shared" ca="1" si="820"/>
        <v>1</v>
      </c>
      <c r="G10529" t="str" cm="1">
        <f t="array" aca="1" ref="G10529" ca="1">INDEX(Reel3,Spins[[#This Row],[Stop3]])</f>
        <v>🍋</v>
      </c>
      <c r="H10529" t="b">
        <f ca="1">AND(Spins[[#This Row],[Sym1]]=Spins[[#This Row],[Sym2]],Spins[[#This Row],[Sym2]]=Spins[[#This Row],[Sym3]])</f>
        <v>1</v>
      </c>
      <c r="I10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529">
        <f t="shared" si="821"/>
        <v>1</v>
      </c>
      <c r="K10529">
        <f ca="1">Spins[[#This Row],[Mult]]*Spins[[#This Row],[Bet]]</f>
        <v>14</v>
      </c>
      <c r="L10529">
        <f ca="1">Spins[[#This Row],[Payout]]-Spins[[#This Row],[Bet]]</f>
        <v>13</v>
      </c>
    </row>
    <row r="10530" spans="1:12" x14ac:dyDescent="0.3">
      <c r="A10530">
        <f t="shared" si="817"/>
        <v>10529</v>
      </c>
      <c r="B10530">
        <f t="shared" ca="1" si="818"/>
        <v>11</v>
      </c>
      <c r="C10530" t="str" cm="1">
        <f t="array" aca="1" ref="C10530" ca="1">INDEX(Reel1,Spins[[#This Row],[Stop1]])</f>
        <v>🍋</v>
      </c>
      <c r="D10530">
        <f t="shared" ca="1" si="819"/>
        <v>1</v>
      </c>
      <c r="E10530" t="str" cm="1">
        <f t="array" aca="1" ref="E10530" ca="1">INDEX(Reel2,Spins[[#This Row],[Stop2]])</f>
        <v>🍋</v>
      </c>
      <c r="F10530">
        <f t="shared" ca="1" si="820"/>
        <v>30</v>
      </c>
      <c r="G10530" t="str" cm="1">
        <f t="array" aca="1" ref="G10530" ca="1">INDEX(Reel3,Spins[[#This Row],[Stop3]])</f>
        <v>💎</v>
      </c>
      <c r="H10530" t="b">
        <f ca="1">AND(Spins[[#This Row],[Sym1]]=Spins[[#This Row],[Sym2]],Spins[[#This Row],[Sym2]]=Spins[[#This Row],[Sym3]])</f>
        <v>0</v>
      </c>
      <c r="I10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30">
        <f t="shared" si="821"/>
        <v>1</v>
      </c>
      <c r="K10530">
        <f ca="1">Spins[[#This Row],[Mult]]*Spins[[#This Row],[Bet]]</f>
        <v>0.6</v>
      </c>
      <c r="L10530">
        <f ca="1">Spins[[#This Row],[Payout]]-Spins[[#This Row],[Bet]]</f>
        <v>-0.4</v>
      </c>
    </row>
    <row r="10531" spans="1:12" x14ac:dyDescent="0.3">
      <c r="A10531">
        <f t="shared" si="817"/>
        <v>10530</v>
      </c>
      <c r="B10531">
        <f t="shared" ca="1" si="818"/>
        <v>18</v>
      </c>
      <c r="C10531" t="str" cm="1">
        <f t="array" aca="1" ref="C10531" ca="1">INDEX(Reel1,Spins[[#This Row],[Stop1]])</f>
        <v>🍒</v>
      </c>
      <c r="D10531">
        <f t="shared" ca="1" si="819"/>
        <v>17</v>
      </c>
      <c r="E10531" t="str" cm="1">
        <f t="array" aca="1" ref="E10531" ca="1">INDEX(Reel2,Spins[[#This Row],[Stop2]])</f>
        <v>🍒</v>
      </c>
      <c r="F10531">
        <f t="shared" ca="1" si="820"/>
        <v>21</v>
      </c>
      <c r="G10531" t="str" cm="1">
        <f t="array" aca="1" ref="G10531" ca="1">INDEX(Reel3,Spins[[#This Row],[Stop3]])</f>
        <v>🔔</v>
      </c>
      <c r="H10531" t="b">
        <f ca="1">AND(Spins[[#This Row],[Sym1]]=Spins[[#This Row],[Sym2]],Spins[[#This Row],[Sym2]]=Spins[[#This Row],[Sym3]])</f>
        <v>0</v>
      </c>
      <c r="I10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531">
        <f t="shared" si="821"/>
        <v>1</v>
      </c>
      <c r="K10531">
        <f ca="1">Spins[[#This Row],[Mult]]*Spins[[#This Row],[Bet]]</f>
        <v>0.8</v>
      </c>
      <c r="L10531">
        <f ca="1">Spins[[#This Row],[Payout]]-Spins[[#This Row],[Bet]]</f>
        <v>-0.19999999999999996</v>
      </c>
    </row>
    <row r="10532" spans="1:12" x14ac:dyDescent="0.3">
      <c r="A10532">
        <f t="shared" si="817"/>
        <v>10531</v>
      </c>
      <c r="B10532">
        <f t="shared" ca="1" si="818"/>
        <v>22</v>
      </c>
      <c r="C10532" t="str" cm="1">
        <f t="array" aca="1" ref="C10532" ca="1">INDEX(Reel1,Spins[[#This Row],[Stop1]])</f>
        <v>🍇</v>
      </c>
      <c r="D10532">
        <f t="shared" ca="1" si="819"/>
        <v>3</v>
      </c>
      <c r="E10532" t="str" cm="1">
        <f t="array" aca="1" ref="E10532" ca="1">INDEX(Reel2,Spins[[#This Row],[Stop2]])</f>
        <v>🍋</v>
      </c>
      <c r="F10532">
        <f t="shared" ca="1" si="820"/>
        <v>3</v>
      </c>
      <c r="G10532" t="str" cm="1">
        <f t="array" aca="1" ref="G10532" ca="1">INDEX(Reel3,Spins[[#This Row],[Stop3]])</f>
        <v>🍋</v>
      </c>
      <c r="H10532" t="b">
        <f ca="1">AND(Spins[[#This Row],[Sym1]]=Spins[[#This Row],[Sym2]],Spins[[#This Row],[Sym2]]=Spins[[#This Row],[Sym3]])</f>
        <v>0</v>
      </c>
      <c r="I10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2">
        <f t="shared" si="821"/>
        <v>1</v>
      </c>
      <c r="K10532">
        <f ca="1">Spins[[#This Row],[Mult]]*Spins[[#This Row],[Bet]]</f>
        <v>0</v>
      </c>
      <c r="L10532">
        <f ca="1">Spins[[#This Row],[Payout]]-Spins[[#This Row],[Bet]]</f>
        <v>-1</v>
      </c>
    </row>
    <row r="10533" spans="1:12" x14ac:dyDescent="0.3">
      <c r="A10533">
        <f t="shared" si="817"/>
        <v>10532</v>
      </c>
      <c r="B10533">
        <f t="shared" ca="1" si="818"/>
        <v>5</v>
      </c>
      <c r="C10533" t="str" cm="1">
        <f t="array" aca="1" ref="C10533" ca="1">INDEX(Reel1,Spins[[#This Row],[Stop1]])</f>
        <v>🍋</v>
      </c>
      <c r="D10533">
        <f t="shared" ca="1" si="819"/>
        <v>15</v>
      </c>
      <c r="E10533" t="str" cm="1">
        <f t="array" aca="1" ref="E10533" ca="1">INDEX(Reel2,Spins[[#This Row],[Stop2]])</f>
        <v>🍒</v>
      </c>
      <c r="F10533">
        <f t="shared" ca="1" si="820"/>
        <v>16</v>
      </c>
      <c r="G10533" t="str" cm="1">
        <f t="array" aca="1" ref="G10533" ca="1">INDEX(Reel3,Spins[[#This Row],[Stop3]])</f>
        <v>🍇</v>
      </c>
      <c r="H10533" t="b">
        <f ca="1">AND(Spins[[#This Row],[Sym1]]=Spins[[#This Row],[Sym2]],Spins[[#This Row],[Sym2]]=Spins[[#This Row],[Sym3]])</f>
        <v>0</v>
      </c>
      <c r="I10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3">
        <f t="shared" si="821"/>
        <v>1</v>
      </c>
      <c r="K10533">
        <f ca="1">Spins[[#This Row],[Mult]]*Spins[[#This Row],[Bet]]</f>
        <v>0</v>
      </c>
      <c r="L10533">
        <f ca="1">Spins[[#This Row],[Payout]]-Spins[[#This Row],[Bet]]</f>
        <v>-1</v>
      </c>
    </row>
    <row r="10534" spans="1:12" x14ac:dyDescent="0.3">
      <c r="A10534">
        <f t="shared" si="817"/>
        <v>10533</v>
      </c>
      <c r="B10534">
        <f t="shared" ca="1" si="818"/>
        <v>13</v>
      </c>
      <c r="C10534" t="str" cm="1">
        <f t="array" aca="1" ref="C10534" ca="1">INDEX(Reel1,Spins[[#This Row],[Stop1]])</f>
        <v>🍋</v>
      </c>
      <c r="D10534">
        <f t="shared" ca="1" si="819"/>
        <v>20</v>
      </c>
      <c r="E10534" t="str" cm="1">
        <f t="array" aca="1" ref="E10534" ca="1">INDEX(Reel2,Spins[[#This Row],[Stop2]])</f>
        <v>🍒</v>
      </c>
      <c r="F10534">
        <f t="shared" ca="1" si="820"/>
        <v>11</v>
      </c>
      <c r="G10534" t="str" cm="1">
        <f t="array" aca="1" ref="G10534" ca="1">INDEX(Reel3,Spins[[#This Row],[Stop3]])</f>
        <v>🍒</v>
      </c>
      <c r="H10534" t="b">
        <f ca="1">AND(Spins[[#This Row],[Sym1]]=Spins[[#This Row],[Sym2]],Spins[[#This Row],[Sym2]]=Spins[[#This Row],[Sym3]])</f>
        <v>0</v>
      </c>
      <c r="I10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4">
        <f t="shared" si="821"/>
        <v>1</v>
      </c>
      <c r="K10534">
        <f ca="1">Spins[[#This Row],[Mult]]*Spins[[#This Row],[Bet]]</f>
        <v>0</v>
      </c>
      <c r="L10534">
        <f ca="1">Spins[[#This Row],[Payout]]-Spins[[#This Row],[Bet]]</f>
        <v>-1</v>
      </c>
    </row>
    <row r="10535" spans="1:12" x14ac:dyDescent="0.3">
      <c r="A10535">
        <f t="shared" si="817"/>
        <v>10534</v>
      </c>
      <c r="B10535">
        <f t="shared" ca="1" si="818"/>
        <v>19</v>
      </c>
      <c r="C10535" t="str" cm="1">
        <f t="array" aca="1" ref="C10535" ca="1">INDEX(Reel1,Spins[[#This Row],[Stop1]])</f>
        <v>🍒</v>
      </c>
      <c r="D10535">
        <f t="shared" ca="1" si="819"/>
        <v>20</v>
      </c>
      <c r="E10535" t="str" cm="1">
        <f t="array" aca="1" ref="E10535" ca="1">INDEX(Reel2,Spins[[#This Row],[Stop2]])</f>
        <v>🍒</v>
      </c>
      <c r="F10535">
        <f t="shared" ca="1" si="820"/>
        <v>14</v>
      </c>
      <c r="G10535" t="str" cm="1">
        <f t="array" aca="1" ref="G10535" ca="1">INDEX(Reel3,Spins[[#This Row],[Stop3]])</f>
        <v>🍇</v>
      </c>
      <c r="H10535" t="b">
        <f ca="1">AND(Spins[[#This Row],[Sym1]]=Spins[[#This Row],[Sym2]],Spins[[#This Row],[Sym2]]=Spins[[#This Row],[Sym3]])</f>
        <v>0</v>
      </c>
      <c r="I10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535">
        <f t="shared" si="821"/>
        <v>1</v>
      </c>
      <c r="K10535">
        <f ca="1">Spins[[#This Row],[Mult]]*Spins[[#This Row],[Bet]]</f>
        <v>0.8</v>
      </c>
      <c r="L10535">
        <f ca="1">Spins[[#This Row],[Payout]]-Spins[[#This Row],[Bet]]</f>
        <v>-0.19999999999999996</v>
      </c>
    </row>
    <row r="10536" spans="1:12" x14ac:dyDescent="0.3">
      <c r="A10536">
        <f t="shared" si="817"/>
        <v>10535</v>
      </c>
      <c r="B10536">
        <f t="shared" ca="1" si="818"/>
        <v>14</v>
      </c>
      <c r="C10536" t="str" cm="1">
        <f t="array" aca="1" ref="C10536" ca="1">INDEX(Reel1,Spins[[#This Row],[Stop1]])</f>
        <v>🍋</v>
      </c>
      <c r="D10536">
        <f t="shared" ca="1" si="819"/>
        <v>17</v>
      </c>
      <c r="E10536" t="str" cm="1">
        <f t="array" aca="1" ref="E10536" ca="1">INDEX(Reel2,Spins[[#This Row],[Stop2]])</f>
        <v>🍒</v>
      </c>
      <c r="F10536">
        <f t="shared" ca="1" si="820"/>
        <v>21</v>
      </c>
      <c r="G10536" t="str" cm="1">
        <f t="array" aca="1" ref="G10536" ca="1">INDEX(Reel3,Spins[[#This Row],[Stop3]])</f>
        <v>🔔</v>
      </c>
      <c r="H10536" t="b">
        <f ca="1">AND(Spins[[#This Row],[Sym1]]=Spins[[#This Row],[Sym2]],Spins[[#This Row],[Sym2]]=Spins[[#This Row],[Sym3]])</f>
        <v>0</v>
      </c>
      <c r="I10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6">
        <f t="shared" si="821"/>
        <v>1</v>
      </c>
      <c r="K10536">
        <f ca="1">Spins[[#This Row],[Mult]]*Spins[[#This Row],[Bet]]</f>
        <v>0</v>
      </c>
      <c r="L10536">
        <f ca="1">Spins[[#This Row],[Payout]]-Spins[[#This Row],[Bet]]</f>
        <v>-1</v>
      </c>
    </row>
    <row r="10537" spans="1:12" x14ac:dyDescent="0.3">
      <c r="A10537">
        <f t="shared" si="817"/>
        <v>10536</v>
      </c>
      <c r="B10537">
        <f t="shared" ca="1" si="818"/>
        <v>20</v>
      </c>
      <c r="C10537" t="str" cm="1">
        <f t="array" aca="1" ref="C10537" ca="1">INDEX(Reel1,Spins[[#This Row],[Stop1]])</f>
        <v>🍒</v>
      </c>
      <c r="D10537">
        <f t="shared" ca="1" si="819"/>
        <v>11</v>
      </c>
      <c r="E10537" t="str" cm="1">
        <f t="array" aca="1" ref="E10537" ca="1">INDEX(Reel2,Spins[[#This Row],[Stop2]])</f>
        <v>🍋</v>
      </c>
      <c r="F10537">
        <f t="shared" ca="1" si="820"/>
        <v>15</v>
      </c>
      <c r="G10537" t="str" cm="1">
        <f t="array" aca="1" ref="G10537" ca="1">INDEX(Reel3,Spins[[#This Row],[Stop3]])</f>
        <v>🍇</v>
      </c>
      <c r="H10537" t="b">
        <f ca="1">AND(Spins[[#This Row],[Sym1]]=Spins[[#This Row],[Sym2]],Spins[[#This Row],[Sym2]]=Spins[[#This Row],[Sym3]])</f>
        <v>0</v>
      </c>
      <c r="I10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7">
        <f t="shared" si="821"/>
        <v>1</v>
      </c>
      <c r="K10537">
        <f ca="1">Spins[[#This Row],[Mult]]*Spins[[#This Row],[Bet]]</f>
        <v>0</v>
      </c>
      <c r="L10537">
        <f ca="1">Spins[[#This Row],[Payout]]-Spins[[#This Row],[Bet]]</f>
        <v>-1</v>
      </c>
    </row>
    <row r="10538" spans="1:12" x14ac:dyDescent="0.3">
      <c r="A10538">
        <f t="shared" si="817"/>
        <v>10537</v>
      </c>
      <c r="B10538">
        <f t="shared" ca="1" si="818"/>
        <v>29</v>
      </c>
      <c r="C10538" t="str" cm="1">
        <f t="array" aca="1" ref="C10538" ca="1">INDEX(Reel1,Spins[[#This Row],[Stop1]])</f>
        <v>7️⃣</v>
      </c>
      <c r="D10538">
        <f t="shared" ca="1" si="819"/>
        <v>9</v>
      </c>
      <c r="E10538" t="str" cm="1">
        <f t="array" aca="1" ref="E10538" ca="1">INDEX(Reel2,Spins[[#This Row],[Stop2]])</f>
        <v>🍋</v>
      </c>
      <c r="F10538">
        <f t="shared" ca="1" si="820"/>
        <v>7</v>
      </c>
      <c r="G10538" t="str" cm="1">
        <f t="array" aca="1" ref="G10538" ca="1">INDEX(Reel3,Spins[[#This Row],[Stop3]])</f>
        <v>🍒</v>
      </c>
      <c r="H10538" t="b">
        <f ca="1">AND(Spins[[#This Row],[Sym1]]=Spins[[#This Row],[Sym2]],Spins[[#This Row],[Sym2]]=Spins[[#This Row],[Sym3]])</f>
        <v>0</v>
      </c>
      <c r="I10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8">
        <f t="shared" si="821"/>
        <v>1</v>
      </c>
      <c r="K10538">
        <f ca="1">Spins[[#This Row],[Mult]]*Spins[[#This Row],[Bet]]</f>
        <v>0</v>
      </c>
      <c r="L10538">
        <f ca="1">Spins[[#This Row],[Payout]]-Spins[[#This Row],[Bet]]</f>
        <v>-1</v>
      </c>
    </row>
    <row r="10539" spans="1:12" x14ac:dyDescent="0.3">
      <c r="A10539">
        <f t="shared" si="817"/>
        <v>10538</v>
      </c>
      <c r="B10539">
        <f t="shared" ca="1" si="818"/>
        <v>6</v>
      </c>
      <c r="C10539" t="str" cm="1">
        <f t="array" aca="1" ref="C10539" ca="1">INDEX(Reel1,Spins[[#This Row],[Stop1]])</f>
        <v>🍋</v>
      </c>
      <c r="D10539">
        <f t="shared" ca="1" si="819"/>
        <v>17</v>
      </c>
      <c r="E10539" t="str" cm="1">
        <f t="array" aca="1" ref="E10539" ca="1">INDEX(Reel2,Spins[[#This Row],[Stop2]])</f>
        <v>🍒</v>
      </c>
      <c r="F10539">
        <f t="shared" ca="1" si="820"/>
        <v>7</v>
      </c>
      <c r="G10539" t="str" cm="1">
        <f t="array" aca="1" ref="G10539" ca="1">INDEX(Reel3,Spins[[#This Row],[Stop3]])</f>
        <v>🍒</v>
      </c>
      <c r="H10539" t="b">
        <f ca="1">AND(Spins[[#This Row],[Sym1]]=Spins[[#This Row],[Sym2]],Spins[[#This Row],[Sym2]]=Spins[[#This Row],[Sym3]])</f>
        <v>0</v>
      </c>
      <c r="I10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39">
        <f t="shared" si="821"/>
        <v>1</v>
      </c>
      <c r="K10539">
        <f ca="1">Spins[[#This Row],[Mult]]*Spins[[#This Row],[Bet]]</f>
        <v>0</v>
      </c>
      <c r="L10539">
        <f ca="1">Spins[[#This Row],[Payout]]-Spins[[#This Row],[Bet]]</f>
        <v>-1</v>
      </c>
    </row>
    <row r="10540" spans="1:12" x14ac:dyDescent="0.3">
      <c r="A10540">
        <f t="shared" si="817"/>
        <v>10539</v>
      </c>
      <c r="B10540">
        <f t="shared" ca="1" si="818"/>
        <v>18</v>
      </c>
      <c r="C10540" t="str" cm="1">
        <f t="array" aca="1" ref="C10540" ca="1">INDEX(Reel1,Spins[[#This Row],[Stop1]])</f>
        <v>🍒</v>
      </c>
      <c r="D10540">
        <f t="shared" ca="1" si="819"/>
        <v>22</v>
      </c>
      <c r="E10540" t="str" cm="1">
        <f t="array" aca="1" ref="E10540" ca="1">INDEX(Reel2,Spins[[#This Row],[Stop2]])</f>
        <v>🍇</v>
      </c>
      <c r="F10540">
        <f t="shared" ca="1" si="820"/>
        <v>22</v>
      </c>
      <c r="G10540" t="str" cm="1">
        <f t="array" aca="1" ref="G10540" ca="1">INDEX(Reel3,Spins[[#This Row],[Stop3]])</f>
        <v>🔔</v>
      </c>
      <c r="H10540" t="b">
        <f ca="1">AND(Spins[[#This Row],[Sym1]]=Spins[[#This Row],[Sym2]],Spins[[#This Row],[Sym2]]=Spins[[#This Row],[Sym3]])</f>
        <v>0</v>
      </c>
      <c r="I10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0">
        <f t="shared" si="821"/>
        <v>1</v>
      </c>
      <c r="K10540">
        <f ca="1">Spins[[#This Row],[Mult]]*Spins[[#This Row],[Bet]]</f>
        <v>0</v>
      </c>
      <c r="L10540">
        <f ca="1">Spins[[#This Row],[Payout]]-Spins[[#This Row],[Bet]]</f>
        <v>-1</v>
      </c>
    </row>
    <row r="10541" spans="1:12" x14ac:dyDescent="0.3">
      <c r="A10541">
        <f t="shared" si="817"/>
        <v>10540</v>
      </c>
      <c r="B10541">
        <f t="shared" ca="1" si="818"/>
        <v>30</v>
      </c>
      <c r="C10541" t="str" cm="1">
        <f t="array" aca="1" ref="C10541" ca="1">INDEX(Reel1,Spins[[#This Row],[Stop1]])</f>
        <v>7️⃣</v>
      </c>
      <c r="D10541">
        <f t="shared" ca="1" si="819"/>
        <v>25</v>
      </c>
      <c r="E10541" t="str" cm="1">
        <f t="array" aca="1" ref="E10541" ca="1">INDEX(Reel2,Spins[[#This Row],[Stop2]])</f>
        <v>🔔</v>
      </c>
      <c r="F10541">
        <f t="shared" ca="1" si="820"/>
        <v>25</v>
      </c>
      <c r="G10541" t="str" cm="1">
        <f t="array" aca="1" ref="G10541" ca="1">INDEX(Reel3,Spins[[#This Row],[Stop3]])</f>
        <v>BAR</v>
      </c>
      <c r="H10541" t="b">
        <f ca="1">AND(Spins[[#This Row],[Sym1]]=Spins[[#This Row],[Sym2]],Spins[[#This Row],[Sym2]]=Spins[[#This Row],[Sym3]])</f>
        <v>0</v>
      </c>
      <c r="I10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1">
        <f t="shared" si="821"/>
        <v>1</v>
      </c>
      <c r="K10541">
        <f ca="1">Spins[[#This Row],[Mult]]*Spins[[#This Row],[Bet]]</f>
        <v>0</v>
      </c>
      <c r="L10541">
        <f ca="1">Spins[[#This Row],[Payout]]-Spins[[#This Row],[Bet]]</f>
        <v>-1</v>
      </c>
    </row>
    <row r="10542" spans="1:12" x14ac:dyDescent="0.3">
      <c r="A10542">
        <f t="shared" si="817"/>
        <v>10541</v>
      </c>
      <c r="B10542">
        <f t="shared" ca="1" si="818"/>
        <v>18</v>
      </c>
      <c r="C10542" t="str" cm="1">
        <f t="array" aca="1" ref="C10542" ca="1">INDEX(Reel1,Spins[[#This Row],[Stop1]])</f>
        <v>🍒</v>
      </c>
      <c r="D10542">
        <f t="shared" ca="1" si="819"/>
        <v>12</v>
      </c>
      <c r="E10542" t="str" cm="1">
        <f t="array" aca="1" ref="E10542" ca="1">INDEX(Reel2,Spins[[#This Row],[Stop2]])</f>
        <v>🍋</v>
      </c>
      <c r="F10542">
        <f t="shared" ca="1" si="820"/>
        <v>7</v>
      </c>
      <c r="G10542" t="str" cm="1">
        <f t="array" aca="1" ref="G10542" ca="1">INDEX(Reel3,Spins[[#This Row],[Stop3]])</f>
        <v>🍒</v>
      </c>
      <c r="H10542" t="b">
        <f ca="1">AND(Spins[[#This Row],[Sym1]]=Spins[[#This Row],[Sym2]],Spins[[#This Row],[Sym2]]=Spins[[#This Row],[Sym3]])</f>
        <v>0</v>
      </c>
      <c r="I10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2">
        <f t="shared" si="821"/>
        <v>1</v>
      </c>
      <c r="K10542">
        <f ca="1">Spins[[#This Row],[Mult]]*Spins[[#This Row],[Bet]]</f>
        <v>0</v>
      </c>
      <c r="L10542">
        <f ca="1">Spins[[#This Row],[Payout]]-Spins[[#This Row],[Bet]]</f>
        <v>-1</v>
      </c>
    </row>
    <row r="10543" spans="1:12" x14ac:dyDescent="0.3">
      <c r="A10543">
        <f t="shared" si="817"/>
        <v>10542</v>
      </c>
      <c r="B10543">
        <f t="shared" ca="1" si="818"/>
        <v>19</v>
      </c>
      <c r="C10543" t="str" cm="1">
        <f t="array" aca="1" ref="C10543" ca="1">INDEX(Reel1,Spins[[#This Row],[Stop1]])</f>
        <v>🍒</v>
      </c>
      <c r="D10543">
        <f t="shared" ca="1" si="819"/>
        <v>2</v>
      </c>
      <c r="E10543" t="str" cm="1">
        <f t="array" aca="1" ref="E10543" ca="1">INDEX(Reel2,Spins[[#This Row],[Stop2]])</f>
        <v>🍋</v>
      </c>
      <c r="F10543">
        <f t="shared" ca="1" si="820"/>
        <v>5</v>
      </c>
      <c r="G10543" t="str" cm="1">
        <f t="array" aca="1" ref="G10543" ca="1">INDEX(Reel3,Spins[[#This Row],[Stop3]])</f>
        <v>🍋</v>
      </c>
      <c r="H10543" t="b">
        <f ca="1">AND(Spins[[#This Row],[Sym1]]=Spins[[#This Row],[Sym2]],Spins[[#This Row],[Sym2]]=Spins[[#This Row],[Sym3]])</f>
        <v>0</v>
      </c>
      <c r="I10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3">
        <f t="shared" si="821"/>
        <v>1</v>
      </c>
      <c r="K10543">
        <f ca="1">Spins[[#This Row],[Mult]]*Spins[[#This Row],[Bet]]</f>
        <v>0</v>
      </c>
      <c r="L10543">
        <f ca="1">Spins[[#This Row],[Payout]]-Spins[[#This Row],[Bet]]</f>
        <v>-1</v>
      </c>
    </row>
    <row r="10544" spans="1:12" x14ac:dyDescent="0.3">
      <c r="A10544">
        <f t="shared" si="817"/>
        <v>10543</v>
      </c>
      <c r="B10544">
        <f t="shared" ca="1" si="818"/>
        <v>17</v>
      </c>
      <c r="C10544" t="str" cm="1">
        <f t="array" aca="1" ref="C10544" ca="1">INDEX(Reel1,Spins[[#This Row],[Stop1]])</f>
        <v>🍒</v>
      </c>
      <c r="D10544">
        <f t="shared" ca="1" si="819"/>
        <v>25</v>
      </c>
      <c r="E10544" t="str" cm="1">
        <f t="array" aca="1" ref="E10544" ca="1">INDEX(Reel2,Spins[[#This Row],[Stop2]])</f>
        <v>🔔</v>
      </c>
      <c r="F10544">
        <f t="shared" ca="1" si="820"/>
        <v>13</v>
      </c>
      <c r="G10544" t="str" cm="1">
        <f t="array" aca="1" ref="G10544" ca="1">INDEX(Reel3,Spins[[#This Row],[Stop3]])</f>
        <v>🍇</v>
      </c>
      <c r="H10544" t="b">
        <f ca="1">AND(Spins[[#This Row],[Sym1]]=Spins[[#This Row],[Sym2]],Spins[[#This Row],[Sym2]]=Spins[[#This Row],[Sym3]])</f>
        <v>0</v>
      </c>
      <c r="I10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4">
        <f t="shared" si="821"/>
        <v>1</v>
      </c>
      <c r="K10544">
        <f ca="1">Spins[[#This Row],[Mult]]*Spins[[#This Row],[Bet]]</f>
        <v>0</v>
      </c>
      <c r="L10544">
        <f ca="1">Spins[[#This Row],[Payout]]-Spins[[#This Row],[Bet]]</f>
        <v>-1</v>
      </c>
    </row>
    <row r="10545" spans="1:12" x14ac:dyDescent="0.3">
      <c r="A10545">
        <f t="shared" si="817"/>
        <v>10544</v>
      </c>
      <c r="B10545">
        <f t="shared" ca="1" si="818"/>
        <v>14</v>
      </c>
      <c r="C10545" t="str" cm="1">
        <f t="array" aca="1" ref="C10545" ca="1">INDEX(Reel1,Spins[[#This Row],[Stop1]])</f>
        <v>🍋</v>
      </c>
      <c r="D10545">
        <f t="shared" ca="1" si="819"/>
        <v>28</v>
      </c>
      <c r="E10545" t="str" cm="1">
        <f t="array" aca="1" ref="E10545" ca="1">INDEX(Reel2,Spins[[#This Row],[Stop2]])</f>
        <v>BAR</v>
      </c>
      <c r="F10545">
        <f t="shared" ca="1" si="820"/>
        <v>19</v>
      </c>
      <c r="G10545" t="str" cm="1">
        <f t="array" aca="1" ref="G10545" ca="1">INDEX(Reel3,Spins[[#This Row],[Stop3]])</f>
        <v>🔔</v>
      </c>
      <c r="H10545" t="b">
        <f ca="1">AND(Spins[[#This Row],[Sym1]]=Spins[[#This Row],[Sym2]],Spins[[#This Row],[Sym2]]=Spins[[#This Row],[Sym3]])</f>
        <v>0</v>
      </c>
      <c r="I10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5">
        <f t="shared" si="821"/>
        <v>1</v>
      </c>
      <c r="K10545">
        <f ca="1">Spins[[#This Row],[Mult]]*Spins[[#This Row],[Bet]]</f>
        <v>0</v>
      </c>
      <c r="L10545">
        <f ca="1">Spins[[#This Row],[Payout]]-Spins[[#This Row],[Bet]]</f>
        <v>-1</v>
      </c>
    </row>
    <row r="10546" spans="1:12" x14ac:dyDescent="0.3">
      <c r="A10546">
        <f t="shared" si="817"/>
        <v>10545</v>
      </c>
      <c r="B10546">
        <f t="shared" ca="1" si="818"/>
        <v>18</v>
      </c>
      <c r="C10546" t="str" cm="1">
        <f t="array" aca="1" ref="C10546" ca="1">INDEX(Reel1,Spins[[#This Row],[Stop1]])</f>
        <v>🍒</v>
      </c>
      <c r="D10546">
        <f t="shared" ca="1" si="819"/>
        <v>24</v>
      </c>
      <c r="E10546" t="str" cm="1">
        <f t="array" aca="1" ref="E10546" ca="1">INDEX(Reel2,Spins[[#This Row],[Stop2]])</f>
        <v>🍇</v>
      </c>
      <c r="F10546">
        <f t="shared" ca="1" si="820"/>
        <v>3</v>
      </c>
      <c r="G10546" t="str" cm="1">
        <f t="array" aca="1" ref="G10546" ca="1">INDEX(Reel3,Spins[[#This Row],[Stop3]])</f>
        <v>🍋</v>
      </c>
      <c r="H10546" t="b">
        <f ca="1">AND(Spins[[#This Row],[Sym1]]=Spins[[#This Row],[Sym2]],Spins[[#This Row],[Sym2]]=Spins[[#This Row],[Sym3]])</f>
        <v>0</v>
      </c>
      <c r="I10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46">
        <f t="shared" si="821"/>
        <v>1</v>
      </c>
      <c r="K10546">
        <f ca="1">Spins[[#This Row],[Mult]]*Spins[[#This Row],[Bet]]</f>
        <v>0</v>
      </c>
      <c r="L10546">
        <f ca="1">Spins[[#This Row],[Payout]]-Spins[[#This Row],[Bet]]</f>
        <v>-1</v>
      </c>
    </row>
    <row r="10547" spans="1:12" x14ac:dyDescent="0.3">
      <c r="A10547">
        <f t="shared" si="817"/>
        <v>10546</v>
      </c>
      <c r="B10547">
        <f t="shared" ca="1" si="818"/>
        <v>15</v>
      </c>
      <c r="C10547" t="str" cm="1">
        <f t="array" aca="1" ref="C10547" ca="1">INDEX(Reel1,Spins[[#This Row],[Stop1]])</f>
        <v>🍒</v>
      </c>
      <c r="D10547">
        <f t="shared" ca="1" si="819"/>
        <v>15</v>
      </c>
      <c r="E10547" t="str" cm="1">
        <f t="array" aca="1" ref="E10547" ca="1">INDEX(Reel2,Spins[[#This Row],[Stop2]])</f>
        <v>🍒</v>
      </c>
      <c r="F10547">
        <f t="shared" ca="1" si="820"/>
        <v>13</v>
      </c>
      <c r="G10547" t="str" cm="1">
        <f t="array" aca="1" ref="G10547" ca="1">INDEX(Reel3,Spins[[#This Row],[Stop3]])</f>
        <v>🍇</v>
      </c>
      <c r="H10547" t="b">
        <f ca="1">AND(Spins[[#This Row],[Sym1]]=Spins[[#This Row],[Sym2]],Spins[[#This Row],[Sym2]]=Spins[[#This Row],[Sym3]])</f>
        <v>0</v>
      </c>
      <c r="I10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547">
        <f t="shared" si="821"/>
        <v>1</v>
      </c>
      <c r="K10547">
        <f ca="1">Spins[[#This Row],[Mult]]*Spins[[#This Row],[Bet]]</f>
        <v>0.8</v>
      </c>
      <c r="L10547">
        <f ca="1">Spins[[#This Row],[Payout]]-Spins[[#This Row],[Bet]]</f>
        <v>-0.19999999999999996</v>
      </c>
    </row>
    <row r="10548" spans="1:12" x14ac:dyDescent="0.3">
      <c r="A10548">
        <f t="shared" si="817"/>
        <v>10547</v>
      </c>
      <c r="B10548">
        <f t="shared" ca="1" si="818"/>
        <v>9</v>
      </c>
      <c r="C10548" t="str" cm="1">
        <f t="array" aca="1" ref="C10548" ca="1">INDEX(Reel1,Spins[[#This Row],[Stop1]])</f>
        <v>🍋</v>
      </c>
      <c r="D10548">
        <f t="shared" ca="1" si="819"/>
        <v>14</v>
      </c>
      <c r="E10548" t="str" cm="1">
        <f t="array" aca="1" ref="E10548" ca="1">INDEX(Reel2,Spins[[#This Row],[Stop2]])</f>
        <v>🍋</v>
      </c>
      <c r="F10548">
        <f t="shared" ca="1" si="820"/>
        <v>27</v>
      </c>
      <c r="G10548" t="str" cm="1">
        <f t="array" aca="1" ref="G10548" ca="1">INDEX(Reel3,Spins[[#This Row],[Stop3]])</f>
        <v>7️⃣</v>
      </c>
      <c r="H10548" t="b">
        <f ca="1">AND(Spins[[#This Row],[Sym1]]=Spins[[#This Row],[Sym2]],Spins[[#This Row],[Sym2]]=Spins[[#This Row],[Sym3]])</f>
        <v>0</v>
      </c>
      <c r="I10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48">
        <f t="shared" si="821"/>
        <v>1</v>
      </c>
      <c r="K10548">
        <f ca="1">Spins[[#This Row],[Mult]]*Spins[[#This Row],[Bet]]</f>
        <v>0.6</v>
      </c>
      <c r="L10548">
        <f ca="1">Spins[[#This Row],[Payout]]-Spins[[#This Row],[Bet]]</f>
        <v>-0.4</v>
      </c>
    </row>
    <row r="10549" spans="1:12" x14ac:dyDescent="0.3">
      <c r="A10549">
        <f t="shared" si="817"/>
        <v>10548</v>
      </c>
      <c r="B10549">
        <f t="shared" ca="1" si="818"/>
        <v>4</v>
      </c>
      <c r="C10549" t="str" cm="1">
        <f t="array" aca="1" ref="C10549" ca="1">INDEX(Reel1,Spins[[#This Row],[Stop1]])</f>
        <v>🍋</v>
      </c>
      <c r="D10549">
        <f t="shared" ca="1" si="819"/>
        <v>10</v>
      </c>
      <c r="E10549" t="str" cm="1">
        <f t="array" aca="1" ref="E10549" ca="1">INDEX(Reel2,Spins[[#This Row],[Stop2]])</f>
        <v>🍋</v>
      </c>
      <c r="F10549">
        <f t="shared" ca="1" si="820"/>
        <v>31</v>
      </c>
      <c r="G10549" t="str" cm="1">
        <f t="array" aca="1" ref="G10549" ca="1">INDEX(Reel3,Spins[[#This Row],[Stop3]])</f>
        <v>💎</v>
      </c>
      <c r="H10549" t="b">
        <f ca="1">AND(Spins[[#This Row],[Sym1]]=Spins[[#This Row],[Sym2]],Spins[[#This Row],[Sym2]]=Spins[[#This Row],[Sym3]])</f>
        <v>0</v>
      </c>
      <c r="I10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49">
        <f t="shared" si="821"/>
        <v>1</v>
      </c>
      <c r="K10549">
        <f ca="1">Spins[[#This Row],[Mult]]*Spins[[#This Row],[Bet]]</f>
        <v>0.6</v>
      </c>
      <c r="L10549">
        <f ca="1">Spins[[#This Row],[Payout]]-Spins[[#This Row],[Bet]]</f>
        <v>-0.4</v>
      </c>
    </row>
    <row r="10550" spans="1:12" x14ac:dyDescent="0.3">
      <c r="A10550">
        <f t="shared" si="817"/>
        <v>10549</v>
      </c>
      <c r="B10550">
        <f t="shared" ca="1" si="818"/>
        <v>1</v>
      </c>
      <c r="C10550" t="str" cm="1">
        <f t="array" aca="1" ref="C10550" ca="1">INDEX(Reel1,Spins[[#This Row],[Stop1]])</f>
        <v>🍋</v>
      </c>
      <c r="D10550">
        <f t="shared" ca="1" si="819"/>
        <v>19</v>
      </c>
      <c r="E10550" t="str" cm="1">
        <f t="array" aca="1" ref="E10550" ca="1">INDEX(Reel2,Spins[[#This Row],[Stop2]])</f>
        <v>🍒</v>
      </c>
      <c r="F10550">
        <f t="shared" ca="1" si="820"/>
        <v>2</v>
      </c>
      <c r="G10550" t="str" cm="1">
        <f t="array" aca="1" ref="G10550" ca="1">INDEX(Reel3,Spins[[#This Row],[Stop3]])</f>
        <v>🍋</v>
      </c>
      <c r="H10550" t="b">
        <f ca="1">AND(Spins[[#This Row],[Sym1]]=Spins[[#This Row],[Sym2]],Spins[[#This Row],[Sym2]]=Spins[[#This Row],[Sym3]])</f>
        <v>0</v>
      </c>
      <c r="I10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50">
        <f t="shared" si="821"/>
        <v>1</v>
      </c>
      <c r="K10550">
        <f ca="1">Spins[[#This Row],[Mult]]*Spins[[#This Row],[Bet]]</f>
        <v>0</v>
      </c>
      <c r="L10550">
        <f ca="1">Spins[[#This Row],[Payout]]-Spins[[#This Row],[Bet]]</f>
        <v>-1</v>
      </c>
    </row>
    <row r="10551" spans="1:12" x14ac:dyDescent="0.3">
      <c r="A10551">
        <f t="shared" si="817"/>
        <v>10550</v>
      </c>
      <c r="B10551">
        <f t="shared" ca="1" si="818"/>
        <v>11</v>
      </c>
      <c r="C10551" t="str" cm="1">
        <f t="array" aca="1" ref="C10551" ca="1">INDEX(Reel1,Spins[[#This Row],[Stop1]])</f>
        <v>🍋</v>
      </c>
      <c r="D10551">
        <f t="shared" ca="1" si="819"/>
        <v>10</v>
      </c>
      <c r="E10551" t="str" cm="1">
        <f t="array" aca="1" ref="E10551" ca="1">INDEX(Reel2,Spins[[#This Row],[Stop2]])</f>
        <v>🍋</v>
      </c>
      <c r="F10551">
        <f t="shared" ca="1" si="820"/>
        <v>6</v>
      </c>
      <c r="G10551" t="str" cm="1">
        <f t="array" aca="1" ref="G10551" ca="1">INDEX(Reel3,Spins[[#This Row],[Stop3]])</f>
        <v>🍒</v>
      </c>
      <c r="H10551" t="b">
        <f ca="1">AND(Spins[[#This Row],[Sym1]]=Spins[[#This Row],[Sym2]],Spins[[#This Row],[Sym2]]=Spins[[#This Row],[Sym3]])</f>
        <v>0</v>
      </c>
      <c r="I10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51">
        <f t="shared" si="821"/>
        <v>1</v>
      </c>
      <c r="K10551">
        <f ca="1">Spins[[#This Row],[Mult]]*Spins[[#This Row],[Bet]]</f>
        <v>0.6</v>
      </c>
      <c r="L10551">
        <f ca="1">Spins[[#This Row],[Payout]]-Spins[[#This Row],[Bet]]</f>
        <v>-0.4</v>
      </c>
    </row>
    <row r="10552" spans="1:12" x14ac:dyDescent="0.3">
      <c r="A10552">
        <f t="shared" si="817"/>
        <v>10551</v>
      </c>
      <c r="B10552">
        <f t="shared" ca="1" si="818"/>
        <v>25</v>
      </c>
      <c r="C10552" t="str" cm="1">
        <f t="array" aca="1" ref="C10552" ca="1">INDEX(Reel1,Spins[[#This Row],[Stop1]])</f>
        <v>🔔</v>
      </c>
      <c r="D10552">
        <f t="shared" ca="1" si="819"/>
        <v>22</v>
      </c>
      <c r="E10552" t="str" cm="1">
        <f t="array" aca="1" ref="E10552" ca="1">INDEX(Reel2,Spins[[#This Row],[Stop2]])</f>
        <v>🍇</v>
      </c>
      <c r="F10552">
        <f t="shared" ca="1" si="820"/>
        <v>21</v>
      </c>
      <c r="G10552" t="str" cm="1">
        <f t="array" aca="1" ref="G10552" ca="1">INDEX(Reel3,Spins[[#This Row],[Stop3]])</f>
        <v>🔔</v>
      </c>
      <c r="H10552" t="b">
        <f ca="1">AND(Spins[[#This Row],[Sym1]]=Spins[[#This Row],[Sym2]],Spins[[#This Row],[Sym2]]=Spins[[#This Row],[Sym3]])</f>
        <v>0</v>
      </c>
      <c r="I10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52">
        <f t="shared" si="821"/>
        <v>1</v>
      </c>
      <c r="K10552">
        <f ca="1">Spins[[#This Row],[Mult]]*Spins[[#This Row],[Bet]]</f>
        <v>0</v>
      </c>
      <c r="L10552">
        <f ca="1">Spins[[#This Row],[Payout]]-Spins[[#This Row],[Bet]]</f>
        <v>-1</v>
      </c>
    </row>
    <row r="10553" spans="1:12" x14ac:dyDescent="0.3">
      <c r="A10553">
        <f t="shared" si="817"/>
        <v>10552</v>
      </c>
      <c r="B10553">
        <f t="shared" ca="1" si="818"/>
        <v>13</v>
      </c>
      <c r="C10553" t="str" cm="1">
        <f t="array" aca="1" ref="C10553" ca="1">INDEX(Reel1,Spins[[#This Row],[Stop1]])</f>
        <v>🍋</v>
      </c>
      <c r="D10553">
        <f t="shared" ca="1" si="819"/>
        <v>16</v>
      </c>
      <c r="E10553" t="str" cm="1">
        <f t="array" aca="1" ref="E10553" ca="1">INDEX(Reel2,Spins[[#This Row],[Stop2]])</f>
        <v>🍒</v>
      </c>
      <c r="F10553">
        <f t="shared" ca="1" si="820"/>
        <v>17</v>
      </c>
      <c r="G10553" t="str" cm="1">
        <f t="array" aca="1" ref="G10553" ca="1">INDEX(Reel3,Spins[[#This Row],[Stop3]])</f>
        <v>🍇</v>
      </c>
      <c r="H10553" t="b">
        <f ca="1">AND(Spins[[#This Row],[Sym1]]=Spins[[#This Row],[Sym2]],Spins[[#This Row],[Sym2]]=Spins[[#This Row],[Sym3]])</f>
        <v>0</v>
      </c>
      <c r="I10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53">
        <f t="shared" si="821"/>
        <v>1</v>
      </c>
      <c r="K10553">
        <f ca="1">Spins[[#This Row],[Mult]]*Spins[[#This Row],[Bet]]</f>
        <v>0</v>
      </c>
      <c r="L10553">
        <f ca="1">Spins[[#This Row],[Payout]]-Spins[[#This Row],[Bet]]</f>
        <v>-1</v>
      </c>
    </row>
    <row r="10554" spans="1:12" x14ac:dyDescent="0.3">
      <c r="A10554">
        <f t="shared" si="817"/>
        <v>10553</v>
      </c>
      <c r="B10554">
        <f t="shared" ca="1" si="818"/>
        <v>19</v>
      </c>
      <c r="C10554" t="str" cm="1">
        <f t="array" aca="1" ref="C10554" ca="1">INDEX(Reel1,Spins[[#This Row],[Stop1]])</f>
        <v>🍒</v>
      </c>
      <c r="D10554">
        <f t="shared" ca="1" si="819"/>
        <v>2</v>
      </c>
      <c r="E10554" t="str" cm="1">
        <f t="array" aca="1" ref="E10554" ca="1">INDEX(Reel2,Spins[[#This Row],[Stop2]])</f>
        <v>🍋</v>
      </c>
      <c r="F10554">
        <f t="shared" ca="1" si="820"/>
        <v>3</v>
      </c>
      <c r="G10554" t="str" cm="1">
        <f t="array" aca="1" ref="G10554" ca="1">INDEX(Reel3,Spins[[#This Row],[Stop3]])</f>
        <v>🍋</v>
      </c>
      <c r="H10554" t="b">
        <f ca="1">AND(Spins[[#This Row],[Sym1]]=Spins[[#This Row],[Sym2]],Spins[[#This Row],[Sym2]]=Spins[[#This Row],[Sym3]])</f>
        <v>0</v>
      </c>
      <c r="I10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54">
        <f t="shared" si="821"/>
        <v>1</v>
      </c>
      <c r="K10554">
        <f ca="1">Spins[[#This Row],[Mult]]*Spins[[#This Row],[Bet]]</f>
        <v>0</v>
      </c>
      <c r="L10554">
        <f ca="1">Spins[[#This Row],[Payout]]-Spins[[#This Row],[Bet]]</f>
        <v>-1</v>
      </c>
    </row>
    <row r="10555" spans="1:12" x14ac:dyDescent="0.3">
      <c r="A10555">
        <f t="shared" si="817"/>
        <v>10554</v>
      </c>
      <c r="B10555">
        <f t="shared" ca="1" si="818"/>
        <v>12</v>
      </c>
      <c r="C10555" t="str" cm="1">
        <f t="array" aca="1" ref="C10555" ca="1">INDEX(Reel1,Spins[[#This Row],[Stop1]])</f>
        <v>🍋</v>
      </c>
      <c r="D10555">
        <f t="shared" ca="1" si="819"/>
        <v>1</v>
      </c>
      <c r="E10555" t="str" cm="1">
        <f t="array" aca="1" ref="E10555" ca="1">INDEX(Reel2,Spins[[#This Row],[Stop2]])</f>
        <v>🍋</v>
      </c>
      <c r="F10555">
        <f t="shared" ca="1" si="820"/>
        <v>25</v>
      </c>
      <c r="G10555" t="str" cm="1">
        <f t="array" aca="1" ref="G10555" ca="1">INDEX(Reel3,Spins[[#This Row],[Stop3]])</f>
        <v>BAR</v>
      </c>
      <c r="H10555" t="b">
        <f ca="1">AND(Spins[[#This Row],[Sym1]]=Spins[[#This Row],[Sym2]],Spins[[#This Row],[Sym2]]=Spins[[#This Row],[Sym3]])</f>
        <v>0</v>
      </c>
      <c r="I10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55">
        <f t="shared" si="821"/>
        <v>1</v>
      </c>
      <c r="K10555">
        <f ca="1">Spins[[#This Row],[Mult]]*Spins[[#This Row],[Bet]]</f>
        <v>0.6</v>
      </c>
      <c r="L10555">
        <f ca="1">Spins[[#This Row],[Payout]]-Spins[[#This Row],[Bet]]</f>
        <v>-0.4</v>
      </c>
    </row>
    <row r="10556" spans="1:12" x14ac:dyDescent="0.3">
      <c r="A10556">
        <f t="shared" si="817"/>
        <v>10555</v>
      </c>
      <c r="B10556">
        <f t="shared" ca="1" si="818"/>
        <v>28</v>
      </c>
      <c r="C10556" t="str" cm="1">
        <f t="array" aca="1" ref="C10556" ca="1">INDEX(Reel1,Spins[[#This Row],[Stop1]])</f>
        <v>BAR</v>
      </c>
      <c r="D10556">
        <f t="shared" ca="1" si="819"/>
        <v>7</v>
      </c>
      <c r="E10556" t="str" cm="1">
        <f t="array" aca="1" ref="E10556" ca="1">INDEX(Reel2,Spins[[#This Row],[Stop2]])</f>
        <v>🍋</v>
      </c>
      <c r="F10556">
        <f t="shared" ca="1" si="820"/>
        <v>8</v>
      </c>
      <c r="G10556" t="str" cm="1">
        <f t="array" aca="1" ref="G10556" ca="1">INDEX(Reel3,Spins[[#This Row],[Stop3]])</f>
        <v>🍒</v>
      </c>
      <c r="H10556" t="b">
        <f ca="1">AND(Spins[[#This Row],[Sym1]]=Spins[[#This Row],[Sym2]],Spins[[#This Row],[Sym2]]=Spins[[#This Row],[Sym3]])</f>
        <v>0</v>
      </c>
      <c r="I10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56">
        <f t="shared" si="821"/>
        <v>1</v>
      </c>
      <c r="K10556">
        <f ca="1">Spins[[#This Row],[Mult]]*Spins[[#This Row],[Bet]]</f>
        <v>0</v>
      </c>
      <c r="L10556">
        <f ca="1">Spins[[#This Row],[Payout]]-Spins[[#This Row],[Bet]]</f>
        <v>-1</v>
      </c>
    </row>
    <row r="10557" spans="1:12" x14ac:dyDescent="0.3">
      <c r="A10557">
        <f t="shared" si="817"/>
        <v>10556</v>
      </c>
      <c r="B10557">
        <f t="shared" ca="1" si="818"/>
        <v>3</v>
      </c>
      <c r="C10557" t="str" cm="1">
        <f t="array" aca="1" ref="C10557" ca="1">INDEX(Reel1,Spins[[#This Row],[Stop1]])</f>
        <v>🍋</v>
      </c>
      <c r="D10557">
        <f t="shared" ca="1" si="819"/>
        <v>9</v>
      </c>
      <c r="E10557" t="str" cm="1">
        <f t="array" aca="1" ref="E10557" ca="1">INDEX(Reel2,Spins[[#This Row],[Stop2]])</f>
        <v>🍋</v>
      </c>
      <c r="F10557">
        <f t="shared" ca="1" si="820"/>
        <v>30</v>
      </c>
      <c r="G10557" t="str" cm="1">
        <f t="array" aca="1" ref="G10557" ca="1">INDEX(Reel3,Spins[[#This Row],[Stop3]])</f>
        <v>💎</v>
      </c>
      <c r="H10557" t="b">
        <f ca="1">AND(Spins[[#This Row],[Sym1]]=Spins[[#This Row],[Sym2]],Spins[[#This Row],[Sym2]]=Spins[[#This Row],[Sym3]])</f>
        <v>0</v>
      </c>
      <c r="I10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57">
        <f t="shared" si="821"/>
        <v>1</v>
      </c>
      <c r="K10557">
        <f ca="1">Spins[[#This Row],[Mult]]*Spins[[#This Row],[Bet]]</f>
        <v>0.6</v>
      </c>
      <c r="L10557">
        <f ca="1">Spins[[#This Row],[Payout]]-Spins[[#This Row],[Bet]]</f>
        <v>-0.4</v>
      </c>
    </row>
    <row r="10558" spans="1:12" x14ac:dyDescent="0.3">
      <c r="A10558">
        <f t="shared" si="817"/>
        <v>10557</v>
      </c>
      <c r="B10558">
        <f t="shared" ca="1" si="818"/>
        <v>19</v>
      </c>
      <c r="C10558" t="str" cm="1">
        <f t="array" aca="1" ref="C10558" ca="1">INDEX(Reel1,Spins[[#This Row],[Stop1]])</f>
        <v>🍒</v>
      </c>
      <c r="D10558">
        <f t="shared" ca="1" si="819"/>
        <v>2</v>
      </c>
      <c r="E10558" t="str" cm="1">
        <f t="array" aca="1" ref="E10558" ca="1">INDEX(Reel2,Spins[[#This Row],[Stop2]])</f>
        <v>🍋</v>
      </c>
      <c r="F10558">
        <f t="shared" ca="1" si="820"/>
        <v>26</v>
      </c>
      <c r="G10558" t="str" cm="1">
        <f t="array" aca="1" ref="G10558" ca="1">INDEX(Reel3,Spins[[#This Row],[Stop3]])</f>
        <v>BAR</v>
      </c>
      <c r="H10558" t="b">
        <f ca="1">AND(Spins[[#This Row],[Sym1]]=Spins[[#This Row],[Sym2]],Spins[[#This Row],[Sym2]]=Spins[[#This Row],[Sym3]])</f>
        <v>0</v>
      </c>
      <c r="I10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58">
        <f t="shared" si="821"/>
        <v>1</v>
      </c>
      <c r="K10558">
        <f ca="1">Spins[[#This Row],[Mult]]*Spins[[#This Row],[Bet]]</f>
        <v>0</v>
      </c>
      <c r="L10558">
        <f ca="1">Spins[[#This Row],[Payout]]-Spins[[#This Row],[Bet]]</f>
        <v>-1</v>
      </c>
    </row>
    <row r="10559" spans="1:12" x14ac:dyDescent="0.3">
      <c r="A10559">
        <f t="shared" si="817"/>
        <v>10558</v>
      </c>
      <c r="B10559">
        <f t="shared" ca="1" si="818"/>
        <v>25</v>
      </c>
      <c r="C10559" t="str" cm="1">
        <f t="array" aca="1" ref="C10559" ca="1">INDEX(Reel1,Spins[[#This Row],[Stop1]])</f>
        <v>🔔</v>
      </c>
      <c r="D10559">
        <f t="shared" ca="1" si="819"/>
        <v>28</v>
      </c>
      <c r="E10559" t="str" cm="1">
        <f t="array" aca="1" ref="E10559" ca="1">INDEX(Reel2,Spins[[#This Row],[Stop2]])</f>
        <v>BAR</v>
      </c>
      <c r="F10559">
        <f t="shared" ca="1" si="820"/>
        <v>13</v>
      </c>
      <c r="G10559" t="str" cm="1">
        <f t="array" aca="1" ref="G10559" ca="1">INDEX(Reel3,Spins[[#This Row],[Stop3]])</f>
        <v>🍇</v>
      </c>
      <c r="H10559" t="b">
        <f ca="1">AND(Spins[[#This Row],[Sym1]]=Spins[[#This Row],[Sym2]],Spins[[#This Row],[Sym2]]=Spins[[#This Row],[Sym3]])</f>
        <v>0</v>
      </c>
      <c r="I10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59">
        <f t="shared" si="821"/>
        <v>1</v>
      </c>
      <c r="K10559">
        <f ca="1">Spins[[#This Row],[Mult]]*Spins[[#This Row],[Bet]]</f>
        <v>0</v>
      </c>
      <c r="L10559">
        <f ca="1">Spins[[#This Row],[Payout]]-Spins[[#This Row],[Bet]]</f>
        <v>-1</v>
      </c>
    </row>
    <row r="10560" spans="1:12" x14ac:dyDescent="0.3">
      <c r="A10560">
        <f t="shared" si="817"/>
        <v>10559</v>
      </c>
      <c r="B10560">
        <f t="shared" ca="1" si="818"/>
        <v>25</v>
      </c>
      <c r="C10560" t="str" cm="1">
        <f t="array" aca="1" ref="C10560" ca="1">INDEX(Reel1,Spins[[#This Row],[Stop1]])</f>
        <v>🔔</v>
      </c>
      <c r="D10560">
        <f t="shared" ca="1" si="819"/>
        <v>17</v>
      </c>
      <c r="E10560" t="str" cm="1">
        <f t="array" aca="1" ref="E10560" ca="1">INDEX(Reel2,Spins[[#This Row],[Stop2]])</f>
        <v>🍒</v>
      </c>
      <c r="F10560">
        <f t="shared" ca="1" si="820"/>
        <v>1</v>
      </c>
      <c r="G10560" t="str" cm="1">
        <f t="array" aca="1" ref="G10560" ca="1">INDEX(Reel3,Spins[[#This Row],[Stop3]])</f>
        <v>🍋</v>
      </c>
      <c r="H10560" t="b">
        <f ca="1">AND(Spins[[#This Row],[Sym1]]=Spins[[#This Row],[Sym2]],Spins[[#This Row],[Sym2]]=Spins[[#This Row],[Sym3]])</f>
        <v>0</v>
      </c>
      <c r="I10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60">
        <f t="shared" si="821"/>
        <v>1</v>
      </c>
      <c r="K10560">
        <f ca="1">Spins[[#This Row],[Mult]]*Spins[[#This Row],[Bet]]</f>
        <v>0</v>
      </c>
      <c r="L10560">
        <f ca="1">Spins[[#This Row],[Payout]]-Spins[[#This Row],[Bet]]</f>
        <v>-1</v>
      </c>
    </row>
    <row r="10561" spans="1:12" x14ac:dyDescent="0.3">
      <c r="A10561">
        <f t="shared" si="817"/>
        <v>10560</v>
      </c>
      <c r="B10561">
        <f t="shared" ca="1" si="818"/>
        <v>4</v>
      </c>
      <c r="C10561" t="str" cm="1">
        <f t="array" aca="1" ref="C10561" ca="1">INDEX(Reel1,Spins[[#This Row],[Stop1]])</f>
        <v>🍋</v>
      </c>
      <c r="D10561">
        <f t="shared" ca="1" si="819"/>
        <v>30</v>
      </c>
      <c r="E10561" t="str" cm="1">
        <f t="array" aca="1" ref="E10561" ca="1">INDEX(Reel2,Spins[[#This Row],[Stop2]])</f>
        <v>7️⃣</v>
      </c>
      <c r="F10561">
        <f t="shared" ca="1" si="820"/>
        <v>29</v>
      </c>
      <c r="G10561" t="str" cm="1">
        <f t="array" aca="1" ref="G10561" ca="1">INDEX(Reel3,Spins[[#This Row],[Stop3]])</f>
        <v>7️⃣</v>
      </c>
      <c r="H10561" t="b">
        <f ca="1">AND(Spins[[#This Row],[Sym1]]=Spins[[#This Row],[Sym2]],Spins[[#This Row],[Sym2]]=Spins[[#This Row],[Sym3]])</f>
        <v>0</v>
      </c>
      <c r="I10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61">
        <f t="shared" si="821"/>
        <v>1</v>
      </c>
      <c r="K10561">
        <f ca="1">Spins[[#This Row],[Mult]]*Spins[[#This Row],[Bet]]</f>
        <v>0</v>
      </c>
      <c r="L10561">
        <f ca="1">Spins[[#This Row],[Payout]]-Spins[[#This Row],[Bet]]</f>
        <v>-1</v>
      </c>
    </row>
    <row r="10562" spans="1:12" x14ac:dyDescent="0.3">
      <c r="A10562">
        <f t="shared" ref="A10562:A10625" si="822">ROW()-1</f>
        <v>10561</v>
      </c>
      <c r="B10562">
        <f t="shared" ref="B10562:B10625" ca="1" si="823">RANDBETWEEN(1,ROWS(Reel1))</f>
        <v>31</v>
      </c>
      <c r="C10562" t="str" cm="1">
        <f t="array" aca="1" ref="C10562" ca="1">INDEX(Reel1,Spins[[#This Row],[Stop1]])</f>
        <v>💎</v>
      </c>
      <c r="D10562">
        <f t="shared" ref="D10562:D10625" ca="1" si="824">RANDBETWEEN(1,ROWS(Reel2))</f>
        <v>10</v>
      </c>
      <c r="E10562" t="str" cm="1">
        <f t="array" aca="1" ref="E10562" ca="1">INDEX(Reel2,Spins[[#This Row],[Stop2]])</f>
        <v>🍋</v>
      </c>
      <c r="F10562">
        <f t="shared" ref="F10562:F10625" ca="1" si="825">RANDBETWEEN(1,ROWS(Reel3))</f>
        <v>5</v>
      </c>
      <c r="G10562" t="str" cm="1">
        <f t="array" aca="1" ref="G10562" ca="1">INDEX(Reel3,Spins[[#This Row],[Stop3]])</f>
        <v>🍋</v>
      </c>
      <c r="H10562" t="b">
        <f ca="1">AND(Spins[[#This Row],[Sym1]]=Spins[[#This Row],[Sym2]],Spins[[#This Row],[Sym2]]=Spins[[#This Row],[Sym3]])</f>
        <v>0</v>
      </c>
      <c r="I10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62">
        <f t="shared" ref="J10562:J10625" si="826">Bet</f>
        <v>1</v>
      </c>
      <c r="K10562">
        <f ca="1">Spins[[#This Row],[Mult]]*Spins[[#This Row],[Bet]]</f>
        <v>0</v>
      </c>
      <c r="L10562">
        <f ca="1">Spins[[#This Row],[Payout]]-Spins[[#This Row],[Bet]]</f>
        <v>-1</v>
      </c>
    </row>
    <row r="10563" spans="1:12" x14ac:dyDescent="0.3">
      <c r="A10563">
        <f t="shared" si="822"/>
        <v>10562</v>
      </c>
      <c r="B10563">
        <f t="shared" ca="1" si="823"/>
        <v>4</v>
      </c>
      <c r="C10563" t="str" cm="1">
        <f t="array" aca="1" ref="C10563" ca="1">INDEX(Reel1,Spins[[#This Row],[Stop1]])</f>
        <v>🍋</v>
      </c>
      <c r="D10563">
        <f t="shared" ca="1" si="824"/>
        <v>1</v>
      </c>
      <c r="E10563" t="str" cm="1">
        <f t="array" aca="1" ref="E10563" ca="1">INDEX(Reel2,Spins[[#This Row],[Stop2]])</f>
        <v>🍋</v>
      </c>
      <c r="F10563">
        <f t="shared" ca="1" si="825"/>
        <v>22</v>
      </c>
      <c r="G10563" t="str" cm="1">
        <f t="array" aca="1" ref="G10563" ca="1">INDEX(Reel3,Spins[[#This Row],[Stop3]])</f>
        <v>🔔</v>
      </c>
      <c r="H10563" t="b">
        <f ca="1">AND(Spins[[#This Row],[Sym1]]=Spins[[#This Row],[Sym2]],Spins[[#This Row],[Sym2]]=Spins[[#This Row],[Sym3]])</f>
        <v>0</v>
      </c>
      <c r="I10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63">
        <f t="shared" si="826"/>
        <v>1</v>
      </c>
      <c r="K10563">
        <f ca="1">Spins[[#This Row],[Mult]]*Spins[[#This Row],[Bet]]</f>
        <v>0.6</v>
      </c>
      <c r="L10563">
        <f ca="1">Spins[[#This Row],[Payout]]-Spins[[#This Row],[Bet]]</f>
        <v>-0.4</v>
      </c>
    </row>
    <row r="10564" spans="1:12" x14ac:dyDescent="0.3">
      <c r="A10564">
        <f t="shared" si="822"/>
        <v>10563</v>
      </c>
      <c r="B10564">
        <f t="shared" ca="1" si="823"/>
        <v>9</v>
      </c>
      <c r="C10564" t="str" cm="1">
        <f t="array" aca="1" ref="C10564" ca="1">INDEX(Reel1,Spins[[#This Row],[Stop1]])</f>
        <v>🍋</v>
      </c>
      <c r="D10564">
        <f t="shared" ca="1" si="824"/>
        <v>3</v>
      </c>
      <c r="E10564" t="str" cm="1">
        <f t="array" aca="1" ref="E10564" ca="1">INDEX(Reel2,Spins[[#This Row],[Stop2]])</f>
        <v>🍋</v>
      </c>
      <c r="F10564">
        <f t="shared" ca="1" si="825"/>
        <v>19</v>
      </c>
      <c r="G10564" t="str" cm="1">
        <f t="array" aca="1" ref="G10564" ca="1">INDEX(Reel3,Spins[[#This Row],[Stop3]])</f>
        <v>🔔</v>
      </c>
      <c r="H10564" t="b">
        <f ca="1">AND(Spins[[#This Row],[Sym1]]=Spins[[#This Row],[Sym2]],Spins[[#This Row],[Sym2]]=Spins[[#This Row],[Sym3]])</f>
        <v>0</v>
      </c>
      <c r="I10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64">
        <f t="shared" si="826"/>
        <v>1</v>
      </c>
      <c r="K10564">
        <f ca="1">Spins[[#This Row],[Mult]]*Spins[[#This Row],[Bet]]</f>
        <v>0.6</v>
      </c>
      <c r="L10564">
        <f ca="1">Spins[[#This Row],[Payout]]-Spins[[#This Row],[Bet]]</f>
        <v>-0.4</v>
      </c>
    </row>
    <row r="10565" spans="1:12" x14ac:dyDescent="0.3">
      <c r="A10565">
        <f t="shared" si="822"/>
        <v>10564</v>
      </c>
      <c r="B10565">
        <f t="shared" ca="1" si="823"/>
        <v>14</v>
      </c>
      <c r="C10565" t="str" cm="1">
        <f t="array" aca="1" ref="C10565" ca="1">INDEX(Reel1,Spins[[#This Row],[Stop1]])</f>
        <v>🍋</v>
      </c>
      <c r="D10565">
        <f t="shared" ca="1" si="824"/>
        <v>28</v>
      </c>
      <c r="E10565" t="str" cm="1">
        <f t="array" aca="1" ref="E10565" ca="1">INDEX(Reel2,Spins[[#This Row],[Stop2]])</f>
        <v>BAR</v>
      </c>
      <c r="F10565">
        <f t="shared" ca="1" si="825"/>
        <v>6</v>
      </c>
      <c r="G10565" t="str" cm="1">
        <f t="array" aca="1" ref="G10565" ca="1">INDEX(Reel3,Spins[[#This Row],[Stop3]])</f>
        <v>🍒</v>
      </c>
      <c r="H10565" t="b">
        <f ca="1">AND(Spins[[#This Row],[Sym1]]=Spins[[#This Row],[Sym2]],Spins[[#This Row],[Sym2]]=Spins[[#This Row],[Sym3]])</f>
        <v>0</v>
      </c>
      <c r="I10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65">
        <f t="shared" si="826"/>
        <v>1</v>
      </c>
      <c r="K10565">
        <f ca="1">Spins[[#This Row],[Mult]]*Spins[[#This Row],[Bet]]</f>
        <v>0</v>
      </c>
      <c r="L10565">
        <f ca="1">Spins[[#This Row],[Payout]]-Spins[[#This Row],[Bet]]</f>
        <v>-1</v>
      </c>
    </row>
    <row r="10566" spans="1:12" x14ac:dyDescent="0.3">
      <c r="A10566">
        <f t="shared" si="822"/>
        <v>10565</v>
      </c>
      <c r="B10566">
        <f t="shared" ca="1" si="823"/>
        <v>25</v>
      </c>
      <c r="C10566" t="str" cm="1">
        <f t="array" aca="1" ref="C10566" ca="1">INDEX(Reel1,Spins[[#This Row],[Stop1]])</f>
        <v>🔔</v>
      </c>
      <c r="D10566">
        <f t="shared" ca="1" si="824"/>
        <v>30</v>
      </c>
      <c r="E10566" t="str" cm="1">
        <f t="array" aca="1" ref="E10566" ca="1">INDEX(Reel2,Spins[[#This Row],[Stop2]])</f>
        <v>7️⃣</v>
      </c>
      <c r="F10566">
        <f t="shared" ca="1" si="825"/>
        <v>18</v>
      </c>
      <c r="G10566" t="str" cm="1">
        <f t="array" aca="1" ref="G10566" ca="1">INDEX(Reel3,Spins[[#This Row],[Stop3]])</f>
        <v>🔔</v>
      </c>
      <c r="H10566" t="b">
        <f ca="1">AND(Spins[[#This Row],[Sym1]]=Spins[[#This Row],[Sym2]],Spins[[#This Row],[Sym2]]=Spins[[#This Row],[Sym3]])</f>
        <v>0</v>
      </c>
      <c r="I10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66">
        <f t="shared" si="826"/>
        <v>1</v>
      </c>
      <c r="K10566">
        <f ca="1">Spins[[#This Row],[Mult]]*Spins[[#This Row],[Bet]]</f>
        <v>0</v>
      </c>
      <c r="L10566">
        <f ca="1">Spins[[#This Row],[Payout]]-Spins[[#This Row],[Bet]]</f>
        <v>-1</v>
      </c>
    </row>
    <row r="10567" spans="1:12" x14ac:dyDescent="0.3">
      <c r="A10567">
        <f t="shared" si="822"/>
        <v>10566</v>
      </c>
      <c r="B10567">
        <f t="shared" ca="1" si="823"/>
        <v>13</v>
      </c>
      <c r="C10567" t="str" cm="1">
        <f t="array" aca="1" ref="C10567" ca="1">INDEX(Reel1,Spins[[#This Row],[Stop1]])</f>
        <v>🍋</v>
      </c>
      <c r="D10567">
        <f t="shared" ca="1" si="824"/>
        <v>27</v>
      </c>
      <c r="E10567" t="str" cm="1">
        <f t="array" aca="1" ref="E10567" ca="1">INDEX(Reel2,Spins[[#This Row],[Stop2]])</f>
        <v>BAR</v>
      </c>
      <c r="F10567">
        <f t="shared" ca="1" si="825"/>
        <v>7</v>
      </c>
      <c r="G10567" t="str" cm="1">
        <f t="array" aca="1" ref="G10567" ca="1">INDEX(Reel3,Spins[[#This Row],[Stop3]])</f>
        <v>🍒</v>
      </c>
      <c r="H10567" t="b">
        <f ca="1">AND(Spins[[#This Row],[Sym1]]=Spins[[#This Row],[Sym2]],Spins[[#This Row],[Sym2]]=Spins[[#This Row],[Sym3]])</f>
        <v>0</v>
      </c>
      <c r="I10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67">
        <f t="shared" si="826"/>
        <v>1</v>
      </c>
      <c r="K10567">
        <f ca="1">Spins[[#This Row],[Mult]]*Spins[[#This Row],[Bet]]</f>
        <v>0</v>
      </c>
      <c r="L10567">
        <f ca="1">Spins[[#This Row],[Payout]]-Spins[[#This Row],[Bet]]</f>
        <v>-1</v>
      </c>
    </row>
    <row r="10568" spans="1:12" x14ac:dyDescent="0.3">
      <c r="A10568">
        <f t="shared" si="822"/>
        <v>10567</v>
      </c>
      <c r="B10568">
        <f t="shared" ca="1" si="823"/>
        <v>26</v>
      </c>
      <c r="C10568" t="str" cm="1">
        <f t="array" aca="1" ref="C10568" ca="1">INDEX(Reel1,Spins[[#This Row],[Stop1]])</f>
        <v>🔔</v>
      </c>
      <c r="D10568">
        <f t="shared" ca="1" si="824"/>
        <v>3</v>
      </c>
      <c r="E10568" t="str" cm="1">
        <f t="array" aca="1" ref="E10568" ca="1">INDEX(Reel2,Spins[[#This Row],[Stop2]])</f>
        <v>🍋</v>
      </c>
      <c r="F10568">
        <f t="shared" ca="1" si="825"/>
        <v>1</v>
      </c>
      <c r="G10568" t="str" cm="1">
        <f t="array" aca="1" ref="G10568" ca="1">INDEX(Reel3,Spins[[#This Row],[Stop3]])</f>
        <v>🍋</v>
      </c>
      <c r="H10568" t="b">
        <f ca="1">AND(Spins[[#This Row],[Sym1]]=Spins[[#This Row],[Sym2]],Spins[[#This Row],[Sym2]]=Spins[[#This Row],[Sym3]])</f>
        <v>0</v>
      </c>
      <c r="I10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68">
        <f t="shared" si="826"/>
        <v>1</v>
      </c>
      <c r="K10568">
        <f ca="1">Spins[[#This Row],[Mult]]*Spins[[#This Row],[Bet]]</f>
        <v>0</v>
      </c>
      <c r="L10568">
        <f ca="1">Spins[[#This Row],[Payout]]-Spins[[#This Row],[Bet]]</f>
        <v>-1</v>
      </c>
    </row>
    <row r="10569" spans="1:12" x14ac:dyDescent="0.3">
      <c r="A10569">
        <f t="shared" si="822"/>
        <v>10568</v>
      </c>
      <c r="B10569">
        <f t="shared" ca="1" si="823"/>
        <v>1</v>
      </c>
      <c r="C10569" t="str" cm="1">
        <f t="array" aca="1" ref="C10569" ca="1">INDEX(Reel1,Spins[[#This Row],[Stop1]])</f>
        <v>🍋</v>
      </c>
      <c r="D10569">
        <f t="shared" ca="1" si="824"/>
        <v>3</v>
      </c>
      <c r="E10569" t="str" cm="1">
        <f t="array" aca="1" ref="E10569" ca="1">INDEX(Reel2,Spins[[#This Row],[Stop2]])</f>
        <v>🍋</v>
      </c>
      <c r="F10569">
        <f t="shared" ca="1" si="825"/>
        <v>7</v>
      </c>
      <c r="G10569" t="str" cm="1">
        <f t="array" aca="1" ref="G10569" ca="1">INDEX(Reel3,Spins[[#This Row],[Stop3]])</f>
        <v>🍒</v>
      </c>
      <c r="H10569" t="b">
        <f ca="1">AND(Spins[[#This Row],[Sym1]]=Spins[[#This Row],[Sym2]],Spins[[#This Row],[Sym2]]=Spins[[#This Row],[Sym3]])</f>
        <v>0</v>
      </c>
      <c r="I10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69">
        <f t="shared" si="826"/>
        <v>1</v>
      </c>
      <c r="K10569">
        <f ca="1">Spins[[#This Row],[Mult]]*Spins[[#This Row],[Bet]]</f>
        <v>0.6</v>
      </c>
      <c r="L10569">
        <f ca="1">Spins[[#This Row],[Payout]]-Spins[[#This Row],[Bet]]</f>
        <v>-0.4</v>
      </c>
    </row>
    <row r="10570" spans="1:12" x14ac:dyDescent="0.3">
      <c r="A10570">
        <f t="shared" si="822"/>
        <v>10569</v>
      </c>
      <c r="B10570">
        <f t="shared" ca="1" si="823"/>
        <v>20</v>
      </c>
      <c r="C10570" t="str" cm="1">
        <f t="array" aca="1" ref="C10570" ca="1">INDEX(Reel1,Spins[[#This Row],[Stop1]])</f>
        <v>🍒</v>
      </c>
      <c r="D10570">
        <f t="shared" ca="1" si="824"/>
        <v>5</v>
      </c>
      <c r="E10570" t="str" cm="1">
        <f t="array" aca="1" ref="E10570" ca="1">INDEX(Reel2,Spins[[#This Row],[Stop2]])</f>
        <v>🍋</v>
      </c>
      <c r="F10570">
        <f t="shared" ca="1" si="825"/>
        <v>2</v>
      </c>
      <c r="G10570" t="str" cm="1">
        <f t="array" aca="1" ref="G10570" ca="1">INDEX(Reel3,Spins[[#This Row],[Stop3]])</f>
        <v>🍋</v>
      </c>
      <c r="H10570" t="b">
        <f ca="1">AND(Spins[[#This Row],[Sym1]]=Spins[[#This Row],[Sym2]],Spins[[#This Row],[Sym2]]=Spins[[#This Row],[Sym3]])</f>
        <v>0</v>
      </c>
      <c r="I10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0">
        <f t="shared" si="826"/>
        <v>1</v>
      </c>
      <c r="K10570">
        <f ca="1">Spins[[#This Row],[Mult]]*Spins[[#This Row],[Bet]]</f>
        <v>0</v>
      </c>
      <c r="L10570">
        <f ca="1">Spins[[#This Row],[Payout]]-Spins[[#This Row],[Bet]]</f>
        <v>-1</v>
      </c>
    </row>
    <row r="10571" spans="1:12" x14ac:dyDescent="0.3">
      <c r="A10571">
        <f t="shared" si="822"/>
        <v>10570</v>
      </c>
      <c r="B10571">
        <f t="shared" ca="1" si="823"/>
        <v>2</v>
      </c>
      <c r="C10571" t="str" cm="1">
        <f t="array" aca="1" ref="C10571" ca="1">INDEX(Reel1,Spins[[#This Row],[Stop1]])</f>
        <v>🍋</v>
      </c>
      <c r="D10571">
        <f t="shared" ca="1" si="824"/>
        <v>30</v>
      </c>
      <c r="E10571" t="str" cm="1">
        <f t="array" aca="1" ref="E10571" ca="1">INDEX(Reel2,Spins[[#This Row],[Stop2]])</f>
        <v>7️⃣</v>
      </c>
      <c r="F10571">
        <f t="shared" ca="1" si="825"/>
        <v>16</v>
      </c>
      <c r="G10571" t="str" cm="1">
        <f t="array" aca="1" ref="G10571" ca="1">INDEX(Reel3,Spins[[#This Row],[Stop3]])</f>
        <v>🍇</v>
      </c>
      <c r="H10571" t="b">
        <f ca="1">AND(Spins[[#This Row],[Sym1]]=Spins[[#This Row],[Sym2]],Spins[[#This Row],[Sym2]]=Spins[[#This Row],[Sym3]])</f>
        <v>0</v>
      </c>
      <c r="I10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1">
        <f t="shared" si="826"/>
        <v>1</v>
      </c>
      <c r="K10571">
        <f ca="1">Spins[[#This Row],[Mult]]*Spins[[#This Row],[Bet]]</f>
        <v>0</v>
      </c>
      <c r="L10571">
        <f ca="1">Spins[[#This Row],[Payout]]-Spins[[#This Row],[Bet]]</f>
        <v>-1</v>
      </c>
    </row>
    <row r="10572" spans="1:12" x14ac:dyDescent="0.3">
      <c r="A10572">
        <f t="shared" si="822"/>
        <v>10571</v>
      </c>
      <c r="B10572">
        <f t="shared" ca="1" si="823"/>
        <v>16</v>
      </c>
      <c r="C10572" t="str" cm="1">
        <f t="array" aca="1" ref="C10572" ca="1">INDEX(Reel1,Spins[[#This Row],[Stop1]])</f>
        <v>🍒</v>
      </c>
      <c r="D10572">
        <f t="shared" ca="1" si="824"/>
        <v>11</v>
      </c>
      <c r="E10572" t="str" cm="1">
        <f t="array" aca="1" ref="E10572" ca="1">INDEX(Reel2,Spins[[#This Row],[Stop2]])</f>
        <v>🍋</v>
      </c>
      <c r="F10572">
        <f t="shared" ca="1" si="825"/>
        <v>19</v>
      </c>
      <c r="G10572" t="str" cm="1">
        <f t="array" aca="1" ref="G10572" ca="1">INDEX(Reel3,Spins[[#This Row],[Stop3]])</f>
        <v>🔔</v>
      </c>
      <c r="H10572" t="b">
        <f ca="1">AND(Spins[[#This Row],[Sym1]]=Spins[[#This Row],[Sym2]],Spins[[#This Row],[Sym2]]=Spins[[#This Row],[Sym3]])</f>
        <v>0</v>
      </c>
      <c r="I10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2">
        <f t="shared" si="826"/>
        <v>1</v>
      </c>
      <c r="K10572">
        <f ca="1">Spins[[#This Row],[Mult]]*Spins[[#This Row],[Bet]]</f>
        <v>0</v>
      </c>
      <c r="L10572">
        <f ca="1">Spins[[#This Row],[Payout]]-Spins[[#This Row],[Bet]]</f>
        <v>-1</v>
      </c>
    </row>
    <row r="10573" spans="1:12" x14ac:dyDescent="0.3">
      <c r="A10573">
        <f t="shared" si="822"/>
        <v>10572</v>
      </c>
      <c r="B10573">
        <f t="shared" ca="1" si="823"/>
        <v>23</v>
      </c>
      <c r="C10573" t="str" cm="1">
        <f t="array" aca="1" ref="C10573" ca="1">INDEX(Reel1,Spins[[#This Row],[Stop1]])</f>
        <v>🍇</v>
      </c>
      <c r="D10573">
        <f t="shared" ca="1" si="824"/>
        <v>26</v>
      </c>
      <c r="E10573" t="str" cm="1">
        <f t="array" aca="1" ref="E10573" ca="1">INDEX(Reel2,Spins[[#This Row],[Stop2]])</f>
        <v>🔔</v>
      </c>
      <c r="F10573">
        <f t="shared" ca="1" si="825"/>
        <v>21</v>
      </c>
      <c r="G10573" t="str" cm="1">
        <f t="array" aca="1" ref="G10573" ca="1">INDEX(Reel3,Spins[[#This Row],[Stop3]])</f>
        <v>🔔</v>
      </c>
      <c r="H10573" t="b">
        <f ca="1">AND(Spins[[#This Row],[Sym1]]=Spins[[#This Row],[Sym2]],Spins[[#This Row],[Sym2]]=Spins[[#This Row],[Sym3]])</f>
        <v>0</v>
      </c>
      <c r="I10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3">
        <f t="shared" si="826"/>
        <v>1</v>
      </c>
      <c r="K10573">
        <f ca="1">Spins[[#This Row],[Mult]]*Spins[[#This Row],[Bet]]</f>
        <v>0</v>
      </c>
      <c r="L10573">
        <f ca="1">Spins[[#This Row],[Payout]]-Spins[[#This Row],[Bet]]</f>
        <v>-1</v>
      </c>
    </row>
    <row r="10574" spans="1:12" x14ac:dyDescent="0.3">
      <c r="A10574">
        <f t="shared" si="822"/>
        <v>10573</v>
      </c>
      <c r="B10574">
        <f t="shared" ca="1" si="823"/>
        <v>10</v>
      </c>
      <c r="C10574" t="str" cm="1">
        <f t="array" aca="1" ref="C10574" ca="1">INDEX(Reel1,Spins[[#This Row],[Stop1]])</f>
        <v>🍋</v>
      </c>
      <c r="D10574">
        <f t="shared" ca="1" si="824"/>
        <v>4</v>
      </c>
      <c r="E10574" t="str" cm="1">
        <f t="array" aca="1" ref="E10574" ca="1">INDEX(Reel2,Spins[[#This Row],[Stop2]])</f>
        <v>🍋</v>
      </c>
      <c r="F10574">
        <f t="shared" ca="1" si="825"/>
        <v>3</v>
      </c>
      <c r="G10574" t="str" cm="1">
        <f t="array" aca="1" ref="G10574" ca="1">INDEX(Reel3,Spins[[#This Row],[Stop3]])</f>
        <v>🍋</v>
      </c>
      <c r="H10574" t="b">
        <f ca="1">AND(Spins[[#This Row],[Sym1]]=Spins[[#This Row],[Sym2]],Spins[[#This Row],[Sym2]]=Spins[[#This Row],[Sym3]])</f>
        <v>1</v>
      </c>
      <c r="I10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574">
        <f t="shared" si="826"/>
        <v>1</v>
      </c>
      <c r="K10574">
        <f ca="1">Spins[[#This Row],[Mult]]*Spins[[#This Row],[Bet]]</f>
        <v>14</v>
      </c>
      <c r="L10574">
        <f ca="1">Spins[[#This Row],[Payout]]-Spins[[#This Row],[Bet]]</f>
        <v>13</v>
      </c>
    </row>
    <row r="10575" spans="1:12" x14ac:dyDescent="0.3">
      <c r="A10575">
        <f t="shared" si="822"/>
        <v>10574</v>
      </c>
      <c r="B10575">
        <f t="shared" ca="1" si="823"/>
        <v>14</v>
      </c>
      <c r="C10575" t="str" cm="1">
        <f t="array" aca="1" ref="C10575" ca="1">INDEX(Reel1,Spins[[#This Row],[Stop1]])</f>
        <v>🍋</v>
      </c>
      <c r="D10575">
        <f t="shared" ca="1" si="824"/>
        <v>23</v>
      </c>
      <c r="E10575" t="str" cm="1">
        <f t="array" aca="1" ref="E10575" ca="1">INDEX(Reel2,Spins[[#This Row],[Stop2]])</f>
        <v>🍇</v>
      </c>
      <c r="F10575">
        <f t="shared" ca="1" si="825"/>
        <v>23</v>
      </c>
      <c r="G10575" t="str" cm="1">
        <f t="array" aca="1" ref="G10575" ca="1">INDEX(Reel3,Spins[[#This Row],[Stop3]])</f>
        <v>BAR</v>
      </c>
      <c r="H10575" t="b">
        <f ca="1">AND(Spins[[#This Row],[Sym1]]=Spins[[#This Row],[Sym2]],Spins[[#This Row],[Sym2]]=Spins[[#This Row],[Sym3]])</f>
        <v>0</v>
      </c>
      <c r="I10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5">
        <f t="shared" si="826"/>
        <v>1</v>
      </c>
      <c r="K10575">
        <f ca="1">Spins[[#This Row],[Mult]]*Spins[[#This Row],[Bet]]</f>
        <v>0</v>
      </c>
      <c r="L10575">
        <f ca="1">Spins[[#This Row],[Payout]]-Spins[[#This Row],[Bet]]</f>
        <v>-1</v>
      </c>
    </row>
    <row r="10576" spans="1:12" x14ac:dyDescent="0.3">
      <c r="A10576">
        <f t="shared" si="822"/>
        <v>10575</v>
      </c>
      <c r="B10576">
        <f t="shared" ca="1" si="823"/>
        <v>18</v>
      </c>
      <c r="C10576" t="str" cm="1">
        <f t="array" aca="1" ref="C10576" ca="1">INDEX(Reel1,Spins[[#This Row],[Stop1]])</f>
        <v>🍒</v>
      </c>
      <c r="D10576">
        <f t="shared" ca="1" si="824"/>
        <v>23</v>
      </c>
      <c r="E10576" t="str" cm="1">
        <f t="array" aca="1" ref="E10576" ca="1">INDEX(Reel2,Spins[[#This Row],[Stop2]])</f>
        <v>🍇</v>
      </c>
      <c r="F10576">
        <f t="shared" ca="1" si="825"/>
        <v>14</v>
      </c>
      <c r="G10576" t="str" cm="1">
        <f t="array" aca="1" ref="G10576" ca="1">INDEX(Reel3,Spins[[#This Row],[Stop3]])</f>
        <v>🍇</v>
      </c>
      <c r="H10576" t="b">
        <f ca="1">AND(Spins[[#This Row],[Sym1]]=Spins[[#This Row],[Sym2]],Spins[[#This Row],[Sym2]]=Spins[[#This Row],[Sym3]])</f>
        <v>0</v>
      </c>
      <c r="I10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6">
        <f t="shared" si="826"/>
        <v>1</v>
      </c>
      <c r="K10576">
        <f ca="1">Spins[[#This Row],[Mult]]*Spins[[#This Row],[Bet]]</f>
        <v>0</v>
      </c>
      <c r="L10576">
        <f ca="1">Spins[[#This Row],[Payout]]-Spins[[#This Row],[Bet]]</f>
        <v>-1</v>
      </c>
    </row>
    <row r="10577" spans="1:12" x14ac:dyDescent="0.3">
      <c r="A10577">
        <f t="shared" si="822"/>
        <v>10576</v>
      </c>
      <c r="B10577">
        <f t="shared" ca="1" si="823"/>
        <v>29</v>
      </c>
      <c r="C10577" t="str" cm="1">
        <f t="array" aca="1" ref="C10577" ca="1">INDEX(Reel1,Spins[[#This Row],[Stop1]])</f>
        <v>7️⃣</v>
      </c>
      <c r="D10577">
        <f t="shared" ca="1" si="824"/>
        <v>20</v>
      </c>
      <c r="E10577" t="str" cm="1">
        <f t="array" aca="1" ref="E10577" ca="1">INDEX(Reel2,Spins[[#This Row],[Stop2]])</f>
        <v>🍒</v>
      </c>
      <c r="F10577">
        <f t="shared" ca="1" si="825"/>
        <v>12</v>
      </c>
      <c r="G10577" t="str" cm="1">
        <f t="array" aca="1" ref="G10577" ca="1">INDEX(Reel3,Spins[[#This Row],[Stop3]])</f>
        <v>🍒</v>
      </c>
      <c r="H10577" t="b">
        <f ca="1">AND(Spins[[#This Row],[Sym1]]=Spins[[#This Row],[Sym2]],Spins[[#This Row],[Sym2]]=Spins[[#This Row],[Sym3]])</f>
        <v>0</v>
      </c>
      <c r="I10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77">
        <f t="shared" si="826"/>
        <v>1</v>
      </c>
      <c r="K10577">
        <f ca="1">Spins[[#This Row],[Mult]]*Spins[[#This Row],[Bet]]</f>
        <v>0</v>
      </c>
      <c r="L10577">
        <f ca="1">Spins[[#This Row],[Payout]]-Spins[[#This Row],[Bet]]</f>
        <v>-1</v>
      </c>
    </row>
    <row r="10578" spans="1:12" x14ac:dyDescent="0.3">
      <c r="A10578">
        <f t="shared" si="822"/>
        <v>10577</v>
      </c>
      <c r="B10578">
        <f t="shared" ca="1" si="823"/>
        <v>26</v>
      </c>
      <c r="C10578" t="str" cm="1">
        <f t="array" aca="1" ref="C10578" ca="1">INDEX(Reel1,Spins[[#This Row],[Stop1]])</f>
        <v>🔔</v>
      </c>
      <c r="D10578">
        <f t="shared" ca="1" si="824"/>
        <v>25</v>
      </c>
      <c r="E10578" t="str" cm="1">
        <f t="array" aca="1" ref="E10578" ca="1">INDEX(Reel2,Spins[[#This Row],[Stop2]])</f>
        <v>🔔</v>
      </c>
      <c r="F10578">
        <f t="shared" ca="1" si="825"/>
        <v>11</v>
      </c>
      <c r="G10578" t="str" cm="1">
        <f t="array" aca="1" ref="G10578" ca="1">INDEX(Reel3,Spins[[#This Row],[Stop3]])</f>
        <v>🍒</v>
      </c>
      <c r="H10578" t="b">
        <f ca="1">AND(Spins[[#This Row],[Sym1]]=Spins[[#This Row],[Sym2]],Spins[[#This Row],[Sym2]]=Spins[[#This Row],[Sym3]])</f>
        <v>0</v>
      </c>
      <c r="I10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0578">
        <f t="shared" si="826"/>
        <v>1</v>
      </c>
      <c r="K10578">
        <f ca="1">Spins[[#This Row],[Mult]]*Spins[[#This Row],[Bet]]</f>
        <v>2.5</v>
      </c>
      <c r="L10578">
        <f ca="1">Spins[[#This Row],[Payout]]-Spins[[#This Row],[Bet]]</f>
        <v>1.5</v>
      </c>
    </row>
    <row r="10579" spans="1:12" x14ac:dyDescent="0.3">
      <c r="A10579">
        <f t="shared" si="822"/>
        <v>10578</v>
      </c>
      <c r="B10579">
        <f t="shared" ca="1" si="823"/>
        <v>8</v>
      </c>
      <c r="C10579" t="str" cm="1">
        <f t="array" aca="1" ref="C10579" ca="1">INDEX(Reel1,Spins[[#This Row],[Stop1]])</f>
        <v>🍋</v>
      </c>
      <c r="D10579">
        <f t="shared" ca="1" si="824"/>
        <v>8</v>
      </c>
      <c r="E10579" t="str" cm="1">
        <f t="array" aca="1" ref="E10579" ca="1">INDEX(Reel2,Spins[[#This Row],[Stop2]])</f>
        <v>🍋</v>
      </c>
      <c r="F10579">
        <f t="shared" ca="1" si="825"/>
        <v>6</v>
      </c>
      <c r="G10579" t="str" cm="1">
        <f t="array" aca="1" ref="G10579" ca="1">INDEX(Reel3,Spins[[#This Row],[Stop3]])</f>
        <v>🍒</v>
      </c>
      <c r="H10579" t="b">
        <f ca="1">AND(Spins[[#This Row],[Sym1]]=Spins[[#This Row],[Sym2]],Spins[[#This Row],[Sym2]]=Spins[[#This Row],[Sym3]])</f>
        <v>0</v>
      </c>
      <c r="I10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79">
        <f t="shared" si="826"/>
        <v>1</v>
      </c>
      <c r="K10579">
        <f ca="1">Spins[[#This Row],[Mult]]*Spins[[#This Row],[Bet]]</f>
        <v>0.6</v>
      </c>
      <c r="L10579">
        <f ca="1">Spins[[#This Row],[Payout]]-Spins[[#This Row],[Bet]]</f>
        <v>-0.4</v>
      </c>
    </row>
    <row r="10580" spans="1:12" x14ac:dyDescent="0.3">
      <c r="A10580">
        <f t="shared" si="822"/>
        <v>10579</v>
      </c>
      <c r="B10580">
        <f t="shared" ca="1" si="823"/>
        <v>7</v>
      </c>
      <c r="C10580" t="str" cm="1">
        <f t="array" aca="1" ref="C10580" ca="1">INDEX(Reel1,Spins[[#This Row],[Stop1]])</f>
        <v>🍋</v>
      </c>
      <c r="D10580">
        <f t="shared" ca="1" si="824"/>
        <v>14</v>
      </c>
      <c r="E10580" t="str" cm="1">
        <f t="array" aca="1" ref="E10580" ca="1">INDEX(Reel2,Spins[[#This Row],[Stop2]])</f>
        <v>🍋</v>
      </c>
      <c r="F10580">
        <f t="shared" ca="1" si="825"/>
        <v>20</v>
      </c>
      <c r="G10580" t="str" cm="1">
        <f t="array" aca="1" ref="G10580" ca="1">INDEX(Reel3,Spins[[#This Row],[Stop3]])</f>
        <v>🔔</v>
      </c>
      <c r="H10580" t="b">
        <f ca="1">AND(Spins[[#This Row],[Sym1]]=Spins[[#This Row],[Sym2]],Spins[[#This Row],[Sym2]]=Spins[[#This Row],[Sym3]])</f>
        <v>0</v>
      </c>
      <c r="I10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80">
        <f t="shared" si="826"/>
        <v>1</v>
      </c>
      <c r="K10580">
        <f ca="1">Spins[[#This Row],[Mult]]*Spins[[#This Row],[Bet]]</f>
        <v>0.6</v>
      </c>
      <c r="L10580">
        <f ca="1">Spins[[#This Row],[Payout]]-Spins[[#This Row],[Bet]]</f>
        <v>-0.4</v>
      </c>
    </row>
    <row r="10581" spans="1:12" x14ac:dyDescent="0.3">
      <c r="A10581">
        <f t="shared" si="822"/>
        <v>10580</v>
      </c>
      <c r="B10581">
        <f t="shared" ca="1" si="823"/>
        <v>24</v>
      </c>
      <c r="C10581" t="str" cm="1">
        <f t="array" aca="1" ref="C10581" ca="1">INDEX(Reel1,Spins[[#This Row],[Stop1]])</f>
        <v>🍇</v>
      </c>
      <c r="D10581">
        <f t="shared" ca="1" si="824"/>
        <v>31</v>
      </c>
      <c r="E10581" t="str" cm="1">
        <f t="array" aca="1" ref="E10581" ca="1">INDEX(Reel2,Spins[[#This Row],[Stop2]])</f>
        <v>💎</v>
      </c>
      <c r="F10581">
        <f t="shared" ca="1" si="825"/>
        <v>10</v>
      </c>
      <c r="G10581" t="str" cm="1">
        <f t="array" aca="1" ref="G10581" ca="1">INDEX(Reel3,Spins[[#This Row],[Stop3]])</f>
        <v>🍒</v>
      </c>
      <c r="H10581" t="b">
        <f ca="1">AND(Spins[[#This Row],[Sym1]]=Spins[[#This Row],[Sym2]],Spins[[#This Row],[Sym2]]=Spins[[#This Row],[Sym3]])</f>
        <v>0</v>
      </c>
      <c r="I10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1">
        <f t="shared" si="826"/>
        <v>1</v>
      </c>
      <c r="K10581">
        <f ca="1">Spins[[#This Row],[Mult]]*Spins[[#This Row],[Bet]]</f>
        <v>0</v>
      </c>
      <c r="L10581">
        <f ca="1">Spins[[#This Row],[Payout]]-Spins[[#This Row],[Bet]]</f>
        <v>-1</v>
      </c>
    </row>
    <row r="10582" spans="1:12" x14ac:dyDescent="0.3">
      <c r="A10582">
        <f t="shared" si="822"/>
        <v>10581</v>
      </c>
      <c r="B10582">
        <f t="shared" ca="1" si="823"/>
        <v>10</v>
      </c>
      <c r="C10582" t="str" cm="1">
        <f t="array" aca="1" ref="C10582" ca="1">INDEX(Reel1,Spins[[#This Row],[Stop1]])</f>
        <v>🍋</v>
      </c>
      <c r="D10582">
        <f t="shared" ca="1" si="824"/>
        <v>10</v>
      </c>
      <c r="E10582" t="str" cm="1">
        <f t="array" aca="1" ref="E10582" ca="1">INDEX(Reel2,Spins[[#This Row],[Stop2]])</f>
        <v>🍋</v>
      </c>
      <c r="F10582">
        <f t="shared" ca="1" si="825"/>
        <v>30</v>
      </c>
      <c r="G10582" t="str" cm="1">
        <f t="array" aca="1" ref="G10582" ca="1">INDEX(Reel3,Spins[[#This Row],[Stop3]])</f>
        <v>💎</v>
      </c>
      <c r="H10582" t="b">
        <f ca="1">AND(Spins[[#This Row],[Sym1]]=Spins[[#This Row],[Sym2]],Spins[[#This Row],[Sym2]]=Spins[[#This Row],[Sym3]])</f>
        <v>0</v>
      </c>
      <c r="I10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582">
        <f t="shared" si="826"/>
        <v>1</v>
      </c>
      <c r="K10582">
        <f ca="1">Spins[[#This Row],[Mult]]*Spins[[#This Row],[Bet]]</f>
        <v>0.6</v>
      </c>
      <c r="L10582">
        <f ca="1">Spins[[#This Row],[Payout]]-Spins[[#This Row],[Bet]]</f>
        <v>-0.4</v>
      </c>
    </row>
    <row r="10583" spans="1:12" x14ac:dyDescent="0.3">
      <c r="A10583">
        <f t="shared" si="822"/>
        <v>10582</v>
      </c>
      <c r="B10583">
        <f t="shared" ca="1" si="823"/>
        <v>25</v>
      </c>
      <c r="C10583" t="str" cm="1">
        <f t="array" aca="1" ref="C10583" ca="1">INDEX(Reel1,Spins[[#This Row],[Stop1]])</f>
        <v>🔔</v>
      </c>
      <c r="D10583">
        <f t="shared" ca="1" si="824"/>
        <v>22</v>
      </c>
      <c r="E10583" t="str" cm="1">
        <f t="array" aca="1" ref="E10583" ca="1">INDEX(Reel2,Spins[[#This Row],[Stop2]])</f>
        <v>🍇</v>
      </c>
      <c r="F10583">
        <f t="shared" ca="1" si="825"/>
        <v>11</v>
      </c>
      <c r="G10583" t="str" cm="1">
        <f t="array" aca="1" ref="G10583" ca="1">INDEX(Reel3,Spins[[#This Row],[Stop3]])</f>
        <v>🍒</v>
      </c>
      <c r="H10583" t="b">
        <f ca="1">AND(Spins[[#This Row],[Sym1]]=Spins[[#This Row],[Sym2]],Spins[[#This Row],[Sym2]]=Spins[[#This Row],[Sym3]])</f>
        <v>0</v>
      </c>
      <c r="I10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3">
        <f t="shared" si="826"/>
        <v>1</v>
      </c>
      <c r="K10583">
        <f ca="1">Spins[[#This Row],[Mult]]*Spins[[#This Row],[Bet]]</f>
        <v>0</v>
      </c>
      <c r="L10583">
        <f ca="1">Spins[[#This Row],[Payout]]-Spins[[#This Row],[Bet]]</f>
        <v>-1</v>
      </c>
    </row>
    <row r="10584" spans="1:12" x14ac:dyDescent="0.3">
      <c r="A10584">
        <f t="shared" si="822"/>
        <v>10583</v>
      </c>
      <c r="B10584">
        <f t="shared" ca="1" si="823"/>
        <v>1</v>
      </c>
      <c r="C10584" t="str" cm="1">
        <f t="array" aca="1" ref="C10584" ca="1">INDEX(Reel1,Spins[[#This Row],[Stop1]])</f>
        <v>🍋</v>
      </c>
      <c r="D10584">
        <f t="shared" ca="1" si="824"/>
        <v>18</v>
      </c>
      <c r="E10584" t="str" cm="1">
        <f t="array" aca="1" ref="E10584" ca="1">INDEX(Reel2,Spins[[#This Row],[Stop2]])</f>
        <v>🍒</v>
      </c>
      <c r="F10584">
        <f t="shared" ca="1" si="825"/>
        <v>11</v>
      </c>
      <c r="G10584" t="str" cm="1">
        <f t="array" aca="1" ref="G10584" ca="1">INDEX(Reel3,Spins[[#This Row],[Stop3]])</f>
        <v>🍒</v>
      </c>
      <c r="H10584" t="b">
        <f ca="1">AND(Spins[[#This Row],[Sym1]]=Spins[[#This Row],[Sym2]],Spins[[#This Row],[Sym2]]=Spins[[#This Row],[Sym3]])</f>
        <v>0</v>
      </c>
      <c r="I10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4">
        <f t="shared" si="826"/>
        <v>1</v>
      </c>
      <c r="K10584">
        <f ca="1">Spins[[#This Row],[Mult]]*Spins[[#This Row],[Bet]]</f>
        <v>0</v>
      </c>
      <c r="L10584">
        <f ca="1">Spins[[#This Row],[Payout]]-Spins[[#This Row],[Bet]]</f>
        <v>-1</v>
      </c>
    </row>
    <row r="10585" spans="1:12" x14ac:dyDescent="0.3">
      <c r="A10585">
        <f t="shared" si="822"/>
        <v>10584</v>
      </c>
      <c r="B10585">
        <f t="shared" ca="1" si="823"/>
        <v>22</v>
      </c>
      <c r="C10585" t="str" cm="1">
        <f t="array" aca="1" ref="C10585" ca="1">INDEX(Reel1,Spins[[#This Row],[Stop1]])</f>
        <v>🍇</v>
      </c>
      <c r="D10585">
        <f t="shared" ca="1" si="824"/>
        <v>6</v>
      </c>
      <c r="E10585" t="str" cm="1">
        <f t="array" aca="1" ref="E10585" ca="1">INDEX(Reel2,Spins[[#This Row],[Stop2]])</f>
        <v>🍋</v>
      </c>
      <c r="F10585">
        <f t="shared" ca="1" si="825"/>
        <v>4</v>
      </c>
      <c r="G10585" t="str" cm="1">
        <f t="array" aca="1" ref="G10585" ca="1">INDEX(Reel3,Spins[[#This Row],[Stop3]])</f>
        <v>🍋</v>
      </c>
      <c r="H10585" t="b">
        <f ca="1">AND(Spins[[#This Row],[Sym1]]=Spins[[#This Row],[Sym2]],Spins[[#This Row],[Sym2]]=Spins[[#This Row],[Sym3]])</f>
        <v>0</v>
      </c>
      <c r="I10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5">
        <f t="shared" si="826"/>
        <v>1</v>
      </c>
      <c r="K10585">
        <f ca="1">Spins[[#This Row],[Mult]]*Spins[[#This Row],[Bet]]</f>
        <v>0</v>
      </c>
      <c r="L10585">
        <f ca="1">Spins[[#This Row],[Payout]]-Spins[[#This Row],[Bet]]</f>
        <v>-1</v>
      </c>
    </row>
    <row r="10586" spans="1:12" x14ac:dyDescent="0.3">
      <c r="A10586">
        <f t="shared" si="822"/>
        <v>10585</v>
      </c>
      <c r="B10586">
        <f t="shared" ca="1" si="823"/>
        <v>26</v>
      </c>
      <c r="C10586" t="str" cm="1">
        <f t="array" aca="1" ref="C10586" ca="1">INDEX(Reel1,Spins[[#This Row],[Stop1]])</f>
        <v>🔔</v>
      </c>
      <c r="D10586">
        <f t="shared" ca="1" si="824"/>
        <v>1</v>
      </c>
      <c r="E10586" t="str" cm="1">
        <f t="array" aca="1" ref="E10586" ca="1">INDEX(Reel2,Spins[[#This Row],[Stop2]])</f>
        <v>🍋</v>
      </c>
      <c r="F10586">
        <f t="shared" ca="1" si="825"/>
        <v>13</v>
      </c>
      <c r="G10586" t="str" cm="1">
        <f t="array" aca="1" ref="G10586" ca="1">INDEX(Reel3,Spins[[#This Row],[Stop3]])</f>
        <v>🍇</v>
      </c>
      <c r="H10586" t="b">
        <f ca="1">AND(Spins[[#This Row],[Sym1]]=Spins[[#This Row],[Sym2]],Spins[[#This Row],[Sym2]]=Spins[[#This Row],[Sym3]])</f>
        <v>0</v>
      </c>
      <c r="I10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6">
        <f t="shared" si="826"/>
        <v>1</v>
      </c>
      <c r="K10586">
        <f ca="1">Spins[[#This Row],[Mult]]*Spins[[#This Row],[Bet]]</f>
        <v>0</v>
      </c>
      <c r="L10586">
        <f ca="1">Spins[[#This Row],[Payout]]-Spins[[#This Row],[Bet]]</f>
        <v>-1</v>
      </c>
    </row>
    <row r="10587" spans="1:12" x14ac:dyDescent="0.3">
      <c r="A10587">
        <f t="shared" si="822"/>
        <v>10586</v>
      </c>
      <c r="B10587">
        <f t="shared" ca="1" si="823"/>
        <v>5</v>
      </c>
      <c r="C10587" t="str" cm="1">
        <f t="array" aca="1" ref="C10587" ca="1">INDEX(Reel1,Spins[[#This Row],[Stop1]])</f>
        <v>🍋</v>
      </c>
      <c r="D10587">
        <f t="shared" ca="1" si="824"/>
        <v>28</v>
      </c>
      <c r="E10587" t="str" cm="1">
        <f t="array" aca="1" ref="E10587" ca="1">INDEX(Reel2,Spins[[#This Row],[Stop2]])</f>
        <v>BAR</v>
      </c>
      <c r="F10587">
        <f t="shared" ca="1" si="825"/>
        <v>2</v>
      </c>
      <c r="G10587" t="str" cm="1">
        <f t="array" aca="1" ref="G10587" ca="1">INDEX(Reel3,Spins[[#This Row],[Stop3]])</f>
        <v>🍋</v>
      </c>
      <c r="H10587" t="b">
        <f ca="1">AND(Spins[[#This Row],[Sym1]]=Spins[[#This Row],[Sym2]],Spins[[#This Row],[Sym2]]=Spins[[#This Row],[Sym3]])</f>
        <v>0</v>
      </c>
      <c r="I10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7">
        <f t="shared" si="826"/>
        <v>1</v>
      </c>
      <c r="K10587">
        <f ca="1">Spins[[#This Row],[Mult]]*Spins[[#This Row],[Bet]]</f>
        <v>0</v>
      </c>
      <c r="L10587">
        <f ca="1">Spins[[#This Row],[Payout]]-Spins[[#This Row],[Bet]]</f>
        <v>-1</v>
      </c>
    </row>
    <row r="10588" spans="1:12" x14ac:dyDescent="0.3">
      <c r="A10588">
        <f t="shared" si="822"/>
        <v>10587</v>
      </c>
      <c r="B10588">
        <f t="shared" ca="1" si="823"/>
        <v>31</v>
      </c>
      <c r="C10588" t="str" cm="1">
        <f t="array" aca="1" ref="C10588" ca="1">INDEX(Reel1,Spins[[#This Row],[Stop1]])</f>
        <v>💎</v>
      </c>
      <c r="D10588">
        <f t="shared" ca="1" si="824"/>
        <v>1</v>
      </c>
      <c r="E10588" t="str" cm="1">
        <f t="array" aca="1" ref="E10588" ca="1">INDEX(Reel2,Spins[[#This Row],[Stop2]])</f>
        <v>🍋</v>
      </c>
      <c r="F10588">
        <f t="shared" ca="1" si="825"/>
        <v>15</v>
      </c>
      <c r="G10588" t="str" cm="1">
        <f t="array" aca="1" ref="G10588" ca="1">INDEX(Reel3,Spins[[#This Row],[Stop3]])</f>
        <v>🍇</v>
      </c>
      <c r="H10588" t="b">
        <f ca="1">AND(Spins[[#This Row],[Sym1]]=Spins[[#This Row],[Sym2]],Spins[[#This Row],[Sym2]]=Spins[[#This Row],[Sym3]])</f>
        <v>0</v>
      </c>
      <c r="I10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8">
        <f t="shared" si="826"/>
        <v>1</v>
      </c>
      <c r="K10588">
        <f ca="1">Spins[[#This Row],[Mult]]*Spins[[#This Row],[Bet]]</f>
        <v>0</v>
      </c>
      <c r="L10588">
        <f ca="1">Spins[[#This Row],[Payout]]-Spins[[#This Row],[Bet]]</f>
        <v>-1</v>
      </c>
    </row>
    <row r="10589" spans="1:12" x14ac:dyDescent="0.3">
      <c r="A10589">
        <f t="shared" si="822"/>
        <v>10588</v>
      </c>
      <c r="B10589">
        <f t="shared" ca="1" si="823"/>
        <v>5</v>
      </c>
      <c r="C10589" t="str" cm="1">
        <f t="array" aca="1" ref="C10589" ca="1">INDEX(Reel1,Spins[[#This Row],[Stop1]])</f>
        <v>🍋</v>
      </c>
      <c r="D10589">
        <f t="shared" ca="1" si="824"/>
        <v>30</v>
      </c>
      <c r="E10589" t="str" cm="1">
        <f t="array" aca="1" ref="E10589" ca="1">INDEX(Reel2,Spins[[#This Row],[Stop2]])</f>
        <v>7️⃣</v>
      </c>
      <c r="F10589">
        <f t="shared" ca="1" si="825"/>
        <v>22</v>
      </c>
      <c r="G10589" t="str" cm="1">
        <f t="array" aca="1" ref="G10589" ca="1">INDEX(Reel3,Spins[[#This Row],[Stop3]])</f>
        <v>🔔</v>
      </c>
      <c r="H10589" t="b">
        <f ca="1">AND(Spins[[#This Row],[Sym1]]=Spins[[#This Row],[Sym2]],Spins[[#This Row],[Sym2]]=Spins[[#This Row],[Sym3]])</f>
        <v>0</v>
      </c>
      <c r="I10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89">
        <f t="shared" si="826"/>
        <v>1</v>
      </c>
      <c r="K10589">
        <f ca="1">Spins[[#This Row],[Mult]]*Spins[[#This Row],[Bet]]</f>
        <v>0</v>
      </c>
      <c r="L10589">
        <f ca="1">Spins[[#This Row],[Payout]]-Spins[[#This Row],[Bet]]</f>
        <v>-1</v>
      </c>
    </row>
    <row r="10590" spans="1:12" x14ac:dyDescent="0.3">
      <c r="A10590">
        <f t="shared" si="822"/>
        <v>10589</v>
      </c>
      <c r="B10590">
        <f t="shared" ca="1" si="823"/>
        <v>2</v>
      </c>
      <c r="C10590" t="str" cm="1">
        <f t="array" aca="1" ref="C10590" ca="1">INDEX(Reel1,Spins[[#This Row],[Stop1]])</f>
        <v>🍋</v>
      </c>
      <c r="D10590">
        <f t="shared" ca="1" si="824"/>
        <v>18</v>
      </c>
      <c r="E10590" t="str" cm="1">
        <f t="array" aca="1" ref="E10590" ca="1">INDEX(Reel2,Spins[[#This Row],[Stop2]])</f>
        <v>🍒</v>
      </c>
      <c r="F10590">
        <f t="shared" ca="1" si="825"/>
        <v>27</v>
      </c>
      <c r="G10590" t="str" cm="1">
        <f t="array" aca="1" ref="G10590" ca="1">INDEX(Reel3,Spins[[#This Row],[Stop3]])</f>
        <v>7️⃣</v>
      </c>
      <c r="H10590" t="b">
        <f ca="1">AND(Spins[[#This Row],[Sym1]]=Spins[[#This Row],[Sym2]],Spins[[#This Row],[Sym2]]=Spins[[#This Row],[Sym3]])</f>
        <v>0</v>
      </c>
      <c r="I10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0">
        <f t="shared" si="826"/>
        <v>1</v>
      </c>
      <c r="K10590">
        <f ca="1">Spins[[#This Row],[Mult]]*Spins[[#This Row],[Bet]]</f>
        <v>0</v>
      </c>
      <c r="L10590">
        <f ca="1">Spins[[#This Row],[Payout]]-Spins[[#This Row],[Bet]]</f>
        <v>-1</v>
      </c>
    </row>
    <row r="10591" spans="1:12" x14ac:dyDescent="0.3">
      <c r="A10591">
        <f t="shared" si="822"/>
        <v>10590</v>
      </c>
      <c r="B10591">
        <f t="shared" ca="1" si="823"/>
        <v>17</v>
      </c>
      <c r="C10591" t="str" cm="1">
        <f t="array" aca="1" ref="C10591" ca="1">INDEX(Reel1,Spins[[#This Row],[Stop1]])</f>
        <v>🍒</v>
      </c>
      <c r="D10591">
        <f t="shared" ca="1" si="824"/>
        <v>5</v>
      </c>
      <c r="E10591" t="str" cm="1">
        <f t="array" aca="1" ref="E10591" ca="1">INDEX(Reel2,Spins[[#This Row],[Stop2]])</f>
        <v>🍋</v>
      </c>
      <c r="F10591">
        <f t="shared" ca="1" si="825"/>
        <v>21</v>
      </c>
      <c r="G10591" t="str" cm="1">
        <f t="array" aca="1" ref="G10591" ca="1">INDEX(Reel3,Spins[[#This Row],[Stop3]])</f>
        <v>🔔</v>
      </c>
      <c r="H10591" t="b">
        <f ca="1">AND(Spins[[#This Row],[Sym1]]=Spins[[#This Row],[Sym2]],Spins[[#This Row],[Sym2]]=Spins[[#This Row],[Sym3]])</f>
        <v>0</v>
      </c>
      <c r="I10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1">
        <f t="shared" si="826"/>
        <v>1</v>
      </c>
      <c r="K10591">
        <f ca="1">Spins[[#This Row],[Mult]]*Spins[[#This Row],[Bet]]</f>
        <v>0</v>
      </c>
      <c r="L10591">
        <f ca="1">Spins[[#This Row],[Payout]]-Spins[[#This Row],[Bet]]</f>
        <v>-1</v>
      </c>
    </row>
    <row r="10592" spans="1:12" x14ac:dyDescent="0.3">
      <c r="A10592">
        <f t="shared" si="822"/>
        <v>10591</v>
      </c>
      <c r="B10592">
        <f t="shared" ca="1" si="823"/>
        <v>5</v>
      </c>
      <c r="C10592" t="str" cm="1">
        <f t="array" aca="1" ref="C10592" ca="1">INDEX(Reel1,Spins[[#This Row],[Stop1]])</f>
        <v>🍋</v>
      </c>
      <c r="D10592">
        <f t="shared" ca="1" si="824"/>
        <v>29</v>
      </c>
      <c r="E10592" t="str" cm="1">
        <f t="array" aca="1" ref="E10592" ca="1">INDEX(Reel2,Spins[[#This Row],[Stop2]])</f>
        <v>7️⃣</v>
      </c>
      <c r="F10592">
        <f t="shared" ca="1" si="825"/>
        <v>10</v>
      </c>
      <c r="G10592" t="str" cm="1">
        <f t="array" aca="1" ref="G10592" ca="1">INDEX(Reel3,Spins[[#This Row],[Stop3]])</f>
        <v>🍒</v>
      </c>
      <c r="H10592" t="b">
        <f ca="1">AND(Spins[[#This Row],[Sym1]]=Spins[[#This Row],[Sym2]],Spins[[#This Row],[Sym2]]=Spins[[#This Row],[Sym3]])</f>
        <v>0</v>
      </c>
      <c r="I10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2">
        <f t="shared" si="826"/>
        <v>1</v>
      </c>
      <c r="K10592">
        <f ca="1">Spins[[#This Row],[Mult]]*Spins[[#This Row],[Bet]]</f>
        <v>0</v>
      </c>
      <c r="L10592">
        <f ca="1">Spins[[#This Row],[Payout]]-Spins[[#This Row],[Bet]]</f>
        <v>-1</v>
      </c>
    </row>
    <row r="10593" spans="1:12" x14ac:dyDescent="0.3">
      <c r="A10593">
        <f t="shared" si="822"/>
        <v>10592</v>
      </c>
      <c r="B10593">
        <f t="shared" ca="1" si="823"/>
        <v>14</v>
      </c>
      <c r="C10593" t="str" cm="1">
        <f t="array" aca="1" ref="C10593" ca="1">INDEX(Reel1,Spins[[#This Row],[Stop1]])</f>
        <v>🍋</v>
      </c>
      <c r="D10593">
        <f t="shared" ca="1" si="824"/>
        <v>27</v>
      </c>
      <c r="E10593" t="str" cm="1">
        <f t="array" aca="1" ref="E10593" ca="1">INDEX(Reel2,Spins[[#This Row],[Stop2]])</f>
        <v>BAR</v>
      </c>
      <c r="F10593">
        <f t="shared" ca="1" si="825"/>
        <v>20</v>
      </c>
      <c r="G10593" t="str" cm="1">
        <f t="array" aca="1" ref="G10593" ca="1">INDEX(Reel3,Spins[[#This Row],[Stop3]])</f>
        <v>🔔</v>
      </c>
      <c r="H10593" t="b">
        <f ca="1">AND(Spins[[#This Row],[Sym1]]=Spins[[#This Row],[Sym2]],Spins[[#This Row],[Sym2]]=Spins[[#This Row],[Sym3]])</f>
        <v>0</v>
      </c>
      <c r="I10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3">
        <f t="shared" si="826"/>
        <v>1</v>
      </c>
      <c r="K10593">
        <f ca="1">Spins[[#This Row],[Mult]]*Spins[[#This Row],[Bet]]</f>
        <v>0</v>
      </c>
      <c r="L10593">
        <f ca="1">Spins[[#This Row],[Payout]]-Spins[[#This Row],[Bet]]</f>
        <v>-1</v>
      </c>
    </row>
    <row r="10594" spans="1:12" x14ac:dyDescent="0.3">
      <c r="A10594">
        <f t="shared" si="822"/>
        <v>10593</v>
      </c>
      <c r="B10594">
        <f t="shared" ca="1" si="823"/>
        <v>6</v>
      </c>
      <c r="C10594" t="str" cm="1">
        <f t="array" aca="1" ref="C10594" ca="1">INDEX(Reel1,Spins[[#This Row],[Stop1]])</f>
        <v>🍋</v>
      </c>
      <c r="D10594">
        <f t="shared" ca="1" si="824"/>
        <v>25</v>
      </c>
      <c r="E10594" t="str" cm="1">
        <f t="array" aca="1" ref="E10594" ca="1">INDEX(Reel2,Spins[[#This Row],[Stop2]])</f>
        <v>🔔</v>
      </c>
      <c r="F10594">
        <f t="shared" ca="1" si="825"/>
        <v>20</v>
      </c>
      <c r="G10594" t="str" cm="1">
        <f t="array" aca="1" ref="G10594" ca="1">INDEX(Reel3,Spins[[#This Row],[Stop3]])</f>
        <v>🔔</v>
      </c>
      <c r="H10594" t="b">
        <f ca="1">AND(Spins[[#This Row],[Sym1]]=Spins[[#This Row],[Sym2]],Spins[[#This Row],[Sym2]]=Spins[[#This Row],[Sym3]])</f>
        <v>0</v>
      </c>
      <c r="I10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4">
        <f t="shared" si="826"/>
        <v>1</v>
      </c>
      <c r="K10594">
        <f ca="1">Spins[[#This Row],[Mult]]*Spins[[#This Row],[Bet]]</f>
        <v>0</v>
      </c>
      <c r="L10594">
        <f ca="1">Spins[[#This Row],[Payout]]-Spins[[#This Row],[Bet]]</f>
        <v>-1</v>
      </c>
    </row>
    <row r="10595" spans="1:12" x14ac:dyDescent="0.3">
      <c r="A10595">
        <f t="shared" si="822"/>
        <v>10594</v>
      </c>
      <c r="B10595">
        <f t="shared" ca="1" si="823"/>
        <v>2</v>
      </c>
      <c r="C10595" t="str" cm="1">
        <f t="array" aca="1" ref="C10595" ca="1">INDEX(Reel1,Spins[[#This Row],[Stop1]])</f>
        <v>🍋</v>
      </c>
      <c r="D10595">
        <f t="shared" ca="1" si="824"/>
        <v>17</v>
      </c>
      <c r="E10595" t="str" cm="1">
        <f t="array" aca="1" ref="E10595" ca="1">INDEX(Reel2,Spins[[#This Row],[Stop2]])</f>
        <v>🍒</v>
      </c>
      <c r="F10595">
        <f t="shared" ca="1" si="825"/>
        <v>6</v>
      </c>
      <c r="G10595" t="str" cm="1">
        <f t="array" aca="1" ref="G10595" ca="1">INDEX(Reel3,Spins[[#This Row],[Stop3]])</f>
        <v>🍒</v>
      </c>
      <c r="H10595" t="b">
        <f ca="1">AND(Spins[[#This Row],[Sym1]]=Spins[[#This Row],[Sym2]],Spins[[#This Row],[Sym2]]=Spins[[#This Row],[Sym3]])</f>
        <v>0</v>
      </c>
      <c r="I10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5">
        <f t="shared" si="826"/>
        <v>1</v>
      </c>
      <c r="K10595">
        <f ca="1">Spins[[#This Row],[Mult]]*Spins[[#This Row],[Bet]]</f>
        <v>0</v>
      </c>
      <c r="L10595">
        <f ca="1">Spins[[#This Row],[Payout]]-Spins[[#This Row],[Bet]]</f>
        <v>-1</v>
      </c>
    </row>
    <row r="10596" spans="1:12" x14ac:dyDescent="0.3">
      <c r="A10596">
        <f t="shared" si="822"/>
        <v>10595</v>
      </c>
      <c r="B10596">
        <f t="shared" ca="1" si="823"/>
        <v>3</v>
      </c>
      <c r="C10596" t="str" cm="1">
        <f t="array" aca="1" ref="C10596" ca="1">INDEX(Reel1,Spins[[#This Row],[Stop1]])</f>
        <v>🍋</v>
      </c>
      <c r="D10596">
        <f t="shared" ca="1" si="824"/>
        <v>16</v>
      </c>
      <c r="E10596" t="str" cm="1">
        <f t="array" aca="1" ref="E10596" ca="1">INDEX(Reel2,Spins[[#This Row],[Stop2]])</f>
        <v>🍒</v>
      </c>
      <c r="F10596">
        <f t="shared" ca="1" si="825"/>
        <v>19</v>
      </c>
      <c r="G10596" t="str" cm="1">
        <f t="array" aca="1" ref="G10596" ca="1">INDEX(Reel3,Spins[[#This Row],[Stop3]])</f>
        <v>🔔</v>
      </c>
      <c r="H10596" t="b">
        <f ca="1">AND(Spins[[#This Row],[Sym1]]=Spins[[#This Row],[Sym2]],Spins[[#This Row],[Sym2]]=Spins[[#This Row],[Sym3]])</f>
        <v>0</v>
      </c>
      <c r="I10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6">
        <f t="shared" si="826"/>
        <v>1</v>
      </c>
      <c r="K10596">
        <f ca="1">Spins[[#This Row],[Mult]]*Spins[[#This Row],[Bet]]</f>
        <v>0</v>
      </c>
      <c r="L10596">
        <f ca="1">Spins[[#This Row],[Payout]]-Spins[[#This Row],[Bet]]</f>
        <v>-1</v>
      </c>
    </row>
    <row r="10597" spans="1:12" x14ac:dyDescent="0.3">
      <c r="A10597">
        <f t="shared" si="822"/>
        <v>10596</v>
      </c>
      <c r="B10597">
        <f t="shared" ca="1" si="823"/>
        <v>23</v>
      </c>
      <c r="C10597" t="str" cm="1">
        <f t="array" aca="1" ref="C10597" ca="1">INDEX(Reel1,Spins[[#This Row],[Stop1]])</f>
        <v>🍇</v>
      </c>
      <c r="D10597">
        <f t="shared" ca="1" si="824"/>
        <v>16</v>
      </c>
      <c r="E10597" t="str" cm="1">
        <f t="array" aca="1" ref="E10597" ca="1">INDEX(Reel2,Spins[[#This Row],[Stop2]])</f>
        <v>🍒</v>
      </c>
      <c r="F10597">
        <f t="shared" ca="1" si="825"/>
        <v>6</v>
      </c>
      <c r="G10597" t="str" cm="1">
        <f t="array" aca="1" ref="G10597" ca="1">INDEX(Reel3,Spins[[#This Row],[Stop3]])</f>
        <v>🍒</v>
      </c>
      <c r="H10597" t="b">
        <f ca="1">AND(Spins[[#This Row],[Sym1]]=Spins[[#This Row],[Sym2]],Spins[[#This Row],[Sym2]]=Spins[[#This Row],[Sym3]])</f>
        <v>0</v>
      </c>
      <c r="I10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7">
        <f t="shared" si="826"/>
        <v>1</v>
      </c>
      <c r="K10597">
        <f ca="1">Spins[[#This Row],[Mult]]*Spins[[#This Row],[Bet]]</f>
        <v>0</v>
      </c>
      <c r="L10597">
        <f ca="1">Spins[[#This Row],[Payout]]-Spins[[#This Row],[Bet]]</f>
        <v>-1</v>
      </c>
    </row>
    <row r="10598" spans="1:12" x14ac:dyDescent="0.3">
      <c r="A10598">
        <f t="shared" si="822"/>
        <v>10597</v>
      </c>
      <c r="B10598">
        <f t="shared" ca="1" si="823"/>
        <v>10</v>
      </c>
      <c r="C10598" t="str" cm="1">
        <f t="array" aca="1" ref="C10598" ca="1">INDEX(Reel1,Spins[[#This Row],[Stop1]])</f>
        <v>🍋</v>
      </c>
      <c r="D10598">
        <f t="shared" ca="1" si="824"/>
        <v>28</v>
      </c>
      <c r="E10598" t="str" cm="1">
        <f t="array" aca="1" ref="E10598" ca="1">INDEX(Reel2,Spins[[#This Row],[Stop2]])</f>
        <v>BAR</v>
      </c>
      <c r="F10598">
        <f t="shared" ca="1" si="825"/>
        <v>23</v>
      </c>
      <c r="G10598" t="str" cm="1">
        <f t="array" aca="1" ref="G10598" ca="1">INDEX(Reel3,Spins[[#This Row],[Stop3]])</f>
        <v>BAR</v>
      </c>
      <c r="H10598" t="b">
        <f ca="1">AND(Spins[[#This Row],[Sym1]]=Spins[[#This Row],[Sym2]],Spins[[#This Row],[Sym2]]=Spins[[#This Row],[Sym3]])</f>
        <v>0</v>
      </c>
      <c r="I10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598">
        <f t="shared" si="826"/>
        <v>1</v>
      </c>
      <c r="K10598">
        <f ca="1">Spins[[#This Row],[Mult]]*Spins[[#This Row],[Bet]]</f>
        <v>0</v>
      </c>
      <c r="L10598">
        <f ca="1">Spins[[#This Row],[Payout]]-Spins[[#This Row],[Bet]]</f>
        <v>-1</v>
      </c>
    </row>
    <row r="10599" spans="1:12" x14ac:dyDescent="0.3">
      <c r="A10599">
        <f t="shared" si="822"/>
        <v>10598</v>
      </c>
      <c r="B10599">
        <f t="shared" ca="1" si="823"/>
        <v>15</v>
      </c>
      <c r="C10599" t="str" cm="1">
        <f t="array" aca="1" ref="C10599" ca="1">INDEX(Reel1,Spins[[#This Row],[Stop1]])</f>
        <v>🍒</v>
      </c>
      <c r="D10599">
        <f t="shared" ca="1" si="824"/>
        <v>21</v>
      </c>
      <c r="E10599" t="str" cm="1">
        <f t="array" aca="1" ref="E10599" ca="1">INDEX(Reel2,Spins[[#This Row],[Stop2]])</f>
        <v>🍒</v>
      </c>
      <c r="F10599">
        <f t="shared" ca="1" si="825"/>
        <v>15</v>
      </c>
      <c r="G10599" t="str" cm="1">
        <f t="array" aca="1" ref="G10599" ca="1">INDEX(Reel3,Spins[[#This Row],[Stop3]])</f>
        <v>🍇</v>
      </c>
      <c r="H10599" t="b">
        <f ca="1">AND(Spins[[#This Row],[Sym1]]=Spins[[#This Row],[Sym2]],Spins[[#This Row],[Sym2]]=Spins[[#This Row],[Sym3]])</f>
        <v>0</v>
      </c>
      <c r="I10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599">
        <f t="shared" si="826"/>
        <v>1</v>
      </c>
      <c r="K10599">
        <f ca="1">Spins[[#This Row],[Mult]]*Spins[[#This Row],[Bet]]</f>
        <v>0.8</v>
      </c>
      <c r="L10599">
        <f ca="1">Spins[[#This Row],[Payout]]-Spins[[#This Row],[Bet]]</f>
        <v>-0.19999999999999996</v>
      </c>
    </row>
    <row r="10600" spans="1:12" x14ac:dyDescent="0.3">
      <c r="A10600">
        <f t="shared" si="822"/>
        <v>10599</v>
      </c>
      <c r="B10600">
        <f t="shared" ca="1" si="823"/>
        <v>22</v>
      </c>
      <c r="C10600" t="str" cm="1">
        <f t="array" aca="1" ref="C10600" ca="1">INDEX(Reel1,Spins[[#This Row],[Stop1]])</f>
        <v>🍇</v>
      </c>
      <c r="D10600">
        <f t="shared" ca="1" si="824"/>
        <v>22</v>
      </c>
      <c r="E10600" t="str" cm="1">
        <f t="array" aca="1" ref="E10600" ca="1">INDEX(Reel2,Spins[[#This Row],[Stop2]])</f>
        <v>🍇</v>
      </c>
      <c r="F10600">
        <f t="shared" ca="1" si="825"/>
        <v>20</v>
      </c>
      <c r="G10600" t="str" cm="1">
        <f t="array" aca="1" ref="G10600" ca="1">INDEX(Reel3,Spins[[#This Row],[Stop3]])</f>
        <v>🔔</v>
      </c>
      <c r="H10600" t="b">
        <f ca="1">AND(Spins[[#This Row],[Sym1]]=Spins[[#This Row],[Sym2]],Spins[[#This Row],[Sym2]]=Spins[[#This Row],[Sym3]])</f>
        <v>0</v>
      </c>
      <c r="I10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600">
        <f t="shared" si="826"/>
        <v>1</v>
      </c>
      <c r="K10600">
        <f ca="1">Spins[[#This Row],[Mult]]*Spins[[#This Row],[Bet]]</f>
        <v>1.5</v>
      </c>
      <c r="L10600">
        <f ca="1">Spins[[#This Row],[Payout]]-Spins[[#This Row],[Bet]]</f>
        <v>0.5</v>
      </c>
    </row>
    <row r="10601" spans="1:12" x14ac:dyDescent="0.3">
      <c r="A10601">
        <f t="shared" si="822"/>
        <v>10600</v>
      </c>
      <c r="B10601">
        <f t="shared" ca="1" si="823"/>
        <v>2</v>
      </c>
      <c r="C10601" t="str" cm="1">
        <f t="array" aca="1" ref="C10601" ca="1">INDEX(Reel1,Spins[[#This Row],[Stop1]])</f>
        <v>🍋</v>
      </c>
      <c r="D10601">
        <f t="shared" ca="1" si="824"/>
        <v>15</v>
      </c>
      <c r="E10601" t="str" cm="1">
        <f t="array" aca="1" ref="E10601" ca="1">INDEX(Reel2,Spins[[#This Row],[Stop2]])</f>
        <v>🍒</v>
      </c>
      <c r="F10601">
        <f t="shared" ca="1" si="825"/>
        <v>22</v>
      </c>
      <c r="G10601" t="str" cm="1">
        <f t="array" aca="1" ref="G10601" ca="1">INDEX(Reel3,Spins[[#This Row],[Stop3]])</f>
        <v>🔔</v>
      </c>
      <c r="H10601" t="b">
        <f ca="1">AND(Spins[[#This Row],[Sym1]]=Spins[[#This Row],[Sym2]],Spins[[#This Row],[Sym2]]=Spins[[#This Row],[Sym3]])</f>
        <v>0</v>
      </c>
      <c r="I10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1">
        <f t="shared" si="826"/>
        <v>1</v>
      </c>
      <c r="K10601">
        <f ca="1">Spins[[#This Row],[Mult]]*Spins[[#This Row],[Bet]]</f>
        <v>0</v>
      </c>
      <c r="L10601">
        <f ca="1">Spins[[#This Row],[Payout]]-Spins[[#This Row],[Bet]]</f>
        <v>-1</v>
      </c>
    </row>
    <row r="10602" spans="1:12" x14ac:dyDescent="0.3">
      <c r="A10602">
        <f t="shared" si="822"/>
        <v>10601</v>
      </c>
      <c r="B10602">
        <f t="shared" ca="1" si="823"/>
        <v>29</v>
      </c>
      <c r="C10602" t="str" cm="1">
        <f t="array" aca="1" ref="C10602" ca="1">INDEX(Reel1,Spins[[#This Row],[Stop1]])</f>
        <v>7️⃣</v>
      </c>
      <c r="D10602">
        <f t="shared" ca="1" si="824"/>
        <v>17</v>
      </c>
      <c r="E10602" t="str" cm="1">
        <f t="array" aca="1" ref="E10602" ca="1">INDEX(Reel2,Spins[[#This Row],[Stop2]])</f>
        <v>🍒</v>
      </c>
      <c r="F10602">
        <f t="shared" ca="1" si="825"/>
        <v>9</v>
      </c>
      <c r="G10602" t="str" cm="1">
        <f t="array" aca="1" ref="G10602" ca="1">INDEX(Reel3,Spins[[#This Row],[Stop3]])</f>
        <v>🍒</v>
      </c>
      <c r="H10602" t="b">
        <f ca="1">AND(Spins[[#This Row],[Sym1]]=Spins[[#This Row],[Sym2]],Spins[[#This Row],[Sym2]]=Spins[[#This Row],[Sym3]])</f>
        <v>0</v>
      </c>
      <c r="I10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2">
        <f t="shared" si="826"/>
        <v>1</v>
      </c>
      <c r="K10602">
        <f ca="1">Spins[[#This Row],[Mult]]*Spins[[#This Row],[Bet]]</f>
        <v>0</v>
      </c>
      <c r="L10602">
        <f ca="1">Spins[[#This Row],[Payout]]-Spins[[#This Row],[Bet]]</f>
        <v>-1</v>
      </c>
    </row>
    <row r="10603" spans="1:12" x14ac:dyDescent="0.3">
      <c r="A10603">
        <f t="shared" si="822"/>
        <v>10602</v>
      </c>
      <c r="B10603">
        <f t="shared" ca="1" si="823"/>
        <v>21</v>
      </c>
      <c r="C10603" t="str" cm="1">
        <f t="array" aca="1" ref="C10603" ca="1">INDEX(Reel1,Spins[[#This Row],[Stop1]])</f>
        <v>🍒</v>
      </c>
      <c r="D10603">
        <f t="shared" ca="1" si="824"/>
        <v>24</v>
      </c>
      <c r="E10603" t="str" cm="1">
        <f t="array" aca="1" ref="E10603" ca="1">INDEX(Reel2,Spins[[#This Row],[Stop2]])</f>
        <v>🍇</v>
      </c>
      <c r="F10603">
        <f t="shared" ca="1" si="825"/>
        <v>24</v>
      </c>
      <c r="G10603" t="str" cm="1">
        <f t="array" aca="1" ref="G10603" ca="1">INDEX(Reel3,Spins[[#This Row],[Stop3]])</f>
        <v>BAR</v>
      </c>
      <c r="H10603" t="b">
        <f ca="1">AND(Spins[[#This Row],[Sym1]]=Spins[[#This Row],[Sym2]],Spins[[#This Row],[Sym2]]=Spins[[#This Row],[Sym3]])</f>
        <v>0</v>
      </c>
      <c r="I10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3">
        <f t="shared" si="826"/>
        <v>1</v>
      </c>
      <c r="K10603">
        <f ca="1">Spins[[#This Row],[Mult]]*Spins[[#This Row],[Bet]]</f>
        <v>0</v>
      </c>
      <c r="L10603">
        <f ca="1">Spins[[#This Row],[Payout]]-Spins[[#This Row],[Bet]]</f>
        <v>-1</v>
      </c>
    </row>
    <row r="10604" spans="1:12" x14ac:dyDescent="0.3">
      <c r="A10604">
        <f t="shared" si="822"/>
        <v>10603</v>
      </c>
      <c r="B10604">
        <f t="shared" ca="1" si="823"/>
        <v>16</v>
      </c>
      <c r="C10604" t="str" cm="1">
        <f t="array" aca="1" ref="C10604" ca="1">INDEX(Reel1,Spins[[#This Row],[Stop1]])</f>
        <v>🍒</v>
      </c>
      <c r="D10604">
        <f t="shared" ca="1" si="824"/>
        <v>23</v>
      </c>
      <c r="E10604" t="str" cm="1">
        <f t="array" aca="1" ref="E10604" ca="1">INDEX(Reel2,Spins[[#This Row],[Stop2]])</f>
        <v>🍇</v>
      </c>
      <c r="F10604">
        <f t="shared" ca="1" si="825"/>
        <v>14</v>
      </c>
      <c r="G10604" t="str" cm="1">
        <f t="array" aca="1" ref="G10604" ca="1">INDEX(Reel3,Spins[[#This Row],[Stop3]])</f>
        <v>🍇</v>
      </c>
      <c r="H10604" t="b">
        <f ca="1">AND(Spins[[#This Row],[Sym1]]=Spins[[#This Row],[Sym2]],Spins[[#This Row],[Sym2]]=Spins[[#This Row],[Sym3]])</f>
        <v>0</v>
      </c>
      <c r="I10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4">
        <f t="shared" si="826"/>
        <v>1</v>
      </c>
      <c r="K10604">
        <f ca="1">Spins[[#This Row],[Mult]]*Spins[[#This Row],[Bet]]</f>
        <v>0</v>
      </c>
      <c r="L10604">
        <f ca="1">Spins[[#This Row],[Payout]]-Spins[[#This Row],[Bet]]</f>
        <v>-1</v>
      </c>
    </row>
    <row r="10605" spans="1:12" x14ac:dyDescent="0.3">
      <c r="A10605">
        <f t="shared" si="822"/>
        <v>10604</v>
      </c>
      <c r="B10605">
        <f t="shared" ca="1" si="823"/>
        <v>13</v>
      </c>
      <c r="C10605" t="str" cm="1">
        <f t="array" aca="1" ref="C10605" ca="1">INDEX(Reel1,Spins[[#This Row],[Stop1]])</f>
        <v>🍋</v>
      </c>
      <c r="D10605">
        <f t="shared" ca="1" si="824"/>
        <v>22</v>
      </c>
      <c r="E10605" t="str" cm="1">
        <f t="array" aca="1" ref="E10605" ca="1">INDEX(Reel2,Spins[[#This Row],[Stop2]])</f>
        <v>🍇</v>
      </c>
      <c r="F10605">
        <f t="shared" ca="1" si="825"/>
        <v>9</v>
      </c>
      <c r="G10605" t="str" cm="1">
        <f t="array" aca="1" ref="G10605" ca="1">INDEX(Reel3,Spins[[#This Row],[Stop3]])</f>
        <v>🍒</v>
      </c>
      <c r="H10605" t="b">
        <f ca="1">AND(Spins[[#This Row],[Sym1]]=Spins[[#This Row],[Sym2]],Spins[[#This Row],[Sym2]]=Spins[[#This Row],[Sym3]])</f>
        <v>0</v>
      </c>
      <c r="I10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5">
        <f t="shared" si="826"/>
        <v>1</v>
      </c>
      <c r="K10605">
        <f ca="1">Spins[[#This Row],[Mult]]*Spins[[#This Row],[Bet]]</f>
        <v>0</v>
      </c>
      <c r="L10605">
        <f ca="1">Spins[[#This Row],[Payout]]-Spins[[#This Row],[Bet]]</f>
        <v>-1</v>
      </c>
    </row>
    <row r="10606" spans="1:12" x14ac:dyDescent="0.3">
      <c r="A10606">
        <f t="shared" si="822"/>
        <v>10605</v>
      </c>
      <c r="B10606">
        <f t="shared" ca="1" si="823"/>
        <v>21</v>
      </c>
      <c r="C10606" t="str" cm="1">
        <f t="array" aca="1" ref="C10606" ca="1">INDEX(Reel1,Spins[[#This Row],[Stop1]])</f>
        <v>🍒</v>
      </c>
      <c r="D10606">
        <f t="shared" ca="1" si="824"/>
        <v>20</v>
      </c>
      <c r="E10606" t="str" cm="1">
        <f t="array" aca="1" ref="E10606" ca="1">INDEX(Reel2,Spins[[#This Row],[Stop2]])</f>
        <v>🍒</v>
      </c>
      <c r="F10606">
        <f t="shared" ca="1" si="825"/>
        <v>27</v>
      </c>
      <c r="G10606" t="str" cm="1">
        <f t="array" aca="1" ref="G10606" ca="1">INDEX(Reel3,Spins[[#This Row],[Stop3]])</f>
        <v>7️⃣</v>
      </c>
      <c r="H10606" t="b">
        <f ca="1">AND(Spins[[#This Row],[Sym1]]=Spins[[#This Row],[Sym2]],Spins[[#This Row],[Sym2]]=Spins[[#This Row],[Sym3]])</f>
        <v>0</v>
      </c>
      <c r="I10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606">
        <f t="shared" si="826"/>
        <v>1</v>
      </c>
      <c r="K10606">
        <f ca="1">Spins[[#This Row],[Mult]]*Spins[[#This Row],[Bet]]</f>
        <v>0.8</v>
      </c>
      <c r="L10606">
        <f ca="1">Spins[[#This Row],[Payout]]-Spins[[#This Row],[Bet]]</f>
        <v>-0.19999999999999996</v>
      </c>
    </row>
    <row r="10607" spans="1:12" x14ac:dyDescent="0.3">
      <c r="A10607">
        <f t="shared" si="822"/>
        <v>10606</v>
      </c>
      <c r="B10607">
        <f t="shared" ca="1" si="823"/>
        <v>24</v>
      </c>
      <c r="C10607" t="str" cm="1">
        <f t="array" aca="1" ref="C10607" ca="1">INDEX(Reel1,Spins[[#This Row],[Stop1]])</f>
        <v>🍇</v>
      </c>
      <c r="D10607">
        <f t="shared" ca="1" si="824"/>
        <v>26</v>
      </c>
      <c r="E10607" t="str" cm="1">
        <f t="array" aca="1" ref="E10607" ca="1">INDEX(Reel2,Spins[[#This Row],[Stop2]])</f>
        <v>🔔</v>
      </c>
      <c r="F10607">
        <f t="shared" ca="1" si="825"/>
        <v>3</v>
      </c>
      <c r="G10607" t="str" cm="1">
        <f t="array" aca="1" ref="G10607" ca="1">INDEX(Reel3,Spins[[#This Row],[Stop3]])</f>
        <v>🍋</v>
      </c>
      <c r="H10607" t="b">
        <f ca="1">AND(Spins[[#This Row],[Sym1]]=Spins[[#This Row],[Sym2]],Spins[[#This Row],[Sym2]]=Spins[[#This Row],[Sym3]])</f>
        <v>0</v>
      </c>
      <c r="I10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7">
        <f t="shared" si="826"/>
        <v>1</v>
      </c>
      <c r="K10607">
        <f ca="1">Spins[[#This Row],[Mult]]*Spins[[#This Row],[Bet]]</f>
        <v>0</v>
      </c>
      <c r="L10607">
        <f ca="1">Spins[[#This Row],[Payout]]-Spins[[#This Row],[Bet]]</f>
        <v>-1</v>
      </c>
    </row>
    <row r="10608" spans="1:12" x14ac:dyDescent="0.3">
      <c r="A10608">
        <f t="shared" si="822"/>
        <v>10607</v>
      </c>
      <c r="B10608">
        <f t="shared" ca="1" si="823"/>
        <v>13</v>
      </c>
      <c r="C10608" t="str" cm="1">
        <f t="array" aca="1" ref="C10608" ca="1">INDEX(Reel1,Spins[[#This Row],[Stop1]])</f>
        <v>🍋</v>
      </c>
      <c r="D10608">
        <f t="shared" ca="1" si="824"/>
        <v>16</v>
      </c>
      <c r="E10608" t="str" cm="1">
        <f t="array" aca="1" ref="E10608" ca="1">INDEX(Reel2,Spins[[#This Row],[Stop2]])</f>
        <v>🍒</v>
      </c>
      <c r="F10608">
        <f t="shared" ca="1" si="825"/>
        <v>9</v>
      </c>
      <c r="G10608" t="str" cm="1">
        <f t="array" aca="1" ref="G10608" ca="1">INDEX(Reel3,Spins[[#This Row],[Stop3]])</f>
        <v>🍒</v>
      </c>
      <c r="H10608" t="b">
        <f ca="1">AND(Spins[[#This Row],[Sym1]]=Spins[[#This Row],[Sym2]],Spins[[#This Row],[Sym2]]=Spins[[#This Row],[Sym3]])</f>
        <v>0</v>
      </c>
      <c r="I10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8">
        <f t="shared" si="826"/>
        <v>1</v>
      </c>
      <c r="K10608">
        <f ca="1">Spins[[#This Row],[Mult]]*Spins[[#This Row],[Bet]]</f>
        <v>0</v>
      </c>
      <c r="L10608">
        <f ca="1">Spins[[#This Row],[Payout]]-Spins[[#This Row],[Bet]]</f>
        <v>-1</v>
      </c>
    </row>
    <row r="10609" spans="1:12" x14ac:dyDescent="0.3">
      <c r="A10609">
        <f t="shared" si="822"/>
        <v>10608</v>
      </c>
      <c r="B10609">
        <f t="shared" ca="1" si="823"/>
        <v>16</v>
      </c>
      <c r="C10609" t="str" cm="1">
        <f t="array" aca="1" ref="C10609" ca="1">INDEX(Reel1,Spins[[#This Row],[Stop1]])</f>
        <v>🍒</v>
      </c>
      <c r="D10609">
        <f t="shared" ca="1" si="824"/>
        <v>3</v>
      </c>
      <c r="E10609" t="str" cm="1">
        <f t="array" aca="1" ref="E10609" ca="1">INDEX(Reel2,Spins[[#This Row],[Stop2]])</f>
        <v>🍋</v>
      </c>
      <c r="F10609">
        <f t="shared" ca="1" si="825"/>
        <v>6</v>
      </c>
      <c r="G10609" t="str" cm="1">
        <f t="array" aca="1" ref="G10609" ca="1">INDEX(Reel3,Spins[[#This Row],[Stop3]])</f>
        <v>🍒</v>
      </c>
      <c r="H10609" t="b">
        <f ca="1">AND(Spins[[#This Row],[Sym1]]=Spins[[#This Row],[Sym2]],Spins[[#This Row],[Sym2]]=Spins[[#This Row],[Sym3]])</f>
        <v>0</v>
      </c>
      <c r="I10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09">
        <f t="shared" si="826"/>
        <v>1</v>
      </c>
      <c r="K10609">
        <f ca="1">Spins[[#This Row],[Mult]]*Spins[[#This Row],[Bet]]</f>
        <v>0</v>
      </c>
      <c r="L10609">
        <f ca="1">Spins[[#This Row],[Payout]]-Spins[[#This Row],[Bet]]</f>
        <v>-1</v>
      </c>
    </row>
    <row r="10610" spans="1:12" x14ac:dyDescent="0.3">
      <c r="A10610">
        <f t="shared" si="822"/>
        <v>10609</v>
      </c>
      <c r="B10610">
        <f t="shared" ca="1" si="823"/>
        <v>7</v>
      </c>
      <c r="C10610" t="str" cm="1">
        <f t="array" aca="1" ref="C10610" ca="1">INDEX(Reel1,Spins[[#This Row],[Stop1]])</f>
        <v>🍋</v>
      </c>
      <c r="D10610">
        <f t="shared" ca="1" si="824"/>
        <v>13</v>
      </c>
      <c r="E10610" t="str" cm="1">
        <f t="array" aca="1" ref="E10610" ca="1">INDEX(Reel2,Spins[[#This Row],[Stop2]])</f>
        <v>🍋</v>
      </c>
      <c r="F10610">
        <f t="shared" ca="1" si="825"/>
        <v>1</v>
      </c>
      <c r="G10610" t="str" cm="1">
        <f t="array" aca="1" ref="G10610" ca="1">INDEX(Reel3,Spins[[#This Row],[Stop3]])</f>
        <v>🍋</v>
      </c>
      <c r="H10610" t="b">
        <f ca="1">AND(Spins[[#This Row],[Sym1]]=Spins[[#This Row],[Sym2]],Spins[[#This Row],[Sym2]]=Spins[[#This Row],[Sym3]])</f>
        <v>1</v>
      </c>
      <c r="I10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610">
        <f t="shared" si="826"/>
        <v>1</v>
      </c>
      <c r="K10610">
        <f ca="1">Spins[[#This Row],[Mult]]*Spins[[#This Row],[Bet]]</f>
        <v>14</v>
      </c>
      <c r="L10610">
        <f ca="1">Spins[[#This Row],[Payout]]-Spins[[#This Row],[Bet]]</f>
        <v>13</v>
      </c>
    </row>
    <row r="10611" spans="1:12" x14ac:dyDescent="0.3">
      <c r="A10611">
        <f t="shared" si="822"/>
        <v>10610</v>
      </c>
      <c r="B10611">
        <f t="shared" ca="1" si="823"/>
        <v>6</v>
      </c>
      <c r="C10611" t="str" cm="1">
        <f t="array" aca="1" ref="C10611" ca="1">INDEX(Reel1,Spins[[#This Row],[Stop1]])</f>
        <v>🍋</v>
      </c>
      <c r="D10611">
        <f t="shared" ca="1" si="824"/>
        <v>27</v>
      </c>
      <c r="E10611" t="str" cm="1">
        <f t="array" aca="1" ref="E10611" ca="1">INDEX(Reel2,Spins[[#This Row],[Stop2]])</f>
        <v>BAR</v>
      </c>
      <c r="F10611">
        <f t="shared" ca="1" si="825"/>
        <v>1</v>
      </c>
      <c r="G10611" t="str" cm="1">
        <f t="array" aca="1" ref="G10611" ca="1">INDEX(Reel3,Spins[[#This Row],[Stop3]])</f>
        <v>🍋</v>
      </c>
      <c r="H10611" t="b">
        <f ca="1">AND(Spins[[#This Row],[Sym1]]=Spins[[#This Row],[Sym2]],Spins[[#This Row],[Sym2]]=Spins[[#This Row],[Sym3]])</f>
        <v>0</v>
      </c>
      <c r="I10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1">
        <f t="shared" si="826"/>
        <v>1</v>
      </c>
      <c r="K10611">
        <f ca="1">Spins[[#This Row],[Mult]]*Spins[[#This Row],[Bet]]</f>
        <v>0</v>
      </c>
      <c r="L10611">
        <f ca="1">Spins[[#This Row],[Payout]]-Spins[[#This Row],[Bet]]</f>
        <v>-1</v>
      </c>
    </row>
    <row r="10612" spans="1:12" x14ac:dyDescent="0.3">
      <c r="A10612">
        <f t="shared" si="822"/>
        <v>10611</v>
      </c>
      <c r="B10612">
        <f t="shared" ca="1" si="823"/>
        <v>22</v>
      </c>
      <c r="C10612" t="str" cm="1">
        <f t="array" aca="1" ref="C10612" ca="1">INDEX(Reel1,Spins[[#This Row],[Stop1]])</f>
        <v>🍇</v>
      </c>
      <c r="D10612">
        <f t="shared" ca="1" si="824"/>
        <v>25</v>
      </c>
      <c r="E10612" t="str" cm="1">
        <f t="array" aca="1" ref="E10612" ca="1">INDEX(Reel2,Spins[[#This Row],[Stop2]])</f>
        <v>🔔</v>
      </c>
      <c r="F10612">
        <f t="shared" ca="1" si="825"/>
        <v>24</v>
      </c>
      <c r="G10612" t="str" cm="1">
        <f t="array" aca="1" ref="G10612" ca="1">INDEX(Reel3,Spins[[#This Row],[Stop3]])</f>
        <v>BAR</v>
      </c>
      <c r="H10612" t="b">
        <f ca="1">AND(Spins[[#This Row],[Sym1]]=Spins[[#This Row],[Sym2]],Spins[[#This Row],[Sym2]]=Spins[[#This Row],[Sym3]])</f>
        <v>0</v>
      </c>
      <c r="I10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2">
        <f t="shared" si="826"/>
        <v>1</v>
      </c>
      <c r="K10612">
        <f ca="1">Spins[[#This Row],[Mult]]*Spins[[#This Row],[Bet]]</f>
        <v>0</v>
      </c>
      <c r="L10612">
        <f ca="1">Spins[[#This Row],[Payout]]-Spins[[#This Row],[Bet]]</f>
        <v>-1</v>
      </c>
    </row>
    <row r="10613" spans="1:12" x14ac:dyDescent="0.3">
      <c r="A10613">
        <f t="shared" si="822"/>
        <v>10612</v>
      </c>
      <c r="B10613">
        <f t="shared" ca="1" si="823"/>
        <v>24</v>
      </c>
      <c r="C10613" t="str" cm="1">
        <f t="array" aca="1" ref="C10613" ca="1">INDEX(Reel1,Spins[[#This Row],[Stop1]])</f>
        <v>🍇</v>
      </c>
      <c r="D10613">
        <f t="shared" ca="1" si="824"/>
        <v>13</v>
      </c>
      <c r="E10613" t="str" cm="1">
        <f t="array" aca="1" ref="E10613" ca="1">INDEX(Reel2,Spins[[#This Row],[Stop2]])</f>
        <v>🍋</v>
      </c>
      <c r="F10613">
        <f t="shared" ca="1" si="825"/>
        <v>29</v>
      </c>
      <c r="G10613" t="str" cm="1">
        <f t="array" aca="1" ref="G10613" ca="1">INDEX(Reel3,Spins[[#This Row],[Stop3]])</f>
        <v>7️⃣</v>
      </c>
      <c r="H10613" t="b">
        <f ca="1">AND(Spins[[#This Row],[Sym1]]=Spins[[#This Row],[Sym2]],Spins[[#This Row],[Sym2]]=Spins[[#This Row],[Sym3]])</f>
        <v>0</v>
      </c>
      <c r="I10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3">
        <f t="shared" si="826"/>
        <v>1</v>
      </c>
      <c r="K10613">
        <f ca="1">Spins[[#This Row],[Mult]]*Spins[[#This Row],[Bet]]</f>
        <v>0</v>
      </c>
      <c r="L10613">
        <f ca="1">Spins[[#This Row],[Payout]]-Spins[[#This Row],[Bet]]</f>
        <v>-1</v>
      </c>
    </row>
    <row r="10614" spans="1:12" x14ac:dyDescent="0.3">
      <c r="A10614">
        <f t="shared" si="822"/>
        <v>10613</v>
      </c>
      <c r="B10614">
        <f t="shared" ca="1" si="823"/>
        <v>2</v>
      </c>
      <c r="C10614" t="str" cm="1">
        <f t="array" aca="1" ref="C10614" ca="1">INDEX(Reel1,Spins[[#This Row],[Stop1]])</f>
        <v>🍋</v>
      </c>
      <c r="D10614">
        <f t="shared" ca="1" si="824"/>
        <v>30</v>
      </c>
      <c r="E10614" t="str" cm="1">
        <f t="array" aca="1" ref="E10614" ca="1">INDEX(Reel2,Spins[[#This Row],[Stop2]])</f>
        <v>7️⃣</v>
      </c>
      <c r="F10614">
        <f t="shared" ca="1" si="825"/>
        <v>20</v>
      </c>
      <c r="G10614" t="str" cm="1">
        <f t="array" aca="1" ref="G10614" ca="1">INDEX(Reel3,Spins[[#This Row],[Stop3]])</f>
        <v>🔔</v>
      </c>
      <c r="H10614" t="b">
        <f ca="1">AND(Spins[[#This Row],[Sym1]]=Spins[[#This Row],[Sym2]],Spins[[#This Row],[Sym2]]=Spins[[#This Row],[Sym3]])</f>
        <v>0</v>
      </c>
      <c r="I10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4">
        <f t="shared" si="826"/>
        <v>1</v>
      </c>
      <c r="K10614">
        <f ca="1">Spins[[#This Row],[Mult]]*Spins[[#This Row],[Bet]]</f>
        <v>0</v>
      </c>
      <c r="L10614">
        <f ca="1">Spins[[#This Row],[Payout]]-Spins[[#This Row],[Bet]]</f>
        <v>-1</v>
      </c>
    </row>
    <row r="10615" spans="1:12" x14ac:dyDescent="0.3">
      <c r="A10615">
        <f t="shared" si="822"/>
        <v>10614</v>
      </c>
      <c r="B10615">
        <f t="shared" ca="1" si="823"/>
        <v>19</v>
      </c>
      <c r="C10615" t="str" cm="1">
        <f t="array" aca="1" ref="C10615" ca="1">INDEX(Reel1,Spins[[#This Row],[Stop1]])</f>
        <v>🍒</v>
      </c>
      <c r="D10615">
        <f t="shared" ca="1" si="824"/>
        <v>24</v>
      </c>
      <c r="E10615" t="str" cm="1">
        <f t="array" aca="1" ref="E10615" ca="1">INDEX(Reel2,Spins[[#This Row],[Stop2]])</f>
        <v>🍇</v>
      </c>
      <c r="F10615">
        <f t="shared" ca="1" si="825"/>
        <v>22</v>
      </c>
      <c r="G10615" t="str" cm="1">
        <f t="array" aca="1" ref="G10615" ca="1">INDEX(Reel3,Spins[[#This Row],[Stop3]])</f>
        <v>🔔</v>
      </c>
      <c r="H10615" t="b">
        <f ca="1">AND(Spins[[#This Row],[Sym1]]=Spins[[#This Row],[Sym2]],Spins[[#This Row],[Sym2]]=Spins[[#This Row],[Sym3]])</f>
        <v>0</v>
      </c>
      <c r="I10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5">
        <f t="shared" si="826"/>
        <v>1</v>
      </c>
      <c r="K10615">
        <f ca="1">Spins[[#This Row],[Mult]]*Spins[[#This Row],[Bet]]</f>
        <v>0</v>
      </c>
      <c r="L10615">
        <f ca="1">Spins[[#This Row],[Payout]]-Spins[[#This Row],[Bet]]</f>
        <v>-1</v>
      </c>
    </row>
    <row r="10616" spans="1:12" x14ac:dyDescent="0.3">
      <c r="A10616">
        <f t="shared" si="822"/>
        <v>10615</v>
      </c>
      <c r="B10616">
        <f t="shared" ca="1" si="823"/>
        <v>30</v>
      </c>
      <c r="C10616" t="str" cm="1">
        <f t="array" aca="1" ref="C10616" ca="1">INDEX(Reel1,Spins[[#This Row],[Stop1]])</f>
        <v>7️⃣</v>
      </c>
      <c r="D10616">
        <f t="shared" ca="1" si="824"/>
        <v>14</v>
      </c>
      <c r="E10616" t="str" cm="1">
        <f t="array" aca="1" ref="E10616" ca="1">INDEX(Reel2,Spins[[#This Row],[Stop2]])</f>
        <v>🍋</v>
      </c>
      <c r="F10616">
        <f t="shared" ca="1" si="825"/>
        <v>28</v>
      </c>
      <c r="G10616" t="str" cm="1">
        <f t="array" aca="1" ref="G10616" ca="1">INDEX(Reel3,Spins[[#This Row],[Stop3]])</f>
        <v>7️⃣</v>
      </c>
      <c r="H10616" t="b">
        <f ca="1">AND(Spins[[#This Row],[Sym1]]=Spins[[#This Row],[Sym2]],Spins[[#This Row],[Sym2]]=Spins[[#This Row],[Sym3]])</f>
        <v>0</v>
      </c>
      <c r="I10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6">
        <f t="shared" si="826"/>
        <v>1</v>
      </c>
      <c r="K10616">
        <f ca="1">Spins[[#This Row],[Mult]]*Spins[[#This Row],[Bet]]</f>
        <v>0</v>
      </c>
      <c r="L10616">
        <f ca="1">Spins[[#This Row],[Payout]]-Spins[[#This Row],[Bet]]</f>
        <v>-1</v>
      </c>
    </row>
    <row r="10617" spans="1:12" x14ac:dyDescent="0.3">
      <c r="A10617">
        <f t="shared" si="822"/>
        <v>10616</v>
      </c>
      <c r="B10617">
        <f t="shared" ca="1" si="823"/>
        <v>13</v>
      </c>
      <c r="C10617" t="str" cm="1">
        <f t="array" aca="1" ref="C10617" ca="1">INDEX(Reel1,Spins[[#This Row],[Stop1]])</f>
        <v>🍋</v>
      </c>
      <c r="D10617">
        <f t="shared" ca="1" si="824"/>
        <v>30</v>
      </c>
      <c r="E10617" t="str" cm="1">
        <f t="array" aca="1" ref="E10617" ca="1">INDEX(Reel2,Spins[[#This Row],[Stop2]])</f>
        <v>7️⃣</v>
      </c>
      <c r="F10617">
        <f t="shared" ca="1" si="825"/>
        <v>4</v>
      </c>
      <c r="G10617" t="str" cm="1">
        <f t="array" aca="1" ref="G10617" ca="1">INDEX(Reel3,Spins[[#This Row],[Stop3]])</f>
        <v>🍋</v>
      </c>
      <c r="H10617" t="b">
        <f ca="1">AND(Spins[[#This Row],[Sym1]]=Spins[[#This Row],[Sym2]],Spins[[#This Row],[Sym2]]=Spins[[#This Row],[Sym3]])</f>
        <v>0</v>
      </c>
      <c r="I10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7">
        <f t="shared" si="826"/>
        <v>1</v>
      </c>
      <c r="K10617">
        <f ca="1">Spins[[#This Row],[Mult]]*Spins[[#This Row],[Bet]]</f>
        <v>0</v>
      </c>
      <c r="L10617">
        <f ca="1">Spins[[#This Row],[Payout]]-Spins[[#This Row],[Bet]]</f>
        <v>-1</v>
      </c>
    </row>
    <row r="10618" spans="1:12" x14ac:dyDescent="0.3">
      <c r="A10618">
        <f t="shared" si="822"/>
        <v>10617</v>
      </c>
      <c r="B10618">
        <f t="shared" ca="1" si="823"/>
        <v>5</v>
      </c>
      <c r="C10618" t="str" cm="1">
        <f t="array" aca="1" ref="C10618" ca="1">INDEX(Reel1,Spins[[#This Row],[Stop1]])</f>
        <v>🍋</v>
      </c>
      <c r="D10618">
        <f t="shared" ca="1" si="824"/>
        <v>16</v>
      </c>
      <c r="E10618" t="str" cm="1">
        <f t="array" aca="1" ref="E10618" ca="1">INDEX(Reel2,Spins[[#This Row],[Stop2]])</f>
        <v>🍒</v>
      </c>
      <c r="F10618">
        <f t="shared" ca="1" si="825"/>
        <v>14</v>
      </c>
      <c r="G10618" t="str" cm="1">
        <f t="array" aca="1" ref="G10618" ca="1">INDEX(Reel3,Spins[[#This Row],[Stop3]])</f>
        <v>🍇</v>
      </c>
      <c r="H10618" t="b">
        <f ca="1">AND(Spins[[#This Row],[Sym1]]=Spins[[#This Row],[Sym2]],Spins[[#This Row],[Sym2]]=Spins[[#This Row],[Sym3]])</f>
        <v>0</v>
      </c>
      <c r="I10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8">
        <f t="shared" si="826"/>
        <v>1</v>
      </c>
      <c r="K10618">
        <f ca="1">Spins[[#This Row],[Mult]]*Spins[[#This Row],[Bet]]</f>
        <v>0</v>
      </c>
      <c r="L10618">
        <f ca="1">Spins[[#This Row],[Payout]]-Spins[[#This Row],[Bet]]</f>
        <v>-1</v>
      </c>
    </row>
    <row r="10619" spans="1:12" x14ac:dyDescent="0.3">
      <c r="A10619">
        <f t="shared" si="822"/>
        <v>10618</v>
      </c>
      <c r="B10619">
        <f t="shared" ca="1" si="823"/>
        <v>7</v>
      </c>
      <c r="C10619" t="str" cm="1">
        <f t="array" aca="1" ref="C10619" ca="1">INDEX(Reel1,Spins[[#This Row],[Stop1]])</f>
        <v>🍋</v>
      </c>
      <c r="D10619">
        <f t="shared" ca="1" si="824"/>
        <v>17</v>
      </c>
      <c r="E10619" t="str" cm="1">
        <f t="array" aca="1" ref="E10619" ca="1">INDEX(Reel2,Spins[[#This Row],[Stop2]])</f>
        <v>🍒</v>
      </c>
      <c r="F10619">
        <f t="shared" ca="1" si="825"/>
        <v>7</v>
      </c>
      <c r="G10619" t="str" cm="1">
        <f t="array" aca="1" ref="G10619" ca="1">INDEX(Reel3,Spins[[#This Row],[Stop3]])</f>
        <v>🍒</v>
      </c>
      <c r="H10619" t="b">
        <f ca="1">AND(Spins[[#This Row],[Sym1]]=Spins[[#This Row],[Sym2]],Spins[[#This Row],[Sym2]]=Spins[[#This Row],[Sym3]])</f>
        <v>0</v>
      </c>
      <c r="I10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19">
        <f t="shared" si="826"/>
        <v>1</v>
      </c>
      <c r="K10619">
        <f ca="1">Spins[[#This Row],[Mult]]*Spins[[#This Row],[Bet]]</f>
        <v>0</v>
      </c>
      <c r="L10619">
        <f ca="1">Spins[[#This Row],[Payout]]-Spins[[#This Row],[Bet]]</f>
        <v>-1</v>
      </c>
    </row>
    <row r="10620" spans="1:12" x14ac:dyDescent="0.3">
      <c r="A10620">
        <f t="shared" si="822"/>
        <v>10619</v>
      </c>
      <c r="B10620">
        <f t="shared" ca="1" si="823"/>
        <v>2</v>
      </c>
      <c r="C10620" t="str" cm="1">
        <f t="array" aca="1" ref="C10620" ca="1">INDEX(Reel1,Spins[[#This Row],[Stop1]])</f>
        <v>🍋</v>
      </c>
      <c r="D10620">
        <f t="shared" ca="1" si="824"/>
        <v>27</v>
      </c>
      <c r="E10620" t="str" cm="1">
        <f t="array" aca="1" ref="E10620" ca="1">INDEX(Reel2,Spins[[#This Row],[Stop2]])</f>
        <v>BAR</v>
      </c>
      <c r="F10620">
        <f t="shared" ca="1" si="825"/>
        <v>22</v>
      </c>
      <c r="G10620" t="str" cm="1">
        <f t="array" aca="1" ref="G10620" ca="1">INDEX(Reel3,Spins[[#This Row],[Stop3]])</f>
        <v>🔔</v>
      </c>
      <c r="H10620" t="b">
        <f ca="1">AND(Spins[[#This Row],[Sym1]]=Spins[[#This Row],[Sym2]],Spins[[#This Row],[Sym2]]=Spins[[#This Row],[Sym3]])</f>
        <v>0</v>
      </c>
      <c r="I10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20">
        <f t="shared" si="826"/>
        <v>1</v>
      </c>
      <c r="K10620">
        <f ca="1">Spins[[#This Row],[Mult]]*Spins[[#This Row],[Bet]]</f>
        <v>0</v>
      </c>
      <c r="L10620">
        <f ca="1">Spins[[#This Row],[Payout]]-Spins[[#This Row],[Bet]]</f>
        <v>-1</v>
      </c>
    </row>
    <row r="10621" spans="1:12" x14ac:dyDescent="0.3">
      <c r="A10621">
        <f t="shared" si="822"/>
        <v>10620</v>
      </c>
      <c r="B10621">
        <f t="shared" ca="1" si="823"/>
        <v>9</v>
      </c>
      <c r="C10621" t="str" cm="1">
        <f t="array" aca="1" ref="C10621" ca="1">INDEX(Reel1,Spins[[#This Row],[Stop1]])</f>
        <v>🍋</v>
      </c>
      <c r="D10621">
        <f t="shared" ca="1" si="824"/>
        <v>13</v>
      </c>
      <c r="E10621" t="str" cm="1">
        <f t="array" aca="1" ref="E10621" ca="1">INDEX(Reel2,Spins[[#This Row],[Stop2]])</f>
        <v>🍋</v>
      </c>
      <c r="F10621">
        <f t="shared" ca="1" si="825"/>
        <v>24</v>
      </c>
      <c r="G10621" t="str" cm="1">
        <f t="array" aca="1" ref="G10621" ca="1">INDEX(Reel3,Spins[[#This Row],[Stop3]])</f>
        <v>BAR</v>
      </c>
      <c r="H10621" t="b">
        <f ca="1">AND(Spins[[#This Row],[Sym1]]=Spins[[#This Row],[Sym2]],Spins[[#This Row],[Sym2]]=Spins[[#This Row],[Sym3]])</f>
        <v>0</v>
      </c>
      <c r="I10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21">
        <f t="shared" si="826"/>
        <v>1</v>
      </c>
      <c r="K10621">
        <f ca="1">Spins[[#This Row],[Mult]]*Spins[[#This Row],[Bet]]</f>
        <v>0.6</v>
      </c>
      <c r="L10621">
        <f ca="1">Spins[[#This Row],[Payout]]-Spins[[#This Row],[Bet]]</f>
        <v>-0.4</v>
      </c>
    </row>
    <row r="10622" spans="1:12" x14ac:dyDescent="0.3">
      <c r="A10622">
        <f t="shared" si="822"/>
        <v>10621</v>
      </c>
      <c r="B10622">
        <f t="shared" ca="1" si="823"/>
        <v>20</v>
      </c>
      <c r="C10622" t="str" cm="1">
        <f t="array" aca="1" ref="C10622" ca="1">INDEX(Reel1,Spins[[#This Row],[Stop1]])</f>
        <v>🍒</v>
      </c>
      <c r="D10622">
        <f t="shared" ca="1" si="824"/>
        <v>1</v>
      </c>
      <c r="E10622" t="str" cm="1">
        <f t="array" aca="1" ref="E10622" ca="1">INDEX(Reel2,Spins[[#This Row],[Stop2]])</f>
        <v>🍋</v>
      </c>
      <c r="F10622">
        <f t="shared" ca="1" si="825"/>
        <v>31</v>
      </c>
      <c r="G10622" t="str" cm="1">
        <f t="array" aca="1" ref="G10622" ca="1">INDEX(Reel3,Spins[[#This Row],[Stop3]])</f>
        <v>💎</v>
      </c>
      <c r="H10622" t="b">
        <f ca="1">AND(Spins[[#This Row],[Sym1]]=Spins[[#This Row],[Sym2]],Spins[[#This Row],[Sym2]]=Spins[[#This Row],[Sym3]])</f>
        <v>0</v>
      </c>
      <c r="I10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22">
        <f t="shared" si="826"/>
        <v>1</v>
      </c>
      <c r="K10622">
        <f ca="1">Spins[[#This Row],[Mult]]*Spins[[#This Row],[Bet]]</f>
        <v>0</v>
      </c>
      <c r="L10622">
        <f ca="1">Spins[[#This Row],[Payout]]-Spins[[#This Row],[Bet]]</f>
        <v>-1</v>
      </c>
    </row>
    <row r="10623" spans="1:12" x14ac:dyDescent="0.3">
      <c r="A10623">
        <f t="shared" si="822"/>
        <v>10622</v>
      </c>
      <c r="B10623">
        <f t="shared" ca="1" si="823"/>
        <v>29</v>
      </c>
      <c r="C10623" t="str" cm="1">
        <f t="array" aca="1" ref="C10623" ca="1">INDEX(Reel1,Spins[[#This Row],[Stop1]])</f>
        <v>7️⃣</v>
      </c>
      <c r="D10623">
        <f t="shared" ca="1" si="824"/>
        <v>23</v>
      </c>
      <c r="E10623" t="str" cm="1">
        <f t="array" aca="1" ref="E10623" ca="1">INDEX(Reel2,Spins[[#This Row],[Stop2]])</f>
        <v>🍇</v>
      </c>
      <c r="F10623">
        <f t="shared" ca="1" si="825"/>
        <v>8</v>
      </c>
      <c r="G10623" t="str" cm="1">
        <f t="array" aca="1" ref="G10623" ca="1">INDEX(Reel3,Spins[[#This Row],[Stop3]])</f>
        <v>🍒</v>
      </c>
      <c r="H10623" t="b">
        <f ca="1">AND(Spins[[#This Row],[Sym1]]=Spins[[#This Row],[Sym2]],Spins[[#This Row],[Sym2]]=Spins[[#This Row],[Sym3]])</f>
        <v>0</v>
      </c>
      <c r="I10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23">
        <f t="shared" si="826"/>
        <v>1</v>
      </c>
      <c r="K10623">
        <f ca="1">Spins[[#This Row],[Mult]]*Spins[[#This Row],[Bet]]</f>
        <v>0</v>
      </c>
      <c r="L10623">
        <f ca="1">Spins[[#This Row],[Payout]]-Spins[[#This Row],[Bet]]</f>
        <v>-1</v>
      </c>
    </row>
    <row r="10624" spans="1:12" x14ac:dyDescent="0.3">
      <c r="A10624">
        <f t="shared" si="822"/>
        <v>10623</v>
      </c>
      <c r="B10624">
        <f t="shared" ca="1" si="823"/>
        <v>12</v>
      </c>
      <c r="C10624" t="str" cm="1">
        <f t="array" aca="1" ref="C10624" ca="1">INDEX(Reel1,Spins[[#This Row],[Stop1]])</f>
        <v>🍋</v>
      </c>
      <c r="D10624">
        <f t="shared" ca="1" si="824"/>
        <v>8</v>
      </c>
      <c r="E10624" t="str" cm="1">
        <f t="array" aca="1" ref="E10624" ca="1">INDEX(Reel2,Spins[[#This Row],[Stop2]])</f>
        <v>🍋</v>
      </c>
      <c r="F10624">
        <f t="shared" ca="1" si="825"/>
        <v>22</v>
      </c>
      <c r="G10624" t="str" cm="1">
        <f t="array" aca="1" ref="G10624" ca="1">INDEX(Reel3,Spins[[#This Row],[Stop3]])</f>
        <v>🔔</v>
      </c>
      <c r="H10624" t="b">
        <f ca="1">AND(Spins[[#This Row],[Sym1]]=Spins[[#This Row],[Sym2]],Spins[[#This Row],[Sym2]]=Spins[[#This Row],[Sym3]])</f>
        <v>0</v>
      </c>
      <c r="I10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24">
        <f t="shared" si="826"/>
        <v>1</v>
      </c>
      <c r="K10624">
        <f ca="1">Spins[[#This Row],[Mult]]*Spins[[#This Row],[Bet]]</f>
        <v>0.6</v>
      </c>
      <c r="L10624">
        <f ca="1">Spins[[#This Row],[Payout]]-Spins[[#This Row],[Bet]]</f>
        <v>-0.4</v>
      </c>
    </row>
    <row r="10625" spans="1:12" x14ac:dyDescent="0.3">
      <c r="A10625">
        <f t="shared" si="822"/>
        <v>10624</v>
      </c>
      <c r="B10625">
        <f t="shared" ca="1" si="823"/>
        <v>29</v>
      </c>
      <c r="C10625" t="str" cm="1">
        <f t="array" aca="1" ref="C10625" ca="1">INDEX(Reel1,Spins[[#This Row],[Stop1]])</f>
        <v>7️⃣</v>
      </c>
      <c r="D10625">
        <f t="shared" ca="1" si="824"/>
        <v>4</v>
      </c>
      <c r="E10625" t="str" cm="1">
        <f t="array" aca="1" ref="E10625" ca="1">INDEX(Reel2,Spins[[#This Row],[Stop2]])</f>
        <v>🍋</v>
      </c>
      <c r="F10625">
        <f t="shared" ca="1" si="825"/>
        <v>31</v>
      </c>
      <c r="G10625" t="str" cm="1">
        <f t="array" aca="1" ref="G10625" ca="1">INDEX(Reel3,Spins[[#This Row],[Stop3]])</f>
        <v>💎</v>
      </c>
      <c r="H10625" t="b">
        <f ca="1">AND(Spins[[#This Row],[Sym1]]=Spins[[#This Row],[Sym2]],Spins[[#This Row],[Sym2]]=Spins[[#This Row],[Sym3]])</f>
        <v>0</v>
      </c>
      <c r="I10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25">
        <f t="shared" si="826"/>
        <v>1</v>
      </c>
      <c r="K10625">
        <f ca="1">Spins[[#This Row],[Mult]]*Spins[[#This Row],[Bet]]</f>
        <v>0</v>
      </c>
      <c r="L10625">
        <f ca="1">Spins[[#This Row],[Payout]]-Spins[[#This Row],[Bet]]</f>
        <v>-1</v>
      </c>
    </row>
    <row r="10626" spans="1:12" x14ac:dyDescent="0.3">
      <c r="A10626">
        <f t="shared" ref="A10626:A10689" si="827">ROW()-1</f>
        <v>10625</v>
      </c>
      <c r="B10626">
        <f t="shared" ref="B10626:B10689" ca="1" si="828">RANDBETWEEN(1,ROWS(Reel1))</f>
        <v>24</v>
      </c>
      <c r="C10626" t="str" cm="1">
        <f t="array" aca="1" ref="C10626" ca="1">INDEX(Reel1,Spins[[#This Row],[Stop1]])</f>
        <v>🍇</v>
      </c>
      <c r="D10626">
        <f t="shared" ref="D10626:D10689" ca="1" si="829">RANDBETWEEN(1,ROWS(Reel2))</f>
        <v>27</v>
      </c>
      <c r="E10626" t="str" cm="1">
        <f t="array" aca="1" ref="E10626" ca="1">INDEX(Reel2,Spins[[#This Row],[Stop2]])</f>
        <v>BAR</v>
      </c>
      <c r="F10626">
        <f t="shared" ref="F10626:F10689" ca="1" si="830">RANDBETWEEN(1,ROWS(Reel3))</f>
        <v>29</v>
      </c>
      <c r="G10626" t="str" cm="1">
        <f t="array" aca="1" ref="G10626" ca="1">INDEX(Reel3,Spins[[#This Row],[Stop3]])</f>
        <v>7️⃣</v>
      </c>
      <c r="H10626" t="b">
        <f ca="1">AND(Spins[[#This Row],[Sym1]]=Spins[[#This Row],[Sym2]],Spins[[#This Row],[Sym2]]=Spins[[#This Row],[Sym3]])</f>
        <v>0</v>
      </c>
      <c r="I10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26">
        <f t="shared" ref="J10626:J10689" si="831">Bet</f>
        <v>1</v>
      </c>
      <c r="K10626">
        <f ca="1">Spins[[#This Row],[Mult]]*Spins[[#This Row],[Bet]]</f>
        <v>0</v>
      </c>
      <c r="L10626">
        <f ca="1">Spins[[#This Row],[Payout]]-Spins[[#This Row],[Bet]]</f>
        <v>-1</v>
      </c>
    </row>
    <row r="10627" spans="1:12" x14ac:dyDescent="0.3">
      <c r="A10627">
        <f t="shared" si="827"/>
        <v>10626</v>
      </c>
      <c r="B10627">
        <f t="shared" ca="1" si="828"/>
        <v>17</v>
      </c>
      <c r="C10627" t="str" cm="1">
        <f t="array" aca="1" ref="C10627" ca="1">INDEX(Reel1,Spins[[#This Row],[Stop1]])</f>
        <v>🍒</v>
      </c>
      <c r="D10627">
        <f t="shared" ca="1" si="829"/>
        <v>19</v>
      </c>
      <c r="E10627" t="str" cm="1">
        <f t="array" aca="1" ref="E10627" ca="1">INDEX(Reel2,Spins[[#This Row],[Stop2]])</f>
        <v>🍒</v>
      </c>
      <c r="F10627">
        <f t="shared" ca="1" si="830"/>
        <v>8</v>
      </c>
      <c r="G10627" t="str" cm="1">
        <f t="array" aca="1" ref="G10627" ca="1">INDEX(Reel3,Spins[[#This Row],[Stop3]])</f>
        <v>🍒</v>
      </c>
      <c r="H10627" t="b">
        <f ca="1">AND(Spins[[#This Row],[Sym1]]=Spins[[#This Row],[Sym2]],Spins[[#This Row],[Sym2]]=Spins[[#This Row],[Sym3]])</f>
        <v>1</v>
      </c>
      <c r="I10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627">
        <f t="shared" si="831"/>
        <v>1</v>
      </c>
      <c r="K10627">
        <f ca="1">Spins[[#This Row],[Mult]]*Spins[[#This Row],[Bet]]</f>
        <v>16</v>
      </c>
      <c r="L10627">
        <f ca="1">Spins[[#This Row],[Payout]]-Spins[[#This Row],[Bet]]</f>
        <v>15</v>
      </c>
    </row>
    <row r="10628" spans="1:12" x14ac:dyDescent="0.3">
      <c r="A10628">
        <f t="shared" si="827"/>
        <v>10627</v>
      </c>
      <c r="B10628">
        <f t="shared" ca="1" si="828"/>
        <v>17</v>
      </c>
      <c r="C10628" t="str" cm="1">
        <f t="array" aca="1" ref="C10628" ca="1">INDEX(Reel1,Spins[[#This Row],[Stop1]])</f>
        <v>🍒</v>
      </c>
      <c r="D10628">
        <f t="shared" ca="1" si="829"/>
        <v>16</v>
      </c>
      <c r="E10628" t="str" cm="1">
        <f t="array" aca="1" ref="E10628" ca="1">INDEX(Reel2,Spins[[#This Row],[Stop2]])</f>
        <v>🍒</v>
      </c>
      <c r="F10628">
        <f t="shared" ca="1" si="830"/>
        <v>19</v>
      </c>
      <c r="G10628" t="str" cm="1">
        <f t="array" aca="1" ref="G10628" ca="1">INDEX(Reel3,Spins[[#This Row],[Stop3]])</f>
        <v>🔔</v>
      </c>
      <c r="H10628" t="b">
        <f ca="1">AND(Spins[[#This Row],[Sym1]]=Spins[[#This Row],[Sym2]],Spins[[#This Row],[Sym2]]=Spins[[#This Row],[Sym3]])</f>
        <v>0</v>
      </c>
      <c r="I10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628">
        <f t="shared" si="831"/>
        <v>1</v>
      </c>
      <c r="K10628">
        <f ca="1">Spins[[#This Row],[Mult]]*Spins[[#This Row],[Bet]]</f>
        <v>0.8</v>
      </c>
      <c r="L10628">
        <f ca="1">Spins[[#This Row],[Payout]]-Spins[[#This Row],[Bet]]</f>
        <v>-0.19999999999999996</v>
      </c>
    </row>
    <row r="10629" spans="1:12" x14ac:dyDescent="0.3">
      <c r="A10629">
        <f t="shared" si="827"/>
        <v>10628</v>
      </c>
      <c r="B10629">
        <f t="shared" ca="1" si="828"/>
        <v>12</v>
      </c>
      <c r="C10629" t="str" cm="1">
        <f t="array" aca="1" ref="C10629" ca="1">INDEX(Reel1,Spins[[#This Row],[Stop1]])</f>
        <v>🍋</v>
      </c>
      <c r="D10629">
        <f t="shared" ca="1" si="829"/>
        <v>7</v>
      </c>
      <c r="E10629" t="str" cm="1">
        <f t="array" aca="1" ref="E10629" ca="1">INDEX(Reel2,Spins[[#This Row],[Stop2]])</f>
        <v>🍋</v>
      </c>
      <c r="F10629">
        <f t="shared" ca="1" si="830"/>
        <v>24</v>
      </c>
      <c r="G10629" t="str" cm="1">
        <f t="array" aca="1" ref="G10629" ca="1">INDEX(Reel3,Spins[[#This Row],[Stop3]])</f>
        <v>BAR</v>
      </c>
      <c r="H10629" t="b">
        <f ca="1">AND(Spins[[#This Row],[Sym1]]=Spins[[#This Row],[Sym2]],Spins[[#This Row],[Sym2]]=Spins[[#This Row],[Sym3]])</f>
        <v>0</v>
      </c>
      <c r="I10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29">
        <f t="shared" si="831"/>
        <v>1</v>
      </c>
      <c r="K10629">
        <f ca="1">Spins[[#This Row],[Mult]]*Spins[[#This Row],[Bet]]</f>
        <v>0.6</v>
      </c>
      <c r="L10629">
        <f ca="1">Spins[[#This Row],[Payout]]-Spins[[#This Row],[Bet]]</f>
        <v>-0.4</v>
      </c>
    </row>
    <row r="10630" spans="1:12" x14ac:dyDescent="0.3">
      <c r="A10630">
        <f t="shared" si="827"/>
        <v>10629</v>
      </c>
      <c r="B10630">
        <f t="shared" ca="1" si="828"/>
        <v>28</v>
      </c>
      <c r="C10630" t="str" cm="1">
        <f t="array" aca="1" ref="C10630" ca="1">INDEX(Reel1,Spins[[#This Row],[Stop1]])</f>
        <v>BAR</v>
      </c>
      <c r="D10630">
        <f t="shared" ca="1" si="829"/>
        <v>9</v>
      </c>
      <c r="E10630" t="str" cm="1">
        <f t="array" aca="1" ref="E10630" ca="1">INDEX(Reel2,Spins[[#This Row],[Stop2]])</f>
        <v>🍋</v>
      </c>
      <c r="F10630">
        <f t="shared" ca="1" si="830"/>
        <v>26</v>
      </c>
      <c r="G10630" t="str" cm="1">
        <f t="array" aca="1" ref="G10630" ca="1">INDEX(Reel3,Spins[[#This Row],[Stop3]])</f>
        <v>BAR</v>
      </c>
      <c r="H10630" t="b">
        <f ca="1">AND(Spins[[#This Row],[Sym1]]=Spins[[#This Row],[Sym2]],Spins[[#This Row],[Sym2]]=Spins[[#This Row],[Sym3]])</f>
        <v>0</v>
      </c>
      <c r="I10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30">
        <f t="shared" si="831"/>
        <v>1</v>
      </c>
      <c r="K10630">
        <f ca="1">Spins[[#This Row],[Mult]]*Spins[[#This Row],[Bet]]</f>
        <v>0</v>
      </c>
      <c r="L10630">
        <f ca="1">Spins[[#This Row],[Payout]]-Spins[[#This Row],[Bet]]</f>
        <v>-1</v>
      </c>
    </row>
    <row r="10631" spans="1:12" x14ac:dyDescent="0.3">
      <c r="A10631">
        <f t="shared" si="827"/>
        <v>10630</v>
      </c>
      <c r="B10631">
        <f t="shared" ca="1" si="828"/>
        <v>8</v>
      </c>
      <c r="C10631" t="str" cm="1">
        <f t="array" aca="1" ref="C10631" ca="1">INDEX(Reel1,Spins[[#This Row],[Stop1]])</f>
        <v>🍋</v>
      </c>
      <c r="D10631">
        <f t="shared" ca="1" si="829"/>
        <v>7</v>
      </c>
      <c r="E10631" t="str" cm="1">
        <f t="array" aca="1" ref="E10631" ca="1">INDEX(Reel2,Spins[[#This Row],[Stop2]])</f>
        <v>🍋</v>
      </c>
      <c r="F10631">
        <f t="shared" ca="1" si="830"/>
        <v>10</v>
      </c>
      <c r="G10631" t="str" cm="1">
        <f t="array" aca="1" ref="G10631" ca="1">INDEX(Reel3,Spins[[#This Row],[Stop3]])</f>
        <v>🍒</v>
      </c>
      <c r="H10631" t="b">
        <f ca="1">AND(Spins[[#This Row],[Sym1]]=Spins[[#This Row],[Sym2]],Spins[[#This Row],[Sym2]]=Spins[[#This Row],[Sym3]])</f>
        <v>0</v>
      </c>
      <c r="I10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31">
        <f t="shared" si="831"/>
        <v>1</v>
      </c>
      <c r="K10631">
        <f ca="1">Spins[[#This Row],[Mult]]*Spins[[#This Row],[Bet]]</f>
        <v>0.6</v>
      </c>
      <c r="L10631">
        <f ca="1">Spins[[#This Row],[Payout]]-Spins[[#This Row],[Bet]]</f>
        <v>-0.4</v>
      </c>
    </row>
    <row r="10632" spans="1:12" x14ac:dyDescent="0.3">
      <c r="A10632">
        <f t="shared" si="827"/>
        <v>10631</v>
      </c>
      <c r="B10632">
        <f t="shared" ca="1" si="828"/>
        <v>15</v>
      </c>
      <c r="C10632" t="str" cm="1">
        <f t="array" aca="1" ref="C10632" ca="1">INDEX(Reel1,Spins[[#This Row],[Stop1]])</f>
        <v>🍒</v>
      </c>
      <c r="D10632">
        <f t="shared" ca="1" si="829"/>
        <v>2</v>
      </c>
      <c r="E10632" t="str" cm="1">
        <f t="array" aca="1" ref="E10632" ca="1">INDEX(Reel2,Spins[[#This Row],[Stop2]])</f>
        <v>🍋</v>
      </c>
      <c r="F10632">
        <f t="shared" ca="1" si="830"/>
        <v>15</v>
      </c>
      <c r="G10632" t="str" cm="1">
        <f t="array" aca="1" ref="G10632" ca="1">INDEX(Reel3,Spins[[#This Row],[Stop3]])</f>
        <v>🍇</v>
      </c>
      <c r="H10632" t="b">
        <f ca="1">AND(Spins[[#This Row],[Sym1]]=Spins[[#This Row],[Sym2]],Spins[[#This Row],[Sym2]]=Spins[[#This Row],[Sym3]])</f>
        <v>0</v>
      </c>
      <c r="I10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32">
        <f t="shared" si="831"/>
        <v>1</v>
      </c>
      <c r="K10632">
        <f ca="1">Spins[[#This Row],[Mult]]*Spins[[#This Row],[Bet]]</f>
        <v>0</v>
      </c>
      <c r="L10632">
        <f ca="1">Spins[[#This Row],[Payout]]-Spins[[#This Row],[Bet]]</f>
        <v>-1</v>
      </c>
    </row>
    <row r="10633" spans="1:12" x14ac:dyDescent="0.3">
      <c r="A10633">
        <f t="shared" si="827"/>
        <v>10632</v>
      </c>
      <c r="B10633">
        <f t="shared" ca="1" si="828"/>
        <v>1</v>
      </c>
      <c r="C10633" t="str" cm="1">
        <f t="array" aca="1" ref="C10633" ca="1">INDEX(Reel1,Spins[[#This Row],[Stop1]])</f>
        <v>🍋</v>
      </c>
      <c r="D10633">
        <f t="shared" ca="1" si="829"/>
        <v>14</v>
      </c>
      <c r="E10633" t="str" cm="1">
        <f t="array" aca="1" ref="E10633" ca="1">INDEX(Reel2,Spins[[#This Row],[Stop2]])</f>
        <v>🍋</v>
      </c>
      <c r="F10633">
        <f t="shared" ca="1" si="830"/>
        <v>12</v>
      </c>
      <c r="G10633" t="str" cm="1">
        <f t="array" aca="1" ref="G10633" ca="1">INDEX(Reel3,Spins[[#This Row],[Stop3]])</f>
        <v>🍒</v>
      </c>
      <c r="H10633" t="b">
        <f ca="1">AND(Spins[[#This Row],[Sym1]]=Spins[[#This Row],[Sym2]],Spins[[#This Row],[Sym2]]=Spins[[#This Row],[Sym3]])</f>
        <v>0</v>
      </c>
      <c r="I10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33">
        <f t="shared" si="831"/>
        <v>1</v>
      </c>
      <c r="K10633">
        <f ca="1">Spins[[#This Row],[Mult]]*Spins[[#This Row],[Bet]]</f>
        <v>0.6</v>
      </c>
      <c r="L10633">
        <f ca="1">Spins[[#This Row],[Payout]]-Spins[[#This Row],[Bet]]</f>
        <v>-0.4</v>
      </c>
    </row>
    <row r="10634" spans="1:12" x14ac:dyDescent="0.3">
      <c r="A10634">
        <f t="shared" si="827"/>
        <v>10633</v>
      </c>
      <c r="B10634">
        <f t="shared" ca="1" si="828"/>
        <v>25</v>
      </c>
      <c r="C10634" t="str" cm="1">
        <f t="array" aca="1" ref="C10634" ca="1">INDEX(Reel1,Spins[[#This Row],[Stop1]])</f>
        <v>🔔</v>
      </c>
      <c r="D10634">
        <f t="shared" ca="1" si="829"/>
        <v>14</v>
      </c>
      <c r="E10634" t="str" cm="1">
        <f t="array" aca="1" ref="E10634" ca="1">INDEX(Reel2,Spins[[#This Row],[Stop2]])</f>
        <v>🍋</v>
      </c>
      <c r="F10634">
        <f t="shared" ca="1" si="830"/>
        <v>17</v>
      </c>
      <c r="G10634" t="str" cm="1">
        <f t="array" aca="1" ref="G10634" ca="1">INDEX(Reel3,Spins[[#This Row],[Stop3]])</f>
        <v>🍇</v>
      </c>
      <c r="H10634" t="b">
        <f ca="1">AND(Spins[[#This Row],[Sym1]]=Spins[[#This Row],[Sym2]],Spins[[#This Row],[Sym2]]=Spins[[#This Row],[Sym3]])</f>
        <v>0</v>
      </c>
      <c r="I10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34">
        <f t="shared" si="831"/>
        <v>1</v>
      </c>
      <c r="K10634">
        <f ca="1">Spins[[#This Row],[Mult]]*Spins[[#This Row],[Bet]]</f>
        <v>0</v>
      </c>
      <c r="L10634">
        <f ca="1">Spins[[#This Row],[Payout]]-Spins[[#This Row],[Bet]]</f>
        <v>-1</v>
      </c>
    </row>
    <row r="10635" spans="1:12" x14ac:dyDescent="0.3">
      <c r="A10635">
        <f t="shared" si="827"/>
        <v>10634</v>
      </c>
      <c r="B10635">
        <f t="shared" ca="1" si="828"/>
        <v>27</v>
      </c>
      <c r="C10635" t="str" cm="1">
        <f t="array" aca="1" ref="C10635" ca="1">INDEX(Reel1,Spins[[#This Row],[Stop1]])</f>
        <v>BAR</v>
      </c>
      <c r="D10635">
        <f t="shared" ca="1" si="829"/>
        <v>18</v>
      </c>
      <c r="E10635" t="str" cm="1">
        <f t="array" aca="1" ref="E10635" ca="1">INDEX(Reel2,Spins[[#This Row],[Stop2]])</f>
        <v>🍒</v>
      </c>
      <c r="F10635">
        <f t="shared" ca="1" si="830"/>
        <v>20</v>
      </c>
      <c r="G10635" t="str" cm="1">
        <f t="array" aca="1" ref="G10635" ca="1">INDEX(Reel3,Spins[[#This Row],[Stop3]])</f>
        <v>🔔</v>
      </c>
      <c r="H10635" t="b">
        <f ca="1">AND(Spins[[#This Row],[Sym1]]=Spins[[#This Row],[Sym2]],Spins[[#This Row],[Sym2]]=Spins[[#This Row],[Sym3]])</f>
        <v>0</v>
      </c>
      <c r="I10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35">
        <f t="shared" si="831"/>
        <v>1</v>
      </c>
      <c r="K10635">
        <f ca="1">Spins[[#This Row],[Mult]]*Spins[[#This Row],[Bet]]</f>
        <v>0</v>
      </c>
      <c r="L10635">
        <f ca="1">Spins[[#This Row],[Payout]]-Spins[[#This Row],[Bet]]</f>
        <v>-1</v>
      </c>
    </row>
    <row r="10636" spans="1:12" x14ac:dyDescent="0.3">
      <c r="A10636">
        <f t="shared" si="827"/>
        <v>10635</v>
      </c>
      <c r="B10636">
        <f t="shared" ca="1" si="828"/>
        <v>17</v>
      </c>
      <c r="C10636" t="str" cm="1">
        <f t="array" aca="1" ref="C10636" ca="1">INDEX(Reel1,Spins[[#This Row],[Stop1]])</f>
        <v>🍒</v>
      </c>
      <c r="D10636">
        <f t="shared" ca="1" si="829"/>
        <v>22</v>
      </c>
      <c r="E10636" t="str" cm="1">
        <f t="array" aca="1" ref="E10636" ca="1">INDEX(Reel2,Spins[[#This Row],[Stop2]])</f>
        <v>🍇</v>
      </c>
      <c r="F10636">
        <f t="shared" ca="1" si="830"/>
        <v>4</v>
      </c>
      <c r="G10636" t="str" cm="1">
        <f t="array" aca="1" ref="G10636" ca="1">INDEX(Reel3,Spins[[#This Row],[Stop3]])</f>
        <v>🍋</v>
      </c>
      <c r="H10636" t="b">
        <f ca="1">AND(Spins[[#This Row],[Sym1]]=Spins[[#This Row],[Sym2]],Spins[[#This Row],[Sym2]]=Spins[[#This Row],[Sym3]])</f>
        <v>0</v>
      </c>
      <c r="I10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36">
        <f t="shared" si="831"/>
        <v>1</v>
      </c>
      <c r="K10636">
        <f ca="1">Spins[[#This Row],[Mult]]*Spins[[#This Row],[Bet]]</f>
        <v>0</v>
      </c>
      <c r="L10636">
        <f ca="1">Spins[[#This Row],[Payout]]-Spins[[#This Row],[Bet]]</f>
        <v>-1</v>
      </c>
    </row>
    <row r="10637" spans="1:12" x14ac:dyDescent="0.3">
      <c r="A10637">
        <f t="shared" si="827"/>
        <v>10636</v>
      </c>
      <c r="B10637">
        <f t="shared" ca="1" si="828"/>
        <v>7</v>
      </c>
      <c r="C10637" t="str" cm="1">
        <f t="array" aca="1" ref="C10637" ca="1">INDEX(Reel1,Spins[[#This Row],[Stop1]])</f>
        <v>🍋</v>
      </c>
      <c r="D10637">
        <f t="shared" ca="1" si="829"/>
        <v>10</v>
      </c>
      <c r="E10637" t="str" cm="1">
        <f t="array" aca="1" ref="E10637" ca="1">INDEX(Reel2,Spins[[#This Row],[Stop2]])</f>
        <v>🍋</v>
      </c>
      <c r="F10637">
        <f t="shared" ca="1" si="830"/>
        <v>2</v>
      </c>
      <c r="G10637" t="str" cm="1">
        <f t="array" aca="1" ref="G10637" ca="1">INDEX(Reel3,Spins[[#This Row],[Stop3]])</f>
        <v>🍋</v>
      </c>
      <c r="H10637" t="b">
        <f ca="1">AND(Spins[[#This Row],[Sym1]]=Spins[[#This Row],[Sym2]],Spins[[#This Row],[Sym2]]=Spins[[#This Row],[Sym3]])</f>
        <v>1</v>
      </c>
      <c r="I10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637">
        <f t="shared" si="831"/>
        <v>1</v>
      </c>
      <c r="K10637">
        <f ca="1">Spins[[#This Row],[Mult]]*Spins[[#This Row],[Bet]]</f>
        <v>14</v>
      </c>
      <c r="L10637">
        <f ca="1">Spins[[#This Row],[Payout]]-Spins[[#This Row],[Bet]]</f>
        <v>13</v>
      </c>
    </row>
    <row r="10638" spans="1:12" x14ac:dyDescent="0.3">
      <c r="A10638">
        <f t="shared" si="827"/>
        <v>10637</v>
      </c>
      <c r="B10638">
        <f t="shared" ca="1" si="828"/>
        <v>27</v>
      </c>
      <c r="C10638" t="str" cm="1">
        <f t="array" aca="1" ref="C10638" ca="1">INDEX(Reel1,Spins[[#This Row],[Stop1]])</f>
        <v>BAR</v>
      </c>
      <c r="D10638">
        <f t="shared" ca="1" si="829"/>
        <v>14</v>
      </c>
      <c r="E10638" t="str" cm="1">
        <f t="array" aca="1" ref="E10638" ca="1">INDEX(Reel2,Spins[[#This Row],[Stop2]])</f>
        <v>🍋</v>
      </c>
      <c r="F10638">
        <f t="shared" ca="1" si="830"/>
        <v>11</v>
      </c>
      <c r="G10638" t="str" cm="1">
        <f t="array" aca="1" ref="G10638" ca="1">INDEX(Reel3,Spins[[#This Row],[Stop3]])</f>
        <v>🍒</v>
      </c>
      <c r="H10638" t="b">
        <f ca="1">AND(Spins[[#This Row],[Sym1]]=Spins[[#This Row],[Sym2]],Spins[[#This Row],[Sym2]]=Spins[[#This Row],[Sym3]])</f>
        <v>0</v>
      </c>
      <c r="I10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38">
        <f t="shared" si="831"/>
        <v>1</v>
      </c>
      <c r="K10638">
        <f ca="1">Spins[[#This Row],[Mult]]*Spins[[#This Row],[Bet]]</f>
        <v>0</v>
      </c>
      <c r="L10638">
        <f ca="1">Spins[[#This Row],[Payout]]-Spins[[#This Row],[Bet]]</f>
        <v>-1</v>
      </c>
    </row>
    <row r="10639" spans="1:12" x14ac:dyDescent="0.3">
      <c r="A10639">
        <f t="shared" si="827"/>
        <v>10638</v>
      </c>
      <c r="B10639">
        <f t="shared" ca="1" si="828"/>
        <v>16</v>
      </c>
      <c r="C10639" t="str" cm="1">
        <f t="array" aca="1" ref="C10639" ca="1">INDEX(Reel1,Spins[[#This Row],[Stop1]])</f>
        <v>🍒</v>
      </c>
      <c r="D10639">
        <f t="shared" ca="1" si="829"/>
        <v>21</v>
      </c>
      <c r="E10639" t="str" cm="1">
        <f t="array" aca="1" ref="E10639" ca="1">INDEX(Reel2,Spins[[#This Row],[Stop2]])</f>
        <v>🍒</v>
      </c>
      <c r="F10639">
        <f t="shared" ca="1" si="830"/>
        <v>14</v>
      </c>
      <c r="G10639" t="str" cm="1">
        <f t="array" aca="1" ref="G10639" ca="1">INDEX(Reel3,Spins[[#This Row],[Stop3]])</f>
        <v>🍇</v>
      </c>
      <c r="H10639" t="b">
        <f ca="1">AND(Spins[[#This Row],[Sym1]]=Spins[[#This Row],[Sym2]],Spins[[#This Row],[Sym2]]=Spins[[#This Row],[Sym3]])</f>
        <v>0</v>
      </c>
      <c r="I10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639">
        <f t="shared" si="831"/>
        <v>1</v>
      </c>
      <c r="K10639">
        <f ca="1">Spins[[#This Row],[Mult]]*Spins[[#This Row],[Bet]]</f>
        <v>0.8</v>
      </c>
      <c r="L10639">
        <f ca="1">Spins[[#This Row],[Payout]]-Spins[[#This Row],[Bet]]</f>
        <v>-0.19999999999999996</v>
      </c>
    </row>
    <row r="10640" spans="1:12" x14ac:dyDescent="0.3">
      <c r="A10640">
        <f t="shared" si="827"/>
        <v>10639</v>
      </c>
      <c r="B10640">
        <f t="shared" ca="1" si="828"/>
        <v>29</v>
      </c>
      <c r="C10640" t="str" cm="1">
        <f t="array" aca="1" ref="C10640" ca="1">INDEX(Reel1,Spins[[#This Row],[Stop1]])</f>
        <v>7️⃣</v>
      </c>
      <c r="D10640">
        <f t="shared" ca="1" si="829"/>
        <v>11</v>
      </c>
      <c r="E10640" t="str" cm="1">
        <f t="array" aca="1" ref="E10640" ca="1">INDEX(Reel2,Spins[[#This Row],[Stop2]])</f>
        <v>🍋</v>
      </c>
      <c r="F10640">
        <f t="shared" ca="1" si="830"/>
        <v>23</v>
      </c>
      <c r="G10640" t="str" cm="1">
        <f t="array" aca="1" ref="G10640" ca="1">INDEX(Reel3,Spins[[#This Row],[Stop3]])</f>
        <v>BAR</v>
      </c>
      <c r="H10640" t="b">
        <f ca="1">AND(Spins[[#This Row],[Sym1]]=Spins[[#This Row],[Sym2]],Spins[[#This Row],[Sym2]]=Spins[[#This Row],[Sym3]])</f>
        <v>0</v>
      </c>
      <c r="I10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0">
        <f t="shared" si="831"/>
        <v>1</v>
      </c>
      <c r="K10640">
        <f ca="1">Spins[[#This Row],[Mult]]*Spins[[#This Row],[Bet]]</f>
        <v>0</v>
      </c>
      <c r="L10640">
        <f ca="1">Spins[[#This Row],[Payout]]-Spins[[#This Row],[Bet]]</f>
        <v>-1</v>
      </c>
    </row>
    <row r="10641" spans="1:12" x14ac:dyDescent="0.3">
      <c r="A10641">
        <f t="shared" si="827"/>
        <v>10640</v>
      </c>
      <c r="B10641">
        <f t="shared" ca="1" si="828"/>
        <v>12</v>
      </c>
      <c r="C10641" t="str" cm="1">
        <f t="array" aca="1" ref="C10641" ca="1">INDEX(Reel1,Spins[[#This Row],[Stop1]])</f>
        <v>🍋</v>
      </c>
      <c r="D10641">
        <f t="shared" ca="1" si="829"/>
        <v>25</v>
      </c>
      <c r="E10641" t="str" cm="1">
        <f t="array" aca="1" ref="E10641" ca="1">INDEX(Reel2,Spins[[#This Row],[Stop2]])</f>
        <v>🔔</v>
      </c>
      <c r="F10641">
        <f t="shared" ca="1" si="830"/>
        <v>16</v>
      </c>
      <c r="G10641" t="str" cm="1">
        <f t="array" aca="1" ref="G10641" ca="1">INDEX(Reel3,Spins[[#This Row],[Stop3]])</f>
        <v>🍇</v>
      </c>
      <c r="H10641" t="b">
        <f ca="1">AND(Spins[[#This Row],[Sym1]]=Spins[[#This Row],[Sym2]],Spins[[#This Row],[Sym2]]=Spins[[#This Row],[Sym3]])</f>
        <v>0</v>
      </c>
      <c r="I10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1">
        <f t="shared" si="831"/>
        <v>1</v>
      </c>
      <c r="K10641">
        <f ca="1">Spins[[#This Row],[Mult]]*Spins[[#This Row],[Bet]]</f>
        <v>0</v>
      </c>
      <c r="L10641">
        <f ca="1">Spins[[#This Row],[Payout]]-Spins[[#This Row],[Bet]]</f>
        <v>-1</v>
      </c>
    </row>
    <row r="10642" spans="1:12" x14ac:dyDescent="0.3">
      <c r="A10642">
        <f t="shared" si="827"/>
        <v>10641</v>
      </c>
      <c r="B10642">
        <f t="shared" ca="1" si="828"/>
        <v>14</v>
      </c>
      <c r="C10642" t="str" cm="1">
        <f t="array" aca="1" ref="C10642" ca="1">INDEX(Reel1,Spins[[#This Row],[Stop1]])</f>
        <v>🍋</v>
      </c>
      <c r="D10642">
        <f t="shared" ca="1" si="829"/>
        <v>22</v>
      </c>
      <c r="E10642" t="str" cm="1">
        <f t="array" aca="1" ref="E10642" ca="1">INDEX(Reel2,Spins[[#This Row],[Stop2]])</f>
        <v>🍇</v>
      </c>
      <c r="F10642">
        <f t="shared" ca="1" si="830"/>
        <v>6</v>
      </c>
      <c r="G10642" t="str" cm="1">
        <f t="array" aca="1" ref="G10642" ca="1">INDEX(Reel3,Spins[[#This Row],[Stop3]])</f>
        <v>🍒</v>
      </c>
      <c r="H10642" t="b">
        <f ca="1">AND(Spins[[#This Row],[Sym1]]=Spins[[#This Row],[Sym2]],Spins[[#This Row],[Sym2]]=Spins[[#This Row],[Sym3]])</f>
        <v>0</v>
      </c>
      <c r="I10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2">
        <f t="shared" si="831"/>
        <v>1</v>
      </c>
      <c r="K10642">
        <f ca="1">Spins[[#This Row],[Mult]]*Spins[[#This Row],[Bet]]</f>
        <v>0</v>
      </c>
      <c r="L10642">
        <f ca="1">Spins[[#This Row],[Payout]]-Spins[[#This Row],[Bet]]</f>
        <v>-1</v>
      </c>
    </row>
    <row r="10643" spans="1:12" x14ac:dyDescent="0.3">
      <c r="A10643">
        <f t="shared" si="827"/>
        <v>10642</v>
      </c>
      <c r="B10643">
        <f t="shared" ca="1" si="828"/>
        <v>12</v>
      </c>
      <c r="C10643" t="str" cm="1">
        <f t="array" aca="1" ref="C10643" ca="1">INDEX(Reel1,Spins[[#This Row],[Stop1]])</f>
        <v>🍋</v>
      </c>
      <c r="D10643">
        <f t="shared" ca="1" si="829"/>
        <v>20</v>
      </c>
      <c r="E10643" t="str" cm="1">
        <f t="array" aca="1" ref="E10643" ca="1">INDEX(Reel2,Spins[[#This Row],[Stop2]])</f>
        <v>🍒</v>
      </c>
      <c r="F10643">
        <f t="shared" ca="1" si="830"/>
        <v>24</v>
      </c>
      <c r="G10643" t="str" cm="1">
        <f t="array" aca="1" ref="G10643" ca="1">INDEX(Reel3,Spins[[#This Row],[Stop3]])</f>
        <v>BAR</v>
      </c>
      <c r="H10643" t="b">
        <f ca="1">AND(Spins[[#This Row],[Sym1]]=Spins[[#This Row],[Sym2]],Spins[[#This Row],[Sym2]]=Spins[[#This Row],[Sym3]])</f>
        <v>0</v>
      </c>
      <c r="I10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3">
        <f t="shared" si="831"/>
        <v>1</v>
      </c>
      <c r="K10643">
        <f ca="1">Spins[[#This Row],[Mult]]*Spins[[#This Row],[Bet]]</f>
        <v>0</v>
      </c>
      <c r="L10643">
        <f ca="1">Spins[[#This Row],[Payout]]-Spins[[#This Row],[Bet]]</f>
        <v>-1</v>
      </c>
    </row>
    <row r="10644" spans="1:12" x14ac:dyDescent="0.3">
      <c r="A10644">
        <f t="shared" si="827"/>
        <v>10643</v>
      </c>
      <c r="B10644">
        <f t="shared" ca="1" si="828"/>
        <v>25</v>
      </c>
      <c r="C10644" t="str" cm="1">
        <f t="array" aca="1" ref="C10644" ca="1">INDEX(Reel1,Spins[[#This Row],[Stop1]])</f>
        <v>🔔</v>
      </c>
      <c r="D10644">
        <f t="shared" ca="1" si="829"/>
        <v>27</v>
      </c>
      <c r="E10644" t="str" cm="1">
        <f t="array" aca="1" ref="E10644" ca="1">INDEX(Reel2,Spins[[#This Row],[Stop2]])</f>
        <v>BAR</v>
      </c>
      <c r="F10644">
        <f t="shared" ca="1" si="830"/>
        <v>7</v>
      </c>
      <c r="G10644" t="str" cm="1">
        <f t="array" aca="1" ref="G10644" ca="1">INDEX(Reel3,Spins[[#This Row],[Stop3]])</f>
        <v>🍒</v>
      </c>
      <c r="H10644" t="b">
        <f ca="1">AND(Spins[[#This Row],[Sym1]]=Spins[[#This Row],[Sym2]],Spins[[#This Row],[Sym2]]=Spins[[#This Row],[Sym3]])</f>
        <v>0</v>
      </c>
      <c r="I10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4">
        <f t="shared" si="831"/>
        <v>1</v>
      </c>
      <c r="K10644">
        <f ca="1">Spins[[#This Row],[Mult]]*Spins[[#This Row],[Bet]]</f>
        <v>0</v>
      </c>
      <c r="L10644">
        <f ca="1">Spins[[#This Row],[Payout]]-Spins[[#This Row],[Bet]]</f>
        <v>-1</v>
      </c>
    </row>
    <row r="10645" spans="1:12" x14ac:dyDescent="0.3">
      <c r="A10645">
        <f t="shared" si="827"/>
        <v>10644</v>
      </c>
      <c r="B10645">
        <f t="shared" ca="1" si="828"/>
        <v>11</v>
      </c>
      <c r="C10645" t="str" cm="1">
        <f t="array" aca="1" ref="C10645" ca="1">INDEX(Reel1,Spins[[#This Row],[Stop1]])</f>
        <v>🍋</v>
      </c>
      <c r="D10645">
        <f t="shared" ca="1" si="829"/>
        <v>12</v>
      </c>
      <c r="E10645" t="str" cm="1">
        <f t="array" aca="1" ref="E10645" ca="1">INDEX(Reel2,Spins[[#This Row],[Stop2]])</f>
        <v>🍋</v>
      </c>
      <c r="F10645">
        <f t="shared" ca="1" si="830"/>
        <v>24</v>
      </c>
      <c r="G10645" t="str" cm="1">
        <f t="array" aca="1" ref="G10645" ca="1">INDEX(Reel3,Spins[[#This Row],[Stop3]])</f>
        <v>BAR</v>
      </c>
      <c r="H10645" t="b">
        <f ca="1">AND(Spins[[#This Row],[Sym1]]=Spins[[#This Row],[Sym2]],Spins[[#This Row],[Sym2]]=Spins[[#This Row],[Sym3]])</f>
        <v>0</v>
      </c>
      <c r="I10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45">
        <f t="shared" si="831"/>
        <v>1</v>
      </c>
      <c r="K10645">
        <f ca="1">Spins[[#This Row],[Mult]]*Spins[[#This Row],[Bet]]</f>
        <v>0.6</v>
      </c>
      <c r="L10645">
        <f ca="1">Spins[[#This Row],[Payout]]-Spins[[#This Row],[Bet]]</f>
        <v>-0.4</v>
      </c>
    </row>
    <row r="10646" spans="1:12" x14ac:dyDescent="0.3">
      <c r="A10646">
        <f t="shared" si="827"/>
        <v>10645</v>
      </c>
      <c r="B10646">
        <f t="shared" ca="1" si="828"/>
        <v>5</v>
      </c>
      <c r="C10646" t="str" cm="1">
        <f t="array" aca="1" ref="C10646" ca="1">INDEX(Reel1,Spins[[#This Row],[Stop1]])</f>
        <v>🍋</v>
      </c>
      <c r="D10646">
        <f t="shared" ca="1" si="829"/>
        <v>30</v>
      </c>
      <c r="E10646" t="str" cm="1">
        <f t="array" aca="1" ref="E10646" ca="1">INDEX(Reel2,Spins[[#This Row],[Stop2]])</f>
        <v>7️⃣</v>
      </c>
      <c r="F10646">
        <f t="shared" ca="1" si="830"/>
        <v>18</v>
      </c>
      <c r="G10646" t="str" cm="1">
        <f t="array" aca="1" ref="G10646" ca="1">INDEX(Reel3,Spins[[#This Row],[Stop3]])</f>
        <v>🔔</v>
      </c>
      <c r="H10646" t="b">
        <f ca="1">AND(Spins[[#This Row],[Sym1]]=Spins[[#This Row],[Sym2]],Spins[[#This Row],[Sym2]]=Spins[[#This Row],[Sym3]])</f>
        <v>0</v>
      </c>
      <c r="I10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6">
        <f t="shared" si="831"/>
        <v>1</v>
      </c>
      <c r="K10646">
        <f ca="1">Spins[[#This Row],[Mult]]*Spins[[#This Row],[Bet]]</f>
        <v>0</v>
      </c>
      <c r="L10646">
        <f ca="1">Spins[[#This Row],[Payout]]-Spins[[#This Row],[Bet]]</f>
        <v>-1</v>
      </c>
    </row>
    <row r="10647" spans="1:12" x14ac:dyDescent="0.3">
      <c r="A10647">
        <f t="shared" si="827"/>
        <v>10646</v>
      </c>
      <c r="B10647">
        <f t="shared" ca="1" si="828"/>
        <v>5</v>
      </c>
      <c r="C10647" t="str" cm="1">
        <f t="array" aca="1" ref="C10647" ca="1">INDEX(Reel1,Spins[[#This Row],[Stop1]])</f>
        <v>🍋</v>
      </c>
      <c r="D10647">
        <f t="shared" ca="1" si="829"/>
        <v>18</v>
      </c>
      <c r="E10647" t="str" cm="1">
        <f t="array" aca="1" ref="E10647" ca="1">INDEX(Reel2,Spins[[#This Row],[Stop2]])</f>
        <v>🍒</v>
      </c>
      <c r="F10647">
        <f t="shared" ca="1" si="830"/>
        <v>17</v>
      </c>
      <c r="G10647" t="str" cm="1">
        <f t="array" aca="1" ref="G10647" ca="1">INDEX(Reel3,Spins[[#This Row],[Stop3]])</f>
        <v>🍇</v>
      </c>
      <c r="H10647" t="b">
        <f ca="1">AND(Spins[[#This Row],[Sym1]]=Spins[[#This Row],[Sym2]],Spins[[#This Row],[Sym2]]=Spins[[#This Row],[Sym3]])</f>
        <v>0</v>
      </c>
      <c r="I10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7">
        <f t="shared" si="831"/>
        <v>1</v>
      </c>
      <c r="K10647">
        <f ca="1">Spins[[#This Row],[Mult]]*Spins[[#This Row],[Bet]]</f>
        <v>0</v>
      </c>
      <c r="L10647">
        <f ca="1">Spins[[#This Row],[Payout]]-Spins[[#This Row],[Bet]]</f>
        <v>-1</v>
      </c>
    </row>
    <row r="10648" spans="1:12" x14ac:dyDescent="0.3">
      <c r="A10648">
        <f t="shared" si="827"/>
        <v>10647</v>
      </c>
      <c r="B10648">
        <f t="shared" ca="1" si="828"/>
        <v>25</v>
      </c>
      <c r="C10648" t="str" cm="1">
        <f t="array" aca="1" ref="C10648" ca="1">INDEX(Reel1,Spins[[#This Row],[Stop1]])</f>
        <v>🔔</v>
      </c>
      <c r="D10648">
        <f t="shared" ca="1" si="829"/>
        <v>16</v>
      </c>
      <c r="E10648" t="str" cm="1">
        <f t="array" aca="1" ref="E10648" ca="1">INDEX(Reel2,Spins[[#This Row],[Stop2]])</f>
        <v>🍒</v>
      </c>
      <c r="F10648">
        <f t="shared" ca="1" si="830"/>
        <v>1</v>
      </c>
      <c r="G10648" t="str" cm="1">
        <f t="array" aca="1" ref="G10648" ca="1">INDEX(Reel3,Spins[[#This Row],[Stop3]])</f>
        <v>🍋</v>
      </c>
      <c r="H10648" t="b">
        <f ca="1">AND(Spins[[#This Row],[Sym1]]=Spins[[#This Row],[Sym2]],Spins[[#This Row],[Sym2]]=Spins[[#This Row],[Sym3]])</f>
        <v>0</v>
      </c>
      <c r="I10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48">
        <f t="shared" si="831"/>
        <v>1</v>
      </c>
      <c r="K10648">
        <f ca="1">Spins[[#This Row],[Mult]]*Spins[[#This Row],[Bet]]</f>
        <v>0</v>
      </c>
      <c r="L10648">
        <f ca="1">Spins[[#This Row],[Payout]]-Spins[[#This Row],[Bet]]</f>
        <v>-1</v>
      </c>
    </row>
    <row r="10649" spans="1:12" x14ac:dyDescent="0.3">
      <c r="A10649">
        <f t="shared" si="827"/>
        <v>10648</v>
      </c>
      <c r="B10649">
        <f t="shared" ca="1" si="828"/>
        <v>9</v>
      </c>
      <c r="C10649" t="str" cm="1">
        <f t="array" aca="1" ref="C10649" ca="1">INDEX(Reel1,Spins[[#This Row],[Stop1]])</f>
        <v>🍋</v>
      </c>
      <c r="D10649">
        <f t="shared" ca="1" si="829"/>
        <v>3</v>
      </c>
      <c r="E10649" t="str" cm="1">
        <f t="array" aca="1" ref="E10649" ca="1">INDEX(Reel2,Spins[[#This Row],[Stop2]])</f>
        <v>🍋</v>
      </c>
      <c r="F10649">
        <f t="shared" ca="1" si="830"/>
        <v>12</v>
      </c>
      <c r="G10649" t="str" cm="1">
        <f t="array" aca="1" ref="G10649" ca="1">INDEX(Reel3,Spins[[#This Row],[Stop3]])</f>
        <v>🍒</v>
      </c>
      <c r="H10649" t="b">
        <f ca="1">AND(Spins[[#This Row],[Sym1]]=Spins[[#This Row],[Sym2]],Spins[[#This Row],[Sym2]]=Spins[[#This Row],[Sym3]])</f>
        <v>0</v>
      </c>
      <c r="I10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49">
        <f t="shared" si="831"/>
        <v>1</v>
      </c>
      <c r="K10649">
        <f ca="1">Spins[[#This Row],[Mult]]*Spins[[#This Row],[Bet]]</f>
        <v>0.6</v>
      </c>
      <c r="L10649">
        <f ca="1">Spins[[#This Row],[Payout]]-Spins[[#This Row],[Bet]]</f>
        <v>-0.4</v>
      </c>
    </row>
    <row r="10650" spans="1:12" x14ac:dyDescent="0.3">
      <c r="A10650">
        <f t="shared" si="827"/>
        <v>10649</v>
      </c>
      <c r="B10650">
        <f t="shared" ca="1" si="828"/>
        <v>4</v>
      </c>
      <c r="C10650" t="str" cm="1">
        <f t="array" aca="1" ref="C10650" ca="1">INDEX(Reel1,Spins[[#This Row],[Stop1]])</f>
        <v>🍋</v>
      </c>
      <c r="D10650">
        <f t="shared" ca="1" si="829"/>
        <v>23</v>
      </c>
      <c r="E10650" t="str" cm="1">
        <f t="array" aca="1" ref="E10650" ca="1">INDEX(Reel2,Spins[[#This Row],[Stop2]])</f>
        <v>🍇</v>
      </c>
      <c r="F10650">
        <f t="shared" ca="1" si="830"/>
        <v>18</v>
      </c>
      <c r="G10650" t="str" cm="1">
        <f t="array" aca="1" ref="G10650" ca="1">INDEX(Reel3,Spins[[#This Row],[Stop3]])</f>
        <v>🔔</v>
      </c>
      <c r="H10650" t="b">
        <f ca="1">AND(Spins[[#This Row],[Sym1]]=Spins[[#This Row],[Sym2]],Spins[[#This Row],[Sym2]]=Spins[[#This Row],[Sym3]])</f>
        <v>0</v>
      </c>
      <c r="I10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0">
        <f t="shared" si="831"/>
        <v>1</v>
      </c>
      <c r="K10650">
        <f ca="1">Spins[[#This Row],[Mult]]*Spins[[#This Row],[Bet]]</f>
        <v>0</v>
      </c>
      <c r="L10650">
        <f ca="1">Spins[[#This Row],[Payout]]-Spins[[#This Row],[Bet]]</f>
        <v>-1</v>
      </c>
    </row>
    <row r="10651" spans="1:12" x14ac:dyDescent="0.3">
      <c r="A10651">
        <f t="shared" si="827"/>
        <v>10650</v>
      </c>
      <c r="B10651">
        <f t="shared" ca="1" si="828"/>
        <v>16</v>
      </c>
      <c r="C10651" t="str" cm="1">
        <f t="array" aca="1" ref="C10651" ca="1">INDEX(Reel1,Spins[[#This Row],[Stop1]])</f>
        <v>🍒</v>
      </c>
      <c r="D10651">
        <f t="shared" ca="1" si="829"/>
        <v>31</v>
      </c>
      <c r="E10651" t="str" cm="1">
        <f t="array" aca="1" ref="E10651" ca="1">INDEX(Reel2,Spins[[#This Row],[Stop2]])</f>
        <v>💎</v>
      </c>
      <c r="F10651">
        <f t="shared" ca="1" si="830"/>
        <v>4</v>
      </c>
      <c r="G10651" t="str" cm="1">
        <f t="array" aca="1" ref="G10651" ca="1">INDEX(Reel3,Spins[[#This Row],[Stop3]])</f>
        <v>🍋</v>
      </c>
      <c r="H10651" t="b">
        <f ca="1">AND(Spins[[#This Row],[Sym1]]=Spins[[#This Row],[Sym2]],Spins[[#This Row],[Sym2]]=Spins[[#This Row],[Sym3]])</f>
        <v>0</v>
      </c>
      <c r="I10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1">
        <f t="shared" si="831"/>
        <v>1</v>
      </c>
      <c r="K10651">
        <f ca="1">Spins[[#This Row],[Mult]]*Spins[[#This Row],[Bet]]</f>
        <v>0</v>
      </c>
      <c r="L10651">
        <f ca="1">Spins[[#This Row],[Payout]]-Spins[[#This Row],[Bet]]</f>
        <v>-1</v>
      </c>
    </row>
    <row r="10652" spans="1:12" x14ac:dyDescent="0.3">
      <c r="A10652">
        <f t="shared" si="827"/>
        <v>10651</v>
      </c>
      <c r="B10652">
        <f t="shared" ca="1" si="828"/>
        <v>11</v>
      </c>
      <c r="C10652" t="str" cm="1">
        <f t="array" aca="1" ref="C10652" ca="1">INDEX(Reel1,Spins[[#This Row],[Stop1]])</f>
        <v>🍋</v>
      </c>
      <c r="D10652">
        <f t="shared" ca="1" si="829"/>
        <v>6</v>
      </c>
      <c r="E10652" t="str" cm="1">
        <f t="array" aca="1" ref="E10652" ca="1">INDEX(Reel2,Spins[[#This Row],[Stop2]])</f>
        <v>🍋</v>
      </c>
      <c r="F10652">
        <f t="shared" ca="1" si="830"/>
        <v>14</v>
      </c>
      <c r="G10652" t="str" cm="1">
        <f t="array" aca="1" ref="G10652" ca="1">INDEX(Reel3,Spins[[#This Row],[Stop3]])</f>
        <v>🍇</v>
      </c>
      <c r="H10652" t="b">
        <f ca="1">AND(Spins[[#This Row],[Sym1]]=Spins[[#This Row],[Sym2]],Spins[[#This Row],[Sym2]]=Spins[[#This Row],[Sym3]])</f>
        <v>0</v>
      </c>
      <c r="I10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52">
        <f t="shared" si="831"/>
        <v>1</v>
      </c>
      <c r="K10652">
        <f ca="1">Spins[[#This Row],[Mult]]*Spins[[#This Row],[Bet]]</f>
        <v>0.6</v>
      </c>
      <c r="L10652">
        <f ca="1">Spins[[#This Row],[Payout]]-Spins[[#This Row],[Bet]]</f>
        <v>-0.4</v>
      </c>
    </row>
    <row r="10653" spans="1:12" x14ac:dyDescent="0.3">
      <c r="A10653">
        <f t="shared" si="827"/>
        <v>10652</v>
      </c>
      <c r="B10653">
        <f t="shared" ca="1" si="828"/>
        <v>14</v>
      </c>
      <c r="C10653" t="str" cm="1">
        <f t="array" aca="1" ref="C10653" ca="1">INDEX(Reel1,Spins[[#This Row],[Stop1]])</f>
        <v>🍋</v>
      </c>
      <c r="D10653">
        <f t="shared" ca="1" si="829"/>
        <v>31</v>
      </c>
      <c r="E10653" t="str" cm="1">
        <f t="array" aca="1" ref="E10653" ca="1">INDEX(Reel2,Spins[[#This Row],[Stop2]])</f>
        <v>💎</v>
      </c>
      <c r="F10653">
        <f t="shared" ca="1" si="830"/>
        <v>13</v>
      </c>
      <c r="G10653" t="str" cm="1">
        <f t="array" aca="1" ref="G10653" ca="1">INDEX(Reel3,Spins[[#This Row],[Stop3]])</f>
        <v>🍇</v>
      </c>
      <c r="H10653" t="b">
        <f ca="1">AND(Spins[[#This Row],[Sym1]]=Spins[[#This Row],[Sym2]],Spins[[#This Row],[Sym2]]=Spins[[#This Row],[Sym3]])</f>
        <v>0</v>
      </c>
      <c r="I10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3">
        <f t="shared" si="831"/>
        <v>1</v>
      </c>
      <c r="K10653">
        <f ca="1">Spins[[#This Row],[Mult]]*Spins[[#This Row],[Bet]]</f>
        <v>0</v>
      </c>
      <c r="L10653">
        <f ca="1">Spins[[#This Row],[Payout]]-Spins[[#This Row],[Bet]]</f>
        <v>-1</v>
      </c>
    </row>
    <row r="10654" spans="1:12" x14ac:dyDescent="0.3">
      <c r="A10654">
        <f t="shared" si="827"/>
        <v>10653</v>
      </c>
      <c r="B10654">
        <f t="shared" ca="1" si="828"/>
        <v>11</v>
      </c>
      <c r="C10654" t="str" cm="1">
        <f t="array" aca="1" ref="C10654" ca="1">INDEX(Reel1,Spins[[#This Row],[Stop1]])</f>
        <v>🍋</v>
      </c>
      <c r="D10654">
        <f t="shared" ca="1" si="829"/>
        <v>20</v>
      </c>
      <c r="E10654" t="str" cm="1">
        <f t="array" aca="1" ref="E10654" ca="1">INDEX(Reel2,Spins[[#This Row],[Stop2]])</f>
        <v>🍒</v>
      </c>
      <c r="F10654">
        <f t="shared" ca="1" si="830"/>
        <v>9</v>
      </c>
      <c r="G10654" t="str" cm="1">
        <f t="array" aca="1" ref="G10654" ca="1">INDEX(Reel3,Spins[[#This Row],[Stop3]])</f>
        <v>🍒</v>
      </c>
      <c r="H10654" t="b">
        <f ca="1">AND(Spins[[#This Row],[Sym1]]=Spins[[#This Row],[Sym2]],Spins[[#This Row],[Sym2]]=Spins[[#This Row],[Sym3]])</f>
        <v>0</v>
      </c>
      <c r="I10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4">
        <f t="shared" si="831"/>
        <v>1</v>
      </c>
      <c r="K10654">
        <f ca="1">Spins[[#This Row],[Mult]]*Spins[[#This Row],[Bet]]</f>
        <v>0</v>
      </c>
      <c r="L10654">
        <f ca="1">Spins[[#This Row],[Payout]]-Spins[[#This Row],[Bet]]</f>
        <v>-1</v>
      </c>
    </row>
    <row r="10655" spans="1:12" x14ac:dyDescent="0.3">
      <c r="A10655">
        <f t="shared" si="827"/>
        <v>10654</v>
      </c>
      <c r="B10655">
        <f t="shared" ca="1" si="828"/>
        <v>12</v>
      </c>
      <c r="C10655" t="str" cm="1">
        <f t="array" aca="1" ref="C10655" ca="1">INDEX(Reel1,Spins[[#This Row],[Stop1]])</f>
        <v>🍋</v>
      </c>
      <c r="D10655">
        <f t="shared" ca="1" si="829"/>
        <v>4</v>
      </c>
      <c r="E10655" t="str" cm="1">
        <f t="array" aca="1" ref="E10655" ca="1">INDEX(Reel2,Spins[[#This Row],[Stop2]])</f>
        <v>🍋</v>
      </c>
      <c r="F10655">
        <f t="shared" ca="1" si="830"/>
        <v>27</v>
      </c>
      <c r="G10655" t="str" cm="1">
        <f t="array" aca="1" ref="G10655" ca="1">INDEX(Reel3,Spins[[#This Row],[Stop3]])</f>
        <v>7️⃣</v>
      </c>
      <c r="H10655" t="b">
        <f ca="1">AND(Spins[[#This Row],[Sym1]]=Spins[[#This Row],[Sym2]],Spins[[#This Row],[Sym2]]=Spins[[#This Row],[Sym3]])</f>
        <v>0</v>
      </c>
      <c r="I10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55">
        <f t="shared" si="831"/>
        <v>1</v>
      </c>
      <c r="K10655">
        <f ca="1">Spins[[#This Row],[Mult]]*Spins[[#This Row],[Bet]]</f>
        <v>0.6</v>
      </c>
      <c r="L10655">
        <f ca="1">Spins[[#This Row],[Payout]]-Spins[[#This Row],[Bet]]</f>
        <v>-0.4</v>
      </c>
    </row>
    <row r="10656" spans="1:12" x14ac:dyDescent="0.3">
      <c r="A10656">
        <f t="shared" si="827"/>
        <v>10655</v>
      </c>
      <c r="B10656">
        <f t="shared" ca="1" si="828"/>
        <v>16</v>
      </c>
      <c r="C10656" t="str" cm="1">
        <f t="array" aca="1" ref="C10656" ca="1">INDEX(Reel1,Spins[[#This Row],[Stop1]])</f>
        <v>🍒</v>
      </c>
      <c r="D10656">
        <f t="shared" ca="1" si="829"/>
        <v>2</v>
      </c>
      <c r="E10656" t="str" cm="1">
        <f t="array" aca="1" ref="E10656" ca="1">INDEX(Reel2,Spins[[#This Row],[Stop2]])</f>
        <v>🍋</v>
      </c>
      <c r="F10656">
        <f t="shared" ca="1" si="830"/>
        <v>20</v>
      </c>
      <c r="G10656" t="str" cm="1">
        <f t="array" aca="1" ref="G10656" ca="1">INDEX(Reel3,Spins[[#This Row],[Stop3]])</f>
        <v>🔔</v>
      </c>
      <c r="H10656" t="b">
        <f ca="1">AND(Spins[[#This Row],[Sym1]]=Spins[[#This Row],[Sym2]],Spins[[#This Row],[Sym2]]=Spins[[#This Row],[Sym3]])</f>
        <v>0</v>
      </c>
      <c r="I10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6">
        <f t="shared" si="831"/>
        <v>1</v>
      </c>
      <c r="K10656">
        <f ca="1">Spins[[#This Row],[Mult]]*Spins[[#This Row],[Bet]]</f>
        <v>0</v>
      </c>
      <c r="L10656">
        <f ca="1">Spins[[#This Row],[Payout]]-Spins[[#This Row],[Bet]]</f>
        <v>-1</v>
      </c>
    </row>
    <row r="10657" spans="1:12" x14ac:dyDescent="0.3">
      <c r="A10657">
        <f t="shared" si="827"/>
        <v>10656</v>
      </c>
      <c r="B10657">
        <f t="shared" ca="1" si="828"/>
        <v>3</v>
      </c>
      <c r="C10657" t="str" cm="1">
        <f t="array" aca="1" ref="C10657" ca="1">INDEX(Reel1,Spins[[#This Row],[Stop1]])</f>
        <v>🍋</v>
      </c>
      <c r="D10657">
        <f t="shared" ca="1" si="829"/>
        <v>18</v>
      </c>
      <c r="E10657" t="str" cm="1">
        <f t="array" aca="1" ref="E10657" ca="1">INDEX(Reel2,Spins[[#This Row],[Stop2]])</f>
        <v>🍒</v>
      </c>
      <c r="F10657">
        <f t="shared" ca="1" si="830"/>
        <v>31</v>
      </c>
      <c r="G10657" t="str" cm="1">
        <f t="array" aca="1" ref="G10657" ca="1">INDEX(Reel3,Spins[[#This Row],[Stop3]])</f>
        <v>💎</v>
      </c>
      <c r="H10657" t="b">
        <f ca="1">AND(Spins[[#This Row],[Sym1]]=Spins[[#This Row],[Sym2]],Spins[[#This Row],[Sym2]]=Spins[[#This Row],[Sym3]])</f>
        <v>0</v>
      </c>
      <c r="I10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7">
        <f t="shared" si="831"/>
        <v>1</v>
      </c>
      <c r="K10657">
        <f ca="1">Spins[[#This Row],[Mult]]*Spins[[#This Row],[Bet]]</f>
        <v>0</v>
      </c>
      <c r="L10657">
        <f ca="1">Spins[[#This Row],[Payout]]-Spins[[#This Row],[Bet]]</f>
        <v>-1</v>
      </c>
    </row>
    <row r="10658" spans="1:12" x14ac:dyDescent="0.3">
      <c r="A10658">
        <f t="shared" si="827"/>
        <v>10657</v>
      </c>
      <c r="B10658">
        <f t="shared" ca="1" si="828"/>
        <v>28</v>
      </c>
      <c r="C10658" t="str" cm="1">
        <f t="array" aca="1" ref="C10658" ca="1">INDEX(Reel1,Spins[[#This Row],[Stop1]])</f>
        <v>BAR</v>
      </c>
      <c r="D10658">
        <f t="shared" ca="1" si="829"/>
        <v>26</v>
      </c>
      <c r="E10658" t="str" cm="1">
        <f t="array" aca="1" ref="E10658" ca="1">INDEX(Reel2,Spins[[#This Row],[Stop2]])</f>
        <v>🔔</v>
      </c>
      <c r="F10658">
        <f t="shared" ca="1" si="830"/>
        <v>12</v>
      </c>
      <c r="G10658" t="str" cm="1">
        <f t="array" aca="1" ref="G10658" ca="1">INDEX(Reel3,Spins[[#This Row],[Stop3]])</f>
        <v>🍒</v>
      </c>
      <c r="H10658" t="b">
        <f ca="1">AND(Spins[[#This Row],[Sym1]]=Spins[[#This Row],[Sym2]],Spins[[#This Row],[Sym2]]=Spins[[#This Row],[Sym3]])</f>
        <v>0</v>
      </c>
      <c r="I10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58">
        <f t="shared" si="831"/>
        <v>1</v>
      </c>
      <c r="K10658">
        <f ca="1">Spins[[#This Row],[Mult]]*Spins[[#This Row],[Bet]]</f>
        <v>0</v>
      </c>
      <c r="L10658">
        <f ca="1">Spins[[#This Row],[Payout]]-Spins[[#This Row],[Bet]]</f>
        <v>-1</v>
      </c>
    </row>
    <row r="10659" spans="1:12" x14ac:dyDescent="0.3">
      <c r="A10659">
        <f t="shared" si="827"/>
        <v>10658</v>
      </c>
      <c r="B10659">
        <f t="shared" ca="1" si="828"/>
        <v>9</v>
      </c>
      <c r="C10659" t="str" cm="1">
        <f t="array" aca="1" ref="C10659" ca="1">INDEX(Reel1,Spins[[#This Row],[Stop1]])</f>
        <v>🍋</v>
      </c>
      <c r="D10659">
        <f t="shared" ca="1" si="829"/>
        <v>7</v>
      </c>
      <c r="E10659" t="str" cm="1">
        <f t="array" aca="1" ref="E10659" ca="1">INDEX(Reel2,Spins[[#This Row],[Stop2]])</f>
        <v>🍋</v>
      </c>
      <c r="F10659">
        <f t="shared" ca="1" si="830"/>
        <v>28</v>
      </c>
      <c r="G10659" t="str" cm="1">
        <f t="array" aca="1" ref="G10659" ca="1">INDEX(Reel3,Spins[[#This Row],[Stop3]])</f>
        <v>7️⃣</v>
      </c>
      <c r="H10659" t="b">
        <f ca="1">AND(Spins[[#This Row],[Sym1]]=Spins[[#This Row],[Sym2]],Spins[[#This Row],[Sym2]]=Spins[[#This Row],[Sym3]])</f>
        <v>0</v>
      </c>
      <c r="I10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59">
        <f t="shared" si="831"/>
        <v>1</v>
      </c>
      <c r="K10659">
        <f ca="1">Spins[[#This Row],[Mult]]*Spins[[#This Row],[Bet]]</f>
        <v>0.6</v>
      </c>
      <c r="L10659">
        <f ca="1">Spins[[#This Row],[Payout]]-Spins[[#This Row],[Bet]]</f>
        <v>-0.4</v>
      </c>
    </row>
    <row r="10660" spans="1:12" x14ac:dyDescent="0.3">
      <c r="A10660">
        <f t="shared" si="827"/>
        <v>10659</v>
      </c>
      <c r="B10660">
        <f t="shared" ca="1" si="828"/>
        <v>17</v>
      </c>
      <c r="C10660" t="str" cm="1">
        <f t="array" aca="1" ref="C10660" ca="1">INDEX(Reel1,Spins[[#This Row],[Stop1]])</f>
        <v>🍒</v>
      </c>
      <c r="D10660">
        <f t="shared" ca="1" si="829"/>
        <v>10</v>
      </c>
      <c r="E10660" t="str" cm="1">
        <f t="array" aca="1" ref="E10660" ca="1">INDEX(Reel2,Spins[[#This Row],[Stop2]])</f>
        <v>🍋</v>
      </c>
      <c r="F10660">
        <f t="shared" ca="1" si="830"/>
        <v>29</v>
      </c>
      <c r="G10660" t="str" cm="1">
        <f t="array" aca="1" ref="G10660" ca="1">INDEX(Reel3,Spins[[#This Row],[Stop3]])</f>
        <v>7️⃣</v>
      </c>
      <c r="H10660" t="b">
        <f ca="1">AND(Spins[[#This Row],[Sym1]]=Spins[[#This Row],[Sym2]],Spins[[#This Row],[Sym2]]=Spins[[#This Row],[Sym3]])</f>
        <v>0</v>
      </c>
      <c r="I10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0">
        <f t="shared" si="831"/>
        <v>1</v>
      </c>
      <c r="K10660">
        <f ca="1">Spins[[#This Row],[Mult]]*Spins[[#This Row],[Bet]]</f>
        <v>0</v>
      </c>
      <c r="L10660">
        <f ca="1">Spins[[#This Row],[Payout]]-Spins[[#This Row],[Bet]]</f>
        <v>-1</v>
      </c>
    </row>
    <row r="10661" spans="1:12" x14ac:dyDescent="0.3">
      <c r="A10661">
        <f t="shared" si="827"/>
        <v>10660</v>
      </c>
      <c r="B10661">
        <f t="shared" ca="1" si="828"/>
        <v>1</v>
      </c>
      <c r="C10661" t="str" cm="1">
        <f t="array" aca="1" ref="C10661" ca="1">INDEX(Reel1,Spins[[#This Row],[Stop1]])</f>
        <v>🍋</v>
      </c>
      <c r="D10661">
        <f t="shared" ca="1" si="829"/>
        <v>2</v>
      </c>
      <c r="E10661" t="str" cm="1">
        <f t="array" aca="1" ref="E10661" ca="1">INDEX(Reel2,Spins[[#This Row],[Stop2]])</f>
        <v>🍋</v>
      </c>
      <c r="F10661">
        <f t="shared" ca="1" si="830"/>
        <v>29</v>
      </c>
      <c r="G10661" t="str" cm="1">
        <f t="array" aca="1" ref="G10661" ca="1">INDEX(Reel3,Spins[[#This Row],[Stop3]])</f>
        <v>7️⃣</v>
      </c>
      <c r="H10661" t="b">
        <f ca="1">AND(Spins[[#This Row],[Sym1]]=Spins[[#This Row],[Sym2]],Spins[[#This Row],[Sym2]]=Spins[[#This Row],[Sym3]])</f>
        <v>0</v>
      </c>
      <c r="I10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61">
        <f t="shared" si="831"/>
        <v>1</v>
      </c>
      <c r="K10661">
        <f ca="1">Spins[[#This Row],[Mult]]*Spins[[#This Row],[Bet]]</f>
        <v>0.6</v>
      </c>
      <c r="L10661">
        <f ca="1">Spins[[#This Row],[Payout]]-Spins[[#This Row],[Bet]]</f>
        <v>-0.4</v>
      </c>
    </row>
    <row r="10662" spans="1:12" x14ac:dyDescent="0.3">
      <c r="A10662">
        <f t="shared" si="827"/>
        <v>10661</v>
      </c>
      <c r="B10662">
        <f t="shared" ca="1" si="828"/>
        <v>26</v>
      </c>
      <c r="C10662" t="str" cm="1">
        <f t="array" aca="1" ref="C10662" ca="1">INDEX(Reel1,Spins[[#This Row],[Stop1]])</f>
        <v>🔔</v>
      </c>
      <c r="D10662">
        <f t="shared" ca="1" si="829"/>
        <v>17</v>
      </c>
      <c r="E10662" t="str" cm="1">
        <f t="array" aca="1" ref="E10662" ca="1">INDEX(Reel2,Spins[[#This Row],[Stop2]])</f>
        <v>🍒</v>
      </c>
      <c r="F10662">
        <f t="shared" ca="1" si="830"/>
        <v>31</v>
      </c>
      <c r="G10662" t="str" cm="1">
        <f t="array" aca="1" ref="G10662" ca="1">INDEX(Reel3,Spins[[#This Row],[Stop3]])</f>
        <v>💎</v>
      </c>
      <c r="H10662" t="b">
        <f ca="1">AND(Spins[[#This Row],[Sym1]]=Spins[[#This Row],[Sym2]],Spins[[#This Row],[Sym2]]=Spins[[#This Row],[Sym3]])</f>
        <v>0</v>
      </c>
      <c r="I10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2">
        <f t="shared" si="831"/>
        <v>1</v>
      </c>
      <c r="K10662">
        <f ca="1">Spins[[#This Row],[Mult]]*Spins[[#This Row],[Bet]]</f>
        <v>0</v>
      </c>
      <c r="L10662">
        <f ca="1">Spins[[#This Row],[Payout]]-Spins[[#This Row],[Bet]]</f>
        <v>-1</v>
      </c>
    </row>
    <row r="10663" spans="1:12" x14ac:dyDescent="0.3">
      <c r="A10663">
        <f t="shared" si="827"/>
        <v>10662</v>
      </c>
      <c r="B10663">
        <f t="shared" ca="1" si="828"/>
        <v>21</v>
      </c>
      <c r="C10663" t="str" cm="1">
        <f t="array" aca="1" ref="C10663" ca="1">INDEX(Reel1,Spins[[#This Row],[Stop1]])</f>
        <v>🍒</v>
      </c>
      <c r="D10663">
        <f t="shared" ca="1" si="829"/>
        <v>16</v>
      </c>
      <c r="E10663" t="str" cm="1">
        <f t="array" aca="1" ref="E10663" ca="1">INDEX(Reel2,Spins[[#This Row],[Stop2]])</f>
        <v>🍒</v>
      </c>
      <c r="F10663">
        <f t="shared" ca="1" si="830"/>
        <v>27</v>
      </c>
      <c r="G10663" t="str" cm="1">
        <f t="array" aca="1" ref="G10663" ca="1">INDEX(Reel3,Spins[[#This Row],[Stop3]])</f>
        <v>7️⃣</v>
      </c>
      <c r="H10663" t="b">
        <f ca="1">AND(Spins[[#This Row],[Sym1]]=Spins[[#This Row],[Sym2]],Spins[[#This Row],[Sym2]]=Spins[[#This Row],[Sym3]])</f>
        <v>0</v>
      </c>
      <c r="I10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663">
        <f t="shared" si="831"/>
        <v>1</v>
      </c>
      <c r="K10663">
        <f ca="1">Spins[[#This Row],[Mult]]*Spins[[#This Row],[Bet]]</f>
        <v>0.8</v>
      </c>
      <c r="L10663">
        <f ca="1">Spins[[#This Row],[Payout]]-Spins[[#This Row],[Bet]]</f>
        <v>-0.19999999999999996</v>
      </c>
    </row>
    <row r="10664" spans="1:12" x14ac:dyDescent="0.3">
      <c r="A10664">
        <f t="shared" si="827"/>
        <v>10663</v>
      </c>
      <c r="B10664">
        <f t="shared" ca="1" si="828"/>
        <v>14</v>
      </c>
      <c r="C10664" t="str" cm="1">
        <f t="array" aca="1" ref="C10664" ca="1">INDEX(Reel1,Spins[[#This Row],[Stop1]])</f>
        <v>🍋</v>
      </c>
      <c r="D10664">
        <f t="shared" ca="1" si="829"/>
        <v>4</v>
      </c>
      <c r="E10664" t="str" cm="1">
        <f t="array" aca="1" ref="E10664" ca="1">INDEX(Reel2,Spins[[#This Row],[Stop2]])</f>
        <v>🍋</v>
      </c>
      <c r="F10664">
        <f t="shared" ca="1" si="830"/>
        <v>6</v>
      </c>
      <c r="G10664" t="str" cm="1">
        <f t="array" aca="1" ref="G10664" ca="1">INDEX(Reel3,Spins[[#This Row],[Stop3]])</f>
        <v>🍒</v>
      </c>
      <c r="H10664" t="b">
        <f ca="1">AND(Spins[[#This Row],[Sym1]]=Spins[[#This Row],[Sym2]],Spins[[#This Row],[Sym2]]=Spins[[#This Row],[Sym3]])</f>
        <v>0</v>
      </c>
      <c r="I10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64">
        <f t="shared" si="831"/>
        <v>1</v>
      </c>
      <c r="K10664">
        <f ca="1">Spins[[#This Row],[Mult]]*Spins[[#This Row],[Bet]]</f>
        <v>0.6</v>
      </c>
      <c r="L10664">
        <f ca="1">Spins[[#This Row],[Payout]]-Spins[[#This Row],[Bet]]</f>
        <v>-0.4</v>
      </c>
    </row>
    <row r="10665" spans="1:12" x14ac:dyDescent="0.3">
      <c r="A10665">
        <f t="shared" si="827"/>
        <v>10664</v>
      </c>
      <c r="B10665">
        <f t="shared" ca="1" si="828"/>
        <v>27</v>
      </c>
      <c r="C10665" t="str" cm="1">
        <f t="array" aca="1" ref="C10665" ca="1">INDEX(Reel1,Spins[[#This Row],[Stop1]])</f>
        <v>BAR</v>
      </c>
      <c r="D10665">
        <f t="shared" ca="1" si="829"/>
        <v>10</v>
      </c>
      <c r="E10665" t="str" cm="1">
        <f t="array" aca="1" ref="E10665" ca="1">INDEX(Reel2,Spins[[#This Row],[Stop2]])</f>
        <v>🍋</v>
      </c>
      <c r="F10665">
        <f t="shared" ca="1" si="830"/>
        <v>2</v>
      </c>
      <c r="G10665" t="str" cm="1">
        <f t="array" aca="1" ref="G10665" ca="1">INDEX(Reel3,Spins[[#This Row],[Stop3]])</f>
        <v>🍋</v>
      </c>
      <c r="H10665" t="b">
        <f ca="1">AND(Spins[[#This Row],[Sym1]]=Spins[[#This Row],[Sym2]],Spins[[#This Row],[Sym2]]=Spins[[#This Row],[Sym3]])</f>
        <v>0</v>
      </c>
      <c r="I10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5">
        <f t="shared" si="831"/>
        <v>1</v>
      </c>
      <c r="K10665">
        <f ca="1">Spins[[#This Row],[Mult]]*Spins[[#This Row],[Bet]]</f>
        <v>0</v>
      </c>
      <c r="L10665">
        <f ca="1">Spins[[#This Row],[Payout]]-Spins[[#This Row],[Bet]]</f>
        <v>-1</v>
      </c>
    </row>
    <row r="10666" spans="1:12" x14ac:dyDescent="0.3">
      <c r="A10666">
        <f t="shared" si="827"/>
        <v>10665</v>
      </c>
      <c r="B10666">
        <f t="shared" ca="1" si="828"/>
        <v>2</v>
      </c>
      <c r="C10666" t="str" cm="1">
        <f t="array" aca="1" ref="C10666" ca="1">INDEX(Reel1,Spins[[#This Row],[Stop1]])</f>
        <v>🍋</v>
      </c>
      <c r="D10666">
        <f t="shared" ca="1" si="829"/>
        <v>31</v>
      </c>
      <c r="E10666" t="str" cm="1">
        <f t="array" aca="1" ref="E10666" ca="1">INDEX(Reel2,Spins[[#This Row],[Stop2]])</f>
        <v>💎</v>
      </c>
      <c r="F10666">
        <f t="shared" ca="1" si="830"/>
        <v>10</v>
      </c>
      <c r="G10666" t="str" cm="1">
        <f t="array" aca="1" ref="G10666" ca="1">INDEX(Reel3,Spins[[#This Row],[Stop3]])</f>
        <v>🍒</v>
      </c>
      <c r="H10666" t="b">
        <f ca="1">AND(Spins[[#This Row],[Sym1]]=Spins[[#This Row],[Sym2]],Spins[[#This Row],[Sym2]]=Spins[[#This Row],[Sym3]])</f>
        <v>0</v>
      </c>
      <c r="I10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6">
        <f t="shared" si="831"/>
        <v>1</v>
      </c>
      <c r="K10666">
        <f ca="1">Spins[[#This Row],[Mult]]*Spins[[#This Row],[Bet]]</f>
        <v>0</v>
      </c>
      <c r="L10666">
        <f ca="1">Spins[[#This Row],[Payout]]-Spins[[#This Row],[Bet]]</f>
        <v>-1</v>
      </c>
    </row>
    <row r="10667" spans="1:12" x14ac:dyDescent="0.3">
      <c r="A10667">
        <f t="shared" si="827"/>
        <v>10666</v>
      </c>
      <c r="B10667">
        <f t="shared" ca="1" si="828"/>
        <v>31</v>
      </c>
      <c r="C10667" t="str" cm="1">
        <f t="array" aca="1" ref="C10667" ca="1">INDEX(Reel1,Spins[[#This Row],[Stop1]])</f>
        <v>💎</v>
      </c>
      <c r="D10667">
        <f t="shared" ca="1" si="829"/>
        <v>26</v>
      </c>
      <c r="E10667" t="str" cm="1">
        <f t="array" aca="1" ref="E10667" ca="1">INDEX(Reel2,Spins[[#This Row],[Stop2]])</f>
        <v>🔔</v>
      </c>
      <c r="F10667">
        <f t="shared" ca="1" si="830"/>
        <v>23</v>
      </c>
      <c r="G10667" t="str" cm="1">
        <f t="array" aca="1" ref="G10667" ca="1">INDEX(Reel3,Spins[[#This Row],[Stop3]])</f>
        <v>BAR</v>
      </c>
      <c r="H10667" t="b">
        <f ca="1">AND(Spins[[#This Row],[Sym1]]=Spins[[#This Row],[Sym2]],Spins[[#This Row],[Sym2]]=Spins[[#This Row],[Sym3]])</f>
        <v>0</v>
      </c>
      <c r="I10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7">
        <f t="shared" si="831"/>
        <v>1</v>
      </c>
      <c r="K10667">
        <f ca="1">Spins[[#This Row],[Mult]]*Spins[[#This Row],[Bet]]</f>
        <v>0</v>
      </c>
      <c r="L10667">
        <f ca="1">Spins[[#This Row],[Payout]]-Spins[[#This Row],[Bet]]</f>
        <v>-1</v>
      </c>
    </row>
    <row r="10668" spans="1:12" x14ac:dyDescent="0.3">
      <c r="A10668">
        <f t="shared" si="827"/>
        <v>10667</v>
      </c>
      <c r="B10668">
        <f t="shared" ca="1" si="828"/>
        <v>31</v>
      </c>
      <c r="C10668" t="str" cm="1">
        <f t="array" aca="1" ref="C10668" ca="1">INDEX(Reel1,Spins[[#This Row],[Stop1]])</f>
        <v>💎</v>
      </c>
      <c r="D10668">
        <f t="shared" ca="1" si="829"/>
        <v>15</v>
      </c>
      <c r="E10668" t="str" cm="1">
        <f t="array" aca="1" ref="E10668" ca="1">INDEX(Reel2,Spins[[#This Row],[Stop2]])</f>
        <v>🍒</v>
      </c>
      <c r="F10668">
        <f t="shared" ca="1" si="830"/>
        <v>5</v>
      </c>
      <c r="G10668" t="str" cm="1">
        <f t="array" aca="1" ref="G10668" ca="1">INDEX(Reel3,Spins[[#This Row],[Stop3]])</f>
        <v>🍋</v>
      </c>
      <c r="H10668" t="b">
        <f ca="1">AND(Spins[[#This Row],[Sym1]]=Spins[[#This Row],[Sym2]],Spins[[#This Row],[Sym2]]=Spins[[#This Row],[Sym3]])</f>
        <v>0</v>
      </c>
      <c r="I10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8">
        <f t="shared" si="831"/>
        <v>1</v>
      </c>
      <c r="K10668">
        <f ca="1">Spins[[#This Row],[Mult]]*Spins[[#This Row],[Bet]]</f>
        <v>0</v>
      </c>
      <c r="L10668">
        <f ca="1">Spins[[#This Row],[Payout]]-Spins[[#This Row],[Bet]]</f>
        <v>-1</v>
      </c>
    </row>
    <row r="10669" spans="1:12" x14ac:dyDescent="0.3">
      <c r="A10669">
        <f t="shared" si="827"/>
        <v>10668</v>
      </c>
      <c r="B10669">
        <f t="shared" ca="1" si="828"/>
        <v>28</v>
      </c>
      <c r="C10669" t="str" cm="1">
        <f t="array" aca="1" ref="C10669" ca="1">INDEX(Reel1,Spins[[#This Row],[Stop1]])</f>
        <v>BAR</v>
      </c>
      <c r="D10669">
        <f t="shared" ca="1" si="829"/>
        <v>7</v>
      </c>
      <c r="E10669" t="str" cm="1">
        <f t="array" aca="1" ref="E10669" ca="1">INDEX(Reel2,Spins[[#This Row],[Stop2]])</f>
        <v>🍋</v>
      </c>
      <c r="F10669">
        <f t="shared" ca="1" si="830"/>
        <v>12</v>
      </c>
      <c r="G10669" t="str" cm="1">
        <f t="array" aca="1" ref="G10669" ca="1">INDEX(Reel3,Spins[[#This Row],[Stop3]])</f>
        <v>🍒</v>
      </c>
      <c r="H10669" t="b">
        <f ca="1">AND(Spins[[#This Row],[Sym1]]=Spins[[#This Row],[Sym2]],Spins[[#This Row],[Sym2]]=Spins[[#This Row],[Sym3]])</f>
        <v>0</v>
      </c>
      <c r="I10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69">
        <f t="shared" si="831"/>
        <v>1</v>
      </c>
      <c r="K10669">
        <f ca="1">Spins[[#This Row],[Mult]]*Spins[[#This Row],[Bet]]</f>
        <v>0</v>
      </c>
      <c r="L10669">
        <f ca="1">Spins[[#This Row],[Payout]]-Spins[[#This Row],[Bet]]</f>
        <v>-1</v>
      </c>
    </row>
    <row r="10670" spans="1:12" x14ac:dyDescent="0.3">
      <c r="A10670">
        <f t="shared" si="827"/>
        <v>10669</v>
      </c>
      <c r="B10670">
        <f t="shared" ca="1" si="828"/>
        <v>6</v>
      </c>
      <c r="C10670" t="str" cm="1">
        <f t="array" aca="1" ref="C10670" ca="1">INDEX(Reel1,Spins[[#This Row],[Stop1]])</f>
        <v>🍋</v>
      </c>
      <c r="D10670">
        <f t="shared" ca="1" si="829"/>
        <v>31</v>
      </c>
      <c r="E10670" t="str" cm="1">
        <f t="array" aca="1" ref="E10670" ca="1">INDEX(Reel2,Spins[[#This Row],[Stop2]])</f>
        <v>💎</v>
      </c>
      <c r="F10670">
        <f t="shared" ca="1" si="830"/>
        <v>29</v>
      </c>
      <c r="G10670" t="str" cm="1">
        <f t="array" aca="1" ref="G10670" ca="1">INDEX(Reel3,Spins[[#This Row],[Stop3]])</f>
        <v>7️⃣</v>
      </c>
      <c r="H10670" t="b">
        <f ca="1">AND(Spins[[#This Row],[Sym1]]=Spins[[#This Row],[Sym2]],Spins[[#This Row],[Sym2]]=Spins[[#This Row],[Sym3]])</f>
        <v>0</v>
      </c>
      <c r="I10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0">
        <f t="shared" si="831"/>
        <v>1</v>
      </c>
      <c r="K10670">
        <f ca="1">Spins[[#This Row],[Mult]]*Spins[[#This Row],[Bet]]</f>
        <v>0</v>
      </c>
      <c r="L10670">
        <f ca="1">Spins[[#This Row],[Payout]]-Spins[[#This Row],[Bet]]</f>
        <v>-1</v>
      </c>
    </row>
    <row r="10671" spans="1:12" x14ac:dyDescent="0.3">
      <c r="A10671">
        <f t="shared" si="827"/>
        <v>10670</v>
      </c>
      <c r="B10671">
        <f t="shared" ca="1" si="828"/>
        <v>15</v>
      </c>
      <c r="C10671" t="str" cm="1">
        <f t="array" aca="1" ref="C10671" ca="1">INDEX(Reel1,Spins[[#This Row],[Stop1]])</f>
        <v>🍒</v>
      </c>
      <c r="D10671">
        <f t="shared" ca="1" si="829"/>
        <v>25</v>
      </c>
      <c r="E10671" t="str" cm="1">
        <f t="array" aca="1" ref="E10671" ca="1">INDEX(Reel2,Spins[[#This Row],[Stop2]])</f>
        <v>🔔</v>
      </c>
      <c r="F10671">
        <f t="shared" ca="1" si="830"/>
        <v>28</v>
      </c>
      <c r="G10671" t="str" cm="1">
        <f t="array" aca="1" ref="G10671" ca="1">INDEX(Reel3,Spins[[#This Row],[Stop3]])</f>
        <v>7️⃣</v>
      </c>
      <c r="H10671" t="b">
        <f ca="1">AND(Spins[[#This Row],[Sym1]]=Spins[[#This Row],[Sym2]],Spins[[#This Row],[Sym2]]=Spins[[#This Row],[Sym3]])</f>
        <v>0</v>
      </c>
      <c r="I10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1">
        <f t="shared" si="831"/>
        <v>1</v>
      </c>
      <c r="K10671">
        <f ca="1">Spins[[#This Row],[Mult]]*Spins[[#This Row],[Bet]]</f>
        <v>0</v>
      </c>
      <c r="L10671">
        <f ca="1">Spins[[#This Row],[Payout]]-Spins[[#This Row],[Bet]]</f>
        <v>-1</v>
      </c>
    </row>
    <row r="10672" spans="1:12" x14ac:dyDescent="0.3">
      <c r="A10672">
        <f t="shared" si="827"/>
        <v>10671</v>
      </c>
      <c r="B10672">
        <f t="shared" ca="1" si="828"/>
        <v>31</v>
      </c>
      <c r="C10672" t="str" cm="1">
        <f t="array" aca="1" ref="C10672" ca="1">INDEX(Reel1,Spins[[#This Row],[Stop1]])</f>
        <v>💎</v>
      </c>
      <c r="D10672">
        <f t="shared" ca="1" si="829"/>
        <v>22</v>
      </c>
      <c r="E10672" t="str" cm="1">
        <f t="array" aca="1" ref="E10672" ca="1">INDEX(Reel2,Spins[[#This Row],[Stop2]])</f>
        <v>🍇</v>
      </c>
      <c r="F10672">
        <f t="shared" ca="1" si="830"/>
        <v>14</v>
      </c>
      <c r="G10672" t="str" cm="1">
        <f t="array" aca="1" ref="G10672" ca="1">INDEX(Reel3,Spins[[#This Row],[Stop3]])</f>
        <v>🍇</v>
      </c>
      <c r="H10672" t="b">
        <f ca="1">AND(Spins[[#This Row],[Sym1]]=Spins[[#This Row],[Sym2]],Spins[[#This Row],[Sym2]]=Spins[[#This Row],[Sym3]])</f>
        <v>0</v>
      </c>
      <c r="I10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2">
        <f t="shared" si="831"/>
        <v>1</v>
      </c>
      <c r="K10672">
        <f ca="1">Spins[[#This Row],[Mult]]*Spins[[#This Row],[Bet]]</f>
        <v>0</v>
      </c>
      <c r="L10672">
        <f ca="1">Spins[[#This Row],[Payout]]-Spins[[#This Row],[Bet]]</f>
        <v>-1</v>
      </c>
    </row>
    <row r="10673" spans="1:12" x14ac:dyDescent="0.3">
      <c r="A10673">
        <f t="shared" si="827"/>
        <v>10672</v>
      </c>
      <c r="B10673">
        <f t="shared" ca="1" si="828"/>
        <v>8</v>
      </c>
      <c r="C10673" t="str" cm="1">
        <f t="array" aca="1" ref="C10673" ca="1">INDEX(Reel1,Spins[[#This Row],[Stop1]])</f>
        <v>🍋</v>
      </c>
      <c r="D10673">
        <f t="shared" ca="1" si="829"/>
        <v>8</v>
      </c>
      <c r="E10673" t="str" cm="1">
        <f t="array" aca="1" ref="E10673" ca="1">INDEX(Reel2,Spins[[#This Row],[Stop2]])</f>
        <v>🍋</v>
      </c>
      <c r="F10673">
        <f t="shared" ca="1" si="830"/>
        <v>13</v>
      </c>
      <c r="G10673" t="str" cm="1">
        <f t="array" aca="1" ref="G10673" ca="1">INDEX(Reel3,Spins[[#This Row],[Stop3]])</f>
        <v>🍇</v>
      </c>
      <c r="H10673" t="b">
        <f ca="1">AND(Spins[[#This Row],[Sym1]]=Spins[[#This Row],[Sym2]],Spins[[#This Row],[Sym2]]=Spins[[#This Row],[Sym3]])</f>
        <v>0</v>
      </c>
      <c r="I10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73">
        <f t="shared" si="831"/>
        <v>1</v>
      </c>
      <c r="K10673">
        <f ca="1">Spins[[#This Row],[Mult]]*Spins[[#This Row],[Bet]]</f>
        <v>0.6</v>
      </c>
      <c r="L10673">
        <f ca="1">Spins[[#This Row],[Payout]]-Spins[[#This Row],[Bet]]</f>
        <v>-0.4</v>
      </c>
    </row>
    <row r="10674" spans="1:12" x14ac:dyDescent="0.3">
      <c r="A10674">
        <f t="shared" si="827"/>
        <v>10673</v>
      </c>
      <c r="B10674">
        <f t="shared" ca="1" si="828"/>
        <v>20</v>
      </c>
      <c r="C10674" t="str" cm="1">
        <f t="array" aca="1" ref="C10674" ca="1">INDEX(Reel1,Spins[[#This Row],[Stop1]])</f>
        <v>🍒</v>
      </c>
      <c r="D10674">
        <f t="shared" ca="1" si="829"/>
        <v>4</v>
      </c>
      <c r="E10674" t="str" cm="1">
        <f t="array" aca="1" ref="E10674" ca="1">INDEX(Reel2,Spins[[#This Row],[Stop2]])</f>
        <v>🍋</v>
      </c>
      <c r="F10674">
        <f t="shared" ca="1" si="830"/>
        <v>8</v>
      </c>
      <c r="G10674" t="str" cm="1">
        <f t="array" aca="1" ref="G10674" ca="1">INDEX(Reel3,Spins[[#This Row],[Stop3]])</f>
        <v>🍒</v>
      </c>
      <c r="H10674" t="b">
        <f ca="1">AND(Spins[[#This Row],[Sym1]]=Spins[[#This Row],[Sym2]],Spins[[#This Row],[Sym2]]=Spins[[#This Row],[Sym3]])</f>
        <v>0</v>
      </c>
      <c r="I10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4">
        <f t="shared" si="831"/>
        <v>1</v>
      </c>
      <c r="K10674">
        <f ca="1">Spins[[#This Row],[Mult]]*Spins[[#This Row],[Bet]]</f>
        <v>0</v>
      </c>
      <c r="L10674">
        <f ca="1">Spins[[#This Row],[Payout]]-Spins[[#This Row],[Bet]]</f>
        <v>-1</v>
      </c>
    </row>
    <row r="10675" spans="1:12" x14ac:dyDescent="0.3">
      <c r="A10675">
        <f t="shared" si="827"/>
        <v>10674</v>
      </c>
      <c r="B10675">
        <f t="shared" ca="1" si="828"/>
        <v>17</v>
      </c>
      <c r="C10675" t="str" cm="1">
        <f t="array" aca="1" ref="C10675" ca="1">INDEX(Reel1,Spins[[#This Row],[Stop1]])</f>
        <v>🍒</v>
      </c>
      <c r="D10675">
        <f t="shared" ca="1" si="829"/>
        <v>4</v>
      </c>
      <c r="E10675" t="str" cm="1">
        <f t="array" aca="1" ref="E10675" ca="1">INDEX(Reel2,Spins[[#This Row],[Stop2]])</f>
        <v>🍋</v>
      </c>
      <c r="F10675">
        <f t="shared" ca="1" si="830"/>
        <v>17</v>
      </c>
      <c r="G10675" t="str" cm="1">
        <f t="array" aca="1" ref="G10675" ca="1">INDEX(Reel3,Spins[[#This Row],[Stop3]])</f>
        <v>🍇</v>
      </c>
      <c r="H10675" t="b">
        <f ca="1">AND(Spins[[#This Row],[Sym1]]=Spins[[#This Row],[Sym2]],Spins[[#This Row],[Sym2]]=Spins[[#This Row],[Sym3]])</f>
        <v>0</v>
      </c>
      <c r="I10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5">
        <f t="shared" si="831"/>
        <v>1</v>
      </c>
      <c r="K10675">
        <f ca="1">Spins[[#This Row],[Mult]]*Spins[[#This Row],[Bet]]</f>
        <v>0</v>
      </c>
      <c r="L10675">
        <f ca="1">Spins[[#This Row],[Payout]]-Spins[[#This Row],[Bet]]</f>
        <v>-1</v>
      </c>
    </row>
    <row r="10676" spans="1:12" x14ac:dyDescent="0.3">
      <c r="A10676">
        <f t="shared" si="827"/>
        <v>10675</v>
      </c>
      <c r="B10676">
        <f t="shared" ca="1" si="828"/>
        <v>4</v>
      </c>
      <c r="C10676" t="str" cm="1">
        <f t="array" aca="1" ref="C10676" ca="1">INDEX(Reel1,Spins[[#This Row],[Stop1]])</f>
        <v>🍋</v>
      </c>
      <c r="D10676">
        <f t="shared" ca="1" si="829"/>
        <v>16</v>
      </c>
      <c r="E10676" t="str" cm="1">
        <f t="array" aca="1" ref="E10676" ca="1">INDEX(Reel2,Spins[[#This Row],[Stop2]])</f>
        <v>🍒</v>
      </c>
      <c r="F10676">
        <f t="shared" ca="1" si="830"/>
        <v>16</v>
      </c>
      <c r="G10676" t="str" cm="1">
        <f t="array" aca="1" ref="G10676" ca="1">INDEX(Reel3,Spins[[#This Row],[Stop3]])</f>
        <v>🍇</v>
      </c>
      <c r="H10676" t="b">
        <f ca="1">AND(Spins[[#This Row],[Sym1]]=Spins[[#This Row],[Sym2]],Spins[[#This Row],[Sym2]]=Spins[[#This Row],[Sym3]])</f>
        <v>0</v>
      </c>
      <c r="I10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6">
        <f t="shared" si="831"/>
        <v>1</v>
      </c>
      <c r="K10676">
        <f ca="1">Spins[[#This Row],[Mult]]*Spins[[#This Row],[Bet]]</f>
        <v>0</v>
      </c>
      <c r="L10676">
        <f ca="1">Spins[[#This Row],[Payout]]-Spins[[#This Row],[Bet]]</f>
        <v>-1</v>
      </c>
    </row>
    <row r="10677" spans="1:12" x14ac:dyDescent="0.3">
      <c r="A10677">
        <f t="shared" si="827"/>
        <v>10676</v>
      </c>
      <c r="B10677">
        <f t="shared" ca="1" si="828"/>
        <v>24</v>
      </c>
      <c r="C10677" t="str" cm="1">
        <f t="array" aca="1" ref="C10677" ca="1">INDEX(Reel1,Spins[[#This Row],[Stop1]])</f>
        <v>🍇</v>
      </c>
      <c r="D10677">
        <f t="shared" ca="1" si="829"/>
        <v>5</v>
      </c>
      <c r="E10677" t="str" cm="1">
        <f t="array" aca="1" ref="E10677" ca="1">INDEX(Reel2,Spins[[#This Row],[Stop2]])</f>
        <v>🍋</v>
      </c>
      <c r="F10677">
        <f t="shared" ca="1" si="830"/>
        <v>18</v>
      </c>
      <c r="G10677" t="str" cm="1">
        <f t="array" aca="1" ref="G10677" ca="1">INDEX(Reel3,Spins[[#This Row],[Stop3]])</f>
        <v>🔔</v>
      </c>
      <c r="H10677" t="b">
        <f ca="1">AND(Spins[[#This Row],[Sym1]]=Spins[[#This Row],[Sym2]],Spins[[#This Row],[Sym2]]=Spins[[#This Row],[Sym3]])</f>
        <v>0</v>
      </c>
      <c r="I10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7">
        <f t="shared" si="831"/>
        <v>1</v>
      </c>
      <c r="K10677">
        <f ca="1">Spins[[#This Row],[Mult]]*Spins[[#This Row],[Bet]]</f>
        <v>0</v>
      </c>
      <c r="L10677">
        <f ca="1">Spins[[#This Row],[Payout]]-Spins[[#This Row],[Bet]]</f>
        <v>-1</v>
      </c>
    </row>
    <row r="10678" spans="1:12" x14ac:dyDescent="0.3">
      <c r="A10678">
        <f t="shared" si="827"/>
        <v>10677</v>
      </c>
      <c r="B10678">
        <f t="shared" ca="1" si="828"/>
        <v>23</v>
      </c>
      <c r="C10678" t="str" cm="1">
        <f t="array" aca="1" ref="C10678" ca="1">INDEX(Reel1,Spins[[#This Row],[Stop1]])</f>
        <v>🍇</v>
      </c>
      <c r="D10678">
        <f t="shared" ca="1" si="829"/>
        <v>2</v>
      </c>
      <c r="E10678" t="str" cm="1">
        <f t="array" aca="1" ref="E10678" ca="1">INDEX(Reel2,Spins[[#This Row],[Stop2]])</f>
        <v>🍋</v>
      </c>
      <c r="F10678">
        <f t="shared" ca="1" si="830"/>
        <v>22</v>
      </c>
      <c r="G10678" t="str" cm="1">
        <f t="array" aca="1" ref="G10678" ca="1">INDEX(Reel3,Spins[[#This Row],[Stop3]])</f>
        <v>🔔</v>
      </c>
      <c r="H10678" t="b">
        <f ca="1">AND(Spins[[#This Row],[Sym1]]=Spins[[#This Row],[Sym2]],Spins[[#This Row],[Sym2]]=Spins[[#This Row],[Sym3]])</f>
        <v>0</v>
      </c>
      <c r="I10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8">
        <f t="shared" si="831"/>
        <v>1</v>
      </c>
      <c r="K10678">
        <f ca="1">Spins[[#This Row],[Mult]]*Spins[[#This Row],[Bet]]</f>
        <v>0</v>
      </c>
      <c r="L10678">
        <f ca="1">Spins[[#This Row],[Payout]]-Spins[[#This Row],[Bet]]</f>
        <v>-1</v>
      </c>
    </row>
    <row r="10679" spans="1:12" x14ac:dyDescent="0.3">
      <c r="A10679">
        <f t="shared" si="827"/>
        <v>10678</v>
      </c>
      <c r="B10679">
        <f t="shared" ca="1" si="828"/>
        <v>18</v>
      </c>
      <c r="C10679" t="str" cm="1">
        <f t="array" aca="1" ref="C10679" ca="1">INDEX(Reel1,Spins[[#This Row],[Stop1]])</f>
        <v>🍒</v>
      </c>
      <c r="D10679">
        <f t="shared" ca="1" si="829"/>
        <v>30</v>
      </c>
      <c r="E10679" t="str" cm="1">
        <f t="array" aca="1" ref="E10679" ca="1">INDEX(Reel2,Spins[[#This Row],[Stop2]])</f>
        <v>7️⃣</v>
      </c>
      <c r="F10679">
        <f t="shared" ca="1" si="830"/>
        <v>3</v>
      </c>
      <c r="G10679" t="str" cm="1">
        <f t="array" aca="1" ref="G10679" ca="1">INDEX(Reel3,Spins[[#This Row],[Stop3]])</f>
        <v>🍋</v>
      </c>
      <c r="H10679" t="b">
        <f ca="1">AND(Spins[[#This Row],[Sym1]]=Spins[[#This Row],[Sym2]],Spins[[#This Row],[Sym2]]=Spins[[#This Row],[Sym3]])</f>
        <v>0</v>
      </c>
      <c r="I10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79">
        <f t="shared" si="831"/>
        <v>1</v>
      </c>
      <c r="K10679">
        <f ca="1">Spins[[#This Row],[Mult]]*Spins[[#This Row],[Bet]]</f>
        <v>0</v>
      </c>
      <c r="L10679">
        <f ca="1">Spins[[#This Row],[Payout]]-Spins[[#This Row],[Bet]]</f>
        <v>-1</v>
      </c>
    </row>
    <row r="10680" spans="1:12" x14ac:dyDescent="0.3">
      <c r="A10680">
        <f t="shared" si="827"/>
        <v>10679</v>
      </c>
      <c r="B10680">
        <f t="shared" ca="1" si="828"/>
        <v>21</v>
      </c>
      <c r="C10680" t="str" cm="1">
        <f t="array" aca="1" ref="C10680" ca="1">INDEX(Reel1,Spins[[#This Row],[Stop1]])</f>
        <v>🍒</v>
      </c>
      <c r="D10680">
        <f t="shared" ca="1" si="829"/>
        <v>13</v>
      </c>
      <c r="E10680" t="str" cm="1">
        <f t="array" aca="1" ref="E10680" ca="1">INDEX(Reel2,Spins[[#This Row],[Stop2]])</f>
        <v>🍋</v>
      </c>
      <c r="F10680">
        <f t="shared" ca="1" si="830"/>
        <v>28</v>
      </c>
      <c r="G10680" t="str" cm="1">
        <f t="array" aca="1" ref="G10680" ca="1">INDEX(Reel3,Spins[[#This Row],[Stop3]])</f>
        <v>7️⃣</v>
      </c>
      <c r="H10680" t="b">
        <f ca="1">AND(Spins[[#This Row],[Sym1]]=Spins[[#This Row],[Sym2]],Spins[[#This Row],[Sym2]]=Spins[[#This Row],[Sym3]])</f>
        <v>0</v>
      </c>
      <c r="I10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80">
        <f t="shared" si="831"/>
        <v>1</v>
      </c>
      <c r="K10680">
        <f ca="1">Spins[[#This Row],[Mult]]*Spins[[#This Row],[Bet]]</f>
        <v>0</v>
      </c>
      <c r="L10680">
        <f ca="1">Spins[[#This Row],[Payout]]-Spins[[#This Row],[Bet]]</f>
        <v>-1</v>
      </c>
    </row>
    <row r="10681" spans="1:12" x14ac:dyDescent="0.3">
      <c r="A10681">
        <f t="shared" si="827"/>
        <v>10680</v>
      </c>
      <c r="B10681">
        <f t="shared" ca="1" si="828"/>
        <v>4</v>
      </c>
      <c r="C10681" t="str" cm="1">
        <f t="array" aca="1" ref="C10681" ca="1">INDEX(Reel1,Spins[[#This Row],[Stop1]])</f>
        <v>🍋</v>
      </c>
      <c r="D10681">
        <f t="shared" ca="1" si="829"/>
        <v>27</v>
      </c>
      <c r="E10681" t="str" cm="1">
        <f t="array" aca="1" ref="E10681" ca="1">INDEX(Reel2,Spins[[#This Row],[Stop2]])</f>
        <v>BAR</v>
      </c>
      <c r="F10681">
        <f t="shared" ca="1" si="830"/>
        <v>15</v>
      </c>
      <c r="G10681" t="str" cm="1">
        <f t="array" aca="1" ref="G10681" ca="1">INDEX(Reel3,Spins[[#This Row],[Stop3]])</f>
        <v>🍇</v>
      </c>
      <c r="H10681" t="b">
        <f ca="1">AND(Spins[[#This Row],[Sym1]]=Spins[[#This Row],[Sym2]],Spins[[#This Row],[Sym2]]=Spins[[#This Row],[Sym3]])</f>
        <v>0</v>
      </c>
      <c r="I10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81">
        <f t="shared" si="831"/>
        <v>1</v>
      </c>
      <c r="K10681">
        <f ca="1">Spins[[#This Row],[Mult]]*Spins[[#This Row],[Bet]]</f>
        <v>0</v>
      </c>
      <c r="L10681">
        <f ca="1">Spins[[#This Row],[Payout]]-Spins[[#This Row],[Bet]]</f>
        <v>-1</v>
      </c>
    </row>
    <row r="10682" spans="1:12" x14ac:dyDescent="0.3">
      <c r="A10682">
        <f t="shared" si="827"/>
        <v>10681</v>
      </c>
      <c r="B10682">
        <f t="shared" ca="1" si="828"/>
        <v>24</v>
      </c>
      <c r="C10682" t="str" cm="1">
        <f t="array" aca="1" ref="C10682" ca="1">INDEX(Reel1,Spins[[#This Row],[Stop1]])</f>
        <v>🍇</v>
      </c>
      <c r="D10682">
        <f t="shared" ca="1" si="829"/>
        <v>23</v>
      </c>
      <c r="E10682" t="str" cm="1">
        <f t="array" aca="1" ref="E10682" ca="1">INDEX(Reel2,Spins[[#This Row],[Stop2]])</f>
        <v>🍇</v>
      </c>
      <c r="F10682">
        <f t="shared" ca="1" si="830"/>
        <v>31</v>
      </c>
      <c r="G10682" t="str" cm="1">
        <f t="array" aca="1" ref="G10682" ca="1">INDEX(Reel3,Spins[[#This Row],[Stop3]])</f>
        <v>💎</v>
      </c>
      <c r="H10682" t="b">
        <f ca="1">AND(Spins[[#This Row],[Sym1]]=Spins[[#This Row],[Sym2]],Spins[[#This Row],[Sym2]]=Spins[[#This Row],[Sym3]])</f>
        <v>0</v>
      </c>
      <c r="I10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682">
        <f t="shared" si="831"/>
        <v>1</v>
      </c>
      <c r="K10682">
        <f ca="1">Spins[[#This Row],[Mult]]*Spins[[#This Row],[Bet]]</f>
        <v>1.5</v>
      </c>
      <c r="L10682">
        <f ca="1">Spins[[#This Row],[Payout]]-Spins[[#This Row],[Bet]]</f>
        <v>0.5</v>
      </c>
    </row>
    <row r="10683" spans="1:12" x14ac:dyDescent="0.3">
      <c r="A10683">
        <f t="shared" si="827"/>
        <v>10682</v>
      </c>
      <c r="B10683">
        <f t="shared" ca="1" si="828"/>
        <v>17</v>
      </c>
      <c r="C10683" t="str" cm="1">
        <f t="array" aca="1" ref="C10683" ca="1">INDEX(Reel1,Spins[[#This Row],[Stop1]])</f>
        <v>🍒</v>
      </c>
      <c r="D10683">
        <f t="shared" ca="1" si="829"/>
        <v>18</v>
      </c>
      <c r="E10683" t="str" cm="1">
        <f t="array" aca="1" ref="E10683" ca="1">INDEX(Reel2,Spins[[#This Row],[Stop2]])</f>
        <v>🍒</v>
      </c>
      <c r="F10683">
        <f t="shared" ca="1" si="830"/>
        <v>12</v>
      </c>
      <c r="G10683" t="str" cm="1">
        <f t="array" aca="1" ref="G10683" ca="1">INDEX(Reel3,Spins[[#This Row],[Stop3]])</f>
        <v>🍒</v>
      </c>
      <c r="H10683" t="b">
        <f ca="1">AND(Spins[[#This Row],[Sym1]]=Spins[[#This Row],[Sym2]],Spins[[#This Row],[Sym2]]=Spins[[#This Row],[Sym3]])</f>
        <v>1</v>
      </c>
      <c r="I10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683">
        <f t="shared" si="831"/>
        <v>1</v>
      </c>
      <c r="K10683">
        <f ca="1">Spins[[#This Row],[Mult]]*Spins[[#This Row],[Bet]]</f>
        <v>16</v>
      </c>
      <c r="L10683">
        <f ca="1">Spins[[#This Row],[Payout]]-Spins[[#This Row],[Bet]]</f>
        <v>15</v>
      </c>
    </row>
    <row r="10684" spans="1:12" x14ac:dyDescent="0.3">
      <c r="A10684">
        <f t="shared" si="827"/>
        <v>10683</v>
      </c>
      <c r="B10684">
        <f t="shared" ca="1" si="828"/>
        <v>2</v>
      </c>
      <c r="C10684" t="str" cm="1">
        <f t="array" aca="1" ref="C10684" ca="1">INDEX(Reel1,Spins[[#This Row],[Stop1]])</f>
        <v>🍋</v>
      </c>
      <c r="D10684">
        <f t="shared" ca="1" si="829"/>
        <v>9</v>
      </c>
      <c r="E10684" t="str" cm="1">
        <f t="array" aca="1" ref="E10684" ca="1">INDEX(Reel2,Spins[[#This Row],[Stop2]])</f>
        <v>🍋</v>
      </c>
      <c r="F10684">
        <f t="shared" ca="1" si="830"/>
        <v>16</v>
      </c>
      <c r="G10684" t="str" cm="1">
        <f t="array" aca="1" ref="G10684" ca="1">INDEX(Reel3,Spins[[#This Row],[Stop3]])</f>
        <v>🍇</v>
      </c>
      <c r="H10684" t="b">
        <f ca="1">AND(Spins[[#This Row],[Sym1]]=Spins[[#This Row],[Sym2]],Spins[[#This Row],[Sym2]]=Spins[[#This Row],[Sym3]])</f>
        <v>0</v>
      </c>
      <c r="I10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84">
        <f t="shared" si="831"/>
        <v>1</v>
      </c>
      <c r="K10684">
        <f ca="1">Spins[[#This Row],[Mult]]*Spins[[#This Row],[Bet]]</f>
        <v>0.6</v>
      </c>
      <c r="L10684">
        <f ca="1">Spins[[#This Row],[Payout]]-Spins[[#This Row],[Bet]]</f>
        <v>-0.4</v>
      </c>
    </row>
    <row r="10685" spans="1:12" x14ac:dyDescent="0.3">
      <c r="A10685">
        <f t="shared" si="827"/>
        <v>10684</v>
      </c>
      <c r="B10685">
        <f t="shared" ca="1" si="828"/>
        <v>5</v>
      </c>
      <c r="C10685" t="str" cm="1">
        <f t="array" aca="1" ref="C10685" ca="1">INDEX(Reel1,Spins[[#This Row],[Stop1]])</f>
        <v>🍋</v>
      </c>
      <c r="D10685">
        <f t="shared" ca="1" si="829"/>
        <v>8</v>
      </c>
      <c r="E10685" t="str" cm="1">
        <f t="array" aca="1" ref="E10685" ca="1">INDEX(Reel2,Spins[[#This Row],[Stop2]])</f>
        <v>🍋</v>
      </c>
      <c r="F10685">
        <f t="shared" ca="1" si="830"/>
        <v>3</v>
      </c>
      <c r="G10685" t="str" cm="1">
        <f t="array" aca="1" ref="G10685" ca="1">INDEX(Reel3,Spins[[#This Row],[Stop3]])</f>
        <v>🍋</v>
      </c>
      <c r="H10685" t="b">
        <f ca="1">AND(Spins[[#This Row],[Sym1]]=Spins[[#This Row],[Sym2]],Spins[[#This Row],[Sym2]]=Spins[[#This Row],[Sym3]])</f>
        <v>1</v>
      </c>
      <c r="I10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685">
        <f t="shared" si="831"/>
        <v>1</v>
      </c>
      <c r="K10685">
        <f ca="1">Spins[[#This Row],[Mult]]*Spins[[#This Row],[Bet]]</f>
        <v>14</v>
      </c>
      <c r="L10685">
        <f ca="1">Spins[[#This Row],[Payout]]-Spins[[#This Row],[Bet]]</f>
        <v>13</v>
      </c>
    </row>
    <row r="10686" spans="1:12" x14ac:dyDescent="0.3">
      <c r="A10686">
        <f t="shared" si="827"/>
        <v>10685</v>
      </c>
      <c r="B10686">
        <f t="shared" ca="1" si="828"/>
        <v>26</v>
      </c>
      <c r="C10686" t="str" cm="1">
        <f t="array" aca="1" ref="C10686" ca="1">INDEX(Reel1,Spins[[#This Row],[Stop1]])</f>
        <v>🔔</v>
      </c>
      <c r="D10686">
        <f t="shared" ca="1" si="829"/>
        <v>22</v>
      </c>
      <c r="E10686" t="str" cm="1">
        <f t="array" aca="1" ref="E10686" ca="1">INDEX(Reel2,Spins[[#This Row],[Stop2]])</f>
        <v>🍇</v>
      </c>
      <c r="F10686">
        <f t="shared" ca="1" si="830"/>
        <v>27</v>
      </c>
      <c r="G10686" t="str" cm="1">
        <f t="array" aca="1" ref="G10686" ca="1">INDEX(Reel3,Spins[[#This Row],[Stop3]])</f>
        <v>7️⃣</v>
      </c>
      <c r="H10686" t="b">
        <f ca="1">AND(Spins[[#This Row],[Sym1]]=Spins[[#This Row],[Sym2]],Spins[[#This Row],[Sym2]]=Spins[[#This Row],[Sym3]])</f>
        <v>0</v>
      </c>
      <c r="I10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86">
        <f t="shared" si="831"/>
        <v>1</v>
      </c>
      <c r="K10686">
        <f ca="1">Spins[[#This Row],[Mult]]*Spins[[#This Row],[Bet]]</f>
        <v>0</v>
      </c>
      <c r="L10686">
        <f ca="1">Spins[[#This Row],[Payout]]-Spins[[#This Row],[Bet]]</f>
        <v>-1</v>
      </c>
    </row>
    <row r="10687" spans="1:12" x14ac:dyDescent="0.3">
      <c r="A10687">
        <f t="shared" si="827"/>
        <v>10686</v>
      </c>
      <c r="B10687">
        <f t="shared" ca="1" si="828"/>
        <v>22</v>
      </c>
      <c r="C10687" t="str" cm="1">
        <f t="array" aca="1" ref="C10687" ca="1">INDEX(Reel1,Spins[[#This Row],[Stop1]])</f>
        <v>🍇</v>
      </c>
      <c r="D10687">
        <f t="shared" ca="1" si="829"/>
        <v>5</v>
      </c>
      <c r="E10687" t="str" cm="1">
        <f t="array" aca="1" ref="E10687" ca="1">INDEX(Reel2,Spins[[#This Row],[Stop2]])</f>
        <v>🍋</v>
      </c>
      <c r="F10687">
        <f t="shared" ca="1" si="830"/>
        <v>3</v>
      </c>
      <c r="G10687" t="str" cm="1">
        <f t="array" aca="1" ref="G10687" ca="1">INDEX(Reel3,Spins[[#This Row],[Stop3]])</f>
        <v>🍋</v>
      </c>
      <c r="H10687" t="b">
        <f ca="1">AND(Spins[[#This Row],[Sym1]]=Spins[[#This Row],[Sym2]],Spins[[#This Row],[Sym2]]=Spins[[#This Row],[Sym3]])</f>
        <v>0</v>
      </c>
      <c r="I10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87">
        <f t="shared" si="831"/>
        <v>1</v>
      </c>
      <c r="K10687">
        <f ca="1">Spins[[#This Row],[Mult]]*Spins[[#This Row],[Bet]]</f>
        <v>0</v>
      </c>
      <c r="L10687">
        <f ca="1">Spins[[#This Row],[Payout]]-Spins[[#This Row],[Bet]]</f>
        <v>-1</v>
      </c>
    </row>
    <row r="10688" spans="1:12" x14ac:dyDescent="0.3">
      <c r="A10688">
        <f t="shared" si="827"/>
        <v>10687</v>
      </c>
      <c r="B10688">
        <f t="shared" ca="1" si="828"/>
        <v>11</v>
      </c>
      <c r="C10688" t="str" cm="1">
        <f t="array" aca="1" ref="C10688" ca="1">INDEX(Reel1,Spins[[#This Row],[Stop1]])</f>
        <v>🍋</v>
      </c>
      <c r="D10688">
        <f t="shared" ca="1" si="829"/>
        <v>4</v>
      </c>
      <c r="E10688" t="str" cm="1">
        <f t="array" aca="1" ref="E10688" ca="1">INDEX(Reel2,Spins[[#This Row],[Stop2]])</f>
        <v>🍋</v>
      </c>
      <c r="F10688">
        <f t="shared" ca="1" si="830"/>
        <v>25</v>
      </c>
      <c r="G10688" t="str" cm="1">
        <f t="array" aca="1" ref="G10688" ca="1">INDEX(Reel3,Spins[[#This Row],[Stop3]])</f>
        <v>BAR</v>
      </c>
      <c r="H10688" t="b">
        <f ca="1">AND(Spins[[#This Row],[Sym1]]=Spins[[#This Row],[Sym2]],Spins[[#This Row],[Sym2]]=Spins[[#This Row],[Sym3]])</f>
        <v>0</v>
      </c>
      <c r="I10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88">
        <f t="shared" si="831"/>
        <v>1</v>
      </c>
      <c r="K10688">
        <f ca="1">Spins[[#This Row],[Mult]]*Spins[[#This Row],[Bet]]</f>
        <v>0.6</v>
      </c>
      <c r="L10688">
        <f ca="1">Spins[[#This Row],[Payout]]-Spins[[#This Row],[Bet]]</f>
        <v>-0.4</v>
      </c>
    </row>
    <row r="10689" spans="1:12" x14ac:dyDescent="0.3">
      <c r="A10689">
        <f t="shared" si="827"/>
        <v>10688</v>
      </c>
      <c r="B10689">
        <f t="shared" ca="1" si="828"/>
        <v>27</v>
      </c>
      <c r="C10689" t="str" cm="1">
        <f t="array" aca="1" ref="C10689" ca="1">INDEX(Reel1,Spins[[#This Row],[Stop1]])</f>
        <v>BAR</v>
      </c>
      <c r="D10689">
        <f t="shared" ca="1" si="829"/>
        <v>21</v>
      </c>
      <c r="E10689" t="str" cm="1">
        <f t="array" aca="1" ref="E10689" ca="1">INDEX(Reel2,Spins[[#This Row],[Stop2]])</f>
        <v>🍒</v>
      </c>
      <c r="F10689">
        <f t="shared" ca="1" si="830"/>
        <v>4</v>
      </c>
      <c r="G10689" t="str" cm="1">
        <f t="array" aca="1" ref="G10689" ca="1">INDEX(Reel3,Spins[[#This Row],[Stop3]])</f>
        <v>🍋</v>
      </c>
      <c r="H10689" t="b">
        <f ca="1">AND(Spins[[#This Row],[Sym1]]=Spins[[#This Row],[Sym2]],Spins[[#This Row],[Sym2]]=Spins[[#This Row],[Sym3]])</f>
        <v>0</v>
      </c>
      <c r="I10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89">
        <f t="shared" si="831"/>
        <v>1</v>
      </c>
      <c r="K10689">
        <f ca="1">Spins[[#This Row],[Mult]]*Spins[[#This Row],[Bet]]</f>
        <v>0</v>
      </c>
      <c r="L10689">
        <f ca="1">Spins[[#This Row],[Payout]]-Spins[[#This Row],[Bet]]</f>
        <v>-1</v>
      </c>
    </row>
    <row r="10690" spans="1:12" x14ac:dyDescent="0.3">
      <c r="A10690">
        <f t="shared" ref="A10690:A10753" si="832">ROW()-1</f>
        <v>10689</v>
      </c>
      <c r="B10690">
        <f t="shared" ref="B10690:B10753" ca="1" si="833">RANDBETWEEN(1,ROWS(Reel1))</f>
        <v>9</v>
      </c>
      <c r="C10690" t="str" cm="1">
        <f t="array" aca="1" ref="C10690" ca="1">INDEX(Reel1,Spins[[#This Row],[Stop1]])</f>
        <v>🍋</v>
      </c>
      <c r="D10690">
        <f t="shared" ref="D10690:D10753" ca="1" si="834">RANDBETWEEN(1,ROWS(Reel2))</f>
        <v>17</v>
      </c>
      <c r="E10690" t="str" cm="1">
        <f t="array" aca="1" ref="E10690" ca="1">INDEX(Reel2,Spins[[#This Row],[Stop2]])</f>
        <v>🍒</v>
      </c>
      <c r="F10690">
        <f t="shared" ref="F10690:F10753" ca="1" si="835">RANDBETWEEN(1,ROWS(Reel3))</f>
        <v>5</v>
      </c>
      <c r="G10690" t="str" cm="1">
        <f t="array" aca="1" ref="G10690" ca="1">INDEX(Reel3,Spins[[#This Row],[Stop3]])</f>
        <v>🍋</v>
      </c>
      <c r="H10690" t="b">
        <f ca="1">AND(Spins[[#This Row],[Sym1]]=Spins[[#This Row],[Sym2]],Spins[[#This Row],[Sym2]]=Spins[[#This Row],[Sym3]])</f>
        <v>0</v>
      </c>
      <c r="I10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90">
        <f t="shared" ref="J10690:J10753" si="836">Bet</f>
        <v>1</v>
      </c>
      <c r="K10690">
        <f ca="1">Spins[[#This Row],[Mult]]*Spins[[#This Row],[Bet]]</f>
        <v>0</v>
      </c>
      <c r="L10690">
        <f ca="1">Spins[[#This Row],[Payout]]-Spins[[#This Row],[Bet]]</f>
        <v>-1</v>
      </c>
    </row>
    <row r="10691" spans="1:12" x14ac:dyDescent="0.3">
      <c r="A10691">
        <f t="shared" si="832"/>
        <v>10690</v>
      </c>
      <c r="B10691">
        <f t="shared" ca="1" si="833"/>
        <v>7</v>
      </c>
      <c r="C10691" t="str" cm="1">
        <f t="array" aca="1" ref="C10691" ca="1">INDEX(Reel1,Spins[[#This Row],[Stop1]])</f>
        <v>🍋</v>
      </c>
      <c r="D10691">
        <f t="shared" ca="1" si="834"/>
        <v>26</v>
      </c>
      <c r="E10691" t="str" cm="1">
        <f t="array" aca="1" ref="E10691" ca="1">INDEX(Reel2,Spins[[#This Row],[Stop2]])</f>
        <v>🔔</v>
      </c>
      <c r="F10691">
        <f t="shared" ca="1" si="835"/>
        <v>16</v>
      </c>
      <c r="G10691" t="str" cm="1">
        <f t="array" aca="1" ref="G10691" ca="1">INDEX(Reel3,Spins[[#This Row],[Stop3]])</f>
        <v>🍇</v>
      </c>
      <c r="H10691" t="b">
        <f ca="1">AND(Spins[[#This Row],[Sym1]]=Spins[[#This Row],[Sym2]],Spins[[#This Row],[Sym2]]=Spins[[#This Row],[Sym3]])</f>
        <v>0</v>
      </c>
      <c r="I10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91">
        <f t="shared" si="836"/>
        <v>1</v>
      </c>
      <c r="K10691">
        <f ca="1">Spins[[#This Row],[Mult]]*Spins[[#This Row],[Bet]]</f>
        <v>0</v>
      </c>
      <c r="L10691">
        <f ca="1">Spins[[#This Row],[Payout]]-Spins[[#This Row],[Bet]]</f>
        <v>-1</v>
      </c>
    </row>
    <row r="10692" spans="1:12" x14ac:dyDescent="0.3">
      <c r="A10692">
        <f t="shared" si="832"/>
        <v>10691</v>
      </c>
      <c r="B10692">
        <f t="shared" ca="1" si="833"/>
        <v>6</v>
      </c>
      <c r="C10692" t="str" cm="1">
        <f t="array" aca="1" ref="C10692" ca="1">INDEX(Reel1,Spins[[#This Row],[Stop1]])</f>
        <v>🍋</v>
      </c>
      <c r="D10692">
        <f t="shared" ca="1" si="834"/>
        <v>8</v>
      </c>
      <c r="E10692" t="str" cm="1">
        <f t="array" aca="1" ref="E10692" ca="1">INDEX(Reel2,Spins[[#This Row],[Stop2]])</f>
        <v>🍋</v>
      </c>
      <c r="F10692">
        <f t="shared" ca="1" si="835"/>
        <v>14</v>
      </c>
      <c r="G10692" t="str" cm="1">
        <f t="array" aca="1" ref="G10692" ca="1">INDEX(Reel3,Spins[[#This Row],[Stop3]])</f>
        <v>🍇</v>
      </c>
      <c r="H10692" t="b">
        <f ca="1">AND(Spins[[#This Row],[Sym1]]=Spins[[#This Row],[Sym2]],Spins[[#This Row],[Sym2]]=Spins[[#This Row],[Sym3]])</f>
        <v>0</v>
      </c>
      <c r="I10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692">
        <f t="shared" si="836"/>
        <v>1</v>
      </c>
      <c r="K10692">
        <f ca="1">Spins[[#This Row],[Mult]]*Spins[[#This Row],[Bet]]</f>
        <v>0.6</v>
      </c>
      <c r="L10692">
        <f ca="1">Spins[[#This Row],[Payout]]-Spins[[#This Row],[Bet]]</f>
        <v>-0.4</v>
      </c>
    </row>
    <row r="10693" spans="1:12" x14ac:dyDescent="0.3">
      <c r="A10693">
        <f t="shared" si="832"/>
        <v>10692</v>
      </c>
      <c r="B10693">
        <f t="shared" ca="1" si="833"/>
        <v>9</v>
      </c>
      <c r="C10693" t="str" cm="1">
        <f t="array" aca="1" ref="C10693" ca="1">INDEX(Reel1,Spins[[#This Row],[Stop1]])</f>
        <v>🍋</v>
      </c>
      <c r="D10693">
        <f t="shared" ca="1" si="834"/>
        <v>30</v>
      </c>
      <c r="E10693" t="str" cm="1">
        <f t="array" aca="1" ref="E10693" ca="1">INDEX(Reel2,Spins[[#This Row],[Stop2]])</f>
        <v>7️⃣</v>
      </c>
      <c r="F10693">
        <f t="shared" ca="1" si="835"/>
        <v>20</v>
      </c>
      <c r="G10693" t="str" cm="1">
        <f t="array" aca="1" ref="G10693" ca="1">INDEX(Reel3,Spins[[#This Row],[Stop3]])</f>
        <v>🔔</v>
      </c>
      <c r="H10693" t="b">
        <f ca="1">AND(Spins[[#This Row],[Sym1]]=Spins[[#This Row],[Sym2]],Spins[[#This Row],[Sym2]]=Spins[[#This Row],[Sym3]])</f>
        <v>0</v>
      </c>
      <c r="I10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93">
        <f t="shared" si="836"/>
        <v>1</v>
      </c>
      <c r="K10693">
        <f ca="1">Spins[[#This Row],[Mult]]*Spins[[#This Row],[Bet]]</f>
        <v>0</v>
      </c>
      <c r="L10693">
        <f ca="1">Spins[[#This Row],[Payout]]-Spins[[#This Row],[Bet]]</f>
        <v>-1</v>
      </c>
    </row>
    <row r="10694" spans="1:12" x14ac:dyDescent="0.3">
      <c r="A10694">
        <f t="shared" si="832"/>
        <v>10693</v>
      </c>
      <c r="B10694">
        <f t="shared" ca="1" si="833"/>
        <v>9</v>
      </c>
      <c r="C10694" t="str" cm="1">
        <f t="array" aca="1" ref="C10694" ca="1">INDEX(Reel1,Spins[[#This Row],[Stop1]])</f>
        <v>🍋</v>
      </c>
      <c r="D10694">
        <f t="shared" ca="1" si="834"/>
        <v>26</v>
      </c>
      <c r="E10694" t="str" cm="1">
        <f t="array" aca="1" ref="E10694" ca="1">INDEX(Reel2,Spins[[#This Row],[Stop2]])</f>
        <v>🔔</v>
      </c>
      <c r="F10694">
        <f t="shared" ca="1" si="835"/>
        <v>26</v>
      </c>
      <c r="G10694" t="str" cm="1">
        <f t="array" aca="1" ref="G10694" ca="1">INDEX(Reel3,Spins[[#This Row],[Stop3]])</f>
        <v>BAR</v>
      </c>
      <c r="H10694" t="b">
        <f ca="1">AND(Spins[[#This Row],[Sym1]]=Spins[[#This Row],[Sym2]],Spins[[#This Row],[Sym2]]=Spins[[#This Row],[Sym3]])</f>
        <v>0</v>
      </c>
      <c r="I10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94">
        <f t="shared" si="836"/>
        <v>1</v>
      </c>
      <c r="K10694">
        <f ca="1">Spins[[#This Row],[Mult]]*Spins[[#This Row],[Bet]]</f>
        <v>0</v>
      </c>
      <c r="L10694">
        <f ca="1">Spins[[#This Row],[Payout]]-Spins[[#This Row],[Bet]]</f>
        <v>-1</v>
      </c>
    </row>
    <row r="10695" spans="1:12" x14ac:dyDescent="0.3">
      <c r="A10695">
        <f t="shared" si="832"/>
        <v>10694</v>
      </c>
      <c r="B10695">
        <f t="shared" ca="1" si="833"/>
        <v>19</v>
      </c>
      <c r="C10695" t="str" cm="1">
        <f t="array" aca="1" ref="C10695" ca="1">INDEX(Reel1,Spins[[#This Row],[Stop1]])</f>
        <v>🍒</v>
      </c>
      <c r="D10695">
        <f t="shared" ca="1" si="834"/>
        <v>16</v>
      </c>
      <c r="E10695" t="str" cm="1">
        <f t="array" aca="1" ref="E10695" ca="1">INDEX(Reel2,Spins[[#This Row],[Stop2]])</f>
        <v>🍒</v>
      </c>
      <c r="F10695">
        <f t="shared" ca="1" si="835"/>
        <v>16</v>
      </c>
      <c r="G10695" t="str" cm="1">
        <f t="array" aca="1" ref="G10695" ca="1">INDEX(Reel3,Spins[[#This Row],[Stop3]])</f>
        <v>🍇</v>
      </c>
      <c r="H10695" t="b">
        <f ca="1">AND(Spins[[#This Row],[Sym1]]=Spins[[#This Row],[Sym2]],Spins[[#This Row],[Sym2]]=Spins[[#This Row],[Sym3]])</f>
        <v>0</v>
      </c>
      <c r="I10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695">
        <f t="shared" si="836"/>
        <v>1</v>
      </c>
      <c r="K10695">
        <f ca="1">Spins[[#This Row],[Mult]]*Spins[[#This Row],[Bet]]</f>
        <v>0.8</v>
      </c>
      <c r="L10695">
        <f ca="1">Spins[[#This Row],[Payout]]-Spins[[#This Row],[Bet]]</f>
        <v>-0.19999999999999996</v>
      </c>
    </row>
    <row r="10696" spans="1:12" x14ac:dyDescent="0.3">
      <c r="A10696">
        <f t="shared" si="832"/>
        <v>10695</v>
      </c>
      <c r="B10696">
        <f t="shared" ca="1" si="833"/>
        <v>28</v>
      </c>
      <c r="C10696" t="str" cm="1">
        <f t="array" aca="1" ref="C10696" ca="1">INDEX(Reel1,Spins[[#This Row],[Stop1]])</f>
        <v>BAR</v>
      </c>
      <c r="D10696">
        <f t="shared" ca="1" si="834"/>
        <v>12</v>
      </c>
      <c r="E10696" t="str" cm="1">
        <f t="array" aca="1" ref="E10696" ca="1">INDEX(Reel2,Spins[[#This Row],[Stop2]])</f>
        <v>🍋</v>
      </c>
      <c r="F10696">
        <f t="shared" ca="1" si="835"/>
        <v>18</v>
      </c>
      <c r="G10696" t="str" cm="1">
        <f t="array" aca="1" ref="G10696" ca="1">INDEX(Reel3,Spins[[#This Row],[Stop3]])</f>
        <v>🔔</v>
      </c>
      <c r="H10696" t="b">
        <f ca="1">AND(Spins[[#This Row],[Sym1]]=Spins[[#This Row],[Sym2]],Spins[[#This Row],[Sym2]]=Spins[[#This Row],[Sym3]])</f>
        <v>0</v>
      </c>
      <c r="I10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96">
        <f t="shared" si="836"/>
        <v>1</v>
      </c>
      <c r="K10696">
        <f ca="1">Spins[[#This Row],[Mult]]*Spins[[#This Row],[Bet]]</f>
        <v>0</v>
      </c>
      <c r="L10696">
        <f ca="1">Spins[[#This Row],[Payout]]-Spins[[#This Row],[Bet]]</f>
        <v>-1</v>
      </c>
    </row>
    <row r="10697" spans="1:12" x14ac:dyDescent="0.3">
      <c r="A10697">
        <f t="shared" si="832"/>
        <v>10696</v>
      </c>
      <c r="B10697">
        <f t="shared" ca="1" si="833"/>
        <v>7</v>
      </c>
      <c r="C10697" t="str" cm="1">
        <f t="array" aca="1" ref="C10697" ca="1">INDEX(Reel1,Spins[[#This Row],[Stop1]])</f>
        <v>🍋</v>
      </c>
      <c r="D10697">
        <f t="shared" ca="1" si="834"/>
        <v>21</v>
      </c>
      <c r="E10697" t="str" cm="1">
        <f t="array" aca="1" ref="E10697" ca="1">INDEX(Reel2,Spins[[#This Row],[Stop2]])</f>
        <v>🍒</v>
      </c>
      <c r="F10697">
        <f t="shared" ca="1" si="835"/>
        <v>6</v>
      </c>
      <c r="G10697" t="str" cm="1">
        <f t="array" aca="1" ref="G10697" ca="1">INDEX(Reel3,Spins[[#This Row],[Stop3]])</f>
        <v>🍒</v>
      </c>
      <c r="H10697" t="b">
        <f ca="1">AND(Spins[[#This Row],[Sym1]]=Spins[[#This Row],[Sym2]],Spins[[#This Row],[Sym2]]=Spins[[#This Row],[Sym3]])</f>
        <v>0</v>
      </c>
      <c r="I10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97">
        <f t="shared" si="836"/>
        <v>1</v>
      </c>
      <c r="K10697">
        <f ca="1">Spins[[#This Row],[Mult]]*Spins[[#This Row],[Bet]]</f>
        <v>0</v>
      </c>
      <c r="L10697">
        <f ca="1">Spins[[#This Row],[Payout]]-Spins[[#This Row],[Bet]]</f>
        <v>-1</v>
      </c>
    </row>
    <row r="10698" spans="1:12" x14ac:dyDescent="0.3">
      <c r="A10698">
        <f t="shared" si="832"/>
        <v>10697</v>
      </c>
      <c r="B10698">
        <f t="shared" ca="1" si="833"/>
        <v>2</v>
      </c>
      <c r="C10698" t="str" cm="1">
        <f t="array" aca="1" ref="C10698" ca="1">INDEX(Reel1,Spins[[#This Row],[Stop1]])</f>
        <v>🍋</v>
      </c>
      <c r="D10698">
        <f t="shared" ca="1" si="834"/>
        <v>29</v>
      </c>
      <c r="E10698" t="str" cm="1">
        <f t="array" aca="1" ref="E10698" ca="1">INDEX(Reel2,Spins[[#This Row],[Stop2]])</f>
        <v>7️⃣</v>
      </c>
      <c r="F10698">
        <f t="shared" ca="1" si="835"/>
        <v>22</v>
      </c>
      <c r="G10698" t="str" cm="1">
        <f t="array" aca="1" ref="G10698" ca="1">INDEX(Reel3,Spins[[#This Row],[Stop3]])</f>
        <v>🔔</v>
      </c>
      <c r="H10698" t="b">
        <f ca="1">AND(Spins[[#This Row],[Sym1]]=Spins[[#This Row],[Sym2]],Spins[[#This Row],[Sym2]]=Spins[[#This Row],[Sym3]])</f>
        <v>0</v>
      </c>
      <c r="I10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698">
        <f t="shared" si="836"/>
        <v>1</v>
      </c>
      <c r="K10698">
        <f ca="1">Spins[[#This Row],[Mult]]*Spins[[#This Row],[Bet]]</f>
        <v>0</v>
      </c>
      <c r="L10698">
        <f ca="1">Spins[[#This Row],[Payout]]-Spins[[#This Row],[Bet]]</f>
        <v>-1</v>
      </c>
    </row>
    <row r="10699" spans="1:12" x14ac:dyDescent="0.3">
      <c r="A10699">
        <f t="shared" si="832"/>
        <v>10698</v>
      </c>
      <c r="B10699">
        <f t="shared" ca="1" si="833"/>
        <v>19</v>
      </c>
      <c r="C10699" t="str" cm="1">
        <f t="array" aca="1" ref="C10699" ca="1">INDEX(Reel1,Spins[[#This Row],[Stop1]])</f>
        <v>🍒</v>
      </c>
      <c r="D10699">
        <f t="shared" ca="1" si="834"/>
        <v>19</v>
      </c>
      <c r="E10699" t="str" cm="1">
        <f t="array" aca="1" ref="E10699" ca="1">INDEX(Reel2,Spins[[#This Row],[Stop2]])</f>
        <v>🍒</v>
      </c>
      <c r="F10699">
        <f t="shared" ca="1" si="835"/>
        <v>25</v>
      </c>
      <c r="G10699" t="str" cm="1">
        <f t="array" aca="1" ref="G10699" ca="1">INDEX(Reel3,Spins[[#This Row],[Stop3]])</f>
        <v>BAR</v>
      </c>
      <c r="H10699" t="b">
        <f ca="1">AND(Spins[[#This Row],[Sym1]]=Spins[[#This Row],[Sym2]],Spins[[#This Row],[Sym2]]=Spins[[#This Row],[Sym3]])</f>
        <v>0</v>
      </c>
      <c r="I10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699">
        <f t="shared" si="836"/>
        <v>1</v>
      </c>
      <c r="K10699">
        <f ca="1">Spins[[#This Row],[Mult]]*Spins[[#This Row],[Bet]]</f>
        <v>0.8</v>
      </c>
      <c r="L10699">
        <f ca="1">Spins[[#This Row],[Payout]]-Spins[[#This Row],[Bet]]</f>
        <v>-0.19999999999999996</v>
      </c>
    </row>
    <row r="10700" spans="1:12" x14ac:dyDescent="0.3">
      <c r="A10700">
        <f t="shared" si="832"/>
        <v>10699</v>
      </c>
      <c r="B10700">
        <f t="shared" ca="1" si="833"/>
        <v>23</v>
      </c>
      <c r="C10700" t="str" cm="1">
        <f t="array" aca="1" ref="C10700" ca="1">INDEX(Reel1,Spins[[#This Row],[Stop1]])</f>
        <v>🍇</v>
      </c>
      <c r="D10700">
        <f t="shared" ca="1" si="834"/>
        <v>23</v>
      </c>
      <c r="E10700" t="str" cm="1">
        <f t="array" aca="1" ref="E10700" ca="1">INDEX(Reel2,Spins[[#This Row],[Stop2]])</f>
        <v>🍇</v>
      </c>
      <c r="F10700">
        <f t="shared" ca="1" si="835"/>
        <v>14</v>
      </c>
      <c r="G10700" t="str" cm="1">
        <f t="array" aca="1" ref="G10700" ca="1">INDEX(Reel3,Spins[[#This Row],[Stop3]])</f>
        <v>🍇</v>
      </c>
      <c r="H10700" t="b">
        <f ca="1">AND(Spins[[#This Row],[Sym1]]=Spins[[#This Row],[Sym2]],Spins[[#This Row],[Sym2]]=Spins[[#This Row],[Sym3]])</f>
        <v>1</v>
      </c>
      <c r="I10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0700">
        <f t="shared" si="836"/>
        <v>1</v>
      </c>
      <c r="K10700">
        <f ca="1">Spins[[#This Row],[Mult]]*Spins[[#This Row],[Bet]]</f>
        <v>20</v>
      </c>
      <c r="L10700">
        <f ca="1">Spins[[#This Row],[Payout]]-Spins[[#This Row],[Bet]]</f>
        <v>19</v>
      </c>
    </row>
    <row r="10701" spans="1:12" x14ac:dyDescent="0.3">
      <c r="A10701">
        <f t="shared" si="832"/>
        <v>10700</v>
      </c>
      <c r="B10701">
        <f t="shared" ca="1" si="833"/>
        <v>8</v>
      </c>
      <c r="C10701" t="str" cm="1">
        <f t="array" aca="1" ref="C10701" ca="1">INDEX(Reel1,Spins[[#This Row],[Stop1]])</f>
        <v>🍋</v>
      </c>
      <c r="D10701">
        <f t="shared" ca="1" si="834"/>
        <v>21</v>
      </c>
      <c r="E10701" t="str" cm="1">
        <f t="array" aca="1" ref="E10701" ca="1">INDEX(Reel2,Spins[[#This Row],[Stop2]])</f>
        <v>🍒</v>
      </c>
      <c r="F10701">
        <f t="shared" ca="1" si="835"/>
        <v>11</v>
      </c>
      <c r="G10701" t="str" cm="1">
        <f t="array" aca="1" ref="G10701" ca="1">INDEX(Reel3,Spins[[#This Row],[Stop3]])</f>
        <v>🍒</v>
      </c>
      <c r="H10701" t="b">
        <f ca="1">AND(Spins[[#This Row],[Sym1]]=Spins[[#This Row],[Sym2]],Spins[[#This Row],[Sym2]]=Spins[[#This Row],[Sym3]])</f>
        <v>0</v>
      </c>
      <c r="I10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1">
        <f t="shared" si="836"/>
        <v>1</v>
      </c>
      <c r="K10701">
        <f ca="1">Spins[[#This Row],[Mult]]*Spins[[#This Row],[Bet]]</f>
        <v>0</v>
      </c>
      <c r="L10701">
        <f ca="1">Spins[[#This Row],[Payout]]-Spins[[#This Row],[Bet]]</f>
        <v>-1</v>
      </c>
    </row>
    <row r="10702" spans="1:12" x14ac:dyDescent="0.3">
      <c r="A10702">
        <f t="shared" si="832"/>
        <v>10701</v>
      </c>
      <c r="B10702">
        <f t="shared" ca="1" si="833"/>
        <v>21</v>
      </c>
      <c r="C10702" t="str" cm="1">
        <f t="array" aca="1" ref="C10702" ca="1">INDEX(Reel1,Spins[[#This Row],[Stop1]])</f>
        <v>🍒</v>
      </c>
      <c r="D10702">
        <f t="shared" ca="1" si="834"/>
        <v>10</v>
      </c>
      <c r="E10702" t="str" cm="1">
        <f t="array" aca="1" ref="E10702" ca="1">INDEX(Reel2,Spins[[#This Row],[Stop2]])</f>
        <v>🍋</v>
      </c>
      <c r="F10702">
        <f t="shared" ca="1" si="835"/>
        <v>25</v>
      </c>
      <c r="G10702" t="str" cm="1">
        <f t="array" aca="1" ref="G10702" ca="1">INDEX(Reel3,Spins[[#This Row],[Stop3]])</f>
        <v>BAR</v>
      </c>
      <c r="H10702" t="b">
        <f ca="1">AND(Spins[[#This Row],[Sym1]]=Spins[[#This Row],[Sym2]],Spins[[#This Row],[Sym2]]=Spins[[#This Row],[Sym3]])</f>
        <v>0</v>
      </c>
      <c r="I10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2">
        <f t="shared" si="836"/>
        <v>1</v>
      </c>
      <c r="K10702">
        <f ca="1">Spins[[#This Row],[Mult]]*Spins[[#This Row],[Bet]]</f>
        <v>0</v>
      </c>
      <c r="L10702">
        <f ca="1">Spins[[#This Row],[Payout]]-Spins[[#This Row],[Bet]]</f>
        <v>-1</v>
      </c>
    </row>
    <row r="10703" spans="1:12" x14ac:dyDescent="0.3">
      <c r="A10703">
        <f t="shared" si="832"/>
        <v>10702</v>
      </c>
      <c r="B10703">
        <f t="shared" ca="1" si="833"/>
        <v>2</v>
      </c>
      <c r="C10703" t="str" cm="1">
        <f t="array" aca="1" ref="C10703" ca="1">INDEX(Reel1,Spins[[#This Row],[Stop1]])</f>
        <v>🍋</v>
      </c>
      <c r="D10703">
        <f t="shared" ca="1" si="834"/>
        <v>20</v>
      </c>
      <c r="E10703" t="str" cm="1">
        <f t="array" aca="1" ref="E10703" ca="1">INDEX(Reel2,Spins[[#This Row],[Stop2]])</f>
        <v>🍒</v>
      </c>
      <c r="F10703">
        <f t="shared" ca="1" si="835"/>
        <v>15</v>
      </c>
      <c r="G10703" t="str" cm="1">
        <f t="array" aca="1" ref="G10703" ca="1">INDEX(Reel3,Spins[[#This Row],[Stop3]])</f>
        <v>🍇</v>
      </c>
      <c r="H10703" t="b">
        <f ca="1">AND(Spins[[#This Row],[Sym1]]=Spins[[#This Row],[Sym2]],Spins[[#This Row],[Sym2]]=Spins[[#This Row],[Sym3]])</f>
        <v>0</v>
      </c>
      <c r="I10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3">
        <f t="shared" si="836"/>
        <v>1</v>
      </c>
      <c r="K10703">
        <f ca="1">Spins[[#This Row],[Mult]]*Spins[[#This Row],[Bet]]</f>
        <v>0</v>
      </c>
      <c r="L10703">
        <f ca="1">Spins[[#This Row],[Payout]]-Spins[[#This Row],[Bet]]</f>
        <v>-1</v>
      </c>
    </row>
    <row r="10704" spans="1:12" x14ac:dyDescent="0.3">
      <c r="A10704">
        <f t="shared" si="832"/>
        <v>10703</v>
      </c>
      <c r="B10704">
        <f t="shared" ca="1" si="833"/>
        <v>21</v>
      </c>
      <c r="C10704" t="str" cm="1">
        <f t="array" aca="1" ref="C10704" ca="1">INDEX(Reel1,Spins[[#This Row],[Stop1]])</f>
        <v>🍒</v>
      </c>
      <c r="D10704">
        <f t="shared" ca="1" si="834"/>
        <v>10</v>
      </c>
      <c r="E10704" t="str" cm="1">
        <f t="array" aca="1" ref="E10704" ca="1">INDEX(Reel2,Spins[[#This Row],[Stop2]])</f>
        <v>🍋</v>
      </c>
      <c r="F10704">
        <f t="shared" ca="1" si="835"/>
        <v>18</v>
      </c>
      <c r="G10704" t="str" cm="1">
        <f t="array" aca="1" ref="G10704" ca="1">INDEX(Reel3,Spins[[#This Row],[Stop3]])</f>
        <v>🔔</v>
      </c>
      <c r="H10704" t="b">
        <f ca="1">AND(Spins[[#This Row],[Sym1]]=Spins[[#This Row],[Sym2]],Spins[[#This Row],[Sym2]]=Spins[[#This Row],[Sym3]])</f>
        <v>0</v>
      </c>
      <c r="I10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4">
        <f t="shared" si="836"/>
        <v>1</v>
      </c>
      <c r="K10704">
        <f ca="1">Spins[[#This Row],[Mult]]*Spins[[#This Row],[Bet]]</f>
        <v>0</v>
      </c>
      <c r="L10704">
        <f ca="1">Spins[[#This Row],[Payout]]-Spins[[#This Row],[Bet]]</f>
        <v>-1</v>
      </c>
    </row>
    <row r="10705" spans="1:12" x14ac:dyDescent="0.3">
      <c r="A10705">
        <f t="shared" si="832"/>
        <v>10704</v>
      </c>
      <c r="B10705">
        <f t="shared" ca="1" si="833"/>
        <v>22</v>
      </c>
      <c r="C10705" t="str" cm="1">
        <f t="array" aca="1" ref="C10705" ca="1">INDEX(Reel1,Spins[[#This Row],[Stop1]])</f>
        <v>🍇</v>
      </c>
      <c r="D10705">
        <f t="shared" ca="1" si="834"/>
        <v>7</v>
      </c>
      <c r="E10705" t="str" cm="1">
        <f t="array" aca="1" ref="E10705" ca="1">INDEX(Reel2,Spins[[#This Row],[Stop2]])</f>
        <v>🍋</v>
      </c>
      <c r="F10705">
        <f t="shared" ca="1" si="835"/>
        <v>18</v>
      </c>
      <c r="G10705" t="str" cm="1">
        <f t="array" aca="1" ref="G10705" ca="1">INDEX(Reel3,Spins[[#This Row],[Stop3]])</f>
        <v>🔔</v>
      </c>
      <c r="H10705" t="b">
        <f ca="1">AND(Spins[[#This Row],[Sym1]]=Spins[[#This Row],[Sym2]],Spins[[#This Row],[Sym2]]=Spins[[#This Row],[Sym3]])</f>
        <v>0</v>
      </c>
      <c r="I10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5">
        <f t="shared" si="836"/>
        <v>1</v>
      </c>
      <c r="K10705">
        <f ca="1">Spins[[#This Row],[Mult]]*Spins[[#This Row],[Bet]]</f>
        <v>0</v>
      </c>
      <c r="L10705">
        <f ca="1">Spins[[#This Row],[Payout]]-Spins[[#This Row],[Bet]]</f>
        <v>-1</v>
      </c>
    </row>
    <row r="10706" spans="1:12" x14ac:dyDescent="0.3">
      <c r="A10706">
        <f t="shared" si="832"/>
        <v>10705</v>
      </c>
      <c r="B10706">
        <f t="shared" ca="1" si="833"/>
        <v>14</v>
      </c>
      <c r="C10706" t="str" cm="1">
        <f t="array" aca="1" ref="C10706" ca="1">INDEX(Reel1,Spins[[#This Row],[Stop1]])</f>
        <v>🍋</v>
      </c>
      <c r="D10706">
        <f t="shared" ca="1" si="834"/>
        <v>18</v>
      </c>
      <c r="E10706" t="str" cm="1">
        <f t="array" aca="1" ref="E10706" ca="1">INDEX(Reel2,Spins[[#This Row],[Stop2]])</f>
        <v>🍒</v>
      </c>
      <c r="F10706">
        <f t="shared" ca="1" si="835"/>
        <v>12</v>
      </c>
      <c r="G10706" t="str" cm="1">
        <f t="array" aca="1" ref="G10706" ca="1">INDEX(Reel3,Spins[[#This Row],[Stop3]])</f>
        <v>🍒</v>
      </c>
      <c r="H10706" t="b">
        <f ca="1">AND(Spins[[#This Row],[Sym1]]=Spins[[#This Row],[Sym2]],Spins[[#This Row],[Sym2]]=Spins[[#This Row],[Sym3]])</f>
        <v>0</v>
      </c>
      <c r="I10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6">
        <f t="shared" si="836"/>
        <v>1</v>
      </c>
      <c r="K10706">
        <f ca="1">Spins[[#This Row],[Mult]]*Spins[[#This Row],[Bet]]</f>
        <v>0</v>
      </c>
      <c r="L10706">
        <f ca="1">Spins[[#This Row],[Payout]]-Spins[[#This Row],[Bet]]</f>
        <v>-1</v>
      </c>
    </row>
    <row r="10707" spans="1:12" x14ac:dyDescent="0.3">
      <c r="A10707">
        <f t="shared" si="832"/>
        <v>10706</v>
      </c>
      <c r="B10707">
        <f t="shared" ca="1" si="833"/>
        <v>20</v>
      </c>
      <c r="C10707" t="str" cm="1">
        <f t="array" aca="1" ref="C10707" ca="1">INDEX(Reel1,Spins[[#This Row],[Stop1]])</f>
        <v>🍒</v>
      </c>
      <c r="D10707">
        <f t="shared" ca="1" si="834"/>
        <v>5</v>
      </c>
      <c r="E10707" t="str" cm="1">
        <f t="array" aca="1" ref="E10707" ca="1">INDEX(Reel2,Spins[[#This Row],[Stop2]])</f>
        <v>🍋</v>
      </c>
      <c r="F10707">
        <f t="shared" ca="1" si="835"/>
        <v>16</v>
      </c>
      <c r="G10707" t="str" cm="1">
        <f t="array" aca="1" ref="G10707" ca="1">INDEX(Reel3,Spins[[#This Row],[Stop3]])</f>
        <v>🍇</v>
      </c>
      <c r="H10707" t="b">
        <f ca="1">AND(Spins[[#This Row],[Sym1]]=Spins[[#This Row],[Sym2]],Spins[[#This Row],[Sym2]]=Spins[[#This Row],[Sym3]])</f>
        <v>0</v>
      </c>
      <c r="I10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7">
        <f t="shared" si="836"/>
        <v>1</v>
      </c>
      <c r="K10707">
        <f ca="1">Spins[[#This Row],[Mult]]*Spins[[#This Row],[Bet]]</f>
        <v>0</v>
      </c>
      <c r="L10707">
        <f ca="1">Spins[[#This Row],[Payout]]-Spins[[#This Row],[Bet]]</f>
        <v>-1</v>
      </c>
    </row>
    <row r="10708" spans="1:12" x14ac:dyDescent="0.3">
      <c r="A10708">
        <f t="shared" si="832"/>
        <v>10707</v>
      </c>
      <c r="B10708">
        <f t="shared" ca="1" si="833"/>
        <v>15</v>
      </c>
      <c r="C10708" t="str" cm="1">
        <f t="array" aca="1" ref="C10708" ca="1">INDEX(Reel1,Spins[[#This Row],[Stop1]])</f>
        <v>🍒</v>
      </c>
      <c r="D10708">
        <f t="shared" ca="1" si="834"/>
        <v>3</v>
      </c>
      <c r="E10708" t="str" cm="1">
        <f t="array" aca="1" ref="E10708" ca="1">INDEX(Reel2,Spins[[#This Row],[Stop2]])</f>
        <v>🍋</v>
      </c>
      <c r="F10708">
        <f t="shared" ca="1" si="835"/>
        <v>5</v>
      </c>
      <c r="G10708" t="str" cm="1">
        <f t="array" aca="1" ref="G10708" ca="1">INDEX(Reel3,Spins[[#This Row],[Stop3]])</f>
        <v>🍋</v>
      </c>
      <c r="H10708" t="b">
        <f ca="1">AND(Spins[[#This Row],[Sym1]]=Spins[[#This Row],[Sym2]],Spins[[#This Row],[Sym2]]=Spins[[#This Row],[Sym3]])</f>
        <v>0</v>
      </c>
      <c r="I10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8">
        <f t="shared" si="836"/>
        <v>1</v>
      </c>
      <c r="K10708">
        <f ca="1">Spins[[#This Row],[Mult]]*Spins[[#This Row],[Bet]]</f>
        <v>0</v>
      </c>
      <c r="L10708">
        <f ca="1">Spins[[#This Row],[Payout]]-Spins[[#This Row],[Bet]]</f>
        <v>-1</v>
      </c>
    </row>
    <row r="10709" spans="1:12" x14ac:dyDescent="0.3">
      <c r="A10709">
        <f t="shared" si="832"/>
        <v>10708</v>
      </c>
      <c r="B10709">
        <f t="shared" ca="1" si="833"/>
        <v>5</v>
      </c>
      <c r="C10709" t="str" cm="1">
        <f t="array" aca="1" ref="C10709" ca="1">INDEX(Reel1,Spins[[#This Row],[Stop1]])</f>
        <v>🍋</v>
      </c>
      <c r="D10709">
        <f t="shared" ca="1" si="834"/>
        <v>17</v>
      </c>
      <c r="E10709" t="str" cm="1">
        <f t="array" aca="1" ref="E10709" ca="1">INDEX(Reel2,Spins[[#This Row],[Stop2]])</f>
        <v>🍒</v>
      </c>
      <c r="F10709">
        <f t="shared" ca="1" si="835"/>
        <v>10</v>
      </c>
      <c r="G10709" t="str" cm="1">
        <f t="array" aca="1" ref="G10709" ca="1">INDEX(Reel3,Spins[[#This Row],[Stop3]])</f>
        <v>🍒</v>
      </c>
      <c r="H10709" t="b">
        <f ca="1">AND(Spins[[#This Row],[Sym1]]=Spins[[#This Row],[Sym2]],Spins[[#This Row],[Sym2]]=Spins[[#This Row],[Sym3]])</f>
        <v>0</v>
      </c>
      <c r="I10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09">
        <f t="shared" si="836"/>
        <v>1</v>
      </c>
      <c r="K10709">
        <f ca="1">Spins[[#This Row],[Mult]]*Spins[[#This Row],[Bet]]</f>
        <v>0</v>
      </c>
      <c r="L10709">
        <f ca="1">Spins[[#This Row],[Payout]]-Spins[[#This Row],[Bet]]</f>
        <v>-1</v>
      </c>
    </row>
    <row r="10710" spans="1:12" x14ac:dyDescent="0.3">
      <c r="A10710">
        <f t="shared" si="832"/>
        <v>10709</v>
      </c>
      <c r="B10710">
        <f t="shared" ca="1" si="833"/>
        <v>9</v>
      </c>
      <c r="C10710" t="str" cm="1">
        <f t="array" aca="1" ref="C10710" ca="1">INDEX(Reel1,Spins[[#This Row],[Stop1]])</f>
        <v>🍋</v>
      </c>
      <c r="D10710">
        <f t="shared" ca="1" si="834"/>
        <v>6</v>
      </c>
      <c r="E10710" t="str" cm="1">
        <f t="array" aca="1" ref="E10710" ca="1">INDEX(Reel2,Spins[[#This Row],[Stop2]])</f>
        <v>🍋</v>
      </c>
      <c r="F10710">
        <f t="shared" ca="1" si="835"/>
        <v>26</v>
      </c>
      <c r="G10710" t="str" cm="1">
        <f t="array" aca="1" ref="G10710" ca="1">INDEX(Reel3,Spins[[#This Row],[Stop3]])</f>
        <v>BAR</v>
      </c>
      <c r="H10710" t="b">
        <f ca="1">AND(Spins[[#This Row],[Sym1]]=Spins[[#This Row],[Sym2]],Spins[[#This Row],[Sym2]]=Spins[[#This Row],[Sym3]])</f>
        <v>0</v>
      </c>
      <c r="I10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10">
        <f t="shared" si="836"/>
        <v>1</v>
      </c>
      <c r="K10710">
        <f ca="1">Spins[[#This Row],[Mult]]*Spins[[#This Row],[Bet]]</f>
        <v>0.6</v>
      </c>
      <c r="L10710">
        <f ca="1">Spins[[#This Row],[Payout]]-Spins[[#This Row],[Bet]]</f>
        <v>-0.4</v>
      </c>
    </row>
    <row r="10711" spans="1:12" x14ac:dyDescent="0.3">
      <c r="A10711">
        <f t="shared" si="832"/>
        <v>10710</v>
      </c>
      <c r="B10711">
        <f t="shared" ca="1" si="833"/>
        <v>15</v>
      </c>
      <c r="C10711" t="str" cm="1">
        <f t="array" aca="1" ref="C10711" ca="1">INDEX(Reel1,Spins[[#This Row],[Stop1]])</f>
        <v>🍒</v>
      </c>
      <c r="D10711">
        <f t="shared" ca="1" si="834"/>
        <v>29</v>
      </c>
      <c r="E10711" t="str" cm="1">
        <f t="array" aca="1" ref="E10711" ca="1">INDEX(Reel2,Spins[[#This Row],[Stop2]])</f>
        <v>7️⃣</v>
      </c>
      <c r="F10711">
        <f t="shared" ca="1" si="835"/>
        <v>4</v>
      </c>
      <c r="G10711" t="str" cm="1">
        <f t="array" aca="1" ref="G10711" ca="1">INDEX(Reel3,Spins[[#This Row],[Stop3]])</f>
        <v>🍋</v>
      </c>
      <c r="H10711" t="b">
        <f ca="1">AND(Spins[[#This Row],[Sym1]]=Spins[[#This Row],[Sym2]],Spins[[#This Row],[Sym2]]=Spins[[#This Row],[Sym3]])</f>
        <v>0</v>
      </c>
      <c r="I10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1">
        <f t="shared" si="836"/>
        <v>1</v>
      </c>
      <c r="K10711">
        <f ca="1">Spins[[#This Row],[Mult]]*Spins[[#This Row],[Bet]]</f>
        <v>0</v>
      </c>
      <c r="L10711">
        <f ca="1">Spins[[#This Row],[Payout]]-Spins[[#This Row],[Bet]]</f>
        <v>-1</v>
      </c>
    </row>
    <row r="10712" spans="1:12" x14ac:dyDescent="0.3">
      <c r="A10712">
        <f t="shared" si="832"/>
        <v>10711</v>
      </c>
      <c r="B10712">
        <f t="shared" ca="1" si="833"/>
        <v>28</v>
      </c>
      <c r="C10712" t="str" cm="1">
        <f t="array" aca="1" ref="C10712" ca="1">INDEX(Reel1,Spins[[#This Row],[Stop1]])</f>
        <v>BAR</v>
      </c>
      <c r="D10712">
        <f t="shared" ca="1" si="834"/>
        <v>21</v>
      </c>
      <c r="E10712" t="str" cm="1">
        <f t="array" aca="1" ref="E10712" ca="1">INDEX(Reel2,Spins[[#This Row],[Stop2]])</f>
        <v>🍒</v>
      </c>
      <c r="F10712">
        <f t="shared" ca="1" si="835"/>
        <v>12</v>
      </c>
      <c r="G10712" t="str" cm="1">
        <f t="array" aca="1" ref="G10712" ca="1">INDEX(Reel3,Spins[[#This Row],[Stop3]])</f>
        <v>🍒</v>
      </c>
      <c r="H10712" t="b">
        <f ca="1">AND(Spins[[#This Row],[Sym1]]=Spins[[#This Row],[Sym2]],Spins[[#This Row],[Sym2]]=Spins[[#This Row],[Sym3]])</f>
        <v>0</v>
      </c>
      <c r="I10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2">
        <f t="shared" si="836"/>
        <v>1</v>
      </c>
      <c r="K10712">
        <f ca="1">Spins[[#This Row],[Mult]]*Spins[[#This Row],[Bet]]</f>
        <v>0</v>
      </c>
      <c r="L10712">
        <f ca="1">Spins[[#This Row],[Payout]]-Spins[[#This Row],[Bet]]</f>
        <v>-1</v>
      </c>
    </row>
    <row r="10713" spans="1:12" x14ac:dyDescent="0.3">
      <c r="A10713">
        <f t="shared" si="832"/>
        <v>10712</v>
      </c>
      <c r="B10713">
        <f t="shared" ca="1" si="833"/>
        <v>13</v>
      </c>
      <c r="C10713" t="str" cm="1">
        <f t="array" aca="1" ref="C10713" ca="1">INDEX(Reel1,Spins[[#This Row],[Stop1]])</f>
        <v>🍋</v>
      </c>
      <c r="D10713">
        <f t="shared" ca="1" si="834"/>
        <v>24</v>
      </c>
      <c r="E10713" t="str" cm="1">
        <f t="array" aca="1" ref="E10713" ca="1">INDEX(Reel2,Spins[[#This Row],[Stop2]])</f>
        <v>🍇</v>
      </c>
      <c r="F10713">
        <f t="shared" ca="1" si="835"/>
        <v>23</v>
      </c>
      <c r="G10713" t="str" cm="1">
        <f t="array" aca="1" ref="G10713" ca="1">INDEX(Reel3,Spins[[#This Row],[Stop3]])</f>
        <v>BAR</v>
      </c>
      <c r="H10713" t="b">
        <f ca="1">AND(Spins[[#This Row],[Sym1]]=Spins[[#This Row],[Sym2]],Spins[[#This Row],[Sym2]]=Spins[[#This Row],[Sym3]])</f>
        <v>0</v>
      </c>
      <c r="I10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3">
        <f t="shared" si="836"/>
        <v>1</v>
      </c>
      <c r="K10713">
        <f ca="1">Spins[[#This Row],[Mult]]*Spins[[#This Row],[Bet]]</f>
        <v>0</v>
      </c>
      <c r="L10713">
        <f ca="1">Spins[[#This Row],[Payout]]-Spins[[#This Row],[Bet]]</f>
        <v>-1</v>
      </c>
    </row>
    <row r="10714" spans="1:12" x14ac:dyDescent="0.3">
      <c r="A10714">
        <f t="shared" si="832"/>
        <v>10713</v>
      </c>
      <c r="B10714">
        <f t="shared" ca="1" si="833"/>
        <v>30</v>
      </c>
      <c r="C10714" t="str" cm="1">
        <f t="array" aca="1" ref="C10714" ca="1">INDEX(Reel1,Spins[[#This Row],[Stop1]])</f>
        <v>7️⃣</v>
      </c>
      <c r="D10714">
        <f t="shared" ca="1" si="834"/>
        <v>12</v>
      </c>
      <c r="E10714" t="str" cm="1">
        <f t="array" aca="1" ref="E10714" ca="1">INDEX(Reel2,Spins[[#This Row],[Stop2]])</f>
        <v>🍋</v>
      </c>
      <c r="F10714">
        <f t="shared" ca="1" si="835"/>
        <v>11</v>
      </c>
      <c r="G10714" t="str" cm="1">
        <f t="array" aca="1" ref="G10714" ca="1">INDEX(Reel3,Spins[[#This Row],[Stop3]])</f>
        <v>🍒</v>
      </c>
      <c r="H10714" t="b">
        <f ca="1">AND(Spins[[#This Row],[Sym1]]=Spins[[#This Row],[Sym2]],Spins[[#This Row],[Sym2]]=Spins[[#This Row],[Sym3]])</f>
        <v>0</v>
      </c>
      <c r="I10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4">
        <f t="shared" si="836"/>
        <v>1</v>
      </c>
      <c r="K10714">
        <f ca="1">Spins[[#This Row],[Mult]]*Spins[[#This Row],[Bet]]</f>
        <v>0</v>
      </c>
      <c r="L10714">
        <f ca="1">Spins[[#This Row],[Payout]]-Spins[[#This Row],[Bet]]</f>
        <v>-1</v>
      </c>
    </row>
    <row r="10715" spans="1:12" x14ac:dyDescent="0.3">
      <c r="A10715">
        <f t="shared" si="832"/>
        <v>10714</v>
      </c>
      <c r="B10715">
        <f t="shared" ca="1" si="833"/>
        <v>25</v>
      </c>
      <c r="C10715" t="str" cm="1">
        <f t="array" aca="1" ref="C10715" ca="1">INDEX(Reel1,Spins[[#This Row],[Stop1]])</f>
        <v>🔔</v>
      </c>
      <c r="D10715">
        <f t="shared" ca="1" si="834"/>
        <v>23</v>
      </c>
      <c r="E10715" t="str" cm="1">
        <f t="array" aca="1" ref="E10715" ca="1">INDEX(Reel2,Spins[[#This Row],[Stop2]])</f>
        <v>🍇</v>
      </c>
      <c r="F10715">
        <f t="shared" ca="1" si="835"/>
        <v>8</v>
      </c>
      <c r="G10715" t="str" cm="1">
        <f t="array" aca="1" ref="G10715" ca="1">INDEX(Reel3,Spins[[#This Row],[Stop3]])</f>
        <v>🍒</v>
      </c>
      <c r="H10715" t="b">
        <f ca="1">AND(Spins[[#This Row],[Sym1]]=Spins[[#This Row],[Sym2]],Spins[[#This Row],[Sym2]]=Spins[[#This Row],[Sym3]])</f>
        <v>0</v>
      </c>
      <c r="I10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5">
        <f t="shared" si="836"/>
        <v>1</v>
      </c>
      <c r="K10715">
        <f ca="1">Spins[[#This Row],[Mult]]*Spins[[#This Row],[Bet]]</f>
        <v>0</v>
      </c>
      <c r="L10715">
        <f ca="1">Spins[[#This Row],[Payout]]-Spins[[#This Row],[Bet]]</f>
        <v>-1</v>
      </c>
    </row>
    <row r="10716" spans="1:12" x14ac:dyDescent="0.3">
      <c r="A10716">
        <f t="shared" si="832"/>
        <v>10715</v>
      </c>
      <c r="B10716">
        <f t="shared" ca="1" si="833"/>
        <v>8</v>
      </c>
      <c r="C10716" t="str" cm="1">
        <f t="array" aca="1" ref="C10716" ca="1">INDEX(Reel1,Spins[[#This Row],[Stop1]])</f>
        <v>🍋</v>
      </c>
      <c r="D10716">
        <f t="shared" ca="1" si="834"/>
        <v>15</v>
      </c>
      <c r="E10716" t="str" cm="1">
        <f t="array" aca="1" ref="E10716" ca="1">INDEX(Reel2,Spins[[#This Row],[Stop2]])</f>
        <v>🍒</v>
      </c>
      <c r="F10716">
        <f t="shared" ca="1" si="835"/>
        <v>21</v>
      </c>
      <c r="G10716" t="str" cm="1">
        <f t="array" aca="1" ref="G10716" ca="1">INDEX(Reel3,Spins[[#This Row],[Stop3]])</f>
        <v>🔔</v>
      </c>
      <c r="H10716" t="b">
        <f ca="1">AND(Spins[[#This Row],[Sym1]]=Spins[[#This Row],[Sym2]],Spins[[#This Row],[Sym2]]=Spins[[#This Row],[Sym3]])</f>
        <v>0</v>
      </c>
      <c r="I10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6">
        <f t="shared" si="836"/>
        <v>1</v>
      </c>
      <c r="K10716">
        <f ca="1">Spins[[#This Row],[Mult]]*Spins[[#This Row],[Bet]]</f>
        <v>0</v>
      </c>
      <c r="L10716">
        <f ca="1">Spins[[#This Row],[Payout]]-Spins[[#This Row],[Bet]]</f>
        <v>-1</v>
      </c>
    </row>
    <row r="10717" spans="1:12" x14ac:dyDescent="0.3">
      <c r="A10717">
        <f t="shared" si="832"/>
        <v>10716</v>
      </c>
      <c r="B10717">
        <f t="shared" ca="1" si="833"/>
        <v>20</v>
      </c>
      <c r="C10717" t="str" cm="1">
        <f t="array" aca="1" ref="C10717" ca="1">INDEX(Reel1,Spins[[#This Row],[Stop1]])</f>
        <v>🍒</v>
      </c>
      <c r="D10717">
        <f t="shared" ca="1" si="834"/>
        <v>29</v>
      </c>
      <c r="E10717" t="str" cm="1">
        <f t="array" aca="1" ref="E10717" ca="1">INDEX(Reel2,Spins[[#This Row],[Stop2]])</f>
        <v>7️⃣</v>
      </c>
      <c r="F10717">
        <f t="shared" ca="1" si="835"/>
        <v>28</v>
      </c>
      <c r="G10717" t="str" cm="1">
        <f t="array" aca="1" ref="G10717" ca="1">INDEX(Reel3,Spins[[#This Row],[Stop3]])</f>
        <v>7️⃣</v>
      </c>
      <c r="H10717" t="b">
        <f ca="1">AND(Spins[[#This Row],[Sym1]]=Spins[[#This Row],[Sym2]],Spins[[#This Row],[Sym2]]=Spins[[#This Row],[Sym3]])</f>
        <v>0</v>
      </c>
      <c r="I10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7">
        <f t="shared" si="836"/>
        <v>1</v>
      </c>
      <c r="K10717">
        <f ca="1">Spins[[#This Row],[Mult]]*Spins[[#This Row],[Bet]]</f>
        <v>0</v>
      </c>
      <c r="L10717">
        <f ca="1">Spins[[#This Row],[Payout]]-Spins[[#This Row],[Bet]]</f>
        <v>-1</v>
      </c>
    </row>
    <row r="10718" spans="1:12" x14ac:dyDescent="0.3">
      <c r="A10718">
        <f t="shared" si="832"/>
        <v>10717</v>
      </c>
      <c r="B10718">
        <f t="shared" ca="1" si="833"/>
        <v>29</v>
      </c>
      <c r="C10718" t="str" cm="1">
        <f t="array" aca="1" ref="C10718" ca="1">INDEX(Reel1,Spins[[#This Row],[Stop1]])</f>
        <v>7️⃣</v>
      </c>
      <c r="D10718">
        <f t="shared" ca="1" si="834"/>
        <v>15</v>
      </c>
      <c r="E10718" t="str" cm="1">
        <f t="array" aca="1" ref="E10718" ca="1">INDEX(Reel2,Spins[[#This Row],[Stop2]])</f>
        <v>🍒</v>
      </c>
      <c r="F10718">
        <f t="shared" ca="1" si="835"/>
        <v>9</v>
      </c>
      <c r="G10718" t="str" cm="1">
        <f t="array" aca="1" ref="G10718" ca="1">INDEX(Reel3,Spins[[#This Row],[Stop3]])</f>
        <v>🍒</v>
      </c>
      <c r="H10718" t="b">
        <f ca="1">AND(Spins[[#This Row],[Sym1]]=Spins[[#This Row],[Sym2]],Spins[[#This Row],[Sym2]]=Spins[[#This Row],[Sym3]])</f>
        <v>0</v>
      </c>
      <c r="I10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18">
        <f t="shared" si="836"/>
        <v>1</v>
      </c>
      <c r="K10718">
        <f ca="1">Spins[[#This Row],[Mult]]*Spins[[#This Row],[Bet]]</f>
        <v>0</v>
      </c>
      <c r="L10718">
        <f ca="1">Spins[[#This Row],[Payout]]-Spins[[#This Row],[Bet]]</f>
        <v>-1</v>
      </c>
    </row>
    <row r="10719" spans="1:12" x14ac:dyDescent="0.3">
      <c r="A10719">
        <f t="shared" si="832"/>
        <v>10718</v>
      </c>
      <c r="B10719">
        <f t="shared" ca="1" si="833"/>
        <v>17</v>
      </c>
      <c r="C10719" t="str" cm="1">
        <f t="array" aca="1" ref="C10719" ca="1">INDEX(Reel1,Spins[[#This Row],[Stop1]])</f>
        <v>🍒</v>
      </c>
      <c r="D10719">
        <f t="shared" ca="1" si="834"/>
        <v>17</v>
      </c>
      <c r="E10719" t="str" cm="1">
        <f t="array" aca="1" ref="E10719" ca="1">INDEX(Reel2,Spins[[#This Row],[Stop2]])</f>
        <v>🍒</v>
      </c>
      <c r="F10719">
        <f t="shared" ca="1" si="835"/>
        <v>25</v>
      </c>
      <c r="G10719" t="str" cm="1">
        <f t="array" aca="1" ref="G10719" ca="1">INDEX(Reel3,Spins[[#This Row],[Stop3]])</f>
        <v>BAR</v>
      </c>
      <c r="H10719" t="b">
        <f ca="1">AND(Spins[[#This Row],[Sym1]]=Spins[[#This Row],[Sym2]],Spins[[#This Row],[Sym2]]=Spins[[#This Row],[Sym3]])</f>
        <v>0</v>
      </c>
      <c r="I10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719">
        <f t="shared" si="836"/>
        <v>1</v>
      </c>
      <c r="K10719">
        <f ca="1">Spins[[#This Row],[Mult]]*Spins[[#This Row],[Bet]]</f>
        <v>0.8</v>
      </c>
      <c r="L10719">
        <f ca="1">Spins[[#This Row],[Payout]]-Spins[[#This Row],[Bet]]</f>
        <v>-0.19999999999999996</v>
      </c>
    </row>
    <row r="10720" spans="1:12" x14ac:dyDescent="0.3">
      <c r="A10720">
        <f t="shared" si="832"/>
        <v>10719</v>
      </c>
      <c r="B10720">
        <f t="shared" ca="1" si="833"/>
        <v>12</v>
      </c>
      <c r="C10720" t="str" cm="1">
        <f t="array" aca="1" ref="C10720" ca="1">INDEX(Reel1,Spins[[#This Row],[Stop1]])</f>
        <v>🍋</v>
      </c>
      <c r="D10720">
        <f t="shared" ca="1" si="834"/>
        <v>28</v>
      </c>
      <c r="E10720" t="str" cm="1">
        <f t="array" aca="1" ref="E10720" ca="1">INDEX(Reel2,Spins[[#This Row],[Stop2]])</f>
        <v>BAR</v>
      </c>
      <c r="F10720">
        <f t="shared" ca="1" si="835"/>
        <v>18</v>
      </c>
      <c r="G10720" t="str" cm="1">
        <f t="array" aca="1" ref="G10720" ca="1">INDEX(Reel3,Spins[[#This Row],[Stop3]])</f>
        <v>🔔</v>
      </c>
      <c r="H10720" t="b">
        <f ca="1">AND(Spins[[#This Row],[Sym1]]=Spins[[#This Row],[Sym2]],Spins[[#This Row],[Sym2]]=Spins[[#This Row],[Sym3]])</f>
        <v>0</v>
      </c>
      <c r="I10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20">
        <f t="shared" si="836"/>
        <v>1</v>
      </c>
      <c r="K10720">
        <f ca="1">Spins[[#This Row],[Mult]]*Spins[[#This Row],[Bet]]</f>
        <v>0</v>
      </c>
      <c r="L10720">
        <f ca="1">Spins[[#This Row],[Payout]]-Spins[[#This Row],[Bet]]</f>
        <v>-1</v>
      </c>
    </row>
    <row r="10721" spans="1:12" x14ac:dyDescent="0.3">
      <c r="A10721">
        <f t="shared" si="832"/>
        <v>10720</v>
      </c>
      <c r="B10721">
        <f t="shared" ca="1" si="833"/>
        <v>18</v>
      </c>
      <c r="C10721" t="str" cm="1">
        <f t="array" aca="1" ref="C10721" ca="1">INDEX(Reel1,Spins[[#This Row],[Stop1]])</f>
        <v>🍒</v>
      </c>
      <c r="D10721">
        <f t="shared" ca="1" si="834"/>
        <v>4</v>
      </c>
      <c r="E10721" t="str" cm="1">
        <f t="array" aca="1" ref="E10721" ca="1">INDEX(Reel2,Spins[[#This Row],[Stop2]])</f>
        <v>🍋</v>
      </c>
      <c r="F10721">
        <f t="shared" ca="1" si="835"/>
        <v>24</v>
      </c>
      <c r="G10721" t="str" cm="1">
        <f t="array" aca="1" ref="G10721" ca="1">INDEX(Reel3,Spins[[#This Row],[Stop3]])</f>
        <v>BAR</v>
      </c>
      <c r="H10721" t="b">
        <f ca="1">AND(Spins[[#This Row],[Sym1]]=Spins[[#This Row],[Sym2]],Spins[[#This Row],[Sym2]]=Spins[[#This Row],[Sym3]])</f>
        <v>0</v>
      </c>
      <c r="I10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21">
        <f t="shared" si="836"/>
        <v>1</v>
      </c>
      <c r="K10721">
        <f ca="1">Spins[[#This Row],[Mult]]*Spins[[#This Row],[Bet]]</f>
        <v>0</v>
      </c>
      <c r="L10721">
        <f ca="1">Spins[[#This Row],[Payout]]-Spins[[#This Row],[Bet]]</f>
        <v>-1</v>
      </c>
    </row>
    <row r="10722" spans="1:12" x14ac:dyDescent="0.3">
      <c r="A10722">
        <f t="shared" si="832"/>
        <v>10721</v>
      </c>
      <c r="B10722">
        <f t="shared" ca="1" si="833"/>
        <v>24</v>
      </c>
      <c r="C10722" t="str" cm="1">
        <f t="array" aca="1" ref="C10722" ca="1">INDEX(Reel1,Spins[[#This Row],[Stop1]])</f>
        <v>🍇</v>
      </c>
      <c r="D10722">
        <f t="shared" ca="1" si="834"/>
        <v>22</v>
      </c>
      <c r="E10722" t="str" cm="1">
        <f t="array" aca="1" ref="E10722" ca="1">INDEX(Reel2,Spins[[#This Row],[Stop2]])</f>
        <v>🍇</v>
      </c>
      <c r="F10722">
        <f t="shared" ca="1" si="835"/>
        <v>6</v>
      </c>
      <c r="G10722" t="str" cm="1">
        <f t="array" aca="1" ref="G10722" ca="1">INDEX(Reel3,Spins[[#This Row],[Stop3]])</f>
        <v>🍒</v>
      </c>
      <c r="H10722" t="b">
        <f ca="1">AND(Spins[[#This Row],[Sym1]]=Spins[[#This Row],[Sym2]],Spins[[#This Row],[Sym2]]=Spins[[#This Row],[Sym3]])</f>
        <v>0</v>
      </c>
      <c r="I10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722">
        <f t="shared" si="836"/>
        <v>1</v>
      </c>
      <c r="K10722">
        <f ca="1">Spins[[#This Row],[Mult]]*Spins[[#This Row],[Bet]]</f>
        <v>1.5</v>
      </c>
      <c r="L10722">
        <f ca="1">Spins[[#This Row],[Payout]]-Spins[[#This Row],[Bet]]</f>
        <v>0.5</v>
      </c>
    </row>
    <row r="10723" spans="1:12" x14ac:dyDescent="0.3">
      <c r="A10723">
        <f t="shared" si="832"/>
        <v>10722</v>
      </c>
      <c r="B10723">
        <f t="shared" ca="1" si="833"/>
        <v>25</v>
      </c>
      <c r="C10723" t="str" cm="1">
        <f t="array" aca="1" ref="C10723" ca="1">INDEX(Reel1,Spins[[#This Row],[Stop1]])</f>
        <v>🔔</v>
      </c>
      <c r="D10723">
        <f t="shared" ca="1" si="834"/>
        <v>25</v>
      </c>
      <c r="E10723" t="str" cm="1">
        <f t="array" aca="1" ref="E10723" ca="1">INDEX(Reel2,Spins[[#This Row],[Stop2]])</f>
        <v>🔔</v>
      </c>
      <c r="F10723">
        <f t="shared" ca="1" si="835"/>
        <v>15</v>
      </c>
      <c r="G10723" t="str" cm="1">
        <f t="array" aca="1" ref="G10723" ca="1">INDEX(Reel3,Spins[[#This Row],[Stop3]])</f>
        <v>🍇</v>
      </c>
      <c r="H10723" t="b">
        <f ca="1">AND(Spins[[#This Row],[Sym1]]=Spins[[#This Row],[Sym2]],Spins[[#This Row],[Sym2]]=Spins[[#This Row],[Sym3]])</f>
        <v>0</v>
      </c>
      <c r="I10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0723">
        <f t="shared" si="836"/>
        <v>1</v>
      </c>
      <c r="K10723">
        <f ca="1">Spins[[#This Row],[Mult]]*Spins[[#This Row],[Bet]]</f>
        <v>2.5</v>
      </c>
      <c r="L10723">
        <f ca="1">Spins[[#This Row],[Payout]]-Spins[[#This Row],[Bet]]</f>
        <v>1.5</v>
      </c>
    </row>
    <row r="10724" spans="1:12" x14ac:dyDescent="0.3">
      <c r="A10724">
        <f t="shared" si="832"/>
        <v>10723</v>
      </c>
      <c r="B10724">
        <f t="shared" ca="1" si="833"/>
        <v>21</v>
      </c>
      <c r="C10724" t="str" cm="1">
        <f t="array" aca="1" ref="C10724" ca="1">INDEX(Reel1,Spins[[#This Row],[Stop1]])</f>
        <v>🍒</v>
      </c>
      <c r="D10724">
        <f t="shared" ca="1" si="834"/>
        <v>12</v>
      </c>
      <c r="E10724" t="str" cm="1">
        <f t="array" aca="1" ref="E10724" ca="1">INDEX(Reel2,Spins[[#This Row],[Stop2]])</f>
        <v>🍋</v>
      </c>
      <c r="F10724">
        <f t="shared" ca="1" si="835"/>
        <v>7</v>
      </c>
      <c r="G10724" t="str" cm="1">
        <f t="array" aca="1" ref="G10724" ca="1">INDEX(Reel3,Spins[[#This Row],[Stop3]])</f>
        <v>🍒</v>
      </c>
      <c r="H10724" t="b">
        <f ca="1">AND(Spins[[#This Row],[Sym1]]=Spins[[#This Row],[Sym2]],Spins[[#This Row],[Sym2]]=Spins[[#This Row],[Sym3]])</f>
        <v>0</v>
      </c>
      <c r="I10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24">
        <f t="shared" si="836"/>
        <v>1</v>
      </c>
      <c r="K10724">
        <f ca="1">Spins[[#This Row],[Mult]]*Spins[[#This Row],[Bet]]</f>
        <v>0</v>
      </c>
      <c r="L10724">
        <f ca="1">Spins[[#This Row],[Payout]]-Spins[[#This Row],[Bet]]</f>
        <v>-1</v>
      </c>
    </row>
    <row r="10725" spans="1:12" x14ac:dyDescent="0.3">
      <c r="A10725">
        <f t="shared" si="832"/>
        <v>10724</v>
      </c>
      <c r="B10725">
        <f t="shared" ca="1" si="833"/>
        <v>20</v>
      </c>
      <c r="C10725" t="str" cm="1">
        <f t="array" aca="1" ref="C10725" ca="1">INDEX(Reel1,Spins[[#This Row],[Stop1]])</f>
        <v>🍒</v>
      </c>
      <c r="D10725">
        <f t="shared" ca="1" si="834"/>
        <v>17</v>
      </c>
      <c r="E10725" t="str" cm="1">
        <f t="array" aca="1" ref="E10725" ca="1">INDEX(Reel2,Spins[[#This Row],[Stop2]])</f>
        <v>🍒</v>
      </c>
      <c r="F10725">
        <f t="shared" ca="1" si="835"/>
        <v>24</v>
      </c>
      <c r="G10725" t="str" cm="1">
        <f t="array" aca="1" ref="G10725" ca="1">INDEX(Reel3,Spins[[#This Row],[Stop3]])</f>
        <v>BAR</v>
      </c>
      <c r="H10725" t="b">
        <f ca="1">AND(Spins[[#This Row],[Sym1]]=Spins[[#This Row],[Sym2]],Spins[[#This Row],[Sym2]]=Spins[[#This Row],[Sym3]])</f>
        <v>0</v>
      </c>
      <c r="I10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725">
        <f t="shared" si="836"/>
        <v>1</v>
      </c>
      <c r="K10725">
        <f ca="1">Spins[[#This Row],[Mult]]*Spins[[#This Row],[Bet]]</f>
        <v>0.8</v>
      </c>
      <c r="L10725">
        <f ca="1">Spins[[#This Row],[Payout]]-Spins[[#This Row],[Bet]]</f>
        <v>-0.19999999999999996</v>
      </c>
    </row>
    <row r="10726" spans="1:12" x14ac:dyDescent="0.3">
      <c r="A10726">
        <f t="shared" si="832"/>
        <v>10725</v>
      </c>
      <c r="B10726">
        <f t="shared" ca="1" si="833"/>
        <v>6</v>
      </c>
      <c r="C10726" t="str" cm="1">
        <f t="array" aca="1" ref="C10726" ca="1">INDEX(Reel1,Spins[[#This Row],[Stop1]])</f>
        <v>🍋</v>
      </c>
      <c r="D10726">
        <f t="shared" ca="1" si="834"/>
        <v>6</v>
      </c>
      <c r="E10726" t="str" cm="1">
        <f t="array" aca="1" ref="E10726" ca="1">INDEX(Reel2,Spins[[#This Row],[Stop2]])</f>
        <v>🍋</v>
      </c>
      <c r="F10726">
        <f t="shared" ca="1" si="835"/>
        <v>11</v>
      </c>
      <c r="G10726" t="str" cm="1">
        <f t="array" aca="1" ref="G10726" ca="1">INDEX(Reel3,Spins[[#This Row],[Stop3]])</f>
        <v>🍒</v>
      </c>
      <c r="H10726" t="b">
        <f ca="1">AND(Spins[[#This Row],[Sym1]]=Spins[[#This Row],[Sym2]],Spins[[#This Row],[Sym2]]=Spins[[#This Row],[Sym3]])</f>
        <v>0</v>
      </c>
      <c r="I10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26">
        <f t="shared" si="836"/>
        <v>1</v>
      </c>
      <c r="K10726">
        <f ca="1">Spins[[#This Row],[Mult]]*Spins[[#This Row],[Bet]]</f>
        <v>0.6</v>
      </c>
      <c r="L10726">
        <f ca="1">Spins[[#This Row],[Payout]]-Spins[[#This Row],[Bet]]</f>
        <v>-0.4</v>
      </c>
    </row>
    <row r="10727" spans="1:12" x14ac:dyDescent="0.3">
      <c r="A10727">
        <f t="shared" si="832"/>
        <v>10726</v>
      </c>
      <c r="B10727">
        <f t="shared" ca="1" si="833"/>
        <v>15</v>
      </c>
      <c r="C10727" t="str" cm="1">
        <f t="array" aca="1" ref="C10727" ca="1">INDEX(Reel1,Spins[[#This Row],[Stop1]])</f>
        <v>🍒</v>
      </c>
      <c r="D10727">
        <f t="shared" ca="1" si="834"/>
        <v>14</v>
      </c>
      <c r="E10727" t="str" cm="1">
        <f t="array" aca="1" ref="E10727" ca="1">INDEX(Reel2,Spins[[#This Row],[Stop2]])</f>
        <v>🍋</v>
      </c>
      <c r="F10727">
        <f t="shared" ca="1" si="835"/>
        <v>7</v>
      </c>
      <c r="G10727" t="str" cm="1">
        <f t="array" aca="1" ref="G10727" ca="1">INDEX(Reel3,Spins[[#This Row],[Stop3]])</f>
        <v>🍒</v>
      </c>
      <c r="H10727" t="b">
        <f ca="1">AND(Spins[[#This Row],[Sym1]]=Spins[[#This Row],[Sym2]],Spins[[#This Row],[Sym2]]=Spins[[#This Row],[Sym3]])</f>
        <v>0</v>
      </c>
      <c r="I10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27">
        <f t="shared" si="836"/>
        <v>1</v>
      </c>
      <c r="K10727">
        <f ca="1">Spins[[#This Row],[Mult]]*Spins[[#This Row],[Bet]]</f>
        <v>0</v>
      </c>
      <c r="L10727">
        <f ca="1">Spins[[#This Row],[Payout]]-Spins[[#This Row],[Bet]]</f>
        <v>-1</v>
      </c>
    </row>
    <row r="10728" spans="1:12" x14ac:dyDescent="0.3">
      <c r="A10728">
        <f t="shared" si="832"/>
        <v>10727</v>
      </c>
      <c r="B10728">
        <f t="shared" ca="1" si="833"/>
        <v>18</v>
      </c>
      <c r="C10728" t="str" cm="1">
        <f t="array" aca="1" ref="C10728" ca="1">INDEX(Reel1,Spins[[#This Row],[Stop1]])</f>
        <v>🍒</v>
      </c>
      <c r="D10728">
        <f t="shared" ca="1" si="834"/>
        <v>10</v>
      </c>
      <c r="E10728" t="str" cm="1">
        <f t="array" aca="1" ref="E10728" ca="1">INDEX(Reel2,Spins[[#This Row],[Stop2]])</f>
        <v>🍋</v>
      </c>
      <c r="F10728">
        <f t="shared" ca="1" si="835"/>
        <v>12</v>
      </c>
      <c r="G10728" t="str" cm="1">
        <f t="array" aca="1" ref="G10728" ca="1">INDEX(Reel3,Spins[[#This Row],[Stop3]])</f>
        <v>🍒</v>
      </c>
      <c r="H10728" t="b">
        <f ca="1">AND(Spins[[#This Row],[Sym1]]=Spins[[#This Row],[Sym2]],Spins[[#This Row],[Sym2]]=Spins[[#This Row],[Sym3]])</f>
        <v>0</v>
      </c>
      <c r="I10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28">
        <f t="shared" si="836"/>
        <v>1</v>
      </c>
      <c r="K10728">
        <f ca="1">Spins[[#This Row],[Mult]]*Spins[[#This Row],[Bet]]</f>
        <v>0</v>
      </c>
      <c r="L10728">
        <f ca="1">Spins[[#This Row],[Payout]]-Spins[[#This Row],[Bet]]</f>
        <v>-1</v>
      </c>
    </row>
    <row r="10729" spans="1:12" x14ac:dyDescent="0.3">
      <c r="A10729">
        <f t="shared" si="832"/>
        <v>10728</v>
      </c>
      <c r="B10729">
        <f t="shared" ca="1" si="833"/>
        <v>5</v>
      </c>
      <c r="C10729" t="str" cm="1">
        <f t="array" aca="1" ref="C10729" ca="1">INDEX(Reel1,Spins[[#This Row],[Stop1]])</f>
        <v>🍋</v>
      </c>
      <c r="D10729">
        <f t="shared" ca="1" si="834"/>
        <v>9</v>
      </c>
      <c r="E10729" t="str" cm="1">
        <f t="array" aca="1" ref="E10729" ca="1">INDEX(Reel2,Spins[[#This Row],[Stop2]])</f>
        <v>🍋</v>
      </c>
      <c r="F10729">
        <f t="shared" ca="1" si="835"/>
        <v>14</v>
      </c>
      <c r="G10729" t="str" cm="1">
        <f t="array" aca="1" ref="G10729" ca="1">INDEX(Reel3,Spins[[#This Row],[Stop3]])</f>
        <v>🍇</v>
      </c>
      <c r="H10729" t="b">
        <f ca="1">AND(Spins[[#This Row],[Sym1]]=Spins[[#This Row],[Sym2]],Spins[[#This Row],[Sym2]]=Spins[[#This Row],[Sym3]])</f>
        <v>0</v>
      </c>
      <c r="I10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29">
        <f t="shared" si="836"/>
        <v>1</v>
      </c>
      <c r="K10729">
        <f ca="1">Spins[[#This Row],[Mult]]*Spins[[#This Row],[Bet]]</f>
        <v>0.6</v>
      </c>
      <c r="L10729">
        <f ca="1">Spins[[#This Row],[Payout]]-Spins[[#This Row],[Bet]]</f>
        <v>-0.4</v>
      </c>
    </row>
    <row r="10730" spans="1:12" x14ac:dyDescent="0.3">
      <c r="A10730">
        <f t="shared" si="832"/>
        <v>10729</v>
      </c>
      <c r="B10730">
        <f t="shared" ca="1" si="833"/>
        <v>18</v>
      </c>
      <c r="C10730" t="str" cm="1">
        <f t="array" aca="1" ref="C10730" ca="1">INDEX(Reel1,Spins[[#This Row],[Stop1]])</f>
        <v>🍒</v>
      </c>
      <c r="D10730">
        <f t="shared" ca="1" si="834"/>
        <v>13</v>
      </c>
      <c r="E10730" t="str" cm="1">
        <f t="array" aca="1" ref="E10730" ca="1">INDEX(Reel2,Spins[[#This Row],[Stop2]])</f>
        <v>🍋</v>
      </c>
      <c r="F10730">
        <f t="shared" ca="1" si="835"/>
        <v>2</v>
      </c>
      <c r="G10730" t="str" cm="1">
        <f t="array" aca="1" ref="G10730" ca="1">INDEX(Reel3,Spins[[#This Row],[Stop3]])</f>
        <v>🍋</v>
      </c>
      <c r="H10730" t="b">
        <f ca="1">AND(Spins[[#This Row],[Sym1]]=Spins[[#This Row],[Sym2]],Spins[[#This Row],[Sym2]]=Spins[[#This Row],[Sym3]])</f>
        <v>0</v>
      </c>
      <c r="I10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0">
        <f t="shared" si="836"/>
        <v>1</v>
      </c>
      <c r="K10730">
        <f ca="1">Spins[[#This Row],[Mult]]*Spins[[#This Row],[Bet]]</f>
        <v>0</v>
      </c>
      <c r="L10730">
        <f ca="1">Spins[[#This Row],[Payout]]-Spins[[#This Row],[Bet]]</f>
        <v>-1</v>
      </c>
    </row>
    <row r="10731" spans="1:12" x14ac:dyDescent="0.3">
      <c r="A10731">
        <f t="shared" si="832"/>
        <v>10730</v>
      </c>
      <c r="B10731">
        <f t="shared" ca="1" si="833"/>
        <v>2</v>
      </c>
      <c r="C10731" t="str" cm="1">
        <f t="array" aca="1" ref="C10731" ca="1">INDEX(Reel1,Spins[[#This Row],[Stop1]])</f>
        <v>🍋</v>
      </c>
      <c r="D10731">
        <f t="shared" ca="1" si="834"/>
        <v>12</v>
      </c>
      <c r="E10731" t="str" cm="1">
        <f t="array" aca="1" ref="E10731" ca="1">INDEX(Reel2,Spins[[#This Row],[Stop2]])</f>
        <v>🍋</v>
      </c>
      <c r="F10731">
        <f t="shared" ca="1" si="835"/>
        <v>20</v>
      </c>
      <c r="G10731" t="str" cm="1">
        <f t="array" aca="1" ref="G10731" ca="1">INDEX(Reel3,Spins[[#This Row],[Stop3]])</f>
        <v>🔔</v>
      </c>
      <c r="H10731" t="b">
        <f ca="1">AND(Spins[[#This Row],[Sym1]]=Spins[[#This Row],[Sym2]],Spins[[#This Row],[Sym2]]=Spins[[#This Row],[Sym3]])</f>
        <v>0</v>
      </c>
      <c r="I10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31">
        <f t="shared" si="836"/>
        <v>1</v>
      </c>
      <c r="K10731">
        <f ca="1">Spins[[#This Row],[Mult]]*Spins[[#This Row],[Bet]]</f>
        <v>0.6</v>
      </c>
      <c r="L10731">
        <f ca="1">Spins[[#This Row],[Payout]]-Spins[[#This Row],[Bet]]</f>
        <v>-0.4</v>
      </c>
    </row>
    <row r="10732" spans="1:12" x14ac:dyDescent="0.3">
      <c r="A10732">
        <f t="shared" si="832"/>
        <v>10731</v>
      </c>
      <c r="B10732">
        <f t="shared" ca="1" si="833"/>
        <v>31</v>
      </c>
      <c r="C10732" t="str" cm="1">
        <f t="array" aca="1" ref="C10732" ca="1">INDEX(Reel1,Spins[[#This Row],[Stop1]])</f>
        <v>💎</v>
      </c>
      <c r="D10732">
        <f t="shared" ca="1" si="834"/>
        <v>12</v>
      </c>
      <c r="E10732" t="str" cm="1">
        <f t="array" aca="1" ref="E10732" ca="1">INDEX(Reel2,Spins[[#This Row],[Stop2]])</f>
        <v>🍋</v>
      </c>
      <c r="F10732">
        <f t="shared" ca="1" si="835"/>
        <v>15</v>
      </c>
      <c r="G10732" t="str" cm="1">
        <f t="array" aca="1" ref="G10732" ca="1">INDEX(Reel3,Spins[[#This Row],[Stop3]])</f>
        <v>🍇</v>
      </c>
      <c r="H10732" t="b">
        <f ca="1">AND(Spins[[#This Row],[Sym1]]=Spins[[#This Row],[Sym2]],Spins[[#This Row],[Sym2]]=Spins[[#This Row],[Sym3]])</f>
        <v>0</v>
      </c>
      <c r="I10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2">
        <f t="shared" si="836"/>
        <v>1</v>
      </c>
      <c r="K10732">
        <f ca="1">Spins[[#This Row],[Mult]]*Spins[[#This Row],[Bet]]</f>
        <v>0</v>
      </c>
      <c r="L10732">
        <f ca="1">Spins[[#This Row],[Payout]]-Spins[[#This Row],[Bet]]</f>
        <v>-1</v>
      </c>
    </row>
    <row r="10733" spans="1:12" x14ac:dyDescent="0.3">
      <c r="A10733">
        <f t="shared" si="832"/>
        <v>10732</v>
      </c>
      <c r="B10733">
        <f t="shared" ca="1" si="833"/>
        <v>22</v>
      </c>
      <c r="C10733" t="str" cm="1">
        <f t="array" aca="1" ref="C10733" ca="1">INDEX(Reel1,Spins[[#This Row],[Stop1]])</f>
        <v>🍇</v>
      </c>
      <c r="D10733">
        <f t="shared" ca="1" si="834"/>
        <v>10</v>
      </c>
      <c r="E10733" t="str" cm="1">
        <f t="array" aca="1" ref="E10733" ca="1">INDEX(Reel2,Spins[[#This Row],[Stop2]])</f>
        <v>🍋</v>
      </c>
      <c r="F10733">
        <f t="shared" ca="1" si="835"/>
        <v>3</v>
      </c>
      <c r="G10733" t="str" cm="1">
        <f t="array" aca="1" ref="G10733" ca="1">INDEX(Reel3,Spins[[#This Row],[Stop3]])</f>
        <v>🍋</v>
      </c>
      <c r="H10733" t="b">
        <f ca="1">AND(Spins[[#This Row],[Sym1]]=Spins[[#This Row],[Sym2]],Spins[[#This Row],[Sym2]]=Spins[[#This Row],[Sym3]])</f>
        <v>0</v>
      </c>
      <c r="I10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3">
        <f t="shared" si="836"/>
        <v>1</v>
      </c>
      <c r="K10733">
        <f ca="1">Spins[[#This Row],[Mult]]*Spins[[#This Row],[Bet]]</f>
        <v>0</v>
      </c>
      <c r="L10733">
        <f ca="1">Spins[[#This Row],[Payout]]-Spins[[#This Row],[Bet]]</f>
        <v>-1</v>
      </c>
    </row>
    <row r="10734" spans="1:12" x14ac:dyDescent="0.3">
      <c r="A10734">
        <f t="shared" si="832"/>
        <v>10733</v>
      </c>
      <c r="B10734">
        <f t="shared" ca="1" si="833"/>
        <v>28</v>
      </c>
      <c r="C10734" t="str" cm="1">
        <f t="array" aca="1" ref="C10734" ca="1">INDEX(Reel1,Spins[[#This Row],[Stop1]])</f>
        <v>BAR</v>
      </c>
      <c r="D10734">
        <f t="shared" ca="1" si="834"/>
        <v>17</v>
      </c>
      <c r="E10734" t="str" cm="1">
        <f t="array" aca="1" ref="E10734" ca="1">INDEX(Reel2,Spins[[#This Row],[Stop2]])</f>
        <v>🍒</v>
      </c>
      <c r="F10734">
        <f t="shared" ca="1" si="835"/>
        <v>11</v>
      </c>
      <c r="G10734" t="str" cm="1">
        <f t="array" aca="1" ref="G10734" ca="1">INDEX(Reel3,Spins[[#This Row],[Stop3]])</f>
        <v>🍒</v>
      </c>
      <c r="H10734" t="b">
        <f ca="1">AND(Spins[[#This Row],[Sym1]]=Spins[[#This Row],[Sym2]],Spins[[#This Row],[Sym2]]=Spins[[#This Row],[Sym3]])</f>
        <v>0</v>
      </c>
      <c r="I10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4">
        <f t="shared" si="836"/>
        <v>1</v>
      </c>
      <c r="K10734">
        <f ca="1">Spins[[#This Row],[Mult]]*Spins[[#This Row],[Bet]]</f>
        <v>0</v>
      </c>
      <c r="L10734">
        <f ca="1">Spins[[#This Row],[Payout]]-Spins[[#This Row],[Bet]]</f>
        <v>-1</v>
      </c>
    </row>
    <row r="10735" spans="1:12" x14ac:dyDescent="0.3">
      <c r="A10735">
        <f t="shared" si="832"/>
        <v>10734</v>
      </c>
      <c r="B10735">
        <f t="shared" ca="1" si="833"/>
        <v>18</v>
      </c>
      <c r="C10735" t="str" cm="1">
        <f t="array" aca="1" ref="C10735" ca="1">INDEX(Reel1,Spins[[#This Row],[Stop1]])</f>
        <v>🍒</v>
      </c>
      <c r="D10735">
        <f t="shared" ca="1" si="834"/>
        <v>26</v>
      </c>
      <c r="E10735" t="str" cm="1">
        <f t="array" aca="1" ref="E10735" ca="1">INDEX(Reel2,Spins[[#This Row],[Stop2]])</f>
        <v>🔔</v>
      </c>
      <c r="F10735">
        <f t="shared" ca="1" si="835"/>
        <v>16</v>
      </c>
      <c r="G10735" t="str" cm="1">
        <f t="array" aca="1" ref="G10735" ca="1">INDEX(Reel3,Spins[[#This Row],[Stop3]])</f>
        <v>🍇</v>
      </c>
      <c r="H10735" t="b">
        <f ca="1">AND(Spins[[#This Row],[Sym1]]=Spins[[#This Row],[Sym2]],Spins[[#This Row],[Sym2]]=Spins[[#This Row],[Sym3]])</f>
        <v>0</v>
      </c>
      <c r="I10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5">
        <f t="shared" si="836"/>
        <v>1</v>
      </c>
      <c r="K10735">
        <f ca="1">Spins[[#This Row],[Mult]]*Spins[[#This Row],[Bet]]</f>
        <v>0</v>
      </c>
      <c r="L10735">
        <f ca="1">Spins[[#This Row],[Payout]]-Spins[[#This Row],[Bet]]</f>
        <v>-1</v>
      </c>
    </row>
    <row r="10736" spans="1:12" x14ac:dyDescent="0.3">
      <c r="A10736">
        <f t="shared" si="832"/>
        <v>10735</v>
      </c>
      <c r="B10736">
        <f t="shared" ca="1" si="833"/>
        <v>19</v>
      </c>
      <c r="C10736" t="str" cm="1">
        <f t="array" aca="1" ref="C10736" ca="1">INDEX(Reel1,Spins[[#This Row],[Stop1]])</f>
        <v>🍒</v>
      </c>
      <c r="D10736">
        <f t="shared" ca="1" si="834"/>
        <v>25</v>
      </c>
      <c r="E10736" t="str" cm="1">
        <f t="array" aca="1" ref="E10736" ca="1">INDEX(Reel2,Spins[[#This Row],[Stop2]])</f>
        <v>🔔</v>
      </c>
      <c r="F10736">
        <f t="shared" ca="1" si="835"/>
        <v>17</v>
      </c>
      <c r="G10736" t="str" cm="1">
        <f t="array" aca="1" ref="G10736" ca="1">INDEX(Reel3,Spins[[#This Row],[Stop3]])</f>
        <v>🍇</v>
      </c>
      <c r="H10736" t="b">
        <f ca="1">AND(Spins[[#This Row],[Sym1]]=Spins[[#This Row],[Sym2]],Spins[[#This Row],[Sym2]]=Spins[[#This Row],[Sym3]])</f>
        <v>0</v>
      </c>
      <c r="I10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6">
        <f t="shared" si="836"/>
        <v>1</v>
      </c>
      <c r="K10736">
        <f ca="1">Spins[[#This Row],[Mult]]*Spins[[#This Row],[Bet]]</f>
        <v>0</v>
      </c>
      <c r="L10736">
        <f ca="1">Spins[[#This Row],[Payout]]-Spins[[#This Row],[Bet]]</f>
        <v>-1</v>
      </c>
    </row>
    <row r="10737" spans="1:12" x14ac:dyDescent="0.3">
      <c r="A10737">
        <f t="shared" si="832"/>
        <v>10736</v>
      </c>
      <c r="B10737">
        <f t="shared" ca="1" si="833"/>
        <v>3</v>
      </c>
      <c r="C10737" t="str" cm="1">
        <f t="array" aca="1" ref="C10737" ca="1">INDEX(Reel1,Spins[[#This Row],[Stop1]])</f>
        <v>🍋</v>
      </c>
      <c r="D10737">
        <f t="shared" ca="1" si="834"/>
        <v>7</v>
      </c>
      <c r="E10737" t="str" cm="1">
        <f t="array" aca="1" ref="E10737" ca="1">INDEX(Reel2,Spins[[#This Row],[Stop2]])</f>
        <v>🍋</v>
      </c>
      <c r="F10737">
        <f t="shared" ca="1" si="835"/>
        <v>25</v>
      </c>
      <c r="G10737" t="str" cm="1">
        <f t="array" aca="1" ref="G10737" ca="1">INDEX(Reel3,Spins[[#This Row],[Stop3]])</f>
        <v>BAR</v>
      </c>
      <c r="H10737" t="b">
        <f ca="1">AND(Spins[[#This Row],[Sym1]]=Spins[[#This Row],[Sym2]],Spins[[#This Row],[Sym2]]=Spins[[#This Row],[Sym3]])</f>
        <v>0</v>
      </c>
      <c r="I10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37">
        <f t="shared" si="836"/>
        <v>1</v>
      </c>
      <c r="K10737">
        <f ca="1">Spins[[#This Row],[Mult]]*Spins[[#This Row],[Bet]]</f>
        <v>0.6</v>
      </c>
      <c r="L10737">
        <f ca="1">Spins[[#This Row],[Payout]]-Spins[[#This Row],[Bet]]</f>
        <v>-0.4</v>
      </c>
    </row>
    <row r="10738" spans="1:12" x14ac:dyDescent="0.3">
      <c r="A10738">
        <f t="shared" si="832"/>
        <v>10737</v>
      </c>
      <c r="B10738">
        <f t="shared" ca="1" si="833"/>
        <v>22</v>
      </c>
      <c r="C10738" t="str" cm="1">
        <f t="array" aca="1" ref="C10738" ca="1">INDEX(Reel1,Spins[[#This Row],[Stop1]])</f>
        <v>🍇</v>
      </c>
      <c r="D10738">
        <f t="shared" ca="1" si="834"/>
        <v>29</v>
      </c>
      <c r="E10738" t="str" cm="1">
        <f t="array" aca="1" ref="E10738" ca="1">INDEX(Reel2,Spins[[#This Row],[Stop2]])</f>
        <v>7️⃣</v>
      </c>
      <c r="F10738">
        <f t="shared" ca="1" si="835"/>
        <v>6</v>
      </c>
      <c r="G10738" t="str" cm="1">
        <f t="array" aca="1" ref="G10738" ca="1">INDEX(Reel3,Spins[[#This Row],[Stop3]])</f>
        <v>🍒</v>
      </c>
      <c r="H10738" t="b">
        <f ca="1">AND(Spins[[#This Row],[Sym1]]=Spins[[#This Row],[Sym2]],Spins[[#This Row],[Sym2]]=Spins[[#This Row],[Sym3]])</f>
        <v>0</v>
      </c>
      <c r="I10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8">
        <f t="shared" si="836"/>
        <v>1</v>
      </c>
      <c r="K10738">
        <f ca="1">Spins[[#This Row],[Mult]]*Spins[[#This Row],[Bet]]</f>
        <v>0</v>
      </c>
      <c r="L10738">
        <f ca="1">Spins[[#This Row],[Payout]]-Spins[[#This Row],[Bet]]</f>
        <v>-1</v>
      </c>
    </row>
    <row r="10739" spans="1:12" x14ac:dyDescent="0.3">
      <c r="A10739">
        <f t="shared" si="832"/>
        <v>10738</v>
      </c>
      <c r="B10739">
        <f t="shared" ca="1" si="833"/>
        <v>1</v>
      </c>
      <c r="C10739" t="str" cm="1">
        <f t="array" aca="1" ref="C10739" ca="1">INDEX(Reel1,Spins[[#This Row],[Stop1]])</f>
        <v>🍋</v>
      </c>
      <c r="D10739">
        <f t="shared" ca="1" si="834"/>
        <v>25</v>
      </c>
      <c r="E10739" t="str" cm="1">
        <f t="array" aca="1" ref="E10739" ca="1">INDEX(Reel2,Spins[[#This Row],[Stop2]])</f>
        <v>🔔</v>
      </c>
      <c r="F10739">
        <f t="shared" ca="1" si="835"/>
        <v>29</v>
      </c>
      <c r="G10739" t="str" cm="1">
        <f t="array" aca="1" ref="G10739" ca="1">INDEX(Reel3,Spins[[#This Row],[Stop3]])</f>
        <v>7️⃣</v>
      </c>
      <c r="H10739" t="b">
        <f ca="1">AND(Spins[[#This Row],[Sym1]]=Spins[[#This Row],[Sym2]],Spins[[#This Row],[Sym2]]=Spins[[#This Row],[Sym3]])</f>
        <v>0</v>
      </c>
      <c r="I10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39">
        <f t="shared" si="836"/>
        <v>1</v>
      </c>
      <c r="K10739">
        <f ca="1">Spins[[#This Row],[Mult]]*Spins[[#This Row],[Bet]]</f>
        <v>0</v>
      </c>
      <c r="L10739">
        <f ca="1">Spins[[#This Row],[Payout]]-Spins[[#This Row],[Bet]]</f>
        <v>-1</v>
      </c>
    </row>
    <row r="10740" spans="1:12" x14ac:dyDescent="0.3">
      <c r="A10740">
        <f t="shared" si="832"/>
        <v>10739</v>
      </c>
      <c r="B10740">
        <f t="shared" ca="1" si="833"/>
        <v>3</v>
      </c>
      <c r="C10740" t="str" cm="1">
        <f t="array" aca="1" ref="C10740" ca="1">INDEX(Reel1,Spins[[#This Row],[Stop1]])</f>
        <v>🍋</v>
      </c>
      <c r="D10740">
        <f t="shared" ca="1" si="834"/>
        <v>9</v>
      </c>
      <c r="E10740" t="str" cm="1">
        <f t="array" aca="1" ref="E10740" ca="1">INDEX(Reel2,Spins[[#This Row],[Stop2]])</f>
        <v>🍋</v>
      </c>
      <c r="F10740">
        <f t="shared" ca="1" si="835"/>
        <v>8</v>
      </c>
      <c r="G10740" t="str" cm="1">
        <f t="array" aca="1" ref="G10740" ca="1">INDEX(Reel3,Spins[[#This Row],[Stop3]])</f>
        <v>🍒</v>
      </c>
      <c r="H10740" t="b">
        <f ca="1">AND(Spins[[#This Row],[Sym1]]=Spins[[#This Row],[Sym2]],Spins[[#This Row],[Sym2]]=Spins[[#This Row],[Sym3]])</f>
        <v>0</v>
      </c>
      <c r="I10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40">
        <f t="shared" si="836"/>
        <v>1</v>
      </c>
      <c r="K10740">
        <f ca="1">Spins[[#This Row],[Mult]]*Spins[[#This Row],[Bet]]</f>
        <v>0.6</v>
      </c>
      <c r="L10740">
        <f ca="1">Spins[[#This Row],[Payout]]-Spins[[#This Row],[Bet]]</f>
        <v>-0.4</v>
      </c>
    </row>
    <row r="10741" spans="1:12" x14ac:dyDescent="0.3">
      <c r="A10741">
        <f t="shared" si="832"/>
        <v>10740</v>
      </c>
      <c r="B10741">
        <f t="shared" ca="1" si="833"/>
        <v>28</v>
      </c>
      <c r="C10741" t="str" cm="1">
        <f t="array" aca="1" ref="C10741" ca="1">INDEX(Reel1,Spins[[#This Row],[Stop1]])</f>
        <v>BAR</v>
      </c>
      <c r="D10741">
        <f t="shared" ca="1" si="834"/>
        <v>19</v>
      </c>
      <c r="E10741" t="str" cm="1">
        <f t="array" aca="1" ref="E10741" ca="1">INDEX(Reel2,Spins[[#This Row],[Stop2]])</f>
        <v>🍒</v>
      </c>
      <c r="F10741">
        <f t="shared" ca="1" si="835"/>
        <v>17</v>
      </c>
      <c r="G10741" t="str" cm="1">
        <f t="array" aca="1" ref="G10741" ca="1">INDEX(Reel3,Spins[[#This Row],[Stop3]])</f>
        <v>🍇</v>
      </c>
      <c r="H10741" t="b">
        <f ca="1">AND(Spins[[#This Row],[Sym1]]=Spins[[#This Row],[Sym2]],Spins[[#This Row],[Sym2]]=Spins[[#This Row],[Sym3]])</f>
        <v>0</v>
      </c>
      <c r="I10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41">
        <f t="shared" si="836"/>
        <v>1</v>
      </c>
      <c r="K10741">
        <f ca="1">Spins[[#This Row],[Mult]]*Spins[[#This Row],[Bet]]</f>
        <v>0</v>
      </c>
      <c r="L10741">
        <f ca="1">Spins[[#This Row],[Payout]]-Spins[[#This Row],[Bet]]</f>
        <v>-1</v>
      </c>
    </row>
    <row r="10742" spans="1:12" x14ac:dyDescent="0.3">
      <c r="A10742">
        <f t="shared" si="832"/>
        <v>10741</v>
      </c>
      <c r="B10742">
        <f t="shared" ca="1" si="833"/>
        <v>10</v>
      </c>
      <c r="C10742" t="str" cm="1">
        <f t="array" aca="1" ref="C10742" ca="1">INDEX(Reel1,Spins[[#This Row],[Stop1]])</f>
        <v>🍋</v>
      </c>
      <c r="D10742">
        <f t="shared" ca="1" si="834"/>
        <v>22</v>
      </c>
      <c r="E10742" t="str" cm="1">
        <f t="array" aca="1" ref="E10742" ca="1">INDEX(Reel2,Spins[[#This Row],[Stop2]])</f>
        <v>🍇</v>
      </c>
      <c r="F10742">
        <f t="shared" ca="1" si="835"/>
        <v>15</v>
      </c>
      <c r="G10742" t="str" cm="1">
        <f t="array" aca="1" ref="G10742" ca="1">INDEX(Reel3,Spins[[#This Row],[Stop3]])</f>
        <v>🍇</v>
      </c>
      <c r="H10742" t="b">
        <f ca="1">AND(Spins[[#This Row],[Sym1]]=Spins[[#This Row],[Sym2]],Spins[[#This Row],[Sym2]]=Spins[[#This Row],[Sym3]])</f>
        <v>0</v>
      </c>
      <c r="I10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42">
        <f t="shared" si="836"/>
        <v>1</v>
      </c>
      <c r="K10742">
        <f ca="1">Spins[[#This Row],[Mult]]*Spins[[#This Row],[Bet]]</f>
        <v>0</v>
      </c>
      <c r="L10742">
        <f ca="1">Spins[[#This Row],[Payout]]-Spins[[#This Row],[Bet]]</f>
        <v>-1</v>
      </c>
    </row>
    <row r="10743" spans="1:12" x14ac:dyDescent="0.3">
      <c r="A10743">
        <f t="shared" si="832"/>
        <v>10742</v>
      </c>
      <c r="B10743">
        <f t="shared" ca="1" si="833"/>
        <v>14</v>
      </c>
      <c r="C10743" t="str" cm="1">
        <f t="array" aca="1" ref="C10743" ca="1">INDEX(Reel1,Spins[[#This Row],[Stop1]])</f>
        <v>🍋</v>
      </c>
      <c r="D10743">
        <f t="shared" ca="1" si="834"/>
        <v>9</v>
      </c>
      <c r="E10743" t="str" cm="1">
        <f t="array" aca="1" ref="E10743" ca="1">INDEX(Reel2,Spins[[#This Row],[Stop2]])</f>
        <v>🍋</v>
      </c>
      <c r="F10743">
        <f t="shared" ca="1" si="835"/>
        <v>29</v>
      </c>
      <c r="G10743" t="str" cm="1">
        <f t="array" aca="1" ref="G10743" ca="1">INDEX(Reel3,Spins[[#This Row],[Stop3]])</f>
        <v>7️⃣</v>
      </c>
      <c r="H10743" t="b">
        <f ca="1">AND(Spins[[#This Row],[Sym1]]=Spins[[#This Row],[Sym2]],Spins[[#This Row],[Sym2]]=Spins[[#This Row],[Sym3]])</f>
        <v>0</v>
      </c>
      <c r="I10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43">
        <f t="shared" si="836"/>
        <v>1</v>
      </c>
      <c r="K10743">
        <f ca="1">Spins[[#This Row],[Mult]]*Spins[[#This Row],[Bet]]</f>
        <v>0.6</v>
      </c>
      <c r="L10743">
        <f ca="1">Spins[[#This Row],[Payout]]-Spins[[#This Row],[Bet]]</f>
        <v>-0.4</v>
      </c>
    </row>
    <row r="10744" spans="1:12" x14ac:dyDescent="0.3">
      <c r="A10744">
        <f t="shared" si="832"/>
        <v>10743</v>
      </c>
      <c r="B10744">
        <f t="shared" ca="1" si="833"/>
        <v>6</v>
      </c>
      <c r="C10744" t="str" cm="1">
        <f t="array" aca="1" ref="C10744" ca="1">INDEX(Reel1,Spins[[#This Row],[Stop1]])</f>
        <v>🍋</v>
      </c>
      <c r="D10744">
        <f t="shared" ca="1" si="834"/>
        <v>25</v>
      </c>
      <c r="E10744" t="str" cm="1">
        <f t="array" aca="1" ref="E10744" ca="1">INDEX(Reel2,Spins[[#This Row],[Stop2]])</f>
        <v>🔔</v>
      </c>
      <c r="F10744">
        <f t="shared" ca="1" si="835"/>
        <v>31</v>
      </c>
      <c r="G10744" t="str" cm="1">
        <f t="array" aca="1" ref="G10744" ca="1">INDEX(Reel3,Spins[[#This Row],[Stop3]])</f>
        <v>💎</v>
      </c>
      <c r="H10744" t="b">
        <f ca="1">AND(Spins[[#This Row],[Sym1]]=Spins[[#This Row],[Sym2]],Spins[[#This Row],[Sym2]]=Spins[[#This Row],[Sym3]])</f>
        <v>0</v>
      </c>
      <c r="I10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44">
        <f t="shared" si="836"/>
        <v>1</v>
      </c>
      <c r="K10744">
        <f ca="1">Spins[[#This Row],[Mult]]*Spins[[#This Row],[Bet]]</f>
        <v>0</v>
      </c>
      <c r="L10744">
        <f ca="1">Spins[[#This Row],[Payout]]-Spins[[#This Row],[Bet]]</f>
        <v>-1</v>
      </c>
    </row>
    <row r="10745" spans="1:12" x14ac:dyDescent="0.3">
      <c r="A10745">
        <f t="shared" si="832"/>
        <v>10744</v>
      </c>
      <c r="B10745">
        <f t="shared" ca="1" si="833"/>
        <v>21</v>
      </c>
      <c r="C10745" t="str" cm="1">
        <f t="array" aca="1" ref="C10745" ca="1">INDEX(Reel1,Spins[[#This Row],[Stop1]])</f>
        <v>🍒</v>
      </c>
      <c r="D10745">
        <f t="shared" ca="1" si="834"/>
        <v>20</v>
      </c>
      <c r="E10745" t="str" cm="1">
        <f t="array" aca="1" ref="E10745" ca="1">INDEX(Reel2,Spins[[#This Row],[Stop2]])</f>
        <v>🍒</v>
      </c>
      <c r="F10745">
        <f t="shared" ca="1" si="835"/>
        <v>8</v>
      </c>
      <c r="G10745" t="str" cm="1">
        <f t="array" aca="1" ref="G10745" ca="1">INDEX(Reel3,Spins[[#This Row],[Stop3]])</f>
        <v>🍒</v>
      </c>
      <c r="H10745" t="b">
        <f ca="1">AND(Spins[[#This Row],[Sym1]]=Spins[[#This Row],[Sym2]],Spins[[#This Row],[Sym2]]=Spins[[#This Row],[Sym3]])</f>
        <v>1</v>
      </c>
      <c r="I10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745">
        <f t="shared" si="836"/>
        <v>1</v>
      </c>
      <c r="K10745">
        <f ca="1">Spins[[#This Row],[Mult]]*Spins[[#This Row],[Bet]]</f>
        <v>16</v>
      </c>
      <c r="L10745">
        <f ca="1">Spins[[#This Row],[Payout]]-Spins[[#This Row],[Bet]]</f>
        <v>15</v>
      </c>
    </row>
    <row r="10746" spans="1:12" x14ac:dyDescent="0.3">
      <c r="A10746">
        <f t="shared" si="832"/>
        <v>10745</v>
      </c>
      <c r="B10746">
        <f t="shared" ca="1" si="833"/>
        <v>28</v>
      </c>
      <c r="C10746" t="str" cm="1">
        <f t="array" aca="1" ref="C10746" ca="1">INDEX(Reel1,Spins[[#This Row],[Stop1]])</f>
        <v>BAR</v>
      </c>
      <c r="D10746">
        <f t="shared" ca="1" si="834"/>
        <v>5</v>
      </c>
      <c r="E10746" t="str" cm="1">
        <f t="array" aca="1" ref="E10746" ca="1">INDEX(Reel2,Spins[[#This Row],[Stop2]])</f>
        <v>🍋</v>
      </c>
      <c r="F10746">
        <f t="shared" ca="1" si="835"/>
        <v>17</v>
      </c>
      <c r="G10746" t="str" cm="1">
        <f t="array" aca="1" ref="G10746" ca="1">INDEX(Reel3,Spins[[#This Row],[Stop3]])</f>
        <v>🍇</v>
      </c>
      <c r="H10746" t="b">
        <f ca="1">AND(Spins[[#This Row],[Sym1]]=Spins[[#This Row],[Sym2]],Spins[[#This Row],[Sym2]]=Spins[[#This Row],[Sym3]])</f>
        <v>0</v>
      </c>
      <c r="I10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46">
        <f t="shared" si="836"/>
        <v>1</v>
      </c>
      <c r="K10746">
        <f ca="1">Spins[[#This Row],[Mult]]*Spins[[#This Row],[Bet]]</f>
        <v>0</v>
      </c>
      <c r="L10746">
        <f ca="1">Spins[[#This Row],[Payout]]-Spins[[#This Row],[Bet]]</f>
        <v>-1</v>
      </c>
    </row>
    <row r="10747" spans="1:12" x14ac:dyDescent="0.3">
      <c r="A10747">
        <f t="shared" si="832"/>
        <v>10746</v>
      </c>
      <c r="B10747">
        <f t="shared" ca="1" si="833"/>
        <v>22</v>
      </c>
      <c r="C10747" t="str" cm="1">
        <f t="array" aca="1" ref="C10747" ca="1">INDEX(Reel1,Spins[[#This Row],[Stop1]])</f>
        <v>🍇</v>
      </c>
      <c r="D10747">
        <f t="shared" ca="1" si="834"/>
        <v>16</v>
      </c>
      <c r="E10747" t="str" cm="1">
        <f t="array" aca="1" ref="E10747" ca="1">INDEX(Reel2,Spins[[#This Row],[Stop2]])</f>
        <v>🍒</v>
      </c>
      <c r="F10747">
        <f t="shared" ca="1" si="835"/>
        <v>13</v>
      </c>
      <c r="G10747" t="str" cm="1">
        <f t="array" aca="1" ref="G10747" ca="1">INDEX(Reel3,Spins[[#This Row],[Stop3]])</f>
        <v>🍇</v>
      </c>
      <c r="H10747" t="b">
        <f ca="1">AND(Spins[[#This Row],[Sym1]]=Spins[[#This Row],[Sym2]],Spins[[#This Row],[Sym2]]=Spins[[#This Row],[Sym3]])</f>
        <v>0</v>
      </c>
      <c r="I10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47">
        <f t="shared" si="836"/>
        <v>1</v>
      </c>
      <c r="K10747">
        <f ca="1">Spins[[#This Row],[Mult]]*Spins[[#This Row],[Bet]]</f>
        <v>0</v>
      </c>
      <c r="L10747">
        <f ca="1">Spins[[#This Row],[Payout]]-Spins[[#This Row],[Bet]]</f>
        <v>-1</v>
      </c>
    </row>
    <row r="10748" spans="1:12" x14ac:dyDescent="0.3">
      <c r="A10748">
        <f t="shared" si="832"/>
        <v>10747</v>
      </c>
      <c r="B10748">
        <f t="shared" ca="1" si="833"/>
        <v>4</v>
      </c>
      <c r="C10748" t="str" cm="1">
        <f t="array" aca="1" ref="C10748" ca="1">INDEX(Reel1,Spins[[#This Row],[Stop1]])</f>
        <v>🍋</v>
      </c>
      <c r="D10748">
        <f t="shared" ca="1" si="834"/>
        <v>27</v>
      </c>
      <c r="E10748" t="str" cm="1">
        <f t="array" aca="1" ref="E10748" ca="1">INDEX(Reel2,Spins[[#This Row],[Stop2]])</f>
        <v>BAR</v>
      </c>
      <c r="F10748">
        <f t="shared" ca="1" si="835"/>
        <v>27</v>
      </c>
      <c r="G10748" t="str" cm="1">
        <f t="array" aca="1" ref="G10748" ca="1">INDEX(Reel3,Spins[[#This Row],[Stop3]])</f>
        <v>7️⃣</v>
      </c>
      <c r="H10748" t="b">
        <f ca="1">AND(Spins[[#This Row],[Sym1]]=Spins[[#This Row],[Sym2]],Spins[[#This Row],[Sym2]]=Spins[[#This Row],[Sym3]])</f>
        <v>0</v>
      </c>
      <c r="I10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48">
        <f t="shared" si="836"/>
        <v>1</v>
      </c>
      <c r="K10748">
        <f ca="1">Spins[[#This Row],[Mult]]*Spins[[#This Row],[Bet]]</f>
        <v>0</v>
      </c>
      <c r="L10748">
        <f ca="1">Spins[[#This Row],[Payout]]-Spins[[#This Row],[Bet]]</f>
        <v>-1</v>
      </c>
    </row>
    <row r="10749" spans="1:12" x14ac:dyDescent="0.3">
      <c r="A10749">
        <f t="shared" si="832"/>
        <v>10748</v>
      </c>
      <c r="B10749">
        <f t="shared" ca="1" si="833"/>
        <v>15</v>
      </c>
      <c r="C10749" t="str" cm="1">
        <f t="array" aca="1" ref="C10749" ca="1">INDEX(Reel1,Spins[[#This Row],[Stop1]])</f>
        <v>🍒</v>
      </c>
      <c r="D10749">
        <f t="shared" ca="1" si="834"/>
        <v>17</v>
      </c>
      <c r="E10749" t="str" cm="1">
        <f t="array" aca="1" ref="E10749" ca="1">INDEX(Reel2,Spins[[#This Row],[Stop2]])</f>
        <v>🍒</v>
      </c>
      <c r="F10749">
        <f t="shared" ca="1" si="835"/>
        <v>6</v>
      </c>
      <c r="G10749" t="str" cm="1">
        <f t="array" aca="1" ref="G10749" ca="1">INDEX(Reel3,Spins[[#This Row],[Stop3]])</f>
        <v>🍒</v>
      </c>
      <c r="H10749" t="b">
        <f ca="1">AND(Spins[[#This Row],[Sym1]]=Spins[[#This Row],[Sym2]],Spins[[#This Row],[Sym2]]=Spins[[#This Row],[Sym3]])</f>
        <v>1</v>
      </c>
      <c r="I10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749">
        <f t="shared" si="836"/>
        <v>1</v>
      </c>
      <c r="K10749">
        <f ca="1">Spins[[#This Row],[Mult]]*Spins[[#This Row],[Bet]]</f>
        <v>16</v>
      </c>
      <c r="L10749">
        <f ca="1">Spins[[#This Row],[Payout]]-Spins[[#This Row],[Bet]]</f>
        <v>15</v>
      </c>
    </row>
    <row r="10750" spans="1:12" x14ac:dyDescent="0.3">
      <c r="A10750">
        <f t="shared" si="832"/>
        <v>10749</v>
      </c>
      <c r="B10750">
        <f t="shared" ca="1" si="833"/>
        <v>11</v>
      </c>
      <c r="C10750" t="str" cm="1">
        <f t="array" aca="1" ref="C10750" ca="1">INDEX(Reel1,Spins[[#This Row],[Stop1]])</f>
        <v>🍋</v>
      </c>
      <c r="D10750">
        <f t="shared" ca="1" si="834"/>
        <v>6</v>
      </c>
      <c r="E10750" t="str" cm="1">
        <f t="array" aca="1" ref="E10750" ca="1">INDEX(Reel2,Spins[[#This Row],[Stop2]])</f>
        <v>🍋</v>
      </c>
      <c r="F10750">
        <f t="shared" ca="1" si="835"/>
        <v>12</v>
      </c>
      <c r="G10750" t="str" cm="1">
        <f t="array" aca="1" ref="G10750" ca="1">INDEX(Reel3,Spins[[#This Row],[Stop3]])</f>
        <v>🍒</v>
      </c>
      <c r="H10750" t="b">
        <f ca="1">AND(Spins[[#This Row],[Sym1]]=Spins[[#This Row],[Sym2]],Spins[[#This Row],[Sym2]]=Spins[[#This Row],[Sym3]])</f>
        <v>0</v>
      </c>
      <c r="I10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50">
        <f t="shared" si="836"/>
        <v>1</v>
      </c>
      <c r="K10750">
        <f ca="1">Spins[[#This Row],[Mult]]*Spins[[#This Row],[Bet]]</f>
        <v>0.6</v>
      </c>
      <c r="L10750">
        <f ca="1">Spins[[#This Row],[Payout]]-Spins[[#This Row],[Bet]]</f>
        <v>-0.4</v>
      </c>
    </row>
    <row r="10751" spans="1:12" x14ac:dyDescent="0.3">
      <c r="A10751">
        <f t="shared" si="832"/>
        <v>10750</v>
      </c>
      <c r="B10751">
        <f t="shared" ca="1" si="833"/>
        <v>6</v>
      </c>
      <c r="C10751" t="str" cm="1">
        <f t="array" aca="1" ref="C10751" ca="1">INDEX(Reel1,Spins[[#This Row],[Stop1]])</f>
        <v>🍋</v>
      </c>
      <c r="D10751">
        <f t="shared" ca="1" si="834"/>
        <v>4</v>
      </c>
      <c r="E10751" t="str" cm="1">
        <f t="array" aca="1" ref="E10751" ca="1">INDEX(Reel2,Spins[[#This Row],[Stop2]])</f>
        <v>🍋</v>
      </c>
      <c r="F10751">
        <f t="shared" ca="1" si="835"/>
        <v>16</v>
      </c>
      <c r="G10751" t="str" cm="1">
        <f t="array" aca="1" ref="G10751" ca="1">INDEX(Reel3,Spins[[#This Row],[Stop3]])</f>
        <v>🍇</v>
      </c>
      <c r="H10751" t="b">
        <f ca="1">AND(Spins[[#This Row],[Sym1]]=Spins[[#This Row],[Sym2]],Spins[[#This Row],[Sym2]]=Spins[[#This Row],[Sym3]])</f>
        <v>0</v>
      </c>
      <c r="I10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51">
        <f t="shared" si="836"/>
        <v>1</v>
      </c>
      <c r="K10751">
        <f ca="1">Spins[[#This Row],[Mult]]*Spins[[#This Row],[Bet]]</f>
        <v>0.6</v>
      </c>
      <c r="L10751">
        <f ca="1">Spins[[#This Row],[Payout]]-Spins[[#This Row],[Bet]]</f>
        <v>-0.4</v>
      </c>
    </row>
    <row r="10752" spans="1:12" x14ac:dyDescent="0.3">
      <c r="A10752">
        <f t="shared" si="832"/>
        <v>10751</v>
      </c>
      <c r="B10752">
        <f t="shared" ca="1" si="833"/>
        <v>13</v>
      </c>
      <c r="C10752" t="str" cm="1">
        <f t="array" aca="1" ref="C10752" ca="1">INDEX(Reel1,Spins[[#This Row],[Stop1]])</f>
        <v>🍋</v>
      </c>
      <c r="D10752">
        <f t="shared" ca="1" si="834"/>
        <v>10</v>
      </c>
      <c r="E10752" t="str" cm="1">
        <f t="array" aca="1" ref="E10752" ca="1">INDEX(Reel2,Spins[[#This Row],[Stop2]])</f>
        <v>🍋</v>
      </c>
      <c r="F10752">
        <f t="shared" ca="1" si="835"/>
        <v>11</v>
      </c>
      <c r="G10752" t="str" cm="1">
        <f t="array" aca="1" ref="G10752" ca="1">INDEX(Reel3,Spins[[#This Row],[Stop3]])</f>
        <v>🍒</v>
      </c>
      <c r="H10752" t="b">
        <f ca="1">AND(Spins[[#This Row],[Sym1]]=Spins[[#This Row],[Sym2]],Spins[[#This Row],[Sym2]]=Spins[[#This Row],[Sym3]])</f>
        <v>0</v>
      </c>
      <c r="I10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52">
        <f t="shared" si="836"/>
        <v>1</v>
      </c>
      <c r="K10752">
        <f ca="1">Spins[[#This Row],[Mult]]*Spins[[#This Row],[Bet]]</f>
        <v>0.6</v>
      </c>
      <c r="L10752">
        <f ca="1">Spins[[#This Row],[Payout]]-Spins[[#This Row],[Bet]]</f>
        <v>-0.4</v>
      </c>
    </row>
    <row r="10753" spans="1:12" x14ac:dyDescent="0.3">
      <c r="A10753">
        <f t="shared" si="832"/>
        <v>10752</v>
      </c>
      <c r="B10753">
        <f t="shared" ca="1" si="833"/>
        <v>3</v>
      </c>
      <c r="C10753" t="str" cm="1">
        <f t="array" aca="1" ref="C10753" ca="1">INDEX(Reel1,Spins[[#This Row],[Stop1]])</f>
        <v>🍋</v>
      </c>
      <c r="D10753">
        <f t="shared" ca="1" si="834"/>
        <v>25</v>
      </c>
      <c r="E10753" t="str" cm="1">
        <f t="array" aca="1" ref="E10753" ca="1">INDEX(Reel2,Spins[[#This Row],[Stop2]])</f>
        <v>🔔</v>
      </c>
      <c r="F10753">
        <f t="shared" ca="1" si="835"/>
        <v>22</v>
      </c>
      <c r="G10753" t="str" cm="1">
        <f t="array" aca="1" ref="G10753" ca="1">INDEX(Reel3,Spins[[#This Row],[Stop3]])</f>
        <v>🔔</v>
      </c>
      <c r="H10753" t="b">
        <f ca="1">AND(Spins[[#This Row],[Sym1]]=Spins[[#This Row],[Sym2]],Spins[[#This Row],[Sym2]]=Spins[[#This Row],[Sym3]])</f>
        <v>0</v>
      </c>
      <c r="I10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53">
        <f t="shared" si="836"/>
        <v>1</v>
      </c>
      <c r="K10753">
        <f ca="1">Spins[[#This Row],[Mult]]*Spins[[#This Row],[Bet]]</f>
        <v>0</v>
      </c>
      <c r="L10753">
        <f ca="1">Spins[[#This Row],[Payout]]-Spins[[#This Row],[Bet]]</f>
        <v>-1</v>
      </c>
    </row>
    <row r="10754" spans="1:12" x14ac:dyDescent="0.3">
      <c r="A10754">
        <f t="shared" ref="A10754:A10817" si="837">ROW()-1</f>
        <v>10753</v>
      </c>
      <c r="B10754">
        <f t="shared" ref="B10754:B10817" ca="1" si="838">RANDBETWEEN(1,ROWS(Reel1))</f>
        <v>30</v>
      </c>
      <c r="C10754" t="str" cm="1">
        <f t="array" aca="1" ref="C10754" ca="1">INDEX(Reel1,Spins[[#This Row],[Stop1]])</f>
        <v>7️⃣</v>
      </c>
      <c r="D10754">
        <f t="shared" ref="D10754:D10817" ca="1" si="839">RANDBETWEEN(1,ROWS(Reel2))</f>
        <v>28</v>
      </c>
      <c r="E10754" t="str" cm="1">
        <f t="array" aca="1" ref="E10754" ca="1">INDEX(Reel2,Spins[[#This Row],[Stop2]])</f>
        <v>BAR</v>
      </c>
      <c r="F10754">
        <f t="shared" ref="F10754:F10817" ca="1" si="840">RANDBETWEEN(1,ROWS(Reel3))</f>
        <v>4</v>
      </c>
      <c r="G10754" t="str" cm="1">
        <f t="array" aca="1" ref="G10754" ca="1">INDEX(Reel3,Spins[[#This Row],[Stop3]])</f>
        <v>🍋</v>
      </c>
      <c r="H10754" t="b">
        <f ca="1">AND(Spins[[#This Row],[Sym1]]=Spins[[#This Row],[Sym2]],Spins[[#This Row],[Sym2]]=Spins[[#This Row],[Sym3]])</f>
        <v>0</v>
      </c>
      <c r="I10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54">
        <f t="shared" ref="J10754:J10817" si="841">Bet</f>
        <v>1</v>
      </c>
      <c r="K10754">
        <f ca="1">Spins[[#This Row],[Mult]]*Spins[[#This Row],[Bet]]</f>
        <v>0</v>
      </c>
      <c r="L10754">
        <f ca="1">Spins[[#This Row],[Payout]]-Spins[[#This Row],[Bet]]</f>
        <v>-1</v>
      </c>
    </row>
    <row r="10755" spans="1:12" x14ac:dyDescent="0.3">
      <c r="A10755">
        <f t="shared" si="837"/>
        <v>10754</v>
      </c>
      <c r="B10755">
        <f t="shared" ca="1" si="838"/>
        <v>10</v>
      </c>
      <c r="C10755" t="str" cm="1">
        <f t="array" aca="1" ref="C10755" ca="1">INDEX(Reel1,Spins[[#This Row],[Stop1]])</f>
        <v>🍋</v>
      </c>
      <c r="D10755">
        <f t="shared" ca="1" si="839"/>
        <v>21</v>
      </c>
      <c r="E10755" t="str" cm="1">
        <f t="array" aca="1" ref="E10755" ca="1">INDEX(Reel2,Spins[[#This Row],[Stop2]])</f>
        <v>🍒</v>
      </c>
      <c r="F10755">
        <f t="shared" ca="1" si="840"/>
        <v>7</v>
      </c>
      <c r="G10755" t="str" cm="1">
        <f t="array" aca="1" ref="G10755" ca="1">INDEX(Reel3,Spins[[#This Row],[Stop3]])</f>
        <v>🍒</v>
      </c>
      <c r="H10755" t="b">
        <f ca="1">AND(Spins[[#This Row],[Sym1]]=Spins[[#This Row],[Sym2]],Spins[[#This Row],[Sym2]]=Spins[[#This Row],[Sym3]])</f>
        <v>0</v>
      </c>
      <c r="I10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55">
        <f t="shared" si="841"/>
        <v>1</v>
      </c>
      <c r="K10755">
        <f ca="1">Spins[[#This Row],[Mult]]*Spins[[#This Row],[Bet]]</f>
        <v>0</v>
      </c>
      <c r="L10755">
        <f ca="1">Spins[[#This Row],[Payout]]-Spins[[#This Row],[Bet]]</f>
        <v>-1</v>
      </c>
    </row>
    <row r="10756" spans="1:12" x14ac:dyDescent="0.3">
      <c r="A10756">
        <f t="shared" si="837"/>
        <v>10755</v>
      </c>
      <c r="B10756">
        <f t="shared" ca="1" si="838"/>
        <v>27</v>
      </c>
      <c r="C10756" t="str" cm="1">
        <f t="array" aca="1" ref="C10756" ca="1">INDEX(Reel1,Spins[[#This Row],[Stop1]])</f>
        <v>BAR</v>
      </c>
      <c r="D10756">
        <f t="shared" ca="1" si="839"/>
        <v>23</v>
      </c>
      <c r="E10756" t="str" cm="1">
        <f t="array" aca="1" ref="E10756" ca="1">INDEX(Reel2,Spins[[#This Row],[Stop2]])</f>
        <v>🍇</v>
      </c>
      <c r="F10756">
        <f t="shared" ca="1" si="840"/>
        <v>29</v>
      </c>
      <c r="G10756" t="str" cm="1">
        <f t="array" aca="1" ref="G10756" ca="1">INDEX(Reel3,Spins[[#This Row],[Stop3]])</f>
        <v>7️⃣</v>
      </c>
      <c r="H10756" t="b">
        <f ca="1">AND(Spins[[#This Row],[Sym1]]=Spins[[#This Row],[Sym2]],Spins[[#This Row],[Sym2]]=Spins[[#This Row],[Sym3]])</f>
        <v>0</v>
      </c>
      <c r="I10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56">
        <f t="shared" si="841"/>
        <v>1</v>
      </c>
      <c r="K10756">
        <f ca="1">Spins[[#This Row],[Mult]]*Spins[[#This Row],[Bet]]</f>
        <v>0</v>
      </c>
      <c r="L10756">
        <f ca="1">Spins[[#This Row],[Payout]]-Spins[[#This Row],[Bet]]</f>
        <v>-1</v>
      </c>
    </row>
    <row r="10757" spans="1:12" x14ac:dyDescent="0.3">
      <c r="A10757">
        <f t="shared" si="837"/>
        <v>10756</v>
      </c>
      <c r="B10757">
        <f t="shared" ca="1" si="838"/>
        <v>20</v>
      </c>
      <c r="C10757" t="str" cm="1">
        <f t="array" aca="1" ref="C10757" ca="1">INDEX(Reel1,Spins[[#This Row],[Stop1]])</f>
        <v>🍒</v>
      </c>
      <c r="D10757">
        <f t="shared" ca="1" si="839"/>
        <v>25</v>
      </c>
      <c r="E10757" t="str" cm="1">
        <f t="array" aca="1" ref="E10757" ca="1">INDEX(Reel2,Spins[[#This Row],[Stop2]])</f>
        <v>🔔</v>
      </c>
      <c r="F10757">
        <f t="shared" ca="1" si="840"/>
        <v>9</v>
      </c>
      <c r="G10757" t="str" cm="1">
        <f t="array" aca="1" ref="G10757" ca="1">INDEX(Reel3,Spins[[#This Row],[Stop3]])</f>
        <v>🍒</v>
      </c>
      <c r="H10757" t="b">
        <f ca="1">AND(Spins[[#This Row],[Sym1]]=Spins[[#This Row],[Sym2]],Spins[[#This Row],[Sym2]]=Spins[[#This Row],[Sym3]])</f>
        <v>0</v>
      </c>
      <c r="I10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57">
        <f t="shared" si="841"/>
        <v>1</v>
      </c>
      <c r="K10757">
        <f ca="1">Spins[[#This Row],[Mult]]*Spins[[#This Row],[Bet]]</f>
        <v>0</v>
      </c>
      <c r="L10757">
        <f ca="1">Spins[[#This Row],[Payout]]-Spins[[#This Row],[Bet]]</f>
        <v>-1</v>
      </c>
    </row>
    <row r="10758" spans="1:12" x14ac:dyDescent="0.3">
      <c r="A10758">
        <f t="shared" si="837"/>
        <v>10757</v>
      </c>
      <c r="B10758">
        <f t="shared" ca="1" si="838"/>
        <v>25</v>
      </c>
      <c r="C10758" t="str" cm="1">
        <f t="array" aca="1" ref="C10758" ca="1">INDEX(Reel1,Spins[[#This Row],[Stop1]])</f>
        <v>🔔</v>
      </c>
      <c r="D10758">
        <f t="shared" ca="1" si="839"/>
        <v>30</v>
      </c>
      <c r="E10758" t="str" cm="1">
        <f t="array" aca="1" ref="E10758" ca="1">INDEX(Reel2,Spins[[#This Row],[Stop2]])</f>
        <v>7️⃣</v>
      </c>
      <c r="F10758">
        <f t="shared" ca="1" si="840"/>
        <v>31</v>
      </c>
      <c r="G10758" t="str" cm="1">
        <f t="array" aca="1" ref="G10758" ca="1">INDEX(Reel3,Spins[[#This Row],[Stop3]])</f>
        <v>💎</v>
      </c>
      <c r="H10758" t="b">
        <f ca="1">AND(Spins[[#This Row],[Sym1]]=Spins[[#This Row],[Sym2]],Spins[[#This Row],[Sym2]]=Spins[[#This Row],[Sym3]])</f>
        <v>0</v>
      </c>
      <c r="I10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58">
        <f t="shared" si="841"/>
        <v>1</v>
      </c>
      <c r="K10758">
        <f ca="1">Spins[[#This Row],[Mult]]*Spins[[#This Row],[Bet]]</f>
        <v>0</v>
      </c>
      <c r="L10758">
        <f ca="1">Spins[[#This Row],[Payout]]-Spins[[#This Row],[Bet]]</f>
        <v>-1</v>
      </c>
    </row>
    <row r="10759" spans="1:12" x14ac:dyDescent="0.3">
      <c r="A10759">
        <f t="shared" si="837"/>
        <v>10758</v>
      </c>
      <c r="B10759">
        <f t="shared" ca="1" si="838"/>
        <v>21</v>
      </c>
      <c r="C10759" t="str" cm="1">
        <f t="array" aca="1" ref="C10759" ca="1">INDEX(Reel1,Spins[[#This Row],[Stop1]])</f>
        <v>🍒</v>
      </c>
      <c r="D10759">
        <f t="shared" ca="1" si="839"/>
        <v>28</v>
      </c>
      <c r="E10759" t="str" cm="1">
        <f t="array" aca="1" ref="E10759" ca="1">INDEX(Reel2,Spins[[#This Row],[Stop2]])</f>
        <v>BAR</v>
      </c>
      <c r="F10759">
        <f t="shared" ca="1" si="840"/>
        <v>4</v>
      </c>
      <c r="G10759" t="str" cm="1">
        <f t="array" aca="1" ref="G10759" ca="1">INDEX(Reel3,Spins[[#This Row],[Stop3]])</f>
        <v>🍋</v>
      </c>
      <c r="H10759" t="b">
        <f ca="1">AND(Spins[[#This Row],[Sym1]]=Spins[[#This Row],[Sym2]],Spins[[#This Row],[Sym2]]=Spins[[#This Row],[Sym3]])</f>
        <v>0</v>
      </c>
      <c r="I10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59">
        <f t="shared" si="841"/>
        <v>1</v>
      </c>
      <c r="K10759">
        <f ca="1">Spins[[#This Row],[Mult]]*Spins[[#This Row],[Bet]]</f>
        <v>0</v>
      </c>
      <c r="L10759">
        <f ca="1">Spins[[#This Row],[Payout]]-Spins[[#This Row],[Bet]]</f>
        <v>-1</v>
      </c>
    </row>
    <row r="10760" spans="1:12" x14ac:dyDescent="0.3">
      <c r="A10760">
        <f t="shared" si="837"/>
        <v>10759</v>
      </c>
      <c r="B10760">
        <f t="shared" ca="1" si="838"/>
        <v>15</v>
      </c>
      <c r="C10760" t="str" cm="1">
        <f t="array" aca="1" ref="C10760" ca="1">INDEX(Reel1,Spins[[#This Row],[Stop1]])</f>
        <v>🍒</v>
      </c>
      <c r="D10760">
        <f t="shared" ca="1" si="839"/>
        <v>30</v>
      </c>
      <c r="E10760" t="str" cm="1">
        <f t="array" aca="1" ref="E10760" ca="1">INDEX(Reel2,Spins[[#This Row],[Stop2]])</f>
        <v>7️⃣</v>
      </c>
      <c r="F10760">
        <f t="shared" ca="1" si="840"/>
        <v>30</v>
      </c>
      <c r="G10760" t="str" cm="1">
        <f t="array" aca="1" ref="G10760" ca="1">INDEX(Reel3,Spins[[#This Row],[Stop3]])</f>
        <v>💎</v>
      </c>
      <c r="H10760" t="b">
        <f ca="1">AND(Spins[[#This Row],[Sym1]]=Spins[[#This Row],[Sym2]],Spins[[#This Row],[Sym2]]=Spins[[#This Row],[Sym3]])</f>
        <v>0</v>
      </c>
      <c r="I10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60">
        <f t="shared" si="841"/>
        <v>1</v>
      </c>
      <c r="K10760">
        <f ca="1">Spins[[#This Row],[Mult]]*Spins[[#This Row],[Bet]]</f>
        <v>0</v>
      </c>
      <c r="L10760">
        <f ca="1">Spins[[#This Row],[Payout]]-Spins[[#This Row],[Bet]]</f>
        <v>-1</v>
      </c>
    </row>
    <row r="10761" spans="1:12" x14ac:dyDescent="0.3">
      <c r="A10761">
        <f t="shared" si="837"/>
        <v>10760</v>
      </c>
      <c r="B10761">
        <f t="shared" ca="1" si="838"/>
        <v>13</v>
      </c>
      <c r="C10761" t="str" cm="1">
        <f t="array" aca="1" ref="C10761" ca="1">INDEX(Reel1,Spins[[#This Row],[Stop1]])</f>
        <v>🍋</v>
      </c>
      <c r="D10761">
        <f t="shared" ca="1" si="839"/>
        <v>4</v>
      </c>
      <c r="E10761" t="str" cm="1">
        <f t="array" aca="1" ref="E10761" ca="1">INDEX(Reel2,Spins[[#This Row],[Stop2]])</f>
        <v>🍋</v>
      </c>
      <c r="F10761">
        <f t="shared" ca="1" si="840"/>
        <v>9</v>
      </c>
      <c r="G10761" t="str" cm="1">
        <f t="array" aca="1" ref="G10761" ca="1">INDEX(Reel3,Spins[[#This Row],[Stop3]])</f>
        <v>🍒</v>
      </c>
      <c r="H10761" t="b">
        <f ca="1">AND(Spins[[#This Row],[Sym1]]=Spins[[#This Row],[Sym2]],Spins[[#This Row],[Sym2]]=Spins[[#This Row],[Sym3]])</f>
        <v>0</v>
      </c>
      <c r="I10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61">
        <f t="shared" si="841"/>
        <v>1</v>
      </c>
      <c r="K10761">
        <f ca="1">Spins[[#This Row],[Mult]]*Spins[[#This Row],[Bet]]</f>
        <v>0.6</v>
      </c>
      <c r="L10761">
        <f ca="1">Spins[[#This Row],[Payout]]-Spins[[#This Row],[Bet]]</f>
        <v>-0.4</v>
      </c>
    </row>
    <row r="10762" spans="1:12" x14ac:dyDescent="0.3">
      <c r="A10762">
        <f t="shared" si="837"/>
        <v>10761</v>
      </c>
      <c r="B10762">
        <f t="shared" ca="1" si="838"/>
        <v>25</v>
      </c>
      <c r="C10762" t="str" cm="1">
        <f t="array" aca="1" ref="C10762" ca="1">INDEX(Reel1,Spins[[#This Row],[Stop1]])</f>
        <v>🔔</v>
      </c>
      <c r="D10762">
        <f t="shared" ca="1" si="839"/>
        <v>27</v>
      </c>
      <c r="E10762" t="str" cm="1">
        <f t="array" aca="1" ref="E10762" ca="1">INDEX(Reel2,Spins[[#This Row],[Stop2]])</f>
        <v>BAR</v>
      </c>
      <c r="F10762">
        <f t="shared" ca="1" si="840"/>
        <v>27</v>
      </c>
      <c r="G10762" t="str" cm="1">
        <f t="array" aca="1" ref="G10762" ca="1">INDEX(Reel3,Spins[[#This Row],[Stop3]])</f>
        <v>7️⃣</v>
      </c>
      <c r="H10762" t="b">
        <f ca="1">AND(Spins[[#This Row],[Sym1]]=Spins[[#This Row],[Sym2]],Spins[[#This Row],[Sym2]]=Spins[[#This Row],[Sym3]])</f>
        <v>0</v>
      </c>
      <c r="I10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62">
        <f t="shared" si="841"/>
        <v>1</v>
      </c>
      <c r="K10762">
        <f ca="1">Spins[[#This Row],[Mult]]*Spins[[#This Row],[Bet]]</f>
        <v>0</v>
      </c>
      <c r="L10762">
        <f ca="1">Spins[[#This Row],[Payout]]-Spins[[#This Row],[Bet]]</f>
        <v>-1</v>
      </c>
    </row>
    <row r="10763" spans="1:12" x14ac:dyDescent="0.3">
      <c r="A10763">
        <f t="shared" si="837"/>
        <v>10762</v>
      </c>
      <c r="B10763">
        <f t="shared" ca="1" si="838"/>
        <v>14</v>
      </c>
      <c r="C10763" t="str" cm="1">
        <f t="array" aca="1" ref="C10763" ca="1">INDEX(Reel1,Spins[[#This Row],[Stop1]])</f>
        <v>🍋</v>
      </c>
      <c r="D10763">
        <f t="shared" ca="1" si="839"/>
        <v>26</v>
      </c>
      <c r="E10763" t="str" cm="1">
        <f t="array" aca="1" ref="E10763" ca="1">INDEX(Reel2,Spins[[#This Row],[Stop2]])</f>
        <v>🔔</v>
      </c>
      <c r="F10763">
        <f t="shared" ca="1" si="840"/>
        <v>28</v>
      </c>
      <c r="G10763" t="str" cm="1">
        <f t="array" aca="1" ref="G10763" ca="1">INDEX(Reel3,Spins[[#This Row],[Stop3]])</f>
        <v>7️⃣</v>
      </c>
      <c r="H10763" t="b">
        <f ca="1">AND(Spins[[#This Row],[Sym1]]=Spins[[#This Row],[Sym2]],Spins[[#This Row],[Sym2]]=Spins[[#This Row],[Sym3]])</f>
        <v>0</v>
      </c>
      <c r="I10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63">
        <f t="shared" si="841"/>
        <v>1</v>
      </c>
      <c r="K10763">
        <f ca="1">Spins[[#This Row],[Mult]]*Spins[[#This Row],[Bet]]</f>
        <v>0</v>
      </c>
      <c r="L10763">
        <f ca="1">Spins[[#This Row],[Payout]]-Spins[[#This Row],[Bet]]</f>
        <v>-1</v>
      </c>
    </row>
    <row r="10764" spans="1:12" x14ac:dyDescent="0.3">
      <c r="A10764">
        <f t="shared" si="837"/>
        <v>10763</v>
      </c>
      <c r="B10764">
        <f t="shared" ca="1" si="838"/>
        <v>24</v>
      </c>
      <c r="C10764" t="str" cm="1">
        <f t="array" aca="1" ref="C10764" ca="1">INDEX(Reel1,Spins[[#This Row],[Stop1]])</f>
        <v>🍇</v>
      </c>
      <c r="D10764">
        <f t="shared" ca="1" si="839"/>
        <v>22</v>
      </c>
      <c r="E10764" t="str" cm="1">
        <f t="array" aca="1" ref="E10764" ca="1">INDEX(Reel2,Spins[[#This Row],[Stop2]])</f>
        <v>🍇</v>
      </c>
      <c r="F10764">
        <f t="shared" ca="1" si="840"/>
        <v>17</v>
      </c>
      <c r="G10764" t="str" cm="1">
        <f t="array" aca="1" ref="G10764" ca="1">INDEX(Reel3,Spins[[#This Row],[Stop3]])</f>
        <v>🍇</v>
      </c>
      <c r="H10764" t="b">
        <f ca="1">AND(Spins[[#This Row],[Sym1]]=Spins[[#This Row],[Sym2]],Spins[[#This Row],[Sym2]]=Spins[[#This Row],[Sym3]])</f>
        <v>1</v>
      </c>
      <c r="I10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0764">
        <f t="shared" si="841"/>
        <v>1</v>
      </c>
      <c r="K10764">
        <f ca="1">Spins[[#This Row],[Mult]]*Spins[[#This Row],[Bet]]</f>
        <v>20</v>
      </c>
      <c r="L10764">
        <f ca="1">Spins[[#This Row],[Payout]]-Spins[[#This Row],[Bet]]</f>
        <v>19</v>
      </c>
    </row>
    <row r="10765" spans="1:12" x14ac:dyDescent="0.3">
      <c r="A10765">
        <f t="shared" si="837"/>
        <v>10764</v>
      </c>
      <c r="B10765">
        <f t="shared" ca="1" si="838"/>
        <v>12</v>
      </c>
      <c r="C10765" t="str" cm="1">
        <f t="array" aca="1" ref="C10765" ca="1">INDEX(Reel1,Spins[[#This Row],[Stop1]])</f>
        <v>🍋</v>
      </c>
      <c r="D10765">
        <f t="shared" ca="1" si="839"/>
        <v>29</v>
      </c>
      <c r="E10765" t="str" cm="1">
        <f t="array" aca="1" ref="E10765" ca="1">INDEX(Reel2,Spins[[#This Row],[Stop2]])</f>
        <v>7️⃣</v>
      </c>
      <c r="F10765">
        <f t="shared" ca="1" si="840"/>
        <v>13</v>
      </c>
      <c r="G10765" t="str" cm="1">
        <f t="array" aca="1" ref="G10765" ca="1">INDEX(Reel3,Spins[[#This Row],[Stop3]])</f>
        <v>🍇</v>
      </c>
      <c r="H10765" t="b">
        <f ca="1">AND(Spins[[#This Row],[Sym1]]=Spins[[#This Row],[Sym2]],Spins[[#This Row],[Sym2]]=Spins[[#This Row],[Sym3]])</f>
        <v>0</v>
      </c>
      <c r="I10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65">
        <f t="shared" si="841"/>
        <v>1</v>
      </c>
      <c r="K10765">
        <f ca="1">Spins[[#This Row],[Mult]]*Spins[[#This Row],[Bet]]</f>
        <v>0</v>
      </c>
      <c r="L10765">
        <f ca="1">Spins[[#This Row],[Payout]]-Spins[[#This Row],[Bet]]</f>
        <v>-1</v>
      </c>
    </row>
    <row r="10766" spans="1:12" x14ac:dyDescent="0.3">
      <c r="A10766">
        <f t="shared" si="837"/>
        <v>10765</v>
      </c>
      <c r="B10766">
        <f t="shared" ca="1" si="838"/>
        <v>10</v>
      </c>
      <c r="C10766" t="str" cm="1">
        <f t="array" aca="1" ref="C10766" ca="1">INDEX(Reel1,Spins[[#This Row],[Stop1]])</f>
        <v>🍋</v>
      </c>
      <c r="D10766">
        <f t="shared" ca="1" si="839"/>
        <v>5</v>
      </c>
      <c r="E10766" t="str" cm="1">
        <f t="array" aca="1" ref="E10766" ca="1">INDEX(Reel2,Spins[[#This Row],[Stop2]])</f>
        <v>🍋</v>
      </c>
      <c r="F10766">
        <f t="shared" ca="1" si="840"/>
        <v>8</v>
      </c>
      <c r="G10766" t="str" cm="1">
        <f t="array" aca="1" ref="G10766" ca="1">INDEX(Reel3,Spins[[#This Row],[Stop3]])</f>
        <v>🍒</v>
      </c>
      <c r="H10766" t="b">
        <f ca="1">AND(Spins[[#This Row],[Sym1]]=Spins[[#This Row],[Sym2]],Spins[[#This Row],[Sym2]]=Spins[[#This Row],[Sym3]])</f>
        <v>0</v>
      </c>
      <c r="I10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66">
        <f t="shared" si="841"/>
        <v>1</v>
      </c>
      <c r="K10766">
        <f ca="1">Spins[[#This Row],[Mult]]*Spins[[#This Row],[Bet]]</f>
        <v>0.6</v>
      </c>
      <c r="L10766">
        <f ca="1">Spins[[#This Row],[Payout]]-Spins[[#This Row],[Bet]]</f>
        <v>-0.4</v>
      </c>
    </row>
    <row r="10767" spans="1:12" x14ac:dyDescent="0.3">
      <c r="A10767">
        <f t="shared" si="837"/>
        <v>10766</v>
      </c>
      <c r="B10767">
        <f t="shared" ca="1" si="838"/>
        <v>17</v>
      </c>
      <c r="C10767" t="str" cm="1">
        <f t="array" aca="1" ref="C10767" ca="1">INDEX(Reel1,Spins[[#This Row],[Stop1]])</f>
        <v>🍒</v>
      </c>
      <c r="D10767">
        <f t="shared" ca="1" si="839"/>
        <v>16</v>
      </c>
      <c r="E10767" t="str" cm="1">
        <f t="array" aca="1" ref="E10767" ca="1">INDEX(Reel2,Spins[[#This Row],[Stop2]])</f>
        <v>🍒</v>
      </c>
      <c r="F10767">
        <f t="shared" ca="1" si="840"/>
        <v>9</v>
      </c>
      <c r="G10767" t="str" cm="1">
        <f t="array" aca="1" ref="G10767" ca="1">INDEX(Reel3,Spins[[#This Row],[Stop3]])</f>
        <v>🍒</v>
      </c>
      <c r="H10767" t="b">
        <f ca="1">AND(Spins[[#This Row],[Sym1]]=Spins[[#This Row],[Sym2]],Spins[[#This Row],[Sym2]]=Spins[[#This Row],[Sym3]])</f>
        <v>1</v>
      </c>
      <c r="I10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767">
        <f t="shared" si="841"/>
        <v>1</v>
      </c>
      <c r="K10767">
        <f ca="1">Spins[[#This Row],[Mult]]*Spins[[#This Row],[Bet]]</f>
        <v>16</v>
      </c>
      <c r="L10767">
        <f ca="1">Spins[[#This Row],[Payout]]-Spins[[#This Row],[Bet]]</f>
        <v>15</v>
      </c>
    </row>
    <row r="10768" spans="1:12" x14ac:dyDescent="0.3">
      <c r="A10768">
        <f t="shared" si="837"/>
        <v>10767</v>
      </c>
      <c r="B10768">
        <f t="shared" ca="1" si="838"/>
        <v>11</v>
      </c>
      <c r="C10768" t="str" cm="1">
        <f t="array" aca="1" ref="C10768" ca="1">INDEX(Reel1,Spins[[#This Row],[Stop1]])</f>
        <v>🍋</v>
      </c>
      <c r="D10768">
        <f t="shared" ca="1" si="839"/>
        <v>29</v>
      </c>
      <c r="E10768" t="str" cm="1">
        <f t="array" aca="1" ref="E10768" ca="1">INDEX(Reel2,Spins[[#This Row],[Stop2]])</f>
        <v>7️⃣</v>
      </c>
      <c r="F10768">
        <f t="shared" ca="1" si="840"/>
        <v>4</v>
      </c>
      <c r="G10768" t="str" cm="1">
        <f t="array" aca="1" ref="G10768" ca="1">INDEX(Reel3,Spins[[#This Row],[Stop3]])</f>
        <v>🍋</v>
      </c>
      <c r="H10768" t="b">
        <f ca="1">AND(Spins[[#This Row],[Sym1]]=Spins[[#This Row],[Sym2]],Spins[[#This Row],[Sym2]]=Spins[[#This Row],[Sym3]])</f>
        <v>0</v>
      </c>
      <c r="I10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68">
        <f t="shared" si="841"/>
        <v>1</v>
      </c>
      <c r="K10768">
        <f ca="1">Spins[[#This Row],[Mult]]*Spins[[#This Row],[Bet]]</f>
        <v>0</v>
      </c>
      <c r="L10768">
        <f ca="1">Spins[[#This Row],[Payout]]-Spins[[#This Row],[Bet]]</f>
        <v>-1</v>
      </c>
    </row>
    <row r="10769" spans="1:12" x14ac:dyDescent="0.3">
      <c r="A10769">
        <f t="shared" si="837"/>
        <v>10768</v>
      </c>
      <c r="B10769">
        <f t="shared" ca="1" si="838"/>
        <v>20</v>
      </c>
      <c r="C10769" t="str" cm="1">
        <f t="array" aca="1" ref="C10769" ca="1">INDEX(Reel1,Spins[[#This Row],[Stop1]])</f>
        <v>🍒</v>
      </c>
      <c r="D10769">
        <f t="shared" ca="1" si="839"/>
        <v>23</v>
      </c>
      <c r="E10769" t="str" cm="1">
        <f t="array" aca="1" ref="E10769" ca="1">INDEX(Reel2,Spins[[#This Row],[Stop2]])</f>
        <v>🍇</v>
      </c>
      <c r="F10769">
        <f t="shared" ca="1" si="840"/>
        <v>22</v>
      </c>
      <c r="G10769" t="str" cm="1">
        <f t="array" aca="1" ref="G10769" ca="1">INDEX(Reel3,Spins[[#This Row],[Stop3]])</f>
        <v>🔔</v>
      </c>
      <c r="H10769" t="b">
        <f ca="1">AND(Spins[[#This Row],[Sym1]]=Spins[[#This Row],[Sym2]],Spins[[#This Row],[Sym2]]=Spins[[#This Row],[Sym3]])</f>
        <v>0</v>
      </c>
      <c r="I10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69">
        <f t="shared" si="841"/>
        <v>1</v>
      </c>
      <c r="K10769">
        <f ca="1">Spins[[#This Row],[Mult]]*Spins[[#This Row],[Bet]]</f>
        <v>0</v>
      </c>
      <c r="L10769">
        <f ca="1">Spins[[#This Row],[Payout]]-Spins[[#This Row],[Bet]]</f>
        <v>-1</v>
      </c>
    </row>
    <row r="10770" spans="1:12" x14ac:dyDescent="0.3">
      <c r="A10770">
        <f t="shared" si="837"/>
        <v>10769</v>
      </c>
      <c r="B10770">
        <f t="shared" ca="1" si="838"/>
        <v>19</v>
      </c>
      <c r="C10770" t="str" cm="1">
        <f t="array" aca="1" ref="C10770" ca="1">INDEX(Reel1,Spins[[#This Row],[Stop1]])</f>
        <v>🍒</v>
      </c>
      <c r="D10770">
        <f t="shared" ca="1" si="839"/>
        <v>3</v>
      </c>
      <c r="E10770" t="str" cm="1">
        <f t="array" aca="1" ref="E10770" ca="1">INDEX(Reel2,Spins[[#This Row],[Stop2]])</f>
        <v>🍋</v>
      </c>
      <c r="F10770">
        <f t="shared" ca="1" si="840"/>
        <v>14</v>
      </c>
      <c r="G10770" t="str" cm="1">
        <f t="array" aca="1" ref="G10770" ca="1">INDEX(Reel3,Spins[[#This Row],[Stop3]])</f>
        <v>🍇</v>
      </c>
      <c r="H10770" t="b">
        <f ca="1">AND(Spins[[#This Row],[Sym1]]=Spins[[#This Row],[Sym2]],Spins[[#This Row],[Sym2]]=Spins[[#This Row],[Sym3]])</f>
        <v>0</v>
      </c>
      <c r="I10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0">
        <f t="shared" si="841"/>
        <v>1</v>
      </c>
      <c r="K10770">
        <f ca="1">Spins[[#This Row],[Mult]]*Spins[[#This Row],[Bet]]</f>
        <v>0</v>
      </c>
      <c r="L10770">
        <f ca="1">Spins[[#This Row],[Payout]]-Spins[[#This Row],[Bet]]</f>
        <v>-1</v>
      </c>
    </row>
    <row r="10771" spans="1:12" x14ac:dyDescent="0.3">
      <c r="A10771">
        <f t="shared" si="837"/>
        <v>10770</v>
      </c>
      <c r="B10771">
        <f t="shared" ca="1" si="838"/>
        <v>26</v>
      </c>
      <c r="C10771" t="str" cm="1">
        <f t="array" aca="1" ref="C10771" ca="1">INDEX(Reel1,Spins[[#This Row],[Stop1]])</f>
        <v>🔔</v>
      </c>
      <c r="D10771">
        <f t="shared" ca="1" si="839"/>
        <v>16</v>
      </c>
      <c r="E10771" t="str" cm="1">
        <f t="array" aca="1" ref="E10771" ca="1">INDEX(Reel2,Spins[[#This Row],[Stop2]])</f>
        <v>🍒</v>
      </c>
      <c r="F10771">
        <f t="shared" ca="1" si="840"/>
        <v>12</v>
      </c>
      <c r="G10771" t="str" cm="1">
        <f t="array" aca="1" ref="G10771" ca="1">INDEX(Reel3,Spins[[#This Row],[Stop3]])</f>
        <v>🍒</v>
      </c>
      <c r="H10771" t="b">
        <f ca="1">AND(Spins[[#This Row],[Sym1]]=Spins[[#This Row],[Sym2]],Spins[[#This Row],[Sym2]]=Spins[[#This Row],[Sym3]])</f>
        <v>0</v>
      </c>
      <c r="I10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1">
        <f t="shared" si="841"/>
        <v>1</v>
      </c>
      <c r="K10771">
        <f ca="1">Spins[[#This Row],[Mult]]*Spins[[#This Row],[Bet]]</f>
        <v>0</v>
      </c>
      <c r="L10771">
        <f ca="1">Spins[[#This Row],[Payout]]-Spins[[#This Row],[Bet]]</f>
        <v>-1</v>
      </c>
    </row>
    <row r="10772" spans="1:12" x14ac:dyDescent="0.3">
      <c r="A10772">
        <f t="shared" si="837"/>
        <v>10771</v>
      </c>
      <c r="B10772">
        <f t="shared" ca="1" si="838"/>
        <v>19</v>
      </c>
      <c r="C10772" t="str" cm="1">
        <f t="array" aca="1" ref="C10772" ca="1">INDEX(Reel1,Spins[[#This Row],[Stop1]])</f>
        <v>🍒</v>
      </c>
      <c r="D10772">
        <f t="shared" ca="1" si="839"/>
        <v>30</v>
      </c>
      <c r="E10772" t="str" cm="1">
        <f t="array" aca="1" ref="E10772" ca="1">INDEX(Reel2,Spins[[#This Row],[Stop2]])</f>
        <v>7️⃣</v>
      </c>
      <c r="F10772">
        <f t="shared" ca="1" si="840"/>
        <v>30</v>
      </c>
      <c r="G10772" t="str" cm="1">
        <f t="array" aca="1" ref="G10772" ca="1">INDEX(Reel3,Spins[[#This Row],[Stop3]])</f>
        <v>💎</v>
      </c>
      <c r="H10772" t="b">
        <f ca="1">AND(Spins[[#This Row],[Sym1]]=Spins[[#This Row],[Sym2]],Spins[[#This Row],[Sym2]]=Spins[[#This Row],[Sym3]])</f>
        <v>0</v>
      </c>
      <c r="I10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2">
        <f t="shared" si="841"/>
        <v>1</v>
      </c>
      <c r="K10772">
        <f ca="1">Spins[[#This Row],[Mult]]*Spins[[#This Row],[Bet]]</f>
        <v>0</v>
      </c>
      <c r="L10772">
        <f ca="1">Spins[[#This Row],[Payout]]-Spins[[#This Row],[Bet]]</f>
        <v>-1</v>
      </c>
    </row>
    <row r="10773" spans="1:12" x14ac:dyDescent="0.3">
      <c r="A10773">
        <f t="shared" si="837"/>
        <v>10772</v>
      </c>
      <c r="B10773">
        <f t="shared" ca="1" si="838"/>
        <v>12</v>
      </c>
      <c r="C10773" t="str" cm="1">
        <f t="array" aca="1" ref="C10773" ca="1">INDEX(Reel1,Spins[[#This Row],[Stop1]])</f>
        <v>🍋</v>
      </c>
      <c r="D10773">
        <f t="shared" ca="1" si="839"/>
        <v>22</v>
      </c>
      <c r="E10773" t="str" cm="1">
        <f t="array" aca="1" ref="E10773" ca="1">INDEX(Reel2,Spins[[#This Row],[Stop2]])</f>
        <v>🍇</v>
      </c>
      <c r="F10773">
        <f t="shared" ca="1" si="840"/>
        <v>3</v>
      </c>
      <c r="G10773" t="str" cm="1">
        <f t="array" aca="1" ref="G10773" ca="1">INDEX(Reel3,Spins[[#This Row],[Stop3]])</f>
        <v>🍋</v>
      </c>
      <c r="H10773" t="b">
        <f ca="1">AND(Spins[[#This Row],[Sym1]]=Spins[[#This Row],[Sym2]],Spins[[#This Row],[Sym2]]=Spins[[#This Row],[Sym3]])</f>
        <v>0</v>
      </c>
      <c r="I10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3">
        <f t="shared" si="841"/>
        <v>1</v>
      </c>
      <c r="K10773">
        <f ca="1">Spins[[#This Row],[Mult]]*Spins[[#This Row],[Bet]]</f>
        <v>0</v>
      </c>
      <c r="L10773">
        <f ca="1">Spins[[#This Row],[Payout]]-Spins[[#This Row],[Bet]]</f>
        <v>-1</v>
      </c>
    </row>
    <row r="10774" spans="1:12" x14ac:dyDescent="0.3">
      <c r="A10774">
        <f t="shared" si="837"/>
        <v>10773</v>
      </c>
      <c r="B10774">
        <f t="shared" ca="1" si="838"/>
        <v>5</v>
      </c>
      <c r="C10774" t="str" cm="1">
        <f t="array" aca="1" ref="C10774" ca="1">INDEX(Reel1,Spins[[#This Row],[Stop1]])</f>
        <v>🍋</v>
      </c>
      <c r="D10774">
        <f t="shared" ca="1" si="839"/>
        <v>29</v>
      </c>
      <c r="E10774" t="str" cm="1">
        <f t="array" aca="1" ref="E10774" ca="1">INDEX(Reel2,Spins[[#This Row],[Stop2]])</f>
        <v>7️⃣</v>
      </c>
      <c r="F10774">
        <f t="shared" ca="1" si="840"/>
        <v>7</v>
      </c>
      <c r="G10774" t="str" cm="1">
        <f t="array" aca="1" ref="G10774" ca="1">INDEX(Reel3,Spins[[#This Row],[Stop3]])</f>
        <v>🍒</v>
      </c>
      <c r="H10774" t="b">
        <f ca="1">AND(Spins[[#This Row],[Sym1]]=Spins[[#This Row],[Sym2]],Spins[[#This Row],[Sym2]]=Spins[[#This Row],[Sym3]])</f>
        <v>0</v>
      </c>
      <c r="I10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4">
        <f t="shared" si="841"/>
        <v>1</v>
      </c>
      <c r="K10774">
        <f ca="1">Spins[[#This Row],[Mult]]*Spins[[#This Row],[Bet]]</f>
        <v>0</v>
      </c>
      <c r="L10774">
        <f ca="1">Spins[[#This Row],[Payout]]-Spins[[#This Row],[Bet]]</f>
        <v>-1</v>
      </c>
    </row>
    <row r="10775" spans="1:12" x14ac:dyDescent="0.3">
      <c r="A10775">
        <f t="shared" si="837"/>
        <v>10774</v>
      </c>
      <c r="B10775">
        <f t="shared" ca="1" si="838"/>
        <v>28</v>
      </c>
      <c r="C10775" t="str" cm="1">
        <f t="array" aca="1" ref="C10775" ca="1">INDEX(Reel1,Spins[[#This Row],[Stop1]])</f>
        <v>BAR</v>
      </c>
      <c r="D10775">
        <f t="shared" ca="1" si="839"/>
        <v>21</v>
      </c>
      <c r="E10775" t="str" cm="1">
        <f t="array" aca="1" ref="E10775" ca="1">INDEX(Reel2,Spins[[#This Row],[Stop2]])</f>
        <v>🍒</v>
      </c>
      <c r="F10775">
        <f t="shared" ca="1" si="840"/>
        <v>2</v>
      </c>
      <c r="G10775" t="str" cm="1">
        <f t="array" aca="1" ref="G10775" ca="1">INDEX(Reel3,Spins[[#This Row],[Stop3]])</f>
        <v>🍋</v>
      </c>
      <c r="H10775" t="b">
        <f ca="1">AND(Spins[[#This Row],[Sym1]]=Spins[[#This Row],[Sym2]],Spins[[#This Row],[Sym2]]=Spins[[#This Row],[Sym3]])</f>
        <v>0</v>
      </c>
      <c r="I10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5">
        <f t="shared" si="841"/>
        <v>1</v>
      </c>
      <c r="K10775">
        <f ca="1">Spins[[#This Row],[Mult]]*Spins[[#This Row],[Bet]]</f>
        <v>0</v>
      </c>
      <c r="L10775">
        <f ca="1">Spins[[#This Row],[Payout]]-Spins[[#This Row],[Bet]]</f>
        <v>-1</v>
      </c>
    </row>
    <row r="10776" spans="1:12" x14ac:dyDescent="0.3">
      <c r="A10776">
        <f t="shared" si="837"/>
        <v>10775</v>
      </c>
      <c r="B10776">
        <f t="shared" ca="1" si="838"/>
        <v>8</v>
      </c>
      <c r="C10776" t="str" cm="1">
        <f t="array" aca="1" ref="C10776" ca="1">INDEX(Reel1,Spins[[#This Row],[Stop1]])</f>
        <v>🍋</v>
      </c>
      <c r="D10776">
        <f t="shared" ca="1" si="839"/>
        <v>9</v>
      </c>
      <c r="E10776" t="str" cm="1">
        <f t="array" aca="1" ref="E10776" ca="1">INDEX(Reel2,Spins[[#This Row],[Stop2]])</f>
        <v>🍋</v>
      </c>
      <c r="F10776">
        <f t="shared" ca="1" si="840"/>
        <v>13</v>
      </c>
      <c r="G10776" t="str" cm="1">
        <f t="array" aca="1" ref="G10776" ca="1">INDEX(Reel3,Spins[[#This Row],[Stop3]])</f>
        <v>🍇</v>
      </c>
      <c r="H10776" t="b">
        <f ca="1">AND(Spins[[#This Row],[Sym1]]=Spins[[#This Row],[Sym2]],Spins[[#This Row],[Sym2]]=Spins[[#This Row],[Sym3]])</f>
        <v>0</v>
      </c>
      <c r="I10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76">
        <f t="shared" si="841"/>
        <v>1</v>
      </c>
      <c r="K10776">
        <f ca="1">Spins[[#This Row],[Mult]]*Spins[[#This Row],[Bet]]</f>
        <v>0.6</v>
      </c>
      <c r="L10776">
        <f ca="1">Spins[[#This Row],[Payout]]-Spins[[#This Row],[Bet]]</f>
        <v>-0.4</v>
      </c>
    </row>
    <row r="10777" spans="1:12" x14ac:dyDescent="0.3">
      <c r="A10777">
        <f t="shared" si="837"/>
        <v>10776</v>
      </c>
      <c r="B10777">
        <f t="shared" ca="1" si="838"/>
        <v>17</v>
      </c>
      <c r="C10777" t="str" cm="1">
        <f t="array" aca="1" ref="C10777" ca="1">INDEX(Reel1,Spins[[#This Row],[Stop1]])</f>
        <v>🍒</v>
      </c>
      <c r="D10777">
        <f t="shared" ca="1" si="839"/>
        <v>15</v>
      </c>
      <c r="E10777" t="str" cm="1">
        <f t="array" aca="1" ref="E10777" ca="1">INDEX(Reel2,Spins[[#This Row],[Stop2]])</f>
        <v>🍒</v>
      </c>
      <c r="F10777">
        <f t="shared" ca="1" si="840"/>
        <v>17</v>
      </c>
      <c r="G10777" t="str" cm="1">
        <f t="array" aca="1" ref="G10777" ca="1">INDEX(Reel3,Spins[[#This Row],[Stop3]])</f>
        <v>🍇</v>
      </c>
      <c r="H10777" t="b">
        <f ca="1">AND(Spins[[#This Row],[Sym1]]=Spins[[#This Row],[Sym2]],Spins[[#This Row],[Sym2]]=Spins[[#This Row],[Sym3]])</f>
        <v>0</v>
      </c>
      <c r="I10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777">
        <f t="shared" si="841"/>
        <v>1</v>
      </c>
      <c r="K10777">
        <f ca="1">Spins[[#This Row],[Mult]]*Spins[[#This Row],[Bet]]</f>
        <v>0.8</v>
      </c>
      <c r="L10777">
        <f ca="1">Spins[[#This Row],[Payout]]-Spins[[#This Row],[Bet]]</f>
        <v>-0.19999999999999996</v>
      </c>
    </row>
    <row r="10778" spans="1:12" x14ac:dyDescent="0.3">
      <c r="A10778">
        <f t="shared" si="837"/>
        <v>10777</v>
      </c>
      <c r="B10778">
        <f t="shared" ca="1" si="838"/>
        <v>12</v>
      </c>
      <c r="C10778" t="str" cm="1">
        <f t="array" aca="1" ref="C10778" ca="1">INDEX(Reel1,Spins[[#This Row],[Stop1]])</f>
        <v>🍋</v>
      </c>
      <c r="D10778">
        <f t="shared" ca="1" si="839"/>
        <v>14</v>
      </c>
      <c r="E10778" t="str" cm="1">
        <f t="array" aca="1" ref="E10778" ca="1">INDEX(Reel2,Spins[[#This Row],[Stop2]])</f>
        <v>🍋</v>
      </c>
      <c r="F10778">
        <f t="shared" ca="1" si="840"/>
        <v>4</v>
      </c>
      <c r="G10778" t="str" cm="1">
        <f t="array" aca="1" ref="G10778" ca="1">INDEX(Reel3,Spins[[#This Row],[Stop3]])</f>
        <v>🍋</v>
      </c>
      <c r="H10778" t="b">
        <f ca="1">AND(Spins[[#This Row],[Sym1]]=Spins[[#This Row],[Sym2]],Spins[[#This Row],[Sym2]]=Spins[[#This Row],[Sym3]])</f>
        <v>1</v>
      </c>
      <c r="I10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778">
        <f t="shared" si="841"/>
        <v>1</v>
      </c>
      <c r="K10778">
        <f ca="1">Spins[[#This Row],[Mult]]*Spins[[#This Row],[Bet]]</f>
        <v>14</v>
      </c>
      <c r="L10778">
        <f ca="1">Spins[[#This Row],[Payout]]-Spins[[#This Row],[Bet]]</f>
        <v>13</v>
      </c>
    </row>
    <row r="10779" spans="1:12" x14ac:dyDescent="0.3">
      <c r="A10779">
        <f t="shared" si="837"/>
        <v>10778</v>
      </c>
      <c r="B10779">
        <f t="shared" ca="1" si="838"/>
        <v>18</v>
      </c>
      <c r="C10779" t="str" cm="1">
        <f t="array" aca="1" ref="C10779" ca="1">INDEX(Reel1,Spins[[#This Row],[Stop1]])</f>
        <v>🍒</v>
      </c>
      <c r="D10779">
        <f t="shared" ca="1" si="839"/>
        <v>13</v>
      </c>
      <c r="E10779" t="str" cm="1">
        <f t="array" aca="1" ref="E10779" ca="1">INDEX(Reel2,Spins[[#This Row],[Stop2]])</f>
        <v>🍋</v>
      </c>
      <c r="F10779">
        <f t="shared" ca="1" si="840"/>
        <v>21</v>
      </c>
      <c r="G10779" t="str" cm="1">
        <f t="array" aca="1" ref="G10779" ca="1">INDEX(Reel3,Spins[[#This Row],[Stop3]])</f>
        <v>🔔</v>
      </c>
      <c r="H10779" t="b">
        <f ca="1">AND(Spins[[#This Row],[Sym1]]=Spins[[#This Row],[Sym2]],Spins[[#This Row],[Sym2]]=Spins[[#This Row],[Sym3]])</f>
        <v>0</v>
      </c>
      <c r="I10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79">
        <f t="shared" si="841"/>
        <v>1</v>
      </c>
      <c r="K10779">
        <f ca="1">Spins[[#This Row],[Mult]]*Spins[[#This Row],[Bet]]</f>
        <v>0</v>
      </c>
      <c r="L10779">
        <f ca="1">Spins[[#This Row],[Payout]]-Spins[[#This Row],[Bet]]</f>
        <v>-1</v>
      </c>
    </row>
    <row r="10780" spans="1:12" x14ac:dyDescent="0.3">
      <c r="A10780">
        <f t="shared" si="837"/>
        <v>10779</v>
      </c>
      <c r="B10780">
        <f t="shared" ca="1" si="838"/>
        <v>3</v>
      </c>
      <c r="C10780" t="str" cm="1">
        <f t="array" aca="1" ref="C10780" ca="1">INDEX(Reel1,Spins[[#This Row],[Stop1]])</f>
        <v>🍋</v>
      </c>
      <c r="D10780">
        <f t="shared" ca="1" si="839"/>
        <v>2</v>
      </c>
      <c r="E10780" t="str" cm="1">
        <f t="array" aca="1" ref="E10780" ca="1">INDEX(Reel2,Spins[[#This Row],[Stop2]])</f>
        <v>🍋</v>
      </c>
      <c r="F10780">
        <f t="shared" ca="1" si="840"/>
        <v>20</v>
      </c>
      <c r="G10780" t="str" cm="1">
        <f t="array" aca="1" ref="G10780" ca="1">INDEX(Reel3,Spins[[#This Row],[Stop3]])</f>
        <v>🔔</v>
      </c>
      <c r="H10780" t="b">
        <f ca="1">AND(Spins[[#This Row],[Sym1]]=Spins[[#This Row],[Sym2]],Spins[[#This Row],[Sym2]]=Spins[[#This Row],[Sym3]])</f>
        <v>0</v>
      </c>
      <c r="I10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80">
        <f t="shared" si="841"/>
        <v>1</v>
      </c>
      <c r="K10780">
        <f ca="1">Spins[[#This Row],[Mult]]*Spins[[#This Row],[Bet]]</f>
        <v>0.6</v>
      </c>
      <c r="L10780">
        <f ca="1">Spins[[#This Row],[Payout]]-Spins[[#This Row],[Bet]]</f>
        <v>-0.4</v>
      </c>
    </row>
    <row r="10781" spans="1:12" x14ac:dyDescent="0.3">
      <c r="A10781">
        <f t="shared" si="837"/>
        <v>10780</v>
      </c>
      <c r="B10781">
        <f t="shared" ca="1" si="838"/>
        <v>16</v>
      </c>
      <c r="C10781" t="str" cm="1">
        <f t="array" aca="1" ref="C10781" ca="1">INDEX(Reel1,Spins[[#This Row],[Stop1]])</f>
        <v>🍒</v>
      </c>
      <c r="D10781">
        <f t="shared" ca="1" si="839"/>
        <v>13</v>
      </c>
      <c r="E10781" t="str" cm="1">
        <f t="array" aca="1" ref="E10781" ca="1">INDEX(Reel2,Spins[[#This Row],[Stop2]])</f>
        <v>🍋</v>
      </c>
      <c r="F10781">
        <f t="shared" ca="1" si="840"/>
        <v>7</v>
      </c>
      <c r="G10781" t="str" cm="1">
        <f t="array" aca="1" ref="G10781" ca="1">INDEX(Reel3,Spins[[#This Row],[Stop3]])</f>
        <v>🍒</v>
      </c>
      <c r="H10781" t="b">
        <f ca="1">AND(Spins[[#This Row],[Sym1]]=Spins[[#This Row],[Sym2]],Spins[[#This Row],[Sym2]]=Spins[[#This Row],[Sym3]])</f>
        <v>0</v>
      </c>
      <c r="I10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1">
        <f t="shared" si="841"/>
        <v>1</v>
      </c>
      <c r="K10781">
        <f ca="1">Spins[[#This Row],[Mult]]*Spins[[#This Row],[Bet]]</f>
        <v>0</v>
      </c>
      <c r="L10781">
        <f ca="1">Spins[[#This Row],[Payout]]-Spins[[#This Row],[Bet]]</f>
        <v>-1</v>
      </c>
    </row>
    <row r="10782" spans="1:12" x14ac:dyDescent="0.3">
      <c r="A10782">
        <f t="shared" si="837"/>
        <v>10781</v>
      </c>
      <c r="B10782">
        <f t="shared" ca="1" si="838"/>
        <v>9</v>
      </c>
      <c r="C10782" t="str" cm="1">
        <f t="array" aca="1" ref="C10782" ca="1">INDEX(Reel1,Spins[[#This Row],[Stop1]])</f>
        <v>🍋</v>
      </c>
      <c r="D10782">
        <f t="shared" ca="1" si="839"/>
        <v>23</v>
      </c>
      <c r="E10782" t="str" cm="1">
        <f t="array" aca="1" ref="E10782" ca="1">INDEX(Reel2,Spins[[#This Row],[Stop2]])</f>
        <v>🍇</v>
      </c>
      <c r="F10782">
        <f t="shared" ca="1" si="840"/>
        <v>30</v>
      </c>
      <c r="G10782" t="str" cm="1">
        <f t="array" aca="1" ref="G10782" ca="1">INDEX(Reel3,Spins[[#This Row],[Stop3]])</f>
        <v>💎</v>
      </c>
      <c r="H10782" t="b">
        <f ca="1">AND(Spins[[#This Row],[Sym1]]=Spins[[#This Row],[Sym2]],Spins[[#This Row],[Sym2]]=Spins[[#This Row],[Sym3]])</f>
        <v>0</v>
      </c>
      <c r="I10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2">
        <f t="shared" si="841"/>
        <v>1</v>
      </c>
      <c r="K10782">
        <f ca="1">Spins[[#This Row],[Mult]]*Spins[[#This Row],[Bet]]</f>
        <v>0</v>
      </c>
      <c r="L10782">
        <f ca="1">Spins[[#This Row],[Payout]]-Spins[[#This Row],[Bet]]</f>
        <v>-1</v>
      </c>
    </row>
    <row r="10783" spans="1:12" x14ac:dyDescent="0.3">
      <c r="A10783">
        <f t="shared" si="837"/>
        <v>10782</v>
      </c>
      <c r="B10783">
        <f t="shared" ca="1" si="838"/>
        <v>22</v>
      </c>
      <c r="C10783" t="str" cm="1">
        <f t="array" aca="1" ref="C10783" ca="1">INDEX(Reel1,Spins[[#This Row],[Stop1]])</f>
        <v>🍇</v>
      </c>
      <c r="D10783">
        <f t="shared" ca="1" si="839"/>
        <v>6</v>
      </c>
      <c r="E10783" t="str" cm="1">
        <f t="array" aca="1" ref="E10783" ca="1">INDEX(Reel2,Spins[[#This Row],[Stop2]])</f>
        <v>🍋</v>
      </c>
      <c r="F10783">
        <f t="shared" ca="1" si="840"/>
        <v>24</v>
      </c>
      <c r="G10783" t="str" cm="1">
        <f t="array" aca="1" ref="G10783" ca="1">INDEX(Reel3,Spins[[#This Row],[Stop3]])</f>
        <v>BAR</v>
      </c>
      <c r="H10783" t="b">
        <f ca="1">AND(Spins[[#This Row],[Sym1]]=Spins[[#This Row],[Sym2]],Spins[[#This Row],[Sym2]]=Spins[[#This Row],[Sym3]])</f>
        <v>0</v>
      </c>
      <c r="I10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3">
        <f t="shared" si="841"/>
        <v>1</v>
      </c>
      <c r="K10783">
        <f ca="1">Spins[[#This Row],[Mult]]*Spins[[#This Row],[Bet]]</f>
        <v>0</v>
      </c>
      <c r="L10783">
        <f ca="1">Spins[[#This Row],[Payout]]-Spins[[#This Row],[Bet]]</f>
        <v>-1</v>
      </c>
    </row>
    <row r="10784" spans="1:12" x14ac:dyDescent="0.3">
      <c r="A10784">
        <f t="shared" si="837"/>
        <v>10783</v>
      </c>
      <c r="B10784">
        <f t="shared" ca="1" si="838"/>
        <v>6</v>
      </c>
      <c r="C10784" t="str" cm="1">
        <f t="array" aca="1" ref="C10784" ca="1">INDEX(Reel1,Spins[[#This Row],[Stop1]])</f>
        <v>🍋</v>
      </c>
      <c r="D10784">
        <f t="shared" ca="1" si="839"/>
        <v>11</v>
      </c>
      <c r="E10784" t="str" cm="1">
        <f t="array" aca="1" ref="E10784" ca="1">INDEX(Reel2,Spins[[#This Row],[Stop2]])</f>
        <v>🍋</v>
      </c>
      <c r="F10784">
        <f t="shared" ca="1" si="840"/>
        <v>7</v>
      </c>
      <c r="G10784" t="str" cm="1">
        <f t="array" aca="1" ref="G10784" ca="1">INDEX(Reel3,Spins[[#This Row],[Stop3]])</f>
        <v>🍒</v>
      </c>
      <c r="H10784" t="b">
        <f ca="1">AND(Spins[[#This Row],[Sym1]]=Spins[[#This Row],[Sym2]],Spins[[#This Row],[Sym2]]=Spins[[#This Row],[Sym3]])</f>
        <v>0</v>
      </c>
      <c r="I10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84">
        <f t="shared" si="841"/>
        <v>1</v>
      </c>
      <c r="K10784">
        <f ca="1">Spins[[#This Row],[Mult]]*Spins[[#This Row],[Bet]]</f>
        <v>0.6</v>
      </c>
      <c r="L10784">
        <f ca="1">Spins[[#This Row],[Payout]]-Spins[[#This Row],[Bet]]</f>
        <v>-0.4</v>
      </c>
    </row>
    <row r="10785" spans="1:12" x14ac:dyDescent="0.3">
      <c r="A10785">
        <f t="shared" si="837"/>
        <v>10784</v>
      </c>
      <c r="B10785">
        <f t="shared" ca="1" si="838"/>
        <v>25</v>
      </c>
      <c r="C10785" t="str" cm="1">
        <f t="array" aca="1" ref="C10785" ca="1">INDEX(Reel1,Spins[[#This Row],[Stop1]])</f>
        <v>🔔</v>
      </c>
      <c r="D10785">
        <f t="shared" ca="1" si="839"/>
        <v>31</v>
      </c>
      <c r="E10785" t="str" cm="1">
        <f t="array" aca="1" ref="E10785" ca="1">INDEX(Reel2,Spins[[#This Row],[Stop2]])</f>
        <v>💎</v>
      </c>
      <c r="F10785">
        <f t="shared" ca="1" si="840"/>
        <v>16</v>
      </c>
      <c r="G10785" t="str" cm="1">
        <f t="array" aca="1" ref="G10785" ca="1">INDEX(Reel3,Spins[[#This Row],[Stop3]])</f>
        <v>🍇</v>
      </c>
      <c r="H10785" t="b">
        <f ca="1">AND(Spins[[#This Row],[Sym1]]=Spins[[#This Row],[Sym2]],Spins[[#This Row],[Sym2]]=Spins[[#This Row],[Sym3]])</f>
        <v>0</v>
      </c>
      <c r="I10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5">
        <f t="shared" si="841"/>
        <v>1</v>
      </c>
      <c r="K10785">
        <f ca="1">Spins[[#This Row],[Mult]]*Spins[[#This Row],[Bet]]</f>
        <v>0</v>
      </c>
      <c r="L10785">
        <f ca="1">Spins[[#This Row],[Payout]]-Spins[[#This Row],[Bet]]</f>
        <v>-1</v>
      </c>
    </row>
    <row r="10786" spans="1:12" x14ac:dyDescent="0.3">
      <c r="A10786">
        <f t="shared" si="837"/>
        <v>10785</v>
      </c>
      <c r="B10786">
        <f t="shared" ca="1" si="838"/>
        <v>7</v>
      </c>
      <c r="C10786" t="str" cm="1">
        <f t="array" aca="1" ref="C10786" ca="1">INDEX(Reel1,Spins[[#This Row],[Stop1]])</f>
        <v>🍋</v>
      </c>
      <c r="D10786">
        <f t="shared" ca="1" si="839"/>
        <v>22</v>
      </c>
      <c r="E10786" t="str" cm="1">
        <f t="array" aca="1" ref="E10786" ca="1">INDEX(Reel2,Spins[[#This Row],[Stop2]])</f>
        <v>🍇</v>
      </c>
      <c r="F10786">
        <f t="shared" ca="1" si="840"/>
        <v>15</v>
      </c>
      <c r="G10786" t="str" cm="1">
        <f t="array" aca="1" ref="G10786" ca="1">INDEX(Reel3,Spins[[#This Row],[Stop3]])</f>
        <v>🍇</v>
      </c>
      <c r="H10786" t="b">
        <f ca="1">AND(Spins[[#This Row],[Sym1]]=Spins[[#This Row],[Sym2]],Spins[[#This Row],[Sym2]]=Spins[[#This Row],[Sym3]])</f>
        <v>0</v>
      </c>
      <c r="I10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6">
        <f t="shared" si="841"/>
        <v>1</v>
      </c>
      <c r="K10786">
        <f ca="1">Spins[[#This Row],[Mult]]*Spins[[#This Row],[Bet]]</f>
        <v>0</v>
      </c>
      <c r="L10786">
        <f ca="1">Spins[[#This Row],[Payout]]-Spins[[#This Row],[Bet]]</f>
        <v>-1</v>
      </c>
    </row>
    <row r="10787" spans="1:12" x14ac:dyDescent="0.3">
      <c r="A10787">
        <f t="shared" si="837"/>
        <v>10786</v>
      </c>
      <c r="B10787">
        <f t="shared" ca="1" si="838"/>
        <v>22</v>
      </c>
      <c r="C10787" t="str" cm="1">
        <f t="array" aca="1" ref="C10787" ca="1">INDEX(Reel1,Spins[[#This Row],[Stop1]])</f>
        <v>🍇</v>
      </c>
      <c r="D10787">
        <f t="shared" ca="1" si="839"/>
        <v>2</v>
      </c>
      <c r="E10787" t="str" cm="1">
        <f t="array" aca="1" ref="E10787" ca="1">INDEX(Reel2,Spins[[#This Row],[Stop2]])</f>
        <v>🍋</v>
      </c>
      <c r="F10787">
        <f t="shared" ca="1" si="840"/>
        <v>30</v>
      </c>
      <c r="G10787" t="str" cm="1">
        <f t="array" aca="1" ref="G10787" ca="1">INDEX(Reel3,Spins[[#This Row],[Stop3]])</f>
        <v>💎</v>
      </c>
      <c r="H10787" t="b">
        <f ca="1">AND(Spins[[#This Row],[Sym1]]=Spins[[#This Row],[Sym2]],Spins[[#This Row],[Sym2]]=Spins[[#This Row],[Sym3]])</f>
        <v>0</v>
      </c>
      <c r="I10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7">
        <f t="shared" si="841"/>
        <v>1</v>
      </c>
      <c r="K10787">
        <f ca="1">Spins[[#This Row],[Mult]]*Spins[[#This Row],[Bet]]</f>
        <v>0</v>
      </c>
      <c r="L10787">
        <f ca="1">Spins[[#This Row],[Payout]]-Spins[[#This Row],[Bet]]</f>
        <v>-1</v>
      </c>
    </row>
    <row r="10788" spans="1:12" x14ac:dyDescent="0.3">
      <c r="A10788">
        <f t="shared" si="837"/>
        <v>10787</v>
      </c>
      <c r="B10788">
        <f t="shared" ca="1" si="838"/>
        <v>13</v>
      </c>
      <c r="C10788" t="str" cm="1">
        <f t="array" aca="1" ref="C10788" ca="1">INDEX(Reel1,Spins[[#This Row],[Stop1]])</f>
        <v>🍋</v>
      </c>
      <c r="D10788">
        <f t="shared" ca="1" si="839"/>
        <v>27</v>
      </c>
      <c r="E10788" t="str" cm="1">
        <f t="array" aca="1" ref="E10788" ca="1">INDEX(Reel2,Spins[[#This Row],[Stop2]])</f>
        <v>BAR</v>
      </c>
      <c r="F10788">
        <f t="shared" ca="1" si="840"/>
        <v>29</v>
      </c>
      <c r="G10788" t="str" cm="1">
        <f t="array" aca="1" ref="G10788" ca="1">INDEX(Reel3,Spins[[#This Row],[Stop3]])</f>
        <v>7️⃣</v>
      </c>
      <c r="H10788" t="b">
        <f ca="1">AND(Spins[[#This Row],[Sym1]]=Spins[[#This Row],[Sym2]],Spins[[#This Row],[Sym2]]=Spins[[#This Row],[Sym3]])</f>
        <v>0</v>
      </c>
      <c r="I10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8">
        <f t="shared" si="841"/>
        <v>1</v>
      </c>
      <c r="K10788">
        <f ca="1">Spins[[#This Row],[Mult]]*Spins[[#This Row],[Bet]]</f>
        <v>0</v>
      </c>
      <c r="L10788">
        <f ca="1">Spins[[#This Row],[Payout]]-Spins[[#This Row],[Bet]]</f>
        <v>-1</v>
      </c>
    </row>
    <row r="10789" spans="1:12" x14ac:dyDescent="0.3">
      <c r="A10789">
        <f t="shared" si="837"/>
        <v>10788</v>
      </c>
      <c r="B10789">
        <f t="shared" ca="1" si="838"/>
        <v>20</v>
      </c>
      <c r="C10789" t="str" cm="1">
        <f t="array" aca="1" ref="C10789" ca="1">INDEX(Reel1,Spins[[#This Row],[Stop1]])</f>
        <v>🍒</v>
      </c>
      <c r="D10789">
        <f t="shared" ca="1" si="839"/>
        <v>3</v>
      </c>
      <c r="E10789" t="str" cm="1">
        <f t="array" aca="1" ref="E10789" ca="1">INDEX(Reel2,Spins[[#This Row],[Stop2]])</f>
        <v>🍋</v>
      </c>
      <c r="F10789">
        <f t="shared" ca="1" si="840"/>
        <v>22</v>
      </c>
      <c r="G10789" t="str" cm="1">
        <f t="array" aca="1" ref="G10789" ca="1">INDEX(Reel3,Spins[[#This Row],[Stop3]])</f>
        <v>🔔</v>
      </c>
      <c r="H10789" t="b">
        <f ca="1">AND(Spins[[#This Row],[Sym1]]=Spins[[#This Row],[Sym2]],Spins[[#This Row],[Sym2]]=Spins[[#This Row],[Sym3]])</f>
        <v>0</v>
      </c>
      <c r="I10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89">
        <f t="shared" si="841"/>
        <v>1</v>
      </c>
      <c r="K10789">
        <f ca="1">Spins[[#This Row],[Mult]]*Spins[[#This Row],[Bet]]</f>
        <v>0</v>
      </c>
      <c r="L10789">
        <f ca="1">Spins[[#This Row],[Payout]]-Spins[[#This Row],[Bet]]</f>
        <v>-1</v>
      </c>
    </row>
    <row r="10790" spans="1:12" x14ac:dyDescent="0.3">
      <c r="A10790">
        <f t="shared" si="837"/>
        <v>10789</v>
      </c>
      <c r="B10790">
        <f t="shared" ca="1" si="838"/>
        <v>9</v>
      </c>
      <c r="C10790" t="str" cm="1">
        <f t="array" aca="1" ref="C10790" ca="1">INDEX(Reel1,Spins[[#This Row],[Stop1]])</f>
        <v>🍋</v>
      </c>
      <c r="D10790">
        <f t="shared" ca="1" si="839"/>
        <v>11</v>
      </c>
      <c r="E10790" t="str" cm="1">
        <f t="array" aca="1" ref="E10790" ca="1">INDEX(Reel2,Spins[[#This Row],[Stop2]])</f>
        <v>🍋</v>
      </c>
      <c r="F10790">
        <f t="shared" ca="1" si="840"/>
        <v>23</v>
      </c>
      <c r="G10790" t="str" cm="1">
        <f t="array" aca="1" ref="G10790" ca="1">INDEX(Reel3,Spins[[#This Row],[Stop3]])</f>
        <v>BAR</v>
      </c>
      <c r="H10790" t="b">
        <f ca="1">AND(Spins[[#This Row],[Sym1]]=Spins[[#This Row],[Sym2]],Spins[[#This Row],[Sym2]]=Spins[[#This Row],[Sym3]])</f>
        <v>0</v>
      </c>
      <c r="I10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90">
        <f t="shared" si="841"/>
        <v>1</v>
      </c>
      <c r="K10790">
        <f ca="1">Spins[[#This Row],[Mult]]*Spins[[#This Row],[Bet]]</f>
        <v>0.6</v>
      </c>
      <c r="L10790">
        <f ca="1">Spins[[#This Row],[Payout]]-Spins[[#This Row],[Bet]]</f>
        <v>-0.4</v>
      </c>
    </row>
    <row r="10791" spans="1:12" x14ac:dyDescent="0.3">
      <c r="A10791">
        <f t="shared" si="837"/>
        <v>10790</v>
      </c>
      <c r="B10791">
        <f t="shared" ca="1" si="838"/>
        <v>9</v>
      </c>
      <c r="C10791" t="str" cm="1">
        <f t="array" aca="1" ref="C10791" ca="1">INDEX(Reel1,Spins[[#This Row],[Stop1]])</f>
        <v>🍋</v>
      </c>
      <c r="D10791">
        <f t="shared" ca="1" si="839"/>
        <v>27</v>
      </c>
      <c r="E10791" t="str" cm="1">
        <f t="array" aca="1" ref="E10791" ca="1">INDEX(Reel2,Spins[[#This Row],[Stop2]])</f>
        <v>BAR</v>
      </c>
      <c r="F10791">
        <f t="shared" ca="1" si="840"/>
        <v>14</v>
      </c>
      <c r="G10791" t="str" cm="1">
        <f t="array" aca="1" ref="G10791" ca="1">INDEX(Reel3,Spins[[#This Row],[Stop3]])</f>
        <v>🍇</v>
      </c>
      <c r="H10791" t="b">
        <f ca="1">AND(Spins[[#This Row],[Sym1]]=Spins[[#This Row],[Sym2]],Spins[[#This Row],[Sym2]]=Spins[[#This Row],[Sym3]])</f>
        <v>0</v>
      </c>
      <c r="I10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91">
        <f t="shared" si="841"/>
        <v>1</v>
      </c>
      <c r="K10791">
        <f ca="1">Spins[[#This Row],[Mult]]*Spins[[#This Row],[Bet]]</f>
        <v>0</v>
      </c>
      <c r="L10791">
        <f ca="1">Spins[[#This Row],[Payout]]-Spins[[#This Row],[Bet]]</f>
        <v>-1</v>
      </c>
    </row>
    <row r="10792" spans="1:12" x14ac:dyDescent="0.3">
      <c r="A10792">
        <f t="shared" si="837"/>
        <v>10791</v>
      </c>
      <c r="B10792">
        <f t="shared" ca="1" si="838"/>
        <v>19</v>
      </c>
      <c r="C10792" t="str" cm="1">
        <f t="array" aca="1" ref="C10792" ca="1">INDEX(Reel1,Spins[[#This Row],[Stop1]])</f>
        <v>🍒</v>
      </c>
      <c r="D10792">
        <f t="shared" ca="1" si="839"/>
        <v>16</v>
      </c>
      <c r="E10792" t="str" cm="1">
        <f t="array" aca="1" ref="E10792" ca="1">INDEX(Reel2,Spins[[#This Row],[Stop2]])</f>
        <v>🍒</v>
      </c>
      <c r="F10792">
        <f t="shared" ca="1" si="840"/>
        <v>4</v>
      </c>
      <c r="G10792" t="str" cm="1">
        <f t="array" aca="1" ref="G10792" ca="1">INDEX(Reel3,Spins[[#This Row],[Stop3]])</f>
        <v>🍋</v>
      </c>
      <c r="H10792" t="b">
        <f ca="1">AND(Spins[[#This Row],[Sym1]]=Spins[[#This Row],[Sym2]],Spins[[#This Row],[Sym2]]=Spins[[#This Row],[Sym3]])</f>
        <v>0</v>
      </c>
      <c r="I10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792">
        <f t="shared" si="841"/>
        <v>1</v>
      </c>
      <c r="K10792">
        <f ca="1">Spins[[#This Row],[Mult]]*Spins[[#This Row],[Bet]]</f>
        <v>0.8</v>
      </c>
      <c r="L10792">
        <f ca="1">Spins[[#This Row],[Payout]]-Spins[[#This Row],[Bet]]</f>
        <v>-0.19999999999999996</v>
      </c>
    </row>
    <row r="10793" spans="1:12" x14ac:dyDescent="0.3">
      <c r="A10793">
        <f t="shared" si="837"/>
        <v>10792</v>
      </c>
      <c r="B10793">
        <f t="shared" ca="1" si="838"/>
        <v>6</v>
      </c>
      <c r="C10793" t="str" cm="1">
        <f t="array" aca="1" ref="C10793" ca="1">INDEX(Reel1,Spins[[#This Row],[Stop1]])</f>
        <v>🍋</v>
      </c>
      <c r="D10793">
        <f t="shared" ca="1" si="839"/>
        <v>30</v>
      </c>
      <c r="E10793" t="str" cm="1">
        <f t="array" aca="1" ref="E10793" ca="1">INDEX(Reel2,Spins[[#This Row],[Stop2]])</f>
        <v>7️⃣</v>
      </c>
      <c r="F10793">
        <f t="shared" ca="1" si="840"/>
        <v>28</v>
      </c>
      <c r="G10793" t="str" cm="1">
        <f t="array" aca="1" ref="G10793" ca="1">INDEX(Reel3,Spins[[#This Row],[Stop3]])</f>
        <v>7️⃣</v>
      </c>
      <c r="H10793" t="b">
        <f ca="1">AND(Spins[[#This Row],[Sym1]]=Spins[[#This Row],[Sym2]],Spins[[#This Row],[Sym2]]=Spins[[#This Row],[Sym3]])</f>
        <v>0</v>
      </c>
      <c r="I10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93">
        <f t="shared" si="841"/>
        <v>1</v>
      </c>
      <c r="K10793">
        <f ca="1">Spins[[#This Row],[Mult]]*Spins[[#This Row],[Bet]]</f>
        <v>0</v>
      </c>
      <c r="L10793">
        <f ca="1">Spins[[#This Row],[Payout]]-Spins[[#This Row],[Bet]]</f>
        <v>-1</v>
      </c>
    </row>
    <row r="10794" spans="1:12" x14ac:dyDescent="0.3">
      <c r="A10794">
        <f t="shared" si="837"/>
        <v>10793</v>
      </c>
      <c r="B10794">
        <f t="shared" ca="1" si="838"/>
        <v>17</v>
      </c>
      <c r="C10794" t="str" cm="1">
        <f t="array" aca="1" ref="C10794" ca="1">INDEX(Reel1,Spins[[#This Row],[Stop1]])</f>
        <v>🍒</v>
      </c>
      <c r="D10794">
        <f t="shared" ca="1" si="839"/>
        <v>22</v>
      </c>
      <c r="E10794" t="str" cm="1">
        <f t="array" aca="1" ref="E10794" ca="1">INDEX(Reel2,Spins[[#This Row],[Stop2]])</f>
        <v>🍇</v>
      </c>
      <c r="F10794">
        <f t="shared" ca="1" si="840"/>
        <v>22</v>
      </c>
      <c r="G10794" t="str" cm="1">
        <f t="array" aca="1" ref="G10794" ca="1">INDEX(Reel3,Spins[[#This Row],[Stop3]])</f>
        <v>🔔</v>
      </c>
      <c r="H10794" t="b">
        <f ca="1">AND(Spins[[#This Row],[Sym1]]=Spins[[#This Row],[Sym2]],Spins[[#This Row],[Sym2]]=Spins[[#This Row],[Sym3]])</f>
        <v>0</v>
      </c>
      <c r="I10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94">
        <f t="shared" si="841"/>
        <v>1</v>
      </c>
      <c r="K10794">
        <f ca="1">Spins[[#This Row],[Mult]]*Spins[[#This Row],[Bet]]</f>
        <v>0</v>
      </c>
      <c r="L10794">
        <f ca="1">Spins[[#This Row],[Payout]]-Spins[[#This Row],[Bet]]</f>
        <v>-1</v>
      </c>
    </row>
    <row r="10795" spans="1:12" x14ac:dyDescent="0.3">
      <c r="A10795">
        <f t="shared" si="837"/>
        <v>10794</v>
      </c>
      <c r="B10795">
        <f t="shared" ca="1" si="838"/>
        <v>13</v>
      </c>
      <c r="C10795" t="str" cm="1">
        <f t="array" aca="1" ref="C10795" ca="1">INDEX(Reel1,Spins[[#This Row],[Stop1]])</f>
        <v>🍋</v>
      </c>
      <c r="D10795">
        <f t="shared" ca="1" si="839"/>
        <v>3</v>
      </c>
      <c r="E10795" t="str" cm="1">
        <f t="array" aca="1" ref="E10795" ca="1">INDEX(Reel2,Spins[[#This Row],[Stop2]])</f>
        <v>🍋</v>
      </c>
      <c r="F10795">
        <f t="shared" ca="1" si="840"/>
        <v>3</v>
      </c>
      <c r="G10795" t="str" cm="1">
        <f t="array" aca="1" ref="G10795" ca="1">INDEX(Reel3,Spins[[#This Row],[Stop3]])</f>
        <v>🍋</v>
      </c>
      <c r="H10795" t="b">
        <f ca="1">AND(Spins[[#This Row],[Sym1]]=Spins[[#This Row],[Sym2]],Spins[[#This Row],[Sym2]]=Spins[[#This Row],[Sym3]])</f>
        <v>1</v>
      </c>
      <c r="I10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795">
        <f t="shared" si="841"/>
        <v>1</v>
      </c>
      <c r="K10795">
        <f ca="1">Spins[[#This Row],[Mult]]*Spins[[#This Row],[Bet]]</f>
        <v>14</v>
      </c>
      <c r="L10795">
        <f ca="1">Spins[[#This Row],[Payout]]-Spins[[#This Row],[Bet]]</f>
        <v>13</v>
      </c>
    </row>
    <row r="10796" spans="1:12" x14ac:dyDescent="0.3">
      <c r="A10796">
        <f t="shared" si="837"/>
        <v>10795</v>
      </c>
      <c r="B10796">
        <f t="shared" ca="1" si="838"/>
        <v>23</v>
      </c>
      <c r="C10796" t="str" cm="1">
        <f t="array" aca="1" ref="C10796" ca="1">INDEX(Reel1,Spins[[#This Row],[Stop1]])</f>
        <v>🍇</v>
      </c>
      <c r="D10796">
        <f t="shared" ca="1" si="839"/>
        <v>2</v>
      </c>
      <c r="E10796" t="str" cm="1">
        <f t="array" aca="1" ref="E10796" ca="1">INDEX(Reel2,Spins[[#This Row],[Stop2]])</f>
        <v>🍋</v>
      </c>
      <c r="F10796">
        <f t="shared" ca="1" si="840"/>
        <v>25</v>
      </c>
      <c r="G10796" t="str" cm="1">
        <f t="array" aca="1" ref="G10796" ca="1">INDEX(Reel3,Spins[[#This Row],[Stop3]])</f>
        <v>BAR</v>
      </c>
      <c r="H10796" t="b">
        <f ca="1">AND(Spins[[#This Row],[Sym1]]=Spins[[#This Row],[Sym2]],Spins[[#This Row],[Sym2]]=Spins[[#This Row],[Sym3]])</f>
        <v>0</v>
      </c>
      <c r="I10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96">
        <f t="shared" si="841"/>
        <v>1</v>
      </c>
      <c r="K10796">
        <f ca="1">Spins[[#This Row],[Mult]]*Spins[[#This Row],[Bet]]</f>
        <v>0</v>
      </c>
      <c r="L10796">
        <f ca="1">Spins[[#This Row],[Payout]]-Spins[[#This Row],[Bet]]</f>
        <v>-1</v>
      </c>
    </row>
    <row r="10797" spans="1:12" x14ac:dyDescent="0.3">
      <c r="A10797">
        <f t="shared" si="837"/>
        <v>10796</v>
      </c>
      <c r="B10797">
        <f t="shared" ca="1" si="838"/>
        <v>8</v>
      </c>
      <c r="C10797" t="str" cm="1">
        <f t="array" aca="1" ref="C10797" ca="1">INDEX(Reel1,Spins[[#This Row],[Stop1]])</f>
        <v>🍋</v>
      </c>
      <c r="D10797">
        <f t="shared" ca="1" si="839"/>
        <v>17</v>
      </c>
      <c r="E10797" t="str" cm="1">
        <f t="array" aca="1" ref="E10797" ca="1">INDEX(Reel2,Spins[[#This Row],[Stop2]])</f>
        <v>🍒</v>
      </c>
      <c r="F10797">
        <f t="shared" ca="1" si="840"/>
        <v>4</v>
      </c>
      <c r="G10797" t="str" cm="1">
        <f t="array" aca="1" ref="G10797" ca="1">INDEX(Reel3,Spins[[#This Row],[Stop3]])</f>
        <v>🍋</v>
      </c>
      <c r="H10797" t="b">
        <f ca="1">AND(Spins[[#This Row],[Sym1]]=Spins[[#This Row],[Sym2]],Spins[[#This Row],[Sym2]]=Spins[[#This Row],[Sym3]])</f>
        <v>0</v>
      </c>
      <c r="I10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97">
        <f t="shared" si="841"/>
        <v>1</v>
      </c>
      <c r="K10797">
        <f ca="1">Spins[[#This Row],[Mult]]*Spins[[#This Row],[Bet]]</f>
        <v>0</v>
      </c>
      <c r="L10797">
        <f ca="1">Spins[[#This Row],[Payout]]-Spins[[#This Row],[Bet]]</f>
        <v>-1</v>
      </c>
    </row>
    <row r="10798" spans="1:12" x14ac:dyDescent="0.3">
      <c r="A10798">
        <f t="shared" si="837"/>
        <v>10797</v>
      </c>
      <c r="B10798">
        <f t="shared" ca="1" si="838"/>
        <v>1</v>
      </c>
      <c r="C10798" t="str" cm="1">
        <f t="array" aca="1" ref="C10798" ca="1">INDEX(Reel1,Spins[[#This Row],[Stop1]])</f>
        <v>🍋</v>
      </c>
      <c r="D10798">
        <f t="shared" ca="1" si="839"/>
        <v>6</v>
      </c>
      <c r="E10798" t="str" cm="1">
        <f t="array" aca="1" ref="E10798" ca="1">INDEX(Reel2,Spins[[#This Row],[Stop2]])</f>
        <v>🍋</v>
      </c>
      <c r="F10798">
        <f t="shared" ca="1" si="840"/>
        <v>26</v>
      </c>
      <c r="G10798" t="str" cm="1">
        <f t="array" aca="1" ref="G10798" ca="1">INDEX(Reel3,Spins[[#This Row],[Stop3]])</f>
        <v>BAR</v>
      </c>
      <c r="H10798" t="b">
        <f ca="1">AND(Spins[[#This Row],[Sym1]]=Spins[[#This Row],[Sym2]],Spins[[#This Row],[Sym2]]=Spins[[#This Row],[Sym3]])</f>
        <v>0</v>
      </c>
      <c r="I10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798">
        <f t="shared" si="841"/>
        <v>1</v>
      </c>
      <c r="K10798">
        <f ca="1">Spins[[#This Row],[Mult]]*Spins[[#This Row],[Bet]]</f>
        <v>0.6</v>
      </c>
      <c r="L10798">
        <f ca="1">Spins[[#This Row],[Payout]]-Spins[[#This Row],[Bet]]</f>
        <v>-0.4</v>
      </c>
    </row>
    <row r="10799" spans="1:12" x14ac:dyDescent="0.3">
      <c r="A10799">
        <f t="shared" si="837"/>
        <v>10798</v>
      </c>
      <c r="B10799">
        <f t="shared" ca="1" si="838"/>
        <v>19</v>
      </c>
      <c r="C10799" t="str" cm="1">
        <f t="array" aca="1" ref="C10799" ca="1">INDEX(Reel1,Spins[[#This Row],[Stop1]])</f>
        <v>🍒</v>
      </c>
      <c r="D10799">
        <f t="shared" ca="1" si="839"/>
        <v>2</v>
      </c>
      <c r="E10799" t="str" cm="1">
        <f t="array" aca="1" ref="E10799" ca="1">INDEX(Reel2,Spins[[#This Row],[Stop2]])</f>
        <v>🍋</v>
      </c>
      <c r="F10799">
        <f t="shared" ca="1" si="840"/>
        <v>8</v>
      </c>
      <c r="G10799" t="str" cm="1">
        <f t="array" aca="1" ref="G10799" ca="1">INDEX(Reel3,Spins[[#This Row],[Stop3]])</f>
        <v>🍒</v>
      </c>
      <c r="H10799" t="b">
        <f ca="1">AND(Spins[[#This Row],[Sym1]]=Spins[[#This Row],[Sym2]],Spins[[#This Row],[Sym2]]=Spins[[#This Row],[Sym3]])</f>
        <v>0</v>
      </c>
      <c r="I10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799">
        <f t="shared" si="841"/>
        <v>1</v>
      </c>
      <c r="K10799">
        <f ca="1">Spins[[#This Row],[Mult]]*Spins[[#This Row],[Bet]]</f>
        <v>0</v>
      </c>
      <c r="L10799">
        <f ca="1">Spins[[#This Row],[Payout]]-Spins[[#This Row],[Bet]]</f>
        <v>-1</v>
      </c>
    </row>
    <row r="10800" spans="1:12" x14ac:dyDescent="0.3">
      <c r="A10800">
        <f t="shared" si="837"/>
        <v>10799</v>
      </c>
      <c r="B10800">
        <f t="shared" ca="1" si="838"/>
        <v>9</v>
      </c>
      <c r="C10800" t="str" cm="1">
        <f t="array" aca="1" ref="C10800" ca="1">INDEX(Reel1,Spins[[#This Row],[Stop1]])</f>
        <v>🍋</v>
      </c>
      <c r="D10800">
        <f t="shared" ca="1" si="839"/>
        <v>5</v>
      </c>
      <c r="E10800" t="str" cm="1">
        <f t="array" aca="1" ref="E10800" ca="1">INDEX(Reel2,Spins[[#This Row],[Stop2]])</f>
        <v>🍋</v>
      </c>
      <c r="F10800">
        <f t="shared" ca="1" si="840"/>
        <v>17</v>
      </c>
      <c r="G10800" t="str" cm="1">
        <f t="array" aca="1" ref="G10800" ca="1">INDEX(Reel3,Spins[[#This Row],[Stop3]])</f>
        <v>🍇</v>
      </c>
      <c r="H10800" t="b">
        <f ca="1">AND(Spins[[#This Row],[Sym1]]=Spins[[#This Row],[Sym2]],Spins[[#This Row],[Sym2]]=Spins[[#This Row],[Sym3]])</f>
        <v>0</v>
      </c>
      <c r="I10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00">
        <f t="shared" si="841"/>
        <v>1</v>
      </c>
      <c r="K10800">
        <f ca="1">Spins[[#This Row],[Mult]]*Spins[[#This Row],[Bet]]</f>
        <v>0.6</v>
      </c>
      <c r="L10800">
        <f ca="1">Spins[[#This Row],[Payout]]-Spins[[#This Row],[Bet]]</f>
        <v>-0.4</v>
      </c>
    </row>
    <row r="10801" spans="1:12" x14ac:dyDescent="0.3">
      <c r="A10801">
        <f t="shared" si="837"/>
        <v>10800</v>
      </c>
      <c r="B10801">
        <f t="shared" ca="1" si="838"/>
        <v>29</v>
      </c>
      <c r="C10801" t="str" cm="1">
        <f t="array" aca="1" ref="C10801" ca="1">INDEX(Reel1,Spins[[#This Row],[Stop1]])</f>
        <v>7️⃣</v>
      </c>
      <c r="D10801">
        <f t="shared" ca="1" si="839"/>
        <v>7</v>
      </c>
      <c r="E10801" t="str" cm="1">
        <f t="array" aca="1" ref="E10801" ca="1">INDEX(Reel2,Spins[[#This Row],[Stop2]])</f>
        <v>🍋</v>
      </c>
      <c r="F10801">
        <f t="shared" ca="1" si="840"/>
        <v>31</v>
      </c>
      <c r="G10801" t="str" cm="1">
        <f t="array" aca="1" ref="G10801" ca="1">INDEX(Reel3,Spins[[#This Row],[Stop3]])</f>
        <v>💎</v>
      </c>
      <c r="H10801" t="b">
        <f ca="1">AND(Spins[[#This Row],[Sym1]]=Spins[[#This Row],[Sym2]],Spins[[#This Row],[Sym2]]=Spins[[#This Row],[Sym3]])</f>
        <v>0</v>
      </c>
      <c r="I10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1">
        <f t="shared" si="841"/>
        <v>1</v>
      </c>
      <c r="K10801">
        <f ca="1">Spins[[#This Row],[Mult]]*Spins[[#This Row],[Bet]]</f>
        <v>0</v>
      </c>
      <c r="L10801">
        <f ca="1">Spins[[#This Row],[Payout]]-Spins[[#This Row],[Bet]]</f>
        <v>-1</v>
      </c>
    </row>
    <row r="10802" spans="1:12" x14ac:dyDescent="0.3">
      <c r="A10802">
        <f t="shared" si="837"/>
        <v>10801</v>
      </c>
      <c r="B10802">
        <f t="shared" ca="1" si="838"/>
        <v>27</v>
      </c>
      <c r="C10802" t="str" cm="1">
        <f t="array" aca="1" ref="C10802" ca="1">INDEX(Reel1,Spins[[#This Row],[Stop1]])</f>
        <v>BAR</v>
      </c>
      <c r="D10802">
        <f t="shared" ca="1" si="839"/>
        <v>16</v>
      </c>
      <c r="E10802" t="str" cm="1">
        <f t="array" aca="1" ref="E10802" ca="1">INDEX(Reel2,Spins[[#This Row],[Stop2]])</f>
        <v>🍒</v>
      </c>
      <c r="F10802">
        <f t="shared" ca="1" si="840"/>
        <v>25</v>
      </c>
      <c r="G10802" t="str" cm="1">
        <f t="array" aca="1" ref="G10802" ca="1">INDEX(Reel3,Spins[[#This Row],[Stop3]])</f>
        <v>BAR</v>
      </c>
      <c r="H10802" t="b">
        <f ca="1">AND(Spins[[#This Row],[Sym1]]=Spins[[#This Row],[Sym2]],Spins[[#This Row],[Sym2]]=Spins[[#This Row],[Sym3]])</f>
        <v>0</v>
      </c>
      <c r="I10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2">
        <f t="shared" si="841"/>
        <v>1</v>
      </c>
      <c r="K10802">
        <f ca="1">Spins[[#This Row],[Mult]]*Spins[[#This Row],[Bet]]</f>
        <v>0</v>
      </c>
      <c r="L10802">
        <f ca="1">Spins[[#This Row],[Payout]]-Spins[[#This Row],[Bet]]</f>
        <v>-1</v>
      </c>
    </row>
    <row r="10803" spans="1:12" x14ac:dyDescent="0.3">
      <c r="A10803">
        <f t="shared" si="837"/>
        <v>10802</v>
      </c>
      <c r="B10803">
        <f t="shared" ca="1" si="838"/>
        <v>13</v>
      </c>
      <c r="C10803" t="str" cm="1">
        <f t="array" aca="1" ref="C10803" ca="1">INDEX(Reel1,Spins[[#This Row],[Stop1]])</f>
        <v>🍋</v>
      </c>
      <c r="D10803">
        <f t="shared" ca="1" si="839"/>
        <v>6</v>
      </c>
      <c r="E10803" t="str" cm="1">
        <f t="array" aca="1" ref="E10803" ca="1">INDEX(Reel2,Spins[[#This Row],[Stop2]])</f>
        <v>🍋</v>
      </c>
      <c r="F10803">
        <f t="shared" ca="1" si="840"/>
        <v>21</v>
      </c>
      <c r="G10803" t="str" cm="1">
        <f t="array" aca="1" ref="G10803" ca="1">INDEX(Reel3,Spins[[#This Row],[Stop3]])</f>
        <v>🔔</v>
      </c>
      <c r="H10803" t="b">
        <f ca="1">AND(Spins[[#This Row],[Sym1]]=Spins[[#This Row],[Sym2]],Spins[[#This Row],[Sym2]]=Spins[[#This Row],[Sym3]])</f>
        <v>0</v>
      </c>
      <c r="I10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03">
        <f t="shared" si="841"/>
        <v>1</v>
      </c>
      <c r="K10803">
        <f ca="1">Spins[[#This Row],[Mult]]*Spins[[#This Row],[Bet]]</f>
        <v>0.6</v>
      </c>
      <c r="L10803">
        <f ca="1">Spins[[#This Row],[Payout]]-Spins[[#This Row],[Bet]]</f>
        <v>-0.4</v>
      </c>
    </row>
    <row r="10804" spans="1:12" x14ac:dyDescent="0.3">
      <c r="A10804">
        <f t="shared" si="837"/>
        <v>10803</v>
      </c>
      <c r="B10804">
        <f t="shared" ca="1" si="838"/>
        <v>31</v>
      </c>
      <c r="C10804" t="str" cm="1">
        <f t="array" aca="1" ref="C10804" ca="1">INDEX(Reel1,Spins[[#This Row],[Stop1]])</f>
        <v>💎</v>
      </c>
      <c r="D10804">
        <f t="shared" ca="1" si="839"/>
        <v>21</v>
      </c>
      <c r="E10804" t="str" cm="1">
        <f t="array" aca="1" ref="E10804" ca="1">INDEX(Reel2,Spins[[#This Row],[Stop2]])</f>
        <v>🍒</v>
      </c>
      <c r="F10804">
        <f t="shared" ca="1" si="840"/>
        <v>8</v>
      </c>
      <c r="G10804" t="str" cm="1">
        <f t="array" aca="1" ref="G10804" ca="1">INDEX(Reel3,Spins[[#This Row],[Stop3]])</f>
        <v>🍒</v>
      </c>
      <c r="H10804" t="b">
        <f ca="1">AND(Spins[[#This Row],[Sym1]]=Spins[[#This Row],[Sym2]],Spins[[#This Row],[Sym2]]=Spins[[#This Row],[Sym3]])</f>
        <v>0</v>
      </c>
      <c r="I10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4">
        <f t="shared" si="841"/>
        <v>1</v>
      </c>
      <c r="K10804">
        <f ca="1">Spins[[#This Row],[Mult]]*Spins[[#This Row],[Bet]]</f>
        <v>0</v>
      </c>
      <c r="L10804">
        <f ca="1">Spins[[#This Row],[Payout]]-Spins[[#This Row],[Bet]]</f>
        <v>-1</v>
      </c>
    </row>
    <row r="10805" spans="1:12" x14ac:dyDescent="0.3">
      <c r="A10805">
        <f t="shared" si="837"/>
        <v>10804</v>
      </c>
      <c r="B10805">
        <f t="shared" ca="1" si="838"/>
        <v>21</v>
      </c>
      <c r="C10805" t="str" cm="1">
        <f t="array" aca="1" ref="C10805" ca="1">INDEX(Reel1,Spins[[#This Row],[Stop1]])</f>
        <v>🍒</v>
      </c>
      <c r="D10805">
        <f t="shared" ca="1" si="839"/>
        <v>24</v>
      </c>
      <c r="E10805" t="str" cm="1">
        <f t="array" aca="1" ref="E10805" ca="1">INDEX(Reel2,Spins[[#This Row],[Stop2]])</f>
        <v>🍇</v>
      </c>
      <c r="F10805">
        <f t="shared" ca="1" si="840"/>
        <v>12</v>
      </c>
      <c r="G10805" t="str" cm="1">
        <f t="array" aca="1" ref="G10805" ca="1">INDEX(Reel3,Spins[[#This Row],[Stop3]])</f>
        <v>🍒</v>
      </c>
      <c r="H10805" t="b">
        <f ca="1">AND(Spins[[#This Row],[Sym1]]=Spins[[#This Row],[Sym2]],Spins[[#This Row],[Sym2]]=Spins[[#This Row],[Sym3]])</f>
        <v>0</v>
      </c>
      <c r="I10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5">
        <f t="shared" si="841"/>
        <v>1</v>
      </c>
      <c r="K10805">
        <f ca="1">Spins[[#This Row],[Mult]]*Spins[[#This Row],[Bet]]</f>
        <v>0</v>
      </c>
      <c r="L10805">
        <f ca="1">Spins[[#This Row],[Payout]]-Spins[[#This Row],[Bet]]</f>
        <v>-1</v>
      </c>
    </row>
    <row r="10806" spans="1:12" x14ac:dyDescent="0.3">
      <c r="A10806">
        <f t="shared" si="837"/>
        <v>10805</v>
      </c>
      <c r="B10806">
        <f t="shared" ca="1" si="838"/>
        <v>25</v>
      </c>
      <c r="C10806" t="str" cm="1">
        <f t="array" aca="1" ref="C10806" ca="1">INDEX(Reel1,Spins[[#This Row],[Stop1]])</f>
        <v>🔔</v>
      </c>
      <c r="D10806">
        <f t="shared" ca="1" si="839"/>
        <v>12</v>
      </c>
      <c r="E10806" t="str" cm="1">
        <f t="array" aca="1" ref="E10806" ca="1">INDEX(Reel2,Spins[[#This Row],[Stop2]])</f>
        <v>🍋</v>
      </c>
      <c r="F10806">
        <f t="shared" ca="1" si="840"/>
        <v>10</v>
      </c>
      <c r="G10806" t="str" cm="1">
        <f t="array" aca="1" ref="G10806" ca="1">INDEX(Reel3,Spins[[#This Row],[Stop3]])</f>
        <v>🍒</v>
      </c>
      <c r="H10806" t="b">
        <f ca="1">AND(Spins[[#This Row],[Sym1]]=Spins[[#This Row],[Sym2]],Spins[[#This Row],[Sym2]]=Spins[[#This Row],[Sym3]])</f>
        <v>0</v>
      </c>
      <c r="I10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6">
        <f t="shared" si="841"/>
        <v>1</v>
      </c>
      <c r="K10806">
        <f ca="1">Spins[[#This Row],[Mult]]*Spins[[#This Row],[Bet]]</f>
        <v>0</v>
      </c>
      <c r="L10806">
        <f ca="1">Spins[[#This Row],[Payout]]-Spins[[#This Row],[Bet]]</f>
        <v>-1</v>
      </c>
    </row>
    <row r="10807" spans="1:12" x14ac:dyDescent="0.3">
      <c r="A10807">
        <f t="shared" si="837"/>
        <v>10806</v>
      </c>
      <c r="B10807">
        <f t="shared" ca="1" si="838"/>
        <v>3</v>
      </c>
      <c r="C10807" t="str" cm="1">
        <f t="array" aca="1" ref="C10807" ca="1">INDEX(Reel1,Spins[[#This Row],[Stop1]])</f>
        <v>🍋</v>
      </c>
      <c r="D10807">
        <f t="shared" ca="1" si="839"/>
        <v>22</v>
      </c>
      <c r="E10807" t="str" cm="1">
        <f t="array" aca="1" ref="E10807" ca="1">INDEX(Reel2,Spins[[#This Row],[Stop2]])</f>
        <v>🍇</v>
      </c>
      <c r="F10807">
        <f t="shared" ca="1" si="840"/>
        <v>17</v>
      </c>
      <c r="G10807" t="str" cm="1">
        <f t="array" aca="1" ref="G10807" ca="1">INDEX(Reel3,Spins[[#This Row],[Stop3]])</f>
        <v>🍇</v>
      </c>
      <c r="H10807" t="b">
        <f ca="1">AND(Spins[[#This Row],[Sym1]]=Spins[[#This Row],[Sym2]],Spins[[#This Row],[Sym2]]=Spins[[#This Row],[Sym3]])</f>
        <v>0</v>
      </c>
      <c r="I10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7">
        <f t="shared" si="841"/>
        <v>1</v>
      </c>
      <c r="K10807">
        <f ca="1">Spins[[#This Row],[Mult]]*Spins[[#This Row],[Bet]]</f>
        <v>0</v>
      </c>
      <c r="L10807">
        <f ca="1">Spins[[#This Row],[Payout]]-Spins[[#This Row],[Bet]]</f>
        <v>-1</v>
      </c>
    </row>
    <row r="10808" spans="1:12" x14ac:dyDescent="0.3">
      <c r="A10808">
        <f t="shared" si="837"/>
        <v>10807</v>
      </c>
      <c r="B10808">
        <f t="shared" ca="1" si="838"/>
        <v>15</v>
      </c>
      <c r="C10808" t="str" cm="1">
        <f t="array" aca="1" ref="C10808" ca="1">INDEX(Reel1,Spins[[#This Row],[Stop1]])</f>
        <v>🍒</v>
      </c>
      <c r="D10808">
        <f t="shared" ca="1" si="839"/>
        <v>14</v>
      </c>
      <c r="E10808" t="str" cm="1">
        <f t="array" aca="1" ref="E10808" ca="1">INDEX(Reel2,Spins[[#This Row],[Stop2]])</f>
        <v>🍋</v>
      </c>
      <c r="F10808">
        <f t="shared" ca="1" si="840"/>
        <v>7</v>
      </c>
      <c r="G10808" t="str" cm="1">
        <f t="array" aca="1" ref="G10808" ca="1">INDEX(Reel3,Spins[[#This Row],[Stop3]])</f>
        <v>🍒</v>
      </c>
      <c r="H10808" t="b">
        <f ca="1">AND(Spins[[#This Row],[Sym1]]=Spins[[#This Row],[Sym2]],Spins[[#This Row],[Sym2]]=Spins[[#This Row],[Sym3]])</f>
        <v>0</v>
      </c>
      <c r="I10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8">
        <f t="shared" si="841"/>
        <v>1</v>
      </c>
      <c r="K10808">
        <f ca="1">Spins[[#This Row],[Mult]]*Spins[[#This Row],[Bet]]</f>
        <v>0</v>
      </c>
      <c r="L10808">
        <f ca="1">Spins[[#This Row],[Payout]]-Spins[[#This Row],[Bet]]</f>
        <v>-1</v>
      </c>
    </row>
    <row r="10809" spans="1:12" x14ac:dyDescent="0.3">
      <c r="A10809">
        <f t="shared" si="837"/>
        <v>10808</v>
      </c>
      <c r="B10809">
        <f t="shared" ca="1" si="838"/>
        <v>7</v>
      </c>
      <c r="C10809" t="str" cm="1">
        <f t="array" aca="1" ref="C10809" ca="1">INDEX(Reel1,Spins[[#This Row],[Stop1]])</f>
        <v>🍋</v>
      </c>
      <c r="D10809">
        <f t="shared" ca="1" si="839"/>
        <v>19</v>
      </c>
      <c r="E10809" t="str" cm="1">
        <f t="array" aca="1" ref="E10809" ca="1">INDEX(Reel2,Spins[[#This Row],[Stop2]])</f>
        <v>🍒</v>
      </c>
      <c r="F10809">
        <f t="shared" ca="1" si="840"/>
        <v>14</v>
      </c>
      <c r="G10809" t="str" cm="1">
        <f t="array" aca="1" ref="G10809" ca="1">INDEX(Reel3,Spins[[#This Row],[Stop3]])</f>
        <v>🍇</v>
      </c>
      <c r="H10809" t="b">
        <f ca="1">AND(Spins[[#This Row],[Sym1]]=Spins[[#This Row],[Sym2]],Spins[[#This Row],[Sym2]]=Spins[[#This Row],[Sym3]])</f>
        <v>0</v>
      </c>
      <c r="I10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09">
        <f t="shared" si="841"/>
        <v>1</v>
      </c>
      <c r="K10809">
        <f ca="1">Spins[[#This Row],[Mult]]*Spins[[#This Row],[Bet]]</f>
        <v>0</v>
      </c>
      <c r="L10809">
        <f ca="1">Spins[[#This Row],[Payout]]-Spins[[#This Row],[Bet]]</f>
        <v>-1</v>
      </c>
    </row>
    <row r="10810" spans="1:12" x14ac:dyDescent="0.3">
      <c r="A10810">
        <f t="shared" si="837"/>
        <v>10809</v>
      </c>
      <c r="B10810">
        <f t="shared" ca="1" si="838"/>
        <v>18</v>
      </c>
      <c r="C10810" t="str" cm="1">
        <f t="array" aca="1" ref="C10810" ca="1">INDEX(Reel1,Spins[[#This Row],[Stop1]])</f>
        <v>🍒</v>
      </c>
      <c r="D10810">
        <f t="shared" ca="1" si="839"/>
        <v>27</v>
      </c>
      <c r="E10810" t="str" cm="1">
        <f t="array" aca="1" ref="E10810" ca="1">INDEX(Reel2,Spins[[#This Row],[Stop2]])</f>
        <v>BAR</v>
      </c>
      <c r="F10810">
        <f t="shared" ca="1" si="840"/>
        <v>28</v>
      </c>
      <c r="G10810" t="str" cm="1">
        <f t="array" aca="1" ref="G10810" ca="1">INDEX(Reel3,Spins[[#This Row],[Stop3]])</f>
        <v>7️⃣</v>
      </c>
      <c r="H10810" t="b">
        <f ca="1">AND(Spins[[#This Row],[Sym1]]=Spins[[#This Row],[Sym2]],Spins[[#This Row],[Sym2]]=Spins[[#This Row],[Sym3]])</f>
        <v>0</v>
      </c>
      <c r="I10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10">
        <f t="shared" si="841"/>
        <v>1</v>
      </c>
      <c r="K10810">
        <f ca="1">Spins[[#This Row],[Mult]]*Spins[[#This Row],[Bet]]</f>
        <v>0</v>
      </c>
      <c r="L10810">
        <f ca="1">Spins[[#This Row],[Payout]]-Spins[[#This Row],[Bet]]</f>
        <v>-1</v>
      </c>
    </row>
    <row r="10811" spans="1:12" x14ac:dyDescent="0.3">
      <c r="A10811">
        <f t="shared" si="837"/>
        <v>10810</v>
      </c>
      <c r="B10811">
        <f t="shared" ca="1" si="838"/>
        <v>29</v>
      </c>
      <c r="C10811" t="str" cm="1">
        <f t="array" aca="1" ref="C10811" ca="1">INDEX(Reel1,Spins[[#This Row],[Stop1]])</f>
        <v>7️⃣</v>
      </c>
      <c r="D10811">
        <f t="shared" ca="1" si="839"/>
        <v>28</v>
      </c>
      <c r="E10811" t="str" cm="1">
        <f t="array" aca="1" ref="E10811" ca="1">INDEX(Reel2,Spins[[#This Row],[Stop2]])</f>
        <v>BAR</v>
      </c>
      <c r="F10811">
        <f t="shared" ca="1" si="840"/>
        <v>16</v>
      </c>
      <c r="G10811" t="str" cm="1">
        <f t="array" aca="1" ref="G10811" ca="1">INDEX(Reel3,Spins[[#This Row],[Stop3]])</f>
        <v>🍇</v>
      </c>
      <c r="H10811" t="b">
        <f ca="1">AND(Spins[[#This Row],[Sym1]]=Spins[[#This Row],[Sym2]],Spins[[#This Row],[Sym2]]=Spins[[#This Row],[Sym3]])</f>
        <v>0</v>
      </c>
      <c r="I10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11">
        <f t="shared" si="841"/>
        <v>1</v>
      </c>
      <c r="K10811">
        <f ca="1">Spins[[#This Row],[Mult]]*Spins[[#This Row],[Bet]]</f>
        <v>0</v>
      </c>
      <c r="L10811">
        <f ca="1">Spins[[#This Row],[Payout]]-Spins[[#This Row],[Bet]]</f>
        <v>-1</v>
      </c>
    </row>
    <row r="10812" spans="1:12" x14ac:dyDescent="0.3">
      <c r="A10812">
        <f t="shared" si="837"/>
        <v>10811</v>
      </c>
      <c r="B10812">
        <f t="shared" ca="1" si="838"/>
        <v>9</v>
      </c>
      <c r="C10812" t="str" cm="1">
        <f t="array" aca="1" ref="C10812" ca="1">INDEX(Reel1,Spins[[#This Row],[Stop1]])</f>
        <v>🍋</v>
      </c>
      <c r="D10812">
        <f t="shared" ca="1" si="839"/>
        <v>9</v>
      </c>
      <c r="E10812" t="str" cm="1">
        <f t="array" aca="1" ref="E10812" ca="1">INDEX(Reel2,Spins[[#This Row],[Stop2]])</f>
        <v>🍋</v>
      </c>
      <c r="F10812">
        <f t="shared" ca="1" si="840"/>
        <v>27</v>
      </c>
      <c r="G10812" t="str" cm="1">
        <f t="array" aca="1" ref="G10812" ca="1">INDEX(Reel3,Spins[[#This Row],[Stop3]])</f>
        <v>7️⃣</v>
      </c>
      <c r="H10812" t="b">
        <f ca="1">AND(Spins[[#This Row],[Sym1]]=Spins[[#This Row],[Sym2]],Spins[[#This Row],[Sym2]]=Spins[[#This Row],[Sym3]])</f>
        <v>0</v>
      </c>
      <c r="I10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12">
        <f t="shared" si="841"/>
        <v>1</v>
      </c>
      <c r="K10812">
        <f ca="1">Spins[[#This Row],[Mult]]*Spins[[#This Row],[Bet]]</f>
        <v>0.6</v>
      </c>
      <c r="L10812">
        <f ca="1">Spins[[#This Row],[Payout]]-Spins[[#This Row],[Bet]]</f>
        <v>-0.4</v>
      </c>
    </row>
    <row r="10813" spans="1:12" x14ac:dyDescent="0.3">
      <c r="A10813">
        <f t="shared" si="837"/>
        <v>10812</v>
      </c>
      <c r="B10813">
        <f t="shared" ca="1" si="838"/>
        <v>18</v>
      </c>
      <c r="C10813" t="str" cm="1">
        <f t="array" aca="1" ref="C10813" ca="1">INDEX(Reel1,Spins[[#This Row],[Stop1]])</f>
        <v>🍒</v>
      </c>
      <c r="D10813">
        <f t="shared" ca="1" si="839"/>
        <v>1</v>
      </c>
      <c r="E10813" t="str" cm="1">
        <f t="array" aca="1" ref="E10813" ca="1">INDEX(Reel2,Spins[[#This Row],[Stop2]])</f>
        <v>🍋</v>
      </c>
      <c r="F10813">
        <f t="shared" ca="1" si="840"/>
        <v>29</v>
      </c>
      <c r="G10813" t="str" cm="1">
        <f t="array" aca="1" ref="G10813" ca="1">INDEX(Reel3,Spins[[#This Row],[Stop3]])</f>
        <v>7️⃣</v>
      </c>
      <c r="H10813" t="b">
        <f ca="1">AND(Spins[[#This Row],[Sym1]]=Spins[[#This Row],[Sym2]],Spins[[#This Row],[Sym2]]=Spins[[#This Row],[Sym3]])</f>
        <v>0</v>
      </c>
      <c r="I10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13">
        <f t="shared" si="841"/>
        <v>1</v>
      </c>
      <c r="K10813">
        <f ca="1">Spins[[#This Row],[Mult]]*Spins[[#This Row],[Bet]]</f>
        <v>0</v>
      </c>
      <c r="L10813">
        <f ca="1">Spins[[#This Row],[Payout]]-Spins[[#This Row],[Bet]]</f>
        <v>-1</v>
      </c>
    </row>
    <row r="10814" spans="1:12" x14ac:dyDescent="0.3">
      <c r="A10814">
        <f t="shared" si="837"/>
        <v>10813</v>
      </c>
      <c r="B10814">
        <f t="shared" ca="1" si="838"/>
        <v>9</v>
      </c>
      <c r="C10814" t="str" cm="1">
        <f t="array" aca="1" ref="C10814" ca="1">INDEX(Reel1,Spins[[#This Row],[Stop1]])</f>
        <v>🍋</v>
      </c>
      <c r="D10814">
        <f t="shared" ca="1" si="839"/>
        <v>30</v>
      </c>
      <c r="E10814" t="str" cm="1">
        <f t="array" aca="1" ref="E10814" ca="1">INDEX(Reel2,Spins[[#This Row],[Stop2]])</f>
        <v>7️⃣</v>
      </c>
      <c r="F10814">
        <f t="shared" ca="1" si="840"/>
        <v>6</v>
      </c>
      <c r="G10814" t="str" cm="1">
        <f t="array" aca="1" ref="G10814" ca="1">INDEX(Reel3,Spins[[#This Row],[Stop3]])</f>
        <v>🍒</v>
      </c>
      <c r="H10814" t="b">
        <f ca="1">AND(Spins[[#This Row],[Sym1]]=Spins[[#This Row],[Sym2]],Spins[[#This Row],[Sym2]]=Spins[[#This Row],[Sym3]])</f>
        <v>0</v>
      </c>
      <c r="I10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14">
        <f t="shared" si="841"/>
        <v>1</v>
      </c>
      <c r="K10814">
        <f ca="1">Spins[[#This Row],[Mult]]*Spins[[#This Row],[Bet]]</f>
        <v>0</v>
      </c>
      <c r="L10814">
        <f ca="1">Spins[[#This Row],[Payout]]-Spins[[#This Row],[Bet]]</f>
        <v>-1</v>
      </c>
    </row>
    <row r="10815" spans="1:12" x14ac:dyDescent="0.3">
      <c r="A10815">
        <f t="shared" si="837"/>
        <v>10814</v>
      </c>
      <c r="B10815">
        <f t="shared" ca="1" si="838"/>
        <v>12</v>
      </c>
      <c r="C10815" t="str" cm="1">
        <f t="array" aca="1" ref="C10815" ca="1">INDEX(Reel1,Spins[[#This Row],[Stop1]])</f>
        <v>🍋</v>
      </c>
      <c r="D10815">
        <f t="shared" ca="1" si="839"/>
        <v>30</v>
      </c>
      <c r="E10815" t="str" cm="1">
        <f t="array" aca="1" ref="E10815" ca="1">INDEX(Reel2,Spins[[#This Row],[Stop2]])</f>
        <v>7️⃣</v>
      </c>
      <c r="F10815">
        <f t="shared" ca="1" si="840"/>
        <v>18</v>
      </c>
      <c r="G10815" t="str" cm="1">
        <f t="array" aca="1" ref="G10815" ca="1">INDEX(Reel3,Spins[[#This Row],[Stop3]])</f>
        <v>🔔</v>
      </c>
      <c r="H10815" t="b">
        <f ca="1">AND(Spins[[#This Row],[Sym1]]=Spins[[#This Row],[Sym2]],Spins[[#This Row],[Sym2]]=Spins[[#This Row],[Sym3]])</f>
        <v>0</v>
      </c>
      <c r="I10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15">
        <f t="shared" si="841"/>
        <v>1</v>
      </c>
      <c r="K10815">
        <f ca="1">Spins[[#This Row],[Mult]]*Spins[[#This Row],[Bet]]</f>
        <v>0</v>
      </c>
      <c r="L10815">
        <f ca="1">Spins[[#This Row],[Payout]]-Spins[[#This Row],[Bet]]</f>
        <v>-1</v>
      </c>
    </row>
    <row r="10816" spans="1:12" x14ac:dyDescent="0.3">
      <c r="A10816">
        <f t="shared" si="837"/>
        <v>10815</v>
      </c>
      <c r="B10816">
        <f t="shared" ca="1" si="838"/>
        <v>1</v>
      </c>
      <c r="C10816" t="str" cm="1">
        <f t="array" aca="1" ref="C10816" ca="1">INDEX(Reel1,Spins[[#This Row],[Stop1]])</f>
        <v>🍋</v>
      </c>
      <c r="D10816">
        <f t="shared" ca="1" si="839"/>
        <v>4</v>
      </c>
      <c r="E10816" t="str" cm="1">
        <f t="array" aca="1" ref="E10816" ca="1">INDEX(Reel2,Spins[[#This Row],[Stop2]])</f>
        <v>🍋</v>
      </c>
      <c r="F10816">
        <f t="shared" ca="1" si="840"/>
        <v>2</v>
      </c>
      <c r="G10816" t="str" cm="1">
        <f t="array" aca="1" ref="G10816" ca="1">INDEX(Reel3,Spins[[#This Row],[Stop3]])</f>
        <v>🍋</v>
      </c>
      <c r="H10816" t="b">
        <f ca="1">AND(Spins[[#This Row],[Sym1]]=Spins[[#This Row],[Sym2]],Spins[[#This Row],[Sym2]]=Spins[[#This Row],[Sym3]])</f>
        <v>1</v>
      </c>
      <c r="I10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816">
        <f t="shared" si="841"/>
        <v>1</v>
      </c>
      <c r="K10816">
        <f ca="1">Spins[[#This Row],[Mult]]*Spins[[#This Row],[Bet]]</f>
        <v>14</v>
      </c>
      <c r="L10816">
        <f ca="1">Spins[[#This Row],[Payout]]-Spins[[#This Row],[Bet]]</f>
        <v>13</v>
      </c>
    </row>
    <row r="10817" spans="1:12" x14ac:dyDescent="0.3">
      <c r="A10817">
        <f t="shared" si="837"/>
        <v>10816</v>
      </c>
      <c r="B10817">
        <f t="shared" ca="1" si="838"/>
        <v>21</v>
      </c>
      <c r="C10817" t="str" cm="1">
        <f t="array" aca="1" ref="C10817" ca="1">INDEX(Reel1,Spins[[#This Row],[Stop1]])</f>
        <v>🍒</v>
      </c>
      <c r="D10817">
        <f t="shared" ca="1" si="839"/>
        <v>30</v>
      </c>
      <c r="E10817" t="str" cm="1">
        <f t="array" aca="1" ref="E10817" ca="1">INDEX(Reel2,Spins[[#This Row],[Stop2]])</f>
        <v>7️⃣</v>
      </c>
      <c r="F10817">
        <f t="shared" ca="1" si="840"/>
        <v>1</v>
      </c>
      <c r="G10817" t="str" cm="1">
        <f t="array" aca="1" ref="G10817" ca="1">INDEX(Reel3,Spins[[#This Row],[Stop3]])</f>
        <v>🍋</v>
      </c>
      <c r="H10817" t="b">
        <f ca="1">AND(Spins[[#This Row],[Sym1]]=Spins[[#This Row],[Sym2]],Spins[[#This Row],[Sym2]]=Spins[[#This Row],[Sym3]])</f>
        <v>0</v>
      </c>
      <c r="I10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17">
        <f t="shared" si="841"/>
        <v>1</v>
      </c>
      <c r="K10817">
        <f ca="1">Spins[[#This Row],[Mult]]*Spins[[#This Row],[Bet]]</f>
        <v>0</v>
      </c>
      <c r="L10817">
        <f ca="1">Spins[[#This Row],[Payout]]-Spins[[#This Row],[Bet]]</f>
        <v>-1</v>
      </c>
    </row>
    <row r="10818" spans="1:12" x14ac:dyDescent="0.3">
      <c r="A10818">
        <f t="shared" ref="A10818:A10881" si="842">ROW()-1</f>
        <v>10817</v>
      </c>
      <c r="B10818">
        <f t="shared" ref="B10818:B10881" ca="1" si="843">RANDBETWEEN(1,ROWS(Reel1))</f>
        <v>29</v>
      </c>
      <c r="C10818" t="str" cm="1">
        <f t="array" aca="1" ref="C10818" ca="1">INDEX(Reel1,Spins[[#This Row],[Stop1]])</f>
        <v>7️⃣</v>
      </c>
      <c r="D10818">
        <f t="shared" ref="D10818:D10881" ca="1" si="844">RANDBETWEEN(1,ROWS(Reel2))</f>
        <v>15</v>
      </c>
      <c r="E10818" t="str" cm="1">
        <f t="array" aca="1" ref="E10818" ca="1">INDEX(Reel2,Spins[[#This Row],[Stop2]])</f>
        <v>🍒</v>
      </c>
      <c r="F10818">
        <f t="shared" ref="F10818:F10881" ca="1" si="845">RANDBETWEEN(1,ROWS(Reel3))</f>
        <v>30</v>
      </c>
      <c r="G10818" t="str" cm="1">
        <f t="array" aca="1" ref="G10818" ca="1">INDEX(Reel3,Spins[[#This Row],[Stop3]])</f>
        <v>💎</v>
      </c>
      <c r="H10818" t="b">
        <f ca="1">AND(Spins[[#This Row],[Sym1]]=Spins[[#This Row],[Sym2]],Spins[[#This Row],[Sym2]]=Spins[[#This Row],[Sym3]])</f>
        <v>0</v>
      </c>
      <c r="I10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18">
        <f t="shared" ref="J10818:J10881" si="846">Bet</f>
        <v>1</v>
      </c>
      <c r="K10818">
        <f ca="1">Spins[[#This Row],[Mult]]*Spins[[#This Row],[Bet]]</f>
        <v>0</v>
      </c>
      <c r="L10818">
        <f ca="1">Spins[[#This Row],[Payout]]-Spins[[#This Row],[Bet]]</f>
        <v>-1</v>
      </c>
    </row>
    <row r="10819" spans="1:12" x14ac:dyDescent="0.3">
      <c r="A10819">
        <f t="shared" si="842"/>
        <v>10818</v>
      </c>
      <c r="B10819">
        <f t="shared" ca="1" si="843"/>
        <v>11</v>
      </c>
      <c r="C10819" t="str" cm="1">
        <f t="array" aca="1" ref="C10819" ca="1">INDEX(Reel1,Spins[[#This Row],[Stop1]])</f>
        <v>🍋</v>
      </c>
      <c r="D10819">
        <f t="shared" ca="1" si="844"/>
        <v>5</v>
      </c>
      <c r="E10819" t="str" cm="1">
        <f t="array" aca="1" ref="E10819" ca="1">INDEX(Reel2,Spins[[#This Row],[Stop2]])</f>
        <v>🍋</v>
      </c>
      <c r="F10819">
        <f t="shared" ca="1" si="845"/>
        <v>13</v>
      </c>
      <c r="G10819" t="str" cm="1">
        <f t="array" aca="1" ref="G10819" ca="1">INDEX(Reel3,Spins[[#This Row],[Stop3]])</f>
        <v>🍇</v>
      </c>
      <c r="H10819" t="b">
        <f ca="1">AND(Spins[[#This Row],[Sym1]]=Spins[[#This Row],[Sym2]],Spins[[#This Row],[Sym2]]=Spins[[#This Row],[Sym3]])</f>
        <v>0</v>
      </c>
      <c r="I10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19">
        <f t="shared" si="846"/>
        <v>1</v>
      </c>
      <c r="K10819">
        <f ca="1">Spins[[#This Row],[Mult]]*Spins[[#This Row],[Bet]]</f>
        <v>0.6</v>
      </c>
      <c r="L10819">
        <f ca="1">Spins[[#This Row],[Payout]]-Spins[[#This Row],[Bet]]</f>
        <v>-0.4</v>
      </c>
    </row>
    <row r="10820" spans="1:12" x14ac:dyDescent="0.3">
      <c r="A10820">
        <f t="shared" si="842"/>
        <v>10819</v>
      </c>
      <c r="B10820">
        <f t="shared" ca="1" si="843"/>
        <v>30</v>
      </c>
      <c r="C10820" t="str" cm="1">
        <f t="array" aca="1" ref="C10820" ca="1">INDEX(Reel1,Spins[[#This Row],[Stop1]])</f>
        <v>7️⃣</v>
      </c>
      <c r="D10820">
        <f t="shared" ca="1" si="844"/>
        <v>2</v>
      </c>
      <c r="E10820" t="str" cm="1">
        <f t="array" aca="1" ref="E10820" ca="1">INDEX(Reel2,Spins[[#This Row],[Stop2]])</f>
        <v>🍋</v>
      </c>
      <c r="F10820">
        <f t="shared" ca="1" si="845"/>
        <v>18</v>
      </c>
      <c r="G10820" t="str" cm="1">
        <f t="array" aca="1" ref="G10820" ca="1">INDEX(Reel3,Spins[[#This Row],[Stop3]])</f>
        <v>🔔</v>
      </c>
      <c r="H10820" t="b">
        <f ca="1">AND(Spins[[#This Row],[Sym1]]=Spins[[#This Row],[Sym2]],Spins[[#This Row],[Sym2]]=Spins[[#This Row],[Sym3]])</f>
        <v>0</v>
      </c>
      <c r="I10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0">
        <f t="shared" si="846"/>
        <v>1</v>
      </c>
      <c r="K10820">
        <f ca="1">Spins[[#This Row],[Mult]]*Spins[[#This Row],[Bet]]</f>
        <v>0</v>
      </c>
      <c r="L10820">
        <f ca="1">Spins[[#This Row],[Payout]]-Spins[[#This Row],[Bet]]</f>
        <v>-1</v>
      </c>
    </row>
    <row r="10821" spans="1:12" x14ac:dyDescent="0.3">
      <c r="A10821">
        <f t="shared" si="842"/>
        <v>10820</v>
      </c>
      <c r="B10821">
        <f t="shared" ca="1" si="843"/>
        <v>17</v>
      </c>
      <c r="C10821" t="str" cm="1">
        <f t="array" aca="1" ref="C10821" ca="1">INDEX(Reel1,Spins[[#This Row],[Stop1]])</f>
        <v>🍒</v>
      </c>
      <c r="D10821">
        <f t="shared" ca="1" si="844"/>
        <v>7</v>
      </c>
      <c r="E10821" t="str" cm="1">
        <f t="array" aca="1" ref="E10821" ca="1">INDEX(Reel2,Spins[[#This Row],[Stop2]])</f>
        <v>🍋</v>
      </c>
      <c r="F10821">
        <f t="shared" ca="1" si="845"/>
        <v>31</v>
      </c>
      <c r="G10821" t="str" cm="1">
        <f t="array" aca="1" ref="G10821" ca="1">INDEX(Reel3,Spins[[#This Row],[Stop3]])</f>
        <v>💎</v>
      </c>
      <c r="H10821" t="b">
        <f ca="1">AND(Spins[[#This Row],[Sym1]]=Spins[[#This Row],[Sym2]],Spins[[#This Row],[Sym2]]=Spins[[#This Row],[Sym3]])</f>
        <v>0</v>
      </c>
      <c r="I10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1">
        <f t="shared" si="846"/>
        <v>1</v>
      </c>
      <c r="K10821">
        <f ca="1">Spins[[#This Row],[Mult]]*Spins[[#This Row],[Bet]]</f>
        <v>0</v>
      </c>
      <c r="L10821">
        <f ca="1">Spins[[#This Row],[Payout]]-Spins[[#This Row],[Bet]]</f>
        <v>-1</v>
      </c>
    </row>
    <row r="10822" spans="1:12" x14ac:dyDescent="0.3">
      <c r="A10822">
        <f t="shared" si="842"/>
        <v>10821</v>
      </c>
      <c r="B10822">
        <f t="shared" ca="1" si="843"/>
        <v>27</v>
      </c>
      <c r="C10822" t="str" cm="1">
        <f t="array" aca="1" ref="C10822" ca="1">INDEX(Reel1,Spins[[#This Row],[Stop1]])</f>
        <v>BAR</v>
      </c>
      <c r="D10822">
        <f t="shared" ca="1" si="844"/>
        <v>29</v>
      </c>
      <c r="E10822" t="str" cm="1">
        <f t="array" aca="1" ref="E10822" ca="1">INDEX(Reel2,Spins[[#This Row],[Stop2]])</f>
        <v>7️⃣</v>
      </c>
      <c r="F10822">
        <f t="shared" ca="1" si="845"/>
        <v>23</v>
      </c>
      <c r="G10822" t="str" cm="1">
        <f t="array" aca="1" ref="G10822" ca="1">INDEX(Reel3,Spins[[#This Row],[Stop3]])</f>
        <v>BAR</v>
      </c>
      <c r="H10822" t="b">
        <f ca="1">AND(Spins[[#This Row],[Sym1]]=Spins[[#This Row],[Sym2]],Spins[[#This Row],[Sym2]]=Spins[[#This Row],[Sym3]])</f>
        <v>0</v>
      </c>
      <c r="I10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2">
        <f t="shared" si="846"/>
        <v>1</v>
      </c>
      <c r="K10822">
        <f ca="1">Spins[[#This Row],[Mult]]*Spins[[#This Row],[Bet]]</f>
        <v>0</v>
      </c>
      <c r="L10822">
        <f ca="1">Spins[[#This Row],[Payout]]-Spins[[#This Row],[Bet]]</f>
        <v>-1</v>
      </c>
    </row>
    <row r="10823" spans="1:12" x14ac:dyDescent="0.3">
      <c r="A10823">
        <f t="shared" si="842"/>
        <v>10822</v>
      </c>
      <c r="B10823">
        <f t="shared" ca="1" si="843"/>
        <v>7</v>
      </c>
      <c r="C10823" t="str" cm="1">
        <f t="array" aca="1" ref="C10823" ca="1">INDEX(Reel1,Spins[[#This Row],[Stop1]])</f>
        <v>🍋</v>
      </c>
      <c r="D10823">
        <f t="shared" ca="1" si="844"/>
        <v>14</v>
      </c>
      <c r="E10823" t="str" cm="1">
        <f t="array" aca="1" ref="E10823" ca="1">INDEX(Reel2,Spins[[#This Row],[Stop2]])</f>
        <v>🍋</v>
      </c>
      <c r="F10823">
        <f t="shared" ca="1" si="845"/>
        <v>31</v>
      </c>
      <c r="G10823" t="str" cm="1">
        <f t="array" aca="1" ref="G10823" ca="1">INDEX(Reel3,Spins[[#This Row],[Stop3]])</f>
        <v>💎</v>
      </c>
      <c r="H10823" t="b">
        <f ca="1">AND(Spins[[#This Row],[Sym1]]=Spins[[#This Row],[Sym2]],Spins[[#This Row],[Sym2]]=Spins[[#This Row],[Sym3]])</f>
        <v>0</v>
      </c>
      <c r="I10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23">
        <f t="shared" si="846"/>
        <v>1</v>
      </c>
      <c r="K10823">
        <f ca="1">Spins[[#This Row],[Mult]]*Spins[[#This Row],[Bet]]</f>
        <v>0.6</v>
      </c>
      <c r="L10823">
        <f ca="1">Spins[[#This Row],[Payout]]-Spins[[#This Row],[Bet]]</f>
        <v>-0.4</v>
      </c>
    </row>
    <row r="10824" spans="1:12" x14ac:dyDescent="0.3">
      <c r="A10824">
        <f t="shared" si="842"/>
        <v>10823</v>
      </c>
      <c r="B10824">
        <f t="shared" ca="1" si="843"/>
        <v>4</v>
      </c>
      <c r="C10824" t="str" cm="1">
        <f t="array" aca="1" ref="C10824" ca="1">INDEX(Reel1,Spins[[#This Row],[Stop1]])</f>
        <v>🍋</v>
      </c>
      <c r="D10824">
        <f t="shared" ca="1" si="844"/>
        <v>6</v>
      </c>
      <c r="E10824" t="str" cm="1">
        <f t="array" aca="1" ref="E10824" ca="1">INDEX(Reel2,Spins[[#This Row],[Stop2]])</f>
        <v>🍋</v>
      </c>
      <c r="F10824">
        <f t="shared" ca="1" si="845"/>
        <v>9</v>
      </c>
      <c r="G10824" t="str" cm="1">
        <f t="array" aca="1" ref="G10824" ca="1">INDEX(Reel3,Spins[[#This Row],[Stop3]])</f>
        <v>🍒</v>
      </c>
      <c r="H10824" t="b">
        <f ca="1">AND(Spins[[#This Row],[Sym1]]=Spins[[#This Row],[Sym2]],Spins[[#This Row],[Sym2]]=Spins[[#This Row],[Sym3]])</f>
        <v>0</v>
      </c>
      <c r="I10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24">
        <f t="shared" si="846"/>
        <v>1</v>
      </c>
      <c r="K10824">
        <f ca="1">Spins[[#This Row],[Mult]]*Spins[[#This Row],[Bet]]</f>
        <v>0.6</v>
      </c>
      <c r="L10824">
        <f ca="1">Spins[[#This Row],[Payout]]-Spins[[#This Row],[Bet]]</f>
        <v>-0.4</v>
      </c>
    </row>
    <row r="10825" spans="1:12" x14ac:dyDescent="0.3">
      <c r="A10825">
        <f t="shared" si="842"/>
        <v>10824</v>
      </c>
      <c r="B10825">
        <f t="shared" ca="1" si="843"/>
        <v>19</v>
      </c>
      <c r="C10825" t="str" cm="1">
        <f t="array" aca="1" ref="C10825" ca="1">INDEX(Reel1,Spins[[#This Row],[Stop1]])</f>
        <v>🍒</v>
      </c>
      <c r="D10825">
        <f t="shared" ca="1" si="844"/>
        <v>31</v>
      </c>
      <c r="E10825" t="str" cm="1">
        <f t="array" aca="1" ref="E10825" ca="1">INDEX(Reel2,Spins[[#This Row],[Stop2]])</f>
        <v>💎</v>
      </c>
      <c r="F10825">
        <f t="shared" ca="1" si="845"/>
        <v>15</v>
      </c>
      <c r="G10825" t="str" cm="1">
        <f t="array" aca="1" ref="G10825" ca="1">INDEX(Reel3,Spins[[#This Row],[Stop3]])</f>
        <v>🍇</v>
      </c>
      <c r="H10825" t="b">
        <f ca="1">AND(Spins[[#This Row],[Sym1]]=Spins[[#This Row],[Sym2]],Spins[[#This Row],[Sym2]]=Spins[[#This Row],[Sym3]])</f>
        <v>0</v>
      </c>
      <c r="I10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5">
        <f t="shared" si="846"/>
        <v>1</v>
      </c>
      <c r="K10825">
        <f ca="1">Spins[[#This Row],[Mult]]*Spins[[#This Row],[Bet]]</f>
        <v>0</v>
      </c>
      <c r="L10825">
        <f ca="1">Spins[[#This Row],[Payout]]-Spins[[#This Row],[Bet]]</f>
        <v>-1</v>
      </c>
    </row>
    <row r="10826" spans="1:12" x14ac:dyDescent="0.3">
      <c r="A10826">
        <f t="shared" si="842"/>
        <v>10825</v>
      </c>
      <c r="B10826">
        <f t="shared" ca="1" si="843"/>
        <v>1</v>
      </c>
      <c r="C10826" t="str" cm="1">
        <f t="array" aca="1" ref="C10826" ca="1">INDEX(Reel1,Spins[[#This Row],[Stop1]])</f>
        <v>🍋</v>
      </c>
      <c r="D10826">
        <f t="shared" ca="1" si="844"/>
        <v>29</v>
      </c>
      <c r="E10826" t="str" cm="1">
        <f t="array" aca="1" ref="E10826" ca="1">INDEX(Reel2,Spins[[#This Row],[Stop2]])</f>
        <v>7️⃣</v>
      </c>
      <c r="F10826">
        <f t="shared" ca="1" si="845"/>
        <v>16</v>
      </c>
      <c r="G10826" t="str" cm="1">
        <f t="array" aca="1" ref="G10826" ca="1">INDEX(Reel3,Spins[[#This Row],[Stop3]])</f>
        <v>🍇</v>
      </c>
      <c r="H10826" t="b">
        <f ca="1">AND(Spins[[#This Row],[Sym1]]=Spins[[#This Row],[Sym2]],Spins[[#This Row],[Sym2]]=Spins[[#This Row],[Sym3]])</f>
        <v>0</v>
      </c>
      <c r="I10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6">
        <f t="shared" si="846"/>
        <v>1</v>
      </c>
      <c r="K10826">
        <f ca="1">Spins[[#This Row],[Mult]]*Spins[[#This Row],[Bet]]</f>
        <v>0</v>
      </c>
      <c r="L10826">
        <f ca="1">Spins[[#This Row],[Payout]]-Spins[[#This Row],[Bet]]</f>
        <v>-1</v>
      </c>
    </row>
    <row r="10827" spans="1:12" x14ac:dyDescent="0.3">
      <c r="A10827">
        <f t="shared" si="842"/>
        <v>10826</v>
      </c>
      <c r="B10827">
        <f t="shared" ca="1" si="843"/>
        <v>6</v>
      </c>
      <c r="C10827" t="str" cm="1">
        <f t="array" aca="1" ref="C10827" ca="1">INDEX(Reel1,Spins[[#This Row],[Stop1]])</f>
        <v>🍋</v>
      </c>
      <c r="D10827">
        <f t="shared" ca="1" si="844"/>
        <v>1</v>
      </c>
      <c r="E10827" t="str" cm="1">
        <f t="array" aca="1" ref="E10827" ca="1">INDEX(Reel2,Spins[[#This Row],[Stop2]])</f>
        <v>🍋</v>
      </c>
      <c r="F10827">
        <f t="shared" ca="1" si="845"/>
        <v>15</v>
      </c>
      <c r="G10827" t="str" cm="1">
        <f t="array" aca="1" ref="G10827" ca="1">INDEX(Reel3,Spins[[#This Row],[Stop3]])</f>
        <v>🍇</v>
      </c>
      <c r="H10827" t="b">
        <f ca="1">AND(Spins[[#This Row],[Sym1]]=Spins[[#This Row],[Sym2]],Spins[[#This Row],[Sym2]]=Spins[[#This Row],[Sym3]])</f>
        <v>0</v>
      </c>
      <c r="I10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27">
        <f t="shared" si="846"/>
        <v>1</v>
      </c>
      <c r="K10827">
        <f ca="1">Spins[[#This Row],[Mult]]*Spins[[#This Row],[Bet]]</f>
        <v>0.6</v>
      </c>
      <c r="L10827">
        <f ca="1">Spins[[#This Row],[Payout]]-Spins[[#This Row],[Bet]]</f>
        <v>-0.4</v>
      </c>
    </row>
    <row r="10828" spans="1:12" x14ac:dyDescent="0.3">
      <c r="A10828">
        <f t="shared" si="842"/>
        <v>10827</v>
      </c>
      <c r="B10828">
        <f t="shared" ca="1" si="843"/>
        <v>26</v>
      </c>
      <c r="C10828" t="str" cm="1">
        <f t="array" aca="1" ref="C10828" ca="1">INDEX(Reel1,Spins[[#This Row],[Stop1]])</f>
        <v>🔔</v>
      </c>
      <c r="D10828">
        <f t="shared" ca="1" si="844"/>
        <v>2</v>
      </c>
      <c r="E10828" t="str" cm="1">
        <f t="array" aca="1" ref="E10828" ca="1">INDEX(Reel2,Spins[[#This Row],[Stop2]])</f>
        <v>🍋</v>
      </c>
      <c r="F10828">
        <f t="shared" ca="1" si="845"/>
        <v>31</v>
      </c>
      <c r="G10828" t="str" cm="1">
        <f t="array" aca="1" ref="G10828" ca="1">INDEX(Reel3,Spins[[#This Row],[Stop3]])</f>
        <v>💎</v>
      </c>
      <c r="H10828" t="b">
        <f ca="1">AND(Spins[[#This Row],[Sym1]]=Spins[[#This Row],[Sym2]],Spins[[#This Row],[Sym2]]=Spins[[#This Row],[Sym3]])</f>
        <v>0</v>
      </c>
      <c r="I10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8">
        <f t="shared" si="846"/>
        <v>1</v>
      </c>
      <c r="K10828">
        <f ca="1">Spins[[#This Row],[Mult]]*Spins[[#This Row],[Bet]]</f>
        <v>0</v>
      </c>
      <c r="L10828">
        <f ca="1">Spins[[#This Row],[Payout]]-Spins[[#This Row],[Bet]]</f>
        <v>-1</v>
      </c>
    </row>
    <row r="10829" spans="1:12" x14ac:dyDescent="0.3">
      <c r="A10829">
        <f t="shared" si="842"/>
        <v>10828</v>
      </c>
      <c r="B10829">
        <f t="shared" ca="1" si="843"/>
        <v>1</v>
      </c>
      <c r="C10829" t="str" cm="1">
        <f t="array" aca="1" ref="C10829" ca="1">INDEX(Reel1,Spins[[#This Row],[Stop1]])</f>
        <v>🍋</v>
      </c>
      <c r="D10829">
        <f t="shared" ca="1" si="844"/>
        <v>29</v>
      </c>
      <c r="E10829" t="str" cm="1">
        <f t="array" aca="1" ref="E10829" ca="1">INDEX(Reel2,Spins[[#This Row],[Stop2]])</f>
        <v>7️⃣</v>
      </c>
      <c r="F10829">
        <f t="shared" ca="1" si="845"/>
        <v>26</v>
      </c>
      <c r="G10829" t="str" cm="1">
        <f t="array" aca="1" ref="G10829" ca="1">INDEX(Reel3,Spins[[#This Row],[Stop3]])</f>
        <v>BAR</v>
      </c>
      <c r="H10829" t="b">
        <f ca="1">AND(Spins[[#This Row],[Sym1]]=Spins[[#This Row],[Sym2]],Spins[[#This Row],[Sym2]]=Spins[[#This Row],[Sym3]])</f>
        <v>0</v>
      </c>
      <c r="I10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29">
        <f t="shared" si="846"/>
        <v>1</v>
      </c>
      <c r="K10829">
        <f ca="1">Spins[[#This Row],[Mult]]*Spins[[#This Row],[Bet]]</f>
        <v>0</v>
      </c>
      <c r="L10829">
        <f ca="1">Spins[[#This Row],[Payout]]-Spins[[#This Row],[Bet]]</f>
        <v>-1</v>
      </c>
    </row>
    <row r="10830" spans="1:12" x14ac:dyDescent="0.3">
      <c r="A10830">
        <f t="shared" si="842"/>
        <v>10829</v>
      </c>
      <c r="B10830">
        <f t="shared" ca="1" si="843"/>
        <v>23</v>
      </c>
      <c r="C10830" t="str" cm="1">
        <f t="array" aca="1" ref="C10830" ca="1">INDEX(Reel1,Spins[[#This Row],[Stop1]])</f>
        <v>🍇</v>
      </c>
      <c r="D10830">
        <f t="shared" ca="1" si="844"/>
        <v>18</v>
      </c>
      <c r="E10830" t="str" cm="1">
        <f t="array" aca="1" ref="E10830" ca="1">INDEX(Reel2,Spins[[#This Row],[Stop2]])</f>
        <v>🍒</v>
      </c>
      <c r="F10830">
        <f t="shared" ca="1" si="845"/>
        <v>15</v>
      </c>
      <c r="G10830" t="str" cm="1">
        <f t="array" aca="1" ref="G10830" ca="1">INDEX(Reel3,Spins[[#This Row],[Stop3]])</f>
        <v>🍇</v>
      </c>
      <c r="H10830" t="b">
        <f ca="1">AND(Spins[[#This Row],[Sym1]]=Spins[[#This Row],[Sym2]],Spins[[#This Row],[Sym2]]=Spins[[#This Row],[Sym3]])</f>
        <v>0</v>
      </c>
      <c r="I10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30">
        <f t="shared" si="846"/>
        <v>1</v>
      </c>
      <c r="K10830">
        <f ca="1">Spins[[#This Row],[Mult]]*Spins[[#This Row],[Bet]]</f>
        <v>0</v>
      </c>
      <c r="L10830">
        <f ca="1">Spins[[#This Row],[Payout]]-Spins[[#This Row],[Bet]]</f>
        <v>-1</v>
      </c>
    </row>
    <row r="10831" spans="1:12" x14ac:dyDescent="0.3">
      <c r="A10831">
        <f t="shared" si="842"/>
        <v>10830</v>
      </c>
      <c r="B10831">
        <f t="shared" ca="1" si="843"/>
        <v>6</v>
      </c>
      <c r="C10831" t="str" cm="1">
        <f t="array" aca="1" ref="C10831" ca="1">INDEX(Reel1,Spins[[#This Row],[Stop1]])</f>
        <v>🍋</v>
      </c>
      <c r="D10831">
        <f t="shared" ca="1" si="844"/>
        <v>14</v>
      </c>
      <c r="E10831" t="str" cm="1">
        <f t="array" aca="1" ref="E10831" ca="1">INDEX(Reel2,Spins[[#This Row],[Stop2]])</f>
        <v>🍋</v>
      </c>
      <c r="F10831">
        <f t="shared" ca="1" si="845"/>
        <v>6</v>
      </c>
      <c r="G10831" t="str" cm="1">
        <f t="array" aca="1" ref="G10831" ca="1">INDEX(Reel3,Spins[[#This Row],[Stop3]])</f>
        <v>🍒</v>
      </c>
      <c r="H10831" t="b">
        <f ca="1">AND(Spins[[#This Row],[Sym1]]=Spins[[#This Row],[Sym2]],Spins[[#This Row],[Sym2]]=Spins[[#This Row],[Sym3]])</f>
        <v>0</v>
      </c>
      <c r="I10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31">
        <f t="shared" si="846"/>
        <v>1</v>
      </c>
      <c r="K10831">
        <f ca="1">Spins[[#This Row],[Mult]]*Spins[[#This Row],[Bet]]</f>
        <v>0.6</v>
      </c>
      <c r="L10831">
        <f ca="1">Spins[[#This Row],[Payout]]-Spins[[#This Row],[Bet]]</f>
        <v>-0.4</v>
      </c>
    </row>
    <row r="10832" spans="1:12" x14ac:dyDescent="0.3">
      <c r="A10832">
        <f t="shared" si="842"/>
        <v>10831</v>
      </c>
      <c r="B10832">
        <f t="shared" ca="1" si="843"/>
        <v>29</v>
      </c>
      <c r="C10832" t="str" cm="1">
        <f t="array" aca="1" ref="C10832" ca="1">INDEX(Reel1,Spins[[#This Row],[Stop1]])</f>
        <v>7️⃣</v>
      </c>
      <c r="D10832">
        <f t="shared" ca="1" si="844"/>
        <v>26</v>
      </c>
      <c r="E10832" t="str" cm="1">
        <f t="array" aca="1" ref="E10832" ca="1">INDEX(Reel2,Spins[[#This Row],[Stop2]])</f>
        <v>🔔</v>
      </c>
      <c r="F10832">
        <f t="shared" ca="1" si="845"/>
        <v>30</v>
      </c>
      <c r="G10832" t="str" cm="1">
        <f t="array" aca="1" ref="G10832" ca="1">INDEX(Reel3,Spins[[#This Row],[Stop3]])</f>
        <v>💎</v>
      </c>
      <c r="H10832" t="b">
        <f ca="1">AND(Spins[[#This Row],[Sym1]]=Spins[[#This Row],[Sym2]],Spins[[#This Row],[Sym2]]=Spins[[#This Row],[Sym3]])</f>
        <v>0</v>
      </c>
      <c r="I10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32">
        <f t="shared" si="846"/>
        <v>1</v>
      </c>
      <c r="K10832">
        <f ca="1">Spins[[#This Row],[Mult]]*Spins[[#This Row],[Bet]]</f>
        <v>0</v>
      </c>
      <c r="L10832">
        <f ca="1">Spins[[#This Row],[Payout]]-Spins[[#This Row],[Bet]]</f>
        <v>-1</v>
      </c>
    </row>
    <row r="10833" spans="1:12" x14ac:dyDescent="0.3">
      <c r="A10833">
        <f t="shared" si="842"/>
        <v>10832</v>
      </c>
      <c r="B10833">
        <f t="shared" ca="1" si="843"/>
        <v>1</v>
      </c>
      <c r="C10833" t="str" cm="1">
        <f t="array" aca="1" ref="C10833" ca="1">INDEX(Reel1,Spins[[#This Row],[Stop1]])</f>
        <v>🍋</v>
      </c>
      <c r="D10833">
        <f t="shared" ca="1" si="844"/>
        <v>13</v>
      </c>
      <c r="E10833" t="str" cm="1">
        <f t="array" aca="1" ref="E10833" ca="1">INDEX(Reel2,Spins[[#This Row],[Stop2]])</f>
        <v>🍋</v>
      </c>
      <c r="F10833">
        <f t="shared" ca="1" si="845"/>
        <v>22</v>
      </c>
      <c r="G10833" t="str" cm="1">
        <f t="array" aca="1" ref="G10833" ca="1">INDEX(Reel3,Spins[[#This Row],[Stop3]])</f>
        <v>🔔</v>
      </c>
      <c r="H10833" t="b">
        <f ca="1">AND(Spins[[#This Row],[Sym1]]=Spins[[#This Row],[Sym2]],Spins[[#This Row],[Sym2]]=Spins[[#This Row],[Sym3]])</f>
        <v>0</v>
      </c>
      <c r="I10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33">
        <f t="shared" si="846"/>
        <v>1</v>
      </c>
      <c r="K10833">
        <f ca="1">Spins[[#This Row],[Mult]]*Spins[[#This Row],[Bet]]</f>
        <v>0.6</v>
      </c>
      <c r="L10833">
        <f ca="1">Spins[[#This Row],[Payout]]-Spins[[#This Row],[Bet]]</f>
        <v>-0.4</v>
      </c>
    </row>
    <row r="10834" spans="1:12" x14ac:dyDescent="0.3">
      <c r="A10834">
        <f t="shared" si="842"/>
        <v>10833</v>
      </c>
      <c r="B10834">
        <f t="shared" ca="1" si="843"/>
        <v>26</v>
      </c>
      <c r="C10834" t="str" cm="1">
        <f t="array" aca="1" ref="C10834" ca="1">INDEX(Reel1,Spins[[#This Row],[Stop1]])</f>
        <v>🔔</v>
      </c>
      <c r="D10834">
        <f t="shared" ca="1" si="844"/>
        <v>23</v>
      </c>
      <c r="E10834" t="str" cm="1">
        <f t="array" aca="1" ref="E10834" ca="1">INDEX(Reel2,Spins[[#This Row],[Stop2]])</f>
        <v>🍇</v>
      </c>
      <c r="F10834">
        <f t="shared" ca="1" si="845"/>
        <v>26</v>
      </c>
      <c r="G10834" t="str" cm="1">
        <f t="array" aca="1" ref="G10834" ca="1">INDEX(Reel3,Spins[[#This Row],[Stop3]])</f>
        <v>BAR</v>
      </c>
      <c r="H10834" t="b">
        <f ca="1">AND(Spins[[#This Row],[Sym1]]=Spins[[#This Row],[Sym2]],Spins[[#This Row],[Sym2]]=Spins[[#This Row],[Sym3]])</f>
        <v>0</v>
      </c>
      <c r="I10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34">
        <f t="shared" si="846"/>
        <v>1</v>
      </c>
      <c r="K10834">
        <f ca="1">Spins[[#This Row],[Mult]]*Spins[[#This Row],[Bet]]</f>
        <v>0</v>
      </c>
      <c r="L10834">
        <f ca="1">Spins[[#This Row],[Payout]]-Spins[[#This Row],[Bet]]</f>
        <v>-1</v>
      </c>
    </row>
    <row r="10835" spans="1:12" x14ac:dyDescent="0.3">
      <c r="A10835">
        <f t="shared" si="842"/>
        <v>10834</v>
      </c>
      <c r="B10835">
        <f t="shared" ca="1" si="843"/>
        <v>3</v>
      </c>
      <c r="C10835" t="str" cm="1">
        <f t="array" aca="1" ref="C10835" ca="1">INDEX(Reel1,Spins[[#This Row],[Stop1]])</f>
        <v>🍋</v>
      </c>
      <c r="D10835">
        <f t="shared" ca="1" si="844"/>
        <v>11</v>
      </c>
      <c r="E10835" t="str" cm="1">
        <f t="array" aca="1" ref="E10835" ca="1">INDEX(Reel2,Spins[[#This Row],[Stop2]])</f>
        <v>🍋</v>
      </c>
      <c r="F10835">
        <f t="shared" ca="1" si="845"/>
        <v>9</v>
      </c>
      <c r="G10835" t="str" cm="1">
        <f t="array" aca="1" ref="G10835" ca="1">INDEX(Reel3,Spins[[#This Row],[Stop3]])</f>
        <v>🍒</v>
      </c>
      <c r="H10835" t="b">
        <f ca="1">AND(Spins[[#This Row],[Sym1]]=Spins[[#This Row],[Sym2]],Spins[[#This Row],[Sym2]]=Spins[[#This Row],[Sym3]])</f>
        <v>0</v>
      </c>
      <c r="I10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35">
        <f t="shared" si="846"/>
        <v>1</v>
      </c>
      <c r="K10835">
        <f ca="1">Spins[[#This Row],[Mult]]*Spins[[#This Row],[Bet]]</f>
        <v>0.6</v>
      </c>
      <c r="L10835">
        <f ca="1">Spins[[#This Row],[Payout]]-Spins[[#This Row],[Bet]]</f>
        <v>-0.4</v>
      </c>
    </row>
    <row r="10836" spans="1:12" x14ac:dyDescent="0.3">
      <c r="A10836">
        <f t="shared" si="842"/>
        <v>10835</v>
      </c>
      <c r="B10836">
        <f t="shared" ca="1" si="843"/>
        <v>22</v>
      </c>
      <c r="C10836" t="str" cm="1">
        <f t="array" aca="1" ref="C10836" ca="1">INDEX(Reel1,Spins[[#This Row],[Stop1]])</f>
        <v>🍇</v>
      </c>
      <c r="D10836">
        <f t="shared" ca="1" si="844"/>
        <v>28</v>
      </c>
      <c r="E10836" t="str" cm="1">
        <f t="array" aca="1" ref="E10836" ca="1">INDEX(Reel2,Spins[[#This Row],[Stop2]])</f>
        <v>BAR</v>
      </c>
      <c r="F10836">
        <f t="shared" ca="1" si="845"/>
        <v>20</v>
      </c>
      <c r="G10836" t="str" cm="1">
        <f t="array" aca="1" ref="G10836" ca="1">INDEX(Reel3,Spins[[#This Row],[Stop3]])</f>
        <v>🔔</v>
      </c>
      <c r="H10836" t="b">
        <f ca="1">AND(Spins[[#This Row],[Sym1]]=Spins[[#This Row],[Sym2]],Spins[[#This Row],[Sym2]]=Spins[[#This Row],[Sym3]])</f>
        <v>0</v>
      </c>
      <c r="I10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36">
        <f t="shared" si="846"/>
        <v>1</v>
      </c>
      <c r="K10836">
        <f ca="1">Spins[[#This Row],[Mult]]*Spins[[#This Row],[Bet]]</f>
        <v>0</v>
      </c>
      <c r="L10836">
        <f ca="1">Spins[[#This Row],[Payout]]-Spins[[#This Row],[Bet]]</f>
        <v>-1</v>
      </c>
    </row>
    <row r="10837" spans="1:12" x14ac:dyDescent="0.3">
      <c r="A10837">
        <f t="shared" si="842"/>
        <v>10836</v>
      </c>
      <c r="B10837">
        <f t="shared" ca="1" si="843"/>
        <v>12</v>
      </c>
      <c r="C10837" t="str" cm="1">
        <f t="array" aca="1" ref="C10837" ca="1">INDEX(Reel1,Spins[[#This Row],[Stop1]])</f>
        <v>🍋</v>
      </c>
      <c r="D10837">
        <f t="shared" ca="1" si="844"/>
        <v>10</v>
      </c>
      <c r="E10837" t="str" cm="1">
        <f t="array" aca="1" ref="E10837" ca="1">INDEX(Reel2,Spins[[#This Row],[Stop2]])</f>
        <v>🍋</v>
      </c>
      <c r="F10837">
        <f t="shared" ca="1" si="845"/>
        <v>24</v>
      </c>
      <c r="G10837" t="str" cm="1">
        <f t="array" aca="1" ref="G10837" ca="1">INDEX(Reel3,Spins[[#This Row],[Stop3]])</f>
        <v>BAR</v>
      </c>
      <c r="H10837" t="b">
        <f ca="1">AND(Spins[[#This Row],[Sym1]]=Spins[[#This Row],[Sym2]],Spins[[#This Row],[Sym2]]=Spins[[#This Row],[Sym3]])</f>
        <v>0</v>
      </c>
      <c r="I10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37">
        <f t="shared" si="846"/>
        <v>1</v>
      </c>
      <c r="K10837">
        <f ca="1">Spins[[#This Row],[Mult]]*Spins[[#This Row],[Bet]]</f>
        <v>0.6</v>
      </c>
      <c r="L10837">
        <f ca="1">Spins[[#This Row],[Payout]]-Spins[[#This Row],[Bet]]</f>
        <v>-0.4</v>
      </c>
    </row>
    <row r="10838" spans="1:12" x14ac:dyDescent="0.3">
      <c r="A10838">
        <f t="shared" si="842"/>
        <v>10837</v>
      </c>
      <c r="B10838">
        <f t="shared" ca="1" si="843"/>
        <v>15</v>
      </c>
      <c r="C10838" t="str" cm="1">
        <f t="array" aca="1" ref="C10838" ca="1">INDEX(Reel1,Spins[[#This Row],[Stop1]])</f>
        <v>🍒</v>
      </c>
      <c r="D10838">
        <f t="shared" ca="1" si="844"/>
        <v>27</v>
      </c>
      <c r="E10838" t="str" cm="1">
        <f t="array" aca="1" ref="E10838" ca="1">INDEX(Reel2,Spins[[#This Row],[Stop2]])</f>
        <v>BAR</v>
      </c>
      <c r="F10838">
        <f t="shared" ca="1" si="845"/>
        <v>3</v>
      </c>
      <c r="G10838" t="str" cm="1">
        <f t="array" aca="1" ref="G10838" ca="1">INDEX(Reel3,Spins[[#This Row],[Stop3]])</f>
        <v>🍋</v>
      </c>
      <c r="H10838" t="b">
        <f ca="1">AND(Spins[[#This Row],[Sym1]]=Spins[[#This Row],[Sym2]],Spins[[#This Row],[Sym2]]=Spins[[#This Row],[Sym3]])</f>
        <v>0</v>
      </c>
      <c r="I10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38">
        <f t="shared" si="846"/>
        <v>1</v>
      </c>
      <c r="K10838">
        <f ca="1">Spins[[#This Row],[Mult]]*Spins[[#This Row],[Bet]]</f>
        <v>0</v>
      </c>
      <c r="L10838">
        <f ca="1">Spins[[#This Row],[Payout]]-Spins[[#This Row],[Bet]]</f>
        <v>-1</v>
      </c>
    </row>
    <row r="10839" spans="1:12" x14ac:dyDescent="0.3">
      <c r="A10839">
        <f t="shared" si="842"/>
        <v>10838</v>
      </c>
      <c r="B10839">
        <f t="shared" ca="1" si="843"/>
        <v>28</v>
      </c>
      <c r="C10839" t="str" cm="1">
        <f t="array" aca="1" ref="C10839" ca="1">INDEX(Reel1,Spins[[#This Row],[Stop1]])</f>
        <v>BAR</v>
      </c>
      <c r="D10839">
        <f t="shared" ca="1" si="844"/>
        <v>6</v>
      </c>
      <c r="E10839" t="str" cm="1">
        <f t="array" aca="1" ref="E10839" ca="1">INDEX(Reel2,Spins[[#This Row],[Stop2]])</f>
        <v>🍋</v>
      </c>
      <c r="F10839">
        <f t="shared" ca="1" si="845"/>
        <v>14</v>
      </c>
      <c r="G10839" t="str" cm="1">
        <f t="array" aca="1" ref="G10839" ca="1">INDEX(Reel3,Spins[[#This Row],[Stop3]])</f>
        <v>🍇</v>
      </c>
      <c r="H10839" t="b">
        <f ca="1">AND(Spins[[#This Row],[Sym1]]=Spins[[#This Row],[Sym2]],Spins[[#This Row],[Sym2]]=Spins[[#This Row],[Sym3]])</f>
        <v>0</v>
      </c>
      <c r="I10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39">
        <f t="shared" si="846"/>
        <v>1</v>
      </c>
      <c r="K10839">
        <f ca="1">Spins[[#This Row],[Mult]]*Spins[[#This Row],[Bet]]</f>
        <v>0</v>
      </c>
      <c r="L10839">
        <f ca="1">Spins[[#This Row],[Payout]]-Spins[[#This Row],[Bet]]</f>
        <v>-1</v>
      </c>
    </row>
    <row r="10840" spans="1:12" x14ac:dyDescent="0.3">
      <c r="A10840">
        <f t="shared" si="842"/>
        <v>10839</v>
      </c>
      <c r="B10840">
        <f t="shared" ca="1" si="843"/>
        <v>15</v>
      </c>
      <c r="C10840" t="str" cm="1">
        <f t="array" aca="1" ref="C10840" ca="1">INDEX(Reel1,Spins[[#This Row],[Stop1]])</f>
        <v>🍒</v>
      </c>
      <c r="D10840">
        <f t="shared" ca="1" si="844"/>
        <v>25</v>
      </c>
      <c r="E10840" t="str" cm="1">
        <f t="array" aca="1" ref="E10840" ca="1">INDEX(Reel2,Spins[[#This Row],[Stop2]])</f>
        <v>🔔</v>
      </c>
      <c r="F10840">
        <f t="shared" ca="1" si="845"/>
        <v>9</v>
      </c>
      <c r="G10840" t="str" cm="1">
        <f t="array" aca="1" ref="G10840" ca="1">INDEX(Reel3,Spins[[#This Row],[Stop3]])</f>
        <v>🍒</v>
      </c>
      <c r="H10840" t="b">
        <f ca="1">AND(Spins[[#This Row],[Sym1]]=Spins[[#This Row],[Sym2]],Spins[[#This Row],[Sym2]]=Spins[[#This Row],[Sym3]])</f>
        <v>0</v>
      </c>
      <c r="I10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40">
        <f t="shared" si="846"/>
        <v>1</v>
      </c>
      <c r="K10840">
        <f ca="1">Spins[[#This Row],[Mult]]*Spins[[#This Row],[Bet]]</f>
        <v>0</v>
      </c>
      <c r="L10840">
        <f ca="1">Spins[[#This Row],[Payout]]-Spins[[#This Row],[Bet]]</f>
        <v>-1</v>
      </c>
    </row>
    <row r="10841" spans="1:12" x14ac:dyDescent="0.3">
      <c r="A10841">
        <f t="shared" si="842"/>
        <v>10840</v>
      </c>
      <c r="B10841">
        <f t="shared" ca="1" si="843"/>
        <v>5</v>
      </c>
      <c r="C10841" t="str" cm="1">
        <f t="array" aca="1" ref="C10841" ca="1">INDEX(Reel1,Spins[[#This Row],[Stop1]])</f>
        <v>🍋</v>
      </c>
      <c r="D10841">
        <f t="shared" ca="1" si="844"/>
        <v>2</v>
      </c>
      <c r="E10841" t="str" cm="1">
        <f t="array" aca="1" ref="E10841" ca="1">INDEX(Reel2,Spins[[#This Row],[Stop2]])</f>
        <v>🍋</v>
      </c>
      <c r="F10841">
        <f t="shared" ca="1" si="845"/>
        <v>22</v>
      </c>
      <c r="G10841" t="str" cm="1">
        <f t="array" aca="1" ref="G10841" ca="1">INDEX(Reel3,Spins[[#This Row],[Stop3]])</f>
        <v>🔔</v>
      </c>
      <c r="H10841" t="b">
        <f ca="1">AND(Spins[[#This Row],[Sym1]]=Spins[[#This Row],[Sym2]],Spins[[#This Row],[Sym2]]=Spins[[#This Row],[Sym3]])</f>
        <v>0</v>
      </c>
      <c r="I10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41">
        <f t="shared" si="846"/>
        <v>1</v>
      </c>
      <c r="K10841">
        <f ca="1">Spins[[#This Row],[Mult]]*Spins[[#This Row],[Bet]]</f>
        <v>0.6</v>
      </c>
      <c r="L10841">
        <f ca="1">Spins[[#This Row],[Payout]]-Spins[[#This Row],[Bet]]</f>
        <v>-0.4</v>
      </c>
    </row>
    <row r="10842" spans="1:12" x14ac:dyDescent="0.3">
      <c r="A10842">
        <f t="shared" si="842"/>
        <v>10841</v>
      </c>
      <c r="B10842">
        <f t="shared" ca="1" si="843"/>
        <v>18</v>
      </c>
      <c r="C10842" t="str" cm="1">
        <f t="array" aca="1" ref="C10842" ca="1">INDEX(Reel1,Spins[[#This Row],[Stop1]])</f>
        <v>🍒</v>
      </c>
      <c r="D10842">
        <f t="shared" ca="1" si="844"/>
        <v>9</v>
      </c>
      <c r="E10842" t="str" cm="1">
        <f t="array" aca="1" ref="E10842" ca="1">INDEX(Reel2,Spins[[#This Row],[Stop2]])</f>
        <v>🍋</v>
      </c>
      <c r="F10842">
        <f t="shared" ca="1" si="845"/>
        <v>24</v>
      </c>
      <c r="G10842" t="str" cm="1">
        <f t="array" aca="1" ref="G10842" ca="1">INDEX(Reel3,Spins[[#This Row],[Stop3]])</f>
        <v>BAR</v>
      </c>
      <c r="H10842" t="b">
        <f ca="1">AND(Spins[[#This Row],[Sym1]]=Spins[[#This Row],[Sym2]],Spins[[#This Row],[Sym2]]=Spins[[#This Row],[Sym3]])</f>
        <v>0</v>
      </c>
      <c r="I10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42">
        <f t="shared" si="846"/>
        <v>1</v>
      </c>
      <c r="K10842">
        <f ca="1">Spins[[#This Row],[Mult]]*Spins[[#This Row],[Bet]]</f>
        <v>0</v>
      </c>
      <c r="L10842">
        <f ca="1">Spins[[#This Row],[Payout]]-Spins[[#This Row],[Bet]]</f>
        <v>-1</v>
      </c>
    </row>
    <row r="10843" spans="1:12" x14ac:dyDescent="0.3">
      <c r="A10843">
        <f t="shared" si="842"/>
        <v>10842</v>
      </c>
      <c r="B10843">
        <f t="shared" ca="1" si="843"/>
        <v>16</v>
      </c>
      <c r="C10843" t="str" cm="1">
        <f t="array" aca="1" ref="C10843" ca="1">INDEX(Reel1,Spins[[#This Row],[Stop1]])</f>
        <v>🍒</v>
      </c>
      <c r="D10843">
        <f t="shared" ca="1" si="844"/>
        <v>4</v>
      </c>
      <c r="E10843" t="str" cm="1">
        <f t="array" aca="1" ref="E10843" ca="1">INDEX(Reel2,Spins[[#This Row],[Stop2]])</f>
        <v>🍋</v>
      </c>
      <c r="F10843">
        <f t="shared" ca="1" si="845"/>
        <v>12</v>
      </c>
      <c r="G10843" t="str" cm="1">
        <f t="array" aca="1" ref="G10843" ca="1">INDEX(Reel3,Spins[[#This Row],[Stop3]])</f>
        <v>🍒</v>
      </c>
      <c r="H10843" t="b">
        <f ca="1">AND(Spins[[#This Row],[Sym1]]=Spins[[#This Row],[Sym2]],Spins[[#This Row],[Sym2]]=Spins[[#This Row],[Sym3]])</f>
        <v>0</v>
      </c>
      <c r="I10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43">
        <f t="shared" si="846"/>
        <v>1</v>
      </c>
      <c r="K10843">
        <f ca="1">Spins[[#This Row],[Mult]]*Spins[[#This Row],[Bet]]</f>
        <v>0</v>
      </c>
      <c r="L10843">
        <f ca="1">Spins[[#This Row],[Payout]]-Spins[[#This Row],[Bet]]</f>
        <v>-1</v>
      </c>
    </row>
    <row r="10844" spans="1:12" x14ac:dyDescent="0.3">
      <c r="A10844">
        <f t="shared" si="842"/>
        <v>10843</v>
      </c>
      <c r="B10844">
        <f t="shared" ca="1" si="843"/>
        <v>13</v>
      </c>
      <c r="C10844" t="str" cm="1">
        <f t="array" aca="1" ref="C10844" ca="1">INDEX(Reel1,Spins[[#This Row],[Stop1]])</f>
        <v>🍋</v>
      </c>
      <c r="D10844">
        <f t="shared" ca="1" si="844"/>
        <v>26</v>
      </c>
      <c r="E10844" t="str" cm="1">
        <f t="array" aca="1" ref="E10844" ca="1">INDEX(Reel2,Spins[[#This Row],[Stop2]])</f>
        <v>🔔</v>
      </c>
      <c r="F10844">
        <f t="shared" ca="1" si="845"/>
        <v>27</v>
      </c>
      <c r="G10844" t="str" cm="1">
        <f t="array" aca="1" ref="G10844" ca="1">INDEX(Reel3,Spins[[#This Row],[Stop3]])</f>
        <v>7️⃣</v>
      </c>
      <c r="H10844" t="b">
        <f ca="1">AND(Spins[[#This Row],[Sym1]]=Spins[[#This Row],[Sym2]],Spins[[#This Row],[Sym2]]=Spins[[#This Row],[Sym3]])</f>
        <v>0</v>
      </c>
      <c r="I10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44">
        <f t="shared" si="846"/>
        <v>1</v>
      </c>
      <c r="K10844">
        <f ca="1">Spins[[#This Row],[Mult]]*Spins[[#This Row],[Bet]]</f>
        <v>0</v>
      </c>
      <c r="L10844">
        <f ca="1">Spins[[#This Row],[Payout]]-Spins[[#This Row],[Bet]]</f>
        <v>-1</v>
      </c>
    </row>
    <row r="10845" spans="1:12" x14ac:dyDescent="0.3">
      <c r="A10845">
        <f t="shared" si="842"/>
        <v>10844</v>
      </c>
      <c r="B10845">
        <f t="shared" ca="1" si="843"/>
        <v>11</v>
      </c>
      <c r="C10845" t="str" cm="1">
        <f t="array" aca="1" ref="C10845" ca="1">INDEX(Reel1,Spins[[#This Row],[Stop1]])</f>
        <v>🍋</v>
      </c>
      <c r="D10845">
        <f t="shared" ca="1" si="844"/>
        <v>8</v>
      </c>
      <c r="E10845" t="str" cm="1">
        <f t="array" aca="1" ref="E10845" ca="1">INDEX(Reel2,Spins[[#This Row],[Stop2]])</f>
        <v>🍋</v>
      </c>
      <c r="F10845">
        <f t="shared" ca="1" si="845"/>
        <v>24</v>
      </c>
      <c r="G10845" t="str" cm="1">
        <f t="array" aca="1" ref="G10845" ca="1">INDEX(Reel3,Spins[[#This Row],[Stop3]])</f>
        <v>BAR</v>
      </c>
      <c r="H10845" t="b">
        <f ca="1">AND(Spins[[#This Row],[Sym1]]=Spins[[#This Row],[Sym2]],Spins[[#This Row],[Sym2]]=Spins[[#This Row],[Sym3]])</f>
        <v>0</v>
      </c>
      <c r="I10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45">
        <f t="shared" si="846"/>
        <v>1</v>
      </c>
      <c r="K10845">
        <f ca="1">Spins[[#This Row],[Mult]]*Spins[[#This Row],[Bet]]</f>
        <v>0.6</v>
      </c>
      <c r="L10845">
        <f ca="1">Spins[[#This Row],[Payout]]-Spins[[#This Row],[Bet]]</f>
        <v>-0.4</v>
      </c>
    </row>
    <row r="10846" spans="1:12" x14ac:dyDescent="0.3">
      <c r="A10846">
        <f t="shared" si="842"/>
        <v>10845</v>
      </c>
      <c r="B10846">
        <f t="shared" ca="1" si="843"/>
        <v>4</v>
      </c>
      <c r="C10846" t="str" cm="1">
        <f t="array" aca="1" ref="C10846" ca="1">INDEX(Reel1,Spins[[#This Row],[Stop1]])</f>
        <v>🍋</v>
      </c>
      <c r="D10846">
        <f t="shared" ca="1" si="844"/>
        <v>10</v>
      </c>
      <c r="E10846" t="str" cm="1">
        <f t="array" aca="1" ref="E10846" ca="1">INDEX(Reel2,Spins[[#This Row],[Stop2]])</f>
        <v>🍋</v>
      </c>
      <c r="F10846">
        <f t="shared" ca="1" si="845"/>
        <v>17</v>
      </c>
      <c r="G10846" t="str" cm="1">
        <f t="array" aca="1" ref="G10846" ca="1">INDEX(Reel3,Spins[[#This Row],[Stop3]])</f>
        <v>🍇</v>
      </c>
      <c r="H10846" t="b">
        <f ca="1">AND(Spins[[#This Row],[Sym1]]=Spins[[#This Row],[Sym2]],Spins[[#This Row],[Sym2]]=Spins[[#This Row],[Sym3]])</f>
        <v>0</v>
      </c>
      <c r="I10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46">
        <f t="shared" si="846"/>
        <v>1</v>
      </c>
      <c r="K10846">
        <f ca="1">Spins[[#This Row],[Mult]]*Spins[[#This Row],[Bet]]</f>
        <v>0.6</v>
      </c>
      <c r="L10846">
        <f ca="1">Spins[[#This Row],[Payout]]-Spins[[#This Row],[Bet]]</f>
        <v>-0.4</v>
      </c>
    </row>
    <row r="10847" spans="1:12" x14ac:dyDescent="0.3">
      <c r="A10847">
        <f t="shared" si="842"/>
        <v>10846</v>
      </c>
      <c r="B10847">
        <f t="shared" ca="1" si="843"/>
        <v>7</v>
      </c>
      <c r="C10847" t="str" cm="1">
        <f t="array" aca="1" ref="C10847" ca="1">INDEX(Reel1,Spins[[#This Row],[Stop1]])</f>
        <v>🍋</v>
      </c>
      <c r="D10847">
        <f t="shared" ca="1" si="844"/>
        <v>11</v>
      </c>
      <c r="E10847" t="str" cm="1">
        <f t="array" aca="1" ref="E10847" ca="1">INDEX(Reel2,Spins[[#This Row],[Stop2]])</f>
        <v>🍋</v>
      </c>
      <c r="F10847">
        <f t="shared" ca="1" si="845"/>
        <v>17</v>
      </c>
      <c r="G10847" t="str" cm="1">
        <f t="array" aca="1" ref="G10847" ca="1">INDEX(Reel3,Spins[[#This Row],[Stop3]])</f>
        <v>🍇</v>
      </c>
      <c r="H10847" t="b">
        <f ca="1">AND(Spins[[#This Row],[Sym1]]=Spins[[#This Row],[Sym2]],Spins[[#This Row],[Sym2]]=Spins[[#This Row],[Sym3]])</f>
        <v>0</v>
      </c>
      <c r="I10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47">
        <f t="shared" si="846"/>
        <v>1</v>
      </c>
      <c r="K10847">
        <f ca="1">Spins[[#This Row],[Mult]]*Spins[[#This Row],[Bet]]</f>
        <v>0.6</v>
      </c>
      <c r="L10847">
        <f ca="1">Spins[[#This Row],[Payout]]-Spins[[#This Row],[Bet]]</f>
        <v>-0.4</v>
      </c>
    </row>
    <row r="10848" spans="1:12" x14ac:dyDescent="0.3">
      <c r="A10848">
        <f t="shared" si="842"/>
        <v>10847</v>
      </c>
      <c r="B10848">
        <f t="shared" ca="1" si="843"/>
        <v>9</v>
      </c>
      <c r="C10848" t="str" cm="1">
        <f t="array" aca="1" ref="C10848" ca="1">INDEX(Reel1,Spins[[#This Row],[Stop1]])</f>
        <v>🍋</v>
      </c>
      <c r="D10848">
        <f t="shared" ca="1" si="844"/>
        <v>31</v>
      </c>
      <c r="E10848" t="str" cm="1">
        <f t="array" aca="1" ref="E10848" ca="1">INDEX(Reel2,Spins[[#This Row],[Stop2]])</f>
        <v>💎</v>
      </c>
      <c r="F10848">
        <f t="shared" ca="1" si="845"/>
        <v>12</v>
      </c>
      <c r="G10848" t="str" cm="1">
        <f t="array" aca="1" ref="G10848" ca="1">INDEX(Reel3,Spins[[#This Row],[Stop3]])</f>
        <v>🍒</v>
      </c>
      <c r="H10848" t="b">
        <f ca="1">AND(Spins[[#This Row],[Sym1]]=Spins[[#This Row],[Sym2]],Spins[[#This Row],[Sym2]]=Spins[[#This Row],[Sym3]])</f>
        <v>0</v>
      </c>
      <c r="I10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48">
        <f t="shared" si="846"/>
        <v>1</v>
      </c>
      <c r="K10848">
        <f ca="1">Spins[[#This Row],[Mult]]*Spins[[#This Row],[Bet]]</f>
        <v>0</v>
      </c>
      <c r="L10848">
        <f ca="1">Spins[[#This Row],[Payout]]-Spins[[#This Row],[Bet]]</f>
        <v>-1</v>
      </c>
    </row>
    <row r="10849" spans="1:12" x14ac:dyDescent="0.3">
      <c r="A10849">
        <f t="shared" si="842"/>
        <v>10848</v>
      </c>
      <c r="B10849">
        <f t="shared" ca="1" si="843"/>
        <v>16</v>
      </c>
      <c r="C10849" t="str" cm="1">
        <f t="array" aca="1" ref="C10849" ca="1">INDEX(Reel1,Spins[[#This Row],[Stop1]])</f>
        <v>🍒</v>
      </c>
      <c r="D10849">
        <f t="shared" ca="1" si="844"/>
        <v>21</v>
      </c>
      <c r="E10849" t="str" cm="1">
        <f t="array" aca="1" ref="E10849" ca="1">INDEX(Reel2,Spins[[#This Row],[Stop2]])</f>
        <v>🍒</v>
      </c>
      <c r="F10849">
        <f t="shared" ca="1" si="845"/>
        <v>5</v>
      </c>
      <c r="G10849" t="str" cm="1">
        <f t="array" aca="1" ref="G10849" ca="1">INDEX(Reel3,Spins[[#This Row],[Stop3]])</f>
        <v>🍋</v>
      </c>
      <c r="H10849" t="b">
        <f ca="1">AND(Spins[[#This Row],[Sym1]]=Spins[[#This Row],[Sym2]],Spins[[#This Row],[Sym2]]=Spins[[#This Row],[Sym3]])</f>
        <v>0</v>
      </c>
      <c r="I10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849">
        <f t="shared" si="846"/>
        <v>1</v>
      </c>
      <c r="K10849">
        <f ca="1">Spins[[#This Row],[Mult]]*Spins[[#This Row],[Bet]]</f>
        <v>0.8</v>
      </c>
      <c r="L10849">
        <f ca="1">Spins[[#This Row],[Payout]]-Spins[[#This Row],[Bet]]</f>
        <v>-0.19999999999999996</v>
      </c>
    </row>
    <row r="10850" spans="1:12" x14ac:dyDescent="0.3">
      <c r="A10850">
        <f t="shared" si="842"/>
        <v>10849</v>
      </c>
      <c r="B10850">
        <f t="shared" ca="1" si="843"/>
        <v>1</v>
      </c>
      <c r="C10850" t="str" cm="1">
        <f t="array" aca="1" ref="C10850" ca="1">INDEX(Reel1,Spins[[#This Row],[Stop1]])</f>
        <v>🍋</v>
      </c>
      <c r="D10850">
        <f t="shared" ca="1" si="844"/>
        <v>27</v>
      </c>
      <c r="E10850" t="str" cm="1">
        <f t="array" aca="1" ref="E10850" ca="1">INDEX(Reel2,Spins[[#This Row],[Stop2]])</f>
        <v>BAR</v>
      </c>
      <c r="F10850">
        <f t="shared" ca="1" si="845"/>
        <v>8</v>
      </c>
      <c r="G10850" t="str" cm="1">
        <f t="array" aca="1" ref="G10850" ca="1">INDEX(Reel3,Spins[[#This Row],[Stop3]])</f>
        <v>🍒</v>
      </c>
      <c r="H10850" t="b">
        <f ca="1">AND(Spins[[#This Row],[Sym1]]=Spins[[#This Row],[Sym2]],Spins[[#This Row],[Sym2]]=Spins[[#This Row],[Sym3]])</f>
        <v>0</v>
      </c>
      <c r="I10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50">
        <f t="shared" si="846"/>
        <v>1</v>
      </c>
      <c r="K10850">
        <f ca="1">Spins[[#This Row],[Mult]]*Spins[[#This Row],[Bet]]</f>
        <v>0</v>
      </c>
      <c r="L10850">
        <f ca="1">Spins[[#This Row],[Payout]]-Spins[[#This Row],[Bet]]</f>
        <v>-1</v>
      </c>
    </row>
    <row r="10851" spans="1:12" x14ac:dyDescent="0.3">
      <c r="A10851">
        <f t="shared" si="842"/>
        <v>10850</v>
      </c>
      <c r="B10851">
        <f t="shared" ca="1" si="843"/>
        <v>4</v>
      </c>
      <c r="C10851" t="str" cm="1">
        <f t="array" aca="1" ref="C10851" ca="1">INDEX(Reel1,Spins[[#This Row],[Stop1]])</f>
        <v>🍋</v>
      </c>
      <c r="D10851">
        <f t="shared" ca="1" si="844"/>
        <v>19</v>
      </c>
      <c r="E10851" t="str" cm="1">
        <f t="array" aca="1" ref="E10851" ca="1">INDEX(Reel2,Spins[[#This Row],[Stop2]])</f>
        <v>🍒</v>
      </c>
      <c r="F10851">
        <f t="shared" ca="1" si="845"/>
        <v>13</v>
      </c>
      <c r="G10851" t="str" cm="1">
        <f t="array" aca="1" ref="G10851" ca="1">INDEX(Reel3,Spins[[#This Row],[Stop3]])</f>
        <v>🍇</v>
      </c>
      <c r="H10851" t="b">
        <f ca="1">AND(Spins[[#This Row],[Sym1]]=Spins[[#This Row],[Sym2]],Spins[[#This Row],[Sym2]]=Spins[[#This Row],[Sym3]])</f>
        <v>0</v>
      </c>
      <c r="I10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51">
        <f t="shared" si="846"/>
        <v>1</v>
      </c>
      <c r="K10851">
        <f ca="1">Spins[[#This Row],[Mult]]*Spins[[#This Row],[Bet]]</f>
        <v>0</v>
      </c>
      <c r="L10851">
        <f ca="1">Spins[[#This Row],[Payout]]-Spins[[#This Row],[Bet]]</f>
        <v>-1</v>
      </c>
    </row>
    <row r="10852" spans="1:12" x14ac:dyDescent="0.3">
      <c r="A10852">
        <f t="shared" si="842"/>
        <v>10851</v>
      </c>
      <c r="B10852">
        <f t="shared" ca="1" si="843"/>
        <v>14</v>
      </c>
      <c r="C10852" t="str" cm="1">
        <f t="array" aca="1" ref="C10852" ca="1">INDEX(Reel1,Spins[[#This Row],[Stop1]])</f>
        <v>🍋</v>
      </c>
      <c r="D10852">
        <f t="shared" ca="1" si="844"/>
        <v>13</v>
      </c>
      <c r="E10852" t="str" cm="1">
        <f t="array" aca="1" ref="E10852" ca="1">INDEX(Reel2,Spins[[#This Row],[Stop2]])</f>
        <v>🍋</v>
      </c>
      <c r="F10852">
        <f t="shared" ca="1" si="845"/>
        <v>21</v>
      </c>
      <c r="G10852" t="str" cm="1">
        <f t="array" aca="1" ref="G10852" ca="1">INDEX(Reel3,Spins[[#This Row],[Stop3]])</f>
        <v>🔔</v>
      </c>
      <c r="H10852" t="b">
        <f ca="1">AND(Spins[[#This Row],[Sym1]]=Spins[[#This Row],[Sym2]],Spins[[#This Row],[Sym2]]=Spins[[#This Row],[Sym3]])</f>
        <v>0</v>
      </c>
      <c r="I10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52">
        <f t="shared" si="846"/>
        <v>1</v>
      </c>
      <c r="K10852">
        <f ca="1">Spins[[#This Row],[Mult]]*Spins[[#This Row],[Bet]]</f>
        <v>0.6</v>
      </c>
      <c r="L10852">
        <f ca="1">Spins[[#This Row],[Payout]]-Spins[[#This Row],[Bet]]</f>
        <v>-0.4</v>
      </c>
    </row>
    <row r="10853" spans="1:12" x14ac:dyDescent="0.3">
      <c r="A10853">
        <f t="shared" si="842"/>
        <v>10852</v>
      </c>
      <c r="B10853">
        <f t="shared" ca="1" si="843"/>
        <v>11</v>
      </c>
      <c r="C10853" t="str" cm="1">
        <f t="array" aca="1" ref="C10853" ca="1">INDEX(Reel1,Spins[[#This Row],[Stop1]])</f>
        <v>🍋</v>
      </c>
      <c r="D10853">
        <f t="shared" ca="1" si="844"/>
        <v>1</v>
      </c>
      <c r="E10853" t="str" cm="1">
        <f t="array" aca="1" ref="E10853" ca="1">INDEX(Reel2,Spins[[#This Row],[Stop2]])</f>
        <v>🍋</v>
      </c>
      <c r="F10853">
        <f t="shared" ca="1" si="845"/>
        <v>25</v>
      </c>
      <c r="G10853" t="str" cm="1">
        <f t="array" aca="1" ref="G10853" ca="1">INDEX(Reel3,Spins[[#This Row],[Stop3]])</f>
        <v>BAR</v>
      </c>
      <c r="H10853" t="b">
        <f ca="1">AND(Spins[[#This Row],[Sym1]]=Spins[[#This Row],[Sym2]],Spins[[#This Row],[Sym2]]=Spins[[#This Row],[Sym3]])</f>
        <v>0</v>
      </c>
      <c r="I10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53">
        <f t="shared" si="846"/>
        <v>1</v>
      </c>
      <c r="K10853">
        <f ca="1">Spins[[#This Row],[Mult]]*Spins[[#This Row],[Bet]]</f>
        <v>0.6</v>
      </c>
      <c r="L10853">
        <f ca="1">Spins[[#This Row],[Payout]]-Spins[[#This Row],[Bet]]</f>
        <v>-0.4</v>
      </c>
    </row>
    <row r="10854" spans="1:12" x14ac:dyDescent="0.3">
      <c r="A10854">
        <f t="shared" si="842"/>
        <v>10853</v>
      </c>
      <c r="B10854">
        <f t="shared" ca="1" si="843"/>
        <v>13</v>
      </c>
      <c r="C10854" t="str" cm="1">
        <f t="array" aca="1" ref="C10854" ca="1">INDEX(Reel1,Spins[[#This Row],[Stop1]])</f>
        <v>🍋</v>
      </c>
      <c r="D10854">
        <f t="shared" ca="1" si="844"/>
        <v>31</v>
      </c>
      <c r="E10854" t="str" cm="1">
        <f t="array" aca="1" ref="E10854" ca="1">INDEX(Reel2,Spins[[#This Row],[Stop2]])</f>
        <v>💎</v>
      </c>
      <c r="F10854">
        <f t="shared" ca="1" si="845"/>
        <v>6</v>
      </c>
      <c r="G10854" t="str" cm="1">
        <f t="array" aca="1" ref="G10854" ca="1">INDEX(Reel3,Spins[[#This Row],[Stop3]])</f>
        <v>🍒</v>
      </c>
      <c r="H10854" t="b">
        <f ca="1">AND(Spins[[#This Row],[Sym1]]=Spins[[#This Row],[Sym2]],Spins[[#This Row],[Sym2]]=Spins[[#This Row],[Sym3]])</f>
        <v>0</v>
      </c>
      <c r="I10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54">
        <f t="shared" si="846"/>
        <v>1</v>
      </c>
      <c r="K10854">
        <f ca="1">Spins[[#This Row],[Mult]]*Spins[[#This Row],[Bet]]</f>
        <v>0</v>
      </c>
      <c r="L10854">
        <f ca="1">Spins[[#This Row],[Payout]]-Spins[[#This Row],[Bet]]</f>
        <v>-1</v>
      </c>
    </row>
    <row r="10855" spans="1:12" x14ac:dyDescent="0.3">
      <c r="A10855">
        <f t="shared" si="842"/>
        <v>10854</v>
      </c>
      <c r="B10855">
        <f t="shared" ca="1" si="843"/>
        <v>24</v>
      </c>
      <c r="C10855" t="str" cm="1">
        <f t="array" aca="1" ref="C10855" ca="1">INDEX(Reel1,Spins[[#This Row],[Stop1]])</f>
        <v>🍇</v>
      </c>
      <c r="D10855">
        <f t="shared" ca="1" si="844"/>
        <v>19</v>
      </c>
      <c r="E10855" t="str" cm="1">
        <f t="array" aca="1" ref="E10855" ca="1">INDEX(Reel2,Spins[[#This Row],[Stop2]])</f>
        <v>🍒</v>
      </c>
      <c r="F10855">
        <f t="shared" ca="1" si="845"/>
        <v>8</v>
      </c>
      <c r="G10855" t="str" cm="1">
        <f t="array" aca="1" ref="G10855" ca="1">INDEX(Reel3,Spins[[#This Row],[Stop3]])</f>
        <v>🍒</v>
      </c>
      <c r="H10855" t="b">
        <f ca="1">AND(Spins[[#This Row],[Sym1]]=Spins[[#This Row],[Sym2]],Spins[[#This Row],[Sym2]]=Spins[[#This Row],[Sym3]])</f>
        <v>0</v>
      </c>
      <c r="I10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55">
        <f t="shared" si="846"/>
        <v>1</v>
      </c>
      <c r="K10855">
        <f ca="1">Spins[[#This Row],[Mult]]*Spins[[#This Row],[Bet]]</f>
        <v>0</v>
      </c>
      <c r="L10855">
        <f ca="1">Spins[[#This Row],[Payout]]-Spins[[#This Row],[Bet]]</f>
        <v>-1</v>
      </c>
    </row>
    <row r="10856" spans="1:12" x14ac:dyDescent="0.3">
      <c r="A10856">
        <f t="shared" si="842"/>
        <v>10855</v>
      </c>
      <c r="B10856">
        <f t="shared" ca="1" si="843"/>
        <v>25</v>
      </c>
      <c r="C10856" t="str" cm="1">
        <f t="array" aca="1" ref="C10856" ca="1">INDEX(Reel1,Spins[[#This Row],[Stop1]])</f>
        <v>🔔</v>
      </c>
      <c r="D10856">
        <f t="shared" ca="1" si="844"/>
        <v>12</v>
      </c>
      <c r="E10856" t="str" cm="1">
        <f t="array" aca="1" ref="E10856" ca="1">INDEX(Reel2,Spins[[#This Row],[Stop2]])</f>
        <v>🍋</v>
      </c>
      <c r="F10856">
        <f t="shared" ca="1" si="845"/>
        <v>20</v>
      </c>
      <c r="G10856" t="str" cm="1">
        <f t="array" aca="1" ref="G10856" ca="1">INDEX(Reel3,Spins[[#This Row],[Stop3]])</f>
        <v>🔔</v>
      </c>
      <c r="H10856" t="b">
        <f ca="1">AND(Spins[[#This Row],[Sym1]]=Spins[[#This Row],[Sym2]],Spins[[#This Row],[Sym2]]=Spins[[#This Row],[Sym3]])</f>
        <v>0</v>
      </c>
      <c r="I10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56">
        <f t="shared" si="846"/>
        <v>1</v>
      </c>
      <c r="K10856">
        <f ca="1">Spins[[#This Row],[Mult]]*Spins[[#This Row],[Bet]]</f>
        <v>0</v>
      </c>
      <c r="L10856">
        <f ca="1">Spins[[#This Row],[Payout]]-Spins[[#This Row],[Bet]]</f>
        <v>-1</v>
      </c>
    </row>
    <row r="10857" spans="1:12" x14ac:dyDescent="0.3">
      <c r="A10857">
        <f t="shared" si="842"/>
        <v>10856</v>
      </c>
      <c r="B10857">
        <f t="shared" ca="1" si="843"/>
        <v>16</v>
      </c>
      <c r="C10857" t="str" cm="1">
        <f t="array" aca="1" ref="C10857" ca="1">INDEX(Reel1,Spins[[#This Row],[Stop1]])</f>
        <v>🍒</v>
      </c>
      <c r="D10857">
        <f t="shared" ca="1" si="844"/>
        <v>6</v>
      </c>
      <c r="E10857" t="str" cm="1">
        <f t="array" aca="1" ref="E10857" ca="1">INDEX(Reel2,Spins[[#This Row],[Stop2]])</f>
        <v>🍋</v>
      </c>
      <c r="F10857">
        <f t="shared" ca="1" si="845"/>
        <v>22</v>
      </c>
      <c r="G10857" t="str" cm="1">
        <f t="array" aca="1" ref="G10857" ca="1">INDEX(Reel3,Spins[[#This Row],[Stop3]])</f>
        <v>🔔</v>
      </c>
      <c r="H10857" t="b">
        <f ca="1">AND(Spins[[#This Row],[Sym1]]=Spins[[#This Row],[Sym2]],Spins[[#This Row],[Sym2]]=Spins[[#This Row],[Sym3]])</f>
        <v>0</v>
      </c>
      <c r="I10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57">
        <f t="shared" si="846"/>
        <v>1</v>
      </c>
      <c r="K10857">
        <f ca="1">Spins[[#This Row],[Mult]]*Spins[[#This Row],[Bet]]</f>
        <v>0</v>
      </c>
      <c r="L10857">
        <f ca="1">Spins[[#This Row],[Payout]]-Spins[[#This Row],[Bet]]</f>
        <v>-1</v>
      </c>
    </row>
    <row r="10858" spans="1:12" x14ac:dyDescent="0.3">
      <c r="A10858">
        <f t="shared" si="842"/>
        <v>10857</v>
      </c>
      <c r="B10858">
        <f t="shared" ca="1" si="843"/>
        <v>19</v>
      </c>
      <c r="C10858" t="str" cm="1">
        <f t="array" aca="1" ref="C10858" ca="1">INDEX(Reel1,Spins[[#This Row],[Stop1]])</f>
        <v>🍒</v>
      </c>
      <c r="D10858">
        <f t="shared" ca="1" si="844"/>
        <v>17</v>
      </c>
      <c r="E10858" t="str" cm="1">
        <f t="array" aca="1" ref="E10858" ca="1">INDEX(Reel2,Spins[[#This Row],[Stop2]])</f>
        <v>🍒</v>
      </c>
      <c r="F10858">
        <f t="shared" ca="1" si="845"/>
        <v>30</v>
      </c>
      <c r="G10858" t="str" cm="1">
        <f t="array" aca="1" ref="G10858" ca="1">INDEX(Reel3,Spins[[#This Row],[Stop3]])</f>
        <v>💎</v>
      </c>
      <c r="H10858" t="b">
        <f ca="1">AND(Spins[[#This Row],[Sym1]]=Spins[[#This Row],[Sym2]],Spins[[#This Row],[Sym2]]=Spins[[#This Row],[Sym3]])</f>
        <v>0</v>
      </c>
      <c r="I10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858">
        <f t="shared" si="846"/>
        <v>1</v>
      </c>
      <c r="K10858">
        <f ca="1">Spins[[#This Row],[Mult]]*Spins[[#This Row],[Bet]]</f>
        <v>0.8</v>
      </c>
      <c r="L10858">
        <f ca="1">Spins[[#This Row],[Payout]]-Spins[[#This Row],[Bet]]</f>
        <v>-0.19999999999999996</v>
      </c>
    </row>
    <row r="10859" spans="1:12" x14ac:dyDescent="0.3">
      <c r="A10859">
        <f t="shared" si="842"/>
        <v>10858</v>
      </c>
      <c r="B10859">
        <f t="shared" ca="1" si="843"/>
        <v>3</v>
      </c>
      <c r="C10859" t="str" cm="1">
        <f t="array" aca="1" ref="C10859" ca="1">INDEX(Reel1,Spins[[#This Row],[Stop1]])</f>
        <v>🍋</v>
      </c>
      <c r="D10859">
        <f t="shared" ca="1" si="844"/>
        <v>19</v>
      </c>
      <c r="E10859" t="str" cm="1">
        <f t="array" aca="1" ref="E10859" ca="1">INDEX(Reel2,Spins[[#This Row],[Stop2]])</f>
        <v>🍒</v>
      </c>
      <c r="F10859">
        <f t="shared" ca="1" si="845"/>
        <v>13</v>
      </c>
      <c r="G10859" t="str" cm="1">
        <f t="array" aca="1" ref="G10859" ca="1">INDEX(Reel3,Spins[[#This Row],[Stop3]])</f>
        <v>🍇</v>
      </c>
      <c r="H10859" t="b">
        <f ca="1">AND(Spins[[#This Row],[Sym1]]=Spins[[#This Row],[Sym2]],Spins[[#This Row],[Sym2]]=Spins[[#This Row],[Sym3]])</f>
        <v>0</v>
      </c>
      <c r="I10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59">
        <f t="shared" si="846"/>
        <v>1</v>
      </c>
      <c r="K10859">
        <f ca="1">Spins[[#This Row],[Mult]]*Spins[[#This Row],[Bet]]</f>
        <v>0</v>
      </c>
      <c r="L10859">
        <f ca="1">Spins[[#This Row],[Payout]]-Spins[[#This Row],[Bet]]</f>
        <v>-1</v>
      </c>
    </row>
    <row r="10860" spans="1:12" x14ac:dyDescent="0.3">
      <c r="A10860">
        <f t="shared" si="842"/>
        <v>10859</v>
      </c>
      <c r="B10860">
        <f t="shared" ca="1" si="843"/>
        <v>16</v>
      </c>
      <c r="C10860" t="str" cm="1">
        <f t="array" aca="1" ref="C10860" ca="1">INDEX(Reel1,Spins[[#This Row],[Stop1]])</f>
        <v>🍒</v>
      </c>
      <c r="D10860">
        <f t="shared" ca="1" si="844"/>
        <v>17</v>
      </c>
      <c r="E10860" t="str" cm="1">
        <f t="array" aca="1" ref="E10860" ca="1">INDEX(Reel2,Spins[[#This Row],[Stop2]])</f>
        <v>🍒</v>
      </c>
      <c r="F10860">
        <f t="shared" ca="1" si="845"/>
        <v>7</v>
      </c>
      <c r="G10860" t="str" cm="1">
        <f t="array" aca="1" ref="G10860" ca="1">INDEX(Reel3,Spins[[#This Row],[Stop3]])</f>
        <v>🍒</v>
      </c>
      <c r="H10860" t="b">
        <f ca="1">AND(Spins[[#This Row],[Sym1]]=Spins[[#This Row],[Sym2]],Spins[[#This Row],[Sym2]]=Spins[[#This Row],[Sym3]])</f>
        <v>1</v>
      </c>
      <c r="I10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860">
        <f t="shared" si="846"/>
        <v>1</v>
      </c>
      <c r="K10860">
        <f ca="1">Spins[[#This Row],[Mult]]*Spins[[#This Row],[Bet]]</f>
        <v>16</v>
      </c>
      <c r="L10860">
        <f ca="1">Spins[[#This Row],[Payout]]-Spins[[#This Row],[Bet]]</f>
        <v>15</v>
      </c>
    </row>
    <row r="10861" spans="1:12" x14ac:dyDescent="0.3">
      <c r="A10861">
        <f t="shared" si="842"/>
        <v>10860</v>
      </c>
      <c r="B10861">
        <f t="shared" ca="1" si="843"/>
        <v>2</v>
      </c>
      <c r="C10861" t="str" cm="1">
        <f t="array" aca="1" ref="C10861" ca="1">INDEX(Reel1,Spins[[#This Row],[Stop1]])</f>
        <v>🍋</v>
      </c>
      <c r="D10861">
        <f t="shared" ca="1" si="844"/>
        <v>8</v>
      </c>
      <c r="E10861" t="str" cm="1">
        <f t="array" aca="1" ref="E10861" ca="1">INDEX(Reel2,Spins[[#This Row],[Stop2]])</f>
        <v>🍋</v>
      </c>
      <c r="F10861">
        <f t="shared" ca="1" si="845"/>
        <v>26</v>
      </c>
      <c r="G10861" t="str" cm="1">
        <f t="array" aca="1" ref="G10861" ca="1">INDEX(Reel3,Spins[[#This Row],[Stop3]])</f>
        <v>BAR</v>
      </c>
      <c r="H10861" t="b">
        <f ca="1">AND(Spins[[#This Row],[Sym1]]=Spins[[#This Row],[Sym2]],Spins[[#This Row],[Sym2]]=Spins[[#This Row],[Sym3]])</f>
        <v>0</v>
      </c>
      <c r="I10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61">
        <f t="shared" si="846"/>
        <v>1</v>
      </c>
      <c r="K10861">
        <f ca="1">Spins[[#This Row],[Mult]]*Spins[[#This Row],[Bet]]</f>
        <v>0.6</v>
      </c>
      <c r="L10861">
        <f ca="1">Spins[[#This Row],[Payout]]-Spins[[#This Row],[Bet]]</f>
        <v>-0.4</v>
      </c>
    </row>
    <row r="10862" spans="1:12" x14ac:dyDescent="0.3">
      <c r="A10862">
        <f t="shared" si="842"/>
        <v>10861</v>
      </c>
      <c r="B10862">
        <f t="shared" ca="1" si="843"/>
        <v>26</v>
      </c>
      <c r="C10862" t="str" cm="1">
        <f t="array" aca="1" ref="C10862" ca="1">INDEX(Reel1,Spins[[#This Row],[Stop1]])</f>
        <v>🔔</v>
      </c>
      <c r="D10862">
        <f t="shared" ca="1" si="844"/>
        <v>6</v>
      </c>
      <c r="E10862" t="str" cm="1">
        <f t="array" aca="1" ref="E10862" ca="1">INDEX(Reel2,Spins[[#This Row],[Stop2]])</f>
        <v>🍋</v>
      </c>
      <c r="F10862">
        <f t="shared" ca="1" si="845"/>
        <v>9</v>
      </c>
      <c r="G10862" t="str" cm="1">
        <f t="array" aca="1" ref="G10862" ca="1">INDEX(Reel3,Spins[[#This Row],[Stop3]])</f>
        <v>🍒</v>
      </c>
      <c r="H10862" t="b">
        <f ca="1">AND(Spins[[#This Row],[Sym1]]=Spins[[#This Row],[Sym2]],Spins[[#This Row],[Sym2]]=Spins[[#This Row],[Sym3]])</f>
        <v>0</v>
      </c>
      <c r="I10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62">
        <f t="shared" si="846"/>
        <v>1</v>
      </c>
      <c r="K10862">
        <f ca="1">Spins[[#This Row],[Mult]]*Spins[[#This Row],[Bet]]</f>
        <v>0</v>
      </c>
      <c r="L10862">
        <f ca="1">Spins[[#This Row],[Payout]]-Spins[[#This Row],[Bet]]</f>
        <v>-1</v>
      </c>
    </row>
    <row r="10863" spans="1:12" x14ac:dyDescent="0.3">
      <c r="A10863">
        <f t="shared" si="842"/>
        <v>10862</v>
      </c>
      <c r="B10863">
        <f t="shared" ca="1" si="843"/>
        <v>7</v>
      </c>
      <c r="C10863" t="str" cm="1">
        <f t="array" aca="1" ref="C10863" ca="1">INDEX(Reel1,Spins[[#This Row],[Stop1]])</f>
        <v>🍋</v>
      </c>
      <c r="D10863">
        <f t="shared" ca="1" si="844"/>
        <v>6</v>
      </c>
      <c r="E10863" t="str" cm="1">
        <f t="array" aca="1" ref="E10863" ca="1">INDEX(Reel2,Spins[[#This Row],[Stop2]])</f>
        <v>🍋</v>
      </c>
      <c r="F10863">
        <f t="shared" ca="1" si="845"/>
        <v>19</v>
      </c>
      <c r="G10863" t="str" cm="1">
        <f t="array" aca="1" ref="G10863" ca="1">INDEX(Reel3,Spins[[#This Row],[Stop3]])</f>
        <v>🔔</v>
      </c>
      <c r="H10863" t="b">
        <f ca="1">AND(Spins[[#This Row],[Sym1]]=Spins[[#This Row],[Sym2]],Spins[[#This Row],[Sym2]]=Spins[[#This Row],[Sym3]])</f>
        <v>0</v>
      </c>
      <c r="I10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63">
        <f t="shared" si="846"/>
        <v>1</v>
      </c>
      <c r="K10863">
        <f ca="1">Spins[[#This Row],[Mult]]*Spins[[#This Row],[Bet]]</f>
        <v>0.6</v>
      </c>
      <c r="L10863">
        <f ca="1">Spins[[#This Row],[Payout]]-Spins[[#This Row],[Bet]]</f>
        <v>-0.4</v>
      </c>
    </row>
    <row r="10864" spans="1:12" x14ac:dyDescent="0.3">
      <c r="A10864">
        <f t="shared" si="842"/>
        <v>10863</v>
      </c>
      <c r="B10864">
        <f t="shared" ca="1" si="843"/>
        <v>7</v>
      </c>
      <c r="C10864" t="str" cm="1">
        <f t="array" aca="1" ref="C10864" ca="1">INDEX(Reel1,Spins[[#This Row],[Stop1]])</f>
        <v>🍋</v>
      </c>
      <c r="D10864">
        <f t="shared" ca="1" si="844"/>
        <v>13</v>
      </c>
      <c r="E10864" t="str" cm="1">
        <f t="array" aca="1" ref="E10864" ca="1">INDEX(Reel2,Spins[[#This Row],[Stop2]])</f>
        <v>🍋</v>
      </c>
      <c r="F10864">
        <f t="shared" ca="1" si="845"/>
        <v>24</v>
      </c>
      <c r="G10864" t="str" cm="1">
        <f t="array" aca="1" ref="G10864" ca="1">INDEX(Reel3,Spins[[#This Row],[Stop3]])</f>
        <v>BAR</v>
      </c>
      <c r="H10864" t="b">
        <f ca="1">AND(Spins[[#This Row],[Sym1]]=Spins[[#This Row],[Sym2]],Spins[[#This Row],[Sym2]]=Spins[[#This Row],[Sym3]])</f>
        <v>0</v>
      </c>
      <c r="I10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64">
        <f t="shared" si="846"/>
        <v>1</v>
      </c>
      <c r="K10864">
        <f ca="1">Spins[[#This Row],[Mult]]*Spins[[#This Row],[Bet]]</f>
        <v>0.6</v>
      </c>
      <c r="L10864">
        <f ca="1">Spins[[#This Row],[Payout]]-Spins[[#This Row],[Bet]]</f>
        <v>-0.4</v>
      </c>
    </row>
    <row r="10865" spans="1:12" x14ac:dyDescent="0.3">
      <c r="A10865">
        <f t="shared" si="842"/>
        <v>10864</v>
      </c>
      <c r="B10865">
        <f t="shared" ca="1" si="843"/>
        <v>18</v>
      </c>
      <c r="C10865" t="str" cm="1">
        <f t="array" aca="1" ref="C10865" ca="1">INDEX(Reel1,Spins[[#This Row],[Stop1]])</f>
        <v>🍒</v>
      </c>
      <c r="D10865">
        <f t="shared" ca="1" si="844"/>
        <v>8</v>
      </c>
      <c r="E10865" t="str" cm="1">
        <f t="array" aca="1" ref="E10865" ca="1">INDEX(Reel2,Spins[[#This Row],[Stop2]])</f>
        <v>🍋</v>
      </c>
      <c r="F10865">
        <f t="shared" ca="1" si="845"/>
        <v>3</v>
      </c>
      <c r="G10865" t="str" cm="1">
        <f t="array" aca="1" ref="G10865" ca="1">INDEX(Reel3,Spins[[#This Row],[Stop3]])</f>
        <v>🍋</v>
      </c>
      <c r="H10865" t="b">
        <f ca="1">AND(Spins[[#This Row],[Sym1]]=Spins[[#This Row],[Sym2]],Spins[[#This Row],[Sym2]]=Spins[[#This Row],[Sym3]])</f>
        <v>0</v>
      </c>
      <c r="I10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65">
        <f t="shared" si="846"/>
        <v>1</v>
      </c>
      <c r="K10865">
        <f ca="1">Spins[[#This Row],[Mult]]*Spins[[#This Row],[Bet]]</f>
        <v>0</v>
      </c>
      <c r="L10865">
        <f ca="1">Spins[[#This Row],[Payout]]-Spins[[#This Row],[Bet]]</f>
        <v>-1</v>
      </c>
    </row>
    <row r="10866" spans="1:12" x14ac:dyDescent="0.3">
      <c r="A10866">
        <f t="shared" si="842"/>
        <v>10865</v>
      </c>
      <c r="B10866">
        <f t="shared" ca="1" si="843"/>
        <v>1</v>
      </c>
      <c r="C10866" t="str" cm="1">
        <f t="array" aca="1" ref="C10866" ca="1">INDEX(Reel1,Spins[[#This Row],[Stop1]])</f>
        <v>🍋</v>
      </c>
      <c r="D10866">
        <f t="shared" ca="1" si="844"/>
        <v>29</v>
      </c>
      <c r="E10866" t="str" cm="1">
        <f t="array" aca="1" ref="E10866" ca="1">INDEX(Reel2,Spins[[#This Row],[Stop2]])</f>
        <v>7️⃣</v>
      </c>
      <c r="F10866">
        <f t="shared" ca="1" si="845"/>
        <v>9</v>
      </c>
      <c r="G10866" t="str" cm="1">
        <f t="array" aca="1" ref="G10866" ca="1">INDEX(Reel3,Spins[[#This Row],[Stop3]])</f>
        <v>🍒</v>
      </c>
      <c r="H10866" t="b">
        <f ca="1">AND(Spins[[#This Row],[Sym1]]=Spins[[#This Row],[Sym2]],Spins[[#This Row],[Sym2]]=Spins[[#This Row],[Sym3]])</f>
        <v>0</v>
      </c>
      <c r="I10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66">
        <f t="shared" si="846"/>
        <v>1</v>
      </c>
      <c r="K10866">
        <f ca="1">Spins[[#This Row],[Mult]]*Spins[[#This Row],[Bet]]</f>
        <v>0</v>
      </c>
      <c r="L10866">
        <f ca="1">Spins[[#This Row],[Payout]]-Spins[[#This Row],[Bet]]</f>
        <v>-1</v>
      </c>
    </row>
    <row r="10867" spans="1:12" x14ac:dyDescent="0.3">
      <c r="A10867">
        <f t="shared" si="842"/>
        <v>10866</v>
      </c>
      <c r="B10867">
        <f t="shared" ca="1" si="843"/>
        <v>24</v>
      </c>
      <c r="C10867" t="str" cm="1">
        <f t="array" aca="1" ref="C10867" ca="1">INDEX(Reel1,Spins[[#This Row],[Stop1]])</f>
        <v>🍇</v>
      </c>
      <c r="D10867">
        <f t="shared" ca="1" si="844"/>
        <v>7</v>
      </c>
      <c r="E10867" t="str" cm="1">
        <f t="array" aca="1" ref="E10867" ca="1">INDEX(Reel2,Spins[[#This Row],[Stop2]])</f>
        <v>🍋</v>
      </c>
      <c r="F10867">
        <f t="shared" ca="1" si="845"/>
        <v>2</v>
      </c>
      <c r="G10867" t="str" cm="1">
        <f t="array" aca="1" ref="G10867" ca="1">INDEX(Reel3,Spins[[#This Row],[Stop3]])</f>
        <v>🍋</v>
      </c>
      <c r="H10867" t="b">
        <f ca="1">AND(Spins[[#This Row],[Sym1]]=Spins[[#This Row],[Sym2]],Spins[[#This Row],[Sym2]]=Spins[[#This Row],[Sym3]])</f>
        <v>0</v>
      </c>
      <c r="I10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67">
        <f t="shared" si="846"/>
        <v>1</v>
      </c>
      <c r="K10867">
        <f ca="1">Spins[[#This Row],[Mult]]*Spins[[#This Row],[Bet]]</f>
        <v>0</v>
      </c>
      <c r="L10867">
        <f ca="1">Spins[[#This Row],[Payout]]-Spins[[#This Row],[Bet]]</f>
        <v>-1</v>
      </c>
    </row>
    <row r="10868" spans="1:12" x14ac:dyDescent="0.3">
      <c r="A10868">
        <f t="shared" si="842"/>
        <v>10867</v>
      </c>
      <c r="B10868">
        <f t="shared" ca="1" si="843"/>
        <v>22</v>
      </c>
      <c r="C10868" t="str" cm="1">
        <f t="array" aca="1" ref="C10868" ca="1">INDEX(Reel1,Spins[[#This Row],[Stop1]])</f>
        <v>🍇</v>
      </c>
      <c r="D10868">
        <f t="shared" ca="1" si="844"/>
        <v>28</v>
      </c>
      <c r="E10868" t="str" cm="1">
        <f t="array" aca="1" ref="E10868" ca="1">INDEX(Reel2,Spins[[#This Row],[Stop2]])</f>
        <v>BAR</v>
      </c>
      <c r="F10868">
        <f t="shared" ca="1" si="845"/>
        <v>3</v>
      </c>
      <c r="G10868" t="str" cm="1">
        <f t="array" aca="1" ref="G10868" ca="1">INDEX(Reel3,Spins[[#This Row],[Stop3]])</f>
        <v>🍋</v>
      </c>
      <c r="H10868" t="b">
        <f ca="1">AND(Spins[[#This Row],[Sym1]]=Spins[[#This Row],[Sym2]],Spins[[#This Row],[Sym2]]=Spins[[#This Row],[Sym3]])</f>
        <v>0</v>
      </c>
      <c r="I10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68">
        <f t="shared" si="846"/>
        <v>1</v>
      </c>
      <c r="K10868">
        <f ca="1">Spins[[#This Row],[Mult]]*Spins[[#This Row],[Bet]]</f>
        <v>0</v>
      </c>
      <c r="L10868">
        <f ca="1">Spins[[#This Row],[Payout]]-Spins[[#This Row],[Bet]]</f>
        <v>-1</v>
      </c>
    </row>
    <row r="10869" spans="1:12" x14ac:dyDescent="0.3">
      <c r="A10869">
        <f t="shared" si="842"/>
        <v>10868</v>
      </c>
      <c r="B10869">
        <f t="shared" ca="1" si="843"/>
        <v>20</v>
      </c>
      <c r="C10869" t="str" cm="1">
        <f t="array" aca="1" ref="C10869" ca="1">INDEX(Reel1,Spins[[#This Row],[Stop1]])</f>
        <v>🍒</v>
      </c>
      <c r="D10869">
        <f t="shared" ca="1" si="844"/>
        <v>17</v>
      </c>
      <c r="E10869" t="str" cm="1">
        <f t="array" aca="1" ref="E10869" ca="1">INDEX(Reel2,Spins[[#This Row],[Stop2]])</f>
        <v>🍒</v>
      </c>
      <c r="F10869">
        <f t="shared" ca="1" si="845"/>
        <v>7</v>
      </c>
      <c r="G10869" t="str" cm="1">
        <f t="array" aca="1" ref="G10869" ca="1">INDEX(Reel3,Spins[[#This Row],[Stop3]])</f>
        <v>🍒</v>
      </c>
      <c r="H10869" t="b">
        <f ca="1">AND(Spins[[#This Row],[Sym1]]=Spins[[#This Row],[Sym2]],Spins[[#This Row],[Sym2]]=Spins[[#This Row],[Sym3]])</f>
        <v>1</v>
      </c>
      <c r="I10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869">
        <f t="shared" si="846"/>
        <v>1</v>
      </c>
      <c r="K10869">
        <f ca="1">Spins[[#This Row],[Mult]]*Spins[[#This Row],[Bet]]</f>
        <v>16</v>
      </c>
      <c r="L10869">
        <f ca="1">Spins[[#This Row],[Payout]]-Spins[[#This Row],[Bet]]</f>
        <v>15</v>
      </c>
    </row>
    <row r="10870" spans="1:12" x14ac:dyDescent="0.3">
      <c r="A10870">
        <f t="shared" si="842"/>
        <v>10869</v>
      </c>
      <c r="B10870">
        <f t="shared" ca="1" si="843"/>
        <v>6</v>
      </c>
      <c r="C10870" t="str" cm="1">
        <f t="array" aca="1" ref="C10870" ca="1">INDEX(Reel1,Spins[[#This Row],[Stop1]])</f>
        <v>🍋</v>
      </c>
      <c r="D10870">
        <f t="shared" ca="1" si="844"/>
        <v>27</v>
      </c>
      <c r="E10870" t="str" cm="1">
        <f t="array" aca="1" ref="E10870" ca="1">INDEX(Reel2,Spins[[#This Row],[Stop2]])</f>
        <v>BAR</v>
      </c>
      <c r="F10870">
        <f t="shared" ca="1" si="845"/>
        <v>30</v>
      </c>
      <c r="G10870" t="str" cm="1">
        <f t="array" aca="1" ref="G10870" ca="1">INDEX(Reel3,Spins[[#This Row],[Stop3]])</f>
        <v>💎</v>
      </c>
      <c r="H10870" t="b">
        <f ca="1">AND(Spins[[#This Row],[Sym1]]=Spins[[#This Row],[Sym2]],Spins[[#This Row],[Sym2]]=Spins[[#This Row],[Sym3]])</f>
        <v>0</v>
      </c>
      <c r="I10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0">
        <f t="shared" si="846"/>
        <v>1</v>
      </c>
      <c r="K10870">
        <f ca="1">Spins[[#This Row],[Mult]]*Spins[[#This Row],[Bet]]</f>
        <v>0</v>
      </c>
      <c r="L10870">
        <f ca="1">Spins[[#This Row],[Payout]]-Spins[[#This Row],[Bet]]</f>
        <v>-1</v>
      </c>
    </row>
    <row r="10871" spans="1:12" x14ac:dyDescent="0.3">
      <c r="A10871">
        <f t="shared" si="842"/>
        <v>10870</v>
      </c>
      <c r="B10871">
        <f t="shared" ca="1" si="843"/>
        <v>6</v>
      </c>
      <c r="C10871" t="str" cm="1">
        <f t="array" aca="1" ref="C10871" ca="1">INDEX(Reel1,Spins[[#This Row],[Stop1]])</f>
        <v>🍋</v>
      </c>
      <c r="D10871">
        <f t="shared" ca="1" si="844"/>
        <v>1</v>
      </c>
      <c r="E10871" t="str" cm="1">
        <f t="array" aca="1" ref="E10871" ca="1">INDEX(Reel2,Spins[[#This Row],[Stop2]])</f>
        <v>🍋</v>
      </c>
      <c r="F10871">
        <f t="shared" ca="1" si="845"/>
        <v>18</v>
      </c>
      <c r="G10871" t="str" cm="1">
        <f t="array" aca="1" ref="G10871" ca="1">INDEX(Reel3,Spins[[#This Row],[Stop3]])</f>
        <v>🔔</v>
      </c>
      <c r="H10871" t="b">
        <f ca="1">AND(Spins[[#This Row],[Sym1]]=Spins[[#This Row],[Sym2]],Spins[[#This Row],[Sym2]]=Spins[[#This Row],[Sym3]])</f>
        <v>0</v>
      </c>
      <c r="I10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71">
        <f t="shared" si="846"/>
        <v>1</v>
      </c>
      <c r="K10871">
        <f ca="1">Spins[[#This Row],[Mult]]*Spins[[#This Row],[Bet]]</f>
        <v>0.6</v>
      </c>
      <c r="L10871">
        <f ca="1">Spins[[#This Row],[Payout]]-Spins[[#This Row],[Bet]]</f>
        <v>-0.4</v>
      </c>
    </row>
    <row r="10872" spans="1:12" x14ac:dyDescent="0.3">
      <c r="A10872">
        <f t="shared" si="842"/>
        <v>10871</v>
      </c>
      <c r="B10872">
        <f t="shared" ca="1" si="843"/>
        <v>27</v>
      </c>
      <c r="C10872" t="str" cm="1">
        <f t="array" aca="1" ref="C10872" ca="1">INDEX(Reel1,Spins[[#This Row],[Stop1]])</f>
        <v>BAR</v>
      </c>
      <c r="D10872">
        <f t="shared" ca="1" si="844"/>
        <v>4</v>
      </c>
      <c r="E10872" t="str" cm="1">
        <f t="array" aca="1" ref="E10872" ca="1">INDEX(Reel2,Spins[[#This Row],[Stop2]])</f>
        <v>🍋</v>
      </c>
      <c r="F10872">
        <f t="shared" ca="1" si="845"/>
        <v>2</v>
      </c>
      <c r="G10872" t="str" cm="1">
        <f t="array" aca="1" ref="G10872" ca="1">INDEX(Reel3,Spins[[#This Row],[Stop3]])</f>
        <v>🍋</v>
      </c>
      <c r="H10872" t="b">
        <f ca="1">AND(Spins[[#This Row],[Sym1]]=Spins[[#This Row],[Sym2]],Spins[[#This Row],[Sym2]]=Spins[[#This Row],[Sym3]])</f>
        <v>0</v>
      </c>
      <c r="I10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2">
        <f t="shared" si="846"/>
        <v>1</v>
      </c>
      <c r="K10872">
        <f ca="1">Spins[[#This Row],[Mult]]*Spins[[#This Row],[Bet]]</f>
        <v>0</v>
      </c>
      <c r="L10872">
        <f ca="1">Spins[[#This Row],[Payout]]-Spins[[#This Row],[Bet]]</f>
        <v>-1</v>
      </c>
    </row>
    <row r="10873" spans="1:12" x14ac:dyDescent="0.3">
      <c r="A10873">
        <f t="shared" si="842"/>
        <v>10872</v>
      </c>
      <c r="B10873">
        <f t="shared" ca="1" si="843"/>
        <v>13</v>
      </c>
      <c r="C10873" t="str" cm="1">
        <f t="array" aca="1" ref="C10873" ca="1">INDEX(Reel1,Spins[[#This Row],[Stop1]])</f>
        <v>🍋</v>
      </c>
      <c r="D10873">
        <f t="shared" ca="1" si="844"/>
        <v>3</v>
      </c>
      <c r="E10873" t="str" cm="1">
        <f t="array" aca="1" ref="E10873" ca="1">INDEX(Reel2,Spins[[#This Row],[Stop2]])</f>
        <v>🍋</v>
      </c>
      <c r="F10873">
        <f t="shared" ca="1" si="845"/>
        <v>4</v>
      </c>
      <c r="G10873" t="str" cm="1">
        <f t="array" aca="1" ref="G10873" ca="1">INDEX(Reel3,Spins[[#This Row],[Stop3]])</f>
        <v>🍋</v>
      </c>
      <c r="H10873" t="b">
        <f ca="1">AND(Spins[[#This Row],[Sym1]]=Spins[[#This Row],[Sym2]],Spins[[#This Row],[Sym2]]=Spins[[#This Row],[Sym3]])</f>
        <v>1</v>
      </c>
      <c r="I10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873">
        <f t="shared" si="846"/>
        <v>1</v>
      </c>
      <c r="K10873">
        <f ca="1">Spins[[#This Row],[Mult]]*Spins[[#This Row],[Bet]]</f>
        <v>14</v>
      </c>
      <c r="L10873">
        <f ca="1">Spins[[#This Row],[Payout]]-Spins[[#This Row],[Bet]]</f>
        <v>13</v>
      </c>
    </row>
    <row r="10874" spans="1:12" x14ac:dyDescent="0.3">
      <c r="A10874">
        <f t="shared" si="842"/>
        <v>10873</v>
      </c>
      <c r="B10874">
        <f t="shared" ca="1" si="843"/>
        <v>22</v>
      </c>
      <c r="C10874" t="str" cm="1">
        <f t="array" aca="1" ref="C10874" ca="1">INDEX(Reel1,Spins[[#This Row],[Stop1]])</f>
        <v>🍇</v>
      </c>
      <c r="D10874">
        <f t="shared" ca="1" si="844"/>
        <v>17</v>
      </c>
      <c r="E10874" t="str" cm="1">
        <f t="array" aca="1" ref="E10874" ca="1">INDEX(Reel2,Spins[[#This Row],[Stop2]])</f>
        <v>🍒</v>
      </c>
      <c r="F10874">
        <f t="shared" ca="1" si="845"/>
        <v>5</v>
      </c>
      <c r="G10874" t="str" cm="1">
        <f t="array" aca="1" ref="G10874" ca="1">INDEX(Reel3,Spins[[#This Row],[Stop3]])</f>
        <v>🍋</v>
      </c>
      <c r="H10874" t="b">
        <f ca="1">AND(Spins[[#This Row],[Sym1]]=Spins[[#This Row],[Sym2]],Spins[[#This Row],[Sym2]]=Spins[[#This Row],[Sym3]])</f>
        <v>0</v>
      </c>
      <c r="I10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4">
        <f t="shared" si="846"/>
        <v>1</v>
      </c>
      <c r="K10874">
        <f ca="1">Spins[[#This Row],[Mult]]*Spins[[#This Row],[Bet]]</f>
        <v>0</v>
      </c>
      <c r="L10874">
        <f ca="1">Spins[[#This Row],[Payout]]-Spins[[#This Row],[Bet]]</f>
        <v>-1</v>
      </c>
    </row>
    <row r="10875" spans="1:12" x14ac:dyDescent="0.3">
      <c r="A10875">
        <f t="shared" si="842"/>
        <v>10874</v>
      </c>
      <c r="B10875">
        <f t="shared" ca="1" si="843"/>
        <v>4</v>
      </c>
      <c r="C10875" t="str" cm="1">
        <f t="array" aca="1" ref="C10875" ca="1">INDEX(Reel1,Spins[[#This Row],[Stop1]])</f>
        <v>🍋</v>
      </c>
      <c r="D10875">
        <f t="shared" ca="1" si="844"/>
        <v>23</v>
      </c>
      <c r="E10875" t="str" cm="1">
        <f t="array" aca="1" ref="E10875" ca="1">INDEX(Reel2,Spins[[#This Row],[Stop2]])</f>
        <v>🍇</v>
      </c>
      <c r="F10875">
        <f t="shared" ca="1" si="845"/>
        <v>16</v>
      </c>
      <c r="G10875" t="str" cm="1">
        <f t="array" aca="1" ref="G10875" ca="1">INDEX(Reel3,Spins[[#This Row],[Stop3]])</f>
        <v>🍇</v>
      </c>
      <c r="H10875" t="b">
        <f ca="1">AND(Spins[[#This Row],[Sym1]]=Spins[[#This Row],[Sym2]],Spins[[#This Row],[Sym2]]=Spins[[#This Row],[Sym3]])</f>
        <v>0</v>
      </c>
      <c r="I10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5">
        <f t="shared" si="846"/>
        <v>1</v>
      </c>
      <c r="K10875">
        <f ca="1">Spins[[#This Row],[Mult]]*Spins[[#This Row],[Bet]]</f>
        <v>0</v>
      </c>
      <c r="L10875">
        <f ca="1">Spins[[#This Row],[Payout]]-Spins[[#This Row],[Bet]]</f>
        <v>-1</v>
      </c>
    </row>
    <row r="10876" spans="1:12" x14ac:dyDescent="0.3">
      <c r="A10876">
        <f t="shared" si="842"/>
        <v>10875</v>
      </c>
      <c r="B10876">
        <f t="shared" ca="1" si="843"/>
        <v>26</v>
      </c>
      <c r="C10876" t="str" cm="1">
        <f t="array" aca="1" ref="C10876" ca="1">INDEX(Reel1,Spins[[#This Row],[Stop1]])</f>
        <v>🔔</v>
      </c>
      <c r="D10876">
        <f t="shared" ca="1" si="844"/>
        <v>22</v>
      </c>
      <c r="E10876" t="str" cm="1">
        <f t="array" aca="1" ref="E10876" ca="1">INDEX(Reel2,Spins[[#This Row],[Stop2]])</f>
        <v>🍇</v>
      </c>
      <c r="F10876">
        <f t="shared" ca="1" si="845"/>
        <v>10</v>
      </c>
      <c r="G10876" t="str" cm="1">
        <f t="array" aca="1" ref="G10876" ca="1">INDEX(Reel3,Spins[[#This Row],[Stop3]])</f>
        <v>🍒</v>
      </c>
      <c r="H10876" t="b">
        <f ca="1">AND(Spins[[#This Row],[Sym1]]=Spins[[#This Row],[Sym2]],Spins[[#This Row],[Sym2]]=Spins[[#This Row],[Sym3]])</f>
        <v>0</v>
      </c>
      <c r="I10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6">
        <f t="shared" si="846"/>
        <v>1</v>
      </c>
      <c r="K10876">
        <f ca="1">Spins[[#This Row],[Mult]]*Spins[[#This Row],[Bet]]</f>
        <v>0</v>
      </c>
      <c r="L10876">
        <f ca="1">Spins[[#This Row],[Payout]]-Spins[[#This Row],[Bet]]</f>
        <v>-1</v>
      </c>
    </row>
    <row r="10877" spans="1:12" x14ac:dyDescent="0.3">
      <c r="A10877">
        <f t="shared" si="842"/>
        <v>10876</v>
      </c>
      <c r="B10877">
        <f t="shared" ca="1" si="843"/>
        <v>31</v>
      </c>
      <c r="C10877" t="str" cm="1">
        <f t="array" aca="1" ref="C10877" ca="1">INDEX(Reel1,Spins[[#This Row],[Stop1]])</f>
        <v>💎</v>
      </c>
      <c r="D10877">
        <f t="shared" ca="1" si="844"/>
        <v>16</v>
      </c>
      <c r="E10877" t="str" cm="1">
        <f t="array" aca="1" ref="E10877" ca="1">INDEX(Reel2,Spins[[#This Row],[Stop2]])</f>
        <v>🍒</v>
      </c>
      <c r="F10877">
        <f t="shared" ca="1" si="845"/>
        <v>20</v>
      </c>
      <c r="G10877" t="str" cm="1">
        <f t="array" aca="1" ref="G10877" ca="1">INDEX(Reel3,Spins[[#This Row],[Stop3]])</f>
        <v>🔔</v>
      </c>
      <c r="H10877" t="b">
        <f ca="1">AND(Spins[[#This Row],[Sym1]]=Spins[[#This Row],[Sym2]],Spins[[#This Row],[Sym2]]=Spins[[#This Row],[Sym3]])</f>
        <v>0</v>
      </c>
      <c r="I10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7">
        <f t="shared" si="846"/>
        <v>1</v>
      </c>
      <c r="K10877">
        <f ca="1">Spins[[#This Row],[Mult]]*Spins[[#This Row],[Bet]]</f>
        <v>0</v>
      </c>
      <c r="L10877">
        <f ca="1">Spins[[#This Row],[Payout]]-Spins[[#This Row],[Bet]]</f>
        <v>-1</v>
      </c>
    </row>
    <row r="10878" spans="1:12" x14ac:dyDescent="0.3">
      <c r="A10878">
        <f t="shared" si="842"/>
        <v>10877</v>
      </c>
      <c r="B10878">
        <f t="shared" ca="1" si="843"/>
        <v>12</v>
      </c>
      <c r="C10878" t="str" cm="1">
        <f t="array" aca="1" ref="C10878" ca="1">INDEX(Reel1,Spins[[#This Row],[Stop1]])</f>
        <v>🍋</v>
      </c>
      <c r="D10878">
        <f t="shared" ca="1" si="844"/>
        <v>21</v>
      </c>
      <c r="E10878" t="str" cm="1">
        <f t="array" aca="1" ref="E10878" ca="1">INDEX(Reel2,Spins[[#This Row],[Stop2]])</f>
        <v>🍒</v>
      </c>
      <c r="F10878">
        <f t="shared" ca="1" si="845"/>
        <v>7</v>
      </c>
      <c r="G10878" t="str" cm="1">
        <f t="array" aca="1" ref="G10878" ca="1">INDEX(Reel3,Spins[[#This Row],[Stop3]])</f>
        <v>🍒</v>
      </c>
      <c r="H10878" t="b">
        <f ca="1">AND(Spins[[#This Row],[Sym1]]=Spins[[#This Row],[Sym2]],Spins[[#This Row],[Sym2]]=Spins[[#This Row],[Sym3]])</f>
        <v>0</v>
      </c>
      <c r="I10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8">
        <f t="shared" si="846"/>
        <v>1</v>
      </c>
      <c r="K10878">
        <f ca="1">Spins[[#This Row],[Mult]]*Spins[[#This Row],[Bet]]</f>
        <v>0</v>
      </c>
      <c r="L10878">
        <f ca="1">Spins[[#This Row],[Payout]]-Spins[[#This Row],[Bet]]</f>
        <v>-1</v>
      </c>
    </row>
    <row r="10879" spans="1:12" x14ac:dyDescent="0.3">
      <c r="A10879">
        <f t="shared" si="842"/>
        <v>10878</v>
      </c>
      <c r="B10879">
        <f t="shared" ca="1" si="843"/>
        <v>27</v>
      </c>
      <c r="C10879" t="str" cm="1">
        <f t="array" aca="1" ref="C10879" ca="1">INDEX(Reel1,Spins[[#This Row],[Stop1]])</f>
        <v>BAR</v>
      </c>
      <c r="D10879">
        <f t="shared" ca="1" si="844"/>
        <v>11</v>
      </c>
      <c r="E10879" t="str" cm="1">
        <f t="array" aca="1" ref="E10879" ca="1">INDEX(Reel2,Spins[[#This Row],[Stop2]])</f>
        <v>🍋</v>
      </c>
      <c r="F10879">
        <f t="shared" ca="1" si="845"/>
        <v>13</v>
      </c>
      <c r="G10879" t="str" cm="1">
        <f t="array" aca="1" ref="G10879" ca="1">INDEX(Reel3,Spins[[#This Row],[Stop3]])</f>
        <v>🍇</v>
      </c>
      <c r="H10879" t="b">
        <f ca="1">AND(Spins[[#This Row],[Sym1]]=Spins[[#This Row],[Sym2]],Spins[[#This Row],[Sym2]]=Spins[[#This Row],[Sym3]])</f>
        <v>0</v>
      </c>
      <c r="I10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79">
        <f t="shared" si="846"/>
        <v>1</v>
      </c>
      <c r="K10879">
        <f ca="1">Spins[[#This Row],[Mult]]*Spins[[#This Row],[Bet]]</f>
        <v>0</v>
      </c>
      <c r="L10879">
        <f ca="1">Spins[[#This Row],[Payout]]-Spins[[#This Row],[Bet]]</f>
        <v>-1</v>
      </c>
    </row>
    <row r="10880" spans="1:12" x14ac:dyDescent="0.3">
      <c r="A10880">
        <f t="shared" si="842"/>
        <v>10879</v>
      </c>
      <c r="B10880">
        <f t="shared" ca="1" si="843"/>
        <v>17</v>
      </c>
      <c r="C10880" t="str" cm="1">
        <f t="array" aca="1" ref="C10880" ca="1">INDEX(Reel1,Spins[[#This Row],[Stop1]])</f>
        <v>🍒</v>
      </c>
      <c r="D10880">
        <f t="shared" ca="1" si="844"/>
        <v>27</v>
      </c>
      <c r="E10880" t="str" cm="1">
        <f t="array" aca="1" ref="E10880" ca="1">INDEX(Reel2,Spins[[#This Row],[Stop2]])</f>
        <v>BAR</v>
      </c>
      <c r="F10880">
        <f t="shared" ca="1" si="845"/>
        <v>10</v>
      </c>
      <c r="G10880" t="str" cm="1">
        <f t="array" aca="1" ref="G10880" ca="1">INDEX(Reel3,Spins[[#This Row],[Stop3]])</f>
        <v>🍒</v>
      </c>
      <c r="H10880" t="b">
        <f ca="1">AND(Spins[[#This Row],[Sym1]]=Spins[[#This Row],[Sym2]],Spins[[#This Row],[Sym2]]=Spins[[#This Row],[Sym3]])</f>
        <v>0</v>
      </c>
      <c r="I10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0">
        <f t="shared" si="846"/>
        <v>1</v>
      </c>
      <c r="K10880">
        <f ca="1">Spins[[#This Row],[Mult]]*Spins[[#This Row],[Bet]]</f>
        <v>0</v>
      </c>
      <c r="L10880">
        <f ca="1">Spins[[#This Row],[Payout]]-Spins[[#This Row],[Bet]]</f>
        <v>-1</v>
      </c>
    </row>
    <row r="10881" spans="1:12" x14ac:dyDescent="0.3">
      <c r="A10881">
        <f t="shared" si="842"/>
        <v>10880</v>
      </c>
      <c r="B10881">
        <f t="shared" ca="1" si="843"/>
        <v>7</v>
      </c>
      <c r="C10881" t="str" cm="1">
        <f t="array" aca="1" ref="C10881" ca="1">INDEX(Reel1,Spins[[#This Row],[Stop1]])</f>
        <v>🍋</v>
      </c>
      <c r="D10881">
        <f t="shared" ca="1" si="844"/>
        <v>16</v>
      </c>
      <c r="E10881" t="str" cm="1">
        <f t="array" aca="1" ref="E10881" ca="1">INDEX(Reel2,Spins[[#This Row],[Stop2]])</f>
        <v>🍒</v>
      </c>
      <c r="F10881">
        <f t="shared" ca="1" si="845"/>
        <v>9</v>
      </c>
      <c r="G10881" t="str" cm="1">
        <f t="array" aca="1" ref="G10881" ca="1">INDEX(Reel3,Spins[[#This Row],[Stop3]])</f>
        <v>🍒</v>
      </c>
      <c r="H10881" t="b">
        <f ca="1">AND(Spins[[#This Row],[Sym1]]=Spins[[#This Row],[Sym2]],Spins[[#This Row],[Sym2]]=Spins[[#This Row],[Sym3]])</f>
        <v>0</v>
      </c>
      <c r="I10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1">
        <f t="shared" si="846"/>
        <v>1</v>
      </c>
      <c r="K10881">
        <f ca="1">Spins[[#This Row],[Mult]]*Spins[[#This Row],[Bet]]</f>
        <v>0</v>
      </c>
      <c r="L10881">
        <f ca="1">Spins[[#This Row],[Payout]]-Spins[[#This Row],[Bet]]</f>
        <v>-1</v>
      </c>
    </row>
    <row r="10882" spans="1:12" x14ac:dyDescent="0.3">
      <c r="A10882">
        <f t="shared" ref="A10882:A10945" si="847">ROW()-1</f>
        <v>10881</v>
      </c>
      <c r="B10882">
        <f t="shared" ref="B10882:B10945" ca="1" si="848">RANDBETWEEN(1,ROWS(Reel1))</f>
        <v>30</v>
      </c>
      <c r="C10882" t="str" cm="1">
        <f t="array" aca="1" ref="C10882" ca="1">INDEX(Reel1,Spins[[#This Row],[Stop1]])</f>
        <v>7️⃣</v>
      </c>
      <c r="D10882">
        <f t="shared" ref="D10882:D10945" ca="1" si="849">RANDBETWEEN(1,ROWS(Reel2))</f>
        <v>15</v>
      </c>
      <c r="E10882" t="str" cm="1">
        <f t="array" aca="1" ref="E10882" ca="1">INDEX(Reel2,Spins[[#This Row],[Stop2]])</f>
        <v>🍒</v>
      </c>
      <c r="F10882">
        <f t="shared" ref="F10882:F10945" ca="1" si="850">RANDBETWEEN(1,ROWS(Reel3))</f>
        <v>16</v>
      </c>
      <c r="G10882" t="str" cm="1">
        <f t="array" aca="1" ref="G10882" ca="1">INDEX(Reel3,Spins[[#This Row],[Stop3]])</f>
        <v>🍇</v>
      </c>
      <c r="H10882" t="b">
        <f ca="1">AND(Spins[[#This Row],[Sym1]]=Spins[[#This Row],[Sym2]],Spins[[#This Row],[Sym2]]=Spins[[#This Row],[Sym3]])</f>
        <v>0</v>
      </c>
      <c r="I10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2">
        <f t="shared" ref="J10882:J10945" si="851">Bet</f>
        <v>1</v>
      </c>
      <c r="K10882">
        <f ca="1">Spins[[#This Row],[Mult]]*Spins[[#This Row],[Bet]]</f>
        <v>0</v>
      </c>
      <c r="L10882">
        <f ca="1">Spins[[#This Row],[Payout]]-Spins[[#This Row],[Bet]]</f>
        <v>-1</v>
      </c>
    </row>
    <row r="10883" spans="1:12" x14ac:dyDescent="0.3">
      <c r="A10883">
        <f t="shared" si="847"/>
        <v>10882</v>
      </c>
      <c r="B10883">
        <f t="shared" ca="1" si="848"/>
        <v>31</v>
      </c>
      <c r="C10883" t="str" cm="1">
        <f t="array" aca="1" ref="C10883" ca="1">INDEX(Reel1,Spins[[#This Row],[Stop1]])</f>
        <v>💎</v>
      </c>
      <c r="D10883">
        <f t="shared" ca="1" si="849"/>
        <v>29</v>
      </c>
      <c r="E10883" t="str" cm="1">
        <f t="array" aca="1" ref="E10883" ca="1">INDEX(Reel2,Spins[[#This Row],[Stop2]])</f>
        <v>7️⃣</v>
      </c>
      <c r="F10883">
        <f t="shared" ca="1" si="850"/>
        <v>8</v>
      </c>
      <c r="G10883" t="str" cm="1">
        <f t="array" aca="1" ref="G10883" ca="1">INDEX(Reel3,Spins[[#This Row],[Stop3]])</f>
        <v>🍒</v>
      </c>
      <c r="H10883" t="b">
        <f ca="1">AND(Spins[[#This Row],[Sym1]]=Spins[[#This Row],[Sym2]],Spins[[#This Row],[Sym2]]=Spins[[#This Row],[Sym3]])</f>
        <v>0</v>
      </c>
      <c r="I10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3">
        <f t="shared" si="851"/>
        <v>1</v>
      </c>
      <c r="K10883">
        <f ca="1">Spins[[#This Row],[Mult]]*Spins[[#This Row],[Bet]]</f>
        <v>0</v>
      </c>
      <c r="L10883">
        <f ca="1">Spins[[#This Row],[Payout]]-Spins[[#This Row],[Bet]]</f>
        <v>-1</v>
      </c>
    </row>
    <row r="10884" spans="1:12" x14ac:dyDescent="0.3">
      <c r="A10884">
        <f t="shared" si="847"/>
        <v>10883</v>
      </c>
      <c r="B10884">
        <f t="shared" ca="1" si="848"/>
        <v>27</v>
      </c>
      <c r="C10884" t="str" cm="1">
        <f t="array" aca="1" ref="C10884" ca="1">INDEX(Reel1,Spins[[#This Row],[Stop1]])</f>
        <v>BAR</v>
      </c>
      <c r="D10884">
        <f t="shared" ca="1" si="849"/>
        <v>2</v>
      </c>
      <c r="E10884" t="str" cm="1">
        <f t="array" aca="1" ref="E10884" ca="1">INDEX(Reel2,Spins[[#This Row],[Stop2]])</f>
        <v>🍋</v>
      </c>
      <c r="F10884">
        <f t="shared" ca="1" si="850"/>
        <v>18</v>
      </c>
      <c r="G10884" t="str" cm="1">
        <f t="array" aca="1" ref="G10884" ca="1">INDEX(Reel3,Spins[[#This Row],[Stop3]])</f>
        <v>🔔</v>
      </c>
      <c r="H10884" t="b">
        <f ca="1">AND(Spins[[#This Row],[Sym1]]=Spins[[#This Row],[Sym2]],Spins[[#This Row],[Sym2]]=Spins[[#This Row],[Sym3]])</f>
        <v>0</v>
      </c>
      <c r="I10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4">
        <f t="shared" si="851"/>
        <v>1</v>
      </c>
      <c r="K10884">
        <f ca="1">Spins[[#This Row],[Mult]]*Spins[[#This Row],[Bet]]</f>
        <v>0</v>
      </c>
      <c r="L10884">
        <f ca="1">Spins[[#This Row],[Payout]]-Spins[[#This Row],[Bet]]</f>
        <v>-1</v>
      </c>
    </row>
    <row r="10885" spans="1:12" x14ac:dyDescent="0.3">
      <c r="A10885">
        <f t="shared" si="847"/>
        <v>10884</v>
      </c>
      <c r="B10885">
        <f t="shared" ca="1" si="848"/>
        <v>14</v>
      </c>
      <c r="C10885" t="str" cm="1">
        <f t="array" aca="1" ref="C10885" ca="1">INDEX(Reel1,Spins[[#This Row],[Stop1]])</f>
        <v>🍋</v>
      </c>
      <c r="D10885">
        <f t="shared" ca="1" si="849"/>
        <v>5</v>
      </c>
      <c r="E10885" t="str" cm="1">
        <f t="array" aca="1" ref="E10885" ca="1">INDEX(Reel2,Spins[[#This Row],[Stop2]])</f>
        <v>🍋</v>
      </c>
      <c r="F10885">
        <f t="shared" ca="1" si="850"/>
        <v>27</v>
      </c>
      <c r="G10885" t="str" cm="1">
        <f t="array" aca="1" ref="G10885" ca="1">INDEX(Reel3,Spins[[#This Row],[Stop3]])</f>
        <v>7️⃣</v>
      </c>
      <c r="H10885" t="b">
        <f ca="1">AND(Spins[[#This Row],[Sym1]]=Spins[[#This Row],[Sym2]],Spins[[#This Row],[Sym2]]=Spins[[#This Row],[Sym3]])</f>
        <v>0</v>
      </c>
      <c r="I10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85">
        <f t="shared" si="851"/>
        <v>1</v>
      </c>
      <c r="K10885">
        <f ca="1">Spins[[#This Row],[Mult]]*Spins[[#This Row],[Bet]]</f>
        <v>0.6</v>
      </c>
      <c r="L10885">
        <f ca="1">Spins[[#This Row],[Payout]]-Spins[[#This Row],[Bet]]</f>
        <v>-0.4</v>
      </c>
    </row>
    <row r="10886" spans="1:12" x14ac:dyDescent="0.3">
      <c r="A10886">
        <f t="shared" si="847"/>
        <v>10885</v>
      </c>
      <c r="B10886">
        <f t="shared" ca="1" si="848"/>
        <v>27</v>
      </c>
      <c r="C10886" t="str" cm="1">
        <f t="array" aca="1" ref="C10886" ca="1">INDEX(Reel1,Spins[[#This Row],[Stop1]])</f>
        <v>BAR</v>
      </c>
      <c r="D10886">
        <f t="shared" ca="1" si="849"/>
        <v>31</v>
      </c>
      <c r="E10886" t="str" cm="1">
        <f t="array" aca="1" ref="E10886" ca="1">INDEX(Reel2,Spins[[#This Row],[Stop2]])</f>
        <v>💎</v>
      </c>
      <c r="F10886">
        <f t="shared" ca="1" si="850"/>
        <v>22</v>
      </c>
      <c r="G10886" t="str" cm="1">
        <f t="array" aca="1" ref="G10886" ca="1">INDEX(Reel3,Spins[[#This Row],[Stop3]])</f>
        <v>🔔</v>
      </c>
      <c r="H10886" t="b">
        <f ca="1">AND(Spins[[#This Row],[Sym1]]=Spins[[#This Row],[Sym2]],Spins[[#This Row],[Sym2]]=Spins[[#This Row],[Sym3]])</f>
        <v>0</v>
      </c>
      <c r="I10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6">
        <f t="shared" si="851"/>
        <v>1</v>
      </c>
      <c r="K10886">
        <f ca="1">Spins[[#This Row],[Mult]]*Spins[[#This Row],[Bet]]</f>
        <v>0</v>
      </c>
      <c r="L10886">
        <f ca="1">Spins[[#This Row],[Payout]]-Spins[[#This Row],[Bet]]</f>
        <v>-1</v>
      </c>
    </row>
    <row r="10887" spans="1:12" x14ac:dyDescent="0.3">
      <c r="A10887">
        <f t="shared" si="847"/>
        <v>10886</v>
      </c>
      <c r="B10887">
        <f t="shared" ca="1" si="848"/>
        <v>19</v>
      </c>
      <c r="C10887" t="str" cm="1">
        <f t="array" aca="1" ref="C10887" ca="1">INDEX(Reel1,Spins[[#This Row],[Stop1]])</f>
        <v>🍒</v>
      </c>
      <c r="D10887">
        <f t="shared" ca="1" si="849"/>
        <v>28</v>
      </c>
      <c r="E10887" t="str" cm="1">
        <f t="array" aca="1" ref="E10887" ca="1">INDEX(Reel2,Spins[[#This Row],[Stop2]])</f>
        <v>BAR</v>
      </c>
      <c r="F10887">
        <f t="shared" ca="1" si="850"/>
        <v>4</v>
      </c>
      <c r="G10887" t="str" cm="1">
        <f t="array" aca="1" ref="G10887" ca="1">INDEX(Reel3,Spins[[#This Row],[Stop3]])</f>
        <v>🍋</v>
      </c>
      <c r="H10887" t="b">
        <f ca="1">AND(Spins[[#This Row],[Sym1]]=Spins[[#This Row],[Sym2]],Spins[[#This Row],[Sym2]]=Spins[[#This Row],[Sym3]])</f>
        <v>0</v>
      </c>
      <c r="I10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7">
        <f t="shared" si="851"/>
        <v>1</v>
      </c>
      <c r="K10887">
        <f ca="1">Spins[[#This Row],[Mult]]*Spins[[#This Row],[Bet]]</f>
        <v>0</v>
      </c>
      <c r="L10887">
        <f ca="1">Spins[[#This Row],[Payout]]-Spins[[#This Row],[Bet]]</f>
        <v>-1</v>
      </c>
    </row>
    <row r="10888" spans="1:12" x14ac:dyDescent="0.3">
      <c r="A10888">
        <f t="shared" si="847"/>
        <v>10887</v>
      </c>
      <c r="B10888">
        <f t="shared" ca="1" si="848"/>
        <v>5</v>
      </c>
      <c r="C10888" t="str" cm="1">
        <f t="array" aca="1" ref="C10888" ca="1">INDEX(Reel1,Spins[[#This Row],[Stop1]])</f>
        <v>🍋</v>
      </c>
      <c r="D10888">
        <f t="shared" ca="1" si="849"/>
        <v>23</v>
      </c>
      <c r="E10888" t="str" cm="1">
        <f t="array" aca="1" ref="E10888" ca="1">INDEX(Reel2,Spins[[#This Row],[Stop2]])</f>
        <v>🍇</v>
      </c>
      <c r="F10888">
        <f t="shared" ca="1" si="850"/>
        <v>2</v>
      </c>
      <c r="G10888" t="str" cm="1">
        <f t="array" aca="1" ref="G10888" ca="1">INDEX(Reel3,Spins[[#This Row],[Stop3]])</f>
        <v>🍋</v>
      </c>
      <c r="H10888" t="b">
        <f ca="1">AND(Spins[[#This Row],[Sym1]]=Spins[[#This Row],[Sym2]],Spins[[#This Row],[Sym2]]=Spins[[#This Row],[Sym3]])</f>
        <v>0</v>
      </c>
      <c r="I10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88">
        <f t="shared" si="851"/>
        <v>1</v>
      </c>
      <c r="K10888">
        <f ca="1">Spins[[#This Row],[Mult]]*Spins[[#This Row],[Bet]]</f>
        <v>0</v>
      </c>
      <c r="L10888">
        <f ca="1">Spins[[#This Row],[Payout]]-Spins[[#This Row],[Bet]]</f>
        <v>-1</v>
      </c>
    </row>
    <row r="10889" spans="1:12" x14ac:dyDescent="0.3">
      <c r="A10889">
        <f t="shared" si="847"/>
        <v>10888</v>
      </c>
      <c r="B10889">
        <f t="shared" ca="1" si="848"/>
        <v>2</v>
      </c>
      <c r="C10889" t="str" cm="1">
        <f t="array" aca="1" ref="C10889" ca="1">INDEX(Reel1,Spins[[#This Row],[Stop1]])</f>
        <v>🍋</v>
      </c>
      <c r="D10889">
        <f t="shared" ca="1" si="849"/>
        <v>7</v>
      </c>
      <c r="E10889" t="str" cm="1">
        <f t="array" aca="1" ref="E10889" ca="1">INDEX(Reel2,Spins[[#This Row],[Stop2]])</f>
        <v>🍋</v>
      </c>
      <c r="F10889">
        <f t="shared" ca="1" si="850"/>
        <v>15</v>
      </c>
      <c r="G10889" t="str" cm="1">
        <f t="array" aca="1" ref="G10889" ca="1">INDEX(Reel3,Spins[[#This Row],[Stop3]])</f>
        <v>🍇</v>
      </c>
      <c r="H10889" t="b">
        <f ca="1">AND(Spins[[#This Row],[Sym1]]=Spins[[#This Row],[Sym2]],Spins[[#This Row],[Sym2]]=Spins[[#This Row],[Sym3]])</f>
        <v>0</v>
      </c>
      <c r="I10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89">
        <f t="shared" si="851"/>
        <v>1</v>
      </c>
      <c r="K10889">
        <f ca="1">Spins[[#This Row],[Mult]]*Spins[[#This Row],[Bet]]</f>
        <v>0.6</v>
      </c>
      <c r="L10889">
        <f ca="1">Spins[[#This Row],[Payout]]-Spins[[#This Row],[Bet]]</f>
        <v>-0.4</v>
      </c>
    </row>
    <row r="10890" spans="1:12" x14ac:dyDescent="0.3">
      <c r="A10890">
        <f t="shared" si="847"/>
        <v>10889</v>
      </c>
      <c r="B10890">
        <f t="shared" ca="1" si="848"/>
        <v>11</v>
      </c>
      <c r="C10890" t="str" cm="1">
        <f t="array" aca="1" ref="C10890" ca="1">INDEX(Reel1,Spins[[#This Row],[Stop1]])</f>
        <v>🍋</v>
      </c>
      <c r="D10890">
        <f t="shared" ca="1" si="849"/>
        <v>12</v>
      </c>
      <c r="E10890" t="str" cm="1">
        <f t="array" aca="1" ref="E10890" ca="1">INDEX(Reel2,Spins[[#This Row],[Stop2]])</f>
        <v>🍋</v>
      </c>
      <c r="F10890">
        <f t="shared" ca="1" si="850"/>
        <v>26</v>
      </c>
      <c r="G10890" t="str" cm="1">
        <f t="array" aca="1" ref="G10890" ca="1">INDEX(Reel3,Spins[[#This Row],[Stop3]])</f>
        <v>BAR</v>
      </c>
      <c r="H10890" t="b">
        <f ca="1">AND(Spins[[#This Row],[Sym1]]=Spins[[#This Row],[Sym2]],Spins[[#This Row],[Sym2]]=Spins[[#This Row],[Sym3]])</f>
        <v>0</v>
      </c>
      <c r="I10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890">
        <f t="shared" si="851"/>
        <v>1</v>
      </c>
      <c r="K10890">
        <f ca="1">Spins[[#This Row],[Mult]]*Spins[[#This Row],[Bet]]</f>
        <v>0.6</v>
      </c>
      <c r="L10890">
        <f ca="1">Spins[[#This Row],[Payout]]-Spins[[#This Row],[Bet]]</f>
        <v>-0.4</v>
      </c>
    </row>
    <row r="10891" spans="1:12" x14ac:dyDescent="0.3">
      <c r="A10891">
        <f t="shared" si="847"/>
        <v>10890</v>
      </c>
      <c r="B10891">
        <f t="shared" ca="1" si="848"/>
        <v>11</v>
      </c>
      <c r="C10891" t="str" cm="1">
        <f t="array" aca="1" ref="C10891" ca="1">INDEX(Reel1,Spins[[#This Row],[Stop1]])</f>
        <v>🍋</v>
      </c>
      <c r="D10891">
        <f t="shared" ca="1" si="849"/>
        <v>28</v>
      </c>
      <c r="E10891" t="str" cm="1">
        <f t="array" aca="1" ref="E10891" ca="1">INDEX(Reel2,Spins[[#This Row],[Stop2]])</f>
        <v>BAR</v>
      </c>
      <c r="F10891">
        <f t="shared" ca="1" si="850"/>
        <v>13</v>
      </c>
      <c r="G10891" t="str" cm="1">
        <f t="array" aca="1" ref="G10891" ca="1">INDEX(Reel3,Spins[[#This Row],[Stop3]])</f>
        <v>🍇</v>
      </c>
      <c r="H10891" t="b">
        <f ca="1">AND(Spins[[#This Row],[Sym1]]=Spins[[#This Row],[Sym2]],Spins[[#This Row],[Sym2]]=Spins[[#This Row],[Sym3]])</f>
        <v>0</v>
      </c>
      <c r="I10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91">
        <f t="shared" si="851"/>
        <v>1</v>
      </c>
      <c r="K10891">
        <f ca="1">Spins[[#This Row],[Mult]]*Spins[[#This Row],[Bet]]</f>
        <v>0</v>
      </c>
      <c r="L10891">
        <f ca="1">Spins[[#This Row],[Payout]]-Spins[[#This Row],[Bet]]</f>
        <v>-1</v>
      </c>
    </row>
    <row r="10892" spans="1:12" x14ac:dyDescent="0.3">
      <c r="A10892">
        <f t="shared" si="847"/>
        <v>10891</v>
      </c>
      <c r="B10892">
        <f t="shared" ca="1" si="848"/>
        <v>4</v>
      </c>
      <c r="C10892" t="str" cm="1">
        <f t="array" aca="1" ref="C10892" ca="1">INDEX(Reel1,Spins[[#This Row],[Stop1]])</f>
        <v>🍋</v>
      </c>
      <c r="D10892">
        <f t="shared" ca="1" si="849"/>
        <v>29</v>
      </c>
      <c r="E10892" t="str" cm="1">
        <f t="array" aca="1" ref="E10892" ca="1">INDEX(Reel2,Spins[[#This Row],[Stop2]])</f>
        <v>7️⃣</v>
      </c>
      <c r="F10892">
        <f t="shared" ca="1" si="850"/>
        <v>26</v>
      </c>
      <c r="G10892" t="str" cm="1">
        <f t="array" aca="1" ref="G10892" ca="1">INDEX(Reel3,Spins[[#This Row],[Stop3]])</f>
        <v>BAR</v>
      </c>
      <c r="H10892" t="b">
        <f ca="1">AND(Spins[[#This Row],[Sym1]]=Spins[[#This Row],[Sym2]],Spins[[#This Row],[Sym2]]=Spins[[#This Row],[Sym3]])</f>
        <v>0</v>
      </c>
      <c r="I10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92">
        <f t="shared" si="851"/>
        <v>1</v>
      </c>
      <c r="K10892">
        <f ca="1">Spins[[#This Row],[Mult]]*Spins[[#This Row],[Bet]]</f>
        <v>0</v>
      </c>
      <c r="L10892">
        <f ca="1">Spins[[#This Row],[Payout]]-Spins[[#This Row],[Bet]]</f>
        <v>-1</v>
      </c>
    </row>
    <row r="10893" spans="1:12" x14ac:dyDescent="0.3">
      <c r="A10893">
        <f t="shared" si="847"/>
        <v>10892</v>
      </c>
      <c r="B10893">
        <f t="shared" ca="1" si="848"/>
        <v>4</v>
      </c>
      <c r="C10893" t="str" cm="1">
        <f t="array" aca="1" ref="C10893" ca="1">INDEX(Reel1,Spins[[#This Row],[Stop1]])</f>
        <v>🍋</v>
      </c>
      <c r="D10893">
        <f t="shared" ca="1" si="849"/>
        <v>11</v>
      </c>
      <c r="E10893" t="str" cm="1">
        <f t="array" aca="1" ref="E10893" ca="1">INDEX(Reel2,Spins[[#This Row],[Stop2]])</f>
        <v>🍋</v>
      </c>
      <c r="F10893">
        <f t="shared" ca="1" si="850"/>
        <v>3</v>
      </c>
      <c r="G10893" t="str" cm="1">
        <f t="array" aca="1" ref="G10893" ca="1">INDEX(Reel3,Spins[[#This Row],[Stop3]])</f>
        <v>🍋</v>
      </c>
      <c r="H10893" t="b">
        <f ca="1">AND(Spins[[#This Row],[Sym1]]=Spins[[#This Row],[Sym2]],Spins[[#This Row],[Sym2]]=Spins[[#This Row],[Sym3]])</f>
        <v>1</v>
      </c>
      <c r="I10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893">
        <f t="shared" si="851"/>
        <v>1</v>
      </c>
      <c r="K10893">
        <f ca="1">Spins[[#This Row],[Mult]]*Spins[[#This Row],[Bet]]</f>
        <v>14</v>
      </c>
      <c r="L10893">
        <f ca="1">Spins[[#This Row],[Payout]]-Spins[[#This Row],[Bet]]</f>
        <v>13</v>
      </c>
    </row>
    <row r="10894" spans="1:12" x14ac:dyDescent="0.3">
      <c r="A10894">
        <f t="shared" si="847"/>
        <v>10893</v>
      </c>
      <c r="B10894">
        <f t="shared" ca="1" si="848"/>
        <v>22</v>
      </c>
      <c r="C10894" t="str" cm="1">
        <f t="array" aca="1" ref="C10894" ca="1">INDEX(Reel1,Spins[[#This Row],[Stop1]])</f>
        <v>🍇</v>
      </c>
      <c r="D10894">
        <f t="shared" ca="1" si="849"/>
        <v>2</v>
      </c>
      <c r="E10894" t="str" cm="1">
        <f t="array" aca="1" ref="E10894" ca="1">INDEX(Reel2,Spins[[#This Row],[Stop2]])</f>
        <v>🍋</v>
      </c>
      <c r="F10894">
        <f t="shared" ca="1" si="850"/>
        <v>8</v>
      </c>
      <c r="G10894" t="str" cm="1">
        <f t="array" aca="1" ref="G10894" ca="1">INDEX(Reel3,Spins[[#This Row],[Stop3]])</f>
        <v>🍒</v>
      </c>
      <c r="H10894" t="b">
        <f ca="1">AND(Spins[[#This Row],[Sym1]]=Spins[[#This Row],[Sym2]],Spins[[#This Row],[Sym2]]=Spins[[#This Row],[Sym3]])</f>
        <v>0</v>
      </c>
      <c r="I10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94">
        <f t="shared" si="851"/>
        <v>1</v>
      </c>
      <c r="K10894">
        <f ca="1">Spins[[#This Row],[Mult]]*Spins[[#This Row],[Bet]]</f>
        <v>0</v>
      </c>
      <c r="L10894">
        <f ca="1">Spins[[#This Row],[Payout]]-Spins[[#This Row],[Bet]]</f>
        <v>-1</v>
      </c>
    </row>
    <row r="10895" spans="1:12" x14ac:dyDescent="0.3">
      <c r="A10895">
        <f t="shared" si="847"/>
        <v>10894</v>
      </c>
      <c r="B10895">
        <f t="shared" ca="1" si="848"/>
        <v>3</v>
      </c>
      <c r="C10895" t="str" cm="1">
        <f t="array" aca="1" ref="C10895" ca="1">INDEX(Reel1,Spins[[#This Row],[Stop1]])</f>
        <v>🍋</v>
      </c>
      <c r="D10895">
        <f t="shared" ca="1" si="849"/>
        <v>15</v>
      </c>
      <c r="E10895" t="str" cm="1">
        <f t="array" aca="1" ref="E10895" ca="1">INDEX(Reel2,Spins[[#This Row],[Stop2]])</f>
        <v>🍒</v>
      </c>
      <c r="F10895">
        <f t="shared" ca="1" si="850"/>
        <v>18</v>
      </c>
      <c r="G10895" t="str" cm="1">
        <f t="array" aca="1" ref="G10895" ca="1">INDEX(Reel3,Spins[[#This Row],[Stop3]])</f>
        <v>🔔</v>
      </c>
      <c r="H10895" t="b">
        <f ca="1">AND(Spins[[#This Row],[Sym1]]=Spins[[#This Row],[Sym2]],Spins[[#This Row],[Sym2]]=Spins[[#This Row],[Sym3]])</f>
        <v>0</v>
      </c>
      <c r="I10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95">
        <f t="shared" si="851"/>
        <v>1</v>
      </c>
      <c r="K10895">
        <f ca="1">Spins[[#This Row],[Mult]]*Spins[[#This Row],[Bet]]</f>
        <v>0</v>
      </c>
      <c r="L10895">
        <f ca="1">Spins[[#This Row],[Payout]]-Spins[[#This Row],[Bet]]</f>
        <v>-1</v>
      </c>
    </row>
    <row r="10896" spans="1:12" x14ac:dyDescent="0.3">
      <c r="A10896">
        <f t="shared" si="847"/>
        <v>10895</v>
      </c>
      <c r="B10896">
        <f t="shared" ca="1" si="848"/>
        <v>15</v>
      </c>
      <c r="C10896" t="str" cm="1">
        <f t="array" aca="1" ref="C10896" ca="1">INDEX(Reel1,Spins[[#This Row],[Stop1]])</f>
        <v>🍒</v>
      </c>
      <c r="D10896">
        <f t="shared" ca="1" si="849"/>
        <v>16</v>
      </c>
      <c r="E10896" t="str" cm="1">
        <f t="array" aca="1" ref="E10896" ca="1">INDEX(Reel2,Spins[[#This Row],[Stop2]])</f>
        <v>🍒</v>
      </c>
      <c r="F10896">
        <f t="shared" ca="1" si="850"/>
        <v>18</v>
      </c>
      <c r="G10896" t="str" cm="1">
        <f t="array" aca="1" ref="G10896" ca="1">INDEX(Reel3,Spins[[#This Row],[Stop3]])</f>
        <v>🔔</v>
      </c>
      <c r="H10896" t="b">
        <f ca="1">AND(Spins[[#This Row],[Sym1]]=Spins[[#This Row],[Sym2]],Spins[[#This Row],[Sym2]]=Spins[[#This Row],[Sym3]])</f>
        <v>0</v>
      </c>
      <c r="I10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896">
        <f t="shared" si="851"/>
        <v>1</v>
      </c>
      <c r="K10896">
        <f ca="1">Spins[[#This Row],[Mult]]*Spins[[#This Row],[Bet]]</f>
        <v>0.8</v>
      </c>
      <c r="L10896">
        <f ca="1">Spins[[#This Row],[Payout]]-Spins[[#This Row],[Bet]]</f>
        <v>-0.19999999999999996</v>
      </c>
    </row>
    <row r="10897" spans="1:12" x14ac:dyDescent="0.3">
      <c r="A10897">
        <f t="shared" si="847"/>
        <v>10896</v>
      </c>
      <c r="B10897">
        <f t="shared" ca="1" si="848"/>
        <v>11</v>
      </c>
      <c r="C10897" t="str" cm="1">
        <f t="array" aca="1" ref="C10897" ca="1">INDEX(Reel1,Spins[[#This Row],[Stop1]])</f>
        <v>🍋</v>
      </c>
      <c r="D10897">
        <f t="shared" ca="1" si="849"/>
        <v>23</v>
      </c>
      <c r="E10897" t="str" cm="1">
        <f t="array" aca="1" ref="E10897" ca="1">INDEX(Reel2,Spins[[#This Row],[Stop2]])</f>
        <v>🍇</v>
      </c>
      <c r="F10897">
        <f t="shared" ca="1" si="850"/>
        <v>21</v>
      </c>
      <c r="G10897" t="str" cm="1">
        <f t="array" aca="1" ref="G10897" ca="1">INDEX(Reel3,Spins[[#This Row],[Stop3]])</f>
        <v>🔔</v>
      </c>
      <c r="H10897" t="b">
        <f ca="1">AND(Spins[[#This Row],[Sym1]]=Spins[[#This Row],[Sym2]],Spins[[#This Row],[Sym2]]=Spins[[#This Row],[Sym3]])</f>
        <v>0</v>
      </c>
      <c r="I10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97">
        <f t="shared" si="851"/>
        <v>1</v>
      </c>
      <c r="K10897">
        <f ca="1">Spins[[#This Row],[Mult]]*Spins[[#This Row],[Bet]]</f>
        <v>0</v>
      </c>
      <c r="L10897">
        <f ca="1">Spins[[#This Row],[Payout]]-Spins[[#This Row],[Bet]]</f>
        <v>-1</v>
      </c>
    </row>
    <row r="10898" spans="1:12" x14ac:dyDescent="0.3">
      <c r="A10898">
        <f t="shared" si="847"/>
        <v>10897</v>
      </c>
      <c r="B10898">
        <f t="shared" ca="1" si="848"/>
        <v>20</v>
      </c>
      <c r="C10898" t="str" cm="1">
        <f t="array" aca="1" ref="C10898" ca="1">INDEX(Reel1,Spins[[#This Row],[Stop1]])</f>
        <v>🍒</v>
      </c>
      <c r="D10898">
        <f t="shared" ca="1" si="849"/>
        <v>18</v>
      </c>
      <c r="E10898" t="str" cm="1">
        <f t="array" aca="1" ref="E10898" ca="1">INDEX(Reel2,Spins[[#This Row],[Stop2]])</f>
        <v>🍒</v>
      </c>
      <c r="F10898">
        <f t="shared" ca="1" si="850"/>
        <v>13</v>
      </c>
      <c r="G10898" t="str" cm="1">
        <f t="array" aca="1" ref="G10898" ca="1">INDEX(Reel3,Spins[[#This Row],[Stop3]])</f>
        <v>🍇</v>
      </c>
      <c r="H10898" t="b">
        <f ca="1">AND(Spins[[#This Row],[Sym1]]=Spins[[#This Row],[Sym2]],Spins[[#This Row],[Sym2]]=Spins[[#This Row],[Sym3]])</f>
        <v>0</v>
      </c>
      <c r="I10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898">
        <f t="shared" si="851"/>
        <v>1</v>
      </c>
      <c r="K10898">
        <f ca="1">Spins[[#This Row],[Mult]]*Spins[[#This Row],[Bet]]</f>
        <v>0.8</v>
      </c>
      <c r="L10898">
        <f ca="1">Spins[[#This Row],[Payout]]-Spins[[#This Row],[Bet]]</f>
        <v>-0.19999999999999996</v>
      </c>
    </row>
    <row r="10899" spans="1:12" x14ac:dyDescent="0.3">
      <c r="A10899">
        <f t="shared" si="847"/>
        <v>10898</v>
      </c>
      <c r="B10899">
        <f t="shared" ca="1" si="848"/>
        <v>16</v>
      </c>
      <c r="C10899" t="str" cm="1">
        <f t="array" aca="1" ref="C10899" ca="1">INDEX(Reel1,Spins[[#This Row],[Stop1]])</f>
        <v>🍒</v>
      </c>
      <c r="D10899">
        <f t="shared" ca="1" si="849"/>
        <v>8</v>
      </c>
      <c r="E10899" t="str" cm="1">
        <f t="array" aca="1" ref="E10899" ca="1">INDEX(Reel2,Spins[[#This Row],[Stop2]])</f>
        <v>🍋</v>
      </c>
      <c r="F10899">
        <f t="shared" ca="1" si="850"/>
        <v>1</v>
      </c>
      <c r="G10899" t="str" cm="1">
        <f t="array" aca="1" ref="G10899" ca="1">INDEX(Reel3,Spins[[#This Row],[Stop3]])</f>
        <v>🍋</v>
      </c>
      <c r="H10899" t="b">
        <f ca="1">AND(Spins[[#This Row],[Sym1]]=Spins[[#This Row],[Sym2]],Spins[[#This Row],[Sym2]]=Spins[[#This Row],[Sym3]])</f>
        <v>0</v>
      </c>
      <c r="I10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899">
        <f t="shared" si="851"/>
        <v>1</v>
      </c>
      <c r="K10899">
        <f ca="1">Spins[[#This Row],[Mult]]*Spins[[#This Row],[Bet]]</f>
        <v>0</v>
      </c>
      <c r="L10899">
        <f ca="1">Spins[[#This Row],[Payout]]-Spins[[#This Row],[Bet]]</f>
        <v>-1</v>
      </c>
    </row>
    <row r="10900" spans="1:12" x14ac:dyDescent="0.3">
      <c r="A10900">
        <f t="shared" si="847"/>
        <v>10899</v>
      </c>
      <c r="B10900">
        <f t="shared" ca="1" si="848"/>
        <v>30</v>
      </c>
      <c r="C10900" t="str" cm="1">
        <f t="array" aca="1" ref="C10900" ca="1">INDEX(Reel1,Spins[[#This Row],[Stop1]])</f>
        <v>7️⃣</v>
      </c>
      <c r="D10900">
        <f t="shared" ca="1" si="849"/>
        <v>30</v>
      </c>
      <c r="E10900" t="str" cm="1">
        <f t="array" aca="1" ref="E10900" ca="1">INDEX(Reel2,Spins[[#This Row],[Stop2]])</f>
        <v>7️⃣</v>
      </c>
      <c r="F10900">
        <f t="shared" ca="1" si="850"/>
        <v>20</v>
      </c>
      <c r="G10900" t="str" cm="1">
        <f t="array" aca="1" ref="G10900" ca="1">INDEX(Reel3,Spins[[#This Row],[Stop3]])</f>
        <v>🔔</v>
      </c>
      <c r="H10900" t="b">
        <f ca="1">AND(Spins[[#This Row],[Sym1]]=Spins[[#This Row],[Sym2]],Spins[[#This Row],[Sym2]]=Spins[[#This Row],[Sym3]])</f>
        <v>0</v>
      </c>
      <c r="I10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0900">
        <f t="shared" si="851"/>
        <v>1</v>
      </c>
      <c r="K10900">
        <f ca="1">Spins[[#This Row],[Mult]]*Spins[[#This Row],[Bet]]</f>
        <v>6</v>
      </c>
      <c r="L10900">
        <f ca="1">Spins[[#This Row],[Payout]]-Spins[[#This Row],[Bet]]</f>
        <v>5</v>
      </c>
    </row>
    <row r="10901" spans="1:12" x14ac:dyDescent="0.3">
      <c r="A10901">
        <f t="shared" si="847"/>
        <v>10900</v>
      </c>
      <c r="B10901">
        <f t="shared" ca="1" si="848"/>
        <v>21</v>
      </c>
      <c r="C10901" t="str" cm="1">
        <f t="array" aca="1" ref="C10901" ca="1">INDEX(Reel1,Spins[[#This Row],[Stop1]])</f>
        <v>🍒</v>
      </c>
      <c r="D10901">
        <f t="shared" ca="1" si="849"/>
        <v>1</v>
      </c>
      <c r="E10901" t="str" cm="1">
        <f t="array" aca="1" ref="E10901" ca="1">INDEX(Reel2,Spins[[#This Row],[Stop2]])</f>
        <v>🍋</v>
      </c>
      <c r="F10901">
        <f t="shared" ca="1" si="850"/>
        <v>25</v>
      </c>
      <c r="G10901" t="str" cm="1">
        <f t="array" aca="1" ref="G10901" ca="1">INDEX(Reel3,Spins[[#This Row],[Stop3]])</f>
        <v>BAR</v>
      </c>
      <c r="H10901" t="b">
        <f ca="1">AND(Spins[[#This Row],[Sym1]]=Spins[[#This Row],[Sym2]],Spins[[#This Row],[Sym2]]=Spins[[#This Row],[Sym3]])</f>
        <v>0</v>
      </c>
      <c r="I10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1">
        <f t="shared" si="851"/>
        <v>1</v>
      </c>
      <c r="K10901">
        <f ca="1">Spins[[#This Row],[Mult]]*Spins[[#This Row],[Bet]]</f>
        <v>0</v>
      </c>
      <c r="L10901">
        <f ca="1">Spins[[#This Row],[Payout]]-Spins[[#This Row],[Bet]]</f>
        <v>-1</v>
      </c>
    </row>
    <row r="10902" spans="1:12" x14ac:dyDescent="0.3">
      <c r="A10902">
        <f t="shared" si="847"/>
        <v>10901</v>
      </c>
      <c r="B10902">
        <f t="shared" ca="1" si="848"/>
        <v>24</v>
      </c>
      <c r="C10902" t="str" cm="1">
        <f t="array" aca="1" ref="C10902" ca="1">INDEX(Reel1,Spins[[#This Row],[Stop1]])</f>
        <v>🍇</v>
      </c>
      <c r="D10902">
        <f t="shared" ca="1" si="849"/>
        <v>5</v>
      </c>
      <c r="E10902" t="str" cm="1">
        <f t="array" aca="1" ref="E10902" ca="1">INDEX(Reel2,Spins[[#This Row],[Stop2]])</f>
        <v>🍋</v>
      </c>
      <c r="F10902">
        <f t="shared" ca="1" si="850"/>
        <v>7</v>
      </c>
      <c r="G10902" t="str" cm="1">
        <f t="array" aca="1" ref="G10902" ca="1">INDEX(Reel3,Spins[[#This Row],[Stop3]])</f>
        <v>🍒</v>
      </c>
      <c r="H10902" t="b">
        <f ca="1">AND(Spins[[#This Row],[Sym1]]=Spins[[#This Row],[Sym2]],Spins[[#This Row],[Sym2]]=Spins[[#This Row],[Sym3]])</f>
        <v>0</v>
      </c>
      <c r="I10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2">
        <f t="shared" si="851"/>
        <v>1</v>
      </c>
      <c r="K10902">
        <f ca="1">Spins[[#This Row],[Mult]]*Spins[[#This Row],[Bet]]</f>
        <v>0</v>
      </c>
      <c r="L10902">
        <f ca="1">Spins[[#This Row],[Payout]]-Spins[[#This Row],[Bet]]</f>
        <v>-1</v>
      </c>
    </row>
    <row r="10903" spans="1:12" x14ac:dyDescent="0.3">
      <c r="A10903">
        <f t="shared" si="847"/>
        <v>10902</v>
      </c>
      <c r="B10903">
        <f t="shared" ca="1" si="848"/>
        <v>22</v>
      </c>
      <c r="C10903" t="str" cm="1">
        <f t="array" aca="1" ref="C10903" ca="1">INDEX(Reel1,Spins[[#This Row],[Stop1]])</f>
        <v>🍇</v>
      </c>
      <c r="D10903">
        <f t="shared" ca="1" si="849"/>
        <v>14</v>
      </c>
      <c r="E10903" t="str" cm="1">
        <f t="array" aca="1" ref="E10903" ca="1">INDEX(Reel2,Spins[[#This Row],[Stop2]])</f>
        <v>🍋</v>
      </c>
      <c r="F10903">
        <f t="shared" ca="1" si="850"/>
        <v>3</v>
      </c>
      <c r="G10903" t="str" cm="1">
        <f t="array" aca="1" ref="G10903" ca="1">INDEX(Reel3,Spins[[#This Row],[Stop3]])</f>
        <v>🍋</v>
      </c>
      <c r="H10903" t="b">
        <f ca="1">AND(Spins[[#This Row],[Sym1]]=Spins[[#This Row],[Sym2]],Spins[[#This Row],[Sym2]]=Spins[[#This Row],[Sym3]])</f>
        <v>0</v>
      </c>
      <c r="I10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3">
        <f t="shared" si="851"/>
        <v>1</v>
      </c>
      <c r="K10903">
        <f ca="1">Spins[[#This Row],[Mult]]*Spins[[#This Row],[Bet]]</f>
        <v>0</v>
      </c>
      <c r="L10903">
        <f ca="1">Spins[[#This Row],[Payout]]-Spins[[#This Row],[Bet]]</f>
        <v>-1</v>
      </c>
    </row>
    <row r="10904" spans="1:12" x14ac:dyDescent="0.3">
      <c r="A10904">
        <f t="shared" si="847"/>
        <v>10903</v>
      </c>
      <c r="B10904">
        <f t="shared" ca="1" si="848"/>
        <v>11</v>
      </c>
      <c r="C10904" t="str" cm="1">
        <f t="array" aca="1" ref="C10904" ca="1">INDEX(Reel1,Spins[[#This Row],[Stop1]])</f>
        <v>🍋</v>
      </c>
      <c r="D10904">
        <f t="shared" ca="1" si="849"/>
        <v>9</v>
      </c>
      <c r="E10904" t="str" cm="1">
        <f t="array" aca="1" ref="E10904" ca="1">INDEX(Reel2,Spins[[#This Row],[Stop2]])</f>
        <v>🍋</v>
      </c>
      <c r="F10904">
        <f t="shared" ca="1" si="850"/>
        <v>31</v>
      </c>
      <c r="G10904" t="str" cm="1">
        <f t="array" aca="1" ref="G10904" ca="1">INDEX(Reel3,Spins[[#This Row],[Stop3]])</f>
        <v>💎</v>
      </c>
      <c r="H10904" t="b">
        <f ca="1">AND(Spins[[#This Row],[Sym1]]=Spins[[#This Row],[Sym2]],Spins[[#This Row],[Sym2]]=Spins[[#This Row],[Sym3]])</f>
        <v>0</v>
      </c>
      <c r="I10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04">
        <f t="shared" si="851"/>
        <v>1</v>
      </c>
      <c r="K10904">
        <f ca="1">Spins[[#This Row],[Mult]]*Spins[[#This Row],[Bet]]</f>
        <v>0.6</v>
      </c>
      <c r="L10904">
        <f ca="1">Spins[[#This Row],[Payout]]-Spins[[#This Row],[Bet]]</f>
        <v>-0.4</v>
      </c>
    </row>
    <row r="10905" spans="1:12" x14ac:dyDescent="0.3">
      <c r="A10905">
        <f t="shared" si="847"/>
        <v>10904</v>
      </c>
      <c r="B10905">
        <f t="shared" ca="1" si="848"/>
        <v>21</v>
      </c>
      <c r="C10905" t="str" cm="1">
        <f t="array" aca="1" ref="C10905" ca="1">INDEX(Reel1,Spins[[#This Row],[Stop1]])</f>
        <v>🍒</v>
      </c>
      <c r="D10905">
        <f t="shared" ca="1" si="849"/>
        <v>1</v>
      </c>
      <c r="E10905" t="str" cm="1">
        <f t="array" aca="1" ref="E10905" ca="1">INDEX(Reel2,Spins[[#This Row],[Stop2]])</f>
        <v>🍋</v>
      </c>
      <c r="F10905">
        <f t="shared" ca="1" si="850"/>
        <v>23</v>
      </c>
      <c r="G10905" t="str" cm="1">
        <f t="array" aca="1" ref="G10905" ca="1">INDEX(Reel3,Spins[[#This Row],[Stop3]])</f>
        <v>BAR</v>
      </c>
      <c r="H10905" t="b">
        <f ca="1">AND(Spins[[#This Row],[Sym1]]=Spins[[#This Row],[Sym2]],Spins[[#This Row],[Sym2]]=Spins[[#This Row],[Sym3]])</f>
        <v>0</v>
      </c>
      <c r="I10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5">
        <f t="shared" si="851"/>
        <v>1</v>
      </c>
      <c r="K10905">
        <f ca="1">Spins[[#This Row],[Mult]]*Spins[[#This Row],[Bet]]</f>
        <v>0</v>
      </c>
      <c r="L10905">
        <f ca="1">Spins[[#This Row],[Payout]]-Spins[[#This Row],[Bet]]</f>
        <v>-1</v>
      </c>
    </row>
    <row r="10906" spans="1:12" x14ac:dyDescent="0.3">
      <c r="A10906">
        <f t="shared" si="847"/>
        <v>10905</v>
      </c>
      <c r="B10906">
        <f t="shared" ca="1" si="848"/>
        <v>22</v>
      </c>
      <c r="C10906" t="str" cm="1">
        <f t="array" aca="1" ref="C10906" ca="1">INDEX(Reel1,Spins[[#This Row],[Stop1]])</f>
        <v>🍇</v>
      </c>
      <c r="D10906">
        <f t="shared" ca="1" si="849"/>
        <v>19</v>
      </c>
      <c r="E10906" t="str" cm="1">
        <f t="array" aca="1" ref="E10906" ca="1">INDEX(Reel2,Spins[[#This Row],[Stop2]])</f>
        <v>🍒</v>
      </c>
      <c r="F10906">
        <f t="shared" ca="1" si="850"/>
        <v>3</v>
      </c>
      <c r="G10906" t="str" cm="1">
        <f t="array" aca="1" ref="G10906" ca="1">INDEX(Reel3,Spins[[#This Row],[Stop3]])</f>
        <v>🍋</v>
      </c>
      <c r="H10906" t="b">
        <f ca="1">AND(Spins[[#This Row],[Sym1]]=Spins[[#This Row],[Sym2]],Spins[[#This Row],[Sym2]]=Spins[[#This Row],[Sym3]])</f>
        <v>0</v>
      </c>
      <c r="I10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6">
        <f t="shared" si="851"/>
        <v>1</v>
      </c>
      <c r="K10906">
        <f ca="1">Spins[[#This Row],[Mult]]*Spins[[#This Row],[Bet]]</f>
        <v>0</v>
      </c>
      <c r="L10906">
        <f ca="1">Spins[[#This Row],[Payout]]-Spins[[#This Row],[Bet]]</f>
        <v>-1</v>
      </c>
    </row>
    <row r="10907" spans="1:12" x14ac:dyDescent="0.3">
      <c r="A10907">
        <f t="shared" si="847"/>
        <v>10906</v>
      </c>
      <c r="B10907">
        <f t="shared" ca="1" si="848"/>
        <v>1</v>
      </c>
      <c r="C10907" t="str" cm="1">
        <f t="array" aca="1" ref="C10907" ca="1">INDEX(Reel1,Spins[[#This Row],[Stop1]])</f>
        <v>🍋</v>
      </c>
      <c r="D10907">
        <f t="shared" ca="1" si="849"/>
        <v>13</v>
      </c>
      <c r="E10907" t="str" cm="1">
        <f t="array" aca="1" ref="E10907" ca="1">INDEX(Reel2,Spins[[#This Row],[Stop2]])</f>
        <v>🍋</v>
      </c>
      <c r="F10907">
        <f t="shared" ca="1" si="850"/>
        <v>28</v>
      </c>
      <c r="G10907" t="str" cm="1">
        <f t="array" aca="1" ref="G10907" ca="1">INDEX(Reel3,Spins[[#This Row],[Stop3]])</f>
        <v>7️⃣</v>
      </c>
      <c r="H10907" t="b">
        <f ca="1">AND(Spins[[#This Row],[Sym1]]=Spins[[#This Row],[Sym2]],Spins[[#This Row],[Sym2]]=Spins[[#This Row],[Sym3]])</f>
        <v>0</v>
      </c>
      <c r="I10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07">
        <f t="shared" si="851"/>
        <v>1</v>
      </c>
      <c r="K10907">
        <f ca="1">Spins[[#This Row],[Mult]]*Spins[[#This Row],[Bet]]</f>
        <v>0.6</v>
      </c>
      <c r="L10907">
        <f ca="1">Spins[[#This Row],[Payout]]-Spins[[#This Row],[Bet]]</f>
        <v>-0.4</v>
      </c>
    </row>
    <row r="10908" spans="1:12" x14ac:dyDescent="0.3">
      <c r="A10908">
        <f t="shared" si="847"/>
        <v>10907</v>
      </c>
      <c r="B10908">
        <f t="shared" ca="1" si="848"/>
        <v>13</v>
      </c>
      <c r="C10908" t="str" cm="1">
        <f t="array" aca="1" ref="C10908" ca="1">INDEX(Reel1,Spins[[#This Row],[Stop1]])</f>
        <v>🍋</v>
      </c>
      <c r="D10908">
        <f t="shared" ca="1" si="849"/>
        <v>16</v>
      </c>
      <c r="E10908" t="str" cm="1">
        <f t="array" aca="1" ref="E10908" ca="1">INDEX(Reel2,Spins[[#This Row],[Stop2]])</f>
        <v>🍒</v>
      </c>
      <c r="F10908">
        <f t="shared" ca="1" si="850"/>
        <v>12</v>
      </c>
      <c r="G10908" t="str" cm="1">
        <f t="array" aca="1" ref="G10908" ca="1">INDEX(Reel3,Spins[[#This Row],[Stop3]])</f>
        <v>🍒</v>
      </c>
      <c r="H10908" t="b">
        <f ca="1">AND(Spins[[#This Row],[Sym1]]=Spins[[#This Row],[Sym2]],Spins[[#This Row],[Sym2]]=Spins[[#This Row],[Sym3]])</f>
        <v>0</v>
      </c>
      <c r="I10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8">
        <f t="shared" si="851"/>
        <v>1</v>
      </c>
      <c r="K10908">
        <f ca="1">Spins[[#This Row],[Mult]]*Spins[[#This Row],[Bet]]</f>
        <v>0</v>
      </c>
      <c r="L10908">
        <f ca="1">Spins[[#This Row],[Payout]]-Spins[[#This Row],[Bet]]</f>
        <v>-1</v>
      </c>
    </row>
    <row r="10909" spans="1:12" x14ac:dyDescent="0.3">
      <c r="A10909">
        <f t="shared" si="847"/>
        <v>10908</v>
      </c>
      <c r="B10909">
        <f t="shared" ca="1" si="848"/>
        <v>22</v>
      </c>
      <c r="C10909" t="str" cm="1">
        <f t="array" aca="1" ref="C10909" ca="1">INDEX(Reel1,Spins[[#This Row],[Stop1]])</f>
        <v>🍇</v>
      </c>
      <c r="D10909">
        <f t="shared" ca="1" si="849"/>
        <v>9</v>
      </c>
      <c r="E10909" t="str" cm="1">
        <f t="array" aca="1" ref="E10909" ca="1">INDEX(Reel2,Spins[[#This Row],[Stop2]])</f>
        <v>🍋</v>
      </c>
      <c r="F10909">
        <f t="shared" ca="1" si="850"/>
        <v>22</v>
      </c>
      <c r="G10909" t="str" cm="1">
        <f t="array" aca="1" ref="G10909" ca="1">INDEX(Reel3,Spins[[#This Row],[Stop3]])</f>
        <v>🔔</v>
      </c>
      <c r="H10909" t="b">
        <f ca="1">AND(Spins[[#This Row],[Sym1]]=Spins[[#This Row],[Sym2]],Spins[[#This Row],[Sym2]]=Spins[[#This Row],[Sym3]])</f>
        <v>0</v>
      </c>
      <c r="I10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09">
        <f t="shared" si="851"/>
        <v>1</v>
      </c>
      <c r="K10909">
        <f ca="1">Spins[[#This Row],[Mult]]*Spins[[#This Row],[Bet]]</f>
        <v>0</v>
      </c>
      <c r="L10909">
        <f ca="1">Spins[[#This Row],[Payout]]-Spins[[#This Row],[Bet]]</f>
        <v>-1</v>
      </c>
    </row>
    <row r="10910" spans="1:12" x14ac:dyDescent="0.3">
      <c r="A10910">
        <f t="shared" si="847"/>
        <v>10909</v>
      </c>
      <c r="B10910">
        <f t="shared" ca="1" si="848"/>
        <v>1</v>
      </c>
      <c r="C10910" t="str" cm="1">
        <f t="array" aca="1" ref="C10910" ca="1">INDEX(Reel1,Spins[[#This Row],[Stop1]])</f>
        <v>🍋</v>
      </c>
      <c r="D10910">
        <f t="shared" ca="1" si="849"/>
        <v>29</v>
      </c>
      <c r="E10910" t="str" cm="1">
        <f t="array" aca="1" ref="E10910" ca="1">INDEX(Reel2,Spins[[#This Row],[Stop2]])</f>
        <v>7️⃣</v>
      </c>
      <c r="F10910">
        <f t="shared" ca="1" si="850"/>
        <v>11</v>
      </c>
      <c r="G10910" t="str" cm="1">
        <f t="array" aca="1" ref="G10910" ca="1">INDEX(Reel3,Spins[[#This Row],[Stop3]])</f>
        <v>🍒</v>
      </c>
      <c r="H10910" t="b">
        <f ca="1">AND(Spins[[#This Row],[Sym1]]=Spins[[#This Row],[Sym2]],Spins[[#This Row],[Sym2]]=Spins[[#This Row],[Sym3]])</f>
        <v>0</v>
      </c>
      <c r="I10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10">
        <f t="shared" si="851"/>
        <v>1</v>
      </c>
      <c r="K10910">
        <f ca="1">Spins[[#This Row],[Mult]]*Spins[[#This Row],[Bet]]</f>
        <v>0</v>
      </c>
      <c r="L10910">
        <f ca="1">Spins[[#This Row],[Payout]]-Spins[[#This Row],[Bet]]</f>
        <v>-1</v>
      </c>
    </row>
    <row r="10911" spans="1:12" x14ac:dyDescent="0.3">
      <c r="A10911">
        <f t="shared" si="847"/>
        <v>10910</v>
      </c>
      <c r="B10911">
        <f t="shared" ca="1" si="848"/>
        <v>9</v>
      </c>
      <c r="C10911" t="str" cm="1">
        <f t="array" aca="1" ref="C10911" ca="1">INDEX(Reel1,Spins[[#This Row],[Stop1]])</f>
        <v>🍋</v>
      </c>
      <c r="D10911">
        <f t="shared" ca="1" si="849"/>
        <v>21</v>
      </c>
      <c r="E10911" t="str" cm="1">
        <f t="array" aca="1" ref="E10911" ca="1">INDEX(Reel2,Spins[[#This Row],[Stop2]])</f>
        <v>🍒</v>
      </c>
      <c r="F10911">
        <f t="shared" ca="1" si="850"/>
        <v>30</v>
      </c>
      <c r="G10911" t="str" cm="1">
        <f t="array" aca="1" ref="G10911" ca="1">INDEX(Reel3,Spins[[#This Row],[Stop3]])</f>
        <v>💎</v>
      </c>
      <c r="H10911" t="b">
        <f ca="1">AND(Spins[[#This Row],[Sym1]]=Spins[[#This Row],[Sym2]],Spins[[#This Row],[Sym2]]=Spins[[#This Row],[Sym3]])</f>
        <v>0</v>
      </c>
      <c r="I10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11">
        <f t="shared" si="851"/>
        <v>1</v>
      </c>
      <c r="K10911">
        <f ca="1">Spins[[#This Row],[Mult]]*Spins[[#This Row],[Bet]]</f>
        <v>0</v>
      </c>
      <c r="L10911">
        <f ca="1">Spins[[#This Row],[Payout]]-Spins[[#This Row],[Bet]]</f>
        <v>-1</v>
      </c>
    </row>
    <row r="10912" spans="1:12" x14ac:dyDescent="0.3">
      <c r="A10912">
        <f t="shared" si="847"/>
        <v>10911</v>
      </c>
      <c r="B10912">
        <f t="shared" ca="1" si="848"/>
        <v>29</v>
      </c>
      <c r="C10912" t="str" cm="1">
        <f t="array" aca="1" ref="C10912" ca="1">INDEX(Reel1,Spins[[#This Row],[Stop1]])</f>
        <v>7️⃣</v>
      </c>
      <c r="D10912">
        <f t="shared" ca="1" si="849"/>
        <v>19</v>
      </c>
      <c r="E10912" t="str" cm="1">
        <f t="array" aca="1" ref="E10912" ca="1">INDEX(Reel2,Spins[[#This Row],[Stop2]])</f>
        <v>🍒</v>
      </c>
      <c r="F10912">
        <f t="shared" ca="1" si="850"/>
        <v>8</v>
      </c>
      <c r="G10912" t="str" cm="1">
        <f t="array" aca="1" ref="G10912" ca="1">INDEX(Reel3,Spins[[#This Row],[Stop3]])</f>
        <v>🍒</v>
      </c>
      <c r="H10912" t="b">
        <f ca="1">AND(Spins[[#This Row],[Sym1]]=Spins[[#This Row],[Sym2]],Spins[[#This Row],[Sym2]]=Spins[[#This Row],[Sym3]])</f>
        <v>0</v>
      </c>
      <c r="I10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12">
        <f t="shared" si="851"/>
        <v>1</v>
      </c>
      <c r="K10912">
        <f ca="1">Spins[[#This Row],[Mult]]*Spins[[#This Row],[Bet]]</f>
        <v>0</v>
      </c>
      <c r="L10912">
        <f ca="1">Spins[[#This Row],[Payout]]-Spins[[#This Row],[Bet]]</f>
        <v>-1</v>
      </c>
    </row>
    <row r="10913" spans="1:12" x14ac:dyDescent="0.3">
      <c r="A10913">
        <f t="shared" si="847"/>
        <v>10912</v>
      </c>
      <c r="B10913">
        <f t="shared" ca="1" si="848"/>
        <v>18</v>
      </c>
      <c r="C10913" t="str" cm="1">
        <f t="array" aca="1" ref="C10913" ca="1">INDEX(Reel1,Spins[[#This Row],[Stop1]])</f>
        <v>🍒</v>
      </c>
      <c r="D10913">
        <f t="shared" ca="1" si="849"/>
        <v>19</v>
      </c>
      <c r="E10913" t="str" cm="1">
        <f t="array" aca="1" ref="E10913" ca="1">INDEX(Reel2,Spins[[#This Row],[Stop2]])</f>
        <v>🍒</v>
      </c>
      <c r="F10913">
        <f t="shared" ca="1" si="850"/>
        <v>19</v>
      </c>
      <c r="G10913" t="str" cm="1">
        <f t="array" aca="1" ref="G10913" ca="1">INDEX(Reel3,Spins[[#This Row],[Stop3]])</f>
        <v>🔔</v>
      </c>
      <c r="H10913" t="b">
        <f ca="1">AND(Spins[[#This Row],[Sym1]]=Spins[[#This Row],[Sym2]],Spins[[#This Row],[Sym2]]=Spins[[#This Row],[Sym3]])</f>
        <v>0</v>
      </c>
      <c r="I10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913">
        <f t="shared" si="851"/>
        <v>1</v>
      </c>
      <c r="K10913">
        <f ca="1">Spins[[#This Row],[Mult]]*Spins[[#This Row],[Bet]]</f>
        <v>0.8</v>
      </c>
      <c r="L10913">
        <f ca="1">Spins[[#This Row],[Payout]]-Spins[[#This Row],[Bet]]</f>
        <v>-0.19999999999999996</v>
      </c>
    </row>
    <row r="10914" spans="1:12" x14ac:dyDescent="0.3">
      <c r="A10914">
        <f t="shared" si="847"/>
        <v>10913</v>
      </c>
      <c r="B10914">
        <f t="shared" ca="1" si="848"/>
        <v>30</v>
      </c>
      <c r="C10914" t="str" cm="1">
        <f t="array" aca="1" ref="C10914" ca="1">INDEX(Reel1,Spins[[#This Row],[Stop1]])</f>
        <v>7️⃣</v>
      </c>
      <c r="D10914">
        <f t="shared" ca="1" si="849"/>
        <v>5</v>
      </c>
      <c r="E10914" t="str" cm="1">
        <f t="array" aca="1" ref="E10914" ca="1">INDEX(Reel2,Spins[[#This Row],[Stop2]])</f>
        <v>🍋</v>
      </c>
      <c r="F10914">
        <f t="shared" ca="1" si="850"/>
        <v>24</v>
      </c>
      <c r="G10914" t="str" cm="1">
        <f t="array" aca="1" ref="G10914" ca="1">INDEX(Reel3,Spins[[#This Row],[Stop3]])</f>
        <v>BAR</v>
      </c>
      <c r="H10914" t="b">
        <f ca="1">AND(Spins[[#This Row],[Sym1]]=Spins[[#This Row],[Sym2]],Spins[[#This Row],[Sym2]]=Spins[[#This Row],[Sym3]])</f>
        <v>0</v>
      </c>
      <c r="I10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14">
        <f t="shared" si="851"/>
        <v>1</v>
      </c>
      <c r="K10914">
        <f ca="1">Spins[[#This Row],[Mult]]*Spins[[#This Row],[Bet]]</f>
        <v>0</v>
      </c>
      <c r="L10914">
        <f ca="1">Spins[[#This Row],[Payout]]-Spins[[#This Row],[Bet]]</f>
        <v>-1</v>
      </c>
    </row>
    <row r="10915" spans="1:12" x14ac:dyDescent="0.3">
      <c r="A10915">
        <f t="shared" si="847"/>
        <v>10914</v>
      </c>
      <c r="B10915">
        <f t="shared" ca="1" si="848"/>
        <v>13</v>
      </c>
      <c r="C10915" t="str" cm="1">
        <f t="array" aca="1" ref="C10915" ca="1">INDEX(Reel1,Spins[[#This Row],[Stop1]])</f>
        <v>🍋</v>
      </c>
      <c r="D10915">
        <f t="shared" ca="1" si="849"/>
        <v>11</v>
      </c>
      <c r="E10915" t="str" cm="1">
        <f t="array" aca="1" ref="E10915" ca="1">INDEX(Reel2,Spins[[#This Row],[Stop2]])</f>
        <v>🍋</v>
      </c>
      <c r="F10915">
        <f t="shared" ca="1" si="850"/>
        <v>11</v>
      </c>
      <c r="G10915" t="str" cm="1">
        <f t="array" aca="1" ref="G10915" ca="1">INDEX(Reel3,Spins[[#This Row],[Stop3]])</f>
        <v>🍒</v>
      </c>
      <c r="H10915" t="b">
        <f ca="1">AND(Spins[[#This Row],[Sym1]]=Spins[[#This Row],[Sym2]],Spins[[#This Row],[Sym2]]=Spins[[#This Row],[Sym3]])</f>
        <v>0</v>
      </c>
      <c r="I10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15">
        <f t="shared" si="851"/>
        <v>1</v>
      </c>
      <c r="K10915">
        <f ca="1">Spins[[#This Row],[Mult]]*Spins[[#This Row],[Bet]]</f>
        <v>0.6</v>
      </c>
      <c r="L10915">
        <f ca="1">Spins[[#This Row],[Payout]]-Spins[[#This Row],[Bet]]</f>
        <v>-0.4</v>
      </c>
    </row>
    <row r="10916" spans="1:12" x14ac:dyDescent="0.3">
      <c r="A10916">
        <f t="shared" si="847"/>
        <v>10915</v>
      </c>
      <c r="B10916">
        <f t="shared" ca="1" si="848"/>
        <v>26</v>
      </c>
      <c r="C10916" t="str" cm="1">
        <f t="array" aca="1" ref="C10916" ca="1">INDEX(Reel1,Spins[[#This Row],[Stop1]])</f>
        <v>🔔</v>
      </c>
      <c r="D10916">
        <f t="shared" ca="1" si="849"/>
        <v>30</v>
      </c>
      <c r="E10916" t="str" cm="1">
        <f t="array" aca="1" ref="E10916" ca="1">INDEX(Reel2,Spins[[#This Row],[Stop2]])</f>
        <v>7️⃣</v>
      </c>
      <c r="F10916">
        <f t="shared" ca="1" si="850"/>
        <v>25</v>
      </c>
      <c r="G10916" t="str" cm="1">
        <f t="array" aca="1" ref="G10916" ca="1">INDEX(Reel3,Spins[[#This Row],[Stop3]])</f>
        <v>BAR</v>
      </c>
      <c r="H10916" t="b">
        <f ca="1">AND(Spins[[#This Row],[Sym1]]=Spins[[#This Row],[Sym2]],Spins[[#This Row],[Sym2]]=Spins[[#This Row],[Sym3]])</f>
        <v>0</v>
      </c>
      <c r="I10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16">
        <f t="shared" si="851"/>
        <v>1</v>
      </c>
      <c r="K10916">
        <f ca="1">Spins[[#This Row],[Mult]]*Spins[[#This Row],[Bet]]</f>
        <v>0</v>
      </c>
      <c r="L10916">
        <f ca="1">Spins[[#This Row],[Payout]]-Spins[[#This Row],[Bet]]</f>
        <v>-1</v>
      </c>
    </row>
    <row r="10917" spans="1:12" x14ac:dyDescent="0.3">
      <c r="A10917">
        <f t="shared" si="847"/>
        <v>10916</v>
      </c>
      <c r="B10917">
        <f t="shared" ca="1" si="848"/>
        <v>14</v>
      </c>
      <c r="C10917" t="str" cm="1">
        <f t="array" aca="1" ref="C10917" ca="1">INDEX(Reel1,Spins[[#This Row],[Stop1]])</f>
        <v>🍋</v>
      </c>
      <c r="D10917">
        <f t="shared" ca="1" si="849"/>
        <v>1</v>
      </c>
      <c r="E10917" t="str" cm="1">
        <f t="array" aca="1" ref="E10917" ca="1">INDEX(Reel2,Spins[[#This Row],[Stop2]])</f>
        <v>🍋</v>
      </c>
      <c r="F10917">
        <f t="shared" ca="1" si="850"/>
        <v>11</v>
      </c>
      <c r="G10917" t="str" cm="1">
        <f t="array" aca="1" ref="G10917" ca="1">INDEX(Reel3,Spins[[#This Row],[Stop3]])</f>
        <v>🍒</v>
      </c>
      <c r="H10917" t="b">
        <f ca="1">AND(Spins[[#This Row],[Sym1]]=Spins[[#This Row],[Sym2]],Spins[[#This Row],[Sym2]]=Spins[[#This Row],[Sym3]])</f>
        <v>0</v>
      </c>
      <c r="I10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17">
        <f t="shared" si="851"/>
        <v>1</v>
      </c>
      <c r="K10917">
        <f ca="1">Spins[[#This Row],[Mult]]*Spins[[#This Row],[Bet]]</f>
        <v>0.6</v>
      </c>
      <c r="L10917">
        <f ca="1">Spins[[#This Row],[Payout]]-Spins[[#This Row],[Bet]]</f>
        <v>-0.4</v>
      </c>
    </row>
    <row r="10918" spans="1:12" x14ac:dyDescent="0.3">
      <c r="A10918">
        <f t="shared" si="847"/>
        <v>10917</v>
      </c>
      <c r="B10918">
        <f t="shared" ca="1" si="848"/>
        <v>1</v>
      </c>
      <c r="C10918" t="str" cm="1">
        <f t="array" aca="1" ref="C10918" ca="1">INDEX(Reel1,Spins[[#This Row],[Stop1]])</f>
        <v>🍋</v>
      </c>
      <c r="D10918">
        <f t="shared" ca="1" si="849"/>
        <v>25</v>
      </c>
      <c r="E10918" t="str" cm="1">
        <f t="array" aca="1" ref="E10918" ca="1">INDEX(Reel2,Spins[[#This Row],[Stop2]])</f>
        <v>🔔</v>
      </c>
      <c r="F10918">
        <f t="shared" ca="1" si="850"/>
        <v>23</v>
      </c>
      <c r="G10918" t="str" cm="1">
        <f t="array" aca="1" ref="G10918" ca="1">INDEX(Reel3,Spins[[#This Row],[Stop3]])</f>
        <v>BAR</v>
      </c>
      <c r="H10918" t="b">
        <f ca="1">AND(Spins[[#This Row],[Sym1]]=Spins[[#This Row],[Sym2]],Spins[[#This Row],[Sym2]]=Spins[[#This Row],[Sym3]])</f>
        <v>0</v>
      </c>
      <c r="I10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18">
        <f t="shared" si="851"/>
        <v>1</v>
      </c>
      <c r="K10918">
        <f ca="1">Spins[[#This Row],[Mult]]*Spins[[#This Row],[Bet]]</f>
        <v>0</v>
      </c>
      <c r="L10918">
        <f ca="1">Spins[[#This Row],[Payout]]-Spins[[#This Row],[Bet]]</f>
        <v>-1</v>
      </c>
    </row>
    <row r="10919" spans="1:12" x14ac:dyDescent="0.3">
      <c r="A10919">
        <f t="shared" si="847"/>
        <v>10918</v>
      </c>
      <c r="B10919">
        <f t="shared" ca="1" si="848"/>
        <v>2</v>
      </c>
      <c r="C10919" t="str" cm="1">
        <f t="array" aca="1" ref="C10919" ca="1">INDEX(Reel1,Spins[[#This Row],[Stop1]])</f>
        <v>🍋</v>
      </c>
      <c r="D10919">
        <f t="shared" ca="1" si="849"/>
        <v>13</v>
      </c>
      <c r="E10919" t="str" cm="1">
        <f t="array" aca="1" ref="E10919" ca="1">INDEX(Reel2,Spins[[#This Row],[Stop2]])</f>
        <v>🍋</v>
      </c>
      <c r="F10919">
        <f t="shared" ca="1" si="850"/>
        <v>23</v>
      </c>
      <c r="G10919" t="str" cm="1">
        <f t="array" aca="1" ref="G10919" ca="1">INDEX(Reel3,Spins[[#This Row],[Stop3]])</f>
        <v>BAR</v>
      </c>
      <c r="H10919" t="b">
        <f ca="1">AND(Spins[[#This Row],[Sym1]]=Spins[[#This Row],[Sym2]],Spins[[#This Row],[Sym2]]=Spins[[#This Row],[Sym3]])</f>
        <v>0</v>
      </c>
      <c r="I10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19">
        <f t="shared" si="851"/>
        <v>1</v>
      </c>
      <c r="K10919">
        <f ca="1">Spins[[#This Row],[Mult]]*Spins[[#This Row],[Bet]]</f>
        <v>0.6</v>
      </c>
      <c r="L10919">
        <f ca="1">Spins[[#This Row],[Payout]]-Spins[[#This Row],[Bet]]</f>
        <v>-0.4</v>
      </c>
    </row>
    <row r="10920" spans="1:12" x14ac:dyDescent="0.3">
      <c r="A10920">
        <f t="shared" si="847"/>
        <v>10919</v>
      </c>
      <c r="B10920">
        <f t="shared" ca="1" si="848"/>
        <v>12</v>
      </c>
      <c r="C10920" t="str" cm="1">
        <f t="array" aca="1" ref="C10920" ca="1">INDEX(Reel1,Spins[[#This Row],[Stop1]])</f>
        <v>🍋</v>
      </c>
      <c r="D10920">
        <f t="shared" ca="1" si="849"/>
        <v>13</v>
      </c>
      <c r="E10920" t="str" cm="1">
        <f t="array" aca="1" ref="E10920" ca="1">INDEX(Reel2,Spins[[#This Row],[Stop2]])</f>
        <v>🍋</v>
      </c>
      <c r="F10920">
        <f t="shared" ca="1" si="850"/>
        <v>11</v>
      </c>
      <c r="G10920" t="str" cm="1">
        <f t="array" aca="1" ref="G10920" ca="1">INDEX(Reel3,Spins[[#This Row],[Stop3]])</f>
        <v>🍒</v>
      </c>
      <c r="H10920" t="b">
        <f ca="1">AND(Spins[[#This Row],[Sym1]]=Spins[[#This Row],[Sym2]],Spins[[#This Row],[Sym2]]=Spins[[#This Row],[Sym3]])</f>
        <v>0</v>
      </c>
      <c r="I10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20">
        <f t="shared" si="851"/>
        <v>1</v>
      </c>
      <c r="K10920">
        <f ca="1">Spins[[#This Row],[Mult]]*Spins[[#This Row],[Bet]]</f>
        <v>0.6</v>
      </c>
      <c r="L10920">
        <f ca="1">Spins[[#This Row],[Payout]]-Spins[[#This Row],[Bet]]</f>
        <v>-0.4</v>
      </c>
    </row>
    <row r="10921" spans="1:12" x14ac:dyDescent="0.3">
      <c r="A10921">
        <f t="shared" si="847"/>
        <v>10920</v>
      </c>
      <c r="B10921">
        <f t="shared" ca="1" si="848"/>
        <v>21</v>
      </c>
      <c r="C10921" t="str" cm="1">
        <f t="array" aca="1" ref="C10921" ca="1">INDEX(Reel1,Spins[[#This Row],[Stop1]])</f>
        <v>🍒</v>
      </c>
      <c r="D10921">
        <f t="shared" ca="1" si="849"/>
        <v>27</v>
      </c>
      <c r="E10921" t="str" cm="1">
        <f t="array" aca="1" ref="E10921" ca="1">INDEX(Reel2,Spins[[#This Row],[Stop2]])</f>
        <v>BAR</v>
      </c>
      <c r="F10921">
        <f t="shared" ca="1" si="850"/>
        <v>9</v>
      </c>
      <c r="G10921" t="str" cm="1">
        <f t="array" aca="1" ref="G10921" ca="1">INDEX(Reel3,Spins[[#This Row],[Stop3]])</f>
        <v>🍒</v>
      </c>
      <c r="H10921" t="b">
        <f ca="1">AND(Spins[[#This Row],[Sym1]]=Spins[[#This Row],[Sym2]],Spins[[#This Row],[Sym2]]=Spins[[#This Row],[Sym3]])</f>
        <v>0</v>
      </c>
      <c r="I10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21">
        <f t="shared" si="851"/>
        <v>1</v>
      </c>
      <c r="K10921">
        <f ca="1">Spins[[#This Row],[Mult]]*Spins[[#This Row],[Bet]]</f>
        <v>0</v>
      </c>
      <c r="L10921">
        <f ca="1">Spins[[#This Row],[Payout]]-Spins[[#This Row],[Bet]]</f>
        <v>-1</v>
      </c>
    </row>
    <row r="10922" spans="1:12" x14ac:dyDescent="0.3">
      <c r="A10922">
        <f t="shared" si="847"/>
        <v>10921</v>
      </c>
      <c r="B10922">
        <f t="shared" ca="1" si="848"/>
        <v>1</v>
      </c>
      <c r="C10922" t="str" cm="1">
        <f t="array" aca="1" ref="C10922" ca="1">INDEX(Reel1,Spins[[#This Row],[Stop1]])</f>
        <v>🍋</v>
      </c>
      <c r="D10922">
        <f t="shared" ca="1" si="849"/>
        <v>9</v>
      </c>
      <c r="E10922" t="str" cm="1">
        <f t="array" aca="1" ref="E10922" ca="1">INDEX(Reel2,Spins[[#This Row],[Stop2]])</f>
        <v>🍋</v>
      </c>
      <c r="F10922">
        <f t="shared" ca="1" si="850"/>
        <v>15</v>
      </c>
      <c r="G10922" t="str" cm="1">
        <f t="array" aca="1" ref="G10922" ca="1">INDEX(Reel3,Spins[[#This Row],[Stop3]])</f>
        <v>🍇</v>
      </c>
      <c r="H10922" t="b">
        <f ca="1">AND(Spins[[#This Row],[Sym1]]=Spins[[#This Row],[Sym2]],Spins[[#This Row],[Sym2]]=Spins[[#This Row],[Sym3]])</f>
        <v>0</v>
      </c>
      <c r="I10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22">
        <f t="shared" si="851"/>
        <v>1</v>
      </c>
      <c r="K10922">
        <f ca="1">Spins[[#This Row],[Mult]]*Spins[[#This Row],[Bet]]</f>
        <v>0.6</v>
      </c>
      <c r="L10922">
        <f ca="1">Spins[[#This Row],[Payout]]-Spins[[#This Row],[Bet]]</f>
        <v>-0.4</v>
      </c>
    </row>
    <row r="10923" spans="1:12" x14ac:dyDescent="0.3">
      <c r="A10923">
        <f t="shared" si="847"/>
        <v>10922</v>
      </c>
      <c r="B10923">
        <f t="shared" ca="1" si="848"/>
        <v>22</v>
      </c>
      <c r="C10923" t="str" cm="1">
        <f t="array" aca="1" ref="C10923" ca="1">INDEX(Reel1,Spins[[#This Row],[Stop1]])</f>
        <v>🍇</v>
      </c>
      <c r="D10923">
        <f t="shared" ca="1" si="849"/>
        <v>23</v>
      </c>
      <c r="E10923" t="str" cm="1">
        <f t="array" aca="1" ref="E10923" ca="1">INDEX(Reel2,Spins[[#This Row],[Stop2]])</f>
        <v>🍇</v>
      </c>
      <c r="F10923">
        <f t="shared" ca="1" si="850"/>
        <v>19</v>
      </c>
      <c r="G10923" t="str" cm="1">
        <f t="array" aca="1" ref="G10923" ca="1">INDEX(Reel3,Spins[[#This Row],[Stop3]])</f>
        <v>🔔</v>
      </c>
      <c r="H10923" t="b">
        <f ca="1">AND(Spins[[#This Row],[Sym1]]=Spins[[#This Row],[Sym2]],Spins[[#This Row],[Sym2]]=Spins[[#This Row],[Sym3]])</f>
        <v>0</v>
      </c>
      <c r="I10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0923">
        <f t="shared" si="851"/>
        <v>1</v>
      </c>
      <c r="K10923">
        <f ca="1">Spins[[#This Row],[Mult]]*Spins[[#This Row],[Bet]]</f>
        <v>1.5</v>
      </c>
      <c r="L10923">
        <f ca="1">Spins[[#This Row],[Payout]]-Spins[[#This Row],[Bet]]</f>
        <v>0.5</v>
      </c>
    </row>
    <row r="10924" spans="1:12" x14ac:dyDescent="0.3">
      <c r="A10924">
        <f t="shared" si="847"/>
        <v>10923</v>
      </c>
      <c r="B10924">
        <f t="shared" ca="1" si="848"/>
        <v>24</v>
      </c>
      <c r="C10924" t="str" cm="1">
        <f t="array" aca="1" ref="C10924" ca="1">INDEX(Reel1,Spins[[#This Row],[Stop1]])</f>
        <v>🍇</v>
      </c>
      <c r="D10924">
        <f t="shared" ca="1" si="849"/>
        <v>4</v>
      </c>
      <c r="E10924" t="str" cm="1">
        <f t="array" aca="1" ref="E10924" ca="1">INDEX(Reel2,Spins[[#This Row],[Stop2]])</f>
        <v>🍋</v>
      </c>
      <c r="F10924">
        <f t="shared" ca="1" si="850"/>
        <v>27</v>
      </c>
      <c r="G10924" t="str" cm="1">
        <f t="array" aca="1" ref="G10924" ca="1">INDEX(Reel3,Spins[[#This Row],[Stop3]])</f>
        <v>7️⃣</v>
      </c>
      <c r="H10924" t="b">
        <f ca="1">AND(Spins[[#This Row],[Sym1]]=Spins[[#This Row],[Sym2]],Spins[[#This Row],[Sym2]]=Spins[[#This Row],[Sym3]])</f>
        <v>0</v>
      </c>
      <c r="I10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24">
        <f t="shared" si="851"/>
        <v>1</v>
      </c>
      <c r="K10924">
        <f ca="1">Spins[[#This Row],[Mult]]*Spins[[#This Row],[Bet]]</f>
        <v>0</v>
      </c>
      <c r="L10924">
        <f ca="1">Spins[[#This Row],[Payout]]-Spins[[#This Row],[Bet]]</f>
        <v>-1</v>
      </c>
    </row>
    <row r="10925" spans="1:12" x14ac:dyDescent="0.3">
      <c r="A10925">
        <f t="shared" si="847"/>
        <v>10924</v>
      </c>
      <c r="B10925">
        <f t="shared" ca="1" si="848"/>
        <v>19</v>
      </c>
      <c r="C10925" t="str" cm="1">
        <f t="array" aca="1" ref="C10925" ca="1">INDEX(Reel1,Spins[[#This Row],[Stop1]])</f>
        <v>🍒</v>
      </c>
      <c r="D10925">
        <f t="shared" ca="1" si="849"/>
        <v>6</v>
      </c>
      <c r="E10925" t="str" cm="1">
        <f t="array" aca="1" ref="E10925" ca="1">INDEX(Reel2,Spins[[#This Row],[Stop2]])</f>
        <v>🍋</v>
      </c>
      <c r="F10925">
        <f t="shared" ca="1" si="850"/>
        <v>2</v>
      </c>
      <c r="G10925" t="str" cm="1">
        <f t="array" aca="1" ref="G10925" ca="1">INDEX(Reel3,Spins[[#This Row],[Stop3]])</f>
        <v>🍋</v>
      </c>
      <c r="H10925" t="b">
        <f ca="1">AND(Spins[[#This Row],[Sym1]]=Spins[[#This Row],[Sym2]],Spins[[#This Row],[Sym2]]=Spins[[#This Row],[Sym3]])</f>
        <v>0</v>
      </c>
      <c r="I10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25">
        <f t="shared" si="851"/>
        <v>1</v>
      </c>
      <c r="K10925">
        <f ca="1">Spins[[#This Row],[Mult]]*Spins[[#This Row],[Bet]]</f>
        <v>0</v>
      </c>
      <c r="L10925">
        <f ca="1">Spins[[#This Row],[Payout]]-Spins[[#This Row],[Bet]]</f>
        <v>-1</v>
      </c>
    </row>
    <row r="10926" spans="1:12" x14ac:dyDescent="0.3">
      <c r="A10926">
        <f t="shared" si="847"/>
        <v>10925</v>
      </c>
      <c r="B10926">
        <f t="shared" ca="1" si="848"/>
        <v>6</v>
      </c>
      <c r="C10926" t="str" cm="1">
        <f t="array" aca="1" ref="C10926" ca="1">INDEX(Reel1,Spins[[#This Row],[Stop1]])</f>
        <v>🍋</v>
      </c>
      <c r="D10926">
        <f t="shared" ca="1" si="849"/>
        <v>31</v>
      </c>
      <c r="E10926" t="str" cm="1">
        <f t="array" aca="1" ref="E10926" ca="1">INDEX(Reel2,Spins[[#This Row],[Stop2]])</f>
        <v>💎</v>
      </c>
      <c r="F10926">
        <f t="shared" ca="1" si="850"/>
        <v>9</v>
      </c>
      <c r="G10926" t="str" cm="1">
        <f t="array" aca="1" ref="G10926" ca="1">INDEX(Reel3,Spins[[#This Row],[Stop3]])</f>
        <v>🍒</v>
      </c>
      <c r="H10926" t="b">
        <f ca="1">AND(Spins[[#This Row],[Sym1]]=Spins[[#This Row],[Sym2]],Spins[[#This Row],[Sym2]]=Spins[[#This Row],[Sym3]])</f>
        <v>0</v>
      </c>
      <c r="I10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26">
        <f t="shared" si="851"/>
        <v>1</v>
      </c>
      <c r="K10926">
        <f ca="1">Spins[[#This Row],[Mult]]*Spins[[#This Row],[Bet]]</f>
        <v>0</v>
      </c>
      <c r="L10926">
        <f ca="1">Spins[[#This Row],[Payout]]-Spins[[#This Row],[Bet]]</f>
        <v>-1</v>
      </c>
    </row>
    <row r="10927" spans="1:12" x14ac:dyDescent="0.3">
      <c r="A10927">
        <f t="shared" si="847"/>
        <v>10926</v>
      </c>
      <c r="B10927">
        <f t="shared" ca="1" si="848"/>
        <v>21</v>
      </c>
      <c r="C10927" t="str" cm="1">
        <f t="array" aca="1" ref="C10927" ca="1">INDEX(Reel1,Spins[[#This Row],[Stop1]])</f>
        <v>🍒</v>
      </c>
      <c r="D10927">
        <f t="shared" ca="1" si="849"/>
        <v>17</v>
      </c>
      <c r="E10927" t="str" cm="1">
        <f t="array" aca="1" ref="E10927" ca="1">INDEX(Reel2,Spins[[#This Row],[Stop2]])</f>
        <v>🍒</v>
      </c>
      <c r="F10927">
        <f t="shared" ca="1" si="850"/>
        <v>6</v>
      </c>
      <c r="G10927" t="str" cm="1">
        <f t="array" aca="1" ref="G10927" ca="1">INDEX(Reel3,Spins[[#This Row],[Stop3]])</f>
        <v>🍒</v>
      </c>
      <c r="H10927" t="b">
        <f ca="1">AND(Spins[[#This Row],[Sym1]]=Spins[[#This Row],[Sym2]],Spins[[#This Row],[Sym2]]=Spins[[#This Row],[Sym3]])</f>
        <v>1</v>
      </c>
      <c r="I10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0927">
        <f t="shared" si="851"/>
        <v>1</v>
      </c>
      <c r="K10927">
        <f ca="1">Spins[[#This Row],[Mult]]*Spins[[#This Row],[Bet]]</f>
        <v>16</v>
      </c>
      <c r="L10927">
        <f ca="1">Spins[[#This Row],[Payout]]-Spins[[#This Row],[Bet]]</f>
        <v>15</v>
      </c>
    </row>
    <row r="10928" spans="1:12" x14ac:dyDescent="0.3">
      <c r="A10928">
        <f t="shared" si="847"/>
        <v>10927</v>
      </c>
      <c r="B10928">
        <f t="shared" ca="1" si="848"/>
        <v>20</v>
      </c>
      <c r="C10928" t="str" cm="1">
        <f t="array" aca="1" ref="C10928" ca="1">INDEX(Reel1,Spins[[#This Row],[Stop1]])</f>
        <v>🍒</v>
      </c>
      <c r="D10928">
        <f t="shared" ca="1" si="849"/>
        <v>16</v>
      </c>
      <c r="E10928" t="str" cm="1">
        <f t="array" aca="1" ref="E10928" ca="1">INDEX(Reel2,Spins[[#This Row],[Stop2]])</f>
        <v>🍒</v>
      </c>
      <c r="F10928">
        <f t="shared" ca="1" si="850"/>
        <v>25</v>
      </c>
      <c r="G10928" t="str" cm="1">
        <f t="array" aca="1" ref="G10928" ca="1">INDEX(Reel3,Spins[[#This Row],[Stop3]])</f>
        <v>BAR</v>
      </c>
      <c r="H10928" t="b">
        <f ca="1">AND(Spins[[#This Row],[Sym1]]=Spins[[#This Row],[Sym2]],Spins[[#This Row],[Sym2]]=Spins[[#This Row],[Sym3]])</f>
        <v>0</v>
      </c>
      <c r="I10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928">
        <f t="shared" si="851"/>
        <v>1</v>
      </c>
      <c r="K10928">
        <f ca="1">Spins[[#This Row],[Mult]]*Spins[[#This Row],[Bet]]</f>
        <v>0.8</v>
      </c>
      <c r="L10928">
        <f ca="1">Spins[[#This Row],[Payout]]-Spins[[#This Row],[Bet]]</f>
        <v>-0.19999999999999996</v>
      </c>
    </row>
    <row r="10929" spans="1:12" x14ac:dyDescent="0.3">
      <c r="A10929">
        <f t="shared" si="847"/>
        <v>10928</v>
      </c>
      <c r="B10929">
        <f t="shared" ca="1" si="848"/>
        <v>28</v>
      </c>
      <c r="C10929" t="str" cm="1">
        <f t="array" aca="1" ref="C10929" ca="1">INDEX(Reel1,Spins[[#This Row],[Stop1]])</f>
        <v>BAR</v>
      </c>
      <c r="D10929">
        <f t="shared" ca="1" si="849"/>
        <v>4</v>
      </c>
      <c r="E10929" t="str" cm="1">
        <f t="array" aca="1" ref="E10929" ca="1">INDEX(Reel2,Spins[[#This Row],[Stop2]])</f>
        <v>🍋</v>
      </c>
      <c r="F10929">
        <f t="shared" ca="1" si="850"/>
        <v>8</v>
      </c>
      <c r="G10929" t="str" cm="1">
        <f t="array" aca="1" ref="G10929" ca="1">INDEX(Reel3,Spins[[#This Row],[Stop3]])</f>
        <v>🍒</v>
      </c>
      <c r="H10929" t="b">
        <f ca="1">AND(Spins[[#This Row],[Sym1]]=Spins[[#This Row],[Sym2]],Spins[[#This Row],[Sym2]]=Spins[[#This Row],[Sym3]])</f>
        <v>0</v>
      </c>
      <c r="I10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29">
        <f t="shared" si="851"/>
        <v>1</v>
      </c>
      <c r="K10929">
        <f ca="1">Spins[[#This Row],[Mult]]*Spins[[#This Row],[Bet]]</f>
        <v>0</v>
      </c>
      <c r="L10929">
        <f ca="1">Spins[[#This Row],[Payout]]-Spins[[#This Row],[Bet]]</f>
        <v>-1</v>
      </c>
    </row>
    <row r="10930" spans="1:12" x14ac:dyDescent="0.3">
      <c r="A10930">
        <f t="shared" si="847"/>
        <v>10929</v>
      </c>
      <c r="B10930">
        <f t="shared" ca="1" si="848"/>
        <v>10</v>
      </c>
      <c r="C10930" t="str" cm="1">
        <f t="array" aca="1" ref="C10930" ca="1">INDEX(Reel1,Spins[[#This Row],[Stop1]])</f>
        <v>🍋</v>
      </c>
      <c r="D10930">
        <f t="shared" ca="1" si="849"/>
        <v>16</v>
      </c>
      <c r="E10930" t="str" cm="1">
        <f t="array" aca="1" ref="E10930" ca="1">INDEX(Reel2,Spins[[#This Row],[Stop2]])</f>
        <v>🍒</v>
      </c>
      <c r="F10930">
        <f t="shared" ca="1" si="850"/>
        <v>17</v>
      </c>
      <c r="G10930" t="str" cm="1">
        <f t="array" aca="1" ref="G10930" ca="1">INDEX(Reel3,Spins[[#This Row],[Stop3]])</f>
        <v>🍇</v>
      </c>
      <c r="H10930" t="b">
        <f ca="1">AND(Spins[[#This Row],[Sym1]]=Spins[[#This Row],[Sym2]],Spins[[#This Row],[Sym2]]=Spins[[#This Row],[Sym3]])</f>
        <v>0</v>
      </c>
      <c r="I10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30">
        <f t="shared" si="851"/>
        <v>1</v>
      </c>
      <c r="K10930">
        <f ca="1">Spins[[#This Row],[Mult]]*Spins[[#This Row],[Bet]]</f>
        <v>0</v>
      </c>
      <c r="L10930">
        <f ca="1">Spins[[#This Row],[Payout]]-Spins[[#This Row],[Bet]]</f>
        <v>-1</v>
      </c>
    </row>
    <row r="10931" spans="1:12" x14ac:dyDescent="0.3">
      <c r="A10931">
        <f t="shared" si="847"/>
        <v>10930</v>
      </c>
      <c r="B10931">
        <f t="shared" ca="1" si="848"/>
        <v>27</v>
      </c>
      <c r="C10931" t="str" cm="1">
        <f t="array" aca="1" ref="C10931" ca="1">INDEX(Reel1,Spins[[#This Row],[Stop1]])</f>
        <v>BAR</v>
      </c>
      <c r="D10931">
        <f t="shared" ca="1" si="849"/>
        <v>20</v>
      </c>
      <c r="E10931" t="str" cm="1">
        <f t="array" aca="1" ref="E10931" ca="1">INDEX(Reel2,Spins[[#This Row],[Stop2]])</f>
        <v>🍒</v>
      </c>
      <c r="F10931">
        <f t="shared" ca="1" si="850"/>
        <v>9</v>
      </c>
      <c r="G10931" t="str" cm="1">
        <f t="array" aca="1" ref="G10931" ca="1">INDEX(Reel3,Spins[[#This Row],[Stop3]])</f>
        <v>🍒</v>
      </c>
      <c r="H10931" t="b">
        <f ca="1">AND(Spins[[#This Row],[Sym1]]=Spins[[#This Row],[Sym2]],Spins[[#This Row],[Sym2]]=Spins[[#This Row],[Sym3]])</f>
        <v>0</v>
      </c>
      <c r="I10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31">
        <f t="shared" si="851"/>
        <v>1</v>
      </c>
      <c r="K10931">
        <f ca="1">Spins[[#This Row],[Mult]]*Spins[[#This Row],[Bet]]</f>
        <v>0</v>
      </c>
      <c r="L10931">
        <f ca="1">Spins[[#This Row],[Payout]]-Spins[[#This Row],[Bet]]</f>
        <v>-1</v>
      </c>
    </row>
    <row r="10932" spans="1:12" x14ac:dyDescent="0.3">
      <c r="A10932">
        <f t="shared" si="847"/>
        <v>10931</v>
      </c>
      <c r="B10932">
        <f t="shared" ca="1" si="848"/>
        <v>14</v>
      </c>
      <c r="C10932" t="str" cm="1">
        <f t="array" aca="1" ref="C10932" ca="1">INDEX(Reel1,Spins[[#This Row],[Stop1]])</f>
        <v>🍋</v>
      </c>
      <c r="D10932">
        <f t="shared" ca="1" si="849"/>
        <v>28</v>
      </c>
      <c r="E10932" t="str" cm="1">
        <f t="array" aca="1" ref="E10932" ca="1">INDEX(Reel2,Spins[[#This Row],[Stop2]])</f>
        <v>BAR</v>
      </c>
      <c r="F10932">
        <f t="shared" ca="1" si="850"/>
        <v>3</v>
      </c>
      <c r="G10932" t="str" cm="1">
        <f t="array" aca="1" ref="G10932" ca="1">INDEX(Reel3,Spins[[#This Row],[Stop3]])</f>
        <v>🍋</v>
      </c>
      <c r="H10932" t="b">
        <f ca="1">AND(Spins[[#This Row],[Sym1]]=Spins[[#This Row],[Sym2]],Spins[[#This Row],[Sym2]]=Spins[[#This Row],[Sym3]])</f>
        <v>0</v>
      </c>
      <c r="I10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32">
        <f t="shared" si="851"/>
        <v>1</v>
      </c>
      <c r="K10932">
        <f ca="1">Spins[[#This Row],[Mult]]*Spins[[#This Row],[Bet]]</f>
        <v>0</v>
      </c>
      <c r="L10932">
        <f ca="1">Spins[[#This Row],[Payout]]-Spins[[#This Row],[Bet]]</f>
        <v>-1</v>
      </c>
    </row>
    <row r="10933" spans="1:12" x14ac:dyDescent="0.3">
      <c r="A10933">
        <f t="shared" si="847"/>
        <v>10932</v>
      </c>
      <c r="B10933">
        <f t="shared" ca="1" si="848"/>
        <v>4</v>
      </c>
      <c r="C10933" t="str" cm="1">
        <f t="array" aca="1" ref="C10933" ca="1">INDEX(Reel1,Spins[[#This Row],[Stop1]])</f>
        <v>🍋</v>
      </c>
      <c r="D10933">
        <f t="shared" ca="1" si="849"/>
        <v>10</v>
      </c>
      <c r="E10933" t="str" cm="1">
        <f t="array" aca="1" ref="E10933" ca="1">INDEX(Reel2,Spins[[#This Row],[Stop2]])</f>
        <v>🍋</v>
      </c>
      <c r="F10933">
        <f t="shared" ca="1" si="850"/>
        <v>6</v>
      </c>
      <c r="G10933" t="str" cm="1">
        <f t="array" aca="1" ref="G10933" ca="1">INDEX(Reel3,Spins[[#This Row],[Stop3]])</f>
        <v>🍒</v>
      </c>
      <c r="H10933" t="b">
        <f ca="1">AND(Spins[[#This Row],[Sym1]]=Spins[[#This Row],[Sym2]],Spins[[#This Row],[Sym2]]=Spins[[#This Row],[Sym3]])</f>
        <v>0</v>
      </c>
      <c r="I10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33">
        <f t="shared" si="851"/>
        <v>1</v>
      </c>
      <c r="K10933">
        <f ca="1">Spins[[#This Row],[Mult]]*Spins[[#This Row],[Bet]]</f>
        <v>0.6</v>
      </c>
      <c r="L10933">
        <f ca="1">Spins[[#This Row],[Payout]]-Spins[[#This Row],[Bet]]</f>
        <v>-0.4</v>
      </c>
    </row>
    <row r="10934" spans="1:12" x14ac:dyDescent="0.3">
      <c r="A10934">
        <f t="shared" si="847"/>
        <v>10933</v>
      </c>
      <c r="B10934">
        <f t="shared" ca="1" si="848"/>
        <v>6</v>
      </c>
      <c r="C10934" t="str" cm="1">
        <f t="array" aca="1" ref="C10934" ca="1">INDEX(Reel1,Spins[[#This Row],[Stop1]])</f>
        <v>🍋</v>
      </c>
      <c r="D10934">
        <f t="shared" ca="1" si="849"/>
        <v>5</v>
      </c>
      <c r="E10934" t="str" cm="1">
        <f t="array" aca="1" ref="E10934" ca="1">INDEX(Reel2,Spins[[#This Row],[Stop2]])</f>
        <v>🍋</v>
      </c>
      <c r="F10934">
        <f t="shared" ca="1" si="850"/>
        <v>14</v>
      </c>
      <c r="G10934" t="str" cm="1">
        <f t="array" aca="1" ref="G10934" ca="1">INDEX(Reel3,Spins[[#This Row],[Stop3]])</f>
        <v>🍇</v>
      </c>
      <c r="H10934" t="b">
        <f ca="1">AND(Spins[[#This Row],[Sym1]]=Spins[[#This Row],[Sym2]],Spins[[#This Row],[Sym2]]=Spins[[#This Row],[Sym3]])</f>
        <v>0</v>
      </c>
      <c r="I10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34">
        <f t="shared" si="851"/>
        <v>1</v>
      </c>
      <c r="K10934">
        <f ca="1">Spins[[#This Row],[Mult]]*Spins[[#This Row],[Bet]]</f>
        <v>0.6</v>
      </c>
      <c r="L10934">
        <f ca="1">Spins[[#This Row],[Payout]]-Spins[[#This Row],[Bet]]</f>
        <v>-0.4</v>
      </c>
    </row>
    <row r="10935" spans="1:12" x14ac:dyDescent="0.3">
      <c r="A10935">
        <f t="shared" si="847"/>
        <v>10934</v>
      </c>
      <c r="B10935">
        <f t="shared" ca="1" si="848"/>
        <v>20</v>
      </c>
      <c r="C10935" t="str" cm="1">
        <f t="array" aca="1" ref="C10935" ca="1">INDEX(Reel1,Spins[[#This Row],[Stop1]])</f>
        <v>🍒</v>
      </c>
      <c r="D10935">
        <f t="shared" ca="1" si="849"/>
        <v>11</v>
      </c>
      <c r="E10935" t="str" cm="1">
        <f t="array" aca="1" ref="E10935" ca="1">INDEX(Reel2,Spins[[#This Row],[Stop2]])</f>
        <v>🍋</v>
      </c>
      <c r="F10935">
        <f t="shared" ca="1" si="850"/>
        <v>27</v>
      </c>
      <c r="G10935" t="str" cm="1">
        <f t="array" aca="1" ref="G10935" ca="1">INDEX(Reel3,Spins[[#This Row],[Stop3]])</f>
        <v>7️⃣</v>
      </c>
      <c r="H10935" t="b">
        <f ca="1">AND(Spins[[#This Row],[Sym1]]=Spins[[#This Row],[Sym2]],Spins[[#This Row],[Sym2]]=Spins[[#This Row],[Sym3]])</f>
        <v>0</v>
      </c>
      <c r="I10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35">
        <f t="shared" si="851"/>
        <v>1</v>
      </c>
      <c r="K10935">
        <f ca="1">Spins[[#This Row],[Mult]]*Spins[[#This Row],[Bet]]</f>
        <v>0</v>
      </c>
      <c r="L10935">
        <f ca="1">Spins[[#This Row],[Payout]]-Spins[[#This Row],[Bet]]</f>
        <v>-1</v>
      </c>
    </row>
    <row r="10936" spans="1:12" x14ac:dyDescent="0.3">
      <c r="A10936">
        <f t="shared" si="847"/>
        <v>10935</v>
      </c>
      <c r="B10936">
        <f t="shared" ca="1" si="848"/>
        <v>19</v>
      </c>
      <c r="C10936" t="str" cm="1">
        <f t="array" aca="1" ref="C10936" ca="1">INDEX(Reel1,Spins[[#This Row],[Stop1]])</f>
        <v>🍒</v>
      </c>
      <c r="D10936">
        <f t="shared" ca="1" si="849"/>
        <v>25</v>
      </c>
      <c r="E10936" t="str" cm="1">
        <f t="array" aca="1" ref="E10936" ca="1">INDEX(Reel2,Spins[[#This Row],[Stop2]])</f>
        <v>🔔</v>
      </c>
      <c r="F10936">
        <f t="shared" ca="1" si="850"/>
        <v>9</v>
      </c>
      <c r="G10936" t="str" cm="1">
        <f t="array" aca="1" ref="G10936" ca="1">INDEX(Reel3,Spins[[#This Row],[Stop3]])</f>
        <v>🍒</v>
      </c>
      <c r="H10936" t="b">
        <f ca="1">AND(Spins[[#This Row],[Sym1]]=Spins[[#This Row],[Sym2]],Spins[[#This Row],[Sym2]]=Spins[[#This Row],[Sym3]])</f>
        <v>0</v>
      </c>
      <c r="I10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36">
        <f t="shared" si="851"/>
        <v>1</v>
      </c>
      <c r="K10936">
        <f ca="1">Spins[[#This Row],[Mult]]*Spins[[#This Row],[Bet]]</f>
        <v>0</v>
      </c>
      <c r="L10936">
        <f ca="1">Spins[[#This Row],[Payout]]-Spins[[#This Row],[Bet]]</f>
        <v>-1</v>
      </c>
    </row>
    <row r="10937" spans="1:12" x14ac:dyDescent="0.3">
      <c r="A10937">
        <f t="shared" si="847"/>
        <v>10936</v>
      </c>
      <c r="B10937">
        <f t="shared" ca="1" si="848"/>
        <v>27</v>
      </c>
      <c r="C10937" t="str" cm="1">
        <f t="array" aca="1" ref="C10937" ca="1">INDEX(Reel1,Spins[[#This Row],[Stop1]])</f>
        <v>BAR</v>
      </c>
      <c r="D10937">
        <f t="shared" ca="1" si="849"/>
        <v>27</v>
      </c>
      <c r="E10937" t="str" cm="1">
        <f t="array" aca="1" ref="E10937" ca="1">INDEX(Reel2,Spins[[#This Row],[Stop2]])</f>
        <v>BAR</v>
      </c>
      <c r="F10937">
        <f t="shared" ca="1" si="850"/>
        <v>10</v>
      </c>
      <c r="G10937" t="str" cm="1">
        <f t="array" aca="1" ref="G10937" ca="1">INDEX(Reel3,Spins[[#This Row],[Stop3]])</f>
        <v>🍒</v>
      </c>
      <c r="H10937" t="b">
        <f ca="1">AND(Spins[[#This Row],[Sym1]]=Spins[[#This Row],[Sym2]],Spins[[#This Row],[Sym2]]=Spins[[#This Row],[Sym3]])</f>
        <v>0</v>
      </c>
      <c r="I10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0937">
        <f t="shared" si="851"/>
        <v>1</v>
      </c>
      <c r="K10937">
        <f ca="1">Spins[[#This Row],[Mult]]*Spins[[#This Row],[Bet]]</f>
        <v>3</v>
      </c>
      <c r="L10937">
        <f ca="1">Spins[[#This Row],[Payout]]-Spins[[#This Row],[Bet]]</f>
        <v>2</v>
      </c>
    </row>
    <row r="10938" spans="1:12" x14ac:dyDescent="0.3">
      <c r="A10938">
        <f t="shared" si="847"/>
        <v>10937</v>
      </c>
      <c r="B10938">
        <f t="shared" ca="1" si="848"/>
        <v>2</v>
      </c>
      <c r="C10938" t="str" cm="1">
        <f t="array" aca="1" ref="C10938" ca="1">INDEX(Reel1,Spins[[#This Row],[Stop1]])</f>
        <v>🍋</v>
      </c>
      <c r="D10938">
        <f t="shared" ca="1" si="849"/>
        <v>2</v>
      </c>
      <c r="E10938" t="str" cm="1">
        <f t="array" aca="1" ref="E10938" ca="1">INDEX(Reel2,Spins[[#This Row],[Stop2]])</f>
        <v>🍋</v>
      </c>
      <c r="F10938">
        <f t="shared" ca="1" si="850"/>
        <v>11</v>
      </c>
      <c r="G10938" t="str" cm="1">
        <f t="array" aca="1" ref="G10938" ca="1">INDEX(Reel3,Spins[[#This Row],[Stop3]])</f>
        <v>🍒</v>
      </c>
      <c r="H10938" t="b">
        <f ca="1">AND(Spins[[#This Row],[Sym1]]=Spins[[#This Row],[Sym2]],Spins[[#This Row],[Sym2]]=Spins[[#This Row],[Sym3]])</f>
        <v>0</v>
      </c>
      <c r="I10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38">
        <f t="shared" si="851"/>
        <v>1</v>
      </c>
      <c r="K10938">
        <f ca="1">Spins[[#This Row],[Mult]]*Spins[[#This Row],[Bet]]</f>
        <v>0.6</v>
      </c>
      <c r="L10938">
        <f ca="1">Spins[[#This Row],[Payout]]-Spins[[#This Row],[Bet]]</f>
        <v>-0.4</v>
      </c>
    </row>
    <row r="10939" spans="1:12" x14ac:dyDescent="0.3">
      <c r="A10939">
        <f t="shared" si="847"/>
        <v>10938</v>
      </c>
      <c r="B10939">
        <f t="shared" ca="1" si="848"/>
        <v>8</v>
      </c>
      <c r="C10939" t="str" cm="1">
        <f t="array" aca="1" ref="C10939" ca="1">INDEX(Reel1,Spins[[#This Row],[Stop1]])</f>
        <v>🍋</v>
      </c>
      <c r="D10939">
        <f t="shared" ca="1" si="849"/>
        <v>4</v>
      </c>
      <c r="E10939" t="str" cm="1">
        <f t="array" aca="1" ref="E10939" ca="1">INDEX(Reel2,Spins[[#This Row],[Stop2]])</f>
        <v>🍋</v>
      </c>
      <c r="F10939">
        <f t="shared" ca="1" si="850"/>
        <v>4</v>
      </c>
      <c r="G10939" t="str" cm="1">
        <f t="array" aca="1" ref="G10939" ca="1">INDEX(Reel3,Spins[[#This Row],[Stop3]])</f>
        <v>🍋</v>
      </c>
      <c r="H10939" t="b">
        <f ca="1">AND(Spins[[#This Row],[Sym1]]=Spins[[#This Row],[Sym2]],Spins[[#This Row],[Sym2]]=Spins[[#This Row],[Sym3]])</f>
        <v>1</v>
      </c>
      <c r="I10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939">
        <f t="shared" si="851"/>
        <v>1</v>
      </c>
      <c r="K10939">
        <f ca="1">Spins[[#This Row],[Mult]]*Spins[[#This Row],[Bet]]</f>
        <v>14</v>
      </c>
      <c r="L10939">
        <f ca="1">Spins[[#This Row],[Payout]]-Spins[[#This Row],[Bet]]</f>
        <v>13</v>
      </c>
    </row>
    <row r="10940" spans="1:12" x14ac:dyDescent="0.3">
      <c r="A10940">
        <f t="shared" si="847"/>
        <v>10939</v>
      </c>
      <c r="B10940">
        <f t="shared" ca="1" si="848"/>
        <v>5</v>
      </c>
      <c r="C10940" t="str" cm="1">
        <f t="array" aca="1" ref="C10940" ca="1">INDEX(Reel1,Spins[[#This Row],[Stop1]])</f>
        <v>🍋</v>
      </c>
      <c r="D10940">
        <f t="shared" ca="1" si="849"/>
        <v>19</v>
      </c>
      <c r="E10940" t="str" cm="1">
        <f t="array" aca="1" ref="E10940" ca="1">INDEX(Reel2,Spins[[#This Row],[Stop2]])</f>
        <v>🍒</v>
      </c>
      <c r="F10940">
        <f t="shared" ca="1" si="850"/>
        <v>31</v>
      </c>
      <c r="G10940" t="str" cm="1">
        <f t="array" aca="1" ref="G10940" ca="1">INDEX(Reel3,Spins[[#This Row],[Stop3]])</f>
        <v>💎</v>
      </c>
      <c r="H10940" t="b">
        <f ca="1">AND(Spins[[#This Row],[Sym1]]=Spins[[#This Row],[Sym2]],Spins[[#This Row],[Sym2]]=Spins[[#This Row],[Sym3]])</f>
        <v>0</v>
      </c>
      <c r="I10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0">
        <f t="shared" si="851"/>
        <v>1</v>
      </c>
      <c r="K10940">
        <f ca="1">Spins[[#This Row],[Mult]]*Spins[[#This Row],[Bet]]</f>
        <v>0</v>
      </c>
      <c r="L10940">
        <f ca="1">Spins[[#This Row],[Payout]]-Spins[[#This Row],[Bet]]</f>
        <v>-1</v>
      </c>
    </row>
    <row r="10941" spans="1:12" x14ac:dyDescent="0.3">
      <c r="A10941">
        <f t="shared" si="847"/>
        <v>10940</v>
      </c>
      <c r="B10941">
        <f t="shared" ca="1" si="848"/>
        <v>6</v>
      </c>
      <c r="C10941" t="str" cm="1">
        <f t="array" aca="1" ref="C10941" ca="1">INDEX(Reel1,Spins[[#This Row],[Stop1]])</f>
        <v>🍋</v>
      </c>
      <c r="D10941">
        <f t="shared" ca="1" si="849"/>
        <v>13</v>
      </c>
      <c r="E10941" t="str" cm="1">
        <f t="array" aca="1" ref="E10941" ca="1">INDEX(Reel2,Spins[[#This Row],[Stop2]])</f>
        <v>🍋</v>
      </c>
      <c r="F10941">
        <f t="shared" ca="1" si="850"/>
        <v>12</v>
      </c>
      <c r="G10941" t="str" cm="1">
        <f t="array" aca="1" ref="G10941" ca="1">INDEX(Reel3,Spins[[#This Row],[Stop3]])</f>
        <v>🍒</v>
      </c>
      <c r="H10941" t="b">
        <f ca="1">AND(Spins[[#This Row],[Sym1]]=Spins[[#This Row],[Sym2]],Spins[[#This Row],[Sym2]]=Spins[[#This Row],[Sym3]])</f>
        <v>0</v>
      </c>
      <c r="I10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41">
        <f t="shared" si="851"/>
        <v>1</v>
      </c>
      <c r="K10941">
        <f ca="1">Spins[[#This Row],[Mult]]*Spins[[#This Row],[Bet]]</f>
        <v>0.6</v>
      </c>
      <c r="L10941">
        <f ca="1">Spins[[#This Row],[Payout]]-Spins[[#This Row],[Bet]]</f>
        <v>-0.4</v>
      </c>
    </row>
    <row r="10942" spans="1:12" x14ac:dyDescent="0.3">
      <c r="A10942">
        <f t="shared" si="847"/>
        <v>10941</v>
      </c>
      <c r="B10942">
        <f t="shared" ca="1" si="848"/>
        <v>6</v>
      </c>
      <c r="C10942" t="str" cm="1">
        <f t="array" aca="1" ref="C10942" ca="1">INDEX(Reel1,Spins[[#This Row],[Stop1]])</f>
        <v>🍋</v>
      </c>
      <c r="D10942">
        <f t="shared" ca="1" si="849"/>
        <v>30</v>
      </c>
      <c r="E10942" t="str" cm="1">
        <f t="array" aca="1" ref="E10942" ca="1">INDEX(Reel2,Spins[[#This Row],[Stop2]])</f>
        <v>7️⃣</v>
      </c>
      <c r="F10942">
        <f t="shared" ca="1" si="850"/>
        <v>16</v>
      </c>
      <c r="G10942" t="str" cm="1">
        <f t="array" aca="1" ref="G10942" ca="1">INDEX(Reel3,Spins[[#This Row],[Stop3]])</f>
        <v>🍇</v>
      </c>
      <c r="H10942" t="b">
        <f ca="1">AND(Spins[[#This Row],[Sym1]]=Spins[[#This Row],[Sym2]],Spins[[#This Row],[Sym2]]=Spins[[#This Row],[Sym3]])</f>
        <v>0</v>
      </c>
      <c r="I10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2">
        <f t="shared" si="851"/>
        <v>1</v>
      </c>
      <c r="K10942">
        <f ca="1">Spins[[#This Row],[Mult]]*Spins[[#This Row],[Bet]]</f>
        <v>0</v>
      </c>
      <c r="L10942">
        <f ca="1">Spins[[#This Row],[Payout]]-Spins[[#This Row],[Bet]]</f>
        <v>-1</v>
      </c>
    </row>
    <row r="10943" spans="1:12" x14ac:dyDescent="0.3">
      <c r="A10943">
        <f t="shared" si="847"/>
        <v>10942</v>
      </c>
      <c r="B10943">
        <f t="shared" ca="1" si="848"/>
        <v>19</v>
      </c>
      <c r="C10943" t="str" cm="1">
        <f t="array" aca="1" ref="C10943" ca="1">INDEX(Reel1,Spins[[#This Row],[Stop1]])</f>
        <v>🍒</v>
      </c>
      <c r="D10943">
        <f t="shared" ca="1" si="849"/>
        <v>1</v>
      </c>
      <c r="E10943" t="str" cm="1">
        <f t="array" aca="1" ref="E10943" ca="1">INDEX(Reel2,Spins[[#This Row],[Stop2]])</f>
        <v>🍋</v>
      </c>
      <c r="F10943">
        <f t="shared" ca="1" si="850"/>
        <v>18</v>
      </c>
      <c r="G10943" t="str" cm="1">
        <f t="array" aca="1" ref="G10943" ca="1">INDEX(Reel3,Spins[[#This Row],[Stop3]])</f>
        <v>🔔</v>
      </c>
      <c r="H10943" t="b">
        <f ca="1">AND(Spins[[#This Row],[Sym1]]=Spins[[#This Row],[Sym2]],Spins[[#This Row],[Sym2]]=Spins[[#This Row],[Sym3]])</f>
        <v>0</v>
      </c>
      <c r="I10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3">
        <f t="shared" si="851"/>
        <v>1</v>
      </c>
      <c r="K10943">
        <f ca="1">Spins[[#This Row],[Mult]]*Spins[[#This Row],[Bet]]</f>
        <v>0</v>
      </c>
      <c r="L10943">
        <f ca="1">Spins[[#This Row],[Payout]]-Spins[[#This Row],[Bet]]</f>
        <v>-1</v>
      </c>
    </row>
    <row r="10944" spans="1:12" x14ac:dyDescent="0.3">
      <c r="A10944">
        <f t="shared" si="847"/>
        <v>10943</v>
      </c>
      <c r="B10944">
        <f t="shared" ca="1" si="848"/>
        <v>9</v>
      </c>
      <c r="C10944" t="str" cm="1">
        <f t="array" aca="1" ref="C10944" ca="1">INDEX(Reel1,Spins[[#This Row],[Stop1]])</f>
        <v>🍋</v>
      </c>
      <c r="D10944">
        <f t="shared" ca="1" si="849"/>
        <v>28</v>
      </c>
      <c r="E10944" t="str" cm="1">
        <f t="array" aca="1" ref="E10944" ca="1">INDEX(Reel2,Spins[[#This Row],[Stop2]])</f>
        <v>BAR</v>
      </c>
      <c r="F10944">
        <f t="shared" ca="1" si="850"/>
        <v>18</v>
      </c>
      <c r="G10944" t="str" cm="1">
        <f t="array" aca="1" ref="G10944" ca="1">INDEX(Reel3,Spins[[#This Row],[Stop3]])</f>
        <v>🔔</v>
      </c>
      <c r="H10944" t="b">
        <f ca="1">AND(Spins[[#This Row],[Sym1]]=Spins[[#This Row],[Sym2]],Spins[[#This Row],[Sym2]]=Spins[[#This Row],[Sym3]])</f>
        <v>0</v>
      </c>
      <c r="I10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4">
        <f t="shared" si="851"/>
        <v>1</v>
      </c>
      <c r="K10944">
        <f ca="1">Spins[[#This Row],[Mult]]*Spins[[#This Row],[Bet]]</f>
        <v>0</v>
      </c>
      <c r="L10944">
        <f ca="1">Spins[[#This Row],[Payout]]-Spins[[#This Row],[Bet]]</f>
        <v>-1</v>
      </c>
    </row>
    <row r="10945" spans="1:12" x14ac:dyDescent="0.3">
      <c r="A10945">
        <f t="shared" si="847"/>
        <v>10944</v>
      </c>
      <c r="B10945">
        <f t="shared" ca="1" si="848"/>
        <v>17</v>
      </c>
      <c r="C10945" t="str" cm="1">
        <f t="array" aca="1" ref="C10945" ca="1">INDEX(Reel1,Spins[[#This Row],[Stop1]])</f>
        <v>🍒</v>
      </c>
      <c r="D10945">
        <f t="shared" ca="1" si="849"/>
        <v>11</v>
      </c>
      <c r="E10945" t="str" cm="1">
        <f t="array" aca="1" ref="E10945" ca="1">INDEX(Reel2,Spins[[#This Row],[Stop2]])</f>
        <v>🍋</v>
      </c>
      <c r="F10945">
        <f t="shared" ca="1" si="850"/>
        <v>29</v>
      </c>
      <c r="G10945" t="str" cm="1">
        <f t="array" aca="1" ref="G10945" ca="1">INDEX(Reel3,Spins[[#This Row],[Stop3]])</f>
        <v>7️⃣</v>
      </c>
      <c r="H10945" t="b">
        <f ca="1">AND(Spins[[#This Row],[Sym1]]=Spins[[#This Row],[Sym2]],Spins[[#This Row],[Sym2]]=Spins[[#This Row],[Sym3]])</f>
        <v>0</v>
      </c>
      <c r="I10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5">
        <f t="shared" si="851"/>
        <v>1</v>
      </c>
      <c r="K10945">
        <f ca="1">Spins[[#This Row],[Mult]]*Spins[[#This Row],[Bet]]</f>
        <v>0</v>
      </c>
      <c r="L10945">
        <f ca="1">Spins[[#This Row],[Payout]]-Spins[[#This Row],[Bet]]</f>
        <v>-1</v>
      </c>
    </row>
    <row r="10946" spans="1:12" x14ac:dyDescent="0.3">
      <c r="A10946">
        <f t="shared" ref="A10946:A11009" si="852">ROW()-1</f>
        <v>10945</v>
      </c>
      <c r="B10946">
        <f t="shared" ref="B10946:B11009" ca="1" si="853">RANDBETWEEN(1,ROWS(Reel1))</f>
        <v>15</v>
      </c>
      <c r="C10946" t="str" cm="1">
        <f t="array" aca="1" ref="C10946" ca="1">INDEX(Reel1,Spins[[#This Row],[Stop1]])</f>
        <v>🍒</v>
      </c>
      <c r="D10946">
        <f t="shared" ref="D10946:D11009" ca="1" si="854">RANDBETWEEN(1,ROWS(Reel2))</f>
        <v>24</v>
      </c>
      <c r="E10946" t="str" cm="1">
        <f t="array" aca="1" ref="E10946" ca="1">INDEX(Reel2,Spins[[#This Row],[Stop2]])</f>
        <v>🍇</v>
      </c>
      <c r="F10946">
        <f t="shared" ref="F10946:F11009" ca="1" si="855">RANDBETWEEN(1,ROWS(Reel3))</f>
        <v>15</v>
      </c>
      <c r="G10946" t="str" cm="1">
        <f t="array" aca="1" ref="G10946" ca="1">INDEX(Reel3,Spins[[#This Row],[Stop3]])</f>
        <v>🍇</v>
      </c>
      <c r="H10946" t="b">
        <f ca="1">AND(Spins[[#This Row],[Sym1]]=Spins[[#This Row],[Sym2]],Spins[[#This Row],[Sym2]]=Spins[[#This Row],[Sym3]])</f>
        <v>0</v>
      </c>
      <c r="I10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6">
        <f t="shared" ref="J10946:J11009" si="856">Bet</f>
        <v>1</v>
      </c>
      <c r="K10946">
        <f ca="1">Spins[[#This Row],[Mult]]*Spins[[#This Row],[Bet]]</f>
        <v>0</v>
      </c>
      <c r="L10946">
        <f ca="1">Spins[[#This Row],[Payout]]-Spins[[#This Row],[Bet]]</f>
        <v>-1</v>
      </c>
    </row>
    <row r="10947" spans="1:12" x14ac:dyDescent="0.3">
      <c r="A10947">
        <f t="shared" si="852"/>
        <v>10946</v>
      </c>
      <c r="B10947">
        <f t="shared" ca="1" si="853"/>
        <v>9</v>
      </c>
      <c r="C10947" t="str" cm="1">
        <f t="array" aca="1" ref="C10947" ca="1">INDEX(Reel1,Spins[[#This Row],[Stop1]])</f>
        <v>🍋</v>
      </c>
      <c r="D10947">
        <f t="shared" ca="1" si="854"/>
        <v>6</v>
      </c>
      <c r="E10947" t="str" cm="1">
        <f t="array" aca="1" ref="E10947" ca="1">INDEX(Reel2,Spins[[#This Row],[Stop2]])</f>
        <v>🍋</v>
      </c>
      <c r="F10947">
        <f t="shared" ca="1" si="855"/>
        <v>18</v>
      </c>
      <c r="G10947" t="str" cm="1">
        <f t="array" aca="1" ref="G10947" ca="1">INDEX(Reel3,Spins[[#This Row],[Stop3]])</f>
        <v>🔔</v>
      </c>
      <c r="H10947" t="b">
        <f ca="1">AND(Spins[[#This Row],[Sym1]]=Spins[[#This Row],[Sym2]],Spins[[#This Row],[Sym2]]=Spins[[#This Row],[Sym3]])</f>
        <v>0</v>
      </c>
      <c r="I10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47">
        <f t="shared" si="856"/>
        <v>1</v>
      </c>
      <c r="K10947">
        <f ca="1">Spins[[#This Row],[Mult]]*Spins[[#This Row],[Bet]]</f>
        <v>0.6</v>
      </c>
      <c r="L10947">
        <f ca="1">Spins[[#This Row],[Payout]]-Spins[[#This Row],[Bet]]</f>
        <v>-0.4</v>
      </c>
    </row>
    <row r="10948" spans="1:12" x14ac:dyDescent="0.3">
      <c r="A10948">
        <f t="shared" si="852"/>
        <v>10947</v>
      </c>
      <c r="B10948">
        <f t="shared" ca="1" si="853"/>
        <v>27</v>
      </c>
      <c r="C10948" t="str" cm="1">
        <f t="array" aca="1" ref="C10948" ca="1">INDEX(Reel1,Spins[[#This Row],[Stop1]])</f>
        <v>BAR</v>
      </c>
      <c r="D10948">
        <f t="shared" ca="1" si="854"/>
        <v>10</v>
      </c>
      <c r="E10948" t="str" cm="1">
        <f t="array" aca="1" ref="E10948" ca="1">INDEX(Reel2,Spins[[#This Row],[Stop2]])</f>
        <v>🍋</v>
      </c>
      <c r="F10948">
        <f t="shared" ca="1" si="855"/>
        <v>17</v>
      </c>
      <c r="G10948" t="str" cm="1">
        <f t="array" aca="1" ref="G10948" ca="1">INDEX(Reel3,Spins[[#This Row],[Stop3]])</f>
        <v>🍇</v>
      </c>
      <c r="H10948" t="b">
        <f ca="1">AND(Spins[[#This Row],[Sym1]]=Spins[[#This Row],[Sym2]],Spins[[#This Row],[Sym2]]=Spins[[#This Row],[Sym3]])</f>
        <v>0</v>
      </c>
      <c r="I10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8">
        <f t="shared" si="856"/>
        <v>1</v>
      </c>
      <c r="K10948">
        <f ca="1">Spins[[#This Row],[Mult]]*Spins[[#This Row],[Bet]]</f>
        <v>0</v>
      </c>
      <c r="L10948">
        <f ca="1">Spins[[#This Row],[Payout]]-Spins[[#This Row],[Bet]]</f>
        <v>-1</v>
      </c>
    </row>
    <row r="10949" spans="1:12" x14ac:dyDescent="0.3">
      <c r="A10949">
        <f t="shared" si="852"/>
        <v>10948</v>
      </c>
      <c r="B10949">
        <f t="shared" ca="1" si="853"/>
        <v>1</v>
      </c>
      <c r="C10949" t="str" cm="1">
        <f t="array" aca="1" ref="C10949" ca="1">INDEX(Reel1,Spins[[#This Row],[Stop1]])</f>
        <v>🍋</v>
      </c>
      <c r="D10949">
        <f t="shared" ca="1" si="854"/>
        <v>27</v>
      </c>
      <c r="E10949" t="str" cm="1">
        <f t="array" aca="1" ref="E10949" ca="1">INDEX(Reel2,Spins[[#This Row],[Stop2]])</f>
        <v>BAR</v>
      </c>
      <c r="F10949">
        <f t="shared" ca="1" si="855"/>
        <v>9</v>
      </c>
      <c r="G10949" t="str" cm="1">
        <f t="array" aca="1" ref="G10949" ca="1">INDEX(Reel3,Spins[[#This Row],[Stop3]])</f>
        <v>🍒</v>
      </c>
      <c r="H10949" t="b">
        <f ca="1">AND(Spins[[#This Row],[Sym1]]=Spins[[#This Row],[Sym2]],Spins[[#This Row],[Sym2]]=Spins[[#This Row],[Sym3]])</f>
        <v>0</v>
      </c>
      <c r="I10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49">
        <f t="shared" si="856"/>
        <v>1</v>
      </c>
      <c r="K10949">
        <f ca="1">Spins[[#This Row],[Mult]]*Spins[[#This Row],[Bet]]</f>
        <v>0</v>
      </c>
      <c r="L10949">
        <f ca="1">Spins[[#This Row],[Payout]]-Spins[[#This Row],[Bet]]</f>
        <v>-1</v>
      </c>
    </row>
    <row r="10950" spans="1:12" x14ac:dyDescent="0.3">
      <c r="A10950">
        <f t="shared" si="852"/>
        <v>10949</v>
      </c>
      <c r="B10950">
        <f t="shared" ca="1" si="853"/>
        <v>8</v>
      </c>
      <c r="C10950" t="str" cm="1">
        <f t="array" aca="1" ref="C10950" ca="1">INDEX(Reel1,Spins[[#This Row],[Stop1]])</f>
        <v>🍋</v>
      </c>
      <c r="D10950">
        <f t="shared" ca="1" si="854"/>
        <v>22</v>
      </c>
      <c r="E10950" t="str" cm="1">
        <f t="array" aca="1" ref="E10950" ca="1">INDEX(Reel2,Spins[[#This Row],[Stop2]])</f>
        <v>🍇</v>
      </c>
      <c r="F10950">
        <f t="shared" ca="1" si="855"/>
        <v>15</v>
      </c>
      <c r="G10950" t="str" cm="1">
        <f t="array" aca="1" ref="G10950" ca="1">INDEX(Reel3,Spins[[#This Row],[Stop3]])</f>
        <v>🍇</v>
      </c>
      <c r="H10950" t="b">
        <f ca="1">AND(Spins[[#This Row],[Sym1]]=Spins[[#This Row],[Sym2]],Spins[[#This Row],[Sym2]]=Spins[[#This Row],[Sym3]])</f>
        <v>0</v>
      </c>
      <c r="I10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50">
        <f t="shared" si="856"/>
        <v>1</v>
      </c>
      <c r="K10950">
        <f ca="1">Spins[[#This Row],[Mult]]*Spins[[#This Row],[Bet]]</f>
        <v>0</v>
      </c>
      <c r="L10950">
        <f ca="1">Spins[[#This Row],[Payout]]-Spins[[#This Row],[Bet]]</f>
        <v>-1</v>
      </c>
    </row>
    <row r="10951" spans="1:12" x14ac:dyDescent="0.3">
      <c r="A10951">
        <f t="shared" si="852"/>
        <v>10950</v>
      </c>
      <c r="B10951">
        <f t="shared" ca="1" si="853"/>
        <v>18</v>
      </c>
      <c r="C10951" t="str" cm="1">
        <f t="array" aca="1" ref="C10951" ca="1">INDEX(Reel1,Spins[[#This Row],[Stop1]])</f>
        <v>🍒</v>
      </c>
      <c r="D10951">
        <f t="shared" ca="1" si="854"/>
        <v>17</v>
      </c>
      <c r="E10951" t="str" cm="1">
        <f t="array" aca="1" ref="E10951" ca="1">INDEX(Reel2,Spins[[#This Row],[Stop2]])</f>
        <v>🍒</v>
      </c>
      <c r="F10951">
        <f t="shared" ca="1" si="855"/>
        <v>30</v>
      </c>
      <c r="G10951" t="str" cm="1">
        <f t="array" aca="1" ref="G10951" ca="1">INDEX(Reel3,Spins[[#This Row],[Stop3]])</f>
        <v>💎</v>
      </c>
      <c r="H10951" t="b">
        <f ca="1">AND(Spins[[#This Row],[Sym1]]=Spins[[#This Row],[Sym2]],Spins[[#This Row],[Sym2]]=Spins[[#This Row],[Sym3]])</f>
        <v>0</v>
      </c>
      <c r="I10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951">
        <f t="shared" si="856"/>
        <v>1</v>
      </c>
      <c r="K10951">
        <f ca="1">Spins[[#This Row],[Mult]]*Spins[[#This Row],[Bet]]</f>
        <v>0.8</v>
      </c>
      <c r="L10951">
        <f ca="1">Spins[[#This Row],[Payout]]-Spins[[#This Row],[Bet]]</f>
        <v>-0.19999999999999996</v>
      </c>
    </row>
    <row r="10952" spans="1:12" x14ac:dyDescent="0.3">
      <c r="A10952">
        <f t="shared" si="852"/>
        <v>10951</v>
      </c>
      <c r="B10952">
        <f t="shared" ca="1" si="853"/>
        <v>3</v>
      </c>
      <c r="C10952" t="str" cm="1">
        <f t="array" aca="1" ref="C10952" ca="1">INDEX(Reel1,Spins[[#This Row],[Stop1]])</f>
        <v>🍋</v>
      </c>
      <c r="D10952">
        <f t="shared" ca="1" si="854"/>
        <v>7</v>
      </c>
      <c r="E10952" t="str" cm="1">
        <f t="array" aca="1" ref="E10952" ca="1">INDEX(Reel2,Spins[[#This Row],[Stop2]])</f>
        <v>🍋</v>
      </c>
      <c r="F10952">
        <f t="shared" ca="1" si="855"/>
        <v>7</v>
      </c>
      <c r="G10952" t="str" cm="1">
        <f t="array" aca="1" ref="G10952" ca="1">INDEX(Reel3,Spins[[#This Row],[Stop3]])</f>
        <v>🍒</v>
      </c>
      <c r="H10952" t="b">
        <f ca="1">AND(Spins[[#This Row],[Sym1]]=Spins[[#This Row],[Sym2]],Spins[[#This Row],[Sym2]]=Spins[[#This Row],[Sym3]])</f>
        <v>0</v>
      </c>
      <c r="I10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52">
        <f t="shared" si="856"/>
        <v>1</v>
      </c>
      <c r="K10952">
        <f ca="1">Spins[[#This Row],[Mult]]*Spins[[#This Row],[Bet]]</f>
        <v>0.6</v>
      </c>
      <c r="L10952">
        <f ca="1">Spins[[#This Row],[Payout]]-Spins[[#This Row],[Bet]]</f>
        <v>-0.4</v>
      </c>
    </row>
    <row r="10953" spans="1:12" x14ac:dyDescent="0.3">
      <c r="A10953">
        <f t="shared" si="852"/>
        <v>10952</v>
      </c>
      <c r="B10953">
        <f t="shared" ca="1" si="853"/>
        <v>6</v>
      </c>
      <c r="C10953" t="str" cm="1">
        <f t="array" aca="1" ref="C10953" ca="1">INDEX(Reel1,Spins[[#This Row],[Stop1]])</f>
        <v>🍋</v>
      </c>
      <c r="D10953">
        <f t="shared" ca="1" si="854"/>
        <v>13</v>
      </c>
      <c r="E10953" t="str" cm="1">
        <f t="array" aca="1" ref="E10953" ca="1">INDEX(Reel2,Spins[[#This Row],[Stop2]])</f>
        <v>🍋</v>
      </c>
      <c r="F10953">
        <f t="shared" ca="1" si="855"/>
        <v>18</v>
      </c>
      <c r="G10953" t="str" cm="1">
        <f t="array" aca="1" ref="G10953" ca="1">INDEX(Reel3,Spins[[#This Row],[Stop3]])</f>
        <v>🔔</v>
      </c>
      <c r="H10953" t="b">
        <f ca="1">AND(Spins[[#This Row],[Sym1]]=Spins[[#This Row],[Sym2]],Spins[[#This Row],[Sym2]]=Spins[[#This Row],[Sym3]])</f>
        <v>0</v>
      </c>
      <c r="I10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53">
        <f t="shared" si="856"/>
        <v>1</v>
      </c>
      <c r="K10953">
        <f ca="1">Spins[[#This Row],[Mult]]*Spins[[#This Row],[Bet]]</f>
        <v>0.6</v>
      </c>
      <c r="L10953">
        <f ca="1">Spins[[#This Row],[Payout]]-Spins[[#This Row],[Bet]]</f>
        <v>-0.4</v>
      </c>
    </row>
    <row r="10954" spans="1:12" x14ac:dyDescent="0.3">
      <c r="A10954">
        <f t="shared" si="852"/>
        <v>10953</v>
      </c>
      <c r="B10954">
        <f t="shared" ca="1" si="853"/>
        <v>10</v>
      </c>
      <c r="C10954" t="str" cm="1">
        <f t="array" aca="1" ref="C10954" ca="1">INDEX(Reel1,Spins[[#This Row],[Stop1]])</f>
        <v>🍋</v>
      </c>
      <c r="D10954">
        <f t="shared" ca="1" si="854"/>
        <v>27</v>
      </c>
      <c r="E10954" t="str" cm="1">
        <f t="array" aca="1" ref="E10954" ca="1">INDEX(Reel2,Spins[[#This Row],[Stop2]])</f>
        <v>BAR</v>
      </c>
      <c r="F10954">
        <f t="shared" ca="1" si="855"/>
        <v>24</v>
      </c>
      <c r="G10954" t="str" cm="1">
        <f t="array" aca="1" ref="G10954" ca="1">INDEX(Reel3,Spins[[#This Row],[Stop3]])</f>
        <v>BAR</v>
      </c>
      <c r="H10954" t="b">
        <f ca="1">AND(Spins[[#This Row],[Sym1]]=Spins[[#This Row],[Sym2]],Spins[[#This Row],[Sym2]]=Spins[[#This Row],[Sym3]])</f>
        <v>0</v>
      </c>
      <c r="I10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54">
        <f t="shared" si="856"/>
        <v>1</v>
      </c>
      <c r="K10954">
        <f ca="1">Spins[[#This Row],[Mult]]*Spins[[#This Row],[Bet]]</f>
        <v>0</v>
      </c>
      <c r="L10954">
        <f ca="1">Spins[[#This Row],[Payout]]-Spins[[#This Row],[Bet]]</f>
        <v>-1</v>
      </c>
    </row>
    <row r="10955" spans="1:12" x14ac:dyDescent="0.3">
      <c r="A10955">
        <f t="shared" si="852"/>
        <v>10954</v>
      </c>
      <c r="B10955">
        <f t="shared" ca="1" si="853"/>
        <v>22</v>
      </c>
      <c r="C10955" t="str" cm="1">
        <f t="array" aca="1" ref="C10955" ca="1">INDEX(Reel1,Spins[[#This Row],[Stop1]])</f>
        <v>🍇</v>
      </c>
      <c r="D10955">
        <f t="shared" ca="1" si="854"/>
        <v>11</v>
      </c>
      <c r="E10955" t="str" cm="1">
        <f t="array" aca="1" ref="E10955" ca="1">INDEX(Reel2,Spins[[#This Row],[Stop2]])</f>
        <v>🍋</v>
      </c>
      <c r="F10955">
        <f t="shared" ca="1" si="855"/>
        <v>19</v>
      </c>
      <c r="G10955" t="str" cm="1">
        <f t="array" aca="1" ref="G10955" ca="1">INDEX(Reel3,Spins[[#This Row],[Stop3]])</f>
        <v>🔔</v>
      </c>
      <c r="H10955" t="b">
        <f ca="1">AND(Spins[[#This Row],[Sym1]]=Spins[[#This Row],[Sym2]],Spins[[#This Row],[Sym2]]=Spins[[#This Row],[Sym3]])</f>
        <v>0</v>
      </c>
      <c r="I10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55">
        <f t="shared" si="856"/>
        <v>1</v>
      </c>
      <c r="K10955">
        <f ca="1">Spins[[#This Row],[Mult]]*Spins[[#This Row],[Bet]]</f>
        <v>0</v>
      </c>
      <c r="L10955">
        <f ca="1">Spins[[#This Row],[Payout]]-Spins[[#This Row],[Bet]]</f>
        <v>-1</v>
      </c>
    </row>
    <row r="10956" spans="1:12" x14ac:dyDescent="0.3">
      <c r="A10956">
        <f t="shared" si="852"/>
        <v>10955</v>
      </c>
      <c r="B10956">
        <f t="shared" ca="1" si="853"/>
        <v>11</v>
      </c>
      <c r="C10956" t="str" cm="1">
        <f t="array" aca="1" ref="C10956" ca="1">INDEX(Reel1,Spins[[#This Row],[Stop1]])</f>
        <v>🍋</v>
      </c>
      <c r="D10956">
        <f t="shared" ca="1" si="854"/>
        <v>23</v>
      </c>
      <c r="E10956" t="str" cm="1">
        <f t="array" aca="1" ref="E10956" ca="1">INDEX(Reel2,Spins[[#This Row],[Stop2]])</f>
        <v>🍇</v>
      </c>
      <c r="F10956">
        <f t="shared" ca="1" si="855"/>
        <v>31</v>
      </c>
      <c r="G10956" t="str" cm="1">
        <f t="array" aca="1" ref="G10956" ca="1">INDEX(Reel3,Spins[[#This Row],[Stop3]])</f>
        <v>💎</v>
      </c>
      <c r="H10956" t="b">
        <f ca="1">AND(Spins[[#This Row],[Sym1]]=Spins[[#This Row],[Sym2]],Spins[[#This Row],[Sym2]]=Spins[[#This Row],[Sym3]])</f>
        <v>0</v>
      </c>
      <c r="I10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56">
        <f t="shared" si="856"/>
        <v>1</v>
      </c>
      <c r="K10956">
        <f ca="1">Spins[[#This Row],[Mult]]*Spins[[#This Row],[Bet]]</f>
        <v>0</v>
      </c>
      <c r="L10956">
        <f ca="1">Spins[[#This Row],[Payout]]-Spins[[#This Row],[Bet]]</f>
        <v>-1</v>
      </c>
    </row>
    <row r="10957" spans="1:12" x14ac:dyDescent="0.3">
      <c r="A10957">
        <f t="shared" si="852"/>
        <v>10956</v>
      </c>
      <c r="B10957">
        <f t="shared" ca="1" si="853"/>
        <v>24</v>
      </c>
      <c r="C10957" t="str" cm="1">
        <f t="array" aca="1" ref="C10957" ca="1">INDEX(Reel1,Spins[[#This Row],[Stop1]])</f>
        <v>🍇</v>
      </c>
      <c r="D10957">
        <f t="shared" ca="1" si="854"/>
        <v>12</v>
      </c>
      <c r="E10957" t="str" cm="1">
        <f t="array" aca="1" ref="E10957" ca="1">INDEX(Reel2,Spins[[#This Row],[Stop2]])</f>
        <v>🍋</v>
      </c>
      <c r="F10957">
        <f t="shared" ca="1" si="855"/>
        <v>7</v>
      </c>
      <c r="G10957" t="str" cm="1">
        <f t="array" aca="1" ref="G10957" ca="1">INDEX(Reel3,Spins[[#This Row],[Stop3]])</f>
        <v>🍒</v>
      </c>
      <c r="H10957" t="b">
        <f ca="1">AND(Spins[[#This Row],[Sym1]]=Spins[[#This Row],[Sym2]],Spins[[#This Row],[Sym2]]=Spins[[#This Row],[Sym3]])</f>
        <v>0</v>
      </c>
      <c r="I10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57">
        <f t="shared" si="856"/>
        <v>1</v>
      </c>
      <c r="K10957">
        <f ca="1">Spins[[#This Row],[Mult]]*Spins[[#This Row],[Bet]]</f>
        <v>0</v>
      </c>
      <c r="L10957">
        <f ca="1">Spins[[#This Row],[Payout]]-Spins[[#This Row],[Bet]]</f>
        <v>-1</v>
      </c>
    </row>
    <row r="10958" spans="1:12" x14ac:dyDescent="0.3">
      <c r="A10958">
        <f t="shared" si="852"/>
        <v>10957</v>
      </c>
      <c r="B10958">
        <f t="shared" ca="1" si="853"/>
        <v>9</v>
      </c>
      <c r="C10958" t="str" cm="1">
        <f t="array" aca="1" ref="C10958" ca="1">INDEX(Reel1,Spins[[#This Row],[Stop1]])</f>
        <v>🍋</v>
      </c>
      <c r="D10958">
        <f t="shared" ca="1" si="854"/>
        <v>20</v>
      </c>
      <c r="E10958" t="str" cm="1">
        <f t="array" aca="1" ref="E10958" ca="1">INDEX(Reel2,Spins[[#This Row],[Stop2]])</f>
        <v>🍒</v>
      </c>
      <c r="F10958">
        <f t="shared" ca="1" si="855"/>
        <v>6</v>
      </c>
      <c r="G10958" t="str" cm="1">
        <f t="array" aca="1" ref="G10958" ca="1">INDEX(Reel3,Spins[[#This Row],[Stop3]])</f>
        <v>🍒</v>
      </c>
      <c r="H10958" t="b">
        <f ca="1">AND(Spins[[#This Row],[Sym1]]=Spins[[#This Row],[Sym2]],Spins[[#This Row],[Sym2]]=Spins[[#This Row],[Sym3]])</f>
        <v>0</v>
      </c>
      <c r="I10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58">
        <f t="shared" si="856"/>
        <v>1</v>
      </c>
      <c r="K10958">
        <f ca="1">Spins[[#This Row],[Mult]]*Spins[[#This Row],[Bet]]</f>
        <v>0</v>
      </c>
      <c r="L10958">
        <f ca="1">Spins[[#This Row],[Payout]]-Spins[[#This Row],[Bet]]</f>
        <v>-1</v>
      </c>
    </row>
    <row r="10959" spans="1:12" x14ac:dyDescent="0.3">
      <c r="A10959">
        <f t="shared" si="852"/>
        <v>10958</v>
      </c>
      <c r="B10959">
        <f t="shared" ca="1" si="853"/>
        <v>11</v>
      </c>
      <c r="C10959" t="str" cm="1">
        <f t="array" aca="1" ref="C10959" ca="1">INDEX(Reel1,Spins[[#This Row],[Stop1]])</f>
        <v>🍋</v>
      </c>
      <c r="D10959">
        <f t="shared" ca="1" si="854"/>
        <v>7</v>
      </c>
      <c r="E10959" t="str" cm="1">
        <f t="array" aca="1" ref="E10959" ca="1">INDEX(Reel2,Spins[[#This Row],[Stop2]])</f>
        <v>🍋</v>
      </c>
      <c r="F10959">
        <f t="shared" ca="1" si="855"/>
        <v>1</v>
      </c>
      <c r="G10959" t="str" cm="1">
        <f t="array" aca="1" ref="G10959" ca="1">INDEX(Reel3,Spins[[#This Row],[Stop3]])</f>
        <v>🍋</v>
      </c>
      <c r="H10959" t="b">
        <f ca="1">AND(Spins[[#This Row],[Sym1]]=Spins[[#This Row],[Sym2]],Spins[[#This Row],[Sym2]]=Spins[[#This Row],[Sym3]])</f>
        <v>1</v>
      </c>
      <c r="I10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959">
        <f t="shared" si="856"/>
        <v>1</v>
      </c>
      <c r="K10959">
        <f ca="1">Spins[[#This Row],[Mult]]*Spins[[#This Row],[Bet]]</f>
        <v>14</v>
      </c>
      <c r="L10959">
        <f ca="1">Spins[[#This Row],[Payout]]-Spins[[#This Row],[Bet]]</f>
        <v>13</v>
      </c>
    </row>
    <row r="10960" spans="1:12" x14ac:dyDescent="0.3">
      <c r="A10960">
        <f t="shared" si="852"/>
        <v>10959</v>
      </c>
      <c r="B10960">
        <f t="shared" ca="1" si="853"/>
        <v>23</v>
      </c>
      <c r="C10960" t="str" cm="1">
        <f t="array" aca="1" ref="C10960" ca="1">INDEX(Reel1,Spins[[#This Row],[Stop1]])</f>
        <v>🍇</v>
      </c>
      <c r="D10960">
        <f t="shared" ca="1" si="854"/>
        <v>14</v>
      </c>
      <c r="E10960" t="str" cm="1">
        <f t="array" aca="1" ref="E10960" ca="1">INDEX(Reel2,Spins[[#This Row],[Stop2]])</f>
        <v>🍋</v>
      </c>
      <c r="F10960">
        <f t="shared" ca="1" si="855"/>
        <v>25</v>
      </c>
      <c r="G10960" t="str" cm="1">
        <f t="array" aca="1" ref="G10960" ca="1">INDEX(Reel3,Spins[[#This Row],[Stop3]])</f>
        <v>BAR</v>
      </c>
      <c r="H10960" t="b">
        <f ca="1">AND(Spins[[#This Row],[Sym1]]=Spins[[#This Row],[Sym2]],Spins[[#This Row],[Sym2]]=Spins[[#This Row],[Sym3]])</f>
        <v>0</v>
      </c>
      <c r="I10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0">
        <f t="shared" si="856"/>
        <v>1</v>
      </c>
      <c r="K10960">
        <f ca="1">Spins[[#This Row],[Mult]]*Spins[[#This Row],[Bet]]</f>
        <v>0</v>
      </c>
      <c r="L10960">
        <f ca="1">Spins[[#This Row],[Payout]]-Spins[[#This Row],[Bet]]</f>
        <v>-1</v>
      </c>
    </row>
    <row r="10961" spans="1:12" x14ac:dyDescent="0.3">
      <c r="A10961">
        <f t="shared" si="852"/>
        <v>10960</v>
      </c>
      <c r="B10961">
        <f t="shared" ca="1" si="853"/>
        <v>3</v>
      </c>
      <c r="C10961" t="str" cm="1">
        <f t="array" aca="1" ref="C10961" ca="1">INDEX(Reel1,Spins[[#This Row],[Stop1]])</f>
        <v>🍋</v>
      </c>
      <c r="D10961">
        <f t="shared" ca="1" si="854"/>
        <v>19</v>
      </c>
      <c r="E10961" t="str" cm="1">
        <f t="array" aca="1" ref="E10961" ca="1">INDEX(Reel2,Spins[[#This Row],[Stop2]])</f>
        <v>🍒</v>
      </c>
      <c r="F10961">
        <f t="shared" ca="1" si="855"/>
        <v>22</v>
      </c>
      <c r="G10961" t="str" cm="1">
        <f t="array" aca="1" ref="G10961" ca="1">INDEX(Reel3,Spins[[#This Row],[Stop3]])</f>
        <v>🔔</v>
      </c>
      <c r="H10961" t="b">
        <f ca="1">AND(Spins[[#This Row],[Sym1]]=Spins[[#This Row],[Sym2]],Spins[[#This Row],[Sym2]]=Spins[[#This Row],[Sym3]])</f>
        <v>0</v>
      </c>
      <c r="I10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1">
        <f t="shared" si="856"/>
        <v>1</v>
      </c>
      <c r="K10961">
        <f ca="1">Spins[[#This Row],[Mult]]*Spins[[#This Row],[Bet]]</f>
        <v>0</v>
      </c>
      <c r="L10961">
        <f ca="1">Spins[[#This Row],[Payout]]-Spins[[#This Row],[Bet]]</f>
        <v>-1</v>
      </c>
    </row>
    <row r="10962" spans="1:12" x14ac:dyDescent="0.3">
      <c r="A10962">
        <f t="shared" si="852"/>
        <v>10961</v>
      </c>
      <c r="B10962">
        <f t="shared" ca="1" si="853"/>
        <v>15</v>
      </c>
      <c r="C10962" t="str" cm="1">
        <f t="array" aca="1" ref="C10962" ca="1">INDEX(Reel1,Spins[[#This Row],[Stop1]])</f>
        <v>🍒</v>
      </c>
      <c r="D10962">
        <f t="shared" ca="1" si="854"/>
        <v>30</v>
      </c>
      <c r="E10962" t="str" cm="1">
        <f t="array" aca="1" ref="E10962" ca="1">INDEX(Reel2,Spins[[#This Row],[Stop2]])</f>
        <v>7️⃣</v>
      </c>
      <c r="F10962">
        <f t="shared" ca="1" si="855"/>
        <v>13</v>
      </c>
      <c r="G10962" t="str" cm="1">
        <f t="array" aca="1" ref="G10962" ca="1">INDEX(Reel3,Spins[[#This Row],[Stop3]])</f>
        <v>🍇</v>
      </c>
      <c r="H10962" t="b">
        <f ca="1">AND(Spins[[#This Row],[Sym1]]=Spins[[#This Row],[Sym2]],Spins[[#This Row],[Sym2]]=Spins[[#This Row],[Sym3]])</f>
        <v>0</v>
      </c>
      <c r="I10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2">
        <f t="shared" si="856"/>
        <v>1</v>
      </c>
      <c r="K10962">
        <f ca="1">Spins[[#This Row],[Mult]]*Spins[[#This Row],[Bet]]</f>
        <v>0</v>
      </c>
      <c r="L10962">
        <f ca="1">Spins[[#This Row],[Payout]]-Spins[[#This Row],[Bet]]</f>
        <v>-1</v>
      </c>
    </row>
    <row r="10963" spans="1:12" x14ac:dyDescent="0.3">
      <c r="A10963">
        <f t="shared" si="852"/>
        <v>10962</v>
      </c>
      <c r="B10963">
        <f t="shared" ca="1" si="853"/>
        <v>21</v>
      </c>
      <c r="C10963" t="str" cm="1">
        <f t="array" aca="1" ref="C10963" ca="1">INDEX(Reel1,Spins[[#This Row],[Stop1]])</f>
        <v>🍒</v>
      </c>
      <c r="D10963">
        <f t="shared" ca="1" si="854"/>
        <v>29</v>
      </c>
      <c r="E10963" t="str" cm="1">
        <f t="array" aca="1" ref="E10963" ca="1">INDEX(Reel2,Spins[[#This Row],[Stop2]])</f>
        <v>7️⃣</v>
      </c>
      <c r="F10963">
        <f t="shared" ca="1" si="855"/>
        <v>19</v>
      </c>
      <c r="G10963" t="str" cm="1">
        <f t="array" aca="1" ref="G10963" ca="1">INDEX(Reel3,Spins[[#This Row],[Stop3]])</f>
        <v>🔔</v>
      </c>
      <c r="H10963" t="b">
        <f ca="1">AND(Spins[[#This Row],[Sym1]]=Spins[[#This Row],[Sym2]],Spins[[#This Row],[Sym2]]=Spins[[#This Row],[Sym3]])</f>
        <v>0</v>
      </c>
      <c r="I10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3">
        <f t="shared" si="856"/>
        <v>1</v>
      </c>
      <c r="K10963">
        <f ca="1">Spins[[#This Row],[Mult]]*Spins[[#This Row],[Bet]]</f>
        <v>0</v>
      </c>
      <c r="L10963">
        <f ca="1">Spins[[#This Row],[Payout]]-Spins[[#This Row],[Bet]]</f>
        <v>-1</v>
      </c>
    </row>
    <row r="10964" spans="1:12" x14ac:dyDescent="0.3">
      <c r="A10964">
        <f t="shared" si="852"/>
        <v>10963</v>
      </c>
      <c r="B10964">
        <f t="shared" ca="1" si="853"/>
        <v>15</v>
      </c>
      <c r="C10964" t="str" cm="1">
        <f t="array" aca="1" ref="C10964" ca="1">INDEX(Reel1,Spins[[#This Row],[Stop1]])</f>
        <v>🍒</v>
      </c>
      <c r="D10964">
        <f t="shared" ca="1" si="854"/>
        <v>27</v>
      </c>
      <c r="E10964" t="str" cm="1">
        <f t="array" aca="1" ref="E10964" ca="1">INDEX(Reel2,Spins[[#This Row],[Stop2]])</f>
        <v>BAR</v>
      </c>
      <c r="F10964">
        <f t="shared" ca="1" si="855"/>
        <v>8</v>
      </c>
      <c r="G10964" t="str" cm="1">
        <f t="array" aca="1" ref="G10964" ca="1">INDEX(Reel3,Spins[[#This Row],[Stop3]])</f>
        <v>🍒</v>
      </c>
      <c r="H10964" t="b">
        <f ca="1">AND(Spins[[#This Row],[Sym1]]=Spins[[#This Row],[Sym2]],Spins[[#This Row],[Sym2]]=Spins[[#This Row],[Sym3]])</f>
        <v>0</v>
      </c>
      <c r="I10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4">
        <f t="shared" si="856"/>
        <v>1</v>
      </c>
      <c r="K10964">
        <f ca="1">Spins[[#This Row],[Mult]]*Spins[[#This Row],[Bet]]</f>
        <v>0</v>
      </c>
      <c r="L10964">
        <f ca="1">Spins[[#This Row],[Payout]]-Spins[[#This Row],[Bet]]</f>
        <v>-1</v>
      </c>
    </row>
    <row r="10965" spans="1:12" x14ac:dyDescent="0.3">
      <c r="A10965">
        <f t="shared" si="852"/>
        <v>10964</v>
      </c>
      <c r="B10965">
        <f t="shared" ca="1" si="853"/>
        <v>4</v>
      </c>
      <c r="C10965" t="str" cm="1">
        <f t="array" aca="1" ref="C10965" ca="1">INDEX(Reel1,Spins[[#This Row],[Stop1]])</f>
        <v>🍋</v>
      </c>
      <c r="D10965">
        <f t="shared" ca="1" si="854"/>
        <v>19</v>
      </c>
      <c r="E10965" t="str" cm="1">
        <f t="array" aca="1" ref="E10965" ca="1">INDEX(Reel2,Spins[[#This Row],[Stop2]])</f>
        <v>🍒</v>
      </c>
      <c r="F10965">
        <f t="shared" ca="1" si="855"/>
        <v>11</v>
      </c>
      <c r="G10965" t="str" cm="1">
        <f t="array" aca="1" ref="G10965" ca="1">INDEX(Reel3,Spins[[#This Row],[Stop3]])</f>
        <v>🍒</v>
      </c>
      <c r="H10965" t="b">
        <f ca="1">AND(Spins[[#This Row],[Sym1]]=Spins[[#This Row],[Sym2]],Spins[[#This Row],[Sym2]]=Spins[[#This Row],[Sym3]])</f>
        <v>0</v>
      </c>
      <c r="I10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5">
        <f t="shared" si="856"/>
        <v>1</v>
      </c>
      <c r="K10965">
        <f ca="1">Spins[[#This Row],[Mult]]*Spins[[#This Row],[Bet]]</f>
        <v>0</v>
      </c>
      <c r="L10965">
        <f ca="1">Spins[[#This Row],[Payout]]-Spins[[#This Row],[Bet]]</f>
        <v>-1</v>
      </c>
    </row>
    <row r="10966" spans="1:12" x14ac:dyDescent="0.3">
      <c r="A10966">
        <f t="shared" si="852"/>
        <v>10965</v>
      </c>
      <c r="B10966">
        <f t="shared" ca="1" si="853"/>
        <v>4</v>
      </c>
      <c r="C10966" t="str" cm="1">
        <f t="array" aca="1" ref="C10966" ca="1">INDEX(Reel1,Spins[[#This Row],[Stop1]])</f>
        <v>🍋</v>
      </c>
      <c r="D10966">
        <f t="shared" ca="1" si="854"/>
        <v>22</v>
      </c>
      <c r="E10966" t="str" cm="1">
        <f t="array" aca="1" ref="E10966" ca="1">INDEX(Reel2,Spins[[#This Row],[Stop2]])</f>
        <v>🍇</v>
      </c>
      <c r="F10966">
        <f t="shared" ca="1" si="855"/>
        <v>30</v>
      </c>
      <c r="G10966" t="str" cm="1">
        <f t="array" aca="1" ref="G10966" ca="1">INDEX(Reel3,Spins[[#This Row],[Stop3]])</f>
        <v>💎</v>
      </c>
      <c r="H10966" t="b">
        <f ca="1">AND(Spins[[#This Row],[Sym1]]=Spins[[#This Row],[Sym2]],Spins[[#This Row],[Sym2]]=Spins[[#This Row],[Sym3]])</f>
        <v>0</v>
      </c>
      <c r="I10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6">
        <f t="shared" si="856"/>
        <v>1</v>
      </c>
      <c r="K10966">
        <f ca="1">Spins[[#This Row],[Mult]]*Spins[[#This Row],[Bet]]</f>
        <v>0</v>
      </c>
      <c r="L10966">
        <f ca="1">Spins[[#This Row],[Payout]]-Spins[[#This Row],[Bet]]</f>
        <v>-1</v>
      </c>
    </row>
    <row r="10967" spans="1:12" x14ac:dyDescent="0.3">
      <c r="A10967">
        <f t="shared" si="852"/>
        <v>10966</v>
      </c>
      <c r="B10967">
        <f t="shared" ca="1" si="853"/>
        <v>21</v>
      </c>
      <c r="C10967" t="str" cm="1">
        <f t="array" aca="1" ref="C10967" ca="1">INDEX(Reel1,Spins[[#This Row],[Stop1]])</f>
        <v>🍒</v>
      </c>
      <c r="D10967">
        <f t="shared" ca="1" si="854"/>
        <v>28</v>
      </c>
      <c r="E10967" t="str" cm="1">
        <f t="array" aca="1" ref="E10967" ca="1">INDEX(Reel2,Spins[[#This Row],[Stop2]])</f>
        <v>BAR</v>
      </c>
      <c r="F10967">
        <f t="shared" ca="1" si="855"/>
        <v>26</v>
      </c>
      <c r="G10967" t="str" cm="1">
        <f t="array" aca="1" ref="G10967" ca="1">INDEX(Reel3,Spins[[#This Row],[Stop3]])</f>
        <v>BAR</v>
      </c>
      <c r="H10967" t="b">
        <f ca="1">AND(Spins[[#This Row],[Sym1]]=Spins[[#This Row],[Sym2]],Spins[[#This Row],[Sym2]]=Spins[[#This Row],[Sym3]])</f>
        <v>0</v>
      </c>
      <c r="I10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7">
        <f t="shared" si="856"/>
        <v>1</v>
      </c>
      <c r="K10967">
        <f ca="1">Spins[[#This Row],[Mult]]*Spins[[#This Row],[Bet]]</f>
        <v>0</v>
      </c>
      <c r="L10967">
        <f ca="1">Spins[[#This Row],[Payout]]-Spins[[#This Row],[Bet]]</f>
        <v>-1</v>
      </c>
    </row>
    <row r="10968" spans="1:12" x14ac:dyDescent="0.3">
      <c r="A10968">
        <f t="shared" si="852"/>
        <v>10967</v>
      </c>
      <c r="B10968">
        <f t="shared" ca="1" si="853"/>
        <v>27</v>
      </c>
      <c r="C10968" t="str" cm="1">
        <f t="array" aca="1" ref="C10968" ca="1">INDEX(Reel1,Spins[[#This Row],[Stop1]])</f>
        <v>BAR</v>
      </c>
      <c r="D10968">
        <f t="shared" ca="1" si="854"/>
        <v>14</v>
      </c>
      <c r="E10968" t="str" cm="1">
        <f t="array" aca="1" ref="E10968" ca="1">INDEX(Reel2,Spins[[#This Row],[Stop2]])</f>
        <v>🍋</v>
      </c>
      <c r="F10968">
        <f t="shared" ca="1" si="855"/>
        <v>16</v>
      </c>
      <c r="G10968" t="str" cm="1">
        <f t="array" aca="1" ref="G10968" ca="1">INDEX(Reel3,Spins[[#This Row],[Stop3]])</f>
        <v>🍇</v>
      </c>
      <c r="H10968" t="b">
        <f ca="1">AND(Spins[[#This Row],[Sym1]]=Spins[[#This Row],[Sym2]],Spins[[#This Row],[Sym2]]=Spins[[#This Row],[Sym3]])</f>
        <v>0</v>
      </c>
      <c r="I10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8">
        <f t="shared" si="856"/>
        <v>1</v>
      </c>
      <c r="K10968">
        <f ca="1">Spins[[#This Row],[Mult]]*Spins[[#This Row],[Bet]]</f>
        <v>0</v>
      </c>
      <c r="L10968">
        <f ca="1">Spins[[#This Row],[Payout]]-Spins[[#This Row],[Bet]]</f>
        <v>-1</v>
      </c>
    </row>
    <row r="10969" spans="1:12" x14ac:dyDescent="0.3">
      <c r="A10969">
        <f t="shared" si="852"/>
        <v>10968</v>
      </c>
      <c r="B10969">
        <f t="shared" ca="1" si="853"/>
        <v>6</v>
      </c>
      <c r="C10969" t="str" cm="1">
        <f t="array" aca="1" ref="C10969" ca="1">INDEX(Reel1,Spins[[#This Row],[Stop1]])</f>
        <v>🍋</v>
      </c>
      <c r="D10969">
        <f t="shared" ca="1" si="854"/>
        <v>19</v>
      </c>
      <c r="E10969" t="str" cm="1">
        <f t="array" aca="1" ref="E10969" ca="1">INDEX(Reel2,Spins[[#This Row],[Stop2]])</f>
        <v>🍒</v>
      </c>
      <c r="F10969">
        <f t="shared" ca="1" si="855"/>
        <v>6</v>
      </c>
      <c r="G10969" t="str" cm="1">
        <f t="array" aca="1" ref="G10969" ca="1">INDEX(Reel3,Spins[[#This Row],[Stop3]])</f>
        <v>🍒</v>
      </c>
      <c r="H10969" t="b">
        <f ca="1">AND(Spins[[#This Row],[Sym1]]=Spins[[#This Row],[Sym2]],Spins[[#This Row],[Sym2]]=Spins[[#This Row],[Sym3]])</f>
        <v>0</v>
      </c>
      <c r="I10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69">
        <f t="shared" si="856"/>
        <v>1</v>
      </c>
      <c r="K10969">
        <f ca="1">Spins[[#This Row],[Mult]]*Spins[[#This Row],[Bet]]</f>
        <v>0</v>
      </c>
      <c r="L10969">
        <f ca="1">Spins[[#This Row],[Payout]]-Spins[[#This Row],[Bet]]</f>
        <v>-1</v>
      </c>
    </row>
    <row r="10970" spans="1:12" x14ac:dyDescent="0.3">
      <c r="A10970">
        <f t="shared" si="852"/>
        <v>10969</v>
      </c>
      <c r="B10970">
        <f t="shared" ca="1" si="853"/>
        <v>26</v>
      </c>
      <c r="C10970" t="str" cm="1">
        <f t="array" aca="1" ref="C10970" ca="1">INDEX(Reel1,Spins[[#This Row],[Stop1]])</f>
        <v>🔔</v>
      </c>
      <c r="D10970">
        <f t="shared" ca="1" si="854"/>
        <v>24</v>
      </c>
      <c r="E10970" t="str" cm="1">
        <f t="array" aca="1" ref="E10970" ca="1">INDEX(Reel2,Spins[[#This Row],[Stop2]])</f>
        <v>🍇</v>
      </c>
      <c r="F10970">
        <f t="shared" ca="1" si="855"/>
        <v>28</v>
      </c>
      <c r="G10970" t="str" cm="1">
        <f t="array" aca="1" ref="G10970" ca="1">INDEX(Reel3,Spins[[#This Row],[Stop3]])</f>
        <v>7️⃣</v>
      </c>
      <c r="H10970" t="b">
        <f ca="1">AND(Spins[[#This Row],[Sym1]]=Spins[[#This Row],[Sym2]],Spins[[#This Row],[Sym2]]=Spins[[#This Row],[Sym3]])</f>
        <v>0</v>
      </c>
      <c r="I10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0">
        <f t="shared" si="856"/>
        <v>1</v>
      </c>
      <c r="K10970">
        <f ca="1">Spins[[#This Row],[Mult]]*Spins[[#This Row],[Bet]]</f>
        <v>0</v>
      </c>
      <c r="L10970">
        <f ca="1">Spins[[#This Row],[Payout]]-Spins[[#This Row],[Bet]]</f>
        <v>-1</v>
      </c>
    </row>
    <row r="10971" spans="1:12" x14ac:dyDescent="0.3">
      <c r="A10971">
        <f t="shared" si="852"/>
        <v>10970</v>
      </c>
      <c r="B10971">
        <f t="shared" ca="1" si="853"/>
        <v>1</v>
      </c>
      <c r="C10971" t="str" cm="1">
        <f t="array" aca="1" ref="C10971" ca="1">INDEX(Reel1,Spins[[#This Row],[Stop1]])</f>
        <v>🍋</v>
      </c>
      <c r="D10971">
        <f t="shared" ca="1" si="854"/>
        <v>18</v>
      </c>
      <c r="E10971" t="str" cm="1">
        <f t="array" aca="1" ref="E10971" ca="1">INDEX(Reel2,Spins[[#This Row],[Stop2]])</f>
        <v>🍒</v>
      </c>
      <c r="F10971">
        <f t="shared" ca="1" si="855"/>
        <v>5</v>
      </c>
      <c r="G10971" t="str" cm="1">
        <f t="array" aca="1" ref="G10971" ca="1">INDEX(Reel3,Spins[[#This Row],[Stop3]])</f>
        <v>🍋</v>
      </c>
      <c r="H10971" t="b">
        <f ca="1">AND(Spins[[#This Row],[Sym1]]=Spins[[#This Row],[Sym2]],Spins[[#This Row],[Sym2]]=Spins[[#This Row],[Sym3]])</f>
        <v>0</v>
      </c>
      <c r="I10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1">
        <f t="shared" si="856"/>
        <v>1</v>
      </c>
      <c r="K10971">
        <f ca="1">Spins[[#This Row],[Mult]]*Spins[[#This Row],[Bet]]</f>
        <v>0</v>
      </c>
      <c r="L10971">
        <f ca="1">Spins[[#This Row],[Payout]]-Spins[[#This Row],[Bet]]</f>
        <v>-1</v>
      </c>
    </row>
    <row r="10972" spans="1:12" x14ac:dyDescent="0.3">
      <c r="A10972">
        <f t="shared" si="852"/>
        <v>10971</v>
      </c>
      <c r="B10972">
        <f t="shared" ca="1" si="853"/>
        <v>9</v>
      </c>
      <c r="C10972" t="str" cm="1">
        <f t="array" aca="1" ref="C10972" ca="1">INDEX(Reel1,Spins[[#This Row],[Stop1]])</f>
        <v>🍋</v>
      </c>
      <c r="D10972">
        <f t="shared" ca="1" si="854"/>
        <v>1</v>
      </c>
      <c r="E10972" t="str" cm="1">
        <f t="array" aca="1" ref="E10972" ca="1">INDEX(Reel2,Spins[[#This Row],[Stop2]])</f>
        <v>🍋</v>
      </c>
      <c r="F10972">
        <f t="shared" ca="1" si="855"/>
        <v>21</v>
      </c>
      <c r="G10972" t="str" cm="1">
        <f t="array" aca="1" ref="G10972" ca="1">INDEX(Reel3,Spins[[#This Row],[Stop3]])</f>
        <v>🔔</v>
      </c>
      <c r="H10972" t="b">
        <f ca="1">AND(Spins[[#This Row],[Sym1]]=Spins[[#This Row],[Sym2]],Spins[[#This Row],[Sym2]]=Spins[[#This Row],[Sym3]])</f>
        <v>0</v>
      </c>
      <c r="I10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72">
        <f t="shared" si="856"/>
        <v>1</v>
      </c>
      <c r="K10972">
        <f ca="1">Spins[[#This Row],[Mult]]*Spins[[#This Row],[Bet]]</f>
        <v>0.6</v>
      </c>
      <c r="L10972">
        <f ca="1">Spins[[#This Row],[Payout]]-Spins[[#This Row],[Bet]]</f>
        <v>-0.4</v>
      </c>
    </row>
    <row r="10973" spans="1:12" x14ac:dyDescent="0.3">
      <c r="A10973">
        <f t="shared" si="852"/>
        <v>10972</v>
      </c>
      <c r="B10973">
        <f t="shared" ca="1" si="853"/>
        <v>16</v>
      </c>
      <c r="C10973" t="str" cm="1">
        <f t="array" aca="1" ref="C10973" ca="1">INDEX(Reel1,Spins[[#This Row],[Stop1]])</f>
        <v>🍒</v>
      </c>
      <c r="D10973">
        <f t="shared" ca="1" si="854"/>
        <v>16</v>
      </c>
      <c r="E10973" t="str" cm="1">
        <f t="array" aca="1" ref="E10973" ca="1">INDEX(Reel2,Spins[[#This Row],[Stop2]])</f>
        <v>🍒</v>
      </c>
      <c r="F10973">
        <f t="shared" ca="1" si="855"/>
        <v>24</v>
      </c>
      <c r="G10973" t="str" cm="1">
        <f t="array" aca="1" ref="G10973" ca="1">INDEX(Reel3,Spins[[#This Row],[Stop3]])</f>
        <v>BAR</v>
      </c>
      <c r="H10973" t="b">
        <f ca="1">AND(Spins[[#This Row],[Sym1]]=Spins[[#This Row],[Sym2]],Spins[[#This Row],[Sym2]]=Spins[[#This Row],[Sym3]])</f>
        <v>0</v>
      </c>
      <c r="I10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973">
        <f t="shared" si="856"/>
        <v>1</v>
      </c>
      <c r="K10973">
        <f ca="1">Spins[[#This Row],[Mult]]*Spins[[#This Row],[Bet]]</f>
        <v>0.8</v>
      </c>
      <c r="L10973">
        <f ca="1">Spins[[#This Row],[Payout]]-Spins[[#This Row],[Bet]]</f>
        <v>-0.19999999999999996</v>
      </c>
    </row>
    <row r="10974" spans="1:12" x14ac:dyDescent="0.3">
      <c r="A10974">
        <f t="shared" si="852"/>
        <v>10973</v>
      </c>
      <c r="B10974">
        <f t="shared" ca="1" si="853"/>
        <v>31</v>
      </c>
      <c r="C10974" t="str" cm="1">
        <f t="array" aca="1" ref="C10974" ca="1">INDEX(Reel1,Spins[[#This Row],[Stop1]])</f>
        <v>💎</v>
      </c>
      <c r="D10974">
        <f t="shared" ca="1" si="854"/>
        <v>11</v>
      </c>
      <c r="E10974" t="str" cm="1">
        <f t="array" aca="1" ref="E10974" ca="1">INDEX(Reel2,Spins[[#This Row],[Stop2]])</f>
        <v>🍋</v>
      </c>
      <c r="F10974">
        <f t="shared" ca="1" si="855"/>
        <v>6</v>
      </c>
      <c r="G10974" t="str" cm="1">
        <f t="array" aca="1" ref="G10974" ca="1">INDEX(Reel3,Spins[[#This Row],[Stop3]])</f>
        <v>🍒</v>
      </c>
      <c r="H10974" t="b">
        <f ca="1">AND(Spins[[#This Row],[Sym1]]=Spins[[#This Row],[Sym2]],Spins[[#This Row],[Sym2]]=Spins[[#This Row],[Sym3]])</f>
        <v>0</v>
      </c>
      <c r="I10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4">
        <f t="shared" si="856"/>
        <v>1</v>
      </c>
      <c r="K10974">
        <f ca="1">Spins[[#This Row],[Mult]]*Spins[[#This Row],[Bet]]</f>
        <v>0</v>
      </c>
      <c r="L10974">
        <f ca="1">Spins[[#This Row],[Payout]]-Spins[[#This Row],[Bet]]</f>
        <v>-1</v>
      </c>
    </row>
    <row r="10975" spans="1:12" x14ac:dyDescent="0.3">
      <c r="A10975">
        <f t="shared" si="852"/>
        <v>10974</v>
      </c>
      <c r="B10975">
        <f t="shared" ca="1" si="853"/>
        <v>29</v>
      </c>
      <c r="C10975" t="str" cm="1">
        <f t="array" aca="1" ref="C10975" ca="1">INDEX(Reel1,Spins[[#This Row],[Stop1]])</f>
        <v>7️⃣</v>
      </c>
      <c r="D10975">
        <f t="shared" ca="1" si="854"/>
        <v>13</v>
      </c>
      <c r="E10975" t="str" cm="1">
        <f t="array" aca="1" ref="E10975" ca="1">INDEX(Reel2,Spins[[#This Row],[Stop2]])</f>
        <v>🍋</v>
      </c>
      <c r="F10975">
        <f t="shared" ca="1" si="855"/>
        <v>24</v>
      </c>
      <c r="G10975" t="str" cm="1">
        <f t="array" aca="1" ref="G10975" ca="1">INDEX(Reel3,Spins[[#This Row],[Stop3]])</f>
        <v>BAR</v>
      </c>
      <c r="H10975" t="b">
        <f ca="1">AND(Spins[[#This Row],[Sym1]]=Spins[[#This Row],[Sym2]],Spins[[#This Row],[Sym2]]=Spins[[#This Row],[Sym3]])</f>
        <v>0</v>
      </c>
      <c r="I10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5">
        <f t="shared" si="856"/>
        <v>1</v>
      </c>
      <c r="K10975">
        <f ca="1">Spins[[#This Row],[Mult]]*Spins[[#This Row],[Bet]]</f>
        <v>0</v>
      </c>
      <c r="L10975">
        <f ca="1">Spins[[#This Row],[Payout]]-Spins[[#This Row],[Bet]]</f>
        <v>-1</v>
      </c>
    </row>
    <row r="10976" spans="1:12" x14ac:dyDescent="0.3">
      <c r="A10976">
        <f t="shared" si="852"/>
        <v>10975</v>
      </c>
      <c r="B10976">
        <f t="shared" ca="1" si="853"/>
        <v>16</v>
      </c>
      <c r="C10976" t="str" cm="1">
        <f t="array" aca="1" ref="C10976" ca="1">INDEX(Reel1,Spins[[#This Row],[Stop1]])</f>
        <v>🍒</v>
      </c>
      <c r="D10976">
        <f t="shared" ca="1" si="854"/>
        <v>31</v>
      </c>
      <c r="E10976" t="str" cm="1">
        <f t="array" aca="1" ref="E10976" ca="1">INDEX(Reel2,Spins[[#This Row],[Stop2]])</f>
        <v>💎</v>
      </c>
      <c r="F10976">
        <f t="shared" ca="1" si="855"/>
        <v>20</v>
      </c>
      <c r="G10976" t="str" cm="1">
        <f t="array" aca="1" ref="G10976" ca="1">INDEX(Reel3,Spins[[#This Row],[Stop3]])</f>
        <v>🔔</v>
      </c>
      <c r="H10976" t="b">
        <f ca="1">AND(Spins[[#This Row],[Sym1]]=Spins[[#This Row],[Sym2]],Spins[[#This Row],[Sym2]]=Spins[[#This Row],[Sym3]])</f>
        <v>0</v>
      </c>
      <c r="I10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6">
        <f t="shared" si="856"/>
        <v>1</v>
      </c>
      <c r="K10976">
        <f ca="1">Spins[[#This Row],[Mult]]*Spins[[#This Row],[Bet]]</f>
        <v>0</v>
      </c>
      <c r="L10976">
        <f ca="1">Spins[[#This Row],[Payout]]-Spins[[#This Row],[Bet]]</f>
        <v>-1</v>
      </c>
    </row>
    <row r="10977" spans="1:12" x14ac:dyDescent="0.3">
      <c r="A10977">
        <f t="shared" si="852"/>
        <v>10976</v>
      </c>
      <c r="B10977">
        <f t="shared" ca="1" si="853"/>
        <v>19</v>
      </c>
      <c r="C10977" t="str" cm="1">
        <f t="array" aca="1" ref="C10977" ca="1">INDEX(Reel1,Spins[[#This Row],[Stop1]])</f>
        <v>🍒</v>
      </c>
      <c r="D10977">
        <f t="shared" ca="1" si="854"/>
        <v>21</v>
      </c>
      <c r="E10977" t="str" cm="1">
        <f t="array" aca="1" ref="E10977" ca="1">INDEX(Reel2,Spins[[#This Row],[Stop2]])</f>
        <v>🍒</v>
      </c>
      <c r="F10977">
        <f t="shared" ca="1" si="855"/>
        <v>30</v>
      </c>
      <c r="G10977" t="str" cm="1">
        <f t="array" aca="1" ref="G10977" ca="1">INDEX(Reel3,Spins[[#This Row],[Stop3]])</f>
        <v>💎</v>
      </c>
      <c r="H10977" t="b">
        <f ca="1">AND(Spins[[#This Row],[Sym1]]=Spins[[#This Row],[Sym2]],Spins[[#This Row],[Sym2]]=Spins[[#This Row],[Sym3]])</f>
        <v>0</v>
      </c>
      <c r="I10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0977">
        <f t="shared" si="856"/>
        <v>1</v>
      </c>
      <c r="K10977">
        <f ca="1">Spins[[#This Row],[Mult]]*Spins[[#This Row],[Bet]]</f>
        <v>0.8</v>
      </c>
      <c r="L10977">
        <f ca="1">Spins[[#This Row],[Payout]]-Spins[[#This Row],[Bet]]</f>
        <v>-0.19999999999999996</v>
      </c>
    </row>
    <row r="10978" spans="1:12" x14ac:dyDescent="0.3">
      <c r="A10978">
        <f t="shared" si="852"/>
        <v>10977</v>
      </c>
      <c r="B10978">
        <f t="shared" ca="1" si="853"/>
        <v>26</v>
      </c>
      <c r="C10978" t="str" cm="1">
        <f t="array" aca="1" ref="C10978" ca="1">INDEX(Reel1,Spins[[#This Row],[Stop1]])</f>
        <v>🔔</v>
      </c>
      <c r="D10978">
        <f t="shared" ca="1" si="854"/>
        <v>21</v>
      </c>
      <c r="E10978" t="str" cm="1">
        <f t="array" aca="1" ref="E10978" ca="1">INDEX(Reel2,Spins[[#This Row],[Stop2]])</f>
        <v>🍒</v>
      </c>
      <c r="F10978">
        <f t="shared" ca="1" si="855"/>
        <v>8</v>
      </c>
      <c r="G10978" t="str" cm="1">
        <f t="array" aca="1" ref="G10978" ca="1">INDEX(Reel3,Spins[[#This Row],[Stop3]])</f>
        <v>🍒</v>
      </c>
      <c r="H10978" t="b">
        <f ca="1">AND(Spins[[#This Row],[Sym1]]=Spins[[#This Row],[Sym2]],Spins[[#This Row],[Sym2]]=Spins[[#This Row],[Sym3]])</f>
        <v>0</v>
      </c>
      <c r="I10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8">
        <f t="shared" si="856"/>
        <v>1</v>
      </c>
      <c r="K10978">
        <f ca="1">Spins[[#This Row],[Mult]]*Spins[[#This Row],[Bet]]</f>
        <v>0</v>
      </c>
      <c r="L10978">
        <f ca="1">Spins[[#This Row],[Payout]]-Spins[[#This Row],[Bet]]</f>
        <v>-1</v>
      </c>
    </row>
    <row r="10979" spans="1:12" x14ac:dyDescent="0.3">
      <c r="A10979">
        <f t="shared" si="852"/>
        <v>10978</v>
      </c>
      <c r="B10979">
        <f t="shared" ca="1" si="853"/>
        <v>10</v>
      </c>
      <c r="C10979" t="str" cm="1">
        <f t="array" aca="1" ref="C10979" ca="1">INDEX(Reel1,Spins[[#This Row],[Stop1]])</f>
        <v>🍋</v>
      </c>
      <c r="D10979">
        <f t="shared" ca="1" si="854"/>
        <v>15</v>
      </c>
      <c r="E10979" t="str" cm="1">
        <f t="array" aca="1" ref="E10979" ca="1">INDEX(Reel2,Spins[[#This Row],[Stop2]])</f>
        <v>🍒</v>
      </c>
      <c r="F10979">
        <f t="shared" ca="1" si="855"/>
        <v>10</v>
      </c>
      <c r="G10979" t="str" cm="1">
        <f t="array" aca="1" ref="G10979" ca="1">INDEX(Reel3,Spins[[#This Row],[Stop3]])</f>
        <v>🍒</v>
      </c>
      <c r="H10979" t="b">
        <f ca="1">AND(Spins[[#This Row],[Sym1]]=Spins[[#This Row],[Sym2]],Spins[[#This Row],[Sym2]]=Spins[[#This Row],[Sym3]])</f>
        <v>0</v>
      </c>
      <c r="I10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79">
        <f t="shared" si="856"/>
        <v>1</v>
      </c>
      <c r="K10979">
        <f ca="1">Spins[[#This Row],[Mult]]*Spins[[#This Row],[Bet]]</f>
        <v>0</v>
      </c>
      <c r="L10979">
        <f ca="1">Spins[[#This Row],[Payout]]-Spins[[#This Row],[Bet]]</f>
        <v>-1</v>
      </c>
    </row>
    <row r="10980" spans="1:12" x14ac:dyDescent="0.3">
      <c r="A10980">
        <f t="shared" si="852"/>
        <v>10979</v>
      </c>
      <c r="B10980">
        <f t="shared" ca="1" si="853"/>
        <v>4</v>
      </c>
      <c r="C10980" t="str" cm="1">
        <f t="array" aca="1" ref="C10980" ca="1">INDEX(Reel1,Spins[[#This Row],[Stop1]])</f>
        <v>🍋</v>
      </c>
      <c r="D10980">
        <f t="shared" ca="1" si="854"/>
        <v>3</v>
      </c>
      <c r="E10980" t="str" cm="1">
        <f t="array" aca="1" ref="E10980" ca="1">INDEX(Reel2,Spins[[#This Row],[Stop2]])</f>
        <v>🍋</v>
      </c>
      <c r="F10980">
        <f t="shared" ca="1" si="855"/>
        <v>4</v>
      </c>
      <c r="G10980" t="str" cm="1">
        <f t="array" aca="1" ref="G10980" ca="1">INDEX(Reel3,Spins[[#This Row],[Stop3]])</f>
        <v>🍋</v>
      </c>
      <c r="H10980" t="b">
        <f ca="1">AND(Spins[[#This Row],[Sym1]]=Spins[[#This Row],[Sym2]],Spins[[#This Row],[Sym2]]=Spins[[#This Row],[Sym3]])</f>
        <v>1</v>
      </c>
      <c r="I10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980">
        <f t="shared" si="856"/>
        <v>1</v>
      </c>
      <c r="K10980">
        <f ca="1">Spins[[#This Row],[Mult]]*Spins[[#This Row],[Bet]]</f>
        <v>14</v>
      </c>
      <c r="L10980">
        <f ca="1">Spins[[#This Row],[Payout]]-Spins[[#This Row],[Bet]]</f>
        <v>13</v>
      </c>
    </row>
    <row r="10981" spans="1:12" x14ac:dyDescent="0.3">
      <c r="A10981">
        <f t="shared" si="852"/>
        <v>10980</v>
      </c>
      <c r="B10981">
        <f t="shared" ca="1" si="853"/>
        <v>3</v>
      </c>
      <c r="C10981" t="str" cm="1">
        <f t="array" aca="1" ref="C10981" ca="1">INDEX(Reel1,Spins[[#This Row],[Stop1]])</f>
        <v>🍋</v>
      </c>
      <c r="D10981">
        <f t="shared" ca="1" si="854"/>
        <v>4</v>
      </c>
      <c r="E10981" t="str" cm="1">
        <f t="array" aca="1" ref="E10981" ca="1">INDEX(Reel2,Spins[[#This Row],[Stop2]])</f>
        <v>🍋</v>
      </c>
      <c r="F10981">
        <f t="shared" ca="1" si="855"/>
        <v>25</v>
      </c>
      <c r="G10981" t="str" cm="1">
        <f t="array" aca="1" ref="G10981" ca="1">INDEX(Reel3,Spins[[#This Row],[Stop3]])</f>
        <v>BAR</v>
      </c>
      <c r="H10981" t="b">
        <f ca="1">AND(Spins[[#This Row],[Sym1]]=Spins[[#This Row],[Sym2]],Spins[[#This Row],[Sym2]]=Spins[[#This Row],[Sym3]])</f>
        <v>0</v>
      </c>
      <c r="I10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81">
        <f t="shared" si="856"/>
        <v>1</v>
      </c>
      <c r="K10981">
        <f ca="1">Spins[[#This Row],[Mult]]*Spins[[#This Row],[Bet]]</f>
        <v>0.6</v>
      </c>
      <c r="L10981">
        <f ca="1">Spins[[#This Row],[Payout]]-Spins[[#This Row],[Bet]]</f>
        <v>-0.4</v>
      </c>
    </row>
    <row r="10982" spans="1:12" x14ac:dyDescent="0.3">
      <c r="A10982">
        <f t="shared" si="852"/>
        <v>10981</v>
      </c>
      <c r="B10982">
        <f t="shared" ca="1" si="853"/>
        <v>12</v>
      </c>
      <c r="C10982" t="str" cm="1">
        <f t="array" aca="1" ref="C10982" ca="1">INDEX(Reel1,Spins[[#This Row],[Stop1]])</f>
        <v>🍋</v>
      </c>
      <c r="D10982">
        <f t="shared" ca="1" si="854"/>
        <v>13</v>
      </c>
      <c r="E10982" t="str" cm="1">
        <f t="array" aca="1" ref="E10982" ca="1">INDEX(Reel2,Spins[[#This Row],[Stop2]])</f>
        <v>🍋</v>
      </c>
      <c r="F10982">
        <f t="shared" ca="1" si="855"/>
        <v>13</v>
      </c>
      <c r="G10982" t="str" cm="1">
        <f t="array" aca="1" ref="G10982" ca="1">INDEX(Reel3,Spins[[#This Row],[Stop3]])</f>
        <v>🍇</v>
      </c>
      <c r="H10982" t="b">
        <f ca="1">AND(Spins[[#This Row],[Sym1]]=Spins[[#This Row],[Sym2]],Spins[[#This Row],[Sym2]]=Spins[[#This Row],[Sym3]])</f>
        <v>0</v>
      </c>
      <c r="I10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82">
        <f t="shared" si="856"/>
        <v>1</v>
      </c>
      <c r="K10982">
        <f ca="1">Spins[[#This Row],[Mult]]*Spins[[#This Row],[Bet]]</f>
        <v>0.6</v>
      </c>
      <c r="L10982">
        <f ca="1">Spins[[#This Row],[Payout]]-Spins[[#This Row],[Bet]]</f>
        <v>-0.4</v>
      </c>
    </row>
    <row r="10983" spans="1:12" x14ac:dyDescent="0.3">
      <c r="A10983">
        <f t="shared" si="852"/>
        <v>10982</v>
      </c>
      <c r="B10983">
        <f t="shared" ca="1" si="853"/>
        <v>24</v>
      </c>
      <c r="C10983" t="str" cm="1">
        <f t="array" aca="1" ref="C10983" ca="1">INDEX(Reel1,Spins[[#This Row],[Stop1]])</f>
        <v>🍇</v>
      </c>
      <c r="D10983">
        <f t="shared" ca="1" si="854"/>
        <v>31</v>
      </c>
      <c r="E10983" t="str" cm="1">
        <f t="array" aca="1" ref="E10983" ca="1">INDEX(Reel2,Spins[[#This Row],[Stop2]])</f>
        <v>💎</v>
      </c>
      <c r="F10983">
        <f t="shared" ca="1" si="855"/>
        <v>16</v>
      </c>
      <c r="G10983" t="str" cm="1">
        <f t="array" aca="1" ref="G10983" ca="1">INDEX(Reel3,Spins[[#This Row],[Stop3]])</f>
        <v>🍇</v>
      </c>
      <c r="H10983" t="b">
        <f ca="1">AND(Spins[[#This Row],[Sym1]]=Spins[[#This Row],[Sym2]],Spins[[#This Row],[Sym2]]=Spins[[#This Row],[Sym3]])</f>
        <v>0</v>
      </c>
      <c r="I10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83">
        <f t="shared" si="856"/>
        <v>1</v>
      </c>
      <c r="K10983">
        <f ca="1">Spins[[#This Row],[Mult]]*Spins[[#This Row],[Bet]]</f>
        <v>0</v>
      </c>
      <c r="L10983">
        <f ca="1">Spins[[#This Row],[Payout]]-Spins[[#This Row],[Bet]]</f>
        <v>-1</v>
      </c>
    </row>
    <row r="10984" spans="1:12" x14ac:dyDescent="0.3">
      <c r="A10984">
        <f t="shared" si="852"/>
        <v>10983</v>
      </c>
      <c r="B10984">
        <f t="shared" ca="1" si="853"/>
        <v>6</v>
      </c>
      <c r="C10984" t="str" cm="1">
        <f t="array" aca="1" ref="C10984" ca="1">INDEX(Reel1,Spins[[#This Row],[Stop1]])</f>
        <v>🍋</v>
      </c>
      <c r="D10984">
        <f t="shared" ca="1" si="854"/>
        <v>24</v>
      </c>
      <c r="E10984" t="str" cm="1">
        <f t="array" aca="1" ref="E10984" ca="1">INDEX(Reel2,Spins[[#This Row],[Stop2]])</f>
        <v>🍇</v>
      </c>
      <c r="F10984">
        <f t="shared" ca="1" si="855"/>
        <v>4</v>
      </c>
      <c r="G10984" t="str" cm="1">
        <f t="array" aca="1" ref="G10984" ca="1">INDEX(Reel3,Spins[[#This Row],[Stop3]])</f>
        <v>🍋</v>
      </c>
      <c r="H10984" t="b">
        <f ca="1">AND(Spins[[#This Row],[Sym1]]=Spins[[#This Row],[Sym2]],Spins[[#This Row],[Sym2]]=Spins[[#This Row],[Sym3]])</f>
        <v>0</v>
      </c>
      <c r="I10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84">
        <f t="shared" si="856"/>
        <v>1</v>
      </c>
      <c r="K10984">
        <f ca="1">Spins[[#This Row],[Mult]]*Spins[[#This Row],[Bet]]</f>
        <v>0</v>
      </c>
      <c r="L10984">
        <f ca="1">Spins[[#This Row],[Payout]]-Spins[[#This Row],[Bet]]</f>
        <v>-1</v>
      </c>
    </row>
    <row r="10985" spans="1:12" x14ac:dyDescent="0.3">
      <c r="A10985">
        <f t="shared" si="852"/>
        <v>10984</v>
      </c>
      <c r="B10985">
        <f t="shared" ca="1" si="853"/>
        <v>26</v>
      </c>
      <c r="C10985" t="str" cm="1">
        <f t="array" aca="1" ref="C10985" ca="1">INDEX(Reel1,Spins[[#This Row],[Stop1]])</f>
        <v>🔔</v>
      </c>
      <c r="D10985">
        <f t="shared" ca="1" si="854"/>
        <v>8</v>
      </c>
      <c r="E10985" t="str" cm="1">
        <f t="array" aca="1" ref="E10985" ca="1">INDEX(Reel2,Spins[[#This Row],[Stop2]])</f>
        <v>🍋</v>
      </c>
      <c r="F10985">
        <f t="shared" ca="1" si="855"/>
        <v>10</v>
      </c>
      <c r="G10985" t="str" cm="1">
        <f t="array" aca="1" ref="G10985" ca="1">INDEX(Reel3,Spins[[#This Row],[Stop3]])</f>
        <v>🍒</v>
      </c>
      <c r="H10985" t="b">
        <f ca="1">AND(Spins[[#This Row],[Sym1]]=Spins[[#This Row],[Sym2]],Spins[[#This Row],[Sym2]]=Spins[[#This Row],[Sym3]])</f>
        <v>0</v>
      </c>
      <c r="I10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85">
        <f t="shared" si="856"/>
        <v>1</v>
      </c>
      <c r="K10985">
        <f ca="1">Spins[[#This Row],[Mult]]*Spins[[#This Row],[Bet]]</f>
        <v>0</v>
      </c>
      <c r="L10985">
        <f ca="1">Spins[[#This Row],[Payout]]-Spins[[#This Row],[Bet]]</f>
        <v>-1</v>
      </c>
    </row>
    <row r="10986" spans="1:12" x14ac:dyDescent="0.3">
      <c r="A10986">
        <f t="shared" si="852"/>
        <v>10985</v>
      </c>
      <c r="B10986">
        <f t="shared" ca="1" si="853"/>
        <v>14</v>
      </c>
      <c r="C10986" t="str" cm="1">
        <f t="array" aca="1" ref="C10986" ca="1">INDEX(Reel1,Spins[[#This Row],[Stop1]])</f>
        <v>🍋</v>
      </c>
      <c r="D10986">
        <f t="shared" ca="1" si="854"/>
        <v>14</v>
      </c>
      <c r="E10986" t="str" cm="1">
        <f t="array" aca="1" ref="E10986" ca="1">INDEX(Reel2,Spins[[#This Row],[Stop2]])</f>
        <v>🍋</v>
      </c>
      <c r="F10986">
        <f t="shared" ca="1" si="855"/>
        <v>1</v>
      </c>
      <c r="G10986" t="str" cm="1">
        <f t="array" aca="1" ref="G10986" ca="1">INDEX(Reel3,Spins[[#This Row],[Stop3]])</f>
        <v>🍋</v>
      </c>
      <c r="H10986" t="b">
        <f ca="1">AND(Spins[[#This Row],[Sym1]]=Spins[[#This Row],[Sym2]],Spins[[#This Row],[Sym2]]=Spins[[#This Row],[Sym3]])</f>
        <v>1</v>
      </c>
      <c r="I10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986">
        <f t="shared" si="856"/>
        <v>1</v>
      </c>
      <c r="K10986">
        <f ca="1">Spins[[#This Row],[Mult]]*Spins[[#This Row],[Bet]]</f>
        <v>14</v>
      </c>
      <c r="L10986">
        <f ca="1">Spins[[#This Row],[Payout]]-Spins[[#This Row],[Bet]]</f>
        <v>13</v>
      </c>
    </row>
    <row r="10987" spans="1:12" x14ac:dyDescent="0.3">
      <c r="A10987">
        <f t="shared" si="852"/>
        <v>10986</v>
      </c>
      <c r="B10987">
        <f t="shared" ca="1" si="853"/>
        <v>13</v>
      </c>
      <c r="C10987" t="str" cm="1">
        <f t="array" aca="1" ref="C10987" ca="1">INDEX(Reel1,Spins[[#This Row],[Stop1]])</f>
        <v>🍋</v>
      </c>
      <c r="D10987">
        <f t="shared" ca="1" si="854"/>
        <v>23</v>
      </c>
      <c r="E10987" t="str" cm="1">
        <f t="array" aca="1" ref="E10987" ca="1">INDEX(Reel2,Spins[[#This Row],[Stop2]])</f>
        <v>🍇</v>
      </c>
      <c r="F10987">
        <f t="shared" ca="1" si="855"/>
        <v>3</v>
      </c>
      <c r="G10987" t="str" cm="1">
        <f t="array" aca="1" ref="G10987" ca="1">INDEX(Reel3,Spins[[#This Row],[Stop3]])</f>
        <v>🍋</v>
      </c>
      <c r="H10987" t="b">
        <f ca="1">AND(Spins[[#This Row],[Sym1]]=Spins[[#This Row],[Sym2]],Spins[[#This Row],[Sym2]]=Spins[[#This Row],[Sym3]])</f>
        <v>0</v>
      </c>
      <c r="I10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87">
        <f t="shared" si="856"/>
        <v>1</v>
      </c>
      <c r="K10987">
        <f ca="1">Spins[[#This Row],[Mult]]*Spins[[#This Row],[Bet]]</f>
        <v>0</v>
      </c>
      <c r="L10987">
        <f ca="1">Spins[[#This Row],[Payout]]-Spins[[#This Row],[Bet]]</f>
        <v>-1</v>
      </c>
    </row>
    <row r="10988" spans="1:12" x14ac:dyDescent="0.3">
      <c r="A10988">
        <f t="shared" si="852"/>
        <v>10987</v>
      </c>
      <c r="B10988">
        <f t="shared" ca="1" si="853"/>
        <v>14</v>
      </c>
      <c r="C10988" t="str" cm="1">
        <f t="array" aca="1" ref="C10988" ca="1">INDEX(Reel1,Spins[[#This Row],[Stop1]])</f>
        <v>🍋</v>
      </c>
      <c r="D10988">
        <f t="shared" ca="1" si="854"/>
        <v>24</v>
      </c>
      <c r="E10988" t="str" cm="1">
        <f t="array" aca="1" ref="E10988" ca="1">INDEX(Reel2,Spins[[#This Row],[Stop2]])</f>
        <v>🍇</v>
      </c>
      <c r="F10988">
        <f t="shared" ca="1" si="855"/>
        <v>13</v>
      </c>
      <c r="G10988" t="str" cm="1">
        <f t="array" aca="1" ref="G10988" ca="1">INDEX(Reel3,Spins[[#This Row],[Stop3]])</f>
        <v>🍇</v>
      </c>
      <c r="H10988" t="b">
        <f ca="1">AND(Spins[[#This Row],[Sym1]]=Spins[[#This Row],[Sym2]],Spins[[#This Row],[Sym2]]=Spins[[#This Row],[Sym3]])</f>
        <v>0</v>
      </c>
      <c r="I10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88">
        <f t="shared" si="856"/>
        <v>1</v>
      </c>
      <c r="K10988">
        <f ca="1">Spins[[#This Row],[Mult]]*Spins[[#This Row],[Bet]]</f>
        <v>0</v>
      </c>
      <c r="L10988">
        <f ca="1">Spins[[#This Row],[Payout]]-Spins[[#This Row],[Bet]]</f>
        <v>-1</v>
      </c>
    </row>
    <row r="10989" spans="1:12" x14ac:dyDescent="0.3">
      <c r="A10989">
        <f t="shared" si="852"/>
        <v>10988</v>
      </c>
      <c r="B10989">
        <f t="shared" ca="1" si="853"/>
        <v>26</v>
      </c>
      <c r="C10989" t="str" cm="1">
        <f t="array" aca="1" ref="C10989" ca="1">INDEX(Reel1,Spins[[#This Row],[Stop1]])</f>
        <v>🔔</v>
      </c>
      <c r="D10989">
        <f t="shared" ca="1" si="854"/>
        <v>1</v>
      </c>
      <c r="E10989" t="str" cm="1">
        <f t="array" aca="1" ref="E10989" ca="1">INDEX(Reel2,Spins[[#This Row],[Stop2]])</f>
        <v>🍋</v>
      </c>
      <c r="F10989">
        <f t="shared" ca="1" si="855"/>
        <v>18</v>
      </c>
      <c r="G10989" t="str" cm="1">
        <f t="array" aca="1" ref="G10989" ca="1">INDEX(Reel3,Spins[[#This Row],[Stop3]])</f>
        <v>🔔</v>
      </c>
      <c r="H10989" t="b">
        <f ca="1">AND(Spins[[#This Row],[Sym1]]=Spins[[#This Row],[Sym2]],Spins[[#This Row],[Sym2]]=Spins[[#This Row],[Sym3]])</f>
        <v>0</v>
      </c>
      <c r="I10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89">
        <f t="shared" si="856"/>
        <v>1</v>
      </c>
      <c r="K10989">
        <f ca="1">Spins[[#This Row],[Mult]]*Spins[[#This Row],[Bet]]</f>
        <v>0</v>
      </c>
      <c r="L10989">
        <f ca="1">Spins[[#This Row],[Payout]]-Spins[[#This Row],[Bet]]</f>
        <v>-1</v>
      </c>
    </row>
    <row r="10990" spans="1:12" x14ac:dyDescent="0.3">
      <c r="A10990">
        <f t="shared" si="852"/>
        <v>10989</v>
      </c>
      <c r="B10990">
        <f t="shared" ca="1" si="853"/>
        <v>21</v>
      </c>
      <c r="C10990" t="str" cm="1">
        <f t="array" aca="1" ref="C10990" ca="1">INDEX(Reel1,Spins[[#This Row],[Stop1]])</f>
        <v>🍒</v>
      </c>
      <c r="D10990">
        <f t="shared" ca="1" si="854"/>
        <v>30</v>
      </c>
      <c r="E10990" t="str" cm="1">
        <f t="array" aca="1" ref="E10990" ca="1">INDEX(Reel2,Spins[[#This Row],[Stop2]])</f>
        <v>7️⃣</v>
      </c>
      <c r="F10990">
        <f t="shared" ca="1" si="855"/>
        <v>26</v>
      </c>
      <c r="G10990" t="str" cm="1">
        <f t="array" aca="1" ref="G10990" ca="1">INDEX(Reel3,Spins[[#This Row],[Stop3]])</f>
        <v>BAR</v>
      </c>
      <c r="H10990" t="b">
        <f ca="1">AND(Spins[[#This Row],[Sym1]]=Spins[[#This Row],[Sym2]],Spins[[#This Row],[Sym2]]=Spins[[#This Row],[Sym3]])</f>
        <v>0</v>
      </c>
      <c r="I10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90">
        <f t="shared" si="856"/>
        <v>1</v>
      </c>
      <c r="K10990">
        <f ca="1">Spins[[#This Row],[Mult]]*Spins[[#This Row],[Bet]]</f>
        <v>0</v>
      </c>
      <c r="L10990">
        <f ca="1">Spins[[#This Row],[Payout]]-Spins[[#This Row],[Bet]]</f>
        <v>-1</v>
      </c>
    </row>
    <row r="10991" spans="1:12" x14ac:dyDescent="0.3">
      <c r="A10991">
        <f t="shared" si="852"/>
        <v>10990</v>
      </c>
      <c r="B10991">
        <f t="shared" ca="1" si="853"/>
        <v>4</v>
      </c>
      <c r="C10991" t="str" cm="1">
        <f t="array" aca="1" ref="C10991" ca="1">INDEX(Reel1,Spins[[#This Row],[Stop1]])</f>
        <v>🍋</v>
      </c>
      <c r="D10991">
        <f t="shared" ca="1" si="854"/>
        <v>12</v>
      </c>
      <c r="E10991" t="str" cm="1">
        <f t="array" aca="1" ref="E10991" ca="1">INDEX(Reel2,Spins[[#This Row],[Stop2]])</f>
        <v>🍋</v>
      </c>
      <c r="F10991">
        <f t="shared" ca="1" si="855"/>
        <v>2</v>
      </c>
      <c r="G10991" t="str" cm="1">
        <f t="array" aca="1" ref="G10991" ca="1">INDEX(Reel3,Spins[[#This Row],[Stop3]])</f>
        <v>🍋</v>
      </c>
      <c r="H10991" t="b">
        <f ca="1">AND(Spins[[#This Row],[Sym1]]=Spins[[#This Row],[Sym2]],Spins[[#This Row],[Sym2]]=Spins[[#This Row],[Sym3]])</f>
        <v>1</v>
      </c>
      <c r="I10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0991">
        <f t="shared" si="856"/>
        <v>1</v>
      </c>
      <c r="K10991">
        <f ca="1">Spins[[#This Row],[Mult]]*Spins[[#This Row],[Bet]]</f>
        <v>14</v>
      </c>
      <c r="L10991">
        <f ca="1">Spins[[#This Row],[Payout]]-Spins[[#This Row],[Bet]]</f>
        <v>13</v>
      </c>
    </row>
    <row r="10992" spans="1:12" x14ac:dyDescent="0.3">
      <c r="A10992">
        <f t="shared" si="852"/>
        <v>10991</v>
      </c>
      <c r="B10992">
        <f t="shared" ca="1" si="853"/>
        <v>5</v>
      </c>
      <c r="C10992" t="str" cm="1">
        <f t="array" aca="1" ref="C10992" ca="1">INDEX(Reel1,Spins[[#This Row],[Stop1]])</f>
        <v>🍋</v>
      </c>
      <c r="D10992">
        <f t="shared" ca="1" si="854"/>
        <v>1</v>
      </c>
      <c r="E10992" t="str" cm="1">
        <f t="array" aca="1" ref="E10992" ca="1">INDEX(Reel2,Spins[[#This Row],[Stop2]])</f>
        <v>🍋</v>
      </c>
      <c r="F10992">
        <f t="shared" ca="1" si="855"/>
        <v>19</v>
      </c>
      <c r="G10992" t="str" cm="1">
        <f t="array" aca="1" ref="G10992" ca="1">INDEX(Reel3,Spins[[#This Row],[Stop3]])</f>
        <v>🔔</v>
      </c>
      <c r="H10992" t="b">
        <f ca="1">AND(Spins[[#This Row],[Sym1]]=Spins[[#This Row],[Sym2]],Spins[[#This Row],[Sym2]]=Spins[[#This Row],[Sym3]])</f>
        <v>0</v>
      </c>
      <c r="I10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92">
        <f t="shared" si="856"/>
        <v>1</v>
      </c>
      <c r="K10992">
        <f ca="1">Spins[[#This Row],[Mult]]*Spins[[#This Row],[Bet]]</f>
        <v>0.6</v>
      </c>
      <c r="L10992">
        <f ca="1">Spins[[#This Row],[Payout]]-Spins[[#This Row],[Bet]]</f>
        <v>-0.4</v>
      </c>
    </row>
    <row r="10993" spans="1:12" x14ac:dyDescent="0.3">
      <c r="A10993">
        <f t="shared" si="852"/>
        <v>10992</v>
      </c>
      <c r="B10993">
        <f t="shared" ca="1" si="853"/>
        <v>12</v>
      </c>
      <c r="C10993" t="str" cm="1">
        <f t="array" aca="1" ref="C10993" ca="1">INDEX(Reel1,Spins[[#This Row],[Stop1]])</f>
        <v>🍋</v>
      </c>
      <c r="D10993">
        <f t="shared" ca="1" si="854"/>
        <v>2</v>
      </c>
      <c r="E10993" t="str" cm="1">
        <f t="array" aca="1" ref="E10993" ca="1">INDEX(Reel2,Spins[[#This Row],[Stop2]])</f>
        <v>🍋</v>
      </c>
      <c r="F10993">
        <f t="shared" ca="1" si="855"/>
        <v>31</v>
      </c>
      <c r="G10993" t="str" cm="1">
        <f t="array" aca="1" ref="G10993" ca="1">INDEX(Reel3,Spins[[#This Row],[Stop3]])</f>
        <v>💎</v>
      </c>
      <c r="H10993" t="b">
        <f ca="1">AND(Spins[[#This Row],[Sym1]]=Spins[[#This Row],[Sym2]],Spins[[#This Row],[Sym2]]=Spins[[#This Row],[Sym3]])</f>
        <v>0</v>
      </c>
      <c r="I10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93">
        <f t="shared" si="856"/>
        <v>1</v>
      </c>
      <c r="K10993">
        <f ca="1">Spins[[#This Row],[Mult]]*Spins[[#This Row],[Bet]]</f>
        <v>0.6</v>
      </c>
      <c r="L10993">
        <f ca="1">Spins[[#This Row],[Payout]]-Spins[[#This Row],[Bet]]</f>
        <v>-0.4</v>
      </c>
    </row>
    <row r="10994" spans="1:12" x14ac:dyDescent="0.3">
      <c r="A10994">
        <f t="shared" si="852"/>
        <v>10993</v>
      </c>
      <c r="B10994">
        <f t="shared" ca="1" si="853"/>
        <v>4</v>
      </c>
      <c r="C10994" t="str" cm="1">
        <f t="array" aca="1" ref="C10994" ca="1">INDEX(Reel1,Spins[[#This Row],[Stop1]])</f>
        <v>🍋</v>
      </c>
      <c r="D10994">
        <f t="shared" ca="1" si="854"/>
        <v>24</v>
      </c>
      <c r="E10994" t="str" cm="1">
        <f t="array" aca="1" ref="E10994" ca="1">INDEX(Reel2,Spins[[#This Row],[Stop2]])</f>
        <v>🍇</v>
      </c>
      <c r="F10994">
        <f t="shared" ca="1" si="855"/>
        <v>31</v>
      </c>
      <c r="G10994" t="str" cm="1">
        <f t="array" aca="1" ref="G10994" ca="1">INDEX(Reel3,Spins[[#This Row],[Stop3]])</f>
        <v>💎</v>
      </c>
      <c r="H10994" t="b">
        <f ca="1">AND(Spins[[#This Row],[Sym1]]=Spins[[#This Row],[Sym2]],Spins[[#This Row],[Sym2]]=Spins[[#This Row],[Sym3]])</f>
        <v>0</v>
      </c>
      <c r="I10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94">
        <f t="shared" si="856"/>
        <v>1</v>
      </c>
      <c r="K10994">
        <f ca="1">Spins[[#This Row],[Mult]]*Spins[[#This Row],[Bet]]</f>
        <v>0</v>
      </c>
      <c r="L10994">
        <f ca="1">Spins[[#This Row],[Payout]]-Spins[[#This Row],[Bet]]</f>
        <v>-1</v>
      </c>
    </row>
    <row r="10995" spans="1:12" x14ac:dyDescent="0.3">
      <c r="A10995">
        <f t="shared" si="852"/>
        <v>10994</v>
      </c>
      <c r="B10995">
        <f t="shared" ca="1" si="853"/>
        <v>6</v>
      </c>
      <c r="C10995" t="str" cm="1">
        <f t="array" aca="1" ref="C10995" ca="1">INDEX(Reel1,Spins[[#This Row],[Stop1]])</f>
        <v>🍋</v>
      </c>
      <c r="D10995">
        <f t="shared" ca="1" si="854"/>
        <v>1</v>
      </c>
      <c r="E10995" t="str" cm="1">
        <f t="array" aca="1" ref="E10995" ca="1">INDEX(Reel2,Spins[[#This Row],[Stop2]])</f>
        <v>🍋</v>
      </c>
      <c r="F10995">
        <f t="shared" ca="1" si="855"/>
        <v>11</v>
      </c>
      <c r="G10995" t="str" cm="1">
        <f t="array" aca="1" ref="G10995" ca="1">INDEX(Reel3,Spins[[#This Row],[Stop3]])</f>
        <v>🍒</v>
      </c>
      <c r="H10995" t="b">
        <f ca="1">AND(Spins[[#This Row],[Sym1]]=Spins[[#This Row],[Sym2]],Spins[[#This Row],[Sym2]]=Spins[[#This Row],[Sym3]])</f>
        <v>0</v>
      </c>
      <c r="I10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0995">
        <f t="shared" si="856"/>
        <v>1</v>
      </c>
      <c r="K10995">
        <f ca="1">Spins[[#This Row],[Mult]]*Spins[[#This Row],[Bet]]</f>
        <v>0.6</v>
      </c>
      <c r="L10995">
        <f ca="1">Spins[[#This Row],[Payout]]-Spins[[#This Row],[Bet]]</f>
        <v>-0.4</v>
      </c>
    </row>
    <row r="10996" spans="1:12" x14ac:dyDescent="0.3">
      <c r="A10996">
        <f t="shared" si="852"/>
        <v>10995</v>
      </c>
      <c r="B10996">
        <f t="shared" ca="1" si="853"/>
        <v>17</v>
      </c>
      <c r="C10996" t="str" cm="1">
        <f t="array" aca="1" ref="C10996" ca="1">INDEX(Reel1,Spins[[#This Row],[Stop1]])</f>
        <v>🍒</v>
      </c>
      <c r="D10996">
        <f t="shared" ca="1" si="854"/>
        <v>14</v>
      </c>
      <c r="E10996" t="str" cm="1">
        <f t="array" aca="1" ref="E10996" ca="1">INDEX(Reel2,Spins[[#This Row],[Stop2]])</f>
        <v>🍋</v>
      </c>
      <c r="F10996">
        <f t="shared" ca="1" si="855"/>
        <v>2</v>
      </c>
      <c r="G10996" t="str" cm="1">
        <f t="array" aca="1" ref="G10996" ca="1">INDEX(Reel3,Spins[[#This Row],[Stop3]])</f>
        <v>🍋</v>
      </c>
      <c r="H10996" t="b">
        <f ca="1">AND(Spins[[#This Row],[Sym1]]=Spins[[#This Row],[Sym2]],Spins[[#This Row],[Sym2]]=Spins[[#This Row],[Sym3]])</f>
        <v>0</v>
      </c>
      <c r="I10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96">
        <f t="shared" si="856"/>
        <v>1</v>
      </c>
      <c r="K10996">
        <f ca="1">Spins[[#This Row],[Mult]]*Spins[[#This Row],[Bet]]</f>
        <v>0</v>
      </c>
      <c r="L10996">
        <f ca="1">Spins[[#This Row],[Payout]]-Spins[[#This Row],[Bet]]</f>
        <v>-1</v>
      </c>
    </row>
    <row r="10997" spans="1:12" x14ac:dyDescent="0.3">
      <c r="A10997">
        <f t="shared" si="852"/>
        <v>10996</v>
      </c>
      <c r="B10997">
        <f t="shared" ca="1" si="853"/>
        <v>31</v>
      </c>
      <c r="C10997" t="str" cm="1">
        <f t="array" aca="1" ref="C10997" ca="1">INDEX(Reel1,Spins[[#This Row],[Stop1]])</f>
        <v>💎</v>
      </c>
      <c r="D10997">
        <f t="shared" ca="1" si="854"/>
        <v>27</v>
      </c>
      <c r="E10997" t="str" cm="1">
        <f t="array" aca="1" ref="E10997" ca="1">INDEX(Reel2,Spins[[#This Row],[Stop2]])</f>
        <v>BAR</v>
      </c>
      <c r="F10997">
        <f t="shared" ca="1" si="855"/>
        <v>6</v>
      </c>
      <c r="G10997" t="str" cm="1">
        <f t="array" aca="1" ref="G10997" ca="1">INDEX(Reel3,Spins[[#This Row],[Stop3]])</f>
        <v>🍒</v>
      </c>
      <c r="H10997" t="b">
        <f ca="1">AND(Spins[[#This Row],[Sym1]]=Spins[[#This Row],[Sym2]],Spins[[#This Row],[Sym2]]=Spins[[#This Row],[Sym3]])</f>
        <v>0</v>
      </c>
      <c r="I10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97">
        <f t="shared" si="856"/>
        <v>1</v>
      </c>
      <c r="K10997">
        <f ca="1">Spins[[#This Row],[Mult]]*Spins[[#This Row],[Bet]]</f>
        <v>0</v>
      </c>
      <c r="L10997">
        <f ca="1">Spins[[#This Row],[Payout]]-Spins[[#This Row],[Bet]]</f>
        <v>-1</v>
      </c>
    </row>
    <row r="10998" spans="1:12" x14ac:dyDescent="0.3">
      <c r="A10998">
        <f t="shared" si="852"/>
        <v>10997</v>
      </c>
      <c r="B10998">
        <f t="shared" ca="1" si="853"/>
        <v>20</v>
      </c>
      <c r="C10998" t="str" cm="1">
        <f t="array" aca="1" ref="C10998" ca="1">INDEX(Reel1,Spins[[#This Row],[Stop1]])</f>
        <v>🍒</v>
      </c>
      <c r="D10998">
        <f t="shared" ca="1" si="854"/>
        <v>23</v>
      </c>
      <c r="E10998" t="str" cm="1">
        <f t="array" aca="1" ref="E10998" ca="1">INDEX(Reel2,Spins[[#This Row],[Stop2]])</f>
        <v>🍇</v>
      </c>
      <c r="F10998">
        <f t="shared" ca="1" si="855"/>
        <v>13</v>
      </c>
      <c r="G10998" t="str" cm="1">
        <f t="array" aca="1" ref="G10998" ca="1">INDEX(Reel3,Spins[[#This Row],[Stop3]])</f>
        <v>🍇</v>
      </c>
      <c r="H10998" t="b">
        <f ca="1">AND(Spins[[#This Row],[Sym1]]=Spins[[#This Row],[Sym2]],Spins[[#This Row],[Sym2]]=Spins[[#This Row],[Sym3]])</f>
        <v>0</v>
      </c>
      <c r="I10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98">
        <f t="shared" si="856"/>
        <v>1</v>
      </c>
      <c r="K10998">
        <f ca="1">Spins[[#This Row],[Mult]]*Spins[[#This Row],[Bet]]</f>
        <v>0</v>
      </c>
      <c r="L10998">
        <f ca="1">Spins[[#This Row],[Payout]]-Spins[[#This Row],[Bet]]</f>
        <v>-1</v>
      </c>
    </row>
    <row r="10999" spans="1:12" x14ac:dyDescent="0.3">
      <c r="A10999">
        <f t="shared" si="852"/>
        <v>10998</v>
      </c>
      <c r="B10999">
        <f t="shared" ca="1" si="853"/>
        <v>18</v>
      </c>
      <c r="C10999" t="str" cm="1">
        <f t="array" aca="1" ref="C10999" ca="1">INDEX(Reel1,Spins[[#This Row],[Stop1]])</f>
        <v>🍒</v>
      </c>
      <c r="D10999">
        <f t="shared" ca="1" si="854"/>
        <v>2</v>
      </c>
      <c r="E10999" t="str" cm="1">
        <f t="array" aca="1" ref="E10999" ca="1">INDEX(Reel2,Spins[[#This Row],[Stop2]])</f>
        <v>🍋</v>
      </c>
      <c r="F10999">
        <f t="shared" ca="1" si="855"/>
        <v>3</v>
      </c>
      <c r="G10999" t="str" cm="1">
        <f t="array" aca="1" ref="G10999" ca="1">INDEX(Reel3,Spins[[#This Row],[Stop3]])</f>
        <v>🍋</v>
      </c>
      <c r="H10999" t="b">
        <f ca="1">AND(Spins[[#This Row],[Sym1]]=Spins[[#This Row],[Sym2]],Spins[[#This Row],[Sym2]]=Spins[[#This Row],[Sym3]])</f>
        <v>0</v>
      </c>
      <c r="I10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0999">
        <f t="shared" si="856"/>
        <v>1</v>
      </c>
      <c r="K10999">
        <f ca="1">Spins[[#This Row],[Mult]]*Spins[[#This Row],[Bet]]</f>
        <v>0</v>
      </c>
      <c r="L10999">
        <f ca="1">Spins[[#This Row],[Payout]]-Spins[[#This Row],[Bet]]</f>
        <v>-1</v>
      </c>
    </row>
    <row r="11000" spans="1:12" x14ac:dyDescent="0.3">
      <c r="A11000">
        <f t="shared" si="852"/>
        <v>10999</v>
      </c>
      <c r="B11000">
        <f t="shared" ca="1" si="853"/>
        <v>18</v>
      </c>
      <c r="C11000" t="str" cm="1">
        <f t="array" aca="1" ref="C11000" ca="1">INDEX(Reel1,Spins[[#This Row],[Stop1]])</f>
        <v>🍒</v>
      </c>
      <c r="D11000">
        <f t="shared" ca="1" si="854"/>
        <v>22</v>
      </c>
      <c r="E11000" t="str" cm="1">
        <f t="array" aca="1" ref="E11000" ca="1">INDEX(Reel2,Spins[[#This Row],[Stop2]])</f>
        <v>🍇</v>
      </c>
      <c r="F11000">
        <f t="shared" ca="1" si="855"/>
        <v>8</v>
      </c>
      <c r="G11000" t="str" cm="1">
        <f t="array" aca="1" ref="G11000" ca="1">INDEX(Reel3,Spins[[#This Row],[Stop3]])</f>
        <v>🍒</v>
      </c>
      <c r="H11000" t="b">
        <f ca="1">AND(Spins[[#This Row],[Sym1]]=Spins[[#This Row],[Sym2]],Spins[[#This Row],[Sym2]]=Spins[[#This Row],[Sym3]])</f>
        <v>0</v>
      </c>
      <c r="I11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0">
        <f t="shared" si="856"/>
        <v>1</v>
      </c>
      <c r="K11000">
        <f ca="1">Spins[[#This Row],[Mult]]*Spins[[#This Row],[Bet]]</f>
        <v>0</v>
      </c>
      <c r="L11000">
        <f ca="1">Spins[[#This Row],[Payout]]-Spins[[#This Row],[Bet]]</f>
        <v>-1</v>
      </c>
    </row>
    <row r="11001" spans="1:12" x14ac:dyDescent="0.3">
      <c r="A11001">
        <f t="shared" si="852"/>
        <v>11000</v>
      </c>
      <c r="B11001">
        <f t="shared" ca="1" si="853"/>
        <v>23</v>
      </c>
      <c r="C11001" t="str" cm="1">
        <f t="array" aca="1" ref="C11001" ca="1">INDEX(Reel1,Spins[[#This Row],[Stop1]])</f>
        <v>🍇</v>
      </c>
      <c r="D11001">
        <f t="shared" ca="1" si="854"/>
        <v>13</v>
      </c>
      <c r="E11001" t="str" cm="1">
        <f t="array" aca="1" ref="E11001" ca="1">INDEX(Reel2,Spins[[#This Row],[Stop2]])</f>
        <v>🍋</v>
      </c>
      <c r="F11001">
        <f t="shared" ca="1" si="855"/>
        <v>6</v>
      </c>
      <c r="G11001" t="str" cm="1">
        <f t="array" aca="1" ref="G11001" ca="1">INDEX(Reel3,Spins[[#This Row],[Stop3]])</f>
        <v>🍒</v>
      </c>
      <c r="H11001" t="b">
        <f ca="1">AND(Spins[[#This Row],[Sym1]]=Spins[[#This Row],[Sym2]],Spins[[#This Row],[Sym2]]=Spins[[#This Row],[Sym3]])</f>
        <v>0</v>
      </c>
      <c r="I11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1">
        <f t="shared" si="856"/>
        <v>1</v>
      </c>
      <c r="K11001">
        <f ca="1">Spins[[#This Row],[Mult]]*Spins[[#This Row],[Bet]]</f>
        <v>0</v>
      </c>
      <c r="L11001">
        <f ca="1">Spins[[#This Row],[Payout]]-Spins[[#This Row],[Bet]]</f>
        <v>-1</v>
      </c>
    </row>
    <row r="11002" spans="1:12" x14ac:dyDescent="0.3">
      <c r="A11002">
        <f t="shared" si="852"/>
        <v>11001</v>
      </c>
      <c r="B11002">
        <f t="shared" ca="1" si="853"/>
        <v>15</v>
      </c>
      <c r="C11002" t="str" cm="1">
        <f t="array" aca="1" ref="C11002" ca="1">INDEX(Reel1,Spins[[#This Row],[Stop1]])</f>
        <v>🍒</v>
      </c>
      <c r="D11002">
        <f t="shared" ca="1" si="854"/>
        <v>18</v>
      </c>
      <c r="E11002" t="str" cm="1">
        <f t="array" aca="1" ref="E11002" ca="1">INDEX(Reel2,Spins[[#This Row],[Stop2]])</f>
        <v>🍒</v>
      </c>
      <c r="F11002">
        <f t="shared" ca="1" si="855"/>
        <v>29</v>
      </c>
      <c r="G11002" t="str" cm="1">
        <f t="array" aca="1" ref="G11002" ca="1">INDEX(Reel3,Spins[[#This Row],[Stop3]])</f>
        <v>7️⃣</v>
      </c>
      <c r="H11002" t="b">
        <f ca="1">AND(Spins[[#This Row],[Sym1]]=Spins[[#This Row],[Sym2]],Spins[[#This Row],[Sym2]]=Spins[[#This Row],[Sym3]])</f>
        <v>0</v>
      </c>
      <c r="I11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002">
        <f t="shared" si="856"/>
        <v>1</v>
      </c>
      <c r="K11002">
        <f ca="1">Spins[[#This Row],[Mult]]*Spins[[#This Row],[Bet]]</f>
        <v>0.8</v>
      </c>
      <c r="L11002">
        <f ca="1">Spins[[#This Row],[Payout]]-Spins[[#This Row],[Bet]]</f>
        <v>-0.19999999999999996</v>
      </c>
    </row>
    <row r="11003" spans="1:12" x14ac:dyDescent="0.3">
      <c r="A11003">
        <f t="shared" si="852"/>
        <v>11002</v>
      </c>
      <c r="B11003">
        <f t="shared" ca="1" si="853"/>
        <v>31</v>
      </c>
      <c r="C11003" t="str" cm="1">
        <f t="array" aca="1" ref="C11003" ca="1">INDEX(Reel1,Spins[[#This Row],[Stop1]])</f>
        <v>💎</v>
      </c>
      <c r="D11003">
        <f t="shared" ca="1" si="854"/>
        <v>26</v>
      </c>
      <c r="E11003" t="str" cm="1">
        <f t="array" aca="1" ref="E11003" ca="1">INDEX(Reel2,Spins[[#This Row],[Stop2]])</f>
        <v>🔔</v>
      </c>
      <c r="F11003">
        <f t="shared" ca="1" si="855"/>
        <v>17</v>
      </c>
      <c r="G11003" t="str" cm="1">
        <f t="array" aca="1" ref="G11003" ca="1">INDEX(Reel3,Spins[[#This Row],[Stop3]])</f>
        <v>🍇</v>
      </c>
      <c r="H11003" t="b">
        <f ca="1">AND(Spins[[#This Row],[Sym1]]=Spins[[#This Row],[Sym2]],Spins[[#This Row],[Sym2]]=Spins[[#This Row],[Sym3]])</f>
        <v>0</v>
      </c>
      <c r="I11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3">
        <f t="shared" si="856"/>
        <v>1</v>
      </c>
      <c r="K11003">
        <f ca="1">Spins[[#This Row],[Mult]]*Spins[[#This Row],[Bet]]</f>
        <v>0</v>
      </c>
      <c r="L11003">
        <f ca="1">Spins[[#This Row],[Payout]]-Spins[[#This Row],[Bet]]</f>
        <v>-1</v>
      </c>
    </row>
    <row r="11004" spans="1:12" x14ac:dyDescent="0.3">
      <c r="A11004">
        <f t="shared" si="852"/>
        <v>11003</v>
      </c>
      <c r="B11004">
        <f t="shared" ca="1" si="853"/>
        <v>27</v>
      </c>
      <c r="C11004" t="str" cm="1">
        <f t="array" aca="1" ref="C11004" ca="1">INDEX(Reel1,Spins[[#This Row],[Stop1]])</f>
        <v>BAR</v>
      </c>
      <c r="D11004">
        <f t="shared" ca="1" si="854"/>
        <v>25</v>
      </c>
      <c r="E11004" t="str" cm="1">
        <f t="array" aca="1" ref="E11004" ca="1">INDEX(Reel2,Spins[[#This Row],[Stop2]])</f>
        <v>🔔</v>
      </c>
      <c r="F11004">
        <f t="shared" ca="1" si="855"/>
        <v>17</v>
      </c>
      <c r="G11004" t="str" cm="1">
        <f t="array" aca="1" ref="G11004" ca="1">INDEX(Reel3,Spins[[#This Row],[Stop3]])</f>
        <v>🍇</v>
      </c>
      <c r="H11004" t="b">
        <f ca="1">AND(Spins[[#This Row],[Sym1]]=Spins[[#This Row],[Sym2]],Spins[[#This Row],[Sym2]]=Spins[[#This Row],[Sym3]])</f>
        <v>0</v>
      </c>
      <c r="I11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4">
        <f t="shared" si="856"/>
        <v>1</v>
      </c>
      <c r="K11004">
        <f ca="1">Spins[[#This Row],[Mult]]*Spins[[#This Row],[Bet]]</f>
        <v>0</v>
      </c>
      <c r="L11004">
        <f ca="1">Spins[[#This Row],[Payout]]-Spins[[#This Row],[Bet]]</f>
        <v>-1</v>
      </c>
    </row>
    <row r="11005" spans="1:12" x14ac:dyDescent="0.3">
      <c r="A11005">
        <f t="shared" si="852"/>
        <v>11004</v>
      </c>
      <c r="B11005">
        <f t="shared" ca="1" si="853"/>
        <v>13</v>
      </c>
      <c r="C11005" t="str" cm="1">
        <f t="array" aca="1" ref="C11005" ca="1">INDEX(Reel1,Spins[[#This Row],[Stop1]])</f>
        <v>🍋</v>
      </c>
      <c r="D11005">
        <f t="shared" ca="1" si="854"/>
        <v>24</v>
      </c>
      <c r="E11005" t="str" cm="1">
        <f t="array" aca="1" ref="E11005" ca="1">INDEX(Reel2,Spins[[#This Row],[Stop2]])</f>
        <v>🍇</v>
      </c>
      <c r="F11005">
        <f t="shared" ca="1" si="855"/>
        <v>14</v>
      </c>
      <c r="G11005" t="str" cm="1">
        <f t="array" aca="1" ref="G11005" ca="1">INDEX(Reel3,Spins[[#This Row],[Stop3]])</f>
        <v>🍇</v>
      </c>
      <c r="H11005" t="b">
        <f ca="1">AND(Spins[[#This Row],[Sym1]]=Spins[[#This Row],[Sym2]],Spins[[#This Row],[Sym2]]=Spins[[#This Row],[Sym3]])</f>
        <v>0</v>
      </c>
      <c r="I11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5">
        <f t="shared" si="856"/>
        <v>1</v>
      </c>
      <c r="K11005">
        <f ca="1">Spins[[#This Row],[Mult]]*Spins[[#This Row],[Bet]]</f>
        <v>0</v>
      </c>
      <c r="L11005">
        <f ca="1">Spins[[#This Row],[Payout]]-Spins[[#This Row],[Bet]]</f>
        <v>-1</v>
      </c>
    </row>
    <row r="11006" spans="1:12" x14ac:dyDescent="0.3">
      <c r="A11006">
        <f t="shared" si="852"/>
        <v>11005</v>
      </c>
      <c r="B11006">
        <f t="shared" ca="1" si="853"/>
        <v>28</v>
      </c>
      <c r="C11006" t="str" cm="1">
        <f t="array" aca="1" ref="C11006" ca="1">INDEX(Reel1,Spins[[#This Row],[Stop1]])</f>
        <v>BAR</v>
      </c>
      <c r="D11006">
        <f t="shared" ca="1" si="854"/>
        <v>30</v>
      </c>
      <c r="E11006" t="str" cm="1">
        <f t="array" aca="1" ref="E11006" ca="1">INDEX(Reel2,Spins[[#This Row],[Stop2]])</f>
        <v>7️⃣</v>
      </c>
      <c r="F11006">
        <f t="shared" ca="1" si="855"/>
        <v>4</v>
      </c>
      <c r="G11006" t="str" cm="1">
        <f t="array" aca="1" ref="G11006" ca="1">INDEX(Reel3,Spins[[#This Row],[Stop3]])</f>
        <v>🍋</v>
      </c>
      <c r="H11006" t="b">
        <f ca="1">AND(Spins[[#This Row],[Sym1]]=Spins[[#This Row],[Sym2]],Spins[[#This Row],[Sym2]]=Spins[[#This Row],[Sym3]])</f>
        <v>0</v>
      </c>
      <c r="I11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6">
        <f t="shared" si="856"/>
        <v>1</v>
      </c>
      <c r="K11006">
        <f ca="1">Spins[[#This Row],[Mult]]*Spins[[#This Row],[Bet]]</f>
        <v>0</v>
      </c>
      <c r="L11006">
        <f ca="1">Spins[[#This Row],[Payout]]-Spins[[#This Row],[Bet]]</f>
        <v>-1</v>
      </c>
    </row>
    <row r="11007" spans="1:12" x14ac:dyDescent="0.3">
      <c r="A11007">
        <f t="shared" si="852"/>
        <v>11006</v>
      </c>
      <c r="B11007">
        <f t="shared" ca="1" si="853"/>
        <v>31</v>
      </c>
      <c r="C11007" t="str" cm="1">
        <f t="array" aca="1" ref="C11007" ca="1">INDEX(Reel1,Spins[[#This Row],[Stop1]])</f>
        <v>💎</v>
      </c>
      <c r="D11007">
        <f t="shared" ca="1" si="854"/>
        <v>11</v>
      </c>
      <c r="E11007" t="str" cm="1">
        <f t="array" aca="1" ref="E11007" ca="1">INDEX(Reel2,Spins[[#This Row],[Stop2]])</f>
        <v>🍋</v>
      </c>
      <c r="F11007">
        <f t="shared" ca="1" si="855"/>
        <v>17</v>
      </c>
      <c r="G11007" t="str" cm="1">
        <f t="array" aca="1" ref="G11007" ca="1">INDEX(Reel3,Spins[[#This Row],[Stop3]])</f>
        <v>🍇</v>
      </c>
      <c r="H11007" t="b">
        <f ca="1">AND(Spins[[#This Row],[Sym1]]=Spins[[#This Row],[Sym2]],Spins[[#This Row],[Sym2]]=Spins[[#This Row],[Sym3]])</f>
        <v>0</v>
      </c>
      <c r="I11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7">
        <f t="shared" si="856"/>
        <v>1</v>
      </c>
      <c r="K11007">
        <f ca="1">Spins[[#This Row],[Mult]]*Spins[[#This Row],[Bet]]</f>
        <v>0</v>
      </c>
      <c r="L11007">
        <f ca="1">Spins[[#This Row],[Payout]]-Spins[[#This Row],[Bet]]</f>
        <v>-1</v>
      </c>
    </row>
    <row r="11008" spans="1:12" x14ac:dyDescent="0.3">
      <c r="A11008">
        <f t="shared" si="852"/>
        <v>11007</v>
      </c>
      <c r="B11008">
        <f t="shared" ca="1" si="853"/>
        <v>6</v>
      </c>
      <c r="C11008" t="str" cm="1">
        <f t="array" aca="1" ref="C11008" ca="1">INDEX(Reel1,Spins[[#This Row],[Stop1]])</f>
        <v>🍋</v>
      </c>
      <c r="D11008">
        <f t="shared" ca="1" si="854"/>
        <v>28</v>
      </c>
      <c r="E11008" t="str" cm="1">
        <f t="array" aca="1" ref="E11008" ca="1">INDEX(Reel2,Spins[[#This Row],[Stop2]])</f>
        <v>BAR</v>
      </c>
      <c r="F11008">
        <f t="shared" ca="1" si="855"/>
        <v>30</v>
      </c>
      <c r="G11008" t="str" cm="1">
        <f t="array" aca="1" ref="G11008" ca="1">INDEX(Reel3,Spins[[#This Row],[Stop3]])</f>
        <v>💎</v>
      </c>
      <c r="H11008" t="b">
        <f ca="1">AND(Spins[[#This Row],[Sym1]]=Spins[[#This Row],[Sym2]],Spins[[#This Row],[Sym2]]=Spins[[#This Row],[Sym3]])</f>
        <v>0</v>
      </c>
      <c r="I11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8">
        <f t="shared" si="856"/>
        <v>1</v>
      </c>
      <c r="K11008">
        <f ca="1">Spins[[#This Row],[Mult]]*Spins[[#This Row],[Bet]]</f>
        <v>0</v>
      </c>
      <c r="L11008">
        <f ca="1">Spins[[#This Row],[Payout]]-Spins[[#This Row],[Bet]]</f>
        <v>-1</v>
      </c>
    </row>
    <row r="11009" spans="1:12" x14ac:dyDescent="0.3">
      <c r="A11009">
        <f t="shared" si="852"/>
        <v>11008</v>
      </c>
      <c r="B11009">
        <f t="shared" ca="1" si="853"/>
        <v>17</v>
      </c>
      <c r="C11009" t="str" cm="1">
        <f t="array" aca="1" ref="C11009" ca="1">INDEX(Reel1,Spins[[#This Row],[Stop1]])</f>
        <v>🍒</v>
      </c>
      <c r="D11009">
        <f t="shared" ca="1" si="854"/>
        <v>6</v>
      </c>
      <c r="E11009" t="str" cm="1">
        <f t="array" aca="1" ref="E11009" ca="1">INDEX(Reel2,Spins[[#This Row],[Stop2]])</f>
        <v>🍋</v>
      </c>
      <c r="F11009">
        <f t="shared" ca="1" si="855"/>
        <v>11</v>
      </c>
      <c r="G11009" t="str" cm="1">
        <f t="array" aca="1" ref="G11009" ca="1">INDEX(Reel3,Spins[[#This Row],[Stop3]])</f>
        <v>🍒</v>
      </c>
      <c r="H11009" t="b">
        <f ca="1">AND(Spins[[#This Row],[Sym1]]=Spins[[#This Row],[Sym2]],Spins[[#This Row],[Sym2]]=Spins[[#This Row],[Sym3]])</f>
        <v>0</v>
      </c>
      <c r="I11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09">
        <f t="shared" si="856"/>
        <v>1</v>
      </c>
      <c r="K11009">
        <f ca="1">Spins[[#This Row],[Mult]]*Spins[[#This Row],[Bet]]</f>
        <v>0</v>
      </c>
      <c r="L11009">
        <f ca="1">Spins[[#This Row],[Payout]]-Spins[[#This Row],[Bet]]</f>
        <v>-1</v>
      </c>
    </row>
    <row r="11010" spans="1:12" x14ac:dyDescent="0.3">
      <c r="A11010">
        <f t="shared" ref="A11010:A11073" si="857">ROW()-1</f>
        <v>11009</v>
      </c>
      <c r="B11010">
        <f t="shared" ref="B11010:B11073" ca="1" si="858">RANDBETWEEN(1,ROWS(Reel1))</f>
        <v>29</v>
      </c>
      <c r="C11010" t="str" cm="1">
        <f t="array" aca="1" ref="C11010" ca="1">INDEX(Reel1,Spins[[#This Row],[Stop1]])</f>
        <v>7️⃣</v>
      </c>
      <c r="D11010">
        <f t="shared" ref="D11010:D11073" ca="1" si="859">RANDBETWEEN(1,ROWS(Reel2))</f>
        <v>13</v>
      </c>
      <c r="E11010" t="str" cm="1">
        <f t="array" aca="1" ref="E11010" ca="1">INDEX(Reel2,Spins[[#This Row],[Stop2]])</f>
        <v>🍋</v>
      </c>
      <c r="F11010">
        <f t="shared" ref="F11010:F11073" ca="1" si="860">RANDBETWEEN(1,ROWS(Reel3))</f>
        <v>27</v>
      </c>
      <c r="G11010" t="str" cm="1">
        <f t="array" aca="1" ref="G11010" ca="1">INDEX(Reel3,Spins[[#This Row],[Stop3]])</f>
        <v>7️⃣</v>
      </c>
      <c r="H11010" t="b">
        <f ca="1">AND(Spins[[#This Row],[Sym1]]=Spins[[#This Row],[Sym2]],Spins[[#This Row],[Sym2]]=Spins[[#This Row],[Sym3]])</f>
        <v>0</v>
      </c>
      <c r="I11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0">
        <f t="shared" ref="J11010:J11073" si="861">Bet</f>
        <v>1</v>
      </c>
      <c r="K11010">
        <f ca="1">Spins[[#This Row],[Mult]]*Spins[[#This Row],[Bet]]</f>
        <v>0</v>
      </c>
      <c r="L11010">
        <f ca="1">Spins[[#This Row],[Payout]]-Spins[[#This Row],[Bet]]</f>
        <v>-1</v>
      </c>
    </row>
    <row r="11011" spans="1:12" x14ac:dyDescent="0.3">
      <c r="A11011">
        <f t="shared" si="857"/>
        <v>11010</v>
      </c>
      <c r="B11011">
        <f t="shared" ca="1" si="858"/>
        <v>25</v>
      </c>
      <c r="C11011" t="str" cm="1">
        <f t="array" aca="1" ref="C11011" ca="1">INDEX(Reel1,Spins[[#This Row],[Stop1]])</f>
        <v>🔔</v>
      </c>
      <c r="D11011">
        <f t="shared" ca="1" si="859"/>
        <v>6</v>
      </c>
      <c r="E11011" t="str" cm="1">
        <f t="array" aca="1" ref="E11011" ca="1">INDEX(Reel2,Spins[[#This Row],[Stop2]])</f>
        <v>🍋</v>
      </c>
      <c r="F11011">
        <f t="shared" ca="1" si="860"/>
        <v>16</v>
      </c>
      <c r="G11011" t="str" cm="1">
        <f t="array" aca="1" ref="G11011" ca="1">INDEX(Reel3,Spins[[#This Row],[Stop3]])</f>
        <v>🍇</v>
      </c>
      <c r="H11011" t="b">
        <f ca="1">AND(Spins[[#This Row],[Sym1]]=Spins[[#This Row],[Sym2]],Spins[[#This Row],[Sym2]]=Spins[[#This Row],[Sym3]])</f>
        <v>0</v>
      </c>
      <c r="I11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1">
        <f t="shared" si="861"/>
        <v>1</v>
      </c>
      <c r="K11011">
        <f ca="1">Spins[[#This Row],[Mult]]*Spins[[#This Row],[Bet]]</f>
        <v>0</v>
      </c>
      <c r="L11011">
        <f ca="1">Spins[[#This Row],[Payout]]-Spins[[#This Row],[Bet]]</f>
        <v>-1</v>
      </c>
    </row>
    <row r="11012" spans="1:12" x14ac:dyDescent="0.3">
      <c r="A11012">
        <f t="shared" si="857"/>
        <v>11011</v>
      </c>
      <c r="B11012">
        <f t="shared" ca="1" si="858"/>
        <v>1</v>
      </c>
      <c r="C11012" t="str" cm="1">
        <f t="array" aca="1" ref="C11012" ca="1">INDEX(Reel1,Spins[[#This Row],[Stop1]])</f>
        <v>🍋</v>
      </c>
      <c r="D11012">
        <f t="shared" ca="1" si="859"/>
        <v>5</v>
      </c>
      <c r="E11012" t="str" cm="1">
        <f t="array" aca="1" ref="E11012" ca="1">INDEX(Reel2,Spins[[#This Row],[Stop2]])</f>
        <v>🍋</v>
      </c>
      <c r="F11012">
        <f t="shared" ca="1" si="860"/>
        <v>9</v>
      </c>
      <c r="G11012" t="str" cm="1">
        <f t="array" aca="1" ref="G11012" ca="1">INDEX(Reel3,Spins[[#This Row],[Stop3]])</f>
        <v>🍒</v>
      </c>
      <c r="H11012" t="b">
        <f ca="1">AND(Spins[[#This Row],[Sym1]]=Spins[[#This Row],[Sym2]],Spins[[#This Row],[Sym2]]=Spins[[#This Row],[Sym3]])</f>
        <v>0</v>
      </c>
      <c r="I11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12">
        <f t="shared" si="861"/>
        <v>1</v>
      </c>
      <c r="K11012">
        <f ca="1">Spins[[#This Row],[Mult]]*Spins[[#This Row],[Bet]]</f>
        <v>0.6</v>
      </c>
      <c r="L11012">
        <f ca="1">Spins[[#This Row],[Payout]]-Spins[[#This Row],[Bet]]</f>
        <v>-0.4</v>
      </c>
    </row>
    <row r="11013" spans="1:12" x14ac:dyDescent="0.3">
      <c r="A11013">
        <f t="shared" si="857"/>
        <v>11012</v>
      </c>
      <c r="B11013">
        <f t="shared" ca="1" si="858"/>
        <v>30</v>
      </c>
      <c r="C11013" t="str" cm="1">
        <f t="array" aca="1" ref="C11013" ca="1">INDEX(Reel1,Spins[[#This Row],[Stop1]])</f>
        <v>7️⃣</v>
      </c>
      <c r="D11013">
        <f t="shared" ca="1" si="859"/>
        <v>29</v>
      </c>
      <c r="E11013" t="str" cm="1">
        <f t="array" aca="1" ref="E11013" ca="1">INDEX(Reel2,Spins[[#This Row],[Stop2]])</f>
        <v>7️⃣</v>
      </c>
      <c r="F11013">
        <f t="shared" ca="1" si="860"/>
        <v>17</v>
      </c>
      <c r="G11013" t="str" cm="1">
        <f t="array" aca="1" ref="G11013" ca="1">INDEX(Reel3,Spins[[#This Row],[Stop3]])</f>
        <v>🍇</v>
      </c>
      <c r="H11013" t="b">
        <f ca="1">AND(Spins[[#This Row],[Sym1]]=Spins[[#This Row],[Sym2]],Spins[[#This Row],[Sym2]]=Spins[[#This Row],[Sym3]])</f>
        <v>0</v>
      </c>
      <c r="I11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013">
        <f t="shared" si="861"/>
        <v>1</v>
      </c>
      <c r="K11013">
        <f ca="1">Spins[[#This Row],[Mult]]*Spins[[#This Row],[Bet]]</f>
        <v>6</v>
      </c>
      <c r="L11013">
        <f ca="1">Spins[[#This Row],[Payout]]-Spins[[#This Row],[Bet]]</f>
        <v>5</v>
      </c>
    </row>
    <row r="11014" spans="1:12" x14ac:dyDescent="0.3">
      <c r="A11014">
        <f t="shared" si="857"/>
        <v>11013</v>
      </c>
      <c r="B11014">
        <f t="shared" ca="1" si="858"/>
        <v>17</v>
      </c>
      <c r="C11014" t="str" cm="1">
        <f t="array" aca="1" ref="C11014" ca="1">INDEX(Reel1,Spins[[#This Row],[Stop1]])</f>
        <v>🍒</v>
      </c>
      <c r="D11014">
        <f t="shared" ca="1" si="859"/>
        <v>8</v>
      </c>
      <c r="E11014" t="str" cm="1">
        <f t="array" aca="1" ref="E11014" ca="1">INDEX(Reel2,Spins[[#This Row],[Stop2]])</f>
        <v>🍋</v>
      </c>
      <c r="F11014">
        <f t="shared" ca="1" si="860"/>
        <v>11</v>
      </c>
      <c r="G11014" t="str" cm="1">
        <f t="array" aca="1" ref="G11014" ca="1">INDEX(Reel3,Spins[[#This Row],[Stop3]])</f>
        <v>🍒</v>
      </c>
      <c r="H11014" t="b">
        <f ca="1">AND(Spins[[#This Row],[Sym1]]=Spins[[#This Row],[Sym2]],Spins[[#This Row],[Sym2]]=Spins[[#This Row],[Sym3]])</f>
        <v>0</v>
      </c>
      <c r="I11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4">
        <f t="shared" si="861"/>
        <v>1</v>
      </c>
      <c r="K11014">
        <f ca="1">Spins[[#This Row],[Mult]]*Spins[[#This Row],[Bet]]</f>
        <v>0</v>
      </c>
      <c r="L11014">
        <f ca="1">Spins[[#This Row],[Payout]]-Spins[[#This Row],[Bet]]</f>
        <v>-1</v>
      </c>
    </row>
    <row r="11015" spans="1:12" x14ac:dyDescent="0.3">
      <c r="A11015">
        <f t="shared" si="857"/>
        <v>11014</v>
      </c>
      <c r="B11015">
        <f t="shared" ca="1" si="858"/>
        <v>23</v>
      </c>
      <c r="C11015" t="str" cm="1">
        <f t="array" aca="1" ref="C11015" ca="1">INDEX(Reel1,Spins[[#This Row],[Stop1]])</f>
        <v>🍇</v>
      </c>
      <c r="D11015">
        <f t="shared" ca="1" si="859"/>
        <v>30</v>
      </c>
      <c r="E11015" t="str" cm="1">
        <f t="array" aca="1" ref="E11015" ca="1">INDEX(Reel2,Spins[[#This Row],[Stop2]])</f>
        <v>7️⃣</v>
      </c>
      <c r="F11015">
        <f t="shared" ca="1" si="860"/>
        <v>16</v>
      </c>
      <c r="G11015" t="str" cm="1">
        <f t="array" aca="1" ref="G11015" ca="1">INDEX(Reel3,Spins[[#This Row],[Stop3]])</f>
        <v>🍇</v>
      </c>
      <c r="H11015" t="b">
        <f ca="1">AND(Spins[[#This Row],[Sym1]]=Spins[[#This Row],[Sym2]],Spins[[#This Row],[Sym2]]=Spins[[#This Row],[Sym3]])</f>
        <v>0</v>
      </c>
      <c r="I11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5">
        <f t="shared" si="861"/>
        <v>1</v>
      </c>
      <c r="K11015">
        <f ca="1">Spins[[#This Row],[Mult]]*Spins[[#This Row],[Bet]]</f>
        <v>0</v>
      </c>
      <c r="L11015">
        <f ca="1">Spins[[#This Row],[Payout]]-Spins[[#This Row],[Bet]]</f>
        <v>-1</v>
      </c>
    </row>
    <row r="11016" spans="1:12" x14ac:dyDescent="0.3">
      <c r="A11016">
        <f t="shared" si="857"/>
        <v>11015</v>
      </c>
      <c r="B11016">
        <f t="shared" ca="1" si="858"/>
        <v>26</v>
      </c>
      <c r="C11016" t="str" cm="1">
        <f t="array" aca="1" ref="C11016" ca="1">INDEX(Reel1,Spins[[#This Row],[Stop1]])</f>
        <v>🔔</v>
      </c>
      <c r="D11016">
        <f t="shared" ca="1" si="859"/>
        <v>20</v>
      </c>
      <c r="E11016" t="str" cm="1">
        <f t="array" aca="1" ref="E11016" ca="1">INDEX(Reel2,Spins[[#This Row],[Stop2]])</f>
        <v>🍒</v>
      </c>
      <c r="F11016">
        <f t="shared" ca="1" si="860"/>
        <v>5</v>
      </c>
      <c r="G11016" t="str" cm="1">
        <f t="array" aca="1" ref="G11016" ca="1">INDEX(Reel3,Spins[[#This Row],[Stop3]])</f>
        <v>🍋</v>
      </c>
      <c r="H11016" t="b">
        <f ca="1">AND(Spins[[#This Row],[Sym1]]=Spins[[#This Row],[Sym2]],Spins[[#This Row],[Sym2]]=Spins[[#This Row],[Sym3]])</f>
        <v>0</v>
      </c>
      <c r="I11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6">
        <f t="shared" si="861"/>
        <v>1</v>
      </c>
      <c r="K11016">
        <f ca="1">Spins[[#This Row],[Mult]]*Spins[[#This Row],[Bet]]</f>
        <v>0</v>
      </c>
      <c r="L11016">
        <f ca="1">Spins[[#This Row],[Payout]]-Spins[[#This Row],[Bet]]</f>
        <v>-1</v>
      </c>
    </row>
    <row r="11017" spans="1:12" x14ac:dyDescent="0.3">
      <c r="A11017">
        <f t="shared" si="857"/>
        <v>11016</v>
      </c>
      <c r="B11017">
        <f t="shared" ca="1" si="858"/>
        <v>21</v>
      </c>
      <c r="C11017" t="str" cm="1">
        <f t="array" aca="1" ref="C11017" ca="1">INDEX(Reel1,Spins[[#This Row],[Stop1]])</f>
        <v>🍒</v>
      </c>
      <c r="D11017">
        <f t="shared" ca="1" si="859"/>
        <v>20</v>
      </c>
      <c r="E11017" t="str" cm="1">
        <f t="array" aca="1" ref="E11017" ca="1">INDEX(Reel2,Spins[[#This Row],[Stop2]])</f>
        <v>🍒</v>
      </c>
      <c r="F11017">
        <f t="shared" ca="1" si="860"/>
        <v>17</v>
      </c>
      <c r="G11017" t="str" cm="1">
        <f t="array" aca="1" ref="G11017" ca="1">INDEX(Reel3,Spins[[#This Row],[Stop3]])</f>
        <v>🍇</v>
      </c>
      <c r="H11017" t="b">
        <f ca="1">AND(Spins[[#This Row],[Sym1]]=Spins[[#This Row],[Sym2]],Spins[[#This Row],[Sym2]]=Spins[[#This Row],[Sym3]])</f>
        <v>0</v>
      </c>
      <c r="I11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017">
        <f t="shared" si="861"/>
        <v>1</v>
      </c>
      <c r="K11017">
        <f ca="1">Spins[[#This Row],[Mult]]*Spins[[#This Row],[Bet]]</f>
        <v>0.8</v>
      </c>
      <c r="L11017">
        <f ca="1">Spins[[#This Row],[Payout]]-Spins[[#This Row],[Bet]]</f>
        <v>-0.19999999999999996</v>
      </c>
    </row>
    <row r="11018" spans="1:12" x14ac:dyDescent="0.3">
      <c r="A11018">
        <f t="shared" si="857"/>
        <v>11017</v>
      </c>
      <c r="B11018">
        <f t="shared" ca="1" si="858"/>
        <v>23</v>
      </c>
      <c r="C11018" t="str" cm="1">
        <f t="array" aca="1" ref="C11018" ca="1">INDEX(Reel1,Spins[[#This Row],[Stop1]])</f>
        <v>🍇</v>
      </c>
      <c r="D11018">
        <f t="shared" ca="1" si="859"/>
        <v>11</v>
      </c>
      <c r="E11018" t="str" cm="1">
        <f t="array" aca="1" ref="E11018" ca="1">INDEX(Reel2,Spins[[#This Row],[Stop2]])</f>
        <v>🍋</v>
      </c>
      <c r="F11018">
        <f t="shared" ca="1" si="860"/>
        <v>24</v>
      </c>
      <c r="G11018" t="str" cm="1">
        <f t="array" aca="1" ref="G11018" ca="1">INDEX(Reel3,Spins[[#This Row],[Stop3]])</f>
        <v>BAR</v>
      </c>
      <c r="H11018" t="b">
        <f ca="1">AND(Spins[[#This Row],[Sym1]]=Spins[[#This Row],[Sym2]],Spins[[#This Row],[Sym2]]=Spins[[#This Row],[Sym3]])</f>
        <v>0</v>
      </c>
      <c r="I11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8">
        <f t="shared" si="861"/>
        <v>1</v>
      </c>
      <c r="K11018">
        <f ca="1">Spins[[#This Row],[Mult]]*Spins[[#This Row],[Bet]]</f>
        <v>0</v>
      </c>
      <c r="L11018">
        <f ca="1">Spins[[#This Row],[Payout]]-Spins[[#This Row],[Bet]]</f>
        <v>-1</v>
      </c>
    </row>
    <row r="11019" spans="1:12" x14ac:dyDescent="0.3">
      <c r="A11019">
        <f t="shared" si="857"/>
        <v>11018</v>
      </c>
      <c r="B11019">
        <f t="shared" ca="1" si="858"/>
        <v>11</v>
      </c>
      <c r="C11019" t="str" cm="1">
        <f t="array" aca="1" ref="C11019" ca="1">INDEX(Reel1,Spins[[#This Row],[Stop1]])</f>
        <v>🍋</v>
      </c>
      <c r="D11019">
        <f t="shared" ca="1" si="859"/>
        <v>15</v>
      </c>
      <c r="E11019" t="str" cm="1">
        <f t="array" aca="1" ref="E11019" ca="1">INDEX(Reel2,Spins[[#This Row],[Stop2]])</f>
        <v>🍒</v>
      </c>
      <c r="F11019">
        <f t="shared" ca="1" si="860"/>
        <v>23</v>
      </c>
      <c r="G11019" t="str" cm="1">
        <f t="array" aca="1" ref="G11019" ca="1">INDEX(Reel3,Spins[[#This Row],[Stop3]])</f>
        <v>BAR</v>
      </c>
      <c r="H11019" t="b">
        <f ca="1">AND(Spins[[#This Row],[Sym1]]=Spins[[#This Row],[Sym2]],Spins[[#This Row],[Sym2]]=Spins[[#This Row],[Sym3]])</f>
        <v>0</v>
      </c>
      <c r="I11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19">
        <f t="shared" si="861"/>
        <v>1</v>
      </c>
      <c r="K11019">
        <f ca="1">Spins[[#This Row],[Mult]]*Spins[[#This Row],[Bet]]</f>
        <v>0</v>
      </c>
      <c r="L11019">
        <f ca="1">Spins[[#This Row],[Payout]]-Spins[[#This Row],[Bet]]</f>
        <v>-1</v>
      </c>
    </row>
    <row r="11020" spans="1:12" x14ac:dyDescent="0.3">
      <c r="A11020">
        <f t="shared" si="857"/>
        <v>11019</v>
      </c>
      <c r="B11020">
        <f t="shared" ca="1" si="858"/>
        <v>12</v>
      </c>
      <c r="C11020" t="str" cm="1">
        <f t="array" aca="1" ref="C11020" ca="1">INDEX(Reel1,Spins[[#This Row],[Stop1]])</f>
        <v>🍋</v>
      </c>
      <c r="D11020">
        <f t="shared" ca="1" si="859"/>
        <v>30</v>
      </c>
      <c r="E11020" t="str" cm="1">
        <f t="array" aca="1" ref="E11020" ca="1">INDEX(Reel2,Spins[[#This Row],[Stop2]])</f>
        <v>7️⃣</v>
      </c>
      <c r="F11020">
        <f t="shared" ca="1" si="860"/>
        <v>27</v>
      </c>
      <c r="G11020" t="str" cm="1">
        <f t="array" aca="1" ref="G11020" ca="1">INDEX(Reel3,Spins[[#This Row],[Stop3]])</f>
        <v>7️⃣</v>
      </c>
      <c r="H11020" t="b">
        <f ca="1">AND(Spins[[#This Row],[Sym1]]=Spins[[#This Row],[Sym2]],Spins[[#This Row],[Sym2]]=Spins[[#This Row],[Sym3]])</f>
        <v>0</v>
      </c>
      <c r="I11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20">
        <f t="shared" si="861"/>
        <v>1</v>
      </c>
      <c r="K11020">
        <f ca="1">Spins[[#This Row],[Mult]]*Spins[[#This Row],[Bet]]</f>
        <v>0</v>
      </c>
      <c r="L11020">
        <f ca="1">Spins[[#This Row],[Payout]]-Spins[[#This Row],[Bet]]</f>
        <v>-1</v>
      </c>
    </row>
    <row r="11021" spans="1:12" x14ac:dyDescent="0.3">
      <c r="A11021">
        <f t="shared" si="857"/>
        <v>11020</v>
      </c>
      <c r="B11021">
        <f t="shared" ca="1" si="858"/>
        <v>28</v>
      </c>
      <c r="C11021" t="str" cm="1">
        <f t="array" aca="1" ref="C11021" ca="1">INDEX(Reel1,Spins[[#This Row],[Stop1]])</f>
        <v>BAR</v>
      </c>
      <c r="D11021">
        <f t="shared" ca="1" si="859"/>
        <v>6</v>
      </c>
      <c r="E11021" t="str" cm="1">
        <f t="array" aca="1" ref="E11021" ca="1">INDEX(Reel2,Spins[[#This Row],[Stop2]])</f>
        <v>🍋</v>
      </c>
      <c r="F11021">
        <f t="shared" ca="1" si="860"/>
        <v>5</v>
      </c>
      <c r="G11021" t="str" cm="1">
        <f t="array" aca="1" ref="G11021" ca="1">INDEX(Reel3,Spins[[#This Row],[Stop3]])</f>
        <v>🍋</v>
      </c>
      <c r="H11021" t="b">
        <f ca="1">AND(Spins[[#This Row],[Sym1]]=Spins[[#This Row],[Sym2]],Spins[[#This Row],[Sym2]]=Spins[[#This Row],[Sym3]])</f>
        <v>0</v>
      </c>
      <c r="I11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21">
        <f t="shared" si="861"/>
        <v>1</v>
      </c>
      <c r="K11021">
        <f ca="1">Spins[[#This Row],[Mult]]*Spins[[#This Row],[Bet]]</f>
        <v>0</v>
      </c>
      <c r="L11021">
        <f ca="1">Spins[[#This Row],[Payout]]-Spins[[#This Row],[Bet]]</f>
        <v>-1</v>
      </c>
    </row>
    <row r="11022" spans="1:12" x14ac:dyDescent="0.3">
      <c r="A11022">
        <f t="shared" si="857"/>
        <v>11021</v>
      </c>
      <c r="B11022">
        <f t="shared" ca="1" si="858"/>
        <v>4</v>
      </c>
      <c r="C11022" t="str" cm="1">
        <f t="array" aca="1" ref="C11022" ca="1">INDEX(Reel1,Spins[[#This Row],[Stop1]])</f>
        <v>🍋</v>
      </c>
      <c r="D11022">
        <f t="shared" ca="1" si="859"/>
        <v>18</v>
      </c>
      <c r="E11022" t="str" cm="1">
        <f t="array" aca="1" ref="E11022" ca="1">INDEX(Reel2,Spins[[#This Row],[Stop2]])</f>
        <v>🍒</v>
      </c>
      <c r="F11022">
        <f t="shared" ca="1" si="860"/>
        <v>30</v>
      </c>
      <c r="G11022" t="str" cm="1">
        <f t="array" aca="1" ref="G11022" ca="1">INDEX(Reel3,Spins[[#This Row],[Stop3]])</f>
        <v>💎</v>
      </c>
      <c r="H11022" t="b">
        <f ca="1">AND(Spins[[#This Row],[Sym1]]=Spins[[#This Row],[Sym2]],Spins[[#This Row],[Sym2]]=Spins[[#This Row],[Sym3]])</f>
        <v>0</v>
      </c>
      <c r="I11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22">
        <f t="shared" si="861"/>
        <v>1</v>
      </c>
      <c r="K11022">
        <f ca="1">Spins[[#This Row],[Mult]]*Spins[[#This Row],[Bet]]</f>
        <v>0</v>
      </c>
      <c r="L11022">
        <f ca="1">Spins[[#This Row],[Payout]]-Spins[[#This Row],[Bet]]</f>
        <v>-1</v>
      </c>
    </row>
    <row r="11023" spans="1:12" x14ac:dyDescent="0.3">
      <c r="A11023">
        <f t="shared" si="857"/>
        <v>11022</v>
      </c>
      <c r="B11023">
        <f t="shared" ca="1" si="858"/>
        <v>8</v>
      </c>
      <c r="C11023" t="str" cm="1">
        <f t="array" aca="1" ref="C11023" ca="1">INDEX(Reel1,Spins[[#This Row],[Stop1]])</f>
        <v>🍋</v>
      </c>
      <c r="D11023">
        <f t="shared" ca="1" si="859"/>
        <v>2</v>
      </c>
      <c r="E11023" t="str" cm="1">
        <f t="array" aca="1" ref="E11023" ca="1">INDEX(Reel2,Spins[[#This Row],[Stop2]])</f>
        <v>🍋</v>
      </c>
      <c r="F11023">
        <f t="shared" ca="1" si="860"/>
        <v>9</v>
      </c>
      <c r="G11023" t="str" cm="1">
        <f t="array" aca="1" ref="G11023" ca="1">INDEX(Reel3,Spins[[#This Row],[Stop3]])</f>
        <v>🍒</v>
      </c>
      <c r="H11023" t="b">
        <f ca="1">AND(Spins[[#This Row],[Sym1]]=Spins[[#This Row],[Sym2]],Spins[[#This Row],[Sym2]]=Spins[[#This Row],[Sym3]])</f>
        <v>0</v>
      </c>
      <c r="I11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23">
        <f t="shared" si="861"/>
        <v>1</v>
      </c>
      <c r="K11023">
        <f ca="1">Spins[[#This Row],[Mult]]*Spins[[#This Row],[Bet]]</f>
        <v>0.6</v>
      </c>
      <c r="L11023">
        <f ca="1">Spins[[#This Row],[Payout]]-Spins[[#This Row],[Bet]]</f>
        <v>-0.4</v>
      </c>
    </row>
    <row r="11024" spans="1:12" x14ac:dyDescent="0.3">
      <c r="A11024">
        <f t="shared" si="857"/>
        <v>11023</v>
      </c>
      <c r="B11024">
        <f t="shared" ca="1" si="858"/>
        <v>21</v>
      </c>
      <c r="C11024" t="str" cm="1">
        <f t="array" aca="1" ref="C11024" ca="1">INDEX(Reel1,Spins[[#This Row],[Stop1]])</f>
        <v>🍒</v>
      </c>
      <c r="D11024">
        <f t="shared" ca="1" si="859"/>
        <v>18</v>
      </c>
      <c r="E11024" t="str" cm="1">
        <f t="array" aca="1" ref="E11024" ca="1">INDEX(Reel2,Spins[[#This Row],[Stop2]])</f>
        <v>🍒</v>
      </c>
      <c r="F11024">
        <f t="shared" ca="1" si="860"/>
        <v>10</v>
      </c>
      <c r="G11024" t="str" cm="1">
        <f t="array" aca="1" ref="G11024" ca="1">INDEX(Reel3,Spins[[#This Row],[Stop3]])</f>
        <v>🍒</v>
      </c>
      <c r="H11024" t="b">
        <f ca="1">AND(Spins[[#This Row],[Sym1]]=Spins[[#This Row],[Sym2]],Spins[[#This Row],[Sym2]]=Spins[[#This Row],[Sym3]])</f>
        <v>1</v>
      </c>
      <c r="I11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024">
        <f t="shared" si="861"/>
        <v>1</v>
      </c>
      <c r="K11024">
        <f ca="1">Spins[[#This Row],[Mult]]*Spins[[#This Row],[Bet]]</f>
        <v>16</v>
      </c>
      <c r="L11024">
        <f ca="1">Spins[[#This Row],[Payout]]-Spins[[#This Row],[Bet]]</f>
        <v>15</v>
      </c>
    </row>
    <row r="11025" spans="1:12" x14ac:dyDescent="0.3">
      <c r="A11025">
        <f t="shared" si="857"/>
        <v>11024</v>
      </c>
      <c r="B11025">
        <f t="shared" ca="1" si="858"/>
        <v>27</v>
      </c>
      <c r="C11025" t="str" cm="1">
        <f t="array" aca="1" ref="C11025" ca="1">INDEX(Reel1,Spins[[#This Row],[Stop1]])</f>
        <v>BAR</v>
      </c>
      <c r="D11025">
        <f t="shared" ca="1" si="859"/>
        <v>11</v>
      </c>
      <c r="E11025" t="str" cm="1">
        <f t="array" aca="1" ref="E11025" ca="1">INDEX(Reel2,Spins[[#This Row],[Stop2]])</f>
        <v>🍋</v>
      </c>
      <c r="F11025">
        <f t="shared" ca="1" si="860"/>
        <v>24</v>
      </c>
      <c r="G11025" t="str" cm="1">
        <f t="array" aca="1" ref="G11025" ca="1">INDEX(Reel3,Spins[[#This Row],[Stop3]])</f>
        <v>BAR</v>
      </c>
      <c r="H11025" t="b">
        <f ca="1">AND(Spins[[#This Row],[Sym1]]=Spins[[#This Row],[Sym2]],Spins[[#This Row],[Sym2]]=Spins[[#This Row],[Sym3]])</f>
        <v>0</v>
      </c>
      <c r="I11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25">
        <f t="shared" si="861"/>
        <v>1</v>
      </c>
      <c r="K11025">
        <f ca="1">Spins[[#This Row],[Mult]]*Spins[[#This Row],[Bet]]</f>
        <v>0</v>
      </c>
      <c r="L11025">
        <f ca="1">Spins[[#This Row],[Payout]]-Spins[[#This Row],[Bet]]</f>
        <v>-1</v>
      </c>
    </row>
    <row r="11026" spans="1:12" x14ac:dyDescent="0.3">
      <c r="A11026">
        <f t="shared" si="857"/>
        <v>11025</v>
      </c>
      <c r="B11026">
        <f t="shared" ca="1" si="858"/>
        <v>15</v>
      </c>
      <c r="C11026" t="str" cm="1">
        <f t="array" aca="1" ref="C11026" ca="1">INDEX(Reel1,Spins[[#This Row],[Stop1]])</f>
        <v>🍒</v>
      </c>
      <c r="D11026">
        <f t="shared" ca="1" si="859"/>
        <v>9</v>
      </c>
      <c r="E11026" t="str" cm="1">
        <f t="array" aca="1" ref="E11026" ca="1">INDEX(Reel2,Spins[[#This Row],[Stop2]])</f>
        <v>🍋</v>
      </c>
      <c r="F11026">
        <f t="shared" ca="1" si="860"/>
        <v>10</v>
      </c>
      <c r="G11026" t="str" cm="1">
        <f t="array" aca="1" ref="G11026" ca="1">INDEX(Reel3,Spins[[#This Row],[Stop3]])</f>
        <v>🍒</v>
      </c>
      <c r="H11026" t="b">
        <f ca="1">AND(Spins[[#This Row],[Sym1]]=Spins[[#This Row],[Sym2]],Spins[[#This Row],[Sym2]]=Spins[[#This Row],[Sym3]])</f>
        <v>0</v>
      </c>
      <c r="I11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26">
        <f t="shared" si="861"/>
        <v>1</v>
      </c>
      <c r="K11026">
        <f ca="1">Spins[[#This Row],[Mult]]*Spins[[#This Row],[Bet]]</f>
        <v>0</v>
      </c>
      <c r="L11026">
        <f ca="1">Spins[[#This Row],[Payout]]-Spins[[#This Row],[Bet]]</f>
        <v>-1</v>
      </c>
    </row>
    <row r="11027" spans="1:12" x14ac:dyDescent="0.3">
      <c r="A11027">
        <f t="shared" si="857"/>
        <v>11026</v>
      </c>
      <c r="B11027">
        <f t="shared" ca="1" si="858"/>
        <v>12</v>
      </c>
      <c r="C11027" t="str" cm="1">
        <f t="array" aca="1" ref="C11027" ca="1">INDEX(Reel1,Spins[[#This Row],[Stop1]])</f>
        <v>🍋</v>
      </c>
      <c r="D11027">
        <f t="shared" ca="1" si="859"/>
        <v>6</v>
      </c>
      <c r="E11027" t="str" cm="1">
        <f t="array" aca="1" ref="E11027" ca="1">INDEX(Reel2,Spins[[#This Row],[Stop2]])</f>
        <v>🍋</v>
      </c>
      <c r="F11027">
        <f t="shared" ca="1" si="860"/>
        <v>31</v>
      </c>
      <c r="G11027" t="str" cm="1">
        <f t="array" aca="1" ref="G11027" ca="1">INDEX(Reel3,Spins[[#This Row],[Stop3]])</f>
        <v>💎</v>
      </c>
      <c r="H11027" t="b">
        <f ca="1">AND(Spins[[#This Row],[Sym1]]=Spins[[#This Row],[Sym2]],Spins[[#This Row],[Sym2]]=Spins[[#This Row],[Sym3]])</f>
        <v>0</v>
      </c>
      <c r="I11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27">
        <f t="shared" si="861"/>
        <v>1</v>
      </c>
      <c r="K11027">
        <f ca="1">Spins[[#This Row],[Mult]]*Spins[[#This Row],[Bet]]</f>
        <v>0.6</v>
      </c>
      <c r="L11027">
        <f ca="1">Spins[[#This Row],[Payout]]-Spins[[#This Row],[Bet]]</f>
        <v>-0.4</v>
      </c>
    </row>
    <row r="11028" spans="1:12" x14ac:dyDescent="0.3">
      <c r="A11028">
        <f t="shared" si="857"/>
        <v>11027</v>
      </c>
      <c r="B11028">
        <f t="shared" ca="1" si="858"/>
        <v>29</v>
      </c>
      <c r="C11028" t="str" cm="1">
        <f t="array" aca="1" ref="C11028" ca="1">INDEX(Reel1,Spins[[#This Row],[Stop1]])</f>
        <v>7️⃣</v>
      </c>
      <c r="D11028">
        <f t="shared" ca="1" si="859"/>
        <v>15</v>
      </c>
      <c r="E11028" t="str" cm="1">
        <f t="array" aca="1" ref="E11028" ca="1">INDEX(Reel2,Spins[[#This Row],[Stop2]])</f>
        <v>🍒</v>
      </c>
      <c r="F11028">
        <f t="shared" ca="1" si="860"/>
        <v>3</v>
      </c>
      <c r="G11028" t="str" cm="1">
        <f t="array" aca="1" ref="G11028" ca="1">INDEX(Reel3,Spins[[#This Row],[Stop3]])</f>
        <v>🍋</v>
      </c>
      <c r="H11028" t="b">
        <f ca="1">AND(Spins[[#This Row],[Sym1]]=Spins[[#This Row],[Sym2]],Spins[[#This Row],[Sym2]]=Spins[[#This Row],[Sym3]])</f>
        <v>0</v>
      </c>
      <c r="I11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28">
        <f t="shared" si="861"/>
        <v>1</v>
      </c>
      <c r="K11028">
        <f ca="1">Spins[[#This Row],[Mult]]*Spins[[#This Row],[Bet]]</f>
        <v>0</v>
      </c>
      <c r="L11028">
        <f ca="1">Spins[[#This Row],[Payout]]-Spins[[#This Row],[Bet]]</f>
        <v>-1</v>
      </c>
    </row>
    <row r="11029" spans="1:12" x14ac:dyDescent="0.3">
      <c r="A11029">
        <f t="shared" si="857"/>
        <v>11028</v>
      </c>
      <c r="B11029">
        <f t="shared" ca="1" si="858"/>
        <v>20</v>
      </c>
      <c r="C11029" t="str" cm="1">
        <f t="array" aca="1" ref="C11029" ca="1">INDEX(Reel1,Spins[[#This Row],[Stop1]])</f>
        <v>🍒</v>
      </c>
      <c r="D11029">
        <f t="shared" ca="1" si="859"/>
        <v>25</v>
      </c>
      <c r="E11029" t="str" cm="1">
        <f t="array" aca="1" ref="E11029" ca="1">INDEX(Reel2,Spins[[#This Row],[Stop2]])</f>
        <v>🔔</v>
      </c>
      <c r="F11029">
        <f t="shared" ca="1" si="860"/>
        <v>10</v>
      </c>
      <c r="G11029" t="str" cm="1">
        <f t="array" aca="1" ref="G11029" ca="1">INDEX(Reel3,Spins[[#This Row],[Stop3]])</f>
        <v>🍒</v>
      </c>
      <c r="H11029" t="b">
        <f ca="1">AND(Spins[[#This Row],[Sym1]]=Spins[[#This Row],[Sym2]],Spins[[#This Row],[Sym2]]=Spins[[#This Row],[Sym3]])</f>
        <v>0</v>
      </c>
      <c r="I11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29">
        <f t="shared" si="861"/>
        <v>1</v>
      </c>
      <c r="K11029">
        <f ca="1">Spins[[#This Row],[Mult]]*Spins[[#This Row],[Bet]]</f>
        <v>0</v>
      </c>
      <c r="L11029">
        <f ca="1">Spins[[#This Row],[Payout]]-Spins[[#This Row],[Bet]]</f>
        <v>-1</v>
      </c>
    </row>
    <row r="11030" spans="1:12" x14ac:dyDescent="0.3">
      <c r="A11030">
        <f t="shared" si="857"/>
        <v>11029</v>
      </c>
      <c r="B11030">
        <f t="shared" ca="1" si="858"/>
        <v>12</v>
      </c>
      <c r="C11030" t="str" cm="1">
        <f t="array" aca="1" ref="C11030" ca="1">INDEX(Reel1,Spins[[#This Row],[Stop1]])</f>
        <v>🍋</v>
      </c>
      <c r="D11030">
        <f t="shared" ca="1" si="859"/>
        <v>10</v>
      </c>
      <c r="E11030" t="str" cm="1">
        <f t="array" aca="1" ref="E11030" ca="1">INDEX(Reel2,Spins[[#This Row],[Stop2]])</f>
        <v>🍋</v>
      </c>
      <c r="F11030">
        <f t="shared" ca="1" si="860"/>
        <v>15</v>
      </c>
      <c r="G11030" t="str" cm="1">
        <f t="array" aca="1" ref="G11030" ca="1">INDEX(Reel3,Spins[[#This Row],[Stop3]])</f>
        <v>🍇</v>
      </c>
      <c r="H11030" t="b">
        <f ca="1">AND(Spins[[#This Row],[Sym1]]=Spins[[#This Row],[Sym2]],Spins[[#This Row],[Sym2]]=Spins[[#This Row],[Sym3]])</f>
        <v>0</v>
      </c>
      <c r="I11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30">
        <f t="shared" si="861"/>
        <v>1</v>
      </c>
      <c r="K11030">
        <f ca="1">Spins[[#This Row],[Mult]]*Spins[[#This Row],[Bet]]</f>
        <v>0.6</v>
      </c>
      <c r="L11030">
        <f ca="1">Spins[[#This Row],[Payout]]-Spins[[#This Row],[Bet]]</f>
        <v>-0.4</v>
      </c>
    </row>
    <row r="11031" spans="1:12" x14ac:dyDescent="0.3">
      <c r="A11031">
        <f t="shared" si="857"/>
        <v>11030</v>
      </c>
      <c r="B11031">
        <f t="shared" ca="1" si="858"/>
        <v>28</v>
      </c>
      <c r="C11031" t="str" cm="1">
        <f t="array" aca="1" ref="C11031" ca="1">INDEX(Reel1,Spins[[#This Row],[Stop1]])</f>
        <v>BAR</v>
      </c>
      <c r="D11031">
        <f t="shared" ca="1" si="859"/>
        <v>12</v>
      </c>
      <c r="E11031" t="str" cm="1">
        <f t="array" aca="1" ref="E11031" ca="1">INDEX(Reel2,Spins[[#This Row],[Stop2]])</f>
        <v>🍋</v>
      </c>
      <c r="F11031">
        <f t="shared" ca="1" si="860"/>
        <v>25</v>
      </c>
      <c r="G11031" t="str" cm="1">
        <f t="array" aca="1" ref="G11031" ca="1">INDEX(Reel3,Spins[[#This Row],[Stop3]])</f>
        <v>BAR</v>
      </c>
      <c r="H11031" t="b">
        <f ca="1">AND(Spins[[#This Row],[Sym1]]=Spins[[#This Row],[Sym2]],Spins[[#This Row],[Sym2]]=Spins[[#This Row],[Sym3]])</f>
        <v>0</v>
      </c>
      <c r="I11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31">
        <f t="shared" si="861"/>
        <v>1</v>
      </c>
      <c r="K11031">
        <f ca="1">Spins[[#This Row],[Mult]]*Spins[[#This Row],[Bet]]</f>
        <v>0</v>
      </c>
      <c r="L11031">
        <f ca="1">Spins[[#This Row],[Payout]]-Spins[[#This Row],[Bet]]</f>
        <v>-1</v>
      </c>
    </row>
    <row r="11032" spans="1:12" x14ac:dyDescent="0.3">
      <c r="A11032">
        <f t="shared" si="857"/>
        <v>11031</v>
      </c>
      <c r="B11032">
        <f t="shared" ca="1" si="858"/>
        <v>15</v>
      </c>
      <c r="C11032" t="str" cm="1">
        <f t="array" aca="1" ref="C11032" ca="1">INDEX(Reel1,Spins[[#This Row],[Stop1]])</f>
        <v>🍒</v>
      </c>
      <c r="D11032">
        <f t="shared" ca="1" si="859"/>
        <v>5</v>
      </c>
      <c r="E11032" t="str" cm="1">
        <f t="array" aca="1" ref="E11032" ca="1">INDEX(Reel2,Spins[[#This Row],[Stop2]])</f>
        <v>🍋</v>
      </c>
      <c r="F11032">
        <f t="shared" ca="1" si="860"/>
        <v>30</v>
      </c>
      <c r="G11032" t="str" cm="1">
        <f t="array" aca="1" ref="G11032" ca="1">INDEX(Reel3,Spins[[#This Row],[Stop3]])</f>
        <v>💎</v>
      </c>
      <c r="H11032" t="b">
        <f ca="1">AND(Spins[[#This Row],[Sym1]]=Spins[[#This Row],[Sym2]],Spins[[#This Row],[Sym2]]=Spins[[#This Row],[Sym3]])</f>
        <v>0</v>
      </c>
      <c r="I11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32">
        <f t="shared" si="861"/>
        <v>1</v>
      </c>
      <c r="K11032">
        <f ca="1">Spins[[#This Row],[Mult]]*Spins[[#This Row],[Bet]]</f>
        <v>0</v>
      </c>
      <c r="L11032">
        <f ca="1">Spins[[#This Row],[Payout]]-Spins[[#This Row],[Bet]]</f>
        <v>-1</v>
      </c>
    </row>
    <row r="11033" spans="1:12" x14ac:dyDescent="0.3">
      <c r="A11033">
        <f t="shared" si="857"/>
        <v>11032</v>
      </c>
      <c r="B11033">
        <f t="shared" ca="1" si="858"/>
        <v>6</v>
      </c>
      <c r="C11033" t="str" cm="1">
        <f t="array" aca="1" ref="C11033" ca="1">INDEX(Reel1,Spins[[#This Row],[Stop1]])</f>
        <v>🍋</v>
      </c>
      <c r="D11033">
        <f t="shared" ca="1" si="859"/>
        <v>14</v>
      </c>
      <c r="E11033" t="str" cm="1">
        <f t="array" aca="1" ref="E11033" ca="1">INDEX(Reel2,Spins[[#This Row],[Stop2]])</f>
        <v>🍋</v>
      </c>
      <c r="F11033">
        <f t="shared" ca="1" si="860"/>
        <v>15</v>
      </c>
      <c r="G11033" t="str" cm="1">
        <f t="array" aca="1" ref="G11033" ca="1">INDEX(Reel3,Spins[[#This Row],[Stop3]])</f>
        <v>🍇</v>
      </c>
      <c r="H11033" t="b">
        <f ca="1">AND(Spins[[#This Row],[Sym1]]=Spins[[#This Row],[Sym2]],Spins[[#This Row],[Sym2]]=Spins[[#This Row],[Sym3]])</f>
        <v>0</v>
      </c>
      <c r="I11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33">
        <f t="shared" si="861"/>
        <v>1</v>
      </c>
      <c r="K11033">
        <f ca="1">Spins[[#This Row],[Mult]]*Spins[[#This Row],[Bet]]</f>
        <v>0.6</v>
      </c>
      <c r="L11033">
        <f ca="1">Spins[[#This Row],[Payout]]-Spins[[#This Row],[Bet]]</f>
        <v>-0.4</v>
      </c>
    </row>
    <row r="11034" spans="1:12" x14ac:dyDescent="0.3">
      <c r="A11034">
        <f t="shared" si="857"/>
        <v>11033</v>
      </c>
      <c r="B11034">
        <f t="shared" ca="1" si="858"/>
        <v>3</v>
      </c>
      <c r="C11034" t="str" cm="1">
        <f t="array" aca="1" ref="C11034" ca="1">INDEX(Reel1,Spins[[#This Row],[Stop1]])</f>
        <v>🍋</v>
      </c>
      <c r="D11034">
        <f t="shared" ca="1" si="859"/>
        <v>26</v>
      </c>
      <c r="E11034" t="str" cm="1">
        <f t="array" aca="1" ref="E11034" ca="1">INDEX(Reel2,Spins[[#This Row],[Stop2]])</f>
        <v>🔔</v>
      </c>
      <c r="F11034">
        <f t="shared" ca="1" si="860"/>
        <v>6</v>
      </c>
      <c r="G11034" t="str" cm="1">
        <f t="array" aca="1" ref="G11034" ca="1">INDEX(Reel3,Spins[[#This Row],[Stop3]])</f>
        <v>🍒</v>
      </c>
      <c r="H11034" t="b">
        <f ca="1">AND(Spins[[#This Row],[Sym1]]=Spins[[#This Row],[Sym2]],Spins[[#This Row],[Sym2]]=Spins[[#This Row],[Sym3]])</f>
        <v>0</v>
      </c>
      <c r="I11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34">
        <f t="shared" si="861"/>
        <v>1</v>
      </c>
      <c r="K11034">
        <f ca="1">Spins[[#This Row],[Mult]]*Spins[[#This Row],[Bet]]</f>
        <v>0</v>
      </c>
      <c r="L11034">
        <f ca="1">Spins[[#This Row],[Payout]]-Spins[[#This Row],[Bet]]</f>
        <v>-1</v>
      </c>
    </row>
    <row r="11035" spans="1:12" x14ac:dyDescent="0.3">
      <c r="A11035">
        <f t="shared" si="857"/>
        <v>11034</v>
      </c>
      <c r="B11035">
        <f t="shared" ca="1" si="858"/>
        <v>9</v>
      </c>
      <c r="C11035" t="str" cm="1">
        <f t="array" aca="1" ref="C11035" ca="1">INDEX(Reel1,Spins[[#This Row],[Stop1]])</f>
        <v>🍋</v>
      </c>
      <c r="D11035">
        <f t="shared" ca="1" si="859"/>
        <v>17</v>
      </c>
      <c r="E11035" t="str" cm="1">
        <f t="array" aca="1" ref="E11035" ca="1">INDEX(Reel2,Spins[[#This Row],[Stop2]])</f>
        <v>🍒</v>
      </c>
      <c r="F11035">
        <f t="shared" ca="1" si="860"/>
        <v>21</v>
      </c>
      <c r="G11035" t="str" cm="1">
        <f t="array" aca="1" ref="G11035" ca="1">INDEX(Reel3,Spins[[#This Row],[Stop3]])</f>
        <v>🔔</v>
      </c>
      <c r="H11035" t="b">
        <f ca="1">AND(Spins[[#This Row],[Sym1]]=Spins[[#This Row],[Sym2]],Spins[[#This Row],[Sym2]]=Spins[[#This Row],[Sym3]])</f>
        <v>0</v>
      </c>
      <c r="I11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35">
        <f t="shared" si="861"/>
        <v>1</v>
      </c>
      <c r="K11035">
        <f ca="1">Spins[[#This Row],[Mult]]*Spins[[#This Row],[Bet]]</f>
        <v>0</v>
      </c>
      <c r="L11035">
        <f ca="1">Spins[[#This Row],[Payout]]-Spins[[#This Row],[Bet]]</f>
        <v>-1</v>
      </c>
    </row>
    <row r="11036" spans="1:12" x14ac:dyDescent="0.3">
      <c r="A11036">
        <f t="shared" si="857"/>
        <v>11035</v>
      </c>
      <c r="B11036">
        <f t="shared" ca="1" si="858"/>
        <v>11</v>
      </c>
      <c r="C11036" t="str" cm="1">
        <f t="array" aca="1" ref="C11036" ca="1">INDEX(Reel1,Spins[[#This Row],[Stop1]])</f>
        <v>🍋</v>
      </c>
      <c r="D11036">
        <f t="shared" ca="1" si="859"/>
        <v>1</v>
      </c>
      <c r="E11036" t="str" cm="1">
        <f t="array" aca="1" ref="E11036" ca="1">INDEX(Reel2,Spins[[#This Row],[Stop2]])</f>
        <v>🍋</v>
      </c>
      <c r="F11036">
        <f t="shared" ca="1" si="860"/>
        <v>3</v>
      </c>
      <c r="G11036" t="str" cm="1">
        <f t="array" aca="1" ref="G11036" ca="1">INDEX(Reel3,Spins[[#This Row],[Stop3]])</f>
        <v>🍋</v>
      </c>
      <c r="H11036" t="b">
        <f ca="1">AND(Spins[[#This Row],[Sym1]]=Spins[[#This Row],[Sym2]],Spins[[#This Row],[Sym2]]=Spins[[#This Row],[Sym3]])</f>
        <v>1</v>
      </c>
      <c r="I11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036">
        <f t="shared" si="861"/>
        <v>1</v>
      </c>
      <c r="K11036">
        <f ca="1">Spins[[#This Row],[Mult]]*Spins[[#This Row],[Bet]]</f>
        <v>14</v>
      </c>
      <c r="L11036">
        <f ca="1">Spins[[#This Row],[Payout]]-Spins[[#This Row],[Bet]]</f>
        <v>13</v>
      </c>
    </row>
    <row r="11037" spans="1:12" x14ac:dyDescent="0.3">
      <c r="A11037">
        <f t="shared" si="857"/>
        <v>11036</v>
      </c>
      <c r="B11037">
        <f t="shared" ca="1" si="858"/>
        <v>7</v>
      </c>
      <c r="C11037" t="str" cm="1">
        <f t="array" aca="1" ref="C11037" ca="1">INDEX(Reel1,Spins[[#This Row],[Stop1]])</f>
        <v>🍋</v>
      </c>
      <c r="D11037">
        <f t="shared" ca="1" si="859"/>
        <v>13</v>
      </c>
      <c r="E11037" t="str" cm="1">
        <f t="array" aca="1" ref="E11037" ca="1">INDEX(Reel2,Spins[[#This Row],[Stop2]])</f>
        <v>🍋</v>
      </c>
      <c r="F11037">
        <f t="shared" ca="1" si="860"/>
        <v>25</v>
      </c>
      <c r="G11037" t="str" cm="1">
        <f t="array" aca="1" ref="G11037" ca="1">INDEX(Reel3,Spins[[#This Row],[Stop3]])</f>
        <v>BAR</v>
      </c>
      <c r="H11037" t="b">
        <f ca="1">AND(Spins[[#This Row],[Sym1]]=Spins[[#This Row],[Sym2]],Spins[[#This Row],[Sym2]]=Spins[[#This Row],[Sym3]])</f>
        <v>0</v>
      </c>
      <c r="I11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37">
        <f t="shared" si="861"/>
        <v>1</v>
      </c>
      <c r="K11037">
        <f ca="1">Spins[[#This Row],[Mult]]*Spins[[#This Row],[Bet]]</f>
        <v>0.6</v>
      </c>
      <c r="L11037">
        <f ca="1">Spins[[#This Row],[Payout]]-Spins[[#This Row],[Bet]]</f>
        <v>-0.4</v>
      </c>
    </row>
    <row r="11038" spans="1:12" x14ac:dyDescent="0.3">
      <c r="A11038">
        <f t="shared" si="857"/>
        <v>11037</v>
      </c>
      <c r="B11038">
        <f t="shared" ca="1" si="858"/>
        <v>21</v>
      </c>
      <c r="C11038" t="str" cm="1">
        <f t="array" aca="1" ref="C11038" ca="1">INDEX(Reel1,Spins[[#This Row],[Stop1]])</f>
        <v>🍒</v>
      </c>
      <c r="D11038">
        <f t="shared" ca="1" si="859"/>
        <v>12</v>
      </c>
      <c r="E11038" t="str" cm="1">
        <f t="array" aca="1" ref="E11038" ca="1">INDEX(Reel2,Spins[[#This Row],[Stop2]])</f>
        <v>🍋</v>
      </c>
      <c r="F11038">
        <f t="shared" ca="1" si="860"/>
        <v>11</v>
      </c>
      <c r="G11038" t="str" cm="1">
        <f t="array" aca="1" ref="G11038" ca="1">INDEX(Reel3,Spins[[#This Row],[Stop3]])</f>
        <v>🍒</v>
      </c>
      <c r="H11038" t="b">
        <f ca="1">AND(Spins[[#This Row],[Sym1]]=Spins[[#This Row],[Sym2]],Spins[[#This Row],[Sym2]]=Spins[[#This Row],[Sym3]])</f>
        <v>0</v>
      </c>
      <c r="I11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38">
        <f t="shared" si="861"/>
        <v>1</v>
      </c>
      <c r="K11038">
        <f ca="1">Spins[[#This Row],[Mult]]*Spins[[#This Row],[Bet]]</f>
        <v>0</v>
      </c>
      <c r="L11038">
        <f ca="1">Spins[[#This Row],[Payout]]-Spins[[#This Row],[Bet]]</f>
        <v>-1</v>
      </c>
    </row>
    <row r="11039" spans="1:12" x14ac:dyDescent="0.3">
      <c r="A11039">
        <f t="shared" si="857"/>
        <v>11038</v>
      </c>
      <c r="B11039">
        <f t="shared" ca="1" si="858"/>
        <v>12</v>
      </c>
      <c r="C11039" t="str" cm="1">
        <f t="array" aca="1" ref="C11039" ca="1">INDEX(Reel1,Spins[[#This Row],[Stop1]])</f>
        <v>🍋</v>
      </c>
      <c r="D11039">
        <f t="shared" ca="1" si="859"/>
        <v>9</v>
      </c>
      <c r="E11039" t="str" cm="1">
        <f t="array" aca="1" ref="E11039" ca="1">INDEX(Reel2,Spins[[#This Row],[Stop2]])</f>
        <v>🍋</v>
      </c>
      <c r="F11039">
        <f t="shared" ca="1" si="860"/>
        <v>19</v>
      </c>
      <c r="G11039" t="str" cm="1">
        <f t="array" aca="1" ref="G11039" ca="1">INDEX(Reel3,Spins[[#This Row],[Stop3]])</f>
        <v>🔔</v>
      </c>
      <c r="H11039" t="b">
        <f ca="1">AND(Spins[[#This Row],[Sym1]]=Spins[[#This Row],[Sym2]],Spins[[#This Row],[Sym2]]=Spins[[#This Row],[Sym3]])</f>
        <v>0</v>
      </c>
      <c r="I11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39">
        <f t="shared" si="861"/>
        <v>1</v>
      </c>
      <c r="K11039">
        <f ca="1">Spins[[#This Row],[Mult]]*Spins[[#This Row],[Bet]]</f>
        <v>0.6</v>
      </c>
      <c r="L11039">
        <f ca="1">Spins[[#This Row],[Payout]]-Spins[[#This Row],[Bet]]</f>
        <v>-0.4</v>
      </c>
    </row>
    <row r="11040" spans="1:12" x14ac:dyDescent="0.3">
      <c r="A11040">
        <f t="shared" si="857"/>
        <v>11039</v>
      </c>
      <c r="B11040">
        <f t="shared" ca="1" si="858"/>
        <v>12</v>
      </c>
      <c r="C11040" t="str" cm="1">
        <f t="array" aca="1" ref="C11040" ca="1">INDEX(Reel1,Spins[[#This Row],[Stop1]])</f>
        <v>🍋</v>
      </c>
      <c r="D11040">
        <f t="shared" ca="1" si="859"/>
        <v>18</v>
      </c>
      <c r="E11040" t="str" cm="1">
        <f t="array" aca="1" ref="E11040" ca="1">INDEX(Reel2,Spins[[#This Row],[Stop2]])</f>
        <v>🍒</v>
      </c>
      <c r="F11040">
        <f t="shared" ca="1" si="860"/>
        <v>21</v>
      </c>
      <c r="G11040" t="str" cm="1">
        <f t="array" aca="1" ref="G11040" ca="1">INDEX(Reel3,Spins[[#This Row],[Stop3]])</f>
        <v>🔔</v>
      </c>
      <c r="H11040" t="b">
        <f ca="1">AND(Spins[[#This Row],[Sym1]]=Spins[[#This Row],[Sym2]],Spins[[#This Row],[Sym2]]=Spins[[#This Row],[Sym3]])</f>
        <v>0</v>
      </c>
      <c r="I11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40">
        <f t="shared" si="861"/>
        <v>1</v>
      </c>
      <c r="K11040">
        <f ca="1">Spins[[#This Row],[Mult]]*Spins[[#This Row],[Bet]]</f>
        <v>0</v>
      </c>
      <c r="L11040">
        <f ca="1">Spins[[#This Row],[Payout]]-Spins[[#This Row],[Bet]]</f>
        <v>-1</v>
      </c>
    </row>
    <row r="11041" spans="1:12" x14ac:dyDescent="0.3">
      <c r="A11041">
        <f t="shared" si="857"/>
        <v>11040</v>
      </c>
      <c r="B11041">
        <f t="shared" ca="1" si="858"/>
        <v>18</v>
      </c>
      <c r="C11041" t="str" cm="1">
        <f t="array" aca="1" ref="C11041" ca="1">INDEX(Reel1,Spins[[#This Row],[Stop1]])</f>
        <v>🍒</v>
      </c>
      <c r="D11041">
        <f t="shared" ca="1" si="859"/>
        <v>6</v>
      </c>
      <c r="E11041" t="str" cm="1">
        <f t="array" aca="1" ref="E11041" ca="1">INDEX(Reel2,Spins[[#This Row],[Stop2]])</f>
        <v>🍋</v>
      </c>
      <c r="F11041">
        <f t="shared" ca="1" si="860"/>
        <v>13</v>
      </c>
      <c r="G11041" t="str" cm="1">
        <f t="array" aca="1" ref="G11041" ca="1">INDEX(Reel3,Spins[[#This Row],[Stop3]])</f>
        <v>🍇</v>
      </c>
      <c r="H11041" t="b">
        <f ca="1">AND(Spins[[#This Row],[Sym1]]=Spins[[#This Row],[Sym2]],Spins[[#This Row],[Sym2]]=Spins[[#This Row],[Sym3]])</f>
        <v>0</v>
      </c>
      <c r="I11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41">
        <f t="shared" si="861"/>
        <v>1</v>
      </c>
      <c r="K11041">
        <f ca="1">Spins[[#This Row],[Mult]]*Spins[[#This Row],[Bet]]</f>
        <v>0</v>
      </c>
      <c r="L11041">
        <f ca="1">Spins[[#This Row],[Payout]]-Spins[[#This Row],[Bet]]</f>
        <v>-1</v>
      </c>
    </row>
    <row r="11042" spans="1:12" x14ac:dyDescent="0.3">
      <c r="A11042">
        <f t="shared" si="857"/>
        <v>11041</v>
      </c>
      <c r="B11042">
        <f t="shared" ca="1" si="858"/>
        <v>29</v>
      </c>
      <c r="C11042" t="str" cm="1">
        <f t="array" aca="1" ref="C11042" ca="1">INDEX(Reel1,Spins[[#This Row],[Stop1]])</f>
        <v>7️⃣</v>
      </c>
      <c r="D11042">
        <f t="shared" ca="1" si="859"/>
        <v>13</v>
      </c>
      <c r="E11042" t="str" cm="1">
        <f t="array" aca="1" ref="E11042" ca="1">INDEX(Reel2,Spins[[#This Row],[Stop2]])</f>
        <v>🍋</v>
      </c>
      <c r="F11042">
        <f t="shared" ca="1" si="860"/>
        <v>17</v>
      </c>
      <c r="G11042" t="str" cm="1">
        <f t="array" aca="1" ref="G11042" ca="1">INDEX(Reel3,Spins[[#This Row],[Stop3]])</f>
        <v>🍇</v>
      </c>
      <c r="H11042" t="b">
        <f ca="1">AND(Spins[[#This Row],[Sym1]]=Spins[[#This Row],[Sym2]],Spins[[#This Row],[Sym2]]=Spins[[#This Row],[Sym3]])</f>
        <v>0</v>
      </c>
      <c r="I11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42">
        <f t="shared" si="861"/>
        <v>1</v>
      </c>
      <c r="K11042">
        <f ca="1">Spins[[#This Row],[Mult]]*Spins[[#This Row],[Bet]]</f>
        <v>0</v>
      </c>
      <c r="L11042">
        <f ca="1">Spins[[#This Row],[Payout]]-Spins[[#This Row],[Bet]]</f>
        <v>-1</v>
      </c>
    </row>
    <row r="11043" spans="1:12" x14ac:dyDescent="0.3">
      <c r="A11043">
        <f t="shared" si="857"/>
        <v>11042</v>
      </c>
      <c r="B11043">
        <f t="shared" ca="1" si="858"/>
        <v>10</v>
      </c>
      <c r="C11043" t="str" cm="1">
        <f t="array" aca="1" ref="C11043" ca="1">INDEX(Reel1,Spins[[#This Row],[Stop1]])</f>
        <v>🍋</v>
      </c>
      <c r="D11043">
        <f t="shared" ca="1" si="859"/>
        <v>7</v>
      </c>
      <c r="E11043" t="str" cm="1">
        <f t="array" aca="1" ref="E11043" ca="1">INDEX(Reel2,Spins[[#This Row],[Stop2]])</f>
        <v>🍋</v>
      </c>
      <c r="F11043">
        <f t="shared" ca="1" si="860"/>
        <v>8</v>
      </c>
      <c r="G11043" t="str" cm="1">
        <f t="array" aca="1" ref="G11043" ca="1">INDEX(Reel3,Spins[[#This Row],[Stop3]])</f>
        <v>🍒</v>
      </c>
      <c r="H11043" t="b">
        <f ca="1">AND(Spins[[#This Row],[Sym1]]=Spins[[#This Row],[Sym2]],Spins[[#This Row],[Sym2]]=Spins[[#This Row],[Sym3]])</f>
        <v>0</v>
      </c>
      <c r="I11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43">
        <f t="shared" si="861"/>
        <v>1</v>
      </c>
      <c r="K11043">
        <f ca="1">Spins[[#This Row],[Mult]]*Spins[[#This Row],[Bet]]</f>
        <v>0.6</v>
      </c>
      <c r="L11043">
        <f ca="1">Spins[[#This Row],[Payout]]-Spins[[#This Row],[Bet]]</f>
        <v>-0.4</v>
      </c>
    </row>
    <row r="11044" spans="1:12" x14ac:dyDescent="0.3">
      <c r="A11044">
        <f t="shared" si="857"/>
        <v>11043</v>
      </c>
      <c r="B11044">
        <f t="shared" ca="1" si="858"/>
        <v>28</v>
      </c>
      <c r="C11044" t="str" cm="1">
        <f t="array" aca="1" ref="C11044" ca="1">INDEX(Reel1,Spins[[#This Row],[Stop1]])</f>
        <v>BAR</v>
      </c>
      <c r="D11044">
        <f t="shared" ca="1" si="859"/>
        <v>1</v>
      </c>
      <c r="E11044" t="str" cm="1">
        <f t="array" aca="1" ref="E11044" ca="1">INDEX(Reel2,Spins[[#This Row],[Stop2]])</f>
        <v>🍋</v>
      </c>
      <c r="F11044">
        <f t="shared" ca="1" si="860"/>
        <v>26</v>
      </c>
      <c r="G11044" t="str" cm="1">
        <f t="array" aca="1" ref="G11044" ca="1">INDEX(Reel3,Spins[[#This Row],[Stop3]])</f>
        <v>BAR</v>
      </c>
      <c r="H11044" t="b">
        <f ca="1">AND(Spins[[#This Row],[Sym1]]=Spins[[#This Row],[Sym2]],Spins[[#This Row],[Sym2]]=Spins[[#This Row],[Sym3]])</f>
        <v>0</v>
      </c>
      <c r="I11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44">
        <f t="shared" si="861"/>
        <v>1</v>
      </c>
      <c r="K11044">
        <f ca="1">Spins[[#This Row],[Mult]]*Spins[[#This Row],[Bet]]</f>
        <v>0</v>
      </c>
      <c r="L11044">
        <f ca="1">Spins[[#This Row],[Payout]]-Spins[[#This Row],[Bet]]</f>
        <v>-1</v>
      </c>
    </row>
    <row r="11045" spans="1:12" x14ac:dyDescent="0.3">
      <c r="A11045">
        <f t="shared" si="857"/>
        <v>11044</v>
      </c>
      <c r="B11045">
        <f t="shared" ca="1" si="858"/>
        <v>9</v>
      </c>
      <c r="C11045" t="str" cm="1">
        <f t="array" aca="1" ref="C11045" ca="1">INDEX(Reel1,Spins[[#This Row],[Stop1]])</f>
        <v>🍋</v>
      </c>
      <c r="D11045">
        <f t="shared" ca="1" si="859"/>
        <v>3</v>
      </c>
      <c r="E11045" t="str" cm="1">
        <f t="array" aca="1" ref="E11045" ca="1">INDEX(Reel2,Spins[[#This Row],[Stop2]])</f>
        <v>🍋</v>
      </c>
      <c r="F11045">
        <f t="shared" ca="1" si="860"/>
        <v>13</v>
      </c>
      <c r="G11045" t="str" cm="1">
        <f t="array" aca="1" ref="G11045" ca="1">INDEX(Reel3,Spins[[#This Row],[Stop3]])</f>
        <v>🍇</v>
      </c>
      <c r="H11045" t="b">
        <f ca="1">AND(Spins[[#This Row],[Sym1]]=Spins[[#This Row],[Sym2]],Spins[[#This Row],[Sym2]]=Spins[[#This Row],[Sym3]])</f>
        <v>0</v>
      </c>
      <c r="I11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45">
        <f t="shared" si="861"/>
        <v>1</v>
      </c>
      <c r="K11045">
        <f ca="1">Spins[[#This Row],[Mult]]*Spins[[#This Row],[Bet]]</f>
        <v>0.6</v>
      </c>
      <c r="L11045">
        <f ca="1">Spins[[#This Row],[Payout]]-Spins[[#This Row],[Bet]]</f>
        <v>-0.4</v>
      </c>
    </row>
    <row r="11046" spans="1:12" x14ac:dyDescent="0.3">
      <c r="A11046">
        <f t="shared" si="857"/>
        <v>11045</v>
      </c>
      <c r="B11046">
        <f t="shared" ca="1" si="858"/>
        <v>14</v>
      </c>
      <c r="C11046" t="str" cm="1">
        <f t="array" aca="1" ref="C11046" ca="1">INDEX(Reel1,Spins[[#This Row],[Stop1]])</f>
        <v>🍋</v>
      </c>
      <c r="D11046">
        <f t="shared" ca="1" si="859"/>
        <v>10</v>
      </c>
      <c r="E11046" t="str" cm="1">
        <f t="array" aca="1" ref="E11046" ca="1">INDEX(Reel2,Spins[[#This Row],[Stop2]])</f>
        <v>🍋</v>
      </c>
      <c r="F11046">
        <f t="shared" ca="1" si="860"/>
        <v>17</v>
      </c>
      <c r="G11046" t="str" cm="1">
        <f t="array" aca="1" ref="G11046" ca="1">INDEX(Reel3,Spins[[#This Row],[Stop3]])</f>
        <v>🍇</v>
      </c>
      <c r="H11046" t="b">
        <f ca="1">AND(Spins[[#This Row],[Sym1]]=Spins[[#This Row],[Sym2]],Spins[[#This Row],[Sym2]]=Spins[[#This Row],[Sym3]])</f>
        <v>0</v>
      </c>
      <c r="I11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46">
        <f t="shared" si="861"/>
        <v>1</v>
      </c>
      <c r="K11046">
        <f ca="1">Spins[[#This Row],[Mult]]*Spins[[#This Row],[Bet]]</f>
        <v>0.6</v>
      </c>
      <c r="L11046">
        <f ca="1">Spins[[#This Row],[Payout]]-Spins[[#This Row],[Bet]]</f>
        <v>-0.4</v>
      </c>
    </row>
    <row r="11047" spans="1:12" x14ac:dyDescent="0.3">
      <c r="A11047">
        <f t="shared" si="857"/>
        <v>11046</v>
      </c>
      <c r="B11047">
        <f t="shared" ca="1" si="858"/>
        <v>8</v>
      </c>
      <c r="C11047" t="str" cm="1">
        <f t="array" aca="1" ref="C11047" ca="1">INDEX(Reel1,Spins[[#This Row],[Stop1]])</f>
        <v>🍋</v>
      </c>
      <c r="D11047">
        <f t="shared" ca="1" si="859"/>
        <v>18</v>
      </c>
      <c r="E11047" t="str" cm="1">
        <f t="array" aca="1" ref="E11047" ca="1">INDEX(Reel2,Spins[[#This Row],[Stop2]])</f>
        <v>🍒</v>
      </c>
      <c r="F11047">
        <f t="shared" ca="1" si="860"/>
        <v>8</v>
      </c>
      <c r="G11047" t="str" cm="1">
        <f t="array" aca="1" ref="G11047" ca="1">INDEX(Reel3,Spins[[#This Row],[Stop3]])</f>
        <v>🍒</v>
      </c>
      <c r="H11047" t="b">
        <f ca="1">AND(Spins[[#This Row],[Sym1]]=Spins[[#This Row],[Sym2]],Spins[[#This Row],[Sym2]]=Spins[[#This Row],[Sym3]])</f>
        <v>0</v>
      </c>
      <c r="I11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47">
        <f t="shared" si="861"/>
        <v>1</v>
      </c>
      <c r="K11047">
        <f ca="1">Spins[[#This Row],[Mult]]*Spins[[#This Row],[Bet]]</f>
        <v>0</v>
      </c>
      <c r="L11047">
        <f ca="1">Spins[[#This Row],[Payout]]-Spins[[#This Row],[Bet]]</f>
        <v>-1</v>
      </c>
    </row>
    <row r="11048" spans="1:12" x14ac:dyDescent="0.3">
      <c r="A11048">
        <f t="shared" si="857"/>
        <v>11047</v>
      </c>
      <c r="B11048">
        <f t="shared" ca="1" si="858"/>
        <v>6</v>
      </c>
      <c r="C11048" t="str" cm="1">
        <f t="array" aca="1" ref="C11048" ca="1">INDEX(Reel1,Spins[[#This Row],[Stop1]])</f>
        <v>🍋</v>
      </c>
      <c r="D11048">
        <f t="shared" ca="1" si="859"/>
        <v>8</v>
      </c>
      <c r="E11048" t="str" cm="1">
        <f t="array" aca="1" ref="E11048" ca="1">INDEX(Reel2,Spins[[#This Row],[Stop2]])</f>
        <v>🍋</v>
      </c>
      <c r="F11048">
        <f t="shared" ca="1" si="860"/>
        <v>15</v>
      </c>
      <c r="G11048" t="str" cm="1">
        <f t="array" aca="1" ref="G11048" ca="1">INDEX(Reel3,Spins[[#This Row],[Stop3]])</f>
        <v>🍇</v>
      </c>
      <c r="H11048" t="b">
        <f ca="1">AND(Spins[[#This Row],[Sym1]]=Spins[[#This Row],[Sym2]],Spins[[#This Row],[Sym2]]=Spins[[#This Row],[Sym3]])</f>
        <v>0</v>
      </c>
      <c r="I11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48">
        <f t="shared" si="861"/>
        <v>1</v>
      </c>
      <c r="K11048">
        <f ca="1">Spins[[#This Row],[Mult]]*Spins[[#This Row],[Bet]]</f>
        <v>0.6</v>
      </c>
      <c r="L11048">
        <f ca="1">Spins[[#This Row],[Payout]]-Spins[[#This Row],[Bet]]</f>
        <v>-0.4</v>
      </c>
    </row>
    <row r="11049" spans="1:12" x14ac:dyDescent="0.3">
      <c r="A11049">
        <f t="shared" si="857"/>
        <v>11048</v>
      </c>
      <c r="B11049">
        <f t="shared" ca="1" si="858"/>
        <v>6</v>
      </c>
      <c r="C11049" t="str" cm="1">
        <f t="array" aca="1" ref="C11049" ca="1">INDEX(Reel1,Spins[[#This Row],[Stop1]])</f>
        <v>🍋</v>
      </c>
      <c r="D11049">
        <f t="shared" ca="1" si="859"/>
        <v>26</v>
      </c>
      <c r="E11049" t="str" cm="1">
        <f t="array" aca="1" ref="E11049" ca="1">INDEX(Reel2,Spins[[#This Row],[Stop2]])</f>
        <v>🔔</v>
      </c>
      <c r="F11049">
        <f t="shared" ca="1" si="860"/>
        <v>14</v>
      </c>
      <c r="G11049" t="str" cm="1">
        <f t="array" aca="1" ref="G11049" ca="1">INDEX(Reel3,Spins[[#This Row],[Stop3]])</f>
        <v>🍇</v>
      </c>
      <c r="H11049" t="b">
        <f ca="1">AND(Spins[[#This Row],[Sym1]]=Spins[[#This Row],[Sym2]],Spins[[#This Row],[Sym2]]=Spins[[#This Row],[Sym3]])</f>
        <v>0</v>
      </c>
      <c r="I11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49">
        <f t="shared" si="861"/>
        <v>1</v>
      </c>
      <c r="K11049">
        <f ca="1">Spins[[#This Row],[Mult]]*Spins[[#This Row],[Bet]]</f>
        <v>0</v>
      </c>
      <c r="L11049">
        <f ca="1">Spins[[#This Row],[Payout]]-Spins[[#This Row],[Bet]]</f>
        <v>-1</v>
      </c>
    </row>
    <row r="11050" spans="1:12" x14ac:dyDescent="0.3">
      <c r="A11050">
        <f t="shared" si="857"/>
        <v>11049</v>
      </c>
      <c r="B11050">
        <f t="shared" ca="1" si="858"/>
        <v>4</v>
      </c>
      <c r="C11050" t="str" cm="1">
        <f t="array" aca="1" ref="C11050" ca="1">INDEX(Reel1,Spins[[#This Row],[Stop1]])</f>
        <v>🍋</v>
      </c>
      <c r="D11050">
        <f t="shared" ca="1" si="859"/>
        <v>20</v>
      </c>
      <c r="E11050" t="str" cm="1">
        <f t="array" aca="1" ref="E11050" ca="1">INDEX(Reel2,Spins[[#This Row],[Stop2]])</f>
        <v>🍒</v>
      </c>
      <c r="F11050">
        <f t="shared" ca="1" si="860"/>
        <v>20</v>
      </c>
      <c r="G11050" t="str" cm="1">
        <f t="array" aca="1" ref="G11050" ca="1">INDEX(Reel3,Spins[[#This Row],[Stop3]])</f>
        <v>🔔</v>
      </c>
      <c r="H11050" t="b">
        <f ca="1">AND(Spins[[#This Row],[Sym1]]=Spins[[#This Row],[Sym2]],Spins[[#This Row],[Sym2]]=Spins[[#This Row],[Sym3]])</f>
        <v>0</v>
      </c>
      <c r="I11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0">
        <f t="shared" si="861"/>
        <v>1</v>
      </c>
      <c r="K11050">
        <f ca="1">Spins[[#This Row],[Mult]]*Spins[[#This Row],[Bet]]</f>
        <v>0</v>
      </c>
      <c r="L11050">
        <f ca="1">Spins[[#This Row],[Payout]]-Spins[[#This Row],[Bet]]</f>
        <v>-1</v>
      </c>
    </row>
    <row r="11051" spans="1:12" x14ac:dyDescent="0.3">
      <c r="A11051">
        <f t="shared" si="857"/>
        <v>11050</v>
      </c>
      <c r="B11051">
        <f t="shared" ca="1" si="858"/>
        <v>3</v>
      </c>
      <c r="C11051" t="str" cm="1">
        <f t="array" aca="1" ref="C11051" ca="1">INDEX(Reel1,Spins[[#This Row],[Stop1]])</f>
        <v>🍋</v>
      </c>
      <c r="D11051">
        <f t="shared" ca="1" si="859"/>
        <v>1</v>
      </c>
      <c r="E11051" t="str" cm="1">
        <f t="array" aca="1" ref="E11051" ca="1">INDEX(Reel2,Spins[[#This Row],[Stop2]])</f>
        <v>🍋</v>
      </c>
      <c r="F11051">
        <f t="shared" ca="1" si="860"/>
        <v>3</v>
      </c>
      <c r="G11051" t="str" cm="1">
        <f t="array" aca="1" ref="G11051" ca="1">INDEX(Reel3,Spins[[#This Row],[Stop3]])</f>
        <v>🍋</v>
      </c>
      <c r="H11051" t="b">
        <f ca="1">AND(Spins[[#This Row],[Sym1]]=Spins[[#This Row],[Sym2]],Spins[[#This Row],[Sym2]]=Spins[[#This Row],[Sym3]])</f>
        <v>1</v>
      </c>
      <c r="I11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051">
        <f t="shared" si="861"/>
        <v>1</v>
      </c>
      <c r="K11051">
        <f ca="1">Spins[[#This Row],[Mult]]*Spins[[#This Row],[Bet]]</f>
        <v>14</v>
      </c>
      <c r="L11051">
        <f ca="1">Spins[[#This Row],[Payout]]-Spins[[#This Row],[Bet]]</f>
        <v>13</v>
      </c>
    </row>
    <row r="11052" spans="1:12" x14ac:dyDescent="0.3">
      <c r="A11052">
        <f t="shared" si="857"/>
        <v>11051</v>
      </c>
      <c r="B11052">
        <f t="shared" ca="1" si="858"/>
        <v>1</v>
      </c>
      <c r="C11052" t="str" cm="1">
        <f t="array" aca="1" ref="C11052" ca="1">INDEX(Reel1,Spins[[#This Row],[Stop1]])</f>
        <v>🍋</v>
      </c>
      <c r="D11052">
        <f t="shared" ca="1" si="859"/>
        <v>23</v>
      </c>
      <c r="E11052" t="str" cm="1">
        <f t="array" aca="1" ref="E11052" ca="1">INDEX(Reel2,Spins[[#This Row],[Stop2]])</f>
        <v>🍇</v>
      </c>
      <c r="F11052">
        <f t="shared" ca="1" si="860"/>
        <v>18</v>
      </c>
      <c r="G11052" t="str" cm="1">
        <f t="array" aca="1" ref="G11052" ca="1">INDEX(Reel3,Spins[[#This Row],[Stop3]])</f>
        <v>🔔</v>
      </c>
      <c r="H11052" t="b">
        <f ca="1">AND(Spins[[#This Row],[Sym1]]=Spins[[#This Row],[Sym2]],Spins[[#This Row],[Sym2]]=Spins[[#This Row],[Sym3]])</f>
        <v>0</v>
      </c>
      <c r="I11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2">
        <f t="shared" si="861"/>
        <v>1</v>
      </c>
      <c r="K11052">
        <f ca="1">Spins[[#This Row],[Mult]]*Spins[[#This Row],[Bet]]</f>
        <v>0</v>
      </c>
      <c r="L11052">
        <f ca="1">Spins[[#This Row],[Payout]]-Spins[[#This Row],[Bet]]</f>
        <v>-1</v>
      </c>
    </row>
    <row r="11053" spans="1:12" x14ac:dyDescent="0.3">
      <c r="A11053">
        <f t="shared" si="857"/>
        <v>11052</v>
      </c>
      <c r="B11053">
        <f t="shared" ca="1" si="858"/>
        <v>12</v>
      </c>
      <c r="C11053" t="str" cm="1">
        <f t="array" aca="1" ref="C11053" ca="1">INDEX(Reel1,Spins[[#This Row],[Stop1]])</f>
        <v>🍋</v>
      </c>
      <c r="D11053">
        <f t="shared" ca="1" si="859"/>
        <v>18</v>
      </c>
      <c r="E11053" t="str" cm="1">
        <f t="array" aca="1" ref="E11053" ca="1">INDEX(Reel2,Spins[[#This Row],[Stop2]])</f>
        <v>🍒</v>
      </c>
      <c r="F11053">
        <f t="shared" ca="1" si="860"/>
        <v>18</v>
      </c>
      <c r="G11053" t="str" cm="1">
        <f t="array" aca="1" ref="G11053" ca="1">INDEX(Reel3,Spins[[#This Row],[Stop3]])</f>
        <v>🔔</v>
      </c>
      <c r="H11053" t="b">
        <f ca="1">AND(Spins[[#This Row],[Sym1]]=Spins[[#This Row],[Sym2]],Spins[[#This Row],[Sym2]]=Spins[[#This Row],[Sym3]])</f>
        <v>0</v>
      </c>
      <c r="I11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3">
        <f t="shared" si="861"/>
        <v>1</v>
      </c>
      <c r="K11053">
        <f ca="1">Spins[[#This Row],[Mult]]*Spins[[#This Row],[Bet]]</f>
        <v>0</v>
      </c>
      <c r="L11053">
        <f ca="1">Spins[[#This Row],[Payout]]-Spins[[#This Row],[Bet]]</f>
        <v>-1</v>
      </c>
    </row>
    <row r="11054" spans="1:12" x14ac:dyDescent="0.3">
      <c r="A11054">
        <f t="shared" si="857"/>
        <v>11053</v>
      </c>
      <c r="B11054">
        <f t="shared" ca="1" si="858"/>
        <v>26</v>
      </c>
      <c r="C11054" t="str" cm="1">
        <f t="array" aca="1" ref="C11054" ca="1">INDEX(Reel1,Spins[[#This Row],[Stop1]])</f>
        <v>🔔</v>
      </c>
      <c r="D11054">
        <f t="shared" ca="1" si="859"/>
        <v>11</v>
      </c>
      <c r="E11054" t="str" cm="1">
        <f t="array" aca="1" ref="E11054" ca="1">INDEX(Reel2,Spins[[#This Row],[Stop2]])</f>
        <v>🍋</v>
      </c>
      <c r="F11054">
        <f t="shared" ca="1" si="860"/>
        <v>11</v>
      </c>
      <c r="G11054" t="str" cm="1">
        <f t="array" aca="1" ref="G11054" ca="1">INDEX(Reel3,Spins[[#This Row],[Stop3]])</f>
        <v>🍒</v>
      </c>
      <c r="H11054" t="b">
        <f ca="1">AND(Spins[[#This Row],[Sym1]]=Spins[[#This Row],[Sym2]],Spins[[#This Row],[Sym2]]=Spins[[#This Row],[Sym3]])</f>
        <v>0</v>
      </c>
      <c r="I11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4">
        <f t="shared" si="861"/>
        <v>1</v>
      </c>
      <c r="K11054">
        <f ca="1">Spins[[#This Row],[Mult]]*Spins[[#This Row],[Bet]]</f>
        <v>0</v>
      </c>
      <c r="L11054">
        <f ca="1">Spins[[#This Row],[Payout]]-Spins[[#This Row],[Bet]]</f>
        <v>-1</v>
      </c>
    </row>
    <row r="11055" spans="1:12" x14ac:dyDescent="0.3">
      <c r="A11055">
        <f t="shared" si="857"/>
        <v>11054</v>
      </c>
      <c r="B11055">
        <f t="shared" ca="1" si="858"/>
        <v>27</v>
      </c>
      <c r="C11055" t="str" cm="1">
        <f t="array" aca="1" ref="C11055" ca="1">INDEX(Reel1,Spins[[#This Row],[Stop1]])</f>
        <v>BAR</v>
      </c>
      <c r="D11055">
        <f t="shared" ca="1" si="859"/>
        <v>19</v>
      </c>
      <c r="E11055" t="str" cm="1">
        <f t="array" aca="1" ref="E11055" ca="1">INDEX(Reel2,Spins[[#This Row],[Stop2]])</f>
        <v>🍒</v>
      </c>
      <c r="F11055">
        <f t="shared" ca="1" si="860"/>
        <v>5</v>
      </c>
      <c r="G11055" t="str" cm="1">
        <f t="array" aca="1" ref="G11055" ca="1">INDEX(Reel3,Spins[[#This Row],[Stop3]])</f>
        <v>🍋</v>
      </c>
      <c r="H11055" t="b">
        <f ca="1">AND(Spins[[#This Row],[Sym1]]=Spins[[#This Row],[Sym2]],Spins[[#This Row],[Sym2]]=Spins[[#This Row],[Sym3]])</f>
        <v>0</v>
      </c>
      <c r="I11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5">
        <f t="shared" si="861"/>
        <v>1</v>
      </c>
      <c r="K11055">
        <f ca="1">Spins[[#This Row],[Mult]]*Spins[[#This Row],[Bet]]</f>
        <v>0</v>
      </c>
      <c r="L11055">
        <f ca="1">Spins[[#This Row],[Payout]]-Spins[[#This Row],[Bet]]</f>
        <v>-1</v>
      </c>
    </row>
    <row r="11056" spans="1:12" x14ac:dyDescent="0.3">
      <c r="A11056">
        <f t="shared" si="857"/>
        <v>11055</v>
      </c>
      <c r="B11056">
        <f t="shared" ca="1" si="858"/>
        <v>30</v>
      </c>
      <c r="C11056" t="str" cm="1">
        <f t="array" aca="1" ref="C11056" ca="1">INDEX(Reel1,Spins[[#This Row],[Stop1]])</f>
        <v>7️⃣</v>
      </c>
      <c r="D11056">
        <f t="shared" ca="1" si="859"/>
        <v>30</v>
      </c>
      <c r="E11056" t="str" cm="1">
        <f t="array" aca="1" ref="E11056" ca="1">INDEX(Reel2,Spins[[#This Row],[Stop2]])</f>
        <v>7️⃣</v>
      </c>
      <c r="F11056">
        <f t="shared" ca="1" si="860"/>
        <v>20</v>
      </c>
      <c r="G11056" t="str" cm="1">
        <f t="array" aca="1" ref="G11056" ca="1">INDEX(Reel3,Spins[[#This Row],[Stop3]])</f>
        <v>🔔</v>
      </c>
      <c r="H11056" t="b">
        <f ca="1">AND(Spins[[#This Row],[Sym1]]=Spins[[#This Row],[Sym2]],Spins[[#This Row],[Sym2]]=Spins[[#This Row],[Sym3]])</f>
        <v>0</v>
      </c>
      <c r="I11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056">
        <f t="shared" si="861"/>
        <v>1</v>
      </c>
      <c r="K11056">
        <f ca="1">Spins[[#This Row],[Mult]]*Spins[[#This Row],[Bet]]</f>
        <v>6</v>
      </c>
      <c r="L11056">
        <f ca="1">Spins[[#This Row],[Payout]]-Spins[[#This Row],[Bet]]</f>
        <v>5</v>
      </c>
    </row>
    <row r="11057" spans="1:12" x14ac:dyDescent="0.3">
      <c r="A11057">
        <f t="shared" si="857"/>
        <v>11056</v>
      </c>
      <c r="B11057">
        <f t="shared" ca="1" si="858"/>
        <v>31</v>
      </c>
      <c r="C11057" t="str" cm="1">
        <f t="array" aca="1" ref="C11057" ca="1">INDEX(Reel1,Spins[[#This Row],[Stop1]])</f>
        <v>💎</v>
      </c>
      <c r="D11057">
        <f t="shared" ca="1" si="859"/>
        <v>12</v>
      </c>
      <c r="E11057" t="str" cm="1">
        <f t="array" aca="1" ref="E11057" ca="1">INDEX(Reel2,Spins[[#This Row],[Stop2]])</f>
        <v>🍋</v>
      </c>
      <c r="F11057">
        <f t="shared" ca="1" si="860"/>
        <v>8</v>
      </c>
      <c r="G11057" t="str" cm="1">
        <f t="array" aca="1" ref="G11057" ca="1">INDEX(Reel3,Spins[[#This Row],[Stop3]])</f>
        <v>🍒</v>
      </c>
      <c r="H11057" t="b">
        <f ca="1">AND(Spins[[#This Row],[Sym1]]=Spins[[#This Row],[Sym2]],Spins[[#This Row],[Sym2]]=Spins[[#This Row],[Sym3]])</f>
        <v>0</v>
      </c>
      <c r="I11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7">
        <f t="shared" si="861"/>
        <v>1</v>
      </c>
      <c r="K11057">
        <f ca="1">Spins[[#This Row],[Mult]]*Spins[[#This Row],[Bet]]</f>
        <v>0</v>
      </c>
      <c r="L11057">
        <f ca="1">Spins[[#This Row],[Payout]]-Spins[[#This Row],[Bet]]</f>
        <v>-1</v>
      </c>
    </row>
    <row r="11058" spans="1:12" x14ac:dyDescent="0.3">
      <c r="A11058">
        <f t="shared" si="857"/>
        <v>11057</v>
      </c>
      <c r="B11058">
        <f t="shared" ca="1" si="858"/>
        <v>13</v>
      </c>
      <c r="C11058" t="str" cm="1">
        <f t="array" aca="1" ref="C11058" ca="1">INDEX(Reel1,Spins[[#This Row],[Stop1]])</f>
        <v>🍋</v>
      </c>
      <c r="D11058">
        <f t="shared" ca="1" si="859"/>
        <v>29</v>
      </c>
      <c r="E11058" t="str" cm="1">
        <f t="array" aca="1" ref="E11058" ca="1">INDEX(Reel2,Spins[[#This Row],[Stop2]])</f>
        <v>7️⃣</v>
      </c>
      <c r="F11058">
        <f t="shared" ca="1" si="860"/>
        <v>23</v>
      </c>
      <c r="G11058" t="str" cm="1">
        <f t="array" aca="1" ref="G11058" ca="1">INDEX(Reel3,Spins[[#This Row],[Stop3]])</f>
        <v>BAR</v>
      </c>
      <c r="H11058" t="b">
        <f ca="1">AND(Spins[[#This Row],[Sym1]]=Spins[[#This Row],[Sym2]],Spins[[#This Row],[Sym2]]=Spins[[#This Row],[Sym3]])</f>
        <v>0</v>
      </c>
      <c r="I11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8">
        <f t="shared" si="861"/>
        <v>1</v>
      </c>
      <c r="K11058">
        <f ca="1">Spins[[#This Row],[Mult]]*Spins[[#This Row],[Bet]]</f>
        <v>0</v>
      </c>
      <c r="L11058">
        <f ca="1">Spins[[#This Row],[Payout]]-Spins[[#This Row],[Bet]]</f>
        <v>-1</v>
      </c>
    </row>
    <row r="11059" spans="1:12" x14ac:dyDescent="0.3">
      <c r="A11059">
        <f t="shared" si="857"/>
        <v>11058</v>
      </c>
      <c r="B11059">
        <f t="shared" ca="1" si="858"/>
        <v>20</v>
      </c>
      <c r="C11059" t="str" cm="1">
        <f t="array" aca="1" ref="C11059" ca="1">INDEX(Reel1,Spins[[#This Row],[Stop1]])</f>
        <v>🍒</v>
      </c>
      <c r="D11059">
        <f t="shared" ca="1" si="859"/>
        <v>12</v>
      </c>
      <c r="E11059" t="str" cm="1">
        <f t="array" aca="1" ref="E11059" ca="1">INDEX(Reel2,Spins[[#This Row],[Stop2]])</f>
        <v>🍋</v>
      </c>
      <c r="F11059">
        <f t="shared" ca="1" si="860"/>
        <v>5</v>
      </c>
      <c r="G11059" t="str" cm="1">
        <f t="array" aca="1" ref="G11059" ca="1">INDEX(Reel3,Spins[[#This Row],[Stop3]])</f>
        <v>🍋</v>
      </c>
      <c r="H11059" t="b">
        <f ca="1">AND(Spins[[#This Row],[Sym1]]=Spins[[#This Row],[Sym2]],Spins[[#This Row],[Sym2]]=Spins[[#This Row],[Sym3]])</f>
        <v>0</v>
      </c>
      <c r="I11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59">
        <f t="shared" si="861"/>
        <v>1</v>
      </c>
      <c r="K11059">
        <f ca="1">Spins[[#This Row],[Mult]]*Spins[[#This Row],[Bet]]</f>
        <v>0</v>
      </c>
      <c r="L11059">
        <f ca="1">Spins[[#This Row],[Payout]]-Spins[[#This Row],[Bet]]</f>
        <v>-1</v>
      </c>
    </row>
    <row r="11060" spans="1:12" x14ac:dyDescent="0.3">
      <c r="A11060">
        <f t="shared" si="857"/>
        <v>11059</v>
      </c>
      <c r="B11060">
        <f t="shared" ca="1" si="858"/>
        <v>4</v>
      </c>
      <c r="C11060" t="str" cm="1">
        <f t="array" aca="1" ref="C11060" ca="1">INDEX(Reel1,Spins[[#This Row],[Stop1]])</f>
        <v>🍋</v>
      </c>
      <c r="D11060">
        <f t="shared" ca="1" si="859"/>
        <v>12</v>
      </c>
      <c r="E11060" t="str" cm="1">
        <f t="array" aca="1" ref="E11060" ca="1">INDEX(Reel2,Spins[[#This Row],[Stop2]])</f>
        <v>🍋</v>
      </c>
      <c r="F11060">
        <f t="shared" ca="1" si="860"/>
        <v>18</v>
      </c>
      <c r="G11060" t="str" cm="1">
        <f t="array" aca="1" ref="G11060" ca="1">INDEX(Reel3,Spins[[#This Row],[Stop3]])</f>
        <v>🔔</v>
      </c>
      <c r="H11060" t="b">
        <f ca="1">AND(Spins[[#This Row],[Sym1]]=Spins[[#This Row],[Sym2]],Spins[[#This Row],[Sym2]]=Spins[[#This Row],[Sym3]])</f>
        <v>0</v>
      </c>
      <c r="I11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60">
        <f t="shared" si="861"/>
        <v>1</v>
      </c>
      <c r="K11060">
        <f ca="1">Spins[[#This Row],[Mult]]*Spins[[#This Row],[Bet]]</f>
        <v>0.6</v>
      </c>
      <c r="L11060">
        <f ca="1">Spins[[#This Row],[Payout]]-Spins[[#This Row],[Bet]]</f>
        <v>-0.4</v>
      </c>
    </row>
    <row r="11061" spans="1:12" x14ac:dyDescent="0.3">
      <c r="A11061">
        <f t="shared" si="857"/>
        <v>11060</v>
      </c>
      <c r="B11061">
        <f t="shared" ca="1" si="858"/>
        <v>21</v>
      </c>
      <c r="C11061" t="str" cm="1">
        <f t="array" aca="1" ref="C11061" ca="1">INDEX(Reel1,Spins[[#This Row],[Stop1]])</f>
        <v>🍒</v>
      </c>
      <c r="D11061">
        <f t="shared" ca="1" si="859"/>
        <v>13</v>
      </c>
      <c r="E11061" t="str" cm="1">
        <f t="array" aca="1" ref="E11061" ca="1">INDEX(Reel2,Spins[[#This Row],[Stop2]])</f>
        <v>🍋</v>
      </c>
      <c r="F11061">
        <f t="shared" ca="1" si="860"/>
        <v>13</v>
      </c>
      <c r="G11061" t="str" cm="1">
        <f t="array" aca="1" ref="G11061" ca="1">INDEX(Reel3,Spins[[#This Row],[Stop3]])</f>
        <v>🍇</v>
      </c>
      <c r="H11061" t="b">
        <f ca="1">AND(Spins[[#This Row],[Sym1]]=Spins[[#This Row],[Sym2]],Spins[[#This Row],[Sym2]]=Spins[[#This Row],[Sym3]])</f>
        <v>0</v>
      </c>
      <c r="I11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1">
        <f t="shared" si="861"/>
        <v>1</v>
      </c>
      <c r="K11061">
        <f ca="1">Spins[[#This Row],[Mult]]*Spins[[#This Row],[Bet]]</f>
        <v>0</v>
      </c>
      <c r="L11061">
        <f ca="1">Spins[[#This Row],[Payout]]-Spins[[#This Row],[Bet]]</f>
        <v>-1</v>
      </c>
    </row>
    <row r="11062" spans="1:12" x14ac:dyDescent="0.3">
      <c r="A11062">
        <f t="shared" si="857"/>
        <v>11061</v>
      </c>
      <c r="B11062">
        <f t="shared" ca="1" si="858"/>
        <v>1</v>
      </c>
      <c r="C11062" t="str" cm="1">
        <f t="array" aca="1" ref="C11062" ca="1">INDEX(Reel1,Spins[[#This Row],[Stop1]])</f>
        <v>🍋</v>
      </c>
      <c r="D11062">
        <f t="shared" ca="1" si="859"/>
        <v>4</v>
      </c>
      <c r="E11062" t="str" cm="1">
        <f t="array" aca="1" ref="E11062" ca="1">INDEX(Reel2,Spins[[#This Row],[Stop2]])</f>
        <v>🍋</v>
      </c>
      <c r="F11062">
        <f t="shared" ca="1" si="860"/>
        <v>16</v>
      </c>
      <c r="G11062" t="str" cm="1">
        <f t="array" aca="1" ref="G11062" ca="1">INDEX(Reel3,Spins[[#This Row],[Stop3]])</f>
        <v>🍇</v>
      </c>
      <c r="H11062" t="b">
        <f ca="1">AND(Spins[[#This Row],[Sym1]]=Spins[[#This Row],[Sym2]],Spins[[#This Row],[Sym2]]=Spins[[#This Row],[Sym3]])</f>
        <v>0</v>
      </c>
      <c r="I11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62">
        <f t="shared" si="861"/>
        <v>1</v>
      </c>
      <c r="K11062">
        <f ca="1">Spins[[#This Row],[Mult]]*Spins[[#This Row],[Bet]]</f>
        <v>0.6</v>
      </c>
      <c r="L11062">
        <f ca="1">Spins[[#This Row],[Payout]]-Spins[[#This Row],[Bet]]</f>
        <v>-0.4</v>
      </c>
    </row>
    <row r="11063" spans="1:12" x14ac:dyDescent="0.3">
      <c r="A11063">
        <f t="shared" si="857"/>
        <v>11062</v>
      </c>
      <c r="B11063">
        <f t="shared" ca="1" si="858"/>
        <v>30</v>
      </c>
      <c r="C11063" t="str" cm="1">
        <f t="array" aca="1" ref="C11063" ca="1">INDEX(Reel1,Spins[[#This Row],[Stop1]])</f>
        <v>7️⃣</v>
      </c>
      <c r="D11063">
        <f t="shared" ca="1" si="859"/>
        <v>26</v>
      </c>
      <c r="E11063" t="str" cm="1">
        <f t="array" aca="1" ref="E11063" ca="1">INDEX(Reel2,Spins[[#This Row],[Stop2]])</f>
        <v>🔔</v>
      </c>
      <c r="F11063">
        <f t="shared" ca="1" si="860"/>
        <v>1</v>
      </c>
      <c r="G11063" t="str" cm="1">
        <f t="array" aca="1" ref="G11063" ca="1">INDEX(Reel3,Spins[[#This Row],[Stop3]])</f>
        <v>🍋</v>
      </c>
      <c r="H11063" t="b">
        <f ca="1">AND(Spins[[#This Row],[Sym1]]=Spins[[#This Row],[Sym2]],Spins[[#This Row],[Sym2]]=Spins[[#This Row],[Sym3]])</f>
        <v>0</v>
      </c>
      <c r="I11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3">
        <f t="shared" si="861"/>
        <v>1</v>
      </c>
      <c r="K11063">
        <f ca="1">Spins[[#This Row],[Mult]]*Spins[[#This Row],[Bet]]</f>
        <v>0</v>
      </c>
      <c r="L11063">
        <f ca="1">Spins[[#This Row],[Payout]]-Spins[[#This Row],[Bet]]</f>
        <v>-1</v>
      </c>
    </row>
    <row r="11064" spans="1:12" x14ac:dyDescent="0.3">
      <c r="A11064">
        <f t="shared" si="857"/>
        <v>11063</v>
      </c>
      <c r="B11064">
        <f t="shared" ca="1" si="858"/>
        <v>26</v>
      </c>
      <c r="C11064" t="str" cm="1">
        <f t="array" aca="1" ref="C11064" ca="1">INDEX(Reel1,Spins[[#This Row],[Stop1]])</f>
        <v>🔔</v>
      </c>
      <c r="D11064">
        <f t="shared" ca="1" si="859"/>
        <v>23</v>
      </c>
      <c r="E11064" t="str" cm="1">
        <f t="array" aca="1" ref="E11064" ca="1">INDEX(Reel2,Spins[[#This Row],[Stop2]])</f>
        <v>🍇</v>
      </c>
      <c r="F11064">
        <f t="shared" ca="1" si="860"/>
        <v>12</v>
      </c>
      <c r="G11064" t="str" cm="1">
        <f t="array" aca="1" ref="G11064" ca="1">INDEX(Reel3,Spins[[#This Row],[Stop3]])</f>
        <v>🍒</v>
      </c>
      <c r="H11064" t="b">
        <f ca="1">AND(Spins[[#This Row],[Sym1]]=Spins[[#This Row],[Sym2]],Spins[[#This Row],[Sym2]]=Spins[[#This Row],[Sym3]])</f>
        <v>0</v>
      </c>
      <c r="I11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4">
        <f t="shared" si="861"/>
        <v>1</v>
      </c>
      <c r="K11064">
        <f ca="1">Spins[[#This Row],[Mult]]*Spins[[#This Row],[Bet]]</f>
        <v>0</v>
      </c>
      <c r="L11064">
        <f ca="1">Spins[[#This Row],[Payout]]-Spins[[#This Row],[Bet]]</f>
        <v>-1</v>
      </c>
    </row>
    <row r="11065" spans="1:12" x14ac:dyDescent="0.3">
      <c r="A11065">
        <f t="shared" si="857"/>
        <v>11064</v>
      </c>
      <c r="B11065">
        <f t="shared" ca="1" si="858"/>
        <v>19</v>
      </c>
      <c r="C11065" t="str" cm="1">
        <f t="array" aca="1" ref="C11065" ca="1">INDEX(Reel1,Spins[[#This Row],[Stop1]])</f>
        <v>🍒</v>
      </c>
      <c r="D11065">
        <f t="shared" ca="1" si="859"/>
        <v>17</v>
      </c>
      <c r="E11065" t="str" cm="1">
        <f t="array" aca="1" ref="E11065" ca="1">INDEX(Reel2,Spins[[#This Row],[Stop2]])</f>
        <v>🍒</v>
      </c>
      <c r="F11065">
        <f t="shared" ca="1" si="860"/>
        <v>29</v>
      </c>
      <c r="G11065" t="str" cm="1">
        <f t="array" aca="1" ref="G11065" ca="1">INDEX(Reel3,Spins[[#This Row],[Stop3]])</f>
        <v>7️⃣</v>
      </c>
      <c r="H11065" t="b">
        <f ca="1">AND(Spins[[#This Row],[Sym1]]=Spins[[#This Row],[Sym2]],Spins[[#This Row],[Sym2]]=Spins[[#This Row],[Sym3]])</f>
        <v>0</v>
      </c>
      <c r="I11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065">
        <f t="shared" si="861"/>
        <v>1</v>
      </c>
      <c r="K11065">
        <f ca="1">Spins[[#This Row],[Mult]]*Spins[[#This Row],[Bet]]</f>
        <v>0.8</v>
      </c>
      <c r="L11065">
        <f ca="1">Spins[[#This Row],[Payout]]-Spins[[#This Row],[Bet]]</f>
        <v>-0.19999999999999996</v>
      </c>
    </row>
    <row r="11066" spans="1:12" x14ac:dyDescent="0.3">
      <c r="A11066">
        <f t="shared" si="857"/>
        <v>11065</v>
      </c>
      <c r="B11066">
        <f t="shared" ca="1" si="858"/>
        <v>10</v>
      </c>
      <c r="C11066" t="str" cm="1">
        <f t="array" aca="1" ref="C11066" ca="1">INDEX(Reel1,Spins[[#This Row],[Stop1]])</f>
        <v>🍋</v>
      </c>
      <c r="D11066">
        <f t="shared" ca="1" si="859"/>
        <v>21</v>
      </c>
      <c r="E11066" t="str" cm="1">
        <f t="array" aca="1" ref="E11066" ca="1">INDEX(Reel2,Spins[[#This Row],[Stop2]])</f>
        <v>🍒</v>
      </c>
      <c r="F11066">
        <f t="shared" ca="1" si="860"/>
        <v>8</v>
      </c>
      <c r="G11066" t="str" cm="1">
        <f t="array" aca="1" ref="G11066" ca="1">INDEX(Reel3,Spins[[#This Row],[Stop3]])</f>
        <v>🍒</v>
      </c>
      <c r="H11066" t="b">
        <f ca="1">AND(Spins[[#This Row],[Sym1]]=Spins[[#This Row],[Sym2]],Spins[[#This Row],[Sym2]]=Spins[[#This Row],[Sym3]])</f>
        <v>0</v>
      </c>
      <c r="I11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6">
        <f t="shared" si="861"/>
        <v>1</v>
      </c>
      <c r="K11066">
        <f ca="1">Spins[[#This Row],[Mult]]*Spins[[#This Row],[Bet]]</f>
        <v>0</v>
      </c>
      <c r="L11066">
        <f ca="1">Spins[[#This Row],[Payout]]-Spins[[#This Row],[Bet]]</f>
        <v>-1</v>
      </c>
    </row>
    <row r="11067" spans="1:12" x14ac:dyDescent="0.3">
      <c r="A11067">
        <f t="shared" si="857"/>
        <v>11066</v>
      </c>
      <c r="B11067">
        <f t="shared" ca="1" si="858"/>
        <v>19</v>
      </c>
      <c r="C11067" t="str" cm="1">
        <f t="array" aca="1" ref="C11067" ca="1">INDEX(Reel1,Spins[[#This Row],[Stop1]])</f>
        <v>🍒</v>
      </c>
      <c r="D11067">
        <f t="shared" ca="1" si="859"/>
        <v>22</v>
      </c>
      <c r="E11067" t="str" cm="1">
        <f t="array" aca="1" ref="E11067" ca="1">INDEX(Reel2,Spins[[#This Row],[Stop2]])</f>
        <v>🍇</v>
      </c>
      <c r="F11067">
        <f t="shared" ca="1" si="860"/>
        <v>8</v>
      </c>
      <c r="G11067" t="str" cm="1">
        <f t="array" aca="1" ref="G11067" ca="1">INDEX(Reel3,Spins[[#This Row],[Stop3]])</f>
        <v>🍒</v>
      </c>
      <c r="H11067" t="b">
        <f ca="1">AND(Spins[[#This Row],[Sym1]]=Spins[[#This Row],[Sym2]],Spins[[#This Row],[Sym2]]=Spins[[#This Row],[Sym3]])</f>
        <v>0</v>
      </c>
      <c r="I11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7">
        <f t="shared" si="861"/>
        <v>1</v>
      </c>
      <c r="K11067">
        <f ca="1">Spins[[#This Row],[Mult]]*Spins[[#This Row],[Bet]]</f>
        <v>0</v>
      </c>
      <c r="L11067">
        <f ca="1">Spins[[#This Row],[Payout]]-Spins[[#This Row],[Bet]]</f>
        <v>-1</v>
      </c>
    </row>
    <row r="11068" spans="1:12" x14ac:dyDescent="0.3">
      <c r="A11068">
        <f t="shared" si="857"/>
        <v>11067</v>
      </c>
      <c r="B11068">
        <f t="shared" ca="1" si="858"/>
        <v>21</v>
      </c>
      <c r="C11068" t="str" cm="1">
        <f t="array" aca="1" ref="C11068" ca="1">INDEX(Reel1,Spins[[#This Row],[Stop1]])</f>
        <v>🍒</v>
      </c>
      <c r="D11068">
        <f t="shared" ca="1" si="859"/>
        <v>29</v>
      </c>
      <c r="E11068" t="str" cm="1">
        <f t="array" aca="1" ref="E11068" ca="1">INDEX(Reel2,Spins[[#This Row],[Stop2]])</f>
        <v>7️⃣</v>
      </c>
      <c r="F11068">
        <f t="shared" ca="1" si="860"/>
        <v>20</v>
      </c>
      <c r="G11068" t="str" cm="1">
        <f t="array" aca="1" ref="G11068" ca="1">INDEX(Reel3,Spins[[#This Row],[Stop3]])</f>
        <v>🔔</v>
      </c>
      <c r="H11068" t="b">
        <f ca="1">AND(Spins[[#This Row],[Sym1]]=Spins[[#This Row],[Sym2]],Spins[[#This Row],[Sym2]]=Spins[[#This Row],[Sym3]])</f>
        <v>0</v>
      </c>
      <c r="I11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8">
        <f t="shared" si="861"/>
        <v>1</v>
      </c>
      <c r="K11068">
        <f ca="1">Spins[[#This Row],[Mult]]*Spins[[#This Row],[Bet]]</f>
        <v>0</v>
      </c>
      <c r="L11068">
        <f ca="1">Spins[[#This Row],[Payout]]-Spins[[#This Row],[Bet]]</f>
        <v>-1</v>
      </c>
    </row>
    <row r="11069" spans="1:12" x14ac:dyDescent="0.3">
      <c r="A11069">
        <f t="shared" si="857"/>
        <v>11068</v>
      </c>
      <c r="B11069">
        <f t="shared" ca="1" si="858"/>
        <v>11</v>
      </c>
      <c r="C11069" t="str" cm="1">
        <f t="array" aca="1" ref="C11069" ca="1">INDEX(Reel1,Spins[[#This Row],[Stop1]])</f>
        <v>🍋</v>
      </c>
      <c r="D11069">
        <f t="shared" ca="1" si="859"/>
        <v>25</v>
      </c>
      <c r="E11069" t="str" cm="1">
        <f t="array" aca="1" ref="E11069" ca="1">INDEX(Reel2,Spins[[#This Row],[Stop2]])</f>
        <v>🔔</v>
      </c>
      <c r="F11069">
        <f t="shared" ca="1" si="860"/>
        <v>21</v>
      </c>
      <c r="G11069" t="str" cm="1">
        <f t="array" aca="1" ref="G11069" ca="1">INDEX(Reel3,Spins[[#This Row],[Stop3]])</f>
        <v>🔔</v>
      </c>
      <c r="H11069" t="b">
        <f ca="1">AND(Spins[[#This Row],[Sym1]]=Spins[[#This Row],[Sym2]],Spins[[#This Row],[Sym2]]=Spins[[#This Row],[Sym3]])</f>
        <v>0</v>
      </c>
      <c r="I11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69">
        <f t="shared" si="861"/>
        <v>1</v>
      </c>
      <c r="K11069">
        <f ca="1">Spins[[#This Row],[Mult]]*Spins[[#This Row],[Bet]]</f>
        <v>0</v>
      </c>
      <c r="L11069">
        <f ca="1">Spins[[#This Row],[Payout]]-Spins[[#This Row],[Bet]]</f>
        <v>-1</v>
      </c>
    </row>
    <row r="11070" spans="1:12" x14ac:dyDescent="0.3">
      <c r="A11070">
        <f t="shared" si="857"/>
        <v>11069</v>
      </c>
      <c r="B11070">
        <f t="shared" ca="1" si="858"/>
        <v>13</v>
      </c>
      <c r="C11070" t="str" cm="1">
        <f t="array" aca="1" ref="C11070" ca="1">INDEX(Reel1,Spins[[#This Row],[Stop1]])</f>
        <v>🍋</v>
      </c>
      <c r="D11070">
        <f t="shared" ca="1" si="859"/>
        <v>1</v>
      </c>
      <c r="E11070" t="str" cm="1">
        <f t="array" aca="1" ref="E11070" ca="1">INDEX(Reel2,Spins[[#This Row],[Stop2]])</f>
        <v>🍋</v>
      </c>
      <c r="F11070">
        <f t="shared" ca="1" si="860"/>
        <v>18</v>
      </c>
      <c r="G11070" t="str" cm="1">
        <f t="array" aca="1" ref="G11070" ca="1">INDEX(Reel3,Spins[[#This Row],[Stop3]])</f>
        <v>🔔</v>
      </c>
      <c r="H11070" t="b">
        <f ca="1">AND(Spins[[#This Row],[Sym1]]=Spins[[#This Row],[Sym2]],Spins[[#This Row],[Sym2]]=Spins[[#This Row],[Sym3]])</f>
        <v>0</v>
      </c>
      <c r="I11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70">
        <f t="shared" si="861"/>
        <v>1</v>
      </c>
      <c r="K11070">
        <f ca="1">Spins[[#This Row],[Mult]]*Spins[[#This Row],[Bet]]</f>
        <v>0.6</v>
      </c>
      <c r="L11070">
        <f ca="1">Spins[[#This Row],[Payout]]-Spins[[#This Row],[Bet]]</f>
        <v>-0.4</v>
      </c>
    </row>
    <row r="11071" spans="1:12" x14ac:dyDescent="0.3">
      <c r="A11071">
        <f t="shared" si="857"/>
        <v>11070</v>
      </c>
      <c r="B11071">
        <f t="shared" ca="1" si="858"/>
        <v>27</v>
      </c>
      <c r="C11071" t="str" cm="1">
        <f t="array" aca="1" ref="C11071" ca="1">INDEX(Reel1,Spins[[#This Row],[Stop1]])</f>
        <v>BAR</v>
      </c>
      <c r="D11071">
        <f t="shared" ca="1" si="859"/>
        <v>3</v>
      </c>
      <c r="E11071" t="str" cm="1">
        <f t="array" aca="1" ref="E11071" ca="1">INDEX(Reel2,Spins[[#This Row],[Stop2]])</f>
        <v>🍋</v>
      </c>
      <c r="F11071">
        <f t="shared" ca="1" si="860"/>
        <v>7</v>
      </c>
      <c r="G11071" t="str" cm="1">
        <f t="array" aca="1" ref="G11071" ca="1">INDEX(Reel3,Spins[[#This Row],[Stop3]])</f>
        <v>🍒</v>
      </c>
      <c r="H11071" t="b">
        <f ca="1">AND(Spins[[#This Row],[Sym1]]=Spins[[#This Row],[Sym2]],Spins[[#This Row],[Sym2]]=Spins[[#This Row],[Sym3]])</f>
        <v>0</v>
      </c>
      <c r="I11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1">
        <f t="shared" si="861"/>
        <v>1</v>
      </c>
      <c r="K11071">
        <f ca="1">Spins[[#This Row],[Mult]]*Spins[[#This Row],[Bet]]</f>
        <v>0</v>
      </c>
      <c r="L11071">
        <f ca="1">Spins[[#This Row],[Payout]]-Spins[[#This Row],[Bet]]</f>
        <v>-1</v>
      </c>
    </row>
    <row r="11072" spans="1:12" x14ac:dyDescent="0.3">
      <c r="A11072">
        <f t="shared" si="857"/>
        <v>11071</v>
      </c>
      <c r="B11072">
        <f t="shared" ca="1" si="858"/>
        <v>18</v>
      </c>
      <c r="C11072" t="str" cm="1">
        <f t="array" aca="1" ref="C11072" ca="1">INDEX(Reel1,Spins[[#This Row],[Stop1]])</f>
        <v>🍒</v>
      </c>
      <c r="D11072">
        <f t="shared" ca="1" si="859"/>
        <v>1</v>
      </c>
      <c r="E11072" t="str" cm="1">
        <f t="array" aca="1" ref="E11072" ca="1">INDEX(Reel2,Spins[[#This Row],[Stop2]])</f>
        <v>🍋</v>
      </c>
      <c r="F11072">
        <f t="shared" ca="1" si="860"/>
        <v>17</v>
      </c>
      <c r="G11072" t="str" cm="1">
        <f t="array" aca="1" ref="G11072" ca="1">INDEX(Reel3,Spins[[#This Row],[Stop3]])</f>
        <v>🍇</v>
      </c>
      <c r="H11072" t="b">
        <f ca="1">AND(Spins[[#This Row],[Sym1]]=Spins[[#This Row],[Sym2]],Spins[[#This Row],[Sym2]]=Spins[[#This Row],[Sym3]])</f>
        <v>0</v>
      </c>
      <c r="I11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2">
        <f t="shared" si="861"/>
        <v>1</v>
      </c>
      <c r="K11072">
        <f ca="1">Spins[[#This Row],[Mult]]*Spins[[#This Row],[Bet]]</f>
        <v>0</v>
      </c>
      <c r="L11072">
        <f ca="1">Spins[[#This Row],[Payout]]-Spins[[#This Row],[Bet]]</f>
        <v>-1</v>
      </c>
    </row>
    <row r="11073" spans="1:12" x14ac:dyDescent="0.3">
      <c r="A11073">
        <f t="shared" si="857"/>
        <v>11072</v>
      </c>
      <c r="B11073">
        <f t="shared" ca="1" si="858"/>
        <v>18</v>
      </c>
      <c r="C11073" t="str" cm="1">
        <f t="array" aca="1" ref="C11073" ca="1">INDEX(Reel1,Spins[[#This Row],[Stop1]])</f>
        <v>🍒</v>
      </c>
      <c r="D11073">
        <f t="shared" ca="1" si="859"/>
        <v>5</v>
      </c>
      <c r="E11073" t="str" cm="1">
        <f t="array" aca="1" ref="E11073" ca="1">INDEX(Reel2,Spins[[#This Row],[Stop2]])</f>
        <v>🍋</v>
      </c>
      <c r="F11073">
        <f t="shared" ca="1" si="860"/>
        <v>27</v>
      </c>
      <c r="G11073" t="str" cm="1">
        <f t="array" aca="1" ref="G11073" ca="1">INDEX(Reel3,Spins[[#This Row],[Stop3]])</f>
        <v>7️⃣</v>
      </c>
      <c r="H11073" t="b">
        <f ca="1">AND(Spins[[#This Row],[Sym1]]=Spins[[#This Row],[Sym2]],Spins[[#This Row],[Sym2]]=Spins[[#This Row],[Sym3]])</f>
        <v>0</v>
      </c>
      <c r="I11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3">
        <f t="shared" si="861"/>
        <v>1</v>
      </c>
      <c r="K11073">
        <f ca="1">Spins[[#This Row],[Mult]]*Spins[[#This Row],[Bet]]</f>
        <v>0</v>
      </c>
      <c r="L11073">
        <f ca="1">Spins[[#This Row],[Payout]]-Spins[[#This Row],[Bet]]</f>
        <v>-1</v>
      </c>
    </row>
    <row r="11074" spans="1:12" x14ac:dyDescent="0.3">
      <c r="A11074">
        <f t="shared" ref="A11074:A11137" si="862">ROW()-1</f>
        <v>11073</v>
      </c>
      <c r="B11074">
        <f t="shared" ref="B11074:B11137" ca="1" si="863">RANDBETWEEN(1,ROWS(Reel1))</f>
        <v>3</v>
      </c>
      <c r="C11074" t="str" cm="1">
        <f t="array" aca="1" ref="C11074" ca="1">INDEX(Reel1,Spins[[#This Row],[Stop1]])</f>
        <v>🍋</v>
      </c>
      <c r="D11074">
        <f t="shared" ref="D11074:D11137" ca="1" si="864">RANDBETWEEN(1,ROWS(Reel2))</f>
        <v>25</v>
      </c>
      <c r="E11074" t="str" cm="1">
        <f t="array" aca="1" ref="E11074" ca="1">INDEX(Reel2,Spins[[#This Row],[Stop2]])</f>
        <v>🔔</v>
      </c>
      <c r="F11074">
        <f t="shared" ref="F11074:F11137" ca="1" si="865">RANDBETWEEN(1,ROWS(Reel3))</f>
        <v>8</v>
      </c>
      <c r="G11074" t="str" cm="1">
        <f t="array" aca="1" ref="G11074" ca="1">INDEX(Reel3,Spins[[#This Row],[Stop3]])</f>
        <v>🍒</v>
      </c>
      <c r="H11074" t="b">
        <f ca="1">AND(Spins[[#This Row],[Sym1]]=Spins[[#This Row],[Sym2]],Spins[[#This Row],[Sym2]]=Spins[[#This Row],[Sym3]])</f>
        <v>0</v>
      </c>
      <c r="I11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4">
        <f t="shared" ref="J11074:J11137" si="866">Bet</f>
        <v>1</v>
      </c>
      <c r="K11074">
        <f ca="1">Spins[[#This Row],[Mult]]*Spins[[#This Row],[Bet]]</f>
        <v>0</v>
      </c>
      <c r="L11074">
        <f ca="1">Spins[[#This Row],[Payout]]-Spins[[#This Row],[Bet]]</f>
        <v>-1</v>
      </c>
    </row>
    <row r="11075" spans="1:12" x14ac:dyDescent="0.3">
      <c r="A11075">
        <f t="shared" si="862"/>
        <v>11074</v>
      </c>
      <c r="B11075">
        <f t="shared" ca="1" si="863"/>
        <v>20</v>
      </c>
      <c r="C11075" t="str" cm="1">
        <f t="array" aca="1" ref="C11075" ca="1">INDEX(Reel1,Spins[[#This Row],[Stop1]])</f>
        <v>🍒</v>
      </c>
      <c r="D11075">
        <f t="shared" ca="1" si="864"/>
        <v>9</v>
      </c>
      <c r="E11075" t="str" cm="1">
        <f t="array" aca="1" ref="E11075" ca="1">INDEX(Reel2,Spins[[#This Row],[Stop2]])</f>
        <v>🍋</v>
      </c>
      <c r="F11075">
        <f t="shared" ca="1" si="865"/>
        <v>14</v>
      </c>
      <c r="G11075" t="str" cm="1">
        <f t="array" aca="1" ref="G11075" ca="1">INDEX(Reel3,Spins[[#This Row],[Stop3]])</f>
        <v>🍇</v>
      </c>
      <c r="H11075" t="b">
        <f ca="1">AND(Spins[[#This Row],[Sym1]]=Spins[[#This Row],[Sym2]],Spins[[#This Row],[Sym2]]=Spins[[#This Row],[Sym3]])</f>
        <v>0</v>
      </c>
      <c r="I11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5">
        <f t="shared" si="866"/>
        <v>1</v>
      </c>
      <c r="K11075">
        <f ca="1">Spins[[#This Row],[Mult]]*Spins[[#This Row],[Bet]]</f>
        <v>0</v>
      </c>
      <c r="L11075">
        <f ca="1">Spins[[#This Row],[Payout]]-Spins[[#This Row],[Bet]]</f>
        <v>-1</v>
      </c>
    </row>
    <row r="11076" spans="1:12" x14ac:dyDescent="0.3">
      <c r="A11076">
        <f t="shared" si="862"/>
        <v>11075</v>
      </c>
      <c r="B11076">
        <f t="shared" ca="1" si="863"/>
        <v>10</v>
      </c>
      <c r="C11076" t="str" cm="1">
        <f t="array" aca="1" ref="C11076" ca="1">INDEX(Reel1,Spins[[#This Row],[Stop1]])</f>
        <v>🍋</v>
      </c>
      <c r="D11076">
        <f t="shared" ca="1" si="864"/>
        <v>17</v>
      </c>
      <c r="E11076" t="str" cm="1">
        <f t="array" aca="1" ref="E11076" ca="1">INDEX(Reel2,Spins[[#This Row],[Stop2]])</f>
        <v>🍒</v>
      </c>
      <c r="F11076">
        <f t="shared" ca="1" si="865"/>
        <v>8</v>
      </c>
      <c r="G11076" t="str" cm="1">
        <f t="array" aca="1" ref="G11076" ca="1">INDEX(Reel3,Spins[[#This Row],[Stop3]])</f>
        <v>🍒</v>
      </c>
      <c r="H11076" t="b">
        <f ca="1">AND(Spins[[#This Row],[Sym1]]=Spins[[#This Row],[Sym2]],Spins[[#This Row],[Sym2]]=Spins[[#This Row],[Sym3]])</f>
        <v>0</v>
      </c>
      <c r="I11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6">
        <f t="shared" si="866"/>
        <v>1</v>
      </c>
      <c r="K11076">
        <f ca="1">Spins[[#This Row],[Mult]]*Spins[[#This Row],[Bet]]</f>
        <v>0</v>
      </c>
      <c r="L11076">
        <f ca="1">Spins[[#This Row],[Payout]]-Spins[[#This Row],[Bet]]</f>
        <v>-1</v>
      </c>
    </row>
    <row r="11077" spans="1:12" x14ac:dyDescent="0.3">
      <c r="A11077">
        <f t="shared" si="862"/>
        <v>11076</v>
      </c>
      <c r="B11077">
        <f t="shared" ca="1" si="863"/>
        <v>25</v>
      </c>
      <c r="C11077" t="str" cm="1">
        <f t="array" aca="1" ref="C11077" ca="1">INDEX(Reel1,Spins[[#This Row],[Stop1]])</f>
        <v>🔔</v>
      </c>
      <c r="D11077">
        <f t="shared" ca="1" si="864"/>
        <v>7</v>
      </c>
      <c r="E11077" t="str" cm="1">
        <f t="array" aca="1" ref="E11077" ca="1">INDEX(Reel2,Spins[[#This Row],[Stop2]])</f>
        <v>🍋</v>
      </c>
      <c r="F11077">
        <f t="shared" ca="1" si="865"/>
        <v>26</v>
      </c>
      <c r="G11077" t="str" cm="1">
        <f t="array" aca="1" ref="G11077" ca="1">INDEX(Reel3,Spins[[#This Row],[Stop3]])</f>
        <v>BAR</v>
      </c>
      <c r="H11077" t="b">
        <f ca="1">AND(Spins[[#This Row],[Sym1]]=Spins[[#This Row],[Sym2]],Spins[[#This Row],[Sym2]]=Spins[[#This Row],[Sym3]])</f>
        <v>0</v>
      </c>
      <c r="I11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7">
        <f t="shared" si="866"/>
        <v>1</v>
      </c>
      <c r="K11077">
        <f ca="1">Spins[[#This Row],[Mult]]*Spins[[#This Row],[Bet]]</f>
        <v>0</v>
      </c>
      <c r="L11077">
        <f ca="1">Spins[[#This Row],[Payout]]-Spins[[#This Row],[Bet]]</f>
        <v>-1</v>
      </c>
    </row>
    <row r="11078" spans="1:12" x14ac:dyDescent="0.3">
      <c r="A11078">
        <f t="shared" si="862"/>
        <v>11077</v>
      </c>
      <c r="B11078">
        <f t="shared" ca="1" si="863"/>
        <v>24</v>
      </c>
      <c r="C11078" t="str" cm="1">
        <f t="array" aca="1" ref="C11078" ca="1">INDEX(Reel1,Spins[[#This Row],[Stop1]])</f>
        <v>🍇</v>
      </c>
      <c r="D11078">
        <f t="shared" ca="1" si="864"/>
        <v>20</v>
      </c>
      <c r="E11078" t="str" cm="1">
        <f t="array" aca="1" ref="E11078" ca="1">INDEX(Reel2,Spins[[#This Row],[Stop2]])</f>
        <v>🍒</v>
      </c>
      <c r="F11078">
        <f t="shared" ca="1" si="865"/>
        <v>7</v>
      </c>
      <c r="G11078" t="str" cm="1">
        <f t="array" aca="1" ref="G11078" ca="1">INDEX(Reel3,Spins[[#This Row],[Stop3]])</f>
        <v>🍒</v>
      </c>
      <c r="H11078" t="b">
        <f ca="1">AND(Spins[[#This Row],[Sym1]]=Spins[[#This Row],[Sym2]],Spins[[#This Row],[Sym2]]=Spins[[#This Row],[Sym3]])</f>
        <v>0</v>
      </c>
      <c r="I11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78">
        <f t="shared" si="866"/>
        <v>1</v>
      </c>
      <c r="K11078">
        <f ca="1">Spins[[#This Row],[Mult]]*Spins[[#This Row],[Bet]]</f>
        <v>0</v>
      </c>
      <c r="L11078">
        <f ca="1">Spins[[#This Row],[Payout]]-Spins[[#This Row],[Bet]]</f>
        <v>-1</v>
      </c>
    </row>
    <row r="11079" spans="1:12" x14ac:dyDescent="0.3">
      <c r="A11079">
        <f t="shared" si="862"/>
        <v>11078</v>
      </c>
      <c r="B11079">
        <f t="shared" ca="1" si="863"/>
        <v>5</v>
      </c>
      <c r="C11079" t="str" cm="1">
        <f t="array" aca="1" ref="C11079" ca="1">INDEX(Reel1,Spins[[#This Row],[Stop1]])</f>
        <v>🍋</v>
      </c>
      <c r="D11079">
        <f t="shared" ca="1" si="864"/>
        <v>4</v>
      </c>
      <c r="E11079" t="str" cm="1">
        <f t="array" aca="1" ref="E11079" ca="1">INDEX(Reel2,Spins[[#This Row],[Stop2]])</f>
        <v>🍋</v>
      </c>
      <c r="F11079">
        <f t="shared" ca="1" si="865"/>
        <v>10</v>
      </c>
      <c r="G11079" t="str" cm="1">
        <f t="array" aca="1" ref="G11079" ca="1">INDEX(Reel3,Spins[[#This Row],[Stop3]])</f>
        <v>🍒</v>
      </c>
      <c r="H11079" t="b">
        <f ca="1">AND(Spins[[#This Row],[Sym1]]=Spins[[#This Row],[Sym2]],Spins[[#This Row],[Sym2]]=Spins[[#This Row],[Sym3]])</f>
        <v>0</v>
      </c>
      <c r="I11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79">
        <f t="shared" si="866"/>
        <v>1</v>
      </c>
      <c r="K11079">
        <f ca="1">Spins[[#This Row],[Mult]]*Spins[[#This Row],[Bet]]</f>
        <v>0.6</v>
      </c>
      <c r="L11079">
        <f ca="1">Spins[[#This Row],[Payout]]-Spins[[#This Row],[Bet]]</f>
        <v>-0.4</v>
      </c>
    </row>
    <row r="11080" spans="1:12" x14ac:dyDescent="0.3">
      <c r="A11080">
        <f t="shared" si="862"/>
        <v>11079</v>
      </c>
      <c r="B11080">
        <f t="shared" ca="1" si="863"/>
        <v>15</v>
      </c>
      <c r="C11080" t="str" cm="1">
        <f t="array" aca="1" ref="C11080" ca="1">INDEX(Reel1,Spins[[#This Row],[Stop1]])</f>
        <v>🍒</v>
      </c>
      <c r="D11080">
        <f t="shared" ca="1" si="864"/>
        <v>31</v>
      </c>
      <c r="E11080" t="str" cm="1">
        <f t="array" aca="1" ref="E11080" ca="1">INDEX(Reel2,Spins[[#This Row],[Stop2]])</f>
        <v>💎</v>
      </c>
      <c r="F11080">
        <f t="shared" ca="1" si="865"/>
        <v>2</v>
      </c>
      <c r="G11080" t="str" cm="1">
        <f t="array" aca="1" ref="G11080" ca="1">INDEX(Reel3,Spins[[#This Row],[Stop3]])</f>
        <v>🍋</v>
      </c>
      <c r="H11080" t="b">
        <f ca="1">AND(Spins[[#This Row],[Sym1]]=Spins[[#This Row],[Sym2]],Spins[[#This Row],[Sym2]]=Spins[[#This Row],[Sym3]])</f>
        <v>0</v>
      </c>
      <c r="I11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0">
        <f t="shared" si="866"/>
        <v>1</v>
      </c>
      <c r="K11080">
        <f ca="1">Spins[[#This Row],[Mult]]*Spins[[#This Row],[Bet]]</f>
        <v>0</v>
      </c>
      <c r="L11080">
        <f ca="1">Spins[[#This Row],[Payout]]-Spins[[#This Row],[Bet]]</f>
        <v>-1</v>
      </c>
    </row>
    <row r="11081" spans="1:12" x14ac:dyDescent="0.3">
      <c r="A11081">
        <f t="shared" si="862"/>
        <v>11080</v>
      </c>
      <c r="B11081">
        <f t="shared" ca="1" si="863"/>
        <v>17</v>
      </c>
      <c r="C11081" t="str" cm="1">
        <f t="array" aca="1" ref="C11081" ca="1">INDEX(Reel1,Spins[[#This Row],[Stop1]])</f>
        <v>🍒</v>
      </c>
      <c r="D11081">
        <f t="shared" ca="1" si="864"/>
        <v>1</v>
      </c>
      <c r="E11081" t="str" cm="1">
        <f t="array" aca="1" ref="E11081" ca="1">INDEX(Reel2,Spins[[#This Row],[Stop2]])</f>
        <v>🍋</v>
      </c>
      <c r="F11081">
        <f t="shared" ca="1" si="865"/>
        <v>7</v>
      </c>
      <c r="G11081" t="str" cm="1">
        <f t="array" aca="1" ref="G11081" ca="1">INDEX(Reel3,Spins[[#This Row],[Stop3]])</f>
        <v>🍒</v>
      </c>
      <c r="H11081" t="b">
        <f ca="1">AND(Spins[[#This Row],[Sym1]]=Spins[[#This Row],[Sym2]],Spins[[#This Row],[Sym2]]=Spins[[#This Row],[Sym3]])</f>
        <v>0</v>
      </c>
      <c r="I11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1">
        <f t="shared" si="866"/>
        <v>1</v>
      </c>
      <c r="K11081">
        <f ca="1">Spins[[#This Row],[Mult]]*Spins[[#This Row],[Bet]]</f>
        <v>0</v>
      </c>
      <c r="L11081">
        <f ca="1">Spins[[#This Row],[Payout]]-Spins[[#This Row],[Bet]]</f>
        <v>-1</v>
      </c>
    </row>
    <row r="11082" spans="1:12" x14ac:dyDescent="0.3">
      <c r="A11082">
        <f t="shared" si="862"/>
        <v>11081</v>
      </c>
      <c r="B11082">
        <f t="shared" ca="1" si="863"/>
        <v>22</v>
      </c>
      <c r="C11082" t="str" cm="1">
        <f t="array" aca="1" ref="C11082" ca="1">INDEX(Reel1,Spins[[#This Row],[Stop1]])</f>
        <v>🍇</v>
      </c>
      <c r="D11082">
        <f t="shared" ca="1" si="864"/>
        <v>3</v>
      </c>
      <c r="E11082" t="str" cm="1">
        <f t="array" aca="1" ref="E11082" ca="1">INDEX(Reel2,Spins[[#This Row],[Stop2]])</f>
        <v>🍋</v>
      </c>
      <c r="F11082">
        <f t="shared" ca="1" si="865"/>
        <v>31</v>
      </c>
      <c r="G11082" t="str" cm="1">
        <f t="array" aca="1" ref="G11082" ca="1">INDEX(Reel3,Spins[[#This Row],[Stop3]])</f>
        <v>💎</v>
      </c>
      <c r="H11082" t="b">
        <f ca="1">AND(Spins[[#This Row],[Sym1]]=Spins[[#This Row],[Sym2]],Spins[[#This Row],[Sym2]]=Spins[[#This Row],[Sym3]])</f>
        <v>0</v>
      </c>
      <c r="I11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2">
        <f t="shared" si="866"/>
        <v>1</v>
      </c>
      <c r="K11082">
        <f ca="1">Spins[[#This Row],[Mult]]*Spins[[#This Row],[Bet]]</f>
        <v>0</v>
      </c>
      <c r="L11082">
        <f ca="1">Spins[[#This Row],[Payout]]-Spins[[#This Row],[Bet]]</f>
        <v>-1</v>
      </c>
    </row>
    <row r="11083" spans="1:12" x14ac:dyDescent="0.3">
      <c r="A11083">
        <f t="shared" si="862"/>
        <v>11082</v>
      </c>
      <c r="B11083">
        <f t="shared" ca="1" si="863"/>
        <v>19</v>
      </c>
      <c r="C11083" t="str" cm="1">
        <f t="array" aca="1" ref="C11083" ca="1">INDEX(Reel1,Spins[[#This Row],[Stop1]])</f>
        <v>🍒</v>
      </c>
      <c r="D11083">
        <f t="shared" ca="1" si="864"/>
        <v>25</v>
      </c>
      <c r="E11083" t="str" cm="1">
        <f t="array" aca="1" ref="E11083" ca="1">INDEX(Reel2,Spins[[#This Row],[Stop2]])</f>
        <v>🔔</v>
      </c>
      <c r="F11083">
        <f t="shared" ca="1" si="865"/>
        <v>29</v>
      </c>
      <c r="G11083" t="str" cm="1">
        <f t="array" aca="1" ref="G11083" ca="1">INDEX(Reel3,Spins[[#This Row],[Stop3]])</f>
        <v>7️⃣</v>
      </c>
      <c r="H11083" t="b">
        <f ca="1">AND(Spins[[#This Row],[Sym1]]=Spins[[#This Row],[Sym2]],Spins[[#This Row],[Sym2]]=Spins[[#This Row],[Sym3]])</f>
        <v>0</v>
      </c>
      <c r="I11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3">
        <f t="shared" si="866"/>
        <v>1</v>
      </c>
      <c r="K11083">
        <f ca="1">Spins[[#This Row],[Mult]]*Spins[[#This Row],[Bet]]</f>
        <v>0</v>
      </c>
      <c r="L11083">
        <f ca="1">Spins[[#This Row],[Payout]]-Spins[[#This Row],[Bet]]</f>
        <v>-1</v>
      </c>
    </row>
    <row r="11084" spans="1:12" x14ac:dyDescent="0.3">
      <c r="A11084">
        <f t="shared" si="862"/>
        <v>11083</v>
      </c>
      <c r="B11084">
        <f t="shared" ca="1" si="863"/>
        <v>16</v>
      </c>
      <c r="C11084" t="str" cm="1">
        <f t="array" aca="1" ref="C11084" ca="1">INDEX(Reel1,Spins[[#This Row],[Stop1]])</f>
        <v>🍒</v>
      </c>
      <c r="D11084">
        <f t="shared" ca="1" si="864"/>
        <v>22</v>
      </c>
      <c r="E11084" t="str" cm="1">
        <f t="array" aca="1" ref="E11084" ca="1">INDEX(Reel2,Spins[[#This Row],[Stop2]])</f>
        <v>🍇</v>
      </c>
      <c r="F11084">
        <f t="shared" ca="1" si="865"/>
        <v>15</v>
      </c>
      <c r="G11084" t="str" cm="1">
        <f t="array" aca="1" ref="G11084" ca="1">INDEX(Reel3,Spins[[#This Row],[Stop3]])</f>
        <v>🍇</v>
      </c>
      <c r="H11084" t="b">
        <f ca="1">AND(Spins[[#This Row],[Sym1]]=Spins[[#This Row],[Sym2]],Spins[[#This Row],[Sym2]]=Spins[[#This Row],[Sym3]])</f>
        <v>0</v>
      </c>
      <c r="I11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4">
        <f t="shared" si="866"/>
        <v>1</v>
      </c>
      <c r="K11084">
        <f ca="1">Spins[[#This Row],[Mult]]*Spins[[#This Row],[Bet]]</f>
        <v>0</v>
      </c>
      <c r="L11084">
        <f ca="1">Spins[[#This Row],[Payout]]-Spins[[#This Row],[Bet]]</f>
        <v>-1</v>
      </c>
    </row>
    <row r="11085" spans="1:12" x14ac:dyDescent="0.3">
      <c r="A11085">
        <f t="shared" si="862"/>
        <v>11084</v>
      </c>
      <c r="B11085">
        <f t="shared" ca="1" si="863"/>
        <v>5</v>
      </c>
      <c r="C11085" t="str" cm="1">
        <f t="array" aca="1" ref="C11085" ca="1">INDEX(Reel1,Spins[[#This Row],[Stop1]])</f>
        <v>🍋</v>
      </c>
      <c r="D11085">
        <f t="shared" ca="1" si="864"/>
        <v>16</v>
      </c>
      <c r="E11085" t="str" cm="1">
        <f t="array" aca="1" ref="E11085" ca="1">INDEX(Reel2,Spins[[#This Row],[Stop2]])</f>
        <v>🍒</v>
      </c>
      <c r="F11085">
        <f t="shared" ca="1" si="865"/>
        <v>15</v>
      </c>
      <c r="G11085" t="str" cm="1">
        <f t="array" aca="1" ref="G11085" ca="1">INDEX(Reel3,Spins[[#This Row],[Stop3]])</f>
        <v>🍇</v>
      </c>
      <c r="H11085" t="b">
        <f ca="1">AND(Spins[[#This Row],[Sym1]]=Spins[[#This Row],[Sym2]],Spins[[#This Row],[Sym2]]=Spins[[#This Row],[Sym3]])</f>
        <v>0</v>
      </c>
      <c r="I11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5">
        <f t="shared" si="866"/>
        <v>1</v>
      </c>
      <c r="K11085">
        <f ca="1">Spins[[#This Row],[Mult]]*Spins[[#This Row],[Bet]]</f>
        <v>0</v>
      </c>
      <c r="L11085">
        <f ca="1">Spins[[#This Row],[Payout]]-Spins[[#This Row],[Bet]]</f>
        <v>-1</v>
      </c>
    </row>
    <row r="11086" spans="1:12" x14ac:dyDescent="0.3">
      <c r="A11086">
        <f t="shared" si="862"/>
        <v>11085</v>
      </c>
      <c r="B11086">
        <f t="shared" ca="1" si="863"/>
        <v>2</v>
      </c>
      <c r="C11086" t="str" cm="1">
        <f t="array" aca="1" ref="C11086" ca="1">INDEX(Reel1,Spins[[#This Row],[Stop1]])</f>
        <v>🍋</v>
      </c>
      <c r="D11086">
        <f t="shared" ca="1" si="864"/>
        <v>24</v>
      </c>
      <c r="E11086" t="str" cm="1">
        <f t="array" aca="1" ref="E11086" ca="1">INDEX(Reel2,Spins[[#This Row],[Stop2]])</f>
        <v>🍇</v>
      </c>
      <c r="F11086">
        <f t="shared" ca="1" si="865"/>
        <v>28</v>
      </c>
      <c r="G11086" t="str" cm="1">
        <f t="array" aca="1" ref="G11086" ca="1">INDEX(Reel3,Spins[[#This Row],[Stop3]])</f>
        <v>7️⃣</v>
      </c>
      <c r="H11086" t="b">
        <f ca="1">AND(Spins[[#This Row],[Sym1]]=Spins[[#This Row],[Sym2]],Spins[[#This Row],[Sym2]]=Spins[[#This Row],[Sym3]])</f>
        <v>0</v>
      </c>
      <c r="I11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6">
        <f t="shared" si="866"/>
        <v>1</v>
      </c>
      <c r="K11086">
        <f ca="1">Spins[[#This Row],[Mult]]*Spins[[#This Row],[Bet]]</f>
        <v>0</v>
      </c>
      <c r="L11086">
        <f ca="1">Spins[[#This Row],[Payout]]-Spins[[#This Row],[Bet]]</f>
        <v>-1</v>
      </c>
    </row>
    <row r="11087" spans="1:12" x14ac:dyDescent="0.3">
      <c r="A11087">
        <f t="shared" si="862"/>
        <v>11086</v>
      </c>
      <c r="B11087">
        <f t="shared" ca="1" si="863"/>
        <v>21</v>
      </c>
      <c r="C11087" t="str" cm="1">
        <f t="array" aca="1" ref="C11087" ca="1">INDEX(Reel1,Spins[[#This Row],[Stop1]])</f>
        <v>🍒</v>
      </c>
      <c r="D11087">
        <f t="shared" ca="1" si="864"/>
        <v>23</v>
      </c>
      <c r="E11087" t="str" cm="1">
        <f t="array" aca="1" ref="E11087" ca="1">INDEX(Reel2,Spins[[#This Row],[Stop2]])</f>
        <v>🍇</v>
      </c>
      <c r="F11087">
        <f t="shared" ca="1" si="865"/>
        <v>13</v>
      </c>
      <c r="G11087" t="str" cm="1">
        <f t="array" aca="1" ref="G11087" ca="1">INDEX(Reel3,Spins[[#This Row],[Stop3]])</f>
        <v>🍇</v>
      </c>
      <c r="H11087" t="b">
        <f ca="1">AND(Spins[[#This Row],[Sym1]]=Spins[[#This Row],[Sym2]],Spins[[#This Row],[Sym2]]=Spins[[#This Row],[Sym3]])</f>
        <v>0</v>
      </c>
      <c r="I11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7">
        <f t="shared" si="866"/>
        <v>1</v>
      </c>
      <c r="K11087">
        <f ca="1">Spins[[#This Row],[Mult]]*Spins[[#This Row],[Bet]]</f>
        <v>0</v>
      </c>
      <c r="L11087">
        <f ca="1">Spins[[#This Row],[Payout]]-Spins[[#This Row],[Bet]]</f>
        <v>-1</v>
      </c>
    </row>
    <row r="11088" spans="1:12" x14ac:dyDescent="0.3">
      <c r="A11088">
        <f t="shared" si="862"/>
        <v>11087</v>
      </c>
      <c r="B11088">
        <f t="shared" ca="1" si="863"/>
        <v>24</v>
      </c>
      <c r="C11088" t="str" cm="1">
        <f t="array" aca="1" ref="C11088" ca="1">INDEX(Reel1,Spins[[#This Row],[Stop1]])</f>
        <v>🍇</v>
      </c>
      <c r="D11088">
        <f t="shared" ca="1" si="864"/>
        <v>17</v>
      </c>
      <c r="E11088" t="str" cm="1">
        <f t="array" aca="1" ref="E11088" ca="1">INDEX(Reel2,Spins[[#This Row],[Stop2]])</f>
        <v>🍒</v>
      </c>
      <c r="F11088">
        <f t="shared" ca="1" si="865"/>
        <v>18</v>
      </c>
      <c r="G11088" t="str" cm="1">
        <f t="array" aca="1" ref="G11088" ca="1">INDEX(Reel3,Spins[[#This Row],[Stop3]])</f>
        <v>🔔</v>
      </c>
      <c r="H11088" t="b">
        <f ca="1">AND(Spins[[#This Row],[Sym1]]=Spins[[#This Row],[Sym2]],Spins[[#This Row],[Sym2]]=Spins[[#This Row],[Sym3]])</f>
        <v>0</v>
      </c>
      <c r="I11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8">
        <f t="shared" si="866"/>
        <v>1</v>
      </c>
      <c r="K11088">
        <f ca="1">Spins[[#This Row],[Mult]]*Spins[[#This Row],[Bet]]</f>
        <v>0</v>
      </c>
      <c r="L11088">
        <f ca="1">Spins[[#This Row],[Payout]]-Spins[[#This Row],[Bet]]</f>
        <v>-1</v>
      </c>
    </row>
    <row r="11089" spans="1:12" x14ac:dyDescent="0.3">
      <c r="A11089">
        <f t="shared" si="862"/>
        <v>11088</v>
      </c>
      <c r="B11089">
        <f t="shared" ca="1" si="863"/>
        <v>8</v>
      </c>
      <c r="C11089" t="str" cm="1">
        <f t="array" aca="1" ref="C11089" ca="1">INDEX(Reel1,Spins[[#This Row],[Stop1]])</f>
        <v>🍋</v>
      </c>
      <c r="D11089">
        <f t="shared" ca="1" si="864"/>
        <v>26</v>
      </c>
      <c r="E11089" t="str" cm="1">
        <f t="array" aca="1" ref="E11089" ca="1">INDEX(Reel2,Spins[[#This Row],[Stop2]])</f>
        <v>🔔</v>
      </c>
      <c r="F11089">
        <f t="shared" ca="1" si="865"/>
        <v>27</v>
      </c>
      <c r="G11089" t="str" cm="1">
        <f t="array" aca="1" ref="G11089" ca="1">INDEX(Reel3,Spins[[#This Row],[Stop3]])</f>
        <v>7️⃣</v>
      </c>
      <c r="H11089" t="b">
        <f ca="1">AND(Spins[[#This Row],[Sym1]]=Spins[[#This Row],[Sym2]],Spins[[#This Row],[Sym2]]=Spins[[#This Row],[Sym3]])</f>
        <v>0</v>
      </c>
      <c r="I11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89">
        <f t="shared" si="866"/>
        <v>1</v>
      </c>
      <c r="K11089">
        <f ca="1">Spins[[#This Row],[Mult]]*Spins[[#This Row],[Bet]]</f>
        <v>0</v>
      </c>
      <c r="L11089">
        <f ca="1">Spins[[#This Row],[Payout]]-Spins[[#This Row],[Bet]]</f>
        <v>-1</v>
      </c>
    </row>
    <row r="11090" spans="1:12" x14ac:dyDescent="0.3">
      <c r="A11090">
        <f t="shared" si="862"/>
        <v>11089</v>
      </c>
      <c r="B11090">
        <f t="shared" ca="1" si="863"/>
        <v>3</v>
      </c>
      <c r="C11090" t="str" cm="1">
        <f t="array" aca="1" ref="C11090" ca="1">INDEX(Reel1,Spins[[#This Row],[Stop1]])</f>
        <v>🍋</v>
      </c>
      <c r="D11090">
        <f t="shared" ca="1" si="864"/>
        <v>9</v>
      </c>
      <c r="E11090" t="str" cm="1">
        <f t="array" aca="1" ref="E11090" ca="1">INDEX(Reel2,Spins[[#This Row],[Stop2]])</f>
        <v>🍋</v>
      </c>
      <c r="F11090">
        <f t="shared" ca="1" si="865"/>
        <v>27</v>
      </c>
      <c r="G11090" t="str" cm="1">
        <f t="array" aca="1" ref="G11090" ca="1">INDEX(Reel3,Spins[[#This Row],[Stop3]])</f>
        <v>7️⃣</v>
      </c>
      <c r="H11090" t="b">
        <f ca="1">AND(Spins[[#This Row],[Sym1]]=Spins[[#This Row],[Sym2]],Spins[[#This Row],[Sym2]]=Spins[[#This Row],[Sym3]])</f>
        <v>0</v>
      </c>
      <c r="I11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90">
        <f t="shared" si="866"/>
        <v>1</v>
      </c>
      <c r="K11090">
        <f ca="1">Spins[[#This Row],[Mult]]*Spins[[#This Row],[Bet]]</f>
        <v>0.6</v>
      </c>
      <c r="L11090">
        <f ca="1">Spins[[#This Row],[Payout]]-Spins[[#This Row],[Bet]]</f>
        <v>-0.4</v>
      </c>
    </row>
    <row r="11091" spans="1:12" x14ac:dyDescent="0.3">
      <c r="A11091">
        <f t="shared" si="862"/>
        <v>11090</v>
      </c>
      <c r="B11091">
        <f t="shared" ca="1" si="863"/>
        <v>20</v>
      </c>
      <c r="C11091" t="str" cm="1">
        <f t="array" aca="1" ref="C11091" ca="1">INDEX(Reel1,Spins[[#This Row],[Stop1]])</f>
        <v>🍒</v>
      </c>
      <c r="D11091">
        <f t="shared" ca="1" si="864"/>
        <v>22</v>
      </c>
      <c r="E11091" t="str" cm="1">
        <f t="array" aca="1" ref="E11091" ca="1">INDEX(Reel2,Spins[[#This Row],[Stop2]])</f>
        <v>🍇</v>
      </c>
      <c r="F11091">
        <f t="shared" ca="1" si="865"/>
        <v>16</v>
      </c>
      <c r="G11091" t="str" cm="1">
        <f t="array" aca="1" ref="G11091" ca="1">INDEX(Reel3,Spins[[#This Row],[Stop3]])</f>
        <v>🍇</v>
      </c>
      <c r="H11091" t="b">
        <f ca="1">AND(Spins[[#This Row],[Sym1]]=Spins[[#This Row],[Sym2]],Spins[[#This Row],[Sym2]]=Spins[[#This Row],[Sym3]])</f>
        <v>0</v>
      </c>
      <c r="I11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91">
        <f t="shared" si="866"/>
        <v>1</v>
      </c>
      <c r="K11091">
        <f ca="1">Spins[[#This Row],[Mult]]*Spins[[#This Row],[Bet]]</f>
        <v>0</v>
      </c>
      <c r="L11091">
        <f ca="1">Spins[[#This Row],[Payout]]-Spins[[#This Row],[Bet]]</f>
        <v>-1</v>
      </c>
    </row>
    <row r="11092" spans="1:12" x14ac:dyDescent="0.3">
      <c r="A11092">
        <f t="shared" si="862"/>
        <v>11091</v>
      </c>
      <c r="B11092">
        <f t="shared" ca="1" si="863"/>
        <v>25</v>
      </c>
      <c r="C11092" t="str" cm="1">
        <f t="array" aca="1" ref="C11092" ca="1">INDEX(Reel1,Spins[[#This Row],[Stop1]])</f>
        <v>🔔</v>
      </c>
      <c r="D11092">
        <f t="shared" ca="1" si="864"/>
        <v>17</v>
      </c>
      <c r="E11092" t="str" cm="1">
        <f t="array" aca="1" ref="E11092" ca="1">INDEX(Reel2,Spins[[#This Row],[Stop2]])</f>
        <v>🍒</v>
      </c>
      <c r="F11092">
        <f t="shared" ca="1" si="865"/>
        <v>15</v>
      </c>
      <c r="G11092" t="str" cm="1">
        <f t="array" aca="1" ref="G11092" ca="1">INDEX(Reel3,Spins[[#This Row],[Stop3]])</f>
        <v>🍇</v>
      </c>
      <c r="H11092" t="b">
        <f ca="1">AND(Spins[[#This Row],[Sym1]]=Spins[[#This Row],[Sym2]],Spins[[#This Row],[Sym2]]=Spins[[#This Row],[Sym3]])</f>
        <v>0</v>
      </c>
      <c r="I11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92">
        <f t="shared" si="866"/>
        <v>1</v>
      </c>
      <c r="K11092">
        <f ca="1">Spins[[#This Row],[Mult]]*Spins[[#This Row],[Bet]]</f>
        <v>0</v>
      </c>
      <c r="L11092">
        <f ca="1">Spins[[#This Row],[Payout]]-Spins[[#This Row],[Bet]]</f>
        <v>-1</v>
      </c>
    </row>
    <row r="11093" spans="1:12" x14ac:dyDescent="0.3">
      <c r="A11093">
        <f t="shared" si="862"/>
        <v>11092</v>
      </c>
      <c r="B11093">
        <f t="shared" ca="1" si="863"/>
        <v>3</v>
      </c>
      <c r="C11093" t="str" cm="1">
        <f t="array" aca="1" ref="C11093" ca="1">INDEX(Reel1,Spins[[#This Row],[Stop1]])</f>
        <v>🍋</v>
      </c>
      <c r="D11093">
        <f t="shared" ca="1" si="864"/>
        <v>1</v>
      </c>
      <c r="E11093" t="str" cm="1">
        <f t="array" aca="1" ref="E11093" ca="1">INDEX(Reel2,Spins[[#This Row],[Stop2]])</f>
        <v>🍋</v>
      </c>
      <c r="F11093">
        <f t="shared" ca="1" si="865"/>
        <v>25</v>
      </c>
      <c r="G11093" t="str" cm="1">
        <f t="array" aca="1" ref="G11093" ca="1">INDEX(Reel3,Spins[[#This Row],[Stop3]])</f>
        <v>BAR</v>
      </c>
      <c r="H11093" t="b">
        <f ca="1">AND(Spins[[#This Row],[Sym1]]=Spins[[#This Row],[Sym2]],Spins[[#This Row],[Sym2]]=Spins[[#This Row],[Sym3]])</f>
        <v>0</v>
      </c>
      <c r="I11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93">
        <f t="shared" si="866"/>
        <v>1</v>
      </c>
      <c r="K11093">
        <f ca="1">Spins[[#This Row],[Mult]]*Spins[[#This Row],[Bet]]</f>
        <v>0.6</v>
      </c>
      <c r="L11093">
        <f ca="1">Spins[[#This Row],[Payout]]-Spins[[#This Row],[Bet]]</f>
        <v>-0.4</v>
      </c>
    </row>
    <row r="11094" spans="1:12" x14ac:dyDescent="0.3">
      <c r="A11094">
        <f t="shared" si="862"/>
        <v>11093</v>
      </c>
      <c r="B11094">
        <f t="shared" ca="1" si="863"/>
        <v>8</v>
      </c>
      <c r="C11094" t="str" cm="1">
        <f t="array" aca="1" ref="C11094" ca="1">INDEX(Reel1,Spins[[#This Row],[Stop1]])</f>
        <v>🍋</v>
      </c>
      <c r="D11094">
        <f t="shared" ca="1" si="864"/>
        <v>8</v>
      </c>
      <c r="E11094" t="str" cm="1">
        <f t="array" aca="1" ref="E11094" ca="1">INDEX(Reel2,Spins[[#This Row],[Stop2]])</f>
        <v>🍋</v>
      </c>
      <c r="F11094">
        <f t="shared" ca="1" si="865"/>
        <v>1</v>
      </c>
      <c r="G11094" t="str" cm="1">
        <f t="array" aca="1" ref="G11094" ca="1">INDEX(Reel3,Spins[[#This Row],[Stop3]])</f>
        <v>🍋</v>
      </c>
      <c r="H11094" t="b">
        <f ca="1">AND(Spins[[#This Row],[Sym1]]=Spins[[#This Row],[Sym2]],Spins[[#This Row],[Sym2]]=Spins[[#This Row],[Sym3]])</f>
        <v>1</v>
      </c>
      <c r="I11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094">
        <f t="shared" si="866"/>
        <v>1</v>
      </c>
      <c r="K11094">
        <f ca="1">Spins[[#This Row],[Mult]]*Spins[[#This Row],[Bet]]</f>
        <v>14</v>
      </c>
      <c r="L11094">
        <f ca="1">Spins[[#This Row],[Payout]]-Spins[[#This Row],[Bet]]</f>
        <v>13</v>
      </c>
    </row>
    <row r="11095" spans="1:12" x14ac:dyDescent="0.3">
      <c r="A11095">
        <f t="shared" si="862"/>
        <v>11094</v>
      </c>
      <c r="B11095">
        <f t="shared" ca="1" si="863"/>
        <v>8</v>
      </c>
      <c r="C11095" t="str" cm="1">
        <f t="array" aca="1" ref="C11095" ca="1">INDEX(Reel1,Spins[[#This Row],[Stop1]])</f>
        <v>🍋</v>
      </c>
      <c r="D11095">
        <f t="shared" ca="1" si="864"/>
        <v>10</v>
      </c>
      <c r="E11095" t="str" cm="1">
        <f t="array" aca="1" ref="E11095" ca="1">INDEX(Reel2,Spins[[#This Row],[Stop2]])</f>
        <v>🍋</v>
      </c>
      <c r="F11095">
        <f t="shared" ca="1" si="865"/>
        <v>9</v>
      </c>
      <c r="G11095" t="str" cm="1">
        <f t="array" aca="1" ref="G11095" ca="1">INDEX(Reel3,Spins[[#This Row],[Stop3]])</f>
        <v>🍒</v>
      </c>
      <c r="H11095" t="b">
        <f ca="1">AND(Spins[[#This Row],[Sym1]]=Spins[[#This Row],[Sym2]],Spins[[#This Row],[Sym2]]=Spins[[#This Row],[Sym3]])</f>
        <v>0</v>
      </c>
      <c r="I11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095">
        <f t="shared" si="866"/>
        <v>1</v>
      </c>
      <c r="K11095">
        <f ca="1">Spins[[#This Row],[Mult]]*Spins[[#This Row],[Bet]]</f>
        <v>0.6</v>
      </c>
      <c r="L11095">
        <f ca="1">Spins[[#This Row],[Payout]]-Spins[[#This Row],[Bet]]</f>
        <v>-0.4</v>
      </c>
    </row>
    <row r="11096" spans="1:12" x14ac:dyDescent="0.3">
      <c r="A11096">
        <f t="shared" si="862"/>
        <v>11095</v>
      </c>
      <c r="B11096">
        <f t="shared" ca="1" si="863"/>
        <v>19</v>
      </c>
      <c r="C11096" t="str" cm="1">
        <f t="array" aca="1" ref="C11096" ca="1">INDEX(Reel1,Spins[[#This Row],[Stop1]])</f>
        <v>🍒</v>
      </c>
      <c r="D11096">
        <f t="shared" ca="1" si="864"/>
        <v>24</v>
      </c>
      <c r="E11096" t="str" cm="1">
        <f t="array" aca="1" ref="E11096" ca="1">INDEX(Reel2,Spins[[#This Row],[Stop2]])</f>
        <v>🍇</v>
      </c>
      <c r="F11096">
        <f t="shared" ca="1" si="865"/>
        <v>27</v>
      </c>
      <c r="G11096" t="str" cm="1">
        <f t="array" aca="1" ref="G11096" ca="1">INDEX(Reel3,Spins[[#This Row],[Stop3]])</f>
        <v>7️⃣</v>
      </c>
      <c r="H11096" t="b">
        <f ca="1">AND(Spins[[#This Row],[Sym1]]=Spins[[#This Row],[Sym2]],Spins[[#This Row],[Sym2]]=Spins[[#This Row],[Sym3]])</f>
        <v>0</v>
      </c>
      <c r="I11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96">
        <f t="shared" si="866"/>
        <v>1</v>
      </c>
      <c r="K11096">
        <f ca="1">Spins[[#This Row],[Mult]]*Spins[[#This Row],[Bet]]</f>
        <v>0</v>
      </c>
      <c r="L11096">
        <f ca="1">Spins[[#This Row],[Payout]]-Spins[[#This Row],[Bet]]</f>
        <v>-1</v>
      </c>
    </row>
    <row r="11097" spans="1:12" x14ac:dyDescent="0.3">
      <c r="A11097">
        <f t="shared" si="862"/>
        <v>11096</v>
      </c>
      <c r="B11097">
        <f t="shared" ca="1" si="863"/>
        <v>7</v>
      </c>
      <c r="C11097" t="str" cm="1">
        <f t="array" aca="1" ref="C11097" ca="1">INDEX(Reel1,Spins[[#This Row],[Stop1]])</f>
        <v>🍋</v>
      </c>
      <c r="D11097">
        <f t="shared" ca="1" si="864"/>
        <v>16</v>
      </c>
      <c r="E11097" t="str" cm="1">
        <f t="array" aca="1" ref="E11097" ca="1">INDEX(Reel2,Spins[[#This Row],[Stop2]])</f>
        <v>🍒</v>
      </c>
      <c r="F11097">
        <f t="shared" ca="1" si="865"/>
        <v>3</v>
      </c>
      <c r="G11097" t="str" cm="1">
        <f t="array" aca="1" ref="G11097" ca="1">INDEX(Reel3,Spins[[#This Row],[Stop3]])</f>
        <v>🍋</v>
      </c>
      <c r="H11097" t="b">
        <f ca="1">AND(Spins[[#This Row],[Sym1]]=Spins[[#This Row],[Sym2]],Spins[[#This Row],[Sym2]]=Spins[[#This Row],[Sym3]])</f>
        <v>0</v>
      </c>
      <c r="I11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97">
        <f t="shared" si="866"/>
        <v>1</v>
      </c>
      <c r="K11097">
        <f ca="1">Spins[[#This Row],[Mult]]*Spins[[#This Row],[Bet]]</f>
        <v>0</v>
      </c>
      <c r="L11097">
        <f ca="1">Spins[[#This Row],[Payout]]-Spins[[#This Row],[Bet]]</f>
        <v>-1</v>
      </c>
    </row>
    <row r="11098" spans="1:12" x14ac:dyDescent="0.3">
      <c r="A11098">
        <f t="shared" si="862"/>
        <v>11097</v>
      </c>
      <c r="B11098">
        <f t="shared" ca="1" si="863"/>
        <v>22</v>
      </c>
      <c r="C11098" t="str" cm="1">
        <f t="array" aca="1" ref="C11098" ca="1">INDEX(Reel1,Spins[[#This Row],[Stop1]])</f>
        <v>🍇</v>
      </c>
      <c r="D11098">
        <f t="shared" ca="1" si="864"/>
        <v>18</v>
      </c>
      <c r="E11098" t="str" cm="1">
        <f t="array" aca="1" ref="E11098" ca="1">INDEX(Reel2,Spins[[#This Row],[Stop2]])</f>
        <v>🍒</v>
      </c>
      <c r="F11098">
        <f t="shared" ca="1" si="865"/>
        <v>31</v>
      </c>
      <c r="G11098" t="str" cm="1">
        <f t="array" aca="1" ref="G11098" ca="1">INDEX(Reel3,Spins[[#This Row],[Stop3]])</f>
        <v>💎</v>
      </c>
      <c r="H11098" t="b">
        <f ca="1">AND(Spins[[#This Row],[Sym1]]=Spins[[#This Row],[Sym2]],Spins[[#This Row],[Sym2]]=Spins[[#This Row],[Sym3]])</f>
        <v>0</v>
      </c>
      <c r="I11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98">
        <f t="shared" si="866"/>
        <v>1</v>
      </c>
      <c r="K11098">
        <f ca="1">Spins[[#This Row],[Mult]]*Spins[[#This Row],[Bet]]</f>
        <v>0</v>
      </c>
      <c r="L11098">
        <f ca="1">Spins[[#This Row],[Payout]]-Spins[[#This Row],[Bet]]</f>
        <v>-1</v>
      </c>
    </row>
    <row r="11099" spans="1:12" x14ac:dyDescent="0.3">
      <c r="A11099">
        <f t="shared" si="862"/>
        <v>11098</v>
      </c>
      <c r="B11099">
        <f t="shared" ca="1" si="863"/>
        <v>17</v>
      </c>
      <c r="C11099" t="str" cm="1">
        <f t="array" aca="1" ref="C11099" ca="1">INDEX(Reel1,Spins[[#This Row],[Stop1]])</f>
        <v>🍒</v>
      </c>
      <c r="D11099">
        <f t="shared" ca="1" si="864"/>
        <v>2</v>
      </c>
      <c r="E11099" t="str" cm="1">
        <f t="array" aca="1" ref="E11099" ca="1">INDEX(Reel2,Spins[[#This Row],[Stop2]])</f>
        <v>🍋</v>
      </c>
      <c r="F11099">
        <f t="shared" ca="1" si="865"/>
        <v>20</v>
      </c>
      <c r="G11099" t="str" cm="1">
        <f t="array" aca="1" ref="G11099" ca="1">INDEX(Reel3,Spins[[#This Row],[Stop3]])</f>
        <v>🔔</v>
      </c>
      <c r="H11099" t="b">
        <f ca="1">AND(Spins[[#This Row],[Sym1]]=Spins[[#This Row],[Sym2]],Spins[[#This Row],[Sym2]]=Spins[[#This Row],[Sym3]])</f>
        <v>0</v>
      </c>
      <c r="I11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099">
        <f t="shared" si="866"/>
        <v>1</v>
      </c>
      <c r="K11099">
        <f ca="1">Spins[[#This Row],[Mult]]*Spins[[#This Row],[Bet]]</f>
        <v>0</v>
      </c>
      <c r="L11099">
        <f ca="1">Spins[[#This Row],[Payout]]-Spins[[#This Row],[Bet]]</f>
        <v>-1</v>
      </c>
    </row>
    <row r="11100" spans="1:12" x14ac:dyDescent="0.3">
      <c r="A11100">
        <f t="shared" si="862"/>
        <v>11099</v>
      </c>
      <c r="B11100">
        <f t="shared" ca="1" si="863"/>
        <v>1</v>
      </c>
      <c r="C11100" t="str" cm="1">
        <f t="array" aca="1" ref="C11100" ca="1">INDEX(Reel1,Spins[[#This Row],[Stop1]])</f>
        <v>🍋</v>
      </c>
      <c r="D11100">
        <f t="shared" ca="1" si="864"/>
        <v>17</v>
      </c>
      <c r="E11100" t="str" cm="1">
        <f t="array" aca="1" ref="E11100" ca="1">INDEX(Reel2,Spins[[#This Row],[Stop2]])</f>
        <v>🍒</v>
      </c>
      <c r="F11100">
        <f t="shared" ca="1" si="865"/>
        <v>31</v>
      </c>
      <c r="G11100" t="str" cm="1">
        <f t="array" aca="1" ref="G11100" ca="1">INDEX(Reel3,Spins[[#This Row],[Stop3]])</f>
        <v>💎</v>
      </c>
      <c r="H11100" t="b">
        <f ca="1">AND(Spins[[#This Row],[Sym1]]=Spins[[#This Row],[Sym2]],Spins[[#This Row],[Sym2]]=Spins[[#This Row],[Sym3]])</f>
        <v>0</v>
      </c>
      <c r="I11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0">
        <f t="shared" si="866"/>
        <v>1</v>
      </c>
      <c r="K11100">
        <f ca="1">Spins[[#This Row],[Mult]]*Spins[[#This Row],[Bet]]</f>
        <v>0</v>
      </c>
      <c r="L11100">
        <f ca="1">Spins[[#This Row],[Payout]]-Spins[[#This Row],[Bet]]</f>
        <v>-1</v>
      </c>
    </row>
    <row r="11101" spans="1:12" x14ac:dyDescent="0.3">
      <c r="A11101">
        <f t="shared" si="862"/>
        <v>11100</v>
      </c>
      <c r="B11101">
        <f t="shared" ca="1" si="863"/>
        <v>29</v>
      </c>
      <c r="C11101" t="str" cm="1">
        <f t="array" aca="1" ref="C11101" ca="1">INDEX(Reel1,Spins[[#This Row],[Stop1]])</f>
        <v>7️⃣</v>
      </c>
      <c r="D11101">
        <f t="shared" ca="1" si="864"/>
        <v>23</v>
      </c>
      <c r="E11101" t="str" cm="1">
        <f t="array" aca="1" ref="E11101" ca="1">INDEX(Reel2,Spins[[#This Row],[Stop2]])</f>
        <v>🍇</v>
      </c>
      <c r="F11101">
        <f t="shared" ca="1" si="865"/>
        <v>1</v>
      </c>
      <c r="G11101" t="str" cm="1">
        <f t="array" aca="1" ref="G11101" ca="1">INDEX(Reel3,Spins[[#This Row],[Stop3]])</f>
        <v>🍋</v>
      </c>
      <c r="H11101" t="b">
        <f ca="1">AND(Spins[[#This Row],[Sym1]]=Spins[[#This Row],[Sym2]],Spins[[#This Row],[Sym2]]=Spins[[#This Row],[Sym3]])</f>
        <v>0</v>
      </c>
      <c r="I11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1">
        <f t="shared" si="866"/>
        <v>1</v>
      </c>
      <c r="K11101">
        <f ca="1">Spins[[#This Row],[Mult]]*Spins[[#This Row],[Bet]]</f>
        <v>0</v>
      </c>
      <c r="L11101">
        <f ca="1">Spins[[#This Row],[Payout]]-Spins[[#This Row],[Bet]]</f>
        <v>-1</v>
      </c>
    </row>
    <row r="11102" spans="1:12" x14ac:dyDescent="0.3">
      <c r="A11102">
        <f t="shared" si="862"/>
        <v>11101</v>
      </c>
      <c r="B11102">
        <f t="shared" ca="1" si="863"/>
        <v>3</v>
      </c>
      <c r="C11102" t="str" cm="1">
        <f t="array" aca="1" ref="C11102" ca="1">INDEX(Reel1,Spins[[#This Row],[Stop1]])</f>
        <v>🍋</v>
      </c>
      <c r="D11102">
        <f t="shared" ca="1" si="864"/>
        <v>3</v>
      </c>
      <c r="E11102" t="str" cm="1">
        <f t="array" aca="1" ref="E11102" ca="1">INDEX(Reel2,Spins[[#This Row],[Stop2]])</f>
        <v>🍋</v>
      </c>
      <c r="F11102">
        <f t="shared" ca="1" si="865"/>
        <v>28</v>
      </c>
      <c r="G11102" t="str" cm="1">
        <f t="array" aca="1" ref="G11102" ca="1">INDEX(Reel3,Spins[[#This Row],[Stop3]])</f>
        <v>7️⃣</v>
      </c>
      <c r="H11102" t="b">
        <f ca="1">AND(Spins[[#This Row],[Sym1]]=Spins[[#This Row],[Sym2]],Spins[[#This Row],[Sym2]]=Spins[[#This Row],[Sym3]])</f>
        <v>0</v>
      </c>
      <c r="I11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02">
        <f t="shared" si="866"/>
        <v>1</v>
      </c>
      <c r="K11102">
        <f ca="1">Spins[[#This Row],[Mult]]*Spins[[#This Row],[Bet]]</f>
        <v>0.6</v>
      </c>
      <c r="L11102">
        <f ca="1">Spins[[#This Row],[Payout]]-Spins[[#This Row],[Bet]]</f>
        <v>-0.4</v>
      </c>
    </row>
    <row r="11103" spans="1:12" x14ac:dyDescent="0.3">
      <c r="A11103">
        <f t="shared" si="862"/>
        <v>11102</v>
      </c>
      <c r="B11103">
        <f t="shared" ca="1" si="863"/>
        <v>16</v>
      </c>
      <c r="C11103" t="str" cm="1">
        <f t="array" aca="1" ref="C11103" ca="1">INDEX(Reel1,Spins[[#This Row],[Stop1]])</f>
        <v>🍒</v>
      </c>
      <c r="D11103">
        <f t="shared" ca="1" si="864"/>
        <v>13</v>
      </c>
      <c r="E11103" t="str" cm="1">
        <f t="array" aca="1" ref="E11103" ca="1">INDEX(Reel2,Spins[[#This Row],[Stop2]])</f>
        <v>🍋</v>
      </c>
      <c r="F11103">
        <f t="shared" ca="1" si="865"/>
        <v>16</v>
      </c>
      <c r="G11103" t="str" cm="1">
        <f t="array" aca="1" ref="G11103" ca="1">INDEX(Reel3,Spins[[#This Row],[Stop3]])</f>
        <v>🍇</v>
      </c>
      <c r="H11103" t="b">
        <f ca="1">AND(Spins[[#This Row],[Sym1]]=Spins[[#This Row],[Sym2]],Spins[[#This Row],[Sym2]]=Spins[[#This Row],[Sym3]])</f>
        <v>0</v>
      </c>
      <c r="I11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3">
        <f t="shared" si="866"/>
        <v>1</v>
      </c>
      <c r="K11103">
        <f ca="1">Spins[[#This Row],[Mult]]*Spins[[#This Row],[Bet]]</f>
        <v>0</v>
      </c>
      <c r="L11103">
        <f ca="1">Spins[[#This Row],[Payout]]-Spins[[#This Row],[Bet]]</f>
        <v>-1</v>
      </c>
    </row>
    <row r="11104" spans="1:12" x14ac:dyDescent="0.3">
      <c r="A11104">
        <f t="shared" si="862"/>
        <v>11103</v>
      </c>
      <c r="B11104">
        <f t="shared" ca="1" si="863"/>
        <v>4</v>
      </c>
      <c r="C11104" t="str" cm="1">
        <f t="array" aca="1" ref="C11104" ca="1">INDEX(Reel1,Spins[[#This Row],[Stop1]])</f>
        <v>🍋</v>
      </c>
      <c r="D11104">
        <f t="shared" ca="1" si="864"/>
        <v>25</v>
      </c>
      <c r="E11104" t="str" cm="1">
        <f t="array" aca="1" ref="E11104" ca="1">INDEX(Reel2,Spins[[#This Row],[Stop2]])</f>
        <v>🔔</v>
      </c>
      <c r="F11104">
        <f t="shared" ca="1" si="865"/>
        <v>17</v>
      </c>
      <c r="G11104" t="str" cm="1">
        <f t="array" aca="1" ref="G11104" ca="1">INDEX(Reel3,Spins[[#This Row],[Stop3]])</f>
        <v>🍇</v>
      </c>
      <c r="H11104" t="b">
        <f ca="1">AND(Spins[[#This Row],[Sym1]]=Spins[[#This Row],[Sym2]],Spins[[#This Row],[Sym2]]=Spins[[#This Row],[Sym3]])</f>
        <v>0</v>
      </c>
      <c r="I11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4">
        <f t="shared" si="866"/>
        <v>1</v>
      </c>
      <c r="K11104">
        <f ca="1">Spins[[#This Row],[Mult]]*Spins[[#This Row],[Bet]]</f>
        <v>0</v>
      </c>
      <c r="L11104">
        <f ca="1">Spins[[#This Row],[Payout]]-Spins[[#This Row],[Bet]]</f>
        <v>-1</v>
      </c>
    </row>
    <row r="11105" spans="1:12" x14ac:dyDescent="0.3">
      <c r="A11105">
        <f t="shared" si="862"/>
        <v>11104</v>
      </c>
      <c r="B11105">
        <f t="shared" ca="1" si="863"/>
        <v>17</v>
      </c>
      <c r="C11105" t="str" cm="1">
        <f t="array" aca="1" ref="C11105" ca="1">INDEX(Reel1,Spins[[#This Row],[Stop1]])</f>
        <v>🍒</v>
      </c>
      <c r="D11105">
        <f t="shared" ca="1" si="864"/>
        <v>7</v>
      </c>
      <c r="E11105" t="str" cm="1">
        <f t="array" aca="1" ref="E11105" ca="1">INDEX(Reel2,Spins[[#This Row],[Stop2]])</f>
        <v>🍋</v>
      </c>
      <c r="F11105">
        <f t="shared" ca="1" si="865"/>
        <v>18</v>
      </c>
      <c r="G11105" t="str" cm="1">
        <f t="array" aca="1" ref="G11105" ca="1">INDEX(Reel3,Spins[[#This Row],[Stop3]])</f>
        <v>🔔</v>
      </c>
      <c r="H11105" t="b">
        <f ca="1">AND(Spins[[#This Row],[Sym1]]=Spins[[#This Row],[Sym2]],Spins[[#This Row],[Sym2]]=Spins[[#This Row],[Sym3]])</f>
        <v>0</v>
      </c>
      <c r="I11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5">
        <f t="shared" si="866"/>
        <v>1</v>
      </c>
      <c r="K11105">
        <f ca="1">Spins[[#This Row],[Mult]]*Spins[[#This Row],[Bet]]</f>
        <v>0</v>
      </c>
      <c r="L11105">
        <f ca="1">Spins[[#This Row],[Payout]]-Spins[[#This Row],[Bet]]</f>
        <v>-1</v>
      </c>
    </row>
    <row r="11106" spans="1:12" x14ac:dyDescent="0.3">
      <c r="A11106">
        <f t="shared" si="862"/>
        <v>11105</v>
      </c>
      <c r="B11106">
        <f t="shared" ca="1" si="863"/>
        <v>16</v>
      </c>
      <c r="C11106" t="str" cm="1">
        <f t="array" aca="1" ref="C11106" ca="1">INDEX(Reel1,Spins[[#This Row],[Stop1]])</f>
        <v>🍒</v>
      </c>
      <c r="D11106">
        <f t="shared" ca="1" si="864"/>
        <v>13</v>
      </c>
      <c r="E11106" t="str" cm="1">
        <f t="array" aca="1" ref="E11106" ca="1">INDEX(Reel2,Spins[[#This Row],[Stop2]])</f>
        <v>🍋</v>
      </c>
      <c r="F11106">
        <f t="shared" ca="1" si="865"/>
        <v>17</v>
      </c>
      <c r="G11106" t="str" cm="1">
        <f t="array" aca="1" ref="G11106" ca="1">INDEX(Reel3,Spins[[#This Row],[Stop3]])</f>
        <v>🍇</v>
      </c>
      <c r="H11106" t="b">
        <f ca="1">AND(Spins[[#This Row],[Sym1]]=Spins[[#This Row],[Sym2]],Spins[[#This Row],[Sym2]]=Spins[[#This Row],[Sym3]])</f>
        <v>0</v>
      </c>
      <c r="I11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6">
        <f t="shared" si="866"/>
        <v>1</v>
      </c>
      <c r="K11106">
        <f ca="1">Spins[[#This Row],[Mult]]*Spins[[#This Row],[Bet]]</f>
        <v>0</v>
      </c>
      <c r="L11106">
        <f ca="1">Spins[[#This Row],[Payout]]-Spins[[#This Row],[Bet]]</f>
        <v>-1</v>
      </c>
    </row>
    <row r="11107" spans="1:12" x14ac:dyDescent="0.3">
      <c r="A11107">
        <f t="shared" si="862"/>
        <v>11106</v>
      </c>
      <c r="B11107">
        <f t="shared" ca="1" si="863"/>
        <v>7</v>
      </c>
      <c r="C11107" t="str" cm="1">
        <f t="array" aca="1" ref="C11107" ca="1">INDEX(Reel1,Spins[[#This Row],[Stop1]])</f>
        <v>🍋</v>
      </c>
      <c r="D11107">
        <f t="shared" ca="1" si="864"/>
        <v>21</v>
      </c>
      <c r="E11107" t="str" cm="1">
        <f t="array" aca="1" ref="E11107" ca="1">INDEX(Reel2,Spins[[#This Row],[Stop2]])</f>
        <v>🍒</v>
      </c>
      <c r="F11107">
        <f t="shared" ca="1" si="865"/>
        <v>28</v>
      </c>
      <c r="G11107" t="str" cm="1">
        <f t="array" aca="1" ref="G11107" ca="1">INDEX(Reel3,Spins[[#This Row],[Stop3]])</f>
        <v>7️⃣</v>
      </c>
      <c r="H11107" t="b">
        <f ca="1">AND(Spins[[#This Row],[Sym1]]=Spins[[#This Row],[Sym2]],Spins[[#This Row],[Sym2]]=Spins[[#This Row],[Sym3]])</f>
        <v>0</v>
      </c>
      <c r="I11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7">
        <f t="shared" si="866"/>
        <v>1</v>
      </c>
      <c r="K11107">
        <f ca="1">Spins[[#This Row],[Mult]]*Spins[[#This Row],[Bet]]</f>
        <v>0</v>
      </c>
      <c r="L11107">
        <f ca="1">Spins[[#This Row],[Payout]]-Spins[[#This Row],[Bet]]</f>
        <v>-1</v>
      </c>
    </row>
    <row r="11108" spans="1:12" x14ac:dyDescent="0.3">
      <c r="A11108">
        <f t="shared" si="862"/>
        <v>11107</v>
      </c>
      <c r="B11108">
        <f t="shared" ca="1" si="863"/>
        <v>23</v>
      </c>
      <c r="C11108" t="str" cm="1">
        <f t="array" aca="1" ref="C11108" ca="1">INDEX(Reel1,Spins[[#This Row],[Stop1]])</f>
        <v>🍇</v>
      </c>
      <c r="D11108">
        <f t="shared" ca="1" si="864"/>
        <v>3</v>
      </c>
      <c r="E11108" t="str" cm="1">
        <f t="array" aca="1" ref="E11108" ca="1">INDEX(Reel2,Spins[[#This Row],[Stop2]])</f>
        <v>🍋</v>
      </c>
      <c r="F11108">
        <f t="shared" ca="1" si="865"/>
        <v>27</v>
      </c>
      <c r="G11108" t="str" cm="1">
        <f t="array" aca="1" ref="G11108" ca="1">INDEX(Reel3,Spins[[#This Row],[Stop3]])</f>
        <v>7️⃣</v>
      </c>
      <c r="H11108" t="b">
        <f ca="1">AND(Spins[[#This Row],[Sym1]]=Spins[[#This Row],[Sym2]],Spins[[#This Row],[Sym2]]=Spins[[#This Row],[Sym3]])</f>
        <v>0</v>
      </c>
      <c r="I11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8">
        <f t="shared" si="866"/>
        <v>1</v>
      </c>
      <c r="K11108">
        <f ca="1">Spins[[#This Row],[Mult]]*Spins[[#This Row],[Bet]]</f>
        <v>0</v>
      </c>
      <c r="L11108">
        <f ca="1">Spins[[#This Row],[Payout]]-Spins[[#This Row],[Bet]]</f>
        <v>-1</v>
      </c>
    </row>
    <row r="11109" spans="1:12" x14ac:dyDescent="0.3">
      <c r="A11109">
        <f t="shared" si="862"/>
        <v>11108</v>
      </c>
      <c r="B11109">
        <f t="shared" ca="1" si="863"/>
        <v>29</v>
      </c>
      <c r="C11109" t="str" cm="1">
        <f t="array" aca="1" ref="C11109" ca="1">INDEX(Reel1,Spins[[#This Row],[Stop1]])</f>
        <v>7️⃣</v>
      </c>
      <c r="D11109">
        <f t="shared" ca="1" si="864"/>
        <v>12</v>
      </c>
      <c r="E11109" t="str" cm="1">
        <f t="array" aca="1" ref="E11109" ca="1">INDEX(Reel2,Spins[[#This Row],[Stop2]])</f>
        <v>🍋</v>
      </c>
      <c r="F11109">
        <f t="shared" ca="1" si="865"/>
        <v>20</v>
      </c>
      <c r="G11109" t="str" cm="1">
        <f t="array" aca="1" ref="G11109" ca="1">INDEX(Reel3,Spins[[#This Row],[Stop3]])</f>
        <v>🔔</v>
      </c>
      <c r="H11109" t="b">
        <f ca="1">AND(Spins[[#This Row],[Sym1]]=Spins[[#This Row],[Sym2]],Spins[[#This Row],[Sym2]]=Spins[[#This Row],[Sym3]])</f>
        <v>0</v>
      </c>
      <c r="I11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09">
        <f t="shared" si="866"/>
        <v>1</v>
      </c>
      <c r="K11109">
        <f ca="1">Spins[[#This Row],[Mult]]*Spins[[#This Row],[Bet]]</f>
        <v>0</v>
      </c>
      <c r="L11109">
        <f ca="1">Spins[[#This Row],[Payout]]-Spins[[#This Row],[Bet]]</f>
        <v>-1</v>
      </c>
    </row>
    <row r="11110" spans="1:12" x14ac:dyDescent="0.3">
      <c r="A11110">
        <f t="shared" si="862"/>
        <v>11109</v>
      </c>
      <c r="B11110">
        <f t="shared" ca="1" si="863"/>
        <v>3</v>
      </c>
      <c r="C11110" t="str" cm="1">
        <f t="array" aca="1" ref="C11110" ca="1">INDEX(Reel1,Spins[[#This Row],[Stop1]])</f>
        <v>🍋</v>
      </c>
      <c r="D11110">
        <f t="shared" ca="1" si="864"/>
        <v>25</v>
      </c>
      <c r="E11110" t="str" cm="1">
        <f t="array" aca="1" ref="E11110" ca="1">INDEX(Reel2,Spins[[#This Row],[Stop2]])</f>
        <v>🔔</v>
      </c>
      <c r="F11110">
        <f t="shared" ca="1" si="865"/>
        <v>6</v>
      </c>
      <c r="G11110" t="str" cm="1">
        <f t="array" aca="1" ref="G11110" ca="1">INDEX(Reel3,Spins[[#This Row],[Stop3]])</f>
        <v>🍒</v>
      </c>
      <c r="H11110" t="b">
        <f ca="1">AND(Spins[[#This Row],[Sym1]]=Spins[[#This Row],[Sym2]],Spins[[#This Row],[Sym2]]=Spins[[#This Row],[Sym3]])</f>
        <v>0</v>
      </c>
      <c r="I11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10">
        <f t="shared" si="866"/>
        <v>1</v>
      </c>
      <c r="K11110">
        <f ca="1">Spins[[#This Row],[Mult]]*Spins[[#This Row],[Bet]]</f>
        <v>0</v>
      </c>
      <c r="L11110">
        <f ca="1">Spins[[#This Row],[Payout]]-Spins[[#This Row],[Bet]]</f>
        <v>-1</v>
      </c>
    </row>
    <row r="11111" spans="1:12" x14ac:dyDescent="0.3">
      <c r="A11111">
        <f t="shared" si="862"/>
        <v>11110</v>
      </c>
      <c r="B11111">
        <f t="shared" ca="1" si="863"/>
        <v>13</v>
      </c>
      <c r="C11111" t="str" cm="1">
        <f t="array" aca="1" ref="C11111" ca="1">INDEX(Reel1,Spins[[#This Row],[Stop1]])</f>
        <v>🍋</v>
      </c>
      <c r="D11111">
        <f t="shared" ca="1" si="864"/>
        <v>29</v>
      </c>
      <c r="E11111" t="str" cm="1">
        <f t="array" aca="1" ref="E11111" ca="1">INDEX(Reel2,Spins[[#This Row],[Stop2]])</f>
        <v>7️⃣</v>
      </c>
      <c r="F11111">
        <f t="shared" ca="1" si="865"/>
        <v>13</v>
      </c>
      <c r="G11111" t="str" cm="1">
        <f t="array" aca="1" ref="G11111" ca="1">INDEX(Reel3,Spins[[#This Row],[Stop3]])</f>
        <v>🍇</v>
      </c>
      <c r="H11111" t="b">
        <f ca="1">AND(Spins[[#This Row],[Sym1]]=Spins[[#This Row],[Sym2]],Spins[[#This Row],[Sym2]]=Spins[[#This Row],[Sym3]])</f>
        <v>0</v>
      </c>
      <c r="I11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11">
        <f t="shared" si="866"/>
        <v>1</v>
      </c>
      <c r="K11111">
        <f ca="1">Spins[[#This Row],[Mult]]*Spins[[#This Row],[Bet]]</f>
        <v>0</v>
      </c>
      <c r="L11111">
        <f ca="1">Spins[[#This Row],[Payout]]-Spins[[#This Row],[Bet]]</f>
        <v>-1</v>
      </c>
    </row>
    <row r="11112" spans="1:12" x14ac:dyDescent="0.3">
      <c r="A11112">
        <f t="shared" si="862"/>
        <v>11111</v>
      </c>
      <c r="B11112">
        <f t="shared" ca="1" si="863"/>
        <v>27</v>
      </c>
      <c r="C11112" t="str" cm="1">
        <f t="array" aca="1" ref="C11112" ca="1">INDEX(Reel1,Spins[[#This Row],[Stop1]])</f>
        <v>BAR</v>
      </c>
      <c r="D11112">
        <f t="shared" ca="1" si="864"/>
        <v>12</v>
      </c>
      <c r="E11112" t="str" cm="1">
        <f t="array" aca="1" ref="E11112" ca="1">INDEX(Reel2,Spins[[#This Row],[Stop2]])</f>
        <v>🍋</v>
      </c>
      <c r="F11112">
        <f t="shared" ca="1" si="865"/>
        <v>6</v>
      </c>
      <c r="G11112" t="str" cm="1">
        <f t="array" aca="1" ref="G11112" ca="1">INDEX(Reel3,Spins[[#This Row],[Stop3]])</f>
        <v>🍒</v>
      </c>
      <c r="H11112" t="b">
        <f ca="1">AND(Spins[[#This Row],[Sym1]]=Spins[[#This Row],[Sym2]],Spins[[#This Row],[Sym2]]=Spins[[#This Row],[Sym3]])</f>
        <v>0</v>
      </c>
      <c r="I11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12">
        <f t="shared" si="866"/>
        <v>1</v>
      </c>
      <c r="K11112">
        <f ca="1">Spins[[#This Row],[Mult]]*Spins[[#This Row],[Bet]]</f>
        <v>0</v>
      </c>
      <c r="L11112">
        <f ca="1">Spins[[#This Row],[Payout]]-Spins[[#This Row],[Bet]]</f>
        <v>-1</v>
      </c>
    </row>
    <row r="11113" spans="1:12" x14ac:dyDescent="0.3">
      <c r="A11113">
        <f t="shared" si="862"/>
        <v>11112</v>
      </c>
      <c r="B11113">
        <f t="shared" ca="1" si="863"/>
        <v>28</v>
      </c>
      <c r="C11113" t="str" cm="1">
        <f t="array" aca="1" ref="C11113" ca="1">INDEX(Reel1,Spins[[#This Row],[Stop1]])</f>
        <v>BAR</v>
      </c>
      <c r="D11113">
        <f t="shared" ca="1" si="864"/>
        <v>28</v>
      </c>
      <c r="E11113" t="str" cm="1">
        <f t="array" aca="1" ref="E11113" ca="1">INDEX(Reel2,Spins[[#This Row],[Stop2]])</f>
        <v>BAR</v>
      </c>
      <c r="F11113">
        <f t="shared" ca="1" si="865"/>
        <v>5</v>
      </c>
      <c r="G11113" t="str" cm="1">
        <f t="array" aca="1" ref="G11113" ca="1">INDEX(Reel3,Spins[[#This Row],[Stop3]])</f>
        <v>🍋</v>
      </c>
      <c r="H11113" t="b">
        <f ca="1">AND(Spins[[#This Row],[Sym1]]=Spins[[#This Row],[Sym2]],Spins[[#This Row],[Sym2]]=Spins[[#This Row],[Sym3]])</f>
        <v>0</v>
      </c>
      <c r="I11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1113">
        <f t="shared" si="866"/>
        <v>1</v>
      </c>
      <c r="K11113">
        <f ca="1">Spins[[#This Row],[Mult]]*Spins[[#This Row],[Bet]]</f>
        <v>3</v>
      </c>
      <c r="L11113">
        <f ca="1">Spins[[#This Row],[Payout]]-Spins[[#This Row],[Bet]]</f>
        <v>2</v>
      </c>
    </row>
    <row r="11114" spans="1:12" x14ac:dyDescent="0.3">
      <c r="A11114">
        <f t="shared" si="862"/>
        <v>11113</v>
      </c>
      <c r="B11114">
        <f t="shared" ca="1" si="863"/>
        <v>10</v>
      </c>
      <c r="C11114" t="str" cm="1">
        <f t="array" aca="1" ref="C11114" ca="1">INDEX(Reel1,Spins[[#This Row],[Stop1]])</f>
        <v>🍋</v>
      </c>
      <c r="D11114">
        <f t="shared" ca="1" si="864"/>
        <v>3</v>
      </c>
      <c r="E11114" t="str" cm="1">
        <f t="array" aca="1" ref="E11114" ca="1">INDEX(Reel2,Spins[[#This Row],[Stop2]])</f>
        <v>🍋</v>
      </c>
      <c r="F11114">
        <f t="shared" ca="1" si="865"/>
        <v>23</v>
      </c>
      <c r="G11114" t="str" cm="1">
        <f t="array" aca="1" ref="G11114" ca="1">INDEX(Reel3,Spins[[#This Row],[Stop3]])</f>
        <v>BAR</v>
      </c>
      <c r="H11114" t="b">
        <f ca="1">AND(Spins[[#This Row],[Sym1]]=Spins[[#This Row],[Sym2]],Spins[[#This Row],[Sym2]]=Spins[[#This Row],[Sym3]])</f>
        <v>0</v>
      </c>
      <c r="I11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14">
        <f t="shared" si="866"/>
        <v>1</v>
      </c>
      <c r="K11114">
        <f ca="1">Spins[[#This Row],[Mult]]*Spins[[#This Row],[Bet]]</f>
        <v>0.6</v>
      </c>
      <c r="L11114">
        <f ca="1">Spins[[#This Row],[Payout]]-Spins[[#This Row],[Bet]]</f>
        <v>-0.4</v>
      </c>
    </row>
    <row r="11115" spans="1:12" x14ac:dyDescent="0.3">
      <c r="A11115">
        <f t="shared" si="862"/>
        <v>11114</v>
      </c>
      <c r="B11115">
        <f t="shared" ca="1" si="863"/>
        <v>28</v>
      </c>
      <c r="C11115" t="str" cm="1">
        <f t="array" aca="1" ref="C11115" ca="1">INDEX(Reel1,Spins[[#This Row],[Stop1]])</f>
        <v>BAR</v>
      </c>
      <c r="D11115">
        <f t="shared" ca="1" si="864"/>
        <v>30</v>
      </c>
      <c r="E11115" t="str" cm="1">
        <f t="array" aca="1" ref="E11115" ca="1">INDEX(Reel2,Spins[[#This Row],[Stop2]])</f>
        <v>7️⃣</v>
      </c>
      <c r="F11115">
        <f t="shared" ca="1" si="865"/>
        <v>31</v>
      </c>
      <c r="G11115" t="str" cm="1">
        <f t="array" aca="1" ref="G11115" ca="1">INDEX(Reel3,Spins[[#This Row],[Stop3]])</f>
        <v>💎</v>
      </c>
      <c r="H11115" t="b">
        <f ca="1">AND(Spins[[#This Row],[Sym1]]=Spins[[#This Row],[Sym2]],Spins[[#This Row],[Sym2]]=Spins[[#This Row],[Sym3]])</f>
        <v>0</v>
      </c>
      <c r="I11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15">
        <f t="shared" si="866"/>
        <v>1</v>
      </c>
      <c r="K11115">
        <f ca="1">Spins[[#This Row],[Mult]]*Spins[[#This Row],[Bet]]</f>
        <v>0</v>
      </c>
      <c r="L11115">
        <f ca="1">Spins[[#This Row],[Payout]]-Spins[[#This Row],[Bet]]</f>
        <v>-1</v>
      </c>
    </row>
    <row r="11116" spans="1:12" x14ac:dyDescent="0.3">
      <c r="A11116">
        <f t="shared" si="862"/>
        <v>11115</v>
      </c>
      <c r="B11116">
        <f t="shared" ca="1" si="863"/>
        <v>16</v>
      </c>
      <c r="C11116" t="str" cm="1">
        <f t="array" aca="1" ref="C11116" ca="1">INDEX(Reel1,Spins[[#This Row],[Stop1]])</f>
        <v>🍒</v>
      </c>
      <c r="D11116">
        <f t="shared" ca="1" si="864"/>
        <v>24</v>
      </c>
      <c r="E11116" t="str" cm="1">
        <f t="array" aca="1" ref="E11116" ca="1">INDEX(Reel2,Spins[[#This Row],[Stop2]])</f>
        <v>🍇</v>
      </c>
      <c r="F11116">
        <f t="shared" ca="1" si="865"/>
        <v>15</v>
      </c>
      <c r="G11116" t="str" cm="1">
        <f t="array" aca="1" ref="G11116" ca="1">INDEX(Reel3,Spins[[#This Row],[Stop3]])</f>
        <v>🍇</v>
      </c>
      <c r="H11116" t="b">
        <f ca="1">AND(Spins[[#This Row],[Sym1]]=Spins[[#This Row],[Sym2]],Spins[[#This Row],[Sym2]]=Spins[[#This Row],[Sym3]])</f>
        <v>0</v>
      </c>
      <c r="I11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16">
        <f t="shared" si="866"/>
        <v>1</v>
      </c>
      <c r="K11116">
        <f ca="1">Spins[[#This Row],[Mult]]*Spins[[#This Row],[Bet]]</f>
        <v>0</v>
      </c>
      <c r="L11116">
        <f ca="1">Spins[[#This Row],[Payout]]-Spins[[#This Row],[Bet]]</f>
        <v>-1</v>
      </c>
    </row>
    <row r="11117" spans="1:12" x14ac:dyDescent="0.3">
      <c r="A11117">
        <f t="shared" si="862"/>
        <v>11116</v>
      </c>
      <c r="B11117">
        <f t="shared" ca="1" si="863"/>
        <v>2</v>
      </c>
      <c r="C11117" t="str" cm="1">
        <f t="array" aca="1" ref="C11117" ca="1">INDEX(Reel1,Spins[[#This Row],[Stop1]])</f>
        <v>🍋</v>
      </c>
      <c r="D11117">
        <f t="shared" ca="1" si="864"/>
        <v>16</v>
      </c>
      <c r="E11117" t="str" cm="1">
        <f t="array" aca="1" ref="E11117" ca="1">INDEX(Reel2,Spins[[#This Row],[Stop2]])</f>
        <v>🍒</v>
      </c>
      <c r="F11117">
        <f t="shared" ca="1" si="865"/>
        <v>7</v>
      </c>
      <c r="G11117" t="str" cm="1">
        <f t="array" aca="1" ref="G11117" ca="1">INDEX(Reel3,Spins[[#This Row],[Stop3]])</f>
        <v>🍒</v>
      </c>
      <c r="H11117" t="b">
        <f ca="1">AND(Spins[[#This Row],[Sym1]]=Spins[[#This Row],[Sym2]],Spins[[#This Row],[Sym2]]=Spins[[#This Row],[Sym3]])</f>
        <v>0</v>
      </c>
      <c r="I11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17">
        <f t="shared" si="866"/>
        <v>1</v>
      </c>
      <c r="K11117">
        <f ca="1">Spins[[#This Row],[Mult]]*Spins[[#This Row],[Bet]]</f>
        <v>0</v>
      </c>
      <c r="L11117">
        <f ca="1">Spins[[#This Row],[Payout]]-Spins[[#This Row],[Bet]]</f>
        <v>-1</v>
      </c>
    </row>
    <row r="11118" spans="1:12" x14ac:dyDescent="0.3">
      <c r="A11118">
        <f t="shared" si="862"/>
        <v>11117</v>
      </c>
      <c r="B11118">
        <f t="shared" ca="1" si="863"/>
        <v>9</v>
      </c>
      <c r="C11118" t="str" cm="1">
        <f t="array" aca="1" ref="C11118" ca="1">INDEX(Reel1,Spins[[#This Row],[Stop1]])</f>
        <v>🍋</v>
      </c>
      <c r="D11118">
        <f t="shared" ca="1" si="864"/>
        <v>11</v>
      </c>
      <c r="E11118" t="str" cm="1">
        <f t="array" aca="1" ref="E11118" ca="1">INDEX(Reel2,Spins[[#This Row],[Stop2]])</f>
        <v>🍋</v>
      </c>
      <c r="F11118">
        <f t="shared" ca="1" si="865"/>
        <v>14</v>
      </c>
      <c r="G11118" t="str" cm="1">
        <f t="array" aca="1" ref="G11118" ca="1">INDEX(Reel3,Spins[[#This Row],[Stop3]])</f>
        <v>🍇</v>
      </c>
      <c r="H11118" t="b">
        <f ca="1">AND(Spins[[#This Row],[Sym1]]=Spins[[#This Row],[Sym2]],Spins[[#This Row],[Sym2]]=Spins[[#This Row],[Sym3]])</f>
        <v>0</v>
      </c>
      <c r="I11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18">
        <f t="shared" si="866"/>
        <v>1</v>
      </c>
      <c r="K11118">
        <f ca="1">Spins[[#This Row],[Mult]]*Spins[[#This Row],[Bet]]</f>
        <v>0.6</v>
      </c>
      <c r="L11118">
        <f ca="1">Spins[[#This Row],[Payout]]-Spins[[#This Row],[Bet]]</f>
        <v>-0.4</v>
      </c>
    </row>
    <row r="11119" spans="1:12" x14ac:dyDescent="0.3">
      <c r="A11119">
        <f t="shared" si="862"/>
        <v>11118</v>
      </c>
      <c r="B11119">
        <f t="shared" ca="1" si="863"/>
        <v>15</v>
      </c>
      <c r="C11119" t="str" cm="1">
        <f t="array" aca="1" ref="C11119" ca="1">INDEX(Reel1,Spins[[#This Row],[Stop1]])</f>
        <v>🍒</v>
      </c>
      <c r="D11119">
        <f t="shared" ca="1" si="864"/>
        <v>15</v>
      </c>
      <c r="E11119" t="str" cm="1">
        <f t="array" aca="1" ref="E11119" ca="1">INDEX(Reel2,Spins[[#This Row],[Stop2]])</f>
        <v>🍒</v>
      </c>
      <c r="F11119">
        <f t="shared" ca="1" si="865"/>
        <v>12</v>
      </c>
      <c r="G11119" t="str" cm="1">
        <f t="array" aca="1" ref="G11119" ca="1">INDEX(Reel3,Spins[[#This Row],[Stop3]])</f>
        <v>🍒</v>
      </c>
      <c r="H11119" t="b">
        <f ca="1">AND(Spins[[#This Row],[Sym1]]=Spins[[#This Row],[Sym2]],Spins[[#This Row],[Sym2]]=Spins[[#This Row],[Sym3]])</f>
        <v>1</v>
      </c>
      <c r="I11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119">
        <f t="shared" si="866"/>
        <v>1</v>
      </c>
      <c r="K11119">
        <f ca="1">Spins[[#This Row],[Mult]]*Spins[[#This Row],[Bet]]</f>
        <v>16</v>
      </c>
      <c r="L11119">
        <f ca="1">Spins[[#This Row],[Payout]]-Spins[[#This Row],[Bet]]</f>
        <v>15</v>
      </c>
    </row>
    <row r="11120" spans="1:12" x14ac:dyDescent="0.3">
      <c r="A11120">
        <f t="shared" si="862"/>
        <v>11119</v>
      </c>
      <c r="B11120">
        <f t="shared" ca="1" si="863"/>
        <v>17</v>
      </c>
      <c r="C11120" t="str" cm="1">
        <f t="array" aca="1" ref="C11120" ca="1">INDEX(Reel1,Spins[[#This Row],[Stop1]])</f>
        <v>🍒</v>
      </c>
      <c r="D11120">
        <f t="shared" ca="1" si="864"/>
        <v>27</v>
      </c>
      <c r="E11120" t="str" cm="1">
        <f t="array" aca="1" ref="E11120" ca="1">INDEX(Reel2,Spins[[#This Row],[Stop2]])</f>
        <v>BAR</v>
      </c>
      <c r="F11120">
        <f t="shared" ca="1" si="865"/>
        <v>19</v>
      </c>
      <c r="G11120" t="str" cm="1">
        <f t="array" aca="1" ref="G11120" ca="1">INDEX(Reel3,Spins[[#This Row],[Stop3]])</f>
        <v>🔔</v>
      </c>
      <c r="H11120" t="b">
        <f ca="1">AND(Spins[[#This Row],[Sym1]]=Spins[[#This Row],[Sym2]],Spins[[#This Row],[Sym2]]=Spins[[#This Row],[Sym3]])</f>
        <v>0</v>
      </c>
      <c r="I11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0">
        <f t="shared" si="866"/>
        <v>1</v>
      </c>
      <c r="K11120">
        <f ca="1">Spins[[#This Row],[Mult]]*Spins[[#This Row],[Bet]]</f>
        <v>0</v>
      </c>
      <c r="L11120">
        <f ca="1">Spins[[#This Row],[Payout]]-Spins[[#This Row],[Bet]]</f>
        <v>-1</v>
      </c>
    </row>
    <row r="11121" spans="1:12" x14ac:dyDescent="0.3">
      <c r="A11121">
        <f t="shared" si="862"/>
        <v>11120</v>
      </c>
      <c r="B11121">
        <f t="shared" ca="1" si="863"/>
        <v>16</v>
      </c>
      <c r="C11121" t="str" cm="1">
        <f t="array" aca="1" ref="C11121" ca="1">INDEX(Reel1,Spins[[#This Row],[Stop1]])</f>
        <v>🍒</v>
      </c>
      <c r="D11121">
        <f t="shared" ca="1" si="864"/>
        <v>30</v>
      </c>
      <c r="E11121" t="str" cm="1">
        <f t="array" aca="1" ref="E11121" ca="1">INDEX(Reel2,Spins[[#This Row],[Stop2]])</f>
        <v>7️⃣</v>
      </c>
      <c r="F11121">
        <f t="shared" ca="1" si="865"/>
        <v>12</v>
      </c>
      <c r="G11121" t="str" cm="1">
        <f t="array" aca="1" ref="G11121" ca="1">INDEX(Reel3,Spins[[#This Row],[Stop3]])</f>
        <v>🍒</v>
      </c>
      <c r="H11121" t="b">
        <f ca="1">AND(Spins[[#This Row],[Sym1]]=Spins[[#This Row],[Sym2]],Spins[[#This Row],[Sym2]]=Spins[[#This Row],[Sym3]])</f>
        <v>0</v>
      </c>
      <c r="I11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1">
        <f t="shared" si="866"/>
        <v>1</v>
      </c>
      <c r="K11121">
        <f ca="1">Spins[[#This Row],[Mult]]*Spins[[#This Row],[Bet]]</f>
        <v>0</v>
      </c>
      <c r="L11121">
        <f ca="1">Spins[[#This Row],[Payout]]-Spins[[#This Row],[Bet]]</f>
        <v>-1</v>
      </c>
    </row>
    <row r="11122" spans="1:12" x14ac:dyDescent="0.3">
      <c r="A11122">
        <f t="shared" si="862"/>
        <v>11121</v>
      </c>
      <c r="B11122">
        <f t="shared" ca="1" si="863"/>
        <v>31</v>
      </c>
      <c r="C11122" t="str" cm="1">
        <f t="array" aca="1" ref="C11122" ca="1">INDEX(Reel1,Spins[[#This Row],[Stop1]])</f>
        <v>💎</v>
      </c>
      <c r="D11122">
        <f t="shared" ca="1" si="864"/>
        <v>9</v>
      </c>
      <c r="E11122" t="str" cm="1">
        <f t="array" aca="1" ref="E11122" ca="1">INDEX(Reel2,Spins[[#This Row],[Stop2]])</f>
        <v>🍋</v>
      </c>
      <c r="F11122">
        <f t="shared" ca="1" si="865"/>
        <v>25</v>
      </c>
      <c r="G11122" t="str" cm="1">
        <f t="array" aca="1" ref="G11122" ca="1">INDEX(Reel3,Spins[[#This Row],[Stop3]])</f>
        <v>BAR</v>
      </c>
      <c r="H11122" t="b">
        <f ca="1">AND(Spins[[#This Row],[Sym1]]=Spins[[#This Row],[Sym2]],Spins[[#This Row],[Sym2]]=Spins[[#This Row],[Sym3]])</f>
        <v>0</v>
      </c>
      <c r="I11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2">
        <f t="shared" si="866"/>
        <v>1</v>
      </c>
      <c r="K11122">
        <f ca="1">Spins[[#This Row],[Mult]]*Spins[[#This Row],[Bet]]</f>
        <v>0</v>
      </c>
      <c r="L11122">
        <f ca="1">Spins[[#This Row],[Payout]]-Spins[[#This Row],[Bet]]</f>
        <v>-1</v>
      </c>
    </row>
    <row r="11123" spans="1:12" x14ac:dyDescent="0.3">
      <c r="A11123">
        <f t="shared" si="862"/>
        <v>11122</v>
      </c>
      <c r="B11123">
        <f t="shared" ca="1" si="863"/>
        <v>23</v>
      </c>
      <c r="C11123" t="str" cm="1">
        <f t="array" aca="1" ref="C11123" ca="1">INDEX(Reel1,Spins[[#This Row],[Stop1]])</f>
        <v>🍇</v>
      </c>
      <c r="D11123">
        <f t="shared" ca="1" si="864"/>
        <v>15</v>
      </c>
      <c r="E11123" t="str" cm="1">
        <f t="array" aca="1" ref="E11123" ca="1">INDEX(Reel2,Spins[[#This Row],[Stop2]])</f>
        <v>🍒</v>
      </c>
      <c r="F11123">
        <f t="shared" ca="1" si="865"/>
        <v>25</v>
      </c>
      <c r="G11123" t="str" cm="1">
        <f t="array" aca="1" ref="G11123" ca="1">INDEX(Reel3,Spins[[#This Row],[Stop3]])</f>
        <v>BAR</v>
      </c>
      <c r="H11123" t="b">
        <f ca="1">AND(Spins[[#This Row],[Sym1]]=Spins[[#This Row],[Sym2]],Spins[[#This Row],[Sym2]]=Spins[[#This Row],[Sym3]])</f>
        <v>0</v>
      </c>
      <c r="I11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3">
        <f t="shared" si="866"/>
        <v>1</v>
      </c>
      <c r="K11123">
        <f ca="1">Spins[[#This Row],[Mult]]*Spins[[#This Row],[Bet]]</f>
        <v>0</v>
      </c>
      <c r="L11123">
        <f ca="1">Spins[[#This Row],[Payout]]-Spins[[#This Row],[Bet]]</f>
        <v>-1</v>
      </c>
    </row>
    <row r="11124" spans="1:12" x14ac:dyDescent="0.3">
      <c r="A11124">
        <f t="shared" si="862"/>
        <v>11123</v>
      </c>
      <c r="B11124">
        <f t="shared" ca="1" si="863"/>
        <v>29</v>
      </c>
      <c r="C11124" t="str" cm="1">
        <f t="array" aca="1" ref="C11124" ca="1">INDEX(Reel1,Spins[[#This Row],[Stop1]])</f>
        <v>7️⃣</v>
      </c>
      <c r="D11124">
        <f t="shared" ca="1" si="864"/>
        <v>25</v>
      </c>
      <c r="E11124" t="str" cm="1">
        <f t="array" aca="1" ref="E11124" ca="1">INDEX(Reel2,Spins[[#This Row],[Stop2]])</f>
        <v>🔔</v>
      </c>
      <c r="F11124">
        <f t="shared" ca="1" si="865"/>
        <v>3</v>
      </c>
      <c r="G11124" t="str" cm="1">
        <f t="array" aca="1" ref="G11124" ca="1">INDEX(Reel3,Spins[[#This Row],[Stop3]])</f>
        <v>🍋</v>
      </c>
      <c r="H11124" t="b">
        <f ca="1">AND(Spins[[#This Row],[Sym1]]=Spins[[#This Row],[Sym2]],Spins[[#This Row],[Sym2]]=Spins[[#This Row],[Sym3]])</f>
        <v>0</v>
      </c>
      <c r="I11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4">
        <f t="shared" si="866"/>
        <v>1</v>
      </c>
      <c r="K11124">
        <f ca="1">Spins[[#This Row],[Mult]]*Spins[[#This Row],[Bet]]</f>
        <v>0</v>
      </c>
      <c r="L11124">
        <f ca="1">Spins[[#This Row],[Payout]]-Spins[[#This Row],[Bet]]</f>
        <v>-1</v>
      </c>
    </row>
    <row r="11125" spans="1:12" x14ac:dyDescent="0.3">
      <c r="A11125">
        <f t="shared" si="862"/>
        <v>11124</v>
      </c>
      <c r="B11125">
        <f t="shared" ca="1" si="863"/>
        <v>29</v>
      </c>
      <c r="C11125" t="str" cm="1">
        <f t="array" aca="1" ref="C11125" ca="1">INDEX(Reel1,Spins[[#This Row],[Stop1]])</f>
        <v>7️⃣</v>
      </c>
      <c r="D11125">
        <f t="shared" ca="1" si="864"/>
        <v>28</v>
      </c>
      <c r="E11125" t="str" cm="1">
        <f t="array" aca="1" ref="E11125" ca="1">INDEX(Reel2,Spins[[#This Row],[Stop2]])</f>
        <v>BAR</v>
      </c>
      <c r="F11125">
        <f t="shared" ca="1" si="865"/>
        <v>9</v>
      </c>
      <c r="G11125" t="str" cm="1">
        <f t="array" aca="1" ref="G11125" ca="1">INDEX(Reel3,Spins[[#This Row],[Stop3]])</f>
        <v>🍒</v>
      </c>
      <c r="H11125" t="b">
        <f ca="1">AND(Spins[[#This Row],[Sym1]]=Spins[[#This Row],[Sym2]],Spins[[#This Row],[Sym2]]=Spins[[#This Row],[Sym3]])</f>
        <v>0</v>
      </c>
      <c r="I11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5">
        <f t="shared" si="866"/>
        <v>1</v>
      </c>
      <c r="K11125">
        <f ca="1">Spins[[#This Row],[Mult]]*Spins[[#This Row],[Bet]]</f>
        <v>0</v>
      </c>
      <c r="L11125">
        <f ca="1">Spins[[#This Row],[Payout]]-Spins[[#This Row],[Bet]]</f>
        <v>-1</v>
      </c>
    </row>
    <row r="11126" spans="1:12" x14ac:dyDescent="0.3">
      <c r="A11126">
        <f t="shared" si="862"/>
        <v>11125</v>
      </c>
      <c r="B11126">
        <f t="shared" ca="1" si="863"/>
        <v>28</v>
      </c>
      <c r="C11126" t="str" cm="1">
        <f t="array" aca="1" ref="C11126" ca="1">INDEX(Reel1,Spins[[#This Row],[Stop1]])</f>
        <v>BAR</v>
      </c>
      <c r="D11126">
        <f t="shared" ca="1" si="864"/>
        <v>11</v>
      </c>
      <c r="E11126" t="str" cm="1">
        <f t="array" aca="1" ref="E11126" ca="1">INDEX(Reel2,Spins[[#This Row],[Stop2]])</f>
        <v>🍋</v>
      </c>
      <c r="F11126">
        <f t="shared" ca="1" si="865"/>
        <v>6</v>
      </c>
      <c r="G11126" t="str" cm="1">
        <f t="array" aca="1" ref="G11126" ca="1">INDEX(Reel3,Spins[[#This Row],[Stop3]])</f>
        <v>🍒</v>
      </c>
      <c r="H11126" t="b">
        <f ca="1">AND(Spins[[#This Row],[Sym1]]=Spins[[#This Row],[Sym2]],Spins[[#This Row],[Sym2]]=Spins[[#This Row],[Sym3]])</f>
        <v>0</v>
      </c>
      <c r="I11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6">
        <f t="shared" si="866"/>
        <v>1</v>
      </c>
      <c r="K11126">
        <f ca="1">Spins[[#This Row],[Mult]]*Spins[[#This Row],[Bet]]</f>
        <v>0</v>
      </c>
      <c r="L11126">
        <f ca="1">Spins[[#This Row],[Payout]]-Spins[[#This Row],[Bet]]</f>
        <v>-1</v>
      </c>
    </row>
    <row r="11127" spans="1:12" x14ac:dyDescent="0.3">
      <c r="A11127">
        <f t="shared" si="862"/>
        <v>11126</v>
      </c>
      <c r="B11127">
        <f t="shared" ca="1" si="863"/>
        <v>25</v>
      </c>
      <c r="C11127" t="str" cm="1">
        <f t="array" aca="1" ref="C11127" ca="1">INDEX(Reel1,Spins[[#This Row],[Stop1]])</f>
        <v>🔔</v>
      </c>
      <c r="D11127">
        <f t="shared" ca="1" si="864"/>
        <v>21</v>
      </c>
      <c r="E11127" t="str" cm="1">
        <f t="array" aca="1" ref="E11127" ca="1">INDEX(Reel2,Spins[[#This Row],[Stop2]])</f>
        <v>🍒</v>
      </c>
      <c r="F11127">
        <f t="shared" ca="1" si="865"/>
        <v>13</v>
      </c>
      <c r="G11127" t="str" cm="1">
        <f t="array" aca="1" ref="G11127" ca="1">INDEX(Reel3,Spins[[#This Row],[Stop3]])</f>
        <v>🍇</v>
      </c>
      <c r="H11127" t="b">
        <f ca="1">AND(Spins[[#This Row],[Sym1]]=Spins[[#This Row],[Sym2]],Spins[[#This Row],[Sym2]]=Spins[[#This Row],[Sym3]])</f>
        <v>0</v>
      </c>
      <c r="I11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7">
        <f t="shared" si="866"/>
        <v>1</v>
      </c>
      <c r="K11127">
        <f ca="1">Spins[[#This Row],[Mult]]*Spins[[#This Row],[Bet]]</f>
        <v>0</v>
      </c>
      <c r="L11127">
        <f ca="1">Spins[[#This Row],[Payout]]-Spins[[#This Row],[Bet]]</f>
        <v>-1</v>
      </c>
    </row>
    <row r="11128" spans="1:12" x14ac:dyDescent="0.3">
      <c r="A11128">
        <f t="shared" si="862"/>
        <v>11127</v>
      </c>
      <c r="B11128">
        <f t="shared" ca="1" si="863"/>
        <v>20</v>
      </c>
      <c r="C11128" t="str" cm="1">
        <f t="array" aca="1" ref="C11128" ca="1">INDEX(Reel1,Spins[[#This Row],[Stop1]])</f>
        <v>🍒</v>
      </c>
      <c r="D11128">
        <f t="shared" ca="1" si="864"/>
        <v>27</v>
      </c>
      <c r="E11128" t="str" cm="1">
        <f t="array" aca="1" ref="E11128" ca="1">INDEX(Reel2,Spins[[#This Row],[Stop2]])</f>
        <v>BAR</v>
      </c>
      <c r="F11128">
        <f t="shared" ca="1" si="865"/>
        <v>9</v>
      </c>
      <c r="G11128" t="str" cm="1">
        <f t="array" aca="1" ref="G11128" ca="1">INDEX(Reel3,Spins[[#This Row],[Stop3]])</f>
        <v>🍒</v>
      </c>
      <c r="H11128" t="b">
        <f ca="1">AND(Spins[[#This Row],[Sym1]]=Spins[[#This Row],[Sym2]],Spins[[#This Row],[Sym2]]=Spins[[#This Row],[Sym3]])</f>
        <v>0</v>
      </c>
      <c r="I11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28">
        <f t="shared" si="866"/>
        <v>1</v>
      </c>
      <c r="K11128">
        <f ca="1">Spins[[#This Row],[Mult]]*Spins[[#This Row],[Bet]]</f>
        <v>0</v>
      </c>
      <c r="L11128">
        <f ca="1">Spins[[#This Row],[Payout]]-Spins[[#This Row],[Bet]]</f>
        <v>-1</v>
      </c>
    </row>
    <row r="11129" spans="1:12" x14ac:dyDescent="0.3">
      <c r="A11129">
        <f t="shared" si="862"/>
        <v>11128</v>
      </c>
      <c r="B11129">
        <f t="shared" ca="1" si="863"/>
        <v>8</v>
      </c>
      <c r="C11129" t="str" cm="1">
        <f t="array" aca="1" ref="C11129" ca="1">INDEX(Reel1,Spins[[#This Row],[Stop1]])</f>
        <v>🍋</v>
      </c>
      <c r="D11129">
        <f t="shared" ca="1" si="864"/>
        <v>13</v>
      </c>
      <c r="E11129" t="str" cm="1">
        <f t="array" aca="1" ref="E11129" ca="1">INDEX(Reel2,Spins[[#This Row],[Stop2]])</f>
        <v>🍋</v>
      </c>
      <c r="F11129">
        <f t="shared" ca="1" si="865"/>
        <v>8</v>
      </c>
      <c r="G11129" t="str" cm="1">
        <f t="array" aca="1" ref="G11129" ca="1">INDEX(Reel3,Spins[[#This Row],[Stop3]])</f>
        <v>🍒</v>
      </c>
      <c r="H11129" t="b">
        <f ca="1">AND(Spins[[#This Row],[Sym1]]=Spins[[#This Row],[Sym2]],Spins[[#This Row],[Sym2]]=Spins[[#This Row],[Sym3]])</f>
        <v>0</v>
      </c>
      <c r="I11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29">
        <f t="shared" si="866"/>
        <v>1</v>
      </c>
      <c r="K11129">
        <f ca="1">Spins[[#This Row],[Mult]]*Spins[[#This Row],[Bet]]</f>
        <v>0.6</v>
      </c>
      <c r="L11129">
        <f ca="1">Spins[[#This Row],[Payout]]-Spins[[#This Row],[Bet]]</f>
        <v>-0.4</v>
      </c>
    </row>
    <row r="11130" spans="1:12" x14ac:dyDescent="0.3">
      <c r="A11130">
        <f t="shared" si="862"/>
        <v>11129</v>
      </c>
      <c r="B11130">
        <f t="shared" ca="1" si="863"/>
        <v>12</v>
      </c>
      <c r="C11130" t="str" cm="1">
        <f t="array" aca="1" ref="C11130" ca="1">INDEX(Reel1,Spins[[#This Row],[Stop1]])</f>
        <v>🍋</v>
      </c>
      <c r="D11130">
        <f t="shared" ca="1" si="864"/>
        <v>29</v>
      </c>
      <c r="E11130" t="str" cm="1">
        <f t="array" aca="1" ref="E11130" ca="1">INDEX(Reel2,Spins[[#This Row],[Stop2]])</f>
        <v>7️⃣</v>
      </c>
      <c r="F11130">
        <f t="shared" ca="1" si="865"/>
        <v>6</v>
      </c>
      <c r="G11130" t="str" cm="1">
        <f t="array" aca="1" ref="G11130" ca="1">INDEX(Reel3,Spins[[#This Row],[Stop3]])</f>
        <v>🍒</v>
      </c>
      <c r="H11130" t="b">
        <f ca="1">AND(Spins[[#This Row],[Sym1]]=Spins[[#This Row],[Sym2]],Spins[[#This Row],[Sym2]]=Spins[[#This Row],[Sym3]])</f>
        <v>0</v>
      </c>
      <c r="I11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0">
        <f t="shared" si="866"/>
        <v>1</v>
      </c>
      <c r="K11130">
        <f ca="1">Spins[[#This Row],[Mult]]*Spins[[#This Row],[Bet]]</f>
        <v>0</v>
      </c>
      <c r="L11130">
        <f ca="1">Spins[[#This Row],[Payout]]-Spins[[#This Row],[Bet]]</f>
        <v>-1</v>
      </c>
    </row>
    <row r="11131" spans="1:12" x14ac:dyDescent="0.3">
      <c r="A11131">
        <f t="shared" si="862"/>
        <v>11130</v>
      </c>
      <c r="B11131">
        <f t="shared" ca="1" si="863"/>
        <v>8</v>
      </c>
      <c r="C11131" t="str" cm="1">
        <f t="array" aca="1" ref="C11131" ca="1">INDEX(Reel1,Spins[[#This Row],[Stop1]])</f>
        <v>🍋</v>
      </c>
      <c r="D11131">
        <f t="shared" ca="1" si="864"/>
        <v>23</v>
      </c>
      <c r="E11131" t="str" cm="1">
        <f t="array" aca="1" ref="E11131" ca="1">INDEX(Reel2,Spins[[#This Row],[Stop2]])</f>
        <v>🍇</v>
      </c>
      <c r="F11131">
        <f t="shared" ca="1" si="865"/>
        <v>10</v>
      </c>
      <c r="G11131" t="str" cm="1">
        <f t="array" aca="1" ref="G11131" ca="1">INDEX(Reel3,Spins[[#This Row],[Stop3]])</f>
        <v>🍒</v>
      </c>
      <c r="H11131" t="b">
        <f ca="1">AND(Spins[[#This Row],[Sym1]]=Spins[[#This Row],[Sym2]],Spins[[#This Row],[Sym2]]=Spins[[#This Row],[Sym3]])</f>
        <v>0</v>
      </c>
      <c r="I11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1">
        <f t="shared" si="866"/>
        <v>1</v>
      </c>
      <c r="K11131">
        <f ca="1">Spins[[#This Row],[Mult]]*Spins[[#This Row],[Bet]]</f>
        <v>0</v>
      </c>
      <c r="L11131">
        <f ca="1">Spins[[#This Row],[Payout]]-Spins[[#This Row],[Bet]]</f>
        <v>-1</v>
      </c>
    </row>
    <row r="11132" spans="1:12" x14ac:dyDescent="0.3">
      <c r="A11132">
        <f t="shared" si="862"/>
        <v>11131</v>
      </c>
      <c r="B11132">
        <f t="shared" ca="1" si="863"/>
        <v>18</v>
      </c>
      <c r="C11132" t="str" cm="1">
        <f t="array" aca="1" ref="C11132" ca="1">INDEX(Reel1,Spins[[#This Row],[Stop1]])</f>
        <v>🍒</v>
      </c>
      <c r="D11132">
        <f t="shared" ca="1" si="864"/>
        <v>24</v>
      </c>
      <c r="E11132" t="str" cm="1">
        <f t="array" aca="1" ref="E11132" ca="1">INDEX(Reel2,Spins[[#This Row],[Stop2]])</f>
        <v>🍇</v>
      </c>
      <c r="F11132">
        <f t="shared" ca="1" si="865"/>
        <v>11</v>
      </c>
      <c r="G11132" t="str" cm="1">
        <f t="array" aca="1" ref="G11132" ca="1">INDEX(Reel3,Spins[[#This Row],[Stop3]])</f>
        <v>🍒</v>
      </c>
      <c r="H11132" t="b">
        <f ca="1">AND(Spins[[#This Row],[Sym1]]=Spins[[#This Row],[Sym2]],Spins[[#This Row],[Sym2]]=Spins[[#This Row],[Sym3]])</f>
        <v>0</v>
      </c>
      <c r="I11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2">
        <f t="shared" si="866"/>
        <v>1</v>
      </c>
      <c r="K11132">
        <f ca="1">Spins[[#This Row],[Mult]]*Spins[[#This Row],[Bet]]</f>
        <v>0</v>
      </c>
      <c r="L11132">
        <f ca="1">Spins[[#This Row],[Payout]]-Spins[[#This Row],[Bet]]</f>
        <v>-1</v>
      </c>
    </row>
    <row r="11133" spans="1:12" x14ac:dyDescent="0.3">
      <c r="A11133">
        <f t="shared" si="862"/>
        <v>11132</v>
      </c>
      <c r="B11133">
        <f t="shared" ca="1" si="863"/>
        <v>5</v>
      </c>
      <c r="C11133" t="str" cm="1">
        <f t="array" aca="1" ref="C11133" ca="1">INDEX(Reel1,Spins[[#This Row],[Stop1]])</f>
        <v>🍋</v>
      </c>
      <c r="D11133">
        <f t="shared" ca="1" si="864"/>
        <v>20</v>
      </c>
      <c r="E11133" t="str" cm="1">
        <f t="array" aca="1" ref="E11133" ca="1">INDEX(Reel2,Spins[[#This Row],[Stop2]])</f>
        <v>🍒</v>
      </c>
      <c r="F11133">
        <f t="shared" ca="1" si="865"/>
        <v>2</v>
      </c>
      <c r="G11133" t="str" cm="1">
        <f t="array" aca="1" ref="G11133" ca="1">INDEX(Reel3,Spins[[#This Row],[Stop3]])</f>
        <v>🍋</v>
      </c>
      <c r="H11133" t="b">
        <f ca="1">AND(Spins[[#This Row],[Sym1]]=Spins[[#This Row],[Sym2]],Spins[[#This Row],[Sym2]]=Spins[[#This Row],[Sym3]])</f>
        <v>0</v>
      </c>
      <c r="I11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3">
        <f t="shared" si="866"/>
        <v>1</v>
      </c>
      <c r="K11133">
        <f ca="1">Spins[[#This Row],[Mult]]*Spins[[#This Row],[Bet]]</f>
        <v>0</v>
      </c>
      <c r="L11133">
        <f ca="1">Spins[[#This Row],[Payout]]-Spins[[#This Row],[Bet]]</f>
        <v>-1</v>
      </c>
    </row>
    <row r="11134" spans="1:12" x14ac:dyDescent="0.3">
      <c r="A11134">
        <f t="shared" si="862"/>
        <v>11133</v>
      </c>
      <c r="B11134">
        <f t="shared" ca="1" si="863"/>
        <v>31</v>
      </c>
      <c r="C11134" t="str" cm="1">
        <f t="array" aca="1" ref="C11134" ca="1">INDEX(Reel1,Spins[[#This Row],[Stop1]])</f>
        <v>💎</v>
      </c>
      <c r="D11134">
        <f t="shared" ca="1" si="864"/>
        <v>16</v>
      </c>
      <c r="E11134" t="str" cm="1">
        <f t="array" aca="1" ref="E11134" ca="1">INDEX(Reel2,Spins[[#This Row],[Stop2]])</f>
        <v>🍒</v>
      </c>
      <c r="F11134">
        <f t="shared" ca="1" si="865"/>
        <v>17</v>
      </c>
      <c r="G11134" t="str" cm="1">
        <f t="array" aca="1" ref="G11134" ca="1">INDEX(Reel3,Spins[[#This Row],[Stop3]])</f>
        <v>🍇</v>
      </c>
      <c r="H11134" t="b">
        <f ca="1">AND(Spins[[#This Row],[Sym1]]=Spins[[#This Row],[Sym2]],Spins[[#This Row],[Sym2]]=Spins[[#This Row],[Sym3]])</f>
        <v>0</v>
      </c>
      <c r="I11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4">
        <f t="shared" si="866"/>
        <v>1</v>
      </c>
      <c r="K11134">
        <f ca="1">Spins[[#This Row],[Mult]]*Spins[[#This Row],[Bet]]</f>
        <v>0</v>
      </c>
      <c r="L11134">
        <f ca="1">Spins[[#This Row],[Payout]]-Spins[[#This Row],[Bet]]</f>
        <v>-1</v>
      </c>
    </row>
    <row r="11135" spans="1:12" x14ac:dyDescent="0.3">
      <c r="A11135">
        <f t="shared" si="862"/>
        <v>11134</v>
      </c>
      <c r="B11135">
        <f t="shared" ca="1" si="863"/>
        <v>15</v>
      </c>
      <c r="C11135" t="str" cm="1">
        <f t="array" aca="1" ref="C11135" ca="1">INDEX(Reel1,Spins[[#This Row],[Stop1]])</f>
        <v>🍒</v>
      </c>
      <c r="D11135">
        <f t="shared" ca="1" si="864"/>
        <v>1</v>
      </c>
      <c r="E11135" t="str" cm="1">
        <f t="array" aca="1" ref="E11135" ca="1">INDEX(Reel2,Spins[[#This Row],[Stop2]])</f>
        <v>🍋</v>
      </c>
      <c r="F11135">
        <f t="shared" ca="1" si="865"/>
        <v>13</v>
      </c>
      <c r="G11135" t="str" cm="1">
        <f t="array" aca="1" ref="G11135" ca="1">INDEX(Reel3,Spins[[#This Row],[Stop3]])</f>
        <v>🍇</v>
      </c>
      <c r="H11135" t="b">
        <f ca="1">AND(Spins[[#This Row],[Sym1]]=Spins[[#This Row],[Sym2]],Spins[[#This Row],[Sym2]]=Spins[[#This Row],[Sym3]])</f>
        <v>0</v>
      </c>
      <c r="I11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5">
        <f t="shared" si="866"/>
        <v>1</v>
      </c>
      <c r="K11135">
        <f ca="1">Spins[[#This Row],[Mult]]*Spins[[#This Row],[Bet]]</f>
        <v>0</v>
      </c>
      <c r="L11135">
        <f ca="1">Spins[[#This Row],[Payout]]-Spins[[#This Row],[Bet]]</f>
        <v>-1</v>
      </c>
    </row>
    <row r="11136" spans="1:12" x14ac:dyDescent="0.3">
      <c r="A11136">
        <f t="shared" si="862"/>
        <v>11135</v>
      </c>
      <c r="B11136">
        <f t="shared" ca="1" si="863"/>
        <v>4</v>
      </c>
      <c r="C11136" t="str" cm="1">
        <f t="array" aca="1" ref="C11136" ca="1">INDEX(Reel1,Spins[[#This Row],[Stop1]])</f>
        <v>🍋</v>
      </c>
      <c r="D11136">
        <f t="shared" ca="1" si="864"/>
        <v>25</v>
      </c>
      <c r="E11136" t="str" cm="1">
        <f t="array" aca="1" ref="E11136" ca="1">INDEX(Reel2,Spins[[#This Row],[Stop2]])</f>
        <v>🔔</v>
      </c>
      <c r="F11136">
        <f t="shared" ca="1" si="865"/>
        <v>20</v>
      </c>
      <c r="G11136" t="str" cm="1">
        <f t="array" aca="1" ref="G11136" ca="1">INDEX(Reel3,Spins[[#This Row],[Stop3]])</f>
        <v>🔔</v>
      </c>
      <c r="H11136" t="b">
        <f ca="1">AND(Spins[[#This Row],[Sym1]]=Spins[[#This Row],[Sym2]],Spins[[#This Row],[Sym2]]=Spins[[#This Row],[Sym3]])</f>
        <v>0</v>
      </c>
      <c r="I11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6">
        <f t="shared" si="866"/>
        <v>1</v>
      </c>
      <c r="K11136">
        <f ca="1">Spins[[#This Row],[Mult]]*Spins[[#This Row],[Bet]]</f>
        <v>0</v>
      </c>
      <c r="L11136">
        <f ca="1">Spins[[#This Row],[Payout]]-Spins[[#This Row],[Bet]]</f>
        <v>-1</v>
      </c>
    </row>
    <row r="11137" spans="1:12" x14ac:dyDescent="0.3">
      <c r="A11137">
        <f t="shared" si="862"/>
        <v>11136</v>
      </c>
      <c r="B11137">
        <f t="shared" ca="1" si="863"/>
        <v>23</v>
      </c>
      <c r="C11137" t="str" cm="1">
        <f t="array" aca="1" ref="C11137" ca="1">INDEX(Reel1,Spins[[#This Row],[Stop1]])</f>
        <v>🍇</v>
      </c>
      <c r="D11137">
        <f t="shared" ca="1" si="864"/>
        <v>30</v>
      </c>
      <c r="E11137" t="str" cm="1">
        <f t="array" aca="1" ref="E11137" ca="1">INDEX(Reel2,Spins[[#This Row],[Stop2]])</f>
        <v>7️⃣</v>
      </c>
      <c r="F11137">
        <f t="shared" ca="1" si="865"/>
        <v>28</v>
      </c>
      <c r="G11137" t="str" cm="1">
        <f t="array" aca="1" ref="G11137" ca="1">INDEX(Reel3,Spins[[#This Row],[Stop3]])</f>
        <v>7️⃣</v>
      </c>
      <c r="H11137" t="b">
        <f ca="1">AND(Spins[[#This Row],[Sym1]]=Spins[[#This Row],[Sym2]],Spins[[#This Row],[Sym2]]=Spins[[#This Row],[Sym3]])</f>
        <v>0</v>
      </c>
      <c r="I11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7">
        <f t="shared" si="866"/>
        <v>1</v>
      </c>
      <c r="K11137">
        <f ca="1">Spins[[#This Row],[Mult]]*Spins[[#This Row],[Bet]]</f>
        <v>0</v>
      </c>
      <c r="L11137">
        <f ca="1">Spins[[#This Row],[Payout]]-Spins[[#This Row],[Bet]]</f>
        <v>-1</v>
      </c>
    </row>
    <row r="11138" spans="1:12" x14ac:dyDescent="0.3">
      <c r="A11138">
        <f t="shared" ref="A11138:A11201" si="867">ROW()-1</f>
        <v>11137</v>
      </c>
      <c r="B11138">
        <f t="shared" ref="B11138:B11201" ca="1" si="868">RANDBETWEEN(1,ROWS(Reel1))</f>
        <v>26</v>
      </c>
      <c r="C11138" t="str" cm="1">
        <f t="array" aca="1" ref="C11138" ca="1">INDEX(Reel1,Spins[[#This Row],[Stop1]])</f>
        <v>🔔</v>
      </c>
      <c r="D11138">
        <f t="shared" ref="D11138:D11201" ca="1" si="869">RANDBETWEEN(1,ROWS(Reel2))</f>
        <v>17</v>
      </c>
      <c r="E11138" t="str" cm="1">
        <f t="array" aca="1" ref="E11138" ca="1">INDEX(Reel2,Spins[[#This Row],[Stop2]])</f>
        <v>🍒</v>
      </c>
      <c r="F11138">
        <f t="shared" ref="F11138:F11201" ca="1" si="870">RANDBETWEEN(1,ROWS(Reel3))</f>
        <v>27</v>
      </c>
      <c r="G11138" t="str" cm="1">
        <f t="array" aca="1" ref="G11138" ca="1">INDEX(Reel3,Spins[[#This Row],[Stop3]])</f>
        <v>7️⃣</v>
      </c>
      <c r="H11138" t="b">
        <f ca="1">AND(Spins[[#This Row],[Sym1]]=Spins[[#This Row],[Sym2]],Spins[[#This Row],[Sym2]]=Spins[[#This Row],[Sym3]])</f>
        <v>0</v>
      </c>
      <c r="I11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8">
        <f t="shared" ref="J11138:J11201" si="871">Bet</f>
        <v>1</v>
      </c>
      <c r="K11138">
        <f ca="1">Spins[[#This Row],[Mult]]*Spins[[#This Row],[Bet]]</f>
        <v>0</v>
      </c>
      <c r="L11138">
        <f ca="1">Spins[[#This Row],[Payout]]-Spins[[#This Row],[Bet]]</f>
        <v>-1</v>
      </c>
    </row>
    <row r="11139" spans="1:12" x14ac:dyDescent="0.3">
      <c r="A11139">
        <f t="shared" si="867"/>
        <v>11138</v>
      </c>
      <c r="B11139">
        <f t="shared" ca="1" si="868"/>
        <v>26</v>
      </c>
      <c r="C11139" t="str" cm="1">
        <f t="array" aca="1" ref="C11139" ca="1">INDEX(Reel1,Spins[[#This Row],[Stop1]])</f>
        <v>🔔</v>
      </c>
      <c r="D11139">
        <f t="shared" ca="1" si="869"/>
        <v>12</v>
      </c>
      <c r="E11139" t="str" cm="1">
        <f t="array" aca="1" ref="E11139" ca="1">INDEX(Reel2,Spins[[#This Row],[Stop2]])</f>
        <v>🍋</v>
      </c>
      <c r="F11139">
        <f t="shared" ca="1" si="870"/>
        <v>12</v>
      </c>
      <c r="G11139" t="str" cm="1">
        <f t="array" aca="1" ref="G11139" ca="1">INDEX(Reel3,Spins[[#This Row],[Stop3]])</f>
        <v>🍒</v>
      </c>
      <c r="H11139" t="b">
        <f ca="1">AND(Spins[[#This Row],[Sym1]]=Spins[[#This Row],[Sym2]],Spins[[#This Row],[Sym2]]=Spins[[#This Row],[Sym3]])</f>
        <v>0</v>
      </c>
      <c r="I11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39">
        <f t="shared" si="871"/>
        <v>1</v>
      </c>
      <c r="K11139">
        <f ca="1">Spins[[#This Row],[Mult]]*Spins[[#This Row],[Bet]]</f>
        <v>0</v>
      </c>
      <c r="L11139">
        <f ca="1">Spins[[#This Row],[Payout]]-Spins[[#This Row],[Bet]]</f>
        <v>-1</v>
      </c>
    </row>
    <row r="11140" spans="1:12" x14ac:dyDescent="0.3">
      <c r="A11140">
        <f t="shared" si="867"/>
        <v>11139</v>
      </c>
      <c r="B11140">
        <f t="shared" ca="1" si="868"/>
        <v>16</v>
      </c>
      <c r="C11140" t="str" cm="1">
        <f t="array" aca="1" ref="C11140" ca="1">INDEX(Reel1,Spins[[#This Row],[Stop1]])</f>
        <v>🍒</v>
      </c>
      <c r="D11140">
        <f t="shared" ca="1" si="869"/>
        <v>20</v>
      </c>
      <c r="E11140" t="str" cm="1">
        <f t="array" aca="1" ref="E11140" ca="1">INDEX(Reel2,Spins[[#This Row],[Stop2]])</f>
        <v>🍒</v>
      </c>
      <c r="F11140">
        <f t="shared" ca="1" si="870"/>
        <v>21</v>
      </c>
      <c r="G11140" t="str" cm="1">
        <f t="array" aca="1" ref="G11140" ca="1">INDEX(Reel3,Spins[[#This Row],[Stop3]])</f>
        <v>🔔</v>
      </c>
      <c r="H11140" t="b">
        <f ca="1">AND(Spins[[#This Row],[Sym1]]=Spins[[#This Row],[Sym2]],Spins[[#This Row],[Sym2]]=Spins[[#This Row],[Sym3]])</f>
        <v>0</v>
      </c>
      <c r="I11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140">
        <f t="shared" si="871"/>
        <v>1</v>
      </c>
      <c r="K11140">
        <f ca="1">Spins[[#This Row],[Mult]]*Spins[[#This Row],[Bet]]</f>
        <v>0.8</v>
      </c>
      <c r="L11140">
        <f ca="1">Spins[[#This Row],[Payout]]-Spins[[#This Row],[Bet]]</f>
        <v>-0.19999999999999996</v>
      </c>
    </row>
    <row r="11141" spans="1:12" x14ac:dyDescent="0.3">
      <c r="A11141">
        <f t="shared" si="867"/>
        <v>11140</v>
      </c>
      <c r="B11141">
        <f t="shared" ca="1" si="868"/>
        <v>13</v>
      </c>
      <c r="C11141" t="str" cm="1">
        <f t="array" aca="1" ref="C11141" ca="1">INDEX(Reel1,Spins[[#This Row],[Stop1]])</f>
        <v>🍋</v>
      </c>
      <c r="D11141">
        <f t="shared" ca="1" si="869"/>
        <v>28</v>
      </c>
      <c r="E11141" t="str" cm="1">
        <f t="array" aca="1" ref="E11141" ca="1">INDEX(Reel2,Spins[[#This Row],[Stop2]])</f>
        <v>BAR</v>
      </c>
      <c r="F11141">
        <f t="shared" ca="1" si="870"/>
        <v>18</v>
      </c>
      <c r="G11141" t="str" cm="1">
        <f t="array" aca="1" ref="G11141" ca="1">INDEX(Reel3,Spins[[#This Row],[Stop3]])</f>
        <v>🔔</v>
      </c>
      <c r="H11141" t="b">
        <f ca="1">AND(Spins[[#This Row],[Sym1]]=Spins[[#This Row],[Sym2]],Spins[[#This Row],[Sym2]]=Spins[[#This Row],[Sym3]])</f>
        <v>0</v>
      </c>
      <c r="I11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41">
        <f t="shared" si="871"/>
        <v>1</v>
      </c>
      <c r="K11141">
        <f ca="1">Spins[[#This Row],[Mult]]*Spins[[#This Row],[Bet]]</f>
        <v>0</v>
      </c>
      <c r="L11141">
        <f ca="1">Spins[[#This Row],[Payout]]-Spins[[#This Row],[Bet]]</f>
        <v>-1</v>
      </c>
    </row>
    <row r="11142" spans="1:12" x14ac:dyDescent="0.3">
      <c r="A11142">
        <f t="shared" si="867"/>
        <v>11141</v>
      </c>
      <c r="B11142">
        <f t="shared" ca="1" si="868"/>
        <v>28</v>
      </c>
      <c r="C11142" t="str" cm="1">
        <f t="array" aca="1" ref="C11142" ca="1">INDEX(Reel1,Spins[[#This Row],[Stop1]])</f>
        <v>BAR</v>
      </c>
      <c r="D11142">
        <f t="shared" ca="1" si="869"/>
        <v>3</v>
      </c>
      <c r="E11142" t="str" cm="1">
        <f t="array" aca="1" ref="E11142" ca="1">INDEX(Reel2,Spins[[#This Row],[Stop2]])</f>
        <v>🍋</v>
      </c>
      <c r="F11142">
        <f t="shared" ca="1" si="870"/>
        <v>20</v>
      </c>
      <c r="G11142" t="str" cm="1">
        <f t="array" aca="1" ref="G11142" ca="1">INDEX(Reel3,Spins[[#This Row],[Stop3]])</f>
        <v>🔔</v>
      </c>
      <c r="H11142" t="b">
        <f ca="1">AND(Spins[[#This Row],[Sym1]]=Spins[[#This Row],[Sym2]],Spins[[#This Row],[Sym2]]=Spins[[#This Row],[Sym3]])</f>
        <v>0</v>
      </c>
      <c r="I11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42">
        <f t="shared" si="871"/>
        <v>1</v>
      </c>
      <c r="K11142">
        <f ca="1">Spins[[#This Row],[Mult]]*Spins[[#This Row],[Bet]]</f>
        <v>0</v>
      </c>
      <c r="L11142">
        <f ca="1">Spins[[#This Row],[Payout]]-Spins[[#This Row],[Bet]]</f>
        <v>-1</v>
      </c>
    </row>
    <row r="11143" spans="1:12" x14ac:dyDescent="0.3">
      <c r="A11143">
        <f t="shared" si="867"/>
        <v>11142</v>
      </c>
      <c r="B11143">
        <f t="shared" ca="1" si="868"/>
        <v>10</v>
      </c>
      <c r="C11143" t="str" cm="1">
        <f t="array" aca="1" ref="C11143" ca="1">INDEX(Reel1,Spins[[#This Row],[Stop1]])</f>
        <v>🍋</v>
      </c>
      <c r="D11143">
        <f t="shared" ca="1" si="869"/>
        <v>16</v>
      </c>
      <c r="E11143" t="str" cm="1">
        <f t="array" aca="1" ref="E11143" ca="1">INDEX(Reel2,Spins[[#This Row],[Stop2]])</f>
        <v>🍒</v>
      </c>
      <c r="F11143">
        <f t="shared" ca="1" si="870"/>
        <v>18</v>
      </c>
      <c r="G11143" t="str" cm="1">
        <f t="array" aca="1" ref="G11143" ca="1">INDEX(Reel3,Spins[[#This Row],[Stop3]])</f>
        <v>🔔</v>
      </c>
      <c r="H11143" t="b">
        <f ca="1">AND(Spins[[#This Row],[Sym1]]=Spins[[#This Row],[Sym2]],Spins[[#This Row],[Sym2]]=Spins[[#This Row],[Sym3]])</f>
        <v>0</v>
      </c>
      <c r="I11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43">
        <f t="shared" si="871"/>
        <v>1</v>
      </c>
      <c r="K11143">
        <f ca="1">Spins[[#This Row],[Mult]]*Spins[[#This Row],[Bet]]</f>
        <v>0</v>
      </c>
      <c r="L11143">
        <f ca="1">Spins[[#This Row],[Payout]]-Spins[[#This Row],[Bet]]</f>
        <v>-1</v>
      </c>
    </row>
    <row r="11144" spans="1:12" x14ac:dyDescent="0.3">
      <c r="A11144">
        <f t="shared" si="867"/>
        <v>11143</v>
      </c>
      <c r="B11144">
        <f t="shared" ca="1" si="868"/>
        <v>28</v>
      </c>
      <c r="C11144" t="str" cm="1">
        <f t="array" aca="1" ref="C11144" ca="1">INDEX(Reel1,Spins[[#This Row],[Stop1]])</f>
        <v>BAR</v>
      </c>
      <c r="D11144">
        <f t="shared" ca="1" si="869"/>
        <v>30</v>
      </c>
      <c r="E11144" t="str" cm="1">
        <f t="array" aca="1" ref="E11144" ca="1">INDEX(Reel2,Spins[[#This Row],[Stop2]])</f>
        <v>7️⃣</v>
      </c>
      <c r="F11144">
        <f t="shared" ca="1" si="870"/>
        <v>30</v>
      </c>
      <c r="G11144" t="str" cm="1">
        <f t="array" aca="1" ref="G11144" ca="1">INDEX(Reel3,Spins[[#This Row],[Stop3]])</f>
        <v>💎</v>
      </c>
      <c r="H11144" t="b">
        <f ca="1">AND(Spins[[#This Row],[Sym1]]=Spins[[#This Row],[Sym2]],Spins[[#This Row],[Sym2]]=Spins[[#This Row],[Sym3]])</f>
        <v>0</v>
      </c>
      <c r="I11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44">
        <f t="shared" si="871"/>
        <v>1</v>
      </c>
      <c r="K11144">
        <f ca="1">Spins[[#This Row],[Mult]]*Spins[[#This Row],[Bet]]</f>
        <v>0</v>
      </c>
      <c r="L11144">
        <f ca="1">Spins[[#This Row],[Payout]]-Spins[[#This Row],[Bet]]</f>
        <v>-1</v>
      </c>
    </row>
    <row r="11145" spans="1:12" x14ac:dyDescent="0.3">
      <c r="A11145">
        <f t="shared" si="867"/>
        <v>11144</v>
      </c>
      <c r="B11145">
        <f t="shared" ca="1" si="868"/>
        <v>2</v>
      </c>
      <c r="C11145" t="str" cm="1">
        <f t="array" aca="1" ref="C11145" ca="1">INDEX(Reel1,Spins[[#This Row],[Stop1]])</f>
        <v>🍋</v>
      </c>
      <c r="D11145">
        <f t="shared" ca="1" si="869"/>
        <v>11</v>
      </c>
      <c r="E11145" t="str" cm="1">
        <f t="array" aca="1" ref="E11145" ca="1">INDEX(Reel2,Spins[[#This Row],[Stop2]])</f>
        <v>🍋</v>
      </c>
      <c r="F11145">
        <f t="shared" ca="1" si="870"/>
        <v>31</v>
      </c>
      <c r="G11145" t="str" cm="1">
        <f t="array" aca="1" ref="G11145" ca="1">INDEX(Reel3,Spins[[#This Row],[Stop3]])</f>
        <v>💎</v>
      </c>
      <c r="H11145" t="b">
        <f ca="1">AND(Spins[[#This Row],[Sym1]]=Spins[[#This Row],[Sym2]],Spins[[#This Row],[Sym2]]=Spins[[#This Row],[Sym3]])</f>
        <v>0</v>
      </c>
      <c r="I11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45">
        <f t="shared" si="871"/>
        <v>1</v>
      </c>
      <c r="K11145">
        <f ca="1">Spins[[#This Row],[Mult]]*Spins[[#This Row],[Bet]]</f>
        <v>0.6</v>
      </c>
      <c r="L11145">
        <f ca="1">Spins[[#This Row],[Payout]]-Spins[[#This Row],[Bet]]</f>
        <v>-0.4</v>
      </c>
    </row>
    <row r="11146" spans="1:12" x14ac:dyDescent="0.3">
      <c r="A11146">
        <f t="shared" si="867"/>
        <v>11145</v>
      </c>
      <c r="B11146">
        <f t="shared" ca="1" si="868"/>
        <v>30</v>
      </c>
      <c r="C11146" t="str" cm="1">
        <f t="array" aca="1" ref="C11146" ca="1">INDEX(Reel1,Spins[[#This Row],[Stop1]])</f>
        <v>7️⃣</v>
      </c>
      <c r="D11146">
        <f t="shared" ca="1" si="869"/>
        <v>22</v>
      </c>
      <c r="E11146" t="str" cm="1">
        <f t="array" aca="1" ref="E11146" ca="1">INDEX(Reel2,Spins[[#This Row],[Stop2]])</f>
        <v>🍇</v>
      </c>
      <c r="F11146">
        <f t="shared" ca="1" si="870"/>
        <v>9</v>
      </c>
      <c r="G11146" t="str" cm="1">
        <f t="array" aca="1" ref="G11146" ca="1">INDEX(Reel3,Spins[[#This Row],[Stop3]])</f>
        <v>🍒</v>
      </c>
      <c r="H11146" t="b">
        <f ca="1">AND(Spins[[#This Row],[Sym1]]=Spins[[#This Row],[Sym2]],Spins[[#This Row],[Sym2]]=Spins[[#This Row],[Sym3]])</f>
        <v>0</v>
      </c>
      <c r="I11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46">
        <f t="shared" si="871"/>
        <v>1</v>
      </c>
      <c r="K11146">
        <f ca="1">Spins[[#This Row],[Mult]]*Spins[[#This Row],[Bet]]</f>
        <v>0</v>
      </c>
      <c r="L11146">
        <f ca="1">Spins[[#This Row],[Payout]]-Spins[[#This Row],[Bet]]</f>
        <v>-1</v>
      </c>
    </row>
    <row r="11147" spans="1:12" x14ac:dyDescent="0.3">
      <c r="A11147">
        <f t="shared" si="867"/>
        <v>11146</v>
      </c>
      <c r="B11147">
        <f t="shared" ca="1" si="868"/>
        <v>30</v>
      </c>
      <c r="C11147" t="str" cm="1">
        <f t="array" aca="1" ref="C11147" ca="1">INDEX(Reel1,Spins[[#This Row],[Stop1]])</f>
        <v>7️⃣</v>
      </c>
      <c r="D11147">
        <f t="shared" ca="1" si="869"/>
        <v>29</v>
      </c>
      <c r="E11147" t="str" cm="1">
        <f t="array" aca="1" ref="E11147" ca="1">INDEX(Reel2,Spins[[#This Row],[Stop2]])</f>
        <v>7️⃣</v>
      </c>
      <c r="F11147">
        <f t="shared" ca="1" si="870"/>
        <v>13</v>
      </c>
      <c r="G11147" t="str" cm="1">
        <f t="array" aca="1" ref="G11147" ca="1">INDEX(Reel3,Spins[[#This Row],[Stop3]])</f>
        <v>🍇</v>
      </c>
      <c r="H11147" t="b">
        <f ca="1">AND(Spins[[#This Row],[Sym1]]=Spins[[#This Row],[Sym2]],Spins[[#This Row],[Sym2]]=Spins[[#This Row],[Sym3]])</f>
        <v>0</v>
      </c>
      <c r="I11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147">
        <f t="shared" si="871"/>
        <v>1</v>
      </c>
      <c r="K11147">
        <f ca="1">Spins[[#This Row],[Mult]]*Spins[[#This Row],[Bet]]</f>
        <v>6</v>
      </c>
      <c r="L11147">
        <f ca="1">Spins[[#This Row],[Payout]]-Spins[[#This Row],[Bet]]</f>
        <v>5</v>
      </c>
    </row>
    <row r="11148" spans="1:12" x14ac:dyDescent="0.3">
      <c r="A11148">
        <f t="shared" si="867"/>
        <v>11147</v>
      </c>
      <c r="B11148">
        <f t="shared" ca="1" si="868"/>
        <v>30</v>
      </c>
      <c r="C11148" t="str" cm="1">
        <f t="array" aca="1" ref="C11148" ca="1">INDEX(Reel1,Spins[[#This Row],[Stop1]])</f>
        <v>7️⃣</v>
      </c>
      <c r="D11148">
        <f t="shared" ca="1" si="869"/>
        <v>17</v>
      </c>
      <c r="E11148" t="str" cm="1">
        <f t="array" aca="1" ref="E11148" ca="1">INDEX(Reel2,Spins[[#This Row],[Stop2]])</f>
        <v>🍒</v>
      </c>
      <c r="F11148">
        <f t="shared" ca="1" si="870"/>
        <v>18</v>
      </c>
      <c r="G11148" t="str" cm="1">
        <f t="array" aca="1" ref="G11148" ca="1">INDEX(Reel3,Spins[[#This Row],[Stop3]])</f>
        <v>🔔</v>
      </c>
      <c r="H11148" t="b">
        <f ca="1">AND(Spins[[#This Row],[Sym1]]=Spins[[#This Row],[Sym2]],Spins[[#This Row],[Sym2]]=Spins[[#This Row],[Sym3]])</f>
        <v>0</v>
      </c>
      <c r="I11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48">
        <f t="shared" si="871"/>
        <v>1</v>
      </c>
      <c r="K11148">
        <f ca="1">Spins[[#This Row],[Mult]]*Spins[[#This Row],[Bet]]</f>
        <v>0</v>
      </c>
      <c r="L11148">
        <f ca="1">Spins[[#This Row],[Payout]]-Spins[[#This Row],[Bet]]</f>
        <v>-1</v>
      </c>
    </row>
    <row r="11149" spans="1:12" x14ac:dyDescent="0.3">
      <c r="A11149">
        <f t="shared" si="867"/>
        <v>11148</v>
      </c>
      <c r="B11149">
        <f t="shared" ca="1" si="868"/>
        <v>12</v>
      </c>
      <c r="C11149" t="str" cm="1">
        <f t="array" aca="1" ref="C11149" ca="1">INDEX(Reel1,Spins[[#This Row],[Stop1]])</f>
        <v>🍋</v>
      </c>
      <c r="D11149">
        <f t="shared" ca="1" si="869"/>
        <v>4</v>
      </c>
      <c r="E11149" t="str" cm="1">
        <f t="array" aca="1" ref="E11149" ca="1">INDEX(Reel2,Spins[[#This Row],[Stop2]])</f>
        <v>🍋</v>
      </c>
      <c r="F11149">
        <f t="shared" ca="1" si="870"/>
        <v>20</v>
      </c>
      <c r="G11149" t="str" cm="1">
        <f t="array" aca="1" ref="G11149" ca="1">INDEX(Reel3,Spins[[#This Row],[Stop3]])</f>
        <v>🔔</v>
      </c>
      <c r="H11149" t="b">
        <f ca="1">AND(Spins[[#This Row],[Sym1]]=Spins[[#This Row],[Sym2]],Spins[[#This Row],[Sym2]]=Spins[[#This Row],[Sym3]])</f>
        <v>0</v>
      </c>
      <c r="I11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49">
        <f t="shared" si="871"/>
        <v>1</v>
      </c>
      <c r="K11149">
        <f ca="1">Spins[[#This Row],[Mult]]*Spins[[#This Row],[Bet]]</f>
        <v>0.6</v>
      </c>
      <c r="L11149">
        <f ca="1">Spins[[#This Row],[Payout]]-Spins[[#This Row],[Bet]]</f>
        <v>-0.4</v>
      </c>
    </row>
    <row r="11150" spans="1:12" x14ac:dyDescent="0.3">
      <c r="A11150">
        <f t="shared" si="867"/>
        <v>11149</v>
      </c>
      <c r="B11150">
        <f t="shared" ca="1" si="868"/>
        <v>18</v>
      </c>
      <c r="C11150" t="str" cm="1">
        <f t="array" aca="1" ref="C11150" ca="1">INDEX(Reel1,Spins[[#This Row],[Stop1]])</f>
        <v>🍒</v>
      </c>
      <c r="D11150">
        <f t="shared" ca="1" si="869"/>
        <v>21</v>
      </c>
      <c r="E11150" t="str" cm="1">
        <f t="array" aca="1" ref="E11150" ca="1">INDEX(Reel2,Spins[[#This Row],[Stop2]])</f>
        <v>🍒</v>
      </c>
      <c r="F11150">
        <f t="shared" ca="1" si="870"/>
        <v>20</v>
      </c>
      <c r="G11150" t="str" cm="1">
        <f t="array" aca="1" ref="G11150" ca="1">INDEX(Reel3,Spins[[#This Row],[Stop3]])</f>
        <v>🔔</v>
      </c>
      <c r="H11150" t="b">
        <f ca="1">AND(Spins[[#This Row],[Sym1]]=Spins[[#This Row],[Sym2]],Spins[[#This Row],[Sym2]]=Spins[[#This Row],[Sym3]])</f>
        <v>0</v>
      </c>
      <c r="I11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150">
        <f t="shared" si="871"/>
        <v>1</v>
      </c>
      <c r="K11150">
        <f ca="1">Spins[[#This Row],[Mult]]*Spins[[#This Row],[Bet]]</f>
        <v>0.8</v>
      </c>
      <c r="L11150">
        <f ca="1">Spins[[#This Row],[Payout]]-Spins[[#This Row],[Bet]]</f>
        <v>-0.19999999999999996</v>
      </c>
    </row>
    <row r="11151" spans="1:12" x14ac:dyDescent="0.3">
      <c r="A11151">
        <f t="shared" si="867"/>
        <v>11150</v>
      </c>
      <c r="B11151">
        <f t="shared" ca="1" si="868"/>
        <v>8</v>
      </c>
      <c r="C11151" t="str" cm="1">
        <f t="array" aca="1" ref="C11151" ca="1">INDEX(Reel1,Spins[[#This Row],[Stop1]])</f>
        <v>🍋</v>
      </c>
      <c r="D11151">
        <f t="shared" ca="1" si="869"/>
        <v>31</v>
      </c>
      <c r="E11151" t="str" cm="1">
        <f t="array" aca="1" ref="E11151" ca="1">INDEX(Reel2,Spins[[#This Row],[Stop2]])</f>
        <v>💎</v>
      </c>
      <c r="F11151">
        <f t="shared" ca="1" si="870"/>
        <v>17</v>
      </c>
      <c r="G11151" t="str" cm="1">
        <f t="array" aca="1" ref="G11151" ca="1">INDEX(Reel3,Spins[[#This Row],[Stop3]])</f>
        <v>🍇</v>
      </c>
      <c r="H11151" t="b">
        <f ca="1">AND(Spins[[#This Row],[Sym1]]=Spins[[#This Row],[Sym2]],Spins[[#This Row],[Sym2]]=Spins[[#This Row],[Sym3]])</f>
        <v>0</v>
      </c>
      <c r="I11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1">
        <f t="shared" si="871"/>
        <v>1</v>
      </c>
      <c r="K11151">
        <f ca="1">Spins[[#This Row],[Mult]]*Spins[[#This Row],[Bet]]</f>
        <v>0</v>
      </c>
      <c r="L11151">
        <f ca="1">Spins[[#This Row],[Payout]]-Spins[[#This Row],[Bet]]</f>
        <v>-1</v>
      </c>
    </row>
    <row r="11152" spans="1:12" x14ac:dyDescent="0.3">
      <c r="A11152">
        <f t="shared" si="867"/>
        <v>11151</v>
      </c>
      <c r="B11152">
        <f t="shared" ca="1" si="868"/>
        <v>11</v>
      </c>
      <c r="C11152" t="str" cm="1">
        <f t="array" aca="1" ref="C11152" ca="1">INDEX(Reel1,Spins[[#This Row],[Stop1]])</f>
        <v>🍋</v>
      </c>
      <c r="D11152">
        <f t="shared" ca="1" si="869"/>
        <v>23</v>
      </c>
      <c r="E11152" t="str" cm="1">
        <f t="array" aca="1" ref="E11152" ca="1">INDEX(Reel2,Spins[[#This Row],[Stop2]])</f>
        <v>🍇</v>
      </c>
      <c r="F11152">
        <f t="shared" ca="1" si="870"/>
        <v>6</v>
      </c>
      <c r="G11152" t="str" cm="1">
        <f t="array" aca="1" ref="G11152" ca="1">INDEX(Reel3,Spins[[#This Row],[Stop3]])</f>
        <v>🍒</v>
      </c>
      <c r="H11152" t="b">
        <f ca="1">AND(Spins[[#This Row],[Sym1]]=Spins[[#This Row],[Sym2]],Spins[[#This Row],[Sym2]]=Spins[[#This Row],[Sym3]])</f>
        <v>0</v>
      </c>
      <c r="I11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2">
        <f t="shared" si="871"/>
        <v>1</v>
      </c>
      <c r="K11152">
        <f ca="1">Spins[[#This Row],[Mult]]*Spins[[#This Row],[Bet]]</f>
        <v>0</v>
      </c>
      <c r="L11152">
        <f ca="1">Spins[[#This Row],[Payout]]-Spins[[#This Row],[Bet]]</f>
        <v>-1</v>
      </c>
    </row>
    <row r="11153" spans="1:12" x14ac:dyDescent="0.3">
      <c r="A11153">
        <f t="shared" si="867"/>
        <v>11152</v>
      </c>
      <c r="B11153">
        <f t="shared" ca="1" si="868"/>
        <v>11</v>
      </c>
      <c r="C11153" t="str" cm="1">
        <f t="array" aca="1" ref="C11153" ca="1">INDEX(Reel1,Spins[[#This Row],[Stop1]])</f>
        <v>🍋</v>
      </c>
      <c r="D11153">
        <f t="shared" ca="1" si="869"/>
        <v>9</v>
      </c>
      <c r="E11153" t="str" cm="1">
        <f t="array" aca="1" ref="E11153" ca="1">INDEX(Reel2,Spins[[#This Row],[Stop2]])</f>
        <v>🍋</v>
      </c>
      <c r="F11153">
        <f t="shared" ca="1" si="870"/>
        <v>22</v>
      </c>
      <c r="G11153" t="str" cm="1">
        <f t="array" aca="1" ref="G11153" ca="1">INDEX(Reel3,Spins[[#This Row],[Stop3]])</f>
        <v>🔔</v>
      </c>
      <c r="H11153" t="b">
        <f ca="1">AND(Spins[[#This Row],[Sym1]]=Spins[[#This Row],[Sym2]],Spins[[#This Row],[Sym2]]=Spins[[#This Row],[Sym3]])</f>
        <v>0</v>
      </c>
      <c r="I11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53">
        <f t="shared" si="871"/>
        <v>1</v>
      </c>
      <c r="K11153">
        <f ca="1">Spins[[#This Row],[Mult]]*Spins[[#This Row],[Bet]]</f>
        <v>0.6</v>
      </c>
      <c r="L11153">
        <f ca="1">Spins[[#This Row],[Payout]]-Spins[[#This Row],[Bet]]</f>
        <v>-0.4</v>
      </c>
    </row>
    <row r="11154" spans="1:12" x14ac:dyDescent="0.3">
      <c r="A11154">
        <f t="shared" si="867"/>
        <v>11153</v>
      </c>
      <c r="B11154">
        <f t="shared" ca="1" si="868"/>
        <v>19</v>
      </c>
      <c r="C11154" t="str" cm="1">
        <f t="array" aca="1" ref="C11154" ca="1">INDEX(Reel1,Spins[[#This Row],[Stop1]])</f>
        <v>🍒</v>
      </c>
      <c r="D11154">
        <f t="shared" ca="1" si="869"/>
        <v>11</v>
      </c>
      <c r="E11154" t="str" cm="1">
        <f t="array" aca="1" ref="E11154" ca="1">INDEX(Reel2,Spins[[#This Row],[Stop2]])</f>
        <v>🍋</v>
      </c>
      <c r="F11154">
        <f t="shared" ca="1" si="870"/>
        <v>3</v>
      </c>
      <c r="G11154" t="str" cm="1">
        <f t="array" aca="1" ref="G11154" ca="1">INDEX(Reel3,Spins[[#This Row],[Stop3]])</f>
        <v>🍋</v>
      </c>
      <c r="H11154" t="b">
        <f ca="1">AND(Spins[[#This Row],[Sym1]]=Spins[[#This Row],[Sym2]],Spins[[#This Row],[Sym2]]=Spins[[#This Row],[Sym3]])</f>
        <v>0</v>
      </c>
      <c r="I11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4">
        <f t="shared" si="871"/>
        <v>1</v>
      </c>
      <c r="K11154">
        <f ca="1">Spins[[#This Row],[Mult]]*Spins[[#This Row],[Bet]]</f>
        <v>0</v>
      </c>
      <c r="L11154">
        <f ca="1">Spins[[#This Row],[Payout]]-Spins[[#This Row],[Bet]]</f>
        <v>-1</v>
      </c>
    </row>
    <row r="11155" spans="1:12" x14ac:dyDescent="0.3">
      <c r="A11155">
        <f t="shared" si="867"/>
        <v>11154</v>
      </c>
      <c r="B11155">
        <f t="shared" ca="1" si="868"/>
        <v>17</v>
      </c>
      <c r="C11155" t="str" cm="1">
        <f t="array" aca="1" ref="C11155" ca="1">INDEX(Reel1,Spins[[#This Row],[Stop1]])</f>
        <v>🍒</v>
      </c>
      <c r="D11155">
        <f t="shared" ca="1" si="869"/>
        <v>3</v>
      </c>
      <c r="E11155" t="str" cm="1">
        <f t="array" aca="1" ref="E11155" ca="1">INDEX(Reel2,Spins[[#This Row],[Stop2]])</f>
        <v>🍋</v>
      </c>
      <c r="F11155">
        <f t="shared" ca="1" si="870"/>
        <v>26</v>
      </c>
      <c r="G11155" t="str" cm="1">
        <f t="array" aca="1" ref="G11155" ca="1">INDEX(Reel3,Spins[[#This Row],[Stop3]])</f>
        <v>BAR</v>
      </c>
      <c r="H11155" t="b">
        <f ca="1">AND(Spins[[#This Row],[Sym1]]=Spins[[#This Row],[Sym2]],Spins[[#This Row],[Sym2]]=Spins[[#This Row],[Sym3]])</f>
        <v>0</v>
      </c>
      <c r="I11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5">
        <f t="shared" si="871"/>
        <v>1</v>
      </c>
      <c r="K11155">
        <f ca="1">Spins[[#This Row],[Mult]]*Spins[[#This Row],[Bet]]</f>
        <v>0</v>
      </c>
      <c r="L11155">
        <f ca="1">Spins[[#This Row],[Payout]]-Spins[[#This Row],[Bet]]</f>
        <v>-1</v>
      </c>
    </row>
    <row r="11156" spans="1:12" x14ac:dyDescent="0.3">
      <c r="A11156">
        <f t="shared" si="867"/>
        <v>11155</v>
      </c>
      <c r="B11156">
        <f t="shared" ca="1" si="868"/>
        <v>19</v>
      </c>
      <c r="C11156" t="str" cm="1">
        <f t="array" aca="1" ref="C11156" ca="1">INDEX(Reel1,Spins[[#This Row],[Stop1]])</f>
        <v>🍒</v>
      </c>
      <c r="D11156">
        <f t="shared" ca="1" si="869"/>
        <v>11</v>
      </c>
      <c r="E11156" t="str" cm="1">
        <f t="array" aca="1" ref="E11156" ca="1">INDEX(Reel2,Spins[[#This Row],[Stop2]])</f>
        <v>🍋</v>
      </c>
      <c r="F11156">
        <f t="shared" ca="1" si="870"/>
        <v>25</v>
      </c>
      <c r="G11156" t="str" cm="1">
        <f t="array" aca="1" ref="G11156" ca="1">INDEX(Reel3,Spins[[#This Row],[Stop3]])</f>
        <v>BAR</v>
      </c>
      <c r="H11156" t="b">
        <f ca="1">AND(Spins[[#This Row],[Sym1]]=Spins[[#This Row],[Sym2]],Spins[[#This Row],[Sym2]]=Spins[[#This Row],[Sym3]])</f>
        <v>0</v>
      </c>
      <c r="I11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6">
        <f t="shared" si="871"/>
        <v>1</v>
      </c>
      <c r="K11156">
        <f ca="1">Spins[[#This Row],[Mult]]*Spins[[#This Row],[Bet]]</f>
        <v>0</v>
      </c>
      <c r="L11156">
        <f ca="1">Spins[[#This Row],[Payout]]-Spins[[#This Row],[Bet]]</f>
        <v>-1</v>
      </c>
    </row>
    <row r="11157" spans="1:12" x14ac:dyDescent="0.3">
      <c r="A11157">
        <f t="shared" si="867"/>
        <v>11156</v>
      </c>
      <c r="B11157">
        <f t="shared" ca="1" si="868"/>
        <v>3</v>
      </c>
      <c r="C11157" t="str" cm="1">
        <f t="array" aca="1" ref="C11157" ca="1">INDEX(Reel1,Spins[[#This Row],[Stop1]])</f>
        <v>🍋</v>
      </c>
      <c r="D11157">
        <f t="shared" ca="1" si="869"/>
        <v>26</v>
      </c>
      <c r="E11157" t="str" cm="1">
        <f t="array" aca="1" ref="E11157" ca="1">INDEX(Reel2,Spins[[#This Row],[Stop2]])</f>
        <v>🔔</v>
      </c>
      <c r="F11157">
        <f t="shared" ca="1" si="870"/>
        <v>13</v>
      </c>
      <c r="G11157" t="str" cm="1">
        <f t="array" aca="1" ref="G11157" ca="1">INDEX(Reel3,Spins[[#This Row],[Stop3]])</f>
        <v>🍇</v>
      </c>
      <c r="H11157" t="b">
        <f ca="1">AND(Spins[[#This Row],[Sym1]]=Spins[[#This Row],[Sym2]],Spins[[#This Row],[Sym2]]=Spins[[#This Row],[Sym3]])</f>
        <v>0</v>
      </c>
      <c r="I11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7">
        <f t="shared" si="871"/>
        <v>1</v>
      </c>
      <c r="K11157">
        <f ca="1">Spins[[#This Row],[Mult]]*Spins[[#This Row],[Bet]]</f>
        <v>0</v>
      </c>
      <c r="L11157">
        <f ca="1">Spins[[#This Row],[Payout]]-Spins[[#This Row],[Bet]]</f>
        <v>-1</v>
      </c>
    </row>
    <row r="11158" spans="1:12" x14ac:dyDescent="0.3">
      <c r="A11158">
        <f t="shared" si="867"/>
        <v>11157</v>
      </c>
      <c r="B11158">
        <f t="shared" ca="1" si="868"/>
        <v>26</v>
      </c>
      <c r="C11158" t="str" cm="1">
        <f t="array" aca="1" ref="C11158" ca="1">INDEX(Reel1,Spins[[#This Row],[Stop1]])</f>
        <v>🔔</v>
      </c>
      <c r="D11158">
        <f t="shared" ca="1" si="869"/>
        <v>6</v>
      </c>
      <c r="E11158" t="str" cm="1">
        <f t="array" aca="1" ref="E11158" ca="1">INDEX(Reel2,Spins[[#This Row],[Stop2]])</f>
        <v>🍋</v>
      </c>
      <c r="F11158">
        <f t="shared" ca="1" si="870"/>
        <v>1</v>
      </c>
      <c r="G11158" t="str" cm="1">
        <f t="array" aca="1" ref="G11158" ca="1">INDEX(Reel3,Spins[[#This Row],[Stop3]])</f>
        <v>🍋</v>
      </c>
      <c r="H11158" t="b">
        <f ca="1">AND(Spins[[#This Row],[Sym1]]=Spins[[#This Row],[Sym2]],Spins[[#This Row],[Sym2]]=Spins[[#This Row],[Sym3]])</f>
        <v>0</v>
      </c>
      <c r="I11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8">
        <f t="shared" si="871"/>
        <v>1</v>
      </c>
      <c r="K11158">
        <f ca="1">Spins[[#This Row],[Mult]]*Spins[[#This Row],[Bet]]</f>
        <v>0</v>
      </c>
      <c r="L11158">
        <f ca="1">Spins[[#This Row],[Payout]]-Spins[[#This Row],[Bet]]</f>
        <v>-1</v>
      </c>
    </row>
    <row r="11159" spans="1:12" x14ac:dyDescent="0.3">
      <c r="A11159">
        <f t="shared" si="867"/>
        <v>11158</v>
      </c>
      <c r="B11159">
        <f t="shared" ca="1" si="868"/>
        <v>2</v>
      </c>
      <c r="C11159" t="str" cm="1">
        <f t="array" aca="1" ref="C11159" ca="1">INDEX(Reel1,Spins[[#This Row],[Stop1]])</f>
        <v>🍋</v>
      </c>
      <c r="D11159">
        <f t="shared" ca="1" si="869"/>
        <v>24</v>
      </c>
      <c r="E11159" t="str" cm="1">
        <f t="array" aca="1" ref="E11159" ca="1">INDEX(Reel2,Spins[[#This Row],[Stop2]])</f>
        <v>🍇</v>
      </c>
      <c r="F11159">
        <f t="shared" ca="1" si="870"/>
        <v>29</v>
      </c>
      <c r="G11159" t="str" cm="1">
        <f t="array" aca="1" ref="G11159" ca="1">INDEX(Reel3,Spins[[#This Row],[Stop3]])</f>
        <v>7️⃣</v>
      </c>
      <c r="H11159" t="b">
        <f ca="1">AND(Spins[[#This Row],[Sym1]]=Spins[[#This Row],[Sym2]],Spins[[#This Row],[Sym2]]=Spins[[#This Row],[Sym3]])</f>
        <v>0</v>
      </c>
      <c r="I11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59">
        <f t="shared" si="871"/>
        <v>1</v>
      </c>
      <c r="K11159">
        <f ca="1">Spins[[#This Row],[Mult]]*Spins[[#This Row],[Bet]]</f>
        <v>0</v>
      </c>
      <c r="L11159">
        <f ca="1">Spins[[#This Row],[Payout]]-Spins[[#This Row],[Bet]]</f>
        <v>-1</v>
      </c>
    </row>
    <row r="11160" spans="1:12" x14ac:dyDescent="0.3">
      <c r="A11160">
        <f t="shared" si="867"/>
        <v>11159</v>
      </c>
      <c r="B11160">
        <f t="shared" ca="1" si="868"/>
        <v>10</v>
      </c>
      <c r="C11160" t="str" cm="1">
        <f t="array" aca="1" ref="C11160" ca="1">INDEX(Reel1,Spins[[#This Row],[Stop1]])</f>
        <v>🍋</v>
      </c>
      <c r="D11160">
        <f t="shared" ca="1" si="869"/>
        <v>14</v>
      </c>
      <c r="E11160" t="str" cm="1">
        <f t="array" aca="1" ref="E11160" ca="1">INDEX(Reel2,Spins[[#This Row],[Stop2]])</f>
        <v>🍋</v>
      </c>
      <c r="F11160">
        <f t="shared" ca="1" si="870"/>
        <v>13</v>
      </c>
      <c r="G11160" t="str" cm="1">
        <f t="array" aca="1" ref="G11160" ca="1">INDEX(Reel3,Spins[[#This Row],[Stop3]])</f>
        <v>🍇</v>
      </c>
      <c r="H11160" t="b">
        <f ca="1">AND(Spins[[#This Row],[Sym1]]=Spins[[#This Row],[Sym2]],Spins[[#This Row],[Sym2]]=Spins[[#This Row],[Sym3]])</f>
        <v>0</v>
      </c>
      <c r="I11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60">
        <f t="shared" si="871"/>
        <v>1</v>
      </c>
      <c r="K11160">
        <f ca="1">Spins[[#This Row],[Mult]]*Spins[[#This Row],[Bet]]</f>
        <v>0.6</v>
      </c>
      <c r="L11160">
        <f ca="1">Spins[[#This Row],[Payout]]-Spins[[#This Row],[Bet]]</f>
        <v>-0.4</v>
      </c>
    </row>
    <row r="11161" spans="1:12" x14ac:dyDescent="0.3">
      <c r="A11161">
        <f t="shared" si="867"/>
        <v>11160</v>
      </c>
      <c r="B11161">
        <f t="shared" ca="1" si="868"/>
        <v>24</v>
      </c>
      <c r="C11161" t="str" cm="1">
        <f t="array" aca="1" ref="C11161" ca="1">INDEX(Reel1,Spins[[#This Row],[Stop1]])</f>
        <v>🍇</v>
      </c>
      <c r="D11161">
        <f t="shared" ca="1" si="869"/>
        <v>27</v>
      </c>
      <c r="E11161" t="str" cm="1">
        <f t="array" aca="1" ref="E11161" ca="1">INDEX(Reel2,Spins[[#This Row],[Stop2]])</f>
        <v>BAR</v>
      </c>
      <c r="F11161">
        <f t="shared" ca="1" si="870"/>
        <v>20</v>
      </c>
      <c r="G11161" t="str" cm="1">
        <f t="array" aca="1" ref="G11161" ca="1">INDEX(Reel3,Spins[[#This Row],[Stop3]])</f>
        <v>🔔</v>
      </c>
      <c r="H11161" t="b">
        <f ca="1">AND(Spins[[#This Row],[Sym1]]=Spins[[#This Row],[Sym2]],Spins[[#This Row],[Sym2]]=Spins[[#This Row],[Sym3]])</f>
        <v>0</v>
      </c>
      <c r="I11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1">
        <f t="shared" si="871"/>
        <v>1</v>
      </c>
      <c r="K11161">
        <f ca="1">Spins[[#This Row],[Mult]]*Spins[[#This Row],[Bet]]</f>
        <v>0</v>
      </c>
      <c r="L11161">
        <f ca="1">Spins[[#This Row],[Payout]]-Spins[[#This Row],[Bet]]</f>
        <v>-1</v>
      </c>
    </row>
    <row r="11162" spans="1:12" x14ac:dyDescent="0.3">
      <c r="A11162">
        <f t="shared" si="867"/>
        <v>11161</v>
      </c>
      <c r="B11162">
        <f t="shared" ca="1" si="868"/>
        <v>14</v>
      </c>
      <c r="C11162" t="str" cm="1">
        <f t="array" aca="1" ref="C11162" ca="1">INDEX(Reel1,Spins[[#This Row],[Stop1]])</f>
        <v>🍋</v>
      </c>
      <c r="D11162">
        <f t="shared" ca="1" si="869"/>
        <v>29</v>
      </c>
      <c r="E11162" t="str" cm="1">
        <f t="array" aca="1" ref="E11162" ca="1">INDEX(Reel2,Spins[[#This Row],[Stop2]])</f>
        <v>7️⃣</v>
      </c>
      <c r="F11162">
        <f t="shared" ca="1" si="870"/>
        <v>29</v>
      </c>
      <c r="G11162" t="str" cm="1">
        <f t="array" aca="1" ref="G11162" ca="1">INDEX(Reel3,Spins[[#This Row],[Stop3]])</f>
        <v>7️⃣</v>
      </c>
      <c r="H11162" t="b">
        <f ca="1">AND(Spins[[#This Row],[Sym1]]=Spins[[#This Row],[Sym2]],Spins[[#This Row],[Sym2]]=Spins[[#This Row],[Sym3]])</f>
        <v>0</v>
      </c>
      <c r="I11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2">
        <f t="shared" si="871"/>
        <v>1</v>
      </c>
      <c r="K11162">
        <f ca="1">Spins[[#This Row],[Mult]]*Spins[[#This Row],[Bet]]</f>
        <v>0</v>
      </c>
      <c r="L11162">
        <f ca="1">Spins[[#This Row],[Payout]]-Spins[[#This Row],[Bet]]</f>
        <v>-1</v>
      </c>
    </row>
    <row r="11163" spans="1:12" x14ac:dyDescent="0.3">
      <c r="A11163">
        <f t="shared" si="867"/>
        <v>11162</v>
      </c>
      <c r="B11163">
        <f t="shared" ca="1" si="868"/>
        <v>18</v>
      </c>
      <c r="C11163" t="str" cm="1">
        <f t="array" aca="1" ref="C11163" ca="1">INDEX(Reel1,Spins[[#This Row],[Stop1]])</f>
        <v>🍒</v>
      </c>
      <c r="D11163">
        <f t="shared" ca="1" si="869"/>
        <v>10</v>
      </c>
      <c r="E11163" t="str" cm="1">
        <f t="array" aca="1" ref="E11163" ca="1">INDEX(Reel2,Spins[[#This Row],[Stop2]])</f>
        <v>🍋</v>
      </c>
      <c r="F11163">
        <f t="shared" ca="1" si="870"/>
        <v>13</v>
      </c>
      <c r="G11163" t="str" cm="1">
        <f t="array" aca="1" ref="G11163" ca="1">INDEX(Reel3,Spins[[#This Row],[Stop3]])</f>
        <v>🍇</v>
      </c>
      <c r="H11163" t="b">
        <f ca="1">AND(Spins[[#This Row],[Sym1]]=Spins[[#This Row],[Sym2]],Spins[[#This Row],[Sym2]]=Spins[[#This Row],[Sym3]])</f>
        <v>0</v>
      </c>
      <c r="I11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3">
        <f t="shared" si="871"/>
        <v>1</v>
      </c>
      <c r="K11163">
        <f ca="1">Spins[[#This Row],[Mult]]*Spins[[#This Row],[Bet]]</f>
        <v>0</v>
      </c>
      <c r="L11163">
        <f ca="1">Spins[[#This Row],[Payout]]-Spins[[#This Row],[Bet]]</f>
        <v>-1</v>
      </c>
    </row>
    <row r="11164" spans="1:12" x14ac:dyDescent="0.3">
      <c r="A11164">
        <f t="shared" si="867"/>
        <v>11163</v>
      </c>
      <c r="B11164">
        <f t="shared" ca="1" si="868"/>
        <v>16</v>
      </c>
      <c r="C11164" t="str" cm="1">
        <f t="array" aca="1" ref="C11164" ca="1">INDEX(Reel1,Spins[[#This Row],[Stop1]])</f>
        <v>🍒</v>
      </c>
      <c r="D11164">
        <f t="shared" ca="1" si="869"/>
        <v>14</v>
      </c>
      <c r="E11164" t="str" cm="1">
        <f t="array" aca="1" ref="E11164" ca="1">INDEX(Reel2,Spins[[#This Row],[Stop2]])</f>
        <v>🍋</v>
      </c>
      <c r="F11164">
        <f t="shared" ca="1" si="870"/>
        <v>21</v>
      </c>
      <c r="G11164" t="str" cm="1">
        <f t="array" aca="1" ref="G11164" ca="1">INDEX(Reel3,Spins[[#This Row],[Stop3]])</f>
        <v>🔔</v>
      </c>
      <c r="H11164" t="b">
        <f ca="1">AND(Spins[[#This Row],[Sym1]]=Spins[[#This Row],[Sym2]],Spins[[#This Row],[Sym2]]=Spins[[#This Row],[Sym3]])</f>
        <v>0</v>
      </c>
      <c r="I11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4">
        <f t="shared" si="871"/>
        <v>1</v>
      </c>
      <c r="K11164">
        <f ca="1">Spins[[#This Row],[Mult]]*Spins[[#This Row],[Bet]]</f>
        <v>0</v>
      </c>
      <c r="L11164">
        <f ca="1">Spins[[#This Row],[Payout]]-Spins[[#This Row],[Bet]]</f>
        <v>-1</v>
      </c>
    </row>
    <row r="11165" spans="1:12" x14ac:dyDescent="0.3">
      <c r="A11165">
        <f t="shared" si="867"/>
        <v>11164</v>
      </c>
      <c r="B11165">
        <f t="shared" ca="1" si="868"/>
        <v>28</v>
      </c>
      <c r="C11165" t="str" cm="1">
        <f t="array" aca="1" ref="C11165" ca="1">INDEX(Reel1,Spins[[#This Row],[Stop1]])</f>
        <v>BAR</v>
      </c>
      <c r="D11165">
        <f t="shared" ca="1" si="869"/>
        <v>18</v>
      </c>
      <c r="E11165" t="str" cm="1">
        <f t="array" aca="1" ref="E11165" ca="1">INDEX(Reel2,Spins[[#This Row],[Stop2]])</f>
        <v>🍒</v>
      </c>
      <c r="F11165">
        <f t="shared" ca="1" si="870"/>
        <v>19</v>
      </c>
      <c r="G11165" t="str" cm="1">
        <f t="array" aca="1" ref="G11165" ca="1">INDEX(Reel3,Spins[[#This Row],[Stop3]])</f>
        <v>🔔</v>
      </c>
      <c r="H11165" t="b">
        <f ca="1">AND(Spins[[#This Row],[Sym1]]=Spins[[#This Row],[Sym2]],Spins[[#This Row],[Sym2]]=Spins[[#This Row],[Sym3]])</f>
        <v>0</v>
      </c>
      <c r="I11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5">
        <f t="shared" si="871"/>
        <v>1</v>
      </c>
      <c r="K11165">
        <f ca="1">Spins[[#This Row],[Mult]]*Spins[[#This Row],[Bet]]</f>
        <v>0</v>
      </c>
      <c r="L11165">
        <f ca="1">Spins[[#This Row],[Payout]]-Spins[[#This Row],[Bet]]</f>
        <v>-1</v>
      </c>
    </row>
    <row r="11166" spans="1:12" x14ac:dyDescent="0.3">
      <c r="A11166">
        <f t="shared" si="867"/>
        <v>11165</v>
      </c>
      <c r="B11166">
        <f t="shared" ca="1" si="868"/>
        <v>17</v>
      </c>
      <c r="C11166" t="str" cm="1">
        <f t="array" aca="1" ref="C11166" ca="1">INDEX(Reel1,Spins[[#This Row],[Stop1]])</f>
        <v>🍒</v>
      </c>
      <c r="D11166">
        <f t="shared" ca="1" si="869"/>
        <v>29</v>
      </c>
      <c r="E11166" t="str" cm="1">
        <f t="array" aca="1" ref="E11166" ca="1">INDEX(Reel2,Spins[[#This Row],[Stop2]])</f>
        <v>7️⃣</v>
      </c>
      <c r="F11166">
        <f t="shared" ca="1" si="870"/>
        <v>12</v>
      </c>
      <c r="G11166" t="str" cm="1">
        <f t="array" aca="1" ref="G11166" ca="1">INDEX(Reel3,Spins[[#This Row],[Stop3]])</f>
        <v>🍒</v>
      </c>
      <c r="H11166" t="b">
        <f ca="1">AND(Spins[[#This Row],[Sym1]]=Spins[[#This Row],[Sym2]],Spins[[#This Row],[Sym2]]=Spins[[#This Row],[Sym3]])</f>
        <v>0</v>
      </c>
      <c r="I11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6">
        <f t="shared" si="871"/>
        <v>1</v>
      </c>
      <c r="K11166">
        <f ca="1">Spins[[#This Row],[Mult]]*Spins[[#This Row],[Bet]]</f>
        <v>0</v>
      </c>
      <c r="L11166">
        <f ca="1">Spins[[#This Row],[Payout]]-Spins[[#This Row],[Bet]]</f>
        <v>-1</v>
      </c>
    </row>
    <row r="11167" spans="1:12" x14ac:dyDescent="0.3">
      <c r="A11167">
        <f t="shared" si="867"/>
        <v>11166</v>
      </c>
      <c r="B11167">
        <f t="shared" ca="1" si="868"/>
        <v>23</v>
      </c>
      <c r="C11167" t="str" cm="1">
        <f t="array" aca="1" ref="C11167" ca="1">INDEX(Reel1,Spins[[#This Row],[Stop1]])</f>
        <v>🍇</v>
      </c>
      <c r="D11167">
        <f t="shared" ca="1" si="869"/>
        <v>12</v>
      </c>
      <c r="E11167" t="str" cm="1">
        <f t="array" aca="1" ref="E11167" ca="1">INDEX(Reel2,Spins[[#This Row],[Stop2]])</f>
        <v>🍋</v>
      </c>
      <c r="F11167">
        <f t="shared" ca="1" si="870"/>
        <v>28</v>
      </c>
      <c r="G11167" t="str" cm="1">
        <f t="array" aca="1" ref="G11167" ca="1">INDEX(Reel3,Spins[[#This Row],[Stop3]])</f>
        <v>7️⃣</v>
      </c>
      <c r="H11167" t="b">
        <f ca="1">AND(Spins[[#This Row],[Sym1]]=Spins[[#This Row],[Sym2]],Spins[[#This Row],[Sym2]]=Spins[[#This Row],[Sym3]])</f>
        <v>0</v>
      </c>
      <c r="I11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7">
        <f t="shared" si="871"/>
        <v>1</v>
      </c>
      <c r="K11167">
        <f ca="1">Spins[[#This Row],[Mult]]*Spins[[#This Row],[Bet]]</f>
        <v>0</v>
      </c>
      <c r="L11167">
        <f ca="1">Spins[[#This Row],[Payout]]-Spins[[#This Row],[Bet]]</f>
        <v>-1</v>
      </c>
    </row>
    <row r="11168" spans="1:12" x14ac:dyDescent="0.3">
      <c r="A11168">
        <f t="shared" si="867"/>
        <v>11167</v>
      </c>
      <c r="B11168">
        <f t="shared" ca="1" si="868"/>
        <v>19</v>
      </c>
      <c r="C11168" t="str" cm="1">
        <f t="array" aca="1" ref="C11168" ca="1">INDEX(Reel1,Spins[[#This Row],[Stop1]])</f>
        <v>🍒</v>
      </c>
      <c r="D11168">
        <f t="shared" ca="1" si="869"/>
        <v>3</v>
      </c>
      <c r="E11168" t="str" cm="1">
        <f t="array" aca="1" ref="E11168" ca="1">INDEX(Reel2,Spins[[#This Row],[Stop2]])</f>
        <v>🍋</v>
      </c>
      <c r="F11168">
        <f t="shared" ca="1" si="870"/>
        <v>24</v>
      </c>
      <c r="G11168" t="str" cm="1">
        <f t="array" aca="1" ref="G11168" ca="1">INDEX(Reel3,Spins[[#This Row],[Stop3]])</f>
        <v>BAR</v>
      </c>
      <c r="H11168" t="b">
        <f ca="1">AND(Spins[[#This Row],[Sym1]]=Spins[[#This Row],[Sym2]],Spins[[#This Row],[Sym2]]=Spins[[#This Row],[Sym3]])</f>
        <v>0</v>
      </c>
      <c r="I11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8">
        <f t="shared" si="871"/>
        <v>1</v>
      </c>
      <c r="K11168">
        <f ca="1">Spins[[#This Row],[Mult]]*Spins[[#This Row],[Bet]]</f>
        <v>0</v>
      </c>
      <c r="L11168">
        <f ca="1">Spins[[#This Row],[Payout]]-Spins[[#This Row],[Bet]]</f>
        <v>-1</v>
      </c>
    </row>
    <row r="11169" spans="1:12" x14ac:dyDescent="0.3">
      <c r="A11169">
        <f t="shared" si="867"/>
        <v>11168</v>
      </c>
      <c r="B11169">
        <f t="shared" ca="1" si="868"/>
        <v>30</v>
      </c>
      <c r="C11169" t="str" cm="1">
        <f t="array" aca="1" ref="C11169" ca="1">INDEX(Reel1,Spins[[#This Row],[Stop1]])</f>
        <v>7️⃣</v>
      </c>
      <c r="D11169">
        <f t="shared" ca="1" si="869"/>
        <v>31</v>
      </c>
      <c r="E11169" t="str" cm="1">
        <f t="array" aca="1" ref="E11169" ca="1">INDEX(Reel2,Spins[[#This Row],[Stop2]])</f>
        <v>💎</v>
      </c>
      <c r="F11169">
        <f t="shared" ca="1" si="870"/>
        <v>24</v>
      </c>
      <c r="G11169" t="str" cm="1">
        <f t="array" aca="1" ref="G11169" ca="1">INDEX(Reel3,Spins[[#This Row],[Stop3]])</f>
        <v>BAR</v>
      </c>
      <c r="H11169" t="b">
        <f ca="1">AND(Spins[[#This Row],[Sym1]]=Spins[[#This Row],[Sym2]],Spins[[#This Row],[Sym2]]=Spins[[#This Row],[Sym3]])</f>
        <v>0</v>
      </c>
      <c r="I11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69">
        <f t="shared" si="871"/>
        <v>1</v>
      </c>
      <c r="K11169">
        <f ca="1">Spins[[#This Row],[Mult]]*Spins[[#This Row],[Bet]]</f>
        <v>0</v>
      </c>
      <c r="L11169">
        <f ca="1">Spins[[#This Row],[Payout]]-Spins[[#This Row],[Bet]]</f>
        <v>-1</v>
      </c>
    </row>
    <row r="11170" spans="1:12" x14ac:dyDescent="0.3">
      <c r="A11170">
        <f t="shared" si="867"/>
        <v>11169</v>
      </c>
      <c r="B11170">
        <f t="shared" ca="1" si="868"/>
        <v>27</v>
      </c>
      <c r="C11170" t="str" cm="1">
        <f t="array" aca="1" ref="C11170" ca="1">INDEX(Reel1,Spins[[#This Row],[Stop1]])</f>
        <v>BAR</v>
      </c>
      <c r="D11170">
        <f t="shared" ca="1" si="869"/>
        <v>15</v>
      </c>
      <c r="E11170" t="str" cm="1">
        <f t="array" aca="1" ref="E11170" ca="1">INDEX(Reel2,Spins[[#This Row],[Stop2]])</f>
        <v>🍒</v>
      </c>
      <c r="F11170">
        <f t="shared" ca="1" si="870"/>
        <v>12</v>
      </c>
      <c r="G11170" t="str" cm="1">
        <f t="array" aca="1" ref="G11170" ca="1">INDEX(Reel3,Spins[[#This Row],[Stop3]])</f>
        <v>🍒</v>
      </c>
      <c r="H11170" t="b">
        <f ca="1">AND(Spins[[#This Row],[Sym1]]=Spins[[#This Row],[Sym2]],Spins[[#This Row],[Sym2]]=Spins[[#This Row],[Sym3]])</f>
        <v>0</v>
      </c>
      <c r="I11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0">
        <f t="shared" si="871"/>
        <v>1</v>
      </c>
      <c r="K11170">
        <f ca="1">Spins[[#This Row],[Mult]]*Spins[[#This Row],[Bet]]</f>
        <v>0</v>
      </c>
      <c r="L11170">
        <f ca="1">Spins[[#This Row],[Payout]]-Spins[[#This Row],[Bet]]</f>
        <v>-1</v>
      </c>
    </row>
    <row r="11171" spans="1:12" x14ac:dyDescent="0.3">
      <c r="A11171">
        <f t="shared" si="867"/>
        <v>11170</v>
      </c>
      <c r="B11171">
        <f t="shared" ca="1" si="868"/>
        <v>29</v>
      </c>
      <c r="C11171" t="str" cm="1">
        <f t="array" aca="1" ref="C11171" ca="1">INDEX(Reel1,Spins[[#This Row],[Stop1]])</f>
        <v>7️⃣</v>
      </c>
      <c r="D11171">
        <f t="shared" ca="1" si="869"/>
        <v>30</v>
      </c>
      <c r="E11171" t="str" cm="1">
        <f t="array" aca="1" ref="E11171" ca="1">INDEX(Reel2,Spins[[#This Row],[Stop2]])</f>
        <v>7️⃣</v>
      </c>
      <c r="F11171">
        <f t="shared" ca="1" si="870"/>
        <v>1</v>
      </c>
      <c r="G11171" t="str" cm="1">
        <f t="array" aca="1" ref="G11171" ca="1">INDEX(Reel3,Spins[[#This Row],[Stop3]])</f>
        <v>🍋</v>
      </c>
      <c r="H11171" t="b">
        <f ca="1">AND(Spins[[#This Row],[Sym1]]=Spins[[#This Row],[Sym2]],Spins[[#This Row],[Sym2]]=Spins[[#This Row],[Sym3]])</f>
        <v>0</v>
      </c>
      <c r="I11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171">
        <f t="shared" si="871"/>
        <v>1</v>
      </c>
      <c r="K11171">
        <f ca="1">Spins[[#This Row],[Mult]]*Spins[[#This Row],[Bet]]</f>
        <v>6</v>
      </c>
      <c r="L11171">
        <f ca="1">Spins[[#This Row],[Payout]]-Spins[[#This Row],[Bet]]</f>
        <v>5</v>
      </c>
    </row>
    <row r="11172" spans="1:12" x14ac:dyDescent="0.3">
      <c r="A11172">
        <f t="shared" si="867"/>
        <v>11171</v>
      </c>
      <c r="B11172">
        <f t="shared" ca="1" si="868"/>
        <v>28</v>
      </c>
      <c r="C11172" t="str" cm="1">
        <f t="array" aca="1" ref="C11172" ca="1">INDEX(Reel1,Spins[[#This Row],[Stop1]])</f>
        <v>BAR</v>
      </c>
      <c r="D11172">
        <f t="shared" ca="1" si="869"/>
        <v>5</v>
      </c>
      <c r="E11172" t="str" cm="1">
        <f t="array" aca="1" ref="E11172" ca="1">INDEX(Reel2,Spins[[#This Row],[Stop2]])</f>
        <v>🍋</v>
      </c>
      <c r="F11172">
        <f t="shared" ca="1" si="870"/>
        <v>17</v>
      </c>
      <c r="G11172" t="str" cm="1">
        <f t="array" aca="1" ref="G11172" ca="1">INDEX(Reel3,Spins[[#This Row],[Stop3]])</f>
        <v>🍇</v>
      </c>
      <c r="H11172" t="b">
        <f ca="1">AND(Spins[[#This Row],[Sym1]]=Spins[[#This Row],[Sym2]],Spins[[#This Row],[Sym2]]=Spins[[#This Row],[Sym3]])</f>
        <v>0</v>
      </c>
      <c r="I11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2">
        <f t="shared" si="871"/>
        <v>1</v>
      </c>
      <c r="K11172">
        <f ca="1">Spins[[#This Row],[Mult]]*Spins[[#This Row],[Bet]]</f>
        <v>0</v>
      </c>
      <c r="L11172">
        <f ca="1">Spins[[#This Row],[Payout]]-Spins[[#This Row],[Bet]]</f>
        <v>-1</v>
      </c>
    </row>
    <row r="11173" spans="1:12" x14ac:dyDescent="0.3">
      <c r="A11173">
        <f t="shared" si="867"/>
        <v>11172</v>
      </c>
      <c r="B11173">
        <f t="shared" ca="1" si="868"/>
        <v>14</v>
      </c>
      <c r="C11173" t="str" cm="1">
        <f t="array" aca="1" ref="C11173" ca="1">INDEX(Reel1,Spins[[#This Row],[Stop1]])</f>
        <v>🍋</v>
      </c>
      <c r="D11173">
        <f t="shared" ca="1" si="869"/>
        <v>3</v>
      </c>
      <c r="E11173" t="str" cm="1">
        <f t="array" aca="1" ref="E11173" ca="1">INDEX(Reel2,Spins[[#This Row],[Stop2]])</f>
        <v>🍋</v>
      </c>
      <c r="F11173">
        <f t="shared" ca="1" si="870"/>
        <v>5</v>
      </c>
      <c r="G11173" t="str" cm="1">
        <f t="array" aca="1" ref="G11173" ca="1">INDEX(Reel3,Spins[[#This Row],[Stop3]])</f>
        <v>🍋</v>
      </c>
      <c r="H11173" t="b">
        <f ca="1">AND(Spins[[#This Row],[Sym1]]=Spins[[#This Row],[Sym2]],Spins[[#This Row],[Sym2]]=Spins[[#This Row],[Sym3]])</f>
        <v>1</v>
      </c>
      <c r="I11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173">
        <f t="shared" si="871"/>
        <v>1</v>
      </c>
      <c r="K11173">
        <f ca="1">Spins[[#This Row],[Mult]]*Spins[[#This Row],[Bet]]</f>
        <v>14</v>
      </c>
      <c r="L11173">
        <f ca="1">Spins[[#This Row],[Payout]]-Spins[[#This Row],[Bet]]</f>
        <v>13</v>
      </c>
    </row>
    <row r="11174" spans="1:12" x14ac:dyDescent="0.3">
      <c r="A11174">
        <f t="shared" si="867"/>
        <v>11173</v>
      </c>
      <c r="B11174">
        <f t="shared" ca="1" si="868"/>
        <v>24</v>
      </c>
      <c r="C11174" t="str" cm="1">
        <f t="array" aca="1" ref="C11174" ca="1">INDEX(Reel1,Spins[[#This Row],[Stop1]])</f>
        <v>🍇</v>
      </c>
      <c r="D11174">
        <f t="shared" ca="1" si="869"/>
        <v>3</v>
      </c>
      <c r="E11174" t="str" cm="1">
        <f t="array" aca="1" ref="E11174" ca="1">INDEX(Reel2,Spins[[#This Row],[Stop2]])</f>
        <v>🍋</v>
      </c>
      <c r="F11174">
        <f t="shared" ca="1" si="870"/>
        <v>23</v>
      </c>
      <c r="G11174" t="str" cm="1">
        <f t="array" aca="1" ref="G11174" ca="1">INDEX(Reel3,Spins[[#This Row],[Stop3]])</f>
        <v>BAR</v>
      </c>
      <c r="H11174" t="b">
        <f ca="1">AND(Spins[[#This Row],[Sym1]]=Spins[[#This Row],[Sym2]],Spins[[#This Row],[Sym2]]=Spins[[#This Row],[Sym3]])</f>
        <v>0</v>
      </c>
      <c r="I11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4">
        <f t="shared" si="871"/>
        <v>1</v>
      </c>
      <c r="K11174">
        <f ca="1">Spins[[#This Row],[Mult]]*Spins[[#This Row],[Bet]]</f>
        <v>0</v>
      </c>
      <c r="L11174">
        <f ca="1">Spins[[#This Row],[Payout]]-Spins[[#This Row],[Bet]]</f>
        <v>-1</v>
      </c>
    </row>
    <row r="11175" spans="1:12" x14ac:dyDescent="0.3">
      <c r="A11175">
        <f t="shared" si="867"/>
        <v>11174</v>
      </c>
      <c r="B11175">
        <f t="shared" ca="1" si="868"/>
        <v>1</v>
      </c>
      <c r="C11175" t="str" cm="1">
        <f t="array" aca="1" ref="C11175" ca="1">INDEX(Reel1,Spins[[#This Row],[Stop1]])</f>
        <v>🍋</v>
      </c>
      <c r="D11175">
        <f t="shared" ca="1" si="869"/>
        <v>14</v>
      </c>
      <c r="E11175" t="str" cm="1">
        <f t="array" aca="1" ref="E11175" ca="1">INDEX(Reel2,Spins[[#This Row],[Stop2]])</f>
        <v>🍋</v>
      </c>
      <c r="F11175">
        <f t="shared" ca="1" si="870"/>
        <v>16</v>
      </c>
      <c r="G11175" t="str" cm="1">
        <f t="array" aca="1" ref="G11175" ca="1">INDEX(Reel3,Spins[[#This Row],[Stop3]])</f>
        <v>🍇</v>
      </c>
      <c r="H11175" t="b">
        <f ca="1">AND(Spins[[#This Row],[Sym1]]=Spins[[#This Row],[Sym2]],Spins[[#This Row],[Sym2]]=Spins[[#This Row],[Sym3]])</f>
        <v>0</v>
      </c>
      <c r="I11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75">
        <f t="shared" si="871"/>
        <v>1</v>
      </c>
      <c r="K11175">
        <f ca="1">Spins[[#This Row],[Mult]]*Spins[[#This Row],[Bet]]</f>
        <v>0.6</v>
      </c>
      <c r="L11175">
        <f ca="1">Spins[[#This Row],[Payout]]-Spins[[#This Row],[Bet]]</f>
        <v>-0.4</v>
      </c>
    </row>
    <row r="11176" spans="1:12" x14ac:dyDescent="0.3">
      <c r="A11176">
        <f t="shared" si="867"/>
        <v>11175</v>
      </c>
      <c r="B11176">
        <f t="shared" ca="1" si="868"/>
        <v>3</v>
      </c>
      <c r="C11176" t="str" cm="1">
        <f t="array" aca="1" ref="C11176" ca="1">INDEX(Reel1,Spins[[#This Row],[Stop1]])</f>
        <v>🍋</v>
      </c>
      <c r="D11176">
        <f t="shared" ca="1" si="869"/>
        <v>20</v>
      </c>
      <c r="E11176" t="str" cm="1">
        <f t="array" aca="1" ref="E11176" ca="1">INDEX(Reel2,Spins[[#This Row],[Stop2]])</f>
        <v>🍒</v>
      </c>
      <c r="F11176">
        <f t="shared" ca="1" si="870"/>
        <v>29</v>
      </c>
      <c r="G11176" t="str" cm="1">
        <f t="array" aca="1" ref="G11176" ca="1">INDEX(Reel3,Spins[[#This Row],[Stop3]])</f>
        <v>7️⃣</v>
      </c>
      <c r="H11176" t="b">
        <f ca="1">AND(Spins[[#This Row],[Sym1]]=Spins[[#This Row],[Sym2]],Spins[[#This Row],[Sym2]]=Spins[[#This Row],[Sym3]])</f>
        <v>0</v>
      </c>
      <c r="I11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6">
        <f t="shared" si="871"/>
        <v>1</v>
      </c>
      <c r="K11176">
        <f ca="1">Spins[[#This Row],[Mult]]*Spins[[#This Row],[Bet]]</f>
        <v>0</v>
      </c>
      <c r="L11176">
        <f ca="1">Spins[[#This Row],[Payout]]-Spins[[#This Row],[Bet]]</f>
        <v>-1</v>
      </c>
    </row>
    <row r="11177" spans="1:12" x14ac:dyDescent="0.3">
      <c r="A11177">
        <f t="shared" si="867"/>
        <v>11176</v>
      </c>
      <c r="B11177">
        <f t="shared" ca="1" si="868"/>
        <v>22</v>
      </c>
      <c r="C11177" t="str" cm="1">
        <f t="array" aca="1" ref="C11177" ca="1">INDEX(Reel1,Spins[[#This Row],[Stop1]])</f>
        <v>🍇</v>
      </c>
      <c r="D11177">
        <f t="shared" ca="1" si="869"/>
        <v>15</v>
      </c>
      <c r="E11177" t="str" cm="1">
        <f t="array" aca="1" ref="E11177" ca="1">INDEX(Reel2,Spins[[#This Row],[Stop2]])</f>
        <v>🍒</v>
      </c>
      <c r="F11177">
        <f t="shared" ca="1" si="870"/>
        <v>1</v>
      </c>
      <c r="G11177" t="str" cm="1">
        <f t="array" aca="1" ref="G11177" ca="1">INDEX(Reel3,Spins[[#This Row],[Stop3]])</f>
        <v>🍋</v>
      </c>
      <c r="H11177" t="b">
        <f ca="1">AND(Spins[[#This Row],[Sym1]]=Spins[[#This Row],[Sym2]],Spins[[#This Row],[Sym2]]=Spins[[#This Row],[Sym3]])</f>
        <v>0</v>
      </c>
      <c r="I11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7">
        <f t="shared" si="871"/>
        <v>1</v>
      </c>
      <c r="K11177">
        <f ca="1">Spins[[#This Row],[Mult]]*Spins[[#This Row],[Bet]]</f>
        <v>0</v>
      </c>
      <c r="L11177">
        <f ca="1">Spins[[#This Row],[Payout]]-Spins[[#This Row],[Bet]]</f>
        <v>-1</v>
      </c>
    </row>
    <row r="11178" spans="1:12" x14ac:dyDescent="0.3">
      <c r="A11178">
        <f t="shared" si="867"/>
        <v>11177</v>
      </c>
      <c r="B11178">
        <f t="shared" ca="1" si="868"/>
        <v>1</v>
      </c>
      <c r="C11178" t="str" cm="1">
        <f t="array" aca="1" ref="C11178" ca="1">INDEX(Reel1,Spins[[#This Row],[Stop1]])</f>
        <v>🍋</v>
      </c>
      <c r="D11178">
        <f t="shared" ca="1" si="869"/>
        <v>20</v>
      </c>
      <c r="E11178" t="str" cm="1">
        <f t="array" aca="1" ref="E11178" ca="1">INDEX(Reel2,Spins[[#This Row],[Stop2]])</f>
        <v>🍒</v>
      </c>
      <c r="F11178">
        <f t="shared" ca="1" si="870"/>
        <v>31</v>
      </c>
      <c r="G11178" t="str" cm="1">
        <f t="array" aca="1" ref="G11178" ca="1">INDEX(Reel3,Spins[[#This Row],[Stop3]])</f>
        <v>💎</v>
      </c>
      <c r="H11178" t="b">
        <f ca="1">AND(Spins[[#This Row],[Sym1]]=Spins[[#This Row],[Sym2]],Spins[[#This Row],[Sym2]]=Spins[[#This Row],[Sym3]])</f>
        <v>0</v>
      </c>
      <c r="I11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8">
        <f t="shared" si="871"/>
        <v>1</v>
      </c>
      <c r="K11178">
        <f ca="1">Spins[[#This Row],[Mult]]*Spins[[#This Row],[Bet]]</f>
        <v>0</v>
      </c>
      <c r="L11178">
        <f ca="1">Spins[[#This Row],[Payout]]-Spins[[#This Row],[Bet]]</f>
        <v>-1</v>
      </c>
    </row>
    <row r="11179" spans="1:12" x14ac:dyDescent="0.3">
      <c r="A11179">
        <f t="shared" si="867"/>
        <v>11178</v>
      </c>
      <c r="B11179">
        <f t="shared" ca="1" si="868"/>
        <v>25</v>
      </c>
      <c r="C11179" t="str" cm="1">
        <f t="array" aca="1" ref="C11179" ca="1">INDEX(Reel1,Spins[[#This Row],[Stop1]])</f>
        <v>🔔</v>
      </c>
      <c r="D11179">
        <f t="shared" ca="1" si="869"/>
        <v>15</v>
      </c>
      <c r="E11179" t="str" cm="1">
        <f t="array" aca="1" ref="E11179" ca="1">INDEX(Reel2,Spins[[#This Row],[Stop2]])</f>
        <v>🍒</v>
      </c>
      <c r="F11179">
        <f t="shared" ca="1" si="870"/>
        <v>22</v>
      </c>
      <c r="G11179" t="str" cm="1">
        <f t="array" aca="1" ref="G11179" ca="1">INDEX(Reel3,Spins[[#This Row],[Stop3]])</f>
        <v>🔔</v>
      </c>
      <c r="H11179" t="b">
        <f ca="1">AND(Spins[[#This Row],[Sym1]]=Spins[[#This Row],[Sym2]],Spins[[#This Row],[Sym2]]=Spins[[#This Row],[Sym3]])</f>
        <v>0</v>
      </c>
      <c r="I11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79">
        <f t="shared" si="871"/>
        <v>1</v>
      </c>
      <c r="K11179">
        <f ca="1">Spins[[#This Row],[Mult]]*Spins[[#This Row],[Bet]]</f>
        <v>0</v>
      </c>
      <c r="L11179">
        <f ca="1">Spins[[#This Row],[Payout]]-Spins[[#This Row],[Bet]]</f>
        <v>-1</v>
      </c>
    </row>
    <row r="11180" spans="1:12" x14ac:dyDescent="0.3">
      <c r="A11180">
        <f t="shared" si="867"/>
        <v>11179</v>
      </c>
      <c r="B11180">
        <f t="shared" ca="1" si="868"/>
        <v>25</v>
      </c>
      <c r="C11180" t="str" cm="1">
        <f t="array" aca="1" ref="C11180" ca="1">INDEX(Reel1,Spins[[#This Row],[Stop1]])</f>
        <v>🔔</v>
      </c>
      <c r="D11180">
        <f t="shared" ca="1" si="869"/>
        <v>8</v>
      </c>
      <c r="E11180" t="str" cm="1">
        <f t="array" aca="1" ref="E11180" ca="1">INDEX(Reel2,Spins[[#This Row],[Stop2]])</f>
        <v>🍋</v>
      </c>
      <c r="F11180">
        <f t="shared" ca="1" si="870"/>
        <v>10</v>
      </c>
      <c r="G11180" t="str" cm="1">
        <f t="array" aca="1" ref="G11180" ca="1">INDEX(Reel3,Spins[[#This Row],[Stop3]])</f>
        <v>🍒</v>
      </c>
      <c r="H11180" t="b">
        <f ca="1">AND(Spins[[#This Row],[Sym1]]=Spins[[#This Row],[Sym2]],Spins[[#This Row],[Sym2]]=Spins[[#This Row],[Sym3]])</f>
        <v>0</v>
      </c>
      <c r="I11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0">
        <f t="shared" si="871"/>
        <v>1</v>
      </c>
      <c r="K11180">
        <f ca="1">Spins[[#This Row],[Mult]]*Spins[[#This Row],[Bet]]</f>
        <v>0</v>
      </c>
      <c r="L11180">
        <f ca="1">Spins[[#This Row],[Payout]]-Spins[[#This Row],[Bet]]</f>
        <v>-1</v>
      </c>
    </row>
    <row r="11181" spans="1:12" x14ac:dyDescent="0.3">
      <c r="A11181">
        <f t="shared" si="867"/>
        <v>11180</v>
      </c>
      <c r="B11181">
        <f t="shared" ca="1" si="868"/>
        <v>11</v>
      </c>
      <c r="C11181" t="str" cm="1">
        <f t="array" aca="1" ref="C11181" ca="1">INDEX(Reel1,Spins[[#This Row],[Stop1]])</f>
        <v>🍋</v>
      </c>
      <c r="D11181">
        <f t="shared" ca="1" si="869"/>
        <v>17</v>
      </c>
      <c r="E11181" t="str" cm="1">
        <f t="array" aca="1" ref="E11181" ca="1">INDEX(Reel2,Spins[[#This Row],[Stop2]])</f>
        <v>🍒</v>
      </c>
      <c r="F11181">
        <f t="shared" ca="1" si="870"/>
        <v>18</v>
      </c>
      <c r="G11181" t="str" cm="1">
        <f t="array" aca="1" ref="G11181" ca="1">INDEX(Reel3,Spins[[#This Row],[Stop3]])</f>
        <v>🔔</v>
      </c>
      <c r="H11181" t="b">
        <f ca="1">AND(Spins[[#This Row],[Sym1]]=Spins[[#This Row],[Sym2]],Spins[[#This Row],[Sym2]]=Spins[[#This Row],[Sym3]])</f>
        <v>0</v>
      </c>
      <c r="I11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1">
        <f t="shared" si="871"/>
        <v>1</v>
      </c>
      <c r="K11181">
        <f ca="1">Spins[[#This Row],[Mult]]*Spins[[#This Row],[Bet]]</f>
        <v>0</v>
      </c>
      <c r="L11181">
        <f ca="1">Spins[[#This Row],[Payout]]-Spins[[#This Row],[Bet]]</f>
        <v>-1</v>
      </c>
    </row>
    <row r="11182" spans="1:12" x14ac:dyDescent="0.3">
      <c r="A11182">
        <f t="shared" si="867"/>
        <v>11181</v>
      </c>
      <c r="B11182">
        <f t="shared" ca="1" si="868"/>
        <v>14</v>
      </c>
      <c r="C11182" t="str" cm="1">
        <f t="array" aca="1" ref="C11182" ca="1">INDEX(Reel1,Spins[[#This Row],[Stop1]])</f>
        <v>🍋</v>
      </c>
      <c r="D11182">
        <f t="shared" ca="1" si="869"/>
        <v>15</v>
      </c>
      <c r="E11182" t="str" cm="1">
        <f t="array" aca="1" ref="E11182" ca="1">INDEX(Reel2,Spins[[#This Row],[Stop2]])</f>
        <v>🍒</v>
      </c>
      <c r="F11182">
        <f t="shared" ca="1" si="870"/>
        <v>7</v>
      </c>
      <c r="G11182" t="str" cm="1">
        <f t="array" aca="1" ref="G11182" ca="1">INDEX(Reel3,Spins[[#This Row],[Stop3]])</f>
        <v>🍒</v>
      </c>
      <c r="H11182" t="b">
        <f ca="1">AND(Spins[[#This Row],[Sym1]]=Spins[[#This Row],[Sym2]],Spins[[#This Row],[Sym2]]=Spins[[#This Row],[Sym3]])</f>
        <v>0</v>
      </c>
      <c r="I11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2">
        <f t="shared" si="871"/>
        <v>1</v>
      </c>
      <c r="K11182">
        <f ca="1">Spins[[#This Row],[Mult]]*Spins[[#This Row],[Bet]]</f>
        <v>0</v>
      </c>
      <c r="L11182">
        <f ca="1">Spins[[#This Row],[Payout]]-Spins[[#This Row],[Bet]]</f>
        <v>-1</v>
      </c>
    </row>
    <row r="11183" spans="1:12" x14ac:dyDescent="0.3">
      <c r="A11183">
        <f t="shared" si="867"/>
        <v>11182</v>
      </c>
      <c r="B11183">
        <f t="shared" ca="1" si="868"/>
        <v>31</v>
      </c>
      <c r="C11183" t="str" cm="1">
        <f t="array" aca="1" ref="C11183" ca="1">INDEX(Reel1,Spins[[#This Row],[Stop1]])</f>
        <v>💎</v>
      </c>
      <c r="D11183">
        <f t="shared" ca="1" si="869"/>
        <v>9</v>
      </c>
      <c r="E11183" t="str" cm="1">
        <f t="array" aca="1" ref="E11183" ca="1">INDEX(Reel2,Spins[[#This Row],[Stop2]])</f>
        <v>🍋</v>
      </c>
      <c r="F11183">
        <f t="shared" ca="1" si="870"/>
        <v>21</v>
      </c>
      <c r="G11183" t="str" cm="1">
        <f t="array" aca="1" ref="G11183" ca="1">INDEX(Reel3,Spins[[#This Row],[Stop3]])</f>
        <v>🔔</v>
      </c>
      <c r="H11183" t="b">
        <f ca="1">AND(Spins[[#This Row],[Sym1]]=Spins[[#This Row],[Sym2]],Spins[[#This Row],[Sym2]]=Spins[[#This Row],[Sym3]])</f>
        <v>0</v>
      </c>
      <c r="I11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3">
        <f t="shared" si="871"/>
        <v>1</v>
      </c>
      <c r="K11183">
        <f ca="1">Spins[[#This Row],[Mult]]*Spins[[#This Row],[Bet]]</f>
        <v>0</v>
      </c>
      <c r="L11183">
        <f ca="1">Spins[[#This Row],[Payout]]-Spins[[#This Row],[Bet]]</f>
        <v>-1</v>
      </c>
    </row>
    <row r="11184" spans="1:12" x14ac:dyDescent="0.3">
      <c r="A11184">
        <f t="shared" si="867"/>
        <v>11183</v>
      </c>
      <c r="B11184">
        <f t="shared" ca="1" si="868"/>
        <v>11</v>
      </c>
      <c r="C11184" t="str" cm="1">
        <f t="array" aca="1" ref="C11184" ca="1">INDEX(Reel1,Spins[[#This Row],[Stop1]])</f>
        <v>🍋</v>
      </c>
      <c r="D11184">
        <f t="shared" ca="1" si="869"/>
        <v>8</v>
      </c>
      <c r="E11184" t="str" cm="1">
        <f t="array" aca="1" ref="E11184" ca="1">INDEX(Reel2,Spins[[#This Row],[Stop2]])</f>
        <v>🍋</v>
      </c>
      <c r="F11184">
        <f t="shared" ca="1" si="870"/>
        <v>28</v>
      </c>
      <c r="G11184" t="str" cm="1">
        <f t="array" aca="1" ref="G11184" ca="1">INDEX(Reel3,Spins[[#This Row],[Stop3]])</f>
        <v>7️⃣</v>
      </c>
      <c r="H11184" t="b">
        <f ca="1">AND(Spins[[#This Row],[Sym1]]=Spins[[#This Row],[Sym2]],Spins[[#This Row],[Sym2]]=Spins[[#This Row],[Sym3]])</f>
        <v>0</v>
      </c>
      <c r="I11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84">
        <f t="shared" si="871"/>
        <v>1</v>
      </c>
      <c r="K11184">
        <f ca="1">Spins[[#This Row],[Mult]]*Spins[[#This Row],[Bet]]</f>
        <v>0.6</v>
      </c>
      <c r="L11184">
        <f ca="1">Spins[[#This Row],[Payout]]-Spins[[#This Row],[Bet]]</f>
        <v>-0.4</v>
      </c>
    </row>
    <row r="11185" spans="1:12" x14ac:dyDescent="0.3">
      <c r="A11185">
        <f t="shared" si="867"/>
        <v>11184</v>
      </c>
      <c r="B11185">
        <f t="shared" ca="1" si="868"/>
        <v>21</v>
      </c>
      <c r="C11185" t="str" cm="1">
        <f t="array" aca="1" ref="C11185" ca="1">INDEX(Reel1,Spins[[#This Row],[Stop1]])</f>
        <v>🍒</v>
      </c>
      <c r="D11185">
        <f t="shared" ca="1" si="869"/>
        <v>26</v>
      </c>
      <c r="E11185" t="str" cm="1">
        <f t="array" aca="1" ref="E11185" ca="1">INDEX(Reel2,Spins[[#This Row],[Stop2]])</f>
        <v>🔔</v>
      </c>
      <c r="F11185">
        <f t="shared" ca="1" si="870"/>
        <v>27</v>
      </c>
      <c r="G11185" t="str" cm="1">
        <f t="array" aca="1" ref="G11185" ca="1">INDEX(Reel3,Spins[[#This Row],[Stop3]])</f>
        <v>7️⃣</v>
      </c>
      <c r="H11185" t="b">
        <f ca="1">AND(Spins[[#This Row],[Sym1]]=Spins[[#This Row],[Sym2]],Spins[[#This Row],[Sym2]]=Spins[[#This Row],[Sym3]])</f>
        <v>0</v>
      </c>
      <c r="I11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5">
        <f t="shared" si="871"/>
        <v>1</v>
      </c>
      <c r="K11185">
        <f ca="1">Spins[[#This Row],[Mult]]*Spins[[#This Row],[Bet]]</f>
        <v>0</v>
      </c>
      <c r="L11185">
        <f ca="1">Spins[[#This Row],[Payout]]-Spins[[#This Row],[Bet]]</f>
        <v>-1</v>
      </c>
    </row>
    <row r="11186" spans="1:12" x14ac:dyDescent="0.3">
      <c r="A11186">
        <f t="shared" si="867"/>
        <v>11185</v>
      </c>
      <c r="B11186">
        <f t="shared" ca="1" si="868"/>
        <v>1</v>
      </c>
      <c r="C11186" t="str" cm="1">
        <f t="array" aca="1" ref="C11186" ca="1">INDEX(Reel1,Spins[[#This Row],[Stop1]])</f>
        <v>🍋</v>
      </c>
      <c r="D11186">
        <f t="shared" ca="1" si="869"/>
        <v>7</v>
      </c>
      <c r="E11186" t="str" cm="1">
        <f t="array" aca="1" ref="E11186" ca="1">INDEX(Reel2,Spins[[#This Row],[Stop2]])</f>
        <v>🍋</v>
      </c>
      <c r="F11186">
        <f t="shared" ca="1" si="870"/>
        <v>1</v>
      </c>
      <c r="G11186" t="str" cm="1">
        <f t="array" aca="1" ref="G11186" ca="1">INDEX(Reel3,Spins[[#This Row],[Stop3]])</f>
        <v>🍋</v>
      </c>
      <c r="H11186" t="b">
        <f ca="1">AND(Spins[[#This Row],[Sym1]]=Spins[[#This Row],[Sym2]],Spins[[#This Row],[Sym2]]=Spins[[#This Row],[Sym3]])</f>
        <v>1</v>
      </c>
      <c r="I11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186">
        <f t="shared" si="871"/>
        <v>1</v>
      </c>
      <c r="K11186">
        <f ca="1">Spins[[#This Row],[Mult]]*Spins[[#This Row],[Bet]]</f>
        <v>14</v>
      </c>
      <c r="L11186">
        <f ca="1">Spins[[#This Row],[Payout]]-Spins[[#This Row],[Bet]]</f>
        <v>13</v>
      </c>
    </row>
    <row r="11187" spans="1:12" x14ac:dyDescent="0.3">
      <c r="A11187">
        <f t="shared" si="867"/>
        <v>11186</v>
      </c>
      <c r="B11187">
        <f t="shared" ca="1" si="868"/>
        <v>30</v>
      </c>
      <c r="C11187" t="str" cm="1">
        <f t="array" aca="1" ref="C11187" ca="1">INDEX(Reel1,Spins[[#This Row],[Stop1]])</f>
        <v>7️⃣</v>
      </c>
      <c r="D11187">
        <f t="shared" ca="1" si="869"/>
        <v>21</v>
      </c>
      <c r="E11187" t="str" cm="1">
        <f t="array" aca="1" ref="E11187" ca="1">INDEX(Reel2,Spins[[#This Row],[Stop2]])</f>
        <v>🍒</v>
      </c>
      <c r="F11187">
        <f t="shared" ca="1" si="870"/>
        <v>12</v>
      </c>
      <c r="G11187" t="str" cm="1">
        <f t="array" aca="1" ref="G11187" ca="1">INDEX(Reel3,Spins[[#This Row],[Stop3]])</f>
        <v>🍒</v>
      </c>
      <c r="H11187" t="b">
        <f ca="1">AND(Spins[[#This Row],[Sym1]]=Spins[[#This Row],[Sym2]],Spins[[#This Row],[Sym2]]=Spins[[#This Row],[Sym3]])</f>
        <v>0</v>
      </c>
      <c r="I11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7">
        <f t="shared" si="871"/>
        <v>1</v>
      </c>
      <c r="K11187">
        <f ca="1">Spins[[#This Row],[Mult]]*Spins[[#This Row],[Bet]]</f>
        <v>0</v>
      </c>
      <c r="L11187">
        <f ca="1">Spins[[#This Row],[Payout]]-Spins[[#This Row],[Bet]]</f>
        <v>-1</v>
      </c>
    </row>
    <row r="11188" spans="1:12" x14ac:dyDescent="0.3">
      <c r="A11188">
        <f t="shared" si="867"/>
        <v>11187</v>
      </c>
      <c r="B11188">
        <f t="shared" ca="1" si="868"/>
        <v>17</v>
      </c>
      <c r="C11188" t="str" cm="1">
        <f t="array" aca="1" ref="C11188" ca="1">INDEX(Reel1,Spins[[#This Row],[Stop1]])</f>
        <v>🍒</v>
      </c>
      <c r="D11188">
        <f t="shared" ca="1" si="869"/>
        <v>2</v>
      </c>
      <c r="E11188" t="str" cm="1">
        <f t="array" aca="1" ref="E11188" ca="1">INDEX(Reel2,Spins[[#This Row],[Stop2]])</f>
        <v>🍋</v>
      </c>
      <c r="F11188">
        <f t="shared" ca="1" si="870"/>
        <v>15</v>
      </c>
      <c r="G11188" t="str" cm="1">
        <f t="array" aca="1" ref="G11188" ca="1">INDEX(Reel3,Spins[[#This Row],[Stop3]])</f>
        <v>🍇</v>
      </c>
      <c r="H11188" t="b">
        <f ca="1">AND(Spins[[#This Row],[Sym1]]=Spins[[#This Row],[Sym2]],Spins[[#This Row],[Sym2]]=Spins[[#This Row],[Sym3]])</f>
        <v>0</v>
      </c>
      <c r="I11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88">
        <f t="shared" si="871"/>
        <v>1</v>
      </c>
      <c r="K11188">
        <f ca="1">Spins[[#This Row],[Mult]]*Spins[[#This Row],[Bet]]</f>
        <v>0</v>
      </c>
      <c r="L11188">
        <f ca="1">Spins[[#This Row],[Payout]]-Spins[[#This Row],[Bet]]</f>
        <v>-1</v>
      </c>
    </row>
    <row r="11189" spans="1:12" x14ac:dyDescent="0.3">
      <c r="A11189">
        <f t="shared" si="867"/>
        <v>11188</v>
      </c>
      <c r="B11189">
        <f t="shared" ca="1" si="868"/>
        <v>3</v>
      </c>
      <c r="C11189" t="str" cm="1">
        <f t="array" aca="1" ref="C11189" ca="1">INDEX(Reel1,Spins[[#This Row],[Stop1]])</f>
        <v>🍋</v>
      </c>
      <c r="D11189">
        <f t="shared" ca="1" si="869"/>
        <v>8</v>
      </c>
      <c r="E11189" t="str" cm="1">
        <f t="array" aca="1" ref="E11189" ca="1">INDEX(Reel2,Spins[[#This Row],[Stop2]])</f>
        <v>🍋</v>
      </c>
      <c r="F11189">
        <f t="shared" ca="1" si="870"/>
        <v>15</v>
      </c>
      <c r="G11189" t="str" cm="1">
        <f t="array" aca="1" ref="G11189" ca="1">INDEX(Reel3,Spins[[#This Row],[Stop3]])</f>
        <v>🍇</v>
      </c>
      <c r="H11189" t="b">
        <f ca="1">AND(Spins[[#This Row],[Sym1]]=Spins[[#This Row],[Sym2]],Spins[[#This Row],[Sym2]]=Spins[[#This Row],[Sym3]])</f>
        <v>0</v>
      </c>
      <c r="I11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89">
        <f t="shared" si="871"/>
        <v>1</v>
      </c>
      <c r="K11189">
        <f ca="1">Spins[[#This Row],[Mult]]*Spins[[#This Row],[Bet]]</f>
        <v>0.6</v>
      </c>
      <c r="L11189">
        <f ca="1">Spins[[#This Row],[Payout]]-Spins[[#This Row],[Bet]]</f>
        <v>-0.4</v>
      </c>
    </row>
    <row r="11190" spans="1:12" x14ac:dyDescent="0.3">
      <c r="A11190">
        <f t="shared" si="867"/>
        <v>11189</v>
      </c>
      <c r="B11190">
        <f t="shared" ca="1" si="868"/>
        <v>5</v>
      </c>
      <c r="C11190" t="str" cm="1">
        <f t="array" aca="1" ref="C11190" ca="1">INDEX(Reel1,Spins[[#This Row],[Stop1]])</f>
        <v>🍋</v>
      </c>
      <c r="D11190">
        <f t="shared" ca="1" si="869"/>
        <v>12</v>
      </c>
      <c r="E11190" t="str" cm="1">
        <f t="array" aca="1" ref="E11190" ca="1">INDEX(Reel2,Spins[[#This Row],[Stop2]])</f>
        <v>🍋</v>
      </c>
      <c r="F11190">
        <f t="shared" ca="1" si="870"/>
        <v>6</v>
      </c>
      <c r="G11190" t="str" cm="1">
        <f t="array" aca="1" ref="G11190" ca="1">INDEX(Reel3,Spins[[#This Row],[Stop3]])</f>
        <v>🍒</v>
      </c>
      <c r="H11190" t="b">
        <f ca="1">AND(Spins[[#This Row],[Sym1]]=Spins[[#This Row],[Sym2]],Spins[[#This Row],[Sym2]]=Spins[[#This Row],[Sym3]])</f>
        <v>0</v>
      </c>
      <c r="I11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90">
        <f t="shared" si="871"/>
        <v>1</v>
      </c>
      <c r="K11190">
        <f ca="1">Spins[[#This Row],[Mult]]*Spins[[#This Row],[Bet]]</f>
        <v>0.6</v>
      </c>
      <c r="L11190">
        <f ca="1">Spins[[#This Row],[Payout]]-Spins[[#This Row],[Bet]]</f>
        <v>-0.4</v>
      </c>
    </row>
    <row r="11191" spans="1:12" x14ac:dyDescent="0.3">
      <c r="A11191">
        <f t="shared" si="867"/>
        <v>11190</v>
      </c>
      <c r="B11191">
        <f t="shared" ca="1" si="868"/>
        <v>11</v>
      </c>
      <c r="C11191" t="str" cm="1">
        <f t="array" aca="1" ref="C11191" ca="1">INDEX(Reel1,Spins[[#This Row],[Stop1]])</f>
        <v>🍋</v>
      </c>
      <c r="D11191">
        <f t="shared" ca="1" si="869"/>
        <v>4</v>
      </c>
      <c r="E11191" t="str" cm="1">
        <f t="array" aca="1" ref="E11191" ca="1">INDEX(Reel2,Spins[[#This Row],[Stop2]])</f>
        <v>🍋</v>
      </c>
      <c r="F11191">
        <f t="shared" ca="1" si="870"/>
        <v>23</v>
      </c>
      <c r="G11191" t="str" cm="1">
        <f t="array" aca="1" ref="G11191" ca="1">INDEX(Reel3,Spins[[#This Row],[Stop3]])</f>
        <v>BAR</v>
      </c>
      <c r="H11191" t="b">
        <f ca="1">AND(Spins[[#This Row],[Sym1]]=Spins[[#This Row],[Sym2]],Spins[[#This Row],[Sym2]]=Spins[[#This Row],[Sym3]])</f>
        <v>0</v>
      </c>
      <c r="I11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91">
        <f t="shared" si="871"/>
        <v>1</v>
      </c>
      <c r="K11191">
        <f ca="1">Spins[[#This Row],[Mult]]*Spins[[#This Row],[Bet]]</f>
        <v>0.6</v>
      </c>
      <c r="L11191">
        <f ca="1">Spins[[#This Row],[Payout]]-Spins[[#This Row],[Bet]]</f>
        <v>-0.4</v>
      </c>
    </row>
    <row r="11192" spans="1:12" x14ac:dyDescent="0.3">
      <c r="A11192">
        <f t="shared" si="867"/>
        <v>11191</v>
      </c>
      <c r="B11192">
        <f t="shared" ca="1" si="868"/>
        <v>6</v>
      </c>
      <c r="C11192" t="str" cm="1">
        <f t="array" aca="1" ref="C11192" ca="1">INDEX(Reel1,Spins[[#This Row],[Stop1]])</f>
        <v>🍋</v>
      </c>
      <c r="D11192">
        <f t="shared" ca="1" si="869"/>
        <v>8</v>
      </c>
      <c r="E11192" t="str" cm="1">
        <f t="array" aca="1" ref="E11192" ca="1">INDEX(Reel2,Spins[[#This Row],[Stop2]])</f>
        <v>🍋</v>
      </c>
      <c r="F11192">
        <f t="shared" ca="1" si="870"/>
        <v>21</v>
      </c>
      <c r="G11192" t="str" cm="1">
        <f t="array" aca="1" ref="G11192" ca="1">INDEX(Reel3,Spins[[#This Row],[Stop3]])</f>
        <v>🔔</v>
      </c>
      <c r="H11192" t="b">
        <f ca="1">AND(Spins[[#This Row],[Sym1]]=Spins[[#This Row],[Sym2]],Spins[[#This Row],[Sym2]]=Spins[[#This Row],[Sym3]])</f>
        <v>0</v>
      </c>
      <c r="I11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192">
        <f t="shared" si="871"/>
        <v>1</v>
      </c>
      <c r="K11192">
        <f ca="1">Spins[[#This Row],[Mult]]*Spins[[#This Row],[Bet]]</f>
        <v>0.6</v>
      </c>
      <c r="L11192">
        <f ca="1">Spins[[#This Row],[Payout]]-Spins[[#This Row],[Bet]]</f>
        <v>-0.4</v>
      </c>
    </row>
    <row r="11193" spans="1:12" x14ac:dyDescent="0.3">
      <c r="A11193">
        <f t="shared" si="867"/>
        <v>11192</v>
      </c>
      <c r="B11193">
        <f t="shared" ca="1" si="868"/>
        <v>30</v>
      </c>
      <c r="C11193" t="str" cm="1">
        <f t="array" aca="1" ref="C11193" ca="1">INDEX(Reel1,Spins[[#This Row],[Stop1]])</f>
        <v>7️⃣</v>
      </c>
      <c r="D11193">
        <f t="shared" ca="1" si="869"/>
        <v>29</v>
      </c>
      <c r="E11193" t="str" cm="1">
        <f t="array" aca="1" ref="E11193" ca="1">INDEX(Reel2,Spins[[#This Row],[Stop2]])</f>
        <v>7️⃣</v>
      </c>
      <c r="F11193">
        <f t="shared" ca="1" si="870"/>
        <v>8</v>
      </c>
      <c r="G11193" t="str" cm="1">
        <f t="array" aca="1" ref="G11193" ca="1">INDEX(Reel3,Spins[[#This Row],[Stop3]])</f>
        <v>🍒</v>
      </c>
      <c r="H11193" t="b">
        <f ca="1">AND(Spins[[#This Row],[Sym1]]=Spins[[#This Row],[Sym2]],Spins[[#This Row],[Sym2]]=Spins[[#This Row],[Sym3]])</f>
        <v>0</v>
      </c>
      <c r="I11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193">
        <f t="shared" si="871"/>
        <v>1</v>
      </c>
      <c r="K11193">
        <f ca="1">Spins[[#This Row],[Mult]]*Spins[[#This Row],[Bet]]</f>
        <v>6</v>
      </c>
      <c r="L11193">
        <f ca="1">Spins[[#This Row],[Payout]]-Spins[[#This Row],[Bet]]</f>
        <v>5</v>
      </c>
    </row>
    <row r="11194" spans="1:12" x14ac:dyDescent="0.3">
      <c r="A11194">
        <f t="shared" si="867"/>
        <v>11193</v>
      </c>
      <c r="B11194">
        <f t="shared" ca="1" si="868"/>
        <v>29</v>
      </c>
      <c r="C11194" t="str" cm="1">
        <f t="array" aca="1" ref="C11194" ca="1">INDEX(Reel1,Spins[[#This Row],[Stop1]])</f>
        <v>7️⃣</v>
      </c>
      <c r="D11194">
        <f t="shared" ca="1" si="869"/>
        <v>28</v>
      </c>
      <c r="E11194" t="str" cm="1">
        <f t="array" aca="1" ref="E11194" ca="1">INDEX(Reel2,Spins[[#This Row],[Stop2]])</f>
        <v>BAR</v>
      </c>
      <c r="F11194">
        <f t="shared" ca="1" si="870"/>
        <v>4</v>
      </c>
      <c r="G11194" t="str" cm="1">
        <f t="array" aca="1" ref="G11194" ca="1">INDEX(Reel3,Spins[[#This Row],[Stop3]])</f>
        <v>🍋</v>
      </c>
      <c r="H11194" t="b">
        <f ca="1">AND(Spins[[#This Row],[Sym1]]=Spins[[#This Row],[Sym2]],Spins[[#This Row],[Sym2]]=Spins[[#This Row],[Sym3]])</f>
        <v>0</v>
      </c>
      <c r="I11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94">
        <f t="shared" si="871"/>
        <v>1</v>
      </c>
      <c r="K11194">
        <f ca="1">Spins[[#This Row],[Mult]]*Spins[[#This Row],[Bet]]</f>
        <v>0</v>
      </c>
      <c r="L11194">
        <f ca="1">Spins[[#This Row],[Payout]]-Spins[[#This Row],[Bet]]</f>
        <v>-1</v>
      </c>
    </row>
    <row r="11195" spans="1:12" x14ac:dyDescent="0.3">
      <c r="A11195">
        <f t="shared" si="867"/>
        <v>11194</v>
      </c>
      <c r="B11195">
        <f t="shared" ca="1" si="868"/>
        <v>13</v>
      </c>
      <c r="C11195" t="str" cm="1">
        <f t="array" aca="1" ref="C11195" ca="1">INDEX(Reel1,Spins[[#This Row],[Stop1]])</f>
        <v>🍋</v>
      </c>
      <c r="D11195">
        <f t="shared" ca="1" si="869"/>
        <v>27</v>
      </c>
      <c r="E11195" t="str" cm="1">
        <f t="array" aca="1" ref="E11195" ca="1">INDEX(Reel2,Spins[[#This Row],[Stop2]])</f>
        <v>BAR</v>
      </c>
      <c r="F11195">
        <f t="shared" ca="1" si="870"/>
        <v>17</v>
      </c>
      <c r="G11195" t="str" cm="1">
        <f t="array" aca="1" ref="G11195" ca="1">INDEX(Reel3,Spins[[#This Row],[Stop3]])</f>
        <v>🍇</v>
      </c>
      <c r="H11195" t="b">
        <f ca="1">AND(Spins[[#This Row],[Sym1]]=Spins[[#This Row],[Sym2]],Spins[[#This Row],[Sym2]]=Spins[[#This Row],[Sym3]])</f>
        <v>0</v>
      </c>
      <c r="I11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95">
        <f t="shared" si="871"/>
        <v>1</v>
      </c>
      <c r="K11195">
        <f ca="1">Spins[[#This Row],[Mult]]*Spins[[#This Row],[Bet]]</f>
        <v>0</v>
      </c>
      <c r="L11195">
        <f ca="1">Spins[[#This Row],[Payout]]-Spins[[#This Row],[Bet]]</f>
        <v>-1</v>
      </c>
    </row>
    <row r="11196" spans="1:12" x14ac:dyDescent="0.3">
      <c r="A11196">
        <f t="shared" si="867"/>
        <v>11195</v>
      </c>
      <c r="B11196">
        <f t="shared" ca="1" si="868"/>
        <v>20</v>
      </c>
      <c r="C11196" t="str" cm="1">
        <f t="array" aca="1" ref="C11196" ca="1">INDEX(Reel1,Spins[[#This Row],[Stop1]])</f>
        <v>🍒</v>
      </c>
      <c r="D11196">
        <f t="shared" ca="1" si="869"/>
        <v>10</v>
      </c>
      <c r="E11196" t="str" cm="1">
        <f t="array" aca="1" ref="E11196" ca="1">INDEX(Reel2,Spins[[#This Row],[Stop2]])</f>
        <v>🍋</v>
      </c>
      <c r="F11196">
        <f t="shared" ca="1" si="870"/>
        <v>31</v>
      </c>
      <c r="G11196" t="str" cm="1">
        <f t="array" aca="1" ref="G11196" ca="1">INDEX(Reel3,Spins[[#This Row],[Stop3]])</f>
        <v>💎</v>
      </c>
      <c r="H11196" t="b">
        <f ca="1">AND(Spins[[#This Row],[Sym1]]=Spins[[#This Row],[Sym2]],Spins[[#This Row],[Sym2]]=Spins[[#This Row],[Sym3]])</f>
        <v>0</v>
      </c>
      <c r="I11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96">
        <f t="shared" si="871"/>
        <v>1</v>
      </c>
      <c r="K11196">
        <f ca="1">Spins[[#This Row],[Mult]]*Spins[[#This Row],[Bet]]</f>
        <v>0</v>
      </c>
      <c r="L11196">
        <f ca="1">Spins[[#This Row],[Payout]]-Spins[[#This Row],[Bet]]</f>
        <v>-1</v>
      </c>
    </row>
    <row r="11197" spans="1:12" x14ac:dyDescent="0.3">
      <c r="A11197">
        <f t="shared" si="867"/>
        <v>11196</v>
      </c>
      <c r="B11197">
        <f t="shared" ca="1" si="868"/>
        <v>25</v>
      </c>
      <c r="C11197" t="str" cm="1">
        <f t="array" aca="1" ref="C11197" ca="1">INDEX(Reel1,Spins[[#This Row],[Stop1]])</f>
        <v>🔔</v>
      </c>
      <c r="D11197">
        <f t="shared" ca="1" si="869"/>
        <v>5</v>
      </c>
      <c r="E11197" t="str" cm="1">
        <f t="array" aca="1" ref="E11197" ca="1">INDEX(Reel2,Spins[[#This Row],[Stop2]])</f>
        <v>🍋</v>
      </c>
      <c r="F11197">
        <f t="shared" ca="1" si="870"/>
        <v>15</v>
      </c>
      <c r="G11197" t="str" cm="1">
        <f t="array" aca="1" ref="G11197" ca="1">INDEX(Reel3,Spins[[#This Row],[Stop3]])</f>
        <v>🍇</v>
      </c>
      <c r="H11197" t="b">
        <f ca="1">AND(Spins[[#This Row],[Sym1]]=Spins[[#This Row],[Sym2]],Spins[[#This Row],[Sym2]]=Spins[[#This Row],[Sym3]])</f>
        <v>0</v>
      </c>
      <c r="I11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97">
        <f t="shared" si="871"/>
        <v>1</v>
      </c>
      <c r="K11197">
        <f ca="1">Spins[[#This Row],[Mult]]*Spins[[#This Row],[Bet]]</f>
        <v>0</v>
      </c>
      <c r="L11197">
        <f ca="1">Spins[[#This Row],[Payout]]-Spins[[#This Row],[Bet]]</f>
        <v>-1</v>
      </c>
    </row>
    <row r="11198" spans="1:12" x14ac:dyDescent="0.3">
      <c r="A11198">
        <f t="shared" si="867"/>
        <v>11197</v>
      </c>
      <c r="B11198">
        <f t="shared" ca="1" si="868"/>
        <v>30</v>
      </c>
      <c r="C11198" t="str" cm="1">
        <f t="array" aca="1" ref="C11198" ca="1">INDEX(Reel1,Spins[[#This Row],[Stop1]])</f>
        <v>7️⃣</v>
      </c>
      <c r="D11198">
        <f t="shared" ca="1" si="869"/>
        <v>19</v>
      </c>
      <c r="E11198" t="str" cm="1">
        <f t="array" aca="1" ref="E11198" ca="1">INDEX(Reel2,Spins[[#This Row],[Stop2]])</f>
        <v>🍒</v>
      </c>
      <c r="F11198">
        <f t="shared" ca="1" si="870"/>
        <v>13</v>
      </c>
      <c r="G11198" t="str" cm="1">
        <f t="array" aca="1" ref="G11198" ca="1">INDEX(Reel3,Spins[[#This Row],[Stop3]])</f>
        <v>🍇</v>
      </c>
      <c r="H11198" t="b">
        <f ca="1">AND(Spins[[#This Row],[Sym1]]=Spins[[#This Row],[Sym2]],Spins[[#This Row],[Sym2]]=Spins[[#This Row],[Sym3]])</f>
        <v>0</v>
      </c>
      <c r="I11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98">
        <f t="shared" si="871"/>
        <v>1</v>
      </c>
      <c r="K11198">
        <f ca="1">Spins[[#This Row],[Mult]]*Spins[[#This Row],[Bet]]</f>
        <v>0</v>
      </c>
      <c r="L11198">
        <f ca="1">Spins[[#This Row],[Payout]]-Spins[[#This Row],[Bet]]</f>
        <v>-1</v>
      </c>
    </row>
    <row r="11199" spans="1:12" x14ac:dyDescent="0.3">
      <c r="A11199">
        <f t="shared" si="867"/>
        <v>11198</v>
      </c>
      <c r="B11199">
        <f t="shared" ca="1" si="868"/>
        <v>14</v>
      </c>
      <c r="C11199" t="str" cm="1">
        <f t="array" aca="1" ref="C11199" ca="1">INDEX(Reel1,Spins[[#This Row],[Stop1]])</f>
        <v>🍋</v>
      </c>
      <c r="D11199">
        <f t="shared" ca="1" si="869"/>
        <v>19</v>
      </c>
      <c r="E11199" t="str" cm="1">
        <f t="array" aca="1" ref="E11199" ca="1">INDEX(Reel2,Spins[[#This Row],[Stop2]])</f>
        <v>🍒</v>
      </c>
      <c r="F11199">
        <f t="shared" ca="1" si="870"/>
        <v>15</v>
      </c>
      <c r="G11199" t="str" cm="1">
        <f t="array" aca="1" ref="G11199" ca="1">INDEX(Reel3,Spins[[#This Row],[Stop3]])</f>
        <v>🍇</v>
      </c>
      <c r="H11199" t="b">
        <f ca="1">AND(Spins[[#This Row],[Sym1]]=Spins[[#This Row],[Sym2]],Spins[[#This Row],[Sym2]]=Spins[[#This Row],[Sym3]])</f>
        <v>0</v>
      </c>
      <c r="I11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199">
        <f t="shared" si="871"/>
        <v>1</v>
      </c>
      <c r="K11199">
        <f ca="1">Spins[[#This Row],[Mult]]*Spins[[#This Row],[Bet]]</f>
        <v>0</v>
      </c>
      <c r="L11199">
        <f ca="1">Spins[[#This Row],[Payout]]-Spins[[#This Row],[Bet]]</f>
        <v>-1</v>
      </c>
    </row>
    <row r="11200" spans="1:12" x14ac:dyDescent="0.3">
      <c r="A11200">
        <f t="shared" si="867"/>
        <v>11199</v>
      </c>
      <c r="B11200">
        <f t="shared" ca="1" si="868"/>
        <v>26</v>
      </c>
      <c r="C11200" t="str" cm="1">
        <f t="array" aca="1" ref="C11200" ca="1">INDEX(Reel1,Spins[[#This Row],[Stop1]])</f>
        <v>🔔</v>
      </c>
      <c r="D11200">
        <f t="shared" ca="1" si="869"/>
        <v>12</v>
      </c>
      <c r="E11200" t="str" cm="1">
        <f t="array" aca="1" ref="E11200" ca="1">INDEX(Reel2,Spins[[#This Row],[Stop2]])</f>
        <v>🍋</v>
      </c>
      <c r="F11200">
        <f t="shared" ca="1" si="870"/>
        <v>17</v>
      </c>
      <c r="G11200" t="str" cm="1">
        <f t="array" aca="1" ref="G11200" ca="1">INDEX(Reel3,Spins[[#This Row],[Stop3]])</f>
        <v>🍇</v>
      </c>
      <c r="H11200" t="b">
        <f ca="1">AND(Spins[[#This Row],[Sym1]]=Spins[[#This Row],[Sym2]],Spins[[#This Row],[Sym2]]=Spins[[#This Row],[Sym3]])</f>
        <v>0</v>
      </c>
      <c r="I11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0">
        <f t="shared" si="871"/>
        <v>1</v>
      </c>
      <c r="K11200">
        <f ca="1">Spins[[#This Row],[Mult]]*Spins[[#This Row],[Bet]]</f>
        <v>0</v>
      </c>
      <c r="L11200">
        <f ca="1">Spins[[#This Row],[Payout]]-Spins[[#This Row],[Bet]]</f>
        <v>-1</v>
      </c>
    </row>
    <row r="11201" spans="1:12" x14ac:dyDescent="0.3">
      <c r="A11201">
        <f t="shared" si="867"/>
        <v>11200</v>
      </c>
      <c r="B11201">
        <f t="shared" ca="1" si="868"/>
        <v>7</v>
      </c>
      <c r="C11201" t="str" cm="1">
        <f t="array" aca="1" ref="C11201" ca="1">INDEX(Reel1,Spins[[#This Row],[Stop1]])</f>
        <v>🍋</v>
      </c>
      <c r="D11201">
        <f t="shared" ca="1" si="869"/>
        <v>9</v>
      </c>
      <c r="E11201" t="str" cm="1">
        <f t="array" aca="1" ref="E11201" ca="1">INDEX(Reel2,Spins[[#This Row],[Stop2]])</f>
        <v>🍋</v>
      </c>
      <c r="F11201">
        <f t="shared" ca="1" si="870"/>
        <v>17</v>
      </c>
      <c r="G11201" t="str" cm="1">
        <f t="array" aca="1" ref="G11201" ca="1">INDEX(Reel3,Spins[[#This Row],[Stop3]])</f>
        <v>🍇</v>
      </c>
      <c r="H11201" t="b">
        <f ca="1">AND(Spins[[#This Row],[Sym1]]=Spins[[#This Row],[Sym2]],Spins[[#This Row],[Sym2]]=Spins[[#This Row],[Sym3]])</f>
        <v>0</v>
      </c>
      <c r="I11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01">
        <f t="shared" si="871"/>
        <v>1</v>
      </c>
      <c r="K11201">
        <f ca="1">Spins[[#This Row],[Mult]]*Spins[[#This Row],[Bet]]</f>
        <v>0.6</v>
      </c>
      <c r="L11201">
        <f ca="1">Spins[[#This Row],[Payout]]-Spins[[#This Row],[Bet]]</f>
        <v>-0.4</v>
      </c>
    </row>
    <row r="11202" spans="1:12" x14ac:dyDescent="0.3">
      <c r="A11202">
        <f t="shared" ref="A11202:A11265" si="872">ROW()-1</f>
        <v>11201</v>
      </c>
      <c r="B11202">
        <f t="shared" ref="B11202:B11265" ca="1" si="873">RANDBETWEEN(1,ROWS(Reel1))</f>
        <v>29</v>
      </c>
      <c r="C11202" t="str" cm="1">
        <f t="array" aca="1" ref="C11202" ca="1">INDEX(Reel1,Spins[[#This Row],[Stop1]])</f>
        <v>7️⃣</v>
      </c>
      <c r="D11202">
        <f t="shared" ref="D11202:D11265" ca="1" si="874">RANDBETWEEN(1,ROWS(Reel2))</f>
        <v>5</v>
      </c>
      <c r="E11202" t="str" cm="1">
        <f t="array" aca="1" ref="E11202" ca="1">INDEX(Reel2,Spins[[#This Row],[Stop2]])</f>
        <v>🍋</v>
      </c>
      <c r="F11202">
        <f t="shared" ref="F11202:F11265" ca="1" si="875">RANDBETWEEN(1,ROWS(Reel3))</f>
        <v>13</v>
      </c>
      <c r="G11202" t="str" cm="1">
        <f t="array" aca="1" ref="G11202" ca="1">INDEX(Reel3,Spins[[#This Row],[Stop3]])</f>
        <v>🍇</v>
      </c>
      <c r="H11202" t="b">
        <f ca="1">AND(Spins[[#This Row],[Sym1]]=Spins[[#This Row],[Sym2]],Spins[[#This Row],[Sym2]]=Spins[[#This Row],[Sym3]])</f>
        <v>0</v>
      </c>
      <c r="I11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2">
        <f t="shared" ref="J11202:J11265" si="876">Bet</f>
        <v>1</v>
      </c>
      <c r="K11202">
        <f ca="1">Spins[[#This Row],[Mult]]*Spins[[#This Row],[Bet]]</f>
        <v>0</v>
      </c>
      <c r="L11202">
        <f ca="1">Spins[[#This Row],[Payout]]-Spins[[#This Row],[Bet]]</f>
        <v>-1</v>
      </c>
    </row>
    <row r="11203" spans="1:12" x14ac:dyDescent="0.3">
      <c r="A11203">
        <f t="shared" si="872"/>
        <v>11202</v>
      </c>
      <c r="B11203">
        <f t="shared" ca="1" si="873"/>
        <v>26</v>
      </c>
      <c r="C11203" t="str" cm="1">
        <f t="array" aca="1" ref="C11203" ca="1">INDEX(Reel1,Spins[[#This Row],[Stop1]])</f>
        <v>🔔</v>
      </c>
      <c r="D11203">
        <f t="shared" ca="1" si="874"/>
        <v>31</v>
      </c>
      <c r="E11203" t="str" cm="1">
        <f t="array" aca="1" ref="E11203" ca="1">INDEX(Reel2,Spins[[#This Row],[Stop2]])</f>
        <v>💎</v>
      </c>
      <c r="F11203">
        <f t="shared" ca="1" si="875"/>
        <v>1</v>
      </c>
      <c r="G11203" t="str" cm="1">
        <f t="array" aca="1" ref="G11203" ca="1">INDEX(Reel3,Spins[[#This Row],[Stop3]])</f>
        <v>🍋</v>
      </c>
      <c r="H11203" t="b">
        <f ca="1">AND(Spins[[#This Row],[Sym1]]=Spins[[#This Row],[Sym2]],Spins[[#This Row],[Sym2]]=Spins[[#This Row],[Sym3]])</f>
        <v>0</v>
      </c>
      <c r="I11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3">
        <f t="shared" si="876"/>
        <v>1</v>
      </c>
      <c r="K11203">
        <f ca="1">Spins[[#This Row],[Mult]]*Spins[[#This Row],[Bet]]</f>
        <v>0</v>
      </c>
      <c r="L11203">
        <f ca="1">Spins[[#This Row],[Payout]]-Spins[[#This Row],[Bet]]</f>
        <v>-1</v>
      </c>
    </row>
    <row r="11204" spans="1:12" x14ac:dyDescent="0.3">
      <c r="A11204">
        <f t="shared" si="872"/>
        <v>11203</v>
      </c>
      <c r="B11204">
        <f t="shared" ca="1" si="873"/>
        <v>17</v>
      </c>
      <c r="C11204" t="str" cm="1">
        <f t="array" aca="1" ref="C11204" ca="1">INDEX(Reel1,Spins[[#This Row],[Stop1]])</f>
        <v>🍒</v>
      </c>
      <c r="D11204">
        <f t="shared" ca="1" si="874"/>
        <v>11</v>
      </c>
      <c r="E11204" t="str" cm="1">
        <f t="array" aca="1" ref="E11204" ca="1">INDEX(Reel2,Spins[[#This Row],[Stop2]])</f>
        <v>🍋</v>
      </c>
      <c r="F11204">
        <f t="shared" ca="1" si="875"/>
        <v>30</v>
      </c>
      <c r="G11204" t="str" cm="1">
        <f t="array" aca="1" ref="G11204" ca="1">INDEX(Reel3,Spins[[#This Row],[Stop3]])</f>
        <v>💎</v>
      </c>
      <c r="H11204" t="b">
        <f ca="1">AND(Spins[[#This Row],[Sym1]]=Spins[[#This Row],[Sym2]],Spins[[#This Row],[Sym2]]=Spins[[#This Row],[Sym3]])</f>
        <v>0</v>
      </c>
      <c r="I11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4">
        <f t="shared" si="876"/>
        <v>1</v>
      </c>
      <c r="K11204">
        <f ca="1">Spins[[#This Row],[Mult]]*Spins[[#This Row],[Bet]]</f>
        <v>0</v>
      </c>
      <c r="L11204">
        <f ca="1">Spins[[#This Row],[Payout]]-Spins[[#This Row],[Bet]]</f>
        <v>-1</v>
      </c>
    </row>
    <row r="11205" spans="1:12" x14ac:dyDescent="0.3">
      <c r="A11205">
        <f t="shared" si="872"/>
        <v>11204</v>
      </c>
      <c r="B11205">
        <f t="shared" ca="1" si="873"/>
        <v>22</v>
      </c>
      <c r="C11205" t="str" cm="1">
        <f t="array" aca="1" ref="C11205" ca="1">INDEX(Reel1,Spins[[#This Row],[Stop1]])</f>
        <v>🍇</v>
      </c>
      <c r="D11205">
        <f t="shared" ca="1" si="874"/>
        <v>18</v>
      </c>
      <c r="E11205" t="str" cm="1">
        <f t="array" aca="1" ref="E11205" ca="1">INDEX(Reel2,Spins[[#This Row],[Stop2]])</f>
        <v>🍒</v>
      </c>
      <c r="F11205">
        <f t="shared" ca="1" si="875"/>
        <v>1</v>
      </c>
      <c r="G11205" t="str" cm="1">
        <f t="array" aca="1" ref="G11205" ca="1">INDEX(Reel3,Spins[[#This Row],[Stop3]])</f>
        <v>🍋</v>
      </c>
      <c r="H11205" t="b">
        <f ca="1">AND(Spins[[#This Row],[Sym1]]=Spins[[#This Row],[Sym2]],Spins[[#This Row],[Sym2]]=Spins[[#This Row],[Sym3]])</f>
        <v>0</v>
      </c>
      <c r="I11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5">
        <f t="shared" si="876"/>
        <v>1</v>
      </c>
      <c r="K11205">
        <f ca="1">Spins[[#This Row],[Mult]]*Spins[[#This Row],[Bet]]</f>
        <v>0</v>
      </c>
      <c r="L11205">
        <f ca="1">Spins[[#This Row],[Payout]]-Spins[[#This Row],[Bet]]</f>
        <v>-1</v>
      </c>
    </row>
    <row r="11206" spans="1:12" x14ac:dyDescent="0.3">
      <c r="A11206">
        <f t="shared" si="872"/>
        <v>11205</v>
      </c>
      <c r="B11206">
        <f t="shared" ca="1" si="873"/>
        <v>1</v>
      </c>
      <c r="C11206" t="str" cm="1">
        <f t="array" aca="1" ref="C11206" ca="1">INDEX(Reel1,Spins[[#This Row],[Stop1]])</f>
        <v>🍋</v>
      </c>
      <c r="D11206">
        <f t="shared" ca="1" si="874"/>
        <v>8</v>
      </c>
      <c r="E11206" t="str" cm="1">
        <f t="array" aca="1" ref="E11206" ca="1">INDEX(Reel2,Spins[[#This Row],[Stop2]])</f>
        <v>🍋</v>
      </c>
      <c r="F11206">
        <f t="shared" ca="1" si="875"/>
        <v>2</v>
      </c>
      <c r="G11206" t="str" cm="1">
        <f t="array" aca="1" ref="G11206" ca="1">INDEX(Reel3,Spins[[#This Row],[Stop3]])</f>
        <v>🍋</v>
      </c>
      <c r="H11206" t="b">
        <f ca="1">AND(Spins[[#This Row],[Sym1]]=Spins[[#This Row],[Sym2]],Spins[[#This Row],[Sym2]]=Spins[[#This Row],[Sym3]])</f>
        <v>1</v>
      </c>
      <c r="I11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206">
        <f t="shared" si="876"/>
        <v>1</v>
      </c>
      <c r="K11206">
        <f ca="1">Spins[[#This Row],[Mult]]*Spins[[#This Row],[Bet]]</f>
        <v>14</v>
      </c>
      <c r="L11206">
        <f ca="1">Spins[[#This Row],[Payout]]-Spins[[#This Row],[Bet]]</f>
        <v>13</v>
      </c>
    </row>
    <row r="11207" spans="1:12" x14ac:dyDescent="0.3">
      <c r="A11207">
        <f t="shared" si="872"/>
        <v>11206</v>
      </c>
      <c r="B11207">
        <f t="shared" ca="1" si="873"/>
        <v>22</v>
      </c>
      <c r="C11207" t="str" cm="1">
        <f t="array" aca="1" ref="C11207" ca="1">INDEX(Reel1,Spins[[#This Row],[Stop1]])</f>
        <v>🍇</v>
      </c>
      <c r="D11207">
        <f t="shared" ca="1" si="874"/>
        <v>5</v>
      </c>
      <c r="E11207" t="str" cm="1">
        <f t="array" aca="1" ref="E11207" ca="1">INDEX(Reel2,Spins[[#This Row],[Stop2]])</f>
        <v>🍋</v>
      </c>
      <c r="F11207">
        <f t="shared" ca="1" si="875"/>
        <v>10</v>
      </c>
      <c r="G11207" t="str" cm="1">
        <f t="array" aca="1" ref="G11207" ca="1">INDEX(Reel3,Spins[[#This Row],[Stop3]])</f>
        <v>🍒</v>
      </c>
      <c r="H11207" t="b">
        <f ca="1">AND(Spins[[#This Row],[Sym1]]=Spins[[#This Row],[Sym2]],Spins[[#This Row],[Sym2]]=Spins[[#This Row],[Sym3]])</f>
        <v>0</v>
      </c>
      <c r="I11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7">
        <f t="shared" si="876"/>
        <v>1</v>
      </c>
      <c r="K11207">
        <f ca="1">Spins[[#This Row],[Mult]]*Spins[[#This Row],[Bet]]</f>
        <v>0</v>
      </c>
      <c r="L11207">
        <f ca="1">Spins[[#This Row],[Payout]]-Spins[[#This Row],[Bet]]</f>
        <v>-1</v>
      </c>
    </row>
    <row r="11208" spans="1:12" x14ac:dyDescent="0.3">
      <c r="A11208">
        <f t="shared" si="872"/>
        <v>11207</v>
      </c>
      <c r="B11208">
        <f t="shared" ca="1" si="873"/>
        <v>16</v>
      </c>
      <c r="C11208" t="str" cm="1">
        <f t="array" aca="1" ref="C11208" ca="1">INDEX(Reel1,Spins[[#This Row],[Stop1]])</f>
        <v>🍒</v>
      </c>
      <c r="D11208">
        <f t="shared" ca="1" si="874"/>
        <v>6</v>
      </c>
      <c r="E11208" t="str" cm="1">
        <f t="array" aca="1" ref="E11208" ca="1">INDEX(Reel2,Spins[[#This Row],[Stop2]])</f>
        <v>🍋</v>
      </c>
      <c r="F11208">
        <f t="shared" ca="1" si="875"/>
        <v>7</v>
      </c>
      <c r="G11208" t="str" cm="1">
        <f t="array" aca="1" ref="G11208" ca="1">INDEX(Reel3,Spins[[#This Row],[Stop3]])</f>
        <v>🍒</v>
      </c>
      <c r="H11208" t="b">
        <f ca="1">AND(Spins[[#This Row],[Sym1]]=Spins[[#This Row],[Sym2]],Spins[[#This Row],[Sym2]]=Spins[[#This Row],[Sym3]])</f>
        <v>0</v>
      </c>
      <c r="I11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8">
        <f t="shared" si="876"/>
        <v>1</v>
      </c>
      <c r="K11208">
        <f ca="1">Spins[[#This Row],[Mult]]*Spins[[#This Row],[Bet]]</f>
        <v>0</v>
      </c>
      <c r="L11208">
        <f ca="1">Spins[[#This Row],[Payout]]-Spins[[#This Row],[Bet]]</f>
        <v>-1</v>
      </c>
    </row>
    <row r="11209" spans="1:12" x14ac:dyDescent="0.3">
      <c r="A11209">
        <f t="shared" si="872"/>
        <v>11208</v>
      </c>
      <c r="B11209">
        <f t="shared" ca="1" si="873"/>
        <v>12</v>
      </c>
      <c r="C11209" t="str" cm="1">
        <f t="array" aca="1" ref="C11209" ca="1">INDEX(Reel1,Spins[[#This Row],[Stop1]])</f>
        <v>🍋</v>
      </c>
      <c r="D11209">
        <f t="shared" ca="1" si="874"/>
        <v>28</v>
      </c>
      <c r="E11209" t="str" cm="1">
        <f t="array" aca="1" ref="E11209" ca="1">INDEX(Reel2,Spins[[#This Row],[Stop2]])</f>
        <v>BAR</v>
      </c>
      <c r="F11209">
        <f t="shared" ca="1" si="875"/>
        <v>17</v>
      </c>
      <c r="G11209" t="str" cm="1">
        <f t="array" aca="1" ref="G11209" ca="1">INDEX(Reel3,Spins[[#This Row],[Stop3]])</f>
        <v>🍇</v>
      </c>
      <c r="H11209" t="b">
        <f ca="1">AND(Spins[[#This Row],[Sym1]]=Spins[[#This Row],[Sym2]],Spins[[#This Row],[Sym2]]=Spins[[#This Row],[Sym3]])</f>
        <v>0</v>
      </c>
      <c r="I11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09">
        <f t="shared" si="876"/>
        <v>1</v>
      </c>
      <c r="K11209">
        <f ca="1">Spins[[#This Row],[Mult]]*Spins[[#This Row],[Bet]]</f>
        <v>0</v>
      </c>
      <c r="L11209">
        <f ca="1">Spins[[#This Row],[Payout]]-Spins[[#This Row],[Bet]]</f>
        <v>-1</v>
      </c>
    </row>
    <row r="11210" spans="1:12" x14ac:dyDescent="0.3">
      <c r="A11210">
        <f t="shared" si="872"/>
        <v>11209</v>
      </c>
      <c r="B11210">
        <f t="shared" ca="1" si="873"/>
        <v>9</v>
      </c>
      <c r="C11210" t="str" cm="1">
        <f t="array" aca="1" ref="C11210" ca="1">INDEX(Reel1,Spins[[#This Row],[Stop1]])</f>
        <v>🍋</v>
      </c>
      <c r="D11210">
        <f t="shared" ca="1" si="874"/>
        <v>26</v>
      </c>
      <c r="E11210" t="str" cm="1">
        <f t="array" aca="1" ref="E11210" ca="1">INDEX(Reel2,Spins[[#This Row],[Stop2]])</f>
        <v>🔔</v>
      </c>
      <c r="F11210">
        <f t="shared" ca="1" si="875"/>
        <v>5</v>
      </c>
      <c r="G11210" t="str" cm="1">
        <f t="array" aca="1" ref="G11210" ca="1">INDEX(Reel3,Spins[[#This Row],[Stop3]])</f>
        <v>🍋</v>
      </c>
      <c r="H11210" t="b">
        <f ca="1">AND(Spins[[#This Row],[Sym1]]=Spins[[#This Row],[Sym2]],Spins[[#This Row],[Sym2]]=Spins[[#This Row],[Sym3]])</f>
        <v>0</v>
      </c>
      <c r="I11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10">
        <f t="shared" si="876"/>
        <v>1</v>
      </c>
      <c r="K11210">
        <f ca="1">Spins[[#This Row],[Mult]]*Spins[[#This Row],[Bet]]</f>
        <v>0</v>
      </c>
      <c r="L11210">
        <f ca="1">Spins[[#This Row],[Payout]]-Spins[[#This Row],[Bet]]</f>
        <v>-1</v>
      </c>
    </row>
    <row r="11211" spans="1:12" x14ac:dyDescent="0.3">
      <c r="A11211">
        <f t="shared" si="872"/>
        <v>11210</v>
      </c>
      <c r="B11211">
        <f t="shared" ca="1" si="873"/>
        <v>31</v>
      </c>
      <c r="C11211" t="str" cm="1">
        <f t="array" aca="1" ref="C11211" ca="1">INDEX(Reel1,Spins[[#This Row],[Stop1]])</f>
        <v>💎</v>
      </c>
      <c r="D11211">
        <f t="shared" ca="1" si="874"/>
        <v>3</v>
      </c>
      <c r="E11211" t="str" cm="1">
        <f t="array" aca="1" ref="E11211" ca="1">INDEX(Reel2,Spins[[#This Row],[Stop2]])</f>
        <v>🍋</v>
      </c>
      <c r="F11211">
        <f t="shared" ca="1" si="875"/>
        <v>18</v>
      </c>
      <c r="G11211" t="str" cm="1">
        <f t="array" aca="1" ref="G11211" ca="1">INDEX(Reel3,Spins[[#This Row],[Stop3]])</f>
        <v>🔔</v>
      </c>
      <c r="H11211" t="b">
        <f ca="1">AND(Spins[[#This Row],[Sym1]]=Spins[[#This Row],[Sym2]],Spins[[#This Row],[Sym2]]=Spins[[#This Row],[Sym3]])</f>
        <v>0</v>
      </c>
      <c r="I11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11">
        <f t="shared" si="876"/>
        <v>1</v>
      </c>
      <c r="K11211">
        <f ca="1">Spins[[#This Row],[Mult]]*Spins[[#This Row],[Bet]]</f>
        <v>0</v>
      </c>
      <c r="L11211">
        <f ca="1">Spins[[#This Row],[Payout]]-Spins[[#This Row],[Bet]]</f>
        <v>-1</v>
      </c>
    </row>
    <row r="11212" spans="1:12" x14ac:dyDescent="0.3">
      <c r="A11212">
        <f t="shared" si="872"/>
        <v>11211</v>
      </c>
      <c r="B11212">
        <f t="shared" ca="1" si="873"/>
        <v>23</v>
      </c>
      <c r="C11212" t="str" cm="1">
        <f t="array" aca="1" ref="C11212" ca="1">INDEX(Reel1,Spins[[#This Row],[Stop1]])</f>
        <v>🍇</v>
      </c>
      <c r="D11212">
        <f t="shared" ca="1" si="874"/>
        <v>28</v>
      </c>
      <c r="E11212" t="str" cm="1">
        <f t="array" aca="1" ref="E11212" ca="1">INDEX(Reel2,Spins[[#This Row],[Stop2]])</f>
        <v>BAR</v>
      </c>
      <c r="F11212">
        <f t="shared" ca="1" si="875"/>
        <v>24</v>
      </c>
      <c r="G11212" t="str" cm="1">
        <f t="array" aca="1" ref="G11212" ca="1">INDEX(Reel3,Spins[[#This Row],[Stop3]])</f>
        <v>BAR</v>
      </c>
      <c r="H11212" t="b">
        <f ca="1">AND(Spins[[#This Row],[Sym1]]=Spins[[#This Row],[Sym2]],Spins[[#This Row],[Sym2]]=Spins[[#This Row],[Sym3]])</f>
        <v>0</v>
      </c>
      <c r="I11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12">
        <f t="shared" si="876"/>
        <v>1</v>
      </c>
      <c r="K11212">
        <f ca="1">Spins[[#This Row],[Mult]]*Spins[[#This Row],[Bet]]</f>
        <v>0</v>
      </c>
      <c r="L11212">
        <f ca="1">Spins[[#This Row],[Payout]]-Spins[[#This Row],[Bet]]</f>
        <v>-1</v>
      </c>
    </row>
    <row r="11213" spans="1:12" x14ac:dyDescent="0.3">
      <c r="A11213">
        <f t="shared" si="872"/>
        <v>11212</v>
      </c>
      <c r="B11213">
        <f t="shared" ca="1" si="873"/>
        <v>4</v>
      </c>
      <c r="C11213" t="str" cm="1">
        <f t="array" aca="1" ref="C11213" ca="1">INDEX(Reel1,Spins[[#This Row],[Stop1]])</f>
        <v>🍋</v>
      </c>
      <c r="D11213">
        <f t="shared" ca="1" si="874"/>
        <v>18</v>
      </c>
      <c r="E11213" t="str" cm="1">
        <f t="array" aca="1" ref="E11213" ca="1">INDEX(Reel2,Spins[[#This Row],[Stop2]])</f>
        <v>🍒</v>
      </c>
      <c r="F11213">
        <f t="shared" ca="1" si="875"/>
        <v>4</v>
      </c>
      <c r="G11213" t="str" cm="1">
        <f t="array" aca="1" ref="G11213" ca="1">INDEX(Reel3,Spins[[#This Row],[Stop3]])</f>
        <v>🍋</v>
      </c>
      <c r="H11213" t="b">
        <f ca="1">AND(Spins[[#This Row],[Sym1]]=Spins[[#This Row],[Sym2]],Spins[[#This Row],[Sym2]]=Spins[[#This Row],[Sym3]])</f>
        <v>0</v>
      </c>
      <c r="I11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13">
        <f t="shared" si="876"/>
        <v>1</v>
      </c>
      <c r="K11213">
        <f ca="1">Spins[[#This Row],[Mult]]*Spins[[#This Row],[Bet]]</f>
        <v>0</v>
      </c>
      <c r="L11213">
        <f ca="1">Spins[[#This Row],[Payout]]-Spins[[#This Row],[Bet]]</f>
        <v>-1</v>
      </c>
    </row>
    <row r="11214" spans="1:12" x14ac:dyDescent="0.3">
      <c r="A11214">
        <f t="shared" si="872"/>
        <v>11213</v>
      </c>
      <c r="B11214">
        <f t="shared" ca="1" si="873"/>
        <v>19</v>
      </c>
      <c r="C11214" t="str" cm="1">
        <f t="array" aca="1" ref="C11214" ca="1">INDEX(Reel1,Spins[[#This Row],[Stop1]])</f>
        <v>🍒</v>
      </c>
      <c r="D11214">
        <f t="shared" ca="1" si="874"/>
        <v>4</v>
      </c>
      <c r="E11214" t="str" cm="1">
        <f t="array" aca="1" ref="E11214" ca="1">INDEX(Reel2,Spins[[#This Row],[Stop2]])</f>
        <v>🍋</v>
      </c>
      <c r="F11214">
        <f t="shared" ca="1" si="875"/>
        <v>18</v>
      </c>
      <c r="G11214" t="str" cm="1">
        <f t="array" aca="1" ref="G11214" ca="1">INDEX(Reel3,Spins[[#This Row],[Stop3]])</f>
        <v>🔔</v>
      </c>
      <c r="H11214" t="b">
        <f ca="1">AND(Spins[[#This Row],[Sym1]]=Spins[[#This Row],[Sym2]],Spins[[#This Row],[Sym2]]=Spins[[#This Row],[Sym3]])</f>
        <v>0</v>
      </c>
      <c r="I11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14">
        <f t="shared" si="876"/>
        <v>1</v>
      </c>
      <c r="K11214">
        <f ca="1">Spins[[#This Row],[Mult]]*Spins[[#This Row],[Bet]]</f>
        <v>0</v>
      </c>
      <c r="L11214">
        <f ca="1">Spins[[#This Row],[Payout]]-Spins[[#This Row],[Bet]]</f>
        <v>-1</v>
      </c>
    </row>
    <row r="11215" spans="1:12" x14ac:dyDescent="0.3">
      <c r="A11215">
        <f t="shared" si="872"/>
        <v>11214</v>
      </c>
      <c r="B11215">
        <f t="shared" ca="1" si="873"/>
        <v>31</v>
      </c>
      <c r="C11215" t="str" cm="1">
        <f t="array" aca="1" ref="C11215" ca="1">INDEX(Reel1,Spins[[#This Row],[Stop1]])</f>
        <v>💎</v>
      </c>
      <c r="D11215">
        <f t="shared" ca="1" si="874"/>
        <v>4</v>
      </c>
      <c r="E11215" t="str" cm="1">
        <f t="array" aca="1" ref="E11215" ca="1">INDEX(Reel2,Spins[[#This Row],[Stop2]])</f>
        <v>🍋</v>
      </c>
      <c r="F11215">
        <f t="shared" ca="1" si="875"/>
        <v>12</v>
      </c>
      <c r="G11215" t="str" cm="1">
        <f t="array" aca="1" ref="G11215" ca="1">INDEX(Reel3,Spins[[#This Row],[Stop3]])</f>
        <v>🍒</v>
      </c>
      <c r="H11215" t="b">
        <f ca="1">AND(Spins[[#This Row],[Sym1]]=Spins[[#This Row],[Sym2]],Spins[[#This Row],[Sym2]]=Spins[[#This Row],[Sym3]])</f>
        <v>0</v>
      </c>
      <c r="I11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15">
        <f t="shared" si="876"/>
        <v>1</v>
      </c>
      <c r="K11215">
        <f ca="1">Spins[[#This Row],[Mult]]*Spins[[#This Row],[Bet]]</f>
        <v>0</v>
      </c>
      <c r="L11215">
        <f ca="1">Spins[[#This Row],[Payout]]-Spins[[#This Row],[Bet]]</f>
        <v>-1</v>
      </c>
    </row>
    <row r="11216" spans="1:12" x14ac:dyDescent="0.3">
      <c r="A11216">
        <f t="shared" si="872"/>
        <v>11215</v>
      </c>
      <c r="B11216">
        <f t="shared" ca="1" si="873"/>
        <v>12</v>
      </c>
      <c r="C11216" t="str" cm="1">
        <f t="array" aca="1" ref="C11216" ca="1">INDEX(Reel1,Spins[[#This Row],[Stop1]])</f>
        <v>🍋</v>
      </c>
      <c r="D11216">
        <f t="shared" ca="1" si="874"/>
        <v>19</v>
      </c>
      <c r="E11216" t="str" cm="1">
        <f t="array" aca="1" ref="E11216" ca="1">INDEX(Reel2,Spins[[#This Row],[Stop2]])</f>
        <v>🍒</v>
      </c>
      <c r="F11216">
        <f t="shared" ca="1" si="875"/>
        <v>5</v>
      </c>
      <c r="G11216" t="str" cm="1">
        <f t="array" aca="1" ref="G11216" ca="1">INDEX(Reel3,Spins[[#This Row],[Stop3]])</f>
        <v>🍋</v>
      </c>
      <c r="H11216" t="b">
        <f ca="1">AND(Spins[[#This Row],[Sym1]]=Spins[[#This Row],[Sym2]],Spins[[#This Row],[Sym2]]=Spins[[#This Row],[Sym3]])</f>
        <v>0</v>
      </c>
      <c r="I11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16">
        <f t="shared" si="876"/>
        <v>1</v>
      </c>
      <c r="K11216">
        <f ca="1">Spins[[#This Row],[Mult]]*Spins[[#This Row],[Bet]]</f>
        <v>0</v>
      </c>
      <c r="L11216">
        <f ca="1">Spins[[#This Row],[Payout]]-Spins[[#This Row],[Bet]]</f>
        <v>-1</v>
      </c>
    </row>
    <row r="11217" spans="1:12" x14ac:dyDescent="0.3">
      <c r="A11217">
        <f t="shared" si="872"/>
        <v>11216</v>
      </c>
      <c r="B11217">
        <f t="shared" ca="1" si="873"/>
        <v>9</v>
      </c>
      <c r="C11217" t="str" cm="1">
        <f t="array" aca="1" ref="C11217" ca="1">INDEX(Reel1,Spins[[#This Row],[Stop1]])</f>
        <v>🍋</v>
      </c>
      <c r="D11217">
        <f t="shared" ca="1" si="874"/>
        <v>3</v>
      </c>
      <c r="E11217" t="str" cm="1">
        <f t="array" aca="1" ref="E11217" ca="1">INDEX(Reel2,Spins[[#This Row],[Stop2]])</f>
        <v>🍋</v>
      </c>
      <c r="F11217">
        <f t="shared" ca="1" si="875"/>
        <v>6</v>
      </c>
      <c r="G11217" t="str" cm="1">
        <f t="array" aca="1" ref="G11217" ca="1">INDEX(Reel3,Spins[[#This Row],[Stop3]])</f>
        <v>🍒</v>
      </c>
      <c r="H11217" t="b">
        <f ca="1">AND(Spins[[#This Row],[Sym1]]=Spins[[#This Row],[Sym2]],Spins[[#This Row],[Sym2]]=Spins[[#This Row],[Sym3]])</f>
        <v>0</v>
      </c>
      <c r="I11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17">
        <f t="shared" si="876"/>
        <v>1</v>
      </c>
      <c r="K11217">
        <f ca="1">Spins[[#This Row],[Mult]]*Spins[[#This Row],[Bet]]</f>
        <v>0.6</v>
      </c>
      <c r="L11217">
        <f ca="1">Spins[[#This Row],[Payout]]-Spins[[#This Row],[Bet]]</f>
        <v>-0.4</v>
      </c>
    </row>
    <row r="11218" spans="1:12" x14ac:dyDescent="0.3">
      <c r="A11218">
        <f t="shared" si="872"/>
        <v>11217</v>
      </c>
      <c r="B11218">
        <f t="shared" ca="1" si="873"/>
        <v>3</v>
      </c>
      <c r="C11218" t="str" cm="1">
        <f t="array" aca="1" ref="C11218" ca="1">INDEX(Reel1,Spins[[#This Row],[Stop1]])</f>
        <v>🍋</v>
      </c>
      <c r="D11218">
        <f t="shared" ca="1" si="874"/>
        <v>8</v>
      </c>
      <c r="E11218" t="str" cm="1">
        <f t="array" aca="1" ref="E11218" ca="1">INDEX(Reel2,Spins[[#This Row],[Stop2]])</f>
        <v>🍋</v>
      </c>
      <c r="F11218">
        <f t="shared" ca="1" si="875"/>
        <v>17</v>
      </c>
      <c r="G11218" t="str" cm="1">
        <f t="array" aca="1" ref="G11218" ca="1">INDEX(Reel3,Spins[[#This Row],[Stop3]])</f>
        <v>🍇</v>
      </c>
      <c r="H11218" t="b">
        <f ca="1">AND(Spins[[#This Row],[Sym1]]=Spins[[#This Row],[Sym2]],Spins[[#This Row],[Sym2]]=Spins[[#This Row],[Sym3]])</f>
        <v>0</v>
      </c>
      <c r="I11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18">
        <f t="shared" si="876"/>
        <v>1</v>
      </c>
      <c r="K11218">
        <f ca="1">Spins[[#This Row],[Mult]]*Spins[[#This Row],[Bet]]</f>
        <v>0.6</v>
      </c>
      <c r="L11218">
        <f ca="1">Spins[[#This Row],[Payout]]-Spins[[#This Row],[Bet]]</f>
        <v>-0.4</v>
      </c>
    </row>
    <row r="11219" spans="1:12" x14ac:dyDescent="0.3">
      <c r="A11219">
        <f t="shared" si="872"/>
        <v>11218</v>
      </c>
      <c r="B11219">
        <f t="shared" ca="1" si="873"/>
        <v>12</v>
      </c>
      <c r="C11219" t="str" cm="1">
        <f t="array" aca="1" ref="C11219" ca="1">INDEX(Reel1,Spins[[#This Row],[Stop1]])</f>
        <v>🍋</v>
      </c>
      <c r="D11219">
        <f t="shared" ca="1" si="874"/>
        <v>3</v>
      </c>
      <c r="E11219" t="str" cm="1">
        <f t="array" aca="1" ref="E11219" ca="1">INDEX(Reel2,Spins[[#This Row],[Stop2]])</f>
        <v>🍋</v>
      </c>
      <c r="F11219">
        <f t="shared" ca="1" si="875"/>
        <v>15</v>
      </c>
      <c r="G11219" t="str" cm="1">
        <f t="array" aca="1" ref="G11219" ca="1">INDEX(Reel3,Spins[[#This Row],[Stop3]])</f>
        <v>🍇</v>
      </c>
      <c r="H11219" t="b">
        <f ca="1">AND(Spins[[#This Row],[Sym1]]=Spins[[#This Row],[Sym2]],Spins[[#This Row],[Sym2]]=Spins[[#This Row],[Sym3]])</f>
        <v>0</v>
      </c>
      <c r="I11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19">
        <f t="shared" si="876"/>
        <v>1</v>
      </c>
      <c r="K11219">
        <f ca="1">Spins[[#This Row],[Mult]]*Spins[[#This Row],[Bet]]</f>
        <v>0.6</v>
      </c>
      <c r="L11219">
        <f ca="1">Spins[[#This Row],[Payout]]-Spins[[#This Row],[Bet]]</f>
        <v>-0.4</v>
      </c>
    </row>
    <row r="11220" spans="1:12" x14ac:dyDescent="0.3">
      <c r="A11220">
        <f t="shared" si="872"/>
        <v>11219</v>
      </c>
      <c r="B11220">
        <f t="shared" ca="1" si="873"/>
        <v>11</v>
      </c>
      <c r="C11220" t="str" cm="1">
        <f t="array" aca="1" ref="C11220" ca="1">INDEX(Reel1,Spins[[#This Row],[Stop1]])</f>
        <v>🍋</v>
      </c>
      <c r="D11220">
        <f t="shared" ca="1" si="874"/>
        <v>5</v>
      </c>
      <c r="E11220" t="str" cm="1">
        <f t="array" aca="1" ref="E11220" ca="1">INDEX(Reel2,Spins[[#This Row],[Stop2]])</f>
        <v>🍋</v>
      </c>
      <c r="F11220">
        <f t="shared" ca="1" si="875"/>
        <v>6</v>
      </c>
      <c r="G11220" t="str" cm="1">
        <f t="array" aca="1" ref="G11220" ca="1">INDEX(Reel3,Spins[[#This Row],[Stop3]])</f>
        <v>🍒</v>
      </c>
      <c r="H11220" t="b">
        <f ca="1">AND(Spins[[#This Row],[Sym1]]=Spins[[#This Row],[Sym2]],Spins[[#This Row],[Sym2]]=Spins[[#This Row],[Sym3]])</f>
        <v>0</v>
      </c>
      <c r="I11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20">
        <f t="shared" si="876"/>
        <v>1</v>
      </c>
      <c r="K11220">
        <f ca="1">Spins[[#This Row],[Mult]]*Spins[[#This Row],[Bet]]</f>
        <v>0.6</v>
      </c>
      <c r="L11220">
        <f ca="1">Spins[[#This Row],[Payout]]-Spins[[#This Row],[Bet]]</f>
        <v>-0.4</v>
      </c>
    </row>
    <row r="11221" spans="1:12" x14ac:dyDescent="0.3">
      <c r="A11221">
        <f t="shared" si="872"/>
        <v>11220</v>
      </c>
      <c r="B11221">
        <f t="shared" ca="1" si="873"/>
        <v>27</v>
      </c>
      <c r="C11221" t="str" cm="1">
        <f t="array" aca="1" ref="C11221" ca="1">INDEX(Reel1,Spins[[#This Row],[Stop1]])</f>
        <v>BAR</v>
      </c>
      <c r="D11221">
        <f t="shared" ca="1" si="874"/>
        <v>3</v>
      </c>
      <c r="E11221" t="str" cm="1">
        <f t="array" aca="1" ref="E11221" ca="1">INDEX(Reel2,Spins[[#This Row],[Stop2]])</f>
        <v>🍋</v>
      </c>
      <c r="F11221">
        <f t="shared" ca="1" si="875"/>
        <v>26</v>
      </c>
      <c r="G11221" t="str" cm="1">
        <f t="array" aca="1" ref="G11221" ca="1">INDEX(Reel3,Spins[[#This Row],[Stop3]])</f>
        <v>BAR</v>
      </c>
      <c r="H11221" t="b">
        <f ca="1">AND(Spins[[#This Row],[Sym1]]=Spins[[#This Row],[Sym2]],Spins[[#This Row],[Sym2]]=Spins[[#This Row],[Sym3]])</f>
        <v>0</v>
      </c>
      <c r="I11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21">
        <f t="shared" si="876"/>
        <v>1</v>
      </c>
      <c r="K11221">
        <f ca="1">Spins[[#This Row],[Mult]]*Spins[[#This Row],[Bet]]</f>
        <v>0</v>
      </c>
      <c r="L11221">
        <f ca="1">Spins[[#This Row],[Payout]]-Spins[[#This Row],[Bet]]</f>
        <v>-1</v>
      </c>
    </row>
    <row r="11222" spans="1:12" x14ac:dyDescent="0.3">
      <c r="A11222">
        <f t="shared" si="872"/>
        <v>11221</v>
      </c>
      <c r="B11222">
        <f t="shared" ca="1" si="873"/>
        <v>20</v>
      </c>
      <c r="C11222" t="str" cm="1">
        <f t="array" aca="1" ref="C11222" ca="1">INDEX(Reel1,Spins[[#This Row],[Stop1]])</f>
        <v>🍒</v>
      </c>
      <c r="D11222">
        <f t="shared" ca="1" si="874"/>
        <v>8</v>
      </c>
      <c r="E11222" t="str" cm="1">
        <f t="array" aca="1" ref="E11222" ca="1">INDEX(Reel2,Spins[[#This Row],[Stop2]])</f>
        <v>🍋</v>
      </c>
      <c r="F11222">
        <f t="shared" ca="1" si="875"/>
        <v>21</v>
      </c>
      <c r="G11222" t="str" cm="1">
        <f t="array" aca="1" ref="G11222" ca="1">INDEX(Reel3,Spins[[#This Row],[Stop3]])</f>
        <v>🔔</v>
      </c>
      <c r="H11222" t="b">
        <f ca="1">AND(Spins[[#This Row],[Sym1]]=Spins[[#This Row],[Sym2]],Spins[[#This Row],[Sym2]]=Spins[[#This Row],[Sym3]])</f>
        <v>0</v>
      </c>
      <c r="I11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22">
        <f t="shared" si="876"/>
        <v>1</v>
      </c>
      <c r="K11222">
        <f ca="1">Spins[[#This Row],[Mult]]*Spins[[#This Row],[Bet]]</f>
        <v>0</v>
      </c>
      <c r="L11222">
        <f ca="1">Spins[[#This Row],[Payout]]-Spins[[#This Row],[Bet]]</f>
        <v>-1</v>
      </c>
    </row>
    <row r="11223" spans="1:12" x14ac:dyDescent="0.3">
      <c r="A11223">
        <f t="shared" si="872"/>
        <v>11222</v>
      </c>
      <c r="B11223">
        <f t="shared" ca="1" si="873"/>
        <v>19</v>
      </c>
      <c r="C11223" t="str" cm="1">
        <f t="array" aca="1" ref="C11223" ca="1">INDEX(Reel1,Spins[[#This Row],[Stop1]])</f>
        <v>🍒</v>
      </c>
      <c r="D11223">
        <f t="shared" ca="1" si="874"/>
        <v>19</v>
      </c>
      <c r="E11223" t="str" cm="1">
        <f t="array" aca="1" ref="E11223" ca="1">INDEX(Reel2,Spins[[#This Row],[Stop2]])</f>
        <v>🍒</v>
      </c>
      <c r="F11223">
        <f t="shared" ca="1" si="875"/>
        <v>28</v>
      </c>
      <c r="G11223" t="str" cm="1">
        <f t="array" aca="1" ref="G11223" ca="1">INDEX(Reel3,Spins[[#This Row],[Stop3]])</f>
        <v>7️⃣</v>
      </c>
      <c r="H11223" t="b">
        <f ca="1">AND(Spins[[#This Row],[Sym1]]=Spins[[#This Row],[Sym2]],Spins[[#This Row],[Sym2]]=Spins[[#This Row],[Sym3]])</f>
        <v>0</v>
      </c>
      <c r="I11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223">
        <f t="shared" si="876"/>
        <v>1</v>
      </c>
      <c r="K11223">
        <f ca="1">Spins[[#This Row],[Mult]]*Spins[[#This Row],[Bet]]</f>
        <v>0.8</v>
      </c>
      <c r="L11223">
        <f ca="1">Spins[[#This Row],[Payout]]-Spins[[#This Row],[Bet]]</f>
        <v>-0.19999999999999996</v>
      </c>
    </row>
    <row r="11224" spans="1:12" x14ac:dyDescent="0.3">
      <c r="A11224">
        <f t="shared" si="872"/>
        <v>11223</v>
      </c>
      <c r="B11224">
        <f t="shared" ca="1" si="873"/>
        <v>3</v>
      </c>
      <c r="C11224" t="str" cm="1">
        <f t="array" aca="1" ref="C11224" ca="1">INDEX(Reel1,Spins[[#This Row],[Stop1]])</f>
        <v>🍋</v>
      </c>
      <c r="D11224">
        <f t="shared" ca="1" si="874"/>
        <v>10</v>
      </c>
      <c r="E11224" t="str" cm="1">
        <f t="array" aca="1" ref="E11224" ca="1">INDEX(Reel2,Spins[[#This Row],[Stop2]])</f>
        <v>🍋</v>
      </c>
      <c r="F11224">
        <f t="shared" ca="1" si="875"/>
        <v>29</v>
      </c>
      <c r="G11224" t="str" cm="1">
        <f t="array" aca="1" ref="G11224" ca="1">INDEX(Reel3,Spins[[#This Row],[Stop3]])</f>
        <v>7️⃣</v>
      </c>
      <c r="H11224" t="b">
        <f ca="1">AND(Spins[[#This Row],[Sym1]]=Spins[[#This Row],[Sym2]],Spins[[#This Row],[Sym2]]=Spins[[#This Row],[Sym3]])</f>
        <v>0</v>
      </c>
      <c r="I11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24">
        <f t="shared" si="876"/>
        <v>1</v>
      </c>
      <c r="K11224">
        <f ca="1">Spins[[#This Row],[Mult]]*Spins[[#This Row],[Bet]]</f>
        <v>0.6</v>
      </c>
      <c r="L11224">
        <f ca="1">Spins[[#This Row],[Payout]]-Spins[[#This Row],[Bet]]</f>
        <v>-0.4</v>
      </c>
    </row>
    <row r="11225" spans="1:12" x14ac:dyDescent="0.3">
      <c r="A11225">
        <f t="shared" si="872"/>
        <v>11224</v>
      </c>
      <c r="B11225">
        <f t="shared" ca="1" si="873"/>
        <v>23</v>
      </c>
      <c r="C11225" t="str" cm="1">
        <f t="array" aca="1" ref="C11225" ca="1">INDEX(Reel1,Spins[[#This Row],[Stop1]])</f>
        <v>🍇</v>
      </c>
      <c r="D11225">
        <f t="shared" ca="1" si="874"/>
        <v>13</v>
      </c>
      <c r="E11225" t="str" cm="1">
        <f t="array" aca="1" ref="E11225" ca="1">INDEX(Reel2,Spins[[#This Row],[Stop2]])</f>
        <v>🍋</v>
      </c>
      <c r="F11225">
        <f t="shared" ca="1" si="875"/>
        <v>27</v>
      </c>
      <c r="G11225" t="str" cm="1">
        <f t="array" aca="1" ref="G11225" ca="1">INDEX(Reel3,Spins[[#This Row],[Stop3]])</f>
        <v>7️⃣</v>
      </c>
      <c r="H11225" t="b">
        <f ca="1">AND(Spins[[#This Row],[Sym1]]=Spins[[#This Row],[Sym2]],Spins[[#This Row],[Sym2]]=Spins[[#This Row],[Sym3]])</f>
        <v>0</v>
      </c>
      <c r="I11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25">
        <f t="shared" si="876"/>
        <v>1</v>
      </c>
      <c r="K11225">
        <f ca="1">Spins[[#This Row],[Mult]]*Spins[[#This Row],[Bet]]</f>
        <v>0</v>
      </c>
      <c r="L11225">
        <f ca="1">Spins[[#This Row],[Payout]]-Spins[[#This Row],[Bet]]</f>
        <v>-1</v>
      </c>
    </row>
    <row r="11226" spans="1:12" x14ac:dyDescent="0.3">
      <c r="A11226">
        <f t="shared" si="872"/>
        <v>11225</v>
      </c>
      <c r="B11226">
        <f t="shared" ca="1" si="873"/>
        <v>4</v>
      </c>
      <c r="C11226" t="str" cm="1">
        <f t="array" aca="1" ref="C11226" ca="1">INDEX(Reel1,Spins[[#This Row],[Stop1]])</f>
        <v>🍋</v>
      </c>
      <c r="D11226">
        <f t="shared" ca="1" si="874"/>
        <v>8</v>
      </c>
      <c r="E11226" t="str" cm="1">
        <f t="array" aca="1" ref="E11226" ca="1">INDEX(Reel2,Spins[[#This Row],[Stop2]])</f>
        <v>🍋</v>
      </c>
      <c r="F11226">
        <f t="shared" ca="1" si="875"/>
        <v>25</v>
      </c>
      <c r="G11226" t="str" cm="1">
        <f t="array" aca="1" ref="G11226" ca="1">INDEX(Reel3,Spins[[#This Row],[Stop3]])</f>
        <v>BAR</v>
      </c>
      <c r="H11226" t="b">
        <f ca="1">AND(Spins[[#This Row],[Sym1]]=Spins[[#This Row],[Sym2]],Spins[[#This Row],[Sym2]]=Spins[[#This Row],[Sym3]])</f>
        <v>0</v>
      </c>
      <c r="I11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26">
        <f t="shared" si="876"/>
        <v>1</v>
      </c>
      <c r="K11226">
        <f ca="1">Spins[[#This Row],[Mult]]*Spins[[#This Row],[Bet]]</f>
        <v>0.6</v>
      </c>
      <c r="L11226">
        <f ca="1">Spins[[#This Row],[Payout]]-Spins[[#This Row],[Bet]]</f>
        <v>-0.4</v>
      </c>
    </row>
    <row r="11227" spans="1:12" x14ac:dyDescent="0.3">
      <c r="A11227">
        <f t="shared" si="872"/>
        <v>11226</v>
      </c>
      <c r="B11227">
        <f t="shared" ca="1" si="873"/>
        <v>9</v>
      </c>
      <c r="C11227" t="str" cm="1">
        <f t="array" aca="1" ref="C11227" ca="1">INDEX(Reel1,Spins[[#This Row],[Stop1]])</f>
        <v>🍋</v>
      </c>
      <c r="D11227">
        <f t="shared" ca="1" si="874"/>
        <v>15</v>
      </c>
      <c r="E11227" t="str" cm="1">
        <f t="array" aca="1" ref="E11227" ca="1">INDEX(Reel2,Spins[[#This Row],[Stop2]])</f>
        <v>🍒</v>
      </c>
      <c r="F11227">
        <f t="shared" ca="1" si="875"/>
        <v>18</v>
      </c>
      <c r="G11227" t="str" cm="1">
        <f t="array" aca="1" ref="G11227" ca="1">INDEX(Reel3,Spins[[#This Row],[Stop3]])</f>
        <v>🔔</v>
      </c>
      <c r="H11227" t="b">
        <f ca="1">AND(Spins[[#This Row],[Sym1]]=Spins[[#This Row],[Sym2]],Spins[[#This Row],[Sym2]]=Spins[[#This Row],[Sym3]])</f>
        <v>0</v>
      </c>
      <c r="I11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27">
        <f t="shared" si="876"/>
        <v>1</v>
      </c>
      <c r="K11227">
        <f ca="1">Spins[[#This Row],[Mult]]*Spins[[#This Row],[Bet]]</f>
        <v>0</v>
      </c>
      <c r="L11227">
        <f ca="1">Spins[[#This Row],[Payout]]-Spins[[#This Row],[Bet]]</f>
        <v>-1</v>
      </c>
    </row>
    <row r="11228" spans="1:12" x14ac:dyDescent="0.3">
      <c r="A11228">
        <f t="shared" si="872"/>
        <v>11227</v>
      </c>
      <c r="B11228">
        <f t="shared" ca="1" si="873"/>
        <v>10</v>
      </c>
      <c r="C11228" t="str" cm="1">
        <f t="array" aca="1" ref="C11228" ca="1">INDEX(Reel1,Spins[[#This Row],[Stop1]])</f>
        <v>🍋</v>
      </c>
      <c r="D11228">
        <f t="shared" ca="1" si="874"/>
        <v>4</v>
      </c>
      <c r="E11228" t="str" cm="1">
        <f t="array" aca="1" ref="E11228" ca="1">INDEX(Reel2,Spins[[#This Row],[Stop2]])</f>
        <v>🍋</v>
      </c>
      <c r="F11228">
        <f t="shared" ca="1" si="875"/>
        <v>7</v>
      </c>
      <c r="G11228" t="str" cm="1">
        <f t="array" aca="1" ref="G11228" ca="1">INDEX(Reel3,Spins[[#This Row],[Stop3]])</f>
        <v>🍒</v>
      </c>
      <c r="H11228" t="b">
        <f ca="1">AND(Spins[[#This Row],[Sym1]]=Spins[[#This Row],[Sym2]],Spins[[#This Row],[Sym2]]=Spins[[#This Row],[Sym3]])</f>
        <v>0</v>
      </c>
      <c r="I11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28">
        <f t="shared" si="876"/>
        <v>1</v>
      </c>
      <c r="K11228">
        <f ca="1">Spins[[#This Row],[Mult]]*Spins[[#This Row],[Bet]]</f>
        <v>0.6</v>
      </c>
      <c r="L11228">
        <f ca="1">Spins[[#This Row],[Payout]]-Spins[[#This Row],[Bet]]</f>
        <v>-0.4</v>
      </c>
    </row>
    <row r="11229" spans="1:12" x14ac:dyDescent="0.3">
      <c r="A11229">
        <f t="shared" si="872"/>
        <v>11228</v>
      </c>
      <c r="B11229">
        <f t="shared" ca="1" si="873"/>
        <v>25</v>
      </c>
      <c r="C11229" t="str" cm="1">
        <f t="array" aca="1" ref="C11229" ca="1">INDEX(Reel1,Spins[[#This Row],[Stop1]])</f>
        <v>🔔</v>
      </c>
      <c r="D11229">
        <f t="shared" ca="1" si="874"/>
        <v>21</v>
      </c>
      <c r="E11229" t="str" cm="1">
        <f t="array" aca="1" ref="E11229" ca="1">INDEX(Reel2,Spins[[#This Row],[Stop2]])</f>
        <v>🍒</v>
      </c>
      <c r="F11229">
        <f t="shared" ca="1" si="875"/>
        <v>7</v>
      </c>
      <c r="G11229" t="str" cm="1">
        <f t="array" aca="1" ref="G11229" ca="1">INDEX(Reel3,Spins[[#This Row],[Stop3]])</f>
        <v>🍒</v>
      </c>
      <c r="H11229" t="b">
        <f ca="1">AND(Spins[[#This Row],[Sym1]]=Spins[[#This Row],[Sym2]],Spins[[#This Row],[Sym2]]=Spins[[#This Row],[Sym3]])</f>
        <v>0</v>
      </c>
      <c r="I11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29">
        <f t="shared" si="876"/>
        <v>1</v>
      </c>
      <c r="K11229">
        <f ca="1">Spins[[#This Row],[Mult]]*Spins[[#This Row],[Bet]]</f>
        <v>0</v>
      </c>
      <c r="L11229">
        <f ca="1">Spins[[#This Row],[Payout]]-Spins[[#This Row],[Bet]]</f>
        <v>-1</v>
      </c>
    </row>
    <row r="11230" spans="1:12" x14ac:dyDescent="0.3">
      <c r="A11230">
        <f t="shared" si="872"/>
        <v>11229</v>
      </c>
      <c r="B11230">
        <f t="shared" ca="1" si="873"/>
        <v>1</v>
      </c>
      <c r="C11230" t="str" cm="1">
        <f t="array" aca="1" ref="C11230" ca="1">INDEX(Reel1,Spins[[#This Row],[Stop1]])</f>
        <v>🍋</v>
      </c>
      <c r="D11230">
        <f t="shared" ca="1" si="874"/>
        <v>13</v>
      </c>
      <c r="E11230" t="str" cm="1">
        <f t="array" aca="1" ref="E11230" ca="1">INDEX(Reel2,Spins[[#This Row],[Stop2]])</f>
        <v>🍋</v>
      </c>
      <c r="F11230">
        <f t="shared" ca="1" si="875"/>
        <v>30</v>
      </c>
      <c r="G11230" t="str" cm="1">
        <f t="array" aca="1" ref="G11230" ca="1">INDEX(Reel3,Spins[[#This Row],[Stop3]])</f>
        <v>💎</v>
      </c>
      <c r="H11230" t="b">
        <f ca="1">AND(Spins[[#This Row],[Sym1]]=Spins[[#This Row],[Sym2]],Spins[[#This Row],[Sym2]]=Spins[[#This Row],[Sym3]])</f>
        <v>0</v>
      </c>
      <c r="I11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30">
        <f t="shared" si="876"/>
        <v>1</v>
      </c>
      <c r="K11230">
        <f ca="1">Spins[[#This Row],[Mult]]*Spins[[#This Row],[Bet]]</f>
        <v>0.6</v>
      </c>
      <c r="L11230">
        <f ca="1">Spins[[#This Row],[Payout]]-Spins[[#This Row],[Bet]]</f>
        <v>-0.4</v>
      </c>
    </row>
    <row r="11231" spans="1:12" x14ac:dyDescent="0.3">
      <c r="A11231">
        <f t="shared" si="872"/>
        <v>11230</v>
      </c>
      <c r="B11231">
        <f t="shared" ca="1" si="873"/>
        <v>10</v>
      </c>
      <c r="C11231" t="str" cm="1">
        <f t="array" aca="1" ref="C11231" ca="1">INDEX(Reel1,Spins[[#This Row],[Stop1]])</f>
        <v>🍋</v>
      </c>
      <c r="D11231">
        <f t="shared" ca="1" si="874"/>
        <v>8</v>
      </c>
      <c r="E11231" t="str" cm="1">
        <f t="array" aca="1" ref="E11231" ca="1">INDEX(Reel2,Spins[[#This Row],[Stop2]])</f>
        <v>🍋</v>
      </c>
      <c r="F11231">
        <f t="shared" ca="1" si="875"/>
        <v>1</v>
      </c>
      <c r="G11231" t="str" cm="1">
        <f t="array" aca="1" ref="G11231" ca="1">INDEX(Reel3,Spins[[#This Row],[Stop3]])</f>
        <v>🍋</v>
      </c>
      <c r="H11231" t="b">
        <f ca="1">AND(Spins[[#This Row],[Sym1]]=Spins[[#This Row],[Sym2]],Spins[[#This Row],[Sym2]]=Spins[[#This Row],[Sym3]])</f>
        <v>1</v>
      </c>
      <c r="I11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231">
        <f t="shared" si="876"/>
        <v>1</v>
      </c>
      <c r="K11231">
        <f ca="1">Spins[[#This Row],[Mult]]*Spins[[#This Row],[Bet]]</f>
        <v>14</v>
      </c>
      <c r="L11231">
        <f ca="1">Spins[[#This Row],[Payout]]-Spins[[#This Row],[Bet]]</f>
        <v>13</v>
      </c>
    </row>
    <row r="11232" spans="1:12" x14ac:dyDescent="0.3">
      <c r="A11232">
        <f t="shared" si="872"/>
        <v>11231</v>
      </c>
      <c r="B11232">
        <f t="shared" ca="1" si="873"/>
        <v>24</v>
      </c>
      <c r="C11232" t="str" cm="1">
        <f t="array" aca="1" ref="C11232" ca="1">INDEX(Reel1,Spins[[#This Row],[Stop1]])</f>
        <v>🍇</v>
      </c>
      <c r="D11232">
        <f t="shared" ca="1" si="874"/>
        <v>18</v>
      </c>
      <c r="E11232" t="str" cm="1">
        <f t="array" aca="1" ref="E11232" ca="1">INDEX(Reel2,Spins[[#This Row],[Stop2]])</f>
        <v>🍒</v>
      </c>
      <c r="F11232">
        <f t="shared" ca="1" si="875"/>
        <v>7</v>
      </c>
      <c r="G11232" t="str" cm="1">
        <f t="array" aca="1" ref="G11232" ca="1">INDEX(Reel3,Spins[[#This Row],[Stop3]])</f>
        <v>🍒</v>
      </c>
      <c r="H11232" t="b">
        <f ca="1">AND(Spins[[#This Row],[Sym1]]=Spins[[#This Row],[Sym2]],Spins[[#This Row],[Sym2]]=Spins[[#This Row],[Sym3]])</f>
        <v>0</v>
      </c>
      <c r="I11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32">
        <f t="shared" si="876"/>
        <v>1</v>
      </c>
      <c r="K11232">
        <f ca="1">Spins[[#This Row],[Mult]]*Spins[[#This Row],[Bet]]</f>
        <v>0</v>
      </c>
      <c r="L11232">
        <f ca="1">Spins[[#This Row],[Payout]]-Spins[[#This Row],[Bet]]</f>
        <v>-1</v>
      </c>
    </row>
    <row r="11233" spans="1:12" x14ac:dyDescent="0.3">
      <c r="A11233">
        <f t="shared" si="872"/>
        <v>11232</v>
      </c>
      <c r="B11233">
        <f t="shared" ca="1" si="873"/>
        <v>6</v>
      </c>
      <c r="C11233" t="str" cm="1">
        <f t="array" aca="1" ref="C11233" ca="1">INDEX(Reel1,Spins[[#This Row],[Stop1]])</f>
        <v>🍋</v>
      </c>
      <c r="D11233">
        <f t="shared" ca="1" si="874"/>
        <v>5</v>
      </c>
      <c r="E11233" t="str" cm="1">
        <f t="array" aca="1" ref="E11233" ca="1">INDEX(Reel2,Spins[[#This Row],[Stop2]])</f>
        <v>🍋</v>
      </c>
      <c r="F11233">
        <f t="shared" ca="1" si="875"/>
        <v>4</v>
      </c>
      <c r="G11233" t="str" cm="1">
        <f t="array" aca="1" ref="G11233" ca="1">INDEX(Reel3,Spins[[#This Row],[Stop3]])</f>
        <v>🍋</v>
      </c>
      <c r="H11233" t="b">
        <f ca="1">AND(Spins[[#This Row],[Sym1]]=Spins[[#This Row],[Sym2]],Spins[[#This Row],[Sym2]]=Spins[[#This Row],[Sym3]])</f>
        <v>1</v>
      </c>
      <c r="I11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233">
        <f t="shared" si="876"/>
        <v>1</v>
      </c>
      <c r="K11233">
        <f ca="1">Spins[[#This Row],[Mult]]*Spins[[#This Row],[Bet]]</f>
        <v>14</v>
      </c>
      <c r="L11233">
        <f ca="1">Spins[[#This Row],[Payout]]-Spins[[#This Row],[Bet]]</f>
        <v>13</v>
      </c>
    </row>
    <row r="11234" spans="1:12" x14ac:dyDescent="0.3">
      <c r="A11234">
        <f t="shared" si="872"/>
        <v>11233</v>
      </c>
      <c r="B11234">
        <f t="shared" ca="1" si="873"/>
        <v>18</v>
      </c>
      <c r="C11234" t="str" cm="1">
        <f t="array" aca="1" ref="C11234" ca="1">INDEX(Reel1,Spins[[#This Row],[Stop1]])</f>
        <v>🍒</v>
      </c>
      <c r="D11234">
        <f t="shared" ca="1" si="874"/>
        <v>2</v>
      </c>
      <c r="E11234" t="str" cm="1">
        <f t="array" aca="1" ref="E11234" ca="1">INDEX(Reel2,Spins[[#This Row],[Stop2]])</f>
        <v>🍋</v>
      </c>
      <c r="F11234">
        <f t="shared" ca="1" si="875"/>
        <v>28</v>
      </c>
      <c r="G11234" t="str" cm="1">
        <f t="array" aca="1" ref="G11234" ca="1">INDEX(Reel3,Spins[[#This Row],[Stop3]])</f>
        <v>7️⃣</v>
      </c>
      <c r="H11234" t="b">
        <f ca="1">AND(Spins[[#This Row],[Sym1]]=Spins[[#This Row],[Sym2]],Spins[[#This Row],[Sym2]]=Spins[[#This Row],[Sym3]])</f>
        <v>0</v>
      </c>
      <c r="I11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34">
        <f t="shared" si="876"/>
        <v>1</v>
      </c>
      <c r="K11234">
        <f ca="1">Spins[[#This Row],[Mult]]*Spins[[#This Row],[Bet]]</f>
        <v>0</v>
      </c>
      <c r="L11234">
        <f ca="1">Spins[[#This Row],[Payout]]-Spins[[#This Row],[Bet]]</f>
        <v>-1</v>
      </c>
    </row>
    <row r="11235" spans="1:12" x14ac:dyDescent="0.3">
      <c r="A11235">
        <f t="shared" si="872"/>
        <v>11234</v>
      </c>
      <c r="B11235">
        <f t="shared" ca="1" si="873"/>
        <v>30</v>
      </c>
      <c r="C11235" t="str" cm="1">
        <f t="array" aca="1" ref="C11235" ca="1">INDEX(Reel1,Spins[[#This Row],[Stop1]])</f>
        <v>7️⃣</v>
      </c>
      <c r="D11235">
        <f t="shared" ca="1" si="874"/>
        <v>20</v>
      </c>
      <c r="E11235" t="str" cm="1">
        <f t="array" aca="1" ref="E11235" ca="1">INDEX(Reel2,Spins[[#This Row],[Stop2]])</f>
        <v>🍒</v>
      </c>
      <c r="F11235">
        <f t="shared" ca="1" si="875"/>
        <v>20</v>
      </c>
      <c r="G11235" t="str" cm="1">
        <f t="array" aca="1" ref="G11235" ca="1">INDEX(Reel3,Spins[[#This Row],[Stop3]])</f>
        <v>🔔</v>
      </c>
      <c r="H11235" t="b">
        <f ca="1">AND(Spins[[#This Row],[Sym1]]=Spins[[#This Row],[Sym2]],Spins[[#This Row],[Sym2]]=Spins[[#This Row],[Sym3]])</f>
        <v>0</v>
      </c>
      <c r="I11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35">
        <f t="shared" si="876"/>
        <v>1</v>
      </c>
      <c r="K11235">
        <f ca="1">Spins[[#This Row],[Mult]]*Spins[[#This Row],[Bet]]</f>
        <v>0</v>
      </c>
      <c r="L11235">
        <f ca="1">Spins[[#This Row],[Payout]]-Spins[[#This Row],[Bet]]</f>
        <v>-1</v>
      </c>
    </row>
    <row r="11236" spans="1:12" x14ac:dyDescent="0.3">
      <c r="A11236">
        <f t="shared" si="872"/>
        <v>11235</v>
      </c>
      <c r="B11236">
        <f t="shared" ca="1" si="873"/>
        <v>27</v>
      </c>
      <c r="C11236" t="str" cm="1">
        <f t="array" aca="1" ref="C11236" ca="1">INDEX(Reel1,Spins[[#This Row],[Stop1]])</f>
        <v>BAR</v>
      </c>
      <c r="D11236">
        <f t="shared" ca="1" si="874"/>
        <v>21</v>
      </c>
      <c r="E11236" t="str" cm="1">
        <f t="array" aca="1" ref="E11236" ca="1">INDEX(Reel2,Spins[[#This Row],[Stop2]])</f>
        <v>🍒</v>
      </c>
      <c r="F11236">
        <f t="shared" ca="1" si="875"/>
        <v>4</v>
      </c>
      <c r="G11236" t="str" cm="1">
        <f t="array" aca="1" ref="G11236" ca="1">INDEX(Reel3,Spins[[#This Row],[Stop3]])</f>
        <v>🍋</v>
      </c>
      <c r="H11236" t="b">
        <f ca="1">AND(Spins[[#This Row],[Sym1]]=Spins[[#This Row],[Sym2]],Spins[[#This Row],[Sym2]]=Spins[[#This Row],[Sym3]])</f>
        <v>0</v>
      </c>
      <c r="I11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36">
        <f t="shared" si="876"/>
        <v>1</v>
      </c>
      <c r="K11236">
        <f ca="1">Spins[[#This Row],[Mult]]*Spins[[#This Row],[Bet]]</f>
        <v>0</v>
      </c>
      <c r="L11236">
        <f ca="1">Spins[[#This Row],[Payout]]-Spins[[#This Row],[Bet]]</f>
        <v>-1</v>
      </c>
    </row>
    <row r="11237" spans="1:12" x14ac:dyDescent="0.3">
      <c r="A11237">
        <f t="shared" si="872"/>
        <v>11236</v>
      </c>
      <c r="B11237">
        <f t="shared" ca="1" si="873"/>
        <v>22</v>
      </c>
      <c r="C11237" t="str" cm="1">
        <f t="array" aca="1" ref="C11237" ca="1">INDEX(Reel1,Spins[[#This Row],[Stop1]])</f>
        <v>🍇</v>
      </c>
      <c r="D11237">
        <f t="shared" ca="1" si="874"/>
        <v>22</v>
      </c>
      <c r="E11237" t="str" cm="1">
        <f t="array" aca="1" ref="E11237" ca="1">INDEX(Reel2,Spins[[#This Row],[Stop2]])</f>
        <v>🍇</v>
      </c>
      <c r="F11237">
        <f t="shared" ca="1" si="875"/>
        <v>15</v>
      </c>
      <c r="G11237" t="str" cm="1">
        <f t="array" aca="1" ref="G11237" ca="1">INDEX(Reel3,Spins[[#This Row],[Stop3]])</f>
        <v>🍇</v>
      </c>
      <c r="H11237" t="b">
        <f ca="1">AND(Spins[[#This Row],[Sym1]]=Spins[[#This Row],[Sym2]],Spins[[#This Row],[Sym2]]=Spins[[#This Row],[Sym3]])</f>
        <v>1</v>
      </c>
      <c r="I11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1237">
        <f t="shared" si="876"/>
        <v>1</v>
      </c>
      <c r="K11237">
        <f ca="1">Spins[[#This Row],[Mult]]*Spins[[#This Row],[Bet]]</f>
        <v>20</v>
      </c>
      <c r="L11237">
        <f ca="1">Spins[[#This Row],[Payout]]-Spins[[#This Row],[Bet]]</f>
        <v>19</v>
      </c>
    </row>
    <row r="11238" spans="1:12" x14ac:dyDescent="0.3">
      <c r="A11238">
        <f t="shared" si="872"/>
        <v>11237</v>
      </c>
      <c r="B11238">
        <f t="shared" ca="1" si="873"/>
        <v>6</v>
      </c>
      <c r="C11238" t="str" cm="1">
        <f t="array" aca="1" ref="C11238" ca="1">INDEX(Reel1,Spins[[#This Row],[Stop1]])</f>
        <v>🍋</v>
      </c>
      <c r="D11238">
        <f t="shared" ca="1" si="874"/>
        <v>18</v>
      </c>
      <c r="E11238" t="str" cm="1">
        <f t="array" aca="1" ref="E11238" ca="1">INDEX(Reel2,Spins[[#This Row],[Stop2]])</f>
        <v>🍒</v>
      </c>
      <c r="F11238">
        <f t="shared" ca="1" si="875"/>
        <v>19</v>
      </c>
      <c r="G11238" t="str" cm="1">
        <f t="array" aca="1" ref="G11238" ca="1">INDEX(Reel3,Spins[[#This Row],[Stop3]])</f>
        <v>🔔</v>
      </c>
      <c r="H11238" t="b">
        <f ca="1">AND(Spins[[#This Row],[Sym1]]=Spins[[#This Row],[Sym2]],Spins[[#This Row],[Sym2]]=Spins[[#This Row],[Sym3]])</f>
        <v>0</v>
      </c>
      <c r="I11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38">
        <f t="shared" si="876"/>
        <v>1</v>
      </c>
      <c r="K11238">
        <f ca="1">Spins[[#This Row],[Mult]]*Spins[[#This Row],[Bet]]</f>
        <v>0</v>
      </c>
      <c r="L11238">
        <f ca="1">Spins[[#This Row],[Payout]]-Spins[[#This Row],[Bet]]</f>
        <v>-1</v>
      </c>
    </row>
    <row r="11239" spans="1:12" x14ac:dyDescent="0.3">
      <c r="A11239">
        <f t="shared" si="872"/>
        <v>11238</v>
      </c>
      <c r="B11239">
        <f t="shared" ca="1" si="873"/>
        <v>22</v>
      </c>
      <c r="C11239" t="str" cm="1">
        <f t="array" aca="1" ref="C11239" ca="1">INDEX(Reel1,Spins[[#This Row],[Stop1]])</f>
        <v>🍇</v>
      </c>
      <c r="D11239">
        <f t="shared" ca="1" si="874"/>
        <v>5</v>
      </c>
      <c r="E11239" t="str" cm="1">
        <f t="array" aca="1" ref="E11239" ca="1">INDEX(Reel2,Spins[[#This Row],[Stop2]])</f>
        <v>🍋</v>
      </c>
      <c r="F11239">
        <f t="shared" ca="1" si="875"/>
        <v>8</v>
      </c>
      <c r="G11239" t="str" cm="1">
        <f t="array" aca="1" ref="G11239" ca="1">INDEX(Reel3,Spins[[#This Row],[Stop3]])</f>
        <v>🍒</v>
      </c>
      <c r="H11239" t="b">
        <f ca="1">AND(Spins[[#This Row],[Sym1]]=Spins[[#This Row],[Sym2]],Spins[[#This Row],[Sym2]]=Spins[[#This Row],[Sym3]])</f>
        <v>0</v>
      </c>
      <c r="I11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39">
        <f t="shared" si="876"/>
        <v>1</v>
      </c>
      <c r="K11239">
        <f ca="1">Spins[[#This Row],[Mult]]*Spins[[#This Row],[Bet]]</f>
        <v>0</v>
      </c>
      <c r="L11239">
        <f ca="1">Spins[[#This Row],[Payout]]-Spins[[#This Row],[Bet]]</f>
        <v>-1</v>
      </c>
    </row>
    <row r="11240" spans="1:12" x14ac:dyDescent="0.3">
      <c r="A11240">
        <f t="shared" si="872"/>
        <v>11239</v>
      </c>
      <c r="B11240">
        <f t="shared" ca="1" si="873"/>
        <v>24</v>
      </c>
      <c r="C11240" t="str" cm="1">
        <f t="array" aca="1" ref="C11240" ca="1">INDEX(Reel1,Spins[[#This Row],[Stop1]])</f>
        <v>🍇</v>
      </c>
      <c r="D11240">
        <f t="shared" ca="1" si="874"/>
        <v>5</v>
      </c>
      <c r="E11240" t="str" cm="1">
        <f t="array" aca="1" ref="E11240" ca="1">INDEX(Reel2,Spins[[#This Row],[Stop2]])</f>
        <v>🍋</v>
      </c>
      <c r="F11240">
        <f t="shared" ca="1" si="875"/>
        <v>19</v>
      </c>
      <c r="G11240" t="str" cm="1">
        <f t="array" aca="1" ref="G11240" ca="1">INDEX(Reel3,Spins[[#This Row],[Stop3]])</f>
        <v>🔔</v>
      </c>
      <c r="H11240" t="b">
        <f ca="1">AND(Spins[[#This Row],[Sym1]]=Spins[[#This Row],[Sym2]],Spins[[#This Row],[Sym2]]=Spins[[#This Row],[Sym3]])</f>
        <v>0</v>
      </c>
      <c r="I11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40">
        <f t="shared" si="876"/>
        <v>1</v>
      </c>
      <c r="K11240">
        <f ca="1">Spins[[#This Row],[Mult]]*Spins[[#This Row],[Bet]]</f>
        <v>0</v>
      </c>
      <c r="L11240">
        <f ca="1">Spins[[#This Row],[Payout]]-Spins[[#This Row],[Bet]]</f>
        <v>-1</v>
      </c>
    </row>
    <row r="11241" spans="1:12" x14ac:dyDescent="0.3">
      <c r="A11241">
        <f t="shared" si="872"/>
        <v>11240</v>
      </c>
      <c r="B11241">
        <f t="shared" ca="1" si="873"/>
        <v>20</v>
      </c>
      <c r="C11241" t="str" cm="1">
        <f t="array" aca="1" ref="C11241" ca="1">INDEX(Reel1,Spins[[#This Row],[Stop1]])</f>
        <v>🍒</v>
      </c>
      <c r="D11241">
        <f t="shared" ca="1" si="874"/>
        <v>22</v>
      </c>
      <c r="E11241" t="str" cm="1">
        <f t="array" aca="1" ref="E11241" ca="1">INDEX(Reel2,Spins[[#This Row],[Stop2]])</f>
        <v>🍇</v>
      </c>
      <c r="F11241">
        <f t="shared" ca="1" si="875"/>
        <v>28</v>
      </c>
      <c r="G11241" t="str" cm="1">
        <f t="array" aca="1" ref="G11241" ca="1">INDEX(Reel3,Spins[[#This Row],[Stop3]])</f>
        <v>7️⃣</v>
      </c>
      <c r="H11241" t="b">
        <f ca="1">AND(Spins[[#This Row],[Sym1]]=Spins[[#This Row],[Sym2]],Spins[[#This Row],[Sym2]]=Spins[[#This Row],[Sym3]])</f>
        <v>0</v>
      </c>
      <c r="I11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41">
        <f t="shared" si="876"/>
        <v>1</v>
      </c>
      <c r="K11241">
        <f ca="1">Spins[[#This Row],[Mult]]*Spins[[#This Row],[Bet]]</f>
        <v>0</v>
      </c>
      <c r="L11241">
        <f ca="1">Spins[[#This Row],[Payout]]-Spins[[#This Row],[Bet]]</f>
        <v>-1</v>
      </c>
    </row>
    <row r="11242" spans="1:12" x14ac:dyDescent="0.3">
      <c r="A11242">
        <f t="shared" si="872"/>
        <v>11241</v>
      </c>
      <c r="B11242">
        <f t="shared" ca="1" si="873"/>
        <v>11</v>
      </c>
      <c r="C11242" t="str" cm="1">
        <f t="array" aca="1" ref="C11242" ca="1">INDEX(Reel1,Spins[[#This Row],[Stop1]])</f>
        <v>🍋</v>
      </c>
      <c r="D11242">
        <f t="shared" ca="1" si="874"/>
        <v>5</v>
      </c>
      <c r="E11242" t="str" cm="1">
        <f t="array" aca="1" ref="E11242" ca="1">INDEX(Reel2,Spins[[#This Row],[Stop2]])</f>
        <v>🍋</v>
      </c>
      <c r="F11242">
        <f t="shared" ca="1" si="875"/>
        <v>24</v>
      </c>
      <c r="G11242" t="str" cm="1">
        <f t="array" aca="1" ref="G11242" ca="1">INDEX(Reel3,Spins[[#This Row],[Stop3]])</f>
        <v>BAR</v>
      </c>
      <c r="H11242" t="b">
        <f ca="1">AND(Spins[[#This Row],[Sym1]]=Spins[[#This Row],[Sym2]],Spins[[#This Row],[Sym2]]=Spins[[#This Row],[Sym3]])</f>
        <v>0</v>
      </c>
      <c r="I11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42">
        <f t="shared" si="876"/>
        <v>1</v>
      </c>
      <c r="K11242">
        <f ca="1">Spins[[#This Row],[Mult]]*Spins[[#This Row],[Bet]]</f>
        <v>0.6</v>
      </c>
      <c r="L11242">
        <f ca="1">Spins[[#This Row],[Payout]]-Spins[[#This Row],[Bet]]</f>
        <v>-0.4</v>
      </c>
    </row>
    <row r="11243" spans="1:12" x14ac:dyDescent="0.3">
      <c r="A11243">
        <f t="shared" si="872"/>
        <v>11242</v>
      </c>
      <c r="B11243">
        <f t="shared" ca="1" si="873"/>
        <v>30</v>
      </c>
      <c r="C11243" t="str" cm="1">
        <f t="array" aca="1" ref="C11243" ca="1">INDEX(Reel1,Spins[[#This Row],[Stop1]])</f>
        <v>7️⃣</v>
      </c>
      <c r="D11243">
        <f t="shared" ca="1" si="874"/>
        <v>8</v>
      </c>
      <c r="E11243" t="str" cm="1">
        <f t="array" aca="1" ref="E11243" ca="1">INDEX(Reel2,Spins[[#This Row],[Stop2]])</f>
        <v>🍋</v>
      </c>
      <c r="F11243">
        <f t="shared" ca="1" si="875"/>
        <v>24</v>
      </c>
      <c r="G11243" t="str" cm="1">
        <f t="array" aca="1" ref="G11243" ca="1">INDEX(Reel3,Spins[[#This Row],[Stop3]])</f>
        <v>BAR</v>
      </c>
      <c r="H11243" t="b">
        <f ca="1">AND(Spins[[#This Row],[Sym1]]=Spins[[#This Row],[Sym2]],Spins[[#This Row],[Sym2]]=Spins[[#This Row],[Sym3]])</f>
        <v>0</v>
      </c>
      <c r="I11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43">
        <f t="shared" si="876"/>
        <v>1</v>
      </c>
      <c r="K11243">
        <f ca="1">Spins[[#This Row],[Mult]]*Spins[[#This Row],[Bet]]</f>
        <v>0</v>
      </c>
      <c r="L11243">
        <f ca="1">Spins[[#This Row],[Payout]]-Spins[[#This Row],[Bet]]</f>
        <v>-1</v>
      </c>
    </row>
    <row r="11244" spans="1:12" x14ac:dyDescent="0.3">
      <c r="A11244">
        <f t="shared" si="872"/>
        <v>11243</v>
      </c>
      <c r="B11244">
        <f t="shared" ca="1" si="873"/>
        <v>25</v>
      </c>
      <c r="C11244" t="str" cm="1">
        <f t="array" aca="1" ref="C11244" ca="1">INDEX(Reel1,Spins[[#This Row],[Stop1]])</f>
        <v>🔔</v>
      </c>
      <c r="D11244">
        <f t="shared" ca="1" si="874"/>
        <v>4</v>
      </c>
      <c r="E11244" t="str" cm="1">
        <f t="array" aca="1" ref="E11244" ca="1">INDEX(Reel2,Spins[[#This Row],[Stop2]])</f>
        <v>🍋</v>
      </c>
      <c r="F11244">
        <f t="shared" ca="1" si="875"/>
        <v>2</v>
      </c>
      <c r="G11244" t="str" cm="1">
        <f t="array" aca="1" ref="G11244" ca="1">INDEX(Reel3,Spins[[#This Row],[Stop3]])</f>
        <v>🍋</v>
      </c>
      <c r="H11244" t="b">
        <f ca="1">AND(Spins[[#This Row],[Sym1]]=Spins[[#This Row],[Sym2]],Spins[[#This Row],[Sym2]]=Spins[[#This Row],[Sym3]])</f>
        <v>0</v>
      </c>
      <c r="I11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44">
        <f t="shared" si="876"/>
        <v>1</v>
      </c>
      <c r="K11244">
        <f ca="1">Spins[[#This Row],[Mult]]*Spins[[#This Row],[Bet]]</f>
        <v>0</v>
      </c>
      <c r="L11244">
        <f ca="1">Spins[[#This Row],[Payout]]-Spins[[#This Row],[Bet]]</f>
        <v>-1</v>
      </c>
    </row>
    <row r="11245" spans="1:12" x14ac:dyDescent="0.3">
      <c r="A11245">
        <f t="shared" si="872"/>
        <v>11244</v>
      </c>
      <c r="B11245">
        <f t="shared" ca="1" si="873"/>
        <v>18</v>
      </c>
      <c r="C11245" t="str" cm="1">
        <f t="array" aca="1" ref="C11245" ca="1">INDEX(Reel1,Spins[[#This Row],[Stop1]])</f>
        <v>🍒</v>
      </c>
      <c r="D11245">
        <f t="shared" ca="1" si="874"/>
        <v>16</v>
      </c>
      <c r="E11245" t="str" cm="1">
        <f t="array" aca="1" ref="E11245" ca="1">INDEX(Reel2,Spins[[#This Row],[Stop2]])</f>
        <v>🍒</v>
      </c>
      <c r="F11245">
        <f t="shared" ca="1" si="875"/>
        <v>14</v>
      </c>
      <c r="G11245" t="str" cm="1">
        <f t="array" aca="1" ref="G11245" ca="1">INDEX(Reel3,Spins[[#This Row],[Stop3]])</f>
        <v>🍇</v>
      </c>
      <c r="H11245" t="b">
        <f ca="1">AND(Spins[[#This Row],[Sym1]]=Spins[[#This Row],[Sym2]],Spins[[#This Row],[Sym2]]=Spins[[#This Row],[Sym3]])</f>
        <v>0</v>
      </c>
      <c r="I11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245">
        <f t="shared" si="876"/>
        <v>1</v>
      </c>
      <c r="K11245">
        <f ca="1">Spins[[#This Row],[Mult]]*Spins[[#This Row],[Bet]]</f>
        <v>0.8</v>
      </c>
      <c r="L11245">
        <f ca="1">Spins[[#This Row],[Payout]]-Spins[[#This Row],[Bet]]</f>
        <v>-0.19999999999999996</v>
      </c>
    </row>
    <row r="11246" spans="1:12" x14ac:dyDescent="0.3">
      <c r="A11246">
        <f t="shared" si="872"/>
        <v>11245</v>
      </c>
      <c r="B11246">
        <f t="shared" ca="1" si="873"/>
        <v>15</v>
      </c>
      <c r="C11246" t="str" cm="1">
        <f t="array" aca="1" ref="C11246" ca="1">INDEX(Reel1,Spins[[#This Row],[Stop1]])</f>
        <v>🍒</v>
      </c>
      <c r="D11246">
        <f t="shared" ca="1" si="874"/>
        <v>24</v>
      </c>
      <c r="E11246" t="str" cm="1">
        <f t="array" aca="1" ref="E11246" ca="1">INDEX(Reel2,Spins[[#This Row],[Stop2]])</f>
        <v>🍇</v>
      </c>
      <c r="F11246">
        <f t="shared" ca="1" si="875"/>
        <v>26</v>
      </c>
      <c r="G11246" t="str" cm="1">
        <f t="array" aca="1" ref="G11246" ca="1">INDEX(Reel3,Spins[[#This Row],[Stop3]])</f>
        <v>BAR</v>
      </c>
      <c r="H11246" t="b">
        <f ca="1">AND(Spins[[#This Row],[Sym1]]=Spins[[#This Row],[Sym2]],Spins[[#This Row],[Sym2]]=Spins[[#This Row],[Sym3]])</f>
        <v>0</v>
      </c>
      <c r="I11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46">
        <f t="shared" si="876"/>
        <v>1</v>
      </c>
      <c r="K11246">
        <f ca="1">Spins[[#This Row],[Mult]]*Spins[[#This Row],[Bet]]</f>
        <v>0</v>
      </c>
      <c r="L11246">
        <f ca="1">Spins[[#This Row],[Payout]]-Spins[[#This Row],[Bet]]</f>
        <v>-1</v>
      </c>
    </row>
    <row r="11247" spans="1:12" x14ac:dyDescent="0.3">
      <c r="A11247">
        <f t="shared" si="872"/>
        <v>11246</v>
      </c>
      <c r="B11247">
        <f t="shared" ca="1" si="873"/>
        <v>6</v>
      </c>
      <c r="C11247" t="str" cm="1">
        <f t="array" aca="1" ref="C11247" ca="1">INDEX(Reel1,Spins[[#This Row],[Stop1]])</f>
        <v>🍋</v>
      </c>
      <c r="D11247">
        <f t="shared" ca="1" si="874"/>
        <v>10</v>
      </c>
      <c r="E11247" t="str" cm="1">
        <f t="array" aca="1" ref="E11247" ca="1">INDEX(Reel2,Spins[[#This Row],[Stop2]])</f>
        <v>🍋</v>
      </c>
      <c r="F11247">
        <f t="shared" ca="1" si="875"/>
        <v>30</v>
      </c>
      <c r="G11247" t="str" cm="1">
        <f t="array" aca="1" ref="G11247" ca="1">INDEX(Reel3,Spins[[#This Row],[Stop3]])</f>
        <v>💎</v>
      </c>
      <c r="H11247" t="b">
        <f ca="1">AND(Spins[[#This Row],[Sym1]]=Spins[[#This Row],[Sym2]],Spins[[#This Row],[Sym2]]=Spins[[#This Row],[Sym3]])</f>
        <v>0</v>
      </c>
      <c r="I11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47">
        <f t="shared" si="876"/>
        <v>1</v>
      </c>
      <c r="K11247">
        <f ca="1">Spins[[#This Row],[Mult]]*Spins[[#This Row],[Bet]]</f>
        <v>0.6</v>
      </c>
      <c r="L11247">
        <f ca="1">Spins[[#This Row],[Payout]]-Spins[[#This Row],[Bet]]</f>
        <v>-0.4</v>
      </c>
    </row>
    <row r="11248" spans="1:12" x14ac:dyDescent="0.3">
      <c r="A11248">
        <f t="shared" si="872"/>
        <v>11247</v>
      </c>
      <c r="B11248">
        <f t="shared" ca="1" si="873"/>
        <v>8</v>
      </c>
      <c r="C11248" t="str" cm="1">
        <f t="array" aca="1" ref="C11248" ca="1">INDEX(Reel1,Spins[[#This Row],[Stop1]])</f>
        <v>🍋</v>
      </c>
      <c r="D11248">
        <f t="shared" ca="1" si="874"/>
        <v>7</v>
      </c>
      <c r="E11248" t="str" cm="1">
        <f t="array" aca="1" ref="E11248" ca="1">INDEX(Reel2,Spins[[#This Row],[Stop2]])</f>
        <v>🍋</v>
      </c>
      <c r="F11248">
        <f t="shared" ca="1" si="875"/>
        <v>30</v>
      </c>
      <c r="G11248" t="str" cm="1">
        <f t="array" aca="1" ref="G11248" ca="1">INDEX(Reel3,Spins[[#This Row],[Stop3]])</f>
        <v>💎</v>
      </c>
      <c r="H11248" t="b">
        <f ca="1">AND(Spins[[#This Row],[Sym1]]=Spins[[#This Row],[Sym2]],Spins[[#This Row],[Sym2]]=Spins[[#This Row],[Sym3]])</f>
        <v>0</v>
      </c>
      <c r="I11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48">
        <f t="shared" si="876"/>
        <v>1</v>
      </c>
      <c r="K11248">
        <f ca="1">Spins[[#This Row],[Mult]]*Spins[[#This Row],[Bet]]</f>
        <v>0.6</v>
      </c>
      <c r="L11248">
        <f ca="1">Spins[[#This Row],[Payout]]-Spins[[#This Row],[Bet]]</f>
        <v>-0.4</v>
      </c>
    </row>
    <row r="11249" spans="1:12" x14ac:dyDescent="0.3">
      <c r="A11249">
        <f t="shared" si="872"/>
        <v>11248</v>
      </c>
      <c r="B11249">
        <f t="shared" ca="1" si="873"/>
        <v>10</v>
      </c>
      <c r="C11249" t="str" cm="1">
        <f t="array" aca="1" ref="C11249" ca="1">INDEX(Reel1,Spins[[#This Row],[Stop1]])</f>
        <v>🍋</v>
      </c>
      <c r="D11249">
        <f t="shared" ca="1" si="874"/>
        <v>5</v>
      </c>
      <c r="E11249" t="str" cm="1">
        <f t="array" aca="1" ref="E11249" ca="1">INDEX(Reel2,Spins[[#This Row],[Stop2]])</f>
        <v>🍋</v>
      </c>
      <c r="F11249">
        <f t="shared" ca="1" si="875"/>
        <v>21</v>
      </c>
      <c r="G11249" t="str" cm="1">
        <f t="array" aca="1" ref="G11249" ca="1">INDEX(Reel3,Spins[[#This Row],[Stop3]])</f>
        <v>🔔</v>
      </c>
      <c r="H11249" t="b">
        <f ca="1">AND(Spins[[#This Row],[Sym1]]=Spins[[#This Row],[Sym2]],Spins[[#This Row],[Sym2]]=Spins[[#This Row],[Sym3]])</f>
        <v>0</v>
      </c>
      <c r="I11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49">
        <f t="shared" si="876"/>
        <v>1</v>
      </c>
      <c r="K11249">
        <f ca="1">Spins[[#This Row],[Mult]]*Spins[[#This Row],[Bet]]</f>
        <v>0.6</v>
      </c>
      <c r="L11249">
        <f ca="1">Spins[[#This Row],[Payout]]-Spins[[#This Row],[Bet]]</f>
        <v>-0.4</v>
      </c>
    </row>
    <row r="11250" spans="1:12" x14ac:dyDescent="0.3">
      <c r="A11250">
        <f t="shared" si="872"/>
        <v>11249</v>
      </c>
      <c r="B11250">
        <f t="shared" ca="1" si="873"/>
        <v>10</v>
      </c>
      <c r="C11250" t="str" cm="1">
        <f t="array" aca="1" ref="C11250" ca="1">INDEX(Reel1,Spins[[#This Row],[Stop1]])</f>
        <v>🍋</v>
      </c>
      <c r="D11250">
        <f t="shared" ca="1" si="874"/>
        <v>11</v>
      </c>
      <c r="E11250" t="str" cm="1">
        <f t="array" aca="1" ref="E11250" ca="1">INDEX(Reel2,Spins[[#This Row],[Stop2]])</f>
        <v>🍋</v>
      </c>
      <c r="F11250">
        <f t="shared" ca="1" si="875"/>
        <v>25</v>
      </c>
      <c r="G11250" t="str" cm="1">
        <f t="array" aca="1" ref="G11250" ca="1">INDEX(Reel3,Spins[[#This Row],[Stop3]])</f>
        <v>BAR</v>
      </c>
      <c r="H11250" t="b">
        <f ca="1">AND(Spins[[#This Row],[Sym1]]=Spins[[#This Row],[Sym2]],Spins[[#This Row],[Sym2]]=Spins[[#This Row],[Sym3]])</f>
        <v>0</v>
      </c>
      <c r="I11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50">
        <f t="shared" si="876"/>
        <v>1</v>
      </c>
      <c r="K11250">
        <f ca="1">Spins[[#This Row],[Mult]]*Spins[[#This Row],[Bet]]</f>
        <v>0.6</v>
      </c>
      <c r="L11250">
        <f ca="1">Spins[[#This Row],[Payout]]-Spins[[#This Row],[Bet]]</f>
        <v>-0.4</v>
      </c>
    </row>
    <row r="11251" spans="1:12" x14ac:dyDescent="0.3">
      <c r="A11251">
        <f t="shared" si="872"/>
        <v>11250</v>
      </c>
      <c r="B11251">
        <f t="shared" ca="1" si="873"/>
        <v>23</v>
      </c>
      <c r="C11251" t="str" cm="1">
        <f t="array" aca="1" ref="C11251" ca="1">INDEX(Reel1,Spins[[#This Row],[Stop1]])</f>
        <v>🍇</v>
      </c>
      <c r="D11251">
        <f t="shared" ca="1" si="874"/>
        <v>3</v>
      </c>
      <c r="E11251" t="str" cm="1">
        <f t="array" aca="1" ref="E11251" ca="1">INDEX(Reel2,Spins[[#This Row],[Stop2]])</f>
        <v>🍋</v>
      </c>
      <c r="F11251">
        <f t="shared" ca="1" si="875"/>
        <v>1</v>
      </c>
      <c r="G11251" t="str" cm="1">
        <f t="array" aca="1" ref="G11251" ca="1">INDEX(Reel3,Spins[[#This Row],[Stop3]])</f>
        <v>🍋</v>
      </c>
      <c r="H11251" t="b">
        <f ca="1">AND(Spins[[#This Row],[Sym1]]=Spins[[#This Row],[Sym2]],Spins[[#This Row],[Sym2]]=Spins[[#This Row],[Sym3]])</f>
        <v>0</v>
      </c>
      <c r="I11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1">
        <f t="shared" si="876"/>
        <v>1</v>
      </c>
      <c r="K11251">
        <f ca="1">Spins[[#This Row],[Mult]]*Spins[[#This Row],[Bet]]</f>
        <v>0</v>
      </c>
      <c r="L11251">
        <f ca="1">Spins[[#This Row],[Payout]]-Spins[[#This Row],[Bet]]</f>
        <v>-1</v>
      </c>
    </row>
    <row r="11252" spans="1:12" x14ac:dyDescent="0.3">
      <c r="A11252">
        <f t="shared" si="872"/>
        <v>11251</v>
      </c>
      <c r="B11252">
        <f t="shared" ca="1" si="873"/>
        <v>30</v>
      </c>
      <c r="C11252" t="str" cm="1">
        <f t="array" aca="1" ref="C11252" ca="1">INDEX(Reel1,Spins[[#This Row],[Stop1]])</f>
        <v>7️⃣</v>
      </c>
      <c r="D11252">
        <f t="shared" ca="1" si="874"/>
        <v>27</v>
      </c>
      <c r="E11252" t="str" cm="1">
        <f t="array" aca="1" ref="E11252" ca="1">INDEX(Reel2,Spins[[#This Row],[Stop2]])</f>
        <v>BAR</v>
      </c>
      <c r="F11252">
        <f t="shared" ca="1" si="875"/>
        <v>27</v>
      </c>
      <c r="G11252" t="str" cm="1">
        <f t="array" aca="1" ref="G11252" ca="1">INDEX(Reel3,Spins[[#This Row],[Stop3]])</f>
        <v>7️⃣</v>
      </c>
      <c r="H11252" t="b">
        <f ca="1">AND(Spins[[#This Row],[Sym1]]=Spins[[#This Row],[Sym2]],Spins[[#This Row],[Sym2]]=Spins[[#This Row],[Sym3]])</f>
        <v>0</v>
      </c>
      <c r="I11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2">
        <f t="shared" si="876"/>
        <v>1</v>
      </c>
      <c r="K11252">
        <f ca="1">Spins[[#This Row],[Mult]]*Spins[[#This Row],[Bet]]</f>
        <v>0</v>
      </c>
      <c r="L11252">
        <f ca="1">Spins[[#This Row],[Payout]]-Spins[[#This Row],[Bet]]</f>
        <v>-1</v>
      </c>
    </row>
    <row r="11253" spans="1:12" x14ac:dyDescent="0.3">
      <c r="A11253">
        <f t="shared" si="872"/>
        <v>11252</v>
      </c>
      <c r="B11253">
        <f t="shared" ca="1" si="873"/>
        <v>26</v>
      </c>
      <c r="C11253" t="str" cm="1">
        <f t="array" aca="1" ref="C11253" ca="1">INDEX(Reel1,Spins[[#This Row],[Stop1]])</f>
        <v>🔔</v>
      </c>
      <c r="D11253">
        <f t="shared" ca="1" si="874"/>
        <v>14</v>
      </c>
      <c r="E11253" t="str" cm="1">
        <f t="array" aca="1" ref="E11253" ca="1">INDEX(Reel2,Spins[[#This Row],[Stop2]])</f>
        <v>🍋</v>
      </c>
      <c r="F11253">
        <f t="shared" ca="1" si="875"/>
        <v>27</v>
      </c>
      <c r="G11253" t="str" cm="1">
        <f t="array" aca="1" ref="G11253" ca="1">INDEX(Reel3,Spins[[#This Row],[Stop3]])</f>
        <v>7️⃣</v>
      </c>
      <c r="H11253" t="b">
        <f ca="1">AND(Spins[[#This Row],[Sym1]]=Spins[[#This Row],[Sym2]],Spins[[#This Row],[Sym2]]=Spins[[#This Row],[Sym3]])</f>
        <v>0</v>
      </c>
      <c r="I11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3">
        <f t="shared" si="876"/>
        <v>1</v>
      </c>
      <c r="K11253">
        <f ca="1">Spins[[#This Row],[Mult]]*Spins[[#This Row],[Bet]]</f>
        <v>0</v>
      </c>
      <c r="L11253">
        <f ca="1">Spins[[#This Row],[Payout]]-Spins[[#This Row],[Bet]]</f>
        <v>-1</v>
      </c>
    </row>
    <row r="11254" spans="1:12" x14ac:dyDescent="0.3">
      <c r="A11254">
        <f t="shared" si="872"/>
        <v>11253</v>
      </c>
      <c r="B11254">
        <f t="shared" ca="1" si="873"/>
        <v>21</v>
      </c>
      <c r="C11254" t="str" cm="1">
        <f t="array" aca="1" ref="C11254" ca="1">INDEX(Reel1,Spins[[#This Row],[Stop1]])</f>
        <v>🍒</v>
      </c>
      <c r="D11254">
        <f t="shared" ca="1" si="874"/>
        <v>5</v>
      </c>
      <c r="E11254" t="str" cm="1">
        <f t="array" aca="1" ref="E11254" ca="1">INDEX(Reel2,Spins[[#This Row],[Stop2]])</f>
        <v>🍋</v>
      </c>
      <c r="F11254">
        <f t="shared" ca="1" si="875"/>
        <v>6</v>
      </c>
      <c r="G11254" t="str" cm="1">
        <f t="array" aca="1" ref="G11254" ca="1">INDEX(Reel3,Spins[[#This Row],[Stop3]])</f>
        <v>🍒</v>
      </c>
      <c r="H11254" t="b">
        <f ca="1">AND(Spins[[#This Row],[Sym1]]=Spins[[#This Row],[Sym2]],Spins[[#This Row],[Sym2]]=Spins[[#This Row],[Sym3]])</f>
        <v>0</v>
      </c>
      <c r="I11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4">
        <f t="shared" si="876"/>
        <v>1</v>
      </c>
      <c r="K11254">
        <f ca="1">Spins[[#This Row],[Mult]]*Spins[[#This Row],[Bet]]</f>
        <v>0</v>
      </c>
      <c r="L11254">
        <f ca="1">Spins[[#This Row],[Payout]]-Spins[[#This Row],[Bet]]</f>
        <v>-1</v>
      </c>
    </row>
    <row r="11255" spans="1:12" x14ac:dyDescent="0.3">
      <c r="A11255">
        <f t="shared" si="872"/>
        <v>11254</v>
      </c>
      <c r="B11255">
        <f t="shared" ca="1" si="873"/>
        <v>21</v>
      </c>
      <c r="C11255" t="str" cm="1">
        <f t="array" aca="1" ref="C11255" ca="1">INDEX(Reel1,Spins[[#This Row],[Stop1]])</f>
        <v>🍒</v>
      </c>
      <c r="D11255">
        <f t="shared" ca="1" si="874"/>
        <v>1</v>
      </c>
      <c r="E11255" t="str" cm="1">
        <f t="array" aca="1" ref="E11255" ca="1">INDEX(Reel2,Spins[[#This Row],[Stop2]])</f>
        <v>🍋</v>
      </c>
      <c r="F11255">
        <f t="shared" ca="1" si="875"/>
        <v>12</v>
      </c>
      <c r="G11255" t="str" cm="1">
        <f t="array" aca="1" ref="G11255" ca="1">INDEX(Reel3,Spins[[#This Row],[Stop3]])</f>
        <v>🍒</v>
      </c>
      <c r="H11255" t="b">
        <f ca="1">AND(Spins[[#This Row],[Sym1]]=Spins[[#This Row],[Sym2]],Spins[[#This Row],[Sym2]]=Spins[[#This Row],[Sym3]])</f>
        <v>0</v>
      </c>
      <c r="I11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5">
        <f t="shared" si="876"/>
        <v>1</v>
      </c>
      <c r="K11255">
        <f ca="1">Spins[[#This Row],[Mult]]*Spins[[#This Row],[Bet]]</f>
        <v>0</v>
      </c>
      <c r="L11255">
        <f ca="1">Spins[[#This Row],[Payout]]-Spins[[#This Row],[Bet]]</f>
        <v>-1</v>
      </c>
    </row>
    <row r="11256" spans="1:12" x14ac:dyDescent="0.3">
      <c r="A11256">
        <f t="shared" si="872"/>
        <v>11255</v>
      </c>
      <c r="B11256">
        <f t="shared" ca="1" si="873"/>
        <v>31</v>
      </c>
      <c r="C11256" t="str" cm="1">
        <f t="array" aca="1" ref="C11256" ca="1">INDEX(Reel1,Spins[[#This Row],[Stop1]])</f>
        <v>💎</v>
      </c>
      <c r="D11256">
        <f t="shared" ca="1" si="874"/>
        <v>5</v>
      </c>
      <c r="E11256" t="str" cm="1">
        <f t="array" aca="1" ref="E11256" ca="1">INDEX(Reel2,Spins[[#This Row],[Stop2]])</f>
        <v>🍋</v>
      </c>
      <c r="F11256">
        <f t="shared" ca="1" si="875"/>
        <v>15</v>
      </c>
      <c r="G11256" t="str" cm="1">
        <f t="array" aca="1" ref="G11256" ca="1">INDEX(Reel3,Spins[[#This Row],[Stop3]])</f>
        <v>🍇</v>
      </c>
      <c r="H11256" t="b">
        <f ca="1">AND(Spins[[#This Row],[Sym1]]=Spins[[#This Row],[Sym2]],Spins[[#This Row],[Sym2]]=Spins[[#This Row],[Sym3]])</f>
        <v>0</v>
      </c>
      <c r="I11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6">
        <f t="shared" si="876"/>
        <v>1</v>
      </c>
      <c r="K11256">
        <f ca="1">Spins[[#This Row],[Mult]]*Spins[[#This Row],[Bet]]</f>
        <v>0</v>
      </c>
      <c r="L11256">
        <f ca="1">Spins[[#This Row],[Payout]]-Spins[[#This Row],[Bet]]</f>
        <v>-1</v>
      </c>
    </row>
    <row r="11257" spans="1:12" x14ac:dyDescent="0.3">
      <c r="A11257">
        <f t="shared" si="872"/>
        <v>11256</v>
      </c>
      <c r="B11257">
        <f t="shared" ca="1" si="873"/>
        <v>25</v>
      </c>
      <c r="C11257" t="str" cm="1">
        <f t="array" aca="1" ref="C11257" ca="1">INDEX(Reel1,Spins[[#This Row],[Stop1]])</f>
        <v>🔔</v>
      </c>
      <c r="D11257">
        <f t="shared" ca="1" si="874"/>
        <v>14</v>
      </c>
      <c r="E11257" t="str" cm="1">
        <f t="array" aca="1" ref="E11257" ca="1">INDEX(Reel2,Spins[[#This Row],[Stop2]])</f>
        <v>🍋</v>
      </c>
      <c r="F11257">
        <f t="shared" ca="1" si="875"/>
        <v>20</v>
      </c>
      <c r="G11257" t="str" cm="1">
        <f t="array" aca="1" ref="G11257" ca="1">INDEX(Reel3,Spins[[#This Row],[Stop3]])</f>
        <v>🔔</v>
      </c>
      <c r="H11257" t="b">
        <f ca="1">AND(Spins[[#This Row],[Sym1]]=Spins[[#This Row],[Sym2]],Spins[[#This Row],[Sym2]]=Spins[[#This Row],[Sym3]])</f>
        <v>0</v>
      </c>
      <c r="I11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7">
        <f t="shared" si="876"/>
        <v>1</v>
      </c>
      <c r="K11257">
        <f ca="1">Spins[[#This Row],[Mult]]*Spins[[#This Row],[Bet]]</f>
        <v>0</v>
      </c>
      <c r="L11257">
        <f ca="1">Spins[[#This Row],[Payout]]-Spins[[#This Row],[Bet]]</f>
        <v>-1</v>
      </c>
    </row>
    <row r="11258" spans="1:12" x14ac:dyDescent="0.3">
      <c r="A11258">
        <f t="shared" si="872"/>
        <v>11257</v>
      </c>
      <c r="B11258">
        <f t="shared" ca="1" si="873"/>
        <v>27</v>
      </c>
      <c r="C11258" t="str" cm="1">
        <f t="array" aca="1" ref="C11258" ca="1">INDEX(Reel1,Spins[[#This Row],[Stop1]])</f>
        <v>BAR</v>
      </c>
      <c r="D11258">
        <f t="shared" ca="1" si="874"/>
        <v>16</v>
      </c>
      <c r="E11258" t="str" cm="1">
        <f t="array" aca="1" ref="E11258" ca="1">INDEX(Reel2,Spins[[#This Row],[Stop2]])</f>
        <v>🍒</v>
      </c>
      <c r="F11258">
        <f t="shared" ca="1" si="875"/>
        <v>12</v>
      </c>
      <c r="G11258" t="str" cm="1">
        <f t="array" aca="1" ref="G11258" ca="1">INDEX(Reel3,Spins[[#This Row],[Stop3]])</f>
        <v>🍒</v>
      </c>
      <c r="H11258" t="b">
        <f ca="1">AND(Spins[[#This Row],[Sym1]]=Spins[[#This Row],[Sym2]],Spins[[#This Row],[Sym2]]=Spins[[#This Row],[Sym3]])</f>
        <v>0</v>
      </c>
      <c r="I11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8">
        <f t="shared" si="876"/>
        <v>1</v>
      </c>
      <c r="K11258">
        <f ca="1">Spins[[#This Row],[Mult]]*Spins[[#This Row],[Bet]]</f>
        <v>0</v>
      </c>
      <c r="L11258">
        <f ca="1">Spins[[#This Row],[Payout]]-Spins[[#This Row],[Bet]]</f>
        <v>-1</v>
      </c>
    </row>
    <row r="11259" spans="1:12" x14ac:dyDescent="0.3">
      <c r="A11259">
        <f t="shared" si="872"/>
        <v>11258</v>
      </c>
      <c r="B11259">
        <f t="shared" ca="1" si="873"/>
        <v>11</v>
      </c>
      <c r="C11259" t="str" cm="1">
        <f t="array" aca="1" ref="C11259" ca="1">INDEX(Reel1,Spins[[#This Row],[Stop1]])</f>
        <v>🍋</v>
      </c>
      <c r="D11259">
        <f t="shared" ca="1" si="874"/>
        <v>17</v>
      </c>
      <c r="E11259" t="str" cm="1">
        <f t="array" aca="1" ref="E11259" ca="1">INDEX(Reel2,Spins[[#This Row],[Stop2]])</f>
        <v>🍒</v>
      </c>
      <c r="F11259">
        <f t="shared" ca="1" si="875"/>
        <v>12</v>
      </c>
      <c r="G11259" t="str" cm="1">
        <f t="array" aca="1" ref="G11259" ca="1">INDEX(Reel3,Spins[[#This Row],[Stop3]])</f>
        <v>🍒</v>
      </c>
      <c r="H11259" t="b">
        <f ca="1">AND(Spins[[#This Row],[Sym1]]=Spins[[#This Row],[Sym2]],Spins[[#This Row],[Sym2]]=Spins[[#This Row],[Sym3]])</f>
        <v>0</v>
      </c>
      <c r="I11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59">
        <f t="shared" si="876"/>
        <v>1</v>
      </c>
      <c r="K11259">
        <f ca="1">Spins[[#This Row],[Mult]]*Spins[[#This Row],[Bet]]</f>
        <v>0</v>
      </c>
      <c r="L11259">
        <f ca="1">Spins[[#This Row],[Payout]]-Spins[[#This Row],[Bet]]</f>
        <v>-1</v>
      </c>
    </row>
    <row r="11260" spans="1:12" x14ac:dyDescent="0.3">
      <c r="A11260">
        <f t="shared" si="872"/>
        <v>11259</v>
      </c>
      <c r="B11260">
        <f t="shared" ca="1" si="873"/>
        <v>8</v>
      </c>
      <c r="C11260" t="str" cm="1">
        <f t="array" aca="1" ref="C11260" ca="1">INDEX(Reel1,Spins[[#This Row],[Stop1]])</f>
        <v>🍋</v>
      </c>
      <c r="D11260">
        <f t="shared" ca="1" si="874"/>
        <v>17</v>
      </c>
      <c r="E11260" t="str" cm="1">
        <f t="array" aca="1" ref="E11260" ca="1">INDEX(Reel2,Spins[[#This Row],[Stop2]])</f>
        <v>🍒</v>
      </c>
      <c r="F11260">
        <f t="shared" ca="1" si="875"/>
        <v>30</v>
      </c>
      <c r="G11260" t="str" cm="1">
        <f t="array" aca="1" ref="G11260" ca="1">INDEX(Reel3,Spins[[#This Row],[Stop3]])</f>
        <v>💎</v>
      </c>
      <c r="H11260" t="b">
        <f ca="1">AND(Spins[[#This Row],[Sym1]]=Spins[[#This Row],[Sym2]],Spins[[#This Row],[Sym2]]=Spins[[#This Row],[Sym3]])</f>
        <v>0</v>
      </c>
      <c r="I11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0">
        <f t="shared" si="876"/>
        <v>1</v>
      </c>
      <c r="K11260">
        <f ca="1">Spins[[#This Row],[Mult]]*Spins[[#This Row],[Bet]]</f>
        <v>0</v>
      </c>
      <c r="L11260">
        <f ca="1">Spins[[#This Row],[Payout]]-Spins[[#This Row],[Bet]]</f>
        <v>-1</v>
      </c>
    </row>
    <row r="11261" spans="1:12" x14ac:dyDescent="0.3">
      <c r="A11261">
        <f t="shared" si="872"/>
        <v>11260</v>
      </c>
      <c r="B11261">
        <f t="shared" ca="1" si="873"/>
        <v>17</v>
      </c>
      <c r="C11261" t="str" cm="1">
        <f t="array" aca="1" ref="C11261" ca="1">INDEX(Reel1,Spins[[#This Row],[Stop1]])</f>
        <v>🍒</v>
      </c>
      <c r="D11261">
        <f t="shared" ca="1" si="874"/>
        <v>1</v>
      </c>
      <c r="E11261" t="str" cm="1">
        <f t="array" aca="1" ref="E11261" ca="1">INDEX(Reel2,Spins[[#This Row],[Stop2]])</f>
        <v>🍋</v>
      </c>
      <c r="F11261">
        <f t="shared" ca="1" si="875"/>
        <v>17</v>
      </c>
      <c r="G11261" t="str" cm="1">
        <f t="array" aca="1" ref="G11261" ca="1">INDEX(Reel3,Spins[[#This Row],[Stop3]])</f>
        <v>🍇</v>
      </c>
      <c r="H11261" t="b">
        <f ca="1">AND(Spins[[#This Row],[Sym1]]=Spins[[#This Row],[Sym2]],Spins[[#This Row],[Sym2]]=Spins[[#This Row],[Sym3]])</f>
        <v>0</v>
      </c>
      <c r="I11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1">
        <f t="shared" si="876"/>
        <v>1</v>
      </c>
      <c r="K11261">
        <f ca="1">Spins[[#This Row],[Mult]]*Spins[[#This Row],[Bet]]</f>
        <v>0</v>
      </c>
      <c r="L11261">
        <f ca="1">Spins[[#This Row],[Payout]]-Spins[[#This Row],[Bet]]</f>
        <v>-1</v>
      </c>
    </row>
    <row r="11262" spans="1:12" x14ac:dyDescent="0.3">
      <c r="A11262">
        <f t="shared" si="872"/>
        <v>11261</v>
      </c>
      <c r="B11262">
        <f t="shared" ca="1" si="873"/>
        <v>11</v>
      </c>
      <c r="C11262" t="str" cm="1">
        <f t="array" aca="1" ref="C11262" ca="1">INDEX(Reel1,Spins[[#This Row],[Stop1]])</f>
        <v>🍋</v>
      </c>
      <c r="D11262">
        <f t="shared" ca="1" si="874"/>
        <v>26</v>
      </c>
      <c r="E11262" t="str" cm="1">
        <f t="array" aca="1" ref="E11262" ca="1">INDEX(Reel2,Spins[[#This Row],[Stop2]])</f>
        <v>🔔</v>
      </c>
      <c r="F11262">
        <f t="shared" ca="1" si="875"/>
        <v>29</v>
      </c>
      <c r="G11262" t="str" cm="1">
        <f t="array" aca="1" ref="G11262" ca="1">INDEX(Reel3,Spins[[#This Row],[Stop3]])</f>
        <v>7️⃣</v>
      </c>
      <c r="H11262" t="b">
        <f ca="1">AND(Spins[[#This Row],[Sym1]]=Spins[[#This Row],[Sym2]],Spins[[#This Row],[Sym2]]=Spins[[#This Row],[Sym3]])</f>
        <v>0</v>
      </c>
      <c r="I11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2">
        <f t="shared" si="876"/>
        <v>1</v>
      </c>
      <c r="K11262">
        <f ca="1">Spins[[#This Row],[Mult]]*Spins[[#This Row],[Bet]]</f>
        <v>0</v>
      </c>
      <c r="L11262">
        <f ca="1">Spins[[#This Row],[Payout]]-Spins[[#This Row],[Bet]]</f>
        <v>-1</v>
      </c>
    </row>
    <row r="11263" spans="1:12" x14ac:dyDescent="0.3">
      <c r="A11263">
        <f t="shared" si="872"/>
        <v>11262</v>
      </c>
      <c r="B11263">
        <f t="shared" ca="1" si="873"/>
        <v>29</v>
      </c>
      <c r="C11263" t="str" cm="1">
        <f t="array" aca="1" ref="C11263" ca="1">INDEX(Reel1,Spins[[#This Row],[Stop1]])</f>
        <v>7️⃣</v>
      </c>
      <c r="D11263">
        <f t="shared" ca="1" si="874"/>
        <v>19</v>
      </c>
      <c r="E11263" t="str" cm="1">
        <f t="array" aca="1" ref="E11263" ca="1">INDEX(Reel2,Spins[[#This Row],[Stop2]])</f>
        <v>🍒</v>
      </c>
      <c r="F11263">
        <f t="shared" ca="1" si="875"/>
        <v>17</v>
      </c>
      <c r="G11263" t="str" cm="1">
        <f t="array" aca="1" ref="G11263" ca="1">INDEX(Reel3,Spins[[#This Row],[Stop3]])</f>
        <v>🍇</v>
      </c>
      <c r="H11263" t="b">
        <f ca="1">AND(Spins[[#This Row],[Sym1]]=Spins[[#This Row],[Sym2]],Spins[[#This Row],[Sym2]]=Spins[[#This Row],[Sym3]])</f>
        <v>0</v>
      </c>
      <c r="I11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3">
        <f t="shared" si="876"/>
        <v>1</v>
      </c>
      <c r="K11263">
        <f ca="1">Spins[[#This Row],[Mult]]*Spins[[#This Row],[Bet]]</f>
        <v>0</v>
      </c>
      <c r="L11263">
        <f ca="1">Spins[[#This Row],[Payout]]-Spins[[#This Row],[Bet]]</f>
        <v>-1</v>
      </c>
    </row>
    <row r="11264" spans="1:12" x14ac:dyDescent="0.3">
      <c r="A11264">
        <f t="shared" si="872"/>
        <v>11263</v>
      </c>
      <c r="B11264">
        <f t="shared" ca="1" si="873"/>
        <v>14</v>
      </c>
      <c r="C11264" t="str" cm="1">
        <f t="array" aca="1" ref="C11264" ca="1">INDEX(Reel1,Spins[[#This Row],[Stop1]])</f>
        <v>🍋</v>
      </c>
      <c r="D11264">
        <f t="shared" ca="1" si="874"/>
        <v>7</v>
      </c>
      <c r="E11264" t="str" cm="1">
        <f t="array" aca="1" ref="E11264" ca="1">INDEX(Reel2,Spins[[#This Row],[Stop2]])</f>
        <v>🍋</v>
      </c>
      <c r="F11264">
        <f t="shared" ca="1" si="875"/>
        <v>19</v>
      </c>
      <c r="G11264" t="str" cm="1">
        <f t="array" aca="1" ref="G11264" ca="1">INDEX(Reel3,Spins[[#This Row],[Stop3]])</f>
        <v>🔔</v>
      </c>
      <c r="H11264" t="b">
        <f ca="1">AND(Spins[[#This Row],[Sym1]]=Spins[[#This Row],[Sym2]],Spins[[#This Row],[Sym2]]=Spins[[#This Row],[Sym3]])</f>
        <v>0</v>
      </c>
      <c r="I11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64">
        <f t="shared" si="876"/>
        <v>1</v>
      </c>
      <c r="K11264">
        <f ca="1">Spins[[#This Row],[Mult]]*Spins[[#This Row],[Bet]]</f>
        <v>0.6</v>
      </c>
      <c r="L11264">
        <f ca="1">Spins[[#This Row],[Payout]]-Spins[[#This Row],[Bet]]</f>
        <v>-0.4</v>
      </c>
    </row>
    <row r="11265" spans="1:12" x14ac:dyDescent="0.3">
      <c r="A11265">
        <f t="shared" si="872"/>
        <v>11264</v>
      </c>
      <c r="B11265">
        <f t="shared" ca="1" si="873"/>
        <v>18</v>
      </c>
      <c r="C11265" t="str" cm="1">
        <f t="array" aca="1" ref="C11265" ca="1">INDEX(Reel1,Spins[[#This Row],[Stop1]])</f>
        <v>🍒</v>
      </c>
      <c r="D11265">
        <f t="shared" ca="1" si="874"/>
        <v>1</v>
      </c>
      <c r="E11265" t="str" cm="1">
        <f t="array" aca="1" ref="E11265" ca="1">INDEX(Reel2,Spins[[#This Row],[Stop2]])</f>
        <v>🍋</v>
      </c>
      <c r="F11265">
        <f t="shared" ca="1" si="875"/>
        <v>26</v>
      </c>
      <c r="G11265" t="str" cm="1">
        <f t="array" aca="1" ref="G11265" ca="1">INDEX(Reel3,Spins[[#This Row],[Stop3]])</f>
        <v>BAR</v>
      </c>
      <c r="H11265" t="b">
        <f ca="1">AND(Spins[[#This Row],[Sym1]]=Spins[[#This Row],[Sym2]],Spins[[#This Row],[Sym2]]=Spins[[#This Row],[Sym3]])</f>
        <v>0</v>
      </c>
      <c r="I11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5">
        <f t="shared" si="876"/>
        <v>1</v>
      </c>
      <c r="K11265">
        <f ca="1">Spins[[#This Row],[Mult]]*Spins[[#This Row],[Bet]]</f>
        <v>0</v>
      </c>
      <c r="L11265">
        <f ca="1">Spins[[#This Row],[Payout]]-Spins[[#This Row],[Bet]]</f>
        <v>-1</v>
      </c>
    </row>
    <row r="11266" spans="1:12" x14ac:dyDescent="0.3">
      <c r="A11266">
        <f t="shared" ref="A11266:A11329" si="877">ROW()-1</f>
        <v>11265</v>
      </c>
      <c r="B11266">
        <f t="shared" ref="B11266:B11329" ca="1" si="878">RANDBETWEEN(1,ROWS(Reel1))</f>
        <v>9</v>
      </c>
      <c r="C11266" t="str" cm="1">
        <f t="array" aca="1" ref="C11266" ca="1">INDEX(Reel1,Spins[[#This Row],[Stop1]])</f>
        <v>🍋</v>
      </c>
      <c r="D11266">
        <f t="shared" ref="D11266:D11329" ca="1" si="879">RANDBETWEEN(1,ROWS(Reel2))</f>
        <v>29</v>
      </c>
      <c r="E11266" t="str" cm="1">
        <f t="array" aca="1" ref="E11266" ca="1">INDEX(Reel2,Spins[[#This Row],[Stop2]])</f>
        <v>7️⃣</v>
      </c>
      <c r="F11266">
        <f t="shared" ref="F11266:F11329" ca="1" si="880">RANDBETWEEN(1,ROWS(Reel3))</f>
        <v>29</v>
      </c>
      <c r="G11266" t="str" cm="1">
        <f t="array" aca="1" ref="G11266" ca="1">INDEX(Reel3,Spins[[#This Row],[Stop3]])</f>
        <v>7️⃣</v>
      </c>
      <c r="H11266" t="b">
        <f ca="1">AND(Spins[[#This Row],[Sym1]]=Spins[[#This Row],[Sym2]],Spins[[#This Row],[Sym2]]=Spins[[#This Row],[Sym3]])</f>
        <v>0</v>
      </c>
      <c r="I11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6">
        <f t="shared" ref="J11266:J11329" si="881">Bet</f>
        <v>1</v>
      </c>
      <c r="K11266">
        <f ca="1">Spins[[#This Row],[Mult]]*Spins[[#This Row],[Bet]]</f>
        <v>0</v>
      </c>
      <c r="L11266">
        <f ca="1">Spins[[#This Row],[Payout]]-Spins[[#This Row],[Bet]]</f>
        <v>-1</v>
      </c>
    </row>
    <row r="11267" spans="1:12" x14ac:dyDescent="0.3">
      <c r="A11267">
        <f t="shared" si="877"/>
        <v>11266</v>
      </c>
      <c r="B11267">
        <f t="shared" ca="1" si="878"/>
        <v>1</v>
      </c>
      <c r="C11267" t="str" cm="1">
        <f t="array" aca="1" ref="C11267" ca="1">INDEX(Reel1,Spins[[#This Row],[Stop1]])</f>
        <v>🍋</v>
      </c>
      <c r="D11267">
        <f t="shared" ca="1" si="879"/>
        <v>30</v>
      </c>
      <c r="E11267" t="str" cm="1">
        <f t="array" aca="1" ref="E11267" ca="1">INDEX(Reel2,Spins[[#This Row],[Stop2]])</f>
        <v>7️⃣</v>
      </c>
      <c r="F11267">
        <f t="shared" ca="1" si="880"/>
        <v>6</v>
      </c>
      <c r="G11267" t="str" cm="1">
        <f t="array" aca="1" ref="G11267" ca="1">INDEX(Reel3,Spins[[#This Row],[Stop3]])</f>
        <v>🍒</v>
      </c>
      <c r="H11267" t="b">
        <f ca="1">AND(Spins[[#This Row],[Sym1]]=Spins[[#This Row],[Sym2]],Spins[[#This Row],[Sym2]]=Spins[[#This Row],[Sym3]])</f>
        <v>0</v>
      </c>
      <c r="I11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7">
        <f t="shared" si="881"/>
        <v>1</v>
      </c>
      <c r="K11267">
        <f ca="1">Spins[[#This Row],[Mult]]*Spins[[#This Row],[Bet]]</f>
        <v>0</v>
      </c>
      <c r="L11267">
        <f ca="1">Spins[[#This Row],[Payout]]-Spins[[#This Row],[Bet]]</f>
        <v>-1</v>
      </c>
    </row>
    <row r="11268" spans="1:12" x14ac:dyDescent="0.3">
      <c r="A11268">
        <f t="shared" si="877"/>
        <v>11267</v>
      </c>
      <c r="B11268">
        <f t="shared" ca="1" si="878"/>
        <v>7</v>
      </c>
      <c r="C11268" t="str" cm="1">
        <f t="array" aca="1" ref="C11268" ca="1">INDEX(Reel1,Spins[[#This Row],[Stop1]])</f>
        <v>🍋</v>
      </c>
      <c r="D11268">
        <f t="shared" ca="1" si="879"/>
        <v>7</v>
      </c>
      <c r="E11268" t="str" cm="1">
        <f t="array" aca="1" ref="E11268" ca="1">INDEX(Reel2,Spins[[#This Row],[Stop2]])</f>
        <v>🍋</v>
      </c>
      <c r="F11268">
        <f t="shared" ca="1" si="880"/>
        <v>19</v>
      </c>
      <c r="G11268" t="str" cm="1">
        <f t="array" aca="1" ref="G11268" ca="1">INDEX(Reel3,Spins[[#This Row],[Stop3]])</f>
        <v>🔔</v>
      </c>
      <c r="H11268" t="b">
        <f ca="1">AND(Spins[[#This Row],[Sym1]]=Spins[[#This Row],[Sym2]],Spins[[#This Row],[Sym2]]=Spins[[#This Row],[Sym3]])</f>
        <v>0</v>
      </c>
      <c r="I11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68">
        <f t="shared" si="881"/>
        <v>1</v>
      </c>
      <c r="K11268">
        <f ca="1">Spins[[#This Row],[Mult]]*Spins[[#This Row],[Bet]]</f>
        <v>0.6</v>
      </c>
      <c r="L11268">
        <f ca="1">Spins[[#This Row],[Payout]]-Spins[[#This Row],[Bet]]</f>
        <v>-0.4</v>
      </c>
    </row>
    <row r="11269" spans="1:12" x14ac:dyDescent="0.3">
      <c r="A11269">
        <f t="shared" si="877"/>
        <v>11268</v>
      </c>
      <c r="B11269">
        <f t="shared" ca="1" si="878"/>
        <v>9</v>
      </c>
      <c r="C11269" t="str" cm="1">
        <f t="array" aca="1" ref="C11269" ca="1">INDEX(Reel1,Spins[[#This Row],[Stop1]])</f>
        <v>🍋</v>
      </c>
      <c r="D11269">
        <f t="shared" ca="1" si="879"/>
        <v>31</v>
      </c>
      <c r="E11269" t="str" cm="1">
        <f t="array" aca="1" ref="E11269" ca="1">INDEX(Reel2,Spins[[#This Row],[Stop2]])</f>
        <v>💎</v>
      </c>
      <c r="F11269">
        <f t="shared" ca="1" si="880"/>
        <v>16</v>
      </c>
      <c r="G11269" t="str" cm="1">
        <f t="array" aca="1" ref="G11269" ca="1">INDEX(Reel3,Spins[[#This Row],[Stop3]])</f>
        <v>🍇</v>
      </c>
      <c r="H11269" t="b">
        <f ca="1">AND(Spins[[#This Row],[Sym1]]=Spins[[#This Row],[Sym2]],Spins[[#This Row],[Sym2]]=Spins[[#This Row],[Sym3]])</f>
        <v>0</v>
      </c>
      <c r="I11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69">
        <f t="shared" si="881"/>
        <v>1</v>
      </c>
      <c r="K11269">
        <f ca="1">Spins[[#This Row],[Mult]]*Spins[[#This Row],[Bet]]</f>
        <v>0</v>
      </c>
      <c r="L11269">
        <f ca="1">Spins[[#This Row],[Payout]]-Spins[[#This Row],[Bet]]</f>
        <v>-1</v>
      </c>
    </row>
    <row r="11270" spans="1:12" x14ac:dyDescent="0.3">
      <c r="A11270">
        <f t="shared" si="877"/>
        <v>11269</v>
      </c>
      <c r="B11270">
        <f t="shared" ca="1" si="878"/>
        <v>10</v>
      </c>
      <c r="C11270" t="str" cm="1">
        <f t="array" aca="1" ref="C11270" ca="1">INDEX(Reel1,Spins[[#This Row],[Stop1]])</f>
        <v>🍋</v>
      </c>
      <c r="D11270">
        <f t="shared" ca="1" si="879"/>
        <v>20</v>
      </c>
      <c r="E11270" t="str" cm="1">
        <f t="array" aca="1" ref="E11270" ca="1">INDEX(Reel2,Spins[[#This Row],[Stop2]])</f>
        <v>🍒</v>
      </c>
      <c r="F11270">
        <f t="shared" ca="1" si="880"/>
        <v>16</v>
      </c>
      <c r="G11270" t="str" cm="1">
        <f t="array" aca="1" ref="G11270" ca="1">INDEX(Reel3,Spins[[#This Row],[Stop3]])</f>
        <v>🍇</v>
      </c>
      <c r="H11270" t="b">
        <f ca="1">AND(Spins[[#This Row],[Sym1]]=Spins[[#This Row],[Sym2]],Spins[[#This Row],[Sym2]]=Spins[[#This Row],[Sym3]])</f>
        <v>0</v>
      </c>
      <c r="I11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0">
        <f t="shared" si="881"/>
        <v>1</v>
      </c>
      <c r="K11270">
        <f ca="1">Spins[[#This Row],[Mult]]*Spins[[#This Row],[Bet]]</f>
        <v>0</v>
      </c>
      <c r="L11270">
        <f ca="1">Spins[[#This Row],[Payout]]-Spins[[#This Row],[Bet]]</f>
        <v>-1</v>
      </c>
    </row>
    <row r="11271" spans="1:12" x14ac:dyDescent="0.3">
      <c r="A11271">
        <f t="shared" si="877"/>
        <v>11270</v>
      </c>
      <c r="B11271">
        <f t="shared" ca="1" si="878"/>
        <v>29</v>
      </c>
      <c r="C11271" t="str" cm="1">
        <f t="array" aca="1" ref="C11271" ca="1">INDEX(Reel1,Spins[[#This Row],[Stop1]])</f>
        <v>7️⃣</v>
      </c>
      <c r="D11271">
        <f t="shared" ca="1" si="879"/>
        <v>9</v>
      </c>
      <c r="E11271" t="str" cm="1">
        <f t="array" aca="1" ref="E11271" ca="1">INDEX(Reel2,Spins[[#This Row],[Stop2]])</f>
        <v>🍋</v>
      </c>
      <c r="F11271">
        <f t="shared" ca="1" si="880"/>
        <v>17</v>
      </c>
      <c r="G11271" t="str" cm="1">
        <f t="array" aca="1" ref="G11271" ca="1">INDEX(Reel3,Spins[[#This Row],[Stop3]])</f>
        <v>🍇</v>
      </c>
      <c r="H11271" t="b">
        <f ca="1">AND(Spins[[#This Row],[Sym1]]=Spins[[#This Row],[Sym2]],Spins[[#This Row],[Sym2]]=Spins[[#This Row],[Sym3]])</f>
        <v>0</v>
      </c>
      <c r="I11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1">
        <f t="shared" si="881"/>
        <v>1</v>
      </c>
      <c r="K11271">
        <f ca="1">Spins[[#This Row],[Mult]]*Spins[[#This Row],[Bet]]</f>
        <v>0</v>
      </c>
      <c r="L11271">
        <f ca="1">Spins[[#This Row],[Payout]]-Spins[[#This Row],[Bet]]</f>
        <v>-1</v>
      </c>
    </row>
    <row r="11272" spans="1:12" x14ac:dyDescent="0.3">
      <c r="A11272">
        <f t="shared" si="877"/>
        <v>11271</v>
      </c>
      <c r="B11272">
        <f t="shared" ca="1" si="878"/>
        <v>20</v>
      </c>
      <c r="C11272" t="str" cm="1">
        <f t="array" aca="1" ref="C11272" ca="1">INDEX(Reel1,Spins[[#This Row],[Stop1]])</f>
        <v>🍒</v>
      </c>
      <c r="D11272">
        <f t="shared" ca="1" si="879"/>
        <v>4</v>
      </c>
      <c r="E11272" t="str" cm="1">
        <f t="array" aca="1" ref="E11272" ca="1">INDEX(Reel2,Spins[[#This Row],[Stop2]])</f>
        <v>🍋</v>
      </c>
      <c r="F11272">
        <f t="shared" ca="1" si="880"/>
        <v>25</v>
      </c>
      <c r="G11272" t="str" cm="1">
        <f t="array" aca="1" ref="G11272" ca="1">INDEX(Reel3,Spins[[#This Row],[Stop3]])</f>
        <v>BAR</v>
      </c>
      <c r="H11272" t="b">
        <f ca="1">AND(Spins[[#This Row],[Sym1]]=Spins[[#This Row],[Sym2]],Spins[[#This Row],[Sym2]]=Spins[[#This Row],[Sym3]])</f>
        <v>0</v>
      </c>
      <c r="I11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2">
        <f t="shared" si="881"/>
        <v>1</v>
      </c>
      <c r="K11272">
        <f ca="1">Spins[[#This Row],[Mult]]*Spins[[#This Row],[Bet]]</f>
        <v>0</v>
      </c>
      <c r="L11272">
        <f ca="1">Spins[[#This Row],[Payout]]-Spins[[#This Row],[Bet]]</f>
        <v>-1</v>
      </c>
    </row>
    <row r="11273" spans="1:12" x14ac:dyDescent="0.3">
      <c r="A11273">
        <f t="shared" si="877"/>
        <v>11272</v>
      </c>
      <c r="B11273">
        <f t="shared" ca="1" si="878"/>
        <v>24</v>
      </c>
      <c r="C11273" t="str" cm="1">
        <f t="array" aca="1" ref="C11273" ca="1">INDEX(Reel1,Spins[[#This Row],[Stop1]])</f>
        <v>🍇</v>
      </c>
      <c r="D11273">
        <f t="shared" ca="1" si="879"/>
        <v>5</v>
      </c>
      <c r="E11273" t="str" cm="1">
        <f t="array" aca="1" ref="E11273" ca="1">INDEX(Reel2,Spins[[#This Row],[Stop2]])</f>
        <v>🍋</v>
      </c>
      <c r="F11273">
        <f t="shared" ca="1" si="880"/>
        <v>11</v>
      </c>
      <c r="G11273" t="str" cm="1">
        <f t="array" aca="1" ref="G11273" ca="1">INDEX(Reel3,Spins[[#This Row],[Stop3]])</f>
        <v>🍒</v>
      </c>
      <c r="H11273" t="b">
        <f ca="1">AND(Spins[[#This Row],[Sym1]]=Spins[[#This Row],[Sym2]],Spins[[#This Row],[Sym2]]=Spins[[#This Row],[Sym3]])</f>
        <v>0</v>
      </c>
      <c r="I11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3">
        <f t="shared" si="881"/>
        <v>1</v>
      </c>
      <c r="K11273">
        <f ca="1">Spins[[#This Row],[Mult]]*Spins[[#This Row],[Bet]]</f>
        <v>0</v>
      </c>
      <c r="L11273">
        <f ca="1">Spins[[#This Row],[Payout]]-Spins[[#This Row],[Bet]]</f>
        <v>-1</v>
      </c>
    </row>
    <row r="11274" spans="1:12" x14ac:dyDescent="0.3">
      <c r="A11274">
        <f t="shared" si="877"/>
        <v>11273</v>
      </c>
      <c r="B11274">
        <f t="shared" ca="1" si="878"/>
        <v>16</v>
      </c>
      <c r="C11274" t="str" cm="1">
        <f t="array" aca="1" ref="C11274" ca="1">INDEX(Reel1,Spins[[#This Row],[Stop1]])</f>
        <v>🍒</v>
      </c>
      <c r="D11274">
        <f t="shared" ca="1" si="879"/>
        <v>19</v>
      </c>
      <c r="E11274" t="str" cm="1">
        <f t="array" aca="1" ref="E11274" ca="1">INDEX(Reel2,Spins[[#This Row],[Stop2]])</f>
        <v>🍒</v>
      </c>
      <c r="F11274">
        <f t="shared" ca="1" si="880"/>
        <v>3</v>
      </c>
      <c r="G11274" t="str" cm="1">
        <f t="array" aca="1" ref="G11274" ca="1">INDEX(Reel3,Spins[[#This Row],[Stop3]])</f>
        <v>🍋</v>
      </c>
      <c r="H11274" t="b">
        <f ca="1">AND(Spins[[#This Row],[Sym1]]=Spins[[#This Row],[Sym2]],Spins[[#This Row],[Sym2]]=Spins[[#This Row],[Sym3]])</f>
        <v>0</v>
      </c>
      <c r="I11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274">
        <f t="shared" si="881"/>
        <v>1</v>
      </c>
      <c r="K11274">
        <f ca="1">Spins[[#This Row],[Mult]]*Spins[[#This Row],[Bet]]</f>
        <v>0.8</v>
      </c>
      <c r="L11274">
        <f ca="1">Spins[[#This Row],[Payout]]-Spins[[#This Row],[Bet]]</f>
        <v>-0.19999999999999996</v>
      </c>
    </row>
    <row r="11275" spans="1:12" x14ac:dyDescent="0.3">
      <c r="A11275">
        <f t="shared" si="877"/>
        <v>11274</v>
      </c>
      <c r="B11275">
        <f t="shared" ca="1" si="878"/>
        <v>4</v>
      </c>
      <c r="C11275" t="str" cm="1">
        <f t="array" aca="1" ref="C11275" ca="1">INDEX(Reel1,Spins[[#This Row],[Stop1]])</f>
        <v>🍋</v>
      </c>
      <c r="D11275">
        <f t="shared" ca="1" si="879"/>
        <v>12</v>
      </c>
      <c r="E11275" t="str" cm="1">
        <f t="array" aca="1" ref="E11275" ca="1">INDEX(Reel2,Spins[[#This Row],[Stop2]])</f>
        <v>🍋</v>
      </c>
      <c r="F11275">
        <f t="shared" ca="1" si="880"/>
        <v>7</v>
      </c>
      <c r="G11275" t="str" cm="1">
        <f t="array" aca="1" ref="G11275" ca="1">INDEX(Reel3,Spins[[#This Row],[Stop3]])</f>
        <v>🍒</v>
      </c>
      <c r="H11275" t="b">
        <f ca="1">AND(Spins[[#This Row],[Sym1]]=Spins[[#This Row],[Sym2]],Spins[[#This Row],[Sym2]]=Spins[[#This Row],[Sym3]])</f>
        <v>0</v>
      </c>
      <c r="I11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75">
        <f t="shared" si="881"/>
        <v>1</v>
      </c>
      <c r="K11275">
        <f ca="1">Spins[[#This Row],[Mult]]*Spins[[#This Row],[Bet]]</f>
        <v>0.6</v>
      </c>
      <c r="L11275">
        <f ca="1">Spins[[#This Row],[Payout]]-Spins[[#This Row],[Bet]]</f>
        <v>-0.4</v>
      </c>
    </row>
    <row r="11276" spans="1:12" x14ac:dyDescent="0.3">
      <c r="A11276">
        <f t="shared" si="877"/>
        <v>11275</v>
      </c>
      <c r="B11276">
        <f t="shared" ca="1" si="878"/>
        <v>3</v>
      </c>
      <c r="C11276" t="str" cm="1">
        <f t="array" aca="1" ref="C11276" ca="1">INDEX(Reel1,Spins[[#This Row],[Stop1]])</f>
        <v>🍋</v>
      </c>
      <c r="D11276">
        <f t="shared" ca="1" si="879"/>
        <v>7</v>
      </c>
      <c r="E11276" t="str" cm="1">
        <f t="array" aca="1" ref="E11276" ca="1">INDEX(Reel2,Spins[[#This Row],[Stop2]])</f>
        <v>🍋</v>
      </c>
      <c r="F11276">
        <f t="shared" ca="1" si="880"/>
        <v>13</v>
      </c>
      <c r="G11276" t="str" cm="1">
        <f t="array" aca="1" ref="G11276" ca="1">INDEX(Reel3,Spins[[#This Row],[Stop3]])</f>
        <v>🍇</v>
      </c>
      <c r="H11276" t="b">
        <f ca="1">AND(Spins[[#This Row],[Sym1]]=Spins[[#This Row],[Sym2]],Spins[[#This Row],[Sym2]]=Spins[[#This Row],[Sym3]])</f>
        <v>0</v>
      </c>
      <c r="I11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76">
        <f t="shared" si="881"/>
        <v>1</v>
      </c>
      <c r="K11276">
        <f ca="1">Spins[[#This Row],[Mult]]*Spins[[#This Row],[Bet]]</f>
        <v>0.6</v>
      </c>
      <c r="L11276">
        <f ca="1">Spins[[#This Row],[Payout]]-Spins[[#This Row],[Bet]]</f>
        <v>-0.4</v>
      </c>
    </row>
    <row r="11277" spans="1:12" x14ac:dyDescent="0.3">
      <c r="A11277">
        <f t="shared" si="877"/>
        <v>11276</v>
      </c>
      <c r="B11277">
        <f t="shared" ca="1" si="878"/>
        <v>20</v>
      </c>
      <c r="C11277" t="str" cm="1">
        <f t="array" aca="1" ref="C11277" ca="1">INDEX(Reel1,Spins[[#This Row],[Stop1]])</f>
        <v>🍒</v>
      </c>
      <c r="D11277">
        <f t="shared" ca="1" si="879"/>
        <v>10</v>
      </c>
      <c r="E11277" t="str" cm="1">
        <f t="array" aca="1" ref="E11277" ca="1">INDEX(Reel2,Spins[[#This Row],[Stop2]])</f>
        <v>🍋</v>
      </c>
      <c r="F11277">
        <f t="shared" ca="1" si="880"/>
        <v>8</v>
      </c>
      <c r="G11277" t="str" cm="1">
        <f t="array" aca="1" ref="G11277" ca="1">INDEX(Reel3,Spins[[#This Row],[Stop3]])</f>
        <v>🍒</v>
      </c>
      <c r="H11277" t="b">
        <f ca="1">AND(Spins[[#This Row],[Sym1]]=Spins[[#This Row],[Sym2]],Spins[[#This Row],[Sym2]]=Spins[[#This Row],[Sym3]])</f>
        <v>0</v>
      </c>
      <c r="I11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7">
        <f t="shared" si="881"/>
        <v>1</v>
      </c>
      <c r="K11277">
        <f ca="1">Spins[[#This Row],[Mult]]*Spins[[#This Row],[Bet]]</f>
        <v>0</v>
      </c>
      <c r="L11277">
        <f ca="1">Spins[[#This Row],[Payout]]-Spins[[#This Row],[Bet]]</f>
        <v>-1</v>
      </c>
    </row>
    <row r="11278" spans="1:12" x14ac:dyDescent="0.3">
      <c r="A11278">
        <f t="shared" si="877"/>
        <v>11277</v>
      </c>
      <c r="B11278">
        <f t="shared" ca="1" si="878"/>
        <v>4</v>
      </c>
      <c r="C11278" t="str" cm="1">
        <f t="array" aca="1" ref="C11278" ca="1">INDEX(Reel1,Spins[[#This Row],[Stop1]])</f>
        <v>🍋</v>
      </c>
      <c r="D11278">
        <f t="shared" ca="1" si="879"/>
        <v>19</v>
      </c>
      <c r="E11278" t="str" cm="1">
        <f t="array" aca="1" ref="E11278" ca="1">INDEX(Reel2,Spins[[#This Row],[Stop2]])</f>
        <v>🍒</v>
      </c>
      <c r="F11278">
        <f t="shared" ca="1" si="880"/>
        <v>21</v>
      </c>
      <c r="G11278" t="str" cm="1">
        <f t="array" aca="1" ref="G11278" ca="1">INDEX(Reel3,Spins[[#This Row],[Stop3]])</f>
        <v>🔔</v>
      </c>
      <c r="H11278" t="b">
        <f ca="1">AND(Spins[[#This Row],[Sym1]]=Spins[[#This Row],[Sym2]],Spins[[#This Row],[Sym2]]=Spins[[#This Row],[Sym3]])</f>
        <v>0</v>
      </c>
      <c r="I11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8">
        <f t="shared" si="881"/>
        <v>1</v>
      </c>
      <c r="K11278">
        <f ca="1">Spins[[#This Row],[Mult]]*Spins[[#This Row],[Bet]]</f>
        <v>0</v>
      </c>
      <c r="L11278">
        <f ca="1">Spins[[#This Row],[Payout]]-Spins[[#This Row],[Bet]]</f>
        <v>-1</v>
      </c>
    </row>
    <row r="11279" spans="1:12" x14ac:dyDescent="0.3">
      <c r="A11279">
        <f t="shared" si="877"/>
        <v>11278</v>
      </c>
      <c r="B11279">
        <f t="shared" ca="1" si="878"/>
        <v>21</v>
      </c>
      <c r="C11279" t="str" cm="1">
        <f t="array" aca="1" ref="C11279" ca="1">INDEX(Reel1,Spins[[#This Row],[Stop1]])</f>
        <v>🍒</v>
      </c>
      <c r="D11279">
        <f t="shared" ca="1" si="879"/>
        <v>5</v>
      </c>
      <c r="E11279" t="str" cm="1">
        <f t="array" aca="1" ref="E11279" ca="1">INDEX(Reel2,Spins[[#This Row],[Stop2]])</f>
        <v>🍋</v>
      </c>
      <c r="F11279">
        <f t="shared" ca="1" si="880"/>
        <v>2</v>
      </c>
      <c r="G11279" t="str" cm="1">
        <f t="array" aca="1" ref="G11279" ca="1">INDEX(Reel3,Spins[[#This Row],[Stop3]])</f>
        <v>🍋</v>
      </c>
      <c r="H11279" t="b">
        <f ca="1">AND(Spins[[#This Row],[Sym1]]=Spins[[#This Row],[Sym2]],Spins[[#This Row],[Sym2]]=Spins[[#This Row],[Sym3]])</f>
        <v>0</v>
      </c>
      <c r="I11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79">
        <f t="shared" si="881"/>
        <v>1</v>
      </c>
      <c r="K11279">
        <f ca="1">Spins[[#This Row],[Mult]]*Spins[[#This Row],[Bet]]</f>
        <v>0</v>
      </c>
      <c r="L11279">
        <f ca="1">Spins[[#This Row],[Payout]]-Spins[[#This Row],[Bet]]</f>
        <v>-1</v>
      </c>
    </row>
    <row r="11280" spans="1:12" x14ac:dyDescent="0.3">
      <c r="A11280">
        <f t="shared" si="877"/>
        <v>11279</v>
      </c>
      <c r="B11280">
        <f t="shared" ca="1" si="878"/>
        <v>3</v>
      </c>
      <c r="C11280" t="str" cm="1">
        <f t="array" aca="1" ref="C11280" ca="1">INDEX(Reel1,Spins[[#This Row],[Stop1]])</f>
        <v>🍋</v>
      </c>
      <c r="D11280">
        <f t="shared" ca="1" si="879"/>
        <v>10</v>
      </c>
      <c r="E11280" t="str" cm="1">
        <f t="array" aca="1" ref="E11280" ca="1">INDEX(Reel2,Spins[[#This Row],[Stop2]])</f>
        <v>🍋</v>
      </c>
      <c r="F11280">
        <f t="shared" ca="1" si="880"/>
        <v>13</v>
      </c>
      <c r="G11280" t="str" cm="1">
        <f t="array" aca="1" ref="G11280" ca="1">INDEX(Reel3,Spins[[#This Row],[Stop3]])</f>
        <v>🍇</v>
      </c>
      <c r="H11280" t="b">
        <f ca="1">AND(Spins[[#This Row],[Sym1]]=Spins[[#This Row],[Sym2]],Spins[[#This Row],[Sym2]]=Spins[[#This Row],[Sym3]])</f>
        <v>0</v>
      </c>
      <c r="I11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80">
        <f t="shared" si="881"/>
        <v>1</v>
      </c>
      <c r="K11280">
        <f ca="1">Spins[[#This Row],[Mult]]*Spins[[#This Row],[Bet]]</f>
        <v>0.6</v>
      </c>
      <c r="L11280">
        <f ca="1">Spins[[#This Row],[Payout]]-Spins[[#This Row],[Bet]]</f>
        <v>-0.4</v>
      </c>
    </row>
    <row r="11281" spans="1:12" x14ac:dyDescent="0.3">
      <c r="A11281">
        <f t="shared" si="877"/>
        <v>11280</v>
      </c>
      <c r="B11281">
        <f t="shared" ca="1" si="878"/>
        <v>5</v>
      </c>
      <c r="C11281" t="str" cm="1">
        <f t="array" aca="1" ref="C11281" ca="1">INDEX(Reel1,Spins[[#This Row],[Stop1]])</f>
        <v>🍋</v>
      </c>
      <c r="D11281">
        <f t="shared" ca="1" si="879"/>
        <v>17</v>
      </c>
      <c r="E11281" t="str" cm="1">
        <f t="array" aca="1" ref="E11281" ca="1">INDEX(Reel2,Spins[[#This Row],[Stop2]])</f>
        <v>🍒</v>
      </c>
      <c r="F11281">
        <f t="shared" ca="1" si="880"/>
        <v>20</v>
      </c>
      <c r="G11281" t="str" cm="1">
        <f t="array" aca="1" ref="G11281" ca="1">INDEX(Reel3,Spins[[#This Row],[Stop3]])</f>
        <v>🔔</v>
      </c>
      <c r="H11281" t="b">
        <f ca="1">AND(Spins[[#This Row],[Sym1]]=Spins[[#This Row],[Sym2]],Spins[[#This Row],[Sym2]]=Spins[[#This Row],[Sym3]])</f>
        <v>0</v>
      </c>
      <c r="I11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1">
        <f t="shared" si="881"/>
        <v>1</v>
      </c>
      <c r="K11281">
        <f ca="1">Spins[[#This Row],[Mult]]*Spins[[#This Row],[Bet]]</f>
        <v>0</v>
      </c>
      <c r="L11281">
        <f ca="1">Spins[[#This Row],[Payout]]-Spins[[#This Row],[Bet]]</f>
        <v>-1</v>
      </c>
    </row>
    <row r="11282" spans="1:12" x14ac:dyDescent="0.3">
      <c r="A11282">
        <f t="shared" si="877"/>
        <v>11281</v>
      </c>
      <c r="B11282">
        <f t="shared" ca="1" si="878"/>
        <v>19</v>
      </c>
      <c r="C11282" t="str" cm="1">
        <f t="array" aca="1" ref="C11282" ca="1">INDEX(Reel1,Spins[[#This Row],[Stop1]])</f>
        <v>🍒</v>
      </c>
      <c r="D11282">
        <f t="shared" ca="1" si="879"/>
        <v>7</v>
      </c>
      <c r="E11282" t="str" cm="1">
        <f t="array" aca="1" ref="E11282" ca="1">INDEX(Reel2,Spins[[#This Row],[Stop2]])</f>
        <v>🍋</v>
      </c>
      <c r="F11282">
        <f t="shared" ca="1" si="880"/>
        <v>3</v>
      </c>
      <c r="G11282" t="str" cm="1">
        <f t="array" aca="1" ref="G11282" ca="1">INDEX(Reel3,Spins[[#This Row],[Stop3]])</f>
        <v>🍋</v>
      </c>
      <c r="H11282" t="b">
        <f ca="1">AND(Spins[[#This Row],[Sym1]]=Spins[[#This Row],[Sym2]],Spins[[#This Row],[Sym2]]=Spins[[#This Row],[Sym3]])</f>
        <v>0</v>
      </c>
      <c r="I11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2">
        <f t="shared" si="881"/>
        <v>1</v>
      </c>
      <c r="K11282">
        <f ca="1">Spins[[#This Row],[Mult]]*Spins[[#This Row],[Bet]]</f>
        <v>0</v>
      </c>
      <c r="L11282">
        <f ca="1">Spins[[#This Row],[Payout]]-Spins[[#This Row],[Bet]]</f>
        <v>-1</v>
      </c>
    </row>
    <row r="11283" spans="1:12" x14ac:dyDescent="0.3">
      <c r="A11283">
        <f t="shared" si="877"/>
        <v>11282</v>
      </c>
      <c r="B11283">
        <f t="shared" ca="1" si="878"/>
        <v>20</v>
      </c>
      <c r="C11283" t="str" cm="1">
        <f t="array" aca="1" ref="C11283" ca="1">INDEX(Reel1,Spins[[#This Row],[Stop1]])</f>
        <v>🍒</v>
      </c>
      <c r="D11283">
        <f t="shared" ca="1" si="879"/>
        <v>22</v>
      </c>
      <c r="E11283" t="str" cm="1">
        <f t="array" aca="1" ref="E11283" ca="1">INDEX(Reel2,Spins[[#This Row],[Stop2]])</f>
        <v>🍇</v>
      </c>
      <c r="F11283">
        <f t="shared" ca="1" si="880"/>
        <v>25</v>
      </c>
      <c r="G11283" t="str" cm="1">
        <f t="array" aca="1" ref="G11283" ca="1">INDEX(Reel3,Spins[[#This Row],[Stop3]])</f>
        <v>BAR</v>
      </c>
      <c r="H11283" t="b">
        <f ca="1">AND(Spins[[#This Row],[Sym1]]=Spins[[#This Row],[Sym2]],Spins[[#This Row],[Sym2]]=Spins[[#This Row],[Sym3]])</f>
        <v>0</v>
      </c>
      <c r="I11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3">
        <f t="shared" si="881"/>
        <v>1</v>
      </c>
      <c r="K11283">
        <f ca="1">Spins[[#This Row],[Mult]]*Spins[[#This Row],[Bet]]</f>
        <v>0</v>
      </c>
      <c r="L11283">
        <f ca="1">Spins[[#This Row],[Payout]]-Spins[[#This Row],[Bet]]</f>
        <v>-1</v>
      </c>
    </row>
    <row r="11284" spans="1:12" x14ac:dyDescent="0.3">
      <c r="A11284">
        <f t="shared" si="877"/>
        <v>11283</v>
      </c>
      <c r="B11284">
        <f t="shared" ca="1" si="878"/>
        <v>29</v>
      </c>
      <c r="C11284" t="str" cm="1">
        <f t="array" aca="1" ref="C11284" ca="1">INDEX(Reel1,Spins[[#This Row],[Stop1]])</f>
        <v>7️⃣</v>
      </c>
      <c r="D11284">
        <f t="shared" ca="1" si="879"/>
        <v>8</v>
      </c>
      <c r="E11284" t="str" cm="1">
        <f t="array" aca="1" ref="E11284" ca="1">INDEX(Reel2,Spins[[#This Row],[Stop2]])</f>
        <v>🍋</v>
      </c>
      <c r="F11284">
        <f t="shared" ca="1" si="880"/>
        <v>22</v>
      </c>
      <c r="G11284" t="str" cm="1">
        <f t="array" aca="1" ref="G11284" ca="1">INDEX(Reel3,Spins[[#This Row],[Stop3]])</f>
        <v>🔔</v>
      </c>
      <c r="H11284" t="b">
        <f ca="1">AND(Spins[[#This Row],[Sym1]]=Spins[[#This Row],[Sym2]],Spins[[#This Row],[Sym2]]=Spins[[#This Row],[Sym3]])</f>
        <v>0</v>
      </c>
      <c r="I11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4">
        <f t="shared" si="881"/>
        <v>1</v>
      </c>
      <c r="K11284">
        <f ca="1">Spins[[#This Row],[Mult]]*Spins[[#This Row],[Bet]]</f>
        <v>0</v>
      </c>
      <c r="L11284">
        <f ca="1">Spins[[#This Row],[Payout]]-Spins[[#This Row],[Bet]]</f>
        <v>-1</v>
      </c>
    </row>
    <row r="11285" spans="1:12" x14ac:dyDescent="0.3">
      <c r="A11285">
        <f t="shared" si="877"/>
        <v>11284</v>
      </c>
      <c r="B11285">
        <f t="shared" ca="1" si="878"/>
        <v>10</v>
      </c>
      <c r="C11285" t="str" cm="1">
        <f t="array" aca="1" ref="C11285" ca="1">INDEX(Reel1,Spins[[#This Row],[Stop1]])</f>
        <v>🍋</v>
      </c>
      <c r="D11285">
        <f t="shared" ca="1" si="879"/>
        <v>27</v>
      </c>
      <c r="E11285" t="str" cm="1">
        <f t="array" aca="1" ref="E11285" ca="1">INDEX(Reel2,Spins[[#This Row],[Stop2]])</f>
        <v>BAR</v>
      </c>
      <c r="F11285">
        <f t="shared" ca="1" si="880"/>
        <v>21</v>
      </c>
      <c r="G11285" t="str" cm="1">
        <f t="array" aca="1" ref="G11285" ca="1">INDEX(Reel3,Spins[[#This Row],[Stop3]])</f>
        <v>🔔</v>
      </c>
      <c r="H11285" t="b">
        <f ca="1">AND(Spins[[#This Row],[Sym1]]=Spins[[#This Row],[Sym2]],Spins[[#This Row],[Sym2]]=Spins[[#This Row],[Sym3]])</f>
        <v>0</v>
      </c>
      <c r="I11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5">
        <f t="shared" si="881"/>
        <v>1</v>
      </c>
      <c r="K11285">
        <f ca="1">Spins[[#This Row],[Mult]]*Spins[[#This Row],[Bet]]</f>
        <v>0</v>
      </c>
      <c r="L11285">
        <f ca="1">Spins[[#This Row],[Payout]]-Spins[[#This Row],[Bet]]</f>
        <v>-1</v>
      </c>
    </row>
    <row r="11286" spans="1:12" x14ac:dyDescent="0.3">
      <c r="A11286">
        <f t="shared" si="877"/>
        <v>11285</v>
      </c>
      <c r="B11286">
        <f t="shared" ca="1" si="878"/>
        <v>23</v>
      </c>
      <c r="C11286" t="str" cm="1">
        <f t="array" aca="1" ref="C11286" ca="1">INDEX(Reel1,Spins[[#This Row],[Stop1]])</f>
        <v>🍇</v>
      </c>
      <c r="D11286">
        <f t="shared" ca="1" si="879"/>
        <v>5</v>
      </c>
      <c r="E11286" t="str" cm="1">
        <f t="array" aca="1" ref="E11286" ca="1">INDEX(Reel2,Spins[[#This Row],[Stop2]])</f>
        <v>🍋</v>
      </c>
      <c r="F11286">
        <f t="shared" ca="1" si="880"/>
        <v>10</v>
      </c>
      <c r="G11286" t="str" cm="1">
        <f t="array" aca="1" ref="G11286" ca="1">INDEX(Reel3,Spins[[#This Row],[Stop3]])</f>
        <v>🍒</v>
      </c>
      <c r="H11286" t="b">
        <f ca="1">AND(Spins[[#This Row],[Sym1]]=Spins[[#This Row],[Sym2]],Spins[[#This Row],[Sym2]]=Spins[[#This Row],[Sym3]])</f>
        <v>0</v>
      </c>
      <c r="I11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6">
        <f t="shared" si="881"/>
        <v>1</v>
      </c>
      <c r="K11286">
        <f ca="1">Spins[[#This Row],[Mult]]*Spins[[#This Row],[Bet]]</f>
        <v>0</v>
      </c>
      <c r="L11286">
        <f ca="1">Spins[[#This Row],[Payout]]-Spins[[#This Row],[Bet]]</f>
        <v>-1</v>
      </c>
    </row>
    <row r="11287" spans="1:12" x14ac:dyDescent="0.3">
      <c r="A11287">
        <f t="shared" si="877"/>
        <v>11286</v>
      </c>
      <c r="B11287">
        <f t="shared" ca="1" si="878"/>
        <v>22</v>
      </c>
      <c r="C11287" t="str" cm="1">
        <f t="array" aca="1" ref="C11287" ca="1">INDEX(Reel1,Spins[[#This Row],[Stop1]])</f>
        <v>🍇</v>
      </c>
      <c r="D11287">
        <f t="shared" ca="1" si="879"/>
        <v>15</v>
      </c>
      <c r="E11287" t="str" cm="1">
        <f t="array" aca="1" ref="E11287" ca="1">INDEX(Reel2,Spins[[#This Row],[Stop2]])</f>
        <v>🍒</v>
      </c>
      <c r="F11287">
        <f t="shared" ca="1" si="880"/>
        <v>4</v>
      </c>
      <c r="G11287" t="str" cm="1">
        <f t="array" aca="1" ref="G11287" ca="1">INDEX(Reel3,Spins[[#This Row],[Stop3]])</f>
        <v>🍋</v>
      </c>
      <c r="H11287" t="b">
        <f ca="1">AND(Spins[[#This Row],[Sym1]]=Spins[[#This Row],[Sym2]],Spins[[#This Row],[Sym2]]=Spins[[#This Row],[Sym3]])</f>
        <v>0</v>
      </c>
      <c r="I11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7">
        <f t="shared" si="881"/>
        <v>1</v>
      </c>
      <c r="K11287">
        <f ca="1">Spins[[#This Row],[Mult]]*Spins[[#This Row],[Bet]]</f>
        <v>0</v>
      </c>
      <c r="L11287">
        <f ca="1">Spins[[#This Row],[Payout]]-Spins[[#This Row],[Bet]]</f>
        <v>-1</v>
      </c>
    </row>
    <row r="11288" spans="1:12" x14ac:dyDescent="0.3">
      <c r="A11288">
        <f t="shared" si="877"/>
        <v>11287</v>
      </c>
      <c r="B11288">
        <f t="shared" ca="1" si="878"/>
        <v>14</v>
      </c>
      <c r="C11288" t="str" cm="1">
        <f t="array" aca="1" ref="C11288" ca="1">INDEX(Reel1,Spins[[#This Row],[Stop1]])</f>
        <v>🍋</v>
      </c>
      <c r="D11288">
        <f t="shared" ca="1" si="879"/>
        <v>25</v>
      </c>
      <c r="E11288" t="str" cm="1">
        <f t="array" aca="1" ref="E11288" ca="1">INDEX(Reel2,Spins[[#This Row],[Stop2]])</f>
        <v>🔔</v>
      </c>
      <c r="F11288">
        <f t="shared" ca="1" si="880"/>
        <v>3</v>
      </c>
      <c r="G11288" t="str" cm="1">
        <f t="array" aca="1" ref="G11288" ca="1">INDEX(Reel3,Spins[[#This Row],[Stop3]])</f>
        <v>🍋</v>
      </c>
      <c r="H11288" t="b">
        <f ca="1">AND(Spins[[#This Row],[Sym1]]=Spins[[#This Row],[Sym2]],Spins[[#This Row],[Sym2]]=Spins[[#This Row],[Sym3]])</f>
        <v>0</v>
      </c>
      <c r="I11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88">
        <f t="shared" si="881"/>
        <v>1</v>
      </c>
      <c r="K11288">
        <f ca="1">Spins[[#This Row],[Mult]]*Spins[[#This Row],[Bet]]</f>
        <v>0</v>
      </c>
      <c r="L11288">
        <f ca="1">Spins[[#This Row],[Payout]]-Spins[[#This Row],[Bet]]</f>
        <v>-1</v>
      </c>
    </row>
    <row r="11289" spans="1:12" x14ac:dyDescent="0.3">
      <c r="A11289">
        <f t="shared" si="877"/>
        <v>11288</v>
      </c>
      <c r="B11289">
        <f t="shared" ca="1" si="878"/>
        <v>17</v>
      </c>
      <c r="C11289" t="str" cm="1">
        <f t="array" aca="1" ref="C11289" ca="1">INDEX(Reel1,Spins[[#This Row],[Stop1]])</f>
        <v>🍒</v>
      </c>
      <c r="D11289">
        <f t="shared" ca="1" si="879"/>
        <v>19</v>
      </c>
      <c r="E11289" t="str" cm="1">
        <f t="array" aca="1" ref="E11289" ca="1">INDEX(Reel2,Spins[[#This Row],[Stop2]])</f>
        <v>🍒</v>
      </c>
      <c r="F11289">
        <f t="shared" ca="1" si="880"/>
        <v>4</v>
      </c>
      <c r="G11289" t="str" cm="1">
        <f t="array" aca="1" ref="G11289" ca="1">INDEX(Reel3,Spins[[#This Row],[Stop3]])</f>
        <v>🍋</v>
      </c>
      <c r="H11289" t="b">
        <f ca="1">AND(Spins[[#This Row],[Sym1]]=Spins[[#This Row],[Sym2]],Spins[[#This Row],[Sym2]]=Spins[[#This Row],[Sym3]])</f>
        <v>0</v>
      </c>
      <c r="I11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289">
        <f t="shared" si="881"/>
        <v>1</v>
      </c>
      <c r="K11289">
        <f ca="1">Spins[[#This Row],[Mult]]*Spins[[#This Row],[Bet]]</f>
        <v>0.8</v>
      </c>
      <c r="L11289">
        <f ca="1">Spins[[#This Row],[Payout]]-Spins[[#This Row],[Bet]]</f>
        <v>-0.19999999999999996</v>
      </c>
    </row>
    <row r="11290" spans="1:12" x14ac:dyDescent="0.3">
      <c r="A11290">
        <f t="shared" si="877"/>
        <v>11289</v>
      </c>
      <c r="B11290">
        <f t="shared" ca="1" si="878"/>
        <v>2</v>
      </c>
      <c r="C11290" t="str" cm="1">
        <f t="array" aca="1" ref="C11290" ca="1">INDEX(Reel1,Spins[[#This Row],[Stop1]])</f>
        <v>🍋</v>
      </c>
      <c r="D11290">
        <f t="shared" ca="1" si="879"/>
        <v>5</v>
      </c>
      <c r="E11290" t="str" cm="1">
        <f t="array" aca="1" ref="E11290" ca="1">INDEX(Reel2,Spins[[#This Row],[Stop2]])</f>
        <v>🍋</v>
      </c>
      <c r="F11290">
        <f t="shared" ca="1" si="880"/>
        <v>26</v>
      </c>
      <c r="G11290" t="str" cm="1">
        <f t="array" aca="1" ref="G11290" ca="1">INDEX(Reel3,Spins[[#This Row],[Stop3]])</f>
        <v>BAR</v>
      </c>
      <c r="H11290" t="b">
        <f ca="1">AND(Spins[[#This Row],[Sym1]]=Spins[[#This Row],[Sym2]],Spins[[#This Row],[Sym2]]=Spins[[#This Row],[Sym3]])</f>
        <v>0</v>
      </c>
      <c r="I11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90">
        <f t="shared" si="881"/>
        <v>1</v>
      </c>
      <c r="K11290">
        <f ca="1">Spins[[#This Row],[Mult]]*Spins[[#This Row],[Bet]]</f>
        <v>0.6</v>
      </c>
      <c r="L11290">
        <f ca="1">Spins[[#This Row],[Payout]]-Spins[[#This Row],[Bet]]</f>
        <v>-0.4</v>
      </c>
    </row>
    <row r="11291" spans="1:12" x14ac:dyDescent="0.3">
      <c r="A11291">
        <f t="shared" si="877"/>
        <v>11290</v>
      </c>
      <c r="B11291">
        <f t="shared" ca="1" si="878"/>
        <v>26</v>
      </c>
      <c r="C11291" t="str" cm="1">
        <f t="array" aca="1" ref="C11291" ca="1">INDEX(Reel1,Spins[[#This Row],[Stop1]])</f>
        <v>🔔</v>
      </c>
      <c r="D11291">
        <f t="shared" ca="1" si="879"/>
        <v>22</v>
      </c>
      <c r="E11291" t="str" cm="1">
        <f t="array" aca="1" ref="E11291" ca="1">INDEX(Reel2,Spins[[#This Row],[Stop2]])</f>
        <v>🍇</v>
      </c>
      <c r="F11291">
        <f t="shared" ca="1" si="880"/>
        <v>26</v>
      </c>
      <c r="G11291" t="str" cm="1">
        <f t="array" aca="1" ref="G11291" ca="1">INDEX(Reel3,Spins[[#This Row],[Stop3]])</f>
        <v>BAR</v>
      </c>
      <c r="H11291" t="b">
        <f ca="1">AND(Spins[[#This Row],[Sym1]]=Spins[[#This Row],[Sym2]],Spins[[#This Row],[Sym2]]=Spins[[#This Row],[Sym3]])</f>
        <v>0</v>
      </c>
      <c r="I11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1">
        <f t="shared" si="881"/>
        <v>1</v>
      </c>
      <c r="K11291">
        <f ca="1">Spins[[#This Row],[Mult]]*Spins[[#This Row],[Bet]]</f>
        <v>0</v>
      </c>
      <c r="L11291">
        <f ca="1">Spins[[#This Row],[Payout]]-Spins[[#This Row],[Bet]]</f>
        <v>-1</v>
      </c>
    </row>
    <row r="11292" spans="1:12" x14ac:dyDescent="0.3">
      <c r="A11292">
        <f t="shared" si="877"/>
        <v>11291</v>
      </c>
      <c r="B11292">
        <f t="shared" ca="1" si="878"/>
        <v>25</v>
      </c>
      <c r="C11292" t="str" cm="1">
        <f t="array" aca="1" ref="C11292" ca="1">INDEX(Reel1,Spins[[#This Row],[Stop1]])</f>
        <v>🔔</v>
      </c>
      <c r="D11292">
        <f t="shared" ca="1" si="879"/>
        <v>6</v>
      </c>
      <c r="E11292" t="str" cm="1">
        <f t="array" aca="1" ref="E11292" ca="1">INDEX(Reel2,Spins[[#This Row],[Stop2]])</f>
        <v>🍋</v>
      </c>
      <c r="F11292">
        <f t="shared" ca="1" si="880"/>
        <v>2</v>
      </c>
      <c r="G11292" t="str" cm="1">
        <f t="array" aca="1" ref="G11292" ca="1">INDEX(Reel3,Spins[[#This Row],[Stop3]])</f>
        <v>🍋</v>
      </c>
      <c r="H11292" t="b">
        <f ca="1">AND(Spins[[#This Row],[Sym1]]=Spins[[#This Row],[Sym2]],Spins[[#This Row],[Sym2]]=Spins[[#This Row],[Sym3]])</f>
        <v>0</v>
      </c>
      <c r="I11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2">
        <f t="shared" si="881"/>
        <v>1</v>
      </c>
      <c r="K11292">
        <f ca="1">Spins[[#This Row],[Mult]]*Spins[[#This Row],[Bet]]</f>
        <v>0</v>
      </c>
      <c r="L11292">
        <f ca="1">Spins[[#This Row],[Payout]]-Spins[[#This Row],[Bet]]</f>
        <v>-1</v>
      </c>
    </row>
    <row r="11293" spans="1:12" x14ac:dyDescent="0.3">
      <c r="A11293">
        <f t="shared" si="877"/>
        <v>11292</v>
      </c>
      <c r="B11293">
        <f t="shared" ca="1" si="878"/>
        <v>19</v>
      </c>
      <c r="C11293" t="str" cm="1">
        <f t="array" aca="1" ref="C11293" ca="1">INDEX(Reel1,Spins[[#This Row],[Stop1]])</f>
        <v>🍒</v>
      </c>
      <c r="D11293">
        <f t="shared" ca="1" si="879"/>
        <v>26</v>
      </c>
      <c r="E11293" t="str" cm="1">
        <f t="array" aca="1" ref="E11293" ca="1">INDEX(Reel2,Spins[[#This Row],[Stop2]])</f>
        <v>🔔</v>
      </c>
      <c r="F11293">
        <f t="shared" ca="1" si="880"/>
        <v>28</v>
      </c>
      <c r="G11293" t="str" cm="1">
        <f t="array" aca="1" ref="G11293" ca="1">INDEX(Reel3,Spins[[#This Row],[Stop3]])</f>
        <v>7️⃣</v>
      </c>
      <c r="H11293" t="b">
        <f ca="1">AND(Spins[[#This Row],[Sym1]]=Spins[[#This Row],[Sym2]],Spins[[#This Row],[Sym2]]=Spins[[#This Row],[Sym3]])</f>
        <v>0</v>
      </c>
      <c r="I11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3">
        <f t="shared" si="881"/>
        <v>1</v>
      </c>
      <c r="K11293">
        <f ca="1">Spins[[#This Row],[Mult]]*Spins[[#This Row],[Bet]]</f>
        <v>0</v>
      </c>
      <c r="L11293">
        <f ca="1">Spins[[#This Row],[Payout]]-Spins[[#This Row],[Bet]]</f>
        <v>-1</v>
      </c>
    </row>
    <row r="11294" spans="1:12" x14ac:dyDescent="0.3">
      <c r="A11294">
        <f t="shared" si="877"/>
        <v>11293</v>
      </c>
      <c r="B11294">
        <f t="shared" ca="1" si="878"/>
        <v>22</v>
      </c>
      <c r="C11294" t="str" cm="1">
        <f t="array" aca="1" ref="C11294" ca="1">INDEX(Reel1,Spins[[#This Row],[Stop1]])</f>
        <v>🍇</v>
      </c>
      <c r="D11294">
        <f t="shared" ca="1" si="879"/>
        <v>14</v>
      </c>
      <c r="E11294" t="str" cm="1">
        <f t="array" aca="1" ref="E11294" ca="1">INDEX(Reel2,Spins[[#This Row],[Stop2]])</f>
        <v>🍋</v>
      </c>
      <c r="F11294">
        <f t="shared" ca="1" si="880"/>
        <v>12</v>
      </c>
      <c r="G11294" t="str" cm="1">
        <f t="array" aca="1" ref="G11294" ca="1">INDEX(Reel3,Spins[[#This Row],[Stop3]])</f>
        <v>🍒</v>
      </c>
      <c r="H11294" t="b">
        <f ca="1">AND(Spins[[#This Row],[Sym1]]=Spins[[#This Row],[Sym2]],Spins[[#This Row],[Sym2]]=Spins[[#This Row],[Sym3]])</f>
        <v>0</v>
      </c>
      <c r="I11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4">
        <f t="shared" si="881"/>
        <v>1</v>
      </c>
      <c r="K11294">
        <f ca="1">Spins[[#This Row],[Mult]]*Spins[[#This Row],[Bet]]</f>
        <v>0</v>
      </c>
      <c r="L11294">
        <f ca="1">Spins[[#This Row],[Payout]]-Spins[[#This Row],[Bet]]</f>
        <v>-1</v>
      </c>
    </row>
    <row r="11295" spans="1:12" x14ac:dyDescent="0.3">
      <c r="A11295">
        <f t="shared" si="877"/>
        <v>11294</v>
      </c>
      <c r="B11295">
        <f t="shared" ca="1" si="878"/>
        <v>16</v>
      </c>
      <c r="C11295" t="str" cm="1">
        <f t="array" aca="1" ref="C11295" ca="1">INDEX(Reel1,Spins[[#This Row],[Stop1]])</f>
        <v>🍒</v>
      </c>
      <c r="D11295">
        <f t="shared" ca="1" si="879"/>
        <v>23</v>
      </c>
      <c r="E11295" t="str" cm="1">
        <f t="array" aca="1" ref="E11295" ca="1">INDEX(Reel2,Spins[[#This Row],[Stop2]])</f>
        <v>🍇</v>
      </c>
      <c r="F11295">
        <f t="shared" ca="1" si="880"/>
        <v>6</v>
      </c>
      <c r="G11295" t="str" cm="1">
        <f t="array" aca="1" ref="G11295" ca="1">INDEX(Reel3,Spins[[#This Row],[Stop3]])</f>
        <v>🍒</v>
      </c>
      <c r="H11295" t="b">
        <f ca="1">AND(Spins[[#This Row],[Sym1]]=Spins[[#This Row],[Sym2]],Spins[[#This Row],[Sym2]]=Spins[[#This Row],[Sym3]])</f>
        <v>0</v>
      </c>
      <c r="I11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5">
        <f t="shared" si="881"/>
        <v>1</v>
      </c>
      <c r="K11295">
        <f ca="1">Spins[[#This Row],[Mult]]*Spins[[#This Row],[Bet]]</f>
        <v>0</v>
      </c>
      <c r="L11295">
        <f ca="1">Spins[[#This Row],[Payout]]-Spins[[#This Row],[Bet]]</f>
        <v>-1</v>
      </c>
    </row>
    <row r="11296" spans="1:12" x14ac:dyDescent="0.3">
      <c r="A11296">
        <f t="shared" si="877"/>
        <v>11295</v>
      </c>
      <c r="B11296">
        <f t="shared" ca="1" si="878"/>
        <v>28</v>
      </c>
      <c r="C11296" t="str" cm="1">
        <f t="array" aca="1" ref="C11296" ca="1">INDEX(Reel1,Spins[[#This Row],[Stop1]])</f>
        <v>BAR</v>
      </c>
      <c r="D11296">
        <f t="shared" ca="1" si="879"/>
        <v>10</v>
      </c>
      <c r="E11296" t="str" cm="1">
        <f t="array" aca="1" ref="E11296" ca="1">INDEX(Reel2,Spins[[#This Row],[Stop2]])</f>
        <v>🍋</v>
      </c>
      <c r="F11296">
        <f t="shared" ca="1" si="880"/>
        <v>10</v>
      </c>
      <c r="G11296" t="str" cm="1">
        <f t="array" aca="1" ref="G11296" ca="1">INDEX(Reel3,Spins[[#This Row],[Stop3]])</f>
        <v>🍒</v>
      </c>
      <c r="H11296" t="b">
        <f ca="1">AND(Spins[[#This Row],[Sym1]]=Spins[[#This Row],[Sym2]],Spins[[#This Row],[Sym2]]=Spins[[#This Row],[Sym3]])</f>
        <v>0</v>
      </c>
      <c r="I11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6">
        <f t="shared" si="881"/>
        <v>1</v>
      </c>
      <c r="K11296">
        <f ca="1">Spins[[#This Row],[Mult]]*Spins[[#This Row],[Bet]]</f>
        <v>0</v>
      </c>
      <c r="L11296">
        <f ca="1">Spins[[#This Row],[Payout]]-Spins[[#This Row],[Bet]]</f>
        <v>-1</v>
      </c>
    </row>
    <row r="11297" spans="1:12" x14ac:dyDescent="0.3">
      <c r="A11297">
        <f t="shared" si="877"/>
        <v>11296</v>
      </c>
      <c r="B11297">
        <f t="shared" ca="1" si="878"/>
        <v>10</v>
      </c>
      <c r="C11297" t="str" cm="1">
        <f t="array" aca="1" ref="C11297" ca="1">INDEX(Reel1,Spins[[#This Row],[Stop1]])</f>
        <v>🍋</v>
      </c>
      <c r="D11297">
        <f t="shared" ca="1" si="879"/>
        <v>3</v>
      </c>
      <c r="E11297" t="str" cm="1">
        <f t="array" aca="1" ref="E11297" ca="1">INDEX(Reel2,Spins[[#This Row],[Stop2]])</f>
        <v>🍋</v>
      </c>
      <c r="F11297">
        <f t="shared" ca="1" si="880"/>
        <v>18</v>
      </c>
      <c r="G11297" t="str" cm="1">
        <f t="array" aca="1" ref="G11297" ca="1">INDEX(Reel3,Spins[[#This Row],[Stop3]])</f>
        <v>🔔</v>
      </c>
      <c r="H11297" t="b">
        <f ca="1">AND(Spins[[#This Row],[Sym1]]=Spins[[#This Row],[Sym2]],Spins[[#This Row],[Sym2]]=Spins[[#This Row],[Sym3]])</f>
        <v>0</v>
      </c>
      <c r="I11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297">
        <f t="shared" si="881"/>
        <v>1</v>
      </c>
      <c r="K11297">
        <f ca="1">Spins[[#This Row],[Mult]]*Spins[[#This Row],[Bet]]</f>
        <v>0.6</v>
      </c>
      <c r="L11297">
        <f ca="1">Spins[[#This Row],[Payout]]-Spins[[#This Row],[Bet]]</f>
        <v>-0.4</v>
      </c>
    </row>
    <row r="11298" spans="1:12" x14ac:dyDescent="0.3">
      <c r="A11298">
        <f t="shared" si="877"/>
        <v>11297</v>
      </c>
      <c r="B11298">
        <f t="shared" ca="1" si="878"/>
        <v>12</v>
      </c>
      <c r="C11298" t="str" cm="1">
        <f t="array" aca="1" ref="C11298" ca="1">INDEX(Reel1,Spins[[#This Row],[Stop1]])</f>
        <v>🍋</v>
      </c>
      <c r="D11298">
        <f t="shared" ca="1" si="879"/>
        <v>17</v>
      </c>
      <c r="E11298" t="str" cm="1">
        <f t="array" aca="1" ref="E11298" ca="1">INDEX(Reel2,Spins[[#This Row],[Stop2]])</f>
        <v>🍒</v>
      </c>
      <c r="F11298">
        <f t="shared" ca="1" si="880"/>
        <v>17</v>
      </c>
      <c r="G11298" t="str" cm="1">
        <f t="array" aca="1" ref="G11298" ca="1">INDEX(Reel3,Spins[[#This Row],[Stop3]])</f>
        <v>🍇</v>
      </c>
      <c r="H11298" t="b">
        <f ca="1">AND(Spins[[#This Row],[Sym1]]=Spins[[#This Row],[Sym2]],Spins[[#This Row],[Sym2]]=Spins[[#This Row],[Sym3]])</f>
        <v>0</v>
      </c>
      <c r="I11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8">
        <f t="shared" si="881"/>
        <v>1</v>
      </c>
      <c r="K11298">
        <f ca="1">Spins[[#This Row],[Mult]]*Spins[[#This Row],[Bet]]</f>
        <v>0</v>
      </c>
      <c r="L11298">
        <f ca="1">Spins[[#This Row],[Payout]]-Spins[[#This Row],[Bet]]</f>
        <v>-1</v>
      </c>
    </row>
    <row r="11299" spans="1:12" x14ac:dyDescent="0.3">
      <c r="A11299">
        <f t="shared" si="877"/>
        <v>11298</v>
      </c>
      <c r="B11299">
        <f t="shared" ca="1" si="878"/>
        <v>31</v>
      </c>
      <c r="C11299" t="str" cm="1">
        <f t="array" aca="1" ref="C11299" ca="1">INDEX(Reel1,Spins[[#This Row],[Stop1]])</f>
        <v>💎</v>
      </c>
      <c r="D11299">
        <f t="shared" ca="1" si="879"/>
        <v>21</v>
      </c>
      <c r="E11299" t="str" cm="1">
        <f t="array" aca="1" ref="E11299" ca="1">INDEX(Reel2,Spins[[#This Row],[Stop2]])</f>
        <v>🍒</v>
      </c>
      <c r="F11299">
        <f t="shared" ca="1" si="880"/>
        <v>8</v>
      </c>
      <c r="G11299" t="str" cm="1">
        <f t="array" aca="1" ref="G11299" ca="1">INDEX(Reel3,Spins[[#This Row],[Stop3]])</f>
        <v>🍒</v>
      </c>
      <c r="H11299" t="b">
        <f ca="1">AND(Spins[[#This Row],[Sym1]]=Spins[[#This Row],[Sym2]],Spins[[#This Row],[Sym2]]=Spins[[#This Row],[Sym3]])</f>
        <v>0</v>
      </c>
      <c r="I11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299">
        <f t="shared" si="881"/>
        <v>1</v>
      </c>
      <c r="K11299">
        <f ca="1">Spins[[#This Row],[Mult]]*Spins[[#This Row],[Bet]]</f>
        <v>0</v>
      </c>
      <c r="L11299">
        <f ca="1">Spins[[#This Row],[Payout]]-Spins[[#This Row],[Bet]]</f>
        <v>-1</v>
      </c>
    </row>
    <row r="11300" spans="1:12" x14ac:dyDescent="0.3">
      <c r="A11300">
        <f t="shared" si="877"/>
        <v>11299</v>
      </c>
      <c r="B11300">
        <f t="shared" ca="1" si="878"/>
        <v>5</v>
      </c>
      <c r="C11300" t="str" cm="1">
        <f t="array" aca="1" ref="C11300" ca="1">INDEX(Reel1,Spins[[#This Row],[Stop1]])</f>
        <v>🍋</v>
      </c>
      <c r="D11300">
        <f t="shared" ca="1" si="879"/>
        <v>17</v>
      </c>
      <c r="E11300" t="str" cm="1">
        <f t="array" aca="1" ref="E11300" ca="1">INDEX(Reel2,Spins[[#This Row],[Stop2]])</f>
        <v>🍒</v>
      </c>
      <c r="F11300">
        <f t="shared" ca="1" si="880"/>
        <v>20</v>
      </c>
      <c r="G11300" t="str" cm="1">
        <f t="array" aca="1" ref="G11300" ca="1">INDEX(Reel3,Spins[[#This Row],[Stop3]])</f>
        <v>🔔</v>
      </c>
      <c r="H11300" t="b">
        <f ca="1">AND(Spins[[#This Row],[Sym1]]=Spins[[#This Row],[Sym2]],Spins[[#This Row],[Sym2]]=Spins[[#This Row],[Sym3]])</f>
        <v>0</v>
      </c>
      <c r="I11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00">
        <f t="shared" si="881"/>
        <v>1</v>
      </c>
      <c r="K11300">
        <f ca="1">Spins[[#This Row],[Mult]]*Spins[[#This Row],[Bet]]</f>
        <v>0</v>
      </c>
      <c r="L11300">
        <f ca="1">Spins[[#This Row],[Payout]]-Spins[[#This Row],[Bet]]</f>
        <v>-1</v>
      </c>
    </row>
    <row r="11301" spans="1:12" x14ac:dyDescent="0.3">
      <c r="A11301">
        <f t="shared" si="877"/>
        <v>11300</v>
      </c>
      <c r="B11301">
        <f t="shared" ca="1" si="878"/>
        <v>26</v>
      </c>
      <c r="C11301" t="str" cm="1">
        <f t="array" aca="1" ref="C11301" ca="1">INDEX(Reel1,Spins[[#This Row],[Stop1]])</f>
        <v>🔔</v>
      </c>
      <c r="D11301">
        <f t="shared" ca="1" si="879"/>
        <v>23</v>
      </c>
      <c r="E11301" t="str" cm="1">
        <f t="array" aca="1" ref="E11301" ca="1">INDEX(Reel2,Spins[[#This Row],[Stop2]])</f>
        <v>🍇</v>
      </c>
      <c r="F11301">
        <f t="shared" ca="1" si="880"/>
        <v>18</v>
      </c>
      <c r="G11301" t="str" cm="1">
        <f t="array" aca="1" ref="G11301" ca="1">INDEX(Reel3,Spins[[#This Row],[Stop3]])</f>
        <v>🔔</v>
      </c>
      <c r="H11301" t="b">
        <f ca="1">AND(Spins[[#This Row],[Sym1]]=Spins[[#This Row],[Sym2]],Spins[[#This Row],[Sym2]]=Spins[[#This Row],[Sym3]])</f>
        <v>0</v>
      </c>
      <c r="I11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01">
        <f t="shared" si="881"/>
        <v>1</v>
      </c>
      <c r="K11301">
        <f ca="1">Spins[[#This Row],[Mult]]*Spins[[#This Row],[Bet]]</f>
        <v>0</v>
      </c>
      <c r="L11301">
        <f ca="1">Spins[[#This Row],[Payout]]-Spins[[#This Row],[Bet]]</f>
        <v>-1</v>
      </c>
    </row>
    <row r="11302" spans="1:12" x14ac:dyDescent="0.3">
      <c r="A11302">
        <f t="shared" si="877"/>
        <v>11301</v>
      </c>
      <c r="B11302">
        <f t="shared" ca="1" si="878"/>
        <v>26</v>
      </c>
      <c r="C11302" t="str" cm="1">
        <f t="array" aca="1" ref="C11302" ca="1">INDEX(Reel1,Spins[[#This Row],[Stop1]])</f>
        <v>🔔</v>
      </c>
      <c r="D11302">
        <f t="shared" ca="1" si="879"/>
        <v>6</v>
      </c>
      <c r="E11302" t="str" cm="1">
        <f t="array" aca="1" ref="E11302" ca="1">INDEX(Reel2,Spins[[#This Row],[Stop2]])</f>
        <v>🍋</v>
      </c>
      <c r="F11302">
        <f t="shared" ca="1" si="880"/>
        <v>29</v>
      </c>
      <c r="G11302" t="str" cm="1">
        <f t="array" aca="1" ref="G11302" ca="1">INDEX(Reel3,Spins[[#This Row],[Stop3]])</f>
        <v>7️⃣</v>
      </c>
      <c r="H11302" t="b">
        <f ca="1">AND(Spins[[#This Row],[Sym1]]=Spins[[#This Row],[Sym2]],Spins[[#This Row],[Sym2]]=Spins[[#This Row],[Sym3]])</f>
        <v>0</v>
      </c>
      <c r="I11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02">
        <f t="shared" si="881"/>
        <v>1</v>
      </c>
      <c r="K11302">
        <f ca="1">Spins[[#This Row],[Mult]]*Spins[[#This Row],[Bet]]</f>
        <v>0</v>
      </c>
      <c r="L11302">
        <f ca="1">Spins[[#This Row],[Payout]]-Spins[[#This Row],[Bet]]</f>
        <v>-1</v>
      </c>
    </row>
    <row r="11303" spans="1:12" x14ac:dyDescent="0.3">
      <c r="A11303">
        <f t="shared" si="877"/>
        <v>11302</v>
      </c>
      <c r="B11303">
        <f t="shared" ca="1" si="878"/>
        <v>10</v>
      </c>
      <c r="C11303" t="str" cm="1">
        <f t="array" aca="1" ref="C11303" ca="1">INDEX(Reel1,Spins[[#This Row],[Stop1]])</f>
        <v>🍋</v>
      </c>
      <c r="D11303">
        <f t="shared" ca="1" si="879"/>
        <v>29</v>
      </c>
      <c r="E11303" t="str" cm="1">
        <f t="array" aca="1" ref="E11303" ca="1">INDEX(Reel2,Spins[[#This Row],[Stop2]])</f>
        <v>7️⃣</v>
      </c>
      <c r="F11303">
        <f t="shared" ca="1" si="880"/>
        <v>29</v>
      </c>
      <c r="G11303" t="str" cm="1">
        <f t="array" aca="1" ref="G11303" ca="1">INDEX(Reel3,Spins[[#This Row],[Stop3]])</f>
        <v>7️⃣</v>
      </c>
      <c r="H11303" t="b">
        <f ca="1">AND(Spins[[#This Row],[Sym1]]=Spins[[#This Row],[Sym2]],Spins[[#This Row],[Sym2]]=Spins[[#This Row],[Sym3]])</f>
        <v>0</v>
      </c>
      <c r="I11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03">
        <f t="shared" si="881"/>
        <v>1</v>
      </c>
      <c r="K11303">
        <f ca="1">Spins[[#This Row],[Mult]]*Spins[[#This Row],[Bet]]</f>
        <v>0</v>
      </c>
      <c r="L11303">
        <f ca="1">Spins[[#This Row],[Payout]]-Spins[[#This Row],[Bet]]</f>
        <v>-1</v>
      </c>
    </row>
    <row r="11304" spans="1:12" x14ac:dyDescent="0.3">
      <c r="A11304">
        <f t="shared" si="877"/>
        <v>11303</v>
      </c>
      <c r="B11304">
        <f t="shared" ca="1" si="878"/>
        <v>7</v>
      </c>
      <c r="C11304" t="str" cm="1">
        <f t="array" aca="1" ref="C11304" ca="1">INDEX(Reel1,Spins[[#This Row],[Stop1]])</f>
        <v>🍋</v>
      </c>
      <c r="D11304">
        <f t="shared" ca="1" si="879"/>
        <v>20</v>
      </c>
      <c r="E11304" t="str" cm="1">
        <f t="array" aca="1" ref="E11304" ca="1">INDEX(Reel2,Spins[[#This Row],[Stop2]])</f>
        <v>🍒</v>
      </c>
      <c r="F11304">
        <f t="shared" ca="1" si="880"/>
        <v>31</v>
      </c>
      <c r="G11304" t="str" cm="1">
        <f t="array" aca="1" ref="G11304" ca="1">INDEX(Reel3,Spins[[#This Row],[Stop3]])</f>
        <v>💎</v>
      </c>
      <c r="H11304" t="b">
        <f ca="1">AND(Spins[[#This Row],[Sym1]]=Spins[[#This Row],[Sym2]],Spins[[#This Row],[Sym2]]=Spins[[#This Row],[Sym3]])</f>
        <v>0</v>
      </c>
      <c r="I11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04">
        <f t="shared" si="881"/>
        <v>1</v>
      </c>
      <c r="K11304">
        <f ca="1">Spins[[#This Row],[Mult]]*Spins[[#This Row],[Bet]]</f>
        <v>0</v>
      </c>
      <c r="L11304">
        <f ca="1">Spins[[#This Row],[Payout]]-Spins[[#This Row],[Bet]]</f>
        <v>-1</v>
      </c>
    </row>
    <row r="11305" spans="1:12" x14ac:dyDescent="0.3">
      <c r="A11305">
        <f t="shared" si="877"/>
        <v>11304</v>
      </c>
      <c r="B11305">
        <f t="shared" ca="1" si="878"/>
        <v>21</v>
      </c>
      <c r="C11305" t="str" cm="1">
        <f t="array" aca="1" ref="C11305" ca="1">INDEX(Reel1,Spins[[#This Row],[Stop1]])</f>
        <v>🍒</v>
      </c>
      <c r="D11305">
        <f t="shared" ca="1" si="879"/>
        <v>20</v>
      </c>
      <c r="E11305" t="str" cm="1">
        <f t="array" aca="1" ref="E11305" ca="1">INDEX(Reel2,Spins[[#This Row],[Stop2]])</f>
        <v>🍒</v>
      </c>
      <c r="F11305">
        <f t="shared" ca="1" si="880"/>
        <v>31</v>
      </c>
      <c r="G11305" t="str" cm="1">
        <f t="array" aca="1" ref="G11305" ca="1">INDEX(Reel3,Spins[[#This Row],[Stop3]])</f>
        <v>💎</v>
      </c>
      <c r="H11305" t="b">
        <f ca="1">AND(Spins[[#This Row],[Sym1]]=Spins[[#This Row],[Sym2]],Spins[[#This Row],[Sym2]]=Spins[[#This Row],[Sym3]])</f>
        <v>0</v>
      </c>
      <c r="I11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305">
        <f t="shared" si="881"/>
        <v>1</v>
      </c>
      <c r="K11305">
        <f ca="1">Spins[[#This Row],[Mult]]*Spins[[#This Row],[Bet]]</f>
        <v>0.8</v>
      </c>
      <c r="L11305">
        <f ca="1">Spins[[#This Row],[Payout]]-Spins[[#This Row],[Bet]]</f>
        <v>-0.19999999999999996</v>
      </c>
    </row>
    <row r="11306" spans="1:12" x14ac:dyDescent="0.3">
      <c r="A11306">
        <f t="shared" si="877"/>
        <v>11305</v>
      </c>
      <c r="B11306">
        <f t="shared" ca="1" si="878"/>
        <v>1</v>
      </c>
      <c r="C11306" t="str" cm="1">
        <f t="array" aca="1" ref="C11306" ca="1">INDEX(Reel1,Spins[[#This Row],[Stop1]])</f>
        <v>🍋</v>
      </c>
      <c r="D11306">
        <f t="shared" ca="1" si="879"/>
        <v>3</v>
      </c>
      <c r="E11306" t="str" cm="1">
        <f t="array" aca="1" ref="E11306" ca="1">INDEX(Reel2,Spins[[#This Row],[Stop2]])</f>
        <v>🍋</v>
      </c>
      <c r="F11306">
        <f t="shared" ca="1" si="880"/>
        <v>16</v>
      </c>
      <c r="G11306" t="str" cm="1">
        <f t="array" aca="1" ref="G11306" ca="1">INDEX(Reel3,Spins[[#This Row],[Stop3]])</f>
        <v>🍇</v>
      </c>
      <c r="H11306" t="b">
        <f ca="1">AND(Spins[[#This Row],[Sym1]]=Spins[[#This Row],[Sym2]],Spins[[#This Row],[Sym2]]=Spins[[#This Row],[Sym3]])</f>
        <v>0</v>
      </c>
      <c r="I11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06">
        <f t="shared" si="881"/>
        <v>1</v>
      </c>
      <c r="K11306">
        <f ca="1">Spins[[#This Row],[Mult]]*Spins[[#This Row],[Bet]]</f>
        <v>0.6</v>
      </c>
      <c r="L11306">
        <f ca="1">Spins[[#This Row],[Payout]]-Spins[[#This Row],[Bet]]</f>
        <v>-0.4</v>
      </c>
    </row>
    <row r="11307" spans="1:12" x14ac:dyDescent="0.3">
      <c r="A11307">
        <f t="shared" si="877"/>
        <v>11306</v>
      </c>
      <c r="B11307">
        <f t="shared" ca="1" si="878"/>
        <v>20</v>
      </c>
      <c r="C11307" t="str" cm="1">
        <f t="array" aca="1" ref="C11307" ca="1">INDEX(Reel1,Spins[[#This Row],[Stop1]])</f>
        <v>🍒</v>
      </c>
      <c r="D11307">
        <f t="shared" ca="1" si="879"/>
        <v>3</v>
      </c>
      <c r="E11307" t="str" cm="1">
        <f t="array" aca="1" ref="E11307" ca="1">INDEX(Reel2,Spins[[#This Row],[Stop2]])</f>
        <v>🍋</v>
      </c>
      <c r="F11307">
        <f t="shared" ca="1" si="880"/>
        <v>3</v>
      </c>
      <c r="G11307" t="str" cm="1">
        <f t="array" aca="1" ref="G11307" ca="1">INDEX(Reel3,Spins[[#This Row],[Stop3]])</f>
        <v>🍋</v>
      </c>
      <c r="H11307" t="b">
        <f ca="1">AND(Spins[[#This Row],[Sym1]]=Spins[[#This Row],[Sym2]],Spins[[#This Row],[Sym2]]=Spins[[#This Row],[Sym3]])</f>
        <v>0</v>
      </c>
      <c r="I11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07">
        <f t="shared" si="881"/>
        <v>1</v>
      </c>
      <c r="K11307">
        <f ca="1">Spins[[#This Row],[Mult]]*Spins[[#This Row],[Bet]]</f>
        <v>0</v>
      </c>
      <c r="L11307">
        <f ca="1">Spins[[#This Row],[Payout]]-Spins[[#This Row],[Bet]]</f>
        <v>-1</v>
      </c>
    </row>
    <row r="11308" spans="1:12" x14ac:dyDescent="0.3">
      <c r="A11308">
        <f t="shared" si="877"/>
        <v>11307</v>
      </c>
      <c r="B11308">
        <f t="shared" ca="1" si="878"/>
        <v>7</v>
      </c>
      <c r="C11308" t="str" cm="1">
        <f t="array" aca="1" ref="C11308" ca="1">INDEX(Reel1,Spins[[#This Row],[Stop1]])</f>
        <v>🍋</v>
      </c>
      <c r="D11308">
        <f t="shared" ca="1" si="879"/>
        <v>14</v>
      </c>
      <c r="E11308" t="str" cm="1">
        <f t="array" aca="1" ref="E11308" ca="1">INDEX(Reel2,Spins[[#This Row],[Stop2]])</f>
        <v>🍋</v>
      </c>
      <c r="F11308">
        <f t="shared" ca="1" si="880"/>
        <v>3</v>
      </c>
      <c r="G11308" t="str" cm="1">
        <f t="array" aca="1" ref="G11308" ca="1">INDEX(Reel3,Spins[[#This Row],[Stop3]])</f>
        <v>🍋</v>
      </c>
      <c r="H11308" t="b">
        <f ca="1">AND(Spins[[#This Row],[Sym1]]=Spins[[#This Row],[Sym2]],Spins[[#This Row],[Sym2]]=Spins[[#This Row],[Sym3]])</f>
        <v>1</v>
      </c>
      <c r="I11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308">
        <f t="shared" si="881"/>
        <v>1</v>
      </c>
      <c r="K11308">
        <f ca="1">Spins[[#This Row],[Mult]]*Spins[[#This Row],[Bet]]</f>
        <v>14</v>
      </c>
      <c r="L11308">
        <f ca="1">Spins[[#This Row],[Payout]]-Spins[[#This Row],[Bet]]</f>
        <v>13</v>
      </c>
    </row>
    <row r="11309" spans="1:12" x14ac:dyDescent="0.3">
      <c r="A11309">
        <f t="shared" si="877"/>
        <v>11308</v>
      </c>
      <c r="B11309">
        <f t="shared" ca="1" si="878"/>
        <v>24</v>
      </c>
      <c r="C11309" t="str" cm="1">
        <f t="array" aca="1" ref="C11309" ca="1">INDEX(Reel1,Spins[[#This Row],[Stop1]])</f>
        <v>🍇</v>
      </c>
      <c r="D11309">
        <f t="shared" ca="1" si="879"/>
        <v>3</v>
      </c>
      <c r="E11309" t="str" cm="1">
        <f t="array" aca="1" ref="E11309" ca="1">INDEX(Reel2,Spins[[#This Row],[Stop2]])</f>
        <v>🍋</v>
      </c>
      <c r="F11309">
        <f t="shared" ca="1" si="880"/>
        <v>5</v>
      </c>
      <c r="G11309" t="str" cm="1">
        <f t="array" aca="1" ref="G11309" ca="1">INDEX(Reel3,Spins[[#This Row],[Stop3]])</f>
        <v>🍋</v>
      </c>
      <c r="H11309" t="b">
        <f ca="1">AND(Spins[[#This Row],[Sym1]]=Spins[[#This Row],[Sym2]],Spins[[#This Row],[Sym2]]=Spins[[#This Row],[Sym3]])</f>
        <v>0</v>
      </c>
      <c r="I11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09">
        <f t="shared" si="881"/>
        <v>1</v>
      </c>
      <c r="K11309">
        <f ca="1">Spins[[#This Row],[Mult]]*Spins[[#This Row],[Bet]]</f>
        <v>0</v>
      </c>
      <c r="L11309">
        <f ca="1">Spins[[#This Row],[Payout]]-Spins[[#This Row],[Bet]]</f>
        <v>-1</v>
      </c>
    </row>
    <row r="11310" spans="1:12" x14ac:dyDescent="0.3">
      <c r="A11310">
        <f t="shared" si="877"/>
        <v>11309</v>
      </c>
      <c r="B11310">
        <f t="shared" ca="1" si="878"/>
        <v>9</v>
      </c>
      <c r="C11310" t="str" cm="1">
        <f t="array" aca="1" ref="C11310" ca="1">INDEX(Reel1,Spins[[#This Row],[Stop1]])</f>
        <v>🍋</v>
      </c>
      <c r="D11310">
        <f t="shared" ca="1" si="879"/>
        <v>4</v>
      </c>
      <c r="E11310" t="str" cm="1">
        <f t="array" aca="1" ref="E11310" ca="1">INDEX(Reel2,Spins[[#This Row],[Stop2]])</f>
        <v>🍋</v>
      </c>
      <c r="F11310">
        <f t="shared" ca="1" si="880"/>
        <v>21</v>
      </c>
      <c r="G11310" t="str" cm="1">
        <f t="array" aca="1" ref="G11310" ca="1">INDEX(Reel3,Spins[[#This Row],[Stop3]])</f>
        <v>🔔</v>
      </c>
      <c r="H11310" t="b">
        <f ca="1">AND(Spins[[#This Row],[Sym1]]=Spins[[#This Row],[Sym2]],Spins[[#This Row],[Sym2]]=Spins[[#This Row],[Sym3]])</f>
        <v>0</v>
      </c>
      <c r="I11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10">
        <f t="shared" si="881"/>
        <v>1</v>
      </c>
      <c r="K11310">
        <f ca="1">Spins[[#This Row],[Mult]]*Spins[[#This Row],[Bet]]</f>
        <v>0.6</v>
      </c>
      <c r="L11310">
        <f ca="1">Spins[[#This Row],[Payout]]-Spins[[#This Row],[Bet]]</f>
        <v>-0.4</v>
      </c>
    </row>
    <row r="11311" spans="1:12" x14ac:dyDescent="0.3">
      <c r="A11311">
        <f t="shared" si="877"/>
        <v>11310</v>
      </c>
      <c r="B11311">
        <f t="shared" ca="1" si="878"/>
        <v>18</v>
      </c>
      <c r="C11311" t="str" cm="1">
        <f t="array" aca="1" ref="C11311" ca="1">INDEX(Reel1,Spins[[#This Row],[Stop1]])</f>
        <v>🍒</v>
      </c>
      <c r="D11311">
        <f t="shared" ca="1" si="879"/>
        <v>20</v>
      </c>
      <c r="E11311" t="str" cm="1">
        <f t="array" aca="1" ref="E11311" ca="1">INDEX(Reel2,Spins[[#This Row],[Stop2]])</f>
        <v>🍒</v>
      </c>
      <c r="F11311">
        <f t="shared" ca="1" si="880"/>
        <v>12</v>
      </c>
      <c r="G11311" t="str" cm="1">
        <f t="array" aca="1" ref="G11311" ca="1">INDEX(Reel3,Spins[[#This Row],[Stop3]])</f>
        <v>🍒</v>
      </c>
      <c r="H11311" t="b">
        <f ca="1">AND(Spins[[#This Row],[Sym1]]=Spins[[#This Row],[Sym2]],Spins[[#This Row],[Sym2]]=Spins[[#This Row],[Sym3]])</f>
        <v>1</v>
      </c>
      <c r="I11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311">
        <f t="shared" si="881"/>
        <v>1</v>
      </c>
      <c r="K11311">
        <f ca="1">Spins[[#This Row],[Mult]]*Spins[[#This Row],[Bet]]</f>
        <v>16</v>
      </c>
      <c r="L11311">
        <f ca="1">Spins[[#This Row],[Payout]]-Spins[[#This Row],[Bet]]</f>
        <v>15</v>
      </c>
    </row>
    <row r="11312" spans="1:12" x14ac:dyDescent="0.3">
      <c r="A11312">
        <f t="shared" si="877"/>
        <v>11311</v>
      </c>
      <c r="B11312">
        <f t="shared" ca="1" si="878"/>
        <v>13</v>
      </c>
      <c r="C11312" t="str" cm="1">
        <f t="array" aca="1" ref="C11312" ca="1">INDEX(Reel1,Spins[[#This Row],[Stop1]])</f>
        <v>🍋</v>
      </c>
      <c r="D11312">
        <f t="shared" ca="1" si="879"/>
        <v>22</v>
      </c>
      <c r="E11312" t="str" cm="1">
        <f t="array" aca="1" ref="E11312" ca="1">INDEX(Reel2,Spins[[#This Row],[Stop2]])</f>
        <v>🍇</v>
      </c>
      <c r="F11312">
        <f t="shared" ca="1" si="880"/>
        <v>20</v>
      </c>
      <c r="G11312" t="str" cm="1">
        <f t="array" aca="1" ref="G11312" ca="1">INDEX(Reel3,Spins[[#This Row],[Stop3]])</f>
        <v>🔔</v>
      </c>
      <c r="H11312" t="b">
        <f ca="1">AND(Spins[[#This Row],[Sym1]]=Spins[[#This Row],[Sym2]],Spins[[#This Row],[Sym2]]=Spins[[#This Row],[Sym3]])</f>
        <v>0</v>
      </c>
      <c r="I11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2">
        <f t="shared" si="881"/>
        <v>1</v>
      </c>
      <c r="K11312">
        <f ca="1">Spins[[#This Row],[Mult]]*Spins[[#This Row],[Bet]]</f>
        <v>0</v>
      </c>
      <c r="L11312">
        <f ca="1">Spins[[#This Row],[Payout]]-Spins[[#This Row],[Bet]]</f>
        <v>-1</v>
      </c>
    </row>
    <row r="11313" spans="1:12" x14ac:dyDescent="0.3">
      <c r="A11313">
        <f t="shared" si="877"/>
        <v>11312</v>
      </c>
      <c r="B11313">
        <f t="shared" ca="1" si="878"/>
        <v>27</v>
      </c>
      <c r="C11313" t="str" cm="1">
        <f t="array" aca="1" ref="C11313" ca="1">INDEX(Reel1,Spins[[#This Row],[Stop1]])</f>
        <v>BAR</v>
      </c>
      <c r="D11313">
        <f t="shared" ca="1" si="879"/>
        <v>21</v>
      </c>
      <c r="E11313" t="str" cm="1">
        <f t="array" aca="1" ref="E11313" ca="1">INDEX(Reel2,Spins[[#This Row],[Stop2]])</f>
        <v>🍒</v>
      </c>
      <c r="F11313">
        <f t="shared" ca="1" si="880"/>
        <v>15</v>
      </c>
      <c r="G11313" t="str" cm="1">
        <f t="array" aca="1" ref="G11313" ca="1">INDEX(Reel3,Spins[[#This Row],[Stop3]])</f>
        <v>🍇</v>
      </c>
      <c r="H11313" t="b">
        <f ca="1">AND(Spins[[#This Row],[Sym1]]=Spins[[#This Row],[Sym2]],Spins[[#This Row],[Sym2]]=Spins[[#This Row],[Sym3]])</f>
        <v>0</v>
      </c>
      <c r="I11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3">
        <f t="shared" si="881"/>
        <v>1</v>
      </c>
      <c r="K11313">
        <f ca="1">Spins[[#This Row],[Mult]]*Spins[[#This Row],[Bet]]</f>
        <v>0</v>
      </c>
      <c r="L11313">
        <f ca="1">Spins[[#This Row],[Payout]]-Spins[[#This Row],[Bet]]</f>
        <v>-1</v>
      </c>
    </row>
    <row r="11314" spans="1:12" x14ac:dyDescent="0.3">
      <c r="A11314">
        <f t="shared" si="877"/>
        <v>11313</v>
      </c>
      <c r="B11314">
        <f t="shared" ca="1" si="878"/>
        <v>16</v>
      </c>
      <c r="C11314" t="str" cm="1">
        <f t="array" aca="1" ref="C11314" ca="1">INDEX(Reel1,Spins[[#This Row],[Stop1]])</f>
        <v>🍒</v>
      </c>
      <c r="D11314">
        <f t="shared" ca="1" si="879"/>
        <v>28</v>
      </c>
      <c r="E11314" t="str" cm="1">
        <f t="array" aca="1" ref="E11314" ca="1">INDEX(Reel2,Spins[[#This Row],[Stop2]])</f>
        <v>BAR</v>
      </c>
      <c r="F11314">
        <f t="shared" ca="1" si="880"/>
        <v>26</v>
      </c>
      <c r="G11314" t="str" cm="1">
        <f t="array" aca="1" ref="G11314" ca="1">INDEX(Reel3,Spins[[#This Row],[Stop3]])</f>
        <v>BAR</v>
      </c>
      <c r="H11314" t="b">
        <f ca="1">AND(Spins[[#This Row],[Sym1]]=Spins[[#This Row],[Sym2]],Spins[[#This Row],[Sym2]]=Spins[[#This Row],[Sym3]])</f>
        <v>0</v>
      </c>
      <c r="I11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4">
        <f t="shared" si="881"/>
        <v>1</v>
      </c>
      <c r="K11314">
        <f ca="1">Spins[[#This Row],[Mult]]*Spins[[#This Row],[Bet]]</f>
        <v>0</v>
      </c>
      <c r="L11314">
        <f ca="1">Spins[[#This Row],[Payout]]-Spins[[#This Row],[Bet]]</f>
        <v>-1</v>
      </c>
    </row>
    <row r="11315" spans="1:12" x14ac:dyDescent="0.3">
      <c r="A11315">
        <f t="shared" si="877"/>
        <v>11314</v>
      </c>
      <c r="B11315">
        <f t="shared" ca="1" si="878"/>
        <v>21</v>
      </c>
      <c r="C11315" t="str" cm="1">
        <f t="array" aca="1" ref="C11315" ca="1">INDEX(Reel1,Spins[[#This Row],[Stop1]])</f>
        <v>🍒</v>
      </c>
      <c r="D11315">
        <f t="shared" ca="1" si="879"/>
        <v>23</v>
      </c>
      <c r="E11315" t="str" cm="1">
        <f t="array" aca="1" ref="E11315" ca="1">INDEX(Reel2,Spins[[#This Row],[Stop2]])</f>
        <v>🍇</v>
      </c>
      <c r="F11315">
        <f t="shared" ca="1" si="880"/>
        <v>20</v>
      </c>
      <c r="G11315" t="str" cm="1">
        <f t="array" aca="1" ref="G11315" ca="1">INDEX(Reel3,Spins[[#This Row],[Stop3]])</f>
        <v>🔔</v>
      </c>
      <c r="H11315" t="b">
        <f ca="1">AND(Spins[[#This Row],[Sym1]]=Spins[[#This Row],[Sym2]],Spins[[#This Row],[Sym2]]=Spins[[#This Row],[Sym3]])</f>
        <v>0</v>
      </c>
      <c r="I11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5">
        <f t="shared" si="881"/>
        <v>1</v>
      </c>
      <c r="K11315">
        <f ca="1">Spins[[#This Row],[Mult]]*Spins[[#This Row],[Bet]]</f>
        <v>0</v>
      </c>
      <c r="L11315">
        <f ca="1">Spins[[#This Row],[Payout]]-Spins[[#This Row],[Bet]]</f>
        <v>-1</v>
      </c>
    </row>
    <row r="11316" spans="1:12" x14ac:dyDescent="0.3">
      <c r="A11316">
        <f t="shared" si="877"/>
        <v>11315</v>
      </c>
      <c r="B11316">
        <f t="shared" ca="1" si="878"/>
        <v>2</v>
      </c>
      <c r="C11316" t="str" cm="1">
        <f t="array" aca="1" ref="C11316" ca="1">INDEX(Reel1,Spins[[#This Row],[Stop1]])</f>
        <v>🍋</v>
      </c>
      <c r="D11316">
        <f t="shared" ca="1" si="879"/>
        <v>17</v>
      </c>
      <c r="E11316" t="str" cm="1">
        <f t="array" aca="1" ref="E11316" ca="1">INDEX(Reel2,Spins[[#This Row],[Stop2]])</f>
        <v>🍒</v>
      </c>
      <c r="F11316">
        <f t="shared" ca="1" si="880"/>
        <v>12</v>
      </c>
      <c r="G11316" t="str" cm="1">
        <f t="array" aca="1" ref="G11316" ca="1">INDEX(Reel3,Spins[[#This Row],[Stop3]])</f>
        <v>🍒</v>
      </c>
      <c r="H11316" t="b">
        <f ca="1">AND(Spins[[#This Row],[Sym1]]=Spins[[#This Row],[Sym2]],Spins[[#This Row],[Sym2]]=Spins[[#This Row],[Sym3]])</f>
        <v>0</v>
      </c>
      <c r="I11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6">
        <f t="shared" si="881"/>
        <v>1</v>
      </c>
      <c r="K11316">
        <f ca="1">Spins[[#This Row],[Mult]]*Spins[[#This Row],[Bet]]</f>
        <v>0</v>
      </c>
      <c r="L11316">
        <f ca="1">Spins[[#This Row],[Payout]]-Spins[[#This Row],[Bet]]</f>
        <v>-1</v>
      </c>
    </row>
    <row r="11317" spans="1:12" x14ac:dyDescent="0.3">
      <c r="A11317">
        <f t="shared" si="877"/>
        <v>11316</v>
      </c>
      <c r="B11317">
        <f t="shared" ca="1" si="878"/>
        <v>21</v>
      </c>
      <c r="C11317" t="str" cm="1">
        <f t="array" aca="1" ref="C11317" ca="1">INDEX(Reel1,Spins[[#This Row],[Stop1]])</f>
        <v>🍒</v>
      </c>
      <c r="D11317">
        <f t="shared" ca="1" si="879"/>
        <v>15</v>
      </c>
      <c r="E11317" t="str" cm="1">
        <f t="array" aca="1" ref="E11317" ca="1">INDEX(Reel2,Spins[[#This Row],[Stop2]])</f>
        <v>🍒</v>
      </c>
      <c r="F11317">
        <f t="shared" ca="1" si="880"/>
        <v>20</v>
      </c>
      <c r="G11317" t="str" cm="1">
        <f t="array" aca="1" ref="G11317" ca="1">INDEX(Reel3,Spins[[#This Row],[Stop3]])</f>
        <v>🔔</v>
      </c>
      <c r="H11317" t="b">
        <f ca="1">AND(Spins[[#This Row],[Sym1]]=Spins[[#This Row],[Sym2]],Spins[[#This Row],[Sym2]]=Spins[[#This Row],[Sym3]])</f>
        <v>0</v>
      </c>
      <c r="I11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317">
        <f t="shared" si="881"/>
        <v>1</v>
      </c>
      <c r="K11317">
        <f ca="1">Spins[[#This Row],[Mult]]*Spins[[#This Row],[Bet]]</f>
        <v>0.8</v>
      </c>
      <c r="L11317">
        <f ca="1">Spins[[#This Row],[Payout]]-Spins[[#This Row],[Bet]]</f>
        <v>-0.19999999999999996</v>
      </c>
    </row>
    <row r="11318" spans="1:12" x14ac:dyDescent="0.3">
      <c r="A11318">
        <f t="shared" si="877"/>
        <v>11317</v>
      </c>
      <c r="B11318">
        <f t="shared" ca="1" si="878"/>
        <v>12</v>
      </c>
      <c r="C11318" t="str" cm="1">
        <f t="array" aca="1" ref="C11318" ca="1">INDEX(Reel1,Spins[[#This Row],[Stop1]])</f>
        <v>🍋</v>
      </c>
      <c r="D11318">
        <f t="shared" ca="1" si="879"/>
        <v>29</v>
      </c>
      <c r="E11318" t="str" cm="1">
        <f t="array" aca="1" ref="E11318" ca="1">INDEX(Reel2,Spins[[#This Row],[Stop2]])</f>
        <v>7️⃣</v>
      </c>
      <c r="F11318">
        <f t="shared" ca="1" si="880"/>
        <v>21</v>
      </c>
      <c r="G11318" t="str" cm="1">
        <f t="array" aca="1" ref="G11318" ca="1">INDEX(Reel3,Spins[[#This Row],[Stop3]])</f>
        <v>🔔</v>
      </c>
      <c r="H11318" t="b">
        <f ca="1">AND(Spins[[#This Row],[Sym1]]=Spins[[#This Row],[Sym2]],Spins[[#This Row],[Sym2]]=Spins[[#This Row],[Sym3]])</f>
        <v>0</v>
      </c>
      <c r="I11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8">
        <f t="shared" si="881"/>
        <v>1</v>
      </c>
      <c r="K11318">
        <f ca="1">Spins[[#This Row],[Mult]]*Spins[[#This Row],[Bet]]</f>
        <v>0</v>
      </c>
      <c r="L11318">
        <f ca="1">Spins[[#This Row],[Payout]]-Spins[[#This Row],[Bet]]</f>
        <v>-1</v>
      </c>
    </row>
    <row r="11319" spans="1:12" x14ac:dyDescent="0.3">
      <c r="A11319">
        <f t="shared" si="877"/>
        <v>11318</v>
      </c>
      <c r="B11319">
        <f t="shared" ca="1" si="878"/>
        <v>6</v>
      </c>
      <c r="C11319" t="str" cm="1">
        <f t="array" aca="1" ref="C11319" ca="1">INDEX(Reel1,Spins[[#This Row],[Stop1]])</f>
        <v>🍋</v>
      </c>
      <c r="D11319">
        <f t="shared" ca="1" si="879"/>
        <v>15</v>
      </c>
      <c r="E11319" t="str" cm="1">
        <f t="array" aca="1" ref="E11319" ca="1">INDEX(Reel2,Spins[[#This Row],[Stop2]])</f>
        <v>🍒</v>
      </c>
      <c r="F11319">
        <f t="shared" ca="1" si="880"/>
        <v>11</v>
      </c>
      <c r="G11319" t="str" cm="1">
        <f t="array" aca="1" ref="G11319" ca="1">INDEX(Reel3,Spins[[#This Row],[Stop3]])</f>
        <v>🍒</v>
      </c>
      <c r="H11319" t="b">
        <f ca="1">AND(Spins[[#This Row],[Sym1]]=Spins[[#This Row],[Sym2]],Spins[[#This Row],[Sym2]]=Spins[[#This Row],[Sym3]])</f>
        <v>0</v>
      </c>
      <c r="I11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19">
        <f t="shared" si="881"/>
        <v>1</v>
      </c>
      <c r="K11319">
        <f ca="1">Spins[[#This Row],[Mult]]*Spins[[#This Row],[Bet]]</f>
        <v>0</v>
      </c>
      <c r="L11319">
        <f ca="1">Spins[[#This Row],[Payout]]-Spins[[#This Row],[Bet]]</f>
        <v>-1</v>
      </c>
    </row>
    <row r="11320" spans="1:12" x14ac:dyDescent="0.3">
      <c r="A11320">
        <f t="shared" si="877"/>
        <v>11319</v>
      </c>
      <c r="B11320">
        <f t="shared" ca="1" si="878"/>
        <v>6</v>
      </c>
      <c r="C11320" t="str" cm="1">
        <f t="array" aca="1" ref="C11320" ca="1">INDEX(Reel1,Spins[[#This Row],[Stop1]])</f>
        <v>🍋</v>
      </c>
      <c r="D11320">
        <f t="shared" ca="1" si="879"/>
        <v>12</v>
      </c>
      <c r="E11320" t="str" cm="1">
        <f t="array" aca="1" ref="E11320" ca="1">INDEX(Reel2,Spins[[#This Row],[Stop2]])</f>
        <v>🍋</v>
      </c>
      <c r="F11320">
        <f t="shared" ca="1" si="880"/>
        <v>8</v>
      </c>
      <c r="G11320" t="str" cm="1">
        <f t="array" aca="1" ref="G11320" ca="1">INDEX(Reel3,Spins[[#This Row],[Stop3]])</f>
        <v>🍒</v>
      </c>
      <c r="H11320" t="b">
        <f ca="1">AND(Spins[[#This Row],[Sym1]]=Spins[[#This Row],[Sym2]],Spins[[#This Row],[Sym2]]=Spins[[#This Row],[Sym3]])</f>
        <v>0</v>
      </c>
      <c r="I11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20">
        <f t="shared" si="881"/>
        <v>1</v>
      </c>
      <c r="K11320">
        <f ca="1">Spins[[#This Row],[Mult]]*Spins[[#This Row],[Bet]]</f>
        <v>0.6</v>
      </c>
      <c r="L11320">
        <f ca="1">Spins[[#This Row],[Payout]]-Spins[[#This Row],[Bet]]</f>
        <v>-0.4</v>
      </c>
    </row>
    <row r="11321" spans="1:12" x14ac:dyDescent="0.3">
      <c r="A11321">
        <f t="shared" si="877"/>
        <v>11320</v>
      </c>
      <c r="B11321">
        <f t="shared" ca="1" si="878"/>
        <v>26</v>
      </c>
      <c r="C11321" t="str" cm="1">
        <f t="array" aca="1" ref="C11321" ca="1">INDEX(Reel1,Spins[[#This Row],[Stop1]])</f>
        <v>🔔</v>
      </c>
      <c r="D11321">
        <f t="shared" ca="1" si="879"/>
        <v>3</v>
      </c>
      <c r="E11321" t="str" cm="1">
        <f t="array" aca="1" ref="E11321" ca="1">INDEX(Reel2,Spins[[#This Row],[Stop2]])</f>
        <v>🍋</v>
      </c>
      <c r="F11321">
        <f t="shared" ca="1" si="880"/>
        <v>20</v>
      </c>
      <c r="G11321" t="str" cm="1">
        <f t="array" aca="1" ref="G11321" ca="1">INDEX(Reel3,Spins[[#This Row],[Stop3]])</f>
        <v>🔔</v>
      </c>
      <c r="H11321" t="b">
        <f ca="1">AND(Spins[[#This Row],[Sym1]]=Spins[[#This Row],[Sym2]],Spins[[#This Row],[Sym2]]=Spins[[#This Row],[Sym3]])</f>
        <v>0</v>
      </c>
      <c r="I11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21">
        <f t="shared" si="881"/>
        <v>1</v>
      </c>
      <c r="K11321">
        <f ca="1">Spins[[#This Row],[Mult]]*Spins[[#This Row],[Bet]]</f>
        <v>0</v>
      </c>
      <c r="L11321">
        <f ca="1">Spins[[#This Row],[Payout]]-Spins[[#This Row],[Bet]]</f>
        <v>-1</v>
      </c>
    </row>
    <row r="11322" spans="1:12" x14ac:dyDescent="0.3">
      <c r="A11322">
        <f t="shared" si="877"/>
        <v>11321</v>
      </c>
      <c r="B11322">
        <f t="shared" ca="1" si="878"/>
        <v>18</v>
      </c>
      <c r="C11322" t="str" cm="1">
        <f t="array" aca="1" ref="C11322" ca="1">INDEX(Reel1,Spins[[#This Row],[Stop1]])</f>
        <v>🍒</v>
      </c>
      <c r="D11322">
        <f t="shared" ca="1" si="879"/>
        <v>1</v>
      </c>
      <c r="E11322" t="str" cm="1">
        <f t="array" aca="1" ref="E11322" ca="1">INDEX(Reel2,Spins[[#This Row],[Stop2]])</f>
        <v>🍋</v>
      </c>
      <c r="F11322">
        <f t="shared" ca="1" si="880"/>
        <v>4</v>
      </c>
      <c r="G11322" t="str" cm="1">
        <f t="array" aca="1" ref="G11322" ca="1">INDEX(Reel3,Spins[[#This Row],[Stop3]])</f>
        <v>🍋</v>
      </c>
      <c r="H11322" t="b">
        <f ca="1">AND(Spins[[#This Row],[Sym1]]=Spins[[#This Row],[Sym2]],Spins[[#This Row],[Sym2]]=Spins[[#This Row],[Sym3]])</f>
        <v>0</v>
      </c>
      <c r="I11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22">
        <f t="shared" si="881"/>
        <v>1</v>
      </c>
      <c r="K11322">
        <f ca="1">Spins[[#This Row],[Mult]]*Spins[[#This Row],[Bet]]</f>
        <v>0</v>
      </c>
      <c r="L11322">
        <f ca="1">Spins[[#This Row],[Payout]]-Spins[[#This Row],[Bet]]</f>
        <v>-1</v>
      </c>
    </row>
    <row r="11323" spans="1:12" x14ac:dyDescent="0.3">
      <c r="A11323">
        <f t="shared" si="877"/>
        <v>11322</v>
      </c>
      <c r="B11323">
        <f t="shared" ca="1" si="878"/>
        <v>6</v>
      </c>
      <c r="C11323" t="str" cm="1">
        <f t="array" aca="1" ref="C11323" ca="1">INDEX(Reel1,Spins[[#This Row],[Stop1]])</f>
        <v>🍋</v>
      </c>
      <c r="D11323">
        <f t="shared" ca="1" si="879"/>
        <v>31</v>
      </c>
      <c r="E11323" t="str" cm="1">
        <f t="array" aca="1" ref="E11323" ca="1">INDEX(Reel2,Spins[[#This Row],[Stop2]])</f>
        <v>💎</v>
      </c>
      <c r="F11323">
        <f t="shared" ca="1" si="880"/>
        <v>27</v>
      </c>
      <c r="G11323" t="str" cm="1">
        <f t="array" aca="1" ref="G11323" ca="1">INDEX(Reel3,Spins[[#This Row],[Stop3]])</f>
        <v>7️⃣</v>
      </c>
      <c r="H11323" t="b">
        <f ca="1">AND(Spins[[#This Row],[Sym1]]=Spins[[#This Row],[Sym2]],Spins[[#This Row],[Sym2]]=Spins[[#This Row],[Sym3]])</f>
        <v>0</v>
      </c>
      <c r="I11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23">
        <f t="shared" si="881"/>
        <v>1</v>
      </c>
      <c r="K11323">
        <f ca="1">Spins[[#This Row],[Mult]]*Spins[[#This Row],[Bet]]</f>
        <v>0</v>
      </c>
      <c r="L11323">
        <f ca="1">Spins[[#This Row],[Payout]]-Spins[[#This Row],[Bet]]</f>
        <v>-1</v>
      </c>
    </row>
    <row r="11324" spans="1:12" x14ac:dyDescent="0.3">
      <c r="A11324">
        <f t="shared" si="877"/>
        <v>11323</v>
      </c>
      <c r="B11324">
        <f t="shared" ca="1" si="878"/>
        <v>22</v>
      </c>
      <c r="C11324" t="str" cm="1">
        <f t="array" aca="1" ref="C11324" ca="1">INDEX(Reel1,Spins[[#This Row],[Stop1]])</f>
        <v>🍇</v>
      </c>
      <c r="D11324">
        <f t="shared" ca="1" si="879"/>
        <v>23</v>
      </c>
      <c r="E11324" t="str" cm="1">
        <f t="array" aca="1" ref="E11324" ca="1">INDEX(Reel2,Spins[[#This Row],[Stop2]])</f>
        <v>🍇</v>
      </c>
      <c r="F11324">
        <f t="shared" ca="1" si="880"/>
        <v>29</v>
      </c>
      <c r="G11324" t="str" cm="1">
        <f t="array" aca="1" ref="G11324" ca="1">INDEX(Reel3,Spins[[#This Row],[Stop3]])</f>
        <v>7️⃣</v>
      </c>
      <c r="H11324" t="b">
        <f ca="1">AND(Spins[[#This Row],[Sym1]]=Spins[[#This Row],[Sym2]],Spins[[#This Row],[Sym2]]=Spins[[#This Row],[Sym3]])</f>
        <v>0</v>
      </c>
      <c r="I11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1324">
        <f t="shared" si="881"/>
        <v>1</v>
      </c>
      <c r="K11324">
        <f ca="1">Spins[[#This Row],[Mult]]*Spins[[#This Row],[Bet]]</f>
        <v>1.5</v>
      </c>
      <c r="L11324">
        <f ca="1">Spins[[#This Row],[Payout]]-Spins[[#This Row],[Bet]]</f>
        <v>0.5</v>
      </c>
    </row>
    <row r="11325" spans="1:12" x14ac:dyDescent="0.3">
      <c r="A11325">
        <f t="shared" si="877"/>
        <v>11324</v>
      </c>
      <c r="B11325">
        <f t="shared" ca="1" si="878"/>
        <v>21</v>
      </c>
      <c r="C11325" t="str" cm="1">
        <f t="array" aca="1" ref="C11325" ca="1">INDEX(Reel1,Spins[[#This Row],[Stop1]])</f>
        <v>🍒</v>
      </c>
      <c r="D11325">
        <f t="shared" ca="1" si="879"/>
        <v>26</v>
      </c>
      <c r="E11325" t="str" cm="1">
        <f t="array" aca="1" ref="E11325" ca="1">INDEX(Reel2,Spins[[#This Row],[Stop2]])</f>
        <v>🔔</v>
      </c>
      <c r="F11325">
        <f t="shared" ca="1" si="880"/>
        <v>4</v>
      </c>
      <c r="G11325" t="str" cm="1">
        <f t="array" aca="1" ref="G11325" ca="1">INDEX(Reel3,Spins[[#This Row],[Stop3]])</f>
        <v>🍋</v>
      </c>
      <c r="H11325" t="b">
        <f ca="1">AND(Spins[[#This Row],[Sym1]]=Spins[[#This Row],[Sym2]],Spins[[#This Row],[Sym2]]=Spins[[#This Row],[Sym3]])</f>
        <v>0</v>
      </c>
      <c r="I11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25">
        <f t="shared" si="881"/>
        <v>1</v>
      </c>
      <c r="K11325">
        <f ca="1">Spins[[#This Row],[Mult]]*Spins[[#This Row],[Bet]]</f>
        <v>0</v>
      </c>
      <c r="L11325">
        <f ca="1">Spins[[#This Row],[Payout]]-Spins[[#This Row],[Bet]]</f>
        <v>-1</v>
      </c>
    </row>
    <row r="11326" spans="1:12" x14ac:dyDescent="0.3">
      <c r="A11326">
        <f t="shared" si="877"/>
        <v>11325</v>
      </c>
      <c r="B11326">
        <f t="shared" ca="1" si="878"/>
        <v>15</v>
      </c>
      <c r="C11326" t="str" cm="1">
        <f t="array" aca="1" ref="C11326" ca="1">INDEX(Reel1,Spins[[#This Row],[Stop1]])</f>
        <v>🍒</v>
      </c>
      <c r="D11326">
        <f t="shared" ca="1" si="879"/>
        <v>24</v>
      </c>
      <c r="E11326" t="str" cm="1">
        <f t="array" aca="1" ref="E11326" ca="1">INDEX(Reel2,Spins[[#This Row],[Stop2]])</f>
        <v>🍇</v>
      </c>
      <c r="F11326">
        <f t="shared" ca="1" si="880"/>
        <v>30</v>
      </c>
      <c r="G11326" t="str" cm="1">
        <f t="array" aca="1" ref="G11326" ca="1">INDEX(Reel3,Spins[[#This Row],[Stop3]])</f>
        <v>💎</v>
      </c>
      <c r="H11326" t="b">
        <f ca="1">AND(Spins[[#This Row],[Sym1]]=Spins[[#This Row],[Sym2]],Spins[[#This Row],[Sym2]]=Spins[[#This Row],[Sym3]])</f>
        <v>0</v>
      </c>
      <c r="I11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26">
        <f t="shared" si="881"/>
        <v>1</v>
      </c>
      <c r="K11326">
        <f ca="1">Spins[[#This Row],[Mult]]*Spins[[#This Row],[Bet]]</f>
        <v>0</v>
      </c>
      <c r="L11326">
        <f ca="1">Spins[[#This Row],[Payout]]-Spins[[#This Row],[Bet]]</f>
        <v>-1</v>
      </c>
    </row>
    <row r="11327" spans="1:12" x14ac:dyDescent="0.3">
      <c r="A11327">
        <f t="shared" si="877"/>
        <v>11326</v>
      </c>
      <c r="B11327">
        <f t="shared" ca="1" si="878"/>
        <v>1</v>
      </c>
      <c r="C11327" t="str" cm="1">
        <f t="array" aca="1" ref="C11327" ca="1">INDEX(Reel1,Spins[[#This Row],[Stop1]])</f>
        <v>🍋</v>
      </c>
      <c r="D11327">
        <f t="shared" ca="1" si="879"/>
        <v>13</v>
      </c>
      <c r="E11327" t="str" cm="1">
        <f t="array" aca="1" ref="E11327" ca="1">INDEX(Reel2,Spins[[#This Row],[Stop2]])</f>
        <v>🍋</v>
      </c>
      <c r="F11327">
        <f t="shared" ca="1" si="880"/>
        <v>5</v>
      </c>
      <c r="G11327" t="str" cm="1">
        <f t="array" aca="1" ref="G11327" ca="1">INDEX(Reel3,Spins[[#This Row],[Stop3]])</f>
        <v>🍋</v>
      </c>
      <c r="H11327" t="b">
        <f ca="1">AND(Spins[[#This Row],[Sym1]]=Spins[[#This Row],[Sym2]],Spins[[#This Row],[Sym2]]=Spins[[#This Row],[Sym3]])</f>
        <v>1</v>
      </c>
      <c r="I11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327">
        <f t="shared" si="881"/>
        <v>1</v>
      </c>
      <c r="K11327">
        <f ca="1">Spins[[#This Row],[Mult]]*Spins[[#This Row],[Bet]]</f>
        <v>14</v>
      </c>
      <c r="L11327">
        <f ca="1">Spins[[#This Row],[Payout]]-Spins[[#This Row],[Bet]]</f>
        <v>13</v>
      </c>
    </row>
    <row r="11328" spans="1:12" x14ac:dyDescent="0.3">
      <c r="A11328">
        <f t="shared" si="877"/>
        <v>11327</v>
      </c>
      <c r="B11328">
        <f t="shared" ca="1" si="878"/>
        <v>3</v>
      </c>
      <c r="C11328" t="str" cm="1">
        <f t="array" aca="1" ref="C11328" ca="1">INDEX(Reel1,Spins[[#This Row],[Stop1]])</f>
        <v>🍋</v>
      </c>
      <c r="D11328">
        <f t="shared" ca="1" si="879"/>
        <v>13</v>
      </c>
      <c r="E11328" t="str" cm="1">
        <f t="array" aca="1" ref="E11328" ca="1">INDEX(Reel2,Spins[[#This Row],[Stop2]])</f>
        <v>🍋</v>
      </c>
      <c r="F11328">
        <f t="shared" ca="1" si="880"/>
        <v>14</v>
      </c>
      <c r="G11328" t="str" cm="1">
        <f t="array" aca="1" ref="G11328" ca="1">INDEX(Reel3,Spins[[#This Row],[Stop3]])</f>
        <v>🍇</v>
      </c>
      <c r="H11328" t="b">
        <f ca="1">AND(Spins[[#This Row],[Sym1]]=Spins[[#This Row],[Sym2]],Spins[[#This Row],[Sym2]]=Spins[[#This Row],[Sym3]])</f>
        <v>0</v>
      </c>
      <c r="I11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28">
        <f t="shared" si="881"/>
        <v>1</v>
      </c>
      <c r="K11328">
        <f ca="1">Spins[[#This Row],[Mult]]*Spins[[#This Row],[Bet]]</f>
        <v>0.6</v>
      </c>
      <c r="L11328">
        <f ca="1">Spins[[#This Row],[Payout]]-Spins[[#This Row],[Bet]]</f>
        <v>-0.4</v>
      </c>
    </row>
    <row r="11329" spans="1:12" x14ac:dyDescent="0.3">
      <c r="A11329">
        <f t="shared" si="877"/>
        <v>11328</v>
      </c>
      <c r="B11329">
        <f t="shared" ca="1" si="878"/>
        <v>24</v>
      </c>
      <c r="C11329" t="str" cm="1">
        <f t="array" aca="1" ref="C11329" ca="1">INDEX(Reel1,Spins[[#This Row],[Stop1]])</f>
        <v>🍇</v>
      </c>
      <c r="D11329">
        <f t="shared" ca="1" si="879"/>
        <v>4</v>
      </c>
      <c r="E11329" t="str" cm="1">
        <f t="array" aca="1" ref="E11329" ca="1">INDEX(Reel2,Spins[[#This Row],[Stop2]])</f>
        <v>🍋</v>
      </c>
      <c r="F11329">
        <f t="shared" ca="1" si="880"/>
        <v>3</v>
      </c>
      <c r="G11329" t="str" cm="1">
        <f t="array" aca="1" ref="G11329" ca="1">INDEX(Reel3,Spins[[#This Row],[Stop3]])</f>
        <v>🍋</v>
      </c>
      <c r="H11329" t="b">
        <f ca="1">AND(Spins[[#This Row],[Sym1]]=Spins[[#This Row],[Sym2]],Spins[[#This Row],[Sym2]]=Spins[[#This Row],[Sym3]])</f>
        <v>0</v>
      </c>
      <c r="I11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29">
        <f t="shared" si="881"/>
        <v>1</v>
      </c>
      <c r="K11329">
        <f ca="1">Spins[[#This Row],[Mult]]*Spins[[#This Row],[Bet]]</f>
        <v>0</v>
      </c>
      <c r="L11329">
        <f ca="1">Spins[[#This Row],[Payout]]-Spins[[#This Row],[Bet]]</f>
        <v>-1</v>
      </c>
    </row>
    <row r="11330" spans="1:12" x14ac:dyDescent="0.3">
      <c r="A11330">
        <f t="shared" ref="A11330:A11393" si="882">ROW()-1</f>
        <v>11329</v>
      </c>
      <c r="B11330">
        <f t="shared" ref="B11330:B11393" ca="1" si="883">RANDBETWEEN(1,ROWS(Reel1))</f>
        <v>8</v>
      </c>
      <c r="C11330" t="str" cm="1">
        <f t="array" aca="1" ref="C11330" ca="1">INDEX(Reel1,Spins[[#This Row],[Stop1]])</f>
        <v>🍋</v>
      </c>
      <c r="D11330">
        <f t="shared" ref="D11330:D11393" ca="1" si="884">RANDBETWEEN(1,ROWS(Reel2))</f>
        <v>21</v>
      </c>
      <c r="E11330" t="str" cm="1">
        <f t="array" aca="1" ref="E11330" ca="1">INDEX(Reel2,Spins[[#This Row],[Stop2]])</f>
        <v>🍒</v>
      </c>
      <c r="F11330">
        <f t="shared" ref="F11330:F11393" ca="1" si="885">RANDBETWEEN(1,ROWS(Reel3))</f>
        <v>23</v>
      </c>
      <c r="G11330" t="str" cm="1">
        <f t="array" aca="1" ref="G11330" ca="1">INDEX(Reel3,Spins[[#This Row],[Stop3]])</f>
        <v>BAR</v>
      </c>
      <c r="H11330" t="b">
        <f ca="1">AND(Spins[[#This Row],[Sym1]]=Spins[[#This Row],[Sym2]],Spins[[#This Row],[Sym2]]=Spins[[#This Row],[Sym3]])</f>
        <v>0</v>
      </c>
      <c r="I11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0">
        <f t="shared" ref="J11330:J11393" si="886">Bet</f>
        <v>1</v>
      </c>
      <c r="K11330">
        <f ca="1">Spins[[#This Row],[Mult]]*Spins[[#This Row],[Bet]]</f>
        <v>0</v>
      </c>
      <c r="L11330">
        <f ca="1">Spins[[#This Row],[Payout]]-Spins[[#This Row],[Bet]]</f>
        <v>-1</v>
      </c>
    </row>
    <row r="11331" spans="1:12" x14ac:dyDescent="0.3">
      <c r="A11331">
        <f t="shared" si="882"/>
        <v>11330</v>
      </c>
      <c r="B11331">
        <f t="shared" ca="1" si="883"/>
        <v>16</v>
      </c>
      <c r="C11331" t="str" cm="1">
        <f t="array" aca="1" ref="C11331" ca="1">INDEX(Reel1,Spins[[#This Row],[Stop1]])</f>
        <v>🍒</v>
      </c>
      <c r="D11331">
        <f t="shared" ca="1" si="884"/>
        <v>9</v>
      </c>
      <c r="E11331" t="str" cm="1">
        <f t="array" aca="1" ref="E11331" ca="1">INDEX(Reel2,Spins[[#This Row],[Stop2]])</f>
        <v>🍋</v>
      </c>
      <c r="F11331">
        <f t="shared" ca="1" si="885"/>
        <v>22</v>
      </c>
      <c r="G11331" t="str" cm="1">
        <f t="array" aca="1" ref="G11331" ca="1">INDEX(Reel3,Spins[[#This Row],[Stop3]])</f>
        <v>🔔</v>
      </c>
      <c r="H11331" t="b">
        <f ca="1">AND(Spins[[#This Row],[Sym1]]=Spins[[#This Row],[Sym2]],Spins[[#This Row],[Sym2]]=Spins[[#This Row],[Sym3]])</f>
        <v>0</v>
      </c>
      <c r="I11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1">
        <f t="shared" si="886"/>
        <v>1</v>
      </c>
      <c r="K11331">
        <f ca="1">Spins[[#This Row],[Mult]]*Spins[[#This Row],[Bet]]</f>
        <v>0</v>
      </c>
      <c r="L11331">
        <f ca="1">Spins[[#This Row],[Payout]]-Spins[[#This Row],[Bet]]</f>
        <v>-1</v>
      </c>
    </row>
    <row r="11332" spans="1:12" x14ac:dyDescent="0.3">
      <c r="A11332">
        <f t="shared" si="882"/>
        <v>11331</v>
      </c>
      <c r="B11332">
        <f t="shared" ca="1" si="883"/>
        <v>14</v>
      </c>
      <c r="C11332" t="str" cm="1">
        <f t="array" aca="1" ref="C11332" ca="1">INDEX(Reel1,Spins[[#This Row],[Stop1]])</f>
        <v>🍋</v>
      </c>
      <c r="D11332">
        <f t="shared" ca="1" si="884"/>
        <v>21</v>
      </c>
      <c r="E11332" t="str" cm="1">
        <f t="array" aca="1" ref="E11332" ca="1">INDEX(Reel2,Spins[[#This Row],[Stop2]])</f>
        <v>🍒</v>
      </c>
      <c r="F11332">
        <f t="shared" ca="1" si="885"/>
        <v>19</v>
      </c>
      <c r="G11332" t="str" cm="1">
        <f t="array" aca="1" ref="G11332" ca="1">INDEX(Reel3,Spins[[#This Row],[Stop3]])</f>
        <v>🔔</v>
      </c>
      <c r="H11332" t="b">
        <f ca="1">AND(Spins[[#This Row],[Sym1]]=Spins[[#This Row],[Sym2]],Spins[[#This Row],[Sym2]]=Spins[[#This Row],[Sym3]])</f>
        <v>0</v>
      </c>
      <c r="I11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2">
        <f t="shared" si="886"/>
        <v>1</v>
      </c>
      <c r="K11332">
        <f ca="1">Spins[[#This Row],[Mult]]*Spins[[#This Row],[Bet]]</f>
        <v>0</v>
      </c>
      <c r="L11332">
        <f ca="1">Spins[[#This Row],[Payout]]-Spins[[#This Row],[Bet]]</f>
        <v>-1</v>
      </c>
    </row>
    <row r="11333" spans="1:12" x14ac:dyDescent="0.3">
      <c r="A11333">
        <f t="shared" si="882"/>
        <v>11332</v>
      </c>
      <c r="B11333">
        <f t="shared" ca="1" si="883"/>
        <v>11</v>
      </c>
      <c r="C11333" t="str" cm="1">
        <f t="array" aca="1" ref="C11333" ca="1">INDEX(Reel1,Spins[[#This Row],[Stop1]])</f>
        <v>🍋</v>
      </c>
      <c r="D11333">
        <f t="shared" ca="1" si="884"/>
        <v>8</v>
      </c>
      <c r="E11333" t="str" cm="1">
        <f t="array" aca="1" ref="E11333" ca="1">INDEX(Reel2,Spins[[#This Row],[Stop2]])</f>
        <v>🍋</v>
      </c>
      <c r="F11333">
        <f t="shared" ca="1" si="885"/>
        <v>14</v>
      </c>
      <c r="G11333" t="str" cm="1">
        <f t="array" aca="1" ref="G11333" ca="1">INDEX(Reel3,Spins[[#This Row],[Stop3]])</f>
        <v>🍇</v>
      </c>
      <c r="H11333" t="b">
        <f ca="1">AND(Spins[[#This Row],[Sym1]]=Spins[[#This Row],[Sym2]],Spins[[#This Row],[Sym2]]=Spins[[#This Row],[Sym3]])</f>
        <v>0</v>
      </c>
      <c r="I11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33">
        <f t="shared" si="886"/>
        <v>1</v>
      </c>
      <c r="K11333">
        <f ca="1">Spins[[#This Row],[Mult]]*Spins[[#This Row],[Bet]]</f>
        <v>0.6</v>
      </c>
      <c r="L11333">
        <f ca="1">Spins[[#This Row],[Payout]]-Spins[[#This Row],[Bet]]</f>
        <v>-0.4</v>
      </c>
    </row>
    <row r="11334" spans="1:12" x14ac:dyDescent="0.3">
      <c r="A11334">
        <f t="shared" si="882"/>
        <v>11333</v>
      </c>
      <c r="B11334">
        <f t="shared" ca="1" si="883"/>
        <v>8</v>
      </c>
      <c r="C11334" t="str" cm="1">
        <f t="array" aca="1" ref="C11334" ca="1">INDEX(Reel1,Spins[[#This Row],[Stop1]])</f>
        <v>🍋</v>
      </c>
      <c r="D11334">
        <f t="shared" ca="1" si="884"/>
        <v>10</v>
      </c>
      <c r="E11334" t="str" cm="1">
        <f t="array" aca="1" ref="E11334" ca="1">INDEX(Reel2,Spins[[#This Row],[Stop2]])</f>
        <v>🍋</v>
      </c>
      <c r="F11334">
        <f t="shared" ca="1" si="885"/>
        <v>21</v>
      </c>
      <c r="G11334" t="str" cm="1">
        <f t="array" aca="1" ref="G11334" ca="1">INDEX(Reel3,Spins[[#This Row],[Stop3]])</f>
        <v>🔔</v>
      </c>
      <c r="H11334" t="b">
        <f ca="1">AND(Spins[[#This Row],[Sym1]]=Spins[[#This Row],[Sym2]],Spins[[#This Row],[Sym2]]=Spins[[#This Row],[Sym3]])</f>
        <v>0</v>
      </c>
      <c r="I11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34">
        <f t="shared" si="886"/>
        <v>1</v>
      </c>
      <c r="K11334">
        <f ca="1">Spins[[#This Row],[Mult]]*Spins[[#This Row],[Bet]]</f>
        <v>0.6</v>
      </c>
      <c r="L11334">
        <f ca="1">Spins[[#This Row],[Payout]]-Spins[[#This Row],[Bet]]</f>
        <v>-0.4</v>
      </c>
    </row>
    <row r="11335" spans="1:12" x14ac:dyDescent="0.3">
      <c r="A11335">
        <f t="shared" si="882"/>
        <v>11334</v>
      </c>
      <c r="B11335">
        <f t="shared" ca="1" si="883"/>
        <v>12</v>
      </c>
      <c r="C11335" t="str" cm="1">
        <f t="array" aca="1" ref="C11335" ca="1">INDEX(Reel1,Spins[[#This Row],[Stop1]])</f>
        <v>🍋</v>
      </c>
      <c r="D11335">
        <f t="shared" ca="1" si="884"/>
        <v>3</v>
      </c>
      <c r="E11335" t="str" cm="1">
        <f t="array" aca="1" ref="E11335" ca="1">INDEX(Reel2,Spins[[#This Row],[Stop2]])</f>
        <v>🍋</v>
      </c>
      <c r="F11335">
        <f t="shared" ca="1" si="885"/>
        <v>3</v>
      </c>
      <c r="G11335" t="str" cm="1">
        <f t="array" aca="1" ref="G11335" ca="1">INDEX(Reel3,Spins[[#This Row],[Stop3]])</f>
        <v>🍋</v>
      </c>
      <c r="H11335" t="b">
        <f ca="1">AND(Spins[[#This Row],[Sym1]]=Spins[[#This Row],[Sym2]],Spins[[#This Row],[Sym2]]=Spins[[#This Row],[Sym3]])</f>
        <v>1</v>
      </c>
      <c r="I11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335">
        <f t="shared" si="886"/>
        <v>1</v>
      </c>
      <c r="K11335">
        <f ca="1">Spins[[#This Row],[Mult]]*Spins[[#This Row],[Bet]]</f>
        <v>14</v>
      </c>
      <c r="L11335">
        <f ca="1">Spins[[#This Row],[Payout]]-Spins[[#This Row],[Bet]]</f>
        <v>13</v>
      </c>
    </row>
    <row r="11336" spans="1:12" x14ac:dyDescent="0.3">
      <c r="A11336">
        <f t="shared" si="882"/>
        <v>11335</v>
      </c>
      <c r="B11336">
        <f t="shared" ca="1" si="883"/>
        <v>26</v>
      </c>
      <c r="C11336" t="str" cm="1">
        <f t="array" aca="1" ref="C11336" ca="1">INDEX(Reel1,Spins[[#This Row],[Stop1]])</f>
        <v>🔔</v>
      </c>
      <c r="D11336">
        <f t="shared" ca="1" si="884"/>
        <v>6</v>
      </c>
      <c r="E11336" t="str" cm="1">
        <f t="array" aca="1" ref="E11336" ca="1">INDEX(Reel2,Spins[[#This Row],[Stop2]])</f>
        <v>🍋</v>
      </c>
      <c r="F11336">
        <f t="shared" ca="1" si="885"/>
        <v>22</v>
      </c>
      <c r="G11336" t="str" cm="1">
        <f t="array" aca="1" ref="G11336" ca="1">INDEX(Reel3,Spins[[#This Row],[Stop3]])</f>
        <v>🔔</v>
      </c>
      <c r="H11336" t="b">
        <f ca="1">AND(Spins[[#This Row],[Sym1]]=Spins[[#This Row],[Sym2]],Spins[[#This Row],[Sym2]]=Spins[[#This Row],[Sym3]])</f>
        <v>0</v>
      </c>
      <c r="I11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6">
        <f t="shared" si="886"/>
        <v>1</v>
      </c>
      <c r="K11336">
        <f ca="1">Spins[[#This Row],[Mult]]*Spins[[#This Row],[Bet]]</f>
        <v>0</v>
      </c>
      <c r="L11336">
        <f ca="1">Spins[[#This Row],[Payout]]-Spins[[#This Row],[Bet]]</f>
        <v>-1</v>
      </c>
    </row>
    <row r="11337" spans="1:12" x14ac:dyDescent="0.3">
      <c r="A11337">
        <f t="shared" si="882"/>
        <v>11336</v>
      </c>
      <c r="B11337">
        <f t="shared" ca="1" si="883"/>
        <v>2</v>
      </c>
      <c r="C11337" t="str" cm="1">
        <f t="array" aca="1" ref="C11337" ca="1">INDEX(Reel1,Spins[[#This Row],[Stop1]])</f>
        <v>🍋</v>
      </c>
      <c r="D11337">
        <f t="shared" ca="1" si="884"/>
        <v>30</v>
      </c>
      <c r="E11337" t="str" cm="1">
        <f t="array" aca="1" ref="E11337" ca="1">INDEX(Reel2,Spins[[#This Row],[Stop2]])</f>
        <v>7️⃣</v>
      </c>
      <c r="F11337">
        <f t="shared" ca="1" si="885"/>
        <v>21</v>
      </c>
      <c r="G11337" t="str" cm="1">
        <f t="array" aca="1" ref="G11337" ca="1">INDEX(Reel3,Spins[[#This Row],[Stop3]])</f>
        <v>🔔</v>
      </c>
      <c r="H11337" t="b">
        <f ca="1">AND(Spins[[#This Row],[Sym1]]=Spins[[#This Row],[Sym2]],Spins[[#This Row],[Sym2]]=Spins[[#This Row],[Sym3]])</f>
        <v>0</v>
      </c>
      <c r="I11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7">
        <f t="shared" si="886"/>
        <v>1</v>
      </c>
      <c r="K11337">
        <f ca="1">Spins[[#This Row],[Mult]]*Spins[[#This Row],[Bet]]</f>
        <v>0</v>
      </c>
      <c r="L11337">
        <f ca="1">Spins[[#This Row],[Payout]]-Spins[[#This Row],[Bet]]</f>
        <v>-1</v>
      </c>
    </row>
    <row r="11338" spans="1:12" x14ac:dyDescent="0.3">
      <c r="A11338">
        <f t="shared" si="882"/>
        <v>11337</v>
      </c>
      <c r="B11338">
        <f t="shared" ca="1" si="883"/>
        <v>29</v>
      </c>
      <c r="C11338" t="str" cm="1">
        <f t="array" aca="1" ref="C11338" ca="1">INDEX(Reel1,Spins[[#This Row],[Stop1]])</f>
        <v>7️⃣</v>
      </c>
      <c r="D11338">
        <f t="shared" ca="1" si="884"/>
        <v>6</v>
      </c>
      <c r="E11338" t="str" cm="1">
        <f t="array" aca="1" ref="E11338" ca="1">INDEX(Reel2,Spins[[#This Row],[Stop2]])</f>
        <v>🍋</v>
      </c>
      <c r="F11338">
        <f t="shared" ca="1" si="885"/>
        <v>1</v>
      </c>
      <c r="G11338" t="str" cm="1">
        <f t="array" aca="1" ref="G11338" ca="1">INDEX(Reel3,Spins[[#This Row],[Stop3]])</f>
        <v>🍋</v>
      </c>
      <c r="H11338" t="b">
        <f ca="1">AND(Spins[[#This Row],[Sym1]]=Spins[[#This Row],[Sym2]],Spins[[#This Row],[Sym2]]=Spins[[#This Row],[Sym3]])</f>
        <v>0</v>
      </c>
      <c r="I11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8">
        <f t="shared" si="886"/>
        <v>1</v>
      </c>
      <c r="K11338">
        <f ca="1">Spins[[#This Row],[Mult]]*Spins[[#This Row],[Bet]]</f>
        <v>0</v>
      </c>
      <c r="L11338">
        <f ca="1">Spins[[#This Row],[Payout]]-Spins[[#This Row],[Bet]]</f>
        <v>-1</v>
      </c>
    </row>
    <row r="11339" spans="1:12" x14ac:dyDescent="0.3">
      <c r="A11339">
        <f t="shared" si="882"/>
        <v>11338</v>
      </c>
      <c r="B11339">
        <f t="shared" ca="1" si="883"/>
        <v>24</v>
      </c>
      <c r="C11339" t="str" cm="1">
        <f t="array" aca="1" ref="C11339" ca="1">INDEX(Reel1,Spins[[#This Row],[Stop1]])</f>
        <v>🍇</v>
      </c>
      <c r="D11339">
        <f t="shared" ca="1" si="884"/>
        <v>28</v>
      </c>
      <c r="E11339" t="str" cm="1">
        <f t="array" aca="1" ref="E11339" ca="1">INDEX(Reel2,Spins[[#This Row],[Stop2]])</f>
        <v>BAR</v>
      </c>
      <c r="F11339">
        <f t="shared" ca="1" si="885"/>
        <v>21</v>
      </c>
      <c r="G11339" t="str" cm="1">
        <f t="array" aca="1" ref="G11339" ca="1">INDEX(Reel3,Spins[[#This Row],[Stop3]])</f>
        <v>🔔</v>
      </c>
      <c r="H11339" t="b">
        <f ca="1">AND(Spins[[#This Row],[Sym1]]=Spins[[#This Row],[Sym2]],Spins[[#This Row],[Sym2]]=Spins[[#This Row],[Sym3]])</f>
        <v>0</v>
      </c>
      <c r="I11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39">
        <f t="shared" si="886"/>
        <v>1</v>
      </c>
      <c r="K11339">
        <f ca="1">Spins[[#This Row],[Mult]]*Spins[[#This Row],[Bet]]</f>
        <v>0</v>
      </c>
      <c r="L11339">
        <f ca="1">Spins[[#This Row],[Payout]]-Spins[[#This Row],[Bet]]</f>
        <v>-1</v>
      </c>
    </row>
    <row r="11340" spans="1:12" x14ac:dyDescent="0.3">
      <c r="A11340">
        <f t="shared" si="882"/>
        <v>11339</v>
      </c>
      <c r="B11340">
        <f t="shared" ca="1" si="883"/>
        <v>6</v>
      </c>
      <c r="C11340" t="str" cm="1">
        <f t="array" aca="1" ref="C11340" ca="1">INDEX(Reel1,Spins[[#This Row],[Stop1]])</f>
        <v>🍋</v>
      </c>
      <c r="D11340">
        <f t="shared" ca="1" si="884"/>
        <v>27</v>
      </c>
      <c r="E11340" t="str" cm="1">
        <f t="array" aca="1" ref="E11340" ca="1">INDEX(Reel2,Spins[[#This Row],[Stop2]])</f>
        <v>BAR</v>
      </c>
      <c r="F11340">
        <f t="shared" ca="1" si="885"/>
        <v>10</v>
      </c>
      <c r="G11340" t="str" cm="1">
        <f t="array" aca="1" ref="G11340" ca="1">INDEX(Reel3,Spins[[#This Row],[Stop3]])</f>
        <v>🍒</v>
      </c>
      <c r="H11340" t="b">
        <f ca="1">AND(Spins[[#This Row],[Sym1]]=Spins[[#This Row],[Sym2]],Spins[[#This Row],[Sym2]]=Spins[[#This Row],[Sym3]])</f>
        <v>0</v>
      </c>
      <c r="I11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0">
        <f t="shared" si="886"/>
        <v>1</v>
      </c>
      <c r="K11340">
        <f ca="1">Spins[[#This Row],[Mult]]*Spins[[#This Row],[Bet]]</f>
        <v>0</v>
      </c>
      <c r="L11340">
        <f ca="1">Spins[[#This Row],[Payout]]-Spins[[#This Row],[Bet]]</f>
        <v>-1</v>
      </c>
    </row>
    <row r="11341" spans="1:12" x14ac:dyDescent="0.3">
      <c r="A11341">
        <f t="shared" si="882"/>
        <v>11340</v>
      </c>
      <c r="B11341">
        <f t="shared" ca="1" si="883"/>
        <v>27</v>
      </c>
      <c r="C11341" t="str" cm="1">
        <f t="array" aca="1" ref="C11341" ca="1">INDEX(Reel1,Spins[[#This Row],[Stop1]])</f>
        <v>BAR</v>
      </c>
      <c r="D11341">
        <f t="shared" ca="1" si="884"/>
        <v>23</v>
      </c>
      <c r="E11341" t="str" cm="1">
        <f t="array" aca="1" ref="E11341" ca="1">INDEX(Reel2,Spins[[#This Row],[Stop2]])</f>
        <v>🍇</v>
      </c>
      <c r="F11341">
        <f t="shared" ca="1" si="885"/>
        <v>28</v>
      </c>
      <c r="G11341" t="str" cm="1">
        <f t="array" aca="1" ref="G11341" ca="1">INDEX(Reel3,Spins[[#This Row],[Stop3]])</f>
        <v>7️⃣</v>
      </c>
      <c r="H11341" t="b">
        <f ca="1">AND(Spins[[#This Row],[Sym1]]=Spins[[#This Row],[Sym2]],Spins[[#This Row],[Sym2]]=Spins[[#This Row],[Sym3]])</f>
        <v>0</v>
      </c>
      <c r="I11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1">
        <f t="shared" si="886"/>
        <v>1</v>
      </c>
      <c r="K11341">
        <f ca="1">Spins[[#This Row],[Mult]]*Spins[[#This Row],[Bet]]</f>
        <v>0</v>
      </c>
      <c r="L11341">
        <f ca="1">Spins[[#This Row],[Payout]]-Spins[[#This Row],[Bet]]</f>
        <v>-1</v>
      </c>
    </row>
    <row r="11342" spans="1:12" x14ac:dyDescent="0.3">
      <c r="A11342">
        <f t="shared" si="882"/>
        <v>11341</v>
      </c>
      <c r="B11342">
        <f t="shared" ca="1" si="883"/>
        <v>13</v>
      </c>
      <c r="C11342" t="str" cm="1">
        <f t="array" aca="1" ref="C11342" ca="1">INDEX(Reel1,Spins[[#This Row],[Stop1]])</f>
        <v>🍋</v>
      </c>
      <c r="D11342">
        <f t="shared" ca="1" si="884"/>
        <v>29</v>
      </c>
      <c r="E11342" t="str" cm="1">
        <f t="array" aca="1" ref="E11342" ca="1">INDEX(Reel2,Spins[[#This Row],[Stop2]])</f>
        <v>7️⃣</v>
      </c>
      <c r="F11342">
        <f t="shared" ca="1" si="885"/>
        <v>18</v>
      </c>
      <c r="G11342" t="str" cm="1">
        <f t="array" aca="1" ref="G11342" ca="1">INDEX(Reel3,Spins[[#This Row],[Stop3]])</f>
        <v>🔔</v>
      </c>
      <c r="H11342" t="b">
        <f ca="1">AND(Spins[[#This Row],[Sym1]]=Spins[[#This Row],[Sym2]],Spins[[#This Row],[Sym2]]=Spins[[#This Row],[Sym3]])</f>
        <v>0</v>
      </c>
      <c r="I11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2">
        <f t="shared" si="886"/>
        <v>1</v>
      </c>
      <c r="K11342">
        <f ca="1">Spins[[#This Row],[Mult]]*Spins[[#This Row],[Bet]]</f>
        <v>0</v>
      </c>
      <c r="L11342">
        <f ca="1">Spins[[#This Row],[Payout]]-Spins[[#This Row],[Bet]]</f>
        <v>-1</v>
      </c>
    </row>
    <row r="11343" spans="1:12" x14ac:dyDescent="0.3">
      <c r="A11343">
        <f t="shared" si="882"/>
        <v>11342</v>
      </c>
      <c r="B11343">
        <f t="shared" ca="1" si="883"/>
        <v>11</v>
      </c>
      <c r="C11343" t="str" cm="1">
        <f t="array" aca="1" ref="C11343" ca="1">INDEX(Reel1,Spins[[#This Row],[Stop1]])</f>
        <v>🍋</v>
      </c>
      <c r="D11343">
        <f t="shared" ca="1" si="884"/>
        <v>1</v>
      </c>
      <c r="E11343" t="str" cm="1">
        <f t="array" aca="1" ref="E11343" ca="1">INDEX(Reel2,Spins[[#This Row],[Stop2]])</f>
        <v>🍋</v>
      </c>
      <c r="F11343">
        <f t="shared" ca="1" si="885"/>
        <v>6</v>
      </c>
      <c r="G11343" t="str" cm="1">
        <f t="array" aca="1" ref="G11343" ca="1">INDEX(Reel3,Spins[[#This Row],[Stop3]])</f>
        <v>🍒</v>
      </c>
      <c r="H11343" t="b">
        <f ca="1">AND(Spins[[#This Row],[Sym1]]=Spins[[#This Row],[Sym2]],Spins[[#This Row],[Sym2]]=Spins[[#This Row],[Sym3]])</f>
        <v>0</v>
      </c>
      <c r="I11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43">
        <f t="shared" si="886"/>
        <v>1</v>
      </c>
      <c r="K11343">
        <f ca="1">Spins[[#This Row],[Mult]]*Spins[[#This Row],[Bet]]</f>
        <v>0.6</v>
      </c>
      <c r="L11343">
        <f ca="1">Spins[[#This Row],[Payout]]-Spins[[#This Row],[Bet]]</f>
        <v>-0.4</v>
      </c>
    </row>
    <row r="11344" spans="1:12" x14ac:dyDescent="0.3">
      <c r="A11344">
        <f t="shared" si="882"/>
        <v>11343</v>
      </c>
      <c r="B11344">
        <f t="shared" ca="1" si="883"/>
        <v>28</v>
      </c>
      <c r="C11344" t="str" cm="1">
        <f t="array" aca="1" ref="C11344" ca="1">INDEX(Reel1,Spins[[#This Row],[Stop1]])</f>
        <v>BAR</v>
      </c>
      <c r="D11344">
        <f t="shared" ca="1" si="884"/>
        <v>22</v>
      </c>
      <c r="E11344" t="str" cm="1">
        <f t="array" aca="1" ref="E11344" ca="1">INDEX(Reel2,Spins[[#This Row],[Stop2]])</f>
        <v>🍇</v>
      </c>
      <c r="F11344">
        <f t="shared" ca="1" si="885"/>
        <v>26</v>
      </c>
      <c r="G11344" t="str" cm="1">
        <f t="array" aca="1" ref="G11344" ca="1">INDEX(Reel3,Spins[[#This Row],[Stop3]])</f>
        <v>BAR</v>
      </c>
      <c r="H11344" t="b">
        <f ca="1">AND(Spins[[#This Row],[Sym1]]=Spins[[#This Row],[Sym2]],Spins[[#This Row],[Sym2]]=Spins[[#This Row],[Sym3]])</f>
        <v>0</v>
      </c>
      <c r="I11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4">
        <f t="shared" si="886"/>
        <v>1</v>
      </c>
      <c r="K11344">
        <f ca="1">Spins[[#This Row],[Mult]]*Spins[[#This Row],[Bet]]</f>
        <v>0</v>
      </c>
      <c r="L11344">
        <f ca="1">Spins[[#This Row],[Payout]]-Spins[[#This Row],[Bet]]</f>
        <v>-1</v>
      </c>
    </row>
    <row r="11345" spans="1:12" x14ac:dyDescent="0.3">
      <c r="A11345">
        <f t="shared" si="882"/>
        <v>11344</v>
      </c>
      <c r="B11345">
        <f t="shared" ca="1" si="883"/>
        <v>30</v>
      </c>
      <c r="C11345" t="str" cm="1">
        <f t="array" aca="1" ref="C11345" ca="1">INDEX(Reel1,Spins[[#This Row],[Stop1]])</f>
        <v>7️⃣</v>
      </c>
      <c r="D11345">
        <f t="shared" ca="1" si="884"/>
        <v>28</v>
      </c>
      <c r="E11345" t="str" cm="1">
        <f t="array" aca="1" ref="E11345" ca="1">INDEX(Reel2,Spins[[#This Row],[Stop2]])</f>
        <v>BAR</v>
      </c>
      <c r="F11345">
        <f t="shared" ca="1" si="885"/>
        <v>28</v>
      </c>
      <c r="G11345" t="str" cm="1">
        <f t="array" aca="1" ref="G11345" ca="1">INDEX(Reel3,Spins[[#This Row],[Stop3]])</f>
        <v>7️⃣</v>
      </c>
      <c r="H11345" t="b">
        <f ca="1">AND(Spins[[#This Row],[Sym1]]=Spins[[#This Row],[Sym2]],Spins[[#This Row],[Sym2]]=Spins[[#This Row],[Sym3]])</f>
        <v>0</v>
      </c>
      <c r="I11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5">
        <f t="shared" si="886"/>
        <v>1</v>
      </c>
      <c r="K11345">
        <f ca="1">Spins[[#This Row],[Mult]]*Spins[[#This Row],[Bet]]</f>
        <v>0</v>
      </c>
      <c r="L11345">
        <f ca="1">Spins[[#This Row],[Payout]]-Spins[[#This Row],[Bet]]</f>
        <v>-1</v>
      </c>
    </row>
    <row r="11346" spans="1:12" x14ac:dyDescent="0.3">
      <c r="A11346">
        <f t="shared" si="882"/>
        <v>11345</v>
      </c>
      <c r="B11346">
        <f t="shared" ca="1" si="883"/>
        <v>9</v>
      </c>
      <c r="C11346" t="str" cm="1">
        <f t="array" aca="1" ref="C11346" ca="1">INDEX(Reel1,Spins[[#This Row],[Stop1]])</f>
        <v>🍋</v>
      </c>
      <c r="D11346">
        <f t="shared" ca="1" si="884"/>
        <v>11</v>
      </c>
      <c r="E11346" t="str" cm="1">
        <f t="array" aca="1" ref="E11346" ca="1">INDEX(Reel2,Spins[[#This Row],[Stop2]])</f>
        <v>🍋</v>
      </c>
      <c r="F11346">
        <f t="shared" ca="1" si="885"/>
        <v>27</v>
      </c>
      <c r="G11346" t="str" cm="1">
        <f t="array" aca="1" ref="G11346" ca="1">INDEX(Reel3,Spins[[#This Row],[Stop3]])</f>
        <v>7️⃣</v>
      </c>
      <c r="H11346" t="b">
        <f ca="1">AND(Spins[[#This Row],[Sym1]]=Spins[[#This Row],[Sym2]],Spins[[#This Row],[Sym2]]=Spins[[#This Row],[Sym3]])</f>
        <v>0</v>
      </c>
      <c r="I11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46">
        <f t="shared" si="886"/>
        <v>1</v>
      </c>
      <c r="K11346">
        <f ca="1">Spins[[#This Row],[Mult]]*Spins[[#This Row],[Bet]]</f>
        <v>0.6</v>
      </c>
      <c r="L11346">
        <f ca="1">Spins[[#This Row],[Payout]]-Spins[[#This Row],[Bet]]</f>
        <v>-0.4</v>
      </c>
    </row>
    <row r="11347" spans="1:12" x14ac:dyDescent="0.3">
      <c r="A11347">
        <f t="shared" si="882"/>
        <v>11346</v>
      </c>
      <c r="B11347">
        <f t="shared" ca="1" si="883"/>
        <v>22</v>
      </c>
      <c r="C11347" t="str" cm="1">
        <f t="array" aca="1" ref="C11347" ca="1">INDEX(Reel1,Spins[[#This Row],[Stop1]])</f>
        <v>🍇</v>
      </c>
      <c r="D11347">
        <f t="shared" ca="1" si="884"/>
        <v>16</v>
      </c>
      <c r="E11347" t="str" cm="1">
        <f t="array" aca="1" ref="E11347" ca="1">INDEX(Reel2,Spins[[#This Row],[Stop2]])</f>
        <v>🍒</v>
      </c>
      <c r="F11347">
        <f t="shared" ca="1" si="885"/>
        <v>6</v>
      </c>
      <c r="G11347" t="str" cm="1">
        <f t="array" aca="1" ref="G11347" ca="1">INDEX(Reel3,Spins[[#This Row],[Stop3]])</f>
        <v>🍒</v>
      </c>
      <c r="H11347" t="b">
        <f ca="1">AND(Spins[[#This Row],[Sym1]]=Spins[[#This Row],[Sym2]],Spins[[#This Row],[Sym2]]=Spins[[#This Row],[Sym3]])</f>
        <v>0</v>
      </c>
      <c r="I11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7">
        <f t="shared" si="886"/>
        <v>1</v>
      </c>
      <c r="K11347">
        <f ca="1">Spins[[#This Row],[Mult]]*Spins[[#This Row],[Bet]]</f>
        <v>0</v>
      </c>
      <c r="L11347">
        <f ca="1">Spins[[#This Row],[Payout]]-Spins[[#This Row],[Bet]]</f>
        <v>-1</v>
      </c>
    </row>
    <row r="11348" spans="1:12" x14ac:dyDescent="0.3">
      <c r="A11348">
        <f t="shared" si="882"/>
        <v>11347</v>
      </c>
      <c r="B11348">
        <f t="shared" ca="1" si="883"/>
        <v>16</v>
      </c>
      <c r="C11348" t="str" cm="1">
        <f t="array" aca="1" ref="C11348" ca="1">INDEX(Reel1,Spins[[#This Row],[Stop1]])</f>
        <v>🍒</v>
      </c>
      <c r="D11348">
        <f t="shared" ca="1" si="884"/>
        <v>7</v>
      </c>
      <c r="E11348" t="str" cm="1">
        <f t="array" aca="1" ref="E11348" ca="1">INDEX(Reel2,Spins[[#This Row],[Stop2]])</f>
        <v>🍋</v>
      </c>
      <c r="F11348">
        <f t="shared" ca="1" si="885"/>
        <v>16</v>
      </c>
      <c r="G11348" t="str" cm="1">
        <f t="array" aca="1" ref="G11348" ca="1">INDEX(Reel3,Spins[[#This Row],[Stop3]])</f>
        <v>🍇</v>
      </c>
      <c r="H11348" t="b">
        <f ca="1">AND(Spins[[#This Row],[Sym1]]=Spins[[#This Row],[Sym2]],Spins[[#This Row],[Sym2]]=Spins[[#This Row],[Sym3]])</f>
        <v>0</v>
      </c>
      <c r="I11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8">
        <f t="shared" si="886"/>
        <v>1</v>
      </c>
      <c r="K11348">
        <f ca="1">Spins[[#This Row],[Mult]]*Spins[[#This Row],[Bet]]</f>
        <v>0</v>
      </c>
      <c r="L11348">
        <f ca="1">Spins[[#This Row],[Payout]]-Spins[[#This Row],[Bet]]</f>
        <v>-1</v>
      </c>
    </row>
    <row r="11349" spans="1:12" x14ac:dyDescent="0.3">
      <c r="A11349">
        <f t="shared" si="882"/>
        <v>11348</v>
      </c>
      <c r="B11349">
        <f t="shared" ca="1" si="883"/>
        <v>8</v>
      </c>
      <c r="C11349" t="str" cm="1">
        <f t="array" aca="1" ref="C11349" ca="1">INDEX(Reel1,Spins[[#This Row],[Stop1]])</f>
        <v>🍋</v>
      </c>
      <c r="D11349">
        <f t="shared" ca="1" si="884"/>
        <v>23</v>
      </c>
      <c r="E11349" t="str" cm="1">
        <f t="array" aca="1" ref="E11349" ca="1">INDEX(Reel2,Spins[[#This Row],[Stop2]])</f>
        <v>🍇</v>
      </c>
      <c r="F11349">
        <f t="shared" ca="1" si="885"/>
        <v>7</v>
      </c>
      <c r="G11349" t="str" cm="1">
        <f t="array" aca="1" ref="G11349" ca="1">INDEX(Reel3,Spins[[#This Row],[Stop3]])</f>
        <v>🍒</v>
      </c>
      <c r="H11349" t="b">
        <f ca="1">AND(Spins[[#This Row],[Sym1]]=Spins[[#This Row],[Sym2]],Spins[[#This Row],[Sym2]]=Spins[[#This Row],[Sym3]])</f>
        <v>0</v>
      </c>
      <c r="I11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49">
        <f t="shared" si="886"/>
        <v>1</v>
      </c>
      <c r="K11349">
        <f ca="1">Spins[[#This Row],[Mult]]*Spins[[#This Row],[Bet]]</f>
        <v>0</v>
      </c>
      <c r="L11349">
        <f ca="1">Spins[[#This Row],[Payout]]-Spins[[#This Row],[Bet]]</f>
        <v>-1</v>
      </c>
    </row>
    <row r="11350" spans="1:12" x14ac:dyDescent="0.3">
      <c r="A11350">
        <f t="shared" si="882"/>
        <v>11349</v>
      </c>
      <c r="B11350">
        <f t="shared" ca="1" si="883"/>
        <v>4</v>
      </c>
      <c r="C11350" t="str" cm="1">
        <f t="array" aca="1" ref="C11350" ca="1">INDEX(Reel1,Spins[[#This Row],[Stop1]])</f>
        <v>🍋</v>
      </c>
      <c r="D11350">
        <f t="shared" ca="1" si="884"/>
        <v>5</v>
      </c>
      <c r="E11350" t="str" cm="1">
        <f t="array" aca="1" ref="E11350" ca="1">INDEX(Reel2,Spins[[#This Row],[Stop2]])</f>
        <v>🍋</v>
      </c>
      <c r="F11350">
        <f t="shared" ca="1" si="885"/>
        <v>16</v>
      </c>
      <c r="G11350" t="str" cm="1">
        <f t="array" aca="1" ref="G11350" ca="1">INDEX(Reel3,Spins[[#This Row],[Stop3]])</f>
        <v>🍇</v>
      </c>
      <c r="H11350" t="b">
        <f ca="1">AND(Spins[[#This Row],[Sym1]]=Spins[[#This Row],[Sym2]],Spins[[#This Row],[Sym2]]=Spins[[#This Row],[Sym3]])</f>
        <v>0</v>
      </c>
      <c r="I11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50">
        <f t="shared" si="886"/>
        <v>1</v>
      </c>
      <c r="K11350">
        <f ca="1">Spins[[#This Row],[Mult]]*Spins[[#This Row],[Bet]]</f>
        <v>0.6</v>
      </c>
      <c r="L11350">
        <f ca="1">Spins[[#This Row],[Payout]]-Spins[[#This Row],[Bet]]</f>
        <v>-0.4</v>
      </c>
    </row>
    <row r="11351" spans="1:12" x14ac:dyDescent="0.3">
      <c r="A11351">
        <f t="shared" si="882"/>
        <v>11350</v>
      </c>
      <c r="B11351">
        <f t="shared" ca="1" si="883"/>
        <v>9</v>
      </c>
      <c r="C11351" t="str" cm="1">
        <f t="array" aca="1" ref="C11351" ca="1">INDEX(Reel1,Spins[[#This Row],[Stop1]])</f>
        <v>🍋</v>
      </c>
      <c r="D11351">
        <f t="shared" ca="1" si="884"/>
        <v>19</v>
      </c>
      <c r="E11351" t="str" cm="1">
        <f t="array" aca="1" ref="E11351" ca="1">INDEX(Reel2,Spins[[#This Row],[Stop2]])</f>
        <v>🍒</v>
      </c>
      <c r="F11351">
        <f t="shared" ca="1" si="885"/>
        <v>9</v>
      </c>
      <c r="G11351" t="str" cm="1">
        <f t="array" aca="1" ref="G11351" ca="1">INDEX(Reel3,Spins[[#This Row],[Stop3]])</f>
        <v>🍒</v>
      </c>
      <c r="H11351" t="b">
        <f ca="1">AND(Spins[[#This Row],[Sym1]]=Spins[[#This Row],[Sym2]],Spins[[#This Row],[Sym2]]=Spins[[#This Row],[Sym3]])</f>
        <v>0</v>
      </c>
      <c r="I11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51">
        <f t="shared" si="886"/>
        <v>1</v>
      </c>
      <c r="K11351">
        <f ca="1">Spins[[#This Row],[Mult]]*Spins[[#This Row],[Bet]]</f>
        <v>0</v>
      </c>
      <c r="L11351">
        <f ca="1">Spins[[#This Row],[Payout]]-Spins[[#This Row],[Bet]]</f>
        <v>-1</v>
      </c>
    </row>
    <row r="11352" spans="1:12" x14ac:dyDescent="0.3">
      <c r="A11352">
        <f t="shared" si="882"/>
        <v>11351</v>
      </c>
      <c r="B11352">
        <f t="shared" ca="1" si="883"/>
        <v>15</v>
      </c>
      <c r="C11352" t="str" cm="1">
        <f t="array" aca="1" ref="C11352" ca="1">INDEX(Reel1,Spins[[#This Row],[Stop1]])</f>
        <v>🍒</v>
      </c>
      <c r="D11352">
        <f t="shared" ca="1" si="884"/>
        <v>20</v>
      </c>
      <c r="E11352" t="str" cm="1">
        <f t="array" aca="1" ref="E11352" ca="1">INDEX(Reel2,Spins[[#This Row],[Stop2]])</f>
        <v>🍒</v>
      </c>
      <c r="F11352">
        <f t="shared" ca="1" si="885"/>
        <v>18</v>
      </c>
      <c r="G11352" t="str" cm="1">
        <f t="array" aca="1" ref="G11352" ca="1">INDEX(Reel3,Spins[[#This Row],[Stop3]])</f>
        <v>🔔</v>
      </c>
      <c r="H11352" t="b">
        <f ca="1">AND(Spins[[#This Row],[Sym1]]=Spins[[#This Row],[Sym2]],Spins[[#This Row],[Sym2]]=Spins[[#This Row],[Sym3]])</f>
        <v>0</v>
      </c>
      <c r="I11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352">
        <f t="shared" si="886"/>
        <v>1</v>
      </c>
      <c r="K11352">
        <f ca="1">Spins[[#This Row],[Mult]]*Spins[[#This Row],[Bet]]</f>
        <v>0.8</v>
      </c>
      <c r="L11352">
        <f ca="1">Spins[[#This Row],[Payout]]-Spins[[#This Row],[Bet]]</f>
        <v>-0.19999999999999996</v>
      </c>
    </row>
    <row r="11353" spans="1:12" x14ac:dyDescent="0.3">
      <c r="A11353">
        <f t="shared" si="882"/>
        <v>11352</v>
      </c>
      <c r="B11353">
        <f t="shared" ca="1" si="883"/>
        <v>20</v>
      </c>
      <c r="C11353" t="str" cm="1">
        <f t="array" aca="1" ref="C11353" ca="1">INDEX(Reel1,Spins[[#This Row],[Stop1]])</f>
        <v>🍒</v>
      </c>
      <c r="D11353">
        <f t="shared" ca="1" si="884"/>
        <v>17</v>
      </c>
      <c r="E11353" t="str" cm="1">
        <f t="array" aca="1" ref="E11353" ca="1">INDEX(Reel2,Spins[[#This Row],[Stop2]])</f>
        <v>🍒</v>
      </c>
      <c r="F11353">
        <f t="shared" ca="1" si="885"/>
        <v>18</v>
      </c>
      <c r="G11353" t="str" cm="1">
        <f t="array" aca="1" ref="G11353" ca="1">INDEX(Reel3,Spins[[#This Row],[Stop3]])</f>
        <v>🔔</v>
      </c>
      <c r="H11353" t="b">
        <f ca="1">AND(Spins[[#This Row],[Sym1]]=Spins[[#This Row],[Sym2]],Spins[[#This Row],[Sym2]]=Spins[[#This Row],[Sym3]])</f>
        <v>0</v>
      </c>
      <c r="I11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353">
        <f t="shared" si="886"/>
        <v>1</v>
      </c>
      <c r="K11353">
        <f ca="1">Spins[[#This Row],[Mult]]*Spins[[#This Row],[Bet]]</f>
        <v>0.8</v>
      </c>
      <c r="L11353">
        <f ca="1">Spins[[#This Row],[Payout]]-Spins[[#This Row],[Bet]]</f>
        <v>-0.19999999999999996</v>
      </c>
    </row>
    <row r="11354" spans="1:12" x14ac:dyDescent="0.3">
      <c r="A11354">
        <f t="shared" si="882"/>
        <v>11353</v>
      </c>
      <c r="B11354">
        <f t="shared" ca="1" si="883"/>
        <v>24</v>
      </c>
      <c r="C11354" t="str" cm="1">
        <f t="array" aca="1" ref="C11354" ca="1">INDEX(Reel1,Spins[[#This Row],[Stop1]])</f>
        <v>🍇</v>
      </c>
      <c r="D11354">
        <f t="shared" ca="1" si="884"/>
        <v>24</v>
      </c>
      <c r="E11354" t="str" cm="1">
        <f t="array" aca="1" ref="E11354" ca="1">INDEX(Reel2,Spins[[#This Row],[Stop2]])</f>
        <v>🍇</v>
      </c>
      <c r="F11354">
        <f t="shared" ca="1" si="885"/>
        <v>22</v>
      </c>
      <c r="G11354" t="str" cm="1">
        <f t="array" aca="1" ref="G11354" ca="1">INDEX(Reel3,Spins[[#This Row],[Stop3]])</f>
        <v>🔔</v>
      </c>
      <c r="H11354" t="b">
        <f ca="1">AND(Spins[[#This Row],[Sym1]]=Spins[[#This Row],[Sym2]],Spins[[#This Row],[Sym2]]=Spins[[#This Row],[Sym3]])</f>
        <v>0</v>
      </c>
      <c r="I11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1354">
        <f t="shared" si="886"/>
        <v>1</v>
      </c>
      <c r="K11354">
        <f ca="1">Spins[[#This Row],[Mult]]*Spins[[#This Row],[Bet]]</f>
        <v>1.5</v>
      </c>
      <c r="L11354">
        <f ca="1">Spins[[#This Row],[Payout]]-Spins[[#This Row],[Bet]]</f>
        <v>0.5</v>
      </c>
    </row>
    <row r="11355" spans="1:12" x14ac:dyDescent="0.3">
      <c r="A11355">
        <f t="shared" si="882"/>
        <v>11354</v>
      </c>
      <c r="B11355">
        <f t="shared" ca="1" si="883"/>
        <v>27</v>
      </c>
      <c r="C11355" t="str" cm="1">
        <f t="array" aca="1" ref="C11355" ca="1">INDEX(Reel1,Spins[[#This Row],[Stop1]])</f>
        <v>BAR</v>
      </c>
      <c r="D11355">
        <f t="shared" ca="1" si="884"/>
        <v>2</v>
      </c>
      <c r="E11355" t="str" cm="1">
        <f t="array" aca="1" ref="E11355" ca="1">INDEX(Reel2,Spins[[#This Row],[Stop2]])</f>
        <v>🍋</v>
      </c>
      <c r="F11355">
        <f t="shared" ca="1" si="885"/>
        <v>7</v>
      </c>
      <c r="G11355" t="str" cm="1">
        <f t="array" aca="1" ref="G11355" ca="1">INDEX(Reel3,Spins[[#This Row],[Stop3]])</f>
        <v>🍒</v>
      </c>
      <c r="H11355" t="b">
        <f ca="1">AND(Spins[[#This Row],[Sym1]]=Spins[[#This Row],[Sym2]],Spins[[#This Row],[Sym2]]=Spins[[#This Row],[Sym3]])</f>
        <v>0</v>
      </c>
      <c r="I11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55">
        <f t="shared" si="886"/>
        <v>1</v>
      </c>
      <c r="K11355">
        <f ca="1">Spins[[#This Row],[Mult]]*Spins[[#This Row],[Bet]]</f>
        <v>0</v>
      </c>
      <c r="L11355">
        <f ca="1">Spins[[#This Row],[Payout]]-Spins[[#This Row],[Bet]]</f>
        <v>-1</v>
      </c>
    </row>
    <row r="11356" spans="1:12" x14ac:dyDescent="0.3">
      <c r="A11356">
        <f t="shared" si="882"/>
        <v>11355</v>
      </c>
      <c r="B11356">
        <f t="shared" ca="1" si="883"/>
        <v>22</v>
      </c>
      <c r="C11356" t="str" cm="1">
        <f t="array" aca="1" ref="C11356" ca="1">INDEX(Reel1,Spins[[#This Row],[Stop1]])</f>
        <v>🍇</v>
      </c>
      <c r="D11356">
        <f t="shared" ca="1" si="884"/>
        <v>1</v>
      </c>
      <c r="E11356" t="str" cm="1">
        <f t="array" aca="1" ref="E11356" ca="1">INDEX(Reel2,Spins[[#This Row],[Stop2]])</f>
        <v>🍋</v>
      </c>
      <c r="F11356">
        <f t="shared" ca="1" si="885"/>
        <v>19</v>
      </c>
      <c r="G11356" t="str" cm="1">
        <f t="array" aca="1" ref="G11356" ca="1">INDEX(Reel3,Spins[[#This Row],[Stop3]])</f>
        <v>🔔</v>
      </c>
      <c r="H11356" t="b">
        <f ca="1">AND(Spins[[#This Row],[Sym1]]=Spins[[#This Row],[Sym2]],Spins[[#This Row],[Sym2]]=Spins[[#This Row],[Sym3]])</f>
        <v>0</v>
      </c>
      <c r="I11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56">
        <f t="shared" si="886"/>
        <v>1</v>
      </c>
      <c r="K11356">
        <f ca="1">Spins[[#This Row],[Mult]]*Spins[[#This Row],[Bet]]</f>
        <v>0</v>
      </c>
      <c r="L11356">
        <f ca="1">Spins[[#This Row],[Payout]]-Spins[[#This Row],[Bet]]</f>
        <v>-1</v>
      </c>
    </row>
    <row r="11357" spans="1:12" x14ac:dyDescent="0.3">
      <c r="A11357">
        <f t="shared" si="882"/>
        <v>11356</v>
      </c>
      <c r="B11357">
        <f t="shared" ca="1" si="883"/>
        <v>2</v>
      </c>
      <c r="C11357" t="str" cm="1">
        <f t="array" aca="1" ref="C11357" ca="1">INDEX(Reel1,Spins[[#This Row],[Stop1]])</f>
        <v>🍋</v>
      </c>
      <c r="D11357">
        <f t="shared" ca="1" si="884"/>
        <v>23</v>
      </c>
      <c r="E11357" t="str" cm="1">
        <f t="array" aca="1" ref="E11357" ca="1">INDEX(Reel2,Spins[[#This Row],[Stop2]])</f>
        <v>🍇</v>
      </c>
      <c r="F11357">
        <f t="shared" ca="1" si="885"/>
        <v>3</v>
      </c>
      <c r="G11357" t="str" cm="1">
        <f t="array" aca="1" ref="G11357" ca="1">INDEX(Reel3,Spins[[#This Row],[Stop3]])</f>
        <v>🍋</v>
      </c>
      <c r="H11357" t="b">
        <f ca="1">AND(Spins[[#This Row],[Sym1]]=Spins[[#This Row],[Sym2]],Spins[[#This Row],[Sym2]]=Spins[[#This Row],[Sym3]])</f>
        <v>0</v>
      </c>
      <c r="I11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57">
        <f t="shared" si="886"/>
        <v>1</v>
      </c>
      <c r="K11357">
        <f ca="1">Spins[[#This Row],[Mult]]*Spins[[#This Row],[Bet]]</f>
        <v>0</v>
      </c>
      <c r="L11357">
        <f ca="1">Spins[[#This Row],[Payout]]-Spins[[#This Row],[Bet]]</f>
        <v>-1</v>
      </c>
    </row>
    <row r="11358" spans="1:12" x14ac:dyDescent="0.3">
      <c r="A11358">
        <f t="shared" si="882"/>
        <v>11357</v>
      </c>
      <c r="B11358">
        <f t="shared" ca="1" si="883"/>
        <v>20</v>
      </c>
      <c r="C11358" t="str" cm="1">
        <f t="array" aca="1" ref="C11358" ca="1">INDEX(Reel1,Spins[[#This Row],[Stop1]])</f>
        <v>🍒</v>
      </c>
      <c r="D11358">
        <f t="shared" ca="1" si="884"/>
        <v>13</v>
      </c>
      <c r="E11358" t="str" cm="1">
        <f t="array" aca="1" ref="E11358" ca="1">INDEX(Reel2,Spins[[#This Row],[Stop2]])</f>
        <v>🍋</v>
      </c>
      <c r="F11358">
        <f t="shared" ca="1" si="885"/>
        <v>18</v>
      </c>
      <c r="G11358" t="str" cm="1">
        <f t="array" aca="1" ref="G11358" ca="1">INDEX(Reel3,Spins[[#This Row],[Stop3]])</f>
        <v>🔔</v>
      </c>
      <c r="H11358" t="b">
        <f ca="1">AND(Spins[[#This Row],[Sym1]]=Spins[[#This Row],[Sym2]],Spins[[#This Row],[Sym2]]=Spins[[#This Row],[Sym3]])</f>
        <v>0</v>
      </c>
      <c r="I11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58">
        <f t="shared" si="886"/>
        <v>1</v>
      </c>
      <c r="K11358">
        <f ca="1">Spins[[#This Row],[Mult]]*Spins[[#This Row],[Bet]]</f>
        <v>0</v>
      </c>
      <c r="L11358">
        <f ca="1">Spins[[#This Row],[Payout]]-Spins[[#This Row],[Bet]]</f>
        <v>-1</v>
      </c>
    </row>
    <row r="11359" spans="1:12" x14ac:dyDescent="0.3">
      <c r="A11359">
        <f t="shared" si="882"/>
        <v>11358</v>
      </c>
      <c r="B11359">
        <f t="shared" ca="1" si="883"/>
        <v>23</v>
      </c>
      <c r="C11359" t="str" cm="1">
        <f t="array" aca="1" ref="C11359" ca="1">INDEX(Reel1,Spins[[#This Row],[Stop1]])</f>
        <v>🍇</v>
      </c>
      <c r="D11359">
        <f t="shared" ca="1" si="884"/>
        <v>15</v>
      </c>
      <c r="E11359" t="str" cm="1">
        <f t="array" aca="1" ref="E11359" ca="1">INDEX(Reel2,Spins[[#This Row],[Stop2]])</f>
        <v>🍒</v>
      </c>
      <c r="F11359">
        <f t="shared" ca="1" si="885"/>
        <v>18</v>
      </c>
      <c r="G11359" t="str" cm="1">
        <f t="array" aca="1" ref="G11359" ca="1">INDEX(Reel3,Spins[[#This Row],[Stop3]])</f>
        <v>🔔</v>
      </c>
      <c r="H11359" t="b">
        <f ca="1">AND(Spins[[#This Row],[Sym1]]=Spins[[#This Row],[Sym2]],Spins[[#This Row],[Sym2]]=Spins[[#This Row],[Sym3]])</f>
        <v>0</v>
      </c>
      <c r="I11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59">
        <f t="shared" si="886"/>
        <v>1</v>
      </c>
      <c r="K11359">
        <f ca="1">Spins[[#This Row],[Mult]]*Spins[[#This Row],[Bet]]</f>
        <v>0</v>
      </c>
      <c r="L11359">
        <f ca="1">Spins[[#This Row],[Payout]]-Spins[[#This Row],[Bet]]</f>
        <v>-1</v>
      </c>
    </row>
    <row r="11360" spans="1:12" x14ac:dyDescent="0.3">
      <c r="A11360">
        <f t="shared" si="882"/>
        <v>11359</v>
      </c>
      <c r="B11360">
        <f t="shared" ca="1" si="883"/>
        <v>2</v>
      </c>
      <c r="C11360" t="str" cm="1">
        <f t="array" aca="1" ref="C11360" ca="1">INDEX(Reel1,Spins[[#This Row],[Stop1]])</f>
        <v>🍋</v>
      </c>
      <c r="D11360">
        <f t="shared" ca="1" si="884"/>
        <v>28</v>
      </c>
      <c r="E11360" t="str" cm="1">
        <f t="array" aca="1" ref="E11360" ca="1">INDEX(Reel2,Spins[[#This Row],[Stop2]])</f>
        <v>BAR</v>
      </c>
      <c r="F11360">
        <f t="shared" ca="1" si="885"/>
        <v>26</v>
      </c>
      <c r="G11360" t="str" cm="1">
        <f t="array" aca="1" ref="G11360" ca="1">INDEX(Reel3,Spins[[#This Row],[Stop3]])</f>
        <v>BAR</v>
      </c>
      <c r="H11360" t="b">
        <f ca="1">AND(Spins[[#This Row],[Sym1]]=Spins[[#This Row],[Sym2]],Spins[[#This Row],[Sym2]]=Spins[[#This Row],[Sym3]])</f>
        <v>0</v>
      </c>
      <c r="I11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0">
        <f t="shared" si="886"/>
        <v>1</v>
      </c>
      <c r="K11360">
        <f ca="1">Spins[[#This Row],[Mult]]*Spins[[#This Row],[Bet]]</f>
        <v>0</v>
      </c>
      <c r="L11360">
        <f ca="1">Spins[[#This Row],[Payout]]-Spins[[#This Row],[Bet]]</f>
        <v>-1</v>
      </c>
    </row>
    <row r="11361" spans="1:12" x14ac:dyDescent="0.3">
      <c r="A11361">
        <f t="shared" si="882"/>
        <v>11360</v>
      </c>
      <c r="B11361">
        <f t="shared" ca="1" si="883"/>
        <v>15</v>
      </c>
      <c r="C11361" t="str" cm="1">
        <f t="array" aca="1" ref="C11361" ca="1">INDEX(Reel1,Spins[[#This Row],[Stop1]])</f>
        <v>🍒</v>
      </c>
      <c r="D11361">
        <f t="shared" ca="1" si="884"/>
        <v>23</v>
      </c>
      <c r="E11361" t="str" cm="1">
        <f t="array" aca="1" ref="E11361" ca="1">INDEX(Reel2,Spins[[#This Row],[Stop2]])</f>
        <v>🍇</v>
      </c>
      <c r="F11361">
        <f t="shared" ca="1" si="885"/>
        <v>22</v>
      </c>
      <c r="G11361" t="str" cm="1">
        <f t="array" aca="1" ref="G11361" ca="1">INDEX(Reel3,Spins[[#This Row],[Stop3]])</f>
        <v>🔔</v>
      </c>
      <c r="H11361" t="b">
        <f ca="1">AND(Spins[[#This Row],[Sym1]]=Spins[[#This Row],[Sym2]],Spins[[#This Row],[Sym2]]=Spins[[#This Row],[Sym3]])</f>
        <v>0</v>
      </c>
      <c r="I11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1">
        <f t="shared" si="886"/>
        <v>1</v>
      </c>
      <c r="K11361">
        <f ca="1">Spins[[#This Row],[Mult]]*Spins[[#This Row],[Bet]]</f>
        <v>0</v>
      </c>
      <c r="L11361">
        <f ca="1">Spins[[#This Row],[Payout]]-Spins[[#This Row],[Bet]]</f>
        <v>-1</v>
      </c>
    </row>
    <row r="11362" spans="1:12" x14ac:dyDescent="0.3">
      <c r="A11362">
        <f t="shared" si="882"/>
        <v>11361</v>
      </c>
      <c r="B11362">
        <f t="shared" ca="1" si="883"/>
        <v>16</v>
      </c>
      <c r="C11362" t="str" cm="1">
        <f t="array" aca="1" ref="C11362" ca="1">INDEX(Reel1,Spins[[#This Row],[Stop1]])</f>
        <v>🍒</v>
      </c>
      <c r="D11362">
        <f t="shared" ca="1" si="884"/>
        <v>9</v>
      </c>
      <c r="E11362" t="str" cm="1">
        <f t="array" aca="1" ref="E11362" ca="1">INDEX(Reel2,Spins[[#This Row],[Stop2]])</f>
        <v>🍋</v>
      </c>
      <c r="F11362">
        <f t="shared" ca="1" si="885"/>
        <v>22</v>
      </c>
      <c r="G11362" t="str" cm="1">
        <f t="array" aca="1" ref="G11362" ca="1">INDEX(Reel3,Spins[[#This Row],[Stop3]])</f>
        <v>🔔</v>
      </c>
      <c r="H11362" t="b">
        <f ca="1">AND(Spins[[#This Row],[Sym1]]=Spins[[#This Row],[Sym2]],Spins[[#This Row],[Sym2]]=Spins[[#This Row],[Sym3]])</f>
        <v>0</v>
      </c>
      <c r="I11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2">
        <f t="shared" si="886"/>
        <v>1</v>
      </c>
      <c r="K11362">
        <f ca="1">Spins[[#This Row],[Mult]]*Spins[[#This Row],[Bet]]</f>
        <v>0</v>
      </c>
      <c r="L11362">
        <f ca="1">Spins[[#This Row],[Payout]]-Spins[[#This Row],[Bet]]</f>
        <v>-1</v>
      </c>
    </row>
    <row r="11363" spans="1:12" x14ac:dyDescent="0.3">
      <c r="A11363">
        <f t="shared" si="882"/>
        <v>11362</v>
      </c>
      <c r="B11363">
        <f t="shared" ca="1" si="883"/>
        <v>14</v>
      </c>
      <c r="C11363" t="str" cm="1">
        <f t="array" aca="1" ref="C11363" ca="1">INDEX(Reel1,Spins[[#This Row],[Stop1]])</f>
        <v>🍋</v>
      </c>
      <c r="D11363">
        <f t="shared" ca="1" si="884"/>
        <v>27</v>
      </c>
      <c r="E11363" t="str" cm="1">
        <f t="array" aca="1" ref="E11363" ca="1">INDEX(Reel2,Spins[[#This Row],[Stop2]])</f>
        <v>BAR</v>
      </c>
      <c r="F11363">
        <f t="shared" ca="1" si="885"/>
        <v>1</v>
      </c>
      <c r="G11363" t="str" cm="1">
        <f t="array" aca="1" ref="G11363" ca="1">INDEX(Reel3,Spins[[#This Row],[Stop3]])</f>
        <v>🍋</v>
      </c>
      <c r="H11363" t="b">
        <f ca="1">AND(Spins[[#This Row],[Sym1]]=Spins[[#This Row],[Sym2]],Spins[[#This Row],[Sym2]]=Spins[[#This Row],[Sym3]])</f>
        <v>0</v>
      </c>
      <c r="I11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3">
        <f t="shared" si="886"/>
        <v>1</v>
      </c>
      <c r="K11363">
        <f ca="1">Spins[[#This Row],[Mult]]*Spins[[#This Row],[Bet]]</f>
        <v>0</v>
      </c>
      <c r="L11363">
        <f ca="1">Spins[[#This Row],[Payout]]-Spins[[#This Row],[Bet]]</f>
        <v>-1</v>
      </c>
    </row>
    <row r="11364" spans="1:12" x14ac:dyDescent="0.3">
      <c r="A11364">
        <f t="shared" si="882"/>
        <v>11363</v>
      </c>
      <c r="B11364">
        <f t="shared" ca="1" si="883"/>
        <v>3</v>
      </c>
      <c r="C11364" t="str" cm="1">
        <f t="array" aca="1" ref="C11364" ca="1">INDEX(Reel1,Spins[[#This Row],[Stop1]])</f>
        <v>🍋</v>
      </c>
      <c r="D11364">
        <f t="shared" ca="1" si="884"/>
        <v>13</v>
      </c>
      <c r="E11364" t="str" cm="1">
        <f t="array" aca="1" ref="E11364" ca="1">INDEX(Reel2,Spins[[#This Row],[Stop2]])</f>
        <v>🍋</v>
      </c>
      <c r="F11364">
        <f t="shared" ca="1" si="885"/>
        <v>19</v>
      </c>
      <c r="G11364" t="str" cm="1">
        <f t="array" aca="1" ref="G11364" ca="1">INDEX(Reel3,Spins[[#This Row],[Stop3]])</f>
        <v>🔔</v>
      </c>
      <c r="H11364" t="b">
        <f ca="1">AND(Spins[[#This Row],[Sym1]]=Spins[[#This Row],[Sym2]],Spins[[#This Row],[Sym2]]=Spins[[#This Row],[Sym3]])</f>
        <v>0</v>
      </c>
      <c r="I11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64">
        <f t="shared" si="886"/>
        <v>1</v>
      </c>
      <c r="K11364">
        <f ca="1">Spins[[#This Row],[Mult]]*Spins[[#This Row],[Bet]]</f>
        <v>0.6</v>
      </c>
      <c r="L11364">
        <f ca="1">Spins[[#This Row],[Payout]]-Spins[[#This Row],[Bet]]</f>
        <v>-0.4</v>
      </c>
    </row>
    <row r="11365" spans="1:12" x14ac:dyDescent="0.3">
      <c r="A11365">
        <f t="shared" si="882"/>
        <v>11364</v>
      </c>
      <c r="B11365">
        <f t="shared" ca="1" si="883"/>
        <v>16</v>
      </c>
      <c r="C11365" t="str" cm="1">
        <f t="array" aca="1" ref="C11365" ca="1">INDEX(Reel1,Spins[[#This Row],[Stop1]])</f>
        <v>🍒</v>
      </c>
      <c r="D11365">
        <f t="shared" ca="1" si="884"/>
        <v>6</v>
      </c>
      <c r="E11365" t="str" cm="1">
        <f t="array" aca="1" ref="E11365" ca="1">INDEX(Reel2,Spins[[#This Row],[Stop2]])</f>
        <v>🍋</v>
      </c>
      <c r="F11365">
        <f t="shared" ca="1" si="885"/>
        <v>9</v>
      </c>
      <c r="G11365" t="str" cm="1">
        <f t="array" aca="1" ref="G11365" ca="1">INDEX(Reel3,Spins[[#This Row],[Stop3]])</f>
        <v>🍒</v>
      </c>
      <c r="H11365" t="b">
        <f ca="1">AND(Spins[[#This Row],[Sym1]]=Spins[[#This Row],[Sym2]],Spins[[#This Row],[Sym2]]=Spins[[#This Row],[Sym3]])</f>
        <v>0</v>
      </c>
      <c r="I11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5">
        <f t="shared" si="886"/>
        <v>1</v>
      </c>
      <c r="K11365">
        <f ca="1">Spins[[#This Row],[Mult]]*Spins[[#This Row],[Bet]]</f>
        <v>0</v>
      </c>
      <c r="L11365">
        <f ca="1">Spins[[#This Row],[Payout]]-Spins[[#This Row],[Bet]]</f>
        <v>-1</v>
      </c>
    </row>
    <row r="11366" spans="1:12" x14ac:dyDescent="0.3">
      <c r="A11366">
        <f t="shared" si="882"/>
        <v>11365</v>
      </c>
      <c r="B11366">
        <f t="shared" ca="1" si="883"/>
        <v>11</v>
      </c>
      <c r="C11366" t="str" cm="1">
        <f t="array" aca="1" ref="C11366" ca="1">INDEX(Reel1,Spins[[#This Row],[Stop1]])</f>
        <v>🍋</v>
      </c>
      <c r="D11366">
        <f t="shared" ca="1" si="884"/>
        <v>21</v>
      </c>
      <c r="E11366" t="str" cm="1">
        <f t="array" aca="1" ref="E11366" ca="1">INDEX(Reel2,Spins[[#This Row],[Stop2]])</f>
        <v>🍒</v>
      </c>
      <c r="F11366">
        <f t="shared" ca="1" si="885"/>
        <v>7</v>
      </c>
      <c r="G11366" t="str" cm="1">
        <f t="array" aca="1" ref="G11366" ca="1">INDEX(Reel3,Spins[[#This Row],[Stop3]])</f>
        <v>🍒</v>
      </c>
      <c r="H11366" t="b">
        <f ca="1">AND(Spins[[#This Row],[Sym1]]=Spins[[#This Row],[Sym2]],Spins[[#This Row],[Sym2]]=Spins[[#This Row],[Sym3]])</f>
        <v>0</v>
      </c>
      <c r="I11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6">
        <f t="shared" si="886"/>
        <v>1</v>
      </c>
      <c r="K11366">
        <f ca="1">Spins[[#This Row],[Mult]]*Spins[[#This Row],[Bet]]</f>
        <v>0</v>
      </c>
      <c r="L11366">
        <f ca="1">Spins[[#This Row],[Payout]]-Spins[[#This Row],[Bet]]</f>
        <v>-1</v>
      </c>
    </row>
    <row r="11367" spans="1:12" x14ac:dyDescent="0.3">
      <c r="A11367">
        <f t="shared" si="882"/>
        <v>11366</v>
      </c>
      <c r="B11367">
        <f t="shared" ca="1" si="883"/>
        <v>23</v>
      </c>
      <c r="C11367" t="str" cm="1">
        <f t="array" aca="1" ref="C11367" ca="1">INDEX(Reel1,Spins[[#This Row],[Stop1]])</f>
        <v>🍇</v>
      </c>
      <c r="D11367">
        <f t="shared" ca="1" si="884"/>
        <v>10</v>
      </c>
      <c r="E11367" t="str" cm="1">
        <f t="array" aca="1" ref="E11367" ca="1">INDEX(Reel2,Spins[[#This Row],[Stop2]])</f>
        <v>🍋</v>
      </c>
      <c r="F11367">
        <f t="shared" ca="1" si="885"/>
        <v>27</v>
      </c>
      <c r="G11367" t="str" cm="1">
        <f t="array" aca="1" ref="G11367" ca="1">INDEX(Reel3,Spins[[#This Row],[Stop3]])</f>
        <v>7️⃣</v>
      </c>
      <c r="H11367" t="b">
        <f ca="1">AND(Spins[[#This Row],[Sym1]]=Spins[[#This Row],[Sym2]],Spins[[#This Row],[Sym2]]=Spins[[#This Row],[Sym3]])</f>
        <v>0</v>
      </c>
      <c r="I11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7">
        <f t="shared" si="886"/>
        <v>1</v>
      </c>
      <c r="K11367">
        <f ca="1">Spins[[#This Row],[Mult]]*Spins[[#This Row],[Bet]]</f>
        <v>0</v>
      </c>
      <c r="L11367">
        <f ca="1">Spins[[#This Row],[Payout]]-Spins[[#This Row],[Bet]]</f>
        <v>-1</v>
      </c>
    </row>
    <row r="11368" spans="1:12" x14ac:dyDescent="0.3">
      <c r="A11368">
        <f t="shared" si="882"/>
        <v>11367</v>
      </c>
      <c r="B11368">
        <f t="shared" ca="1" si="883"/>
        <v>10</v>
      </c>
      <c r="C11368" t="str" cm="1">
        <f t="array" aca="1" ref="C11368" ca="1">INDEX(Reel1,Spins[[#This Row],[Stop1]])</f>
        <v>🍋</v>
      </c>
      <c r="D11368">
        <f t="shared" ca="1" si="884"/>
        <v>13</v>
      </c>
      <c r="E11368" t="str" cm="1">
        <f t="array" aca="1" ref="E11368" ca="1">INDEX(Reel2,Spins[[#This Row],[Stop2]])</f>
        <v>🍋</v>
      </c>
      <c r="F11368">
        <f t="shared" ca="1" si="885"/>
        <v>7</v>
      </c>
      <c r="G11368" t="str" cm="1">
        <f t="array" aca="1" ref="G11368" ca="1">INDEX(Reel3,Spins[[#This Row],[Stop3]])</f>
        <v>🍒</v>
      </c>
      <c r="H11368" t="b">
        <f ca="1">AND(Spins[[#This Row],[Sym1]]=Spins[[#This Row],[Sym2]],Spins[[#This Row],[Sym2]]=Spins[[#This Row],[Sym3]])</f>
        <v>0</v>
      </c>
      <c r="I11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68">
        <f t="shared" si="886"/>
        <v>1</v>
      </c>
      <c r="K11368">
        <f ca="1">Spins[[#This Row],[Mult]]*Spins[[#This Row],[Bet]]</f>
        <v>0.6</v>
      </c>
      <c r="L11368">
        <f ca="1">Spins[[#This Row],[Payout]]-Spins[[#This Row],[Bet]]</f>
        <v>-0.4</v>
      </c>
    </row>
    <row r="11369" spans="1:12" x14ac:dyDescent="0.3">
      <c r="A11369">
        <f t="shared" si="882"/>
        <v>11368</v>
      </c>
      <c r="B11369">
        <f t="shared" ca="1" si="883"/>
        <v>14</v>
      </c>
      <c r="C11369" t="str" cm="1">
        <f t="array" aca="1" ref="C11369" ca="1">INDEX(Reel1,Spins[[#This Row],[Stop1]])</f>
        <v>🍋</v>
      </c>
      <c r="D11369">
        <f t="shared" ca="1" si="884"/>
        <v>21</v>
      </c>
      <c r="E11369" t="str" cm="1">
        <f t="array" aca="1" ref="E11369" ca="1">INDEX(Reel2,Spins[[#This Row],[Stop2]])</f>
        <v>🍒</v>
      </c>
      <c r="F11369">
        <f t="shared" ca="1" si="885"/>
        <v>30</v>
      </c>
      <c r="G11369" t="str" cm="1">
        <f t="array" aca="1" ref="G11369" ca="1">INDEX(Reel3,Spins[[#This Row],[Stop3]])</f>
        <v>💎</v>
      </c>
      <c r="H11369" t="b">
        <f ca="1">AND(Spins[[#This Row],[Sym1]]=Spins[[#This Row],[Sym2]],Spins[[#This Row],[Sym2]]=Spins[[#This Row],[Sym3]])</f>
        <v>0</v>
      </c>
      <c r="I11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69">
        <f t="shared" si="886"/>
        <v>1</v>
      </c>
      <c r="K11369">
        <f ca="1">Spins[[#This Row],[Mult]]*Spins[[#This Row],[Bet]]</f>
        <v>0</v>
      </c>
      <c r="L11369">
        <f ca="1">Spins[[#This Row],[Payout]]-Spins[[#This Row],[Bet]]</f>
        <v>-1</v>
      </c>
    </row>
    <row r="11370" spans="1:12" x14ac:dyDescent="0.3">
      <c r="A11370">
        <f t="shared" si="882"/>
        <v>11369</v>
      </c>
      <c r="B11370">
        <f t="shared" ca="1" si="883"/>
        <v>17</v>
      </c>
      <c r="C11370" t="str" cm="1">
        <f t="array" aca="1" ref="C11370" ca="1">INDEX(Reel1,Spins[[#This Row],[Stop1]])</f>
        <v>🍒</v>
      </c>
      <c r="D11370">
        <f t="shared" ca="1" si="884"/>
        <v>15</v>
      </c>
      <c r="E11370" t="str" cm="1">
        <f t="array" aca="1" ref="E11370" ca="1">INDEX(Reel2,Spins[[#This Row],[Stop2]])</f>
        <v>🍒</v>
      </c>
      <c r="F11370">
        <f t="shared" ca="1" si="885"/>
        <v>10</v>
      </c>
      <c r="G11370" t="str" cm="1">
        <f t="array" aca="1" ref="G11370" ca="1">INDEX(Reel3,Spins[[#This Row],[Stop3]])</f>
        <v>🍒</v>
      </c>
      <c r="H11370" t="b">
        <f ca="1">AND(Spins[[#This Row],[Sym1]]=Spins[[#This Row],[Sym2]],Spins[[#This Row],[Sym2]]=Spins[[#This Row],[Sym3]])</f>
        <v>1</v>
      </c>
      <c r="I11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370">
        <f t="shared" si="886"/>
        <v>1</v>
      </c>
      <c r="K11370">
        <f ca="1">Spins[[#This Row],[Mult]]*Spins[[#This Row],[Bet]]</f>
        <v>16</v>
      </c>
      <c r="L11370">
        <f ca="1">Spins[[#This Row],[Payout]]-Spins[[#This Row],[Bet]]</f>
        <v>15</v>
      </c>
    </row>
    <row r="11371" spans="1:12" x14ac:dyDescent="0.3">
      <c r="A11371">
        <f t="shared" si="882"/>
        <v>11370</v>
      </c>
      <c r="B11371">
        <f t="shared" ca="1" si="883"/>
        <v>8</v>
      </c>
      <c r="C11371" t="str" cm="1">
        <f t="array" aca="1" ref="C11371" ca="1">INDEX(Reel1,Spins[[#This Row],[Stop1]])</f>
        <v>🍋</v>
      </c>
      <c r="D11371">
        <f t="shared" ca="1" si="884"/>
        <v>2</v>
      </c>
      <c r="E11371" t="str" cm="1">
        <f t="array" aca="1" ref="E11371" ca="1">INDEX(Reel2,Spins[[#This Row],[Stop2]])</f>
        <v>🍋</v>
      </c>
      <c r="F11371">
        <f t="shared" ca="1" si="885"/>
        <v>30</v>
      </c>
      <c r="G11371" t="str" cm="1">
        <f t="array" aca="1" ref="G11371" ca="1">INDEX(Reel3,Spins[[#This Row],[Stop3]])</f>
        <v>💎</v>
      </c>
      <c r="H11371" t="b">
        <f ca="1">AND(Spins[[#This Row],[Sym1]]=Spins[[#This Row],[Sym2]],Spins[[#This Row],[Sym2]]=Spins[[#This Row],[Sym3]])</f>
        <v>0</v>
      </c>
      <c r="I11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71">
        <f t="shared" si="886"/>
        <v>1</v>
      </c>
      <c r="K11371">
        <f ca="1">Spins[[#This Row],[Mult]]*Spins[[#This Row],[Bet]]</f>
        <v>0.6</v>
      </c>
      <c r="L11371">
        <f ca="1">Spins[[#This Row],[Payout]]-Spins[[#This Row],[Bet]]</f>
        <v>-0.4</v>
      </c>
    </row>
    <row r="11372" spans="1:12" x14ac:dyDescent="0.3">
      <c r="A11372">
        <f t="shared" si="882"/>
        <v>11371</v>
      </c>
      <c r="B11372">
        <f t="shared" ca="1" si="883"/>
        <v>12</v>
      </c>
      <c r="C11372" t="str" cm="1">
        <f t="array" aca="1" ref="C11372" ca="1">INDEX(Reel1,Spins[[#This Row],[Stop1]])</f>
        <v>🍋</v>
      </c>
      <c r="D11372">
        <f t="shared" ca="1" si="884"/>
        <v>10</v>
      </c>
      <c r="E11372" t="str" cm="1">
        <f t="array" aca="1" ref="E11372" ca="1">INDEX(Reel2,Spins[[#This Row],[Stop2]])</f>
        <v>🍋</v>
      </c>
      <c r="F11372">
        <f t="shared" ca="1" si="885"/>
        <v>15</v>
      </c>
      <c r="G11372" t="str" cm="1">
        <f t="array" aca="1" ref="G11372" ca="1">INDEX(Reel3,Spins[[#This Row],[Stop3]])</f>
        <v>🍇</v>
      </c>
      <c r="H11372" t="b">
        <f ca="1">AND(Spins[[#This Row],[Sym1]]=Spins[[#This Row],[Sym2]],Spins[[#This Row],[Sym2]]=Spins[[#This Row],[Sym3]])</f>
        <v>0</v>
      </c>
      <c r="I11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72">
        <f t="shared" si="886"/>
        <v>1</v>
      </c>
      <c r="K11372">
        <f ca="1">Spins[[#This Row],[Mult]]*Spins[[#This Row],[Bet]]</f>
        <v>0.6</v>
      </c>
      <c r="L11372">
        <f ca="1">Spins[[#This Row],[Payout]]-Spins[[#This Row],[Bet]]</f>
        <v>-0.4</v>
      </c>
    </row>
    <row r="11373" spans="1:12" x14ac:dyDescent="0.3">
      <c r="A11373">
        <f t="shared" si="882"/>
        <v>11372</v>
      </c>
      <c r="B11373">
        <f t="shared" ca="1" si="883"/>
        <v>22</v>
      </c>
      <c r="C11373" t="str" cm="1">
        <f t="array" aca="1" ref="C11373" ca="1">INDEX(Reel1,Spins[[#This Row],[Stop1]])</f>
        <v>🍇</v>
      </c>
      <c r="D11373">
        <f t="shared" ca="1" si="884"/>
        <v>1</v>
      </c>
      <c r="E11373" t="str" cm="1">
        <f t="array" aca="1" ref="E11373" ca="1">INDEX(Reel2,Spins[[#This Row],[Stop2]])</f>
        <v>🍋</v>
      </c>
      <c r="F11373">
        <f t="shared" ca="1" si="885"/>
        <v>13</v>
      </c>
      <c r="G11373" t="str" cm="1">
        <f t="array" aca="1" ref="G11373" ca="1">INDEX(Reel3,Spins[[#This Row],[Stop3]])</f>
        <v>🍇</v>
      </c>
      <c r="H11373" t="b">
        <f ca="1">AND(Spins[[#This Row],[Sym1]]=Spins[[#This Row],[Sym2]],Spins[[#This Row],[Sym2]]=Spins[[#This Row],[Sym3]])</f>
        <v>0</v>
      </c>
      <c r="I11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3">
        <f t="shared" si="886"/>
        <v>1</v>
      </c>
      <c r="K11373">
        <f ca="1">Spins[[#This Row],[Mult]]*Spins[[#This Row],[Bet]]</f>
        <v>0</v>
      </c>
      <c r="L11373">
        <f ca="1">Spins[[#This Row],[Payout]]-Spins[[#This Row],[Bet]]</f>
        <v>-1</v>
      </c>
    </row>
    <row r="11374" spans="1:12" x14ac:dyDescent="0.3">
      <c r="A11374">
        <f t="shared" si="882"/>
        <v>11373</v>
      </c>
      <c r="B11374">
        <f t="shared" ca="1" si="883"/>
        <v>24</v>
      </c>
      <c r="C11374" t="str" cm="1">
        <f t="array" aca="1" ref="C11374" ca="1">INDEX(Reel1,Spins[[#This Row],[Stop1]])</f>
        <v>🍇</v>
      </c>
      <c r="D11374">
        <f t="shared" ca="1" si="884"/>
        <v>25</v>
      </c>
      <c r="E11374" t="str" cm="1">
        <f t="array" aca="1" ref="E11374" ca="1">INDEX(Reel2,Spins[[#This Row],[Stop2]])</f>
        <v>🔔</v>
      </c>
      <c r="F11374">
        <f t="shared" ca="1" si="885"/>
        <v>27</v>
      </c>
      <c r="G11374" t="str" cm="1">
        <f t="array" aca="1" ref="G11374" ca="1">INDEX(Reel3,Spins[[#This Row],[Stop3]])</f>
        <v>7️⃣</v>
      </c>
      <c r="H11374" t="b">
        <f ca="1">AND(Spins[[#This Row],[Sym1]]=Spins[[#This Row],[Sym2]],Spins[[#This Row],[Sym2]]=Spins[[#This Row],[Sym3]])</f>
        <v>0</v>
      </c>
      <c r="I11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4">
        <f t="shared" si="886"/>
        <v>1</v>
      </c>
      <c r="K11374">
        <f ca="1">Spins[[#This Row],[Mult]]*Spins[[#This Row],[Bet]]</f>
        <v>0</v>
      </c>
      <c r="L11374">
        <f ca="1">Spins[[#This Row],[Payout]]-Spins[[#This Row],[Bet]]</f>
        <v>-1</v>
      </c>
    </row>
    <row r="11375" spans="1:12" x14ac:dyDescent="0.3">
      <c r="A11375">
        <f t="shared" si="882"/>
        <v>11374</v>
      </c>
      <c r="B11375">
        <f t="shared" ca="1" si="883"/>
        <v>15</v>
      </c>
      <c r="C11375" t="str" cm="1">
        <f t="array" aca="1" ref="C11375" ca="1">INDEX(Reel1,Spins[[#This Row],[Stop1]])</f>
        <v>🍒</v>
      </c>
      <c r="D11375">
        <f t="shared" ca="1" si="884"/>
        <v>31</v>
      </c>
      <c r="E11375" t="str" cm="1">
        <f t="array" aca="1" ref="E11375" ca="1">INDEX(Reel2,Spins[[#This Row],[Stop2]])</f>
        <v>💎</v>
      </c>
      <c r="F11375">
        <f t="shared" ca="1" si="885"/>
        <v>26</v>
      </c>
      <c r="G11375" t="str" cm="1">
        <f t="array" aca="1" ref="G11375" ca="1">INDEX(Reel3,Spins[[#This Row],[Stop3]])</f>
        <v>BAR</v>
      </c>
      <c r="H11375" t="b">
        <f ca="1">AND(Spins[[#This Row],[Sym1]]=Spins[[#This Row],[Sym2]],Spins[[#This Row],[Sym2]]=Spins[[#This Row],[Sym3]])</f>
        <v>0</v>
      </c>
      <c r="I11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5">
        <f t="shared" si="886"/>
        <v>1</v>
      </c>
      <c r="K11375">
        <f ca="1">Spins[[#This Row],[Mult]]*Spins[[#This Row],[Bet]]</f>
        <v>0</v>
      </c>
      <c r="L11375">
        <f ca="1">Spins[[#This Row],[Payout]]-Spins[[#This Row],[Bet]]</f>
        <v>-1</v>
      </c>
    </row>
    <row r="11376" spans="1:12" x14ac:dyDescent="0.3">
      <c r="A11376">
        <f t="shared" si="882"/>
        <v>11375</v>
      </c>
      <c r="B11376">
        <f t="shared" ca="1" si="883"/>
        <v>27</v>
      </c>
      <c r="C11376" t="str" cm="1">
        <f t="array" aca="1" ref="C11376" ca="1">INDEX(Reel1,Spins[[#This Row],[Stop1]])</f>
        <v>BAR</v>
      </c>
      <c r="D11376">
        <f t="shared" ca="1" si="884"/>
        <v>5</v>
      </c>
      <c r="E11376" t="str" cm="1">
        <f t="array" aca="1" ref="E11376" ca="1">INDEX(Reel2,Spins[[#This Row],[Stop2]])</f>
        <v>🍋</v>
      </c>
      <c r="F11376">
        <f t="shared" ca="1" si="885"/>
        <v>16</v>
      </c>
      <c r="G11376" t="str" cm="1">
        <f t="array" aca="1" ref="G11376" ca="1">INDEX(Reel3,Spins[[#This Row],[Stop3]])</f>
        <v>🍇</v>
      </c>
      <c r="H11376" t="b">
        <f ca="1">AND(Spins[[#This Row],[Sym1]]=Spins[[#This Row],[Sym2]],Spins[[#This Row],[Sym2]]=Spins[[#This Row],[Sym3]])</f>
        <v>0</v>
      </c>
      <c r="I11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6">
        <f t="shared" si="886"/>
        <v>1</v>
      </c>
      <c r="K11376">
        <f ca="1">Spins[[#This Row],[Mult]]*Spins[[#This Row],[Bet]]</f>
        <v>0</v>
      </c>
      <c r="L11376">
        <f ca="1">Spins[[#This Row],[Payout]]-Spins[[#This Row],[Bet]]</f>
        <v>-1</v>
      </c>
    </row>
    <row r="11377" spans="1:12" x14ac:dyDescent="0.3">
      <c r="A11377">
        <f t="shared" si="882"/>
        <v>11376</v>
      </c>
      <c r="B11377">
        <f t="shared" ca="1" si="883"/>
        <v>20</v>
      </c>
      <c r="C11377" t="str" cm="1">
        <f t="array" aca="1" ref="C11377" ca="1">INDEX(Reel1,Spins[[#This Row],[Stop1]])</f>
        <v>🍒</v>
      </c>
      <c r="D11377">
        <f t="shared" ca="1" si="884"/>
        <v>3</v>
      </c>
      <c r="E11377" t="str" cm="1">
        <f t="array" aca="1" ref="E11377" ca="1">INDEX(Reel2,Spins[[#This Row],[Stop2]])</f>
        <v>🍋</v>
      </c>
      <c r="F11377">
        <f t="shared" ca="1" si="885"/>
        <v>22</v>
      </c>
      <c r="G11377" t="str" cm="1">
        <f t="array" aca="1" ref="G11377" ca="1">INDEX(Reel3,Spins[[#This Row],[Stop3]])</f>
        <v>🔔</v>
      </c>
      <c r="H11377" t="b">
        <f ca="1">AND(Spins[[#This Row],[Sym1]]=Spins[[#This Row],[Sym2]],Spins[[#This Row],[Sym2]]=Spins[[#This Row],[Sym3]])</f>
        <v>0</v>
      </c>
      <c r="I11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7">
        <f t="shared" si="886"/>
        <v>1</v>
      </c>
      <c r="K11377">
        <f ca="1">Spins[[#This Row],[Mult]]*Spins[[#This Row],[Bet]]</f>
        <v>0</v>
      </c>
      <c r="L11377">
        <f ca="1">Spins[[#This Row],[Payout]]-Spins[[#This Row],[Bet]]</f>
        <v>-1</v>
      </c>
    </row>
    <row r="11378" spans="1:12" x14ac:dyDescent="0.3">
      <c r="A11378">
        <f t="shared" si="882"/>
        <v>11377</v>
      </c>
      <c r="B11378">
        <f t="shared" ca="1" si="883"/>
        <v>16</v>
      </c>
      <c r="C11378" t="str" cm="1">
        <f t="array" aca="1" ref="C11378" ca="1">INDEX(Reel1,Spins[[#This Row],[Stop1]])</f>
        <v>🍒</v>
      </c>
      <c r="D11378">
        <f t="shared" ca="1" si="884"/>
        <v>12</v>
      </c>
      <c r="E11378" t="str" cm="1">
        <f t="array" aca="1" ref="E11378" ca="1">INDEX(Reel2,Spins[[#This Row],[Stop2]])</f>
        <v>🍋</v>
      </c>
      <c r="F11378">
        <f t="shared" ca="1" si="885"/>
        <v>2</v>
      </c>
      <c r="G11378" t="str" cm="1">
        <f t="array" aca="1" ref="G11378" ca="1">INDEX(Reel3,Spins[[#This Row],[Stop3]])</f>
        <v>🍋</v>
      </c>
      <c r="H11378" t="b">
        <f ca="1">AND(Spins[[#This Row],[Sym1]]=Spins[[#This Row],[Sym2]],Spins[[#This Row],[Sym2]]=Spins[[#This Row],[Sym3]])</f>
        <v>0</v>
      </c>
      <c r="I11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8">
        <f t="shared" si="886"/>
        <v>1</v>
      </c>
      <c r="K11378">
        <f ca="1">Spins[[#This Row],[Mult]]*Spins[[#This Row],[Bet]]</f>
        <v>0</v>
      </c>
      <c r="L11378">
        <f ca="1">Spins[[#This Row],[Payout]]-Spins[[#This Row],[Bet]]</f>
        <v>-1</v>
      </c>
    </row>
    <row r="11379" spans="1:12" x14ac:dyDescent="0.3">
      <c r="A11379">
        <f t="shared" si="882"/>
        <v>11378</v>
      </c>
      <c r="B11379">
        <f t="shared" ca="1" si="883"/>
        <v>21</v>
      </c>
      <c r="C11379" t="str" cm="1">
        <f t="array" aca="1" ref="C11379" ca="1">INDEX(Reel1,Spins[[#This Row],[Stop1]])</f>
        <v>🍒</v>
      </c>
      <c r="D11379">
        <f t="shared" ca="1" si="884"/>
        <v>22</v>
      </c>
      <c r="E11379" t="str" cm="1">
        <f t="array" aca="1" ref="E11379" ca="1">INDEX(Reel2,Spins[[#This Row],[Stop2]])</f>
        <v>🍇</v>
      </c>
      <c r="F11379">
        <f t="shared" ca="1" si="885"/>
        <v>20</v>
      </c>
      <c r="G11379" t="str" cm="1">
        <f t="array" aca="1" ref="G11379" ca="1">INDEX(Reel3,Spins[[#This Row],[Stop3]])</f>
        <v>🔔</v>
      </c>
      <c r="H11379" t="b">
        <f ca="1">AND(Spins[[#This Row],[Sym1]]=Spins[[#This Row],[Sym2]],Spins[[#This Row],[Sym2]]=Spins[[#This Row],[Sym3]])</f>
        <v>0</v>
      </c>
      <c r="I11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79">
        <f t="shared" si="886"/>
        <v>1</v>
      </c>
      <c r="K11379">
        <f ca="1">Spins[[#This Row],[Mult]]*Spins[[#This Row],[Bet]]</f>
        <v>0</v>
      </c>
      <c r="L11379">
        <f ca="1">Spins[[#This Row],[Payout]]-Spins[[#This Row],[Bet]]</f>
        <v>-1</v>
      </c>
    </row>
    <row r="11380" spans="1:12" x14ac:dyDescent="0.3">
      <c r="A11380">
        <f t="shared" si="882"/>
        <v>11379</v>
      </c>
      <c r="B11380">
        <f t="shared" ca="1" si="883"/>
        <v>25</v>
      </c>
      <c r="C11380" t="str" cm="1">
        <f t="array" aca="1" ref="C11380" ca="1">INDEX(Reel1,Spins[[#This Row],[Stop1]])</f>
        <v>🔔</v>
      </c>
      <c r="D11380">
        <f t="shared" ca="1" si="884"/>
        <v>19</v>
      </c>
      <c r="E11380" t="str" cm="1">
        <f t="array" aca="1" ref="E11380" ca="1">INDEX(Reel2,Spins[[#This Row],[Stop2]])</f>
        <v>🍒</v>
      </c>
      <c r="F11380">
        <f t="shared" ca="1" si="885"/>
        <v>11</v>
      </c>
      <c r="G11380" t="str" cm="1">
        <f t="array" aca="1" ref="G11380" ca="1">INDEX(Reel3,Spins[[#This Row],[Stop3]])</f>
        <v>🍒</v>
      </c>
      <c r="H11380" t="b">
        <f ca="1">AND(Spins[[#This Row],[Sym1]]=Spins[[#This Row],[Sym2]],Spins[[#This Row],[Sym2]]=Spins[[#This Row],[Sym3]])</f>
        <v>0</v>
      </c>
      <c r="I11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80">
        <f t="shared" si="886"/>
        <v>1</v>
      </c>
      <c r="K11380">
        <f ca="1">Spins[[#This Row],[Mult]]*Spins[[#This Row],[Bet]]</f>
        <v>0</v>
      </c>
      <c r="L11380">
        <f ca="1">Spins[[#This Row],[Payout]]-Spins[[#This Row],[Bet]]</f>
        <v>-1</v>
      </c>
    </row>
    <row r="11381" spans="1:12" x14ac:dyDescent="0.3">
      <c r="A11381">
        <f t="shared" si="882"/>
        <v>11380</v>
      </c>
      <c r="B11381">
        <f t="shared" ca="1" si="883"/>
        <v>10</v>
      </c>
      <c r="C11381" t="str" cm="1">
        <f t="array" aca="1" ref="C11381" ca="1">INDEX(Reel1,Spins[[#This Row],[Stop1]])</f>
        <v>🍋</v>
      </c>
      <c r="D11381">
        <f t="shared" ca="1" si="884"/>
        <v>30</v>
      </c>
      <c r="E11381" t="str" cm="1">
        <f t="array" aca="1" ref="E11381" ca="1">INDEX(Reel2,Spins[[#This Row],[Stop2]])</f>
        <v>7️⃣</v>
      </c>
      <c r="F11381">
        <f t="shared" ca="1" si="885"/>
        <v>23</v>
      </c>
      <c r="G11381" t="str" cm="1">
        <f t="array" aca="1" ref="G11381" ca="1">INDEX(Reel3,Spins[[#This Row],[Stop3]])</f>
        <v>BAR</v>
      </c>
      <c r="H11381" t="b">
        <f ca="1">AND(Spins[[#This Row],[Sym1]]=Spins[[#This Row],[Sym2]],Spins[[#This Row],[Sym2]]=Spins[[#This Row],[Sym3]])</f>
        <v>0</v>
      </c>
      <c r="I11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81">
        <f t="shared" si="886"/>
        <v>1</v>
      </c>
      <c r="K11381">
        <f ca="1">Spins[[#This Row],[Mult]]*Spins[[#This Row],[Bet]]</f>
        <v>0</v>
      </c>
      <c r="L11381">
        <f ca="1">Spins[[#This Row],[Payout]]-Spins[[#This Row],[Bet]]</f>
        <v>-1</v>
      </c>
    </row>
    <row r="11382" spans="1:12" x14ac:dyDescent="0.3">
      <c r="A11382">
        <f t="shared" si="882"/>
        <v>11381</v>
      </c>
      <c r="B11382">
        <f t="shared" ca="1" si="883"/>
        <v>3</v>
      </c>
      <c r="C11382" t="str" cm="1">
        <f t="array" aca="1" ref="C11382" ca="1">INDEX(Reel1,Spins[[#This Row],[Stop1]])</f>
        <v>🍋</v>
      </c>
      <c r="D11382">
        <f t="shared" ca="1" si="884"/>
        <v>8</v>
      </c>
      <c r="E11382" t="str" cm="1">
        <f t="array" aca="1" ref="E11382" ca="1">INDEX(Reel2,Spins[[#This Row],[Stop2]])</f>
        <v>🍋</v>
      </c>
      <c r="F11382">
        <f t="shared" ca="1" si="885"/>
        <v>31</v>
      </c>
      <c r="G11382" t="str" cm="1">
        <f t="array" aca="1" ref="G11382" ca="1">INDEX(Reel3,Spins[[#This Row],[Stop3]])</f>
        <v>💎</v>
      </c>
      <c r="H11382" t="b">
        <f ca="1">AND(Spins[[#This Row],[Sym1]]=Spins[[#This Row],[Sym2]],Spins[[#This Row],[Sym2]]=Spins[[#This Row],[Sym3]])</f>
        <v>0</v>
      </c>
      <c r="I11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82">
        <f t="shared" si="886"/>
        <v>1</v>
      </c>
      <c r="K11382">
        <f ca="1">Spins[[#This Row],[Mult]]*Spins[[#This Row],[Bet]]</f>
        <v>0.6</v>
      </c>
      <c r="L11382">
        <f ca="1">Spins[[#This Row],[Payout]]-Spins[[#This Row],[Bet]]</f>
        <v>-0.4</v>
      </c>
    </row>
    <row r="11383" spans="1:12" x14ac:dyDescent="0.3">
      <c r="A11383">
        <f t="shared" si="882"/>
        <v>11382</v>
      </c>
      <c r="B11383">
        <f t="shared" ca="1" si="883"/>
        <v>14</v>
      </c>
      <c r="C11383" t="str" cm="1">
        <f t="array" aca="1" ref="C11383" ca="1">INDEX(Reel1,Spins[[#This Row],[Stop1]])</f>
        <v>🍋</v>
      </c>
      <c r="D11383">
        <f t="shared" ca="1" si="884"/>
        <v>23</v>
      </c>
      <c r="E11383" t="str" cm="1">
        <f t="array" aca="1" ref="E11383" ca="1">INDEX(Reel2,Spins[[#This Row],[Stop2]])</f>
        <v>🍇</v>
      </c>
      <c r="F11383">
        <f t="shared" ca="1" si="885"/>
        <v>10</v>
      </c>
      <c r="G11383" t="str" cm="1">
        <f t="array" aca="1" ref="G11383" ca="1">INDEX(Reel3,Spins[[#This Row],[Stop3]])</f>
        <v>🍒</v>
      </c>
      <c r="H11383" t="b">
        <f ca="1">AND(Spins[[#This Row],[Sym1]]=Spins[[#This Row],[Sym2]],Spins[[#This Row],[Sym2]]=Spins[[#This Row],[Sym3]])</f>
        <v>0</v>
      </c>
      <c r="I11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83">
        <f t="shared" si="886"/>
        <v>1</v>
      </c>
      <c r="K11383">
        <f ca="1">Spins[[#This Row],[Mult]]*Spins[[#This Row],[Bet]]</f>
        <v>0</v>
      </c>
      <c r="L11383">
        <f ca="1">Spins[[#This Row],[Payout]]-Spins[[#This Row],[Bet]]</f>
        <v>-1</v>
      </c>
    </row>
    <row r="11384" spans="1:12" x14ac:dyDescent="0.3">
      <c r="A11384">
        <f t="shared" si="882"/>
        <v>11383</v>
      </c>
      <c r="B11384">
        <f t="shared" ca="1" si="883"/>
        <v>6</v>
      </c>
      <c r="C11384" t="str" cm="1">
        <f t="array" aca="1" ref="C11384" ca="1">INDEX(Reel1,Spins[[#This Row],[Stop1]])</f>
        <v>🍋</v>
      </c>
      <c r="D11384">
        <f t="shared" ca="1" si="884"/>
        <v>23</v>
      </c>
      <c r="E11384" t="str" cm="1">
        <f t="array" aca="1" ref="E11384" ca="1">INDEX(Reel2,Spins[[#This Row],[Stop2]])</f>
        <v>🍇</v>
      </c>
      <c r="F11384">
        <f t="shared" ca="1" si="885"/>
        <v>14</v>
      </c>
      <c r="G11384" t="str" cm="1">
        <f t="array" aca="1" ref="G11384" ca="1">INDEX(Reel3,Spins[[#This Row],[Stop3]])</f>
        <v>🍇</v>
      </c>
      <c r="H11384" t="b">
        <f ca="1">AND(Spins[[#This Row],[Sym1]]=Spins[[#This Row],[Sym2]],Spins[[#This Row],[Sym2]]=Spins[[#This Row],[Sym3]])</f>
        <v>0</v>
      </c>
      <c r="I11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84">
        <f t="shared" si="886"/>
        <v>1</v>
      </c>
      <c r="K11384">
        <f ca="1">Spins[[#This Row],[Mult]]*Spins[[#This Row],[Bet]]</f>
        <v>0</v>
      </c>
      <c r="L11384">
        <f ca="1">Spins[[#This Row],[Payout]]-Spins[[#This Row],[Bet]]</f>
        <v>-1</v>
      </c>
    </row>
    <row r="11385" spans="1:12" x14ac:dyDescent="0.3">
      <c r="A11385">
        <f t="shared" si="882"/>
        <v>11384</v>
      </c>
      <c r="B11385">
        <f t="shared" ca="1" si="883"/>
        <v>1</v>
      </c>
      <c r="C11385" t="str" cm="1">
        <f t="array" aca="1" ref="C11385" ca="1">INDEX(Reel1,Spins[[#This Row],[Stop1]])</f>
        <v>🍋</v>
      </c>
      <c r="D11385">
        <f t="shared" ca="1" si="884"/>
        <v>27</v>
      </c>
      <c r="E11385" t="str" cm="1">
        <f t="array" aca="1" ref="E11385" ca="1">INDEX(Reel2,Spins[[#This Row],[Stop2]])</f>
        <v>BAR</v>
      </c>
      <c r="F11385">
        <f t="shared" ca="1" si="885"/>
        <v>27</v>
      </c>
      <c r="G11385" t="str" cm="1">
        <f t="array" aca="1" ref="G11385" ca="1">INDEX(Reel3,Spins[[#This Row],[Stop3]])</f>
        <v>7️⃣</v>
      </c>
      <c r="H11385" t="b">
        <f ca="1">AND(Spins[[#This Row],[Sym1]]=Spins[[#This Row],[Sym2]],Spins[[#This Row],[Sym2]]=Spins[[#This Row],[Sym3]])</f>
        <v>0</v>
      </c>
      <c r="I11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85">
        <f t="shared" si="886"/>
        <v>1</v>
      </c>
      <c r="K11385">
        <f ca="1">Spins[[#This Row],[Mult]]*Spins[[#This Row],[Bet]]</f>
        <v>0</v>
      </c>
      <c r="L11385">
        <f ca="1">Spins[[#This Row],[Payout]]-Spins[[#This Row],[Bet]]</f>
        <v>-1</v>
      </c>
    </row>
    <row r="11386" spans="1:12" x14ac:dyDescent="0.3">
      <c r="A11386">
        <f t="shared" si="882"/>
        <v>11385</v>
      </c>
      <c r="B11386">
        <f t="shared" ca="1" si="883"/>
        <v>2</v>
      </c>
      <c r="C11386" t="str" cm="1">
        <f t="array" aca="1" ref="C11386" ca="1">INDEX(Reel1,Spins[[#This Row],[Stop1]])</f>
        <v>🍋</v>
      </c>
      <c r="D11386">
        <f t="shared" ca="1" si="884"/>
        <v>7</v>
      </c>
      <c r="E11386" t="str" cm="1">
        <f t="array" aca="1" ref="E11386" ca="1">INDEX(Reel2,Spins[[#This Row],[Stop2]])</f>
        <v>🍋</v>
      </c>
      <c r="F11386">
        <f t="shared" ca="1" si="885"/>
        <v>13</v>
      </c>
      <c r="G11386" t="str" cm="1">
        <f t="array" aca="1" ref="G11386" ca="1">INDEX(Reel3,Spins[[#This Row],[Stop3]])</f>
        <v>🍇</v>
      </c>
      <c r="H11386" t="b">
        <f ca="1">AND(Spins[[#This Row],[Sym1]]=Spins[[#This Row],[Sym2]],Spins[[#This Row],[Sym2]]=Spins[[#This Row],[Sym3]])</f>
        <v>0</v>
      </c>
      <c r="I11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86">
        <f t="shared" si="886"/>
        <v>1</v>
      </c>
      <c r="K11386">
        <f ca="1">Spins[[#This Row],[Mult]]*Spins[[#This Row],[Bet]]</f>
        <v>0.6</v>
      </c>
      <c r="L11386">
        <f ca="1">Spins[[#This Row],[Payout]]-Spins[[#This Row],[Bet]]</f>
        <v>-0.4</v>
      </c>
    </row>
    <row r="11387" spans="1:12" x14ac:dyDescent="0.3">
      <c r="A11387">
        <f t="shared" si="882"/>
        <v>11386</v>
      </c>
      <c r="B11387">
        <f t="shared" ca="1" si="883"/>
        <v>11</v>
      </c>
      <c r="C11387" t="str" cm="1">
        <f t="array" aca="1" ref="C11387" ca="1">INDEX(Reel1,Spins[[#This Row],[Stop1]])</f>
        <v>🍋</v>
      </c>
      <c r="D11387">
        <f t="shared" ca="1" si="884"/>
        <v>16</v>
      </c>
      <c r="E11387" t="str" cm="1">
        <f t="array" aca="1" ref="E11387" ca="1">INDEX(Reel2,Spins[[#This Row],[Stop2]])</f>
        <v>🍒</v>
      </c>
      <c r="F11387">
        <f t="shared" ca="1" si="885"/>
        <v>2</v>
      </c>
      <c r="G11387" t="str" cm="1">
        <f t="array" aca="1" ref="G11387" ca="1">INDEX(Reel3,Spins[[#This Row],[Stop3]])</f>
        <v>🍋</v>
      </c>
      <c r="H11387" t="b">
        <f ca="1">AND(Spins[[#This Row],[Sym1]]=Spins[[#This Row],[Sym2]],Spins[[#This Row],[Sym2]]=Spins[[#This Row],[Sym3]])</f>
        <v>0</v>
      </c>
      <c r="I11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87">
        <f t="shared" si="886"/>
        <v>1</v>
      </c>
      <c r="K11387">
        <f ca="1">Spins[[#This Row],[Mult]]*Spins[[#This Row],[Bet]]</f>
        <v>0</v>
      </c>
      <c r="L11387">
        <f ca="1">Spins[[#This Row],[Payout]]-Spins[[#This Row],[Bet]]</f>
        <v>-1</v>
      </c>
    </row>
    <row r="11388" spans="1:12" x14ac:dyDescent="0.3">
      <c r="A11388">
        <f t="shared" si="882"/>
        <v>11387</v>
      </c>
      <c r="B11388">
        <f t="shared" ca="1" si="883"/>
        <v>7</v>
      </c>
      <c r="C11388" t="str" cm="1">
        <f t="array" aca="1" ref="C11388" ca="1">INDEX(Reel1,Spins[[#This Row],[Stop1]])</f>
        <v>🍋</v>
      </c>
      <c r="D11388">
        <f t="shared" ca="1" si="884"/>
        <v>14</v>
      </c>
      <c r="E11388" t="str" cm="1">
        <f t="array" aca="1" ref="E11388" ca="1">INDEX(Reel2,Spins[[#This Row],[Stop2]])</f>
        <v>🍋</v>
      </c>
      <c r="F11388">
        <f t="shared" ca="1" si="885"/>
        <v>14</v>
      </c>
      <c r="G11388" t="str" cm="1">
        <f t="array" aca="1" ref="G11388" ca="1">INDEX(Reel3,Spins[[#This Row],[Stop3]])</f>
        <v>🍇</v>
      </c>
      <c r="H11388" t="b">
        <f ca="1">AND(Spins[[#This Row],[Sym1]]=Spins[[#This Row],[Sym2]],Spins[[#This Row],[Sym2]]=Spins[[#This Row],[Sym3]])</f>
        <v>0</v>
      </c>
      <c r="I11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88">
        <f t="shared" si="886"/>
        <v>1</v>
      </c>
      <c r="K11388">
        <f ca="1">Spins[[#This Row],[Mult]]*Spins[[#This Row],[Bet]]</f>
        <v>0.6</v>
      </c>
      <c r="L11388">
        <f ca="1">Spins[[#This Row],[Payout]]-Spins[[#This Row],[Bet]]</f>
        <v>-0.4</v>
      </c>
    </row>
    <row r="11389" spans="1:12" x14ac:dyDescent="0.3">
      <c r="A11389">
        <f t="shared" si="882"/>
        <v>11388</v>
      </c>
      <c r="B11389">
        <f t="shared" ca="1" si="883"/>
        <v>31</v>
      </c>
      <c r="C11389" t="str" cm="1">
        <f t="array" aca="1" ref="C11389" ca="1">INDEX(Reel1,Spins[[#This Row],[Stop1]])</f>
        <v>💎</v>
      </c>
      <c r="D11389">
        <f t="shared" ca="1" si="884"/>
        <v>25</v>
      </c>
      <c r="E11389" t="str" cm="1">
        <f t="array" aca="1" ref="E11389" ca="1">INDEX(Reel2,Spins[[#This Row],[Stop2]])</f>
        <v>🔔</v>
      </c>
      <c r="F11389">
        <f t="shared" ca="1" si="885"/>
        <v>31</v>
      </c>
      <c r="G11389" t="str" cm="1">
        <f t="array" aca="1" ref="G11389" ca="1">INDEX(Reel3,Spins[[#This Row],[Stop3]])</f>
        <v>💎</v>
      </c>
      <c r="H11389" t="b">
        <f ca="1">AND(Spins[[#This Row],[Sym1]]=Spins[[#This Row],[Sym2]],Spins[[#This Row],[Sym2]]=Spins[[#This Row],[Sym3]])</f>
        <v>0</v>
      </c>
      <c r="I11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89">
        <f t="shared" si="886"/>
        <v>1</v>
      </c>
      <c r="K11389">
        <f ca="1">Spins[[#This Row],[Mult]]*Spins[[#This Row],[Bet]]</f>
        <v>0</v>
      </c>
      <c r="L11389">
        <f ca="1">Spins[[#This Row],[Payout]]-Spins[[#This Row],[Bet]]</f>
        <v>-1</v>
      </c>
    </row>
    <row r="11390" spans="1:12" x14ac:dyDescent="0.3">
      <c r="A11390">
        <f t="shared" si="882"/>
        <v>11389</v>
      </c>
      <c r="B11390">
        <f t="shared" ca="1" si="883"/>
        <v>28</v>
      </c>
      <c r="C11390" t="str" cm="1">
        <f t="array" aca="1" ref="C11390" ca="1">INDEX(Reel1,Spins[[#This Row],[Stop1]])</f>
        <v>BAR</v>
      </c>
      <c r="D11390">
        <f t="shared" ca="1" si="884"/>
        <v>12</v>
      </c>
      <c r="E11390" t="str" cm="1">
        <f t="array" aca="1" ref="E11390" ca="1">INDEX(Reel2,Spins[[#This Row],[Stop2]])</f>
        <v>🍋</v>
      </c>
      <c r="F11390">
        <f t="shared" ca="1" si="885"/>
        <v>28</v>
      </c>
      <c r="G11390" t="str" cm="1">
        <f t="array" aca="1" ref="G11390" ca="1">INDEX(Reel3,Spins[[#This Row],[Stop3]])</f>
        <v>7️⃣</v>
      </c>
      <c r="H11390" t="b">
        <f ca="1">AND(Spins[[#This Row],[Sym1]]=Spins[[#This Row],[Sym2]],Spins[[#This Row],[Sym2]]=Spins[[#This Row],[Sym3]])</f>
        <v>0</v>
      </c>
      <c r="I11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0">
        <f t="shared" si="886"/>
        <v>1</v>
      </c>
      <c r="K11390">
        <f ca="1">Spins[[#This Row],[Mult]]*Spins[[#This Row],[Bet]]</f>
        <v>0</v>
      </c>
      <c r="L11390">
        <f ca="1">Spins[[#This Row],[Payout]]-Spins[[#This Row],[Bet]]</f>
        <v>-1</v>
      </c>
    </row>
    <row r="11391" spans="1:12" x14ac:dyDescent="0.3">
      <c r="A11391">
        <f t="shared" si="882"/>
        <v>11390</v>
      </c>
      <c r="B11391">
        <f t="shared" ca="1" si="883"/>
        <v>22</v>
      </c>
      <c r="C11391" t="str" cm="1">
        <f t="array" aca="1" ref="C11391" ca="1">INDEX(Reel1,Spins[[#This Row],[Stop1]])</f>
        <v>🍇</v>
      </c>
      <c r="D11391">
        <f t="shared" ca="1" si="884"/>
        <v>22</v>
      </c>
      <c r="E11391" t="str" cm="1">
        <f t="array" aca="1" ref="E11391" ca="1">INDEX(Reel2,Spins[[#This Row],[Stop2]])</f>
        <v>🍇</v>
      </c>
      <c r="F11391">
        <f t="shared" ca="1" si="885"/>
        <v>7</v>
      </c>
      <c r="G11391" t="str" cm="1">
        <f t="array" aca="1" ref="G11391" ca="1">INDEX(Reel3,Spins[[#This Row],[Stop3]])</f>
        <v>🍒</v>
      </c>
      <c r="H11391" t="b">
        <f ca="1">AND(Spins[[#This Row],[Sym1]]=Spins[[#This Row],[Sym2]],Spins[[#This Row],[Sym2]]=Spins[[#This Row],[Sym3]])</f>
        <v>0</v>
      </c>
      <c r="I11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1391">
        <f t="shared" si="886"/>
        <v>1</v>
      </c>
      <c r="K11391">
        <f ca="1">Spins[[#This Row],[Mult]]*Spins[[#This Row],[Bet]]</f>
        <v>1.5</v>
      </c>
      <c r="L11391">
        <f ca="1">Spins[[#This Row],[Payout]]-Spins[[#This Row],[Bet]]</f>
        <v>0.5</v>
      </c>
    </row>
    <row r="11392" spans="1:12" x14ac:dyDescent="0.3">
      <c r="A11392">
        <f t="shared" si="882"/>
        <v>11391</v>
      </c>
      <c r="B11392">
        <f t="shared" ca="1" si="883"/>
        <v>27</v>
      </c>
      <c r="C11392" t="str" cm="1">
        <f t="array" aca="1" ref="C11392" ca="1">INDEX(Reel1,Spins[[#This Row],[Stop1]])</f>
        <v>BAR</v>
      </c>
      <c r="D11392">
        <f t="shared" ca="1" si="884"/>
        <v>25</v>
      </c>
      <c r="E11392" t="str" cm="1">
        <f t="array" aca="1" ref="E11392" ca="1">INDEX(Reel2,Spins[[#This Row],[Stop2]])</f>
        <v>🔔</v>
      </c>
      <c r="F11392">
        <f t="shared" ca="1" si="885"/>
        <v>3</v>
      </c>
      <c r="G11392" t="str" cm="1">
        <f t="array" aca="1" ref="G11392" ca="1">INDEX(Reel3,Spins[[#This Row],[Stop3]])</f>
        <v>🍋</v>
      </c>
      <c r="H11392" t="b">
        <f ca="1">AND(Spins[[#This Row],[Sym1]]=Spins[[#This Row],[Sym2]],Spins[[#This Row],[Sym2]]=Spins[[#This Row],[Sym3]])</f>
        <v>0</v>
      </c>
      <c r="I11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2">
        <f t="shared" si="886"/>
        <v>1</v>
      </c>
      <c r="K11392">
        <f ca="1">Spins[[#This Row],[Mult]]*Spins[[#This Row],[Bet]]</f>
        <v>0</v>
      </c>
      <c r="L11392">
        <f ca="1">Spins[[#This Row],[Payout]]-Spins[[#This Row],[Bet]]</f>
        <v>-1</v>
      </c>
    </row>
    <row r="11393" spans="1:12" x14ac:dyDescent="0.3">
      <c r="A11393">
        <f t="shared" si="882"/>
        <v>11392</v>
      </c>
      <c r="B11393">
        <f t="shared" ca="1" si="883"/>
        <v>22</v>
      </c>
      <c r="C11393" t="str" cm="1">
        <f t="array" aca="1" ref="C11393" ca="1">INDEX(Reel1,Spins[[#This Row],[Stop1]])</f>
        <v>🍇</v>
      </c>
      <c r="D11393">
        <f t="shared" ca="1" si="884"/>
        <v>3</v>
      </c>
      <c r="E11393" t="str" cm="1">
        <f t="array" aca="1" ref="E11393" ca="1">INDEX(Reel2,Spins[[#This Row],[Stop2]])</f>
        <v>🍋</v>
      </c>
      <c r="F11393">
        <f t="shared" ca="1" si="885"/>
        <v>3</v>
      </c>
      <c r="G11393" t="str" cm="1">
        <f t="array" aca="1" ref="G11393" ca="1">INDEX(Reel3,Spins[[#This Row],[Stop3]])</f>
        <v>🍋</v>
      </c>
      <c r="H11393" t="b">
        <f ca="1">AND(Spins[[#This Row],[Sym1]]=Spins[[#This Row],[Sym2]],Spins[[#This Row],[Sym2]]=Spins[[#This Row],[Sym3]])</f>
        <v>0</v>
      </c>
      <c r="I11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3">
        <f t="shared" si="886"/>
        <v>1</v>
      </c>
      <c r="K11393">
        <f ca="1">Spins[[#This Row],[Mult]]*Spins[[#This Row],[Bet]]</f>
        <v>0</v>
      </c>
      <c r="L11393">
        <f ca="1">Spins[[#This Row],[Payout]]-Spins[[#This Row],[Bet]]</f>
        <v>-1</v>
      </c>
    </row>
    <row r="11394" spans="1:12" x14ac:dyDescent="0.3">
      <c r="A11394">
        <f t="shared" ref="A11394:A11457" si="887">ROW()-1</f>
        <v>11393</v>
      </c>
      <c r="B11394">
        <f t="shared" ref="B11394:B11457" ca="1" si="888">RANDBETWEEN(1,ROWS(Reel1))</f>
        <v>23</v>
      </c>
      <c r="C11394" t="str" cm="1">
        <f t="array" aca="1" ref="C11394" ca="1">INDEX(Reel1,Spins[[#This Row],[Stop1]])</f>
        <v>🍇</v>
      </c>
      <c r="D11394">
        <f t="shared" ref="D11394:D11457" ca="1" si="889">RANDBETWEEN(1,ROWS(Reel2))</f>
        <v>14</v>
      </c>
      <c r="E11394" t="str" cm="1">
        <f t="array" aca="1" ref="E11394" ca="1">INDEX(Reel2,Spins[[#This Row],[Stop2]])</f>
        <v>🍋</v>
      </c>
      <c r="F11394">
        <f t="shared" ref="F11394:F11457" ca="1" si="890">RANDBETWEEN(1,ROWS(Reel3))</f>
        <v>18</v>
      </c>
      <c r="G11394" t="str" cm="1">
        <f t="array" aca="1" ref="G11394" ca="1">INDEX(Reel3,Spins[[#This Row],[Stop3]])</f>
        <v>🔔</v>
      </c>
      <c r="H11394" t="b">
        <f ca="1">AND(Spins[[#This Row],[Sym1]]=Spins[[#This Row],[Sym2]],Spins[[#This Row],[Sym2]]=Spins[[#This Row],[Sym3]])</f>
        <v>0</v>
      </c>
      <c r="I11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4">
        <f t="shared" ref="J11394:J11457" si="891">Bet</f>
        <v>1</v>
      </c>
      <c r="K11394">
        <f ca="1">Spins[[#This Row],[Mult]]*Spins[[#This Row],[Bet]]</f>
        <v>0</v>
      </c>
      <c r="L11394">
        <f ca="1">Spins[[#This Row],[Payout]]-Spins[[#This Row],[Bet]]</f>
        <v>-1</v>
      </c>
    </row>
    <row r="11395" spans="1:12" x14ac:dyDescent="0.3">
      <c r="A11395">
        <f t="shared" si="887"/>
        <v>11394</v>
      </c>
      <c r="B11395">
        <f t="shared" ca="1" si="888"/>
        <v>6</v>
      </c>
      <c r="C11395" t="str" cm="1">
        <f t="array" aca="1" ref="C11395" ca="1">INDEX(Reel1,Spins[[#This Row],[Stop1]])</f>
        <v>🍋</v>
      </c>
      <c r="D11395">
        <f t="shared" ca="1" si="889"/>
        <v>3</v>
      </c>
      <c r="E11395" t="str" cm="1">
        <f t="array" aca="1" ref="E11395" ca="1">INDEX(Reel2,Spins[[#This Row],[Stop2]])</f>
        <v>🍋</v>
      </c>
      <c r="F11395">
        <f t="shared" ca="1" si="890"/>
        <v>11</v>
      </c>
      <c r="G11395" t="str" cm="1">
        <f t="array" aca="1" ref="G11395" ca="1">INDEX(Reel3,Spins[[#This Row],[Stop3]])</f>
        <v>🍒</v>
      </c>
      <c r="H11395" t="b">
        <f ca="1">AND(Spins[[#This Row],[Sym1]]=Spins[[#This Row],[Sym2]],Spins[[#This Row],[Sym2]]=Spins[[#This Row],[Sym3]])</f>
        <v>0</v>
      </c>
      <c r="I11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395">
        <f t="shared" si="891"/>
        <v>1</v>
      </c>
      <c r="K11395">
        <f ca="1">Spins[[#This Row],[Mult]]*Spins[[#This Row],[Bet]]</f>
        <v>0.6</v>
      </c>
      <c r="L11395">
        <f ca="1">Spins[[#This Row],[Payout]]-Spins[[#This Row],[Bet]]</f>
        <v>-0.4</v>
      </c>
    </row>
    <row r="11396" spans="1:12" x14ac:dyDescent="0.3">
      <c r="A11396">
        <f t="shared" si="887"/>
        <v>11395</v>
      </c>
      <c r="B11396">
        <f t="shared" ca="1" si="888"/>
        <v>22</v>
      </c>
      <c r="C11396" t="str" cm="1">
        <f t="array" aca="1" ref="C11396" ca="1">INDEX(Reel1,Spins[[#This Row],[Stop1]])</f>
        <v>🍇</v>
      </c>
      <c r="D11396">
        <f t="shared" ca="1" si="889"/>
        <v>26</v>
      </c>
      <c r="E11396" t="str" cm="1">
        <f t="array" aca="1" ref="E11396" ca="1">INDEX(Reel2,Spins[[#This Row],[Stop2]])</f>
        <v>🔔</v>
      </c>
      <c r="F11396">
        <f t="shared" ca="1" si="890"/>
        <v>20</v>
      </c>
      <c r="G11396" t="str" cm="1">
        <f t="array" aca="1" ref="G11396" ca="1">INDEX(Reel3,Spins[[#This Row],[Stop3]])</f>
        <v>🔔</v>
      </c>
      <c r="H11396" t="b">
        <f ca="1">AND(Spins[[#This Row],[Sym1]]=Spins[[#This Row],[Sym2]],Spins[[#This Row],[Sym2]]=Spins[[#This Row],[Sym3]])</f>
        <v>0</v>
      </c>
      <c r="I11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6">
        <f t="shared" si="891"/>
        <v>1</v>
      </c>
      <c r="K11396">
        <f ca="1">Spins[[#This Row],[Mult]]*Spins[[#This Row],[Bet]]</f>
        <v>0</v>
      </c>
      <c r="L11396">
        <f ca="1">Spins[[#This Row],[Payout]]-Spins[[#This Row],[Bet]]</f>
        <v>-1</v>
      </c>
    </row>
    <row r="11397" spans="1:12" x14ac:dyDescent="0.3">
      <c r="A11397">
        <f t="shared" si="887"/>
        <v>11396</v>
      </c>
      <c r="B11397">
        <f t="shared" ca="1" si="888"/>
        <v>22</v>
      </c>
      <c r="C11397" t="str" cm="1">
        <f t="array" aca="1" ref="C11397" ca="1">INDEX(Reel1,Spins[[#This Row],[Stop1]])</f>
        <v>🍇</v>
      </c>
      <c r="D11397">
        <f t="shared" ca="1" si="889"/>
        <v>20</v>
      </c>
      <c r="E11397" t="str" cm="1">
        <f t="array" aca="1" ref="E11397" ca="1">INDEX(Reel2,Spins[[#This Row],[Stop2]])</f>
        <v>🍒</v>
      </c>
      <c r="F11397">
        <f t="shared" ca="1" si="890"/>
        <v>2</v>
      </c>
      <c r="G11397" t="str" cm="1">
        <f t="array" aca="1" ref="G11397" ca="1">INDEX(Reel3,Spins[[#This Row],[Stop3]])</f>
        <v>🍋</v>
      </c>
      <c r="H11397" t="b">
        <f ca="1">AND(Spins[[#This Row],[Sym1]]=Spins[[#This Row],[Sym2]],Spins[[#This Row],[Sym2]]=Spins[[#This Row],[Sym3]])</f>
        <v>0</v>
      </c>
      <c r="I11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7">
        <f t="shared" si="891"/>
        <v>1</v>
      </c>
      <c r="K11397">
        <f ca="1">Spins[[#This Row],[Mult]]*Spins[[#This Row],[Bet]]</f>
        <v>0</v>
      </c>
      <c r="L11397">
        <f ca="1">Spins[[#This Row],[Payout]]-Spins[[#This Row],[Bet]]</f>
        <v>-1</v>
      </c>
    </row>
    <row r="11398" spans="1:12" x14ac:dyDescent="0.3">
      <c r="A11398">
        <f t="shared" si="887"/>
        <v>11397</v>
      </c>
      <c r="B11398">
        <f t="shared" ca="1" si="888"/>
        <v>7</v>
      </c>
      <c r="C11398" t="str" cm="1">
        <f t="array" aca="1" ref="C11398" ca="1">INDEX(Reel1,Spins[[#This Row],[Stop1]])</f>
        <v>🍋</v>
      </c>
      <c r="D11398">
        <f t="shared" ca="1" si="889"/>
        <v>9</v>
      </c>
      <c r="E11398" t="str" cm="1">
        <f t="array" aca="1" ref="E11398" ca="1">INDEX(Reel2,Spins[[#This Row],[Stop2]])</f>
        <v>🍋</v>
      </c>
      <c r="F11398">
        <f t="shared" ca="1" si="890"/>
        <v>3</v>
      </c>
      <c r="G11398" t="str" cm="1">
        <f t="array" aca="1" ref="G11398" ca="1">INDEX(Reel3,Spins[[#This Row],[Stop3]])</f>
        <v>🍋</v>
      </c>
      <c r="H11398" t="b">
        <f ca="1">AND(Spins[[#This Row],[Sym1]]=Spins[[#This Row],[Sym2]],Spins[[#This Row],[Sym2]]=Spins[[#This Row],[Sym3]])</f>
        <v>1</v>
      </c>
      <c r="I11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398">
        <f t="shared" si="891"/>
        <v>1</v>
      </c>
      <c r="K11398">
        <f ca="1">Spins[[#This Row],[Mult]]*Spins[[#This Row],[Bet]]</f>
        <v>14</v>
      </c>
      <c r="L11398">
        <f ca="1">Spins[[#This Row],[Payout]]-Spins[[#This Row],[Bet]]</f>
        <v>13</v>
      </c>
    </row>
    <row r="11399" spans="1:12" x14ac:dyDescent="0.3">
      <c r="A11399">
        <f t="shared" si="887"/>
        <v>11398</v>
      </c>
      <c r="B11399">
        <f t="shared" ca="1" si="888"/>
        <v>12</v>
      </c>
      <c r="C11399" t="str" cm="1">
        <f t="array" aca="1" ref="C11399" ca="1">INDEX(Reel1,Spins[[#This Row],[Stop1]])</f>
        <v>🍋</v>
      </c>
      <c r="D11399">
        <f t="shared" ca="1" si="889"/>
        <v>26</v>
      </c>
      <c r="E11399" t="str" cm="1">
        <f t="array" aca="1" ref="E11399" ca="1">INDEX(Reel2,Spins[[#This Row],[Stop2]])</f>
        <v>🔔</v>
      </c>
      <c r="F11399">
        <f t="shared" ca="1" si="890"/>
        <v>23</v>
      </c>
      <c r="G11399" t="str" cm="1">
        <f t="array" aca="1" ref="G11399" ca="1">INDEX(Reel3,Spins[[#This Row],[Stop3]])</f>
        <v>BAR</v>
      </c>
      <c r="H11399" t="b">
        <f ca="1">AND(Spins[[#This Row],[Sym1]]=Spins[[#This Row],[Sym2]],Spins[[#This Row],[Sym2]]=Spins[[#This Row],[Sym3]])</f>
        <v>0</v>
      </c>
      <c r="I11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399">
        <f t="shared" si="891"/>
        <v>1</v>
      </c>
      <c r="K11399">
        <f ca="1">Spins[[#This Row],[Mult]]*Spins[[#This Row],[Bet]]</f>
        <v>0</v>
      </c>
      <c r="L11399">
        <f ca="1">Spins[[#This Row],[Payout]]-Spins[[#This Row],[Bet]]</f>
        <v>-1</v>
      </c>
    </row>
    <row r="11400" spans="1:12" x14ac:dyDescent="0.3">
      <c r="A11400">
        <f t="shared" si="887"/>
        <v>11399</v>
      </c>
      <c r="B11400">
        <f t="shared" ca="1" si="888"/>
        <v>16</v>
      </c>
      <c r="C11400" t="str" cm="1">
        <f t="array" aca="1" ref="C11400" ca="1">INDEX(Reel1,Spins[[#This Row],[Stop1]])</f>
        <v>🍒</v>
      </c>
      <c r="D11400">
        <f t="shared" ca="1" si="889"/>
        <v>25</v>
      </c>
      <c r="E11400" t="str" cm="1">
        <f t="array" aca="1" ref="E11400" ca="1">INDEX(Reel2,Spins[[#This Row],[Stop2]])</f>
        <v>🔔</v>
      </c>
      <c r="F11400">
        <f t="shared" ca="1" si="890"/>
        <v>23</v>
      </c>
      <c r="G11400" t="str" cm="1">
        <f t="array" aca="1" ref="G11400" ca="1">INDEX(Reel3,Spins[[#This Row],[Stop3]])</f>
        <v>BAR</v>
      </c>
      <c r="H11400" t="b">
        <f ca="1">AND(Spins[[#This Row],[Sym1]]=Spins[[#This Row],[Sym2]],Spins[[#This Row],[Sym2]]=Spins[[#This Row],[Sym3]])</f>
        <v>0</v>
      </c>
      <c r="I11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0">
        <f t="shared" si="891"/>
        <v>1</v>
      </c>
      <c r="K11400">
        <f ca="1">Spins[[#This Row],[Mult]]*Spins[[#This Row],[Bet]]</f>
        <v>0</v>
      </c>
      <c r="L11400">
        <f ca="1">Spins[[#This Row],[Payout]]-Spins[[#This Row],[Bet]]</f>
        <v>-1</v>
      </c>
    </row>
    <row r="11401" spans="1:12" x14ac:dyDescent="0.3">
      <c r="A11401">
        <f t="shared" si="887"/>
        <v>11400</v>
      </c>
      <c r="B11401">
        <f t="shared" ca="1" si="888"/>
        <v>5</v>
      </c>
      <c r="C11401" t="str" cm="1">
        <f t="array" aca="1" ref="C11401" ca="1">INDEX(Reel1,Spins[[#This Row],[Stop1]])</f>
        <v>🍋</v>
      </c>
      <c r="D11401">
        <f t="shared" ca="1" si="889"/>
        <v>30</v>
      </c>
      <c r="E11401" t="str" cm="1">
        <f t="array" aca="1" ref="E11401" ca="1">INDEX(Reel2,Spins[[#This Row],[Stop2]])</f>
        <v>7️⃣</v>
      </c>
      <c r="F11401">
        <f t="shared" ca="1" si="890"/>
        <v>3</v>
      </c>
      <c r="G11401" t="str" cm="1">
        <f t="array" aca="1" ref="G11401" ca="1">INDEX(Reel3,Spins[[#This Row],[Stop3]])</f>
        <v>🍋</v>
      </c>
      <c r="H11401" t="b">
        <f ca="1">AND(Spins[[#This Row],[Sym1]]=Spins[[#This Row],[Sym2]],Spins[[#This Row],[Sym2]]=Spins[[#This Row],[Sym3]])</f>
        <v>0</v>
      </c>
      <c r="I11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1">
        <f t="shared" si="891"/>
        <v>1</v>
      </c>
      <c r="K11401">
        <f ca="1">Spins[[#This Row],[Mult]]*Spins[[#This Row],[Bet]]</f>
        <v>0</v>
      </c>
      <c r="L11401">
        <f ca="1">Spins[[#This Row],[Payout]]-Spins[[#This Row],[Bet]]</f>
        <v>-1</v>
      </c>
    </row>
    <row r="11402" spans="1:12" x14ac:dyDescent="0.3">
      <c r="A11402">
        <f t="shared" si="887"/>
        <v>11401</v>
      </c>
      <c r="B11402">
        <f t="shared" ca="1" si="888"/>
        <v>12</v>
      </c>
      <c r="C11402" t="str" cm="1">
        <f t="array" aca="1" ref="C11402" ca="1">INDEX(Reel1,Spins[[#This Row],[Stop1]])</f>
        <v>🍋</v>
      </c>
      <c r="D11402">
        <f t="shared" ca="1" si="889"/>
        <v>14</v>
      </c>
      <c r="E11402" t="str" cm="1">
        <f t="array" aca="1" ref="E11402" ca="1">INDEX(Reel2,Spins[[#This Row],[Stop2]])</f>
        <v>🍋</v>
      </c>
      <c r="F11402">
        <f t="shared" ca="1" si="890"/>
        <v>22</v>
      </c>
      <c r="G11402" t="str" cm="1">
        <f t="array" aca="1" ref="G11402" ca="1">INDEX(Reel3,Spins[[#This Row],[Stop3]])</f>
        <v>🔔</v>
      </c>
      <c r="H11402" t="b">
        <f ca="1">AND(Spins[[#This Row],[Sym1]]=Spins[[#This Row],[Sym2]],Spins[[#This Row],[Sym2]]=Spins[[#This Row],[Sym3]])</f>
        <v>0</v>
      </c>
      <c r="I11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02">
        <f t="shared" si="891"/>
        <v>1</v>
      </c>
      <c r="K11402">
        <f ca="1">Spins[[#This Row],[Mult]]*Spins[[#This Row],[Bet]]</f>
        <v>0.6</v>
      </c>
      <c r="L11402">
        <f ca="1">Spins[[#This Row],[Payout]]-Spins[[#This Row],[Bet]]</f>
        <v>-0.4</v>
      </c>
    </row>
    <row r="11403" spans="1:12" x14ac:dyDescent="0.3">
      <c r="A11403">
        <f t="shared" si="887"/>
        <v>11402</v>
      </c>
      <c r="B11403">
        <f t="shared" ca="1" si="888"/>
        <v>28</v>
      </c>
      <c r="C11403" t="str" cm="1">
        <f t="array" aca="1" ref="C11403" ca="1">INDEX(Reel1,Spins[[#This Row],[Stop1]])</f>
        <v>BAR</v>
      </c>
      <c r="D11403">
        <f t="shared" ca="1" si="889"/>
        <v>5</v>
      </c>
      <c r="E11403" t="str" cm="1">
        <f t="array" aca="1" ref="E11403" ca="1">INDEX(Reel2,Spins[[#This Row],[Stop2]])</f>
        <v>🍋</v>
      </c>
      <c r="F11403">
        <f t="shared" ca="1" si="890"/>
        <v>16</v>
      </c>
      <c r="G11403" t="str" cm="1">
        <f t="array" aca="1" ref="G11403" ca="1">INDEX(Reel3,Spins[[#This Row],[Stop3]])</f>
        <v>🍇</v>
      </c>
      <c r="H11403" t="b">
        <f ca="1">AND(Spins[[#This Row],[Sym1]]=Spins[[#This Row],[Sym2]],Spins[[#This Row],[Sym2]]=Spins[[#This Row],[Sym3]])</f>
        <v>0</v>
      </c>
      <c r="I11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3">
        <f t="shared" si="891"/>
        <v>1</v>
      </c>
      <c r="K11403">
        <f ca="1">Spins[[#This Row],[Mult]]*Spins[[#This Row],[Bet]]</f>
        <v>0</v>
      </c>
      <c r="L11403">
        <f ca="1">Spins[[#This Row],[Payout]]-Spins[[#This Row],[Bet]]</f>
        <v>-1</v>
      </c>
    </row>
    <row r="11404" spans="1:12" x14ac:dyDescent="0.3">
      <c r="A11404">
        <f t="shared" si="887"/>
        <v>11403</v>
      </c>
      <c r="B11404">
        <f t="shared" ca="1" si="888"/>
        <v>15</v>
      </c>
      <c r="C11404" t="str" cm="1">
        <f t="array" aca="1" ref="C11404" ca="1">INDEX(Reel1,Spins[[#This Row],[Stop1]])</f>
        <v>🍒</v>
      </c>
      <c r="D11404">
        <f t="shared" ca="1" si="889"/>
        <v>3</v>
      </c>
      <c r="E11404" t="str" cm="1">
        <f t="array" aca="1" ref="E11404" ca="1">INDEX(Reel2,Spins[[#This Row],[Stop2]])</f>
        <v>🍋</v>
      </c>
      <c r="F11404">
        <f t="shared" ca="1" si="890"/>
        <v>4</v>
      </c>
      <c r="G11404" t="str" cm="1">
        <f t="array" aca="1" ref="G11404" ca="1">INDEX(Reel3,Spins[[#This Row],[Stop3]])</f>
        <v>🍋</v>
      </c>
      <c r="H11404" t="b">
        <f ca="1">AND(Spins[[#This Row],[Sym1]]=Spins[[#This Row],[Sym2]],Spins[[#This Row],[Sym2]]=Spins[[#This Row],[Sym3]])</f>
        <v>0</v>
      </c>
      <c r="I11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4">
        <f t="shared" si="891"/>
        <v>1</v>
      </c>
      <c r="K11404">
        <f ca="1">Spins[[#This Row],[Mult]]*Spins[[#This Row],[Bet]]</f>
        <v>0</v>
      </c>
      <c r="L11404">
        <f ca="1">Spins[[#This Row],[Payout]]-Spins[[#This Row],[Bet]]</f>
        <v>-1</v>
      </c>
    </row>
    <row r="11405" spans="1:12" x14ac:dyDescent="0.3">
      <c r="A11405">
        <f t="shared" si="887"/>
        <v>11404</v>
      </c>
      <c r="B11405">
        <f t="shared" ca="1" si="888"/>
        <v>1</v>
      </c>
      <c r="C11405" t="str" cm="1">
        <f t="array" aca="1" ref="C11405" ca="1">INDEX(Reel1,Spins[[#This Row],[Stop1]])</f>
        <v>🍋</v>
      </c>
      <c r="D11405">
        <f t="shared" ca="1" si="889"/>
        <v>13</v>
      </c>
      <c r="E11405" t="str" cm="1">
        <f t="array" aca="1" ref="E11405" ca="1">INDEX(Reel2,Spins[[#This Row],[Stop2]])</f>
        <v>🍋</v>
      </c>
      <c r="F11405">
        <f t="shared" ca="1" si="890"/>
        <v>19</v>
      </c>
      <c r="G11405" t="str" cm="1">
        <f t="array" aca="1" ref="G11405" ca="1">INDEX(Reel3,Spins[[#This Row],[Stop3]])</f>
        <v>🔔</v>
      </c>
      <c r="H11405" t="b">
        <f ca="1">AND(Spins[[#This Row],[Sym1]]=Spins[[#This Row],[Sym2]],Spins[[#This Row],[Sym2]]=Spins[[#This Row],[Sym3]])</f>
        <v>0</v>
      </c>
      <c r="I11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05">
        <f t="shared" si="891"/>
        <v>1</v>
      </c>
      <c r="K11405">
        <f ca="1">Spins[[#This Row],[Mult]]*Spins[[#This Row],[Bet]]</f>
        <v>0.6</v>
      </c>
      <c r="L11405">
        <f ca="1">Spins[[#This Row],[Payout]]-Spins[[#This Row],[Bet]]</f>
        <v>-0.4</v>
      </c>
    </row>
    <row r="11406" spans="1:12" x14ac:dyDescent="0.3">
      <c r="A11406">
        <f t="shared" si="887"/>
        <v>11405</v>
      </c>
      <c r="B11406">
        <f t="shared" ca="1" si="888"/>
        <v>8</v>
      </c>
      <c r="C11406" t="str" cm="1">
        <f t="array" aca="1" ref="C11406" ca="1">INDEX(Reel1,Spins[[#This Row],[Stop1]])</f>
        <v>🍋</v>
      </c>
      <c r="D11406">
        <f t="shared" ca="1" si="889"/>
        <v>12</v>
      </c>
      <c r="E11406" t="str" cm="1">
        <f t="array" aca="1" ref="E11406" ca="1">INDEX(Reel2,Spins[[#This Row],[Stop2]])</f>
        <v>🍋</v>
      </c>
      <c r="F11406">
        <f t="shared" ca="1" si="890"/>
        <v>23</v>
      </c>
      <c r="G11406" t="str" cm="1">
        <f t="array" aca="1" ref="G11406" ca="1">INDEX(Reel3,Spins[[#This Row],[Stop3]])</f>
        <v>BAR</v>
      </c>
      <c r="H11406" t="b">
        <f ca="1">AND(Spins[[#This Row],[Sym1]]=Spins[[#This Row],[Sym2]],Spins[[#This Row],[Sym2]]=Spins[[#This Row],[Sym3]])</f>
        <v>0</v>
      </c>
      <c r="I11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06">
        <f t="shared" si="891"/>
        <v>1</v>
      </c>
      <c r="K11406">
        <f ca="1">Spins[[#This Row],[Mult]]*Spins[[#This Row],[Bet]]</f>
        <v>0.6</v>
      </c>
      <c r="L11406">
        <f ca="1">Spins[[#This Row],[Payout]]-Spins[[#This Row],[Bet]]</f>
        <v>-0.4</v>
      </c>
    </row>
    <row r="11407" spans="1:12" x14ac:dyDescent="0.3">
      <c r="A11407">
        <f t="shared" si="887"/>
        <v>11406</v>
      </c>
      <c r="B11407">
        <f t="shared" ca="1" si="888"/>
        <v>1</v>
      </c>
      <c r="C11407" t="str" cm="1">
        <f t="array" aca="1" ref="C11407" ca="1">INDEX(Reel1,Spins[[#This Row],[Stop1]])</f>
        <v>🍋</v>
      </c>
      <c r="D11407">
        <f t="shared" ca="1" si="889"/>
        <v>18</v>
      </c>
      <c r="E11407" t="str" cm="1">
        <f t="array" aca="1" ref="E11407" ca="1">INDEX(Reel2,Spins[[#This Row],[Stop2]])</f>
        <v>🍒</v>
      </c>
      <c r="F11407">
        <f t="shared" ca="1" si="890"/>
        <v>27</v>
      </c>
      <c r="G11407" t="str" cm="1">
        <f t="array" aca="1" ref="G11407" ca="1">INDEX(Reel3,Spins[[#This Row],[Stop3]])</f>
        <v>7️⃣</v>
      </c>
      <c r="H11407" t="b">
        <f ca="1">AND(Spins[[#This Row],[Sym1]]=Spins[[#This Row],[Sym2]],Spins[[#This Row],[Sym2]]=Spins[[#This Row],[Sym3]])</f>
        <v>0</v>
      </c>
      <c r="I11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7">
        <f t="shared" si="891"/>
        <v>1</v>
      </c>
      <c r="K11407">
        <f ca="1">Spins[[#This Row],[Mult]]*Spins[[#This Row],[Bet]]</f>
        <v>0</v>
      </c>
      <c r="L11407">
        <f ca="1">Spins[[#This Row],[Payout]]-Spins[[#This Row],[Bet]]</f>
        <v>-1</v>
      </c>
    </row>
    <row r="11408" spans="1:12" x14ac:dyDescent="0.3">
      <c r="A11408">
        <f t="shared" si="887"/>
        <v>11407</v>
      </c>
      <c r="B11408">
        <f t="shared" ca="1" si="888"/>
        <v>22</v>
      </c>
      <c r="C11408" t="str" cm="1">
        <f t="array" aca="1" ref="C11408" ca="1">INDEX(Reel1,Spins[[#This Row],[Stop1]])</f>
        <v>🍇</v>
      </c>
      <c r="D11408">
        <f t="shared" ca="1" si="889"/>
        <v>30</v>
      </c>
      <c r="E11408" t="str" cm="1">
        <f t="array" aca="1" ref="E11408" ca="1">INDEX(Reel2,Spins[[#This Row],[Stop2]])</f>
        <v>7️⃣</v>
      </c>
      <c r="F11408">
        <f t="shared" ca="1" si="890"/>
        <v>15</v>
      </c>
      <c r="G11408" t="str" cm="1">
        <f t="array" aca="1" ref="G11408" ca="1">INDEX(Reel3,Spins[[#This Row],[Stop3]])</f>
        <v>🍇</v>
      </c>
      <c r="H11408" t="b">
        <f ca="1">AND(Spins[[#This Row],[Sym1]]=Spins[[#This Row],[Sym2]],Spins[[#This Row],[Sym2]]=Spins[[#This Row],[Sym3]])</f>
        <v>0</v>
      </c>
      <c r="I11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8">
        <f t="shared" si="891"/>
        <v>1</v>
      </c>
      <c r="K11408">
        <f ca="1">Spins[[#This Row],[Mult]]*Spins[[#This Row],[Bet]]</f>
        <v>0</v>
      </c>
      <c r="L11408">
        <f ca="1">Spins[[#This Row],[Payout]]-Spins[[#This Row],[Bet]]</f>
        <v>-1</v>
      </c>
    </row>
    <row r="11409" spans="1:12" x14ac:dyDescent="0.3">
      <c r="A11409">
        <f t="shared" si="887"/>
        <v>11408</v>
      </c>
      <c r="B11409">
        <f t="shared" ca="1" si="888"/>
        <v>3</v>
      </c>
      <c r="C11409" t="str" cm="1">
        <f t="array" aca="1" ref="C11409" ca="1">INDEX(Reel1,Spins[[#This Row],[Stop1]])</f>
        <v>🍋</v>
      </c>
      <c r="D11409">
        <f t="shared" ca="1" si="889"/>
        <v>21</v>
      </c>
      <c r="E11409" t="str" cm="1">
        <f t="array" aca="1" ref="E11409" ca="1">INDEX(Reel2,Spins[[#This Row],[Stop2]])</f>
        <v>🍒</v>
      </c>
      <c r="F11409">
        <f t="shared" ca="1" si="890"/>
        <v>17</v>
      </c>
      <c r="G11409" t="str" cm="1">
        <f t="array" aca="1" ref="G11409" ca="1">INDEX(Reel3,Spins[[#This Row],[Stop3]])</f>
        <v>🍇</v>
      </c>
      <c r="H11409" t="b">
        <f ca="1">AND(Spins[[#This Row],[Sym1]]=Spins[[#This Row],[Sym2]],Spins[[#This Row],[Sym2]]=Spins[[#This Row],[Sym3]])</f>
        <v>0</v>
      </c>
      <c r="I11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09">
        <f t="shared" si="891"/>
        <v>1</v>
      </c>
      <c r="K11409">
        <f ca="1">Spins[[#This Row],[Mult]]*Spins[[#This Row],[Bet]]</f>
        <v>0</v>
      </c>
      <c r="L11409">
        <f ca="1">Spins[[#This Row],[Payout]]-Spins[[#This Row],[Bet]]</f>
        <v>-1</v>
      </c>
    </row>
    <row r="11410" spans="1:12" x14ac:dyDescent="0.3">
      <c r="A11410">
        <f t="shared" si="887"/>
        <v>11409</v>
      </c>
      <c r="B11410">
        <f t="shared" ca="1" si="888"/>
        <v>12</v>
      </c>
      <c r="C11410" t="str" cm="1">
        <f t="array" aca="1" ref="C11410" ca="1">INDEX(Reel1,Spins[[#This Row],[Stop1]])</f>
        <v>🍋</v>
      </c>
      <c r="D11410">
        <f t="shared" ca="1" si="889"/>
        <v>29</v>
      </c>
      <c r="E11410" t="str" cm="1">
        <f t="array" aca="1" ref="E11410" ca="1">INDEX(Reel2,Spins[[#This Row],[Stop2]])</f>
        <v>7️⃣</v>
      </c>
      <c r="F11410">
        <f t="shared" ca="1" si="890"/>
        <v>11</v>
      </c>
      <c r="G11410" t="str" cm="1">
        <f t="array" aca="1" ref="G11410" ca="1">INDEX(Reel3,Spins[[#This Row],[Stop3]])</f>
        <v>🍒</v>
      </c>
      <c r="H11410" t="b">
        <f ca="1">AND(Spins[[#This Row],[Sym1]]=Spins[[#This Row],[Sym2]],Spins[[#This Row],[Sym2]]=Spins[[#This Row],[Sym3]])</f>
        <v>0</v>
      </c>
      <c r="I11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0">
        <f t="shared" si="891"/>
        <v>1</v>
      </c>
      <c r="K11410">
        <f ca="1">Spins[[#This Row],[Mult]]*Spins[[#This Row],[Bet]]</f>
        <v>0</v>
      </c>
      <c r="L11410">
        <f ca="1">Spins[[#This Row],[Payout]]-Spins[[#This Row],[Bet]]</f>
        <v>-1</v>
      </c>
    </row>
    <row r="11411" spans="1:12" x14ac:dyDescent="0.3">
      <c r="A11411">
        <f t="shared" si="887"/>
        <v>11410</v>
      </c>
      <c r="B11411">
        <f t="shared" ca="1" si="888"/>
        <v>2</v>
      </c>
      <c r="C11411" t="str" cm="1">
        <f t="array" aca="1" ref="C11411" ca="1">INDEX(Reel1,Spins[[#This Row],[Stop1]])</f>
        <v>🍋</v>
      </c>
      <c r="D11411">
        <f t="shared" ca="1" si="889"/>
        <v>10</v>
      </c>
      <c r="E11411" t="str" cm="1">
        <f t="array" aca="1" ref="E11411" ca="1">INDEX(Reel2,Spins[[#This Row],[Stop2]])</f>
        <v>🍋</v>
      </c>
      <c r="F11411">
        <f t="shared" ca="1" si="890"/>
        <v>9</v>
      </c>
      <c r="G11411" t="str" cm="1">
        <f t="array" aca="1" ref="G11411" ca="1">INDEX(Reel3,Spins[[#This Row],[Stop3]])</f>
        <v>🍒</v>
      </c>
      <c r="H11411" t="b">
        <f ca="1">AND(Spins[[#This Row],[Sym1]]=Spins[[#This Row],[Sym2]],Spins[[#This Row],[Sym2]]=Spins[[#This Row],[Sym3]])</f>
        <v>0</v>
      </c>
      <c r="I11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11">
        <f t="shared" si="891"/>
        <v>1</v>
      </c>
      <c r="K11411">
        <f ca="1">Spins[[#This Row],[Mult]]*Spins[[#This Row],[Bet]]</f>
        <v>0.6</v>
      </c>
      <c r="L11411">
        <f ca="1">Spins[[#This Row],[Payout]]-Spins[[#This Row],[Bet]]</f>
        <v>-0.4</v>
      </c>
    </row>
    <row r="11412" spans="1:12" x14ac:dyDescent="0.3">
      <c r="A11412">
        <f t="shared" si="887"/>
        <v>11411</v>
      </c>
      <c r="B11412">
        <f t="shared" ca="1" si="888"/>
        <v>20</v>
      </c>
      <c r="C11412" t="str" cm="1">
        <f t="array" aca="1" ref="C11412" ca="1">INDEX(Reel1,Spins[[#This Row],[Stop1]])</f>
        <v>🍒</v>
      </c>
      <c r="D11412">
        <f t="shared" ca="1" si="889"/>
        <v>15</v>
      </c>
      <c r="E11412" t="str" cm="1">
        <f t="array" aca="1" ref="E11412" ca="1">INDEX(Reel2,Spins[[#This Row],[Stop2]])</f>
        <v>🍒</v>
      </c>
      <c r="F11412">
        <f t="shared" ca="1" si="890"/>
        <v>4</v>
      </c>
      <c r="G11412" t="str" cm="1">
        <f t="array" aca="1" ref="G11412" ca="1">INDEX(Reel3,Spins[[#This Row],[Stop3]])</f>
        <v>🍋</v>
      </c>
      <c r="H11412" t="b">
        <f ca="1">AND(Spins[[#This Row],[Sym1]]=Spins[[#This Row],[Sym2]],Spins[[#This Row],[Sym2]]=Spins[[#This Row],[Sym3]])</f>
        <v>0</v>
      </c>
      <c r="I11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412">
        <f t="shared" si="891"/>
        <v>1</v>
      </c>
      <c r="K11412">
        <f ca="1">Spins[[#This Row],[Mult]]*Spins[[#This Row],[Bet]]</f>
        <v>0.8</v>
      </c>
      <c r="L11412">
        <f ca="1">Spins[[#This Row],[Payout]]-Spins[[#This Row],[Bet]]</f>
        <v>-0.19999999999999996</v>
      </c>
    </row>
    <row r="11413" spans="1:12" x14ac:dyDescent="0.3">
      <c r="A11413">
        <f t="shared" si="887"/>
        <v>11412</v>
      </c>
      <c r="B11413">
        <f t="shared" ca="1" si="888"/>
        <v>24</v>
      </c>
      <c r="C11413" t="str" cm="1">
        <f t="array" aca="1" ref="C11413" ca="1">INDEX(Reel1,Spins[[#This Row],[Stop1]])</f>
        <v>🍇</v>
      </c>
      <c r="D11413">
        <f t="shared" ca="1" si="889"/>
        <v>11</v>
      </c>
      <c r="E11413" t="str" cm="1">
        <f t="array" aca="1" ref="E11413" ca="1">INDEX(Reel2,Spins[[#This Row],[Stop2]])</f>
        <v>🍋</v>
      </c>
      <c r="F11413">
        <f t="shared" ca="1" si="890"/>
        <v>31</v>
      </c>
      <c r="G11413" t="str" cm="1">
        <f t="array" aca="1" ref="G11413" ca="1">INDEX(Reel3,Spins[[#This Row],[Stop3]])</f>
        <v>💎</v>
      </c>
      <c r="H11413" t="b">
        <f ca="1">AND(Spins[[#This Row],[Sym1]]=Spins[[#This Row],[Sym2]],Spins[[#This Row],[Sym2]]=Spins[[#This Row],[Sym3]])</f>
        <v>0</v>
      </c>
      <c r="I11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3">
        <f t="shared" si="891"/>
        <v>1</v>
      </c>
      <c r="K11413">
        <f ca="1">Spins[[#This Row],[Mult]]*Spins[[#This Row],[Bet]]</f>
        <v>0</v>
      </c>
      <c r="L11413">
        <f ca="1">Spins[[#This Row],[Payout]]-Spins[[#This Row],[Bet]]</f>
        <v>-1</v>
      </c>
    </row>
    <row r="11414" spans="1:12" x14ac:dyDescent="0.3">
      <c r="A11414">
        <f t="shared" si="887"/>
        <v>11413</v>
      </c>
      <c r="B11414">
        <f t="shared" ca="1" si="888"/>
        <v>2</v>
      </c>
      <c r="C11414" t="str" cm="1">
        <f t="array" aca="1" ref="C11414" ca="1">INDEX(Reel1,Spins[[#This Row],[Stop1]])</f>
        <v>🍋</v>
      </c>
      <c r="D11414">
        <f t="shared" ca="1" si="889"/>
        <v>20</v>
      </c>
      <c r="E11414" t="str" cm="1">
        <f t="array" aca="1" ref="E11414" ca="1">INDEX(Reel2,Spins[[#This Row],[Stop2]])</f>
        <v>🍒</v>
      </c>
      <c r="F11414">
        <f t="shared" ca="1" si="890"/>
        <v>15</v>
      </c>
      <c r="G11414" t="str" cm="1">
        <f t="array" aca="1" ref="G11414" ca="1">INDEX(Reel3,Spins[[#This Row],[Stop3]])</f>
        <v>🍇</v>
      </c>
      <c r="H11414" t="b">
        <f ca="1">AND(Spins[[#This Row],[Sym1]]=Spins[[#This Row],[Sym2]],Spins[[#This Row],[Sym2]]=Spins[[#This Row],[Sym3]])</f>
        <v>0</v>
      </c>
      <c r="I11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4">
        <f t="shared" si="891"/>
        <v>1</v>
      </c>
      <c r="K11414">
        <f ca="1">Spins[[#This Row],[Mult]]*Spins[[#This Row],[Bet]]</f>
        <v>0</v>
      </c>
      <c r="L11414">
        <f ca="1">Spins[[#This Row],[Payout]]-Spins[[#This Row],[Bet]]</f>
        <v>-1</v>
      </c>
    </row>
    <row r="11415" spans="1:12" x14ac:dyDescent="0.3">
      <c r="A11415">
        <f t="shared" si="887"/>
        <v>11414</v>
      </c>
      <c r="B11415">
        <f t="shared" ca="1" si="888"/>
        <v>15</v>
      </c>
      <c r="C11415" t="str" cm="1">
        <f t="array" aca="1" ref="C11415" ca="1">INDEX(Reel1,Spins[[#This Row],[Stop1]])</f>
        <v>🍒</v>
      </c>
      <c r="D11415">
        <f t="shared" ca="1" si="889"/>
        <v>8</v>
      </c>
      <c r="E11415" t="str" cm="1">
        <f t="array" aca="1" ref="E11415" ca="1">INDEX(Reel2,Spins[[#This Row],[Stop2]])</f>
        <v>🍋</v>
      </c>
      <c r="F11415">
        <f t="shared" ca="1" si="890"/>
        <v>5</v>
      </c>
      <c r="G11415" t="str" cm="1">
        <f t="array" aca="1" ref="G11415" ca="1">INDEX(Reel3,Spins[[#This Row],[Stop3]])</f>
        <v>🍋</v>
      </c>
      <c r="H11415" t="b">
        <f ca="1">AND(Spins[[#This Row],[Sym1]]=Spins[[#This Row],[Sym2]],Spins[[#This Row],[Sym2]]=Spins[[#This Row],[Sym3]])</f>
        <v>0</v>
      </c>
      <c r="I11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5">
        <f t="shared" si="891"/>
        <v>1</v>
      </c>
      <c r="K11415">
        <f ca="1">Spins[[#This Row],[Mult]]*Spins[[#This Row],[Bet]]</f>
        <v>0</v>
      </c>
      <c r="L11415">
        <f ca="1">Spins[[#This Row],[Payout]]-Spins[[#This Row],[Bet]]</f>
        <v>-1</v>
      </c>
    </row>
    <row r="11416" spans="1:12" x14ac:dyDescent="0.3">
      <c r="A11416">
        <f t="shared" si="887"/>
        <v>11415</v>
      </c>
      <c r="B11416">
        <f t="shared" ca="1" si="888"/>
        <v>3</v>
      </c>
      <c r="C11416" t="str" cm="1">
        <f t="array" aca="1" ref="C11416" ca="1">INDEX(Reel1,Spins[[#This Row],[Stop1]])</f>
        <v>🍋</v>
      </c>
      <c r="D11416">
        <f t="shared" ca="1" si="889"/>
        <v>5</v>
      </c>
      <c r="E11416" t="str" cm="1">
        <f t="array" aca="1" ref="E11416" ca="1">INDEX(Reel2,Spins[[#This Row],[Stop2]])</f>
        <v>🍋</v>
      </c>
      <c r="F11416">
        <f t="shared" ca="1" si="890"/>
        <v>9</v>
      </c>
      <c r="G11416" t="str" cm="1">
        <f t="array" aca="1" ref="G11416" ca="1">INDEX(Reel3,Spins[[#This Row],[Stop3]])</f>
        <v>🍒</v>
      </c>
      <c r="H11416" t="b">
        <f ca="1">AND(Spins[[#This Row],[Sym1]]=Spins[[#This Row],[Sym2]],Spins[[#This Row],[Sym2]]=Spins[[#This Row],[Sym3]])</f>
        <v>0</v>
      </c>
      <c r="I11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16">
        <f t="shared" si="891"/>
        <v>1</v>
      </c>
      <c r="K11416">
        <f ca="1">Spins[[#This Row],[Mult]]*Spins[[#This Row],[Bet]]</f>
        <v>0.6</v>
      </c>
      <c r="L11416">
        <f ca="1">Spins[[#This Row],[Payout]]-Spins[[#This Row],[Bet]]</f>
        <v>-0.4</v>
      </c>
    </row>
    <row r="11417" spans="1:12" x14ac:dyDescent="0.3">
      <c r="A11417">
        <f t="shared" si="887"/>
        <v>11416</v>
      </c>
      <c r="B11417">
        <f t="shared" ca="1" si="888"/>
        <v>26</v>
      </c>
      <c r="C11417" t="str" cm="1">
        <f t="array" aca="1" ref="C11417" ca="1">INDEX(Reel1,Spins[[#This Row],[Stop1]])</f>
        <v>🔔</v>
      </c>
      <c r="D11417">
        <f t="shared" ca="1" si="889"/>
        <v>14</v>
      </c>
      <c r="E11417" t="str" cm="1">
        <f t="array" aca="1" ref="E11417" ca="1">INDEX(Reel2,Spins[[#This Row],[Stop2]])</f>
        <v>🍋</v>
      </c>
      <c r="F11417">
        <f t="shared" ca="1" si="890"/>
        <v>4</v>
      </c>
      <c r="G11417" t="str" cm="1">
        <f t="array" aca="1" ref="G11417" ca="1">INDEX(Reel3,Spins[[#This Row],[Stop3]])</f>
        <v>🍋</v>
      </c>
      <c r="H11417" t="b">
        <f ca="1">AND(Spins[[#This Row],[Sym1]]=Spins[[#This Row],[Sym2]],Spins[[#This Row],[Sym2]]=Spins[[#This Row],[Sym3]])</f>
        <v>0</v>
      </c>
      <c r="I11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7">
        <f t="shared" si="891"/>
        <v>1</v>
      </c>
      <c r="K11417">
        <f ca="1">Spins[[#This Row],[Mult]]*Spins[[#This Row],[Bet]]</f>
        <v>0</v>
      </c>
      <c r="L11417">
        <f ca="1">Spins[[#This Row],[Payout]]-Spins[[#This Row],[Bet]]</f>
        <v>-1</v>
      </c>
    </row>
    <row r="11418" spans="1:12" x14ac:dyDescent="0.3">
      <c r="A11418">
        <f t="shared" si="887"/>
        <v>11417</v>
      </c>
      <c r="B11418">
        <f t="shared" ca="1" si="888"/>
        <v>30</v>
      </c>
      <c r="C11418" t="str" cm="1">
        <f t="array" aca="1" ref="C11418" ca="1">INDEX(Reel1,Spins[[#This Row],[Stop1]])</f>
        <v>7️⃣</v>
      </c>
      <c r="D11418">
        <f t="shared" ca="1" si="889"/>
        <v>20</v>
      </c>
      <c r="E11418" t="str" cm="1">
        <f t="array" aca="1" ref="E11418" ca="1">INDEX(Reel2,Spins[[#This Row],[Stop2]])</f>
        <v>🍒</v>
      </c>
      <c r="F11418">
        <f t="shared" ca="1" si="890"/>
        <v>4</v>
      </c>
      <c r="G11418" t="str" cm="1">
        <f t="array" aca="1" ref="G11418" ca="1">INDEX(Reel3,Spins[[#This Row],[Stop3]])</f>
        <v>🍋</v>
      </c>
      <c r="H11418" t="b">
        <f ca="1">AND(Spins[[#This Row],[Sym1]]=Spins[[#This Row],[Sym2]],Spins[[#This Row],[Sym2]]=Spins[[#This Row],[Sym3]])</f>
        <v>0</v>
      </c>
      <c r="I11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8">
        <f t="shared" si="891"/>
        <v>1</v>
      </c>
      <c r="K11418">
        <f ca="1">Spins[[#This Row],[Mult]]*Spins[[#This Row],[Bet]]</f>
        <v>0</v>
      </c>
      <c r="L11418">
        <f ca="1">Spins[[#This Row],[Payout]]-Spins[[#This Row],[Bet]]</f>
        <v>-1</v>
      </c>
    </row>
    <row r="11419" spans="1:12" x14ac:dyDescent="0.3">
      <c r="A11419">
        <f t="shared" si="887"/>
        <v>11418</v>
      </c>
      <c r="B11419">
        <f t="shared" ca="1" si="888"/>
        <v>26</v>
      </c>
      <c r="C11419" t="str" cm="1">
        <f t="array" aca="1" ref="C11419" ca="1">INDEX(Reel1,Spins[[#This Row],[Stop1]])</f>
        <v>🔔</v>
      </c>
      <c r="D11419">
        <f t="shared" ca="1" si="889"/>
        <v>21</v>
      </c>
      <c r="E11419" t="str" cm="1">
        <f t="array" aca="1" ref="E11419" ca="1">INDEX(Reel2,Spins[[#This Row],[Stop2]])</f>
        <v>🍒</v>
      </c>
      <c r="F11419">
        <f t="shared" ca="1" si="890"/>
        <v>1</v>
      </c>
      <c r="G11419" t="str" cm="1">
        <f t="array" aca="1" ref="G11419" ca="1">INDEX(Reel3,Spins[[#This Row],[Stop3]])</f>
        <v>🍋</v>
      </c>
      <c r="H11419" t="b">
        <f ca="1">AND(Spins[[#This Row],[Sym1]]=Spins[[#This Row],[Sym2]],Spins[[#This Row],[Sym2]]=Spins[[#This Row],[Sym3]])</f>
        <v>0</v>
      </c>
      <c r="I11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19">
        <f t="shared" si="891"/>
        <v>1</v>
      </c>
      <c r="K11419">
        <f ca="1">Spins[[#This Row],[Mult]]*Spins[[#This Row],[Bet]]</f>
        <v>0</v>
      </c>
      <c r="L11419">
        <f ca="1">Spins[[#This Row],[Payout]]-Spins[[#This Row],[Bet]]</f>
        <v>-1</v>
      </c>
    </row>
    <row r="11420" spans="1:12" x14ac:dyDescent="0.3">
      <c r="A11420">
        <f t="shared" si="887"/>
        <v>11419</v>
      </c>
      <c r="B11420">
        <f t="shared" ca="1" si="888"/>
        <v>21</v>
      </c>
      <c r="C11420" t="str" cm="1">
        <f t="array" aca="1" ref="C11420" ca="1">INDEX(Reel1,Spins[[#This Row],[Stop1]])</f>
        <v>🍒</v>
      </c>
      <c r="D11420">
        <f t="shared" ca="1" si="889"/>
        <v>30</v>
      </c>
      <c r="E11420" t="str" cm="1">
        <f t="array" aca="1" ref="E11420" ca="1">INDEX(Reel2,Spins[[#This Row],[Stop2]])</f>
        <v>7️⃣</v>
      </c>
      <c r="F11420">
        <f t="shared" ca="1" si="890"/>
        <v>12</v>
      </c>
      <c r="G11420" t="str" cm="1">
        <f t="array" aca="1" ref="G11420" ca="1">INDEX(Reel3,Spins[[#This Row],[Stop3]])</f>
        <v>🍒</v>
      </c>
      <c r="H11420" t="b">
        <f ca="1">AND(Spins[[#This Row],[Sym1]]=Spins[[#This Row],[Sym2]],Spins[[#This Row],[Sym2]]=Spins[[#This Row],[Sym3]])</f>
        <v>0</v>
      </c>
      <c r="I11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20">
        <f t="shared" si="891"/>
        <v>1</v>
      </c>
      <c r="K11420">
        <f ca="1">Spins[[#This Row],[Mult]]*Spins[[#This Row],[Bet]]</f>
        <v>0</v>
      </c>
      <c r="L11420">
        <f ca="1">Spins[[#This Row],[Payout]]-Spins[[#This Row],[Bet]]</f>
        <v>-1</v>
      </c>
    </row>
    <row r="11421" spans="1:12" x14ac:dyDescent="0.3">
      <c r="A11421">
        <f t="shared" si="887"/>
        <v>11420</v>
      </c>
      <c r="B11421">
        <f t="shared" ca="1" si="888"/>
        <v>10</v>
      </c>
      <c r="C11421" t="str" cm="1">
        <f t="array" aca="1" ref="C11421" ca="1">INDEX(Reel1,Spins[[#This Row],[Stop1]])</f>
        <v>🍋</v>
      </c>
      <c r="D11421">
        <f t="shared" ca="1" si="889"/>
        <v>10</v>
      </c>
      <c r="E11421" t="str" cm="1">
        <f t="array" aca="1" ref="E11421" ca="1">INDEX(Reel2,Spins[[#This Row],[Stop2]])</f>
        <v>🍋</v>
      </c>
      <c r="F11421">
        <f t="shared" ca="1" si="890"/>
        <v>20</v>
      </c>
      <c r="G11421" t="str" cm="1">
        <f t="array" aca="1" ref="G11421" ca="1">INDEX(Reel3,Spins[[#This Row],[Stop3]])</f>
        <v>🔔</v>
      </c>
      <c r="H11421" t="b">
        <f ca="1">AND(Spins[[#This Row],[Sym1]]=Spins[[#This Row],[Sym2]],Spins[[#This Row],[Sym2]]=Spins[[#This Row],[Sym3]])</f>
        <v>0</v>
      </c>
      <c r="I11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21">
        <f t="shared" si="891"/>
        <v>1</v>
      </c>
      <c r="K11421">
        <f ca="1">Spins[[#This Row],[Mult]]*Spins[[#This Row],[Bet]]</f>
        <v>0.6</v>
      </c>
      <c r="L11421">
        <f ca="1">Spins[[#This Row],[Payout]]-Spins[[#This Row],[Bet]]</f>
        <v>-0.4</v>
      </c>
    </row>
    <row r="11422" spans="1:12" x14ac:dyDescent="0.3">
      <c r="A11422">
        <f t="shared" si="887"/>
        <v>11421</v>
      </c>
      <c r="B11422">
        <f t="shared" ca="1" si="888"/>
        <v>5</v>
      </c>
      <c r="C11422" t="str" cm="1">
        <f t="array" aca="1" ref="C11422" ca="1">INDEX(Reel1,Spins[[#This Row],[Stop1]])</f>
        <v>🍋</v>
      </c>
      <c r="D11422">
        <f t="shared" ca="1" si="889"/>
        <v>30</v>
      </c>
      <c r="E11422" t="str" cm="1">
        <f t="array" aca="1" ref="E11422" ca="1">INDEX(Reel2,Spins[[#This Row],[Stop2]])</f>
        <v>7️⃣</v>
      </c>
      <c r="F11422">
        <f t="shared" ca="1" si="890"/>
        <v>29</v>
      </c>
      <c r="G11422" t="str" cm="1">
        <f t="array" aca="1" ref="G11422" ca="1">INDEX(Reel3,Spins[[#This Row],[Stop3]])</f>
        <v>7️⃣</v>
      </c>
      <c r="H11422" t="b">
        <f ca="1">AND(Spins[[#This Row],[Sym1]]=Spins[[#This Row],[Sym2]],Spins[[#This Row],[Sym2]]=Spins[[#This Row],[Sym3]])</f>
        <v>0</v>
      </c>
      <c r="I11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22">
        <f t="shared" si="891"/>
        <v>1</v>
      </c>
      <c r="K11422">
        <f ca="1">Spins[[#This Row],[Mult]]*Spins[[#This Row],[Bet]]</f>
        <v>0</v>
      </c>
      <c r="L11422">
        <f ca="1">Spins[[#This Row],[Payout]]-Spins[[#This Row],[Bet]]</f>
        <v>-1</v>
      </c>
    </row>
    <row r="11423" spans="1:12" x14ac:dyDescent="0.3">
      <c r="A11423">
        <f t="shared" si="887"/>
        <v>11422</v>
      </c>
      <c r="B11423">
        <f t="shared" ca="1" si="888"/>
        <v>11</v>
      </c>
      <c r="C11423" t="str" cm="1">
        <f t="array" aca="1" ref="C11423" ca="1">INDEX(Reel1,Spins[[#This Row],[Stop1]])</f>
        <v>🍋</v>
      </c>
      <c r="D11423">
        <f t="shared" ca="1" si="889"/>
        <v>10</v>
      </c>
      <c r="E11423" t="str" cm="1">
        <f t="array" aca="1" ref="E11423" ca="1">INDEX(Reel2,Spins[[#This Row],[Stop2]])</f>
        <v>🍋</v>
      </c>
      <c r="F11423">
        <f t="shared" ca="1" si="890"/>
        <v>23</v>
      </c>
      <c r="G11423" t="str" cm="1">
        <f t="array" aca="1" ref="G11423" ca="1">INDEX(Reel3,Spins[[#This Row],[Stop3]])</f>
        <v>BAR</v>
      </c>
      <c r="H11423" t="b">
        <f ca="1">AND(Spins[[#This Row],[Sym1]]=Spins[[#This Row],[Sym2]],Spins[[#This Row],[Sym2]]=Spins[[#This Row],[Sym3]])</f>
        <v>0</v>
      </c>
      <c r="I11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23">
        <f t="shared" si="891"/>
        <v>1</v>
      </c>
      <c r="K11423">
        <f ca="1">Spins[[#This Row],[Mult]]*Spins[[#This Row],[Bet]]</f>
        <v>0.6</v>
      </c>
      <c r="L11423">
        <f ca="1">Spins[[#This Row],[Payout]]-Spins[[#This Row],[Bet]]</f>
        <v>-0.4</v>
      </c>
    </row>
    <row r="11424" spans="1:12" x14ac:dyDescent="0.3">
      <c r="A11424">
        <f t="shared" si="887"/>
        <v>11423</v>
      </c>
      <c r="B11424">
        <f t="shared" ca="1" si="888"/>
        <v>25</v>
      </c>
      <c r="C11424" t="str" cm="1">
        <f t="array" aca="1" ref="C11424" ca="1">INDEX(Reel1,Spins[[#This Row],[Stop1]])</f>
        <v>🔔</v>
      </c>
      <c r="D11424">
        <f t="shared" ca="1" si="889"/>
        <v>11</v>
      </c>
      <c r="E11424" t="str" cm="1">
        <f t="array" aca="1" ref="E11424" ca="1">INDEX(Reel2,Spins[[#This Row],[Stop2]])</f>
        <v>🍋</v>
      </c>
      <c r="F11424">
        <f t="shared" ca="1" si="890"/>
        <v>27</v>
      </c>
      <c r="G11424" t="str" cm="1">
        <f t="array" aca="1" ref="G11424" ca="1">INDEX(Reel3,Spins[[#This Row],[Stop3]])</f>
        <v>7️⃣</v>
      </c>
      <c r="H11424" t="b">
        <f ca="1">AND(Spins[[#This Row],[Sym1]]=Spins[[#This Row],[Sym2]],Spins[[#This Row],[Sym2]]=Spins[[#This Row],[Sym3]])</f>
        <v>0</v>
      </c>
      <c r="I11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24">
        <f t="shared" si="891"/>
        <v>1</v>
      </c>
      <c r="K11424">
        <f ca="1">Spins[[#This Row],[Mult]]*Spins[[#This Row],[Bet]]</f>
        <v>0</v>
      </c>
      <c r="L11424">
        <f ca="1">Spins[[#This Row],[Payout]]-Spins[[#This Row],[Bet]]</f>
        <v>-1</v>
      </c>
    </row>
    <row r="11425" spans="1:12" x14ac:dyDescent="0.3">
      <c r="A11425">
        <f t="shared" si="887"/>
        <v>11424</v>
      </c>
      <c r="B11425">
        <f t="shared" ca="1" si="888"/>
        <v>23</v>
      </c>
      <c r="C11425" t="str" cm="1">
        <f t="array" aca="1" ref="C11425" ca="1">INDEX(Reel1,Spins[[#This Row],[Stop1]])</f>
        <v>🍇</v>
      </c>
      <c r="D11425">
        <f t="shared" ca="1" si="889"/>
        <v>7</v>
      </c>
      <c r="E11425" t="str" cm="1">
        <f t="array" aca="1" ref="E11425" ca="1">INDEX(Reel2,Spins[[#This Row],[Stop2]])</f>
        <v>🍋</v>
      </c>
      <c r="F11425">
        <f t="shared" ca="1" si="890"/>
        <v>25</v>
      </c>
      <c r="G11425" t="str" cm="1">
        <f t="array" aca="1" ref="G11425" ca="1">INDEX(Reel3,Spins[[#This Row],[Stop3]])</f>
        <v>BAR</v>
      </c>
      <c r="H11425" t="b">
        <f ca="1">AND(Spins[[#This Row],[Sym1]]=Spins[[#This Row],[Sym2]],Spins[[#This Row],[Sym2]]=Spins[[#This Row],[Sym3]])</f>
        <v>0</v>
      </c>
      <c r="I11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25">
        <f t="shared" si="891"/>
        <v>1</v>
      </c>
      <c r="K11425">
        <f ca="1">Spins[[#This Row],[Mult]]*Spins[[#This Row],[Bet]]</f>
        <v>0</v>
      </c>
      <c r="L11425">
        <f ca="1">Spins[[#This Row],[Payout]]-Spins[[#This Row],[Bet]]</f>
        <v>-1</v>
      </c>
    </row>
    <row r="11426" spans="1:12" x14ac:dyDescent="0.3">
      <c r="A11426">
        <f t="shared" si="887"/>
        <v>11425</v>
      </c>
      <c r="B11426">
        <f t="shared" ca="1" si="888"/>
        <v>28</v>
      </c>
      <c r="C11426" t="str" cm="1">
        <f t="array" aca="1" ref="C11426" ca="1">INDEX(Reel1,Spins[[#This Row],[Stop1]])</f>
        <v>BAR</v>
      </c>
      <c r="D11426">
        <f t="shared" ca="1" si="889"/>
        <v>10</v>
      </c>
      <c r="E11426" t="str" cm="1">
        <f t="array" aca="1" ref="E11426" ca="1">INDEX(Reel2,Spins[[#This Row],[Stop2]])</f>
        <v>🍋</v>
      </c>
      <c r="F11426">
        <f t="shared" ca="1" si="890"/>
        <v>7</v>
      </c>
      <c r="G11426" t="str" cm="1">
        <f t="array" aca="1" ref="G11426" ca="1">INDEX(Reel3,Spins[[#This Row],[Stop3]])</f>
        <v>🍒</v>
      </c>
      <c r="H11426" t="b">
        <f ca="1">AND(Spins[[#This Row],[Sym1]]=Spins[[#This Row],[Sym2]],Spins[[#This Row],[Sym2]]=Spins[[#This Row],[Sym3]])</f>
        <v>0</v>
      </c>
      <c r="I11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26">
        <f t="shared" si="891"/>
        <v>1</v>
      </c>
      <c r="K11426">
        <f ca="1">Spins[[#This Row],[Mult]]*Spins[[#This Row],[Bet]]</f>
        <v>0</v>
      </c>
      <c r="L11426">
        <f ca="1">Spins[[#This Row],[Payout]]-Spins[[#This Row],[Bet]]</f>
        <v>-1</v>
      </c>
    </row>
    <row r="11427" spans="1:12" x14ac:dyDescent="0.3">
      <c r="A11427">
        <f t="shared" si="887"/>
        <v>11426</v>
      </c>
      <c r="B11427">
        <f t="shared" ca="1" si="888"/>
        <v>22</v>
      </c>
      <c r="C11427" t="str" cm="1">
        <f t="array" aca="1" ref="C11427" ca="1">INDEX(Reel1,Spins[[#This Row],[Stop1]])</f>
        <v>🍇</v>
      </c>
      <c r="D11427">
        <f t="shared" ca="1" si="889"/>
        <v>15</v>
      </c>
      <c r="E11427" t="str" cm="1">
        <f t="array" aca="1" ref="E11427" ca="1">INDEX(Reel2,Spins[[#This Row],[Stop2]])</f>
        <v>🍒</v>
      </c>
      <c r="F11427">
        <f t="shared" ca="1" si="890"/>
        <v>5</v>
      </c>
      <c r="G11427" t="str" cm="1">
        <f t="array" aca="1" ref="G11427" ca="1">INDEX(Reel3,Spins[[#This Row],[Stop3]])</f>
        <v>🍋</v>
      </c>
      <c r="H11427" t="b">
        <f ca="1">AND(Spins[[#This Row],[Sym1]]=Spins[[#This Row],[Sym2]],Spins[[#This Row],[Sym2]]=Spins[[#This Row],[Sym3]])</f>
        <v>0</v>
      </c>
      <c r="I11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27">
        <f t="shared" si="891"/>
        <v>1</v>
      </c>
      <c r="K11427">
        <f ca="1">Spins[[#This Row],[Mult]]*Spins[[#This Row],[Bet]]</f>
        <v>0</v>
      </c>
      <c r="L11427">
        <f ca="1">Spins[[#This Row],[Payout]]-Spins[[#This Row],[Bet]]</f>
        <v>-1</v>
      </c>
    </row>
    <row r="11428" spans="1:12" x14ac:dyDescent="0.3">
      <c r="A11428">
        <f t="shared" si="887"/>
        <v>11427</v>
      </c>
      <c r="B11428">
        <f t="shared" ca="1" si="888"/>
        <v>15</v>
      </c>
      <c r="C11428" t="str" cm="1">
        <f t="array" aca="1" ref="C11428" ca="1">INDEX(Reel1,Spins[[#This Row],[Stop1]])</f>
        <v>🍒</v>
      </c>
      <c r="D11428">
        <f t="shared" ca="1" si="889"/>
        <v>21</v>
      </c>
      <c r="E11428" t="str" cm="1">
        <f t="array" aca="1" ref="E11428" ca="1">INDEX(Reel2,Spins[[#This Row],[Stop2]])</f>
        <v>🍒</v>
      </c>
      <c r="F11428">
        <f t="shared" ca="1" si="890"/>
        <v>8</v>
      </c>
      <c r="G11428" t="str" cm="1">
        <f t="array" aca="1" ref="G11428" ca="1">INDEX(Reel3,Spins[[#This Row],[Stop3]])</f>
        <v>🍒</v>
      </c>
      <c r="H11428" t="b">
        <f ca="1">AND(Spins[[#This Row],[Sym1]]=Spins[[#This Row],[Sym2]],Spins[[#This Row],[Sym2]]=Spins[[#This Row],[Sym3]])</f>
        <v>1</v>
      </c>
      <c r="I11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428">
        <f t="shared" si="891"/>
        <v>1</v>
      </c>
      <c r="K11428">
        <f ca="1">Spins[[#This Row],[Mult]]*Spins[[#This Row],[Bet]]</f>
        <v>16</v>
      </c>
      <c r="L11428">
        <f ca="1">Spins[[#This Row],[Payout]]-Spins[[#This Row],[Bet]]</f>
        <v>15</v>
      </c>
    </row>
    <row r="11429" spans="1:12" x14ac:dyDescent="0.3">
      <c r="A11429">
        <f t="shared" si="887"/>
        <v>11428</v>
      </c>
      <c r="B11429">
        <f t="shared" ca="1" si="888"/>
        <v>13</v>
      </c>
      <c r="C11429" t="str" cm="1">
        <f t="array" aca="1" ref="C11429" ca="1">INDEX(Reel1,Spins[[#This Row],[Stop1]])</f>
        <v>🍋</v>
      </c>
      <c r="D11429">
        <f t="shared" ca="1" si="889"/>
        <v>2</v>
      </c>
      <c r="E11429" t="str" cm="1">
        <f t="array" aca="1" ref="E11429" ca="1">INDEX(Reel2,Spins[[#This Row],[Stop2]])</f>
        <v>🍋</v>
      </c>
      <c r="F11429">
        <f t="shared" ca="1" si="890"/>
        <v>8</v>
      </c>
      <c r="G11429" t="str" cm="1">
        <f t="array" aca="1" ref="G11429" ca="1">INDEX(Reel3,Spins[[#This Row],[Stop3]])</f>
        <v>🍒</v>
      </c>
      <c r="H11429" t="b">
        <f ca="1">AND(Spins[[#This Row],[Sym1]]=Spins[[#This Row],[Sym2]],Spins[[#This Row],[Sym2]]=Spins[[#This Row],[Sym3]])</f>
        <v>0</v>
      </c>
      <c r="I11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29">
        <f t="shared" si="891"/>
        <v>1</v>
      </c>
      <c r="K11429">
        <f ca="1">Spins[[#This Row],[Mult]]*Spins[[#This Row],[Bet]]</f>
        <v>0.6</v>
      </c>
      <c r="L11429">
        <f ca="1">Spins[[#This Row],[Payout]]-Spins[[#This Row],[Bet]]</f>
        <v>-0.4</v>
      </c>
    </row>
    <row r="11430" spans="1:12" x14ac:dyDescent="0.3">
      <c r="A11430">
        <f t="shared" si="887"/>
        <v>11429</v>
      </c>
      <c r="B11430">
        <f t="shared" ca="1" si="888"/>
        <v>1</v>
      </c>
      <c r="C11430" t="str" cm="1">
        <f t="array" aca="1" ref="C11430" ca="1">INDEX(Reel1,Spins[[#This Row],[Stop1]])</f>
        <v>🍋</v>
      </c>
      <c r="D11430">
        <f t="shared" ca="1" si="889"/>
        <v>11</v>
      </c>
      <c r="E11430" t="str" cm="1">
        <f t="array" aca="1" ref="E11430" ca="1">INDEX(Reel2,Spins[[#This Row],[Stop2]])</f>
        <v>🍋</v>
      </c>
      <c r="F11430">
        <f t="shared" ca="1" si="890"/>
        <v>17</v>
      </c>
      <c r="G11430" t="str" cm="1">
        <f t="array" aca="1" ref="G11430" ca="1">INDEX(Reel3,Spins[[#This Row],[Stop3]])</f>
        <v>🍇</v>
      </c>
      <c r="H11430" t="b">
        <f ca="1">AND(Spins[[#This Row],[Sym1]]=Spins[[#This Row],[Sym2]],Spins[[#This Row],[Sym2]]=Spins[[#This Row],[Sym3]])</f>
        <v>0</v>
      </c>
      <c r="I11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30">
        <f t="shared" si="891"/>
        <v>1</v>
      </c>
      <c r="K11430">
        <f ca="1">Spins[[#This Row],[Mult]]*Spins[[#This Row],[Bet]]</f>
        <v>0.6</v>
      </c>
      <c r="L11430">
        <f ca="1">Spins[[#This Row],[Payout]]-Spins[[#This Row],[Bet]]</f>
        <v>-0.4</v>
      </c>
    </row>
    <row r="11431" spans="1:12" x14ac:dyDescent="0.3">
      <c r="A11431">
        <f t="shared" si="887"/>
        <v>11430</v>
      </c>
      <c r="B11431">
        <f t="shared" ca="1" si="888"/>
        <v>3</v>
      </c>
      <c r="C11431" t="str" cm="1">
        <f t="array" aca="1" ref="C11431" ca="1">INDEX(Reel1,Spins[[#This Row],[Stop1]])</f>
        <v>🍋</v>
      </c>
      <c r="D11431">
        <f t="shared" ca="1" si="889"/>
        <v>18</v>
      </c>
      <c r="E11431" t="str" cm="1">
        <f t="array" aca="1" ref="E11431" ca="1">INDEX(Reel2,Spins[[#This Row],[Stop2]])</f>
        <v>🍒</v>
      </c>
      <c r="F11431">
        <f t="shared" ca="1" si="890"/>
        <v>30</v>
      </c>
      <c r="G11431" t="str" cm="1">
        <f t="array" aca="1" ref="G11431" ca="1">INDEX(Reel3,Spins[[#This Row],[Stop3]])</f>
        <v>💎</v>
      </c>
      <c r="H11431" t="b">
        <f ca="1">AND(Spins[[#This Row],[Sym1]]=Spins[[#This Row],[Sym2]],Spins[[#This Row],[Sym2]]=Spins[[#This Row],[Sym3]])</f>
        <v>0</v>
      </c>
      <c r="I11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1">
        <f t="shared" si="891"/>
        <v>1</v>
      </c>
      <c r="K11431">
        <f ca="1">Spins[[#This Row],[Mult]]*Spins[[#This Row],[Bet]]</f>
        <v>0</v>
      </c>
      <c r="L11431">
        <f ca="1">Spins[[#This Row],[Payout]]-Spins[[#This Row],[Bet]]</f>
        <v>-1</v>
      </c>
    </row>
    <row r="11432" spans="1:12" x14ac:dyDescent="0.3">
      <c r="A11432">
        <f t="shared" si="887"/>
        <v>11431</v>
      </c>
      <c r="B11432">
        <f t="shared" ca="1" si="888"/>
        <v>31</v>
      </c>
      <c r="C11432" t="str" cm="1">
        <f t="array" aca="1" ref="C11432" ca="1">INDEX(Reel1,Spins[[#This Row],[Stop1]])</f>
        <v>💎</v>
      </c>
      <c r="D11432">
        <f t="shared" ca="1" si="889"/>
        <v>16</v>
      </c>
      <c r="E11432" t="str" cm="1">
        <f t="array" aca="1" ref="E11432" ca="1">INDEX(Reel2,Spins[[#This Row],[Stop2]])</f>
        <v>🍒</v>
      </c>
      <c r="F11432">
        <f t="shared" ca="1" si="890"/>
        <v>12</v>
      </c>
      <c r="G11432" t="str" cm="1">
        <f t="array" aca="1" ref="G11432" ca="1">INDEX(Reel3,Spins[[#This Row],[Stop3]])</f>
        <v>🍒</v>
      </c>
      <c r="H11432" t="b">
        <f ca="1">AND(Spins[[#This Row],[Sym1]]=Spins[[#This Row],[Sym2]],Spins[[#This Row],[Sym2]]=Spins[[#This Row],[Sym3]])</f>
        <v>0</v>
      </c>
      <c r="I11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2">
        <f t="shared" si="891"/>
        <v>1</v>
      </c>
      <c r="K11432">
        <f ca="1">Spins[[#This Row],[Mult]]*Spins[[#This Row],[Bet]]</f>
        <v>0</v>
      </c>
      <c r="L11432">
        <f ca="1">Spins[[#This Row],[Payout]]-Spins[[#This Row],[Bet]]</f>
        <v>-1</v>
      </c>
    </row>
    <row r="11433" spans="1:12" x14ac:dyDescent="0.3">
      <c r="A11433">
        <f t="shared" si="887"/>
        <v>11432</v>
      </c>
      <c r="B11433">
        <f t="shared" ca="1" si="888"/>
        <v>28</v>
      </c>
      <c r="C11433" t="str" cm="1">
        <f t="array" aca="1" ref="C11433" ca="1">INDEX(Reel1,Spins[[#This Row],[Stop1]])</f>
        <v>BAR</v>
      </c>
      <c r="D11433">
        <f t="shared" ca="1" si="889"/>
        <v>7</v>
      </c>
      <c r="E11433" t="str" cm="1">
        <f t="array" aca="1" ref="E11433" ca="1">INDEX(Reel2,Spins[[#This Row],[Stop2]])</f>
        <v>🍋</v>
      </c>
      <c r="F11433">
        <f t="shared" ca="1" si="890"/>
        <v>7</v>
      </c>
      <c r="G11433" t="str" cm="1">
        <f t="array" aca="1" ref="G11433" ca="1">INDEX(Reel3,Spins[[#This Row],[Stop3]])</f>
        <v>🍒</v>
      </c>
      <c r="H11433" t="b">
        <f ca="1">AND(Spins[[#This Row],[Sym1]]=Spins[[#This Row],[Sym2]],Spins[[#This Row],[Sym2]]=Spins[[#This Row],[Sym3]])</f>
        <v>0</v>
      </c>
      <c r="I11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3">
        <f t="shared" si="891"/>
        <v>1</v>
      </c>
      <c r="K11433">
        <f ca="1">Spins[[#This Row],[Mult]]*Spins[[#This Row],[Bet]]</f>
        <v>0</v>
      </c>
      <c r="L11433">
        <f ca="1">Spins[[#This Row],[Payout]]-Spins[[#This Row],[Bet]]</f>
        <v>-1</v>
      </c>
    </row>
    <row r="11434" spans="1:12" x14ac:dyDescent="0.3">
      <c r="A11434">
        <f t="shared" si="887"/>
        <v>11433</v>
      </c>
      <c r="B11434">
        <f t="shared" ca="1" si="888"/>
        <v>30</v>
      </c>
      <c r="C11434" t="str" cm="1">
        <f t="array" aca="1" ref="C11434" ca="1">INDEX(Reel1,Spins[[#This Row],[Stop1]])</f>
        <v>7️⃣</v>
      </c>
      <c r="D11434">
        <f t="shared" ca="1" si="889"/>
        <v>2</v>
      </c>
      <c r="E11434" t="str" cm="1">
        <f t="array" aca="1" ref="E11434" ca="1">INDEX(Reel2,Spins[[#This Row],[Stop2]])</f>
        <v>🍋</v>
      </c>
      <c r="F11434">
        <f t="shared" ca="1" si="890"/>
        <v>28</v>
      </c>
      <c r="G11434" t="str" cm="1">
        <f t="array" aca="1" ref="G11434" ca="1">INDEX(Reel3,Spins[[#This Row],[Stop3]])</f>
        <v>7️⃣</v>
      </c>
      <c r="H11434" t="b">
        <f ca="1">AND(Spins[[#This Row],[Sym1]]=Spins[[#This Row],[Sym2]],Spins[[#This Row],[Sym2]]=Spins[[#This Row],[Sym3]])</f>
        <v>0</v>
      </c>
      <c r="I11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4">
        <f t="shared" si="891"/>
        <v>1</v>
      </c>
      <c r="K11434">
        <f ca="1">Spins[[#This Row],[Mult]]*Spins[[#This Row],[Bet]]</f>
        <v>0</v>
      </c>
      <c r="L11434">
        <f ca="1">Spins[[#This Row],[Payout]]-Spins[[#This Row],[Bet]]</f>
        <v>-1</v>
      </c>
    </row>
    <row r="11435" spans="1:12" x14ac:dyDescent="0.3">
      <c r="A11435">
        <f t="shared" si="887"/>
        <v>11434</v>
      </c>
      <c r="B11435">
        <f t="shared" ca="1" si="888"/>
        <v>5</v>
      </c>
      <c r="C11435" t="str" cm="1">
        <f t="array" aca="1" ref="C11435" ca="1">INDEX(Reel1,Spins[[#This Row],[Stop1]])</f>
        <v>🍋</v>
      </c>
      <c r="D11435">
        <f t="shared" ca="1" si="889"/>
        <v>10</v>
      </c>
      <c r="E11435" t="str" cm="1">
        <f t="array" aca="1" ref="E11435" ca="1">INDEX(Reel2,Spins[[#This Row],[Stop2]])</f>
        <v>🍋</v>
      </c>
      <c r="F11435">
        <f t="shared" ca="1" si="890"/>
        <v>12</v>
      </c>
      <c r="G11435" t="str" cm="1">
        <f t="array" aca="1" ref="G11435" ca="1">INDEX(Reel3,Spins[[#This Row],[Stop3]])</f>
        <v>🍒</v>
      </c>
      <c r="H11435" t="b">
        <f ca="1">AND(Spins[[#This Row],[Sym1]]=Spins[[#This Row],[Sym2]],Spins[[#This Row],[Sym2]]=Spins[[#This Row],[Sym3]])</f>
        <v>0</v>
      </c>
      <c r="I11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35">
        <f t="shared" si="891"/>
        <v>1</v>
      </c>
      <c r="K11435">
        <f ca="1">Spins[[#This Row],[Mult]]*Spins[[#This Row],[Bet]]</f>
        <v>0.6</v>
      </c>
      <c r="L11435">
        <f ca="1">Spins[[#This Row],[Payout]]-Spins[[#This Row],[Bet]]</f>
        <v>-0.4</v>
      </c>
    </row>
    <row r="11436" spans="1:12" x14ac:dyDescent="0.3">
      <c r="A11436">
        <f t="shared" si="887"/>
        <v>11435</v>
      </c>
      <c r="B11436">
        <f t="shared" ca="1" si="888"/>
        <v>9</v>
      </c>
      <c r="C11436" t="str" cm="1">
        <f t="array" aca="1" ref="C11436" ca="1">INDEX(Reel1,Spins[[#This Row],[Stop1]])</f>
        <v>🍋</v>
      </c>
      <c r="D11436">
        <f t="shared" ca="1" si="889"/>
        <v>3</v>
      </c>
      <c r="E11436" t="str" cm="1">
        <f t="array" aca="1" ref="E11436" ca="1">INDEX(Reel2,Spins[[#This Row],[Stop2]])</f>
        <v>🍋</v>
      </c>
      <c r="F11436">
        <f t="shared" ca="1" si="890"/>
        <v>29</v>
      </c>
      <c r="G11436" t="str" cm="1">
        <f t="array" aca="1" ref="G11436" ca="1">INDEX(Reel3,Spins[[#This Row],[Stop3]])</f>
        <v>7️⃣</v>
      </c>
      <c r="H11436" t="b">
        <f ca="1">AND(Spins[[#This Row],[Sym1]]=Spins[[#This Row],[Sym2]],Spins[[#This Row],[Sym2]]=Spins[[#This Row],[Sym3]])</f>
        <v>0</v>
      </c>
      <c r="I11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36">
        <f t="shared" si="891"/>
        <v>1</v>
      </c>
      <c r="K11436">
        <f ca="1">Spins[[#This Row],[Mult]]*Spins[[#This Row],[Bet]]</f>
        <v>0.6</v>
      </c>
      <c r="L11436">
        <f ca="1">Spins[[#This Row],[Payout]]-Spins[[#This Row],[Bet]]</f>
        <v>-0.4</v>
      </c>
    </row>
    <row r="11437" spans="1:12" x14ac:dyDescent="0.3">
      <c r="A11437">
        <f t="shared" si="887"/>
        <v>11436</v>
      </c>
      <c r="B11437">
        <f t="shared" ca="1" si="888"/>
        <v>15</v>
      </c>
      <c r="C11437" t="str" cm="1">
        <f t="array" aca="1" ref="C11437" ca="1">INDEX(Reel1,Spins[[#This Row],[Stop1]])</f>
        <v>🍒</v>
      </c>
      <c r="D11437">
        <f t="shared" ca="1" si="889"/>
        <v>26</v>
      </c>
      <c r="E11437" t="str" cm="1">
        <f t="array" aca="1" ref="E11437" ca="1">INDEX(Reel2,Spins[[#This Row],[Stop2]])</f>
        <v>🔔</v>
      </c>
      <c r="F11437">
        <f t="shared" ca="1" si="890"/>
        <v>27</v>
      </c>
      <c r="G11437" t="str" cm="1">
        <f t="array" aca="1" ref="G11437" ca="1">INDEX(Reel3,Spins[[#This Row],[Stop3]])</f>
        <v>7️⃣</v>
      </c>
      <c r="H11437" t="b">
        <f ca="1">AND(Spins[[#This Row],[Sym1]]=Spins[[#This Row],[Sym2]],Spins[[#This Row],[Sym2]]=Spins[[#This Row],[Sym3]])</f>
        <v>0</v>
      </c>
      <c r="I11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7">
        <f t="shared" si="891"/>
        <v>1</v>
      </c>
      <c r="K11437">
        <f ca="1">Spins[[#This Row],[Mult]]*Spins[[#This Row],[Bet]]</f>
        <v>0</v>
      </c>
      <c r="L11437">
        <f ca="1">Spins[[#This Row],[Payout]]-Spins[[#This Row],[Bet]]</f>
        <v>-1</v>
      </c>
    </row>
    <row r="11438" spans="1:12" x14ac:dyDescent="0.3">
      <c r="A11438">
        <f t="shared" si="887"/>
        <v>11437</v>
      </c>
      <c r="B11438">
        <f t="shared" ca="1" si="888"/>
        <v>3</v>
      </c>
      <c r="C11438" t="str" cm="1">
        <f t="array" aca="1" ref="C11438" ca="1">INDEX(Reel1,Spins[[#This Row],[Stop1]])</f>
        <v>🍋</v>
      </c>
      <c r="D11438">
        <f t="shared" ca="1" si="889"/>
        <v>26</v>
      </c>
      <c r="E11438" t="str" cm="1">
        <f t="array" aca="1" ref="E11438" ca="1">INDEX(Reel2,Spins[[#This Row],[Stop2]])</f>
        <v>🔔</v>
      </c>
      <c r="F11438">
        <f t="shared" ca="1" si="890"/>
        <v>17</v>
      </c>
      <c r="G11438" t="str" cm="1">
        <f t="array" aca="1" ref="G11438" ca="1">INDEX(Reel3,Spins[[#This Row],[Stop3]])</f>
        <v>🍇</v>
      </c>
      <c r="H11438" t="b">
        <f ca="1">AND(Spins[[#This Row],[Sym1]]=Spins[[#This Row],[Sym2]],Spins[[#This Row],[Sym2]]=Spins[[#This Row],[Sym3]])</f>
        <v>0</v>
      </c>
      <c r="I11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8">
        <f t="shared" si="891"/>
        <v>1</v>
      </c>
      <c r="K11438">
        <f ca="1">Spins[[#This Row],[Mult]]*Spins[[#This Row],[Bet]]</f>
        <v>0</v>
      </c>
      <c r="L11438">
        <f ca="1">Spins[[#This Row],[Payout]]-Spins[[#This Row],[Bet]]</f>
        <v>-1</v>
      </c>
    </row>
    <row r="11439" spans="1:12" x14ac:dyDescent="0.3">
      <c r="A11439">
        <f t="shared" si="887"/>
        <v>11438</v>
      </c>
      <c r="B11439">
        <f t="shared" ca="1" si="888"/>
        <v>10</v>
      </c>
      <c r="C11439" t="str" cm="1">
        <f t="array" aca="1" ref="C11439" ca="1">INDEX(Reel1,Spins[[#This Row],[Stop1]])</f>
        <v>🍋</v>
      </c>
      <c r="D11439">
        <f t="shared" ca="1" si="889"/>
        <v>23</v>
      </c>
      <c r="E11439" t="str" cm="1">
        <f t="array" aca="1" ref="E11439" ca="1">INDEX(Reel2,Spins[[#This Row],[Stop2]])</f>
        <v>🍇</v>
      </c>
      <c r="F11439">
        <f t="shared" ca="1" si="890"/>
        <v>8</v>
      </c>
      <c r="G11439" t="str" cm="1">
        <f t="array" aca="1" ref="G11439" ca="1">INDEX(Reel3,Spins[[#This Row],[Stop3]])</f>
        <v>🍒</v>
      </c>
      <c r="H11439" t="b">
        <f ca="1">AND(Spins[[#This Row],[Sym1]]=Spins[[#This Row],[Sym2]],Spins[[#This Row],[Sym2]]=Spins[[#This Row],[Sym3]])</f>
        <v>0</v>
      </c>
      <c r="I11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39">
        <f t="shared" si="891"/>
        <v>1</v>
      </c>
      <c r="K11439">
        <f ca="1">Spins[[#This Row],[Mult]]*Spins[[#This Row],[Bet]]</f>
        <v>0</v>
      </c>
      <c r="L11439">
        <f ca="1">Spins[[#This Row],[Payout]]-Spins[[#This Row],[Bet]]</f>
        <v>-1</v>
      </c>
    </row>
    <row r="11440" spans="1:12" x14ac:dyDescent="0.3">
      <c r="A11440">
        <f t="shared" si="887"/>
        <v>11439</v>
      </c>
      <c r="B11440">
        <f t="shared" ca="1" si="888"/>
        <v>20</v>
      </c>
      <c r="C11440" t="str" cm="1">
        <f t="array" aca="1" ref="C11440" ca="1">INDEX(Reel1,Spins[[#This Row],[Stop1]])</f>
        <v>🍒</v>
      </c>
      <c r="D11440">
        <f t="shared" ca="1" si="889"/>
        <v>26</v>
      </c>
      <c r="E11440" t="str" cm="1">
        <f t="array" aca="1" ref="E11440" ca="1">INDEX(Reel2,Spins[[#This Row],[Stop2]])</f>
        <v>🔔</v>
      </c>
      <c r="F11440">
        <f t="shared" ca="1" si="890"/>
        <v>7</v>
      </c>
      <c r="G11440" t="str" cm="1">
        <f t="array" aca="1" ref="G11440" ca="1">INDEX(Reel3,Spins[[#This Row],[Stop3]])</f>
        <v>🍒</v>
      </c>
      <c r="H11440" t="b">
        <f ca="1">AND(Spins[[#This Row],[Sym1]]=Spins[[#This Row],[Sym2]],Spins[[#This Row],[Sym2]]=Spins[[#This Row],[Sym3]])</f>
        <v>0</v>
      </c>
      <c r="I11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40">
        <f t="shared" si="891"/>
        <v>1</v>
      </c>
      <c r="K11440">
        <f ca="1">Spins[[#This Row],[Mult]]*Spins[[#This Row],[Bet]]</f>
        <v>0</v>
      </c>
      <c r="L11440">
        <f ca="1">Spins[[#This Row],[Payout]]-Spins[[#This Row],[Bet]]</f>
        <v>-1</v>
      </c>
    </row>
    <row r="11441" spans="1:12" x14ac:dyDescent="0.3">
      <c r="A11441">
        <f t="shared" si="887"/>
        <v>11440</v>
      </c>
      <c r="B11441">
        <f t="shared" ca="1" si="888"/>
        <v>17</v>
      </c>
      <c r="C11441" t="str" cm="1">
        <f t="array" aca="1" ref="C11441" ca="1">INDEX(Reel1,Spins[[#This Row],[Stop1]])</f>
        <v>🍒</v>
      </c>
      <c r="D11441">
        <f t="shared" ca="1" si="889"/>
        <v>22</v>
      </c>
      <c r="E11441" t="str" cm="1">
        <f t="array" aca="1" ref="E11441" ca="1">INDEX(Reel2,Spins[[#This Row],[Stop2]])</f>
        <v>🍇</v>
      </c>
      <c r="F11441">
        <f t="shared" ca="1" si="890"/>
        <v>9</v>
      </c>
      <c r="G11441" t="str" cm="1">
        <f t="array" aca="1" ref="G11441" ca="1">INDEX(Reel3,Spins[[#This Row],[Stop3]])</f>
        <v>🍒</v>
      </c>
      <c r="H11441" t="b">
        <f ca="1">AND(Spins[[#This Row],[Sym1]]=Spins[[#This Row],[Sym2]],Spins[[#This Row],[Sym2]]=Spins[[#This Row],[Sym3]])</f>
        <v>0</v>
      </c>
      <c r="I11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41">
        <f t="shared" si="891"/>
        <v>1</v>
      </c>
      <c r="K11441">
        <f ca="1">Spins[[#This Row],[Mult]]*Spins[[#This Row],[Bet]]</f>
        <v>0</v>
      </c>
      <c r="L11441">
        <f ca="1">Spins[[#This Row],[Payout]]-Spins[[#This Row],[Bet]]</f>
        <v>-1</v>
      </c>
    </row>
    <row r="11442" spans="1:12" x14ac:dyDescent="0.3">
      <c r="A11442">
        <f t="shared" si="887"/>
        <v>11441</v>
      </c>
      <c r="B11442">
        <f t="shared" ca="1" si="888"/>
        <v>20</v>
      </c>
      <c r="C11442" t="str" cm="1">
        <f t="array" aca="1" ref="C11442" ca="1">INDEX(Reel1,Spins[[#This Row],[Stop1]])</f>
        <v>🍒</v>
      </c>
      <c r="D11442">
        <f t="shared" ca="1" si="889"/>
        <v>20</v>
      </c>
      <c r="E11442" t="str" cm="1">
        <f t="array" aca="1" ref="E11442" ca="1">INDEX(Reel2,Spins[[#This Row],[Stop2]])</f>
        <v>🍒</v>
      </c>
      <c r="F11442">
        <f t="shared" ca="1" si="890"/>
        <v>13</v>
      </c>
      <c r="G11442" t="str" cm="1">
        <f t="array" aca="1" ref="G11442" ca="1">INDEX(Reel3,Spins[[#This Row],[Stop3]])</f>
        <v>🍇</v>
      </c>
      <c r="H11442" t="b">
        <f ca="1">AND(Spins[[#This Row],[Sym1]]=Spins[[#This Row],[Sym2]],Spins[[#This Row],[Sym2]]=Spins[[#This Row],[Sym3]])</f>
        <v>0</v>
      </c>
      <c r="I11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442">
        <f t="shared" si="891"/>
        <v>1</v>
      </c>
      <c r="K11442">
        <f ca="1">Spins[[#This Row],[Mult]]*Spins[[#This Row],[Bet]]</f>
        <v>0.8</v>
      </c>
      <c r="L11442">
        <f ca="1">Spins[[#This Row],[Payout]]-Spins[[#This Row],[Bet]]</f>
        <v>-0.19999999999999996</v>
      </c>
    </row>
    <row r="11443" spans="1:12" x14ac:dyDescent="0.3">
      <c r="A11443">
        <f t="shared" si="887"/>
        <v>11442</v>
      </c>
      <c r="B11443">
        <f t="shared" ca="1" si="888"/>
        <v>30</v>
      </c>
      <c r="C11443" t="str" cm="1">
        <f t="array" aca="1" ref="C11443" ca="1">INDEX(Reel1,Spins[[#This Row],[Stop1]])</f>
        <v>7️⃣</v>
      </c>
      <c r="D11443">
        <f t="shared" ca="1" si="889"/>
        <v>7</v>
      </c>
      <c r="E11443" t="str" cm="1">
        <f t="array" aca="1" ref="E11443" ca="1">INDEX(Reel2,Spins[[#This Row],[Stop2]])</f>
        <v>🍋</v>
      </c>
      <c r="F11443">
        <f t="shared" ca="1" si="890"/>
        <v>18</v>
      </c>
      <c r="G11443" t="str" cm="1">
        <f t="array" aca="1" ref="G11443" ca="1">INDEX(Reel3,Spins[[#This Row],[Stop3]])</f>
        <v>🔔</v>
      </c>
      <c r="H11443" t="b">
        <f ca="1">AND(Spins[[#This Row],[Sym1]]=Spins[[#This Row],[Sym2]],Spins[[#This Row],[Sym2]]=Spins[[#This Row],[Sym3]])</f>
        <v>0</v>
      </c>
      <c r="I11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43">
        <f t="shared" si="891"/>
        <v>1</v>
      </c>
      <c r="K11443">
        <f ca="1">Spins[[#This Row],[Mult]]*Spins[[#This Row],[Bet]]</f>
        <v>0</v>
      </c>
      <c r="L11443">
        <f ca="1">Spins[[#This Row],[Payout]]-Spins[[#This Row],[Bet]]</f>
        <v>-1</v>
      </c>
    </row>
    <row r="11444" spans="1:12" x14ac:dyDescent="0.3">
      <c r="A11444">
        <f t="shared" si="887"/>
        <v>11443</v>
      </c>
      <c r="B11444">
        <f t="shared" ca="1" si="888"/>
        <v>8</v>
      </c>
      <c r="C11444" t="str" cm="1">
        <f t="array" aca="1" ref="C11444" ca="1">INDEX(Reel1,Spins[[#This Row],[Stop1]])</f>
        <v>🍋</v>
      </c>
      <c r="D11444">
        <f t="shared" ca="1" si="889"/>
        <v>14</v>
      </c>
      <c r="E11444" t="str" cm="1">
        <f t="array" aca="1" ref="E11444" ca="1">INDEX(Reel2,Spins[[#This Row],[Stop2]])</f>
        <v>🍋</v>
      </c>
      <c r="F11444">
        <f t="shared" ca="1" si="890"/>
        <v>11</v>
      </c>
      <c r="G11444" t="str" cm="1">
        <f t="array" aca="1" ref="G11444" ca="1">INDEX(Reel3,Spins[[#This Row],[Stop3]])</f>
        <v>🍒</v>
      </c>
      <c r="H11444" t="b">
        <f ca="1">AND(Spins[[#This Row],[Sym1]]=Spins[[#This Row],[Sym2]],Spins[[#This Row],[Sym2]]=Spins[[#This Row],[Sym3]])</f>
        <v>0</v>
      </c>
      <c r="I11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44">
        <f t="shared" si="891"/>
        <v>1</v>
      </c>
      <c r="K11444">
        <f ca="1">Spins[[#This Row],[Mult]]*Spins[[#This Row],[Bet]]</f>
        <v>0.6</v>
      </c>
      <c r="L11444">
        <f ca="1">Spins[[#This Row],[Payout]]-Spins[[#This Row],[Bet]]</f>
        <v>-0.4</v>
      </c>
    </row>
    <row r="11445" spans="1:12" x14ac:dyDescent="0.3">
      <c r="A11445">
        <f t="shared" si="887"/>
        <v>11444</v>
      </c>
      <c r="B11445">
        <f t="shared" ca="1" si="888"/>
        <v>1</v>
      </c>
      <c r="C11445" t="str" cm="1">
        <f t="array" aca="1" ref="C11445" ca="1">INDEX(Reel1,Spins[[#This Row],[Stop1]])</f>
        <v>🍋</v>
      </c>
      <c r="D11445">
        <f t="shared" ca="1" si="889"/>
        <v>25</v>
      </c>
      <c r="E11445" t="str" cm="1">
        <f t="array" aca="1" ref="E11445" ca="1">INDEX(Reel2,Spins[[#This Row],[Stop2]])</f>
        <v>🔔</v>
      </c>
      <c r="F11445">
        <f t="shared" ca="1" si="890"/>
        <v>24</v>
      </c>
      <c r="G11445" t="str" cm="1">
        <f t="array" aca="1" ref="G11445" ca="1">INDEX(Reel3,Spins[[#This Row],[Stop3]])</f>
        <v>BAR</v>
      </c>
      <c r="H11445" t="b">
        <f ca="1">AND(Spins[[#This Row],[Sym1]]=Spins[[#This Row],[Sym2]],Spins[[#This Row],[Sym2]]=Spins[[#This Row],[Sym3]])</f>
        <v>0</v>
      </c>
      <c r="I11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45">
        <f t="shared" si="891"/>
        <v>1</v>
      </c>
      <c r="K11445">
        <f ca="1">Spins[[#This Row],[Mult]]*Spins[[#This Row],[Bet]]</f>
        <v>0</v>
      </c>
      <c r="L11445">
        <f ca="1">Spins[[#This Row],[Payout]]-Spins[[#This Row],[Bet]]</f>
        <v>-1</v>
      </c>
    </row>
    <row r="11446" spans="1:12" x14ac:dyDescent="0.3">
      <c r="A11446">
        <f t="shared" si="887"/>
        <v>11445</v>
      </c>
      <c r="B11446">
        <f t="shared" ca="1" si="888"/>
        <v>6</v>
      </c>
      <c r="C11446" t="str" cm="1">
        <f t="array" aca="1" ref="C11446" ca="1">INDEX(Reel1,Spins[[#This Row],[Stop1]])</f>
        <v>🍋</v>
      </c>
      <c r="D11446">
        <f t="shared" ca="1" si="889"/>
        <v>13</v>
      </c>
      <c r="E11446" t="str" cm="1">
        <f t="array" aca="1" ref="E11446" ca="1">INDEX(Reel2,Spins[[#This Row],[Stop2]])</f>
        <v>🍋</v>
      </c>
      <c r="F11446">
        <f t="shared" ca="1" si="890"/>
        <v>4</v>
      </c>
      <c r="G11446" t="str" cm="1">
        <f t="array" aca="1" ref="G11446" ca="1">INDEX(Reel3,Spins[[#This Row],[Stop3]])</f>
        <v>🍋</v>
      </c>
      <c r="H11446" t="b">
        <f ca="1">AND(Spins[[#This Row],[Sym1]]=Spins[[#This Row],[Sym2]],Spins[[#This Row],[Sym2]]=Spins[[#This Row],[Sym3]])</f>
        <v>1</v>
      </c>
      <c r="I11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446">
        <f t="shared" si="891"/>
        <v>1</v>
      </c>
      <c r="K11446">
        <f ca="1">Spins[[#This Row],[Mult]]*Spins[[#This Row],[Bet]]</f>
        <v>14</v>
      </c>
      <c r="L11446">
        <f ca="1">Spins[[#This Row],[Payout]]-Spins[[#This Row],[Bet]]</f>
        <v>13</v>
      </c>
    </row>
    <row r="11447" spans="1:12" x14ac:dyDescent="0.3">
      <c r="A11447">
        <f t="shared" si="887"/>
        <v>11446</v>
      </c>
      <c r="B11447">
        <f t="shared" ca="1" si="888"/>
        <v>20</v>
      </c>
      <c r="C11447" t="str" cm="1">
        <f t="array" aca="1" ref="C11447" ca="1">INDEX(Reel1,Spins[[#This Row],[Stop1]])</f>
        <v>🍒</v>
      </c>
      <c r="D11447">
        <f t="shared" ca="1" si="889"/>
        <v>4</v>
      </c>
      <c r="E11447" t="str" cm="1">
        <f t="array" aca="1" ref="E11447" ca="1">INDEX(Reel2,Spins[[#This Row],[Stop2]])</f>
        <v>🍋</v>
      </c>
      <c r="F11447">
        <f t="shared" ca="1" si="890"/>
        <v>25</v>
      </c>
      <c r="G11447" t="str" cm="1">
        <f t="array" aca="1" ref="G11447" ca="1">INDEX(Reel3,Spins[[#This Row],[Stop3]])</f>
        <v>BAR</v>
      </c>
      <c r="H11447" t="b">
        <f ca="1">AND(Spins[[#This Row],[Sym1]]=Spins[[#This Row],[Sym2]],Spins[[#This Row],[Sym2]]=Spins[[#This Row],[Sym3]])</f>
        <v>0</v>
      </c>
      <c r="I11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47">
        <f t="shared" si="891"/>
        <v>1</v>
      </c>
      <c r="K11447">
        <f ca="1">Spins[[#This Row],[Mult]]*Spins[[#This Row],[Bet]]</f>
        <v>0</v>
      </c>
      <c r="L11447">
        <f ca="1">Spins[[#This Row],[Payout]]-Spins[[#This Row],[Bet]]</f>
        <v>-1</v>
      </c>
    </row>
    <row r="11448" spans="1:12" x14ac:dyDescent="0.3">
      <c r="A11448">
        <f t="shared" si="887"/>
        <v>11447</v>
      </c>
      <c r="B11448">
        <f t="shared" ca="1" si="888"/>
        <v>26</v>
      </c>
      <c r="C11448" t="str" cm="1">
        <f t="array" aca="1" ref="C11448" ca="1">INDEX(Reel1,Spins[[#This Row],[Stop1]])</f>
        <v>🔔</v>
      </c>
      <c r="D11448">
        <f t="shared" ca="1" si="889"/>
        <v>8</v>
      </c>
      <c r="E11448" t="str" cm="1">
        <f t="array" aca="1" ref="E11448" ca="1">INDEX(Reel2,Spins[[#This Row],[Stop2]])</f>
        <v>🍋</v>
      </c>
      <c r="F11448">
        <f t="shared" ca="1" si="890"/>
        <v>31</v>
      </c>
      <c r="G11448" t="str" cm="1">
        <f t="array" aca="1" ref="G11448" ca="1">INDEX(Reel3,Spins[[#This Row],[Stop3]])</f>
        <v>💎</v>
      </c>
      <c r="H11448" t="b">
        <f ca="1">AND(Spins[[#This Row],[Sym1]]=Spins[[#This Row],[Sym2]],Spins[[#This Row],[Sym2]]=Spins[[#This Row],[Sym3]])</f>
        <v>0</v>
      </c>
      <c r="I11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48">
        <f t="shared" si="891"/>
        <v>1</v>
      </c>
      <c r="K11448">
        <f ca="1">Spins[[#This Row],[Mult]]*Spins[[#This Row],[Bet]]</f>
        <v>0</v>
      </c>
      <c r="L11448">
        <f ca="1">Spins[[#This Row],[Payout]]-Spins[[#This Row],[Bet]]</f>
        <v>-1</v>
      </c>
    </row>
    <row r="11449" spans="1:12" x14ac:dyDescent="0.3">
      <c r="A11449">
        <f t="shared" si="887"/>
        <v>11448</v>
      </c>
      <c r="B11449">
        <f t="shared" ca="1" si="888"/>
        <v>9</v>
      </c>
      <c r="C11449" t="str" cm="1">
        <f t="array" aca="1" ref="C11449" ca="1">INDEX(Reel1,Spins[[#This Row],[Stop1]])</f>
        <v>🍋</v>
      </c>
      <c r="D11449">
        <f t="shared" ca="1" si="889"/>
        <v>10</v>
      </c>
      <c r="E11449" t="str" cm="1">
        <f t="array" aca="1" ref="E11449" ca="1">INDEX(Reel2,Spins[[#This Row],[Stop2]])</f>
        <v>🍋</v>
      </c>
      <c r="F11449">
        <f t="shared" ca="1" si="890"/>
        <v>29</v>
      </c>
      <c r="G11449" t="str" cm="1">
        <f t="array" aca="1" ref="G11449" ca="1">INDEX(Reel3,Spins[[#This Row],[Stop3]])</f>
        <v>7️⃣</v>
      </c>
      <c r="H11449" t="b">
        <f ca="1">AND(Spins[[#This Row],[Sym1]]=Spins[[#This Row],[Sym2]],Spins[[#This Row],[Sym2]]=Spins[[#This Row],[Sym3]])</f>
        <v>0</v>
      </c>
      <c r="I11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49">
        <f t="shared" si="891"/>
        <v>1</v>
      </c>
      <c r="K11449">
        <f ca="1">Spins[[#This Row],[Mult]]*Spins[[#This Row],[Bet]]</f>
        <v>0.6</v>
      </c>
      <c r="L11449">
        <f ca="1">Spins[[#This Row],[Payout]]-Spins[[#This Row],[Bet]]</f>
        <v>-0.4</v>
      </c>
    </row>
    <row r="11450" spans="1:12" x14ac:dyDescent="0.3">
      <c r="A11450">
        <f t="shared" si="887"/>
        <v>11449</v>
      </c>
      <c r="B11450">
        <f t="shared" ca="1" si="888"/>
        <v>10</v>
      </c>
      <c r="C11450" t="str" cm="1">
        <f t="array" aca="1" ref="C11450" ca="1">INDEX(Reel1,Spins[[#This Row],[Stop1]])</f>
        <v>🍋</v>
      </c>
      <c r="D11450">
        <f t="shared" ca="1" si="889"/>
        <v>24</v>
      </c>
      <c r="E11450" t="str" cm="1">
        <f t="array" aca="1" ref="E11450" ca="1">INDEX(Reel2,Spins[[#This Row],[Stop2]])</f>
        <v>🍇</v>
      </c>
      <c r="F11450">
        <f t="shared" ca="1" si="890"/>
        <v>2</v>
      </c>
      <c r="G11450" t="str" cm="1">
        <f t="array" aca="1" ref="G11450" ca="1">INDEX(Reel3,Spins[[#This Row],[Stop3]])</f>
        <v>🍋</v>
      </c>
      <c r="H11450" t="b">
        <f ca="1">AND(Spins[[#This Row],[Sym1]]=Spins[[#This Row],[Sym2]],Spins[[#This Row],[Sym2]]=Spins[[#This Row],[Sym3]])</f>
        <v>0</v>
      </c>
      <c r="I11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0">
        <f t="shared" si="891"/>
        <v>1</v>
      </c>
      <c r="K11450">
        <f ca="1">Spins[[#This Row],[Mult]]*Spins[[#This Row],[Bet]]</f>
        <v>0</v>
      </c>
      <c r="L11450">
        <f ca="1">Spins[[#This Row],[Payout]]-Spins[[#This Row],[Bet]]</f>
        <v>-1</v>
      </c>
    </row>
    <row r="11451" spans="1:12" x14ac:dyDescent="0.3">
      <c r="A11451">
        <f t="shared" si="887"/>
        <v>11450</v>
      </c>
      <c r="B11451">
        <f t="shared" ca="1" si="888"/>
        <v>23</v>
      </c>
      <c r="C11451" t="str" cm="1">
        <f t="array" aca="1" ref="C11451" ca="1">INDEX(Reel1,Spins[[#This Row],[Stop1]])</f>
        <v>🍇</v>
      </c>
      <c r="D11451">
        <f t="shared" ca="1" si="889"/>
        <v>21</v>
      </c>
      <c r="E11451" t="str" cm="1">
        <f t="array" aca="1" ref="E11451" ca="1">INDEX(Reel2,Spins[[#This Row],[Stop2]])</f>
        <v>🍒</v>
      </c>
      <c r="F11451">
        <f t="shared" ca="1" si="890"/>
        <v>16</v>
      </c>
      <c r="G11451" t="str" cm="1">
        <f t="array" aca="1" ref="G11451" ca="1">INDEX(Reel3,Spins[[#This Row],[Stop3]])</f>
        <v>🍇</v>
      </c>
      <c r="H11451" t="b">
        <f ca="1">AND(Spins[[#This Row],[Sym1]]=Spins[[#This Row],[Sym2]],Spins[[#This Row],[Sym2]]=Spins[[#This Row],[Sym3]])</f>
        <v>0</v>
      </c>
      <c r="I11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1">
        <f t="shared" si="891"/>
        <v>1</v>
      </c>
      <c r="K11451">
        <f ca="1">Spins[[#This Row],[Mult]]*Spins[[#This Row],[Bet]]</f>
        <v>0</v>
      </c>
      <c r="L11451">
        <f ca="1">Spins[[#This Row],[Payout]]-Spins[[#This Row],[Bet]]</f>
        <v>-1</v>
      </c>
    </row>
    <row r="11452" spans="1:12" x14ac:dyDescent="0.3">
      <c r="A11452">
        <f t="shared" si="887"/>
        <v>11451</v>
      </c>
      <c r="B11452">
        <f t="shared" ca="1" si="888"/>
        <v>16</v>
      </c>
      <c r="C11452" t="str" cm="1">
        <f t="array" aca="1" ref="C11452" ca="1">INDEX(Reel1,Spins[[#This Row],[Stop1]])</f>
        <v>🍒</v>
      </c>
      <c r="D11452">
        <f t="shared" ca="1" si="889"/>
        <v>19</v>
      </c>
      <c r="E11452" t="str" cm="1">
        <f t="array" aca="1" ref="E11452" ca="1">INDEX(Reel2,Spins[[#This Row],[Stop2]])</f>
        <v>🍒</v>
      </c>
      <c r="F11452">
        <f t="shared" ca="1" si="890"/>
        <v>7</v>
      </c>
      <c r="G11452" t="str" cm="1">
        <f t="array" aca="1" ref="G11452" ca="1">INDEX(Reel3,Spins[[#This Row],[Stop3]])</f>
        <v>🍒</v>
      </c>
      <c r="H11452" t="b">
        <f ca="1">AND(Spins[[#This Row],[Sym1]]=Spins[[#This Row],[Sym2]],Spins[[#This Row],[Sym2]]=Spins[[#This Row],[Sym3]])</f>
        <v>1</v>
      </c>
      <c r="I11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452">
        <f t="shared" si="891"/>
        <v>1</v>
      </c>
      <c r="K11452">
        <f ca="1">Spins[[#This Row],[Mult]]*Spins[[#This Row],[Bet]]</f>
        <v>16</v>
      </c>
      <c r="L11452">
        <f ca="1">Spins[[#This Row],[Payout]]-Spins[[#This Row],[Bet]]</f>
        <v>15</v>
      </c>
    </row>
    <row r="11453" spans="1:12" x14ac:dyDescent="0.3">
      <c r="A11453">
        <f t="shared" si="887"/>
        <v>11452</v>
      </c>
      <c r="B11453">
        <f t="shared" ca="1" si="888"/>
        <v>20</v>
      </c>
      <c r="C11453" t="str" cm="1">
        <f t="array" aca="1" ref="C11453" ca="1">INDEX(Reel1,Spins[[#This Row],[Stop1]])</f>
        <v>🍒</v>
      </c>
      <c r="D11453">
        <f t="shared" ca="1" si="889"/>
        <v>1</v>
      </c>
      <c r="E11453" t="str" cm="1">
        <f t="array" aca="1" ref="E11453" ca="1">INDEX(Reel2,Spins[[#This Row],[Stop2]])</f>
        <v>🍋</v>
      </c>
      <c r="F11453">
        <f t="shared" ca="1" si="890"/>
        <v>1</v>
      </c>
      <c r="G11453" t="str" cm="1">
        <f t="array" aca="1" ref="G11453" ca="1">INDEX(Reel3,Spins[[#This Row],[Stop3]])</f>
        <v>🍋</v>
      </c>
      <c r="H11453" t="b">
        <f ca="1">AND(Spins[[#This Row],[Sym1]]=Spins[[#This Row],[Sym2]],Spins[[#This Row],[Sym2]]=Spins[[#This Row],[Sym3]])</f>
        <v>0</v>
      </c>
      <c r="I11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3">
        <f t="shared" si="891"/>
        <v>1</v>
      </c>
      <c r="K11453">
        <f ca="1">Spins[[#This Row],[Mult]]*Spins[[#This Row],[Bet]]</f>
        <v>0</v>
      </c>
      <c r="L11453">
        <f ca="1">Spins[[#This Row],[Payout]]-Spins[[#This Row],[Bet]]</f>
        <v>-1</v>
      </c>
    </row>
    <row r="11454" spans="1:12" x14ac:dyDescent="0.3">
      <c r="A11454">
        <f t="shared" si="887"/>
        <v>11453</v>
      </c>
      <c r="B11454">
        <f t="shared" ca="1" si="888"/>
        <v>29</v>
      </c>
      <c r="C11454" t="str" cm="1">
        <f t="array" aca="1" ref="C11454" ca="1">INDEX(Reel1,Spins[[#This Row],[Stop1]])</f>
        <v>7️⃣</v>
      </c>
      <c r="D11454">
        <f t="shared" ca="1" si="889"/>
        <v>22</v>
      </c>
      <c r="E11454" t="str" cm="1">
        <f t="array" aca="1" ref="E11454" ca="1">INDEX(Reel2,Spins[[#This Row],[Stop2]])</f>
        <v>🍇</v>
      </c>
      <c r="F11454">
        <f t="shared" ca="1" si="890"/>
        <v>17</v>
      </c>
      <c r="G11454" t="str" cm="1">
        <f t="array" aca="1" ref="G11454" ca="1">INDEX(Reel3,Spins[[#This Row],[Stop3]])</f>
        <v>🍇</v>
      </c>
      <c r="H11454" t="b">
        <f ca="1">AND(Spins[[#This Row],[Sym1]]=Spins[[#This Row],[Sym2]],Spins[[#This Row],[Sym2]]=Spins[[#This Row],[Sym3]])</f>
        <v>0</v>
      </c>
      <c r="I11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4">
        <f t="shared" si="891"/>
        <v>1</v>
      </c>
      <c r="K11454">
        <f ca="1">Spins[[#This Row],[Mult]]*Spins[[#This Row],[Bet]]</f>
        <v>0</v>
      </c>
      <c r="L11454">
        <f ca="1">Spins[[#This Row],[Payout]]-Spins[[#This Row],[Bet]]</f>
        <v>-1</v>
      </c>
    </row>
    <row r="11455" spans="1:12" x14ac:dyDescent="0.3">
      <c r="A11455">
        <f t="shared" si="887"/>
        <v>11454</v>
      </c>
      <c r="B11455">
        <f t="shared" ca="1" si="888"/>
        <v>10</v>
      </c>
      <c r="C11455" t="str" cm="1">
        <f t="array" aca="1" ref="C11455" ca="1">INDEX(Reel1,Spins[[#This Row],[Stop1]])</f>
        <v>🍋</v>
      </c>
      <c r="D11455">
        <f t="shared" ca="1" si="889"/>
        <v>25</v>
      </c>
      <c r="E11455" t="str" cm="1">
        <f t="array" aca="1" ref="E11455" ca="1">INDEX(Reel2,Spins[[#This Row],[Stop2]])</f>
        <v>🔔</v>
      </c>
      <c r="F11455">
        <f t="shared" ca="1" si="890"/>
        <v>23</v>
      </c>
      <c r="G11455" t="str" cm="1">
        <f t="array" aca="1" ref="G11455" ca="1">INDEX(Reel3,Spins[[#This Row],[Stop3]])</f>
        <v>BAR</v>
      </c>
      <c r="H11455" t="b">
        <f ca="1">AND(Spins[[#This Row],[Sym1]]=Spins[[#This Row],[Sym2]],Spins[[#This Row],[Sym2]]=Spins[[#This Row],[Sym3]])</f>
        <v>0</v>
      </c>
      <c r="I11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5">
        <f t="shared" si="891"/>
        <v>1</v>
      </c>
      <c r="K11455">
        <f ca="1">Spins[[#This Row],[Mult]]*Spins[[#This Row],[Bet]]</f>
        <v>0</v>
      </c>
      <c r="L11455">
        <f ca="1">Spins[[#This Row],[Payout]]-Spins[[#This Row],[Bet]]</f>
        <v>-1</v>
      </c>
    </row>
    <row r="11456" spans="1:12" x14ac:dyDescent="0.3">
      <c r="A11456">
        <f t="shared" si="887"/>
        <v>11455</v>
      </c>
      <c r="B11456">
        <f t="shared" ca="1" si="888"/>
        <v>8</v>
      </c>
      <c r="C11456" t="str" cm="1">
        <f t="array" aca="1" ref="C11456" ca="1">INDEX(Reel1,Spins[[#This Row],[Stop1]])</f>
        <v>🍋</v>
      </c>
      <c r="D11456">
        <f t="shared" ca="1" si="889"/>
        <v>6</v>
      </c>
      <c r="E11456" t="str" cm="1">
        <f t="array" aca="1" ref="E11456" ca="1">INDEX(Reel2,Spins[[#This Row],[Stop2]])</f>
        <v>🍋</v>
      </c>
      <c r="F11456">
        <f t="shared" ca="1" si="890"/>
        <v>17</v>
      </c>
      <c r="G11456" t="str" cm="1">
        <f t="array" aca="1" ref="G11456" ca="1">INDEX(Reel3,Spins[[#This Row],[Stop3]])</f>
        <v>🍇</v>
      </c>
      <c r="H11456" t="b">
        <f ca="1">AND(Spins[[#This Row],[Sym1]]=Spins[[#This Row],[Sym2]],Spins[[#This Row],[Sym2]]=Spins[[#This Row],[Sym3]])</f>
        <v>0</v>
      </c>
      <c r="I11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56">
        <f t="shared" si="891"/>
        <v>1</v>
      </c>
      <c r="K11456">
        <f ca="1">Spins[[#This Row],[Mult]]*Spins[[#This Row],[Bet]]</f>
        <v>0.6</v>
      </c>
      <c r="L11456">
        <f ca="1">Spins[[#This Row],[Payout]]-Spins[[#This Row],[Bet]]</f>
        <v>-0.4</v>
      </c>
    </row>
    <row r="11457" spans="1:12" x14ac:dyDescent="0.3">
      <c r="A11457">
        <f t="shared" si="887"/>
        <v>11456</v>
      </c>
      <c r="B11457">
        <f t="shared" ca="1" si="888"/>
        <v>25</v>
      </c>
      <c r="C11457" t="str" cm="1">
        <f t="array" aca="1" ref="C11457" ca="1">INDEX(Reel1,Spins[[#This Row],[Stop1]])</f>
        <v>🔔</v>
      </c>
      <c r="D11457">
        <f t="shared" ca="1" si="889"/>
        <v>22</v>
      </c>
      <c r="E11457" t="str" cm="1">
        <f t="array" aca="1" ref="E11457" ca="1">INDEX(Reel2,Spins[[#This Row],[Stop2]])</f>
        <v>🍇</v>
      </c>
      <c r="F11457">
        <f t="shared" ca="1" si="890"/>
        <v>4</v>
      </c>
      <c r="G11457" t="str" cm="1">
        <f t="array" aca="1" ref="G11457" ca="1">INDEX(Reel3,Spins[[#This Row],[Stop3]])</f>
        <v>🍋</v>
      </c>
      <c r="H11457" t="b">
        <f ca="1">AND(Spins[[#This Row],[Sym1]]=Spins[[#This Row],[Sym2]],Spins[[#This Row],[Sym2]]=Spins[[#This Row],[Sym3]])</f>
        <v>0</v>
      </c>
      <c r="I11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7">
        <f t="shared" si="891"/>
        <v>1</v>
      </c>
      <c r="K11457">
        <f ca="1">Spins[[#This Row],[Mult]]*Spins[[#This Row],[Bet]]</f>
        <v>0</v>
      </c>
      <c r="L11457">
        <f ca="1">Spins[[#This Row],[Payout]]-Spins[[#This Row],[Bet]]</f>
        <v>-1</v>
      </c>
    </row>
    <row r="11458" spans="1:12" x14ac:dyDescent="0.3">
      <c r="A11458">
        <f t="shared" ref="A11458:A11521" si="892">ROW()-1</f>
        <v>11457</v>
      </c>
      <c r="B11458">
        <f t="shared" ref="B11458:B11521" ca="1" si="893">RANDBETWEEN(1,ROWS(Reel1))</f>
        <v>17</v>
      </c>
      <c r="C11458" t="str" cm="1">
        <f t="array" aca="1" ref="C11458" ca="1">INDEX(Reel1,Spins[[#This Row],[Stop1]])</f>
        <v>🍒</v>
      </c>
      <c r="D11458">
        <f t="shared" ref="D11458:D11521" ca="1" si="894">RANDBETWEEN(1,ROWS(Reel2))</f>
        <v>6</v>
      </c>
      <c r="E11458" t="str" cm="1">
        <f t="array" aca="1" ref="E11458" ca="1">INDEX(Reel2,Spins[[#This Row],[Stop2]])</f>
        <v>🍋</v>
      </c>
      <c r="F11458">
        <f t="shared" ref="F11458:F11521" ca="1" si="895">RANDBETWEEN(1,ROWS(Reel3))</f>
        <v>8</v>
      </c>
      <c r="G11458" t="str" cm="1">
        <f t="array" aca="1" ref="G11458" ca="1">INDEX(Reel3,Spins[[#This Row],[Stop3]])</f>
        <v>🍒</v>
      </c>
      <c r="H11458" t="b">
        <f ca="1">AND(Spins[[#This Row],[Sym1]]=Spins[[#This Row],[Sym2]],Spins[[#This Row],[Sym2]]=Spins[[#This Row],[Sym3]])</f>
        <v>0</v>
      </c>
      <c r="I11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58">
        <f t="shared" ref="J11458:J11521" si="896">Bet</f>
        <v>1</v>
      </c>
      <c r="K11458">
        <f ca="1">Spins[[#This Row],[Mult]]*Spins[[#This Row],[Bet]]</f>
        <v>0</v>
      </c>
      <c r="L11458">
        <f ca="1">Spins[[#This Row],[Payout]]-Spins[[#This Row],[Bet]]</f>
        <v>-1</v>
      </c>
    </row>
    <row r="11459" spans="1:12" x14ac:dyDescent="0.3">
      <c r="A11459">
        <f t="shared" si="892"/>
        <v>11458</v>
      </c>
      <c r="B11459">
        <f t="shared" ca="1" si="893"/>
        <v>4</v>
      </c>
      <c r="C11459" t="str" cm="1">
        <f t="array" aca="1" ref="C11459" ca="1">INDEX(Reel1,Spins[[#This Row],[Stop1]])</f>
        <v>🍋</v>
      </c>
      <c r="D11459">
        <f t="shared" ca="1" si="894"/>
        <v>11</v>
      </c>
      <c r="E11459" t="str" cm="1">
        <f t="array" aca="1" ref="E11459" ca="1">INDEX(Reel2,Spins[[#This Row],[Stop2]])</f>
        <v>🍋</v>
      </c>
      <c r="F11459">
        <f t="shared" ca="1" si="895"/>
        <v>11</v>
      </c>
      <c r="G11459" t="str" cm="1">
        <f t="array" aca="1" ref="G11459" ca="1">INDEX(Reel3,Spins[[#This Row],[Stop3]])</f>
        <v>🍒</v>
      </c>
      <c r="H11459" t="b">
        <f ca="1">AND(Spins[[#This Row],[Sym1]]=Spins[[#This Row],[Sym2]],Spins[[#This Row],[Sym2]]=Spins[[#This Row],[Sym3]])</f>
        <v>0</v>
      </c>
      <c r="I11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59">
        <f t="shared" si="896"/>
        <v>1</v>
      </c>
      <c r="K11459">
        <f ca="1">Spins[[#This Row],[Mult]]*Spins[[#This Row],[Bet]]</f>
        <v>0.6</v>
      </c>
      <c r="L11459">
        <f ca="1">Spins[[#This Row],[Payout]]-Spins[[#This Row],[Bet]]</f>
        <v>-0.4</v>
      </c>
    </row>
    <row r="11460" spans="1:12" x14ac:dyDescent="0.3">
      <c r="A11460">
        <f t="shared" si="892"/>
        <v>11459</v>
      </c>
      <c r="B11460">
        <f t="shared" ca="1" si="893"/>
        <v>12</v>
      </c>
      <c r="C11460" t="str" cm="1">
        <f t="array" aca="1" ref="C11460" ca="1">INDEX(Reel1,Spins[[#This Row],[Stop1]])</f>
        <v>🍋</v>
      </c>
      <c r="D11460">
        <f t="shared" ca="1" si="894"/>
        <v>13</v>
      </c>
      <c r="E11460" t="str" cm="1">
        <f t="array" aca="1" ref="E11460" ca="1">INDEX(Reel2,Spins[[#This Row],[Stop2]])</f>
        <v>🍋</v>
      </c>
      <c r="F11460">
        <f t="shared" ca="1" si="895"/>
        <v>20</v>
      </c>
      <c r="G11460" t="str" cm="1">
        <f t="array" aca="1" ref="G11460" ca="1">INDEX(Reel3,Spins[[#This Row],[Stop3]])</f>
        <v>🔔</v>
      </c>
      <c r="H11460" t="b">
        <f ca="1">AND(Spins[[#This Row],[Sym1]]=Spins[[#This Row],[Sym2]],Spins[[#This Row],[Sym2]]=Spins[[#This Row],[Sym3]])</f>
        <v>0</v>
      </c>
      <c r="I11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60">
        <f t="shared" si="896"/>
        <v>1</v>
      </c>
      <c r="K11460">
        <f ca="1">Spins[[#This Row],[Mult]]*Spins[[#This Row],[Bet]]</f>
        <v>0.6</v>
      </c>
      <c r="L11460">
        <f ca="1">Spins[[#This Row],[Payout]]-Spins[[#This Row],[Bet]]</f>
        <v>-0.4</v>
      </c>
    </row>
    <row r="11461" spans="1:12" x14ac:dyDescent="0.3">
      <c r="A11461">
        <f t="shared" si="892"/>
        <v>11460</v>
      </c>
      <c r="B11461">
        <f t="shared" ca="1" si="893"/>
        <v>14</v>
      </c>
      <c r="C11461" t="str" cm="1">
        <f t="array" aca="1" ref="C11461" ca="1">INDEX(Reel1,Spins[[#This Row],[Stop1]])</f>
        <v>🍋</v>
      </c>
      <c r="D11461">
        <f t="shared" ca="1" si="894"/>
        <v>5</v>
      </c>
      <c r="E11461" t="str" cm="1">
        <f t="array" aca="1" ref="E11461" ca="1">INDEX(Reel2,Spins[[#This Row],[Stop2]])</f>
        <v>🍋</v>
      </c>
      <c r="F11461">
        <f t="shared" ca="1" si="895"/>
        <v>23</v>
      </c>
      <c r="G11461" t="str" cm="1">
        <f t="array" aca="1" ref="G11461" ca="1">INDEX(Reel3,Spins[[#This Row],[Stop3]])</f>
        <v>BAR</v>
      </c>
      <c r="H11461" t="b">
        <f ca="1">AND(Spins[[#This Row],[Sym1]]=Spins[[#This Row],[Sym2]],Spins[[#This Row],[Sym2]]=Spins[[#This Row],[Sym3]])</f>
        <v>0</v>
      </c>
      <c r="I11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61">
        <f t="shared" si="896"/>
        <v>1</v>
      </c>
      <c r="K11461">
        <f ca="1">Spins[[#This Row],[Mult]]*Spins[[#This Row],[Bet]]</f>
        <v>0.6</v>
      </c>
      <c r="L11461">
        <f ca="1">Spins[[#This Row],[Payout]]-Spins[[#This Row],[Bet]]</f>
        <v>-0.4</v>
      </c>
    </row>
    <row r="11462" spans="1:12" x14ac:dyDescent="0.3">
      <c r="A11462">
        <f t="shared" si="892"/>
        <v>11461</v>
      </c>
      <c r="B11462">
        <f t="shared" ca="1" si="893"/>
        <v>15</v>
      </c>
      <c r="C11462" t="str" cm="1">
        <f t="array" aca="1" ref="C11462" ca="1">INDEX(Reel1,Spins[[#This Row],[Stop1]])</f>
        <v>🍒</v>
      </c>
      <c r="D11462">
        <f t="shared" ca="1" si="894"/>
        <v>19</v>
      </c>
      <c r="E11462" t="str" cm="1">
        <f t="array" aca="1" ref="E11462" ca="1">INDEX(Reel2,Spins[[#This Row],[Stop2]])</f>
        <v>🍒</v>
      </c>
      <c r="F11462">
        <f t="shared" ca="1" si="895"/>
        <v>28</v>
      </c>
      <c r="G11462" t="str" cm="1">
        <f t="array" aca="1" ref="G11462" ca="1">INDEX(Reel3,Spins[[#This Row],[Stop3]])</f>
        <v>7️⃣</v>
      </c>
      <c r="H11462" t="b">
        <f ca="1">AND(Spins[[#This Row],[Sym1]]=Spins[[#This Row],[Sym2]],Spins[[#This Row],[Sym2]]=Spins[[#This Row],[Sym3]])</f>
        <v>0</v>
      </c>
      <c r="I11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462">
        <f t="shared" si="896"/>
        <v>1</v>
      </c>
      <c r="K11462">
        <f ca="1">Spins[[#This Row],[Mult]]*Spins[[#This Row],[Bet]]</f>
        <v>0.8</v>
      </c>
      <c r="L11462">
        <f ca="1">Spins[[#This Row],[Payout]]-Spins[[#This Row],[Bet]]</f>
        <v>-0.19999999999999996</v>
      </c>
    </row>
    <row r="11463" spans="1:12" x14ac:dyDescent="0.3">
      <c r="A11463">
        <f t="shared" si="892"/>
        <v>11462</v>
      </c>
      <c r="B11463">
        <f t="shared" ca="1" si="893"/>
        <v>3</v>
      </c>
      <c r="C11463" t="str" cm="1">
        <f t="array" aca="1" ref="C11463" ca="1">INDEX(Reel1,Spins[[#This Row],[Stop1]])</f>
        <v>🍋</v>
      </c>
      <c r="D11463">
        <f t="shared" ca="1" si="894"/>
        <v>19</v>
      </c>
      <c r="E11463" t="str" cm="1">
        <f t="array" aca="1" ref="E11463" ca="1">INDEX(Reel2,Spins[[#This Row],[Stop2]])</f>
        <v>🍒</v>
      </c>
      <c r="F11463">
        <f t="shared" ca="1" si="895"/>
        <v>4</v>
      </c>
      <c r="G11463" t="str" cm="1">
        <f t="array" aca="1" ref="G11463" ca="1">INDEX(Reel3,Spins[[#This Row],[Stop3]])</f>
        <v>🍋</v>
      </c>
      <c r="H11463" t="b">
        <f ca="1">AND(Spins[[#This Row],[Sym1]]=Spins[[#This Row],[Sym2]],Spins[[#This Row],[Sym2]]=Spins[[#This Row],[Sym3]])</f>
        <v>0</v>
      </c>
      <c r="I11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63">
        <f t="shared" si="896"/>
        <v>1</v>
      </c>
      <c r="K11463">
        <f ca="1">Spins[[#This Row],[Mult]]*Spins[[#This Row],[Bet]]</f>
        <v>0</v>
      </c>
      <c r="L11463">
        <f ca="1">Spins[[#This Row],[Payout]]-Spins[[#This Row],[Bet]]</f>
        <v>-1</v>
      </c>
    </row>
    <row r="11464" spans="1:12" x14ac:dyDescent="0.3">
      <c r="A11464">
        <f t="shared" si="892"/>
        <v>11463</v>
      </c>
      <c r="B11464">
        <f t="shared" ca="1" si="893"/>
        <v>18</v>
      </c>
      <c r="C11464" t="str" cm="1">
        <f t="array" aca="1" ref="C11464" ca="1">INDEX(Reel1,Spins[[#This Row],[Stop1]])</f>
        <v>🍒</v>
      </c>
      <c r="D11464">
        <f t="shared" ca="1" si="894"/>
        <v>12</v>
      </c>
      <c r="E11464" t="str" cm="1">
        <f t="array" aca="1" ref="E11464" ca="1">INDEX(Reel2,Spins[[#This Row],[Stop2]])</f>
        <v>🍋</v>
      </c>
      <c r="F11464">
        <f t="shared" ca="1" si="895"/>
        <v>17</v>
      </c>
      <c r="G11464" t="str" cm="1">
        <f t="array" aca="1" ref="G11464" ca="1">INDEX(Reel3,Spins[[#This Row],[Stop3]])</f>
        <v>🍇</v>
      </c>
      <c r="H11464" t="b">
        <f ca="1">AND(Spins[[#This Row],[Sym1]]=Spins[[#This Row],[Sym2]],Spins[[#This Row],[Sym2]]=Spins[[#This Row],[Sym3]])</f>
        <v>0</v>
      </c>
      <c r="I11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64">
        <f t="shared" si="896"/>
        <v>1</v>
      </c>
      <c r="K11464">
        <f ca="1">Spins[[#This Row],[Mult]]*Spins[[#This Row],[Bet]]</f>
        <v>0</v>
      </c>
      <c r="L11464">
        <f ca="1">Spins[[#This Row],[Payout]]-Spins[[#This Row],[Bet]]</f>
        <v>-1</v>
      </c>
    </row>
    <row r="11465" spans="1:12" x14ac:dyDescent="0.3">
      <c r="A11465">
        <f t="shared" si="892"/>
        <v>11464</v>
      </c>
      <c r="B11465">
        <f t="shared" ca="1" si="893"/>
        <v>23</v>
      </c>
      <c r="C11465" t="str" cm="1">
        <f t="array" aca="1" ref="C11465" ca="1">INDEX(Reel1,Spins[[#This Row],[Stop1]])</f>
        <v>🍇</v>
      </c>
      <c r="D11465">
        <f t="shared" ca="1" si="894"/>
        <v>6</v>
      </c>
      <c r="E11465" t="str" cm="1">
        <f t="array" aca="1" ref="E11465" ca="1">INDEX(Reel2,Spins[[#This Row],[Stop2]])</f>
        <v>🍋</v>
      </c>
      <c r="F11465">
        <f t="shared" ca="1" si="895"/>
        <v>17</v>
      </c>
      <c r="G11465" t="str" cm="1">
        <f t="array" aca="1" ref="G11465" ca="1">INDEX(Reel3,Spins[[#This Row],[Stop3]])</f>
        <v>🍇</v>
      </c>
      <c r="H11465" t="b">
        <f ca="1">AND(Spins[[#This Row],[Sym1]]=Spins[[#This Row],[Sym2]],Spins[[#This Row],[Sym2]]=Spins[[#This Row],[Sym3]])</f>
        <v>0</v>
      </c>
      <c r="I11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65">
        <f t="shared" si="896"/>
        <v>1</v>
      </c>
      <c r="K11465">
        <f ca="1">Spins[[#This Row],[Mult]]*Spins[[#This Row],[Bet]]</f>
        <v>0</v>
      </c>
      <c r="L11465">
        <f ca="1">Spins[[#This Row],[Payout]]-Spins[[#This Row],[Bet]]</f>
        <v>-1</v>
      </c>
    </row>
    <row r="11466" spans="1:12" x14ac:dyDescent="0.3">
      <c r="A11466">
        <f t="shared" si="892"/>
        <v>11465</v>
      </c>
      <c r="B11466">
        <f t="shared" ca="1" si="893"/>
        <v>15</v>
      </c>
      <c r="C11466" t="str" cm="1">
        <f t="array" aca="1" ref="C11466" ca="1">INDEX(Reel1,Spins[[#This Row],[Stop1]])</f>
        <v>🍒</v>
      </c>
      <c r="D11466">
        <f t="shared" ca="1" si="894"/>
        <v>10</v>
      </c>
      <c r="E11466" t="str" cm="1">
        <f t="array" aca="1" ref="E11466" ca="1">INDEX(Reel2,Spins[[#This Row],[Stop2]])</f>
        <v>🍋</v>
      </c>
      <c r="F11466">
        <f t="shared" ca="1" si="895"/>
        <v>11</v>
      </c>
      <c r="G11466" t="str" cm="1">
        <f t="array" aca="1" ref="G11466" ca="1">INDEX(Reel3,Spins[[#This Row],[Stop3]])</f>
        <v>🍒</v>
      </c>
      <c r="H11466" t="b">
        <f ca="1">AND(Spins[[#This Row],[Sym1]]=Spins[[#This Row],[Sym2]],Spins[[#This Row],[Sym2]]=Spins[[#This Row],[Sym3]])</f>
        <v>0</v>
      </c>
      <c r="I11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66">
        <f t="shared" si="896"/>
        <v>1</v>
      </c>
      <c r="K11466">
        <f ca="1">Spins[[#This Row],[Mult]]*Spins[[#This Row],[Bet]]</f>
        <v>0</v>
      </c>
      <c r="L11466">
        <f ca="1">Spins[[#This Row],[Payout]]-Spins[[#This Row],[Bet]]</f>
        <v>-1</v>
      </c>
    </row>
    <row r="11467" spans="1:12" x14ac:dyDescent="0.3">
      <c r="A11467">
        <f t="shared" si="892"/>
        <v>11466</v>
      </c>
      <c r="B11467">
        <f t="shared" ca="1" si="893"/>
        <v>24</v>
      </c>
      <c r="C11467" t="str" cm="1">
        <f t="array" aca="1" ref="C11467" ca="1">INDEX(Reel1,Spins[[#This Row],[Stop1]])</f>
        <v>🍇</v>
      </c>
      <c r="D11467">
        <f t="shared" ca="1" si="894"/>
        <v>2</v>
      </c>
      <c r="E11467" t="str" cm="1">
        <f t="array" aca="1" ref="E11467" ca="1">INDEX(Reel2,Spins[[#This Row],[Stop2]])</f>
        <v>🍋</v>
      </c>
      <c r="F11467">
        <f t="shared" ca="1" si="895"/>
        <v>3</v>
      </c>
      <c r="G11467" t="str" cm="1">
        <f t="array" aca="1" ref="G11467" ca="1">INDEX(Reel3,Spins[[#This Row],[Stop3]])</f>
        <v>🍋</v>
      </c>
      <c r="H11467" t="b">
        <f ca="1">AND(Spins[[#This Row],[Sym1]]=Spins[[#This Row],[Sym2]],Spins[[#This Row],[Sym2]]=Spins[[#This Row],[Sym3]])</f>
        <v>0</v>
      </c>
      <c r="I11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67">
        <f t="shared" si="896"/>
        <v>1</v>
      </c>
      <c r="K11467">
        <f ca="1">Spins[[#This Row],[Mult]]*Spins[[#This Row],[Bet]]</f>
        <v>0</v>
      </c>
      <c r="L11467">
        <f ca="1">Spins[[#This Row],[Payout]]-Spins[[#This Row],[Bet]]</f>
        <v>-1</v>
      </c>
    </row>
    <row r="11468" spans="1:12" x14ac:dyDescent="0.3">
      <c r="A11468">
        <f t="shared" si="892"/>
        <v>11467</v>
      </c>
      <c r="B11468">
        <f t="shared" ca="1" si="893"/>
        <v>22</v>
      </c>
      <c r="C11468" t="str" cm="1">
        <f t="array" aca="1" ref="C11468" ca="1">INDEX(Reel1,Spins[[#This Row],[Stop1]])</f>
        <v>🍇</v>
      </c>
      <c r="D11468">
        <f t="shared" ca="1" si="894"/>
        <v>18</v>
      </c>
      <c r="E11468" t="str" cm="1">
        <f t="array" aca="1" ref="E11468" ca="1">INDEX(Reel2,Spins[[#This Row],[Stop2]])</f>
        <v>🍒</v>
      </c>
      <c r="F11468">
        <f t="shared" ca="1" si="895"/>
        <v>15</v>
      </c>
      <c r="G11468" t="str" cm="1">
        <f t="array" aca="1" ref="G11468" ca="1">INDEX(Reel3,Spins[[#This Row],[Stop3]])</f>
        <v>🍇</v>
      </c>
      <c r="H11468" t="b">
        <f ca="1">AND(Spins[[#This Row],[Sym1]]=Spins[[#This Row],[Sym2]],Spins[[#This Row],[Sym2]]=Spins[[#This Row],[Sym3]])</f>
        <v>0</v>
      </c>
      <c r="I11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68">
        <f t="shared" si="896"/>
        <v>1</v>
      </c>
      <c r="K11468">
        <f ca="1">Spins[[#This Row],[Mult]]*Spins[[#This Row],[Bet]]</f>
        <v>0</v>
      </c>
      <c r="L11468">
        <f ca="1">Spins[[#This Row],[Payout]]-Spins[[#This Row],[Bet]]</f>
        <v>-1</v>
      </c>
    </row>
    <row r="11469" spans="1:12" x14ac:dyDescent="0.3">
      <c r="A11469">
        <f t="shared" si="892"/>
        <v>11468</v>
      </c>
      <c r="B11469">
        <f t="shared" ca="1" si="893"/>
        <v>13</v>
      </c>
      <c r="C11469" t="str" cm="1">
        <f t="array" aca="1" ref="C11469" ca="1">INDEX(Reel1,Spins[[#This Row],[Stop1]])</f>
        <v>🍋</v>
      </c>
      <c r="D11469">
        <f t="shared" ca="1" si="894"/>
        <v>14</v>
      </c>
      <c r="E11469" t="str" cm="1">
        <f t="array" aca="1" ref="E11469" ca="1">INDEX(Reel2,Spins[[#This Row],[Stop2]])</f>
        <v>🍋</v>
      </c>
      <c r="F11469">
        <f t="shared" ca="1" si="895"/>
        <v>12</v>
      </c>
      <c r="G11469" t="str" cm="1">
        <f t="array" aca="1" ref="G11469" ca="1">INDEX(Reel3,Spins[[#This Row],[Stop3]])</f>
        <v>🍒</v>
      </c>
      <c r="H11469" t="b">
        <f ca="1">AND(Spins[[#This Row],[Sym1]]=Spins[[#This Row],[Sym2]],Spins[[#This Row],[Sym2]]=Spins[[#This Row],[Sym3]])</f>
        <v>0</v>
      </c>
      <c r="I11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69">
        <f t="shared" si="896"/>
        <v>1</v>
      </c>
      <c r="K11469">
        <f ca="1">Spins[[#This Row],[Mult]]*Spins[[#This Row],[Bet]]</f>
        <v>0.6</v>
      </c>
      <c r="L11469">
        <f ca="1">Spins[[#This Row],[Payout]]-Spins[[#This Row],[Bet]]</f>
        <v>-0.4</v>
      </c>
    </row>
    <row r="11470" spans="1:12" x14ac:dyDescent="0.3">
      <c r="A11470">
        <f t="shared" si="892"/>
        <v>11469</v>
      </c>
      <c r="B11470">
        <f t="shared" ca="1" si="893"/>
        <v>7</v>
      </c>
      <c r="C11470" t="str" cm="1">
        <f t="array" aca="1" ref="C11470" ca="1">INDEX(Reel1,Spins[[#This Row],[Stop1]])</f>
        <v>🍋</v>
      </c>
      <c r="D11470">
        <f t="shared" ca="1" si="894"/>
        <v>6</v>
      </c>
      <c r="E11470" t="str" cm="1">
        <f t="array" aca="1" ref="E11470" ca="1">INDEX(Reel2,Spins[[#This Row],[Stop2]])</f>
        <v>🍋</v>
      </c>
      <c r="F11470">
        <f t="shared" ca="1" si="895"/>
        <v>23</v>
      </c>
      <c r="G11470" t="str" cm="1">
        <f t="array" aca="1" ref="G11470" ca="1">INDEX(Reel3,Spins[[#This Row],[Stop3]])</f>
        <v>BAR</v>
      </c>
      <c r="H11470" t="b">
        <f ca="1">AND(Spins[[#This Row],[Sym1]]=Spins[[#This Row],[Sym2]],Spins[[#This Row],[Sym2]]=Spins[[#This Row],[Sym3]])</f>
        <v>0</v>
      </c>
      <c r="I11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70">
        <f t="shared" si="896"/>
        <v>1</v>
      </c>
      <c r="K11470">
        <f ca="1">Spins[[#This Row],[Mult]]*Spins[[#This Row],[Bet]]</f>
        <v>0.6</v>
      </c>
      <c r="L11470">
        <f ca="1">Spins[[#This Row],[Payout]]-Spins[[#This Row],[Bet]]</f>
        <v>-0.4</v>
      </c>
    </row>
    <row r="11471" spans="1:12" x14ac:dyDescent="0.3">
      <c r="A11471">
        <f t="shared" si="892"/>
        <v>11470</v>
      </c>
      <c r="B11471">
        <f t="shared" ca="1" si="893"/>
        <v>31</v>
      </c>
      <c r="C11471" t="str" cm="1">
        <f t="array" aca="1" ref="C11471" ca="1">INDEX(Reel1,Spins[[#This Row],[Stop1]])</f>
        <v>💎</v>
      </c>
      <c r="D11471">
        <f t="shared" ca="1" si="894"/>
        <v>11</v>
      </c>
      <c r="E11471" t="str" cm="1">
        <f t="array" aca="1" ref="E11471" ca="1">INDEX(Reel2,Spins[[#This Row],[Stop2]])</f>
        <v>🍋</v>
      </c>
      <c r="F11471">
        <f t="shared" ca="1" si="895"/>
        <v>20</v>
      </c>
      <c r="G11471" t="str" cm="1">
        <f t="array" aca="1" ref="G11471" ca="1">INDEX(Reel3,Spins[[#This Row],[Stop3]])</f>
        <v>🔔</v>
      </c>
      <c r="H11471" t="b">
        <f ca="1">AND(Spins[[#This Row],[Sym1]]=Spins[[#This Row],[Sym2]],Spins[[#This Row],[Sym2]]=Spins[[#This Row],[Sym3]])</f>
        <v>0</v>
      </c>
      <c r="I11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1">
        <f t="shared" si="896"/>
        <v>1</v>
      </c>
      <c r="K11471">
        <f ca="1">Spins[[#This Row],[Mult]]*Spins[[#This Row],[Bet]]</f>
        <v>0</v>
      </c>
      <c r="L11471">
        <f ca="1">Spins[[#This Row],[Payout]]-Spins[[#This Row],[Bet]]</f>
        <v>-1</v>
      </c>
    </row>
    <row r="11472" spans="1:12" x14ac:dyDescent="0.3">
      <c r="A11472">
        <f t="shared" si="892"/>
        <v>11471</v>
      </c>
      <c r="B11472">
        <f t="shared" ca="1" si="893"/>
        <v>24</v>
      </c>
      <c r="C11472" t="str" cm="1">
        <f t="array" aca="1" ref="C11472" ca="1">INDEX(Reel1,Spins[[#This Row],[Stop1]])</f>
        <v>🍇</v>
      </c>
      <c r="D11472">
        <f t="shared" ca="1" si="894"/>
        <v>23</v>
      </c>
      <c r="E11472" t="str" cm="1">
        <f t="array" aca="1" ref="E11472" ca="1">INDEX(Reel2,Spins[[#This Row],[Stop2]])</f>
        <v>🍇</v>
      </c>
      <c r="F11472">
        <f t="shared" ca="1" si="895"/>
        <v>30</v>
      </c>
      <c r="G11472" t="str" cm="1">
        <f t="array" aca="1" ref="G11472" ca="1">INDEX(Reel3,Spins[[#This Row],[Stop3]])</f>
        <v>💎</v>
      </c>
      <c r="H11472" t="b">
        <f ca="1">AND(Spins[[#This Row],[Sym1]]=Spins[[#This Row],[Sym2]],Spins[[#This Row],[Sym2]]=Spins[[#This Row],[Sym3]])</f>
        <v>0</v>
      </c>
      <c r="I11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1472">
        <f t="shared" si="896"/>
        <v>1</v>
      </c>
      <c r="K11472">
        <f ca="1">Spins[[#This Row],[Mult]]*Spins[[#This Row],[Bet]]</f>
        <v>1.5</v>
      </c>
      <c r="L11472">
        <f ca="1">Spins[[#This Row],[Payout]]-Spins[[#This Row],[Bet]]</f>
        <v>0.5</v>
      </c>
    </row>
    <row r="11473" spans="1:12" x14ac:dyDescent="0.3">
      <c r="A11473">
        <f t="shared" si="892"/>
        <v>11472</v>
      </c>
      <c r="B11473">
        <f t="shared" ca="1" si="893"/>
        <v>22</v>
      </c>
      <c r="C11473" t="str" cm="1">
        <f t="array" aca="1" ref="C11473" ca="1">INDEX(Reel1,Spins[[#This Row],[Stop1]])</f>
        <v>🍇</v>
      </c>
      <c r="D11473">
        <f t="shared" ca="1" si="894"/>
        <v>13</v>
      </c>
      <c r="E11473" t="str" cm="1">
        <f t="array" aca="1" ref="E11473" ca="1">INDEX(Reel2,Spins[[#This Row],[Stop2]])</f>
        <v>🍋</v>
      </c>
      <c r="F11473">
        <f t="shared" ca="1" si="895"/>
        <v>26</v>
      </c>
      <c r="G11473" t="str" cm="1">
        <f t="array" aca="1" ref="G11473" ca="1">INDEX(Reel3,Spins[[#This Row],[Stop3]])</f>
        <v>BAR</v>
      </c>
      <c r="H11473" t="b">
        <f ca="1">AND(Spins[[#This Row],[Sym1]]=Spins[[#This Row],[Sym2]],Spins[[#This Row],[Sym2]]=Spins[[#This Row],[Sym3]])</f>
        <v>0</v>
      </c>
      <c r="I11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3">
        <f t="shared" si="896"/>
        <v>1</v>
      </c>
      <c r="K11473">
        <f ca="1">Spins[[#This Row],[Mult]]*Spins[[#This Row],[Bet]]</f>
        <v>0</v>
      </c>
      <c r="L11473">
        <f ca="1">Spins[[#This Row],[Payout]]-Spins[[#This Row],[Bet]]</f>
        <v>-1</v>
      </c>
    </row>
    <row r="11474" spans="1:12" x14ac:dyDescent="0.3">
      <c r="A11474">
        <f t="shared" si="892"/>
        <v>11473</v>
      </c>
      <c r="B11474">
        <f t="shared" ca="1" si="893"/>
        <v>29</v>
      </c>
      <c r="C11474" t="str" cm="1">
        <f t="array" aca="1" ref="C11474" ca="1">INDEX(Reel1,Spins[[#This Row],[Stop1]])</f>
        <v>7️⃣</v>
      </c>
      <c r="D11474">
        <f t="shared" ca="1" si="894"/>
        <v>20</v>
      </c>
      <c r="E11474" t="str" cm="1">
        <f t="array" aca="1" ref="E11474" ca="1">INDEX(Reel2,Spins[[#This Row],[Stop2]])</f>
        <v>🍒</v>
      </c>
      <c r="F11474">
        <f t="shared" ca="1" si="895"/>
        <v>20</v>
      </c>
      <c r="G11474" t="str" cm="1">
        <f t="array" aca="1" ref="G11474" ca="1">INDEX(Reel3,Spins[[#This Row],[Stop3]])</f>
        <v>🔔</v>
      </c>
      <c r="H11474" t="b">
        <f ca="1">AND(Spins[[#This Row],[Sym1]]=Spins[[#This Row],[Sym2]],Spins[[#This Row],[Sym2]]=Spins[[#This Row],[Sym3]])</f>
        <v>0</v>
      </c>
      <c r="I11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4">
        <f t="shared" si="896"/>
        <v>1</v>
      </c>
      <c r="K11474">
        <f ca="1">Spins[[#This Row],[Mult]]*Spins[[#This Row],[Bet]]</f>
        <v>0</v>
      </c>
      <c r="L11474">
        <f ca="1">Spins[[#This Row],[Payout]]-Spins[[#This Row],[Bet]]</f>
        <v>-1</v>
      </c>
    </row>
    <row r="11475" spans="1:12" x14ac:dyDescent="0.3">
      <c r="A11475">
        <f t="shared" si="892"/>
        <v>11474</v>
      </c>
      <c r="B11475">
        <f t="shared" ca="1" si="893"/>
        <v>12</v>
      </c>
      <c r="C11475" t="str" cm="1">
        <f t="array" aca="1" ref="C11475" ca="1">INDEX(Reel1,Spins[[#This Row],[Stop1]])</f>
        <v>🍋</v>
      </c>
      <c r="D11475">
        <f t="shared" ca="1" si="894"/>
        <v>15</v>
      </c>
      <c r="E11475" t="str" cm="1">
        <f t="array" aca="1" ref="E11475" ca="1">INDEX(Reel2,Spins[[#This Row],[Stop2]])</f>
        <v>🍒</v>
      </c>
      <c r="F11475">
        <f t="shared" ca="1" si="895"/>
        <v>3</v>
      </c>
      <c r="G11475" t="str" cm="1">
        <f t="array" aca="1" ref="G11475" ca="1">INDEX(Reel3,Spins[[#This Row],[Stop3]])</f>
        <v>🍋</v>
      </c>
      <c r="H11475" t="b">
        <f ca="1">AND(Spins[[#This Row],[Sym1]]=Spins[[#This Row],[Sym2]],Spins[[#This Row],[Sym2]]=Spins[[#This Row],[Sym3]])</f>
        <v>0</v>
      </c>
      <c r="I11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5">
        <f t="shared" si="896"/>
        <v>1</v>
      </c>
      <c r="K11475">
        <f ca="1">Spins[[#This Row],[Mult]]*Spins[[#This Row],[Bet]]</f>
        <v>0</v>
      </c>
      <c r="L11475">
        <f ca="1">Spins[[#This Row],[Payout]]-Spins[[#This Row],[Bet]]</f>
        <v>-1</v>
      </c>
    </row>
    <row r="11476" spans="1:12" x14ac:dyDescent="0.3">
      <c r="A11476">
        <f t="shared" si="892"/>
        <v>11475</v>
      </c>
      <c r="B11476">
        <f t="shared" ca="1" si="893"/>
        <v>18</v>
      </c>
      <c r="C11476" t="str" cm="1">
        <f t="array" aca="1" ref="C11476" ca="1">INDEX(Reel1,Spins[[#This Row],[Stop1]])</f>
        <v>🍒</v>
      </c>
      <c r="D11476">
        <f t="shared" ca="1" si="894"/>
        <v>22</v>
      </c>
      <c r="E11476" t="str" cm="1">
        <f t="array" aca="1" ref="E11476" ca="1">INDEX(Reel2,Spins[[#This Row],[Stop2]])</f>
        <v>🍇</v>
      </c>
      <c r="F11476">
        <f t="shared" ca="1" si="895"/>
        <v>17</v>
      </c>
      <c r="G11476" t="str" cm="1">
        <f t="array" aca="1" ref="G11476" ca="1">INDEX(Reel3,Spins[[#This Row],[Stop3]])</f>
        <v>🍇</v>
      </c>
      <c r="H11476" t="b">
        <f ca="1">AND(Spins[[#This Row],[Sym1]]=Spins[[#This Row],[Sym2]],Spins[[#This Row],[Sym2]]=Spins[[#This Row],[Sym3]])</f>
        <v>0</v>
      </c>
      <c r="I11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6">
        <f t="shared" si="896"/>
        <v>1</v>
      </c>
      <c r="K11476">
        <f ca="1">Spins[[#This Row],[Mult]]*Spins[[#This Row],[Bet]]</f>
        <v>0</v>
      </c>
      <c r="L11476">
        <f ca="1">Spins[[#This Row],[Payout]]-Spins[[#This Row],[Bet]]</f>
        <v>-1</v>
      </c>
    </row>
    <row r="11477" spans="1:12" x14ac:dyDescent="0.3">
      <c r="A11477">
        <f t="shared" si="892"/>
        <v>11476</v>
      </c>
      <c r="B11477">
        <f t="shared" ca="1" si="893"/>
        <v>28</v>
      </c>
      <c r="C11477" t="str" cm="1">
        <f t="array" aca="1" ref="C11477" ca="1">INDEX(Reel1,Spins[[#This Row],[Stop1]])</f>
        <v>BAR</v>
      </c>
      <c r="D11477">
        <f t="shared" ca="1" si="894"/>
        <v>9</v>
      </c>
      <c r="E11477" t="str" cm="1">
        <f t="array" aca="1" ref="E11477" ca="1">INDEX(Reel2,Spins[[#This Row],[Stop2]])</f>
        <v>🍋</v>
      </c>
      <c r="F11477">
        <f t="shared" ca="1" si="895"/>
        <v>16</v>
      </c>
      <c r="G11477" t="str" cm="1">
        <f t="array" aca="1" ref="G11477" ca="1">INDEX(Reel3,Spins[[#This Row],[Stop3]])</f>
        <v>🍇</v>
      </c>
      <c r="H11477" t="b">
        <f ca="1">AND(Spins[[#This Row],[Sym1]]=Spins[[#This Row],[Sym2]],Spins[[#This Row],[Sym2]]=Spins[[#This Row],[Sym3]])</f>
        <v>0</v>
      </c>
      <c r="I11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7">
        <f t="shared" si="896"/>
        <v>1</v>
      </c>
      <c r="K11477">
        <f ca="1">Spins[[#This Row],[Mult]]*Spins[[#This Row],[Bet]]</f>
        <v>0</v>
      </c>
      <c r="L11477">
        <f ca="1">Spins[[#This Row],[Payout]]-Spins[[#This Row],[Bet]]</f>
        <v>-1</v>
      </c>
    </row>
    <row r="11478" spans="1:12" x14ac:dyDescent="0.3">
      <c r="A11478">
        <f t="shared" si="892"/>
        <v>11477</v>
      </c>
      <c r="B11478">
        <f t="shared" ca="1" si="893"/>
        <v>19</v>
      </c>
      <c r="C11478" t="str" cm="1">
        <f t="array" aca="1" ref="C11478" ca="1">INDEX(Reel1,Spins[[#This Row],[Stop1]])</f>
        <v>🍒</v>
      </c>
      <c r="D11478">
        <f t="shared" ca="1" si="894"/>
        <v>14</v>
      </c>
      <c r="E11478" t="str" cm="1">
        <f t="array" aca="1" ref="E11478" ca="1">INDEX(Reel2,Spins[[#This Row],[Stop2]])</f>
        <v>🍋</v>
      </c>
      <c r="F11478">
        <f t="shared" ca="1" si="895"/>
        <v>24</v>
      </c>
      <c r="G11478" t="str" cm="1">
        <f t="array" aca="1" ref="G11478" ca="1">INDEX(Reel3,Spins[[#This Row],[Stop3]])</f>
        <v>BAR</v>
      </c>
      <c r="H11478" t="b">
        <f ca="1">AND(Spins[[#This Row],[Sym1]]=Spins[[#This Row],[Sym2]],Spins[[#This Row],[Sym2]]=Spins[[#This Row],[Sym3]])</f>
        <v>0</v>
      </c>
      <c r="I11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78">
        <f t="shared" si="896"/>
        <v>1</v>
      </c>
      <c r="K11478">
        <f ca="1">Spins[[#This Row],[Mult]]*Spins[[#This Row],[Bet]]</f>
        <v>0</v>
      </c>
      <c r="L11478">
        <f ca="1">Spins[[#This Row],[Payout]]-Spins[[#This Row],[Bet]]</f>
        <v>-1</v>
      </c>
    </row>
    <row r="11479" spans="1:12" x14ac:dyDescent="0.3">
      <c r="A11479">
        <f t="shared" si="892"/>
        <v>11478</v>
      </c>
      <c r="B11479">
        <f t="shared" ca="1" si="893"/>
        <v>15</v>
      </c>
      <c r="C11479" t="str" cm="1">
        <f t="array" aca="1" ref="C11479" ca="1">INDEX(Reel1,Spins[[#This Row],[Stop1]])</f>
        <v>🍒</v>
      </c>
      <c r="D11479">
        <f t="shared" ca="1" si="894"/>
        <v>16</v>
      </c>
      <c r="E11479" t="str" cm="1">
        <f t="array" aca="1" ref="E11479" ca="1">INDEX(Reel2,Spins[[#This Row],[Stop2]])</f>
        <v>🍒</v>
      </c>
      <c r="F11479">
        <f t="shared" ca="1" si="895"/>
        <v>27</v>
      </c>
      <c r="G11479" t="str" cm="1">
        <f t="array" aca="1" ref="G11479" ca="1">INDEX(Reel3,Spins[[#This Row],[Stop3]])</f>
        <v>7️⃣</v>
      </c>
      <c r="H11479" t="b">
        <f ca="1">AND(Spins[[#This Row],[Sym1]]=Spins[[#This Row],[Sym2]],Spins[[#This Row],[Sym2]]=Spins[[#This Row],[Sym3]])</f>
        <v>0</v>
      </c>
      <c r="I11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479">
        <f t="shared" si="896"/>
        <v>1</v>
      </c>
      <c r="K11479">
        <f ca="1">Spins[[#This Row],[Mult]]*Spins[[#This Row],[Bet]]</f>
        <v>0.8</v>
      </c>
      <c r="L11479">
        <f ca="1">Spins[[#This Row],[Payout]]-Spins[[#This Row],[Bet]]</f>
        <v>-0.19999999999999996</v>
      </c>
    </row>
    <row r="11480" spans="1:12" x14ac:dyDescent="0.3">
      <c r="A11480">
        <f t="shared" si="892"/>
        <v>11479</v>
      </c>
      <c r="B11480">
        <f t="shared" ca="1" si="893"/>
        <v>24</v>
      </c>
      <c r="C11480" t="str" cm="1">
        <f t="array" aca="1" ref="C11480" ca="1">INDEX(Reel1,Spins[[#This Row],[Stop1]])</f>
        <v>🍇</v>
      </c>
      <c r="D11480">
        <f t="shared" ca="1" si="894"/>
        <v>15</v>
      </c>
      <c r="E11480" t="str" cm="1">
        <f t="array" aca="1" ref="E11480" ca="1">INDEX(Reel2,Spins[[#This Row],[Stop2]])</f>
        <v>🍒</v>
      </c>
      <c r="F11480">
        <f t="shared" ca="1" si="895"/>
        <v>15</v>
      </c>
      <c r="G11480" t="str" cm="1">
        <f t="array" aca="1" ref="G11480" ca="1">INDEX(Reel3,Spins[[#This Row],[Stop3]])</f>
        <v>🍇</v>
      </c>
      <c r="H11480" t="b">
        <f ca="1">AND(Spins[[#This Row],[Sym1]]=Spins[[#This Row],[Sym2]],Spins[[#This Row],[Sym2]]=Spins[[#This Row],[Sym3]])</f>
        <v>0</v>
      </c>
      <c r="I11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0">
        <f t="shared" si="896"/>
        <v>1</v>
      </c>
      <c r="K11480">
        <f ca="1">Spins[[#This Row],[Mult]]*Spins[[#This Row],[Bet]]</f>
        <v>0</v>
      </c>
      <c r="L11480">
        <f ca="1">Spins[[#This Row],[Payout]]-Spins[[#This Row],[Bet]]</f>
        <v>-1</v>
      </c>
    </row>
    <row r="11481" spans="1:12" x14ac:dyDescent="0.3">
      <c r="A11481">
        <f t="shared" si="892"/>
        <v>11480</v>
      </c>
      <c r="B11481">
        <f t="shared" ca="1" si="893"/>
        <v>20</v>
      </c>
      <c r="C11481" t="str" cm="1">
        <f t="array" aca="1" ref="C11481" ca="1">INDEX(Reel1,Spins[[#This Row],[Stop1]])</f>
        <v>🍒</v>
      </c>
      <c r="D11481">
        <f t="shared" ca="1" si="894"/>
        <v>22</v>
      </c>
      <c r="E11481" t="str" cm="1">
        <f t="array" aca="1" ref="E11481" ca="1">INDEX(Reel2,Spins[[#This Row],[Stop2]])</f>
        <v>🍇</v>
      </c>
      <c r="F11481">
        <f t="shared" ca="1" si="895"/>
        <v>8</v>
      </c>
      <c r="G11481" t="str" cm="1">
        <f t="array" aca="1" ref="G11481" ca="1">INDEX(Reel3,Spins[[#This Row],[Stop3]])</f>
        <v>🍒</v>
      </c>
      <c r="H11481" t="b">
        <f ca="1">AND(Spins[[#This Row],[Sym1]]=Spins[[#This Row],[Sym2]],Spins[[#This Row],[Sym2]]=Spins[[#This Row],[Sym3]])</f>
        <v>0</v>
      </c>
      <c r="I11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1">
        <f t="shared" si="896"/>
        <v>1</v>
      </c>
      <c r="K11481">
        <f ca="1">Spins[[#This Row],[Mult]]*Spins[[#This Row],[Bet]]</f>
        <v>0</v>
      </c>
      <c r="L11481">
        <f ca="1">Spins[[#This Row],[Payout]]-Spins[[#This Row],[Bet]]</f>
        <v>-1</v>
      </c>
    </row>
    <row r="11482" spans="1:12" x14ac:dyDescent="0.3">
      <c r="A11482">
        <f t="shared" si="892"/>
        <v>11481</v>
      </c>
      <c r="B11482">
        <f t="shared" ca="1" si="893"/>
        <v>5</v>
      </c>
      <c r="C11482" t="str" cm="1">
        <f t="array" aca="1" ref="C11482" ca="1">INDEX(Reel1,Spins[[#This Row],[Stop1]])</f>
        <v>🍋</v>
      </c>
      <c r="D11482">
        <f t="shared" ca="1" si="894"/>
        <v>6</v>
      </c>
      <c r="E11482" t="str" cm="1">
        <f t="array" aca="1" ref="E11482" ca="1">INDEX(Reel2,Spins[[#This Row],[Stop2]])</f>
        <v>🍋</v>
      </c>
      <c r="F11482">
        <f t="shared" ca="1" si="895"/>
        <v>19</v>
      </c>
      <c r="G11482" t="str" cm="1">
        <f t="array" aca="1" ref="G11482" ca="1">INDEX(Reel3,Spins[[#This Row],[Stop3]])</f>
        <v>🔔</v>
      </c>
      <c r="H11482" t="b">
        <f ca="1">AND(Spins[[#This Row],[Sym1]]=Spins[[#This Row],[Sym2]],Spins[[#This Row],[Sym2]]=Spins[[#This Row],[Sym3]])</f>
        <v>0</v>
      </c>
      <c r="I11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82">
        <f t="shared" si="896"/>
        <v>1</v>
      </c>
      <c r="K11482">
        <f ca="1">Spins[[#This Row],[Mult]]*Spins[[#This Row],[Bet]]</f>
        <v>0.6</v>
      </c>
      <c r="L11482">
        <f ca="1">Spins[[#This Row],[Payout]]-Spins[[#This Row],[Bet]]</f>
        <v>-0.4</v>
      </c>
    </row>
    <row r="11483" spans="1:12" x14ac:dyDescent="0.3">
      <c r="A11483">
        <f t="shared" si="892"/>
        <v>11482</v>
      </c>
      <c r="B11483">
        <f t="shared" ca="1" si="893"/>
        <v>3</v>
      </c>
      <c r="C11483" t="str" cm="1">
        <f t="array" aca="1" ref="C11483" ca="1">INDEX(Reel1,Spins[[#This Row],[Stop1]])</f>
        <v>🍋</v>
      </c>
      <c r="D11483">
        <f t="shared" ca="1" si="894"/>
        <v>30</v>
      </c>
      <c r="E11483" t="str" cm="1">
        <f t="array" aca="1" ref="E11483" ca="1">INDEX(Reel2,Spins[[#This Row],[Stop2]])</f>
        <v>7️⃣</v>
      </c>
      <c r="F11483">
        <f t="shared" ca="1" si="895"/>
        <v>17</v>
      </c>
      <c r="G11483" t="str" cm="1">
        <f t="array" aca="1" ref="G11483" ca="1">INDEX(Reel3,Spins[[#This Row],[Stop3]])</f>
        <v>🍇</v>
      </c>
      <c r="H11483" t="b">
        <f ca="1">AND(Spins[[#This Row],[Sym1]]=Spins[[#This Row],[Sym2]],Spins[[#This Row],[Sym2]]=Spins[[#This Row],[Sym3]])</f>
        <v>0</v>
      </c>
      <c r="I11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3">
        <f t="shared" si="896"/>
        <v>1</v>
      </c>
      <c r="K11483">
        <f ca="1">Spins[[#This Row],[Mult]]*Spins[[#This Row],[Bet]]</f>
        <v>0</v>
      </c>
      <c r="L11483">
        <f ca="1">Spins[[#This Row],[Payout]]-Spins[[#This Row],[Bet]]</f>
        <v>-1</v>
      </c>
    </row>
    <row r="11484" spans="1:12" x14ac:dyDescent="0.3">
      <c r="A11484">
        <f t="shared" si="892"/>
        <v>11483</v>
      </c>
      <c r="B11484">
        <f t="shared" ca="1" si="893"/>
        <v>18</v>
      </c>
      <c r="C11484" t="str" cm="1">
        <f t="array" aca="1" ref="C11484" ca="1">INDEX(Reel1,Spins[[#This Row],[Stop1]])</f>
        <v>🍒</v>
      </c>
      <c r="D11484">
        <f t="shared" ca="1" si="894"/>
        <v>1</v>
      </c>
      <c r="E11484" t="str" cm="1">
        <f t="array" aca="1" ref="E11484" ca="1">INDEX(Reel2,Spins[[#This Row],[Stop2]])</f>
        <v>🍋</v>
      </c>
      <c r="F11484">
        <f t="shared" ca="1" si="895"/>
        <v>3</v>
      </c>
      <c r="G11484" t="str" cm="1">
        <f t="array" aca="1" ref="G11484" ca="1">INDEX(Reel3,Spins[[#This Row],[Stop3]])</f>
        <v>🍋</v>
      </c>
      <c r="H11484" t="b">
        <f ca="1">AND(Spins[[#This Row],[Sym1]]=Spins[[#This Row],[Sym2]],Spins[[#This Row],[Sym2]]=Spins[[#This Row],[Sym3]])</f>
        <v>0</v>
      </c>
      <c r="I11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4">
        <f t="shared" si="896"/>
        <v>1</v>
      </c>
      <c r="K11484">
        <f ca="1">Spins[[#This Row],[Mult]]*Spins[[#This Row],[Bet]]</f>
        <v>0</v>
      </c>
      <c r="L11484">
        <f ca="1">Spins[[#This Row],[Payout]]-Spins[[#This Row],[Bet]]</f>
        <v>-1</v>
      </c>
    </row>
    <row r="11485" spans="1:12" x14ac:dyDescent="0.3">
      <c r="A11485">
        <f t="shared" si="892"/>
        <v>11484</v>
      </c>
      <c r="B11485">
        <f t="shared" ca="1" si="893"/>
        <v>26</v>
      </c>
      <c r="C11485" t="str" cm="1">
        <f t="array" aca="1" ref="C11485" ca="1">INDEX(Reel1,Spins[[#This Row],[Stop1]])</f>
        <v>🔔</v>
      </c>
      <c r="D11485">
        <f t="shared" ca="1" si="894"/>
        <v>6</v>
      </c>
      <c r="E11485" t="str" cm="1">
        <f t="array" aca="1" ref="E11485" ca="1">INDEX(Reel2,Spins[[#This Row],[Stop2]])</f>
        <v>🍋</v>
      </c>
      <c r="F11485">
        <f t="shared" ca="1" si="895"/>
        <v>20</v>
      </c>
      <c r="G11485" t="str" cm="1">
        <f t="array" aca="1" ref="G11485" ca="1">INDEX(Reel3,Spins[[#This Row],[Stop3]])</f>
        <v>🔔</v>
      </c>
      <c r="H11485" t="b">
        <f ca="1">AND(Spins[[#This Row],[Sym1]]=Spins[[#This Row],[Sym2]],Spins[[#This Row],[Sym2]]=Spins[[#This Row],[Sym3]])</f>
        <v>0</v>
      </c>
      <c r="I11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5">
        <f t="shared" si="896"/>
        <v>1</v>
      </c>
      <c r="K11485">
        <f ca="1">Spins[[#This Row],[Mult]]*Spins[[#This Row],[Bet]]</f>
        <v>0</v>
      </c>
      <c r="L11485">
        <f ca="1">Spins[[#This Row],[Payout]]-Spins[[#This Row],[Bet]]</f>
        <v>-1</v>
      </c>
    </row>
    <row r="11486" spans="1:12" x14ac:dyDescent="0.3">
      <c r="A11486">
        <f t="shared" si="892"/>
        <v>11485</v>
      </c>
      <c r="B11486">
        <f t="shared" ca="1" si="893"/>
        <v>28</v>
      </c>
      <c r="C11486" t="str" cm="1">
        <f t="array" aca="1" ref="C11486" ca="1">INDEX(Reel1,Spins[[#This Row],[Stop1]])</f>
        <v>BAR</v>
      </c>
      <c r="D11486">
        <f t="shared" ca="1" si="894"/>
        <v>15</v>
      </c>
      <c r="E11486" t="str" cm="1">
        <f t="array" aca="1" ref="E11486" ca="1">INDEX(Reel2,Spins[[#This Row],[Stop2]])</f>
        <v>🍒</v>
      </c>
      <c r="F11486">
        <f t="shared" ca="1" si="895"/>
        <v>27</v>
      </c>
      <c r="G11486" t="str" cm="1">
        <f t="array" aca="1" ref="G11486" ca="1">INDEX(Reel3,Spins[[#This Row],[Stop3]])</f>
        <v>7️⃣</v>
      </c>
      <c r="H11486" t="b">
        <f ca="1">AND(Spins[[#This Row],[Sym1]]=Spins[[#This Row],[Sym2]],Spins[[#This Row],[Sym2]]=Spins[[#This Row],[Sym3]])</f>
        <v>0</v>
      </c>
      <c r="I11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6">
        <f t="shared" si="896"/>
        <v>1</v>
      </c>
      <c r="K11486">
        <f ca="1">Spins[[#This Row],[Mult]]*Spins[[#This Row],[Bet]]</f>
        <v>0</v>
      </c>
      <c r="L11486">
        <f ca="1">Spins[[#This Row],[Payout]]-Spins[[#This Row],[Bet]]</f>
        <v>-1</v>
      </c>
    </row>
    <row r="11487" spans="1:12" x14ac:dyDescent="0.3">
      <c r="A11487">
        <f t="shared" si="892"/>
        <v>11486</v>
      </c>
      <c r="B11487">
        <f t="shared" ca="1" si="893"/>
        <v>21</v>
      </c>
      <c r="C11487" t="str" cm="1">
        <f t="array" aca="1" ref="C11487" ca="1">INDEX(Reel1,Spins[[#This Row],[Stop1]])</f>
        <v>🍒</v>
      </c>
      <c r="D11487">
        <f t="shared" ca="1" si="894"/>
        <v>24</v>
      </c>
      <c r="E11487" t="str" cm="1">
        <f t="array" aca="1" ref="E11487" ca="1">INDEX(Reel2,Spins[[#This Row],[Stop2]])</f>
        <v>🍇</v>
      </c>
      <c r="F11487">
        <f t="shared" ca="1" si="895"/>
        <v>4</v>
      </c>
      <c r="G11487" t="str" cm="1">
        <f t="array" aca="1" ref="G11487" ca="1">INDEX(Reel3,Spins[[#This Row],[Stop3]])</f>
        <v>🍋</v>
      </c>
      <c r="H11487" t="b">
        <f ca="1">AND(Spins[[#This Row],[Sym1]]=Spins[[#This Row],[Sym2]],Spins[[#This Row],[Sym2]]=Spins[[#This Row],[Sym3]])</f>
        <v>0</v>
      </c>
      <c r="I11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7">
        <f t="shared" si="896"/>
        <v>1</v>
      </c>
      <c r="K11487">
        <f ca="1">Spins[[#This Row],[Mult]]*Spins[[#This Row],[Bet]]</f>
        <v>0</v>
      </c>
      <c r="L11487">
        <f ca="1">Spins[[#This Row],[Payout]]-Spins[[#This Row],[Bet]]</f>
        <v>-1</v>
      </c>
    </row>
    <row r="11488" spans="1:12" x14ac:dyDescent="0.3">
      <c r="A11488">
        <f t="shared" si="892"/>
        <v>11487</v>
      </c>
      <c r="B11488">
        <f t="shared" ca="1" si="893"/>
        <v>2</v>
      </c>
      <c r="C11488" t="str" cm="1">
        <f t="array" aca="1" ref="C11488" ca="1">INDEX(Reel1,Spins[[#This Row],[Stop1]])</f>
        <v>🍋</v>
      </c>
      <c r="D11488">
        <f t="shared" ca="1" si="894"/>
        <v>26</v>
      </c>
      <c r="E11488" t="str" cm="1">
        <f t="array" aca="1" ref="E11488" ca="1">INDEX(Reel2,Spins[[#This Row],[Stop2]])</f>
        <v>🔔</v>
      </c>
      <c r="F11488">
        <f t="shared" ca="1" si="895"/>
        <v>3</v>
      </c>
      <c r="G11488" t="str" cm="1">
        <f t="array" aca="1" ref="G11488" ca="1">INDEX(Reel3,Spins[[#This Row],[Stop3]])</f>
        <v>🍋</v>
      </c>
      <c r="H11488" t="b">
        <f ca="1">AND(Spins[[#This Row],[Sym1]]=Spins[[#This Row],[Sym2]],Spins[[#This Row],[Sym2]]=Spins[[#This Row],[Sym3]])</f>
        <v>0</v>
      </c>
      <c r="I11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88">
        <f t="shared" si="896"/>
        <v>1</v>
      </c>
      <c r="K11488">
        <f ca="1">Spins[[#This Row],[Mult]]*Spins[[#This Row],[Bet]]</f>
        <v>0</v>
      </c>
      <c r="L11488">
        <f ca="1">Spins[[#This Row],[Payout]]-Spins[[#This Row],[Bet]]</f>
        <v>-1</v>
      </c>
    </row>
    <row r="11489" spans="1:12" x14ac:dyDescent="0.3">
      <c r="A11489">
        <f t="shared" si="892"/>
        <v>11488</v>
      </c>
      <c r="B11489">
        <f t="shared" ca="1" si="893"/>
        <v>5</v>
      </c>
      <c r="C11489" t="str" cm="1">
        <f t="array" aca="1" ref="C11489" ca="1">INDEX(Reel1,Spins[[#This Row],[Stop1]])</f>
        <v>🍋</v>
      </c>
      <c r="D11489">
        <f t="shared" ca="1" si="894"/>
        <v>14</v>
      </c>
      <c r="E11489" t="str" cm="1">
        <f t="array" aca="1" ref="E11489" ca="1">INDEX(Reel2,Spins[[#This Row],[Stop2]])</f>
        <v>🍋</v>
      </c>
      <c r="F11489">
        <f t="shared" ca="1" si="895"/>
        <v>18</v>
      </c>
      <c r="G11489" t="str" cm="1">
        <f t="array" aca="1" ref="G11489" ca="1">INDEX(Reel3,Spins[[#This Row],[Stop3]])</f>
        <v>🔔</v>
      </c>
      <c r="H11489" t="b">
        <f ca="1">AND(Spins[[#This Row],[Sym1]]=Spins[[#This Row],[Sym2]],Spins[[#This Row],[Sym2]]=Spins[[#This Row],[Sym3]])</f>
        <v>0</v>
      </c>
      <c r="I11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489">
        <f t="shared" si="896"/>
        <v>1</v>
      </c>
      <c r="K11489">
        <f ca="1">Spins[[#This Row],[Mult]]*Spins[[#This Row],[Bet]]</f>
        <v>0.6</v>
      </c>
      <c r="L11489">
        <f ca="1">Spins[[#This Row],[Payout]]-Spins[[#This Row],[Bet]]</f>
        <v>-0.4</v>
      </c>
    </row>
    <row r="11490" spans="1:12" x14ac:dyDescent="0.3">
      <c r="A11490">
        <f t="shared" si="892"/>
        <v>11489</v>
      </c>
      <c r="B11490">
        <f t="shared" ca="1" si="893"/>
        <v>5</v>
      </c>
      <c r="C11490" t="str" cm="1">
        <f t="array" aca="1" ref="C11490" ca="1">INDEX(Reel1,Spins[[#This Row],[Stop1]])</f>
        <v>🍋</v>
      </c>
      <c r="D11490">
        <f t="shared" ca="1" si="894"/>
        <v>25</v>
      </c>
      <c r="E11490" t="str" cm="1">
        <f t="array" aca="1" ref="E11490" ca="1">INDEX(Reel2,Spins[[#This Row],[Stop2]])</f>
        <v>🔔</v>
      </c>
      <c r="F11490">
        <f t="shared" ca="1" si="895"/>
        <v>21</v>
      </c>
      <c r="G11490" t="str" cm="1">
        <f t="array" aca="1" ref="G11490" ca="1">INDEX(Reel3,Spins[[#This Row],[Stop3]])</f>
        <v>🔔</v>
      </c>
      <c r="H11490" t="b">
        <f ca="1">AND(Spins[[#This Row],[Sym1]]=Spins[[#This Row],[Sym2]],Spins[[#This Row],[Sym2]]=Spins[[#This Row],[Sym3]])</f>
        <v>0</v>
      </c>
      <c r="I11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0">
        <f t="shared" si="896"/>
        <v>1</v>
      </c>
      <c r="K11490">
        <f ca="1">Spins[[#This Row],[Mult]]*Spins[[#This Row],[Bet]]</f>
        <v>0</v>
      </c>
      <c r="L11490">
        <f ca="1">Spins[[#This Row],[Payout]]-Spins[[#This Row],[Bet]]</f>
        <v>-1</v>
      </c>
    </row>
    <row r="11491" spans="1:12" x14ac:dyDescent="0.3">
      <c r="A11491">
        <f t="shared" si="892"/>
        <v>11490</v>
      </c>
      <c r="B11491">
        <f t="shared" ca="1" si="893"/>
        <v>7</v>
      </c>
      <c r="C11491" t="str" cm="1">
        <f t="array" aca="1" ref="C11491" ca="1">INDEX(Reel1,Spins[[#This Row],[Stop1]])</f>
        <v>🍋</v>
      </c>
      <c r="D11491">
        <f t="shared" ca="1" si="894"/>
        <v>7</v>
      </c>
      <c r="E11491" t="str" cm="1">
        <f t="array" aca="1" ref="E11491" ca="1">INDEX(Reel2,Spins[[#This Row],[Stop2]])</f>
        <v>🍋</v>
      </c>
      <c r="F11491">
        <f t="shared" ca="1" si="895"/>
        <v>1</v>
      </c>
      <c r="G11491" t="str" cm="1">
        <f t="array" aca="1" ref="G11491" ca="1">INDEX(Reel3,Spins[[#This Row],[Stop3]])</f>
        <v>🍋</v>
      </c>
      <c r="H11491" t="b">
        <f ca="1">AND(Spins[[#This Row],[Sym1]]=Spins[[#This Row],[Sym2]],Spins[[#This Row],[Sym2]]=Spins[[#This Row],[Sym3]])</f>
        <v>1</v>
      </c>
      <c r="I11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491">
        <f t="shared" si="896"/>
        <v>1</v>
      </c>
      <c r="K11491">
        <f ca="1">Spins[[#This Row],[Mult]]*Spins[[#This Row],[Bet]]</f>
        <v>14</v>
      </c>
      <c r="L11491">
        <f ca="1">Spins[[#This Row],[Payout]]-Spins[[#This Row],[Bet]]</f>
        <v>13</v>
      </c>
    </row>
    <row r="11492" spans="1:12" x14ac:dyDescent="0.3">
      <c r="A11492">
        <f t="shared" si="892"/>
        <v>11491</v>
      </c>
      <c r="B11492">
        <f t="shared" ca="1" si="893"/>
        <v>23</v>
      </c>
      <c r="C11492" t="str" cm="1">
        <f t="array" aca="1" ref="C11492" ca="1">INDEX(Reel1,Spins[[#This Row],[Stop1]])</f>
        <v>🍇</v>
      </c>
      <c r="D11492">
        <f t="shared" ca="1" si="894"/>
        <v>15</v>
      </c>
      <c r="E11492" t="str" cm="1">
        <f t="array" aca="1" ref="E11492" ca="1">INDEX(Reel2,Spins[[#This Row],[Stop2]])</f>
        <v>🍒</v>
      </c>
      <c r="F11492">
        <f t="shared" ca="1" si="895"/>
        <v>28</v>
      </c>
      <c r="G11492" t="str" cm="1">
        <f t="array" aca="1" ref="G11492" ca="1">INDEX(Reel3,Spins[[#This Row],[Stop3]])</f>
        <v>7️⃣</v>
      </c>
      <c r="H11492" t="b">
        <f ca="1">AND(Spins[[#This Row],[Sym1]]=Spins[[#This Row],[Sym2]],Spins[[#This Row],[Sym2]]=Spins[[#This Row],[Sym3]])</f>
        <v>0</v>
      </c>
      <c r="I11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2">
        <f t="shared" si="896"/>
        <v>1</v>
      </c>
      <c r="K11492">
        <f ca="1">Spins[[#This Row],[Mult]]*Spins[[#This Row],[Bet]]</f>
        <v>0</v>
      </c>
      <c r="L11492">
        <f ca="1">Spins[[#This Row],[Payout]]-Spins[[#This Row],[Bet]]</f>
        <v>-1</v>
      </c>
    </row>
    <row r="11493" spans="1:12" x14ac:dyDescent="0.3">
      <c r="A11493">
        <f t="shared" si="892"/>
        <v>11492</v>
      </c>
      <c r="B11493">
        <f t="shared" ca="1" si="893"/>
        <v>30</v>
      </c>
      <c r="C11493" t="str" cm="1">
        <f t="array" aca="1" ref="C11493" ca="1">INDEX(Reel1,Spins[[#This Row],[Stop1]])</f>
        <v>7️⃣</v>
      </c>
      <c r="D11493">
        <f t="shared" ca="1" si="894"/>
        <v>18</v>
      </c>
      <c r="E11493" t="str" cm="1">
        <f t="array" aca="1" ref="E11493" ca="1">INDEX(Reel2,Spins[[#This Row],[Stop2]])</f>
        <v>🍒</v>
      </c>
      <c r="F11493">
        <f t="shared" ca="1" si="895"/>
        <v>18</v>
      </c>
      <c r="G11493" t="str" cm="1">
        <f t="array" aca="1" ref="G11493" ca="1">INDEX(Reel3,Spins[[#This Row],[Stop3]])</f>
        <v>🔔</v>
      </c>
      <c r="H11493" t="b">
        <f ca="1">AND(Spins[[#This Row],[Sym1]]=Spins[[#This Row],[Sym2]],Spins[[#This Row],[Sym2]]=Spins[[#This Row],[Sym3]])</f>
        <v>0</v>
      </c>
      <c r="I11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3">
        <f t="shared" si="896"/>
        <v>1</v>
      </c>
      <c r="K11493">
        <f ca="1">Spins[[#This Row],[Mult]]*Spins[[#This Row],[Bet]]</f>
        <v>0</v>
      </c>
      <c r="L11493">
        <f ca="1">Spins[[#This Row],[Payout]]-Spins[[#This Row],[Bet]]</f>
        <v>-1</v>
      </c>
    </row>
    <row r="11494" spans="1:12" x14ac:dyDescent="0.3">
      <c r="A11494">
        <f t="shared" si="892"/>
        <v>11493</v>
      </c>
      <c r="B11494">
        <f t="shared" ca="1" si="893"/>
        <v>23</v>
      </c>
      <c r="C11494" t="str" cm="1">
        <f t="array" aca="1" ref="C11494" ca="1">INDEX(Reel1,Spins[[#This Row],[Stop1]])</f>
        <v>🍇</v>
      </c>
      <c r="D11494">
        <f t="shared" ca="1" si="894"/>
        <v>28</v>
      </c>
      <c r="E11494" t="str" cm="1">
        <f t="array" aca="1" ref="E11494" ca="1">INDEX(Reel2,Spins[[#This Row],[Stop2]])</f>
        <v>BAR</v>
      </c>
      <c r="F11494">
        <f t="shared" ca="1" si="895"/>
        <v>17</v>
      </c>
      <c r="G11494" t="str" cm="1">
        <f t="array" aca="1" ref="G11494" ca="1">INDEX(Reel3,Spins[[#This Row],[Stop3]])</f>
        <v>🍇</v>
      </c>
      <c r="H11494" t="b">
        <f ca="1">AND(Spins[[#This Row],[Sym1]]=Spins[[#This Row],[Sym2]],Spins[[#This Row],[Sym2]]=Spins[[#This Row],[Sym3]])</f>
        <v>0</v>
      </c>
      <c r="I11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4">
        <f t="shared" si="896"/>
        <v>1</v>
      </c>
      <c r="K11494">
        <f ca="1">Spins[[#This Row],[Mult]]*Spins[[#This Row],[Bet]]</f>
        <v>0</v>
      </c>
      <c r="L11494">
        <f ca="1">Spins[[#This Row],[Payout]]-Spins[[#This Row],[Bet]]</f>
        <v>-1</v>
      </c>
    </row>
    <row r="11495" spans="1:12" x14ac:dyDescent="0.3">
      <c r="A11495">
        <f t="shared" si="892"/>
        <v>11494</v>
      </c>
      <c r="B11495">
        <f t="shared" ca="1" si="893"/>
        <v>29</v>
      </c>
      <c r="C11495" t="str" cm="1">
        <f t="array" aca="1" ref="C11495" ca="1">INDEX(Reel1,Spins[[#This Row],[Stop1]])</f>
        <v>7️⃣</v>
      </c>
      <c r="D11495">
        <f t="shared" ca="1" si="894"/>
        <v>13</v>
      </c>
      <c r="E11495" t="str" cm="1">
        <f t="array" aca="1" ref="E11495" ca="1">INDEX(Reel2,Spins[[#This Row],[Stop2]])</f>
        <v>🍋</v>
      </c>
      <c r="F11495">
        <f t="shared" ca="1" si="895"/>
        <v>16</v>
      </c>
      <c r="G11495" t="str" cm="1">
        <f t="array" aca="1" ref="G11495" ca="1">INDEX(Reel3,Spins[[#This Row],[Stop3]])</f>
        <v>🍇</v>
      </c>
      <c r="H11495" t="b">
        <f ca="1">AND(Spins[[#This Row],[Sym1]]=Spins[[#This Row],[Sym2]],Spins[[#This Row],[Sym2]]=Spins[[#This Row],[Sym3]])</f>
        <v>0</v>
      </c>
      <c r="I11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5">
        <f t="shared" si="896"/>
        <v>1</v>
      </c>
      <c r="K11495">
        <f ca="1">Spins[[#This Row],[Mult]]*Spins[[#This Row],[Bet]]</f>
        <v>0</v>
      </c>
      <c r="L11495">
        <f ca="1">Spins[[#This Row],[Payout]]-Spins[[#This Row],[Bet]]</f>
        <v>-1</v>
      </c>
    </row>
    <row r="11496" spans="1:12" x14ac:dyDescent="0.3">
      <c r="A11496">
        <f t="shared" si="892"/>
        <v>11495</v>
      </c>
      <c r="B11496">
        <f t="shared" ca="1" si="893"/>
        <v>30</v>
      </c>
      <c r="C11496" t="str" cm="1">
        <f t="array" aca="1" ref="C11496" ca="1">INDEX(Reel1,Spins[[#This Row],[Stop1]])</f>
        <v>7️⃣</v>
      </c>
      <c r="D11496">
        <f t="shared" ca="1" si="894"/>
        <v>11</v>
      </c>
      <c r="E11496" t="str" cm="1">
        <f t="array" aca="1" ref="E11496" ca="1">INDEX(Reel2,Spins[[#This Row],[Stop2]])</f>
        <v>🍋</v>
      </c>
      <c r="F11496">
        <f t="shared" ca="1" si="895"/>
        <v>5</v>
      </c>
      <c r="G11496" t="str" cm="1">
        <f t="array" aca="1" ref="G11496" ca="1">INDEX(Reel3,Spins[[#This Row],[Stop3]])</f>
        <v>🍋</v>
      </c>
      <c r="H11496" t="b">
        <f ca="1">AND(Spins[[#This Row],[Sym1]]=Spins[[#This Row],[Sym2]],Spins[[#This Row],[Sym2]]=Spins[[#This Row],[Sym3]])</f>
        <v>0</v>
      </c>
      <c r="I11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6">
        <f t="shared" si="896"/>
        <v>1</v>
      </c>
      <c r="K11496">
        <f ca="1">Spins[[#This Row],[Mult]]*Spins[[#This Row],[Bet]]</f>
        <v>0</v>
      </c>
      <c r="L11496">
        <f ca="1">Spins[[#This Row],[Payout]]-Spins[[#This Row],[Bet]]</f>
        <v>-1</v>
      </c>
    </row>
    <row r="11497" spans="1:12" x14ac:dyDescent="0.3">
      <c r="A11497">
        <f t="shared" si="892"/>
        <v>11496</v>
      </c>
      <c r="B11497">
        <f t="shared" ca="1" si="893"/>
        <v>17</v>
      </c>
      <c r="C11497" t="str" cm="1">
        <f t="array" aca="1" ref="C11497" ca="1">INDEX(Reel1,Spins[[#This Row],[Stop1]])</f>
        <v>🍒</v>
      </c>
      <c r="D11497">
        <f t="shared" ca="1" si="894"/>
        <v>15</v>
      </c>
      <c r="E11497" t="str" cm="1">
        <f t="array" aca="1" ref="E11497" ca="1">INDEX(Reel2,Spins[[#This Row],[Stop2]])</f>
        <v>🍒</v>
      </c>
      <c r="F11497">
        <f t="shared" ca="1" si="895"/>
        <v>13</v>
      </c>
      <c r="G11497" t="str" cm="1">
        <f t="array" aca="1" ref="G11497" ca="1">INDEX(Reel3,Spins[[#This Row],[Stop3]])</f>
        <v>🍇</v>
      </c>
      <c r="H11497" t="b">
        <f ca="1">AND(Spins[[#This Row],[Sym1]]=Spins[[#This Row],[Sym2]],Spins[[#This Row],[Sym2]]=Spins[[#This Row],[Sym3]])</f>
        <v>0</v>
      </c>
      <c r="I11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497">
        <f t="shared" si="896"/>
        <v>1</v>
      </c>
      <c r="K11497">
        <f ca="1">Spins[[#This Row],[Mult]]*Spins[[#This Row],[Bet]]</f>
        <v>0.8</v>
      </c>
      <c r="L11497">
        <f ca="1">Spins[[#This Row],[Payout]]-Spins[[#This Row],[Bet]]</f>
        <v>-0.19999999999999996</v>
      </c>
    </row>
    <row r="11498" spans="1:12" x14ac:dyDescent="0.3">
      <c r="A11498">
        <f t="shared" si="892"/>
        <v>11497</v>
      </c>
      <c r="B11498">
        <f t="shared" ca="1" si="893"/>
        <v>15</v>
      </c>
      <c r="C11498" t="str" cm="1">
        <f t="array" aca="1" ref="C11498" ca="1">INDEX(Reel1,Spins[[#This Row],[Stop1]])</f>
        <v>🍒</v>
      </c>
      <c r="D11498">
        <f t="shared" ca="1" si="894"/>
        <v>27</v>
      </c>
      <c r="E11498" t="str" cm="1">
        <f t="array" aca="1" ref="E11498" ca="1">INDEX(Reel2,Spins[[#This Row],[Stop2]])</f>
        <v>BAR</v>
      </c>
      <c r="F11498">
        <f t="shared" ca="1" si="895"/>
        <v>20</v>
      </c>
      <c r="G11498" t="str" cm="1">
        <f t="array" aca="1" ref="G11498" ca="1">INDEX(Reel3,Spins[[#This Row],[Stop3]])</f>
        <v>🔔</v>
      </c>
      <c r="H11498" t="b">
        <f ca="1">AND(Spins[[#This Row],[Sym1]]=Spins[[#This Row],[Sym2]],Spins[[#This Row],[Sym2]]=Spins[[#This Row],[Sym3]])</f>
        <v>0</v>
      </c>
      <c r="I11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8">
        <f t="shared" si="896"/>
        <v>1</v>
      </c>
      <c r="K11498">
        <f ca="1">Spins[[#This Row],[Mult]]*Spins[[#This Row],[Bet]]</f>
        <v>0</v>
      </c>
      <c r="L11498">
        <f ca="1">Spins[[#This Row],[Payout]]-Spins[[#This Row],[Bet]]</f>
        <v>-1</v>
      </c>
    </row>
    <row r="11499" spans="1:12" x14ac:dyDescent="0.3">
      <c r="A11499">
        <f t="shared" si="892"/>
        <v>11498</v>
      </c>
      <c r="B11499">
        <f t="shared" ca="1" si="893"/>
        <v>24</v>
      </c>
      <c r="C11499" t="str" cm="1">
        <f t="array" aca="1" ref="C11499" ca="1">INDEX(Reel1,Spins[[#This Row],[Stop1]])</f>
        <v>🍇</v>
      </c>
      <c r="D11499">
        <f t="shared" ca="1" si="894"/>
        <v>30</v>
      </c>
      <c r="E11499" t="str" cm="1">
        <f t="array" aca="1" ref="E11499" ca="1">INDEX(Reel2,Spins[[#This Row],[Stop2]])</f>
        <v>7️⃣</v>
      </c>
      <c r="F11499">
        <f t="shared" ca="1" si="895"/>
        <v>15</v>
      </c>
      <c r="G11499" t="str" cm="1">
        <f t="array" aca="1" ref="G11499" ca="1">INDEX(Reel3,Spins[[#This Row],[Stop3]])</f>
        <v>🍇</v>
      </c>
      <c r="H11499" t="b">
        <f ca="1">AND(Spins[[#This Row],[Sym1]]=Spins[[#This Row],[Sym2]],Spins[[#This Row],[Sym2]]=Spins[[#This Row],[Sym3]])</f>
        <v>0</v>
      </c>
      <c r="I11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499">
        <f t="shared" si="896"/>
        <v>1</v>
      </c>
      <c r="K11499">
        <f ca="1">Spins[[#This Row],[Mult]]*Spins[[#This Row],[Bet]]</f>
        <v>0</v>
      </c>
      <c r="L11499">
        <f ca="1">Spins[[#This Row],[Payout]]-Spins[[#This Row],[Bet]]</f>
        <v>-1</v>
      </c>
    </row>
    <row r="11500" spans="1:12" x14ac:dyDescent="0.3">
      <c r="A11500">
        <f t="shared" si="892"/>
        <v>11499</v>
      </c>
      <c r="B11500">
        <f t="shared" ca="1" si="893"/>
        <v>14</v>
      </c>
      <c r="C11500" t="str" cm="1">
        <f t="array" aca="1" ref="C11500" ca="1">INDEX(Reel1,Spins[[#This Row],[Stop1]])</f>
        <v>🍋</v>
      </c>
      <c r="D11500">
        <f t="shared" ca="1" si="894"/>
        <v>6</v>
      </c>
      <c r="E11500" t="str" cm="1">
        <f t="array" aca="1" ref="E11500" ca="1">INDEX(Reel2,Spins[[#This Row],[Stop2]])</f>
        <v>🍋</v>
      </c>
      <c r="F11500">
        <f t="shared" ca="1" si="895"/>
        <v>27</v>
      </c>
      <c r="G11500" t="str" cm="1">
        <f t="array" aca="1" ref="G11500" ca="1">INDEX(Reel3,Spins[[#This Row],[Stop3]])</f>
        <v>7️⃣</v>
      </c>
      <c r="H11500" t="b">
        <f ca="1">AND(Spins[[#This Row],[Sym1]]=Spins[[#This Row],[Sym2]],Spins[[#This Row],[Sym2]]=Spins[[#This Row],[Sym3]])</f>
        <v>0</v>
      </c>
      <c r="I11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00">
        <f t="shared" si="896"/>
        <v>1</v>
      </c>
      <c r="K11500">
        <f ca="1">Spins[[#This Row],[Mult]]*Spins[[#This Row],[Bet]]</f>
        <v>0.6</v>
      </c>
      <c r="L11500">
        <f ca="1">Spins[[#This Row],[Payout]]-Spins[[#This Row],[Bet]]</f>
        <v>-0.4</v>
      </c>
    </row>
    <row r="11501" spans="1:12" x14ac:dyDescent="0.3">
      <c r="A11501">
        <f t="shared" si="892"/>
        <v>11500</v>
      </c>
      <c r="B11501">
        <f t="shared" ca="1" si="893"/>
        <v>20</v>
      </c>
      <c r="C11501" t="str" cm="1">
        <f t="array" aca="1" ref="C11501" ca="1">INDEX(Reel1,Spins[[#This Row],[Stop1]])</f>
        <v>🍒</v>
      </c>
      <c r="D11501">
        <f t="shared" ca="1" si="894"/>
        <v>8</v>
      </c>
      <c r="E11501" t="str" cm="1">
        <f t="array" aca="1" ref="E11501" ca="1">INDEX(Reel2,Spins[[#This Row],[Stop2]])</f>
        <v>🍋</v>
      </c>
      <c r="F11501">
        <f t="shared" ca="1" si="895"/>
        <v>8</v>
      </c>
      <c r="G11501" t="str" cm="1">
        <f t="array" aca="1" ref="G11501" ca="1">INDEX(Reel3,Spins[[#This Row],[Stop3]])</f>
        <v>🍒</v>
      </c>
      <c r="H11501" t="b">
        <f ca="1">AND(Spins[[#This Row],[Sym1]]=Spins[[#This Row],[Sym2]],Spins[[#This Row],[Sym2]]=Spins[[#This Row],[Sym3]])</f>
        <v>0</v>
      </c>
      <c r="I11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1">
        <f t="shared" si="896"/>
        <v>1</v>
      </c>
      <c r="K11501">
        <f ca="1">Spins[[#This Row],[Mult]]*Spins[[#This Row],[Bet]]</f>
        <v>0</v>
      </c>
      <c r="L11501">
        <f ca="1">Spins[[#This Row],[Payout]]-Spins[[#This Row],[Bet]]</f>
        <v>-1</v>
      </c>
    </row>
    <row r="11502" spans="1:12" x14ac:dyDescent="0.3">
      <c r="A11502">
        <f t="shared" si="892"/>
        <v>11501</v>
      </c>
      <c r="B11502">
        <f t="shared" ca="1" si="893"/>
        <v>27</v>
      </c>
      <c r="C11502" t="str" cm="1">
        <f t="array" aca="1" ref="C11502" ca="1">INDEX(Reel1,Spins[[#This Row],[Stop1]])</f>
        <v>BAR</v>
      </c>
      <c r="D11502">
        <f t="shared" ca="1" si="894"/>
        <v>17</v>
      </c>
      <c r="E11502" t="str" cm="1">
        <f t="array" aca="1" ref="E11502" ca="1">INDEX(Reel2,Spins[[#This Row],[Stop2]])</f>
        <v>🍒</v>
      </c>
      <c r="F11502">
        <f t="shared" ca="1" si="895"/>
        <v>12</v>
      </c>
      <c r="G11502" t="str" cm="1">
        <f t="array" aca="1" ref="G11502" ca="1">INDEX(Reel3,Spins[[#This Row],[Stop3]])</f>
        <v>🍒</v>
      </c>
      <c r="H11502" t="b">
        <f ca="1">AND(Spins[[#This Row],[Sym1]]=Spins[[#This Row],[Sym2]],Spins[[#This Row],[Sym2]]=Spins[[#This Row],[Sym3]])</f>
        <v>0</v>
      </c>
      <c r="I11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2">
        <f t="shared" si="896"/>
        <v>1</v>
      </c>
      <c r="K11502">
        <f ca="1">Spins[[#This Row],[Mult]]*Spins[[#This Row],[Bet]]</f>
        <v>0</v>
      </c>
      <c r="L11502">
        <f ca="1">Spins[[#This Row],[Payout]]-Spins[[#This Row],[Bet]]</f>
        <v>-1</v>
      </c>
    </row>
    <row r="11503" spans="1:12" x14ac:dyDescent="0.3">
      <c r="A11503">
        <f t="shared" si="892"/>
        <v>11502</v>
      </c>
      <c r="B11503">
        <f t="shared" ca="1" si="893"/>
        <v>10</v>
      </c>
      <c r="C11503" t="str" cm="1">
        <f t="array" aca="1" ref="C11503" ca="1">INDEX(Reel1,Spins[[#This Row],[Stop1]])</f>
        <v>🍋</v>
      </c>
      <c r="D11503">
        <f t="shared" ca="1" si="894"/>
        <v>27</v>
      </c>
      <c r="E11503" t="str" cm="1">
        <f t="array" aca="1" ref="E11503" ca="1">INDEX(Reel2,Spins[[#This Row],[Stop2]])</f>
        <v>BAR</v>
      </c>
      <c r="F11503">
        <f t="shared" ca="1" si="895"/>
        <v>26</v>
      </c>
      <c r="G11503" t="str" cm="1">
        <f t="array" aca="1" ref="G11503" ca="1">INDEX(Reel3,Spins[[#This Row],[Stop3]])</f>
        <v>BAR</v>
      </c>
      <c r="H11503" t="b">
        <f ca="1">AND(Spins[[#This Row],[Sym1]]=Spins[[#This Row],[Sym2]],Spins[[#This Row],[Sym2]]=Spins[[#This Row],[Sym3]])</f>
        <v>0</v>
      </c>
      <c r="I11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3">
        <f t="shared" si="896"/>
        <v>1</v>
      </c>
      <c r="K11503">
        <f ca="1">Spins[[#This Row],[Mult]]*Spins[[#This Row],[Bet]]</f>
        <v>0</v>
      </c>
      <c r="L11503">
        <f ca="1">Spins[[#This Row],[Payout]]-Spins[[#This Row],[Bet]]</f>
        <v>-1</v>
      </c>
    </row>
    <row r="11504" spans="1:12" x14ac:dyDescent="0.3">
      <c r="A11504">
        <f t="shared" si="892"/>
        <v>11503</v>
      </c>
      <c r="B11504">
        <f t="shared" ca="1" si="893"/>
        <v>20</v>
      </c>
      <c r="C11504" t="str" cm="1">
        <f t="array" aca="1" ref="C11504" ca="1">INDEX(Reel1,Spins[[#This Row],[Stop1]])</f>
        <v>🍒</v>
      </c>
      <c r="D11504">
        <f t="shared" ca="1" si="894"/>
        <v>3</v>
      </c>
      <c r="E11504" t="str" cm="1">
        <f t="array" aca="1" ref="E11504" ca="1">INDEX(Reel2,Spins[[#This Row],[Stop2]])</f>
        <v>🍋</v>
      </c>
      <c r="F11504">
        <f t="shared" ca="1" si="895"/>
        <v>30</v>
      </c>
      <c r="G11504" t="str" cm="1">
        <f t="array" aca="1" ref="G11504" ca="1">INDEX(Reel3,Spins[[#This Row],[Stop3]])</f>
        <v>💎</v>
      </c>
      <c r="H11504" t="b">
        <f ca="1">AND(Spins[[#This Row],[Sym1]]=Spins[[#This Row],[Sym2]],Spins[[#This Row],[Sym2]]=Spins[[#This Row],[Sym3]])</f>
        <v>0</v>
      </c>
      <c r="I11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4">
        <f t="shared" si="896"/>
        <v>1</v>
      </c>
      <c r="K11504">
        <f ca="1">Spins[[#This Row],[Mult]]*Spins[[#This Row],[Bet]]</f>
        <v>0</v>
      </c>
      <c r="L11504">
        <f ca="1">Spins[[#This Row],[Payout]]-Spins[[#This Row],[Bet]]</f>
        <v>-1</v>
      </c>
    </row>
    <row r="11505" spans="1:12" x14ac:dyDescent="0.3">
      <c r="A11505">
        <f t="shared" si="892"/>
        <v>11504</v>
      </c>
      <c r="B11505">
        <f t="shared" ca="1" si="893"/>
        <v>13</v>
      </c>
      <c r="C11505" t="str" cm="1">
        <f t="array" aca="1" ref="C11505" ca="1">INDEX(Reel1,Spins[[#This Row],[Stop1]])</f>
        <v>🍋</v>
      </c>
      <c r="D11505">
        <f t="shared" ca="1" si="894"/>
        <v>14</v>
      </c>
      <c r="E11505" t="str" cm="1">
        <f t="array" aca="1" ref="E11505" ca="1">INDEX(Reel2,Spins[[#This Row],[Stop2]])</f>
        <v>🍋</v>
      </c>
      <c r="F11505">
        <f t="shared" ca="1" si="895"/>
        <v>24</v>
      </c>
      <c r="G11505" t="str" cm="1">
        <f t="array" aca="1" ref="G11505" ca="1">INDEX(Reel3,Spins[[#This Row],[Stop3]])</f>
        <v>BAR</v>
      </c>
      <c r="H11505" t="b">
        <f ca="1">AND(Spins[[#This Row],[Sym1]]=Spins[[#This Row],[Sym2]],Spins[[#This Row],[Sym2]]=Spins[[#This Row],[Sym3]])</f>
        <v>0</v>
      </c>
      <c r="I11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05">
        <f t="shared" si="896"/>
        <v>1</v>
      </c>
      <c r="K11505">
        <f ca="1">Spins[[#This Row],[Mult]]*Spins[[#This Row],[Bet]]</f>
        <v>0.6</v>
      </c>
      <c r="L11505">
        <f ca="1">Spins[[#This Row],[Payout]]-Spins[[#This Row],[Bet]]</f>
        <v>-0.4</v>
      </c>
    </row>
    <row r="11506" spans="1:12" x14ac:dyDescent="0.3">
      <c r="A11506">
        <f t="shared" si="892"/>
        <v>11505</v>
      </c>
      <c r="B11506">
        <f t="shared" ca="1" si="893"/>
        <v>28</v>
      </c>
      <c r="C11506" t="str" cm="1">
        <f t="array" aca="1" ref="C11506" ca="1">INDEX(Reel1,Spins[[#This Row],[Stop1]])</f>
        <v>BAR</v>
      </c>
      <c r="D11506">
        <f t="shared" ca="1" si="894"/>
        <v>20</v>
      </c>
      <c r="E11506" t="str" cm="1">
        <f t="array" aca="1" ref="E11506" ca="1">INDEX(Reel2,Spins[[#This Row],[Stop2]])</f>
        <v>🍒</v>
      </c>
      <c r="F11506">
        <f t="shared" ca="1" si="895"/>
        <v>19</v>
      </c>
      <c r="G11506" t="str" cm="1">
        <f t="array" aca="1" ref="G11506" ca="1">INDEX(Reel3,Spins[[#This Row],[Stop3]])</f>
        <v>🔔</v>
      </c>
      <c r="H11506" t="b">
        <f ca="1">AND(Spins[[#This Row],[Sym1]]=Spins[[#This Row],[Sym2]],Spins[[#This Row],[Sym2]]=Spins[[#This Row],[Sym3]])</f>
        <v>0</v>
      </c>
      <c r="I11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6">
        <f t="shared" si="896"/>
        <v>1</v>
      </c>
      <c r="K11506">
        <f ca="1">Spins[[#This Row],[Mult]]*Spins[[#This Row],[Bet]]</f>
        <v>0</v>
      </c>
      <c r="L11506">
        <f ca="1">Spins[[#This Row],[Payout]]-Spins[[#This Row],[Bet]]</f>
        <v>-1</v>
      </c>
    </row>
    <row r="11507" spans="1:12" x14ac:dyDescent="0.3">
      <c r="A11507">
        <f t="shared" si="892"/>
        <v>11506</v>
      </c>
      <c r="B11507">
        <f t="shared" ca="1" si="893"/>
        <v>12</v>
      </c>
      <c r="C11507" t="str" cm="1">
        <f t="array" aca="1" ref="C11507" ca="1">INDEX(Reel1,Spins[[#This Row],[Stop1]])</f>
        <v>🍋</v>
      </c>
      <c r="D11507">
        <f t="shared" ca="1" si="894"/>
        <v>31</v>
      </c>
      <c r="E11507" t="str" cm="1">
        <f t="array" aca="1" ref="E11507" ca="1">INDEX(Reel2,Spins[[#This Row],[Stop2]])</f>
        <v>💎</v>
      </c>
      <c r="F11507">
        <f t="shared" ca="1" si="895"/>
        <v>18</v>
      </c>
      <c r="G11507" t="str" cm="1">
        <f t="array" aca="1" ref="G11507" ca="1">INDEX(Reel3,Spins[[#This Row],[Stop3]])</f>
        <v>🔔</v>
      </c>
      <c r="H11507" t="b">
        <f ca="1">AND(Spins[[#This Row],[Sym1]]=Spins[[#This Row],[Sym2]],Spins[[#This Row],[Sym2]]=Spins[[#This Row],[Sym3]])</f>
        <v>0</v>
      </c>
      <c r="I11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7">
        <f t="shared" si="896"/>
        <v>1</v>
      </c>
      <c r="K11507">
        <f ca="1">Spins[[#This Row],[Mult]]*Spins[[#This Row],[Bet]]</f>
        <v>0</v>
      </c>
      <c r="L11507">
        <f ca="1">Spins[[#This Row],[Payout]]-Spins[[#This Row],[Bet]]</f>
        <v>-1</v>
      </c>
    </row>
    <row r="11508" spans="1:12" x14ac:dyDescent="0.3">
      <c r="A11508">
        <f t="shared" si="892"/>
        <v>11507</v>
      </c>
      <c r="B11508">
        <f t="shared" ca="1" si="893"/>
        <v>11</v>
      </c>
      <c r="C11508" t="str" cm="1">
        <f t="array" aca="1" ref="C11508" ca="1">INDEX(Reel1,Spins[[#This Row],[Stop1]])</f>
        <v>🍋</v>
      </c>
      <c r="D11508">
        <f t="shared" ca="1" si="894"/>
        <v>23</v>
      </c>
      <c r="E11508" t="str" cm="1">
        <f t="array" aca="1" ref="E11508" ca="1">INDEX(Reel2,Spins[[#This Row],[Stop2]])</f>
        <v>🍇</v>
      </c>
      <c r="F11508">
        <f t="shared" ca="1" si="895"/>
        <v>3</v>
      </c>
      <c r="G11508" t="str" cm="1">
        <f t="array" aca="1" ref="G11508" ca="1">INDEX(Reel3,Spins[[#This Row],[Stop3]])</f>
        <v>🍋</v>
      </c>
      <c r="H11508" t="b">
        <f ca="1">AND(Spins[[#This Row],[Sym1]]=Spins[[#This Row],[Sym2]],Spins[[#This Row],[Sym2]]=Spins[[#This Row],[Sym3]])</f>
        <v>0</v>
      </c>
      <c r="I11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8">
        <f t="shared" si="896"/>
        <v>1</v>
      </c>
      <c r="K11508">
        <f ca="1">Spins[[#This Row],[Mult]]*Spins[[#This Row],[Bet]]</f>
        <v>0</v>
      </c>
      <c r="L11508">
        <f ca="1">Spins[[#This Row],[Payout]]-Spins[[#This Row],[Bet]]</f>
        <v>-1</v>
      </c>
    </row>
    <row r="11509" spans="1:12" x14ac:dyDescent="0.3">
      <c r="A11509">
        <f t="shared" si="892"/>
        <v>11508</v>
      </c>
      <c r="B11509">
        <f t="shared" ca="1" si="893"/>
        <v>17</v>
      </c>
      <c r="C11509" t="str" cm="1">
        <f t="array" aca="1" ref="C11509" ca="1">INDEX(Reel1,Spins[[#This Row],[Stop1]])</f>
        <v>🍒</v>
      </c>
      <c r="D11509">
        <f t="shared" ca="1" si="894"/>
        <v>7</v>
      </c>
      <c r="E11509" t="str" cm="1">
        <f t="array" aca="1" ref="E11509" ca="1">INDEX(Reel2,Spins[[#This Row],[Stop2]])</f>
        <v>🍋</v>
      </c>
      <c r="F11509">
        <f t="shared" ca="1" si="895"/>
        <v>8</v>
      </c>
      <c r="G11509" t="str" cm="1">
        <f t="array" aca="1" ref="G11509" ca="1">INDEX(Reel3,Spins[[#This Row],[Stop3]])</f>
        <v>🍒</v>
      </c>
      <c r="H11509" t="b">
        <f ca="1">AND(Spins[[#This Row],[Sym1]]=Spins[[#This Row],[Sym2]],Spins[[#This Row],[Sym2]]=Spins[[#This Row],[Sym3]])</f>
        <v>0</v>
      </c>
      <c r="I11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09">
        <f t="shared" si="896"/>
        <v>1</v>
      </c>
      <c r="K11509">
        <f ca="1">Spins[[#This Row],[Mult]]*Spins[[#This Row],[Bet]]</f>
        <v>0</v>
      </c>
      <c r="L11509">
        <f ca="1">Spins[[#This Row],[Payout]]-Spins[[#This Row],[Bet]]</f>
        <v>-1</v>
      </c>
    </row>
    <row r="11510" spans="1:12" x14ac:dyDescent="0.3">
      <c r="A11510">
        <f t="shared" si="892"/>
        <v>11509</v>
      </c>
      <c r="B11510">
        <f t="shared" ca="1" si="893"/>
        <v>27</v>
      </c>
      <c r="C11510" t="str" cm="1">
        <f t="array" aca="1" ref="C11510" ca="1">INDEX(Reel1,Spins[[#This Row],[Stop1]])</f>
        <v>BAR</v>
      </c>
      <c r="D11510">
        <f t="shared" ca="1" si="894"/>
        <v>31</v>
      </c>
      <c r="E11510" t="str" cm="1">
        <f t="array" aca="1" ref="E11510" ca="1">INDEX(Reel2,Spins[[#This Row],[Stop2]])</f>
        <v>💎</v>
      </c>
      <c r="F11510">
        <f t="shared" ca="1" si="895"/>
        <v>18</v>
      </c>
      <c r="G11510" t="str" cm="1">
        <f t="array" aca="1" ref="G11510" ca="1">INDEX(Reel3,Spins[[#This Row],[Stop3]])</f>
        <v>🔔</v>
      </c>
      <c r="H11510" t="b">
        <f ca="1">AND(Spins[[#This Row],[Sym1]]=Spins[[#This Row],[Sym2]],Spins[[#This Row],[Sym2]]=Spins[[#This Row],[Sym3]])</f>
        <v>0</v>
      </c>
      <c r="I11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0">
        <f t="shared" si="896"/>
        <v>1</v>
      </c>
      <c r="K11510">
        <f ca="1">Spins[[#This Row],[Mult]]*Spins[[#This Row],[Bet]]</f>
        <v>0</v>
      </c>
      <c r="L11510">
        <f ca="1">Spins[[#This Row],[Payout]]-Spins[[#This Row],[Bet]]</f>
        <v>-1</v>
      </c>
    </row>
    <row r="11511" spans="1:12" x14ac:dyDescent="0.3">
      <c r="A11511">
        <f t="shared" si="892"/>
        <v>11510</v>
      </c>
      <c r="B11511">
        <f t="shared" ca="1" si="893"/>
        <v>15</v>
      </c>
      <c r="C11511" t="str" cm="1">
        <f t="array" aca="1" ref="C11511" ca="1">INDEX(Reel1,Spins[[#This Row],[Stop1]])</f>
        <v>🍒</v>
      </c>
      <c r="D11511">
        <f t="shared" ca="1" si="894"/>
        <v>17</v>
      </c>
      <c r="E11511" t="str" cm="1">
        <f t="array" aca="1" ref="E11511" ca="1">INDEX(Reel2,Spins[[#This Row],[Stop2]])</f>
        <v>🍒</v>
      </c>
      <c r="F11511">
        <f t="shared" ca="1" si="895"/>
        <v>3</v>
      </c>
      <c r="G11511" t="str" cm="1">
        <f t="array" aca="1" ref="G11511" ca="1">INDEX(Reel3,Spins[[#This Row],[Stop3]])</f>
        <v>🍋</v>
      </c>
      <c r="H11511" t="b">
        <f ca="1">AND(Spins[[#This Row],[Sym1]]=Spins[[#This Row],[Sym2]],Spins[[#This Row],[Sym2]]=Spins[[#This Row],[Sym3]])</f>
        <v>0</v>
      </c>
      <c r="I11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511">
        <f t="shared" si="896"/>
        <v>1</v>
      </c>
      <c r="K11511">
        <f ca="1">Spins[[#This Row],[Mult]]*Spins[[#This Row],[Bet]]</f>
        <v>0.8</v>
      </c>
      <c r="L11511">
        <f ca="1">Spins[[#This Row],[Payout]]-Spins[[#This Row],[Bet]]</f>
        <v>-0.19999999999999996</v>
      </c>
    </row>
    <row r="11512" spans="1:12" x14ac:dyDescent="0.3">
      <c r="A11512">
        <f t="shared" si="892"/>
        <v>11511</v>
      </c>
      <c r="B11512">
        <f t="shared" ca="1" si="893"/>
        <v>31</v>
      </c>
      <c r="C11512" t="str" cm="1">
        <f t="array" aca="1" ref="C11512" ca="1">INDEX(Reel1,Spins[[#This Row],[Stop1]])</f>
        <v>💎</v>
      </c>
      <c r="D11512">
        <f t="shared" ca="1" si="894"/>
        <v>12</v>
      </c>
      <c r="E11512" t="str" cm="1">
        <f t="array" aca="1" ref="E11512" ca="1">INDEX(Reel2,Spins[[#This Row],[Stop2]])</f>
        <v>🍋</v>
      </c>
      <c r="F11512">
        <f t="shared" ca="1" si="895"/>
        <v>20</v>
      </c>
      <c r="G11512" t="str" cm="1">
        <f t="array" aca="1" ref="G11512" ca="1">INDEX(Reel3,Spins[[#This Row],[Stop3]])</f>
        <v>🔔</v>
      </c>
      <c r="H11512" t="b">
        <f ca="1">AND(Spins[[#This Row],[Sym1]]=Spins[[#This Row],[Sym2]],Spins[[#This Row],[Sym2]]=Spins[[#This Row],[Sym3]])</f>
        <v>0</v>
      </c>
      <c r="I11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2">
        <f t="shared" si="896"/>
        <v>1</v>
      </c>
      <c r="K11512">
        <f ca="1">Spins[[#This Row],[Mult]]*Spins[[#This Row],[Bet]]</f>
        <v>0</v>
      </c>
      <c r="L11512">
        <f ca="1">Spins[[#This Row],[Payout]]-Spins[[#This Row],[Bet]]</f>
        <v>-1</v>
      </c>
    </row>
    <row r="11513" spans="1:12" x14ac:dyDescent="0.3">
      <c r="A11513">
        <f t="shared" si="892"/>
        <v>11512</v>
      </c>
      <c r="B11513">
        <f t="shared" ca="1" si="893"/>
        <v>22</v>
      </c>
      <c r="C11513" t="str" cm="1">
        <f t="array" aca="1" ref="C11513" ca="1">INDEX(Reel1,Spins[[#This Row],[Stop1]])</f>
        <v>🍇</v>
      </c>
      <c r="D11513">
        <f t="shared" ca="1" si="894"/>
        <v>3</v>
      </c>
      <c r="E11513" t="str" cm="1">
        <f t="array" aca="1" ref="E11513" ca="1">INDEX(Reel2,Spins[[#This Row],[Stop2]])</f>
        <v>🍋</v>
      </c>
      <c r="F11513">
        <f t="shared" ca="1" si="895"/>
        <v>26</v>
      </c>
      <c r="G11513" t="str" cm="1">
        <f t="array" aca="1" ref="G11513" ca="1">INDEX(Reel3,Spins[[#This Row],[Stop3]])</f>
        <v>BAR</v>
      </c>
      <c r="H11513" t="b">
        <f ca="1">AND(Spins[[#This Row],[Sym1]]=Spins[[#This Row],[Sym2]],Spins[[#This Row],[Sym2]]=Spins[[#This Row],[Sym3]])</f>
        <v>0</v>
      </c>
      <c r="I11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3">
        <f t="shared" si="896"/>
        <v>1</v>
      </c>
      <c r="K11513">
        <f ca="1">Spins[[#This Row],[Mult]]*Spins[[#This Row],[Bet]]</f>
        <v>0</v>
      </c>
      <c r="L11513">
        <f ca="1">Spins[[#This Row],[Payout]]-Spins[[#This Row],[Bet]]</f>
        <v>-1</v>
      </c>
    </row>
    <row r="11514" spans="1:12" x14ac:dyDescent="0.3">
      <c r="A11514">
        <f t="shared" si="892"/>
        <v>11513</v>
      </c>
      <c r="B11514">
        <f t="shared" ca="1" si="893"/>
        <v>3</v>
      </c>
      <c r="C11514" t="str" cm="1">
        <f t="array" aca="1" ref="C11514" ca="1">INDEX(Reel1,Spins[[#This Row],[Stop1]])</f>
        <v>🍋</v>
      </c>
      <c r="D11514">
        <f t="shared" ca="1" si="894"/>
        <v>6</v>
      </c>
      <c r="E11514" t="str" cm="1">
        <f t="array" aca="1" ref="E11514" ca="1">INDEX(Reel2,Spins[[#This Row],[Stop2]])</f>
        <v>🍋</v>
      </c>
      <c r="F11514">
        <f t="shared" ca="1" si="895"/>
        <v>3</v>
      </c>
      <c r="G11514" t="str" cm="1">
        <f t="array" aca="1" ref="G11514" ca="1">INDEX(Reel3,Spins[[#This Row],[Stop3]])</f>
        <v>🍋</v>
      </c>
      <c r="H11514" t="b">
        <f ca="1">AND(Spins[[#This Row],[Sym1]]=Spins[[#This Row],[Sym2]],Spins[[#This Row],[Sym2]]=Spins[[#This Row],[Sym3]])</f>
        <v>1</v>
      </c>
      <c r="I11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514">
        <f t="shared" si="896"/>
        <v>1</v>
      </c>
      <c r="K11514">
        <f ca="1">Spins[[#This Row],[Mult]]*Spins[[#This Row],[Bet]]</f>
        <v>14</v>
      </c>
      <c r="L11514">
        <f ca="1">Spins[[#This Row],[Payout]]-Spins[[#This Row],[Bet]]</f>
        <v>13</v>
      </c>
    </row>
    <row r="11515" spans="1:12" x14ac:dyDescent="0.3">
      <c r="A11515">
        <f t="shared" si="892"/>
        <v>11514</v>
      </c>
      <c r="B11515">
        <f t="shared" ca="1" si="893"/>
        <v>28</v>
      </c>
      <c r="C11515" t="str" cm="1">
        <f t="array" aca="1" ref="C11515" ca="1">INDEX(Reel1,Spins[[#This Row],[Stop1]])</f>
        <v>BAR</v>
      </c>
      <c r="D11515">
        <f t="shared" ca="1" si="894"/>
        <v>14</v>
      </c>
      <c r="E11515" t="str" cm="1">
        <f t="array" aca="1" ref="E11515" ca="1">INDEX(Reel2,Spins[[#This Row],[Stop2]])</f>
        <v>🍋</v>
      </c>
      <c r="F11515">
        <f t="shared" ca="1" si="895"/>
        <v>16</v>
      </c>
      <c r="G11515" t="str" cm="1">
        <f t="array" aca="1" ref="G11515" ca="1">INDEX(Reel3,Spins[[#This Row],[Stop3]])</f>
        <v>🍇</v>
      </c>
      <c r="H11515" t="b">
        <f ca="1">AND(Spins[[#This Row],[Sym1]]=Spins[[#This Row],[Sym2]],Spins[[#This Row],[Sym2]]=Spins[[#This Row],[Sym3]])</f>
        <v>0</v>
      </c>
      <c r="I11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5">
        <f t="shared" si="896"/>
        <v>1</v>
      </c>
      <c r="K11515">
        <f ca="1">Spins[[#This Row],[Mult]]*Spins[[#This Row],[Bet]]</f>
        <v>0</v>
      </c>
      <c r="L11515">
        <f ca="1">Spins[[#This Row],[Payout]]-Spins[[#This Row],[Bet]]</f>
        <v>-1</v>
      </c>
    </row>
    <row r="11516" spans="1:12" x14ac:dyDescent="0.3">
      <c r="A11516">
        <f t="shared" si="892"/>
        <v>11515</v>
      </c>
      <c r="B11516">
        <f t="shared" ca="1" si="893"/>
        <v>22</v>
      </c>
      <c r="C11516" t="str" cm="1">
        <f t="array" aca="1" ref="C11516" ca="1">INDEX(Reel1,Spins[[#This Row],[Stop1]])</f>
        <v>🍇</v>
      </c>
      <c r="D11516">
        <f t="shared" ca="1" si="894"/>
        <v>28</v>
      </c>
      <c r="E11516" t="str" cm="1">
        <f t="array" aca="1" ref="E11516" ca="1">INDEX(Reel2,Spins[[#This Row],[Stop2]])</f>
        <v>BAR</v>
      </c>
      <c r="F11516">
        <f t="shared" ca="1" si="895"/>
        <v>26</v>
      </c>
      <c r="G11516" t="str" cm="1">
        <f t="array" aca="1" ref="G11516" ca="1">INDEX(Reel3,Spins[[#This Row],[Stop3]])</f>
        <v>BAR</v>
      </c>
      <c r="H11516" t="b">
        <f ca="1">AND(Spins[[#This Row],[Sym1]]=Spins[[#This Row],[Sym2]],Spins[[#This Row],[Sym2]]=Spins[[#This Row],[Sym3]])</f>
        <v>0</v>
      </c>
      <c r="I11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6">
        <f t="shared" si="896"/>
        <v>1</v>
      </c>
      <c r="K11516">
        <f ca="1">Spins[[#This Row],[Mult]]*Spins[[#This Row],[Bet]]</f>
        <v>0</v>
      </c>
      <c r="L11516">
        <f ca="1">Spins[[#This Row],[Payout]]-Spins[[#This Row],[Bet]]</f>
        <v>-1</v>
      </c>
    </row>
    <row r="11517" spans="1:12" x14ac:dyDescent="0.3">
      <c r="A11517">
        <f t="shared" si="892"/>
        <v>11516</v>
      </c>
      <c r="B11517">
        <f t="shared" ca="1" si="893"/>
        <v>26</v>
      </c>
      <c r="C11517" t="str" cm="1">
        <f t="array" aca="1" ref="C11517" ca="1">INDEX(Reel1,Spins[[#This Row],[Stop1]])</f>
        <v>🔔</v>
      </c>
      <c r="D11517">
        <f t="shared" ca="1" si="894"/>
        <v>2</v>
      </c>
      <c r="E11517" t="str" cm="1">
        <f t="array" aca="1" ref="E11517" ca="1">INDEX(Reel2,Spins[[#This Row],[Stop2]])</f>
        <v>🍋</v>
      </c>
      <c r="F11517">
        <f t="shared" ca="1" si="895"/>
        <v>28</v>
      </c>
      <c r="G11517" t="str" cm="1">
        <f t="array" aca="1" ref="G11517" ca="1">INDEX(Reel3,Spins[[#This Row],[Stop3]])</f>
        <v>7️⃣</v>
      </c>
      <c r="H11517" t="b">
        <f ca="1">AND(Spins[[#This Row],[Sym1]]=Spins[[#This Row],[Sym2]],Spins[[#This Row],[Sym2]]=Spins[[#This Row],[Sym3]])</f>
        <v>0</v>
      </c>
      <c r="I11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7">
        <f t="shared" si="896"/>
        <v>1</v>
      </c>
      <c r="K11517">
        <f ca="1">Spins[[#This Row],[Mult]]*Spins[[#This Row],[Bet]]</f>
        <v>0</v>
      </c>
      <c r="L11517">
        <f ca="1">Spins[[#This Row],[Payout]]-Spins[[#This Row],[Bet]]</f>
        <v>-1</v>
      </c>
    </row>
    <row r="11518" spans="1:12" x14ac:dyDescent="0.3">
      <c r="A11518">
        <f t="shared" si="892"/>
        <v>11517</v>
      </c>
      <c r="B11518">
        <f t="shared" ca="1" si="893"/>
        <v>31</v>
      </c>
      <c r="C11518" t="str" cm="1">
        <f t="array" aca="1" ref="C11518" ca="1">INDEX(Reel1,Spins[[#This Row],[Stop1]])</f>
        <v>💎</v>
      </c>
      <c r="D11518">
        <f t="shared" ca="1" si="894"/>
        <v>6</v>
      </c>
      <c r="E11518" t="str" cm="1">
        <f t="array" aca="1" ref="E11518" ca="1">INDEX(Reel2,Spins[[#This Row],[Stop2]])</f>
        <v>🍋</v>
      </c>
      <c r="F11518">
        <f t="shared" ca="1" si="895"/>
        <v>5</v>
      </c>
      <c r="G11518" t="str" cm="1">
        <f t="array" aca="1" ref="G11518" ca="1">INDEX(Reel3,Spins[[#This Row],[Stop3]])</f>
        <v>🍋</v>
      </c>
      <c r="H11518" t="b">
        <f ca="1">AND(Spins[[#This Row],[Sym1]]=Spins[[#This Row],[Sym2]],Spins[[#This Row],[Sym2]]=Spins[[#This Row],[Sym3]])</f>
        <v>0</v>
      </c>
      <c r="I11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8">
        <f t="shared" si="896"/>
        <v>1</v>
      </c>
      <c r="K11518">
        <f ca="1">Spins[[#This Row],[Mult]]*Spins[[#This Row],[Bet]]</f>
        <v>0</v>
      </c>
      <c r="L11518">
        <f ca="1">Spins[[#This Row],[Payout]]-Spins[[#This Row],[Bet]]</f>
        <v>-1</v>
      </c>
    </row>
    <row r="11519" spans="1:12" x14ac:dyDescent="0.3">
      <c r="A11519">
        <f t="shared" si="892"/>
        <v>11518</v>
      </c>
      <c r="B11519">
        <f t="shared" ca="1" si="893"/>
        <v>3</v>
      </c>
      <c r="C11519" t="str" cm="1">
        <f t="array" aca="1" ref="C11519" ca="1">INDEX(Reel1,Spins[[#This Row],[Stop1]])</f>
        <v>🍋</v>
      </c>
      <c r="D11519">
        <f t="shared" ca="1" si="894"/>
        <v>30</v>
      </c>
      <c r="E11519" t="str" cm="1">
        <f t="array" aca="1" ref="E11519" ca="1">INDEX(Reel2,Spins[[#This Row],[Stop2]])</f>
        <v>7️⃣</v>
      </c>
      <c r="F11519">
        <f t="shared" ca="1" si="895"/>
        <v>24</v>
      </c>
      <c r="G11519" t="str" cm="1">
        <f t="array" aca="1" ref="G11519" ca="1">INDEX(Reel3,Spins[[#This Row],[Stop3]])</f>
        <v>BAR</v>
      </c>
      <c r="H11519" t="b">
        <f ca="1">AND(Spins[[#This Row],[Sym1]]=Spins[[#This Row],[Sym2]],Spins[[#This Row],[Sym2]]=Spins[[#This Row],[Sym3]])</f>
        <v>0</v>
      </c>
      <c r="I11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19">
        <f t="shared" si="896"/>
        <v>1</v>
      </c>
      <c r="K11519">
        <f ca="1">Spins[[#This Row],[Mult]]*Spins[[#This Row],[Bet]]</f>
        <v>0</v>
      </c>
      <c r="L11519">
        <f ca="1">Spins[[#This Row],[Payout]]-Spins[[#This Row],[Bet]]</f>
        <v>-1</v>
      </c>
    </row>
    <row r="11520" spans="1:12" x14ac:dyDescent="0.3">
      <c r="A11520">
        <f t="shared" si="892"/>
        <v>11519</v>
      </c>
      <c r="B11520">
        <f t="shared" ca="1" si="893"/>
        <v>5</v>
      </c>
      <c r="C11520" t="str" cm="1">
        <f t="array" aca="1" ref="C11520" ca="1">INDEX(Reel1,Spins[[#This Row],[Stop1]])</f>
        <v>🍋</v>
      </c>
      <c r="D11520">
        <f t="shared" ca="1" si="894"/>
        <v>11</v>
      </c>
      <c r="E11520" t="str" cm="1">
        <f t="array" aca="1" ref="E11520" ca="1">INDEX(Reel2,Spins[[#This Row],[Stop2]])</f>
        <v>🍋</v>
      </c>
      <c r="F11520">
        <f t="shared" ca="1" si="895"/>
        <v>30</v>
      </c>
      <c r="G11520" t="str" cm="1">
        <f t="array" aca="1" ref="G11520" ca="1">INDEX(Reel3,Spins[[#This Row],[Stop3]])</f>
        <v>💎</v>
      </c>
      <c r="H11520" t="b">
        <f ca="1">AND(Spins[[#This Row],[Sym1]]=Spins[[#This Row],[Sym2]],Spins[[#This Row],[Sym2]]=Spins[[#This Row],[Sym3]])</f>
        <v>0</v>
      </c>
      <c r="I11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20">
        <f t="shared" si="896"/>
        <v>1</v>
      </c>
      <c r="K11520">
        <f ca="1">Spins[[#This Row],[Mult]]*Spins[[#This Row],[Bet]]</f>
        <v>0.6</v>
      </c>
      <c r="L11520">
        <f ca="1">Spins[[#This Row],[Payout]]-Spins[[#This Row],[Bet]]</f>
        <v>-0.4</v>
      </c>
    </row>
    <row r="11521" spans="1:12" x14ac:dyDescent="0.3">
      <c r="A11521">
        <f t="shared" si="892"/>
        <v>11520</v>
      </c>
      <c r="B11521">
        <f t="shared" ca="1" si="893"/>
        <v>24</v>
      </c>
      <c r="C11521" t="str" cm="1">
        <f t="array" aca="1" ref="C11521" ca="1">INDEX(Reel1,Spins[[#This Row],[Stop1]])</f>
        <v>🍇</v>
      </c>
      <c r="D11521">
        <f t="shared" ca="1" si="894"/>
        <v>29</v>
      </c>
      <c r="E11521" t="str" cm="1">
        <f t="array" aca="1" ref="E11521" ca="1">INDEX(Reel2,Spins[[#This Row],[Stop2]])</f>
        <v>7️⃣</v>
      </c>
      <c r="F11521">
        <f t="shared" ca="1" si="895"/>
        <v>3</v>
      </c>
      <c r="G11521" t="str" cm="1">
        <f t="array" aca="1" ref="G11521" ca="1">INDEX(Reel3,Spins[[#This Row],[Stop3]])</f>
        <v>🍋</v>
      </c>
      <c r="H11521" t="b">
        <f ca="1">AND(Spins[[#This Row],[Sym1]]=Spins[[#This Row],[Sym2]],Spins[[#This Row],[Sym2]]=Spins[[#This Row],[Sym3]])</f>
        <v>0</v>
      </c>
      <c r="I11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1">
        <f t="shared" si="896"/>
        <v>1</v>
      </c>
      <c r="K11521">
        <f ca="1">Spins[[#This Row],[Mult]]*Spins[[#This Row],[Bet]]</f>
        <v>0</v>
      </c>
      <c r="L11521">
        <f ca="1">Spins[[#This Row],[Payout]]-Spins[[#This Row],[Bet]]</f>
        <v>-1</v>
      </c>
    </row>
    <row r="11522" spans="1:12" x14ac:dyDescent="0.3">
      <c r="A11522">
        <f t="shared" ref="A11522:A11585" si="897">ROW()-1</f>
        <v>11521</v>
      </c>
      <c r="B11522">
        <f t="shared" ref="B11522:B11585" ca="1" si="898">RANDBETWEEN(1,ROWS(Reel1))</f>
        <v>28</v>
      </c>
      <c r="C11522" t="str" cm="1">
        <f t="array" aca="1" ref="C11522" ca="1">INDEX(Reel1,Spins[[#This Row],[Stop1]])</f>
        <v>BAR</v>
      </c>
      <c r="D11522">
        <f t="shared" ref="D11522:D11585" ca="1" si="899">RANDBETWEEN(1,ROWS(Reel2))</f>
        <v>15</v>
      </c>
      <c r="E11522" t="str" cm="1">
        <f t="array" aca="1" ref="E11522" ca="1">INDEX(Reel2,Spins[[#This Row],[Stop2]])</f>
        <v>🍒</v>
      </c>
      <c r="F11522">
        <f t="shared" ref="F11522:F11585" ca="1" si="900">RANDBETWEEN(1,ROWS(Reel3))</f>
        <v>22</v>
      </c>
      <c r="G11522" t="str" cm="1">
        <f t="array" aca="1" ref="G11522" ca="1">INDEX(Reel3,Spins[[#This Row],[Stop3]])</f>
        <v>🔔</v>
      </c>
      <c r="H11522" t="b">
        <f ca="1">AND(Spins[[#This Row],[Sym1]]=Spins[[#This Row],[Sym2]],Spins[[#This Row],[Sym2]]=Spins[[#This Row],[Sym3]])</f>
        <v>0</v>
      </c>
      <c r="I11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2">
        <f t="shared" ref="J11522:J11585" si="901">Bet</f>
        <v>1</v>
      </c>
      <c r="K11522">
        <f ca="1">Spins[[#This Row],[Mult]]*Spins[[#This Row],[Bet]]</f>
        <v>0</v>
      </c>
      <c r="L11522">
        <f ca="1">Spins[[#This Row],[Payout]]-Spins[[#This Row],[Bet]]</f>
        <v>-1</v>
      </c>
    </row>
    <row r="11523" spans="1:12" x14ac:dyDescent="0.3">
      <c r="A11523">
        <f t="shared" si="897"/>
        <v>11522</v>
      </c>
      <c r="B11523">
        <f t="shared" ca="1" si="898"/>
        <v>14</v>
      </c>
      <c r="C11523" t="str" cm="1">
        <f t="array" aca="1" ref="C11523" ca="1">INDEX(Reel1,Spins[[#This Row],[Stop1]])</f>
        <v>🍋</v>
      </c>
      <c r="D11523">
        <f t="shared" ca="1" si="899"/>
        <v>18</v>
      </c>
      <c r="E11523" t="str" cm="1">
        <f t="array" aca="1" ref="E11523" ca="1">INDEX(Reel2,Spins[[#This Row],[Stop2]])</f>
        <v>🍒</v>
      </c>
      <c r="F11523">
        <f t="shared" ca="1" si="900"/>
        <v>11</v>
      </c>
      <c r="G11523" t="str" cm="1">
        <f t="array" aca="1" ref="G11523" ca="1">INDEX(Reel3,Spins[[#This Row],[Stop3]])</f>
        <v>🍒</v>
      </c>
      <c r="H11523" t="b">
        <f ca="1">AND(Spins[[#This Row],[Sym1]]=Spins[[#This Row],[Sym2]],Spins[[#This Row],[Sym2]]=Spins[[#This Row],[Sym3]])</f>
        <v>0</v>
      </c>
      <c r="I11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3">
        <f t="shared" si="901"/>
        <v>1</v>
      </c>
      <c r="K11523">
        <f ca="1">Spins[[#This Row],[Mult]]*Spins[[#This Row],[Bet]]</f>
        <v>0</v>
      </c>
      <c r="L11523">
        <f ca="1">Spins[[#This Row],[Payout]]-Spins[[#This Row],[Bet]]</f>
        <v>-1</v>
      </c>
    </row>
    <row r="11524" spans="1:12" x14ac:dyDescent="0.3">
      <c r="A11524">
        <f t="shared" si="897"/>
        <v>11523</v>
      </c>
      <c r="B11524">
        <f t="shared" ca="1" si="898"/>
        <v>18</v>
      </c>
      <c r="C11524" t="str" cm="1">
        <f t="array" aca="1" ref="C11524" ca="1">INDEX(Reel1,Spins[[#This Row],[Stop1]])</f>
        <v>🍒</v>
      </c>
      <c r="D11524">
        <f t="shared" ca="1" si="899"/>
        <v>22</v>
      </c>
      <c r="E11524" t="str" cm="1">
        <f t="array" aca="1" ref="E11524" ca="1">INDEX(Reel2,Spins[[#This Row],[Stop2]])</f>
        <v>🍇</v>
      </c>
      <c r="F11524">
        <f t="shared" ca="1" si="900"/>
        <v>5</v>
      </c>
      <c r="G11524" t="str" cm="1">
        <f t="array" aca="1" ref="G11524" ca="1">INDEX(Reel3,Spins[[#This Row],[Stop3]])</f>
        <v>🍋</v>
      </c>
      <c r="H11524" t="b">
        <f ca="1">AND(Spins[[#This Row],[Sym1]]=Spins[[#This Row],[Sym2]],Spins[[#This Row],[Sym2]]=Spins[[#This Row],[Sym3]])</f>
        <v>0</v>
      </c>
      <c r="I11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4">
        <f t="shared" si="901"/>
        <v>1</v>
      </c>
      <c r="K11524">
        <f ca="1">Spins[[#This Row],[Mult]]*Spins[[#This Row],[Bet]]</f>
        <v>0</v>
      </c>
      <c r="L11524">
        <f ca="1">Spins[[#This Row],[Payout]]-Spins[[#This Row],[Bet]]</f>
        <v>-1</v>
      </c>
    </row>
    <row r="11525" spans="1:12" x14ac:dyDescent="0.3">
      <c r="A11525">
        <f t="shared" si="897"/>
        <v>11524</v>
      </c>
      <c r="B11525">
        <f t="shared" ca="1" si="898"/>
        <v>17</v>
      </c>
      <c r="C11525" t="str" cm="1">
        <f t="array" aca="1" ref="C11525" ca="1">INDEX(Reel1,Spins[[#This Row],[Stop1]])</f>
        <v>🍒</v>
      </c>
      <c r="D11525">
        <f t="shared" ca="1" si="899"/>
        <v>5</v>
      </c>
      <c r="E11525" t="str" cm="1">
        <f t="array" aca="1" ref="E11525" ca="1">INDEX(Reel2,Spins[[#This Row],[Stop2]])</f>
        <v>🍋</v>
      </c>
      <c r="F11525">
        <f t="shared" ca="1" si="900"/>
        <v>20</v>
      </c>
      <c r="G11525" t="str" cm="1">
        <f t="array" aca="1" ref="G11525" ca="1">INDEX(Reel3,Spins[[#This Row],[Stop3]])</f>
        <v>🔔</v>
      </c>
      <c r="H11525" t="b">
        <f ca="1">AND(Spins[[#This Row],[Sym1]]=Spins[[#This Row],[Sym2]],Spins[[#This Row],[Sym2]]=Spins[[#This Row],[Sym3]])</f>
        <v>0</v>
      </c>
      <c r="I11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5">
        <f t="shared" si="901"/>
        <v>1</v>
      </c>
      <c r="K11525">
        <f ca="1">Spins[[#This Row],[Mult]]*Spins[[#This Row],[Bet]]</f>
        <v>0</v>
      </c>
      <c r="L11525">
        <f ca="1">Spins[[#This Row],[Payout]]-Spins[[#This Row],[Bet]]</f>
        <v>-1</v>
      </c>
    </row>
    <row r="11526" spans="1:12" x14ac:dyDescent="0.3">
      <c r="A11526">
        <f t="shared" si="897"/>
        <v>11525</v>
      </c>
      <c r="B11526">
        <f t="shared" ca="1" si="898"/>
        <v>17</v>
      </c>
      <c r="C11526" t="str" cm="1">
        <f t="array" aca="1" ref="C11526" ca="1">INDEX(Reel1,Spins[[#This Row],[Stop1]])</f>
        <v>🍒</v>
      </c>
      <c r="D11526">
        <f t="shared" ca="1" si="899"/>
        <v>4</v>
      </c>
      <c r="E11526" t="str" cm="1">
        <f t="array" aca="1" ref="E11526" ca="1">INDEX(Reel2,Spins[[#This Row],[Stop2]])</f>
        <v>🍋</v>
      </c>
      <c r="F11526">
        <f t="shared" ca="1" si="900"/>
        <v>24</v>
      </c>
      <c r="G11526" t="str" cm="1">
        <f t="array" aca="1" ref="G11526" ca="1">INDEX(Reel3,Spins[[#This Row],[Stop3]])</f>
        <v>BAR</v>
      </c>
      <c r="H11526" t="b">
        <f ca="1">AND(Spins[[#This Row],[Sym1]]=Spins[[#This Row],[Sym2]],Spins[[#This Row],[Sym2]]=Spins[[#This Row],[Sym3]])</f>
        <v>0</v>
      </c>
      <c r="I11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6">
        <f t="shared" si="901"/>
        <v>1</v>
      </c>
      <c r="K11526">
        <f ca="1">Spins[[#This Row],[Mult]]*Spins[[#This Row],[Bet]]</f>
        <v>0</v>
      </c>
      <c r="L11526">
        <f ca="1">Spins[[#This Row],[Payout]]-Spins[[#This Row],[Bet]]</f>
        <v>-1</v>
      </c>
    </row>
    <row r="11527" spans="1:12" x14ac:dyDescent="0.3">
      <c r="A11527">
        <f t="shared" si="897"/>
        <v>11526</v>
      </c>
      <c r="B11527">
        <f t="shared" ca="1" si="898"/>
        <v>3</v>
      </c>
      <c r="C11527" t="str" cm="1">
        <f t="array" aca="1" ref="C11527" ca="1">INDEX(Reel1,Spins[[#This Row],[Stop1]])</f>
        <v>🍋</v>
      </c>
      <c r="D11527">
        <f t="shared" ca="1" si="899"/>
        <v>11</v>
      </c>
      <c r="E11527" t="str" cm="1">
        <f t="array" aca="1" ref="E11527" ca="1">INDEX(Reel2,Spins[[#This Row],[Stop2]])</f>
        <v>🍋</v>
      </c>
      <c r="F11527">
        <f t="shared" ca="1" si="900"/>
        <v>13</v>
      </c>
      <c r="G11527" t="str" cm="1">
        <f t="array" aca="1" ref="G11527" ca="1">INDEX(Reel3,Spins[[#This Row],[Stop3]])</f>
        <v>🍇</v>
      </c>
      <c r="H11527" t="b">
        <f ca="1">AND(Spins[[#This Row],[Sym1]]=Spins[[#This Row],[Sym2]],Spins[[#This Row],[Sym2]]=Spins[[#This Row],[Sym3]])</f>
        <v>0</v>
      </c>
      <c r="I11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27">
        <f t="shared" si="901"/>
        <v>1</v>
      </c>
      <c r="K11527">
        <f ca="1">Spins[[#This Row],[Mult]]*Spins[[#This Row],[Bet]]</f>
        <v>0.6</v>
      </c>
      <c r="L11527">
        <f ca="1">Spins[[#This Row],[Payout]]-Spins[[#This Row],[Bet]]</f>
        <v>-0.4</v>
      </c>
    </row>
    <row r="11528" spans="1:12" x14ac:dyDescent="0.3">
      <c r="A11528">
        <f t="shared" si="897"/>
        <v>11527</v>
      </c>
      <c r="B11528">
        <f t="shared" ca="1" si="898"/>
        <v>14</v>
      </c>
      <c r="C11528" t="str" cm="1">
        <f t="array" aca="1" ref="C11528" ca="1">INDEX(Reel1,Spins[[#This Row],[Stop1]])</f>
        <v>🍋</v>
      </c>
      <c r="D11528">
        <f t="shared" ca="1" si="899"/>
        <v>15</v>
      </c>
      <c r="E11528" t="str" cm="1">
        <f t="array" aca="1" ref="E11528" ca="1">INDEX(Reel2,Spins[[#This Row],[Stop2]])</f>
        <v>🍒</v>
      </c>
      <c r="F11528">
        <f t="shared" ca="1" si="900"/>
        <v>29</v>
      </c>
      <c r="G11528" t="str" cm="1">
        <f t="array" aca="1" ref="G11528" ca="1">INDEX(Reel3,Spins[[#This Row],[Stop3]])</f>
        <v>7️⃣</v>
      </c>
      <c r="H11528" t="b">
        <f ca="1">AND(Spins[[#This Row],[Sym1]]=Spins[[#This Row],[Sym2]],Spins[[#This Row],[Sym2]]=Spins[[#This Row],[Sym3]])</f>
        <v>0</v>
      </c>
      <c r="I11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8">
        <f t="shared" si="901"/>
        <v>1</v>
      </c>
      <c r="K11528">
        <f ca="1">Spins[[#This Row],[Mult]]*Spins[[#This Row],[Bet]]</f>
        <v>0</v>
      </c>
      <c r="L11528">
        <f ca="1">Spins[[#This Row],[Payout]]-Spins[[#This Row],[Bet]]</f>
        <v>-1</v>
      </c>
    </row>
    <row r="11529" spans="1:12" x14ac:dyDescent="0.3">
      <c r="A11529">
        <f t="shared" si="897"/>
        <v>11528</v>
      </c>
      <c r="B11529">
        <f t="shared" ca="1" si="898"/>
        <v>15</v>
      </c>
      <c r="C11529" t="str" cm="1">
        <f t="array" aca="1" ref="C11529" ca="1">INDEX(Reel1,Spins[[#This Row],[Stop1]])</f>
        <v>🍒</v>
      </c>
      <c r="D11529">
        <f t="shared" ca="1" si="899"/>
        <v>22</v>
      </c>
      <c r="E11529" t="str" cm="1">
        <f t="array" aca="1" ref="E11529" ca="1">INDEX(Reel2,Spins[[#This Row],[Stop2]])</f>
        <v>🍇</v>
      </c>
      <c r="F11529">
        <f t="shared" ca="1" si="900"/>
        <v>28</v>
      </c>
      <c r="G11529" t="str" cm="1">
        <f t="array" aca="1" ref="G11529" ca="1">INDEX(Reel3,Spins[[#This Row],[Stop3]])</f>
        <v>7️⃣</v>
      </c>
      <c r="H11529" t="b">
        <f ca="1">AND(Spins[[#This Row],[Sym1]]=Spins[[#This Row],[Sym2]],Spins[[#This Row],[Sym2]]=Spins[[#This Row],[Sym3]])</f>
        <v>0</v>
      </c>
      <c r="I11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29">
        <f t="shared" si="901"/>
        <v>1</v>
      </c>
      <c r="K11529">
        <f ca="1">Spins[[#This Row],[Mult]]*Spins[[#This Row],[Bet]]</f>
        <v>0</v>
      </c>
      <c r="L11529">
        <f ca="1">Spins[[#This Row],[Payout]]-Spins[[#This Row],[Bet]]</f>
        <v>-1</v>
      </c>
    </row>
    <row r="11530" spans="1:12" x14ac:dyDescent="0.3">
      <c r="A11530">
        <f t="shared" si="897"/>
        <v>11529</v>
      </c>
      <c r="B11530">
        <f t="shared" ca="1" si="898"/>
        <v>28</v>
      </c>
      <c r="C11530" t="str" cm="1">
        <f t="array" aca="1" ref="C11530" ca="1">INDEX(Reel1,Spins[[#This Row],[Stop1]])</f>
        <v>BAR</v>
      </c>
      <c r="D11530">
        <f t="shared" ca="1" si="899"/>
        <v>25</v>
      </c>
      <c r="E11530" t="str" cm="1">
        <f t="array" aca="1" ref="E11530" ca="1">INDEX(Reel2,Spins[[#This Row],[Stop2]])</f>
        <v>🔔</v>
      </c>
      <c r="F11530">
        <f t="shared" ca="1" si="900"/>
        <v>18</v>
      </c>
      <c r="G11530" t="str" cm="1">
        <f t="array" aca="1" ref="G11530" ca="1">INDEX(Reel3,Spins[[#This Row],[Stop3]])</f>
        <v>🔔</v>
      </c>
      <c r="H11530" t="b">
        <f ca="1">AND(Spins[[#This Row],[Sym1]]=Spins[[#This Row],[Sym2]],Spins[[#This Row],[Sym2]]=Spins[[#This Row],[Sym3]])</f>
        <v>0</v>
      </c>
      <c r="I11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30">
        <f t="shared" si="901"/>
        <v>1</v>
      </c>
      <c r="K11530">
        <f ca="1">Spins[[#This Row],[Mult]]*Spins[[#This Row],[Bet]]</f>
        <v>0</v>
      </c>
      <c r="L11530">
        <f ca="1">Spins[[#This Row],[Payout]]-Spins[[#This Row],[Bet]]</f>
        <v>-1</v>
      </c>
    </row>
    <row r="11531" spans="1:12" x14ac:dyDescent="0.3">
      <c r="A11531">
        <f t="shared" si="897"/>
        <v>11530</v>
      </c>
      <c r="B11531">
        <f t="shared" ca="1" si="898"/>
        <v>14</v>
      </c>
      <c r="C11531" t="str" cm="1">
        <f t="array" aca="1" ref="C11531" ca="1">INDEX(Reel1,Spins[[#This Row],[Stop1]])</f>
        <v>🍋</v>
      </c>
      <c r="D11531">
        <f t="shared" ca="1" si="899"/>
        <v>29</v>
      </c>
      <c r="E11531" t="str" cm="1">
        <f t="array" aca="1" ref="E11531" ca="1">INDEX(Reel2,Spins[[#This Row],[Stop2]])</f>
        <v>7️⃣</v>
      </c>
      <c r="F11531">
        <f t="shared" ca="1" si="900"/>
        <v>31</v>
      </c>
      <c r="G11531" t="str" cm="1">
        <f t="array" aca="1" ref="G11531" ca="1">INDEX(Reel3,Spins[[#This Row],[Stop3]])</f>
        <v>💎</v>
      </c>
      <c r="H11531" t="b">
        <f ca="1">AND(Spins[[#This Row],[Sym1]]=Spins[[#This Row],[Sym2]],Spins[[#This Row],[Sym2]]=Spins[[#This Row],[Sym3]])</f>
        <v>0</v>
      </c>
      <c r="I11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31">
        <f t="shared" si="901"/>
        <v>1</v>
      </c>
      <c r="K11531">
        <f ca="1">Spins[[#This Row],[Mult]]*Spins[[#This Row],[Bet]]</f>
        <v>0</v>
      </c>
      <c r="L11531">
        <f ca="1">Spins[[#This Row],[Payout]]-Spins[[#This Row],[Bet]]</f>
        <v>-1</v>
      </c>
    </row>
    <row r="11532" spans="1:12" x14ac:dyDescent="0.3">
      <c r="A11532">
        <f t="shared" si="897"/>
        <v>11531</v>
      </c>
      <c r="B11532">
        <f t="shared" ca="1" si="898"/>
        <v>14</v>
      </c>
      <c r="C11532" t="str" cm="1">
        <f t="array" aca="1" ref="C11532" ca="1">INDEX(Reel1,Spins[[#This Row],[Stop1]])</f>
        <v>🍋</v>
      </c>
      <c r="D11532">
        <f t="shared" ca="1" si="899"/>
        <v>10</v>
      </c>
      <c r="E11532" t="str" cm="1">
        <f t="array" aca="1" ref="E11532" ca="1">INDEX(Reel2,Spins[[#This Row],[Stop2]])</f>
        <v>🍋</v>
      </c>
      <c r="F11532">
        <f t="shared" ca="1" si="900"/>
        <v>29</v>
      </c>
      <c r="G11532" t="str" cm="1">
        <f t="array" aca="1" ref="G11532" ca="1">INDEX(Reel3,Spins[[#This Row],[Stop3]])</f>
        <v>7️⃣</v>
      </c>
      <c r="H11532" t="b">
        <f ca="1">AND(Spins[[#This Row],[Sym1]]=Spins[[#This Row],[Sym2]],Spins[[#This Row],[Sym2]]=Spins[[#This Row],[Sym3]])</f>
        <v>0</v>
      </c>
      <c r="I11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32">
        <f t="shared" si="901"/>
        <v>1</v>
      </c>
      <c r="K11532">
        <f ca="1">Spins[[#This Row],[Mult]]*Spins[[#This Row],[Bet]]</f>
        <v>0.6</v>
      </c>
      <c r="L11532">
        <f ca="1">Spins[[#This Row],[Payout]]-Spins[[#This Row],[Bet]]</f>
        <v>-0.4</v>
      </c>
    </row>
    <row r="11533" spans="1:12" x14ac:dyDescent="0.3">
      <c r="A11533">
        <f t="shared" si="897"/>
        <v>11532</v>
      </c>
      <c r="B11533">
        <f t="shared" ca="1" si="898"/>
        <v>13</v>
      </c>
      <c r="C11533" t="str" cm="1">
        <f t="array" aca="1" ref="C11533" ca="1">INDEX(Reel1,Spins[[#This Row],[Stop1]])</f>
        <v>🍋</v>
      </c>
      <c r="D11533">
        <f t="shared" ca="1" si="899"/>
        <v>28</v>
      </c>
      <c r="E11533" t="str" cm="1">
        <f t="array" aca="1" ref="E11533" ca="1">INDEX(Reel2,Spins[[#This Row],[Stop2]])</f>
        <v>BAR</v>
      </c>
      <c r="F11533">
        <f t="shared" ca="1" si="900"/>
        <v>19</v>
      </c>
      <c r="G11533" t="str" cm="1">
        <f t="array" aca="1" ref="G11533" ca="1">INDEX(Reel3,Spins[[#This Row],[Stop3]])</f>
        <v>🔔</v>
      </c>
      <c r="H11533" t="b">
        <f ca="1">AND(Spins[[#This Row],[Sym1]]=Spins[[#This Row],[Sym2]],Spins[[#This Row],[Sym2]]=Spins[[#This Row],[Sym3]])</f>
        <v>0</v>
      </c>
      <c r="I11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33">
        <f t="shared" si="901"/>
        <v>1</v>
      </c>
      <c r="K11533">
        <f ca="1">Spins[[#This Row],[Mult]]*Spins[[#This Row],[Bet]]</f>
        <v>0</v>
      </c>
      <c r="L11533">
        <f ca="1">Spins[[#This Row],[Payout]]-Spins[[#This Row],[Bet]]</f>
        <v>-1</v>
      </c>
    </row>
    <row r="11534" spans="1:12" x14ac:dyDescent="0.3">
      <c r="A11534">
        <f t="shared" si="897"/>
        <v>11533</v>
      </c>
      <c r="B11534">
        <f t="shared" ca="1" si="898"/>
        <v>18</v>
      </c>
      <c r="C11534" t="str" cm="1">
        <f t="array" aca="1" ref="C11534" ca="1">INDEX(Reel1,Spins[[#This Row],[Stop1]])</f>
        <v>🍒</v>
      </c>
      <c r="D11534">
        <f t="shared" ca="1" si="899"/>
        <v>17</v>
      </c>
      <c r="E11534" t="str" cm="1">
        <f t="array" aca="1" ref="E11534" ca="1">INDEX(Reel2,Spins[[#This Row],[Stop2]])</f>
        <v>🍒</v>
      </c>
      <c r="F11534">
        <f t="shared" ca="1" si="900"/>
        <v>1</v>
      </c>
      <c r="G11534" t="str" cm="1">
        <f t="array" aca="1" ref="G11534" ca="1">INDEX(Reel3,Spins[[#This Row],[Stop3]])</f>
        <v>🍋</v>
      </c>
      <c r="H11534" t="b">
        <f ca="1">AND(Spins[[#This Row],[Sym1]]=Spins[[#This Row],[Sym2]],Spins[[#This Row],[Sym2]]=Spins[[#This Row],[Sym3]])</f>
        <v>0</v>
      </c>
      <c r="I11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534">
        <f t="shared" si="901"/>
        <v>1</v>
      </c>
      <c r="K11534">
        <f ca="1">Spins[[#This Row],[Mult]]*Spins[[#This Row],[Bet]]</f>
        <v>0.8</v>
      </c>
      <c r="L11534">
        <f ca="1">Spins[[#This Row],[Payout]]-Spins[[#This Row],[Bet]]</f>
        <v>-0.19999999999999996</v>
      </c>
    </row>
    <row r="11535" spans="1:12" x14ac:dyDescent="0.3">
      <c r="A11535">
        <f t="shared" si="897"/>
        <v>11534</v>
      </c>
      <c r="B11535">
        <f t="shared" ca="1" si="898"/>
        <v>23</v>
      </c>
      <c r="C11535" t="str" cm="1">
        <f t="array" aca="1" ref="C11535" ca="1">INDEX(Reel1,Spins[[#This Row],[Stop1]])</f>
        <v>🍇</v>
      </c>
      <c r="D11535">
        <f t="shared" ca="1" si="899"/>
        <v>3</v>
      </c>
      <c r="E11535" t="str" cm="1">
        <f t="array" aca="1" ref="E11535" ca="1">INDEX(Reel2,Spins[[#This Row],[Stop2]])</f>
        <v>🍋</v>
      </c>
      <c r="F11535">
        <f t="shared" ca="1" si="900"/>
        <v>13</v>
      </c>
      <c r="G11535" t="str" cm="1">
        <f t="array" aca="1" ref="G11535" ca="1">INDEX(Reel3,Spins[[#This Row],[Stop3]])</f>
        <v>🍇</v>
      </c>
      <c r="H11535" t="b">
        <f ca="1">AND(Spins[[#This Row],[Sym1]]=Spins[[#This Row],[Sym2]],Spins[[#This Row],[Sym2]]=Spins[[#This Row],[Sym3]])</f>
        <v>0</v>
      </c>
      <c r="I11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35">
        <f t="shared" si="901"/>
        <v>1</v>
      </c>
      <c r="K11535">
        <f ca="1">Spins[[#This Row],[Mult]]*Spins[[#This Row],[Bet]]</f>
        <v>0</v>
      </c>
      <c r="L11535">
        <f ca="1">Spins[[#This Row],[Payout]]-Spins[[#This Row],[Bet]]</f>
        <v>-1</v>
      </c>
    </row>
    <row r="11536" spans="1:12" x14ac:dyDescent="0.3">
      <c r="A11536">
        <f t="shared" si="897"/>
        <v>11535</v>
      </c>
      <c r="B11536">
        <f t="shared" ca="1" si="898"/>
        <v>3</v>
      </c>
      <c r="C11536" t="str" cm="1">
        <f t="array" aca="1" ref="C11536" ca="1">INDEX(Reel1,Spins[[#This Row],[Stop1]])</f>
        <v>🍋</v>
      </c>
      <c r="D11536">
        <f t="shared" ca="1" si="899"/>
        <v>4</v>
      </c>
      <c r="E11536" t="str" cm="1">
        <f t="array" aca="1" ref="E11536" ca="1">INDEX(Reel2,Spins[[#This Row],[Stop2]])</f>
        <v>🍋</v>
      </c>
      <c r="F11536">
        <f t="shared" ca="1" si="900"/>
        <v>4</v>
      </c>
      <c r="G11536" t="str" cm="1">
        <f t="array" aca="1" ref="G11536" ca="1">INDEX(Reel3,Spins[[#This Row],[Stop3]])</f>
        <v>🍋</v>
      </c>
      <c r="H11536" t="b">
        <f ca="1">AND(Spins[[#This Row],[Sym1]]=Spins[[#This Row],[Sym2]],Spins[[#This Row],[Sym2]]=Spins[[#This Row],[Sym3]])</f>
        <v>1</v>
      </c>
      <c r="I11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536">
        <f t="shared" si="901"/>
        <v>1</v>
      </c>
      <c r="K11536">
        <f ca="1">Spins[[#This Row],[Mult]]*Spins[[#This Row],[Bet]]</f>
        <v>14</v>
      </c>
      <c r="L11536">
        <f ca="1">Spins[[#This Row],[Payout]]-Spins[[#This Row],[Bet]]</f>
        <v>13</v>
      </c>
    </row>
    <row r="11537" spans="1:12" x14ac:dyDescent="0.3">
      <c r="A11537">
        <f t="shared" si="897"/>
        <v>11536</v>
      </c>
      <c r="B11537">
        <f t="shared" ca="1" si="898"/>
        <v>14</v>
      </c>
      <c r="C11537" t="str" cm="1">
        <f t="array" aca="1" ref="C11537" ca="1">INDEX(Reel1,Spins[[#This Row],[Stop1]])</f>
        <v>🍋</v>
      </c>
      <c r="D11537">
        <f t="shared" ca="1" si="899"/>
        <v>9</v>
      </c>
      <c r="E11537" t="str" cm="1">
        <f t="array" aca="1" ref="E11537" ca="1">INDEX(Reel2,Spins[[#This Row],[Stop2]])</f>
        <v>🍋</v>
      </c>
      <c r="F11537">
        <f t="shared" ca="1" si="900"/>
        <v>7</v>
      </c>
      <c r="G11537" t="str" cm="1">
        <f t="array" aca="1" ref="G11537" ca="1">INDEX(Reel3,Spins[[#This Row],[Stop3]])</f>
        <v>🍒</v>
      </c>
      <c r="H11537" t="b">
        <f ca="1">AND(Spins[[#This Row],[Sym1]]=Spins[[#This Row],[Sym2]],Spins[[#This Row],[Sym2]]=Spins[[#This Row],[Sym3]])</f>
        <v>0</v>
      </c>
      <c r="I11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37">
        <f t="shared" si="901"/>
        <v>1</v>
      </c>
      <c r="K11537">
        <f ca="1">Spins[[#This Row],[Mult]]*Spins[[#This Row],[Bet]]</f>
        <v>0.6</v>
      </c>
      <c r="L11537">
        <f ca="1">Spins[[#This Row],[Payout]]-Spins[[#This Row],[Bet]]</f>
        <v>-0.4</v>
      </c>
    </row>
    <row r="11538" spans="1:12" x14ac:dyDescent="0.3">
      <c r="A11538">
        <f t="shared" si="897"/>
        <v>11537</v>
      </c>
      <c r="B11538">
        <f t="shared" ca="1" si="898"/>
        <v>14</v>
      </c>
      <c r="C11538" t="str" cm="1">
        <f t="array" aca="1" ref="C11538" ca="1">INDEX(Reel1,Spins[[#This Row],[Stop1]])</f>
        <v>🍋</v>
      </c>
      <c r="D11538">
        <f t="shared" ca="1" si="899"/>
        <v>9</v>
      </c>
      <c r="E11538" t="str" cm="1">
        <f t="array" aca="1" ref="E11538" ca="1">INDEX(Reel2,Spins[[#This Row],[Stop2]])</f>
        <v>🍋</v>
      </c>
      <c r="F11538">
        <f t="shared" ca="1" si="900"/>
        <v>31</v>
      </c>
      <c r="G11538" t="str" cm="1">
        <f t="array" aca="1" ref="G11538" ca="1">INDEX(Reel3,Spins[[#This Row],[Stop3]])</f>
        <v>💎</v>
      </c>
      <c r="H11538" t="b">
        <f ca="1">AND(Spins[[#This Row],[Sym1]]=Spins[[#This Row],[Sym2]],Spins[[#This Row],[Sym2]]=Spins[[#This Row],[Sym3]])</f>
        <v>0</v>
      </c>
      <c r="I11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38">
        <f t="shared" si="901"/>
        <v>1</v>
      </c>
      <c r="K11538">
        <f ca="1">Spins[[#This Row],[Mult]]*Spins[[#This Row],[Bet]]</f>
        <v>0.6</v>
      </c>
      <c r="L11538">
        <f ca="1">Spins[[#This Row],[Payout]]-Spins[[#This Row],[Bet]]</f>
        <v>-0.4</v>
      </c>
    </row>
    <row r="11539" spans="1:12" x14ac:dyDescent="0.3">
      <c r="A11539">
        <f t="shared" si="897"/>
        <v>11538</v>
      </c>
      <c r="B11539">
        <f t="shared" ca="1" si="898"/>
        <v>8</v>
      </c>
      <c r="C11539" t="str" cm="1">
        <f t="array" aca="1" ref="C11539" ca="1">INDEX(Reel1,Spins[[#This Row],[Stop1]])</f>
        <v>🍋</v>
      </c>
      <c r="D11539">
        <f t="shared" ca="1" si="899"/>
        <v>18</v>
      </c>
      <c r="E11539" t="str" cm="1">
        <f t="array" aca="1" ref="E11539" ca="1">INDEX(Reel2,Spins[[#This Row],[Stop2]])</f>
        <v>🍒</v>
      </c>
      <c r="F11539">
        <f t="shared" ca="1" si="900"/>
        <v>18</v>
      </c>
      <c r="G11539" t="str" cm="1">
        <f t="array" aca="1" ref="G11539" ca="1">INDEX(Reel3,Spins[[#This Row],[Stop3]])</f>
        <v>🔔</v>
      </c>
      <c r="H11539" t="b">
        <f ca="1">AND(Spins[[#This Row],[Sym1]]=Spins[[#This Row],[Sym2]],Spins[[#This Row],[Sym2]]=Spins[[#This Row],[Sym3]])</f>
        <v>0</v>
      </c>
      <c r="I11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39">
        <f t="shared" si="901"/>
        <v>1</v>
      </c>
      <c r="K11539">
        <f ca="1">Spins[[#This Row],[Mult]]*Spins[[#This Row],[Bet]]</f>
        <v>0</v>
      </c>
      <c r="L11539">
        <f ca="1">Spins[[#This Row],[Payout]]-Spins[[#This Row],[Bet]]</f>
        <v>-1</v>
      </c>
    </row>
    <row r="11540" spans="1:12" x14ac:dyDescent="0.3">
      <c r="A11540">
        <f t="shared" si="897"/>
        <v>11539</v>
      </c>
      <c r="B11540">
        <f t="shared" ca="1" si="898"/>
        <v>22</v>
      </c>
      <c r="C11540" t="str" cm="1">
        <f t="array" aca="1" ref="C11540" ca="1">INDEX(Reel1,Spins[[#This Row],[Stop1]])</f>
        <v>🍇</v>
      </c>
      <c r="D11540">
        <f t="shared" ca="1" si="899"/>
        <v>2</v>
      </c>
      <c r="E11540" t="str" cm="1">
        <f t="array" aca="1" ref="E11540" ca="1">INDEX(Reel2,Spins[[#This Row],[Stop2]])</f>
        <v>🍋</v>
      </c>
      <c r="F11540">
        <f t="shared" ca="1" si="900"/>
        <v>22</v>
      </c>
      <c r="G11540" t="str" cm="1">
        <f t="array" aca="1" ref="G11540" ca="1">INDEX(Reel3,Spins[[#This Row],[Stop3]])</f>
        <v>🔔</v>
      </c>
      <c r="H11540" t="b">
        <f ca="1">AND(Spins[[#This Row],[Sym1]]=Spins[[#This Row],[Sym2]],Spins[[#This Row],[Sym2]]=Spins[[#This Row],[Sym3]])</f>
        <v>0</v>
      </c>
      <c r="I11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40">
        <f t="shared" si="901"/>
        <v>1</v>
      </c>
      <c r="K11540">
        <f ca="1">Spins[[#This Row],[Mult]]*Spins[[#This Row],[Bet]]</f>
        <v>0</v>
      </c>
      <c r="L11540">
        <f ca="1">Spins[[#This Row],[Payout]]-Spins[[#This Row],[Bet]]</f>
        <v>-1</v>
      </c>
    </row>
    <row r="11541" spans="1:12" x14ac:dyDescent="0.3">
      <c r="A11541">
        <f t="shared" si="897"/>
        <v>11540</v>
      </c>
      <c r="B11541">
        <f t="shared" ca="1" si="898"/>
        <v>15</v>
      </c>
      <c r="C11541" t="str" cm="1">
        <f t="array" aca="1" ref="C11541" ca="1">INDEX(Reel1,Spins[[#This Row],[Stop1]])</f>
        <v>🍒</v>
      </c>
      <c r="D11541">
        <f t="shared" ca="1" si="899"/>
        <v>5</v>
      </c>
      <c r="E11541" t="str" cm="1">
        <f t="array" aca="1" ref="E11541" ca="1">INDEX(Reel2,Spins[[#This Row],[Stop2]])</f>
        <v>🍋</v>
      </c>
      <c r="F11541">
        <f t="shared" ca="1" si="900"/>
        <v>24</v>
      </c>
      <c r="G11541" t="str" cm="1">
        <f t="array" aca="1" ref="G11541" ca="1">INDEX(Reel3,Spins[[#This Row],[Stop3]])</f>
        <v>BAR</v>
      </c>
      <c r="H11541" t="b">
        <f ca="1">AND(Spins[[#This Row],[Sym1]]=Spins[[#This Row],[Sym2]],Spins[[#This Row],[Sym2]]=Spins[[#This Row],[Sym3]])</f>
        <v>0</v>
      </c>
      <c r="I11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41">
        <f t="shared" si="901"/>
        <v>1</v>
      </c>
      <c r="K11541">
        <f ca="1">Spins[[#This Row],[Mult]]*Spins[[#This Row],[Bet]]</f>
        <v>0</v>
      </c>
      <c r="L11541">
        <f ca="1">Spins[[#This Row],[Payout]]-Spins[[#This Row],[Bet]]</f>
        <v>-1</v>
      </c>
    </row>
    <row r="11542" spans="1:12" x14ac:dyDescent="0.3">
      <c r="A11542">
        <f t="shared" si="897"/>
        <v>11541</v>
      </c>
      <c r="B11542">
        <f t="shared" ca="1" si="898"/>
        <v>3</v>
      </c>
      <c r="C11542" t="str" cm="1">
        <f t="array" aca="1" ref="C11542" ca="1">INDEX(Reel1,Spins[[#This Row],[Stop1]])</f>
        <v>🍋</v>
      </c>
      <c r="D11542">
        <f t="shared" ca="1" si="899"/>
        <v>12</v>
      </c>
      <c r="E11542" t="str" cm="1">
        <f t="array" aca="1" ref="E11542" ca="1">INDEX(Reel2,Spins[[#This Row],[Stop2]])</f>
        <v>🍋</v>
      </c>
      <c r="F11542">
        <f t="shared" ca="1" si="900"/>
        <v>2</v>
      </c>
      <c r="G11542" t="str" cm="1">
        <f t="array" aca="1" ref="G11542" ca="1">INDEX(Reel3,Spins[[#This Row],[Stop3]])</f>
        <v>🍋</v>
      </c>
      <c r="H11542" t="b">
        <f ca="1">AND(Spins[[#This Row],[Sym1]]=Spins[[#This Row],[Sym2]],Spins[[#This Row],[Sym2]]=Spins[[#This Row],[Sym3]])</f>
        <v>1</v>
      </c>
      <c r="I11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542">
        <f t="shared" si="901"/>
        <v>1</v>
      </c>
      <c r="K11542">
        <f ca="1">Spins[[#This Row],[Mult]]*Spins[[#This Row],[Bet]]</f>
        <v>14</v>
      </c>
      <c r="L11542">
        <f ca="1">Spins[[#This Row],[Payout]]-Spins[[#This Row],[Bet]]</f>
        <v>13</v>
      </c>
    </row>
    <row r="11543" spans="1:12" x14ac:dyDescent="0.3">
      <c r="A11543">
        <f t="shared" si="897"/>
        <v>11542</v>
      </c>
      <c r="B11543">
        <f t="shared" ca="1" si="898"/>
        <v>8</v>
      </c>
      <c r="C11543" t="str" cm="1">
        <f t="array" aca="1" ref="C11543" ca="1">INDEX(Reel1,Spins[[#This Row],[Stop1]])</f>
        <v>🍋</v>
      </c>
      <c r="D11543">
        <f t="shared" ca="1" si="899"/>
        <v>3</v>
      </c>
      <c r="E11543" t="str" cm="1">
        <f t="array" aca="1" ref="E11543" ca="1">INDEX(Reel2,Spins[[#This Row],[Stop2]])</f>
        <v>🍋</v>
      </c>
      <c r="F11543">
        <f t="shared" ca="1" si="900"/>
        <v>22</v>
      </c>
      <c r="G11543" t="str" cm="1">
        <f t="array" aca="1" ref="G11543" ca="1">INDEX(Reel3,Spins[[#This Row],[Stop3]])</f>
        <v>🔔</v>
      </c>
      <c r="H11543" t="b">
        <f ca="1">AND(Spins[[#This Row],[Sym1]]=Spins[[#This Row],[Sym2]],Spins[[#This Row],[Sym2]]=Spins[[#This Row],[Sym3]])</f>
        <v>0</v>
      </c>
      <c r="I11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43">
        <f t="shared" si="901"/>
        <v>1</v>
      </c>
      <c r="K11543">
        <f ca="1">Spins[[#This Row],[Mult]]*Spins[[#This Row],[Bet]]</f>
        <v>0.6</v>
      </c>
      <c r="L11543">
        <f ca="1">Spins[[#This Row],[Payout]]-Spins[[#This Row],[Bet]]</f>
        <v>-0.4</v>
      </c>
    </row>
    <row r="11544" spans="1:12" x14ac:dyDescent="0.3">
      <c r="A11544">
        <f t="shared" si="897"/>
        <v>11543</v>
      </c>
      <c r="B11544">
        <f t="shared" ca="1" si="898"/>
        <v>6</v>
      </c>
      <c r="C11544" t="str" cm="1">
        <f t="array" aca="1" ref="C11544" ca="1">INDEX(Reel1,Spins[[#This Row],[Stop1]])</f>
        <v>🍋</v>
      </c>
      <c r="D11544">
        <f t="shared" ca="1" si="899"/>
        <v>28</v>
      </c>
      <c r="E11544" t="str" cm="1">
        <f t="array" aca="1" ref="E11544" ca="1">INDEX(Reel2,Spins[[#This Row],[Stop2]])</f>
        <v>BAR</v>
      </c>
      <c r="F11544">
        <f t="shared" ca="1" si="900"/>
        <v>23</v>
      </c>
      <c r="G11544" t="str" cm="1">
        <f t="array" aca="1" ref="G11544" ca="1">INDEX(Reel3,Spins[[#This Row],[Stop3]])</f>
        <v>BAR</v>
      </c>
      <c r="H11544" t="b">
        <f ca="1">AND(Spins[[#This Row],[Sym1]]=Spins[[#This Row],[Sym2]],Spins[[#This Row],[Sym2]]=Spins[[#This Row],[Sym3]])</f>
        <v>0</v>
      </c>
      <c r="I11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44">
        <f t="shared" si="901"/>
        <v>1</v>
      </c>
      <c r="K11544">
        <f ca="1">Spins[[#This Row],[Mult]]*Spins[[#This Row],[Bet]]</f>
        <v>0</v>
      </c>
      <c r="L11544">
        <f ca="1">Spins[[#This Row],[Payout]]-Spins[[#This Row],[Bet]]</f>
        <v>-1</v>
      </c>
    </row>
    <row r="11545" spans="1:12" x14ac:dyDescent="0.3">
      <c r="A11545">
        <f t="shared" si="897"/>
        <v>11544</v>
      </c>
      <c r="B11545">
        <f t="shared" ca="1" si="898"/>
        <v>18</v>
      </c>
      <c r="C11545" t="str" cm="1">
        <f t="array" aca="1" ref="C11545" ca="1">INDEX(Reel1,Spins[[#This Row],[Stop1]])</f>
        <v>🍒</v>
      </c>
      <c r="D11545">
        <f t="shared" ca="1" si="899"/>
        <v>29</v>
      </c>
      <c r="E11545" t="str" cm="1">
        <f t="array" aca="1" ref="E11545" ca="1">INDEX(Reel2,Spins[[#This Row],[Stop2]])</f>
        <v>7️⃣</v>
      </c>
      <c r="F11545">
        <f t="shared" ca="1" si="900"/>
        <v>9</v>
      </c>
      <c r="G11545" t="str" cm="1">
        <f t="array" aca="1" ref="G11545" ca="1">INDEX(Reel3,Spins[[#This Row],[Stop3]])</f>
        <v>🍒</v>
      </c>
      <c r="H11545" t="b">
        <f ca="1">AND(Spins[[#This Row],[Sym1]]=Spins[[#This Row],[Sym2]],Spins[[#This Row],[Sym2]]=Spins[[#This Row],[Sym3]])</f>
        <v>0</v>
      </c>
      <c r="I11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45">
        <f t="shared" si="901"/>
        <v>1</v>
      </c>
      <c r="K11545">
        <f ca="1">Spins[[#This Row],[Mult]]*Spins[[#This Row],[Bet]]</f>
        <v>0</v>
      </c>
      <c r="L11545">
        <f ca="1">Spins[[#This Row],[Payout]]-Spins[[#This Row],[Bet]]</f>
        <v>-1</v>
      </c>
    </row>
    <row r="11546" spans="1:12" x14ac:dyDescent="0.3">
      <c r="A11546">
        <f t="shared" si="897"/>
        <v>11545</v>
      </c>
      <c r="B11546">
        <f t="shared" ca="1" si="898"/>
        <v>27</v>
      </c>
      <c r="C11546" t="str" cm="1">
        <f t="array" aca="1" ref="C11546" ca="1">INDEX(Reel1,Spins[[#This Row],[Stop1]])</f>
        <v>BAR</v>
      </c>
      <c r="D11546">
        <f t="shared" ca="1" si="899"/>
        <v>11</v>
      </c>
      <c r="E11546" t="str" cm="1">
        <f t="array" aca="1" ref="E11546" ca="1">INDEX(Reel2,Spins[[#This Row],[Stop2]])</f>
        <v>🍋</v>
      </c>
      <c r="F11546">
        <f t="shared" ca="1" si="900"/>
        <v>29</v>
      </c>
      <c r="G11546" t="str" cm="1">
        <f t="array" aca="1" ref="G11546" ca="1">INDEX(Reel3,Spins[[#This Row],[Stop3]])</f>
        <v>7️⃣</v>
      </c>
      <c r="H11546" t="b">
        <f ca="1">AND(Spins[[#This Row],[Sym1]]=Spins[[#This Row],[Sym2]],Spins[[#This Row],[Sym2]]=Spins[[#This Row],[Sym3]])</f>
        <v>0</v>
      </c>
      <c r="I11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46">
        <f t="shared" si="901"/>
        <v>1</v>
      </c>
      <c r="K11546">
        <f ca="1">Spins[[#This Row],[Mult]]*Spins[[#This Row],[Bet]]</f>
        <v>0</v>
      </c>
      <c r="L11546">
        <f ca="1">Spins[[#This Row],[Payout]]-Spins[[#This Row],[Bet]]</f>
        <v>-1</v>
      </c>
    </row>
    <row r="11547" spans="1:12" x14ac:dyDescent="0.3">
      <c r="A11547">
        <f t="shared" si="897"/>
        <v>11546</v>
      </c>
      <c r="B11547">
        <f t="shared" ca="1" si="898"/>
        <v>27</v>
      </c>
      <c r="C11547" t="str" cm="1">
        <f t="array" aca="1" ref="C11547" ca="1">INDEX(Reel1,Spins[[#This Row],[Stop1]])</f>
        <v>BAR</v>
      </c>
      <c r="D11547">
        <f t="shared" ca="1" si="899"/>
        <v>15</v>
      </c>
      <c r="E11547" t="str" cm="1">
        <f t="array" aca="1" ref="E11547" ca="1">INDEX(Reel2,Spins[[#This Row],[Stop2]])</f>
        <v>🍒</v>
      </c>
      <c r="F11547">
        <f t="shared" ca="1" si="900"/>
        <v>13</v>
      </c>
      <c r="G11547" t="str" cm="1">
        <f t="array" aca="1" ref="G11547" ca="1">INDEX(Reel3,Spins[[#This Row],[Stop3]])</f>
        <v>🍇</v>
      </c>
      <c r="H11547" t="b">
        <f ca="1">AND(Spins[[#This Row],[Sym1]]=Spins[[#This Row],[Sym2]],Spins[[#This Row],[Sym2]]=Spins[[#This Row],[Sym3]])</f>
        <v>0</v>
      </c>
      <c r="I11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47">
        <f t="shared" si="901"/>
        <v>1</v>
      </c>
      <c r="K11547">
        <f ca="1">Spins[[#This Row],[Mult]]*Spins[[#This Row],[Bet]]</f>
        <v>0</v>
      </c>
      <c r="L11547">
        <f ca="1">Spins[[#This Row],[Payout]]-Spins[[#This Row],[Bet]]</f>
        <v>-1</v>
      </c>
    </row>
    <row r="11548" spans="1:12" x14ac:dyDescent="0.3">
      <c r="A11548">
        <f t="shared" si="897"/>
        <v>11547</v>
      </c>
      <c r="B11548">
        <f t="shared" ca="1" si="898"/>
        <v>14</v>
      </c>
      <c r="C11548" t="str" cm="1">
        <f t="array" aca="1" ref="C11548" ca="1">INDEX(Reel1,Spins[[#This Row],[Stop1]])</f>
        <v>🍋</v>
      </c>
      <c r="D11548">
        <f t="shared" ca="1" si="899"/>
        <v>4</v>
      </c>
      <c r="E11548" t="str" cm="1">
        <f t="array" aca="1" ref="E11548" ca="1">INDEX(Reel2,Spins[[#This Row],[Stop2]])</f>
        <v>🍋</v>
      </c>
      <c r="F11548">
        <f t="shared" ca="1" si="900"/>
        <v>22</v>
      </c>
      <c r="G11548" t="str" cm="1">
        <f t="array" aca="1" ref="G11548" ca="1">INDEX(Reel3,Spins[[#This Row],[Stop3]])</f>
        <v>🔔</v>
      </c>
      <c r="H11548" t="b">
        <f ca="1">AND(Spins[[#This Row],[Sym1]]=Spins[[#This Row],[Sym2]],Spins[[#This Row],[Sym2]]=Spins[[#This Row],[Sym3]])</f>
        <v>0</v>
      </c>
      <c r="I11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48">
        <f t="shared" si="901"/>
        <v>1</v>
      </c>
      <c r="K11548">
        <f ca="1">Spins[[#This Row],[Mult]]*Spins[[#This Row],[Bet]]</f>
        <v>0.6</v>
      </c>
      <c r="L11548">
        <f ca="1">Spins[[#This Row],[Payout]]-Spins[[#This Row],[Bet]]</f>
        <v>-0.4</v>
      </c>
    </row>
    <row r="11549" spans="1:12" x14ac:dyDescent="0.3">
      <c r="A11549">
        <f t="shared" si="897"/>
        <v>11548</v>
      </c>
      <c r="B11549">
        <f t="shared" ca="1" si="898"/>
        <v>22</v>
      </c>
      <c r="C11549" t="str" cm="1">
        <f t="array" aca="1" ref="C11549" ca="1">INDEX(Reel1,Spins[[#This Row],[Stop1]])</f>
        <v>🍇</v>
      </c>
      <c r="D11549">
        <f t="shared" ca="1" si="899"/>
        <v>13</v>
      </c>
      <c r="E11549" t="str" cm="1">
        <f t="array" aca="1" ref="E11549" ca="1">INDEX(Reel2,Spins[[#This Row],[Stop2]])</f>
        <v>🍋</v>
      </c>
      <c r="F11549">
        <f t="shared" ca="1" si="900"/>
        <v>9</v>
      </c>
      <c r="G11549" t="str" cm="1">
        <f t="array" aca="1" ref="G11549" ca="1">INDEX(Reel3,Spins[[#This Row],[Stop3]])</f>
        <v>🍒</v>
      </c>
      <c r="H11549" t="b">
        <f ca="1">AND(Spins[[#This Row],[Sym1]]=Spins[[#This Row],[Sym2]],Spins[[#This Row],[Sym2]]=Spins[[#This Row],[Sym3]])</f>
        <v>0</v>
      </c>
      <c r="I11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49">
        <f t="shared" si="901"/>
        <v>1</v>
      </c>
      <c r="K11549">
        <f ca="1">Spins[[#This Row],[Mult]]*Spins[[#This Row],[Bet]]</f>
        <v>0</v>
      </c>
      <c r="L11549">
        <f ca="1">Spins[[#This Row],[Payout]]-Spins[[#This Row],[Bet]]</f>
        <v>-1</v>
      </c>
    </row>
    <row r="11550" spans="1:12" x14ac:dyDescent="0.3">
      <c r="A11550">
        <f t="shared" si="897"/>
        <v>11549</v>
      </c>
      <c r="B11550">
        <f t="shared" ca="1" si="898"/>
        <v>9</v>
      </c>
      <c r="C11550" t="str" cm="1">
        <f t="array" aca="1" ref="C11550" ca="1">INDEX(Reel1,Spins[[#This Row],[Stop1]])</f>
        <v>🍋</v>
      </c>
      <c r="D11550">
        <f t="shared" ca="1" si="899"/>
        <v>1</v>
      </c>
      <c r="E11550" t="str" cm="1">
        <f t="array" aca="1" ref="E11550" ca="1">INDEX(Reel2,Spins[[#This Row],[Stop2]])</f>
        <v>🍋</v>
      </c>
      <c r="F11550">
        <f t="shared" ca="1" si="900"/>
        <v>22</v>
      </c>
      <c r="G11550" t="str" cm="1">
        <f t="array" aca="1" ref="G11550" ca="1">INDEX(Reel3,Spins[[#This Row],[Stop3]])</f>
        <v>🔔</v>
      </c>
      <c r="H11550" t="b">
        <f ca="1">AND(Spins[[#This Row],[Sym1]]=Spins[[#This Row],[Sym2]],Spins[[#This Row],[Sym2]]=Spins[[#This Row],[Sym3]])</f>
        <v>0</v>
      </c>
      <c r="I11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50">
        <f t="shared" si="901"/>
        <v>1</v>
      </c>
      <c r="K11550">
        <f ca="1">Spins[[#This Row],[Mult]]*Spins[[#This Row],[Bet]]</f>
        <v>0.6</v>
      </c>
      <c r="L11550">
        <f ca="1">Spins[[#This Row],[Payout]]-Spins[[#This Row],[Bet]]</f>
        <v>-0.4</v>
      </c>
    </row>
    <row r="11551" spans="1:12" x14ac:dyDescent="0.3">
      <c r="A11551">
        <f t="shared" si="897"/>
        <v>11550</v>
      </c>
      <c r="B11551">
        <f t="shared" ca="1" si="898"/>
        <v>27</v>
      </c>
      <c r="C11551" t="str" cm="1">
        <f t="array" aca="1" ref="C11551" ca="1">INDEX(Reel1,Spins[[#This Row],[Stop1]])</f>
        <v>BAR</v>
      </c>
      <c r="D11551">
        <f t="shared" ca="1" si="899"/>
        <v>4</v>
      </c>
      <c r="E11551" t="str" cm="1">
        <f t="array" aca="1" ref="E11551" ca="1">INDEX(Reel2,Spins[[#This Row],[Stop2]])</f>
        <v>🍋</v>
      </c>
      <c r="F11551">
        <f t="shared" ca="1" si="900"/>
        <v>23</v>
      </c>
      <c r="G11551" t="str" cm="1">
        <f t="array" aca="1" ref="G11551" ca="1">INDEX(Reel3,Spins[[#This Row],[Stop3]])</f>
        <v>BAR</v>
      </c>
      <c r="H11551" t="b">
        <f ca="1">AND(Spins[[#This Row],[Sym1]]=Spins[[#This Row],[Sym2]],Spins[[#This Row],[Sym2]]=Spins[[#This Row],[Sym3]])</f>
        <v>0</v>
      </c>
      <c r="I11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1">
        <f t="shared" si="901"/>
        <v>1</v>
      </c>
      <c r="K11551">
        <f ca="1">Spins[[#This Row],[Mult]]*Spins[[#This Row],[Bet]]</f>
        <v>0</v>
      </c>
      <c r="L11551">
        <f ca="1">Spins[[#This Row],[Payout]]-Spins[[#This Row],[Bet]]</f>
        <v>-1</v>
      </c>
    </row>
    <row r="11552" spans="1:12" x14ac:dyDescent="0.3">
      <c r="A11552">
        <f t="shared" si="897"/>
        <v>11551</v>
      </c>
      <c r="B11552">
        <f t="shared" ca="1" si="898"/>
        <v>19</v>
      </c>
      <c r="C11552" t="str" cm="1">
        <f t="array" aca="1" ref="C11552" ca="1">INDEX(Reel1,Spins[[#This Row],[Stop1]])</f>
        <v>🍒</v>
      </c>
      <c r="D11552">
        <f t="shared" ca="1" si="899"/>
        <v>1</v>
      </c>
      <c r="E11552" t="str" cm="1">
        <f t="array" aca="1" ref="E11552" ca="1">INDEX(Reel2,Spins[[#This Row],[Stop2]])</f>
        <v>🍋</v>
      </c>
      <c r="F11552">
        <f t="shared" ca="1" si="900"/>
        <v>16</v>
      </c>
      <c r="G11552" t="str" cm="1">
        <f t="array" aca="1" ref="G11552" ca="1">INDEX(Reel3,Spins[[#This Row],[Stop3]])</f>
        <v>🍇</v>
      </c>
      <c r="H11552" t="b">
        <f ca="1">AND(Spins[[#This Row],[Sym1]]=Spins[[#This Row],[Sym2]],Spins[[#This Row],[Sym2]]=Spins[[#This Row],[Sym3]])</f>
        <v>0</v>
      </c>
      <c r="I11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2">
        <f t="shared" si="901"/>
        <v>1</v>
      </c>
      <c r="K11552">
        <f ca="1">Spins[[#This Row],[Mult]]*Spins[[#This Row],[Bet]]</f>
        <v>0</v>
      </c>
      <c r="L11552">
        <f ca="1">Spins[[#This Row],[Payout]]-Spins[[#This Row],[Bet]]</f>
        <v>-1</v>
      </c>
    </row>
    <row r="11553" spans="1:12" x14ac:dyDescent="0.3">
      <c r="A11553">
        <f t="shared" si="897"/>
        <v>11552</v>
      </c>
      <c r="B11553">
        <f t="shared" ca="1" si="898"/>
        <v>23</v>
      </c>
      <c r="C11553" t="str" cm="1">
        <f t="array" aca="1" ref="C11553" ca="1">INDEX(Reel1,Spins[[#This Row],[Stop1]])</f>
        <v>🍇</v>
      </c>
      <c r="D11553">
        <f t="shared" ca="1" si="899"/>
        <v>14</v>
      </c>
      <c r="E11553" t="str" cm="1">
        <f t="array" aca="1" ref="E11553" ca="1">INDEX(Reel2,Spins[[#This Row],[Stop2]])</f>
        <v>🍋</v>
      </c>
      <c r="F11553">
        <f t="shared" ca="1" si="900"/>
        <v>30</v>
      </c>
      <c r="G11553" t="str" cm="1">
        <f t="array" aca="1" ref="G11553" ca="1">INDEX(Reel3,Spins[[#This Row],[Stop3]])</f>
        <v>💎</v>
      </c>
      <c r="H11553" t="b">
        <f ca="1">AND(Spins[[#This Row],[Sym1]]=Spins[[#This Row],[Sym2]],Spins[[#This Row],[Sym2]]=Spins[[#This Row],[Sym3]])</f>
        <v>0</v>
      </c>
      <c r="I11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3">
        <f t="shared" si="901"/>
        <v>1</v>
      </c>
      <c r="K11553">
        <f ca="1">Spins[[#This Row],[Mult]]*Spins[[#This Row],[Bet]]</f>
        <v>0</v>
      </c>
      <c r="L11553">
        <f ca="1">Spins[[#This Row],[Payout]]-Spins[[#This Row],[Bet]]</f>
        <v>-1</v>
      </c>
    </row>
    <row r="11554" spans="1:12" x14ac:dyDescent="0.3">
      <c r="A11554">
        <f t="shared" si="897"/>
        <v>11553</v>
      </c>
      <c r="B11554">
        <f t="shared" ca="1" si="898"/>
        <v>13</v>
      </c>
      <c r="C11554" t="str" cm="1">
        <f t="array" aca="1" ref="C11554" ca="1">INDEX(Reel1,Spins[[#This Row],[Stop1]])</f>
        <v>🍋</v>
      </c>
      <c r="D11554">
        <f t="shared" ca="1" si="899"/>
        <v>15</v>
      </c>
      <c r="E11554" t="str" cm="1">
        <f t="array" aca="1" ref="E11554" ca="1">INDEX(Reel2,Spins[[#This Row],[Stop2]])</f>
        <v>🍒</v>
      </c>
      <c r="F11554">
        <f t="shared" ca="1" si="900"/>
        <v>8</v>
      </c>
      <c r="G11554" t="str" cm="1">
        <f t="array" aca="1" ref="G11554" ca="1">INDEX(Reel3,Spins[[#This Row],[Stop3]])</f>
        <v>🍒</v>
      </c>
      <c r="H11554" t="b">
        <f ca="1">AND(Spins[[#This Row],[Sym1]]=Spins[[#This Row],[Sym2]],Spins[[#This Row],[Sym2]]=Spins[[#This Row],[Sym3]])</f>
        <v>0</v>
      </c>
      <c r="I11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4">
        <f t="shared" si="901"/>
        <v>1</v>
      </c>
      <c r="K11554">
        <f ca="1">Spins[[#This Row],[Mult]]*Spins[[#This Row],[Bet]]</f>
        <v>0</v>
      </c>
      <c r="L11554">
        <f ca="1">Spins[[#This Row],[Payout]]-Spins[[#This Row],[Bet]]</f>
        <v>-1</v>
      </c>
    </row>
    <row r="11555" spans="1:12" x14ac:dyDescent="0.3">
      <c r="A11555">
        <f t="shared" si="897"/>
        <v>11554</v>
      </c>
      <c r="B11555">
        <f t="shared" ca="1" si="898"/>
        <v>24</v>
      </c>
      <c r="C11555" t="str" cm="1">
        <f t="array" aca="1" ref="C11555" ca="1">INDEX(Reel1,Spins[[#This Row],[Stop1]])</f>
        <v>🍇</v>
      </c>
      <c r="D11555">
        <f t="shared" ca="1" si="899"/>
        <v>13</v>
      </c>
      <c r="E11555" t="str" cm="1">
        <f t="array" aca="1" ref="E11555" ca="1">INDEX(Reel2,Spins[[#This Row],[Stop2]])</f>
        <v>🍋</v>
      </c>
      <c r="F11555">
        <f t="shared" ca="1" si="900"/>
        <v>30</v>
      </c>
      <c r="G11555" t="str" cm="1">
        <f t="array" aca="1" ref="G11555" ca="1">INDEX(Reel3,Spins[[#This Row],[Stop3]])</f>
        <v>💎</v>
      </c>
      <c r="H11555" t="b">
        <f ca="1">AND(Spins[[#This Row],[Sym1]]=Spins[[#This Row],[Sym2]],Spins[[#This Row],[Sym2]]=Spins[[#This Row],[Sym3]])</f>
        <v>0</v>
      </c>
      <c r="I11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5">
        <f t="shared" si="901"/>
        <v>1</v>
      </c>
      <c r="K11555">
        <f ca="1">Spins[[#This Row],[Mult]]*Spins[[#This Row],[Bet]]</f>
        <v>0</v>
      </c>
      <c r="L11555">
        <f ca="1">Spins[[#This Row],[Payout]]-Spins[[#This Row],[Bet]]</f>
        <v>-1</v>
      </c>
    </row>
    <row r="11556" spans="1:12" x14ac:dyDescent="0.3">
      <c r="A11556">
        <f t="shared" si="897"/>
        <v>11555</v>
      </c>
      <c r="B11556">
        <f t="shared" ca="1" si="898"/>
        <v>15</v>
      </c>
      <c r="C11556" t="str" cm="1">
        <f t="array" aca="1" ref="C11556" ca="1">INDEX(Reel1,Spins[[#This Row],[Stop1]])</f>
        <v>🍒</v>
      </c>
      <c r="D11556">
        <f t="shared" ca="1" si="899"/>
        <v>19</v>
      </c>
      <c r="E11556" t="str" cm="1">
        <f t="array" aca="1" ref="E11556" ca="1">INDEX(Reel2,Spins[[#This Row],[Stop2]])</f>
        <v>🍒</v>
      </c>
      <c r="F11556">
        <f t="shared" ca="1" si="900"/>
        <v>22</v>
      </c>
      <c r="G11556" t="str" cm="1">
        <f t="array" aca="1" ref="G11556" ca="1">INDEX(Reel3,Spins[[#This Row],[Stop3]])</f>
        <v>🔔</v>
      </c>
      <c r="H11556" t="b">
        <f ca="1">AND(Spins[[#This Row],[Sym1]]=Spins[[#This Row],[Sym2]],Spins[[#This Row],[Sym2]]=Spins[[#This Row],[Sym3]])</f>
        <v>0</v>
      </c>
      <c r="I11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556">
        <f t="shared" si="901"/>
        <v>1</v>
      </c>
      <c r="K11556">
        <f ca="1">Spins[[#This Row],[Mult]]*Spins[[#This Row],[Bet]]</f>
        <v>0.8</v>
      </c>
      <c r="L11556">
        <f ca="1">Spins[[#This Row],[Payout]]-Spins[[#This Row],[Bet]]</f>
        <v>-0.19999999999999996</v>
      </c>
    </row>
    <row r="11557" spans="1:12" x14ac:dyDescent="0.3">
      <c r="A11557">
        <f t="shared" si="897"/>
        <v>11556</v>
      </c>
      <c r="B11557">
        <f t="shared" ca="1" si="898"/>
        <v>24</v>
      </c>
      <c r="C11557" t="str" cm="1">
        <f t="array" aca="1" ref="C11557" ca="1">INDEX(Reel1,Spins[[#This Row],[Stop1]])</f>
        <v>🍇</v>
      </c>
      <c r="D11557">
        <f t="shared" ca="1" si="899"/>
        <v>22</v>
      </c>
      <c r="E11557" t="str" cm="1">
        <f t="array" aca="1" ref="E11557" ca="1">INDEX(Reel2,Spins[[#This Row],[Stop2]])</f>
        <v>🍇</v>
      </c>
      <c r="F11557">
        <f t="shared" ca="1" si="900"/>
        <v>18</v>
      </c>
      <c r="G11557" t="str" cm="1">
        <f t="array" aca="1" ref="G11557" ca="1">INDEX(Reel3,Spins[[#This Row],[Stop3]])</f>
        <v>🔔</v>
      </c>
      <c r="H11557" t="b">
        <f ca="1">AND(Spins[[#This Row],[Sym1]]=Spins[[#This Row],[Sym2]],Spins[[#This Row],[Sym2]]=Spins[[#This Row],[Sym3]])</f>
        <v>0</v>
      </c>
      <c r="I11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1557">
        <f t="shared" si="901"/>
        <v>1</v>
      </c>
      <c r="K11557">
        <f ca="1">Spins[[#This Row],[Mult]]*Spins[[#This Row],[Bet]]</f>
        <v>1.5</v>
      </c>
      <c r="L11557">
        <f ca="1">Spins[[#This Row],[Payout]]-Spins[[#This Row],[Bet]]</f>
        <v>0.5</v>
      </c>
    </row>
    <row r="11558" spans="1:12" x14ac:dyDescent="0.3">
      <c r="A11558">
        <f t="shared" si="897"/>
        <v>11557</v>
      </c>
      <c r="B11558">
        <f t="shared" ca="1" si="898"/>
        <v>8</v>
      </c>
      <c r="C11558" t="str" cm="1">
        <f t="array" aca="1" ref="C11558" ca="1">INDEX(Reel1,Spins[[#This Row],[Stop1]])</f>
        <v>🍋</v>
      </c>
      <c r="D11558">
        <f t="shared" ca="1" si="899"/>
        <v>18</v>
      </c>
      <c r="E11558" t="str" cm="1">
        <f t="array" aca="1" ref="E11558" ca="1">INDEX(Reel2,Spins[[#This Row],[Stop2]])</f>
        <v>🍒</v>
      </c>
      <c r="F11558">
        <f t="shared" ca="1" si="900"/>
        <v>8</v>
      </c>
      <c r="G11558" t="str" cm="1">
        <f t="array" aca="1" ref="G11558" ca="1">INDEX(Reel3,Spins[[#This Row],[Stop3]])</f>
        <v>🍒</v>
      </c>
      <c r="H11558" t="b">
        <f ca="1">AND(Spins[[#This Row],[Sym1]]=Spins[[#This Row],[Sym2]],Spins[[#This Row],[Sym2]]=Spins[[#This Row],[Sym3]])</f>
        <v>0</v>
      </c>
      <c r="I11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8">
        <f t="shared" si="901"/>
        <v>1</v>
      </c>
      <c r="K11558">
        <f ca="1">Spins[[#This Row],[Mult]]*Spins[[#This Row],[Bet]]</f>
        <v>0</v>
      </c>
      <c r="L11558">
        <f ca="1">Spins[[#This Row],[Payout]]-Spins[[#This Row],[Bet]]</f>
        <v>-1</v>
      </c>
    </row>
    <row r="11559" spans="1:12" x14ac:dyDescent="0.3">
      <c r="A11559">
        <f t="shared" si="897"/>
        <v>11558</v>
      </c>
      <c r="B11559">
        <f t="shared" ca="1" si="898"/>
        <v>12</v>
      </c>
      <c r="C11559" t="str" cm="1">
        <f t="array" aca="1" ref="C11559" ca="1">INDEX(Reel1,Spins[[#This Row],[Stop1]])</f>
        <v>🍋</v>
      </c>
      <c r="D11559">
        <f t="shared" ca="1" si="899"/>
        <v>31</v>
      </c>
      <c r="E11559" t="str" cm="1">
        <f t="array" aca="1" ref="E11559" ca="1">INDEX(Reel2,Spins[[#This Row],[Stop2]])</f>
        <v>💎</v>
      </c>
      <c r="F11559">
        <f t="shared" ca="1" si="900"/>
        <v>30</v>
      </c>
      <c r="G11559" t="str" cm="1">
        <f t="array" aca="1" ref="G11559" ca="1">INDEX(Reel3,Spins[[#This Row],[Stop3]])</f>
        <v>💎</v>
      </c>
      <c r="H11559" t="b">
        <f ca="1">AND(Spins[[#This Row],[Sym1]]=Spins[[#This Row],[Sym2]],Spins[[#This Row],[Sym2]]=Spins[[#This Row],[Sym3]])</f>
        <v>0</v>
      </c>
      <c r="I11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59">
        <f t="shared" si="901"/>
        <v>1</v>
      </c>
      <c r="K11559">
        <f ca="1">Spins[[#This Row],[Mult]]*Spins[[#This Row],[Bet]]</f>
        <v>0</v>
      </c>
      <c r="L11559">
        <f ca="1">Spins[[#This Row],[Payout]]-Spins[[#This Row],[Bet]]</f>
        <v>-1</v>
      </c>
    </row>
    <row r="11560" spans="1:12" x14ac:dyDescent="0.3">
      <c r="A11560">
        <f t="shared" si="897"/>
        <v>11559</v>
      </c>
      <c r="B11560">
        <f t="shared" ca="1" si="898"/>
        <v>14</v>
      </c>
      <c r="C11560" t="str" cm="1">
        <f t="array" aca="1" ref="C11560" ca="1">INDEX(Reel1,Spins[[#This Row],[Stop1]])</f>
        <v>🍋</v>
      </c>
      <c r="D11560">
        <f t="shared" ca="1" si="899"/>
        <v>9</v>
      </c>
      <c r="E11560" t="str" cm="1">
        <f t="array" aca="1" ref="E11560" ca="1">INDEX(Reel2,Spins[[#This Row],[Stop2]])</f>
        <v>🍋</v>
      </c>
      <c r="F11560">
        <f t="shared" ca="1" si="900"/>
        <v>9</v>
      </c>
      <c r="G11560" t="str" cm="1">
        <f t="array" aca="1" ref="G11560" ca="1">INDEX(Reel3,Spins[[#This Row],[Stop3]])</f>
        <v>🍒</v>
      </c>
      <c r="H11560" t="b">
        <f ca="1">AND(Spins[[#This Row],[Sym1]]=Spins[[#This Row],[Sym2]],Spins[[#This Row],[Sym2]]=Spins[[#This Row],[Sym3]])</f>
        <v>0</v>
      </c>
      <c r="I11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60">
        <f t="shared" si="901"/>
        <v>1</v>
      </c>
      <c r="K11560">
        <f ca="1">Spins[[#This Row],[Mult]]*Spins[[#This Row],[Bet]]</f>
        <v>0.6</v>
      </c>
      <c r="L11560">
        <f ca="1">Spins[[#This Row],[Payout]]-Spins[[#This Row],[Bet]]</f>
        <v>-0.4</v>
      </c>
    </row>
    <row r="11561" spans="1:12" x14ac:dyDescent="0.3">
      <c r="A11561">
        <f t="shared" si="897"/>
        <v>11560</v>
      </c>
      <c r="B11561">
        <f t="shared" ca="1" si="898"/>
        <v>1</v>
      </c>
      <c r="C11561" t="str" cm="1">
        <f t="array" aca="1" ref="C11561" ca="1">INDEX(Reel1,Spins[[#This Row],[Stop1]])</f>
        <v>🍋</v>
      </c>
      <c r="D11561">
        <f t="shared" ca="1" si="899"/>
        <v>2</v>
      </c>
      <c r="E11561" t="str" cm="1">
        <f t="array" aca="1" ref="E11561" ca="1">INDEX(Reel2,Spins[[#This Row],[Stop2]])</f>
        <v>🍋</v>
      </c>
      <c r="F11561">
        <f t="shared" ca="1" si="900"/>
        <v>2</v>
      </c>
      <c r="G11561" t="str" cm="1">
        <f t="array" aca="1" ref="G11561" ca="1">INDEX(Reel3,Spins[[#This Row],[Stop3]])</f>
        <v>🍋</v>
      </c>
      <c r="H11561" t="b">
        <f ca="1">AND(Spins[[#This Row],[Sym1]]=Spins[[#This Row],[Sym2]],Spins[[#This Row],[Sym2]]=Spins[[#This Row],[Sym3]])</f>
        <v>1</v>
      </c>
      <c r="I11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561">
        <f t="shared" si="901"/>
        <v>1</v>
      </c>
      <c r="K11561">
        <f ca="1">Spins[[#This Row],[Mult]]*Spins[[#This Row],[Bet]]</f>
        <v>14</v>
      </c>
      <c r="L11561">
        <f ca="1">Spins[[#This Row],[Payout]]-Spins[[#This Row],[Bet]]</f>
        <v>13</v>
      </c>
    </row>
    <row r="11562" spans="1:12" x14ac:dyDescent="0.3">
      <c r="A11562">
        <f t="shared" si="897"/>
        <v>11561</v>
      </c>
      <c r="B11562">
        <f t="shared" ca="1" si="898"/>
        <v>3</v>
      </c>
      <c r="C11562" t="str" cm="1">
        <f t="array" aca="1" ref="C11562" ca="1">INDEX(Reel1,Spins[[#This Row],[Stop1]])</f>
        <v>🍋</v>
      </c>
      <c r="D11562">
        <f t="shared" ca="1" si="899"/>
        <v>23</v>
      </c>
      <c r="E11562" t="str" cm="1">
        <f t="array" aca="1" ref="E11562" ca="1">INDEX(Reel2,Spins[[#This Row],[Stop2]])</f>
        <v>🍇</v>
      </c>
      <c r="F11562">
        <f t="shared" ca="1" si="900"/>
        <v>8</v>
      </c>
      <c r="G11562" t="str" cm="1">
        <f t="array" aca="1" ref="G11562" ca="1">INDEX(Reel3,Spins[[#This Row],[Stop3]])</f>
        <v>🍒</v>
      </c>
      <c r="H11562" t="b">
        <f ca="1">AND(Spins[[#This Row],[Sym1]]=Spins[[#This Row],[Sym2]],Spins[[#This Row],[Sym2]]=Spins[[#This Row],[Sym3]])</f>
        <v>0</v>
      </c>
      <c r="I11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62">
        <f t="shared" si="901"/>
        <v>1</v>
      </c>
      <c r="K11562">
        <f ca="1">Spins[[#This Row],[Mult]]*Spins[[#This Row],[Bet]]</f>
        <v>0</v>
      </c>
      <c r="L11562">
        <f ca="1">Spins[[#This Row],[Payout]]-Spins[[#This Row],[Bet]]</f>
        <v>-1</v>
      </c>
    </row>
    <row r="11563" spans="1:12" x14ac:dyDescent="0.3">
      <c r="A11563">
        <f t="shared" si="897"/>
        <v>11562</v>
      </c>
      <c r="B11563">
        <f t="shared" ca="1" si="898"/>
        <v>16</v>
      </c>
      <c r="C11563" t="str" cm="1">
        <f t="array" aca="1" ref="C11563" ca="1">INDEX(Reel1,Spins[[#This Row],[Stop1]])</f>
        <v>🍒</v>
      </c>
      <c r="D11563">
        <f t="shared" ca="1" si="899"/>
        <v>5</v>
      </c>
      <c r="E11563" t="str" cm="1">
        <f t="array" aca="1" ref="E11563" ca="1">INDEX(Reel2,Spins[[#This Row],[Stop2]])</f>
        <v>🍋</v>
      </c>
      <c r="F11563">
        <f t="shared" ca="1" si="900"/>
        <v>16</v>
      </c>
      <c r="G11563" t="str" cm="1">
        <f t="array" aca="1" ref="G11563" ca="1">INDEX(Reel3,Spins[[#This Row],[Stop3]])</f>
        <v>🍇</v>
      </c>
      <c r="H11563" t="b">
        <f ca="1">AND(Spins[[#This Row],[Sym1]]=Spins[[#This Row],[Sym2]],Spins[[#This Row],[Sym2]]=Spins[[#This Row],[Sym3]])</f>
        <v>0</v>
      </c>
      <c r="I11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63">
        <f t="shared" si="901"/>
        <v>1</v>
      </c>
      <c r="K11563">
        <f ca="1">Spins[[#This Row],[Mult]]*Spins[[#This Row],[Bet]]</f>
        <v>0</v>
      </c>
      <c r="L11563">
        <f ca="1">Spins[[#This Row],[Payout]]-Spins[[#This Row],[Bet]]</f>
        <v>-1</v>
      </c>
    </row>
    <row r="11564" spans="1:12" x14ac:dyDescent="0.3">
      <c r="A11564">
        <f t="shared" si="897"/>
        <v>11563</v>
      </c>
      <c r="B11564">
        <f t="shared" ca="1" si="898"/>
        <v>28</v>
      </c>
      <c r="C11564" t="str" cm="1">
        <f t="array" aca="1" ref="C11564" ca="1">INDEX(Reel1,Spins[[#This Row],[Stop1]])</f>
        <v>BAR</v>
      </c>
      <c r="D11564">
        <f t="shared" ca="1" si="899"/>
        <v>25</v>
      </c>
      <c r="E11564" t="str" cm="1">
        <f t="array" aca="1" ref="E11564" ca="1">INDEX(Reel2,Spins[[#This Row],[Stop2]])</f>
        <v>🔔</v>
      </c>
      <c r="F11564">
        <f t="shared" ca="1" si="900"/>
        <v>12</v>
      </c>
      <c r="G11564" t="str" cm="1">
        <f t="array" aca="1" ref="G11564" ca="1">INDEX(Reel3,Spins[[#This Row],[Stop3]])</f>
        <v>🍒</v>
      </c>
      <c r="H11564" t="b">
        <f ca="1">AND(Spins[[#This Row],[Sym1]]=Spins[[#This Row],[Sym2]],Spins[[#This Row],[Sym2]]=Spins[[#This Row],[Sym3]])</f>
        <v>0</v>
      </c>
      <c r="I11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64">
        <f t="shared" si="901"/>
        <v>1</v>
      </c>
      <c r="K11564">
        <f ca="1">Spins[[#This Row],[Mult]]*Spins[[#This Row],[Bet]]</f>
        <v>0</v>
      </c>
      <c r="L11564">
        <f ca="1">Spins[[#This Row],[Payout]]-Spins[[#This Row],[Bet]]</f>
        <v>-1</v>
      </c>
    </row>
    <row r="11565" spans="1:12" x14ac:dyDescent="0.3">
      <c r="A11565">
        <f t="shared" si="897"/>
        <v>11564</v>
      </c>
      <c r="B11565">
        <f t="shared" ca="1" si="898"/>
        <v>16</v>
      </c>
      <c r="C11565" t="str" cm="1">
        <f t="array" aca="1" ref="C11565" ca="1">INDEX(Reel1,Spins[[#This Row],[Stop1]])</f>
        <v>🍒</v>
      </c>
      <c r="D11565">
        <f t="shared" ca="1" si="899"/>
        <v>17</v>
      </c>
      <c r="E11565" t="str" cm="1">
        <f t="array" aca="1" ref="E11565" ca="1">INDEX(Reel2,Spins[[#This Row],[Stop2]])</f>
        <v>🍒</v>
      </c>
      <c r="F11565">
        <f t="shared" ca="1" si="900"/>
        <v>27</v>
      </c>
      <c r="G11565" t="str" cm="1">
        <f t="array" aca="1" ref="G11565" ca="1">INDEX(Reel3,Spins[[#This Row],[Stop3]])</f>
        <v>7️⃣</v>
      </c>
      <c r="H11565" t="b">
        <f ca="1">AND(Spins[[#This Row],[Sym1]]=Spins[[#This Row],[Sym2]],Spins[[#This Row],[Sym2]]=Spins[[#This Row],[Sym3]])</f>
        <v>0</v>
      </c>
      <c r="I11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565">
        <f t="shared" si="901"/>
        <v>1</v>
      </c>
      <c r="K11565">
        <f ca="1">Spins[[#This Row],[Mult]]*Spins[[#This Row],[Bet]]</f>
        <v>0.8</v>
      </c>
      <c r="L11565">
        <f ca="1">Spins[[#This Row],[Payout]]-Spins[[#This Row],[Bet]]</f>
        <v>-0.19999999999999996</v>
      </c>
    </row>
    <row r="11566" spans="1:12" x14ac:dyDescent="0.3">
      <c r="A11566">
        <f t="shared" si="897"/>
        <v>11565</v>
      </c>
      <c r="B11566">
        <f t="shared" ca="1" si="898"/>
        <v>1</v>
      </c>
      <c r="C11566" t="str" cm="1">
        <f t="array" aca="1" ref="C11566" ca="1">INDEX(Reel1,Spins[[#This Row],[Stop1]])</f>
        <v>🍋</v>
      </c>
      <c r="D11566">
        <f t="shared" ca="1" si="899"/>
        <v>1</v>
      </c>
      <c r="E11566" t="str" cm="1">
        <f t="array" aca="1" ref="E11566" ca="1">INDEX(Reel2,Spins[[#This Row],[Stop2]])</f>
        <v>🍋</v>
      </c>
      <c r="F11566">
        <f t="shared" ca="1" si="900"/>
        <v>6</v>
      </c>
      <c r="G11566" t="str" cm="1">
        <f t="array" aca="1" ref="G11566" ca="1">INDEX(Reel3,Spins[[#This Row],[Stop3]])</f>
        <v>🍒</v>
      </c>
      <c r="H11566" t="b">
        <f ca="1">AND(Spins[[#This Row],[Sym1]]=Spins[[#This Row],[Sym2]],Spins[[#This Row],[Sym2]]=Spins[[#This Row],[Sym3]])</f>
        <v>0</v>
      </c>
      <c r="I11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66">
        <f t="shared" si="901"/>
        <v>1</v>
      </c>
      <c r="K11566">
        <f ca="1">Spins[[#This Row],[Mult]]*Spins[[#This Row],[Bet]]</f>
        <v>0.6</v>
      </c>
      <c r="L11566">
        <f ca="1">Spins[[#This Row],[Payout]]-Spins[[#This Row],[Bet]]</f>
        <v>-0.4</v>
      </c>
    </row>
    <row r="11567" spans="1:12" x14ac:dyDescent="0.3">
      <c r="A11567">
        <f t="shared" si="897"/>
        <v>11566</v>
      </c>
      <c r="B11567">
        <f t="shared" ca="1" si="898"/>
        <v>31</v>
      </c>
      <c r="C11567" t="str" cm="1">
        <f t="array" aca="1" ref="C11567" ca="1">INDEX(Reel1,Spins[[#This Row],[Stop1]])</f>
        <v>💎</v>
      </c>
      <c r="D11567">
        <f t="shared" ca="1" si="899"/>
        <v>7</v>
      </c>
      <c r="E11567" t="str" cm="1">
        <f t="array" aca="1" ref="E11567" ca="1">INDEX(Reel2,Spins[[#This Row],[Stop2]])</f>
        <v>🍋</v>
      </c>
      <c r="F11567">
        <f t="shared" ca="1" si="900"/>
        <v>26</v>
      </c>
      <c r="G11567" t="str" cm="1">
        <f t="array" aca="1" ref="G11567" ca="1">INDEX(Reel3,Spins[[#This Row],[Stop3]])</f>
        <v>BAR</v>
      </c>
      <c r="H11567" t="b">
        <f ca="1">AND(Spins[[#This Row],[Sym1]]=Spins[[#This Row],[Sym2]],Spins[[#This Row],[Sym2]]=Spins[[#This Row],[Sym3]])</f>
        <v>0</v>
      </c>
      <c r="I11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67">
        <f t="shared" si="901"/>
        <v>1</v>
      </c>
      <c r="K11567">
        <f ca="1">Spins[[#This Row],[Mult]]*Spins[[#This Row],[Bet]]</f>
        <v>0</v>
      </c>
      <c r="L11567">
        <f ca="1">Spins[[#This Row],[Payout]]-Spins[[#This Row],[Bet]]</f>
        <v>-1</v>
      </c>
    </row>
    <row r="11568" spans="1:12" x14ac:dyDescent="0.3">
      <c r="A11568">
        <f t="shared" si="897"/>
        <v>11567</v>
      </c>
      <c r="B11568">
        <f t="shared" ca="1" si="898"/>
        <v>20</v>
      </c>
      <c r="C11568" t="str" cm="1">
        <f t="array" aca="1" ref="C11568" ca="1">INDEX(Reel1,Spins[[#This Row],[Stop1]])</f>
        <v>🍒</v>
      </c>
      <c r="D11568">
        <f t="shared" ca="1" si="899"/>
        <v>24</v>
      </c>
      <c r="E11568" t="str" cm="1">
        <f t="array" aca="1" ref="E11568" ca="1">INDEX(Reel2,Spins[[#This Row],[Stop2]])</f>
        <v>🍇</v>
      </c>
      <c r="F11568">
        <f t="shared" ca="1" si="900"/>
        <v>8</v>
      </c>
      <c r="G11568" t="str" cm="1">
        <f t="array" aca="1" ref="G11568" ca="1">INDEX(Reel3,Spins[[#This Row],[Stop3]])</f>
        <v>🍒</v>
      </c>
      <c r="H11568" t="b">
        <f ca="1">AND(Spins[[#This Row],[Sym1]]=Spins[[#This Row],[Sym2]],Spins[[#This Row],[Sym2]]=Spins[[#This Row],[Sym3]])</f>
        <v>0</v>
      </c>
      <c r="I11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68">
        <f t="shared" si="901"/>
        <v>1</v>
      </c>
      <c r="K11568">
        <f ca="1">Spins[[#This Row],[Mult]]*Spins[[#This Row],[Bet]]</f>
        <v>0</v>
      </c>
      <c r="L11568">
        <f ca="1">Spins[[#This Row],[Payout]]-Spins[[#This Row],[Bet]]</f>
        <v>-1</v>
      </c>
    </row>
    <row r="11569" spans="1:12" x14ac:dyDescent="0.3">
      <c r="A11569">
        <f t="shared" si="897"/>
        <v>11568</v>
      </c>
      <c r="B11569">
        <f t="shared" ca="1" si="898"/>
        <v>22</v>
      </c>
      <c r="C11569" t="str" cm="1">
        <f t="array" aca="1" ref="C11569" ca="1">INDEX(Reel1,Spins[[#This Row],[Stop1]])</f>
        <v>🍇</v>
      </c>
      <c r="D11569">
        <f t="shared" ca="1" si="899"/>
        <v>19</v>
      </c>
      <c r="E11569" t="str" cm="1">
        <f t="array" aca="1" ref="E11569" ca="1">INDEX(Reel2,Spins[[#This Row],[Stop2]])</f>
        <v>🍒</v>
      </c>
      <c r="F11569">
        <f t="shared" ca="1" si="900"/>
        <v>31</v>
      </c>
      <c r="G11569" t="str" cm="1">
        <f t="array" aca="1" ref="G11569" ca="1">INDEX(Reel3,Spins[[#This Row],[Stop3]])</f>
        <v>💎</v>
      </c>
      <c r="H11569" t="b">
        <f ca="1">AND(Spins[[#This Row],[Sym1]]=Spins[[#This Row],[Sym2]],Spins[[#This Row],[Sym2]]=Spins[[#This Row],[Sym3]])</f>
        <v>0</v>
      </c>
      <c r="I11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69">
        <f t="shared" si="901"/>
        <v>1</v>
      </c>
      <c r="K11569">
        <f ca="1">Spins[[#This Row],[Mult]]*Spins[[#This Row],[Bet]]</f>
        <v>0</v>
      </c>
      <c r="L11569">
        <f ca="1">Spins[[#This Row],[Payout]]-Spins[[#This Row],[Bet]]</f>
        <v>-1</v>
      </c>
    </row>
    <row r="11570" spans="1:12" x14ac:dyDescent="0.3">
      <c r="A11570">
        <f t="shared" si="897"/>
        <v>11569</v>
      </c>
      <c r="B11570">
        <f t="shared" ca="1" si="898"/>
        <v>23</v>
      </c>
      <c r="C11570" t="str" cm="1">
        <f t="array" aca="1" ref="C11570" ca="1">INDEX(Reel1,Spins[[#This Row],[Stop1]])</f>
        <v>🍇</v>
      </c>
      <c r="D11570">
        <f t="shared" ca="1" si="899"/>
        <v>29</v>
      </c>
      <c r="E11570" t="str" cm="1">
        <f t="array" aca="1" ref="E11570" ca="1">INDEX(Reel2,Spins[[#This Row],[Stop2]])</f>
        <v>7️⃣</v>
      </c>
      <c r="F11570">
        <f t="shared" ca="1" si="900"/>
        <v>3</v>
      </c>
      <c r="G11570" t="str" cm="1">
        <f t="array" aca="1" ref="G11570" ca="1">INDEX(Reel3,Spins[[#This Row],[Stop3]])</f>
        <v>🍋</v>
      </c>
      <c r="H11570" t="b">
        <f ca="1">AND(Spins[[#This Row],[Sym1]]=Spins[[#This Row],[Sym2]],Spins[[#This Row],[Sym2]]=Spins[[#This Row],[Sym3]])</f>
        <v>0</v>
      </c>
      <c r="I11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0">
        <f t="shared" si="901"/>
        <v>1</v>
      </c>
      <c r="K11570">
        <f ca="1">Spins[[#This Row],[Mult]]*Spins[[#This Row],[Bet]]</f>
        <v>0</v>
      </c>
      <c r="L11570">
        <f ca="1">Spins[[#This Row],[Payout]]-Spins[[#This Row],[Bet]]</f>
        <v>-1</v>
      </c>
    </row>
    <row r="11571" spans="1:12" x14ac:dyDescent="0.3">
      <c r="A11571">
        <f t="shared" si="897"/>
        <v>11570</v>
      </c>
      <c r="B11571">
        <f t="shared" ca="1" si="898"/>
        <v>21</v>
      </c>
      <c r="C11571" t="str" cm="1">
        <f t="array" aca="1" ref="C11571" ca="1">INDEX(Reel1,Spins[[#This Row],[Stop1]])</f>
        <v>🍒</v>
      </c>
      <c r="D11571">
        <f t="shared" ca="1" si="899"/>
        <v>12</v>
      </c>
      <c r="E11571" t="str" cm="1">
        <f t="array" aca="1" ref="E11571" ca="1">INDEX(Reel2,Spins[[#This Row],[Stop2]])</f>
        <v>🍋</v>
      </c>
      <c r="F11571">
        <f t="shared" ca="1" si="900"/>
        <v>27</v>
      </c>
      <c r="G11571" t="str" cm="1">
        <f t="array" aca="1" ref="G11571" ca="1">INDEX(Reel3,Spins[[#This Row],[Stop3]])</f>
        <v>7️⃣</v>
      </c>
      <c r="H11571" t="b">
        <f ca="1">AND(Spins[[#This Row],[Sym1]]=Spins[[#This Row],[Sym2]],Spins[[#This Row],[Sym2]]=Spins[[#This Row],[Sym3]])</f>
        <v>0</v>
      </c>
      <c r="I11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1">
        <f t="shared" si="901"/>
        <v>1</v>
      </c>
      <c r="K11571">
        <f ca="1">Spins[[#This Row],[Mult]]*Spins[[#This Row],[Bet]]</f>
        <v>0</v>
      </c>
      <c r="L11571">
        <f ca="1">Spins[[#This Row],[Payout]]-Spins[[#This Row],[Bet]]</f>
        <v>-1</v>
      </c>
    </row>
    <row r="11572" spans="1:12" x14ac:dyDescent="0.3">
      <c r="A11572">
        <f t="shared" si="897"/>
        <v>11571</v>
      </c>
      <c r="B11572">
        <f t="shared" ca="1" si="898"/>
        <v>30</v>
      </c>
      <c r="C11572" t="str" cm="1">
        <f t="array" aca="1" ref="C11572" ca="1">INDEX(Reel1,Spins[[#This Row],[Stop1]])</f>
        <v>7️⃣</v>
      </c>
      <c r="D11572">
        <f t="shared" ca="1" si="899"/>
        <v>25</v>
      </c>
      <c r="E11572" t="str" cm="1">
        <f t="array" aca="1" ref="E11572" ca="1">INDEX(Reel2,Spins[[#This Row],[Stop2]])</f>
        <v>🔔</v>
      </c>
      <c r="F11572">
        <f t="shared" ca="1" si="900"/>
        <v>25</v>
      </c>
      <c r="G11572" t="str" cm="1">
        <f t="array" aca="1" ref="G11572" ca="1">INDEX(Reel3,Spins[[#This Row],[Stop3]])</f>
        <v>BAR</v>
      </c>
      <c r="H11572" t="b">
        <f ca="1">AND(Spins[[#This Row],[Sym1]]=Spins[[#This Row],[Sym2]],Spins[[#This Row],[Sym2]]=Spins[[#This Row],[Sym3]])</f>
        <v>0</v>
      </c>
      <c r="I11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2">
        <f t="shared" si="901"/>
        <v>1</v>
      </c>
      <c r="K11572">
        <f ca="1">Spins[[#This Row],[Mult]]*Spins[[#This Row],[Bet]]</f>
        <v>0</v>
      </c>
      <c r="L11572">
        <f ca="1">Spins[[#This Row],[Payout]]-Spins[[#This Row],[Bet]]</f>
        <v>-1</v>
      </c>
    </row>
    <row r="11573" spans="1:12" x14ac:dyDescent="0.3">
      <c r="A11573">
        <f t="shared" si="897"/>
        <v>11572</v>
      </c>
      <c r="B11573">
        <f t="shared" ca="1" si="898"/>
        <v>12</v>
      </c>
      <c r="C11573" t="str" cm="1">
        <f t="array" aca="1" ref="C11573" ca="1">INDEX(Reel1,Spins[[#This Row],[Stop1]])</f>
        <v>🍋</v>
      </c>
      <c r="D11573">
        <f t="shared" ca="1" si="899"/>
        <v>25</v>
      </c>
      <c r="E11573" t="str" cm="1">
        <f t="array" aca="1" ref="E11573" ca="1">INDEX(Reel2,Spins[[#This Row],[Stop2]])</f>
        <v>🔔</v>
      </c>
      <c r="F11573">
        <f t="shared" ca="1" si="900"/>
        <v>29</v>
      </c>
      <c r="G11573" t="str" cm="1">
        <f t="array" aca="1" ref="G11573" ca="1">INDEX(Reel3,Spins[[#This Row],[Stop3]])</f>
        <v>7️⃣</v>
      </c>
      <c r="H11573" t="b">
        <f ca="1">AND(Spins[[#This Row],[Sym1]]=Spins[[#This Row],[Sym2]],Spins[[#This Row],[Sym2]]=Spins[[#This Row],[Sym3]])</f>
        <v>0</v>
      </c>
      <c r="I11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3">
        <f t="shared" si="901"/>
        <v>1</v>
      </c>
      <c r="K11573">
        <f ca="1">Spins[[#This Row],[Mult]]*Spins[[#This Row],[Bet]]</f>
        <v>0</v>
      </c>
      <c r="L11573">
        <f ca="1">Spins[[#This Row],[Payout]]-Spins[[#This Row],[Bet]]</f>
        <v>-1</v>
      </c>
    </row>
    <row r="11574" spans="1:12" x14ac:dyDescent="0.3">
      <c r="A11574">
        <f t="shared" si="897"/>
        <v>11573</v>
      </c>
      <c r="B11574">
        <f t="shared" ca="1" si="898"/>
        <v>14</v>
      </c>
      <c r="C11574" t="str" cm="1">
        <f t="array" aca="1" ref="C11574" ca="1">INDEX(Reel1,Spins[[#This Row],[Stop1]])</f>
        <v>🍋</v>
      </c>
      <c r="D11574">
        <f t="shared" ca="1" si="899"/>
        <v>13</v>
      </c>
      <c r="E11574" t="str" cm="1">
        <f t="array" aca="1" ref="E11574" ca="1">INDEX(Reel2,Spins[[#This Row],[Stop2]])</f>
        <v>🍋</v>
      </c>
      <c r="F11574">
        <f t="shared" ca="1" si="900"/>
        <v>25</v>
      </c>
      <c r="G11574" t="str" cm="1">
        <f t="array" aca="1" ref="G11574" ca="1">INDEX(Reel3,Spins[[#This Row],[Stop3]])</f>
        <v>BAR</v>
      </c>
      <c r="H11574" t="b">
        <f ca="1">AND(Spins[[#This Row],[Sym1]]=Spins[[#This Row],[Sym2]],Spins[[#This Row],[Sym2]]=Spins[[#This Row],[Sym3]])</f>
        <v>0</v>
      </c>
      <c r="I11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74">
        <f t="shared" si="901"/>
        <v>1</v>
      </c>
      <c r="K11574">
        <f ca="1">Spins[[#This Row],[Mult]]*Spins[[#This Row],[Bet]]</f>
        <v>0.6</v>
      </c>
      <c r="L11574">
        <f ca="1">Spins[[#This Row],[Payout]]-Spins[[#This Row],[Bet]]</f>
        <v>-0.4</v>
      </c>
    </row>
    <row r="11575" spans="1:12" x14ac:dyDescent="0.3">
      <c r="A11575">
        <f t="shared" si="897"/>
        <v>11574</v>
      </c>
      <c r="B11575">
        <f t="shared" ca="1" si="898"/>
        <v>15</v>
      </c>
      <c r="C11575" t="str" cm="1">
        <f t="array" aca="1" ref="C11575" ca="1">INDEX(Reel1,Spins[[#This Row],[Stop1]])</f>
        <v>🍒</v>
      </c>
      <c r="D11575">
        <f t="shared" ca="1" si="899"/>
        <v>24</v>
      </c>
      <c r="E11575" t="str" cm="1">
        <f t="array" aca="1" ref="E11575" ca="1">INDEX(Reel2,Spins[[#This Row],[Stop2]])</f>
        <v>🍇</v>
      </c>
      <c r="F11575">
        <f t="shared" ca="1" si="900"/>
        <v>22</v>
      </c>
      <c r="G11575" t="str" cm="1">
        <f t="array" aca="1" ref="G11575" ca="1">INDEX(Reel3,Spins[[#This Row],[Stop3]])</f>
        <v>🔔</v>
      </c>
      <c r="H11575" t="b">
        <f ca="1">AND(Spins[[#This Row],[Sym1]]=Spins[[#This Row],[Sym2]],Spins[[#This Row],[Sym2]]=Spins[[#This Row],[Sym3]])</f>
        <v>0</v>
      </c>
      <c r="I11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5">
        <f t="shared" si="901"/>
        <v>1</v>
      </c>
      <c r="K11575">
        <f ca="1">Spins[[#This Row],[Mult]]*Spins[[#This Row],[Bet]]</f>
        <v>0</v>
      </c>
      <c r="L11575">
        <f ca="1">Spins[[#This Row],[Payout]]-Spins[[#This Row],[Bet]]</f>
        <v>-1</v>
      </c>
    </row>
    <row r="11576" spans="1:12" x14ac:dyDescent="0.3">
      <c r="A11576">
        <f t="shared" si="897"/>
        <v>11575</v>
      </c>
      <c r="B11576">
        <f t="shared" ca="1" si="898"/>
        <v>10</v>
      </c>
      <c r="C11576" t="str" cm="1">
        <f t="array" aca="1" ref="C11576" ca="1">INDEX(Reel1,Spins[[#This Row],[Stop1]])</f>
        <v>🍋</v>
      </c>
      <c r="D11576">
        <f t="shared" ca="1" si="899"/>
        <v>21</v>
      </c>
      <c r="E11576" t="str" cm="1">
        <f t="array" aca="1" ref="E11576" ca="1">INDEX(Reel2,Spins[[#This Row],[Stop2]])</f>
        <v>🍒</v>
      </c>
      <c r="F11576">
        <f t="shared" ca="1" si="900"/>
        <v>12</v>
      </c>
      <c r="G11576" t="str" cm="1">
        <f t="array" aca="1" ref="G11576" ca="1">INDEX(Reel3,Spins[[#This Row],[Stop3]])</f>
        <v>🍒</v>
      </c>
      <c r="H11576" t="b">
        <f ca="1">AND(Spins[[#This Row],[Sym1]]=Spins[[#This Row],[Sym2]],Spins[[#This Row],[Sym2]]=Spins[[#This Row],[Sym3]])</f>
        <v>0</v>
      </c>
      <c r="I11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6">
        <f t="shared" si="901"/>
        <v>1</v>
      </c>
      <c r="K11576">
        <f ca="1">Spins[[#This Row],[Mult]]*Spins[[#This Row],[Bet]]</f>
        <v>0</v>
      </c>
      <c r="L11576">
        <f ca="1">Spins[[#This Row],[Payout]]-Spins[[#This Row],[Bet]]</f>
        <v>-1</v>
      </c>
    </row>
    <row r="11577" spans="1:12" x14ac:dyDescent="0.3">
      <c r="A11577">
        <f t="shared" si="897"/>
        <v>11576</v>
      </c>
      <c r="B11577">
        <f t="shared" ca="1" si="898"/>
        <v>29</v>
      </c>
      <c r="C11577" t="str" cm="1">
        <f t="array" aca="1" ref="C11577" ca="1">INDEX(Reel1,Spins[[#This Row],[Stop1]])</f>
        <v>7️⃣</v>
      </c>
      <c r="D11577">
        <f t="shared" ca="1" si="899"/>
        <v>15</v>
      </c>
      <c r="E11577" t="str" cm="1">
        <f t="array" aca="1" ref="E11577" ca="1">INDEX(Reel2,Spins[[#This Row],[Stop2]])</f>
        <v>🍒</v>
      </c>
      <c r="F11577">
        <f t="shared" ca="1" si="900"/>
        <v>7</v>
      </c>
      <c r="G11577" t="str" cm="1">
        <f t="array" aca="1" ref="G11577" ca="1">INDEX(Reel3,Spins[[#This Row],[Stop3]])</f>
        <v>🍒</v>
      </c>
      <c r="H11577" t="b">
        <f ca="1">AND(Spins[[#This Row],[Sym1]]=Spins[[#This Row],[Sym2]],Spins[[#This Row],[Sym2]]=Spins[[#This Row],[Sym3]])</f>
        <v>0</v>
      </c>
      <c r="I11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7">
        <f t="shared" si="901"/>
        <v>1</v>
      </c>
      <c r="K11577">
        <f ca="1">Spins[[#This Row],[Mult]]*Spins[[#This Row],[Bet]]</f>
        <v>0</v>
      </c>
      <c r="L11577">
        <f ca="1">Spins[[#This Row],[Payout]]-Spins[[#This Row],[Bet]]</f>
        <v>-1</v>
      </c>
    </row>
    <row r="11578" spans="1:12" x14ac:dyDescent="0.3">
      <c r="A11578">
        <f t="shared" si="897"/>
        <v>11577</v>
      </c>
      <c r="B11578">
        <f t="shared" ca="1" si="898"/>
        <v>13</v>
      </c>
      <c r="C11578" t="str" cm="1">
        <f t="array" aca="1" ref="C11578" ca="1">INDEX(Reel1,Spins[[#This Row],[Stop1]])</f>
        <v>🍋</v>
      </c>
      <c r="D11578">
        <f t="shared" ca="1" si="899"/>
        <v>11</v>
      </c>
      <c r="E11578" t="str" cm="1">
        <f t="array" aca="1" ref="E11578" ca="1">INDEX(Reel2,Spins[[#This Row],[Stop2]])</f>
        <v>🍋</v>
      </c>
      <c r="F11578">
        <f t="shared" ca="1" si="900"/>
        <v>1</v>
      </c>
      <c r="G11578" t="str" cm="1">
        <f t="array" aca="1" ref="G11578" ca="1">INDEX(Reel3,Spins[[#This Row],[Stop3]])</f>
        <v>🍋</v>
      </c>
      <c r="H11578" t="b">
        <f ca="1">AND(Spins[[#This Row],[Sym1]]=Spins[[#This Row],[Sym2]],Spins[[#This Row],[Sym2]]=Spins[[#This Row],[Sym3]])</f>
        <v>1</v>
      </c>
      <c r="I11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578">
        <f t="shared" si="901"/>
        <v>1</v>
      </c>
      <c r="K11578">
        <f ca="1">Spins[[#This Row],[Mult]]*Spins[[#This Row],[Bet]]</f>
        <v>14</v>
      </c>
      <c r="L11578">
        <f ca="1">Spins[[#This Row],[Payout]]-Spins[[#This Row],[Bet]]</f>
        <v>13</v>
      </c>
    </row>
    <row r="11579" spans="1:12" x14ac:dyDescent="0.3">
      <c r="A11579">
        <f t="shared" si="897"/>
        <v>11578</v>
      </c>
      <c r="B11579">
        <f t="shared" ca="1" si="898"/>
        <v>28</v>
      </c>
      <c r="C11579" t="str" cm="1">
        <f t="array" aca="1" ref="C11579" ca="1">INDEX(Reel1,Spins[[#This Row],[Stop1]])</f>
        <v>BAR</v>
      </c>
      <c r="D11579">
        <f t="shared" ca="1" si="899"/>
        <v>24</v>
      </c>
      <c r="E11579" t="str" cm="1">
        <f t="array" aca="1" ref="E11579" ca="1">INDEX(Reel2,Spins[[#This Row],[Stop2]])</f>
        <v>🍇</v>
      </c>
      <c r="F11579">
        <f t="shared" ca="1" si="900"/>
        <v>7</v>
      </c>
      <c r="G11579" t="str" cm="1">
        <f t="array" aca="1" ref="G11579" ca="1">INDEX(Reel3,Spins[[#This Row],[Stop3]])</f>
        <v>🍒</v>
      </c>
      <c r="H11579" t="b">
        <f ca="1">AND(Spins[[#This Row],[Sym1]]=Spins[[#This Row],[Sym2]],Spins[[#This Row],[Sym2]]=Spins[[#This Row],[Sym3]])</f>
        <v>0</v>
      </c>
      <c r="I11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79">
        <f t="shared" si="901"/>
        <v>1</v>
      </c>
      <c r="K11579">
        <f ca="1">Spins[[#This Row],[Mult]]*Spins[[#This Row],[Bet]]</f>
        <v>0</v>
      </c>
      <c r="L11579">
        <f ca="1">Spins[[#This Row],[Payout]]-Spins[[#This Row],[Bet]]</f>
        <v>-1</v>
      </c>
    </row>
    <row r="11580" spans="1:12" x14ac:dyDescent="0.3">
      <c r="A11580">
        <f t="shared" si="897"/>
        <v>11579</v>
      </c>
      <c r="B11580">
        <f t="shared" ca="1" si="898"/>
        <v>5</v>
      </c>
      <c r="C11580" t="str" cm="1">
        <f t="array" aca="1" ref="C11580" ca="1">INDEX(Reel1,Spins[[#This Row],[Stop1]])</f>
        <v>🍋</v>
      </c>
      <c r="D11580">
        <f t="shared" ca="1" si="899"/>
        <v>4</v>
      </c>
      <c r="E11580" t="str" cm="1">
        <f t="array" aca="1" ref="E11580" ca="1">INDEX(Reel2,Spins[[#This Row],[Stop2]])</f>
        <v>🍋</v>
      </c>
      <c r="F11580">
        <f t="shared" ca="1" si="900"/>
        <v>12</v>
      </c>
      <c r="G11580" t="str" cm="1">
        <f t="array" aca="1" ref="G11580" ca="1">INDEX(Reel3,Spins[[#This Row],[Stop3]])</f>
        <v>🍒</v>
      </c>
      <c r="H11580" t="b">
        <f ca="1">AND(Spins[[#This Row],[Sym1]]=Spins[[#This Row],[Sym2]],Spins[[#This Row],[Sym2]]=Spins[[#This Row],[Sym3]])</f>
        <v>0</v>
      </c>
      <c r="I11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80">
        <f t="shared" si="901"/>
        <v>1</v>
      </c>
      <c r="K11580">
        <f ca="1">Spins[[#This Row],[Mult]]*Spins[[#This Row],[Bet]]</f>
        <v>0.6</v>
      </c>
      <c r="L11580">
        <f ca="1">Spins[[#This Row],[Payout]]-Spins[[#This Row],[Bet]]</f>
        <v>-0.4</v>
      </c>
    </row>
    <row r="11581" spans="1:12" x14ac:dyDescent="0.3">
      <c r="A11581">
        <f t="shared" si="897"/>
        <v>11580</v>
      </c>
      <c r="B11581">
        <f t="shared" ca="1" si="898"/>
        <v>21</v>
      </c>
      <c r="C11581" t="str" cm="1">
        <f t="array" aca="1" ref="C11581" ca="1">INDEX(Reel1,Spins[[#This Row],[Stop1]])</f>
        <v>🍒</v>
      </c>
      <c r="D11581">
        <f t="shared" ca="1" si="899"/>
        <v>12</v>
      </c>
      <c r="E11581" t="str" cm="1">
        <f t="array" aca="1" ref="E11581" ca="1">INDEX(Reel2,Spins[[#This Row],[Stop2]])</f>
        <v>🍋</v>
      </c>
      <c r="F11581">
        <f t="shared" ca="1" si="900"/>
        <v>30</v>
      </c>
      <c r="G11581" t="str" cm="1">
        <f t="array" aca="1" ref="G11581" ca="1">INDEX(Reel3,Spins[[#This Row],[Stop3]])</f>
        <v>💎</v>
      </c>
      <c r="H11581" t="b">
        <f ca="1">AND(Spins[[#This Row],[Sym1]]=Spins[[#This Row],[Sym2]],Spins[[#This Row],[Sym2]]=Spins[[#This Row],[Sym3]])</f>
        <v>0</v>
      </c>
      <c r="I11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1">
        <f t="shared" si="901"/>
        <v>1</v>
      </c>
      <c r="K11581">
        <f ca="1">Spins[[#This Row],[Mult]]*Spins[[#This Row],[Bet]]</f>
        <v>0</v>
      </c>
      <c r="L11581">
        <f ca="1">Spins[[#This Row],[Payout]]-Spins[[#This Row],[Bet]]</f>
        <v>-1</v>
      </c>
    </row>
    <row r="11582" spans="1:12" x14ac:dyDescent="0.3">
      <c r="A11582">
        <f t="shared" si="897"/>
        <v>11581</v>
      </c>
      <c r="B11582">
        <f t="shared" ca="1" si="898"/>
        <v>21</v>
      </c>
      <c r="C11582" t="str" cm="1">
        <f t="array" aca="1" ref="C11582" ca="1">INDEX(Reel1,Spins[[#This Row],[Stop1]])</f>
        <v>🍒</v>
      </c>
      <c r="D11582">
        <f t="shared" ca="1" si="899"/>
        <v>1</v>
      </c>
      <c r="E11582" t="str" cm="1">
        <f t="array" aca="1" ref="E11582" ca="1">INDEX(Reel2,Spins[[#This Row],[Stop2]])</f>
        <v>🍋</v>
      </c>
      <c r="F11582">
        <f t="shared" ca="1" si="900"/>
        <v>11</v>
      </c>
      <c r="G11582" t="str" cm="1">
        <f t="array" aca="1" ref="G11582" ca="1">INDEX(Reel3,Spins[[#This Row],[Stop3]])</f>
        <v>🍒</v>
      </c>
      <c r="H11582" t="b">
        <f ca="1">AND(Spins[[#This Row],[Sym1]]=Spins[[#This Row],[Sym2]],Spins[[#This Row],[Sym2]]=Spins[[#This Row],[Sym3]])</f>
        <v>0</v>
      </c>
      <c r="I11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2">
        <f t="shared" si="901"/>
        <v>1</v>
      </c>
      <c r="K11582">
        <f ca="1">Spins[[#This Row],[Mult]]*Spins[[#This Row],[Bet]]</f>
        <v>0</v>
      </c>
      <c r="L11582">
        <f ca="1">Spins[[#This Row],[Payout]]-Spins[[#This Row],[Bet]]</f>
        <v>-1</v>
      </c>
    </row>
    <row r="11583" spans="1:12" x14ac:dyDescent="0.3">
      <c r="A11583">
        <f t="shared" si="897"/>
        <v>11582</v>
      </c>
      <c r="B11583">
        <f t="shared" ca="1" si="898"/>
        <v>30</v>
      </c>
      <c r="C11583" t="str" cm="1">
        <f t="array" aca="1" ref="C11583" ca="1">INDEX(Reel1,Spins[[#This Row],[Stop1]])</f>
        <v>7️⃣</v>
      </c>
      <c r="D11583">
        <f t="shared" ca="1" si="899"/>
        <v>22</v>
      </c>
      <c r="E11583" t="str" cm="1">
        <f t="array" aca="1" ref="E11583" ca="1">INDEX(Reel2,Spins[[#This Row],[Stop2]])</f>
        <v>🍇</v>
      </c>
      <c r="F11583">
        <f t="shared" ca="1" si="900"/>
        <v>10</v>
      </c>
      <c r="G11583" t="str" cm="1">
        <f t="array" aca="1" ref="G11583" ca="1">INDEX(Reel3,Spins[[#This Row],[Stop3]])</f>
        <v>🍒</v>
      </c>
      <c r="H11583" t="b">
        <f ca="1">AND(Spins[[#This Row],[Sym1]]=Spins[[#This Row],[Sym2]],Spins[[#This Row],[Sym2]]=Spins[[#This Row],[Sym3]])</f>
        <v>0</v>
      </c>
      <c r="I11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3">
        <f t="shared" si="901"/>
        <v>1</v>
      </c>
      <c r="K11583">
        <f ca="1">Spins[[#This Row],[Mult]]*Spins[[#This Row],[Bet]]</f>
        <v>0</v>
      </c>
      <c r="L11583">
        <f ca="1">Spins[[#This Row],[Payout]]-Spins[[#This Row],[Bet]]</f>
        <v>-1</v>
      </c>
    </row>
    <row r="11584" spans="1:12" x14ac:dyDescent="0.3">
      <c r="A11584">
        <f t="shared" si="897"/>
        <v>11583</v>
      </c>
      <c r="B11584">
        <f t="shared" ca="1" si="898"/>
        <v>28</v>
      </c>
      <c r="C11584" t="str" cm="1">
        <f t="array" aca="1" ref="C11584" ca="1">INDEX(Reel1,Spins[[#This Row],[Stop1]])</f>
        <v>BAR</v>
      </c>
      <c r="D11584">
        <f t="shared" ca="1" si="899"/>
        <v>7</v>
      </c>
      <c r="E11584" t="str" cm="1">
        <f t="array" aca="1" ref="E11584" ca="1">INDEX(Reel2,Spins[[#This Row],[Stop2]])</f>
        <v>🍋</v>
      </c>
      <c r="F11584">
        <f t="shared" ca="1" si="900"/>
        <v>29</v>
      </c>
      <c r="G11584" t="str" cm="1">
        <f t="array" aca="1" ref="G11584" ca="1">INDEX(Reel3,Spins[[#This Row],[Stop3]])</f>
        <v>7️⃣</v>
      </c>
      <c r="H11584" t="b">
        <f ca="1">AND(Spins[[#This Row],[Sym1]]=Spins[[#This Row],[Sym2]],Spins[[#This Row],[Sym2]]=Spins[[#This Row],[Sym3]])</f>
        <v>0</v>
      </c>
      <c r="I11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4">
        <f t="shared" si="901"/>
        <v>1</v>
      </c>
      <c r="K11584">
        <f ca="1">Spins[[#This Row],[Mult]]*Spins[[#This Row],[Bet]]</f>
        <v>0</v>
      </c>
      <c r="L11584">
        <f ca="1">Spins[[#This Row],[Payout]]-Spins[[#This Row],[Bet]]</f>
        <v>-1</v>
      </c>
    </row>
    <row r="11585" spans="1:12" x14ac:dyDescent="0.3">
      <c r="A11585">
        <f t="shared" si="897"/>
        <v>11584</v>
      </c>
      <c r="B11585">
        <f t="shared" ca="1" si="898"/>
        <v>5</v>
      </c>
      <c r="C11585" t="str" cm="1">
        <f t="array" aca="1" ref="C11585" ca="1">INDEX(Reel1,Spins[[#This Row],[Stop1]])</f>
        <v>🍋</v>
      </c>
      <c r="D11585">
        <f t="shared" ca="1" si="899"/>
        <v>27</v>
      </c>
      <c r="E11585" t="str" cm="1">
        <f t="array" aca="1" ref="E11585" ca="1">INDEX(Reel2,Spins[[#This Row],[Stop2]])</f>
        <v>BAR</v>
      </c>
      <c r="F11585">
        <f t="shared" ca="1" si="900"/>
        <v>2</v>
      </c>
      <c r="G11585" t="str" cm="1">
        <f t="array" aca="1" ref="G11585" ca="1">INDEX(Reel3,Spins[[#This Row],[Stop3]])</f>
        <v>🍋</v>
      </c>
      <c r="H11585" t="b">
        <f ca="1">AND(Spins[[#This Row],[Sym1]]=Spins[[#This Row],[Sym2]],Spins[[#This Row],[Sym2]]=Spins[[#This Row],[Sym3]])</f>
        <v>0</v>
      </c>
      <c r="I11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5">
        <f t="shared" si="901"/>
        <v>1</v>
      </c>
      <c r="K11585">
        <f ca="1">Spins[[#This Row],[Mult]]*Spins[[#This Row],[Bet]]</f>
        <v>0</v>
      </c>
      <c r="L11585">
        <f ca="1">Spins[[#This Row],[Payout]]-Spins[[#This Row],[Bet]]</f>
        <v>-1</v>
      </c>
    </row>
    <row r="11586" spans="1:12" x14ac:dyDescent="0.3">
      <c r="A11586">
        <f t="shared" ref="A11586:A11649" si="902">ROW()-1</f>
        <v>11585</v>
      </c>
      <c r="B11586">
        <f t="shared" ref="B11586:B11649" ca="1" si="903">RANDBETWEEN(1,ROWS(Reel1))</f>
        <v>8</v>
      </c>
      <c r="C11586" t="str" cm="1">
        <f t="array" aca="1" ref="C11586" ca="1">INDEX(Reel1,Spins[[#This Row],[Stop1]])</f>
        <v>🍋</v>
      </c>
      <c r="D11586">
        <f t="shared" ref="D11586:D11649" ca="1" si="904">RANDBETWEEN(1,ROWS(Reel2))</f>
        <v>3</v>
      </c>
      <c r="E11586" t="str" cm="1">
        <f t="array" aca="1" ref="E11586" ca="1">INDEX(Reel2,Spins[[#This Row],[Stop2]])</f>
        <v>🍋</v>
      </c>
      <c r="F11586">
        <f t="shared" ref="F11586:F11649" ca="1" si="905">RANDBETWEEN(1,ROWS(Reel3))</f>
        <v>10</v>
      </c>
      <c r="G11586" t="str" cm="1">
        <f t="array" aca="1" ref="G11586" ca="1">INDEX(Reel3,Spins[[#This Row],[Stop3]])</f>
        <v>🍒</v>
      </c>
      <c r="H11586" t="b">
        <f ca="1">AND(Spins[[#This Row],[Sym1]]=Spins[[#This Row],[Sym2]],Spins[[#This Row],[Sym2]]=Spins[[#This Row],[Sym3]])</f>
        <v>0</v>
      </c>
      <c r="I11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586">
        <f t="shared" ref="J11586:J11649" si="906">Bet</f>
        <v>1</v>
      </c>
      <c r="K11586">
        <f ca="1">Spins[[#This Row],[Mult]]*Spins[[#This Row],[Bet]]</f>
        <v>0.6</v>
      </c>
      <c r="L11586">
        <f ca="1">Spins[[#This Row],[Payout]]-Spins[[#This Row],[Bet]]</f>
        <v>-0.4</v>
      </c>
    </row>
    <row r="11587" spans="1:12" x14ac:dyDescent="0.3">
      <c r="A11587">
        <f t="shared" si="902"/>
        <v>11586</v>
      </c>
      <c r="B11587">
        <f t="shared" ca="1" si="903"/>
        <v>15</v>
      </c>
      <c r="C11587" t="str" cm="1">
        <f t="array" aca="1" ref="C11587" ca="1">INDEX(Reel1,Spins[[#This Row],[Stop1]])</f>
        <v>🍒</v>
      </c>
      <c r="D11587">
        <f t="shared" ca="1" si="904"/>
        <v>4</v>
      </c>
      <c r="E11587" t="str" cm="1">
        <f t="array" aca="1" ref="E11587" ca="1">INDEX(Reel2,Spins[[#This Row],[Stop2]])</f>
        <v>🍋</v>
      </c>
      <c r="F11587">
        <f t="shared" ca="1" si="905"/>
        <v>7</v>
      </c>
      <c r="G11587" t="str" cm="1">
        <f t="array" aca="1" ref="G11587" ca="1">INDEX(Reel3,Spins[[#This Row],[Stop3]])</f>
        <v>🍒</v>
      </c>
      <c r="H11587" t="b">
        <f ca="1">AND(Spins[[#This Row],[Sym1]]=Spins[[#This Row],[Sym2]],Spins[[#This Row],[Sym2]]=Spins[[#This Row],[Sym3]])</f>
        <v>0</v>
      </c>
      <c r="I11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7">
        <f t="shared" si="906"/>
        <v>1</v>
      </c>
      <c r="K11587">
        <f ca="1">Spins[[#This Row],[Mult]]*Spins[[#This Row],[Bet]]</f>
        <v>0</v>
      </c>
      <c r="L11587">
        <f ca="1">Spins[[#This Row],[Payout]]-Spins[[#This Row],[Bet]]</f>
        <v>-1</v>
      </c>
    </row>
    <row r="11588" spans="1:12" x14ac:dyDescent="0.3">
      <c r="A11588">
        <f t="shared" si="902"/>
        <v>11587</v>
      </c>
      <c r="B11588">
        <f t="shared" ca="1" si="903"/>
        <v>13</v>
      </c>
      <c r="C11588" t="str" cm="1">
        <f t="array" aca="1" ref="C11588" ca="1">INDEX(Reel1,Spins[[#This Row],[Stop1]])</f>
        <v>🍋</v>
      </c>
      <c r="D11588">
        <f t="shared" ca="1" si="904"/>
        <v>18</v>
      </c>
      <c r="E11588" t="str" cm="1">
        <f t="array" aca="1" ref="E11588" ca="1">INDEX(Reel2,Spins[[#This Row],[Stop2]])</f>
        <v>🍒</v>
      </c>
      <c r="F11588">
        <f t="shared" ca="1" si="905"/>
        <v>15</v>
      </c>
      <c r="G11588" t="str" cm="1">
        <f t="array" aca="1" ref="G11588" ca="1">INDEX(Reel3,Spins[[#This Row],[Stop3]])</f>
        <v>🍇</v>
      </c>
      <c r="H11588" t="b">
        <f ca="1">AND(Spins[[#This Row],[Sym1]]=Spins[[#This Row],[Sym2]],Spins[[#This Row],[Sym2]]=Spins[[#This Row],[Sym3]])</f>
        <v>0</v>
      </c>
      <c r="I11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88">
        <f t="shared" si="906"/>
        <v>1</v>
      </c>
      <c r="K11588">
        <f ca="1">Spins[[#This Row],[Mult]]*Spins[[#This Row],[Bet]]</f>
        <v>0</v>
      </c>
      <c r="L11588">
        <f ca="1">Spins[[#This Row],[Payout]]-Spins[[#This Row],[Bet]]</f>
        <v>-1</v>
      </c>
    </row>
    <row r="11589" spans="1:12" x14ac:dyDescent="0.3">
      <c r="A11589">
        <f t="shared" si="902"/>
        <v>11588</v>
      </c>
      <c r="B11589">
        <f t="shared" ca="1" si="903"/>
        <v>29</v>
      </c>
      <c r="C11589" t="str" cm="1">
        <f t="array" aca="1" ref="C11589" ca="1">INDEX(Reel1,Spins[[#This Row],[Stop1]])</f>
        <v>7️⃣</v>
      </c>
      <c r="D11589">
        <f t="shared" ca="1" si="904"/>
        <v>29</v>
      </c>
      <c r="E11589" t="str" cm="1">
        <f t="array" aca="1" ref="E11589" ca="1">INDEX(Reel2,Spins[[#This Row],[Stop2]])</f>
        <v>7️⃣</v>
      </c>
      <c r="F11589">
        <f t="shared" ca="1" si="905"/>
        <v>17</v>
      </c>
      <c r="G11589" t="str" cm="1">
        <f t="array" aca="1" ref="G11589" ca="1">INDEX(Reel3,Spins[[#This Row],[Stop3]])</f>
        <v>🍇</v>
      </c>
      <c r="H11589" t="b">
        <f ca="1">AND(Spins[[#This Row],[Sym1]]=Spins[[#This Row],[Sym2]],Spins[[#This Row],[Sym2]]=Spins[[#This Row],[Sym3]])</f>
        <v>0</v>
      </c>
      <c r="I11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1589">
        <f t="shared" si="906"/>
        <v>1</v>
      </c>
      <c r="K11589">
        <f ca="1">Spins[[#This Row],[Mult]]*Spins[[#This Row],[Bet]]</f>
        <v>6</v>
      </c>
      <c r="L11589">
        <f ca="1">Spins[[#This Row],[Payout]]-Spins[[#This Row],[Bet]]</f>
        <v>5</v>
      </c>
    </row>
    <row r="11590" spans="1:12" x14ac:dyDescent="0.3">
      <c r="A11590">
        <f t="shared" si="902"/>
        <v>11589</v>
      </c>
      <c r="B11590">
        <f t="shared" ca="1" si="903"/>
        <v>6</v>
      </c>
      <c r="C11590" t="str" cm="1">
        <f t="array" aca="1" ref="C11590" ca="1">INDEX(Reel1,Spins[[#This Row],[Stop1]])</f>
        <v>🍋</v>
      </c>
      <c r="D11590">
        <f t="shared" ca="1" si="904"/>
        <v>24</v>
      </c>
      <c r="E11590" t="str" cm="1">
        <f t="array" aca="1" ref="E11590" ca="1">INDEX(Reel2,Spins[[#This Row],[Stop2]])</f>
        <v>🍇</v>
      </c>
      <c r="F11590">
        <f t="shared" ca="1" si="905"/>
        <v>17</v>
      </c>
      <c r="G11590" t="str" cm="1">
        <f t="array" aca="1" ref="G11590" ca="1">INDEX(Reel3,Spins[[#This Row],[Stop3]])</f>
        <v>🍇</v>
      </c>
      <c r="H11590" t="b">
        <f ca="1">AND(Spins[[#This Row],[Sym1]]=Spins[[#This Row],[Sym2]],Spins[[#This Row],[Sym2]]=Spins[[#This Row],[Sym3]])</f>
        <v>0</v>
      </c>
      <c r="I11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0">
        <f t="shared" si="906"/>
        <v>1</v>
      </c>
      <c r="K11590">
        <f ca="1">Spins[[#This Row],[Mult]]*Spins[[#This Row],[Bet]]</f>
        <v>0</v>
      </c>
      <c r="L11590">
        <f ca="1">Spins[[#This Row],[Payout]]-Spins[[#This Row],[Bet]]</f>
        <v>-1</v>
      </c>
    </row>
    <row r="11591" spans="1:12" x14ac:dyDescent="0.3">
      <c r="A11591">
        <f t="shared" si="902"/>
        <v>11590</v>
      </c>
      <c r="B11591">
        <f t="shared" ca="1" si="903"/>
        <v>6</v>
      </c>
      <c r="C11591" t="str" cm="1">
        <f t="array" aca="1" ref="C11591" ca="1">INDEX(Reel1,Spins[[#This Row],[Stop1]])</f>
        <v>🍋</v>
      </c>
      <c r="D11591">
        <f t="shared" ca="1" si="904"/>
        <v>20</v>
      </c>
      <c r="E11591" t="str" cm="1">
        <f t="array" aca="1" ref="E11591" ca="1">INDEX(Reel2,Spins[[#This Row],[Stop2]])</f>
        <v>🍒</v>
      </c>
      <c r="F11591">
        <f t="shared" ca="1" si="905"/>
        <v>9</v>
      </c>
      <c r="G11591" t="str" cm="1">
        <f t="array" aca="1" ref="G11591" ca="1">INDEX(Reel3,Spins[[#This Row],[Stop3]])</f>
        <v>🍒</v>
      </c>
      <c r="H11591" t="b">
        <f ca="1">AND(Spins[[#This Row],[Sym1]]=Spins[[#This Row],[Sym2]],Spins[[#This Row],[Sym2]]=Spins[[#This Row],[Sym3]])</f>
        <v>0</v>
      </c>
      <c r="I11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1">
        <f t="shared" si="906"/>
        <v>1</v>
      </c>
      <c r="K11591">
        <f ca="1">Spins[[#This Row],[Mult]]*Spins[[#This Row],[Bet]]</f>
        <v>0</v>
      </c>
      <c r="L11591">
        <f ca="1">Spins[[#This Row],[Payout]]-Spins[[#This Row],[Bet]]</f>
        <v>-1</v>
      </c>
    </row>
    <row r="11592" spans="1:12" x14ac:dyDescent="0.3">
      <c r="A11592">
        <f t="shared" si="902"/>
        <v>11591</v>
      </c>
      <c r="B11592">
        <f t="shared" ca="1" si="903"/>
        <v>6</v>
      </c>
      <c r="C11592" t="str" cm="1">
        <f t="array" aca="1" ref="C11592" ca="1">INDEX(Reel1,Spins[[#This Row],[Stop1]])</f>
        <v>🍋</v>
      </c>
      <c r="D11592">
        <f t="shared" ca="1" si="904"/>
        <v>19</v>
      </c>
      <c r="E11592" t="str" cm="1">
        <f t="array" aca="1" ref="E11592" ca="1">INDEX(Reel2,Spins[[#This Row],[Stop2]])</f>
        <v>🍒</v>
      </c>
      <c r="F11592">
        <f t="shared" ca="1" si="905"/>
        <v>3</v>
      </c>
      <c r="G11592" t="str" cm="1">
        <f t="array" aca="1" ref="G11592" ca="1">INDEX(Reel3,Spins[[#This Row],[Stop3]])</f>
        <v>🍋</v>
      </c>
      <c r="H11592" t="b">
        <f ca="1">AND(Spins[[#This Row],[Sym1]]=Spins[[#This Row],[Sym2]],Spins[[#This Row],[Sym2]]=Spins[[#This Row],[Sym3]])</f>
        <v>0</v>
      </c>
      <c r="I11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2">
        <f t="shared" si="906"/>
        <v>1</v>
      </c>
      <c r="K11592">
        <f ca="1">Spins[[#This Row],[Mult]]*Spins[[#This Row],[Bet]]</f>
        <v>0</v>
      </c>
      <c r="L11592">
        <f ca="1">Spins[[#This Row],[Payout]]-Spins[[#This Row],[Bet]]</f>
        <v>-1</v>
      </c>
    </row>
    <row r="11593" spans="1:12" x14ac:dyDescent="0.3">
      <c r="A11593">
        <f t="shared" si="902"/>
        <v>11592</v>
      </c>
      <c r="B11593">
        <f t="shared" ca="1" si="903"/>
        <v>15</v>
      </c>
      <c r="C11593" t="str" cm="1">
        <f t="array" aca="1" ref="C11593" ca="1">INDEX(Reel1,Spins[[#This Row],[Stop1]])</f>
        <v>🍒</v>
      </c>
      <c r="D11593">
        <f t="shared" ca="1" si="904"/>
        <v>27</v>
      </c>
      <c r="E11593" t="str" cm="1">
        <f t="array" aca="1" ref="E11593" ca="1">INDEX(Reel2,Spins[[#This Row],[Stop2]])</f>
        <v>BAR</v>
      </c>
      <c r="F11593">
        <f t="shared" ca="1" si="905"/>
        <v>21</v>
      </c>
      <c r="G11593" t="str" cm="1">
        <f t="array" aca="1" ref="G11593" ca="1">INDEX(Reel3,Spins[[#This Row],[Stop3]])</f>
        <v>🔔</v>
      </c>
      <c r="H11593" t="b">
        <f ca="1">AND(Spins[[#This Row],[Sym1]]=Spins[[#This Row],[Sym2]],Spins[[#This Row],[Sym2]]=Spins[[#This Row],[Sym3]])</f>
        <v>0</v>
      </c>
      <c r="I11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3">
        <f t="shared" si="906"/>
        <v>1</v>
      </c>
      <c r="K11593">
        <f ca="1">Spins[[#This Row],[Mult]]*Spins[[#This Row],[Bet]]</f>
        <v>0</v>
      </c>
      <c r="L11593">
        <f ca="1">Spins[[#This Row],[Payout]]-Spins[[#This Row],[Bet]]</f>
        <v>-1</v>
      </c>
    </row>
    <row r="11594" spans="1:12" x14ac:dyDescent="0.3">
      <c r="A11594">
        <f t="shared" si="902"/>
        <v>11593</v>
      </c>
      <c r="B11594">
        <f t="shared" ca="1" si="903"/>
        <v>15</v>
      </c>
      <c r="C11594" t="str" cm="1">
        <f t="array" aca="1" ref="C11594" ca="1">INDEX(Reel1,Spins[[#This Row],[Stop1]])</f>
        <v>🍒</v>
      </c>
      <c r="D11594">
        <f t="shared" ca="1" si="904"/>
        <v>29</v>
      </c>
      <c r="E11594" t="str" cm="1">
        <f t="array" aca="1" ref="E11594" ca="1">INDEX(Reel2,Spins[[#This Row],[Stop2]])</f>
        <v>7️⃣</v>
      </c>
      <c r="F11594">
        <f t="shared" ca="1" si="905"/>
        <v>31</v>
      </c>
      <c r="G11594" t="str" cm="1">
        <f t="array" aca="1" ref="G11594" ca="1">INDEX(Reel3,Spins[[#This Row],[Stop3]])</f>
        <v>💎</v>
      </c>
      <c r="H11594" t="b">
        <f ca="1">AND(Spins[[#This Row],[Sym1]]=Spins[[#This Row],[Sym2]],Spins[[#This Row],[Sym2]]=Spins[[#This Row],[Sym3]])</f>
        <v>0</v>
      </c>
      <c r="I11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4">
        <f t="shared" si="906"/>
        <v>1</v>
      </c>
      <c r="K11594">
        <f ca="1">Spins[[#This Row],[Mult]]*Spins[[#This Row],[Bet]]</f>
        <v>0</v>
      </c>
      <c r="L11594">
        <f ca="1">Spins[[#This Row],[Payout]]-Spins[[#This Row],[Bet]]</f>
        <v>-1</v>
      </c>
    </row>
    <row r="11595" spans="1:12" x14ac:dyDescent="0.3">
      <c r="A11595">
        <f t="shared" si="902"/>
        <v>11594</v>
      </c>
      <c r="B11595">
        <f t="shared" ca="1" si="903"/>
        <v>25</v>
      </c>
      <c r="C11595" t="str" cm="1">
        <f t="array" aca="1" ref="C11595" ca="1">INDEX(Reel1,Spins[[#This Row],[Stop1]])</f>
        <v>🔔</v>
      </c>
      <c r="D11595">
        <f t="shared" ca="1" si="904"/>
        <v>1</v>
      </c>
      <c r="E11595" t="str" cm="1">
        <f t="array" aca="1" ref="E11595" ca="1">INDEX(Reel2,Spins[[#This Row],[Stop2]])</f>
        <v>🍋</v>
      </c>
      <c r="F11595">
        <f t="shared" ca="1" si="905"/>
        <v>2</v>
      </c>
      <c r="G11595" t="str" cm="1">
        <f t="array" aca="1" ref="G11595" ca="1">INDEX(Reel3,Spins[[#This Row],[Stop3]])</f>
        <v>🍋</v>
      </c>
      <c r="H11595" t="b">
        <f ca="1">AND(Spins[[#This Row],[Sym1]]=Spins[[#This Row],[Sym2]],Spins[[#This Row],[Sym2]]=Spins[[#This Row],[Sym3]])</f>
        <v>0</v>
      </c>
      <c r="I11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5">
        <f t="shared" si="906"/>
        <v>1</v>
      </c>
      <c r="K11595">
        <f ca="1">Spins[[#This Row],[Mult]]*Spins[[#This Row],[Bet]]</f>
        <v>0</v>
      </c>
      <c r="L11595">
        <f ca="1">Spins[[#This Row],[Payout]]-Spins[[#This Row],[Bet]]</f>
        <v>-1</v>
      </c>
    </row>
    <row r="11596" spans="1:12" x14ac:dyDescent="0.3">
      <c r="A11596">
        <f t="shared" si="902"/>
        <v>11595</v>
      </c>
      <c r="B11596">
        <f t="shared" ca="1" si="903"/>
        <v>24</v>
      </c>
      <c r="C11596" t="str" cm="1">
        <f t="array" aca="1" ref="C11596" ca="1">INDEX(Reel1,Spins[[#This Row],[Stop1]])</f>
        <v>🍇</v>
      </c>
      <c r="D11596">
        <f t="shared" ca="1" si="904"/>
        <v>9</v>
      </c>
      <c r="E11596" t="str" cm="1">
        <f t="array" aca="1" ref="E11596" ca="1">INDEX(Reel2,Spins[[#This Row],[Stop2]])</f>
        <v>🍋</v>
      </c>
      <c r="F11596">
        <f t="shared" ca="1" si="905"/>
        <v>14</v>
      </c>
      <c r="G11596" t="str" cm="1">
        <f t="array" aca="1" ref="G11596" ca="1">INDEX(Reel3,Spins[[#This Row],[Stop3]])</f>
        <v>🍇</v>
      </c>
      <c r="H11596" t="b">
        <f ca="1">AND(Spins[[#This Row],[Sym1]]=Spins[[#This Row],[Sym2]],Spins[[#This Row],[Sym2]]=Spins[[#This Row],[Sym3]])</f>
        <v>0</v>
      </c>
      <c r="I11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6">
        <f t="shared" si="906"/>
        <v>1</v>
      </c>
      <c r="K11596">
        <f ca="1">Spins[[#This Row],[Mult]]*Spins[[#This Row],[Bet]]</f>
        <v>0</v>
      </c>
      <c r="L11596">
        <f ca="1">Spins[[#This Row],[Payout]]-Spins[[#This Row],[Bet]]</f>
        <v>-1</v>
      </c>
    </row>
    <row r="11597" spans="1:12" x14ac:dyDescent="0.3">
      <c r="A11597">
        <f t="shared" si="902"/>
        <v>11596</v>
      </c>
      <c r="B11597">
        <f t="shared" ca="1" si="903"/>
        <v>31</v>
      </c>
      <c r="C11597" t="str" cm="1">
        <f t="array" aca="1" ref="C11597" ca="1">INDEX(Reel1,Spins[[#This Row],[Stop1]])</f>
        <v>💎</v>
      </c>
      <c r="D11597">
        <f t="shared" ca="1" si="904"/>
        <v>21</v>
      </c>
      <c r="E11597" t="str" cm="1">
        <f t="array" aca="1" ref="E11597" ca="1">INDEX(Reel2,Spins[[#This Row],[Stop2]])</f>
        <v>🍒</v>
      </c>
      <c r="F11597">
        <f t="shared" ca="1" si="905"/>
        <v>9</v>
      </c>
      <c r="G11597" t="str" cm="1">
        <f t="array" aca="1" ref="G11597" ca="1">INDEX(Reel3,Spins[[#This Row],[Stop3]])</f>
        <v>🍒</v>
      </c>
      <c r="H11597" t="b">
        <f ca="1">AND(Spins[[#This Row],[Sym1]]=Spins[[#This Row],[Sym2]],Spins[[#This Row],[Sym2]]=Spins[[#This Row],[Sym3]])</f>
        <v>0</v>
      </c>
      <c r="I11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7">
        <f t="shared" si="906"/>
        <v>1</v>
      </c>
      <c r="K11597">
        <f ca="1">Spins[[#This Row],[Mult]]*Spins[[#This Row],[Bet]]</f>
        <v>0</v>
      </c>
      <c r="L11597">
        <f ca="1">Spins[[#This Row],[Payout]]-Spins[[#This Row],[Bet]]</f>
        <v>-1</v>
      </c>
    </row>
    <row r="11598" spans="1:12" x14ac:dyDescent="0.3">
      <c r="A11598">
        <f t="shared" si="902"/>
        <v>11597</v>
      </c>
      <c r="B11598">
        <f t="shared" ca="1" si="903"/>
        <v>9</v>
      </c>
      <c r="C11598" t="str" cm="1">
        <f t="array" aca="1" ref="C11598" ca="1">INDEX(Reel1,Spins[[#This Row],[Stop1]])</f>
        <v>🍋</v>
      </c>
      <c r="D11598">
        <f t="shared" ca="1" si="904"/>
        <v>17</v>
      </c>
      <c r="E11598" t="str" cm="1">
        <f t="array" aca="1" ref="E11598" ca="1">INDEX(Reel2,Spins[[#This Row],[Stop2]])</f>
        <v>🍒</v>
      </c>
      <c r="F11598">
        <f t="shared" ca="1" si="905"/>
        <v>13</v>
      </c>
      <c r="G11598" t="str" cm="1">
        <f t="array" aca="1" ref="G11598" ca="1">INDEX(Reel3,Spins[[#This Row],[Stop3]])</f>
        <v>🍇</v>
      </c>
      <c r="H11598" t="b">
        <f ca="1">AND(Spins[[#This Row],[Sym1]]=Spins[[#This Row],[Sym2]],Spins[[#This Row],[Sym2]]=Spins[[#This Row],[Sym3]])</f>
        <v>0</v>
      </c>
      <c r="I11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8">
        <f t="shared" si="906"/>
        <v>1</v>
      </c>
      <c r="K11598">
        <f ca="1">Spins[[#This Row],[Mult]]*Spins[[#This Row],[Bet]]</f>
        <v>0</v>
      </c>
      <c r="L11598">
        <f ca="1">Spins[[#This Row],[Payout]]-Spins[[#This Row],[Bet]]</f>
        <v>-1</v>
      </c>
    </row>
    <row r="11599" spans="1:12" x14ac:dyDescent="0.3">
      <c r="A11599">
        <f t="shared" si="902"/>
        <v>11598</v>
      </c>
      <c r="B11599">
        <f t="shared" ca="1" si="903"/>
        <v>22</v>
      </c>
      <c r="C11599" t="str" cm="1">
        <f t="array" aca="1" ref="C11599" ca="1">INDEX(Reel1,Spins[[#This Row],[Stop1]])</f>
        <v>🍇</v>
      </c>
      <c r="D11599">
        <f t="shared" ca="1" si="904"/>
        <v>12</v>
      </c>
      <c r="E11599" t="str" cm="1">
        <f t="array" aca="1" ref="E11599" ca="1">INDEX(Reel2,Spins[[#This Row],[Stop2]])</f>
        <v>🍋</v>
      </c>
      <c r="F11599">
        <f t="shared" ca="1" si="905"/>
        <v>25</v>
      </c>
      <c r="G11599" t="str" cm="1">
        <f t="array" aca="1" ref="G11599" ca="1">INDEX(Reel3,Spins[[#This Row],[Stop3]])</f>
        <v>BAR</v>
      </c>
      <c r="H11599" t="b">
        <f ca="1">AND(Spins[[#This Row],[Sym1]]=Spins[[#This Row],[Sym2]],Spins[[#This Row],[Sym2]]=Spins[[#This Row],[Sym3]])</f>
        <v>0</v>
      </c>
      <c r="I11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599">
        <f t="shared" si="906"/>
        <v>1</v>
      </c>
      <c r="K11599">
        <f ca="1">Spins[[#This Row],[Mult]]*Spins[[#This Row],[Bet]]</f>
        <v>0</v>
      </c>
      <c r="L11599">
        <f ca="1">Spins[[#This Row],[Payout]]-Spins[[#This Row],[Bet]]</f>
        <v>-1</v>
      </c>
    </row>
    <row r="11600" spans="1:12" x14ac:dyDescent="0.3">
      <c r="A11600">
        <f t="shared" si="902"/>
        <v>11599</v>
      </c>
      <c r="B11600">
        <f t="shared" ca="1" si="903"/>
        <v>13</v>
      </c>
      <c r="C11600" t="str" cm="1">
        <f t="array" aca="1" ref="C11600" ca="1">INDEX(Reel1,Spins[[#This Row],[Stop1]])</f>
        <v>🍋</v>
      </c>
      <c r="D11600">
        <f t="shared" ca="1" si="904"/>
        <v>25</v>
      </c>
      <c r="E11600" t="str" cm="1">
        <f t="array" aca="1" ref="E11600" ca="1">INDEX(Reel2,Spins[[#This Row],[Stop2]])</f>
        <v>🔔</v>
      </c>
      <c r="F11600">
        <f t="shared" ca="1" si="905"/>
        <v>8</v>
      </c>
      <c r="G11600" t="str" cm="1">
        <f t="array" aca="1" ref="G11600" ca="1">INDEX(Reel3,Spins[[#This Row],[Stop3]])</f>
        <v>🍒</v>
      </c>
      <c r="H11600" t="b">
        <f ca="1">AND(Spins[[#This Row],[Sym1]]=Spins[[#This Row],[Sym2]],Spins[[#This Row],[Sym2]]=Spins[[#This Row],[Sym3]])</f>
        <v>0</v>
      </c>
      <c r="I11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00">
        <f t="shared" si="906"/>
        <v>1</v>
      </c>
      <c r="K11600">
        <f ca="1">Spins[[#This Row],[Mult]]*Spins[[#This Row],[Bet]]</f>
        <v>0</v>
      </c>
      <c r="L11600">
        <f ca="1">Spins[[#This Row],[Payout]]-Spins[[#This Row],[Bet]]</f>
        <v>-1</v>
      </c>
    </row>
    <row r="11601" spans="1:12" x14ac:dyDescent="0.3">
      <c r="A11601">
        <f t="shared" si="902"/>
        <v>11600</v>
      </c>
      <c r="B11601">
        <f t="shared" ca="1" si="903"/>
        <v>1</v>
      </c>
      <c r="C11601" t="str" cm="1">
        <f t="array" aca="1" ref="C11601" ca="1">INDEX(Reel1,Spins[[#This Row],[Stop1]])</f>
        <v>🍋</v>
      </c>
      <c r="D11601">
        <f t="shared" ca="1" si="904"/>
        <v>19</v>
      </c>
      <c r="E11601" t="str" cm="1">
        <f t="array" aca="1" ref="E11601" ca="1">INDEX(Reel2,Spins[[#This Row],[Stop2]])</f>
        <v>🍒</v>
      </c>
      <c r="F11601">
        <f t="shared" ca="1" si="905"/>
        <v>29</v>
      </c>
      <c r="G11601" t="str" cm="1">
        <f t="array" aca="1" ref="G11601" ca="1">INDEX(Reel3,Spins[[#This Row],[Stop3]])</f>
        <v>7️⃣</v>
      </c>
      <c r="H11601" t="b">
        <f ca="1">AND(Spins[[#This Row],[Sym1]]=Spins[[#This Row],[Sym2]],Spins[[#This Row],[Sym2]]=Spins[[#This Row],[Sym3]])</f>
        <v>0</v>
      </c>
      <c r="I11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01">
        <f t="shared" si="906"/>
        <v>1</v>
      </c>
      <c r="K11601">
        <f ca="1">Spins[[#This Row],[Mult]]*Spins[[#This Row],[Bet]]</f>
        <v>0</v>
      </c>
      <c r="L11601">
        <f ca="1">Spins[[#This Row],[Payout]]-Spins[[#This Row],[Bet]]</f>
        <v>-1</v>
      </c>
    </row>
    <row r="11602" spans="1:12" x14ac:dyDescent="0.3">
      <c r="A11602">
        <f t="shared" si="902"/>
        <v>11601</v>
      </c>
      <c r="B11602">
        <f t="shared" ca="1" si="903"/>
        <v>28</v>
      </c>
      <c r="C11602" t="str" cm="1">
        <f t="array" aca="1" ref="C11602" ca="1">INDEX(Reel1,Spins[[#This Row],[Stop1]])</f>
        <v>BAR</v>
      </c>
      <c r="D11602">
        <f t="shared" ca="1" si="904"/>
        <v>22</v>
      </c>
      <c r="E11602" t="str" cm="1">
        <f t="array" aca="1" ref="E11602" ca="1">INDEX(Reel2,Spins[[#This Row],[Stop2]])</f>
        <v>🍇</v>
      </c>
      <c r="F11602">
        <f t="shared" ca="1" si="905"/>
        <v>27</v>
      </c>
      <c r="G11602" t="str" cm="1">
        <f t="array" aca="1" ref="G11602" ca="1">INDEX(Reel3,Spins[[#This Row],[Stop3]])</f>
        <v>7️⃣</v>
      </c>
      <c r="H11602" t="b">
        <f ca="1">AND(Spins[[#This Row],[Sym1]]=Spins[[#This Row],[Sym2]],Spins[[#This Row],[Sym2]]=Spins[[#This Row],[Sym3]])</f>
        <v>0</v>
      </c>
      <c r="I11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02">
        <f t="shared" si="906"/>
        <v>1</v>
      </c>
      <c r="K11602">
        <f ca="1">Spins[[#This Row],[Mult]]*Spins[[#This Row],[Bet]]</f>
        <v>0</v>
      </c>
      <c r="L11602">
        <f ca="1">Spins[[#This Row],[Payout]]-Spins[[#This Row],[Bet]]</f>
        <v>-1</v>
      </c>
    </row>
    <row r="11603" spans="1:12" x14ac:dyDescent="0.3">
      <c r="A11603">
        <f t="shared" si="902"/>
        <v>11602</v>
      </c>
      <c r="B11603">
        <f t="shared" ca="1" si="903"/>
        <v>17</v>
      </c>
      <c r="C11603" t="str" cm="1">
        <f t="array" aca="1" ref="C11603" ca="1">INDEX(Reel1,Spins[[#This Row],[Stop1]])</f>
        <v>🍒</v>
      </c>
      <c r="D11603">
        <f t="shared" ca="1" si="904"/>
        <v>19</v>
      </c>
      <c r="E11603" t="str" cm="1">
        <f t="array" aca="1" ref="E11603" ca="1">INDEX(Reel2,Spins[[#This Row],[Stop2]])</f>
        <v>🍒</v>
      </c>
      <c r="F11603">
        <f t="shared" ca="1" si="905"/>
        <v>10</v>
      </c>
      <c r="G11603" t="str" cm="1">
        <f t="array" aca="1" ref="G11603" ca="1">INDEX(Reel3,Spins[[#This Row],[Stop3]])</f>
        <v>🍒</v>
      </c>
      <c r="H11603" t="b">
        <f ca="1">AND(Spins[[#This Row],[Sym1]]=Spins[[#This Row],[Sym2]],Spins[[#This Row],[Sym2]]=Spins[[#This Row],[Sym3]])</f>
        <v>1</v>
      </c>
      <c r="I11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603">
        <f t="shared" si="906"/>
        <v>1</v>
      </c>
      <c r="K11603">
        <f ca="1">Spins[[#This Row],[Mult]]*Spins[[#This Row],[Bet]]</f>
        <v>16</v>
      </c>
      <c r="L11603">
        <f ca="1">Spins[[#This Row],[Payout]]-Spins[[#This Row],[Bet]]</f>
        <v>15</v>
      </c>
    </row>
    <row r="11604" spans="1:12" x14ac:dyDescent="0.3">
      <c r="A11604">
        <f t="shared" si="902"/>
        <v>11603</v>
      </c>
      <c r="B11604">
        <f t="shared" ca="1" si="903"/>
        <v>26</v>
      </c>
      <c r="C11604" t="str" cm="1">
        <f t="array" aca="1" ref="C11604" ca="1">INDEX(Reel1,Spins[[#This Row],[Stop1]])</f>
        <v>🔔</v>
      </c>
      <c r="D11604">
        <f t="shared" ca="1" si="904"/>
        <v>27</v>
      </c>
      <c r="E11604" t="str" cm="1">
        <f t="array" aca="1" ref="E11604" ca="1">INDEX(Reel2,Spins[[#This Row],[Stop2]])</f>
        <v>BAR</v>
      </c>
      <c r="F11604">
        <f t="shared" ca="1" si="905"/>
        <v>27</v>
      </c>
      <c r="G11604" t="str" cm="1">
        <f t="array" aca="1" ref="G11604" ca="1">INDEX(Reel3,Spins[[#This Row],[Stop3]])</f>
        <v>7️⃣</v>
      </c>
      <c r="H11604" t="b">
        <f ca="1">AND(Spins[[#This Row],[Sym1]]=Spins[[#This Row],[Sym2]],Spins[[#This Row],[Sym2]]=Spins[[#This Row],[Sym3]])</f>
        <v>0</v>
      </c>
      <c r="I11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04">
        <f t="shared" si="906"/>
        <v>1</v>
      </c>
      <c r="K11604">
        <f ca="1">Spins[[#This Row],[Mult]]*Spins[[#This Row],[Bet]]</f>
        <v>0</v>
      </c>
      <c r="L11604">
        <f ca="1">Spins[[#This Row],[Payout]]-Spins[[#This Row],[Bet]]</f>
        <v>-1</v>
      </c>
    </row>
    <row r="11605" spans="1:12" x14ac:dyDescent="0.3">
      <c r="A11605">
        <f t="shared" si="902"/>
        <v>11604</v>
      </c>
      <c r="B11605">
        <f t="shared" ca="1" si="903"/>
        <v>3</v>
      </c>
      <c r="C11605" t="str" cm="1">
        <f t="array" aca="1" ref="C11605" ca="1">INDEX(Reel1,Spins[[#This Row],[Stop1]])</f>
        <v>🍋</v>
      </c>
      <c r="D11605">
        <f t="shared" ca="1" si="904"/>
        <v>23</v>
      </c>
      <c r="E11605" t="str" cm="1">
        <f t="array" aca="1" ref="E11605" ca="1">INDEX(Reel2,Spins[[#This Row],[Stop2]])</f>
        <v>🍇</v>
      </c>
      <c r="F11605">
        <f t="shared" ca="1" si="905"/>
        <v>2</v>
      </c>
      <c r="G11605" t="str" cm="1">
        <f t="array" aca="1" ref="G11605" ca="1">INDEX(Reel3,Spins[[#This Row],[Stop3]])</f>
        <v>🍋</v>
      </c>
      <c r="H11605" t="b">
        <f ca="1">AND(Spins[[#This Row],[Sym1]]=Spins[[#This Row],[Sym2]],Spins[[#This Row],[Sym2]]=Spins[[#This Row],[Sym3]])</f>
        <v>0</v>
      </c>
      <c r="I11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05">
        <f t="shared" si="906"/>
        <v>1</v>
      </c>
      <c r="K11605">
        <f ca="1">Spins[[#This Row],[Mult]]*Spins[[#This Row],[Bet]]</f>
        <v>0</v>
      </c>
      <c r="L11605">
        <f ca="1">Spins[[#This Row],[Payout]]-Spins[[#This Row],[Bet]]</f>
        <v>-1</v>
      </c>
    </row>
    <row r="11606" spans="1:12" x14ac:dyDescent="0.3">
      <c r="A11606">
        <f t="shared" si="902"/>
        <v>11605</v>
      </c>
      <c r="B11606">
        <f t="shared" ca="1" si="903"/>
        <v>17</v>
      </c>
      <c r="C11606" t="str" cm="1">
        <f t="array" aca="1" ref="C11606" ca="1">INDEX(Reel1,Spins[[#This Row],[Stop1]])</f>
        <v>🍒</v>
      </c>
      <c r="D11606">
        <f t="shared" ca="1" si="904"/>
        <v>21</v>
      </c>
      <c r="E11606" t="str" cm="1">
        <f t="array" aca="1" ref="E11606" ca="1">INDEX(Reel2,Spins[[#This Row],[Stop2]])</f>
        <v>🍒</v>
      </c>
      <c r="F11606">
        <f t="shared" ca="1" si="905"/>
        <v>7</v>
      </c>
      <c r="G11606" t="str" cm="1">
        <f t="array" aca="1" ref="G11606" ca="1">INDEX(Reel3,Spins[[#This Row],[Stop3]])</f>
        <v>🍒</v>
      </c>
      <c r="H11606" t="b">
        <f ca="1">AND(Spins[[#This Row],[Sym1]]=Spins[[#This Row],[Sym2]],Spins[[#This Row],[Sym2]]=Spins[[#This Row],[Sym3]])</f>
        <v>1</v>
      </c>
      <c r="I11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606">
        <f t="shared" si="906"/>
        <v>1</v>
      </c>
      <c r="K11606">
        <f ca="1">Spins[[#This Row],[Mult]]*Spins[[#This Row],[Bet]]</f>
        <v>16</v>
      </c>
      <c r="L11606">
        <f ca="1">Spins[[#This Row],[Payout]]-Spins[[#This Row],[Bet]]</f>
        <v>15</v>
      </c>
    </row>
    <row r="11607" spans="1:12" x14ac:dyDescent="0.3">
      <c r="A11607">
        <f t="shared" si="902"/>
        <v>11606</v>
      </c>
      <c r="B11607">
        <f t="shared" ca="1" si="903"/>
        <v>1</v>
      </c>
      <c r="C11607" t="str" cm="1">
        <f t="array" aca="1" ref="C11607" ca="1">INDEX(Reel1,Spins[[#This Row],[Stop1]])</f>
        <v>🍋</v>
      </c>
      <c r="D11607">
        <f t="shared" ca="1" si="904"/>
        <v>6</v>
      </c>
      <c r="E11607" t="str" cm="1">
        <f t="array" aca="1" ref="E11607" ca="1">INDEX(Reel2,Spins[[#This Row],[Stop2]])</f>
        <v>🍋</v>
      </c>
      <c r="F11607">
        <f t="shared" ca="1" si="905"/>
        <v>4</v>
      </c>
      <c r="G11607" t="str" cm="1">
        <f t="array" aca="1" ref="G11607" ca="1">INDEX(Reel3,Spins[[#This Row],[Stop3]])</f>
        <v>🍋</v>
      </c>
      <c r="H11607" t="b">
        <f ca="1">AND(Spins[[#This Row],[Sym1]]=Spins[[#This Row],[Sym2]],Spins[[#This Row],[Sym2]]=Spins[[#This Row],[Sym3]])</f>
        <v>1</v>
      </c>
      <c r="I11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607">
        <f t="shared" si="906"/>
        <v>1</v>
      </c>
      <c r="K11607">
        <f ca="1">Spins[[#This Row],[Mult]]*Spins[[#This Row],[Bet]]</f>
        <v>14</v>
      </c>
      <c r="L11607">
        <f ca="1">Spins[[#This Row],[Payout]]-Spins[[#This Row],[Bet]]</f>
        <v>13</v>
      </c>
    </row>
    <row r="11608" spans="1:12" x14ac:dyDescent="0.3">
      <c r="A11608">
        <f t="shared" si="902"/>
        <v>11607</v>
      </c>
      <c r="B11608">
        <f t="shared" ca="1" si="903"/>
        <v>2</v>
      </c>
      <c r="C11608" t="str" cm="1">
        <f t="array" aca="1" ref="C11608" ca="1">INDEX(Reel1,Spins[[#This Row],[Stop1]])</f>
        <v>🍋</v>
      </c>
      <c r="D11608">
        <f t="shared" ca="1" si="904"/>
        <v>27</v>
      </c>
      <c r="E11608" t="str" cm="1">
        <f t="array" aca="1" ref="E11608" ca="1">INDEX(Reel2,Spins[[#This Row],[Stop2]])</f>
        <v>BAR</v>
      </c>
      <c r="F11608">
        <f t="shared" ca="1" si="905"/>
        <v>5</v>
      </c>
      <c r="G11608" t="str" cm="1">
        <f t="array" aca="1" ref="G11608" ca="1">INDEX(Reel3,Spins[[#This Row],[Stop3]])</f>
        <v>🍋</v>
      </c>
      <c r="H11608" t="b">
        <f ca="1">AND(Spins[[#This Row],[Sym1]]=Spins[[#This Row],[Sym2]],Spins[[#This Row],[Sym2]]=Spins[[#This Row],[Sym3]])</f>
        <v>0</v>
      </c>
      <c r="I11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08">
        <f t="shared" si="906"/>
        <v>1</v>
      </c>
      <c r="K11608">
        <f ca="1">Spins[[#This Row],[Mult]]*Spins[[#This Row],[Bet]]</f>
        <v>0</v>
      </c>
      <c r="L11608">
        <f ca="1">Spins[[#This Row],[Payout]]-Spins[[#This Row],[Bet]]</f>
        <v>-1</v>
      </c>
    </row>
    <row r="11609" spans="1:12" x14ac:dyDescent="0.3">
      <c r="A11609">
        <f t="shared" si="902"/>
        <v>11608</v>
      </c>
      <c r="B11609">
        <f t="shared" ca="1" si="903"/>
        <v>8</v>
      </c>
      <c r="C11609" t="str" cm="1">
        <f t="array" aca="1" ref="C11609" ca="1">INDEX(Reel1,Spins[[#This Row],[Stop1]])</f>
        <v>🍋</v>
      </c>
      <c r="D11609">
        <f t="shared" ca="1" si="904"/>
        <v>6</v>
      </c>
      <c r="E11609" t="str" cm="1">
        <f t="array" aca="1" ref="E11609" ca="1">INDEX(Reel2,Spins[[#This Row],[Stop2]])</f>
        <v>🍋</v>
      </c>
      <c r="F11609">
        <f t="shared" ca="1" si="905"/>
        <v>12</v>
      </c>
      <c r="G11609" t="str" cm="1">
        <f t="array" aca="1" ref="G11609" ca="1">INDEX(Reel3,Spins[[#This Row],[Stop3]])</f>
        <v>🍒</v>
      </c>
      <c r="H11609" t="b">
        <f ca="1">AND(Spins[[#This Row],[Sym1]]=Spins[[#This Row],[Sym2]],Spins[[#This Row],[Sym2]]=Spins[[#This Row],[Sym3]])</f>
        <v>0</v>
      </c>
      <c r="I11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09">
        <f t="shared" si="906"/>
        <v>1</v>
      </c>
      <c r="K11609">
        <f ca="1">Spins[[#This Row],[Mult]]*Spins[[#This Row],[Bet]]</f>
        <v>0.6</v>
      </c>
      <c r="L11609">
        <f ca="1">Spins[[#This Row],[Payout]]-Spins[[#This Row],[Bet]]</f>
        <v>-0.4</v>
      </c>
    </row>
    <row r="11610" spans="1:12" x14ac:dyDescent="0.3">
      <c r="A11610">
        <f t="shared" si="902"/>
        <v>11609</v>
      </c>
      <c r="B11610">
        <f t="shared" ca="1" si="903"/>
        <v>25</v>
      </c>
      <c r="C11610" t="str" cm="1">
        <f t="array" aca="1" ref="C11610" ca="1">INDEX(Reel1,Spins[[#This Row],[Stop1]])</f>
        <v>🔔</v>
      </c>
      <c r="D11610">
        <f t="shared" ca="1" si="904"/>
        <v>4</v>
      </c>
      <c r="E11610" t="str" cm="1">
        <f t="array" aca="1" ref="E11610" ca="1">INDEX(Reel2,Spins[[#This Row],[Stop2]])</f>
        <v>🍋</v>
      </c>
      <c r="F11610">
        <f t="shared" ca="1" si="905"/>
        <v>12</v>
      </c>
      <c r="G11610" t="str" cm="1">
        <f t="array" aca="1" ref="G11610" ca="1">INDEX(Reel3,Spins[[#This Row],[Stop3]])</f>
        <v>🍒</v>
      </c>
      <c r="H11610" t="b">
        <f ca="1">AND(Spins[[#This Row],[Sym1]]=Spins[[#This Row],[Sym2]],Spins[[#This Row],[Sym2]]=Spins[[#This Row],[Sym3]])</f>
        <v>0</v>
      </c>
      <c r="I11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0">
        <f t="shared" si="906"/>
        <v>1</v>
      </c>
      <c r="K11610">
        <f ca="1">Spins[[#This Row],[Mult]]*Spins[[#This Row],[Bet]]</f>
        <v>0</v>
      </c>
      <c r="L11610">
        <f ca="1">Spins[[#This Row],[Payout]]-Spins[[#This Row],[Bet]]</f>
        <v>-1</v>
      </c>
    </row>
    <row r="11611" spans="1:12" x14ac:dyDescent="0.3">
      <c r="A11611">
        <f t="shared" si="902"/>
        <v>11610</v>
      </c>
      <c r="B11611">
        <f t="shared" ca="1" si="903"/>
        <v>16</v>
      </c>
      <c r="C11611" t="str" cm="1">
        <f t="array" aca="1" ref="C11611" ca="1">INDEX(Reel1,Spins[[#This Row],[Stop1]])</f>
        <v>🍒</v>
      </c>
      <c r="D11611">
        <f t="shared" ca="1" si="904"/>
        <v>25</v>
      </c>
      <c r="E11611" t="str" cm="1">
        <f t="array" aca="1" ref="E11611" ca="1">INDEX(Reel2,Spins[[#This Row],[Stop2]])</f>
        <v>🔔</v>
      </c>
      <c r="F11611">
        <f t="shared" ca="1" si="905"/>
        <v>26</v>
      </c>
      <c r="G11611" t="str" cm="1">
        <f t="array" aca="1" ref="G11611" ca="1">INDEX(Reel3,Spins[[#This Row],[Stop3]])</f>
        <v>BAR</v>
      </c>
      <c r="H11611" t="b">
        <f ca="1">AND(Spins[[#This Row],[Sym1]]=Spins[[#This Row],[Sym2]],Spins[[#This Row],[Sym2]]=Spins[[#This Row],[Sym3]])</f>
        <v>0</v>
      </c>
      <c r="I11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1">
        <f t="shared" si="906"/>
        <v>1</v>
      </c>
      <c r="K11611">
        <f ca="1">Spins[[#This Row],[Mult]]*Spins[[#This Row],[Bet]]</f>
        <v>0</v>
      </c>
      <c r="L11611">
        <f ca="1">Spins[[#This Row],[Payout]]-Spins[[#This Row],[Bet]]</f>
        <v>-1</v>
      </c>
    </row>
    <row r="11612" spans="1:12" x14ac:dyDescent="0.3">
      <c r="A11612">
        <f t="shared" si="902"/>
        <v>11611</v>
      </c>
      <c r="B11612">
        <f t="shared" ca="1" si="903"/>
        <v>21</v>
      </c>
      <c r="C11612" t="str" cm="1">
        <f t="array" aca="1" ref="C11612" ca="1">INDEX(Reel1,Spins[[#This Row],[Stop1]])</f>
        <v>🍒</v>
      </c>
      <c r="D11612">
        <f t="shared" ca="1" si="904"/>
        <v>2</v>
      </c>
      <c r="E11612" t="str" cm="1">
        <f t="array" aca="1" ref="E11612" ca="1">INDEX(Reel2,Spins[[#This Row],[Stop2]])</f>
        <v>🍋</v>
      </c>
      <c r="F11612">
        <f t="shared" ca="1" si="905"/>
        <v>13</v>
      </c>
      <c r="G11612" t="str" cm="1">
        <f t="array" aca="1" ref="G11612" ca="1">INDEX(Reel3,Spins[[#This Row],[Stop3]])</f>
        <v>🍇</v>
      </c>
      <c r="H11612" t="b">
        <f ca="1">AND(Spins[[#This Row],[Sym1]]=Spins[[#This Row],[Sym2]],Spins[[#This Row],[Sym2]]=Spins[[#This Row],[Sym3]])</f>
        <v>0</v>
      </c>
      <c r="I11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2">
        <f t="shared" si="906"/>
        <v>1</v>
      </c>
      <c r="K11612">
        <f ca="1">Spins[[#This Row],[Mult]]*Spins[[#This Row],[Bet]]</f>
        <v>0</v>
      </c>
      <c r="L11612">
        <f ca="1">Spins[[#This Row],[Payout]]-Spins[[#This Row],[Bet]]</f>
        <v>-1</v>
      </c>
    </row>
    <row r="11613" spans="1:12" x14ac:dyDescent="0.3">
      <c r="A11613">
        <f t="shared" si="902"/>
        <v>11612</v>
      </c>
      <c r="B11613">
        <f t="shared" ca="1" si="903"/>
        <v>24</v>
      </c>
      <c r="C11613" t="str" cm="1">
        <f t="array" aca="1" ref="C11613" ca="1">INDEX(Reel1,Spins[[#This Row],[Stop1]])</f>
        <v>🍇</v>
      </c>
      <c r="D11613">
        <f t="shared" ca="1" si="904"/>
        <v>12</v>
      </c>
      <c r="E11613" t="str" cm="1">
        <f t="array" aca="1" ref="E11613" ca="1">INDEX(Reel2,Spins[[#This Row],[Stop2]])</f>
        <v>🍋</v>
      </c>
      <c r="F11613">
        <f t="shared" ca="1" si="905"/>
        <v>7</v>
      </c>
      <c r="G11613" t="str" cm="1">
        <f t="array" aca="1" ref="G11613" ca="1">INDEX(Reel3,Spins[[#This Row],[Stop3]])</f>
        <v>🍒</v>
      </c>
      <c r="H11613" t="b">
        <f ca="1">AND(Spins[[#This Row],[Sym1]]=Spins[[#This Row],[Sym2]],Spins[[#This Row],[Sym2]]=Spins[[#This Row],[Sym3]])</f>
        <v>0</v>
      </c>
      <c r="I11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3">
        <f t="shared" si="906"/>
        <v>1</v>
      </c>
      <c r="K11613">
        <f ca="1">Spins[[#This Row],[Mult]]*Spins[[#This Row],[Bet]]</f>
        <v>0</v>
      </c>
      <c r="L11613">
        <f ca="1">Spins[[#This Row],[Payout]]-Spins[[#This Row],[Bet]]</f>
        <v>-1</v>
      </c>
    </row>
    <row r="11614" spans="1:12" x14ac:dyDescent="0.3">
      <c r="A11614">
        <f t="shared" si="902"/>
        <v>11613</v>
      </c>
      <c r="B11614">
        <f t="shared" ca="1" si="903"/>
        <v>4</v>
      </c>
      <c r="C11614" t="str" cm="1">
        <f t="array" aca="1" ref="C11614" ca="1">INDEX(Reel1,Spins[[#This Row],[Stop1]])</f>
        <v>🍋</v>
      </c>
      <c r="D11614">
        <f t="shared" ca="1" si="904"/>
        <v>3</v>
      </c>
      <c r="E11614" t="str" cm="1">
        <f t="array" aca="1" ref="E11614" ca="1">INDEX(Reel2,Spins[[#This Row],[Stop2]])</f>
        <v>🍋</v>
      </c>
      <c r="F11614">
        <f t="shared" ca="1" si="905"/>
        <v>11</v>
      </c>
      <c r="G11614" t="str" cm="1">
        <f t="array" aca="1" ref="G11614" ca="1">INDEX(Reel3,Spins[[#This Row],[Stop3]])</f>
        <v>🍒</v>
      </c>
      <c r="H11614" t="b">
        <f ca="1">AND(Spins[[#This Row],[Sym1]]=Spins[[#This Row],[Sym2]],Spins[[#This Row],[Sym2]]=Spins[[#This Row],[Sym3]])</f>
        <v>0</v>
      </c>
      <c r="I11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14">
        <f t="shared" si="906"/>
        <v>1</v>
      </c>
      <c r="K11614">
        <f ca="1">Spins[[#This Row],[Mult]]*Spins[[#This Row],[Bet]]</f>
        <v>0.6</v>
      </c>
      <c r="L11614">
        <f ca="1">Spins[[#This Row],[Payout]]-Spins[[#This Row],[Bet]]</f>
        <v>-0.4</v>
      </c>
    </row>
    <row r="11615" spans="1:12" x14ac:dyDescent="0.3">
      <c r="A11615">
        <f t="shared" si="902"/>
        <v>11614</v>
      </c>
      <c r="B11615">
        <f t="shared" ca="1" si="903"/>
        <v>26</v>
      </c>
      <c r="C11615" t="str" cm="1">
        <f t="array" aca="1" ref="C11615" ca="1">INDEX(Reel1,Spins[[#This Row],[Stop1]])</f>
        <v>🔔</v>
      </c>
      <c r="D11615">
        <f t="shared" ca="1" si="904"/>
        <v>31</v>
      </c>
      <c r="E11615" t="str" cm="1">
        <f t="array" aca="1" ref="E11615" ca="1">INDEX(Reel2,Spins[[#This Row],[Stop2]])</f>
        <v>💎</v>
      </c>
      <c r="F11615">
        <f t="shared" ca="1" si="905"/>
        <v>11</v>
      </c>
      <c r="G11615" t="str" cm="1">
        <f t="array" aca="1" ref="G11615" ca="1">INDEX(Reel3,Spins[[#This Row],[Stop3]])</f>
        <v>🍒</v>
      </c>
      <c r="H11615" t="b">
        <f ca="1">AND(Spins[[#This Row],[Sym1]]=Spins[[#This Row],[Sym2]],Spins[[#This Row],[Sym2]]=Spins[[#This Row],[Sym3]])</f>
        <v>0</v>
      </c>
      <c r="I11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5">
        <f t="shared" si="906"/>
        <v>1</v>
      </c>
      <c r="K11615">
        <f ca="1">Spins[[#This Row],[Mult]]*Spins[[#This Row],[Bet]]</f>
        <v>0</v>
      </c>
      <c r="L11615">
        <f ca="1">Spins[[#This Row],[Payout]]-Spins[[#This Row],[Bet]]</f>
        <v>-1</v>
      </c>
    </row>
    <row r="11616" spans="1:12" x14ac:dyDescent="0.3">
      <c r="A11616">
        <f t="shared" si="902"/>
        <v>11615</v>
      </c>
      <c r="B11616">
        <f t="shared" ca="1" si="903"/>
        <v>23</v>
      </c>
      <c r="C11616" t="str" cm="1">
        <f t="array" aca="1" ref="C11616" ca="1">INDEX(Reel1,Spins[[#This Row],[Stop1]])</f>
        <v>🍇</v>
      </c>
      <c r="D11616">
        <f t="shared" ca="1" si="904"/>
        <v>29</v>
      </c>
      <c r="E11616" t="str" cm="1">
        <f t="array" aca="1" ref="E11616" ca="1">INDEX(Reel2,Spins[[#This Row],[Stop2]])</f>
        <v>7️⃣</v>
      </c>
      <c r="F11616">
        <f t="shared" ca="1" si="905"/>
        <v>13</v>
      </c>
      <c r="G11616" t="str" cm="1">
        <f t="array" aca="1" ref="G11616" ca="1">INDEX(Reel3,Spins[[#This Row],[Stop3]])</f>
        <v>🍇</v>
      </c>
      <c r="H11616" t="b">
        <f ca="1">AND(Spins[[#This Row],[Sym1]]=Spins[[#This Row],[Sym2]],Spins[[#This Row],[Sym2]]=Spins[[#This Row],[Sym3]])</f>
        <v>0</v>
      </c>
      <c r="I11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6">
        <f t="shared" si="906"/>
        <v>1</v>
      </c>
      <c r="K11616">
        <f ca="1">Spins[[#This Row],[Mult]]*Spins[[#This Row],[Bet]]</f>
        <v>0</v>
      </c>
      <c r="L11616">
        <f ca="1">Spins[[#This Row],[Payout]]-Spins[[#This Row],[Bet]]</f>
        <v>-1</v>
      </c>
    </row>
    <row r="11617" spans="1:12" x14ac:dyDescent="0.3">
      <c r="A11617">
        <f t="shared" si="902"/>
        <v>11616</v>
      </c>
      <c r="B11617">
        <f t="shared" ca="1" si="903"/>
        <v>27</v>
      </c>
      <c r="C11617" t="str" cm="1">
        <f t="array" aca="1" ref="C11617" ca="1">INDEX(Reel1,Spins[[#This Row],[Stop1]])</f>
        <v>BAR</v>
      </c>
      <c r="D11617">
        <f t="shared" ca="1" si="904"/>
        <v>26</v>
      </c>
      <c r="E11617" t="str" cm="1">
        <f t="array" aca="1" ref="E11617" ca="1">INDEX(Reel2,Spins[[#This Row],[Stop2]])</f>
        <v>🔔</v>
      </c>
      <c r="F11617">
        <f t="shared" ca="1" si="905"/>
        <v>16</v>
      </c>
      <c r="G11617" t="str" cm="1">
        <f t="array" aca="1" ref="G11617" ca="1">INDEX(Reel3,Spins[[#This Row],[Stop3]])</f>
        <v>🍇</v>
      </c>
      <c r="H11617" t="b">
        <f ca="1">AND(Spins[[#This Row],[Sym1]]=Spins[[#This Row],[Sym2]],Spins[[#This Row],[Sym2]]=Spins[[#This Row],[Sym3]])</f>
        <v>0</v>
      </c>
      <c r="I11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7">
        <f t="shared" si="906"/>
        <v>1</v>
      </c>
      <c r="K11617">
        <f ca="1">Spins[[#This Row],[Mult]]*Spins[[#This Row],[Bet]]</f>
        <v>0</v>
      </c>
      <c r="L11617">
        <f ca="1">Spins[[#This Row],[Payout]]-Spins[[#This Row],[Bet]]</f>
        <v>-1</v>
      </c>
    </row>
    <row r="11618" spans="1:12" x14ac:dyDescent="0.3">
      <c r="A11618">
        <f t="shared" si="902"/>
        <v>11617</v>
      </c>
      <c r="B11618">
        <f t="shared" ca="1" si="903"/>
        <v>27</v>
      </c>
      <c r="C11618" t="str" cm="1">
        <f t="array" aca="1" ref="C11618" ca="1">INDEX(Reel1,Spins[[#This Row],[Stop1]])</f>
        <v>BAR</v>
      </c>
      <c r="D11618">
        <f t="shared" ca="1" si="904"/>
        <v>3</v>
      </c>
      <c r="E11618" t="str" cm="1">
        <f t="array" aca="1" ref="E11618" ca="1">INDEX(Reel2,Spins[[#This Row],[Stop2]])</f>
        <v>🍋</v>
      </c>
      <c r="F11618">
        <f t="shared" ca="1" si="905"/>
        <v>13</v>
      </c>
      <c r="G11618" t="str" cm="1">
        <f t="array" aca="1" ref="G11618" ca="1">INDEX(Reel3,Spins[[#This Row],[Stop3]])</f>
        <v>🍇</v>
      </c>
      <c r="H11618" t="b">
        <f ca="1">AND(Spins[[#This Row],[Sym1]]=Spins[[#This Row],[Sym2]],Spins[[#This Row],[Sym2]]=Spins[[#This Row],[Sym3]])</f>
        <v>0</v>
      </c>
      <c r="I11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8">
        <f t="shared" si="906"/>
        <v>1</v>
      </c>
      <c r="K11618">
        <f ca="1">Spins[[#This Row],[Mult]]*Spins[[#This Row],[Bet]]</f>
        <v>0</v>
      </c>
      <c r="L11618">
        <f ca="1">Spins[[#This Row],[Payout]]-Spins[[#This Row],[Bet]]</f>
        <v>-1</v>
      </c>
    </row>
    <row r="11619" spans="1:12" x14ac:dyDescent="0.3">
      <c r="A11619">
        <f t="shared" si="902"/>
        <v>11618</v>
      </c>
      <c r="B11619">
        <f t="shared" ca="1" si="903"/>
        <v>28</v>
      </c>
      <c r="C11619" t="str" cm="1">
        <f t="array" aca="1" ref="C11619" ca="1">INDEX(Reel1,Spins[[#This Row],[Stop1]])</f>
        <v>BAR</v>
      </c>
      <c r="D11619">
        <f t="shared" ca="1" si="904"/>
        <v>13</v>
      </c>
      <c r="E11619" t="str" cm="1">
        <f t="array" aca="1" ref="E11619" ca="1">INDEX(Reel2,Spins[[#This Row],[Stop2]])</f>
        <v>🍋</v>
      </c>
      <c r="F11619">
        <f t="shared" ca="1" si="905"/>
        <v>12</v>
      </c>
      <c r="G11619" t="str" cm="1">
        <f t="array" aca="1" ref="G11619" ca="1">INDEX(Reel3,Spins[[#This Row],[Stop3]])</f>
        <v>🍒</v>
      </c>
      <c r="H11619" t="b">
        <f ca="1">AND(Spins[[#This Row],[Sym1]]=Spins[[#This Row],[Sym2]],Spins[[#This Row],[Sym2]]=Spins[[#This Row],[Sym3]])</f>
        <v>0</v>
      </c>
      <c r="I11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19">
        <f t="shared" si="906"/>
        <v>1</v>
      </c>
      <c r="K11619">
        <f ca="1">Spins[[#This Row],[Mult]]*Spins[[#This Row],[Bet]]</f>
        <v>0</v>
      </c>
      <c r="L11619">
        <f ca="1">Spins[[#This Row],[Payout]]-Spins[[#This Row],[Bet]]</f>
        <v>-1</v>
      </c>
    </row>
    <row r="11620" spans="1:12" x14ac:dyDescent="0.3">
      <c r="A11620">
        <f t="shared" si="902"/>
        <v>11619</v>
      </c>
      <c r="B11620">
        <f t="shared" ca="1" si="903"/>
        <v>31</v>
      </c>
      <c r="C11620" t="str" cm="1">
        <f t="array" aca="1" ref="C11620" ca="1">INDEX(Reel1,Spins[[#This Row],[Stop1]])</f>
        <v>💎</v>
      </c>
      <c r="D11620">
        <f t="shared" ca="1" si="904"/>
        <v>14</v>
      </c>
      <c r="E11620" t="str" cm="1">
        <f t="array" aca="1" ref="E11620" ca="1">INDEX(Reel2,Spins[[#This Row],[Stop2]])</f>
        <v>🍋</v>
      </c>
      <c r="F11620">
        <f t="shared" ca="1" si="905"/>
        <v>5</v>
      </c>
      <c r="G11620" t="str" cm="1">
        <f t="array" aca="1" ref="G11620" ca="1">INDEX(Reel3,Spins[[#This Row],[Stop3]])</f>
        <v>🍋</v>
      </c>
      <c r="H11620" t="b">
        <f ca="1">AND(Spins[[#This Row],[Sym1]]=Spins[[#This Row],[Sym2]],Spins[[#This Row],[Sym2]]=Spins[[#This Row],[Sym3]])</f>
        <v>0</v>
      </c>
      <c r="I11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0">
        <f t="shared" si="906"/>
        <v>1</v>
      </c>
      <c r="K11620">
        <f ca="1">Spins[[#This Row],[Mult]]*Spins[[#This Row],[Bet]]</f>
        <v>0</v>
      </c>
      <c r="L11620">
        <f ca="1">Spins[[#This Row],[Payout]]-Spins[[#This Row],[Bet]]</f>
        <v>-1</v>
      </c>
    </row>
    <row r="11621" spans="1:12" x14ac:dyDescent="0.3">
      <c r="A11621">
        <f t="shared" si="902"/>
        <v>11620</v>
      </c>
      <c r="B11621">
        <f t="shared" ca="1" si="903"/>
        <v>6</v>
      </c>
      <c r="C11621" t="str" cm="1">
        <f t="array" aca="1" ref="C11621" ca="1">INDEX(Reel1,Spins[[#This Row],[Stop1]])</f>
        <v>🍋</v>
      </c>
      <c r="D11621">
        <f t="shared" ca="1" si="904"/>
        <v>13</v>
      </c>
      <c r="E11621" t="str" cm="1">
        <f t="array" aca="1" ref="E11621" ca="1">INDEX(Reel2,Spins[[#This Row],[Stop2]])</f>
        <v>🍋</v>
      </c>
      <c r="F11621">
        <f t="shared" ca="1" si="905"/>
        <v>9</v>
      </c>
      <c r="G11621" t="str" cm="1">
        <f t="array" aca="1" ref="G11621" ca="1">INDEX(Reel3,Spins[[#This Row],[Stop3]])</f>
        <v>🍒</v>
      </c>
      <c r="H11621" t="b">
        <f ca="1">AND(Spins[[#This Row],[Sym1]]=Spins[[#This Row],[Sym2]],Spins[[#This Row],[Sym2]]=Spins[[#This Row],[Sym3]])</f>
        <v>0</v>
      </c>
      <c r="I11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21">
        <f t="shared" si="906"/>
        <v>1</v>
      </c>
      <c r="K11621">
        <f ca="1">Spins[[#This Row],[Mult]]*Spins[[#This Row],[Bet]]</f>
        <v>0.6</v>
      </c>
      <c r="L11621">
        <f ca="1">Spins[[#This Row],[Payout]]-Spins[[#This Row],[Bet]]</f>
        <v>-0.4</v>
      </c>
    </row>
    <row r="11622" spans="1:12" x14ac:dyDescent="0.3">
      <c r="A11622">
        <f t="shared" si="902"/>
        <v>11621</v>
      </c>
      <c r="B11622">
        <f t="shared" ca="1" si="903"/>
        <v>15</v>
      </c>
      <c r="C11622" t="str" cm="1">
        <f t="array" aca="1" ref="C11622" ca="1">INDEX(Reel1,Spins[[#This Row],[Stop1]])</f>
        <v>🍒</v>
      </c>
      <c r="D11622">
        <f t="shared" ca="1" si="904"/>
        <v>12</v>
      </c>
      <c r="E11622" t="str" cm="1">
        <f t="array" aca="1" ref="E11622" ca="1">INDEX(Reel2,Spins[[#This Row],[Stop2]])</f>
        <v>🍋</v>
      </c>
      <c r="F11622">
        <f t="shared" ca="1" si="905"/>
        <v>30</v>
      </c>
      <c r="G11622" t="str" cm="1">
        <f t="array" aca="1" ref="G11622" ca="1">INDEX(Reel3,Spins[[#This Row],[Stop3]])</f>
        <v>💎</v>
      </c>
      <c r="H11622" t="b">
        <f ca="1">AND(Spins[[#This Row],[Sym1]]=Spins[[#This Row],[Sym2]],Spins[[#This Row],[Sym2]]=Spins[[#This Row],[Sym3]])</f>
        <v>0</v>
      </c>
      <c r="I11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2">
        <f t="shared" si="906"/>
        <v>1</v>
      </c>
      <c r="K11622">
        <f ca="1">Spins[[#This Row],[Mult]]*Spins[[#This Row],[Bet]]</f>
        <v>0</v>
      </c>
      <c r="L11622">
        <f ca="1">Spins[[#This Row],[Payout]]-Spins[[#This Row],[Bet]]</f>
        <v>-1</v>
      </c>
    </row>
    <row r="11623" spans="1:12" x14ac:dyDescent="0.3">
      <c r="A11623">
        <f t="shared" si="902"/>
        <v>11622</v>
      </c>
      <c r="B11623">
        <f t="shared" ca="1" si="903"/>
        <v>4</v>
      </c>
      <c r="C11623" t="str" cm="1">
        <f t="array" aca="1" ref="C11623" ca="1">INDEX(Reel1,Spins[[#This Row],[Stop1]])</f>
        <v>🍋</v>
      </c>
      <c r="D11623">
        <f t="shared" ca="1" si="904"/>
        <v>24</v>
      </c>
      <c r="E11623" t="str" cm="1">
        <f t="array" aca="1" ref="E11623" ca="1">INDEX(Reel2,Spins[[#This Row],[Stop2]])</f>
        <v>🍇</v>
      </c>
      <c r="F11623">
        <f t="shared" ca="1" si="905"/>
        <v>31</v>
      </c>
      <c r="G11623" t="str" cm="1">
        <f t="array" aca="1" ref="G11623" ca="1">INDEX(Reel3,Spins[[#This Row],[Stop3]])</f>
        <v>💎</v>
      </c>
      <c r="H11623" t="b">
        <f ca="1">AND(Spins[[#This Row],[Sym1]]=Spins[[#This Row],[Sym2]],Spins[[#This Row],[Sym2]]=Spins[[#This Row],[Sym3]])</f>
        <v>0</v>
      </c>
      <c r="I11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3">
        <f t="shared" si="906"/>
        <v>1</v>
      </c>
      <c r="K11623">
        <f ca="1">Spins[[#This Row],[Mult]]*Spins[[#This Row],[Bet]]</f>
        <v>0</v>
      </c>
      <c r="L11623">
        <f ca="1">Spins[[#This Row],[Payout]]-Spins[[#This Row],[Bet]]</f>
        <v>-1</v>
      </c>
    </row>
    <row r="11624" spans="1:12" x14ac:dyDescent="0.3">
      <c r="A11624">
        <f t="shared" si="902"/>
        <v>11623</v>
      </c>
      <c r="B11624">
        <f t="shared" ca="1" si="903"/>
        <v>13</v>
      </c>
      <c r="C11624" t="str" cm="1">
        <f t="array" aca="1" ref="C11624" ca="1">INDEX(Reel1,Spins[[#This Row],[Stop1]])</f>
        <v>🍋</v>
      </c>
      <c r="D11624">
        <f t="shared" ca="1" si="904"/>
        <v>22</v>
      </c>
      <c r="E11624" t="str" cm="1">
        <f t="array" aca="1" ref="E11624" ca="1">INDEX(Reel2,Spins[[#This Row],[Stop2]])</f>
        <v>🍇</v>
      </c>
      <c r="F11624">
        <f t="shared" ca="1" si="905"/>
        <v>9</v>
      </c>
      <c r="G11624" t="str" cm="1">
        <f t="array" aca="1" ref="G11624" ca="1">INDEX(Reel3,Spins[[#This Row],[Stop3]])</f>
        <v>🍒</v>
      </c>
      <c r="H11624" t="b">
        <f ca="1">AND(Spins[[#This Row],[Sym1]]=Spins[[#This Row],[Sym2]],Spins[[#This Row],[Sym2]]=Spins[[#This Row],[Sym3]])</f>
        <v>0</v>
      </c>
      <c r="I11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4">
        <f t="shared" si="906"/>
        <v>1</v>
      </c>
      <c r="K11624">
        <f ca="1">Spins[[#This Row],[Mult]]*Spins[[#This Row],[Bet]]</f>
        <v>0</v>
      </c>
      <c r="L11624">
        <f ca="1">Spins[[#This Row],[Payout]]-Spins[[#This Row],[Bet]]</f>
        <v>-1</v>
      </c>
    </row>
    <row r="11625" spans="1:12" x14ac:dyDescent="0.3">
      <c r="A11625">
        <f t="shared" si="902"/>
        <v>11624</v>
      </c>
      <c r="B11625">
        <f t="shared" ca="1" si="903"/>
        <v>5</v>
      </c>
      <c r="C11625" t="str" cm="1">
        <f t="array" aca="1" ref="C11625" ca="1">INDEX(Reel1,Spins[[#This Row],[Stop1]])</f>
        <v>🍋</v>
      </c>
      <c r="D11625">
        <f t="shared" ca="1" si="904"/>
        <v>5</v>
      </c>
      <c r="E11625" t="str" cm="1">
        <f t="array" aca="1" ref="E11625" ca="1">INDEX(Reel2,Spins[[#This Row],[Stop2]])</f>
        <v>🍋</v>
      </c>
      <c r="F11625">
        <f t="shared" ca="1" si="905"/>
        <v>22</v>
      </c>
      <c r="G11625" t="str" cm="1">
        <f t="array" aca="1" ref="G11625" ca="1">INDEX(Reel3,Spins[[#This Row],[Stop3]])</f>
        <v>🔔</v>
      </c>
      <c r="H11625" t="b">
        <f ca="1">AND(Spins[[#This Row],[Sym1]]=Spins[[#This Row],[Sym2]],Spins[[#This Row],[Sym2]]=Spins[[#This Row],[Sym3]])</f>
        <v>0</v>
      </c>
      <c r="I11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25">
        <f t="shared" si="906"/>
        <v>1</v>
      </c>
      <c r="K11625">
        <f ca="1">Spins[[#This Row],[Mult]]*Spins[[#This Row],[Bet]]</f>
        <v>0.6</v>
      </c>
      <c r="L11625">
        <f ca="1">Spins[[#This Row],[Payout]]-Spins[[#This Row],[Bet]]</f>
        <v>-0.4</v>
      </c>
    </row>
    <row r="11626" spans="1:12" x14ac:dyDescent="0.3">
      <c r="A11626">
        <f t="shared" si="902"/>
        <v>11625</v>
      </c>
      <c r="B11626">
        <f t="shared" ca="1" si="903"/>
        <v>26</v>
      </c>
      <c r="C11626" t="str" cm="1">
        <f t="array" aca="1" ref="C11626" ca="1">INDEX(Reel1,Spins[[#This Row],[Stop1]])</f>
        <v>🔔</v>
      </c>
      <c r="D11626">
        <f t="shared" ca="1" si="904"/>
        <v>27</v>
      </c>
      <c r="E11626" t="str" cm="1">
        <f t="array" aca="1" ref="E11626" ca="1">INDEX(Reel2,Spins[[#This Row],[Stop2]])</f>
        <v>BAR</v>
      </c>
      <c r="F11626">
        <f t="shared" ca="1" si="905"/>
        <v>6</v>
      </c>
      <c r="G11626" t="str" cm="1">
        <f t="array" aca="1" ref="G11626" ca="1">INDEX(Reel3,Spins[[#This Row],[Stop3]])</f>
        <v>🍒</v>
      </c>
      <c r="H11626" t="b">
        <f ca="1">AND(Spins[[#This Row],[Sym1]]=Spins[[#This Row],[Sym2]],Spins[[#This Row],[Sym2]]=Spins[[#This Row],[Sym3]])</f>
        <v>0</v>
      </c>
      <c r="I11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6">
        <f t="shared" si="906"/>
        <v>1</v>
      </c>
      <c r="K11626">
        <f ca="1">Spins[[#This Row],[Mult]]*Spins[[#This Row],[Bet]]</f>
        <v>0</v>
      </c>
      <c r="L11626">
        <f ca="1">Spins[[#This Row],[Payout]]-Spins[[#This Row],[Bet]]</f>
        <v>-1</v>
      </c>
    </row>
    <row r="11627" spans="1:12" x14ac:dyDescent="0.3">
      <c r="A11627">
        <f t="shared" si="902"/>
        <v>11626</v>
      </c>
      <c r="B11627">
        <f t="shared" ca="1" si="903"/>
        <v>7</v>
      </c>
      <c r="C11627" t="str" cm="1">
        <f t="array" aca="1" ref="C11627" ca="1">INDEX(Reel1,Spins[[#This Row],[Stop1]])</f>
        <v>🍋</v>
      </c>
      <c r="D11627">
        <f t="shared" ca="1" si="904"/>
        <v>30</v>
      </c>
      <c r="E11627" t="str" cm="1">
        <f t="array" aca="1" ref="E11627" ca="1">INDEX(Reel2,Spins[[#This Row],[Stop2]])</f>
        <v>7️⃣</v>
      </c>
      <c r="F11627">
        <f t="shared" ca="1" si="905"/>
        <v>11</v>
      </c>
      <c r="G11627" t="str" cm="1">
        <f t="array" aca="1" ref="G11627" ca="1">INDEX(Reel3,Spins[[#This Row],[Stop3]])</f>
        <v>🍒</v>
      </c>
      <c r="H11627" t="b">
        <f ca="1">AND(Spins[[#This Row],[Sym1]]=Spins[[#This Row],[Sym2]],Spins[[#This Row],[Sym2]]=Spins[[#This Row],[Sym3]])</f>
        <v>0</v>
      </c>
      <c r="I11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7">
        <f t="shared" si="906"/>
        <v>1</v>
      </c>
      <c r="K11627">
        <f ca="1">Spins[[#This Row],[Mult]]*Spins[[#This Row],[Bet]]</f>
        <v>0</v>
      </c>
      <c r="L11627">
        <f ca="1">Spins[[#This Row],[Payout]]-Spins[[#This Row],[Bet]]</f>
        <v>-1</v>
      </c>
    </row>
    <row r="11628" spans="1:12" x14ac:dyDescent="0.3">
      <c r="A11628">
        <f t="shared" si="902"/>
        <v>11627</v>
      </c>
      <c r="B11628">
        <f t="shared" ca="1" si="903"/>
        <v>7</v>
      </c>
      <c r="C11628" t="str" cm="1">
        <f t="array" aca="1" ref="C11628" ca="1">INDEX(Reel1,Spins[[#This Row],[Stop1]])</f>
        <v>🍋</v>
      </c>
      <c r="D11628">
        <f t="shared" ca="1" si="904"/>
        <v>28</v>
      </c>
      <c r="E11628" t="str" cm="1">
        <f t="array" aca="1" ref="E11628" ca="1">INDEX(Reel2,Spins[[#This Row],[Stop2]])</f>
        <v>BAR</v>
      </c>
      <c r="F11628">
        <f t="shared" ca="1" si="905"/>
        <v>21</v>
      </c>
      <c r="G11628" t="str" cm="1">
        <f t="array" aca="1" ref="G11628" ca="1">INDEX(Reel3,Spins[[#This Row],[Stop3]])</f>
        <v>🔔</v>
      </c>
      <c r="H11628" t="b">
        <f ca="1">AND(Spins[[#This Row],[Sym1]]=Spins[[#This Row],[Sym2]],Spins[[#This Row],[Sym2]]=Spins[[#This Row],[Sym3]])</f>
        <v>0</v>
      </c>
      <c r="I11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8">
        <f t="shared" si="906"/>
        <v>1</v>
      </c>
      <c r="K11628">
        <f ca="1">Spins[[#This Row],[Mult]]*Spins[[#This Row],[Bet]]</f>
        <v>0</v>
      </c>
      <c r="L11628">
        <f ca="1">Spins[[#This Row],[Payout]]-Spins[[#This Row],[Bet]]</f>
        <v>-1</v>
      </c>
    </row>
    <row r="11629" spans="1:12" x14ac:dyDescent="0.3">
      <c r="A11629">
        <f t="shared" si="902"/>
        <v>11628</v>
      </c>
      <c r="B11629">
        <f t="shared" ca="1" si="903"/>
        <v>27</v>
      </c>
      <c r="C11629" t="str" cm="1">
        <f t="array" aca="1" ref="C11629" ca="1">INDEX(Reel1,Spins[[#This Row],[Stop1]])</f>
        <v>BAR</v>
      </c>
      <c r="D11629">
        <f t="shared" ca="1" si="904"/>
        <v>1</v>
      </c>
      <c r="E11629" t="str" cm="1">
        <f t="array" aca="1" ref="E11629" ca="1">INDEX(Reel2,Spins[[#This Row],[Stop2]])</f>
        <v>🍋</v>
      </c>
      <c r="F11629">
        <f t="shared" ca="1" si="905"/>
        <v>28</v>
      </c>
      <c r="G11629" t="str" cm="1">
        <f t="array" aca="1" ref="G11629" ca="1">INDEX(Reel3,Spins[[#This Row],[Stop3]])</f>
        <v>7️⃣</v>
      </c>
      <c r="H11629" t="b">
        <f ca="1">AND(Spins[[#This Row],[Sym1]]=Spins[[#This Row],[Sym2]],Spins[[#This Row],[Sym2]]=Spins[[#This Row],[Sym3]])</f>
        <v>0</v>
      </c>
      <c r="I11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29">
        <f t="shared" si="906"/>
        <v>1</v>
      </c>
      <c r="K11629">
        <f ca="1">Spins[[#This Row],[Mult]]*Spins[[#This Row],[Bet]]</f>
        <v>0</v>
      </c>
      <c r="L11629">
        <f ca="1">Spins[[#This Row],[Payout]]-Spins[[#This Row],[Bet]]</f>
        <v>-1</v>
      </c>
    </row>
    <row r="11630" spans="1:12" x14ac:dyDescent="0.3">
      <c r="A11630">
        <f t="shared" si="902"/>
        <v>11629</v>
      </c>
      <c r="B11630">
        <f t="shared" ca="1" si="903"/>
        <v>6</v>
      </c>
      <c r="C11630" t="str" cm="1">
        <f t="array" aca="1" ref="C11630" ca="1">INDEX(Reel1,Spins[[#This Row],[Stop1]])</f>
        <v>🍋</v>
      </c>
      <c r="D11630">
        <f t="shared" ca="1" si="904"/>
        <v>24</v>
      </c>
      <c r="E11630" t="str" cm="1">
        <f t="array" aca="1" ref="E11630" ca="1">INDEX(Reel2,Spins[[#This Row],[Stop2]])</f>
        <v>🍇</v>
      </c>
      <c r="F11630">
        <f t="shared" ca="1" si="905"/>
        <v>19</v>
      </c>
      <c r="G11630" t="str" cm="1">
        <f t="array" aca="1" ref="G11630" ca="1">INDEX(Reel3,Spins[[#This Row],[Stop3]])</f>
        <v>🔔</v>
      </c>
      <c r="H11630" t="b">
        <f ca="1">AND(Spins[[#This Row],[Sym1]]=Spins[[#This Row],[Sym2]],Spins[[#This Row],[Sym2]]=Spins[[#This Row],[Sym3]])</f>
        <v>0</v>
      </c>
      <c r="I11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0">
        <f t="shared" si="906"/>
        <v>1</v>
      </c>
      <c r="K11630">
        <f ca="1">Spins[[#This Row],[Mult]]*Spins[[#This Row],[Bet]]</f>
        <v>0</v>
      </c>
      <c r="L11630">
        <f ca="1">Spins[[#This Row],[Payout]]-Spins[[#This Row],[Bet]]</f>
        <v>-1</v>
      </c>
    </row>
    <row r="11631" spans="1:12" x14ac:dyDescent="0.3">
      <c r="A11631">
        <f t="shared" si="902"/>
        <v>11630</v>
      </c>
      <c r="B11631">
        <f t="shared" ca="1" si="903"/>
        <v>17</v>
      </c>
      <c r="C11631" t="str" cm="1">
        <f t="array" aca="1" ref="C11631" ca="1">INDEX(Reel1,Spins[[#This Row],[Stop1]])</f>
        <v>🍒</v>
      </c>
      <c r="D11631">
        <f t="shared" ca="1" si="904"/>
        <v>4</v>
      </c>
      <c r="E11631" t="str" cm="1">
        <f t="array" aca="1" ref="E11631" ca="1">INDEX(Reel2,Spins[[#This Row],[Stop2]])</f>
        <v>🍋</v>
      </c>
      <c r="F11631">
        <f t="shared" ca="1" si="905"/>
        <v>14</v>
      </c>
      <c r="G11631" t="str" cm="1">
        <f t="array" aca="1" ref="G11631" ca="1">INDEX(Reel3,Spins[[#This Row],[Stop3]])</f>
        <v>🍇</v>
      </c>
      <c r="H11631" t="b">
        <f ca="1">AND(Spins[[#This Row],[Sym1]]=Spins[[#This Row],[Sym2]],Spins[[#This Row],[Sym2]]=Spins[[#This Row],[Sym3]])</f>
        <v>0</v>
      </c>
      <c r="I11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1">
        <f t="shared" si="906"/>
        <v>1</v>
      </c>
      <c r="K11631">
        <f ca="1">Spins[[#This Row],[Mult]]*Spins[[#This Row],[Bet]]</f>
        <v>0</v>
      </c>
      <c r="L11631">
        <f ca="1">Spins[[#This Row],[Payout]]-Spins[[#This Row],[Bet]]</f>
        <v>-1</v>
      </c>
    </row>
    <row r="11632" spans="1:12" x14ac:dyDescent="0.3">
      <c r="A11632">
        <f t="shared" si="902"/>
        <v>11631</v>
      </c>
      <c r="B11632">
        <f t="shared" ca="1" si="903"/>
        <v>11</v>
      </c>
      <c r="C11632" t="str" cm="1">
        <f t="array" aca="1" ref="C11632" ca="1">INDEX(Reel1,Spins[[#This Row],[Stop1]])</f>
        <v>🍋</v>
      </c>
      <c r="D11632">
        <f t="shared" ca="1" si="904"/>
        <v>12</v>
      </c>
      <c r="E11632" t="str" cm="1">
        <f t="array" aca="1" ref="E11632" ca="1">INDEX(Reel2,Spins[[#This Row],[Stop2]])</f>
        <v>🍋</v>
      </c>
      <c r="F11632">
        <f t="shared" ca="1" si="905"/>
        <v>6</v>
      </c>
      <c r="G11632" t="str" cm="1">
        <f t="array" aca="1" ref="G11632" ca="1">INDEX(Reel3,Spins[[#This Row],[Stop3]])</f>
        <v>🍒</v>
      </c>
      <c r="H11632" t="b">
        <f ca="1">AND(Spins[[#This Row],[Sym1]]=Spins[[#This Row],[Sym2]],Spins[[#This Row],[Sym2]]=Spins[[#This Row],[Sym3]])</f>
        <v>0</v>
      </c>
      <c r="I11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32">
        <f t="shared" si="906"/>
        <v>1</v>
      </c>
      <c r="K11632">
        <f ca="1">Spins[[#This Row],[Mult]]*Spins[[#This Row],[Bet]]</f>
        <v>0.6</v>
      </c>
      <c r="L11632">
        <f ca="1">Spins[[#This Row],[Payout]]-Spins[[#This Row],[Bet]]</f>
        <v>-0.4</v>
      </c>
    </row>
    <row r="11633" spans="1:12" x14ac:dyDescent="0.3">
      <c r="A11633">
        <f t="shared" si="902"/>
        <v>11632</v>
      </c>
      <c r="B11633">
        <f t="shared" ca="1" si="903"/>
        <v>28</v>
      </c>
      <c r="C11633" t="str" cm="1">
        <f t="array" aca="1" ref="C11633" ca="1">INDEX(Reel1,Spins[[#This Row],[Stop1]])</f>
        <v>BAR</v>
      </c>
      <c r="D11633">
        <f t="shared" ca="1" si="904"/>
        <v>25</v>
      </c>
      <c r="E11633" t="str" cm="1">
        <f t="array" aca="1" ref="E11633" ca="1">INDEX(Reel2,Spins[[#This Row],[Stop2]])</f>
        <v>🔔</v>
      </c>
      <c r="F11633">
        <f t="shared" ca="1" si="905"/>
        <v>24</v>
      </c>
      <c r="G11633" t="str" cm="1">
        <f t="array" aca="1" ref="G11633" ca="1">INDEX(Reel3,Spins[[#This Row],[Stop3]])</f>
        <v>BAR</v>
      </c>
      <c r="H11633" t="b">
        <f ca="1">AND(Spins[[#This Row],[Sym1]]=Spins[[#This Row],[Sym2]],Spins[[#This Row],[Sym2]]=Spins[[#This Row],[Sym3]])</f>
        <v>0</v>
      </c>
      <c r="I11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3">
        <f t="shared" si="906"/>
        <v>1</v>
      </c>
      <c r="K11633">
        <f ca="1">Spins[[#This Row],[Mult]]*Spins[[#This Row],[Bet]]</f>
        <v>0</v>
      </c>
      <c r="L11633">
        <f ca="1">Spins[[#This Row],[Payout]]-Spins[[#This Row],[Bet]]</f>
        <v>-1</v>
      </c>
    </row>
    <row r="11634" spans="1:12" x14ac:dyDescent="0.3">
      <c r="A11634">
        <f t="shared" si="902"/>
        <v>11633</v>
      </c>
      <c r="B11634">
        <f t="shared" ca="1" si="903"/>
        <v>2</v>
      </c>
      <c r="C11634" t="str" cm="1">
        <f t="array" aca="1" ref="C11634" ca="1">INDEX(Reel1,Spins[[#This Row],[Stop1]])</f>
        <v>🍋</v>
      </c>
      <c r="D11634">
        <f t="shared" ca="1" si="904"/>
        <v>11</v>
      </c>
      <c r="E11634" t="str" cm="1">
        <f t="array" aca="1" ref="E11634" ca="1">INDEX(Reel2,Spins[[#This Row],[Stop2]])</f>
        <v>🍋</v>
      </c>
      <c r="F11634">
        <f t="shared" ca="1" si="905"/>
        <v>14</v>
      </c>
      <c r="G11634" t="str" cm="1">
        <f t="array" aca="1" ref="G11634" ca="1">INDEX(Reel3,Spins[[#This Row],[Stop3]])</f>
        <v>🍇</v>
      </c>
      <c r="H11634" t="b">
        <f ca="1">AND(Spins[[#This Row],[Sym1]]=Spins[[#This Row],[Sym2]],Spins[[#This Row],[Sym2]]=Spins[[#This Row],[Sym3]])</f>
        <v>0</v>
      </c>
      <c r="I11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34">
        <f t="shared" si="906"/>
        <v>1</v>
      </c>
      <c r="K11634">
        <f ca="1">Spins[[#This Row],[Mult]]*Spins[[#This Row],[Bet]]</f>
        <v>0.6</v>
      </c>
      <c r="L11634">
        <f ca="1">Spins[[#This Row],[Payout]]-Spins[[#This Row],[Bet]]</f>
        <v>-0.4</v>
      </c>
    </row>
    <row r="11635" spans="1:12" x14ac:dyDescent="0.3">
      <c r="A11635">
        <f t="shared" si="902"/>
        <v>11634</v>
      </c>
      <c r="B11635">
        <f t="shared" ca="1" si="903"/>
        <v>28</v>
      </c>
      <c r="C11635" t="str" cm="1">
        <f t="array" aca="1" ref="C11635" ca="1">INDEX(Reel1,Spins[[#This Row],[Stop1]])</f>
        <v>BAR</v>
      </c>
      <c r="D11635">
        <f t="shared" ca="1" si="904"/>
        <v>3</v>
      </c>
      <c r="E11635" t="str" cm="1">
        <f t="array" aca="1" ref="E11635" ca="1">INDEX(Reel2,Spins[[#This Row],[Stop2]])</f>
        <v>🍋</v>
      </c>
      <c r="F11635">
        <f t="shared" ca="1" si="905"/>
        <v>24</v>
      </c>
      <c r="G11635" t="str" cm="1">
        <f t="array" aca="1" ref="G11635" ca="1">INDEX(Reel3,Spins[[#This Row],[Stop3]])</f>
        <v>BAR</v>
      </c>
      <c r="H11635" t="b">
        <f ca="1">AND(Spins[[#This Row],[Sym1]]=Spins[[#This Row],[Sym2]],Spins[[#This Row],[Sym2]]=Spins[[#This Row],[Sym3]])</f>
        <v>0</v>
      </c>
      <c r="I11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5">
        <f t="shared" si="906"/>
        <v>1</v>
      </c>
      <c r="K11635">
        <f ca="1">Spins[[#This Row],[Mult]]*Spins[[#This Row],[Bet]]</f>
        <v>0</v>
      </c>
      <c r="L11635">
        <f ca="1">Spins[[#This Row],[Payout]]-Spins[[#This Row],[Bet]]</f>
        <v>-1</v>
      </c>
    </row>
    <row r="11636" spans="1:12" x14ac:dyDescent="0.3">
      <c r="A11636">
        <f t="shared" si="902"/>
        <v>11635</v>
      </c>
      <c r="B11636">
        <f t="shared" ca="1" si="903"/>
        <v>23</v>
      </c>
      <c r="C11636" t="str" cm="1">
        <f t="array" aca="1" ref="C11636" ca="1">INDEX(Reel1,Spins[[#This Row],[Stop1]])</f>
        <v>🍇</v>
      </c>
      <c r="D11636">
        <f t="shared" ca="1" si="904"/>
        <v>18</v>
      </c>
      <c r="E11636" t="str" cm="1">
        <f t="array" aca="1" ref="E11636" ca="1">INDEX(Reel2,Spins[[#This Row],[Stop2]])</f>
        <v>🍒</v>
      </c>
      <c r="F11636">
        <f t="shared" ca="1" si="905"/>
        <v>16</v>
      </c>
      <c r="G11636" t="str" cm="1">
        <f t="array" aca="1" ref="G11636" ca="1">INDEX(Reel3,Spins[[#This Row],[Stop3]])</f>
        <v>🍇</v>
      </c>
      <c r="H11636" t="b">
        <f ca="1">AND(Spins[[#This Row],[Sym1]]=Spins[[#This Row],[Sym2]],Spins[[#This Row],[Sym2]]=Spins[[#This Row],[Sym3]])</f>
        <v>0</v>
      </c>
      <c r="I11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6">
        <f t="shared" si="906"/>
        <v>1</v>
      </c>
      <c r="K11636">
        <f ca="1">Spins[[#This Row],[Mult]]*Spins[[#This Row],[Bet]]</f>
        <v>0</v>
      </c>
      <c r="L11636">
        <f ca="1">Spins[[#This Row],[Payout]]-Spins[[#This Row],[Bet]]</f>
        <v>-1</v>
      </c>
    </row>
    <row r="11637" spans="1:12" x14ac:dyDescent="0.3">
      <c r="A11637">
        <f t="shared" si="902"/>
        <v>11636</v>
      </c>
      <c r="B11637">
        <f t="shared" ca="1" si="903"/>
        <v>17</v>
      </c>
      <c r="C11637" t="str" cm="1">
        <f t="array" aca="1" ref="C11637" ca="1">INDEX(Reel1,Spins[[#This Row],[Stop1]])</f>
        <v>🍒</v>
      </c>
      <c r="D11637">
        <f t="shared" ca="1" si="904"/>
        <v>23</v>
      </c>
      <c r="E11637" t="str" cm="1">
        <f t="array" aca="1" ref="E11637" ca="1">INDEX(Reel2,Spins[[#This Row],[Stop2]])</f>
        <v>🍇</v>
      </c>
      <c r="F11637">
        <f t="shared" ca="1" si="905"/>
        <v>20</v>
      </c>
      <c r="G11637" t="str" cm="1">
        <f t="array" aca="1" ref="G11637" ca="1">INDEX(Reel3,Spins[[#This Row],[Stop3]])</f>
        <v>🔔</v>
      </c>
      <c r="H11637" t="b">
        <f ca="1">AND(Spins[[#This Row],[Sym1]]=Spins[[#This Row],[Sym2]],Spins[[#This Row],[Sym2]]=Spins[[#This Row],[Sym3]])</f>
        <v>0</v>
      </c>
      <c r="I11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7">
        <f t="shared" si="906"/>
        <v>1</v>
      </c>
      <c r="K11637">
        <f ca="1">Spins[[#This Row],[Mult]]*Spins[[#This Row],[Bet]]</f>
        <v>0</v>
      </c>
      <c r="L11637">
        <f ca="1">Spins[[#This Row],[Payout]]-Spins[[#This Row],[Bet]]</f>
        <v>-1</v>
      </c>
    </row>
    <row r="11638" spans="1:12" x14ac:dyDescent="0.3">
      <c r="A11638">
        <f t="shared" si="902"/>
        <v>11637</v>
      </c>
      <c r="B11638">
        <f t="shared" ca="1" si="903"/>
        <v>25</v>
      </c>
      <c r="C11638" t="str" cm="1">
        <f t="array" aca="1" ref="C11638" ca="1">INDEX(Reel1,Spins[[#This Row],[Stop1]])</f>
        <v>🔔</v>
      </c>
      <c r="D11638">
        <f t="shared" ca="1" si="904"/>
        <v>13</v>
      </c>
      <c r="E11638" t="str" cm="1">
        <f t="array" aca="1" ref="E11638" ca="1">INDEX(Reel2,Spins[[#This Row],[Stop2]])</f>
        <v>🍋</v>
      </c>
      <c r="F11638">
        <f t="shared" ca="1" si="905"/>
        <v>27</v>
      </c>
      <c r="G11638" t="str" cm="1">
        <f t="array" aca="1" ref="G11638" ca="1">INDEX(Reel3,Spins[[#This Row],[Stop3]])</f>
        <v>7️⃣</v>
      </c>
      <c r="H11638" t="b">
        <f ca="1">AND(Spins[[#This Row],[Sym1]]=Spins[[#This Row],[Sym2]],Spins[[#This Row],[Sym2]]=Spins[[#This Row],[Sym3]])</f>
        <v>0</v>
      </c>
      <c r="I11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8">
        <f t="shared" si="906"/>
        <v>1</v>
      </c>
      <c r="K11638">
        <f ca="1">Spins[[#This Row],[Mult]]*Spins[[#This Row],[Bet]]</f>
        <v>0</v>
      </c>
      <c r="L11638">
        <f ca="1">Spins[[#This Row],[Payout]]-Spins[[#This Row],[Bet]]</f>
        <v>-1</v>
      </c>
    </row>
    <row r="11639" spans="1:12" x14ac:dyDescent="0.3">
      <c r="A11639">
        <f t="shared" si="902"/>
        <v>11638</v>
      </c>
      <c r="B11639">
        <f t="shared" ca="1" si="903"/>
        <v>8</v>
      </c>
      <c r="C11639" t="str" cm="1">
        <f t="array" aca="1" ref="C11639" ca="1">INDEX(Reel1,Spins[[#This Row],[Stop1]])</f>
        <v>🍋</v>
      </c>
      <c r="D11639">
        <f t="shared" ca="1" si="904"/>
        <v>31</v>
      </c>
      <c r="E11639" t="str" cm="1">
        <f t="array" aca="1" ref="E11639" ca="1">INDEX(Reel2,Spins[[#This Row],[Stop2]])</f>
        <v>💎</v>
      </c>
      <c r="F11639">
        <f t="shared" ca="1" si="905"/>
        <v>25</v>
      </c>
      <c r="G11639" t="str" cm="1">
        <f t="array" aca="1" ref="G11639" ca="1">INDEX(Reel3,Spins[[#This Row],[Stop3]])</f>
        <v>BAR</v>
      </c>
      <c r="H11639" t="b">
        <f ca="1">AND(Spins[[#This Row],[Sym1]]=Spins[[#This Row],[Sym2]],Spins[[#This Row],[Sym2]]=Spins[[#This Row],[Sym3]])</f>
        <v>0</v>
      </c>
      <c r="I11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39">
        <f t="shared" si="906"/>
        <v>1</v>
      </c>
      <c r="K11639">
        <f ca="1">Spins[[#This Row],[Mult]]*Spins[[#This Row],[Bet]]</f>
        <v>0</v>
      </c>
      <c r="L11639">
        <f ca="1">Spins[[#This Row],[Payout]]-Spins[[#This Row],[Bet]]</f>
        <v>-1</v>
      </c>
    </row>
    <row r="11640" spans="1:12" x14ac:dyDescent="0.3">
      <c r="A11640">
        <f t="shared" si="902"/>
        <v>11639</v>
      </c>
      <c r="B11640">
        <f t="shared" ca="1" si="903"/>
        <v>11</v>
      </c>
      <c r="C11640" t="str" cm="1">
        <f t="array" aca="1" ref="C11640" ca="1">INDEX(Reel1,Spins[[#This Row],[Stop1]])</f>
        <v>🍋</v>
      </c>
      <c r="D11640">
        <f t="shared" ca="1" si="904"/>
        <v>16</v>
      </c>
      <c r="E11640" t="str" cm="1">
        <f t="array" aca="1" ref="E11640" ca="1">INDEX(Reel2,Spins[[#This Row],[Stop2]])</f>
        <v>🍒</v>
      </c>
      <c r="F11640">
        <f t="shared" ca="1" si="905"/>
        <v>30</v>
      </c>
      <c r="G11640" t="str" cm="1">
        <f t="array" aca="1" ref="G11640" ca="1">INDEX(Reel3,Spins[[#This Row],[Stop3]])</f>
        <v>💎</v>
      </c>
      <c r="H11640" t="b">
        <f ca="1">AND(Spins[[#This Row],[Sym1]]=Spins[[#This Row],[Sym2]],Spins[[#This Row],[Sym2]]=Spins[[#This Row],[Sym3]])</f>
        <v>0</v>
      </c>
      <c r="I11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40">
        <f t="shared" si="906"/>
        <v>1</v>
      </c>
      <c r="K11640">
        <f ca="1">Spins[[#This Row],[Mult]]*Spins[[#This Row],[Bet]]</f>
        <v>0</v>
      </c>
      <c r="L11640">
        <f ca="1">Spins[[#This Row],[Payout]]-Spins[[#This Row],[Bet]]</f>
        <v>-1</v>
      </c>
    </row>
    <row r="11641" spans="1:12" x14ac:dyDescent="0.3">
      <c r="A11641">
        <f t="shared" si="902"/>
        <v>11640</v>
      </c>
      <c r="B11641">
        <f t="shared" ca="1" si="903"/>
        <v>12</v>
      </c>
      <c r="C11641" t="str" cm="1">
        <f t="array" aca="1" ref="C11641" ca="1">INDEX(Reel1,Spins[[#This Row],[Stop1]])</f>
        <v>🍋</v>
      </c>
      <c r="D11641">
        <f t="shared" ca="1" si="904"/>
        <v>4</v>
      </c>
      <c r="E11641" t="str" cm="1">
        <f t="array" aca="1" ref="E11641" ca="1">INDEX(Reel2,Spins[[#This Row],[Stop2]])</f>
        <v>🍋</v>
      </c>
      <c r="F11641">
        <f t="shared" ca="1" si="905"/>
        <v>15</v>
      </c>
      <c r="G11641" t="str" cm="1">
        <f t="array" aca="1" ref="G11641" ca="1">INDEX(Reel3,Spins[[#This Row],[Stop3]])</f>
        <v>🍇</v>
      </c>
      <c r="H11641" t="b">
        <f ca="1">AND(Spins[[#This Row],[Sym1]]=Spins[[#This Row],[Sym2]],Spins[[#This Row],[Sym2]]=Spins[[#This Row],[Sym3]])</f>
        <v>0</v>
      </c>
      <c r="I11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41">
        <f t="shared" si="906"/>
        <v>1</v>
      </c>
      <c r="K11641">
        <f ca="1">Spins[[#This Row],[Mult]]*Spins[[#This Row],[Bet]]</f>
        <v>0.6</v>
      </c>
      <c r="L11641">
        <f ca="1">Spins[[#This Row],[Payout]]-Spins[[#This Row],[Bet]]</f>
        <v>-0.4</v>
      </c>
    </row>
    <row r="11642" spans="1:12" x14ac:dyDescent="0.3">
      <c r="A11642">
        <f t="shared" si="902"/>
        <v>11641</v>
      </c>
      <c r="B11642">
        <f t="shared" ca="1" si="903"/>
        <v>25</v>
      </c>
      <c r="C11642" t="str" cm="1">
        <f t="array" aca="1" ref="C11642" ca="1">INDEX(Reel1,Spins[[#This Row],[Stop1]])</f>
        <v>🔔</v>
      </c>
      <c r="D11642">
        <f t="shared" ca="1" si="904"/>
        <v>19</v>
      </c>
      <c r="E11642" t="str" cm="1">
        <f t="array" aca="1" ref="E11642" ca="1">INDEX(Reel2,Spins[[#This Row],[Stop2]])</f>
        <v>🍒</v>
      </c>
      <c r="F11642">
        <f t="shared" ca="1" si="905"/>
        <v>7</v>
      </c>
      <c r="G11642" t="str" cm="1">
        <f t="array" aca="1" ref="G11642" ca="1">INDEX(Reel3,Spins[[#This Row],[Stop3]])</f>
        <v>🍒</v>
      </c>
      <c r="H11642" t="b">
        <f ca="1">AND(Spins[[#This Row],[Sym1]]=Spins[[#This Row],[Sym2]],Spins[[#This Row],[Sym2]]=Spins[[#This Row],[Sym3]])</f>
        <v>0</v>
      </c>
      <c r="I11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42">
        <f t="shared" si="906"/>
        <v>1</v>
      </c>
      <c r="K11642">
        <f ca="1">Spins[[#This Row],[Mult]]*Spins[[#This Row],[Bet]]</f>
        <v>0</v>
      </c>
      <c r="L11642">
        <f ca="1">Spins[[#This Row],[Payout]]-Spins[[#This Row],[Bet]]</f>
        <v>-1</v>
      </c>
    </row>
    <row r="11643" spans="1:12" x14ac:dyDescent="0.3">
      <c r="A11643">
        <f t="shared" si="902"/>
        <v>11642</v>
      </c>
      <c r="B11643">
        <f t="shared" ca="1" si="903"/>
        <v>18</v>
      </c>
      <c r="C11643" t="str" cm="1">
        <f t="array" aca="1" ref="C11643" ca="1">INDEX(Reel1,Spins[[#This Row],[Stop1]])</f>
        <v>🍒</v>
      </c>
      <c r="D11643">
        <f t="shared" ca="1" si="904"/>
        <v>18</v>
      </c>
      <c r="E11643" t="str" cm="1">
        <f t="array" aca="1" ref="E11643" ca="1">INDEX(Reel2,Spins[[#This Row],[Stop2]])</f>
        <v>🍒</v>
      </c>
      <c r="F11643">
        <f t="shared" ca="1" si="905"/>
        <v>21</v>
      </c>
      <c r="G11643" t="str" cm="1">
        <f t="array" aca="1" ref="G11643" ca="1">INDEX(Reel3,Spins[[#This Row],[Stop3]])</f>
        <v>🔔</v>
      </c>
      <c r="H11643" t="b">
        <f ca="1">AND(Spins[[#This Row],[Sym1]]=Spins[[#This Row],[Sym2]],Spins[[#This Row],[Sym2]]=Spins[[#This Row],[Sym3]])</f>
        <v>0</v>
      </c>
      <c r="I11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643">
        <f t="shared" si="906"/>
        <v>1</v>
      </c>
      <c r="K11643">
        <f ca="1">Spins[[#This Row],[Mult]]*Spins[[#This Row],[Bet]]</f>
        <v>0.8</v>
      </c>
      <c r="L11643">
        <f ca="1">Spins[[#This Row],[Payout]]-Spins[[#This Row],[Bet]]</f>
        <v>-0.19999999999999996</v>
      </c>
    </row>
    <row r="11644" spans="1:12" x14ac:dyDescent="0.3">
      <c r="A11644">
        <f t="shared" si="902"/>
        <v>11643</v>
      </c>
      <c r="B11644">
        <f t="shared" ca="1" si="903"/>
        <v>15</v>
      </c>
      <c r="C11644" t="str" cm="1">
        <f t="array" aca="1" ref="C11644" ca="1">INDEX(Reel1,Spins[[#This Row],[Stop1]])</f>
        <v>🍒</v>
      </c>
      <c r="D11644">
        <f t="shared" ca="1" si="904"/>
        <v>17</v>
      </c>
      <c r="E11644" t="str" cm="1">
        <f t="array" aca="1" ref="E11644" ca="1">INDEX(Reel2,Spins[[#This Row],[Stop2]])</f>
        <v>🍒</v>
      </c>
      <c r="F11644">
        <f t="shared" ca="1" si="905"/>
        <v>30</v>
      </c>
      <c r="G11644" t="str" cm="1">
        <f t="array" aca="1" ref="G11644" ca="1">INDEX(Reel3,Spins[[#This Row],[Stop3]])</f>
        <v>💎</v>
      </c>
      <c r="H11644" t="b">
        <f ca="1">AND(Spins[[#This Row],[Sym1]]=Spins[[#This Row],[Sym2]],Spins[[#This Row],[Sym2]]=Spins[[#This Row],[Sym3]])</f>
        <v>0</v>
      </c>
      <c r="I11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644">
        <f t="shared" si="906"/>
        <v>1</v>
      </c>
      <c r="K11644">
        <f ca="1">Spins[[#This Row],[Mult]]*Spins[[#This Row],[Bet]]</f>
        <v>0.8</v>
      </c>
      <c r="L11644">
        <f ca="1">Spins[[#This Row],[Payout]]-Spins[[#This Row],[Bet]]</f>
        <v>-0.19999999999999996</v>
      </c>
    </row>
    <row r="11645" spans="1:12" x14ac:dyDescent="0.3">
      <c r="A11645">
        <f t="shared" si="902"/>
        <v>11644</v>
      </c>
      <c r="B11645">
        <f t="shared" ca="1" si="903"/>
        <v>12</v>
      </c>
      <c r="C11645" t="str" cm="1">
        <f t="array" aca="1" ref="C11645" ca="1">INDEX(Reel1,Spins[[#This Row],[Stop1]])</f>
        <v>🍋</v>
      </c>
      <c r="D11645">
        <f t="shared" ca="1" si="904"/>
        <v>11</v>
      </c>
      <c r="E11645" t="str" cm="1">
        <f t="array" aca="1" ref="E11645" ca="1">INDEX(Reel2,Spins[[#This Row],[Stop2]])</f>
        <v>🍋</v>
      </c>
      <c r="F11645">
        <f t="shared" ca="1" si="905"/>
        <v>24</v>
      </c>
      <c r="G11645" t="str" cm="1">
        <f t="array" aca="1" ref="G11645" ca="1">INDEX(Reel3,Spins[[#This Row],[Stop3]])</f>
        <v>BAR</v>
      </c>
      <c r="H11645" t="b">
        <f ca="1">AND(Spins[[#This Row],[Sym1]]=Spins[[#This Row],[Sym2]],Spins[[#This Row],[Sym2]]=Spins[[#This Row],[Sym3]])</f>
        <v>0</v>
      </c>
      <c r="I11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45">
        <f t="shared" si="906"/>
        <v>1</v>
      </c>
      <c r="K11645">
        <f ca="1">Spins[[#This Row],[Mult]]*Spins[[#This Row],[Bet]]</f>
        <v>0.6</v>
      </c>
      <c r="L11645">
        <f ca="1">Spins[[#This Row],[Payout]]-Spins[[#This Row],[Bet]]</f>
        <v>-0.4</v>
      </c>
    </row>
    <row r="11646" spans="1:12" x14ac:dyDescent="0.3">
      <c r="A11646">
        <f t="shared" si="902"/>
        <v>11645</v>
      </c>
      <c r="B11646">
        <f t="shared" ca="1" si="903"/>
        <v>10</v>
      </c>
      <c r="C11646" t="str" cm="1">
        <f t="array" aca="1" ref="C11646" ca="1">INDEX(Reel1,Spins[[#This Row],[Stop1]])</f>
        <v>🍋</v>
      </c>
      <c r="D11646">
        <f t="shared" ca="1" si="904"/>
        <v>3</v>
      </c>
      <c r="E11646" t="str" cm="1">
        <f t="array" aca="1" ref="E11646" ca="1">INDEX(Reel2,Spins[[#This Row],[Stop2]])</f>
        <v>🍋</v>
      </c>
      <c r="F11646">
        <f t="shared" ca="1" si="905"/>
        <v>26</v>
      </c>
      <c r="G11646" t="str" cm="1">
        <f t="array" aca="1" ref="G11646" ca="1">INDEX(Reel3,Spins[[#This Row],[Stop3]])</f>
        <v>BAR</v>
      </c>
      <c r="H11646" t="b">
        <f ca="1">AND(Spins[[#This Row],[Sym1]]=Spins[[#This Row],[Sym2]],Spins[[#This Row],[Sym2]]=Spins[[#This Row],[Sym3]])</f>
        <v>0</v>
      </c>
      <c r="I11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46">
        <f t="shared" si="906"/>
        <v>1</v>
      </c>
      <c r="K11646">
        <f ca="1">Spins[[#This Row],[Mult]]*Spins[[#This Row],[Bet]]</f>
        <v>0.6</v>
      </c>
      <c r="L11646">
        <f ca="1">Spins[[#This Row],[Payout]]-Spins[[#This Row],[Bet]]</f>
        <v>-0.4</v>
      </c>
    </row>
    <row r="11647" spans="1:12" x14ac:dyDescent="0.3">
      <c r="A11647">
        <f t="shared" si="902"/>
        <v>11646</v>
      </c>
      <c r="B11647">
        <f t="shared" ca="1" si="903"/>
        <v>3</v>
      </c>
      <c r="C11647" t="str" cm="1">
        <f t="array" aca="1" ref="C11647" ca="1">INDEX(Reel1,Spins[[#This Row],[Stop1]])</f>
        <v>🍋</v>
      </c>
      <c r="D11647">
        <f t="shared" ca="1" si="904"/>
        <v>21</v>
      </c>
      <c r="E11647" t="str" cm="1">
        <f t="array" aca="1" ref="E11647" ca="1">INDEX(Reel2,Spins[[#This Row],[Stop2]])</f>
        <v>🍒</v>
      </c>
      <c r="F11647">
        <f t="shared" ca="1" si="905"/>
        <v>22</v>
      </c>
      <c r="G11647" t="str" cm="1">
        <f t="array" aca="1" ref="G11647" ca="1">INDEX(Reel3,Spins[[#This Row],[Stop3]])</f>
        <v>🔔</v>
      </c>
      <c r="H11647" t="b">
        <f ca="1">AND(Spins[[#This Row],[Sym1]]=Spins[[#This Row],[Sym2]],Spins[[#This Row],[Sym2]]=Spins[[#This Row],[Sym3]])</f>
        <v>0</v>
      </c>
      <c r="I11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47">
        <f t="shared" si="906"/>
        <v>1</v>
      </c>
      <c r="K11647">
        <f ca="1">Spins[[#This Row],[Mult]]*Spins[[#This Row],[Bet]]</f>
        <v>0</v>
      </c>
      <c r="L11647">
        <f ca="1">Spins[[#This Row],[Payout]]-Spins[[#This Row],[Bet]]</f>
        <v>-1</v>
      </c>
    </row>
    <row r="11648" spans="1:12" x14ac:dyDescent="0.3">
      <c r="A11648">
        <f t="shared" si="902"/>
        <v>11647</v>
      </c>
      <c r="B11648">
        <f t="shared" ca="1" si="903"/>
        <v>18</v>
      </c>
      <c r="C11648" t="str" cm="1">
        <f t="array" aca="1" ref="C11648" ca="1">INDEX(Reel1,Spins[[#This Row],[Stop1]])</f>
        <v>🍒</v>
      </c>
      <c r="D11648">
        <f t="shared" ca="1" si="904"/>
        <v>14</v>
      </c>
      <c r="E11648" t="str" cm="1">
        <f t="array" aca="1" ref="E11648" ca="1">INDEX(Reel2,Spins[[#This Row],[Stop2]])</f>
        <v>🍋</v>
      </c>
      <c r="F11648">
        <f t="shared" ca="1" si="905"/>
        <v>28</v>
      </c>
      <c r="G11648" t="str" cm="1">
        <f t="array" aca="1" ref="G11648" ca="1">INDEX(Reel3,Spins[[#This Row],[Stop3]])</f>
        <v>7️⃣</v>
      </c>
      <c r="H11648" t="b">
        <f ca="1">AND(Spins[[#This Row],[Sym1]]=Spins[[#This Row],[Sym2]],Spins[[#This Row],[Sym2]]=Spins[[#This Row],[Sym3]])</f>
        <v>0</v>
      </c>
      <c r="I11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48">
        <f t="shared" si="906"/>
        <v>1</v>
      </c>
      <c r="K11648">
        <f ca="1">Spins[[#This Row],[Mult]]*Spins[[#This Row],[Bet]]</f>
        <v>0</v>
      </c>
      <c r="L11648">
        <f ca="1">Spins[[#This Row],[Payout]]-Spins[[#This Row],[Bet]]</f>
        <v>-1</v>
      </c>
    </row>
    <row r="11649" spans="1:12" x14ac:dyDescent="0.3">
      <c r="A11649">
        <f t="shared" si="902"/>
        <v>11648</v>
      </c>
      <c r="B11649">
        <f t="shared" ca="1" si="903"/>
        <v>12</v>
      </c>
      <c r="C11649" t="str" cm="1">
        <f t="array" aca="1" ref="C11649" ca="1">INDEX(Reel1,Spins[[#This Row],[Stop1]])</f>
        <v>🍋</v>
      </c>
      <c r="D11649">
        <f t="shared" ca="1" si="904"/>
        <v>13</v>
      </c>
      <c r="E11649" t="str" cm="1">
        <f t="array" aca="1" ref="E11649" ca="1">INDEX(Reel2,Spins[[#This Row],[Stop2]])</f>
        <v>🍋</v>
      </c>
      <c r="F11649">
        <f t="shared" ca="1" si="905"/>
        <v>24</v>
      </c>
      <c r="G11649" t="str" cm="1">
        <f t="array" aca="1" ref="G11649" ca="1">INDEX(Reel3,Spins[[#This Row],[Stop3]])</f>
        <v>BAR</v>
      </c>
      <c r="H11649" t="b">
        <f ca="1">AND(Spins[[#This Row],[Sym1]]=Spins[[#This Row],[Sym2]],Spins[[#This Row],[Sym2]]=Spins[[#This Row],[Sym3]])</f>
        <v>0</v>
      </c>
      <c r="I11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49">
        <f t="shared" si="906"/>
        <v>1</v>
      </c>
      <c r="K11649">
        <f ca="1">Spins[[#This Row],[Mult]]*Spins[[#This Row],[Bet]]</f>
        <v>0.6</v>
      </c>
      <c r="L11649">
        <f ca="1">Spins[[#This Row],[Payout]]-Spins[[#This Row],[Bet]]</f>
        <v>-0.4</v>
      </c>
    </row>
    <row r="11650" spans="1:12" x14ac:dyDescent="0.3">
      <c r="A11650">
        <f t="shared" ref="A11650:A11713" si="907">ROW()-1</f>
        <v>11649</v>
      </c>
      <c r="B11650">
        <f t="shared" ref="B11650:B11713" ca="1" si="908">RANDBETWEEN(1,ROWS(Reel1))</f>
        <v>31</v>
      </c>
      <c r="C11650" t="str" cm="1">
        <f t="array" aca="1" ref="C11650" ca="1">INDEX(Reel1,Spins[[#This Row],[Stop1]])</f>
        <v>💎</v>
      </c>
      <c r="D11650">
        <f t="shared" ref="D11650:D11713" ca="1" si="909">RANDBETWEEN(1,ROWS(Reel2))</f>
        <v>23</v>
      </c>
      <c r="E11650" t="str" cm="1">
        <f t="array" aca="1" ref="E11650" ca="1">INDEX(Reel2,Spins[[#This Row],[Stop2]])</f>
        <v>🍇</v>
      </c>
      <c r="F11650">
        <f t="shared" ref="F11650:F11713" ca="1" si="910">RANDBETWEEN(1,ROWS(Reel3))</f>
        <v>19</v>
      </c>
      <c r="G11650" t="str" cm="1">
        <f t="array" aca="1" ref="G11650" ca="1">INDEX(Reel3,Spins[[#This Row],[Stop3]])</f>
        <v>🔔</v>
      </c>
      <c r="H11650" t="b">
        <f ca="1">AND(Spins[[#This Row],[Sym1]]=Spins[[#This Row],[Sym2]],Spins[[#This Row],[Sym2]]=Spins[[#This Row],[Sym3]])</f>
        <v>0</v>
      </c>
      <c r="I11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50">
        <f t="shared" ref="J11650:J11713" si="911">Bet</f>
        <v>1</v>
      </c>
      <c r="K11650">
        <f ca="1">Spins[[#This Row],[Mult]]*Spins[[#This Row],[Bet]]</f>
        <v>0</v>
      </c>
      <c r="L11650">
        <f ca="1">Spins[[#This Row],[Payout]]-Spins[[#This Row],[Bet]]</f>
        <v>-1</v>
      </c>
    </row>
    <row r="11651" spans="1:12" x14ac:dyDescent="0.3">
      <c r="A11651">
        <f t="shared" si="907"/>
        <v>11650</v>
      </c>
      <c r="B11651">
        <f t="shared" ca="1" si="908"/>
        <v>26</v>
      </c>
      <c r="C11651" t="str" cm="1">
        <f t="array" aca="1" ref="C11651" ca="1">INDEX(Reel1,Spins[[#This Row],[Stop1]])</f>
        <v>🔔</v>
      </c>
      <c r="D11651">
        <f t="shared" ca="1" si="909"/>
        <v>5</v>
      </c>
      <c r="E11651" t="str" cm="1">
        <f t="array" aca="1" ref="E11651" ca="1">INDEX(Reel2,Spins[[#This Row],[Stop2]])</f>
        <v>🍋</v>
      </c>
      <c r="F11651">
        <f t="shared" ca="1" si="910"/>
        <v>16</v>
      </c>
      <c r="G11651" t="str" cm="1">
        <f t="array" aca="1" ref="G11651" ca="1">INDEX(Reel3,Spins[[#This Row],[Stop3]])</f>
        <v>🍇</v>
      </c>
      <c r="H11651" t="b">
        <f ca="1">AND(Spins[[#This Row],[Sym1]]=Spins[[#This Row],[Sym2]],Spins[[#This Row],[Sym2]]=Spins[[#This Row],[Sym3]])</f>
        <v>0</v>
      </c>
      <c r="I11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51">
        <f t="shared" si="911"/>
        <v>1</v>
      </c>
      <c r="K11651">
        <f ca="1">Spins[[#This Row],[Mult]]*Spins[[#This Row],[Bet]]</f>
        <v>0</v>
      </c>
      <c r="L11651">
        <f ca="1">Spins[[#This Row],[Payout]]-Spins[[#This Row],[Bet]]</f>
        <v>-1</v>
      </c>
    </row>
    <row r="11652" spans="1:12" x14ac:dyDescent="0.3">
      <c r="A11652">
        <f t="shared" si="907"/>
        <v>11651</v>
      </c>
      <c r="B11652">
        <f t="shared" ca="1" si="908"/>
        <v>17</v>
      </c>
      <c r="C11652" t="str" cm="1">
        <f t="array" aca="1" ref="C11652" ca="1">INDEX(Reel1,Spins[[#This Row],[Stop1]])</f>
        <v>🍒</v>
      </c>
      <c r="D11652">
        <f t="shared" ca="1" si="909"/>
        <v>2</v>
      </c>
      <c r="E11652" t="str" cm="1">
        <f t="array" aca="1" ref="E11652" ca="1">INDEX(Reel2,Spins[[#This Row],[Stop2]])</f>
        <v>🍋</v>
      </c>
      <c r="F11652">
        <f t="shared" ca="1" si="910"/>
        <v>26</v>
      </c>
      <c r="G11652" t="str" cm="1">
        <f t="array" aca="1" ref="G11652" ca="1">INDEX(Reel3,Spins[[#This Row],[Stop3]])</f>
        <v>BAR</v>
      </c>
      <c r="H11652" t="b">
        <f ca="1">AND(Spins[[#This Row],[Sym1]]=Spins[[#This Row],[Sym2]],Spins[[#This Row],[Sym2]]=Spins[[#This Row],[Sym3]])</f>
        <v>0</v>
      </c>
      <c r="I11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52">
        <f t="shared" si="911"/>
        <v>1</v>
      </c>
      <c r="K11652">
        <f ca="1">Spins[[#This Row],[Mult]]*Spins[[#This Row],[Bet]]</f>
        <v>0</v>
      </c>
      <c r="L11652">
        <f ca="1">Spins[[#This Row],[Payout]]-Spins[[#This Row],[Bet]]</f>
        <v>-1</v>
      </c>
    </row>
    <row r="11653" spans="1:12" x14ac:dyDescent="0.3">
      <c r="A11653">
        <f t="shared" si="907"/>
        <v>11652</v>
      </c>
      <c r="B11653">
        <f t="shared" ca="1" si="908"/>
        <v>7</v>
      </c>
      <c r="C11653" t="str" cm="1">
        <f t="array" aca="1" ref="C11653" ca="1">INDEX(Reel1,Spins[[#This Row],[Stop1]])</f>
        <v>🍋</v>
      </c>
      <c r="D11653">
        <f t="shared" ca="1" si="909"/>
        <v>9</v>
      </c>
      <c r="E11653" t="str" cm="1">
        <f t="array" aca="1" ref="E11653" ca="1">INDEX(Reel2,Spins[[#This Row],[Stop2]])</f>
        <v>🍋</v>
      </c>
      <c r="F11653">
        <f t="shared" ca="1" si="910"/>
        <v>20</v>
      </c>
      <c r="G11653" t="str" cm="1">
        <f t="array" aca="1" ref="G11653" ca="1">INDEX(Reel3,Spins[[#This Row],[Stop3]])</f>
        <v>🔔</v>
      </c>
      <c r="H11653" t="b">
        <f ca="1">AND(Spins[[#This Row],[Sym1]]=Spins[[#This Row],[Sym2]],Spins[[#This Row],[Sym2]]=Spins[[#This Row],[Sym3]])</f>
        <v>0</v>
      </c>
      <c r="I11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53">
        <f t="shared" si="911"/>
        <v>1</v>
      </c>
      <c r="K11653">
        <f ca="1">Spins[[#This Row],[Mult]]*Spins[[#This Row],[Bet]]</f>
        <v>0.6</v>
      </c>
      <c r="L11653">
        <f ca="1">Spins[[#This Row],[Payout]]-Spins[[#This Row],[Bet]]</f>
        <v>-0.4</v>
      </c>
    </row>
    <row r="11654" spans="1:12" x14ac:dyDescent="0.3">
      <c r="A11654">
        <f t="shared" si="907"/>
        <v>11653</v>
      </c>
      <c r="B11654">
        <f t="shared" ca="1" si="908"/>
        <v>1</v>
      </c>
      <c r="C11654" t="str" cm="1">
        <f t="array" aca="1" ref="C11654" ca="1">INDEX(Reel1,Spins[[#This Row],[Stop1]])</f>
        <v>🍋</v>
      </c>
      <c r="D11654">
        <f t="shared" ca="1" si="909"/>
        <v>12</v>
      </c>
      <c r="E11654" t="str" cm="1">
        <f t="array" aca="1" ref="E11654" ca="1">INDEX(Reel2,Spins[[#This Row],[Stop2]])</f>
        <v>🍋</v>
      </c>
      <c r="F11654">
        <f t="shared" ca="1" si="910"/>
        <v>20</v>
      </c>
      <c r="G11654" t="str" cm="1">
        <f t="array" aca="1" ref="G11654" ca="1">INDEX(Reel3,Spins[[#This Row],[Stop3]])</f>
        <v>🔔</v>
      </c>
      <c r="H11654" t="b">
        <f ca="1">AND(Spins[[#This Row],[Sym1]]=Spins[[#This Row],[Sym2]],Spins[[#This Row],[Sym2]]=Spins[[#This Row],[Sym3]])</f>
        <v>0</v>
      </c>
      <c r="I11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54">
        <f t="shared" si="911"/>
        <v>1</v>
      </c>
      <c r="K11654">
        <f ca="1">Spins[[#This Row],[Mult]]*Spins[[#This Row],[Bet]]</f>
        <v>0.6</v>
      </c>
      <c r="L11654">
        <f ca="1">Spins[[#This Row],[Payout]]-Spins[[#This Row],[Bet]]</f>
        <v>-0.4</v>
      </c>
    </row>
    <row r="11655" spans="1:12" x14ac:dyDescent="0.3">
      <c r="A11655">
        <f t="shared" si="907"/>
        <v>11654</v>
      </c>
      <c r="B11655">
        <f t="shared" ca="1" si="908"/>
        <v>11</v>
      </c>
      <c r="C11655" t="str" cm="1">
        <f t="array" aca="1" ref="C11655" ca="1">INDEX(Reel1,Spins[[#This Row],[Stop1]])</f>
        <v>🍋</v>
      </c>
      <c r="D11655">
        <f t="shared" ca="1" si="909"/>
        <v>22</v>
      </c>
      <c r="E11655" t="str" cm="1">
        <f t="array" aca="1" ref="E11655" ca="1">INDEX(Reel2,Spins[[#This Row],[Stop2]])</f>
        <v>🍇</v>
      </c>
      <c r="F11655">
        <f t="shared" ca="1" si="910"/>
        <v>17</v>
      </c>
      <c r="G11655" t="str" cm="1">
        <f t="array" aca="1" ref="G11655" ca="1">INDEX(Reel3,Spins[[#This Row],[Stop3]])</f>
        <v>🍇</v>
      </c>
      <c r="H11655" t="b">
        <f ca="1">AND(Spins[[#This Row],[Sym1]]=Spins[[#This Row],[Sym2]],Spins[[#This Row],[Sym2]]=Spins[[#This Row],[Sym3]])</f>
        <v>0</v>
      </c>
      <c r="I11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55">
        <f t="shared" si="911"/>
        <v>1</v>
      </c>
      <c r="K11655">
        <f ca="1">Spins[[#This Row],[Mult]]*Spins[[#This Row],[Bet]]</f>
        <v>0</v>
      </c>
      <c r="L11655">
        <f ca="1">Spins[[#This Row],[Payout]]-Spins[[#This Row],[Bet]]</f>
        <v>-1</v>
      </c>
    </row>
    <row r="11656" spans="1:12" x14ac:dyDescent="0.3">
      <c r="A11656">
        <f t="shared" si="907"/>
        <v>11655</v>
      </c>
      <c r="B11656">
        <f t="shared" ca="1" si="908"/>
        <v>7</v>
      </c>
      <c r="C11656" t="str" cm="1">
        <f t="array" aca="1" ref="C11656" ca="1">INDEX(Reel1,Spins[[#This Row],[Stop1]])</f>
        <v>🍋</v>
      </c>
      <c r="D11656">
        <f t="shared" ca="1" si="909"/>
        <v>30</v>
      </c>
      <c r="E11656" t="str" cm="1">
        <f t="array" aca="1" ref="E11656" ca="1">INDEX(Reel2,Spins[[#This Row],[Stop2]])</f>
        <v>7️⃣</v>
      </c>
      <c r="F11656">
        <f t="shared" ca="1" si="910"/>
        <v>22</v>
      </c>
      <c r="G11656" t="str" cm="1">
        <f t="array" aca="1" ref="G11656" ca="1">INDEX(Reel3,Spins[[#This Row],[Stop3]])</f>
        <v>🔔</v>
      </c>
      <c r="H11656" t="b">
        <f ca="1">AND(Spins[[#This Row],[Sym1]]=Spins[[#This Row],[Sym2]],Spins[[#This Row],[Sym2]]=Spins[[#This Row],[Sym3]])</f>
        <v>0</v>
      </c>
      <c r="I11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56">
        <f t="shared" si="911"/>
        <v>1</v>
      </c>
      <c r="K11656">
        <f ca="1">Spins[[#This Row],[Mult]]*Spins[[#This Row],[Bet]]</f>
        <v>0</v>
      </c>
      <c r="L11656">
        <f ca="1">Spins[[#This Row],[Payout]]-Spins[[#This Row],[Bet]]</f>
        <v>-1</v>
      </c>
    </row>
    <row r="11657" spans="1:12" x14ac:dyDescent="0.3">
      <c r="A11657">
        <f t="shared" si="907"/>
        <v>11656</v>
      </c>
      <c r="B11657">
        <f t="shared" ca="1" si="908"/>
        <v>23</v>
      </c>
      <c r="C11657" t="str" cm="1">
        <f t="array" aca="1" ref="C11657" ca="1">INDEX(Reel1,Spins[[#This Row],[Stop1]])</f>
        <v>🍇</v>
      </c>
      <c r="D11657">
        <f t="shared" ca="1" si="909"/>
        <v>27</v>
      </c>
      <c r="E11657" t="str" cm="1">
        <f t="array" aca="1" ref="E11657" ca="1">INDEX(Reel2,Spins[[#This Row],[Stop2]])</f>
        <v>BAR</v>
      </c>
      <c r="F11657">
        <f t="shared" ca="1" si="910"/>
        <v>3</v>
      </c>
      <c r="G11657" t="str" cm="1">
        <f t="array" aca="1" ref="G11657" ca="1">INDEX(Reel3,Spins[[#This Row],[Stop3]])</f>
        <v>🍋</v>
      </c>
      <c r="H11657" t="b">
        <f ca="1">AND(Spins[[#This Row],[Sym1]]=Spins[[#This Row],[Sym2]],Spins[[#This Row],[Sym2]]=Spins[[#This Row],[Sym3]])</f>
        <v>0</v>
      </c>
      <c r="I11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57">
        <f t="shared" si="911"/>
        <v>1</v>
      </c>
      <c r="K11657">
        <f ca="1">Spins[[#This Row],[Mult]]*Spins[[#This Row],[Bet]]</f>
        <v>0</v>
      </c>
      <c r="L11657">
        <f ca="1">Spins[[#This Row],[Payout]]-Spins[[#This Row],[Bet]]</f>
        <v>-1</v>
      </c>
    </row>
    <row r="11658" spans="1:12" x14ac:dyDescent="0.3">
      <c r="A11658">
        <f t="shared" si="907"/>
        <v>11657</v>
      </c>
      <c r="B11658">
        <f t="shared" ca="1" si="908"/>
        <v>1</v>
      </c>
      <c r="C11658" t="str" cm="1">
        <f t="array" aca="1" ref="C11658" ca="1">INDEX(Reel1,Spins[[#This Row],[Stop1]])</f>
        <v>🍋</v>
      </c>
      <c r="D11658">
        <f t="shared" ca="1" si="909"/>
        <v>14</v>
      </c>
      <c r="E11658" t="str" cm="1">
        <f t="array" aca="1" ref="E11658" ca="1">INDEX(Reel2,Spins[[#This Row],[Stop2]])</f>
        <v>🍋</v>
      </c>
      <c r="F11658">
        <f t="shared" ca="1" si="910"/>
        <v>18</v>
      </c>
      <c r="G11658" t="str" cm="1">
        <f t="array" aca="1" ref="G11658" ca="1">INDEX(Reel3,Spins[[#This Row],[Stop3]])</f>
        <v>🔔</v>
      </c>
      <c r="H11658" t="b">
        <f ca="1">AND(Spins[[#This Row],[Sym1]]=Spins[[#This Row],[Sym2]],Spins[[#This Row],[Sym2]]=Spins[[#This Row],[Sym3]])</f>
        <v>0</v>
      </c>
      <c r="I11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58">
        <f t="shared" si="911"/>
        <v>1</v>
      </c>
      <c r="K11658">
        <f ca="1">Spins[[#This Row],[Mult]]*Spins[[#This Row],[Bet]]</f>
        <v>0.6</v>
      </c>
      <c r="L11658">
        <f ca="1">Spins[[#This Row],[Payout]]-Spins[[#This Row],[Bet]]</f>
        <v>-0.4</v>
      </c>
    </row>
    <row r="11659" spans="1:12" x14ac:dyDescent="0.3">
      <c r="A11659">
        <f t="shared" si="907"/>
        <v>11658</v>
      </c>
      <c r="B11659">
        <f t="shared" ca="1" si="908"/>
        <v>11</v>
      </c>
      <c r="C11659" t="str" cm="1">
        <f t="array" aca="1" ref="C11659" ca="1">INDEX(Reel1,Spins[[#This Row],[Stop1]])</f>
        <v>🍋</v>
      </c>
      <c r="D11659">
        <f t="shared" ca="1" si="909"/>
        <v>25</v>
      </c>
      <c r="E11659" t="str" cm="1">
        <f t="array" aca="1" ref="E11659" ca="1">INDEX(Reel2,Spins[[#This Row],[Stop2]])</f>
        <v>🔔</v>
      </c>
      <c r="F11659">
        <f t="shared" ca="1" si="910"/>
        <v>25</v>
      </c>
      <c r="G11659" t="str" cm="1">
        <f t="array" aca="1" ref="G11659" ca="1">INDEX(Reel3,Spins[[#This Row],[Stop3]])</f>
        <v>BAR</v>
      </c>
      <c r="H11659" t="b">
        <f ca="1">AND(Spins[[#This Row],[Sym1]]=Spins[[#This Row],[Sym2]],Spins[[#This Row],[Sym2]]=Spins[[#This Row],[Sym3]])</f>
        <v>0</v>
      </c>
      <c r="I11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59">
        <f t="shared" si="911"/>
        <v>1</v>
      </c>
      <c r="K11659">
        <f ca="1">Spins[[#This Row],[Mult]]*Spins[[#This Row],[Bet]]</f>
        <v>0</v>
      </c>
      <c r="L11659">
        <f ca="1">Spins[[#This Row],[Payout]]-Spins[[#This Row],[Bet]]</f>
        <v>-1</v>
      </c>
    </row>
    <row r="11660" spans="1:12" x14ac:dyDescent="0.3">
      <c r="A11660">
        <f t="shared" si="907"/>
        <v>11659</v>
      </c>
      <c r="B11660">
        <f t="shared" ca="1" si="908"/>
        <v>12</v>
      </c>
      <c r="C11660" t="str" cm="1">
        <f t="array" aca="1" ref="C11660" ca="1">INDEX(Reel1,Spins[[#This Row],[Stop1]])</f>
        <v>🍋</v>
      </c>
      <c r="D11660">
        <f t="shared" ca="1" si="909"/>
        <v>3</v>
      </c>
      <c r="E11660" t="str" cm="1">
        <f t="array" aca="1" ref="E11660" ca="1">INDEX(Reel2,Spins[[#This Row],[Stop2]])</f>
        <v>🍋</v>
      </c>
      <c r="F11660">
        <f t="shared" ca="1" si="910"/>
        <v>9</v>
      </c>
      <c r="G11660" t="str" cm="1">
        <f t="array" aca="1" ref="G11660" ca="1">INDEX(Reel3,Spins[[#This Row],[Stop3]])</f>
        <v>🍒</v>
      </c>
      <c r="H11660" t="b">
        <f ca="1">AND(Spins[[#This Row],[Sym1]]=Spins[[#This Row],[Sym2]],Spins[[#This Row],[Sym2]]=Spins[[#This Row],[Sym3]])</f>
        <v>0</v>
      </c>
      <c r="I11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60">
        <f t="shared" si="911"/>
        <v>1</v>
      </c>
      <c r="K11660">
        <f ca="1">Spins[[#This Row],[Mult]]*Spins[[#This Row],[Bet]]</f>
        <v>0.6</v>
      </c>
      <c r="L11660">
        <f ca="1">Spins[[#This Row],[Payout]]-Spins[[#This Row],[Bet]]</f>
        <v>-0.4</v>
      </c>
    </row>
    <row r="11661" spans="1:12" x14ac:dyDescent="0.3">
      <c r="A11661">
        <f t="shared" si="907"/>
        <v>11660</v>
      </c>
      <c r="B11661">
        <f t="shared" ca="1" si="908"/>
        <v>14</v>
      </c>
      <c r="C11661" t="str" cm="1">
        <f t="array" aca="1" ref="C11661" ca="1">INDEX(Reel1,Spins[[#This Row],[Stop1]])</f>
        <v>🍋</v>
      </c>
      <c r="D11661">
        <f t="shared" ca="1" si="909"/>
        <v>19</v>
      </c>
      <c r="E11661" t="str" cm="1">
        <f t="array" aca="1" ref="E11661" ca="1">INDEX(Reel2,Spins[[#This Row],[Stop2]])</f>
        <v>🍒</v>
      </c>
      <c r="F11661">
        <f t="shared" ca="1" si="910"/>
        <v>8</v>
      </c>
      <c r="G11661" t="str" cm="1">
        <f t="array" aca="1" ref="G11661" ca="1">INDEX(Reel3,Spins[[#This Row],[Stop3]])</f>
        <v>🍒</v>
      </c>
      <c r="H11661" t="b">
        <f ca="1">AND(Spins[[#This Row],[Sym1]]=Spins[[#This Row],[Sym2]],Spins[[#This Row],[Sym2]]=Spins[[#This Row],[Sym3]])</f>
        <v>0</v>
      </c>
      <c r="I11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1">
        <f t="shared" si="911"/>
        <v>1</v>
      </c>
      <c r="K11661">
        <f ca="1">Spins[[#This Row],[Mult]]*Spins[[#This Row],[Bet]]</f>
        <v>0</v>
      </c>
      <c r="L11661">
        <f ca="1">Spins[[#This Row],[Payout]]-Spins[[#This Row],[Bet]]</f>
        <v>-1</v>
      </c>
    </row>
    <row r="11662" spans="1:12" x14ac:dyDescent="0.3">
      <c r="A11662">
        <f t="shared" si="907"/>
        <v>11661</v>
      </c>
      <c r="B11662">
        <f t="shared" ca="1" si="908"/>
        <v>17</v>
      </c>
      <c r="C11662" t="str" cm="1">
        <f t="array" aca="1" ref="C11662" ca="1">INDEX(Reel1,Spins[[#This Row],[Stop1]])</f>
        <v>🍒</v>
      </c>
      <c r="D11662">
        <f t="shared" ca="1" si="909"/>
        <v>27</v>
      </c>
      <c r="E11662" t="str" cm="1">
        <f t="array" aca="1" ref="E11662" ca="1">INDEX(Reel2,Spins[[#This Row],[Stop2]])</f>
        <v>BAR</v>
      </c>
      <c r="F11662">
        <f t="shared" ca="1" si="910"/>
        <v>11</v>
      </c>
      <c r="G11662" t="str" cm="1">
        <f t="array" aca="1" ref="G11662" ca="1">INDEX(Reel3,Spins[[#This Row],[Stop3]])</f>
        <v>🍒</v>
      </c>
      <c r="H11662" t="b">
        <f ca="1">AND(Spins[[#This Row],[Sym1]]=Spins[[#This Row],[Sym2]],Spins[[#This Row],[Sym2]]=Spins[[#This Row],[Sym3]])</f>
        <v>0</v>
      </c>
      <c r="I11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2">
        <f t="shared" si="911"/>
        <v>1</v>
      </c>
      <c r="K11662">
        <f ca="1">Spins[[#This Row],[Mult]]*Spins[[#This Row],[Bet]]</f>
        <v>0</v>
      </c>
      <c r="L11662">
        <f ca="1">Spins[[#This Row],[Payout]]-Spins[[#This Row],[Bet]]</f>
        <v>-1</v>
      </c>
    </row>
    <row r="11663" spans="1:12" x14ac:dyDescent="0.3">
      <c r="A11663">
        <f t="shared" si="907"/>
        <v>11662</v>
      </c>
      <c r="B11663">
        <f t="shared" ca="1" si="908"/>
        <v>17</v>
      </c>
      <c r="C11663" t="str" cm="1">
        <f t="array" aca="1" ref="C11663" ca="1">INDEX(Reel1,Spins[[#This Row],[Stop1]])</f>
        <v>🍒</v>
      </c>
      <c r="D11663">
        <f t="shared" ca="1" si="909"/>
        <v>24</v>
      </c>
      <c r="E11663" t="str" cm="1">
        <f t="array" aca="1" ref="E11663" ca="1">INDEX(Reel2,Spins[[#This Row],[Stop2]])</f>
        <v>🍇</v>
      </c>
      <c r="F11663">
        <f t="shared" ca="1" si="910"/>
        <v>30</v>
      </c>
      <c r="G11663" t="str" cm="1">
        <f t="array" aca="1" ref="G11663" ca="1">INDEX(Reel3,Spins[[#This Row],[Stop3]])</f>
        <v>💎</v>
      </c>
      <c r="H11663" t="b">
        <f ca="1">AND(Spins[[#This Row],[Sym1]]=Spins[[#This Row],[Sym2]],Spins[[#This Row],[Sym2]]=Spins[[#This Row],[Sym3]])</f>
        <v>0</v>
      </c>
      <c r="I11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3">
        <f t="shared" si="911"/>
        <v>1</v>
      </c>
      <c r="K11663">
        <f ca="1">Spins[[#This Row],[Mult]]*Spins[[#This Row],[Bet]]</f>
        <v>0</v>
      </c>
      <c r="L11663">
        <f ca="1">Spins[[#This Row],[Payout]]-Spins[[#This Row],[Bet]]</f>
        <v>-1</v>
      </c>
    </row>
    <row r="11664" spans="1:12" x14ac:dyDescent="0.3">
      <c r="A11664">
        <f t="shared" si="907"/>
        <v>11663</v>
      </c>
      <c r="B11664">
        <f t="shared" ca="1" si="908"/>
        <v>4</v>
      </c>
      <c r="C11664" t="str" cm="1">
        <f t="array" aca="1" ref="C11664" ca="1">INDEX(Reel1,Spins[[#This Row],[Stop1]])</f>
        <v>🍋</v>
      </c>
      <c r="D11664">
        <f t="shared" ca="1" si="909"/>
        <v>16</v>
      </c>
      <c r="E11664" t="str" cm="1">
        <f t="array" aca="1" ref="E11664" ca="1">INDEX(Reel2,Spins[[#This Row],[Stop2]])</f>
        <v>🍒</v>
      </c>
      <c r="F11664">
        <f t="shared" ca="1" si="910"/>
        <v>13</v>
      </c>
      <c r="G11664" t="str" cm="1">
        <f t="array" aca="1" ref="G11664" ca="1">INDEX(Reel3,Spins[[#This Row],[Stop3]])</f>
        <v>🍇</v>
      </c>
      <c r="H11664" t="b">
        <f ca="1">AND(Spins[[#This Row],[Sym1]]=Spins[[#This Row],[Sym2]],Spins[[#This Row],[Sym2]]=Spins[[#This Row],[Sym3]])</f>
        <v>0</v>
      </c>
      <c r="I11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4">
        <f t="shared" si="911"/>
        <v>1</v>
      </c>
      <c r="K11664">
        <f ca="1">Spins[[#This Row],[Mult]]*Spins[[#This Row],[Bet]]</f>
        <v>0</v>
      </c>
      <c r="L11664">
        <f ca="1">Spins[[#This Row],[Payout]]-Spins[[#This Row],[Bet]]</f>
        <v>-1</v>
      </c>
    </row>
    <row r="11665" spans="1:12" x14ac:dyDescent="0.3">
      <c r="A11665">
        <f t="shared" si="907"/>
        <v>11664</v>
      </c>
      <c r="B11665">
        <f t="shared" ca="1" si="908"/>
        <v>9</v>
      </c>
      <c r="C11665" t="str" cm="1">
        <f t="array" aca="1" ref="C11665" ca="1">INDEX(Reel1,Spins[[#This Row],[Stop1]])</f>
        <v>🍋</v>
      </c>
      <c r="D11665">
        <f t="shared" ca="1" si="909"/>
        <v>7</v>
      </c>
      <c r="E11665" t="str" cm="1">
        <f t="array" aca="1" ref="E11665" ca="1">INDEX(Reel2,Spins[[#This Row],[Stop2]])</f>
        <v>🍋</v>
      </c>
      <c r="F11665">
        <f t="shared" ca="1" si="910"/>
        <v>2</v>
      </c>
      <c r="G11665" t="str" cm="1">
        <f t="array" aca="1" ref="G11665" ca="1">INDEX(Reel3,Spins[[#This Row],[Stop3]])</f>
        <v>🍋</v>
      </c>
      <c r="H11665" t="b">
        <f ca="1">AND(Spins[[#This Row],[Sym1]]=Spins[[#This Row],[Sym2]],Spins[[#This Row],[Sym2]]=Spins[[#This Row],[Sym3]])</f>
        <v>1</v>
      </c>
      <c r="I11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665">
        <f t="shared" si="911"/>
        <v>1</v>
      </c>
      <c r="K11665">
        <f ca="1">Spins[[#This Row],[Mult]]*Spins[[#This Row],[Bet]]</f>
        <v>14</v>
      </c>
      <c r="L11665">
        <f ca="1">Spins[[#This Row],[Payout]]-Spins[[#This Row],[Bet]]</f>
        <v>13</v>
      </c>
    </row>
    <row r="11666" spans="1:12" x14ac:dyDescent="0.3">
      <c r="A11666">
        <f t="shared" si="907"/>
        <v>11665</v>
      </c>
      <c r="B11666">
        <f t="shared" ca="1" si="908"/>
        <v>22</v>
      </c>
      <c r="C11666" t="str" cm="1">
        <f t="array" aca="1" ref="C11666" ca="1">INDEX(Reel1,Spins[[#This Row],[Stop1]])</f>
        <v>🍇</v>
      </c>
      <c r="D11666">
        <f t="shared" ca="1" si="909"/>
        <v>3</v>
      </c>
      <c r="E11666" t="str" cm="1">
        <f t="array" aca="1" ref="E11666" ca="1">INDEX(Reel2,Spins[[#This Row],[Stop2]])</f>
        <v>🍋</v>
      </c>
      <c r="F11666">
        <f t="shared" ca="1" si="910"/>
        <v>27</v>
      </c>
      <c r="G11666" t="str" cm="1">
        <f t="array" aca="1" ref="G11666" ca="1">INDEX(Reel3,Spins[[#This Row],[Stop3]])</f>
        <v>7️⃣</v>
      </c>
      <c r="H11666" t="b">
        <f ca="1">AND(Spins[[#This Row],[Sym1]]=Spins[[#This Row],[Sym2]],Spins[[#This Row],[Sym2]]=Spins[[#This Row],[Sym3]])</f>
        <v>0</v>
      </c>
      <c r="I11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6">
        <f t="shared" si="911"/>
        <v>1</v>
      </c>
      <c r="K11666">
        <f ca="1">Spins[[#This Row],[Mult]]*Spins[[#This Row],[Bet]]</f>
        <v>0</v>
      </c>
      <c r="L11666">
        <f ca="1">Spins[[#This Row],[Payout]]-Spins[[#This Row],[Bet]]</f>
        <v>-1</v>
      </c>
    </row>
    <row r="11667" spans="1:12" x14ac:dyDescent="0.3">
      <c r="A11667">
        <f t="shared" si="907"/>
        <v>11666</v>
      </c>
      <c r="B11667">
        <f t="shared" ca="1" si="908"/>
        <v>1</v>
      </c>
      <c r="C11667" t="str" cm="1">
        <f t="array" aca="1" ref="C11667" ca="1">INDEX(Reel1,Spins[[#This Row],[Stop1]])</f>
        <v>🍋</v>
      </c>
      <c r="D11667">
        <f t="shared" ca="1" si="909"/>
        <v>15</v>
      </c>
      <c r="E11667" t="str" cm="1">
        <f t="array" aca="1" ref="E11667" ca="1">INDEX(Reel2,Spins[[#This Row],[Stop2]])</f>
        <v>🍒</v>
      </c>
      <c r="F11667">
        <f t="shared" ca="1" si="910"/>
        <v>30</v>
      </c>
      <c r="G11667" t="str" cm="1">
        <f t="array" aca="1" ref="G11667" ca="1">INDEX(Reel3,Spins[[#This Row],[Stop3]])</f>
        <v>💎</v>
      </c>
      <c r="H11667" t="b">
        <f ca="1">AND(Spins[[#This Row],[Sym1]]=Spins[[#This Row],[Sym2]],Spins[[#This Row],[Sym2]]=Spins[[#This Row],[Sym3]])</f>
        <v>0</v>
      </c>
      <c r="I11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7">
        <f t="shared" si="911"/>
        <v>1</v>
      </c>
      <c r="K11667">
        <f ca="1">Spins[[#This Row],[Mult]]*Spins[[#This Row],[Bet]]</f>
        <v>0</v>
      </c>
      <c r="L11667">
        <f ca="1">Spins[[#This Row],[Payout]]-Spins[[#This Row],[Bet]]</f>
        <v>-1</v>
      </c>
    </row>
    <row r="11668" spans="1:12" x14ac:dyDescent="0.3">
      <c r="A11668">
        <f t="shared" si="907"/>
        <v>11667</v>
      </c>
      <c r="B11668">
        <f t="shared" ca="1" si="908"/>
        <v>13</v>
      </c>
      <c r="C11668" t="str" cm="1">
        <f t="array" aca="1" ref="C11668" ca="1">INDEX(Reel1,Spins[[#This Row],[Stop1]])</f>
        <v>🍋</v>
      </c>
      <c r="D11668">
        <f t="shared" ca="1" si="909"/>
        <v>11</v>
      </c>
      <c r="E11668" t="str" cm="1">
        <f t="array" aca="1" ref="E11668" ca="1">INDEX(Reel2,Spins[[#This Row],[Stop2]])</f>
        <v>🍋</v>
      </c>
      <c r="F11668">
        <f t="shared" ca="1" si="910"/>
        <v>12</v>
      </c>
      <c r="G11668" t="str" cm="1">
        <f t="array" aca="1" ref="G11668" ca="1">INDEX(Reel3,Spins[[#This Row],[Stop3]])</f>
        <v>🍒</v>
      </c>
      <c r="H11668" t="b">
        <f ca="1">AND(Spins[[#This Row],[Sym1]]=Spins[[#This Row],[Sym2]],Spins[[#This Row],[Sym2]]=Spins[[#This Row],[Sym3]])</f>
        <v>0</v>
      </c>
      <c r="I11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68">
        <f t="shared" si="911"/>
        <v>1</v>
      </c>
      <c r="K11668">
        <f ca="1">Spins[[#This Row],[Mult]]*Spins[[#This Row],[Bet]]</f>
        <v>0.6</v>
      </c>
      <c r="L11668">
        <f ca="1">Spins[[#This Row],[Payout]]-Spins[[#This Row],[Bet]]</f>
        <v>-0.4</v>
      </c>
    </row>
    <row r="11669" spans="1:12" x14ac:dyDescent="0.3">
      <c r="A11669">
        <f t="shared" si="907"/>
        <v>11668</v>
      </c>
      <c r="B11669">
        <f t="shared" ca="1" si="908"/>
        <v>17</v>
      </c>
      <c r="C11669" t="str" cm="1">
        <f t="array" aca="1" ref="C11669" ca="1">INDEX(Reel1,Spins[[#This Row],[Stop1]])</f>
        <v>🍒</v>
      </c>
      <c r="D11669">
        <f t="shared" ca="1" si="909"/>
        <v>2</v>
      </c>
      <c r="E11669" t="str" cm="1">
        <f t="array" aca="1" ref="E11669" ca="1">INDEX(Reel2,Spins[[#This Row],[Stop2]])</f>
        <v>🍋</v>
      </c>
      <c r="F11669">
        <f t="shared" ca="1" si="910"/>
        <v>20</v>
      </c>
      <c r="G11669" t="str" cm="1">
        <f t="array" aca="1" ref="G11669" ca="1">INDEX(Reel3,Spins[[#This Row],[Stop3]])</f>
        <v>🔔</v>
      </c>
      <c r="H11669" t="b">
        <f ca="1">AND(Spins[[#This Row],[Sym1]]=Spins[[#This Row],[Sym2]],Spins[[#This Row],[Sym2]]=Spins[[#This Row],[Sym3]])</f>
        <v>0</v>
      </c>
      <c r="I11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69">
        <f t="shared" si="911"/>
        <v>1</v>
      </c>
      <c r="K11669">
        <f ca="1">Spins[[#This Row],[Mult]]*Spins[[#This Row],[Bet]]</f>
        <v>0</v>
      </c>
      <c r="L11669">
        <f ca="1">Spins[[#This Row],[Payout]]-Spins[[#This Row],[Bet]]</f>
        <v>-1</v>
      </c>
    </row>
    <row r="11670" spans="1:12" x14ac:dyDescent="0.3">
      <c r="A11670">
        <f t="shared" si="907"/>
        <v>11669</v>
      </c>
      <c r="B11670">
        <f t="shared" ca="1" si="908"/>
        <v>27</v>
      </c>
      <c r="C11670" t="str" cm="1">
        <f t="array" aca="1" ref="C11670" ca="1">INDEX(Reel1,Spins[[#This Row],[Stop1]])</f>
        <v>BAR</v>
      </c>
      <c r="D11670">
        <f t="shared" ca="1" si="909"/>
        <v>12</v>
      </c>
      <c r="E11670" t="str" cm="1">
        <f t="array" aca="1" ref="E11670" ca="1">INDEX(Reel2,Spins[[#This Row],[Stop2]])</f>
        <v>🍋</v>
      </c>
      <c r="F11670">
        <f t="shared" ca="1" si="910"/>
        <v>26</v>
      </c>
      <c r="G11670" t="str" cm="1">
        <f t="array" aca="1" ref="G11670" ca="1">INDEX(Reel3,Spins[[#This Row],[Stop3]])</f>
        <v>BAR</v>
      </c>
      <c r="H11670" t="b">
        <f ca="1">AND(Spins[[#This Row],[Sym1]]=Spins[[#This Row],[Sym2]],Spins[[#This Row],[Sym2]]=Spins[[#This Row],[Sym3]])</f>
        <v>0</v>
      </c>
      <c r="I11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0">
        <f t="shared" si="911"/>
        <v>1</v>
      </c>
      <c r="K11670">
        <f ca="1">Spins[[#This Row],[Mult]]*Spins[[#This Row],[Bet]]</f>
        <v>0</v>
      </c>
      <c r="L11670">
        <f ca="1">Spins[[#This Row],[Payout]]-Spins[[#This Row],[Bet]]</f>
        <v>-1</v>
      </c>
    </row>
    <row r="11671" spans="1:12" x14ac:dyDescent="0.3">
      <c r="A11671">
        <f t="shared" si="907"/>
        <v>11670</v>
      </c>
      <c r="B11671">
        <f t="shared" ca="1" si="908"/>
        <v>1</v>
      </c>
      <c r="C11671" t="str" cm="1">
        <f t="array" aca="1" ref="C11671" ca="1">INDEX(Reel1,Spins[[#This Row],[Stop1]])</f>
        <v>🍋</v>
      </c>
      <c r="D11671">
        <f t="shared" ca="1" si="909"/>
        <v>30</v>
      </c>
      <c r="E11671" t="str" cm="1">
        <f t="array" aca="1" ref="E11671" ca="1">INDEX(Reel2,Spins[[#This Row],[Stop2]])</f>
        <v>7️⃣</v>
      </c>
      <c r="F11671">
        <f t="shared" ca="1" si="910"/>
        <v>8</v>
      </c>
      <c r="G11671" t="str" cm="1">
        <f t="array" aca="1" ref="G11671" ca="1">INDEX(Reel3,Spins[[#This Row],[Stop3]])</f>
        <v>🍒</v>
      </c>
      <c r="H11671" t="b">
        <f ca="1">AND(Spins[[#This Row],[Sym1]]=Spins[[#This Row],[Sym2]],Spins[[#This Row],[Sym2]]=Spins[[#This Row],[Sym3]])</f>
        <v>0</v>
      </c>
      <c r="I11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1">
        <f t="shared" si="911"/>
        <v>1</v>
      </c>
      <c r="K11671">
        <f ca="1">Spins[[#This Row],[Mult]]*Spins[[#This Row],[Bet]]</f>
        <v>0</v>
      </c>
      <c r="L11671">
        <f ca="1">Spins[[#This Row],[Payout]]-Spins[[#This Row],[Bet]]</f>
        <v>-1</v>
      </c>
    </row>
    <row r="11672" spans="1:12" x14ac:dyDescent="0.3">
      <c r="A11672">
        <f t="shared" si="907"/>
        <v>11671</v>
      </c>
      <c r="B11672">
        <f t="shared" ca="1" si="908"/>
        <v>13</v>
      </c>
      <c r="C11672" t="str" cm="1">
        <f t="array" aca="1" ref="C11672" ca="1">INDEX(Reel1,Spins[[#This Row],[Stop1]])</f>
        <v>🍋</v>
      </c>
      <c r="D11672">
        <f t="shared" ca="1" si="909"/>
        <v>26</v>
      </c>
      <c r="E11672" t="str" cm="1">
        <f t="array" aca="1" ref="E11672" ca="1">INDEX(Reel2,Spins[[#This Row],[Stop2]])</f>
        <v>🔔</v>
      </c>
      <c r="F11672">
        <f t="shared" ca="1" si="910"/>
        <v>13</v>
      </c>
      <c r="G11672" t="str" cm="1">
        <f t="array" aca="1" ref="G11672" ca="1">INDEX(Reel3,Spins[[#This Row],[Stop3]])</f>
        <v>🍇</v>
      </c>
      <c r="H11672" t="b">
        <f ca="1">AND(Spins[[#This Row],[Sym1]]=Spins[[#This Row],[Sym2]],Spins[[#This Row],[Sym2]]=Spins[[#This Row],[Sym3]])</f>
        <v>0</v>
      </c>
      <c r="I11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2">
        <f t="shared" si="911"/>
        <v>1</v>
      </c>
      <c r="K11672">
        <f ca="1">Spins[[#This Row],[Mult]]*Spins[[#This Row],[Bet]]</f>
        <v>0</v>
      </c>
      <c r="L11672">
        <f ca="1">Spins[[#This Row],[Payout]]-Spins[[#This Row],[Bet]]</f>
        <v>-1</v>
      </c>
    </row>
    <row r="11673" spans="1:12" x14ac:dyDescent="0.3">
      <c r="A11673">
        <f t="shared" si="907"/>
        <v>11672</v>
      </c>
      <c r="B11673">
        <f t="shared" ca="1" si="908"/>
        <v>13</v>
      </c>
      <c r="C11673" t="str" cm="1">
        <f t="array" aca="1" ref="C11673" ca="1">INDEX(Reel1,Spins[[#This Row],[Stop1]])</f>
        <v>🍋</v>
      </c>
      <c r="D11673">
        <f t="shared" ca="1" si="909"/>
        <v>16</v>
      </c>
      <c r="E11673" t="str" cm="1">
        <f t="array" aca="1" ref="E11673" ca="1">INDEX(Reel2,Spins[[#This Row],[Stop2]])</f>
        <v>🍒</v>
      </c>
      <c r="F11673">
        <f t="shared" ca="1" si="910"/>
        <v>5</v>
      </c>
      <c r="G11673" t="str" cm="1">
        <f t="array" aca="1" ref="G11673" ca="1">INDEX(Reel3,Spins[[#This Row],[Stop3]])</f>
        <v>🍋</v>
      </c>
      <c r="H11673" t="b">
        <f ca="1">AND(Spins[[#This Row],[Sym1]]=Spins[[#This Row],[Sym2]],Spins[[#This Row],[Sym2]]=Spins[[#This Row],[Sym3]])</f>
        <v>0</v>
      </c>
      <c r="I11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3">
        <f t="shared" si="911"/>
        <v>1</v>
      </c>
      <c r="K11673">
        <f ca="1">Spins[[#This Row],[Mult]]*Spins[[#This Row],[Bet]]</f>
        <v>0</v>
      </c>
      <c r="L11673">
        <f ca="1">Spins[[#This Row],[Payout]]-Spins[[#This Row],[Bet]]</f>
        <v>-1</v>
      </c>
    </row>
    <row r="11674" spans="1:12" x14ac:dyDescent="0.3">
      <c r="A11674">
        <f t="shared" si="907"/>
        <v>11673</v>
      </c>
      <c r="B11674">
        <f t="shared" ca="1" si="908"/>
        <v>22</v>
      </c>
      <c r="C11674" t="str" cm="1">
        <f t="array" aca="1" ref="C11674" ca="1">INDEX(Reel1,Spins[[#This Row],[Stop1]])</f>
        <v>🍇</v>
      </c>
      <c r="D11674">
        <f t="shared" ca="1" si="909"/>
        <v>3</v>
      </c>
      <c r="E11674" t="str" cm="1">
        <f t="array" aca="1" ref="E11674" ca="1">INDEX(Reel2,Spins[[#This Row],[Stop2]])</f>
        <v>🍋</v>
      </c>
      <c r="F11674">
        <f t="shared" ca="1" si="910"/>
        <v>20</v>
      </c>
      <c r="G11674" t="str" cm="1">
        <f t="array" aca="1" ref="G11674" ca="1">INDEX(Reel3,Spins[[#This Row],[Stop3]])</f>
        <v>🔔</v>
      </c>
      <c r="H11674" t="b">
        <f ca="1">AND(Spins[[#This Row],[Sym1]]=Spins[[#This Row],[Sym2]],Spins[[#This Row],[Sym2]]=Spins[[#This Row],[Sym3]])</f>
        <v>0</v>
      </c>
      <c r="I11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4">
        <f t="shared" si="911"/>
        <v>1</v>
      </c>
      <c r="K11674">
        <f ca="1">Spins[[#This Row],[Mult]]*Spins[[#This Row],[Bet]]</f>
        <v>0</v>
      </c>
      <c r="L11674">
        <f ca="1">Spins[[#This Row],[Payout]]-Spins[[#This Row],[Bet]]</f>
        <v>-1</v>
      </c>
    </row>
    <row r="11675" spans="1:12" x14ac:dyDescent="0.3">
      <c r="A11675">
        <f t="shared" si="907"/>
        <v>11674</v>
      </c>
      <c r="B11675">
        <f t="shared" ca="1" si="908"/>
        <v>23</v>
      </c>
      <c r="C11675" t="str" cm="1">
        <f t="array" aca="1" ref="C11675" ca="1">INDEX(Reel1,Spins[[#This Row],[Stop1]])</f>
        <v>🍇</v>
      </c>
      <c r="D11675">
        <f t="shared" ca="1" si="909"/>
        <v>20</v>
      </c>
      <c r="E11675" t="str" cm="1">
        <f t="array" aca="1" ref="E11675" ca="1">INDEX(Reel2,Spins[[#This Row],[Stop2]])</f>
        <v>🍒</v>
      </c>
      <c r="F11675">
        <f t="shared" ca="1" si="910"/>
        <v>24</v>
      </c>
      <c r="G11675" t="str" cm="1">
        <f t="array" aca="1" ref="G11675" ca="1">INDEX(Reel3,Spins[[#This Row],[Stop3]])</f>
        <v>BAR</v>
      </c>
      <c r="H11675" t="b">
        <f ca="1">AND(Spins[[#This Row],[Sym1]]=Spins[[#This Row],[Sym2]],Spins[[#This Row],[Sym2]]=Spins[[#This Row],[Sym3]])</f>
        <v>0</v>
      </c>
      <c r="I11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5">
        <f t="shared" si="911"/>
        <v>1</v>
      </c>
      <c r="K11675">
        <f ca="1">Spins[[#This Row],[Mult]]*Spins[[#This Row],[Bet]]</f>
        <v>0</v>
      </c>
      <c r="L11675">
        <f ca="1">Spins[[#This Row],[Payout]]-Spins[[#This Row],[Bet]]</f>
        <v>-1</v>
      </c>
    </row>
    <row r="11676" spans="1:12" x14ac:dyDescent="0.3">
      <c r="A11676">
        <f t="shared" si="907"/>
        <v>11675</v>
      </c>
      <c r="B11676">
        <f t="shared" ca="1" si="908"/>
        <v>25</v>
      </c>
      <c r="C11676" t="str" cm="1">
        <f t="array" aca="1" ref="C11676" ca="1">INDEX(Reel1,Spins[[#This Row],[Stop1]])</f>
        <v>🔔</v>
      </c>
      <c r="D11676">
        <f t="shared" ca="1" si="909"/>
        <v>5</v>
      </c>
      <c r="E11676" t="str" cm="1">
        <f t="array" aca="1" ref="E11676" ca="1">INDEX(Reel2,Spins[[#This Row],[Stop2]])</f>
        <v>🍋</v>
      </c>
      <c r="F11676">
        <f t="shared" ca="1" si="910"/>
        <v>6</v>
      </c>
      <c r="G11676" t="str" cm="1">
        <f t="array" aca="1" ref="G11676" ca="1">INDEX(Reel3,Spins[[#This Row],[Stop3]])</f>
        <v>🍒</v>
      </c>
      <c r="H11676" t="b">
        <f ca="1">AND(Spins[[#This Row],[Sym1]]=Spins[[#This Row],[Sym2]],Spins[[#This Row],[Sym2]]=Spins[[#This Row],[Sym3]])</f>
        <v>0</v>
      </c>
      <c r="I11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6">
        <f t="shared" si="911"/>
        <v>1</v>
      </c>
      <c r="K11676">
        <f ca="1">Spins[[#This Row],[Mult]]*Spins[[#This Row],[Bet]]</f>
        <v>0</v>
      </c>
      <c r="L11676">
        <f ca="1">Spins[[#This Row],[Payout]]-Spins[[#This Row],[Bet]]</f>
        <v>-1</v>
      </c>
    </row>
    <row r="11677" spans="1:12" x14ac:dyDescent="0.3">
      <c r="A11677">
        <f t="shared" si="907"/>
        <v>11676</v>
      </c>
      <c r="B11677">
        <f t="shared" ca="1" si="908"/>
        <v>23</v>
      </c>
      <c r="C11677" t="str" cm="1">
        <f t="array" aca="1" ref="C11677" ca="1">INDEX(Reel1,Spins[[#This Row],[Stop1]])</f>
        <v>🍇</v>
      </c>
      <c r="D11677">
        <f t="shared" ca="1" si="909"/>
        <v>21</v>
      </c>
      <c r="E11677" t="str" cm="1">
        <f t="array" aca="1" ref="E11677" ca="1">INDEX(Reel2,Spins[[#This Row],[Stop2]])</f>
        <v>🍒</v>
      </c>
      <c r="F11677">
        <f t="shared" ca="1" si="910"/>
        <v>4</v>
      </c>
      <c r="G11677" t="str" cm="1">
        <f t="array" aca="1" ref="G11677" ca="1">INDEX(Reel3,Spins[[#This Row],[Stop3]])</f>
        <v>🍋</v>
      </c>
      <c r="H11677" t="b">
        <f ca="1">AND(Spins[[#This Row],[Sym1]]=Spins[[#This Row],[Sym2]],Spins[[#This Row],[Sym2]]=Spins[[#This Row],[Sym3]])</f>
        <v>0</v>
      </c>
      <c r="I11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7">
        <f t="shared" si="911"/>
        <v>1</v>
      </c>
      <c r="K11677">
        <f ca="1">Spins[[#This Row],[Mult]]*Spins[[#This Row],[Bet]]</f>
        <v>0</v>
      </c>
      <c r="L11677">
        <f ca="1">Spins[[#This Row],[Payout]]-Spins[[#This Row],[Bet]]</f>
        <v>-1</v>
      </c>
    </row>
    <row r="11678" spans="1:12" x14ac:dyDescent="0.3">
      <c r="A11678">
        <f t="shared" si="907"/>
        <v>11677</v>
      </c>
      <c r="B11678">
        <f t="shared" ca="1" si="908"/>
        <v>23</v>
      </c>
      <c r="C11678" t="str" cm="1">
        <f t="array" aca="1" ref="C11678" ca="1">INDEX(Reel1,Spins[[#This Row],[Stop1]])</f>
        <v>🍇</v>
      </c>
      <c r="D11678">
        <f t="shared" ca="1" si="909"/>
        <v>13</v>
      </c>
      <c r="E11678" t="str" cm="1">
        <f t="array" aca="1" ref="E11678" ca="1">INDEX(Reel2,Spins[[#This Row],[Stop2]])</f>
        <v>🍋</v>
      </c>
      <c r="F11678">
        <f t="shared" ca="1" si="910"/>
        <v>28</v>
      </c>
      <c r="G11678" t="str" cm="1">
        <f t="array" aca="1" ref="G11678" ca="1">INDEX(Reel3,Spins[[#This Row],[Stop3]])</f>
        <v>7️⃣</v>
      </c>
      <c r="H11678" t="b">
        <f ca="1">AND(Spins[[#This Row],[Sym1]]=Spins[[#This Row],[Sym2]],Spins[[#This Row],[Sym2]]=Spins[[#This Row],[Sym3]])</f>
        <v>0</v>
      </c>
      <c r="I11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8">
        <f t="shared" si="911"/>
        <v>1</v>
      </c>
      <c r="K11678">
        <f ca="1">Spins[[#This Row],[Mult]]*Spins[[#This Row],[Bet]]</f>
        <v>0</v>
      </c>
      <c r="L11678">
        <f ca="1">Spins[[#This Row],[Payout]]-Spins[[#This Row],[Bet]]</f>
        <v>-1</v>
      </c>
    </row>
    <row r="11679" spans="1:12" x14ac:dyDescent="0.3">
      <c r="A11679">
        <f t="shared" si="907"/>
        <v>11678</v>
      </c>
      <c r="B11679">
        <f t="shared" ca="1" si="908"/>
        <v>1</v>
      </c>
      <c r="C11679" t="str" cm="1">
        <f t="array" aca="1" ref="C11679" ca="1">INDEX(Reel1,Spins[[#This Row],[Stop1]])</f>
        <v>🍋</v>
      </c>
      <c r="D11679">
        <f t="shared" ca="1" si="909"/>
        <v>30</v>
      </c>
      <c r="E11679" t="str" cm="1">
        <f t="array" aca="1" ref="E11679" ca="1">INDEX(Reel2,Spins[[#This Row],[Stop2]])</f>
        <v>7️⃣</v>
      </c>
      <c r="F11679">
        <f t="shared" ca="1" si="910"/>
        <v>7</v>
      </c>
      <c r="G11679" t="str" cm="1">
        <f t="array" aca="1" ref="G11679" ca="1">INDEX(Reel3,Spins[[#This Row],[Stop3]])</f>
        <v>🍒</v>
      </c>
      <c r="H11679" t="b">
        <f ca="1">AND(Spins[[#This Row],[Sym1]]=Spins[[#This Row],[Sym2]],Spins[[#This Row],[Sym2]]=Spins[[#This Row],[Sym3]])</f>
        <v>0</v>
      </c>
      <c r="I11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79">
        <f t="shared" si="911"/>
        <v>1</v>
      </c>
      <c r="K11679">
        <f ca="1">Spins[[#This Row],[Mult]]*Spins[[#This Row],[Bet]]</f>
        <v>0</v>
      </c>
      <c r="L11679">
        <f ca="1">Spins[[#This Row],[Payout]]-Spins[[#This Row],[Bet]]</f>
        <v>-1</v>
      </c>
    </row>
    <row r="11680" spans="1:12" x14ac:dyDescent="0.3">
      <c r="A11680">
        <f t="shared" si="907"/>
        <v>11679</v>
      </c>
      <c r="B11680">
        <f t="shared" ca="1" si="908"/>
        <v>15</v>
      </c>
      <c r="C11680" t="str" cm="1">
        <f t="array" aca="1" ref="C11680" ca="1">INDEX(Reel1,Spins[[#This Row],[Stop1]])</f>
        <v>🍒</v>
      </c>
      <c r="D11680">
        <f t="shared" ca="1" si="909"/>
        <v>22</v>
      </c>
      <c r="E11680" t="str" cm="1">
        <f t="array" aca="1" ref="E11680" ca="1">INDEX(Reel2,Spins[[#This Row],[Stop2]])</f>
        <v>🍇</v>
      </c>
      <c r="F11680">
        <f t="shared" ca="1" si="910"/>
        <v>13</v>
      </c>
      <c r="G11680" t="str" cm="1">
        <f t="array" aca="1" ref="G11680" ca="1">INDEX(Reel3,Spins[[#This Row],[Stop3]])</f>
        <v>🍇</v>
      </c>
      <c r="H11680" t="b">
        <f ca="1">AND(Spins[[#This Row],[Sym1]]=Spins[[#This Row],[Sym2]],Spins[[#This Row],[Sym2]]=Spins[[#This Row],[Sym3]])</f>
        <v>0</v>
      </c>
      <c r="I11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0">
        <f t="shared" si="911"/>
        <v>1</v>
      </c>
      <c r="K11680">
        <f ca="1">Spins[[#This Row],[Mult]]*Spins[[#This Row],[Bet]]</f>
        <v>0</v>
      </c>
      <c r="L11680">
        <f ca="1">Spins[[#This Row],[Payout]]-Spins[[#This Row],[Bet]]</f>
        <v>-1</v>
      </c>
    </row>
    <row r="11681" spans="1:12" x14ac:dyDescent="0.3">
      <c r="A11681">
        <f t="shared" si="907"/>
        <v>11680</v>
      </c>
      <c r="B11681">
        <f t="shared" ca="1" si="908"/>
        <v>31</v>
      </c>
      <c r="C11681" t="str" cm="1">
        <f t="array" aca="1" ref="C11681" ca="1">INDEX(Reel1,Spins[[#This Row],[Stop1]])</f>
        <v>💎</v>
      </c>
      <c r="D11681">
        <f t="shared" ca="1" si="909"/>
        <v>24</v>
      </c>
      <c r="E11681" t="str" cm="1">
        <f t="array" aca="1" ref="E11681" ca="1">INDEX(Reel2,Spins[[#This Row],[Stop2]])</f>
        <v>🍇</v>
      </c>
      <c r="F11681">
        <f t="shared" ca="1" si="910"/>
        <v>27</v>
      </c>
      <c r="G11681" t="str" cm="1">
        <f t="array" aca="1" ref="G11681" ca="1">INDEX(Reel3,Spins[[#This Row],[Stop3]])</f>
        <v>7️⃣</v>
      </c>
      <c r="H11681" t="b">
        <f ca="1">AND(Spins[[#This Row],[Sym1]]=Spins[[#This Row],[Sym2]],Spins[[#This Row],[Sym2]]=Spins[[#This Row],[Sym3]])</f>
        <v>0</v>
      </c>
      <c r="I11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1">
        <f t="shared" si="911"/>
        <v>1</v>
      </c>
      <c r="K11681">
        <f ca="1">Spins[[#This Row],[Mult]]*Spins[[#This Row],[Bet]]</f>
        <v>0</v>
      </c>
      <c r="L11681">
        <f ca="1">Spins[[#This Row],[Payout]]-Spins[[#This Row],[Bet]]</f>
        <v>-1</v>
      </c>
    </row>
    <row r="11682" spans="1:12" x14ac:dyDescent="0.3">
      <c r="A11682">
        <f t="shared" si="907"/>
        <v>11681</v>
      </c>
      <c r="B11682">
        <f t="shared" ca="1" si="908"/>
        <v>27</v>
      </c>
      <c r="C11682" t="str" cm="1">
        <f t="array" aca="1" ref="C11682" ca="1">INDEX(Reel1,Spins[[#This Row],[Stop1]])</f>
        <v>BAR</v>
      </c>
      <c r="D11682">
        <f t="shared" ca="1" si="909"/>
        <v>21</v>
      </c>
      <c r="E11682" t="str" cm="1">
        <f t="array" aca="1" ref="E11682" ca="1">INDEX(Reel2,Spins[[#This Row],[Stop2]])</f>
        <v>🍒</v>
      </c>
      <c r="F11682">
        <f t="shared" ca="1" si="910"/>
        <v>23</v>
      </c>
      <c r="G11682" t="str" cm="1">
        <f t="array" aca="1" ref="G11682" ca="1">INDEX(Reel3,Spins[[#This Row],[Stop3]])</f>
        <v>BAR</v>
      </c>
      <c r="H11682" t="b">
        <f ca="1">AND(Spins[[#This Row],[Sym1]]=Spins[[#This Row],[Sym2]],Spins[[#This Row],[Sym2]]=Spins[[#This Row],[Sym3]])</f>
        <v>0</v>
      </c>
      <c r="I11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2">
        <f t="shared" si="911"/>
        <v>1</v>
      </c>
      <c r="K11682">
        <f ca="1">Spins[[#This Row],[Mult]]*Spins[[#This Row],[Bet]]</f>
        <v>0</v>
      </c>
      <c r="L11682">
        <f ca="1">Spins[[#This Row],[Payout]]-Spins[[#This Row],[Bet]]</f>
        <v>-1</v>
      </c>
    </row>
    <row r="11683" spans="1:12" x14ac:dyDescent="0.3">
      <c r="A11683">
        <f t="shared" si="907"/>
        <v>11682</v>
      </c>
      <c r="B11683">
        <f t="shared" ca="1" si="908"/>
        <v>23</v>
      </c>
      <c r="C11683" t="str" cm="1">
        <f t="array" aca="1" ref="C11683" ca="1">INDEX(Reel1,Spins[[#This Row],[Stop1]])</f>
        <v>🍇</v>
      </c>
      <c r="D11683">
        <f t="shared" ca="1" si="909"/>
        <v>20</v>
      </c>
      <c r="E11683" t="str" cm="1">
        <f t="array" aca="1" ref="E11683" ca="1">INDEX(Reel2,Spins[[#This Row],[Stop2]])</f>
        <v>🍒</v>
      </c>
      <c r="F11683">
        <f t="shared" ca="1" si="910"/>
        <v>23</v>
      </c>
      <c r="G11683" t="str" cm="1">
        <f t="array" aca="1" ref="G11683" ca="1">INDEX(Reel3,Spins[[#This Row],[Stop3]])</f>
        <v>BAR</v>
      </c>
      <c r="H11683" t="b">
        <f ca="1">AND(Spins[[#This Row],[Sym1]]=Spins[[#This Row],[Sym2]],Spins[[#This Row],[Sym2]]=Spins[[#This Row],[Sym3]])</f>
        <v>0</v>
      </c>
      <c r="I11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3">
        <f t="shared" si="911"/>
        <v>1</v>
      </c>
      <c r="K11683">
        <f ca="1">Spins[[#This Row],[Mult]]*Spins[[#This Row],[Bet]]</f>
        <v>0</v>
      </c>
      <c r="L11683">
        <f ca="1">Spins[[#This Row],[Payout]]-Spins[[#This Row],[Bet]]</f>
        <v>-1</v>
      </c>
    </row>
    <row r="11684" spans="1:12" x14ac:dyDescent="0.3">
      <c r="A11684">
        <f t="shared" si="907"/>
        <v>11683</v>
      </c>
      <c r="B11684">
        <f t="shared" ca="1" si="908"/>
        <v>31</v>
      </c>
      <c r="C11684" t="str" cm="1">
        <f t="array" aca="1" ref="C11684" ca="1">INDEX(Reel1,Spins[[#This Row],[Stop1]])</f>
        <v>💎</v>
      </c>
      <c r="D11684">
        <f t="shared" ca="1" si="909"/>
        <v>21</v>
      </c>
      <c r="E11684" t="str" cm="1">
        <f t="array" aca="1" ref="E11684" ca="1">INDEX(Reel2,Spins[[#This Row],[Stop2]])</f>
        <v>🍒</v>
      </c>
      <c r="F11684">
        <f t="shared" ca="1" si="910"/>
        <v>8</v>
      </c>
      <c r="G11684" t="str" cm="1">
        <f t="array" aca="1" ref="G11684" ca="1">INDEX(Reel3,Spins[[#This Row],[Stop3]])</f>
        <v>🍒</v>
      </c>
      <c r="H11684" t="b">
        <f ca="1">AND(Spins[[#This Row],[Sym1]]=Spins[[#This Row],[Sym2]],Spins[[#This Row],[Sym2]]=Spins[[#This Row],[Sym3]])</f>
        <v>0</v>
      </c>
      <c r="I11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4">
        <f t="shared" si="911"/>
        <v>1</v>
      </c>
      <c r="K11684">
        <f ca="1">Spins[[#This Row],[Mult]]*Spins[[#This Row],[Bet]]</f>
        <v>0</v>
      </c>
      <c r="L11684">
        <f ca="1">Spins[[#This Row],[Payout]]-Spins[[#This Row],[Bet]]</f>
        <v>-1</v>
      </c>
    </row>
    <row r="11685" spans="1:12" x14ac:dyDescent="0.3">
      <c r="A11685">
        <f t="shared" si="907"/>
        <v>11684</v>
      </c>
      <c r="B11685">
        <f t="shared" ca="1" si="908"/>
        <v>14</v>
      </c>
      <c r="C11685" t="str" cm="1">
        <f t="array" aca="1" ref="C11685" ca="1">INDEX(Reel1,Spins[[#This Row],[Stop1]])</f>
        <v>🍋</v>
      </c>
      <c r="D11685">
        <f t="shared" ca="1" si="909"/>
        <v>17</v>
      </c>
      <c r="E11685" t="str" cm="1">
        <f t="array" aca="1" ref="E11685" ca="1">INDEX(Reel2,Spins[[#This Row],[Stop2]])</f>
        <v>🍒</v>
      </c>
      <c r="F11685">
        <f t="shared" ca="1" si="910"/>
        <v>21</v>
      </c>
      <c r="G11685" t="str" cm="1">
        <f t="array" aca="1" ref="G11685" ca="1">INDEX(Reel3,Spins[[#This Row],[Stop3]])</f>
        <v>🔔</v>
      </c>
      <c r="H11685" t="b">
        <f ca="1">AND(Spins[[#This Row],[Sym1]]=Spins[[#This Row],[Sym2]],Spins[[#This Row],[Sym2]]=Spins[[#This Row],[Sym3]])</f>
        <v>0</v>
      </c>
      <c r="I11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5">
        <f t="shared" si="911"/>
        <v>1</v>
      </c>
      <c r="K11685">
        <f ca="1">Spins[[#This Row],[Mult]]*Spins[[#This Row],[Bet]]</f>
        <v>0</v>
      </c>
      <c r="L11685">
        <f ca="1">Spins[[#This Row],[Payout]]-Spins[[#This Row],[Bet]]</f>
        <v>-1</v>
      </c>
    </row>
    <row r="11686" spans="1:12" x14ac:dyDescent="0.3">
      <c r="A11686">
        <f t="shared" si="907"/>
        <v>11685</v>
      </c>
      <c r="B11686">
        <f t="shared" ca="1" si="908"/>
        <v>27</v>
      </c>
      <c r="C11686" t="str" cm="1">
        <f t="array" aca="1" ref="C11686" ca="1">INDEX(Reel1,Spins[[#This Row],[Stop1]])</f>
        <v>BAR</v>
      </c>
      <c r="D11686">
        <f t="shared" ca="1" si="909"/>
        <v>30</v>
      </c>
      <c r="E11686" t="str" cm="1">
        <f t="array" aca="1" ref="E11686" ca="1">INDEX(Reel2,Spins[[#This Row],[Stop2]])</f>
        <v>7️⃣</v>
      </c>
      <c r="F11686">
        <f t="shared" ca="1" si="910"/>
        <v>20</v>
      </c>
      <c r="G11686" t="str" cm="1">
        <f t="array" aca="1" ref="G11686" ca="1">INDEX(Reel3,Spins[[#This Row],[Stop3]])</f>
        <v>🔔</v>
      </c>
      <c r="H11686" t="b">
        <f ca="1">AND(Spins[[#This Row],[Sym1]]=Spins[[#This Row],[Sym2]],Spins[[#This Row],[Sym2]]=Spins[[#This Row],[Sym3]])</f>
        <v>0</v>
      </c>
      <c r="I11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6">
        <f t="shared" si="911"/>
        <v>1</v>
      </c>
      <c r="K11686">
        <f ca="1">Spins[[#This Row],[Mult]]*Spins[[#This Row],[Bet]]</f>
        <v>0</v>
      </c>
      <c r="L11686">
        <f ca="1">Spins[[#This Row],[Payout]]-Spins[[#This Row],[Bet]]</f>
        <v>-1</v>
      </c>
    </row>
    <row r="11687" spans="1:12" x14ac:dyDescent="0.3">
      <c r="A11687">
        <f t="shared" si="907"/>
        <v>11686</v>
      </c>
      <c r="B11687">
        <f t="shared" ca="1" si="908"/>
        <v>4</v>
      </c>
      <c r="C11687" t="str" cm="1">
        <f t="array" aca="1" ref="C11687" ca="1">INDEX(Reel1,Spins[[#This Row],[Stop1]])</f>
        <v>🍋</v>
      </c>
      <c r="D11687">
        <f t="shared" ca="1" si="909"/>
        <v>22</v>
      </c>
      <c r="E11687" t="str" cm="1">
        <f t="array" aca="1" ref="E11687" ca="1">INDEX(Reel2,Spins[[#This Row],[Stop2]])</f>
        <v>🍇</v>
      </c>
      <c r="F11687">
        <f t="shared" ca="1" si="910"/>
        <v>12</v>
      </c>
      <c r="G11687" t="str" cm="1">
        <f t="array" aca="1" ref="G11687" ca="1">INDEX(Reel3,Spins[[#This Row],[Stop3]])</f>
        <v>🍒</v>
      </c>
      <c r="H11687" t="b">
        <f ca="1">AND(Spins[[#This Row],[Sym1]]=Spins[[#This Row],[Sym2]],Spins[[#This Row],[Sym2]]=Spins[[#This Row],[Sym3]])</f>
        <v>0</v>
      </c>
      <c r="I11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7">
        <f t="shared" si="911"/>
        <v>1</v>
      </c>
      <c r="K11687">
        <f ca="1">Spins[[#This Row],[Mult]]*Spins[[#This Row],[Bet]]</f>
        <v>0</v>
      </c>
      <c r="L11687">
        <f ca="1">Spins[[#This Row],[Payout]]-Spins[[#This Row],[Bet]]</f>
        <v>-1</v>
      </c>
    </row>
    <row r="11688" spans="1:12" x14ac:dyDescent="0.3">
      <c r="A11688">
        <f t="shared" si="907"/>
        <v>11687</v>
      </c>
      <c r="B11688">
        <f t="shared" ca="1" si="908"/>
        <v>10</v>
      </c>
      <c r="C11688" t="str" cm="1">
        <f t="array" aca="1" ref="C11688" ca="1">INDEX(Reel1,Spins[[#This Row],[Stop1]])</f>
        <v>🍋</v>
      </c>
      <c r="D11688">
        <f t="shared" ca="1" si="909"/>
        <v>2</v>
      </c>
      <c r="E11688" t="str" cm="1">
        <f t="array" aca="1" ref="E11688" ca="1">INDEX(Reel2,Spins[[#This Row],[Stop2]])</f>
        <v>🍋</v>
      </c>
      <c r="F11688">
        <f t="shared" ca="1" si="910"/>
        <v>29</v>
      </c>
      <c r="G11688" t="str" cm="1">
        <f t="array" aca="1" ref="G11688" ca="1">INDEX(Reel3,Spins[[#This Row],[Stop3]])</f>
        <v>7️⃣</v>
      </c>
      <c r="H11688" t="b">
        <f ca="1">AND(Spins[[#This Row],[Sym1]]=Spins[[#This Row],[Sym2]],Spins[[#This Row],[Sym2]]=Spins[[#This Row],[Sym3]])</f>
        <v>0</v>
      </c>
      <c r="I11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688">
        <f t="shared" si="911"/>
        <v>1</v>
      </c>
      <c r="K11688">
        <f ca="1">Spins[[#This Row],[Mult]]*Spins[[#This Row],[Bet]]</f>
        <v>0.6</v>
      </c>
      <c r="L11688">
        <f ca="1">Spins[[#This Row],[Payout]]-Spins[[#This Row],[Bet]]</f>
        <v>-0.4</v>
      </c>
    </row>
    <row r="11689" spans="1:12" x14ac:dyDescent="0.3">
      <c r="A11689">
        <f t="shared" si="907"/>
        <v>11688</v>
      </c>
      <c r="B11689">
        <f t="shared" ca="1" si="908"/>
        <v>6</v>
      </c>
      <c r="C11689" t="str" cm="1">
        <f t="array" aca="1" ref="C11689" ca="1">INDEX(Reel1,Spins[[#This Row],[Stop1]])</f>
        <v>🍋</v>
      </c>
      <c r="D11689">
        <f t="shared" ca="1" si="909"/>
        <v>22</v>
      </c>
      <c r="E11689" t="str" cm="1">
        <f t="array" aca="1" ref="E11689" ca="1">INDEX(Reel2,Spins[[#This Row],[Stop2]])</f>
        <v>🍇</v>
      </c>
      <c r="F11689">
        <f t="shared" ca="1" si="910"/>
        <v>15</v>
      </c>
      <c r="G11689" t="str" cm="1">
        <f t="array" aca="1" ref="G11689" ca="1">INDEX(Reel3,Spins[[#This Row],[Stop3]])</f>
        <v>🍇</v>
      </c>
      <c r="H11689" t="b">
        <f ca="1">AND(Spins[[#This Row],[Sym1]]=Spins[[#This Row],[Sym2]],Spins[[#This Row],[Sym2]]=Spins[[#This Row],[Sym3]])</f>
        <v>0</v>
      </c>
      <c r="I11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89">
        <f t="shared" si="911"/>
        <v>1</v>
      </c>
      <c r="K11689">
        <f ca="1">Spins[[#This Row],[Mult]]*Spins[[#This Row],[Bet]]</f>
        <v>0</v>
      </c>
      <c r="L11689">
        <f ca="1">Spins[[#This Row],[Payout]]-Spins[[#This Row],[Bet]]</f>
        <v>-1</v>
      </c>
    </row>
    <row r="11690" spans="1:12" x14ac:dyDescent="0.3">
      <c r="A11690">
        <f t="shared" si="907"/>
        <v>11689</v>
      </c>
      <c r="B11690">
        <f t="shared" ca="1" si="908"/>
        <v>10</v>
      </c>
      <c r="C11690" t="str" cm="1">
        <f t="array" aca="1" ref="C11690" ca="1">INDEX(Reel1,Spins[[#This Row],[Stop1]])</f>
        <v>🍋</v>
      </c>
      <c r="D11690">
        <f t="shared" ca="1" si="909"/>
        <v>27</v>
      </c>
      <c r="E11690" t="str" cm="1">
        <f t="array" aca="1" ref="E11690" ca="1">INDEX(Reel2,Spins[[#This Row],[Stop2]])</f>
        <v>BAR</v>
      </c>
      <c r="F11690">
        <f t="shared" ca="1" si="910"/>
        <v>27</v>
      </c>
      <c r="G11690" t="str" cm="1">
        <f t="array" aca="1" ref="G11690" ca="1">INDEX(Reel3,Spins[[#This Row],[Stop3]])</f>
        <v>7️⃣</v>
      </c>
      <c r="H11690" t="b">
        <f ca="1">AND(Spins[[#This Row],[Sym1]]=Spins[[#This Row],[Sym2]],Spins[[#This Row],[Sym2]]=Spins[[#This Row],[Sym3]])</f>
        <v>0</v>
      </c>
      <c r="I11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0">
        <f t="shared" si="911"/>
        <v>1</v>
      </c>
      <c r="K11690">
        <f ca="1">Spins[[#This Row],[Mult]]*Spins[[#This Row],[Bet]]</f>
        <v>0</v>
      </c>
      <c r="L11690">
        <f ca="1">Spins[[#This Row],[Payout]]-Spins[[#This Row],[Bet]]</f>
        <v>-1</v>
      </c>
    </row>
    <row r="11691" spans="1:12" x14ac:dyDescent="0.3">
      <c r="A11691">
        <f t="shared" si="907"/>
        <v>11690</v>
      </c>
      <c r="B11691">
        <f t="shared" ca="1" si="908"/>
        <v>17</v>
      </c>
      <c r="C11691" t="str" cm="1">
        <f t="array" aca="1" ref="C11691" ca="1">INDEX(Reel1,Spins[[#This Row],[Stop1]])</f>
        <v>🍒</v>
      </c>
      <c r="D11691">
        <f t="shared" ca="1" si="909"/>
        <v>27</v>
      </c>
      <c r="E11691" t="str" cm="1">
        <f t="array" aca="1" ref="E11691" ca="1">INDEX(Reel2,Spins[[#This Row],[Stop2]])</f>
        <v>BAR</v>
      </c>
      <c r="F11691">
        <f t="shared" ca="1" si="910"/>
        <v>21</v>
      </c>
      <c r="G11691" t="str" cm="1">
        <f t="array" aca="1" ref="G11691" ca="1">INDEX(Reel3,Spins[[#This Row],[Stop3]])</f>
        <v>🔔</v>
      </c>
      <c r="H11691" t="b">
        <f ca="1">AND(Spins[[#This Row],[Sym1]]=Spins[[#This Row],[Sym2]],Spins[[#This Row],[Sym2]]=Spins[[#This Row],[Sym3]])</f>
        <v>0</v>
      </c>
      <c r="I11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1">
        <f t="shared" si="911"/>
        <v>1</v>
      </c>
      <c r="K11691">
        <f ca="1">Spins[[#This Row],[Mult]]*Spins[[#This Row],[Bet]]</f>
        <v>0</v>
      </c>
      <c r="L11691">
        <f ca="1">Spins[[#This Row],[Payout]]-Spins[[#This Row],[Bet]]</f>
        <v>-1</v>
      </c>
    </row>
    <row r="11692" spans="1:12" x14ac:dyDescent="0.3">
      <c r="A11692">
        <f t="shared" si="907"/>
        <v>11691</v>
      </c>
      <c r="B11692">
        <f t="shared" ca="1" si="908"/>
        <v>25</v>
      </c>
      <c r="C11692" t="str" cm="1">
        <f t="array" aca="1" ref="C11692" ca="1">INDEX(Reel1,Spins[[#This Row],[Stop1]])</f>
        <v>🔔</v>
      </c>
      <c r="D11692">
        <f t="shared" ca="1" si="909"/>
        <v>22</v>
      </c>
      <c r="E11692" t="str" cm="1">
        <f t="array" aca="1" ref="E11692" ca="1">INDEX(Reel2,Spins[[#This Row],[Stop2]])</f>
        <v>🍇</v>
      </c>
      <c r="F11692">
        <f t="shared" ca="1" si="910"/>
        <v>31</v>
      </c>
      <c r="G11692" t="str" cm="1">
        <f t="array" aca="1" ref="G11692" ca="1">INDEX(Reel3,Spins[[#This Row],[Stop3]])</f>
        <v>💎</v>
      </c>
      <c r="H11692" t="b">
        <f ca="1">AND(Spins[[#This Row],[Sym1]]=Spins[[#This Row],[Sym2]],Spins[[#This Row],[Sym2]]=Spins[[#This Row],[Sym3]])</f>
        <v>0</v>
      </c>
      <c r="I11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2">
        <f t="shared" si="911"/>
        <v>1</v>
      </c>
      <c r="K11692">
        <f ca="1">Spins[[#This Row],[Mult]]*Spins[[#This Row],[Bet]]</f>
        <v>0</v>
      </c>
      <c r="L11692">
        <f ca="1">Spins[[#This Row],[Payout]]-Spins[[#This Row],[Bet]]</f>
        <v>-1</v>
      </c>
    </row>
    <row r="11693" spans="1:12" x14ac:dyDescent="0.3">
      <c r="A11693">
        <f t="shared" si="907"/>
        <v>11692</v>
      </c>
      <c r="B11693">
        <f t="shared" ca="1" si="908"/>
        <v>27</v>
      </c>
      <c r="C11693" t="str" cm="1">
        <f t="array" aca="1" ref="C11693" ca="1">INDEX(Reel1,Spins[[#This Row],[Stop1]])</f>
        <v>BAR</v>
      </c>
      <c r="D11693">
        <f t="shared" ca="1" si="909"/>
        <v>12</v>
      </c>
      <c r="E11693" t="str" cm="1">
        <f t="array" aca="1" ref="E11693" ca="1">INDEX(Reel2,Spins[[#This Row],[Stop2]])</f>
        <v>🍋</v>
      </c>
      <c r="F11693">
        <f t="shared" ca="1" si="910"/>
        <v>6</v>
      </c>
      <c r="G11693" t="str" cm="1">
        <f t="array" aca="1" ref="G11693" ca="1">INDEX(Reel3,Spins[[#This Row],[Stop3]])</f>
        <v>🍒</v>
      </c>
      <c r="H11693" t="b">
        <f ca="1">AND(Spins[[#This Row],[Sym1]]=Spins[[#This Row],[Sym2]],Spins[[#This Row],[Sym2]]=Spins[[#This Row],[Sym3]])</f>
        <v>0</v>
      </c>
      <c r="I11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3">
        <f t="shared" si="911"/>
        <v>1</v>
      </c>
      <c r="K11693">
        <f ca="1">Spins[[#This Row],[Mult]]*Spins[[#This Row],[Bet]]</f>
        <v>0</v>
      </c>
      <c r="L11693">
        <f ca="1">Spins[[#This Row],[Payout]]-Spins[[#This Row],[Bet]]</f>
        <v>-1</v>
      </c>
    </row>
    <row r="11694" spans="1:12" x14ac:dyDescent="0.3">
      <c r="A11694">
        <f t="shared" si="907"/>
        <v>11693</v>
      </c>
      <c r="B11694">
        <f t="shared" ca="1" si="908"/>
        <v>20</v>
      </c>
      <c r="C11694" t="str" cm="1">
        <f t="array" aca="1" ref="C11694" ca="1">INDEX(Reel1,Spins[[#This Row],[Stop1]])</f>
        <v>🍒</v>
      </c>
      <c r="D11694">
        <f t="shared" ca="1" si="909"/>
        <v>18</v>
      </c>
      <c r="E11694" t="str" cm="1">
        <f t="array" aca="1" ref="E11694" ca="1">INDEX(Reel2,Spins[[#This Row],[Stop2]])</f>
        <v>🍒</v>
      </c>
      <c r="F11694">
        <f t="shared" ca="1" si="910"/>
        <v>1</v>
      </c>
      <c r="G11694" t="str" cm="1">
        <f t="array" aca="1" ref="G11694" ca="1">INDEX(Reel3,Spins[[#This Row],[Stop3]])</f>
        <v>🍋</v>
      </c>
      <c r="H11694" t="b">
        <f ca="1">AND(Spins[[#This Row],[Sym1]]=Spins[[#This Row],[Sym2]],Spins[[#This Row],[Sym2]]=Spins[[#This Row],[Sym3]])</f>
        <v>0</v>
      </c>
      <c r="I11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694">
        <f t="shared" si="911"/>
        <v>1</v>
      </c>
      <c r="K11694">
        <f ca="1">Spins[[#This Row],[Mult]]*Spins[[#This Row],[Bet]]</f>
        <v>0.8</v>
      </c>
      <c r="L11694">
        <f ca="1">Spins[[#This Row],[Payout]]-Spins[[#This Row],[Bet]]</f>
        <v>-0.19999999999999996</v>
      </c>
    </row>
    <row r="11695" spans="1:12" x14ac:dyDescent="0.3">
      <c r="A11695">
        <f t="shared" si="907"/>
        <v>11694</v>
      </c>
      <c r="B11695">
        <f t="shared" ca="1" si="908"/>
        <v>3</v>
      </c>
      <c r="C11695" t="str" cm="1">
        <f t="array" aca="1" ref="C11695" ca="1">INDEX(Reel1,Spins[[#This Row],[Stop1]])</f>
        <v>🍋</v>
      </c>
      <c r="D11695">
        <f t="shared" ca="1" si="909"/>
        <v>23</v>
      </c>
      <c r="E11695" t="str" cm="1">
        <f t="array" aca="1" ref="E11695" ca="1">INDEX(Reel2,Spins[[#This Row],[Stop2]])</f>
        <v>🍇</v>
      </c>
      <c r="F11695">
        <f t="shared" ca="1" si="910"/>
        <v>21</v>
      </c>
      <c r="G11695" t="str" cm="1">
        <f t="array" aca="1" ref="G11695" ca="1">INDEX(Reel3,Spins[[#This Row],[Stop3]])</f>
        <v>🔔</v>
      </c>
      <c r="H11695" t="b">
        <f ca="1">AND(Spins[[#This Row],[Sym1]]=Spins[[#This Row],[Sym2]],Spins[[#This Row],[Sym2]]=Spins[[#This Row],[Sym3]])</f>
        <v>0</v>
      </c>
      <c r="I11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5">
        <f t="shared" si="911"/>
        <v>1</v>
      </c>
      <c r="K11695">
        <f ca="1">Spins[[#This Row],[Mult]]*Spins[[#This Row],[Bet]]</f>
        <v>0</v>
      </c>
      <c r="L11695">
        <f ca="1">Spins[[#This Row],[Payout]]-Spins[[#This Row],[Bet]]</f>
        <v>-1</v>
      </c>
    </row>
    <row r="11696" spans="1:12" x14ac:dyDescent="0.3">
      <c r="A11696">
        <f t="shared" si="907"/>
        <v>11695</v>
      </c>
      <c r="B11696">
        <f t="shared" ca="1" si="908"/>
        <v>21</v>
      </c>
      <c r="C11696" t="str" cm="1">
        <f t="array" aca="1" ref="C11696" ca="1">INDEX(Reel1,Spins[[#This Row],[Stop1]])</f>
        <v>🍒</v>
      </c>
      <c r="D11696">
        <f t="shared" ca="1" si="909"/>
        <v>7</v>
      </c>
      <c r="E11696" t="str" cm="1">
        <f t="array" aca="1" ref="E11696" ca="1">INDEX(Reel2,Spins[[#This Row],[Stop2]])</f>
        <v>🍋</v>
      </c>
      <c r="F11696">
        <f t="shared" ca="1" si="910"/>
        <v>5</v>
      </c>
      <c r="G11696" t="str" cm="1">
        <f t="array" aca="1" ref="G11696" ca="1">INDEX(Reel3,Spins[[#This Row],[Stop3]])</f>
        <v>🍋</v>
      </c>
      <c r="H11696" t="b">
        <f ca="1">AND(Spins[[#This Row],[Sym1]]=Spins[[#This Row],[Sym2]],Spins[[#This Row],[Sym2]]=Spins[[#This Row],[Sym3]])</f>
        <v>0</v>
      </c>
      <c r="I11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6">
        <f t="shared" si="911"/>
        <v>1</v>
      </c>
      <c r="K11696">
        <f ca="1">Spins[[#This Row],[Mult]]*Spins[[#This Row],[Bet]]</f>
        <v>0</v>
      </c>
      <c r="L11696">
        <f ca="1">Spins[[#This Row],[Payout]]-Spins[[#This Row],[Bet]]</f>
        <v>-1</v>
      </c>
    </row>
    <row r="11697" spans="1:12" x14ac:dyDescent="0.3">
      <c r="A11697">
        <f t="shared" si="907"/>
        <v>11696</v>
      </c>
      <c r="B11697">
        <f t="shared" ca="1" si="908"/>
        <v>18</v>
      </c>
      <c r="C11697" t="str" cm="1">
        <f t="array" aca="1" ref="C11697" ca="1">INDEX(Reel1,Spins[[#This Row],[Stop1]])</f>
        <v>🍒</v>
      </c>
      <c r="D11697">
        <f t="shared" ca="1" si="909"/>
        <v>24</v>
      </c>
      <c r="E11697" t="str" cm="1">
        <f t="array" aca="1" ref="E11697" ca="1">INDEX(Reel2,Spins[[#This Row],[Stop2]])</f>
        <v>🍇</v>
      </c>
      <c r="F11697">
        <f t="shared" ca="1" si="910"/>
        <v>5</v>
      </c>
      <c r="G11697" t="str" cm="1">
        <f t="array" aca="1" ref="G11697" ca="1">INDEX(Reel3,Spins[[#This Row],[Stop3]])</f>
        <v>🍋</v>
      </c>
      <c r="H11697" t="b">
        <f ca="1">AND(Spins[[#This Row],[Sym1]]=Spins[[#This Row],[Sym2]],Spins[[#This Row],[Sym2]]=Spins[[#This Row],[Sym3]])</f>
        <v>0</v>
      </c>
      <c r="I11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7">
        <f t="shared" si="911"/>
        <v>1</v>
      </c>
      <c r="K11697">
        <f ca="1">Spins[[#This Row],[Mult]]*Spins[[#This Row],[Bet]]</f>
        <v>0</v>
      </c>
      <c r="L11697">
        <f ca="1">Spins[[#This Row],[Payout]]-Spins[[#This Row],[Bet]]</f>
        <v>-1</v>
      </c>
    </row>
    <row r="11698" spans="1:12" x14ac:dyDescent="0.3">
      <c r="A11698">
        <f t="shared" si="907"/>
        <v>11697</v>
      </c>
      <c r="B11698">
        <f t="shared" ca="1" si="908"/>
        <v>15</v>
      </c>
      <c r="C11698" t="str" cm="1">
        <f t="array" aca="1" ref="C11698" ca="1">INDEX(Reel1,Spins[[#This Row],[Stop1]])</f>
        <v>🍒</v>
      </c>
      <c r="D11698">
        <f t="shared" ca="1" si="909"/>
        <v>27</v>
      </c>
      <c r="E11698" t="str" cm="1">
        <f t="array" aca="1" ref="E11698" ca="1">INDEX(Reel2,Spins[[#This Row],[Stop2]])</f>
        <v>BAR</v>
      </c>
      <c r="F11698">
        <f t="shared" ca="1" si="910"/>
        <v>20</v>
      </c>
      <c r="G11698" t="str" cm="1">
        <f t="array" aca="1" ref="G11698" ca="1">INDEX(Reel3,Spins[[#This Row],[Stop3]])</f>
        <v>🔔</v>
      </c>
      <c r="H11698" t="b">
        <f ca="1">AND(Spins[[#This Row],[Sym1]]=Spins[[#This Row],[Sym2]],Spins[[#This Row],[Sym2]]=Spins[[#This Row],[Sym3]])</f>
        <v>0</v>
      </c>
      <c r="I11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8">
        <f t="shared" si="911"/>
        <v>1</v>
      </c>
      <c r="K11698">
        <f ca="1">Spins[[#This Row],[Mult]]*Spins[[#This Row],[Bet]]</f>
        <v>0</v>
      </c>
      <c r="L11698">
        <f ca="1">Spins[[#This Row],[Payout]]-Spins[[#This Row],[Bet]]</f>
        <v>-1</v>
      </c>
    </row>
    <row r="11699" spans="1:12" x14ac:dyDescent="0.3">
      <c r="A11699">
        <f t="shared" si="907"/>
        <v>11698</v>
      </c>
      <c r="B11699">
        <f t="shared" ca="1" si="908"/>
        <v>15</v>
      </c>
      <c r="C11699" t="str" cm="1">
        <f t="array" aca="1" ref="C11699" ca="1">INDEX(Reel1,Spins[[#This Row],[Stop1]])</f>
        <v>🍒</v>
      </c>
      <c r="D11699">
        <f t="shared" ca="1" si="909"/>
        <v>13</v>
      </c>
      <c r="E11699" t="str" cm="1">
        <f t="array" aca="1" ref="E11699" ca="1">INDEX(Reel2,Spins[[#This Row],[Stop2]])</f>
        <v>🍋</v>
      </c>
      <c r="F11699">
        <f t="shared" ca="1" si="910"/>
        <v>12</v>
      </c>
      <c r="G11699" t="str" cm="1">
        <f t="array" aca="1" ref="G11699" ca="1">INDEX(Reel3,Spins[[#This Row],[Stop3]])</f>
        <v>🍒</v>
      </c>
      <c r="H11699" t="b">
        <f ca="1">AND(Spins[[#This Row],[Sym1]]=Spins[[#This Row],[Sym2]],Spins[[#This Row],[Sym2]]=Spins[[#This Row],[Sym3]])</f>
        <v>0</v>
      </c>
      <c r="I11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699">
        <f t="shared" si="911"/>
        <v>1</v>
      </c>
      <c r="K11699">
        <f ca="1">Spins[[#This Row],[Mult]]*Spins[[#This Row],[Bet]]</f>
        <v>0</v>
      </c>
      <c r="L11699">
        <f ca="1">Spins[[#This Row],[Payout]]-Spins[[#This Row],[Bet]]</f>
        <v>-1</v>
      </c>
    </row>
    <row r="11700" spans="1:12" x14ac:dyDescent="0.3">
      <c r="A11700">
        <f t="shared" si="907"/>
        <v>11699</v>
      </c>
      <c r="B11700">
        <f t="shared" ca="1" si="908"/>
        <v>5</v>
      </c>
      <c r="C11700" t="str" cm="1">
        <f t="array" aca="1" ref="C11700" ca="1">INDEX(Reel1,Spins[[#This Row],[Stop1]])</f>
        <v>🍋</v>
      </c>
      <c r="D11700">
        <f t="shared" ca="1" si="909"/>
        <v>26</v>
      </c>
      <c r="E11700" t="str" cm="1">
        <f t="array" aca="1" ref="E11700" ca="1">INDEX(Reel2,Spins[[#This Row],[Stop2]])</f>
        <v>🔔</v>
      </c>
      <c r="F11700">
        <f t="shared" ca="1" si="910"/>
        <v>16</v>
      </c>
      <c r="G11700" t="str" cm="1">
        <f t="array" aca="1" ref="G11700" ca="1">INDEX(Reel3,Spins[[#This Row],[Stop3]])</f>
        <v>🍇</v>
      </c>
      <c r="H11700" t="b">
        <f ca="1">AND(Spins[[#This Row],[Sym1]]=Spins[[#This Row],[Sym2]],Spins[[#This Row],[Sym2]]=Spins[[#This Row],[Sym3]])</f>
        <v>0</v>
      </c>
      <c r="I11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0">
        <f t="shared" si="911"/>
        <v>1</v>
      </c>
      <c r="K11700">
        <f ca="1">Spins[[#This Row],[Mult]]*Spins[[#This Row],[Bet]]</f>
        <v>0</v>
      </c>
      <c r="L11700">
        <f ca="1">Spins[[#This Row],[Payout]]-Spins[[#This Row],[Bet]]</f>
        <v>-1</v>
      </c>
    </row>
    <row r="11701" spans="1:12" x14ac:dyDescent="0.3">
      <c r="A11701">
        <f t="shared" si="907"/>
        <v>11700</v>
      </c>
      <c r="B11701">
        <f t="shared" ca="1" si="908"/>
        <v>26</v>
      </c>
      <c r="C11701" t="str" cm="1">
        <f t="array" aca="1" ref="C11701" ca="1">INDEX(Reel1,Spins[[#This Row],[Stop1]])</f>
        <v>🔔</v>
      </c>
      <c r="D11701">
        <f t="shared" ca="1" si="909"/>
        <v>3</v>
      </c>
      <c r="E11701" t="str" cm="1">
        <f t="array" aca="1" ref="E11701" ca="1">INDEX(Reel2,Spins[[#This Row],[Stop2]])</f>
        <v>🍋</v>
      </c>
      <c r="F11701">
        <f t="shared" ca="1" si="910"/>
        <v>20</v>
      </c>
      <c r="G11701" t="str" cm="1">
        <f t="array" aca="1" ref="G11701" ca="1">INDEX(Reel3,Spins[[#This Row],[Stop3]])</f>
        <v>🔔</v>
      </c>
      <c r="H11701" t="b">
        <f ca="1">AND(Spins[[#This Row],[Sym1]]=Spins[[#This Row],[Sym2]],Spins[[#This Row],[Sym2]]=Spins[[#This Row],[Sym3]])</f>
        <v>0</v>
      </c>
      <c r="I11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1">
        <f t="shared" si="911"/>
        <v>1</v>
      </c>
      <c r="K11701">
        <f ca="1">Spins[[#This Row],[Mult]]*Spins[[#This Row],[Bet]]</f>
        <v>0</v>
      </c>
      <c r="L11701">
        <f ca="1">Spins[[#This Row],[Payout]]-Spins[[#This Row],[Bet]]</f>
        <v>-1</v>
      </c>
    </row>
    <row r="11702" spans="1:12" x14ac:dyDescent="0.3">
      <c r="A11702">
        <f t="shared" si="907"/>
        <v>11701</v>
      </c>
      <c r="B11702">
        <f t="shared" ca="1" si="908"/>
        <v>28</v>
      </c>
      <c r="C11702" t="str" cm="1">
        <f t="array" aca="1" ref="C11702" ca="1">INDEX(Reel1,Spins[[#This Row],[Stop1]])</f>
        <v>BAR</v>
      </c>
      <c r="D11702">
        <f t="shared" ca="1" si="909"/>
        <v>10</v>
      </c>
      <c r="E11702" t="str" cm="1">
        <f t="array" aca="1" ref="E11702" ca="1">INDEX(Reel2,Spins[[#This Row],[Stop2]])</f>
        <v>🍋</v>
      </c>
      <c r="F11702">
        <f t="shared" ca="1" si="910"/>
        <v>15</v>
      </c>
      <c r="G11702" t="str" cm="1">
        <f t="array" aca="1" ref="G11702" ca="1">INDEX(Reel3,Spins[[#This Row],[Stop3]])</f>
        <v>🍇</v>
      </c>
      <c r="H11702" t="b">
        <f ca="1">AND(Spins[[#This Row],[Sym1]]=Spins[[#This Row],[Sym2]],Spins[[#This Row],[Sym2]]=Spins[[#This Row],[Sym3]])</f>
        <v>0</v>
      </c>
      <c r="I11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2">
        <f t="shared" si="911"/>
        <v>1</v>
      </c>
      <c r="K11702">
        <f ca="1">Spins[[#This Row],[Mult]]*Spins[[#This Row],[Bet]]</f>
        <v>0</v>
      </c>
      <c r="L11702">
        <f ca="1">Spins[[#This Row],[Payout]]-Spins[[#This Row],[Bet]]</f>
        <v>-1</v>
      </c>
    </row>
    <row r="11703" spans="1:12" x14ac:dyDescent="0.3">
      <c r="A11703">
        <f t="shared" si="907"/>
        <v>11702</v>
      </c>
      <c r="B11703">
        <f t="shared" ca="1" si="908"/>
        <v>29</v>
      </c>
      <c r="C11703" t="str" cm="1">
        <f t="array" aca="1" ref="C11703" ca="1">INDEX(Reel1,Spins[[#This Row],[Stop1]])</f>
        <v>7️⃣</v>
      </c>
      <c r="D11703">
        <f t="shared" ca="1" si="909"/>
        <v>1</v>
      </c>
      <c r="E11703" t="str" cm="1">
        <f t="array" aca="1" ref="E11703" ca="1">INDEX(Reel2,Spins[[#This Row],[Stop2]])</f>
        <v>🍋</v>
      </c>
      <c r="F11703">
        <f t="shared" ca="1" si="910"/>
        <v>26</v>
      </c>
      <c r="G11703" t="str" cm="1">
        <f t="array" aca="1" ref="G11703" ca="1">INDEX(Reel3,Spins[[#This Row],[Stop3]])</f>
        <v>BAR</v>
      </c>
      <c r="H11703" t="b">
        <f ca="1">AND(Spins[[#This Row],[Sym1]]=Spins[[#This Row],[Sym2]],Spins[[#This Row],[Sym2]]=Spins[[#This Row],[Sym3]])</f>
        <v>0</v>
      </c>
      <c r="I11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3">
        <f t="shared" si="911"/>
        <v>1</v>
      </c>
      <c r="K11703">
        <f ca="1">Spins[[#This Row],[Mult]]*Spins[[#This Row],[Bet]]</f>
        <v>0</v>
      </c>
      <c r="L11703">
        <f ca="1">Spins[[#This Row],[Payout]]-Spins[[#This Row],[Bet]]</f>
        <v>-1</v>
      </c>
    </row>
    <row r="11704" spans="1:12" x14ac:dyDescent="0.3">
      <c r="A11704">
        <f t="shared" si="907"/>
        <v>11703</v>
      </c>
      <c r="B11704">
        <f t="shared" ca="1" si="908"/>
        <v>29</v>
      </c>
      <c r="C11704" t="str" cm="1">
        <f t="array" aca="1" ref="C11704" ca="1">INDEX(Reel1,Spins[[#This Row],[Stop1]])</f>
        <v>7️⃣</v>
      </c>
      <c r="D11704">
        <f t="shared" ca="1" si="909"/>
        <v>13</v>
      </c>
      <c r="E11704" t="str" cm="1">
        <f t="array" aca="1" ref="E11704" ca="1">INDEX(Reel2,Spins[[#This Row],[Stop2]])</f>
        <v>🍋</v>
      </c>
      <c r="F11704">
        <f t="shared" ca="1" si="910"/>
        <v>1</v>
      </c>
      <c r="G11704" t="str" cm="1">
        <f t="array" aca="1" ref="G11704" ca="1">INDEX(Reel3,Spins[[#This Row],[Stop3]])</f>
        <v>🍋</v>
      </c>
      <c r="H11704" t="b">
        <f ca="1">AND(Spins[[#This Row],[Sym1]]=Spins[[#This Row],[Sym2]],Spins[[#This Row],[Sym2]]=Spins[[#This Row],[Sym3]])</f>
        <v>0</v>
      </c>
      <c r="I11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4">
        <f t="shared" si="911"/>
        <v>1</v>
      </c>
      <c r="K11704">
        <f ca="1">Spins[[#This Row],[Mult]]*Spins[[#This Row],[Bet]]</f>
        <v>0</v>
      </c>
      <c r="L11704">
        <f ca="1">Spins[[#This Row],[Payout]]-Spins[[#This Row],[Bet]]</f>
        <v>-1</v>
      </c>
    </row>
    <row r="11705" spans="1:12" x14ac:dyDescent="0.3">
      <c r="A11705">
        <f t="shared" si="907"/>
        <v>11704</v>
      </c>
      <c r="B11705">
        <f t="shared" ca="1" si="908"/>
        <v>24</v>
      </c>
      <c r="C11705" t="str" cm="1">
        <f t="array" aca="1" ref="C11705" ca="1">INDEX(Reel1,Spins[[#This Row],[Stop1]])</f>
        <v>🍇</v>
      </c>
      <c r="D11705">
        <f t="shared" ca="1" si="909"/>
        <v>12</v>
      </c>
      <c r="E11705" t="str" cm="1">
        <f t="array" aca="1" ref="E11705" ca="1">INDEX(Reel2,Spins[[#This Row],[Stop2]])</f>
        <v>🍋</v>
      </c>
      <c r="F11705">
        <f t="shared" ca="1" si="910"/>
        <v>17</v>
      </c>
      <c r="G11705" t="str" cm="1">
        <f t="array" aca="1" ref="G11705" ca="1">INDEX(Reel3,Spins[[#This Row],[Stop3]])</f>
        <v>🍇</v>
      </c>
      <c r="H11705" t="b">
        <f ca="1">AND(Spins[[#This Row],[Sym1]]=Spins[[#This Row],[Sym2]],Spins[[#This Row],[Sym2]]=Spins[[#This Row],[Sym3]])</f>
        <v>0</v>
      </c>
      <c r="I11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5">
        <f t="shared" si="911"/>
        <v>1</v>
      </c>
      <c r="K11705">
        <f ca="1">Spins[[#This Row],[Mult]]*Spins[[#This Row],[Bet]]</f>
        <v>0</v>
      </c>
      <c r="L11705">
        <f ca="1">Spins[[#This Row],[Payout]]-Spins[[#This Row],[Bet]]</f>
        <v>-1</v>
      </c>
    </row>
    <row r="11706" spans="1:12" x14ac:dyDescent="0.3">
      <c r="A11706">
        <f t="shared" si="907"/>
        <v>11705</v>
      </c>
      <c r="B11706">
        <f t="shared" ca="1" si="908"/>
        <v>2</v>
      </c>
      <c r="C11706" t="str" cm="1">
        <f t="array" aca="1" ref="C11706" ca="1">INDEX(Reel1,Spins[[#This Row],[Stop1]])</f>
        <v>🍋</v>
      </c>
      <c r="D11706">
        <f t="shared" ca="1" si="909"/>
        <v>27</v>
      </c>
      <c r="E11706" t="str" cm="1">
        <f t="array" aca="1" ref="E11706" ca="1">INDEX(Reel2,Spins[[#This Row],[Stop2]])</f>
        <v>BAR</v>
      </c>
      <c r="F11706">
        <f t="shared" ca="1" si="910"/>
        <v>2</v>
      </c>
      <c r="G11706" t="str" cm="1">
        <f t="array" aca="1" ref="G11706" ca="1">INDEX(Reel3,Spins[[#This Row],[Stop3]])</f>
        <v>🍋</v>
      </c>
      <c r="H11706" t="b">
        <f ca="1">AND(Spins[[#This Row],[Sym1]]=Spins[[#This Row],[Sym2]],Spins[[#This Row],[Sym2]]=Spins[[#This Row],[Sym3]])</f>
        <v>0</v>
      </c>
      <c r="I11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6">
        <f t="shared" si="911"/>
        <v>1</v>
      </c>
      <c r="K11706">
        <f ca="1">Spins[[#This Row],[Mult]]*Spins[[#This Row],[Bet]]</f>
        <v>0</v>
      </c>
      <c r="L11706">
        <f ca="1">Spins[[#This Row],[Payout]]-Spins[[#This Row],[Bet]]</f>
        <v>-1</v>
      </c>
    </row>
    <row r="11707" spans="1:12" x14ac:dyDescent="0.3">
      <c r="A11707">
        <f t="shared" si="907"/>
        <v>11706</v>
      </c>
      <c r="B11707">
        <f t="shared" ca="1" si="908"/>
        <v>3</v>
      </c>
      <c r="C11707" t="str" cm="1">
        <f t="array" aca="1" ref="C11707" ca="1">INDEX(Reel1,Spins[[#This Row],[Stop1]])</f>
        <v>🍋</v>
      </c>
      <c r="D11707">
        <f t="shared" ca="1" si="909"/>
        <v>21</v>
      </c>
      <c r="E11707" t="str" cm="1">
        <f t="array" aca="1" ref="E11707" ca="1">INDEX(Reel2,Spins[[#This Row],[Stop2]])</f>
        <v>🍒</v>
      </c>
      <c r="F11707">
        <f t="shared" ca="1" si="910"/>
        <v>30</v>
      </c>
      <c r="G11707" t="str" cm="1">
        <f t="array" aca="1" ref="G11707" ca="1">INDEX(Reel3,Spins[[#This Row],[Stop3]])</f>
        <v>💎</v>
      </c>
      <c r="H11707" t="b">
        <f ca="1">AND(Spins[[#This Row],[Sym1]]=Spins[[#This Row],[Sym2]],Spins[[#This Row],[Sym2]]=Spins[[#This Row],[Sym3]])</f>
        <v>0</v>
      </c>
      <c r="I11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7">
        <f t="shared" si="911"/>
        <v>1</v>
      </c>
      <c r="K11707">
        <f ca="1">Spins[[#This Row],[Mult]]*Spins[[#This Row],[Bet]]</f>
        <v>0</v>
      </c>
      <c r="L11707">
        <f ca="1">Spins[[#This Row],[Payout]]-Spins[[#This Row],[Bet]]</f>
        <v>-1</v>
      </c>
    </row>
    <row r="11708" spans="1:12" x14ac:dyDescent="0.3">
      <c r="A11708">
        <f t="shared" si="907"/>
        <v>11707</v>
      </c>
      <c r="B11708">
        <f t="shared" ca="1" si="908"/>
        <v>2</v>
      </c>
      <c r="C11708" t="str" cm="1">
        <f t="array" aca="1" ref="C11708" ca="1">INDEX(Reel1,Spins[[#This Row],[Stop1]])</f>
        <v>🍋</v>
      </c>
      <c r="D11708">
        <f t="shared" ca="1" si="909"/>
        <v>2</v>
      </c>
      <c r="E11708" t="str" cm="1">
        <f t="array" aca="1" ref="E11708" ca="1">INDEX(Reel2,Spins[[#This Row],[Stop2]])</f>
        <v>🍋</v>
      </c>
      <c r="F11708">
        <f t="shared" ca="1" si="910"/>
        <v>22</v>
      </c>
      <c r="G11708" t="str" cm="1">
        <f t="array" aca="1" ref="G11708" ca="1">INDEX(Reel3,Spins[[#This Row],[Stop3]])</f>
        <v>🔔</v>
      </c>
      <c r="H11708" t="b">
        <f ca="1">AND(Spins[[#This Row],[Sym1]]=Spins[[#This Row],[Sym2]],Spins[[#This Row],[Sym2]]=Spins[[#This Row],[Sym3]])</f>
        <v>0</v>
      </c>
      <c r="I11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08">
        <f t="shared" si="911"/>
        <v>1</v>
      </c>
      <c r="K11708">
        <f ca="1">Spins[[#This Row],[Mult]]*Spins[[#This Row],[Bet]]</f>
        <v>0.6</v>
      </c>
      <c r="L11708">
        <f ca="1">Spins[[#This Row],[Payout]]-Spins[[#This Row],[Bet]]</f>
        <v>-0.4</v>
      </c>
    </row>
    <row r="11709" spans="1:12" x14ac:dyDescent="0.3">
      <c r="A11709">
        <f t="shared" si="907"/>
        <v>11708</v>
      </c>
      <c r="B11709">
        <f t="shared" ca="1" si="908"/>
        <v>26</v>
      </c>
      <c r="C11709" t="str" cm="1">
        <f t="array" aca="1" ref="C11709" ca="1">INDEX(Reel1,Spins[[#This Row],[Stop1]])</f>
        <v>🔔</v>
      </c>
      <c r="D11709">
        <f t="shared" ca="1" si="909"/>
        <v>27</v>
      </c>
      <c r="E11709" t="str" cm="1">
        <f t="array" aca="1" ref="E11709" ca="1">INDEX(Reel2,Spins[[#This Row],[Stop2]])</f>
        <v>BAR</v>
      </c>
      <c r="F11709">
        <f t="shared" ca="1" si="910"/>
        <v>18</v>
      </c>
      <c r="G11709" t="str" cm="1">
        <f t="array" aca="1" ref="G11709" ca="1">INDEX(Reel3,Spins[[#This Row],[Stop3]])</f>
        <v>🔔</v>
      </c>
      <c r="H11709" t="b">
        <f ca="1">AND(Spins[[#This Row],[Sym1]]=Spins[[#This Row],[Sym2]],Spins[[#This Row],[Sym2]]=Spins[[#This Row],[Sym3]])</f>
        <v>0</v>
      </c>
      <c r="I11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09">
        <f t="shared" si="911"/>
        <v>1</v>
      </c>
      <c r="K11709">
        <f ca="1">Spins[[#This Row],[Mult]]*Spins[[#This Row],[Bet]]</f>
        <v>0</v>
      </c>
      <c r="L11709">
        <f ca="1">Spins[[#This Row],[Payout]]-Spins[[#This Row],[Bet]]</f>
        <v>-1</v>
      </c>
    </row>
    <row r="11710" spans="1:12" x14ac:dyDescent="0.3">
      <c r="A11710">
        <f t="shared" si="907"/>
        <v>11709</v>
      </c>
      <c r="B11710">
        <f t="shared" ca="1" si="908"/>
        <v>12</v>
      </c>
      <c r="C11710" t="str" cm="1">
        <f t="array" aca="1" ref="C11710" ca="1">INDEX(Reel1,Spins[[#This Row],[Stop1]])</f>
        <v>🍋</v>
      </c>
      <c r="D11710">
        <f t="shared" ca="1" si="909"/>
        <v>16</v>
      </c>
      <c r="E11710" t="str" cm="1">
        <f t="array" aca="1" ref="E11710" ca="1">INDEX(Reel2,Spins[[#This Row],[Stop2]])</f>
        <v>🍒</v>
      </c>
      <c r="F11710">
        <f t="shared" ca="1" si="910"/>
        <v>31</v>
      </c>
      <c r="G11710" t="str" cm="1">
        <f t="array" aca="1" ref="G11710" ca="1">INDEX(Reel3,Spins[[#This Row],[Stop3]])</f>
        <v>💎</v>
      </c>
      <c r="H11710" t="b">
        <f ca="1">AND(Spins[[#This Row],[Sym1]]=Spins[[#This Row],[Sym2]],Spins[[#This Row],[Sym2]]=Spins[[#This Row],[Sym3]])</f>
        <v>0</v>
      </c>
      <c r="I11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0">
        <f t="shared" si="911"/>
        <v>1</v>
      </c>
      <c r="K11710">
        <f ca="1">Spins[[#This Row],[Mult]]*Spins[[#This Row],[Bet]]</f>
        <v>0</v>
      </c>
      <c r="L11710">
        <f ca="1">Spins[[#This Row],[Payout]]-Spins[[#This Row],[Bet]]</f>
        <v>-1</v>
      </c>
    </row>
    <row r="11711" spans="1:12" x14ac:dyDescent="0.3">
      <c r="A11711">
        <f t="shared" si="907"/>
        <v>11710</v>
      </c>
      <c r="B11711">
        <f t="shared" ca="1" si="908"/>
        <v>21</v>
      </c>
      <c r="C11711" t="str" cm="1">
        <f t="array" aca="1" ref="C11711" ca="1">INDEX(Reel1,Spins[[#This Row],[Stop1]])</f>
        <v>🍒</v>
      </c>
      <c r="D11711">
        <f t="shared" ca="1" si="909"/>
        <v>3</v>
      </c>
      <c r="E11711" t="str" cm="1">
        <f t="array" aca="1" ref="E11711" ca="1">INDEX(Reel2,Spins[[#This Row],[Stop2]])</f>
        <v>🍋</v>
      </c>
      <c r="F11711">
        <f t="shared" ca="1" si="910"/>
        <v>10</v>
      </c>
      <c r="G11711" t="str" cm="1">
        <f t="array" aca="1" ref="G11711" ca="1">INDEX(Reel3,Spins[[#This Row],[Stop3]])</f>
        <v>🍒</v>
      </c>
      <c r="H11711" t="b">
        <f ca="1">AND(Spins[[#This Row],[Sym1]]=Spins[[#This Row],[Sym2]],Spins[[#This Row],[Sym2]]=Spins[[#This Row],[Sym3]])</f>
        <v>0</v>
      </c>
      <c r="I11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1">
        <f t="shared" si="911"/>
        <v>1</v>
      </c>
      <c r="K11711">
        <f ca="1">Spins[[#This Row],[Mult]]*Spins[[#This Row],[Bet]]</f>
        <v>0</v>
      </c>
      <c r="L11711">
        <f ca="1">Spins[[#This Row],[Payout]]-Spins[[#This Row],[Bet]]</f>
        <v>-1</v>
      </c>
    </row>
    <row r="11712" spans="1:12" x14ac:dyDescent="0.3">
      <c r="A11712">
        <f t="shared" si="907"/>
        <v>11711</v>
      </c>
      <c r="B11712">
        <f t="shared" ca="1" si="908"/>
        <v>21</v>
      </c>
      <c r="C11712" t="str" cm="1">
        <f t="array" aca="1" ref="C11712" ca="1">INDEX(Reel1,Spins[[#This Row],[Stop1]])</f>
        <v>🍒</v>
      </c>
      <c r="D11712">
        <f t="shared" ca="1" si="909"/>
        <v>19</v>
      </c>
      <c r="E11712" t="str" cm="1">
        <f t="array" aca="1" ref="E11712" ca="1">INDEX(Reel2,Spins[[#This Row],[Stop2]])</f>
        <v>🍒</v>
      </c>
      <c r="F11712">
        <f t="shared" ca="1" si="910"/>
        <v>24</v>
      </c>
      <c r="G11712" t="str" cm="1">
        <f t="array" aca="1" ref="G11712" ca="1">INDEX(Reel3,Spins[[#This Row],[Stop3]])</f>
        <v>BAR</v>
      </c>
      <c r="H11712" t="b">
        <f ca="1">AND(Spins[[#This Row],[Sym1]]=Spins[[#This Row],[Sym2]],Spins[[#This Row],[Sym2]]=Spins[[#This Row],[Sym3]])</f>
        <v>0</v>
      </c>
      <c r="I11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712">
        <f t="shared" si="911"/>
        <v>1</v>
      </c>
      <c r="K11712">
        <f ca="1">Spins[[#This Row],[Mult]]*Spins[[#This Row],[Bet]]</f>
        <v>0.8</v>
      </c>
      <c r="L11712">
        <f ca="1">Spins[[#This Row],[Payout]]-Spins[[#This Row],[Bet]]</f>
        <v>-0.19999999999999996</v>
      </c>
    </row>
    <row r="11713" spans="1:12" x14ac:dyDescent="0.3">
      <c r="A11713">
        <f t="shared" si="907"/>
        <v>11712</v>
      </c>
      <c r="B11713">
        <f t="shared" ca="1" si="908"/>
        <v>28</v>
      </c>
      <c r="C11713" t="str" cm="1">
        <f t="array" aca="1" ref="C11713" ca="1">INDEX(Reel1,Spins[[#This Row],[Stop1]])</f>
        <v>BAR</v>
      </c>
      <c r="D11713">
        <f t="shared" ca="1" si="909"/>
        <v>24</v>
      </c>
      <c r="E11713" t="str" cm="1">
        <f t="array" aca="1" ref="E11713" ca="1">INDEX(Reel2,Spins[[#This Row],[Stop2]])</f>
        <v>🍇</v>
      </c>
      <c r="F11713">
        <f t="shared" ca="1" si="910"/>
        <v>6</v>
      </c>
      <c r="G11713" t="str" cm="1">
        <f t="array" aca="1" ref="G11713" ca="1">INDEX(Reel3,Spins[[#This Row],[Stop3]])</f>
        <v>🍒</v>
      </c>
      <c r="H11713" t="b">
        <f ca="1">AND(Spins[[#This Row],[Sym1]]=Spins[[#This Row],[Sym2]],Spins[[#This Row],[Sym2]]=Spins[[#This Row],[Sym3]])</f>
        <v>0</v>
      </c>
      <c r="I11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3">
        <f t="shared" si="911"/>
        <v>1</v>
      </c>
      <c r="K11713">
        <f ca="1">Spins[[#This Row],[Mult]]*Spins[[#This Row],[Bet]]</f>
        <v>0</v>
      </c>
      <c r="L11713">
        <f ca="1">Spins[[#This Row],[Payout]]-Spins[[#This Row],[Bet]]</f>
        <v>-1</v>
      </c>
    </row>
    <row r="11714" spans="1:12" x14ac:dyDescent="0.3">
      <c r="A11714">
        <f t="shared" ref="A11714:A11777" si="912">ROW()-1</f>
        <v>11713</v>
      </c>
      <c r="B11714">
        <f t="shared" ref="B11714:B11777" ca="1" si="913">RANDBETWEEN(1,ROWS(Reel1))</f>
        <v>18</v>
      </c>
      <c r="C11714" t="str" cm="1">
        <f t="array" aca="1" ref="C11714" ca="1">INDEX(Reel1,Spins[[#This Row],[Stop1]])</f>
        <v>🍒</v>
      </c>
      <c r="D11714">
        <f t="shared" ref="D11714:D11777" ca="1" si="914">RANDBETWEEN(1,ROWS(Reel2))</f>
        <v>2</v>
      </c>
      <c r="E11714" t="str" cm="1">
        <f t="array" aca="1" ref="E11714" ca="1">INDEX(Reel2,Spins[[#This Row],[Stop2]])</f>
        <v>🍋</v>
      </c>
      <c r="F11714">
        <f t="shared" ref="F11714:F11777" ca="1" si="915">RANDBETWEEN(1,ROWS(Reel3))</f>
        <v>13</v>
      </c>
      <c r="G11714" t="str" cm="1">
        <f t="array" aca="1" ref="G11714" ca="1">INDEX(Reel3,Spins[[#This Row],[Stop3]])</f>
        <v>🍇</v>
      </c>
      <c r="H11714" t="b">
        <f ca="1">AND(Spins[[#This Row],[Sym1]]=Spins[[#This Row],[Sym2]],Spins[[#This Row],[Sym2]]=Spins[[#This Row],[Sym3]])</f>
        <v>0</v>
      </c>
      <c r="I11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4">
        <f t="shared" ref="J11714:J11777" si="916">Bet</f>
        <v>1</v>
      </c>
      <c r="K11714">
        <f ca="1">Spins[[#This Row],[Mult]]*Spins[[#This Row],[Bet]]</f>
        <v>0</v>
      </c>
      <c r="L11714">
        <f ca="1">Spins[[#This Row],[Payout]]-Spins[[#This Row],[Bet]]</f>
        <v>-1</v>
      </c>
    </row>
    <row r="11715" spans="1:12" x14ac:dyDescent="0.3">
      <c r="A11715">
        <f t="shared" si="912"/>
        <v>11714</v>
      </c>
      <c r="B11715">
        <f t="shared" ca="1" si="913"/>
        <v>27</v>
      </c>
      <c r="C11715" t="str" cm="1">
        <f t="array" aca="1" ref="C11715" ca="1">INDEX(Reel1,Spins[[#This Row],[Stop1]])</f>
        <v>BAR</v>
      </c>
      <c r="D11715">
        <f t="shared" ca="1" si="914"/>
        <v>29</v>
      </c>
      <c r="E11715" t="str" cm="1">
        <f t="array" aca="1" ref="E11715" ca="1">INDEX(Reel2,Spins[[#This Row],[Stop2]])</f>
        <v>7️⃣</v>
      </c>
      <c r="F11715">
        <f t="shared" ca="1" si="915"/>
        <v>12</v>
      </c>
      <c r="G11715" t="str" cm="1">
        <f t="array" aca="1" ref="G11715" ca="1">INDEX(Reel3,Spins[[#This Row],[Stop3]])</f>
        <v>🍒</v>
      </c>
      <c r="H11715" t="b">
        <f ca="1">AND(Spins[[#This Row],[Sym1]]=Spins[[#This Row],[Sym2]],Spins[[#This Row],[Sym2]]=Spins[[#This Row],[Sym3]])</f>
        <v>0</v>
      </c>
      <c r="I11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5">
        <f t="shared" si="916"/>
        <v>1</v>
      </c>
      <c r="K11715">
        <f ca="1">Spins[[#This Row],[Mult]]*Spins[[#This Row],[Bet]]</f>
        <v>0</v>
      </c>
      <c r="L11715">
        <f ca="1">Spins[[#This Row],[Payout]]-Spins[[#This Row],[Bet]]</f>
        <v>-1</v>
      </c>
    </row>
    <row r="11716" spans="1:12" x14ac:dyDescent="0.3">
      <c r="A11716">
        <f t="shared" si="912"/>
        <v>11715</v>
      </c>
      <c r="B11716">
        <f t="shared" ca="1" si="913"/>
        <v>23</v>
      </c>
      <c r="C11716" t="str" cm="1">
        <f t="array" aca="1" ref="C11716" ca="1">INDEX(Reel1,Spins[[#This Row],[Stop1]])</f>
        <v>🍇</v>
      </c>
      <c r="D11716">
        <f t="shared" ca="1" si="914"/>
        <v>3</v>
      </c>
      <c r="E11716" t="str" cm="1">
        <f t="array" aca="1" ref="E11716" ca="1">INDEX(Reel2,Spins[[#This Row],[Stop2]])</f>
        <v>🍋</v>
      </c>
      <c r="F11716">
        <f t="shared" ca="1" si="915"/>
        <v>8</v>
      </c>
      <c r="G11716" t="str" cm="1">
        <f t="array" aca="1" ref="G11716" ca="1">INDEX(Reel3,Spins[[#This Row],[Stop3]])</f>
        <v>🍒</v>
      </c>
      <c r="H11716" t="b">
        <f ca="1">AND(Spins[[#This Row],[Sym1]]=Spins[[#This Row],[Sym2]],Spins[[#This Row],[Sym2]]=Spins[[#This Row],[Sym3]])</f>
        <v>0</v>
      </c>
      <c r="I11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6">
        <f t="shared" si="916"/>
        <v>1</v>
      </c>
      <c r="K11716">
        <f ca="1">Spins[[#This Row],[Mult]]*Spins[[#This Row],[Bet]]</f>
        <v>0</v>
      </c>
      <c r="L11716">
        <f ca="1">Spins[[#This Row],[Payout]]-Spins[[#This Row],[Bet]]</f>
        <v>-1</v>
      </c>
    </row>
    <row r="11717" spans="1:12" x14ac:dyDescent="0.3">
      <c r="A11717">
        <f t="shared" si="912"/>
        <v>11716</v>
      </c>
      <c r="B11717">
        <f t="shared" ca="1" si="913"/>
        <v>12</v>
      </c>
      <c r="C11717" t="str" cm="1">
        <f t="array" aca="1" ref="C11717" ca="1">INDEX(Reel1,Spins[[#This Row],[Stop1]])</f>
        <v>🍋</v>
      </c>
      <c r="D11717">
        <f t="shared" ca="1" si="914"/>
        <v>7</v>
      </c>
      <c r="E11717" t="str" cm="1">
        <f t="array" aca="1" ref="E11717" ca="1">INDEX(Reel2,Spins[[#This Row],[Stop2]])</f>
        <v>🍋</v>
      </c>
      <c r="F11717">
        <f t="shared" ca="1" si="915"/>
        <v>18</v>
      </c>
      <c r="G11717" t="str" cm="1">
        <f t="array" aca="1" ref="G11717" ca="1">INDEX(Reel3,Spins[[#This Row],[Stop3]])</f>
        <v>🔔</v>
      </c>
      <c r="H11717" t="b">
        <f ca="1">AND(Spins[[#This Row],[Sym1]]=Spins[[#This Row],[Sym2]],Spins[[#This Row],[Sym2]]=Spins[[#This Row],[Sym3]])</f>
        <v>0</v>
      </c>
      <c r="I11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17">
        <f t="shared" si="916"/>
        <v>1</v>
      </c>
      <c r="K11717">
        <f ca="1">Spins[[#This Row],[Mult]]*Spins[[#This Row],[Bet]]</f>
        <v>0.6</v>
      </c>
      <c r="L11717">
        <f ca="1">Spins[[#This Row],[Payout]]-Spins[[#This Row],[Bet]]</f>
        <v>-0.4</v>
      </c>
    </row>
    <row r="11718" spans="1:12" x14ac:dyDescent="0.3">
      <c r="A11718">
        <f t="shared" si="912"/>
        <v>11717</v>
      </c>
      <c r="B11718">
        <f t="shared" ca="1" si="913"/>
        <v>12</v>
      </c>
      <c r="C11718" t="str" cm="1">
        <f t="array" aca="1" ref="C11718" ca="1">INDEX(Reel1,Spins[[#This Row],[Stop1]])</f>
        <v>🍋</v>
      </c>
      <c r="D11718">
        <f t="shared" ca="1" si="914"/>
        <v>25</v>
      </c>
      <c r="E11718" t="str" cm="1">
        <f t="array" aca="1" ref="E11718" ca="1">INDEX(Reel2,Spins[[#This Row],[Stop2]])</f>
        <v>🔔</v>
      </c>
      <c r="F11718">
        <f t="shared" ca="1" si="915"/>
        <v>30</v>
      </c>
      <c r="G11718" t="str" cm="1">
        <f t="array" aca="1" ref="G11718" ca="1">INDEX(Reel3,Spins[[#This Row],[Stop3]])</f>
        <v>💎</v>
      </c>
      <c r="H11718" t="b">
        <f ca="1">AND(Spins[[#This Row],[Sym1]]=Spins[[#This Row],[Sym2]],Spins[[#This Row],[Sym2]]=Spins[[#This Row],[Sym3]])</f>
        <v>0</v>
      </c>
      <c r="I11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8">
        <f t="shared" si="916"/>
        <v>1</v>
      </c>
      <c r="K11718">
        <f ca="1">Spins[[#This Row],[Mult]]*Spins[[#This Row],[Bet]]</f>
        <v>0</v>
      </c>
      <c r="L11718">
        <f ca="1">Spins[[#This Row],[Payout]]-Spins[[#This Row],[Bet]]</f>
        <v>-1</v>
      </c>
    </row>
    <row r="11719" spans="1:12" x14ac:dyDescent="0.3">
      <c r="A11719">
        <f t="shared" si="912"/>
        <v>11718</v>
      </c>
      <c r="B11719">
        <f t="shared" ca="1" si="913"/>
        <v>23</v>
      </c>
      <c r="C11719" t="str" cm="1">
        <f t="array" aca="1" ref="C11719" ca="1">INDEX(Reel1,Spins[[#This Row],[Stop1]])</f>
        <v>🍇</v>
      </c>
      <c r="D11719">
        <f t="shared" ca="1" si="914"/>
        <v>13</v>
      </c>
      <c r="E11719" t="str" cm="1">
        <f t="array" aca="1" ref="E11719" ca="1">INDEX(Reel2,Spins[[#This Row],[Stop2]])</f>
        <v>🍋</v>
      </c>
      <c r="F11719">
        <f t="shared" ca="1" si="915"/>
        <v>20</v>
      </c>
      <c r="G11719" t="str" cm="1">
        <f t="array" aca="1" ref="G11719" ca="1">INDEX(Reel3,Spins[[#This Row],[Stop3]])</f>
        <v>🔔</v>
      </c>
      <c r="H11719" t="b">
        <f ca="1">AND(Spins[[#This Row],[Sym1]]=Spins[[#This Row],[Sym2]],Spins[[#This Row],[Sym2]]=Spins[[#This Row],[Sym3]])</f>
        <v>0</v>
      </c>
      <c r="I11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19">
        <f t="shared" si="916"/>
        <v>1</v>
      </c>
      <c r="K11719">
        <f ca="1">Spins[[#This Row],[Mult]]*Spins[[#This Row],[Bet]]</f>
        <v>0</v>
      </c>
      <c r="L11719">
        <f ca="1">Spins[[#This Row],[Payout]]-Spins[[#This Row],[Bet]]</f>
        <v>-1</v>
      </c>
    </row>
    <row r="11720" spans="1:12" x14ac:dyDescent="0.3">
      <c r="A11720">
        <f t="shared" si="912"/>
        <v>11719</v>
      </c>
      <c r="B11720">
        <f t="shared" ca="1" si="913"/>
        <v>14</v>
      </c>
      <c r="C11720" t="str" cm="1">
        <f t="array" aca="1" ref="C11720" ca="1">INDEX(Reel1,Spins[[#This Row],[Stop1]])</f>
        <v>🍋</v>
      </c>
      <c r="D11720">
        <f t="shared" ca="1" si="914"/>
        <v>20</v>
      </c>
      <c r="E11720" t="str" cm="1">
        <f t="array" aca="1" ref="E11720" ca="1">INDEX(Reel2,Spins[[#This Row],[Stop2]])</f>
        <v>🍒</v>
      </c>
      <c r="F11720">
        <f t="shared" ca="1" si="915"/>
        <v>17</v>
      </c>
      <c r="G11720" t="str" cm="1">
        <f t="array" aca="1" ref="G11720" ca="1">INDEX(Reel3,Spins[[#This Row],[Stop3]])</f>
        <v>🍇</v>
      </c>
      <c r="H11720" t="b">
        <f ca="1">AND(Spins[[#This Row],[Sym1]]=Spins[[#This Row],[Sym2]],Spins[[#This Row],[Sym2]]=Spins[[#This Row],[Sym3]])</f>
        <v>0</v>
      </c>
      <c r="I11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20">
        <f t="shared" si="916"/>
        <v>1</v>
      </c>
      <c r="K11720">
        <f ca="1">Spins[[#This Row],[Mult]]*Spins[[#This Row],[Bet]]</f>
        <v>0</v>
      </c>
      <c r="L11720">
        <f ca="1">Spins[[#This Row],[Payout]]-Spins[[#This Row],[Bet]]</f>
        <v>-1</v>
      </c>
    </row>
    <row r="11721" spans="1:12" x14ac:dyDescent="0.3">
      <c r="A11721">
        <f t="shared" si="912"/>
        <v>11720</v>
      </c>
      <c r="B11721">
        <f t="shared" ca="1" si="913"/>
        <v>8</v>
      </c>
      <c r="C11721" t="str" cm="1">
        <f t="array" aca="1" ref="C11721" ca="1">INDEX(Reel1,Spins[[#This Row],[Stop1]])</f>
        <v>🍋</v>
      </c>
      <c r="D11721">
        <f t="shared" ca="1" si="914"/>
        <v>13</v>
      </c>
      <c r="E11721" t="str" cm="1">
        <f t="array" aca="1" ref="E11721" ca="1">INDEX(Reel2,Spins[[#This Row],[Stop2]])</f>
        <v>🍋</v>
      </c>
      <c r="F11721">
        <f t="shared" ca="1" si="915"/>
        <v>26</v>
      </c>
      <c r="G11721" t="str" cm="1">
        <f t="array" aca="1" ref="G11721" ca="1">INDEX(Reel3,Spins[[#This Row],[Stop3]])</f>
        <v>BAR</v>
      </c>
      <c r="H11721" t="b">
        <f ca="1">AND(Spins[[#This Row],[Sym1]]=Spins[[#This Row],[Sym2]],Spins[[#This Row],[Sym2]]=Spins[[#This Row],[Sym3]])</f>
        <v>0</v>
      </c>
      <c r="I11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21">
        <f t="shared" si="916"/>
        <v>1</v>
      </c>
      <c r="K11721">
        <f ca="1">Spins[[#This Row],[Mult]]*Spins[[#This Row],[Bet]]</f>
        <v>0.6</v>
      </c>
      <c r="L11721">
        <f ca="1">Spins[[#This Row],[Payout]]-Spins[[#This Row],[Bet]]</f>
        <v>-0.4</v>
      </c>
    </row>
    <row r="11722" spans="1:12" x14ac:dyDescent="0.3">
      <c r="A11722">
        <f t="shared" si="912"/>
        <v>11721</v>
      </c>
      <c r="B11722">
        <f t="shared" ca="1" si="913"/>
        <v>11</v>
      </c>
      <c r="C11722" t="str" cm="1">
        <f t="array" aca="1" ref="C11722" ca="1">INDEX(Reel1,Spins[[#This Row],[Stop1]])</f>
        <v>🍋</v>
      </c>
      <c r="D11722">
        <f t="shared" ca="1" si="914"/>
        <v>5</v>
      </c>
      <c r="E11722" t="str" cm="1">
        <f t="array" aca="1" ref="E11722" ca="1">INDEX(Reel2,Spins[[#This Row],[Stop2]])</f>
        <v>🍋</v>
      </c>
      <c r="F11722">
        <f t="shared" ca="1" si="915"/>
        <v>16</v>
      </c>
      <c r="G11722" t="str" cm="1">
        <f t="array" aca="1" ref="G11722" ca="1">INDEX(Reel3,Spins[[#This Row],[Stop3]])</f>
        <v>🍇</v>
      </c>
      <c r="H11722" t="b">
        <f ca="1">AND(Spins[[#This Row],[Sym1]]=Spins[[#This Row],[Sym2]],Spins[[#This Row],[Sym2]]=Spins[[#This Row],[Sym3]])</f>
        <v>0</v>
      </c>
      <c r="I11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22">
        <f t="shared" si="916"/>
        <v>1</v>
      </c>
      <c r="K11722">
        <f ca="1">Spins[[#This Row],[Mult]]*Spins[[#This Row],[Bet]]</f>
        <v>0.6</v>
      </c>
      <c r="L11722">
        <f ca="1">Spins[[#This Row],[Payout]]-Spins[[#This Row],[Bet]]</f>
        <v>-0.4</v>
      </c>
    </row>
    <row r="11723" spans="1:12" x14ac:dyDescent="0.3">
      <c r="A11723">
        <f t="shared" si="912"/>
        <v>11722</v>
      </c>
      <c r="B11723">
        <f t="shared" ca="1" si="913"/>
        <v>5</v>
      </c>
      <c r="C11723" t="str" cm="1">
        <f t="array" aca="1" ref="C11723" ca="1">INDEX(Reel1,Spins[[#This Row],[Stop1]])</f>
        <v>🍋</v>
      </c>
      <c r="D11723">
        <f t="shared" ca="1" si="914"/>
        <v>18</v>
      </c>
      <c r="E11723" t="str" cm="1">
        <f t="array" aca="1" ref="E11723" ca="1">INDEX(Reel2,Spins[[#This Row],[Stop2]])</f>
        <v>🍒</v>
      </c>
      <c r="F11723">
        <f t="shared" ca="1" si="915"/>
        <v>12</v>
      </c>
      <c r="G11723" t="str" cm="1">
        <f t="array" aca="1" ref="G11723" ca="1">INDEX(Reel3,Spins[[#This Row],[Stop3]])</f>
        <v>🍒</v>
      </c>
      <c r="H11723" t="b">
        <f ca="1">AND(Spins[[#This Row],[Sym1]]=Spins[[#This Row],[Sym2]],Spins[[#This Row],[Sym2]]=Spins[[#This Row],[Sym3]])</f>
        <v>0</v>
      </c>
      <c r="I11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23">
        <f t="shared" si="916"/>
        <v>1</v>
      </c>
      <c r="K11723">
        <f ca="1">Spins[[#This Row],[Mult]]*Spins[[#This Row],[Bet]]</f>
        <v>0</v>
      </c>
      <c r="L11723">
        <f ca="1">Spins[[#This Row],[Payout]]-Spins[[#This Row],[Bet]]</f>
        <v>-1</v>
      </c>
    </row>
    <row r="11724" spans="1:12" x14ac:dyDescent="0.3">
      <c r="A11724">
        <f t="shared" si="912"/>
        <v>11723</v>
      </c>
      <c r="B11724">
        <f t="shared" ca="1" si="913"/>
        <v>25</v>
      </c>
      <c r="C11724" t="str" cm="1">
        <f t="array" aca="1" ref="C11724" ca="1">INDEX(Reel1,Spins[[#This Row],[Stop1]])</f>
        <v>🔔</v>
      </c>
      <c r="D11724">
        <f t="shared" ca="1" si="914"/>
        <v>22</v>
      </c>
      <c r="E11724" t="str" cm="1">
        <f t="array" aca="1" ref="E11724" ca="1">INDEX(Reel2,Spins[[#This Row],[Stop2]])</f>
        <v>🍇</v>
      </c>
      <c r="F11724">
        <f t="shared" ca="1" si="915"/>
        <v>19</v>
      </c>
      <c r="G11724" t="str" cm="1">
        <f t="array" aca="1" ref="G11724" ca="1">INDEX(Reel3,Spins[[#This Row],[Stop3]])</f>
        <v>🔔</v>
      </c>
      <c r="H11724" t="b">
        <f ca="1">AND(Spins[[#This Row],[Sym1]]=Spins[[#This Row],[Sym2]],Spins[[#This Row],[Sym2]]=Spins[[#This Row],[Sym3]])</f>
        <v>0</v>
      </c>
      <c r="I11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24">
        <f t="shared" si="916"/>
        <v>1</v>
      </c>
      <c r="K11724">
        <f ca="1">Spins[[#This Row],[Mult]]*Spins[[#This Row],[Bet]]</f>
        <v>0</v>
      </c>
      <c r="L11724">
        <f ca="1">Spins[[#This Row],[Payout]]-Spins[[#This Row],[Bet]]</f>
        <v>-1</v>
      </c>
    </row>
    <row r="11725" spans="1:12" x14ac:dyDescent="0.3">
      <c r="A11725">
        <f t="shared" si="912"/>
        <v>11724</v>
      </c>
      <c r="B11725">
        <f t="shared" ca="1" si="913"/>
        <v>27</v>
      </c>
      <c r="C11725" t="str" cm="1">
        <f t="array" aca="1" ref="C11725" ca="1">INDEX(Reel1,Spins[[#This Row],[Stop1]])</f>
        <v>BAR</v>
      </c>
      <c r="D11725">
        <f t="shared" ca="1" si="914"/>
        <v>27</v>
      </c>
      <c r="E11725" t="str" cm="1">
        <f t="array" aca="1" ref="E11725" ca="1">INDEX(Reel2,Spins[[#This Row],[Stop2]])</f>
        <v>BAR</v>
      </c>
      <c r="F11725">
        <f t="shared" ca="1" si="915"/>
        <v>1</v>
      </c>
      <c r="G11725" t="str" cm="1">
        <f t="array" aca="1" ref="G11725" ca="1">INDEX(Reel3,Spins[[#This Row],[Stop3]])</f>
        <v>🍋</v>
      </c>
      <c r="H11725" t="b">
        <f ca="1">AND(Spins[[#This Row],[Sym1]]=Spins[[#This Row],[Sym2]],Spins[[#This Row],[Sym2]]=Spins[[#This Row],[Sym3]])</f>
        <v>0</v>
      </c>
      <c r="I11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1725">
        <f t="shared" si="916"/>
        <v>1</v>
      </c>
      <c r="K11725">
        <f ca="1">Spins[[#This Row],[Mult]]*Spins[[#This Row],[Bet]]</f>
        <v>3</v>
      </c>
      <c r="L11725">
        <f ca="1">Spins[[#This Row],[Payout]]-Spins[[#This Row],[Bet]]</f>
        <v>2</v>
      </c>
    </row>
    <row r="11726" spans="1:12" x14ac:dyDescent="0.3">
      <c r="A11726">
        <f t="shared" si="912"/>
        <v>11725</v>
      </c>
      <c r="B11726">
        <f t="shared" ca="1" si="913"/>
        <v>5</v>
      </c>
      <c r="C11726" t="str" cm="1">
        <f t="array" aca="1" ref="C11726" ca="1">INDEX(Reel1,Spins[[#This Row],[Stop1]])</f>
        <v>🍋</v>
      </c>
      <c r="D11726">
        <f t="shared" ca="1" si="914"/>
        <v>19</v>
      </c>
      <c r="E11726" t="str" cm="1">
        <f t="array" aca="1" ref="E11726" ca="1">INDEX(Reel2,Spins[[#This Row],[Stop2]])</f>
        <v>🍒</v>
      </c>
      <c r="F11726">
        <f t="shared" ca="1" si="915"/>
        <v>23</v>
      </c>
      <c r="G11726" t="str" cm="1">
        <f t="array" aca="1" ref="G11726" ca="1">INDEX(Reel3,Spins[[#This Row],[Stop3]])</f>
        <v>BAR</v>
      </c>
      <c r="H11726" t="b">
        <f ca="1">AND(Spins[[#This Row],[Sym1]]=Spins[[#This Row],[Sym2]],Spins[[#This Row],[Sym2]]=Spins[[#This Row],[Sym3]])</f>
        <v>0</v>
      </c>
      <c r="I11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26">
        <f t="shared" si="916"/>
        <v>1</v>
      </c>
      <c r="K11726">
        <f ca="1">Spins[[#This Row],[Mult]]*Spins[[#This Row],[Bet]]</f>
        <v>0</v>
      </c>
      <c r="L11726">
        <f ca="1">Spins[[#This Row],[Payout]]-Spins[[#This Row],[Bet]]</f>
        <v>-1</v>
      </c>
    </row>
    <row r="11727" spans="1:12" x14ac:dyDescent="0.3">
      <c r="A11727">
        <f t="shared" si="912"/>
        <v>11726</v>
      </c>
      <c r="B11727">
        <f t="shared" ca="1" si="913"/>
        <v>5</v>
      </c>
      <c r="C11727" t="str" cm="1">
        <f t="array" aca="1" ref="C11727" ca="1">INDEX(Reel1,Spins[[#This Row],[Stop1]])</f>
        <v>🍋</v>
      </c>
      <c r="D11727">
        <f t="shared" ca="1" si="914"/>
        <v>28</v>
      </c>
      <c r="E11727" t="str" cm="1">
        <f t="array" aca="1" ref="E11727" ca="1">INDEX(Reel2,Spins[[#This Row],[Stop2]])</f>
        <v>BAR</v>
      </c>
      <c r="F11727">
        <f t="shared" ca="1" si="915"/>
        <v>15</v>
      </c>
      <c r="G11727" t="str" cm="1">
        <f t="array" aca="1" ref="G11727" ca="1">INDEX(Reel3,Spins[[#This Row],[Stop3]])</f>
        <v>🍇</v>
      </c>
      <c r="H11727" t="b">
        <f ca="1">AND(Spins[[#This Row],[Sym1]]=Spins[[#This Row],[Sym2]],Spins[[#This Row],[Sym2]]=Spins[[#This Row],[Sym3]])</f>
        <v>0</v>
      </c>
      <c r="I11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27">
        <f t="shared" si="916"/>
        <v>1</v>
      </c>
      <c r="K11727">
        <f ca="1">Spins[[#This Row],[Mult]]*Spins[[#This Row],[Bet]]</f>
        <v>0</v>
      </c>
      <c r="L11727">
        <f ca="1">Spins[[#This Row],[Payout]]-Spins[[#This Row],[Bet]]</f>
        <v>-1</v>
      </c>
    </row>
    <row r="11728" spans="1:12" x14ac:dyDescent="0.3">
      <c r="A11728">
        <f t="shared" si="912"/>
        <v>11727</v>
      </c>
      <c r="B11728">
        <f t="shared" ca="1" si="913"/>
        <v>30</v>
      </c>
      <c r="C11728" t="str" cm="1">
        <f t="array" aca="1" ref="C11728" ca="1">INDEX(Reel1,Spins[[#This Row],[Stop1]])</f>
        <v>7️⃣</v>
      </c>
      <c r="D11728">
        <f t="shared" ca="1" si="914"/>
        <v>8</v>
      </c>
      <c r="E11728" t="str" cm="1">
        <f t="array" aca="1" ref="E11728" ca="1">INDEX(Reel2,Spins[[#This Row],[Stop2]])</f>
        <v>🍋</v>
      </c>
      <c r="F11728">
        <f t="shared" ca="1" si="915"/>
        <v>27</v>
      </c>
      <c r="G11728" t="str" cm="1">
        <f t="array" aca="1" ref="G11728" ca="1">INDEX(Reel3,Spins[[#This Row],[Stop3]])</f>
        <v>7️⃣</v>
      </c>
      <c r="H11728" t="b">
        <f ca="1">AND(Spins[[#This Row],[Sym1]]=Spins[[#This Row],[Sym2]],Spins[[#This Row],[Sym2]]=Spins[[#This Row],[Sym3]])</f>
        <v>0</v>
      </c>
      <c r="I11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28">
        <f t="shared" si="916"/>
        <v>1</v>
      </c>
      <c r="K11728">
        <f ca="1">Spins[[#This Row],[Mult]]*Spins[[#This Row],[Bet]]</f>
        <v>0</v>
      </c>
      <c r="L11728">
        <f ca="1">Spins[[#This Row],[Payout]]-Spins[[#This Row],[Bet]]</f>
        <v>-1</v>
      </c>
    </row>
    <row r="11729" spans="1:12" x14ac:dyDescent="0.3">
      <c r="A11729">
        <f t="shared" si="912"/>
        <v>11728</v>
      </c>
      <c r="B11729">
        <f t="shared" ca="1" si="913"/>
        <v>18</v>
      </c>
      <c r="C11729" t="str" cm="1">
        <f t="array" aca="1" ref="C11729" ca="1">INDEX(Reel1,Spins[[#This Row],[Stop1]])</f>
        <v>🍒</v>
      </c>
      <c r="D11729">
        <f t="shared" ca="1" si="914"/>
        <v>17</v>
      </c>
      <c r="E11729" t="str" cm="1">
        <f t="array" aca="1" ref="E11729" ca="1">INDEX(Reel2,Spins[[#This Row],[Stop2]])</f>
        <v>🍒</v>
      </c>
      <c r="F11729">
        <f t="shared" ca="1" si="915"/>
        <v>31</v>
      </c>
      <c r="G11729" t="str" cm="1">
        <f t="array" aca="1" ref="G11729" ca="1">INDEX(Reel3,Spins[[#This Row],[Stop3]])</f>
        <v>💎</v>
      </c>
      <c r="H11729" t="b">
        <f ca="1">AND(Spins[[#This Row],[Sym1]]=Spins[[#This Row],[Sym2]],Spins[[#This Row],[Sym2]]=Spins[[#This Row],[Sym3]])</f>
        <v>0</v>
      </c>
      <c r="I11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729">
        <f t="shared" si="916"/>
        <v>1</v>
      </c>
      <c r="K11729">
        <f ca="1">Spins[[#This Row],[Mult]]*Spins[[#This Row],[Bet]]</f>
        <v>0.8</v>
      </c>
      <c r="L11729">
        <f ca="1">Spins[[#This Row],[Payout]]-Spins[[#This Row],[Bet]]</f>
        <v>-0.19999999999999996</v>
      </c>
    </row>
    <row r="11730" spans="1:12" x14ac:dyDescent="0.3">
      <c r="A11730">
        <f t="shared" si="912"/>
        <v>11729</v>
      </c>
      <c r="B11730">
        <f t="shared" ca="1" si="913"/>
        <v>23</v>
      </c>
      <c r="C11730" t="str" cm="1">
        <f t="array" aca="1" ref="C11730" ca="1">INDEX(Reel1,Spins[[#This Row],[Stop1]])</f>
        <v>🍇</v>
      </c>
      <c r="D11730">
        <f t="shared" ca="1" si="914"/>
        <v>13</v>
      </c>
      <c r="E11730" t="str" cm="1">
        <f t="array" aca="1" ref="E11730" ca="1">INDEX(Reel2,Spins[[#This Row],[Stop2]])</f>
        <v>🍋</v>
      </c>
      <c r="F11730">
        <f t="shared" ca="1" si="915"/>
        <v>24</v>
      </c>
      <c r="G11730" t="str" cm="1">
        <f t="array" aca="1" ref="G11730" ca="1">INDEX(Reel3,Spins[[#This Row],[Stop3]])</f>
        <v>BAR</v>
      </c>
      <c r="H11730" t="b">
        <f ca="1">AND(Spins[[#This Row],[Sym1]]=Spins[[#This Row],[Sym2]],Spins[[#This Row],[Sym2]]=Spins[[#This Row],[Sym3]])</f>
        <v>0</v>
      </c>
      <c r="I11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30">
        <f t="shared" si="916"/>
        <v>1</v>
      </c>
      <c r="K11730">
        <f ca="1">Spins[[#This Row],[Mult]]*Spins[[#This Row],[Bet]]</f>
        <v>0</v>
      </c>
      <c r="L11730">
        <f ca="1">Spins[[#This Row],[Payout]]-Spins[[#This Row],[Bet]]</f>
        <v>-1</v>
      </c>
    </row>
    <row r="11731" spans="1:12" x14ac:dyDescent="0.3">
      <c r="A11731">
        <f t="shared" si="912"/>
        <v>11730</v>
      </c>
      <c r="B11731">
        <f t="shared" ca="1" si="913"/>
        <v>4</v>
      </c>
      <c r="C11731" t="str" cm="1">
        <f t="array" aca="1" ref="C11731" ca="1">INDEX(Reel1,Spins[[#This Row],[Stop1]])</f>
        <v>🍋</v>
      </c>
      <c r="D11731">
        <f t="shared" ca="1" si="914"/>
        <v>20</v>
      </c>
      <c r="E11731" t="str" cm="1">
        <f t="array" aca="1" ref="E11731" ca="1">INDEX(Reel2,Spins[[#This Row],[Stop2]])</f>
        <v>🍒</v>
      </c>
      <c r="F11731">
        <f t="shared" ca="1" si="915"/>
        <v>28</v>
      </c>
      <c r="G11731" t="str" cm="1">
        <f t="array" aca="1" ref="G11731" ca="1">INDEX(Reel3,Spins[[#This Row],[Stop3]])</f>
        <v>7️⃣</v>
      </c>
      <c r="H11731" t="b">
        <f ca="1">AND(Spins[[#This Row],[Sym1]]=Spins[[#This Row],[Sym2]],Spins[[#This Row],[Sym2]]=Spins[[#This Row],[Sym3]])</f>
        <v>0</v>
      </c>
      <c r="I11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31">
        <f t="shared" si="916"/>
        <v>1</v>
      </c>
      <c r="K11731">
        <f ca="1">Spins[[#This Row],[Mult]]*Spins[[#This Row],[Bet]]</f>
        <v>0</v>
      </c>
      <c r="L11731">
        <f ca="1">Spins[[#This Row],[Payout]]-Spins[[#This Row],[Bet]]</f>
        <v>-1</v>
      </c>
    </row>
    <row r="11732" spans="1:12" x14ac:dyDescent="0.3">
      <c r="A11732">
        <f t="shared" si="912"/>
        <v>11731</v>
      </c>
      <c r="B11732">
        <f t="shared" ca="1" si="913"/>
        <v>5</v>
      </c>
      <c r="C11732" t="str" cm="1">
        <f t="array" aca="1" ref="C11732" ca="1">INDEX(Reel1,Spins[[#This Row],[Stop1]])</f>
        <v>🍋</v>
      </c>
      <c r="D11732">
        <f t="shared" ca="1" si="914"/>
        <v>5</v>
      </c>
      <c r="E11732" t="str" cm="1">
        <f t="array" aca="1" ref="E11732" ca="1">INDEX(Reel2,Spins[[#This Row],[Stop2]])</f>
        <v>🍋</v>
      </c>
      <c r="F11732">
        <f t="shared" ca="1" si="915"/>
        <v>8</v>
      </c>
      <c r="G11732" t="str" cm="1">
        <f t="array" aca="1" ref="G11732" ca="1">INDEX(Reel3,Spins[[#This Row],[Stop3]])</f>
        <v>🍒</v>
      </c>
      <c r="H11732" t="b">
        <f ca="1">AND(Spins[[#This Row],[Sym1]]=Spins[[#This Row],[Sym2]],Spins[[#This Row],[Sym2]]=Spins[[#This Row],[Sym3]])</f>
        <v>0</v>
      </c>
      <c r="I11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32">
        <f t="shared" si="916"/>
        <v>1</v>
      </c>
      <c r="K11732">
        <f ca="1">Spins[[#This Row],[Mult]]*Spins[[#This Row],[Bet]]</f>
        <v>0.6</v>
      </c>
      <c r="L11732">
        <f ca="1">Spins[[#This Row],[Payout]]-Spins[[#This Row],[Bet]]</f>
        <v>-0.4</v>
      </c>
    </row>
    <row r="11733" spans="1:12" x14ac:dyDescent="0.3">
      <c r="A11733">
        <f t="shared" si="912"/>
        <v>11732</v>
      </c>
      <c r="B11733">
        <f t="shared" ca="1" si="913"/>
        <v>12</v>
      </c>
      <c r="C11733" t="str" cm="1">
        <f t="array" aca="1" ref="C11733" ca="1">INDEX(Reel1,Spins[[#This Row],[Stop1]])</f>
        <v>🍋</v>
      </c>
      <c r="D11733">
        <f t="shared" ca="1" si="914"/>
        <v>28</v>
      </c>
      <c r="E11733" t="str" cm="1">
        <f t="array" aca="1" ref="E11733" ca="1">INDEX(Reel2,Spins[[#This Row],[Stop2]])</f>
        <v>BAR</v>
      </c>
      <c r="F11733">
        <f t="shared" ca="1" si="915"/>
        <v>6</v>
      </c>
      <c r="G11733" t="str" cm="1">
        <f t="array" aca="1" ref="G11733" ca="1">INDEX(Reel3,Spins[[#This Row],[Stop3]])</f>
        <v>🍒</v>
      </c>
      <c r="H11733" t="b">
        <f ca="1">AND(Spins[[#This Row],[Sym1]]=Spins[[#This Row],[Sym2]],Spins[[#This Row],[Sym2]]=Spins[[#This Row],[Sym3]])</f>
        <v>0</v>
      </c>
      <c r="I11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33">
        <f t="shared" si="916"/>
        <v>1</v>
      </c>
      <c r="K11733">
        <f ca="1">Spins[[#This Row],[Mult]]*Spins[[#This Row],[Bet]]</f>
        <v>0</v>
      </c>
      <c r="L11733">
        <f ca="1">Spins[[#This Row],[Payout]]-Spins[[#This Row],[Bet]]</f>
        <v>-1</v>
      </c>
    </row>
    <row r="11734" spans="1:12" x14ac:dyDescent="0.3">
      <c r="A11734">
        <f t="shared" si="912"/>
        <v>11733</v>
      </c>
      <c r="B11734">
        <f t="shared" ca="1" si="913"/>
        <v>2</v>
      </c>
      <c r="C11734" t="str" cm="1">
        <f t="array" aca="1" ref="C11734" ca="1">INDEX(Reel1,Spins[[#This Row],[Stop1]])</f>
        <v>🍋</v>
      </c>
      <c r="D11734">
        <f t="shared" ca="1" si="914"/>
        <v>26</v>
      </c>
      <c r="E11734" t="str" cm="1">
        <f t="array" aca="1" ref="E11734" ca="1">INDEX(Reel2,Spins[[#This Row],[Stop2]])</f>
        <v>🔔</v>
      </c>
      <c r="F11734">
        <f t="shared" ca="1" si="915"/>
        <v>24</v>
      </c>
      <c r="G11734" t="str" cm="1">
        <f t="array" aca="1" ref="G11734" ca="1">INDEX(Reel3,Spins[[#This Row],[Stop3]])</f>
        <v>BAR</v>
      </c>
      <c r="H11734" t="b">
        <f ca="1">AND(Spins[[#This Row],[Sym1]]=Spins[[#This Row],[Sym2]],Spins[[#This Row],[Sym2]]=Spins[[#This Row],[Sym3]])</f>
        <v>0</v>
      </c>
      <c r="I11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34">
        <f t="shared" si="916"/>
        <v>1</v>
      </c>
      <c r="K11734">
        <f ca="1">Spins[[#This Row],[Mult]]*Spins[[#This Row],[Bet]]</f>
        <v>0</v>
      </c>
      <c r="L11734">
        <f ca="1">Spins[[#This Row],[Payout]]-Spins[[#This Row],[Bet]]</f>
        <v>-1</v>
      </c>
    </row>
    <row r="11735" spans="1:12" x14ac:dyDescent="0.3">
      <c r="A11735">
        <f t="shared" si="912"/>
        <v>11734</v>
      </c>
      <c r="B11735">
        <f t="shared" ca="1" si="913"/>
        <v>7</v>
      </c>
      <c r="C11735" t="str" cm="1">
        <f t="array" aca="1" ref="C11735" ca="1">INDEX(Reel1,Spins[[#This Row],[Stop1]])</f>
        <v>🍋</v>
      </c>
      <c r="D11735">
        <f t="shared" ca="1" si="914"/>
        <v>2</v>
      </c>
      <c r="E11735" t="str" cm="1">
        <f t="array" aca="1" ref="E11735" ca="1">INDEX(Reel2,Spins[[#This Row],[Stop2]])</f>
        <v>🍋</v>
      </c>
      <c r="F11735">
        <f t="shared" ca="1" si="915"/>
        <v>22</v>
      </c>
      <c r="G11735" t="str" cm="1">
        <f t="array" aca="1" ref="G11735" ca="1">INDEX(Reel3,Spins[[#This Row],[Stop3]])</f>
        <v>🔔</v>
      </c>
      <c r="H11735" t="b">
        <f ca="1">AND(Spins[[#This Row],[Sym1]]=Spins[[#This Row],[Sym2]],Spins[[#This Row],[Sym2]]=Spins[[#This Row],[Sym3]])</f>
        <v>0</v>
      </c>
      <c r="I11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35">
        <f t="shared" si="916"/>
        <v>1</v>
      </c>
      <c r="K11735">
        <f ca="1">Spins[[#This Row],[Mult]]*Spins[[#This Row],[Bet]]</f>
        <v>0.6</v>
      </c>
      <c r="L11735">
        <f ca="1">Spins[[#This Row],[Payout]]-Spins[[#This Row],[Bet]]</f>
        <v>-0.4</v>
      </c>
    </row>
    <row r="11736" spans="1:12" x14ac:dyDescent="0.3">
      <c r="A11736">
        <f t="shared" si="912"/>
        <v>11735</v>
      </c>
      <c r="B11736">
        <f t="shared" ca="1" si="913"/>
        <v>23</v>
      </c>
      <c r="C11736" t="str" cm="1">
        <f t="array" aca="1" ref="C11736" ca="1">INDEX(Reel1,Spins[[#This Row],[Stop1]])</f>
        <v>🍇</v>
      </c>
      <c r="D11736">
        <f t="shared" ca="1" si="914"/>
        <v>11</v>
      </c>
      <c r="E11736" t="str" cm="1">
        <f t="array" aca="1" ref="E11736" ca="1">INDEX(Reel2,Spins[[#This Row],[Stop2]])</f>
        <v>🍋</v>
      </c>
      <c r="F11736">
        <f t="shared" ca="1" si="915"/>
        <v>18</v>
      </c>
      <c r="G11736" t="str" cm="1">
        <f t="array" aca="1" ref="G11736" ca="1">INDEX(Reel3,Spins[[#This Row],[Stop3]])</f>
        <v>🔔</v>
      </c>
      <c r="H11736" t="b">
        <f ca="1">AND(Spins[[#This Row],[Sym1]]=Spins[[#This Row],[Sym2]],Spins[[#This Row],[Sym2]]=Spins[[#This Row],[Sym3]])</f>
        <v>0</v>
      </c>
      <c r="I11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36">
        <f t="shared" si="916"/>
        <v>1</v>
      </c>
      <c r="K11736">
        <f ca="1">Spins[[#This Row],[Mult]]*Spins[[#This Row],[Bet]]</f>
        <v>0</v>
      </c>
      <c r="L11736">
        <f ca="1">Spins[[#This Row],[Payout]]-Spins[[#This Row],[Bet]]</f>
        <v>-1</v>
      </c>
    </row>
    <row r="11737" spans="1:12" x14ac:dyDescent="0.3">
      <c r="A11737">
        <f t="shared" si="912"/>
        <v>11736</v>
      </c>
      <c r="B11737">
        <f t="shared" ca="1" si="913"/>
        <v>16</v>
      </c>
      <c r="C11737" t="str" cm="1">
        <f t="array" aca="1" ref="C11737" ca="1">INDEX(Reel1,Spins[[#This Row],[Stop1]])</f>
        <v>🍒</v>
      </c>
      <c r="D11737">
        <f t="shared" ca="1" si="914"/>
        <v>20</v>
      </c>
      <c r="E11737" t="str" cm="1">
        <f t="array" aca="1" ref="E11737" ca="1">INDEX(Reel2,Spins[[#This Row],[Stop2]])</f>
        <v>🍒</v>
      </c>
      <c r="F11737">
        <f t="shared" ca="1" si="915"/>
        <v>4</v>
      </c>
      <c r="G11737" t="str" cm="1">
        <f t="array" aca="1" ref="G11737" ca="1">INDEX(Reel3,Spins[[#This Row],[Stop3]])</f>
        <v>🍋</v>
      </c>
      <c r="H11737" t="b">
        <f ca="1">AND(Spins[[#This Row],[Sym1]]=Spins[[#This Row],[Sym2]],Spins[[#This Row],[Sym2]]=Spins[[#This Row],[Sym3]])</f>
        <v>0</v>
      </c>
      <c r="I11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737">
        <f t="shared" si="916"/>
        <v>1</v>
      </c>
      <c r="K11737">
        <f ca="1">Spins[[#This Row],[Mult]]*Spins[[#This Row],[Bet]]</f>
        <v>0.8</v>
      </c>
      <c r="L11737">
        <f ca="1">Spins[[#This Row],[Payout]]-Spins[[#This Row],[Bet]]</f>
        <v>-0.19999999999999996</v>
      </c>
    </row>
    <row r="11738" spans="1:12" x14ac:dyDescent="0.3">
      <c r="A11738">
        <f t="shared" si="912"/>
        <v>11737</v>
      </c>
      <c r="B11738">
        <f t="shared" ca="1" si="913"/>
        <v>2</v>
      </c>
      <c r="C11738" t="str" cm="1">
        <f t="array" aca="1" ref="C11738" ca="1">INDEX(Reel1,Spins[[#This Row],[Stop1]])</f>
        <v>🍋</v>
      </c>
      <c r="D11738">
        <f t="shared" ca="1" si="914"/>
        <v>6</v>
      </c>
      <c r="E11738" t="str" cm="1">
        <f t="array" aca="1" ref="E11738" ca="1">INDEX(Reel2,Spins[[#This Row],[Stop2]])</f>
        <v>🍋</v>
      </c>
      <c r="F11738">
        <f t="shared" ca="1" si="915"/>
        <v>17</v>
      </c>
      <c r="G11738" t="str" cm="1">
        <f t="array" aca="1" ref="G11738" ca="1">INDEX(Reel3,Spins[[#This Row],[Stop3]])</f>
        <v>🍇</v>
      </c>
      <c r="H11738" t="b">
        <f ca="1">AND(Spins[[#This Row],[Sym1]]=Spins[[#This Row],[Sym2]],Spins[[#This Row],[Sym2]]=Spins[[#This Row],[Sym3]])</f>
        <v>0</v>
      </c>
      <c r="I11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38">
        <f t="shared" si="916"/>
        <v>1</v>
      </c>
      <c r="K11738">
        <f ca="1">Spins[[#This Row],[Mult]]*Spins[[#This Row],[Bet]]</f>
        <v>0.6</v>
      </c>
      <c r="L11738">
        <f ca="1">Spins[[#This Row],[Payout]]-Spins[[#This Row],[Bet]]</f>
        <v>-0.4</v>
      </c>
    </row>
    <row r="11739" spans="1:12" x14ac:dyDescent="0.3">
      <c r="A11739">
        <f t="shared" si="912"/>
        <v>11738</v>
      </c>
      <c r="B11739">
        <f t="shared" ca="1" si="913"/>
        <v>17</v>
      </c>
      <c r="C11739" t="str" cm="1">
        <f t="array" aca="1" ref="C11739" ca="1">INDEX(Reel1,Spins[[#This Row],[Stop1]])</f>
        <v>🍒</v>
      </c>
      <c r="D11739">
        <f t="shared" ca="1" si="914"/>
        <v>11</v>
      </c>
      <c r="E11739" t="str" cm="1">
        <f t="array" aca="1" ref="E11739" ca="1">INDEX(Reel2,Spins[[#This Row],[Stop2]])</f>
        <v>🍋</v>
      </c>
      <c r="F11739">
        <f t="shared" ca="1" si="915"/>
        <v>27</v>
      </c>
      <c r="G11739" t="str" cm="1">
        <f t="array" aca="1" ref="G11739" ca="1">INDEX(Reel3,Spins[[#This Row],[Stop3]])</f>
        <v>7️⃣</v>
      </c>
      <c r="H11739" t="b">
        <f ca="1">AND(Spins[[#This Row],[Sym1]]=Spins[[#This Row],[Sym2]],Spins[[#This Row],[Sym2]]=Spins[[#This Row],[Sym3]])</f>
        <v>0</v>
      </c>
      <c r="I11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39">
        <f t="shared" si="916"/>
        <v>1</v>
      </c>
      <c r="K11739">
        <f ca="1">Spins[[#This Row],[Mult]]*Spins[[#This Row],[Bet]]</f>
        <v>0</v>
      </c>
      <c r="L11739">
        <f ca="1">Spins[[#This Row],[Payout]]-Spins[[#This Row],[Bet]]</f>
        <v>-1</v>
      </c>
    </row>
    <row r="11740" spans="1:12" x14ac:dyDescent="0.3">
      <c r="A11740">
        <f t="shared" si="912"/>
        <v>11739</v>
      </c>
      <c r="B11740">
        <f t="shared" ca="1" si="913"/>
        <v>21</v>
      </c>
      <c r="C11740" t="str" cm="1">
        <f t="array" aca="1" ref="C11740" ca="1">INDEX(Reel1,Spins[[#This Row],[Stop1]])</f>
        <v>🍒</v>
      </c>
      <c r="D11740">
        <f t="shared" ca="1" si="914"/>
        <v>15</v>
      </c>
      <c r="E11740" t="str" cm="1">
        <f t="array" aca="1" ref="E11740" ca="1">INDEX(Reel2,Spins[[#This Row],[Stop2]])</f>
        <v>🍒</v>
      </c>
      <c r="F11740">
        <f t="shared" ca="1" si="915"/>
        <v>11</v>
      </c>
      <c r="G11740" t="str" cm="1">
        <f t="array" aca="1" ref="G11740" ca="1">INDEX(Reel3,Spins[[#This Row],[Stop3]])</f>
        <v>🍒</v>
      </c>
      <c r="H11740" t="b">
        <f ca="1">AND(Spins[[#This Row],[Sym1]]=Spins[[#This Row],[Sym2]],Spins[[#This Row],[Sym2]]=Spins[[#This Row],[Sym3]])</f>
        <v>1</v>
      </c>
      <c r="I11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740">
        <f t="shared" si="916"/>
        <v>1</v>
      </c>
      <c r="K11740">
        <f ca="1">Spins[[#This Row],[Mult]]*Spins[[#This Row],[Bet]]</f>
        <v>16</v>
      </c>
      <c r="L11740">
        <f ca="1">Spins[[#This Row],[Payout]]-Spins[[#This Row],[Bet]]</f>
        <v>15</v>
      </c>
    </row>
    <row r="11741" spans="1:12" x14ac:dyDescent="0.3">
      <c r="A11741">
        <f t="shared" si="912"/>
        <v>11740</v>
      </c>
      <c r="B11741">
        <f t="shared" ca="1" si="913"/>
        <v>19</v>
      </c>
      <c r="C11741" t="str" cm="1">
        <f t="array" aca="1" ref="C11741" ca="1">INDEX(Reel1,Spins[[#This Row],[Stop1]])</f>
        <v>🍒</v>
      </c>
      <c r="D11741">
        <f t="shared" ca="1" si="914"/>
        <v>25</v>
      </c>
      <c r="E11741" t="str" cm="1">
        <f t="array" aca="1" ref="E11741" ca="1">INDEX(Reel2,Spins[[#This Row],[Stop2]])</f>
        <v>🔔</v>
      </c>
      <c r="F11741">
        <f t="shared" ca="1" si="915"/>
        <v>20</v>
      </c>
      <c r="G11741" t="str" cm="1">
        <f t="array" aca="1" ref="G11741" ca="1">INDEX(Reel3,Spins[[#This Row],[Stop3]])</f>
        <v>🔔</v>
      </c>
      <c r="H11741" t="b">
        <f ca="1">AND(Spins[[#This Row],[Sym1]]=Spins[[#This Row],[Sym2]],Spins[[#This Row],[Sym2]]=Spins[[#This Row],[Sym3]])</f>
        <v>0</v>
      </c>
      <c r="I11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41">
        <f t="shared" si="916"/>
        <v>1</v>
      </c>
      <c r="K11741">
        <f ca="1">Spins[[#This Row],[Mult]]*Spins[[#This Row],[Bet]]</f>
        <v>0</v>
      </c>
      <c r="L11741">
        <f ca="1">Spins[[#This Row],[Payout]]-Spins[[#This Row],[Bet]]</f>
        <v>-1</v>
      </c>
    </row>
    <row r="11742" spans="1:12" x14ac:dyDescent="0.3">
      <c r="A11742">
        <f t="shared" si="912"/>
        <v>11741</v>
      </c>
      <c r="B11742">
        <f t="shared" ca="1" si="913"/>
        <v>2</v>
      </c>
      <c r="C11742" t="str" cm="1">
        <f t="array" aca="1" ref="C11742" ca="1">INDEX(Reel1,Spins[[#This Row],[Stop1]])</f>
        <v>🍋</v>
      </c>
      <c r="D11742">
        <f t="shared" ca="1" si="914"/>
        <v>21</v>
      </c>
      <c r="E11742" t="str" cm="1">
        <f t="array" aca="1" ref="E11742" ca="1">INDEX(Reel2,Spins[[#This Row],[Stop2]])</f>
        <v>🍒</v>
      </c>
      <c r="F11742">
        <f t="shared" ca="1" si="915"/>
        <v>30</v>
      </c>
      <c r="G11742" t="str" cm="1">
        <f t="array" aca="1" ref="G11742" ca="1">INDEX(Reel3,Spins[[#This Row],[Stop3]])</f>
        <v>💎</v>
      </c>
      <c r="H11742" t="b">
        <f ca="1">AND(Spins[[#This Row],[Sym1]]=Spins[[#This Row],[Sym2]],Spins[[#This Row],[Sym2]]=Spins[[#This Row],[Sym3]])</f>
        <v>0</v>
      </c>
      <c r="I11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42">
        <f t="shared" si="916"/>
        <v>1</v>
      </c>
      <c r="K11742">
        <f ca="1">Spins[[#This Row],[Mult]]*Spins[[#This Row],[Bet]]</f>
        <v>0</v>
      </c>
      <c r="L11742">
        <f ca="1">Spins[[#This Row],[Payout]]-Spins[[#This Row],[Bet]]</f>
        <v>-1</v>
      </c>
    </row>
    <row r="11743" spans="1:12" x14ac:dyDescent="0.3">
      <c r="A11743">
        <f t="shared" si="912"/>
        <v>11742</v>
      </c>
      <c r="B11743">
        <f t="shared" ca="1" si="913"/>
        <v>6</v>
      </c>
      <c r="C11743" t="str" cm="1">
        <f t="array" aca="1" ref="C11743" ca="1">INDEX(Reel1,Spins[[#This Row],[Stop1]])</f>
        <v>🍋</v>
      </c>
      <c r="D11743">
        <f t="shared" ca="1" si="914"/>
        <v>25</v>
      </c>
      <c r="E11743" t="str" cm="1">
        <f t="array" aca="1" ref="E11743" ca="1">INDEX(Reel2,Spins[[#This Row],[Stop2]])</f>
        <v>🔔</v>
      </c>
      <c r="F11743">
        <f t="shared" ca="1" si="915"/>
        <v>4</v>
      </c>
      <c r="G11743" t="str" cm="1">
        <f t="array" aca="1" ref="G11743" ca="1">INDEX(Reel3,Spins[[#This Row],[Stop3]])</f>
        <v>🍋</v>
      </c>
      <c r="H11743" t="b">
        <f ca="1">AND(Spins[[#This Row],[Sym1]]=Spins[[#This Row],[Sym2]],Spins[[#This Row],[Sym2]]=Spins[[#This Row],[Sym3]])</f>
        <v>0</v>
      </c>
      <c r="I11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43">
        <f t="shared" si="916"/>
        <v>1</v>
      </c>
      <c r="K11743">
        <f ca="1">Spins[[#This Row],[Mult]]*Spins[[#This Row],[Bet]]</f>
        <v>0</v>
      </c>
      <c r="L11743">
        <f ca="1">Spins[[#This Row],[Payout]]-Spins[[#This Row],[Bet]]</f>
        <v>-1</v>
      </c>
    </row>
    <row r="11744" spans="1:12" x14ac:dyDescent="0.3">
      <c r="A11744">
        <f t="shared" si="912"/>
        <v>11743</v>
      </c>
      <c r="B11744">
        <f t="shared" ca="1" si="913"/>
        <v>27</v>
      </c>
      <c r="C11744" t="str" cm="1">
        <f t="array" aca="1" ref="C11744" ca="1">INDEX(Reel1,Spins[[#This Row],[Stop1]])</f>
        <v>BAR</v>
      </c>
      <c r="D11744">
        <f t="shared" ca="1" si="914"/>
        <v>14</v>
      </c>
      <c r="E11744" t="str" cm="1">
        <f t="array" aca="1" ref="E11744" ca="1">INDEX(Reel2,Spins[[#This Row],[Stop2]])</f>
        <v>🍋</v>
      </c>
      <c r="F11744">
        <f t="shared" ca="1" si="915"/>
        <v>24</v>
      </c>
      <c r="G11744" t="str" cm="1">
        <f t="array" aca="1" ref="G11744" ca="1">INDEX(Reel3,Spins[[#This Row],[Stop3]])</f>
        <v>BAR</v>
      </c>
      <c r="H11744" t="b">
        <f ca="1">AND(Spins[[#This Row],[Sym1]]=Spins[[#This Row],[Sym2]],Spins[[#This Row],[Sym2]]=Spins[[#This Row],[Sym3]])</f>
        <v>0</v>
      </c>
      <c r="I11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44">
        <f t="shared" si="916"/>
        <v>1</v>
      </c>
      <c r="K11744">
        <f ca="1">Spins[[#This Row],[Mult]]*Spins[[#This Row],[Bet]]</f>
        <v>0</v>
      </c>
      <c r="L11744">
        <f ca="1">Spins[[#This Row],[Payout]]-Spins[[#This Row],[Bet]]</f>
        <v>-1</v>
      </c>
    </row>
    <row r="11745" spans="1:12" x14ac:dyDescent="0.3">
      <c r="A11745">
        <f t="shared" si="912"/>
        <v>11744</v>
      </c>
      <c r="B11745">
        <f t="shared" ca="1" si="913"/>
        <v>8</v>
      </c>
      <c r="C11745" t="str" cm="1">
        <f t="array" aca="1" ref="C11745" ca="1">INDEX(Reel1,Spins[[#This Row],[Stop1]])</f>
        <v>🍋</v>
      </c>
      <c r="D11745">
        <f t="shared" ca="1" si="914"/>
        <v>9</v>
      </c>
      <c r="E11745" t="str" cm="1">
        <f t="array" aca="1" ref="E11745" ca="1">INDEX(Reel2,Spins[[#This Row],[Stop2]])</f>
        <v>🍋</v>
      </c>
      <c r="F11745">
        <f t="shared" ca="1" si="915"/>
        <v>27</v>
      </c>
      <c r="G11745" t="str" cm="1">
        <f t="array" aca="1" ref="G11745" ca="1">INDEX(Reel3,Spins[[#This Row],[Stop3]])</f>
        <v>7️⃣</v>
      </c>
      <c r="H11745" t="b">
        <f ca="1">AND(Spins[[#This Row],[Sym1]]=Spins[[#This Row],[Sym2]],Spins[[#This Row],[Sym2]]=Spins[[#This Row],[Sym3]])</f>
        <v>0</v>
      </c>
      <c r="I11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45">
        <f t="shared" si="916"/>
        <v>1</v>
      </c>
      <c r="K11745">
        <f ca="1">Spins[[#This Row],[Mult]]*Spins[[#This Row],[Bet]]</f>
        <v>0.6</v>
      </c>
      <c r="L11745">
        <f ca="1">Spins[[#This Row],[Payout]]-Spins[[#This Row],[Bet]]</f>
        <v>-0.4</v>
      </c>
    </row>
    <row r="11746" spans="1:12" x14ac:dyDescent="0.3">
      <c r="A11746">
        <f t="shared" si="912"/>
        <v>11745</v>
      </c>
      <c r="B11746">
        <f t="shared" ca="1" si="913"/>
        <v>13</v>
      </c>
      <c r="C11746" t="str" cm="1">
        <f t="array" aca="1" ref="C11746" ca="1">INDEX(Reel1,Spins[[#This Row],[Stop1]])</f>
        <v>🍋</v>
      </c>
      <c r="D11746">
        <f t="shared" ca="1" si="914"/>
        <v>10</v>
      </c>
      <c r="E11746" t="str" cm="1">
        <f t="array" aca="1" ref="E11746" ca="1">INDEX(Reel2,Spins[[#This Row],[Stop2]])</f>
        <v>🍋</v>
      </c>
      <c r="F11746">
        <f t="shared" ca="1" si="915"/>
        <v>25</v>
      </c>
      <c r="G11746" t="str" cm="1">
        <f t="array" aca="1" ref="G11746" ca="1">INDEX(Reel3,Spins[[#This Row],[Stop3]])</f>
        <v>BAR</v>
      </c>
      <c r="H11746" t="b">
        <f ca="1">AND(Spins[[#This Row],[Sym1]]=Spins[[#This Row],[Sym2]],Spins[[#This Row],[Sym2]]=Spins[[#This Row],[Sym3]])</f>
        <v>0</v>
      </c>
      <c r="I11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46">
        <f t="shared" si="916"/>
        <v>1</v>
      </c>
      <c r="K11746">
        <f ca="1">Spins[[#This Row],[Mult]]*Spins[[#This Row],[Bet]]</f>
        <v>0.6</v>
      </c>
      <c r="L11746">
        <f ca="1">Spins[[#This Row],[Payout]]-Spins[[#This Row],[Bet]]</f>
        <v>-0.4</v>
      </c>
    </row>
    <row r="11747" spans="1:12" x14ac:dyDescent="0.3">
      <c r="A11747">
        <f t="shared" si="912"/>
        <v>11746</v>
      </c>
      <c r="B11747">
        <f t="shared" ca="1" si="913"/>
        <v>1</v>
      </c>
      <c r="C11747" t="str" cm="1">
        <f t="array" aca="1" ref="C11747" ca="1">INDEX(Reel1,Spins[[#This Row],[Stop1]])</f>
        <v>🍋</v>
      </c>
      <c r="D11747">
        <f t="shared" ca="1" si="914"/>
        <v>21</v>
      </c>
      <c r="E11747" t="str" cm="1">
        <f t="array" aca="1" ref="E11747" ca="1">INDEX(Reel2,Spins[[#This Row],[Stop2]])</f>
        <v>🍒</v>
      </c>
      <c r="F11747">
        <f t="shared" ca="1" si="915"/>
        <v>17</v>
      </c>
      <c r="G11747" t="str" cm="1">
        <f t="array" aca="1" ref="G11747" ca="1">INDEX(Reel3,Spins[[#This Row],[Stop3]])</f>
        <v>🍇</v>
      </c>
      <c r="H11747" t="b">
        <f ca="1">AND(Spins[[#This Row],[Sym1]]=Spins[[#This Row],[Sym2]],Spins[[#This Row],[Sym2]]=Spins[[#This Row],[Sym3]])</f>
        <v>0</v>
      </c>
      <c r="I11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47">
        <f t="shared" si="916"/>
        <v>1</v>
      </c>
      <c r="K11747">
        <f ca="1">Spins[[#This Row],[Mult]]*Spins[[#This Row],[Bet]]</f>
        <v>0</v>
      </c>
      <c r="L11747">
        <f ca="1">Spins[[#This Row],[Payout]]-Spins[[#This Row],[Bet]]</f>
        <v>-1</v>
      </c>
    </row>
    <row r="11748" spans="1:12" x14ac:dyDescent="0.3">
      <c r="A11748">
        <f t="shared" si="912"/>
        <v>11747</v>
      </c>
      <c r="B11748">
        <f t="shared" ca="1" si="913"/>
        <v>23</v>
      </c>
      <c r="C11748" t="str" cm="1">
        <f t="array" aca="1" ref="C11748" ca="1">INDEX(Reel1,Spins[[#This Row],[Stop1]])</f>
        <v>🍇</v>
      </c>
      <c r="D11748">
        <f t="shared" ca="1" si="914"/>
        <v>13</v>
      </c>
      <c r="E11748" t="str" cm="1">
        <f t="array" aca="1" ref="E11748" ca="1">INDEX(Reel2,Spins[[#This Row],[Stop2]])</f>
        <v>🍋</v>
      </c>
      <c r="F11748">
        <f t="shared" ca="1" si="915"/>
        <v>8</v>
      </c>
      <c r="G11748" t="str" cm="1">
        <f t="array" aca="1" ref="G11748" ca="1">INDEX(Reel3,Spins[[#This Row],[Stop3]])</f>
        <v>🍒</v>
      </c>
      <c r="H11748" t="b">
        <f ca="1">AND(Spins[[#This Row],[Sym1]]=Spins[[#This Row],[Sym2]],Spins[[#This Row],[Sym2]]=Spins[[#This Row],[Sym3]])</f>
        <v>0</v>
      </c>
      <c r="I11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48">
        <f t="shared" si="916"/>
        <v>1</v>
      </c>
      <c r="K11748">
        <f ca="1">Spins[[#This Row],[Mult]]*Spins[[#This Row],[Bet]]</f>
        <v>0</v>
      </c>
      <c r="L11748">
        <f ca="1">Spins[[#This Row],[Payout]]-Spins[[#This Row],[Bet]]</f>
        <v>-1</v>
      </c>
    </row>
    <row r="11749" spans="1:12" x14ac:dyDescent="0.3">
      <c r="A11749">
        <f t="shared" si="912"/>
        <v>11748</v>
      </c>
      <c r="B11749">
        <f t="shared" ca="1" si="913"/>
        <v>30</v>
      </c>
      <c r="C11749" t="str" cm="1">
        <f t="array" aca="1" ref="C11749" ca="1">INDEX(Reel1,Spins[[#This Row],[Stop1]])</f>
        <v>7️⃣</v>
      </c>
      <c r="D11749">
        <f t="shared" ca="1" si="914"/>
        <v>28</v>
      </c>
      <c r="E11749" t="str" cm="1">
        <f t="array" aca="1" ref="E11749" ca="1">INDEX(Reel2,Spins[[#This Row],[Stop2]])</f>
        <v>BAR</v>
      </c>
      <c r="F11749">
        <f t="shared" ca="1" si="915"/>
        <v>2</v>
      </c>
      <c r="G11749" t="str" cm="1">
        <f t="array" aca="1" ref="G11749" ca="1">INDEX(Reel3,Spins[[#This Row],[Stop3]])</f>
        <v>🍋</v>
      </c>
      <c r="H11749" t="b">
        <f ca="1">AND(Spins[[#This Row],[Sym1]]=Spins[[#This Row],[Sym2]],Spins[[#This Row],[Sym2]]=Spins[[#This Row],[Sym3]])</f>
        <v>0</v>
      </c>
      <c r="I11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49">
        <f t="shared" si="916"/>
        <v>1</v>
      </c>
      <c r="K11749">
        <f ca="1">Spins[[#This Row],[Mult]]*Spins[[#This Row],[Bet]]</f>
        <v>0</v>
      </c>
      <c r="L11749">
        <f ca="1">Spins[[#This Row],[Payout]]-Spins[[#This Row],[Bet]]</f>
        <v>-1</v>
      </c>
    </row>
    <row r="11750" spans="1:12" x14ac:dyDescent="0.3">
      <c r="A11750">
        <f t="shared" si="912"/>
        <v>11749</v>
      </c>
      <c r="B11750">
        <f t="shared" ca="1" si="913"/>
        <v>11</v>
      </c>
      <c r="C11750" t="str" cm="1">
        <f t="array" aca="1" ref="C11750" ca="1">INDEX(Reel1,Spins[[#This Row],[Stop1]])</f>
        <v>🍋</v>
      </c>
      <c r="D11750">
        <f t="shared" ca="1" si="914"/>
        <v>25</v>
      </c>
      <c r="E11750" t="str" cm="1">
        <f t="array" aca="1" ref="E11750" ca="1">INDEX(Reel2,Spins[[#This Row],[Stop2]])</f>
        <v>🔔</v>
      </c>
      <c r="F11750">
        <f t="shared" ca="1" si="915"/>
        <v>18</v>
      </c>
      <c r="G11750" t="str" cm="1">
        <f t="array" aca="1" ref="G11750" ca="1">INDEX(Reel3,Spins[[#This Row],[Stop3]])</f>
        <v>🔔</v>
      </c>
      <c r="H11750" t="b">
        <f ca="1">AND(Spins[[#This Row],[Sym1]]=Spins[[#This Row],[Sym2]],Spins[[#This Row],[Sym2]]=Spins[[#This Row],[Sym3]])</f>
        <v>0</v>
      </c>
      <c r="I11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50">
        <f t="shared" si="916"/>
        <v>1</v>
      </c>
      <c r="K11750">
        <f ca="1">Spins[[#This Row],[Mult]]*Spins[[#This Row],[Bet]]</f>
        <v>0</v>
      </c>
      <c r="L11750">
        <f ca="1">Spins[[#This Row],[Payout]]-Spins[[#This Row],[Bet]]</f>
        <v>-1</v>
      </c>
    </row>
    <row r="11751" spans="1:12" x14ac:dyDescent="0.3">
      <c r="A11751">
        <f t="shared" si="912"/>
        <v>11750</v>
      </c>
      <c r="B11751">
        <f t="shared" ca="1" si="913"/>
        <v>27</v>
      </c>
      <c r="C11751" t="str" cm="1">
        <f t="array" aca="1" ref="C11751" ca="1">INDEX(Reel1,Spins[[#This Row],[Stop1]])</f>
        <v>BAR</v>
      </c>
      <c r="D11751">
        <f t="shared" ca="1" si="914"/>
        <v>2</v>
      </c>
      <c r="E11751" t="str" cm="1">
        <f t="array" aca="1" ref="E11751" ca="1">INDEX(Reel2,Spins[[#This Row],[Stop2]])</f>
        <v>🍋</v>
      </c>
      <c r="F11751">
        <f t="shared" ca="1" si="915"/>
        <v>1</v>
      </c>
      <c r="G11751" t="str" cm="1">
        <f t="array" aca="1" ref="G11751" ca="1">INDEX(Reel3,Spins[[#This Row],[Stop3]])</f>
        <v>🍋</v>
      </c>
      <c r="H11751" t="b">
        <f ca="1">AND(Spins[[#This Row],[Sym1]]=Spins[[#This Row],[Sym2]],Spins[[#This Row],[Sym2]]=Spins[[#This Row],[Sym3]])</f>
        <v>0</v>
      </c>
      <c r="I11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51">
        <f t="shared" si="916"/>
        <v>1</v>
      </c>
      <c r="K11751">
        <f ca="1">Spins[[#This Row],[Mult]]*Spins[[#This Row],[Bet]]</f>
        <v>0</v>
      </c>
      <c r="L11751">
        <f ca="1">Spins[[#This Row],[Payout]]-Spins[[#This Row],[Bet]]</f>
        <v>-1</v>
      </c>
    </row>
    <row r="11752" spans="1:12" x14ac:dyDescent="0.3">
      <c r="A11752">
        <f t="shared" si="912"/>
        <v>11751</v>
      </c>
      <c r="B11752">
        <f t="shared" ca="1" si="913"/>
        <v>8</v>
      </c>
      <c r="C11752" t="str" cm="1">
        <f t="array" aca="1" ref="C11752" ca="1">INDEX(Reel1,Spins[[#This Row],[Stop1]])</f>
        <v>🍋</v>
      </c>
      <c r="D11752">
        <f t="shared" ca="1" si="914"/>
        <v>7</v>
      </c>
      <c r="E11752" t="str" cm="1">
        <f t="array" aca="1" ref="E11752" ca="1">INDEX(Reel2,Spins[[#This Row],[Stop2]])</f>
        <v>🍋</v>
      </c>
      <c r="F11752">
        <f t="shared" ca="1" si="915"/>
        <v>22</v>
      </c>
      <c r="G11752" t="str" cm="1">
        <f t="array" aca="1" ref="G11752" ca="1">INDEX(Reel3,Spins[[#This Row],[Stop3]])</f>
        <v>🔔</v>
      </c>
      <c r="H11752" t="b">
        <f ca="1">AND(Spins[[#This Row],[Sym1]]=Spins[[#This Row],[Sym2]],Spins[[#This Row],[Sym2]]=Spins[[#This Row],[Sym3]])</f>
        <v>0</v>
      </c>
      <c r="I11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52">
        <f t="shared" si="916"/>
        <v>1</v>
      </c>
      <c r="K11752">
        <f ca="1">Spins[[#This Row],[Mult]]*Spins[[#This Row],[Bet]]</f>
        <v>0.6</v>
      </c>
      <c r="L11752">
        <f ca="1">Spins[[#This Row],[Payout]]-Spins[[#This Row],[Bet]]</f>
        <v>-0.4</v>
      </c>
    </row>
    <row r="11753" spans="1:12" x14ac:dyDescent="0.3">
      <c r="A11753">
        <f t="shared" si="912"/>
        <v>11752</v>
      </c>
      <c r="B11753">
        <f t="shared" ca="1" si="913"/>
        <v>5</v>
      </c>
      <c r="C11753" t="str" cm="1">
        <f t="array" aca="1" ref="C11753" ca="1">INDEX(Reel1,Spins[[#This Row],[Stop1]])</f>
        <v>🍋</v>
      </c>
      <c r="D11753">
        <f t="shared" ca="1" si="914"/>
        <v>27</v>
      </c>
      <c r="E11753" t="str" cm="1">
        <f t="array" aca="1" ref="E11753" ca="1">INDEX(Reel2,Spins[[#This Row],[Stop2]])</f>
        <v>BAR</v>
      </c>
      <c r="F11753">
        <f t="shared" ca="1" si="915"/>
        <v>15</v>
      </c>
      <c r="G11753" t="str" cm="1">
        <f t="array" aca="1" ref="G11753" ca="1">INDEX(Reel3,Spins[[#This Row],[Stop3]])</f>
        <v>🍇</v>
      </c>
      <c r="H11753" t="b">
        <f ca="1">AND(Spins[[#This Row],[Sym1]]=Spins[[#This Row],[Sym2]],Spins[[#This Row],[Sym2]]=Spins[[#This Row],[Sym3]])</f>
        <v>0</v>
      </c>
      <c r="I11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53">
        <f t="shared" si="916"/>
        <v>1</v>
      </c>
      <c r="K11753">
        <f ca="1">Spins[[#This Row],[Mult]]*Spins[[#This Row],[Bet]]</f>
        <v>0</v>
      </c>
      <c r="L11753">
        <f ca="1">Spins[[#This Row],[Payout]]-Spins[[#This Row],[Bet]]</f>
        <v>-1</v>
      </c>
    </row>
    <row r="11754" spans="1:12" x14ac:dyDescent="0.3">
      <c r="A11754">
        <f t="shared" si="912"/>
        <v>11753</v>
      </c>
      <c r="B11754">
        <f t="shared" ca="1" si="913"/>
        <v>5</v>
      </c>
      <c r="C11754" t="str" cm="1">
        <f t="array" aca="1" ref="C11754" ca="1">INDEX(Reel1,Spins[[#This Row],[Stop1]])</f>
        <v>🍋</v>
      </c>
      <c r="D11754">
        <f t="shared" ca="1" si="914"/>
        <v>13</v>
      </c>
      <c r="E11754" t="str" cm="1">
        <f t="array" aca="1" ref="E11754" ca="1">INDEX(Reel2,Spins[[#This Row],[Stop2]])</f>
        <v>🍋</v>
      </c>
      <c r="F11754">
        <f t="shared" ca="1" si="915"/>
        <v>21</v>
      </c>
      <c r="G11754" t="str" cm="1">
        <f t="array" aca="1" ref="G11754" ca="1">INDEX(Reel3,Spins[[#This Row],[Stop3]])</f>
        <v>🔔</v>
      </c>
      <c r="H11754" t="b">
        <f ca="1">AND(Spins[[#This Row],[Sym1]]=Spins[[#This Row],[Sym2]],Spins[[#This Row],[Sym2]]=Spins[[#This Row],[Sym3]])</f>
        <v>0</v>
      </c>
      <c r="I11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54">
        <f t="shared" si="916"/>
        <v>1</v>
      </c>
      <c r="K11754">
        <f ca="1">Spins[[#This Row],[Mult]]*Spins[[#This Row],[Bet]]</f>
        <v>0.6</v>
      </c>
      <c r="L11754">
        <f ca="1">Spins[[#This Row],[Payout]]-Spins[[#This Row],[Bet]]</f>
        <v>-0.4</v>
      </c>
    </row>
    <row r="11755" spans="1:12" x14ac:dyDescent="0.3">
      <c r="A11755">
        <f t="shared" si="912"/>
        <v>11754</v>
      </c>
      <c r="B11755">
        <f t="shared" ca="1" si="913"/>
        <v>22</v>
      </c>
      <c r="C11755" t="str" cm="1">
        <f t="array" aca="1" ref="C11755" ca="1">INDEX(Reel1,Spins[[#This Row],[Stop1]])</f>
        <v>🍇</v>
      </c>
      <c r="D11755">
        <f t="shared" ca="1" si="914"/>
        <v>27</v>
      </c>
      <c r="E11755" t="str" cm="1">
        <f t="array" aca="1" ref="E11755" ca="1">INDEX(Reel2,Spins[[#This Row],[Stop2]])</f>
        <v>BAR</v>
      </c>
      <c r="F11755">
        <f t="shared" ca="1" si="915"/>
        <v>25</v>
      </c>
      <c r="G11755" t="str" cm="1">
        <f t="array" aca="1" ref="G11755" ca="1">INDEX(Reel3,Spins[[#This Row],[Stop3]])</f>
        <v>BAR</v>
      </c>
      <c r="H11755" t="b">
        <f ca="1">AND(Spins[[#This Row],[Sym1]]=Spins[[#This Row],[Sym2]],Spins[[#This Row],[Sym2]]=Spins[[#This Row],[Sym3]])</f>
        <v>0</v>
      </c>
      <c r="I11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55">
        <f t="shared" si="916"/>
        <v>1</v>
      </c>
      <c r="K11755">
        <f ca="1">Spins[[#This Row],[Mult]]*Spins[[#This Row],[Bet]]</f>
        <v>0</v>
      </c>
      <c r="L11755">
        <f ca="1">Spins[[#This Row],[Payout]]-Spins[[#This Row],[Bet]]</f>
        <v>-1</v>
      </c>
    </row>
    <row r="11756" spans="1:12" x14ac:dyDescent="0.3">
      <c r="A11756">
        <f t="shared" si="912"/>
        <v>11755</v>
      </c>
      <c r="B11756">
        <f t="shared" ca="1" si="913"/>
        <v>20</v>
      </c>
      <c r="C11756" t="str" cm="1">
        <f t="array" aca="1" ref="C11756" ca="1">INDEX(Reel1,Spins[[#This Row],[Stop1]])</f>
        <v>🍒</v>
      </c>
      <c r="D11756">
        <f t="shared" ca="1" si="914"/>
        <v>7</v>
      </c>
      <c r="E11756" t="str" cm="1">
        <f t="array" aca="1" ref="E11756" ca="1">INDEX(Reel2,Spins[[#This Row],[Stop2]])</f>
        <v>🍋</v>
      </c>
      <c r="F11756">
        <f t="shared" ca="1" si="915"/>
        <v>22</v>
      </c>
      <c r="G11756" t="str" cm="1">
        <f t="array" aca="1" ref="G11756" ca="1">INDEX(Reel3,Spins[[#This Row],[Stop3]])</f>
        <v>🔔</v>
      </c>
      <c r="H11756" t="b">
        <f ca="1">AND(Spins[[#This Row],[Sym1]]=Spins[[#This Row],[Sym2]],Spins[[#This Row],[Sym2]]=Spins[[#This Row],[Sym3]])</f>
        <v>0</v>
      </c>
      <c r="I11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56">
        <f t="shared" si="916"/>
        <v>1</v>
      </c>
      <c r="K11756">
        <f ca="1">Spins[[#This Row],[Mult]]*Spins[[#This Row],[Bet]]</f>
        <v>0</v>
      </c>
      <c r="L11756">
        <f ca="1">Spins[[#This Row],[Payout]]-Spins[[#This Row],[Bet]]</f>
        <v>-1</v>
      </c>
    </row>
    <row r="11757" spans="1:12" x14ac:dyDescent="0.3">
      <c r="A11757">
        <f t="shared" si="912"/>
        <v>11756</v>
      </c>
      <c r="B11757">
        <f t="shared" ca="1" si="913"/>
        <v>17</v>
      </c>
      <c r="C11757" t="str" cm="1">
        <f t="array" aca="1" ref="C11757" ca="1">INDEX(Reel1,Spins[[#This Row],[Stop1]])</f>
        <v>🍒</v>
      </c>
      <c r="D11757">
        <f t="shared" ca="1" si="914"/>
        <v>15</v>
      </c>
      <c r="E11757" t="str" cm="1">
        <f t="array" aca="1" ref="E11757" ca="1">INDEX(Reel2,Spins[[#This Row],[Stop2]])</f>
        <v>🍒</v>
      </c>
      <c r="F11757">
        <f t="shared" ca="1" si="915"/>
        <v>2</v>
      </c>
      <c r="G11757" t="str" cm="1">
        <f t="array" aca="1" ref="G11757" ca="1">INDEX(Reel3,Spins[[#This Row],[Stop3]])</f>
        <v>🍋</v>
      </c>
      <c r="H11757" t="b">
        <f ca="1">AND(Spins[[#This Row],[Sym1]]=Spins[[#This Row],[Sym2]],Spins[[#This Row],[Sym2]]=Spins[[#This Row],[Sym3]])</f>
        <v>0</v>
      </c>
      <c r="I11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757">
        <f t="shared" si="916"/>
        <v>1</v>
      </c>
      <c r="K11757">
        <f ca="1">Spins[[#This Row],[Mult]]*Spins[[#This Row],[Bet]]</f>
        <v>0.8</v>
      </c>
      <c r="L11757">
        <f ca="1">Spins[[#This Row],[Payout]]-Spins[[#This Row],[Bet]]</f>
        <v>-0.19999999999999996</v>
      </c>
    </row>
    <row r="11758" spans="1:12" x14ac:dyDescent="0.3">
      <c r="A11758">
        <f t="shared" si="912"/>
        <v>11757</v>
      </c>
      <c r="B11758">
        <f t="shared" ca="1" si="913"/>
        <v>9</v>
      </c>
      <c r="C11758" t="str" cm="1">
        <f t="array" aca="1" ref="C11758" ca="1">INDEX(Reel1,Spins[[#This Row],[Stop1]])</f>
        <v>🍋</v>
      </c>
      <c r="D11758">
        <f t="shared" ca="1" si="914"/>
        <v>4</v>
      </c>
      <c r="E11758" t="str" cm="1">
        <f t="array" aca="1" ref="E11758" ca="1">INDEX(Reel2,Spins[[#This Row],[Stop2]])</f>
        <v>🍋</v>
      </c>
      <c r="F11758">
        <f t="shared" ca="1" si="915"/>
        <v>31</v>
      </c>
      <c r="G11758" t="str" cm="1">
        <f t="array" aca="1" ref="G11758" ca="1">INDEX(Reel3,Spins[[#This Row],[Stop3]])</f>
        <v>💎</v>
      </c>
      <c r="H11758" t="b">
        <f ca="1">AND(Spins[[#This Row],[Sym1]]=Spins[[#This Row],[Sym2]],Spins[[#This Row],[Sym2]]=Spins[[#This Row],[Sym3]])</f>
        <v>0</v>
      </c>
      <c r="I11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58">
        <f t="shared" si="916"/>
        <v>1</v>
      </c>
      <c r="K11758">
        <f ca="1">Spins[[#This Row],[Mult]]*Spins[[#This Row],[Bet]]</f>
        <v>0.6</v>
      </c>
      <c r="L11758">
        <f ca="1">Spins[[#This Row],[Payout]]-Spins[[#This Row],[Bet]]</f>
        <v>-0.4</v>
      </c>
    </row>
    <row r="11759" spans="1:12" x14ac:dyDescent="0.3">
      <c r="A11759">
        <f t="shared" si="912"/>
        <v>11758</v>
      </c>
      <c r="B11759">
        <f t="shared" ca="1" si="913"/>
        <v>18</v>
      </c>
      <c r="C11759" t="str" cm="1">
        <f t="array" aca="1" ref="C11759" ca="1">INDEX(Reel1,Spins[[#This Row],[Stop1]])</f>
        <v>🍒</v>
      </c>
      <c r="D11759">
        <f t="shared" ca="1" si="914"/>
        <v>15</v>
      </c>
      <c r="E11759" t="str" cm="1">
        <f t="array" aca="1" ref="E11759" ca="1">INDEX(Reel2,Spins[[#This Row],[Stop2]])</f>
        <v>🍒</v>
      </c>
      <c r="F11759">
        <f t="shared" ca="1" si="915"/>
        <v>13</v>
      </c>
      <c r="G11759" t="str" cm="1">
        <f t="array" aca="1" ref="G11759" ca="1">INDEX(Reel3,Spins[[#This Row],[Stop3]])</f>
        <v>🍇</v>
      </c>
      <c r="H11759" t="b">
        <f ca="1">AND(Spins[[#This Row],[Sym1]]=Spins[[#This Row],[Sym2]],Spins[[#This Row],[Sym2]]=Spins[[#This Row],[Sym3]])</f>
        <v>0</v>
      </c>
      <c r="I11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759">
        <f t="shared" si="916"/>
        <v>1</v>
      </c>
      <c r="K11759">
        <f ca="1">Spins[[#This Row],[Mult]]*Spins[[#This Row],[Bet]]</f>
        <v>0.8</v>
      </c>
      <c r="L11759">
        <f ca="1">Spins[[#This Row],[Payout]]-Spins[[#This Row],[Bet]]</f>
        <v>-0.19999999999999996</v>
      </c>
    </row>
    <row r="11760" spans="1:12" x14ac:dyDescent="0.3">
      <c r="A11760">
        <f t="shared" si="912"/>
        <v>11759</v>
      </c>
      <c r="B11760">
        <f t="shared" ca="1" si="913"/>
        <v>8</v>
      </c>
      <c r="C11760" t="str" cm="1">
        <f t="array" aca="1" ref="C11760" ca="1">INDEX(Reel1,Spins[[#This Row],[Stop1]])</f>
        <v>🍋</v>
      </c>
      <c r="D11760">
        <f t="shared" ca="1" si="914"/>
        <v>12</v>
      </c>
      <c r="E11760" t="str" cm="1">
        <f t="array" aca="1" ref="E11760" ca="1">INDEX(Reel2,Spins[[#This Row],[Stop2]])</f>
        <v>🍋</v>
      </c>
      <c r="F11760">
        <f t="shared" ca="1" si="915"/>
        <v>2</v>
      </c>
      <c r="G11760" t="str" cm="1">
        <f t="array" aca="1" ref="G11760" ca="1">INDEX(Reel3,Spins[[#This Row],[Stop3]])</f>
        <v>🍋</v>
      </c>
      <c r="H11760" t="b">
        <f ca="1">AND(Spins[[#This Row],[Sym1]]=Spins[[#This Row],[Sym2]],Spins[[#This Row],[Sym2]]=Spins[[#This Row],[Sym3]])</f>
        <v>1</v>
      </c>
      <c r="I11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760">
        <f t="shared" si="916"/>
        <v>1</v>
      </c>
      <c r="K11760">
        <f ca="1">Spins[[#This Row],[Mult]]*Spins[[#This Row],[Bet]]</f>
        <v>14</v>
      </c>
      <c r="L11760">
        <f ca="1">Spins[[#This Row],[Payout]]-Spins[[#This Row],[Bet]]</f>
        <v>13</v>
      </c>
    </row>
    <row r="11761" spans="1:12" x14ac:dyDescent="0.3">
      <c r="A11761">
        <f t="shared" si="912"/>
        <v>11760</v>
      </c>
      <c r="B11761">
        <f t="shared" ca="1" si="913"/>
        <v>1</v>
      </c>
      <c r="C11761" t="str" cm="1">
        <f t="array" aca="1" ref="C11761" ca="1">INDEX(Reel1,Spins[[#This Row],[Stop1]])</f>
        <v>🍋</v>
      </c>
      <c r="D11761">
        <f t="shared" ca="1" si="914"/>
        <v>16</v>
      </c>
      <c r="E11761" t="str" cm="1">
        <f t="array" aca="1" ref="E11761" ca="1">INDEX(Reel2,Spins[[#This Row],[Stop2]])</f>
        <v>🍒</v>
      </c>
      <c r="F11761">
        <f t="shared" ca="1" si="915"/>
        <v>27</v>
      </c>
      <c r="G11761" t="str" cm="1">
        <f t="array" aca="1" ref="G11761" ca="1">INDEX(Reel3,Spins[[#This Row],[Stop3]])</f>
        <v>7️⃣</v>
      </c>
      <c r="H11761" t="b">
        <f ca="1">AND(Spins[[#This Row],[Sym1]]=Spins[[#This Row],[Sym2]],Spins[[#This Row],[Sym2]]=Spins[[#This Row],[Sym3]])</f>
        <v>0</v>
      </c>
      <c r="I11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1">
        <f t="shared" si="916"/>
        <v>1</v>
      </c>
      <c r="K11761">
        <f ca="1">Spins[[#This Row],[Mult]]*Spins[[#This Row],[Bet]]</f>
        <v>0</v>
      </c>
      <c r="L11761">
        <f ca="1">Spins[[#This Row],[Payout]]-Spins[[#This Row],[Bet]]</f>
        <v>-1</v>
      </c>
    </row>
    <row r="11762" spans="1:12" x14ac:dyDescent="0.3">
      <c r="A11762">
        <f t="shared" si="912"/>
        <v>11761</v>
      </c>
      <c r="B11762">
        <f t="shared" ca="1" si="913"/>
        <v>1</v>
      </c>
      <c r="C11762" t="str" cm="1">
        <f t="array" aca="1" ref="C11762" ca="1">INDEX(Reel1,Spins[[#This Row],[Stop1]])</f>
        <v>🍋</v>
      </c>
      <c r="D11762">
        <f t="shared" ca="1" si="914"/>
        <v>8</v>
      </c>
      <c r="E11762" t="str" cm="1">
        <f t="array" aca="1" ref="E11762" ca="1">INDEX(Reel2,Spins[[#This Row],[Stop2]])</f>
        <v>🍋</v>
      </c>
      <c r="F11762">
        <f t="shared" ca="1" si="915"/>
        <v>9</v>
      </c>
      <c r="G11762" t="str" cm="1">
        <f t="array" aca="1" ref="G11762" ca="1">INDEX(Reel3,Spins[[#This Row],[Stop3]])</f>
        <v>🍒</v>
      </c>
      <c r="H11762" t="b">
        <f ca="1">AND(Spins[[#This Row],[Sym1]]=Spins[[#This Row],[Sym2]],Spins[[#This Row],[Sym2]]=Spins[[#This Row],[Sym3]])</f>
        <v>0</v>
      </c>
      <c r="I11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62">
        <f t="shared" si="916"/>
        <v>1</v>
      </c>
      <c r="K11762">
        <f ca="1">Spins[[#This Row],[Mult]]*Spins[[#This Row],[Bet]]</f>
        <v>0.6</v>
      </c>
      <c r="L11762">
        <f ca="1">Spins[[#This Row],[Payout]]-Spins[[#This Row],[Bet]]</f>
        <v>-0.4</v>
      </c>
    </row>
    <row r="11763" spans="1:12" x14ac:dyDescent="0.3">
      <c r="A11763">
        <f t="shared" si="912"/>
        <v>11762</v>
      </c>
      <c r="B11763">
        <f t="shared" ca="1" si="913"/>
        <v>15</v>
      </c>
      <c r="C11763" t="str" cm="1">
        <f t="array" aca="1" ref="C11763" ca="1">INDEX(Reel1,Spins[[#This Row],[Stop1]])</f>
        <v>🍒</v>
      </c>
      <c r="D11763">
        <f t="shared" ca="1" si="914"/>
        <v>2</v>
      </c>
      <c r="E11763" t="str" cm="1">
        <f t="array" aca="1" ref="E11763" ca="1">INDEX(Reel2,Spins[[#This Row],[Stop2]])</f>
        <v>🍋</v>
      </c>
      <c r="F11763">
        <f t="shared" ca="1" si="915"/>
        <v>27</v>
      </c>
      <c r="G11763" t="str" cm="1">
        <f t="array" aca="1" ref="G11763" ca="1">INDEX(Reel3,Spins[[#This Row],[Stop3]])</f>
        <v>7️⃣</v>
      </c>
      <c r="H11763" t="b">
        <f ca="1">AND(Spins[[#This Row],[Sym1]]=Spins[[#This Row],[Sym2]],Spins[[#This Row],[Sym2]]=Spins[[#This Row],[Sym3]])</f>
        <v>0</v>
      </c>
      <c r="I11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3">
        <f t="shared" si="916"/>
        <v>1</v>
      </c>
      <c r="K11763">
        <f ca="1">Spins[[#This Row],[Mult]]*Spins[[#This Row],[Bet]]</f>
        <v>0</v>
      </c>
      <c r="L11763">
        <f ca="1">Spins[[#This Row],[Payout]]-Spins[[#This Row],[Bet]]</f>
        <v>-1</v>
      </c>
    </row>
    <row r="11764" spans="1:12" x14ac:dyDescent="0.3">
      <c r="A11764">
        <f t="shared" si="912"/>
        <v>11763</v>
      </c>
      <c r="B11764">
        <f t="shared" ca="1" si="913"/>
        <v>30</v>
      </c>
      <c r="C11764" t="str" cm="1">
        <f t="array" aca="1" ref="C11764" ca="1">INDEX(Reel1,Spins[[#This Row],[Stop1]])</f>
        <v>7️⃣</v>
      </c>
      <c r="D11764">
        <f t="shared" ca="1" si="914"/>
        <v>4</v>
      </c>
      <c r="E11764" t="str" cm="1">
        <f t="array" aca="1" ref="E11764" ca="1">INDEX(Reel2,Spins[[#This Row],[Stop2]])</f>
        <v>🍋</v>
      </c>
      <c r="F11764">
        <f t="shared" ca="1" si="915"/>
        <v>21</v>
      </c>
      <c r="G11764" t="str" cm="1">
        <f t="array" aca="1" ref="G11764" ca="1">INDEX(Reel3,Spins[[#This Row],[Stop3]])</f>
        <v>🔔</v>
      </c>
      <c r="H11764" t="b">
        <f ca="1">AND(Spins[[#This Row],[Sym1]]=Spins[[#This Row],[Sym2]],Spins[[#This Row],[Sym2]]=Spins[[#This Row],[Sym3]])</f>
        <v>0</v>
      </c>
      <c r="I11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4">
        <f t="shared" si="916"/>
        <v>1</v>
      </c>
      <c r="K11764">
        <f ca="1">Spins[[#This Row],[Mult]]*Spins[[#This Row],[Bet]]</f>
        <v>0</v>
      </c>
      <c r="L11764">
        <f ca="1">Spins[[#This Row],[Payout]]-Spins[[#This Row],[Bet]]</f>
        <v>-1</v>
      </c>
    </row>
    <row r="11765" spans="1:12" x14ac:dyDescent="0.3">
      <c r="A11765">
        <f t="shared" si="912"/>
        <v>11764</v>
      </c>
      <c r="B11765">
        <f t="shared" ca="1" si="913"/>
        <v>29</v>
      </c>
      <c r="C11765" t="str" cm="1">
        <f t="array" aca="1" ref="C11765" ca="1">INDEX(Reel1,Spins[[#This Row],[Stop1]])</f>
        <v>7️⃣</v>
      </c>
      <c r="D11765">
        <f t="shared" ca="1" si="914"/>
        <v>11</v>
      </c>
      <c r="E11765" t="str" cm="1">
        <f t="array" aca="1" ref="E11765" ca="1">INDEX(Reel2,Spins[[#This Row],[Stop2]])</f>
        <v>🍋</v>
      </c>
      <c r="F11765">
        <f t="shared" ca="1" si="915"/>
        <v>27</v>
      </c>
      <c r="G11765" t="str" cm="1">
        <f t="array" aca="1" ref="G11765" ca="1">INDEX(Reel3,Spins[[#This Row],[Stop3]])</f>
        <v>7️⃣</v>
      </c>
      <c r="H11765" t="b">
        <f ca="1">AND(Spins[[#This Row],[Sym1]]=Spins[[#This Row],[Sym2]],Spins[[#This Row],[Sym2]]=Spins[[#This Row],[Sym3]])</f>
        <v>0</v>
      </c>
      <c r="I11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5">
        <f t="shared" si="916"/>
        <v>1</v>
      </c>
      <c r="K11765">
        <f ca="1">Spins[[#This Row],[Mult]]*Spins[[#This Row],[Bet]]</f>
        <v>0</v>
      </c>
      <c r="L11765">
        <f ca="1">Spins[[#This Row],[Payout]]-Spins[[#This Row],[Bet]]</f>
        <v>-1</v>
      </c>
    </row>
    <row r="11766" spans="1:12" x14ac:dyDescent="0.3">
      <c r="A11766">
        <f t="shared" si="912"/>
        <v>11765</v>
      </c>
      <c r="B11766">
        <f t="shared" ca="1" si="913"/>
        <v>8</v>
      </c>
      <c r="C11766" t="str" cm="1">
        <f t="array" aca="1" ref="C11766" ca="1">INDEX(Reel1,Spins[[#This Row],[Stop1]])</f>
        <v>🍋</v>
      </c>
      <c r="D11766">
        <f t="shared" ca="1" si="914"/>
        <v>28</v>
      </c>
      <c r="E11766" t="str" cm="1">
        <f t="array" aca="1" ref="E11766" ca="1">INDEX(Reel2,Spins[[#This Row],[Stop2]])</f>
        <v>BAR</v>
      </c>
      <c r="F11766">
        <f t="shared" ca="1" si="915"/>
        <v>27</v>
      </c>
      <c r="G11766" t="str" cm="1">
        <f t="array" aca="1" ref="G11766" ca="1">INDEX(Reel3,Spins[[#This Row],[Stop3]])</f>
        <v>7️⃣</v>
      </c>
      <c r="H11766" t="b">
        <f ca="1">AND(Spins[[#This Row],[Sym1]]=Spins[[#This Row],[Sym2]],Spins[[#This Row],[Sym2]]=Spins[[#This Row],[Sym3]])</f>
        <v>0</v>
      </c>
      <c r="I11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6">
        <f t="shared" si="916"/>
        <v>1</v>
      </c>
      <c r="K11766">
        <f ca="1">Spins[[#This Row],[Mult]]*Spins[[#This Row],[Bet]]</f>
        <v>0</v>
      </c>
      <c r="L11766">
        <f ca="1">Spins[[#This Row],[Payout]]-Spins[[#This Row],[Bet]]</f>
        <v>-1</v>
      </c>
    </row>
    <row r="11767" spans="1:12" x14ac:dyDescent="0.3">
      <c r="A11767">
        <f t="shared" si="912"/>
        <v>11766</v>
      </c>
      <c r="B11767">
        <f t="shared" ca="1" si="913"/>
        <v>25</v>
      </c>
      <c r="C11767" t="str" cm="1">
        <f t="array" aca="1" ref="C11767" ca="1">INDEX(Reel1,Spins[[#This Row],[Stop1]])</f>
        <v>🔔</v>
      </c>
      <c r="D11767">
        <f t="shared" ca="1" si="914"/>
        <v>14</v>
      </c>
      <c r="E11767" t="str" cm="1">
        <f t="array" aca="1" ref="E11767" ca="1">INDEX(Reel2,Spins[[#This Row],[Stop2]])</f>
        <v>🍋</v>
      </c>
      <c r="F11767">
        <f t="shared" ca="1" si="915"/>
        <v>17</v>
      </c>
      <c r="G11767" t="str" cm="1">
        <f t="array" aca="1" ref="G11767" ca="1">INDEX(Reel3,Spins[[#This Row],[Stop3]])</f>
        <v>🍇</v>
      </c>
      <c r="H11767" t="b">
        <f ca="1">AND(Spins[[#This Row],[Sym1]]=Spins[[#This Row],[Sym2]],Spins[[#This Row],[Sym2]]=Spins[[#This Row],[Sym3]])</f>
        <v>0</v>
      </c>
      <c r="I11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7">
        <f t="shared" si="916"/>
        <v>1</v>
      </c>
      <c r="K11767">
        <f ca="1">Spins[[#This Row],[Mult]]*Spins[[#This Row],[Bet]]</f>
        <v>0</v>
      </c>
      <c r="L11767">
        <f ca="1">Spins[[#This Row],[Payout]]-Spins[[#This Row],[Bet]]</f>
        <v>-1</v>
      </c>
    </row>
    <row r="11768" spans="1:12" x14ac:dyDescent="0.3">
      <c r="A11768">
        <f t="shared" si="912"/>
        <v>11767</v>
      </c>
      <c r="B11768">
        <f t="shared" ca="1" si="913"/>
        <v>3</v>
      </c>
      <c r="C11768" t="str" cm="1">
        <f t="array" aca="1" ref="C11768" ca="1">INDEX(Reel1,Spins[[#This Row],[Stop1]])</f>
        <v>🍋</v>
      </c>
      <c r="D11768">
        <f t="shared" ca="1" si="914"/>
        <v>18</v>
      </c>
      <c r="E11768" t="str" cm="1">
        <f t="array" aca="1" ref="E11768" ca="1">INDEX(Reel2,Spins[[#This Row],[Stop2]])</f>
        <v>🍒</v>
      </c>
      <c r="F11768">
        <f t="shared" ca="1" si="915"/>
        <v>21</v>
      </c>
      <c r="G11768" t="str" cm="1">
        <f t="array" aca="1" ref="G11768" ca="1">INDEX(Reel3,Spins[[#This Row],[Stop3]])</f>
        <v>🔔</v>
      </c>
      <c r="H11768" t="b">
        <f ca="1">AND(Spins[[#This Row],[Sym1]]=Spins[[#This Row],[Sym2]],Spins[[#This Row],[Sym2]]=Spins[[#This Row],[Sym3]])</f>
        <v>0</v>
      </c>
      <c r="I11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8">
        <f t="shared" si="916"/>
        <v>1</v>
      </c>
      <c r="K11768">
        <f ca="1">Spins[[#This Row],[Mult]]*Spins[[#This Row],[Bet]]</f>
        <v>0</v>
      </c>
      <c r="L11768">
        <f ca="1">Spins[[#This Row],[Payout]]-Spins[[#This Row],[Bet]]</f>
        <v>-1</v>
      </c>
    </row>
    <row r="11769" spans="1:12" x14ac:dyDescent="0.3">
      <c r="A11769">
        <f t="shared" si="912"/>
        <v>11768</v>
      </c>
      <c r="B11769">
        <f t="shared" ca="1" si="913"/>
        <v>31</v>
      </c>
      <c r="C11769" t="str" cm="1">
        <f t="array" aca="1" ref="C11769" ca="1">INDEX(Reel1,Spins[[#This Row],[Stop1]])</f>
        <v>💎</v>
      </c>
      <c r="D11769">
        <f t="shared" ca="1" si="914"/>
        <v>4</v>
      </c>
      <c r="E11769" t="str" cm="1">
        <f t="array" aca="1" ref="E11769" ca="1">INDEX(Reel2,Spins[[#This Row],[Stop2]])</f>
        <v>🍋</v>
      </c>
      <c r="F11769">
        <f t="shared" ca="1" si="915"/>
        <v>21</v>
      </c>
      <c r="G11769" t="str" cm="1">
        <f t="array" aca="1" ref="G11769" ca="1">INDEX(Reel3,Spins[[#This Row],[Stop3]])</f>
        <v>🔔</v>
      </c>
      <c r="H11769" t="b">
        <f ca="1">AND(Spins[[#This Row],[Sym1]]=Spins[[#This Row],[Sym2]],Spins[[#This Row],[Sym2]]=Spins[[#This Row],[Sym3]])</f>
        <v>0</v>
      </c>
      <c r="I11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69">
        <f t="shared" si="916"/>
        <v>1</v>
      </c>
      <c r="K11769">
        <f ca="1">Spins[[#This Row],[Mult]]*Spins[[#This Row],[Bet]]</f>
        <v>0</v>
      </c>
      <c r="L11769">
        <f ca="1">Spins[[#This Row],[Payout]]-Spins[[#This Row],[Bet]]</f>
        <v>-1</v>
      </c>
    </row>
    <row r="11770" spans="1:12" x14ac:dyDescent="0.3">
      <c r="A11770">
        <f t="shared" si="912"/>
        <v>11769</v>
      </c>
      <c r="B11770">
        <f t="shared" ca="1" si="913"/>
        <v>3</v>
      </c>
      <c r="C11770" t="str" cm="1">
        <f t="array" aca="1" ref="C11770" ca="1">INDEX(Reel1,Spins[[#This Row],[Stop1]])</f>
        <v>🍋</v>
      </c>
      <c r="D11770">
        <f t="shared" ca="1" si="914"/>
        <v>26</v>
      </c>
      <c r="E11770" t="str" cm="1">
        <f t="array" aca="1" ref="E11770" ca="1">INDEX(Reel2,Spins[[#This Row],[Stop2]])</f>
        <v>🔔</v>
      </c>
      <c r="F11770">
        <f t="shared" ca="1" si="915"/>
        <v>25</v>
      </c>
      <c r="G11770" t="str" cm="1">
        <f t="array" aca="1" ref="G11770" ca="1">INDEX(Reel3,Spins[[#This Row],[Stop3]])</f>
        <v>BAR</v>
      </c>
      <c r="H11770" t="b">
        <f ca="1">AND(Spins[[#This Row],[Sym1]]=Spins[[#This Row],[Sym2]],Spins[[#This Row],[Sym2]]=Spins[[#This Row],[Sym3]])</f>
        <v>0</v>
      </c>
      <c r="I11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0">
        <f t="shared" si="916"/>
        <v>1</v>
      </c>
      <c r="K11770">
        <f ca="1">Spins[[#This Row],[Mult]]*Spins[[#This Row],[Bet]]</f>
        <v>0</v>
      </c>
      <c r="L11770">
        <f ca="1">Spins[[#This Row],[Payout]]-Spins[[#This Row],[Bet]]</f>
        <v>-1</v>
      </c>
    </row>
    <row r="11771" spans="1:12" x14ac:dyDescent="0.3">
      <c r="A11771">
        <f t="shared" si="912"/>
        <v>11770</v>
      </c>
      <c r="B11771">
        <f t="shared" ca="1" si="913"/>
        <v>28</v>
      </c>
      <c r="C11771" t="str" cm="1">
        <f t="array" aca="1" ref="C11771" ca="1">INDEX(Reel1,Spins[[#This Row],[Stop1]])</f>
        <v>BAR</v>
      </c>
      <c r="D11771">
        <f t="shared" ca="1" si="914"/>
        <v>5</v>
      </c>
      <c r="E11771" t="str" cm="1">
        <f t="array" aca="1" ref="E11771" ca="1">INDEX(Reel2,Spins[[#This Row],[Stop2]])</f>
        <v>🍋</v>
      </c>
      <c r="F11771">
        <f t="shared" ca="1" si="915"/>
        <v>17</v>
      </c>
      <c r="G11771" t="str" cm="1">
        <f t="array" aca="1" ref="G11771" ca="1">INDEX(Reel3,Spins[[#This Row],[Stop3]])</f>
        <v>🍇</v>
      </c>
      <c r="H11771" t="b">
        <f ca="1">AND(Spins[[#This Row],[Sym1]]=Spins[[#This Row],[Sym2]],Spins[[#This Row],[Sym2]]=Spins[[#This Row],[Sym3]])</f>
        <v>0</v>
      </c>
      <c r="I11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1">
        <f t="shared" si="916"/>
        <v>1</v>
      </c>
      <c r="K11771">
        <f ca="1">Spins[[#This Row],[Mult]]*Spins[[#This Row],[Bet]]</f>
        <v>0</v>
      </c>
      <c r="L11771">
        <f ca="1">Spins[[#This Row],[Payout]]-Spins[[#This Row],[Bet]]</f>
        <v>-1</v>
      </c>
    </row>
    <row r="11772" spans="1:12" x14ac:dyDescent="0.3">
      <c r="A11772">
        <f t="shared" si="912"/>
        <v>11771</v>
      </c>
      <c r="B11772">
        <f t="shared" ca="1" si="913"/>
        <v>22</v>
      </c>
      <c r="C11772" t="str" cm="1">
        <f t="array" aca="1" ref="C11772" ca="1">INDEX(Reel1,Spins[[#This Row],[Stop1]])</f>
        <v>🍇</v>
      </c>
      <c r="D11772">
        <f t="shared" ca="1" si="914"/>
        <v>22</v>
      </c>
      <c r="E11772" t="str" cm="1">
        <f t="array" aca="1" ref="E11772" ca="1">INDEX(Reel2,Spins[[#This Row],[Stop2]])</f>
        <v>🍇</v>
      </c>
      <c r="F11772">
        <f t="shared" ca="1" si="915"/>
        <v>29</v>
      </c>
      <c r="G11772" t="str" cm="1">
        <f t="array" aca="1" ref="G11772" ca="1">INDEX(Reel3,Spins[[#This Row],[Stop3]])</f>
        <v>7️⃣</v>
      </c>
      <c r="H11772" t="b">
        <f ca="1">AND(Spins[[#This Row],[Sym1]]=Spins[[#This Row],[Sym2]],Spins[[#This Row],[Sym2]]=Spins[[#This Row],[Sym3]])</f>
        <v>0</v>
      </c>
      <c r="I11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1772">
        <f t="shared" si="916"/>
        <v>1</v>
      </c>
      <c r="K11772">
        <f ca="1">Spins[[#This Row],[Mult]]*Spins[[#This Row],[Bet]]</f>
        <v>1.5</v>
      </c>
      <c r="L11772">
        <f ca="1">Spins[[#This Row],[Payout]]-Spins[[#This Row],[Bet]]</f>
        <v>0.5</v>
      </c>
    </row>
    <row r="11773" spans="1:12" x14ac:dyDescent="0.3">
      <c r="A11773">
        <f t="shared" si="912"/>
        <v>11772</v>
      </c>
      <c r="B11773">
        <f t="shared" ca="1" si="913"/>
        <v>11</v>
      </c>
      <c r="C11773" t="str" cm="1">
        <f t="array" aca="1" ref="C11773" ca="1">INDEX(Reel1,Spins[[#This Row],[Stop1]])</f>
        <v>🍋</v>
      </c>
      <c r="D11773">
        <f t="shared" ca="1" si="914"/>
        <v>23</v>
      </c>
      <c r="E11773" t="str" cm="1">
        <f t="array" aca="1" ref="E11773" ca="1">INDEX(Reel2,Spins[[#This Row],[Stop2]])</f>
        <v>🍇</v>
      </c>
      <c r="F11773">
        <f t="shared" ca="1" si="915"/>
        <v>3</v>
      </c>
      <c r="G11773" t="str" cm="1">
        <f t="array" aca="1" ref="G11773" ca="1">INDEX(Reel3,Spins[[#This Row],[Stop3]])</f>
        <v>🍋</v>
      </c>
      <c r="H11773" t="b">
        <f ca="1">AND(Spins[[#This Row],[Sym1]]=Spins[[#This Row],[Sym2]],Spins[[#This Row],[Sym2]]=Spins[[#This Row],[Sym3]])</f>
        <v>0</v>
      </c>
      <c r="I11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3">
        <f t="shared" si="916"/>
        <v>1</v>
      </c>
      <c r="K11773">
        <f ca="1">Spins[[#This Row],[Mult]]*Spins[[#This Row],[Bet]]</f>
        <v>0</v>
      </c>
      <c r="L11773">
        <f ca="1">Spins[[#This Row],[Payout]]-Spins[[#This Row],[Bet]]</f>
        <v>-1</v>
      </c>
    </row>
    <row r="11774" spans="1:12" x14ac:dyDescent="0.3">
      <c r="A11774">
        <f t="shared" si="912"/>
        <v>11773</v>
      </c>
      <c r="B11774">
        <f t="shared" ca="1" si="913"/>
        <v>29</v>
      </c>
      <c r="C11774" t="str" cm="1">
        <f t="array" aca="1" ref="C11774" ca="1">INDEX(Reel1,Spins[[#This Row],[Stop1]])</f>
        <v>7️⃣</v>
      </c>
      <c r="D11774">
        <f t="shared" ca="1" si="914"/>
        <v>17</v>
      </c>
      <c r="E11774" t="str" cm="1">
        <f t="array" aca="1" ref="E11774" ca="1">INDEX(Reel2,Spins[[#This Row],[Stop2]])</f>
        <v>🍒</v>
      </c>
      <c r="F11774">
        <f t="shared" ca="1" si="915"/>
        <v>24</v>
      </c>
      <c r="G11774" t="str" cm="1">
        <f t="array" aca="1" ref="G11774" ca="1">INDEX(Reel3,Spins[[#This Row],[Stop3]])</f>
        <v>BAR</v>
      </c>
      <c r="H11774" t="b">
        <f ca="1">AND(Spins[[#This Row],[Sym1]]=Spins[[#This Row],[Sym2]],Spins[[#This Row],[Sym2]]=Spins[[#This Row],[Sym3]])</f>
        <v>0</v>
      </c>
      <c r="I11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4">
        <f t="shared" si="916"/>
        <v>1</v>
      </c>
      <c r="K11774">
        <f ca="1">Spins[[#This Row],[Mult]]*Spins[[#This Row],[Bet]]</f>
        <v>0</v>
      </c>
      <c r="L11774">
        <f ca="1">Spins[[#This Row],[Payout]]-Spins[[#This Row],[Bet]]</f>
        <v>-1</v>
      </c>
    </row>
    <row r="11775" spans="1:12" x14ac:dyDescent="0.3">
      <c r="A11775">
        <f t="shared" si="912"/>
        <v>11774</v>
      </c>
      <c r="B11775">
        <f t="shared" ca="1" si="913"/>
        <v>21</v>
      </c>
      <c r="C11775" t="str" cm="1">
        <f t="array" aca="1" ref="C11775" ca="1">INDEX(Reel1,Spins[[#This Row],[Stop1]])</f>
        <v>🍒</v>
      </c>
      <c r="D11775">
        <f t="shared" ca="1" si="914"/>
        <v>11</v>
      </c>
      <c r="E11775" t="str" cm="1">
        <f t="array" aca="1" ref="E11775" ca="1">INDEX(Reel2,Spins[[#This Row],[Stop2]])</f>
        <v>🍋</v>
      </c>
      <c r="F11775">
        <f t="shared" ca="1" si="915"/>
        <v>31</v>
      </c>
      <c r="G11775" t="str" cm="1">
        <f t="array" aca="1" ref="G11775" ca="1">INDEX(Reel3,Spins[[#This Row],[Stop3]])</f>
        <v>💎</v>
      </c>
      <c r="H11775" t="b">
        <f ca="1">AND(Spins[[#This Row],[Sym1]]=Spins[[#This Row],[Sym2]],Spins[[#This Row],[Sym2]]=Spins[[#This Row],[Sym3]])</f>
        <v>0</v>
      </c>
      <c r="I11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5">
        <f t="shared" si="916"/>
        <v>1</v>
      </c>
      <c r="K11775">
        <f ca="1">Spins[[#This Row],[Mult]]*Spins[[#This Row],[Bet]]</f>
        <v>0</v>
      </c>
      <c r="L11775">
        <f ca="1">Spins[[#This Row],[Payout]]-Spins[[#This Row],[Bet]]</f>
        <v>-1</v>
      </c>
    </row>
    <row r="11776" spans="1:12" x14ac:dyDescent="0.3">
      <c r="A11776">
        <f t="shared" si="912"/>
        <v>11775</v>
      </c>
      <c r="B11776">
        <f t="shared" ca="1" si="913"/>
        <v>31</v>
      </c>
      <c r="C11776" t="str" cm="1">
        <f t="array" aca="1" ref="C11776" ca="1">INDEX(Reel1,Spins[[#This Row],[Stop1]])</f>
        <v>💎</v>
      </c>
      <c r="D11776">
        <f t="shared" ca="1" si="914"/>
        <v>18</v>
      </c>
      <c r="E11776" t="str" cm="1">
        <f t="array" aca="1" ref="E11776" ca="1">INDEX(Reel2,Spins[[#This Row],[Stop2]])</f>
        <v>🍒</v>
      </c>
      <c r="F11776">
        <f t="shared" ca="1" si="915"/>
        <v>30</v>
      </c>
      <c r="G11776" t="str" cm="1">
        <f t="array" aca="1" ref="G11776" ca="1">INDEX(Reel3,Spins[[#This Row],[Stop3]])</f>
        <v>💎</v>
      </c>
      <c r="H11776" t="b">
        <f ca="1">AND(Spins[[#This Row],[Sym1]]=Spins[[#This Row],[Sym2]],Spins[[#This Row],[Sym2]]=Spins[[#This Row],[Sym3]])</f>
        <v>0</v>
      </c>
      <c r="I11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6">
        <f t="shared" si="916"/>
        <v>1</v>
      </c>
      <c r="K11776">
        <f ca="1">Spins[[#This Row],[Mult]]*Spins[[#This Row],[Bet]]</f>
        <v>0</v>
      </c>
      <c r="L11776">
        <f ca="1">Spins[[#This Row],[Payout]]-Spins[[#This Row],[Bet]]</f>
        <v>-1</v>
      </c>
    </row>
    <row r="11777" spans="1:12" x14ac:dyDescent="0.3">
      <c r="A11777">
        <f t="shared" si="912"/>
        <v>11776</v>
      </c>
      <c r="B11777">
        <f t="shared" ca="1" si="913"/>
        <v>11</v>
      </c>
      <c r="C11777" t="str" cm="1">
        <f t="array" aca="1" ref="C11777" ca="1">INDEX(Reel1,Spins[[#This Row],[Stop1]])</f>
        <v>🍋</v>
      </c>
      <c r="D11777">
        <f t="shared" ca="1" si="914"/>
        <v>31</v>
      </c>
      <c r="E11777" t="str" cm="1">
        <f t="array" aca="1" ref="E11777" ca="1">INDEX(Reel2,Spins[[#This Row],[Stop2]])</f>
        <v>💎</v>
      </c>
      <c r="F11777">
        <f t="shared" ca="1" si="915"/>
        <v>27</v>
      </c>
      <c r="G11777" t="str" cm="1">
        <f t="array" aca="1" ref="G11777" ca="1">INDEX(Reel3,Spins[[#This Row],[Stop3]])</f>
        <v>7️⃣</v>
      </c>
      <c r="H11777" t="b">
        <f ca="1">AND(Spins[[#This Row],[Sym1]]=Spins[[#This Row],[Sym2]],Spins[[#This Row],[Sym2]]=Spins[[#This Row],[Sym3]])</f>
        <v>0</v>
      </c>
      <c r="I11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7">
        <f t="shared" si="916"/>
        <v>1</v>
      </c>
      <c r="K11777">
        <f ca="1">Spins[[#This Row],[Mult]]*Spins[[#This Row],[Bet]]</f>
        <v>0</v>
      </c>
      <c r="L11777">
        <f ca="1">Spins[[#This Row],[Payout]]-Spins[[#This Row],[Bet]]</f>
        <v>-1</v>
      </c>
    </row>
    <row r="11778" spans="1:12" x14ac:dyDescent="0.3">
      <c r="A11778">
        <f t="shared" ref="A11778:A11841" si="917">ROW()-1</f>
        <v>11777</v>
      </c>
      <c r="B11778">
        <f t="shared" ref="B11778:B11841" ca="1" si="918">RANDBETWEEN(1,ROWS(Reel1))</f>
        <v>13</v>
      </c>
      <c r="C11778" t="str" cm="1">
        <f t="array" aca="1" ref="C11778" ca="1">INDEX(Reel1,Spins[[#This Row],[Stop1]])</f>
        <v>🍋</v>
      </c>
      <c r="D11778">
        <f t="shared" ref="D11778:D11841" ca="1" si="919">RANDBETWEEN(1,ROWS(Reel2))</f>
        <v>25</v>
      </c>
      <c r="E11778" t="str" cm="1">
        <f t="array" aca="1" ref="E11778" ca="1">INDEX(Reel2,Spins[[#This Row],[Stop2]])</f>
        <v>🔔</v>
      </c>
      <c r="F11778">
        <f t="shared" ref="F11778:F11841" ca="1" si="920">RANDBETWEEN(1,ROWS(Reel3))</f>
        <v>8</v>
      </c>
      <c r="G11778" t="str" cm="1">
        <f t="array" aca="1" ref="G11778" ca="1">INDEX(Reel3,Spins[[#This Row],[Stop3]])</f>
        <v>🍒</v>
      </c>
      <c r="H11778" t="b">
        <f ca="1">AND(Spins[[#This Row],[Sym1]]=Spins[[#This Row],[Sym2]],Spins[[#This Row],[Sym2]]=Spins[[#This Row],[Sym3]])</f>
        <v>0</v>
      </c>
      <c r="I11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8">
        <f t="shared" ref="J11778:J11841" si="921">Bet</f>
        <v>1</v>
      </c>
      <c r="K11778">
        <f ca="1">Spins[[#This Row],[Mult]]*Spins[[#This Row],[Bet]]</f>
        <v>0</v>
      </c>
      <c r="L11778">
        <f ca="1">Spins[[#This Row],[Payout]]-Spins[[#This Row],[Bet]]</f>
        <v>-1</v>
      </c>
    </row>
    <row r="11779" spans="1:12" x14ac:dyDescent="0.3">
      <c r="A11779">
        <f t="shared" si="917"/>
        <v>11778</v>
      </c>
      <c r="B11779">
        <f t="shared" ca="1" si="918"/>
        <v>5</v>
      </c>
      <c r="C11779" t="str" cm="1">
        <f t="array" aca="1" ref="C11779" ca="1">INDEX(Reel1,Spins[[#This Row],[Stop1]])</f>
        <v>🍋</v>
      </c>
      <c r="D11779">
        <f t="shared" ca="1" si="919"/>
        <v>29</v>
      </c>
      <c r="E11779" t="str" cm="1">
        <f t="array" aca="1" ref="E11779" ca="1">INDEX(Reel2,Spins[[#This Row],[Stop2]])</f>
        <v>7️⃣</v>
      </c>
      <c r="F11779">
        <f t="shared" ca="1" si="920"/>
        <v>12</v>
      </c>
      <c r="G11779" t="str" cm="1">
        <f t="array" aca="1" ref="G11779" ca="1">INDEX(Reel3,Spins[[#This Row],[Stop3]])</f>
        <v>🍒</v>
      </c>
      <c r="H11779" t="b">
        <f ca="1">AND(Spins[[#This Row],[Sym1]]=Spins[[#This Row],[Sym2]],Spins[[#This Row],[Sym2]]=Spins[[#This Row],[Sym3]])</f>
        <v>0</v>
      </c>
      <c r="I11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79">
        <f t="shared" si="921"/>
        <v>1</v>
      </c>
      <c r="K11779">
        <f ca="1">Spins[[#This Row],[Mult]]*Spins[[#This Row],[Bet]]</f>
        <v>0</v>
      </c>
      <c r="L11779">
        <f ca="1">Spins[[#This Row],[Payout]]-Spins[[#This Row],[Bet]]</f>
        <v>-1</v>
      </c>
    </row>
    <row r="11780" spans="1:12" x14ac:dyDescent="0.3">
      <c r="A11780">
        <f t="shared" si="917"/>
        <v>11779</v>
      </c>
      <c r="B11780">
        <f t="shared" ca="1" si="918"/>
        <v>20</v>
      </c>
      <c r="C11780" t="str" cm="1">
        <f t="array" aca="1" ref="C11780" ca="1">INDEX(Reel1,Spins[[#This Row],[Stop1]])</f>
        <v>🍒</v>
      </c>
      <c r="D11780">
        <f t="shared" ca="1" si="919"/>
        <v>6</v>
      </c>
      <c r="E11780" t="str" cm="1">
        <f t="array" aca="1" ref="E11780" ca="1">INDEX(Reel2,Spins[[#This Row],[Stop2]])</f>
        <v>🍋</v>
      </c>
      <c r="F11780">
        <f t="shared" ca="1" si="920"/>
        <v>26</v>
      </c>
      <c r="G11780" t="str" cm="1">
        <f t="array" aca="1" ref="G11780" ca="1">INDEX(Reel3,Spins[[#This Row],[Stop3]])</f>
        <v>BAR</v>
      </c>
      <c r="H11780" t="b">
        <f ca="1">AND(Spins[[#This Row],[Sym1]]=Spins[[#This Row],[Sym2]],Spins[[#This Row],[Sym2]]=Spins[[#This Row],[Sym3]])</f>
        <v>0</v>
      </c>
      <c r="I11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80">
        <f t="shared" si="921"/>
        <v>1</v>
      </c>
      <c r="K11780">
        <f ca="1">Spins[[#This Row],[Mult]]*Spins[[#This Row],[Bet]]</f>
        <v>0</v>
      </c>
      <c r="L11780">
        <f ca="1">Spins[[#This Row],[Payout]]-Spins[[#This Row],[Bet]]</f>
        <v>-1</v>
      </c>
    </row>
    <row r="11781" spans="1:12" x14ac:dyDescent="0.3">
      <c r="A11781">
        <f t="shared" si="917"/>
        <v>11780</v>
      </c>
      <c r="B11781">
        <f t="shared" ca="1" si="918"/>
        <v>25</v>
      </c>
      <c r="C11781" t="str" cm="1">
        <f t="array" aca="1" ref="C11781" ca="1">INDEX(Reel1,Spins[[#This Row],[Stop1]])</f>
        <v>🔔</v>
      </c>
      <c r="D11781">
        <f t="shared" ca="1" si="919"/>
        <v>14</v>
      </c>
      <c r="E11781" t="str" cm="1">
        <f t="array" aca="1" ref="E11781" ca="1">INDEX(Reel2,Spins[[#This Row],[Stop2]])</f>
        <v>🍋</v>
      </c>
      <c r="F11781">
        <f t="shared" ca="1" si="920"/>
        <v>24</v>
      </c>
      <c r="G11781" t="str" cm="1">
        <f t="array" aca="1" ref="G11781" ca="1">INDEX(Reel3,Spins[[#This Row],[Stop3]])</f>
        <v>BAR</v>
      </c>
      <c r="H11781" t="b">
        <f ca="1">AND(Spins[[#This Row],[Sym1]]=Spins[[#This Row],[Sym2]],Spins[[#This Row],[Sym2]]=Spins[[#This Row],[Sym3]])</f>
        <v>0</v>
      </c>
      <c r="I11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81">
        <f t="shared" si="921"/>
        <v>1</v>
      </c>
      <c r="K11781">
        <f ca="1">Spins[[#This Row],[Mult]]*Spins[[#This Row],[Bet]]</f>
        <v>0</v>
      </c>
      <c r="L11781">
        <f ca="1">Spins[[#This Row],[Payout]]-Spins[[#This Row],[Bet]]</f>
        <v>-1</v>
      </c>
    </row>
    <row r="11782" spans="1:12" x14ac:dyDescent="0.3">
      <c r="A11782">
        <f t="shared" si="917"/>
        <v>11781</v>
      </c>
      <c r="B11782">
        <f t="shared" ca="1" si="918"/>
        <v>11</v>
      </c>
      <c r="C11782" t="str" cm="1">
        <f t="array" aca="1" ref="C11782" ca="1">INDEX(Reel1,Spins[[#This Row],[Stop1]])</f>
        <v>🍋</v>
      </c>
      <c r="D11782">
        <f t="shared" ca="1" si="919"/>
        <v>4</v>
      </c>
      <c r="E11782" t="str" cm="1">
        <f t="array" aca="1" ref="E11782" ca="1">INDEX(Reel2,Spins[[#This Row],[Stop2]])</f>
        <v>🍋</v>
      </c>
      <c r="F11782">
        <f t="shared" ca="1" si="920"/>
        <v>5</v>
      </c>
      <c r="G11782" t="str" cm="1">
        <f t="array" aca="1" ref="G11782" ca="1">INDEX(Reel3,Spins[[#This Row],[Stop3]])</f>
        <v>🍋</v>
      </c>
      <c r="H11782" t="b">
        <f ca="1">AND(Spins[[#This Row],[Sym1]]=Spins[[#This Row],[Sym2]],Spins[[#This Row],[Sym2]]=Spins[[#This Row],[Sym3]])</f>
        <v>1</v>
      </c>
      <c r="I11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782">
        <f t="shared" si="921"/>
        <v>1</v>
      </c>
      <c r="K11782">
        <f ca="1">Spins[[#This Row],[Mult]]*Spins[[#This Row],[Bet]]</f>
        <v>14</v>
      </c>
      <c r="L11782">
        <f ca="1">Spins[[#This Row],[Payout]]-Spins[[#This Row],[Bet]]</f>
        <v>13</v>
      </c>
    </row>
    <row r="11783" spans="1:12" x14ac:dyDescent="0.3">
      <c r="A11783">
        <f t="shared" si="917"/>
        <v>11782</v>
      </c>
      <c r="B11783">
        <f t="shared" ca="1" si="918"/>
        <v>8</v>
      </c>
      <c r="C11783" t="str" cm="1">
        <f t="array" aca="1" ref="C11783" ca="1">INDEX(Reel1,Spins[[#This Row],[Stop1]])</f>
        <v>🍋</v>
      </c>
      <c r="D11783">
        <f t="shared" ca="1" si="919"/>
        <v>4</v>
      </c>
      <c r="E11783" t="str" cm="1">
        <f t="array" aca="1" ref="E11783" ca="1">INDEX(Reel2,Spins[[#This Row],[Stop2]])</f>
        <v>🍋</v>
      </c>
      <c r="F11783">
        <f t="shared" ca="1" si="920"/>
        <v>24</v>
      </c>
      <c r="G11783" t="str" cm="1">
        <f t="array" aca="1" ref="G11783" ca="1">INDEX(Reel3,Spins[[#This Row],[Stop3]])</f>
        <v>BAR</v>
      </c>
      <c r="H11783" t="b">
        <f ca="1">AND(Spins[[#This Row],[Sym1]]=Spins[[#This Row],[Sym2]],Spins[[#This Row],[Sym2]]=Spins[[#This Row],[Sym3]])</f>
        <v>0</v>
      </c>
      <c r="I11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83">
        <f t="shared" si="921"/>
        <v>1</v>
      </c>
      <c r="K11783">
        <f ca="1">Spins[[#This Row],[Mult]]*Spins[[#This Row],[Bet]]</f>
        <v>0.6</v>
      </c>
      <c r="L11783">
        <f ca="1">Spins[[#This Row],[Payout]]-Spins[[#This Row],[Bet]]</f>
        <v>-0.4</v>
      </c>
    </row>
    <row r="11784" spans="1:12" x14ac:dyDescent="0.3">
      <c r="A11784">
        <f t="shared" si="917"/>
        <v>11783</v>
      </c>
      <c r="B11784">
        <f t="shared" ca="1" si="918"/>
        <v>31</v>
      </c>
      <c r="C11784" t="str" cm="1">
        <f t="array" aca="1" ref="C11784" ca="1">INDEX(Reel1,Spins[[#This Row],[Stop1]])</f>
        <v>💎</v>
      </c>
      <c r="D11784">
        <f t="shared" ca="1" si="919"/>
        <v>3</v>
      </c>
      <c r="E11784" t="str" cm="1">
        <f t="array" aca="1" ref="E11784" ca="1">INDEX(Reel2,Spins[[#This Row],[Stop2]])</f>
        <v>🍋</v>
      </c>
      <c r="F11784">
        <f t="shared" ca="1" si="920"/>
        <v>20</v>
      </c>
      <c r="G11784" t="str" cm="1">
        <f t="array" aca="1" ref="G11784" ca="1">INDEX(Reel3,Spins[[#This Row],[Stop3]])</f>
        <v>🔔</v>
      </c>
      <c r="H11784" t="b">
        <f ca="1">AND(Spins[[#This Row],[Sym1]]=Spins[[#This Row],[Sym2]],Spins[[#This Row],[Sym2]]=Spins[[#This Row],[Sym3]])</f>
        <v>0</v>
      </c>
      <c r="I11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84">
        <f t="shared" si="921"/>
        <v>1</v>
      </c>
      <c r="K11784">
        <f ca="1">Spins[[#This Row],[Mult]]*Spins[[#This Row],[Bet]]</f>
        <v>0</v>
      </c>
      <c r="L11784">
        <f ca="1">Spins[[#This Row],[Payout]]-Spins[[#This Row],[Bet]]</f>
        <v>-1</v>
      </c>
    </row>
    <row r="11785" spans="1:12" x14ac:dyDescent="0.3">
      <c r="A11785">
        <f t="shared" si="917"/>
        <v>11784</v>
      </c>
      <c r="B11785">
        <f t="shared" ca="1" si="918"/>
        <v>26</v>
      </c>
      <c r="C11785" t="str" cm="1">
        <f t="array" aca="1" ref="C11785" ca="1">INDEX(Reel1,Spins[[#This Row],[Stop1]])</f>
        <v>🔔</v>
      </c>
      <c r="D11785">
        <f t="shared" ca="1" si="919"/>
        <v>21</v>
      </c>
      <c r="E11785" t="str" cm="1">
        <f t="array" aca="1" ref="E11785" ca="1">INDEX(Reel2,Spins[[#This Row],[Stop2]])</f>
        <v>🍒</v>
      </c>
      <c r="F11785">
        <f t="shared" ca="1" si="920"/>
        <v>8</v>
      </c>
      <c r="G11785" t="str" cm="1">
        <f t="array" aca="1" ref="G11785" ca="1">INDEX(Reel3,Spins[[#This Row],[Stop3]])</f>
        <v>🍒</v>
      </c>
      <c r="H11785" t="b">
        <f ca="1">AND(Spins[[#This Row],[Sym1]]=Spins[[#This Row],[Sym2]],Spins[[#This Row],[Sym2]]=Spins[[#This Row],[Sym3]])</f>
        <v>0</v>
      </c>
      <c r="I11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85">
        <f t="shared" si="921"/>
        <v>1</v>
      </c>
      <c r="K11785">
        <f ca="1">Spins[[#This Row],[Mult]]*Spins[[#This Row],[Bet]]</f>
        <v>0</v>
      </c>
      <c r="L11785">
        <f ca="1">Spins[[#This Row],[Payout]]-Spins[[#This Row],[Bet]]</f>
        <v>-1</v>
      </c>
    </row>
    <row r="11786" spans="1:12" x14ac:dyDescent="0.3">
      <c r="A11786">
        <f t="shared" si="917"/>
        <v>11785</v>
      </c>
      <c r="B11786">
        <f t="shared" ca="1" si="918"/>
        <v>18</v>
      </c>
      <c r="C11786" t="str" cm="1">
        <f t="array" aca="1" ref="C11786" ca="1">INDEX(Reel1,Spins[[#This Row],[Stop1]])</f>
        <v>🍒</v>
      </c>
      <c r="D11786">
        <f t="shared" ca="1" si="919"/>
        <v>11</v>
      </c>
      <c r="E11786" t="str" cm="1">
        <f t="array" aca="1" ref="E11786" ca="1">INDEX(Reel2,Spins[[#This Row],[Stop2]])</f>
        <v>🍋</v>
      </c>
      <c r="F11786">
        <f t="shared" ca="1" si="920"/>
        <v>10</v>
      </c>
      <c r="G11786" t="str" cm="1">
        <f t="array" aca="1" ref="G11786" ca="1">INDEX(Reel3,Spins[[#This Row],[Stop3]])</f>
        <v>🍒</v>
      </c>
      <c r="H11786" t="b">
        <f ca="1">AND(Spins[[#This Row],[Sym1]]=Spins[[#This Row],[Sym2]],Spins[[#This Row],[Sym2]]=Spins[[#This Row],[Sym3]])</f>
        <v>0</v>
      </c>
      <c r="I11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86">
        <f t="shared" si="921"/>
        <v>1</v>
      </c>
      <c r="K11786">
        <f ca="1">Spins[[#This Row],[Mult]]*Spins[[#This Row],[Bet]]</f>
        <v>0</v>
      </c>
      <c r="L11786">
        <f ca="1">Spins[[#This Row],[Payout]]-Spins[[#This Row],[Bet]]</f>
        <v>-1</v>
      </c>
    </row>
    <row r="11787" spans="1:12" x14ac:dyDescent="0.3">
      <c r="A11787">
        <f t="shared" si="917"/>
        <v>11786</v>
      </c>
      <c r="B11787">
        <f t="shared" ca="1" si="918"/>
        <v>28</v>
      </c>
      <c r="C11787" t="str" cm="1">
        <f t="array" aca="1" ref="C11787" ca="1">INDEX(Reel1,Spins[[#This Row],[Stop1]])</f>
        <v>BAR</v>
      </c>
      <c r="D11787">
        <f t="shared" ca="1" si="919"/>
        <v>21</v>
      </c>
      <c r="E11787" t="str" cm="1">
        <f t="array" aca="1" ref="E11787" ca="1">INDEX(Reel2,Spins[[#This Row],[Stop2]])</f>
        <v>🍒</v>
      </c>
      <c r="F11787">
        <f t="shared" ca="1" si="920"/>
        <v>1</v>
      </c>
      <c r="G11787" t="str" cm="1">
        <f t="array" aca="1" ref="G11787" ca="1">INDEX(Reel3,Spins[[#This Row],[Stop3]])</f>
        <v>🍋</v>
      </c>
      <c r="H11787" t="b">
        <f ca="1">AND(Spins[[#This Row],[Sym1]]=Spins[[#This Row],[Sym2]],Spins[[#This Row],[Sym2]]=Spins[[#This Row],[Sym3]])</f>
        <v>0</v>
      </c>
      <c r="I11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87">
        <f t="shared" si="921"/>
        <v>1</v>
      </c>
      <c r="K11787">
        <f ca="1">Spins[[#This Row],[Mult]]*Spins[[#This Row],[Bet]]</f>
        <v>0</v>
      </c>
      <c r="L11787">
        <f ca="1">Spins[[#This Row],[Payout]]-Spins[[#This Row],[Bet]]</f>
        <v>-1</v>
      </c>
    </row>
    <row r="11788" spans="1:12" x14ac:dyDescent="0.3">
      <c r="A11788">
        <f t="shared" si="917"/>
        <v>11787</v>
      </c>
      <c r="B11788">
        <f t="shared" ca="1" si="918"/>
        <v>22</v>
      </c>
      <c r="C11788" t="str" cm="1">
        <f t="array" aca="1" ref="C11788" ca="1">INDEX(Reel1,Spins[[#This Row],[Stop1]])</f>
        <v>🍇</v>
      </c>
      <c r="D11788">
        <f t="shared" ca="1" si="919"/>
        <v>22</v>
      </c>
      <c r="E11788" t="str" cm="1">
        <f t="array" aca="1" ref="E11788" ca="1">INDEX(Reel2,Spins[[#This Row],[Stop2]])</f>
        <v>🍇</v>
      </c>
      <c r="F11788">
        <f t="shared" ca="1" si="920"/>
        <v>6</v>
      </c>
      <c r="G11788" t="str" cm="1">
        <f t="array" aca="1" ref="G11788" ca="1">INDEX(Reel3,Spins[[#This Row],[Stop3]])</f>
        <v>🍒</v>
      </c>
      <c r="H11788" t="b">
        <f ca="1">AND(Spins[[#This Row],[Sym1]]=Spins[[#This Row],[Sym2]],Spins[[#This Row],[Sym2]]=Spins[[#This Row],[Sym3]])</f>
        <v>0</v>
      </c>
      <c r="I11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1788">
        <f t="shared" si="921"/>
        <v>1</v>
      </c>
      <c r="K11788">
        <f ca="1">Spins[[#This Row],[Mult]]*Spins[[#This Row],[Bet]]</f>
        <v>1.5</v>
      </c>
      <c r="L11788">
        <f ca="1">Spins[[#This Row],[Payout]]-Spins[[#This Row],[Bet]]</f>
        <v>0.5</v>
      </c>
    </row>
    <row r="11789" spans="1:12" x14ac:dyDescent="0.3">
      <c r="A11789">
        <f t="shared" si="917"/>
        <v>11788</v>
      </c>
      <c r="B11789">
        <f t="shared" ca="1" si="918"/>
        <v>5</v>
      </c>
      <c r="C11789" t="str" cm="1">
        <f t="array" aca="1" ref="C11789" ca="1">INDEX(Reel1,Spins[[#This Row],[Stop1]])</f>
        <v>🍋</v>
      </c>
      <c r="D11789">
        <f t="shared" ca="1" si="919"/>
        <v>1</v>
      </c>
      <c r="E11789" t="str" cm="1">
        <f t="array" aca="1" ref="E11789" ca="1">INDEX(Reel2,Spins[[#This Row],[Stop2]])</f>
        <v>🍋</v>
      </c>
      <c r="F11789">
        <f t="shared" ca="1" si="920"/>
        <v>28</v>
      </c>
      <c r="G11789" t="str" cm="1">
        <f t="array" aca="1" ref="G11789" ca="1">INDEX(Reel3,Spins[[#This Row],[Stop3]])</f>
        <v>7️⃣</v>
      </c>
      <c r="H11789" t="b">
        <f ca="1">AND(Spins[[#This Row],[Sym1]]=Spins[[#This Row],[Sym2]],Spins[[#This Row],[Sym2]]=Spins[[#This Row],[Sym3]])</f>
        <v>0</v>
      </c>
      <c r="I11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789">
        <f t="shared" si="921"/>
        <v>1</v>
      </c>
      <c r="K11789">
        <f ca="1">Spins[[#This Row],[Mult]]*Spins[[#This Row],[Bet]]</f>
        <v>0.6</v>
      </c>
      <c r="L11789">
        <f ca="1">Spins[[#This Row],[Payout]]-Spins[[#This Row],[Bet]]</f>
        <v>-0.4</v>
      </c>
    </row>
    <row r="11790" spans="1:12" x14ac:dyDescent="0.3">
      <c r="A11790">
        <f t="shared" si="917"/>
        <v>11789</v>
      </c>
      <c r="B11790">
        <f t="shared" ca="1" si="918"/>
        <v>29</v>
      </c>
      <c r="C11790" t="str" cm="1">
        <f t="array" aca="1" ref="C11790" ca="1">INDEX(Reel1,Spins[[#This Row],[Stop1]])</f>
        <v>7️⃣</v>
      </c>
      <c r="D11790">
        <f t="shared" ca="1" si="919"/>
        <v>11</v>
      </c>
      <c r="E11790" t="str" cm="1">
        <f t="array" aca="1" ref="E11790" ca="1">INDEX(Reel2,Spins[[#This Row],[Stop2]])</f>
        <v>🍋</v>
      </c>
      <c r="F11790">
        <f t="shared" ca="1" si="920"/>
        <v>14</v>
      </c>
      <c r="G11790" t="str" cm="1">
        <f t="array" aca="1" ref="G11790" ca="1">INDEX(Reel3,Spins[[#This Row],[Stop3]])</f>
        <v>🍇</v>
      </c>
      <c r="H11790" t="b">
        <f ca="1">AND(Spins[[#This Row],[Sym1]]=Spins[[#This Row],[Sym2]],Spins[[#This Row],[Sym2]]=Spins[[#This Row],[Sym3]])</f>
        <v>0</v>
      </c>
      <c r="I11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0">
        <f t="shared" si="921"/>
        <v>1</v>
      </c>
      <c r="K11790">
        <f ca="1">Spins[[#This Row],[Mult]]*Spins[[#This Row],[Bet]]</f>
        <v>0</v>
      </c>
      <c r="L11790">
        <f ca="1">Spins[[#This Row],[Payout]]-Spins[[#This Row],[Bet]]</f>
        <v>-1</v>
      </c>
    </row>
    <row r="11791" spans="1:12" x14ac:dyDescent="0.3">
      <c r="A11791">
        <f t="shared" si="917"/>
        <v>11790</v>
      </c>
      <c r="B11791">
        <f t="shared" ca="1" si="918"/>
        <v>25</v>
      </c>
      <c r="C11791" t="str" cm="1">
        <f t="array" aca="1" ref="C11791" ca="1">INDEX(Reel1,Spins[[#This Row],[Stop1]])</f>
        <v>🔔</v>
      </c>
      <c r="D11791">
        <f t="shared" ca="1" si="919"/>
        <v>27</v>
      </c>
      <c r="E11791" t="str" cm="1">
        <f t="array" aca="1" ref="E11791" ca="1">INDEX(Reel2,Spins[[#This Row],[Stop2]])</f>
        <v>BAR</v>
      </c>
      <c r="F11791">
        <f t="shared" ca="1" si="920"/>
        <v>21</v>
      </c>
      <c r="G11791" t="str" cm="1">
        <f t="array" aca="1" ref="G11791" ca="1">INDEX(Reel3,Spins[[#This Row],[Stop3]])</f>
        <v>🔔</v>
      </c>
      <c r="H11791" t="b">
        <f ca="1">AND(Spins[[#This Row],[Sym1]]=Spins[[#This Row],[Sym2]],Spins[[#This Row],[Sym2]]=Spins[[#This Row],[Sym3]])</f>
        <v>0</v>
      </c>
      <c r="I11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1">
        <f t="shared" si="921"/>
        <v>1</v>
      </c>
      <c r="K11791">
        <f ca="1">Spins[[#This Row],[Mult]]*Spins[[#This Row],[Bet]]</f>
        <v>0</v>
      </c>
      <c r="L11791">
        <f ca="1">Spins[[#This Row],[Payout]]-Spins[[#This Row],[Bet]]</f>
        <v>-1</v>
      </c>
    </row>
    <row r="11792" spans="1:12" x14ac:dyDescent="0.3">
      <c r="A11792">
        <f t="shared" si="917"/>
        <v>11791</v>
      </c>
      <c r="B11792">
        <f t="shared" ca="1" si="918"/>
        <v>21</v>
      </c>
      <c r="C11792" t="str" cm="1">
        <f t="array" aca="1" ref="C11792" ca="1">INDEX(Reel1,Spins[[#This Row],[Stop1]])</f>
        <v>🍒</v>
      </c>
      <c r="D11792">
        <f t="shared" ca="1" si="919"/>
        <v>14</v>
      </c>
      <c r="E11792" t="str" cm="1">
        <f t="array" aca="1" ref="E11792" ca="1">INDEX(Reel2,Spins[[#This Row],[Stop2]])</f>
        <v>🍋</v>
      </c>
      <c r="F11792">
        <f t="shared" ca="1" si="920"/>
        <v>7</v>
      </c>
      <c r="G11792" t="str" cm="1">
        <f t="array" aca="1" ref="G11792" ca="1">INDEX(Reel3,Spins[[#This Row],[Stop3]])</f>
        <v>🍒</v>
      </c>
      <c r="H11792" t="b">
        <f ca="1">AND(Spins[[#This Row],[Sym1]]=Spins[[#This Row],[Sym2]],Spins[[#This Row],[Sym2]]=Spins[[#This Row],[Sym3]])</f>
        <v>0</v>
      </c>
      <c r="I11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2">
        <f t="shared" si="921"/>
        <v>1</v>
      </c>
      <c r="K11792">
        <f ca="1">Spins[[#This Row],[Mult]]*Spins[[#This Row],[Bet]]</f>
        <v>0</v>
      </c>
      <c r="L11792">
        <f ca="1">Spins[[#This Row],[Payout]]-Spins[[#This Row],[Bet]]</f>
        <v>-1</v>
      </c>
    </row>
    <row r="11793" spans="1:12" x14ac:dyDescent="0.3">
      <c r="A11793">
        <f t="shared" si="917"/>
        <v>11792</v>
      </c>
      <c r="B11793">
        <f t="shared" ca="1" si="918"/>
        <v>21</v>
      </c>
      <c r="C11793" t="str" cm="1">
        <f t="array" aca="1" ref="C11793" ca="1">INDEX(Reel1,Spins[[#This Row],[Stop1]])</f>
        <v>🍒</v>
      </c>
      <c r="D11793">
        <f t="shared" ca="1" si="919"/>
        <v>31</v>
      </c>
      <c r="E11793" t="str" cm="1">
        <f t="array" aca="1" ref="E11793" ca="1">INDEX(Reel2,Spins[[#This Row],[Stop2]])</f>
        <v>💎</v>
      </c>
      <c r="F11793">
        <f t="shared" ca="1" si="920"/>
        <v>14</v>
      </c>
      <c r="G11793" t="str" cm="1">
        <f t="array" aca="1" ref="G11793" ca="1">INDEX(Reel3,Spins[[#This Row],[Stop3]])</f>
        <v>🍇</v>
      </c>
      <c r="H11793" t="b">
        <f ca="1">AND(Spins[[#This Row],[Sym1]]=Spins[[#This Row],[Sym2]],Spins[[#This Row],[Sym2]]=Spins[[#This Row],[Sym3]])</f>
        <v>0</v>
      </c>
      <c r="I11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3">
        <f t="shared" si="921"/>
        <v>1</v>
      </c>
      <c r="K11793">
        <f ca="1">Spins[[#This Row],[Mult]]*Spins[[#This Row],[Bet]]</f>
        <v>0</v>
      </c>
      <c r="L11793">
        <f ca="1">Spins[[#This Row],[Payout]]-Spins[[#This Row],[Bet]]</f>
        <v>-1</v>
      </c>
    </row>
    <row r="11794" spans="1:12" x14ac:dyDescent="0.3">
      <c r="A11794">
        <f t="shared" si="917"/>
        <v>11793</v>
      </c>
      <c r="B11794">
        <f t="shared" ca="1" si="918"/>
        <v>28</v>
      </c>
      <c r="C11794" t="str" cm="1">
        <f t="array" aca="1" ref="C11794" ca="1">INDEX(Reel1,Spins[[#This Row],[Stop1]])</f>
        <v>BAR</v>
      </c>
      <c r="D11794">
        <f t="shared" ca="1" si="919"/>
        <v>15</v>
      </c>
      <c r="E11794" t="str" cm="1">
        <f t="array" aca="1" ref="E11794" ca="1">INDEX(Reel2,Spins[[#This Row],[Stop2]])</f>
        <v>🍒</v>
      </c>
      <c r="F11794">
        <f t="shared" ca="1" si="920"/>
        <v>16</v>
      </c>
      <c r="G11794" t="str" cm="1">
        <f t="array" aca="1" ref="G11794" ca="1">INDEX(Reel3,Spins[[#This Row],[Stop3]])</f>
        <v>🍇</v>
      </c>
      <c r="H11794" t="b">
        <f ca="1">AND(Spins[[#This Row],[Sym1]]=Spins[[#This Row],[Sym2]],Spins[[#This Row],[Sym2]]=Spins[[#This Row],[Sym3]])</f>
        <v>0</v>
      </c>
      <c r="I11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4">
        <f t="shared" si="921"/>
        <v>1</v>
      </c>
      <c r="K11794">
        <f ca="1">Spins[[#This Row],[Mult]]*Spins[[#This Row],[Bet]]</f>
        <v>0</v>
      </c>
      <c r="L11794">
        <f ca="1">Spins[[#This Row],[Payout]]-Spins[[#This Row],[Bet]]</f>
        <v>-1</v>
      </c>
    </row>
    <row r="11795" spans="1:12" x14ac:dyDescent="0.3">
      <c r="A11795">
        <f t="shared" si="917"/>
        <v>11794</v>
      </c>
      <c r="B11795">
        <f t="shared" ca="1" si="918"/>
        <v>16</v>
      </c>
      <c r="C11795" t="str" cm="1">
        <f t="array" aca="1" ref="C11795" ca="1">INDEX(Reel1,Spins[[#This Row],[Stop1]])</f>
        <v>🍒</v>
      </c>
      <c r="D11795">
        <f t="shared" ca="1" si="919"/>
        <v>9</v>
      </c>
      <c r="E11795" t="str" cm="1">
        <f t="array" aca="1" ref="E11795" ca="1">INDEX(Reel2,Spins[[#This Row],[Stop2]])</f>
        <v>🍋</v>
      </c>
      <c r="F11795">
        <f t="shared" ca="1" si="920"/>
        <v>15</v>
      </c>
      <c r="G11795" t="str" cm="1">
        <f t="array" aca="1" ref="G11795" ca="1">INDEX(Reel3,Spins[[#This Row],[Stop3]])</f>
        <v>🍇</v>
      </c>
      <c r="H11795" t="b">
        <f ca="1">AND(Spins[[#This Row],[Sym1]]=Spins[[#This Row],[Sym2]],Spins[[#This Row],[Sym2]]=Spins[[#This Row],[Sym3]])</f>
        <v>0</v>
      </c>
      <c r="I11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5">
        <f t="shared" si="921"/>
        <v>1</v>
      </c>
      <c r="K11795">
        <f ca="1">Spins[[#This Row],[Mult]]*Spins[[#This Row],[Bet]]</f>
        <v>0</v>
      </c>
      <c r="L11795">
        <f ca="1">Spins[[#This Row],[Payout]]-Spins[[#This Row],[Bet]]</f>
        <v>-1</v>
      </c>
    </row>
    <row r="11796" spans="1:12" x14ac:dyDescent="0.3">
      <c r="A11796">
        <f t="shared" si="917"/>
        <v>11795</v>
      </c>
      <c r="B11796">
        <f t="shared" ca="1" si="918"/>
        <v>26</v>
      </c>
      <c r="C11796" t="str" cm="1">
        <f t="array" aca="1" ref="C11796" ca="1">INDEX(Reel1,Spins[[#This Row],[Stop1]])</f>
        <v>🔔</v>
      </c>
      <c r="D11796">
        <f t="shared" ca="1" si="919"/>
        <v>14</v>
      </c>
      <c r="E11796" t="str" cm="1">
        <f t="array" aca="1" ref="E11796" ca="1">INDEX(Reel2,Spins[[#This Row],[Stop2]])</f>
        <v>🍋</v>
      </c>
      <c r="F11796">
        <f t="shared" ca="1" si="920"/>
        <v>8</v>
      </c>
      <c r="G11796" t="str" cm="1">
        <f t="array" aca="1" ref="G11796" ca="1">INDEX(Reel3,Spins[[#This Row],[Stop3]])</f>
        <v>🍒</v>
      </c>
      <c r="H11796" t="b">
        <f ca="1">AND(Spins[[#This Row],[Sym1]]=Spins[[#This Row],[Sym2]],Spins[[#This Row],[Sym2]]=Spins[[#This Row],[Sym3]])</f>
        <v>0</v>
      </c>
      <c r="I11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6">
        <f t="shared" si="921"/>
        <v>1</v>
      </c>
      <c r="K11796">
        <f ca="1">Spins[[#This Row],[Mult]]*Spins[[#This Row],[Bet]]</f>
        <v>0</v>
      </c>
      <c r="L11796">
        <f ca="1">Spins[[#This Row],[Payout]]-Spins[[#This Row],[Bet]]</f>
        <v>-1</v>
      </c>
    </row>
    <row r="11797" spans="1:12" x14ac:dyDescent="0.3">
      <c r="A11797">
        <f t="shared" si="917"/>
        <v>11796</v>
      </c>
      <c r="B11797">
        <f t="shared" ca="1" si="918"/>
        <v>9</v>
      </c>
      <c r="C11797" t="str" cm="1">
        <f t="array" aca="1" ref="C11797" ca="1">INDEX(Reel1,Spins[[#This Row],[Stop1]])</f>
        <v>🍋</v>
      </c>
      <c r="D11797">
        <f t="shared" ca="1" si="919"/>
        <v>24</v>
      </c>
      <c r="E11797" t="str" cm="1">
        <f t="array" aca="1" ref="E11797" ca="1">INDEX(Reel2,Spins[[#This Row],[Stop2]])</f>
        <v>🍇</v>
      </c>
      <c r="F11797">
        <f t="shared" ca="1" si="920"/>
        <v>31</v>
      </c>
      <c r="G11797" t="str" cm="1">
        <f t="array" aca="1" ref="G11797" ca="1">INDEX(Reel3,Spins[[#This Row],[Stop3]])</f>
        <v>💎</v>
      </c>
      <c r="H11797" t="b">
        <f ca="1">AND(Spins[[#This Row],[Sym1]]=Spins[[#This Row],[Sym2]],Spins[[#This Row],[Sym2]]=Spins[[#This Row],[Sym3]])</f>
        <v>0</v>
      </c>
      <c r="I11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7">
        <f t="shared" si="921"/>
        <v>1</v>
      </c>
      <c r="K11797">
        <f ca="1">Spins[[#This Row],[Mult]]*Spins[[#This Row],[Bet]]</f>
        <v>0</v>
      </c>
      <c r="L11797">
        <f ca="1">Spins[[#This Row],[Payout]]-Spins[[#This Row],[Bet]]</f>
        <v>-1</v>
      </c>
    </row>
    <row r="11798" spans="1:12" x14ac:dyDescent="0.3">
      <c r="A11798">
        <f t="shared" si="917"/>
        <v>11797</v>
      </c>
      <c r="B11798">
        <f t="shared" ca="1" si="918"/>
        <v>19</v>
      </c>
      <c r="C11798" t="str" cm="1">
        <f t="array" aca="1" ref="C11798" ca="1">INDEX(Reel1,Spins[[#This Row],[Stop1]])</f>
        <v>🍒</v>
      </c>
      <c r="D11798">
        <f t="shared" ca="1" si="919"/>
        <v>10</v>
      </c>
      <c r="E11798" t="str" cm="1">
        <f t="array" aca="1" ref="E11798" ca="1">INDEX(Reel2,Spins[[#This Row],[Stop2]])</f>
        <v>🍋</v>
      </c>
      <c r="F11798">
        <f t="shared" ca="1" si="920"/>
        <v>5</v>
      </c>
      <c r="G11798" t="str" cm="1">
        <f t="array" aca="1" ref="G11798" ca="1">INDEX(Reel3,Spins[[#This Row],[Stop3]])</f>
        <v>🍋</v>
      </c>
      <c r="H11798" t="b">
        <f ca="1">AND(Spins[[#This Row],[Sym1]]=Spins[[#This Row],[Sym2]],Spins[[#This Row],[Sym2]]=Spins[[#This Row],[Sym3]])</f>
        <v>0</v>
      </c>
      <c r="I11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8">
        <f t="shared" si="921"/>
        <v>1</v>
      </c>
      <c r="K11798">
        <f ca="1">Spins[[#This Row],[Mult]]*Spins[[#This Row],[Bet]]</f>
        <v>0</v>
      </c>
      <c r="L11798">
        <f ca="1">Spins[[#This Row],[Payout]]-Spins[[#This Row],[Bet]]</f>
        <v>-1</v>
      </c>
    </row>
    <row r="11799" spans="1:12" x14ac:dyDescent="0.3">
      <c r="A11799">
        <f t="shared" si="917"/>
        <v>11798</v>
      </c>
      <c r="B11799">
        <f t="shared" ca="1" si="918"/>
        <v>9</v>
      </c>
      <c r="C11799" t="str" cm="1">
        <f t="array" aca="1" ref="C11799" ca="1">INDEX(Reel1,Spins[[#This Row],[Stop1]])</f>
        <v>🍋</v>
      </c>
      <c r="D11799">
        <f t="shared" ca="1" si="919"/>
        <v>21</v>
      </c>
      <c r="E11799" t="str" cm="1">
        <f t="array" aca="1" ref="E11799" ca="1">INDEX(Reel2,Spins[[#This Row],[Stop2]])</f>
        <v>🍒</v>
      </c>
      <c r="F11799">
        <f t="shared" ca="1" si="920"/>
        <v>16</v>
      </c>
      <c r="G11799" t="str" cm="1">
        <f t="array" aca="1" ref="G11799" ca="1">INDEX(Reel3,Spins[[#This Row],[Stop3]])</f>
        <v>🍇</v>
      </c>
      <c r="H11799" t="b">
        <f ca="1">AND(Spins[[#This Row],[Sym1]]=Spins[[#This Row],[Sym2]],Spins[[#This Row],[Sym2]]=Spins[[#This Row],[Sym3]])</f>
        <v>0</v>
      </c>
      <c r="I11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799">
        <f t="shared" si="921"/>
        <v>1</v>
      </c>
      <c r="K11799">
        <f ca="1">Spins[[#This Row],[Mult]]*Spins[[#This Row],[Bet]]</f>
        <v>0</v>
      </c>
      <c r="L11799">
        <f ca="1">Spins[[#This Row],[Payout]]-Spins[[#This Row],[Bet]]</f>
        <v>-1</v>
      </c>
    </row>
    <row r="11800" spans="1:12" x14ac:dyDescent="0.3">
      <c r="A11800">
        <f t="shared" si="917"/>
        <v>11799</v>
      </c>
      <c r="B11800">
        <f t="shared" ca="1" si="918"/>
        <v>30</v>
      </c>
      <c r="C11800" t="str" cm="1">
        <f t="array" aca="1" ref="C11800" ca="1">INDEX(Reel1,Spins[[#This Row],[Stop1]])</f>
        <v>7️⃣</v>
      </c>
      <c r="D11800">
        <f t="shared" ca="1" si="919"/>
        <v>3</v>
      </c>
      <c r="E11800" t="str" cm="1">
        <f t="array" aca="1" ref="E11800" ca="1">INDEX(Reel2,Spins[[#This Row],[Stop2]])</f>
        <v>🍋</v>
      </c>
      <c r="F11800">
        <f t="shared" ca="1" si="920"/>
        <v>28</v>
      </c>
      <c r="G11800" t="str" cm="1">
        <f t="array" aca="1" ref="G11800" ca="1">INDEX(Reel3,Spins[[#This Row],[Stop3]])</f>
        <v>7️⃣</v>
      </c>
      <c r="H11800" t="b">
        <f ca="1">AND(Spins[[#This Row],[Sym1]]=Spins[[#This Row],[Sym2]],Spins[[#This Row],[Sym2]]=Spins[[#This Row],[Sym3]])</f>
        <v>0</v>
      </c>
      <c r="I11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00">
        <f t="shared" si="921"/>
        <v>1</v>
      </c>
      <c r="K11800">
        <f ca="1">Spins[[#This Row],[Mult]]*Spins[[#This Row],[Bet]]</f>
        <v>0</v>
      </c>
      <c r="L11800">
        <f ca="1">Spins[[#This Row],[Payout]]-Spins[[#This Row],[Bet]]</f>
        <v>-1</v>
      </c>
    </row>
    <row r="11801" spans="1:12" x14ac:dyDescent="0.3">
      <c r="A11801">
        <f t="shared" si="917"/>
        <v>11800</v>
      </c>
      <c r="B11801">
        <f t="shared" ca="1" si="918"/>
        <v>6</v>
      </c>
      <c r="C11801" t="str" cm="1">
        <f t="array" aca="1" ref="C11801" ca="1">INDEX(Reel1,Spins[[#This Row],[Stop1]])</f>
        <v>🍋</v>
      </c>
      <c r="D11801">
        <f t="shared" ca="1" si="919"/>
        <v>10</v>
      </c>
      <c r="E11801" t="str" cm="1">
        <f t="array" aca="1" ref="E11801" ca="1">INDEX(Reel2,Spins[[#This Row],[Stop2]])</f>
        <v>🍋</v>
      </c>
      <c r="F11801">
        <f t="shared" ca="1" si="920"/>
        <v>4</v>
      </c>
      <c r="G11801" t="str" cm="1">
        <f t="array" aca="1" ref="G11801" ca="1">INDEX(Reel3,Spins[[#This Row],[Stop3]])</f>
        <v>🍋</v>
      </c>
      <c r="H11801" t="b">
        <f ca="1">AND(Spins[[#This Row],[Sym1]]=Spins[[#This Row],[Sym2]],Spins[[#This Row],[Sym2]]=Spins[[#This Row],[Sym3]])</f>
        <v>1</v>
      </c>
      <c r="I11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801">
        <f t="shared" si="921"/>
        <v>1</v>
      </c>
      <c r="K11801">
        <f ca="1">Spins[[#This Row],[Mult]]*Spins[[#This Row],[Bet]]</f>
        <v>14</v>
      </c>
      <c r="L11801">
        <f ca="1">Spins[[#This Row],[Payout]]-Spins[[#This Row],[Bet]]</f>
        <v>13</v>
      </c>
    </row>
    <row r="11802" spans="1:12" x14ac:dyDescent="0.3">
      <c r="A11802">
        <f t="shared" si="917"/>
        <v>11801</v>
      </c>
      <c r="B11802">
        <f t="shared" ca="1" si="918"/>
        <v>18</v>
      </c>
      <c r="C11802" t="str" cm="1">
        <f t="array" aca="1" ref="C11802" ca="1">INDEX(Reel1,Spins[[#This Row],[Stop1]])</f>
        <v>🍒</v>
      </c>
      <c r="D11802">
        <f t="shared" ca="1" si="919"/>
        <v>19</v>
      </c>
      <c r="E11802" t="str" cm="1">
        <f t="array" aca="1" ref="E11802" ca="1">INDEX(Reel2,Spins[[#This Row],[Stop2]])</f>
        <v>🍒</v>
      </c>
      <c r="F11802">
        <f t="shared" ca="1" si="920"/>
        <v>6</v>
      </c>
      <c r="G11802" t="str" cm="1">
        <f t="array" aca="1" ref="G11802" ca="1">INDEX(Reel3,Spins[[#This Row],[Stop3]])</f>
        <v>🍒</v>
      </c>
      <c r="H11802" t="b">
        <f ca="1">AND(Spins[[#This Row],[Sym1]]=Spins[[#This Row],[Sym2]],Spins[[#This Row],[Sym2]]=Spins[[#This Row],[Sym3]])</f>
        <v>1</v>
      </c>
      <c r="I11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802">
        <f t="shared" si="921"/>
        <v>1</v>
      </c>
      <c r="K11802">
        <f ca="1">Spins[[#This Row],[Mult]]*Spins[[#This Row],[Bet]]</f>
        <v>16</v>
      </c>
      <c r="L11802">
        <f ca="1">Spins[[#This Row],[Payout]]-Spins[[#This Row],[Bet]]</f>
        <v>15</v>
      </c>
    </row>
    <row r="11803" spans="1:12" x14ac:dyDescent="0.3">
      <c r="A11803">
        <f t="shared" si="917"/>
        <v>11802</v>
      </c>
      <c r="B11803">
        <f t="shared" ca="1" si="918"/>
        <v>20</v>
      </c>
      <c r="C11803" t="str" cm="1">
        <f t="array" aca="1" ref="C11803" ca="1">INDEX(Reel1,Spins[[#This Row],[Stop1]])</f>
        <v>🍒</v>
      </c>
      <c r="D11803">
        <f t="shared" ca="1" si="919"/>
        <v>15</v>
      </c>
      <c r="E11803" t="str" cm="1">
        <f t="array" aca="1" ref="E11803" ca="1">INDEX(Reel2,Spins[[#This Row],[Stop2]])</f>
        <v>🍒</v>
      </c>
      <c r="F11803">
        <f t="shared" ca="1" si="920"/>
        <v>1</v>
      </c>
      <c r="G11803" t="str" cm="1">
        <f t="array" aca="1" ref="G11803" ca="1">INDEX(Reel3,Spins[[#This Row],[Stop3]])</f>
        <v>🍋</v>
      </c>
      <c r="H11803" t="b">
        <f ca="1">AND(Spins[[#This Row],[Sym1]]=Spins[[#This Row],[Sym2]],Spins[[#This Row],[Sym2]]=Spins[[#This Row],[Sym3]])</f>
        <v>0</v>
      </c>
      <c r="I11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803">
        <f t="shared" si="921"/>
        <v>1</v>
      </c>
      <c r="K11803">
        <f ca="1">Spins[[#This Row],[Mult]]*Spins[[#This Row],[Bet]]</f>
        <v>0.8</v>
      </c>
      <c r="L11803">
        <f ca="1">Spins[[#This Row],[Payout]]-Spins[[#This Row],[Bet]]</f>
        <v>-0.19999999999999996</v>
      </c>
    </row>
    <row r="11804" spans="1:12" x14ac:dyDescent="0.3">
      <c r="A11804">
        <f t="shared" si="917"/>
        <v>11803</v>
      </c>
      <c r="B11804">
        <f t="shared" ca="1" si="918"/>
        <v>22</v>
      </c>
      <c r="C11804" t="str" cm="1">
        <f t="array" aca="1" ref="C11804" ca="1">INDEX(Reel1,Spins[[#This Row],[Stop1]])</f>
        <v>🍇</v>
      </c>
      <c r="D11804">
        <f t="shared" ca="1" si="919"/>
        <v>20</v>
      </c>
      <c r="E11804" t="str" cm="1">
        <f t="array" aca="1" ref="E11804" ca="1">INDEX(Reel2,Spins[[#This Row],[Stop2]])</f>
        <v>🍒</v>
      </c>
      <c r="F11804">
        <f t="shared" ca="1" si="920"/>
        <v>19</v>
      </c>
      <c r="G11804" t="str" cm="1">
        <f t="array" aca="1" ref="G11804" ca="1">INDEX(Reel3,Spins[[#This Row],[Stop3]])</f>
        <v>🔔</v>
      </c>
      <c r="H11804" t="b">
        <f ca="1">AND(Spins[[#This Row],[Sym1]]=Spins[[#This Row],[Sym2]],Spins[[#This Row],[Sym2]]=Spins[[#This Row],[Sym3]])</f>
        <v>0</v>
      </c>
      <c r="I11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04">
        <f t="shared" si="921"/>
        <v>1</v>
      </c>
      <c r="K11804">
        <f ca="1">Spins[[#This Row],[Mult]]*Spins[[#This Row],[Bet]]</f>
        <v>0</v>
      </c>
      <c r="L11804">
        <f ca="1">Spins[[#This Row],[Payout]]-Spins[[#This Row],[Bet]]</f>
        <v>-1</v>
      </c>
    </row>
    <row r="11805" spans="1:12" x14ac:dyDescent="0.3">
      <c r="A11805">
        <f t="shared" si="917"/>
        <v>11804</v>
      </c>
      <c r="B11805">
        <f t="shared" ca="1" si="918"/>
        <v>2</v>
      </c>
      <c r="C11805" t="str" cm="1">
        <f t="array" aca="1" ref="C11805" ca="1">INDEX(Reel1,Spins[[#This Row],[Stop1]])</f>
        <v>🍋</v>
      </c>
      <c r="D11805">
        <f t="shared" ca="1" si="919"/>
        <v>1</v>
      </c>
      <c r="E11805" t="str" cm="1">
        <f t="array" aca="1" ref="E11805" ca="1">INDEX(Reel2,Spins[[#This Row],[Stop2]])</f>
        <v>🍋</v>
      </c>
      <c r="F11805">
        <f t="shared" ca="1" si="920"/>
        <v>28</v>
      </c>
      <c r="G11805" t="str" cm="1">
        <f t="array" aca="1" ref="G11805" ca="1">INDEX(Reel3,Spins[[#This Row],[Stop3]])</f>
        <v>7️⃣</v>
      </c>
      <c r="H11805" t="b">
        <f ca="1">AND(Spins[[#This Row],[Sym1]]=Spins[[#This Row],[Sym2]],Spins[[#This Row],[Sym2]]=Spins[[#This Row],[Sym3]])</f>
        <v>0</v>
      </c>
      <c r="I11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05">
        <f t="shared" si="921"/>
        <v>1</v>
      </c>
      <c r="K11805">
        <f ca="1">Spins[[#This Row],[Mult]]*Spins[[#This Row],[Bet]]</f>
        <v>0.6</v>
      </c>
      <c r="L11805">
        <f ca="1">Spins[[#This Row],[Payout]]-Spins[[#This Row],[Bet]]</f>
        <v>-0.4</v>
      </c>
    </row>
    <row r="11806" spans="1:12" x14ac:dyDescent="0.3">
      <c r="A11806">
        <f t="shared" si="917"/>
        <v>11805</v>
      </c>
      <c r="B11806">
        <f t="shared" ca="1" si="918"/>
        <v>9</v>
      </c>
      <c r="C11806" t="str" cm="1">
        <f t="array" aca="1" ref="C11806" ca="1">INDEX(Reel1,Spins[[#This Row],[Stop1]])</f>
        <v>🍋</v>
      </c>
      <c r="D11806">
        <f t="shared" ca="1" si="919"/>
        <v>9</v>
      </c>
      <c r="E11806" t="str" cm="1">
        <f t="array" aca="1" ref="E11806" ca="1">INDEX(Reel2,Spins[[#This Row],[Stop2]])</f>
        <v>🍋</v>
      </c>
      <c r="F11806">
        <f t="shared" ca="1" si="920"/>
        <v>30</v>
      </c>
      <c r="G11806" t="str" cm="1">
        <f t="array" aca="1" ref="G11806" ca="1">INDEX(Reel3,Spins[[#This Row],[Stop3]])</f>
        <v>💎</v>
      </c>
      <c r="H11806" t="b">
        <f ca="1">AND(Spins[[#This Row],[Sym1]]=Spins[[#This Row],[Sym2]],Spins[[#This Row],[Sym2]]=Spins[[#This Row],[Sym3]])</f>
        <v>0</v>
      </c>
      <c r="I11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06">
        <f t="shared" si="921"/>
        <v>1</v>
      </c>
      <c r="K11806">
        <f ca="1">Spins[[#This Row],[Mult]]*Spins[[#This Row],[Bet]]</f>
        <v>0.6</v>
      </c>
      <c r="L11806">
        <f ca="1">Spins[[#This Row],[Payout]]-Spins[[#This Row],[Bet]]</f>
        <v>-0.4</v>
      </c>
    </row>
    <row r="11807" spans="1:12" x14ac:dyDescent="0.3">
      <c r="A11807">
        <f t="shared" si="917"/>
        <v>11806</v>
      </c>
      <c r="B11807">
        <f t="shared" ca="1" si="918"/>
        <v>26</v>
      </c>
      <c r="C11807" t="str" cm="1">
        <f t="array" aca="1" ref="C11807" ca="1">INDEX(Reel1,Spins[[#This Row],[Stop1]])</f>
        <v>🔔</v>
      </c>
      <c r="D11807">
        <f t="shared" ca="1" si="919"/>
        <v>26</v>
      </c>
      <c r="E11807" t="str" cm="1">
        <f t="array" aca="1" ref="E11807" ca="1">INDEX(Reel2,Spins[[#This Row],[Stop2]])</f>
        <v>🔔</v>
      </c>
      <c r="F11807">
        <f t="shared" ca="1" si="920"/>
        <v>28</v>
      </c>
      <c r="G11807" t="str" cm="1">
        <f t="array" aca="1" ref="G11807" ca="1">INDEX(Reel3,Spins[[#This Row],[Stop3]])</f>
        <v>7️⃣</v>
      </c>
      <c r="H11807" t="b">
        <f ca="1">AND(Spins[[#This Row],[Sym1]]=Spins[[#This Row],[Sym2]],Spins[[#This Row],[Sym2]]=Spins[[#This Row],[Sym3]])</f>
        <v>0</v>
      </c>
      <c r="I11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1807">
        <f t="shared" si="921"/>
        <v>1</v>
      </c>
      <c r="K11807">
        <f ca="1">Spins[[#This Row],[Mult]]*Spins[[#This Row],[Bet]]</f>
        <v>2.5</v>
      </c>
      <c r="L11807">
        <f ca="1">Spins[[#This Row],[Payout]]-Spins[[#This Row],[Bet]]</f>
        <v>1.5</v>
      </c>
    </row>
    <row r="11808" spans="1:12" x14ac:dyDescent="0.3">
      <c r="A11808">
        <f t="shared" si="917"/>
        <v>11807</v>
      </c>
      <c r="B11808">
        <f t="shared" ca="1" si="918"/>
        <v>10</v>
      </c>
      <c r="C11808" t="str" cm="1">
        <f t="array" aca="1" ref="C11808" ca="1">INDEX(Reel1,Spins[[#This Row],[Stop1]])</f>
        <v>🍋</v>
      </c>
      <c r="D11808">
        <f t="shared" ca="1" si="919"/>
        <v>30</v>
      </c>
      <c r="E11808" t="str" cm="1">
        <f t="array" aca="1" ref="E11808" ca="1">INDEX(Reel2,Spins[[#This Row],[Stop2]])</f>
        <v>7️⃣</v>
      </c>
      <c r="F11808">
        <f t="shared" ca="1" si="920"/>
        <v>13</v>
      </c>
      <c r="G11808" t="str" cm="1">
        <f t="array" aca="1" ref="G11808" ca="1">INDEX(Reel3,Spins[[#This Row],[Stop3]])</f>
        <v>🍇</v>
      </c>
      <c r="H11808" t="b">
        <f ca="1">AND(Spins[[#This Row],[Sym1]]=Spins[[#This Row],[Sym2]],Spins[[#This Row],[Sym2]]=Spins[[#This Row],[Sym3]])</f>
        <v>0</v>
      </c>
      <c r="I11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08">
        <f t="shared" si="921"/>
        <v>1</v>
      </c>
      <c r="K11808">
        <f ca="1">Spins[[#This Row],[Mult]]*Spins[[#This Row],[Bet]]</f>
        <v>0</v>
      </c>
      <c r="L11808">
        <f ca="1">Spins[[#This Row],[Payout]]-Spins[[#This Row],[Bet]]</f>
        <v>-1</v>
      </c>
    </row>
    <row r="11809" spans="1:12" x14ac:dyDescent="0.3">
      <c r="A11809">
        <f t="shared" si="917"/>
        <v>11808</v>
      </c>
      <c r="B11809">
        <f t="shared" ca="1" si="918"/>
        <v>12</v>
      </c>
      <c r="C11809" t="str" cm="1">
        <f t="array" aca="1" ref="C11809" ca="1">INDEX(Reel1,Spins[[#This Row],[Stop1]])</f>
        <v>🍋</v>
      </c>
      <c r="D11809">
        <f t="shared" ca="1" si="919"/>
        <v>14</v>
      </c>
      <c r="E11809" t="str" cm="1">
        <f t="array" aca="1" ref="E11809" ca="1">INDEX(Reel2,Spins[[#This Row],[Stop2]])</f>
        <v>🍋</v>
      </c>
      <c r="F11809">
        <f t="shared" ca="1" si="920"/>
        <v>15</v>
      </c>
      <c r="G11809" t="str" cm="1">
        <f t="array" aca="1" ref="G11809" ca="1">INDEX(Reel3,Spins[[#This Row],[Stop3]])</f>
        <v>🍇</v>
      </c>
      <c r="H11809" t="b">
        <f ca="1">AND(Spins[[#This Row],[Sym1]]=Spins[[#This Row],[Sym2]],Spins[[#This Row],[Sym2]]=Spins[[#This Row],[Sym3]])</f>
        <v>0</v>
      </c>
      <c r="I11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09">
        <f t="shared" si="921"/>
        <v>1</v>
      </c>
      <c r="K11809">
        <f ca="1">Spins[[#This Row],[Mult]]*Spins[[#This Row],[Bet]]</f>
        <v>0.6</v>
      </c>
      <c r="L11809">
        <f ca="1">Spins[[#This Row],[Payout]]-Spins[[#This Row],[Bet]]</f>
        <v>-0.4</v>
      </c>
    </row>
    <row r="11810" spans="1:12" x14ac:dyDescent="0.3">
      <c r="A11810">
        <f t="shared" si="917"/>
        <v>11809</v>
      </c>
      <c r="B11810">
        <f t="shared" ca="1" si="918"/>
        <v>5</v>
      </c>
      <c r="C11810" t="str" cm="1">
        <f t="array" aca="1" ref="C11810" ca="1">INDEX(Reel1,Spins[[#This Row],[Stop1]])</f>
        <v>🍋</v>
      </c>
      <c r="D11810">
        <f t="shared" ca="1" si="919"/>
        <v>26</v>
      </c>
      <c r="E11810" t="str" cm="1">
        <f t="array" aca="1" ref="E11810" ca="1">INDEX(Reel2,Spins[[#This Row],[Stop2]])</f>
        <v>🔔</v>
      </c>
      <c r="F11810">
        <f t="shared" ca="1" si="920"/>
        <v>11</v>
      </c>
      <c r="G11810" t="str" cm="1">
        <f t="array" aca="1" ref="G11810" ca="1">INDEX(Reel3,Spins[[#This Row],[Stop3]])</f>
        <v>🍒</v>
      </c>
      <c r="H11810" t="b">
        <f ca="1">AND(Spins[[#This Row],[Sym1]]=Spins[[#This Row],[Sym2]],Spins[[#This Row],[Sym2]]=Spins[[#This Row],[Sym3]])</f>
        <v>0</v>
      </c>
      <c r="I11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0">
        <f t="shared" si="921"/>
        <v>1</v>
      </c>
      <c r="K11810">
        <f ca="1">Spins[[#This Row],[Mult]]*Spins[[#This Row],[Bet]]</f>
        <v>0</v>
      </c>
      <c r="L11810">
        <f ca="1">Spins[[#This Row],[Payout]]-Spins[[#This Row],[Bet]]</f>
        <v>-1</v>
      </c>
    </row>
    <row r="11811" spans="1:12" x14ac:dyDescent="0.3">
      <c r="A11811">
        <f t="shared" si="917"/>
        <v>11810</v>
      </c>
      <c r="B11811">
        <f t="shared" ca="1" si="918"/>
        <v>17</v>
      </c>
      <c r="C11811" t="str" cm="1">
        <f t="array" aca="1" ref="C11811" ca="1">INDEX(Reel1,Spins[[#This Row],[Stop1]])</f>
        <v>🍒</v>
      </c>
      <c r="D11811">
        <f t="shared" ca="1" si="919"/>
        <v>5</v>
      </c>
      <c r="E11811" t="str" cm="1">
        <f t="array" aca="1" ref="E11811" ca="1">INDEX(Reel2,Spins[[#This Row],[Stop2]])</f>
        <v>🍋</v>
      </c>
      <c r="F11811">
        <f t="shared" ca="1" si="920"/>
        <v>26</v>
      </c>
      <c r="G11811" t="str" cm="1">
        <f t="array" aca="1" ref="G11811" ca="1">INDEX(Reel3,Spins[[#This Row],[Stop3]])</f>
        <v>BAR</v>
      </c>
      <c r="H11811" t="b">
        <f ca="1">AND(Spins[[#This Row],[Sym1]]=Spins[[#This Row],[Sym2]],Spins[[#This Row],[Sym2]]=Spins[[#This Row],[Sym3]])</f>
        <v>0</v>
      </c>
      <c r="I11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1">
        <f t="shared" si="921"/>
        <v>1</v>
      </c>
      <c r="K11811">
        <f ca="1">Spins[[#This Row],[Mult]]*Spins[[#This Row],[Bet]]</f>
        <v>0</v>
      </c>
      <c r="L11811">
        <f ca="1">Spins[[#This Row],[Payout]]-Spins[[#This Row],[Bet]]</f>
        <v>-1</v>
      </c>
    </row>
    <row r="11812" spans="1:12" x14ac:dyDescent="0.3">
      <c r="A11812">
        <f t="shared" si="917"/>
        <v>11811</v>
      </c>
      <c r="B11812">
        <f t="shared" ca="1" si="918"/>
        <v>26</v>
      </c>
      <c r="C11812" t="str" cm="1">
        <f t="array" aca="1" ref="C11812" ca="1">INDEX(Reel1,Spins[[#This Row],[Stop1]])</f>
        <v>🔔</v>
      </c>
      <c r="D11812">
        <f t="shared" ca="1" si="919"/>
        <v>2</v>
      </c>
      <c r="E11812" t="str" cm="1">
        <f t="array" aca="1" ref="E11812" ca="1">INDEX(Reel2,Spins[[#This Row],[Stop2]])</f>
        <v>🍋</v>
      </c>
      <c r="F11812">
        <f t="shared" ca="1" si="920"/>
        <v>1</v>
      </c>
      <c r="G11812" t="str" cm="1">
        <f t="array" aca="1" ref="G11812" ca="1">INDEX(Reel3,Spins[[#This Row],[Stop3]])</f>
        <v>🍋</v>
      </c>
      <c r="H11812" t="b">
        <f ca="1">AND(Spins[[#This Row],[Sym1]]=Spins[[#This Row],[Sym2]],Spins[[#This Row],[Sym2]]=Spins[[#This Row],[Sym3]])</f>
        <v>0</v>
      </c>
      <c r="I11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2">
        <f t="shared" si="921"/>
        <v>1</v>
      </c>
      <c r="K11812">
        <f ca="1">Spins[[#This Row],[Mult]]*Spins[[#This Row],[Bet]]</f>
        <v>0</v>
      </c>
      <c r="L11812">
        <f ca="1">Spins[[#This Row],[Payout]]-Spins[[#This Row],[Bet]]</f>
        <v>-1</v>
      </c>
    </row>
    <row r="11813" spans="1:12" x14ac:dyDescent="0.3">
      <c r="A11813">
        <f t="shared" si="917"/>
        <v>11812</v>
      </c>
      <c r="B11813">
        <f t="shared" ca="1" si="918"/>
        <v>2</v>
      </c>
      <c r="C11813" t="str" cm="1">
        <f t="array" aca="1" ref="C11813" ca="1">INDEX(Reel1,Spins[[#This Row],[Stop1]])</f>
        <v>🍋</v>
      </c>
      <c r="D11813">
        <f t="shared" ca="1" si="919"/>
        <v>31</v>
      </c>
      <c r="E11813" t="str" cm="1">
        <f t="array" aca="1" ref="E11813" ca="1">INDEX(Reel2,Spins[[#This Row],[Stop2]])</f>
        <v>💎</v>
      </c>
      <c r="F11813">
        <f t="shared" ca="1" si="920"/>
        <v>3</v>
      </c>
      <c r="G11813" t="str" cm="1">
        <f t="array" aca="1" ref="G11813" ca="1">INDEX(Reel3,Spins[[#This Row],[Stop3]])</f>
        <v>🍋</v>
      </c>
      <c r="H11813" t="b">
        <f ca="1">AND(Spins[[#This Row],[Sym1]]=Spins[[#This Row],[Sym2]],Spins[[#This Row],[Sym2]]=Spins[[#This Row],[Sym3]])</f>
        <v>0</v>
      </c>
      <c r="I11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3">
        <f t="shared" si="921"/>
        <v>1</v>
      </c>
      <c r="K11813">
        <f ca="1">Spins[[#This Row],[Mult]]*Spins[[#This Row],[Bet]]</f>
        <v>0</v>
      </c>
      <c r="L11813">
        <f ca="1">Spins[[#This Row],[Payout]]-Spins[[#This Row],[Bet]]</f>
        <v>-1</v>
      </c>
    </row>
    <row r="11814" spans="1:12" x14ac:dyDescent="0.3">
      <c r="A11814">
        <f t="shared" si="917"/>
        <v>11813</v>
      </c>
      <c r="B11814">
        <f t="shared" ca="1" si="918"/>
        <v>17</v>
      </c>
      <c r="C11814" t="str" cm="1">
        <f t="array" aca="1" ref="C11814" ca="1">INDEX(Reel1,Spins[[#This Row],[Stop1]])</f>
        <v>🍒</v>
      </c>
      <c r="D11814">
        <f t="shared" ca="1" si="919"/>
        <v>4</v>
      </c>
      <c r="E11814" t="str" cm="1">
        <f t="array" aca="1" ref="E11814" ca="1">INDEX(Reel2,Spins[[#This Row],[Stop2]])</f>
        <v>🍋</v>
      </c>
      <c r="F11814">
        <f t="shared" ca="1" si="920"/>
        <v>19</v>
      </c>
      <c r="G11814" t="str" cm="1">
        <f t="array" aca="1" ref="G11814" ca="1">INDEX(Reel3,Spins[[#This Row],[Stop3]])</f>
        <v>🔔</v>
      </c>
      <c r="H11814" t="b">
        <f ca="1">AND(Spins[[#This Row],[Sym1]]=Spins[[#This Row],[Sym2]],Spins[[#This Row],[Sym2]]=Spins[[#This Row],[Sym3]])</f>
        <v>0</v>
      </c>
      <c r="I11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4">
        <f t="shared" si="921"/>
        <v>1</v>
      </c>
      <c r="K11814">
        <f ca="1">Spins[[#This Row],[Mult]]*Spins[[#This Row],[Bet]]</f>
        <v>0</v>
      </c>
      <c r="L11814">
        <f ca="1">Spins[[#This Row],[Payout]]-Spins[[#This Row],[Bet]]</f>
        <v>-1</v>
      </c>
    </row>
    <row r="11815" spans="1:12" x14ac:dyDescent="0.3">
      <c r="A11815">
        <f t="shared" si="917"/>
        <v>11814</v>
      </c>
      <c r="B11815">
        <f t="shared" ca="1" si="918"/>
        <v>25</v>
      </c>
      <c r="C11815" t="str" cm="1">
        <f t="array" aca="1" ref="C11815" ca="1">INDEX(Reel1,Spins[[#This Row],[Stop1]])</f>
        <v>🔔</v>
      </c>
      <c r="D11815">
        <f t="shared" ca="1" si="919"/>
        <v>31</v>
      </c>
      <c r="E11815" t="str" cm="1">
        <f t="array" aca="1" ref="E11815" ca="1">INDEX(Reel2,Spins[[#This Row],[Stop2]])</f>
        <v>💎</v>
      </c>
      <c r="F11815">
        <f t="shared" ca="1" si="920"/>
        <v>11</v>
      </c>
      <c r="G11815" t="str" cm="1">
        <f t="array" aca="1" ref="G11815" ca="1">INDEX(Reel3,Spins[[#This Row],[Stop3]])</f>
        <v>🍒</v>
      </c>
      <c r="H11815" t="b">
        <f ca="1">AND(Spins[[#This Row],[Sym1]]=Spins[[#This Row],[Sym2]],Spins[[#This Row],[Sym2]]=Spins[[#This Row],[Sym3]])</f>
        <v>0</v>
      </c>
      <c r="I11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5">
        <f t="shared" si="921"/>
        <v>1</v>
      </c>
      <c r="K11815">
        <f ca="1">Spins[[#This Row],[Mult]]*Spins[[#This Row],[Bet]]</f>
        <v>0</v>
      </c>
      <c r="L11815">
        <f ca="1">Spins[[#This Row],[Payout]]-Spins[[#This Row],[Bet]]</f>
        <v>-1</v>
      </c>
    </row>
    <row r="11816" spans="1:12" x14ac:dyDescent="0.3">
      <c r="A11816">
        <f t="shared" si="917"/>
        <v>11815</v>
      </c>
      <c r="B11816">
        <f t="shared" ca="1" si="918"/>
        <v>6</v>
      </c>
      <c r="C11816" t="str" cm="1">
        <f t="array" aca="1" ref="C11816" ca="1">INDEX(Reel1,Spins[[#This Row],[Stop1]])</f>
        <v>🍋</v>
      </c>
      <c r="D11816">
        <f t="shared" ca="1" si="919"/>
        <v>19</v>
      </c>
      <c r="E11816" t="str" cm="1">
        <f t="array" aca="1" ref="E11816" ca="1">INDEX(Reel2,Spins[[#This Row],[Stop2]])</f>
        <v>🍒</v>
      </c>
      <c r="F11816">
        <f t="shared" ca="1" si="920"/>
        <v>28</v>
      </c>
      <c r="G11816" t="str" cm="1">
        <f t="array" aca="1" ref="G11816" ca="1">INDEX(Reel3,Spins[[#This Row],[Stop3]])</f>
        <v>7️⃣</v>
      </c>
      <c r="H11816" t="b">
        <f ca="1">AND(Spins[[#This Row],[Sym1]]=Spins[[#This Row],[Sym2]],Spins[[#This Row],[Sym2]]=Spins[[#This Row],[Sym3]])</f>
        <v>0</v>
      </c>
      <c r="I11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6">
        <f t="shared" si="921"/>
        <v>1</v>
      </c>
      <c r="K11816">
        <f ca="1">Spins[[#This Row],[Mult]]*Spins[[#This Row],[Bet]]</f>
        <v>0</v>
      </c>
      <c r="L11816">
        <f ca="1">Spins[[#This Row],[Payout]]-Spins[[#This Row],[Bet]]</f>
        <v>-1</v>
      </c>
    </row>
    <row r="11817" spans="1:12" x14ac:dyDescent="0.3">
      <c r="A11817">
        <f t="shared" si="917"/>
        <v>11816</v>
      </c>
      <c r="B11817">
        <f t="shared" ca="1" si="918"/>
        <v>15</v>
      </c>
      <c r="C11817" t="str" cm="1">
        <f t="array" aca="1" ref="C11817" ca="1">INDEX(Reel1,Spins[[#This Row],[Stop1]])</f>
        <v>🍒</v>
      </c>
      <c r="D11817">
        <f t="shared" ca="1" si="919"/>
        <v>23</v>
      </c>
      <c r="E11817" t="str" cm="1">
        <f t="array" aca="1" ref="E11817" ca="1">INDEX(Reel2,Spins[[#This Row],[Stop2]])</f>
        <v>🍇</v>
      </c>
      <c r="F11817">
        <f t="shared" ca="1" si="920"/>
        <v>30</v>
      </c>
      <c r="G11817" t="str" cm="1">
        <f t="array" aca="1" ref="G11817" ca="1">INDEX(Reel3,Spins[[#This Row],[Stop3]])</f>
        <v>💎</v>
      </c>
      <c r="H11817" t="b">
        <f ca="1">AND(Spins[[#This Row],[Sym1]]=Spins[[#This Row],[Sym2]],Spins[[#This Row],[Sym2]]=Spins[[#This Row],[Sym3]])</f>
        <v>0</v>
      </c>
      <c r="I11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17">
        <f t="shared" si="921"/>
        <v>1</v>
      </c>
      <c r="K11817">
        <f ca="1">Spins[[#This Row],[Mult]]*Spins[[#This Row],[Bet]]</f>
        <v>0</v>
      </c>
      <c r="L11817">
        <f ca="1">Spins[[#This Row],[Payout]]-Spins[[#This Row],[Bet]]</f>
        <v>-1</v>
      </c>
    </row>
    <row r="11818" spans="1:12" x14ac:dyDescent="0.3">
      <c r="A11818">
        <f t="shared" si="917"/>
        <v>11817</v>
      </c>
      <c r="B11818">
        <f t="shared" ca="1" si="918"/>
        <v>7</v>
      </c>
      <c r="C11818" t="str" cm="1">
        <f t="array" aca="1" ref="C11818" ca="1">INDEX(Reel1,Spins[[#This Row],[Stop1]])</f>
        <v>🍋</v>
      </c>
      <c r="D11818">
        <f t="shared" ca="1" si="919"/>
        <v>6</v>
      </c>
      <c r="E11818" t="str" cm="1">
        <f t="array" aca="1" ref="E11818" ca="1">INDEX(Reel2,Spins[[#This Row],[Stop2]])</f>
        <v>🍋</v>
      </c>
      <c r="F11818">
        <f t="shared" ca="1" si="920"/>
        <v>9</v>
      </c>
      <c r="G11818" t="str" cm="1">
        <f t="array" aca="1" ref="G11818" ca="1">INDEX(Reel3,Spins[[#This Row],[Stop3]])</f>
        <v>🍒</v>
      </c>
      <c r="H11818" t="b">
        <f ca="1">AND(Spins[[#This Row],[Sym1]]=Spins[[#This Row],[Sym2]],Spins[[#This Row],[Sym2]]=Spins[[#This Row],[Sym3]])</f>
        <v>0</v>
      </c>
      <c r="I11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18">
        <f t="shared" si="921"/>
        <v>1</v>
      </c>
      <c r="K11818">
        <f ca="1">Spins[[#This Row],[Mult]]*Spins[[#This Row],[Bet]]</f>
        <v>0.6</v>
      </c>
      <c r="L11818">
        <f ca="1">Spins[[#This Row],[Payout]]-Spins[[#This Row],[Bet]]</f>
        <v>-0.4</v>
      </c>
    </row>
    <row r="11819" spans="1:12" x14ac:dyDescent="0.3">
      <c r="A11819">
        <f t="shared" si="917"/>
        <v>11818</v>
      </c>
      <c r="B11819">
        <f t="shared" ca="1" si="918"/>
        <v>8</v>
      </c>
      <c r="C11819" t="str" cm="1">
        <f t="array" aca="1" ref="C11819" ca="1">INDEX(Reel1,Spins[[#This Row],[Stop1]])</f>
        <v>🍋</v>
      </c>
      <c r="D11819">
        <f t="shared" ca="1" si="919"/>
        <v>12</v>
      </c>
      <c r="E11819" t="str" cm="1">
        <f t="array" aca="1" ref="E11819" ca="1">INDEX(Reel2,Spins[[#This Row],[Stop2]])</f>
        <v>🍋</v>
      </c>
      <c r="F11819">
        <f t="shared" ca="1" si="920"/>
        <v>25</v>
      </c>
      <c r="G11819" t="str" cm="1">
        <f t="array" aca="1" ref="G11819" ca="1">INDEX(Reel3,Spins[[#This Row],[Stop3]])</f>
        <v>BAR</v>
      </c>
      <c r="H11819" t="b">
        <f ca="1">AND(Spins[[#This Row],[Sym1]]=Spins[[#This Row],[Sym2]],Spins[[#This Row],[Sym2]]=Spins[[#This Row],[Sym3]])</f>
        <v>0</v>
      </c>
      <c r="I11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19">
        <f t="shared" si="921"/>
        <v>1</v>
      </c>
      <c r="K11819">
        <f ca="1">Spins[[#This Row],[Mult]]*Spins[[#This Row],[Bet]]</f>
        <v>0.6</v>
      </c>
      <c r="L11819">
        <f ca="1">Spins[[#This Row],[Payout]]-Spins[[#This Row],[Bet]]</f>
        <v>-0.4</v>
      </c>
    </row>
    <row r="11820" spans="1:12" x14ac:dyDescent="0.3">
      <c r="A11820">
        <f t="shared" si="917"/>
        <v>11819</v>
      </c>
      <c r="B11820">
        <f t="shared" ca="1" si="918"/>
        <v>21</v>
      </c>
      <c r="C11820" t="str" cm="1">
        <f t="array" aca="1" ref="C11820" ca="1">INDEX(Reel1,Spins[[#This Row],[Stop1]])</f>
        <v>🍒</v>
      </c>
      <c r="D11820">
        <f t="shared" ca="1" si="919"/>
        <v>14</v>
      </c>
      <c r="E11820" t="str" cm="1">
        <f t="array" aca="1" ref="E11820" ca="1">INDEX(Reel2,Spins[[#This Row],[Stop2]])</f>
        <v>🍋</v>
      </c>
      <c r="F11820">
        <f t="shared" ca="1" si="920"/>
        <v>23</v>
      </c>
      <c r="G11820" t="str" cm="1">
        <f t="array" aca="1" ref="G11820" ca="1">INDEX(Reel3,Spins[[#This Row],[Stop3]])</f>
        <v>BAR</v>
      </c>
      <c r="H11820" t="b">
        <f ca="1">AND(Spins[[#This Row],[Sym1]]=Spins[[#This Row],[Sym2]],Spins[[#This Row],[Sym2]]=Spins[[#This Row],[Sym3]])</f>
        <v>0</v>
      </c>
      <c r="I11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20">
        <f t="shared" si="921"/>
        <v>1</v>
      </c>
      <c r="K11820">
        <f ca="1">Spins[[#This Row],[Mult]]*Spins[[#This Row],[Bet]]</f>
        <v>0</v>
      </c>
      <c r="L11820">
        <f ca="1">Spins[[#This Row],[Payout]]-Spins[[#This Row],[Bet]]</f>
        <v>-1</v>
      </c>
    </row>
    <row r="11821" spans="1:12" x14ac:dyDescent="0.3">
      <c r="A11821">
        <f t="shared" si="917"/>
        <v>11820</v>
      </c>
      <c r="B11821">
        <f t="shared" ca="1" si="918"/>
        <v>25</v>
      </c>
      <c r="C11821" t="str" cm="1">
        <f t="array" aca="1" ref="C11821" ca="1">INDEX(Reel1,Spins[[#This Row],[Stop1]])</f>
        <v>🔔</v>
      </c>
      <c r="D11821">
        <f t="shared" ca="1" si="919"/>
        <v>24</v>
      </c>
      <c r="E11821" t="str" cm="1">
        <f t="array" aca="1" ref="E11821" ca="1">INDEX(Reel2,Spins[[#This Row],[Stop2]])</f>
        <v>🍇</v>
      </c>
      <c r="F11821">
        <f t="shared" ca="1" si="920"/>
        <v>16</v>
      </c>
      <c r="G11821" t="str" cm="1">
        <f t="array" aca="1" ref="G11821" ca="1">INDEX(Reel3,Spins[[#This Row],[Stop3]])</f>
        <v>🍇</v>
      </c>
      <c r="H11821" t="b">
        <f ca="1">AND(Spins[[#This Row],[Sym1]]=Spins[[#This Row],[Sym2]],Spins[[#This Row],[Sym2]]=Spins[[#This Row],[Sym3]])</f>
        <v>0</v>
      </c>
      <c r="I11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21">
        <f t="shared" si="921"/>
        <v>1</v>
      </c>
      <c r="K11821">
        <f ca="1">Spins[[#This Row],[Mult]]*Spins[[#This Row],[Bet]]</f>
        <v>0</v>
      </c>
      <c r="L11821">
        <f ca="1">Spins[[#This Row],[Payout]]-Spins[[#This Row],[Bet]]</f>
        <v>-1</v>
      </c>
    </row>
    <row r="11822" spans="1:12" x14ac:dyDescent="0.3">
      <c r="A11822">
        <f t="shared" si="917"/>
        <v>11821</v>
      </c>
      <c r="B11822">
        <f t="shared" ca="1" si="918"/>
        <v>3</v>
      </c>
      <c r="C11822" t="str" cm="1">
        <f t="array" aca="1" ref="C11822" ca="1">INDEX(Reel1,Spins[[#This Row],[Stop1]])</f>
        <v>🍋</v>
      </c>
      <c r="D11822">
        <f t="shared" ca="1" si="919"/>
        <v>5</v>
      </c>
      <c r="E11822" t="str" cm="1">
        <f t="array" aca="1" ref="E11822" ca="1">INDEX(Reel2,Spins[[#This Row],[Stop2]])</f>
        <v>🍋</v>
      </c>
      <c r="F11822">
        <f t="shared" ca="1" si="920"/>
        <v>15</v>
      </c>
      <c r="G11822" t="str" cm="1">
        <f t="array" aca="1" ref="G11822" ca="1">INDEX(Reel3,Spins[[#This Row],[Stop3]])</f>
        <v>🍇</v>
      </c>
      <c r="H11822" t="b">
        <f ca="1">AND(Spins[[#This Row],[Sym1]]=Spins[[#This Row],[Sym2]],Spins[[#This Row],[Sym2]]=Spins[[#This Row],[Sym3]])</f>
        <v>0</v>
      </c>
      <c r="I11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22">
        <f t="shared" si="921"/>
        <v>1</v>
      </c>
      <c r="K11822">
        <f ca="1">Spins[[#This Row],[Mult]]*Spins[[#This Row],[Bet]]</f>
        <v>0.6</v>
      </c>
      <c r="L11822">
        <f ca="1">Spins[[#This Row],[Payout]]-Spins[[#This Row],[Bet]]</f>
        <v>-0.4</v>
      </c>
    </row>
    <row r="11823" spans="1:12" x14ac:dyDescent="0.3">
      <c r="A11823">
        <f t="shared" si="917"/>
        <v>11822</v>
      </c>
      <c r="B11823">
        <f t="shared" ca="1" si="918"/>
        <v>25</v>
      </c>
      <c r="C11823" t="str" cm="1">
        <f t="array" aca="1" ref="C11823" ca="1">INDEX(Reel1,Spins[[#This Row],[Stop1]])</f>
        <v>🔔</v>
      </c>
      <c r="D11823">
        <f t="shared" ca="1" si="919"/>
        <v>16</v>
      </c>
      <c r="E11823" t="str" cm="1">
        <f t="array" aca="1" ref="E11823" ca="1">INDEX(Reel2,Spins[[#This Row],[Stop2]])</f>
        <v>🍒</v>
      </c>
      <c r="F11823">
        <f t="shared" ca="1" si="920"/>
        <v>18</v>
      </c>
      <c r="G11823" t="str" cm="1">
        <f t="array" aca="1" ref="G11823" ca="1">INDEX(Reel3,Spins[[#This Row],[Stop3]])</f>
        <v>🔔</v>
      </c>
      <c r="H11823" t="b">
        <f ca="1">AND(Spins[[#This Row],[Sym1]]=Spins[[#This Row],[Sym2]],Spins[[#This Row],[Sym2]]=Spins[[#This Row],[Sym3]])</f>
        <v>0</v>
      </c>
      <c r="I11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23">
        <f t="shared" si="921"/>
        <v>1</v>
      </c>
      <c r="K11823">
        <f ca="1">Spins[[#This Row],[Mult]]*Spins[[#This Row],[Bet]]</f>
        <v>0</v>
      </c>
      <c r="L11823">
        <f ca="1">Spins[[#This Row],[Payout]]-Spins[[#This Row],[Bet]]</f>
        <v>-1</v>
      </c>
    </row>
    <row r="11824" spans="1:12" x14ac:dyDescent="0.3">
      <c r="A11824">
        <f t="shared" si="917"/>
        <v>11823</v>
      </c>
      <c r="B11824">
        <f t="shared" ca="1" si="918"/>
        <v>16</v>
      </c>
      <c r="C11824" t="str" cm="1">
        <f t="array" aca="1" ref="C11824" ca="1">INDEX(Reel1,Spins[[#This Row],[Stop1]])</f>
        <v>🍒</v>
      </c>
      <c r="D11824">
        <f t="shared" ca="1" si="919"/>
        <v>17</v>
      </c>
      <c r="E11824" t="str" cm="1">
        <f t="array" aca="1" ref="E11824" ca="1">INDEX(Reel2,Spins[[#This Row],[Stop2]])</f>
        <v>🍒</v>
      </c>
      <c r="F11824">
        <f t="shared" ca="1" si="920"/>
        <v>10</v>
      </c>
      <c r="G11824" t="str" cm="1">
        <f t="array" aca="1" ref="G11824" ca="1">INDEX(Reel3,Spins[[#This Row],[Stop3]])</f>
        <v>🍒</v>
      </c>
      <c r="H11824" t="b">
        <f ca="1">AND(Spins[[#This Row],[Sym1]]=Spins[[#This Row],[Sym2]],Spins[[#This Row],[Sym2]]=Spins[[#This Row],[Sym3]])</f>
        <v>1</v>
      </c>
      <c r="I11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824">
        <f t="shared" si="921"/>
        <v>1</v>
      </c>
      <c r="K11824">
        <f ca="1">Spins[[#This Row],[Mult]]*Spins[[#This Row],[Bet]]</f>
        <v>16</v>
      </c>
      <c r="L11824">
        <f ca="1">Spins[[#This Row],[Payout]]-Spins[[#This Row],[Bet]]</f>
        <v>15</v>
      </c>
    </row>
    <row r="11825" spans="1:12" x14ac:dyDescent="0.3">
      <c r="A11825">
        <f t="shared" si="917"/>
        <v>11824</v>
      </c>
      <c r="B11825">
        <f t="shared" ca="1" si="918"/>
        <v>1</v>
      </c>
      <c r="C11825" t="str" cm="1">
        <f t="array" aca="1" ref="C11825" ca="1">INDEX(Reel1,Spins[[#This Row],[Stop1]])</f>
        <v>🍋</v>
      </c>
      <c r="D11825">
        <f t="shared" ca="1" si="919"/>
        <v>14</v>
      </c>
      <c r="E11825" t="str" cm="1">
        <f t="array" aca="1" ref="E11825" ca="1">INDEX(Reel2,Spins[[#This Row],[Stop2]])</f>
        <v>🍋</v>
      </c>
      <c r="F11825">
        <f t="shared" ca="1" si="920"/>
        <v>25</v>
      </c>
      <c r="G11825" t="str" cm="1">
        <f t="array" aca="1" ref="G11825" ca="1">INDEX(Reel3,Spins[[#This Row],[Stop3]])</f>
        <v>BAR</v>
      </c>
      <c r="H11825" t="b">
        <f ca="1">AND(Spins[[#This Row],[Sym1]]=Spins[[#This Row],[Sym2]],Spins[[#This Row],[Sym2]]=Spins[[#This Row],[Sym3]])</f>
        <v>0</v>
      </c>
      <c r="I11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25">
        <f t="shared" si="921"/>
        <v>1</v>
      </c>
      <c r="K11825">
        <f ca="1">Spins[[#This Row],[Mult]]*Spins[[#This Row],[Bet]]</f>
        <v>0.6</v>
      </c>
      <c r="L11825">
        <f ca="1">Spins[[#This Row],[Payout]]-Spins[[#This Row],[Bet]]</f>
        <v>-0.4</v>
      </c>
    </row>
    <row r="11826" spans="1:12" x14ac:dyDescent="0.3">
      <c r="A11826">
        <f t="shared" si="917"/>
        <v>11825</v>
      </c>
      <c r="B11826">
        <f t="shared" ca="1" si="918"/>
        <v>21</v>
      </c>
      <c r="C11826" t="str" cm="1">
        <f t="array" aca="1" ref="C11826" ca="1">INDEX(Reel1,Spins[[#This Row],[Stop1]])</f>
        <v>🍒</v>
      </c>
      <c r="D11826">
        <f t="shared" ca="1" si="919"/>
        <v>21</v>
      </c>
      <c r="E11826" t="str" cm="1">
        <f t="array" aca="1" ref="E11826" ca="1">INDEX(Reel2,Spins[[#This Row],[Stop2]])</f>
        <v>🍒</v>
      </c>
      <c r="F11826">
        <f t="shared" ca="1" si="920"/>
        <v>1</v>
      </c>
      <c r="G11826" t="str" cm="1">
        <f t="array" aca="1" ref="G11826" ca="1">INDEX(Reel3,Spins[[#This Row],[Stop3]])</f>
        <v>🍋</v>
      </c>
      <c r="H11826" t="b">
        <f ca="1">AND(Spins[[#This Row],[Sym1]]=Spins[[#This Row],[Sym2]],Spins[[#This Row],[Sym2]]=Spins[[#This Row],[Sym3]])</f>
        <v>0</v>
      </c>
      <c r="I11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826">
        <f t="shared" si="921"/>
        <v>1</v>
      </c>
      <c r="K11826">
        <f ca="1">Spins[[#This Row],[Mult]]*Spins[[#This Row],[Bet]]</f>
        <v>0.8</v>
      </c>
      <c r="L11826">
        <f ca="1">Spins[[#This Row],[Payout]]-Spins[[#This Row],[Bet]]</f>
        <v>-0.19999999999999996</v>
      </c>
    </row>
    <row r="11827" spans="1:12" x14ac:dyDescent="0.3">
      <c r="A11827">
        <f t="shared" si="917"/>
        <v>11826</v>
      </c>
      <c r="B11827">
        <f t="shared" ca="1" si="918"/>
        <v>19</v>
      </c>
      <c r="C11827" t="str" cm="1">
        <f t="array" aca="1" ref="C11827" ca="1">INDEX(Reel1,Spins[[#This Row],[Stop1]])</f>
        <v>🍒</v>
      </c>
      <c r="D11827">
        <f t="shared" ca="1" si="919"/>
        <v>25</v>
      </c>
      <c r="E11827" t="str" cm="1">
        <f t="array" aca="1" ref="E11827" ca="1">INDEX(Reel2,Spins[[#This Row],[Stop2]])</f>
        <v>🔔</v>
      </c>
      <c r="F11827">
        <f t="shared" ca="1" si="920"/>
        <v>2</v>
      </c>
      <c r="G11827" t="str" cm="1">
        <f t="array" aca="1" ref="G11827" ca="1">INDEX(Reel3,Spins[[#This Row],[Stop3]])</f>
        <v>🍋</v>
      </c>
      <c r="H11827" t="b">
        <f ca="1">AND(Spins[[#This Row],[Sym1]]=Spins[[#This Row],[Sym2]],Spins[[#This Row],[Sym2]]=Spins[[#This Row],[Sym3]])</f>
        <v>0</v>
      </c>
      <c r="I11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27">
        <f t="shared" si="921"/>
        <v>1</v>
      </c>
      <c r="K11827">
        <f ca="1">Spins[[#This Row],[Mult]]*Spins[[#This Row],[Bet]]</f>
        <v>0</v>
      </c>
      <c r="L11827">
        <f ca="1">Spins[[#This Row],[Payout]]-Spins[[#This Row],[Bet]]</f>
        <v>-1</v>
      </c>
    </row>
    <row r="11828" spans="1:12" x14ac:dyDescent="0.3">
      <c r="A11828">
        <f t="shared" si="917"/>
        <v>11827</v>
      </c>
      <c r="B11828">
        <f t="shared" ca="1" si="918"/>
        <v>31</v>
      </c>
      <c r="C11828" t="str" cm="1">
        <f t="array" aca="1" ref="C11828" ca="1">INDEX(Reel1,Spins[[#This Row],[Stop1]])</f>
        <v>💎</v>
      </c>
      <c r="D11828">
        <f t="shared" ca="1" si="919"/>
        <v>4</v>
      </c>
      <c r="E11828" t="str" cm="1">
        <f t="array" aca="1" ref="E11828" ca="1">INDEX(Reel2,Spins[[#This Row],[Stop2]])</f>
        <v>🍋</v>
      </c>
      <c r="F11828">
        <f t="shared" ca="1" si="920"/>
        <v>6</v>
      </c>
      <c r="G11828" t="str" cm="1">
        <f t="array" aca="1" ref="G11828" ca="1">INDEX(Reel3,Spins[[#This Row],[Stop3]])</f>
        <v>🍒</v>
      </c>
      <c r="H11828" t="b">
        <f ca="1">AND(Spins[[#This Row],[Sym1]]=Spins[[#This Row],[Sym2]],Spins[[#This Row],[Sym2]]=Spins[[#This Row],[Sym3]])</f>
        <v>0</v>
      </c>
      <c r="I11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28">
        <f t="shared" si="921"/>
        <v>1</v>
      </c>
      <c r="K11828">
        <f ca="1">Spins[[#This Row],[Mult]]*Spins[[#This Row],[Bet]]</f>
        <v>0</v>
      </c>
      <c r="L11828">
        <f ca="1">Spins[[#This Row],[Payout]]-Spins[[#This Row],[Bet]]</f>
        <v>-1</v>
      </c>
    </row>
    <row r="11829" spans="1:12" x14ac:dyDescent="0.3">
      <c r="A11829">
        <f t="shared" si="917"/>
        <v>11828</v>
      </c>
      <c r="B11829">
        <f t="shared" ca="1" si="918"/>
        <v>5</v>
      </c>
      <c r="C11829" t="str" cm="1">
        <f t="array" aca="1" ref="C11829" ca="1">INDEX(Reel1,Spins[[#This Row],[Stop1]])</f>
        <v>🍋</v>
      </c>
      <c r="D11829">
        <f t="shared" ca="1" si="919"/>
        <v>27</v>
      </c>
      <c r="E11829" t="str" cm="1">
        <f t="array" aca="1" ref="E11829" ca="1">INDEX(Reel2,Spins[[#This Row],[Stop2]])</f>
        <v>BAR</v>
      </c>
      <c r="F11829">
        <f t="shared" ca="1" si="920"/>
        <v>30</v>
      </c>
      <c r="G11829" t="str" cm="1">
        <f t="array" aca="1" ref="G11829" ca="1">INDEX(Reel3,Spins[[#This Row],[Stop3]])</f>
        <v>💎</v>
      </c>
      <c r="H11829" t="b">
        <f ca="1">AND(Spins[[#This Row],[Sym1]]=Spins[[#This Row],[Sym2]],Spins[[#This Row],[Sym2]]=Spins[[#This Row],[Sym3]])</f>
        <v>0</v>
      </c>
      <c r="I11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29">
        <f t="shared" si="921"/>
        <v>1</v>
      </c>
      <c r="K11829">
        <f ca="1">Spins[[#This Row],[Mult]]*Spins[[#This Row],[Bet]]</f>
        <v>0</v>
      </c>
      <c r="L11829">
        <f ca="1">Spins[[#This Row],[Payout]]-Spins[[#This Row],[Bet]]</f>
        <v>-1</v>
      </c>
    </row>
    <row r="11830" spans="1:12" x14ac:dyDescent="0.3">
      <c r="A11830">
        <f t="shared" si="917"/>
        <v>11829</v>
      </c>
      <c r="B11830">
        <f t="shared" ca="1" si="918"/>
        <v>5</v>
      </c>
      <c r="C11830" t="str" cm="1">
        <f t="array" aca="1" ref="C11830" ca="1">INDEX(Reel1,Spins[[#This Row],[Stop1]])</f>
        <v>🍋</v>
      </c>
      <c r="D11830">
        <f t="shared" ca="1" si="919"/>
        <v>1</v>
      </c>
      <c r="E11830" t="str" cm="1">
        <f t="array" aca="1" ref="E11830" ca="1">INDEX(Reel2,Spins[[#This Row],[Stop2]])</f>
        <v>🍋</v>
      </c>
      <c r="F11830">
        <f t="shared" ca="1" si="920"/>
        <v>4</v>
      </c>
      <c r="G11830" t="str" cm="1">
        <f t="array" aca="1" ref="G11830" ca="1">INDEX(Reel3,Spins[[#This Row],[Stop3]])</f>
        <v>🍋</v>
      </c>
      <c r="H11830" t="b">
        <f ca="1">AND(Spins[[#This Row],[Sym1]]=Spins[[#This Row],[Sym2]],Spins[[#This Row],[Sym2]]=Spins[[#This Row],[Sym3]])</f>
        <v>1</v>
      </c>
      <c r="I11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830">
        <f t="shared" si="921"/>
        <v>1</v>
      </c>
      <c r="K11830">
        <f ca="1">Spins[[#This Row],[Mult]]*Spins[[#This Row],[Bet]]</f>
        <v>14</v>
      </c>
      <c r="L11830">
        <f ca="1">Spins[[#This Row],[Payout]]-Spins[[#This Row],[Bet]]</f>
        <v>13</v>
      </c>
    </row>
    <row r="11831" spans="1:12" x14ac:dyDescent="0.3">
      <c r="A11831">
        <f t="shared" si="917"/>
        <v>11830</v>
      </c>
      <c r="B11831">
        <f t="shared" ca="1" si="918"/>
        <v>25</v>
      </c>
      <c r="C11831" t="str" cm="1">
        <f t="array" aca="1" ref="C11831" ca="1">INDEX(Reel1,Spins[[#This Row],[Stop1]])</f>
        <v>🔔</v>
      </c>
      <c r="D11831">
        <f t="shared" ca="1" si="919"/>
        <v>3</v>
      </c>
      <c r="E11831" t="str" cm="1">
        <f t="array" aca="1" ref="E11831" ca="1">INDEX(Reel2,Spins[[#This Row],[Stop2]])</f>
        <v>🍋</v>
      </c>
      <c r="F11831">
        <f t="shared" ca="1" si="920"/>
        <v>8</v>
      </c>
      <c r="G11831" t="str" cm="1">
        <f t="array" aca="1" ref="G11831" ca="1">INDEX(Reel3,Spins[[#This Row],[Stop3]])</f>
        <v>🍒</v>
      </c>
      <c r="H11831" t="b">
        <f ca="1">AND(Spins[[#This Row],[Sym1]]=Spins[[#This Row],[Sym2]],Spins[[#This Row],[Sym2]]=Spins[[#This Row],[Sym3]])</f>
        <v>0</v>
      </c>
      <c r="I11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31">
        <f t="shared" si="921"/>
        <v>1</v>
      </c>
      <c r="K11831">
        <f ca="1">Spins[[#This Row],[Mult]]*Spins[[#This Row],[Bet]]</f>
        <v>0</v>
      </c>
      <c r="L11831">
        <f ca="1">Spins[[#This Row],[Payout]]-Spins[[#This Row],[Bet]]</f>
        <v>-1</v>
      </c>
    </row>
    <row r="11832" spans="1:12" x14ac:dyDescent="0.3">
      <c r="A11832">
        <f t="shared" si="917"/>
        <v>11831</v>
      </c>
      <c r="B11832">
        <f t="shared" ca="1" si="918"/>
        <v>16</v>
      </c>
      <c r="C11832" t="str" cm="1">
        <f t="array" aca="1" ref="C11832" ca="1">INDEX(Reel1,Spins[[#This Row],[Stop1]])</f>
        <v>🍒</v>
      </c>
      <c r="D11832">
        <f t="shared" ca="1" si="919"/>
        <v>21</v>
      </c>
      <c r="E11832" t="str" cm="1">
        <f t="array" aca="1" ref="E11832" ca="1">INDEX(Reel2,Spins[[#This Row],[Stop2]])</f>
        <v>🍒</v>
      </c>
      <c r="F11832">
        <f t="shared" ca="1" si="920"/>
        <v>26</v>
      </c>
      <c r="G11832" t="str" cm="1">
        <f t="array" aca="1" ref="G11832" ca="1">INDEX(Reel3,Spins[[#This Row],[Stop3]])</f>
        <v>BAR</v>
      </c>
      <c r="H11832" t="b">
        <f ca="1">AND(Spins[[#This Row],[Sym1]]=Spins[[#This Row],[Sym2]],Spins[[#This Row],[Sym2]]=Spins[[#This Row],[Sym3]])</f>
        <v>0</v>
      </c>
      <c r="I11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832">
        <f t="shared" si="921"/>
        <v>1</v>
      </c>
      <c r="K11832">
        <f ca="1">Spins[[#This Row],[Mult]]*Spins[[#This Row],[Bet]]</f>
        <v>0.8</v>
      </c>
      <c r="L11832">
        <f ca="1">Spins[[#This Row],[Payout]]-Spins[[#This Row],[Bet]]</f>
        <v>-0.19999999999999996</v>
      </c>
    </row>
    <row r="11833" spans="1:12" x14ac:dyDescent="0.3">
      <c r="A11833">
        <f t="shared" si="917"/>
        <v>11832</v>
      </c>
      <c r="B11833">
        <f t="shared" ca="1" si="918"/>
        <v>25</v>
      </c>
      <c r="C11833" t="str" cm="1">
        <f t="array" aca="1" ref="C11833" ca="1">INDEX(Reel1,Spins[[#This Row],[Stop1]])</f>
        <v>🔔</v>
      </c>
      <c r="D11833">
        <f t="shared" ca="1" si="919"/>
        <v>7</v>
      </c>
      <c r="E11833" t="str" cm="1">
        <f t="array" aca="1" ref="E11833" ca="1">INDEX(Reel2,Spins[[#This Row],[Stop2]])</f>
        <v>🍋</v>
      </c>
      <c r="F11833">
        <f t="shared" ca="1" si="920"/>
        <v>8</v>
      </c>
      <c r="G11833" t="str" cm="1">
        <f t="array" aca="1" ref="G11833" ca="1">INDEX(Reel3,Spins[[#This Row],[Stop3]])</f>
        <v>🍒</v>
      </c>
      <c r="H11833" t="b">
        <f ca="1">AND(Spins[[#This Row],[Sym1]]=Spins[[#This Row],[Sym2]],Spins[[#This Row],[Sym2]]=Spins[[#This Row],[Sym3]])</f>
        <v>0</v>
      </c>
      <c r="I11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33">
        <f t="shared" si="921"/>
        <v>1</v>
      </c>
      <c r="K11833">
        <f ca="1">Spins[[#This Row],[Mult]]*Spins[[#This Row],[Bet]]</f>
        <v>0</v>
      </c>
      <c r="L11833">
        <f ca="1">Spins[[#This Row],[Payout]]-Spins[[#This Row],[Bet]]</f>
        <v>-1</v>
      </c>
    </row>
    <row r="11834" spans="1:12" x14ac:dyDescent="0.3">
      <c r="A11834">
        <f t="shared" si="917"/>
        <v>11833</v>
      </c>
      <c r="B11834">
        <f t="shared" ca="1" si="918"/>
        <v>3</v>
      </c>
      <c r="C11834" t="str" cm="1">
        <f t="array" aca="1" ref="C11834" ca="1">INDEX(Reel1,Spins[[#This Row],[Stop1]])</f>
        <v>🍋</v>
      </c>
      <c r="D11834">
        <f t="shared" ca="1" si="919"/>
        <v>5</v>
      </c>
      <c r="E11834" t="str" cm="1">
        <f t="array" aca="1" ref="E11834" ca="1">INDEX(Reel2,Spins[[#This Row],[Stop2]])</f>
        <v>🍋</v>
      </c>
      <c r="F11834">
        <f t="shared" ca="1" si="920"/>
        <v>18</v>
      </c>
      <c r="G11834" t="str" cm="1">
        <f t="array" aca="1" ref="G11834" ca="1">INDEX(Reel3,Spins[[#This Row],[Stop3]])</f>
        <v>🔔</v>
      </c>
      <c r="H11834" t="b">
        <f ca="1">AND(Spins[[#This Row],[Sym1]]=Spins[[#This Row],[Sym2]],Spins[[#This Row],[Sym2]]=Spins[[#This Row],[Sym3]])</f>
        <v>0</v>
      </c>
      <c r="I11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34">
        <f t="shared" si="921"/>
        <v>1</v>
      </c>
      <c r="K11834">
        <f ca="1">Spins[[#This Row],[Mult]]*Spins[[#This Row],[Bet]]</f>
        <v>0.6</v>
      </c>
      <c r="L11834">
        <f ca="1">Spins[[#This Row],[Payout]]-Spins[[#This Row],[Bet]]</f>
        <v>-0.4</v>
      </c>
    </row>
    <row r="11835" spans="1:12" x14ac:dyDescent="0.3">
      <c r="A11835">
        <f t="shared" si="917"/>
        <v>11834</v>
      </c>
      <c r="B11835">
        <f t="shared" ca="1" si="918"/>
        <v>30</v>
      </c>
      <c r="C11835" t="str" cm="1">
        <f t="array" aca="1" ref="C11835" ca="1">INDEX(Reel1,Spins[[#This Row],[Stop1]])</f>
        <v>7️⃣</v>
      </c>
      <c r="D11835">
        <f t="shared" ca="1" si="919"/>
        <v>30</v>
      </c>
      <c r="E11835" t="str" cm="1">
        <f t="array" aca="1" ref="E11835" ca="1">INDEX(Reel2,Spins[[#This Row],[Stop2]])</f>
        <v>7️⃣</v>
      </c>
      <c r="F11835">
        <f t="shared" ca="1" si="920"/>
        <v>27</v>
      </c>
      <c r="G11835" t="str" cm="1">
        <f t="array" aca="1" ref="G11835" ca="1">INDEX(Reel3,Spins[[#This Row],[Stop3]])</f>
        <v>7️⃣</v>
      </c>
      <c r="H11835" t="b">
        <f ca="1">AND(Spins[[#This Row],[Sym1]]=Spins[[#This Row],[Sym2]],Spins[[#This Row],[Sym2]]=Spins[[#This Row],[Sym3]])</f>
        <v>1</v>
      </c>
      <c r="I11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100</v>
      </c>
      <c r="J11835">
        <f t="shared" si="921"/>
        <v>1</v>
      </c>
      <c r="K11835">
        <f ca="1">Spins[[#This Row],[Mult]]*Spins[[#This Row],[Bet]]</f>
        <v>100</v>
      </c>
      <c r="L11835">
        <f ca="1">Spins[[#This Row],[Payout]]-Spins[[#This Row],[Bet]]</f>
        <v>99</v>
      </c>
    </row>
    <row r="11836" spans="1:12" x14ac:dyDescent="0.3">
      <c r="A11836">
        <f t="shared" si="917"/>
        <v>11835</v>
      </c>
      <c r="B11836">
        <f t="shared" ca="1" si="918"/>
        <v>14</v>
      </c>
      <c r="C11836" t="str" cm="1">
        <f t="array" aca="1" ref="C11836" ca="1">INDEX(Reel1,Spins[[#This Row],[Stop1]])</f>
        <v>🍋</v>
      </c>
      <c r="D11836">
        <f t="shared" ca="1" si="919"/>
        <v>16</v>
      </c>
      <c r="E11836" t="str" cm="1">
        <f t="array" aca="1" ref="E11836" ca="1">INDEX(Reel2,Spins[[#This Row],[Stop2]])</f>
        <v>🍒</v>
      </c>
      <c r="F11836">
        <f t="shared" ca="1" si="920"/>
        <v>2</v>
      </c>
      <c r="G11836" t="str" cm="1">
        <f t="array" aca="1" ref="G11836" ca="1">INDEX(Reel3,Spins[[#This Row],[Stop3]])</f>
        <v>🍋</v>
      </c>
      <c r="H11836" t="b">
        <f ca="1">AND(Spins[[#This Row],[Sym1]]=Spins[[#This Row],[Sym2]],Spins[[#This Row],[Sym2]]=Spins[[#This Row],[Sym3]])</f>
        <v>0</v>
      </c>
      <c r="I11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36">
        <f t="shared" si="921"/>
        <v>1</v>
      </c>
      <c r="K11836">
        <f ca="1">Spins[[#This Row],[Mult]]*Spins[[#This Row],[Bet]]</f>
        <v>0</v>
      </c>
      <c r="L11836">
        <f ca="1">Spins[[#This Row],[Payout]]-Spins[[#This Row],[Bet]]</f>
        <v>-1</v>
      </c>
    </row>
    <row r="11837" spans="1:12" x14ac:dyDescent="0.3">
      <c r="A11837">
        <f t="shared" si="917"/>
        <v>11836</v>
      </c>
      <c r="B11837">
        <f t="shared" ca="1" si="918"/>
        <v>12</v>
      </c>
      <c r="C11837" t="str" cm="1">
        <f t="array" aca="1" ref="C11837" ca="1">INDEX(Reel1,Spins[[#This Row],[Stop1]])</f>
        <v>🍋</v>
      </c>
      <c r="D11837">
        <f t="shared" ca="1" si="919"/>
        <v>4</v>
      </c>
      <c r="E11837" t="str" cm="1">
        <f t="array" aca="1" ref="E11837" ca="1">INDEX(Reel2,Spins[[#This Row],[Stop2]])</f>
        <v>🍋</v>
      </c>
      <c r="F11837">
        <f t="shared" ca="1" si="920"/>
        <v>20</v>
      </c>
      <c r="G11837" t="str" cm="1">
        <f t="array" aca="1" ref="G11837" ca="1">INDEX(Reel3,Spins[[#This Row],[Stop3]])</f>
        <v>🔔</v>
      </c>
      <c r="H11837" t="b">
        <f ca="1">AND(Spins[[#This Row],[Sym1]]=Spins[[#This Row],[Sym2]],Spins[[#This Row],[Sym2]]=Spins[[#This Row],[Sym3]])</f>
        <v>0</v>
      </c>
      <c r="I11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37">
        <f t="shared" si="921"/>
        <v>1</v>
      </c>
      <c r="K11837">
        <f ca="1">Spins[[#This Row],[Mult]]*Spins[[#This Row],[Bet]]</f>
        <v>0.6</v>
      </c>
      <c r="L11837">
        <f ca="1">Spins[[#This Row],[Payout]]-Spins[[#This Row],[Bet]]</f>
        <v>-0.4</v>
      </c>
    </row>
    <row r="11838" spans="1:12" x14ac:dyDescent="0.3">
      <c r="A11838">
        <f t="shared" si="917"/>
        <v>11837</v>
      </c>
      <c r="B11838">
        <f t="shared" ca="1" si="918"/>
        <v>20</v>
      </c>
      <c r="C11838" t="str" cm="1">
        <f t="array" aca="1" ref="C11838" ca="1">INDEX(Reel1,Spins[[#This Row],[Stop1]])</f>
        <v>🍒</v>
      </c>
      <c r="D11838">
        <f t="shared" ca="1" si="919"/>
        <v>4</v>
      </c>
      <c r="E11838" t="str" cm="1">
        <f t="array" aca="1" ref="E11838" ca="1">INDEX(Reel2,Spins[[#This Row],[Stop2]])</f>
        <v>🍋</v>
      </c>
      <c r="F11838">
        <f t="shared" ca="1" si="920"/>
        <v>28</v>
      </c>
      <c r="G11838" t="str" cm="1">
        <f t="array" aca="1" ref="G11838" ca="1">INDEX(Reel3,Spins[[#This Row],[Stop3]])</f>
        <v>7️⃣</v>
      </c>
      <c r="H11838" t="b">
        <f ca="1">AND(Spins[[#This Row],[Sym1]]=Spins[[#This Row],[Sym2]],Spins[[#This Row],[Sym2]]=Spins[[#This Row],[Sym3]])</f>
        <v>0</v>
      </c>
      <c r="I11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38">
        <f t="shared" si="921"/>
        <v>1</v>
      </c>
      <c r="K11838">
        <f ca="1">Spins[[#This Row],[Mult]]*Spins[[#This Row],[Bet]]</f>
        <v>0</v>
      </c>
      <c r="L11838">
        <f ca="1">Spins[[#This Row],[Payout]]-Spins[[#This Row],[Bet]]</f>
        <v>-1</v>
      </c>
    </row>
    <row r="11839" spans="1:12" x14ac:dyDescent="0.3">
      <c r="A11839">
        <f t="shared" si="917"/>
        <v>11838</v>
      </c>
      <c r="B11839">
        <f t="shared" ca="1" si="918"/>
        <v>27</v>
      </c>
      <c r="C11839" t="str" cm="1">
        <f t="array" aca="1" ref="C11839" ca="1">INDEX(Reel1,Spins[[#This Row],[Stop1]])</f>
        <v>BAR</v>
      </c>
      <c r="D11839">
        <f t="shared" ca="1" si="919"/>
        <v>10</v>
      </c>
      <c r="E11839" t="str" cm="1">
        <f t="array" aca="1" ref="E11839" ca="1">INDEX(Reel2,Spins[[#This Row],[Stop2]])</f>
        <v>🍋</v>
      </c>
      <c r="F11839">
        <f t="shared" ca="1" si="920"/>
        <v>1</v>
      </c>
      <c r="G11839" t="str" cm="1">
        <f t="array" aca="1" ref="G11839" ca="1">INDEX(Reel3,Spins[[#This Row],[Stop3]])</f>
        <v>🍋</v>
      </c>
      <c r="H11839" t="b">
        <f ca="1">AND(Spins[[#This Row],[Sym1]]=Spins[[#This Row],[Sym2]],Spins[[#This Row],[Sym2]]=Spins[[#This Row],[Sym3]])</f>
        <v>0</v>
      </c>
      <c r="I11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39">
        <f t="shared" si="921"/>
        <v>1</v>
      </c>
      <c r="K11839">
        <f ca="1">Spins[[#This Row],[Mult]]*Spins[[#This Row],[Bet]]</f>
        <v>0</v>
      </c>
      <c r="L11839">
        <f ca="1">Spins[[#This Row],[Payout]]-Spins[[#This Row],[Bet]]</f>
        <v>-1</v>
      </c>
    </row>
    <row r="11840" spans="1:12" x14ac:dyDescent="0.3">
      <c r="A11840">
        <f t="shared" si="917"/>
        <v>11839</v>
      </c>
      <c r="B11840">
        <f t="shared" ca="1" si="918"/>
        <v>16</v>
      </c>
      <c r="C11840" t="str" cm="1">
        <f t="array" aca="1" ref="C11840" ca="1">INDEX(Reel1,Spins[[#This Row],[Stop1]])</f>
        <v>🍒</v>
      </c>
      <c r="D11840">
        <f t="shared" ca="1" si="919"/>
        <v>20</v>
      </c>
      <c r="E11840" t="str" cm="1">
        <f t="array" aca="1" ref="E11840" ca="1">INDEX(Reel2,Spins[[#This Row],[Stop2]])</f>
        <v>🍒</v>
      </c>
      <c r="F11840">
        <f t="shared" ca="1" si="920"/>
        <v>7</v>
      </c>
      <c r="G11840" t="str" cm="1">
        <f t="array" aca="1" ref="G11840" ca="1">INDEX(Reel3,Spins[[#This Row],[Stop3]])</f>
        <v>🍒</v>
      </c>
      <c r="H11840" t="b">
        <f ca="1">AND(Spins[[#This Row],[Sym1]]=Spins[[#This Row],[Sym2]],Spins[[#This Row],[Sym2]]=Spins[[#This Row],[Sym3]])</f>
        <v>1</v>
      </c>
      <c r="I11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840">
        <f t="shared" si="921"/>
        <v>1</v>
      </c>
      <c r="K11840">
        <f ca="1">Spins[[#This Row],[Mult]]*Spins[[#This Row],[Bet]]</f>
        <v>16</v>
      </c>
      <c r="L11840">
        <f ca="1">Spins[[#This Row],[Payout]]-Spins[[#This Row],[Bet]]</f>
        <v>15</v>
      </c>
    </row>
    <row r="11841" spans="1:12" x14ac:dyDescent="0.3">
      <c r="A11841">
        <f t="shared" si="917"/>
        <v>11840</v>
      </c>
      <c r="B11841">
        <f t="shared" ca="1" si="918"/>
        <v>13</v>
      </c>
      <c r="C11841" t="str" cm="1">
        <f t="array" aca="1" ref="C11841" ca="1">INDEX(Reel1,Spins[[#This Row],[Stop1]])</f>
        <v>🍋</v>
      </c>
      <c r="D11841">
        <f t="shared" ca="1" si="919"/>
        <v>14</v>
      </c>
      <c r="E11841" t="str" cm="1">
        <f t="array" aca="1" ref="E11841" ca="1">INDEX(Reel2,Spins[[#This Row],[Stop2]])</f>
        <v>🍋</v>
      </c>
      <c r="F11841">
        <f t="shared" ca="1" si="920"/>
        <v>19</v>
      </c>
      <c r="G11841" t="str" cm="1">
        <f t="array" aca="1" ref="G11841" ca="1">INDEX(Reel3,Spins[[#This Row],[Stop3]])</f>
        <v>🔔</v>
      </c>
      <c r="H11841" t="b">
        <f ca="1">AND(Spins[[#This Row],[Sym1]]=Spins[[#This Row],[Sym2]],Spins[[#This Row],[Sym2]]=Spins[[#This Row],[Sym3]])</f>
        <v>0</v>
      </c>
      <c r="I11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41">
        <f t="shared" si="921"/>
        <v>1</v>
      </c>
      <c r="K11841">
        <f ca="1">Spins[[#This Row],[Mult]]*Spins[[#This Row],[Bet]]</f>
        <v>0.6</v>
      </c>
      <c r="L11841">
        <f ca="1">Spins[[#This Row],[Payout]]-Spins[[#This Row],[Bet]]</f>
        <v>-0.4</v>
      </c>
    </row>
    <row r="11842" spans="1:12" x14ac:dyDescent="0.3">
      <c r="A11842">
        <f t="shared" ref="A11842:A11905" si="922">ROW()-1</f>
        <v>11841</v>
      </c>
      <c r="B11842">
        <f t="shared" ref="B11842:B11905" ca="1" si="923">RANDBETWEEN(1,ROWS(Reel1))</f>
        <v>31</v>
      </c>
      <c r="C11842" t="str" cm="1">
        <f t="array" aca="1" ref="C11842" ca="1">INDEX(Reel1,Spins[[#This Row],[Stop1]])</f>
        <v>💎</v>
      </c>
      <c r="D11842">
        <f t="shared" ref="D11842:D11905" ca="1" si="924">RANDBETWEEN(1,ROWS(Reel2))</f>
        <v>7</v>
      </c>
      <c r="E11842" t="str" cm="1">
        <f t="array" aca="1" ref="E11842" ca="1">INDEX(Reel2,Spins[[#This Row],[Stop2]])</f>
        <v>🍋</v>
      </c>
      <c r="F11842">
        <f t="shared" ref="F11842:F11905" ca="1" si="925">RANDBETWEEN(1,ROWS(Reel3))</f>
        <v>9</v>
      </c>
      <c r="G11842" t="str" cm="1">
        <f t="array" aca="1" ref="G11842" ca="1">INDEX(Reel3,Spins[[#This Row],[Stop3]])</f>
        <v>🍒</v>
      </c>
      <c r="H11842" t="b">
        <f ca="1">AND(Spins[[#This Row],[Sym1]]=Spins[[#This Row],[Sym2]],Spins[[#This Row],[Sym2]]=Spins[[#This Row],[Sym3]])</f>
        <v>0</v>
      </c>
      <c r="I11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42">
        <f t="shared" ref="J11842:J11905" si="926">Bet</f>
        <v>1</v>
      </c>
      <c r="K11842">
        <f ca="1">Spins[[#This Row],[Mult]]*Spins[[#This Row],[Bet]]</f>
        <v>0</v>
      </c>
      <c r="L11842">
        <f ca="1">Spins[[#This Row],[Payout]]-Spins[[#This Row],[Bet]]</f>
        <v>-1</v>
      </c>
    </row>
    <row r="11843" spans="1:12" x14ac:dyDescent="0.3">
      <c r="A11843">
        <f t="shared" si="922"/>
        <v>11842</v>
      </c>
      <c r="B11843">
        <f t="shared" ca="1" si="923"/>
        <v>8</v>
      </c>
      <c r="C11843" t="str" cm="1">
        <f t="array" aca="1" ref="C11843" ca="1">INDEX(Reel1,Spins[[#This Row],[Stop1]])</f>
        <v>🍋</v>
      </c>
      <c r="D11843">
        <f t="shared" ca="1" si="924"/>
        <v>29</v>
      </c>
      <c r="E11843" t="str" cm="1">
        <f t="array" aca="1" ref="E11843" ca="1">INDEX(Reel2,Spins[[#This Row],[Stop2]])</f>
        <v>7️⃣</v>
      </c>
      <c r="F11843">
        <f t="shared" ca="1" si="925"/>
        <v>31</v>
      </c>
      <c r="G11843" t="str" cm="1">
        <f t="array" aca="1" ref="G11843" ca="1">INDEX(Reel3,Spins[[#This Row],[Stop3]])</f>
        <v>💎</v>
      </c>
      <c r="H11843" t="b">
        <f ca="1">AND(Spins[[#This Row],[Sym1]]=Spins[[#This Row],[Sym2]],Spins[[#This Row],[Sym2]]=Spins[[#This Row],[Sym3]])</f>
        <v>0</v>
      </c>
      <c r="I11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43">
        <f t="shared" si="926"/>
        <v>1</v>
      </c>
      <c r="K11843">
        <f ca="1">Spins[[#This Row],[Mult]]*Spins[[#This Row],[Bet]]</f>
        <v>0</v>
      </c>
      <c r="L11843">
        <f ca="1">Spins[[#This Row],[Payout]]-Spins[[#This Row],[Bet]]</f>
        <v>-1</v>
      </c>
    </row>
    <row r="11844" spans="1:12" x14ac:dyDescent="0.3">
      <c r="A11844">
        <f t="shared" si="922"/>
        <v>11843</v>
      </c>
      <c r="B11844">
        <f t="shared" ca="1" si="923"/>
        <v>27</v>
      </c>
      <c r="C11844" t="str" cm="1">
        <f t="array" aca="1" ref="C11844" ca="1">INDEX(Reel1,Spins[[#This Row],[Stop1]])</f>
        <v>BAR</v>
      </c>
      <c r="D11844">
        <f t="shared" ca="1" si="924"/>
        <v>15</v>
      </c>
      <c r="E11844" t="str" cm="1">
        <f t="array" aca="1" ref="E11844" ca="1">INDEX(Reel2,Spins[[#This Row],[Stop2]])</f>
        <v>🍒</v>
      </c>
      <c r="F11844">
        <f t="shared" ca="1" si="925"/>
        <v>31</v>
      </c>
      <c r="G11844" t="str" cm="1">
        <f t="array" aca="1" ref="G11844" ca="1">INDEX(Reel3,Spins[[#This Row],[Stop3]])</f>
        <v>💎</v>
      </c>
      <c r="H11844" t="b">
        <f ca="1">AND(Spins[[#This Row],[Sym1]]=Spins[[#This Row],[Sym2]],Spins[[#This Row],[Sym2]]=Spins[[#This Row],[Sym3]])</f>
        <v>0</v>
      </c>
      <c r="I11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44">
        <f t="shared" si="926"/>
        <v>1</v>
      </c>
      <c r="K11844">
        <f ca="1">Spins[[#This Row],[Mult]]*Spins[[#This Row],[Bet]]</f>
        <v>0</v>
      </c>
      <c r="L11844">
        <f ca="1">Spins[[#This Row],[Payout]]-Spins[[#This Row],[Bet]]</f>
        <v>-1</v>
      </c>
    </row>
    <row r="11845" spans="1:12" x14ac:dyDescent="0.3">
      <c r="A11845">
        <f t="shared" si="922"/>
        <v>11844</v>
      </c>
      <c r="B11845">
        <f t="shared" ca="1" si="923"/>
        <v>16</v>
      </c>
      <c r="C11845" t="str" cm="1">
        <f t="array" aca="1" ref="C11845" ca="1">INDEX(Reel1,Spins[[#This Row],[Stop1]])</f>
        <v>🍒</v>
      </c>
      <c r="D11845">
        <f t="shared" ca="1" si="924"/>
        <v>16</v>
      </c>
      <c r="E11845" t="str" cm="1">
        <f t="array" aca="1" ref="E11845" ca="1">INDEX(Reel2,Spins[[#This Row],[Stop2]])</f>
        <v>🍒</v>
      </c>
      <c r="F11845">
        <f t="shared" ca="1" si="925"/>
        <v>19</v>
      </c>
      <c r="G11845" t="str" cm="1">
        <f t="array" aca="1" ref="G11845" ca="1">INDEX(Reel3,Spins[[#This Row],[Stop3]])</f>
        <v>🔔</v>
      </c>
      <c r="H11845" t="b">
        <f ca="1">AND(Spins[[#This Row],[Sym1]]=Spins[[#This Row],[Sym2]],Spins[[#This Row],[Sym2]]=Spins[[#This Row],[Sym3]])</f>
        <v>0</v>
      </c>
      <c r="I11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845">
        <f t="shared" si="926"/>
        <v>1</v>
      </c>
      <c r="K11845">
        <f ca="1">Spins[[#This Row],[Mult]]*Spins[[#This Row],[Bet]]</f>
        <v>0.8</v>
      </c>
      <c r="L11845">
        <f ca="1">Spins[[#This Row],[Payout]]-Spins[[#This Row],[Bet]]</f>
        <v>-0.19999999999999996</v>
      </c>
    </row>
    <row r="11846" spans="1:12" x14ac:dyDescent="0.3">
      <c r="A11846">
        <f t="shared" si="922"/>
        <v>11845</v>
      </c>
      <c r="B11846">
        <f t="shared" ca="1" si="923"/>
        <v>20</v>
      </c>
      <c r="C11846" t="str" cm="1">
        <f t="array" aca="1" ref="C11846" ca="1">INDEX(Reel1,Spins[[#This Row],[Stop1]])</f>
        <v>🍒</v>
      </c>
      <c r="D11846">
        <f t="shared" ca="1" si="924"/>
        <v>8</v>
      </c>
      <c r="E11846" t="str" cm="1">
        <f t="array" aca="1" ref="E11846" ca="1">INDEX(Reel2,Spins[[#This Row],[Stop2]])</f>
        <v>🍋</v>
      </c>
      <c r="F11846">
        <f t="shared" ca="1" si="925"/>
        <v>11</v>
      </c>
      <c r="G11846" t="str" cm="1">
        <f t="array" aca="1" ref="G11846" ca="1">INDEX(Reel3,Spins[[#This Row],[Stop3]])</f>
        <v>🍒</v>
      </c>
      <c r="H11846" t="b">
        <f ca="1">AND(Spins[[#This Row],[Sym1]]=Spins[[#This Row],[Sym2]],Spins[[#This Row],[Sym2]]=Spins[[#This Row],[Sym3]])</f>
        <v>0</v>
      </c>
      <c r="I11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46">
        <f t="shared" si="926"/>
        <v>1</v>
      </c>
      <c r="K11846">
        <f ca="1">Spins[[#This Row],[Mult]]*Spins[[#This Row],[Bet]]</f>
        <v>0</v>
      </c>
      <c r="L11846">
        <f ca="1">Spins[[#This Row],[Payout]]-Spins[[#This Row],[Bet]]</f>
        <v>-1</v>
      </c>
    </row>
    <row r="11847" spans="1:12" x14ac:dyDescent="0.3">
      <c r="A11847">
        <f t="shared" si="922"/>
        <v>11846</v>
      </c>
      <c r="B11847">
        <f t="shared" ca="1" si="923"/>
        <v>11</v>
      </c>
      <c r="C11847" t="str" cm="1">
        <f t="array" aca="1" ref="C11847" ca="1">INDEX(Reel1,Spins[[#This Row],[Stop1]])</f>
        <v>🍋</v>
      </c>
      <c r="D11847">
        <f t="shared" ca="1" si="924"/>
        <v>14</v>
      </c>
      <c r="E11847" t="str" cm="1">
        <f t="array" aca="1" ref="E11847" ca="1">INDEX(Reel2,Spins[[#This Row],[Stop2]])</f>
        <v>🍋</v>
      </c>
      <c r="F11847">
        <f t="shared" ca="1" si="925"/>
        <v>13</v>
      </c>
      <c r="G11847" t="str" cm="1">
        <f t="array" aca="1" ref="G11847" ca="1">INDEX(Reel3,Spins[[#This Row],[Stop3]])</f>
        <v>🍇</v>
      </c>
      <c r="H11847" t="b">
        <f ca="1">AND(Spins[[#This Row],[Sym1]]=Spins[[#This Row],[Sym2]],Spins[[#This Row],[Sym2]]=Spins[[#This Row],[Sym3]])</f>
        <v>0</v>
      </c>
      <c r="I11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47">
        <f t="shared" si="926"/>
        <v>1</v>
      </c>
      <c r="K11847">
        <f ca="1">Spins[[#This Row],[Mult]]*Spins[[#This Row],[Bet]]</f>
        <v>0.6</v>
      </c>
      <c r="L11847">
        <f ca="1">Spins[[#This Row],[Payout]]-Spins[[#This Row],[Bet]]</f>
        <v>-0.4</v>
      </c>
    </row>
    <row r="11848" spans="1:12" x14ac:dyDescent="0.3">
      <c r="A11848">
        <f t="shared" si="922"/>
        <v>11847</v>
      </c>
      <c r="B11848">
        <f t="shared" ca="1" si="923"/>
        <v>5</v>
      </c>
      <c r="C11848" t="str" cm="1">
        <f t="array" aca="1" ref="C11848" ca="1">INDEX(Reel1,Spins[[#This Row],[Stop1]])</f>
        <v>🍋</v>
      </c>
      <c r="D11848">
        <f t="shared" ca="1" si="924"/>
        <v>1</v>
      </c>
      <c r="E11848" t="str" cm="1">
        <f t="array" aca="1" ref="E11848" ca="1">INDEX(Reel2,Spins[[#This Row],[Stop2]])</f>
        <v>🍋</v>
      </c>
      <c r="F11848">
        <f t="shared" ca="1" si="925"/>
        <v>17</v>
      </c>
      <c r="G11848" t="str" cm="1">
        <f t="array" aca="1" ref="G11848" ca="1">INDEX(Reel3,Spins[[#This Row],[Stop3]])</f>
        <v>🍇</v>
      </c>
      <c r="H11848" t="b">
        <f ca="1">AND(Spins[[#This Row],[Sym1]]=Spins[[#This Row],[Sym2]],Spins[[#This Row],[Sym2]]=Spins[[#This Row],[Sym3]])</f>
        <v>0</v>
      </c>
      <c r="I11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48">
        <f t="shared" si="926"/>
        <v>1</v>
      </c>
      <c r="K11848">
        <f ca="1">Spins[[#This Row],[Mult]]*Spins[[#This Row],[Bet]]</f>
        <v>0.6</v>
      </c>
      <c r="L11848">
        <f ca="1">Spins[[#This Row],[Payout]]-Spins[[#This Row],[Bet]]</f>
        <v>-0.4</v>
      </c>
    </row>
    <row r="11849" spans="1:12" x14ac:dyDescent="0.3">
      <c r="A11849">
        <f t="shared" si="922"/>
        <v>11848</v>
      </c>
      <c r="B11849">
        <f t="shared" ca="1" si="923"/>
        <v>12</v>
      </c>
      <c r="C11849" t="str" cm="1">
        <f t="array" aca="1" ref="C11849" ca="1">INDEX(Reel1,Spins[[#This Row],[Stop1]])</f>
        <v>🍋</v>
      </c>
      <c r="D11849">
        <f t="shared" ca="1" si="924"/>
        <v>14</v>
      </c>
      <c r="E11849" t="str" cm="1">
        <f t="array" aca="1" ref="E11849" ca="1">INDEX(Reel2,Spins[[#This Row],[Stop2]])</f>
        <v>🍋</v>
      </c>
      <c r="F11849">
        <f t="shared" ca="1" si="925"/>
        <v>6</v>
      </c>
      <c r="G11849" t="str" cm="1">
        <f t="array" aca="1" ref="G11849" ca="1">INDEX(Reel3,Spins[[#This Row],[Stop3]])</f>
        <v>🍒</v>
      </c>
      <c r="H11849" t="b">
        <f ca="1">AND(Spins[[#This Row],[Sym1]]=Spins[[#This Row],[Sym2]],Spins[[#This Row],[Sym2]]=Spins[[#This Row],[Sym3]])</f>
        <v>0</v>
      </c>
      <c r="I11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49">
        <f t="shared" si="926"/>
        <v>1</v>
      </c>
      <c r="K11849">
        <f ca="1">Spins[[#This Row],[Mult]]*Spins[[#This Row],[Bet]]</f>
        <v>0.6</v>
      </c>
      <c r="L11849">
        <f ca="1">Spins[[#This Row],[Payout]]-Spins[[#This Row],[Bet]]</f>
        <v>-0.4</v>
      </c>
    </row>
    <row r="11850" spans="1:12" x14ac:dyDescent="0.3">
      <c r="A11850">
        <f t="shared" si="922"/>
        <v>11849</v>
      </c>
      <c r="B11850">
        <f t="shared" ca="1" si="923"/>
        <v>3</v>
      </c>
      <c r="C11850" t="str" cm="1">
        <f t="array" aca="1" ref="C11850" ca="1">INDEX(Reel1,Spins[[#This Row],[Stop1]])</f>
        <v>🍋</v>
      </c>
      <c r="D11850">
        <f t="shared" ca="1" si="924"/>
        <v>1</v>
      </c>
      <c r="E11850" t="str" cm="1">
        <f t="array" aca="1" ref="E11850" ca="1">INDEX(Reel2,Spins[[#This Row],[Stop2]])</f>
        <v>🍋</v>
      </c>
      <c r="F11850">
        <f t="shared" ca="1" si="925"/>
        <v>25</v>
      </c>
      <c r="G11850" t="str" cm="1">
        <f t="array" aca="1" ref="G11850" ca="1">INDEX(Reel3,Spins[[#This Row],[Stop3]])</f>
        <v>BAR</v>
      </c>
      <c r="H11850" t="b">
        <f ca="1">AND(Spins[[#This Row],[Sym1]]=Spins[[#This Row],[Sym2]],Spins[[#This Row],[Sym2]]=Spins[[#This Row],[Sym3]])</f>
        <v>0</v>
      </c>
      <c r="I11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50">
        <f t="shared" si="926"/>
        <v>1</v>
      </c>
      <c r="K11850">
        <f ca="1">Spins[[#This Row],[Mult]]*Spins[[#This Row],[Bet]]</f>
        <v>0.6</v>
      </c>
      <c r="L11850">
        <f ca="1">Spins[[#This Row],[Payout]]-Spins[[#This Row],[Bet]]</f>
        <v>-0.4</v>
      </c>
    </row>
    <row r="11851" spans="1:12" x14ac:dyDescent="0.3">
      <c r="A11851">
        <f t="shared" si="922"/>
        <v>11850</v>
      </c>
      <c r="B11851">
        <f t="shared" ca="1" si="923"/>
        <v>20</v>
      </c>
      <c r="C11851" t="str" cm="1">
        <f t="array" aca="1" ref="C11851" ca="1">INDEX(Reel1,Spins[[#This Row],[Stop1]])</f>
        <v>🍒</v>
      </c>
      <c r="D11851">
        <f t="shared" ca="1" si="924"/>
        <v>16</v>
      </c>
      <c r="E11851" t="str" cm="1">
        <f t="array" aca="1" ref="E11851" ca="1">INDEX(Reel2,Spins[[#This Row],[Stop2]])</f>
        <v>🍒</v>
      </c>
      <c r="F11851">
        <f t="shared" ca="1" si="925"/>
        <v>1</v>
      </c>
      <c r="G11851" t="str" cm="1">
        <f t="array" aca="1" ref="G11851" ca="1">INDEX(Reel3,Spins[[#This Row],[Stop3]])</f>
        <v>🍋</v>
      </c>
      <c r="H11851" t="b">
        <f ca="1">AND(Spins[[#This Row],[Sym1]]=Spins[[#This Row],[Sym2]],Spins[[#This Row],[Sym2]]=Spins[[#This Row],[Sym3]])</f>
        <v>0</v>
      </c>
      <c r="I11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851">
        <f t="shared" si="926"/>
        <v>1</v>
      </c>
      <c r="K11851">
        <f ca="1">Spins[[#This Row],[Mult]]*Spins[[#This Row],[Bet]]</f>
        <v>0.8</v>
      </c>
      <c r="L11851">
        <f ca="1">Spins[[#This Row],[Payout]]-Spins[[#This Row],[Bet]]</f>
        <v>-0.19999999999999996</v>
      </c>
    </row>
    <row r="11852" spans="1:12" x14ac:dyDescent="0.3">
      <c r="A11852">
        <f t="shared" si="922"/>
        <v>11851</v>
      </c>
      <c r="B11852">
        <f t="shared" ca="1" si="923"/>
        <v>15</v>
      </c>
      <c r="C11852" t="str" cm="1">
        <f t="array" aca="1" ref="C11852" ca="1">INDEX(Reel1,Spins[[#This Row],[Stop1]])</f>
        <v>🍒</v>
      </c>
      <c r="D11852">
        <f t="shared" ca="1" si="924"/>
        <v>31</v>
      </c>
      <c r="E11852" t="str" cm="1">
        <f t="array" aca="1" ref="E11852" ca="1">INDEX(Reel2,Spins[[#This Row],[Stop2]])</f>
        <v>💎</v>
      </c>
      <c r="F11852">
        <f t="shared" ca="1" si="925"/>
        <v>9</v>
      </c>
      <c r="G11852" t="str" cm="1">
        <f t="array" aca="1" ref="G11852" ca="1">INDEX(Reel3,Spins[[#This Row],[Stop3]])</f>
        <v>🍒</v>
      </c>
      <c r="H11852" t="b">
        <f ca="1">AND(Spins[[#This Row],[Sym1]]=Spins[[#This Row],[Sym2]],Spins[[#This Row],[Sym2]]=Spins[[#This Row],[Sym3]])</f>
        <v>0</v>
      </c>
      <c r="I11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52">
        <f t="shared" si="926"/>
        <v>1</v>
      </c>
      <c r="K11852">
        <f ca="1">Spins[[#This Row],[Mult]]*Spins[[#This Row],[Bet]]</f>
        <v>0</v>
      </c>
      <c r="L11852">
        <f ca="1">Spins[[#This Row],[Payout]]-Spins[[#This Row],[Bet]]</f>
        <v>-1</v>
      </c>
    </row>
    <row r="11853" spans="1:12" x14ac:dyDescent="0.3">
      <c r="A11853">
        <f t="shared" si="922"/>
        <v>11852</v>
      </c>
      <c r="B11853">
        <f t="shared" ca="1" si="923"/>
        <v>13</v>
      </c>
      <c r="C11853" t="str" cm="1">
        <f t="array" aca="1" ref="C11853" ca="1">INDEX(Reel1,Spins[[#This Row],[Stop1]])</f>
        <v>🍋</v>
      </c>
      <c r="D11853">
        <f t="shared" ca="1" si="924"/>
        <v>29</v>
      </c>
      <c r="E11853" t="str" cm="1">
        <f t="array" aca="1" ref="E11853" ca="1">INDEX(Reel2,Spins[[#This Row],[Stop2]])</f>
        <v>7️⃣</v>
      </c>
      <c r="F11853">
        <f t="shared" ca="1" si="925"/>
        <v>10</v>
      </c>
      <c r="G11853" t="str" cm="1">
        <f t="array" aca="1" ref="G11853" ca="1">INDEX(Reel3,Spins[[#This Row],[Stop3]])</f>
        <v>🍒</v>
      </c>
      <c r="H11853" t="b">
        <f ca="1">AND(Spins[[#This Row],[Sym1]]=Spins[[#This Row],[Sym2]],Spins[[#This Row],[Sym2]]=Spins[[#This Row],[Sym3]])</f>
        <v>0</v>
      </c>
      <c r="I11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53">
        <f t="shared" si="926"/>
        <v>1</v>
      </c>
      <c r="K11853">
        <f ca="1">Spins[[#This Row],[Mult]]*Spins[[#This Row],[Bet]]</f>
        <v>0</v>
      </c>
      <c r="L11853">
        <f ca="1">Spins[[#This Row],[Payout]]-Spins[[#This Row],[Bet]]</f>
        <v>-1</v>
      </c>
    </row>
    <row r="11854" spans="1:12" x14ac:dyDescent="0.3">
      <c r="A11854">
        <f t="shared" si="922"/>
        <v>11853</v>
      </c>
      <c r="B11854">
        <f t="shared" ca="1" si="923"/>
        <v>7</v>
      </c>
      <c r="C11854" t="str" cm="1">
        <f t="array" aca="1" ref="C11854" ca="1">INDEX(Reel1,Spins[[#This Row],[Stop1]])</f>
        <v>🍋</v>
      </c>
      <c r="D11854">
        <f t="shared" ca="1" si="924"/>
        <v>3</v>
      </c>
      <c r="E11854" t="str" cm="1">
        <f t="array" aca="1" ref="E11854" ca="1">INDEX(Reel2,Spins[[#This Row],[Stop2]])</f>
        <v>🍋</v>
      </c>
      <c r="F11854">
        <f t="shared" ca="1" si="925"/>
        <v>12</v>
      </c>
      <c r="G11854" t="str" cm="1">
        <f t="array" aca="1" ref="G11854" ca="1">INDEX(Reel3,Spins[[#This Row],[Stop3]])</f>
        <v>🍒</v>
      </c>
      <c r="H11854" t="b">
        <f ca="1">AND(Spins[[#This Row],[Sym1]]=Spins[[#This Row],[Sym2]],Spins[[#This Row],[Sym2]]=Spins[[#This Row],[Sym3]])</f>
        <v>0</v>
      </c>
      <c r="I11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54">
        <f t="shared" si="926"/>
        <v>1</v>
      </c>
      <c r="K11854">
        <f ca="1">Spins[[#This Row],[Mult]]*Spins[[#This Row],[Bet]]</f>
        <v>0.6</v>
      </c>
      <c r="L11854">
        <f ca="1">Spins[[#This Row],[Payout]]-Spins[[#This Row],[Bet]]</f>
        <v>-0.4</v>
      </c>
    </row>
    <row r="11855" spans="1:12" x14ac:dyDescent="0.3">
      <c r="A11855">
        <f t="shared" si="922"/>
        <v>11854</v>
      </c>
      <c r="B11855">
        <f t="shared" ca="1" si="923"/>
        <v>23</v>
      </c>
      <c r="C11855" t="str" cm="1">
        <f t="array" aca="1" ref="C11855" ca="1">INDEX(Reel1,Spins[[#This Row],[Stop1]])</f>
        <v>🍇</v>
      </c>
      <c r="D11855">
        <f t="shared" ca="1" si="924"/>
        <v>5</v>
      </c>
      <c r="E11855" t="str" cm="1">
        <f t="array" aca="1" ref="E11855" ca="1">INDEX(Reel2,Spins[[#This Row],[Stop2]])</f>
        <v>🍋</v>
      </c>
      <c r="F11855">
        <f t="shared" ca="1" si="925"/>
        <v>30</v>
      </c>
      <c r="G11855" t="str" cm="1">
        <f t="array" aca="1" ref="G11855" ca="1">INDEX(Reel3,Spins[[#This Row],[Stop3]])</f>
        <v>💎</v>
      </c>
      <c r="H11855" t="b">
        <f ca="1">AND(Spins[[#This Row],[Sym1]]=Spins[[#This Row],[Sym2]],Spins[[#This Row],[Sym2]]=Spins[[#This Row],[Sym3]])</f>
        <v>0</v>
      </c>
      <c r="I11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55">
        <f t="shared" si="926"/>
        <v>1</v>
      </c>
      <c r="K11855">
        <f ca="1">Spins[[#This Row],[Mult]]*Spins[[#This Row],[Bet]]</f>
        <v>0</v>
      </c>
      <c r="L11855">
        <f ca="1">Spins[[#This Row],[Payout]]-Spins[[#This Row],[Bet]]</f>
        <v>-1</v>
      </c>
    </row>
    <row r="11856" spans="1:12" x14ac:dyDescent="0.3">
      <c r="A11856">
        <f t="shared" si="922"/>
        <v>11855</v>
      </c>
      <c r="B11856">
        <f t="shared" ca="1" si="923"/>
        <v>6</v>
      </c>
      <c r="C11856" t="str" cm="1">
        <f t="array" aca="1" ref="C11856" ca="1">INDEX(Reel1,Spins[[#This Row],[Stop1]])</f>
        <v>🍋</v>
      </c>
      <c r="D11856">
        <f t="shared" ca="1" si="924"/>
        <v>5</v>
      </c>
      <c r="E11856" t="str" cm="1">
        <f t="array" aca="1" ref="E11856" ca="1">INDEX(Reel2,Spins[[#This Row],[Stop2]])</f>
        <v>🍋</v>
      </c>
      <c r="F11856">
        <f t="shared" ca="1" si="925"/>
        <v>2</v>
      </c>
      <c r="G11856" t="str" cm="1">
        <f t="array" aca="1" ref="G11856" ca="1">INDEX(Reel3,Spins[[#This Row],[Stop3]])</f>
        <v>🍋</v>
      </c>
      <c r="H11856" t="b">
        <f ca="1">AND(Spins[[#This Row],[Sym1]]=Spins[[#This Row],[Sym2]],Spins[[#This Row],[Sym2]]=Spins[[#This Row],[Sym3]])</f>
        <v>1</v>
      </c>
      <c r="I11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856">
        <f t="shared" si="926"/>
        <v>1</v>
      </c>
      <c r="K11856">
        <f ca="1">Spins[[#This Row],[Mult]]*Spins[[#This Row],[Bet]]</f>
        <v>14</v>
      </c>
      <c r="L11856">
        <f ca="1">Spins[[#This Row],[Payout]]-Spins[[#This Row],[Bet]]</f>
        <v>13</v>
      </c>
    </row>
    <row r="11857" spans="1:12" x14ac:dyDescent="0.3">
      <c r="A11857">
        <f t="shared" si="922"/>
        <v>11856</v>
      </c>
      <c r="B11857">
        <f t="shared" ca="1" si="923"/>
        <v>6</v>
      </c>
      <c r="C11857" t="str" cm="1">
        <f t="array" aca="1" ref="C11857" ca="1">INDEX(Reel1,Spins[[#This Row],[Stop1]])</f>
        <v>🍋</v>
      </c>
      <c r="D11857">
        <f t="shared" ca="1" si="924"/>
        <v>3</v>
      </c>
      <c r="E11857" t="str" cm="1">
        <f t="array" aca="1" ref="E11857" ca="1">INDEX(Reel2,Spins[[#This Row],[Stop2]])</f>
        <v>🍋</v>
      </c>
      <c r="F11857">
        <f t="shared" ca="1" si="925"/>
        <v>10</v>
      </c>
      <c r="G11857" t="str" cm="1">
        <f t="array" aca="1" ref="G11857" ca="1">INDEX(Reel3,Spins[[#This Row],[Stop3]])</f>
        <v>🍒</v>
      </c>
      <c r="H11857" t="b">
        <f ca="1">AND(Spins[[#This Row],[Sym1]]=Spins[[#This Row],[Sym2]],Spins[[#This Row],[Sym2]]=Spins[[#This Row],[Sym3]])</f>
        <v>0</v>
      </c>
      <c r="I11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57">
        <f t="shared" si="926"/>
        <v>1</v>
      </c>
      <c r="K11857">
        <f ca="1">Spins[[#This Row],[Mult]]*Spins[[#This Row],[Bet]]</f>
        <v>0.6</v>
      </c>
      <c r="L11857">
        <f ca="1">Spins[[#This Row],[Payout]]-Spins[[#This Row],[Bet]]</f>
        <v>-0.4</v>
      </c>
    </row>
    <row r="11858" spans="1:12" x14ac:dyDescent="0.3">
      <c r="A11858">
        <f t="shared" si="922"/>
        <v>11857</v>
      </c>
      <c r="B11858">
        <f t="shared" ca="1" si="923"/>
        <v>18</v>
      </c>
      <c r="C11858" t="str" cm="1">
        <f t="array" aca="1" ref="C11858" ca="1">INDEX(Reel1,Spins[[#This Row],[Stop1]])</f>
        <v>🍒</v>
      </c>
      <c r="D11858">
        <f t="shared" ca="1" si="924"/>
        <v>31</v>
      </c>
      <c r="E11858" t="str" cm="1">
        <f t="array" aca="1" ref="E11858" ca="1">INDEX(Reel2,Spins[[#This Row],[Stop2]])</f>
        <v>💎</v>
      </c>
      <c r="F11858">
        <f t="shared" ca="1" si="925"/>
        <v>2</v>
      </c>
      <c r="G11858" t="str" cm="1">
        <f t="array" aca="1" ref="G11858" ca="1">INDEX(Reel3,Spins[[#This Row],[Stop3]])</f>
        <v>🍋</v>
      </c>
      <c r="H11858" t="b">
        <f ca="1">AND(Spins[[#This Row],[Sym1]]=Spins[[#This Row],[Sym2]],Spins[[#This Row],[Sym2]]=Spins[[#This Row],[Sym3]])</f>
        <v>0</v>
      </c>
      <c r="I11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58">
        <f t="shared" si="926"/>
        <v>1</v>
      </c>
      <c r="K11858">
        <f ca="1">Spins[[#This Row],[Mult]]*Spins[[#This Row],[Bet]]</f>
        <v>0</v>
      </c>
      <c r="L11858">
        <f ca="1">Spins[[#This Row],[Payout]]-Spins[[#This Row],[Bet]]</f>
        <v>-1</v>
      </c>
    </row>
    <row r="11859" spans="1:12" x14ac:dyDescent="0.3">
      <c r="A11859">
        <f t="shared" si="922"/>
        <v>11858</v>
      </c>
      <c r="B11859">
        <f t="shared" ca="1" si="923"/>
        <v>19</v>
      </c>
      <c r="C11859" t="str" cm="1">
        <f t="array" aca="1" ref="C11859" ca="1">INDEX(Reel1,Spins[[#This Row],[Stop1]])</f>
        <v>🍒</v>
      </c>
      <c r="D11859">
        <f t="shared" ca="1" si="924"/>
        <v>21</v>
      </c>
      <c r="E11859" t="str" cm="1">
        <f t="array" aca="1" ref="E11859" ca="1">INDEX(Reel2,Spins[[#This Row],[Stop2]])</f>
        <v>🍒</v>
      </c>
      <c r="F11859">
        <f t="shared" ca="1" si="925"/>
        <v>6</v>
      </c>
      <c r="G11859" t="str" cm="1">
        <f t="array" aca="1" ref="G11859" ca="1">INDEX(Reel3,Spins[[#This Row],[Stop3]])</f>
        <v>🍒</v>
      </c>
      <c r="H11859" t="b">
        <f ca="1">AND(Spins[[#This Row],[Sym1]]=Spins[[#This Row],[Sym2]],Spins[[#This Row],[Sym2]]=Spins[[#This Row],[Sym3]])</f>
        <v>1</v>
      </c>
      <c r="I11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859">
        <f t="shared" si="926"/>
        <v>1</v>
      </c>
      <c r="K11859">
        <f ca="1">Spins[[#This Row],[Mult]]*Spins[[#This Row],[Bet]]</f>
        <v>16</v>
      </c>
      <c r="L11859">
        <f ca="1">Spins[[#This Row],[Payout]]-Spins[[#This Row],[Bet]]</f>
        <v>15</v>
      </c>
    </row>
    <row r="11860" spans="1:12" x14ac:dyDescent="0.3">
      <c r="A11860">
        <f t="shared" si="922"/>
        <v>11859</v>
      </c>
      <c r="B11860">
        <f t="shared" ca="1" si="923"/>
        <v>13</v>
      </c>
      <c r="C11860" t="str" cm="1">
        <f t="array" aca="1" ref="C11860" ca="1">INDEX(Reel1,Spins[[#This Row],[Stop1]])</f>
        <v>🍋</v>
      </c>
      <c r="D11860">
        <f t="shared" ca="1" si="924"/>
        <v>1</v>
      </c>
      <c r="E11860" t="str" cm="1">
        <f t="array" aca="1" ref="E11860" ca="1">INDEX(Reel2,Spins[[#This Row],[Stop2]])</f>
        <v>🍋</v>
      </c>
      <c r="F11860">
        <f t="shared" ca="1" si="925"/>
        <v>22</v>
      </c>
      <c r="G11860" t="str" cm="1">
        <f t="array" aca="1" ref="G11860" ca="1">INDEX(Reel3,Spins[[#This Row],[Stop3]])</f>
        <v>🔔</v>
      </c>
      <c r="H11860" t="b">
        <f ca="1">AND(Spins[[#This Row],[Sym1]]=Spins[[#This Row],[Sym2]],Spins[[#This Row],[Sym2]]=Spins[[#This Row],[Sym3]])</f>
        <v>0</v>
      </c>
      <c r="I11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60">
        <f t="shared" si="926"/>
        <v>1</v>
      </c>
      <c r="K11860">
        <f ca="1">Spins[[#This Row],[Mult]]*Spins[[#This Row],[Bet]]</f>
        <v>0.6</v>
      </c>
      <c r="L11860">
        <f ca="1">Spins[[#This Row],[Payout]]-Spins[[#This Row],[Bet]]</f>
        <v>-0.4</v>
      </c>
    </row>
    <row r="11861" spans="1:12" x14ac:dyDescent="0.3">
      <c r="A11861">
        <f t="shared" si="922"/>
        <v>11860</v>
      </c>
      <c r="B11861">
        <f t="shared" ca="1" si="923"/>
        <v>8</v>
      </c>
      <c r="C11861" t="str" cm="1">
        <f t="array" aca="1" ref="C11861" ca="1">INDEX(Reel1,Spins[[#This Row],[Stop1]])</f>
        <v>🍋</v>
      </c>
      <c r="D11861">
        <f t="shared" ca="1" si="924"/>
        <v>9</v>
      </c>
      <c r="E11861" t="str" cm="1">
        <f t="array" aca="1" ref="E11861" ca="1">INDEX(Reel2,Spins[[#This Row],[Stop2]])</f>
        <v>🍋</v>
      </c>
      <c r="F11861">
        <f t="shared" ca="1" si="925"/>
        <v>2</v>
      </c>
      <c r="G11861" t="str" cm="1">
        <f t="array" aca="1" ref="G11861" ca="1">INDEX(Reel3,Spins[[#This Row],[Stop3]])</f>
        <v>🍋</v>
      </c>
      <c r="H11861" t="b">
        <f ca="1">AND(Spins[[#This Row],[Sym1]]=Spins[[#This Row],[Sym2]],Spins[[#This Row],[Sym2]]=Spins[[#This Row],[Sym3]])</f>
        <v>1</v>
      </c>
      <c r="I11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861">
        <f t="shared" si="926"/>
        <v>1</v>
      </c>
      <c r="K11861">
        <f ca="1">Spins[[#This Row],[Mult]]*Spins[[#This Row],[Bet]]</f>
        <v>14</v>
      </c>
      <c r="L11861">
        <f ca="1">Spins[[#This Row],[Payout]]-Spins[[#This Row],[Bet]]</f>
        <v>13</v>
      </c>
    </row>
    <row r="11862" spans="1:12" x14ac:dyDescent="0.3">
      <c r="A11862">
        <f t="shared" si="922"/>
        <v>11861</v>
      </c>
      <c r="B11862">
        <f t="shared" ca="1" si="923"/>
        <v>1</v>
      </c>
      <c r="C11862" t="str" cm="1">
        <f t="array" aca="1" ref="C11862" ca="1">INDEX(Reel1,Spins[[#This Row],[Stop1]])</f>
        <v>🍋</v>
      </c>
      <c r="D11862">
        <f t="shared" ca="1" si="924"/>
        <v>13</v>
      </c>
      <c r="E11862" t="str" cm="1">
        <f t="array" aca="1" ref="E11862" ca="1">INDEX(Reel2,Spins[[#This Row],[Stop2]])</f>
        <v>🍋</v>
      </c>
      <c r="F11862">
        <f t="shared" ca="1" si="925"/>
        <v>7</v>
      </c>
      <c r="G11862" t="str" cm="1">
        <f t="array" aca="1" ref="G11862" ca="1">INDEX(Reel3,Spins[[#This Row],[Stop3]])</f>
        <v>🍒</v>
      </c>
      <c r="H11862" t="b">
        <f ca="1">AND(Spins[[#This Row],[Sym1]]=Spins[[#This Row],[Sym2]],Spins[[#This Row],[Sym2]]=Spins[[#This Row],[Sym3]])</f>
        <v>0</v>
      </c>
      <c r="I11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62">
        <f t="shared" si="926"/>
        <v>1</v>
      </c>
      <c r="K11862">
        <f ca="1">Spins[[#This Row],[Mult]]*Spins[[#This Row],[Bet]]</f>
        <v>0.6</v>
      </c>
      <c r="L11862">
        <f ca="1">Spins[[#This Row],[Payout]]-Spins[[#This Row],[Bet]]</f>
        <v>-0.4</v>
      </c>
    </row>
    <row r="11863" spans="1:12" x14ac:dyDescent="0.3">
      <c r="A11863">
        <f t="shared" si="922"/>
        <v>11862</v>
      </c>
      <c r="B11863">
        <f t="shared" ca="1" si="923"/>
        <v>2</v>
      </c>
      <c r="C11863" t="str" cm="1">
        <f t="array" aca="1" ref="C11863" ca="1">INDEX(Reel1,Spins[[#This Row],[Stop1]])</f>
        <v>🍋</v>
      </c>
      <c r="D11863">
        <f t="shared" ca="1" si="924"/>
        <v>28</v>
      </c>
      <c r="E11863" t="str" cm="1">
        <f t="array" aca="1" ref="E11863" ca="1">INDEX(Reel2,Spins[[#This Row],[Stop2]])</f>
        <v>BAR</v>
      </c>
      <c r="F11863">
        <f t="shared" ca="1" si="925"/>
        <v>9</v>
      </c>
      <c r="G11863" t="str" cm="1">
        <f t="array" aca="1" ref="G11863" ca="1">INDEX(Reel3,Spins[[#This Row],[Stop3]])</f>
        <v>🍒</v>
      </c>
      <c r="H11863" t="b">
        <f ca="1">AND(Spins[[#This Row],[Sym1]]=Spins[[#This Row],[Sym2]],Spins[[#This Row],[Sym2]]=Spins[[#This Row],[Sym3]])</f>
        <v>0</v>
      </c>
      <c r="I11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63">
        <f t="shared" si="926"/>
        <v>1</v>
      </c>
      <c r="K11863">
        <f ca="1">Spins[[#This Row],[Mult]]*Spins[[#This Row],[Bet]]</f>
        <v>0</v>
      </c>
      <c r="L11863">
        <f ca="1">Spins[[#This Row],[Payout]]-Spins[[#This Row],[Bet]]</f>
        <v>-1</v>
      </c>
    </row>
    <row r="11864" spans="1:12" x14ac:dyDescent="0.3">
      <c r="A11864">
        <f t="shared" si="922"/>
        <v>11863</v>
      </c>
      <c r="B11864">
        <f t="shared" ca="1" si="923"/>
        <v>11</v>
      </c>
      <c r="C11864" t="str" cm="1">
        <f t="array" aca="1" ref="C11864" ca="1">INDEX(Reel1,Spins[[#This Row],[Stop1]])</f>
        <v>🍋</v>
      </c>
      <c r="D11864">
        <f t="shared" ca="1" si="924"/>
        <v>13</v>
      </c>
      <c r="E11864" t="str" cm="1">
        <f t="array" aca="1" ref="E11864" ca="1">INDEX(Reel2,Spins[[#This Row],[Stop2]])</f>
        <v>🍋</v>
      </c>
      <c r="F11864">
        <f t="shared" ca="1" si="925"/>
        <v>6</v>
      </c>
      <c r="G11864" t="str" cm="1">
        <f t="array" aca="1" ref="G11864" ca="1">INDEX(Reel3,Spins[[#This Row],[Stop3]])</f>
        <v>🍒</v>
      </c>
      <c r="H11864" t="b">
        <f ca="1">AND(Spins[[#This Row],[Sym1]]=Spins[[#This Row],[Sym2]],Spins[[#This Row],[Sym2]]=Spins[[#This Row],[Sym3]])</f>
        <v>0</v>
      </c>
      <c r="I11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64">
        <f t="shared" si="926"/>
        <v>1</v>
      </c>
      <c r="K11864">
        <f ca="1">Spins[[#This Row],[Mult]]*Spins[[#This Row],[Bet]]</f>
        <v>0.6</v>
      </c>
      <c r="L11864">
        <f ca="1">Spins[[#This Row],[Payout]]-Spins[[#This Row],[Bet]]</f>
        <v>-0.4</v>
      </c>
    </row>
    <row r="11865" spans="1:12" x14ac:dyDescent="0.3">
      <c r="A11865">
        <f t="shared" si="922"/>
        <v>11864</v>
      </c>
      <c r="B11865">
        <f t="shared" ca="1" si="923"/>
        <v>30</v>
      </c>
      <c r="C11865" t="str" cm="1">
        <f t="array" aca="1" ref="C11865" ca="1">INDEX(Reel1,Spins[[#This Row],[Stop1]])</f>
        <v>7️⃣</v>
      </c>
      <c r="D11865">
        <f t="shared" ca="1" si="924"/>
        <v>23</v>
      </c>
      <c r="E11865" t="str" cm="1">
        <f t="array" aca="1" ref="E11865" ca="1">INDEX(Reel2,Spins[[#This Row],[Stop2]])</f>
        <v>🍇</v>
      </c>
      <c r="F11865">
        <f t="shared" ca="1" si="925"/>
        <v>4</v>
      </c>
      <c r="G11865" t="str" cm="1">
        <f t="array" aca="1" ref="G11865" ca="1">INDEX(Reel3,Spins[[#This Row],[Stop3]])</f>
        <v>🍋</v>
      </c>
      <c r="H11865" t="b">
        <f ca="1">AND(Spins[[#This Row],[Sym1]]=Spins[[#This Row],[Sym2]],Spins[[#This Row],[Sym2]]=Spins[[#This Row],[Sym3]])</f>
        <v>0</v>
      </c>
      <c r="I11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65">
        <f t="shared" si="926"/>
        <v>1</v>
      </c>
      <c r="K11865">
        <f ca="1">Spins[[#This Row],[Mult]]*Spins[[#This Row],[Bet]]</f>
        <v>0</v>
      </c>
      <c r="L11865">
        <f ca="1">Spins[[#This Row],[Payout]]-Spins[[#This Row],[Bet]]</f>
        <v>-1</v>
      </c>
    </row>
    <row r="11866" spans="1:12" x14ac:dyDescent="0.3">
      <c r="A11866">
        <f t="shared" si="922"/>
        <v>11865</v>
      </c>
      <c r="B11866">
        <f t="shared" ca="1" si="923"/>
        <v>10</v>
      </c>
      <c r="C11866" t="str" cm="1">
        <f t="array" aca="1" ref="C11866" ca="1">INDEX(Reel1,Spins[[#This Row],[Stop1]])</f>
        <v>🍋</v>
      </c>
      <c r="D11866">
        <f t="shared" ca="1" si="924"/>
        <v>31</v>
      </c>
      <c r="E11866" t="str" cm="1">
        <f t="array" aca="1" ref="E11866" ca="1">INDEX(Reel2,Spins[[#This Row],[Stop2]])</f>
        <v>💎</v>
      </c>
      <c r="F11866">
        <f t="shared" ca="1" si="925"/>
        <v>9</v>
      </c>
      <c r="G11866" t="str" cm="1">
        <f t="array" aca="1" ref="G11866" ca="1">INDEX(Reel3,Spins[[#This Row],[Stop3]])</f>
        <v>🍒</v>
      </c>
      <c r="H11866" t="b">
        <f ca="1">AND(Spins[[#This Row],[Sym1]]=Spins[[#This Row],[Sym2]],Spins[[#This Row],[Sym2]]=Spins[[#This Row],[Sym3]])</f>
        <v>0</v>
      </c>
      <c r="I11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66">
        <f t="shared" si="926"/>
        <v>1</v>
      </c>
      <c r="K11866">
        <f ca="1">Spins[[#This Row],[Mult]]*Spins[[#This Row],[Bet]]</f>
        <v>0</v>
      </c>
      <c r="L11866">
        <f ca="1">Spins[[#This Row],[Payout]]-Spins[[#This Row],[Bet]]</f>
        <v>-1</v>
      </c>
    </row>
    <row r="11867" spans="1:12" x14ac:dyDescent="0.3">
      <c r="A11867">
        <f t="shared" si="922"/>
        <v>11866</v>
      </c>
      <c r="B11867">
        <f t="shared" ca="1" si="923"/>
        <v>23</v>
      </c>
      <c r="C11867" t="str" cm="1">
        <f t="array" aca="1" ref="C11867" ca="1">INDEX(Reel1,Spins[[#This Row],[Stop1]])</f>
        <v>🍇</v>
      </c>
      <c r="D11867">
        <f t="shared" ca="1" si="924"/>
        <v>11</v>
      </c>
      <c r="E11867" t="str" cm="1">
        <f t="array" aca="1" ref="E11867" ca="1">INDEX(Reel2,Spins[[#This Row],[Stop2]])</f>
        <v>🍋</v>
      </c>
      <c r="F11867">
        <f t="shared" ca="1" si="925"/>
        <v>24</v>
      </c>
      <c r="G11867" t="str" cm="1">
        <f t="array" aca="1" ref="G11867" ca="1">INDEX(Reel3,Spins[[#This Row],[Stop3]])</f>
        <v>BAR</v>
      </c>
      <c r="H11867" t="b">
        <f ca="1">AND(Spins[[#This Row],[Sym1]]=Spins[[#This Row],[Sym2]],Spins[[#This Row],[Sym2]]=Spins[[#This Row],[Sym3]])</f>
        <v>0</v>
      </c>
      <c r="I11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67">
        <f t="shared" si="926"/>
        <v>1</v>
      </c>
      <c r="K11867">
        <f ca="1">Spins[[#This Row],[Mult]]*Spins[[#This Row],[Bet]]</f>
        <v>0</v>
      </c>
      <c r="L11867">
        <f ca="1">Spins[[#This Row],[Payout]]-Spins[[#This Row],[Bet]]</f>
        <v>-1</v>
      </c>
    </row>
    <row r="11868" spans="1:12" x14ac:dyDescent="0.3">
      <c r="A11868">
        <f t="shared" si="922"/>
        <v>11867</v>
      </c>
      <c r="B11868">
        <f t="shared" ca="1" si="923"/>
        <v>18</v>
      </c>
      <c r="C11868" t="str" cm="1">
        <f t="array" aca="1" ref="C11868" ca="1">INDEX(Reel1,Spins[[#This Row],[Stop1]])</f>
        <v>🍒</v>
      </c>
      <c r="D11868">
        <f t="shared" ca="1" si="924"/>
        <v>6</v>
      </c>
      <c r="E11868" t="str" cm="1">
        <f t="array" aca="1" ref="E11868" ca="1">INDEX(Reel2,Spins[[#This Row],[Stop2]])</f>
        <v>🍋</v>
      </c>
      <c r="F11868">
        <f t="shared" ca="1" si="925"/>
        <v>22</v>
      </c>
      <c r="G11868" t="str" cm="1">
        <f t="array" aca="1" ref="G11868" ca="1">INDEX(Reel3,Spins[[#This Row],[Stop3]])</f>
        <v>🔔</v>
      </c>
      <c r="H11868" t="b">
        <f ca="1">AND(Spins[[#This Row],[Sym1]]=Spins[[#This Row],[Sym2]],Spins[[#This Row],[Sym2]]=Spins[[#This Row],[Sym3]])</f>
        <v>0</v>
      </c>
      <c r="I11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68">
        <f t="shared" si="926"/>
        <v>1</v>
      </c>
      <c r="K11868">
        <f ca="1">Spins[[#This Row],[Mult]]*Spins[[#This Row],[Bet]]</f>
        <v>0</v>
      </c>
      <c r="L11868">
        <f ca="1">Spins[[#This Row],[Payout]]-Spins[[#This Row],[Bet]]</f>
        <v>-1</v>
      </c>
    </row>
    <row r="11869" spans="1:12" x14ac:dyDescent="0.3">
      <c r="A11869">
        <f t="shared" si="922"/>
        <v>11868</v>
      </c>
      <c r="B11869">
        <f t="shared" ca="1" si="923"/>
        <v>13</v>
      </c>
      <c r="C11869" t="str" cm="1">
        <f t="array" aca="1" ref="C11869" ca="1">INDEX(Reel1,Spins[[#This Row],[Stop1]])</f>
        <v>🍋</v>
      </c>
      <c r="D11869">
        <f t="shared" ca="1" si="924"/>
        <v>20</v>
      </c>
      <c r="E11869" t="str" cm="1">
        <f t="array" aca="1" ref="E11869" ca="1">INDEX(Reel2,Spins[[#This Row],[Stop2]])</f>
        <v>🍒</v>
      </c>
      <c r="F11869">
        <f t="shared" ca="1" si="925"/>
        <v>12</v>
      </c>
      <c r="G11869" t="str" cm="1">
        <f t="array" aca="1" ref="G11869" ca="1">INDEX(Reel3,Spins[[#This Row],[Stop3]])</f>
        <v>🍒</v>
      </c>
      <c r="H11869" t="b">
        <f ca="1">AND(Spins[[#This Row],[Sym1]]=Spins[[#This Row],[Sym2]],Spins[[#This Row],[Sym2]]=Spins[[#This Row],[Sym3]])</f>
        <v>0</v>
      </c>
      <c r="I11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69">
        <f t="shared" si="926"/>
        <v>1</v>
      </c>
      <c r="K11869">
        <f ca="1">Spins[[#This Row],[Mult]]*Spins[[#This Row],[Bet]]</f>
        <v>0</v>
      </c>
      <c r="L11869">
        <f ca="1">Spins[[#This Row],[Payout]]-Spins[[#This Row],[Bet]]</f>
        <v>-1</v>
      </c>
    </row>
    <row r="11870" spans="1:12" x14ac:dyDescent="0.3">
      <c r="A11870">
        <f t="shared" si="922"/>
        <v>11869</v>
      </c>
      <c r="B11870">
        <f t="shared" ca="1" si="923"/>
        <v>15</v>
      </c>
      <c r="C11870" t="str" cm="1">
        <f t="array" aca="1" ref="C11870" ca="1">INDEX(Reel1,Spins[[#This Row],[Stop1]])</f>
        <v>🍒</v>
      </c>
      <c r="D11870">
        <f t="shared" ca="1" si="924"/>
        <v>24</v>
      </c>
      <c r="E11870" t="str" cm="1">
        <f t="array" aca="1" ref="E11870" ca="1">INDEX(Reel2,Spins[[#This Row],[Stop2]])</f>
        <v>🍇</v>
      </c>
      <c r="F11870">
        <f t="shared" ca="1" si="925"/>
        <v>4</v>
      </c>
      <c r="G11870" t="str" cm="1">
        <f t="array" aca="1" ref="G11870" ca="1">INDEX(Reel3,Spins[[#This Row],[Stop3]])</f>
        <v>🍋</v>
      </c>
      <c r="H11870" t="b">
        <f ca="1">AND(Spins[[#This Row],[Sym1]]=Spins[[#This Row],[Sym2]],Spins[[#This Row],[Sym2]]=Spins[[#This Row],[Sym3]])</f>
        <v>0</v>
      </c>
      <c r="I11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0">
        <f t="shared" si="926"/>
        <v>1</v>
      </c>
      <c r="K11870">
        <f ca="1">Spins[[#This Row],[Mult]]*Spins[[#This Row],[Bet]]</f>
        <v>0</v>
      </c>
      <c r="L11870">
        <f ca="1">Spins[[#This Row],[Payout]]-Spins[[#This Row],[Bet]]</f>
        <v>-1</v>
      </c>
    </row>
    <row r="11871" spans="1:12" x14ac:dyDescent="0.3">
      <c r="A11871">
        <f t="shared" si="922"/>
        <v>11870</v>
      </c>
      <c r="B11871">
        <f t="shared" ca="1" si="923"/>
        <v>25</v>
      </c>
      <c r="C11871" t="str" cm="1">
        <f t="array" aca="1" ref="C11871" ca="1">INDEX(Reel1,Spins[[#This Row],[Stop1]])</f>
        <v>🔔</v>
      </c>
      <c r="D11871">
        <f t="shared" ca="1" si="924"/>
        <v>17</v>
      </c>
      <c r="E11871" t="str" cm="1">
        <f t="array" aca="1" ref="E11871" ca="1">INDEX(Reel2,Spins[[#This Row],[Stop2]])</f>
        <v>🍒</v>
      </c>
      <c r="F11871">
        <f t="shared" ca="1" si="925"/>
        <v>21</v>
      </c>
      <c r="G11871" t="str" cm="1">
        <f t="array" aca="1" ref="G11871" ca="1">INDEX(Reel3,Spins[[#This Row],[Stop3]])</f>
        <v>🔔</v>
      </c>
      <c r="H11871" t="b">
        <f ca="1">AND(Spins[[#This Row],[Sym1]]=Spins[[#This Row],[Sym2]],Spins[[#This Row],[Sym2]]=Spins[[#This Row],[Sym3]])</f>
        <v>0</v>
      </c>
      <c r="I11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1">
        <f t="shared" si="926"/>
        <v>1</v>
      </c>
      <c r="K11871">
        <f ca="1">Spins[[#This Row],[Mult]]*Spins[[#This Row],[Bet]]</f>
        <v>0</v>
      </c>
      <c r="L11871">
        <f ca="1">Spins[[#This Row],[Payout]]-Spins[[#This Row],[Bet]]</f>
        <v>-1</v>
      </c>
    </row>
    <row r="11872" spans="1:12" x14ac:dyDescent="0.3">
      <c r="A11872">
        <f t="shared" si="922"/>
        <v>11871</v>
      </c>
      <c r="B11872">
        <f t="shared" ca="1" si="923"/>
        <v>25</v>
      </c>
      <c r="C11872" t="str" cm="1">
        <f t="array" aca="1" ref="C11872" ca="1">INDEX(Reel1,Spins[[#This Row],[Stop1]])</f>
        <v>🔔</v>
      </c>
      <c r="D11872">
        <f t="shared" ca="1" si="924"/>
        <v>5</v>
      </c>
      <c r="E11872" t="str" cm="1">
        <f t="array" aca="1" ref="E11872" ca="1">INDEX(Reel2,Spins[[#This Row],[Stop2]])</f>
        <v>🍋</v>
      </c>
      <c r="F11872">
        <f t="shared" ca="1" si="925"/>
        <v>30</v>
      </c>
      <c r="G11872" t="str" cm="1">
        <f t="array" aca="1" ref="G11872" ca="1">INDEX(Reel3,Spins[[#This Row],[Stop3]])</f>
        <v>💎</v>
      </c>
      <c r="H11872" t="b">
        <f ca="1">AND(Spins[[#This Row],[Sym1]]=Spins[[#This Row],[Sym2]],Spins[[#This Row],[Sym2]]=Spins[[#This Row],[Sym3]])</f>
        <v>0</v>
      </c>
      <c r="I11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2">
        <f t="shared" si="926"/>
        <v>1</v>
      </c>
      <c r="K11872">
        <f ca="1">Spins[[#This Row],[Mult]]*Spins[[#This Row],[Bet]]</f>
        <v>0</v>
      </c>
      <c r="L11872">
        <f ca="1">Spins[[#This Row],[Payout]]-Spins[[#This Row],[Bet]]</f>
        <v>-1</v>
      </c>
    </row>
    <row r="11873" spans="1:12" x14ac:dyDescent="0.3">
      <c r="A11873">
        <f t="shared" si="922"/>
        <v>11872</v>
      </c>
      <c r="B11873">
        <f t="shared" ca="1" si="923"/>
        <v>15</v>
      </c>
      <c r="C11873" t="str" cm="1">
        <f t="array" aca="1" ref="C11873" ca="1">INDEX(Reel1,Spins[[#This Row],[Stop1]])</f>
        <v>🍒</v>
      </c>
      <c r="D11873">
        <f t="shared" ca="1" si="924"/>
        <v>4</v>
      </c>
      <c r="E11873" t="str" cm="1">
        <f t="array" aca="1" ref="E11873" ca="1">INDEX(Reel2,Spins[[#This Row],[Stop2]])</f>
        <v>🍋</v>
      </c>
      <c r="F11873">
        <f t="shared" ca="1" si="925"/>
        <v>15</v>
      </c>
      <c r="G11873" t="str" cm="1">
        <f t="array" aca="1" ref="G11873" ca="1">INDEX(Reel3,Spins[[#This Row],[Stop3]])</f>
        <v>🍇</v>
      </c>
      <c r="H11873" t="b">
        <f ca="1">AND(Spins[[#This Row],[Sym1]]=Spins[[#This Row],[Sym2]],Spins[[#This Row],[Sym2]]=Spins[[#This Row],[Sym3]])</f>
        <v>0</v>
      </c>
      <c r="I11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3">
        <f t="shared" si="926"/>
        <v>1</v>
      </c>
      <c r="K11873">
        <f ca="1">Spins[[#This Row],[Mult]]*Spins[[#This Row],[Bet]]</f>
        <v>0</v>
      </c>
      <c r="L11873">
        <f ca="1">Spins[[#This Row],[Payout]]-Spins[[#This Row],[Bet]]</f>
        <v>-1</v>
      </c>
    </row>
    <row r="11874" spans="1:12" x14ac:dyDescent="0.3">
      <c r="A11874">
        <f t="shared" si="922"/>
        <v>11873</v>
      </c>
      <c r="B11874">
        <f t="shared" ca="1" si="923"/>
        <v>30</v>
      </c>
      <c r="C11874" t="str" cm="1">
        <f t="array" aca="1" ref="C11874" ca="1">INDEX(Reel1,Spins[[#This Row],[Stop1]])</f>
        <v>7️⃣</v>
      </c>
      <c r="D11874">
        <f t="shared" ca="1" si="924"/>
        <v>20</v>
      </c>
      <c r="E11874" t="str" cm="1">
        <f t="array" aca="1" ref="E11874" ca="1">INDEX(Reel2,Spins[[#This Row],[Stop2]])</f>
        <v>🍒</v>
      </c>
      <c r="F11874">
        <f t="shared" ca="1" si="925"/>
        <v>23</v>
      </c>
      <c r="G11874" t="str" cm="1">
        <f t="array" aca="1" ref="G11874" ca="1">INDEX(Reel3,Spins[[#This Row],[Stop3]])</f>
        <v>BAR</v>
      </c>
      <c r="H11874" t="b">
        <f ca="1">AND(Spins[[#This Row],[Sym1]]=Spins[[#This Row],[Sym2]],Spins[[#This Row],[Sym2]]=Spins[[#This Row],[Sym3]])</f>
        <v>0</v>
      </c>
      <c r="I11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4">
        <f t="shared" si="926"/>
        <v>1</v>
      </c>
      <c r="K11874">
        <f ca="1">Spins[[#This Row],[Mult]]*Spins[[#This Row],[Bet]]</f>
        <v>0</v>
      </c>
      <c r="L11874">
        <f ca="1">Spins[[#This Row],[Payout]]-Spins[[#This Row],[Bet]]</f>
        <v>-1</v>
      </c>
    </row>
    <row r="11875" spans="1:12" x14ac:dyDescent="0.3">
      <c r="A11875">
        <f t="shared" si="922"/>
        <v>11874</v>
      </c>
      <c r="B11875">
        <f t="shared" ca="1" si="923"/>
        <v>13</v>
      </c>
      <c r="C11875" t="str" cm="1">
        <f t="array" aca="1" ref="C11875" ca="1">INDEX(Reel1,Spins[[#This Row],[Stop1]])</f>
        <v>🍋</v>
      </c>
      <c r="D11875">
        <f t="shared" ca="1" si="924"/>
        <v>18</v>
      </c>
      <c r="E11875" t="str" cm="1">
        <f t="array" aca="1" ref="E11875" ca="1">INDEX(Reel2,Spins[[#This Row],[Stop2]])</f>
        <v>🍒</v>
      </c>
      <c r="F11875">
        <f t="shared" ca="1" si="925"/>
        <v>30</v>
      </c>
      <c r="G11875" t="str" cm="1">
        <f t="array" aca="1" ref="G11875" ca="1">INDEX(Reel3,Spins[[#This Row],[Stop3]])</f>
        <v>💎</v>
      </c>
      <c r="H11875" t="b">
        <f ca="1">AND(Spins[[#This Row],[Sym1]]=Spins[[#This Row],[Sym2]],Spins[[#This Row],[Sym2]]=Spins[[#This Row],[Sym3]])</f>
        <v>0</v>
      </c>
      <c r="I11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5">
        <f t="shared" si="926"/>
        <v>1</v>
      </c>
      <c r="K11875">
        <f ca="1">Spins[[#This Row],[Mult]]*Spins[[#This Row],[Bet]]</f>
        <v>0</v>
      </c>
      <c r="L11875">
        <f ca="1">Spins[[#This Row],[Payout]]-Spins[[#This Row],[Bet]]</f>
        <v>-1</v>
      </c>
    </row>
    <row r="11876" spans="1:12" x14ac:dyDescent="0.3">
      <c r="A11876">
        <f t="shared" si="922"/>
        <v>11875</v>
      </c>
      <c r="B11876">
        <f t="shared" ca="1" si="923"/>
        <v>14</v>
      </c>
      <c r="C11876" t="str" cm="1">
        <f t="array" aca="1" ref="C11876" ca="1">INDEX(Reel1,Spins[[#This Row],[Stop1]])</f>
        <v>🍋</v>
      </c>
      <c r="D11876">
        <f t="shared" ca="1" si="924"/>
        <v>15</v>
      </c>
      <c r="E11876" t="str" cm="1">
        <f t="array" aca="1" ref="E11876" ca="1">INDEX(Reel2,Spins[[#This Row],[Stop2]])</f>
        <v>🍒</v>
      </c>
      <c r="F11876">
        <f t="shared" ca="1" si="925"/>
        <v>19</v>
      </c>
      <c r="G11876" t="str" cm="1">
        <f t="array" aca="1" ref="G11876" ca="1">INDEX(Reel3,Spins[[#This Row],[Stop3]])</f>
        <v>🔔</v>
      </c>
      <c r="H11876" t="b">
        <f ca="1">AND(Spins[[#This Row],[Sym1]]=Spins[[#This Row],[Sym2]],Spins[[#This Row],[Sym2]]=Spins[[#This Row],[Sym3]])</f>
        <v>0</v>
      </c>
      <c r="I11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6">
        <f t="shared" si="926"/>
        <v>1</v>
      </c>
      <c r="K11876">
        <f ca="1">Spins[[#This Row],[Mult]]*Spins[[#This Row],[Bet]]</f>
        <v>0</v>
      </c>
      <c r="L11876">
        <f ca="1">Spins[[#This Row],[Payout]]-Spins[[#This Row],[Bet]]</f>
        <v>-1</v>
      </c>
    </row>
    <row r="11877" spans="1:12" x14ac:dyDescent="0.3">
      <c r="A11877">
        <f t="shared" si="922"/>
        <v>11876</v>
      </c>
      <c r="B11877">
        <f t="shared" ca="1" si="923"/>
        <v>18</v>
      </c>
      <c r="C11877" t="str" cm="1">
        <f t="array" aca="1" ref="C11877" ca="1">INDEX(Reel1,Spins[[#This Row],[Stop1]])</f>
        <v>🍒</v>
      </c>
      <c r="D11877">
        <f t="shared" ca="1" si="924"/>
        <v>1</v>
      </c>
      <c r="E11877" t="str" cm="1">
        <f t="array" aca="1" ref="E11877" ca="1">INDEX(Reel2,Spins[[#This Row],[Stop2]])</f>
        <v>🍋</v>
      </c>
      <c r="F11877">
        <f t="shared" ca="1" si="925"/>
        <v>2</v>
      </c>
      <c r="G11877" t="str" cm="1">
        <f t="array" aca="1" ref="G11877" ca="1">INDEX(Reel3,Spins[[#This Row],[Stop3]])</f>
        <v>🍋</v>
      </c>
      <c r="H11877" t="b">
        <f ca="1">AND(Spins[[#This Row],[Sym1]]=Spins[[#This Row],[Sym2]],Spins[[#This Row],[Sym2]]=Spins[[#This Row],[Sym3]])</f>
        <v>0</v>
      </c>
      <c r="I11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7">
        <f t="shared" si="926"/>
        <v>1</v>
      </c>
      <c r="K11877">
        <f ca="1">Spins[[#This Row],[Mult]]*Spins[[#This Row],[Bet]]</f>
        <v>0</v>
      </c>
      <c r="L11877">
        <f ca="1">Spins[[#This Row],[Payout]]-Spins[[#This Row],[Bet]]</f>
        <v>-1</v>
      </c>
    </row>
    <row r="11878" spans="1:12" x14ac:dyDescent="0.3">
      <c r="A11878">
        <f t="shared" si="922"/>
        <v>11877</v>
      </c>
      <c r="B11878">
        <f t="shared" ca="1" si="923"/>
        <v>14</v>
      </c>
      <c r="C11878" t="str" cm="1">
        <f t="array" aca="1" ref="C11878" ca="1">INDEX(Reel1,Spins[[#This Row],[Stop1]])</f>
        <v>🍋</v>
      </c>
      <c r="D11878">
        <f t="shared" ca="1" si="924"/>
        <v>22</v>
      </c>
      <c r="E11878" t="str" cm="1">
        <f t="array" aca="1" ref="E11878" ca="1">INDEX(Reel2,Spins[[#This Row],[Stop2]])</f>
        <v>🍇</v>
      </c>
      <c r="F11878">
        <f t="shared" ca="1" si="925"/>
        <v>1</v>
      </c>
      <c r="G11878" t="str" cm="1">
        <f t="array" aca="1" ref="G11878" ca="1">INDEX(Reel3,Spins[[#This Row],[Stop3]])</f>
        <v>🍋</v>
      </c>
      <c r="H11878" t="b">
        <f ca="1">AND(Spins[[#This Row],[Sym1]]=Spins[[#This Row],[Sym2]],Spins[[#This Row],[Sym2]]=Spins[[#This Row],[Sym3]])</f>
        <v>0</v>
      </c>
      <c r="I11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8">
        <f t="shared" si="926"/>
        <v>1</v>
      </c>
      <c r="K11878">
        <f ca="1">Spins[[#This Row],[Mult]]*Spins[[#This Row],[Bet]]</f>
        <v>0</v>
      </c>
      <c r="L11878">
        <f ca="1">Spins[[#This Row],[Payout]]-Spins[[#This Row],[Bet]]</f>
        <v>-1</v>
      </c>
    </row>
    <row r="11879" spans="1:12" x14ac:dyDescent="0.3">
      <c r="A11879">
        <f t="shared" si="922"/>
        <v>11878</v>
      </c>
      <c r="B11879">
        <f t="shared" ca="1" si="923"/>
        <v>18</v>
      </c>
      <c r="C11879" t="str" cm="1">
        <f t="array" aca="1" ref="C11879" ca="1">INDEX(Reel1,Spins[[#This Row],[Stop1]])</f>
        <v>🍒</v>
      </c>
      <c r="D11879">
        <f t="shared" ca="1" si="924"/>
        <v>7</v>
      </c>
      <c r="E11879" t="str" cm="1">
        <f t="array" aca="1" ref="E11879" ca="1">INDEX(Reel2,Spins[[#This Row],[Stop2]])</f>
        <v>🍋</v>
      </c>
      <c r="F11879">
        <f t="shared" ca="1" si="925"/>
        <v>27</v>
      </c>
      <c r="G11879" t="str" cm="1">
        <f t="array" aca="1" ref="G11879" ca="1">INDEX(Reel3,Spins[[#This Row],[Stop3]])</f>
        <v>7️⃣</v>
      </c>
      <c r="H11879" t="b">
        <f ca="1">AND(Spins[[#This Row],[Sym1]]=Spins[[#This Row],[Sym2]],Spins[[#This Row],[Sym2]]=Spins[[#This Row],[Sym3]])</f>
        <v>0</v>
      </c>
      <c r="I11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79">
        <f t="shared" si="926"/>
        <v>1</v>
      </c>
      <c r="K11879">
        <f ca="1">Spins[[#This Row],[Mult]]*Spins[[#This Row],[Bet]]</f>
        <v>0</v>
      </c>
      <c r="L11879">
        <f ca="1">Spins[[#This Row],[Payout]]-Spins[[#This Row],[Bet]]</f>
        <v>-1</v>
      </c>
    </row>
    <row r="11880" spans="1:12" x14ac:dyDescent="0.3">
      <c r="A11880">
        <f t="shared" si="922"/>
        <v>11879</v>
      </c>
      <c r="B11880">
        <f t="shared" ca="1" si="923"/>
        <v>28</v>
      </c>
      <c r="C11880" t="str" cm="1">
        <f t="array" aca="1" ref="C11880" ca="1">INDEX(Reel1,Spins[[#This Row],[Stop1]])</f>
        <v>BAR</v>
      </c>
      <c r="D11880">
        <f t="shared" ca="1" si="924"/>
        <v>12</v>
      </c>
      <c r="E11880" t="str" cm="1">
        <f t="array" aca="1" ref="E11880" ca="1">INDEX(Reel2,Spins[[#This Row],[Stop2]])</f>
        <v>🍋</v>
      </c>
      <c r="F11880">
        <f t="shared" ca="1" si="925"/>
        <v>2</v>
      </c>
      <c r="G11880" t="str" cm="1">
        <f t="array" aca="1" ref="G11880" ca="1">INDEX(Reel3,Spins[[#This Row],[Stop3]])</f>
        <v>🍋</v>
      </c>
      <c r="H11880" t="b">
        <f ca="1">AND(Spins[[#This Row],[Sym1]]=Spins[[#This Row],[Sym2]],Spins[[#This Row],[Sym2]]=Spins[[#This Row],[Sym3]])</f>
        <v>0</v>
      </c>
      <c r="I11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0">
        <f t="shared" si="926"/>
        <v>1</v>
      </c>
      <c r="K11880">
        <f ca="1">Spins[[#This Row],[Mult]]*Spins[[#This Row],[Bet]]</f>
        <v>0</v>
      </c>
      <c r="L11880">
        <f ca="1">Spins[[#This Row],[Payout]]-Spins[[#This Row],[Bet]]</f>
        <v>-1</v>
      </c>
    </row>
    <row r="11881" spans="1:12" x14ac:dyDescent="0.3">
      <c r="A11881">
        <f t="shared" si="922"/>
        <v>11880</v>
      </c>
      <c r="B11881">
        <f t="shared" ca="1" si="923"/>
        <v>2</v>
      </c>
      <c r="C11881" t="str" cm="1">
        <f t="array" aca="1" ref="C11881" ca="1">INDEX(Reel1,Spins[[#This Row],[Stop1]])</f>
        <v>🍋</v>
      </c>
      <c r="D11881">
        <f t="shared" ca="1" si="924"/>
        <v>26</v>
      </c>
      <c r="E11881" t="str" cm="1">
        <f t="array" aca="1" ref="E11881" ca="1">INDEX(Reel2,Spins[[#This Row],[Stop2]])</f>
        <v>🔔</v>
      </c>
      <c r="F11881">
        <f t="shared" ca="1" si="925"/>
        <v>1</v>
      </c>
      <c r="G11881" t="str" cm="1">
        <f t="array" aca="1" ref="G11881" ca="1">INDEX(Reel3,Spins[[#This Row],[Stop3]])</f>
        <v>🍋</v>
      </c>
      <c r="H11881" t="b">
        <f ca="1">AND(Spins[[#This Row],[Sym1]]=Spins[[#This Row],[Sym2]],Spins[[#This Row],[Sym2]]=Spins[[#This Row],[Sym3]])</f>
        <v>0</v>
      </c>
      <c r="I11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1">
        <f t="shared" si="926"/>
        <v>1</v>
      </c>
      <c r="K11881">
        <f ca="1">Spins[[#This Row],[Mult]]*Spins[[#This Row],[Bet]]</f>
        <v>0</v>
      </c>
      <c r="L11881">
        <f ca="1">Spins[[#This Row],[Payout]]-Spins[[#This Row],[Bet]]</f>
        <v>-1</v>
      </c>
    </row>
    <row r="11882" spans="1:12" x14ac:dyDescent="0.3">
      <c r="A11882">
        <f t="shared" si="922"/>
        <v>11881</v>
      </c>
      <c r="B11882">
        <f t="shared" ca="1" si="923"/>
        <v>2</v>
      </c>
      <c r="C11882" t="str" cm="1">
        <f t="array" aca="1" ref="C11882" ca="1">INDEX(Reel1,Spins[[#This Row],[Stop1]])</f>
        <v>🍋</v>
      </c>
      <c r="D11882">
        <f t="shared" ca="1" si="924"/>
        <v>17</v>
      </c>
      <c r="E11882" t="str" cm="1">
        <f t="array" aca="1" ref="E11882" ca="1">INDEX(Reel2,Spins[[#This Row],[Stop2]])</f>
        <v>🍒</v>
      </c>
      <c r="F11882">
        <f t="shared" ca="1" si="925"/>
        <v>22</v>
      </c>
      <c r="G11882" t="str" cm="1">
        <f t="array" aca="1" ref="G11882" ca="1">INDEX(Reel3,Spins[[#This Row],[Stop3]])</f>
        <v>🔔</v>
      </c>
      <c r="H11882" t="b">
        <f ca="1">AND(Spins[[#This Row],[Sym1]]=Spins[[#This Row],[Sym2]],Spins[[#This Row],[Sym2]]=Spins[[#This Row],[Sym3]])</f>
        <v>0</v>
      </c>
      <c r="I11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2">
        <f t="shared" si="926"/>
        <v>1</v>
      </c>
      <c r="K11882">
        <f ca="1">Spins[[#This Row],[Mult]]*Spins[[#This Row],[Bet]]</f>
        <v>0</v>
      </c>
      <c r="L11882">
        <f ca="1">Spins[[#This Row],[Payout]]-Spins[[#This Row],[Bet]]</f>
        <v>-1</v>
      </c>
    </row>
    <row r="11883" spans="1:12" x14ac:dyDescent="0.3">
      <c r="A11883">
        <f t="shared" si="922"/>
        <v>11882</v>
      </c>
      <c r="B11883">
        <f t="shared" ca="1" si="923"/>
        <v>18</v>
      </c>
      <c r="C11883" t="str" cm="1">
        <f t="array" aca="1" ref="C11883" ca="1">INDEX(Reel1,Spins[[#This Row],[Stop1]])</f>
        <v>🍒</v>
      </c>
      <c r="D11883">
        <f t="shared" ca="1" si="924"/>
        <v>3</v>
      </c>
      <c r="E11883" t="str" cm="1">
        <f t="array" aca="1" ref="E11883" ca="1">INDEX(Reel2,Spins[[#This Row],[Stop2]])</f>
        <v>🍋</v>
      </c>
      <c r="F11883">
        <f t="shared" ca="1" si="925"/>
        <v>7</v>
      </c>
      <c r="G11883" t="str" cm="1">
        <f t="array" aca="1" ref="G11883" ca="1">INDEX(Reel3,Spins[[#This Row],[Stop3]])</f>
        <v>🍒</v>
      </c>
      <c r="H11883" t="b">
        <f ca="1">AND(Spins[[#This Row],[Sym1]]=Spins[[#This Row],[Sym2]],Spins[[#This Row],[Sym2]]=Spins[[#This Row],[Sym3]])</f>
        <v>0</v>
      </c>
      <c r="I11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3">
        <f t="shared" si="926"/>
        <v>1</v>
      </c>
      <c r="K11883">
        <f ca="1">Spins[[#This Row],[Mult]]*Spins[[#This Row],[Bet]]</f>
        <v>0</v>
      </c>
      <c r="L11883">
        <f ca="1">Spins[[#This Row],[Payout]]-Spins[[#This Row],[Bet]]</f>
        <v>-1</v>
      </c>
    </row>
    <row r="11884" spans="1:12" x14ac:dyDescent="0.3">
      <c r="A11884">
        <f t="shared" si="922"/>
        <v>11883</v>
      </c>
      <c r="B11884">
        <f t="shared" ca="1" si="923"/>
        <v>21</v>
      </c>
      <c r="C11884" t="str" cm="1">
        <f t="array" aca="1" ref="C11884" ca="1">INDEX(Reel1,Spins[[#This Row],[Stop1]])</f>
        <v>🍒</v>
      </c>
      <c r="D11884">
        <f t="shared" ca="1" si="924"/>
        <v>31</v>
      </c>
      <c r="E11884" t="str" cm="1">
        <f t="array" aca="1" ref="E11884" ca="1">INDEX(Reel2,Spins[[#This Row],[Stop2]])</f>
        <v>💎</v>
      </c>
      <c r="F11884">
        <f t="shared" ca="1" si="925"/>
        <v>23</v>
      </c>
      <c r="G11884" t="str" cm="1">
        <f t="array" aca="1" ref="G11884" ca="1">INDEX(Reel3,Spins[[#This Row],[Stop3]])</f>
        <v>BAR</v>
      </c>
      <c r="H11884" t="b">
        <f ca="1">AND(Spins[[#This Row],[Sym1]]=Spins[[#This Row],[Sym2]],Spins[[#This Row],[Sym2]]=Spins[[#This Row],[Sym3]])</f>
        <v>0</v>
      </c>
      <c r="I11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4">
        <f t="shared" si="926"/>
        <v>1</v>
      </c>
      <c r="K11884">
        <f ca="1">Spins[[#This Row],[Mult]]*Spins[[#This Row],[Bet]]</f>
        <v>0</v>
      </c>
      <c r="L11884">
        <f ca="1">Spins[[#This Row],[Payout]]-Spins[[#This Row],[Bet]]</f>
        <v>-1</v>
      </c>
    </row>
    <row r="11885" spans="1:12" x14ac:dyDescent="0.3">
      <c r="A11885">
        <f t="shared" si="922"/>
        <v>11884</v>
      </c>
      <c r="B11885">
        <f t="shared" ca="1" si="923"/>
        <v>8</v>
      </c>
      <c r="C11885" t="str" cm="1">
        <f t="array" aca="1" ref="C11885" ca="1">INDEX(Reel1,Spins[[#This Row],[Stop1]])</f>
        <v>🍋</v>
      </c>
      <c r="D11885">
        <f t="shared" ca="1" si="924"/>
        <v>12</v>
      </c>
      <c r="E11885" t="str" cm="1">
        <f t="array" aca="1" ref="E11885" ca="1">INDEX(Reel2,Spins[[#This Row],[Stop2]])</f>
        <v>🍋</v>
      </c>
      <c r="F11885">
        <f t="shared" ca="1" si="925"/>
        <v>27</v>
      </c>
      <c r="G11885" t="str" cm="1">
        <f t="array" aca="1" ref="G11885" ca="1">INDEX(Reel3,Spins[[#This Row],[Stop3]])</f>
        <v>7️⃣</v>
      </c>
      <c r="H11885" t="b">
        <f ca="1">AND(Spins[[#This Row],[Sym1]]=Spins[[#This Row],[Sym2]],Spins[[#This Row],[Sym2]]=Spins[[#This Row],[Sym3]])</f>
        <v>0</v>
      </c>
      <c r="I11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85">
        <f t="shared" si="926"/>
        <v>1</v>
      </c>
      <c r="K11885">
        <f ca="1">Spins[[#This Row],[Mult]]*Spins[[#This Row],[Bet]]</f>
        <v>0.6</v>
      </c>
      <c r="L11885">
        <f ca="1">Spins[[#This Row],[Payout]]-Spins[[#This Row],[Bet]]</f>
        <v>-0.4</v>
      </c>
    </row>
    <row r="11886" spans="1:12" x14ac:dyDescent="0.3">
      <c r="A11886">
        <f t="shared" si="922"/>
        <v>11885</v>
      </c>
      <c r="B11886">
        <f t="shared" ca="1" si="923"/>
        <v>17</v>
      </c>
      <c r="C11886" t="str" cm="1">
        <f t="array" aca="1" ref="C11886" ca="1">INDEX(Reel1,Spins[[#This Row],[Stop1]])</f>
        <v>🍒</v>
      </c>
      <c r="D11886">
        <f t="shared" ca="1" si="924"/>
        <v>2</v>
      </c>
      <c r="E11886" t="str" cm="1">
        <f t="array" aca="1" ref="E11886" ca="1">INDEX(Reel2,Spins[[#This Row],[Stop2]])</f>
        <v>🍋</v>
      </c>
      <c r="F11886">
        <f t="shared" ca="1" si="925"/>
        <v>9</v>
      </c>
      <c r="G11886" t="str" cm="1">
        <f t="array" aca="1" ref="G11886" ca="1">INDEX(Reel3,Spins[[#This Row],[Stop3]])</f>
        <v>🍒</v>
      </c>
      <c r="H11886" t="b">
        <f ca="1">AND(Spins[[#This Row],[Sym1]]=Spins[[#This Row],[Sym2]],Spins[[#This Row],[Sym2]]=Spins[[#This Row],[Sym3]])</f>
        <v>0</v>
      </c>
      <c r="I11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6">
        <f t="shared" si="926"/>
        <v>1</v>
      </c>
      <c r="K11886">
        <f ca="1">Spins[[#This Row],[Mult]]*Spins[[#This Row],[Bet]]</f>
        <v>0</v>
      </c>
      <c r="L11886">
        <f ca="1">Spins[[#This Row],[Payout]]-Spins[[#This Row],[Bet]]</f>
        <v>-1</v>
      </c>
    </row>
    <row r="11887" spans="1:12" x14ac:dyDescent="0.3">
      <c r="A11887">
        <f t="shared" si="922"/>
        <v>11886</v>
      </c>
      <c r="B11887">
        <f t="shared" ca="1" si="923"/>
        <v>13</v>
      </c>
      <c r="C11887" t="str" cm="1">
        <f t="array" aca="1" ref="C11887" ca="1">INDEX(Reel1,Spins[[#This Row],[Stop1]])</f>
        <v>🍋</v>
      </c>
      <c r="D11887">
        <f t="shared" ca="1" si="924"/>
        <v>9</v>
      </c>
      <c r="E11887" t="str" cm="1">
        <f t="array" aca="1" ref="E11887" ca="1">INDEX(Reel2,Spins[[#This Row],[Stop2]])</f>
        <v>🍋</v>
      </c>
      <c r="F11887">
        <f t="shared" ca="1" si="925"/>
        <v>21</v>
      </c>
      <c r="G11887" t="str" cm="1">
        <f t="array" aca="1" ref="G11887" ca="1">INDEX(Reel3,Spins[[#This Row],[Stop3]])</f>
        <v>🔔</v>
      </c>
      <c r="H11887" t="b">
        <f ca="1">AND(Spins[[#This Row],[Sym1]]=Spins[[#This Row],[Sym2]],Spins[[#This Row],[Sym2]]=Spins[[#This Row],[Sym3]])</f>
        <v>0</v>
      </c>
      <c r="I11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87">
        <f t="shared" si="926"/>
        <v>1</v>
      </c>
      <c r="K11887">
        <f ca="1">Spins[[#This Row],[Mult]]*Spins[[#This Row],[Bet]]</f>
        <v>0.6</v>
      </c>
      <c r="L11887">
        <f ca="1">Spins[[#This Row],[Payout]]-Spins[[#This Row],[Bet]]</f>
        <v>-0.4</v>
      </c>
    </row>
    <row r="11888" spans="1:12" x14ac:dyDescent="0.3">
      <c r="A11888">
        <f t="shared" si="922"/>
        <v>11887</v>
      </c>
      <c r="B11888">
        <f t="shared" ca="1" si="923"/>
        <v>29</v>
      </c>
      <c r="C11888" t="str" cm="1">
        <f t="array" aca="1" ref="C11888" ca="1">INDEX(Reel1,Spins[[#This Row],[Stop1]])</f>
        <v>7️⃣</v>
      </c>
      <c r="D11888">
        <f t="shared" ca="1" si="924"/>
        <v>6</v>
      </c>
      <c r="E11888" t="str" cm="1">
        <f t="array" aca="1" ref="E11888" ca="1">INDEX(Reel2,Spins[[#This Row],[Stop2]])</f>
        <v>🍋</v>
      </c>
      <c r="F11888">
        <f t="shared" ca="1" si="925"/>
        <v>17</v>
      </c>
      <c r="G11888" t="str" cm="1">
        <f t="array" aca="1" ref="G11888" ca="1">INDEX(Reel3,Spins[[#This Row],[Stop3]])</f>
        <v>🍇</v>
      </c>
      <c r="H11888" t="b">
        <f ca="1">AND(Spins[[#This Row],[Sym1]]=Spins[[#This Row],[Sym2]],Spins[[#This Row],[Sym2]]=Spins[[#This Row],[Sym3]])</f>
        <v>0</v>
      </c>
      <c r="I11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8">
        <f t="shared" si="926"/>
        <v>1</v>
      </c>
      <c r="K11888">
        <f ca="1">Spins[[#This Row],[Mult]]*Spins[[#This Row],[Bet]]</f>
        <v>0</v>
      </c>
      <c r="L11888">
        <f ca="1">Spins[[#This Row],[Payout]]-Spins[[#This Row],[Bet]]</f>
        <v>-1</v>
      </c>
    </row>
    <row r="11889" spans="1:12" x14ac:dyDescent="0.3">
      <c r="A11889">
        <f t="shared" si="922"/>
        <v>11888</v>
      </c>
      <c r="B11889">
        <f t="shared" ca="1" si="923"/>
        <v>31</v>
      </c>
      <c r="C11889" t="str" cm="1">
        <f t="array" aca="1" ref="C11889" ca="1">INDEX(Reel1,Spins[[#This Row],[Stop1]])</f>
        <v>💎</v>
      </c>
      <c r="D11889">
        <f t="shared" ca="1" si="924"/>
        <v>28</v>
      </c>
      <c r="E11889" t="str" cm="1">
        <f t="array" aca="1" ref="E11889" ca="1">INDEX(Reel2,Spins[[#This Row],[Stop2]])</f>
        <v>BAR</v>
      </c>
      <c r="F11889">
        <f t="shared" ca="1" si="925"/>
        <v>9</v>
      </c>
      <c r="G11889" t="str" cm="1">
        <f t="array" aca="1" ref="G11889" ca="1">INDEX(Reel3,Spins[[#This Row],[Stop3]])</f>
        <v>🍒</v>
      </c>
      <c r="H11889" t="b">
        <f ca="1">AND(Spins[[#This Row],[Sym1]]=Spins[[#This Row],[Sym2]],Spins[[#This Row],[Sym2]]=Spins[[#This Row],[Sym3]])</f>
        <v>0</v>
      </c>
      <c r="I11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89">
        <f t="shared" si="926"/>
        <v>1</v>
      </c>
      <c r="K11889">
        <f ca="1">Spins[[#This Row],[Mult]]*Spins[[#This Row],[Bet]]</f>
        <v>0</v>
      </c>
      <c r="L11889">
        <f ca="1">Spins[[#This Row],[Payout]]-Spins[[#This Row],[Bet]]</f>
        <v>-1</v>
      </c>
    </row>
    <row r="11890" spans="1:12" x14ac:dyDescent="0.3">
      <c r="A11890">
        <f t="shared" si="922"/>
        <v>11889</v>
      </c>
      <c r="B11890">
        <f t="shared" ca="1" si="923"/>
        <v>11</v>
      </c>
      <c r="C11890" t="str" cm="1">
        <f t="array" aca="1" ref="C11890" ca="1">INDEX(Reel1,Spins[[#This Row],[Stop1]])</f>
        <v>🍋</v>
      </c>
      <c r="D11890">
        <f t="shared" ca="1" si="924"/>
        <v>10</v>
      </c>
      <c r="E11890" t="str" cm="1">
        <f t="array" aca="1" ref="E11890" ca="1">INDEX(Reel2,Spins[[#This Row],[Stop2]])</f>
        <v>🍋</v>
      </c>
      <c r="F11890">
        <f t="shared" ca="1" si="925"/>
        <v>6</v>
      </c>
      <c r="G11890" t="str" cm="1">
        <f t="array" aca="1" ref="G11890" ca="1">INDEX(Reel3,Spins[[#This Row],[Stop3]])</f>
        <v>🍒</v>
      </c>
      <c r="H11890" t="b">
        <f ca="1">AND(Spins[[#This Row],[Sym1]]=Spins[[#This Row],[Sym2]],Spins[[#This Row],[Sym2]]=Spins[[#This Row],[Sym3]])</f>
        <v>0</v>
      </c>
      <c r="I11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90">
        <f t="shared" si="926"/>
        <v>1</v>
      </c>
      <c r="K11890">
        <f ca="1">Spins[[#This Row],[Mult]]*Spins[[#This Row],[Bet]]</f>
        <v>0.6</v>
      </c>
      <c r="L11890">
        <f ca="1">Spins[[#This Row],[Payout]]-Spins[[#This Row],[Bet]]</f>
        <v>-0.4</v>
      </c>
    </row>
    <row r="11891" spans="1:12" x14ac:dyDescent="0.3">
      <c r="A11891">
        <f t="shared" si="922"/>
        <v>11890</v>
      </c>
      <c r="B11891">
        <f t="shared" ca="1" si="923"/>
        <v>26</v>
      </c>
      <c r="C11891" t="str" cm="1">
        <f t="array" aca="1" ref="C11891" ca="1">INDEX(Reel1,Spins[[#This Row],[Stop1]])</f>
        <v>🔔</v>
      </c>
      <c r="D11891">
        <f t="shared" ca="1" si="924"/>
        <v>11</v>
      </c>
      <c r="E11891" t="str" cm="1">
        <f t="array" aca="1" ref="E11891" ca="1">INDEX(Reel2,Spins[[#This Row],[Stop2]])</f>
        <v>🍋</v>
      </c>
      <c r="F11891">
        <f t="shared" ca="1" si="925"/>
        <v>13</v>
      </c>
      <c r="G11891" t="str" cm="1">
        <f t="array" aca="1" ref="G11891" ca="1">INDEX(Reel3,Spins[[#This Row],[Stop3]])</f>
        <v>🍇</v>
      </c>
      <c r="H11891" t="b">
        <f ca="1">AND(Spins[[#This Row],[Sym1]]=Spins[[#This Row],[Sym2]],Spins[[#This Row],[Sym2]]=Spins[[#This Row],[Sym3]])</f>
        <v>0</v>
      </c>
      <c r="I11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91">
        <f t="shared" si="926"/>
        <v>1</v>
      </c>
      <c r="K11891">
        <f ca="1">Spins[[#This Row],[Mult]]*Spins[[#This Row],[Bet]]</f>
        <v>0</v>
      </c>
      <c r="L11891">
        <f ca="1">Spins[[#This Row],[Payout]]-Spins[[#This Row],[Bet]]</f>
        <v>-1</v>
      </c>
    </row>
    <row r="11892" spans="1:12" x14ac:dyDescent="0.3">
      <c r="A11892">
        <f t="shared" si="922"/>
        <v>11891</v>
      </c>
      <c r="B11892">
        <f t="shared" ca="1" si="923"/>
        <v>17</v>
      </c>
      <c r="C11892" t="str" cm="1">
        <f t="array" aca="1" ref="C11892" ca="1">INDEX(Reel1,Spins[[#This Row],[Stop1]])</f>
        <v>🍒</v>
      </c>
      <c r="D11892">
        <f t="shared" ca="1" si="924"/>
        <v>2</v>
      </c>
      <c r="E11892" t="str" cm="1">
        <f t="array" aca="1" ref="E11892" ca="1">INDEX(Reel2,Spins[[#This Row],[Stop2]])</f>
        <v>🍋</v>
      </c>
      <c r="F11892">
        <f t="shared" ca="1" si="925"/>
        <v>8</v>
      </c>
      <c r="G11892" t="str" cm="1">
        <f t="array" aca="1" ref="G11892" ca="1">INDEX(Reel3,Spins[[#This Row],[Stop3]])</f>
        <v>🍒</v>
      </c>
      <c r="H11892" t="b">
        <f ca="1">AND(Spins[[#This Row],[Sym1]]=Spins[[#This Row],[Sym2]],Spins[[#This Row],[Sym2]]=Spins[[#This Row],[Sym3]])</f>
        <v>0</v>
      </c>
      <c r="I11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92">
        <f t="shared" si="926"/>
        <v>1</v>
      </c>
      <c r="K11892">
        <f ca="1">Spins[[#This Row],[Mult]]*Spins[[#This Row],[Bet]]</f>
        <v>0</v>
      </c>
      <c r="L11892">
        <f ca="1">Spins[[#This Row],[Payout]]-Spins[[#This Row],[Bet]]</f>
        <v>-1</v>
      </c>
    </row>
    <row r="11893" spans="1:12" x14ac:dyDescent="0.3">
      <c r="A11893">
        <f t="shared" si="922"/>
        <v>11892</v>
      </c>
      <c r="B11893">
        <f t="shared" ca="1" si="923"/>
        <v>18</v>
      </c>
      <c r="C11893" t="str" cm="1">
        <f t="array" aca="1" ref="C11893" ca="1">INDEX(Reel1,Spins[[#This Row],[Stop1]])</f>
        <v>🍒</v>
      </c>
      <c r="D11893">
        <f t="shared" ca="1" si="924"/>
        <v>10</v>
      </c>
      <c r="E11893" t="str" cm="1">
        <f t="array" aca="1" ref="E11893" ca="1">INDEX(Reel2,Spins[[#This Row],[Stop2]])</f>
        <v>🍋</v>
      </c>
      <c r="F11893">
        <f t="shared" ca="1" si="925"/>
        <v>8</v>
      </c>
      <c r="G11893" t="str" cm="1">
        <f t="array" aca="1" ref="G11893" ca="1">INDEX(Reel3,Spins[[#This Row],[Stop3]])</f>
        <v>🍒</v>
      </c>
      <c r="H11893" t="b">
        <f ca="1">AND(Spins[[#This Row],[Sym1]]=Spins[[#This Row],[Sym2]],Spins[[#This Row],[Sym2]]=Spins[[#This Row],[Sym3]])</f>
        <v>0</v>
      </c>
      <c r="I11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93">
        <f t="shared" si="926"/>
        <v>1</v>
      </c>
      <c r="K11893">
        <f ca="1">Spins[[#This Row],[Mult]]*Spins[[#This Row],[Bet]]</f>
        <v>0</v>
      </c>
      <c r="L11893">
        <f ca="1">Spins[[#This Row],[Payout]]-Spins[[#This Row],[Bet]]</f>
        <v>-1</v>
      </c>
    </row>
    <row r="11894" spans="1:12" x14ac:dyDescent="0.3">
      <c r="A11894">
        <f t="shared" si="922"/>
        <v>11893</v>
      </c>
      <c r="B11894">
        <f t="shared" ca="1" si="923"/>
        <v>4</v>
      </c>
      <c r="C11894" t="str" cm="1">
        <f t="array" aca="1" ref="C11894" ca="1">INDEX(Reel1,Spins[[#This Row],[Stop1]])</f>
        <v>🍋</v>
      </c>
      <c r="D11894">
        <f t="shared" ca="1" si="924"/>
        <v>1</v>
      </c>
      <c r="E11894" t="str" cm="1">
        <f t="array" aca="1" ref="E11894" ca="1">INDEX(Reel2,Spins[[#This Row],[Stop2]])</f>
        <v>🍋</v>
      </c>
      <c r="F11894">
        <f t="shared" ca="1" si="925"/>
        <v>25</v>
      </c>
      <c r="G11894" t="str" cm="1">
        <f t="array" aca="1" ref="G11894" ca="1">INDEX(Reel3,Spins[[#This Row],[Stop3]])</f>
        <v>BAR</v>
      </c>
      <c r="H11894" t="b">
        <f ca="1">AND(Spins[[#This Row],[Sym1]]=Spins[[#This Row],[Sym2]],Spins[[#This Row],[Sym2]]=Spins[[#This Row],[Sym3]])</f>
        <v>0</v>
      </c>
      <c r="I11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94">
        <f t="shared" si="926"/>
        <v>1</v>
      </c>
      <c r="K11894">
        <f ca="1">Spins[[#This Row],[Mult]]*Spins[[#This Row],[Bet]]</f>
        <v>0.6</v>
      </c>
      <c r="L11894">
        <f ca="1">Spins[[#This Row],[Payout]]-Spins[[#This Row],[Bet]]</f>
        <v>-0.4</v>
      </c>
    </row>
    <row r="11895" spans="1:12" x14ac:dyDescent="0.3">
      <c r="A11895">
        <f t="shared" si="922"/>
        <v>11894</v>
      </c>
      <c r="B11895">
        <f t="shared" ca="1" si="923"/>
        <v>8</v>
      </c>
      <c r="C11895" t="str" cm="1">
        <f t="array" aca="1" ref="C11895" ca="1">INDEX(Reel1,Spins[[#This Row],[Stop1]])</f>
        <v>🍋</v>
      </c>
      <c r="D11895">
        <f t="shared" ca="1" si="924"/>
        <v>29</v>
      </c>
      <c r="E11895" t="str" cm="1">
        <f t="array" aca="1" ref="E11895" ca="1">INDEX(Reel2,Spins[[#This Row],[Stop2]])</f>
        <v>7️⃣</v>
      </c>
      <c r="F11895">
        <f t="shared" ca="1" si="925"/>
        <v>27</v>
      </c>
      <c r="G11895" t="str" cm="1">
        <f t="array" aca="1" ref="G11895" ca="1">INDEX(Reel3,Spins[[#This Row],[Stop3]])</f>
        <v>7️⃣</v>
      </c>
      <c r="H11895" t="b">
        <f ca="1">AND(Spins[[#This Row],[Sym1]]=Spins[[#This Row],[Sym2]],Spins[[#This Row],[Sym2]]=Spins[[#This Row],[Sym3]])</f>
        <v>0</v>
      </c>
      <c r="I11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95">
        <f t="shared" si="926"/>
        <v>1</v>
      </c>
      <c r="K11895">
        <f ca="1">Spins[[#This Row],[Mult]]*Spins[[#This Row],[Bet]]</f>
        <v>0</v>
      </c>
      <c r="L11895">
        <f ca="1">Spins[[#This Row],[Payout]]-Spins[[#This Row],[Bet]]</f>
        <v>-1</v>
      </c>
    </row>
    <row r="11896" spans="1:12" x14ac:dyDescent="0.3">
      <c r="A11896">
        <f t="shared" si="922"/>
        <v>11895</v>
      </c>
      <c r="B11896">
        <f t="shared" ca="1" si="923"/>
        <v>3</v>
      </c>
      <c r="C11896" t="str" cm="1">
        <f t="array" aca="1" ref="C11896" ca="1">INDEX(Reel1,Spins[[#This Row],[Stop1]])</f>
        <v>🍋</v>
      </c>
      <c r="D11896">
        <f t="shared" ca="1" si="924"/>
        <v>3</v>
      </c>
      <c r="E11896" t="str" cm="1">
        <f t="array" aca="1" ref="E11896" ca="1">INDEX(Reel2,Spins[[#This Row],[Stop2]])</f>
        <v>🍋</v>
      </c>
      <c r="F11896">
        <f t="shared" ca="1" si="925"/>
        <v>16</v>
      </c>
      <c r="G11896" t="str" cm="1">
        <f t="array" aca="1" ref="G11896" ca="1">INDEX(Reel3,Spins[[#This Row],[Stop3]])</f>
        <v>🍇</v>
      </c>
      <c r="H11896" t="b">
        <f ca="1">AND(Spins[[#This Row],[Sym1]]=Spins[[#This Row],[Sym2]],Spins[[#This Row],[Sym2]]=Spins[[#This Row],[Sym3]])</f>
        <v>0</v>
      </c>
      <c r="I11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96">
        <f t="shared" si="926"/>
        <v>1</v>
      </c>
      <c r="K11896">
        <f ca="1">Spins[[#This Row],[Mult]]*Spins[[#This Row],[Bet]]</f>
        <v>0.6</v>
      </c>
      <c r="L11896">
        <f ca="1">Spins[[#This Row],[Payout]]-Spins[[#This Row],[Bet]]</f>
        <v>-0.4</v>
      </c>
    </row>
    <row r="11897" spans="1:12" x14ac:dyDescent="0.3">
      <c r="A11897">
        <f t="shared" si="922"/>
        <v>11896</v>
      </c>
      <c r="B11897">
        <f t="shared" ca="1" si="923"/>
        <v>18</v>
      </c>
      <c r="C11897" t="str" cm="1">
        <f t="array" aca="1" ref="C11897" ca="1">INDEX(Reel1,Spins[[#This Row],[Stop1]])</f>
        <v>🍒</v>
      </c>
      <c r="D11897">
        <f t="shared" ca="1" si="924"/>
        <v>10</v>
      </c>
      <c r="E11897" t="str" cm="1">
        <f t="array" aca="1" ref="E11897" ca="1">INDEX(Reel2,Spins[[#This Row],[Stop2]])</f>
        <v>🍋</v>
      </c>
      <c r="F11897">
        <f t="shared" ca="1" si="925"/>
        <v>28</v>
      </c>
      <c r="G11897" t="str" cm="1">
        <f t="array" aca="1" ref="G11897" ca="1">INDEX(Reel3,Spins[[#This Row],[Stop3]])</f>
        <v>7️⃣</v>
      </c>
      <c r="H11897" t="b">
        <f ca="1">AND(Spins[[#This Row],[Sym1]]=Spins[[#This Row],[Sym2]],Spins[[#This Row],[Sym2]]=Spins[[#This Row],[Sym3]])</f>
        <v>0</v>
      </c>
      <c r="I11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97">
        <f t="shared" si="926"/>
        <v>1</v>
      </c>
      <c r="K11897">
        <f ca="1">Spins[[#This Row],[Mult]]*Spins[[#This Row],[Bet]]</f>
        <v>0</v>
      </c>
      <c r="L11897">
        <f ca="1">Spins[[#This Row],[Payout]]-Spins[[#This Row],[Bet]]</f>
        <v>-1</v>
      </c>
    </row>
    <row r="11898" spans="1:12" x14ac:dyDescent="0.3">
      <c r="A11898">
        <f t="shared" si="922"/>
        <v>11897</v>
      </c>
      <c r="B11898">
        <f t="shared" ca="1" si="923"/>
        <v>30</v>
      </c>
      <c r="C11898" t="str" cm="1">
        <f t="array" aca="1" ref="C11898" ca="1">INDEX(Reel1,Spins[[#This Row],[Stop1]])</f>
        <v>7️⃣</v>
      </c>
      <c r="D11898">
        <f t="shared" ca="1" si="924"/>
        <v>3</v>
      </c>
      <c r="E11898" t="str" cm="1">
        <f t="array" aca="1" ref="E11898" ca="1">INDEX(Reel2,Spins[[#This Row],[Stop2]])</f>
        <v>🍋</v>
      </c>
      <c r="F11898">
        <f t="shared" ca="1" si="925"/>
        <v>2</v>
      </c>
      <c r="G11898" t="str" cm="1">
        <f t="array" aca="1" ref="G11898" ca="1">INDEX(Reel3,Spins[[#This Row],[Stop3]])</f>
        <v>🍋</v>
      </c>
      <c r="H11898" t="b">
        <f ca="1">AND(Spins[[#This Row],[Sym1]]=Spins[[#This Row],[Sym2]],Spins[[#This Row],[Sym2]]=Spins[[#This Row],[Sym3]])</f>
        <v>0</v>
      </c>
      <c r="I11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898">
        <f t="shared" si="926"/>
        <v>1</v>
      </c>
      <c r="K11898">
        <f ca="1">Spins[[#This Row],[Mult]]*Spins[[#This Row],[Bet]]</f>
        <v>0</v>
      </c>
      <c r="L11898">
        <f ca="1">Spins[[#This Row],[Payout]]-Spins[[#This Row],[Bet]]</f>
        <v>-1</v>
      </c>
    </row>
    <row r="11899" spans="1:12" x14ac:dyDescent="0.3">
      <c r="A11899">
        <f t="shared" si="922"/>
        <v>11898</v>
      </c>
      <c r="B11899">
        <f t="shared" ca="1" si="923"/>
        <v>5</v>
      </c>
      <c r="C11899" t="str" cm="1">
        <f t="array" aca="1" ref="C11899" ca="1">INDEX(Reel1,Spins[[#This Row],[Stop1]])</f>
        <v>🍋</v>
      </c>
      <c r="D11899">
        <f t="shared" ca="1" si="924"/>
        <v>1</v>
      </c>
      <c r="E11899" t="str" cm="1">
        <f t="array" aca="1" ref="E11899" ca="1">INDEX(Reel2,Spins[[#This Row],[Stop2]])</f>
        <v>🍋</v>
      </c>
      <c r="F11899">
        <f t="shared" ca="1" si="925"/>
        <v>19</v>
      </c>
      <c r="G11899" t="str" cm="1">
        <f t="array" aca="1" ref="G11899" ca="1">INDEX(Reel3,Spins[[#This Row],[Stop3]])</f>
        <v>🔔</v>
      </c>
      <c r="H11899" t="b">
        <f ca="1">AND(Spins[[#This Row],[Sym1]]=Spins[[#This Row],[Sym2]],Spins[[#This Row],[Sym2]]=Spins[[#This Row],[Sym3]])</f>
        <v>0</v>
      </c>
      <c r="I11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899">
        <f t="shared" si="926"/>
        <v>1</v>
      </c>
      <c r="K11899">
        <f ca="1">Spins[[#This Row],[Mult]]*Spins[[#This Row],[Bet]]</f>
        <v>0.6</v>
      </c>
      <c r="L11899">
        <f ca="1">Spins[[#This Row],[Payout]]-Spins[[#This Row],[Bet]]</f>
        <v>-0.4</v>
      </c>
    </row>
    <row r="11900" spans="1:12" x14ac:dyDescent="0.3">
      <c r="A11900">
        <f t="shared" si="922"/>
        <v>11899</v>
      </c>
      <c r="B11900">
        <f t="shared" ca="1" si="923"/>
        <v>17</v>
      </c>
      <c r="C11900" t="str" cm="1">
        <f t="array" aca="1" ref="C11900" ca="1">INDEX(Reel1,Spins[[#This Row],[Stop1]])</f>
        <v>🍒</v>
      </c>
      <c r="D11900">
        <f t="shared" ca="1" si="924"/>
        <v>30</v>
      </c>
      <c r="E11900" t="str" cm="1">
        <f t="array" aca="1" ref="E11900" ca="1">INDEX(Reel2,Spins[[#This Row],[Stop2]])</f>
        <v>7️⃣</v>
      </c>
      <c r="F11900">
        <f t="shared" ca="1" si="925"/>
        <v>23</v>
      </c>
      <c r="G11900" t="str" cm="1">
        <f t="array" aca="1" ref="G11900" ca="1">INDEX(Reel3,Spins[[#This Row],[Stop3]])</f>
        <v>BAR</v>
      </c>
      <c r="H11900" t="b">
        <f ca="1">AND(Spins[[#This Row],[Sym1]]=Spins[[#This Row],[Sym2]],Spins[[#This Row],[Sym2]]=Spins[[#This Row],[Sym3]])</f>
        <v>0</v>
      </c>
      <c r="I11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00">
        <f t="shared" si="926"/>
        <v>1</v>
      </c>
      <c r="K11900">
        <f ca="1">Spins[[#This Row],[Mult]]*Spins[[#This Row],[Bet]]</f>
        <v>0</v>
      </c>
      <c r="L11900">
        <f ca="1">Spins[[#This Row],[Payout]]-Spins[[#This Row],[Bet]]</f>
        <v>-1</v>
      </c>
    </row>
    <row r="11901" spans="1:12" x14ac:dyDescent="0.3">
      <c r="A11901">
        <f t="shared" si="922"/>
        <v>11900</v>
      </c>
      <c r="B11901">
        <f t="shared" ca="1" si="923"/>
        <v>2</v>
      </c>
      <c r="C11901" t="str" cm="1">
        <f t="array" aca="1" ref="C11901" ca="1">INDEX(Reel1,Spins[[#This Row],[Stop1]])</f>
        <v>🍋</v>
      </c>
      <c r="D11901">
        <f t="shared" ca="1" si="924"/>
        <v>3</v>
      </c>
      <c r="E11901" t="str" cm="1">
        <f t="array" aca="1" ref="E11901" ca="1">INDEX(Reel2,Spins[[#This Row],[Stop2]])</f>
        <v>🍋</v>
      </c>
      <c r="F11901">
        <f t="shared" ca="1" si="925"/>
        <v>14</v>
      </c>
      <c r="G11901" t="str" cm="1">
        <f t="array" aca="1" ref="G11901" ca="1">INDEX(Reel3,Spins[[#This Row],[Stop3]])</f>
        <v>🍇</v>
      </c>
      <c r="H11901" t="b">
        <f ca="1">AND(Spins[[#This Row],[Sym1]]=Spins[[#This Row],[Sym2]],Spins[[#This Row],[Sym2]]=Spins[[#This Row],[Sym3]])</f>
        <v>0</v>
      </c>
      <c r="I11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01">
        <f t="shared" si="926"/>
        <v>1</v>
      </c>
      <c r="K11901">
        <f ca="1">Spins[[#This Row],[Mult]]*Spins[[#This Row],[Bet]]</f>
        <v>0.6</v>
      </c>
      <c r="L11901">
        <f ca="1">Spins[[#This Row],[Payout]]-Spins[[#This Row],[Bet]]</f>
        <v>-0.4</v>
      </c>
    </row>
    <row r="11902" spans="1:12" x14ac:dyDescent="0.3">
      <c r="A11902">
        <f t="shared" si="922"/>
        <v>11901</v>
      </c>
      <c r="B11902">
        <f t="shared" ca="1" si="923"/>
        <v>4</v>
      </c>
      <c r="C11902" t="str" cm="1">
        <f t="array" aca="1" ref="C11902" ca="1">INDEX(Reel1,Spins[[#This Row],[Stop1]])</f>
        <v>🍋</v>
      </c>
      <c r="D11902">
        <f t="shared" ca="1" si="924"/>
        <v>25</v>
      </c>
      <c r="E11902" t="str" cm="1">
        <f t="array" aca="1" ref="E11902" ca="1">INDEX(Reel2,Spins[[#This Row],[Stop2]])</f>
        <v>🔔</v>
      </c>
      <c r="F11902">
        <f t="shared" ca="1" si="925"/>
        <v>5</v>
      </c>
      <c r="G11902" t="str" cm="1">
        <f t="array" aca="1" ref="G11902" ca="1">INDEX(Reel3,Spins[[#This Row],[Stop3]])</f>
        <v>🍋</v>
      </c>
      <c r="H11902" t="b">
        <f ca="1">AND(Spins[[#This Row],[Sym1]]=Spins[[#This Row],[Sym2]],Spins[[#This Row],[Sym2]]=Spins[[#This Row],[Sym3]])</f>
        <v>0</v>
      </c>
      <c r="I11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02">
        <f t="shared" si="926"/>
        <v>1</v>
      </c>
      <c r="K11902">
        <f ca="1">Spins[[#This Row],[Mult]]*Spins[[#This Row],[Bet]]</f>
        <v>0</v>
      </c>
      <c r="L11902">
        <f ca="1">Spins[[#This Row],[Payout]]-Spins[[#This Row],[Bet]]</f>
        <v>-1</v>
      </c>
    </row>
    <row r="11903" spans="1:12" x14ac:dyDescent="0.3">
      <c r="A11903">
        <f t="shared" si="922"/>
        <v>11902</v>
      </c>
      <c r="B11903">
        <f t="shared" ca="1" si="923"/>
        <v>1</v>
      </c>
      <c r="C11903" t="str" cm="1">
        <f t="array" aca="1" ref="C11903" ca="1">INDEX(Reel1,Spins[[#This Row],[Stop1]])</f>
        <v>🍋</v>
      </c>
      <c r="D11903">
        <f t="shared" ca="1" si="924"/>
        <v>24</v>
      </c>
      <c r="E11903" t="str" cm="1">
        <f t="array" aca="1" ref="E11903" ca="1">INDEX(Reel2,Spins[[#This Row],[Stop2]])</f>
        <v>🍇</v>
      </c>
      <c r="F11903">
        <f t="shared" ca="1" si="925"/>
        <v>4</v>
      </c>
      <c r="G11903" t="str" cm="1">
        <f t="array" aca="1" ref="G11903" ca="1">INDEX(Reel3,Spins[[#This Row],[Stop3]])</f>
        <v>🍋</v>
      </c>
      <c r="H11903" t="b">
        <f ca="1">AND(Spins[[#This Row],[Sym1]]=Spins[[#This Row],[Sym2]],Spins[[#This Row],[Sym2]]=Spins[[#This Row],[Sym3]])</f>
        <v>0</v>
      </c>
      <c r="I11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03">
        <f t="shared" si="926"/>
        <v>1</v>
      </c>
      <c r="K11903">
        <f ca="1">Spins[[#This Row],[Mult]]*Spins[[#This Row],[Bet]]</f>
        <v>0</v>
      </c>
      <c r="L11903">
        <f ca="1">Spins[[#This Row],[Payout]]-Spins[[#This Row],[Bet]]</f>
        <v>-1</v>
      </c>
    </row>
    <row r="11904" spans="1:12" x14ac:dyDescent="0.3">
      <c r="A11904">
        <f t="shared" si="922"/>
        <v>11903</v>
      </c>
      <c r="B11904">
        <f t="shared" ca="1" si="923"/>
        <v>12</v>
      </c>
      <c r="C11904" t="str" cm="1">
        <f t="array" aca="1" ref="C11904" ca="1">INDEX(Reel1,Spins[[#This Row],[Stop1]])</f>
        <v>🍋</v>
      </c>
      <c r="D11904">
        <f t="shared" ca="1" si="924"/>
        <v>13</v>
      </c>
      <c r="E11904" t="str" cm="1">
        <f t="array" aca="1" ref="E11904" ca="1">INDEX(Reel2,Spins[[#This Row],[Stop2]])</f>
        <v>🍋</v>
      </c>
      <c r="F11904">
        <f t="shared" ca="1" si="925"/>
        <v>13</v>
      </c>
      <c r="G11904" t="str" cm="1">
        <f t="array" aca="1" ref="G11904" ca="1">INDEX(Reel3,Spins[[#This Row],[Stop3]])</f>
        <v>🍇</v>
      </c>
      <c r="H11904" t="b">
        <f ca="1">AND(Spins[[#This Row],[Sym1]]=Spins[[#This Row],[Sym2]],Spins[[#This Row],[Sym2]]=Spins[[#This Row],[Sym3]])</f>
        <v>0</v>
      </c>
      <c r="I11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04">
        <f t="shared" si="926"/>
        <v>1</v>
      </c>
      <c r="K11904">
        <f ca="1">Spins[[#This Row],[Mult]]*Spins[[#This Row],[Bet]]</f>
        <v>0.6</v>
      </c>
      <c r="L11904">
        <f ca="1">Spins[[#This Row],[Payout]]-Spins[[#This Row],[Bet]]</f>
        <v>-0.4</v>
      </c>
    </row>
    <row r="11905" spans="1:12" x14ac:dyDescent="0.3">
      <c r="A11905">
        <f t="shared" si="922"/>
        <v>11904</v>
      </c>
      <c r="B11905">
        <f t="shared" ca="1" si="923"/>
        <v>17</v>
      </c>
      <c r="C11905" t="str" cm="1">
        <f t="array" aca="1" ref="C11905" ca="1">INDEX(Reel1,Spins[[#This Row],[Stop1]])</f>
        <v>🍒</v>
      </c>
      <c r="D11905">
        <f t="shared" ca="1" si="924"/>
        <v>1</v>
      </c>
      <c r="E11905" t="str" cm="1">
        <f t="array" aca="1" ref="E11905" ca="1">INDEX(Reel2,Spins[[#This Row],[Stop2]])</f>
        <v>🍋</v>
      </c>
      <c r="F11905">
        <f t="shared" ca="1" si="925"/>
        <v>13</v>
      </c>
      <c r="G11905" t="str" cm="1">
        <f t="array" aca="1" ref="G11905" ca="1">INDEX(Reel3,Spins[[#This Row],[Stop3]])</f>
        <v>🍇</v>
      </c>
      <c r="H11905" t="b">
        <f ca="1">AND(Spins[[#This Row],[Sym1]]=Spins[[#This Row],[Sym2]],Spins[[#This Row],[Sym2]]=Spins[[#This Row],[Sym3]])</f>
        <v>0</v>
      </c>
      <c r="I11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05">
        <f t="shared" si="926"/>
        <v>1</v>
      </c>
      <c r="K11905">
        <f ca="1">Spins[[#This Row],[Mult]]*Spins[[#This Row],[Bet]]</f>
        <v>0</v>
      </c>
      <c r="L11905">
        <f ca="1">Spins[[#This Row],[Payout]]-Spins[[#This Row],[Bet]]</f>
        <v>-1</v>
      </c>
    </row>
    <row r="11906" spans="1:12" x14ac:dyDescent="0.3">
      <c r="A11906">
        <f t="shared" ref="A11906:A11969" si="927">ROW()-1</f>
        <v>11905</v>
      </c>
      <c r="B11906">
        <f t="shared" ref="B11906:B11969" ca="1" si="928">RANDBETWEEN(1,ROWS(Reel1))</f>
        <v>10</v>
      </c>
      <c r="C11906" t="str" cm="1">
        <f t="array" aca="1" ref="C11906" ca="1">INDEX(Reel1,Spins[[#This Row],[Stop1]])</f>
        <v>🍋</v>
      </c>
      <c r="D11906">
        <f t="shared" ref="D11906:D11969" ca="1" si="929">RANDBETWEEN(1,ROWS(Reel2))</f>
        <v>6</v>
      </c>
      <c r="E11906" t="str" cm="1">
        <f t="array" aca="1" ref="E11906" ca="1">INDEX(Reel2,Spins[[#This Row],[Stop2]])</f>
        <v>🍋</v>
      </c>
      <c r="F11906">
        <f t="shared" ref="F11906:F11969" ca="1" si="930">RANDBETWEEN(1,ROWS(Reel3))</f>
        <v>2</v>
      </c>
      <c r="G11906" t="str" cm="1">
        <f t="array" aca="1" ref="G11906" ca="1">INDEX(Reel3,Spins[[#This Row],[Stop3]])</f>
        <v>🍋</v>
      </c>
      <c r="H11906" t="b">
        <f ca="1">AND(Spins[[#This Row],[Sym1]]=Spins[[#This Row],[Sym2]],Spins[[#This Row],[Sym2]]=Spins[[#This Row],[Sym3]])</f>
        <v>1</v>
      </c>
      <c r="I11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906">
        <f t="shared" ref="J11906:J11969" si="931">Bet</f>
        <v>1</v>
      </c>
      <c r="K11906">
        <f ca="1">Spins[[#This Row],[Mult]]*Spins[[#This Row],[Bet]]</f>
        <v>14</v>
      </c>
      <c r="L11906">
        <f ca="1">Spins[[#This Row],[Payout]]-Spins[[#This Row],[Bet]]</f>
        <v>13</v>
      </c>
    </row>
    <row r="11907" spans="1:12" x14ac:dyDescent="0.3">
      <c r="A11907">
        <f t="shared" si="927"/>
        <v>11906</v>
      </c>
      <c r="B11907">
        <f t="shared" ca="1" si="928"/>
        <v>9</v>
      </c>
      <c r="C11907" t="str" cm="1">
        <f t="array" aca="1" ref="C11907" ca="1">INDEX(Reel1,Spins[[#This Row],[Stop1]])</f>
        <v>🍋</v>
      </c>
      <c r="D11907">
        <f t="shared" ca="1" si="929"/>
        <v>28</v>
      </c>
      <c r="E11907" t="str" cm="1">
        <f t="array" aca="1" ref="E11907" ca="1">INDEX(Reel2,Spins[[#This Row],[Stop2]])</f>
        <v>BAR</v>
      </c>
      <c r="F11907">
        <f t="shared" ca="1" si="930"/>
        <v>24</v>
      </c>
      <c r="G11907" t="str" cm="1">
        <f t="array" aca="1" ref="G11907" ca="1">INDEX(Reel3,Spins[[#This Row],[Stop3]])</f>
        <v>BAR</v>
      </c>
      <c r="H11907" t="b">
        <f ca="1">AND(Spins[[#This Row],[Sym1]]=Spins[[#This Row],[Sym2]],Spins[[#This Row],[Sym2]]=Spins[[#This Row],[Sym3]])</f>
        <v>0</v>
      </c>
      <c r="I11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07">
        <f t="shared" si="931"/>
        <v>1</v>
      </c>
      <c r="K11907">
        <f ca="1">Spins[[#This Row],[Mult]]*Spins[[#This Row],[Bet]]</f>
        <v>0</v>
      </c>
      <c r="L11907">
        <f ca="1">Spins[[#This Row],[Payout]]-Spins[[#This Row],[Bet]]</f>
        <v>-1</v>
      </c>
    </row>
    <row r="11908" spans="1:12" x14ac:dyDescent="0.3">
      <c r="A11908">
        <f t="shared" si="927"/>
        <v>11907</v>
      </c>
      <c r="B11908">
        <f t="shared" ca="1" si="928"/>
        <v>8</v>
      </c>
      <c r="C11908" t="str" cm="1">
        <f t="array" aca="1" ref="C11908" ca="1">INDEX(Reel1,Spins[[#This Row],[Stop1]])</f>
        <v>🍋</v>
      </c>
      <c r="D11908">
        <f t="shared" ca="1" si="929"/>
        <v>7</v>
      </c>
      <c r="E11908" t="str" cm="1">
        <f t="array" aca="1" ref="E11908" ca="1">INDEX(Reel2,Spins[[#This Row],[Stop2]])</f>
        <v>🍋</v>
      </c>
      <c r="F11908">
        <f t="shared" ca="1" si="930"/>
        <v>15</v>
      </c>
      <c r="G11908" t="str" cm="1">
        <f t="array" aca="1" ref="G11908" ca="1">INDEX(Reel3,Spins[[#This Row],[Stop3]])</f>
        <v>🍇</v>
      </c>
      <c r="H11908" t="b">
        <f ca="1">AND(Spins[[#This Row],[Sym1]]=Spins[[#This Row],[Sym2]],Spins[[#This Row],[Sym2]]=Spins[[#This Row],[Sym3]])</f>
        <v>0</v>
      </c>
      <c r="I11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08">
        <f t="shared" si="931"/>
        <v>1</v>
      </c>
      <c r="K11908">
        <f ca="1">Spins[[#This Row],[Mult]]*Spins[[#This Row],[Bet]]</f>
        <v>0.6</v>
      </c>
      <c r="L11908">
        <f ca="1">Spins[[#This Row],[Payout]]-Spins[[#This Row],[Bet]]</f>
        <v>-0.4</v>
      </c>
    </row>
    <row r="11909" spans="1:12" x14ac:dyDescent="0.3">
      <c r="A11909">
        <f t="shared" si="927"/>
        <v>11908</v>
      </c>
      <c r="B11909">
        <f t="shared" ca="1" si="928"/>
        <v>30</v>
      </c>
      <c r="C11909" t="str" cm="1">
        <f t="array" aca="1" ref="C11909" ca="1">INDEX(Reel1,Spins[[#This Row],[Stop1]])</f>
        <v>7️⃣</v>
      </c>
      <c r="D11909">
        <f t="shared" ca="1" si="929"/>
        <v>12</v>
      </c>
      <c r="E11909" t="str" cm="1">
        <f t="array" aca="1" ref="E11909" ca="1">INDEX(Reel2,Spins[[#This Row],[Stop2]])</f>
        <v>🍋</v>
      </c>
      <c r="F11909">
        <f t="shared" ca="1" si="930"/>
        <v>5</v>
      </c>
      <c r="G11909" t="str" cm="1">
        <f t="array" aca="1" ref="G11909" ca="1">INDEX(Reel3,Spins[[#This Row],[Stop3]])</f>
        <v>🍋</v>
      </c>
      <c r="H11909" t="b">
        <f ca="1">AND(Spins[[#This Row],[Sym1]]=Spins[[#This Row],[Sym2]],Spins[[#This Row],[Sym2]]=Spins[[#This Row],[Sym3]])</f>
        <v>0</v>
      </c>
      <c r="I11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09">
        <f t="shared" si="931"/>
        <v>1</v>
      </c>
      <c r="K11909">
        <f ca="1">Spins[[#This Row],[Mult]]*Spins[[#This Row],[Bet]]</f>
        <v>0</v>
      </c>
      <c r="L11909">
        <f ca="1">Spins[[#This Row],[Payout]]-Spins[[#This Row],[Bet]]</f>
        <v>-1</v>
      </c>
    </row>
    <row r="11910" spans="1:12" x14ac:dyDescent="0.3">
      <c r="A11910">
        <f t="shared" si="927"/>
        <v>11909</v>
      </c>
      <c r="B11910">
        <f t="shared" ca="1" si="928"/>
        <v>9</v>
      </c>
      <c r="C11910" t="str" cm="1">
        <f t="array" aca="1" ref="C11910" ca="1">INDEX(Reel1,Spins[[#This Row],[Stop1]])</f>
        <v>🍋</v>
      </c>
      <c r="D11910">
        <f t="shared" ca="1" si="929"/>
        <v>13</v>
      </c>
      <c r="E11910" t="str" cm="1">
        <f t="array" aca="1" ref="E11910" ca="1">INDEX(Reel2,Spins[[#This Row],[Stop2]])</f>
        <v>🍋</v>
      </c>
      <c r="F11910">
        <f t="shared" ca="1" si="930"/>
        <v>20</v>
      </c>
      <c r="G11910" t="str" cm="1">
        <f t="array" aca="1" ref="G11910" ca="1">INDEX(Reel3,Spins[[#This Row],[Stop3]])</f>
        <v>🔔</v>
      </c>
      <c r="H11910" t="b">
        <f ca="1">AND(Spins[[#This Row],[Sym1]]=Spins[[#This Row],[Sym2]],Spins[[#This Row],[Sym2]]=Spins[[#This Row],[Sym3]])</f>
        <v>0</v>
      </c>
      <c r="I11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10">
        <f t="shared" si="931"/>
        <v>1</v>
      </c>
      <c r="K11910">
        <f ca="1">Spins[[#This Row],[Mult]]*Spins[[#This Row],[Bet]]</f>
        <v>0.6</v>
      </c>
      <c r="L11910">
        <f ca="1">Spins[[#This Row],[Payout]]-Spins[[#This Row],[Bet]]</f>
        <v>-0.4</v>
      </c>
    </row>
    <row r="11911" spans="1:12" x14ac:dyDescent="0.3">
      <c r="A11911">
        <f t="shared" si="927"/>
        <v>11910</v>
      </c>
      <c r="B11911">
        <f t="shared" ca="1" si="928"/>
        <v>2</v>
      </c>
      <c r="C11911" t="str" cm="1">
        <f t="array" aca="1" ref="C11911" ca="1">INDEX(Reel1,Spins[[#This Row],[Stop1]])</f>
        <v>🍋</v>
      </c>
      <c r="D11911">
        <f t="shared" ca="1" si="929"/>
        <v>6</v>
      </c>
      <c r="E11911" t="str" cm="1">
        <f t="array" aca="1" ref="E11911" ca="1">INDEX(Reel2,Spins[[#This Row],[Stop2]])</f>
        <v>🍋</v>
      </c>
      <c r="F11911">
        <f t="shared" ca="1" si="930"/>
        <v>9</v>
      </c>
      <c r="G11911" t="str" cm="1">
        <f t="array" aca="1" ref="G11911" ca="1">INDEX(Reel3,Spins[[#This Row],[Stop3]])</f>
        <v>🍒</v>
      </c>
      <c r="H11911" t="b">
        <f ca="1">AND(Spins[[#This Row],[Sym1]]=Spins[[#This Row],[Sym2]],Spins[[#This Row],[Sym2]]=Spins[[#This Row],[Sym3]])</f>
        <v>0</v>
      </c>
      <c r="I11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11">
        <f t="shared" si="931"/>
        <v>1</v>
      </c>
      <c r="K11911">
        <f ca="1">Spins[[#This Row],[Mult]]*Spins[[#This Row],[Bet]]</f>
        <v>0.6</v>
      </c>
      <c r="L11911">
        <f ca="1">Spins[[#This Row],[Payout]]-Spins[[#This Row],[Bet]]</f>
        <v>-0.4</v>
      </c>
    </row>
    <row r="11912" spans="1:12" x14ac:dyDescent="0.3">
      <c r="A11912">
        <f t="shared" si="927"/>
        <v>11911</v>
      </c>
      <c r="B11912">
        <f t="shared" ca="1" si="928"/>
        <v>22</v>
      </c>
      <c r="C11912" t="str" cm="1">
        <f t="array" aca="1" ref="C11912" ca="1">INDEX(Reel1,Spins[[#This Row],[Stop1]])</f>
        <v>🍇</v>
      </c>
      <c r="D11912">
        <f t="shared" ca="1" si="929"/>
        <v>3</v>
      </c>
      <c r="E11912" t="str" cm="1">
        <f t="array" aca="1" ref="E11912" ca="1">INDEX(Reel2,Spins[[#This Row],[Stop2]])</f>
        <v>🍋</v>
      </c>
      <c r="F11912">
        <f t="shared" ca="1" si="930"/>
        <v>14</v>
      </c>
      <c r="G11912" t="str" cm="1">
        <f t="array" aca="1" ref="G11912" ca="1">INDEX(Reel3,Spins[[#This Row],[Stop3]])</f>
        <v>🍇</v>
      </c>
      <c r="H11912" t="b">
        <f ca="1">AND(Spins[[#This Row],[Sym1]]=Spins[[#This Row],[Sym2]],Spins[[#This Row],[Sym2]]=Spins[[#This Row],[Sym3]])</f>
        <v>0</v>
      </c>
      <c r="I11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2">
        <f t="shared" si="931"/>
        <v>1</v>
      </c>
      <c r="K11912">
        <f ca="1">Spins[[#This Row],[Mult]]*Spins[[#This Row],[Bet]]</f>
        <v>0</v>
      </c>
      <c r="L11912">
        <f ca="1">Spins[[#This Row],[Payout]]-Spins[[#This Row],[Bet]]</f>
        <v>-1</v>
      </c>
    </row>
    <row r="11913" spans="1:12" x14ac:dyDescent="0.3">
      <c r="A11913">
        <f t="shared" si="927"/>
        <v>11912</v>
      </c>
      <c r="B11913">
        <f t="shared" ca="1" si="928"/>
        <v>21</v>
      </c>
      <c r="C11913" t="str" cm="1">
        <f t="array" aca="1" ref="C11913" ca="1">INDEX(Reel1,Spins[[#This Row],[Stop1]])</f>
        <v>🍒</v>
      </c>
      <c r="D11913">
        <f t="shared" ca="1" si="929"/>
        <v>24</v>
      </c>
      <c r="E11913" t="str" cm="1">
        <f t="array" aca="1" ref="E11913" ca="1">INDEX(Reel2,Spins[[#This Row],[Stop2]])</f>
        <v>🍇</v>
      </c>
      <c r="F11913">
        <f t="shared" ca="1" si="930"/>
        <v>6</v>
      </c>
      <c r="G11913" t="str" cm="1">
        <f t="array" aca="1" ref="G11913" ca="1">INDEX(Reel3,Spins[[#This Row],[Stop3]])</f>
        <v>🍒</v>
      </c>
      <c r="H11913" t="b">
        <f ca="1">AND(Spins[[#This Row],[Sym1]]=Spins[[#This Row],[Sym2]],Spins[[#This Row],[Sym2]]=Spins[[#This Row],[Sym3]])</f>
        <v>0</v>
      </c>
      <c r="I11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3">
        <f t="shared" si="931"/>
        <v>1</v>
      </c>
      <c r="K11913">
        <f ca="1">Spins[[#This Row],[Mult]]*Spins[[#This Row],[Bet]]</f>
        <v>0</v>
      </c>
      <c r="L11913">
        <f ca="1">Spins[[#This Row],[Payout]]-Spins[[#This Row],[Bet]]</f>
        <v>-1</v>
      </c>
    </row>
    <row r="11914" spans="1:12" x14ac:dyDescent="0.3">
      <c r="A11914">
        <f t="shared" si="927"/>
        <v>11913</v>
      </c>
      <c r="B11914">
        <f t="shared" ca="1" si="928"/>
        <v>6</v>
      </c>
      <c r="C11914" t="str" cm="1">
        <f t="array" aca="1" ref="C11914" ca="1">INDEX(Reel1,Spins[[#This Row],[Stop1]])</f>
        <v>🍋</v>
      </c>
      <c r="D11914">
        <f t="shared" ca="1" si="929"/>
        <v>26</v>
      </c>
      <c r="E11914" t="str" cm="1">
        <f t="array" aca="1" ref="E11914" ca="1">INDEX(Reel2,Spins[[#This Row],[Stop2]])</f>
        <v>🔔</v>
      </c>
      <c r="F11914">
        <f t="shared" ca="1" si="930"/>
        <v>22</v>
      </c>
      <c r="G11914" t="str" cm="1">
        <f t="array" aca="1" ref="G11914" ca="1">INDEX(Reel3,Spins[[#This Row],[Stop3]])</f>
        <v>🔔</v>
      </c>
      <c r="H11914" t="b">
        <f ca="1">AND(Spins[[#This Row],[Sym1]]=Spins[[#This Row],[Sym2]],Spins[[#This Row],[Sym2]]=Spins[[#This Row],[Sym3]])</f>
        <v>0</v>
      </c>
      <c r="I11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4">
        <f t="shared" si="931"/>
        <v>1</v>
      </c>
      <c r="K11914">
        <f ca="1">Spins[[#This Row],[Mult]]*Spins[[#This Row],[Bet]]</f>
        <v>0</v>
      </c>
      <c r="L11914">
        <f ca="1">Spins[[#This Row],[Payout]]-Spins[[#This Row],[Bet]]</f>
        <v>-1</v>
      </c>
    </row>
    <row r="11915" spans="1:12" x14ac:dyDescent="0.3">
      <c r="A11915">
        <f t="shared" si="927"/>
        <v>11914</v>
      </c>
      <c r="B11915">
        <f t="shared" ca="1" si="928"/>
        <v>17</v>
      </c>
      <c r="C11915" t="str" cm="1">
        <f t="array" aca="1" ref="C11915" ca="1">INDEX(Reel1,Spins[[#This Row],[Stop1]])</f>
        <v>🍒</v>
      </c>
      <c r="D11915">
        <f t="shared" ca="1" si="929"/>
        <v>24</v>
      </c>
      <c r="E11915" t="str" cm="1">
        <f t="array" aca="1" ref="E11915" ca="1">INDEX(Reel2,Spins[[#This Row],[Stop2]])</f>
        <v>🍇</v>
      </c>
      <c r="F11915">
        <f t="shared" ca="1" si="930"/>
        <v>31</v>
      </c>
      <c r="G11915" t="str" cm="1">
        <f t="array" aca="1" ref="G11915" ca="1">INDEX(Reel3,Spins[[#This Row],[Stop3]])</f>
        <v>💎</v>
      </c>
      <c r="H11915" t="b">
        <f ca="1">AND(Spins[[#This Row],[Sym1]]=Spins[[#This Row],[Sym2]],Spins[[#This Row],[Sym2]]=Spins[[#This Row],[Sym3]])</f>
        <v>0</v>
      </c>
      <c r="I11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5">
        <f t="shared" si="931"/>
        <v>1</v>
      </c>
      <c r="K11915">
        <f ca="1">Spins[[#This Row],[Mult]]*Spins[[#This Row],[Bet]]</f>
        <v>0</v>
      </c>
      <c r="L11915">
        <f ca="1">Spins[[#This Row],[Payout]]-Spins[[#This Row],[Bet]]</f>
        <v>-1</v>
      </c>
    </row>
    <row r="11916" spans="1:12" x14ac:dyDescent="0.3">
      <c r="A11916">
        <f t="shared" si="927"/>
        <v>11915</v>
      </c>
      <c r="B11916">
        <f t="shared" ca="1" si="928"/>
        <v>24</v>
      </c>
      <c r="C11916" t="str" cm="1">
        <f t="array" aca="1" ref="C11916" ca="1">INDEX(Reel1,Spins[[#This Row],[Stop1]])</f>
        <v>🍇</v>
      </c>
      <c r="D11916">
        <f t="shared" ca="1" si="929"/>
        <v>12</v>
      </c>
      <c r="E11916" t="str" cm="1">
        <f t="array" aca="1" ref="E11916" ca="1">INDEX(Reel2,Spins[[#This Row],[Stop2]])</f>
        <v>🍋</v>
      </c>
      <c r="F11916">
        <f t="shared" ca="1" si="930"/>
        <v>8</v>
      </c>
      <c r="G11916" t="str" cm="1">
        <f t="array" aca="1" ref="G11916" ca="1">INDEX(Reel3,Spins[[#This Row],[Stop3]])</f>
        <v>🍒</v>
      </c>
      <c r="H11916" t="b">
        <f ca="1">AND(Spins[[#This Row],[Sym1]]=Spins[[#This Row],[Sym2]],Spins[[#This Row],[Sym2]]=Spins[[#This Row],[Sym3]])</f>
        <v>0</v>
      </c>
      <c r="I11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6">
        <f t="shared" si="931"/>
        <v>1</v>
      </c>
      <c r="K11916">
        <f ca="1">Spins[[#This Row],[Mult]]*Spins[[#This Row],[Bet]]</f>
        <v>0</v>
      </c>
      <c r="L11916">
        <f ca="1">Spins[[#This Row],[Payout]]-Spins[[#This Row],[Bet]]</f>
        <v>-1</v>
      </c>
    </row>
    <row r="11917" spans="1:12" x14ac:dyDescent="0.3">
      <c r="A11917">
        <f t="shared" si="927"/>
        <v>11916</v>
      </c>
      <c r="B11917">
        <f t="shared" ca="1" si="928"/>
        <v>29</v>
      </c>
      <c r="C11917" t="str" cm="1">
        <f t="array" aca="1" ref="C11917" ca="1">INDEX(Reel1,Spins[[#This Row],[Stop1]])</f>
        <v>7️⃣</v>
      </c>
      <c r="D11917">
        <f t="shared" ca="1" si="929"/>
        <v>4</v>
      </c>
      <c r="E11917" t="str" cm="1">
        <f t="array" aca="1" ref="E11917" ca="1">INDEX(Reel2,Spins[[#This Row],[Stop2]])</f>
        <v>🍋</v>
      </c>
      <c r="F11917">
        <f t="shared" ca="1" si="930"/>
        <v>15</v>
      </c>
      <c r="G11917" t="str" cm="1">
        <f t="array" aca="1" ref="G11917" ca="1">INDEX(Reel3,Spins[[#This Row],[Stop3]])</f>
        <v>🍇</v>
      </c>
      <c r="H11917" t="b">
        <f ca="1">AND(Spins[[#This Row],[Sym1]]=Spins[[#This Row],[Sym2]],Spins[[#This Row],[Sym2]]=Spins[[#This Row],[Sym3]])</f>
        <v>0</v>
      </c>
      <c r="I11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7">
        <f t="shared" si="931"/>
        <v>1</v>
      </c>
      <c r="K11917">
        <f ca="1">Spins[[#This Row],[Mult]]*Spins[[#This Row],[Bet]]</f>
        <v>0</v>
      </c>
      <c r="L11917">
        <f ca="1">Spins[[#This Row],[Payout]]-Spins[[#This Row],[Bet]]</f>
        <v>-1</v>
      </c>
    </row>
    <row r="11918" spans="1:12" x14ac:dyDescent="0.3">
      <c r="A11918">
        <f t="shared" si="927"/>
        <v>11917</v>
      </c>
      <c r="B11918">
        <f t="shared" ca="1" si="928"/>
        <v>23</v>
      </c>
      <c r="C11918" t="str" cm="1">
        <f t="array" aca="1" ref="C11918" ca="1">INDEX(Reel1,Spins[[#This Row],[Stop1]])</f>
        <v>🍇</v>
      </c>
      <c r="D11918">
        <f t="shared" ca="1" si="929"/>
        <v>28</v>
      </c>
      <c r="E11918" t="str" cm="1">
        <f t="array" aca="1" ref="E11918" ca="1">INDEX(Reel2,Spins[[#This Row],[Stop2]])</f>
        <v>BAR</v>
      </c>
      <c r="F11918">
        <f t="shared" ca="1" si="930"/>
        <v>5</v>
      </c>
      <c r="G11918" t="str" cm="1">
        <f t="array" aca="1" ref="G11918" ca="1">INDEX(Reel3,Spins[[#This Row],[Stop3]])</f>
        <v>🍋</v>
      </c>
      <c r="H11918" t="b">
        <f ca="1">AND(Spins[[#This Row],[Sym1]]=Spins[[#This Row],[Sym2]],Spins[[#This Row],[Sym2]]=Spins[[#This Row],[Sym3]])</f>
        <v>0</v>
      </c>
      <c r="I11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8">
        <f t="shared" si="931"/>
        <v>1</v>
      </c>
      <c r="K11918">
        <f ca="1">Spins[[#This Row],[Mult]]*Spins[[#This Row],[Bet]]</f>
        <v>0</v>
      </c>
      <c r="L11918">
        <f ca="1">Spins[[#This Row],[Payout]]-Spins[[#This Row],[Bet]]</f>
        <v>-1</v>
      </c>
    </row>
    <row r="11919" spans="1:12" x14ac:dyDescent="0.3">
      <c r="A11919">
        <f t="shared" si="927"/>
        <v>11918</v>
      </c>
      <c r="B11919">
        <f t="shared" ca="1" si="928"/>
        <v>7</v>
      </c>
      <c r="C11919" t="str" cm="1">
        <f t="array" aca="1" ref="C11919" ca="1">INDEX(Reel1,Spins[[#This Row],[Stop1]])</f>
        <v>🍋</v>
      </c>
      <c r="D11919">
        <f t="shared" ca="1" si="929"/>
        <v>21</v>
      </c>
      <c r="E11919" t="str" cm="1">
        <f t="array" aca="1" ref="E11919" ca="1">INDEX(Reel2,Spins[[#This Row],[Stop2]])</f>
        <v>🍒</v>
      </c>
      <c r="F11919">
        <f t="shared" ca="1" si="930"/>
        <v>11</v>
      </c>
      <c r="G11919" t="str" cm="1">
        <f t="array" aca="1" ref="G11919" ca="1">INDEX(Reel3,Spins[[#This Row],[Stop3]])</f>
        <v>🍒</v>
      </c>
      <c r="H11919" t="b">
        <f ca="1">AND(Spins[[#This Row],[Sym1]]=Spins[[#This Row],[Sym2]],Spins[[#This Row],[Sym2]]=Spins[[#This Row],[Sym3]])</f>
        <v>0</v>
      </c>
      <c r="I11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19">
        <f t="shared" si="931"/>
        <v>1</v>
      </c>
      <c r="K11919">
        <f ca="1">Spins[[#This Row],[Mult]]*Spins[[#This Row],[Bet]]</f>
        <v>0</v>
      </c>
      <c r="L11919">
        <f ca="1">Spins[[#This Row],[Payout]]-Spins[[#This Row],[Bet]]</f>
        <v>-1</v>
      </c>
    </row>
    <row r="11920" spans="1:12" x14ac:dyDescent="0.3">
      <c r="A11920">
        <f t="shared" si="927"/>
        <v>11919</v>
      </c>
      <c r="B11920">
        <f t="shared" ca="1" si="928"/>
        <v>12</v>
      </c>
      <c r="C11920" t="str" cm="1">
        <f t="array" aca="1" ref="C11920" ca="1">INDEX(Reel1,Spins[[#This Row],[Stop1]])</f>
        <v>🍋</v>
      </c>
      <c r="D11920">
        <f t="shared" ca="1" si="929"/>
        <v>4</v>
      </c>
      <c r="E11920" t="str" cm="1">
        <f t="array" aca="1" ref="E11920" ca="1">INDEX(Reel2,Spins[[#This Row],[Stop2]])</f>
        <v>🍋</v>
      </c>
      <c r="F11920">
        <f t="shared" ca="1" si="930"/>
        <v>6</v>
      </c>
      <c r="G11920" t="str" cm="1">
        <f t="array" aca="1" ref="G11920" ca="1">INDEX(Reel3,Spins[[#This Row],[Stop3]])</f>
        <v>🍒</v>
      </c>
      <c r="H11920" t="b">
        <f ca="1">AND(Spins[[#This Row],[Sym1]]=Spins[[#This Row],[Sym2]],Spins[[#This Row],[Sym2]]=Spins[[#This Row],[Sym3]])</f>
        <v>0</v>
      </c>
      <c r="I11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20">
        <f t="shared" si="931"/>
        <v>1</v>
      </c>
      <c r="K11920">
        <f ca="1">Spins[[#This Row],[Mult]]*Spins[[#This Row],[Bet]]</f>
        <v>0.6</v>
      </c>
      <c r="L11920">
        <f ca="1">Spins[[#This Row],[Payout]]-Spins[[#This Row],[Bet]]</f>
        <v>-0.4</v>
      </c>
    </row>
    <row r="11921" spans="1:12" x14ac:dyDescent="0.3">
      <c r="A11921">
        <f t="shared" si="927"/>
        <v>11920</v>
      </c>
      <c r="B11921">
        <f t="shared" ca="1" si="928"/>
        <v>16</v>
      </c>
      <c r="C11921" t="str" cm="1">
        <f t="array" aca="1" ref="C11921" ca="1">INDEX(Reel1,Spins[[#This Row],[Stop1]])</f>
        <v>🍒</v>
      </c>
      <c r="D11921">
        <f t="shared" ca="1" si="929"/>
        <v>2</v>
      </c>
      <c r="E11921" t="str" cm="1">
        <f t="array" aca="1" ref="E11921" ca="1">INDEX(Reel2,Spins[[#This Row],[Stop2]])</f>
        <v>🍋</v>
      </c>
      <c r="F11921">
        <f t="shared" ca="1" si="930"/>
        <v>27</v>
      </c>
      <c r="G11921" t="str" cm="1">
        <f t="array" aca="1" ref="G11921" ca="1">INDEX(Reel3,Spins[[#This Row],[Stop3]])</f>
        <v>7️⃣</v>
      </c>
      <c r="H11921" t="b">
        <f ca="1">AND(Spins[[#This Row],[Sym1]]=Spins[[#This Row],[Sym2]],Spins[[#This Row],[Sym2]]=Spins[[#This Row],[Sym3]])</f>
        <v>0</v>
      </c>
      <c r="I11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1">
        <f t="shared" si="931"/>
        <v>1</v>
      </c>
      <c r="K11921">
        <f ca="1">Spins[[#This Row],[Mult]]*Spins[[#This Row],[Bet]]</f>
        <v>0</v>
      </c>
      <c r="L11921">
        <f ca="1">Spins[[#This Row],[Payout]]-Spins[[#This Row],[Bet]]</f>
        <v>-1</v>
      </c>
    </row>
    <row r="11922" spans="1:12" x14ac:dyDescent="0.3">
      <c r="A11922">
        <f t="shared" si="927"/>
        <v>11921</v>
      </c>
      <c r="B11922">
        <f t="shared" ca="1" si="928"/>
        <v>30</v>
      </c>
      <c r="C11922" t="str" cm="1">
        <f t="array" aca="1" ref="C11922" ca="1">INDEX(Reel1,Spins[[#This Row],[Stop1]])</f>
        <v>7️⃣</v>
      </c>
      <c r="D11922">
        <f t="shared" ca="1" si="929"/>
        <v>18</v>
      </c>
      <c r="E11922" t="str" cm="1">
        <f t="array" aca="1" ref="E11922" ca="1">INDEX(Reel2,Spins[[#This Row],[Stop2]])</f>
        <v>🍒</v>
      </c>
      <c r="F11922">
        <f t="shared" ca="1" si="930"/>
        <v>4</v>
      </c>
      <c r="G11922" t="str" cm="1">
        <f t="array" aca="1" ref="G11922" ca="1">INDEX(Reel3,Spins[[#This Row],[Stop3]])</f>
        <v>🍋</v>
      </c>
      <c r="H11922" t="b">
        <f ca="1">AND(Spins[[#This Row],[Sym1]]=Spins[[#This Row],[Sym2]],Spins[[#This Row],[Sym2]]=Spins[[#This Row],[Sym3]])</f>
        <v>0</v>
      </c>
      <c r="I11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2">
        <f t="shared" si="931"/>
        <v>1</v>
      </c>
      <c r="K11922">
        <f ca="1">Spins[[#This Row],[Mult]]*Spins[[#This Row],[Bet]]</f>
        <v>0</v>
      </c>
      <c r="L11922">
        <f ca="1">Spins[[#This Row],[Payout]]-Spins[[#This Row],[Bet]]</f>
        <v>-1</v>
      </c>
    </row>
    <row r="11923" spans="1:12" x14ac:dyDescent="0.3">
      <c r="A11923">
        <f t="shared" si="927"/>
        <v>11922</v>
      </c>
      <c r="B11923">
        <f t="shared" ca="1" si="928"/>
        <v>23</v>
      </c>
      <c r="C11923" t="str" cm="1">
        <f t="array" aca="1" ref="C11923" ca="1">INDEX(Reel1,Spins[[#This Row],[Stop1]])</f>
        <v>🍇</v>
      </c>
      <c r="D11923">
        <f t="shared" ca="1" si="929"/>
        <v>6</v>
      </c>
      <c r="E11923" t="str" cm="1">
        <f t="array" aca="1" ref="E11923" ca="1">INDEX(Reel2,Spins[[#This Row],[Stop2]])</f>
        <v>🍋</v>
      </c>
      <c r="F11923">
        <f t="shared" ca="1" si="930"/>
        <v>19</v>
      </c>
      <c r="G11923" t="str" cm="1">
        <f t="array" aca="1" ref="G11923" ca="1">INDEX(Reel3,Spins[[#This Row],[Stop3]])</f>
        <v>🔔</v>
      </c>
      <c r="H11923" t="b">
        <f ca="1">AND(Spins[[#This Row],[Sym1]]=Spins[[#This Row],[Sym2]],Spins[[#This Row],[Sym2]]=Spins[[#This Row],[Sym3]])</f>
        <v>0</v>
      </c>
      <c r="I11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3">
        <f t="shared" si="931"/>
        <v>1</v>
      </c>
      <c r="K11923">
        <f ca="1">Spins[[#This Row],[Mult]]*Spins[[#This Row],[Bet]]</f>
        <v>0</v>
      </c>
      <c r="L11923">
        <f ca="1">Spins[[#This Row],[Payout]]-Spins[[#This Row],[Bet]]</f>
        <v>-1</v>
      </c>
    </row>
    <row r="11924" spans="1:12" x14ac:dyDescent="0.3">
      <c r="A11924">
        <f t="shared" si="927"/>
        <v>11923</v>
      </c>
      <c r="B11924">
        <f t="shared" ca="1" si="928"/>
        <v>12</v>
      </c>
      <c r="C11924" t="str" cm="1">
        <f t="array" aca="1" ref="C11924" ca="1">INDEX(Reel1,Spins[[#This Row],[Stop1]])</f>
        <v>🍋</v>
      </c>
      <c r="D11924">
        <f t="shared" ca="1" si="929"/>
        <v>9</v>
      </c>
      <c r="E11924" t="str" cm="1">
        <f t="array" aca="1" ref="E11924" ca="1">INDEX(Reel2,Spins[[#This Row],[Stop2]])</f>
        <v>🍋</v>
      </c>
      <c r="F11924">
        <f t="shared" ca="1" si="930"/>
        <v>25</v>
      </c>
      <c r="G11924" t="str" cm="1">
        <f t="array" aca="1" ref="G11924" ca="1">INDEX(Reel3,Spins[[#This Row],[Stop3]])</f>
        <v>BAR</v>
      </c>
      <c r="H11924" t="b">
        <f ca="1">AND(Spins[[#This Row],[Sym1]]=Spins[[#This Row],[Sym2]],Spins[[#This Row],[Sym2]]=Spins[[#This Row],[Sym3]])</f>
        <v>0</v>
      </c>
      <c r="I11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24">
        <f t="shared" si="931"/>
        <v>1</v>
      </c>
      <c r="K11924">
        <f ca="1">Spins[[#This Row],[Mult]]*Spins[[#This Row],[Bet]]</f>
        <v>0.6</v>
      </c>
      <c r="L11924">
        <f ca="1">Spins[[#This Row],[Payout]]-Spins[[#This Row],[Bet]]</f>
        <v>-0.4</v>
      </c>
    </row>
    <row r="11925" spans="1:12" x14ac:dyDescent="0.3">
      <c r="A11925">
        <f t="shared" si="927"/>
        <v>11924</v>
      </c>
      <c r="B11925">
        <f t="shared" ca="1" si="928"/>
        <v>15</v>
      </c>
      <c r="C11925" t="str" cm="1">
        <f t="array" aca="1" ref="C11925" ca="1">INDEX(Reel1,Spins[[#This Row],[Stop1]])</f>
        <v>🍒</v>
      </c>
      <c r="D11925">
        <f t="shared" ca="1" si="929"/>
        <v>2</v>
      </c>
      <c r="E11925" t="str" cm="1">
        <f t="array" aca="1" ref="E11925" ca="1">INDEX(Reel2,Spins[[#This Row],[Stop2]])</f>
        <v>🍋</v>
      </c>
      <c r="F11925">
        <f t="shared" ca="1" si="930"/>
        <v>19</v>
      </c>
      <c r="G11925" t="str" cm="1">
        <f t="array" aca="1" ref="G11925" ca="1">INDEX(Reel3,Spins[[#This Row],[Stop3]])</f>
        <v>🔔</v>
      </c>
      <c r="H11925" t="b">
        <f ca="1">AND(Spins[[#This Row],[Sym1]]=Spins[[#This Row],[Sym2]],Spins[[#This Row],[Sym2]]=Spins[[#This Row],[Sym3]])</f>
        <v>0</v>
      </c>
      <c r="I11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5">
        <f t="shared" si="931"/>
        <v>1</v>
      </c>
      <c r="K11925">
        <f ca="1">Spins[[#This Row],[Mult]]*Spins[[#This Row],[Bet]]</f>
        <v>0</v>
      </c>
      <c r="L11925">
        <f ca="1">Spins[[#This Row],[Payout]]-Spins[[#This Row],[Bet]]</f>
        <v>-1</v>
      </c>
    </row>
    <row r="11926" spans="1:12" x14ac:dyDescent="0.3">
      <c r="A11926">
        <f t="shared" si="927"/>
        <v>11925</v>
      </c>
      <c r="B11926">
        <f t="shared" ca="1" si="928"/>
        <v>13</v>
      </c>
      <c r="C11926" t="str" cm="1">
        <f t="array" aca="1" ref="C11926" ca="1">INDEX(Reel1,Spins[[#This Row],[Stop1]])</f>
        <v>🍋</v>
      </c>
      <c r="D11926">
        <f t="shared" ca="1" si="929"/>
        <v>22</v>
      </c>
      <c r="E11926" t="str" cm="1">
        <f t="array" aca="1" ref="E11926" ca="1">INDEX(Reel2,Spins[[#This Row],[Stop2]])</f>
        <v>🍇</v>
      </c>
      <c r="F11926">
        <f t="shared" ca="1" si="930"/>
        <v>15</v>
      </c>
      <c r="G11926" t="str" cm="1">
        <f t="array" aca="1" ref="G11926" ca="1">INDEX(Reel3,Spins[[#This Row],[Stop3]])</f>
        <v>🍇</v>
      </c>
      <c r="H11926" t="b">
        <f ca="1">AND(Spins[[#This Row],[Sym1]]=Spins[[#This Row],[Sym2]],Spins[[#This Row],[Sym2]]=Spins[[#This Row],[Sym3]])</f>
        <v>0</v>
      </c>
      <c r="I11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6">
        <f t="shared" si="931"/>
        <v>1</v>
      </c>
      <c r="K11926">
        <f ca="1">Spins[[#This Row],[Mult]]*Spins[[#This Row],[Bet]]</f>
        <v>0</v>
      </c>
      <c r="L11926">
        <f ca="1">Spins[[#This Row],[Payout]]-Spins[[#This Row],[Bet]]</f>
        <v>-1</v>
      </c>
    </row>
    <row r="11927" spans="1:12" x14ac:dyDescent="0.3">
      <c r="A11927">
        <f t="shared" si="927"/>
        <v>11926</v>
      </c>
      <c r="B11927">
        <f t="shared" ca="1" si="928"/>
        <v>9</v>
      </c>
      <c r="C11927" t="str" cm="1">
        <f t="array" aca="1" ref="C11927" ca="1">INDEX(Reel1,Spins[[#This Row],[Stop1]])</f>
        <v>🍋</v>
      </c>
      <c r="D11927">
        <f t="shared" ca="1" si="929"/>
        <v>27</v>
      </c>
      <c r="E11927" t="str" cm="1">
        <f t="array" aca="1" ref="E11927" ca="1">INDEX(Reel2,Spins[[#This Row],[Stop2]])</f>
        <v>BAR</v>
      </c>
      <c r="F11927">
        <f t="shared" ca="1" si="930"/>
        <v>16</v>
      </c>
      <c r="G11927" t="str" cm="1">
        <f t="array" aca="1" ref="G11927" ca="1">INDEX(Reel3,Spins[[#This Row],[Stop3]])</f>
        <v>🍇</v>
      </c>
      <c r="H11927" t="b">
        <f ca="1">AND(Spins[[#This Row],[Sym1]]=Spins[[#This Row],[Sym2]],Spins[[#This Row],[Sym2]]=Spins[[#This Row],[Sym3]])</f>
        <v>0</v>
      </c>
      <c r="I11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7">
        <f t="shared" si="931"/>
        <v>1</v>
      </c>
      <c r="K11927">
        <f ca="1">Spins[[#This Row],[Mult]]*Spins[[#This Row],[Bet]]</f>
        <v>0</v>
      </c>
      <c r="L11927">
        <f ca="1">Spins[[#This Row],[Payout]]-Spins[[#This Row],[Bet]]</f>
        <v>-1</v>
      </c>
    </row>
    <row r="11928" spans="1:12" x14ac:dyDescent="0.3">
      <c r="A11928">
        <f t="shared" si="927"/>
        <v>11927</v>
      </c>
      <c r="B11928">
        <f t="shared" ca="1" si="928"/>
        <v>8</v>
      </c>
      <c r="C11928" t="str" cm="1">
        <f t="array" aca="1" ref="C11928" ca="1">INDEX(Reel1,Spins[[#This Row],[Stop1]])</f>
        <v>🍋</v>
      </c>
      <c r="D11928">
        <f t="shared" ca="1" si="929"/>
        <v>13</v>
      </c>
      <c r="E11928" t="str" cm="1">
        <f t="array" aca="1" ref="E11928" ca="1">INDEX(Reel2,Spins[[#This Row],[Stop2]])</f>
        <v>🍋</v>
      </c>
      <c r="F11928">
        <f t="shared" ca="1" si="930"/>
        <v>24</v>
      </c>
      <c r="G11928" t="str" cm="1">
        <f t="array" aca="1" ref="G11928" ca="1">INDEX(Reel3,Spins[[#This Row],[Stop3]])</f>
        <v>BAR</v>
      </c>
      <c r="H11928" t="b">
        <f ca="1">AND(Spins[[#This Row],[Sym1]]=Spins[[#This Row],[Sym2]],Spins[[#This Row],[Sym2]]=Spins[[#This Row],[Sym3]])</f>
        <v>0</v>
      </c>
      <c r="I11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28">
        <f t="shared" si="931"/>
        <v>1</v>
      </c>
      <c r="K11928">
        <f ca="1">Spins[[#This Row],[Mult]]*Spins[[#This Row],[Bet]]</f>
        <v>0.6</v>
      </c>
      <c r="L11928">
        <f ca="1">Spins[[#This Row],[Payout]]-Spins[[#This Row],[Bet]]</f>
        <v>-0.4</v>
      </c>
    </row>
    <row r="11929" spans="1:12" x14ac:dyDescent="0.3">
      <c r="A11929">
        <f t="shared" si="927"/>
        <v>11928</v>
      </c>
      <c r="B11929">
        <f t="shared" ca="1" si="928"/>
        <v>19</v>
      </c>
      <c r="C11929" t="str" cm="1">
        <f t="array" aca="1" ref="C11929" ca="1">INDEX(Reel1,Spins[[#This Row],[Stop1]])</f>
        <v>🍒</v>
      </c>
      <c r="D11929">
        <f t="shared" ca="1" si="929"/>
        <v>8</v>
      </c>
      <c r="E11929" t="str" cm="1">
        <f t="array" aca="1" ref="E11929" ca="1">INDEX(Reel2,Spins[[#This Row],[Stop2]])</f>
        <v>🍋</v>
      </c>
      <c r="F11929">
        <f t="shared" ca="1" si="930"/>
        <v>7</v>
      </c>
      <c r="G11929" t="str" cm="1">
        <f t="array" aca="1" ref="G11929" ca="1">INDEX(Reel3,Spins[[#This Row],[Stop3]])</f>
        <v>🍒</v>
      </c>
      <c r="H11929" t="b">
        <f ca="1">AND(Spins[[#This Row],[Sym1]]=Spins[[#This Row],[Sym2]],Spins[[#This Row],[Sym2]]=Spins[[#This Row],[Sym3]])</f>
        <v>0</v>
      </c>
      <c r="I11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29">
        <f t="shared" si="931"/>
        <v>1</v>
      </c>
      <c r="K11929">
        <f ca="1">Spins[[#This Row],[Mult]]*Spins[[#This Row],[Bet]]</f>
        <v>0</v>
      </c>
      <c r="L11929">
        <f ca="1">Spins[[#This Row],[Payout]]-Spins[[#This Row],[Bet]]</f>
        <v>-1</v>
      </c>
    </row>
    <row r="11930" spans="1:12" x14ac:dyDescent="0.3">
      <c r="A11930">
        <f t="shared" si="927"/>
        <v>11929</v>
      </c>
      <c r="B11930">
        <f t="shared" ca="1" si="928"/>
        <v>17</v>
      </c>
      <c r="C11930" t="str" cm="1">
        <f t="array" aca="1" ref="C11930" ca="1">INDEX(Reel1,Spins[[#This Row],[Stop1]])</f>
        <v>🍒</v>
      </c>
      <c r="D11930">
        <f t="shared" ca="1" si="929"/>
        <v>18</v>
      </c>
      <c r="E11930" t="str" cm="1">
        <f t="array" aca="1" ref="E11930" ca="1">INDEX(Reel2,Spins[[#This Row],[Stop2]])</f>
        <v>🍒</v>
      </c>
      <c r="F11930">
        <f t="shared" ca="1" si="930"/>
        <v>6</v>
      </c>
      <c r="G11930" t="str" cm="1">
        <f t="array" aca="1" ref="G11930" ca="1">INDEX(Reel3,Spins[[#This Row],[Stop3]])</f>
        <v>🍒</v>
      </c>
      <c r="H11930" t="b">
        <f ca="1">AND(Spins[[#This Row],[Sym1]]=Spins[[#This Row],[Sym2]],Spins[[#This Row],[Sym2]]=Spins[[#This Row],[Sym3]])</f>
        <v>1</v>
      </c>
      <c r="I11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1930">
        <f t="shared" si="931"/>
        <v>1</v>
      </c>
      <c r="K11930">
        <f ca="1">Spins[[#This Row],[Mult]]*Spins[[#This Row],[Bet]]</f>
        <v>16</v>
      </c>
      <c r="L11930">
        <f ca="1">Spins[[#This Row],[Payout]]-Spins[[#This Row],[Bet]]</f>
        <v>15</v>
      </c>
    </row>
    <row r="11931" spans="1:12" x14ac:dyDescent="0.3">
      <c r="A11931">
        <f t="shared" si="927"/>
        <v>11930</v>
      </c>
      <c r="B11931">
        <f t="shared" ca="1" si="928"/>
        <v>23</v>
      </c>
      <c r="C11931" t="str" cm="1">
        <f t="array" aca="1" ref="C11931" ca="1">INDEX(Reel1,Spins[[#This Row],[Stop1]])</f>
        <v>🍇</v>
      </c>
      <c r="D11931">
        <f t="shared" ca="1" si="929"/>
        <v>15</v>
      </c>
      <c r="E11931" t="str" cm="1">
        <f t="array" aca="1" ref="E11931" ca="1">INDEX(Reel2,Spins[[#This Row],[Stop2]])</f>
        <v>🍒</v>
      </c>
      <c r="F11931">
        <f t="shared" ca="1" si="930"/>
        <v>12</v>
      </c>
      <c r="G11931" t="str" cm="1">
        <f t="array" aca="1" ref="G11931" ca="1">INDEX(Reel3,Spins[[#This Row],[Stop3]])</f>
        <v>🍒</v>
      </c>
      <c r="H11931" t="b">
        <f ca="1">AND(Spins[[#This Row],[Sym1]]=Spins[[#This Row],[Sym2]],Spins[[#This Row],[Sym2]]=Spins[[#This Row],[Sym3]])</f>
        <v>0</v>
      </c>
      <c r="I11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1">
        <f t="shared" si="931"/>
        <v>1</v>
      </c>
      <c r="K11931">
        <f ca="1">Spins[[#This Row],[Mult]]*Spins[[#This Row],[Bet]]</f>
        <v>0</v>
      </c>
      <c r="L11931">
        <f ca="1">Spins[[#This Row],[Payout]]-Spins[[#This Row],[Bet]]</f>
        <v>-1</v>
      </c>
    </row>
    <row r="11932" spans="1:12" x14ac:dyDescent="0.3">
      <c r="A11932">
        <f t="shared" si="927"/>
        <v>11931</v>
      </c>
      <c r="B11932">
        <f t="shared" ca="1" si="928"/>
        <v>5</v>
      </c>
      <c r="C11932" t="str" cm="1">
        <f t="array" aca="1" ref="C11932" ca="1">INDEX(Reel1,Spins[[#This Row],[Stop1]])</f>
        <v>🍋</v>
      </c>
      <c r="D11932">
        <f t="shared" ca="1" si="929"/>
        <v>24</v>
      </c>
      <c r="E11932" t="str" cm="1">
        <f t="array" aca="1" ref="E11932" ca="1">INDEX(Reel2,Spins[[#This Row],[Stop2]])</f>
        <v>🍇</v>
      </c>
      <c r="F11932">
        <f t="shared" ca="1" si="930"/>
        <v>30</v>
      </c>
      <c r="G11932" t="str" cm="1">
        <f t="array" aca="1" ref="G11932" ca="1">INDEX(Reel3,Spins[[#This Row],[Stop3]])</f>
        <v>💎</v>
      </c>
      <c r="H11932" t="b">
        <f ca="1">AND(Spins[[#This Row],[Sym1]]=Spins[[#This Row],[Sym2]],Spins[[#This Row],[Sym2]]=Spins[[#This Row],[Sym3]])</f>
        <v>0</v>
      </c>
      <c r="I11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2">
        <f t="shared" si="931"/>
        <v>1</v>
      </c>
      <c r="K11932">
        <f ca="1">Spins[[#This Row],[Mult]]*Spins[[#This Row],[Bet]]</f>
        <v>0</v>
      </c>
      <c r="L11932">
        <f ca="1">Spins[[#This Row],[Payout]]-Spins[[#This Row],[Bet]]</f>
        <v>-1</v>
      </c>
    </row>
    <row r="11933" spans="1:12" x14ac:dyDescent="0.3">
      <c r="A11933">
        <f t="shared" si="927"/>
        <v>11932</v>
      </c>
      <c r="B11933">
        <f t="shared" ca="1" si="928"/>
        <v>4</v>
      </c>
      <c r="C11933" t="str" cm="1">
        <f t="array" aca="1" ref="C11933" ca="1">INDEX(Reel1,Spins[[#This Row],[Stop1]])</f>
        <v>🍋</v>
      </c>
      <c r="D11933">
        <f t="shared" ca="1" si="929"/>
        <v>13</v>
      </c>
      <c r="E11933" t="str" cm="1">
        <f t="array" aca="1" ref="E11933" ca="1">INDEX(Reel2,Spins[[#This Row],[Stop2]])</f>
        <v>🍋</v>
      </c>
      <c r="F11933">
        <f t="shared" ca="1" si="930"/>
        <v>12</v>
      </c>
      <c r="G11933" t="str" cm="1">
        <f t="array" aca="1" ref="G11933" ca="1">INDEX(Reel3,Spins[[#This Row],[Stop3]])</f>
        <v>🍒</v>
      </c>
      <c r="H11933" t="b">
        <f ca="1">AND(Spins[[#This Row],[Sym1]]=Spins[[#This Row],[Sym2]],Spins[[#This Row],[Sym2]]=Spins[[#This Row],[Sym3]])</f>
        <v>0</v>
      </c>
      <c r="I11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33">
        <f t="shared" si="931"/>
        <v>1</v>
      </c>
      <c r="K11933">
        <f ca="1">Spins[[#This Row],[Mult]]*Spins[[#This Row],[Bet]]</f>
        <v>0.6</v>
      </c>
      <c r="L11933">
        <f ca="1">Spins[[#This Row],[Payout]]-Spins[[#This Row],[Bet]]</f>
        <v>-0.4</v>
      </c>
    </row>
    <row r="11934" spans="1:12" x14ac:dyDescent="0.3">
      <c r="A11934">
        <f t="shared" si="927"/>
        <v>11933</v>
      </c>
      <c r="B11934">
        <f t="shared" ca="1" si="928"/>
        <v>17</v>
      </c>
      <c r="C11934" t="str" cm="1">
        <f t="array" aca="1" ref="C11934" ca="1">INDEX(Reel1,Spins[[#This Row],[Stop1]])</f>
        <v>🍒</v>
      </c>
      <c r="D11934">
        <f t="shared" ca="1" si="929"/>
        <v>14</v>
      </c>
      <c r="E11934" t="str" cm="1">
        <f t="array" aca="1" ref="E11934" ca="1">INDEX(Reel2,Spins[[#This Row],[Stop2]])</f>
        <v>🍋</v>
      </c>
      <c r="F11934">
        <f t="shared" ca="1" si="930"/>
        <v>5</v>
      </c>
      <c r="G11934" t="str" cm="1">
        <f t="array" aca="1" ref="G11934" ca="1">INDEX(Reel3,Spins[[#This Row],[Stop3]])</f>
        <v>🍋</v>
      </c>
      <c r="H11934" t="b">
        <f ca="1">AND(Spins[[#This Row],[Sym1]]=Spins[[#This Row],[Sym2]],Spins[[#This Row],[Sym2]]=Spins[[#This Row],[Sym3]])</f>
        <v>0</v>
      </c>
      <c r="I11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4">
        <f t="shared" si="931"/>
        <v>1</v>
      </c>
      <c r="K11934">
        <f ca="1">Spins[[#This Row],[Mult]]*Spins[[#This Row],[Bet]]</f>
        <v>0</v>
      </c>
      <c r="L11934">
        <f ca="1">Spins[[#This Row],[Payout]]-Spins[[#This Row],[Bet]]</f>
        <v>-1</v>
      </c>
    </row>
    <row r="11935" spans="1:12" x14ac:dyDescent="0.3">
      <c r="A11935">
        <f t="shared" si="927"/>
        <v>11934</v>
      </c>
      <c r="B11935">
        <f t="shared" ca="1" si="928"/>
        <v>14</v>
      </c>
      <c r="C11935" t="str" cm="1">
        <f t="array" aca="1" ref="C11935" ca="1">INDEX(Reel1,Spins[[#This Row],[Stop1]])</f>
        <v>🍋</v>
      </c>
      <c r="D11935">
        <f t="shared" ca="1" si="929"/>
        <v>21</v>
      </c>
      <c r="E11935" t="str" cm="1">
        <f t="array" aca="1" ref="E11935" ca="1">INDEX(Reel2,Spins[[#This Row],[Stop2]])</f>
        <v>🍒</v>
      </c>
      <c r="F11935">
        <f t="shared" ca="1" si="930"/>
        <v>13</v>
      </c>
      <c r="G11935" t="str" cm="1">
        <f t="array" aca="1" ref="G11935" ca="1">INDEX(Reel3,Spins[[#This Row],[Stop3]])</f>
        <v>🍇</v>
      </c>
      <c r="H11935" t="b">
        <f ca="1">AND(Spins[[#This Row],[Sym1]]=Spins[[#This Row],[Sym2]],Spins[[#This Row],[Sym2]]=Spins[[#This Row],[Sym3]])</f>
        <v>0</v>
      </c>
      <c r="I11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5">
        <f t="shared" si="931"/>
        <v>1</v>
      </c>
      <c r="K11935">
        <f ca="1">Spins[[#This Row],[Mult]]*Spins[[#This Row],[Bet]]</f>
        <v>0</v>
      </c>
      <c r="L11935">
        <f ca="1">Spins[[#This Row],[Payout]]-Spins[[#This Row],[Bet]]</f>
        <v>-1</v>
      </c>
    </row>
    <row r="11936" spans="1:12" x14ac:dyDescent="0.3">
      <c r="A11936">
        <f t="shared" si="927"/>
        <v>11935</v>
      </c>
      <c r="B11936">
        <f t="shared" ca="1" si="928"/>
        <v>5</v>
      </c>
      <c r="C11936" t="str" cm="1">
        <f t="array" aca="1" ref="C11936" ca="1">INDEX(Reel1,Spins[[#This Row],[Stop1]])</f>
        <v>🍋</v>
      </c>
      <c r="D11936">
        <f t="shared" ca="1" si="929"/>
        <v>25</v>
      </c>
      <c r="E11936" t="str" cm="1">
        <f t="array" aca="1" ref="E11936" ca="1">INDEX(Reel2,Spins[[#This Row],[Stop2]])</f>
        <v>🔔</v>
      </c>
      <c r="F11936">
        <f t="shared" ca="1" si="930"/>
        <v>27</v>
      </c>
      <c r="G11936" t="str" cm="1">
        <f t="array" aca="1" ref="G11936" ca="1">INDEX(Reel3,Spins[[#This Row],[Stop3]])</f>
        <v>7️⃣</v>
      </c>
      <c r="H11936" t="b">
        <f ca="1">AND(Spins[[#This Row],[Sym1]]=Spins[[#This Row],[Sym2]],Spins[[#This Row],[Sym2]]=Spins[[#This Row],[Sym3]])</f>
        <v>0</v>
      </c>
      <c r="I11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6">
        <f t="shared" si="931"/>
        <v>1</v>
      </c>
      <c r="K11936">
        <f ca="1">Spins[[#This Row],[Mult]]*Spins[[#This Row],[Bet]]</f>
        <v>0</v>
      </c>
      <c r="L11936">
        <f ca="1">Spins[[#This Row],[Payout]]-Spins[[#This Row],[Bet]]</f>
        <v>-1</v>
      </c>
    </row>
    <row r="11937" spans="1:12" x14ac:dyDescent="0.3">
      <c r="A11937">
        <f t="shared" si="927"/>
        <v>11936</v>
      </c>
      <c r="B11937">
        <f t="shared" ca="1" si="928"/>
        <v>18</v>
      </c>
      <c r="C11937" t="str" cm="1">
        <f t="array" aca="1" ref="C11937" ca="1">INDEX(Reel1,Spins[[#This Row],[Stop1]])</f>
        <v>🍒</v>
      </c>
      <c r="D11937">
        <f t="shared" ca="1" si="929"/>
        <v>1</v>
      </c>
      <c r="E11937" t="str" cm="1">
        <f t="array" aca="1" ref="E11937" ca="1">INDEX(Reel2,Spins[[#This Row],[Stop2]])</f>
        <v>🍋</v>
      </c>
      <c r="F11937">
        <f t="shared" ca="1" si="930"/>
        <v>6</v>
      </c>
      <c r="G11937" t="str" cm="1">
        <f t="array" aca="1" ref="G11937" ca="1">INDEX(Reel3,Spins[[#This Row],[Stop3]])</f>
        <v>🍒</v>
      </c>
      <c r="H11937" t="b">
        <f ca="1">AND(Spins[[#This Row],[Sym1]]=Spins[[#This Row],[Sym2]],Spins[[#This Row],[Sym2]]=Spins[[#This Row],[Sym3]])</f>
        <v>0</v>
      </c>
      <c r="I11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7">
        <f t="shared" si="931"/>
        <v>1</v>
      </c>
      <c r="K11937">
        <f ca="1">Spins[[#This Row],[Mult]]*Spins[[#This Row],[Bet]]</f>
        <v>0</v>
      </c>
      <c r="L11937">
        <f ca="1">Spins[[#This Row],[Payout]]-Spins[[#This Row],[Bet]]</f>
        <v>-1</v>
      </c>
    </row>
    <row r="11938" spans="1:12" x14ac:dyDescent="0.3">
      <c r="A11938">
        <f t="shared" si="927"/>
        <v>11937</v>
      </c>
      <c r="B11938">
        <f t="shared" ca="1" si="928"/>
        <v>23</v>
      </c>
      <c r="C11938" t="str" cm="1">
        <f t="array" aca="1" ref="C11938" ca="1">INDEX(Reel1,Spins[[#This Row],[Stop1]])</f>
        <v>🍇</v>
      </c>
      <c r="D11938">
        <f t="shared" ca="1" si="929"/>
        <v>12</v>
      </c>
      <c r="E11938" t="str" cm="1">
        <f t="array" aca="1" ref="E11938" ca="1">INDEX(Reel2,Spins[[#This Row],[Stop2]])</f>
        <v>🍋</v>
      </c>
      <c r="F11938">
        <f t="shared" ca="1" si="930"/>
        <v>9</v>
      </c>
      <c r="G11938" t="str" cm="1">
        <f t="array" aca="1" ref="G11938" ca="1">INDEX(Reel3,Spins[[#This Row],[Stop3]])</f>
        <v>🍒</v>
      </c>
      <c r="H11938" t="b">
        <f ca="1">AND(Spins[[#This Row],[Sym1]]=Spins[[#This Row],[Sym2]],Spins[[#This Row],[Sym2]]=Spins[[#This Row],[Sym3]])</f>
        <v>0</v>
      </c>
      <c r="I11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8">
        <f t="shared" si="931"/>
        <v>1</v>
      </c>
      <c r="K11938">
        <f ca="1">Spins[[#This Row],[Mult]]*Spins[[#This Row],[Bet]]</f>
        <v>0</v>
      </c>
      <c r="L11938">
        <f ca="1">Spins[[#This Row],[Payout]]-Spins[[#This Row],[Bet]]</f>
        <v>-1</v>
      </c>
    </row>
    <row r="11939" spans="1:12" x14ac:dyDescent="0.3">
      <c r="A11939">
        <f t="shared" si="927"/>
        <v>11938</v>
      </c>
      <c r="B11939">
        <f t="shared" ca="1" si="928"/>
        <v>17</v>
      </c>
      <c r="C11939" t="str" cm="1">
        <f t="array" aca="1" ref="C11939" ca="1">INDEX(Reel1,Spins[[#This Row],[Stop1]])</f>
        <v>🍒</v>
      </c>
      <c r="D11939">
        <f t="shared" ca="1" si="929"/>
        <v>24</v>
      </c>
      <c r="E11939" t="str" cm="1">
        <f t="array" aca="1" ref="E11939" ca="1">INDEX(Reel2,Spins[[#This Row],[Stop2]])</f>
        <v>🍇</v>
      </c>
      <c r="F11939">
        <f t="shared" ca="1" si="930"/>
        <v>2</v>
      </c>
      <c r="G11939" t="str" cm="1">
        <f t="array" aca="1" ref="G11939" ca="1">INDEX(Reel3,Spins[[#This Row],[Stop3]])</f>
        <v>🍋</v>
      </c>
      <c r="H11939" t="b">
        <f ca="1">AND(Spins[[#This Row],[Sym1]]=Spins[[#This Row],[Sym2]],Spins[[#This Row],[Sym2]]=Spins[[#This Row],[Sym3]])</f>
        <v>0</v>
      </c>
      <c r="I11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39">
        <f t="shared" si="931"/>
        <v>1</v>
      </c>
      <c r="K11939">
        <f ca="1">Spins[[#This Row],[Mult]]*Spins[[#This Row],[Bet]]</f>
        <v>0</v>
      </c>
      <c r="L11939">
        <f ca="1">Spins[[#This Row],[Payout]]-Spins[[#This Row],[Bet]]</f>
        <v>-1</v>
      </c>
    </row>
    <row r="11940" spans="1:12" x14ac:dyDescent="0.3">
      <c r="A11940">
        <f t="shared" si="927"/>
        <v>11939</v>
      </c>
      <c r="B11940">
        <f t="shared" ca="1" si="928"/>
        <v>25</v>
      </c>
      <c r="C11940" t="str" cm="1">
        <f t="array" aca="1" ref="C11940" ca="1">INDEX(Reel1,Spins[[#This Row],[Stop1]])</f>
        <v>🔔</v>
      </c>
      <c r="D11940">
        <f t="shared" ca="1" si="929"/>
        <v>16</v>
      </c>
      <c r="E11940" t="str" cm="1">
        <f t="array" aca="1" ref="E11940" ca="1">INDEX(Reel2,Spins[[#This Row],[Stop2]])</f>
        <v>🍒</v>
      </c>
      <c r="F11940">
        <f t="shared" ca="1" si="930"/>
        <v>12</v>
      </c>
      <c r="G11940" t="str" cm="1">
        <f t="array" aca="1" ref="G11940" ca="1">INDEX(Reel3,Spins[[#This Row],[Stop3]])</f>
        <v>🍒</v>
      </c>
      <c r="H11940" t="b">
        <f ca="1">AND(Spins[[#This Row],[Sym1]]=Spins[[#This Row],[Sym2]],Spins[[#This Row],[Sym2]]=Spins[[#This Row],[Sym3]])</f>
        <v>0</v>
      </c>
      <c r="I11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40">
        <f t="shared" si="931"/>
        <v>1</v>
      </c>
      <c r="K11940">
        <f ca="1">Spins[[#This Row],[Mult]]*Spins[[#This Row],[Bet]]</f>
        <v>0</v>
      </c>
      <c r="L11940">
        <f ca="1">Spins[[#This Row],[Payout]]-Spins[[#This Row],[Bet]]</f>
        <v>-1</v>
      </c>
    </row>
    <row r="11941" spans="1:12" x14ac:dyDescent="0.3">
      <c r="A11941">
        <f t="shared" si="927"/>
        <v>11940</v>
      </c>
      <c r="B11941">
        <f t="shared" ca="1" si="928"/>
        <v>21</v>
      </c>
      <c r="C11941" t="str" cm="1">
        <f t="array" aca="1" ref="C11941" ca="1">INDEX(Reel1,Spins[[#This Row],[Stop1]])</f>
        <v>🍒</v>
      </c>
      <c r="D11941">
        <f t="shared" ca="1" si="929"/>
        <v>29</v>
      </c>
      <c r="E11941" t="str" cm="1">
        <f t="array" aca="1" ref="E11941" ca="1">INDEX(Reel2,Spins[[#This Row],[Stop2]])</f>
        <v>7️⃣</v>
      </c>
      <c r="F11941">
        <f t="shared" ca="1" si="930"/>
        <v>27</v>
      </c>
      <c r="G11941" t="str" cm="1">
        <f t="array" aca="1" ref="G11941" ca="1">INDEX(Reel3,Spins[[#This Row],[Stop3]])</f>
        <v>7️⃣</v>
      </c>
      <c r="H11941" t="b">
        <f ca="1">AND(Spins[[#This Row],[Sym1]]=Spins[[#This Row],[Sym2]],Spins[[#This Row],[Sym2]]=Spins[[#This Row],[Sym3]])</f>
        <v>0</v>
      </c>
      <c r="I11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41">
        <f t="shared" si="931"/>
        <v>1</v>
      </c>
      <c r="K11941">
        <f ca="1">Spins[[#This Row],[Mult]]*Spins[[#This Row],[Bet]]</f>
        <v>0</v>
      </c>
      <c r="L11941">
        <f ca="1">Spins[[#This Row],[Payout]]-Spins[[#This Row],[Bet]]</f>
        <v>-1</v>
      </c>
    </row>
    <row r="11942" spans="1:12" x14ac:dyDescent="0.3">
      <c r="A11942">
        <f t="shared" si="927"/>
        <v>11941</v>
      </c>
      <c r="B11942">
        <f t="shared" ca="1" si="928"/>
        <v>9</v>
      </c>
      <c r="C11942" t="str" cm="1">
        <f t="array" aca="1" ref="C11942" ca="1">INDEX(Reel1,Spins[[#This Row],[Stop1]])</f>
        <v>🍋</v>
      </c>
      <c r="D11942">
        <f t="shared" ca="1" si="929"/>
        <v>6</v>
      </c>
      <c r="E11942" t="str" cm="1">
        <f t="array" aca="1" ref="E11942" ca="1">INDEX(Reel2,Spins[[#This Row],[Stop2]])</f>
        <v>🍋</v>
      </c>
      <c r="F11942">
        <f t="shared" ca="1" si="930"/>
        <v>29</v>
      </c>
      <c r="G11942" t="str" cm="1">
        <f t="array" aca="1" ref="G11942" ca="1">INDEX(Reel3,Spins[[#This Row],[Stop3]])</f>
        <v>7️⃣</v>
      </c>
      <c r="H11942" t="b">
        <f ca="1">AND(Spins[[#This Row],[Sym1]]=Spins[[#This Row],[Sym2]],Spins[[#This Row],[Sym2]]=Spins[[#This Row],[Sym3]])</f>
        <v>0</v>
      </c>
      <c r="I11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42">
        <f t="shared" si="931"/>
        <v>1</v>
      </c>
      <c r="K11942">
        <f ca="1">Spins[[#This Row],[Mult]]*Spins[[#This Row],[Bet]]</f>
        <v>0.6</v>
      </c>
      <c r="L11942">
        <f ca="1">Spins[[#This Row],[Payout]]-Spins[[#This Row],[Bet]]</f>
        <v>-0.4</v>
      </c>
    </row>
    <row r="11943" spans="1:12" x14ac:dyDescent="0.3">
      <c r="A11943">
        <f t="shared" si="927"/>
        <v>11942</v>
      </c>
      <c r="B11943">
        <f t="shared" ca="1" si="928"/>
        <v>6</v>
      </c>
      <c r="C11943" t="str" cm="1">
        <f t="array" aca="1" ref="C11943" ca="1">INDEX(Reel1,Spins[[#This Row],[Stop1]])</f>
        <v>🍋</v>
      </c>
      <c r="D11943">
        <f t="shared" ca="1" si="929"/>
        <v>30</v>
      </c>
      <c r="E11943" t="str" cm="1">
        <f t="array" aca="1" ref="E11943" ca="1">INDEX(Reel2,Spins[[#This Row],[Stop2]])</f>
        <v>7️⃣</v>
      </c>
      <c r="F11943">
        <f t="shared" ca="1" si="930"/>
        <v>4</v>
      </c>
      <c r="G11943" t="str" cm="1">
        <f t="array" aca="1" ref="G11943" ca="1">INDEX(Reel3,Spins[[#This Row],[Stop3]])</f>
        <v>🍋</v>
      </c>
      <c r="H11943" t="b">
        <f ca="1">AND(Spins[[#This Row],[Sym1]]=Spins[[#This Row],[Sym2]],Spins[[#This Row],[Sym2]]=Spins[[#This Row],[Sym3]])</f>
        <v>0</v>
      </c>
      <c r="I11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43">
        <f t="shared" si="931"/>
        <v>1</v>
      </c>
      <c r="K11943">
        <f ca="1">Spins[[#This Row],[Mult]]*Spins[[#This Row],[Bet]]</f>
        <v>0</v>
      </c>
      <c r="L11943">
        <f ca="1">Spins[[#This Row],[Payout]]-Spins[[#This Row],[Bet]]</f>
        <v>-1</v>
      </c>
    </row>
    <row r="11944" spans="1:12" x14ac:dyDescent="0.3">
      <c r="A11944">
        <f t="shared" si="927"/>
        <v>11943</v>
      </c>
      <c r="B11944">
        <f t="shared" ca="1" si="928"/>
        <v>28</v>
      </c>
      <c r="C11944" t="str" cm="1">
        <f t="array" aca="1" ref="C11944" ca="1">INDEX(Reel1,Spins[[#This Row],[Stop1]])</f>
        <v>BAR</v>
      </c>
      <c r="D11944">
        <f t="shared" ca="1" si="929"/>
        <v>7</v>
      </c>
      <c r="E11944" t="str" cm="1">
        <f t="array" aca="1" ref="E11944" ca="1">INDEX(Reel2,Spins[[#This Row],[Stop2]])</f>
        <v>🍋</v>
      </c>
      <c r="F11944">
        <f t="shared" ca="1" si="930"/>
        <v>30</v>
      </c>
      <c r="G11944" t="str" cm="1">
        <f t="array" aca="1" ref="G11944" ca="1">INDEX(Reel3,Spins[[#This Row],[Stop3]])</f>
        <v>💎</v>
      </c>
      <c r="H11944" t="b">
        <f ca="1">AND(Spins[[#This Row],[Sym1]]=Spins[[#This Row],[Sym2]],Spins[[#This Row],[Sym2]]=Spins[[#This Row],[Sym3]])</f>
        <v>0</v>
      </c>
      <c r="I11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44">
        <f t="shared" si="931"/>
        <v>1</v>
      </c>
      <c r="K11944">
        <f ca="1">Spins[[#This Row],[Mult]]*Spins[[#This Row],[Bet]]</f>
        <v>0</v>
      </c>
      <c r="L11944">
        <f ca="1">Spins[[#This Row],[Payout]]-Spins[[#This Row],[Bet]]</f>
        <v>-1</v>
      </c>
    </row>
    <row r="11945" spans="1:12" x14ac:dyDescent="0.3">
      <c r="A11945">
        <f t="shared" si="927"/>
        <v>11944</v>
      </c>
      <c r="B11945">
        <f t="shared" ca="1" si="928"/>
        <v>9</v>
      </c>
      <c r="C11945" t="str" cm="1">
        <f t="array" aca="1" ref="C11945" ca="1">INDEX(Reel1,Spins[[#This Row],[Stop1]])</f>
        <v>🍋</v>
      </c>
      <c r="D11945">
        <f t="shared" ca="1" si="929"/>
        <v>5</v>
      </c>
      <c r="E11945" t="str" cm="1">
        <f t="array" aca="1" ref="E11945" ca="1">INDEX(Reel2,Spins[[#This Row],[Stop2]])</f>
        <v>🍋</v>
      </c>
      <c r="F11945">
        <f t="shared" ca="1" si="930"/>
        <v>19</v>
      </c>
      <c r="G11945" t="str" cm="1">
        <f t="array" aca="1" ref="G11945" ca="1">INDEX(Reel3,Spins[[#This Row],[Stop3]])</f>
        <v>🔔</v>
      </c>
      <c r="H11945" t="b">
        <f ca="1">AND(Spins[[#This Row],[Sym1]]=Spins[[#This Row],[Sym2]],Spins[[#This Row],[Sym2]]=Spins[[#This Row],[Sym3]])</f>
        <v>0</v>
      </c>
      <c r="I11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45">
        <f t="shared" si="931"/>
        <v>1</v>
      </c>
      <c r="K11945">
        <f ca="1">Spins[[#This Row],[Mult]]*Spins[[#This Row],[Bet]]</f>
        <v>0.6</v>
      </c>
      <c r="L11945">
        <f ca="1">Spins[[#This Row],[Payout]]-Spins[[#This Row],[Bet]]</f>
        <v>-0.4</v>
      </c>
    </row>
    <row r="11946" spans="1:12" x14ac:dyDescent="0.3">
      <c r="A11946">
        <f t="shared" si="927"/>
        <v>11945</v>
      </c>
      <c r="B11946">
        <f t="shared" ca="1" si="928"/>
        <v>29</v>
      </c>
      <c r="C11946" t="str" cm="1">
        <f t="array" aca="1" ref="C11946" ca="1">INDEX(Reel1,Spins[[#This Row],[Stop1]])</f>
        <v>7️⃣</v>
      </c>
      <c r="D11946">
        <f t="shared" ca="1" si="929"/>
        <v>21</v>
      </c>
      <c r="E11946" t="str" cm="1">
        <f t="array" aca="1" ref="E11946" ca="1">INDEX(Reel2,Spins[[#This Row],[Stop2]])</f>
        <v>🍒</v>
      </c>
      <c r="F11946">
        <f t="shared" ca="1" si="930"/>
        <v>17</v>
      </c>
      <c r="G11946" t="str" cm="1">
        <f t="array" aca="1" ref="G11946" ca="1">INDEX(Reel3,Spins[[#This Row],[Stop3]])</f>
        <v>🍇</v>
      </c>
      <c r="H11946" t="b">
        <f ca="1">AND(Spins[[#This Row],[Sym1]]=Spins[[#This Row],[Sym2]],Spins[[#This Row],[Sym2]]=Spins[[#This Row],[Sym3]])</f>
        <v>0</v>
      </c>
      <c r="I11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46">
        <f t="shared" si="931"/>
        <v>1</v>
      </c>
      <c r="K11946">
        <f ca="1">Spins[[#This Row],[Mult]]*Spins[[#This Row],[Bet]]</f>
        <v>0</v>
      </c>
      <c r="L11946">
        <f ca="1">Spins[[#This Row],[Payout]]-Spins[[#This Row],[Bet]]</f>
        <v>-1</v>
      </c>
    </row>
    <row r="11947" spans="1:12" x14ac:dyDescent="0.3">
      <c r="A11947">
        <f t="shared" si="927"/>
        <v>11946</v>
      </c>
      <c r="B11947">
        <f t="shared" ca="1" si="928"/>
        <v>20</v>
      </c>
      <c r="C11947" t="str" cm="1">
        <f t="array" aca="1" ref="C11947" ca="1">INDEX(Reel1,Spins[[#This Row],[Stop1]])</f>
        <v>🍒</v>
      </c>
      <c r="D11947">
        <f t="shared" ca="1" si="929"/>
        <v>2</v>
      </c>
      <c r="E11947" t="str" cm="1">
        <f t="array" aca="1" ref="E11947" ca="1">INDEX(Reel2,Spins[[#This Row],[Stop2]])</f>
        <v>🍋</v>
      </c>
      <c r="F11947">
        <f t="shared" ca="1" si="930"/>
        <v>22</v>
      </c>
      <c r="G11947" t="str" cm="1">
        <f t="array" aca="1" ref="G11947" ca="1">INDEX(Reel3,Spins[[#This Row],[Stop3]])</f>
        <v>🔔</v>
      </c>
      <c r="H11947" t="b">
        <f ca="1">AND(Spins[[#This Row],[Sym1]]=Spins[[#This Row],[Sym2]],Spins[[#This Row],[Sym2]]=Spins[[#This Row],[Sym3]])</f>
        <v>0</v>
      </c>
      <c r="I11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47">
        <f t="shared" si="931"/>
        <v>1</v>
      </c>
      <c r="K11947">
        <f ca="1">Spins[[#This Row],[Mult]]*Spins[[#This Row],[Bet]]</f>
        <v>0</v>
      </c>
      <c r="L11947">
        <f ca="1">Spins[[#This Row],[Payout]]-Spins[[#This Row],[Bet]]</f>
        <v>-1</v>
      </c>
    </row>
    <row r="11948" spans="1:12" x14ac:dyDescent="0.3">
      <c r="A11948">
        <f t="shared" si="927"/>
        <v>11947</v>
      </c>
      <c r="B11948">
        <f t="shared" ca="1" si="928"/>
        <v>12</v>
      </c>
      <c r="C11948" t="str" cm="1">
        <f t="array" aca="1" ref="C11948" ca="1">INDEX(Reel1,Spins[[#This Row],[Stop1]])</f>
        <v>🍋</v>
      </c>
      <c r="D11948">
        <f t="shared" ca="1" si="929"/>
        <v>22</v>
      </c>
      <c r="E11948" t="str" cm="1">
        <f t="array" aca="1" ref="E11948" ca="1">INDEX(Reel2,Spins[[#This Row],[Stop2]])</f>
        <v>🍇</v>
      </c>
      <c r="F11948">
        <f t="shared" ca="1" si="930"/>
        <v>28</v>
      </c>
      <c r="G11948" t="str" cm="1">
        <f t="array" aca="1" ref="G11948" ca="1">INDEX(Reel3,Spins[[#This Row],[Stop3]])</f>
        <v>7️⃣</v>
      </c>
      <c r="H11948" t="b">
        <f ca="1">AND(Spins[[#This Row],[Sym1]]=Spins[[#This Row],[Sym2]],Spins[[#This Row],[Sym2]]=Spins[[#This Row],[Sym3]])</f>
        <v>0</v>
      </c>
      <c r="I11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48">
        <f t="shared" si="931"/>
        <v>1</v>
      </c>
      <c r="K11948">
        <f ca="1">Spins[[#This Row],[Mult]]*Spins[[#This Row],[Bet]]</f>
        <v>0</v>
      </c>
      <c r="L11948">
        <f ca="1">Spins[[#This Row],[Payout]]-Spins[[#This Row],[Bet]]</f>
        <v>-1</v>
      </c>
    </row>
    <row r="11949" spans="1:12" x14ac:dyDescent="0.3">
      <c r="A11949">
        <f t="shared" si="927"/>
        <v>11948</v>
      </c>
      <c r="B11949">
        <f t="shared" ca="1" si="928"/>
        <v>1</v>
      </c>
      <c r="C11949" t="str" cm="1">
        <f t="array" aca="1" ref="C11949" ca="1">INDEX(Reel1,Spins[[#This Row],[Stop1]])</f>
        <v>🍋</v>
      </c>
      <c r="D11949">
        <f t="shared" ca="1" si="929"/>
        <v>2</v>
      </c>
      <c r="E11949" t="str" cm="1">
        <f t="array" aca="1" ref="E11949" ca="1">INDEX(Reel2,Spins[[#This Row],[Stop2]])</f>
        <v>🍋</v>
      </c>
      <c r="F11949">
        <f t="shared" ca="1" si="930"/>
        <v>31</v>
      </c>
      <c r="G11949" t="str" cm="1">
        <f t="array" aca="1" ref="G11949" ca="1">INDEX(Reel3,Spins[[#This Row],[Stop3]])</f>
        <v>💎</v>
      </c>
      <c r="H11949" t="b">
        <f ca="1">AND(Spins[[#This Row],[Sym1]]=Spins[[#This Row],[Sym2]],Spins[[#This Row],[Sym2]]=Spins[[#This Row],[Sym3]])</f>
        <v>0</v>
      </c>
      <c r="I11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49">
        <f t="shared" si="931"/>
        <v>1</v>
      </c>
      <c r="K11949">
        <f ca="1">Spins[[#This Row],[Mult]]*Spins[[#This Row],[Bet]]</f>
        <v>0.6</v>
      </c>
      <c r="L11949">
        <f ca="1">Spins[[#This Row],[Payout]]-Spins[[#This Row],[Bet]]</f>
        <v>-0.4</v>
      </c>
    </row>
    <row r="11950" spans="1:12" x14ac:dyDescent="0.3">
      <c r="A11950">
        <f t="shared" si="927"/>
        <v>11949</v>
      </c>
      <c r="B11950">
        <f t="shared" ca="1" si="928"/>
        <v>25</v>
      </c>
      <c r="C11950" t="str" cm="1">
        <f t="array" aca="1" ref="C11950" ca="1">INDEX(Reel1,Spins[[#This Row],[Stop1]])</f>
        <v>🔔</v>
      </c>
      <c r="D11950">
        <f t="shared" ca="1" si="929"/>
        <v>14</v>
      </c>
      <c r="E11950" t="str" cm="1">
        <f t="array" aca="1" ref="E11950" ca="1">INDEX(Reel2,Spins[[#This Row],[Stop2]])</f>
        <v>🍋</v>
      </c>
      <c r="F11950">
        <f t="shared" ca="1" si="930"/>
        <v>27</v>
      </c>
      <c r="G11950" t="str" cm="1">
        <f t="array" aca="1" ref="G11950" ca="1">INDEX(Reel3,Spins[[#This Row],[Stop3]])</f>
        <v>7️⃣</v>
      </c>
      <c r="H11950" t="b">
        <f ca="1">AND(Spins[[#This Row],[Sym1]]=Spins[[#This Row],[Sym2]],Spins[[#This Row],[Sym2]]=Spins[[#This Row],[Sym3]])</f>
        <v>0</v>
      </c>
      <c r="I11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0">
        <f t="shared" si="931"/>
        <v>1</v>
      </c>
      <c r="K11950">
        <f ca="1">Spins[[#This Row],[Mult]]*Spins[[#This Row],[Bet]]</f>
        <v>0</v>
      </c>
      <c r="L11950">
        <f ca="1">Spins[[#This Row],[Payout]]-Spins[[#This Row],[Bet]]</f>
        <v>-1</v>
      </c>
    </row>
    <row r="11951" spans="1:12" x14ac:dyDescent="0.3">
      <c r="A11951">
        <f t="shared" si="927"/>
        <v>11950</v>
      </c>
      <c r="B11951">
        <f t="shared" ca="1" si="928"/>
        <v>29</v>
      </c>
      <c r="C11951" t="str" cm="1">
        <f t="array" aca="1" ref="C11951" ca="1">INDEX(Reel1,Spins[[#This Row],[Stop1]])</f>
        <v>7️⃣</v>
      </c>
      <c r="D11951">
        <f t="shared" ca="1" si="929"/>
        <v>4</v>
      </c>
      <c r="E11951" t="str" cm="1">
        <f t="array" aca="1" ref="E11951" ca="1">INDEX(Reel2,Spins[[#This Row],[Stop2]])</f>
        <v>🍋</v>
      </c>
      <c r="F11951">
        <f t="shared" ca="1" si="930"/>
        <v>31</v>
      </c>
      <c r="G11951" t="str" cm="1">
        <f t="array" aca="1" ref="G11951" ca="1">INDEX(Reel3,Spins[[#This Row],[Stop3]])</f>
        <v>💎</v>
      </c>
      <c r="H11951" t="b">
        <f ca="1">AND(Spins[[#This Row],[Sym1]]=Spins[[#This Row],[Sym2]],Spins[[#This Row],[Sym2]]=Spins[[#This Row],[Sym3]])</f>
        <v>0</v>
      </c>
      <c r="I11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1">
        <f t="shared" si="931"/>
        <v>1</v>
      </c>
      <c r="K11951">
        <f ca="1">Spins[[#This Row],[Mult]]*Spins[[#This Row],[Bet]]</f>
        <v>0</v>
      </c>
      <c r="L11951">
        <f ca="1">Spins[[#This Row],[Payout]]-Spins[[#This Row],[Bet]]</f>
        <v>-1</v>
      </c>
    </row>
    <row r="11952" spans="1:12" x14ac:dyDescent="0.3">
      <c r="A11952">
        <f t="shared" si="927"/>
        <v>11951</v>
      </c>
      <c r="B11952">
        <f t="shared" ca="1" si="928"/>
        <v>17</v>
      </c>
      <c r="C11952" t="str" cm="1">
        <f t="array" aca="1" ref="C11952" ca="1">INDEX(Reel1,Spins[[#This Row],[Stop1]])</f>
        <v>🍒</v>
      </c>
      <c r="D11952">
        <f t="shared" ca="1" si="929"/>
        <v>19</v>
      </c>
      <c r="E11952" t="str" cm="1">
        <f t="array" aca="1" ref="E11952" ca="1">INDEX(Reel2,Spins[[#This Row],[Stop2]])</f>
        <v>🍒</v>
      </c>
      <c r="F11952">
        <f t="shared" ca="1" si="930"/>
        <v>21</v>
      </c>
      <c r="G11952" t="str" cm="1">
        <f t="array" aca="1" ref="G11952" ca="1">INDEX(Reel3,Spins[[#This Row],[Stop3]])</f>
        <v>🔔</v>
      </c>
      <c r="H11952" t="b">
        <f ca="1">AND(Spins[[#This Row],[Sym1]]=Spins[[#This Row],[Sym2]],Spins[[#This Row],[Sym2]]=Spins[[#This Row],[Sym3]])</f>
        <v>0</v>
      </c>
      <c r="I11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952">
        <f t="shared" si="931"/>
        <v>1</v>
      </c>
      <c r="K11952">
        <f ca="1">Spins[[#This Row],[Mult]]*Spins[[#This Row],[Bet]]</f>
        <v>0.8</v>
      </c>
      <c r="L11952">
        <f ca="1">Spins[[#This Row],[Payout]]-Spins[[#This Row],[Bet]]</f>
        <v>-0.19999999999999996</v>
      </c>
    </row>
    <row r="11953" spans="1:12" x14ac:dyDescent="0.3">
      <c r="A11953">
        <f t="shared" si="927"/>
        <v>11952</v>
      </c>
      <c r="B11953">
        <f t="shared" ca="1" si="928"/>
        <v>8</v>
      </c>
      <c r="C11953" t="str" cm="1">
        <f t="array" aca="1" ref="C11953" ca="1">INDEX(Reel1,Spins[[#This Row],[Stop1]])</f>
        <v>🍋</v>
      </c>
      <c r="D11953">
        <f t="shared" ca="1" si="929"/>
        <v>11</v>
      </c>
      <c r="E11953" t="str" cm="1">
        <f t="array" aca="1" ref="E11953" ca="1">INDEX(Reel2,Spins[[#This Row],[Stop2]])</f>
        <v>🍋</v>
      </c>
      <c r="F11953">
        <f t="shared" ca="1" si="930"/>
        <v>1</v>
      </c>
      <c r="G11953" t="str" cm="1">
        <f t="array" aca="1" ref="G11953" ca="1">INDEX(Reel3,Spins[[#This Row],[Stop3]])</f>
        <v>🍋</v>
      </c>
      <c r="H11953" t="b">
        <f ca="1">AND(Spins[[#This Row],[Sym1]]=Spins[[#This Row],[Sym2]],Spins[[#This Row],[Sym2]]=Spins[[#This Row],[Sym3]])</f>
        <v>1</v>
      </c>
      <c r="I11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953">
        <f t="shared" si="931"/>
        <v>1</v>
      </c>
      <c r="K11953">
        <f ca="1">Spins[[#This Row],[Mult]]*Spins[[#This Row],[Bet]]</f>
        <v>14</v>
      </c>
      <c r="L11953">
        <f ca="1">Spins[[#This Row],[Payout]]-Spins[[#This Row],[Bet]]</f>
        <v>13</v>
      </c>
    </row>
    <row r="11954" spans="1:12" x14ac:dyDescent="0.3">
      <c r="A11954">
        <f t="shared" si="927"/>
        <v>11953</v>
      </c>
      <c r="B11954">
        <f t="shared" ca="1" si="928"/>
        <v>4</v>
      </c>
      <c r="C11954" t="str" cm="1">
        <f t="array" aca="1" ref="C11954" ca="1">INDEX(Reel1,Spins[[#This Row],[Stop1]])</f>
        <v>🍋</v>
      </c>
      <c r="D11954">
        <f t="shared" ca="1" si="929"/>
        <v>31</v>
      </c>
      <c r="E11954" t="str" cm="1">
        <f t="array" aca="1" ref="E11954" ca="1">INDEX(Reel2,Spins[[#This Row],[Stop2]])</f>
        <v>💎</v>
      </c>
      <c r="F11954">
        <f t="shared" ca="1" si="930"/>
        <v>8</v>
      </c>
      <c r="G11954" t="str" cm="1">
        <f t="array" aca="1" ref="G11954" ca="1">INDEX(Reel3,Spins[[#This Row],[Stop3]])</f>
        <v>🍒</v>
      </c>
      <c r="H11954" t="b">
        <f ca="1">AND(Spins[[#This Row],[Sym1]]=Spins[[#This Row],[Sym2]],Spins[[#This Row],[Sym2]]=Spins[[#This Row],[Sym3]])</f>
        <v>0</v>
      </c>
      <c r="I11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4">
        <f t="shared" si="931"/>
        <v>1</v>
      </c>
      <c r="K11954">
        <f ca="1">Spins[[#This Row],[Mult]]*Spins[[#This Row],[Bet]]</f>
        <v>0</v>
      </c>
      <c r="L11954">
        <f ca="1">Spins[[#This Row],[Payout]]-Spins[[#This Row],[Bet]]</f>
        <v>-1</v>
      </c>
    </row>
    <row r="11955" spans="1:12" x14ac:dyDescent="0.3">
      <c r="A11955">
        <f t="shared" si="927"/>
        <v>11954</v>
      </c>
      <c r="B11955">
        <f t="shared" ca="1" si="928"/>
        <v>12</v>
      </c>
      <c r="C11955" t="str" cm="1">
        <f t="array" aca="1" ref="C11955" ca="1">INDEX(Reel1,Spins[[#This Row],[Stop1]])</f>
        <v>🍋</v>
      </c>
      <c r="D11955">
        <f t="shared" ca="1" si="929"/>
        <v>18</v>
      </c>
      <c r="E11955" t="str" cm="1">
        <f t="array" aca="1" ref="E11955" ca="1">INDEX(Reel2,Spins[[#This Row],[Stop2]])</f>
        <v>🍒</v>
      </c>
      <c r="F11955">
        <f t="shared" ca="1" si="930"/>
        <v>26</v>
      </c>
      <c r="G11955" t="str" cm="1">
        <f t="array" aca="1" ref="G11955" ca="1">INDEX(Reel3,Spins[[#This Row],[Stop3]])</f>
        <v>BAR</v>
      </c>
      <c r="H11955" t="b">
        <f ca="1">AND(Spins[[#This Row],[Sym1]]=Spins[[#This Row],[Sym2]],Spins[[#This Row],[Sym2]]=Spins[[#This Row],[Sym3]])</f>
        <v>0</v>
      </c>
      <c r="I11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5">
        <f t="shared" si="931"/>
        <v>1</v>
      </c>
      <c r="K11955">
        <f ca="1">Spins[[#This Row],[Mult]]*Spins[[#This Row],[Bet]]</f>
        <v>0</v>
      </c>
      <c r="L11955">
        <f ca="1">Spins[[#This Row],[Payout]]-Spins[[#This Row],[Bet]]</f>
        <v>-1</v>
      </c>
    </row>
    <row r="11956" spans="1:12" x14ac:dyDescent="0.3">
      <c r="A11956">
        <f t="shared" si="927"/>
        <v>11955</v>
      </c>
      <c r="B11956">
        <f t="shared" ca="1" si="928"/>
        <v>18</v>
      </c>
      <c r="C11956" t="str" cm="1">
        <f t="array" aca="1" ref="C11956" ca="1">INDEX(Reel1,Spins[[#This Row],[Stop1]])</f>
        <v>🍒</v>
      </c>
      <c r="D11956">
        <f t="shared" ca="1" si="929"/>
        <v>4</v>
      </c>
      <c r="E11956" t="str" cm="1">
        <f t="array" aca="1" ref="E11956" ca="1">INDEX(Reel2,Spins[[#This Row],[Stop2]])</f>
        <v>🍋</v>
      </c>
      <c r="F11956">
        <f t="shared" ca="1" si="930"/>
        <v>18</v>
      </c>
      <c r="G11956" t="str" cm="1">
        <f t="array" aca="1" ref="G11956" ca="1">INDEX(Reel3,Spins[[#This Row],[Stop3]])</f>
        <v>🔔</v>
      </c>
      <c r="H11956" t="b">
        <f ca="1">AND(Spins[[#This Row],[Sym1]]=Spins[[#This Row],[Sym2]],Spins[[#This Row],[Sym2]]=Spins[[#This Row],[Sym3]])</f>
        <v>0</v>
      </c>
      <c r="I11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6">
        <f t="shared" si="931"/>
        <v>1</v>
      </c>
      <c r="K11956">
        <f ca="1">Spins[[#This Row],[Mult]]*Spins[[#This Row],[Bet]]</f>
        <v>0</v>
      </c>
      <c r="L11956">
        <f ca="1">Spins[[#This Row],[Payout]]-Spins[[#This Row],[Bet]]</f>
        <v>-1</v>
      </c>
    </row>
    <row r="11957" spans="1:12" x14ac:dyDescent="0.3">
      <c r="A11957">
        <f t="shared" si="927"/>
        <v>11956</v>
      </c>
      <c r="B11957">
        <f t="shared" ca="1" si="928"/>
        <v>7</v>
      </c>
      <c r="C11957" t="str" cm="1">
        <f t="array" aca="1" ref="C11957" ca="1">INDEX(Reel1,Spins[[#This Row],[Stop1]])</f>
        <v>🍋</v>
      </c>
      <c r="D11957">
        <f t="shared" ca="1" si="929"/>
        <v>30</v>
      </c>
      <c r="E11957" t="str" cm="1">
        <f t="array" aca="1" ref="E11957" ca="1">INDEX(Reel2,Spins[[#This Row],[Stop2]])</f>
        <v>7️⃣</v>
      </c>
      <c r="F11957">
        <f t="shared" ca="1" si="930"/>
        <v>27</v>
      </c>
      <c r="G11957" t="str" cm="1">
        <f t="array" aca="1" ref="G11957" ca="1">INDEX(Reel3,Spins[[#This Row],[Stop3]])</f>
        <v>7️⃣</v>
      </c>
      <c r="H11957" t="b">
        <f ca="1">AND(Spins[[#This Row],[Sym1]]=Spins[[#This Row],[Sym2]],Spins[[#This Row],[Sym2]]=Spins[[#This Row],[Sym3]])</f>
        <v>0</v>
      </c>
      <c r="I11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7">
        <f t="shared" si="931"/>
        <v>1</v>
      </c>
      <c r="K11957">
        <f ca="1">Spins[[#This Row],[Mult]]*Spins[[#This Row],[Bet]]</f>
        <v>0</v>
      </c>
      <c r="L11957">
        <f ca="1">Spins[[#This Row],[Payout]]-Spins[[#This Row],[Bet]]</f>
        <v>-1</v>
      </c>
    </row>
    <row r="11958" spans="1:12" x14ac:dyDescent="0.3">
      <c r="A11958">
        <f t="shared" si="927"/>
        <v>11957</v>
      </c>
      <c r="B11958">
        <f t="shared" ca="1" si="928"/>
        <v>18</v>
      </c>
      <c r="C11958" t="str" cm="1">
        <f t="array" aca="1" ref="C11958" ca="1">INDEX(Reel1,Spins[[#This Row],[Stop1]])</f>
        <v>🍒</v>
      </c>
      <c r="D11958">
        <f t="shared" ca="1" si="929"/>
        <v>24</v>
      </c>
      <c r="E11958" t="str" cm="1">
        <f t="array" aca="1" ref="E11958" ca="1">INDEX(Reel2,Spins[[#This Row],[Stop2]])</f>
        <v>🍇</v>
      </c>
      <c r="F11958">
        <f t="shared" ca="1" si="930"/>
        <v>22</v>
      </c>
      <c r="G11958" t="str" cm="1">
        <f t="array" aca="1" ref="G11958" ca="1">INDEX(Reel3,Spins[[#This Row],[Stop3]])</f>
        <v>🔔</v>
      </c>
      <c r="H11958" t="b">
        <f ca="1">AND(Spins[[#This Row],[Sym1]]=Spins[[#This Row],[Sym2]],Spins[[#This Row],[Sym2]]=Spins[[#This Row],[Sym3]])</f>
        <v>0</v>
      </c>
      <c r="I11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8">
        <f t="shared" si="931"/>
        <v>1</v>
      </c>
      <c r="K11958">
        <f ca="1">Spins[[#This Row],[Mult]]*Spins[[#This Row],[Bet]]</f>
        <v>0</v>
      </c>
      <c r="L11958">
        <f ca="1">Spins[[#This Row],[Payout]]-Spins[[#This Row],[Bet]]</f>
        <v>-1</v>
      </c>
    </row>
    <row r="11959" spans="1:12" x14ac:dyDescent="0.3">
      <c r="A11959">
        <f t="shared" si="927"/>
        <v>11958</v>
      </c>
      <c r="B11959">
        <f t="shared" ca="1" si="928"/>
        <v>30</v>
      </c>
      <c r="C11959" t="str" cm="1">
        <f t="array" aca="1" ref="C11959" ca="1">INDEX(Reel1,Spins[[#This Row],[Stop1]])</f>
        <v>7️⃣</v>
      </c>
      <c r="D11959">
        <f t="shared" ca="1" si="929"/>
        <v>9</v>
      </c>
      <c r="E11959" t="str" cm="1">
        <f t="array" aca="1" ref="E11959" ca="1">INDEX(Reel2,Spins[[#This Row],[Stop2]])</f>
        <v>🍋</v>
      </c>
      <c r="F11959">
        <f t="shared" ca="1" si="930"/>
        <v>20</v>
      </c>
      <c r="G11959" t="str" cm="1">
        <f t="array" aca="1" ref="G11959" ca="1">INDEX(Reel3,Spins[[#This Row],[Stop3]])</f>
        <v>🔔</v>
      </c>
      <c r="H11959" t="b">
        <f ca="1">AND(Spins[[#This Row],[Sym1]]=Spins[[#This Row],[Sym2]],Spins[[#This Row],[Sym2]]=Spins[[#This Row],[Sym3]])</f>
        <v>0</v>
      </c>
      <c r="I11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59">
        <f t="shared" si="931"/>
        <v>1</v>
      </c>
      <c r="K11959">
        <f ca="1">Spins[[#This Row],[Mult]]*Spins[[#This Row],[Bet]]</f>
        <v>0</v>
      </c>
      <c r="L11959">
        <f ca="1">Spins[[#This Row],[Payout]]-Spins[[#This Row],[Bet]]</f>
        <v>-1</v>
      </c>
    </row>
    <row r="11960" spans="1:12" x14ac:dyDescent="0.3">
      <c r="A11960">
        <f t="shared" si="927"/>
        <v>11959</v>
      </c>
      <c r="B11960">
        <f t="shared" ca="1" si="928"/>
        <v>10</v>
      </c>
      <c r="C11960" t="str" cm="1">
        <f t="array" aca="1" ref="C11960" ca="1">INDEX(Reel1,Spins[[#This Row],[Stop1]])</f>
        <v>🍋</v>
      </c>
      <c r="D11960">
        <f t="shared" ca="1" si="929"/>
        <v>25</v>
      </c>
      <c r="E11960" t="str" cm="1">
        <f t="array" aca="1" ref="E11960" ca="1">INDEX(Reel2,Spins[[#This Row],[Stop2]])</f>
        <v>🔔</v>
      </c>
      <c r="F11960">
        <f t="shared" ca="1" si="930"/>
        <v>1</v>
      </c>
      <c r="G11960" t="str" cm="1">
        <f t="array" aca="1" ref="G11960" ca="1">INDEX(Reel3,Spins[[#This Row],[Stop3]])</f>
        <v>🍋</v>
      </c>
      <c r="H11960" t="b">
        <f ca="1">AND(Spins[[#This Row],[Sym1]]=Spins[[#This Row],[Sym2]],Spins[[#This Row],[Sym2]]=Spins[[#This Row],[Sym3]])</f>
        <v>0</v>
      </c>
      <c r="I11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0">
        <f t="shared" si="931"/>
        <v>1</v>
      </c>
      <c r="K11960">
        <f ca="1">Spins[[#This Row],[Mult]]*Spins[[#This Row],[Bet]]</f>
        <v>0</v>
      </c>
      <c r="L11960">
        <f ca="1">Spins[[#This Row],[Payout]]-Spins[[#This Row],[Bet]]</f>
        <v>-1</v>
      </c>
    </row>
    <row r="11961" spans="1:12" x14ac:dyDescent="0.3">
      <c r="A11961">
        <f t="shared" si="927"/>
        <v>11960</v>
      </c>
      <c r="B11961">
        <f t="shared" ca="1" si="928"/>
        <v>12</v>
      </c>
      <c r="C11961" t="str" cm="1">
        <f t="array" aca="1" ref="C11961" ca="1">INDEX(Reel1,Spins[[#This Row],[Stop1]])</f>
        <v>🍋</v>
      </c>
      <c r="D11961">
        <f t="shared" ca="1" si="929"/>
        <v>30</v>
      </c>
      <c r="E11961" t="str" cm="1">
        <f t="array" aca="1" ref="E11961" ca="1">INDEX(Reel2,Spins[[#This Row],[Stop2]])</f>
        <v>7️⃣</v>
      </c>
      <c r="F11961">
        <f t="shared" ca="1" si="930"/>
        <v>29</v>
      </c>
      <c r="G11961" t="str" cm="1">
        <f t="array" aca="1" ref="G11961" ca="1">INDEX(Reel3,Spins[[#This Row],[Stop3]])</f>
        <v>7️⃣</v>
      </c>
      <c r="H11961" t="b">
        <f ca="1">AND(Spins[[#This Row],[Sym1]]=Spins[[#This Row],[Sym2]],Spins[[#This Row],[Sym2]]=Spins[[#This Row],[Sym3]])</f>
        <v>0</v>
      </c>
      <c r="I11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1">
        <f t="shared" si="931"/>
        <v>1</v>
      </c>
      <c r="K11961">
        <f ca="1">Spins[[#This Row],[Mult]]*Spins[[#This Row],[Bet]]</f>
        <v>0</v>
      </c>
      <c r="L11961">
        <f ca="1">Spins[[#This Row],[Payout]]-Spins[[#This Row],[Bet]]</f>
        <v>-1</v>
      </c>
    </row>
    <row r="11962" spans="1:12" x14ac:dyDescent="0.3">
      <c r="A11962">
        <f t="shared" si="927"/>
        <v>11961</v>
      </c>
      <c r="B11962">
        <f t="shared" ca="1" si="928"/>
        <v>25</v>
      </c>
      <c r="C11962" t="str" cm="1">
        <f t="array" aca="1" ref="C11962" ca="1">INDEX(Reel1,Spins[[#This Row],[Stop1]])</f>
        <v>🔔</v>
      </c>
      <c r="D11962">
        <f t="shared" ca="1" si="929"/>
        <v>7</v>
      </c>
      <c r="E11962" t="str" cm="1">
        <f t="array" aca="1" ref="E11962" ca="1">INDEX(Reel2,Spins[[#This Row],[Stop2]])</f>
        <v>🍋</v>
      </c>
      <c r="F11962">
        <f t="shared" ca="1" si="930"/>
        <v>19</v>
      </c>
      <c r="G11962" t="str" cm="1">
        <f t="array" aca="1" ref="G11962" ca="1">INDEX(Reel3,Spins[[#This Row],[Stop3]])</f>
        <v>🔔</v>
      </c>
      <c r="H11962" t="b">
        <f ca="1">AND(Spins[[#This Row],[Sym1]]=Spins[[#This Row],[Sym2]],Spins[[#This Row],[Sym2]]=Spins[[#This Row],[Sym3]])</f>
        <v>0</v>
      </c>
      <c r="I11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2">
        <f t="shared" si="931"/>
        <v>1</v>
      </c>
      <c r="K11962">
        <f ca="1">Spins[[#This Row],[Mult]]*Spins[[#This Row],[Bet]]</f>
        <v>0</v>
      </c>
      <c r="L11962">
        <f ca="1">Spins[[#This Row],[Payout]]-Spins[[#This Row],[Bet]]</f>
        <v>-1</v>
      </c>
    </row>
    <row r="11963" spans="1:12" x14ac:dyDescent="0.3">
      <c r="A11963">
        <f t="shared" si="927"/>
        <v>11962</v>
      </c>
      <c r="B11963">
        <f t="shared" ca="1" si="928"/>
        <v>2</v>
      </c>
      <c r="C11963" t="str" cm="1">
        <f t="array" aca="1" ref="C11963" ca="1">INDEX(Reel1,Spins[[#This Row],[Stop1]])</f>
        <v>🍋</v>
      </c>
      <c r="D11963">
        <f t="shared" ca="1" si="929"/>
        <v>28</v>
      </c>
      <c r="E11963" t="str" cm="1">
        <f t="array" aca="1" ref="E11963" ca="1">INDEX(Reel2,Spins[[#This Row],[Stop2]])</f>
        <v>BAR</v>
      </c>
      <c r="F11963">
        <f t="shared" ca="1" si="930"/>
        <v>10</v>
      </c>
      <c r="G11963" t="str" cm="1">
        <f t="array" aca="1" ref="G11963" ca="1">INDEX(Reel3,Spins[[#This Row],[Stop3]])</f>
        <v>🍒</v>
      </c>
      <c r="H11963" t="b">
        <f ca="1">AND(Spins[[#This Row],[Sym1]]=Spins[[#This Row],[Sym2]],Spins[[#This Row],[Sym2]]=Spins[[#This Row],[Sym3]])</f>
        <v>0</v>
      </c>
      <c r="I11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3">
        <f t="shared" si="931"/>
        <v>1</v>
      </c>
      <c r="K11963">
        <f ca="1">Spins[[#This Row],[Mult]]*Spins[[#This Row],[Bet]]</f>
        <v>0</v>
      </c>
      <c r="L11963">
        <f ca="1">Spins[[#This Row],[Payout]]-Spins[[#This Row],[Bet]]</f>
        <v>-1</v>
      </c>
    </row>
    <row r="11964" spans="1:12" x14ac:dyDescent="0.3">
      <c r="A11964">
        <f t="shared" si="927"/>
        <v>11963</v>
      </c>
      <c r="B11964">
        <f t="shared" ca="1" si="928"/>
        <v>16</v>
      </c>
      <c r="C11964" t="str" cm="1">
        <f t="array" aca="1" ref="C11964" ca="1">INDEX(Reel1,Spins[[#This Row],[Stop1]])</f>
        <v>🍒</v>
      </c>
      <c r="D11964">
        <f t="shared" ca="1" si="929"/>
        <v>4</v>
      </c>
      <c r="E11964" t="str" cm="1">
        <f t="array" aca="1" ref="E11964" ca="1">INDEX(Reel2,Spins[[#This Row],[Stop2]])</f>
        <v>🍋</v>
      </c>
      <c r="F11964">
        <f t="shared" ca="1" si="930"/>
        <v>25</v>
      </c>
      <c r="G11964" t="str" cm="1">
        <f t="array" aca="1" ref="G11964" ca="1">INDEX(Reel3,Spins[[#This Row],[Stop3]])</f>
        <v>BAR</v>
      </c>
      <c r="H11964" t="b">
        <f ca="1">AND(Spins[[#This Row],[Sym1]]=Spins[[#This Row],[Sym2]],Spins[[#This Row],[Sym2]]=Spins[[#This Row],[Sym3]])</f>
        <v>0</v>
      </c>
      <c r="I11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4">
        <f t="shared" si="931"/>
        <v>1</v>
      </c>
      <c r="K11964">
        <f ca="1">Spins[[#This Row],[Mult]]*Spins[[#This Row],[Bet]]</f>
        <v>0</v>
      </c>
      <c r="L11964">
        <f ca="1">Spins[[#This Row],[Payout]]-Spins[[#This Row],[Bet]]</f>
        <v>-1</v>
      </c>
    </row>
    <row r="11965" spans="1:12" x14ac:dyDescent="0.3">
      <c r="A11965">
        <f t="shared" si="927"/>
        <v>11964</v>
      </c>
      <c r="B11965">
        <f t="shared" ca="1" si="928"/>
        <v>23</v>
      </c>
      <c r="C11965" t="str" cm="1">
        <f t="array" aca="1" ref="C11965" ca="1">INDEX(Reel1,Spins[[#This Row],[Stop1]])</f>
        <v>🍇</v>
      </c>
      <c r="D11965">
        <f t="shared" ca="1" si="929"/>
        <v>23</v>
      </c>
      <c r="E11965" t="str" cm="1">
        <f t="array" aca="1" ref="E11965" ca="1">INDEX(Reel2,Spins[[#This Row],[Stop2]])</f>
        <v>🍇</v>
      </c>
      <c r="F11965">
        <f t="shared" ca="1" si="930"/>
        <v>17</v>
      </c>
      <c r="G11965" t="str" cm="1">
        <f t="array" aca="1" ref="G11965" ca="1">INDEX(Reel3,Spins[[#This Row],[Stop3]])</f>
        <v>🍇</v>
      </c>
      <c r="H11965" t="b">
        <f ca="1">AND(Spins[[#This Row],[Sym1]]=Spins[[#This Row],[Sym2]],Spins[[#This Row],[Sym2]]=Spins[[#This Row],[Sym3]])</f>
        <v>1</v>
      </c>
      <c r="I11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1965">
        <f t="shared" si="931"/>
        <v>1</v>
      </c>
      <c r="K11965">
        <f ca="1">Spins[[#This Row],[Mult]]*Spins[[#This Row],[Bet]]</f>
        <v>20</v>
      </c>
      <c r="L11965">
        <f ca="1">Spins[[#This Row],[Payout]]-Spins[[#This Row],[Bet]]</f>
        <v>19</v>
      </c>
    </row>
    <row r="11966" spans="1:12" x14ac:dyDescent="0.3">
      <c r="A11966">
        <f t="shared" si="927"/>
        <v>11965</v>
      </c>
      <c r="B11966">
        <f t="shared" ca="1" si="928"/>
        <v>30</v>
      </c>
      <c r="C11966" t="str" cm="1">
        <f t="array" aca="1" ref="C11966" ca="1">INDEX(Reel1,Spins[[#This Row],[Stop1]])</f>
        <v>7️⃣</v>
      </c>
      <c r="D11966">
        <f t="shared" ca="1" si="929"/>
        <v>30</v>
      </c>
      <c r="E11966" t="str" cm="1">
        <f t="array" aca="1" ref="E11966" ca="1">INDEX(Reel2,Spins[[#This Row],[Stop2]])</f>
        <v>7️⃣</v>
      </c>
      <c r="F11966">
        <f t="shared" ca="1" si="930"/>
        <v>29</v>
      </c>
      <c r="G11966" t="str" cm="1">
        <f t="array" aca="1" ref="G11966" ca="1">INDEX(Reel3,Spins[[#This Row],[Stop3]])</f>
        <v>7️⃣</v>
      </c>
      <c r="H11966" t="b">
        <f ca="1">AND(Spins[[#This Row],[Sym1]]=Spins[[#This Row],[Sym2]],Spins[[#This Row],[Sym2]]=Spins[[#This Row],[Sym3]])</f>
        <v>1</v>
      </c>
      <c r="I11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100</v>
      </c>
      <c r="J11966">
        <f t="shared" si="931"/>
        <v>1</v>
      </c>
      <c r="K11966">
        <f ca="1">Spins[[#This Row],[Mult]]*Spins[[#This Row],[Bet]]</f>
        <v>100</v>
      </c>
      <c r="L11966">
        <f ca="1">Spins[[#This Row],[Payout]]-Spins[[#This Row],[Bet]]</f>
        <v>99</v>
      </c>
    </row>
    <row r="11967" spans="1:12" x14ac:dyDescent="0.3">
      <c r="A11967">
        <f t="shared" si="927"/>
        <v>11966</v>
      </c>
      <c r="B11967">
        <f t="shared" ca="1" si="928"/>
        <v>29</v>
      </c>
      <c r="C11967" t="str" cm="1">
        <f t="array" aca="1" ref="C11967" ca="1">INDEX(Reel1,Spins[[#This Row],[Stop1]])</f>
        <v>7️⃣</v>
      </c>
      <c r="D11967">
        <f t="shared" ca="1" si="929"/>
        <v>25</v>
      </c>
      <c r="E11967" t="str" cm="1">
        <f t="array" aca="1" ref="E11967" ca="1">INDEX(Reel2,Spins[[#This Row],[Stop2]])</f>
        <v>🔔</v>
      </c>
      <c r="F11967">
        <f t="shared" ca="1" si="930"/>
        <v>9</v>
      </c>
      <c r="G11967" t="str" cm="1">
        <f t="array" aca="1" ref="G11967" ca="1">INDEX(Reel3,Spins[[#This Row],[Stop3]])</f>
        <v>🍒</v>
      </c>
      <c r="H11967" t="b">
        <f ca="1">AND(Spins[[#This Row],[Sym1]]=Spins[[#This Row],[Sym2]],Spins[[#This Row],[Sym2]]=Spins[[#This Row],[Sym3]])</f>
        <v>0</v>
      </c>
      <c r="I11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7">
        <f t="shared" si="931"/>
        <v>1</v>
      </c>
      <c r="K11967">
        <f ca="1">Spins[[#This Row],[Mult]]*Spins[[#This Row],[Bet]]</f>
        <v>0</v>
      </c>
      <c r="L11967">
        <f ca="1">Spins[[#This Row],[Payout]]-Spins[[#This Row],[Bet]]</f>
        <v>-1</v>
      </c>
    </row>
    <row r="11968" spans="1:12" x14ac:dyDescent="0.3">
      <c r="A11968">
        <f t="shared" si="927"/>
        <v>11967</v>
      </c>
      <c r="B11968">
        <f t="shared" ca="1" si="928"/>
        <v>6</v>
      </c>
      <c r="C11968" t="str" cm="1">
        <f t="array" aca="1" ref="C11968" ca="1">INDEX(Reel1,Spins[[#This Row],[Stop1]])</f>
        <v>🍋</v>
      </c>
      <c r="D11968">
        <f t="shared" ca="1" si="929"/>
        <v>12</v>
      </c>
      <c r="E11968" t="str" cm="1">
        <f t="array" aca="1" ref="E11968" ca="1">INDEX(Reel2,Spins[[#This Row],[Stop2]])</f>
        <v>🍋</v>
      </c>
      <c r="F11968">
        <f t="shared" ca="1" si="930"/>
        <v>6</v>
      </c>
      <c r="G11968" t="str" cm="1">
        <f t="array" aca="1" ref="G11968" ca="1">INDEX(Reel3,Spins[[#This Row],[Stop3]])</f>
        <v>🍒</v>
      </c>
      <c r="H11968" t="b">
        <f ca="1">AND(Spins[[#This Row],[Sym1]]=Spins[[#This Row],[Sym2]],Spins[[#This Row],[Sym2]]=Spins[[#This Row],[Sym3]])</f>
        <v>0</v>
      </c>
      <c r="I11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68">
        <f t="shared" si="931"/>
        <v>1</v>
      </c>
      <c r="K11968">
        <f ca="1">Spins[[#This Row],[Mult]]*Spins[[#This Row],[Bet]]</f>
        <v>0.6</v>
      </c>
      <c r="L11968">
        <f ca="1">Spins[[#This Row],[Payout]]-Spins[[#This Row],[Bet]]</f>
        <v>-0.4</v>
      </c>
    </row>
    <row r="11969" spans="1:12" x14ac:dyDescent="0.3">
      <c r="A11969">
        <f t="shared" si="927"/>
        <v>11968</v>
      </c>
      <c r="B11969">
        <f t="shared" ca="1" si="928"/>
        <v>27</v>
      </c>
      <c r="C11969" t="str" cm="1">
        <f t="array" aca="1" ref="C11969" ca="1">INDEX(Reel1,Spins[[#This Row],[Stop1]])</f>
        <v>BAR</v>
      </c>
      <c r="D11969">
        <f t="shared" ca="1" si="929"/>
        <v>1</v>
      </c>
      <c r="E11969" t="str" cm="1">
        <f t="array" aca="1" ref="E11969" ca="1">INDEX(Reel2,Spins[[#This Row],[Stop2]])</f>
        <v>🍋</v>
      </c>
      <c r="F11969">
        <f t="shared" ca="1" si="930"/>
        <v>17</v>
      </c>
      <c r="G11969" t="str" cm="1">
        <f t="array" aca="1" ref="G11969" ca="1">INDEX(Reel3,Spins[[#This Row],[Stop3]])</f>
        <v>🍇</v>
      </c>
      <c r="H11969" t="b">
        <f ca="1">AND(Spins[[#This Row],[Sym1]]=Spins[[#This Row],[Sym2]],Spins[[#This Row],[Sym2]]=Spins[[#This Row],[Sym3]])</f>
        <v>0</v>
      </c>
      <c r="I11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69">
        <f t="shared" si="931"/>
        <v>1</v>
      </c>
      <c r="K11969">
        <f ca="1">Spins[[#This Row],[Mult]]*Spins[[#This Row],[Bet]]</f>
        <v>0</v>
      </c>
      <c r="L11969">
        <f ca="1">Spins[[#This Row],[Payout]]-Spins[[#This Row],[Bet]]</f>
        <v>-1</v>
      </c>
    </row>
    <row r="11970" spans="1:12" x14ac:dyDescent="0.3">
      <c r="A11970">
        <f t="shared" ref="A11970:A12033" si="932">ROW()-1</f>
        <v>11969</v>
      </c>
      <c r="B11970">
        <f t="shared" ref="B11970:B12033" ca="1" si="933">RANDBETWEEN(1,ROWS(Reel1))</f>
        <v>21</v>
      </c>
      <c r="C11970" t="str" cm="1">
        <f t="array" aca="1" ref="C11970" ca="1">INDEX(Reel1,Spins[[#This Row],[Stop1]])</f>
        <v>🍒</v>
      </c>
      <c r="D11970">
        <f t="shared" ref="D11970:D12033" ca="1" si="934">RANDBETWEEN(1,ROWS(Reel2))</f>
        <v>13</v>
      </c>
      <c r="E11970" t="str" cm="1">
        <f t="array" aca="1" ref="E11970" ca="1">INDEX(Reel2,Spins[[#This Row],[Stop2]])</f>
        <v>🍋</v>
      </c>
      <c r="F11970">
        <f t="shared" ref="F11970:F12033" ca="1" si="935">RANDBETWEEN(1,ROWS(Reel3))</f>
        <v>29</v>
      </c>
      <c r="G11970" t="str" cm="1">
        <f t="array" aca="1" ref="G11970" ca="1">INDEX(Reel3,Spins[[#This Row],[Stop3]])</f>
        <v>7️⃣</v>
      </c>
      <c r="H11970" t="b">
        <f ca="1">AND(Spins[[#This Row],[Sym1]]=Spins[[#This Row],[Sym2]],Spins[[#This Row],[Sym2]]=Spins[[#This Row],[Sym3]])</f>
        <v>0</v>
      </c>
      <c r="I11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70">
        <f t="shared" ref="J11970:J12033" si="936">Bet</f>
        <v>1</v>
      </c>
      <c r="K11970">
        <f ca="1">Spins[[#This Row],[Mult]]*Spins[[#This Row],[Bet]]</f>
        <v>0</v>
      </c>
      <c r="L11970">
        <f ca="1">Spins[[#This Row],[Payout]]-Spins[[#This Row],[Bet]]</f>
        <v>-1</v>
      </c>
    </row>
    <row r="11971" spans="1:12" x14ac:dyDescent="0.3">
      <c r="A11971">
        <f t="shared" si="932"/>
        <v>11970</v>
      </c>
      <c r="B11971">
        <f t="shared" ca="1" si="933"/>
        <v>26</v>
      </c>
      <c r="C11971" t="str" cm="1">
        <f t="array" aca="1" ref="C11971" ca="1">INDEX(Reel1,Spins[[#This Row],[Stop1]])</f>
        <v>🔔</v>
      </c>
      <c r="D11971">
        <f t="shared" ca="1" si="934"/>
        <v>10</v>
      </c>
      <c r="E11971" t="str" cm="1">
        <f t="array" aca="1" ref="E11971" ca="1">INDEX(Reel2,Spins[[#This Row],[Stop2]])</f>
        <v>🍋</v>
      </c>
      <c r="F11971">
        <f t="shared" ca="1" si="935"/>
        <v>22</v>
      </c>
      <c r="G11971" t="str" cm="1">
        <f t="array" aca="1" ref="G11971" ca="1">INDEX(Reel3,Spins[[#This Row],[Stop3]])</f>
        <v>🔔</v>
      </c>
      <c r="H11971" t="b">
        <f ca="1">AND(Spins[[#This Row],[Sym1]]=Spins[[#This Row],[Sym2]],Spins[[#This Row],[Sym2]]=Spins[[#This Row],[Sym3]])</f>
        <v>0</v>
      </c>
      <c r="I11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71">
        <f t="shared" si="936"/>
        <v>1</v>
      </c>
      <c r="K11971">
        <f ca="1">Spins[[#This Row],[Mult]]*Spins[[#This Row],[Bet]]</f>
        <v>0</v>
      </c>
      <c r="L11971">
        <f ca="1">Spins[[#This Row],[Payout]]-Spins[[#This Row],[Bet]]</f>
        <v>-1</v>
      </c>
    </row>
    <row r="11972" spans="1:12" x14ac:dyDescent="0.3">
      <c r="A11972">
        <f t="shared" si="932"/>
        <v>11971</v>
      </c>
      <c r="B11972">
        <f t="shared" ca="1" si="933"/>
        <v>21</v>
      </c>
      <c r="C11972" t="str" cm="1">
        <f t="array" aca="1" ref="C11972" ca="1">INDEX(Reel1,Spins[[#This Row],[Stop1]])</f>
        <v>🍒</v>
      </c>
      <c r="D11972">
        <f t="shared" ca="1" si="934"/>
        <v>18</v>
      </c>
      <c r="E11972" t="str" cm="1">
        <f t="array" aca="1" ref="E11972" ca="1">INDEX(Reel2,Spins[[#This Row],[Stop2]])</f>
        <v>🍒</v>
      </c>
      <c r="F11972">
        <f t="shared" ca="1" si="935"/>
        <v>29</v>
      </c>
      <c r="G11972" t="str" cm="1">
        <f t="array" aca="1" ref="G11972" ca="1">INDEX(Reel3,Spins[[#This Row],[Stop3]])</f>
        <v>7️⃣</v>
      </c>
      <c r="H11972" t="b">
        <f ca="1">AND(Spins[[#This Row],[Sym1]]=Spins[[#This Row],[Sym2]],Spins[[#This Row],[Sym2]]=Spins[[#This Row],[Sym3]])</f>
        <v>0</v>
      </c>
      <c r="I11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972">
        <f t="shared" si="936"/>
        <v>1</v>
      </c>
      <c r="K11972">
        <f ca="1">Spins[[#This Row],[Mult]]*Spins[[#This Row],[Bet]]</f>
        <v>0.8</v>
      </c>
      <c r="L11972">
        <f ca="1">Spins[[#This Row],[Payout]]-Spins[[#This Row],[Bet]]</f>
        <v>-0.19999999999999996</v>
      </c>
    </row>
    <row r="11973" spans="1:12" x14ac:dyDescent="0.3">
      <c r="A11973">
        <f t="shared" si="932"/>
        <v>11972</v>
      </c>
      <c r="B11973">
        <f t="shared" ca="1" si="933"/>
        <v>23</v>
      </c>
      <c r="C11973" t="str" cm="1">
        <f t="array" aca="1" ref="C11973" ca="1">INDEX(Reel1,Spins[[#This Row],[Stop1]])</f>
        <v>🍇</v>
      </c>
      <c r="D11973">
        <f t="shared" ca="1" si="934"/>
        <v>15</v>
      </c>
      <c r="E11973" t="str" cm="1">
        <f t="array" aca="1" ref="E11973" ca="1">INDEX(Reel2,Spins[[#This Row],[Stop2]])</f>
        <v>🍒</v>
      </c>
      <c r="F11973">
        <f t="shared" ca="1" si="935"/>
        <v>9</v>
      </c>
      <c r="G11973" t="str" cm="1">
        <f t="array" aca="1" ref="G11973" ca="1">INDEX(Reel3,Spins[[#This Row],[Stop3]])</f>
        <v>🍒</v>
      </c>
      <c r="H11973" t="b">
        <f ca="1">AND(Spins[[#This Row],[Sym1]]=Spins[[#This Row],[Sym2]],Spins[[#This Row],[Sym2]]=Spins[[#This Row],[Sym3]])</f>
        <v>0</v>
      </c>
      <c r="I11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73">
        <f t="shared" si="936"/>
        <v>1</v>
      </c>
      <c r="K11973">
        <f ca="1">Spins[[#This Row],[Mult]]*Spins[[#This Row],[Bet]]</f>
        <v>0</v>
      </c>
      <c r="L11973">
        <f ca="1">Spins[[#This Row],[Payout]]-Spins[[#This Row],[Bet]]</f>
        <v>-1</v>
      </c>
    </row>
    <row r="11974" spans="1:12" x14ac:dyDescent="0.3">
      <c r="A11974">
        <f t="shared" si="932"/>
        <v>11973</v>
      </c>
      <c r="B11974">
        <f t="shared" ca="1" si="933"/>
        <v>1</v>
      </c>
      <c r="C11974" t="str" cm="1">
        <f t="array" aca="1" ref="C11974" ca="1">INDEX(Reel1,Spins[[#This Row],[Stop1]])</f>
        <v>🍋</v>
      </c>
      <c r="D11974">
        <f t="shared" ca="1" si="934"/>
        <v>12</v>
      </c>
      <c r="E11974" t="str" cm="1">
        <f t="array" aca="1" ref="E11974" ca="1">INDEX(Reel2,Spins[[#This Row],[Stop2]])</f>
        <v>🍋</v>
      </c>
      <c r="F11974">
        <f t="shared" ca="1" si="935"/>
        <v>2</v>
      </c>
      <c r="G11974" t="str" cm="1">
        <f t="array" aca="1" ref="G11974" ca="1">INDEX(Reel3,Spins[[#This Row],[Stop3]])</f>
        <v>🍋</v>
      </c>
      <c r="H11974" t="b">
        <f ca="1">AND(Spins[[#This Row],[Sym1]]=Spins[[#This Row],[Sym2]],Spins[[#This Row],[Sym2]]=Spins[[#This Row],[Sym3]])</f>
        <v>1</v>
      </c>
      <c r="I11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974">
        <f t="shared" si="936"/>
        <v>1</v>
      </c>
      <c r="K11974">
        <f ca="1">Spins[[#This Row],[Mult]]*Spins[[#This Row],[Bet]]</f>
        <v>14</v>
      </c>
      <c r="L11974">
        <f ca="1">Spins[[#This Row],[Payout]]-Spins[[#This Row],[Bet]]</f>
        <v>13</v>
      </c>
    </row>
    <row r="11975" spans="1:12" x14ac:dyDescent="0.3">
      <c r="A11975">
        <f t="shared" si="932"/>
        <v>11974</v>
      </c>
      <c r="B11975">
        <f t="shared" ca="1" si="933"/>
        <v>3</v>
      </c>
      <c r="C11975" t="str" cm="1">
        <f t="array" aca="1" ref="C11975" ca="1">INDEX(Reel1,Spins[[#This Row],[Stop1]])</f>
        <v>🍋</v>
      </c>
      <c r="D11975">
        <f t="shared" ca="1" si="934"/>
        <v>16</v>
      </c>
      <c r="E11975" t="str" cm="1">
        <f t="array" aca="1" ref="E11975" ca="1">INDEX(Reel2,Spins[[#This Row],[Stop2]])</f>
        <v>🍒</v>
      </c>
      <c r="F11975">
        <f t="shared" ca="1" si="935"/>
        <v>10</v>
      </c>
      <c r="G11975" t="str" cm="1">
        <f t="array" aca="1" ref="G11975" ca="1">INDEX(Reel3,Spins[[#This Row],[Stop3]])</f>
        <v>🍒</v>
      </c>
      <c r="H11975" t="b">
        <f ca="1">AND(Spins[[#This Row],[Sym1]]=Spins[[#This Row],[Sym2]],Spins[[#This Row],[Sym2]]=Spins[[#This Row],[Sym3]])</f>
        <v>0</v>
      </c>
      <c r="I11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75">
        <f t="shared" si="936"/>
        <v>1</v>
      </c>
      <c r="K11975">
        <f ca="1">Spins[[#This Row],[Mult]]*Spins[[#This Row],[Bet]]</f>
        <v>0</v>
      </c>
      <c r="L11975">
        <f ca="1">Spins[[#This Row],[Payout]]-Spins[[#This Row],[Bet]]</f>
        <v>-1</v>
      </c>
    </row>
    <row r="11976" spans="1:12" x14ac:dyDescent="0.3">
      <c r="A11976">
        <f t="shared" si="932"/>
        <v>11975</v>
      </c>
      <c r="B11976">
        <f t="shared" ca="1" si="933"/>
        <v>10</v>
      </c>
      <c r="C11976" t="str" cm="1">
        <f t="array" aca="1" ref="C11976" ca="1">INDEX(Reel1,Spins[[#This Row],[Stop1]])</f>
        <v>🍋</v>
      </c>
      <c r="D11976">
        <f t="shared" ca="1" si="934"/>
        <v>7</v>
      </c>
      <c r="E11976" t="str" cm="1">
        <f t="array" aca="1" ref="E11976" ca="1">INDEX(Reel2,Spins[[#This Row],[Stop2]])</f>
        <v>🍋</v>
      </c>
      <c r="F11976">
        <f t="shared" ca="1" si="935"/>
        <v>30</v>
      </c>
      <c r="G11976" t="str" cm="1">
        <f t="array" aca="1" ref="G11976" ca="1">INDEX(Reel3,Spins[[#This Row],[Stop3]])</f>
        <v>💎</v>
      </c>
      <c r="H11976" t="b">
        <f ca="1">AND(Spins[[#This Row],[Sym1]]=Spins[[#This Row],[Sym2]],Spins[[#This Row],[Sym2]]=Spins[[#This Row],[Sym3]])</f>
        <v>0</v>
      </c>
      <c r="I11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76">
        <f t="shared" si="936"/>
        <v>1</v>
      </c>
      <c r="K11976">
        <f ca="1">Spins[[#This Row],[Mult]]*Spins[[#This Row],[Bet]]</f>
        <v>0.6</v>
      </c>
      <c r="L11976">
        <f ca="1">Spins[[#This Row],[Payout]]-Spins[[#This Row],[Bet]]</f>
        <v>-0.4</v>
      </c>
    </row>
    <row r="11977" spans="1:12" x14ac:dyDescent="0.3">
      <c r="A11977">
        <f t="shared" si="932"/>
        <v>11976</v>
      </c>
      <c r="B11977">
        <f t="shared" ca="1" si="933"/>
        <v>10</v>
      </c>
      <c r="C11977" t="str" cm="1">
        <f t="array" aca="1" ref="C11977" ca="1">INDEX(Reel1,Spins[[#This Row],[Stop1]])</f>
        <v>🍋</v>
      </c>
      <c r="D11977">
        <f t="shared" ca="1" si="934"/>
        <v>10</v>
      </c>
      <c r="E11977" t="str" cm="1">
        <f t="array" aca="1" ref="E11977" ca="1">INDEX(Reel2,Spins[[#This Row],[Stop2]])</f>
        <v>🍋</v>
      </c>
      <c r="F11977">
        <f t="shared" ca="1" si="935"/>
        <v>3</v>
      </c>
      <c r="G11977" t="str" cm="1">
        <f t="array" aca="1" ref="G11977" ca="1">INDEX(Reel3,Spins[[#This Row],[Stop3]])</f>
        <v>🍋</v>
      </c>
      <c r="H11977" t="b">
        <f ca="1">AND(Spins[[#This Row],[Sym1]]=Spins[[#This Row],[Sym2]],Spins[[#This Row],[Sym2]]=Spins[[#This Row],[Sym3]])</f>
        <v>1</v>
      </c>
      <c r="I11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1977">
        <f t="shared" si="936"/>
        <v>1</v>
      </c>
      <c r="K11977">
        <f ca="1">Spins[[#This Row],[Mult]]*Spins[[#This Row],[Bet]]</f>
        <v>14</v>
      </c>
      <c r="L11977">
        <f ca="1">Spins[[#This Row],[Payout]]-Spins[[#This Row],[Bet]]</f>
        <v>13</v>
      </c>
    </row>
    <row r="11978" spans="1:12" x14ac:dyDescent="0.3">
      <c r="A11978">
        <f t="shared" si="932"/>
        <v>11977</v>
      </c>
      <c r="B11978">
        <f t="shared" ca="1" si="933"/>
        <v>17</v>
      </c>
      <c r="C11978" t="str" cm="1">
        <f t="array" aca="1" ref="C11978" ca="1">INDEX(Reel1,Spins[[#This Row],[Stop1]])</f>
        <v>🍒</v>
      </c>
      <c r="D11978">
        <f t="shared" ca="1" si="934"/>
        <v>13</v>
      </c>
      <c r="E11978" t="str" cm="1">
        <f t="array" aca="1" ref="E11978" ca="1">INDEX(Reel2,Spins[[#This Row],[Stop2]])</f>
        <v>🍋</v>
      </c>
      <c r="F11978">
        <f t="shared" ca="1" si="935"/>
        <v>23</v>
      </c>
      <c r="G11978" t="str" cm="1">
        <f t="array" aca="1" ref="G11978" ca="1">INDEX(Reel3,Spins[[#This Row],[Stop3]])</f>
        <v>BAR</v>
      </c>
      <c r="H11978" t="b">
        <f ca="1">AND(Spins[[#This Row],[Sym1]]=Spins[[#This Row],[Sym2]],Spins[[#This Row],[Sym2]]=Spins[[#This Row],[Sym3]])</f>
        <v>0</v>
      </c>
      <c r="I11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78">
        <f t="shared" si="936"/>
        <v>1</v>
      </c>
      <c r="K11978">
        <f ca="1">Spins[[#This Row],[Mult]]*Spins[[#This Row],[Bet]]</f>
        <v>0</v>
      </c>
      <c r="L11978">
        <f ca="1">Spins[[#This Row],[Payout]]-Spins[[#This Row],[Bet]]</f>
        <v>-1</v>
      </c>
    </row>
    <row r="11979" spans="1:12" x14ac:dyDescent="0.3">
      <c r="A11979">
        <f t="shared" si="932"/>
        <v>11978</v>
      </c>
      <c r="B11979">
        <f t="shared" ca="1" si="933"/>
        <v>19</v>
      </c>
      <c r="C11979" t="str" cm="1">
        <f t="array" aca="1" ref="C11979" ca="1">INDEX(Reel1,Spins[[#This Row],[Stop1]])</f>
        <v>🍒</v>
      </c>
      <c r="D11979">
        <f t="shared" ca="1" si="934"/>
        <v>7</v>
      </c>
      <c r="E11979" t="str" cm="1">
        <f t="array" aca="1" ref="E11979" ca="1">INDEX(Reel2,Spins[[#This Row],[Stop2]])</f>
        <v>🍋</v>
      </c>
      <c r="F11979">
        <f t="shared" ca="1" si="935"/>
        <v>7</v>
      </c>
      <c r="G11979" t="str" cm="1">
        <f t="array" aca="1" ref="G11979" ca="1">INDEX(Reel3,Spins[[#This Row],[Stop3]])</f>
        <v>🍒</v>
      </c>
      <c r="H11979" t="b">
        <f ca="1">AND(Spins[[#This Row],[Sym1]]=Spins[[#This Row],[Sym2]],Spins[[#This Row],[Sym2]]=Spins[[#This Row],[Sym3]])</f>
        <v>0</v>
      </c>
      <c r="I11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79">
        <f t="shared" si="936"/>
        <v>1</v>
      </c>
      <c r="K11979">
        <f ca="1">Spins[[#This Row],[Mult]]*Spins[[#This Row],[Bet]]</f>
        <v>0</v>
      </c>
      <c r="L11979">
        <f ca="1">Spins[[#This Row],[Payout]]-Spins[[#This Row],[Bet]]</f>
        <v>-1</v>
      </c>
    </row>
    <row r="11980" spans="1:12" x14ac:dyDescent="0.3">
      <c r="A11980">
        <f t="shared" si="932"/>
        <v>11979</v>
      </c>
      <c r="B11980">
        <f t="shared" ca="1" si="933"/>
        <v>18</v>
      </c>
      <c r="C11980" t="str" cm="1">
        <f t="array" aca="1" ref="C11980" ca="1">INDEX(Reel1,Spins[[#This Row],[Stop1]])</f>
        <v>🍒</v>
      </c>
      <c r="D11980">
        <f t="shared" ca="1" si="934"/>
        <v>29</v>
      </c>
      <c r="E11980" t="str" cm="1">
        <f t="array" aca="1" ref="E11980" ca="1">INDEX(Reel2,Spins[[#This Row],[Stop2]])</f>
        <v>7️⃣</v>
      </c>
      <c r="F11980">
        <f t="shared" ca="1" si="935"/>
        <v>27</v>
      </c>
      <c r="G11980" t="str" cm="1">
        <f t="array" aca="1" ref="G11980" ca="1">INDEX(Reel3,Spins[[#This Row],[Stop3]])</f>
        <v>7️⃣</v>
      </c>
      <c r="H11980" t="b">
        <f ca="1">AND(Spins[[#This Row],[Sym1]]=Spins[[#This Row],[Sym2]],Spins[[#This Row],[Sym2]]=Spins[[#This Row],[Sym3]])</f>
        <v>0</v>
      </c>
      <c r="I11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0">
        <f t="shared" si="936"/>
        <v>1</v>
      </c>
      <c r="K11980">
        <f ca="1">Spins[[#This Row],[Mult]]*Spins[[#This Row],[Bet]]</f>
        <v>0</v>
      </c>
      <c r="L11980">
        <f ca="1">Spins[[#This Row],[Payout]]-Spins[[#This Row],[Bet]]</f>
        <v>-1</v>
      </c>
    </row>
    <row r="11981" spans="1:12" x14ac:dyDescent="0.3">
      <c r="A11981">
        <f t="shared" si="932"/>
        <v>11980</v>
      </c>
      <c r="B11981">
        <f t="shared" ca="1" si="933"/>
        <v>17</v>
      </c>
      <c r="C11981" t="str" cm="1">
        <f t="array" aca="1" ref="C11981" ca="1">INDEX(Reel1,Spins[[#This Row],[Stop1]])</f>
        <v>🍒</v>
      </c>
      <c r="D11981">
        <f t="shared" ca="1" si="934"/>
        <v>28</v>
      </c>
      <c r="E11981" t="str" cm="1">
        <f t="array" aca="1" ref="E11981" ca="1">INDEX(Reel2,Spins[[#This Row],[Stop2]])</f>
        <v>BAR</v>
      </c>
      <c r="F11981">
        <f t="shared" ca="1" si="935"/>
        <v>24</v>
      </c>
      <c r="G11981" t="str" cm="1">
        <f t="array" aca="1" ref="G11981" ca="1">INDEX(Reel3,Spins[[#This Row],[Stop3]])</f>
        <v>BAR</v>
      </c>
      <c r="H11981" t="b">
        <f ca="1">AND(Spins[[#This Row],[Sym1]]=Spins[[#This Row],[Sym2]],Spins[[#This Row],[Sym2]]=Spins[[#This Row],[Sym3]])</f>
        <v>0</v>
      </c>
      <c r="I11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1">
        <f t="shared" si="936"/>
        <v>1</v>
      </c>
      <c r="K11981">
        <f ca="1">Spins[[#This Row],[Mult]]*Spins[[#This Row],[Bet]]</f>
        <v>0</v>
      </c>
      <c r="L11981">
        <f ca="1">Spins[[#This Row],[Payout]]-Spins[[#This Row],[Bet]]</f>
        <v>-1</v>
      </c>
    </row>
    <row r="11982" spans="1:12" x14ac:dyDescent="0.3">
      <c r="A11982">
        <f t="shared" si="932"/>
        <v>11981</v>
      </c>
      <c r="B11982">
        <f t="shared" ca="1" si="933"/>
        <v>18</v>
      </c>
      <c r="C11982" t="str" cm="1">
        <f t="array" aca="1" ref="C11982" ca="1">INDEX(Reel1,Spins[[#This Row],[Stop1]])</f>
        <v>🍒</v>
      </c>
      <c r="D11982">
        <f t="shared" ca="1" si="934"/>
        <v>28</v>
      </c>
      <c r="E11982" t="str" cm="1">
        <f t="array" aca="1" ref="E11982" ca="1">INDEX(Reel2,Spins[[#This Row],[Stop2]])</f>
        <v>BAR</v>
      </c>
      <c r="F11982">
        <f t="shared" ca="1" si="935"/>
        <v>24</v>
      </c>
      <c r="G11982" t="str" cm="1">
        <f t="array" aca="1" ref="G11982" ca="1">INDEX(Reel3,Spins[[#This Row],[Stop3]])</f>
        <v>BAR</v>
      </c>
      <c r="H11982" t="b">
        <f ca="1">AND(Spins[[#This Row],[Sym1]]=Spins[[#This Row],[Sym2]],Spins[[#This Row],[Sym2]]=Spins[[#This Row],[Sym3]])</f>
        <v>0</v>
      </c>
      <c r="I11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2">
        <f t="shared" si="936"/>
        <v>1</v>
      </c>
      <c r="K11982">
        <f ca="1">Spins[[#This Row],[Mult]]*Spins[[#This Row],[Bet]]</f>
        <v>0</v>
      </c>
      <c r="L11982">
        <f ca="1">Spins[[#This Row],[Payout]]-Spins[[#This Row],[Bet]]</f>
        <v>-1</v>
      </c>
    </row>
    <row r="11983" spans="1:12" x14ac:dyDescent="0.3">
      <c r="A11983">
        <f t="shared" si="932"/>
        <v>11982</v>
      </c>
      <c r="B11983">
        <f t="shared" ca="1" si="933"/>
        <v>31</v>
      </c>
      <c r="C11983" t="str" cm="1">
        <f t="array" aca="1" ref="C11983" ca="1">INDEX(Reel1,Spins[[#This Row],[Stop1]])</f>
        <v>💎</v>
      </c>
      <c r="D11983">
        <f t="shared" ca="1" si="934"/>
        <v>2</v>
      </c>
      <c r="E11983" t="str" cm="1">
        <f t="array" aca="1" ref="E11983" ca="1">INDEX(Reel2,Spins[[#This Row],[Stop2]])</f>
        <v>🍋</v>
      </c>
      <c r="F11983">
        <f t="shared" ca="1" si="935"/>
        <v>25</v>
      </c>
      <c r="G11983" t="str" cm="1">
        <f t="array" aca="1" ref="G11983" ca="1">INDEX(Reel3,Spins[[#This Row],[Stop3]])</f>
        <v>BAR</v>
      </c>
      <c r="H11983" t="b">
        <f ca="1">AND(Spins[[#This Row],[Sym1]]=Spins[[#This Row],[Sym2]],Spins[[#This Row],[Sym2]]=Spins[[#This Row],[Sym3]])</f>
        <v>0</v>
      </c>
      <c r="I11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3">
        <f t="shared" si="936"/>
        <v>1</v>
      </c>
      <c r="K11983">
        <f ca="1">Spins[[#This Row],[Mult]]*Spins[[#This Row],[Bet]]</f>
        <v>0</v>
      </c>
      <c r="L11983">
        <f ca="1">Spins[[#This Row],[Payout]]-Spins[[#This Row],[Bet]]</f>
        <v>-1</v>
      </c>
    </row>
    <row r="11984" spans="1:12" x14ac:dyDescent="0.3">
      <c r="A11984">
        <f t="shared" si="932"/>
        <v>11983</v>
      </c>
      <c r="B11984">
        <f t="shared" ca="1" si="933"/>
        <v>5</v>
      </c>
      <c r="C11984" t="str" cm="1">
        <f t="array" aca="1" ref="C11984" ca="1">INDEX(Reel1,Spins[[#This Row],[Stop1]])</f>
        <v>🍋</v>
      </c>
      <c r="D11984">
        <f t="shared" ca="1" si="934"/>
        <v>26</v>
      </c>
      <c r="E11984" t="str" cm="1">
        <f t="array" aca="1" ref="E11984" ca="1">INDEX(Reel2,Spins[[#This Row],[Stop2]])</f>
        <v>🔔</v>
      </c>
      <c r="F11984">
        <f t="shared" ca="1" si="935"/>
        <v>16</v>
      </c>
      <c r="G11984" t="str" cm="1">
        <f t="array" aca="1" ref="G11984" ca="1">INDEX(Reel3,Spins[[#This Row],[Stop3]])</f>
        <v>🍇</v>
      </c>
      <c r="H11984" t="b">
        <f ca="1">AND(Spins[[#This Row],[Sym1]]=Spins[[#This Row],[Sym2]],Spins[[#This Row],[Sym2]]=Spins[[#This Row],[Sym3]])</f>
        <v>0</v>
      </c>
      <c r="I11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4">
        <f t="shared" si="936"/>
        <v>1</v>
      </c>
      <c r="K11984">
        <f ca="1">Spins[[#This Row],[Mult]]*Spins[[#This Row],[Bet]]</f>
        <v>0</v>
      </c>
      <c r="L11984">
        <f ca="1">Spins[[#This Row],[Payout]]-Spins[[#This Row],[Bet]]</f>
        <v>-1</v>
      </c>
    </row>
    <row r="11985" spans="1:12" x14ac:dyDescent="0.3">
      <c r="A11985">
        <f t="shared" si="932"/>
        <v>11984</v>
      </c>
      <c r="B11985">
        <f t="shared" ca="1" si="933"/>
        <v>14</v>
      </c>
      <c r="C11985" t="str" cm="1">
        <f t="array" aca="1" ref="C11985" ca="1">INDEX(Reel1,Spins[[#This Row],[Stop1]])</f>
        <v>🍋</v>
      </c>
      <c r="D11985">
        <f t="shared" ca="1" si="934"/>
        <v>4</v>
      </c>
      <c r="E11985" t="str" cm="1">
        <f t="array" aca="1" ref="E11985" ca="1">INDEX(Reel2,Spins[[#This Row],[Stop2]])</f>
        <v>🍋</v>
      </c>
      <c r="F11985">
        <f t="shared" ca="1" si="935"/>
        <v>9</v>
      </c>
      <c r="G11985" t="str" cm="1">
        <f t="array" aca="1" ref="G11985" ca="1">INDEX(Reel3,Spins[[#This Row],[Stop3]])</f>
        <v>🍒</v>
      </c>
      <c r="H11985" t="b">
        <f ca="1">AND(Spins[[#This Row],[Sym1]]=Spins[[#This Row],[Sym2]],Spins[[#This Row],[Sym2]]=Spins[[#This Row],[Sym3]])</f>
        <v>0</v>
      </c>
      <c r="I11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85">
        <f t="shared" si="936"/>
        <v>1</v>
      </c>
      <c r="K11985">
        <f ca="1">Spins[[#This Row],[Mult]]*Spins[[#This Row],[Bet]]</f>
        <v>0.6</v>
      </c>
      <c r="L11985">
        <f ca="1">Spins[[#This Row],[Payout]]-Spins[[#This Row],[Bet]]</f>
        <v>-0.4</v>
      </c>
    </row>
    <row r="11986" spans="1:12" x14ac:dyDescent="0.3">
      <c r="A11986">
        <f t="shared" si="932"/>
        <v>11985</v>
      </c>
      <c r="B11986">
        <f t="shared" ca="1" si="933"/>
        <v>3</v>
      </c>
      <c r="C11986" t="str" cm="1">
        <f t="array" aca="1" ref="C11986" ca="1">INDEX(Reel1,Spins[[#This Row],[Stop1]])</f>
        <v>🍋</v>
      </c>
      <c r="D11986">
        <f t="shared" ca="1" si="934"/>
        <v>7</v>
      </c>
      <c r="E11986" t="str" cm="1">
        <f t="array" aca="1" ref="E11986" ca="1">INDEX(Reel2,Spins[[#This Row],[Stop2]])</f>
        <v>🍋</v>
      </c>
      <c r="F11986">
        <f t="shared" ca="1" si="935"/>
        <v>29</v>
      </c>
      <c r="G11986" t="str" cm="1">
        <f t="array" aca="1" ref="G11986" ca="1">INDEX(Reel3,Spins[[#This Row],[Stop3]])</f>
        <v>7️⃣</v>
      </c>
      <c r="H11986" t="b">
        <f ca="1">AND(Spins[[#This Row],[Sym1]]=Spins[[#This Row],[Sym2]],Spins[[#This Row],[Sym2]]=Spins[[#This Row],[Sym3]])</f>
        <v>0</v>
      </c>
      <c r="I11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86">
        <f t="shared" si="936"/>
        <v>1</v>
      </c>
      <c r="K11986">
        <f ca="1">Spins[[#This Row],[Mult]]*Spins[[#This Row],[Bet]]</f>
        <v>0.6</v>
      </c>
      <c r="L11986">
        <f ca="1">Spins[[#This Row],[Payout]]-Spins[[#This Row],[Bet]]</f>
        <v>-0.4</v>
      </c>
    </row>
    <row r="11987" spans="1:12" x14ac:dyDescent="0.3">
      <c r="A11987">
        <f t="shared" si="932"/>
        <v>11986</v>
      </c>
      <c r="B11987">
        <f t="shared" ca="1" si="933"/>
        <v>25</v>
      </c>
      <c r="C11987" t="str" cm="1">
        <f t="array" aca="1" ref="C11987" ca="1">INDEX(Reel1,Spins[[#This Row],[Stop1]])</f>
        <v>🔔</v>
      </c>
      <c r="D11987">
        <f t="shared" ca="1" si="934"/>
        <v>20</v>
      </c>
      <c r="E11987" t="str" cm="1">
        <f t="array" aca="1" ref="E11987" ca="1">INDEX(Reel2,Spins[[#This Row],[Stop2]])</f>
        <v>🍒</v>
      </c>
      <c r="F11987">
        <f t="shared" ca="1" si="935"/>
        <v>1</v>
      </c>
      <c r="G11987" t="str" cm="1">
        <f t="array" aca="1" ref="G11987" ca="1">INDEX(Reel3,Spins[[#This Row],[Stop3]])</f>
        <v>🍋</v>
      </c>
      <c r="H11987" t="b">
        <f ca="1">AND(Spins[[#This Row],[Sym1]]=Spins[[#This Row],[Sym2]],Spins[[#This Row],[Sym2]]=Spins[[#This Row],[Sym3]])</f>
        <v>0</v>
      </c>
      <c r="I11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7">
        <f t="shared" si="936"/>
        <v>1</v>
      </c>
      <c r="K11987">
        <f ca="1">Spins[[#This Row],[Mult]]*Spins[[#This Row],[Bet]]</f>
        <v>0</v>
      </c>
      <c r="L11987">
        <f ca="1">Spins[[#This Row],[Payout]]-Spins[[#This Row],[Bet]]</f>
        <v>-1</v>
      </c>
    </row>
    <row r="11988" spans="1:12" x14ac:dyDescent="0.3">
      <c r="A11988">
        <f t="shared" si="932"/>
        <v>11987</v>
      </c>
      <c r="B11988">
        <f t="shared" ca="1" si="933"/>
        <v>15</v>
      </c>
      <c r="C11988" t="str" cm="1">
        <f t="array" aca="1" ref="C11988" ca="1">INDEX(Reel1,Spins[[#This Row],[Stop1]])</f>
        <v>🍒</v>
      </c>
      <c r="D11988">
        <f t="shared" ca="1" si="934"/>
        <v>21</v>
      </c>
      <c r="E11988" t="str" cm="1">
        <f t="array" aca="1" ref="E11988" ca="1">INDEX(Reel2,Spins[[#This Row],[Stop2]])</f>
        <v>🍒</v>
      </c>
      <c r="F11988">
        <f t="shared" ca="1" si="935"/>
        <v>20</v>
      </c>
      <c r="G11988" t="str" cm="1">
        <f t="array" aca="1" ref="G11988" ca="1">INDEX(Reel3,Spins[[#This Row],[Stop3]])</f>
        <v>🔔</v>
      </c>
      <c r="H11988" t="b">
        <f ca="1">AND(Spins[[#This Row],[Sym1]]=Spins[[#This Row],[Sym2]],Spins[[#This Row],[Sym2]]=Spins[[#This Row],[Sym3]])</f>
        <v>0</v>
      </c>
      <c r="I11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1988">
        <f t="shared" si="936"/>
        <v>1</v>
      </c>
      <c r="K11988">
        <f ca="1">Spins[[#This Row],[Mult]]*Spins[[#This Row],[Bet]]</f>
        <v>0.8</v>
      </c>
      <c r="L11988">
        <f ca="1">Spins[[#This Row],[Payout]]-Spins[[#This Row],[Bet]]</f>
        <v>-0.19999999999999996</v>
      </c>
    </row>
    <row r="11989" spans="1:12" x14ac:dyDescent="0.3">
      <c r="A11989">
        <f t="shared" si="932"/>
        <v>11988</v>
      </c>
      <c r="B11989">
        <f t="shared" ca="1" si="933"/>
        <v>21</v>
      </c>
      <c r="C11989" t="str" cm="1">
        <f t="array" aca="1" ref="C11989" ca="1">INDEX(Reel1,Spins[[#This Row],[Stop1]])</f>
        <v>🍒</v>
      </c>
      <c r="D11989">
        <f t="shared" ca="1" si="934"/>
        <v>26</v>
      </c>
      <c r="E11989" t="str" cm="1">
        <f t="array" aca="1" ref="E11989" ca="1">INDEX(Reel2,Spins[[#This Row],[Stop2]])</f>
        <v>🔔</v>
      </c>
      <c r="F11989">
        <f t="shared" ca="1" si="935"/>
        <v>27</v>
      </c>
      <c r="G11989" t="str" cm="1">
        <f t="array" aca="1" ref="G11989" ca="1">INDEX(Reel3,Spins[[#This Row],[Stop3]])</f>
        <v>7️⃣</v>
      </c>
      <c r="H11989" t="b">
        <f ca="1">AND(Spins[[#This Row],[Sym1]]=Spins[[#This Row],[Sym2]],Spins[[#This Row],[Sym2]]=Spins[[#This Row],[Sym3]])</f>
        <v>0</v>
      </c>
      <c r="I11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89">
        <f t="shared" si="936"/>
        <v>1</v>
      </c>
      <c r="K11989">
        <f ca="1">Spins[[#This Row],[Mult]]*Spins[[#This Row],[Bet]]</f>
        <v>0</v>
      </c>
      <c r="L11989">
        <f ca="1">Spins[[#This Row],[Payout]]-Spins[[#This Row],[Bet]]</f>
        <v>-1</v>
      </c>
    </row>
    <row r="11990" spans="1:12" x14ac:dyDescent="0.3">
      <c r="A11990">
        <f t="shared" si="932"/>
        <v>11989</v>
      </c>
      <c r="B11990">
        <f t="shared" ca="1" si="933"/>
        <v>15</v>
      </c>
      <c r="C11990" t="str" cm="1">
        <f t="array" aca="1" ref="C11990" ca="1">INDEX(Reel1,Spins[[#This Row],[Stop1]])</f>
        <v>🍒</v>
      </c>
      <c r="D11990">
        <f t="shared" ca="1" si="934"/>
        <v>22</v>
      </c>
      <c r="E11990" t="str" cm="1">
        <f t="array" aca="1" ref="E11990" ca="1">INDEX(Reel2,Spins[[#This Row],[Stop2]])</f>
        <v>🍇</v>
      </c>
      <c r="F11990">
        <f t="shared" ca="1" si="935"/>
        <v>25</v>
      </c>
      <c r="G11990" t="str" cm="1">
        <f t="array" aca="1" ref="G11990" ca="1">INDEX(Reel3,Spins[[#This Row],[Stop3]])</f>
        <v>BAR</v>
      </c>
      <c r="H11990" t="b">
        <f ca="1">AND(Spins[[#This Row],[Sym1]]=Spins[[#This Row],[Sym2]],Spins[[#This Row],[Sym2]]=Spins[[#This Row],[Sym3]])</f>
        <v>0</v>
      </c>
      <c r="I11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0">
        <f t="shared" si="936"/>
        <v>1</v>
      </c>
      <c r="K11990">
        <f ca="1">Spins[[#This Row],[Mult]]*Spins[[#This Row],[Bet]]</f>
        <v>0</v>
      </c>
      <c r="L11990">
        <f ca="1">Spins[[#This Row],[Payout]]-Spins[[#This Row],[Bet]]</f>
        <v>-1</v>
      </c>
    </row>
    <row r="11991" spans="1:12" x14ac:dyDescent="0.3">
      <c r="A11991">
        <f t="shared" si="932"/>
        <v>11990</v>
      </c>
      <c r="B11991">
        <f t="shared" ca="1" si="933"/>
        <v>25</v>
      </c>
      <c r="C11991" t="str" cm="1">
        <f t="array" aca="1" ref="C11991" ca="1">INDEX(Reel1,Spins[[#This Row],[Stop1]])</f>
        <v>🔔</v>
      </c>
      <c r="D11991">
        <f t="shared" ca="1" si="934"/>
        <v>15</v>
      </c>
      <c r="E11991" t="str" cm="1">
        <f t="array" aca="1" ref="E11991" ca="1">INDEX(Reel2,Spins[[#This Row],[Stop2]])</f>
        <v>🍒</v>
      </c>
      <c r="F11991">
        <f t="shared" ca="1" si="935"/>
        <v>13</v>
      </c>
      <c r="G11991" t="str" cm="1">
        <f t="array" aca="1" ref="G11991" ca="1">INDEX(Reel3,Spins[[#This Row],[Stop3]])</f>
        <v>🍇</v>
      </c>
      <c r="H11991" t="b">
        <f ca="1">AND(Spins[[#This Row],[Sym1]]=Spins[[#This Row],[Sym2]],Spins[[#This Row],[Sym2]]=Spins[[#This Row],[Sym3]])</f>
        <v>0</v>
      </c>
      <c r="I11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1">
        <f t="shared" si="936"/>
        <v>1</v>
      </c>
      <c r="K11991">
        <f ca="1">Spins[[#This Row],[Mult]]*Spins[[#This Row],[Bet]]</f>
        <v>0</v>
      </c>
      <c r="L11991">
        <f ca="1">Spins[[#This Row],[Payout]]-Spins[[#This Row],[Bet]]</f>
        <v>-1</v>
      </c>
    </row>
    <row r="11992" spans="1:12" x14ac:dyDescent="0.3">
      <c r="A11992">
        <f t="shared" si="932"/>
        <v>11991</v>
      </c>
      <c r="B11992">
        <f t="shared" ca="1" si="933"/>
        <v>9</v>
      </c>
      <c r="C11992" t="str" cm="1">
        <f t="array" aca="1" ref="C11992" ca="1">INDEX(Reel1,Spins[[#This Row],[Stop1]])</f>
        <v>🍋</v>
      </c>
      <c r="D11992">
        <f t="shared" ca="1" si="934"/>
        <v>25</v>
      </c>
      <c r="E11992" t="str" cm="1">
        <f t="array" aca="1" ref="E11992" ca="1">INDEX(Reel2,Spins[[#This Row],[Stop2]])</f>
        <v>🔔</v>
      </c>
      <c r="F11992">
        <f t="shared" ca="1" si="935"/>
        <v>31</v>
      </c>
      <c r="G11992" t="str" cm="1">
        <f t="array" aca="1" ref="G11992" ca="1">INDEX(Reel3,Spins[[#This Row],[Stop3]])</f>
        <v>💎</v>
      </c>
      <c r="H11992" t="b">
        <f ca="1">AND(Spins[[#This Row],[Sym1]]=Spins[[#This Row],[Sym2]],Spins[[#This Row],[Sym2]]=Spins[[#This Row],[Sym3]])</f>
        <v>0</v>
      </c>
      <c r="I11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2">
        <f t="shared" si="936"/>
        <v>1</v>
      </c>
      <c r="K11992">
        <f ca="1">Spins[[#This Row],[Mult]]*Spins[[#This Row],[Bet]]</f>
        <v>0</v>
      </c>
      <c r="L11992">
        <f ca="1">Spins[[#This Row],[Payout]]-Spins[[#This Row],[Bet]]</f>
        <v>-1</v>
      </c>
    </row>
    <row r="11993" spans="1:12" x14ac:dyDescent="0.3">
      <c r="A11993">
        <f t="shared" si="932"/>
        <v>11992</v>
      </c>
      <c r="B11993">
        <f t="shared" ca="1" si="933"/>
        <v>22</v>
      </c>
      <c r="C11993" t="str" cm="1">
        <f t="array" aca="1" ref="C11993" ca="1">INDEX(Reel1,Spins[[#This Row],[Stop1]])</f>
        <v>🍇</v>
      </c>
      <c r="D11993">
        <f t="shared" ca="1" si="934"/>
        <v>4</v>
      </c>
      <c r="E11993" t="str" cm="1">
        <f t="array" aca="1" ref="E11993" ca="1">INDEX(Reel2,Spins[[#This Row],[Stop2]])</f>
        <v>🍋</v>
      </c>
      <c r="F11993">
        <f t="shared" ca="1" si="935"/>
        <v>21</v>
      </c>
      <c r="G11993" t="str" cm="1">
        <f t="array" aca="1" ref="G11993" ca="1">INDEX(Reel3,Spins[[#This Row],[Stop3]])</f>
        <v>🔔</v>
      </c>
      <c r="H11993" t="b">
        <f ca="1">AND(Spins[[#This Row],[Sym1]]=Spins[[#This Row],[Sym2]],Spins[[#This Row],[Sym2]]=Spins[[#This Row],[Sym3]])</f>
        <v>0</v>
      </c>
      <c r="I11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3">
        <f t="shared" si="936"/>
        <v>1</v>
      </c>
      <c r="K11993">
        <f ca="1">Spins[[#This Row],[Mult]]*Spins[[#This Row],[Bet]]</f>
        <v>0</v>
      </c>
      <c r="L11993">
        <f ca="1">Spins[[#This Row],[Payout]]-Spins[[#This Row],[Bet]]</f>
        <v>-1</v>
      </c>
    </row>
    <row r="11994" spans="1:12" x14ac:dyDescent="0.3">
      <c r="A11994">
        <f t="shared" si="932"/>
        <v>11993</v>
      </c>
      <c r="B11994">
        <f t="shared" ca="1" si="933"/>
        <v>6</v>
      </c>
      <c r="C11994" t="str" cm="1">
        <f t="array" aca="1" ref="C11994" ca="1">INDEX(Reel1,Spins[[#This Row],[Stop1]])</f>
        <v>🍋</v>
      </c>
      <c r="D11994">
        <f t="shared" ca="1" si="934"/>
        <v>17</v>
      </c>
      <c r="E11994" t="str" cm="1">
        <f t="array" aca="1" ref="E11994" ca="1">INDEX(Reel2,Spins[[#This Row],[Stop2]])</f>
        <v>🍒</v>
      </c>
      <c r="F11994">
        <f t="shared" ca="1" si="935"/>
        <v>23</v>
      </c>
      <c r="G11994" t="str" cm="1">
        <f t="array" aca="1" ref="G11994" ca="1">INDEX(Reel3,Spins[[#This Row],[Stop3]])</f>
        <v>BAR</v>
      </c>
      <c r="H11994" t="b">
        <f ca="1">AND(Spins[[#This Row],[Sym1]]=Spins[[#This Row],[Sym2]],Spins[[#This Row],[Sym2]]=Spins[[#This Row],[Sym3]])</f>
        <v>0</v>
      </c>
      <c r="I11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4">
        <f t="shared" si="936"/>
        <v>1</v>
      </c>
      <c r="K11994">
        <f ca="1">Spins[[#This Row],[Mult]]*Spins[[#This Row],[Bet]]</f>
        <v>0</v>
      </c>
      <c r="L11994">
        <f ca="1">Spins[[#This Row],[Payout]]-Spins[[#This Row],[Bet]]</f>
        <v>-1</v>
      </c>
    </row>
    <row r="11995" spans="1:12" x14ac:dyDescent="0.3">
      <c r="A11995">
        <f t="shared" si="932"/>
        <v>11994</v>
      </c>
      <c r="B11995">
        <f t="shared" ca="1" si="933"/>
        <v>12</v>
      </c>
      <c r="C11995" t="str" cm="1">
        <f t="array" aca="1" ref="C11995" ca="1">INDEX(Reel1,Spins[[#This Row],[Stop1]])</f>
        <v>🍋</v>
      </c>
      <c r="D11995">
        <f t="shared" ca="1" si="934"/>
        <v>29</v>
      </c>
      <c r="E11995" t="str" cm="1">
        <f t="array" aca="1" ref="E11995" ca="1">INDEX(Reel2,Spins[[#This Row],[Stop2]])</f>
        <v>7️⃣</v>
      </c>
      <c r="F11995">
        <f t="shared" ca="1" si="935"/>
        <v>23</v>
      </c>
      <c r="G11995" t="str" cm="1">
        <f t="array" aca="1" ref="G11995" ca="1">INDEX(Reel3,Spins[[#This Row],[Stop3]])</f>
        <v>BAR</v>
      </c>
      <c r="H11995" t="b">
        <f ca="1">AND(Spins[[#This Row],[Sym1]]=Spins[[#This Row],[Sym2]],Spins[[#This Row],[Sym2]]=Spins[[#This Row],[Sym3]])</f>
        <v>0</v>
      </c>
      <c r="I11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5">
        <f t="shared" si="936"/>
        <v>1</v>
      </c>
      <c r="K11995">
        <f ca="1">Spins[[#This Row],[Mult]]*Spins[[#This Row],[Bet]]</f>
        <v>0</v>
      </c>
      <c r="L11995">
        <f ca="1">Spins[[#This Row],[Payout]]-Spins[[#This Row],[Bet]]</f>
        <v>-1</v>
      </c>
    </row>
    <row r="11996" spans="1:12" x14ac:dyDescent="0.3">
      <c r="A11996">
        <f t="shared" si="932"/>
        <v>11995</v>
      </c>
      <c r="B11996">
        <f t="shared" ca="1" si="933"/>
        <v>3</v>
      </c>
      <c r="C11996" t="str" cm="1">
        <f t="array" aca="1" ref="C11996" ca="1">INDEX(Reel1,Spins[[#This Row],[Stop1]])</f>
        <v>🍋</v>
      </c>
      <c r="D11996">
        <f t="shared" ca="1" si="934"/>
        <v>6</v>
      </c>
      <c r="E11996" t="str" cm="1">
        <f t="array" aca="1" ref="E11996" ca="1">INDEX(Reel2,Spins[[#This Row],[Stop2]])</f>
        <v>🍋</v>
      </c>
      <c r="F11996">
        <f t="shared" ca="1" si="935"/>
        <v>16</v>
      </c>
      <c r="G11996" t="str" cm="1">
        <f t="array" aca="1" ref="G11996" ca="1">INDEX(Reel3,Spins[[#This Row],[Stop3]])</f>
        <v>🍇</v>
      </c>
      <c r="H11996" t="b">
        <f ca="1">AND(Spins[[#This Row],[Sym1]]=Spins[[#This Row],[Sym2]],Spins[[#This Row],[Sym2]]=Spins[[#This Row],[Sym3]])</f>
        <v>0</v>
      </c>
      <c r="I11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1996">
        <f t="shared" si="936"/>
        <v>1</v>
      </c>
      <c r="K11996">
        <f ca="1">Spins[[#This Row],[Mult]]*Spins[[#This Row],[Bet]]</f>
        <v>0.6</v>
      </c>
      <c r="L11996">
        <f ca="1">Spins[[#This Row],[Payout]]-Spins[[#This Row],[Bet]]</f>
        <v>-0.4</v>
      </c>
    </row>
    <row r="11997" spans="1:12" x14ac:dyDescent="0.3">
      <c r="A11997">
        <f t="shared" si="932"/>
        <v>11996</v>
      </c>
      <c r="B11997">
        <f t="shared" ca="1" si="933"/>
        <v>16</v>
      </c>
      <c r="C11997" t="str" cm="1">
        <f t="array" aca="1" ref="C11997" ca="1">INDEX(Reel1,Spins[[#This Row],[Stop1]])</f>
        <v>🍒</v>
      </c>
      <c r="D11997">
        <f t="shared" ca="1" si="934"/>
        <v>31</v>
      </c>
      <c r="E11997" t="str" cm="1">
        <f t="array" aca="1" ref="E11997" ca="1">INDEX(Reel2,Spins[[#This Row],[Stop2]])</f>
        <v>💎</v>
      </c>
      <c r="F11997">
        <f t="shared" ca="1" si="935"/>
        <v>14</v>
      </c>
      <c r="G11997" t="str" cm="1">
        <f t="array" aca="1" ref="G11997" ca="1">INDEX(Reel3,Spins[[#This Row],[Stop3]])</f>
        <v>🍇</v>
      </c>
      <c r="H11997" t="b">
        <f ca="1">AND(Spins[[#This Row],[Sym1]]=Spins[[#This Row],[Sym2]],Spins[[#This Row],[Sym2]]=Spins[[#This Row],[Sym3]])</f>
        <v>0</v>
      </c>
      <c r="I11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7">
        <f t="shared" si="936"/>
        <v>1</v>
      </c>
      <c r="K11997">
        <f ca="1">Spins[[#This Row],[Mult]]*Spins[[#This Row],[Bet]]</f>
        <v>0</v>
      </c>
      <c r="L11997">
        <f ca="1">Spins[[#This Row],[Payout]]-Spins[[#This Row],[Bet]]</f>
        <v>-1</v>
      </c>
    </row>
    <row r="11998" spans="1:12" x14ac:dyDescent="0.3">
      <c r="A11998">
        <f t="shared" si="932"/>
        <v>11997</v>
      </c>
      <c r="B11998">
        <f t="shared" ca="1" si="933"/>
        <v>5</v>
      </c>
      <c r="C11998" t="str" cm="1">
        <f t="array" aca="1" ref="C11998" ca="1">INDEX(Reel1,Spins[[#This Row],[Stop1]])</f>
        <v>🍋</v>
      </c>
      <c r="D11998">
        <f t="shared" ca="1" si="934"/>
        <v>29</v>
      </c>
      <c r="E11998" t="str" cm="1">
        <f t="array" aca="1" ref="E11998" ca="1">INDEX(Reel2,Spins[[#This Row],[Stop2]])</f>
        <v>7️⃣</v>
      </c>
      <c r="F11998">
        <f t="shared" ca="1" si="935"/>
        <v>15</v>
      </c>
      <c r="G11998" t="str" cm="1">
        <f t="array" aca="1" ref="G11998" ca="1">INDEX(Reel3,Spins[[#This Row],[Stop3]])</f>
        <v>🍇</v>
      </c>
      <c r="H11998" t="b">
        <f ca="1">AND(Spins[[#This Row],[Sym1]]=Spins[[#This Row],[Sym2]],Spins[[#This Row],[Sym2]]=Spins[[#This Row],[Sym3]])</f>
        <v>0</v>
      </c>
      <c r="I11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8">
        <f t="shared" si="936"/>
        <v>1</v>
      </c>
      <c r="K11998">
        <f ca="1">Spins[[#This Row],[Mult]]*Spins[[#This Row],[Bet]]</f>
        <v>0</v>
      </c>
      <c r="L11998">
        <f ca="1">Spins[[#This Row],[Payout]]-Spins[[#This Row],[Bet]]</f>
        <v>-1</v>
      </c>
    </row>
    <row r="11999" spans="1:12" x14ac:dyDescent="0.3">
      <c r="A11999">
        <f t="shared" si="932"/>
        <v>11998</v>
      </c>
      <c r="B11999">
        <f t="shared" ca="1" si="933"/>
        <v>11</v>
      </c>
      <c r="C11999" t="str" cm="1">
        <f t="array" aca="1" ref="C11999" ca="1">INDEX(Reel1,Spins[[#This Row],[Stop1]])</f>
        <v>🍋</v>
      </c>
      <c r="D11999">
        <f t="shared" ca="1" si="934"/>
        <v>23</v>
      </c>
      <c r="E11999" t="str" cm="1">
        <f t="array" aca="1" ref="E11999" ca="1">INDEX(Reel2,Spins[[#This Row],[Stop2]])</f>
        <v>🍇</v>
      </c>
      <c r="F11999">
        <f t="shared" ca="1" si="935"/>
        <v>28</v>
      </c>
      <c r="G11999" t="str" cm="1">
        <f t="array" aca="1" ref="G11999" ca="1">INDEX(Reel3,Spins[[#This Row],[Stop3]])</f>
        <v>7️⃣</v>
      </c>
      <c r="H11999" t="b">
        <f ca="1">AND(Spins[[#This Row],[Sym1]]=Spins[[#This Row],[Sym2]],Spins[[#This Row],[Sym2]]=Spins[[#This Row],[Sym3]])</f>
        <v>0</v>
      </c>
      <c r="I11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1999">
        <f t="shared" si="936"/>
        <v>1</v>
      </c>
      <c r="K11999">
        <f ca="1">Spins[[#This Row],[Mult]]*Spins[[#This Row],[Bet]]</f>
        <v>0</v>
      </c>
      <c r="L11999">
        <f ca="1">Spins[[#This Row],[Payout]]-Spins[[#This Row],[Bet]]</f>
        <v>-1</v>
      </c>
    </row>
    <row r="12000" spans="1:12" x14ac:dyDescent="0.3">
      <c r="A12000">
        <f t="shared" si="932"/>
        <v>11999</v>
      </c>
      <c r="B12000">
        <f t="shared" ca="1" si="933"/>
        <v>1</v>
      </c>
      <c r="C12000" t="str" cm="1">
        <f t="array" aca="1" ref="C12000" ca="1">INDEX(Reel1,Spins[[#This Row],[Stop1]])</f>
        <v>🍋</v>
      </c>
      <c r="D12000">
        <f t="shared" ca="1" si="934"/>
        <v>7</v>
      </c>
      <c r="E12000" t="str" cm="1">
        <f t="array" aca="1" ref="E12000" ca="1">INDEX(Reel2,Spins[[#This Row],[Stop2]])</f>
        <v>🍋</v>
      </c>
      <c r="F12000">
        <f t="shared" ca="1" si="935"/>
        <v>15</v>
      </c>
      <c r="G12000" t="str" cm="1">
        <f t="array" aca="1" ref="G12000" ca="1">INDEX(Reel3,Spins[[#This Row],[Stop3]])</f>
        <v>🍇</v>
      </c>
      <c r="H12000" t="b">
        <f ca="1">AND(Spins[[#This Row],[Sym1]]=Spins[[#This Row],[Sym2]],Spins[[#This Row],[Sym2]]=Spins[[#This Row],[Sym3]])</f>
        <v>0</v>
      </c>
      <c r="I12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00">
        <f t="shared" si="936"/>
        <v>1</v>
      </c>
      <c r="K12000">
        <f ca="1">Spins[[#This Row],[Mult]]*Spins[[#This Row],[Bet]]</f>
        <v>0.6</v>
      </c>
      <c r="L12000">
        <f ca="1">Spins[[#This Row],[Payout]]-Spins[[#This Row],[Bet]]</f>
        <v>-0.4</v>
      </c>
    </row>
    <row r="12001" spans="1:12" x14ac:dyDescent="0.3">
      <c r="A12001">
        <f t="shared" si="932"/>
        <v>12000</v>
      </c>
      <c r="B12001">
        <f t="shared" ca="1" si="933"/>
        <v>29</v>
      </c>
      <c r="C12001" t="str" cm="1">
        <f t="array" aca="1" ref="C12001" ca="1">INDEX(Reel1,Spins[[#This Row],[Stop1]])</f>
        <v>7️⃣</v>
      </c>
      <c r="D12001">
        <f t="shared" ca="1" si="934"/>
        <v>30</v>
      </c>
      <c r="E12001" t="str" cm="1">
        <f t="array" aca="1" ref="E12001" ca="1">INDEX(Reel2,Spins[[#This Row],[Stop2]])</f>
        <v>7️⃣</v>
      </c>
      <c r="F12001">
        <f t="shared" ca="1" si="935"/>
        <v>11</v>
      </c>
      <c r="G12001" t="str" cm="1">
        <f t="array" aca="1" ref="G12001" ca="1">INDEX(Reel3,Spins[[#This Row],[Stop3]])</f>
        <v>🍒</v>
      </c>
      <c r="H12001" t="b">
        <f ca="1">AND(Spins[[#This Row],[Sym1]]=Spins[[#This Row],[Sym2]],Spins[[#This Row],[Sym2]]=Spins[[#This Row],[Sym3]])</f>
        <v>0</v>
      </c>
      <c r="I12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2001">
        <f t="shared" si="936"/>
        <v>1</v>
      </c>
      <c r="K12001">
        <f ca="1">Spins[[#This Row],[Mult]]*Spins[[#This Row],[Bet]]</f>
        <v>6</v>
      </c>
      <c r="L12001">
        <f ca="1">Spins[[#This Row],[Payout]]-Spins[[#This Row],[Bet]]</f>
        <v>5</v>
      </c>
    </row>
    <row r="12002" spans="1:12" x14ac:dyDescent="0.3">
      <c r="A12002">
        <f t="shared" si="932"/>
        <v>12001</v>
      </c>
      <c r="B12002">
        <f t="shared" ca="1" si="933"/>
        <v>1</v>
      </c>
      <c r="C12002" t="str" cm="1">
        <f t="array" aca="1" ref="C12002" ca="1">INDEX(Reel1,Spins[[#This Row],[Stop1]])</f>
        <v>🍋</v>
      </c>
      <c r="D12002">
        <f t="shared" ca="1" si="934"/>
        <v>28</v>
      </c>
      <c r="E12002" t="str" cm="1">
        <f t="array" aca="1" ref="E12002" ca="1">INDEX(Reel2,Spins[[#This Row],[Stop2]])</f>
        <v>BAR</v>
      </c>
      <c r="F12002">
        <f t="shared" ca="1" si="935"/>
        <v>7</v>
      </c>
      <c r="G12002" t="str" cm="1">
        <f t="array" aca="1" ref="G12002" ca="1">INDEX(Reel3,Spins[[#This Row],[Stop3]])</f>
        <v>🍒</v>
      </c>
      <c r="H12002" t="b">
        <f ca="1">AND(Spins[[#This Row],[Sym1]]=Spins[[#This Row],[Sym2]],Spins[[#This Row],[Sym2]]=Spins[[#This Row],[Sym3]])</f>
        <v>0</v>
      </c>
      <c r="I12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2">
        <f t="shared" si="936"/>
        <v>1</v>
      </c>
      <c r="K12002">
        <f ca="1">Spins[[#This Row],[Mult]]*Spins[[#This Row],[Bet]]</f>
        <v>0</v>
      </c>
      <c r="L12002">
        <f ca="1">Spins[[#This Row],[Payout]]-Spins[[#This Row],[Bet]]</f>
        <v>-1</v>
      </c>
    </row>
    <row r="12003" spans="1:12" x14ac:dyDescent="0.3">
      <c r="A12003">
        <f t="shared" si="932"/>
        <v>12002</v>
      </c>
      <c r="B12003">
        <f t="shared" ca="1" si="933"/>
        <v>27</v>
      </c>
      <c r="C12003" t="str" cm="1">
        <f t="array" aca="1" ref="C12003" ca="1">INDEX(Reel1,Spins[[#This Row],[Stop1]])</f>
        <v>BAR</v>
      </c>
      <c r="D12003">
        <f t="shared" ca="1" si="934"/>
        <v>4</v>
      </c>
      <c r="E12003" t="str" cm="1">
        <f t="array" aca="1" ref="E12003" ca="1">INDEX(Reel2,Spins[[#This Row],[Stop2]])</f>
        <v>🍋</v>
      </c>
      <c r="F12003">
        <f t="shared" ca="1" si="935"/>
        <v>10</v>
      </c>
      <c r="G12003" t="str" cm="1">
        <f t="array" aca="1" ref="G12003" ca="1">INDEX(Reel3,Spins[[#This Row],[Stop3]])</f>
        <v>🍒</v>
      </c>
      <c r="H12003" t="b">
        <f ca="1">AND(Spins[[#This Row],[Sym1]]=Spins[[#This Row],[Sym2]],Spins[[#This Row],[Sym2]]=Spins[[#This Row],[Sym3]])</f>
        <v>0</v>
      </c>
      <c r="I12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3">
        <f t="shared" si="936"/>
        <v>1</v>
      </c>
      <c r="K12003">
        <f ca="1">Spins[[#This Row],[Mult]]*Spins[[#This Row],[Bet]]</f>
        <v>0</v>
      </c>
      <c r="L12003">
        <f ca="1">Spins[[#This Row],[Payout]]-Spins[[#This Row],[Bet]]</f>
        <v>-1</v>
      </c>
    </row>
    <row r="12004" spans="1:12" x14ac:dyDescent="0.3">
      <c r="A12004">
        <f t="shared" si="932"/>
        <v>12003</v>
      </c>
      <c r="B12004">
        <f t="shared" ca="1" si="933"/>
        <v>25</v>
      </c>
      <c r="C12004" t="str" cm="1">
        <f t="array" aca="1" ref="C12004" ca="1">INDEX(Reel1,Spins[[#This Row],[Stop1]])</f>
        <v>🔔</v>
      </c>
      <c r="D12004">
        <f t="shared" ca="1" si="934"/>
        <v>17</v>
      </c>
      <c r="E12004" t="str" cm="1">
        <f t="array" aca="1" ref="E12004" ca="1">INDEX(Reel2,Spins[[#This Row],[Stop2]])</f>
        <v>🍒</v>
      </c>
      <c r="F12004">
        <f t="shared" ca="1" si="935"/>
        <v>2</v>
      </c>
      <c r="G12004" t="str" cm="1">
        <f t="array" aca="1" ref="G12004" ca="1">INDEX(Reel3,Spins[[#This Row],[Stop3]])</f>
        <v>🍋</v>
      </c>
      <c r="H12004" t="b">
        <f ca="1">AND(Spins[[#This Row],[Sym1]]=Spins[[#This Row],[Sym2]],Spins[[#This Row],[Sym2]]=Spins[[#This Row],[Sym3]])</f>
        <v>0</v>
      </c>
      <c r="I12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4">
        <f t="shared" si="936"/>
        <v>1</v>
      </c>
      <c r="K12004">
        <f ca="1">Spins[[#This Row],[Mult]]*Spins[[#This Row],[Bet]]</f>
        <v>0</v>
      </c>
      <c r="L12004">
        <f ca="1">Spins[[#This Row],[Payout]]-Spins[[#This Row],[Bet]]</f>
        <v>-1</v>
      </c>
    </row>
    <row r="12005" spans="1:12" x14ac:dyDescent="0.3">
      <c r="A12005">
        <f t="shared" si="932"/>
        <v>12004</v>
      </c>
      <c r="B12005">
        <f t="shared" ca="1" si="933"/>
        <v>1</v>
      </c>
      <c r="C12005" t="str" cm="1">
        <f t="array" aca="1" ref="C12005" ca="1">INDEX(Reel1,Spins[[#This Row],[Stop1]])</f>
        <v>🍋</v>
      </c>
      <c r="D12005">
        <f t="shared" ca="1" si="934"/>
        <v>26</v>
      </c>
      <c r="E12005" t="str" cm="1">
        <f t="array" aca="1" ref="E12005" ca="1">INDEX(Reel2,Spins[[#This Row],[Stop2]])</f>
        <v>🔔</v>
      </c>
      <c r="F12005">
        <f t="shared" ca="1" si="935"/>
        <v>10</v>
      </c>
      <c r="G12005" t="str" cm="1">
        <f t="array" aca="1" ref="G12005" ca="1">INDEX(Reel3,Spins[[#This Row],[Stop3]])</f>
        <v>🍒</v>
      </c>
      <c r="H12005" t="b">
        <f ca="1">AND(Spins[[#This Row],[Sym1]]=Spins[[#This Row],[Sym2]],Spins[[#This Row],[Sym2]]=Spins[[#This Row],[Sym3]])</f>
        <v>0</v>
      </c>
      <c r="I12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5">
        <f t="shared" si="936"/>
        <v>1</v>
      </c>
      <c r="K12005">
        <f ca="1">Spins[[#This Row],[Mult]]*Spins[[#This Row],[Bet]]</f>
        <v>0</v>
      </c>
      <c r="L12005">
        <f ca="1">Spins[[#This Row],[Payout]]-Spins[[#This Row],[Bet]]</f>
        <v>-1</v>
      </c>
    </row>
    <row r="12006" spans="1:12" x14ac:dyDescent="0.3">
      <c r="A12006">
        <f t="shared" si="932"/>
        <v>12005</v>
      </c>
      <c r="B12006">
        <f t="shared" ca="1" si="933"/>
        <v>16</v>
      </c>
      <c r="C12006" t="str" cm="1">
        <f t="array" aca="1" ref="C12006" ca="1">INDEX(Reel1,Spins[[#This Row],[Stop1]])</f>
        <v>🍒</v>
      </c>
      <c r="D12006">
        <f t="shared" ca="1" si="934"/>
        <v>28</v>
      </c>
      <c r="E12006" t="str" cm="1">
        <f t="array" aca="1" ref="E12006" ca="1">INDEX(Reel2,Spins[[#This Row],[Stop2]])</f>
        <v>BAR</v>
      </c>
      <c r="F12006">
        <f t="shared" ca="1" si="935"/>
        <v>12</v>
      </c>
      <c r="G12006" t="str" cm="1">
        <f t="array" aca="1" ref="G12006" ca="1">INDEX(Reel3,Spins[[#This Row],[Stop3]])</f>
        <v>🍒</v>
      </c>
      <c r="H12006" t="b">
        <f ca="1">AND(Spins[[#This Row],[Sym1]]=Spins[[#This Row],[Sym2]],Spins[[#This Row],[Sym2]]=Spins[[#This Row],[Sym3]])</f>
        <v>0</v>
      </c>
      <c r="I12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6">
        <f t="shared" si="936"/>
        <v>1</v>
      </c>
      <c r="K12006">
        <f ca="1">Spins[[#This Row],[Mult]]*Spins[[#This Row],[Bet]]</f>
        <v>0</v>
      </c>
      <c r="L12006">
        <f ca="1">Spins[[#This Row],[Payout]]-Spins[[#This Row],[Bet]]</f>
        <v>-1</v>
      </c>
    </row>
    <row r="12007" spans="1:12" x14ac:dyDescent="0.3">
      <c r="A12007">
        <f t="shared" si="932"/>
        <v>12006</v>
      </c>
      <c r="B12007">
        <f t="shared" ca="1" si="933"/>
        <v>1</v>
      </c>
      <c r="C12007" t="str" cm="1">
        <f t="array" aca="1" ref="C12007" ca="1">INDEX(Reel1,Spins[[#This Row],[Stop1]])</f>
        <v>🍋</v>
      </c>
      <c r="D12007">
        <f t="shared" ca="1" si="934"/>
        <v>4</v>
      </c>
      <c r="E12007" t="str" cm="1">
        <f t="array" aca="1" ref="E12007" ca="1">INDEX(Reel2,Spins[[#This Row],[Stop2]])</f>
        <v>🍋</v>
      </c>
      <c r="F12007">
        <f t="shared" ca="1" si="935"/>
        <v>5</v>
      </c>
      <c r="G12007" t="str" cm="1">
        <f t="array" aca="1" ref="G12007" ca="1">INDEX(Reel3,Spins[[#This Row],[Stop3]])</f>
        <v>🍋</v>
      </c>
      <c r="H12007" t="b">
        <f ca="1">AND(Spins[[#This Row],[Sym1]]=Spins[[#This Row],[Sym2]],Spins[[#This Row],[Sym2]]=Spins[[#This Row],[Sym3]])</f>
        <v>1</v>
      </c>
      <c r="I12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007">
        <f t="shared" si="936"/>
        <v>1</v>
      </c>
      <c r="K12007">
        <f ca="1">Spins[[#This Row],[Mult]]*Spins[[#This Row],[Bet]]</f>
        <v>14</v>
      </c>
      <c r="L12007">
        <f ca="1">Spins[[#This Row],[Payout]]-Spins[[#This Row],[Bet]]</f>
        <v>13</v>
      </c>
    </row>
    <row r="12008" spans="1:12" x14ac:dyDescent="0.3">
      <c r="A12008">
        <f t="shared" si="932"/>
        <v>12007</v>
      </c>
      <c r="B12008">
        <f t="shared" ca="1" si="933"/>
        <v>21</v>
      </c>
      <c r="C12008" t="str" cm="1">
        <f t="array" aca="1" ref="C12008" ca="1">INDEX(Reel1,Spins[[#This Row],[Stop1]])</f>
        <v>🍒</v>
      </c>
      <c r="D12008">
        <f t="shared" ca="1" si="934"/>
        <v>27</v>
      </c>
      <c r="E12008" t="str" cm="1">
        <f t="array" aca="1" ref="E12008" ca="1">INDEX(Reel2,Spins[[#This Row],[Stop2]])</f>
        <v>BAR</v>
      </c>
      <c r="F12008">
        <f t="shared" ca="1" si="935"/>
        <v>10</v>
      </c>
      <c r="G12008" t="str" cm="1">
        <f t="array" aca="1" ref="G12008" ca="1">INDEX(Reel3,Spins[[#This Row],[Stop3]])</f>
        <v>🍒</v>
      </c>
      <c r="H12008" t="b">
        <f ca="1">AND(Spins[[#This Row],[Sym1]]=Spins[[#This Row],[Sym2]],Spins[[#This Row],[Sym2]]=Spins[[#This Row],[Sym3]])</f>
        <v>0</v>
      </c>
      <c r="I12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8">
        <f t="shared" si="936"/>
        <v>1</v>
      </c>
      <c r="K12008">
        <f ca="1">Spins[[#This Row],[Mult]]*Spins[[#This Row],[Bet]]</f>
        <v>0</v>
      </c>
      <c r="L12008">
        <f ca="1">Spins[[#This Row],[Payout]]-Spins[[#This Row],[Bet]]</f>
        <v>-1</v>
      </c>
    </row>
    <row r="12009" spans="1:12" x14ac:dyDescent="0.3">
      <c r="A12009">
        <f t="shared" si="932"/>
        <v>12008</v>
      </c>
      <c r="B12009">
        <f t="shared" ca="1" si="933"/>
        <v>23</v>
      </c>
      <c r="C12009" t="str" cm="1">
        <f t="array" aca="1" ref="C12009" ca="1">INDEX(Reel1,Spins[[#This Row],[Stop1]])</f>
        <v>🍇</v>
      </c>
      <c r="D12009">
        <f t="shared" ca="1" si="934"/>
        <v>12</v>
      </c>
      <c r="E12009" t="str" cm="1">
        <f t="array" aca="1" ref="E12009" ca="1">INDEX(Reel2,Spins[[#This Row],[Stop2]])</f>
        <v>🍋</v>
      </c>
      <c r="F12009">
        <f t="shared" ca="1" si="935"/>
        <v>19</v>
      </c>
      <c r="G12009" t="str" cm="1">
        <f t="array" aca="1" ref="G12009" ca="1">INDEX(Reel3,Spins[[#This Row],[Stop3]])</f>
        <v>🔔</v>
      </c>
      <c r="H12009" t="b">
        <f ca="1">AND(Spins[[#This Row],[Sym1]]=Spins[[#This Row],[Sym2]],Spins[[#This Row],[Sym2]]=Spins[[#This Row],[Sym3]])</f>
        <v>0</v>
      </c>
      <c r="I12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09">
        <f t="shared" si="936"/>
        <v>1</v>
      </c>
      <c r="K12009">
        <f ca="1">Spins[[#This Row],[Mult]]*Spins[[#This Row],[Bet]]</f>
        <v>0</v>
      </c>
      <c r="L12009">
        <f ca="1">Spins[[#This Row],[Payout]]-Spins[[#This Row],[Bet]]</f>
        <v>-1</v>
      </c>
    </row>
    <row r="12010" spans="1:12" x14ac:dyDescent="0.3">
      <c r="A12010">
        <f t="shared" si="932"/>
        <v>12009</v>
      </c>
      <c r="B12010">
        <f t="shared" ca="1" si="933"/>
        <v>6</v>
      </c>
      <c r="C12010" t="str" cm="1">
        <f t="array" aca="1" ref="C12010" ca="1">INDEX(Reel1,Spins[[#This Row],[Stop1]])</f>
        <v>🍋</v>
      </c>
      <c r="D12010">
        <f t="shared" ca="1" si="934"/>
        <v>21</v>
      </c>
      <c r="E12010" t="str" cm="1">
        <f t="array" aca="1" ref="E12010" ca="1">INDEX(Reel2,Spins[[#This Row],[Stop2]])</f>
        <v>🍒</v>
      </c>
      <c r="F12010">
        <f t="shared" ca="1" si="935"/>
        <v>26</v>
      </c>
      <c r="G12010" t="str" cm="1">
        <f t="array" aca="1" ref="G12010" ca="1">INDEX(Reel3,Spins[[#This Row],[Stop3]])</f>
        <v>BAR</v>
      </c>
      <c r="H12010" t="b">
        <f ca="1">AND(Spins[[#This Row],[Sym1]]=Spins[[#This Row],[Sym2]],Spins[[#This Row],[Sym2]]=Spins[[#This Row],[Sym3]])</f>
        <v>0</v>
      </c>
      <c r="I12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10">
        <f t="shared" si="936"/>
        <v>1</v>
      </c>
      <c r="K12010">
        <f ca="1">Spins[[#This Row],[Mult]]*Spins[[#This Row],[Bet]]</f>
        <v>0</v>
      </c>
      <c r="L12010">
        <f ca="1">Spins[[#This Row],[Payout]]-Spins[[#This Row],[Bet]]</f>
        <v>-1</v>
      </c>
    </row>
    <row r="12011" spans="1:12" x14ac:dyDescent="0.3">
      <c r="A12011">
        <f t="shared" si="932"/>
        <v>12010</v>
      </c>
      <c r="B12011">
        <f t="shared" ca="1" si="933"/>
        <v>10</v>
      </c>
      <c r="C12011" t="str" cm="1">
        <f t="array" aca="1" ref="C12011" ca="1">INDEX(Reel1,Spins[[#This Row],[Stop1]])</f>
        <v>🍋</v>
      </c>
      <c r="D12011">
        <f t="shared" ca="1" si="934"/>
        <v>21</v>
      </c>
      <c r="E12011" t="str" cm="1">
        <f t="array" aca="1" ref="E12011" ca="1">INDEX(Reel2,Spins[[#This Row],[Stop2]])</f>
        <v>🍒</v>
      </c>
      <c r="F12011">
        <f t="shared" ca="1" si="935"/>
        <v>8</v>
      </c>
      <c r="G12011" t="str" cm="1">
        <f t="array" aca="1" ref="G12011" ca="1">INDEX(Reel3,Spins[[#This Row],[Stop3]])</f>
        <v>🍒</v>
      </c>
      <c r="H12011" t="b">
        <f ca="1">AND(Spins[[#This Row],[Sym1]]=Spins[[#This Row],[Sym2]],Spins[[#This Row],[Sym2]]=Spins[[#This Row],[Sym3]])</f>
        <v>0</v>
      </c>
      <c r="I12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11">
        <f t="shared" si="936"/>
        <v>1</v>
      </c>
      <c r="K12011">
        <f ca="1">Spins[[#This Row],[Mult]]*Spins[[#This Row],[Bet]]</f>
        <v>0</v>
      </c>
      <c r="L12011">
        <f ca="1">Spins[[#This Row],[Payout]]-Spins[[#This Row],[Bet]]</f>
        <v>-1</v>
      </c>
    </row>
    <row r="12012" spans="1:12" x14ac:dyDescent="0.3">
      <c r="A12012">
        <f t="shared" si="932"/>
        <v>12011</v>
      </c>
      <c r="B12012">
        <f t="shared" ca="1" si="933"/>
        <v>28</v>
      </c>
      <c r="C12012" t="str" cm="1">
        <f t="array" aca="1" ref="C12012" ca="1">INDEX(Reel1,Spins[[#This Row],[Stop1]])</f>
        <v>BAR</v>
      </c>
      <c r="D12012">
        <f t="shared" ca="1" si="934"/>
        <v>11</v>
      </c>
      <c r="E12012" t="str" cm="1">
        <f t="array" aca="1" ref="E12012" ca="1">INDEX(Reel2,Spins[[#This Row],[Stop2]])</f>
        <v>🍋</v>
      </c>
      <c r="F12012">
        <f t="shared" ca="1" si="935"/>
        <v>7</v>
      </c>
      <c r="G12012" t="str" cm="1">
        <f t="array" aca="1" ref="G12012" ca="1">INDEX(Reel3,Spins[[#This Row],[Stop3]])</f>
        <v>🍒</v>
      </c>
      <c r="H12012" t="b">
        <f ca="1">AND(Spins[[#This Row],[Sym1]]=Spins[[#This Row],[Sym2]],Spins[[#This Row],[Sym2]]=Spins[[#This Row],[Sym3]])</f>
        <v>0</v>
      </c>
      <c r="I12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12">
        <f t="shared" si="936"/>
        <v>1</v>
      </c>
      <c r="K12012">
        <f ca="1">Spins[[#This Row],[Mult]]*Spins[[#This Row],[Bet]]</f>
        <v>0</v>
      </c>
      <c r="L12012">
        <f ca="1">Spins[[#This Row],[Payout]]-Spins[[#This Row],[Bet]]</f>
        <v>-1</v>
      </c>
    </row>
    <row r="12013" spans="1:12" x14ac:dyDescent="0.3">
      <c r="A12013">
        <f t="shared" si="932"/>
        <v>12012</v>
      </c>
      <c r="B12013">
        <f t="shared" ca="1" si="933"/>
        <v>28</v>
      </c>
      <c r="C12013" t="str" cm="1">
        <f t="array" aca="1" ref="C12013" ca="1">INDEX(Reel1,Spins[[#This Row],[Stop1]])</f>
        <v>BAR</v>
      </c>
      <c r="D12013">
        <f t="shared" ca="1" si="934"/>
        <v>22</v>
      </c>
      <c r="E12013" t="str" cm="1">
        <f t="array" aca="1" ref="E12013" ca="1">INDEX(Reel2,Spins[[#This Row],[Stop2]])</f>
        <v>🍇</v>
      </c>
      <c r="F12013">
        <f t="shared" ca="1" si="935"/>
        <v>23</v>
      </c>
      <c r="G12013" t="str" cm="1">
        <f t="array" aca="1" ref="G12013" ca="1">INDEX(Reel3,Spins[[#This Row],[Stop3]])</f>
        <v>BAR</v>
      </c>
      <c r="H12013" t="b">
        <f ca="1">AND(Spins[[#This Row],[Sym1]]=Spins[[#This Row],[Sym2]],Spins[[#This Row],[Sym2]]=Spins[[#This Row],[Sym3]])</f>
        <v>0</v>
      </c>
      <c r="I12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13">
        <f t="shared" si="936"/>
        <v>1</v>
      </c>
      <c r="K12013">
        <f ca="1">Spins[[#This Row],[Mult]]*Spins[[#This Row],[Bet]]</f>
        <v>0</v>
      </c>
      <c r="L12013">
        <f ca="1">Spins[[#This Row],[Payout]]-Spins[[#This Row],[Bet]]</f>
        <v>-1</v>
      </c>
    </row>
    <row r="12014" spans="1:12" x14ac:dyDescent="0.3">
      <c r="A12014">
        <f t="shared" si="932"/>
        <v>12013</v>
      </c>
      <c r="B12014">
        <f t="shared" ca="1" si="933"/>
        <v>22</v>
      </c>
      <c r="C12014" t="str" cm="1">
        <f t="array" aca="1" ref="C12014" ca="1">INDEX(Reel1,Spins[[#This Row],[Stop1]])</f>
        <v>🍇</v>
      </c>
      <c r="D12014">
        <f t="shared" ca="1" si="934"/>
        <v>19</v>
      </c>
      <c r="E12014" t="str" cm="1">
        <f t="array" aca="1" ref="E12014" ca="1">INDEX(Reel2,Spins[[#This Row],[Stop2]])</f>
        <v>🍒</v>
      </c>
      <c r="F12014">
        <f t="shared" ca="1" si="935"/>
        <v>30</v>
      </c>
      <c r="G12014" t="str" cm="1">
        <f t="array" aca="1" ref="G12014" ca="1">INDEX(Reel3,Spins[[#This Row],[Stop3]])</f>
        <v>💎</v>
      </c>
      <c r="H12014" t="b">
        <f ca="1">AND(Spins[[#This Row],[Sym1]]=Spins[[#This Row],[Sym2]],Spins[[#This Row],[Sym2]]=Spins[[#This Row],[Sym3]])</f>
        <v>0</v>
      </c>
      <c r="I12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14">
        <f t="shared" si="936"/>
        <v>1</v>
      </c>
      <c r="K12014">
        <f ca="1">Spins[[#This Row],[Mult]]*Spins[[#This Row],[Bet]]</f>
        <v>0</v>
      </c>
      <c r="L12014">
        <f ca="1">Spins[[#This Row],[Payout]]-Spins[[#This Row],[Bet]]</f>
        <v>-1</v>
      </c>
    </row>
    <row r="12015" spans="1:12" x14ac:dyDescent="0.3">
      <c r="A12015">
        <f t="shared" si="932"/>
        <v>12014</v>
      </c>
      <c r="B12015">
        <f t="shared" ca="1" si="933"/>
        <v>21</v>
      </c>
      <c r="C12015" t="str" cm="1">
        <f t="array" aca="1" ref="C12015" ca="1">INDEX(Reel1,Spins[[#This Row],[Stop1]])</f>
        <v>🍒</v>
      </c>
      <c r="D12015">
        <f t="shared" ca="1" si="934"/>
        <v>19</v>
      </c>
      <c r="E12015" t="str" cm="1">
        <f t="array" aca="1" ref="E12015" ca="1">INDEX(Reel2,Spins[[#This Row],[Stop2]])</f>
        <v>🍒</v>
      </c>
      <c r="F12015">
        <f t="shared" ca="1" si="935"/>
        <v>14</v>
      </c>
      <c r="G12015" t="str" cm="1">
        <f t="array" aca="1" ref="G12015" ca="1">INDEX(Reel3,Spins[[#This Row],[Stop3]])</f>
        <v>🍇</v>
      </c>
      <c r="H12015" t="b">
        <f ca="1">AND(Spins[[#This Row],[Sym1]]=Spins[[#This Row],[Sym2]],Spins[[#This Row],[Sym2]]=Spins[[#This Row],[Sym3]])</f>
        <v>0</v>
      </c>
      <c r="I12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015">
        <f t="shared" si="936"/>
        <v>1</v>
      </c>
      <c r="K12015">
        <f ca="1">Spins[[#This Row],[Mult]]*Spins[[#This Row],[Bet]]</f>
        <v>0.8</v>
      </c>
      <c r="L12015">
        <f ca="1">Spins[[#This Row],[Payout]]-Spins[[#This Row],[Bet]]</f>
        <v>-0.19999999999999996</v>
      </c>
    </row>
    <row r="12016" spans="1:12" x14ac:dyDescent="0.3">
      <c r="A12016">
        <f t="shared" si="932"/>
        <v>12015</v>
      </c>
      <c r="B12016">
        <f t="shared" ca="1" si="933"/>
        <v>13</v>
      </c>
      <c r="C12016" t="str" cm="1">
        <f t="array" aca="1" ref="C12016" ca="1">INDEX(Reel1,Spins[[#This Row],[Stop1]])</f>
        <v>🍋</v>
      </c>
      <c r="D12016">
        <f t="shared" ca="1" si="934"/>
        <v>9</v>
      </c>
      <c r="E12016" t="str" cm="1">
        <f t="array" aca="1" ref="E12016" ca="1">INDEX(Reel2,Spins[[#This Row],[Stop2]])</f>
        <v>🍋</v>
      </c>
      <c r="F12016">
        <f t="shared" ca="1" si="935"/>
        <v>3</v>
      </c>
      <c r="G12016" t="str" cm="1">
        <f t="array" aca="1" ref="G12016" ca="1">INDEX(Reel3,Spins[[#This Row],[Stop3]])</f>
        <v>🍋</v>
      </c>
      <c r="H12016" t="b">
        <f ca="1">AND(Spins[[#This Row],[Sym1]]=Spins[[#This Row],[Sym2]],Spins[[#This Row],[Sym2]]=Spins[[#This Row],[Sym3]])</f>
        <v>1</v>
      </c>
      <c r="I12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016">
        <f t="shared" si="936"/>
        <v>1</v>
      </c>
      <c r="K12016">
        <f ca="1">Spins[[#This Row],[Mult]]*Spins[[#This Row],[Bet]]</f>
        <v>14</v>
      </c>
      <c r="L12016">
        <f ca="1">Spins[[#This Row],[Payout]]-Spins[[#This Row],[Bet]]</f>
        <v>13</v>
      </c>
    </row>
    <row r="12017" spans="1:12" x14ac:dyDescent="0.3">
      <c r="A12017">
        <f t="shared" si="932"/>
        <v>12016</v>
      </c>
      <c r="B12017">
        <f t="shared" ca="1" si="933"/>
        <v>9</v>
      </c>
      <c r="C12017" t="str" cm="1">
        <f t="array" aca="1" ref="C12017" ca="1">INDEX(Reel1,Spins[[#This Row],[Stop1]])</f>
        <v>🍋</v>
      </c>
      <c r="D12017">
        <f t="shared" ca="1" si="934"/>
        <v>18</v>
      </c>
      <c r="E12017" t="str" cm="1">
        <f t="array" aca="1" ref="E12017" ca="1">INDEX(Reel2,Spins[[#This Row],[Stop2]])</f>
        <v>🍒</v>
      </c>
      <c r="F12017">
        <f t="shared" ca="1" si="935"/>
        <v>25</v>
      </c>
      <c r="G12017" t="str" cm="1">
        <f t="array" aca="1" ref="G12017" ca="1">INDEX(Reel3,Spins[[#This Row],[Stop3]])</f>
        <v>BAR</v>
      </c>
      <c r="H12017" t="b">
        <f ca="1">AND(Spins[[#This Row],[Sym1]]=Spins[[#This Row],[Sym2]],Spins[[#This Row],[Sym2]]=Spins[[#This Row],[Sym3]])</f>
        <v>0</v>
      </c>
      <c r="I12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17">
        <f t="shared" si="936"/>
        <v>1</v>
      </c>
      <c r="K12017">
        <f ca="1">Spins[[#This Row],[Mult]]*Spins[[#This Row],[Bet]]</f>
        <v>0</v>
      </c>
      <c r="L12017">
        <f ca="1">Spins[[#This Row],[Payout]]-Spins[[#This Row],[Bet]]</f>
        <v>-1</v>
      </c>
    </row>
    <row r="12018" spans="1:12" x14ac:dyDescent="0.3">
      <c r="A12018">
        <f t="shared" si="932"/>
        <v>12017</v>
      </c>
      <c r="B12018">
        <f t="shared" ca="1" si="933"/>
        <v>10</v>
      </c>
      <c r="C12018" t="str" cm="1">
        <f t="array" aca="1" ref="C12018" ca="1">INDEX(Reel1,Spins[[#This Row],[Stop1]])</f>
        <v>🍋</v>
      </c>
      <c r="D12018">
        <f t="shared" ca="1" si="934"/>
        <v>8</v>
      </c>
      <c r="E12018" t="str" cm="1">
        <f t="array" aca="1" ref="E12018" ca="1">INDEX(Reel2,Spins[[#This Row],[Stop2]])</f>
        <v>🍋</v>
      </c>
      <c r="F12018">
        <f t="shared" ca="1" si="935"/>
        <v>6</v>
      </c>
      <c r="G12018" t="str" cm="1">
        <f t="array" aca="1" ref="G12018" ca="1">INDEX(Reel3,Spins[[#This Row],[Stop3]])</f>
        <v>🍒</v>
      </c>
      <c r="H12018" t="b">
        <f ca="1">AND(Spins[[#This Row],[Sym1]]=Spins[[#This Row],[Sym2]],Spins[[#This Row],[Sym2]]=Spins[[#This Row],[Sym3]])</f>
        <v>0</v>
      </c>
      <c r="I12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18">
        <f t="shared" si="936"/>
        <v>1</v>
      </c>
      <c r="K12018">
        <f ca="1">Spins[[#This Row],[Mult]]*Spins[[#This Row],[Bet]]</f>
        <v>0.6</v>
      </c>
      <c r="L12018">
        <f ca="1">Spins[[#This Row],[Payout]]-Spins[[#This Row],[Bet]]</f>
        <v>-0.4</v>
      </c>
    </row>
    <row r="12019" spans="1:12" x14ac:dyDescent="0.3">
      <c r="A12019">
        <f t="shared" si="932"/>
        <v>12018</v>
      </c>
      <c r="B12019">
        <f t="shared" ca="1" si="933"/>
        <v>13</v>
      </c>
      <c r="C12019" t="str" cm="1">
        <f t="array" aca="1" ref="C12019" ca="1">INDEX(Reel1,Spins[[#This Row],[Stop1]])</f>
        <v>🍋</v>
      </c>
      <c r="D12019">
        <f t="shared" ca="1" si="934"/>
        <v>28</v>
      </c>
      <c r="E12019" t="str" cm="1">
        <f t="array" aca="1" ref="E12019" ca="1">INDEX(Reel2,Spins[[#This Row],[Stop2]])</f>
        <v>BAR</v>
      </c>
      <c r="F12019">
        <f t="shared" ca="1" si="935"/>
        <v>20</v>
      </c>
      <c r="G12019" t="str" cm="1">
        <f t="array" aca="1" ref="G12019" ca="1">INDEX(Reel3,Spins[[#This Row],[Stop3]])</f>
        <v>🔔</v>
      </c>
      <c r="H12019" t="b">
        <f ca="1">AND(Spins[[#This Row],[Sym1]]=Spins[[#This Row],[Sym2]],Spins[[#This Row],[Sym2]]=Spins[[#This Row],[Sym3]])</f>
        <v>0</v>
      </c>
      <c r="I12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19">
        <f t="shared" si="936"/>
        <v>1</v>
      </c>
      <c r="K12019">
        <f ca="1">Spins[[#This Row],[Mult]]*Spins[[#This Row],[Bet]]</f>
        <v>0</v>
      </c>
      <c r="L12019">
        <f ca="1">Spins[[#This Row],[Payout]]-Spins[[#This Row],[Bet]]</f>
        <v>-1</v>
      </c>
    </row>
    <row r="12020" spans="1:12" x14ac:dyDescent="0.3">
      <c r="A12020">
        <f t="shared" si="932"/>
        <v>12019</v>
      </c>
      <c r="B12020">
        <f t="shared" ca="1" si="933"/>
        <v>5</v>
      </c>
      <c r="C12020" t="str" cm="1">
        <f t="array" aca="1" ref="C12020" ca="1">INDEX(Reel1,Spins[[#This Row],[Stop1]])</f>
        <v>🍋</v>
      </c>
      <c r="D12020">
        <f t="shared" ca="1" si="934"/>
        <v>20</v>
      </c>
      <c r="E12020" t="str" cm="1">
        <f t="array" aca="1" ref="E12020" ca="1">INDEX(Reel2,Spins[[#This Row],[Stop2]])</f>
        <v>🍒</v>
      </c>
      <c r="F12020">
        <f t="shared" ca="1" si="935"/>
        <v>29</v>
      </c>
      <c r="G12020" t="str" cm="1">
        <f t="array" aca="1" ref="G12020" ca="1">INDEX(Reel3,Spins[[#This Row],[Stop3]])</f>
        <v>7️⃣</v>
      </c>
      <c r="H12020" t="b">
        <f ca="1">AND(Spins[[#This Row],[Sym1]]=Spins[[#This Row],[Sym2]],Spins[[#This Row],[Sym2]]=Spins[[#This Row],[Sym3]])</f>
        <v>0</v>
      </c>
      <c r="I12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0">
        <f t="shared" si="936"/>
        <v>1</v>
      </c>
      <c r="K12020">
        <f ca="1">Spins[[#This Row],[Mult]]*Spins[[#This Row],[Bet]]</f>
        <v>0</v>
      </c>
      <c r="L12020">
        <f ca="1">Spins[[#This Row],[Payout]]-Spins[[#This Row],[Bet]]</f>
        <v>-1</v>
      </c>
    </row>
    <row r="12021" spans="1:12" x14ac:dyDescent="0.3">
      <c r="A12021">
        <f t="shared" si="932"/>
        <v>12020</v>
      </c>
      <c r="B12021">
        <f t="shared" ca="1" si="933"/>
        <v>14</v>
      </c>
      <c r="C12021" t="str" cm="1">
        <f t="array" aca="1" ref="C12021" ca="1">INDEX(Reel1,Spins[[#This Row],[Stop1]])</f>
        <v>🍋</v>
      </c>
      <c r="D12021">
        <f t="shared" ca="1" si="934"/>
        <v>24</v>
      </c>
      <c r="E12021" t="str" cm="1">
        <f t="array" aca="1" ref="E12021" ca="1">INDEX(Reel2,Spins[[#This Row],[Stop2]])</f>
        <v>🍇</v>
      </c>
      <c r="F12021">
        <f t="shared" ca="1" si="935"/>
        <v>11</v>
      </c>
      <c r="G12021" t="str" cm="1">
        <f t="array" aca="1" ref="G12021" ca="1">INDEX(Reel3,Spins[[#This Row],[Stop3]])</f>
        <v>🍒</v>
      </c>
      <c r="H12021" t="b">
        <f ca="1">AND(Spins[[#This Row],[Sym1]]=Spins[[#This Row],[Sym2]],Spins[[#This Row],[Sym2]]=Spins[[#This Row],[Sym3]])</f>
        <v>0</v>
      </c>
      <c r="I12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1">
        <f t="shared" si="936"/>
        <v>1</v>
      </c>
      <c r="K12021">
        <f ca="1">Spins[[#This Row],[Mult]]*Spins[[#This Row],[Bet]]</f>
        <v>0</v>
      </c>
      <c r="L12021">
        <f ca="1">Spins[[#This Row],[Payout]]-Spins[[#This Row],[Bet]]</f>
        <v>-1</v>
      </c>
    </row>
    <row r="12022" spans="1:12" x14ac:dyDescent="0.3">
      <c r="A12022">
        <f t="shared" si="932"/>
        <v>12021</v>
      </c>
      <c r="B12022">
        <f t="shared" ca="1" si="933"/>
        <v>20</v>
      </c>
      <c r="C12022" t="str" cm="1">
        <f t="array" aca="1" ref="C12022" ca="1">INDEX(Reel1,Spins[[#This Row],[Stop1]])</f>
        <v>🍒</v>
      </c>
      <c r="D12022">
        <f t="shared" ca="1" si="934"/>
        <v>26</v>
      </c>
      <c r="E12022" t="str" cm="1">
        <f t="array" aca="1" ref="E12022" ca="1">INDEX(Reel2,Spins[[#This Row],[Stop2]])</f>
        <v>🔔</v>
      </c>
      <c r="F12022">
        <f t="shared" ca="1" si="935"/>
        <v>25</v>
      </c>
      <c r="G12022" t="str" cm="1">
        <f t="array" aca="1" ref="G12022" ca="1">INDEX(Reel3,Spins[[#This Row],[Stop3]])</f>
        <v>BAR</v>
      </c>
      <c r="H12022" t="b">
        <f ca="1">AND(Spins[[#This Row],[Sym1]]=Spins[[#This Row],[Sym2]],Spins[[#This Row],[Sym2]]=Spins[[#This Row],[Sym3]])</f>
        <v>0</v>
      </c>
      <c r="I12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2">
        <f t="shared" si="936"/>
        <v>1</v>
      </c>
      <c r="K12022">
        <f ca="1">Spins[[#This Row],[Mult]]*Spins[[#This Row],[Bet]]</f>
        <v>0</v>
      </c>
      <c r="L12022">
        <f ca="1">Spins[[#This Row],[Payout]]-Spins[[#This Row],[Bet]]</f>
        <v>-1</v>
      </c>
    </row>
    <row r="12023" spans="1:12" x14ac:dyDescent="0.3">
      <c r="A12023">
        <f t="shared" si="932"/>
        <v>12022</v>
      </c>
      <c r="B12023">
        <f t="shared" ca="1" si="933"/>
        <v>10</v>
      </c>
      <c r="C12023" t="str" cm="1">
        <f t="array" aca="1" ref="C12023" ca="1">INDEX(Reel1,Spins[[#This Row],[Stop1]])</f>
        <v>🍋</v>
      </c>
      <c r="D12023">
        <f t="shared" ca="1" si="934"/>
        <v>16</v>
      </c>
      <c r="E12023" t="str" cm="1">
        <f t="array" aca="1" ref="E12023" ca="1">INDEX(Reel2,Spins[[#This Row],[Stop2]])</f>
        <v>🍒</v>
      </c>
      <c r="F12023">
        <f t="shared" ca="1" si="935"/>
        <v>30</v>
      </c>
      <c r="G12023" t="str" cm="1">
        <f t="array" aca="1" ref="G12023" ca="1">INDEX(Reel3,Spins[[#This Row],[Stop3]])</f>
        <v>💎</v>
      </c>
      <c r="H12023" t="b">
        <f ca="1">AND(Spins[[#This Row],[Sym1]]=Spins[[#This Row],[Sym2]],Spins[[#This Row],[Sym2]]=Spins[[#This Row],[Sym3]])</f>
        <v>0</v>
      </c>
      <c r="I12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3">
        <f t="shared" si="936"/>
        <v>1</v>
      </c>
      <c r="K12023">
        <f ca="1">Spins[[#This Row],[Mult]]*Spins[[#This Row],[Bet]]</f>
        <v>0</v>
      </c>
      <c r="L12023">
        <f ca="1">Spins[[#This Row],[Payout]]-Spins[[#This Row],[Bet]]</f>
        <v>-1</v>
      </c>
    </row>
    <row r="12024" spans="1:12" x14ac:dyDescent="0.3">
      <c r="A12024">
        <f t="shared" si="932"/>
        <v>12023</v>
      </c>
      <c r="B12024">
        <f t="shared" ca="1" si="933"/>
        <v>3</v>
      </c>
      <c r="C12024" t="str" cm="1">
        <f t="array" aca="1" ref="C12024" ca="1">INDEX(Reel1,Spins[[#This Row],[Stop1]])</f>
        <v>🍋</v>
      </c>
      <c r="D12024">
        <f t="shared" ca="1" si="934"/>
        <v>7</v>
      </c>
      <c r="E12024" t="str" cm="1">
        <f t="array" aca="1" ref="E12024" ca="1">INDEX(Reel2,Spins[[#This Row],[Stop2]])</f>
        <v>🍋</v>
      </c>
      <c r="F12024">
        <f t="shared" ca="1" si="935"/>
        <v>11</v>
      </c>
      <c r="G12024" t="str" cm="1">
        <f t="array" aca="1" ref="G12024" ca="1">INDEX(Reel3,Spins[[#This Row],[Stop3]])</f>
        <v>🍒</v>
      </c>
      <c r="H12024" t="b">
        <f ca="1">AND(Spins[[#This Row],[Sym1]]=Spins[[#This Row],[Sym2]],Spins[[#This Row],[Sym2]]=Spins[[#This Row],[Sym3]])</f>
        <v>0</v>
      </c>
      <c r="I12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24">
        <f t="shared" si="936"/>
        <v>1</v>
      </c>
      <c r="K12024">
        <f ca="1">Spins[[#This Row],[Mult]]*Spins[[#This Row],[Bet]]</f>
        <v>0.6</v>
      </c>
      <c r="L12024">
        <f ca="1">Spins[[#This Row],[Payout]]-Spins[[#This Row],[Bet]]</f>
        <v>-0.4</v>
      </c>
    </row>
    <row r="12025" spans="1:12" x14ac:dyDescent="0.3">
      <c r="A12025">
        <f t="shared" si="932"/>
        <v>12024</v>
      </c>
      <c r="B12025">
        <f t="shared" ca="1" si="933"/>
        <v>25</v>
      </c>
      <c r="C12025" t="str" cm="1">
        <f t="array" aca="1" ref="C12025" ca="1">INDEX(Reel1,Spins[[#This Row],[Stop1]])</f>
        <v>🔔</v>
      </c>
      <c r="D12025">
        <f t="shared" ca="1" si="934"/>
        <v>3</v>
      </c>
      <c r="E12025" t="str" cm="1">
        <f t="array" aca="1" ref="E12025" ca="1">INDEX(Reel2,Spins[[#This Row],[Stop2]])</f>
        <v>🍋</v>
      </c>
      <c r="F12025">
        <f t="shared" ca="1" si="935"/>
        <v>29</v>
      </c>
      <c r="G12025" t="str" cm="1">
        <f t="array" aca="1" ref="G12025" ca="1">INDEX(Reel3,Spins[[#This Row],[Stop3]])</f>
        <v>7️⃣</v>
      </c>
      <c r="H12025" t="b">
        <f ca="1">AND(Spins[[#This Row],[Sym1]]=Spins[[#This Row],[Sym2]],Spins[[#This Row],[Sym2]]=Spins[[#This Row],[Sym3]])</f>
        <v>0</v>
      </c>
      <c r="I12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5">
        <f t="shared" si="936"/>
        <v>1</v>
      </c>
      <c r="K12025">
        <f ca="1">Spins[[#This Row],[Mult]]*Spins[[#This Row],[Bet]]</f>
        <v>0</v>
      </c>
      <c r="L12025">
        <f ca="1">Spins[[#This Row],[Payout]]-Spins[[#This Row],[Bet]]</f>
        <v>-1</v>
      </c>
    </row>
    <row r="12026" spans="1:12" x14ac:dyDescent="0.3">
      <c r="A12026">
        <f t="shared" si="932"/>
        <v>12025</v>
      </c>
      <c r="B12026">
        <f t="shared" ca="1" si="933"/>
        <v>25</v>
      </c>
      <c r="C12026" t="str" cm="1">
        <f t="array" aca="1" ref="C12026" ca="1">INDEX(Reel1,Spins[[#This Row],[Stop1]])</f>
        <v>🔔</v>
      </c>
      <c r="D12026">
        <f t="shared" ca="1" si="934"/>
        <v>21</v>
      </c>
      <c r="E12026" t="str" cm="1">
        <f t="array" aca="1" ref="E12026" ca="1">INDEX(Reel2,Spins[[#This Row],[Stop2]])</f>
        <v>🍒</v>
      </c>
      <c r="F12026">
        <f t="shared" ca="1" si="935"/>
        <v>9</v>
      </c>
      <c r="G12026" t="str" cm="1">
        <f t="array" aca="1" ref="G12026" ca="1">INDEX(Reel3,Spins[[#This Row],[Stop3]])</f>
        <v>🍒</v>
      </c>
      <c r="H12026" t="b">
        <f ca="1">AND(Spins[[#This Row],[Sym1]]=Spins[[#This Row],[Sym2]],Spins[[#This Row],[Sym2]]=Spins[[#This Row],[Sym3]])</f>
        <v>0</v>
      </c>
      <c r="I12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6">
        <f t="shared" si="936"/>
        <v>1</v>
      </c>
      <c r="K12026">
        <f ca="1">Spins[[#This Row],[Mult]]*Spins[[#This Row],[Bet]]</f>
        <v>0</v>
      </c>
      <c r="L12026">
        <f ca="1">Spins[[#This Row],[Payout]]-Spins[[#This Row],[Bet]]</f>
        <v>-1</v>
      </c>
    </row>
    <row r="12027" spans="1:12" x14ac:dyDescent="0.3">
      <c r="A12027">
        <f t="shared" si="932"/>
        <v>12026</v>
      </c>
      <c r="B12027">
        <f t="shared" ca="1" si="933"/>
        <v>12</v>
      </c>
      <c r="C12027" t="str" cm="1">
        <f t="array" aca="1" ref="C12027" ca="1">INDEX(Reel1,Spins[[#This Row],[Stop1]])</f>
        <v>🍋</v>
      </c>
      <c r="D12027">
        <f t="shared" ca="1" si="934"/>
        <v>13</v>
      </c>
      <c r="E12027" t="str" cm="1">
        <f t="array" aca="1" ref="E12027" ca="1">INDEX(Reel2,Spins[[#This Row],[Stop2]])</f>
        <v>🍋</v>
      </c>
      <c r="F12027">
        <f t="shared" ca="1" si="935"/>
        <v>12</v>
      </c>
      <c r="G12027" t="str" cm="1">
        <f t="array" aca="1" ref="G12027" ca="1">INDEX(Reel3,Spins[[#This Row],[Stop3]])</f>
        <v>🍒</v>
      </c>
      <c r="H12027" t="b">
        <f ca="1">AND(Spins[[#This Row],[Sym1]]=Spins[[#This Row],[Sym2]],Spins[[#This Row],[Sym2]]=Spins[[#This Row],[Sym3]])</f>
        <v>0</v>
      </c>
      <c r="I12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27">
        <f t="shared" si="936"/>
        <v>1</v>
      </c>
      <c r="K12027">
        <f ca="1">Spins[[#This Row],[Mult]]*Spins[[#This Row],[Bet]]</f>
        <v>0.6</v>
      </c>
      <c r="L12027">
        <f ca="1">Spins[[#This Row],[Payout]]-Spins[[#This Row],[Bet]]</f>
        <v>-0.4</v>
      </c>
    </row>
    <row r="12028" spans="1:12" x14ac:dyDescent="0.3">
      <c r="A12028">
        <f t="shared" si="932"/>
        <v>12027</v>
      </c>
      <c r="B12028">
        <f t="shared" ca="1" si="933"/>
        <v>19</v>
      </c>
      <c r="C12028" t="str" cm="1">
        <f t="array" aca="1" ref="C12028" ca="1">INDEX(Reel1,Spins[[#This Row],[Stop1]])</f>
        <v>🍒</v>
      </c>
      <c r="D12028">
        <f t="shared" ca="1" si="934"/>
        <v>10</v>
      </c>
      <c r="E12028" t="str" cm="1">
        <f t="array" aca="1" ref="E12028" ca="1">INDEX(Reel2,Spins[[#This Row],[Stop2]])</f>
        <v>🍋</v>
      </c>
      <c r="F12028">
        <f t="shared" ca="1" si="935"/>
        <v>7</v>
      </c>
      <c r="G12028" t="str" cm="1">
        <f t="array" aca="1" ref="G12028" ca="1">INDEX(Reel3,Spins[[#This Row],[Stop3]])</f>
        <v>🍒</v>
      </c>
      <c r="H12028" t="b">
        <f ca="1">AND(Spins[[#This Row],[Sym1]]=Spins[[#This Row],[Sym2]],Spins[[#This Row],[Sym2]]=Spins[[#This Row],[Sym3]])</f>
        <v>0</v>
      </c>
      <c r="I12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8">
        <f t="shared" si="936"/>
        <v>1</v>
      </c>
      <c r="K12028">
        <f ca="1">Spins[[#This Row],[Mult]]*Spins[[#This Row],[Bet]]</f>
        <v>0</v>
      </c>
      <c r="L12028">
        <f ca="1">Spins[[#This Row],[Payout]]-Spins[[#This Row],[Bet]]</f>
        <v>-1</v>
      </c>
    </row>
    <row r="12029" spans="1:12" x14ac:dyDescent="0.3">
      <c r="A12029">
        <f t="shared" si="932"/>
        <v>12028</v>
      </c>
      <c r="B12029">
        <f t="shared" ca="1" si="933"/>
        <v>10</v>
      </c>
      <c r="C12029" t="str" cm="1">
        <f t="array" aca="1" ref="C12029" ca="1">INDEX(Reel1,Spins[[#This Row],[Stop1]])</f>
        <v>🍋</v>
      </c>
      <c r="D12029">
        <f t="shared" ca="1" si="934"/>
        <v>25</v>
      </c>
      <c r="E12029" t="str" cm="1">
        <f t="array" aca="1" ref="E12029" ca="1">INDEX(Reel2,Spins[[#This Row],[Stop2]])</f>
        <v>🔔</v>
      </c>
      <c r="F12029">
        <f t="shared" ca="1" si="935"/>
        <v>31</v>
      </c>
      <c r="G12029" t="str" cm="1">
        <f t="array" aca="1" ref="G12029" ca="1">INDEX(Reel3,Spins[[#This Row],[Stop3]])</f>
        <v>💎</v>
      </c>
      <c r="H12029" t="b">
        <f ca="1">AND(Spins[[#This Row],[Sym1]]=Spins[[#This Row],[Sym2]],Spins[[#This Row],[Sym2]]=Spins[[#This Row],[Sym3]])</f>
        <v>0</v>
      </c>
      <c r="I12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29">
        <f t="shared" si="936"/>
        <v>1</v>
      </c>
      <c r="K12029">
        <f ca="1">Spins[[#This Row],[Mult]]*Spins[[#This Row],[Bet]]</f>
        <v>0</v>
      </c>
      <c r="L12029">
        <f ca="1">Spins[[#This Row],[Payout]]-Spins[[#This Row],[Bet]]</f>
        <v>-1</v>
      </c>
    </row>
    <row r="12030" spans="1:12" x14ac:dyDescent="0.3">
      <c r="A12030">
        <f t="shared" si="932"/>
        <v>12029</v>
      </c>
      <c r="B12030">
        <f t="shared" ca="1" si="933"/>
        <v>4</v>
      </c>
      <c r="C12030" t="str" cm="1">
        <f t="array" aca="1" ref="C12030" ca="1">INDEX(Reel1,Spins[[#This Row],[Stop1]])</f>
        <v>🍋</v>
      </c>
      <c r="D12030">
        <f t="shared" ca="1" si="934"/>
        <v>15</v>
      </c>
      <c r="E12030" t="str" cm="1">
        <f t="array" aca="1" ref="E12030" ca="1">INDEX(Reel2,Spins[[#This Row],[Stop2]])</f>
        <v>🍒</v>
      </c>
      <c r="F12030">
        <f t="shared" ca="1" si="935"/>
        <v>17</v>
      </c>
      <c r="G12030" t="str" cm="1">
        <f t="array" aca="1" ref="G12030" ca="1">INDEX(Reel3,Spins[[#This Row],[Stop3]])</f>
        <v>🍇</v>
      </c>
      <c r="H12030" t="b">
        <f ca="1">AND(Spins[[#This Row],[Sym1]]=Spins[[#This Row],[Sym2]],Spins[[#This Row],[Sym2]]=Spins[[#This Row],[Sym3]])</f>
        <v>0</v>
      </c>
      <c r="I12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0">
        <f t="shared" si="936"/>
        <v>1</v>
      </c>
      <c r="K12030">
        <f ca="1">Spins[[#This Row],[Mult]]*Spins[[#This Row],[Bet]]</f>
        <v>0</v>
      </c>
      <c r="L12030">
        <f ca="1">Spins[[#This Row],[Payout]]-Spins[[#This Row],[Bet]]</f>
        <v>-1</v>
      </c>
    </row>
    <row r="12031" spans="1:12" x14ac:dyDescent="0.3">
      <c r="A12031">
        <f t="shared" si="932"/>
        <v>12030</v>
      </c>
      <c r="B12031">
        <f t="shared" ca="1" si="933"/>
        <v>23</v>
      </c>
      <c r="C12031" t="str" cm="1">
        <f t="array" aca="1" ref="C12031" ca="1">INDEX(Reel1,Spins[[#This Row],[Stop1]])</f>
        <v>🍇</v>
      </c>
      <c r="D12031">
        <f t="shared" ca="1" si="934"/>
        <v>16</v>
      </c>
      <c r="E12031" t="str" cm="1">
        <f t="array" aca="1" ref="E12031" ca="1">INDEX(Reel2,Spins[[#This Row],[Stop2]])</f>
        <v>🍒</v>
      </c>
      <c r="F12031">
        <f t="shared" ca="1" si="935"/>
        <v>13</v>
      </c>
      <c r="G12031" t="str" cm="1">
        <f t="array" aca="1" ref="G12031" ca="1">INDEX(Reel3,Spins[[#This Row],[Stop3]])</f>
        <v>🍇</v>
      </c>
      <c r="H12031" t="b">
        <f ca="1">AND(Spins[[#This Row],[Sym1]]=Spins[[#This Row],[Sym2]],Spins[[#This Row],[Sym2]]=Spins[[#This Row],[Sym3]])</f>
        <v>0</v>
      </c>
      <c r="I12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1">
        <f t="shared" si="936"/>
        <v>1</v>
      </c>
      <c r="K12031">
        <f ca="1">Spins[[#This Row],[Mult]]*Spins[[#This Row],[Bet]]</f>
        <v>0</v>
      </c>
      <c r="L12031">
        <f ca="1">Spins[[#This Row],[Payout]]-Spins[[#This Row],[Bet]]</f>
        <v>-1</v>
      </c>
    </row>
    <row r="12032" spans="1:12" x14ac:dyDescent="0.3">
      <c r="A12032">
        <f t="shared" si="932"/>
        <v>12031</v>
      </c>
      <c r="B12032">
        <f t="shared" ca="1" si="933"/>
        <v>3</v>
      </c>
      <c r="C12032" t="str" cm="1">
        <f t="array" aca="1" ref="C12032" ca="1">INDEX(Reel1,Spins[[#This Row],[Stop1]])</f>
        <v>🍋</v>
      </c>
      <c r="D12032">
        <f t="shared" ca="1" si="934"/>
        <v>2</v>
      </c>
      <c r="E12032" t="str" cm="1">
        <f t="array" aca="1" ref="E12032" ca="1">INDEX(Reel2,Spins[[#This Row],[Stop2]])</f>
        <v>🍋</v>
      </c>
      <c r="F12032">
        <f t="shared" ca="1" si="935"/>
        <v>28</v>
      </c>
      <c r="G12032" t="str" cm="1">
        <f t="array" aca="1" ref="G12032" ca="1">INDEX(Reel3,Spins[[#This Row],[Stop3]])</f>
        <v>7️⃣</v>
      </c>
      <c r="H12032" t="b">
        <f ca="1">AND(Spins[[#This Row],[Sym1]]=Spins[[#This Row],[Sym2]],Spins[[#This Row],[Sym2]]=Spins[[#This Row],[Sym3]])</f>
        <v>0</v>
      </c>
      <c r="I12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32">
        <f t="shared" si="936"/>
        <v>1</v>
      </c>
      <c r="K12032">
        <f ca="1">Spins[[#This Row],[Mult]]*Spins[[#This Row],[Bet]]</f>
        <v>0.6</v>
      </c>
      <c r="L12032">
        <f ca="1">Spins[[#This Row],[Payout]]-Spins[[#This Row],[Bet]]</f>
        <v>-0.4</v>
      </c>
    </row>
    <row r="12033" spans="1:12" x14ac:dyDescent="0.3">
      <c r="A12033">
        <f t="shared" si="932"/>
        <v>12032</v>
      </c>
      <c r="B12033">
        <f t="shared" ca="1" si="933"/>
        <v>5</v>
      </c>
      <c r="C12033" t="str" cm="1">
        <f t="array" aca="1" ref="C12033" ca="1">INDEX(Reel1,Spins[[#This Row],[Stop1]])</f>
        <v>🍋</v>
      </c>
      <c r="D12033">
        <f t="shared" ca="1" si="934"/>
        <v>8</v>
      </c>
      <c r="E12033" t="str" cm="1">
        <f t="array" aca="1" ref="E12033" ca="1">INDEX(Reel2,Spins[[#This Row],[Stop2]])</f>
        <v>🍋</v>
      </c>
      <c r="F12033">
        <f t="shared" ca="1" si="935"/>
        <v>29</v>
      </c>
      <c r="G12033" t="str" cm="1">
        <f t="array" aca="1" ref="G12033" ca="1">INDEX(Reel3,Spins[[#This Row],[Stop3]])</f>
        <v>7️⃣</v>
      </c>
      <c r="H12033" t="b">
        <f ca="1">AND(Spins[[#This Row],[Sym1]]=Spins[[#This Row],[Sym2]],Spins[[#This Row],[Sym2]]=Spins[[#This Row],[Sym3]])</f>
        <v>0</v>
      </c>
      <c r="I12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33">
        <f t="shared" si="936"/>
        <v>1</v>
      </c>
      <c r="K12033">
        <f ca="1">Spins[[#This Row],[Mult]]*Spins[[#This Row],[Bet]]</f>
        <v>0.6</v>
      </c>
      <c r="L12033">
        <f ca="1">Spins[[#This Row],[Payout]]-Spins[[#This Row],[Bet]]</f>
        <v>-0.4</v>
      </c>
    </row>
    <row r="12034" spans="1:12" x14ac:dyDescent="0.3">
      <c r="A12034">
        <f t="shared" ref="A12034:A12097" si="937">ROW()-1</f>
        <v>12033</v>
      </c>
      <c r="B12034">
        <f t="shared" ref="B12034:B12097" ca="1" si="938">RANDBETWEEN(1,ROWS(Reel1))</f>
        <v>12</v>
      </c>
      <c r="C12034" t="str" cm="1">
        <f t="array" aca="1" ref="C12034" ca="1">INDEX(Reel1,Spins[[#This Row],[Stop1]])</f>
        <v>🍋</v>
      </c>
      <c r="D12034">
        <f t="shared" ref="D12034:D12097" ca="1" si="939">RANDBETWEEN(1,ROWS(Reel2))</f>
        <v>12</v>
      </c>
      <c r="E12034" t="str" cm="1">
        <f t="array" aca="1" ref="E12034" ca="1">INDEX(Reel2,Spins[[#This Row],[Stop2]])</f>
        <v>🍋</v>
      </c>
      <c r="F12034">
        <f t="shared" ref="F12034:F12097" ca="1" si="940">RANDBETWEEN(1,ROWS(Reel3))</f>
        <v>31</v>
      </c>
      <c r="G12034" t="str" cm="1">
        <f t="array" aca="1" ref="G12034" ca="1">INDEX(Reel3,Spins[[#This Row],[Stop3]])</f>
        <v>💎</v>
      </c>
      <c r="H12034" t="b">
        <f ca="1">AND(Spins[[#This Row],[Sym1]]=Spins[[#This Row],[Sym2]],Spins[[#This Row],[Sym2]]=Spins[[#This Row],[Sym3]])</f>
        <v>0</v>
      </c>
      <c r="I12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34">
        <f t="shared" ref="J12034:J12097" si="941">Bet</f>
        <v>1</v>
      </c>
      <c r="K12034">
        <f ca="1">Spins[[#This Row],[Mult]]*Spins[[#This Row],[Bet]]</f>
        <v>0.6</v>
      </c>
      <c r="L12034">
        <f ca="1">Spins[[#This Row],[Payout]]-Spins[[#This Row],[Bet]]</f>
        <v>-0.4</v>
      </c>
    </row>
    <row r="12035" spans="1:12" x14ac:dyDescent="0.3">
      <c r="A12035">
        <f t="shared" si="937"/>
        <v>12034</v>
      </c>
      <c r="B12035">
        <f t="shared" ca="1" si="938"/>
        <v>5</v>
      </c>
      <c r="C12035" t="str" cm="1">
        <f t="array" aca="1" ref="C12035" ca="1">INDEX(Reel1,Spins[[#This Row],[Stop1]])</f>
        <v>🍋</v>
      </c>
      <c r="D12035">
        <f t="shared" ca="1" si="939"/>
        <v>23</v>
      </c>
      <c r="E12035" t="str" cm="1">
        <f t="array" aca="1" ref="E12035" ca="1">INDEX(Reel2,Spins[[#This Row],[Stop2]])</f>
        <v>🍇</v>
      </c>
      <c r="F12035">
        <f t="shared" ca="1" si="940"/>
        <v>16</v>
      </c>
      <c r="G12035" t="str" cm="1">
        <f t="array" aca="1" ref="G12035" ca="1">INDEX(Reel3,Spins[[#This Row],[Stop3]])</f>
        <v>🍇</v>
      </c>
      <c r="H12035" t="b">
        <f ca="1">AND(Spins[[#This Row],[Sym1]]=Spins[[#This Row],[Sym2]],Spins[[#This Row],[Sym2]]=Spins[[#This Row],[Sym3]])</f>
        <v>0</v>
      </c>
      <c r="I12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5">
        <f t="shared" si="941"/>
        <v>1</v>
      </c>
      <c r="K12035">
        <f ca="1">Spins[[#This Row],[Mult]]*Spins[[#This Row],[Bet]]</f>
        <v>0</v>
      </c>
      <c r="L12035">
        <f ca="1">Spins[[#This Row],[Payout]]-Spins[[#This Row],[Bet]]</f>
        <v>-1</v>
      </c>
    </row>
    <row r="12036" spans="1:12" x14ac:dyDescent="0.3">
      <c r="A12036">
        <f t="shared" si="937"/>
        <v>12035</v>
      </c>
      <c r="B12036">
        <f t="shared" ca="1" si="938"/>
        <v>14</v>
      </c>
      <c r="C12036" t="str" cm="1">
        <f t="array" aca="1" ref="C12036" ca="1">INDEX(Reel1,Spins[[#This Row],[Stop1]])</f>
        <v>🍋</v>
      </c>
      <c r="D12036">
        <f t="shared" ca="1" si="939"/>
        <v>16</v>
      </c>
      <c r="E12036" t="str" cm="1">
        <f t="array" aca="1" ref="E12036" ca="1">INDEX(Reel2,Spins[[#This Row],[Stop2]])</f>
        <v>🍒</v>
      </c>
      <c r="F12036">
        <f t="shared" ca="1" si="940"/>
        <v>22</v>
      </c>
      <c r="G12036" t="str" cm="1">
        <f t="array" aca="1" ref="G12036" ca="1">INDEX(Reel3,Spins[[#This Row],[Stop3]])</f>
        <v>🔔</v>
      </c>
      <c r="H12036" t="b">
        <f ca="1">AND(Spins[[#This Row],[Sym1]]=Spins[[#This Row],[Sym2]],Spins[[#This Row],[Sym2]]=Spins[[#This Row],[Sym3]])</f>
        <v>0</v>
      </c>
      <c r="I12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6">
        <f t="shared" si="941"/>
        <v>1</v>
      </c>
      <c r="K12036">
        <f ca="1">Spins[[#This Row],[Mult]]*Spins[[#This Row],[Bet]]</f>
        <v>0</v>
      </c>
      <c r="L12036">
        <f ca="1">Spins[[#This Row],[Payout]]-Spins[[#This Row],[Bet]]</f>
        <v>-1</v>
      </c>
    </row>
    <row r="12037" spans="1:12" x14ac:dyDescent="0.3">
      <c r="A12037">
        <f t="shared" si="937"/>
        <v>12036</v>
      </c>
      <c r="B12037">
        <f t="shared" ca="1" si="938"/>
        <v>27</v>
      </c>
      <c r="C12037" t="str" cm="1">
        <f t="array" aca="1" ref="C12037" ca="1">INDEX(Reel1,Spins[[#This Row],[Stop1]])</f>
        <v>BAR</v>
      </c>
      <c r="D12037">
        <f t="shared" ca="1" si="939"/>
        <v>20</v>
      </c>
      <c r="E12037" t="str" cm="1">
        <f t="array" aca="1" ref="E12037" ca="1">INDEX(Reel2,Spins[[#This Row],[Stop2]])</f>
        <v>🍒</v>
      </c>
      <c r="F12037">
        <f t="shared" ca="1" si="940"/>
        <v>12</v>
      </c>
      <c r="G12037" t="str" cm="1">
        <f t="array" aca="1" ref="G12037" ca="1">INDEX(Reel3,Spins[[#This Row],[Stop3]])</f>
        <v>🍒</v>
      </c>
      <c r="H12037" t="b">
        <f ca="1">AND(Spins[[#This Row],[Sym1]]=Spins[[#This Row],[Sym2]],Spins[[#This Row],[Sym2]]=Spins[[#This Row],[Sym3]])</f>
        <v>0</v>
      </c>
      <c r="I12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7">
        <f t="shared" si="941"/>
        <v>1</v>
      </c>
      <c r="K12037">
        <f ca="1">Spins[[#This Row],[Mult]]*Spins[[#This Row],[Bet]]</f>
        <v>0</v>
      </c>
      <c r="L12037">
        <f ca="1">Spins[[#This Row],[Payout]]-Spins[[#This Row],[Bet]]</f>
        <v>-1</v>
      </c>
    </row>
    <row r="12038" spans="1:12" x14ac:dyDescent="0.3">
      <c r="A12038">
        <f t="shared" si="937"/>
        <v>12037</v>
      </c>
      <c r="B12038">
        <f t="shared" ca="1" si="938"/>
        <v>13</v>
      </c>
      <c r="C12038" t="str" cm="1">
        <f t="array" aca="1" ref="C12038" ca="1">INDEX(Reel1,Spins[[#This Row],[Stop1]])</f>
        <v>🍋</v>
      </c>
      <c r="D12038">
        <f t="shared" ca="1" si="939"/>
        <v>18</v>
      </c>
      <c r="E12038" t="str" cm="1">
        <f t="array" aca="1" ref="E12038" ca="1">INDEX(Reel2,Spins[[#This Row],[Stop2]])</f>
        <v>🍒</v>
      </c>
      <c r="F12038">
        <f t="shared" ca="1" si="940"/>
        <v>27</v>
      </c>
      <c r="G12038" t="str" cm="1">
        <f t="array" aca="1" ref="G12038" ca="1">INDEX(Reel3,Spins[[#This Row],[Stop3]])</f>
        <v>7️⃣</v>
      </c>
      <c r="H12038" t="b">
        <f ca="1">AND(Spins[[#This Row],[Sym1]]=Spins[[#This Row],[Sym2]],Spins[[#This Row],[Sym2]]=Spins[[#This Row],[Sym3]])</f>
        <v>0</v>
      </c>
      <c r="I12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8">
        <f t="shared" si="941"/>
        <v>1</v>
      </c>
      <c r="K12038">
        <f ca="1">Spins[[#This Row],[Mult]]*Spins[[#This Row],[Bet]]</f>
        <v>0</v>
      </c>
      <c r="L12038">
        <f ca="1">Spins[[#This Row],[Payout]]-Spins[[#This Row],[Bet]]</f>
        <v>-1</v>
      </c>
    </row>
    <row r="12039" spans="1:12" x14ac:dyDescent="0.3">
      <c r="A12039">
        <f t="shared" si="937"/>
        <v>12038</v>
      </c>
      <c r="B12039">
        <f t="shared" ca="1" si="938"/>
        <v>18</v>
      </c>
      <c r="C12039" t="str" cm="1">
        <f t="array" aca="1" ref="C12039" ca="1">INDEX(Reel1,Spins[[#This Row],[Stop1]])</f>
        <v>🍒</v>
      </c>
      <c r="D12039">
        <f t="shared" ca="1" si="939"/>
        <v>2</v>
      </c>
      <c r="E12039" t="str" cm="1">
        <f t="array" aca="1" ref="E12039" ca="1">INDEX(Reel2,Spins[[#This Row],[Stop2]])</f>
        <v>🍋</v>
      </c>
      <c r="F12039">
        <f t="shared" ca="1" si="940"/>
        <v>25</v>
      </c>
      <c r="G12039" t="str" cm="1">
        <f t="array" aca="1" ref="G12039" ca="1">INDEX(Reel3,Spins[[#This Row],[Stop3]])</f>
        <v>BAR</v>
      </c>
      <c r="H12039" t="b">
        <f ca="1">AND(Spins[[#This Row],[Sym1]]=Spins[[#This Row],[Sym2]],Spins[[#This Row],[Sym2]]=Spins[[#This Row],[Sym3]])</f>
        <v>0</v>
      </c>
      <c r="I12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39">
        <f t="shared" si="941"/>
        <v>1</v>
      </c>
      <c r="K12039">
        <f ca="1">Spins[[#This Row],[Mult]]*Spins[[#This Row],[Bet]]</f>
        <v>0</v>
      </c>
      <c r="L12039">
        <f ca="1">Spins[[#This Row],[Payout]]-Spins[[#This Row],[Bet]]</f>
        <v>-1</v>
      </c>
    </row>
    <row r="12040" spans="1:12" x14ac:dyDescent="0.3">
      <c r="A12040">
        <f t="shared" si="937"/>
        <v>12039</v>
      </c>
      <c r="B12040">
        <f t="shared" ca="1" si="938"/>
        <v>30</v>
      </c>
      <c r="C12040" t="str" cm="1">
        <f t="array" aca="1" ref="C12040" ca="1">INDEX(Reel1,Spins[[#This Row],[Stop1]])</f>
        <v>7️⃣</v>
      </c>
      <c r="D12040">
        <f t="shared" ca="1" si="939"/>
        <v>2</v>
      </c>
      <c r="E12040" t="str" cm="1">
        <f t="array" aca="1" ref="E12040" ca="1">INDEX(Reel2,Spins[[#This Row],[Stop2]])</f>
        <v>🍋</v>
      </c>
      <c r="F12040">
        <f t="shared" ca="1" si="940"/>
        <v>24</v>
      </c>
      <c r="G12040" t="str" cm="1">
        <f t="array" aca="1" ref="G12040" ca="1">INDEX(Reel3,Spins[[#This Row],[Stop3]])</f>
        <v>BAR</v>
      </c>
      <c r="H12040" t="b">
        <f ca="1">AND(Spins[[#This Row],[Sym1]]=Spins[[#This Row],[Sym2]],Spins[[#This Row],[Sym2]]=Spins[[#This Row],[Sym3]])</f>
        <v>0</v>
      </c>
      <c r="I12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0">
        <f t="shared" si="941"/>
        <v>1</v>
      </c>
      <c r="K12040">
        <f ca="1">Spins[[#This Row],[Mult]]*Spins[[#This Row],[Bet]]</f>
        <v>0</v>
      </c>
      <c r="L12040">
        <f ca="1">Spins[[#This Row],[Payout]]-Spins[[#This Row],[Bet]]</f>
        <v>-1</v>
      </c>
    </row>
    <row r="12041" spans="1:12" x14ac:dyDescent="0.3">
      <c r="A12041">
        <f t="shared" si="937"/>
        <v>12040</v>
      </c>
      <c r="B12041">
        <f t="shared" ca="1" si="938"/>
        <v>2</v>
      </c>
      <c r="C12041" t="str" cm="1">
        <f t="array" aca="1" ref="C12041" ca="1">INDEX(Reel1,Spins[[#This Row],[Stop1]])</f>
        <v>🍋</v>
      </c>
      <c r="D12041">
        <f t="shared" ca="1" si="939"/>
        <v>22</v>
      </c>
      <c r="E12041" t="str" cm="1">
        <f t="array" aca="1" ref="E12041" ca="1">INDEX(Reel2,Spins[[#This Row],[Stop2]])</f>
        <v>🍇</v>
      </c>
      <c r="F12041">
        <f t="shared" ca="1" si="940"/>
        <v>14</v>
      </c>
      <c r="G12041" t="str" cm="1">
        <f t="array" aca="1" ref="G12041" ca="1">INDEX(Reel3,Spins[[#This Row],[Stop3]])</f>
        <v>🍇</v>
      </c>
      <c r="H12041" t="b">
        <f ca="1">AND(Spins[[#This Row],[Sym1]]=Spins[[#This Row],[Sym2]],Spins[[#This Row],[Sym2]]=Spins[[#This Row],[Sym3]])</f>
        <v>0</v>
      </c>
      <c r="I12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1">
        <f t="shared" si="941"/>
        <v>1</v>
      </c>
      <c r="K12041">
        <f ca="1">Spins[[#This Row],[Mult]]*Spins[[#This Row],[Bet]]</f>
        <v>0</v>
      </c>
      <c r="L12041">
        <f ca="1">Spins[[#This Row],[Payout]]-Spins[[#This Row],[Bet]]</f>
        <v>-1</v>
      </c>
    </row>
    <row r="12042" spans="1:12" x14ac:dyDescent="0.3">
      <c r="A12042">
        <f t="shared" si="937"/>
        <v>12041</v>
      </c>
      <c r="B12042">
        <f t="shared" ca="1" si="938"/>
        <v>31</v>
      </c>
      <c r="C12042" t="str" cm="1">
        <f t="array" aca="1" ref="C12042" ca="1">INDEX(Reel1,Spins[[#This Row],[Stop1]])</f>
        <v>💎</v>
      </c>
      <c r="D12042">
        <f t="shared" ca="1" si="939"/>
        <v>24</v>
      </c>
      <c r="E12042" t="str" cm="1">
        <f t="array" aca="1" ref="E12042" ca="1">INDEX(Reel2,Spins[[#This Row],[Stop2]])</f>
        <v>🍇</v>
      </c>
      <c r="F12042">
        <f t="shared" ca="1" si="940"/>
        <v>24</v>
      </c>
      <c r="G12042" t="str" cm="1">
        <f t="array" aca="1" ref="G12042" ca="1">INDEX(Reel3,Spins[[#This Row],[Stop3]])</f>
        <v>BAR</v>
      </c>
      <c r="H12042" t="b">
        <f ca="1">AND(Spins[[#This Row],[Sym1]]=Spins[[#This Row],[Sym2]],Spins[[#This Row],[Sym2]]=Spins[[#This Row],[Sym3]])</f>
        <v>0</v>
      </c>
      <c r="I12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2">
        <f t="shared" si="941"/>
        <v>1</v>
      </c>
      <c r="K12042">
        <f ca="1">Spins[[#This Row],[Mult]]*Spins[[#This Row],[Bet]]</f>
        <v>0</v>
      </c>
      <c r="L12042">
        <f ca="1">Spins[[#This Row],[Payout]]-Spins[[#This Row],[Bet]]</f>
        <v>-1</v>
      </c>
    </row>
    <row r="12043" spans="1:12" x14ac:dyDescent="0.3">
      <c r="A12043">
        <f t="shared" si="937"/>
        <v>12042</v>
      </c>
      <c r="B12043">
        <f t="shared" ca="1" si="938"/>
        <v>22</v>
      </c>
      <c r="C12043" t="str" cm="1">
        <f t="array" aca="1" ref="C12043" ca="1">INDEX(Reel1,Spins[[#This Row],[Stop1]])</f>
        <v>🍇</v>
      </c>
      <c r="D12043">
        <f t="shared" ca="1" si="939"/>
        <v>1</v>
      </c>
      <c r="E12043" t="str" cm="1">
        <f t="array" aca="1" ref="E12043" ca="1">INDEX(Reel2,Spins[[#This Row],[Stop2]])</f>
        <v>🍋</v>
      </c>
      <c r="F12043">
        <f t="shared" ca="1" si="940"/>
        <v>15</v>
      </c>
      <c r="G12043" t="str" cm="1">
        <f t="array" aca="1" ref="G12043" ca="1">INDEX(Reel3,Spins[[#This Row],[Stop3]])</f>
        <v>🍇</v>
      </c>
      <c r="H12043" t="b">
        <f ca="1">AND(Spins[[#This Row],[Sym1]]=Spins[[#This Row],[Sym2]],Spins[[#This Row],[Sym2]]=Spins[[#This Row],[Sym3]])</f>
        <v>0</v>
      </c>
      <c r="I12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3">
        <f t="shared" si="941"/>
        <v>1</v>
      </c>
      <c r="K12043">
        <f ca="1">Spins[[#This Row],[Mult]]*Spins[[#This Row],[Bet]]</f>
        <v>0</v>
      </c>
      <c r="L12043">
        <f ca="1">Spins[[#This Row],[Payout]]-Spins[[#This Row],[Bet]]</f>
        <v>-1</v>
      </c>
    </row>
    <row r="12044" spans="1:12" x14ac:dyDescent="0.3">
      <c r="A12044">
        <f t="shared" si="937"/>
        <v>12043</v>
      </c>
      <c r="B12044">
        <f t="shared" ca="1" si="938"/>
        <v>8</v>
      </c>
      <c r="C12044" t="str" cm="1">
        <f t="array" aca="1" ref="C12044" ca="1">INDEX(Reel1,Spins[[#This Row],[Stop1]])</f>
        <v>🍋</v>
      </c>
      <c r="D12044">
        <f t="shared" ca="1" si="939"/>
        <v>29</v>
      </c>
      <c r="E12044" t="str" cm="1">
        <f t="array" aca="1" ref="E12044" ca="1">INDEX(Reel2,Spins[[#This Row],[Stop2]])</f>
        <v>7️⃣</v>
      </c>
      <c r="F12044">
        <f t="shared" ca="1" si="940"/>
        <v>28</v>
      </c>
      <c r="G12044" t="str" cm="1">
        <f t="array" aca="1" ref="G12044" ca="1">INDEX(Reel3,Spins[[#This Row],[Stop3]])</f>
        <v>7️⃣</v>
      </c>
      <c r="H12044" t="b">
        <f ca="1">AND(Spins[[#This Row],[Sym1]]=Spins[[#This Row],[Sym2]],Spins[[#This Row],[Sym2]]=Spins[[#This Row],[Sym3]])</f>
        <v>0</v>
      </c>
      <c r="I12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4">
        <f t="shared" si="941"/>
        <v>1</v>
      </c>
      <c r="K12044">
        <f ca="1">Spins[[#This Row],[Mult]]*Spins[[#This Row],[Bet]]</f>
        <v>0</v>
      </c>
      <c r="L12044">
        <f ca="1">Spins[[#This Row],[Payout]]-Spins[[#This Row],[Bet]]</f>
        <v>-1</v>
      </c>
    </row>
    <row r="12045" spans="1:12" x14ac:dyDescent="0.3">
      <c r="A12045">
        <f t="shared" si="937"/>
        <v>12044</v>
      </c>
      <c r="B12045">
        <f t="shared" ca="1" si="938"/>
        <v>30</v>
      </c>
      <c r="C12045" t="str" cm="1">
        <f t="array" aca="1" ref="C12045" ca="1">INDEX(Reel1,Spins[[#This Row],[Stop1]])</f>
        <v>7️⃣</v>
      </c>
      <c r="D12045">
        <f t="shared" ca="1" si="939"/>
        <v>18</v>
      </c>
      <c r="E12045" t="str" cm="1">
        <f t="array" aca="1" ref="E12045" ca="1">INDEX(Reel2,Spins[[#This Row],[Stop2]])</f>
        <v>🍒</v>
      </c>
      <c r="F12045">
        <f t="shared" ca="1" si="940"/>
        <v>22</v>
      </c>
      <c r="G12045" t="str" cm="1">
        <f t="array" aca="1" ref="G12045" ca="1">INDEX(Reel3,Spins[[#This Row],[Stop3]])</f>
        <v>🔔</v>
      </c>
      <c r="H12045" t="b">
        <f ca="1">AND(Spins[[#This Row],[Sym1]]=Spins[[#This Row],[Sym2]],Spins[[#This Row],[Sym2]]=Spins[[#This Row],[Sym3]])</f>
        <v>0</v>
      </c>
      <c r="I12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5">
        <f t="shared" si="941"/>
        <v>1</v>
      </c>
      <c r="K12045">
        <f ca="1">Spins[[#This Row],[Mult]]*Spins[[#This Row],[Bet]]</f>
        <v>0</v>
      </c>
      <c r="L12045">
        <f ca="1">Spins[[#This Row],[Payout]]-Spins[[#This Row],[Bet]]</f>
        <v>-1</v>
      </c>
    </row>
    <row r="12046" spans="1:12" x14ac:dyDescent="0.3">
      <c r="A12046">
        <f t="shared" si="937"/>
        <v>12045</v>
      </c>
      <c r="B12046">
        <f t="shared" ca="1" si="938"/>
        <v>2</v>
      </c>
      <c r="C12046" t="str" cm="1">
        <f t="array" aca="1" ref="C12046" ca="1">INDEX(Reel1,Spins[[#This Row],[Stop1]])</f>
        <v>🍋</v>
      </c>
      <c r="D12046">
        <f t="shared" ca="1" si="939"/>
        <v>27</v>
      </c>
      <c r="E12046" t="str" cm="1">
        <f t="array" aca="1" ref="E12046" ca="1">INDEX(Reel2,Spins[[#This Row],[Stop2]])</f>
        <v>BAR</v>
      </c>
      <c r="F12046">
        <f t="shared" ca="1" si="940"/>
        <v>28</v>
      </c>
      <c r="G12046" t="str" cm="1">
        <f t="array" aca="1" ref="G12046" ca="1">INDEX(Reel3,Spins[[#This Row],[Stop3]])</f>
        <v>7️⃣</v>
      </c>
      <c r="H12046" t="b">
        <f ca="1">AND(Spins[[#This Row],[Sym1]]=Spins[[#This Row],[Sym2]],Spins[[#This Row],[Sym2]]=Spins[[#This Row],[Sym3]])</f>
        <v>0</v>
      </c>
      <c r="I12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6">
        <f t="shared" si="941"/>
        <v>1</v>
      </c>
      <c r="K12046">
        <f ca="1">Spins[[#This Row],[Mult]]*Spins[[#This Row],[Bet]]</f>
        <v>0</v>
      </c>
      <c r="L12046">
        <f ca="1">Spins[[#This Row],[Payout]]-Spins[[#This Row],[Bet]]</f>
        <v>-1</v>
      </c>
    </row>
    <row r="12047" spans="1:12" x14ac:dyDescent="0.3">
      <c r="A12047">
        <f t="shared" si="937"/>
        <v>12046</v>
      </c>
      <c r="B12047">
        <f t="shared" ca="1" si="938"/>
        <v>29</v>
      </c>
      <c r="C12047" t="str" cm="1">
        <f t="array" aca="1" ref="C12047" ca="1">INDEX(Reel1,Spins[[#This Row],[Stop1]])</f>
        <v>7️⃣</v>
      </c>
      <c r="D12047">
        <f t="shared" ca="1" si="939"/>
        <v>27</v>
      </c>
      <c r="E12047" t="str" cm="1">
        <f t="array" aca="1" ref="E12047" ca="1">INDEX(Reel2,Spins[[#This Row],[Stop2]])</f>
        <v>BAR</v>
      </c>
      <c r="F12047">
        <f t="shared" ca="1" si="940"/>
        <v>31</v>
      </c>
      <c r="G12047" t="str" cm="1">
        <f t="array" aca="1" ref="G12047" ca="1">INDEX(Reel3,Spins[[#This Row],[Stop3]])</f>
        <v>💎</v>
      </c>
      <c r="H12047" t="b">
        <f ca="1">AND(Spins[[#This Row],[Sym1]]=Spins[[#This Row],[Sym2]],Spins[[#This Row],[Sym2]]=Spins[[#This Row],[Sym3]])</f>
        <v>0</v>
      </c>
      <c r="I12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7">
        <f t="shared" si="941"/>
        <v>1</v>
      </c>
      <c r="K12047">
        <f ca="1">Spins[[#This Row],[Mult]]*Spins[[#This Row],[Bet]]</f>
        <v>0</v>
      </c>
      <c r="L12047">
        <f ca="1">Spins[[#This Row],[Payout]]-Spins[[#This Row],[Bet]]</f>
        <v>-1</v>
      </c>
    </row>
    <row r="12048" spans="1:12" x14ac:dyDescent="0.3">
      <c r="A12048">
        <f t="shared" si="937"/>
        <v>12047</v>
      </c>
      <c r="B12048">
        <f t="shared" ca="1" si="938"/>
        <v>16</v>
      </c>
      <c r="C12048" t="str" cm="1">
        <f t="array" aca="1" ref="C12048" ca="1">INDEX(Reel1,Spins[[#This Row],[Stop1]])</f>
        <v>🍒</v>
      </c>
      <c r="D12048">
        <f t="shared" ca="1" si="939"/>
        <v>20</v>
      </c>
      <c r="E12048" t="str" cm="1">
        <f t="array" aca="1" ref="E12048" ca="1">INDEX(Reel2,Spins[[#This Row],[Stop2]])</f>
        <v>🍒</v>
      </c>
      <c r="F12048">
        <f t="shared" ca="1" si="940"/>
        <v>12</v>
      </c>
      <c r="G12048" t="str" cm="1">
        <f t="array" aca="1" ref="G12048" ca="1">INDEX(Reel3,Spins[[#This Row],[Stop3]])</f>
        <v>🍒</v>
      </c>
      <c r="H12048" t="b">
        <f ca="1">AND(Spins[[#This Row],[Sym1]]=Spins[[#This Row],[Sym2]],Spins[[#This Row],[Sym2]]=Spins[[#This Row],[Sym3]])</f>
        <v>1</v>
      </c>
      <c r="I12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048">
        <f t="shared" si="941"/>
        <v>1</v>
      </c>
      <c r="K12048">
        <f ca="1">Spins[[#This Row],[Mult]]*Spins[[#This Row],[Bet]]</f>
        <v>16</v>
      </c>
      <c r="L12048">
        <f ca="1">Spins[[#This Row],[Payout]]-Spins[[#This Row],[Bet]]</f>
        <v>15</v>
      </c>
    </row>
    <row r="12049" spans="1:12" x14ac:dyDescent="0.3">
      <c r="A12049">
        <f t="shared" si="937"/>
        <v>12048</v>
      </c>
      <c r="B12049">
        <f t="shared" ca="1" si="938"/>
        <v>16</v>
      </c>
      <c r="C12049" t="str" cm="1">
        <f t="array" aca="1" ref="C12049" ca="1">INDEX(Reel1,Spins[[#This Row],[Stop1]])</f>
        <v>🍒</v>
      </c>
      <c r="D12049">
        <f t="shared" ca="1" si="939"/>
        <v>9</v>
      </c>
      <c r="E12049" t="str" cm="1">
        <f t="array" aca="1" ref="E12049" ca="1">INDEX(Reel2,Spins[[#This Row],[Stop2]])</f>
        <v>🍋</v>
      </c>
      <c r="F12049">
        <f t="shared" ca="1" si="940"/>
        <v>28</v>
      </c>
      <c r="G12049" t="str" cm="1">
        <f t="array" aca="1" ref="G12049" ca="1">INDEX(Reel3,Spins[[#This Row],[Stop3]])</f>
        <v>7️⃣</v>
      </c>
      <c r="H12049" t="b">
        <f ca="1">AND(Spins[[#This Row],[Sym1]]=Spins[[#This Row],[Sym2]],Spins[[#This Row],[Sym2]]=Spins[[#This Row],[Sym3]])</f>
        <v>0</v>
      </c>
      <c r="I12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49">
        <f t="shared" si="941"/>
        <v>1</v>
      </c>
      <c r="K12049">
        <f ca="1">Spins[[#This Row],[Mult]]*Spins[[#This Row],[Bet]]</f>
        <v>0</v>
      </c>
      <c r="L12049">
        <f ca="1">Spins[[#This Row],[Payout]]-Spins[[#This Row],[Bet]]</f>
        <v>-1</v>
      </c>
    </row>
    <row r="12050" spans="1:12" x14ac:dyDescent="0.3">
      <c r="A12050">
        <f t="shared" si="937"/>
        <v>12049</v>
      </c>
      <c r="B12050">
        <f t="shared" ca="1" si="938"/>
        <v>2</v>
      </c>
      <c r="C12050" t="str" cm="1">
        <f t="array" aca="1" ref="C12050" ca="1">INDEX(Reel1,Spins[[#This Row],[Stop1]])</f>
        <v>🍋</v>
      </c>
      <c r="D12050">
        <f t="shared" ca="1" si="939"/>
        <v>27</v>
      </c>
      <c r="E12050" t="str" cm="1">
        <f t="array" aca="1" ref="E12050" ca="1">INDEX(Reel2,Spins[[#This Row],[Stop2]])</f>
        <v>BAR</v>
      </c>
      <c r="F12050">
        <f t="shared" ca="1" si="940"/>
        <v>14</v>
      </c>
      <c r="G12050" t="str" cm="1">
        <f t="array" aca="1" ref="G12050" ca="1">INDEX(Reel3,Spins[[#This Row],[Stop3]])</f>
        <v>🍇</v>
      </c>
      <c r="H12050" t="b">
        <f ca="1">AND(Spins[[#This Row],[Sym1]]=Spins[[#This Row],[Sym2]],Spins[[#This Row],[Sym2]]=Spins[[#This Row],[Sym3]])</f>
        <v>0</v>
      </c>
      <c r="I12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0">
        <f t="shared" si="941"/>
        <v>1</v>
      </c>
      <c r="K12050">
        <f ca="1">Spins[[#This Row],[Mult]]*Spins[[#This Row],[Bet]]</f>
        <v>0</v>
      </c>
      <c r="L12050">
        <f ca="1">Spins[[#This Row],[Payout]]-Spins[[#This Row],[Bet]]</f>
        <v>-1</v>
      </c>
    </row>
    <row r="12051" spans="1:12" x14ac:dyDescent="0.3">
      <c r="A12051">
        <f t="shared" si="937"/>
        <v>12050</v>
      </c>
      <c r="B12051">
        <f t="shared" ca="1" si="938"/>
        <v>2</v>
      </c>
      <c r="C12051" t="str" cm="1">
        <f t="array" aca="1" ref="C12051" ca="1">INDEX(Reel1,Spins[[#This Row],[Stop1]])</f>
        <v>🍋</v>
      </c>
      <c r="D12051">
        <f t="shared" ca="1" si="939"/>
        <v>23</v>
      </c>
      <c r="E12051" t="str" cm="1">
        <f t="array" aca="1" ref="E12051" ca="1">INDEX(Reel2,Spins[[#This Row],[Stop2]])</f>
        <v>🍇</v>
      </c>
      <c r="F12051">
        <f t="shared" ca="1" si="940"/>
        <v>19</v>
      </c>
      <c r="G12051" t="str" cm="1">
        <f t="array" aca="1" ref="G12051" ca="1">INDEX(Reel3,Spins[[#This Row],[Stop3]])</f>
        <v>🔔</v>
      </c>
      <c r="H12051" t="b">
        <f ca="1">AND(Spins[[#This Row],[Sym1]]=Spins[[#This Row],[Sym2]],Spins[[#This Row],[Sym2]]=Spins[[#This Row],[Sym3]])</f>
        <v>0</v>
      </c>
      <c r="I12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1">
        <f t="shared" si="941"/>
        <v>1</v>
      </c>
      <c r="K12051">
        <f ca="1">Spins[[#This Row],[Mult]]*Spins[[#This Row],[Bet]]</f>
        <v>0</v>
      </c>
      <c r="L12051">
        <f ca="1">Spins[[#This Row],[Payout]]-Spins[[#This Row],[Bet]]</f>
        <v>-1</v>
      </c>
    </row>
    <row r="12052" spans="1:12" x14ac:dyDescent="0.3">
      <c r="A12052">
        <f t="shared" si="937"/>
        <v>12051</v>
      </c>
      <c r="B12052">
        <f t="shared" ca="1" si="938"/>
        <v>10</v>
      </c>
      <c r="C12052" t="str" cm="1">
        <f t="array" aca="1" ref="C12052" ca="1">INDEX(Reel1,Spins[[#This Row],[Stop1]])</f>
        <v>🍋</v>
      </c>
      <c r="D12052">
        <f t="shared" ca="1" si="939"/>
        <v>30</v>
      </c>
      <c r="E12052" t="str" cm="1">
        <f t="array" aca="1" ref="E12052" ca="1">INDEX(Reel2,Spins[[#This Row],[Stop2]])</f>
        <v>7️⃣</v>
      </c>
      <c r="F12052">
        <f t="shared" ca="1" si="940"/>
        <v>12</v>
      </c>
      <c r="G12052" t="str" cm="1">
        <f t="array" aca="1" ref="G12052" ca="1">INDEX(Reel3,Spins[[#This Row],[Stop3]])</f>
        <v>🍒</v>
      </c>
      <c r="H12052" t="b">
        <f ca="1">AND(Spins[[#This Row],[Sym1]]=Spins[[#This Row],[Sym2]],Spins[[#This Row],[Sym2]]=Spins[[#This Row],[Sym3]])</f>
        <v>0</v>
      </c>
      <c r="I12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2">
        <f t="shared" si="941"/>
        <v>1</v>
      </c>
      <c r="K12052">
        <f ca="1">Spins[[#This Row],[Mult]]*Spins[[#This Row],[Bet]]</f>
        <v>0</v>
      </c>
      <c r="L12052">
        <f ca="1">Spins[[#This Row],[Payout]]-Spins[[#This Row],[Bet]]</f>
        <v>-1</v>
      </c>
    </row>
    <row r="12053" spans="1:12" x14ac:dyDescent="0.3">
      <c r="A12053">
        <f t="shared" si="937"/>
        <v>12052</v>
      </c>
      <c r="B12053">
        <f t="shared" ca="1" si="938"/>
        <v>22</v>
      </c>
      <c r="C12053" t="str" cm="1">
        <f t="array" aca="1" ref="C12053" ca="1">INDEX(Reel1,Spins[[#This Row],[Stop1]])</f>
        <v>🍇</v>
      </c>
      <c r="D12053">
        <f t="shared" ca="1" si="939"/>
        <v>9</v>
      </c>
      <c r="E12053" t="str" cm="1">
        <f t="array" aca="1" ref="E12053" ca="1">INDEX(Reel2,Spins[[#This Row],[Stop2]])</f>
        <v>🍋</v>
      </c>
      <c r="F12053">
        <f t="shared" ca="1" si="940"/>
        <v>28</v>
      </c>
      <c r="G12053" t="str" cm="1">
        <f t="array" aca="1" ref="G12053" ca="1">INDEX(Reel3,Spins[[#This Row],[Stop3]])</f>
        <v>7️⃣</v>
      </c>
      <c r="H12053" t="b">
        <f ca="1">AND(Spins[[#This Row],[Sym1]]=Spins[[#This Row],[Sym2]],Spins[[#This Row],[Sym2]]=Spins[[#This Row],[Sym3]])</f>
        <v>0</v>
      </c>
      <c r="I12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3">
        <f t="shared" si="941"/>
        <v>1</v>
      </c>
      <c r="K12053">
        <f ca="1">Spins[[#This Row],[Mult]]*Spins[[#This Row],[Bet]]</f>
        <v>0</v>
      </c>
      <c r="L12053">
        <f ca="1">Spins[[#This Row],[Payout]]-Spins[[#This Row],[Bet]]</f>
        <v>-1</v>
      </c>
    </row>
    <row r="12054" spans="1:12" x14ac:dyDescent="0.3">
      <c r="A12054">
        <f t="shared" si="937"/>
        <v>12053</v>
      </c>
      <c r="B12054">
        <f t="shared" ca="1" si="938"/>
        <v>24</v>
      </c>
      <c r="C12054" t="str" cm="1">
        <f t="array" aca="1" ref="C12054" ca="1">INDEX(Reel1,Spins[[#This Row],[Stop1]])</f>
        <v>🍇</v>
      </c>
      <c r="D12054">
        <f t="shared" ca="1" si="939"/>
        <v>7</v>
      </c>
      <c r="E12054" t="str" cm="1">
        <f t="array" aca="1" ref="E12054" ca="1">INDEX(Reel2,Spins[[#This Row],[Stop2]])</f>
        <v>🍋</v>
      </c>
      <c r="F12054">
        <f t="shared" ca="1" si="940"/>
        <v>4</v>
      </c>
      <c r="G12054" t="str" cm="1">
        <f t="array" aca="1" ref="G12054" ca="1">INDEX(Reel3,Spins[[#This Row],[Stop3]])</f>
        <v>🍋</v>
      </c>
      <c r="H12054" t="b">
        <f ca="1">AND(Spins[[#This Row],[Sym1]]=Spins[[#This Row],[Sym2]],Spins[[#This Row],[Sym2]]=Spins[[#This Row],[Sym3]])</f>
        <v>0</v>
      </c>
      <c r="I12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4">
        <f t="shared" si="941"/>
        <v>1</v>
      </c>
      <c r="K12054">
        <f ca="1">Spins[[#This Row],[Mult]]*Spins[[#This Row],[Bet]]</f>
        <v>0</v>
      </c>
      <c r="L12054">
        <f ca="1">Spins[[#This Row],[Payout]]-Spins[[#This Row],[Bet]]</f>
        <v>-1</v>
      </c>
    </row>
    <row r="12055" spans="1:12" x14ac:dyDescent="0.3">
      <c r="A12055">
        <f t="shared" si="937"/>
        <v>12054</v>
      </c>
      <c r="B12055">
        <f t="shared" ca="1" si="938"/>
        <v>5</v>
      </c>
      <c r="C12055" t="str" cm="1">
        <f t="array" aca="1" ref="C12055" ca="1">INDEX(Reel1,Spins[[#This Row],[Stop1]])</f>
        <v>🍋</v>
      </c>
      <c r="D12055">
        <f t="shared" ca="1" si="939"/>
        <v>3</v>
      </c>
      <c r="E12055" t="str" cm="1">
        <f t="array" aca="1" ref="E12055" ca="1">INDEX(Reel2,Spins[[#This Row],[Stop2]])</f>
        <v>🍋</v>
      </c>
      <c r="F12055">
        <f t="shared" ca="1" si="940"/>
        <v>8</v>
      </c>
      <c r="G12055" t="str" cm="1">
        <f t="array" aca="1" ref="G12055" ca="1">INDEX(Reel3,Spins[[#This Row],[Stop3]])</f>
        <v>🍒</v>
      </c>
      <c r="H12055" t="b">
        <f ca="1">AND(Spins[[#This Row],[Sym1]]=Spins[[#This Row],[Sym2]],Spins[[#This Row],[Sym2]]=Spins[[#This Row],[Sym3]])</f>
        <v>0</v>
      </c>
      <c r="I12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55">
        <f t="shared" si="941"/>
        <v>1</v>
      </c>
      <c r="K12055">
        <f ca="1">Spins[[#This Row],[Mult]]*Spins[[#This Row],[Bet]]</f>
        <v>0.6</v>
      </c>
      <c r="L12055">
        <f ca="1">Spins[[#This Row],[Payout]]-Spins[[#This Row],[Bet]]</f>
        <v>-0.4</v>
      </c>
    </row>
    <row r="12056" spans="1:12" x14ac:dyDescent="0.3">
      <c r="A12056">
        <f t="shared" si="937"/>
        <v>12055</v>
      </c>
      <c r="B12056">
        <f t="shared" ca="1" si="938"/>
        <v>23</v>
      </c>
      <c r="C12056" t="str" cm="1">
        <f t="array" aca="1" ref="C12056" ca="1">INDEX(Reel1,Spins[[#This Row],[Stop1]])</f>
        <v>🍇</v>
      </c>
      <c r="D12056">
        <f t="shared" ca="1" si="939"/>
        <v>7</v>
      </c>
      <c r="E12056" t="str" cm="1">
        <f t="array" aca="1" ref="E12056" ca="1">INDEX(Reel2,Spins[[#This Row],[Stop2]])</f>
        <v>🍋</v>
      </c>
      <c r="F12056">
        <f t="shared" ca="1" si="940"/>
        <v>21</v>
      </c>
      <c r="G12056" t="str" cm="1">
        <f t="array" aca="1" ref="G12056" ca="1">INDEX(Reel3,Spins[[#This Row],[Stop3]])</f>
        <v>🔔</v>
      </c>
      <c r="H12056" t="b">
        <f ca="1">AND(Spins[[#This Row],[Sym1]]=Spins[[#This Row],[Sym2]],Spins[[#This Row],[Sym2]]=Spins[[#This Row],[Sym3]])</f>
        <v>0</v>
      </c>
      <c r="I12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6">
        <f t="shared" si="941"/>
        <v>1</v>
      </c>
      <c r="K12056">
        <f ca="1">Spins[[#This Row],[Mult]]*Spins[[#This Row],[Bet]]</f>
        <v>0</v>
      </c>
      <c r="L12056">
        <f ca="1">Spins[[#This Row],[Payout]]-Spins[[#This Row],[Bet]]</f>
        <v>-1</v>
      </c>
    </row>
    <row r="12057" spans="1:12" x14ac:dyDescent="0.3">
      <c r="A12057">
        <f t="shared" si="937"/>
        <v>12056</v>
      </c>
      <c r="B12057">
        <f t="shared" ca="1" si="938"/>
        <v>24</v>
      </c>
      <c r="C12057" t="str" cm="1">
        <f t="array" aca="1" ref="C12057" ca="1">INDEX(Reel1,Spins[[#This Row],[Stop1]])</f>
        <v>🍇</v>
      </c>
      <c r="D12057">
        <f t="shared" ca="1" si="939"/>
        <v>4</v>
      </c>
      <c r="E12057" t="str" cm="1">
        <f t="array" aca="1" ref="E12057" ca="1">INDEX(Reel2,Spins[[#This Row],[Stop2]])</f>
        <v>🍋</v>
      </c>
      <c r="F12057">
        <f t="shared" ca="1" si="940"/>
        <v>17</v>
      </c>
      <c r="G12057" t="str" cm="1">
        <f t="array" aca="1" ref="G12057" ca="1">INDEX(Reel3,Spins[[#This Row],[Stop3]])</f>
        <v>🍇</v>
      </c>
      <c r="H12057" t="b">
        <f ca="1">AND(Spins[[#This Row],[Sym1]]=Spins[[#This Row],[Sym2]],Spins[[#This Row],[Sym2]]=Spins[[#This Row],[Sym3]])</f>
        <v>0</v>
      </c>
      <c r="I12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7">
        <f t="shared" si="941"/>
        <v>1</v>
      </c>
      <c r="K12057">
        <f ca="1">Spins[[#This Row],[Mult]]*Spins[[#This Row],[Bet]]</f>
        <v>0</v>
      </c>
      <c r="L12057">
        <f ca="1">Spins[[#This Row],[Payout]]-Spins[[#This Row],[Bet]]</f>
        <v>-1</v>
      </c>
    </row>
    <row r="12058" spans="1:12" x14ac:dyDescent="0.3">
      <c r="A12058">
        <f t="shared" si="937"/>
        <v>12057</v>
      </c>
      <c r="B12058">
        <f t="shared" ca="1" si="938"/>
        <v>31</v>
      </c>
      <c r="C12058" t="str" cm="1">
        <f t="array" aca="1" ref="C12058" ca="1">INDEX(Reel1,Spins[[#This Row],[Stop1]])</f>
        <v>💎</v>
      </c>
      <c r="D12058">
        <f t="shared" ca="1" si="939"/>
        <v>15</v>
      </c>
      <c r="E12058" t="str" cm="1">
        <f t="array" aca="1" ref="E12058" ca="1">INDEX(Reel2,Spins[[#This Row],[Stop2]])</f>
        <v>🍒</v>
      </c>
      <c r="F12058">
        <f t="shared" ca="1" si="940"/>
        <v>17</v>
      </c>
      <c r="G12058" t="str" cm="1">
        <f t="array" aca="1" ref="G12058" ca="1">INDEX(Reel3,Spins[[#This Row],[Stop3]])</f>
        <v>🍇</v>
      </c>
      <c r="H12058" t="b">
        <f ca="1">AND(Spins[[#This Row],[Sym1]]=Spins[[#This Row],[Sym2]],Spins[[#This Row],[Sym2]]=Spins[[#This Row],[Sym3]])</f>
        <v>0</v>
      </c>
      <c r="I12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8">
        <f t="shared" si="941"/>
        <v>1</v>
      </c>
      <c r="K12058">
        <f ca="1">Spins[[#This Row],[Mult]]*Spins[[#This Row],[Bet]]</f>
        <v>0</v>
      </c>
      <c r="L12058">
        <f ca="1">Spins[[#This Row],[Payout]]-Spins[[#This Row],[Bet]]</f>
        <v>-1</v>
      </c>
    </row>
    <row r="12059" spans="1:12" x14ac:dyDescent="0.3">
      <c r="A12059">
        <f t="shared" si="937"/>
        <v>12058</v>
      </c>
      <c r="B12059">
        <f t="shared" ca="1" si="938"/>
        <v>6</v>
      </c>
      <c r="C12059" t="str" cm="1">
        <f t="array" aca="1" ref="C12059" ca="1">INDEX(Reel1,Spins[[#This Row],[Stop1]])</f>
        <v>🍋</v>
      </c>
      <c r="D12059">
        <f t="shared" ca="1" si="939"/>
        <v>24</v>
      </c>
      <c r="E12059" t="str" cm="1">
        <f t="array" aca="1" ref="E12059" ca="1">INDEX(Reel2,Spins[[#This Row],[Stop2]])</f>
        <v>🍇</v>
      </c>
      <c r="F12059">
        <f t="shared" ca="1" si="940"/>
        <v>7</v>
      </c>
      <c r="G12059" t="str" cm="1">
        <f t="array" aca="1" ref="G12059" ca="1">INDEX(Reel3,Spins[[#This Row],[Stop3]])</f>
        <v>🍒</v>
      </c>
      <c r="H12059" t="b">
        <f ca="1">AND(Spins[[#This Row],[Sym1]]=Spins[[#This Row],[Sym2]],Spins[[#This Row],[Sym2]]=Spins[[#This Row],[Sym3]])</f>
        <v>0</v>
      </c>
      <c r="I12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59">
        <f t="shared" si="941"/>
        <v>1</v>
      </c>
      <c r="K12059">
        <f ca="1">Spins[[#This Row],[Mult]]*Spins[[#This Row],[Bet]]</f>
        <v>0</v>
      </c>
      <c r="L12059">
        <f ca="1">Spins[[#This Row],[Payout]]-Spins[[#This Row],[Bet]]</f>
        <v>-1</v>
      </c>
    </row>
    <row r="12060" spans="1:12" x14ac:dyDescent="0.3">
      <c r="A12060">
        <f t="shared" si="937"/>
        <v>12059</v>
      </c>
      <c r="B12060">
        <f t="shared" ca="1" si="938"/>
        <v>23</v>
      </c>
      <c r="C12060" t="str" cm="1">
        <f t="array" aca="1" ref="C12060" ca="1">INDEX(Reel1,Spins[[#This Row],[Stop1]])</f>
        <v>🍇</v>
      </c>
      <c r="D12060">
        <f t="shared" ca="1" si="939"/>
        <v>4</v>
      </c>
      <c r="E12060" t="str" cm="1">
        <f t="array" aca="1" ref="E12060" ca="1">INDEX(Reel2,Spins[[#This Row],[Stop2]])</f>
        <v>🍋</v>
      </c>
      <c r="F12060">
        <f t="shared" ca="1" si="940"/>
        <v>17</v>
      </c>
      <c r="G12060" t="str" cm="1">
        <f t="array" aca="1" ref="G12060" ca="1">INDEX(Reel3,Spins[[#This Row],[Stop3]])</f>
        <v>🍇</v>
      </c>
      <c r="H12060" t="b">
        <f ca="1">AND(Spins[[#This Row],[Sym1]]=Spins[[#This Row],[Sym2]],Spins[[#This Row],[Sym2]]=Spins[[#This Row],[Sym3]])</f>
        <v>0</v>
      </c>
      <c r="I12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0">
        <f t="shared" si="941"/>
        <v>1</v>
      </c>
      <c r="K12060">
        <f ca="1">Spins[[#This Row],[Mult]]*Spins[[#This Row],[Bet]]</f>
        <v>0</v>
      </c>
      <c r="L12060">
        <f ca="1">Spins[[#This Row],[Payout]]-Spins[[#This Row],[Bet]]</f>
        <v>-1</v>
      </c>
    </row>
    <row r="12061" spans="1:12" x14ac:dyDescent="0.3">
      <c r="A12061">
        <f t="shared" si="937"/>
        <v>12060</v>
      </c>
      <c r="B12061">
        <f t="shared" ca="1" si="938"/>
        <v>6</v>
      </c>
      <c r="C12061" t="str" cm="1">
        <f t="array" aca="1" ref="C12061" ca="1">INDEX(Reel1,Spins[[#This Row],[Stop1]])</f>
        <v>🍋</v>
      </c>
      <c r="D12061">
        <f t="shared" ca="1" si="939"/>
        <v>31</v>
      </c>
      <c r="E12061" t="str" cm="1">
        <f t="array" aca="1" ref="E12061" ca="1">INDEX(Reel2,Spins[[#This Row],[Stop2]])</f>
        <v>💎</v>
      </c>
      <c r="F12061">
        <f t="shared" ca="1" si="940"/>
        <v>10</v>
      </c>
      <c r="G12061" t="str" cm="1">
        <f t="array" aca="1" ref="G12061" ca="1">INDEX(Reel3,Spins[[#This Row],[Stop3]])</f>
        <v>🍒</v>
      </c>
      <c r="H12061" t="b">
        <f ca="1">AND(Spins[[#This Row],[Sym1]]=Spins[[#This Row],[Sym2]],Spins[[#This Row],[Sym2]]=Spins[[#This Row],[Sym3]])</f>
        <v>0</v>
      </c>
      <c r="I12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1">
        <f t="shared" si="941"/>
        <v>1</v>
      </c>
      <c r="K12061">
        <f ca="1">Spins[[#This Row],[Mult]]*Spins[[#This Row],[Bet]]</f>
        <v>0</v>
      </c>
      <c r="L12061">
        <f ca="1">Spins[[#This Row],[Payout]]-Spins[[#This Row],[Bet]]</f>
        <v>-1</v>
      </c>
    </row>
    <row r="12062" spans="1:12" x14ac:dyDescent="0.3">
      <c r="A12062">
        <f t="shared" si="937"/>
        <v>12061</v>
      </c>
      <c r="B12062">
        <f t="shared" ca="1" si="938"/>
        <v>6</v>
      </c>
      <c r="C12062" t="str" cm="1">
        <f t="array" aca="1" ref="C12062" ca="1">INDEX(Reel1,Spins[[#This Row],[Stop1]])</f>
        <v>🍋</v>
      </c>
      <c r="D12062">
        <f t="shared" ca="1" si="939"/>
        <v>6</v>
      </c>
      <c r="E12062" t="str" cm="1">
        <f t="array" aca="1" ref="E12062" ca="1">INDEX(Reel2,Spins[[#This Row],[Stop2]])</f>
        <v>🍋</v>
      </c>
      <c r="F12062">
        <f t="shared" ca="1" si="940"/>
        <v>17</v>
      </c>
      <c r="G12062" t="str" cm="1">
        <f t="array" aca="1" ref="G12062" ca="1">INDEX(Reel3,Spins[[#This Row],[Stop3]])</f>
        <v>🍇</v>
      </c>
      <c r="H12062" t="b">
        <f ca="1">AND(Spins[[#This Row],[Sym1]]=Spins[[#This Row],[Sym2]],Spins[[#This Row],[Sym2]]=Spins[[#This Row],[Sym3]])</f>
        <v>0</v>
      </c>
      <c r="I12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62">
        <f t="shared" si="941"/>
        <v>1</v>
      </c>
      <c r="K12062">
        <f ca="1">Spins[[#This Row],[Mult]]*Spins[[#This Row],[Bet]]</f>
        <v>0.6</v>
      </c>
      <c r="L12062">
        <f ca="1">Spins[[#This Row],[Payout]]-Spins[[#This Row],[Bet]]</f>
        <v>-0.4</v>
      </c>
    </row>
    <row r="12063" spans="1:12" x14ac:dyDescent="0.3">
      <c r="A12063">
        <f t="shared" si="937"/>
        <v>12062</v>
      </c>
      <c r="B12063">
        <f t="shared" ca="1" si="938"/>
        <v>11</v>
      </c>
      <c r="C12063" t="str" cm="1">
        <f t="array" aca="1" ref="C12063" ca="1">INDEX(Reel1,Spins[[#This Row],[Stop1]])</f>
        <v>🍋</v>
      </c>
      <c r="D12063">
        <f t="shared" ca="1" si="939"/>
        <v>17</v>
      </c>
      <c r="E12063" t="str" cm="1">
        <f t="array" aca="1" ref="E12063" ca="1">INDEX(Reel2,Spins[[#This Row],[Stop2]])</f>
        <v>🍒</v>
      </c>
      <c r="F12063">
        <f t="shared" ca="1" si="940"/>
        <v>12</v>
      </c>
      <c r="G12063" t="str" cm="1">
        <f t="array" aca="1" ref="G12063" ca="1">INDEX(Reel3,Spins[[#This Row],[Stop3]])</f>
        <v>🍒</v>
      </c>
      <c r="H12063" t="b">
        <f ca="1">AND(Spins[[#This Row],[Sym1]]=Spins[[#This Row],[Sym2]],Spins[[#This Row],[Sym2]]=Spins[[#This Row],[Sym3]])</f>
        <v>0</v>
      </c>
      <c r="I12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3">
        <f t="shared" si="941"/>
        <v>1</v>
      </c>
      <c r="K12063">
        <f ca="1">Spins[[#This Row],[Mult]]*Spins[[#This Row],[Bet]]</f>
        <v>0</v>
      </c>
      <c r="L12063">
        <f ca="1">Spins[[#This Row],[Payout]]-Spins[[#This Row],[Bet]]</f>
        <v>-1</v>
      </c>
    </row>
    <row r="12064" spans="1:12" x14ac:dyDescent="0.3">
      <c r="A12064">
        <f t="shared" si="937"/>
        <v>12063</v>
      </c>
      <c r="B12064">
        <f t="shared" ca="1" si="938"/>
        <v>26</v>
      </c>
      <c r="C12064" t="str" cm="1">
        <f t="array" aca="1" ref="C12064" ca="1">INDEX(Reel1,Spins[[#This Row],[Stop1]])</f>
        <v>🔔</v>
      </c>
      <c r="D12064">
        <f t="shared" ca="1" si="939"/>
        <v>15</v>
      </c>
      <c r="E12064" t="str" cm="1">
        <f t="array" aca="1" ref="E12064" ca="1">INDEX(Reel2,Spins[[#This Row],[Stop2]])</f>
        <v>🍒</v>
      </c>
      <c r="F12064">
        <f t="shared" ca="1" si="940"/>
        <v>28</v>
      </c>
      <c r="G12064" t="str" cm="1">
        <f t="array" aca="1" ref="G12064" ca="1">INDEX(Reel3,Spins[[#This Row],[Stop3]])</f>
        <v>7️⃣</v>
      </c>
      <c r="H12064" t="b">
        <f ca="1">AND(Spins[[#This Row],[Sym1]]=Spins[[#This Row],[Sym2]],Spins[[#This Row],[Sym2]]=Spins[[#This Row],[Sym3]])</f>
        <v>0</v>
      </c>
      <c r="I12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4">
        <f t="shared" si="941"/>
        <v>1</v>
      </c>
      <c r="K12064">
        <f ca="1">Spins[[#This Row],[Mult]]*Spins[[#This Row],[Bet]]</f>
        <v>0</v>
      </c>
      <c r="L12064">
        <f ca="1">Spins[[#This Row],[Payout]]-Spins[[#This Row],[Bet]]</f>
        <v>-1</v>
      </c>
    </row>
    <row r="12065" spans="1:12" x14ac:dyDescent="0.3">
      <c r="A12065">
        <f t="shared" si="937"/>
        <v>12064</v>
      </c>
      <c r="B12065">
        <f t="shared" ca="1" si="938"/>
        <v>31</v>
      </c>
      <c r="C12065" t="str" cm="1">
        <f t="array" aca="1" ref="C12065" ca="1">INDEX(Reel1,Spins[[#This Row],[Stop1]])</f>
        <v>💎</v>
      </c>
      <c r="D12065">
        <f t="shared" ca="1" si="939"/>
        <v>29</v>
      </c>
      <c r="E12065" t="str" cm="1">
        <f t="array" aca="1" ref="E12065" ca="1">INDEX(Reel2,Spins[[#This Row],[Stop2]])</f>
        <v>7️⃣</v>
      </c>
      <c r="F12065">
        <f t="shared" ca="1" si="940"/>
        <v>30</v>
      </c>
      <c r="G12065" t="str" cm="1">
        <f t="array" aca="1" ref="G12065" ca="1">INDEX(Reel3,Spins[[#This Row],[Stop3]])</f>
        <v>💎</v>
      </c>
      <c r="H12065" t="b">
        <f ca="1">AND(Spins[[#This Row],[Sym1]]=Spins[[#This Row],[Sym2]],Spins[[#This Row],[Sym2]]=Spins[[#This Row],[Sym3]])</f>
        <v>0</v>
      </c>
      <c r="I12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5">
        <f t="shared" si="941"/>
        <v>1</v>
      </c>
      <c r="K12065">
        <f ca="1">Spins[[#This Row],[Mult]]*Spins[[#This Row],[Bet]]</f>
        <v>0</v>
      </c>
      <c r="L12065">
        <f ca="1">Spins[[#This Row],[Payout]]-Spins[[#This Row],[Bet]]</f>
        <v>-1</v>
      </c>
    </row>
    <row r="12066" spans="1:12" x14ac:dyDescent="0.3">
      <c r="A12066">
        <f t="shared" si="937"/>
        <v>12065</v>
      </c>
      <c r="B12066">
        <f t="shared" ca="1" si="938"/>
        <v>7</v>
      </c>
      <c r="C12066" t="str" cm="1">
        <f t="array" aca="1" ref="C12066" ca="1">INDEX(Reel1,Spins[[#This Row],[Stop1]])</f>
        <v>🍋</v>
      </c>
      <c r="D12066">
        <f t="shared" ca="1" si="939"/>
        <v>26</v>
      </c>
      <c r="E12066" t="str" cm="1">
        <f t="array" aca="1" ref="E12066" ca="1">INDEX(Reel2,Spins[[#This Row],[Stop2]])</f>
        <v>🔔</v>
      </c>
      <c r="F12066">
        <f t="shared" ca="1" si="940"/>
        <v>6</v>
      </c>
      <c r="G12066" t="str" cm="1">
        <f t="array" aca="1" ref="G12066" ca="1">INDEX(Reel3,Spins[[#This Row],[Stop3]])</f>
        <v>🍒</v>
      </c>
      <c r="H12066" t="b">
        <f ca="1">AND(Spins[[#This Row],[Sym1]]=Spins[[#This Row],[Sym2]],Spins[[#This Row],[Sym2]]=Spins[[#This Row],[Sym3]])</f>
        <v>0</v>
      </c>
      <c r="I12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6">
        <f t="shared" si="941"/>
        <v>1</v>
      </c>
      <c r="K12066">
        <f ca="1">Spins[[#This Row],[Mult]]*Spins[[#This Row],[Bet]]</f>
        <v>0</v>
      </c>
      <c r="L12066">
        <f ca="1">Spins[[#This Row],[Payout]]-Spins[[#This Row],[Bet]]</f>
        <v>-1</v>
      </c>
    </row>
    <row r="12067" spans="1:12" x14ac:dyDescent="0.3">
      <c r="A12067">
        <f t="shared" si="937"/>
        <v>12066</v>
      </c>
      <c r="B12067">
        <f t="shared" ca="1" si="938"/>
        <v>10</v>
      </c>
      <c r="C12067" t="str" cm="1">
        <f t="array" aca="1" ref="C12067" ca="1">INDEX(Reel1,Spins[[#This Row],[Stop1]])</f>
        <v>🍋</v>
      </c>
      <c r="D12067">
        <f t="shared" ca="1" si="939"/>
        <v>23</v>
      </c>
      <c r="E12067" t="str" cm="1">
        <f t="array" aca="1" ref="E12067" ca="1">INDEX(Reel2,Spins[[#This Row],[Stop2]])</f>
        <v>🍇</v>
      </c>
      <c r="F12067">
        <f t="shared" ca="1" si="940"/>
        <v>4</v>
      </c>
      <c r="G12067" t="str" cm="1">
        <f t="array" aca="1" ref="G12067" ca="1">INDEX(Reel3,Spins[[#This Row],[Stop3]])</f>
        <v>🍋</v>
      </c>
      <c r="H12067" t="b">
        <f ca="1">AND(Spins[[#This Row],[Sym1]]=Spins[[#This Row],[Sym2]],Spins[[#This Row],[Sym2]]=Spins[[#This Row],[Sym3]])</f>
        <v>0</v>
      </c>
      <c r="I12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7">
        <f t="shared" si="941"/>
        <v>1</v>
      </c>
      <c r="K12067">
        <f ca="1">Spins[[#This Row],[Mult]]*Spins[[#This Row],[Bet]]</f>
        <v>0</v>
      </c>
      <c r="L12067">
        <f ca="1">Spins[[#This Row],[Payout]]-Spins[[#This Row],[Bet]]</f>
        <v>-1</v>
      </c>
    </row>
    <row r="12068" spans="1:12" x14ac:dyDescent="0.3">
      <c r="A12068">
        <f t="shared" si="937"/>
        <v>12067</v>
      </c>
      <c r="B12068">
        <f t="shared" ca="1" si="938"/>
        <v>24</v>
      </c>
      <c r="C12068" t="str" cm="1">
        <f t="array" aca="1" ref="C12068" ca="1">INDEX(Reel1,Spins[[#This Row],[Stop1]])</f>
        <v>🍇</v>
      </c>
      <c r="D12068">
        <f t="shared" ca="1" si="939"/>
        <v>9</v>
      </c>
      <c r="E12068" t="str" cm="1">
        <f t="array" aca="1" ref="E12068" ca="1">INDEX(Reel2,Spins[[#This Row],[Stop2]])</f>
        <v>🍋</v>
      </c>
      <c r="F12068">
        <f t="shared" ca="1" si="940"/>
        <v>21</v>
      </c>
      <c r="G12068" t="str" cm="1">
        <f t="array" aca="1" ref="G12068" ca="1">INDEX(Reel3,Spins[[#This Row],[Stop3]])</f>
        <v>🔔</v>
      </c>
      <c r="H12068" t="b">
        <f ca="1">AND(Spins[[#This Row],[Sym1]]=Spins[[#This Row],[Sym2]],Spins[[#This Row],[Sym2]]=Spins[[#This Row],[Sym3]])</f>
        <v>0</v>
      </c>
      <c r="I12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68">
        <f t="shared" si="941"/>
        <v>1</v>
      </c>
      <c r="K12068">
        <f ca="1">Spins[[#This Row],[Mult]]*Spins[[#This Row],[Bet]]</f>
        <v>0</v>
      </c>
      <c r="L12068">
        <f ca="1">Spins[[#This Row],[Payout]]-Spins[[#This Row],[Bet]]</f>
        <v>-1</v>
      </c>
    </row>
    <row r="12069" spans="1:12" x14ac:dyDescent="0.3">
      <c r="A12069">
        <f t="shared" si="937"/>
        <v>12068</v>
      </c>
      <c r="B12069">
        <f t="shared" ca="1" si="938"/>
        <v>1</v>
      </c>
      <c r="C12069" t="str" cm="1">
        <f t="array" aca="1" ref="C12069" ca="1">INDEX(Reel1,Spins[[#This Row],[Stop1]])</f>
        <v>🍋</v>
      </c>
      <c r="D12069">
        <f t="shared" ca="1" si="939"/>
        <v>5</v>
      </c>
      <c r="E12069" t="str" cm="1">
        <f t="array" aca="1" ref="E12069" ca="1">INDEX(Reel2,Spins[[#This Row],[Stop2]])</f>
        <v>🍋</v>
      </c>
      <c r="F12069">
        <f t="shared" ca="1" si="940"/>
        <v>15</v>
      </c>
      <c r="G12069" t="str" cm="1">
        <f t="array" aca="1" ref="G12069" ca="1">INDEX(Reel3,Spins[[#This Row],[Stop3]])</f>
        <v>🍇</v>
      </c>
      <c r="H12069" t="b">
        <f ca="1">AND(Spins[[#This Row],[Sym1]]=Spins[[#This Row],[Sym2]],Spins[[#This Row],[Sym2]]=Spins[[#This Row],[Sym3]])</f>
        <v>0</v>
      </c>
      <c r="I12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69">
        <f t="shared" si="941"/>
        <v>1</v>
      </c>
      <c r="K12069">
        <f ca="1">Spins[[#This Row],[Mult]]*Spins[[#This Row],[Bet]]</f>
        <v>0.6</v>
      </c>
      <c r="L12069">
        <f ca="1">Spins[[#This Row],[Payout]]-Spins[[#This Row],[Bet]]</f>
        <v>-0.4</v>
      </c>
    </row>
    <row r="12070" spans="1:12" x14ac:dyDescent="0.3">
      <c r="A12070">
        <f t="shared" si="937"/>
        <v>12069</v>
      </c>
      <c r="B12070">
        <f t="shared" ca="1" si="938"/>
        <v>15</v>
      </c>
      <c r="C12070" t="str" cm="1">
        <f t="array" aca="1" ref="C12070" ca="1">INDEX(Reel1,Spins[[#This Row],[Stop1]])</f>
        <v>🍒</v>
      </c>
      <c r="D12070">
        <f t="shared" ca="1" si="939"/>
        <v>3</v>
      </c>
      <c r="E12070" t="str" cm="1">
        <f t="array" aca="1" ref="E12070" ca="1">INDEX(Reel2,Spins[[#This Row],[Stop2]])</f>
        <v>🍋</v>
      </c>
      <c r="F12070">
        <f t="shared" ca="1" si="940"/>
        <v>26</v>
      </c>
      <c r="G12070" t="str" cm="1">
        <f t="array" aca="1" ref="G12070" ca="1">INDEX(Reel3,Spins[[#This Row],[Stop3]])</f>
        <v>BAR</v>
      </c>
      <c r="H12070" t="b">
        <f ca="1">AND(Spins[[#This Row],[Sym1]]=Spins[[#This Row],[Sym2]],Spins[[#This Row],[Sym2]]=Spins[[#This Row],[Sym3]])</f>
        <v>0</v>
      </c>
      <c r="I12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0">
        <f t="shared" si="941"/>
        <v>1</v>
      </c>
      <c r="K12070">
        <f ca="1">Spins[[#This Row],[Mult]]*Spins[[#This Row],[Bet]]</f>
        <v>0</v>
      </c>
      <c r="L12070">
        <f ca="1">Spins[[#This Row],[Payout]]-Spins[[#This Row],[Bet]]</f>
        <v>-1</v>
      </c>
    </row>
    <row r="12071" spans="1:12" x14ac:dyDescent="0.3">
      <c r="A12071">
        <f t="shared" si="937"/>
        <v>12070</v>
      </c>
      <c r="B12071">
        <f t="shared" ca="1" si="938"/>
        <v>25</v>
      </c>
      <c r="C12071" t="str" cm="1">
        <f t="array" aca="1" ref="C12071" ca="1">INDEX(Reel1,Spins[[#This Row],[Stop1]])</f>
        <v>🔔</v>
      </c>
      <c r="D12071">
        <f t="shared" ca="1" si="939"/>
        <v>10</v>
      </c>
      <c r="E12071" t="str" cm="1">
        <f t="array" aca="1" ref="E12071" ca="1">INDEX(Reel2,Spins[[#This Row],[Stop2]])</f>
        <v>🍋</v>
      </c>
      <c r="F12071">
        <f t="shared" ca="1" si="940"/>
        <v>2</v>
      </c>
      <c r="G12071" t="str" cm="1">
        <f t="array" aca="1" ref="G12071" ca="1">INDEX(Reel3,Spins[[#This Row],[Stop3]])</f>
        <v>🍋</v>
      </c>
      <c r="H12071" t="b">
        <f ca="1">AND(Spins[[#This Row],[Sym1]]=Spins[[#This Row],[Sym2]],Spins[[#This Row],[Sym2]]=Spins[[#This Row],[Sym3]])</f>
        <v>0</v>
      </c>
      <c r="I12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1">
        <f t="shared" si="941"/>
        <v>1</v>
      </c>
      <c r="K12071">
        <f ca="1">Spins[[#This Row],[Mult]]*Spins[[#This Row],[Bet]]</f>
        <v>0</v>
      </c>
      <c r="L12071">
        <f ca="1">Spins[[#This Row],[Payout]]-Spins[[#This Row],[Bet]]</f>
        <v>-1</v>
      </c>
    </row>
    <row r="12072" spans="1:12" x14ac:dyDescent="0.3">
      <c r="A12072">
        <f t="shared" si="937"/>
        <v>12071</v>
      </c>
      <c r="B12072">
        <f t="shared" ca="1" si="938"/>
        <v>5</v>
      </c>
      <c r="C12072" t="str" cm="1">
        <f t="array" aca="1" ref="C12072" ca="1">INDEX(Reel1,Spins[[#This Row],[Stop1]])</f>
        <v>🍋</v>
      </c>
      <c r="D12072">
        <f t="shared" ca="1" si="939"/>
        <v>16</v>
      </c>
      <c r="E12072" t="str" cm="1">
        <f t="array" aca="1" ref="E12072" ca="1">INDEX(Reel2,Spins[[#This Row],[Stop2]])</f>
        <v>🍒</v>
      </c>
      <c r="F12072">
        <f t="shared" ca="1" si="940"/>
        <v>13</v>
      </c>
      <c r="G12072" t="str" cm="1">
        <f t="array" aca="1" ref="G12072" ca="1">INDEX(Reel3,Spins[[#This Row],[Stop3]])</f>
        <v>🍇</v>
      </c>
      <c r="H12072" t="b">
        <f ca="1">AND(Spins[[#This Row],[Sym1]]=Spins[[#This Row],[Sym2]],Spins[[#This Row],[Sym2]]=Spins[[#This Row],[Sym3]])</f>
        <v>0</v>
      </c>
      <c r="I12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2">
        <f t="shared" si="941"/>
        <v>1</v>
      </c>
      <c r="K12072">
        <f ca="1">Spins[[#This Row],[Mult]]*Spins[[#This Row],[Bet]]</f>
        <v>0</v>
      </c>
      <c r="L12072">
        <f ca="1">Spins[[#This Row],[Payout]]-Spins[[#This Row],[Bet]]</f>
        <v>-1</v>
      </c>
    </row>
    <row r="12073" spans="1:12" x14ac:dyDescent="0.3">
      <c r="A12073">
        <f t="shared" si="937"/>
        <v>12072</v>
      </c>
      <c r="B12073">
        <f t="shared" ca="1" si="938"/>
        <v>9</v>
      </c>
      <c r="C12073" t="str" cm="1">
        <f t="array" aca="1" ref="C12073" ca="1">INDEX(Reel1,Spins[[#This Row],[Stop1]])</f>
        <v>🍋</v>
      </c>
      <c r="D12073">
        <f t="shared" ca="1" si="939"/>
        <v>28</v>
      </c>
      <c r="E12073" t="str" cm="1">
        <f t="array" aca="1" ref="E12073" ca="1">INDEX(Reel2,Spins[[#This Row],[Stop2]])</f>
        <v>BAR</v>
      </c>
      <c r="F12073">
        <f t="shared" ca="1" si="940"/>
        <v>26</v>
      </c>
      <c r="G12073" t="str" cm="1">
        <f t="array" aca="1" ref="G12073" ca="1">INDEX(Reel3,Spins[[#This Row],[Stop3]])</f>
        <v>BAR</v>
      </c>
      <c r="H12073" t="b">
        <f ca="1">AND(Spins[[#This Row],[Sym1]]=Spins[[#This Row],[Sym2]],Spins[[#This Row],[Sym2]]=Spins[[#This Row],[Sym3]])</f>
        <v>0</v>
      </c>
      <c r="I12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3">
        <f t="shared" si="941"/>
        <v>1</v>
      </c>
      <c r="K12073">
        <f ca="1">Spins[[#This Row],[Mult]]*Spins[[#This Row],[Bet]]</f>
        <v>0</v>
      </c>
      <c r="L12073">
        <f ca="1">Spins[[#This Row],[Payout]]-Spins[[#This Row],[Bet]]</f>
        <v>-1</v>
      </c>
    </row>
    <row r="12074" spans="1:12" x14ac:dyDescent="0.3">
      <c r="A12074">
        <f t="shared" si="937"/>
        <v>12073</v>
      </c>
      <c r="B12074">
        <f t="shared" ca="1" si="938"/>
        <v>26</v>
      </c>
      <c r="C12074" t="str" cm="1">
        <f t="array" aca="1" ref="C12074" ca="1">INDEX(Reel1,Spins[[#This Row],[Stop1]])</f>
        <v>🔔</v>
      </c>
      <c r="D12074">
        <f t="shared" ca="1" si="939"/>
        <v>8</v>
      </c>
      <c r="E12074" t="str" cm="1">
        <f t="array" aca="1" ref="E12074" ca="1">INDEX(Reel2,Spins[[#This Row],[Stop2]])</f>
        <v>🍋</v>
      </c>
      <c r="F12074">
        <f t="shared" ca="1" si="940"/>
        <v>7</v>
      </c>
      <c r="G12074" t="str" cm="1">
        <f t="array" aca="1" ref="G12074" ca="1">INDEX(Reel3,Spins[[#This Row],[Stop3]])</f>
        <v>🍒</v>
      </c>
      <c r="H12074" t="b">
        <f ca="1">AND(Spins[[#This Row],[Sym1]]=Spins[[#This Row],[Sym2]],Spins[[#This Row],[Sym2]]=Spins[[#This Row],[Sym3]])</f>
        <v>0</v>
      </c>
      <c r="I12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4">
        <f t="shared" si="941"/>
        <v>1</v>
      </c>
      <c r="K12074">
        <f ca="1">Spins[[#This Row],[Mult]]*Spins[[#This Row],[Bet]]</f>
        <v>0</v>
      </c>
      <c r="L12074">
        <f ca="1">Spins[[#This Row],[Payout]]-Spins[[#This Row],[Bet]]</f>
        <v>-1</v>
      </c>
    </row>
    <row r="12075" spans="1:12" x14ac:dyDescent="0.3">
      <c r="A12075">
        <f t="shared" si="937"/>
        <v>12074</v>
      </c>
      <c r="B12075">
        <f t="shared" ca="1" si="938"/>
        <v>3</v>
      </c>
      <c r="C12075" t="str" cm="1">
        <f t="array" aca="1" ref="C12075" ca="1">INDEX(Reel1,Spins[[#This Row],[Stop1]])</f>
        <v>🍋</v>
      </c>
      <c r="D12075">
        <f t="shared" ca="1" si="939"/>
        <v>15</v>
      </c>
      <c r="E12075" t="str" cm="1">
        <f t="array" aca="1" ref="E12075" ca="1">INDEX(Reel2,Spins[[#This Row],[Stop2]])</f>
        <v>🍒</v>
      </c>
      <c r="F12075">
        <f t="shared" ca="1" si="940"/>
        <v>22</v>
      </c>
      <c r="G12075" t="str" cm="1">
        <f t="array" aca="1" ref="G12075" ca="1">INDEX(Reel3,Spins[[#This Row],[Stop3]])</f>
        <v>🔔</v>
      </c>
      <c r="H12075" t="b">
        <f ca="1">AND(Spins[[#This Row],[Sym1]]=Spins[[#This Row],[Sym2]],Spins[[#This Row],[Sym2]]=Spins[[#This Row],[Sym3]])</f>
        <v>0</v>
      </c>
      <c r="I12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5">
        <f t="shared" si="941"/>
        <v>1</v>
      </c>
      <c r="K12075">
        <f ca="1">Spins[[#This Row],[Mult]]*Spins[[#This Row],[Bet]]</f>
        <v>0</v>
      </c>
      <c r="L12075">
        <f ca="1">Spins[[#This Row],[Payout]]-Spins[[#This Row],[Bet]]</f>
        <v>-1</v>
      </c>
    </row>
    <row r="12076" spans="1:12" x14ac:dyDescent="0.3">
      <c r="A12076">
        <f t="shared" si="937"/>
        <v>12075</v>
      </c>
      <c r="B12076">
        <f t="shared" ca="1" si="938"/>
        <v>10</v>
      </c>
      <c r="C12076" t="str" cm="1">
        <f t="array" aca="1" ref="C12076" ca="1">INDEX(Reel1,Spins[[#This Row],[Stop1]])</f>
        <v>🍋</v>
      </c>
      <c r="D12076">
        <f t="shared" ca="1" si="939"/>
        <v>13</v>
      </c>
      <c r="E12076" t="str" cm="1">
        <f t="array" aca="1" ref="E12076" ca="1">INDEX(Reel2,Spins[[#This Row],[Stop2]])</f>
        <v>🍋</v>
      </c>
      <c r="F12076">
        <f t="shared" ca="1" si="940"/>
        <v>9</v>
      </c>
      <c r="G12076" t="str" cm="1">
        <f t="array" aca="1" ref="G12076" ca="1">INDEX(Reel3,Spins[[#This Row],[Stop3]])</f>
        <v>🍒</v>
      </c>
      <c r="H12076" t="b">
        <f ca="1">AND(Spins[[#This Row],[Sym1]]=Spins[[#This Row],[Sym2]],Spins[[#This Row],[Sym2]]=Spins[[#This Row],[Sym3]])</f>
        <v>0</v>
      </c>
      <c r="I12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76">
        <f t="shared" si="941"/>
        <v>1</v>
      </c>
      <c r="K12076">
        <f ca="1">Spins[[#This Row],[Mult]]*Spins[[#This Row],[Bet]]</f>
        <v>0.6</v>
      </c>
      <c r="L12076">
        <f ca="1">Spins[[#This Row],[Payout]]-Spins[[#This Row],[Bet]]</f>
        <v>-0.4</v>
      </c>
    </row>
    <row r="12077" spans="1:12" x14ac:dyDescent="0.3">
      <c r="A12077">
        <f t="shared" si="937"/>
        <v>12076</v>
      </c>
      <c r="B12077">
        <f t="shared" ca="1" si="938"/>
        <v>24</v>
      </c>
      <c r="C12077" t="str" cm="1">
        <f t="array" aca="1" ref="C12077" ca="1">INDEX(Reel1,Spins[[#This Row],[Stop1]])</f>
        <v>🍇</v>
      </c>
      <c r="D12077">
        <f t="shared" ca="1" si="939"/>
        <v>25</v>
      </c>
      <c r="E12077" t="str" cm="1">
        <f t="array" aca="1" ref="E12077" ca="1">INDEX(Reel2,Spins[[#This Row],[Stop2]])</f>
        <v>🔔</v>
      </c>
      <c r="F12077">
        <f t="shared" ca="1" si="940"/>
        <v>31</v>
      </c>
      <c r="G12077" t="str" cm="1">
        <f t="array" aca="1" ref="G12077" ca="1">INDEX(Reel3,Spins[[#This Row],[Stop3]])</f>
        <v>💎</v>
      </c>
      <c r="H12077" t="b">
        <f ca="1">AND(Spins[[#This Row],[Sym1]]=Spins[[#This Row],[Sym2]],Spins[[#This Row],[Sym2]]=Spins[[#This Row],[Sym3]])</f>
        <v>0</v>
      </c>
      <c r="I12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7">
        <f t="shared" si="941"/>
        <v>1</v>
      </c>
      <c r="K12077">
        <f ca="1">Spins[[#This Row],[Mult]]*Spins[[#This Row],[Bet]]</f>
        <v>0</v>
      </c>
      <c r="L12077">
        <f ca="1">Spins[[#This Row],[Payout]]-Spins[[#This Row],[Bet]]</f>
        <v>-1</v>
      </c>
    </row>
    <row r="12078" spans="1:12" x14ac:dyDescent="0.3">
      <c r="A12078">
        <f t="shared" si="937"/>
        <v>12077</v>
      </c>
      <c r="B12078">
        <f t="shared" ca="1" si="938"/>
        <v>17</v>
      </c>
      <c r="C12078" t="str" cm="1">
        <f t="array" aca="1" ref="C12078" ca="1">INDEX(Reel1,Spins[[#This Row],[Stop1]])</f>
        <v>🍒</v>
      </c>
      <c r="D12078">
        <f t="shared" ca="1" si="939"/>
        <v>20</v>
      </c>
      <c r="E12078" t="str" cm="1">
        <f t="array" aca="1" ref="E12078" ca="1">INDEX(Reel2,Spins[[#This Row],[Stop2]])</f>
        <v>🍒</v>
      </c>
      <c r="F12078">
        <f t="shared" ca="1" si="940"/>
        <v>30</v>
      </c>
      <c r="G12078" t="str" cm="1">
        <f t="array" aca="1" ref="G12078" ca="1">INDEX(Reel3,Spins[[#This Row],[Stop3]])</f>
        <v>💎</v>
      </c>
      <c r="H12078" t="b">
        <f ca="1">AND(Spins[[#This Row],[Sym1]]=Spins[[#This Row],[Sym2]],Spins[[#This Row],[Sym2]]=Spins[[#This Row],[Sym3]])</f>
        <v>0</v>
      </c>
      <c r="I12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078">
        <f t="shared" si="941"/>
        <v>1</v>
      </c>
      <c r="K12078">
        <f ca="1">Spins[[#This Row],[Mult]]*Spins[[#This Row],[Bet]]</f>
        <v>0.8</v>
      </c>
      <c r="L12078">
        <f ca="1">Spins[[#This Row],[Payout]]-Spins[[#This Row],[Bet]]</f>
        <v>-0.19999999999999996</v>
      </c>
    </row>
    <row r="12079" spans="1:12" x14ac:dyDescent="0.3">
      <c r="A12079">
        <f t="shared" si="937"/>
        <v>12078</v>
      </c>
      <c r="B12079">
        <f t="shared" ca="1" si="938"/>
        <v>26</v>
      </c>
      <c r="C12079" t="str" cm="1">
        <f t="array" aca="1" ref="C12079" ca="1">INDEX(Reel1,Spins[[#This Row],[Stop1]])</f>
        <v>🔔</v>
      </c>
      <c r="D12079">
        <f t="shared" ca="1" si="939"/>
        <v>21</v>
      </c>
      <c r="E12079" t="str" cm="1">
        <f t="array" aca="1" ref="E12079" ca="1">INDEX(Reel2,Spins[[#This Row],[Stop2]])</f>
        <v>🍒</v>
      </c>
      <c r="F12079">
        <f t="shared" ca="1" si="940"/>
        <v>23</v>
      </c>
      <c r="G12079" t="str" cm="1">
        <f t="array" aca="1" ref="G12079" ca="1">INDEX(Reel3,Spins[[#This Row],[Stop3]])</f>
        <v>BAR</v>
      </c>
      <c r="H12079" t="b">
        <f ca="1">AND(Spins[[#This Row],[Sym1]]=Spins[[#This Row],[Sym2]],Spins[[#This Row],[Sym2]]=Spins[[#This Row],[Sym3]])</f>
        <v>0</v>
      </c>
      <c r="I12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79">
        <f t="shared" si="941"/>
        <v>1</v>
      </c>
      <c r="K12079">
        <f ca="1">Spins[[#This Row],[Mult]]*Spins[[#This Row],[Bet]]</f>
        <v>0</v>
      </c>
      <c r="L12079">
        <f ca="1">Spins[[#This Row],[Payout]]-Spins[[#This Row],[Bet]]</f>
        <v>-1</v>
      </c>
    </row>
    <row r="12080" spans="1:12" x14ac:dyDescent="0.3">
      <c r="A12080">
        <f t="shared" si="937"/>
        <v>12079</v>
      </c>
      <c r="B12080">
        <f t="shared" ca="1" si="938"/>
        <v>18</v>
      </c>
      <c r="C12080" t="str" cm="1">
        <f t="array" aca="1" ref="C12080" ca="1">INDEX(Reel1,Spins[[#This Row],[Stop1]])</f>
        <v>🍒</v>
      </c>
      <c r="D12080">
        <f t="shared" ca="1" si="939"/>
        <v>28</v>
      </c>
      <c r="E12080" t="str" cm="1">
        <f t="array" aca="1" ref="E12080" ca="1">INDEX(Reel2,Spins[[#This Row],[Stop2]])</f>
        <v>BAR</v>
      </c>
      <c r="F12080">
        <f t="shared" ca="1" si="940"/>
        <v>16</v>
      </c>
      <c r="G12080" t="str" cm="1">
        <f t="array" aca="1" ref="G12080" ca="1">INDEX(Reel3,Spins[[#This Row],[Stop3]])</f>
        <v>🍇</v>
      </c>
      <c r="H12080" t="b">
        <f ca="1">AND(Spins[[#This Row],[Sym1]]=Spins[[#This Row],[Sym2]],Spins[[#This Row],[Sym2]]=Spins[[#This Row],[Sym3]])</f>
        <v>0</v>
      </c>
      <c r="I12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80">
        <f t="shared" si="941"/>
        <v>1</v>
      </c>
      <c r="K12080">
        <f ca="1">Spins[[#This Row],[Mult]]*Spins[[#This Row],[Bet]]</f>
        <v>0</v>
      </c>
      <c r="L12080">
        <f ca="1">Spins[[#This Row],[Payout]]-Spins[[#This Row],[Bet]]</f>
        <v>-1</v>
      </c>
    </row>
    <row r="12081" spans="1:12" x14ac:dyDescent="0.3">
      <c r="A12081">
        <f t="shared" si="937"/>
        <v>12080</v>
      </c>
      <c r="B12081">
        <f t="shared" ca="1" si="938"/>
        <v>7</v>
      </c>
      <c r="C12081" t="str" cm="1">
        <f t="array" aca="1" ref="C12081" ca="1">INDEX(Reel1,Spins[[#This Row],[Stop1]])</f>
        <v>🍋</v>
      </c>
      <c r="D12081">
        <f t="shared" ca="1" si="939"/>
        <v>5</v>
      </c>
      <c r="E12081" t="str" cm="1">
        <f t="array" aca="1" ref="E12081" ca="1">INDEX(Reel2,Spins[[#This Row],[Stop2]])</f>
        <v>🍋</v>
      </c>
      <c r="F12081">
        <f t="shared" ca="1" si="940"/>
        <v>14</v>
      </c>
      <c r="G12081" t="str" cm="1">
        <f t="array" aca="1" ref="G12081" ca="1">INDEX(Reel3,Spins[[#This Row],[Stop3]])</f>
        <v>🍇</v>
      </c>
      <c r="H12081" t="b">
        <f ca="1">AND(Spins[[#This Row],[Sym1]]=Spins[[#This Row],[Sym2]],Spins[[#This Row],[Sym2]]=Spins[[#This Row],[Sym3]])</f>
        <v>0</v>
      </c>
      <c r="I12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81">
        <f t="shared" si="941"/>
        <v>1</v>
      </c>
      <c r="K12081">
        <f ca="1">Spins[[#This Row],[Mult]]*Spins[[#This Row],[Bet]]</f>
        <v>0.6</v>
      </c>
      <c r="L12081">
        <f ca="1">Spins[[#This Row],[Payout]]-Spins[[#This Row],[Bet]]</f>
        <v>-0.4</v>
      </c>
    </row>
    <row r="12082" spans="1:12" x14ac:dyDescent="0.3">
      <c r="A12082">
        <f t="shared" si="937"/>
        <v>12081</v>
      </c>
      <c r="B12082">
        <f t="shared" ca="1" si="938"/>
        <v>8</v>
      </c>
      <c r="C12082" t="str" cm="1">
        <f t="array" aca="1" ref="C12082" ca="1">INDEX(Reel1,Spins[[#This Row],[Stop1]])</f>
        <v>🍋</v>
      </c>
      <c r="D12082">
        <f t="shared" ca="1" si="939"/>
        <v>22</v>
      </c>
      <c r="E12082" t="str" cm="1">
        <f t="array" aca="1" ref="E12082" ca="1">INDEX(Reel2,Spins[[#This Row],[Stop2]])</f>
        <v>🍇</v>
      </c>
      <c r="F12082">
        <f t="shared" ca="1" si="940"/>
        <v>29</v>
      </c>
      <c r="G12082" t="str" cm="1">
        <f t="array" aca="1" ref="G12082" ca="1">INDEX(Reel3,Spins[[#This Row],[Stop3]])</f>
        <v>7️⃣</v>
      </c>
      <c r="H12082" t="b">
        <f ca="1">AND(Spins[[#This Row],[Sym1]]=Spins[[#This Row],[Sym2]],Spins[[#This Row],[Sym2]]=Spins[[#This Row],[Sym3]])</f>
        <v>0</v>
      </c>
      <c r="I12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82">
        <f t="shared" si="941"/>
        <v>1</v>
      </c>
      <c r="K12082">
        <f ca="1">Spins[[#This Row],[Mult]]*Spins[[#This Row],[Bet]]</f>
        <v>0</v>
      </c>
      <c r="L12082">
        <f ca="1">Spins[[#This Row],[Payout]]-Spins[[#This Row],[Bet]]</f>
        <v>-1</v>
      </c>
    </row>
    <row r="12083" spans="1:12" x14ac:dyDescent="0.3">
      <c r="A12083">
        <f t="shared" si="937"/>
        <v>12082</v>
      </c>
      <c r="B12083">
        <f t="shared" ca="1" si="938"/>
        <v>4</v>
      </c>
      <c r="C12083" t="str" cm="1">
        <f t="array" aca="1" ref="C12083" ca="1">INDEX(Reel1,Spins[[#This Row],[Stop1]])</f>
        <v>🍋</v>
      </c>
      <c r="D12083">
        <f t="shared" ca="1" si="939"/>
        <v>1</v>
      </c>
      <c r="E12083" t="str" cm="1">
        <f t="array" aca="1" ref="E12083" ca="1">INDEX(Reel2,Spins[[#This Row],[Stop2]])</f>
        <v>🍋</v>
      </c>
      <c r="F12083">
        <f t="shared" ca="1" si="940"/>
        <v>13</v>
      </c>
      <c r="G12083" t="str" cm="1">
        <f t="array" aca="1" ref="G12083" ca="1">INDEX(Reel3,Spins[[#This Row],[Stop3]])</f>
        <v>🍇</v>
      </c>
      <c r="H12083" t="b">
        <f ca="1">AND(Spins[[#This Row],[Sym1]]=Spins[[#This Row],[Sym2]],Spins[[#This Row],[Sym2]]=Spins[[#This Row],[Sym3]])</f>
        <v>0</v>
      </c>
      <c r="I12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83">
        <f t="shared" si="941"/>
        <v>1</v>
      </c>
      <c r="K12083">
        <f ca="1">Spins[[#This Row],[Mult]]*Spins[[#This Row],[Bet]]</f>
        <v>0.6</v>
      </c>
      <c r="L12083">
        <f ca="1">Spins[[#This Row],[Payout]]-Spins[[#This Row],[Bet]]</f>
        <v>-0.4</v>
      </c>
    </row>
    <row r="12084" spans="1:12" x14ac:dyDescent="0.3">
      <c r="A12084">
        <f t="shared" si="937"/>
        <v>12083</v>
      </c>
      <c r="B12084">
        <f t="shared" ca="1" si="938"/>
        <v>4</v>
      </c>
      <c r="C12084" t="str" cm="1">
        <f t="array" aca="1" ref="C12084" ca="1">INDEX(Reel1,Spins[[#This Row],[Stop1]])</f>
        <v>🍋</v>
      </c>
      <c r="D12084">
        <f t="shared" ca="1" si="939"/>
        <v>14</v>
      </c>
      <c r="E12084" t="str" cm="1">
        <f t="array" aca="1" ref="E12084" ca="1">INDEX(Reel2,Spins[[#This Row],[Stop2]])</f>
        <v>🍋</v>
      </c>
      <c r="F12084">
        <f t="shared" ca="1" si="940"/>
        <v>27</v>
      </c>
      <c r="G12084" t="str" cm="1">
        <f t="array" aca="1" ref="G12084" ca="1">INDEX(Reel3,Spins[[#This Row],[Stop3]])</f>
        <v>7️⃣</v>
      </c>
      <c r="H12084" t="b">
        <f ca="1">AND(Spins[[#This Row],[Sym1]]=Spins[[#This Row],[Sym2]],Spins[[#This Row],[Sym2]]=Spins[[#This Row],[Sym3]])</f>
        <v>0</v>
      </c>
      <c r="I12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84">
        <f t="shared" si="941"/>
        <v>1</v>
      </c>
      <c r="K12084">
        <f ca="1">Spins[[#This Row],[Mult]]*Spins[[#This Row],[Bet]]</f>
        <v>0.6</v>
      </c>
      <c r="L12084">
        <f ca="1">Spins[[#This Row],[Payout]]-Spins[[#This Row],[Bet]]</f>
        <v>-0.4</v>
      </c>
    </row>
    <row r="12085" spans="1:12" x14ac:dyDescent="0.3">
      <c r="A12085">
        <f t="shared" si="937"/>
        <v>12084</v>
      </c>
      <c r="B12085">
        <f t="shared" ca="1" si="938"/>
        <v>17</v>
      </c>
      <c r="C12085" t="str" cm="1">
        <f t="array" aca="1" ref="C12085" ca="1">INDEX(Reel1,Spins[[#This Row],[Stop1]])</f>
        <v>🍒</v>
      </c>
      <c r="D12085">
        <f t="shared" ca="1" si="939"/>
        <v>2</v>
      </c>
      <c r="E12085" t="str" cm="1">
        <f t="array" aca="1" ref="E12085" ca="1">INDEX(Reel2,Spins[[#This Row],[Stop2]])</f>
        <v>🍋</v>
      </c>
      <c r="F12085">
        <f t="shared" ca="1" si="940"/>
        <v>29</v>
      </c>
      <c r="G12085" t="str" cm="1">
        <f t="array" aca="1" ref="G12085" ca="1">INDEX(Reel3,Spins[[#This Row],[Stop3]])</f>
        <v>7️⃣</v>
      </c>
      <c r="H12085" t="b">
        <f ca="1">AND(Spins[[#This Row],[Sym1]]=Spins[[#This Row],[Sym2]],Spins[[#This Row],[Sym2]]=Spins[[#This Row],[Sym3]])</f>
        <v>0</v>
      </c>
      <c r="I12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85">
        <f t="shared" si="941"/>
        <v>1</v>
      </c>
      <c r="K12085">
        <f ca="1">Spins[[#This Row],[Mult]]*Spins[[#This Row],[Bet]]</f>
        <v>0</v>
      </c>
      <c r="L12085">
        <f ca="1">Spins[[#This Row],[Payout]]-Spins[[#This Row],[Bet]]</f>
        <v>-1</v>
      </c>
    </row>
    <row r="12086" spans="1:12" x14ac:dyDescent="0.3">
      <c r="A12086">
        <f t="shared" si="937"/>
        <v>12085</v>
      </c>
      <c r="B12086">
        <f t="shared" ca="1" si="938"/>
        <v>26</v>
      </c>
      <c r="C12086" t="str" cm="1">
        <f t="array" aca="1" ref="C12086" ca="1">INDEX(Reel1,Spins[[#This Row],[Stop1]])</f>
        <v>🔔</v>
      </c>
      <c r="D12086">
        <f t="shared" ca="1" si="939"/>
        <v>25</v>
      </c>
      <c r="E12086" t="str" cm="1">
        <f t="array" aca="1" ref="E12086" ca="1">INDEX(Reel2,Spins[[#This Row],[Stop2]])</f>
        <v>🔔</v>
      </c>
      <c r="F12086">
        <f t="shared" ca="1" si="940"/>
        <v>12</v>
      </c>
      <c r="G12086" t="str" cm="1">
        <f t="array" aca="1" ref="G12086" ca="1">INDEX(Reel3,Spins[[#This Row],[Stop3]])</f>
        <v>🍒</v>
      </c>
      <c r="H12086" t="b">
        <f ca="1">AND(Spins[[#This Row],[Sym1]]=Spins[[#This Row],[Sym2]],Spins[[#This Row],[Sym2]]=Spins[[#This Row],[Sym3]])</f>
        <v>0</v>
      </c>
      <c r="I12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2086">
        <f t="shared" si="941"/>
        <v>1</v>
      </c>
      <c r="K12086">
        <f ca="1">Spins[[#This Row],[Mult]]*Spins[[#This Row],[Bet]]</f>
        <v>2.5</v>
      </c>
      <c r="L12086">
        <f ca="1">Spins[[#This Row],[Payout]]-Spins[[#This Row],[Bet]]</f>
        <v>1.5</v>
      </c>
    </row>
    <row r="12087" spans="1:12" x14ac:dyDescent="0.3">
      <c r="A12087">
        <f t="shared" si="937"/>
        <v>12086</v>
      </c>
      <c r="B12087">
        <f t="shared" ca="1" si="938"/>
        <v>14</v>
      </c>
      <c r="C12087" t="str" cm="1">
        <f t="array" aca="1" ref="C12087" ca="1">INDEX(Reel1,Spins[[#This Row],[Stop1]])</f>
        <v>🍋</v>
      </c>
      <c r="D12087">
        <f t="shared" ca="1" si="939"/>
        <v>13</v>
      </c>
      <c r="E12087" t="str" cm="1">
        <f t="array" aca="1" ref="E12087" ca="1">INDEX(Reel2,Spins[[#This Row],[Stop2]])</f>
        <v>🍋</v>
      </c>
      <c r="F12087">
        <f t="shared" ca="1" si="940"/>
        <v>5</v>
      </c>
      <c r="G12087" t="str" cm="1">
        <f t="array" aca="1" ref="G12087" ca="1">INDEX(Reel3,Spins[[#This Row],[Stop3]])</f>
        <v>🍋</v>
      </c>
      <c r="H12087" t="b">
        <f ca="1">AND(Spins[[#This Row],[Sym1]]=Spins[[#This Row],[Sym2]],Spins[[#This Row],[Sym2]]=Spins[[#This Row],[Sym3]])</f>
        <v>1</v>
      </c>
      <c r="I12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087">
        <f t="shared" si="941"/>
        <v>1</v>
      </c>
      <c r="K12087">
        <f ca="1">Spins[[#This Row],[Mult]]*Spins[[#This Row],[Bet]]</f>
        <v>14</v>
      </c>
      <c r="L12087">
        <f ca="1">Spins[[#This Row],[Payout]]-Spins[[#This Row],[Bet]]</f>
        <v>13</v>
      </c>
    </row>
    <row r="12088" spans="1:12" x14ac:dyDescent="0.3">
      <c r="A12088">
        <f t="shared" si="937"/>
        <v>12087</v>
      </c>
      <c r="B12088">
        <f t="shared" ca="1" si="938"/>
        <v>7</v>
      </c>
      <c r="C12088" t="str" cm="1">
        <f t="array" aca="1" ref="C12088" ca="1">INDEX(Reel1,Spins[[#This Row],[Stop1]])</f>
        <v>🍋</v>
      </c>
      <c r="D12088">
        <f t="shared" ca="1" si="939"/>
        <v>27</v>
      </c>
      <c r="E12088" t="str" cm="1">
        <f t="array" aca="1" ref="E12088" ca="1">INDEX(Reel2,Spins[[#This Row],[Stop2]])</f>
        <v>BAR</v>
      </c>
      <c r="F12088">
        <f t="shared" ca="1" si="940"/>
        <v>3</v>
      </c>
      <c r="G12088" t="str" cm="1">
        <f t="array" aca="1" ref="G12088" ca="1">INDEX(Reel3,Spins[[#This Row],[Stop3]])</f>
        <v>🍋</v>
      </c>
      <c r="H12088" t="b">
        <f ca="1">AND(Spins[[#This Row],[Sym1]]=Spins[[#This Row],[Sym2]],Spins[[#This Row],[Sym2]]=Spins[[#This Row],[Sym3]])</f>
        <v>0</v>
      </c>
      <c r="I12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88">
        <f t="shared" si="941"/>
        <v>1</v>
      </c>
      <c r="K12088">
        <f ca="1">Spins[[#This Row],[Mult]]*Spins[[#This Row],[Bet]]</f>
        <v>0</v>
      </c>
      <c r="L12088">
        <f ca="1">Spins[[#This Row],[Payout]]-Spins[[#This Row],[Bet]]</f>
        <v>-1</v>
      </c>
    </row>
    <row r="12089" spans="1:12" x14ac:dyDescent="0.3">
      <c r="A12089">
        <f t="shared" si="937"/>
        <v>12088</v>
      </c>
      <c r="B12089">
        <f t="shared" ca="1" si="938"/>
        <v>25</v>
      </c>
      <c r="C12089" t="str" cm="1">
        <f t="array" aca="1" ref="C12089" ca="1">INDEX(Reel1,Spins[[#This Row],[Stop1]])</f>
        <v>🔔</v>
      </c>
      <c r="D12089">
        <f t="shared" ca="1" si="939"/>
        <v>10</v>
      </c>
      <c r="E12089" t="str" cm="1">
        <f t="array" aca="1" ref="E12089" ca="1">INDEX(Reel2,Spins[[#This Row],[Stop2]])</f>
        <v>🍋</v>
      </c>
      <c r="F12089">
        <f t="shared" ca="1" si="940"/>
        <v>14</v>
      </c>
      <c r="G12089" t="str" cm="1">
        <f t="array" aca="1" ref="G12089" ca="1">INDEX(Reel3,Spins[[#This Row],[Stop3]])</f>
        <v>🍇</v>
      </c>
      <c r="H12089" t="b">
        <f ca="1">AND(Spins[[#This Row],[Sym1]]=Spins[[#This Row],[Sym2]],Spins[[#This Row],[Sym2]]=Spins[[#This Row],[Sym3]])</f>
        <v>0</v>
      </c>
      <c r="I12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89">
        <f t="shared" si="941"/>
        <v>1</v>
      </c>
      <c r="K12089">
        <f ca="1">Spins[[#This Row],[Mult]]*Spins[[#This Row],[Bet]]</f>
        <v>0</v>
      </c>
      <c r="L12089">
        <f ca="1">Spins[[#This Row],[Payout]]-Spins[[#This Row],[Bet]]</f>
        <v>-1</v>
      </c>
    </row>
    <row r="12090" spans="1:12" x14ac:dyDescent="0.3">
      <c r="A12090">
        <f t="shared" si="937"/>
        <v>12089</v>
      </c>
      <c r="B12090">
        <f t="shared" ca="1" si="938"/>
        <v>9</v>
      </c>
      <c r="C12090" t="str" cm="1">
        <f t="array" aca="1" ref="C12090" ca="1">INDEX(Reel1,Spins[[#This Row],[Stop1]])</f>
        <v>🍋</v>
      </c>
      <c r="D12090">
        <f t="shared" ca="1" si="939"/>
        <v>2</v>
      </c>
      <c r="E12090" t="str" cm="1">
        <f t="array" aca="1" ref="E12090" ca="1">INDEX(Reel2,Spins[[#This Row],[Stop2]])</f>
        <v>🍋</v>
      </c>
      <c r="F12090">
        <f t="shared" ca="1" si="940"/>
        <v>14</v>
      </c>
      <c r="G12090" t="str" cm="1">
        <f t="array" aca="1" ref="G12090" ca="1">INDEX(Reel3,Spins[[#This Row],[Stop3]])</f>
        <v>🍇</v>
      </c>
      <c r="H12090" t="b">
        <f ca="1">AND(Spins[[#This Row],[Sym1]]=Spins[[#This Row],[Sym2]],Spins[[#This Row],[Sym2]]=Spins[[#This Row],[Sym3]])</f>
        <v>0</v>
      </c>
      <c r="I12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090">
        <f t="shared" si="941"/>
        <v>1</v>
      </c>
      <c r="K12090">
        <f ca="1">Spins[[#This Row],[Mult]]*Spins[[#This Row],[Bet]]</f>
        <v>0.6</v>
      </c>
      <c r="L12090">
        <f ca="1">Spins[[#This Row],[Payout]]-Spins[[#This Row],[Bet]]</f>
        <v>-0.4</v>
      </c>
    </row>
    <row r="12091" spans="1:12" x14ac:dyDescent="0.3">
      <c r="A12091">
        <f t="shared" si="937"/>
        <v>12090</v>
      </c>
      <c r="B12091">
        <f t="shared" ca="1" si="938"/>
        <v>21</v>
      </c>
      <c r="C12091" t="str" cm="1">
        <f t="array" aca="1" ref="C12091" ca="1">INDEX(Reel1,Spins[[#This Row],[Stop1]])</f>
        <v>🍒</v>
      </c>
      <c r="D12091">
        <f t="shared" ca="1" si="939"/>
        <v>20</v>
      </c>
      <c r="E12091" t="str" cm="1">
        <f t="array" aca="1" ref="E12091" ca="1">INDEX(Reel2,Spins[[#This Row],[Stop2]])</f>
        <v>🍒</v>
      </c>
      <c r="F12091">
        <f t="shared" ca="1" si="940"/>
        <v>3</v>
      </c>
      <c r="G12091" t="str" cm="1">
        <f t="array" aca="1" ref="G12091" ca="1">INDEX(Reel3,Spins[[#This Row],[Stop3]])</f>
        <v>🍋</v>
      </c>
      <c r="H12091" t="b">
        <f ca="1">AND(Spins[[#This Row],[Sym1]]=Spins[[#This Row],[Sym2]],Spins[[#This Row],[Sym2]]=Spins[[#This Row],[Sym3]])</f>
        <v>0</v>
      </c>
      <c r="I12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091">
        <f t="shared" si="941"/>
        <v>1</v>
      </c>
      <c r="K12091">
        <f ca="1">Spins[[#This Row],[Mult]]*Spins[[#This Row],[Bet]]</f>
        <v>0.8</v>
      </c>
      <c r="L12091">
        <f ca="1">Spins[[#This Row],[Payout]]-Spins[[#This Row],[Bet]]</f>
        <v>-0.19999999999999996</v>
      </c>
    </row>
    <row r="12092" spans="1:12" x14ac:dyDescent="0.3">
      <c r="A12092">
        <f t="shared" si="937"/>
        <v>12091</v>
      </c>
      <c r="B12092">
        <f t="shared" ca="1" si="938"/>
        <v>16</v>
      </c>
      <c r="C12092" t="str" cm="1">
        <f t="array" aca="1" ref="C12092" ca="1">INDEX(Reel1,Spins[[#This Row],[Stop1]])</f>
        <v>🍒</v>
      </c>
      <c r="D12092">
        <f t="shared" ca="1" si="939"/>
        <v>24</v>
      </c>
      <c r="E12092" t="str" cm="1">
        <f t="array" aca="1" ref="E12092" ca="1">INDEX(Reel2,Spins[[#This Row],[Stop2]])</f>
        <v>🍇</v>
      </c>
      <c r="F12092">
        <f t="shared" ca="1" si="940"/>
        <v>13</v>
      </c>
      <c r="G12092" t="str" cm="1">
        <f t="array" aca="1" ref="G12092" ca="1">INDEX(Reel3,Spins[[#This Row],[Stop3]])</f>
        <v>🍇</v>
      </c>
      <c r="H12092" t="b">
        <f ca="1">AND(Spins[[#This Row],[Sym1]]=Spins[[#This Row],[Sym2]],Spins[[#This Row],[Sym2]]=Spins[[#This Row],[Sym3]])</f>
        <v>0</v>
      </c>
      <c r="I12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92">
        <f t="shared" si="941"/>
        <v>1</v>
      </c>
      <c r="K12092">
        <f ca="1">Spins[[#This Row],[Mult]]*Spins[[#This Row],[Bet]]</f>
        <v>0</v>
      </c>
      <c r="L12092">
        <f ca="1">Spins[[#This Row],[Payout]]-Spins[[#This Row],[Bet]]</f>
        <v>-1</v>
      </c>
    </row>
    <row r="12093" spans="1:12" x14ac:dyDescent="0.3">
      <c r="A12093">
        <f t="shared" si="937"/>
        <v>12092</v>
      </c>
      <c r="B12093">
        <f t="shared" ca="1" si="938"/>
        <v>24</v>
      </c>
      <c r="C12093" t="str" cm="1">
        <f t="array" aca="1" ref="C12093" ca="1">INDEX(Reel1,Spins[[#This Row],[Stop1]])</f>
        <v>🍇</v>
      </c>
      <c r="D12093">
        <f t="shared" ca="1" si="939"/>
        <v>10</v>
      </c>
      <c r="E12093" t="str" cm="1">
        <f t="array" aca="1" ref="E12093" ca="1">INDEX(Reel2,Spins[[#This Row],[Stop2]])</f>
        <v>🍋</v>
      </c>
      <c r="F12093">
        <f t="shared" ca="1" si="940"/>
        <v>9</v>
      </c>
      <c r="G12093" t="str" cm="1">
        <f t="array" aca="1" ref="G12093" ca="1">INDEX(Reel3,Spins[[#This Row],[Stop3]])</f>
        <v>🍒</v>
      </c>
      <c r="H12093" t="b">
        <f ca="1">AND(Spins[[#This Row],[Sym1]]=Spins[[#This Row],[Sym2]],Spins[[#This Row],[Sym2]]=Spins[[#This Row],[Sym3]])</f>
        <v>0</v>
      </c>
      <c r="I12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93">
        <f t="shared" si="941"/>
        <v>1</v>
      </c>
      <c r="K12093">
        <f ca="1">Spins[[#This Row],[Mult]]*Spins[[#This Row],[Bet]]</f>
        <v>0</v>
      </c>
      <c r="L12093">
        <f ca="1">Spins[[#This Row],[Payout]]-Spins[[#This Row],[Bet]]</f>
        <v>-1</v>
      </c>
    </row>
    <row r="12094" spans="1:12" x14ac:dyDescent="0.3">
      <c r="A12094">
        <f t="shared" si="937"/>
        <v>12093</v>
      </c>
      <c r="B12094">
        <f t="shared" ca="1" si="938"/>
        <v>12</v>
      </c>
      <c r="C12094" t="str" cm="1">
        <f t="array" aca="1" ref="C12094" ca="1">INDEX(Reel1,Spins[[#This Row],[Stop1]])</f>
        <v>🍋</v>
      </c>
      <c r="D12094">
        <f t="shared" ca="1" si="939"/>
        <v>2</v>
      </c>
      <c r="E12094" t="str" cm="1">
        <f t="array" aca="1" ref="E12094" ca="1">INDEX(Reel2,Spins[[#This Row],[Stop2]])</f>
        <v>🍋</v>
      </c>
      <c r="F12094">
        <f t="shared" ca="1" si="940"/>
        <v>2</v>
      </c>
      <c r="G12094" t="str" cm="1">
        <f t="array" aca="1" ref="G12094" ca="1">INDEX(Reel3,Spins[[#This Row],[Stop3]])</f>
        <v>🍋</v>
      </c>
      <c r="H12094" t="b">
        <f ca="1">AND(Spins[[#This Row],[Sym1]]=Spins[[#This Row],[Sym2]],Spins[[#This Row],[Sym2]]=Spins[[#This Row],[Sym3]])</f>
        <v>1</v>
      </c>
      <c r="I12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094">
        <f t="shared" si="941"/>
        <v>1</v>
      </c>
      <c r="K12094">
        <f ca="1">Spins[[#This Row],[Mult]]*Spins[[#This Row],[Bet]]</f>
        <v>14</v>
      </c>
      <c r="L12094">
        <f ca="1">Spins[[#This Row],[Payout]]-Spins[[#This Row],[Bet]]</f>
        <v>13</v>
      </c>
    </row>
    <row r="12095" spans="1:12" x14ac:dyDescent="0.3">
      <c r="A12095">
        <f t="shared" si="937"/>
        <v>12094</v>
      </c>
      <c r="B12095">
        <f t="shared" ca="1" si="938"/>
        <v>2</v>
      </c>
      <c r="C12095" t="str" cm="1">
        <f t="array" aca="1" ref="C12095" ca="1">INDEX(Reel1,Spins[[#This Row],[Stop1]])</f>
        <v>🍋</v>
      </c>
      <c r="D12095">
        <f t="shared" ca="1" si="939"/>
        <v>29</v>
      </c>
      <c r="E12095" t="str" cm="1">
        <f t="array" aca="1" ref="E12095" ca="1">INDEX(Reel2,Spins[[#This Row],[Stop2]])</f>
        <v>7️⃣</v>
      </c>
      <c r="F12095">
        <f t="shared" ca="1" si="940"/>
        <v>23</v>
      </c>
      <c r="G12095" t="str" cm="1">
        <f t="array" aca="1" ref="G12095" ca="1">INDEX(Reel3,Spins[[#This Row],[Stop3]])</f>
        <v>BAR</v>
      </c>
      <c r="H12095" t="b">
        <f ca="1">AND(Spins[[#This Row],[Sym1]]=Spins[[#This Row],[Sym2]],Spins[[#This Row],[Sym2]]=Spins[[#This Row],[Sym3]])</f>
        <v>0</v>
      </c>
      <c r="I12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95">
        <f t="shared" si="941"/>
        <v>1</v>
      </c>
      <c r="K12095">
        <f ca="1">Spins[[#This Row],[Mult]]*Spins[[#This Row],[Bet]]</f>
        <v>0</v>
      </c>
      <c r="L12095">
        <f ca="1">Spins[[#This Row],[Payout]]-Spins[[#This Row],[Bet]]</f>
        <v>-1</v>
      </c>
    </row>
    <row r="12096" spans="1:12" x14ac:dyDescent="0.3">
      <c r="A12096">
        <f t="shared" si="937"/>
        <v>12095</v>
      </c>
      <c r="B12096">
        <f t="shared" ca="1" si="938"/>
        <v>22</v>
      </c>
      <c r="C12096" t="str" cm="1">
        <f t="array" aca="1" ref="C12096" ca="1">INDEX(Reel1,Spins[[#This Row],[Stop1]])</f>
        <v>🍇</v>
      </c>
      <c r="D12096">
        <f t="shared" ca="1" si="939"/>
        <v>28</v>
      </c>
      <c r="E12096" t="str" cm="1">
        <f t="array" aca="1" ref="E12096" ca="1">INDEX(Reel2,Spins[[#This Row],[Stop2]])</f>
        <v>BAR</v>
      </c>
      <c r="F12096">
        <f t="shared" ca="1" si="940"/>
        <v>27</v>
      </c>
      <c r="G12096" t="str" cm="1">
        <f t="array" aca="1" ref="G12096" ca="1">INDEX(Reel3,Spins[[#This Row],[Stop3]])</f>
        <v>7️⃣</v>
      </c>
      <c r="H12096" t="b">
        <f ca="1">AND(Spins[[#This Row],[Sym1]]=Spins[[#This Row],[Sym2]],Spins[[#This Row],[Sym2]]=Spins[[#This Row],[Sym3]])</f>
        <v>0</v>
      </c>
      <c r="I12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96">
        <f t="shared" si="941"/>
        <v>1</v>
      </c>
      <c r="K12096">
        <f ca="1">Spins[[#This Row],[Mult]]*Spins[[#This Row],[Bet]]</f>
        <v>0</v>
      </c>
      <c r="L12096">
        <f ca="1">Spins[[#This Row],[Payout]]-Spins[[#This Row],[Bet]]</f>
        <v>-1</v>
      </c>
    </row>
    <row r="12097" spans="1:12" x14ac:dyDescent="0.3">
      <c r="A12097">
        <f t="shared" si="937"/>
        <v>12096</v>
      </c>
      <c r="B12097">
        <f t="shared" ca="1" si="938"/>
        <v>10</v>
      </c>
      <c r="C12097" t="str" cm="1">
        <f t="array" aca="1" ref="C12097" ca="1">INDEX(Reel1,Spins[[#This Row],[Stop1]])</f>
        <v>🍋</v>
      </c>
      <c r="D12097">
        <f t="shared" ca="1" si="939"/>
        <v>21</v>
      </c>
      <c r="E12097" t="str" cm="1">
        <f t="array" aca="1" ref="E12097" ca="1">INDEX(Reel2,Spins[[#This Row],[Stop2]])</f>
        <v>🍒</v>
      </c>
      <c r="F12097">
        <f t="shared" ca="1" si="940"/>
        <v>28</v>
      </c>
      <c r="G12097" t="str" cm="1">
        <f t="array" aca="1" ref="G12097" ca="1">INDEX(Reel3,Spins[[#This Row],[Stop3]])</f>
        <v>7️⃣</v>
      </c>
      <c r="H12097" t="b">
        <f ca="1">AND(Spins[[#This Row],[Sym1]]=Spins[[#This Row],[Sym2]],Spins[[#This Row],[Sym2]]=Spins[[#This Row],[Sym3]])</f>
        <v>0</v>
      </c>
      <c r="I12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097">
        <f t="shared" si="941"/>
        <v>1</v>
      </c>
      <c r="K12097">
        <f ca="1">Spins[[#This Row],[Mult]]*Spins[[#This Row],[Bet]]</f>
        <v>0</v>
      </c>
      <c r="L12097">
        <f ca="1">Spins[[#This Row],[Payout]]-Spins[[#This Row],[Bet]]</f>
        <v>-1</v>
      </c>
    </row>
    <row r="12098" spans="1:12" x14ac:dyDescent="0.3">
      <c r="A12098">
        <f t="shared" ref="A12098:A12161" si="942">ROW()-1</f>
        <v>12097</v>
      </c>
      <c r="B12098">
        <f t="shared" ref="B12098:B12161" ca="1" si="943">RANDBETWEEN(1,ROWS(Reel1))</f>
        <v>27</v>
      </c>
      <c r="C12098" t="str" cm="1">
        <f t="array" aca="1" ref="C12098" ca="1">INDEX(Reel1,Spins[[#This Row],[Stop1]])</f>
        <v>BAR</v>
      </c>
      <c r="D12098">
        <f t="shared" ref="D12098:D12161" ca="1" si="944">RANDBETWEEN(1,ROWS(Reel2))</f>
        <v>27</v>
      </c>
      <c r="E12098" t="str" cm="1">
        <f t="array" aca="1" ref="E12098" ca="1">INDEX(Reel2,Spins[[#This Row],[Stop2]])</f>
        <v>BAR</v>
      </c>
      <c r="F12098">
        <f t="shared" ref="F12098:F12161" ca="1" si="945">RANDBETWEEN(1,ROWS(Reel3))</f>
        <v>25</v>
      </c>
      <c r="G12098" t="str" cm="1">
        <f t="array" aca="1" ref="G12098" ca="1">INDEX(Reel3,Spins[[#This Row],[Stop3]])</f>
        <v>BAR</v>
      </c>
      <c r="H12098" t="b">
        <f ca="1">AND(Spins[[#This Row],[Sym1]]=Spins[[#This Row],[Sym2]],Spins[[#This Row],[Sym2]]=Spins[[#This Row],[Sym3]])</f>
        <v>1</v>
      </c>
      <c r="I12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60</v>
      </c>
      <c r="J12098">
        <f t="shared" ref="J12098:J12161" si="946">Bet</f>
        <v>1</v>
      </c>
      <c r="K12098">
        <f ca="1">Spins[[#This Row],[Mult]]*Spins[[#This Row],[Bet]]</f>
        <v>60</v>
      </c>
      <c r="L12098">
        <f ca="1">Spins[[#This Row],[Payout]]-Spins[[#This Row],[Bet]]</f>
        <v>59</v>
      </c>
    </row>
    <row r="12099" spans="1:12" x14ac:dyDescent="0.3">
      <c r="A12099">
        <f t="shared" si="942"/>
        <v>12098</v>
      </c>
      <c r="B12099">
        <f t="shared" ca="1" si="943"/>
        <v>12</v>
      </c>
      <c r="C12099" t="str" cm="1">
        <f t="array" aca="1" ref="C12099" ca="1">INDEX(Reel1,Spins[[#This Row],[Stop1]])</f>
        <v>🍋</v>
      </c>
      <c r="D12099">
        <f t="shared" ca="1" si="944"/>
        <v>10</v>
      </c>
      <c r="E12099" t="str" cm="1">
        <f t="array" aca="1" ref="E12099" ca="1">INDEX(Reel2,Spins[[#This Row],[Stop2]])</f>
        <v>🍋</v>
      </c>
      <c r="F12099">
        <f t="shared" ca="1" si="945"/>
        <v>4</v>
      </c>
      <c r="G12099" t="str" cm="1">
        <f t="array" aca="1" ref="G12099" ca="1">INDEX(Reel3,Spins[[#This Row],[Stop3]])</f>
        <v>🍋</v>
      </c>
      <c r="H12099" t="b">
        <f ca="1">AND(Spins[[#This Row],[Sym1]]=Spins[[#This Row],[Sym2]],Spins[[#This Row],[Sym2]]=Spins[[#This Row],[Sym3]])</f>
        <v>1</v>
      </c>
      <c r="I12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099">
        <f t="shared" si="946"/>
        <v>1</v>
      </c>
      <c r="K12099">
        <f ca="1">Spins[[#This Row],[Mult]]*Spins[[#This Row],[Bet]]</f>
        <v>14</v>
      </c>
      <c r="L12099">
        <f ca="1">Spins[[#This Row],[Payout]]-Spins[[#This Row],[Bet]]</f>
        <v>13</v>
      </c>
    </row>
    <row r="12100" spans="1:12" x14ac:dyDescent="0.3">
      <c r="A12100">
        <f t="shared" si="942"/>
        <v>12099</v>
      </c>
      <c r="B12100">
        <f t="shared" ca="1" si="943"/>
        <v>12</v>
      </c>
      <c r="C12100" t="str" cm="1">
        <f t="array" aca="1" ref="C12100" ca="1">INDEX(Reel1,Spins[[#This Row],[Stop1]])</f>
        <v>🍋</v>
      </c>
      <c r="D12100">
        <f t="shared" ca="1" si="944"/>
        <v>10</v>
      </c>
      <c r="E12100" t="str" cm="1">
        <f t="array" aca="1" ref="E12100" ca="1">INDEX(Reel2,Spins[[#This Row],[Stop2]])</f>
        <v>🍋</v>
      </c>
      <c r="F12100">
        <f t="shared" ca="1" si="945"/>
        <v>29</v>
      </c>
      <c r="G12100" t="str" cm="1">
        <f t="array" aca="1" ref="G12100" ca="1">INDEX(Reel3,Spins[[#This Row],[Stop3]])</f>
        <v>7️⃣</v>
      </c>
      <c r="H12100" t="b">
        <f ca="1">AND(Spins[[#This Row],[Sym1]]=Spins[[#This Row],[Sym2]],Spins[[#This Row],[Sym2]]=Spins[[#This Row],[Sym3]])</f>
        <v>0</v>
      </c>
      <c r="I12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00">
        <f t="shared" si="946"/>
        <v>1</v>
      </c>
      <c r="K12100">
        <f ca="1">Spins[[#This Row],[Mult]]*Spins[[#This Row],[Bet]]</f>
        <v>0.6</v>
      </c>
      <c r="L12100">
        <f ca="1">Spins[[#This Row],[Payout]]-Spins[[#This Row],[Bet]]</f>
        <v>-0.4</v>
      </c>
    </row>
    <row r="12101" spans="1:12" x14ac:dyDescent="0.3">
      <c r="A12101">
        <f t="shared" si="942"/>
        <v>12100</v>
      </c>
      <c r="B12101">
        <f t="shared" ca="1" si="943"/>
        <v>7</v>
      </c>
      <c r="C12101" t="str" cm="1">
        <f t="array" aca="1" ref="C12101" ca="1">INDEX(Reel1,Spins[[#This Row],[Stop1]])</f>
        <v>🍋</v>
      </c>
      <c r="D12101">
        <f t="shared" ca="1" si="944"/>
        <v>4</v>
      </c>
      <c r="E12101" t="str" cm="1">
        <f t="array" aca="1" ref="E12101" ca="1">INDEX(Reel2,Spins[[#This Row],[Stop2]])</f>
        <v>🍋</v>
      </c>
      <c r="F12101">
        <f t="shared" ca="1" si="945"/>
        <v>22</v>
      </c>
      <c r="G12101" t="str" cm="1">
        <f t="array" aca="1" ref="G12101" ca="1">INDEX(Reel3,Spins[[#This Row],[Stop3]])</f>
        <v>🔔</v>
      </c>
      <c r="H12101" t="b">
        <f ca="1">AND(Spins[[#This Row],[Sym1]]=Spins[[#This Row],[Sym2]],Spins[[#This Row],[Sym2]]=Spins[[#This Row],[Sym3]])</f>
        <v>0</v>
      </c>
      <c r="I12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01">
        <f t="shared" si="946"/>
        <v>1</v>
      </c>
      <c r="K12101">
        <f ca="1">Spins[[#This Row],[Mult]]*Spins[[#This Row],[Bet]]</f>
        <v>0.6</v>
      </c>
      <c r="L12101">
        <f ca="1">Spins[[#This Row],[Payout]]-Spins[[#This Row],[Bet]]</f>
        <v>-0.4</v>
      </c>
    </row>
    <row r="12102" spans="1:12" x14ac:dyDescent="0.3">
      <c r="A12102">
        <f t="shared" si="942"/>
        <v>12101</v>
      </c>
      <c r="B12102">
        <f t="shared" ca="1" si="943"/>
        <v>26</v>
      </c>
      <c r="C12102" t="str" cm="1">
        <f t="array" aca="1" ref="C12102" ca="1">INDEX(Reel1,Spins[[#This Row],[Stop1]])</f>
        <v>🔔</v>
      </c>
      <c r="D12102">
        <f t="shared" ca="1" si="944"/>
        <v>24</v>
      </c>
      <c r="E12102" t="str" cm="1">
        <f t="array" aca="1" ref="E12102" ca="1">INDEX(Reel2,Spins[[#This Row],[Stop2]])</f>
        <v>🍇</v>
      </c>
      <c r="F12102">
        <f t="shared" ca="1" si="945"/>
        <v>28</v>
      </c>
      <c r="G12102" t="str" cm="1">
        <f t="array" aca="1" ref="G12102" ca="1">INDEX(Reel3,Spins[[#This Row],[Stop3]])</f>
        <v>7️⃣</v>
      </c>
      <c r="H12102" t="b">
        <f ca="1">AND(Spins[[#This Row],[Sym1]]=Spins[[#This Row],[Sym2]],Spins[[#This Row],[Sym2]]=Spins[[#This Row],[Sym3]])</f>
        <v>0</v>
      </c>
      <c r="I12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2">
        <f t="shared" si="946"/>
        <v>1</v>
      </c>
      <c r="K12102">
        <f ca="1">Spins[[#This Row],[Mult]]*Spins[[#This Row],[Bet]]</f>
        <v>0</v>
      </c>
      <c r="L12102">
        <f ca="1">Spins[[#This Row],[Payout]]-Spins[[#This Row],[Bet]]</f>
        <v>-1</v>
      </c>
    </row>
    <row r="12103" spans="1:12" x14ac:dyDescent="0.3">
      <c r="A12103">
        <f t="shared" si="942"/>
        <v>12102</v>
      </c>
      <c r="B12103">
        <f t="shared" ca="1" si="943"/>
        <v>14</v>
      </c>
      <c r="C12103" t="str" cm="1">
        <f t="array" aca="1" ref="C12103" ca="1">INDEX(Reel1,Spins[[#This Row],[Stop1]])</f>
        <v>🍋</v>
      </c>
      <c r="D12103">
        <f t="shared" ca="1" si="944"/>
        <v>19</v>
      </c>
      <c r="E12103" t="str" cm="1">
        <f t="array" aca="1" ref="E12103" ca="1">INDEX(Reel2,Spins[[#This Row],[Stop2]])</f>
        <v>🍒</v>
      </c>
      <c r="F12103">
        <f t="shared" ca="1" si="945"/>
        <v>13</v>
      </c>
      <c r="G12103" t="str" cm="1">
        <f t="array" aca="1" ref="G12103" ca="1">INDEX(Reel3,Spins[[#This Row],[Stop3]])</f>
        <v>🍇</v>
      </c>
      <c r="H12103" t="b">
        <f ca="1">AND(Spins[[#This Row],[Sym1]]=Spins[[#This Row],[Sym2]],Spins[[#This Row],[Sym2]]=Spins[[#This Row],[Sym3]])</f>
        <v>0</v>
      </c>
      <c r="I12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3">
        <f t="shared" si="946"/>
        <v>1</v>
      </c>
      <c r="K12103">
        <f ca="1">Spins[[#This Row],[Mult]]*Spins[[#This Row],[Bet]]</f>
        <v>0</v>
      </c>
      <c r="L12103">
        <f ca="1">Spins[[#This Row],[Payout]]-Spins[[#This Row],[Bet]]</f>
        <v>-1</v>
      </c>
    </row>
    <row r="12104" spans="1:12" x14ac:dyDescent="0.3">
      <c r="A12104">
        <f t="shared" si="942"/>
        <v>12103</v>
      </c>
      <c r="B12104">
        <f t="shared" ca="1" si="943"/>
        <v>20</v>
      </c>
      <c r="C12104" t="str" cm="1">
        <f t="array" aca="1" ref="C12104" ca="1">INDEX(Reel1,Spins[[#This Row],[Stop1]])</f>
        <v>🍒</v>
      </c>
      <c r="D12104">
        <f t="shared" ca="1" si="944"/>
        <v>16</v>
      </c>
      <c r="E12104" t="str" cm="1">
        <f t="array" aca="1" ref="E12104" ca="1">INDEX(Reel2,Spins[[#This Row],[Stop2]])</f>
        <v>🍒</v>
      </c>
      <c r="F12104">
        <f t="shared" ca="1" si="945"/>
        <v>7</v>
      </c>
      <c r="G12104" t="str" cm="1">
        <f t="array" aca="1" ref="G12104" ca="1">INDEX(Reel3,Spins[[#This Row],[Stop3]])</f>
        <v>🍒</v>
      </c>
      <c r="H12104" t="b">
        <f ca="1">AND(Spins[[#This Row],[Sym1]]=Spins[[#This Row],[Sym2]],Spins[[#This Row],[Sym2]]=Spins[[#This Row],[Sym3]])</f>
        <v>1</v>
      </c>
      <c r="I12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104">
        <f t="shared" si="946"/>
        <v>1</v>
      </c>
      <c r="K12104">
        <f ca="1">Spins[[#This Row],[Mult]]*Spins[[#This Row],[Bet]]</f>
        <v>16</v>
      </c>
      <c r="L12104">
        <f ca="1">Spins[[#This Row],[Payout]]-Spins[[#This Row],[Bet]]</f>
        <v>15</v>
      </c>
    </row>
    <row r="12105" spans="1:12" x14ac:dyDescent="0.3">
      <c r="A12105">
        <f t="shared" si="942"/>
        <v>12104</v>
      </c>
      <c r="B12105">
        <f t="shared" ca="1" si="943"/>
        <v>9</v>
      </c>
      <c r="C12105" t="str" cm="1">
        <f t="array" aca="1" ref="C12105" ca="1">INDEX(Reel1,Spins[[#This Row],[Stop1]])</f>
        <v>🍋</v>
      </c>
      <c r="D12105">
        <f t="shared" ca="1" si="944"/>
        <v>19</v>
      </c>
      <c r="E12105" t="str" cm="1">
        <f t="array" aca="1" ref="E12105" ca="1">INDEX(Reel2,Spins[[#This Row],[Stop2]])</f>
        <v>🍒</v>
      </c>
      <c r="F12105">
        <f t="shared" ca="1" si="945"/>
        <v>4</v>
      </c>
      <c r="G12105" t="str" cm="1">
        <f t="array" aca="1" ref="G12105" ca="1">INDEX(Reel3,Spins[[#This Row],[Stop3]])</f>
        <v>🍋</v>
      </c>
      <c r="H12105" t="b">
        <f ca="1">AND(Spins[[#This Row],[Sym1]]=Spins[[#This Row],[Sym2]],Spins[[#This Row],[Sym2]]=Spins[[#This Row],[Sym3]])</f>
        <v>0</v>
      </c>
      <c r="I12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5">
        <f t="shared" si="946"/>
        <v>1</v>
      </c>
      <c r="K12105">
        <f ca="1">Spins[[#This Row],[Mult]]*Spins[[#This Row],[Bet]]</f>
        <v>0</v>
      </c>
      <c r="L12105">
        <f ca="1">Spins[[#This Row],[Payout]]-Spins[[#This Row],[Bet]]</f>
        <v>-1</v>
      </c>
    </row>
    <row r="12106" spans="1:12" x14ac:dyDescent="0.3">
      <c r="A12106">
        <f t="shared" si="942"/>
        <v>12105</v>
      </c>
      <c r="B12106">
        <f t="shared" ca="1" si="943"/>
        <v>22</v>
      </c>
      <c r="C12106" t="str" cm="1">
        <f t="array" aca="1" ref="C12106" ca="1">INDEX(Reel1,Spins[[#This Row],[Stop1]])</f>
        <v>🍇</v>
      </c>
      <c r="D12106">
        <f t="shared" ca="1" si="944"/>
        <v>18</v>
      </c>
      <c r="E12106" t="str" cm="1">
        <f t="array" aca="1" ref="E12106" ca="1">INDEX(Reel2,Spins[[#This Row],[Stop2]])</f>
        <v>🍒</v>
      </c>
      <c r="F12106">
        <f t="shared" ca="1" si="945"/>
        <v>12</v>
      </c>
      <c r="G12106" t="str" cm="1">
        <f t="array" aca="1" ref="G12106" ca="1">INDEX(Reel3,Spins[[#This Row],[Stop3]])</f>
        <v>🍒</v>
      </c>
      <c r="H12106" t="b">
        <f ca="1">AND(Spins[[#This Row],[Sym1]]=Spins[[#This Row],[Sym2]],Spins[[#This Row],[Sym2]]=Spins[[#This Row],[Sym3]])</f>
        <v>0</v>
      </c>
      <c r="I12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6">
        <f t="shared" si="946"/>
        <v>1</v>
      </c>
      <c r="K12106">
        <f ca="1">Spins[[#This Row],[Mult]]*Spins[[#This Row],[Bet]]</f>
        <v>0</v>
      </c>
      <c r="L12106">
        <f ca="1">Spins[[#This Row],[Payout]]-Spins[[#This Row],[Bet]]</f>
        <v>-1</v>
      </c>
    </row>
    <row r="12107" spans="1:12" x14ac:dyDescent="0.3">
      <c r="A12107">
        <f t="shared" si="942"/>
        <v>12106</v>
      </c>
      <c r="B12107">
        <f t="shared" ca="1" si="943"/>
        <v>11</v>
      </c>
      <c r="C12107" t="str" cm="1">
        <f t="array" aca="1" ref="C12107" ca="1">INDEX(Reel1,Spins[[#This Row],[Stop1]])</f>
        <v>🍋</v>
      </c>
      <c r="D12107">
        <f t="shared" ca="1" si="944"/>
        <v>28</v>
      </c>
      <c r="E12107" t="str" cm="1">
        <f t="array" aca="1" ref="E12107" ca="1">INDEX(Reel2,Spins[[#This Row],[Stop2]])</f>
        <v>BAR</v>
      </c>
      <c r="F12107">
        <f t="shared" ca="1" si="945"/>
        <v>12</v>
      </c>
      <c r="G12107" t="str" cm="1">
        <f t="array" aca="1" ref="G12107" ca="1">INDEX(Reel3,Spins[[#This Row],[Stop3]])</f>
        <v>🍒</v>
      </c>
      <c r="H12107" t="b">
        <f ca="1">AND(Spins[[#This Row],[Sym1]]=Spins[[#This Row],[Sym2]],Spins[[#This Row],[Sym2]]=Spins[[#This Row],[Sym3]])</f>
        <v>0</v>
      </c>
      <c r="I12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7">
        <f t="shared" si="946"/>
        <v>1</v>
      </c>
      <c r="K12107">
        <f ca="1">Spins[[#This Row],[Mult]]*Spins[[#This Row],[Bet]]</f>
        <v>0</v>
      </c>
      <c r="L12107">
        <f ca="1">Spins[[#This Row],[Payout]]-Spins[[#This Row],[Bet]]</f>
        <v>-1</v>
      </c>
    </row>
    <row r="12108" spans="1:12" x14ac:dyDescent="0.3">
      <c r="A12108">
        <f t="shared" si="942"/>
        <v>12107</v>
      </c>
      <c r="B12108">
        <f t="shared" ca="1" si="943"/>
        <v>20</v>
      </c>
      <c r="C12108" t="str" cm="1">
        <f t="array" aca="1" ref="C12108" ca="1">INDEX(Reel1,Spins[[#This Row],[Stop1]])</f>
        <v>🍒</v>
      </c>
      <c r="D12108">
        <f t="shared" ca="1" si="944"/>
        <v>22</v>
      </c>
      <c r="E12108" t="str" cm="1">
        <f t="array" aca="1" ref="E12108" ca="1">INDEX(Reel2,Spins[[#This Row],[Stop2]])</f>
        <v>🍇</v>
      </c>
      <c r="F12108">
        <f t="shared" ca="1" si="945"/>
        <v>16</v>
      </c>
      <c r="G12108" t="str" cm="1">
        <f t="array" aca="1" ref="G12108" ca="1">INDEX(Reel3,Spins[[#This Row],[Stop3]])</f>
        <v>🍇</v>
      </c>
      <c r="H12108" t="b">
        <f ca="1">AND(Spins[[#This Row],[Sym1]]=Spins[[#This Row],[Sym2]],Spins[[#This Row],[Sym2]]=Spins[[#This Row],[Sym3]])</f>
        <v>0</v>
      </c>
      <c r="I12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8">
        <f t="shared" si="946"/>
        <v>1</v>
      </c>
      <c r="K12108">
        <f ca="1">Spins[[#This Row],[Mult]]*Spins[[#This Row],[Bet]]</f>
        <v>0</v>
      </c>
      <c r="L12108">
        <f ca="1">Spins[[#This Row],[Payout]]-Spins[[#This Row],[Bet]]</f>
        <v>-1</v>
      </c>
    </row>
    <row r="12109" spans="1:12" x14ac:dyDescent="0.3">
      <c r="A12109">
        <f t="shared" si="942"/>
        <v>12108</v>
      </c>
      <c r="B12109">
        <f t="shared" ca="1" si="943"/>
        <v>27</v>
      </c>
      <c r="C12109" t="str" cm="1">
        <f t="array" aca="1" ref="C12109" ca="1">INDEX(Reel1,Spins[[#This Row],[Stop1]])</f>
        <v>BAR</v>
      </c>
      <c r="D12109">
        <f t="shared" ca="1" si="944"/>
        <v>20</v>
      </c>
      <c r="E12109" t="str" cm="1">
        <f t="array" aca="1" ref="E12109" ca="1">INDEX(Reel2,Spins[[#This Row],[Stop2]])</f>
        <v>🍒</v>
      </c>
      <c r="F12109">
        <f t="shared" ca="1" si="945"/>
        <v>6</v>
      </c>
      <c r="G12109" t="str" cm="1">
        <f t="array" aca="1" ref="G12109" ca="1">INDEX(Reel3,Spins[[#This Row],[Stop3]])</f>
        <v>🍒</v>
      </c>
      <c r="H12109" t="b">
        <f ca="1">AND(Spins[[#This Row],[Sym1]]=Spins[[#This Row],[Sym2]],Spins[[#This Row],[Sym2]]=Spins[[#This Row],[Sym3]])</f>
        <v>0</v>
      </c>
      <c r="I12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09">
        <f t="shared" si="946"/>
        <v>1</v>
      </c>
      <c r="K12109">
        <f ca="1">Spins[[#This Row],[Mult]]*Spins[[#This Row],[Bet]]</f>
        <v>0</v>
      </c>
      <c r="L12109">
        <f ca="1">Spins[[#This Row],[Payout]]-Spins[[#This Row],[Bet]]</f>
        <v>-1</v>
      </c>
    </row>
    <row r="12110" spans="1:12" x14ac:dyDescent="0.3">
      <c r="A12110">
        <f t="shared" si="942"/>
        <v>12109</v>
      </c>
      <c r="B12110">
        <f t="shared" ca="1" si="943"/>
        <v>26</v>
      </c>
      <c r="C12110" t="str" cm="1">
        <f t="array" aca="1" ref="C12110" ca="1">INDEX(Reel1,Spins[[#This Row],[Stop1]])</f>
        <v>🔔</v>
      </c>
      <c r="D12110">
        <f t="shared" ca="1" si="944"/>
        <v>12</v>
      </c>
      <c r="E12110" t="str" cm="1">
        <f t="array" aca="1" ref="E12110" ca="1">INDEX(Reel2,Spins[[#This Row],[Stop2]])</f>
        <v>🍋</v>
      </c>
      <c r="F12110">
        <f t="shared" ca="1" si="945"/>
        <v>5</v>
      </c>
      <c r="G12110" t="str" cm="1">
        <f t="array" aca="1" ref="G12110" ca="1">INDEX(Reel3,Spins[[#This Row],[Stop3]])</f>
        <v>🍋</v>
      </c>
      <c r="H12110" t="b">
        <f ca="1">AND(Spins[[#This Row],[Sym1]]=Spins[[#This Row],[Sym2]],Spins[[#This Row],[Sym2]]=Spins[[#This Row],[Sym3]])</f>
        <v>0</v>
      </c>
      <c r="I12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0">
        <f t="shared" si="946"/>
        <v>1</v>
      </c>
      <c r="K12110">
        <f ca="1">Spins[[#This Row],[Mult]]*Spins[[#This Row],[Bet]]</f>
        <v>0</v>
      </c>
      <c r="L12110">
        <f ca="1">Spins[[#This Row],[Payout]]-Spins[[#This Row],[Bet]]</f>
        <v>-1</v>
      </c>
    </row>
    <row r="12111" spans="1:12" x14ac:dyDescent="0.3">
      <c r="A12111">
        <f t="shared" si="942"/>
        <v>12110</v>
      </c>
      <c r="B12111">
        <f t="shared" ca="1" si="943"/>
        <v>9</v>
      </c>
      <c r="C12111" t="str" cm="1">
        <f t="array" aca="1" ref="C12111" ca="1">INDEX(Reel1,Spins[[#This Row],[Stop1]])</f>
        <v>🍋</v>
      </c>
      <c r="D12111">
        <f t="shared" ca="1" si="944"/>
        <v>30</v>
      </c>
      <c r="E12111" t="str" cm="1">
        <f t="array" aca="1" ref="E12111" ca="1">INDEX(Reel2,Spins[[#This Row],[Stop2]])</f>
        <v>7️⃣</v>
      </c>
      <c r="F12111">
        <f t="shared" ca="1" si="945"/>
        <v>31</v>
      </c>
      <c r="G12111" t="str" cm="1">
        <f t="array" aca="1" ref="G12111" ca="1">INDEX(Reel3,Spins[[#This Row],[Stop3]])</f>
        <v>💎</v>
      </c>
      <c r="H12111" t="b">
        <f ca="1">AND(Spins[[#This Row],[Sym1]]=Spins[[#This Row],[Sym2]],Spins[[#This Row],[Sym2]]=Spins[[#This Row],[Sym3]])</f>
        <v>0</v>
      </c>
      <c r="I12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1">
        <f t="shared" si="946"/>
        <v>1</v>
      </c>
      <c r="K12111">
        <f ca="1">Spins[[#This Row],[Mult]]*Spins[[#This Row],[Bet]]</f>
        <v>0</v>
      </c>
      <c r="L12111">
        <f ca="1">Spins[[#This Row],[Payout]]-Spins[[#This Row],[Bet]]</f>
        <v>-1</v>
      </c>
    </row>
    <row r="12112" spans="1:12" x14ac:dyDescent="0.3">
      <c r="A12112">
        <f t="shared" si="942"/>
        <v>12111</v>
      </c>
      <c r="B12112">
        <f t="shared" ca="1" si="943"/>
        <v>17</v>
      </c>
      <c r="C12112" t="str" cm="1">
        <f t="array" aca="1" ref="C12112" ca="1">INDEX(Reel1,Spins[[#This Row],[Stop1]])</f>
        <v>🍒</v>
      </c>
      <c r="D12112">
        <f t="shared" ca="1" si="944"/>
        <v>8</v>
      </c>
      <c r="E12112" t="str" cm="1">
        <f t="array" aca="1" ref="E12112" ca="1">INDEX(Reel2,Spins[[#This Row],[Stop2]])</f>
        <v>🍋</v>
      </c>
      <c r="F12112">
        <f t="shared" ca="1" si="945"/>
        <v>18</v>
      </c>
      <c r="G12112" t="str" cm="1">
        <f t="array" aca="1" ref="G12112" ca="1">INDEX(Reel3,Spins[[#This Row],[Stop3]])</f>
        <v>🔔</v>
      </c>
      <c r="H12112" t="b">
        <f ca="1">AND(Spins[[#This Row],[Sym1]]=Spins[[#This Row],[Sym2]],Spins[[#This Row],[Sym2]]=Spins[[#This Row],[Sym3]])</f>
        <v>0</v>
      </c>
      <c r="I12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2">
        <f t="shared" si="946"/>
        <v>1</v>
      </c>
      <c r="K12112">
        <f ca="1">Spins[[#This Row],[Mult]]*Spins[[#This Row],[Bet]]</f>
        <v>0</v>
      </c>
      <c r="L12112">
        <f ca="1">Spins[[#This Row],[Payout]]-Spins[[#This Row],[Bet]]</f>
        <v>-1</v>
      </c>
    </row>
    <row r="12113" spans="1:12" x14ac:dyDescent="0.3">
      <c r="A12113">
        <f t="shared" si="942"/>
        <v>12112</v>
      </c>
      <c r="B12113">
        <f t="shared" ca="1" si="943"/>
        <v>10</v>
      </c>
      <c r="C12113" t="str" cm="1">
        <f t="array" aca="1" ref="C12113" ca="1">INDEX(Reel1,Spins[[#This Row],[Stop1]])</f>
        <v>🍋</v>
      </c>
      <c r="D12113">
        <f t="shared" ca="1" si="944"/>
        <v>20</v>
      </c>
      <c r="E12113" t="str" cm="1">
        <f t="array" aca="1" ref="E12113" ca="1">INDEX(Reel2,Spins[[#This Row],[Stop2]])</f>
        <v>🍒</v>
      </c>
      <c r="F12113">
        <f t="shared" ca="1" si="945"/>
        <v>19</v>
      </c>
      <c r="G12113" t="str" cm="1">
        <f t="array" aca="1" ref="G12113" ca="1">INDEX(Reel3,Spins[[#This Row],[Stop3]])</f>
        <v>🔔</v>
      </c>
      <c r="H12113" t="b">
        <f ca="1">AND(Spins[[#This Row],[Sym1]]=Spins[[#This Row],[Sym2]],Spins[[#This Row],[Sym2]]=Spins[[#This Row],[Sym3]])</f>
        <v>0</v>
      </c>
      <c r="I12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3">
        <f t="shared" si="946"/>
        <v>1</v>
      </c>
      <c r="K12113">
        <f ca="1">Spins[[#This Row],[Mult]]*Spins[[#This Row],[Bet]]</f>
        <v>0</v>
      </c>
      <c r="L12113">
        <f ca="1">Spins[[#This Row],[Payout]]-Spins[[#This Row],[Bet]]</f>
        <v>-1</v>
      </c>
    </row>
    <row r="12114" spans="1:12" x14ac:dyDescent="0.3">
      <c r="A12114">
        <f t="shared" si="942"/>
        <v>12113</v>
      </c>
      <c r="B12114">
        <f t="shared" ca="1" si="943"/>
        <v>20</v>
      </c>
      <c r="C12114" t="str" cm="1">
        <f t="array" aca="1" ref="C12114" ca="1">INDEX(Reel1,Spins[[#This Row],[Stop1]])</f>
        <v>🍒</v>
      </c>
      <c r="D12114">
        <f t="shared" ca="1" si="944"/>
        <v>31</v>
      </c>
      <c r="E12114" t="str" cm="1">
        <f t="array" aca="1" ref="E12114" ca="1">INDEX(Reel2,Spins[[#This Row],[Stop2]])</f>
        <v>💎</v>
      </c>
      <c r="F12114">
        <f t="shared" ca="1" si="945"/>
        <v>5</v>
      </c>
      <c r="G12114" t="str" cm="1">
        <f t="array" aca="1" ref="G12114" ca="1">INDEX(Reel3,Spins[[#This Row],[Stop3]])</f>
        <v>🍋</v>
      </c>
      <c r="H12114" t="b">
        <f ca="1">AND(Spins[[#This Row],[Sym1]]=Spins[[#This Row],[Sym2]],Spins[[#This Row],[Sym2]]=Spins[[#This Row],[Sym3]])</f>
        <v>0</v>
      </c>
      <c r="I12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4">
        <f t="shared" si="946"/>
        <v>1</v>
      </c>
      <c r="K12114">
        <f ca="1">Spins[[#This Row],[Mult]]*Spins[[#This Row],[Bet]]</f>
        <v>0</v>
      </c>
      <c r="L12114">
        <f ca="1">Spins[[#This Row],[Payout]]-Spins[[#This Row],[Bet]]</f>
        <v>-1</v>
      </c>
    </row>
    <row r="12115" spans="1:12" x14ac:dyDescent="0.3">
      <c r="A12115">
        <f t="shared" si="942"/>
        <v>12114</v>
      </c>
      <c r="B12115">
        <f t="shared" ca="1" si="943"/>
        <v>18</v>
      </c>
      <c r="C12115" t="str" cm="1">
        <f t="array" aca="1" ref="C12115" ca="1">INDEX(Reel1,Spins[[#This Row],[Stop1]])</f>
        <v>🍒</v>
      </c>
      <c r="D12115">
        <f t="shared" ca="1" si="944"/>
        <v>1</v>
      </c>
      <c r="E12115" t="str" cm="1">
        <f t="array" aca="1" ref="E12115" ca="1">INDEX(Reel2,Spins[[#This Row],[Stop2]])</f>
        <v>🍋</v>
      </c>
      <c r="F12115">
        <f t="shared" ca="1" si="945"/>
        <v>28</v>
      </c>
      <c r="G12115" t="str" cm="1">
        <f t="array" aca="1" ref="G12115" ca="1">INDEX(Reel3,Spins[[#This Row],[Stop3]])</f>
        <v>7️⃣</v>
      </c>
      <c r="H12115" t="b">
        <f ca="1">AND(Spins[[#This Row],[Sym1]]=Spins[[#This Row],[Sym2]],Spins[[#This Row],[Sym2]]=Spins[[#This Row],[Sym3]])</f>
        <v>0</v>
      </c>
      <c r="I12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5">
        <f t="shared" si="946"/>
        <v>1</v>
      </c>
      <c r="K12115">
        <f ca="1">Spins[[#This Row],[Mult]]*Spins[[#This Row],[Bet]]</f>
        <v>0</v>
      </c>
      <c r="L12115">
        <f ca="1">Spins[[#This Row],[Payout]]-Spins[[#This Row],[Bet]]</f>
        <v>-1</v>
      </c>
    </row>
    <row r="12116" spans="1:12" x14ac:dyDescent="0.3">
      <c r="A12116">
        <f t="shared" si="942"/>
        <v>12115</v>
      </c>
      <c r="B12116">
        <f t="shared" ca="1" si="943"/>
        <v>11</v>
      </c>
      <c r="C12116" t="str" cm="1">
        <f t="array" aca="1" ref="C12116" ca="1">INDEX(Reel1,Spins[[#This Row],[Stop1]])</f>
        <v>🍋</v>
      </c>
      <c r="D12116">
        <f t="shared" ca="1" si="944"/>
        <v>6</v>
      </c>
      <c r="E12116" t="str" cm="1">
        <f t="array" aca="1" ref="E12116" ca="1">INDEX(Reel2,Spins[[#This Row],[Stop2]])</f>
        <v>🍋</v>
      </c>
      <c r="F12116">
        <f t="shared" ca="1" si="945"/>
        <v>7</v>
      </c>
      <c r="G12116" t="str" cm="1">
        <f t="array" aca="1" ref="G12116" ca="1">INDEX(Reel3,Spins[[#This Row],[Stop3]])</f>
        <v>🍒</v>
      </c>
      <c r="H12116" t="b">
        <f ca="1">AND(Spins[[#This Row],[Sym1]]=Spins[[#This Row],[Sym2]],Spins[[#This Row],[Sym2]]=Spins[[#This Row],[Sym3]])</f>
        <v>0</v>
      </c>
      <c r="I12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16">
        <f t="shared" si="946"/>
        <v>1</v>
      </c>
      <c r="K12116">
        <f ca="1">Spins[[#This Row],[Mult]]*Spins[[#This Row],[Bet]]</f>
        <v>0.6</v>
      </c>
      <c r="L12116">
        <f ca="1">Spins[[#This Row],[Payout]]-Spins[[#This Row],[Bet]]</f>
        <v>-0.4</v>
      </c>
    </row>
    <row r="12117" spans="1:12" x14ac:dyDescent="0.3">
      <c r="A12117">
        <f t="shared" si="942"/>
        <v>12116</v>
      </c>
      <c r="B12117">
        <f t="shared" ca="1" si="943"/>
        <v>26</v>
      </c>
      <c r="C12117" t="str" cm="1">
        <f t="array" aca="1" ref="C12117" ca="1">INDEX(Reel1,Spins[[#This Row],[Stop1]])</f>
        <v>🔔</v>
      </c>
      <c r="D12117">
        <f t="shared" ca="1" si="944"/>
        <v>21</v>
      </c>
      <c r="E12117" t="str" cm="1">
        <f t="array" aca="1" ref="E12117" ca="1">INDEX(Reel2,Spins[[#This Row],[Stop2]])</f>
        <v>🍒</v>
      </c>
      <c r="F12117">
        <f t="shared" ca="1" si="945"/>
        <v>11</v>
      </c>
      <c r="G12117" t="str" cm="1">
        <f t="array" aca="1" ref="G12117" ca="1">INDEX(Reel3,Spins[[#This Row],[Stop3]])</f>
        <v>🍒</v>
      </c>
      <c r="H12117" t="b">
        <f ca="1">AND(Spins[[#This Row],[Sym1]]=Spins[[#This Row],[Sym2]],Spins[[#This Row],[Sym2]]=Spins[[#This Row],[Sym3]])</f>
        <v>0</v>
      </c>
      <c r="I12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7">
        <f t="shared" si="946"/>
        <v>1</v>
      </c>
      <c r="K12117">
        <f ca="1">Spins[[#This Row],[Mult]]*Spins[[#This Row],[Bet]]</f>
        <v>0</v>
      </c>
      <c r="L12117">
        <f ca="1">Spins[[#This Row],[Payout]]-Spins[[#This Row],[Bet]]</f>
        <v>-1</v>
      </c>
    </row>
    <row r="12118" spans="1:12" x14ac:dyDescent="0.3">
      <c r="A12118">
        <f t="shared" si="942"/>
        <v>12117</v>
      </c>
      <c r="B12118">
        <f t="shared" ca="1" si="943"/>
        <v>29</v>
      </c>
      <c r="C12118" t="str" cm="1">
        <f t="array" aca="1" ref="C12118" ca="1">INDEX(Reel1,Spins[[#This Row],[Stop1]])</f>
        <v>7️⃣</v>
      </c>
      <c r="D12118">
        <f t="shared" ca="1" si="944"/>
        <v>19</v>
      </c>
      <c r="E12118" t="str" cm="1">
        <f t="array" aca="1" ref="E12118" ca="1">INDEX(Reel2,Spins[[#This Row],[Stop2]])</f>
        <v>🍒</v>
      </c>
      <c r="F12118">
        <f t="shared" ca="1" si="945"/>
        <v>27</v>
      </c>
      <c r="G12118" t="str" cm="1">
        <f t="array" aca="1" ref="G12118" ca="1">INDEX(Reel3,Spins[[#This Row],[Stop3]])</f>
        <v>7️⃣</v>
      </c>
      <c r="H12118" t="b">
        <f ca="1">AND(Spins[[#This Row],[Sym1]]=Spins[[#This Row],[Sym2]],Spins[[#This Row],[Sym2]]=Spins[[#This Row],[Sym3]])</f>
        <v>0</v>
      </c>
      <c r="I12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8">
        <f t="shared" si="946"/>
        <v>1</v>
      </c>
      <c r="K12118">
        <f ca="1">Spins[[#This Row],[Mult]]*Spins[[#This Row],[Bet]]</f>
        <v>0</v>
      </c>
      <c r="L12118">
        <f ca="1">Spins[[#This Row],[Payout]]-Spins[[#This Row],[Bet]]</f>
        <v>-1</v>
      </c>
    </row>
    <row r="12119" spans="1:12" x14ac:dyDescent="0.3">
      <c r="A12119">
        <f t="shared" si="942"/>
        <v>12118</v>
      </c>
      <c r="B12119">
        <f t="shared" ca="1" si="943"/>
        <v>26</v>
      </c>
      <c r="C12119" t="str" cm="1">
        <f t="array" aca="1" ref="C12119" ca="1">INDEX(Reel1,Spins[[#This Row],[Stop1]])</f>
        <v>🔔</v>
      </c>
      <c r="D12119">
        <f t="shared" ca="1" si="944"/>
        <v>28</v>
      </c>
      <c r="E12119" t="str" cm="1">
        <f t="array" aca="1" ref="E12119" ca="1">INDEX(Reel2,Spins[[#This Row],[Stop2]])</f>
        <v>BAR</v>
      </c>
      <c r="F12119">
        <f t="shared" ca="1" si="945"/>
        <v>5</v>
      </c>
      <c r="G12119" t="str" cm="1">
        <f t="array" aca="1" ref="G12119" ca="1">INDEX(Reel3,Spins[[#This Row],[Stop3]])</f>
        <v>🍋</v>
      </c>
      <c r="H12119" t="b">
        <f ca="1">AND(Spins[[#This Row],[Sym1]]=Spins[[#This Row],[Sym2]],Spins[[#This Row],[Sym2]]=Spins[[#This Row],[Sym3]])</f>
        <v>0</v>
      </c>
      <c r="I12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19">
        <f t="shared" si="946"/>
        <v>1</v>
      </c>
      <c r="K12119">
        <f ca="1">Spins[[#This Row],[Mult]]*Spins[[#This Row],[Bet]]</f>
        <v>0</v>
      </c>
      <c r="L12119">
        <f ca="1">Spins[[#This Row],[Payout]]-Spins[[#This Row],[Bet]]</f>
        <v>-1</v>
      </c>
    </row>
    <row r="12120" spans="1:12" x14ac:dyDescent="0.3">
      <c r="A12120">
        <f t="shared" si="942"/>
        <v>12119</v>
      </c>
      <c r="B12120">
        <f t="shared" ca="1" si="943"/>
        <v>25</v>
      </c>
      <c r="C12120" t="str" cm="1">
        <f t="array" aca="1" ref="C12120" ca="1">INDEX(Reel1,Spins[[#This Row],[Stop1]])</f>
        <v>🔔</v>
      </c>
      <c r="D12120">
        <f t="shared" ca="1" si="944"/>
        <v>2</v>
      </c>
      <c r="E12120" t="str" cm="1">
        <f t="array" aca="1" ref="E12120" ca="1">INDEX(Reel2,Spins[[#This Row],[Stop2]])</f>
        <v>🍋</v>
      </c>
      <c r="F12120">
        <f t="shared" ca="1" si="945"/>
        <v>30</v>
      </c>
      <c r="G12120" t="str" cm="1">
        <f t="array" aca="1" ref="G12120" ca="1">INDEX(Reel3,Spins[[#This Row],[Stop3]])</f>
        <v>💎</v>
      </c>
      <c r="H12120" t="b">
        <f ca="1">AND(Spins[[#This Row],[Sym1]]=Spins[[#This Row],[Sym2]],Spins[[#This Row],[Sym2]]=Spins[[#This Row],[Sym3]])</f>
        <v>0</v>
      </c>
      <c r="I12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0">
        <f t="shared" si="946"/>
        <v>1</v>
      </c>
      <c r="K12120">
        <f ca="1">Spins[[#This Row],[Mult]]*Spins[[#This Row],[Bet]]</f>
        <v>0</v>
      </c>
      <c r="L12120">
        <f ca="1">Spins[[#This Row],[Payout]]-Spins[[#This Row],[Bet]]</f>
        <v>-1</v>
      </c>
    </row>
    <row r="12121" spans="1:12" x14ac:dyDescent="0.3">
      <c r="A12121">
        <f t="shared" si="942"/>
        <v>12120</v>
      </c>
      <c r="B12121">
        <f t="shared" ca="1" si="943"/>
        <v>11</v>
      </c>
      <c r="C12121" t="str" cm="1">
        <f t="array" aca="1" ref="C12121" ca="1">INDEX(Reel1,Spins[[#This Row],[Stop1]])</f>
        <v>🍋</v>
      </c>
      <c r="D12121">
        <f t="shared" ca="1" si="944"/>
        <v>29</v>
      </c>
      <c r="E12121" t="str" cm="1">
        <f t="array" aca="1" ref="E12121" ca="1">INDEX(Reel2,Spins[[#This Row],[Stop2]])</f>
        <v>7️⃣</v>
      </c>
      <c r="F12121">
        <f t="shared" ca="1" si="945"/>
        <v>7</v>
      </c>
      <c r="G12121" t="str" cm="1">
        <f t="array" aca="1" ref="G12121" ca="1">INDEX(Reel3,Spins[[#This Row],[Stop3]])</f>
        <v>🍒</v>
      </c>
      <c r="H12121" t="b">
        <f ca="1">AND(Spins[[#This Row],[Sym1]]=Spins[[#This Row],[Sym2]],Spins[[#This Row],[Sym2]]=Spins[[#This Row],[Sym3]])</f>
        <v>0</v>
      </c>
      <c r="I12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1">
        <f t="shared" si="946"/>
        <v>1</v>
      </c>
      <c r="K12121">
        <f ca="1">Spins[[#This Row],[Mult]]*Spins[[#This Row],[Bet]]</f>
        <v>0</v>
      </c>
      <c r="L12121">
        <f ca="1">Spins[[#This Row],[Payout]]-Spins[[#This Row],[Bet]]</f>
        <v>-1</v>
      </c>
    </row>
    <row r="12122" spans="1:12" x14ac:dyDescent="0.3">
      <c r="A12122">
        <f t="shared" si="942"/>
        <v>12121</v>
      </c>
      <c r="B12122">
        <f t="shared" ca="1" si="943"/>
        <v>1</v>
      </c>
      <c r="C12122" t="str" cm="1">
        <f t="array" aca="1" ref="C12122" ca="1">INDEX(Reel1,Spins[[#This Row],[Stop1]])</f>
        <v>🍋</v>
      </c>
      <c r="D12122">
        <f t="shared" ca="1" si="944"/>
        <v>21</v>
      </c>
      <c r="E12122" t="str" cm="1">
        <f t="array" aca="1" ref="E12122" ca="1">INDEX(Reel2,Spins[[#This Row],[Stop2]])</f>
        <v>🍒</v>
      </c>
      <c r="F12122">
        <f t="shared" ca="1" si="945"/>
        <v>16</v>
      </c>
      <c r="G12122" t="str" cm="1">
        <f t="array" aca="1" ref="G12122" ca="1">INDEX(Reel3,Spins[[#This Row],[Stop3]])</f>
        <v>🍇</v>
      </c>
      <c r="H12122" t="b">
        <f ca="1">AND(Spins[[#This Row],[Sym1]]=Spins[[#This Row],[Sym2]],Spins[[#This Row],[Sym2]]=Spins[[#This Row],[Sym3]])</f>
        <v>0</v>
      </c>
      <c r="I12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2">
        <f t="shared" si="946"/>
        <v>1</v>
      </c>
      <c r="K12122">
        <f ca="1">Spins[[#This Row],[Mult]]*Spins[[#This Row],[Bet]]</f>
        <v>0</v>
      </c>
      <c r="L12122">
        <f ca="1">Spins[[#This Row],[Payout]]-Spins[[#This Row],[Bet]]</f>
        <v>-1</v>
      </c>
    </row>
    <row r="12123" spans="1:12" x14ac:dyDescent="0.3">
      <c r="A12123">
        <f t="shared" si="942"/>
        <v>12122</v>
      </c>
      <c r="B12123">
        <f t="shared" ca="1" si="943"/>
        <v>25</v>
      </c>
      <c r="C12123" t="str" cm="1">
        <f t="array" aca="1" ref="C12123" ca="1">INDEX(Reel1,Spins[[#This Row],[Stop1]])</f>
        <v>🔔</v>
      </c>
      <c r="D12123">
        <f t="shared" ca="1" si="944"/>
        <v>18</v>
      </c>
      <c r="E12123" t="str" cm="1">
        <f t="array" aca="1" ref="E12123" ca="1">INDEX(Reel2,Spins[[#This Row],[Stop2]])</f>
        <v>🍒</v>
      </c>
      <c r="F12123">
        <f t="shared" ca="1" si="945"/>
        <v>20</v>
      </c>
      <c r="G12123" t="str" cm="1">
        <f t="array" aca="1" ref="G12123" ca="1">INDEX(Reel3,Spins[[#This Row],[Stop3]])</f>
        <v>🔔</v>
      </c>
      <c r="H12123" t="b">
        <f ca="1">AND(Spins[[#This Row],[Sym1]]=Spins[[#This Row],[Sym2]],Spins[[#This Row],[Sym2]]=Spins[[#This Row],[Sym3]])</f>
        <v>0</v>
      </c>
      <c r="I12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3">
        <f t="shared" si="946"/>
        <v>1</v>
      </c>
      <c r="K12123">
        <f ca="1">Spins[[#This Row],[Mult]]*Spins[[#This Row],[Bet]]</f>
        <v>0</v>
      </c>
      <c r="L12123">
        <f ca="1">Spins[[#This Row],[Payout]]-Spins[[#This Row],[Bet]]</f>
        <v>-1</v>
      </c>
    </row>
    <row r="12124" spans="1:12" x14ac:dyDescent="0.3">
      <c r="A12124">
        <f t="shared" si="942"/>
        <v>12123</v>
      </c>
      <c r="B12124">
        <f t="shared" ca="1" si="943"/>
        <v>28</v>
      </c>
      <c r="C12124" t="str" cm="1">
        <f t="array" aca="1" ref="C12124" ca="1">INDEX(Reel1,Spins[[#This Row],[Stop1]])</f>
        <v>BAR</v>
      </c>
      <c r="D12124">
        <f t="shared" ca="1" si="944"/>
        <v>7</v>
      </c>
      <c r="E12124" t="str" cm="1">
        <f t="array" aca="1" ref="E12124" ca="1">INDEX(Reel2,Spins[[#This Row],[Stop2]])</f>
        <v>🍋</v>
      </c>
      <c r="F12124">
        <f t="shared" ca="1" si="945"/>
        <v>19</v>
      </c>
      <c r="G12124" t="str" cm="1">
        <f t="array" aca="1" ref="G12124" ca="1">INDEX(Reel3,Spins[[#This Row],[Stop3]])</f>
        <v>🔔</v>
      </c>
      <c r="H12124" t="b">
        <f ca="1">AND(Spins[[#This Row],[Sym1]]=Spins[[#This Row],[Sym2]],Spins[[#This Row],[Sym2]]=Spins[[#This Row],[Sym3]])</f>
        <v>0</v>
      </c>
      <c r="I12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4">
        <f t="shared" si="946"/>
        <v>1</v>
      </c>
      <c r="K12124">
        <f ca="1">Spins[[#This Row],[Mult]]*Spins[[#This Row],[Bet]]</f>
        <v>0</v>
      </c>
      <c r="L12124">
        <f ca="1">Spins[[#This Row],[Payout]]-Spins[[#This Row],[Bet]]</f>
        <v>-1</v>
      </c>
    </row>
    <row r="12125" spans="1:12" x14ac:dyDescent="0.3">
      <c r="A12125">
        <f t="shared" si="942"/>
        <v>12124</v>
      </c>
      <c r="B12125">
        <f t="shared" ca="1" si="943"/>
        <v>26</v>
      </c>
      <c r="C12125" t="str" cm="1">
        <f t="array" aca="1" ref="C12125" ca="1">INDEX(Reel1,Spins[[#This Row],[Stop1]])</f>
        <v>🔔</v>
      </c>
      <c r="D12125">
        <f t="shared" ca="1" si="944"/>
        <v>30</v>
      </c>
      <c r="E12125" t="str" cm="1">
        <f t="array" aca="1" ref="E12125" ca="1">INDEX(Reel2,Spins[[#This Row],[Stop2]])</f>
        <v>7️⃣</v>
      </c>
      <c r="F12125">
        <f t="shared" ca="1" si="945"/>
        <v>28</v>
      </c>
      <c r="G12125" t="str" cm="1">
        <f t="array" aca="1" ref="G12125" ca="1">INDEX(Reel3,Spins[[#This Row],[Stop3]])</f>
        <v>7️⃣</v>
      </c>
      <c r="H12125" t="b">
        <f ca="1">AND(Spins[[#This Row],[Sym1]]=Spins[[#This Row],[Sym2]],Spins[[#This Row],[Sym2]]=Spins[[#This Row],[Sym3]])</f>
        <v>0</v>
      </c>
      <c r="I12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5">
        <f t="shared" si="946"/>
        <v>1</v>
      </c>
      <c r="K12125">
        <f ca="1">Spins[[#This Row],[Mult]]*Spins[[#This Row],[Bet]]</f>
        <v>0</v>
      </c>
      <c r="L12125">
        <f ca="1">Spins[[#This Row],[Payout]]-Spins[[#This Row],[Bet]]</f>
        <v>-1</v>
      </c>
    </row>
    <row r="12126" spans="1:12" x14ac:dyDescent="0.3">
      <c r="A12126">
        <f t="shared" si="942"/>
        <v>12125</v>
      </c>
      <c r="B12126">
        <f t="shared" ca="1" si="943"/>
        <v>23</v>
      </c>
      <c r="C12126" t="str" cm="1">
        <f t="array" aca="1" ref="C12126" ca="1">INDEX(Reel1,Spins[[#This Row],[Stop1]])</f>
        <v>🍇</v>
      </c>
      <c r="D12126">
        <f t="shared" ca="1" si="944"/>
        <v>12</v>
      </c>
      <c r="E12126" t="str" cm="1">
        <f t="array" aca="1" ref="E12126" ca="1">INDEX(Reel2,Spins[[#This Row],[Stop2]])</f>
        <v>🍋</v>
      </c>
      <c r="F12126">
        <f t="shared" ca="1" si="945"/>
        <v>13</v>
      </c>
      <c r="G12126" t="str" cm="1">
        <f t="array" aca="1" ref="G12126" ca="1">INDEX(Reel3,Spins[[#This Row],[Stop3]])</f>
        <v>🍇</v>
      </c>
      <c r="H12126" t="b">
        <f ca="1">AND(Spins[[#This Row],[Sym1]]=Spins[[#This Row],[Sym2]],Spins[[#This Row],[Sym2]]=Spins[[#This Row],[Sym3]])</f>
        <v>0</v>
      </c>
      <c r="I12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6">
        <f t="shared" si="946"/>
        <v>1</v>
      </c>
      <c r="K12126">
        <f ca="1">Spins[[#This Row],[Mult]]*Spins[[#This Row],[Bet]]</f>
        <v>0</v>
      </c>
      <c r="L12126">
        <f ca="1">Spins[[#This Row],[Payout]]-Spins[[#This Row],[Bet]]</f>
        <v>-1</v>
      </c>
    </row>
    <row r="12127" spans="1:12" x14ac:dyDescent="0.3">
      <c r="A12127">
        <f t="shared" si="942"/>
        <v>12126</v>
      </c>
      <c r="B12127">
        <f t="shared" ca="1" si="943"/>
        <v>9</v>
      </c>
      <c r="C12127" t="str" cm="1">
        <f t="array" aca="1" ref="C12127" ca="1">INDEX(Reel1,Spins[[#This Row],[Stop1]])</f>
        <v>🍋</v>
      </c>
      <c r="D12127">
        <f t="shared" ca="1" si="944"/>
        <v>7</v>
      </c>
      <c r="E12127" t="str" cm="1">
        <f t="array" aca="1" ref="E12127" ca="1">INDEX(Reel2,Spins[[#This Row],[Stop2]])</f>
        <v>🍋</v>
      </c>
      <c r="F12127">
        <f t="shared" ca="1" si="945"/>
        <v>28</v>
      </c>
      <c r="G12127" t="str" cm="1">
        <f t="array" aca="1" ref="G12127" ca="1">INDEX(Reel3,Spins[[#This Row],[Stop3]])</f>
        <v>7️⃣</v>
      </c>
      <c r="H12127" t="b">
        <f ca="1">AND(Spins[[#This Row],[Sym1]]=Spins[[#This Row],[Sym2]],Spins[[#This Row],[Sym2]]=Spins[[#This Row],[Sym3]])</f>
        <v>0</v>
      </c>
      <c r="I12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27">
        <f t="shared" si="946"/>
        <v>1</v>
      </c>
      <c r="K12127">
        <f ca="1">Spins[[#This Row],[Mult]]*Spins[[#This Row],[Bet]]</f>
        <v>0.6</v>
      </c>
      <c r="L12127">
        <f ca="1">Spins[[#This Row],[Payout]]-Spins[[#This Row],[Bet]]</f>
        <v>-0.4</v>
      </c>
    </row>
    <row r="12128" spans="1:12" x14ac:dyDescent="0.3">
      <c r="A12128">
        <f t="shared" si="942"/>
        <v>12127</v>
      </c>
      <c r="B12128">
        <f t="shared" ca="1" si="943"/>
        <v>11</v>
      </c>
      <c r="C12128" t="str" cm="1">
        <f t="array" aca="1" ref="C12128" ca="1">INDEX(Reel1,Spins[[#This Row],[Stop1]])</f>
        <v>🍋</v>
      </c>
      <c r="D12128">
        <f t="shared" ca="1" si="944"/>
        <v>25</v>
      </c>
      <c r="E12128" t="str" cm="1">
        <f t="array" aca="1" ref="E12128" ca="1">INDEX(Reel2,Spins[[#This Row],[Stop2]])</f>
        <v>🔔</v>
      </c>
      <c r="F12128">
        <f t="shared" ca="1" si="945"/>
        <v>28</v>
      </c>
      <c r="G12128" t="str" cm="1">
        <f t="array" aca="1" ref="G12128" ca="1">INDEX(Reel3,Spins[[#This Row],[Stop3]])</f>
        <v>7️⃣</v>
      </c>
      <c r="H12128" t="b">
        <f ca="1">AND(Spins[[#This Row],[Sym1]]=Spins[[#This Row],[Sym2]],Spins[[#This Row],[Sym2]]=Spins[[#This Row],[Sym3]])</f>
        <v>0</v>
      </c>
      <c r="I12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8">
        <f t="shared" si="946"/>
        <v>1</v>
      </c>
      <c r="K12128">
        <f ca="1">Spins[[#This Row],[Mult]]*Spins[[#This Row],[Bet]]</f>
        <v>0</v>
      </c>
      <c r="L12128">
        <f ca="1">Spins[[#This Row],[Payout]]-Spins[[#This Row],[Bet]]</f>
        <v>-1</v>
      </c>
    </row>
    <row r="12129" spans="1:12" x14ac:dyDescent="0.3">
      <c r="A12129">
        <f t="shared" si="942"/>
        <v>12128</v>
      </c>
      <c r="B12129">
        <f t="shared" ca="1" si="943"/>
        <v>2</v>
      </c>
      <c r="C12129" t="str" cm="1">
        <f t="array" aca="1" ref="C12129" ca="1">INDEX(Reel1,Spins[[#This Row],[Stop1]])</f>
        <v>🍋</v>
      </c>
      <c r="D12129">
        <f t="shared" ca="1" si="944"/>
        <v>16</v>
      </c>
      <c r="E12129" t="str" cm="1">
        <f t="array" aca="1" ref="E12129" ca="1">INDEX(Reel2,Spins[[#This Row],[Stop2]])</f>
        <v>🍒</v>
      </c>
      <c r="F12129">
        <f t="shared" ca="1" si="945"/>
        <v>23</v>
      </c>
      <c r="G12129" t="str" cm="1">
        <f t="array" aca="1" ref="G12129" ca="1">INDEX(Reel3,Spins[[#This Row],[Stop3]])</f>
        <v>BAR</v>
      </c>
      <c r="H12129" t="b">
        <f ca="1">AND(Spins[[#This Row],[Sym1]]=Spins[[#This Row],[Sym2]],Spins[[#This Row],[Sym2]]=Spins[[#This Row],[Sym3]])</f>
        <v>0</v>
      </c>
      <c r="I12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29">
        <f t="shared" si="946"/>
        <v>1</v>
      </c>
      <c r="K12129">
        <f ca="1">Spins[[#This Row],[Mult]]*Spins[[#This Row],[Bet]]</f>
        <v>0</v>
      </c>
      <c r="L12129">
        <f ca="1">Spins[[#This Row],[Payout]]-Spins[[#This Row],[Bet]]</f>
        <v>-1</v>
      </c>
    </row>
    <row r="12130" spans="1:12" x14ac:dyDescent="0.3">
      <c r="A12130">
        <f t="shared" si="942"/>
        <v>12129</v>
      </c>
      <c r="B12130">
        <f t="shared" ca="1" si="943"/>
        <v>30</v>
      </c>
      <c r="C12130" t="str" cm="1">
        <f t="array" aca="1" ref="C12130" ca="1">INDEX(Reel1,Spins[[#This Row],[Stop1]])</f>
        <v>7️⃣</v>
      </c>
      <c r="D12130">
        <f t="shared" ca="1" si="944"/>
        <v>30</v>
      </c>
      <c r="E12130" t="str" cm="1">
        <f t="array" aca="1" ref="E12130" ca="1">INDEX(Reel2,Spins[[#This Row],[Stop2]])</f>
        <v>7️⃣</v>
      </c>
      <c r="F12130">
        <f t="shared" ca="1" si="945"/>
        <v>9</v>
      </c>
      <c r="G12130" t="str" cm="1">
        <f t="array" aca="1" ref="G12130" ca="1">INDEX(Reel3,Spins[[#This Row],[Stop3]])</f>
        <v>🍒</v>
      </c>
      <c r="H12130" t="b">
        <f ca="1">AND(Spins[[#This Row],[Sym1]]=Spins[[#This Row],[Sym2]],Spins[[#This Row],[Sym2]]=Spins[[#This Row],[Sym3]])</f>
        <v>0</v>
      </c>
      <c r="I12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2130">
        <f t="shared" si="946"/>
        <v>1</v>
      </c>
      <c r="K12130">
        <f ca="1">Spins[[#This Row],[Mult]]*Spins[[#This Row],[Bet]]</f>
        <v>6</v>
      </c>
      <c r="L12130">
        <f ca="1">Spins[[#This Row],[Payout]]-Spins[[#This Row],[Bet]]</f>
        <v>5</v>
      </c>
    </row>
    <row r="12131" spans="1:12" x14ac:dyDescent="0.3">
      <c r="A12131">
        <f t="shared" si="942"/>
        <v>12130</v>
      </c>
      <c r="B12131">
        <f t="shared" ca="1" si="943"/>
        <v>7</v>
      </c>
      <c r="C12131" t="str" cm="1">
        <f t="array" aca="1" ref="C12131" ca="1">INDEX(Reel1,Spins[[#This Row],[Stop1]])</f>
        <v>🍋</v>
      </c>
      <c r="D12131">
        <f t="shared" ca="1" si="944"/>
        <v>17</v>
      </c>
      <c r="E12131" t="str" cm="1">
        <f t="array" aca="1" ref="E12131" ca="1">INDEX(Reel2,Spins[[#This Row],[Stop2]])</f>
        <v>🍒</v>
      </c>
      <c r="F12131">
        <f t="shared" ca="1" si="945"/>
        <v>5</v>
      </c>
      <c r="G12131" t="str" cm="1">
        <f t="array" aca="1" ref="G12131" ca="1">INDEX(Reel3,Spins[[#This Row],[Stop3]])</f>
        <v>🍋</v>
      </c>
      <c r="H12131" t="b">
        <f ca="1">AND(Spins[[#This Row],[Sym1]]=Spins[[#This Row],[Sym2]],Spins[[#This Row],[Sym2]]=Spins[[#This Row],[Sym3]])</f>
        <v>0</v>
      </c>
      <c r="I12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1">
        <f t="shared" si="946"/>
        <v>1</v>
      </c>
      <c r="K12131">
        <f ca="1">Spins[[#This Row],[Mult]]*Spins[[#This Row],[Bet]]</f>
        <v>0</v>
      </c>
      <c r="L12131">
        <f ca="1">Spins[[#This Row],[Payout]]-Spins[[#This Row],[Bet]]</f>
        <v>-1</v>
      </c>
    </row>
    <row r="12132" spans="1:12" x14ac:dyDescent="0.3">
      <c r="A12132">
        <f t="shared" si="942"/>
        <v>12131</v>
      </c>
      <c r="B12132">
        <f t="shared" ca="1" si="943"/>
        <v>7</v>
      </c>
      <c r="C12132" t="str" cm="1">
        <f t="array" aca="1" ref="C12132" ca="1">INDEX(Reel1,Spins[[#This Row],[Stop1]])</f>
        <v>🍋</v>
      </c>
      <c r="D12132">
        <f t="shared" ca="1" si="944"/>
        <v>17</v>
      </c>
      <c r="E12132" t="str" cm="1">
        <f t="array" aca="1" ref="E12132" ca="1">INDEX(Reel2,Spins[[#This Row],[Stop2]])</f>
        <v>🍒</v>
      </c>
      <c r="F12132">
        <f t="shared" ca="1" si="945"/>
        <v>25</v>
      </c>
      <c r="G12132" t="str" cm="1">
        <f t="array" aca="1" ref="G12132" ca="1">INDEX(Reel3,Spins[[#This Row],[Stop3]])</f>
        <v>BAR</v>
      </c>
      <c r="H12132" t="b">
        <f ca="1">AND(Spins[[#This Row],[Sym1]]=Spins[[#This Row],[Sym2]],Spins[[#This Row],[Sym2]]=Spins[[#This Row],[Sym3]])</f>
        <v>0</v>
      </c>
      <c r="I12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2">
        <f t="shared" si="946"/>
        <v>1</v>
      </c>
      <c r="K12132">
        <f ca="1">Spins[[#This Row],[Mult]]*Spins[[#This Row],[Bet]]</f>
        <v>0</v>
      </c>
      <c r="L12132">
        <f ca="1">Spins[[#This Row],[Payout]]-Spins[[#This Row],[Bet]]</f>
        <v>-1</v>
      </c>
    </row>
    <row r="12133" spans="1:12" x14ac:dyDescent="0.3">
      <c r="A12133">
        <f t="shared" si="942"/>
        <v>12132</v>
      </c>
      <c r="B12133">
        <f t="shared" ca="1" si="943"/>
        <v>23</v>
      </c>
      <c r="C12133" t="str" cm="1">
        <f t="array" aca="1" ref="C12133" ca="1">INDEX(Reel1,Spins[[#This Row],[Stop1]])</f>
        <v>🍇</v>
      </c>
      <c r="D12133">
        <f t="shared" ca="1" si="944"/>
        <v>20</v>
      </c>
      <c r="E12133" t="str" cm="1">
        <f t="array" aca="1" ref="E12133" ca="1">INDEX(Reel2,Spins[[#This Row],[Stop2]])</f>
        <v>🍒</v>
      </c>
      <c r="F12133">
        <f t="shared" ca="1" si="945"/>
        <v>30</v>
      </c>
      <c r="G12133" t="str" cm="1">
        <f t="array" aca="1" ref="G12133" ca="1">INDEX(Reel3,Spins[[#This Row],[Stop3]])</f>
        <v>💎</v>
      </c>
      <c r="H12133" t="b">
        <f ca="1">AND(Spins[[#This Row],[Sym1]]=Spins[[#This Row],[Sym2]],Spins[[#This Row],[Sym2]]=Spins[[#This Row],[Sym3]])</f>
        <v>0</v>
      </c>
      <c r="I12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3">
        <f t="shared" si="946"/>
        <v>1</v>
      </c>
      <c r="K12133">
        <f ca="1">Spins[[#This Row],[Mult]]*Spins[[#This Row],[Bet]]</f>
        <v>0</v>
      </c>
      <c r="L12133">
        <f ca="1">Spins[[#This Row],[Payout]]-Spins[[#This Row],[Bet]]</f>
        <v>-1</v>
      </c>
    </row>
    <row r="12134" spans="1:12" x14ac:dyDescent="0.3">
      <c r="A12134">
        <f t="shared" si="942"/>
        <v>12133</v>
      </c>
      <c r="B12134">
        <f t="shared" ca="1" si="943"/>
        <v>25</v>
      </c>
      <c r="C12134" t="str" cm="1">
        <f t="array" aca="1" ref="C12134" ca="1">INDEX(Reel1,Spins[[#This Row],[Stop1]])</f>
        <v>🔔</v>
      </c>
      <c r="D12134">
        <f t="shared" ca="1" si="944"/>
        <v>4</v>
      </c>
      <c r="E12134" t="str" cm="1">
        <f t="array" aca="1" ref="E12134" ca="1">INDEX(Reel2,Spins[[#This Row],[Stop2]])</f>
        <v>🍋</v>
      </c>
      <c r="F12134">
        <f t="shared" ca="1" si="945"/>
        <v>6</v>
      </c>
      <c r="G12134" t="str" cm="1">
        <f t="array" aca="1" ref="G12134" ca="1">INDEX(Reel3,Spins[[#This Row],[Stop3]])</f>
        <v>🍒</v>
      </c>
      <c r="H12134" t="b">
        <f ca="1">AND(Spins[[#This Row],[Sym1]]=Spins[[#This Row],[Sym2]],Spins[[#This Row],[Sym2]]=Spins[[#This Row],[Sym3]])</f>
        <v>0</v>
      </c>
      <c r="I12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4">
        <f t="shared" si="946"/>
        <v>1</v>
      </c>
      <c r="K12134">
        <f ca="1">Spins[[#This Row],[Mult]]*Spins[[#This Row],[Bet]]</f>
        <v>0</v>
      </c>
      <c r="L12134">
        <f ca="1">Spins[[#This Row],[Payout]]-Spins[[#This Row],[Bet]]</f>
        <v>-1</v>
      </c>
    </row>
    <row r="12135" spans="1:12" x14ac:dyDescent="0.3">
      <c r="A12135">
        <f t="shared" si="942"/>
        <v>12134</v>
      </c>
      <c r="B12135">
        <f t="shared" ca="1" si="943"/>
        <v>30</v>
      </c>
      <c r="C12135" t="str" cm="1">
        <f t="array" aca="1" ref="C12135" ca="1">INDEX(Reel1,Spins[[#This Row],[Stop1]])</f>
        <v>7️⃣</v>
      </c>
      <c r="D12135">
        <f t="shared" ca="1" si="944"/>
        <v>30</v>
      </c>
      <c r="E12135" t="str" cm="1">
        <f t="array" aca="1" ref="E12135" ca="1">INDEX(Reel2,Spins[[#This Row],[Stop2]])</f>
        <v>7️⃣</v>
      </c>
      <c r="F12135">
        <f t="shared" ca="1" si="945"/>
        <v>14</v>
      </c>
      <c r="G12135" t="str" cm="1">
        <f t="array" aca="1" ref="G12135" ca="1">INDEX(Reel3,Spins[[#This Row],[Stop3]])</f>
        <v>🍇</v>
      </c>
      <c r="H12135" t="b">
        <f ca="1">AND(Spins[[#This Row],[Sym1]]=Spins[[#This Row],[Sym2]],Spins[[#This Row],[Sym2]]=Spins[[#This Row],[Sym3]])</f>
        <v>0</v>
      </c>
      <c r="I12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2135">
        <f t="shared" si="946"/>
        <v>1</v>
      </c>
      <c r="K12135">
        <f ca="1">Spins[[#This Row],[Mult]]*Spins[[#This Row],[Bet]]</f>
        <v>6</v>
      </c>
      <c r="L12135">
        <f ca="1">Spins[[#This Row],[Payout]]-Spins[[#This Row],[Bet]]</f>
        <v>5</v>
      </c>
    </row>
    <row r="12136" spans="1:12" x14ac:dyDescent="0.3">
      <c r="A12136">
        <f t="shared" si="942"/>
        <v>12135</v>
      </c>
      <c r="B12136">
        <f t="shared" ca="1" si="943"/>
        <v>22</v>
      </c>
      <c r="C12136" t="str" cm="1">
        <f t="array" aca="1" ref="C12136" ca="1">INDEX(Reel1,Spins[[#This Row],[Stop1]])</f>
        <v>🍇</v>
      </c>
      <c r="D12136">
        <f t="shared" ca="1" si="944"/>
        <v>16</v>
      </c>
      <c r="E12136" t="str" cm="1">
        <f t="array" aca="1" ref="E12136" ca="1">INDEX(Reel2,Spins[[#This Row],[Stop2]])</f>
        <v>🍒</v>
      </c>
      <c r="F12136">
        <f t="shared" ca="1" si="945"/>
        <v>6</v>
      </c>
      <c r="G12136" t="str" cm="1">
        <f t="array" aca="1" ref="G12136" ca="1">INDEX(Reel3,Spins[[#This Row],[Stop3]])</f>
        <v>🍒</v>
      </c>
      <c r="H12136" t="b">
        <f ca="1">AND(Spins[[#This Row],[Sym1]]=Spins[[#This Row],[Sym2]],Spins[[#This Row],[Sym2]]=Spins[[#This Row],[Sym3]])</f>
        <v>0</v>
      </c>
      <c r="I12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6">
        <f t="shared" si="946"/>
        <v>1</v>
      </c>
      <c r="K12136">
        <f ca="1">Spins[[#This Row],[Mult]]*Spins[[#This Row],[Bet]]</f>
        <v>0</v>
      </c>
      <c r="L12136">
        <f ca="1">Spins[[#This Row],[Payout]]-Spins[[#This Row],[Bet]]</f>
        <v>-1</v>
      </c>
    </row>
    <row r="12137" spans="1:12" x14ac:dyDescent="0.3">
      <c r="A12137">
        <f t="shared" si="942"/>
        <v>12136</v>
      </c>
      <c r="B12137">
        <f t="shared" ca="1" si="943"/>
        <v>3</v>
      </c>
      <c r="C12137" t="str" cm="1">
        <f t="array" aca="1" ref="C12137" ca="1">INDEX(Reel1,Spins[[#This Row],[Stop1]])</f>
        <v>🍋</v>
      </c>
      <c r="D12137">
        <f t="shared" ca="1" si="944"/>
        <v>25</v>
      </c>
      <c r="E12137" t="str" cm="1">
        <f t="array" aca="1" ref="E12137" ca="1">INDEX(Reel2,Spins[[#This Row],[Stop2]])</f>
        <v>🔔</v>
      </c>
      <c r="F12137">
        <f t="shared" ca="1" si="945"/>
        <v>19</v>
      </c>
      <c r="G12137" t="str" cm="1">
        <f t="array" aca="1" ref="G12137" ca="1">INDEX(Reel3,Spins[[#This Row],[Stop3]])</f>
        <v>🔔</v>
      </c>
      <c r="H12137" t="b">
        <f ca="1">AND(Spins[[#This Row],[Sym1]]=Spins[[#This Row],[Sym2]],Spins[[#This Row],[Sym2]]=Spins[[#This Row],[Sym3]])</f>
        <v>0</v>
      </c>
      <c r="I12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7">
        <f t="shared" si="946"/>
        <v>1</v>
      </c>
      <c r="K12137">
        <f ca="1">Spins[[#This Row],[Mult]]*Spins[[#This Row],[Bet]]</f>
        <v>0</v>
      </c>
      <c r="L12137">
        <f ca="1">Spins[[#This Row],[Payout]]-Spins[[#This Row],[Bet]]</f>
        <v>-1</v>
      </c>
    </row>
    <row r="12138" spans="1:12" x14ac:dyDescent="0.3">
      <c r="A12138">
        <f t="shared" si="942"/>
        <v>12137</v>
      </c>
      <c r="B12138">
        <f t="shared" ca="1" si="943"/>
        <v>6</v>
      </c>
      <c r="C12138" t="str" cm="1">
        <f t="array" aca="1" ref="C12138" ca="1">INDEX(Reel1,Spins[[#This Row],[Stop1]])</f>
        <v>🍋</v>
      </c>
      <c r="D12138">
        <f t="shared" ca="1" si="944"/>
        <v>30</v>
      </c>
      <c r="E12138" t="str" cm="1">
        <f t="array" aca="1" ref="E12138" ca="1">INDEX(Reel2,Spins[[#This Row],[Stop2]])</f>
        <v>7️⃣</v>
      </c>
      <c r="F12138">
        <f t="shared" ca="1" si="945"/>
        <v>23</v>
      </c>
      <c r="G12138" t="str" cm="1">
        <f t="array" aca="1" ref="G12138" ca="1">INDEX(Reel3,Spins[[#This Row],[Stop3]])</f>
        <v>BAR</v>
      </c>
      <c r="H12138" t="b">
        <f ca="1">AND(Spins[[#This Row],[Sym1]]=Spins[[#This Row],[Sym2]],Spins[[#This Row],[Sym2]]=Spins[[#This Row],[Sym3]])</f>
        <v>0</v>
      </c>
      <c r="I12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38">
        <f t="shared" si="946"/>
        <v>1</v>
      </c>
      <c r="K12138">
        <f ca="1">Spins[[#This Row],[Mult]]*Spins[[#This Row],[Bet]]</f>
        <v>0</v>
      </c>
      <c r="L12138">
        <f ca="1">Spins[[#This Row],[Payout]]-Spins[[#This Row],[Bet]]</f>
        <v>-1</v>
      </c>
    </row>
    <row r="12139" spans="1:12" x14ac:dyDescent="0.3">
      <c r="A12139">
        <f t="shared" si="942"/>
        <v>12138</v>
      </c>
      <c r="B12139">
        <f t="shared" ca="1" si="943"/>
        <v>9</v>
      </c>
      <c r="C12139" t="str" cm="1">
        <f t="array" aca="1" ref="C12139" ca="1">INDEX(Reel1,Spins[[#This Row],[Stop1]])</f>
        <v>🍋</v>
      </c>
      <c r="D12139">
        <f t="shared" ca="1" si="944"/>
        <v>13</v>
      </c>
      <c r="E12139" t="str" cm="1">
        <f t="array" aca="1" ref="E12139" ca="1">INDEX(Reel2,Spins[[#This Row],[Stop2]])</f>
        <v>🍋</v>
      </c>
      <c r="F12139">
        <f t="shared" ca="1" si="945"/>
        <v>10</v>
      </c>
      <c r="G12139" t="str" cm="1">
        <f t="array" aca="1" ref="G12139" ca="1">INDEX(Reel3,Spins[[#This Row],[Stop3]])</f>
        <v>🍒</v>
      </c>
      <c r="H12139" t="b">
        <f ca="1">AND(Spins[[#This Row],[Sym1]]=Spins[[#This Row],[Sym2]],Spins[[#This Row],[Sym2]]=Spins[[#This Row],[Sym3]])</f>
        <v>0</v>
      </c>
      <c r="I12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39">
        <f t="shared" si="946"/>
        <v>1</v>
      </c>
      <c r="K12139">
        <f ca="1">Spins[[#This Row],[Mult]]*Spins[[#This Row],[Bet]]</f>
        <v>0.6</v>
      </c>
      <c r="L12139">
        <f ca="1">Spins[[#This Row],[Payout]]-Spins[[#This Row],[Bet]]</f>
        <v>-0.4</v>
      </c>
    </row>
    <row r="12140" spans="1:12" x14ac:dyDescent="0.3">
      <c r="A12140">
        <f t="shared" si="942"/>
        <v>12139</v>
      </c>
      <c r="B12140">
        <f t="shared" ca="1" si="943"/>
        <v>3</v>
      </c>
      <c r="C12140" t="str" cm="1">
        <f t="array" aca="1" ref="C12140" ca="1">INDEX(Reel1,Spins[[#This Row],[Stop1]])</f>
        <v>🍋</v>
      </c>
      <c r="D12140">
        <f t="shared" ca="1" si="944"/>
        <v>19</v>
      </c>
      <c r="E12140" t="str" cm="1">
        <f t="array" aca="1" ref="E12140" ca="1">INDEX(Reel2,Spins[[#This Row],[Stop2]])</f>
        <v>🍒</v>
      </c>
      <c r="F12140">
        <f t="shared" ca="1" si="945"/>
        <v>24</v>
      </c>
      <c r="G12140" t="str" cm="1">
        <f t="array" aca="1" ref="G12140" ca="1">INDEX(Reel3,Spins[[#This Row],[Stop3]])</f>
        <v>BAR</v>
      </c>
      <c r="H12140" t="b">
        <f ca="1">AND(Spins[[#This Row],[Sym1]]=Spins[[#This Row],[Sym2]],Spins[[#This Row],[Sym2]]=Spins[[#This Row],[Sym3]])</f>
        <v>0</v>
      </c>
      <c r="I12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40">
        <f t="shared" si="946"/>
        <v>1</v>
      </c>
      <c r="K12140">
        <f ca="1">Spins[[#This Row],[Mult]]*Spins[[#This Row],[Bet]]</f>
        <v>0</v>
      </c>
      <c r="L12140">
        <f ca="1">Spins[[#This Row],[Payout]]-Spins[[#This Row],[Bet]]</f>
        <v>-1</v>
      </c>
    </row>
    <row r="12141" spans="1:12" x14ac:dyDescent="0.3">
      <c r="A12141">
        <f t="shared" si="942"/>
        <v>12140</v>
      </c>
      <c r="B12141">
        <f t="shared" ca="1" si="943"/>
        <v>17</v>
      </c>
      <c r="C12141" t="str" cm="1">
        <f t="array" aca="1" ref="C12141" ca="1">INDEX(Reel1,Spins[[#This Row],[Stop1]])</f>
        <v>🍒</v>
      </c>
      <c r="D12141">
        <f t="shared" ca="1" si="944"/>
        <v>15</v>
      </c>
      <c r="E12141" t="str" cm="1">
        <f t="array" aca="1" ref="E12141" ca="1">INDEX(Reel2,Spins[[#This Row],[Stop2]])</f>
        <v>🍒</v>
      </c>
      <c r="F12141">
        <f t="shared" ca="1" si="945"/>
        <v>3</v>
      </c>
      <c r="G12141" t="str" cm="1">
        <f t="array" aca="1" ref="G12141" ca="1">INDEX(Reel3,Spins[[#This Row],[Stop3]])</f>
        <v>🍋</v>
      </c>
      <c r="H12141" t="b">
        <f ca="1">AND(Spins[[#This Row],[Sym1]]=Spins[[#This Row],[Sym2]],Spins[[#This Row],[Sym2]]=Spins[[#This Row],[Sym3]])</f>
        <v>0</v>
      </c>
      <c r="I12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141">
        <f t="shared" si="946"/>
        <v>1</v>
      </c>
      <c r="K12141">
        <f ca="1">Spins[[#This Row],[Mult]]*Spins[[#This Row],[Bet]]</f>
        <v>0.8</v>
      </c>
      <c r="L12141">
        <f ca="1">Spins[[#This Row],[Payout]]-Spins[[#This Row],[Bet]]</f>
        <v>-0.19999999999999996</v>
      </c>
    </row>
    <row r="12142" spans="1:12" x14ac:dyDescent="0.3">
      <c r="A12142">
        <f t="shared" si="942"/>
        <v>12141</v>
      </c>
      <c r="B12142">
        <f t="shared" ca="1" si="943"/>
        <v>26</v>
      </c>
      <c r="C12142" t="str" cm="1">
        <f t="array" aca="1" ref="C12142" ca="1">INDEX(Reel1,Spins[[#This Row],[Stop1]])</f>
        <v>🔔</v>
      </c>
      <c r="D12142">
        <f t="shared" ca="1" si="944"/>
        <v>25</v>
      </c>
      <c r="E12142" t="str" cm="1">
        <f t="array" aca="1" ref="E12142" ca="1">INDEX(Reel2,Spins[[#This Row],[Stop2]])</f>
        <v>🔔</v>
      </c>
      <c r="F12142">
        <f t="shared" ca="1" si="945"/>
        <v>15</v>
      </c>
      <c r="G12142" t="str" cm="1">
        <f t="array" aca="1" ref="G12142" ca="1">INDEX(Reel3,Spins[[#This Row],[Stop3]])</f>
        <v>🍇</v>
      </c>
      <c r="H12142" t="b">
        <f ca="1">AND(Spins[[#This Row],[Sym1]]=Spins[[#This Row],[Sym2]],Spins[[#This Row],[Sym2]]=Spins[[#This Row],[Sym3]])</f>
        <v>0</v>
      </c>
      <c r="I12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2142">
        <f t="shared" si="946"/>
        <v>1</v>
      </c>
      <c r="K12142">
        <f ca="1">Spins[[#This Row],[Mult]]*Spins[[#This Row],[Bet]]</f>
        <v>2.5</v>
      </c>
      <c r="L12142">
        <f ca="1">Spins[[#This Row],[Payout]]-Spins[[#This Row],[Bet]]</f>
        <v>1.5</v>
      </c>
    </row>
    <row r="12143" spans="1:12" x14ac:dyDescent="0.3">
      <c r="A12143">
        <f t="shared" si="942"/>
        <v>12142</v>
      </c>
      <c r="B12143">
        <f t="shared" ca="1" si="943"/>
        <v>15</v>
      </c>
      <c r="C12143" t="str" cm="1">
        <f t="array" aca="1" ref="C12143" ca="1">INDEX(Reel1,Spins[[#This Row],[Stop1]])</f>
        <v>🍒</v>
      </c>
      <c r="D12143">
        <f t="shared" ca="1" si="944"/>
        <v>3</v>
      </c>
      <c r="E12143" t="str" cm="1">
        <f t="array" aca="1" ref="E12143" ca="1">INDEX(Reel2,Spins[[#This Row],[Stop2]])</f>
        <v>🍋</v>
      </c>
      <c r="F12143">
        <f t="shared" ca="1" si="945"/>
        <v>12</v>
      </c>
      <c r="G12143" t="str" cm="1">
        <f t="array" aca="1" ref="G12143" ca="1">INDEX(Reel3,Spins[[#This Row],[Stop3]])</f>
        <v>🍒</v>
      </c>
      <c r="H12143" t="b">
        <f ca="1">AND(Spins[[#This Row],[Sym1]]=Spins[[#This Row],[Sym2]],Spins[[#This Row],[Sym2]]=Spins[[#This Row],[Sym3]])</f>
        <v>0</v>
      </c>
      <c r="I12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43">
        <f t="shared" si="946"/>
        <v>1</v>
      </c>
      <c r="K12143">
        <f ca="1">Spins[[#This Row],[Mult]]*Spins[[#This Row],[Bet]]</f>
        <v>0</v>
      </c>
      <c r="L12143">
        <f ca="1">Spins[[#This Row],[Payout]]-Spins[[#This Row],[Bet]]</f>
        <v>-1</v>
      </c>
    </row>
    <row r="12144" spans="1:12" x14ac:dyDescent="0.3">
      <c r="A12144">
        <f t="shared" si="942"/>
        <v>12143</v>
      </c>
      <c r="B12144">
        <f t="shared" ca="1" si="943"/>
        <v>14</v>
      </c>
      <c r="C12144" t="str" cm="1">
        <f t="array" aca="1" ref="C12144" ca="1">INDEX(Reel1,Spins[[#This Row],[Stop1]])</f>
        <v>🍋</v>
      </c>
      <c r="D12144">
        <f t="shared" ca="1" si="944"/>
        <v>13</v>
      </c>
      <c r="E12144" t="str" cm="1">
        <f t="array" aca="1" ref="E12144" ca="1">INDEX(Reel2,Spins[[#This Row],[Stop2]])</f>
        <v>🍋</v>
      </c>
      <c r="F12144">
        <f t="shared" ca="1" si="945"/>
        <v>23</v>
      </c>
      <c r="G12144" t="str" cm="1">
        <f t="array" aca="1" ref="G12144" ca="1">INDEX(Reel3,Spins[[#This Row],[Stop3]])</f>
        <v>BAR</v>
      </c>
      <c r="H12144" t="b">
        <f ca="1">AND(Spins[[#This Row],[Sym1]]=Spins[[#This Row],[Sym2]],Spins[[#This Row],[Sym2]]=Spins[[#This Row],[Sym3]])</f>
        <v>0</v>
      </c>
      <c r="I12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44">
        <f t="shared" si="946"/>
        <v>1</v>
      </c>
      <c r="K12144">
        <f ca="1">Spins[[#This Row],[Mult]]*Spins[[#This Row],[Bet]]</f>
        <v>0.6</v>
      </c>
      <c r="L12144">
        <f ca="1">Spins[[#This Row],[Payout]]-Spins[[#This Row],[Bet]]</f>
        <v>-0.4</v>
      </c>
    </row>
    <row r="12145" spans="1:12" x14ac:dyDescent="0.3">
      <c r="A12145">
        <f t="shared" si="942"/>
        <v>12144</v>
      </c>
      <c r="B12145">
        <f t="shared" ca="1" si="943"/>
        <v>27</v>
      </c>
      <c r="C12145" t="str" cm="1">
        <f t="array" aca="1" ref="C12145" ca="1">INDEX(Reel1,Spins[[#This Row],[Stop1]])</f>
        <v>BAR</v>
      </c>
      <c r="D12145">
        <f t="shared" ca="1" si="944"/>
        <v>25</v>
      </c>
      <c r="E12145" t="str" cm="1">
        <f t="array" aca="1" ref="E12145" ca="1">INDEX(Reel2,Spins[[#This Row],[Stop2]])</f>
        <v>🔔</v>
      </c>
      <c r="F12145">
        <f t="shared" ca="1" si="945"/>
        <v>25</v>
      </c>
      <c r="G12145" t="str" cm="1">
        <f t="array" aca="1" ref="G12145" ca="1">INDEX(Reel3,Spins[[#This Row],[Stop3]])</f>
        <v>BAR</v>
      </c>
      <c r="H12145" t="b">
        <f ca="1">AND(Spins[[#This Row],[Sym1]]=Spins[[#This Row],[Sym2]],Spins[[#This Row],[Sym2]]=Spins[[#This Row],[Sym3]])</f>
        <v>0</v>
      </c>
      <c r="I12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45">
        <f t="shared" si="946"/>
        <v>1</v>
      </c>
      <c r="K12145">
        <f ca="1">Spins[[#This Row],[Mult]]*Spins[[#This Row],[Bet]]</f>
        <v>0</v>
      </c>
      <c r="L12145">
        <f ca="1">Spins[[#This Row],[Payout]]-Spins[[#This Row],[Bet]]</f>
        <v>-1</v>
      </c>
    </row>
    <row r="12146" spans="1:12" x14ac:dyDescent="0.3">
      <c r="A12146">
        <f t="shared" si="942"/>
        <v>12145</v>
      </c>
      <c r="B12146">
        <f t="shared" ca="1" si="943"/>
        <v>28</v>
      </c>
      <c r="C12146" t="str" cm="1">
        <f t="array" aca="1" ref="C12146" ca="1">INDEX(Reel1,Spins[[#This Row],[Stop1]])</f>
        <v>BAR</v>
      </c>
      <c r="D12146">
        <f t="shared" ca="1" si="944"/>
        <v>26</v>
      </c>
      <c r="E12146" t="str" cm="1">
        <f t="array" aca="1" ref="E12146" ca="1">INDEX(Reel2,Spins[[#This Row],[Stop2]])</f>
        <v>🔔</v>
      </c>
      <c r="F12146">
        <f t="shared" ca="1" si="945"/>
        <v>25</v>
      </c>
      <c r="G12146" t="str" cm="1">
        <f t="array" aca="1" ref="G12146" ca="1">INDEX(Reel3,Spins[[#This Row],[Stop3]])</f>
        <v>BAR</v>
      </c>
      <c r="H12146" t="b">
        <f ca="1">AND(Spins[[#This Row],[Sym1]]=Spins[[#This Row],[Sym2]],Spins[[#This Row],[Sym2]]=Spins[[#This Row],[Sym3]])</f>
        <v>0</v>
      </c>
      <c r="I12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46">
        <f t="shared" si="946"/>
        <v>1</v>
      </c>
      <c r="K12146">
        <f ca="1">Spins[[#This Row],[Mult]]*Spins[[#This Row],[Bet]]</f>
        <v>0</v>
      </c>
      <c r="L12146">
        <f ca="1">Spins[[#This Row],[Payout]]-Spins[[#This Row],[Bet]]</f>
        <v>-1</v>
      </c>
    </row>
    <row r="12147" spans="1:12" x14ac:dyDescent="0.3">
      <c r="A12147">
        <f t="shared" si="942"/>
        <v>12146</v>
      </c>
      <c r="B12147">
        <f t="shared" ca="1" si="943"/>
        <v>10</v>
      </c>
      <c r="C12147" t="str" cm="1">
        <f t="array" aca="1" ref="C12147" ca="1">INDEX(Reel1,Spins[[#This Row],[Stop1]])</f>
        <v>🍋</v>
      </c>
      <c r="D12147">
        <f t="shared" ca="1" si="944"/>
        <v>16</v>
      </c>
      <c r="E12147" t="str" cm="1">
        <f t="array" aca="1" ref="E12147" ca="1">INDEX(Reel2,Spins[[#This Row],[Stop2]])</f>
        <v>🍒</v>
      </c>
      <c r="F12147">
        <f t="shared" ca="1" si="945"/>
        <v>14</v>
      </c>
      <c r="G12147" t="str" cm="1">
        <f t="array" aca="1" ref="G12147" ca="1">INDEX(Reel3,Spins[[#This Row],[Stop3]])</f>
        <v>🍇</v>
      </c>
      <c r="H12147" t="b">
        <f ca="1">AND(Spins[[#This Row],[Sym1]]=Spins[[#This Row],[Sym2]],Spins[[#This Row],[Sym2]]=Spins[[#This Row],[Sym3]])</f>
        <v>0</v>
      </c>
      <c r="I12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47">
        <f t="shared" si="946"/>
        <v>1</v>
      </c>
      <c r="K12147">
        <f ca="1">Spins[[#This Row],[Mult]]*Spins[[#This Row],[Bet]]</f>
        <v>0</v>
      </c>
      <c r="L12147">
        <f ca="1">Spins[[#This Row],[Payout]]-Spins[[#This Row],[Bet]]</f>
        <v>-1</v>
      </c>
    </row>
    <row r="12148" spans="1:12" x14ac:dyDescent="0.3">
      <c r="A12148">
        <f t="shared" si="942"/>
        <v>12147</v>
      </c>
      <c r="B12148">
        <f t="shared" ca="1" si="943"/>
        <v>2</v>
      </c>
      <c r="C12148" t="str" cm="1">
        <f t="array" aca="1" ref="C12148" ca="1">INDEX(Reel1,Spins[[#This Row],[Stop1]])</f>
        <v>🍋</v>
      </c>
      <c r="D12148">
        <f t="shared" ca="1" si="944"/>
        <v>2</v>
      </c>
      <c r="E12148" t="str" cm="1">
        <f t="array" aca="1" ref="E12148" ca="1">INDEX(Reel2,Spins[[#This Row],[Stop2]])</f>
        <v>🍋</v>
      </c>
      <c r="F12148">
        <f t="shared" ca="1" si="945"/>
        <v>20</v>
      </c>
      <c r="G12148" t="str" cm="1">
        <f t="array" aca="1" ref="G12148" ca="1">INDEX(Reel3,Spins[[#This Row],[Stop3]])</f>
        <v>🔔</v>
      </c>
      <c r="H12148" t="b">
        <f ca="1">AND(Spins[[#This Row],[Sym1]]=Spins[[#This Row],[Sym2]],Spins[[#This Row],[Sym2]]=Spins[[#This Row],[Sym3]])</f>
        <v>0</v>
      </c>
      <c r="I12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48">
        <f t="shared" si="946"/>
        <v>1</v>
      </c>
      <c r="K12148">
        <f ca="1">Spins[[#This Row],[Mult]]*Spins[[#This Row],[Bet]]</f>
        <v>0.6</v>
      </c>
      <c r="L12148">
        <f ca="1">Spins[[#This Row],[Payout]]-Spins[[#This Row],[Bet]]</f>
        <v>-0.4</v>
      </c>
    </row>
    <row r="12149" spans="1:12" x14ac:dyDescent="0.3">
      <c r="A12149">
        <f t="shared" si="942"/>
        <v>12148</v>
      </c>
      <c r="B12149">
        <f t="shared" ca="1" si="943"/>
        <v>26</v>
      </c>
      <c r="C12149" t="str" cm="1">
        <f t="array" aca="1" ref="C12149" ca="1">INDEX(Reel1,Spins[[#This Row],[Stop1]])</f>
        <v>🔔</v>
      </c>
      <c r="D12149">
        <f t="shared" ca="1" si="944"/>
        <v>30</v>
      </c>
      <c r="E12149" t="str" cm="1">
        <f t="array" aca="1" ref="E12149" ca="1">INDEX(Reel2,Spins[[#This Row],[Stop2]])</f>
        <v>7️⃣</v>
      </c>
      <c r="F12149">
        <f t="shared" ca="1" si="945"/>
        <v>1</v>
      </c>
      <c r="G12149" t="str" cm="1">
        <f t="array" aca="1" ref="G12149" ca="1">INDEX(Reel3,Spins[[#This Row],[Stop3]])</f>
        <v>🍋</v>
      </c>
      <c r="H12149" t="b">
        <f ca="1">AND(Spins[[#This Row],[Sym1]]=Spins[[#This Row],[Sym2]],Spins[[#This Row],[Sym2]]=Spins[[#This Row],[Sym3]])</f>
        <v>0</v>
      </c>
      <c r="I12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49">
        <f t="shared" si="946"/>
        <v>1</v>
      </c>
      <c r="K12149">
        <f ca="1">Spins[[#This Row],[Mult]]*Spins[[#This Row],[Bet]]</f>
        <v>0</v>
      </c>
      <c r="L12149">
        <f ca="1">Spins[[#This Row],[Payout]]-Spins[[#This Row],[Bet]]</f>
        <v>-1</v>
      </c>
    </row>
    <row r="12150" spans="1:12" x14ac:dyDescent="0.3">
      <c r="A12150">
        <f t="shared" si="942"/>
        <v>12149</v>
      </c>
      <c r="B12150">
        <f t="shared" ca="1" si="943"/>
        <v>13</v>
      </c>
      <c r="C12150" t="str" cm="1">
        <f t="array" aca="1" ref="C12150" ca="1">INDEX(Reel1,Spins[[#This Row],[Stop1]])</f>
        <v>🍋</v>
      </c>
      <c r="D12150">
        <f t="shared" ca="1" si="944"/>
        <v>7</v>
      </c>
      <c r="E12150" t="str" cm="1">
        <f t="array" aca="1" ref="E12150" ca="1">INDEX(Reel2,Spins[[#This Row],[Stop2]])</f>
        <v>🍋</v>
      </c>
      <c r="F12150">
        <f t="shared" ca="1" si="945"/>
        <v>10</v>
      </c>
      <c r="G12150" t="str" cm="1">
        <f t="array" aca="1" ref="G12150" ca="1">INDEX(Reel3,Spins[[#This Row],[Stop3]])</f>
        <v>🍒</v>
      </c>
      <c r="H12150" t="b">
        <f ca="1">AND(Spins[[#This Row],[Sym1]]=Spins[[#This Row],[Sym2]],Spins[[#This Row],[Sym2]]=Spins[[#This Row],[Sym3]])</f>
        <v>0</v>
      </c>
      <c r="I12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50">
        <f t="shared" si="946"/>
        <v>1</v>
      </c>
      <c r="K12150">
        <f ca="1">Spins[[#This Row],[Mult]]*Spins[[#This Row],[Bet]]</f>
        <v>0.6</v>
      </c>
      <c r="L12150">
        <f ca="1">Spins[[#This Row],[Payout]]-Spins[[#This Row],[Bet]]</f>
        <v>-0.4</v>
      </c>
    </row>
    <row r="12151" spans="1:12" x14ac:dyDescent="0.3">
      <c r="A12151">
        <f t="shared" si="942"/>
        <v>12150</v>
      </c>
      <c r="B12151">
        <f t="shared" ca="1" si="943"/>
        <v>7</v>
      </c>
      <c r="C12151" t="str" cm="1">
        <f t="array" aca="1" ref="C12151" ca="1">INDEX(Reel1,Spins[[#This Row],[Stop1]])</f>
        <v>🍋</v>
      </c>
      <c r="D12151">
        <f t="shared" ca="1" si="944"/>
        <v>18</v>
      </c>
      <c r="E12151" t="str" cm="1">
        <f t="array" aca="1" ref="E12151" ca="1">INDEX(Reel2,Spins[[#This Row],[Stop2]])</f>
        <v>🍒</v>
      </c>
      <c r="F12151">
        <f t="shared" ca="1" si="945"/>
        <v>6</v>
      </c>
      <c r="G12151" t="str" cm="1">
        <f t="array" aca="1" ref="G12151" ca="1">INDEX(Reel3,Spins[[#This Row],[Stop3]])</f>
        <v>🍒</v>
      </c>
      <c r="H12151" t="b">
        <f ca="1">AND(Spins[[#This Row],[Sym1]]=Spins[[#This Row],[Sym2]],Spins[[#This Row],[Sym2]]=Spins[[#This Row],[Sym3]])</f>
        <v>0</v>
      </c>
      <c r="I12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51">
        <f t="shared" si="946"/>
        <v>1</v>
      </c>
      <c r="K12151">
        <f ca="1">Spins[[#This Row],[Mult]]*Spins[[#This Row],[Bet]]</f>
        <v>0</v>
      </c>
      <c r="L12151">
        <f ca="1">Spins[[#This Row],[Payout]]-Spins[[#This Row],[Bet]]</f>
        <v>-1</v>
      </c>
    </row>
    <row r="12152" spans="1:12" x14ac:dyDescent="0.3">
      <c r="A12152">
        <f t="shared" si="942"/>
        <v>12151</v>
      </c>
      <c r="B12152">
        <f t="shared" ca="1" si="943"/>
        <v>17</v>
      </c>
      <c r="C12152" t="str" cm="1">
        <f t="array" aca="1" ref="C12152" ca="1">INDEX(Reel1,Spins[[#This Row],[Stop1]])</f>
        <v>🍒</v>
      </c>
      <c r="D12152">
        <f t="shared" ca="1" si="944"/>
        <v>13</v>
      </c>
      <c r="E12152" t="str" cm="1">
        <f t="array" aca="1" ref="E12152" ca="1">INDEX(Reel2,Spins[[#This Row],[Stop2]])</f>
        <v>🍋</v>
      </c>
      <c r="F12152">
        <f t="shared" ca="1" si="945"/>
        <v>13</v>
      </c>
      <c r="G12152" t="str" cm="1">
        <f t="array" aca="1" ref="G12152" ca="1">INDEX(Reel3,Spins[[#This Row],[Stop3]])</f>
        <v>🍇</v>
      </c>
      <c r="H12152" t="b">
        <f ca="1">AND(Spins[[#This Row],[Sym1]]=Spins[[#This Row],[Sym2]],Spins[[#This Row],[Sym2]]=Spins[[#This Row],[Sym3]])</f>
        <v>0</v>
      </c>
      <c r="I12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52">
        <f t="shared" si="946"/>
        <v>1</v>
      </c>
      <c r="K12152">
        <f ca="1">Spins[[#This Row],[Mult]]*Spins[[#This Row],[Bet]]</f>
        <v>0</v>
      </c>
      <c r="L12152">
        <f ca="1">Spins[[#This Row],[Payout]]-Spins[[#This Row],[Bet]]</f>
        <v>-1</v>
      </c>
    </row>
    <row r="12153" spans="1:12" x14ac:dyDescent="0.3">
      <c r="A12153">
        <f t="shared" si="942"/>
        <v>12152</v>
      </c>
      <c r="B12153">
        <f t="shared" ca="1" si="943"/>
        <v>15</v>
      </c>
      <c r="C12153" t="str" cm="1">
        <f t="array" aca="1" ref="C12153" ca="1">INDEX(Reel1,Spins[[#This Row],[Stop1]])</f>
        <v>🍒</v>
      </c>
      <c r="D12153">
        <f t="shared" ca="1" si="944"/>
        <v>13</v>
      </c>
      <c r="E12153" t="str" cm="1">
        <f t="array" aca="1" ref="E12153" ca="1">INDEX(Reel2,Spins[[#This Row],[Stop2]])</f>
        <v>🍋</v>
      </c>
      <c r="F12153">
        <f t="shared" ca="1" si="945"/>
        <v>16</v>
      </c>
      <c r="G12153" t="str" cm="1">
        <f t="array" aca="1" ref="G12153" ca="1">INDEX(Reel3,Spins[[#This Row],[Stop3]])</f>
        <v>🍇</v>
      </c>
      <c r="H12153" t="b">
        <f ca="1">AND(Spins[[#This Row],[Sym1]]=Spins[[#This Row],[Sym2]],Spins[[#This Row],[Sym2]]=Spins[[#This Row],[Sym3]])</f>
        <v>0</v>
      </c>
      <c r="I12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53">
        <f t="shared" si="946"/>
        <v>1</v>
      </c>
      <c r="K12153">
        <f ca="1">Spins[[#This Row],[Mult]]*Spins[[#This Row],[Bet]]</f>
        <v>0</v>
      </c>
      <c r="L12153">
        <f ca="1">Spins[[#This Row],[Payout]]-Spins[[#This Row],[Bet]]</f>
        <v>-1</v>
      </c>
    </row>
    <row r="12154" spans="1:12" x14ac:dyDescent="0.3">
      <c r="A12154">
        <f t="shared" si="942"/>
        <v>12153</v>
      </c>
      <c r="B12154">
        <f t="shared" ca="1" si="943"/>
        <v>31</v>
      </c>
      <c r="C12154" t="str" cm="1">
        <f t="array" aca="1" ref="C12154" ca="1">INDEX(Reel1,Spins[[#This Row],[Stop1]])</f>
        <v>💎</v>
      </c>
      <c r="D12154">
        <f t="shared" ca="1" si="944"/>
        <v>2</v>
      </c>
      <c r="E12154" t="str" cm="1">
        <f t="array" aca="1" ref="E12154" ca="1">INDEX(Reel2,Spins[[#This Row],[Stop2]])</f>
        <v>🍋</v>
      </c>
      <c r="F12154">
        <f t="shared" ca="1" si="945"/>
        <v>11</v>
      </c>
      <c r="G12154" t="str" cm="1">
        <f t="array" aca="1" ref="G12154" ca="1">INDEX(Reel3,Spins[[#This Row],[Stop3]])</f>
        <v>🍒</v>
      </c>
      <c r="H12154" t="b">
        <f ca="1">AND(Spins[[#This Row],[Sym1]]=Spins[[#This Row],[Sym2]],Spins[[#This Row],[Sym2]]=Spins[[#This Row],[Sym3]])</f>
        <v>0</v>
      </c>
      <c r="I12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54">
        <f t="shared" si="946"/>
        <v>1</v>
      </c>
      <c r="K12154">
        <f ca="1">Spins[[#This Row],[Mult]]*Spins[[#This Row],[Bet]]</f>
        <v>0</v>
      </c>
      <c r="L12154">
        <f ca="1">Spins[[#This Row],[Payout]]-Spins[[#This Row],[Bet]]</f>
        <v>-1</v>
      </c>
    </row>
    <row r="12155" spans="1:12" x14ac:dyDescent="0.3">
      <c r="A12155">
        <f t="shared" si="942"/>
        <v>12154</v>
      </c>
      <c r="B12155">
        <f t="shared" ca="1" si="943"/>
        <v>21</v>
      </c>
      <c r="C12155" t="str" cm="1">
        <f t="array" aca="1" ref="C12155" ca="1">INDEX(Reel1,Spins[[#This Row],[Stop1]])</f>
        <v>🍒</v>
      </c>
      <c r="D12155">
        <f t="shared" ca="1" si="944"/>
        <v>17</v>
      </c>
      <c r="E12155" t="str" cm="1">
        <f t="array" aca="1" ref="E12155" ca="1">INDEX(Reel2,Spins[[#This Row],[Stop2]])</f>
        <v>🍒</v>
      </c>
      <c r="F12155">
        <f t="shared" ca="1" si="945"/>
        <v>18</v>
      </c>
      <c r="G12155" t="str" cm="1">
        <f t="array" aca="1" ref="G12155" ca="1">INDEX(Reel3,Spins[[#This Row],[Stop3]])</f>
        <v>🔔</v>
      </c>
      <c r="H12155" t="b">
        <f ca="1">AND(Spins[[#This Row],[Sym1]]=Spins[[#This Row],[Sym2]],Spins[[#This Row],[Sym2]]=Spins[[#This Row],[Sym3]])</f>
        <v>0</v>
      </c>
      <c r="I12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155">
        <f t="shared" si="946"/>
        <v>1</v>
      </c>
      <c r="K12155">
        <f ca="1">Spins[[#This Row],[Mult]]*Spins[[#This Row],[Bet]]</f>
        <v>0.8</v>
      </c>
      <c r="L12155">
        <f ca="1">Spins[[#This Row],[Payout]]-Spins[[#This Row],[Bet]]</f>
        <v>-0.19999999999999996</v>
      </c>
    </row>
    <row r="12156" spans="1:12" x14ac:dyDescent="0.3">
      <c r="A12156">
        <f t="shared" si="942"/>
        <v>12155</v>
      </c>
      <c r="B12156">
        <f t="shared" ca="1" si="943"/>
        <v>5</v>
      </c>
      <c r="C12156" t="str" cm="1">
        <f t="array" aca="1" ref="C12156" ca="1">INDEX(Reel1,Spins[[#This Row],[Stop1]])</f>
        <v>🍋</v>
      </c>
      <c r="D12156">
        <f t="shared" ca="1" si="944"/>
        <v>23</v>
      </c>
      <c r="E12156" t="str" cm="1">
        <f t="array" aca="1" ref="E12156" ca="1">INDEX(Reel2,Spins[[#This Row],[Stop2]])</f>
        <v>🍇</v>
      </c>
      <c r="F12156">
        <f t="shared" ca="1" si="945"/>
        <v>17</v>
      </c>
      <c r="G12156" t="str" cm="1">
        <f t="array" aca="1" ref="G12156" ca="1">INDEX(Reel3,Spins[[#This Row],[Stop3]])</f>
        <v>🍇</v>
      </c>
      <c r="H12156" t="b">
        <f ca="1">AND(Spins[[#This Row],[Sym1]]=Spins[[#This Row],[Sym2]],Spins[[#This Row],[Sym2]]=Spins[[#This Row],[Sym3]])</f>
        <v>0</v>
      </c>
      <c r="I12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56">
        <f t="shared" si="946"/>
        <v>1</v>
      </c>
      <c r="K12156">
        <f ca="1">Spins[[#This Row],[Mult]]*Spins[[#This Row],[Bet]]</f>
        <v>0</v>
      </c>
      <c r="L12156">
        <f ca="1">Spins[[#This Row],[Payout]]-Spins[[#This Row],[Bet]]</f>
        <v>-1</v>
      </c>
    </row>
    <row r="12157" spans="1:12" x14ac:dyDescent="0.3">
      <c r="A12157">
        <f t="shared" si="942"/>
        <v>12156</v>
      </c>
      <c r="B12157">
        <f t="shared" ca="1" si="943"/>
        <v>12</v>
      </c>
      <c r="C12157" t="str" cm="1">
        <f t="array" aca="1" ref="C12157" ca="1">INDEX(Reel1,Spins[[#This Row],[Stop1]])</f>
        <v>🍋</v>
      </c>
      <c r="D12157">
        <f t="shared" ca="1" si="944"/>
        <v>19</v>
      </c>
      <c r="E12157" t="str" cm="1">
        <f t="array" aca="1" ref="E12157" ca="1">INDEX(Reel2,Spins[[#This Row],[Stop2]])</f>
        <v>🍒</v>
      </c>
      <c r="F12157">
        <f t="shared" ca="1" si="945"/>
        <v>28</v>
      </c>
      <c r="G12157" t="str" cm="1">
        <f t="array" aca="1" ref="G12157" ca="1">INDEX(Reel3,Spins[[#This Row],[Stop3]])</f>
        <v>7️⃣</v>
      </c>
      <c r="H12157" t="b">
        <f ca="1">AND(Spins[[#This Row],[Sym1]]=Spins[[#This Row],[Sym2]],Spins[[#This Row],[Sym2]]=Spins[[#This Row],[Sym3]])</f>
        <v>0</v>
      </c>
      <c r="I12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57">
        <f t="shared" si="946"/>
        <v>1</v>
      </c>
      <c r="K12157">
        <f ca="1">Spins[[#This Row],[Mult]]*Spins[[#This Row],[Bet]]</f>
        <v>0</v>
      </c>
      <c r="L12157">
        <f ca="1">Spins[[#This Row],[Payout]]-Spins[[#This Row],[Bet]]</f>
        <v>-1</v>
      </c>
    </row>
    <row r="12158" spans="1:12" x14ac:dyDescent="0.3">
      <c r="A12158">
        <f t="shared" si="942"/>
        <v>12157</v>
      </c>
      <c r="B12158">
        <f t="shared" ca="1" si="943"/>
        <v>11</v>
      </c>
      <c r="C12158" t="str" cm="1">
        <f t="array" aca="1" ref="C12158" ca="1">INDEX(Reel1,Spins[[#This Row],[Stop1]])</f>
        <v>🍋</v>
      </c>
      <c r="D12158">
        <f t="shared" ca="1" si="944"/>
        <v>10</v>
      </c>
      <c r="E12158" t="str" cm="1">
        <f t="array" aca="1" ref="E12158" ca="1">INDEX(Reel2,Spins[[#This Row],[Stop2]])</f>
        <v>🍋</v>
      </c>
      <c r="F12158">
        <f t="shared" ca="1" si="945"/>
        <v>16</v>
      </c>
      <c r="G12158" t="str" cm="1">
        <f t="array" aca="1" ref="G12158" ca="1">INDEX(Reel3,Spins[[#This Row],[Stop3]])</f>
        <v>🍇</v>
      </c>
      <c r="H12158" t="b">
        <f ca="1">AND(Spins[[#This Row],[Sym1]]=Spins[[#This Row],[Sym2]],Spins[[#This Row],[Sym2]]=Spins[[#This Row],[Sym3]])</f>
        <v>0</v>
      </c>
      <c r="I12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58">
        <f t="shared" si="946"/>
        <v>1</v>
      </c>
      <c r="K12158">
        <f ca="1">Spins[[#This Row],[Mult]]*Spins[[#This Row],[Bet]]</f>
        <v>0.6</v>
      </c>
      <c r="L12158">
        <f ca="1">Spins[[#This Row],[Payout]]-Spins[[#This Row],[Bet]]</f>
        <v>-0.4</v>
      </c>
    </row>
    <row r="12159" spans="1:12" x14ac:dyDescent="0.3">
      <c r="A12159">
        <f t="shared" si="942"/>
        <v>12158</v>
      </c>
      <c r="B12159">
        <f t="shared" ca="1" si="943"/>
        <v>24</v>
      </c>
      <c r="C12159" t="str" cm="1">
        <f t="array" aca="1" ref="C12159" ca="1">INDEX(Reel1,Spins[[#This Row],[Stop1]])</f>
        <v>🍇</v>
      </c>
      <c r="D12159">
        <f t="shared" ca="1" si="944"/>
        <v>7</v>
      </c>
      <c r="E12159" t="str" cm="1">
        <f t="array" aca="1" ref="E12159" ca="1">INDEX(Reel2,Spins[[#This Row],[Stop2]])</f>
        <v>🍋</v>
      </c>
      <c r="F12159">
        <f t="shared" ca="1" si="945"/>
        <v>28</v>
      </c>
      <c r="G12159" t="str" cm="1">
        <f t="array" aca="1" ref="G12159" ca="1">INDEX(Reel3,Spins[[#This Row],[Stop3]])</f>
        <v>7️⃣</v>
      </c>
      <c r="H12159" t="b">
        <f ca="1">AND(Spins[[#This Row],[Sym1]]=Spins[[#This Row],[Sym2]],Spins[[#This Row],[Sym2]]=Spins[[#This Row],[Sym3]])</f>
        <v>0</v>
      </c>
      <c r="I12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59">
        <f t="shared" si="946"/>
        <v>1</v>
      </c>
      <c r="K12159">
        <f ca="1">Spins[[#This Row],[Mult]]*Spins[[#This Row],[Bet]]</f>
        <v>0</v>
      </c>
      <c r="L12159">
        <f ca="1">Spins[[#This Row],[Payout]]-Spins[[#This Row],[Bet]]</f>
        <v>-1</v>
      </c>
    </row>
    <row r="12160" spans="1:12" x14ac:dyDescent="0.3">
      <c r="A12160">
        <f t="shared" si="942"/>
        <v>12159</v>
      </c>
      <c r="B12160">
        <f t="shared" ca="1" si="943"/>
        <v>31</v>
      </c>
      <c r="C12160" t="str" cm="1">
        <f t="array" aca="1" ref="C12160" ca="1">INDEX(Reel1,Spins[[#This Row],[Stop1]])</f>
        <v>💎</v>
      </c>
      <c r="D12160">
        <f t="shared" ca="1" si="944"/>
        <v>20</v>
      </c>
      <c r="E12160" t="str" cm="1">
        <f t="array" aca="1" ref="E12160" ca="1">INDEX(Reel2,Spins[[#This Row],[Stop2]])</f>
        <v>🍒</v>
      </c>
      <c r="F12160">
        <f t="shared" ca="1" si="945"/>
        <v>10</v>
      </c>
      <c r="G12160" t="str" cm="1">
        <f t="array" aca="1" ref="G12160" ca="1">INDEX(Reel3,Spins[[#This Row],[Stop3]])</f>
        <v>🍒</v>
      </c>
      <c r="H12160" t="b">
        <f ca="1">AND(Spins[[#This Row],[Sym1]]=Spins[[#This Row],[Sym2]],Spins[[#This Row],[Sym2]]=Spins[[#This Row],[Sym3]])</f>
        <v>0</v>
      </c>
      <c r="I12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60">
        <f t="shared" si="946"/>
        <v>1</v>
      </c>
      <c r="K12160">
        <f ca="1">Spins[[#This Row],[Mult]]*Spins[[#This Row],[Bet]]</f>
        <v>0</v>
      </c>
      <c r="L12160">
        <f ca="1">Spins[[#This Row],[Payout]]-Spins[[#This Row],[Bet]]</f>
        <v>-1</v>
      </c>
    </row>
    <row r="12161" spans="1:12" x14ac:dyDescent="0.3">
      <c r="A12161">
        <f t="shared" si="942"/>
        <v>12160</v>
      </c>
      <c r="B12161">
        <f t="shared" ca="1" si="943"/>
        <v>15</v>
      </c>
      <c r="C12161" t="str" cm="1">
        <f t="array" aca="1" ref="C12161" ca="1">INDEX(Reel1,Spins[[#This Row],[Stop1]])</f>
        <v>🍒</v>
      </c>
      <c r="D12161">
        <f t="shared" ca="1" si="944"/>
        <v>12</v>
      </c>
      <c r="E12161" t="str" cm="1">
        <f t="array" aca="1" ref="E12161" ca="1">INDEX(Reel2,Spins[[#This Row],[Stop2]])</f>
        <v>🍋</v>
      </c>
      <c r="F12161">
        <f t="shared" ca="1" si="945"/>
        <v>22</v>
      </c>
      <c r="G12161" t="str" cm="1">
        <f t="array" aca="1" ref="G12161" ca="1">INDEX(Reel3,Spins[[#This Row],[Stop3]])</f>
        <v>🔔</v>
      </c>
      <c r="H12161" t="b">
        <f ca="1">AND(Spins[[#This Row],[Sym1]]=Spins[[#This Row],[Sym2]],Spins[[#This Row],[Sym2]]=Spins[[#This Row],[Sym3]])</f>
        <v>0</v>
      </c>
      <c r="I12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61">
        <f t="shared" si="946"/>
        <v>1</v>
      </c>
      <c r="K12161">
        <f ca="1">Spins[[#This Row],[Mult]]*Spins[[#This Row],[Bet]]</f>
        <v>0</v>
      </c>
      <c r="L12161">
        <f ca="1">Spins[[#This Row],[Payout]]-Spins[[#This Row],[Bet]]</f>
        <v>-1</v>
      </c>
    </row>
    <row r="12162" spans="1:12" x14ac:dyDescent="0.3">
      <c r="A12162">
        <f t="shared" ref="A12162:A12225" si="947">ROW()-1</f>
        <v>12161</v>
      </c>
      <c r="B12162">
        <f t="shared" ref="B12162:B12225" ca="1" si="948">RANDBETWEEN(1,ROWS(Reel1))</f>
        <v>29</v>
      </c>
      <c r="C12162" t="str" cm="1">
        <f t="array" aca="1" ref="C12162" ca="1">INDEX(Reel1,Spins[[#This Row],[Stop1]])</f>
        <v>7️⃣</v>
      </c>
      <c r="D12162">
        <f t="shared" ref="D12162:D12225" ca="1" si="949">RANDBETWEEN(1,ROWS(Reel2))</f>
        <v>10</v>
      </c>
      <c r="E12162" t="str" cm="1">
        <f t="array" aca="1" ref="E12162" ca="1">INDEX(Reel2,Spins[[#This Row],[Stop2]])</f>
        <v>🍋</v>
      </c>
      <c r="F12162">
        <f t="shared" ref="F12162:F12225" ca="1" si="950">RANDBETWEEN(1,ROWS(Reel3))</f>
        <v>9</v>
      </c>
      <c r="G12162" t="str" cm="1">
        <f t="array" aca="1" ref="G12162" ca="1">INDEX(Reel3,Spins[[#This Row],[Stop3]])</f>
        <v>🍒</v>
      </c>
      <c r="H12162" t="b">
        <f ca="1">AND(Spins[[#This Row],[Sym1]]=Spins[[#This Row],[Sym2]],Spins[[#This Row],[Sym2]]=Spins[[#This Row],[Sym3]])</f>
        <v>0</v>
      </c>
      <c r="I12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62">
        <f t="shared" ref="J12162:J12225" si="951">Bet</f>
        <v>1</v>
      </c>
      <c r="K12162">
        <f ca="1">Spins[[#This Row],[Mult]]*Spins[[#This Row],[Bet]]</f>
        <v>0</v>
      </c>
      <c r="L12162">
        <f ca="1">Spins[[#This Row],[Payout]]-Spins[[#This Row],[Bet]]</f>
        <v>-1</v>
      </c>
    </row>
    <row r="12163" spans="1:12" x14ac:dyDescent="0.3">
      <c r="A12163">
        <f t="shared" si="947"/>
        <v>12162</v>
      </c>
      <c r="B12163">
        <f t="shared" ca="1" si="948"/>
        <v>4</v>
      </c>
      <c r="C12163" t="str" cm="1">
        <f t="array" aca="1" ref="C12163" ca="1">INDEX(Reel1,Spins[[#This Row],[Stop1]])</f>
        <v>🍋</v>
      </c>
      <c r="D12163">
        <f t="shared" ca="1" si="949"/>
        <v>17</v>
      </c>
      <c r="E12163" t="str" cm="1">
        <f t="array" aca="1" ref="E12163" ca="1">INDEX(Reel2,Spins[[#This Row],[Stop2]])</f>
        <v>🍒</v>
      </c>
      <c r="F12163">
        <f t="shared" ca="1" si="950"/>
        <v>2</v>
      </c>
      <c r="G12163" t="str" cm="1">
        <f t="array" aca="1" ref="G12163" ca="1">INDEX(Reel3,Spins[[#This Row],[Stop3]])</f>
        <v>🍋</v>
      </c>
      <c r="H12163" t="b">
        <f ca="1">AND(Spins[[#This Row],[Sym1]]=Spins[[#This Row],[Sym2]],Spins[[#This Row],[Sym2]]=Spins[[#This Row],[Sym3]])</f>
        <v>0</v>
      </c>
      <c r="I12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63">
        <f t="shared" si="951"/>
        <v>1</v>
      </c>
      <c r="K12163">
        <f ca="1">Spins[[#This Row],[Mult]]*Spins[[#This Row],[Bet]]</f>
        <v>0</v>
      </c>
      <c r="L12163">
        <f ca="1">Spins[[#This Row],[Payout]]-Spins[[#This Row],[Bet]]</f>
        <v>-1</v>
      </c>
    </row>
    <row r="12164" spans="1:12" x14ac:dyDescent="0.3">
      <c r="A12164">
        <f t="shared" si="947"/>
        <v>12163</v>
      </c>
      <c r="B12164">
        <f t="shared" ca="1" si="948"/>
        <v>26</v>
      </c>
      <c r="C12164" t="str" cm="1">
        <f t="array" aca="1" ref="C12164" ca="1">INDEX(Reel1,Spins[[#This Row],[Stop1]])</f>
        <v>🔔</v>
      </c>
      <c r="D12164">
        <f t="shared" ca="1" si="949"/>
        <v>27</v>
      </c>
      <c r="E12164" t="str" cm="1">
        <f t="array" aca="1" ref="E12164" ca="1">INDEX(Reel2,Spins[[#This Row],[Stop2]])</f>
        <v>BAR</v>
      </c>
      <c r="F12164">
        <f t="shared" ca="1" si="950"/>
        <v>15</v>
      </c>
      <c r="G12164" t="str" cm="1">
        <f t="array" aca="1" ref="G12164" ca="1">INDEX(Reel3,Spins[[#This Row],[Stop3]])</f>
        <v>🍇</v>
      </c>
      <c r="H12164" t="b">
        <f ca="1">AND(Spins[[#This Row],[Sym1]]=Spins[[#This Row],[Sym2]],Spins[[#This Row],[Sym2]]=Spins[[#This Row],[Sym3]])</f>
        <v>0</v>
      </c>
      <c r="I12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64">
        <f t="shared" si="951"/>
        <v>1</v>
      </c>
      <c r="K12164">
        <f ca="1">Spins[[#This Row],[Mult]]*Spins[[#This Row],[Bet]]</f>
        <v>0</v>
      </c>
      <c r="L12164">
        <f ca="1">Spins[[#This Row],[Payout]]-Spins[[#This Row],[Bet]]</f>
        <v>-1</v>
      </c>
    </row>
    <row r="12165" spans="1:12" x14ac:dyDescent="0.3">
      <c r="A12165">
        <f t="shared" si="947"/>
        <v>12164</v>
      </c>
      <c r="B12165">
        <f t="shared" ca="1" si="948"/>
        <v>12</v>
      </c>
      <c r="C12165" t="str" cm="1">
        <f t="array" aca="1" ref="C12165" ca="1">INDEX(Reel1,Spins[[#This Row],[Stop1]])</f>
        <v>🍋</v>
      </c>
      <c r="D12165">
        <f t="shared" ca="1" si="949"/>
        <v>1</v>
      </c>
      <c r="E12165" t="str" cm="1">
        <f t="array" aca="1" ref="E12165" ca="1">INDEX(Reel2,Spins[[#This Row],[Stop2]])</f>
        <v>🍋</v>
      </c>
      <c r="F12165">
        <f t="shared" ca="1" si="950"/>
        <v>29</v>
      </c>
      <c r="G12165" t="str" cm="1">
        <f t="array" aca="1" ref="G12165" ca="1">INDEX(Reel3,Spins[[#This Row],[Stop3]])</f>
        <v>7️⃣</v>
      </c>
      <c r="H12165" t="b">
        <f ca="1">AND(Spins[[#This Row],[Sym1]]=Spins[[#This Row],[Sym2]],Spins[[#This Row],[Sym2]]=Spins[[#This Row],[Sym3]])</f>
        <v>0</v>
      </c>
      <c r="I12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65">
        <f t="shared" si="951"/>
        <v>1</v>
      </c>
      <c r="K12165">
        <f ca="1">Spins[[#This Row],[Mult]]*Spins[[#This Row],[Bet]]</f>
        <v>0.6</v>
      </c>
      <c r="L12165">
        <f ca="1">Spins[[#This Row],[Payout]]-Spins[[#This Row],[Bet]]</f>
        <v>-0.4</v>
      </c>
    </row>
    <row r="12166" spans="1:12" x14ac:dyDescent="0.3">
      <c r="A12166">
        <f t="shared" si="947"/>
        <v>12165</v>
      </c>
      <c r="B12166">
        <f t="shared" ca="1" si="948"/>
        <v>25</v>
      </c>
      <c r="C12166" t="str" cm="1">
        <f t="array" aca="1" ref="C12166" ca="1">INDEX(Reel1,Spins[[#This Row],[Stop1]])</f>
        <v>🔔</v>
      </c>
      <c r="D12166">
        <f t="shared" ca="1" si="949"/>
        <v>27</v>
      </c>
      <c r="E12166" t="str" cm="1">
        <f t="array" aca="1" ref="E12166" ca="1">INDEX(Reel2,Spins[[#This Row],[Stop2]])</f>
        <v>BAR</v>
      </c>
      <c r="F12166">
        <f t="shared" ca="1" si="950"/>
        <v>11</v>
      </c>
      <c r="G12166" t="str" cm="1">
        <f t="array" aca="1" ref="G12166" ca="1">INDEX(Reel3,Spins[[#This Row],[Stop3]])</f>
        <v>🍒</v>
      </c>
      <c r="H12166" t="b">
        <f ca="1">AND(Spins[[#This Row],[Sym1]]=Spins[[#This Row],[Sym2]],Spins[[#This Row],[Sym2]]=Spins[[#This Row],[Sym3]])</f>
        <v>0</v>
      </c>
      <c r="I12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66">
        <f t="shared" si="951"/>
        <v>1</v>
      </c>
      <c r="K12166">
        <f ca="1">Spins[[#This Row],[Mult]]*Spins[[#This Row],[Bet]]</f>
        <v>0</v>
      </c>
      <c r="L12166">
        <f ca="1">Spins[[#This Row],[Payout]]-Spins[[#This Row],[Bet]]</f>
        <v>-1</v>
      </c>
    </row>
    <row r="12167" spans="1:12" x14ac:dyDescent="0.3">
      <c r="A12167">
        <f t="shared" si="947"/>
        <v>12166</v>
      </c>
      <c r="B12167">
        <f t="shared" ca="1" si="948"/>
        <v>20</v>
      </c>
      <c r="C12167" t="str" cm="1">
        <f t="array" aca="1" ref="C12167" ca="1">INDEX(Reel1,Spins[[#This Row],[Stop1]])</f>
        <v>🍒</v>
      </c>
      <c r="D12167">
        <f t="shared" ca="1" si="949"/>
        <v>8</v>
      </c>
      <c r="E12167" t="str" cm="1">
        <f t="array" aca="1" ref="E12167" ca="1">INDEX(Reel2,Spins[[#This Row],[Stop2]])</f>
        <v>🍋</v>
      </c>
      <c r="F12167">
        <f t="shared" ca="1" si="950"/>
        <v>4</v>
      </c>
      <c r="G12167" t="str" cm="1">
        <f t="array" aca="1" ref="G12167" ca="1">INDEX(Reel3,Spins[[#This Row],[Stop3]])</f>
        <v>🍋</v>
      </c>
      <c r="H12167" t="b">
        <f ca="1">AND(Spins[[#This Row],[Sym1]]=Spins[[#This Row],[Sym2]],Spins[[#This Row],[Sym2]]=Spins[[#This Row],[Sym3]])</f>
        <v>0</v>
      </c>
      <c r="I12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67">
        <f t="shared" si="951"/>
        <v>1</v>
      </c>
      <c r="K12167">
        <f ca="1">Spins[[#This Row],[Mult]]*Spins[[#This Row],[Bet]]</f>
        <v>0</v>
      </c>
      <c r="L12167">
        <f ca="1">Spins[[#This Row],[Payout]]-Spins[[#This Row],[Bet]]</f>
        <v>-1</v>
      </c>
    </row>
    <row r="12168" spans="1:12" x14ac:dyDescent="0.3">
      <c r="A12168">
        <f t="shared" si="947"/>
        <v>12167</v>
      </c>
      <c r="B12168">
        <f t="shared" ca="1" si="948"/>
        <v>14</v>
      </c>
      <c r="C12168" t="str" cm="1">
        <f t="array" aca="1" ref="C12168" ca="1">INDEX(Reel1,Spins[[#This Row],[Stop1]])</f>
        <v>🍋</v>
      </c>
      <c r="D12168">
        <f t="shared" ca="1" si="949"/>
        <v>11</v>
      </c>
      <c r="E12168" t="str" cm="1">
        <f t="array" aca="1" ref="E12168" ca="1">INDEX(Reel2,Spins[[#This Row],[Stop2]])</f>
        <v>🍋</v>
      </c>
      <c r="F12168">
        <f t="shared" ca="1" si="950"/>
        <v>4</v>
      </c>
      <c r="G12168" t="str" cm="1">
        <f t="array" aca="1" ref="G12168" ca="1">INDEX(Reel3,Spins[[#This Row],[Stop3]])</f>
        <v>🍋</v>
      </c>
      <c r="H12168" t="b">
        <f ca="1">AND(Spins[[#This Row],[Sym1]]=Spins[[#This Row],[Sym2]],Spins[[#This Row],[Sym2]]=Spins[[#This Row],[Sym3]])</f>
        <v>1</v>
      </c>
      <c r="I12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168">
        <f t="shared" si="951"/>
        <v>1</v>
      </c>
      <c r="K12168">
        <f ca="1">Spins[[#This Row],[Mult]]*Spins[[#This Row],[Bet]]</f>
        <v>14</v>
      </c>
      <c r="L12168">
        <f ca="1">Spins[[#This Row],[Payout]]-Spins[[#This Row],[Bet]]</f>
        <v>13</v>
      </c>
    </row>
    <row r="12169" spans="1:12" x14ac:dyDescent="0.3">
      <c r="A12169">
        <f t="shared" si="947"/>
        <v>12168</v>
      </c>
      <c r="B12169">
        <f t="shared" ca="1" si="948"/>
        <v>17</v>
      </c>
      <c r="C12169" t="str" cm="1">
        <f t="array" aca="1" ref="C12169" ca="1">INDEX(Reel1,Spins[[#This Row],[Stop1]])</f>
        <v>🍒</v>
      </c>
      <c r="D12169">
        <f t="shared" ca="1" si="949"/>
        <v>15</v>
      </c>
      <c r="E12169" t="str" cm="1">
        <f t="array" aca="1" ref="E12169" ca="1">INDEX(Reel2,Spins[[#This Row],[Stop2]])</f>
        <v>🍒</v>
      </c>
      <c r="F12169">
        <f t="shared" ca="1" si="950"/>
        <v>13</v>
      </c>
      <c r="G12169" t="str" cm="1">
        <f t="array" aca="1" ref="G12169" ca="1">INDEX(Reel3,Spins[[#This Row],[Stop3]])</f>
        <v>🍇</v>
      </c>
      <c r="H12169" t="b">
        <f ca="1">AND(Spins[[#This Row],[Sym1]]=Spins[[#This Row],[Sym2]],Spins[[#This Row],[Sym2]]=Spins[[#This Row],[Sym3]])</f>
        <v>0</v>
      </c>
      <c r="I12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169">
        <f t="shared" si="951"/>
        <v>1</v>
      </c>
      <c r="K12169">
        <f ca="1">Spins[[#This Row],[Mult]]*Spins[[#This Row],[Bet]]</f>
        <v>0.8</v>
      </c>
      <c r="L12169">
        <f ca="1">Spins[[#This Row],[Payout]]-Spins[[#This Row],[Bet]]</f>
        <v>-0.19999999999999996</v>
      </c>
    </row>
    <row r="12170" spans="1:12" x14ac:dyDescent="0.3">
      <c r="A12170">
        <f t="shared" si="947"/>
        <v>12169</v>
      </c>
      <c r="B12170">
        <f t="shared" ca="1" si="948"/>
        <v>5</v>
      </c>
      <c r="C12170" t="str" cm="1">
        <f t="array" aca="1" ref="C12170" ca="1">INDEX(Reel1,Spins[[#This Row],[Stop1]])</f>
        <v>🍋</v>
      </c>
      <c r="D12170">
        <f t="shared" ca="1" si="949"/>
        <v>1</v>
      </c>
      <c r="E12170" t="str" cm="1">
        <f t="array" aca="1" ref="E12170" ca="1">INDEX(Reel2,Spins[[#This Row],[Stop2]])</f>
        <v>🍋</v>
      </c>
      <c r="F12170">
        <f t="shared" ca="1" si="950"/>
        <v>20</v>
      </c>
      <c r="G12170" t="str" cm="1">
        <f t="array" aca="1" ref="G12170" ca="1">INDEX(Reel3,Spins[[#This Row],[Stop3]])</f>
        <v>🔔</v>
      </c>
      <c r="H12170" t="b">
        <f ca="1">AND(Spins[[#This Row],[Sym1]]=Spins[[#This Row],[Sym2]],Spins[[#This Row],[Sym2]]=Spins[[#This Row],[Sym3]])</f>
        <v>0</v>
      </c>
      <c r="I12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70">
        <f t="shared" si="951"/>
        <v>1</v>
      </c>
      <c r="K12170">
        <f ca="1">Spins[[#This Row],[Mult]]*Spins[[#This Row],[Bet]]</f>
        <v>0.6</v>
      </c>
      <c r="L12170">
        <f ca="1">Spins[[#This Row],[Payout]]-Spins[[#This Row],[Bet]]</f>
        <v>-0.4</v>
      </c>
    </row>
    <row r="12171" spans="1:12" x14ac:dyDescent="0.3">
      <c r="A12171">
        <f t="shared" si="947"/>
        <v>12170</v>
      </c>
      <c r="B12171">
        <f t="shared" ca="1" si="948"/>
        <v>28</v>
      </c>
      <c r="C12171" t="str" cm="1">
        <f t="array" aca="1" ref="C12171" ca="1">INDEX(Reel1,Spins[[#This Row],[Stop1]])</f>
        <v>BAR</v>
      </c>
      <c r="D12171">
        <f t="shared" ca="1" si="949"/>
        <v>26</v>
      </c>
      <c r="E12171" t="str" cm="1">
        <f t="array" aca="1" ref="E12171" ca="1">INDEX(Reel2,Spins[[#This Row],[Stop2]])</f>
        <v>🔔</v>
      </c>
      <c r="F12171">
        <f t="shared" ca="1" si="950"/>
        <v>18</v>
      </c>
      <c r="G12171" t="str" cm="1">
        <f t="array" aca="1" ref="G12171" ca="1">INDEX(Reel3,Spins[[#This Row],[Stop3]])</f>
        <v>🔔</v>
      </c>
      <c r="H12171" t="b">
        <f ca="1">AND(Spins[[#This Row],[Sym1]]=Spins[[#This Row],[Sym2]],Spins[[#This Row],[Sym2]]=Spins[[#This Row],[Sym3]])</f>
        <v>0</v>
      </c>
      <c r="I12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1">
        <f t="shared" si="951"/>
        <v>1</v>
      </c>
      <c r="K12171">
        <f ca="1">Spins[[#This Row],[Mult]]*Spins[[#This Row],[Bet]]</f>
        <v>0</v>
      </c>
      <c r="L12171">
        <f ca="1">Spins[[#This Row],[Payout]]-Spins[[#This Row],[Bet]]</f>
        <v>-1</v>
      </c>
    </row>
    <row r="12172" spans="1:12" x14ac:dyDescent="0.3">
      <c r="A12172">
        <f t="shared" si="947"/>
        <v>12171</v>
      </c>
      <c r="B12172">
        <f t="shared" ca="1" si="948"/>
        <v>28</v>
      </c>
      <c r="C12172" t="str" cm="1">
        <f t="array" aca="1" ref="C12172" ca="1">INDEX(Reel1,Spins[[#This Row],[Stop1]])</f>
        <v>BAR</v>
      </c>
      <c r="D12172">
        <f t="shared" ca="1" si="949"/>
        <v>13</v>
      </c>
      <c r="E12172" t="str" cm="1">
        <f t="array" aca="1" ref="E12172" ca="1">INDEX(Reel2,Spins[[#This Row],[Stop2]])</f>
        <v>🍋</v>
      </c>
      <c r="F12172">
        <f t="shared" ca="1" si="950"/>
        <v>23</v>
      </c>
      <c r="G12172" t="str" cm="1">
        <f t="array" aca="1" ref="G12172" ca="1">INDEX(Reel3,Spins[[#This Row],[Stop3]])</f>
        <v>BAR</v>
      </c>
      <c r="H12172" t="b">
        <f ca="1">AND(Spins[[#This Row],[Sym1]]=Spins[[#This Row],[Sym2]],Spins[[#This Row],[Sym2]]=Spins[[#This Row],[Sym3]])</f>
        <v>0</v>
      </c>
      <c r="I12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2">
        <f t="shared" si="951"/>
        <v>1</v>
      </c>
      <c r="K12172">
        <f ca="1">Spins[[#This Row],[Mult]]*Spins[[#This Row],[Bet]]</f>
        <v>0</v>
      </c>
      <c r="L12172">
        <f ca="1">Spins[[#This Row],[Payout]]-Spins[[#This Row],[Bet]]</f>
        <v>-1</v>
      </c>
    </row>
    <row r="12173" spans="1:12" x14ac:dyDescent="0.3">
      <c r="A12173">
        <f t="shared" si="947"/>
        <v>12172</v>
      </c>
      <c r="B12173">
        <f t="shared" ca="1" si="948"/>
        <v>31</v>
      </c>
      <c r="C12173" t="str" cm="1">
        <f t="array" aca="1" ref="C12173" ca="1">INDEX(Reel1,Spins[[#This Row],[Stop1]])</f>
        <v>💎</v>
      </c>
      <c r="D12173">
        <f t="shared" ca="1" si="949"/>
        <v>13</v>
      </c>
      <c r="E12173" t="str" cm="1">
        <f t="array" aca="1" ref="E12173" ca="1">INDEX(Reel2,Spins[[#This Row],[Stop2]])</f>
        <v>🍋</v>
      </c>
      <c r="F12173">
        <f t="shared" ca="1" si="950"/>
        <v>16</v>
      </c>
      <c r="G12173" t="str" cm="1">
        <f t="array" aca="1" ref="G12173" ca="1">INDEX(Reel3,Spins[[#This Row],[Stop3]])</f>
        <v>🍇</v>
      </c>
      <c r="H12173" t="b">
        <f ca="1">AND(Spins[[#This Row],[Sym1]]=Spins[[#This Row],[Sym2]],Spins[[#This Row],[Sym2]]=Spins[[#This Row],[Sym3]])</f>
        <v>0</v>
      </c>
      <c r="I12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3">
        <f t="shared" si="951"/>
        <v>1</v>
      </c>
      <c r="K12173">
        <f ca="1">Spins[[#This Row],[Mult]]*Spins[[#This Row],[Bet]]</f>
        <v>0</v>
      </c>
      <c r="L12173">
        <f ca="1">Spins[[#This Row],[Payout]]-Spins[[#This Row],[Bet]]</f>
        <v>-1</v>
      </c>
    </row>
    <row r="12174" spans="1:12" x14ac:dyDescent="0.3">
      <c r="A12174">
        <f t="shared" si="947"/>
        <v>12173</v>
      </c>
      <c r="B12174">
        <f t="shared" ca="1" si="948"/>
        <v>22</v>
      </c>
      <c r="C12174" t="str" cm="1">
        <f t="array" aca="1" ref="C12174" ca="1">INDEX(Reel1,Spins[[#This Row],[Stop1]])</f>
        <v>🍇</v>
      </c>
      <c r="D12174">
        <f t="shared" ca="1" si="949"/>
        <v>31</v>
      </c>
      <c r="E12174" t="str" cm="1">
        <f t="array" aca="1" ref="E12174" ca="1">INDEX(Reel2,Spins[[#This Row],[Stop2]])</f>
        <v>💎</v>
      </c>
      <c r="F12174">
        <f t="shared" ca="1" si="950"/>
        <v>28</v>
      </c>
      <c r="G12174" t="str" cm="1">
        <f t="array" aca="1" ref="G12174" ca="1">INDEX(Reel3,Spins[[#This Row],[Stop3]])</f>
        <v>7️⃣</v>
      </c>
      <c r="H12174" t="b">
        <f ca="1">AND(Spins[[#This Row],[Sym1]]=Spins[[#This Row],[Sym2]],Spins[[#This Row],[Sym2]]=Spins[[#This Row],[Sym3]])</f>
        <v>0</v>
      </c>
      <c r="I12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4">
        <f t="shared" si="951"/>
        <v>1</v>
      </c>
      <c r="K12174">
        <f ca="1">Spins[[#This Row],[Mult]]*Spins[[#This Row],[Bet]]</f>
        <v>0</v>
      </c>
      <c r="L12174">
        <f ca="1">Spins[[#This Row],[Payout]]-Spins[[#This Row],[Bet]]</f>
        <v>-1</v>
      </c>
    </row>
    <row r="12175" spans="1:12" x14ac:dyDescent="0.3">
      <c r="A12175">
        <f t="shared" si="947"/>
        <v>12174</v>
      </c>
      <c r="B12175">
        <f t="shared" ca="1" si="948"/>
        <v>31</v>
      </c>
      <c r="C12175" t="str" cm="1">
        <f t="array" aca="1" ref="C12175" ca="1">INDEX(Reel1,Spins[[#This Row],[Stop1]])</f>
        <v>💎</v>
      </c>
      <c r="D12175">
        <f t="shared" ca="1" si="949"/>
        <v>24</v>
      </c>
      <c r="E12175" t="str" cm="1">
        <f t="array" aca="1" ref="E12175" ca="1">INDEX(Reel2,Spins[[#This Row],[Stop2]])</f>
        <v>🍇</v>
      </c>
      <c r="F12175">
        <f t="shared" ca="1" si="950"/>
        <v>18</v>
      </c>
      <c r="G12175" t="str" cm="1">
        <f t="array" aca="1" ref="G12175" ca="1">INDEX(Reel3,Spins[[#This Row],[Stop3]])</f>
        <v>🔔</v>
      </c>
      <c r="H12175" t="b">
        <f ca="1">AND(Spins[[#This Row],[Sym1]]=Spins[[#This Row],[Sym2]],Spins[[#This Row],[Sym2]]=Spins[[#This Row],[Sym3]])</f>
        <v>0</v>
      </c>
      <c r="I12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5">
        <f t="shared" si="951"/>
        <v>1</v>
      </c>
      <c r="K12175">
        <f ca="1">Spins[[#This Row],[Mult]]*Spins[[#This Row],[Bet]]</f>
        <v>0</v>
      </c>
      <c r="L12175">
        <f ca="1">Spins[[#This Row],[Payout]]-Spins[[#This Row],[Bet]]</f>
        <v>-1</v>
      </c>
    </row>
    <row r="12176" spans="1:12" x14ac:dyDescent="0.3">
      <c r="A12176">
        <f t="shared" si="947"/>
        <v>12175</v>
      </c>
      <c r="B12176">
        <f t="shared" ca="1" si="948"/>
        <v>14</v>
      </c>
      <c r="C12176" t="str" cm="1">
        <f t="array" aca="1" ref="C12176" ca="1">INDEX(Reel1,Spins[[#This Row],[Stop1]])</f>
        <v>🍋</v>
      </c>
      <c r="D12176">
        <f t="shared" ca="1" si="949"/>
        <v>30</v>
      </c>
      <c r="E12176" t="str" cm="1">
        <f t="array" aca="1" ref="E12176" ca="1">INDEX(Reel2,Spins[[#This Row],[Stop2]])</f>
        <v>7️⃣</v>
      </c>
      <c r="F12176">
        <f t="shared" ca="1" si="950"/>
        <v>29</v>
      </c>
      <c r="G12176" t="str" cm="1">
        <f t="array" aca="1" ref="G12176" ca="1">INDEX(Reel3,Spins[[#This Row],[Stop3]])</f>
        <v>7️⃣</v>
      </c>
      <c r="H12176" t="b">
        <f ca="1">AND(Spins[[#This Row],[Sym1]]=Spins[[#This Row],[Sym2]],Spins[[#This Row],[Sym2]]=Spins[[#This Row],[Sym3]])</f>
        <v>0</v>
      </c>
      <c r="I12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6">
        <f t="shared" si="951"/>
        <v>1</v>
      </c>
      <c r="K12176">
        <f ca="1">Spins[[#This Row],[Mult]]*Spins[[#This Row],[Bet]]</f>
        <v>0</v>
      </c>
      <c r="L12176">
        <f ca="1">Spins[[#This Row],[Payout]]-Spins[[#This Row],[Bet]]</f>
        <v>-1</v>
      </c>
    </row>
    <row r="12177" spans="1:12" x14ac:dyDescent="0.3">
      <c r="A12177">
        <f t="shared" si="947"/>
        <v>12176</v>
      </c>
      <c r="B12177">
        <f t="shared" ca="1" si="948"/>
        <v>8</v>
      </c>
      <c r="C12177" t="str" cm="1">
        <f t="array" aca="1" ref="C12177" ca="1">INDEX(Reel1,Spins[[#This Row],[Stop1]])</f>
        <v>🍋</v>
      </c>
      <c r="D12177">
        <f t="shared" ca="1" si="949"/>
        <v>22</v>
      </c>
      <c r="E12177" t="str" cm="1">
        <f t="array" aca="1" ref="E12177" ca="1">INDEX(Reel2,Spins[[#This Row],[Stop2]])</f>
        <v>🍇</v>
      </c>
      <c r="F12177">
        <f t="shared" ca="1" si="950"/>
        <v>17</v>
      </c>
      <c r="G12177" t="str" cm="1">
        <f t="array" aca="1" ref="G12177" ca="1">INDEX(Reel3,Spins[[#This Row],[Stop3]])</f>
        <v>🍇</v>
      </c>
      <c r="H12177" t="b">
        <f ca="1">AND(Spins[[#This Row],[Sym1]]=Spins[[#This Row],[Sym2]],Spins[[#This Row],[Sym2]]=Spins[[#This Row],[Sym3]])</f>
        <v>0</v>
      </c>
      <c r="I12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7">
        <f t="shared" si="951"/>
        <v>1</v>
      </c>
      <c r="K12177">
        <f ca="1">Spins[[#This Row],[Mult]]*Spins[[#This Row],[Bet]]</f>
        <v>0</v>
      </c>
      <c r="L12177">
        <f ca="1">Spins[[#This Row],[Payout]]-Spins[[#This Row],[Bet]]</f>
        <v>-1</v>
      </c>
    </row>
    <row r="12178" spans="1:12" x14ac:dyDescent="0.3">
      <c r="A12178">
        <f t="shared" si="947"/>
        <v>12177</v>
      </c>
      <c r="B12178">
        <f t="shared" ca="1" si="948"/>
        <v>12</v>
      </c>
      <c r="C12178" t="str" cm="1">
        <f t="array" aca="1" ref="C12178" ca="1">INDEX(Reel1,Spins[[#This Row],[Stop1]])</f>
        <v>🍋</v>
      </c>
      <c r="D12178">
        <f t="shared" ca="1" si="949"/>
        <v>4</v>
      </c>
      <c r="E12178" t="str" cm="1">
        <f t="array" aca="1" ref="E12178" ca="1">INDEX(Reel2,Spins[[#This Row],[Stop2]])</f>
        <v>🍋</v>
      </c>
      <c r="F12178">
        <f t="shared" ca="1" si="950"/>
        <v>19</v>
      </c>
      <c r="G12178" t="str" cm="1">
        <f t="array" aca="1" ref="G12178" ca="1">INDEX(Reel3,Spins[[#This Row],[Stop3]])</f>
        <v>🔔</v>
      </c>
      <c r="H12178" t="b">
        <f ca="1">AND(Spins[[#This Row],[Sym1]]=Spins[[#This Row],[Sym2]],Spins[[#This Row],[Sym2]]=Spins[[#This Row],[Sym3]])</f>
        <v>0</v>
      </c>
      <c r="I12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78">
        <f t="shared" si="951"/>
        <v>1</v>
      </c>
      <c r="K12178">
        <f ca="1">Spins[[#This Row],[Mult]]*Spins[[#This Row],[Bet]]</f>
        <v>0.6</v>
      </c>
      <c r="L12178">
        <f ca="1">Spins[[#This Row],[Payout]]-Spins[[#This Row],[Bet]]</f>
        <v>-0.4</v>
      </c>
    </row>
    <row r="12179" spans="1:12" x14ac:dyDescent="0.3">
      <c r="A12179">
        <f t="shared" si="947"/>
        <v>12178</v>
      </c>
      <c r="B12179">
        <f t="shared" ca="1" si="948"/>
        <v>24</v>
      </c>
      <c r="C12179" t="str" cm="1">
        <f t="array" aca="1" ref="C12179" ca="1">INDEX(Reel1,Spins[[#This Row],[Stop1]])</f>
        <v>🍇</v>
      </c>
      <c r="D12179">
        <f t="shared" ca="1" si="949"/>
        <v>13</v>
      </c>
      <c r="E12179" t="str" cm="1">
        <f t="array" aca="1" ref="E12179" ca="1">INDEX(Reel2,Spins[[#This Row],[Stop2]])</f>
        <v>🍋</v>
      </c>
      <c r="F12179">
        <f t="shared" ca="1" si="950"/>
        <v>8</v>
      </c>
      <c r="G12179" t="str" cm="1">
        <f t="array" aca="1" ref="G12179" ca="1">INDEX(Reel3,Spins[[#This Row],[Stop3]])</f>
        <v>🍒</v>
      </c>
      <c r="H12179" t="b">
        <f ca="1">AND(Spins[[#This Row],[Sym1]]=Spins[[#This Row],[Sym2]],Spins[[#This Row],[Sym2]]=Spins[[#This Row],[Sym3]])</f>
        <v>0</v>
      </c>
      <c r="I12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79">
        <f t="shared" si="951"/>
        <v>1</v>
      </c>
      <c r="K12179">
        <f ca="1">Spins[[#This Row],[Mult]]*Spins[[#This Row],[Bet]]</f>
        <v>0</v>
      </c>
      <c r="L12179">
        <f ca="1">Spins[[#This Row],[Payout]]-Spins[[#This Row],[Bet]]</f>
        <v>-1</v>
      </c>
    </row>
    <row r="12180" spans="1:12" x14ac:dyDescent="0.3">
      <c r="A12180">
        <f t="shared" si="947"/>
        <v>12179</v>
      </c>
      <c r="B12180">
        <f t="shared" ca="1" si="948"/>
        <v>19</v>
      </c>
      <c r="C12180" t="str" cm="1">
        <f t="array" aca="1" ref="C12180" ca="1">INDEX(Reel1,Spins[[#This Row],[Stop1]])</f>
        <v>🍒</v>
      </c>
      <c r="D12180">
        <f t="shared" ca="1" si="949"/>
        <v>12</v>
      </c>
      <c r="E12180" t="str" cm="1">
        <f t="array" aca="1" ref="E12180" ca="1">INDEX(Reel2,Spins[[#This Row],[Stop2]])</f>
        <v>🍋</v>
      </c>
      <c r="F12180">
        <f t="shared" ca="1" si="950"/>
        <v>11</v>
      </c>
      <c r="G12180" t="str" cm="1">
        <f t="array" aca="1" ref="G12180" ca="1">INDEX(Reel3,Spins[[#This Row],[Stop3]])</f>
        <v>🍒</v>
      </c>
      <c r="H12180" t="b">
        <f ca="1">AND(Spins[[#This Row],[Sym1]]=Spins[[#This Row],[Sym2]],Spins[[#This Row],[Sym2]]=Spins[[#This Row],[Sym3]])</f>
        <v>0</v>
      </c>
      <c r="I12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0">
        <f t="shared" si="951"/>
        <v>1</v>
      </c>
      <c r="K12180">
        <f ca="1">Spins[[#This Row],[Mult]]*Spins[[#This Row],[Bet]]</f>
        <v>0</v>
      </c>
      <c r="L12180">
        <f ca="1">Spins[[#This Row],[Payout]]-Spins[[#This Row],[Bet]]</f>
        <v>-1</v>
      </c>
    </row>
    <row r="12181" spans="1:12" x14ac:dyDescent="0.3">
      <c r="A12181">
        <f t="shared" si="947"/>
        <v>12180</v>
      </c>
      <c r="B12181">
        <f t="shared" ca="1" si="948"/>
        <v>23</v>
      </c>
      <c r="C12181" t="str" cm="1">
        <f t="array" aca="1" ref="C12181" ca="1">INDEX(Reel1,Spins[[#This Row],[Stop1]])</f>
        <v>🍇</v>
      </c>
      <c r="D12181">
        <f t="shared" ca="1" si="949"/>
        <v>21</v>
      </c>
      <c r="E12181" t="str" cm="1">
        <f t="array" aca="1" ref="E12181" ca="1">INDEX(Reel2,Spins[[#This Row],[Stop2]])</f>
        <v>🍒</v>
      </c>
      <c r="F12181">
        <f t="shared" ca="1" si="950"/>
        <v>16</v>
      </c>
      <c r="G12181" t="str" cm="1">
        <f t="array" aca="1" ref="G12181" ca="1">INDEX(Reel3,Spins[[#This Row],[Stop3]])</f>
        <v>🍇</v>
      </c>
      <c r="H12181" t="b">
        <f ca="1">AND(Spins[[#This Row],[Sym1]]=Spins[[#This Row],[Sym2]],Spins[[#This Row],[Sym2]]=Spins[[#This Row],[Sym3]])</f>
        <v>0</v>
      </c>
      <c r="I12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1">
        <f t="shared" si="951"/>
        <v>1</v>
      </c>
      <c r="K12181">
        <f ca="1">Spins[[#This Row],[Mult]]*Spins[[#This Row],[Bet]]</f>
        <v>0</v>
      </c>
      <c r="L12181">
        <f ca="1">Spins[[#This Row],[Payout]]-Spins[[#This Row],[Bet]]</f>
        <v>-1</v>
      </c>
    </row>
    <row r="12182" spans="1:12" x14ac:dyDescent="0.3">
      <c r="A12182">
        <f t="shared" si="947"/>
        <v>12181</v>
      </c>
      <c r="B12182">
        <f t="shared" ca="1" si="948"/>
        <v>18</v>
      </c>
      <c r="C12182" t="str" cm="1">
        <f t="array" aca="1" ref="C12182" ca="1">INDEX(Reel1,Spins[[#This Row],[Stop1]])</f>
        <v>🍒</v>
      </c>
      <c r="D12182">
        <f t="shared" ca="1" si="949"/>
        <v>20</v>
      </c>
      <c r="E12182" t="str" cm="1">
        <f t="array" aca="1" ref="E12182" ca="1">INDEX(Reel2,Spins[[#This Row],[Stop2]])</f>
        <v>🍒</v>
      </c>
      <c r="F12182">
        <f t="shared" ca="1" si="950"/>
        <v>4</v>
      </c>
      <c r="G12182" t="str" cm="1">
        <f t="array" aca="1" ref="G12182" ca="1">INDEX(Reel3,Spins[[#This Row],[Stop3]])</f>
        <v>🍋</v>
      </c>
      <c r="H12182" t="b">
        <f ca="1">AND(Spins[[#This Row],[Sym1]]=Spins[[#This Row],[Sym2]],Spins[[#This Row],[Sym2]]=Spins[[#This Row],[Sym3]])</f>
        <v>0</v>
      </c>
      <c r="I12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182">
        <f t="shared" si="951"/>
        <v>1</v>
      </c>
      <c r="K12182">
        <f ca="1">Spins[[#This Row],[Mult]]*Spins[[#This Row],[Bet]]</f>
        <v>0.8</v>
      </c>
      <c r="L12182">
        <f ca="1">Spins[[#This Row],[Payout]]-Spins[[#This Row],[Bet]]</f>
        <v>-0.19999999999999996</v>
      </c>
    </row>
    <row r="12183" spans="1:12" x14ac:dyDescent="0.3">
      <c r="A12183">
        <f t="shared" si="947"/>
        <v>12182</v>
      </c>
      <c r="B12183">
        <f t="shared" ca="1" si="948"/>
        <v>17</v>
      </c>
      <c r="C12183" t="str" cm="1">
        <f t="array" aca="1" ref="C12183" ca="1">INDEX(Reel1,Spins[[#This Row],[Stop1]])</f>
        <v>🍒</v>
      </c>
      <c r="D12183">
        <f t="shared" ca="1" si="949"/>
        <v>30</v>
      </c>
      <c r="E12183" t="str" cm="1">
        <f t="array" aca="1" ref="E12183" ca="1">INDEX(Reel2,Spins[[#This Row],[Stop2]])</f>
        <v>7️⃣</v>
      </c>
      <c r="F12183">
        <f t="shared" ca="1" si="950"/>
        <v>3</v>
      </c>
      <c r="G12183" t="str" cm="1">
        <f t="array" aca="1" ref="G12183" ca="1">INDEX(Reel3,Spins[[#This Row],[Stop3]])</f>
        <v>🍋</v>
      </c>
      <c r="H12183" t="b">
        <f ca="1">AND(Spins[[#This Row],[Sym1]]=Spins[[#This Row],[Sym2]],Spins[[#This Row],[Sym2]]=Spins[[#This Row],[Sym3]])</f>
        <v>0</v>
      </c>
      <c r="I12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3">
        <f t="shared" si="951"/>
        <v>1</v>
      </c>
      <c r="K12183">
        <f ca="1">Spins[[#This Row],[Mult]]*Spins[[#This Row],[Bet]]</f>
        <v>0</v>
      </c>
      <c r="L12183">
        <f ca="1">Spins[[#This Row],[Payout]]-Spins[[#This Row],[Bet]]</f>
        <v>-1</v>
      </c>
    </row>
    <row r="12184" spans="1:12" x14ac:dyDescent="0.3">
      <c r="A12184">
        <f t="shared" si="947"/>
        <v>12183</v>
      </c>
      <c r="B12184">
        <f t="shared" ca="1" si="948"/>
        <v>4</v>
      </c>
      <c r="C12184" t="str" cm="1">
        <f t="array" aca="1" ref="C12184" ca="1">INDEX(Reel1,Spins[[#This Row],[Stop1]])</f>
        <v>🍋</v>
      </c>
      <c r="D12184">
        <f t="shared" ca="1" si="949"/>
        <v>23</v>
      </c>
      <c r="E12184" t="str" cm="1">
        <f t="array" aca="1" ref="E12184" ca="1">INDEX(Reel2,Spins[[#This Row],[Stop2]])</f>
        <v>🍇</v>
      </c>
      <c r="F12184">
        <f t="shared" ca="1" si="950"/>
        <v>20</v>
      </c>
      <c r="G12184" t="str" cm="1">
        <f t="array" aca="1" ref="G12184" ca="1">INDEX(Reel3,Spins[[#This Row],[Stop3]])</f>
        <v>🔔</v>
      </c>
      <c r="H12184" t="b">
        <f ca="1">AND(Spins[[#This Row],[Sym1]]=Spins[[#This Row],[Sym2]],Spins[[#This Row],[Sym2]]=Spins[[#This Row],[Sym3]])</f>
        <v>0</v>
      </c>
      <c r="I12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4">
        <f t="shared" si="951"/>
        <v>1</v>
      </c>
      <c r="K12184">
        <f ca="1">Spins[[#This Row],[Mult]]*Spins[[#This Row],[Bet]]</f>
        <v>0</v>
      </c>
      <c r="L12184">
        <f ca="1">Spins[[#This Row],[Payout]]-Spins[[#This Row],[Bet]]</f>
        <v>-1</v>
      </c>
    </row>
    <row r="12185" spans="1:12" x14ac:dyDescent="0.3">
      <c r="A12185">
        <f t="shared" si="947"/>
        <v>12184</v>
      </c>
      <c r="B12185">
        <f t="shared" ca="1" si="948"/>
        <v>13</v>
      </c>
      <c r="C12185" t="str" cm="1">
        <f t="array" aca="1" ref="C12185" ca="1">INDEX(Reel1,Spins[[#This Row],[Stop1]])</f>
        <v>🍋</v>
      </c>
      <c r="D12185">
        <f t="shared" ca="1" si="949"/>
        <v>16</v>
      </c>
      <c r="E12185" t="str" cm="1">
        <f t="array" aca="1" ref="E12185" ca="1">INDEX(Reel2,Spins[[#This Row],[Stop2]])</f>
        <v>🍒</v>
      </c>
      <c r="F12185">
        <f t="shared" ca="1" si="950"/>
        <v>8</v>
      </c>
      <c r="G12185" t="str" cm="1">
        <f t="array" aca="1" ref="G12185" ca="1">INDEX(Reel3,Spins[[#This Row],[Stop3]])</f>
        <v>🍒</v>
      </c>
      <c r="H12185" t="b">
        <f ca="1">AND(Spins[[#This Row],[Sym1]]=Spins[[#This Row],[Sym2]],Spins[[#This Row],[Sym2]]=Spins[[#This Row],[Sym3]])</f>
        <v>0</v>
      </c>
      <c r="I12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5">
        <f t="shared" si="951"/>
        <v>1</v>
      </c>
      <c r="K12185">
        <f ca="1">Spins[[#This Row],[Mult]]*Spins[[#This Row],[Bet]]</f>
        <v>0</v>
      </c>
      <c r="L12185">
        <f ca="1">Spins[[#This Row],[Payout]]-Spins[[#This Row],[Bet]]</f>
        <v>-1</v>
      </c>
    </row>
    <row r="12186" spans="1:12" x14ac:dyDescent="0.3">
      <c r="A12186">
        <f t="shared" si="947"/>
        <v>12185</v>
      </c>
      <c r="B12186">
        <f t="shared" ca="1" si="948"/>
        <v>16</v>
      </c>
      <c r="C12186" t="str" cm="1">
        <f t="array" aca="1" ref="C12186" ca="1">INDEX(Reel1,Spins[[#This Row],[Stop1]])</f>
        <v>🍒</v>
      </c>
      <c r="D12186">
        <f t="shared" ca="1" si="949"/>
        <v>12</v>
      </c>
      <c r="E12186" t="str" cm="1">
        <f t="array" aca="1" ref="E12186" ca="1">INDEX(Reel2,Spins[[#This Row],[Stop2]])</f>
        <v>🍋</v>
      </c>
      <c r="F12186">
        <f t="shared" ca="1" si="950"/>
        <v>19</v>
      </c>
      <c r="G12186" t="str" cm="1">
        <f t="array" aca="1" ref="G12186" ca="1">INDEX(Reel3,Spins[[#This Row],[Stop3]])</f>
        <v>🔔</v>
      </c>
      <c r="H12186" t="b">
        <f ca="1">AND(Spins[[#This Row],[Sym1]]=Spins[[#This Row],[Sym2]],Spins[[#This Row],[Sym2]]=Spins[[#This Row],[Sym3]])</f>
        <v>0</v>
      </c>
      <c r="I12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6">
        <f t="shared" si="951"/>
        <v>1</v>
      </c>
      <c r="K12186">
        <f ca="1">Spins[[#This Row],[Mult]]*Spins[[#This Row],[Bet]]</f>
        <v>0</v>
      </c>
      <c r="L12186">
        <f ca="1">Spins[[#This Row],[Payout]]-Spins[[#This Row],[Bet]]</f>
        <v>-1</v>
      </c>
    </row>
    <row r="12187" spans="1:12" x14ac:dyDescent="0.3">
      <c r="A12187">
        <f t="shared" si="947"/>
        <v>12186</v>
      </c>
      <c r="B12187">
        <f t="shared" ca="1" si="948"/>
        <v>29</v>
      </c>
      <c r="C12187" t="str" cm="1">
        <f t="array" aca="1" ref="C12187" ca="1">INDEX(Reel1,Spins[[#This Row],[Stop1]])</f>
        <v>7️⃣</v>
      </c>
      <c r="D12187">
        <f t="shared" ca="1" si="949"/>
        <v>25</v>
      </c>
      <c r="E12187" t="str" cm="1">
        <f t="array" aca="1" ref="E12187" ca="1">INDEX(Reel2,Spins[[#This Row],[Stop2]])</f>
        <v>🔔</v>
      </c>
      <c r="F12187">
        <f t="shared" ca="1" si="950"/>
        <v>13</v>
      </c>
      <c r="G12187" t="str" cm="1">
        <f t="array" aca="1" ref="G12187" ca="1">INDEX(Reel3,Spins[[#This Row],[Stop3]])</f>
        <v>🍇</v>
      </c>
      <c r="H12187" t="b">
        <f ca="1">AND(Spins[[#This Row],[Sym1]]=Spins[[#This Row],[Sym2]],Spins[[#This Row],[Sym2]]=Spins[[#This Row],[Sym3]])</f>
        <v>0</v>
      </c>
      <c r="I12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7">
        <f t="shared" si="951"/>
        <v>1</v>
      </c>
      <c r="K12187">
        <f ca="1">Spins[[#This Row],[Mult]]*Spins[[#This Row],[Bet]]</f>
        <v>0</v>
      </c>
      <c r="L12187">
        <f ca="1">Spins[[#This Row],[Payout]]-Spins[[#This Row],[Bet]]</f>
        <v>-1</v>
      </c>
    </row>
    <row r="12188" spans="1:12" x14ac:dyDescent="0.3">
      <c r="A12188">
        <f t="shared" si="947"/>
        <v>12187</v>
      </c>
      <c r="B12188">
        <f t="shared" ca="1" si="948"/>
        <v>19</v>
      </c>
      <c r="C12188" t="str" cm="1">
        <f t="array" aca="1" ref="C12188" ca="1">INDEX(Reel1,Spins[[#This Row],[Stop1]])</f>
        <v>🍒</v>
      </c>
      <c r="D12188">
        <f t="shared" ca="1" si="949"/>
        <v>28</v>
      </c>
      <c r="E12188" t="str" cm="1">
        <f t="array" aca="1" ref="E12188" ca="1">INDEX(Reel2,Spins[[#This Row],[Stop2]])</f>
        <v>BAR</v>
      </c>
      <c r="F12188">
        <f t="shared" ca="1" si="950"/>
        <v>26</v>
      </c>
      <c r="G12188" t="str" cm="1">
        <f t="array" aca="1" ref="G12188" ca="1">INDEX(Reel3,Spins[[#This Row],[Stop3]])</f>
        <v>BAR</v>
      </c>
      <c r="H12188" t="b">
        <f ca="1">AND(Spins[[#This Row],[Sym1]]=Spins[[#This Row],[Sym2]],Spins[[#This Row],[Sym2]]=Spins[[#This Row],[Sym3]])</f>
        <v>0</v>
      </c>
      <c r="I12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8">
        <f t="shared" si="951"/>
        <v>1</v>
      </c>
      <c r="K12188">
        <f ca="1">Spins[[#This Row],[Mult]]*Spins[[#This Row],[Bet]]</f>
        <v>0</v>
      </c>
      <c r="L12188">
        <f ca="1">Spins[[#This Row],[Payout]]-Spins[[#This Row],[Bet]]</f>
        <v>-1</v>
      </c>
    </row>
    <row r="12189" spans="1:12" x14ac:dyDescent="0.3">
      <c r="A12189">
        <f t="shared" si="947"/>
        <v>12188</v>
      </c>
      <c r="B12189">
        <f t="shared" ca="1" si="948"/>
        <v>21</v>
      </c>
      <c r="C12189" t="str" cm="1">
        <f t="array" aca="1" ref="C12189" ca="1">INDEX(Reel1,Spins[[#This Row],[Stop1]])</f>
        <v>🍒</v>
      </c>
      <c r="D12189">
        <f t="shared" ca="1" si="949"/>
        <v>13</v>
      </c>
      <c r="E12189" t="str" cm="1">
        <f t="array" aca="1" ref="E12189" ca="1">INDEX(Reel2,Spins[[#This Row],[Stop2]])</f>
        <v>🍋</v>
      </c>
      <c r="F12189">
        <f t="shared" ca="1" si="950"/>
        <v>23</v>
      </c>
      <c r="G12189" t="str" cm="1">
        <f t="array" aca="1" ref="G12189" ca="1">INDEX(Reel3,Spins[[#This Row],[Stop3]])</f>
        <v>BAR</v>
      </c>
      <c r="H12189" t="b">
        <f ca="1">AND(Spins[[#This Row],[Sym1]]=Spins[[#This Row],[Sym2]],Spins[[#This Row],[Sym2]]=Spins[[#This Row],[Sym3]])</f>
        <v>0</v>
      </c>
      <c r="I12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89">
        <f t="shared" si="951"/>
        <v>1</v>
      </c>
      <c r="K12189">
        <f ca="1">Spins[[#This Row],[Mult]]*Spins[[#This Row],[Bet]]</f>
        <v>0</v>
      </c>
      <c r="L12189">
        <f ca="1">Spins[[#This Row],[Payout]]-Spins[[#This Row],[Bet]]</f>
        <v>-1</v>
      </c>
    </row>
    <row r="12190" spans="1:12" x14ac:dyDescent="0.3">
      <c r="A12190">
        <f t="shared" si="947"/>
        <v>12189</v>
      </c>
      <c r="B12190">
        <f t="shared" ca="1" si="948"/>
        <v>12</v>
      </c>
      <c r="C12190" t="str" cm="1">
        <f t="array" aca="1" ref="C12190" ca="1">INDEX(Reel1,Spins[[#This Row],[Stop1]])</f>
        <v>🍋</v>
      </c>
      <c r="D12190">
        <f t="shared" ca="1" si="949"/>
        <v>24</v>
      </c>
      <c r="E12190" t="str" cm="1">
        <f t="array" aca="1" ref="E12190" ca="1">INDEX(Reel2,Spins[[#This Row],[Stop2]])</f>
        <v>🍇</v>
      </c>
      <c r="F12190">
        <f t="shared" ca="1" si="950"/>
        <v>4</v>
      </c>
      <c r="G12190" t="str" cm="1">
        <f t="array" aca="1" ref="G12190" ca="1">INDEX(Reel3,Spins[[#This Row],[Stop3]])</f>
        <v>🍋</v>
      </c>
      <c r="H12190" t="b">
        <f ca="1">AND(Spins[[#This Row],[Sym1]]=Spins[[#This Row],[Sym2]],Spins[[#This Row],[Sym2]]=Spins[[#This Row],[Sym3]])</f>
        <v>0</v>
      </c>
      <c r="I12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90">
        <f t="shared" si="951"/>
        <v>1</v>
      </c>
      <c r="K12190">
        <f ca="1">Spins[[#This Row],[Mult]]*Spins[[#This Row],[Bet]]</f>
        <v>0</v>
      </c>
      <c r="L12190">
        <f ca="1">Spins[[#This Row],[Payout]]-Spins[[#This Row],[Bet]]</f>
        <v>-1</v>
      </c>
    </row>
    <row r="12191" spans="1:12" x14ac:dyDescent="0.3">
      <c r="A12191">
        <f t="shared" si="947"/>
        <v>12190</v>
      </c>
      <c r="B12191">
        <f t="shared" ca="1" si="948"/>
        <v>1</v>
      </c>
      <c r="C12191" t="str" cm="1">
        <f t="array" aca="1" ref="C12191" ca="1">INDEX(Reel1,Spins[[#This Row],[Stop1]])</f>
        <v>🍋</v>
      </c>
      <c r="D12191">
        <f t="shared" ca="1" si="949"/>
        <v>14</v>
      </c>
      <c r="E12191" t="str" cm="1">
        <f t="array" aca="1" ref="E12191" ca="1">INDEX(Reel2,Spins[[#This Row],[Stop2]])</f>
        <v>🍋</v>
      </c>
      <c r="F12191">
        <f t="shared" ca="1" si="950"/>
        <v>20</v>
      </c>
      <c r="G12191" t="str" cm="1">
        <f t="array" aca="1" ref="G12191" ca="1">INDEX(Reel3,Spins[[#This Row],[Stop3]])</f>
        <v>🔔</v>
      </c>
      <c r="H12191" t="b">
        <f ca="1">AND(Spins[[#This Row],[Sym1]]=Spins[[#This Row],[Sym2]],Spins[[#This Row],[Sym2]]=Spins[[#This Row],[Sym3]])</f>
        <v>0</v>
      </c>
      <c r="I12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191">
        <f t="shared" si="951"/>
        <v>1</v>
      </c>
      <c r="K12191">
        <f ca="1">Spins[[#This Row],[Mult]]*Spins[[#This Row],[Bet]]</f>
        <v>0.6</v>
      </c>
      <c r="L12191">
        <f ca="1">Spins[[#This Row],[Payout]]-Spins[[#This Row],[Bet]]</f>
        <v>-0.4</v>
      </c>
    </row>
    <row r="12192" spans="1:12" x14ac:dyDescent="0.3">
      <c r="A12192">
        <f t="shared" si="947"/>
        <v>12191</v>
      </c>
      <c r="B12192">
        <f t="shared" ca="1" si="948"/>
        <v>16</v>
      </c>
      <c r="C12192" t="str" cm="1">
        <f t="array" aca="1" ref="C12192" ca="1">INDEX(Reel1,Spins[[#This Row],[Stop1]])</f>
        <v>🍒</v>
      </c>
      <c r="D12192">
        <f t="shared" ca="1" si="949"/>
        <v>22</v>
      </c>
      <c r="E12192" t="str" cm="1">
        <f t="array" aca="1" ref="E12192" ca="1">INDEX(Reel2,Spins[[#This Row],[Stop2]])</f>
        <v>🍇</v>
      </c>
      <c r="F12192">
        <f t="shared" ca="1" si="950"/>
        <v>9</v>
      </c>
      <c r="G12192" t="str" cm="1">
        <f t="array" aca="1" ref="G12192" ca="1">INDEX(Reel3,Spins[[#This Row],[Stop3]])</f>
        <v>🍒</v>
      </c>
      <c r="H12192" t="b">
        <f ca="1">AND(Spins[[#This Row],[Sym1]]=Spins[[#This Row],[Sym2]],Spins[[#This Row],[Sym2]]=Spins[[#This Row],[Sym3]])</f>
        <v>0</v>
      </c>
      <c r="I12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92">
        <f t="shared" si="951"/>
        <v>1</v>
      </c>
      <c r="K12192">
        <f ca="1">Spins[[#This Row],[Mult]]*Spins[[#This Row],[Bet]]</f>
        <v>0</v>
      </c>
      <c r="L12192">
        <f ca="1">Spins[[#This Row],[Payout]]-Spins[[#This Row],[Bet]]</f>
        <v>-1</v>
      </c>
    </row>
    <row r="12193" spans="1:12" x14ac:dyDescent="0.3">
      <c r="A12193">
        <f t="shared" si="947"/>
        <v>12192</v>
      </c>
      <c r="B12193">
        <f t="shared" ca="1" si="948"/>
        <v>25</v>
      </c>
      <c r="C12193" t="str" cm="1">
        <f t="array" aca="1" ref="C12193" ca="1">INDEX(Reel1,Spins[[#This Row],[Stop1]])</f>
        <v>🔔</v>
      </c>
      <c r="D12193">
        <f t="shared" ca="1" si="949"/>
        <v>26</v>
      </c>
      <c r="E12193" t="str" cm="1">
        <f t="array" aca="1" ref="E12193" ca="1">INDEX(Reel2,Spins[[#This Row],[Stop2]])</f>
        <v>🔔</v>
      </c>
      <c r="F12193">
        <f t="shared" ca="1" si="950"/>
        <v>27</v>
      </c>
      <c r="G12193" t="str" cm="1">
        <f t="array" aca="1" ref="G12193" ca="1">INDEX(Reel3,Spins[[#This Row],[Stop3]])</f>
        <v>7️⃣</v>
      </c>
      <c r="H12193" t="b">
        <f ca="1">AND(Spins[[#This Row],[Sym1]]=Spins[[#This Row],[Sym2]],Spins[[#This Row],[Sym2]]=Spins[[#This Row],[Sym3]])</f>
        <v>0</v>
      </c>
      <c r="I12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2193">
        <f t="shared" si="951"/>
        <v>1</v>
      </c>
      <c r="K12193">
        <f ca="1">Spins[[#This Row],[Mult]]*Spins[[#This Row],[Bet]]</f>
        <v>2.5</v>
      </c>
      <c r="L12193">
        <f ca="1">Spins[[#This Row],[Payout]]-Spins[[#This Row],[Bet]]</f>
        <v>1.5</v>
      </c>
    </row>
    <row r="12194" spans="1:12" x14ac:dyDescent="0.3">
      <c r="A12194">
        <f t="shared" si="947"/>
        <v>12193</v>
      </c>
      <c r="B12194">
        <f t="shared" ca="1" si="948"/>
        <v>31</v>
      </c>
      <c r="C12194" t="str" cm="1">
        <f t="array" aca="1" ref="C12194" ca="1">INDEX(Reel1,Spins[[#This Row],[Stop1]])</f>
        <v>💎</v>
      </c>
      <c r="D12194">
        <f t="shared" ca="1" si="949"/>
        <v>12</v>
      </c>
      <c r="E12194" t="str" cm="1">
        <f t="array" aca="1" ref="E12194" ca="1">INDEX(Reel2,Spins[[#This Row],[Stop2]])</f>
        <v>🍋</v>
      </c>
      <c r="F12194">
        <f t="shared" ca="1" si="950"/>
        <v>11</v>
      </c>
      <c r="G12194" t="str" cm="1">
        <f t="array" aca="1" ref="G12194" ca="1">INDEX(Reel3,Spins[[#This Row],[Stop3]])</f>
        <v>🍒</v>
      </c>
      <c r="H12194" t="b">
        <f ca="1">AND(Spins[[#This Row],[Sym1]]=Spins[[#This Row],[Sym2]],Spins[[#This Row],[Sym2]]=Spins[[#This Row],[Sym3]])</f>
        <v>0</v>
      </c>
      <c r="I12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94">
        <f t="shared" si="951"/>
        <v>1</v>
      </c>
      <c r="K12194">
        <f ca="1">Spins[[#This Row],[Mult]]*Spins[[#This Row],[Bet]]</f>
        <v>0</v>
      </c>
      <c r="L12194">
        <f ca="1">Spins[[#This Row],[Payout]]-Spins[[#This Row],[Bet]]</f>
        <v>-1</v>
      </c>
    </row>
    <row r="12195" spans="1:12" x14ac:dyDescent="0.3">
      <c r="A12195">
        <f t="shared" si="947"/>
        <v>12194</v>
      </c>
      <c r="B12195">
        <f t="shared" ca="1" si="948"/>
        <v>7</v>
      </c>
      <c r="C12195" t="str" cm="1">
        <f t="array" aca="1" ref="C12195" ca="1">INDEX(Reel1,Spins[[#This Row],[Stop1]])</f>
        <v>🍋</v>
      </c>
      <c r="D12195">
        <f t="shared" ca="1" si="949"/>
        <v>17</v>
      </c>
      <c r="E12195" t="str" cm="1">
        <f t="array" aca="1" ref="E12195" ca="1">INDEX(Reel2,Spins[[#This Row],[Stop2]])</f>
        <v>🍒</v>
      </c>
      <c r="F12195">
        <f t="shared" ca="1" si="950"/>
        <v>30</v>
      </c>
      <c r="G12195" t="str" cm="1">
        <f t="array" aca="1" ref="G12195" ca="1">INDEX(Reel3,Spins[[#This Row],[Stop3]])</f>
        <v>💎</v>
      </c>
      <c r="H12195" t="b">
        <f ca="1">AND(Spins[[#This Row],[Sym1]]=Spins[[#This Row],[Sym2]],Spins[[#This Row],[Sym2]]=Spins[[#This Row],[Sym3]])</f>
        <v>0</v>
      </c>
      <c r="I12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95">
        <f t="shared" si="951"/>
        <v>1</v>
      </c>
      <c r="K12195">
        <f ca="1">Spins[[#This Row],[Mult]]*Spins[[#This Row],[Bet]]</f>
        <v>0</v>
      </c>
      <c r="L12195">
        <f ca="1">Spins[[#This Row],[Payout]]-Spins[[#This Row],[Bet]]</f>
        <v>-1</v>
      </c>
    </row>
    <row r="12196" spans="1:12" x14ac:dyDescent="0.3">
      <c r="A12196">
        <f t="shared" si="947"/>
        <v>12195</v>
      </c>
      <c r="B12196">
        <f t="shared" ca="1" si="948"/>
        <v>18</v>
      </c>
      <c r="C12196" t="str" cm="1">
        <f t="array" aca="1" ref="C12196" ca="1">INDEX(Reel1,Spins[[#This Row],[Stop1]])</f>
        <v>🍒</v>
      </c>
      <c r="D12196">
        <f t="shared" ca="1" si="949"/>
        <v>13</v>
      </c>
      <c r="E12196" t="str" cm="1">
        <f t="array" aca="1" ref="E12196" ca="1">INDEX(Reel2,Spins[[#This Row],[Stop2]])</f>
        <v>🍋</v>
      </c>
      <c r="F12196">
        <f t="shared" ca="1" si="950"/>
        <v>10</v>
      </c>
      <c r="G12196" t="str" cm="1">
        <f t="array" aca="1" ref="G12196" ca="1">INDEX(Reel3,Spins[[#This Row],[Stop3]])</f>
        <v>🍒</v>
      </c>
      <c r="H12196" t="b">
        <f ca="1">AND(Spins[[#This Row],[Sym1]]=Spins[[#This Row],[Sym2]],Spins[[#This Row],[Sym2]]=Spins[[#This Row],[Sym3]])</f>
        <v>0</v>
      </c>
      <c r="I12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96">
        <f t="shared" si="951"/>
        <v>1</v>
      </c>
      <c r="K12196">
        <f ca="1">Spins[[#This Row],[Mult]]*Spins[[#This Row],[Bet]]</f>
        <v>0</v>
      </c>
      <c r="L12196">
        <f ca="1">Spins[[#This Row],[Payout]]-Spins[[#This Row],[Bet]]</f>
        <v>-1</v>
      </c>
    </row>
    <row r="12197" spans="1:12" x14ac:dyDescent="0.3">
      <c r="A12197">
        <f t="shared" si="947"/>
        <v>12196</v>
      </c>
      <c r="B12197">
        <f t="shared" ca="1" si="948"/>
        <v>18</v>
      </c>
      <c r="C12197" t="str" cm="1">
        <f t="array" aca="1" ref="C12197" ca="1">INDEX(Reel1,Spins[[#This Row],[Stop1]])</f>
        <v>🍒</v>
      </c>
      <c r="D12197">
        <f t="shared" ca="1" si="949"/>
        <v>20</v>
      </c>
      <c r="E12197" t="str" cm="1">
        <f t="array" aca="1" ref="E12197" ca="1">INDEX(Reel2,Spins[[#This Row],[Stop2]])</f>
        <v>🍒</v>
      </c>
      <c r="F12197">
        <f t="shared" ca="1" si="950"/>
        <v>24</v>
      </c>
      <c r="G12197" t="str" cm="1">
        <f t="array" aca="1" ref="G12197" ca="1">INDEX(Reel3,Spins[[#This Row],[Stop3]])</f>
        <v>BAR</v>
      </c>
      <c r="H12197" t="b">
        <f ca="1">AND(Spins[[#This Row],[Sym1]]=Spins[[#This Row],[Sym2]],Spins[[#This Row],[Sym2]]=Spins[[#This Row],[Sym3]])</f>
        <v>0</v>
      </c>
      <c r="I12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197">
        <f t="shared" si="951"/>
        <v>1</v>
      </c>
      <c r="K12197">
        <f ca="1">Spins[[#This Row],[Mult]]*Spins[[#This Row],[Bet]]</f>
        <v>0.8</v>
      </c>
      <c r="L12197">
        <f ca="1">Spins[[#This Row],[Payout]]-Spins[[#This Row],[Bet]]</f>
        <v>-0.19999999999999996</v>
      </c>
    </row>
    <row r="12198" spans="1:12" x14ac:dyDescent="0.3">
      <c r="A12198">
        <f t="shared" si="947"/>
        <v>12197</v>
      </c>
      <c r="B12198">
        <f t="shared" ca="1" si="948"/>
        <v>14</v>
      </c>
      <c r="C12198" t="str" cm="1">
        <f t="array" aca="1" ref="C12198" ca="1">INDEX(Reel1,Spins[[#This Row],[Stop1]])</f>
        <v>🍋</v>
      </c>
      <c r="D12198">
        <f t="shared" ca="1" si="949"/>
        <v>19</v>
      </c>
      <c r="E12198" t="str" cm="1">
        <f t="array" aca="1" ref="E12198" ca="1">INDEX(Reel2,Spins[[#This Row],[Stop2]])</f>
        <v>🍒</v>
      </c>
      <c r="F12198">
        <f t="shared" ca="1" si="950"/>
        <v>16</v>
      </c>
      <c r="G12198" t="str" cm="1">
        <f t="array" aca="1" ref="G12198" ca="1">INDEX(Reel3,Spins[[#This Row],[Stop3]])</f>
        <v>🍇</v>
      </c>
      <c r="H12198" t="b">
        <f ca="1">AND(Spins[[#This Row],[Sym1]]=Spins[[#This Row],[Sym2]],Spins[[#This Row],[Sym2]]=Spins[[#This Row],[Sym3]])</f>
        <v>0</v>
      </c>
      <c r="I12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198">
        <f t="shared" si="951"/>
        <v>1</v>
      </c>
      <c r="K12198">
        <f ca="1">Spins[[#This Row],[Mult]]*Spins[[#This Row],[Bet]]</f>
        <v>0</v>
      </c>
      <c r="L12198">
        <f ca="1">Spins[[#This Row],[Payout]]-Spins[[#This Row],[Bet]]</f>
        <v>-1</v>
      </c>
    </row>
    <row r="12199" spans="1:12" x14ac:dyDescent="0.3">
      <c r="A12199">
        <f t="shared" si="947"/>
        <v>12198</v>
      </c>
      <c r="B12199">
        <f t="shared" ca="1" si="948"/>
        <v>14</v>
      </c>
      <c r="C12199" t="str" cm="1">
        <f t="array" aca="1" ref="C12199" ca="1">INDEX(Reel1,Spins[[#This Row],[Stop1]])</f>
        <v>🍋</v>
      </c>
      <c r="D12199">
        <f t="shared" ca="1" si="949"/>
        <v>9</v>
      </c>
      <c r="E12199" t="str" cm="1">
        <f t="array" aca="1" ref="E12199" ca="1">INDEX(Reel2,Spins[[#This Row],[Stop2]])</f>
        <v>🍋</v>
      </c>
      <c r="F12199">
        <f t="shared" ca="1" si="950"/>
        <v>2</v>
      </c>
      <c r="G12199" t="str" cm="1">
        <f t="array" aca="1" ref="G12199" ca="1">INDEX(Reel3,Spins[[#This Row],[Stop3]])</f>
        <v>🍋</v>
      </c>
      <c r="H12199" t="b">
        <f ca="1">AND(Spins[[#This Row],[Sym1]]=Spins[[#This Row],[Sym2]],Spins[[#This Row],[Sym2]]=Spins[[#This Row],[Sym3]])</f>
        <v>1</v>
      </c>
      <c r="I12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199">
        <f t="shared" si="951"/>
        <v>1</v>
      </c>
      <c r="K12199">
        <f ca="1">Spins[[#This Row],[Mult]]*Spins[[#This Row],[Bet]]</f>
        <v>14</v>
      </c>
      <c r="L12199">
        <f ca="1">Spins[[#This Row],[Payout]]-Spins[[#This Row],[Bet]]</f>
        <v>13</v>
      </c>
    </row>
    <row r="12200" spans="1:12" x14ac:dyDescent="0.3">
      <c r="A12200">
        <f t="shared" si="947"/>
        <v>12199</v>
      </c>
      <c r="B12200">
        <f t="shared" ca="1" si="948"/>
        <v>25</v>
      </c>
      <c r="C12200" t="str" cm="1">
        <f t="array" aca="1" ref="C12200" ca="1">INDEX(Reel1,Spins[[#This Row],[Stop1]])</f>
        <v>🔔</v>
      </c>
      <c r="D12200">
        <f t="shared" ca="1" si="949"/>
        <v>3</v>
      </c>
      <c r="E12200" t="str" cm="1">
        <f t="array" aca="1" ref="E12200" ca="1">INDEX(Reel2,Spins[[#This Row],[Stop2]])</f>
        <v>🍋</v>
      </c>
      <c r="F12200">
        <f t="shared" ca="1" si="950"/>
        <v>15</v>
      </c>
      <c r="G12200" t="str" cm="1">
        <f t="array" aca="1" ref="G12200" ca="1">INDEX(Reel3,Spins[[#This Row],[Stop3]])</f>
        <v>🍇</v>
      </c>
      <c r="H12200" t="b">
        <f ca="1">AND(Spins[[#This Row],[Sym1]]=Spins[[#This Row],[Sym2]],Spins[[#This Row],[Sym2]]=Spins[[#This Row],[Sym3]])</f>
        <v>0</v>
      </c>
      <c r="I12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0">
        <f t="shared" si="951"/>
        <v>1</v>
      </c>
      <c r="K12200">
        <f ca="1">Spins[[#This Row],[Mult]]*Spins[[#This Row],[Bet]]</f>
        <v>0</v>
      </c>
      <c r="L12200">
        <f ca="1">Spins[[#This Row],[Payout]]-Spins[[#This Row],[Bet]]</f>
        <v>-1</v>
      </c>
    </row>
    <row r="12201" spans="1:12" x14ac:dyDescent="0.3">
      <c r="A12201">
        <f t="shared" si="947"/>
        <v>12200</v>
      </c>
      <c r="B12201">
        <f t="shared" ca="1" si="948"/>
        <v>25</v>
      </c>
      <c r="C12201" t="str" cm="1">
        <f t="array" aca="1" ref="C12201" ca="1">INDEX(Reel1,Spins[[#This Row],[Stop1]])</f>
        <v>🔔</v>
      </c>
      <c r="D12201">
        <f t="shared" ca="1" si="949"/>
        <v>26</v>
      </c>
      <c r="E12201" t="str" cm="1">
        <f t="array" aca="1" ref="E12201" ca="1">INDEX(Reel2,Spins[[#This Row],[Stop2]])</f>
        <v>🔔</v>
      </c>
      <c r="F12201">
        <f t="shared" ca="1" si="950"/>
        <v>30</v>
      </c>
      <c r="G12201" t="str" cm="1">
        <f t="array" aca="1" ref="G12201" ca="1">INDEX(Reel3,Spins[[#This Row],[Stop3]])</f>
        <v>💎</v>
      </c>
      <c r="H12201" t="b">
        <f ca="1">AND(Spins[[#This Row],[Sym1]]=Spins[[#This Row],[Sym2]],Spins[[#This Row],[Sym2]]=Spins[[#This Row],[Sym3]])</f>
        <v>0</v>
      </c>
      <c r="I12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2201">
        <f t="shared" si="951"/>
        <v>1</v>
      </c>
      <c r="K12201">
        <f ca="1">Spins[[#This Row],[Mult]]*Spins[[#This Row],[Bet]]</f>
        <v>2.5</v>
      </c>
      <c r="L12201">
        <f ca="1">Spins[[#This Row],[Payout]]-Spins[[#This Row],[Bet]]</f>
        <v>1.5</v>
      </c>
    </row>
    <row r="12202" spans="1:12" x14ac:dyDescent="0.3">
      <c r="A12202">
        <f t="shared" si="947"/>
        <v>12201</v>
      </c>
      <c r="B12202">
        <f t="shared" ca="1" si="948"/>
        <v>5</v>
      </c>
      <c r="C12202" t="str" cm="1">
        <f t="array" aca="1" ref="C12202" ca="1">INDEX(Reel1,Spins[[#This Row],[Stop1]])</f>
        <v>🍋</v>
      </c>
      <c r="D12202">
        <f t="shared" ca="1" si="949"/>
        <v>17</v>
      </c>
      <c r="E12202" t="str" cm="1">
        <f t="array" aca="1" ref="E12202" ca="1">INDEX(Reel2,Spins[[#This Row],[Stop2]])</f>
        <v>🍒</v>
      </c>
      <c r="F12202">
        <f t="shared" ca="1" si="950"/>
        <v>1</v>
      </c>
      <c r="G12202" t="str" cm="1">
        <f t="array" aca="1" ref="G12202" ca="1">INDEX(Reel3,Spins[[#This Row],[Stop3]])</f>
        <v>🍋</v>
      </c>
      <c r="H12202" t="b">
        <f ca="1">AND(Spins[[#This Row],[Sym1]]=Spins[[#This Row],[Sym2]],Spins[[#This Row],[Sym2]]=Spins[[#This Row],[Sym3]])</f>
        <v>0</v>
      </c>
      <c r="I12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2">
        <f t="shared" si="951"/>
        <v>1</v>
      </c>
      <c r="K12202">
        <f ca="1">Spins[[#This Row],[Mult]]*Spins[[#This Row],[Bet]]</f>
        <v>0</v>
      </c>
      <c r="L12202">
        <f ca="1">Spins[[#This Row],[Payout]]-Spins[[#This Row],[Bet]]</f>
        <v>-1</v>
      </c>
    </row>
    <row r="12203" spans="1:12" x14ac:dyDescent="0.3">
      <c r="A12203">
        <f t="shared" si="947"/>
        <v>12202</v>
      </c>
      <c r="B12203">
        <f t="shared" ca="1" si="948"/>
        <v>30</v>
      </c>
      <c r="C12203" t="str" cm="1">
        <f t="array" aca="1" ref="C12203" ca="1">INDEX(Reel1,Spins[[#This Row],[Stop1]])</f>
        <v>7️⃣</v>
      </c>
      <c r="D12203">
        <f t="shared" ca="1" si="949"/>
        <v>30</v>
      </c>
      <c r="E12203" t="str" cm="1">
        <f t="array" aca="1" ref="E12203" ca="1">INDEX(Reel2,Spins[[#This Row],[Stop2]])</f>
        <v>7️⃣</v>
      </c>
      <c r="F12203">
        <f t="shared" ca="1" si="950"/>
        <v>1</v>
      </c>
      <c r="G12203" t="str" cm="1">
        <f t="array" aca="1" ref="G12203" ca="1">INDEX(Reel3,Spins[[#This Row],[Stop3]])</f>
        <v>🍋</v>
      </c>
      <c r="H12203" t="b">
        <f ca="1">AND(Spins[[#This Row],[Sym1]]=Spins[[#This Row],[Sym2]],Spins[[#This Row],[Sym2]]=Spins[[#This Row],[Sym3]])</f>
        <v>0</v>
      </c>
      <c r="I12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2203">
        <f t="shared" si="951"/>
        <v>1</v>
      </c>
      <c r="K12203">
        <f ca="1">Spins[[#This Row],[Mult]]*Spins[[#This Row],[Bet]]</f>
        <v>6</v>
      </c>
      <c r="L12203">
        <f ca="1">Spins[[#This Row],[Payout]]-Spins[[#This Row],[Bet]]</f>
        <v>5</v>
      </c>
    </row>
    <row r="12204" spans="1:12" x14ac:dyDescent="0.3">
      <c r="A12204">
        <f t="shared" si="947"/>
        <v>12203</v>
      </c>
      <c r="B12204">
        <f t="shared" ca="1" si="948"/>
        <v>26</v>
      </c>
      <c r="C12204" t="str" cm="1">
        <f t="array" aca="1" ref="C12204" ca="1">INDEX(Reel1,Spins[[#This Row],[Stop1]])</f>
        <v>🔔</v>
      </c>
      <c r="D12204">
        <f t="shared" ca="1" si="949"/>
        <v>9</v>
      </c>
      <c r="E12204" t="str" cm="1">
        <f t="array" aca="1" ref="E12204" ca="1">INDEX(Reel2,Spins[[#This Row],[Stop2]])</f>
        <v>🍋</v>
      </c>
      <c r="F12204">
        <f t="shared" ca="1" si="950"/>
        <v>5</v>
      </c>
      <c r="G12204" t="str" cm="1">
        <f t="array" aca="1" ref="G12204" ca="1">INDEX(Reel3,Spins[[#This Row],[Stop3]])</f>
        <v>🍋</v>
      </c>
      <c r="H12204" t="b">
        <f ca="1">AND(Spins[[#This Row],[Sym1]]=Spins[[#This Row],[Sym2]],Spins[[#This Row],[Sym2]]=Spins[[#This Row],[Sym3]])</f>
        <v>0</v>
      </c>
      <c r="I12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4">
        <f t="shared" si="951"/>
        <v>1</v>
      </c>
      <c r="K12204">
        <f ca="1">Spins[[#This Row],[Mult]]*Spins[[#This Row],[Bet]]</f>
        <v>0</v>
      </c>
      <c r="L12204">
        <f ca="1">Spins[[#This Row],[Payout]]-Spins[[#This Row],[Bet]]</f>
        <v>-1</v>
      </c>
    </row>
    <row r="12205" spans="1:12" x14ac:dyDescent="0.3">
      <c r="A12205">
        <f t="shared" si="947"/>
        <v>12204</v>
      </c>
      <c r="B12205">
        <f t="shared" ca="1" si="948"/>
        <v>25</v>
      </c>
      <c r="C12205" t="str" cm="1">
        <f t="array" aca="1" ref="C12205" ca="1">INDEX(Reel1,Spins[[#This Row],[Stop1]])</f>
        <v>🔔</v>
      </c>
      <c r="D12205">
        <f t="shared" ca="1" si="949"/>
        <v>15</v>
      </c>
      <c r="E12205" t="str" cm="1">
        <f t="array" aca="1" ref="E12205" ca="1">INDEX(Reel2,Spins[[#This Row],[Stop2]])</f>
        <v>🍒</v>
      </c>
      <c r="F12205">
        <f t="shared" ca="1" si="950"/>
        <v>30</v>
      </c>
      <c r="G12205" t="str" cm="1">
        <f t="array" aca="1" ref="G12205" ca="1">INDEX(Reel3,Spins[[#This Row],[Stop3]])</f>
        <v>💎</v>
      </c>
      <c r="H12205" t="b">
        <f ca="1">AND(Spins[[#This Row],[Sym1]]=Spins[[#This Row],[Sym2]],Spins[[#This Row],[Sym2]]=Spins[[#This Row],[Sym3]])</f>
        <v>0</v>
      </c>
      <c r="I12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5">
        <f t="shared" si="951"/>
        <v>1</v>
      </c>
      <c r="K12205">
        <f ca="1">Spins[[#This Row],[Mult]]*Spins[[#This Row],[Bet]]</f>
        <v>0</v>
      </c>
      <c r="L12205">
        <f ca="1">Spins[[#This Row],[Payout]]-Spins[[#This Row],[Bet]]</f>
        <v>-1</v>
      </c>
    </row>
    <row r="12206" spans="1:12" x14ac:dyDescent="0.3">
      <c r="A12206">
        <f t="shared" si="947"/>
        <v>12205</v>
      </c>
      <c r="B12206">
        <f t="shared" ca="1" si="948"/>
        <v>26</v>
      </c>
      <c r="C12206" t="str" cm="1">
        <f t="array" aca="1" ref="C12206" ca="1">INDEX(Reel1,Spins[[#This Row],[Stop1]])</f>
        <v>🔔</v>
      </c>
      <c r="D12206">
        <f t="shared" ca="1" si="949"/>
        <v>1</v>
      </c>
      <c r="E12206" t="str" cm="1">
        <f t="array" aca="1" ref="E12206" ca="1">INDEX(Reel2,Spins[[#This Row],[Stop2]])</f>
        <v>🍋</v>
      </c>
      <c r="F12206">
        <f t="shared" ca="1" si="950"/>
        <v>18</v>
      </c>
      <c r="G12206" t="str" cm="1">
        <f t="array" aca="1" ref="G12206" ca="1">INDEX(Reel3,Spins[[#This Row],[Stop3]])</f>
        <v>🔔</v>
      </c>
      <c r="H12206" t="b">
        <f ca="1">AND(Spins[[#This Row],[Sym1]]=Spins[[#This Row],[Sym2]],Spins[[#This Row],[Sym2]]=Spins[[#This Row],[Sym3]])</f>
        <v>0</v>
      </c>
      <c r="I12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6">
        <f t="shared" si="951"/>
        <v>1</v>
      </c>
      <c r="K12206">
        <f ca="1">Spins[[#This Row],[Mult]]*Spins[[#This Row],[Bet]]</f>
        <v>0</v>
      </c>
      <c r="L12206">
        <f ca="1">Spins[[#This Row],[Payout]]-Spins[[#This Row],[Bet]]</f>
        <v>-1</v>
      </c>
    </row>
    <row r="12207" spans="1:12" x14ac:dyDescent="0.3">
      <c r="A12207">
        <f t="shared" si="947"/>
        <v>12206</v>
      </c>
      <c r="B12207">
        <f t="shared" ca="1" si="948"/>
        <v>16</v>
      </c>
      <c r="C12207" t="str" cm="1">
        <f t="array" aca="1" ref="C12207" ca="1">INDEX(Reel1,Spins[[#This Row],[Stop1]])</f>
        <v>🍒</v>
      </c>
      <c r="D12207">
        <f t="shared" ca="1" si="949"/>
        <v>8</v>
      </c>
      <c r="E12207" t="str" cm="1">
        <f t="array" aca="1" ref="E12207" ca="1">INDEX(Reel2,Spins[[#This Row],[Stop2]])</f>
        <v>🍋</v>
      </c>
      <c r="F12207">
        <f t="shared" ca="1" si="950"/>
        <v>4</v>
      </c>
      <c r="G12207" t="str" cm="1">
        <f t="array" aca="1" ref="G12207" ca="1">INDEX(Reel3,Spins[[#This Row],[Stop3]])</f>
        <v>🍋</v>
      </c>
      <c r="H12207" t="b">
        <f ca="1">AND(Spins[[#This Row],[Sym1]]=Spins[[#This Row],[Sym2]],Spins[[#This Row],[Sym2]]=Spins[[#This Row],[Sym3]])</f>
        <v>0</v>
      </c>
      <c r="I12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7">
        <f t="shared" si="951"/>
        <v>1</v>
      </c>
      <c r="K12207">
        <f ca="1">Spins[[#This Row],[Mult]]*Spins[[#This Row],[Bet]]</f>
        <v>0</v>
      </c>
      <c r="L12207">
        <f ca="1">Spins[[#This Row],[Payout]]-Spins[[#This Row],[Bet]]</f>
        <v>-1</v>
      </c>
    </row>
    <row r="12208" spans="1:12" x14ac:dyDescent="0.3">
      <c r="A12208">
        <f t="shared" si="947"/>
        <v>12207</v>
      </c>
      <c r="B12208">
        <f t="shared" ca="1" si="948"/>
        <v>5</v>
      </c>
      <c r="C12208" t="str" cm="1">
        <f t="array" aca="1" ref="C12208" ca="1">INDEX(Reel1,Spins[[#This Row],[Stop1]])</f>
        <v>🍋</v>
      </c>
      <c r="D12208">
        <f t="shared" ca="1" si="949"/>
        <v>30</v>
      </c>
      <c r="E12208" t="str" cm="1">
        <f t="array" aca="1" ref="E12208" ca="1">INDEX(Reel2,Spins[[#This Row],[Stop2]])</f>
        <v>7️⃣</v>
      </c>
      <c r="F12208">
        <f t="shared" ca="1" si="950"/>
        <v>5</v>
      </c>
      <c r="G12208" t="str" cm="1">
        <f t="array" aca="1" ref="G12208" ca="1">INDEX(Reel3,Spins[[#This Row],[Stop3]])</f>
        <v>🍋</v>
      </c>
      <c r="H12208" t="b">
        <f ca="1">AND(Spins[[#This Row],[Sym1]]=Spins[[#This Row],[Sym2]],Spins[[#This Row],[Sym2]]=Spins[[#This Row],[Sym3]])</f>
        <v>0</v>
      </c>
      <c r="I12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8">
        <f t="shared" si="951"/>
        <v>1</v>
      </c>
      <c r="K12208">
        <f ca="1">Spins[[#This Row],[Mult]]*Spins[[#This Row],[Bet]]</f>
        <v>0</v>
      </c>
      <c r="L12208">
        <f ca="1">Spins[[#This Row],[Payout]]-Spins[[#This Row],[Bet]]</f>
        <v>-1</v>
      </c>
    </row>
    <row r="12209" spans="1:12" x14ac:dyDescent="0.3">
      <c r="A12209">
        <f t="shared" si="947"/>
        <v>12208</v>
      </c>
      <c r="B12209">
        <f t="shared" ca="1" si="948"/>
        <v>2</v>
      </c>
      <c r="C12209" t="str" cm="1">
        <f t="array" aca="1" ref="C12209" ca="1">INDEX(Reel1,Spins[[#This Row],[Stop1]])</f>
        <v>🍋</v>
      </c>
      <c r="D12209">
        <f t="shared" ca="1" si="949"/>
        <v>18</v>
      </c>
      <c r="E12209" t="str" cm="1">
        <f t="array" aca="1" ref="E12209" ca="1">INDEX(Reel2,Spins[[#This Row],[Stop2]])</f>
        <v>🍒</v>
      </c>
      <c r="F12209">
        <f t="shared" ca="1" si="950"/>
        <v>10</v>
      </c>
      <c r="G12209" t="str" cm="1">
        <f t="array" aca="1" ref="G12209" ca="1">INDEX(Reel3,Spins[[#This Row],[Stop3]])</f>
        <v>🍒</v>
      </c>
      <c r="H12209" t="b">
        <f ca="1">AND(Spins[[#This Row],[Sym1]]=Spins[[#This Row],[Sym2]],Spins[[#This Row],[Sym2]]=Spins[[#This Row],[Sym3]])</f>
        <v>0</v>
      </c>
      <c r="I12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09">
        <f t="shared" si="951"/>
        <v>1</v>
      </c>
      <c r="K12209">
        <f ca="1">Spins[[#This Row],[Mult]]*Spins[[#This Row],[Bet]]</f>
        <v>0</v>
      </c>
      <c r="L12209">
        <f ca="1">Spins[[#This Row],[Payout]]-Spins[[#This Row],[Bet]]</f>
        <v>-1</v>
      </c>
    </row>
    <row r="12210" spans="1:12" x14ac:dyDescent="0.3">
      <c r="A12210">
        <f t="shared" si="947"/>
        <v>12209</v>
      </c>
      <c r="B12210">
        <f t="shared" ca="1" si="948"/>
        <v>25</v>
      </c>
      <c r="C12210" t="str" cm="1">
        <f t="array" aca="1" ref="C12210" ca="1">INDEX(Reel1,Spins[[#This Row],[Stop1]])</f>
        <v>🔔</v>
      </c>
      <c r="D12210">
        <f t="shared" ca="1" si="949"/>
        <v>7</v>
      </c>
      <c r="E12210" t="str" cm="1">
        <f t="array" aca="1" ref="E12210" ca="1">INDEX(Reel2,Spins[[#This Row],[Stop2]])</f>
        <v>🍋</v>
      </c>
      <c r="F12210">
        <f t="shared" ca="1" si="950"/>
        <v>4</v>
      </c>
      <c r="G12210" t="str" cm="1">
        <f t="array" aca="1" ref="G12210" ca="1">INDEX(Reel3,Spins[[#This Row],[Stop3]])</f>
        <v>🍋</v>
      </c>
      <c r="H12210" t="b">
        <f ca="1">AND(Spins[[#This Row],[Sym1]]=Spins[[#This Row],[Sym2]],Spins[[#This Row],[Sym2]]=Spins[[#This Row],[Sym3]])</f>
        <v>0</v>
      </c>
      <c r="I12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0">
        <f t="shared" si="951"/>
        <v>1</v>
      </c>
      <c r="K12210">
        <f ca="1">Spins[[#This Row],[Mult]]*Spins[[#This Row],[Bet]]</f>
        <v>0</v>
      </c>
      <c r="L12210">
        <f ca="1">Spins[[#This Row],[Payout]]-Spins[[#This Row],[Bet]]</f>
        <v>-1</v>
      </c>
    </row>
    <row r="12211" spans="1:12" x14ac:dyDescent="0.3">
      <c r="A12211">
        <f t="shared" si="947"/>
        <v>12210</v>
      </c>
      <c r="B12211">
        <f t="shared" ca="1" si="948"/>
        <v>4</v>
      </c>
      <c r="C12211" t="str" cm="1">
        <f t="array" aca="1" ref="C12211" ca="1">INDEX(Reel1,Spins[[#This Row],[Stop1]])</f>
        <v>🍋</v>
      </c>
      <c r="D12211">
        <f t="shared" ca="1" si="949"/>
        <v>27</v>
      </c>
      <c r="E12211" t="str" cm="1">
        <f t="array" aca="1" ref="E12211" ca="1">INDEX(Reel2,Spins[[#This Row],[Stop2]])</f>
        <v>BAR</v>
      </c>
      <c r="F12211">
        <f t="shared" ca="1" si="950"/>
        <v>17</v>
      </c>
      <c r="G12211" t="str" cm="1">
        <f t="array" aca="1" ref="G12211" ca="1">INDEX(Reel3,Spins[[#This Row],[Stop3]])</f>
        <v>🍇</v>
      </c>
      <c r="H12211" t="b">
        <f ca="1">AND(Spins[[#This Row],[Sym1]]=Spins[[#This Row],[Sym2]],Spins[[#This Row],[Sym2]]=Spins[[#This Row],[Sym3]])</f>
        <v>0</v>
      </c>
      <c r="I12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1">
        <f t="shared" si="951"/>
        <v>1</v>
      </c>
      <c r="K12211">
        <f ca="1">Spins[[#This Row],[Mult]]*Spins[[#This Row],[Bet]]</f>
        <v>0</v>
      </c>
      <c r="L12211">
        <f ca="1">Spins[[#This Row],[Payout]]-Spins[[#This Row],[Bet]]</f>
        <v>-1</v>
      </c>
    </row>
    <row r="12212" spans="1:12" x14ac:dyDescent="0.3">
      <c r="A12212">
        <f t="shared" si="947"/>
        <v>12211</v>
      </c>
      <c r="B12212">
        <f t="shared" ca="1" si="948"/>
        <v>1</v>
      </c>
      <c r="C12212" t="str" cm="1">
        <f t="array" aca="1" ref="C12212" ca="1">INDEX(Reel1,Spins[[#This Row],[Stop1]])</f>
        <v>🍋</v>
      </c>
      <c r="D12212">
        <f t="shared" ca="1" si="949"/>
        <v>23</v>
      </c>
      <c r="E12212" t="str" cm="1">
        <f t="array" aca="1" ref="E12212" ca="1">INDEX(Reel2,Spins[[#This Row],[Stop2]])</f>
        <v>🍇</v>
      </c>
      <c r="F12212">
        <f t="shared" ca="1" si="950"/>
        <v>27</v>
      </c>
      <c r="G12212" t="str" cm="1">
        <f t="array" aca="1" ref="G12212" ca="1">INDEX(Reel3,Spins[[#This Row],[Stop3]])</f>
        <v>7️⃣</v>
      </c>
      <c r="H12212" t="b">
        <f ca="1">AND(Spins[[#This Row],[Sym1]]=Spins[[#This Row],[Sym2]],Spins[[#This Row],[Sym2]]=Spins[[#This Row],[Sym3]])</f>
        <v>0</v>
      </c>
      <c r="I12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2">
        <f t="shared" si="951"/>
        <v>1</v>
      </c>
      <c r="K12212">
        <f ca="1">Spins[[#This Row],[Mult]]*Spins[[#This Row],[Bet]]</f>
        <v>0</v>
      </c>
      <c r="L12212">
        <f ca="1">Spins[[#This Row],[Payout]]-Spins[[#This Row],[Bet]]</f>
        <v>-1</v>
      </c>
    </row>
    <row r="12213" spans="1:12" x14ac:dyDescent="0.3">
      <c r="A12213">
        <f t="shared" si="947"/>
        <v>12212</v>
      </c>
      <c r="B12213">
        <f t="shared" ca="1" si="948"/>
        <v>11</v>
      </c>
      <c r="C12213" t="str" cm="1">
        <f t="array" aca="1" ref="C12213" ca="1">INDEX(Reel1,Spins[[#This Row],[Stop1]])</f>
        <v>🍋</v>
      </c>
      <c r="D12213">
        <f t="shared" ca="1" si="949"/>
        <v>31</v>
      </c>
      <c r="E12213" t="str" cm="1">
        <f t="array" aca="1" ref="E12213" ca="1">INDEX(Reel2,Spins[[#This Row],[Stop2]])</f>
        <v>💎</v>
      </c>
      <c r="F12213">
        <f t="shared" ca="1" si="950"/>
        <v>8</v>
      </c>
      <c r="G12213" t="str" cm="1">
        <f t="array" aca="1" ref="G12213" ca="1">INDEX(Reel3,Spins[[#This Row],[Stop3]])</f>
        <v>🍒</v>
      </c>
      <c r="H12213" t="b">
        <f ca="1">AND(Spins[[#This Row],[Sym1]]=Spins[[#This Row],[Sym2]],Spins[[#This Row],[Sym2]]=Spins[[#This Row],[Sym3]])</f>
        <v>0</v>
      </c>
      <c r="I12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3">
        <f t="shared" si="951"/>
        <v>1</v>
      </c>
      <c r="K12213">
        <f ca="1">Spins[[#This Row],[Mult]]*Spins[[#This Row],[Bet]]</f>
        <v>0</v>
      </c>
      <c r="L12213">
        <f ca="1">Spins[[#This Row],[Payout]]-Spins[[#This Row],[Bet]]</f>
        <v>-1</v>
      </c>
    </row>
    <row r="12214" spans="1:12" x14ac:dyDescent="0.3">
      <c r="A12214">
        <f t="shared" si="947"/>
        <v>12213</v>
      </c>
      <c r="B12214">
        <f t="shared" ca="1" si="948"/>
        <v>6</v>
      </c>
      <c r="C12214" t="str" cm="1">
        <f t="array" aca="1" ref="C12214" ca="1">INDEX(Reel1,Spins[[#This Row],[Stop1]])</f>
        <v>🍋</v>
      </c>
      <c r="D12214">
        <f t="shared" ca="1" si="949"/>
        <v>18</v>
      </c>
      <c r="E12214" t="str" cm="1">
        <f t="array" aca="1" ref="E12214" ca="1">INDEX(Reel2,Spins[[#This Row],[Stop2]])</f>
        <v>🍒</v>
      </c>
      <c r="F12214">
        <f t="shared" ca="1" si="950"/>
        <v>19</v>
      </c>
      <c r="G12214" t="str" cm="1">
        <f t="array" aca="1" ref="G12214" ca="1">INDEX(Reel3,Spins[[#This Row],[Stop3]])</f>
        <v>🔔</v>
      </c>
      <c r="H12214" t="b">
        <f ca="1">AND(Spins[[#This Row],[Sym1]]=Spins[[#This Row],[Sym2]],Spins[[#This Row],[Sym2]]=Spins[[#This Row],[Sym3]])</f>
        <v>0</v>
      </c>
      <c r="I12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4">
        <f t="shared" si="951"/>
        <v>1</v>
      </c>
      <c r="K12214">
        <f ca="1">Spins[[#This Row],[Mult]]*Spins[[#This Row],[Bet]]</f>
        <v>0</v>
      </c>
      <c r="L12214">
        <f ca="1">Spins[[#This Row],[Payout]]-Spins[[#This Row],[Bet]]</f>
        <v>-1</v>
      </c>
    </row>
    <row r="12215" spans="1:12" x14ac:dyDescent="0.3">
      <c r="A12215">
        <f t="shared" si="947"/>
        <v>12214</v>
      </c>
      <c r="B12215">
        <f t="shared" ca="1" si="948"/>
        <v>13</v>
      </c>
      <c r="C12215" t="str" cm="1">
        <f t="array" aca="1" ref="C12215" ca="1">INDEX(Reel1,Spins[[#This Row],[Stop1]])</f>
        <v>🍋</v>
      </c>
      <c r="D12215">
        <f t="shared" ca="1" si="949"/>
        <v>18</v>
      </c>
      <c r="E12215" t="str" cm="1">
        <f t="array" aca="1" ref="E12215" ca="1">INDEX(Reel2,Spins[[#This Row],[Stop2]])</f>
        <v>🍒</v>
      </c>
      <c r="F12215">
        <f t="shared" ca="1" si="950"/>
        <v>16</v>
      </c>
      <c r="G12215" t="str" cm="1">
        <f t="array" aca="1" ref="G12215" ca="1">INDEX(Reel3,Spins[[#This Row],[Stop3]])</f>
        <v>🍇</v>
      </c>
      <c r="H12215" t="b">
        <f ca="1">AND(Spins[[#This Row],[Sym1]]=Spins[[#This Row],[Sym2]],Spins[[#This Row],[Sym2]]=Spins[[#This Row],[Sym3]])</f>
        <v>0</v>
      </c>
      <c r="I12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5">
        <f t="shared" si="951"/>
        <v>1</v>
      </c>
      <c r="K12215">
        <f ca="1">Spins[[#This Row],[Mult]]*Spins[[#This Row],[Bet]]</f>
        <v>0</v>
      </c>
      <c r="L12215">
        <f ca="1">Spins[[#This Row],[Payout]]-Spins[[#This Row],[Bet]]</f>
        <v>-1</v>
      </c>
    </row>
    <row r="12216" spans="1:12" x14ac:dyDescent="0.3">
      <c r="A12216">
        <f t="shared" si="947"/>
        <v>12215</v>
      </c>
      <c r="B12216">
        <f t="shared" ca="1" si="948"/>
        <v>14</v>
      </c>
      <c r="C12216" t="str" cm="1">
        <f t="array" aca="1" ref="C12216" ca="1">INDEX(Reel1,Spins[[#This Row],[Stop1]])</f>
        <v>🍋</v>
      </c>
      <c r="D12216">
        <f t="shared" ca="1" si="949"/>
        <v>25</v>
      </c>
      <c r="E12216" t="str" cm="1">
        <f t="array" aca="1" ref="E12216" ca="1">INDEX(Reel2,Spins[[#This Row],[Stop2]])</f>
        <v>🔔</v>
      </c>
      <c r="F12216">
        <f t="shared" ca="1" si="950"/>
        <v>10</v>
      </c>
      <c r="G12216" t="str" cm="1">
        <f t="array" aca="1" ref="G12216" ca="1">INDEX(Reel3,Spins[[#This Row],[Stop3]])</f>
        <v>🍒</v>
      </c>
      <c r="H12216" t="b">
        <f ca="1">AND(Spins[[#This Row],[Sym1]]=Spins[[#This Row],[Sym2]],Spins[[#This Row],[Sym2]]=Spins[[#This Row],[Sym3]])</f>
        <v>0</v>
      </c>
      <c r="I12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6">
        <f t="shared" si="951"/>
        <v>1</v>
      </c>
      <c r="K12216">
        <f ca="1">Spins[[#This Row],[Mult]]*Spins[[#This Row],[Bet]]</f>
        <v>0</v>
      </c>
      <c r="L12216">
        <f ca="1">Spins[[#This Row],[Payout]]-Spins[[#This Row],[Bet]]</f>
        <v>-1</v>
      </c>
    </row>
    <row r="12217" spans="1:12" x14ac:dyDescent="0.3">
      <c r="A12217">
        <f t="shared" si="947"/>
        <v>12216</v>
      </c>
      <c r="B12217">
        <f t="shared" ca="1" si="948"/>
        <v>3</v>
      </c>
      <c r="C12217" t="str" cm="1">
        <f t="array" aca="1" ref="C12217" ca="1">INDEX(Reel1,Spins[[#This Row],[Stop1]])</f>
        <v>🍋</v>
      </c>
      <c r="D12217">
        <f t="shared" ca="1" si="949"/>
        <v>17</v>
      </c>
      <c r="E12217" t="str" cm="1">
        <f t="array" aca="1" ref="E12217" ca="1">INDEX(Reel2,Spins[[#This Row],[Stop2]])</f>
        <v>🍒</v>
      </c>
      <c r="F12217">
        <f t="shared" ca="1" si="950"/>
        <v>25</v>
      </c>
      <c r="G12217" t="str" cm="1">
        <f t="array" aca="1" ref="G12217" ca="1">INDEX(Reel3,Spins[[#This Row],[Stop3]])</f>
        <v>BAR</v>
      </c>
      <c r="H12217" t="b">
        <f ca="1">AND(Spins[[#This Row],[Sym1]]=Spins[[#This Row],[Sym2]],Spins[[#This Row],[Sym2]]=Spins[[#This Row],[Sym3]])</f>
        <v>0</v>
      </c>
      <c r="I12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7">
        <f t="shared" si="951"/>
        <v>1</v>
      </c>
      <c r="K12217">
        <f ca="1">Spins[[#This Row],[Mult]]*Spins[[#This Row],[Bet]]</f>
        <v>0</v>
      </c>
      <c r="L12217">
        <f ca="1">Spins[[#This Row],[Payout]]-Spins[[#This Row],[Bet]]</f>
        <v>-1</v>
      </c>
    </row>
    <row r="12218" spans="1:12" x14ac:dyDescent="0.3">
      <c r="A12218">
        <f t="shared" si="947"/>
        <v>12217</v>
      </c>
      <c r="B12218">
        <f t="shared" ca="1" si="948"/>
        <v>16</v>
      </c>
      <c r="C12218" t="str" cm="1">
        <f t="array" aca="1" ref="C12218" ca="1">INDEX(Reel1,Spins[[#This Row],[Stop1]])</f>
        <v>🍒</v>
      </c>
      <c r="D12218">
        <f t="shared" ca="1" si="949"/>
        <v>5</v>
      </c>
      <c r="E12218" t="str" cm="1">
        <f t="array" aca="1" ref="E12218" ca="1">INDEX(Reel2,Spins[[#This Row],[Stop2]])</f>
        <v>🍋</v>
      </c>
      <c r="F12218">
        <f t="shared" ca="1" si="950"/>
        <v>16</v>
      </c>
      <c r="G12218" t="str" cm="1">
        <f t="array" aca="1" ref="G12218" ca="1">INDEX(Reel3,Spins[[#This Row],[Stop3]])</f>
        <v>🍇</v>
      </c>
      <c r="H12218" t="b">
        <f ca="1">AND(Spins[[#This Row],[Sym1]]=Spins[[#This Row],[Sym2]],Spins[[#This Row],[Sym2]]=Spins[[#This Row],[Sym3]])</f>
        <v>0</v>
      </c>
      <c r="I12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8">
        <f t="shared" si="951"/>
        <v>1</v>
      </c>
      <c r="K12218">
        <f ca="1">Spins[[#This Row],[Mult]]*Spins[[#This Row],[Bet]]</f>
        <v>0</v>
      </c>
      <c r="L12218">
        <f ca="1">Spins[[#This Row],[Payout]]-Spins[[#This Row],[Bet]]</f>
        <v>-1</v>
      </c>
    </row>
    <row r="12219" spans="1:12" x14ac:dyDescent="0.3">
      <c r="A12219">
        <f t="shared" si="947"/>
        <v>12218</v>
      </c>
      <c r="B12219">
        <f t="shared" ca="1" si="948"/>
        <v>20</v>
      </c>
      <c r="C12219" t="str" cm="1">
        <f t="array" aca="1" ref="C12219" ca="1">INDEX(Reel1,Spins[[#This Row],[Stop1]])</f>
        <v>🍒</v>
      </c>
      <c r="D12219">
        <f t="shared" ca="1" si="949"/>
        <v>3</v>
      </c>
      <c r="E12219" t="str" cm="1">
        <f t="array" aca="1" ref="E12219" ca="1">INDEX(Reel2,Spins[[#This Row],[Stop2]])</f>
        <v>🍋</v>
      </c>
      <c r="F12219">
        <f t="shared" ca="1" si="950"/>
        <v>5</v>
      </c>
      <c r="G12219" t="str" cm="1">
        <f t="array" aca="1" ref="G12219" ca="1">INDEX(Reel3,Spins[[#This Row],[Stop3]])</f>
        <v>🍋</v>
      </c>
      <c r="H12219" t="b">
        <f ca="1">AND(Spins[[#This Row],[Sym1]]=Spins[[#This Row],[Sym2]],Spins[[#This Row],[Sym2]]=Spins[[#This Row],[Sym3]])</f>
        <v>0</v>
      </c>
      <c r="I12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19">
        <f t="shared" si="951"/>
        <v>1</v>
      </c>
      <c r="K12219">
        <f ca="1">Spins[[#This Row],[Mult]]*Spins[[#This Row],[Bet]]</f>
        <v>0</v>
      </c>
      <c r="L12219">
        <f ca="1">Spins[[#This Row],[Payout]]-Spins[[#This Row],[Bet]]</f>
        <v>-1</v>
      </c>
    </row>
    <row r="12220" spans="1:12" x14ac:dyDescent="0.3">
      <c r="A12220">
        <f t="shared" si="947"/>
        <v>12219</v>
      </c>
      <c r="B12220">
        <f t="shared" ca="1" si="948"/>
        <v>2</v>
      </c>
      <c r="C12220" t="str" cm="1">
        <f t="array" aca="1" ref="C12220" ca="1">INDEX(Reel1,Spins[[#This Row],[Stop1]])</f>
        <v>🍋</v>
      </c>
      <c r="D12220">
        <f t="shared" ca="1" si="949"/>
        <v>30</v>
      </c>
      <c r="E12220" t="str" cm="1">
        <f t="array" aca="1" ref="E12220" ca="1">INDEX(Reel2,Spins[[#This Row],[Stop2]])</f>
        <v>7️⃣</v>
      </c>
      <c r="F12220">
        <f t="shared" ca="1" si="950"/>
        <v>19</v>
      </c>
      <c r="G12220" t="str" cm="1">
        <f t="array" aca="1" ref="G12220" ca="1">INDEX(Reel3,Spins[[#This Row],[Stop3]])</f>
        <v>🔔</v>
      </c>
      <c r="H12220" t="b">
        <f ca="1">AND(Spins[[#This Row],[Sym1]]=Spins[[#This Row],[Sym2]],Spins[[#This Row],[Sym2]]=Spins[[#This Row],[Sym3]])</f>
        <v>0</v>
      </c>
      <c r="I12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0">
        <f t="shared" si="951"/>
        <v>1</v>
      </c>
      <c r="K12220">
        <f ca="1">Spins[[#This Row],[Mult]]*Spins[[#This Row],[Bet]]</f>
        <v>0</v>
      </c>
      <c r="L12220">
        <f ca="1">Spins[[#This Row],[Payout]]-Spins[[#This Row],[Bet]]</f>
        <v>-1</v>
      </c>
    </row>
    <row r="12221" spans="1:12" x14ac:dyDescent="0.3">
      <c r="A12221">
        <f t="shared" si="947"/>
        <v>12220</v>
      </c>
      <c r="B12221">
        <f t="shared" ca="1" si="948"/>
        <v>30</v>
      </c>
      <c r="C12221" t="str" cm="1">
        <f t="array" aca="1" ref="C12221" ca="1">INDEX(Reel1,Spins[[#This Row],[Stop1]])</f>
        <v>7️⃣</v>
      </c>
      <c r="D12221">
        <f t="shared" ca="1" si="949"/>
        <v>4</v>
      </c>
      <c r="E12221" t="str" cm="1">
        <f t="array" aca="1" ref="E12221" ca="1">INDEX(Reel2,Spins[[#This Row],[Stop2]])</f>
        <v>🍋</v>
      </c>
      <c r="F12221">
        <f t="shared" ca="1" si="950"/>
        <v>23</v>
      </c>
      <c r="G12221" t="str" cm="1">
        <f t="array" aca="1" ref="G12221" ca="1">INDEX(Reel3,Spins[[#This Row],[Stop3]])</f>
        <v>BAR</v>
      </c>
      <c r="H12221" t="b">
        <f ca="1">AND(Spins[[#This Row],[Sym1]]=Spins[[#This Row],[Sym2]],Spins[[#This Row],[Sym2]]=Spins[[#This Row],[Sym3]])</f>
        <v>0</v>
      </c>
      <c r="I12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1">
        <f t="shared" si="951"/>
        <v>1</v>
      </c>
      <c r="K12221">
        <f ca="1">Spins[[#This Row],[Mult]]*Spins[[#This Row],[Bet]]</f>
        <v>0</v>
      </c>
      <c r="L12221">
        <f ca="1">Spins[[#This Row],[Payout]]-Spins[[#This Row],[Bet]]</f>
        <v>-1</v>
      </c>
    </row>
    <row r="12222" spans="1:12" x14ac:dyDescent="0.3">
      <c r="A12222">
        <f t="shared" si="947"/>
        <v>12221</v>
      </c>
      <c r="B12222">
        <f t="shared" ca="1" si="948"/>
        <v>31</v>
      </c>
      <c r="C12222" t="str" cm="1">
        <f t="array" aca="1" ref="C12222" ca="1">INDEX(Reel1,Spins[[#This Row],[Stop1]])</f>
        <v>💎</v>
      </c>
      <c r="D12222">
        <f t="shared" ca="1" si="949"/>
        <v>7</v>
      </c>
      <c r="E12222" t="str" cm="1">
        <f t="array" aca="1" ref="E12222" ca="1">INDEX(Reel2,Spins[[#This Row],[Stop2]])</f>
        <v>🍋</v>
      </c>
      <c r="F12222">
        <f t="shared" ca="1" si="950"/>
        <v>14</v>
      </c>
      <c r="G12222" t="str" cm="1">
        <f t="array" aca="1" ref="G12222" ca="1">INDEX(Reel3,Spins[[#This Row],[Stop3]])</f>
        <v>🍇</v>
      </c>
      <c r="H12222" t="b">
        <f ca="1">AND(Spins[[#This Row],[Sym1]]=Spins[[#This Row],[Sym2]],Spins[[#This Row],[Sym2]]=Spins[[#This Row],[Sym3]])</f>
        <v>0</v>
      </c>
      <c r="I12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2">
        <f t="shared" si="951"/>
        <v>1</v>
      </c>
      <c r="K12222">
        <f ca="1">Spins[[#This Row],[Mult]]*Spins[[#This Row],[Bet]]</f>
        <v>0</v>
      </c>
      <c r="L12222">
        <f ca="1">Spins[[#This Row],[Payout]]-Spins[[#This Row],[Bet]]</f>
        <v>-1</v>
      </c>
    </row>
    <row r="12223" spans="1:12" x14ac:dyDescent="0.3">
      <c r="A12223">
        <f t="shared" si="947"/>
        <v>12222</v>
      </c>
      <c r="B12223">
        <f t="shared" ca="1" si="948"/>
        <v>20</v>
      </c>
      <c r="C12223" t="str" cm="1">
        <f t="array" aca="1" ref="C12223" ca="1">INDEX(Reel1,Spins[[#This Row],[Stop1]])</f>
        <v>🍒</v>
      </c>
      <c r="D12223">
        <f t="shared" ca="1" si="949"/>
        <v>31</v>
      </c>
      <c r="E12223" t="str" cm="1">
        <f t="array" aca="1" ref="E12223" ca="1">INDEX(Reel2,Spins[[#This Row],[Stop2]])</f>
        <v>💎</v>
      </c>
      <c r="F12223">
        <f t="shared" ca="1" si="950"/>
        <v>13</v>
      </c>
      <c r="G12223" t="str" cm="1">
        <f t="array" aca="1" ref="G12223" ca="1">INDEX(Reel3,Spins[[#This Row],[Stop3]])</f>
        <v>🍇</v>
      </c>
      <c r="H12223" t="b">
        <f ca="1">AND(Spins[[#This Row],[Sym1]]=Spins[[#This Row],[Sym2]],Spins[[#This Row],[Sym2]]=Spins[[#This Row],[Sym3]])</f>
        <v>0</v>
      </c>
      <c r="I12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3">
        <f t="shared" si="951"/>
        <v>1</v>
      </c>
      <c r="K12223">
        <f ca="1">Spins[[#This Row],[Mult]]*Spins[[#This Row],[Bet]]</f>
        <v>0</v>
      </c>
      <c r="L12223">
        <f ca="1">Spins[[#This Row],[Payout]]-Spins[[#This Row],[Bet]]</f>
        <v>-1</v>
      </c>
    </row>
    <row r="12224" spans="1:12" x14ac:dyDescent="0.3">
      <c r="A12224">
        <f t="shared" si="947"/>
        <v>12223</v>
      </c>
      <c r="B12224">
        <f t="shared" ca="1" si="948"/>
        <v>22</v>
      </c>
      <c r="C12224" t="str" cm="1">
        <f t="array" aca="1" ref="C12224" ca="1">INDEX(Reel1,Spins[[#This Row],[Stop1]])</f>
        <v>🍇</v>
      </c>
      <c r="D12224">
        <f t="shared" ca="1" si="949"/>
        <v>26</v>
      </c>
      <c r="E12224" t="str" cm="1">
        <f t="array" aca="1" ref="E12224" ca="1">INDEX(Reel2,Spins[[#This Row],[Stop2]])</f>
        <v>🔔</v>
      </c>
      <c r="F12224">
        <f t="shared" ca="1" si="950"/>
        <v>2</v>
      </c>
      <c r="G12224" t="str" cm="1">
        <f t="array" aca="1" ref="G12224" ca="1">INDEX(Reel3,Spins[[#This Row],[Stop3]])</f>
        <v>🍋</v>
      </c>
      <c r="H12224" t="b">
        <f ca="1">AND(Spins[[#This Row],[Sym1]]=Spins[[#This Row],[Sym2]],Spins[[#This Row],[Sym2]]=Spins[[#This Row],[Sym3]])</f>
        <v>0</v>
      </c>
      <c r="I12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4">
        <f t="shared" si="951"/>
        <v>1</v>
      </c>
      <c r="K12224">
        <f ca="1">Spins[[#This Row],[Mult]]*Spins[[#This Row],[Bet]]</f>
        <v>0</v>
      </c>
      <c r="L12224">
        <f ca="1">Spins[[#This Row],[Payout]]-Spins[[#This Row],[Bet]]</f>
        <v>-1</v>
      </c>
    </row>
    <row r="12225" spans="1:12" x14ac:dyDescent="0.3">
      <c r="A12225">
        <f t="shared" si="947"/>
        <v>12224</v>
      </c>
      <c r="B12225">
        <f t="shared" ca="1" si="948"/>
        <v>15</v>
      </c>
      <c r="C12225" t="str" cm="1">
        <f t="array" aca="1" ref="C12225" ca="1">INDEX(Reel1,Spins[[#This Row],[Stop1]])</f>
        <v>🍒</v>
      </c>
      <c r="D12225">
        <f t="shared" ca="1" si="949"/>
        <v>18</v>
      </c>
      <c r="E12225" t="str" cm="1">
        <f t="array" aca="1" ref="E12225" ca="1">INDEX(Reel2,Spins[[#This Row],[Stop2]])</f>
        <v>🍒</v>
      </c>
      <c r="F12225">
        <f t="shared" ca="1" si="950"/>
        <v>19</v>
      </c>
      <c r="G12225" t="str" cm="1">
        <f t="array" aca="1" ref="G12225" ca="1">INDEX(Reel3,Spins[[#This Row],[Stop3]])</f>
        <v>🔔</v>
      </c>
      <c r="H12225" t="b">
        <f ca="1">AND(Spins[[#This Row],[Sym1]]=Spins[[#This Row],[Sym2]],Spins[[#This Row],[Sym2]]=Spins[[#This Row],[Sym3]])</f>
        <v>0</v>
      </c>
      <c r="I12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225">
        <f t="shared" si="951"/>
        <v>1</v>
      </c>
      <c r="K12225">
        <f ca="1">Spins[[#This Row],[Mult]]*Spins[[#This Row],[Bet]]</f>
        <v>0.8</v>
      </c>
      <c r="L12225">
        <f ca="1">Spins[[#This Row],[Payout]]-Spins[[#This Row],[Bet]]</f>
        <v>-0.19999999999999996</v>
      </c>
    </row>
    <row r="12226" spans="1:12" x14ac:dyDescent="0.3">
      <c r="A12226">
        <f t="shared" ref="A12226:A12289" si="952">ROW()-1</f>
        <v>12225</v>
      </c>
      <c r="B12226">
        <f t="shared" ref="B12226:B12289" ca="1" si="953">RANDBETWEEN(1,ROWS(Reel1))</f>
        <v>14</v>
      </c>
      <c r="C12226" t="str" cm="1">
        <f t="array" aca="1" ref="C12226" ca="1">INDEX(Reel1,Spins[[#This Row],[Stop1]])</f>
        <v>🍋</v>
      </c>
      <c r="D12226">
        <f t="shared" ref="D12226:D12289" ca="1" si="954">RANDBETWEEN(1,ROWS(Reel2))</f>
        <v>17</v>
      </c>
      <c r="E12226" t="str" cm="1">
        <f t="array" aca="1" ref="E12226" ca="1">INDEX(Reel2,Spins[[#This Row],[Stop2]])</f>
        <v>🍒</v>
      </c>
      <c r="F12226">
        <f t="shared" ref="F12226:F12289" ca="1" si="955">RANDBETWEEN(1,ROWS(Reel3))</f>
        <v>8</v>
      </c>
      <c r="G12226" t="str" cm="1">
        <f t="array" aca="1" ref="G12226" ca="1">INDEX(Reel3,Spins[[#This Row],[Stop3]])</f>
        <v>🍒</v>
      </c>
      <c r="H12226" t="b">
        <f ca="1">AND(Spins[[#This Row],[Sym1]]=Spins[[#This Row],[Sym2]],Spins[[#This Row],[Sym2]]=Spins[[#This Row],[Sym3]])</f>
        <v>0</v>
      </c>
      <c r="I12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6">
        <f t="shared" ref="J12226:J12289" si="956">Bet</f>
        <v>1</v>
      </c>
      <c r="K12226">
        <f ca="1">Spins[[#This Row],[Mult]]*Spins[[#This Row],[Bet]]</f>
        <v>0</v>
      </c>
      <c r="L12226">
        <f ca="1">Spins[[#This Row],[Payout]]-Spins[[#This Row],[Bet]]</f>
        <v>-1</v>
      </c>
    </row>
    <row r="12227" spans="1:12" x14ac:dyDescent="0.3">
      <c r="A12227">
        <f t="shared" si="952"/>
        <v>12226</v>
      </c>
      <c r="B12227">
        <f t="shared" ca="1" si="953"/>
        <v>8</v>
      </c>
      <c r="C12227" t="str" cm="1">
        <f t="array" aca="1" ref="C12227" ca="1">INDEX(Reel1,Spins[[#This Row],[Stop1]])</f>
        <v>🍋</v>
      </c>
      <c r="D12227">
        <f t="shared" ca="1" si="954"/>
        <v>17</v>
      </c>
      <c r="E12227" t="str" cm="1">
        <f t="array" aca="1" ref="E12227" ca="1">INDEX(Reel2,Spins[[#This Row],[Stop2]])</f>
        <v>🍒</v>
      </c>
      <c r="F12227">
        <f t="shared" ca="1" si="955"/>
        <v>16</v>
      </c>
      <c r="G12227" t="str" cm="1">
        <f t="array" aca="1" ref="G12227" ca="1">INDEX(Reel3,Spins[[#This Row],[Stop3]])</f>
        <v>🍇</v>
      </c>
      <c r="H12227" t="b">
        <f ca="1">AND(Spins[[#This Row],[Sym1]]=Spins[[#This Row],[Sym2]],Spins[[#This Row],[Sym2]]=Spins[[#This Row],[Sym3]])</f>
        <v>0</v>
      </c>
      <c r="I12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7">
        <f t="shared" si="956"/>
        <v>1</v>
      </c>
      <c r="K12227">
        <f ca="1">Spins[[#This Row],[Mult]]*Spins[[#This Row],[Bet]]</f>
        <v>0</v>
      </c>
      <c r="L12227">
        <f ca="1">Spins[[#This Row],[Payout]]-Spins[[#This Row],[Bet]]</f>
        <v>-1</v>
      </c>
    </row>
    <row r="12228" spans="1:12" x14ac:dyDescent="0.3">
      <c r="A12228">
        <f t="shared" si="952"/>
        <v>12227</v>
      </c>
      <c r="B12228">
        <f t="shared" ca="1" si="953"/>
        <v>26</v>
      </c>
      <c r="C12228" t="str" cm="1">
        <f t="array" aca="1" ref="C12228" ca="1">INDEX(Reel1,Spins[[#This Row],[Stop1]])</f>
        <v>🔔</v>
      </c>
      <c r="D12228">
        <f t="shared" ca="1" si="954"/>
        <v>24</v>
      </c>
      <c r="E12228" t="str" cm="1">
        <f t="array" aca="1" ref="E12228" ca="1">INDEX(Reel2,Spins[[#This Row],[Stop2]])</f>
        <v>🍇</v>
      </c>
      <c r="F12228">
        <f t="shared" ca="1" si="955"/>
        <v>25</v>
      </c>
      <c r="G12228" t="str" cm="1">
        <f t="array" aca="1" ref="G12228" ca="1">INDEX(Reel3,Spins[[#This Row],[Stop3]])</f>
        <v>BAR</v>
      </c>
      <c r="H12228" t="b">
        <f ca="1">AND(Spins[[#This Row],[Sym1]]=Spins[[#This Row],[Sym2]],Spins[[#This Row],[Sym2]]=Spins[[#This Row],[Sym3]])</f>
        <v>0</v>
      </c>
      <c r="I12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8">
        <f t="shared" si="956"/>
        <v>1</v>
      </c>
      <c r="K12228">
        <f ca="1">Spins[[#This Row],[Mult]]*Spins[[#This Row],[Bet]]</f>
        <v>0</v>
      </c>
      <c r="L12228">
        <f ca="1">Spins[[#This Row],[Payout]]-Spins[[#This Row],[Bet]]</f>
        <v>-1</v>
      </c>
    </row>
    <row r="12229" spans="1:12" x14ac:dyDescent="0.3">
      <c r="A12229">
        <f t="shared" si="952"/>
        <v>12228</v>
      </c>
      <c r="B12229">
        <f t="shared" ca="1" si="953"/>
        <v>11</v>
      </c>
      <c r="C12229" t="str" cm="1">
        <f t="array" aca="1" ref="C12229" ca="1">INDEX(Reel1,Spins[[#This Row],[Stop1]])</f>
        <v>🍋</v>
      </c>
      <c r="D12229">
        <f t="shared" ca="1" si="954"/>
        <v>26</v>
      </c>
      <c r="E12229" t="str" cm="1">
        <f t="array" aca="1" ref="E12229" ca="1">INDEX(Reel2,Spins[[#This Row],[Stop2]])</f>
        <v>🔔</v>
      </c>
      <c r="F12229">
        <f t="shared" ca="1" si="955"/>
        <v>5</v>
      </c>
      <c r="G12229" t="str" cm="1">
        <f t="array" aca="1" ref="G12229" ca="1">INDEX(Reel3,Spins[[#This Row],[Stop3]])</f>
        <v>🍋</v>
      </c>
      <c r="H12229" t="b">
        <f ca="1">AND(Spins[[#This Row],[Sym1]]=Spins[[#This Row],[Sym2]],Spins[[#This Row],[Sym2]]=Spins[[#This Row],[Sym3]])</f>
        <v>0</v>
      </c>
      <c r="I12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29">
        <f t="shared" si="956"/>
        <v>1</v>
      </c>
      <c r="K12229">
        <f ca="1">Spins[[#This Row],[Mult]]*Spins[[#This Row],[Bet]]</f>
        <v>0</v>
      </c>
      <c r="L12229">
        <f ca="1">Spins[[#This Row],[Payout]]-Spins[[#This Row],[Bet]]</f>
        <v>-1</v>
      </c>
    </row>
    <row r="12230" spans="1:12" x14ac:dyDescent="0.3">
      <c r="A12230">
        <f t="shared" si="952"/>
        <v>12229</v>
      </c>
      <c r="B12230">
        <f t="shared" ca="1" si="953"/>
        <v>2</v>
      </c>
      <c r="C12230" t="str" cm="1">
        <f t="array" aca="1" ref="C12230" ca="1">INDEX(Reel1,Spins[[#This Row],[Stop1]])</f>
        <v>🍋</v>
      </c>
      <c r="D12230">
        <f t="shared" ca="1" si="954"/>
        <v>18</v>
      </c>
      <c r="E12230" t="str" cm="1">
        <f t="array" aca="1" ref="E12230" ca="1">INDEX(Reel2,Spins[[#This Row],[Stop2]])</f>
        <v>🍒</v>
      </c>
      <c r="F12230">
        <f t="shared" ca="1" si="955"/>
        <v>7</v>
      </c>
      <c r="G12230" t="str" cm="1">
        <f t="array" aca="1" ref="G12230" ca="1">INDEX(Reel3,Spins[[#This Row],[Stop3]])</f>
        <v>🍒</v>
      </c>
      <c r="H12230" t="b">
        <f ca="1">AND(Spins[[#This Row],[Sym1]]=Spins[[#This Row],[Sym2]],Spins[[#This Row],[Sym2]]=Spins[[#This Row],[Sym3]])</f>
        <v>0</v>
      </c>
      <c r="I12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0">
        <f t="shared" si="956"/>
        <v>1</v>
      </c>
      <c r="K12230">
        <f ca="1">Spins[[#This Row],[Mult]]*Spins[[#This Row],[Bet]]</f>
        <v>0</v>
      </c>
      <c r="L12230">
        <f ca="1">Spins[[#This Row],[Payout]]-Spins[[#This Row],[Bet]]</f>
        <v>-1</v>
      </c>
    </row>
    <row r="12231" spans="1:12" x14ac:dyDescent="0.3">
      <c r="A12231">
        <f t="shared" si="952"/>
        <v>12230</v>
      </c>
      <c r="B12231">
        <f t="shared" ca="1" si="953"/>
        <v>16</v>
      </c>
      <c r="C12231" t="str" cm="1">
        <f t="array" aca="1" ref="C12231" ca="1">INDEX(Reel1,Spins[[#This Row],[Stop1]])</f>
        <v>🍒</v>
      </c>
      <c r="D12231">
        <f t="shared" ca="1" si="954"/>
        <v>29</v>
      </c>
      <c r="E12231" t="str" cm="1">
        <f t="array" aca="1" ref="E12231" ca="1">INDEX(Reel2,Spins[[#This Row],[Stop2]])</f>
        <v>7️⃣</v>
      </c>
      <c r="F12231">
        <f t="shared" ca="1" si="955"/>
        <v>7</v>
      </c>
      <c r="G12231" t="str" cm="1">
        <f t="array" aca="1" ref="G12231" ca="1">INDEX(Reel3,Spins[[#This Row],[Stop3]])</f>
        <v>🍒</v>
      </c>
      <c r="H12231" t="b">
        <f ca="1">AND(Spins[[#This Row],[Sym1]]=Spins[[#This Row],[Sym2]],Spins[[#This Row],[Sym2]]=Spins[[#This Row],[Sym3]])</f>
        <v>0</v>
      </c>
      <c r="I12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1">
        <f t="shared" si="956"/>
        <v>1</v>
      </c>
      <c r="K12231">
        <f ca="1">Spins[[#This Row],[Mult]]*Spins[[#This Row],[Bet]]</f>
        <v>0</v>
      </c>
      <c r="L12231">
        <f ca="1">Spins[[#This Row],[Payout]]-Spins[[#This Row],[Bet]]</f>
        <v>-1</v>
      </c>
    </row>
    <row r="12232" spans="1:12" x14ac:dyDescent="0.3">
      <c r="A12232">
        <f t="shared" si="952"/>
        <v>12231</v>
      </c>
      <c r="B12232">
        <f t="shared" ca="1" si="953"/>
        <v>25</v>
      </c>
      <c r="C12232" t="str" cm="1">
        <f t="array" aca="1" ref="C12232" ca="1">INDEX(Reel1,Spins[[#This Row],[Stop1]])</f>
        <v>🔔</v>
      </c>
      <c r="D12232">
        <f t="shared" ca="1" si="954"/>
        <v>1</v>
      </c>
      <c r="E12232" t="str" cm="1">
        <f t="array" aca="1" ref="E12232" ca="1">INDEX(Reel2,Spins[[#This Row],[Stop2]])</f>
        <v>🍋</v>
      </c>
      <c r="F12232">
        <f t="shared" ca="1" si="955"/>
        <v>15</v>
      </c>
      <c r="G12232" t="str" cm="1">
        <f t="array" aca="1" ref="G12232" ca="1">INDEX(Reel3,Spins[[#This Row],[Stop3]])</f>
        <v>🍇</v>
      </c>
      <c r="H12232" t="b">
        <f ca="1">AND(Spins[[#This Row],[Sym1]]=Spins[[#This Row],[Sym2]],Spins[[#This Row],[Sym2]]=Spins[[#This Row],[Sym3]])</f>
        <v>0</v>
      </c>
      <c r="I12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2">
        <f t="shared" si="956"/>
        <v>1</v>
      </c>
      <c r="K12232">
        <f ca="1">Spins[[#This Row],[Mult]]*Spins[[#This Row],[Bet]]</f>
        <v>0</v>
      </c>
      <c r="L12232">
        <f ca="1">Spins[[#This Row],[Payout]]-Spins[[#This Row],[Bet]]</f>
        <v>-1</v>
      </c>
    </row>
    <row r="12233" spans="1:12" x14ac:dyDescent="0.3">
      <c r="A12233">
        <f t="shared" si="952"/>
        <v>12232</v>
      </c>
      <c r="B12233">
        <f t="shared" ca="1" si="953"/>
        <v>27</v>
      </c>
      <c r="C12233" t="str" cm="1">
        <f t="array" aca="1" ref="C12233" ca="1">INDEX(Reel1,Spins[[#This Row],[Stop1]])</f>
        <v>BAR</v>
      </c>
      <c r="D12233">
        <f t="shared" ca="1" si="954"/>
        <v>22</v>
      </c>
      <c r="E12233" t="str" cm="1">
        <f t="array" aca="1" ref="E12233" ca="1">INDEX(Reel2,Spins[[#This Row],[Stop2]])</f>
        <v>🍇</v>
      </c>
      <c r="F12233">
        <f t="shared" ca="1" si="955"/>
        <v>9</v>
      </c>
      <c r="G12233" t="str" cm="1">
        <f t="array" aca="1" ref="G12233" ca="1">INDEX(Reel3,Spins[[#This Row],[Stop3]])</f>
        <v>🍒</v>
      </c>
      <c r="H12233" t="b">
        <f ca="1">AND(Spins[[#This Row],[Sym1]]=Spins[[#This Row],[Sym2]],Spins[[#This Row],[Sym2]]=Spins[[#This Row],[Sym3]])</f>
        <v>0</v>
      </c>
      <c r="I12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3">
        <f t="shared" si="956"/>
        <v>1</v>
      </c>
      <c r="K12233">
        <f ca="1">Spins[[#This Row],[Mult]]*Spins[[#This Row],[Bet]]</f>
        <v>0</v>
      </c>
      <c r="L12233">
        <f ca="1">Spins[[#This Row],[Payout]]-Spins[[#This Row],[Bet]]</f>
        <v>-1</v>
      </c>
    </row>
    <row r="12234" spans="1:12" x14ac:dyDescent="0.3">
      <c r="A12234">
        <f t="shared" si="952"/>
        <v>12233</v>
      </c>
      <c r="B12234">
        <f t="shared" ca="1" si="953"/>
        <v>30</v>
      </c>
      <c r="C12234" t="str" cm="1">
        <f t="array" aca="1" ref="C12234" ca="1">INDEX(Reel1,Spins[[#This Row],[Stop1]])</f>
        <v>7️⃣</v>
      </c>
      <c r="D12234">
        <f t="shared" ca="1" si="954"/>
        <v>29</v>
      </c>
      <c r="E12234" t="str" cm="1">
        <f t="array" aca="1" ref="E12234" ca="1">INDEX(Reel2,Spins[[#This Row],[Stop2]])</f>
        <v>7️⃣</v>
      </c>
      <c r="F12234">
        <f t="shared" ca="1" si="955"/>
        <v>15</v>
      </c>
      <c r="G12234" t="str" cm="1">
        <f t="array" aca="1" ref="G12234" ca="1">INDEX(Reel3,Spins[[#This Row],[Stop3]])</f>
        <v>🍇</v>
      </c>
      <c r="H12234" t="b">
        <f ca="1">AND(Spins[[#This Row],[Sym1]]=Spins[[#This Row],[Sym2]],Spins[[#This Row],[Sym2]]=Spins[[#This Row],[Sym3]])</f>
        <v>0</v>
      </c>
      <c r="I12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2234">
        <f t="shared" si="956"/>
        <v>1</v>
      </c>
      <c r="K12234">
        <f ca="1">Spins[[#This Row],[Mult]]*Spins[[#This Row],[Bet]]</f>
        <v>6</v>
      </c>
      <c r="L12234">
        <f ca="1">Spins[[#This Row],[Payout]]-Spins[[#This Row],[Bet]]</f>
        <v>5</v>
      </c>
    </row>
    <row r="12235" spans="1:12" x14ac:dyDescent="0.3">
      <c r="A12235">
        <f t="shared" si="952"/>
        <v>12234</v>
      </c>
      <c r="B12235">
        <f t="shared" ca="1" si="953"/>
        <v>1</v>
      </c>
      <c r="C12235" t="str" cm="1">
        <f t="array" aca="1" ref="C12235" ca="1">INDEX(Reel1,Spins[[#This Row],[Stop1]])</f>
        <v>🍋</v>
      </c>
      <c r="D12235">
        <f t="shared" ca="1" si="954"/>
        <v>21</v>
      </c>
      <c r="E12235" t="str" cm="1">
        <f t="array" aca="1" ref="E12235" ca="1">INDEX(Reel2,Spins[[#This Row],[Stop2]])</f>
        <v>🍒</v>
      </c>
      <c r="F12235">
        <f t="shared" ca="1" si="955"/>
        <v>23</v>
      </c>
      <c r="G12235" t="str" cm="1">
        <f t="array" aca="1" ref="G12235" ca="1">INDEX(Reel3,Spins[[#This Row],[Stop3]])</f>
        <v>BAR</v>
      </c>
      <c r="H12235" t="b">
        <f ca="1">AND(Spins[[#This Row],[Sym1]]=Spins[[#This Row],[Sym2]],Spins[[#This Row],[Sym2]]=Spins[[#This Row],[Sym3]])</f>
        <v>0</v>
      </c>
      <c r="I122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5">
        <f t="shared" si="956"/>
        <v>1</v>
      </c>
      <c r="K12235">
        <f ca="1">Spins[[#This Row],[Mult]]*Spins[[#This Row],[Bet]]</f>
        <v>0</v>
      </c>
      <c r="L12235">
        <f ca="1">Spins[[#This Row],[Payout]]-Spins[[#This Row],[Bet]]</f>
        <v>-1</v>
      </c>
    </row>
    <row r="12236" spans="1:12" x14ac:dyDescent="0.3">
      <c r="A12236">
        <f t="shared" si="952"/>
        <v>12235</v>
      </c>
      <c r="B12236">
        <f t="shared" ca="1" si="953"/>
        <v>13</v>
      </c>
      <c r="C12236" t="str" cm="1">
        <f t="array" aca="1" ref="C12236" ca="1">INDEX(Reel1,Spins[[#This Row],[Stop1]])</f>
        <v>🍋</v>
      </c>
      <c r="D12236">
        <f t="shared" ca="1" si="954"/>
        <v>22</v>
      </c>
      <c r="E12236" t="str" cm="1">
        <f t="array" aca="1" ref="E12236" ca="1">INDEX(Reel2,Spins[[#This Row],[Stop2]])</f>
        <v>🍇</v>
      </c>
      <c r="F12236">
        <f t="shared" ca="1" si="955"/>
        <v>29</v>
      </c>
      <c r="G12236" t="str" cm="1">
        <f t="array" aca="1" ref="G12236" ca="1">INDEX(Reel3,Spins[[#This Row],[Stop3]])</f>
        <v>7️⃣</v>
      </c>
      <c r="H12236" t="b">
        <f ca="1">AND(Spins[[#This Row],[Sym1]]=Spins[[#This Row],[Sym2]],Spins[[#This Row],[Sym2]]=Spins[[#This Row],[Sym3]])</f>
        <v>0</v>
      </c>
      <c r="I122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6">
        <f t="shared" si="956"/>
        <v>1</v>
      </c>
      <c r="K12236">
        <f ca="1">Spins[[#This Row],[Mult]]*Spins[[#This Row],[Bet]]</f>
        <v>0</v>
      </c>
      <c r="L12236">
        <f ca="1">Spins[[#This Row],[Payout]]-Spins[[#This Row],[Bet]]</f>
        <v>-1</v>
      </c>
    </row>
    <row r="12237" spans="1:12" x14ac:dyDescent="0.3">
      <c r="A12237">
        <f t="shared" si="952"/>
        <v>12236</v>
      </c>
      <c r="B12237">
        <f t="shared" ca="1" si="953"/>
        <v>12</v>
      </c>
      <c r="C12237" t="str" cm="1">
        <f t="array" aca="1" ref="C12237" ca="1">INDEX(Reel1,Spins[[#This Row],[Stop1]])</f>
        <v>🍋</v>
      </c>
      <c r="D12237">
        <f t="shared" ca="1" si="954"/>
        <v>23</v>
      </c>
      <c r="E12237" t="str" cm="1">
        <f t="array" aca="1" ref="E12237" ca="1">INDEX(Reel2,Spins[[#This Row],[Stop2]])</f>
        <v>🍇</v>
      </c>
      <c r="F12237">
        <f t="shared" ca="1" si="955"/>
        <v>2</v>
      </c>
      <c r="G12237" t="str" cm="1">
        <f t="array" aca="1" ref="G12237" ca="1">INDEX(Reel3,Spins[[#This Row],[Stop3]])</f>
        <v>🍋</v>
      </c>
      <c r="H12237" t="b">
        <f ca="1">AND(Spins[[#This Row],[Sym1]]=Spins[[#This Row],[Sym2]],Spins[[#This Row],[Sym2]]=Spins[[#This Row],[Sym3]])</f>
        <v>0</v>
      </c>
      <c r="I122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7">
        <f t="shared" si="956"/>
        <v>1</v>
      </c>
      <c r="K12237">
        <f ca="1">Spins[[#This Row],[Mult]]*Spins[[#This Row],[Bet]]</f>
        <v>0</v>
      </c>
      <c r="L12237">
        <f ca="1">Spins[[#This Row],[Payout]]-Spins[[#This Row],[Bet]]</f>
        <v>-1</v>
      </c>
    </row>
    <row r="12238" spans="1:12" x14ac:dyDescent="0.3">
      <c r="A12238">
        <f t="shared" si="952"/>
        <v>12237</v>
      </c>
      <c r="B12238">
        <f t="shared" ca="1" si="953"/>
        <v>7</v>
      </c>
      <c r="C12238" t="str" cm="1">
        <f t="array" aca="1" ref="C12238" ca="1">INDEX(Reel1,Spins[[#This Row],[Stop1]])</f>
        <v>🍋</v>
      </c>
      <c r="D12238">
        <f t="shared" ca="1" si="954"/>
        <v>24</v>
      </c>
      <c r="E12238" t="str" cm="1">
        <f t="array" aca="1" ref="E12238" ca="1">INDEX(Reel2,Spins[[#This Row],[Stop2]])</f>
        <v>🍇</v>
      </c>
      <c r="F12238">
        <f t="shared" ca="1" si="955"/>
        <v>12</v>
      </c>
      <c r="G12238" t="str" cm="1">
        <f t="array" aca="1" ref="G12238" ca="1">INDEX(Reel3,Spins[[#This Row],[Stop3]])</f>
        <v>🍒</v>
      </c>
      <c r="H12238" t="b">
        <f ca="1">AND(Spins[[#This Row],[Sym1]]=Spins[[#This Row],[Sym2]],Spins[[#This Row],[Sym2]]=Spins[[#This Row],[Sym3]])</f>
        <v>0</v>
      </c>
      <c r="I122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8">
        <f t="shared" si="956"/>
        <v>1</v>
      </c>
      <c r="K12238">
        <f ca="1">Spins[[#This Row],[Mult]]*Spins[[#This Row],[Bet]]</f>
        <v>0</v>
      </c>
      <c r="L12238">
        <f ca="1">Spins[[#This Row],[Payout]]-Spins[[#This Row],[Bet]]</f>
        <v>-1</v>
      </c>
    </row>
    <row r="12239" spans="1:12" x14ac:dyDescent="0.3">
      <c r="A12239">
        <f t="shared" si="952"/>
        <v>12238</v>
      </c>
      <c r="B12239">
        <f t="shared" ca="1" si="953"/>
        <v>17</v>
      </c>
      <c r="C12239" t="str" cm="1">
        <f t="array" aca="1" ref="C12239" ca="1">INDEX(Reel1,Spins[[#This Row],[Stop1]])</f>
        <v>🍒</v>
      </c>
      <c r="D12239">
        <f t="shared" ca="1" si="954"/>
        <v>29</v>
      </c>
      <c r="E12239" t="str" cm="1">
        <f t="array" aca="1" ref="E12239" ca="1">INDEX(Reel2,Spins[[#This Row],[Stop2]])</f>
        <v>7️⃣</v>
      </c>
      <c r="F12239">
        <f t="shared" ca="1" si="955"/>
        <v>18</v>
      </c>
      <c r="G12239" t="str" cm="1">
        <f t="array" aca="1" ref="G12239" ca="1">INDEX(Reel3,Spins[[#This Row],[Stop3]])</f>
        <v>🔔</v>
      </c>
      <c r="H12239" t="b">
        <f ca="1">AND(Spins[[#This Row],[Sym1]]=Spins[[#This Row],[Sym2]],Spins[[#This Row],[Sym2]]=Spins[[#This Row],[Sym3]])</f>
        <v>0</v>
      </c>
      <c r="I122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39">
        <f t="shared" si="956"/>
        <v>1</v>
      </c>
      <c r="K12239">
        <f ca="1">Spins[[#This Row],[Mult]]*Spins[[#This Row],[Bet]]</f>
        <v>0</v>
      </c>
      <c r="L12239">
        <f ca="1">Spins[[#This Row],[Payout]]-Spins[[#This Row],[Bet]]</f>
        <v>-1</v>
      </c>
    </row>
    <row r="12240" spans="1:12" x14ac:dyDescent="0.3">
      <c r="A12240">
        <f t="shared" si="952"/>
        <v>12239</v>
      </c>
      <c r="B12240">
        <f t="shared" ca="1" si="953"/>
        <v>10</v>
      </c>
      <c r="C12240" t="str" cm="1">
        <f t="array" aca="1" ref="C12240" ca="1">INDEX(Reel1,Spins[[#This Row],[Stop1]])</f>
        <v>🍋</v>
      </c>
      <c r="D12240">
        <f t="shared" ca="1" si="954"/>
        <v>31</v>
      </c>
      <c r="E12240" t="str" cm="1">
        <f t="array" aca="1" ref="E12240" ca="1">INDEX(Reel2,Spins[[#This Row],[Stop2]])</f>
        <v>💎</v>
      </c>
      <c r="F12240">
        <f t="shared" ca="1" si="955"/>
        <v>3</v>
      </c>
      <c r="G12240" t="str" cm="1">
        <f t="array" aca="1" ref="G12240" ca="1">INDEX(Reel3,Spins[[#This Row],[Stop3]])</f>
        <v>🍋</v>
      </c>
      <c r="H12240" t="b">
        <f ca="1">AND(Spins[[#This Row],[Sym1]]=Spins[[#This Row],[Sym2]],Spins[[#This Row],[Sym2]]=Spins[[#This Row],[Sym3]])</f>
        <v>0</v>
      </c>
      <c r="I122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0">
        <f t="shared" si="956"/>
        <v>1</v>
      </c>
      <c r="K12240">
        <f ca="1">Spins[[#This Row],[Mult]]*Spins[[#This Row],[Bet]]</f>
        <v>0</v>
      </c>
      <c r="L12240">
        <f ca="1">Spins[[#This Row],[Payout]]-Spins[[#This Row],[Bet]]</f>
        <v>-1</v>
      </c>
    </row>
    <row r="12241" spans="1:12" x14ac:dyDescent="0.3">
      <c r="A12241">
        <f t="shared" si="952"/>
        <v>12240</v>
      </c>
      <c r="B12241">
        <f t="shared" ca="1" si="953"/>
        <v>13</v>
      </c>
      <c r="C12241" t="str" cm="1">
        <f t="array" aca="1" ref="C12241" ca="1">INDEX(Reel1,Spins[[#This Row],[Stop1]])</f>
        <v>🍋</v>
      </c>
      <c r="D12241">
        <f t="shared" ca="1" si="954"/>
        <v>29</v>
      </c>
      <c r="E12241" t="str" cm="1">
        <f t="array" aca="1" ref="E12241" ca="1">INDEX(Reel2,Spins[[#This Row],[Stop2]])</f>
        <v>7️⃣</v>
      </c>
      <c r="F12241">
        <f t="shared" ca="1" si="955"/>
        <v>24</v>
      </c>
      <c r="G12241" t="str" cm="1">
        <f t="array" aca="1" ref="G12241" ca="1">INDEX(Reel3,Spins[[#This Row],[Stop3]])</f>
        <v>BAR</v>
      </c>
      <c r="H12241" t="b">
        <f ca="1">AND(Spins[[#This Row],[Sym1]]=Spins[[#This Row],[Sym2]],Spins[[#This Row],[Sym2]]=Spins[[#This Row],[Sym3]])</f>
        <v>0</v>
      </c>
      <c r="I122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1">
        <f t="shared" si="956"/>
        <v>1</v>
      </c>
      <c r="K12241">
        <f ca="1">Spins[[#This Row],[Mult]]*Spins[[#This Row],[Bet]]</f>
        <v>0</v>
      </c>
      <c r="L12241">
        <f ca="1">Spins[[#This Row],[Payout]]-Spins[[#This Row],[Bet]]</f>
        <v>-1</v>
      </c>
    </row>
    <row r="12242" spans="1:12" x14ac:dyDescent="0.3">
      <c r="A12242">
        <f t="shared" si="952"/>
        <v>12241</v>
      </c>
      <c r="B12242">
        <f t="shared" ca="1" si="953"/>
        <v>29</v>
      </c>
      <c r="C12242" t="str" cm="1">
        <f t="array" aca="1" ref="C12242" ca="1">INDEX(Reel1,Spins[[#This Row],[Stop1]])</f>
        <v>7️⃣</v>
      </c>
      <c r="D12242">
        <f t="shared" ca="1" si="954"/>
        <v>10</v>
      </c>
      <c r="E12242" t="str" cm="1">
        <f t="array" aca="1" ref="E12242" ca="1">INDEX(Reel2,Spins[[#This Row],[Stop2]])</f>
        <v>🍋</v>
      </c>
      <c r="F12242">
        <f t="shared" ca="1" si="955"/>
        <v>17</v>
      </c>
      <c r="G12242" t="str" cm="1">
        <f t="array" aca="1" ref="G12242" ca="1">INDEX(Reel3,Spins[[#This Row],[Stop3]])</f>
        <v>🍇</v>
      </c>
      <c r="H12242" t="b">
        <f ca="1">AND(Spins[[#This Row],[Sym1]]=Spins[[#This Row],[Sym2]],Spins[[#This Row],[Sym2]]=Spins[[#This Row],[Sym3]])</f>
        <v>0</v>
      </c>
      <c r="I122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2">
        <f t="shared" si="956"/>
        <v>1</v>
      </c>
      <c r="K12242">
        <f ca="1">Spins[[#This Row],[Mult]]*Spins[[#This Row],[Bet]]</f>
        <v>0</v>
      </c>
      <c r="L12242">
        <f ca="1">Spins[[#This Row],[Payout]]-Spins[[#This Row],[Bet]]</f>
        <v>-1</v>
      </c>
    </row>
    <row r="12243" spans="1:12" x14ac:dyDescent="0.3">
      <c r="A12243">
        <f t="shared" si="952"/>
        <v>12242</v>
      </c>
      <c r="B12243">
        <f t="shared" ca="1" si="953"/>
        <v>16</v>
      </c>
      <c r="C12243" t="str" cm="1">
        <f t="array" aca="1" ref="C12243" ca="1">INDEX(Reel1,Spins[[#This Row],[Stop1]])</f>
        <v>🍒</v>
      </c>
      <c r="D12243">
        <f t="shared" ca="1" si="954"/>
        <v>24</v>
      </c>
      <c r="E12243" t="str" cm="1">
        <f t="array" aca="1" ref="E12243" ca="1">INDEX(Reel2,Spins[[#This Row],[Stop2]])</f>
        <v>🍇</v>
      </c>
      <c r="F12243">
        <f t="shared" ca="1" si="955"/>
        <v>4</v>
      </c>
      <c r="G12243" t="str" cm="1">
        <f t="array" aca="1" ref="G12243" ca="1">INDEX(Reel3,Spins[[#This Row],[Stop3]])</f>
        <v>🍋</v>
      </c>
      <c r="H12243" t="b">
        <f ca="1">AND(Spins[[#This Row],[Sym1]]=Spins[[#This Row],[Sym2]],Spins[[#This Row],[Sym2]]=Spins[[#This Row],[Sym3]])</f>
        <v>0</v>
      </c>
      <c r="I122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3">
        <f t="shared" si="956"/>
        <v>1</v>
      </c>
      <c r="K12243">
        <f ca="1">Spins[[#This Row],[Mult]]*Spins[[#This Row],[Bet]]</f>
        <v>0</v>
      </c>
      <c r="L12243">
        <f ca="1">Spins[[#This Row],[Payout]]-Spins[[#This Row],[Bet]]</f>
        <v>-1</v>
      </c>
    </row>
    <row r="12244" spans="1:12" x14ac:dyDescent="0.3">
      <c r="A12244">
        <f t="shared" si="952"/>
        <v>12243</v>
      </c>
      <c r="B12244">
        <f t="shared" ca="1" si="953"/>
        <v>8</v>
      </c>
      <c r="C12244" t="str" cm="1">
        <f t="array" aca="1" ref="C12244" ca="1">INDEX(Reel1,Spins[[#This Row],[Stop1]])</f>
        <v>🍋</v>
      </c>
      <c r="D12244">
        <f t="shared" ca="1" si="954"/>
        <v>14</v>
      </c>
      <c r="E12244" t="str" cm="1">
        <f t="array" aca="1" ref="E12244" ca="1">INDEX(Reel2,Spins[[#This Row],[Stop2]])</f>
        <v>🍋</v>
      </c>
      <c r="F12244">
        <f t="shared" ca="1" si="955"/>
        <v>27</v>
      </c>
      <c r="G12244" t="str" cm="1">
        <f t="array" aca="1" ref="G12244" ca="1">INDEX(Reel3,Spins[[#This Row],[Stop3]])</f>
        <v>7️⃣</v>
      </c>
      <c r="H12244" t="b">
        <f ca="1">AND(Spins[[#This Row],[Sym1]]=Spins[[#This Row],[Sym2]],Spins[[#This Row],[Sym2]]=Spins[[#This Row],[Sym3]])</f>
        <v>0</v>
      </c>
      <c r="I122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44">
        <f t="shared" si="956"/>
        <v>1</v>
      </c>
      <c r="K12244">
        <f ca="1">Spins[[#This Row],[Mult]]*Spins[[#This Row],[Bet]]</f>
        <v>0.6</v>
      </c>
      <c r="L12244">
        <f ca="1">Spins[[#This Row],[Payout]]-Spins[[#This Row],[Bet]]</f>
        <v>-0.4</v>
      </c>
    </row>
    <row r="12245" spans="1:12" x14ac:dyDescent="0.3">
      <c r="A12245">
        <f t="shared" si="952"/>
        <v>12244</v>
      </c>
      <c r="B12245">
        <f t="shared" ca="1" si="953"/>
        <v>31</v>
      </c>
      <c r="C12245" t="str" cm="1">
        <f t="array" aca="1" ref="C12245" ca="1">INDEX(Reel1,Spins[[#This Row],[Stop1]])</f>
        <v>💎</v>
      </c>
      <c r="D12245">
        <f t="shared" ca="1" si="954"/>
        <v>27</v>
      </c>
      <c r="E12245" t="str" cm="1">
        <f t="array" aca="1" ref="E12245" ca="1">INDEX(Reel2,Spins[[#This Row],[Stop2]])</f>
        <v>BAR</v>
      </c>
      <c r="F12245">
        <f t="shared" ca="1" si="955"/>
        <v>16</v>
      </c>
      <c r="G12245" t="str" cm="1">
        <f t="array" aca="1" ref="G12245" ca="1">INDEX(Reel3,Spins[[#This Row],[Stop3]])</f>
        <v>🍇</v>
      </c>
      <c r="H12245" t="b">
        <f ca="1">AND(Spins[[#This Row],[Sym1]]=Spins[[#This Row],[Sym2]],Spins[[#This Row],[Sym2]]=Spins[[#This Row],[Sym3]])</f>
        <v>0</v>
      </c>
      <c r="I122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5">
        <f t="shared" si="956"/>
        <v>1</v>
      </c>
      <c r="K12245">
        <f ca="1">Spins[[#This Row],[Mult]]*Spins[[#This Row],[Bet]]</f>
        <v>0</v>
      </c>
      <c r="L12245">
        <f ca="1">Spins[[#This Row],[Payout]]-Spins[[#This Row],[Bet]]</f>
        <v>-1</v>
      </c>
    </row>
    <row r="12246" spans="1:12" x14ac:dyDescent="0.3">
      <c r="A12246">
        <f t="shared" si="952"/>
        <v>12245</v>
      </c>
      <c r="B12246">
        <f t="shared" ca="1" si="953"/>
        <v>10</v>
      </c>
      <c r="C12246" t="str" cm="1">
        <f t="array" aca="1" ref="C12246" ca="1">INDEX(Reel1,Spins[[#This Row],[Stop1]])</f>
        <v>🍋</v>
      </c>
      <c r="D12246">
        <f t="shared" ca="1" si="954"/>
        <v>31</v>
      </c>
      <c r="E12246" t="str" cm="1">
        <f t="array" aca="1" ref="E12246" ca="1">INDEX(Reel2,Spins[[#This Row],[Stop2]])</f>
        <v>💎</v>
      </c>
      <c r="F12246">
        <f t="shared" ca="1" si="955"/>
        <v>22</v>
      </c>
      <c r="G12246" t="str" cm="1">
        <f t="array" aca="1" ref="G12246" ca="1">INDEX(Reel3,Spins[[#This Row],[Stop3]])</f>
        <v>🔔</v>
      </c>
      <c r="H12246" t="b">
        <f ca="1">AND(Spins[[#This Row],[Sym1]]=Spins[[#This Row],[Sym2]],Spins[[#This Row],[Sym2]]=Spins[[#This Row],[Sym3]])</f>
        <v>0</v>
      </c>
      <c r="I122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6">
        <f t="shared" si="956"/>
        <v>1</v>
      </c>
      <c r="K12246">
        <f ca="1">Spins[[#This Row],[Mult]]*Spins[[#This Row],[Bet]]</f>
        <v>0</v>
      </c>
      <c r="L12246">
        <f ca="1">Spins[[#This Row],[Payout]]-Spins[[#This Row],[Bet]]</f>
        <v>-1</v>
      </c>
    </row>
    <row r="12247" spans="1:12" x14ac:dyDescent="0.3">
      <c r="A12247">
        <f t="shared" si="952"/>
        <v>12246</v>
      </c>
      <c r="B12247">
        <f t="shared" ca="1" si="953"/>
        <v>7</v>
      </c>
      <c r="C12247" t="str" cm="1">
        <f t="array" aca="1" ref="C12247" ca="1">INDEX(Reel1,Spins[[#This Row],[Stop1]])</f>
        <v>🍋</v>
      </c>
      <c r="D12247">
        <f t="shared" ca="1" si="954"/>
        <v>18</v>
      </c>
      <c r="E12247" t="str" cm="1">
        <f t="array" aca="1" ref="E12247" ca="1">INDEX(Reel2,Spins[[#This Row],[Stop2]])</f>
        <v>🍒</v>
      </c>
      <c r="F12247">
        <f t="shared" ca="1" si="955"/>
        <v>7</v>
      </c>
      <c r="G12247" t="str" cm="1">
        <f t="array" aca="1" ref="G12247" ca="1">INDEX(Reel3,Spins[[#This Row],[Stop3]])</f>
        <v>🍒</v>
      </c>
      <c r="H12247" t="b">
        <f ca="1">AND(Spins[[#This Row],[Sym1]]=Spins[[#This Row],[Sym2]],Spins[[#This Row],[Sym2]]=Spins[[#This Row],[Sym3]])</f>
        <v>0</v>
      </c>
      <c r="I122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7">
        <f t="shared" si="956"/>
        <v>1</v>
      </c>
      <c r="K12247">
        <f ca="1">Spins[[#This Row],[Mult]]*Spins[[#This Row],[Bet]]</f>
        <v>0</v>
      </c>
      <c r="L12247">
        <f ca="1">Spins[[#This Row],[Payout]]-Spins[[#This Row],[Bet]]</f>
        <v>-1</v>
      </c>
    </row>
    <row r="12248" spans="1:12" x14ac:dyDescent="0.3">
      <c r="A12248">
        <f t="shared" si="952"/>
        <v>12247</v>
      </c>
      <c r="B12248">
        <f t="shared" ca="1" si="953"/>
        <v>29</v>
      </c>
      <c r="C12248" t="str" cm="1">
        <f t="array" aca="1" ref="C12248" ca="1">INDEX(Reel1,Spins[[#This Row],[Stop1]])</f>
        <v>7️⃣</v>
      </c>
      <c r="D12248">
        <f t="shared" ca="1" si="954"/>
        <v>20</v>
      </c>
      <c r="E12248" t="str" cm="1">
        <f t="array" aca="1" ref="E12248" ca="1">INDEX(Reel2,Spins[[#This Row],[Stop2]])</f>
        <v>🍒</v>
      </c>
      <c r="F12248">
        <f t="shared" ca="1" si="955"/>
        <v>3</v>
      </c>
      <c r="G12248" t="str" cm="1">
        <f t="array" aca="1" ref="G12248" ca="1">INDEX(Reel3,Spins[[#This Row],[Stop3]])</f>
        <v>🍋</v>
      </c>
      <c r="H12248" t="b">
        <f ca="1">AND(Spins[[#This Row],[Sym1]]=Spins[[#This Row],[Sym2]],Spins[[#This Row],[Sym2]]=Spins[[#This Row],[Sym3]])</f>
        <v>0</v>
      </c>
      <c r="I122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8">
        <f t="shared" si="956"/>
        <v>1</v>
      </c>
      <c r="K12248">
        <f ca="1">Spins[[#This Row],[Mult]]*Spins[[#This Row],[Bet]]</f>
        <v>0</v>
      </c>
      <c r="L12248">
        <f ca="1">Spins[[#This Row],[Payout]]-Spins[[#This Row],[Bet]]</f>
        <v>-1</v>
      </c>
    </row>
    <row r="12249" spans="1:12" x14ac:dyDescent="0.3">
      <c r="A12249">
        <f t="shared" si="952"/>
        <v>12248</v>
      </c>
      <c r="B12249">
        <f t="shared" ca="1" si="953"/>
        <v>28</v>
      </c>
      <c r="C12249" t="str" cm="1">
        <f t="array" aca="1" ref="C12249" ca="1">INDEX(Reel1,Spins[[#This Row],[Stop1]])</f>
        <v>BAR</v>
      </c>
      <c r="D12249">
        <f t="shared" ca="1" si="954"/>
        <v>24</v>
      </c>
      <c r="E12249" t="str" cm="1">
        <f t="array" aca="1" ref="E12249" ca="1">INDEX(Reel2,Spins[[#This Row],[Stop2]])</f>
        <v>🍇</v>
      </c>
      <c r="F12249">
        <f t="shared" ca="1" si="955"/>
        <v>21</v>
      </c>
      <c r="G12249" t="str" cm="1">
        <f t="array" aca="1" ref="G12249" ca="1">INDEX(Reel3,Spins[[#This Row],[Stop3]])</f>
        <v>🔔</v>
      </c>
      <c r="H12249" t="b">
        <f ca="1">AND(Spins[[#This Row],[Sym1]]=Spins[[#This Row],[Sym2]],Spins[[#This Row],[Sym2]]=Spins[[#This Row],[Sym3]])</f>
        <v>0</v>
      </c>
      <c r="I122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49">
        <f t="shared" si="956"/>
        <v>1</v>
      </c>
      <c r="K12249">
        <f ca="1">Spins[[#This Row],[Mult]]*Spins[[#This Row],[Bet]]</f>
        <v>0</v>
      </c>
      <c r="L12249">
        <f ca="1">Spins[[#This Row],[Payout]]-Spins[[#This Row],[Bet]]</f>
        <v>-1</v>
      </c>
    </row>
    <row r="12250" spans="1:12" x14ac:dyDescent="0.3">
      <c r="A12250">
        <f t="shared" si="952"/>
        <v>12249</v>
      </c>
      <c r="B12250">
        <f t="shared" ca="1" si="953"/>
        <v>12</v>
      </c>
      <c r="C12250" t="str" cm="1">
        <f t="array" aca="1" ref="C12250" ca="1">INDEX(Reel1,Spins[[#This Row],[Stop1]])</f>
        <v>🍋</v>
      </c>
      <c r="D12250">
        <f t="shared" ca="1" si="954"/>
        <v>26</v>
      </c>
      <c r="E12250" t="str" cm="1">
        <f t="array" aca="1" ref="E12250" ca="1">INDEX(Reel2,Spins[[#This Row],[Stop2]])</f>
        <v>🔔</v>
      </c>
      <c r="F12250">
        <f t="shared" ca="1" si="955"/>
        <v>27</v>
      </c>
      <c r="G12250" t="str" cm="1">
        <f t="array" aca="1" ref="G12250" ca="1">INDEX(Reel3,Spins[[#This Row],[Stop3]])</f>
        <v>7️⃣</v>
      </c>
      <c r="H12250" t="b">
        <f ca="1">AND(Spins[[#This Row],[Sym1]]=Spins[[#This Row],[Sym2]],Spins[[#This Row],[Sym2]]=Spins[[#This Row],[Sym3]])</f>
        <v>0</v>
      </c>
      <c r="I122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50">
        <f t="shared" si="956"/>
        <v>1</v>
      </c>
      <c r="K12250">
        <f ca="1">Spins[[#This Row],[Mult]]*Spins[[#This Row],[Bet]]</f>
        <v>0</v>
      </c>
      <c r="L12250">
        <f ca="1">Spins[[#This Row],[Payout]]-Spins[[#This Row],[Bet]]</f>
        <v>-1</v>
      </c>
    </row>
    <row r="12251" spans="1:12" x14ac:dyDescent="0.3">
      <c r="A12251">
        <f t="shared" si="952"/>
        <v>12250</v>
      </c>
      <c r="B12251">
        <f t="shared" ca="1" si="953"/>
        <v>24</v>
      </c>
      <c r="C12251" t="str" cm="1">
        <f t="array" aca="1" ref="C12251" ca="1">INDEX(Reel1,Spins[[#This Row],[Stop1]])</f>
        <v>🍇</v>
      </c>
      <c r="D12251">
        <f t="shared" ca="1" si="954"/>
        <v>23</v>
      </c>
      <c r="E12251" t="str" cm="1">
        <f t="array" aca="1" ref="E12251" ca="1">INDEX(Reel2,Spins[[#This Row],[Stop2]])</f>
        <v>🍇</v>
      </c>
      <c r="F12251">
        <f t="shared" ca="1" si="955"/>
        <v>14</v>
      </c>
      <c r="G12251" t="str" cm="1">
        <f t="array" aca="1" ref="G12251" ca="1">INDEX(Reel3,Spins[[#This Row],[Stop3]])</f>
        <v>🍇</v>
      </c>
      <c r="H12251" t="b">
        <f ca="1">AND(Spins[[#This Row],[Sym1]]=Spins[[#This Row],[Sym2]],Spins[[#This Row],[Sym2]]=Spins[[#This Row],[Sym3]])</f>
        <v>1</v>
      </c>
      <c r="I122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20</v>
      </c>
      <c r="J12251">
        <f t="shared" si="956"/>
        <v>1</v>
      </c>
      <c r="K12251">
        <f ca="1">Spins[[#This Row],[Mult]]*Spins[[#This Row],[Bet]]</f>
        <v>20</v>
      </c>
      <c r="L12251">
        <f ca="1">Spins[[#This Row],[Payout]]-Spins[[#This Row],[Bet]]</f>
        <v>19</v>
      </c>
    </row>
    <row r="12252" spans="1:12" x14ac:dyDescent="0.3">
      <c r="A12252">
        <f t="shared" si="952"/>
        <v>12251</v>
      </c>
      <c r="B12252">
        <f t="shared" ca="1" si="953"/>
        <v>3</v>
      </c>
      <c r="C12252" t="str" cm="1">
        <f t="array" aca="1" ref="C12252" ca="1">INDEX(Reel1,Spins[[#This Row],[Stop1]])</f>
        <v>🍋</v>
      </c>
      <c r="D12252">
        <f t="shared" ca="1" si="954"/>
        <v>14</v>
      </c>
      <c r="E12252" t="str" cm="1">
        <f t="array" aca="1" ref="E12252" ca="1">INDEX(Reel2,Spins[[#This Row],[Stop2]])</f>
        <v>🍋</v>
      </c>
      <c r="F12252">
        <f t="shared" ca="1" si="955"/>
        <v>24</v>
      </c>
      <c r="G12252" t="str" cm="1">
        <f t="array" aca="1" ref="G12252" ca="1">INDEX(Reel3,Spins[[#This Row],[Stop3]])</f>
        <v>BAR</v>
      </c>
      <c r="H12252" t="b">
        <f ca="1">AND(Spins[[#This Row],[Sym1]]=Spins[[#This Row],[Sym2]],Spins[[#This Row],[Sym2]]=Spins[[#This Row],[Sym3]])</f>
        <v>0</v>
      </c>
      <c r="I122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52">
        <f t="shared" si="956"/>
        <v>1</v>
      </c>
      <c r="K12252">
        <f ca="1">Spins[[#This Row],[Mult]]*Spins[[#This Row],[Bet]]</f>
        <v>0.6</v>
      </c>
      <c r="L12252">
        <f ca="1">Spins[[#This Row],[Payout]]-Spins[[#This Row],[Bet]]</f>
        <v>-0.4</v>
      </c>
    </row>
    <row r="12253" spans="1:12" x14ac:dyDescent="0.3">
      <c r="A12253">
        <f t="shared" si="952"/>
        <v>12252</v>
      </c>
      <c r="B12253">
        <f t="shared" ca="1" si="953"/>
        <v>17</v>
      </c>
      <c r="C12253" t="str" cm="1">
        <f t="array" aca="1" ref="C12253" ca="1">INDEX(Reel1,Spins[[#This Row],[Stop1]])</f>
        <v>🍒</v>
      </c>
      <c r="D12253">
        <f t="shared" ca="1" si="954"/>
        <v>15</v>
      </c>
      <c r="E12253" t="str" cm="1">
        <f t="array" aca="1" ref="E12253" ca="1">INDEX(Reel2,Spins[[#This Row],[Stop2]])</f>
        <v>🍒</v>
      </c>
      <c r="F12253">
        <f t="shared" ca="1" si="955"/>
        <v>3</v>
      </c>
      <c r="G12253" t="str" cm="1">
        <f t="array" aca="1" ref="G12253" ca="1">INDEX(Reel3,Spins[[#This Row],[Stop3]])</f>
        <v>🍋</v>
      </c>
      <c r="H12253" t="b">
        <f ca="1">AND(Spins[[#This Row],[Sym1]]=Spins[[#This Row],[Sym2]],Spins[[#This Row],[Sym2]]=Spins[[#This Row],[Sym3]])</f>
        <v>0</v>
      </c>
      <c r="I122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253">
        <f t="shared" si="956"/>
        <v>1</v>
      </c>
      <c r="K12253">
        <f ca="1">Spins[[#This Row],[Mult]]*Spins[[#This Row],[Bet]]</f>
        <v>0.8</v>
      </c>
      <c r="L12253">
        <f ca="1">Spins[[#This Row],[Payout]]-Spins[[#This Row],[Bet]]</f>
        <v>-0.19999999999999996</v>
      </c>
    </row>
    <row r="12254" spans="1:12" x14ac:dyDescent="0.3">
      <c r="A12254">
        <f t="shared" si="952"/>
        <v>12253</v>
      </c>
      <c r="B12254">
        <f t="shared" ca="1" si="953"/>
        <v>13</v>
      </c>
      <c r="C12254" t="str" cm="1">
        <f t="array" aca="1" ref="C12254" ca="1">INDEX(Reel1,Spins[[#This Row],[Stop1]])</f>
        <v>🍋</v>
      </c>
      <c r="D12254">
        <f t="shared" ca="1" si="954"/>
        <v>14</v>
      </c>
      <c r="E12254" t="str" cm="1">
        <f t="array" aca="1" ref="E12254" ca="1">INDEX(Reel2,Spins[[#This Row],[Stop2]])</f>
        <v>🍋</v>
      </c>
      <c r="F12254">
        <f t="shared" ca="1" si="955"/>
        <v>10</v>
      </c>
      <c r="G12254" t="str" cm="1">
        <f t="array" aca="1" ref="G12254" ca="1">INDEX(Reel3,Spins[[#This Row],[Stop3]])</f>
        <v>🍒</v>
      </c>
      <c r="H12254" t="b">
        <f ca="1">AND(Spins[[#This Row],[Sym1]]=Spins[[#This Row],[Sym2]],Spins[[#This Row],[Sym2]]=Spins[[#This Row],[Sym3]])</f>
        <v>0</v>
      </c>
      <c r="I122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54">
        <f t="shared" si="956"/>
        <v>1</v>
      </c>
      <c r="K12254">
        <f ca="1">Spins[[#This Row],[Mult]]*Spins[[#This Row],[Bet]]</f>
        <v>0.6</v>
      </c>
      <c r="L12254">
        <f ca="1">Spins[[#This Row],[Payout]]-Spins[[#This Row],[Bet]]</f>
        <v>-0.4</v>
      </c>
    </row>
    <row r="12255" spans="1:12" x14ac:dyDescent="0.3">
      <c r="A12255">
        <f t="shared" si="952"/>
        <v>12254</v>
      </c>
      <c r="B12255">
        <f t="shared" ca="1" si="953"/>
        <v>21</v>
      </c>
      <c r="C12255" t="str" cm="1">
        <f t="array" aca="1" ref="C12255" ca="1">INDEX(Reel1,Spins[[#This Row],[Stop1]])</f>
        <v>🍒</v>
      </c>
      <c r="D12255">
        <f t="shared" ca="1" si="954"/>
        <v>22</v>
      </c>
      <c r="E12255" t="str" cm="1">
        <f t="array" aca="1" ref="E12255" ca="1">INDEX(Reel2,Spins[[#This Row],[Stop2]])</f>
        <v>🍇</v>
      </c>
      <c r="F12255">
        <f t="shared" ca="1" si="955"/>
        <v>14</v>
      </c>
      <c r="G12255" t="str" cm="1">
        <f t="array" aca="1" ref="G12255" ca="1">INDEX(Reel3,Spins[[#This Row],[Stop3]])</f>
        <v>🍇</v>
      </c>
      <c r="H12255" t="b">
        <f ca="1">AND(Spins[[#This Row],[Sym1]]=Spins[[#This Row],[Sym2]],Spins[[#This Row],[Sym2]]=Spins[[#This Row],[Sym3]])</f>
        <v>0</v>
      </c>
      <c r="I122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55">
        <f t="shared" si="956"/>
        <v>1</v>
      </c>
      <c r="K12255">
        <f ca="1">Spins[[#This Row],[Mult]]*Spins[[#This Row],[Bet]]</f>
        <v>0</v>
      </c>
      <c r="L12255">
        <f ca="1">Spins[[#This Row],[Payout]]-Spins[[#This Row],[Bet]]</f>
        <v>-1</v>
      </c>
    </row>
    <row r="12256" spans="1:12" x14ac:dyDescent="0.3">
      <c r="A12256">
        <f t="shared" si="952"/>
        <v>12255</v>
      </c>
      <c r="B12256">
        <f t="shared" ca="1" si="953"/>
        <v>9</v>
      </c>
      <c r="C12256" t="str" cm="1">
        <f t="array" aca="1" ref="C12256" ca="1">INDEX(Reel1,Spins[[#This Row],[Stop1]])</f>
        <v>🍋</v>
      </c>
      <c r="D12256">
        <f t="shared" ca="1" si="954"/>
        <v>29</v>
      </c>
      <c r="E12256" t="str" cm="1">
        <f t="array" aca="1" ref="E12256" ca="1">INDEX(Reel2,Spins[[#This Row],[Stop2]])</f>
        <v>7️⃣</v>
      </c>
      <c r="F12256">
        <f t="shared" ca="1" si="955"/>
        <v>8</v>
      </c>
      <c r="G12256" t="str" cm="1">
        <f t="array" aca="1" ref="G12256" ca="1">INDEX(Reel3,Spins[[#This Row],[Stop3]])</f>
        <v>🍒</v>
      </c>
      <c r="H12256" t="b">
        <f ca="1">AND(Spins[[#This Row],[Sym1]]=Spins[[#This Row],[Sym2]],Spins[[#This Row],[Sym2]]=Spins[[#This Row],[Sym3]])</f>
        <v>0</v>
      </c>
      <c r="I122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56">
        <f t="shared" si="956"/>
        <v>1</v>
      </c>
      <c r="K12256">
        <f ca="1">Spins[[#This Row],[Mult]]*Spins[[#This Row],[Bet]]</f>
        <v>0</v>
      </c>
      <c r="L12256">
        <f ca="1">Spins[[#This Row],[Payout]]-Spins[[#This Row],[Bet]]</f>
        <v>-1</v>
      </c>
    </row>
    <row r="12257" spans="1:12" x14ac:dyDescent="0.3">
      <c r="A12257">
        <f t="shared" si="952"/>
        <v>12256</v>
      </c>
      <c r="B12257">
        <f t="shared" ca="1" si="953"/>
        <v>7</v>
      </c>
      <c r="C12257" t="str" cm="1">
        <f t="array" aca="1" ref="C12257" ca="1">INDEX(Reel1,Spins[[#This Row],[Stop1]])</f>
        <v>🍋</v>
      </c>
      <c r="D12257">
        <f t="shared" ca="1" si="954"/>
        <v>1</v>
      </c>
      <c r="E12257" t="str" cm="1">
        <f t="array" aca="1" ref="E12257" ca="1">INDEX(Reel2,Spins[[#This Row],[Stop2]])</f>
        <v>🍋</v>
      </c>
      <c r="F12257">
        <f t="shared" ca="1" si="955"/>
        <v>13</v>
      </c>
      <c r="G12257" t="str" cm="1">
        <f t="array" aca="1" ref="G12257" ca="1">INDEX(Reel3,Spins[[#This Row],[Stop3]])</f>
        <v>🍇</v>
      </c>
      <c r="H12257" t="b">
        <f ca="1">AND(Spins[[#This Row],[Sym1]]=Spins[[#This Row],[Sym2]],Spins[[#This Row],[Sym2]]=Spins[[#This Row],[Sym3]])</f>
        <v>0</v>
      </c>
      <c r="I122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57">
        <f t="shared" si="956"/>
        <v>1</v>
      </c>
      <c r="K12257">
        <f ca="1">Spins[[#This Row],[Mult]]*Spins[[#This Row],[Bet]]</f>
        <v>0.6</v>
      </c>
      <c r="L12257">
        <f ca="1">Spins[[#This Row],[Payout]]-Spins[[#This Row],[Bet]]</f>
        <v>-0.4</v>
      </c>
    </row>
    <row r="12258" spans="1:12" x14ac:dyDescent="0.3">
      <c r="A12258">
        <f t="shared" si="952"/>
        <v>12257</v>
      </c>
      <c r="B12258">
        <f t="shared" ca="1" si="953"/>
        <v>22</v>
      </c>
      <c r="C12258" t="str" cm="1">
        <f t="array" aca="1" ref="C12258" ca="1">INDEX(Reel1,Spins[[#This Row],[Stop1]])</f>
        <v>🍇</v>
      </c>
      <c r="D12258">
        <f t="shared" ca="1" si="954"/>
        <v>10</v>
      </c>
      <c r="E12258" t="str" cm="1">
        <f t="array" aca="1" ref="E12258" ca="1">INDEX(Reel2,Spins[[#This Row],[Stop2]])</f>
        <v>🍋</v>
      </c>
      <c r="F12258">
        <f t="shared" ca="1" si="955"/>
        <v>16</v>
      </c>
      <c r="G12258" t="str" cm="1">
        <f t="array" aca="1" ref="G12258" ca="1">INDEX(Reel3,Spins[[#This Row],[Stop3]])</f>
        <v>🍇</v>
      </c>
      <c r="H12258" t="b">
        <f ca="1">AND(Spins[[#This Row],[Sym1]]=Spins[[#This Row],[Sym2]],Spins[[#This Row],[Sym2]]=Spins[[#This Row],[Sym3]])</f>
        <v>0</v>
      </c>
      <c r="I122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58">
        <f t="shared" si="956"/>
        <v>1</v>
      </c>
      <c r="K12258">
        <f ca="1">Spins[[#This Row],[Mult]]*Spins[[#This Row],[Bet]]</f>
        <v>0</v>
      </c>
      <c r="L12258">
        <f ca="1">Spins[[#This Row],[Payout]]-Spins[[#This Row],[Bet]]</f>
        <v>-1</v>
      </c>
    </row>
    <row r="12259" spans="1:12" x14ac:dyDescent="0.3">
      <c r="A12259">
        <f t="shared" si="952"/>
        <v>12258</v>
      </c>
      <c r="B12259">
        <f t="shared" ca="1" si="953"/>
        <v>18</v>
      </c>
      <c r="C12259" t="str" cm="1">
        <f t="array" aca="1" ref="C12259" ca="1">INDEX(Reel1,Spins[[#This Row],[Stop1]])</f>
        <v>🍒</v>
      </c>
      <c r="D12259">
        <f t="shared" ca="1" si="954"/>
        <v>3</v>
      </c>
      <c r="E12259" t="str" cm="1">
        <f t="array" aca="1" ref="E12259" ca="1">INDEX(Reel2,Spins[[#This Row],[Stop2]])</f>
        <v>🍋</v>
      </c>
      <c r="F12259">
        <f t="shared" ca="1" si="955"/>
        <v>8</v>
      </c>
      <c r="G12259" t="str" cm="1">
        <f t="array" aca="1" ref="G12259" ca="1">INDEX(Reel3,Spins[[#This Row],[Stop3]])</f>
        <v>🍒</v>
      </c>
      <c r="H12259" t="b">
        <f ca="1">AND(Spins[[#This Row],[Sym1]]=Spins[[#This Row],[Sym2]],Spins[[#This Row],[Sym2]]=Spins[[#This Row],[Sym3]])</f>
        <v>0</v>
      </c>
      <c r="I122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59">
        <f t="shared" si="956"/>
        <v>1</v>
      </c>
      <c r="K12259">
        <f ca="1">Spins[[#This Row],[Mult]]*Spins[[#This Row],[Bet]]</f>
        <v>0</v>
      </c>
      <c r="L12259">
        <f ca="1">Spins[[#This Row],[Payout]]-Spins[[#This Row],[Bet]]</f>
        <v>-1</v>
      </c>
    </row>
    <row r="12260" spans="1:12" x14ac:dyDescent="0.3">
      <c r="A12260">
        <f t="shared" si="952"/>
        <v>12259</v>
      </c>
      <c r="B12260">
        <f t="shared" ca="1" si="953"/>
        <v>3</v>
      </c>
      <c r="C12260" t="str" cm="1">
        <f t="array" aca="1" ref="C12260" ca="1">INDEX(Reel1,Spins[[#This Row],[Stop1]])</f>
        <v>🍋</v>
      </c>
      <c r="D12260">
        <f t="shared" ca="1" si="954"/>
        <v>1</v>
      </c>
      <c r="E12260" t="str" cm="1">
        <f t="array" aca="1" ref="E12260" ca="1">INDEX(Reel2,Spins[[#This Row],[Stop2]])</f>
        <v>🍋</v>
      </c>
      <c r="F12260">
        <f t="shared" ca="1" si="955"/>
        <v>30</v>
      </c>
      <c r="G12260" t="str" cm="1">
        <f t="array" aca="1" ref="G12260" ca="1">INDEX(Reel3,Spins[[#This Row],[Stop3]])</f>
        <v>💎</v>
      </c>
      <c r="H12260" t="b">
        <f ca="1">AND(Spins[[#This Row],[Sym1]]=Spins[[#This Row],[Sym2]],Spins[[#This Row],[Sym2]]=Spins[[#This Row],[Sym3]])</f>
        <v>0</v>
      </c>
      <c r="I122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60">
        <f t="shared" si="956"/>
        <v>1</v>
      </c>
      <c r="K12260">
        <f ca="1">Spins[[#This Row],[Mult]]*Spins[[#This Row],[Bet]]</f>
        <v>0.6</v>
      </c>
      <c r="L12260">
        <f ca="1">Spins[[#This Row],[Payout]]-Spins[[#This Row],[Bet]]</f>
        <v>-0.4</v>
      </c>
    </row>
    <row r="12261" spans="1:12" x14ac:dyDescent="0.3">
      <c r="A12261">
        <f t="shared" si="952"/>
        <v>12260</v>
      </c>
      <c r="B12261">
        <f t="shared" ca="1" si="953"/>
        <v>24</v>
      </c>
      <c r="C12261" t="str" cm="1">
        <f t="array" aca="1" ref="C12261" ca="1">INDEX(Reel1,Spins[[#This Row],[Stop1]])</f>
        <v>🍇</v>
      </c>
      <c r="D12261">
        <f t="shared" ca="1" si="954"/>
        <v>6</v>
      </c>
      <c r="E12261" t="str" cm="1">
        <f t="array" aca="1" ref="E12261" ca="1">INDEX(Reel2,Spins[[#This Row],[Stop2]])</f>
        <v>🍋</v>
      </c>
      <c r="F12261">
        <f t="shared" ca="1" si="955"/>
        <v>6</v>
      </c>
      <c r="G12261" t="str" cm="1">
        <f t="array" aca="1" ref="G12261" ca="1">INDEX(Reel3,Spins[[#This Row],[Stop3]])</f>
        <v>🍒</v>
      </c>
      <c r="H12261" t="b">
        <f ca="1">AND(Spins[[#This Row],[Sym1]]=Spins[[#This Row],[Sym2]],Spins[[#This Row],[Sym2]]=Spins[[#This Row],[Sym3]])</f>
        <v>0</v>
      </c>
      <c r="I122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1">
        <f t="shared" si="956"/>
        <v>1</v>
      </c>
      <c r="K12261">
        <f ca="1">Spins[[#This Row],[Mult]]*Spins[[#This Row],[Bet]]</f>
        <v>0</v>
      </c>
      <c r="L12261">
        <f ca="1">Spins[[#This Row],[Payout]]-Spins[[#This Row],[Bet]]</f>
        <v>-1</v>
      </c>
    </row>
    <row r="12262" spans="1:12" x14ac:dyDescent="0.3">
      <c r="A12262">
        <f t="shared" si="952"/>
        <v>12261</v>
      </c>
      <c r="B12262">
        <f t="shared" ca="1" si="953"/>
        <v>19</v>
      </c>
      <c r="C12262" t="str" cm="1">
        <f t="array" aca="1" ref="C12262" ca="1">INDEX(Reel1,Spins[[#This Row],[Stop1]])</f>
        <v>🍒</v>
      </c>
      <c r="D12262">
        <f t="shared" ca="1" si="954"/>
        <v>28</v>
      </c>
      <c r="E12262" t="str" cm="1">
        <f t="array" aca="1" ref="E12262" ca="1">INDEX(Reel2,Spins[[#This Row],[Stop2]])</f>
        <v>BAR</v>
      </c>
      <c r="F12262">
        <f t="shared" ca="1" si="955"/>
        <v>30</v>
      </c>
      <c r="G12262" t="str" cm="1">
        <f t="array" aca="1" ref="G12262" ca="1">INDEX(Reel3,Spins[[#This Row],[Stop3]])</f>
        <v>💎</v>
      </c>
      <c r="H12262" t="b">
        <f ca="1">AND(Spins[[#This Row],[Sym1]]=Spins[[#This Row],[Sym2]],Spins[[#This Row],[Sym2]]=Spins[[#This Row],[Sym3]])</f>
        <v>0</v>
      </c>
      <c r="I122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2">
        <f t="shared" si="956"/>
        <v>1</v>
      </c>
      <c r="K12262">
        <f ca="1">Spins[[#This Row],[Mult]]*Spins[[#This Row],[Bet]]</f>
        <v>0</v>
      </c>
      <c r="L12262">
        <f ca="1">Spins[[#This Row],[Payout]]-Spins[[#This Row],[Bet]]</f>
        <v>-1</v>
      </c>
    </row>
    <row r="12263" spans="1:12" x14ac:dyDescent="0.3">
      <c r="A12263">
        <f t="shared" si="952"/>
        <v>12262</v>
      </c>
      <c r="B12263">
        <f t="shared" ca="1" si="953"/>
        <v>30</v>
      </c>
      <c r="C12263" t="str" cm="1">
        <f t="array" aca="1" ref="C12263" ca="1">INDEX(Reel1,Spins[[#This Row],[Stop1]])</f>
        <v>7️⃣</v>
      </c>
      <c r="D12263">
        <f t="shared" ca="1" si="954"/>
        <v>21</v>
      </c>
      <c r="E12263" t="str" cm="1">
        <f t="array" aca="1" ref="E12263" ca="1">INDEX(Reel2,Spins[[#This Row],[Stop2]])</f>
        <v>🍒</v>
      </c>
      <c r="F12263">
        <f t="shared" ca="1" si="955"/>
        <v>28</v>
      </c>
      <c r="G12263" t="str" cm="1">
        <f t="array" aca="1" ref="G12263" ca="1">INDEX(Reel3,Spins[[#This Row],[Stop3]])</f>
        <v>7️⃣</v>
      </c>
      <c r="H12263" t="b">
        <f ca="1">AND(Spins[[#This Row],[Sym1]]=Spins[[#This Row],[Sym2]],Spins[[#This Row],[Sym2]]=Spins[[#This Row],[Sym3]])</f>
        <v>0</v>
      </c>
      <c r="I122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3">
        <f t="shared" si="956"/>
        <v>1</v>
      </c>
      <c r="K12263">
        <f ca="1">Spins[[#This Row],[Mult]]*Spins[[#This Row],[Bet]]</f>
        <v>0</v>
      </c>
      <c r="L12263">
        <f ca="1">Spins[[#This Row],[Payout]]-Spins[[#This Row],[Bet]]</f>
        <v>-1</v>
      </c>
    </row>
    <row r="12264" spans="1:12" x14ac:dyDescent="0.3">
      <c r="A12264">
        <f t="shared" si="952"/>
        <v>12263</v>
      </c>
      <c r="B12264">
        <f t="shared" ca="1" si="953"/>
        <v>9</v>
      </c>
      <c r="C12264" t="str" cm="1">
        <f t="array" aca="1" ref="C12264" ca="1">INDEX(Reel1,Spins[[#This Row],[Stop1]])</f>
        <v>🍋</v>
      </c>
      <c r="D12264">
        <f t="shared" ca="1" si="954"/>
        <v>20</v>
      </c>
      <c r="E12264" t="str" cm="1">
        <f t="array" aca="1" ref="E12264" ca="1">INDEX(Reel2,Spins[[#This Row],[Stop2]])</f>
        <v>🍒</v>
      </c>
      <c r="F12264">
        <f t="shared" ca="1" si="955"/>
        <v>25</v>
      </c>
      <c r="G12264" t="str" cm="1">
        <f t="array" aca="1" ref="G12264" ca="1">INDEX(Reel3,Spins[[#This Row],[Stop3]])</f>
        <v>BAR</v>
      </c>
      <c r="H12264" t="b">
        <f ca="1">AND(Spins[[#This Row],[Sym1]]=Spins[[#This Row],[Sym2]],Spins[[#This Row],[Sym2]]=Spins[[#This Row],[Sym3]])</f>
        <v>0</v>
      </c>
      <c r="I122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4">
        <f t="shared" si="956"/>
        <v>1</v>
      </c>
      <c r="K12264">
        <f ca="1">Spins[[#This Row],[Mult]]*Spins[[#This Row],[Bet]]</f>
        <v>0</v>
      </c>
      <c r="L12264">
        <f ca="1">Spins[[#This Row],[Payout]]-Spins[[#This Row],[Bet]]</f>
        <v>-1</v>
      </c>
    </row>
    <row r="12265" spans="1:12" x14ac:dyDescent="0.3">
      <c r="A12265">
        <f t="shared" si="952"/>
        <v>12264</v>
      </c>
      <c r="B12265">
        <f t="shared" ca="1" si="953"/>
        <v>16</v>
      </c>
      <c r="C12265" t="str" cm="1">
        <f t="array" aca="1" ref="C12265" ca="1">INDEX(Reel1,Spins[[#This Row],[Stop1]])</f>
        <v>🍒</v>
      </c>
      <c r="D12265">
        <f t="shared" ca="1" si="954"/>
        <v>29</v>
      </c>
      <c r="E12265" t="str" cm="1">
        <f t="array" aca="1" ref="E12265" ca="1">INDEX(Reel2,Spins[[#This Row],[Stop2]])</f>
        <v>7️⃣</v>
      </c>
      <c r="F12265">
        <f t="shared" ca="1" si="955"/>
        <v>22</v>
      </c>
      <c r="G12265" t="str" cm="1">
        <f t="array" aca="1" ref="G12265" ca="1">INDEX(Reel3,Spins[[#This Row],[Stop3]])</f>
        <v>🔔</v>
      </c>
      <c r="H12265" t="b">
        <f ca="1">AND(Spins[[#This Row],[Sym1]]=Spins[[#This Row],[Sym2]],Spins[[#This Row],[Sym2]]=Spins[[#This Row],[Sym3]])</f>
        <v>0</v>
      </c>
      <c r="I122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5">
        <f t="shared" si="956"/>
        <v>1</v>
      </c>
      <c r="K12265">
        <f ca="1">Spins[[#This Row],[Mult]]*Spins[[#This Row],[Bet]]</f>
        <v>0</v>
      </c>
      <c r="L12265">
        <f ca="1">Spins[[#This Row],[Payout]]-Spins[[#This Row],[Bet]]</f>
        <v>-1</v>
      </c>
    </row>
    <row r="12266" spans="1:12" x14ac:dyDescent="0.3">
      <c r="A12266">
        <f t="shared" si="952"/>
        <v>12265</v>
      </c>
      <c r="B12266">
        <f t="shared" ca="1" si="953"/>
        <v>10</v>
      </c>
      <c r="C12266" t="str" cm="1">
        <f t="array" aca="1" ref="C12266" ca="1">INDEX(Reel1,Spins[[#This Row],[Stop1]])</f>
        <v>🍋</v>
      </c>
      <c r="D12266">
        <f t="shared" ca="1" si="954"/>
        <v>11</v>
      </c>
      <c r="E12266" t="str" cm="1">
        <f t="array" aca="1" ref="E12266" ca="1">INDEX(Reel2,Spins[[#This Row],[Stop2]])</f>
        <v>🍋</v>
      </c>
      <c r="F12266">
        <f t="shared" ca="1" si="955"/>
        <v>5</v>
      </c>
      <c r="G12266" t="str" cm="1">
        <f t="array" aca="1" ref="G12266" ca="1">INDEX(Reel3,Spins[[#This Row],[Stop3]])</f>
        <v>🍋</v>
      </c>
      <c r="H12266" t="b">
        <f ca="1">AND(Spins[[#This Row],[Sym1]]=Spins[[#This Row],[Sym2]],Spins[[#This Row],[Sym2]]=Spins[[#This Row],[Sym3]])</f>
        <v>1</v>
      </c>
      <c r="I122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266">
        <f t="shared" si="956"/>
        <v>1</v>
      </c>
      <c r="K12266">
        <f ca="1">Spins[[#This Row],[Mult]]*Spins[[#This Row],[Bet]]</f>
        <v>14</v>
      </c>
      <c r="L12266">
        <f ca="1">Spins[[#This Row],[Payout]]-Spins[[#This Row],[Bet]]</f>
        <v>13</v>
      </c>
    </row>
    <row r="12267" spans="1:12" x14ac:dyDescent="0.3">
      <c r="A12267">
        <f t="shared" si="952"/>
        <v>12266</v>
      </c>
      <c r="B12267">
        <f t="shared" ca="1" si="953"/>
        <v>24</v>
      </c>
      <c r="C12267" t="str" cm="1">
        <f t="array" aca="1" ref="C12267" ca="1">INDEX(Reel1,Spins[[#This Row],[Stop1]])</f>
        <v>🍇</v>
      </c>
      <c r="D12267">
        <f t="shared" ca="1" si="954"/>
        <v>16</v>
      </c>
      <c r="E12267" t="str" cm="1">
        <f t="array" aca="1" ref="E12267" ca="1">INDEX(Reel2,Spins[[#This Row],[Stop2]])</f>
        <v>🍒</v>
      </c>
      <c r="F12267">
        <f t="shared" ca="1" si="955"/>
        <v>17</v>
      </c>
      <c r="G12267" t="str" cm="1">
        <f t="array" aca="1" ref="G12267" ca="1">INDEX(Reel3,Spins[[#This Row],[Stop3]])</f>
        <v>🍇</v>
      </c>
      <c r="H12267" t="b">
        <f ca="1">AND(Spins[[#This Row],[Sym1]]=Spins[[#This Row],[Sym2]],Spins[[#This Row],[Sym2]]=Spins[[#This Row],[Sym3]])</f>
        <v>0</v>
      </c>
      <c r="I122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7">
        <f t="shared" si="956"/>
        <v>1</v>
      </c>
      <c r="K12267">
        <f ca="1">Spins[[#This Row],[Mult]]*Spins[[#This Row],[Bet]]</f>
        <v>0</v>
      </c>
      <c r="L12267">
        <f ca="1">Spins[[#This Row],[Payout]]-Spins[[#This Row],[Bet]]</f>
        <v>-1</v>
      </c>
    </row>
    <row r="12268" spans="1:12" x14ac:dyDescent="0.3">
      <c r="A12268">
        <f t="shared" si="952"/>
        <v>12267</v>
      </c>
      <c r="B12268">
        <f t="shared" ca="1" si="953"/>
        <v>22</v>
      </c>
      <c r="C12268" t="str" cm="1">
        <f t="array" aca="1" ref="C12268" ca="1">INDEX(Reel1,Spins[[#This Row],[Stop1]])</f>
        <v>🍇</v>
      </c>
      <c r="D12268">
        <f t="shared" ca="1" si="954"/>
        <v>13</v>
      </c>
      <c r="E12268" t="str" cm="1">
        <f t="array" aca="1" ref="E12268" ca="1">INDEX(Reel2,Spins[[#This Row],[Stop2]])</f>
        <v>🍋</v>
      </c>
      <c r="F12268">
        <f t="shared" ca="1" si="955"/>
        <v>20</v>
      </c>
      <c r="G12268" t="str" cm="1">
        <f t="array" aca="1" ref="G12268" ca="1">INDEX(Reel3,Spins[[#This Row],[Stop3]])</f>
        <v>🔔</v>
      </c>
      <c r="H12268" t="b">
        <f ca="1">AND(Spins[[#This Row],[Sym1]]=Spins[[#This Row],[Sym2]],Spins[[#This Row],[Sym2]]=Spins[[#This Row],[Sym3]])</f>
        <v>0</v>
      </c>
      <c r="I122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68">
        <f t="shared" si="956"/>
        <v>1</v>
      </c>
      <c r="K12268">
        <f ca="1">Spins[[#This Row],[Mult]]*Spins[[#This Row],[Bet]]</f>
        <v>0</v>
      </c>
      <c r="L12268">
        <f ca="1">Spins[[#This Row],[Payout]]-Spins[[#This Row],[Bet]]</f>
        <v>-1</v>
      </c>
    </row>
    <row r="12269" spans="1:12" x14ac:dyDescent="0.3">
      <c r="A12269">
        <f t="shared" si="952"/>
        <v>12268</v>
      </c>
      <c r="B12269">
        <f t="shared" ca="1" si="953"/>
        <v>9</v>
      </c>
      <c r="C12269" t="str" cm="1">
        <f t="array" aca="1" ref="C12269" ca="1">INDEX(Reel1,Spins[[#This Row],[Stop1]])</f>
        <v>🍋</v>
      </c>
      <c r="D12269">
        <f t="shared" ca="1" si="954"/>
        <v>11</v>
      </c>
      <c r="E12269" t="str" cm="1">
        <f t="array" aca="1" ref="E12269" ca="1">INDEX(Reel2,Spins[[#This Row],[Stop2]])</f>
        <v>🍋</v>
      </c>
      <c r="F12269">
        <f t="shared" ca="1" si="955"/>
        <v>10</v>
      </c>
      <c r="G12269" t="str" cm="1">
        <f t="array" aca="1" ref="G12269" ca="1">INDEX(Reel3,Spins[[#This Row],[Stop3]])</f>
        <v>🍒</v>
      </c>
      <c r="H12269" t="b">
        <f ca="1">AND(Spins[[#This Row],[Sym1]]=Spins[[#This Row],[Sym2]],Spins[[#This Row],[Sym2]]=Spins[[#This Row],[Sym3]])</f>
        <v>0</v>
      </c>
      <c r="I122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69">
        <f t="shared" si="956"/>
        <v>1</v>
      </c>
      <c r="K12269">
        <f ca="1">Spins[[#This Row],[Mult]]*Spins[[#This Row],[Bet]]</f>
        <v>0.6</v>
      </c>
      <c r="L12269">
        <f ca="1">Spins[[#This Row],[Payout]]-Spins[[#This Row],[Bet]]</f>
        <v>-0.4</v>
      </c>
    </row>
    <row r="12270" spans="1:12" x14ac:dyDescent="0.3">
      <c r="A12270">
        <f t="shared" si="952"/>
        <v>12269</v>
      </c>
      <c r="B12270">
        <f t="shared" ca="1" si="953"/>
        <v>25</v>
      </c>
      <c r="C12270" t="str" cm="1">
        <f t="array" aca="1" ref="C12270" ca="1">INDEX(Reel1,Spins[[#This Row],[Stop1]])</f>
        <v>🔔</v>
      </c>
      <c r="D12270">
        <f t="shared" ca="1" si="954"/>
        <v>10</v>
      </c>
      <c r="E12270" t="str" cm="1">
        <f t="array" aca="1" ref="E12270" ca="1">INDEX(Reel2,Spins[[#This Row],[Stop2]])</f>
        <v>🍋</v>
      </c>
      <c r="F12270">
        <f t="shared" ca="1" si="955"/>
        <v>26</v>
      </c>
      <c r="G12270" t="str" cm="1">
        <f t="array" aca="1" ref="G12270" ca="1">INDEX(Reel3,Spins[[#This Row],[Stop3]])</f>
        <v>BAR</v>
      </c>
      <c r="H12270" t="b">
        <f ca="1">AND(Spins[[#This Row],[Sym1]]=Spins[[#This Row],[Sym2]],Spins[[#This Row],[Sym2]]=Spins[[#This Row],[Sym3]])</f>
        <v>0</v>
      </c>
      <c r="I122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0">
        <f t="shared" si="956"/>
        <v>1</v>
      </c>
      <c r="K12270">
        <f ca="1">Spins[[#This Row],[Mult]]*Spins[[#This Row],[Bet]]</f>
        <v>0</v>
      </c>
      <c r="L12270">
        <f ca="1">Spins[[#This Row],[Payout]]-Spins[[#This Row],[Bet]]</f>
        <v>-1</v>
      </c>
    </row>
    <row r="12271" spans="1:12" x14ac:dyDescent="0.3">
      <c r="A12271">
        <f t="shared" si="952"/>
        <v>12270</v>
      </c>
      <c r="B12271">
        <f t="shared" ca="1" si="953"/>
        <v>5</v>
      </c>
      <c r="C12271" t="str" cm="1">
        <f t="array" aca="1" ref="C12271" ca="1">INDEX(Reel1,Spins[[#This Row],[Stop1]])</f>
        <v>🍋</v>
      </c>
      <c r="D12271">
        <f t="shared" ca="1" si="954"/>
        <v>15</v>
      </c>
      <c r="E12271" t="str" cm="1">
        <f t="array" aca="1" ref="E12271" ca="1">INDEX(Reel2,Spins[[#This Row],[Stop2]])</f>
        <v>🍒</v>
      </c>
      <c r="F12271">
        <f t="shared" ca="1" si="955"/>
        <v>31</v>
      </c>
      <c r="G12271" t="str" cm="1">
        <f t="array" aca="1" ref="G12271" ca="1">INDEX(Reel3,Spins[[#This Row],[Stop3]])</f>
        <v>💎</v>
      </c>
      <c r="H12271" t="b">
        <f ca="1">AND(Spins[[#This Row],[Sym1]]=Spins[[#This Row],[Sym2]],Spins[[#This Row],[Sym2]]=Spins[[#This Row],[Sym3]])</f>
        <v>0</v>
      </c>
      <c r="I122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1">
        <f t="shared" si="956"/>
        <v>1</v>
      </c>
      <c r="K12271">
        <f ca="1">Spins[[#This Row],[Mult]]*Spins[[#This Row],[Bet]]</f>
        <v>0</v>
      </c>
      <c r="L12271">
        <f ca="1">Spins[[#This Row],[Payout]]-Spins[[#This Row],[Bet]]</f>
        <v>-1</v>
      </c>
    </row>
    <row r="12272" spans="1:12" x14ac:dyDescent="0.3">
      <c r="A12272">
        <f t="shared" si="952"/>
        <v>12271</v>
      </c>
      <c r="B12272">
        <f t="shared" ca="1" si="953"/>
        <v>30</v>
      </c>
      <c r="C12272" t="str" cm="1">
        <f t="array" aca="1" ref="C12272" ca="1">INDEX(Reel1,Spins[[#This Row],[Stop1]])</f>
        <v>7️⃣</v>
      </c>
      <c r="D12272">
        <f t="shared" ca="1" si="954"/>
        <v>12</v>
      </c>
      <c r="E12272" t="str" cm="1">
        <f t="array" aca="1" ref="E12272" ca="1">INDEX(Reel2,Spins[[#This Row],[Stop2]])</f>
        <v>🍋</v>
      </c>
      <c r="F12272">
        <f t="shared" ca="1" si="955"/>
        <v>30</v>
      </c>
      <c r="G12272" t="str" cm="1">
        <f t="array" aca="1" ref="G12272" ca="1">INDEX(Reel3,Spins[[#This Row],[Stop3]])</f>
        <v>💎</v>
      </c>
      <c r="H12272" t="b">
        <f ca="1">AND(Spins[[#This Row],[Sym1]]=Spins[[#This Row],[Sym2]],Spins[[#This Row],[Sym2]]=Spins[[#This Row],[Sym3]])</f>
        <v>0</v>
      </c>
      <c r="I122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2">
        <f t="shared" si="956"/>
        <v>1</v>
      </c>
      <c r="K12272">
        <f ca="1">Spins[[#This Row],[Mult]]*Spins[[#This Row],[Bet]]</f>
        <v>0</v>
      </c>
      <c r="L12272">
        <f ca="1">Spins[[#This Row],[Payout]]-Spins[[#This Row],[Bet]]</f>
        <v>-1</v>
      </c>
    </row>
    <row r="12273" spans="1:12" x14ac:dyDescent="0.3">
      <c r="A12273">
        <f t="shared" si="952"/>
        <v>12272</v>
      </c>
      <c r="B12273">
        <f t="shared" ca="1" si="953"/>
        <v>11</v>
      </c>
      <c r="C12273" t="str" cm="1">
        <f t="array" aca="1" ref="C12273" ca="1">INDEX(Reel1,Spins[[#This Row],[Stop1]])</f>
        <v>🍋</v>
      </c>
      <c r="D12273">
        <f t="shared" ca="1" si="954"/>
        <v>11</v>
      </c>
      <c r="E12273" t="str" cm="1">
        <f t="array" aca="1" ref="E12273" ca="1">INDEX(Reel2,Spins[[#This Row],[Stop2]])</f>
        <v>🍋</v>
      </c>
      <c r="F12273">
        <f t="shared" ca="1" si="955"/>
        <v>26</v>
      </c>
      <c r="G12273" t="str" cm="1">
        <f t="array" aca="1" ref="G12273" ca="1">INDEX(Reel3,Spins[[#This Row],[Stop3]])</f>
        <v>BAR</v>
      </c>
      <c r="H12273" t="b">
        <f ca="1">AND(Spins[[#This Row],[Sym1]]=Spins[[#This Row],[Sym2]],Spins[[#This Row],[Sym2]]=Spins[[#This Row],[Sym3]])</f>
        <v>0</v>
      </c>
      <c r="I122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73">
        <f t="shared" si="956"/>
        <v>1</v>
      </c>
      <c r="K12273">
        <f ca="1">Spins[[#This Row],[Mult]]*Spins[[#This Row],[Bet]]</f>
        <v>0.6</v>
      </c>
      <c r="L12273">
        <f ca="1">Spins[[#This Row],[Payout]]-Spins[[#This Row],[Bet]]</f>
        <v>-0.4</v>
      </c>
    </row>
    <row r="12274" spans="1:12" x14ac:dyDescent="0.3">
      <c r="A12274">
        <f t="shared" si="952"/>
        <v>12273</v>
      </c>
      <c r="B12274">
        <f t="shared" ca="1" si="953"/>
        <v>20</v>
      </c>
      <c r="C12274" t="str" cm="1">
        <f t="array" aca="1" ref="C12274" ca="1">INDEX(Reel1,Spins[[#This Row],[Stop1]])</f>
        <v>🍒</v>
      </c>
      <c r="D12274">
        <f t="shared" ca="1" si="954"/>
        <v>14</v>
      </c>
      <c r="E12274" t="str" cm="1">
        <f t="array" aca="1" ref="E12274" ca="1">INDEX(Reel2,Spins[[#This Row],[Stop2]])</f>
        <v>🍋</v>
      </c>
      <c r="F12274">
        <f t="shared" ca="1" si="955"/>
        <v>16</v>
      </c>
      <c r="G12274" t="str" cm="1">
        <f t="array" aca="1" ref="G12274" ca="1">INDEX(Reel3,Spins[[#This Row],[Stop3]])</f>
        <v>🍇</v>
      </c>
      <c r="H12274" t="b">
        <f ca="1">AND(Spins[[#This Row],[Sym1]]=Spins[[#This Row],[Sym2]],Spins[[#This Row],[Sym2]]=Spins[[#This Row],[Sym3]])</f>
        <v>0</v>
      </c>
      <c r="I122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4">
        <f t="shared" si="956"/>
        <v>1</v>
      </c>
      <c r="K12274">
        <f ca="1">Spins[[#This Row],[Mult]]*Spins[[#This Row],[Bet]]</f>
        <v>0</v>
      </c>
      <c r="L12274">
        <f ca="1">Spins[[#This Row],[Payout]]-Spins[[#This Row],[Bet]]</f>
        <v>-1</v>
      </c>
    </row>
    <row r="12275" spans="1:12" x14ac:dyDescent="0.3">
      <c r="A12275">
        <f t="shared" si="952"/>
        <v>12274</v>
      </c>
      <c r="B12275">
        <f t="shared" ca="1" si="953"/>
        <v>10</v>
      </c>
      <c r="C12275" t="str" cm="1">
        <f t="array" aca="1" ref="C12275" ca="1">INDEX(Reel1,Spins[[#This Row],[Stop1]])</f>
        <v>🍋</v>
      </c>
      <c r="D12275">
        <f t="shared" ca="1" si="954"/>
        <v>19</v>
      </c>
      <c r="E12275" t="str" cm="1">
        <f t="array" aca="1" ref="E12275" ca="1">INDEX(Reel2,Spins[[#This Row],[Stop2]])</f>
        <v>🍒</v>
      </c>
      <c r="F12275">
        <f t="shared" ca="1" si="955"/>
        <v>14</v>
      </c>
      <c r="G12275" t="str" cm="1">
        <f t="array" aca="1" ref="G12275" ca="1">INDEX(Reel3,Spins[[#This Row],[Stop3]])</f>
        <v>🍇</v>
      </c>
      <c r="H12275" t="b">
        <f ca="1">AND(Spins[[#This Row],[Sym1]]=Spins[[#This Row],[Sym2]],Spins[[#This Row],[Sym2]]=Spins[[#This Row],[Sym3]])</f>
        <v>0</v>
      </c>
      <c r="I122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5">
        <f t="shared" si="956"/>
        <v>1</v>
      </c>
      <c r="K12275">
        <f ca="1">Spins[[#This Row],[Mult]]*Spins[[#This Row],[Bet]]</f>
        <v>0</v>
      </c>
      <c r="L12275">
        <f ca="1">Spins[[#This Row],[Payout]]-Spins[[#This Row],[Bet]]</f>
        <v>-1</v>
      </c>
    </row>
    <row r="12276" spans="1:12" x14ac:dyDescent="0.3">
      <c r="A12276">
        <f t="shared" si="952"/>
        <v>12275</v>
      </c>
      <c r="B12276">
        <f t="shared" ca="1" si="953"/>
        <v>14</v>
      </c>
      <c r="C12276" t="str" cm="1">
        <f t="array" aca="1" ref="C12276" ca="1">INDEX(Reel1,Spins[[#This Row],[Stop1]])</f>
        <v>🍋</v>
      </c>
      <c r="D12276">
        <f t="shared" ca="1" si="954"/>
        <v>3</v>
      </c>
      <c r="E12276" t="str" cm="1">
        <f t="array" aca="1" ref="E12276" ca="1">INDEX(Reel2,Spins[[#This Row],[Stop2]])</f>
        <v>🍋</v>
      </c>
      <c r="F12276">
        <f t="shared" ca="1" si="955"/>
        <v>30</v>
      </c>
      <c r="G12276" t="str" cm="1">
        <f t="array" aca="1" ref="G12276" ca="1">INDEX(Reel3,Spins[[#This Row],[Stop3]])</f>
        <v>💎</v>
      </c>
      <c r="H12276" t="b">
        <f ca="1">AND(Spins[[#This Row],[Sym1]]=Spins[[#This Row],[Sym2]],Spins[[#This Row],[Sym2]]=Spins[[#This Row],[Sym3]])</f>
        <v>0</v>
      </c>
      <c r="I122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76">
        <f t="shared" si="956"/>
        <v>1</v>
      </c>
      <c r="K12276">
        <f ca="1">Spins[[#This Row],[Mult]]*Spins[[#This Row],[Bet]]</f>
        <v>0.6</v>
      </c>
      <c r="L12276">
        <f ca="1">Spins[[#This Row],[Payout]]-Spins[[#This Row],[Bet]]</f>
        <v>-0.4</v>
      </c>
    </row>
    <row r="12277" spans="1:12" x14ac:dyDescent="0.3">
      <c r="A12277">
        <f t="shared" si="952"/>
        <v>12276</v>
      </c>
      <c r="B12277">
        <f t="shared" ca="1" si="953"/>
        <v>28</v>
      </c>
      <c r="C12277" t="str" cm="1">
        <f t="array" aca="1" ref="C12277" ca="1">INDEX(Reel1,Spins[[#This Row],[Stop1]])</f>
        <v>BAR</v>
      </c>
      <c r="D12277">
        <f t="shared" ca="1" si="954"/>
        <v>16</v>
      </c>
      <c r="E12277" t="str" cm="1">
        <f t="array" aca="1" ref="E12277" ca="1">INDEX(Reel2,Spins[[#This Row],[Stop2]])</f>
        <v>🍒</v>
      </c>
      <c r="F12277">
        <f t="shared" ca="1" si="955"/>
        <v>11</v>
      </c>
      <c r="G12277" t="str" cm="1">
        <f t="array" aca="1" ref="G12277" ca="1">INDEX(Reel3,Spins[[#This Row],[Stop3]])</f>
        <v>🍒</v>
      </c>
      <c r="H12277" t="b">
        <f ca="1">AND(Spins[[#This Row],[Sym1]]=Spins[[#This Row],[Sym2]],Spins[[#This Row],[Sym2]]=Spins[[#This Row],[Sym3]])</f>
        <v>0</v>
      </c>
      <c r="I122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7">
        <f t="shared" si="956"/>
        <v>1</v>
      </c>
      <c r="K12277">
        <f ca="1">Spins[[#This Row],[Mult]]*Spins[[#This Row],[Bet]]</f>
        <v>0</v>
      </c>
      <c r="L12277">
        <f ca="1">Spins[[#This Row],[Payout]]-Spins[[#This Row],[Bet]]</f>
        <v>-1</v>
      </c>
    </row>
    <row r="12278" spans="1:12" x14ac:dyDescent="0.3">
      <c r="A12278">
        <f t="shared" si="952"/>
        <v>12277</v>
      </c>
      <c r="B12278">
        <f t="shared" ca="1" si="953"/>
        <v>20</v>
      </c>
      <c r="C12278" t="str" cm="1">
        <f t="array" aca="1" ref="C12278" ca="1">INDEX(Reel1,Spins[[#This Row],[Stop1]])</f>
        <v>🍒</v>
      </c>
      <c r="D12278">
        <f t="shared" ca="1" si="954"/>
        <v>2</v>
      </c>
      <c r="E12278" t="str" cm="1">
        <f t="array" aca="1" ref="E12278" ca="1">INDEX(Reel2,Spins[[#This Row],[Stop2]])</f>
        <v>🍋</v>
      </c>
      <c r="F12278">
        <f t="shared" ca="1" si="955"/>
        <v>19</v>
      </c>
      <c r="G12278" t="str" cm="1">
        <f t="array" aca="1" ref="G12278" ca="1">INDEX(Reel3,Spins[[#This Row],[Stop3]])</f>
        <v>🔔</v>
      </c>
      <c r="H12278" t="b">
        <f ca="1">AND(Spins[[#This Row],[Sym1]]=Spins[[#This Row],[Sym2]],Spins[[#This Row],[Sym2]]=Spins[[#This Row],[Sym3]])</f>
        <v>0</v>
      </c>
      <c r="I122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8">
        <f t="shared" si="956"/>
        <v>1</v>
      </c>
      <c r="K12278">
        <f ca="1">Spins[[#This Row],[Mult]]*Spins[[#This Row],[Bet]]</f>
        <v>0</v>
      </c>
      <c r="L12278">
        <f ca="1">Spins[[#This Row],[Payout]]-Spins[[#This Row],[Bet]]</f>
        <v>-1</v>
      </c>
    </row>
    <row r="12279" spans="1:12" x14ac:dyDescent="0.3">
      <c r="A12279">
        <f t="shared" si="952"/>
        <v>12278</v>
      </c>
      <c r="B12279">
        <f t="shared" ca="1" si="953"/>
        <v>28</v>
      </c>
      <c r="C12279" t="str" cm="1">
        <f t="array" aca="1" ref="C12279" ca="1">INDEX(Reel1,Spins[[#This Row],[Stop1]])</f>
        <v>BAR</v>
      </c>
      <c r="D12279">
        <f t="shared" ca="1" si="954"/>
        <v>11</v>
      </c>
      <c r="E12279" t="str" cm="1">
        <f t="array" aca="1" ref="E12279" ca="1">INDEX(Reel2,Spins[[#This Row],[Stop2]])</f>
        <v>🍋</v>
      </c>
      <c r="F12279">
        <f t="shared" ca="1" si="955"/>
        <v>2</v>
      </c>
      <c r="G12279" t="str" cm="1">
        <f t="array" aca="1" ref="G12279" ca="1">INDEX(Reel3,Spins[[#This Row],[Stop3]])</f>
        <v>🍋</v>
      </c>
      <c r="H12279" t="b">
        <f ca="1">AND(Spins[[#This Row],[Sym1]]=Spins[[#This Row],[Sym2]],Spins[[#This Row],[Sym2]]=Spins[[#This Row],[Sym3]])</f>
        <v>0</v>
      </c>
      <c r="I122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79">
        <f t="shared" si="956"/>
        <v>1</v>
      </c>
      <c r="K12279">
        <f ca="1">Spins[[#This Row],[Mult]]*Spins[[#This Row],[Bet]]</f>
        <v>0</v>
      </c>
      <c r="L12279">
        <f ca="1">Spins[[#This Row],[Payout]]-Spins[[#This Row],[Bet]]</f>
        <v>-1</v>
      </c>
    </row>
    <row r="12280" spans="1:12" x14ac:dyDescent="0.3">
      <c r="A12280">
        <f t="shared" si="952"/>
        <v>12279</v>
      </c>
      <c r="B12280">
        <f t="shared" ca="1" si="953"/>
        <v>4</v>
      </c>
      <c r="C12280" t="str" cm="1">
        <f t="array" aca="1" ref="C12280" ca="1">INDEX(Reel1,Spins[[#This Row],[Stop1]])</f>
        <v>🍋</v>
      </c>
      <c r="D12280">
        <f t="shared" ca="1" si="954"/>
        <v>12</v>
      </c>
      <c r="E12280" t="str" cm="1">
        <f t="array" aca="1" ref="E12280" ca="1">INDEX(Reel2,Spins[[#This Row],[Stop2]])</f>
        <v>🍋</v>
      </c>
      <c r="F12280">
        <f t="shared" ca="1" si="955"/>
        <v>25</v>
      </c>
      <c r="G12280" t="str" cm="1">
        <f t="array" aca="1" ref="G12280" ca="1">INDEX(Reel3,Spins[[#This Row],[Stop3]])</f>
        <v>BAR</v>
      </c>
      <c r="H12280" t="b">
        <f ca="1">AND(Spins[[#This Row],[Sym1]]=Spins[[#This Row],[Sym2]],Spins[[#This Row],[Sym2]]=Spins[[#This Row],[Sym3]])</f>
        <v>0</v>
      </c>
      <c r="I122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80">
        <f t="shared" si="956"/>
        <v>1</v>
      </c>
      <c r="K12280">
        <f ca="1">Spins[[#This Row],[Mult]]*Spins[[#This Row],[Bet]]</f>
        <v>0.6</v>
      </c>
      <c r="L12280">
        <f ca="1">Spins[[#This Row],[Payout]]-Spins[[#This Row],[Bet]]</f>
        <v>-0.4</v>
      </c>
    </row>
    <row r="12281" spans="1:12" x14ac:dyDescent="0.3">
      <c r="A12281">
        <f t="shared" si="952"/>
        <v>12280</v>
      </c>
      <c r="B12281">
        <f t="shared" ca="1" si="953"/>
        <v>21</v>
      </c>
      <c r="C12281" t="str" cm="1">
        <f t="array" aca="1" ref="C12281" ca="1">INDEX(Reel1,Spins[[#This Row],[Stop1]])</f>
        <v>🍒</v>
      </c>
      <c r="D12281">
        <f t="shared" ca="1" si="954"/>
        <v>6</v>
      </c>
      <c r="E12281" t="str" cm="1">
        <f t="array" aca="1" ref="E12281" ca="1">INDEX(Reel2,Spins[[#This Row],[Stop2]])</f>
        <v>🍋</v>
      </c>
      <c r="F12281">
        <f t="shared" ca="1" si="955"/>
        <v>18</v>
      </c>
      <c r="G12281" t="str" cm="1">
        <f t="array" aca="1" ref="G12281" ca="1">INDEX(Reel3,Spins[[#This Row],[Stop3]])</f>
        <v>🔔</v>
      </c>
      <c r="H12281" t="b">
        <f ca="1">AND(Spins[[#This Row],[Sym1]]=Spins[[#This Row],[Sym2]],Spins[[#This Row],[Sym2]]=Spins[[#This Row],[Sym3]])</f>
        <v>0</v>
      </c>
      <c r="I122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1">
        <f t="shared" si="956"/>
        <v>1</v>
      </c>
      <c r="K12281">
        <f ca="1">Spins[[#This Row],[Mult]]*Spins[[#This Row],[Bet]]</f>
        <v>0</v>
      </c>
      <c r="L12281">
        <f ca="1">Spins[[#This Row],[Payout]]-Spins[[#This Row],[Bet]]</f>
        <v>-1</v>
      </c>
    </row>
    <row r="12282" spans="1:12" x14ac:dyDescent="0.3">
      <c r="A12282">
        <f t="shared" si="952"/>
        <v>12281</v>
      </c>
      <c r="B12282">
        <f t="shared" ca="1" si="953"/>
        <v>9</v>
      </c>
      <c r="C12282" t="str" cm="1">
        <f t="array" aca="1" ref="C12282" ca="1">INDEX(Reel1,Spins[[#This Row],[Stop1]])</f>
        <v>🍋</v>
      </c>
      <c r="D12282">
        <f t="shared" ca="1" si="954"/>
        <v>12</v>
      </c>
      <c r="E12282" t="str" cm="1">
        <f t="array" aca="1" ref="E12282" ca="1">INDEX(Reel2,Spins[[#This Row],[Stop2]])</f>
        <v>🍋</v>
      </c>
      <c r="F12282">
        <f t="shared" ca="1" si="955"/>
        <v>31</v>
      </c>
      <c r="G12282" t="str" cm="1">
        <f t="array" aca="1" ref="G12282" ca="1">INDEX(Reel3,Spins[[#This Row],[Stop3]])</f>
        <v>💎</v>
      </c>
      <c r="H12282" t="b">
        <f ca="1">AND(Spins[[#This Row],[Sym1]]=Spins[[#This Row],[Sym2]],Spins[[#This Row],[Sym2]]=Spins[[#This Row],[Sym3]])</f>
        <v>0</v>
      </c>
      <c r="I122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82">
        <f t="shared" si="956"/>
        <v>1</v>
      </c>
      <c r="K12282">
        <f ca="1">Spins[[#This Row],[Mult]]*Spins[[#This Row],[Bet]]</f>
        <v>0.6</v>
      </c>
      <c r="L12282">
        <f ca="1">Spins[[#This Row],[Payout]]-Spins[[#This Row],[Bet]]</f>
        <v>-0.4</v>
      </c>
    </row>
    <row r="12283" spans="1:12" x14ac:dyDescent="0.3">
      <c r="A12283">
        <f t="shared" si="952"/>
        <v>12282</v>
      </c>
      <c r="B12283">
        <f t="shared" ca="1" si="953"/>
        <v>6</v>
      </c>
      <c r="C12283" t="str" cm="1">
        <f t="array" aca="1" ref="C12283" ca="1">INDEX(Reel1,Spins[[#This Row],[Stop1]])</f>
        <v>🍋</v>
      </c>
      <c r="D12283">
        <f t="shared" ca="1" si="954"/>
        <v>30</v>
      </c>
      <c r="E12283" t="str" cm="1">
        <f t="array" aca="1" ref="E12283" ca="1">INDEX(Reel2,Spins[[#This Row],[Stop2]])</f>
        <v>7️⃣</v>
      </c>
      <c r="F12283">
        <f t="shared" ca="1" si="955"/>
        <v>14</v>
      </c>
      <c r="G12283" t="str" cm="1">
        <f t="array" aca="1" ref="G12283" ca="1">INDEX(Reel3,Spins[[#This Row],[Stop3]])</f>
        <v>🍇</v>
      </c>
      <c r="H12283" t="b">
        <f ca="1">AND(Spins[[#This Row],[Sym1]]=Spins[[#This Row],[Sym2]],Spins[[#This Row],[Sym2]]=Spins[[#This Row],[Sym3]])</f>
        <v>0</v>
      </c>
      <c r="I122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3">
        <f t="shared" si="956"/>
        <v>1</v>
      </c>
      <c r="K12283">
        <f ca="1">Spins[[#This Row],[Mult]]*Spins[[#This Row],[Bet]]</f>
        <v>0</v>
      </c>
      <c r="L12283">
        <f ca="1">Spins[[#This Row],[Payout]]-Spins[[#This Row],[Bet]]</f>
        <v>-1</v>
      </c>
    </row>
    <row r="12284" spans="1:12" x14ac:dyDescent="0.3">
      <c r="A12284">
        <f t="shared" si="952"/>
        <v>12283</v>
      </c>
      <c r="B12284">
        <f t="shared" ca="1" si="953"/>
        <v>26</v>
      </c>
      <c r="C12284" t="str" cm="1">
        <f t="array" aca="1" ref="C12284" ca="1">INDEX(Reel1,Spins[[#This Row],[Stop1]])</f>
        <v>🔔</v>
      </c>
      <c r="D12284">
        <f t="shared" ca="1" si="954"/>
        <v>30</v>
      </c>
      <c r="E12284" t="str" cm="1">
        <f t="array" aca="1" ref="E12284" ca="1">INDEX(Reel2,Spins[[#This Row],[Stop2]])</f>
        <v>7️⃣</v>
      </c>
      <c r="F12284">
        <f t="shared" ca="1" si="955"/>
        <v>13</v>
      </c>
      <c r="G12284" t="str" cm="1">
        <f t="array" aca="1" ref="G12284" ca="1">INDEX(Reel3,Spins[[#This Row],[Stop3]])</f>
        <v>🍇</v>
      </c>
      <c r="H12284" t="b">
        <f ca="1">AND(Spins[[#This Row],[Sym1]]=Spins[[#This Row],[Sym2]],Spins[[#This Row],[Sym2]]=Spins[[#This Row],[Sym3]])</f>
        <v>0</v>
      </c>
      <c r="I122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4">
        <f t="shared" si="956"/>
        <v>1</v>
      </c>
      <c r="K12284">
        <f ca="1">Spins[[#This Row],[Mult]]*Spins[[#This Row],[Bet]]</f>
        <v>0</v>
      </c>
      <c r="L12284">
        <f ca="1">Spins[[#This Row],[Payout]]-Spins[[#This Row],[Bet]]</f>
        <v>-1</v>
      </c>
    </row>
    <row r="12285" spans="1:12" x14ac:dyDescent="0.3">
      <c r="A12285">
        <f t="shared" si="952"/>
        <v>12284</v>
      </c>
      <c r="B12285">
        <f t="shared" ca="1" si="953"/>
        <v>14</v>
      </c>
      <c r="C12285" t="str" cm="1">
        <f t="array" aca="1" ref="C12285" ca="1">INDEX(Reel1,Spins[[#This Row],[Stop1]])</f>
        <v>🍋</v>
      </c>
      <c r="D12285">
        <f t="shared" ca="1" si="954"/>
        <v>11</v>
      </c>
      <c r="E12285" t="str" cm="1">
        <f t="array" aca="1" ref="E12285" ca="1">INDEX(Reel2,Spins[[#This Row],[Stop2]])</f>
        <v>🍋</v>
      </c>
      <c r="F12285">
        <f t="shared" ca="1" si="955"/>
        <v>13</v>
      </c>
      <c r="G12285" t="str" cm="1">
        <f t="array" aca="1" ref="G12285" ca="1">INDEX(Reel3,Spins[[#This Row],[Stop3]])</f>
        <v>🍇</v>
      </c>
      <c r="H12285" t="b">
        <f ca="1">AND(Spins[[#This Row],[Sym1]]=Spins[[#This Row],[Sym2]],Spins[[#This Row],[Sym2]]=Spins[[#This Row],[Sym3]])</f>
        <v>0</v>
      </c>
      <c r="I122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285">
        <f t="shared" si="956"/>
        <v>1</v>
      </c>
      <c r="K12285">
        <f ca="1">Spins[[#This Row],[Mult]]*Spins[[#This Row],[Bet]]</f>
        <v>0.6</v>
      </c>
      <c r="L12285">
        <f ca="1">Spins[[#This Row],[Payout]]-Spins[[#This Row],[Bet]]</f>
        <v>-0.4</v>
      </c>
    </row>
    <row r="12286" spans="1:12" x14ac:dyDescent="0.3">
      <c r="A12286">
        <f t="shared" si="952"/>
        <v>12285</v>
      </c>
      <c r="B12286">
        <f t="shared" ca="1" si="953"/>
        <v>28</v>
      </c>
      <c r="C12286" t="str" cm="1">
        <f t="array" aca="1" ref="C12286" ca="1">INDEX(Reel1,Spins[[#This Row],[Stop1]])</f>
        <v>BAR</v>
      </c>
      <c r="D12286">
        <f t="shared" ca="1" si="954"/>
        <v>3</v>
      </c>
      <c r="E12286" t="str" cm="1">
        <f t="array" aca="1" ref="E12286" ca="1">INDEX(Reel2,Spins[[#This Row],[Stop2]])</f>
        <v>🍋</v>
      </c>
      <c r="F12286">
        <f t="shared" ca="1" si="955"/>
        <v>9</v>
      </c>
      <c r="G12286" t="str" cm="1">
        <f t="array" aca="1" ref="G12286" ca="1">INDEX(Reel3,Spins[[#This Row],[Stop3]])</f>
        <v>🍒</v>
      </c>
      <c r="H12286" t="b">
        <f ca="1">AND(Spins[[#This Row],[Sym1]]=Spins[[#This Row],[Sym2]],Spins[[#This Row],[Sym2]]=Spins[[#This Row],[Sym3]])</f>
        <v>0</v>
      </c>
      <c r="I122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6">
        <f t="shared" si="956"/>
        <v>1</v>
      </c>
      <c r="K12286">
        <f ca="1">Spins[[#This Row],[Mult]]*Spins[[#This Row],[Bet]]</f>
        <v>0</v>
      </c>
      <c r="L12286">
        <f ca="1">Spins[[#This Row],[Payout]]-Spins[[#This Row],[Bet]]</f>
        <v>-1</v>
      </c>
    </row>
    <row r="12287" spans="1:12" x14ac:dyDescent="0.3">
      <c r="A12287">
        <f t="shared" si="952"/>
        <v>12286</v>
      </c>
      <c r="B12287">
        <f t="shared" ca="1" si="953"/>
        <v>10</v>
      </c>
      <c r="C12287" t="str" cm="1">
        <f t="array" aca="1" ref="C12287" ca="1">INDEX(Reel1,Spins[[#This Row],[Stop1]])</f>
        <v>🍋</v>
      </c>
      <c r="D12287">
        <f t="shared" ca="1" si="954"/>
        <v>29</v>
      </c>
      <c r="E12287" t="str" cm="1">
        <f t="array" aca="1" ref="E12287" ca="1">INDEX(Reel2,Spins[[#This Row],[Stop2]])</f>
        <v>7️⃣</v>
      </c>
      <c r="F12287">
        <f t="shared" ca="1" si="955"/>
        <v>12</v>
      </c>
      <c r="G12287" t="str" cm="1">
        <f t="array" aca="1" ref="G12287" ca="1">INDEX(Reel3,Spins[[#This Row],[Stop3]])</f>
        <v>🍒</v>
      </c>
      <c r="H12287" t="b">
        <f ca="1">AND(Spins[[#This Row],[Sym1]]=Spins[[#This Row],[Sym2]],Spins[[#This Row],[Sym2]]=Spins[[#This Row],[Sym3]])</f>
        <v>0</v>
      </c>
      <c r="I122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7">
        <f t="shared" si="956"/>
        <v>1</v>
      </c>
      <c r="K12287">
        <f ca="1">Spins[[#This Row],[Mult]]*Spins[[#This Row],[Bet]]</f>
        <v>0</v>
      </c>
      <c r="L12287">
        <f ca="1">Spins[[#This Row],[Payout]]-Spins[[#This Row],[Bet]]</f>
        <v>-1</v>
      </c>
    </row>
    <row r="12288" spans="1:12" x14ac:dyDescent="0.3">
      <c r="A12288">
        <f t="shared" si="952"/>
        <v>12287</v>
      </c>
      <c r="B12288">
        <f t="shared" ca="1" si="953"/>
        <v>22</v>
      </c>
      <c r="C12288" t="str" cm="1">
        <f t="array" aca="1" ref="C12288" ca="1">INDEX(Reel1,Spins[[#This Row],[Stop1]])</f>
        <v>🍇</v>
      </c>
      <c r="D12288">
        <f t="shared" ca="1" si="954"/>
        <v>4</v>
      </c>
      <c r="E12288" t="str" cm="1">
        <f t="array" aca="1" ref="E12288" ca="1">INDEX(Reel2,Spins[[#This Row],[Stop2]])</f>
        <v>🍋</v>
      </c>
      <c r="F12288">
        <f t="shared" ca="1" si="955"/>
        <v>17</v>
      </c>
      <c r="G12288" t="str" cm="1">
        <f t="array" aca="1" ref="G12288" ca="1">INDEX(Reel3,Spins[[#This Row],[Stop3]])</f>
        <v>🍇</v>
      </c>
      <c r="H12288" t="b">
        <f ca="1">AND(Spins[[#This Row],[Sym1]]=Spins[[#This Row],[Sym2]],Spins[[#This Row],[Sym2]]=Spins[[#This Row],[Sym3]])</f>
        <v>0</v>
      </c>
      <c r="I122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8">
        <f t="shared" si="956"/>
        <v>1</v>
      </c>
      <c r="K12288">
        <f ca="1">Spins[[#This Row],[Mult]]*Spins[[#This Row],[Bet]]</f>
        <v>0</v>
      </c>
      <c r="L12288">
        <f ca="1">Spins[[#This Row],[Payout]]-Spins[[#This Row],[Bet]]</f>
        <v>-1</v>
      </c>
    </row>
    <row r="12289" spans="1:12" x14ac:dyDescent="0.3">
      <c r="A12289">
        <f t="shared" si="952"/>
        <v>12288</v>
      </c>
      <c r="B12289">
        <f t="shared" ca="1" si="953"/>
        <v>23</v>
      </c>
      <c r="C12289" t="str" cm="1">
        <f t="array" aca="1" ref="C12289" ca="1">INDEX(Reel1,Spins[[#This Row],[Stop1]])</f>
        <v>🍇</v>
      </c>
      <c r="D12289">
        <f t="shared" ca="1" si="954"/>
        <v>17</v>
      </c>
      <c r="E12289" t="str" cm="1">
        <f t="array" aca="1" ref="E12289" ca="1">INDEX(Reel2,Spins[[#This Row],[Stop2]])</f>
        <v>🍒</v>
      </c>
      <c r="F12289">
        <f t="shared" ca="1" si="955"/>
        <v>28</v>
      </c>
      <c r="G12289" t="str" cm="1">
        <f t="array" aca="1" ref="G12289" ca="1">INDEX(Reel3,Spins[[#This Row],[Stop3]])</f>
        <v>7️⃣</v>
      </c>
      <c r="H12289" t="b">
        <f ca="1">AND(Spins[[#This Row],[Sym1]]=Spins[[#This Row],[Sym2]],Spins[[#This Row],[Sym2]]=Spins[[#This Row],[Sym3]])</f>
        <v>0</v>
      </c>
      <c r="I122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89">
        <f t="shared" si="956"/>
        <v>1</v>
      </c>
      <c r="K12289">
        <f ca="1">Spins[[#This Row],[Mult]]*Spins[[#This Row],[Bet]]</f>
        <v>0</v>
      </c>
      <c r="L12289">
        <f ca="1">Spins[[#This Row],[Payout]]-Spins[[#This Row],[Bet]]</f>
        <v>-1</v>
      </c>
    </row>
    <row r="12290" spans="1:12" x14ac:dyDescent="0.3">
      <c r="A12290">
        <f t="shared" ref="A12290:A12353" si="957">ROW()-1</f>
        <v>12289</v>
      </c>
      <c r="B12290">
        <f t="shared" ref="B12290:B12353" ca="1" si="958">RANDBETWEEN(1,ROWS(Reel1))</f>
        <v>17</v>
      </c>
      <c r="C12290" t="str" cm="1">
        <f t="array" aca="1" ref="C12290" ca="1">INDEX(Reel1,Spins[[#This Row],[Stop1]])</f>
        <v>🍒</v>
      </c>
      <c r="D12290">
        <f t="shared" ref="D12290:D12353" ca="1" si="959">RANDBETWEEN(1,ROWS(Reel2))</f>
        <v>29</v>
      </c>
      <c r="E12290" t="str" cm="1">
        <f t="array" aca="1" ref="E12290" ca="1">INDEX(Reel2,Spins[[#This Row],[Stop2]])</f>
        <v>7️⃣</v>
      </c>
      <c r="F12290">
        <f t="shared" ref="F12290:F12353" ca="1" si="960">RANDBETWEEN(1,ROWS(Reel3))</f>
        <v>26</v>
      </c>
      <c r="G12290" t="str" cm="1">
        <f t="array" aca="1" ref="G12290" ca="1">INDEX(Reel3,Spins[[#This Row],[Stop3]])</f>
        <v>BAR</v>
      </c>
      <c r="H12290" t="b">
        <f ca="1">AND(Spins[[#This Row],[Sym1]]=Spins[[#This Row],[Sym2]],Spins[[#This Row],[Sym2]]=Spins[[#This Row],[Sym3]])</f>
        <v>0</v>
      </c>
      <c r="I122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0">
        <f t="shared" ref="J12290:J12353" si="961">Bet</f>
        <v>1</v>
      </c>
      <c r="K12290">
        <f ca="1">Spins[[#This Row],[Mult]]*Spins[[#This Row],[Bet]]</f>
        <v>0</v>
      </c>
      <c r="L12290">
        <f ca="1">Spins[[#This Row],[Payout]]-Spins[[#This Row],[Bet]]</f>
        <v>-1</v>
      </c>
    </row>
    <row r="12291" spans="1:12" x14ac:dyDescent="0.3">
      <c r="A12291">
        <f t="shared" si="957"/>
        <v>12290</v>
      </c>
      <c r="B12291">
        <f t="shared" ca="1" si="958"/>
        <v>3</v>
      </c>
      <c r="C12291" t="str" cm="1">
        <f t="array" aca="1" ref="C12291" ca="1">INDEX(Reel1,Spins[[#This Row],[Stop1]])</f>
        <v>🍋</v>
      </c>
      <c r="D12291">
        <f t="shared" ca="1" si="959"/>
        <v>23</v>
      </c>
      <c r="E12291" t="str" cm="1">
        <f t="array" aca="1" ref="E12291" ca="1">INDEX(Reel2,Spins[[#This Row],[Stop2]])</f>
        <v>🍇</v>
      </c>
      <c r="F12291">
        <f t="shared" ca="1" si="960"/>
        <v>23</v>
      </c>
      <c r="G12291" t="str" cm="1">
        <f t="array" aca="1" ref="G12291" ca="1">INDEX(Reel3,Spins[[#This Row],[Stop3]])</f>
        <v>BAR</v>
      </c>
      <c r="H12291" t="b">
        <f ca="1">AND(Spins[[#This Row],[Sym1]]=Spins[[#This Row],[Sym2]],Spins[[#This Row],[Sym2]]=Spins[[#This Row],[Sym3]])</f>
        <v>0</v>
      </c>
      <c r="I122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1">
        <f t="shared" si="961"/>
        <v>1</v>
      </c>
      <c r="K12291">
        <f ca="1">Spins[[#This Row],[Mult]]*Spins[[#This Row],[Bet]]</f>
        <v>0</v>
      </c>
      <c r="L12291">
        <f ca="1">Spins[[#This Row],[Payout]]-Spins[[#This Row],[Bet]]</f>
        <v>-1</v>
      </c>
    </row>
    <row r="12292" spans="1:12" x14ac:dyDescent="0.3">
      <c r="A12292">
        <f t="shared" si="957"/>
        <v>12291</v>
      </c>
      <c r="B12292">
        <f t="shared" ca="1" si="958"/>
        <v>20</v>
      </c>
      <c r="C12292" t="str" cm="1">
        <f t="array" aca="1" ref="C12292" ca="1">INDEX(Reel1,Spins[[#This Row],[Stop1]])</f>
        <v>🍒</v>
      </c>
      <c r="D12292">
        <f t="shared" ca="1" si="959"/>
        <v>22</v>
      </c>
      <c r="E12292" t="str" cm="1">
        <f t="array" aca="1" ref="E12292" ca="1">INDEX(Reel2,Spins[[#This Row],[Stop2]])</f>
        <v>🍇</v>
      </c>
      <c r="F12292">
        <f t="shared" ca="1" si="960"/>
        <v>11</v>
      </c>
      <c r="G12292" t="str" cm="1">
        <f t="array" aca="1" ref="G12292" ca="1">INDEX(Reel3,Spins[[#This Row],[Stop3]])</f>
        <v>🍒</v>
      </c>
      <c r="H12292" t="b">
        <f ca="1">AND(Spins[[#This Row],[Sym1]]=Spins[[#This Row],[Sym2]],Spins[[#This Row],[Sym2]]=Spins[[#This Row],[Sym3]])</f>
        <v>0</v>
      </c>
      <c r="I122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2">
        <f t="shared" si="961"/>
        <v>1</v>
      </c>
      <c r="K12292">
        <f ca="1">Spins[[#This Row],[Mult]]*Spins[[#This Row],[Bet]]</f>
        <v>0</v>
      </c>
      <c r="L12292">
        <f ca="1">Spins[[#This Row],[Payout]]-Spins[[#This Row],[Bet]]</f>
        <v>-1</v>
      </c>
    </row>
    <row r="12293" spans="1:12" x14ac:dyDescent="0.3">
      <c r="A12293">
        <f t="shared" si="957"/>
        <v>12292</v>
      </c>
      <c r="B12293">
        <f t="shared" ca="1" si="958"/>
        <v>25</v>
      </c>
      <c r="C12293" t="str" cm="1">
        <f t="array" aca="1" ref="C12293" ca="1">INDEX(Reel1,Spins[[#This Row],[Stop1]])</f>
        <v>🔔</v>
      </c>
      <c r="D12293">
        <f t="shared" ca="1" si="959"/>
        <v>26</v>
      </c>
      <c r="E12293" t="str" cm="1">
        <f t="array" aca="1" ref="E12293" ca="1">INDEX(Reel2,Spins[[#This Row],[Stop2]])</f>
        <v>🔔</v>
      </c>
      <c r="F12293">
        <f t="shared" ca="1" si="960"/>
        <v>1</v>
      </c>
      <c r="G12293" t="str" cm="1">
        <f t="array" aca="1" ref="G12293" ca="1">INDEX(Reel3,Spins[[#This Row],[Stop3]])</f>
        <v>🍋</v>
      </c>
      <c r="H12293" t="b">
        <f ca="1">AND(Spins[[#This Row],[Sym1]]=Spins[[#This Row],[Sym2]],Spins[[#This Row],[Sym2]]=Spins[[#This Row],[Sym3]])</f>
        <v>0</v>
      </c>
      <c r="I122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2293">
        <f t="shared" si="961"/>
        <v>1</v>
      </c>
      <c r="K12293">
        <f ca="1">Spins[[#This Row],[Mult]]*Spins[[#This Row],[Bet]]</f>
        <v>2.5</v>
      </c>
      <c r="L12293">
        <f ca="1">Spins[[#This Row],[Payout]]-Spins[[#This Row],[Bet]]</f>
        <v>1.5</v>
      </c>
    </row>
    <row r="12294" spans="1:12" x14ac:dyDescent="0.3">
      <c r="A12294">
        <f t="shared" si="957"/>
        <v>12293</v>
      </c>
      <c r="B12294">
        <f t="shared" ca="1" si="958"/>
        <v>31</v>
      </c>
      <c r="C12294" t="str" cm="1">
        <f t="array" aca="1" ref="C12294" ca="1">INDEX(Reel1,Spins[[#This Row],[Stop1]])</f>
        <v>💎</v>
      </c>
      <c r="D12294">
        <f t="shared" ca="1" si="959"/>
        <v>23</v>
      </c>
      <c r="E12294" t="str" cm="1">
        <f t="array" aca="1" ref="E12294" ca="1">INDEX(Reel2,Spins[[#This Row],[Stop2]])</f>
        <v>🍇</v>
      </c>
      <c r="F12294">
        <f t="shared" ca="1" si="960"/>
        <v>31</v>
      </c>
      <c r="G12294" t="str" cm="1">
        <f t="array" aca="1" ref="G12294" ca="1">INDEX(Reel3,Spins[[#This Row],[Stop3]])</f>
        <v>💎</v>
      </c>
      <c r="H12294" t="b">
        <f ca="1">AND(Spins[[#This Row],[Sym1]]=Spins[[#This Row],[Sym2]],Spins[[#This Row],[Sym2]]=Spins[[#This Row],[Sym3]])</f>
        <v>0</v>
      </c>
      <c r="I122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4">
        <f t="shared" si="961"/>
        <v>1</v>
      </c>
      <c r="K12294">
        <f ca="1">Spins[[#This Row],[Mult]]*Spins[[#This Row],[Bet]]</f>
        <v>0</v>
      </c>
      <c r="L12294">
        <f ca="1">Spins[[#This Row],[Payout]]-Spins[[#This Row],[Bet]]</f>
        <v>-1</v>
      </c>
    </row>
    <row r="12295" spans="1:12" x14ac:dyDescent="0.3">
      <c r="A12295">
        <f t="shared" si="957"/>
        <v>12294</v>
      </c>
      <c r="B12295">
        <f t="shared" ca="1" si="958"/>
        <v>17</v>
      </c>
      <c r="C12295" t="str" cm="1">
        <f t="array" aca="1" ref="C12295" ca="1">INDEX(Reel1,Spins[[#This Row],[Stop1]])</f>
        <v>🍒</v>
      </c>
      <c r="D12295">
        <f t="shared" ca="1" si="959"/>
        <v>6</v>
      </c>
      <c r="E12295" t="str" cm="1">
        <f t="array" aca="1" ref="E12295" ca="1">INDEX(Reel2,Spins[[#This Row],[Stop2]])</f>
        <v>🍋</v>
      </c>
      <c r="F12295">
        <f t="shared" ca="1" si="960"/>
        <v>12</v>
      </c>
      <c r="G12295" t="str" cm="1">
        <f t="array" aca="1" ref="G12295" ca="1">INDEX(Reel3,Spins[[#This Row],[Stop3]])</f>
        <v>🍒</v>
      </c>
      <c r="H12295" t="b">
        <f ca="1">AND(Spins[[#This Row],[Sym1]]=Spins[[#This Row],[Sym2]],Spins[[#This Row],[Sym2]]=Spins[[#This Row],[Sym3]])</f>
        <v>0</v>
      </c>
      <c r="I122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5">
        <f t="shared" si="961"/>
        <v>1</v>
      </c>
      <c r="K12295">
        <f ca="1">Spins[[#This Row],[Mult]]*Spins[[#This Row],[Bet]]</f>
        <v>0</v>
      </c>
      <c r="L12295">
        <f ca="1">Spins[[#This Row],[Payout]]-Spins[[#This Row],[Bet]]</f>
        <v>-1</v>
      </c>
    </row>
    <row r="12296" spans="1:12" x14ac:dyDescent="0.3">
      <c r="A12296">
        <f t="shared" si="957"/>
        <v>12295</v>
      </c>
      <c r="B12296">
        <f t="shared" ca="1" si="958"/>
        <v>25</v>
      </c>
      <c r="C12296" t="str" cm="1">
        <f t="array" aca="1" ref="C12296" ca="1">INDEX(Reel1,Spins[[#This Row],[Stop1]])</f>
        <v>🔔</v>
      </c>
      <c r="D12296">
        <f t="shared" ca="1" si="959"/>
        <v>25</v>
      </c>
      <c r="E12296" t="str" cm="1">
        <f t="array" aca="1" ref="E12296" ca="1">INDEX(Reel2,Spins[[#This Row],[Stop2]])</f>
        <v>🔔</v>
      </c>
      <c r="F12296">
        <f t="shared" ca="1" si="960"/>
        <v>14</v>
      </c>
      <c r="G12296" t="str" cm="1">
        <f t="array" aca="1" ref="G12296" ca="1">INDEX(Reel3,Spins[[#This Row],[Stop3]])</f>
        <v>🍇</v>
      </c>
      <c r="H12296" t="b">
        <f ca="1">AND(Spins[[#This Row],[Sym1]]=Spins[[#This Row],[Sym2]],Spins[[#This Row],[Sym2]]=Spins[[#This Row],[Sym3]])</f>
        <v>0</v>
      </c>
      <c r="I122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2.5</v>
      </c>
      <c r="J12296">
        <f t="shared" si="961"/>
        <v>1</v>
      </c>
      <c r="K12296">
        <f ca="1">Spins[[#This Row],[Mult]]*Spins[[#This Row],[Bet]]</f>
        <v>2.5</v>
      </c>
      <c r="L12296">
        <f ca="1">Spins[[#This Row],[Payout]]-Spins[[#This Row],[Bet]]</f>
        <v>1.5</v>
      </c>
    </row>
    <row r="12297" spans="1:12" x14ac:dyDescent="0.3">
      <c r="A12297">
        <f t="shared" si="957"/>
        <v>12296</v>
      </c>
      <c r="B12297">
        <f t="shared" ca="1" si="958"/>
        <v>29</v>
      </c>
      <c r="C12297" t="str" cm="1">
        <f t="array" aca="1" ref="C12297" ca="1">INDEX(Reel1,Spins[[#This Row],[Stop1]])</f>
        <v>7️⃣</v>
      </c>
      <c r="D12297">
        <f t="shared" ca="1" si="959"/>
        <v>16</v>
      </c>
      <c r="E12297" t="str" cm="1">
        <f t="array" aca="1" ref="E12297" ca="1">INDEX(Reel2,Spins[[#This Row],[Stop2]])</f>
        <v>🍒</v>
      </c>
      <c r="F12297">
        <f t="shared" ca="1" si="960"/>
        <v>15</v>
      </c>
      <c r="G12297" t="str" cm="1">
        <f t="array" aca="1" ref="G12297" ca="1">INDEX(Reel3,Spins[[#This Row],[Stop3]])</f>
        <v>🍇</v>
      </c>
      <c r="H12297" t="b">
        <f ca="1">AND(Spins[[#This Row],[Sym1]]=Spins[[#This Row],[Sym2]],Spins[[#This Row],[Sym2]]=Spins[[#This Row],[Sym3]])</f>
        <v>0</v>
      </c>
      <c r="I122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7">
        <f t="shared" si="961"/>
        <v>1</v>
      </c>
      <c r="K12297">
        <f ca="1">Spins[[#This Row],[Mult]]*Spins[[#This Row],[Bet]]</f>
        <v>0</v>
      </c>
      <c r="L12297">
        <f ca="1">Spins[[#This Row],[Payout]]-Spins[[#This Row],[Bet]]</f>
        <v>-1</v>
      </c>
    </row>
    <row r="12298" spans="1:12" x14ac:dyDescent="0.3">
      <c r="A12298">
        <f t="shared" si="957"/>
        <v>12297</v>
      </c>
      <c r="B12298">
        <f t="shared" ca="1" si="958"/>
        <v>24</v>
      </c>
      <c r="C12298" t="str" cm="1">
        <f t="array" aca="1" ref="C12298" ca="1">INDEX(Reel1,Spins[[#This Row],[Stop1]])</f>
        <v>🍇</v>
      </c>
      <c r="D12298">
        <f t="shared" ca="1" si="959"/>
        <v>27</v>
      </c>
      <c r="E12298" t="str" cm="1">
        <f t="array" aca="1" ref="E12298" ca="1">INDEX(Reel2,Spins[[#This Row],[Stop2]])</f>
        <v>BAR</v>
      </c>
      <c r="F12298">
        <f t="shared" ca="1" si="960"/>
        <v>31</v>
      </c>
      <c r="G12298" t="str" cm="1">
        <f t="array" aca="1" ref="G12298" ca="1">INDEX(Reel3,Spins[[#This Row],[Stop3]])</f>
        <v>💎</v>
      </c>
      <c r="H12298" t="b">
        <f ca="1">AND(Spins[[#This Row],[Sym1]]=Spins[[#This Row],[Sym2]],Spins[[#This Row],[Sym2]]=Spins[[#This Row],[Sym3]])</f>
        <v>0</v>
      </c>
      <c r="I122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8">
        <f t="shared" si="961"/>
        <v>1</v>
      </c>
      <c r="K12298">
        <f ca="1">Spins[[#This Row],[Mult]]*Spins[[#This Row],[Bet]]</f>
        <v>0</v>
      </c>
      <c r="L12298">
        <f ca="1">Spins[[#This Row],[Payout]]-Spins[[#This Row],[Bet]]</f>
        <v>-1</v>
      </c>
    </row>
    <row r="12299" spans="1:12" x14ac:dyDescent="0.3">
      <c r="A12299">
        <f t="shared" si="957"/>
        <v>12298</v>
      </c>
      <c r="B12299">
        <f t="shared" ca="1" si="958"/>
        <v>9</v>
      </c>
      <c r="C12299" t="str" cm="1">
        <f t="array" aca="1" ref="C12299" ca="1">INDEX(Reel1,Spins[[#This Row],[Stop1]])</f>
        <v>🍋</v>
      </c>
      <c r="D12299">
        <f t="shared" ca="1" si="959"/>
        <v>18</v>
      </c>
      <c r="E12299" t="str" cm="1">
        <f t="array" aca="1" ref="E12299" ca="1">INDEX(Reel2,Spins[[#This Row],[Stop2]])</f>
        <v>🍒</v>
      </c>
      <c r="F12299">
        <f t="shared" ca="1" si="960"/>
        <v>5</v>
      </c>
      <c r="G12299" t="str" cm="1">
        <f t="array" aca="1" ref="G12299" ca="1">INDEX(Reel3,Spins[[#This Row],[Stop3]])</f>
        <v>🍋</v>
      </c>
      <c r="H12299" t="b">
        <f ca="1">AND(Spins[[#This Row],[Sym1]]=Spins[[#This Row],[Sym2]],Spins[[#This Row],[Sym2]]=Spins[[#This Row],[Sym3]])</f>
        <v>0</v>
      </c>
      <c r="I122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299">
        <f t="shared" si="961"/>
        <v>1</v>
      </c>
      <c r="K12299">
        <f ca="1">Spins[[#This Row],[Mult]]*Spins[[#This Row],[Bet]]</f>
        <v>0</v>
      </c>
      <c r="L12299">
        <f ca="1">Spins[[#This Row],[Payout]]-Spins[[#This Row],[Bet]]</f>
        <v>-1</v>
      </c>
    </row>
    <row r="12300" spans="1:12" x14ac:dyDescent="0.3">
      <c r="A12300">
        <f t="shared" si="957"/>
        <v>12299</v>
      </c>
      <c r="B12300">
        <f t="shared" ca="1" si="958"/>
        <v>17</v>
      </c>
      <c r="C12300" t="str" cm="1">
        <f t="array" aca="1" ref="C12300" ca="1">INDEX(Reel1,Spins[[#This Row],[Stop1]])</f>
        <v>🍒</v>
      </c>
      <c r="D12300">
        <f t="shared" ca="1" si="959"/>
        <v>13</v>
      </c>
      <c r="E12300" t="str" cm="1">
        <f t="array" aca="1" ref="E12300" ca="1">INDEX(Reel2,Spins[[#This Row],[Stop2]])</f>
        <v>🍋</v>
      </c>
      <c r="F12300">
        <f t="shared" ca="1" si="960"/>
        <v>23</v>
      </c>
      <c r="G12300" t="str" cm="1">
        <f t="array" aca="1" ref="G12300" ca="1">INDEX(Reel3,Spins[[#This Row],[Stop3]])</f>
        <v>BAR</v>
      </c>
      <c r="H12300" t="b">
        <f ca="1">AND(Spins[[#This Row],[Sym1]]=Spins[[#This Row],[Sym2]],Spins[[#This Row],[Sym2]]=Spins[[#This Row],[Sym3]])</f>
        <v>0</v>
      </c>
      <c r="I123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0">
        <f t="shared" si="961"/>
        <v>1</v>
      </c>
      <c r="K12300">
        <f ca="1">Spins[[#This Row],[Mult]]*Spins[[#This Row],[Bet]]</f>
        <v>0</v>
      </c>
      <c r="L12300">
        <f ca="1">Spins[[#This Row],[Payout]]-Spins[[#This Row],[Bet]]</f>
        <v>-1</v>
      </c>
    </row>
    <row r="12301" spans="1:12" x14ac:dyDescent="0.3">
      <c r="A12301">
        <f t="shared" si="957"/>
        <v>12300</v>
      </c>
      <c r="B12301">
        <f t="shared" ca="1" si="958"/>
        <v>17</v>
      </c>
      <c r="C12301" t="str" cm="1">
        <f t="array" aca="1" ref="C12301" ca="1">INDEX(Reel1,Spins[[#This Row],[Stop1]])</f>
        <v>🍒</v>
      </c>
      <c r="D12301">
        <f t="shared" ca="1" si="959"/>
        <v>4</v>
      </c>
      <c r="E12301" t="str" cm="1">
        <f t="array" aca="1" ref="E12301" ca="1">INDEX(Reel2,Spins[[#This Row],[Stop2]])</f>
        <v>🍋</v>
      </c>
      <c r="F12301">
        <f t="shared" ca="1" si="960"/>
        <v>2</v>
      </c>
      <c r="G12301" t="str" cm="1">
        <f t="array" aca="1" ref="G12301" ca="1">INDEX(Reel3,Spins[[#This Row],[Stop3]])</f>
        <v>🍋</v>
      </c>
      <c r="H12301" t="b">
        <f ca="1">AND(Spins[[#This Row],[Sym1]]=Spins[[#This Row],[Sym2]],Spins[[#This Row],[Sym2]]=Spins[[#This Row],[Sym3]])</f>
        <v>0</v>
      </c>
      <c r="I123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1">
        <f t="shared" si="961"/>
        <v>1</v>
      </c>
      <c r="K12301">
        <f ca="1">Spins[[#This Row],[Mult]]*Spins[[#This Row],[Bet]]</f>
        <v>0</v>
      </c>
      <c r="L12301">
        <f ca="1">Spins[[#This Row],[Payout]]-Spins[[#This Row],[Bet]]</f>
        <v>-1</v>
      </c>
    </row>
    <row r="12302" spans="1:12" x14ac:dyDescent="0.3">
      <c r="A12302">
        <f t="shared" si="957"/>
        <v>12301</v>
      </c>
      <c r="B12302">
        <f t="shared" ca="1" si="958"/>
        <v>20</v>
      </c>
      <c r="C12302" t="str" cm="1">
        <f t="array" aca="1" ref="C12302" ca="1">INDEX(Reel1,Spins[[#This Row],[Stop1]])</f>
        <v>🍒</v>
      </c>
      <c r="D12302">
        <f t="shared" ca="1" si="959"/>
        <v>19</v>
      </c>
      <c r="E12302" t="str" cm="1">
        <f t="array" aca="1" ref="E12302" ca="1">INDEX(Reel2,Spins[[#This Row],[Stop2]])</f>
        <v>🍒</v>
      </c>
      <c r="F12302">
        <f t="shared" ca="1" si="960"/>
        <v>28</v>
      </c>
      <c r="G12302" t="str" cm="1">
        <f t="array" aca="1" ref="G12302" ca="1">INDEX(Reel3,Spins[[#This Row],[Stop3]])</f>
        <v>7️⃣</v>
      </c>
      <c r="H12302" t="b">
        <f ca="1">AND(Spins[[#This Row],[Sym1]]=Spins[[#This Row],[Sym2]],Spins[[#This Row],[Sym2]]=Spins[[#This Row],[Sym3]])</f>
        <v>0</v>
      </c>
      <c r="I123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302">
        <f t="shared" si="961"/>
        <v>1</v>
      </c>
      <c r="K12302">
        <f ca="1">Spins[[#This Row],[Mult]]*Spins[[#This Row],[Bet]]</f>
        <v>0.8</v>
      </c>
      <c r="L12302">
        <f ca="1">Spins[[#This Row],[Payout]]-Spins[[#This Row],[Bet]]</f>
        <v>-0.19999999999999996</v>
      </c>
    </row>
    <row r="12303" spans="1:12" x14ac:dyDescent="0.3">
      <c r="A12303">
        <f t="shared" si="957"/>
        <v>12302</v>
      </c>
      <c r="B12303">
        <f t="shared" ca="1" si="958"/>
        <v>28</v>
      </c>
      <c r="C12303" t="str" cm="1">
        <f t="array" aca="1" ref="C12303" ca="1">INDEX(Reel1,Spins[[#This Row],[Stop1]])</f>
        <v>BAR</v>
      </c>
      <c r="D12303">
        <f t="shared" ca="1" si="959"/>
        <v>20</v>
      </c>
      <c r="E12303" t="str" cm="1">
        <f t="array" aca="1" ref="E12303" ca="1">INDEX(Reel2,Spins[[#This Row],[Stop2]])</f>
        <v>🍒</v>
      </c>
      <c r="F12303">
        <f t="shared" ca="1" si="960"/>
        <v>29</v>
      </c>
      <c r="G12303" t="str" cm="1">
        <f t="array" aca="1" ref="G12303" ca="1">INDEX(Reel3,Spins[[#This Row],[Stop3]])</f>
        <v>7️⃣</v>
      </c>
      <c r="H12303" t="b">
        <f ca="1">AND(Spins[[#This Row],[Sym1]]=Spins[[#This Row],[Sym2]],Spins[[#This Row],[Sym2]]=Spins[[#This Row],[Sym3]])</f>
        <v>0</v>
      </c>
      <c r="I123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3">
        <f t="shared" si="961"/>
        <v>1</v>
      </c>
      <c r="K12303">
        <f ca="1">Spins[[#This Row],[Mult]]*Spins[[#This Row],[Bet]]</f>
        <v>0</v>
      </c>
      <c r="L12303">
        <f ca="1">Spins[[#This Row],[Payout]]-Spins[[#This Row],[Bet]]</f>
        <v>-1</v>
      </c>
    </row>
    <row r="12304" spans="1:12" x14ac:dyDescent="0.3">
      <c r="A12304">
        <f t="shared" si="957"/>
        <v>12303</v>
      </c>
      <c r="B12304">
        <f t="shared" ca="1" si="958"/>
        <v>29</v>
      </c>
      <c r="C12304" t="str" cm="1">
        <f t="array" aca="1" ref="C12304" ca="1">INDEX(Reel1,Spins[[#This Row],[Stop1]])</f>
        <v>7️⃣</v>
      </c>
      <c r="D12304">
        <f t="shared" ca="1" si="959"/>
        <v>10</v>
      </c>
      <c r="E12304" t="str" cm="1">
        <f t="array" aca="1" ref="E12304" ca="1">INDEX(Reel2,Spins[[#This Row],[Stop2]])</f>
        <v>🍋</v>
      </c>
      <c r="F12304">
        <f t="shared" ca="1" si="960"/>
        <v>19</v>
      </c>
      <c r="G12304" t="str" cm="1">
        <f t="array" aca="1" ref="G12304" ca="1">INDEX(Reel3,Spins[[#This Row],[Stop3]])</f>
        <v>🔔</v>
      </c>
      <c r="H12304" t="b">
        <f ca="1">AND(Spins[[#This Row],[Sym1]]=Spins[[#This Row],[Sym2]],Spins[[#This Row],[Sym2]]=Spins[[#This Row],[Sym3]])</f>
        <v>0</v>
      </c>
      <c r="I123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4">
        <f t="shared" si="961"/>
        <v>1</v>
      </c>
      <c r="K12304">
        <f ca="1">Spins[[#This Row],[Mult]]*Spins[[#This Row],[Bet]]</f>
        <v>0</v>
      </c>
      <c r="L12304">
        <f ca="1">Spins[[#This Row],[Payout]]-Spins[[#This Row],[Bet]]</f>
        <v>-1</v>
      </c>
    </row>
    <row r="12305" spans="1:12" x14ac:dyDescent="0.3">
      <c r="A12305">
        <f t="shared" si="957"/>
        <v>12304</v>
      </c>
      <c r="B12305">
        <f t="shared" ca="1" si="958"/>
        <v>17</v>
      </c>
      <c r="C12305" t="str" cm="1">
        <f t="array" aca="1" ref="C12305" ca="1">INDEX(Reel1,Spins[[#This Row],[Stop1]])</f>
        <v>🍒</v>
      </c>
      <c r="D12305">
        <f t="shared" ca="1" si="959"/>
        <v>29</v>
      </c>
      <c r="E12305" t="str" cm="1">
        <f t="array" aca="1" ref="E12305" ca="1">INDEX(Reel2,Spins[[#This Row],[Stop2]])</f>
        <v>7️⃣</v>
      </c>
      <c r="F12305">
        <f t="shared" ca="1" si="960"/>
        <v>24</v>
      </c>
      <c r="G12305" t="str" cm="1">
        <f t="array" aca="1" ref="G12305" ca="1">INDEX(Reel3,Spins[[#This Row],[Stop3]])</f>
        <v>BAR</v>
      </c>
      <c r="H12305" t="b">
        <f ca="1">AND(Spins[[#This Row],[Sym1]]=Spins[[#This Row],[Sym2]],Spins[[#This Row],[Sym2]]=Spins[[#This Row],[Sym3]])</f>
        <v>0</v>
      </c>
      <c r="I123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5">
        <f t="shared" si="961"/>
        <v>1</v>
      </c>
      <c r="K12305">
        <f ca="1">Spins[[#This Row],[Mult]]*Spins[[#This Row],[Bet]]</f>
        <v>0</v>
      </c>
      <c r="L12305">
        <f ca="1">Spins[[#This Row],[Payout]]-Spins[[#This Row],[Bet]]</f>
        <v>-1</v>
      </c>
    </row>
    <row r="12306" spans="1:12" x14ac:dyDescent="0.3">
      <c r="A12306">
        <f t="shared" si="957"/>
        <v>12305</v>
      </c>
      <c r="B12306">
        <f t="shared" ca="1" si="958"/>
        <v>9</v>
      </c>
      <c r="C12306" t="str" cm="1">
        <f t="array" aca="1" ref="C12306" ca="1">INDEX(Reel1,Spins[[#This Row],[Stop1]])</f>
        <v>🍋</v>
      </c>
      <c r="D12306">
        <f t="shared" ca="1" si="959"/>
        <v>8</v>
      </c>
      <c r="E12306" t="str" cm="1">
        <f t="array" aca="1" ref="E12306" ca="1">INDEX(Reel2,Spins[[#This Row],[Stop2]])</f>
        <v>🍋</v>
      </c>
      <c r="F12306">
        <f t="shared" ca="1" si="960"/>
        <v>15</v>
      </c>
      <c r="G12306" t="str" cm="1">
        <f t="array" aca="1" ref="G12306" ca="1">INDEX(Reel3,Spins[[#This Row],[Stop3]])</f>
        <v>🍇</v>
      </c>
      <c r="H12306" t="b">
        <f ca="1">AND(Spins[[#This Row],[Sym1]]=Spins[[#This Row],[Sym2]],Spins[[#This Row],[Sym2]]=Spins[[#This Row],[Sym3]])</f>
        <v>0</v>
      </c>
      <c r="I123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06">
        <f t="shared" si="961"/>
        <v>1</v>
      </c>
      <c r="K12306">
        <f ca="1">Spins[[#This Row],[Mult]]*Spins[[#This Row],[Bet]]</f>
        <v>0.6</v>
      </c>
      <c r="L12306">
        <f ca="1">Spins[[#This Row],[Payout]]-Spins[[#This Row],[Bet]]</f>
        <v>-0.4</v>
      </c>
    </row>
    <row r="12307" spans="1:12" x14ac:dyDescent="0.3">
      <c r="A12307">
        <f t="shared" si="957"/>
        <v>12306</v>
      </c>
      <c r="B12307">
        <f t="shared" ca="1" si="958"/>
        <v>19</v>
      </c>
      <c r="C12307" t="str" cm="1">
        <f t="array" aca="1" ref="C12307" ca="1">INDEX(Reel1,Spins[[#This Row],[Stop1]])</f>
        <v>🍒</v>
      </c>
      <c r="D12307">
        <f t="shared" ca="1" si="959"/>
        <v>18</v>
      </c>
      <c r="E12307" t="str" cm="1">
        <f t="array" aca="1" ref="E12307" ca="1">INDEX(Reel2,Spins[[#This Row],[Stop2]])</f>
        <v>🍒</v>
      </c>
      <c r="F12307">
        <f t="shared" ca="1" si="960"/>
        <v>19</v>
      </c>
      <c r="G12307" t="str" cm="1">
        <f t="array" aca="1" ref="G12307" ca="1">INDEX(Reel3,Spins[[#This Row],[Stop3]])</f>
        <v>🔔</v>
      </c>
      <c r="H12307" t="b">
        <f ca="1">AND(Spins[[#This Row],[Sym1]]=Spins[[#This Row],[Sym2]],Spins[[#This Row],[Sym2]]=Spins[[#This Row],[Sym3]])</f>
        <v>0</v>
      </c>
      <c r="I123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307">
        <f t="shared" si="961"/>
        <v>1</v>
      </c>
      <c r="K12307">
        <f ca="1">Spins[[#This Row],[Mult]]*Spins[[#This Row],[Bet]]</f>
        <v>0.8</v>
      </c>
      <c r="L12307">
        <f ca="1">Spins[[#This Row],[Payout]]-Spins[[#This Row],[Bet]]</f>
        <v>-0.19999999999999996</v>
      </c>
    </row>
    <row r="12308" spans="1:12" x14ac:dyDescent="0.3">
      <c r="A12308">
        <f t="shared" si="957"/>
        <v>12307</v>
      </c>
      <c r="B12308">
        <f t="shared" ca="1" si="958"/>
        <v>20</v>
      </c>
      <c r="C12308" t="str" cm="1">
        <f t="array" aca="1" ref="C12308" ca="1">INDEX(Reel1,Spins[[#This Row],[Stop1]])</f>
        <v>🍒</v>
      </c>
      <c r="D12308">
        <f t="shared" ca="1" si="959"/>
        <v>24</v>
      </c>
      <c r="E12308" t="str" cm="1">
        <f t="array" aca="1" ref="E12308" ca="1">INDEX(Reel2,Spins[[#This Row],[Stop2]])</f>
        <v>🍇</v>
      </c>
      <c r="F12308">
        <f t="shared" ca="1" si="960"/>
        <v>18</v>
      </c>
      <c r="G12308" t="str" cm="1">
        <f t="array" aca="1" ref="G12308" ca="1">INDEX(Reel3,Spins[[#This Row],[Stop3]])</f>
        <v>🔔</v>
      </c>
      <c r="H12308" t="b">
        <f ca="1">AND(Spins[[#This Row],[Sym1]]=Spins[[#This Row],[Sym2]],Spins[[#This Row],[Sym2]]=Spins[[#This Row],[Sym3]])</f>
        <v>0</v>
      </c>
      <c r="I123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8">
        <f t="shared" si="961"/>
        <v>1</v>
      </c>
      <c r="K12308">
        <f ca="1">Spins[[#This Row],[Mult]]*Spins[[#This Row],[Bet]]</f>
        <v>0</v>
      </c>
      <c r="L12308">
        <f ca="1">Spins[[#This Row],[Payout]]-Spins[[#This Row],[Bet]]</f>
        <v>-1</v>
      </c>
    </row>
    <row r="12309" spans="1:12" x14ac:dyDescent="0.3">
      <c r="A12309">
        <f t="shared" si="957"/>
        <v>12308</v>
      </c>
      <c r="B12309">
        <f t="shared" ca="1" si="958"/>
        <v>18</v>
      </c>
      <c r="C12309" t="str" cm="1">
        <f t="array" aca="1" ref="C12309" ca="1">INDEX(Reel1,Spins[[#This Row],[Stop1]])</f>
        <v>🍒</v>
      </c>
      <c r="D12309">
        <f t="shared" ca="1" si="959"/>
        <v>23</v>
      </c>
      <c r="E12309" t="str" cm="1">
        <f t="array" aca="1" ref="E12309" ca="1">INDEX(Reel2,Spins[[#This Row],[Stop2]])</f>
        <v>🍇</v>
      </c>
      <c r="F12309">
        <f t="shared" ca="1" si="960"/>
        <v>22</v>
      </c>
      <c r="G12309" t="str" cm="1">
        <f t="array" aca="1" ref="G12309" ca="1">INDEX(Reel3,Spins[[#This Row],[Stop3]])</f>
        <v>🔔</v>
      </c>
      <c r="H12309" t="b">
        <f ca="1">AND(Spins[[#This Row],[Sym1]]=Spins[[#This Row],[Sym2]],Spins[[#This Row],[Sym2]]=Spins[[#This Row],[Sym3]])</f>
        <v>0</v>
      </c>
      <c r="I123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09">
        <f t="shared" si="961"/>
        <v>1</v>
      </c>
      <c r="K12309">
        <f ca="1">Spins[[#This Row],[Mult]]*Spins[[#This Row],[Bet]]</f>
        <v>0</v>
      </c>
      <c r="L12309">
        <f ca="1">Spins[[#This Row],[Payout]]-Spins[[#This Row],[Bet]]</f>
        <v>-1</v>
      </c>
    </row>
    <row r="12310" spans="1:12" x14ac:dyDescent="0.3">
      <c r="A12310">
        <f t="shared" si="957"/>
        <v>12309</v>
      </c>
      <c r="B12310">
        <f t="shared" ca="1" si="958"/>
        <v>28</v>
      </c>
      <c r="C12310" t="str" cm="1">
        <f t="array" aca="1" ref="C12310" ca="1">INDEX(Reel1,Spins[[#This Row],[Stop1]])</f>
        <v>BAR</v>
      </c>
      <c r="D12310">
        <f t="shared" ca="1" si="959"/>
        <v>20</v>
      </c>
      <c r="E12310" t="str" cm="1">
        <f t="array" aca="1" ref="E12310" ca="1">INDEX(Reel2,Spins[[#This Row],[Stop2]])</f>
        <v>🍒</v>
      </c>
      <c r="F12310">
        <f t="shared" ca="1" si="960"/>
        <v>22</v>
      </c>
      <c r="G12310" t="str" cm="1">
        <f t="array" aca="1" ref="G12310" ca="1">INDEX(Reel3,Spins[[#This Row],[Stop3]])</f>
        <v>🔔</v>
      </c>
      <c r="H12310" t="b">
        <f ca="1">AND(Spins[[#This Row],[Sym1]]=Spins[[#This Row],[Sym2]],Spins[[#This Row],[Sym2]]=Spins[[#This Row],[Sym3]])</f>
        <v>0</v>
      </c>
      <c r="I123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0">
        <f t="shared" si="961"/>
        <v>1</v>
      </c>
      <c r="K12310">
        <f ca="1">Spins[[#This Row],[Mult]]*Spins[[#This Row],[Bet]]</f>
        <v>0</v>
      </c>
      <c r="L12310">
        <f ca="1">Spins[[#This Row],[Payout]]-Spins[[#This Row],[Bet]]</f>
        <v>-1</v>
      </c>
    </row>
    <row r="12311" spans="1:12" x14ac:dyDescent="0.3">
      <c r="A12311">
        <f t="shared" si="957"/>
        <v>12310</v>
      </c>
      <c r="B12311">
        <f t="shared" ca="1" si="958"/>
        <v>8</v>
      </c>
      <c r="C12311" t="str" cm="1">
        <f t="array" aca="1" ref="C12311" ca="1">INDEX(Reel1,Spins[[#This Row],[Stop1]])</f>
        <v>🍋</v>
      </c>
      <c r="D12311">
        <f t="shared" ca="1" si="959"/>
        <v>9</v>
      </c>
      <c r="E12311" t="str" cm="1">
        <f t="array" aca="1" ref="E12311" ca="1">INDEX(Reel2,Spins[[#This Row],[Stop2]])</f>
        <v>🍋</v>
      </c>
      <c r="F12311">
        <f t="shared" ca="1" si="960"/>
        <v>21</v>
      </c>
      <c r="G12311" t="str" cm="1">
        <f t="array" aca="1" ref="G12311" ca="1">INDEX(Reel3,Spins[[#This Row],[Stop3]])</f>
        <v>🔔</v>
      </c>
      <c r="H12311" t="b">
        <f ca="1">AND(Spins[[#This Row],[Sym1]]=Spins[[#This Row],[Sym2]],Spins[[#This Row],[Sym2]]=Spins[[#This Row],[Sym3]])</f>
        <v>0</v>
      </c>
      <c r="I123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11">
        <f t="shared" si="961"/>
        <v>1</v>
      </c>
      <c r="K12311">
        <f ca="1">Spins[[#This Row],[Mult]]*Spins[[#This Row],[Bet]]</f>
        <v>0.6</v>
      </c>
      <c r="L12311">
        <f ca="1">Spins[[#This Row],[Payout]]-Spins[[#This Row],[Bet]]</f>
        <v>-0.4</v>
      </c>
    </row>
    <row r="12312" spans="1:12" x14ac:dyDescent="0.3">
      <c r="A12312">
        <f t="shared" si="957"/>
        <v>12311</v>
      </c>
      <c r="B12312">
        <f t="shared" ca="1" si="958"/>
        <v>15</v>
      </c>
      <c r="C12312" t="str" cm="1">
        <f t="array" aca="1" ref="C12312" ca="1">INDEX(Reel1,Spins[[#This Row],[Stop1]])</f>
        <v>🍒</v>
      </c>
      <c r="D12312">
        <f t="shared" ca="1" si="959"/>
        <v>17</v>
      </c>
      <c r="E12312" t="str" cm="1">
        <f t="array" aca="1" ref="E12312" ca="1">INDEX(Reel2,Spins[[#This Row],[Stop2]])</f>
        <v>🍒</v>
      </c>
      <c r="F12312">
        <f t="shared" ca="1" si="960"/>
        <v>29</v>
      </c>
      <c r="G12312" t="str" cm="1">
        <f t="array" aca="1" ref="G12312" ca="1">INDEX(Reel3,Spins[[#This Row],[Stop3]])</f>
        <v>7️⃣</v>
      </c>
      <c r="H12312" t="b">
        <f ca="1">AND(Spins[[#This Row],[Sym1]]=Spins[[#This Row],[Sym2]],Spins[[#This Row],[Sym2]]=Spins[[#This Row],[Sym3]])</f>
        <v>0</v>
      </c>
      <c r="I123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312">
        <f t="shared" si="961"/>
        <v>1</v>
      </c>
      <c r="K12312">
        <f ca="1">Spins[[#This Row],[Mult]]*Spins[[#This Row],[Bet]]</f>
        <v>0.8</v>
      </c>
      <c r="L12312">
        <f ca="1">Spins[[#This Row],[Payout]]-Spins[[#This Row],[Bet]]</f>
        <v>-0.19999999999999996</v>
      </c>
    </row>
    <row r="12313" spans="1:12" x14ac:dyDescent="0.3">
      <c r="A12313">
        <f t="shared" si="957"/>
        <v>12312</v>
      </c>
      <c r="B12313">
        <f t="shared" ca="1" si="958"/>
        <v>21</v>
      </c>
      <c r="C12313" t="str" cm="1">
        <f t="array" aca="1" ref="C12313" ca="1">INDEX(Reel1,Spins[[#This Row],[Stop1]])</f>
        <v>🍒</v>
      </c>
      <c r="D12313">
        <f t="shared" ca="1" si="959"/>
        <v>22</v>
      </c>
      <c r="E12313" t="str" cm="1">
        <f t="array" aca="1" ref="E12313" ca="1">INDEX(Reel2,Spins[[#This Row],[Stop2]])</f>
        <v>🍇</v>
      </c>
      <c r="F12313">
        <f t="shared" ca="1" si="960"/>
        <v>14</v>
      </c>
      <c r="G12313" t="str" cm="1">
        <f t="array" aca="1" ref="G12313" ca="1">INDEX(Reel3,Spins[[#This Row],[Stop3]])</f>
        <v>🍇</v>
      </c>
      <c r="H12313" t="b">
        <f ca="1">AND(Spins[[#This Row],[Sym1]]=Spins[[#This Row],[Sym2]],Spins[[#This Row],[Sym2]]=Spins[[#This Row],[Sym3]])</f>
        <v>0</v>
      </c>
      <c r="I123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3">
        <f t="shared" si="961"/>
        <v>1</v>
      </c>
      <c r="K12313">
        <f ca="1">Spins[[#This Row],[Mult]]*Spins[[#This Row],[Bet]]</f>
        <v>0</v>
      </c>
      <c r="L12313">
        <f ca="1">Spins[[#This Row],[Payout]]-Spins[[#This Row],[Bet]]</f>
        <v>-1</v>
      </c>
    </row>
    <row r="12314" spans="1:12" x14ac:dyDescent="0.3">
      <c r="A12314">
        <f t="shared" si="957"/>
        <v>12313</v>
      </c>
      <c r="B12314">
        <f t="shared" ca="1" si="958"/>
        <v>24</v>
      </c>
      <c r="C12314" t="str" cm="1">
        <f t="array" aca="1" ref="C12314" ca="1">INDEX(Reel1,Spins[[#This Row],[Stop1]])</f>
        <v>🍇</v>
      </c>
      <c r="D12314">
        <f t="shared" ca="1" si="959"/>
        <v>8</v>
      </c>
      <c r="E12314" t="str" cm="1">
        <f t="array" aca="1" ref="E12314" ca="1">INDEX(Reel2,Spins[[#This Row],[Stop2]])</f>
        <v>🍋</v>
      </c>
      <c r="F12314">
        <f t="shared" ca="1" si="960"/>
        <v>17</v>
      </c>
      <c r="G12314" t="str" cm="1">
        <f t="array" aca="1" ref="G12314" ca="1">INDEX(Reel3,Spins[[#This Row],[Stop3]])</f>
        <v>🍇</v>
      </c>
      <c r="H12314" t="b">
        <f ca="1">AND(Spins[[#This Row],[Sym1]]=Spins[[#This Row],[Sym2]],Spins[[#This Row],[Sym2]]=Spins[[#This Row],[Sym3]])</f>
        <v>0</v>
      </c>
      <c r="I123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4">
        <f t="shared" si="961"/>
        <v>1</v>
      </c>
      <c r="K12314">
        <f ca="1">Spins[[#This Row],[Mult]]*Spins[[#This Row],[Bet]]</f>
        <v>0</v>
      </c>
      <c r="L12314">
        <f ca="1">Spins[[#This Row],[Payout]]-Spins[[#This Row],[Bet]]</f>
        <v>-1</v>
      </c>
    </row>
    <row r="12315" spans="1:12" x14ac:dyDescent="0.3">
      <c r="A12315">
        <f t="shared" si="957"/>
        <v>12314</v>
      </c>
      <c r="B12315">
        <f t="shared" ca="1" si="958"/>
        <v>25</v>
      </c>
      <c r="C12315" t="str" cm="1">
        <f t="array" aca="1" ref="C12315" ca="1">INDEX(Reel1,Spins[[#This Row],[Stop1]])</f>
        <v>🔔</v>
      </c>
      <c r="D12315">
        <f t="shared" ca="1" si="959"/>
        <v>7</v>
      </c>
      <c r="E12315" t="str" cm="1">
        <f t="array" aca="1" ref="E12315" ca="1">INDEX(Reel2,Spins[[#This Row],[Stop2]])</f>
        <v>🍋</v>
      </c>
      <c r="F12315">
        <f t="shared" ca="1" si="960"/>
        <v>9</v>
      </c>
      <c r="G12315" t="str" cm="1">
        <f t="array" aca="1" ref="G12315" ca="1">INDEX(Reel3,Spins[[#This Row],[Stop3]])</f>
        <v>🍒</v>
      </c>
      <c r="H12315" t="b">
        <f ca="1">AND(Spins[[#This Row],[Sym1]]=Spins[[#This Row],[Sym2]],Spins[[#This Row],[Sym2]]=Spins[[#This Row],[Sym3]])</f>
        <v>0</v>
      </c>
      <c r="I123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5">
        <f t="shared" si="961"/>
        <v>1</v>
      </c>
      <c r="K12315">
        <f ca="1">Spins[[#This Row],[Mult]]*Spins[[#This Row],[Bet]]</f>
        <v>0</v>
      </c>
      <c r="L12315">
        <f ca="1">Spins[[#This Row],[Payout]]-Spins[[#This Row],[Bet]]</f>
        <v>-1</v>
      </c>
    </row>
    <row r="12316" spans="1:12" x14ac:dyDescent="0.3">
      <c r="A12316">
        <f t="shared" si="957"/>
        <v>12315</v>
      </c>
      <c r="B12316">
        <f t="shared" ca="1" si="958"/>
        <v>13</v>
      </c>
      <c r="C12316" t="str" cm="1">
        <f t="array" aca="1" ref="C12316" ca="1">INDEX(Reel1,Spins[[#This Row],[Stop1]])</f>
        <v>🍋</v>
      </c>
      <c r="D12316">
        <f t="shared" ca="1" si="959"/>
        <v>11</v>
      </c>
      <c r="E12316" t="str" cm="1">
        <f t="array" aca="1" ref="E12316" ca="1">INDEX(Reel2,Spins[[#This Row],[Stop2]])</f>
        <v>🍋</v>
      </c>
      <c r="F12316">
        <f t="shared" ca="1" si="960"/>
        <v>17</v>
      </c>
      <c r="G12316" t="str" cm="1">
        <f t="array" aca="1" ref="G12316" ca="1">INDEX(Reel3,Spins[[#This Row],[Stop3]])</f>
        <v>🍇</v>
      </c>
      <c r="H12316" t="b">
        <f ca="1">AND(Spins[[#This Row],[Sym1]]=Spins[[#This Row],[Sym2]],Spins[[#This Row],[Sym2]]=Spins[[#This Row],[Sym3]])</f>
        <v>0</v>
      </c>
      <c r="I123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16">
        <f t="shared" si="961"/>
        <v>1</v>
      </c>
      <c r="K12316">
        <f ca="1">Spins[[#This Row],[Mult]]*Spins[[#This Row],[Bet]]</f>
        <v>0.6</v>
      </c>
      <c r="L12316">
        <f ca="1">Spins[[#This Row],[Payout]]-Spins[[#This Row],[Bet]]</f>
        <v>-0.4</v>
      </c>
    </row>
    <row r="12317" spans="1:12" x14ac:dyDescent="0.3">
      <c r="A12317">
        <f t="shared" si="957"/>
        <v>12316</v>
      </c>
      <c r="B12317">
        <f t="shared" ca="1" si="958"/>
        <v>23</v>
      </c>
      <c r="C12317" t="str" cm="1">
        <f t="array" aca="1" ref="C12317" ca="1">INDEX(Reel1,Spins[[#This Row],[Stop1]])</f>
        <v>🍇</v>
      </c>
      <c r="D12317">
        <f t="shared" ca="1" si="959"/>
        <v>12</v>
      </c>
      <c r="E12317" t="str" cm="1">
        <f t="array" aca="1" ref="E12317" ca="1">INDEX(Reel2,Spins[[#This Row],[Stop2]])</f>
        <v>🍋</v>
      </c>
      <c r="F12317">
        <f t="shared" ca="1" si="960"/>
        <v>3</v>
      </c>
      <c r="G12317" t="str" cm="1">
        <f t="array" aca="1" ref="G12317" ca="1">INDEX(Reel3,Spins[[#This Row],[Stop3]])</f>
        <v>🍋</v>
      </c>
      <c r="H12317" t="b">
        <f ca="1">AND(Spins[[#This Row],[Sym1]]=Spins[[#This Row],[Sym2]],Spins[[#This Row],[Sym2]]=Spins[[#This Row],[Sym3]])</f>
        <v>0</v>
      </c>
      <c r="I123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7">
        <f t="shared" si="961"/>
        <v>1</v>
      </c>
      <c r="K12317">
        <f ca="1">Spins[[#This Row],[Mult]]*Spins[[#This Row],[Bet]]</f>
        <v>0</v>
      </c>
      <c r="L12317">
        <f ca="1">Spins[[#This Row],[Payout]]-Spins[[#This Row],[Bet]]</f>
        <v>-1</v>
      </c>
    </row>
    <row r="12318" spans="1:12" x14ac:dyDescent="0.3">
      <c r="A12318">
        <f t="shared" si="957"/>
        <v>12317</v>
      </c>
      <c r="B12318">
        <f t="shared" ca="1" si="958"/>
        <v>4</v>
      </c>
      <c r="C12318" t="str" cm="1">
        <f t="array" aca="1" ref="C12318" ca="1">INDEX(Reel1,Spins[[#This Row],[Stop1]])</f>
        <v>🍋</v>
      </c>
      <c r="D12318">
        <f t="shared" ca="1" si="959"/>
        <v>15</v>
      </c>
      <c r="E12318" t="str" cm="1">
        <f t="array" aca="1" ref="E12318" ca="1">INDEX(Reel2,Spins[[#This Row],[Stop2]])</f>
        <v>🍒</v>
      </c>
      <c r="F12318">
        <f t="shared" ca="1" si="960"/>
        <v>23</v>
      </c>
      <c r="G12318" t="str" cm="1">
        <f t="array" aca="1" ref="G12318" ca="1">INDEX(Reel3,Spins[[#This Row],[Stop3]])</f>
        <v>BAR</v>
      </c>
      <c r="H12318" t="b">
        <f ca="1">AND(Spins[[#This Row],[Sym1]]=Spins[[#This Row],[Sym2]],Spins[[#This Row],[Sym2]]=Spins[[#This Row],[Sym3]])</f>
        <v>0</v>
      </c>
      <c r="I123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8">
        <f t="shared" si="961"/>
        <v>1</v>
      </c>
      <c r="K12318">
        <f ca="1">Spins[[#This Row],[Mult]]*Spins[[#This Row],[Bet]]</f>
        <v>0</v>
      </c>
      <c r="L12318">
        <f ca="1">Spins[[#This Row],[Payout]]-Spins[[#This Row],[Bet]]</f>
        <v>-1</v>
      </c>
    </row>
    <row r="12319" spans="1:12" x14ac:dyDescent="0.3">
      <c r="A12319">
        <f t="shared" si="957"/>
        <v>12318</v>
      </c>
      <c r="B12319">
        <f t="shared" ca="1" si="958"/>
        <v>27</v>
      </c>
      <c r="C12319" t="str" cm="1">
        <f t="array" aca="1" ref="C12319" ca="1">INDEX(Reel1,Spins[[#This Row],[Stop1]])</f>
        <v>BAR</v>
      </c>
      <c r="D12319">
        <f t="shared" ca="1" si="959"/>
        <v>21</v>
      </c>
      <c r="E12319" t="str" cm="1">
        <f t="array" aca="1" ref="E12319" ca="1">INDEX(Reel2,Spins[[#This Row],[Stop2]])</f>
        <v>🍒</v>
      </c>
      <c r="F12319">
        <f t="shared" ca="1" si="960"/>
        <v>2</v>
      </c>
      <c r="G12319" t="str" cm="1">
        <f t="array" aca="1" ref="G12319" ca="1">INDEX(Reel3,Spins[[#This Row],[Stop3]])</f>
        <v>🍋</v>
      </c>
      <c r="H12319" t="b">
        <f ca="1">AND(Spins[[#This Row],[Sym1]]=Spins[[#This Row],[Sym2]],Spins[[#This Row],[Sym2]]=Spins[[#This Row],[Sym3]])</f>
        <v>0</v>
      </c>
      <c r="I123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19">
        <f t="shared" si="961"/>
        <v>1</v>
      </c>
      <c r="K12319">
        <f ca="1">Spins[[#This Row],[Mult]]*Spins[[#This Row],[Bet]]</f>
        <v>0</v>
      </c>
      <c r="L12319">
        <f ca="1">Spins[[#This Row],[Payout]]-Spins[[#This Row],[Bet]]</f>
        <v>-1</v>
      </c>
    </row>
    <row r="12320" spans="1:12" x14ac:dyDescent="0.3">
      <c r="A12320">
        <f t="shared" si="957"/>
        <v>12319</v>
      </c>
      <c r="B12320">
        <f t="shared" ca="1" si="958"/>
        <v>14</v>
      </c>
      <c r="C12320" t="str" cm="1">
        <f t="array" aca="1" ref="C12320" ca="1">INDEX(Reel1,Spins[[#This Row],[Stop1]])</f>
        <v>🍋</v>
      </c>
      <c r="D12320">
        <f t="shared" ca="1" si="959"/>
        <v>10</v>
      </c>
      <c r="E12320" t="str" cm="1">
        <f t="array" aca="1" ref="E12320" ca="1">INDEX(Reel2,Spins[[#This Row],[Stop2]])</f>
        <v>🍋</v>
      </c>
      <c r="F12320">
        <f t="shared" ca="1" si="960"/>
        <v>23</v>
      </c>
      <c r="G12320" t="str" cm="1">
        <f t="array" aca="1" ref="G12320" ca="1">INDEX(Reel3,Spins[[#This Row],[Stop3]])</f>
        <v>BAR</v>
      </c>
      <c r="H12320" t="b">
        <f ca="1">AND(Spins[[#This Row],[Sym1]]=Spins[[#This Row],[Sym2]],Spins[[#This Row],[Sym2]]=Spins[[#This Row],[Sym3]])</f>
        <v>0</v>
      </c>
      <c r="I123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20">
        <f t="shared" si="961"/>
        <v>1</v>
      </c>
      <c r="K12320">
        <f ca="1">Spins[[#This Row],[Mult]]*Spins[[#This Row],[Bet]]</f>
        <v>0.6</v>
      </c>
      <c r="L12320">
        <f ca="1">Spins[[#This Row],[Payout]]-Spins[[#This Row],[Bet]]</f>
        <v>-0.4</v>
      </c>
    </row>
    <row r="12321" spans="1:12" x14ac:dyDescent="0.3">
      <c r="A12321">
        <f t="shared" si="957"/>
        <v>12320</v>
      </c>
      <c r="B12321">
        <f t="shared" ca="1" si="958"/>
        <v>7</v>
      </c>
      <c r="C12321" t="str" cm="1">
        <f t="array" aca="1" ref="C12321" ca="1">INDEX(Reel1,Spins[[#This Row],[Stop1]])</f>
        <v>🍋</v>
      </c>
      <c r="D12321">
        <f t="shared" ca="1" si="959"/>
        <v>22</v>
      </c>
      <c r="E12321" t="str" cm="1">
        <f t="array" aca="1" ref="E12321" ca="1">INDEX(Reel2,Spins[[#This Row],[Stop2]])</f>
        <v>🍇</v>
      </c>
      <c r="F12321">
        <f t="shared" ca="1" si="960"/>
        <v>14</v>
      </c>
      <c r="G12321" t="str" cm="1">
        <f t="array" aca="1" ref="G12321" ca="1">INDEX(Reel3,Spins[[#This Row],[Stop3]])</f>
        <v>🍇</v>
      </c>
      <c r="H12321" t="b">
        <f ca="1">AND(Spins[[#This Row],[Sym1]]=Spins[[#This Row],[Sym2]],Spins[[#This Row],[Sym2]]=Spins[[#This Row],[Sym3]])</f>
        <v>0</v>
      </c>
      <c r="I123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21">
        <f t="shared" si="961"/>
        <v>1</v>
      </c>
      <c r="K12321">
        <f ca="1">Spins[[#This Row],[Mult]]*Spins[[#This Row],[Bet]]</f>
        <v>0</v>
      </c>
      <c r="L12321">
        <f ca="1">Spins[[#This Row],[Payout]]-Spins[[#This Row],[Bet]]</f>
        <v>-1</v>
      </c>
    </row>
    <row r="12322" spans="1:12" x14ac:dyDescent="0.3">
      <c r="A12322">
        <f t="shared" si="957"/>
        <v>12321</v>
      </c>
      <c r="B12322">
        <f t="shared" ca="1" si="958"/>
        <v>15</v>
      </c>
      <c r="C12322" t="str" cm="1">
        <f t="array" aca="1" ref="C12322" ca="1">INDEX(Reel1,Spins[[#This Row],[Stop1]])</f>
        <v>🍒</v>
      </c>
      <c r="D12322">
        <f t="shared" ca="1" si="959"/>
        <v>17</v>
      </c>
      <c r="E12322" t="str" cm="1">
        <f t="array" aca="1" ref="E12322" ca="1">INDEX(Reel2,Spins[[#This Row],[Stop2]])</f>
        <v>🍒</v>
      </c>
      <c r="F12322">
        <f t="shared" ca="1" si="960"/>
        <v>2</v>
      </c>
      <c r="G12322" t="str" cm="1">
        <f t="array" aca="1" ref="G12322" ca="1">INDEX(Reel3,Spins[[#This Row],[Stop3]])</f>
        <v>🍋</v>
      </c>
      <c r="H12322" t="b">
        <f ca="1">AND(Spins[[#This Row],[Sym1]]=Spins[[#This Row],[Sym2]],Spins[[#This Row],[Sym2]]=Spins[[#This Row],[Sym3]])</f>
        <v>0</v>
      </c>
      <c r="I123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322">
        <f t="shared" si="961"/>
        <v>1</v>
      </c>
      <c r="K12322">
        <f ca="1">Spins[[#This Row],[Mult]]*Spins[[#This Row],[Bet]]</f>
        <v>0.8</v>
      </c>
      <c r="L12322">
        <f ca="1">Spins[[#This Row],[Payout]]-Spins[[#This Row],[Bet]]</f>
        <v>-0.19999999999999996</v>
      </c>
    </row>
    <row r="12323" spans="1:12" x14ac:dyDescent="0.3">
      <c r="A12323">
        <f t="shared" si="957"/>
        <v>12322</v>
      </c>
      <c r="B12323">
        <f t="shared" ca="1" si="958"/>
        <v>14</v>
      </c>
      <c r="C12323" t="str" cm="1">
        <f t="array" aca="1" ref="C12323" ca="1">INDEX(Reel1,Spins[[#This Row],[Stop1]])</f>
        <v>🍋</v>
      </c>
      <c r="D12323">
        <f t="shared" ca="1" si="959"/>
        <v>21</v>
      </c>
      <c r="E12323" t="str" cm="1">
        <f t="array" aca="1" ref="E12323" ca="1">INDEX(Reel2,Spins[[#This Row],[Stop2]])</f>
        <v>🍒</v>
      </c>
      <c r="F12323">
        <f t="shared" ca="1" si="960"/>
        <v>9</v>
      </c>
      <c r="G12323" t="str" cm="1">
        <f t="array" aca="1" ref="G12323" ca="1">INDEX(Reel3,Spins[[#This Row],[Stop3]])</f>
        <v>🍒</v>
      </c>
      <c r="H12323" t="b">
        <f ca="1">AND(Spins[[#This Row],[Sym1]]=Spins[[#This Row],[Sym2]],Spins[[#This Row],[Sym2]]=Spins[[#This Row],[Sym3]])</f>
        <v>0</v>
      </c>
      <c r="I123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23">
        <f t="shared" si="961"/>
        <v>1</v>
      </c>
      <c r="K12323">
        <f ca="1">Spins[[#This Row],[Mult]]*Spins[[#This Row],[Bet]]</f>
        <v>0</v>
      </c>
      <c r="L12323">
        <f ca="1">Spins[[#This Row],[Payout]]-Spins[[#This Row],[Bet]]</f>
        <v>-1</v>
      </c>
    </row>
    <row r="12324" spans="1:12" x14ac:dyDescent="0.3">
      <c r="A12324">
        <f t="shared" si="957"/>
        <v>12323</v>
      </c>
      <c r="B12324">
        <f t="shared" ca="1" si="958"/>
        <v>9</v>
      </c>
      <c r="C12324" t="str" cm="1">
        <f t="array" aca="1" ref="C12324" ca="1">INDEX(Reel1,Spins[[#This Row],[Stop1]])</f>
        <v>🍋</v>
      </c>
      <c r="D12324">
        <f t="shared" ca="1" si="959"/>
        <v>15</v>
      </c>
      <c r="E12324" t="str" cm="1">
        <f t="array" aca="1" ref="E12324" ca="1">INDEX(Reel2,Spins[[#This Row],[Stop2]])</f>
        <v>🍒</v>
      </c>
      <c r="F12324">
        <f t="shared" ca="1" si="960"/>
        <v>17</v>
      </c>
      <c r="G12324" t="str" cm="1">
        <f t="array" aca="1" ref="G12324" ca="1">INDEX(Reel3,Spins[[#This Row],[Stop3]])</f>
        <v>🍇</v>
      </c>
      <c r="H12324" t="b">
        <f ca="1">AND(Spins[[#This Row],[Sym1]]=Spins[[#This Row],[Sym2]],Spins[[#This Row],[Sym2]]=Spins[[#This Row],[Sym3]])</f>
        <v>0</v>
      </c>
      <c r="I123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24">
        <f t="shared" si="961"/>
        <v>1</v>
      </c>
      <c r="K12324">
        <f ca="1">Spins[[#This Row],[Mult]]*Spins[[#This Row],[Bet]]</f>
        <v>0</v>
      </c>
      <c r="L12324">
        <f ca="1">Spins[[#This Row],[Payout]]-Spins[[#This Row],[Bet]]</f>
        <v>-1</v>
      </c>
    </row>
    <row r="12325" spans="1:12" x14ac:dyDescent="0.3">
      <c r="A12325">
        <f t="shared" si="957"/>
        <v>12324</v>
      </c>
      <c r="B12325">
        <f t="shared" ca="1" si="958"/>
        <v>26</v>
      </c>
      <c r="C12325" t="str" cm="1">
        <f t="array" aca="1" ref="C12325" ca="1">INDEX(Reel1,Spins[[#This Row],[Stop1]])</f>
        <v>🔔</v>
      </c>
      <c r="D12325">
        <f t="shared" ca="1" si="959"/>
        <v>5</v>
      </c>
      <c r="E12325" t="str" cm="1">
        <f t="array" aca="1" ref="E12325" ca="1">INDEX(Reel2,Spins[[#This Row],[Stop2]])</f>
        <v>🍋</v>
      </c>
      <c r="F12325">
        <f t="shared" ca="1" si="960"/>
        <v>23</v>
      </c>
      <c r="G12325" t="str" cm="1">
        <f t="array" aca="1" ref="G12325" ca="1">INDEX(Reel3,Spins[[#This Row],[Stop3]])</f>
        <v>BAR</v>
      </c>
      <c r="H12325" t="b">
        <f ca="1">AND(Spins[[#This Row],[Sym1]]=Spins[[#This Row],[Sym2]],Spins[[#This Row],[Sym2]]=Spins[[#This Row],[Sym3]])</f>
        <v>0</v>
      </c>
      <c r="I123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25">
        <f t="shared" si="961"/>
        <v>1</v>
      </c>
      <c r="K12325">
        <f ca="1">Spins[[#This Row],[Mult]]*Spins[[#This Row],[Bet]]</f>
        <v>0</v>
      </c>
      <c r="L12325">
        <f ca="1">Spins[[#This Row],[Payout]]-Spins[[#This Row],[Bet]]</f>
        <v>-1</v>
      </c>
    </row>
    <row r="12326" spans="1:12" x14ac:dyDescent="0.3">
      <c r="A12326">
        <f t="shared" si="957"/>
        <v>12325</v>
      </c>
      <c r="B12326">
        <f t="shared" ca="1" si="958"/>
        <v>5</v>
      </c>
      <c r="C12326" t="str" cm="1">
        <f t="array" aca="1" ref="C12326" ca="1">INDEX(Reel1,Spins[[#This Row],[Stop1]])</f>
        <v>🍋</v>
      </c>
      <c r="D12326">
        <f t="shared" ca="1" si="959"/>
        <v>1</v>
      </c>
      <c r="E12326" t="str" cm="1">
        <f t="array" aca="1" ref="E12326" ca="1">INDEX(Reel2,Spins[[#This Row],[Stop2]])</f>
        <v>🍋</v>
      </c>
      <c r="F12326">
        <f t="shared" ca="1" si="960"/>
        <v>14</v>
      </c>
      <c r="G12326" t="str" cm="1">
        <f t="array" aca="1" ref="G12326" ca="1">INDEX(Reel3,Spins[[#This Row],[Stop3]])</f>
        <v>🍇</v>
      </c>
      <c r="H12326" t="b">
        <f ca="1">AND(Spins[[#This Row],[Sym1]]=Spins[[#This Row],[Sym2]],Spins[[#This Row],[Sym2]]=Spins[[#This Row],[Sym3]])</f>
        <v>0</v>
      </c>
      <c r="I123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26">
        <f t="shared" si="961"/>
        <v>1</v>
      </c>
      <c r="K12326">
        <f ca="1">Spins[[#This Row],[Mult]]*Spins[[#This Row],[Bet]]</f>
        <v>0.6</v>
      </c>
      <c r="L12326">
        <f ca="1">Spins[[#This Row],[Payout]]-Spins[[#This Row],[Bet]]</f>
        <v>-0.4</v>
      </c>
    </row>
    <row r="12327" spans="1:12" x14ac:dyDescent="0.3">
      <c r="A12327">
        <f t="shared" si="957"/>
        <v>12326</v>
      </c>
      <c r="B12327">
        <f t="shared" ca="1" si="958"/>
        <v>7</v>
      </c>
      <c r="C12327" t="str" cm="1">
        <f t="array" aca="1" ref="C12327" ca="1">INDEX(Reel1,Spins[[#This Row],[Stop1]])</f>
        <v>🍋</v>
      </c>
      <c r="D12327">
        <f t="shared" ca="1" si="959"/>
        <v>11</v>
      </c>
      <c r="E12327" t="str" cm="1">
        <f t="array" aca="1" ref="E12327" ca="1">INDEX(Reel2,Spins[[#This Row],[Stop2]])</f>
        <v>🍋</v>
      </c>
      <c r="F12327">
        <f t="shared" ca="1" si="960"/>
        <v>12</v>
      </c>
      <c r="G12327" t="str" cm="1">
        <f t="array" aca="1" ref="G12327" ca="1">INDEX(Reel3,Spins[[#This Row],[Stop3]])</f>
        <v>🍒</v>
      </c>
      <c r="H12327" t="b">
        <f ca="1">AND(Spins[[#This Row],[Sym1]]=Spins[[#This Row],[Sym2]],Spins[[#This Row],[Sym2]]=Spins[[#This Row],[Sym3]])</f>
        <v>0</v>
      </c>
      <c r="I123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27">
        <f t="shared" si="961"/>
        <v>1</v>
      </c>
      <c r="K12327">
        <f ca="1">Spins[[#This Row],[Mult]]*Spins[[#This Row],[Bet]]</f>
        <v>0.6</v>
      </c>
      <c r="L12327">
        <f ca="1">Spins[[#This Row],[Payout]]-Spins[[#This Row],[Bet]]</f>
        <v>-0.4</v>
      </c>
    </row>
    <row r="12328" spans="1:12" x14ac:dyDescent="0.3">
      <c r="A12328">
        <f t="shared" si="957"/>
        <v>12327</v>
      </c>
      <c r="B12328">
        <f t="shared" ca="1" si="958"/>
        <v>9</v>
      </c>
      <c r="C12328" t="str" cm="1">
        <f t="array" aca="1" ref="C12328" ca="1">INDEX(Reel1,Spins[[#This Row],[Stop1]])</f>
        <v>🍋</v>
      </c>
      <c r="D12328">
        <f t="shared" ca="1" si="959"/>
        <v>8</v>
      </c>
      <c r="E12328" t="str" cm="1">
        <f t="array" aca="1" ref="E12328" ca="1">INDEX(Reel2,Spins[[#This Row],[Stop2]])</f>
        <v>🍋</v>
      </c>
      <c r="F12328">
        <f t="shared" ca="1" si="960"/>
        <v>27</v>
      </c>
      <c r="G12328" t="str" cm="1">
        <f t="array" aca="1" ref="G12328" ca="1">INDEX(Reel3,Spins[[#This Row],[Stop3]])</f>
        <v>7️⃣</v>
      </c>
      <c r="H12328" t="b">
        <f ca="1">AND(Spins[[#This Row],[Sym1]]=Spins[[#This Row],[Sym2]],Spins[[#This Row],[Sym2]]=Spins[[#This Row],[Sym3]])</f>
        <v>0</v>
      </c>
      <c r="I123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28">
        <f t="shared" si="961"/>
        <v>1</v>
      </c>
      <c r="K12328">
        <f ca="1">Spins[[#This Row],[Mult]]*Spins[[#This Row],[Bet]]</f>
        <v>0.6</v>
      </c>
      <c r="L12328">
        <f ca="1">Spins[[#This Row],[Payout]]-Spins[[#This Row],[Bet]]</f>
        <v>-0.4</v>
      </c>
    </row>
    <row r="12329" spans="1:12" x14ac:dyDescent="0.3">
      <c r="A12329">
        <f t="shared" si="957"/>
        <v>12328</v>
      </c>
      <c r="B12329">
        <f t="shared" ca="1" si="958"/>
        <v>29</v>
      </c>
      <c r="C12329" t="str" cm="1">
        <f t="array" aca="1" ref="C12329" ca="1">INDEX(Reel1,Spins[[#This Row],[Stop1]])</f>
        <v>7️⃣</v>
      </c>
      <c r="D12329">
        <f t="shared" ca="1" si="959"/>
        <v>23</v>
      </c>
      <c r="E12329" t="str" cm="1">
        <f t="array" aca="1" ref="E12329" ca="1">INDEX(Reel2,Spins[[#This Row],[Stop2]])</f>
        <v>🍇</v>
      </c>
      <c r="F12329">
        <f t="shared" ca="1" si="960"/>
        <v>16</v>
      </c>
      <c r="G12329" t="str" cm="1">
        <f t="array" aca="1" ref="G12329" ca="1">INDEX(Reel3,Spins[[#This Row],[Stop3]])</f>
        <v>🍇</v>
      </c>
      <c r="H12329" t="b">
        <f ca="1">AND(Spins[[#This Row],[Sym1]]=Spins[[#This Row],[Sym2]],Spins[[#This Row],[Sym2]]=Spins[[#This Row],[Sym3]])</f>
        <v>0</v>
      </c>
      <c r="I123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29">
        <f t="shared" si="961"/>
        <v>1</v>
      </c>
      <c r="K12329">
        <f ca="1">Spins[[#This Row],[Mult]]*Spins[[#This Row],[Bet]]</f>
        <v>0</v>
      </c>
      <c r="L12329">
        <f ca="1">Spins[[#This Row],[Payout]]-Spins[[#This Row],[Bet]]</f>
        <v>-1</v>
      </c>
    </row>
    <row r="12330" spans="1:12" x14ac:dyDescent="0.3">
      <c r="A12330">
        <f t="shared" si="957"/>
        <v>12329</v>
      </c>
      <c r="B12330">
        <f t="shared" ca="1" si="958"/>
        <v>17</v>
      </c>
      <c r="C12330" t="str" cm="1">
        <f t="array" aca="1" ref="C12330" ca="1">INDEX(Reel1,Spins[[#This Row],[Stop1]])</f>
        <v>🍒</v>
      </c>
      <c r="D12330">
        <f t="shared" ca="1" si="959"/>
        <v>11</v>
      </c>
      <c r="E12330" t="str" cm="1">
        <f t="array" aca="1" ref="E12330" ca="1">INDEX(Reel2,Spins[[#This Row],[Stop2]])</f>
        <v>🍋</v>
      </c>
      <c r="F12330">
        <f t="shared" ca="1" si="960"/>
        <v>26</v>
      </c>
      <c r="G12330" t="str" cm="1">
        <f t="array" aca="1" ref="G12330" ca="1">INDEX(Reel3,Spins[[#This Row],[Stop3]])</f>
        <v>BAR</v>
      </c>
      <c r="H12330" t="b">
        <f ca="1">AND(Spins[[#This Row],[Sym1]]=Spins[[#This Row],[Sym2]],Spins[[#This Row],[Sym2]]=Spins[[#This Row],[Sym3]])</f>
        <v>0</v>
      </c>
      <c r="I123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0">
        <f t="shared" si="961"/>
        <v>1</v>
      </c>
      <c r="K12330">
        <f ca="1">Spins[[#This Row],[Mult]]*Spins[[#This Row],[Bet]]</f>
        <v>0</v>
      </c>
      <c r="L12330">
        <f ca="1">Spins[[#This Row],[Payout]]-Spins[[#This Row],[Bet]]</f>
        <v>-1</v>
      </c>
    </row>
    <row r="12331" spans="1:12" x14ac:dyDescent="0.3">
      <c r="A12331">
        <f t="shared" si="957"/>
        <v>12330</v>
      </c>
      <c r="B12331">
        <f t="shared" ca="1" si="958"/>
        <v>13</v>
      </c>
      <c r="C12331" t="str" cm="1">
        <f t="array" aca="1" ref="C12331" ca="1">INDEX(Reel1,Spins[[#This Row],[Stop1]])</f>
        <v>🍋</v>
      </c>
      <c r="D12331">
        <f t="shared" ca="1" si="959"/>
        <v>25</v>
      </c>
      <c r="E12331" t="str" cm="1">
        <f t="array" aca="1" ref="E12331" ca="1">INDEX(Reel2,Spins[[#This Row],[Stop2]])</f>
        <v>🔔</v>
      </c>
      <c r="F12331">
        <f t="shared" ca="1" si="960"/>
        <v>14</v>
      </c>
      <c r="G12331" t="str" cm="1">
        <f t="array" aca="1" ref="G12331" ca="1">INDEX(Reel3,Spins[[#This Row],[Stop3]])</f>
        <v>🍇</v>
      </c>
      <c r="H12331" t="b">
        <f ca="1">AND(Spins[[#This Row],[Sym1]]=Spins[[#This Row],[Sym2]],Spins[[#This Row],[Sym2]]=Spins[[#This Row],[Sym3]])</f>
        <v>0</v>
      </c>
      <c r="I123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1">
        <f t="shared" si="961"/>
        <v>1</v>
      </c>
      <c r="K12331">
        <f ca="1">Spins[[#This Row],[Mult]]*Spins[[#This Row],[Bet]]</f>
        <v>0</v>
      </c>
      <c r="L12331">
        <f ca="1">Spins[[#This Row],[Payout]]-Spins[[#This Row],[Bet]]</f>
        <v>-1</v>
      </c>
    </row>
    <row r="12332" spans="1:12" x14ac:dyDescent="0.3">
      <c r="A12332">
        <f t="shared" si="957"/>
        <v>12331</v>
      </c>
      <c r="B12332">
        <f t="shared" ca="1" si="958"/>
        <v>29</v>
      </c>
      <c r="C12332" t="str" cm="1">
        <f t="array" aca="1" ref="C12332" ca="1">INDEX(Reel1,Spins[[#This Row],[Stop1]])</f>
        <v>7️⃣</v>
      </c>
      <c r="D12332">
        <f t="shared" ca="1" si="959"/>
        <v>6</v>
      </c>
      <c r="E12332" t="str" cm="1">
        <f t="array" aca="1" ref="E12332" ca="1">INDEX(Reel2,Spins[[#This Row],[Stop2]])</f>
        <v>🍋</v>
      </c>
      <c r="F12332">
        <f t="shared" ca="1" si="960"/>
        <v>16</v>
      </c>
      <c r="G12332" t="str" cm="1">
        <f t="array" aca="1" ref="G12332" ca="1">INDEX(Reel3,Spins[[#This Row],[Stop3]])</f>
        <v>🍇</v>
      </c>
      <c r="H12332" t="b">
        <f ca="1">AND(Spins[[#This Row],[Sym1]]=Spins[[#This Row],[Sym2]],Spins[[#This Row],[Sym2]]=Spins[[#This Row],[Sym3]])</f>
        <v>0</v>
      </c>
      <c r="I123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2">
        <f t="shared" si="961"/>
        <v>1</v>
      </c>
      <c r="K12332">
        <f ca="1">Spins[[#This Row],[Mult]]*Spins[[#This Row],[Bet]]</f>
        <v>0</v>
      </c>
      <c r="L12332">
        <f ca="1">Spins[[#This Row],[Payout]]-Spins[[#This Row],[Bet]]</f>
        <v>-1</v>
      </c>
    </row>
    <row r="12333" spans="1:12" x14ac:dyDescent="0.3">
      <c r="A12333">
        <f t="shared" si="957"/>
        <v>12332</v>
      </c>
      <c r="B12333">
        <f t="shared" ca="1" si="958"/>
        <v>1</v>
      </c>
      <c r="C12333" t="str" cm="1">
        <f t="array" aca="1" ref="C12333" ca="1">INDEX(Reel1,Spins[[#This Row],[Stop1]])</f>
        <v>🍋</v>
      </c>
      <c r="D12333">
        <f t="shared" ca="1" si="959"/>
        <v>18</v>
      </c>
      <c r="E12333" t="str" cm="1">
        <f t="array" aca="1" ref="E12333" ca="1">INDEX(Reel2,Spins[[#This Row],[Stop2]])</f>
        <v>🍒</v>
      </c>
      <c r="F12333">
        <f t="shared" ca="1" si="960"/>
        <v>25</v>
      </c>
      <c r="G12333" t="str" cm="1">
        <f t="array" aca="1" ref="G12333" ca="1">INDEX(Reel3,Spins[[#This Row],[Stop3]])</f>
        <v>BAR</v>
      </c>
      <c r="H12333" t="b">
        <f ca="1">AND(Spins[[#This Row],[Sym1]]=Spins[[#This Row],[Sym2]],Spins[[#This Row],[Sym2]]=Spins[[#This Row],[Sym3]])</f>
        <v>0</v>
      </c>
      <c r="I123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3">
        <f t="shared" si="961"/>
        <v>1</v>
      </c>
      <c r="K12333">
        <f ca="1">Spins[[#This Row],[Mult]]*Spins[[#This Row],[Bet]]</f>
        <v>0</v>
      </c>
      <c r="L12333">
        <f ca="1">Spins[[#This Row],[Payout]]-Spins[[#This Row],[Bet]]</f>
        <v>-1</v>
      </c>
    </row>
    <row r="12334" spans="1:12" x14ac:dyDescent="0.3">
      <c r="A12334">
        <f t="shared" si="957"/>
        <v>12333</v>
      </c>
      <c r="B12334">
        <f t="shared" ca="1" si="958"/>
        <v>28</v>
      </c>
      <c r="C12334" t="str" cm="1">
        <f t="array" aca="1" ref="C12334" ca="1">INDEX(Reel1,Spins[[#This Row],[Stop1]])</f>
        <v>BAR</v>
      </c>
      <c r="D12334">
        <f t="shared" ca="1" si="959"/>
        <v>5</v>
      </c>
      <c r="E12334" t="str" cm="1">
        <f t="array" aca="1" ref="E12334" ca="1">INDEX(Reel2,Spins[[#This Row],[Stop2]])</f>
        <v>🍋</v>
      </c>
      <c r="F12334">
        <f t="shared" ca="1" si="960"/>
        <v>10</v>
      </c>
      <c r="G12334" t="str" cm="1">
        <f t="array" aca="1" ref="G12334" ca="1">INDEX(Reel3,Spins[[#This Row],[Stop3]])</f>
        <v>🍒</v>
      </c>
      <c r="H12334" t="b">
        <f ca="1">AND(Spins[[#This Row],[Sym1]]=Spins[[#This Row],[Sym2]],Spins[[#This Row],[Sym2]]=Spins[[#This Row],[Sym3]])</f>
        <v>0</v>
      </c>
      <c r="I123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4">
        <f t="shared" si="961"/>
        <v>1</v>
      </c>
      <c r="K12334">
        <f ca="1">Spins[[#This Row],[Mult]]*Spins[[#This Row],[Bet]]</f>
        <v>0</v>
      </c>
      <c r="L12334">
        <f ca="1">Spins[[#This Row],[Payout]]-Spins[[#This Row],[Bet]]</f>
        <v>-1</v>
      </c>
    </row>
    <row r="12335" spans="1:12" x14ac:dyDescent="0.3">
      <c r="A12335">
        <f t="shared" si="957"/>
        <v>12334</v>
      </c>
      <c r="B12335">
        <f t="shared" ca="1" si="958"/>
        <v>3</v>
      </c>
      <c r="C12335" t="str" cm="1">
        <f t="array" aca="1" ref="C12335" ca="1">INDEX(Reel1,Spins[[#This Row],[Stop1]])</f>
        <v>🍋</v>
      </c>
      <c r="D12335">
        <f t="shared" ca="1" si="959"/>
        <v>14</v>
      </c>
      <c r="E12335" t="str" cm="1">
        <f t="array" aca="1" ref="E12335" ca="1">INDEX(Reel2,Spins[[#This Row],[Stop2]])</f>
        <v>🍋</v>
      </c>
      <c r="F12335">
        <f t="shared" ca="1" si="960"/>
        <v>30</v>
      </c>
      <c r="G12335" t="str" cm="1">
        <f t="array" aca="1" ref="G12335" ca="1">INDEX(Reel3,Spins[[#This Row],[Stop3]])</f>
        <v>💎</v>
      </c>
      <c r="H12335" t="b">
        <f ca="1">AND(Spins[[#This Row],[Sym1]]=Spins[[#This Row],[Sym2]],Spins[[#This Row],[Sym2]]=Spins[[#This Row],[Sym3]])</f>
        <v>0</v>
      </c>
      <c r="I123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35">
        <f t="shared" si="961"/>
        <v>1</v>
      </c>
      <c r="K12335">
        <f ca="1">Spins[[#This Row],[Mult]]*Spins[[#This Row],[Bet]]</f>
        <v>0.6</v>
      </c>
      <c r="L12335">
        <f ca="1">Spins[[#This Row],[Payout]]-Spins[[#This Row],[Bet]]</f>
        <v>-0.4</v>
      </c>
    </row>
    <row r="12336" spans="1:12" x14ac:dyDescent="0.3">
      <c r="A12336">
        <f t="shared" si="957"/>
        <v>12335</v>
      </c>
      <c r="B12336">
        <f t="shared" ca="1" si="958"/>
        <v>28</v>
      </c>
      <c r="C12336" t="str" cm="1">
        <f t="array" aca="1" ref="C12336" ca="1">INDEX(Reel1,Spins[[#This Row],[Stop1]])</f>
        <v>BAR</v>
      </c>
      <c r="D12336">
        <f t="shared" ca="1" si="959"/>
        <v>1</v>
      </c>
      <c r="E12336" t="str" cm="1">
        <f t="array" aca="1" ref="E12336" ca="1">INDEX(Reel2,Spins[[#This Row],[Stop2]])</f>
        <v>🍋</v>
      </c>
      <c r="F12336">
        <f t="shared" ca="1" si="960"/>
        <v>1</v>
      </c>
      <c r="G12336" t="str" cm="1">
        <f t="array" aca="1" ref="G12336" ca="1">INDEX(Reel3,Spins[[#This Row],[Stop3]])</f>
        <v>🍋</v>
      </c>
      <c r="H12336" t="b">
        <f ca="1">AND(Spins[[#This Row],[Sym1]]=Spins[[#This Row],[Sym2]],Spins[[#This Row],[Sym2]]=Spins[[#This Row],[Sym3]])</f>
        <v>0</v>
      </c>
      <c r="I123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6">
        <f t="shared" si="961"/>
        <v>1</v>
      </c>
      <c r="K12336">
        <f ca="1">Spins[[#This Row],[Mult]]*Spins[[#This Row],[Bet]]</f>
        <v>0</v>
      </c>
      <c r="L12336">
        <f ca="1">Spins[[#This Row],[Payout]]-Spins[[#This Row],[Bet]]</f>
        <v>-1</v>
      </c>
    </row>
    <row r="12337" spans="1:12" x14ac:dyDescent="0.3">
      <c r="A12337">
        <f t="shared" si="957"/>
        <v>12336</v>
      </c>
      <c r="B12337">
        <f t="shared" ca="1" si="958"/>
        <v>24</v>
      </c>
      <c r="C12337" t="str" cm="1">
        <f t="array" aca="1" ref="C12337" ca="1">INDEX(Reel1,Spins[[#This Row],[Stop1]])</f>
        <v>🍇</v>
      </c>
      <c r="D12337">
        <f t="shared" ca="1" si="959"/>
        <v>25</v>
      </c>
      <c r="E12337" t="str" cm="1">
        <f t="array" aca="1" ref="E12337" ca="1">INDEX(Reel2,Spins[[#This Row],[Stop2]])</f>
        <v>🔔</v>
      </c>
      <c r="F12337">
        <f t="shared" ca="1" si="960"/>
        <v>27</v>
      </c>
      <c r="G12337" t="str" cm="1">
        <f t="array" aca="1" ref="G12337" ca="1">INDEX(Reel3,Spins[[#This Row],[Stop3]])</f>
        <v>7️⃣</v>
      </c>
      <c r="H12337" t="b">
        <f ca="1">AND(Spins[[#This Row],[Sym1]]=Spins[[#This Row],[Sym2]],Spins[[#This Row],[Sym2]]=Spins[[#This Row],[Sym3]])</f>
        <v>0</v>
      </c>
      <c r="I123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7">
        <f t="shared" si="961"/>
        <v>1</v>
      </c>
      <c r="K12337">
        <f ca="1">Spins[[#This Row],[Mult]]*Spins[[#This Row],[Bet]]</f>
        <v>0</v>
      </c>
      <c r="L12337">
        <f ca="1">Spins[[#This Row],[Payout]]-Spins[[#This Row],[Bet]]</f>
        <v>-1</v>
      </c>
    </row>
    <row r="12338" spans="1:12" x14ac:dyDescent="0.3">
      <c r="A12338">
        <f t="shared" si="957"/>
        <v>12337</v>
      </c>
      <c r="B12338">
        <f t="shared" ca="1" si="958"/>
        <v>3</v>
      </c>
      <c r="C12338" t="str" cm="1">
        <f t="array" aca="1" ref="C12338" ca="1">INDEX(Reel1,Spins[[#This Row],[Stop1]])</f>
        <v>🍋</v>
      </c>
      <c r="D12338">
        <f t="shared" ca="1" si="959"/>
        <v>18</v>
      </c>
      <c r="E12338" t="str" cm="1">
        <f t="array" aca="1" ref="E12338" ca="1">INDEX(Reel2,Spins[[#This Row],[Stop2]])</f>
        <v>🍒</v>
      </c>
      <c r="F12338">
        <f t="shared" ca="1" si="960"/>
        <v>30</v>
      </c>
      <c r="G12338" t="str" cm="1">
        <f t="array" aca="1" ref="G12338" ca="1">INDEX(Reel3,Spins[[#This Row],[Stop3]])</f>
        <v>💎</v>
      </c>
      <c r="H12338" t="b">
        <f ca="1">AND(Spins[[#This Row],[Sym1]]=Spins[[#This Row],[Sym2]],Spins[[#This Row],[Sym2]]=Spins[[#This Row],[Sym3]])</f>
        <v>0</v>
      </c>
      <c r="I123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8">
        <f t="shared" si="961"/>
        <v>1</v>
      </c>
      <c r="K12338">
        <f ca="1">Spins[[#This Row],[Mult]]*Spins[[#This Row],[Bet]]</f>
        <v>0</v>
      </c>
      <c r="L12338">
        <f ca="1">Spins[[#This Row],[Payout]]-Spins[[#This Row],[Bet]]</f>
        <v>-1</v>
      </c>
    </row>
    <row r="12339" spans="1:12" x14ac:dyDescent="0.3">
      <c r="A12339">
        <f t="shared" si="957"/>
        <v>12338</v>
      </c>
      <c r="B12339">
        <f t="shared" ca="1" si="958"/>
        <v>29</v>
      </c>
      <c r="C12339" t="str" cm="1">
        <f t="array" aca="1" ref="C12339" ca="1">INDEX(Reel1,Spins[[#This Row],[Stop1]])</f>
        <v>7️⃣</v>
      </c>
      <c r="D12339">
        <f t="shared" ca="1" si="959"/>
        <v>9</v>
      </c>
      <c r="E12339" t="str" cm="1">
        <f t="array" aca="1" ref="E12339" ca="1">INDEX(Reel2,Spins[[#This Row],[Stop2]])</f>
        <v>🍋</v>
      </c>
      <c r="F12339">
        <f t="shared" ca="1" si="960"/>
        <v>31</v>
      </c>
      <c r="G12339" t="str" cm="1">
        <f t="array" aca="1" ref="G12339" ca="1">INDEX(Reel3,Spins[[#This Row],[Stop3]])</f>
        <v>💎</v>
      </c>
      <c r="H12339" t="b">
        <f ca="1">AND(Spins[[#This Row],[Sym1]]=Spins[[#This Row],[Sym2]],Spins[[#This Row],[Sym2]]=Spins[[#This Row],[Sym3]])</f>
        <v>0</v>
      </c>
      <c r="I123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39">
        <f t="shared" si="961"/>
        <v>1</v>
      </c>
      <c r="K12339">
        <f ca="1">Spins[[#This Row],[Mult]]*Spins[[#This Row],[Bet]]</f>
        <v>0</v>
      </c>
      <c r="L12339">
        <f ca="1">Spins[[#This Row],[Payout]]-Spins[[#This Row],[Bet]]</f>
        <v>-1</v>
      </c>
    </row>
    <row r="12340" spans="1:12" x14ac:dyDescent="0.3">
      <c r="A12340">
        <f t="shared" si="957"/>
        <v>12339</v>
      </c>
      <c r="B12340">
        <f t="shared" ca="1" si="958"/>
        <v>16</v>
      </c>
      <c r="C12340" t="str" cm="1">
        <f t="array" aca="1" ref="C12340" ca="1">INDEX(Reel1,Spins[[#This Row],[Stop1]])</f>
        <v>🍒</v>
      </c>
      <c r="D12340">
        <f t="shared" ca="1" si="959"/>
        <v>19</v>
      </c>
      <c r="E12340" t="str" cm="1">
        <f t="array" aca="1" ref="E12340" ca="1">INDEX(Reel2,Spins[[#This Row],[Stop2]])</f>
        <v>🍒</v>
      </c>
      <c r="F12340">
        <f t="shared" ca="1" si="960"/>
        <v>24</v>
      </c>
      <c r="G12340" t="str" cm="1">
        <f t="array" aca="1" ref="G12340" ca="1">INDEX(Reel3,Spins[[#This Row],[Stop3]])</f>
        <v>BAR</v>
      </c>
      <c r="H12340" t="b">
        <f ca="1">AND(Spins[[#This Row],[Sym1]]=Spins[[#This Row],[Sym2]],Spins[[#This Row],[Sym2]]=Spins[[#This Row],[Sym3]])</f>
        <v>0</v>
      </c>
      <c r="I123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340">
        <f t="shared" si="961"/>
        <v>1</v>
      </c>
      <c r="K12340">
        <f ca="1">Spins[[#This Row],[Mult]]*Spins[[#This Row],[Bet]]</f>
        <v>0.8</v>
      </c>
      <c r="L12340">
        <f ca="1">Spins[[#This Row],[Payout]]-Spins[[#This Row],[Bet]]</f>
        <v>-0.19999999999999996</v>
      </c>
    </row>
    <row r="12341" spans="1:12" x14ac:dyDescent="0.3">
      <c r="A12341">
        <f t="shared" si="957"/>
        <v>12340</v>
      </c>
      <c r="B12341">
        <f t="shared" ca="1" si="958"/>
        <v>2</v>
      </c>
      <c r="C12341" t="str" cm="1">
        <f t="array" aca="1" ref="C12341" ca="1">INDEX(Reel1,Spins[[#This Row],[Stop1]])</f>
        <v>🍋</v>
      </c>
      <c r="D12341">
        <f t="shared" ca="1" si="959"/>
        <v>2</v>
      </c>
      <c r="E12341" t="str" cm="1">
        <f t="array" aca="1" ref="E12341" ca="1">INDEX(Reel2,Spins[[#This Row],[Stop2]])</f>
        <v>🍋</v>
      </c>
      <c r="F12341">
        <f t="shared" ca="1" si="960"/>
        <v>2</v>
      </c>
      <c r="G12341" t="str" cm="1">
        <f t="array" aca="1" ref="G12341" ca="1">INDEX(Reel3,Spins[[#This Row],[Stop3]])</f>
        <v>🍋</v>
      </c>
      <c r="H12341" t="b">
        <f ca="1">AND(Spins[[#This Row],[Sym1]]=Spins[[#This Row],[Sym2]],Spins[[#This Row],[Sym2]]=Spins[[#This Row],[Sym3]])</f>
        <v>1</v>
      </c>
      <c r="I123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341">
        <f t="shared" si="961"/>
        <v>1</v>
      </c>
      <c r="K12341">
        <f ca="1">Spins[[#This Row],[Mult]]*Spins[[#This Row],[Bet]]</f>
        <v>14</v>
      </c>
      <c r="L12341">
        <f ca="1">Spins[[#This Row],[Payout]]-Spins[[#This Row],[Bet]]</f>
        <v>13</v>
      </c>
    </row>
    <row r="12342" spans="1:12" x14ac:dyDescent="0.3">
      <c r="A12342">
        <f t="shared" si="957"/>
        <v>12341</v>
      </c>
      <c r="B12342">
        <f t="shared" ca="1" si="958"/>
        <v>8</v>
      </c>
      <c r="C12342" t="str" cm="1">
        <f t="array" aca="1" ref="C12342" ca="1">INDEX(Reel1,Spins[[#This Row],[Stop1]])</f>
        <v>🍋</v>
      </c>
      <c r="D12342">
        <f t="shared" ca="1" si="959"/>
        <v>28</v>
      </c>
      <c r="E12342" t="str" cm="1">
        <f t="array" aca="1" ref="E12342" ca="1">INDEX(Reel2,Spins[[#This Row],[Stop2]])</f>
        <v>BAR</v>
      </c>
      <c r="F12342">
        <f t="shared" ca="1" si="960"/>
        <v>31</v>
      </c>
      <c r="G12342" t="str" cm="1">
        <f t="array" aca="1" ref="G12342" ca="1">INDEX(Reel3,Spins[[#This Row],[Stop3]])</f>
        <v>💎</v>
      </c>
      <c r="H12342" t="b">
        <f ca="1">AND(Spins[[#This Row],[Sym1]]=Spins[[#This Row],[Sym2]],Spins[[#This Row],[Sym2]]=Spins[[#This Row],[Sym3]])</f>
        <v>0</v>
      </c>
      <c r="I123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42">
        <f t="shared" si="961"/>
        <v>1</v>
      </c>
      <c r="K12342">
        <f ca="1">Spins[[#This Row],[Mult]]*Spins[[#This Row],[Bet]]</f>
        <v>0</v>
      </c>
      <c r="L12342">
        <f ca="1">Spins[[#This Row],[Payout]]-Spins[[#This Row],[Bet]]</f>
        <v>-1</v>
      </c>
    </row>
    <row r="12343" spans="1:12" x14ac:dyDescent="0.3">
      <c r="A12343">
        <f t="shared" si="957"/>
        <v>12342</v>
      </c>
      <c r="B12343">
        <f t="shared" ca="1" si="958"/>
        <v>23</v>
      </c>
      <c r="C12343" t="str" cm="1">
        <f t="array" aca="1" ref="C12343" ca="1">INDEX(Reel1,Spins[[#This Row],[Stop1]])</f>
        <v>🍇</v>
      </c>
      <c r="D12343">
        <f t="shared" ca="1" si="959"/>
        <v>1</v>
      </c>
      <c r="E12343" t="str" cm="1">
        <f t="array" aca="1" ref="E12343" ca="1">INDEX(Reel2,Spins[[#This Row],[Stop2]])</f>
        <v>🍋</v>
      </c>
      <c r="F12343">
        <f t="shared" ca="1" si="960"/>
        <v>29</v>
      </c>
      <c r="G12343" t="str" cm="1">
        <f t="array" aca="1" ref="G12343" ca="1">INDEX(Reel3,Spins[[#This Row],[Stop3]])</f>
        <v>7️⃣</v>
      </c>
      <c r="H12343" t="b">
        <f ca="1">AND(Spins[[#This Row],[Sym1]]=Spins[[#This Row],[Sym2]],Spins[[#This Row],[Sym2]]=Spins[[#This Row],[Sym3]])</f>
        <v>0</v>
      </c>
      <c r="I123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43">
        <f t="shared" si="961"/>
        <v>1</v>
      </c>
      <c r="K12343">
        <f ca="1">Spins[[#This Row],[Mult]]*Spins[[#This Row],[Bet]]</f>
        <v>0</v>
      </c>
      <c r="L12343">
        <f ca="1">Spins[[#This Row],[Payout]]-Spins[[#This Row],[Bet]]</f>
        <v>-1</v>
      </c>
    </row>
    <row r="12344" spans="1:12" x14ac:dyDescent="0.3">
      <c r="A12344">
        <f t="shared" si="957"/>
        <v>12343</v>
      </c>
      <c r="B12344">
        <f t="shared" ca="1" si="958"/>
        <v>24</v>
      </c>
      <c r="C12344" t="str" cm="1">
        <f t="array" aca="1" ref="C12344" ca="1">INDEX(Reel1,Spins[[#This Row],[Stop1]])</f>
        <v>🍇</v>
      </c>
      <c r="D12344">
        <f t="shared" ca="1" si="959"/>
        <v>7</v>
      </c>
      <c r="E12344" t="str" cm="1">
        <f t="array" aca="1" ref="E12344" ca="1">INDEX(Reel2,Spins[[#This Row],[Stop2]])</f>
        <v>🍋</v>
      </c>
      <c r="F12344">
        <f t="shared" ca="1" si="960"/>
        <v>4</v>
      </c>
      <c r="G12344" t="str" cm="1">
        <f t="array" aca="1" ref="G12344" ca="1">INDEX(Reel3,Spins[[#This Row],[Stop3]])</f>
        <v>🍋</v>
      </c>
      <c r="H12344" t="b">
        <f ca="1">AND(Spins[[#This Row],[Sym1]]=Spins[[#This Row],[Sym2]],Spins[[#This Row],[Sym2]]=Spins[[#This Row],[Sym3]])</f>
        <v>0</v>
      </c>
      <c r="I123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44">
        <f t="shared" si="961"/>
        <v>1</v>
      </c>
      <c r="K12344">
        <f ca="1">Spins[[#This Row],[Mult]]*Spins[[#This Row],[Bet]]</f>
        <v>0</v>
      </c>
      <c r="L12344">
        <f ca="1">Spins[[#This Row],[Payout]]-Spins[[#This Row],[Bet]]</f>
        <v>-1</v>
      </c>
    </row>
    <row r="12345" spans="1:12" x14ac:dyDescent="0.3">
      <c r="A12345">
        <f t="shared" si="957"/>
        <v>12344</v>
      </c>
      <c r="B12345">
        <f t="shared" ca="1" si="958"/>
        <v>10</v>
      </c>
      <c r="C12345" t="str" cm="1">
        <f t="array" aca="1" ref="C12345" ca="1">INDEX(Reel1,Spins[[#This Row],[Stop1]])</f>
        <v>🍋</v>
      </c>
      <c r="D12345">
        <f t="shared" ca="1" si="959"/>
        <v>4</v>
      </c>
      <c r="E12345" t="str" cm="1">
        <f t="array" aca="1" ref="E12345" ca="1">INDEX(Reel2,Spins[[#This Row],[Stop2]])</f>
        <v>🍋</v>
      </c>
      <c r="F12345">
        <f t="shared" ca="1" si="960"/>
        <v>22</v>
      </c>
      <c r="G12345" t="str" cm="1">
        <f t="array" aca="1" ref="G12345" ca="1">INDEX(Reel3,Spins[[#This Row],[Stop3]])</f>
        <v>🔔</v>
      </c>
      <c r="H12345" t="b">
        <f ca="1">AND(Spins[[#This Row],[Sym1]]=Spins[[#This Row],[Sym2]],Spins[[#This Row],[Sym2]]=Spins[[#This Row],[Sym3]])</f>
        <v>0</v>
      </c>
      <c r="I123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45">
        <f t="shared" si="961"/>
        <v>1</v>
      </c>
      <c r="K12345">
        <f ca="1">Spins[[#This Row],[Mult]]*Spins[[#This Row],[Bet]]</f>
        <v>0.6</v>
      </c>
      <c r="L12345">
        <f ca="1">Spins[[#This Row],[Payout]]-Spins[[#This Row],[Bet]]</f>
        <v>-0.4</v>
      </c>
    </row>
    <row r="12346" spans="1:12" x14ac:dyDescent="0.3">
      <c r="A12346">
        <f t="shared" si="957"/>
        <v>12345</v>
      </c>
      <c r="B12346">
        <f t="shared" ca="1" si="958"/>
        <v>18</v>
      </c>
      <c r="C12346" t="str" cm="1">
        <f t="array" aca="1" ref="C12346" ca="1">INDEX(Reel1,Spins[[#This Row],[Stop1]])</f>
        <v>🍒</v>
      </c>
      <c r="D12346">
        <f t="shared" ca="1" si="959"/>
        <v>30</v>
      </c>
      <c r="E12346" t="str" cm="1">
        <f t="array" aca="1" ref="E12346" ca="1">INDEX(Reel2,Spins[[#This Row],[Stop2]])</f>
        <v>7️⃣</v>
      </c>
      <c r="F12346">
        <f t="shared" ca="1" si="960"/>
        <v>24</v>
      </c>
      <c r="G12346" t="str" cm="1">
        <f t="array" aca="1" ref="G12346" ca="1">INDEX(Reel3,Spins[[#This Row],[Stop3]])</f>
        <v>BAR</v>
      </c>
      <c r="H12346" t="b">
        <f ca="1">AND(Spins[[#This Row],[Sym1]]=Spins[[#This Row],[Sym2]],Spins[[#This Row],[Sym2]]=Spins[[#This Row],[Sym3]])</f>
        <v>0</v>
      </c>
      <c r="I123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46">
        <f t="shared" si="961"/>
        <v>1</v>
      </c>
      <c r="K12346">
        <f ca="1">Spins[[#This Row],[Mult]]*Spins[[#This Row],[Bet]]</f>
        <v>0</v>
      </c>
      <c r="L12346">
        <f ca="1">Spins[[#This Row],[Payout]]-Spins[[#This Row],[Bet]]</f>
        <v>-1</v>
      </c>
    </row>
    <row r="12347" spans="1:12" x14ac:dyDescent="0.3">
      <c r="A12347">
        <f t="shared" si="957"/>
        <v>12346</v>
      </c>
      <c r="B12347">
        <f t="shared" ca="1" si="958"/>
        <v>1</v>
      </c>
      <c r="C12347" t="str" cm="1">
        <f t="array" aca="1" ref="C12347" ca="1">INDEX(Reel1,Spins[[#This Row],[Stop1]])</f>
        <v>🍋</v>
      </c>
      <c r="D12347">
        <f t="shared" ca="1" si="959"/>
        <v>19</v>
      </c>
      <c r="E12347" t="str" cm="1">
        <f t="array" aca="1" ref="E12347" ca="1">INDEX(Reel2,Spins[[#This Row],[Stop2]])</f>
        <v>🍒</v>
      </c>
      <c r="F12347">
        <f t="shared" ca="1" si="960"/>
        <v>27</v>
      </c>
      <c r="G12347" t="str" cm="1">
        <f t="array" aca="1" ref="G12347" ca="1">INDEX(Reel3,Spins[[#This Row],[Stop3]])</f>
        <v>7️⃣</v>
      </c>
      <c r="H12347" t="b">
        <f ca="1">AND(Spins[[#This Row],[Sym1]]=Spins[[#This Row],[Sym2]],Spins[[#This Row],[Sym2]]=Spins[[#This Row],[Sym3]])</f>
        <v>0</v>
      </c>
      <c r="I123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47">
        <f t="shared" si="961"/>
        <v>1</v>
      </c>
      <c r="K12347">
        <f ca="1">Spins[[#This Row],[Mult]]*Spins[[#This Row],[Bet]]</f>
        <v>0</v>
      </c>
      <c r="L12347">
        <f ca="1">Spins[[#This Row],[Payout]]-Spins[[#This Row],[Bet]]</f>
        <v>-1</v>
      </c>
    </row>
    <row r="12348" spans="1:12" x14ac:dyDescent="0.3">
      <c r="A12348">
        <f t="shared" si="957"/>
        <v>12347</v>
      </c>
      <c r="B12348">
        <f t="shared" ca="1" si="958"/>
        <v>6</v>
      </c>
      <c r="C12348" t="str" cm="1">
        <f t="array" aca="1" ref="C12348" ca="1">INDEX(Reel1,Spins[[#This Row],[Stop1]])</f>
        <v>🍋</v>
      </c>
      <c r="D12348">
        <f t="shared" ca="1" si="959"/>
        <v>15</v>
      </c>
      <c r="E12348" t="str" cm="1">
        <f t="array" aca="1" ref="E12348" ca="1">INDEX(Reel2,Spins[[#This Row],[Stop2]])</f>
        <v>🍒</v>
      </c>
      <c r="F12348">
        <f t="shared" ca="1" si="960"/>
        <v>24</v>
      </c>
      <c r="G12348" t="str" cm="1">
        <f t="array" aca="1" ref="G12348" ca="1">INDEX(Reel3,Spins[[#This Row],[Stop3]])</f>
        <v>BAR</v>
      </c>
      <c r="H12348" t="b">
        <f ca="1">AND(Spins[[#This Row],[Sym1]]=Spins[[#This Row],[Sym2]],Spins[[#This Row],[Sym2]]=Spins[[#This Row],[Sym3]])</f>
        <v>0</v>
      </c>
      <c r="I123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48">
        <f t="shared" si="961"/>
        <v>1</v>
      </c>
      <c r="K12348">
        <f ca="1">Spins[[#This Row],[Mult]]*Spins[[#This Row],[Bet]]</f>
        <v>0</v>
      </c>
      <c r="L12348">
        <f ca="1">Spins[[#This Row],[Payout]]-Spins[[#This Row],[Bet]]</f>
        <v>-1</v>
      </c>
    </row>
    <row r="12349" spans="1:12" x14ac:dyDescent="0.3">
      <c r="A12349">
        <f t="shared" si="957"/>
        <v>12348</v>
      </c>
      <c r="B12349">
        <f t="shared" ca="1" si="958"/>
        <v>15</v>
      </c>
      <c r="C12349" t="str" cm="1">
        <f t="array" aca="1" ref="C12349" ca="1">INDEX(Reel1,Spins[[#This Row],[Stop1]])</f>
        <v>🍒</v>
      </c>
      <c r="D12349">
        <f t="shared" ca="1" si="959"/>
        <v>15</v>
      </c>
      <c r="E12349" t="str" cm="1">
        <f t="array" aca="1" ref="E12349" ca="1">INDEX(Reel2,Spins[[#This Row],[Stop2]])</f>
        <v>🍒</v>
      </c>
      <c r="F12349">
        <f t="shared" ca="1" si="960"/>
        <v>10</v>
      </c>
      <c r="G12349" t="str" cm="1">
        <f t="array" aca="1" ref="G12349" ca="1">INDEX(Reel3,Spins[[#This Row],[Stop3]])</f>
        <v>🍒</v>
      </c>
      <c r="H12349" t="b">
        <f ca="1">AND(Spins[[#This Row],[Sym1]]=Spins[[#This Row],[Sym2]],Spins[[#This Row],[Sym2]]=Spins[[#This Row],[Sym3]])</f>
        <v>1</v>
      </c>
      <c r="I123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349">
        <f t="shared" si="961"/>
        <v>1</v>
      </c>
      <c r="K12349">
        <f ca="1">Spins[[#This Row],[Mult]]*Spins[[#This Row],[Bet]]</f>
        <v>16</v>
      </c>
      <c r="L12349">
        <f ca="1">Spins[[#This Row],[Payout]]-Spins[[#This Row],[Bet]]</f>
        <v>15</v>
      </c>
    </row>
    <row r="12350" spans="1:12" x14ac:dyDescent="0.3">
      <c r="A12350">
        <f t="shared" si="957"/>
        <v>12349</v>
      </c>
      <c r="B12350">
        <f t="shared" ca="1" si="958"/>
        <v>12</v>
      </c>
      <c r="C12350" t="str" cm="1">
        <f t="array" aca="1" ref="C12350" ca="1">INDEX(Reel1,Spins[[#This Row],[Stop1]])</f>
        <v>🍋</v>
      </c>
      <c r="D12350">
        <f t="shared" ca="1" si="959"/>
        <v>23</v>
      </c>
      <c r="E12350" t="str" cm="1">
        <f t="array" aca="1" ref="E12350" ca="1">INDEX(Reel2,Spins[[#This Row],[Stop2]])</f>
        <v>🍇</v>
      </c>
      <c r="F12350">
        <f t="shared" ca="1" si="960"/>
        <v>27</v>
      </c>
      <c r="G12350" t="str" cm="1">
        <f t="array" aca="1" ref="G12350" ca="1">INDEX(Reel3,Spins[[#This Row],[Stop3]])</f>
        <v>7️⃣</v>
      </c>
      <c r="H12350" t="b">
        <f ca="1">AND(Spins[[#This Row],[Sym1]]=Spins[[#This Row],[Sym2]],Spins[[#This Row],[Sym2]]=Spins[[#This Row],[Sym3]])</f>
        <v>0</v>
      </c>
      <c r="I123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0">
        <f t="shared" si="961"/>
        <v>1</v>
      </c>
      <c r="K12350">
        <f ca="1">Spins[[#This Row],[Mult]]*Spins[[#This Row],[Bet]]</f>
        <v>0</v>
      </c>
      <c r="L12350">
        <f ca="1">Spins[[#This Row],[Payout]]-Spins[[#This Row],[Bet]]</f>
        <v>-1</v>
      </c>
    </row>
    <row r="12351" spans="1:12" x14ac:dyDescent="0.3">
      <c r="A12351">
        <f t="shared" si="957"/>
        <v>12350</v>
      </c>
      <c r="B12351">
        <f t="shared" ca="1" si="958"/>
        <v>29</v>
      </c>
      <c r="C12351" t="str" cm="1">
        <f t="array" aca="1" ref="C12351" ca="1">INDEX(Reel1,Spins[[#This Row],[Stop1]])</f>
        <v>7️⃣</v>
      </c>
      <c r="D12351">
        <f t="shared" ca="1" si="959"/>
        <v>9</v>
      </c>
      <c r="E12351" t="str" cm="1">
        <f t="array" aca="1" ref="E12351" ca="1">INDEX(Reel2,Spins[[#This Row],[Stop2]])</f>
        <v>🍋</v>
      </c>
      <c r="F12351">
        <f t="shared" ca="1" si="960"/>
        <v>7</v>
      </c>
      <c r="G12351" t="str" cm="1">
        <f t="array" aca="1" ref="G12351" ca="1">INDEX(Reel3,Spins[[#This Row],[Stop3]])</f>
        <v>🍒</v>
      </c>
      <c r="H12351" t="b">
        <f ca="1">AND(Spins[[#This Row],[Sym1]]=Spins[[#This Row],[Sym2]],Spins[[#This Row],[Sym2]]=Spins[[#This Row],[Sym3]])</f>
        <v>0</v>
      </c>
      <c r="I123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1">
        <f t="shared" si="961"/>
        <v>1</v>
      </c>
      <c r="K12351">
        <f ca="1">Spins[[#This Row],[Mult]]*Spins[[#This Row],[Bet]]</f>
        <v>0</v>
      </c>
      <c r="L12351">
        <f ca="1">Spins[[#This Row],[Payout]]-Spins[[#This Row],[Bet]]</f>
        <v>-1</v>
      </c>
    </row>
    <row r="12352" spans="1:12" x14ac:dyDescent="0.3">
      <c r="A12352">
        <f t="shared" si="957"/>
        <v>12351</v>
      </c>
      <c r="B12352">
        <f t="shared" ca="1" si="958"/>
        <v>4</v>
      </c>
      <c r="C12352" t="str" cm="1">
        <f t="array" aca="1" ref="C12352" ca="1">INDEX(Reel1,Spins[[#This Row],[Stop1]])</f>
        <v>🍋</v>
      </c>
      <c r="D12352">
        <f t="shared" ca="1" si="959"/>
        <v>4</v>
      </c>
      <c r="E12352" t="str" cm="1">
        <f t="array" aca="1" ref="E12352" ca="1">INDEX(Reel2,Spins[[#This Row],[Stop2]])</f>
        <v>🍋</v>
      </c>
      <c r="F12352">
        <f t="shared" ca="1" si="960"/>
        <v>30</v>
      </c>
      <c r="G12352" t="str" cm="1">
        <f t="array" aca="1" ref="G12352" ca="1">INDEX(Reel3,Spins[[#This Row],[Stop3]])</f>
        <v>💎</v>
      </c>
      <c r="H12352" t="b">
        <f ca="1">AND(Spins[[#This Row],[Sym1]]=Spins[[#This Row],[Sym2]],Spins[[#This Row],[Sym2]]=Spins[[#This Row],[Sym3]])</f>
        <v>0</v>
      </c>
      <c r="I123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52">
        <f t="shared" si="961"/>
        <v>1</v>
      </c>
      <c r="K12352">
        <f ca="1">Spins[[#This Row],[Mult]]*Spins[[#This Row],[Bet]]</f>
        <v>0.6</v>
      </c>
      <c r="L12352">
        <f ca="1">Spins[[#This Row],[Payout]]-Spins[[#This Row],[Bet]]</f>
        <v>-0.4</v>
      </c>
    </row>
    <row r="12353" spans="1:12" x14ac:dyDescent="0.3">
      <c r="A12353">
        <f t="shared" si="957"/>
        <v>12352</v>
      </c>
      <c r="B12353">
        <f t="shared" ca="1" si="958"/>
        <v>6</v>
      </c>
      <c r="C12353" t="str" cm="1">
        <f t="array" aca="1" ref="C12353" ca="1">INDEX(Reel1,Spins[[#This Row],[Stop1]])</f>
        <v>🍋</v>
      </c>
      <c r="D12353">
        <f t="shared" ca="1" si="959"/>
        <v>26</v>
      </c>
      <c r="E12353" t="str" cm="1">
        <f t="array" aca="1" ref="E12353" ca="1">INDEX(Reel2,Spins[[#This Row],[Stop2]])</f>
        <v>🔔</v>
      </c>
      <c r="F12353">
        <f t="shared" ca="1" si="960"/>
        <v>23</v>
      </c>
      <c r="G12353" t="str" cm="1">
        <f t="array" aca="1" ref="G12353" ca="1">INDEX(Reel3,Spins[[#This Row],[Stop3]])</f>
        <v>BAR</v>
      </c>
      <c r="H12353" t="b">
        <f ca="1">AND(Spins[[#This Row],[Sym1]]=Spins[[#This Row],[Sym2]],Spins[[#This Row],[Sym2]]=Spins[[#This Row],[Sym3]])</f>
        <v>0</v>
      </c>
      <c r="I123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3">
        <f t="shared" si="961"/>
        <v>1</v>
      </c>
      <c r="K12353">
        <f ca="1">Spins[[#This Row],[Mult]]*Spins[[#This Row],[Bet]]</f>
        <v>0</v>
      </c>
      <c r="L12353">
        <f ca="1">Spins[[#This Row],[Payout]]-Spins[[#This Row],[Bet]]</f>
        <v>-1</v>
      </c>
    </row>
    <row r="12354" spans="1:12" x14ac:dyDescent="0.3">
      <c r="A12354">
        <f t="shared" ref="A12354:A12417" si="962">ROW()-1</f>
        <v>12353</v>
      </c>
      <c r="B12354">
        <f t="shared" ref="B12354:B12417" ca="1" si="963">RANDBETWEEN(1,ROWS(Reel1))</f>
        <v>6</v>
      </c>
      <c r="C12354" t="str" cm="1">
        <f t="array" aca="1" ref="C12354" ca="1">INDEX(Reel1,Spins[[#This Row],[Stop1]])</f>
        <v>🍋</v>
      </c>
      <c r="D12354">
        <f t="shared" ref="D12354:D12417" ca="1" si="964">RANDBETWEEN(1,ROWS(Reel2))</f>
        <v>18</v>
      </c>
      <c r="E12354" t="str" cm="1">
        <f t="array" aca="1" ref="E12354" ca="1">INDEX(Reel2,Spins[[#This Row],[Stop2]])</f>
        <v>🍒</v>
      </c>
      <c r="F12354">
        <f t="shared" ref="F12354:F12417" ca="1" si="965">RANDBETWEEN(1,ROWS(Reel3))</f>
        <v>18</v>
      </c>
      <c r="G12354" t="str" cm="1">
        <f t="array" aca="1" ref="G12354" ca="1">INDEX(Reel3,Spins[[#This Row],[Stop3]])</f>
        <v>🔔</v>
      </c>
      <c r="H12354" t="b">
        <f ca="1">AND(Spins[[#This Row],[Sym1]]=Spins[[#This Row],[Sym2]],Spins[[#This Row],[Sym2]]=Spins[[#This Row],[Sym3]])</f>
        <v>0</v>
      </c>
      <c r="I123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4">
        <f t="shared" ref="J12354:J12417" si="966">Bet</f>
        <v>1</v>
      </c>
      <c r="K12354">
        <f ca="1">Spins[[#This Row],[Mult]]*Spins[[#This Row],[Bet]]</f>
        <v>0</v>
      </c>
      <c r="L12354">
        <f ca="1">Spins[[#This Row],[Payout]]-Spins[[#This Row],[Bet]]</f>
        <v>-1</v>
      </c>
    </row>
    <row r="12355" spans="1:12" x14ac:dyDescent="0.3">
      <c r="A12355">
        <f t="shared" si="962"/>
        <v>12354</v>
      </c>
      <c r="B12355">
        <f t="shared" ca="1" si="963"/>
        <v>12</v>
      </c>
      <c r="C12355" t="str" cm="1">
        <f t="array" aca="1" ref="C12355" ca="1">INDEX(Reel1,Spins[[#This Row],[Stop1]])</f>
        <v>🍋</v>
      </c>
      <c r="D12355">
        <f t="shared" ca="1" si="964"/>
        <v>26</v>
      </c>
      <c r="E12355" t="str" cm="1">
        <f t="array" aca="1" ref="E12355" ca="1">INDEX(Reel2,Spins[[#This Row],[Stop2]])</f>
        <v>🔔</v>
      </c>
      <c r="F12355">
        <f t="shared" ca="1" si="965"/>
        <v>7</v>
      </c>
      <c r="G12355" t="str" cm="1">
        <f t="array" aca="1" ref="G12355" ca="1">INDEX(Reel3,Spins[[#This Row],[Stop3]])</f>
        <v>🍒</v>
      </c>
      <c r="H12355" t="b">
        <f ca="1">AND(Spins[[#This Row],[Sym1]]=Spins[[#This Row],[Sym2]],Spins[[#This Row],[Sym2]]=Spins[[#This Row],[Sym3]])</f>
        <v>0</v>
      </c>
      <c r="I123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5">
        <f t="shared" si="966"/>
        <v>1</v>
      </c>
      <c r="K12355">
        <f ca="1">Spins[[#This Row],[Mult]]*Spins[[#This Row],[Bet]]</f>
        <v>0</v>
      </c>
      <c r="L12355">
        <f ca="1">Spins[[#This Row],[Payout]]-Spins[[#This Row],[Bet]]</f>
        <v>-1</v>
      </c>
    </row>
    <row r="12356" spans="1:12" x14ac:dyDescent="0.3">
      <c r="A12356">
        <f t="shared" si="962"/>
        <v>12355</v>
      </c>
      <c r="B12356">
        <f t="shared" ca="1" si="963"/>
        <v>8</v>
      </c>
      <c r="C12356" t="str" cm="1">
        <f t="array" aca="1" ref="C12356" ca="1">INDEX(Reel1,Spins[[#This Row],[Stop1]])</f>
        <v>🍋</v>
      </c>
      <c r="D12356">
        <f t="shared" ca="1" si="964"/>
        <v>4</v>
      </c>
      <c r="E12356" t="str" cm="1">
        <f t="array" aca="1" ref="E12356" ca="1">INDEX(Reel2,Spins[[#This Row],[Stop2]])</f>
        <v>🍋</v>
      </c>
      <c r="F12356">
        <f t="shared" ca="1" si="965"/>
        <v>27</v>
      </c>
      <c r="G12356" t="str" cm="1">
        <f t="array" aca="1" ref="G12356" ca="1">INDEX(Reel3,Spins[[#This Row],[Stop3]])</f>
        <v>7️⃣</v>
      </c>
      <c r="H12356" t="b">
        <f ca="1">AND(Spins[[#This Row],[Sym1]]=Spins[[#This Row],[Sym2]],Spins[[#This Row],[Sym2]]=Spins[[#This Row],[Sym3]])</f>
        <v>0</v>
      </c>
      <c r="I123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56">
        <f t="shared" si="966"/>
        <v>1</v>
      </c>
      <c r="K12356">
        <f ca="1">Spins[[#This Row],[Mult]]*Spins[[#This Row],[Bet]]</f>
        <v>0.6</v>
      </c>
      <c r="L12356">
        <f ca="1">Spins[[#This Row],[Payout]]-Spins[[#This Row],[Bet]]</f>
        <v>-0.4</v>
      </c>
    </row>
    <row r="12357" spans="1:12" x14ac:dyDescent="0.3">
      <c r="A12357">
        <f t="shared" si="962"/>
        <v>12356</v>
      </c>
      <c r="B12357">
        <f t="shared" ca="1" si="963"/>
        <v>4</v>
      </c>
      <c r="C12357" t="str" cm="1">
        <f t="array" aca="1" ref="C12357" ca="1">INDEX(Reel1,Spins[[#This Row],[Stop1]])</f>
        <v>🍋</v>
      </c>
      <c r="D12357">
        <f t="shared" ca="1" si="964"/>
        <v>22</v>
      </c>
      <c r="E12357" t="str" cm="1">
        <f t="array" aca="1" ref="E12357" ca="1">INDEX(Reel2,Spins[[#This Row],[Stop2]])</f>
        <v>🍇</v>
      </c>
      <c r="F12357">
        <f t="shared" ca="1" si="965"/>
        <v>30</v>
      </c>
      <c r="G12357" t="str" cm="1">
        <f t="array" aca="1" ref="G12357" ca="1">INDEX(Reel3,Spins[[#This Row],[Stop3]])</f>
        <v>💎</v>
      </c>
      <c r="H12357" t="b">
        <f ca="1">AND(Spins[[#This Row],[Sym1]]=Spins[[#This Row],[Sym2]],Spins[[#This Row],[Sym2]]=Spins[[#This Row],[Sym3]])</f>
        <v>0</v>
      </c>
      <c r="I123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7">
        <f t="shared" si="966"/>
        <v>1</v>
      </c>
      <c r="K12357">
        <f ca="1">Spins[[#This Row],[Mult]]*Spins[[#This Row],[Bet]]</f>
        <v>0</v>
      </c>
      <c r="L12357">
        <f ca="1">Spins[[#This Row],[Payout]]-Spins[[#This Row],[Bet]]</f>
        <v>-1</v>
      </c>
    </row>
    <row r="12358" spans="1:12" x14ac:dyDescent="0.3">
      <c r="A12358">
        <f t="shared" si="962"/>
        <v>12357</v>
      </c>
      <c r="B12358">
        <f t="shared" ca="1" si="963"/>
        <v>12</v>
      </c>
      <c r="C12358" t="str" cm="1">
        <f t="array" aca="1" ref="C12358" ca="1">INDEX(Reel1,Spins[[#This Row],[Stop1]])</f>
        <v>🍋</v>
      </c>
      <c r="D12358">
        <f t="shared" ca="1" si="964"/>
        <v>20</v>
      </c>
      <c r="E12358" t="str" cm="1">
        <f t="array" aca="1" ref="E12358" ca="1">INDEX(Reel2,Spins[[#This Row],[Stop2]])</f>
        <v>🍒</v>
      </c>
      <c r="F12358">
        <f t="shared" ca="1" si="965"/>
        <v>25</v>
      </c>
      <c r="G12358" t="str" cm="1">
        <f t="array" aca="1" ref="G12358" ca="1">INDEX(Reel3,Spins[[#This Row],[Stop3]])</f>
        <v>BAR</v>
      </c>
      <c r="H12358" t="b">
        <f ca="1">AND(Spins[[#This Row],[Sym1]]=Spins[[#This Row],[Sym2]],Spins[[#This Row],[Sym2]]=Spins[[#This Row],[Sym3]])</f>
        <v>0</v>
      </c>
      <c r="I123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8">
        <f t="shared" si="966"/>
        <v>1</v>
      </c>
      <c r="K12358">
        <f ca="1">Spins[[#This Row],[Mult]]*Spins[[#This Row],[Bet]]</f>
        <v>0</v>
      </c>
      <c r="L12358">
        <f ca="1">Spins[[#This Row],[Payout]]-Spins[[#This Row],[Bet]]</f>
        <v>-1</v>
      </c>
    </row>
    <row r="12359" spans="1:12" x14ac:dyDescent="0.3">
      <c r="A12359">
        <f t="shared" si="962"/>
        <v>12358</v>
      </c>
      <c r="B12359">
        <f t="shared" ca="1" si="963"/>
        <v>28</v>
      </c>
      <c r="C12359" t="str" cm="1">
        <f t="array" aca="1" ref="C12359" ca="1">INDEX(Reel1,Spins[[#This Row],[Stop1]])</f>
        <v>BAR</v>
      </c>
      <c r="D12359">
        <f t="shared" ca="1" si="964"/>
        <v>13</v>
      </c>
      <c r="E12359" t="str" cm="1">
        <f t="array" aca="1" ref="E12359" ca="1">INDEX(Reel2,Spins[[#This Row],[Stop2]])</f>
        <v>🍋</v>
      </c>
      <c r="F12359">
        <f t="shared" ca="1" si="965"/>
        <v>17</v>
      </c>
      <c r="G12359" t="str" cm="1">
        <f t="array" aca="1" ref="G12359" ca="1">INDEX(Reel3,Spins[[#This Row],[Stop3]])</f>
        <v>🍇</v>
      </c>
      <c r="H12359" t="b">
        <f ca="1">AND(Spins[[#This Row],[Sym1]]=Spins[[#This Row],[Sym2]],Spins[[#This Row],[Sym2]]=Spins[[#This Row],[Sym3]])</f>
        <v>0</v>
      </c>
      <c r="I123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59">
        <f t="shared" si="966"/>
        <v>1</v>
      </c>
      <c r="K12359">
        <f ca="1">Spins[[#This Row],[Mult]]*Spins[[#This Row],[Bet]]</f>
        <v>0</v>
      </c>
      <c r="L12359">
        <f ca="1">Spins[[#This Row],[Payout]]-Spins[[#This Row],[Bet]]</f>
        <v>-1</v>
      </c>
    </row>
    <row r="12360" spans="1:12" x14ac:dyDescent="0.3">
      <c r="A12360">
        <f t="shared" si="962"/>
        <v>12359</v>
      </c>
      <c r="B12360">
        <f t="shared" ca="1" si="963"/>
        <v>18</v>
      </c>
      <c r="C12360" t="str" cm="1">
        <f t="array" aca="1" ref="C12360" ca="1">INDEX(Reel1,Spins[[#This Row],[Stop1]])</f>
        <v>🍒</v>
      </c>
      <c r="D12360">
        <f t="shared" ca="1" si="964"/>
        <v>16</v>
      </c>
      <c r="E12360" t="str" cm="1">
        <f t="array" aca="1" ref="E12360" ca="1">INDEX(Reel2,Spins[[#This Row],[Stop2]])</f>
        <v>🍒</v>
      </c>
      <c r="F12360">
        <f t="shared" ca="1" si="965"/>
        <v>29</v>
      </c>
      <c r="G12360" t="str" cm="1">
        <f t="array" aca="1" ref="G12360" ca="1">INDEX(Reel3,Spins[[#This Row],[Stop3]])</f>
        <v>7️⃣</v>
      </c>
      <c r="H12360" t="b">
        <f ca="1">AND(Spins[[#This Row],[Sym1]]=Spins[[#This Row],[Sym2]],Spins[[#This Row],[Sym2]]=Spins[[#This Row],[Sym3]])</f>
        <v>0</v>
      </c>
      <c r="I123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360">
        <f t="shared" si="966"/>
        <v>1</v>
      </c>
      <c r="K12360">
        <f ca="1">Spins[[#This Row],[Mult]]*Spins[[#This Row],[Bet]]</f>
        <v>0.8</v>
      </c>
      <c r="L12360">
        <f ca="1">Spins[[#This Row],[Payout]]-Spins[[#This Row],[Bet]]</f>
        <v>-0.19999999999999996</v>
      </c>
    </row>
    <row r="12361" spans="1:12" x14ac:dyDescent="0.3">
      <c r="A12361">
        <f t="shared" si="962"/>
        <v>12360</v>
      </c>
      <c r="B12361">
        <f t="shared" ca="1" si="963"/>
        <v>23</v>
      </c>
      <c r="C12361" t="str" cm="1">
        <f t="array" aca="1" ref="C12361" ca="1">INDEX(Reel1,Spins[[#This Row],[Stop1]])</f>
        <v>🍇</v>
      </c>
      <c r="D12361">
        <f t="shared" ca="1" si="964"/>
        <v>20</v>
      </c>
      <c r="E12361" t="str" cm="1">
        <f t="array" aca="1" ref="E12361" ca="1">INDEX(Reel2,Spins[[#This Row],[Stop2]])</f>
        <v>🍒</v>
      </c>
      <c r="F12361">
        <f t="shared" ca="1" si="965"/>
        <v>10</v>
      </c>
      <c r="G12361" t="str" cm="1">
        <f t="array" aca="1" ref="G12361" ca="1">INDEX(Reel3,Spins[[#This Row],[Stop3]])</f>
        <v>🍒</v>
      </c>
      <c r="H12361" t="b">
        <f ca="1">AND(Spins[[#This Row],[Sym1]]=Spins[[#This Row],[Sym2]],Spins[[#This Row],[Sym2]]=Spins[[#This Row],[Sym3]])</f>
        <v>0</v>
      </c>
      <c r="I123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1">
        <f t="shared" si="966"/>
        <v>1</v>
      </c>
      <c r="K12361">
        <f ca="1">Spins[[#This Row],[Mult]]*Spins[[#This Row],[Bet]]</f>
        <v>0</v>
      </c>
      <c r="L12361">
        <f ca="1">Spins[[#This Row],[Payout]]-Spins[[#This Row],[Bet]]</f>
        <v>-1</v>
      </c>
    </row>
    <row r="12362" spans="1:12" x14ac:dyDescent="0.3">
      <c r="A12362">
        <f t="shared" si="962"/>
        <v>12361</v>
      </c>
      <c r="B12362">
        <f t="shared" ca="1" si="963"/>
        <v>6</v>
      </c>
      <c r="C12362" t="str" cm="1">
        <f t="array" aca="1" ref="C12362" ca="1">INDEX(Reel1,Spins[[#This Row],[Stop1]])</f>
        <v>🍋</v>
      </c>
      <c r="D12362">
        <f t="shared" ca="1" si="964"/>
        <v>27</v>
      </c>
      <c r="E12362" t="str" cm="1">
        <f t="array" aca="1" ref="E12362" ca="1">INDEX(Reel2,Spins[[#This Row],[Stop2]])</f>
        <v>BAR</v>
      </c>
      <c r="F12362">
        <f t="shared" ca="1" si="965"/>
        <v>5</v>
      </c>
      <c r="G12362" t="str" cm="1">
        <f t="array" aca="1" ref="G12362" ca="1">INDEX(Reel3,Spins[[#This Row],[Stop3]])</f>
        <v>🍋</v>
      </c>
      <c r="H12362" t="b">
        <f ca="1">AND(Spins[[#This Row],[Sym1]]=Spins[[#This Row],[Sym2]],Spins[[#This Row],[Sym2]]=Spins[[#This Row],[Sym3]])</f>
        <v>0</v>
      </c>
      <c r="I123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2">
        <f t="shared" si="966"/>
        <v>1</v>
      </c>
      <c r="K12362">
        <f ca="1">Spins[[#This Row],[Mult]]*Spins[[#This Row],[Bet]]</f>
        <v>0</v>
      </c>
      <c r="L12362">
        <f ca="1">Spins[[#This Row],[Payout]]-Spins[[#This Row],[Bet]]</f>
        <v>-1</v>
      </c>
    </row>
    <row r="12363" spans="1:12" x14ac:dyDescent="0.3">
      <c r="A12363">
        <f t="shared" si="962"/>
        <v>12362</v>
      </c>
      <c r="B12363">
        <f t="shared" ca="1" si="963"/>
        <v>24</v>
      </c>
      <c r="C12363" t="str" cm="1">
        <f t="array" aca="1" ref="C12363" ca="1">INDEX(Reel1,Spins[[#This Row],[Stop1]])</f>
        <v>🍇</v>
      </c>
      <c r="D12363">
        <f t="shared" ca="1" si="964"/>
        <v>15</v>
      </c>
      <c r="E12363" t="str" cm="1">
        <f t="array" aca="1" ref="E12363" ca="1">INDEX(Reel2,Spins[[#This Row],[Stop2]])</f>
        <v>🍒</v>
      </c>
      <c r="F12363">
        <f t="shared" ca="1" si="965"/>
        <v>21</v>
      </c>
      <c r="G12363" t="str" cm="1">
        <f t="array" aca="1" ref="G12363" ca="1">INDEX(Reel3,Spins[[#This Row],[Stop3]])</f>
        <v>🔔</v>
      </c>
      <c r="H12363" t="b">
        <f ca="1">AND(Spins[[#This Row],[Sym1]]=Spins[[#This Row],[Sym2]],Spins[[#This Row],[Sym2]]=Spins[[#This Row],[Sym3]])</f>
        <v>0</v>
      </c>
      <c r="I123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3">
        <f t="shared" si="966"/>
        <v>1</v>
      </c>
      <c r="K12363">
        <f ca="1">Spins[[#This Row],[Mult]]*Spins[[#This Row],[Bet]]</f>
        <v>0</v>
      </c>
      <c r="L12363">
        <f ca="1">Spins[[#This Row],[Payout]]-Spins[[#This Row],[Bet]]</f>
        <v>-1</v>
      </c>
    </row>
    <row r="12364" spans="1:12" x14ac:dyDescent="0.3">
      <c r="A12364">
        <f t="shared" si="962"/>
        <v>12363</v>
      </c>
      <c r="B12364">
        <f t="shared" ca="1" si="963"/>
        <v>19</v>
      </c>
      <c r="C12364" t="str" cm="1">
        <f t="array" aca="1" ref="C12364" ca="1">INDEX(Reel1,Spins[[#This Row],[Stop1]])</f>
        <v>🍒</v>
      </c>
      <c r="D12364">
        <f t="shared" ca="1" si="964"/>
        <v>9</v>
      </c>
      <c r="E12364" t="str" cm="1">
        <f t="array" aca="1" ref="E12364" ca="1">INDEX(Reel2,Spins[[#This Row],[Stop2]])</f>
        <v>🍋</v>
      </c>
      <c r="F12364">
        <f t="shared" ca="1" si="965"/>
        <v>26</v>
      </c>
      <c r="G12364" t="str" cm="1">
        <f t="array" aca="1" ref="G12364" ca="1">INDEX(Reel3,Spins[[#This Row],[Stop3]])</f>
        <v>BAR</v>
      </c>
      <c r="H12364" t="b">
        <f ca="1">AND(Spins[[#This Row],[Sym1]]=Spins[[#This Row],[Sym2]],Spins[[#This Row],[Sym2]]=Spins[[#This Row],[Sym3]])</f>
        <v>0</v>
      </c>
      <c r="I123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4">
        <f t="shared" si="966"/>
        <v>1</v>
      </c>
      <c r="K12364">
        <f ca="1">Spins[[#This Row],[Mult]]*Spins[[#This Row],[Bet]]</f>
        <v>0</v>
      </c>
      <c r="L12364">
        <f ca="1">Spins[[#This Row],[Payout]]-Spins[[#This Row],[Bet]]</f>
        <v>-1</v>
      </c>
    </row>
    <row r="12365" spans="1:12" x14ac:dyDescent="0.3">
      <c r="A12365">
        <f t="shared" si="962"/>
        <v>12364</v>
      </c>
      <c r="B12365">
        <f t="shared" ca="1" si="963"/>
        <v>19</v>
      </c>
      <c r="C12365" t="str" cm="1">
        <f t="array" aca="1" ref="C12365" ca="1">INDEX(Reel1,Spins[[#This Row],[Stop1]])</f>
        <v>🍒</v>
      </c>
      <c r="D12365">
        <f t="shared" ca="1" si="964"/>
        <v>3</v>
      </c>
      <c r="E12365" t="str" cm="1">
        <f t="array" aca="1" ref="E12365" ca="1">INDEX(Reel2,Spins[[#This Row],[Stop2]])</f>
        <v>🍋</v>
      </c>
      <c r="F12365">
        <f t="shared" ca="1" si="965"/>
        <v>23</v>
      </c>
      <c r="G12365" t="str" cm="1">
        <f t="array" aca="1" ref="G12365" ca="1">INDEX(Reel3,Spins[[#This Row],[Stop3]])</f>
        <v>BAR</v>
      </c>
      <c r="H12365" t="b">
        <f ca="1">AND(Spins[[#This Row],[Sym1]]=Spins[[#This Row],[Sym2]],Spins[[#This Row],[Sym2]]=Spins[[#This Row],[Sym3]])</f>
        <v>0</v>
      </c>
      <c r="I123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5">
        <f t="shared" si="966"/>
        <v>1</v>
      </c>
      <c r="K12365">
        <f ca="1">Spins[[#This Row],[Mult]]*Spins[[#This Row],[Bet]]</f>
        <v>0</v>
      </c>
      <c r="L12365">
        <f ca="1">Spins[[#This Row],[Payout]]-Spins[[#This Row],[Bet]]</f>
        <v>-1</v>
      </c>
    </row>
    <row r="12366" spans="1:12" x14ac:dyDescent="0.3">
      <c r="A12366">
        <f t="shared" si="962"/>
        <v>12365</v>
      </c>
      <c r="B12366">
        <f t="shared" ca="1" si="963"/>
        <v>7</v>
      </c>
      <c r="C12366" t="str" cm="1">
        <f t="array" aca="1" ref="C12366" ca="1">INDEX(Reel1,Spins[[#This Row],[Stop1]])</f>
        <v>🍋</v>
      </c>
      <c r="D12366">
        <f t="shared" ca="1" si="964"/>
        <v>21</v>
      </c>
      <c r="E12366" t="str" cm="1">
        <f t="array" aca="1" ref="E12366" ca="1">INDEX(Reel2,Spins[[#This Row],[Stop2]])</f>
        <v>🍒</v>
      </c>
      <c r="F12366">
        <f t="shared" ca="1" si="965"/>
        <v>5</v>
      </c>
      <c r="G12366" t="str" cm="1">
        <f t="array" aca="1" ref="G12366" ca="1">INDEX(Reel3,Spins[[#This Row],[Stop3]])</f>
        <v>🍋</v>
      </c>
      <c r="H12366" t="b">
        <f ca="1">AND(Spins[[#This Row],[Sym1]]=Spins[[#This Row],[Sym2]],Spins[[#This Row],[Sym2]]=Spins[[#This Row],[Sym3]])</f>
        <v>0</v>
      </c>
      <c r="I123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6">
        <f t="shared" si="966"/>
        <v>1</v>
      </c>
      <c r="K12366">
        <f ca="1">Spins[[#This Row],[Mult]]*Spins[[#This Row],[Bet]]</f>
        <v>0</v>
      </c>
      <c r="L12366">
        <f ca="1">Spins[[#This Row],[Payout]]-Spins[[#This Row],[Bet]]</f>
        <v>-1</v>
      </c>
    </row>
    <row r="12367" spans="1:12" x14ac:dyDescent="0.3">
      <c r="A12367">
        <f t="shared" si="962"/>
        <v>12366</v>
      </c>
      <c r="B12367">
        <f t="shared" ca="1" si="963"/>
        <v>27</v>
      </c>
      <c r="C12367" t="str" cm="1">
        <f t="array" aca="1" ref="C12367" ca="1">INDEX(Reel1,Spins[[#This Row],[Stop1]])</f>
        <v>BAR</v>
      </c>
      <c r="D12367">
        <f t="shared" ca="1" si="964"/>
        <v>11</v>
      </c>
      <c r="E12367" t="str" cm="1">
        <f t="array" aca="1" ref="E12367" ca="1">INDEX(Reel2,Spins[[#This Row],[Stop2]])</f>
        <v>🍋</v>
      </c>
      <c r="F12367">
        <f t="shared" ca="1" si="965"/>
        <v>25</v>
      </c>
      <c r="G12367" t="str" cm="1">
        <f t="array" aca="1" ref="G12367" ca="1">INDEX(Reel3,Spins[[#This Row],[Stop3]])</f>
        <v>BAR</v>
      </c>
      <c r="H12367" t="b">
        <f ca="1">AND(Spins[[#This Row],[Sym1]]=Spins[[#This Row],[Sym2]],Spins[[#This Row],[Sym2]]=Spins[[#This Row],[Sym3]])</f>
        <v>0</v>
      </c>
      <c r="I123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7">
        <f t="shared" si="966"/>
        <v>1</v>
      </c>
      <c r="K12367">
        <f ca="1">Spins[[#This Row],[Mult]]*Spins[[#This Row],[Bet]]</f>
        <v>0</v>
      </c>
      <c r="L12367">
        <f ca="1">Spins[[#This Row],[Payout]]-Spins[[#This Row],[Bet]]</f>
        <v>-1</v>
      </c>
    </row>
    <row r="12368" spans="1:12" x14ac:dyDescent="0.3">
      <c r="A12368">
        <f t="shared" si="962"/>
        <v>12367</v>
      </c>
      <c r="B12368">
        <f t="shared" ca="1" si="963"/>
        <v>1</v>
      </c>
      <c r="C12368" t="str" cm="1">
        <f t="array" aca="1" ref="C12368" ca="1">INDEX(Reel1,Spins[[#This Row],[Stop1]])</f>
        <v>🍋</v>
      </c>
      <c r="D12368">
        <f t="shared" ca="1" si="964"/>
        <v>2</v>
      </c>
      <c r="E12368" t="str" cm="1">
        <f t="array" aca="1" ref="E12368" ca="1">INDEX(Reel2,Spins[[#This Row],[Stop2]])</f>
        <v>🍋</v>
      </c>
      <c r="F12368">
        <f t="shared" ca="1" si="965"/>
        <v>26</v>
      </c>
      <c r="G12368" t="str" cm="1">
        <f t="array" aca="1" ref="G12368" ca="1">INDEX(Reel3,Spins[[#This Row],[Stop3]])</f>
        <v>BAR</v>
      </c>
      <c r="H12368" t="b">
        <f ca="1">AND(Spins[[#This Row],[Sym1]]=Spins[[#This Row],[Sym2]],Spins[[#This Row],[Sym2]]=Spins[[#This Row],[Sym3]])</f>
        <v>0</v>
      </c>
      <c r="I123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68">
        <f t="shared" si="966"/>
        <v>1</v>
      </c>
      <c r="K12368">
        <f ca="1">Spins[[#This Row],[Mult]]*Spins[[#This Row],[Bet]]</f>
        <v>0.6</v>
      </c>
      <c r="L12368">
        <f ca="1">Spins[[#This Row],[Payout]]-Spins[[#This Row],[Bet]]</f>
        <v>-0.4</v>
      </c>
    </row>
    <row r="12369" spans="1:12" x14ac:dyDescent="0.3">
      <c r="A12369">
        <f t="shared" si="962"/>
        <v>12368</v>
      </c>
      <c r="B12369">
        <f t="shared" ca="1" si="963"/>
        <v>21</v>
      </c>
      <c r="C12369" t="str" cm="1">
        <f t="array" aca="1" ref="C12369" ca="1">INDEX(Reel1,Spins[[#This Row],[Stop1]])</f>
        <v>🍒</v>
      </c>
      <c r="D12369">
        <f t="shared" ca="1" si="964"/>
        <v>6</v>
      </c>
      <c r="E12369" t="str" cm="1">
        <f t="array" aca="1" ref="E12369" ca="1">INDEX(Reel2,Spins[[#This Row],[Stop2]])</f>
        <v>🍋</v>
      </c>
      <c r="F12369">
        <f t="shared" ca="1" si="965"/>
        <v>1</v>
      </c>
      <c r="G12369" t="str" cm="1">
        <f t="array" aca="1" ref="G12369" ca="1">INDEX(Reel3,Spins[[#This Row],[Stop3]])</f>
        <v>🍋</v>
      </c>
      <c r="H12369" t="b">
        <f ca="1">AND(Spins[[#This Row],[Sym1]]=Spins[[#This Row],[Sym2]],Spins[[#This Row],[Sym2]]=Spins[[#This Row],[Sym3]])</f>
        <v>0</v>
      </c>
      <c r="I123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69">
        <f t="shared" si="966"/>
        <v>1</v>
      </c>
      <c r="K12369">
        <f ca="1">Spins[[#This Row],[Mult]]*Spins[[#This Row],[Bet]]</f>
        <v>0</v>
      </c>
      <c r="L12369">
        <f ca="1">Spins[[#This Row],[Payout]]-Spins[[#This Row],[Bet]]</f>
        <v>-1</v>
      </c>
    </row>
    <row r="12370" spans="1:12" x14ac:dyDescent="0.3">
      <c r="A12370">
        <f t="shared" si="962"/>
        <v>12369</v>
      </c>
      <c r="B12370">
        <f t="shared" ca="1" si="963"/>
        <v>9</v>
      </c>
      <c r="C12370" t="str" cm="1">
        <f t="array" aca="1" ref="C12370" ca="1">INDEX(Reel1,Spins[[#This Row],[Stop1]])</f>
        <v>🍋</v>
      </c>
      <c r="D12370">
        <f t="shared" ca="1" si="964"/>
        <v>18</v>
      </c>
      <c r="E12370" t="str" cm="1">
        <f t="array" aca="1" ref="E12370" ca="1">INDEX(Reel2,Spins[[#This Row],[Stop2]])</f>
        <v>🍒</v>
      </c>
      <c r="F12370">
        <f t="shared" ca="1" si="965"/>
        <v>20</v>
      </c>
      <c r="G12370" t="str" cm="1">
        <f t="array" aca="1" ref="G12370" ca="1">INDEX(Reel3,Spins[[#This Row],[Stop3]])</f>
        <v>🔔</v>
      </c>
      <c r="H12370" t="b">
        <f ca="1">AND(Spins[[#This Row],[Sym1]]=Spins[[#This Row],[Sym2]],Spins[[#This Row],[Sym2]]=Spins[[#This Row],[Sym3]])</f>
        <v>0</v>
      </c>
      <c r="I123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0">
        <f t="shared" si="966"/>
        <v>1</v>
      </c>
      <c r="K12370">
        <f ca="1">Spins[[#This Row],[Mult]]*Spins[[#This Row],[Bet]]</f>
        <v>0</v>
      </c>
      <c r="L12370">
        <f ca="1">Spins[[#This Row],[Payout]]-Spins[[#This Row],[Bet]]</f>
        <v>-1</v>
      </c>
    </row>
    <row r="12371" spans="1:12" x14ac:dyDescent="0.3">
      <c r="A12371">
        <f t="shared" si="962"/>
        <v>12370</v>
      </c>
      <c r="B12371">
        <f t="shared" ca="1" si="963"/>
        <v>17</v>
      </c>
      <c r="C12371" t="str" cm="1">
        <f t="array" aca="1" ref="C12371" ca="1">INDEX(Reel1,Spins[[#This Row],[Stop1]])</f>
        <v>🍒</v>
      </c>
      <c r="D12371">
        <f t="shared" ca="1" si="964"/>
        <v>26</v>
      </c>
      <c r="E12371" t="str" cm="1">
        <f t="array" aca="1" ref="E12371" ca="1">INDEX(Reel2,Spins[[#This Row],[Stop2]])</f>
        <v>🔔</v>
      </c>
      <c r="F12371">
        <f t="shared" ca="1" si="965"/>
        <v>10</v>
      </c>
      <c r="G12371" t="str" cm="1">
        <f t="array" aca="1" ref="G12371" ca="1">INDEX(Reel3,Spins[[#This Row],[Stop3]])</f>
        <v>🍒</v>
      </c>
      <c r="H12371" t="b">
        <f ca="1">AND(Spins[[#This Row],[Sym1]]=Spins[[#This Row],[Sym2]],Spins[[#This Row],[Sym2]]=Spins[[#This Row],[Sym3]])</f>
        <v>0</v>
      </c>
      <c r="I123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1">
        <f t="shared" si="966"/>
        <v>1</v>
      </c>
      <c r="K12371">
        <f ca="1">Spins[[#This Row],[Mult]]*Spins[[#This Row],[Bet]]</f>
        <v>0</v>
      </c>
      <c r="L12371">
        <f ca="1">Spins[[#This Row],[Payout]]-Spins[[#This Row],[Bet]]</f>
        <v>-1</v>
      </c>
    </row>
    <row r="12372" spans="1:12" x14ac:dyDescent="0.3">
      <c r="A12372">
        <f t="shared" si="962"/>
        <v>12371</v>
      </c>
      <c r="B12372">
        <f t="shared" ca="1" si="963"/>
        <v>20</v>
      </c>
      <c r="C12372" t="str" cm="1">
        <f t="array" aca="1" ref="C12372" ca="1">INDEX(Reel1,Spins[[#This Row],[Stop1]])</f>
        <v>🍒</v>
      </c>
      <c r="D12372">
        <f t="shared" ca="1" si="964"/>
        <v>7</v>
      </c>
      <c r="E12372" t="str" cm="1">
        <f t="array" aca="1" ref="E12372" ca="1">INDEX(Reel2,Spins[[#This Row],[Stop2]])</f>
        <v>🍋</v>
      </c>
      <c r="F12372">
        <f t="shared" ca="1" si="965"/>
        <v>22</v>
      </c>
      <c r="G12372" t="str" cm="1">
        <f t="array" aca="1" ref="G12372" ca="1">INDEX(Reel3,Spins[[#This Row],[Stop3]])</f>
        <v>🔔</v>
      </c>
      <c r="H12372" t="b">
        <f ca="1">AND(Spins[[#This Row],[Sym1]]=Spins[[#This Row],[Sym2]],Spins[[#This Row],[Sym2]]=Spins[[#This Row],[Sym3]])</f>
        <v>0</v>
      </c>
      <c r="I123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2">
        <f t="shared" si="966"/>
        <v>1</v>
      </c>
      <c r="K12372">
        <f ca="1">Spins[[#This Row],[Mult]]*Spins[[#This Row],[Bet]]</f>
        <v>0</v>
      </c>
      <c r="L12372">
        <f ca="1">Spins[[#This Row],[Payout]]-Spins[[#This Row],[Bet]]</f>
        <v>-1</v>
      </c>
    </row>
    <row r="12373" spans="1:12" x14ac:dyDescent="0.3">
      <c r="A12373">
        <f t="shared" si="962"/>
        <v>12372</v>
      </c>
      <c r="B12373">
        <f t="shared" ca="1" si="963"/>
        <v>3</v>
      </c>
      <c r="C12373" t="str" cm="1">
        <f t="array" aca="1" ref="C12373" ca="1">INDEX(Reel1,Spins[[#This Row],[Stop1]])</f>
        <v>🍋</v>
      </c>
      <c r="D12373">
        <f t="shared" ca="1" si="964"/>
        <v>25</v>
      </c>
      <c r="E12373" t="str" cm="1">
        <f t="array" aca="1" ref="E12373" ca="1">INDEX(Reel2,Spins[[#This Row],[Stop2]])</f>
        <v>🔔</v>
      </c>
      <c r="F12373">
        <f t="shared" ca="1" si="965"/>
        <v>11</v>
      </c>
      <c r="G12373" t="str" cm="1">
        <f t="array" aca="1" ref="G12373" ca="1">INDEX(Reel3,Spins[[#This Row],[Stop3]])</f>
        <v>🍒</v>
      </c>
      <c r="H12373" t="b">
        <f ca="1">AND(Spins[[#This Row],[Sym1]]=Spins[[#This Row],[Sym2]],Spins[[#This Row],[Sym2]]=Spins[[#This Row],[Sym3]])</f>
        <v>0</v>
      </c>
      <c r="I123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3">
        <f t="shared" si="966"/>
        <v>1</v>
      </c>
      <c r="K12373">
        <f ca="1">Spins[[#This Row],[Mult]]*Spins[[#This Row],[Bet]]</f>
        <v>0</v>
      </c>
      <c r="L12373">
        <f ca="1">Spins[[#This Row],[Payout]]-Spins[[#This Row],[Bet]]</f>
        <v>-1</v>
      </c>
    </row>
    <row r="12374" spans="1:12" x14ac:dyDescent="0.3">
      <c r="A12374">
        <f t="shared" si="962"/>
        <v>12373</v>
      </c>
      <c r="B12374">
        <f t="shared" ca="1" si="963"/>
        <v>29</v>
      </c>
      <c r="C12374" t="str" cm="1">
        <f t="array" aca="1" ref="C12374" ca="1">INDEX(Reel1,Spins[[#This Row],[Stop1]])</f>
        <v>7️⃣</v>
      </c>
      <c r="D12374">
        <f t="shared" ca="1" si="964"/>
        <v>21</v>
      </c>
      <c r="E12374" t="str" cm="1">
        <f t="array" aca="1" ref="E12374" ca="1">INDEX(Reel2,Spins[[#This Row],[Stop2]])</f>
        <v>🍒</v>
      </c>
      <c r="F12374">
        <f t="shared" ca="1" si="965"/>
        <v>27</v>
      </c>
      <c r="G12374" t="str" cm="1">
        <f t="array" aca="1" ref="G12374" ca="1">INDEX(Reel3,Spins[[#This Row],[Stop3]])</f>
        <v>7️⃣</v>
      </c>
      <c r="H12374" t="b">
        <f ca="1">AND(Spins[[#This Row],[Sym1]]=Spins[[#This Row],[Sym2]],Spins[[#This Row],[Sym2]]=Spins[[#This Row],[Sym3]])</f>
        <v>0</v>
      </c>
      <c r="I123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4">
        <f t="shared" si="966"/>
        <v>1</v>
      </c>
      <c r="K12374">
        <f ca="1">Spins[[#This Row],[Mult]]*Spins[[#This Row],[Bet]]</f>
        <v>0</v>
      </c>
      <c r="L12374">
        <f ca="1">Spins[[#This Row],[Payout]]-Spins[[#This Row],[Bet]]</f>
        <v>-1</v>
      </c>
    </row>
    <row r="12375" spans="1:12" x14ac:dyDescent="0.3">
      <c r="A12375">
        <f t="shared" si="962"/>
        <v>12374</v>
      </c>
      <c r="B12375">
        <f t="shared" ca="1" si="963"/>
        <v>7</v>
      </c>
      <c r="C12375" t="str" cm="1">
        <f t="array" aca="1" ref="C12375" ca="1">INDEX(Reel1,Spins[[#This Row],[Stop1]])</f>
        <v>🍋</v>
      </c>
      <c r="D12375">
        <f t="shared" ca="1" si="964"/>
        <v>5</v>
      </c>
      <c r="E12375" t="str" cm="1">
        <f t="array" aca="1" ref="E12375" ca="1">INDEX(Reel2,Spins[[#This Row],[Stop2]])</f>
        <v>🍋</v>
      </c>
      <c r="F12375">
        <f t="shared" ca="1" si="965"/>
        <v>21</v>
      </c>
      <c r="G12375" t="str" cm="1">
        <f t="array" aca="1" ref="G12375" ca="1">INDEX(Reel3,Spins[[#This Row],[Stop3]])</f>
        <v>🔔</v>
      </c>
      <c r="H12375" t="b">
        <f ca="1">AND(Spins[[#This Row],[Sym1]]=Spins[[#This Row],[Sym2]],Spins[[#This Row],[Sym2]]=Spins[[#This Row],[Sym3]])</f>
        <v>0</v>
      </c>
      <c r="I123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75">
        <f t="shared" si="966"/>
        <v>1</v>
      </c>
      <c r="K12375">
        <f ca="1">Spins[[#This Row],[Mult]]*Spins[[#This Row],[Bet]]</f>
        <v>0.6</v>
      </c>
      <c r="L12375">
        <f ca="1">Spins[[#This Row],[Payout]]-Spins[[#This Row],[Bet]]</f>
        <v>-0.4</v>
      </c>
    </row>
    <row r="12376" spans="1:12" x14ac:dyDescent="0.3">
      <c r="A12376">
        <f t="shared" si="962"/>
        <v>12375</v>
      </c>
      <c r="B12376">
        <f t="shared" ca="1" si="963"/>
        <v>8</v>
      </c>
      <c r="C12376" t="str" cm="1">
        <f t="array" aca="1" ref="C12376" ca="1">INDEX(Reel1,Spins[[#This Row],[Stop1]])</f>
        <v>🍋</v>
      </c>
      <c r="D12376">
        <f t="shared" ca="1" si="964"/>
        <v>12</v>
      </c>
      <c r="E12376" t="str" cm="1">
        <f t="array" aca="1" ref="E12376" ca="1">INDEX(Reel2,Spins[[#This Row],[Stop2]])</f>
        <v>🍋</v>
      </c>
      <c r="F12376">
        <f t="shared" ca="1" si="965"/>
        <v>9</v>
      </c>
      <c r="G12376" t="str" cm="1">
        <f t="array" aca="1" ref="G12376" ca="1">INDEX(Reel3,Spins[[#This Row],[Stop3]])</f>
        <v>🍒</v>
      </c>
      <c r="H12376" t="b">
        <f ca="1">AND(Spins[[#This Row],[Sym1]]=Spins[[#This Row],[Sym2]],Spins[[#This Row],[Sym2]]=Spins[[#This Row],[Sym3]])</f>
        <v>0</v>
      </c>
      <c r="I123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76">
        <f t="shared" si="966"/>
        <v>1</v>
      </c>
      <c r="K12376">
        <f ca="1">Spins[[#This Row],[Mult]]*Spins[[#This Row],[Bet]]</f>
        <v>0.6</v>
      </c>
      <c r="L12376">
        <f ca="1">Spins[[#This Row],[Payout]]-Spins[[#This Row],[Bet]]</f>
        <v>-0.4</v>
      </c>
    </row>
    <row r="12377" spans="1:12" x14ac:dyDescent="0.3">
      <c r="A12377">
        <f t="shared" si="962"/>
        <v>12376</v>
      </c>
      <c r="B12377">
        <f t="shared" ca="1" si="963"/>
        <v>25</v>
      </c>
      <c r="C12377" t="str" cm="1">
        <f t="array" aca="1" ref="C12377" ca="1">INDEX(Reel1,Spins[[#This Row],[Stop1]])</f>
        <v>🔔</v>
      </c>
      <c r="D12377">
        <f t="shared" ca="1" si="964"/>
        <v>24</v>
      </c>
      <c r="E12377" t="str" cm="1">
        <f t="array" aca="1" ref="E12377" ca="1">INDEX(Reel2,Spins[[#This Row],[Stop2]])</f>
        <v>🍇</v>
      </c>
      <c r="F12377">
        <f t="shared" ca="1" si="965"/>
        <v>2</v>
      </c>
      <c r="G12377" t="str" cm="1">
        <f t="array" aca="1" ref="G12377" ca="1">INDEX(Reel3,Spins[[#This Row],[Stop3]])</f>
        <v>🍋</v>
      </c>
      <c r="H12377" t="b">
        <f ca="1">AND(Spins[[#This Row],[Sym1]]=Spins[[#This Row],[Sym2]],Spins[[#This Row],[Sym2]]=Spins[[#This Row],[Sym3]])</f>
        <v>0</v>
      </c>
      <c r="I123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7">
        <f t="shared" si="966"/>
        <v>1</v>
      </c>
      <c r="K12377">
        <f ca="1">Spins[[#This Row],[Mult]]*Spins[[#This Row],[Bet]]</f>
        <v>0</v>
      </c>
      <c r="L12377">
        <f ca="1">Spins[[#This Row],[Payout]]-Spins[[#This Row],[Bet]]</f>
        <v>-1</v>
      </c>
    </row>
    <row r="12378" spans="1:12" x14ac:dyDescent="0.3">
      <c r="A12378">
        <f t="shared" si="962"/>
        <v>12377</v>
      </c>
      <c r="B12378">
        <f t="shared" ca="1" si="963"/>
        <v>10</v>
      </c>
      <c r="C12378" t="str" cm="1">
        <f t="array" aca="1" ref="C12378" ca="1">INDEX(Reel1,Spins[[#This Row],[Stop1]])</f>
        <v>🍋</v>
      </c>
      <c r="D12378">
        <f t="shared" ca="1" si="964"/>
        <v>13</v>
      </c>
      <c r="E12378" t="str" cm="1">
        <f t="array" aca="1" ref="E12378" ca="1">INDEX(Reel2,Spins[[#This Row],[Stop2]])</f>
        <v>🍋</v>
      </c>
      <c r="F12378">
        <f t="shared" ca="1" si="965"/>
        <v>20</v>
      </c>
      <c r="G12378" t="str" cm="1">
        <f t="array" aca="1" ref="G12378" ca="1">INDEX(Reel3,Spins[[#This Row],[Stop3]])</f>
        <v>🔔</v>
      </c>
      <c r="H12378" t="b">
        <f ca="1">AND(Spins[[#This Row],[Sym1]]=Spins[[#This Row],[Sym2]],Spins[[#This Row],[Sym2]]=Spins[[#This Row],[Sym3]])</f>
        <v>0</v>
      </c>
      <c r="I123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78">
        <f t="shared" si="966"/>
        <v>1</v>
      </c>
      <c r="K12378">
        <f ca="1">Spins[[#This Row],[Mult]]*Spins[[#This Row],[Bet]]</f>
        <v>0.6</v>
      </c>
      <c r="L12378">
        <f ca="1">Spins[[#This Row],[Payout]]-Spins[[#This Row],[Bet]]</f>
        <v>-0.4</v>
      </c>
    </row>
    <row r="12379" spans="1:12" x14ac:dyDescent="0.3">
      <c r="A12379">
        <f t="shared" si="962"/>
        <v>12378</v>
      </c>
      <c r="B12379">
        <f t="shared" ca="1" si="963"/>
        <v>6</v>
      </c>
      <c r="C12379" t="str" cm="1">
        <f t="array" aca="1" ref="C12379" ca="1">INDEX(Reel1,Spins[[#This Row],[Stop1]])</f>
        <v>🍋</v>
      </c>
      <c r="D12379">
        <f t="shared" ca="1" si="964"/>
        <v>30</v>
      </c>
      <c r="E12379" t="str" cm="1">
        <f t="array" aca="1" ref="E12379" ca="1">INDEX(Reel2,Spins[[#This Row],[Stop2]])</f>
        <v>7️⃣</v>
      </c>
      <c r="F12379">
        <f t="shared" ca="1" si="965"/>
        <v>27</v>
      </c>
      <c r="G12379" t="str" cm="1">
        <f t="array" aca="1" ref="G12379" ca="1">INDEX(Reel3,Spins[[#This Row],[Stop3]])</f>
        <v>7️⃣</v>
      </c>
      <c r="H12379" t="b">
        <f ca="1">AND(Spins[[#This Row],[Sym1]]=Spins[[#This Row],[Sym2]],Spins[[#This Row],[Sym2]]=Spins[[#This Row],[Sym3]])</f>
        <v>0</v>
      </c>
      <c r="I123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79">
        <f t="shared" si="966"/>
        <v>1</v>
      </c>
      <c r="K12379">
        <f ca="1">Spins[[#This Row],[Mult]]*Spins[[#This Row],[Bet]]</f>
        <v>0</v>
      </c>
      <c r="L12379">
        <f ca="1">Spins[[#This Row],[Payout]]-Spins[[#This Row],[Bet]]</f>
        <v>-1</v>
      </c>
    </row>
    <row r="12380" spans="1:12" x14ac:dyDescent="0.3">
      <c r="A12380">
        <f t="shared" si="962"/>
        <v>12379</v>
      </c>
      <c r="B12380">
        <f t="shared" ca="1" si="963"/>
        <v>8</v>
      </c>
      <c r="C12380" t="str" cm="1">
        <f t="array" aca="1" ref="C12380" ca="1">INDEX(Reel1,Spins[[#This Row],[Stop1]])</f>
        <v>🍋</v>
      </c>
      <c r="D12380">
        <f t="shared" ca="1" si="964"/>
        <v>9</v>
      </c>
      <c r="E12380" t="str" cm="1">
        <f t="array" aca="1" ref="E12380" ca="1">INDEX(Reel2,Spins[[#This Row],[Stop2]])</f>
        <v>🍋</v>
      </c>
      <c r="F12380">
        <f t="shared" ca="1" si="965"/>
        <v>15</v>
      </c>
      <c r="G12380" t="str" cm="1">
        <f t="array" aca="1" ref="G12380" ca="1">INDEX(Reel3,Spins[[#This Row],[Stop3]])</f>
        <v>🍇</v>
      </c>
      <c r="H12380" t="b">
        <f ca="1">AND(Spins[[#This Row],[Sym1]]=Spins[[#This Row],[Sym2]],Spins[[#This Row],[Sym2]]=Spins[[#This Row],[Sym3]])</f>
        <v>0</v>
      </c>
      <c r="I123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380">
        <f t="shared" si="966"/>
        <v>1</v>
      </c>
      <c r="K12380">
        <f ca="1">Spins[[#This Row],[Mult]]*Spins[[#This Row],[Bet]]</f>
        <v>0.6</v>
      </c>
      <c r="L12380">
        <f ca="1">Spins[[#This Row],[Payout]]-Spins[[#This Row],[Bet]]</f>
        <v>-0.4</v>
      </c>
    </row>
    <row r="12381" spans="1:12" x14ac:dyDescent="0.3">
      <c r="A12381">
        <f t="shared" si="962"/>
        <v>12380</v>
      </c>
      <c r="B12381">
        <f t="shared" ca="1" si="963"/>
        <v>15</v>
      </c>
      <c r="C12381" t="str" cm="1">
        <f t="array" aca="1" ref="C12381" ca="1">INDEX(Reel1,Spins[[#This Row],[Stop1]])</f>
        <v>🍒</v>
      </c>
      <c r="D12381">
        <f t="shared" ca="1" si="964"/>
        <v>20</v>
      </c>
      <c r="E12381" t="str" cm="1">
        <f t="array" aca="1" ref="E12381" ca="1">INDEX(Reel2,Spins[[#This Row],[Stop2]])</f>
        <v>🍒</v>
      </c>
      <c r="F12381">
        <f t="shared" ca="1" si="965"/>
        <v>27</v>
      </c>
      <c r="G12381" t="str" cm="1">
        <f t="array" aca="1" ref="G12381" ca="1">INDEX(Reel3,Spins[[#This Row],[Stop3]])</f>
        <v>7️⃣</v>
      </c>
      <c r="H12381" t="b">
        <f ca="1">AND(Spins[[#This Row],[Sym1]]=Spins[[#This Row],[Sym2]],Spins[[#This Row],[Sym2]]=Spins[[#This Row],[Sym3]])</f>
        <v>0</v>
      </c>
      <c r="I123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381">
        <f t="shared" si="966"/>
        <v>1</v>
      </c>
      <c r="K12381">
        <f ca="1">Spins[[#This Row],[Mult]]*Spins[[#This Row],[Bet]]</f>
        <v>0.8</v>
      </c>
      <c r="L12381">
        <f ca="1">Spins[[#This Row],[Payout]]-Spins[[#This Row],[Bet]]</f>
        <v>-0.19999999999999996</v>
      </c>
    </row>
    <row r="12382" spans="1:12" x14ac:dyDescent="0.3">
      <c r="A12382">
        <f t="shared" si="962"/>
        <v>12381</v>
      </c>
      <c r="B12382">
        <f t="shared" ca="1" si="963"/>
        <v>24</v>
      </c>
      <c r="C12382" t="str" cm="1">
        <f t="array" aca="1" ref="C12382" ca="1">INDEX(Reel1,Spins[[#This Row],[Stop1]])</f>
        <v>🍇</v>
      </c>
      <c r="D12382">
        <f t="shared" ca="1" si="964"/>
        <v>7</v>
      </c>
      <c r="E12382" t="str" cm="1">
        <f t="array" aca="1" ref="E12382" ca="1">INDEX(Reel2,Spins[[#This Row],[Stop2]])</f>
        <v>🍋</v>
      </c>
      <c r="F12382">
        <f t="shared" ca="1" si="965"/>
        <v>6</v>
      </c>
      <c r="G12382" t="str" cm="1">
        <f t="array" aca="1" ref="G12382" ca="1">INDEX(Reel3,Spins[[#This Row],[Stop3]])</f>
        <v>🍒</v>
      </c>
      <c r="H12382" t="b">
        <f ca="1">AND(Spins[[#This Row],[Sym1]]=Spins[[#This Row],[Sym2]],Spins[[#This Row],[Sym2]]=Spins[[#This Row],[Sym3]])</f>
        <v>0</v>
      </c>
      <c r="I123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2">
        <f t="shared" si="966"/>
        <v>1</v>
      </c>
      <c r="K12382">
        <f ca="1">Spins[[#This Row],[Mult]]*Spins[[#This Row],[Bet]]</f>
        <v>0</v>
      </c>
      <c r="L12382">
        <f ca="1">Spins[[#This Row],[Payout]]-Spins[[#This Row],[Bet]]</f>
        <v>-1</v>
      </c>
    </row>
    <row r="12383" spans="1:12" x14ac:dyDescent="0.3">
      <c r="A12383">
        <f t="shared" si="962"/>
        <v>12382</v>
      </c>
      <c r="B12383">
        <f t="shared" ca="1" si="963"/>
        <v>6</v>
      </c>
      <c r="C12383" t="str" cm="1">
        <f t="array" aca="1" ref="C12383" ca="1">INDEX(Reel1,Spins[[#This Row],[Stop1]])</f>
        <v>🍋</v>
      </c>
      <c r="D12383">
        <f t="shared" ca="1" si="964"/>
        <v>18</v>
      </c>
      <c r="E12383" t="str" cm="1">
        <f t="array" aca="1" ref="E12383" ca="1">INDEX(Reel2,Spins[[#This Row],[Stop2]])</f>
        <v>🍒</v>
      </c>
      <c r="F12383">
        <f t="shared" ca="1" si="965"/>
        <v>28</v>
      </c>
      <c r="G12383" t="str" cm="1">
        <f t="array" aca="1" ref="G12383" ca="1">INDEX(Reel3,Spins[[#This Row],[Stop3]])</f>
        <v>7️⃣</v>
      </c>
      <c r="H12383" t="b">
        <f ca="1">AND(Spins[[#This Row],[Sym1]]=Spins[[#This Row],[Sym2]],Spins[[#This Row],[Sym2]]=Spins[[#This Row],[Sym3]])</f>
        <v>0</v>
      </c>
      <c r="I123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3">
        <f t="shared" si="966"/>
        <v>1</v>
      </c>
      <c r="K12383">
        <f ca="1">Spins[[#This Row],[Mult]]*Spins[[#This Row],[Bet]]</f>
        <v>0</v>
      </c>
      <c r="L12383">
        <f ca="1">Spins[[#This Row],[Payout]]-Spins[[#This Row],[Bet]]</f>
        <v>-1</v>
      </c>
    </row>
    <row r="12384" spans="1:12" x14ac:dyDescent="0.3">
      <c r="A12384">
        <f t="shared" si="962"/>
        <v>12383</v>
      </c>
      <c r="B12384">
        <f t="shared" ca="1" si="963"/>
        <v>20</v>
      </c>
      <c r="C12384" t="str" cm="1">
        <f t="array" aca="1" ref="C12384" ca="1">INDEX(Reel1,Spins[[#This Row],[Stop1]])</f>
        <v>🍒</v>
      </c>
      <c r="D12384">
        <f t="shared" ca="1" si="964"/>
        <v>14</v>
      </c>
      <c r="E12384" t="str" cm="1">
        <f t="array" aca="1" ref="E12384" ca="1">INDEX(Reel2,Spins[[#This Row],[Stop2]])</f>
        <v>🍋</v>
      </c>
      <c r="F12384">
        <f t="shared" ca="1" si="965"/>
        <v>4</v>
      </c>
      <c r="G12384" t="str" cm="1">
        <f t="array" aca="1" ref="G12384" ca="1">INDEX(Reel3,Spins[[#This Row],[Stop3]])</f>
        <v>🍋</v>
      </c>
      <c r="H12384" t="b">
        <f ca="1">AND(Spins[[#This Row],[Sym1]]=Spins[[#This Row],[Sym2]],Spins[[#This Row],[Sym2]]=Spins[[#This Row],[Sym3]])</f>
        <v>0</v>
      </c>
      <c r="I123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4">
        <f t="shared" si="966"/>
        <v>1</v>
      </c>
      <c r="K12384">
        <f ca="1">Spins[[#This Row],[Mult]]*Spins[[#This Row],[Bet]]</f>
        <v>0</v>
      </c>
      <c r="L12384">
        <f ca="1">Spins[[#This Row],[Payout]]-Spins[[#This Row],[Bet]]</f>
        <v>-1</v>
      </c>
    </row>
    <row r="12385" spans="1:12" x14ac:dyDescent="0.3">
      <c r="A12385">
        <f t="shared" si="962"/>
        <v>12384</v>
      </c>
      <c r="B12385">
        <f t="shared" ca="1" si="963"/>
        <v>30</v>
      </c>
      <c r="C12385" t="str" cm="1">
        <f t="array" aca="1" ref="C12385" ca="1">INDEX(Reel1,Spins[[#This Row],[Stop1]])</f>
        <v>7️⃣</v>
      </c>
      <c r="D12385">
        <f t="shared" ca="1" si="964"/>
        <v>2</v>
      </c>
      <c r="E12385" t="str" cm="1">
        <f t="array" aca="1" ref="E12385" ca="1">INDEX(Reel2,Spins[[#This Row],[Stop2]])</f>
        <v>🍋</v>
      </c>
      <c r="F12385">
        <f t="shared" ca="1" si="965"/>
        <v>1</v>
      </c>
      <c r="G12385" t="str" cm="1">
        <f t="array" aca="1" ref="G12385" ca="1">INDEX(Reel3,Spins[[#This Row],[Stop3]])</f>
        <v>🍋</v>
      </c>
      <c r="H12385" t="b">
        <f ca="1">AND(Spins[[#This Row],[Sym1]]=Spins[[#This Row],[Sym2]],Spins[[#This Row],[Sym2]]=Spins[[#This Row],[Sym3]])</f>
        <v>0</v>
      </c>
      <c r="I123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5">
        <f t="shared" si="966"/>
        <v>1</v>
      </c>
      <c r="K12385">
        <f ca="1">Spins[[#This Row],[Mult]]*Spins[[#This Row],[Bet]]</f>
        <v>0</v>
      </c>
      <c r="L12385">
        <f ca="1">Spins[[#This Row],[Payout]]-Spins[[#This Row],[Bet]]</f>
        <v>-1</v>
      </c>
    </row>
    <row r="12386" spans="1:12" x14ac:dyDescent="0.3">
      <c r="A12386">
        <f t="shared" si="962"/>
        <v>12385</v>
      </c>
      <c r="B12386">
        <f t="shared" ca="1" si="963"/>
        <v>21</v>
      </c>
      <c r="C12386" t="str" cm="1">
        <f t="array" aca="1" ref="C12386" ca="1">INDEX(Reel1,Spins[[#This Row],[Stop1]])</f>
        <v>🍒</v>
      </c>
      <c r="D12386">
        <f t="shared" ca="1" si="964"/>
        <v>6</v>
      </c>
      <c r="E12386" t="str" cm="1">
        <f t="array" aca="1" ref="E12386" ca="1">INDEX(Reel2,Spins[[#This Row],[Stop2]])</f>
        <v>🍋</v>
      </c>
      <c r="F12386">
        <f t="shared" ca="1" si="965"/>
        <v>1</v>
      </c>
      <c r="G12386" t="str" cm="1">
        <f t="array" aca="1" ref="G12386" ca="1">INDEX(Reel3,Spins[[#This Row],[Stop3]])</f>
        <v>🍋</v>
      </c>
      <c r="H12386" t="b">
        <f ca="1">AND(Spins[[#This Row],[Sym1]]=Spins[[#This Row],[Sym2]],Spins[[#This Row],[Sym2]]=Spins[[#This Row],[Sym3]])</f>
        <v>0</v>
      </c>
      <c r="I123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6">
        <f t="shared" si="966"/>
        <v>1</v>
      </c>
      <c r="K12386">
        <f ca="1">Spins[[#This Row],[Mult]]*Spins[[#This Row],[Bet]]</f>
        <v>0</v>
      </c>
      <c r="L12386">
        <f ca="1">Spins[[#This Row],[Payout]]-Spins[[#This Row],[Bet]]</f>
        <v>-1</v>
      </c>
    </row>
    <row r="12387" spans="1:12" x14ac:dyDescent="0.3">
      <c r="A12387">
        <f t="shared" si="962"/>
        <v>12386</v>
      </c>
      <c r="B12387">
        <f t="shared" ca="1" si="963"/>
        <v>7</v>
      </c>
      <c r="C12387" t="str" cm="1">
        <f t="array" aca="1" ref="C12387" ca="1">INDEX(Reel1,Spins[[#This Row],[Stop1]])</f>
        <v>🍋</v>
      </c>
      <c r="D12387">
        <f t="shared" ca="1" si="964"/>
        <v>27</v>
      </c>
      <c r="E12387" t="str" cm="1">
        <f t="array" aca="1" ref="E12387" ca="1">INDEX(Reel2,Spins[[#This Row],[Stop2]])</f>
        <v>BAR</v>
      </c>
      <c r="F12387">
        <f t="shared" ca="1" si="965"/>
        <v>1</v>
      </c>
      <c r="G12387" t="str" cm="1">
        <f t="array" aca="1" ref="G12387" ca="1">INDEX(Reel3,Spins[[#This Row],[Stop3]])</f>
        <v>🍋</v>
      </c>
      <c r="H12387" t="b">
        <f ca="1">AND(Spins[[#This Row],[Sym1]]=Spins[[#This Row],[Sym2]],Spins[[#This Row],[Sym2]]=Spins[[#This Row],[Sym3]])</f>
        <v>0</v>
      </c>
      <c r="I123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7">
        <f t="shared" si="966"/>
        <v>1</v>
      </c>
      <c r="K12387">
        <f ca="1">Spins[[#This Row],[Mult]]*Spins[[#This Row],[Bet]]</f>
        <v>0</v>
      </c>
      <c r="L12387">
        <f ca="1">Spins[[#This Row],[Payout]]-Spins[[#This Row],[Bet]]</f>
        <v>-1</v>
      </c>
    </row>
    <row r="12388" spans="1:12" x14ac:dyDescent="0.3">
      <c r="A12388">
        <f t="shared" si="962"/>
        <v>12387</v>
      </c>
      <c r="B12388">
        <f t="shared" ca="1" si="963"/>
        <v>8</v>
      </c>
      <c r="C12388" t="str" cm="1">
        <f t="array" aca="1" ref="C12388" ca="1">INDEX(Reel1,Spins[[#This Row],[Stop1]])</f>
        <v>🍋</v>
      </c>
      <c r="D12388">
        <f t="shared" ca="1" si="964"/>
        <v>15</v>
      </c>
      <c r="E12388" t="str" cm="1">
        <f t="array" aca="1" ref="E12388" ca="1">INDEX(Reel2,Spins[[#This Row],[Stop2]])</f>
        <v>🍒</v>
      </c>
      <c r="F12388">
        <f t="shared" ca="1" si="965"/>
        <v>2</v>
      </c>
      <c r="G12388" t="str" cm="1">
        <f t="array" aca="1" ref="G12388" ca="1">INDEX(Reel3,Spins[[#This Row],[Stop3]])</f>
        <v>🍋</v>
      </c>
      <c r="H12388" t="b">
        <f ca="1">AND(Spins[[#This Row],[Sym1]]=Spins[[#This Row],[Sym2]],Spins[[#This Row],[Sym2]]=Spins[[#This Row],[Sym3]])</f>
        <v>0</v>
      </c>
      <c r="I123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8">
        <f t="shared" si="966"/>
        <v>1</v>
      </c>
      <c r="K12388">
        <f ca="1">Spins[[#This Row],[Mult]]*Spins[[#This Row],[Bet]]</f>
        <v>0</v>
      </c>
      <c r="L12388">
        <f ca="1">Spins[[#This Row],[Payout]]-Spins[[#This Row],[Bet]]</f>
        <v>-1</v>
      </c>
    </row>
    <row r="12389" spans="1:12" x14ac:dyDescent="0.3">
      <c r="A12389">
        <f t="shared" si="962"/>
        <v>12388</v>
      </c>
      <c r="B12389">
        <f t="shared" ca="1" si="963"/>
        <v>15</v>
      </c>
      <c r="C12389" t="str" cm="1">
        <f t="array" aca="1" ref="C12389" ca="1">INDEX(Reel1,Spins[[#This Row],[Stop1]])</f>
        <v>🍒</v>
      </c>
      <c r="D12389">
        <f t="shared" ca="1" si="964"/>
        <v>7</v>
      </c>
      <c r="E12389" t="str" cm="1">
        <f t="array" aca="1" ref="E12389" ca="1">INDEX(Reel2,Spins[[#This Row],[Stop2]])</f>
        <v>🍋</v>
      </c>
      <c r="F12389">
        <f t="shared" ca="1" si="965"/>
        <v>28</v>
      </c>
      <c r="G12389" t="str" cm="1">
        <f t="array" aca="1" ref="G12389" ca="1">INDEX(Reel3,Spins[[#This Row],[Stop3]])</f>
        <v>7️⃣</v>
      </c>
      <c r="H12389" t="b">
        <f ca="1">AND(Spins[[#This Row],[Sym1]]=Spins[[#This Row],[Sym2]],Spins[[#This Row],[Sym2]]=Spins[[#This Row],[Sym3]])</f>
        <v>0</v>
      </c>
      <c r="I123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89">
        <f t="shared" si="966"/>
        <v>1</v>
      </c>
      <c r="K12389">
        <f ca="1">Spins[[#This Row],[Mult]]*Spins[[#This Row],[Bet]]</f>
        <v>0</v>
      </c>
      <c r="L12389">
        <f ca="1">Spins[[#This Row],[Payout]]-Spins[[#This Row],[Bet]]</f>
        <v>-1</v>
      </c>
    </row>
    <row r="12390" spans="1:12" x14ac:dyDescent="0.3">
      <c r="A12390">
        <f t="shared" si="962"/>
        <v>12389</v>
      </c>
      <c r="B12390">
        <f t="shared" ca="1" si="963"/>
        <v>20</v>
      </c>
      <c r="C12390" t="str" cm="1">
        <f t="array" aca="1" ref="C12390" ca="1">INDEX(Reel1,Spins[[#This Row],[Stop1]])</f>
        <v>🍒</v>
      </c>
      <c r="D12390">
        <f t="shared" ca="1" si="964"/>
        <v>23</v>
      </c>
      <c r="E12390" t="str" cm="1">
        <f t="array" aca="1" ref="E12390" ca="1">INDEX(Reel2,Spins[[#This Row],[Stop2]])</f>
        <v>🍇</v>
      </c>
      <c r="F12390">
        <f t="shared" ca="1" si="965"/>
        <v>8</v>
      </c>
      <c r="G12390" t="str" cm="1">
        <f t="array" aca="1" ref="G12390" ca="1">INDEX(Reel3,Spins[[#This Row],[Stop3]])</f>
        <v>🍒</v>
      </c>
      <c r="H12390" t="b">
        <f ca="1">AND(Spins[[#This Row],[Sym1]]=Spins[[#This Row],[Sym2]],Spins[[#This Row],[Sym2]]=Spins[[#This Row],[Sym3]])</f>
        <v>0</v>
      </c>
      <c r="I123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0">
        <f t="shared" si="966"/>
        <v>1</v>
      </c>
      <c r="K12390">
        <f ca="1">Spins[[#This Row],[Mult]]*Spins[[#This Row],[Bet]]</f>
        <v>0</v>
      </c>
      <c r="L12390">
        <f ca="1">Spins[[#This Row],[Payout]]-Spins[[#This Row],[Bet]]</f>
        <v>-1</v>
      </c>
    </row>
    <row r="12391" spans="1:12" x14ac:dyDescent="0.3">
      <c r="A12391">
        <f t="shared" si="962"/>
        <v>12390</v>
      </c>
      <c r="B12391">
        <f t="shared" ca="1" si="963"/>
        <v>5</v>
      </c>
      <c r="C12391" t="str" cm="1">
        <f t="array" aca="1" ref="C12391" ca="1">INDEX(Reel1,Spins[[#This Row],[Stop1]])</f>
        <v>🍋</v>
      </c>
      <c r="D12391">
        <f t="shared" ca="1" si="964"/>
        <v>17</v>
      </c>
      <c r="E12391" t="str" cm="1">
        <f t="array" aca="1" ref="E12391" ca="1">INDEX(Reel2,Spins[[#This Row],[Stop2]])</f>
        <v>🍒</v>
      </c>
      <c r="F12391">
        <f t="shared" ca="1" si="965"/>
        <v>1</v>
      </c>
      <c r="G12391" t="str" cm="1">
        <f t="array" aca="1" ref="G12391" ca="1">INDEX(Reel3,Spins[[#This Row],[Stop3]])</f>
        <v>🍋</v>
      </c>
      <c r="H12391" t="b">
        <f ca="1">AND(Spins[[#This Row],[Sym1]]=Spins[[#This Row],[Sym2]],Spins[[#This Row],[Sym2]]=Spins[[#This Row],[Sym3]])</f>
        <v>0</v>
      </c>
      <c r="I123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1">
        <f t="shared" si="966"/>
        <v>1</v>
      </c>
      <c r="K12391">
        <f ca="1">Spins[[#This Row],[Mult]]*Spins[[#This Row],[Bet]]</f>
        <v>0</v>
      </c>
      <c r="L12391">
        <f ca="1">Spins[[#This Row],[Payout]]-Spins[[#This Row],[Bet]]</f>
        <v>-1</v>
      </c>
    </row>
    <row r="12392" spans="1:12" x14ac:dyDescent="0.3">
      <c r="A12392">
        <f t="shared" si="962"/>
        <v>12391</v>
      </c>
      <c r="B12392">
        <f t="shared" ca="1" si="963"/>
        <v>14</v>
      </c>
      <c r="C12392" t="str" cm="1">
        <f t="array" aca="1" ref="C12392" ca="1">INDEX(Reel1,Spins[[#This Row],[Stop1]])</f>
        <v>🍋</v>
      </c>
      <c r="D12392">
        <f t="shared" ca="1" si="964"/>
        <v>19</v>
      </c>
      <c r="E12392" t="str" cm="1">
        <f t="array" aca="1" ref="E12392" ca="1">INDEX(Reel2,Spins[[#This Row],[Stop2]])</f>
        <v>🍒</v>
      </c>
      <c r="F12392">
        <f t="shared" ca="1" si="965"/>
        <v>2</v>
      </c>
      <c r="G12392" t="str" cm="1">
        <f t="array" aca="1" ref="G12392" ca="1">INDEX(Reel3,Spins[[#This Row],[Stop3]])</f>
        <v>🍋</v>
      </c>
      <c r="H12392" t="b">
        <f ca="1">AND(Spins[[#This Row],[Sym1]]=Spins[[#This Row],[Sym2]],Spins[[#This Row],[Sym2]]=Spins[[#This Row],[Sym3]])</f>
        <v>0</v>
      </c>
      <c r="I123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2">
        <f t="shared" si="966"/>
        <v>1</v>
      </c>
      <c r="K12392">
        <f ca="1">Spins[[#This Row],[Mult]]*Spins[[#This Row],[Bet]]</f>
        <v>0</v>
      </c>
      <c r="L12392">
        <f ca="1">Spins[[#This Row],[Payout]]-Spins[[#This Row],[Bet]]</f>
        <v>-1</v>
      </c>
    </row>
    <row r="12393" spans="1:12" x14ac:dyDescent="0.3">
      <c r="A12393">
        <f t="shared" si="962"/>
        <v>12392</v>
      </c>
      <c r="B12393">
        <f t="shared" ca="1" si="963"/>
        <v>24</v>
      </c>
      <c r="C12393" t="str" cm="1">
        <f t="array" aca="1" ref="C12393" ca="1">INDEX(Reel1,Spins[[#This Row],[Stop1]])</f>
        <v>🍇</v>
      </c>
      <c r="D12393">
        <f t="shared" ca="1" si="964"/>
        <v>19</v>
      </c>
      <c r="E12393" t="str" cm="1">
        <f t="array" aca="1" ref="E12393" ca="1">INDEX(Reel2,Spins[[#This Row],[Stop2]])</f>
        <v>🍒</v>
      </c>
      <c r="F12393">
        <f t="shared" ca="1" si="965"/>
        <v>18</v>
      </c>
      <c r="G12393" t="str" cm="1">
        <f t="array" aca="1" ref="G12393" ca="1">INDEX(Reel3,Spins[[#This Row],[Stop3]])</f>
        <v>🔔</v>
      </c>
      <c r="H12393" t="b">
        <f ca="1">AND(Spins[[#This Row],[Sym1]]=Spins[[#This Row],[Sym2]],Spins[[#This Row],[Sym2]]=Spins[[#This Row],[Sym3]])</f>
        <v>0</v>
      </c>
      <c r="I123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3">
        <f t="shared" si="966"/>
        <v>1</v>
      </c>
      <c r="K12393">
        <f ca="1">Spins[[#This Row],[Mult]]*Spins[[#This Row],[Bet]]</f>
        <v>0</v>
      </c>
      <c r="L12393">
        <f ca="1">Spins[[#This Row],[Payout]]-Spins[[#This Row],[Bet]]</f>
        <v>-1</v>
      </c>
    </row>
    <row r="12394" spans="1:12" x14ac:dyDescent="0.3">
      <c r="A12394">
        <f t="shared" si="962"/>
        <v>12393</v>
      </c>
      <c r="B12394">
        <f t="shared" ca="1" si="963"/>
        <v>1</v>
      </c>
      <c r="C12394" t="str" cm="1">
        <f t="array" aca="1" ref="C12394" ca="1">INDEX(Reel1,Spins[[#This Row],[Stop1]])</f>
        <v>🍋</v>
      </c>
      <c r="D12394">
        <f t="shared" ca="1" si="964"/>
        <v>23</v>
      </c>
      <c r="E12394" t="str" cm="1">
        <f t="array" aca="1" ref="E12394" ca="1">INDEX(Reel2,Spins[[#This Row],[Stop2]])</f>
        <v>🍇</v>
      </c>
      <c r="F12394">
        <f t="shared" ca="1" si="965"/>
        <v>10</v>
      </c>
      <c r="G12394" t="str" cm="1">
        <f t="array" aca="1" ref="G12394" ca="1">INDEX(Reel3,Spins[[#This Row],[Stop3]])</f>
        <v>🍒</v>
      </c>
      <c r="H12394" t="b">
        <f ca="1">AND(Spins[[#This Row],[Sym1]]=Spins[[#This Row],[Sym2]],Spins[[#This Row],[Sym2]]=Spins[[#This Row],[Sym3]])</f>
        <v>0</v>
      </c>
      <c r="I123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4">
        <f t="shared" si="966"/>
        <v>1</v>
      </c>
      <c r="K12394">
        <f ca="1">Spins[[#This Row],[Mult]]*Spins[[#This Row],[Bet]]</f>
        <v>0</v>
      </c>
      <c r="L12394">
        <f ca="1">Spins[[#This Row],[Payout]]-Spins[[#This Row],[Bet]]</f>
        <v>-1</v>
      </c>
    </row>
    <row r="12395" spans="1:12" x14ac:dyDescent="0.3">
      <c r="A12395">
        <f t="shared" si="962"/>
        <v>12394</v>
      </c>
      <c r="B12395">
        <f t="shared" ca="1" si="963"/>
        <v>9</v>
      </c>
      <c r="C12395" t="str" cm="1">
        <f t="array" aca="1" ref="C12395" ca="1">INDEX(Reel1,Spins[[#This Row],[Stop1]])</f>
        <v>🍋</v>
      </c>
      <c r="D12395">
        <f t="shared" ca="1" si="964"/>
        <v>18</v>
      </c>
      <c r="E12395" t="str" cm="1">
        <f t="array" aca="1" ref="E12395" ca="1">INDEX(Reel2,Spins[[#This Row],[Stop2]])</f>
        <v>🍒</v>
      </c>
      <c r="F12395">
        <f t="shared" ca="1" si="965"/>
        <v>26</v>
      </c>
      <c r="G12395" t="str" cm="1">
        <f t="array" aca="1" ref="G12395" ca="1">INDEX(Reel3,Spins[[#This Row],[Stop3]])</f>
        <v>BAR</v>
      </c>
      <c r="H12395" t="b">
        <f ca="1">AND(Spins[[#This Row],[Sym1]]=Spins[[#This Row],[Sym2]],Spins[[#This Row],[Sym2]]=Spins[[#This Row],[Sym3]])</f>
        <v>0</v>
      </c>
      <c r="I123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5">
        <f t="shared" si="966"/>
        <v>1</v>
      </c>
      <c r="K12395">
        <f ca="1">Spins[[#This Row],[Mult]]*Spins[[#This Row],[Bet]]</f>
        <v>0</v>
      </c>
      <c r="L12395">
        <f ca="1">Spins[[#This Row],[Payout]]-Spins[[#This Row],[Bet]]</f>
        <v>-1</v>
      </c>
    </row>
    <row r="12396" spans="1:12" x14ac:dyDescent="0.3">
      <c r="A12396">
        <f t="shared" si="962"/>
        <v>12395</v>
      </c>
      <c r="B12396">
        <f t="shared" ca="1" si="963"/>
        <v>31</v>
      </c>
      <c r="C12396" t="str" cm="1">
        <f t="array" aca="1" ref="C12396" ca="1">INDEX(Reel1,Spins[[#This Row],[Stop1]])</f>
        <v>💎</v>
      </c>
      <c r="D12396">
        <f t="shared" ca="1" si="964"/>
        <v>11</v>
      </c>
      <c r="E12396" t="str" cm="1">
        <f t="array" aca="1" ref="E12396" ca="1">INDEX(Reel2,Spins[[#This Row],[Stop2]])</f>
        <v>🍋</v>
      </c>
      <c r="F12396">
        <f t="shared" ca="1" si="965"/>
        <v>25</v>
      </c>
      <c r="G12396" t="str" cm="1">
        <f t="array" aca="1" ref="G12396" ca="1">INDEX(Reel3,Spins[[#This Row],[Stop3]])</f>
        <v>BAR</v>
      </c>
      <c r="H12396" t="b">
        <f ca="1">AND(Spins[[#This Row],[Sym1]]=Spins[[#This Row],[Sym2]],Spins[[#This Row],[Sym2]]=Spins[[#This Row],[Sym3]])</f>
        <v>0</v>
      </c>
      <c r="I123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6">
        <f t="shared" si="966"/>
        <v>1</v>
      </c>
      <c r="K12396">
        <f ca="1">Spins[[#This Row],[Mult]]*Spins[[#This Row],[Bet]]</f>
        <v>0</v>
      </c>
      <c r="L12396">
        <f ca="1">Spins[[#This Row],[Payout]]-Spins[[#This Row],[Bet]]</f>
        <v>-1</v>
      </c>
    </row>
    <row r="12397" spans="1:12" x14ac:dyDescent="0.3">
      <c r="A12397">
        <f t="shared" si="962"/>
        <v>12396</v>
      </c>
      <c r="B12397">
        <f t="shared" ca="1" si="963"/>
        <v>17</v>
      </c>
      <c r="C12397" t="str" cm="1">
        <f t="array" aca="1" ref="C12397" ca="1">INDEX(Reel1,Spins[[#This Row],[Stop1]])</f>
        <v>🍒</v>
      </c>
      <c r="D12397">
        <f t="shared" ca="1" si="964"/>
        <v>21</v>
      </c>
      <c r="E12397" t="str" cm="1">
        <f t="array" aca="1" ref="E12397" ca="1">INDEX(Reel2,Spins[[#This Row],[Stop2]])</f>
        <v>🍒</v>
      </c>
      <c r="F12397">
        <f t="shared" ca="1" si="965"/>
        <v>7</v>
      </c>
      <c r="G12397" t="str" cm="1">
        <f t="array" aca="1" ref="G12397" ca="1">INDEX(Reel3,Spins[[#This Row],[Stop3]])</f>
        <v>🍒</v>
      </c>
      <c r="H12397" t="b">
        <f ca="1">AND(Spins[[#This Row],[Sym1]]=Spins[[#This Row],[Sym2]],Spins[[#This Row],[Sym2]]=Spins[[#This Row],[Sym3]])</f>
        <v>1</v>
      </c>
      <c r="I123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397">
        <f t="shared" si="966"/>
        <v>1</v>
      </c>
      <c r="K12397">
        <f ca="1">Spins[[#This Row],[Mult]]*Spins[[#This Row],[Bet]]</f>
        <v>16</v>
      </c>
      <c r="L12397">
        <f ca="1">Spins[[#This Row],[Payout]]-Spins[[#This Row],[Bet]]</f>
        <v>15</v>
      </c>
    </row>
    <row r="12398" spans="1:12" x14ac:dyDescent="0.3">
      <c r="A12398">
        <f t="shared" si="962"/>
        <v>12397</v>
      </c>
      <c r="B12398">
        <f t="shared" ca="1" si="963"/>
        <v>20</v>
      </c>
      <c r="C12398" t="str" cm="1">
        <f t="array" aca="1" ref="C12398" ca="1">INDEX(Reel1,Spins[[#This Row],[Stop1]])</f>
        <v>🍒</v>
      </c>
      <c r="D12398">
        <f t="shared" ca="1" si="964"/>
        <v>31</v>
      </c>
      <c r="E12398" t="str" cm="1">
        <f t="array" aca="1" ref="E12398" ca="1">INDEX(Reel2,Spins[[#This Row],[Stop2]])</f>
        <v>💎</v>
      </c>
      <c r="F12398">
        <f t="shared" ca="1" si="965"/>
        <v>8</v>
      </c>
      <c r="G12398" t="str" cm="1">
        <f t="array" aca="1" ref="G12398" ca="1">INDEX(Reel3,Spins[[#This Row],[Stop3]])</f>
        <v>🍒</v>
      </c>
      <c r="H12398" t="b">
        <f ca="1">AND(Spins[[#This Row],[Sym1]]=Spins[[#This Row],[Sym2]],Spins[[#This Row],[Sym2]]=Spins[[#This Row],[Sym3]])</f>
        <v>0</v>
      </c>
      <c r="I123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8">
        <f t="shared" si="966"/>
        <v>1</v>
      </c>
      <c r="K12398">
        <f ca="1">Spins[[#This Row],[Mult]]*Spins[[#This Row],[Bet]]</f>
        <v>0</v>
      </c>
      <c r="L12398">
        <f ca="1">Spins[[#This Row],[Payout]]-Spins[[#This Row],[Bet]]</f>
        <v>-1</v>
      </c>
    </row>
    <row r="12399" spans="1:12" x14ac:dyDescent="0.3">
      <c r="A12399">
        <f t="shared" si="962"/>
        <v>12398</v>
      </c>
      <c r="B12399">
        <f t="shared" ca="1" si="963"/>
        <v>20</v>
      </c>
      <c r="C12399" t="str" cm="1">
        <f t="array" aca="1" ref="C12399" ca="1">INDEX(Reel1,Spins[[#This Row],[Stop1]])</f>
        <v>🍒</v>
      </c>
      <c r="D12399">
        <f t="shared" ca="1" si="964"/>
        <v>22</v>
      </c>
      <c r="E12399" t="str" cm="1">
        <f t="array" aca="1" ref="E12399" ca="1">INDEX(Reel2,Spins[[#This Row],[Stop2]])</f>
        <v>🍇</v>
      </c>
      <c r="F12399">
        <f t="shared" ca="1" si="965"/>
        <v>7</v>
      </c>
      <c r="G12399" t="str" cm="1">
        <f t="array" aca="1" ref="G12399" ca="1">INDEX(Reel3,Spins[[#This Row],[Stop3]])</f>
        <v>🍒</v>
      </c>
      <c r="H12399" t="b">
        <f ca="1">AND(Spins[[#This Row],[Sym1]]=Spins[[#This Row],[Sym2]],Spins[[#This Row],[Sym2]]=Spins[[#This Row],[Sym3]])</f>
        <v>0</v>
      </c>
      <c r="I123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399">
        <f t="shared" si="966"/>
        <v>1</v>
      </c>
      <c r="K12399">
        <f ca="1">Spins[[#This Row],[Mult]]*Spins[[#This Row],[Bet]]</f>
        <v>0</v>
      </c>
      <c r="L12399">
        <f ca="1">Spins[[#This Row],[Payout]]-Spins[[#This Row],[Bet]]</f>
        <v>-1</v>
      </c>
    </row>
    <row r="12400" spans="1:12" x14ac:dyDescent="0.3">
      <c r="A12400">
        <f t="shared" si="962"/>
        <v>12399</v>
      </c>
      <c r="B12400">
        <f t="shared" ca="1" si="963"/>
        <v>14</v>
      </c>
      <c r="C12400" t="str" cm="1">
        <f t="array" aca="1" ref="C12400" ca="1">INDEX(Reel1,Spins[[#This Row],[Stop1]])</f>
        <v>🍋</v>
      </c>
      <c r="D12400">
        <f t="shared" ca="1" si="964"/>
        <v>15</v>
      </c>
      <c r="E12400" t="str" cm="1">
        <f t="array" aca="1" ref="E12400" ca="1">INDEX(Reel2,Spins[[#This Row],[Stop2]])</f>
        <v>🍒</v>
      </c>
      <c r="F12400">
        <f t="shared" ca="1" si="965"/>
        <v>15</v>
      </c>
      <c r="G12400" t="str" cm="1">
        <f t="array" aca="1" ref="G12400" ca="1">INDEX(Reel3,Spins[[#This Row],[Stop3]])</f>
        <v>🍇</v>
      </c>
      <c r="H12400" t="b">
        <f ca="1">AND(Spins[[#This Row],[Sym1]]=Spins[[#This Row],[Sym2]],Spins[[#This Row],[Sym2]]=Spins[[#This Row],[Sym3]])</f>
        <v>0</v>
      </c>
      <c r="I124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0">
        <f t="shared" si="966"/>
        <v>1</v>
      </c>
      <c r="K12400">
        <f ca="1">Spins[[#This Row],[Mult]]*Spins[[#This Row],[Bet]]</f>
        <v>0</v>
      </c>
      <c r="L12400">
        <f ca="1">Spins[[#This Row],[Payout]]-Spins[[#This Row],[Bet]]</f>
        <v>-1</v>
      </c>
    </row>
    <row r="12401" spans="1:12" x14ac:dyDescent="0.3">
      <c r="A12401">
        <f t="shared" si="962"/>
        <v>12400</v>
      </c>
      <c r="B12401">
        <f t="shared" ca="1" si="963"/>
        <v>14</v>
      </c>
      <c r="C12401" t="str" cm="1">
        <f t="array" aca="1" ref="C12401" ca="1">INDEX(Reel1,Spins[[#This Row],[Stop1]])</f>
        <v>🍋</v>
      </c>
      <c r="D12401">
        <f t="shared" ca="1" si="964"/>
        <v>28</v>
      </c>
      <c r="E12401" t="str" cm="1">
        <f t="array" aca="1" ref="E12401" ca="1">INDEX(Reel2,Spins[[#This Row],[Stop2]])</f>
        <v>BAR</v>
      </c>
      <c r="F12401">
        <f t="shared" ca="1" si="965"/>
        <v>25</v>
      </c>
      <c r="G12401" t="str" cm="1">
        <f t="array" aca="1" ref="G12401" ca="1">INDEX(Reel3,Spins[[#This Row],[Stop3]])</f>
        <v>BAR</v>
      </c>
      <c r="H12401" t="b">
        <f ca="1">AND(Spins[[#This Row],[Sym1]]=Spins[[#This Row],[Sym2]],Spins[[#This Row],[Sym2]]=Spins[[#This Row],[Sym3]])</f>
        <v>0</v>
      </c>
      <c r="I124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1">
        <f t="shared" si="966"/>
        <v>1</v>
      </c>
      <c r="K12401">
        <f ca="1">Spins[[#This Row],[Mult]]*Spins[[#This Row],[Bet]]</f>
        <v>0</v>
      </c>
      <c r="L12401">
        <f ca="1">Spins[[#This Row],[Payout]]-Spins[[#This Row],[Bet]]</f>
        <v>-1</v>
      </c>
    </row>
    <row r="12402" spans="1:12" x14ac:dyDescent="0.3">
      <c r="A12402">
        <f t="shared" si="962"/>
        <v>12401</v>
      </c>
      <c r="B12402">
        <f t="shared" ca="1" si="963"/>
        <v>26</v>
      </c>
      <c r="C12402" t="str" cm="1">
        <f t="array" aca="1" ref="C12402" ca="1">INDEX(Reel1,Spins[[#This Row],[Stop1]])</f>
        <v>🔔</v>
      </c>
      <c r="D12402">
        <f t="shared" ca="1" si="964"/>
        <v>8</v>
      </c>
      <c r="E12402" t="str" cm="1">
        <f t="array" aca="1" ref="E12402" ca="1">INDEX(Reel2,Spins[[#This Row],[Stop2]])</f>
        <v>🍋</v>
      </c>
      <c r="F12402">
        <f t="shared" ca="1" si="965"/>
        <v>4</v>
      </c>
      <c r="G12402" t="str" cm="1">
        <f t="array" aca="1" ref="G12402" ca="1">INDEX(Reel3,Spins[[#This Row],[Stop3]])</f>
        <v>🍋</v>
      </c>
      <c r="H12402" t="b">
        <f ca="1">AND(Spins[[#This Row],[Sym1]]=Spins[[#This Row],[Sym2]],Spins[[#This Row],[Sym2]]=Spins[[#This Row],[Sym3]])</f>
        <v>0</v>
      </c>
      <c r="I124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2">
        <f t="shared" si="966"/>
        <v>1</v>
      </c>
      <c r="K12402">
        <f ca="1">Spins[[#This Row],[Mult]]*Spins[[#This Row],[Bet]]</f>
        <v>0</v>
      </c>
      <c r="L12402">
        <f ca="1">Spins[[#This Row],[Payout]]-Spins[[#This Row],[Bet]]</f>
        <v>-1</v>
      </c>
    </row>
    <row r="12403" spans="1:12" x14ac:dyDescent="0.3">
      <c r="A12403">
        <f t="shared" si="962"/>
        <v>12402</v>
      </c>
      <c r="B12403">
        <f t="shared" ca="1" si="963"/>
        <v>3</v>
      </c>
      <c r="C12403" t="str" cm="1">
        <f t="array" aca="1" ref="C12403" ca="1">INDEX(Reel1,Spins[[#This Row],[Stop1]])</f>
        <v>🍋</v>
      </c>
      <c r="D12403">
        <f t="shared" ca="1" si="964"/>
        <v>11</v>
      </c>
      <c r="E12403" t="str" cm="1">
        <f t="array" aca="1" ref="E12403" ca="1">INDEX(Reel2,Spins[[#This Row],[Stop2]])</f>
        <v>🍋</v>
      </c>
      <c r="F12403">
        <f t="shared" ca="1" si="965"/>
        <v>5</v>
      </c>
      <c r="G12403" t="str" cm="1">
        <f t="array" aca="1" ref="G12403" ca="1">INDEX(Reel3,Spins[[#This Row],[Stop3]])</f>
        <v>🍋</v>
      </c>
      <c r="H12403" t="b">
        <f ca="1">AND(Spins[[#This Row],[Sym1]]=Spins[[#This Row],[Sym2]],Spins[[#This Row],[Sym2]]=Spins[[#This Row],[Sym3]])</f>
        <v>1</v>
      </c>
      <c r="I124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403">
        <f t="shared" si="966"/>
        <v>1</v>
      </c>
      <c r="K12403">
        <f ca="1">Spins[[#This Row],[Mult]]*Spins[[#This Row],[Bet]]</f>
        <v>14</v>
      </c>
      <c r="L12403">
        <f ca="1">Spins[[#This Row],[Payout]]-Spins[[#This Row],[Bet]]</f>
        <v>13</v>
      </c>
    </row>
    <row r="12404" spans="1:12" x14ac:dyDescent="0.3">
      <c r="A12404">
        <f t="shared" si="962"/>
        <v>12403</v>
      </c>
      <c r="B12404">
        <f t="shared" ca="1" si="963"/>
        <v>25</v>
      </c>
      <c r="C12404" t="str" cm="1">
        <f t="array" aca="1" ref="C12404" ca="1">INDEX(Reel1,Spins[[#This Row],[Stop1]])</f>
        <v>🔔</v>
      </c>
      <c r="D12404">
        <f t="shared" ca="1" si="964"/>
        <v>9</v>
      </c>
      <c r="E12404" t="str" cm="1">
        <f t="array" aca="1" ref="E12404" ca="1">INDEX(Reel2,Spins[[#This Row],[Stop2]])</f>
        <v>🍋</v>
      </c>
      <c r="F12404">
        <f t="shared" ca="1" si="965"/>
        <v>16</v>
      </c>
      <c r="G12404" t="str" cm="1">
        <f t="array" aca="1" ref="G12404" ca="1">INDEX(Reel3,Spins[[#This Row],[Stop3]])</f>
        <v>🍇</v>
      </c>
      <c r="H12404" t="b">
        <f ca="1">AND(Spins[[#This Row],[Sym1]]=Spins[[#This Row],[Sym2]],Spins[[#This Row],[Sym2]]=Spins[[#This Row],[Sym3]])</f>
        <v>0</v>
      </c>
      <c r="I124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4">
        <f t="shared" si="966"/>
        <v>1</v>
      </c>
      <c r="K12404">
        <f ca="1">Spins[[#This Row],[Mult]]*Spins[[#This Row],[Bet]]</f>
        <v>0</v>
      </c>
      <c r="L12404">
        <f ca="1">Spins[[#This Row],[Payout]]-Spins[[#This Row],[Bet]]</f>
        <v>-1</v>
      </c>
    </row>
    <row r="12405" spans="1:12" x14ac:dyDescent="0.3">
      <c r="A12405">
        <f t="shared" si="962"/>
        <v>12404</v>
      </c>
      <c r="B12405">
        <f t="shared" ca="1" si="963"/>
        <v>15</v>
      </c>
      <c r="C12405" t="str" cm="1">
        <f t="array" aca="1" ref="C12405" ca="1">INDEX(Reel1,Spins[[#This Row],[Stop1]])</f>
        <v>🍒</v>
      </c>
      <c r="D12405">
        <f t="shared" ca="1" si="964"/>
        <v>26</v>
      </c>
      <c r="E12405" t="str" cm="1">
        <f t="array" aca="1" ref="E12405" ca="1">INDEX(Reel2,Spins[[#This Row],[Stop2]])</f>
        <v>🔔</v>
      </c>
      <c r="F12405">
        <f t="shared" ca="1" si="965"/>
        <v>12</v>
      </c>
      <c r="G12405" t="str" cm="1">
        <f t="array" aca="1" ref="G12405" ca="1">INDEX(Reel3,Spins[[#This Row],[Stop3]])</f>
        <v>🍒</v>
      </c>
      <c r="H12405" t="b">
        <f ca="1">AND(Spins[[#This Row],[Sym1]]=Spins[[#This Row],[Sym2]],Spins[[#This Row],[Sym2]]=Spins[[#This Row],[Sym3]])</f>
        <v>0</v>
      </c>
      <c r="I124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5">
        <f t="shared" si="966"/>
        <v>1</v>
      </c>
      <c r="K12405">
        <f ca="1">Spins[[#This Row],[Mult]]*Spins[[#This Row],[Bet]]</f>
        <v>0</v>
      </c>
      <c r="L12405">
        <f ca="1">Spins[[#This Row],[Payout]]-Spins[[#This Row],[Bet]]</f>
        <v>-1</v>
      </c>
    </row>
    <row r="12406" spans="1:12" x14ac:dyDescent="0.3">
      <c r="A12406">
        <f t="shared" si="962"/>
        <v>12405</v>
      </c>
      <c r="B12406">
        <f t="shared" ca="1" si="963"/>
        <v>19</v>
      </c>
      <c r="C12406" t="str" cm="1">
        <f t="array" aca="1" ref="C12406" ca="1">INDEX(Reel1,Spins[[#This Row],[Stop1]])</f>
        <v>🍒</v>
      </c>
      <c r="D12406">
        <f t="shared" ca="1" si="964"/>
        <v>11</v>
      </c>
      <c r="E12406" t="str" cm="1">
        <f t="array" aca="1" ref="E12406" ca="1">INDEX(Reel2,Spins[[#This Row],[Stop2]])</f>
        <v>🍋</v>
      </c>
      <c r="F12406">
        <f t="shared" ca="1" si="965"/>
        <v>8</v>
      </c>
      <c r="G12406" t="str" cm="1">
        <f t="array" aca="1" ref="G12406" ca="1">INDEX(Reel3,Spins[[#This Row],[Stop3]])</f>
        <v>🍒</v>
      </c>
      <c r="H12406" t="b">
        <f ca="1">AND(Spins[[#This Row],[Sym1]]=Spins[[#This Row],[Sym2]],Spins[[#This Row],[Sym2]]=Spins[[#This Row],[Sym3]])</f>
        <v>0</v>
      </c>
      <c r="I124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6">
        <f t="shared" si="966"/>
        <v>1</v>
      </c>
      <c r="K12406">
        <f ca="1">Spins[[#This Row],[Mult]]*Spins[[#This Row],[Bet]]</f>
        <v>0</v>
      </c>
      <c r="L12406">
        <f ca="1">Spins[[#This Row],[Payout]]-Spins[[#This Row],[Bet]]</f>
        <v>-1</v>
      </c>
    </row>
    <row r="12407" spans="1:12" x14ac:dyDescent="0.3">
      <c r="A12407">
        <f t="shared" si="962"/>
        <v>12406</v>
      </c>
      <c r="B12407">
        <f t="shared" ca="1" si="963"/>
        <v>6</v>
      </c>
      <c r="C12407" t="str" cm="1">
        <f t="array" aca="1" ref="C12407" ca="1">INDEX(Reel1,Spins[[#This Row],[Stop1]])</f>
        <v>🍋</v>
      </c>
      <c r="D12407">
        <f t="shared" ca="1" si="964"/>
        <v>16</v>
      </c>
      <c r="E12407" t="str" cm="1">
        <f t="array" aca="1" ref="E12407" ca="1">INDEX(Reel2,Spins[[#This Row],[Stop2]])</f>
        <v>🍒</v>
      </c>
      <c r="F12407">
        <f t="shared" ca="1" si="965"/>
        <v>19</v>
      </c>
      <c r="G12407" t="str" cm="1">
        <f t="array" aca="1" ref="G12407" ca="1">INDEX(Reel3,Spins[[#This Row],[Stop3]])</f>
        <v>🔔</v>
      </c>
      <c r="H12407" t="b">
        <f ca="1">AND(Spins[[#This Row],[Sym1]]=Spins[[#This Row],[Sym2]],Spins[[#This Row],[Sym2]]=Spins[[#This Row],[Sym3]])</f>
        <v>0</v>
      </c>
      <c r="I124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7">
        <f t="shared" si="966"/>
        <v>1</v>
      </c>
      <c r="K12407">
        <f ca="1">Spins[[#This Row],[Mult]]*Spins[[#This Row],[Bet]]</f>
        <v>0</v>
      </c>
      <c r="L12407">
        <f ca="1">Spins[[#This Row],[Payout]]-Spins[[#This Row],[Bet]]</f>
        <v>-1</v>
      </c>
    </row>
    <row r="12408" spans="1:12" x14ac:dyDescent="0.3">
      <c r="A12408">
        <f t="shared" si="962"/>
        <v>12407</v>
      </c>
      <c r="B12408">
        <f t="shared" ca="1" si="963"/>
        <v>31</v>
      </c>
      <c r="C12408" t="str" cm="1">
        <f t="array" aca="1" ref="C12408" ca="1">INDEX(Reel1,Spins[[#This Row],[Stop1]])</f>
        <v>💎</v>
      </c>
      <c r="D12408">
        <f t="shared" ca="1" si="964"/>
        <v>25</v>
      </c>
      <c r="E12408" t="str" cm="1">
        <f t="array" aca="1" ref="E12408" ca="1">INDEX(Reel2,Spins[[#This Row],[Stop2]])</f>
        <v>🔔</v>
      </c>
      <c r="F12408">
        <f t="shared" ca="1" si="965"/>
        <v>27</v>
      </c>
      <c r="G12408" t="str" cm="1">
        <f t="array" aca="1" ref="G12408" ca="1">INDEX(Reel3,Spins[[#This Row],[Stop3]])</f>
        <v>7️⃣</v>
      </c>
      <c r="H12408" t="b">
        <f ca="1">AND(Spins[[#This Row],[Sym1]]=Spins[[#This Row],[Sym2]],Spins[[#This Row],[Sym2]]=Spins[[#This Row],[Sym3]])</f>
        <v>0</v>
      </c>
      <c r="I124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08">
        <f t="shared" si="966"/>
        <v>1</v>
      </c>
      <c r="K12408">
        <f ca="1">Spins[[#This Row],[Mult]]*Spins[[#This Row],[Bet]]</f>
        <v>0</v>
      </c>
      <c r="L12408">
        <f ca="1">Spins[[#This Row],[Payout]]-Spins[[#This Row],[Bet]]</f>
        <v>-1</v>
      </c>
    </row>
    <row r="12409" spans="1:12" x14ac:dyDescent="0.3">
      <c r="A12409">
        <f t="shared" si="962"/>
        <v>12408</v>
      </c>
      <c r="B12409">
        <f t="shared" ca="1" si="963"/>
        <v>21</v>
      </c>
      <c r="C12409" t="str" cm="1">
        <f t="array" aca="1" ref="C12409" ca="1">INDEX(Reel1,Spins[[#This Row],[Stop1]])</f>
        <v>🍒</v>
      </c>
      <c r="D12409">
        <f t="shared" ca="1" si="964"/>
        <v>17</v>
      </c>
      <c r="E12409" t="str" cm="1">
        <f t="array" aca="1" ref="E12409" ca="1">INDEX(Reel2,Spins[[#This Row],[Stop2]])</f>
        <v>🍒</v>
      </c>
      <c r="F12409">
        <f t="shared" ca="1" si="965"/>
        <v>2</v>
      </c>
      <c r="G12409" t="str" cm="1">
        <f t="array" aca="1" ref="G12409" ca="1">INDEX(Reel3,Spins[[#This Row],[Stop3]])</f>
        <v>🍋</v>
      </c>
      <c r="H12409" t="b">
        <f ca="1">AND(Spins[[#This Row],[Sym1]]=Spins[[#This Row],[Sym2]],Spins[[#This Row],[Sym2]]=Spins[[#This Row],[Sym3]])</f>
        <v>0</v>
      </c>
      <c r="I124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409">
        <f t="shared" si="966"/>
        <v>1</v>
      </c>
      <c r="K12409">
        <f ca="1">Spins[[#This Row],[Mult]]*Spins[[#This Row],[Bet]]</f>
        <v>0.8</v>
      </c>
      <c r="L12409">
        <f ca="1">Spins[[#This Row],[Payout]]-Spins[[#This Row],[Bet]]</f>
        <v>-0.19999999999999996</v>
      </c>
    </row>
    <row r="12410" spans="1:12" x14ac:dyDescent="0.3">
      <c r="A12410">
        <f t="shared" si="962"/>
        <v>12409</v>
      </c>
      <c r="B12410">
        <f t="shared" ca="1" si="963"/>
        <v>19</v>
      </c>
      <c r="C12410" t="str" cm="1">
        <f t="array" aca="1" ref="C12410" ca="1">INDEX(Reel1,Spins[[#This Row],[Stop1]])</f>
        <v>🍒</v>
      </c>
      <c r="D12410">
        <f t="shared" ca="1" si="964"/>
        <v>9</v>
      </c>
      <c r="E12410" t="str" cm="1">
        <f t="array" aca="1" ref="E12410" ca="1">INDEX(Reel2,Spins[[#This Row],[Stop2]])</f>
        <v>🍋</v>
      </c>
      <c r="F12410">
        <f t="shared" ca="1" si="965"/>
        <v>12</v>
      </c>
      <c r="G12410" t="str" cm="1">
        <f t="array" aca="1" ref="G12410" ca="1">INDEX(Reel3,Spins[[#This Row],[Stop3]])</f>
        <v>🍒</v>
      </c>
      <c r="H12410" t="b">
        <f ca="1">AND(Spins[[#This Row],[Sym1]]=Spins[[#This Row],[Sym2]],Spins[[#This Row],[Sym2]]=Spins[[#This Row],[Sym3]])</f>
        <v>0</v>
      </c>
      <c r="I124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0">
        <f t="shared" si="966"/>
        <v>1</v>
      </c>
      <c r="K12410">
        <f ca="1">Spins[[#This Row],[Mult]]*Spins[[#This Row],[Bet]]</f>
        <v>0</v>
      </c>
      <c r="L12410">
        <f ca="1">Spins[[#This Row],[Payout]]-Spins[[#This Row],[Bet]]</f>
        <v>-1</v>
      </c>
    </row>
    <row r="12411" spans="1:12" x14ac:dyDescent="0.3">
      <c r="A12411">
        <f t="shared" si="962"/>
        <v>12410</v>
      </c>
      <c r="B12411">
        <f t="shared" ca="1" si="963"/>
        <v>27</v>
      </c>
      <c r="C12411" t="str" cm="1">
        <f t="array" aca="1" ref="C12411" ca="1">INDEX(Reel1,Spins[[#This Row],[Stop1]])</f>
        <v>BAR</v>
      </c>
      <c r="D12411">
        <f t="shared" ca="1" si="964"/>
        <v>7</v>
      </c>
      <c r="E12411" t="str" cm="1">
        <f t="array" aca="1" ref="E12411" ca="1">INDEX(Reel2,Spins[[#This Row],[Stop2]])</f>
        <v>🍋</v>
      </c>
      <c r="F12411">
        <f t="shared" ca="1" si="965"/>
        <v>20</v>
      </c>
      <c r="G12411" t="str" cm="1">
        <f t="array" aca="1" ref="G12411" ca="1">INDEX(Reel3,Spins[[#This Row],[Stop3]])</f>
        <v>🔔</v>
      </c>
      <c r="H12411" t="b">
        <f ca="1">AND(Spins[[#This Row],[Sym1]]=Spins[[#This Row],[Sym2]],Spins[[#This Row],[Sym2]]=Spins[[#This Row],[Sym3]])</f>
        <v>0</v>
      </c>
      <c r="I124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1">
        <f t="shared" si="966"/>
        <v>1</v>
      </c>
      <c r="K12411">
        <f ca="1">Spins[[#This Row],[Mult]]*Spins[[#This Row],[Bet]]</f>
        <v>0</v>
      </c>
      <c r="L12411">
        <f ca="1">Spins[[#This Row],[Payout]]-Spins[[#This Row],[Bet]]</f>
        <v>-1</v>
      </c>
    </row>
    <row r="12412" spans="1:12" x14ac:dyDescent="0.3">
      <c r="A12412">
        <f t="shared" si="962"/>
        <v>12411</v>
      </c>
      <c r="B12412">
        <f t="shared" ca="1" si="963"/>
        <v>27</v>
      </c>
      <c r="C12412" t="str" cm="1">
        <f t="array" aca="1" ref="C12412" ca="1">INDEX(Reel1,Spins[[#This Row],[Stop1]])</f>
        <v>BAR</v>
      </c>
      <c r="D12412">
        <f t="shared" ca="1" si="964"/>
        <v>1</v>
      </c>
      <c r="E12412" t="str" cm="1">
        <f t="array" aca="1" ref="E12412" ca="1">INDEX(Reel2,Spins[[#This Row],[Stop2]])</f>
        <v>🍋</v>
      </c>
      <c r="F12412">
        <f t="shared" ca="1" si="965"/>
        <v>12</v>
      </c>
      <c r="G12412" t="str" cm="1">
        <f t="array" aca="1" ref="G12412" ca="1">INDEX(Reel3,Spins[[#This Row],[Stop3]])</f>
        <v>🍒</v>
      </c>
      <c r="H12412" t="b">
        <f ca="1">AND(Spins[[#This Row],[Sym1]]=Spins[[#This Row],[Sym2]],Spins[[#This Row],[Sym2]]=Spins[[#This Row],[Sym3]])</f>
        <v>0</v>
      </c>
      <c r="I124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2">
        <f t="shared" si="966"/>
        <v>1</v>
      </c>
      <c r="K12412">
        <f ca="1">Spins[[#This Row],[Mult]]*Spins[[#This Row],[Bet]]</f>
        <v>0</v>
      </c>
      <c r="L12412">
        <f ca="1">Spins[[#This Row],[Payout]]-Spins[[#This Row],[Bet]]</f>
        <v>-1</v>
      </c>
    </row>
    <row r="12413" spans="1:12" x14ac:dyDescent="0.3">
      <c r="A12413">
        <f t="shared" si="962"/>
        <v>12412</v>
      </c>
      <c r="B12413">
        <f t="shared" ca="1" si="963"/>
        <v>9</v>
      </c>
      <c r="C12413" t="str" cm="1">
        <f t="array" aca="1" ref="C12413" ca="1">INDEX(Reel1,Spins[[#This Row],[Stop1]])</f>
        <v>🍋</v>
      </c>
      <c r="D12413">
        <f t="shared" ca="1" si="964"/>
        <v>4</v>
      </c>
      <c r="E12413" t="str" cm="1">
        <f t="array" aca="1" ref="E12413" ca="1">INDEX(Reel2,Spins[[#This Row],[Stop2]])</f>
        <v>🍋</v>
      </c>
      <c r="F12413">
        <f t="shared" ca="1" si="965"/>
        <v>16</v>
      </c>
      <c r="G12413" t="str" cm="1">
        <f t="array" aca="1" ref="G12413" ca="1">INDEX(Reel3,Spins[[#This Row],[Stop3]])</f>
        <v>🍇</v>
      </c>
      <c r="H12413" t="b">
        <f ca="1">AND(Spins[[#This Row],[Sym1]]=Spins[[#This Row],[Sym2]],Spins[[#This Row],[Sym2]]=Spins[[#This Row],[Sym3]])</f>
        <v>0</v>
      </c>
      <c r="I124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13">
        <f t="shared" si="966"/>
        <v>1</v>
      </c>
      <c r="K12413">
        <f ca="1">Spins[[#This Row],[Mult]]*Spins[[#This Row],[Bet]]</f>
        <v>0.6</v>
      </c>
      <c r="L12413">
        <f ca="1">Spins[[#This Row],[Payout]]-Spins[[#This Row],[Bet]]</f>
        <v>-0.4</v>
      </c>
    </row>
    <row r="12414" spans="1:12" x14ac:dyDescent="0.3">
      <c r="A12414">
        <f t="shared" si="962"/>
        <v>12413</v>
      </c>
      <c r="B12414">
        <f t="shared" ca="1" si="963"/>
        <v>17</v>
      </c>
      <c r="C12414" t="str" cm="1">
        <f t="array" aca="1" ref="C12414" ca="1">INDEX(Reel1,Spins[[#This Row],[Stop1]])</f>
        <v>🍒</v>
      </c>
      <c r="D12414">
        <f t="shared" ca="1" si="964"/>
        <v>12</v>
      </c>
      <c r="E12414" t="str" cm="1">
        <f t="array" aca="1" ref="E12414" ca="1">INDEX(Reel2,Spins[[#This Row],[Stop2]])</f>
        <v>🍋</v>
      </c>
      <c r="F12414">
        <f t="shared" ca="1" si="965"/>
        <v>16</v>
      </c>
      <c r="G12414" t="str" cm="1">
        <f t="array" aca="1" ref="G12414" ca="1">INDEX(Reel3,Spins[[#This Row],[Stop3]])</f>
        <v>🍇</v>
      </c>
      <c r="H12414" t="b">
        <f ca="1">AND(Spins[[#This Row],[Sym1]]=Spins[[#This Row],[Sym2]],Spins[[#This Row],[Sym2]]=Spins[[#This Row],[Sym3]])</f>
        <v>0</v>
      </c>
      <c r="I124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4">
        <f t="shared" si="966"/>
        <v>1</v>
      </c>
      <c r="K12414">
        <f ca="1">Spins[[#This Row],[Mult]]*Spins[[#This Row],[Bet]]</f>
        <v>0</v>
      </c>
      <c r="L12414">
        <f ca="1">Spins[[#This Row],[Payout]]-Spins[[#This Row],[Bet]]</f>
        <v>-1</v>
      </c>
    </row>
    <row r="12415" spans="1:12" x14ac:dyDescent="0.3">
      <c r="A12415">
        <f t="shared" si="962"/>
        <v>12414</v>
      </c>
      <c r="B12415">
        <f t="shared" ca="1" si="963"/>
        <v>30</v>
      </c>
      <c r="C12415" t="str" cm="1">
        <f t="array" aca="1" ref="C12415" ca="1">INDEX(Reel1,Spins[[#This Row],[Stop1]])</f>
        <v>7️⃣</v>
      </c>
      <c r="D12415">
        <f t="shared" ca="1" si="964"/>
        <v>5</v>
      </c>
      <c r="E12415" t="str" cm="1">
        <f t="array" aca="1" ref="E12415" ca="1">INDEX(Reel2,Spins[[#This Row],[Stop2]])</f>
        <v>🍋</v>
      </c>
      <c r="F12415">
        <f t="shared" ca="1" si="965"/>
        <v>2</v>
      </c>
      <c r="G12415" t="str" cm="1">
        <f t="array" aca="1" ref="G12415" ca="1">INDEX(Reel3,Spins[[#This Row],[Stop3]])</f>
        <v>🍋</v>
      </c>
      <c r="H12415" t="b">
        <f ca="1">AND(Spins[[#This Row],[Sym1]]=Spins[[#This Row],[Sym2]],Spins[[#This Row],[Sym2]]=Spins[[#This Row],[Sym3]])</f>
        <v>0</v>
      </c>
      <c r="I124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5">
        <f t="shared" si="966"/>
        <v>1</v>
      </c>
      <c r="K12415">
        <f ca="1">Spins[[#This Row],[Mult]]*Spins[[#This Row],[Bet]]</f>
        <v>0</v>
      </c>
      <c r="L12415">
        <f ca="1">Spins[[#This Row],[Payout]]-Spins[[#This Row],[Bet]]</f>
        <v>-1</v>
      </c>
    </row>
    <row r="12416" spans="1:12" x14ac:dyDescent="0.3">
      <c r="A12416">
        <f t="shared" si="962"/>
        <v>12415</v>
      </c>
      <c r="B12416">
        <f t="shared" ca="1" si="963"/>
        <v>24</v>
      </c>
      <c r="C12416" t="str" cm="1">
        <f t="array" aca="1" ref="C12416" ca="1">INDEX(Reel1,Spins[[#This Row],[Stop1]])</f>
        <v>🍇</v>
      </c>
      <c r="D12416">
        <f t="shared" ca="1" si="964"/>
        <v>1</v>
      </c>
      <c r="E12416" t="str" cm="1">
        <f t="array" aca="1" ref="E12416" ca="1">INDEX(Reel2,Spins[[#This Row],[Stop2]])</f>
        <v>🍋</v>
      </c>
      <c r="F12416">
        <f t="shared" ca="1" si="965"/>
        <v>27</v>
      </c>
      <c r="G12416" t="str" cm="1">
        <f t="array" aca="1" ref="G12416" ca="1">INDEX(Reel3,Spins[[#This Row],[Stop3]])</f>
        <v>7️⃣</v>
      </c>
      <c r="H12416" t="b">
        <f ca="1">AND(Spins[[#This Row],[Sym1]]=Spins[[#This Row],[Sym2]],Spins[[#This Row],[Sym2]]=Spins[[#This Row],[Sym3]])</f>
        <v>0</v>
      </c>
      <c r="I124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6">
        <f t="shared" si="966"/>
        <v>1</v>
      </c>
      <c r="K12416">
        <f ca="1">Spins[[#This Row],[Mult]]*Spins[[#This Row],[Bet]]</f>
        <v>0</v>
      </c>
      <c r="L12416">
        <f ca="1">Spins[[#This Row],[Payout]]-Spins[[#This Row],[Bet]]</f>
        <v>-1</v>
      </c>
    </row>
    <row r="12417" spans="1:12" x14ac:dyDescent="0.3">
      <c r="A12417">
        <f t="shared" si="962"/>
        <v>12416</v>
      </c>
      <c r="B12417">
        <f t="shared" ca="1" si="963"/>
        <v>23</v>
      </c>
      <c r="C12417" t="str" cm="1">
        <f t="array" aca="1" ref="C12417" ca="1">INDEX(Reel1,Spins[[#This Row],[Stop1]])</f>
        <v>🍇</v>
      </c>
      <c r="D12417">
        <f t="shared" ca="1" si="964"/>
        <v>1</v>
      </c>
      <c r="E12417" t="str" cm="1">
        <f t="array" aca="1" ref="E12417" ca="1">INDEX(Reel2,Spins[[#This Row],[Stop2]])</f>
        <v>🍋</v>
      </c>
      <c r="F12417">
        <f t="shared" ca="1" si="965"/>
        <v>14</v>
      </c>
      <c r="G12417" t="str" cm="1">
        <f t="array" aca="1" ref="G12417" ca="1">INDEX(Reel3,Spins[[#This Row],[Stop3]])</f>
        <v>🍇</v>
      </c>
      <c r="H12417" t="b">
        <f ca="1">AND(Spins[[#This Row],[Sym1]]=Spins[[#This Row],[Sym2]],Spins[[#This Row],[Sym2]]=Spins[[#This Row],[Sym3]])</f>
        <v>0</v>
      </c>
      <c r="I124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7">
        <f t="shared" si="966"/>
        <v>1</v>
      </c>
      <c r="K12417">
        <f ca="1">Spins[[#This Row],[Mult]]*Spins[[#This Row],[Bet]]</f>
        <v>0</v>
      </c>
      <c r="L12417">
        <f ca="1">Spins[[#This Row],[Payout]]-Spins[[#This Row],[Bet]]</f>
        <v>-1</v>
      </c>
    </row>
    <row r="12418" spans="1:12" x14ac:dyDescent="0.3">
      <c r="A12418">
        <f t="shared" ref="A12418:A12481" si="967">ROW()-1</f>
        <v>12417</v>
      </c>
      <c r="B12418">
        <f t="shared" ref="B12418:B12481" ca="1" si="968">RANDBETWEEN(1,ROWS(Reel1))</f>
        <v>4</v>
      </c>
      <c r="C12418" t="str" cm="1">
        <f t="array" aca="1" ref="C12418" ca="1">INDEX(Reel1,Spins[[#This Row],[Stop1]])</f>
        <v>🍋</v>
      </c>
      <c r="D12418">
        <f t="shared" ref="D12418:D12481" ca="1" si="969">RANDBETWEEN(1,ROWS(Reel2))</f>
        <v>23</v>
      </c>
      <c r="E12418" t="str" cm="1">
        <f t="array" aca="1" ref="E12418" ca="1">INDEX(Reel2,Spins[[#This Row],[Stop2]])</f>
        <v>🍇</v>
      </c>
      <c r="F12418">
        <f t="shared" ref="F12418:F12481" ca="1" si="970">RANDBETWEEN(1,ROWS(Reel3))</f>
        <v>17</v>
      </c>
      <c r="G12418" t="str" cm="1">
        <f t="array" aca="1" ref="G12418" ca="1">INDEX(Reel3,Spins[[#This Row],[Stop3]])</f>
        <v>🍇</v>
      </c>
      <c r="H12418" t="b">
        <f ca="1">AND(Spins[[#This Row],[Sym1]]=Spins[[#This Row],[Sym2]],Spins[[#This Row],[Sym2]]=Spins[[#This Row],[Sym3]])</f>
        <v>0</v>
      </c>
      <c r="I124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8">
        <f t="shared" ref="J12418:J12481" si="971">Bet</f>
        <v>1</v>
      </c>
      <c r="K12418">
        <f ca="1">Spins[[#This Row],[Mult]]*Spins[[#This Row],[Bet]]</f>
        <v>0</v>
      </c>
      <c r="L12418">
        <f ca="1">Spins[[#This Row],[Payout]]-Spins[[#This Row],[Bet]]</f>
        <v>-1</v>
      </c>
    </row>
    <row r="12419" spans="1:12" x14ac:dyDescent="0.3">
      <c r="A12419">
        <f t="shared" si="967"/>
        <v>12418</v>
      </c>
      <c r="B12419">
        <f t="shared" ca="1" si="968"/>
        <v>12</v>
      </c>
      <c r="C12419" t="str" cm="1">
        <f t="array" aca="1" ref="C12419" ca="1">INDEX(Reel1,Spins[[#This Row],[Stop1]])</f>
        <v>🍋</v>
      </c>
      <c r="D12419">
        <f t="shared" ca="1" si="969"/>
        <v>18</v>
      </c>
      <c r="E12419" t="str" cm="1">
        <f t="array" aca="1" ref="E12419" ca="1">INDEX(Reel2,Spins[[#This Row],[Stop2]])</f>
        <v>🍒</v>
      </c>
      <c r="F12419">
        <f t="shared" ca="1" si="970"/>
        <v>14</v>
      </c>
      <c r="G12419" t="str" cm="1">
        <f t="array" aca="1" ref="G12419" ca="1">INDEX(Reel3,Spins[[#This Row],[Stop3]])</f>
        <v>🍇</v>
      </c>
      <c r="H12419" t="b">
        <f ca="1">AND(Spins[[#This Row],[Sym1]]=Spins[[#This Row],[Sym2]],Spins[[#This Row],[Sym2]]=Spins[[#This Row],[Sym3]])</f>
        <v>0</v>
      </c>
      <c r="I124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19">
        <f t="shared" si="971"/>
        <v>1</v>
      </c>
      <c r="K12419">
        <f ca="1">Spins[[#This Row],[Mult]]*Spins[[#This Row],[Bet]]</f>
        <v>0</v>
      </c>
      <c r="L12419">
        <f ca="1">Spins[[#This Row],[Payout]]-Spins[[#This Row],[Bet]]</f>
        <v>-1</v>
      </c>
    </row>
    <row r="12420" spans="1:12" x14ac:dyDescent="0.3">
      <c r="A12420">
        <f t="shared" si="967"/>
        <v>12419</v>
      </c>
      <c r="B12420">
        <f t="shared" ca="1" si="968"/>
        <v>20</v>
      </c>
      <c r="C12420" t="str" cm="1">
        <f t="array" aca="1" ref="C12420" ca="1">INDEX(Reel1,Spins[[#This Row],[Stop1]])</f>
        <v>🍒</v>
      </c>
      <c r="D12420">
        <f t="shared" ca="1" si="969"/>
        <v>2</v>
      </c>
      <c r="E12420" t="str" cm="1">
        <f t="array" aca="1" ref="E12420" ca="1">INDEX(Reel2,Spins[[#This Row],[Stop2]])</f>
        <v>🍋</v>
      </c>
      <c r="F12420">
        <f t="shared" ca="1" si="970"/>
        <v>18</v>
      </c>
      <c r="G12420" t="str" cm="1">
        <f t="array" aca="1" ref="G12420" ca="1">INDEX(Reel3,Spins[[#This Row],[Stop3]])</f>
        <v>🔔</v>
      </c>
      <c r="H12420" t="b">
        <f ca="1">AND(Spins[[#This Row],[Sym1]]=Spins[[#This Row],[Sym2]],Spins[[#This Row],[Sym2]]=Spins[[#This Row],[Sym3]])</f>
        <v>0</v>
      </c>
      <c r="I124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20">
        <f t="shared" si="971"/>
        <v>1</v>
      </c>
      <c r="K12420">
        <f ca="1">Spins[[#This Row],[Mult]]*Spins[[#This Row],[Bet]]</f>
        <v>0</v>
      </c>
      <c r="L12420">
        <f ca="1">Spins[[#This Row],[Payout]]-Spins[[#This Row],[Bet]]</f>
        <v>-1</v>
      </c>
    </row>
    <row r="12421" spans="1:12" x14ac:dyDescent="0.3">
      <c r="A12421">
        <f t="shared" si="967"/>
        <v>12420</v>
      </c>
      <c r="B12421">
        <f t="shared" ca="1" si="968"/>
        <v>4</v>
      </c>
      <c r="C12421" t="str" cm="1">
        <f t="array" aca="1" ref="C12421" ca="1">INDEX(Reel1,Spins[[#This Row],[Stop1]])</f>
        <v>🍋</v>
      </c>
      <c r="D12421">
        <f t="shared" ca="1" si="969"/>
        <v>19</v>
      </c>
      <c r="E12421" t="str" cm="1">
        <f t="array" aca="1" ref="E12421" ca="1">INDEX(Reel2,Spins[[#This Row],[Stop2]])</f>
        <v>🍒</v>
      </c>
      <c r="F12421">
        <f t="shared" ca="1" si="970"/>
        <v>12</v>
      </c>
      <c r="G12421" t="str" cm="1">
        <f t="array" aca="1" ref="G12421" ca="1">INDEX(Reel3,Spins[[#This Row],[Stop3]])</f>
        <v>🍒</v>
      </c>
      <c r="H12421" t="b">
        <f ca="1">AND(Spins[[#This Row],[Sym1]]=Spins[[#This Row],[Sym2]],Spins[[#This Row],[Sym2]]=Spins[[#This Row],[Sym3]])</f>
        <v>0</v>
      </c>
      <c r="I124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21">
        <f t="shared" si="971"/>
        <v>1</v>
      </c>
      <c r="K12421">
        <f ca="1">Spins[[#This Row],[Mult]]*Spins[[#This Row],[Bet]]</f>
        <v>0</v>
      </c>
      <c r="L12421">
        <f ca="1">Spins[[#This Row],[Payout]]-Spins[[#This Row],[Bet]]</f>
        <v>-1</v>
      </c>
    </row>
    <row r="12422" spans="1:12" x14ac:dyDescent="0.3">
      <c r="A12422">
        <f t="shared" si="967"/>
        <v>12421</v>
      </c>
      <c r="B12422">
        <f t="shared" ca="1" si="968"/>
        <v>8</v>
      </c>
      <c r="C12422" t="str" cm="1">
        <f t="array" aca="1" ref="C12422" ca="1">INDEX(Reel1,Spins[[#This Row],[Stop1]])</f>
        <v>🍋</v>
      </c>
      <c r="D12422">
        <f t="shared" ca="1" si="969"/>
        <v>8</v>
      </c>
      <c r="E12422" t="str" cm="1">
        <f t="array" aca="1" ref="E12422" ca="1">INDEX(Reel2,Spins[[#This Row],[Stop2]])</f>
        <v>🍋</v>
      </c>
      <c r="F12422">
        <f t="shared" ca="1" si="970"/>
        <v>22</v>
      </c>
      <c r="G12422" t="str" cm="1">
        <f t="array" aca="1" ref="G12422" ca="1">INDEX(Reel3,Spins[[#This Row],[Stop3]])</f>
        <v>🔔</v>
      </c>
      <c r="H12422" t="b">
        <f ca="1">AND(Spins[[#This Row],[Sym1]]=Spins[[#This Row],[Sym2]],Spins[[#This Row],[Sym2]]=Spins[[#This Row],[Sym3]])</f>
        <v>0</v>
      </c>
      <c r="I124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22">
        <f t="shared" si="971"/>
        <v>1</v>
      </c>
      <c r="K12422">
        <f ca="1">Spins[[#This Row],[Mult]]*Spins[[#This Row],[Bet]]</f>
        <v>0.6</v>
      </c>
      <c r="L12422">
        <f ca="1">Spins[[#This Row],[Payout]]-Spins[[#This Row],[Bet]]</f>
        <v>-0.4</v>
      </c>
    </row>
    <row r="12423" spans="1:12" x14ac:dyDescent="0.3">
      <c r="A12423">
        <f t="shared" si="967"/>
        <v>12422</v>
      </c>
      <c r="B12423">
        <f t="shared" ca="1" si="968"/>
        <v>15</v>
      </c>
      <c r="C12423" t="str" cm="1">
        <f t="array" aca="1" ref="C12423" ca="1">INDEX(Reel1,Spins[[#This Row],[Stop1]])</f>
        <v>🍒</v>
      </c>
      <c r="D12423">
        <f t="shared" ca="1" si="969"/>
        <v>10</v>
      </c>
      <c r="E12423" t="str" cm="1">
        <f t="array" aca="1" ref="E12423" ca="1">INDEX(Reel2,Spins[[#This Row],[Stop2]])</f>
        <v>🍋</v>
      </c>
      <c r="F12423">
        <f t="shared" ca="1" si="970"/>
        <v>29</v>
      </c>
      <c r="G12423" t="str" cm="1">
        <f t="array" aca="1" ref="G12423" ca="1">INDEX(Reel3,Spins[[#This Row],[Stop3]])</f>
        <v>7️⃣</v>
      </c>
      <c r="H12423" t="b">
        <f ca="1">AND(Spins[[#This Row],[Sym1]]=Spins[[#This Row],[Sym2]],Spins[[#This Row],[Sym2]]=Spins[[#This Row],[Sym3]])</f>
        <v>0</v>
      </c>
      <c r="I124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23">
        <f t="shared" si="971"/>
        <v>1</v>
      </c>
      <c r="K12423">
        <f ca="1">Spins[[#This Row],[Mult]]*Spins[[#This Row],[Bet]]</f>
        <v>0</v>
      </c>
      <c r="L12423">
        <f ca="1">Spins[[#This Row],[Payout]]-Spins[[#This Row],[Bet]]</f>
        <v>-1</v>
      </c>
    </row>
    <row r="12424" spans="1:12" x14ac:dyDescent="0.3">
      <c r="A12424">
        <f t="shared" si="967"/>
        <v>12423</v>
      </c>
      <c r="B12424">
        <f t="shared" ca="1" si="968"/>
        <v>22</v>
      </c>
      <c r="C12424" t="str" cm="1">
        <f t="array" aca="1" ref="C12424" ca="1">INDEX(Reel1,Spins[[#This Row],[Stop1]])</f>
        <v>🍇</v>
      </c>
      <c r="D12424">
        <f t="shared" ca="1" si="969"/>
        <v>13</v>
      </c>
      <c r="E12424" t="str" cm="1">
        <f t="array" aca="1" ref="E12424" ca="1">INDEX(Reel2,Spins[[#This Row],[Stop2]])</f>
        <v>🍋</v>
      </c>
      <c r="F12424">
        <f t="shared" ca="1" si="970"/>
        <v>15</v>
      </c>
      <c r="G12424" t="str" cm="1">
        <f t="array" aca="1" ref="G12424" ca="1">INDEX(Reel3,Spins[[#This Row],[Stop3]])</f>
        <v>🍇</v>
      </c>
      <c r="H12424" t="b">
        <f ca="1">AND(Spins[[#This Row],[Sym1]]=Spins[[#This Row],[Sym2]],Spins[[#This Row],[Sym2]]=Spins[[#This Row],[Sym3]])</f>
        <v>0</v>
      </c>
      <c r="I124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24">
        <f t="shared" si="971"/>
        <v>1</v>
      </c>
      <c r="K12424">
        <f ca="1">Spins[[#This Row],[Mult]]*Spins[[#This Row],[Bet]]</f>
        <v>0</v>
      </c>
      <c r="L12424">
        <f ca="1">Spins[[#This Row],[Payout]]-Spins[[#This Row],[Bet]]</f>
        <v>-1</v>
      </c>
    </row>
    <row r="12425" spans="1:12" x14ac:dyDescent="0.3">
      <c r="A12425">
        <f t="shared" si="967"/>
        <v>12424</v>
      </c>
      <c r="B12425">
        <f t="shared" ca="1" si="968"/>
        <v>15</v>
      </c>
      <c r="C12425" t="str" cm="1">
        <f t="array" aca="1" ref="C12425" ca="1">INDEX(Reel1,Spins[[#This Row],[Stop1]])</f>
        <v>🍒</v>
      </c>
      <c r="D12425">
        <f t="shared" ca="1" si="969"/>
        <v>25</v>
      </c>
      <c r="E12425" t="str" cm="1">
        <f t="array" aca="1" ref="E12425" ca="1">INDEX(Reel2,Spins[[#This Row],[Stop2]])</f>
        <v>🔔</v>
      </c>
      <c r="F12425">
        <f t="shared" ca="1" si="970"/>
        <v>30</v>
      </c>
      <c r="G12425" t="str" cm="1">
        <f t="array" aca="1" ref="G12425" ca="1">INDEX(Reel3,Spins[[#This Row],[Stop3]])</f>
        <v>💎</v>
      </c>
      <c r="H12425" t="b">
        <f ca="1">AND(Spins[[#This Row],[Sym1]]=Spins[[#This Row],[Sym2]],Spins[[#This Row],[Sym2]]=Spins[[#This Row],[Sym3]])</f>
        <v>0</v>
      </c>
      <c r="I124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25">
        <f t="shared" si="971"/>
        <v>1</v>
      </c>
      <c r="K12425">
        <f ca="1">Spins[[#This Row],[Mult]]*Spins[[#This Row],[Bet]]</f>
        <v>0</v>
      </c>
      <c r="L12425">
        <f ca="1">Spins[[#This Row],[Payout]]-Spins[[#This Row],[Bet]]</f>
        <v>-1</v>
      </c>
    </row>
    <row r="12426" spans="1:12" x14ac:dyDescent="0.3">
      <c r="A12426">
        <f t="shared" si="967"/>
        <v>12425</v>
      </c>
      <c r="B12426">
        <f t="shared" ca="1" si="968"/>
        <v>17</v>
      </c>
      <c r="C12426" t="str" cm="1">
        <f t="array" aca="1" ref="C12426" ca="1">INDEX(Reel1,Spins[[#This Row],[Stop1]])</f>
        <v>🍒</v>
      </c>
      <c r="D12426">
        <f t="shared" ca="1" si="969"/>
        <v>15</v>
      </c>
      <c r="E12426" t="str" cm="1">
        <f t="array" aca="1" ref="E12426" ca="1">INDEX(Reel2,Spins[[#This Row],[Stop2]])</f>
        <v>🍒</v>
      </c>
      <c r="F12426">
        <f t="shared" ca="1" si="970"/>
        <v>3</v>
      </c>
      <c r="G12426" t="str" cm="1">
        <f t="array" aca="1" ref="G12426" ca="1">INDEX(Reel3,Spins[[#This Row],[Stop3]])</f>
        <v>🍋</v>
      </c>
      <c r="H12426" t="b">
        <f ca="1">AND(Spins[[#This Row],[Sym1]]=Spins[[#This Row],[Sym2]],Spins[[#This Row],[Sym2]]=Spins[[#This Row],[Sym3]])</f>
        <v>0</v>
      </c>
      <c r="I124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426">
        <f t="shared" si="971"/>
        <v>1</v>
      </c>
      <c r="K12426">
        <f ca="1">Spins[[#This Row],[Mult]]*Spins[[#This Row],[Bet]]</f>
        <v>0.8</v>
      </c>
      <c r="L12426">
        <f ca="1">Spins[[#This Row],[Payout]]-Spins[[#This Row],[Bet]]</f>
        <v>-0.19999999999999996</v>
      </c>
    </row>
    <row r="12427" spans="1:12" x14ac:dyDescent="0.3">
      <c r="A12427">
        <f t="shared" si="967"/>
        <v>12426</v>
      </c>
      <c r="B12427">
        <f t="shared" ca="1" si="968"/>
        <v>11</v>
      </c>
      <c r="C12427" t="str" cm="1">
        <f t="array" aca="1" ref="C12427" ca="1">INDEX(Reel1,Spins[[#This Row],[Stop1]])</f>
        <v>🍋</v>
      </c>
      <c r="D12427">
        <f t="shared" ca="1" si="969"/>
        <v>28</v>
      </c>
      <c r="E12427" t="str" cm="1">
        <f t="array" aca="1" ref="E12427" ca="1">INDEX(Reel2,Spins[[#This Row],[Stop2]])</f>
        <v>BAR</v>
      </c>
      <c r="F12427">
        <f t="shared" ca="1" si="970"/>
        <v>22</v>
      </c>
      <c r="G12427" t="str" cm="1">
        <f t="array" aca="1" ref="G12427" ca="1">INDEX(Reel3,Spins[[#This Row],[Stop3]])</f>
        <v>🔔</v>
      </c>
      <c r="H12427" t="b">
        <f ca="1">AND(Spins[[#This Row],[Sym1]]=Spins[[#This Row],[Sym2]],Spins[[#This Row],[Sym2]]=Spins[[#This Row],[Sym3]])</f>
        <v>0</v>
      </c>
      <c r="I124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27">
        <f t="shared" si="971"/>
        <v>1</v>
      </c>
      <c r="K12427">
        <f ca="1">Spins[[#This Row],[Mult]]*Spins[[#This Row],[Bet]]</f>
        <v>0</v>
      </c>
      <c r="L12427">
        <f ca="1">Spins[[#This Row],[Payout]]-Spins[[#This Row],[Bet]]</f>
        <v>-1</v>
      </c>
    </row>
    <row r="12428" spans="1:12" x14ac:dyDescent="0.3">
      <c r="A12428">
        <f t="shared" si="967"/>
        <v>12427</v>
      </c>
      <c r="B12428">
        <f t="shared" ca="1" si="968"/>
        <v>13</v>
      </c>
      <c r="C12428" t="str" cm="1">
        <f t="array" aca="1" ref="C12428" ca="1">INDEX(Reel1,Spins[[#This Row],[Stop1]])</f>
        <v>🍋</v>
      </c>
      <c r="D12428">
        <f t="shared" ca="1" si="969"/>
        <v>5</v>
      </c>
      <c r="E12428" t="str" cm="1">
        <f t="array" aca="1" ref="E12428" ca="1">INDEX(Reel2,Spins[[#This Row],[Stop2]])</f>
        <v>🍋</v>
      </c>
      <c r="F12428">
        <f t="shared" ca="1" si="970"/>
        <v>18</v>
      </c>
      <c r="G12428" t="str" cm="1">
        <f t="array" aca="1" ref="G12428" ca="1">INDEX(Reel3,Spins[[#This Row],[Stop3]])</f>
        <v>🔔</v>
      </c>
      <c r="H12428" t="b">
        <f ca="1">AND(Spins[[#This Row],[Sym1]]=Spins[[#This Row],[Sym2]],Spins[[#This Row],[Sym2]]=Spins[[#This Row],[Sym3]])</f>
        <v>0</v>
      </c>
      <c r="I124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28">
        <f t="shared" si="971"/>
        <v>1</v>
      </c>
      <c r="K12428">
        <f ca="1">Spins[[#This Row],[Mult]]*Spins[[#This Row],[Bet]]</f>
        <v>0.6</v>
      </c>
      <c r="L12428">
        <f ca="1">Spins[[#This Row],[Payout]]-Spins[[#This Row],[Bet]]</f>
        <v>-0.4</v>
      </c>
    </row>
    <row r="12429" spans="1:12" x14ac:dyDescent="0.3">
      <c r="A12429">
        <f t="shared" si="967"/>
        <v>12428</v>
      </c>
      <c r="B12429">
        <f t="shared" ca="1" si="968"/>
        <v>26</v>
      </c>
      <c r="C12429" t="str" cm="1">
        <f t="array" aca="1" ref="C12429" ca="1">INDEX(Reel1,Spins[[#This Row],[Stop1]])</f>
        <v>🔔</v>
      </c>
      <c r="D12429">
        <f t="shared" ca="1" si="969"/>
        <v>14</v>
      </c>
      <c r="E12429" t="str" cm="1">
        <f t="array" aca="1" ref="E12429" ca="1">INDEX(Reel2,Spins[[#This Row],[Stop2]])</f>
        <v>🍋</v>
      </c>
      <c r="F12429">
        <f t="shared" ca="1" si="970"/>
        <v>2</v>
      </c>
      <c r="G12429" t="str" cm="1">
        <f t="array" aca="1" ref="G12429" ca="1">INDEX(Reel3,Spins[[#This Row],[Stop3]])</f>
        <v>🍋</v>
      </c>
      <c r="H12429" t="b">
        <f ca="1">AND(Spins[[#This Row],[Sym1]]=Spins[[#This Row],[Sym2]],Spins[[#This Row],[Sym2]]=Spins[[#This Row],[Sym3]])</f>
        <v>0</v>
      </c>
      <c r="I124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29">
        <f t="shared" si="971"/>
        <v>1</v>
      </c>
      <c r="K12429">
        <f ca="1">Spins[[#This Row],[Mult]]*Spins[[#This Row],[Bet]]</f>
        <v>0</v>
      </c>
      <c r="L12429">
        <f ca="1">Spins[[#This Row],[Payout]]-Spins[[#This Row],[Bet]]</f>
        <v>-1</v>
      </c>
    </row>
    <row r="12430" spans="1:12" x14ac:dyDescent="0.3">
      <c r="A12430">
        <f t="shared" si="967"/>
        <v>12429</v>
      </c>
      <c r="B12430">
        <f t="shared" ca="1" si="968"/>
        <v>22</v>
      </c>
      <c r="C12430" t="str" cm="1">
        <f t="array" aca="1" ref="C12430" ca="1">INDEX(Reel1,Spins[[#This Row],[Stop1]])</f>
        <v>🍇</v>
      </c>
      <c r="D12430">
        <f t="shared" ca="1" si="969"/>
        <v>11</v>
      </c>
      <c r="E12430" t="str" cm="1">
        <f t="array" aca="1" ref="E12430" ca="1">INDEX(Reel2,Spins[[#This Row],[Stop2]])</f>
        <v>🍋</v>
      </c>
      <c r="F12430">
        <f t="shared" ca="1" si="970"/>
        <v>22</v>
      </c>
      <c r="G12430" t="str" cm="1">
        <f t="array" aca="1" ref="G12430" ca="1">INDEX(Reel3,Spins[[#This Row],[Stop3]])</f>
        <v>🔔</v>
      </c>
      <c r="H12430" t="b">
        <f ca="1">AND(Spins[[#This Row],[Sym1]]=Spins[[#This Row],[Sym2]],Spins[[#This Row],[Sym2]]=Spins[[#This Row],[Sym3]])</f>
        <v>0</v>
      </c>
      <c r="I124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0">
        <f t="shared" si="971"/>
        <v>1</v>
      </c>
      <c r="K12430">
        <f ca="1">Spins[[#This Row],[Mult]]*Spins[[#This Row],[Bet]]</f>
        <v>0</v>
      </c>
      <c r="L12430">
        <f ca="1">Spins[[#This Row],[Payout]]-Spins[[#This Row],[Bet]]</f>
        <v>-1</v>
      </c>
    </row>
    <row r="12431" spans="1:12" x14ac:dyDescent="0.3">
      <c r="A12431">
        <f t="shared" si="967"/>
        <v>12430</v>
      </c>
      <c r="B12431">
        <f t="shared" ca="1" si="968"/>
        <v>13</v>
      </c>
      <c r="C12431" t="str" cm="1">
        <f t="array" aca="1" ref="C12431" ca="1">INDEX(Reel1,Spins[[#This Row],[Stop1]])</f>
        <v>🍋</v>
      </c>
      <c r="D12431">
        <f t="shared" ca="1" si="969"/>
        <v>26</v>
      </c>
      <c r="E12431" t="str" cm="1">
        <f t="array" aca="1" ref="E12431" ca="1">INDEX(Reel2,Spins[[#This Row],[Stop2]])</f>
        <v>🔔</v>
      </c>
      <c r="F12431">
        <f t="shared" ca="1" si="970"/>
        <v>27</v>
      </c>
      <c r="G12431" t="str" cm="1">
        <f t="array" aca="1" ref="G12431" ca="1">INDEX(Reel3,Spins[[#This Row],[Stop3]])</f>
        <v>7️⃣</v>
      </c>
      <c r="H12431" t="b">
        <f ca="1">AND(Spins[[#This Row],[Sym1]]=Spins[[#This Row],[Sym2]],Spins[[#This Row],[Sym2]]=Spins[[#This Row],[Sym3]])</f>
        <v>0</v>
      </c>
      <c r="I124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1">
        <f t="shared" si="971"/>
        <v>1</v>
      </c>
      <c r="K12431">
        <f ca="1">Spins[[#This Row],[Mult]]*Spins[[#This Row],[Bet]]</f>
        <v>0</v>
      </c>
      <c r="L12431">
        <f ca="1">Spins[[#This Row],[Payout]]-Spins[[#This Row],[Bet]]</f>
        <v>-1</v>
      </c>
    </row>
    <row r="12432" spans="1:12" x14ac:dyDescent="0.3">
      <c r="A12432">
        <f t="shared" si="967"/>
        <v>12431</v>
      </c>
      <c r="B12432">
        <f t="shared" ca="1" si="968"/>
        <v>28</v>
      </c>
      <c r="C12432" t="str" cm="1">
        <f t="array" aca="1" ref="C12432" ca="1">INDEX(Reel1,Spins[[#This Row],[Stop1]])</f>
        <v>BAR</v>
      </c>
      <c r="D12432">
        <f t="shared" ca="1" si="969"/>
        <v>26</v>
      </c>
      <c r="E12432" t="str" cm="1">
        <f t="array" aca="1" ref="E12432" ca="1">INDEX(Reel2,Spins[[#This Row],[Stop2]])</f>
        <v>🔔</v>
      </c>
      <c r="F12432">
        <f t="shared" ca="1" si="970"/>
        <v>9</v>
      </c>
      <c r="G12432" t="str" cm="1">
        <f t="array" aca="1" ref="G12432" ca="1">INDEX(Reel3,Spins[[#This Row],[Stop3]])</f>
        <v>🍒</v>
      </c>
      <c r="H12432" t="b">
        <f ca="1">AND(Spins[[#This Row],[Sym1]]=Spins[[#This Row],[Sym2]],Spins[[#This Row],[Sym2]]=Spins[[#This Row],[Sym3]])</f>
        <v>0</v>
      </c>
      <c r="I124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2">
        <f t="shared" si="971"/>
        <v>1</v>
      </c>
      <c r="K12432">
        <f ca="1">Spins[[#This Row],[Mult]]*Spins[[#This Row],[Bet]]</f>
        <v>0</v>
      </c>
      <c r="L12432">
        <f ca="1">Spins[[#This Row],[Payout]]-Spins[[#This Row],[Bet]]</f>
        <v>-1</v>
      </c>
    </row>
    <row r="12433" spans="1:12" x14ac:dyDescent="0.3">
      <c r="A12433">
        <f t="shared" si="967"/>
        <v>12432</v>
      </c>
      <c r="B12433">
        <f t="shared" ca="1" si="968"/>
        <v>22</v>
      </c>
      <c r="C12433" t="str" cm="1">
        <f t="array" aca="1" ref="C12433" ca="1">INDEX(Reel1,Spins[[#This Row],[Stop1]])</f>
        <v>🍇</v>
      </c>
      <c r="D12433">
        <f t="shared" ca="1" si="969"/>
        <v>21</v>
      </c>
      <c r="E12433" t="str" cm="1">
        <f t="array" aca="1" ref="E12433" ca="1">INDEX(Reel2,Spins[[#This Row],[Stop2]])</f>
        <v>🍒</v>
      </c>
      <c r="F12433">
        <f t="shared" ca="1" si="970"/>
        <v>1</v>
      </c>
      <c r="G12433" t="str" cm="1">
        <f t="array" aca="1" ref="G12433" ca="1">INDEX(Reel3,Spins[[#This Row],[Stop3]])</f>
        <v>🍋</v>
      </c>
      <c r="H12433" t="b">
        <f ca="1">AND(Spins[[#This Row],[Sym1]]=Spins[[#This Row],[Sym2]],Spins[[#This Row],[Sym2]]=Spins[[#This Row],[Sym3]])</f>
        <v>0</v>
      </c>
      <c r="I124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3">
        <f t="shared" si="971"/>
        <v>1</v>
      </c>
      <c r="K12433">
        <f ca="1">Spins[[#This Row],[Mult]]*Spins[[#This Row],[Bet]]</f>
        <v>0</v>
      </c>
      <c r="L12433">
        <f ca="1">Spins[[#This Row],[Payout]]-Spins[[#This Row],[Bet]]</f>
        <v>-1</v>
      </c>
    </row>
    <row r="12434" spans="1:12" x14ac:dyDescent="0.3">
      <c r="A12434">
        <f t="shared" si="967"/>
        <v>12433</v>
      </c>
      <c r="B12434">
        <f t="shared" ca="1" si="968"/>
        <v>30</v>
      </c>
      <c r="C12434" t="str" cm="1">
        <f t="array" aca="1" ref="C12434" ca="1">INDEX(Reel1,Spins[[#This Row],[Stop1]])</f>
        <v>7️⃣</v>
      </c>
      <c r="D12434">
        <f t="shared" ca="1" si="969"/>
        <v>8</v>
      </c>
      <c r="E12434" t="str" cm="1">
        <f t="array" aca="1" ref="E12434" ca="1">INDEX(Reel2,Spins[[#This Row],[Stop2]])</f>
        <v>🍋</v>
      </c>
      <c r="F12434">
        <f t="shared" ca="1" si="970"/>
        <v>13</v>
      </c>
      <c r="G12434" t="str" cm="1">
        <f t="array" aca="1" ref="G12434" ca="1">INDEX(Reel3,Spins[[#This Row],[Stop3]])</f>
        <v>🍇</v>
      </c>
      <c r="H12434" t="b">
        <f ca="1">AND(Spins[[#This Row],[Sym1]]=Spins[[#This Row],[Sym2]],Spins[[#This Row],[Sym2]]=Spins[[#This Row],[Sym3]])</f>
        <v>0</v>
      </c>
      <c r="I124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4">
        <f t="shared" si="971"/>
        <v>1</v>
      </c>
      <c r="K12434">
        <f ca="1">Spins[[#This Row],[Mult]]*Spins[[#This Row],[Bet]]</f>
        <v>0</v>
      </c>
      <c r="L12434">
        <f ca="1">Spins[[#This Row],[Payout]]-Spins[[#This Row],[Bet]]</f>
        <v>-1</v>
      </c>
    </row>
    <row r="12435" spans="1:12" x14ac:dyDescent="0.3">
      <c r="A12435">
        <f t="shared" si="967"/>
        <v>12434</v>
      </c>
      <c r="B12435">
        <f t="shared" ca="1" si="968"/>
        <v>22</v>
      </c>
      <c r="C12435" t="str" cm="1">
        <f t="array" aca="1" ref="C12435" ca="1">INDEX(Reel1,Spins[[#This Row],[Stop1]])</f>
        <v>🍇</v>
      </c>
      <c r="D12435">
        <f t="shared" ca="1" si="969"/>
        <v>19</v>
      </c>
      <c r="E12435" t="str" cm="1">
        <f t="array" aca="1" ref="E12435" ca="1">INDEX(Reel2,Spins[[#This Row],[Stop2]])</f>
        <v>🍒</v>
      </c>
      <c r="F12435">
        <f t="shared" ca="1" si="970"/>
        <v>19</v>
      </c>
      <c r="G12435" t="str" cm="1">
        <f t="array" aca="1" ref="G12435" ca="1">INDEX(Reel3,Spins[[#This Row],[Stop3]])</f>
        <v>🔔</v>
      </c>
      <c r="H12435" t="b">
        <f ca="1">AND(Spins[[#This Row],[Sym1]]=Spins[[#This Row],[Sym2]],Spins[[#This Row],[Sym2]]=Spins[[#This Row],[Sym3]])</f>
        <v>0</v>
      </c>
      <c r="I124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5">
        <f t="shared" si="971"/>
        <v>1</v>
      </c>
      <c r="K12435">
        <f ca="1">Spins[[#This Row],[Mult]]*Spins[[#This Row],[Bet]]</f>
        <v>0</v>
      </c>
      <c r="L12435">
        <f ca="1">Spins[[#This Row],[Payout]]-Spins[[#This Row],[Bet]]</f>
        <v>-1</v>
      </c>
    </row>
    <row r="12436" spans="1:12" x14ac:dyDescent="0.3">
      <c r="A12436">
        <f t="shared" si="967"/>
        <v>12435</v>
      </c>
      <c r="B12436">
        <f t="shared" ca="1" si="968"/>
        <v>10</v>
      </c>
      <c r="C12436" t="str" cm="1">
        <f t="array" aca="1" ref="C12436" ca="1">INDEX(Reel1,Spins[[#This Row],[Stop1]])</f>
        <v>🍋</v>
      </c>
      <c r="D12436">
        <f t="shared" ca="1" si="969"/>
        <v>24</v>
      </c>
      <c r="E12436" t="str" cm="1">
        <f t="array" aca="1" ref="E12436" ca="1">INDEX(Reel2,Spins[[#This Row],[Stop2]])</f>
        <v>🍇</v>
      </c>
      <c r="F12436">
        <f t="shared" ca="1" si="970"/>
        <v>10</v>
      </c>
      <c r="G12436" t="str" cm="1">
        <f t="array" aca="1" ref="G12436" ca="1">INDEX(Reel3,Spins[[#This Row],[Stop3]])</f>
        <v>🍒</v>
      </c>
      <c r="H12436" t="b">
        <f ca="1">AND(Spins[[#This Row],[Sym1]]=Spins[[#This Row],[Sym2]],Spins[[#This Row],[Sym2]]=Spins[[#This Row],[Sym3]])</f>
        <v>0</v>
      </c>
      <c r="I124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6">
        <f t="shared" si="971"/>
        <v>1</v>
      </c>
      <c r="K12436">
        <f ca="1">Spins[[#This Row],[Mult]]*Spins[[#This Row],[Bet]]</f>
        <v>0</v>
      </c>
      <c r="L12436">
        <f ca="1">Spins[[#This Row],[Payout]]-Spins[[#This Row],[Bet]]</f>
        <v>-1</v>
      </c>
    </row>
    <row r="12437" spans="1:12" x14ac:dyDescent="0.3">
      <c r="A12437">
        <f t="shared" si="967"/>
        <v>12436</v>
      </c>
      <c r="B12437">
        <f t="shared" ca="1" si="968"/>
        <v>25</v>
      </c>
      <c r="C12437" t="str" cm="1">
        <f t="array" aca="1" ref="C12437" ca="1">INDEX(Reel1,Spins[[#This Row],[Stop1]])</f>
        <v>🔔</v>
      </c>
      <c r="D12437">
        <f t="shared" ca="1" si="969"/>
        <v>19</v>
      </c>
      <c r="E12437" t="str" cm="1">
        <f t="array" aca="1" ref="E12437" ca="1">INDEX(Reel2,Spins[[#This Row],[Stop2]])</f>
        <v>🍒</v>
      </c>
      <c r="F12437">
        <f t="shared" ca="1" si="970"/>
        <v>21</v>
      </c>
      <c r="G12437" t="str" cm="1">
        <f t="array" aca="1" ref="G12437" ca="1">INDEX(Reel3,Spins[[#This Row],[Stop3]])</f>
        <v>🔔</v>
      </c>
      <c r="H12437" t="b">
        <f ca="1">AND(Spins[[#This Row],[Sym1]]=Spins[[#This Row],[Sym2]],Spins[[#This Row],[Sym2]]=Spins[[#This Row],[Sym3]])</f>
        <v>0</v>
      </c>
      <c r="I124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7">
        <f t="shared" si="971"/>
        <v>1</v>
      </c>
      <c r="K12437">
        <f ca="1">Spins[[#This Row],[Mult]]*Spins[[#This Row],[Bet]]</f>
        <v>0</v>
      </c>
      <c r="L12437">
        <f ca="1">Spins[[#This Row],[Payout]]-Spins[[#This Row],[Bet]]</f>
        <v>-1</v>
      </c>
    </row>
    <row r="12438" spans="1:12" x14ac:dyDescent="0.3">
      <c r="A12438">
        <f t="shared" si="967"/>
        <v>12437</v>
      </c>
      <c r="B12438">
        <f t="shared" ca="1" si="968"/>
        <v>3</v>
      </c>
      <c r="C12438" t="str" cm="1">
        <f t="array" aca="1" ref="C12438" ca="1">INDEX(Reel1,Spins[[#This Row],[Stop1]])</f>
        <v>🍋</v>
      </c>
      <c r="D12438">
        <f t="shared" ca="1" si="969"/>
        <v>9</v>
      </c>
      <c r="E12438" t="str" cm="1">
        <f t="array" aca="1" ref="E12438" ca="1">INDEX(Reel2,Spins[[#This Row],[Stop2]])</f>
        <v>🍋</v>
      </c>
      <c r="F12438">
        <f t="shared" ca="1" si="970"/>
        <v>20</v>
      </c>
      <c r="G12438" t="str" cm="1">
        <f t="array" aca="1" ref="G12438" ca="1">INDEX(Reel3,Spins[[#This Row],[Stop3]])</f>
        <v>🔔</v>
      </c>
      <c r="H12438" t="b">
        <f ca="1">AND(Spins[[#This Row],[Sym1]]=Spins[[#This Row],[Sym2]],Spins[[#This Row],[Sym2]]=Spins[[#This Row],[Sym3]])</f>
        <v>0</v>
      </c>
      <c r="I124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38">
        <f t="shared" si="971"/>
        <v>1</v>
      </c>
      <c r="K12438">
        <f ca="1">Spins[[#This Row],[Mult]]*Spins[[#This Row],[Bet]]</f>
        <v>0.6</v>
      </c>
      <c r="L12438">
        <f ca="1">Spins[[#This Row],[Payout]]-Spins[[#This Row],[Bet]]</f>
        <v>-0.4</v>
      </c>
    </row>
    <row r="12439" spans="1:12" x14ac:dyDescent="0.3">
      <c r="A12439">
        <f t="shared" si="967"/>
        <v>12438</v>
      </c>
      <c r="B12439">
        <f t="shared" ca="1" si="968"/>
        <v>13</v>
      </c>
      <c r="C12439" t="str" cm="1">
        <f t="array" aca="1" ref="C12439" ca="1">INDEX(Reel1,Spins[[#This Row],[Stop1]])</f>
        <v>🍋</v>
      </c>
      <c r="D12439">
        <f t="shared" ca="1" si="969"/>
        <v>31</v>
      </c>
      <c r="E12439" t="str" cm="1">
        <f t="array" aca="1" ref="E12439" ca="1">INDEX(Reel2,Spins[[#This Row],[Stop2]])</f>
        <v>💎</v>
      </c>
      <c r="F12439">
        <f t="shared" ca="1" si="970"/>
        <v>24</v>
      </c>
      <c r="G12439" t="str" cm="1">
        <f t="array" aca="1" ref="G12439" ca="1">INDEX(Reel3,Spins[[#This Row],[Stop3]])</f>
        <v>BAR</v>
      </c>
      <c r="H12439" t="b">
        <f ca="1">AND(Spins[[#This Row],[Sym1]]=Spins[[#This Row],[Sym2]],Spins[[#This Row],[Sym2]]=Spins[[#This Row],[Sym3]])</f>
        <v>0</v>
      </c>
      <c r="I124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39">
        <f t="shared" si="971"/>
        <v>1</v>
      </c>
      <c r="K12439">
        <f ca="1">Spins[[#This Row],[Mult]]*Spins[[#This Row],[Bet]]</f>
        <v>0</v>
      </c>
      <c r="L12439">
        <f ca="1">Spins[[#This Row],[Payout]]-Spins[[#This Row],[Bet]]</f>
        <v>-1</v>
      </c>
    </row>
    <row r="12440" spans="1:12" x14ac:dyDescent="0.3">
      <c r="A12440">
        <f t="shared" si="967"/>
        <v>12439</v>
      </c>
      <c r="B12440">
        <f t="shared" ca="1" si="968"/>
        <v>2</v>
      </c>
      <c r="C12440" t="str" cm="1">
        <f t="array" aca="1" ref="C12440" ca="1">INDEX(Reel1,Spins[[#This Row],[Stop1]])</f>
        <v>🍋</v>
      </c>
      <c r="D12440">
        <f t="shared" ca="1" si="969"/>
        <v>25</v>
      </c>
      <c r="E12440" t="str" cm="1">
        <f t="array" aca="1" ref="E12440" ca="1">INDEX(Reel2,Spins[[#This Row],[Stop2]])</f>
        <v>🔔</v>
      </c>
      <c r="F12440">
        <f t="shared" ca="1" si="970"/>
        <v>2</v>
      </c>
      <c r="G12440" t="str" cm="1">
        <f t="array" aca="1" ref="G12440" ca="1">INDEX(Reel3,Spins[[#This Row],[Stop3]])</f>
        <v>🍋</v>
      </c>
      <c r="H12440" t="b">
        <f ca="1">AND(Spins[[#This Row],[Sym1]]=Spins[[#This Row],[Sym2]],Spins[[#This Row],[Sym2]]=Spins[[#This Row],[Sym3]])</f>
        <v>0</v>
      </c>
      <c r="I124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40">
        <f t="shared" si="971"/>
        <v>1</v>
      </c>
      <c r="K12440">
        <f ca="1">Spins[[#This Row],[Mult]]*Spins[[#This Row],[Bet]]</f>
        <v>0</v>
      </c>
      <c r="L12440">
        <f ca="1">Spins[[#This Row],[Payout]]-Spins[[#This Row],[Bet]]</f>
        <v>-1</v>
      </c>
    </row>
    <row r="12441" spans="1:12" x14ac:dyDescent="0.3">
      <c r="A12441">
        <f t="shared" si="967"/>
        <v>12440</v>
      </c>
      <c r="B12441">
        <f t="shared" ca="1" si="968"/>
        <v>18</v>
      </c>
      <c r="C12441" t="str" cm="1">
        <f t="array" aca="1" ref="C12441" ca="1">INDEX(Reel1,Spins[[#This Row],[Stop1]])</f>
        <v>🍒</v>
      </c>
      <c r="D12441">
        <f t="shared" ca="1" si="969"/>
        <v>26</v>
      </c>
      <c r="E12441" t="str" cm="1">
        <f t="array" aca="1" ref="E12441" ca="1">INDEX(Reel2,Spins[[#This Row],[Stop2]])</f>
        <v>🔔</v>
      </c>
      <c r="F12441">
        <f t="shared" ca="1" si="970"/>
        <v>24</v>
      </c>
      <c r="G12441" t="str" cm="1">
        <f t="array" aca="1" ref="G12441" ca="1">INDEX(Reel3,Spins[[#This Row],[Stop3]])</f>
        <v>BAR</v>
      </c>
      <c r="H12441" t="b">
        <f ca="1">AND(Spins[[#This Row],[Sym1]]=Spins[[#This Row],[Sym2]],Spins[[#This Row],[Sym2]]=Spins[[#This Row],[Sym3]])</f>
        <v>0</v>
      </c>
      <c r="I124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41">
        <f t="shared" si="971"/>
        <v>1</v>
      </c>
      <c r="K12441">
        <f ca="1">Spins[[#This Row],[Mult]]*Spins[[#This Row],[Bet]]</f>
        <v>0</v>
      </c>
      <c r="L12441">
        <f ca="1">Spins[[#This Row],[Payout]]-Spins[[#This Row],[Bet]]</f>
        <v>-1</v>
      </c>
    </row>
    <row r="12442" spans="1:12" x14ac:dyDescent="0.3">
      <c r="A12442">
        <f t="shared" si="967"/>
        <v>12441</v>
      </c>
      <c r="B12442">
        <f t="shared" ca="1" si="968"/>
        <v>15</v>
      </c>
      <c r="C12442" t="str" cm="1">
        <f t="array" aca="1" ref="C12442" ca="1">INDEX(Reel1,Spins[[#This Row],[Stop1]])</f>
        <v>🍒</v>
      </c>
      <c r="D12442">
        <f t="shared" ca="1" si="969"/>
        <v>16</v>
      </c>
      <c r="E12442" t="str" cm="1">
        <f t="array" aca="1" ref="E12442" ca="1">INDEX(Reel2,Spins[[#This Row],[Stop2]])</f>
        <v>🍒</v>
      </c>
      <c r="F12442">
        <f t="shared" ca="1" si="970"/>
        <v>17</v>
      </c>
      <c r="G12442" t="str" cm="1">
        <f t="array" aca="1" ref="G12442" ca="1">INDEX(Reel3,Spins[[#This Row],[Stop3]])</f>
        <v>🍇</v>
      </c>
      <c r="H12442" t="b">
        <f ca="1">AND(Spins[[#This Row],[Sym1]]=Spins[[#This Row],[Sym2]],Spins[[#This Row],[Sym2]]=Spins[[#This Row],[Sym3]])</f>
        <v>0</v>
      </c>
      <c r="I124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442">
        <f t="shared" si="971"/>
        <v>1</v>
      </c>
      <c r="K12442">
        <f ca="1">Spins[[#This Row],[Mult]]*Spins[[#This Row],[Bet]]</f>
        <v>0.8</v>
      </c>
      <c r="L12442">
        <f ca="1">Spins[[#This Row],[Payout]]-Spins[[#This Row],[Bet]]</f>
        <v>-0.19999999999999996</v>
      </c>
    </row>
    <row r="12443" spans="1:12" x14ac:dyDescent="0.3">
      <c r="A12443">
        <f t="shared" si="967"/>
        <v>12442</v>
      </c>
      <c r="B12443">
        <f t="shared" ca="1" si="968"/>
        <v>6</v>
      </c>
      <c r="C12443" t="str" cm="1">
        <f t="array" aca="1" ref="C12443" ca="1">INDEX(Reel1,Spins[[#This Row],[Stop1]])</f>
        <v>🍋</v>
      </c>
      <c r="D12443">
        <f t="shared" ca="1" si="969"/>
        <v>21</v>
      </c>
      <c r="E12443" t="str" cm="1">
        <f t="array" aca="1" ref="E12443" ca="1">INDEX(Reel2,Spins[[#This Row],[Stop2]])</f>
        <v>🍒</v>
      </c>
      <c r="F12443">
        <f t="shared" ca="1" si="970"/>
        <v>31</v>
      </c>
      <c r="G12443" t="str" cm="1">
        <f t="array" aca="1" ref="G12443" ca="1">INDEX(Reel3,Spins[[#This Row],[Stop3]])</f>
        <v>💎</v>
      </c>
      <c r="H12443" t="b">
        <f ca="1">AND(Spins[[#This Row],[Sym1]]=Spins[[#This Row],[Sym2]],Spins[[#This Row],[Sym2]]=Spins[[#This Row],[Sym3]])</f>
        <v>0</v>
      </c>
      <c r="I124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43">
        <f t="shared" si="971"/>
        <v>1</v>
      </c>
      <c r="K12443">
        <f ca="1">Spins[[#This Row],[Mult]]*Spins[[#This Row],[Bet]]</f>
        <v>0</v>
      </c>
      <c r="L12443">
        <f ca="1">Spins[[#This Row],[Payout]]-Spins[[#This Row],[Bet]]</f>
        <v>-1</v>
      </c>
    </row>
    <row r="12444" spans="1:12" x14ac:dyDescent="0.3">
      <c r="A12444">
        <f t="shared" si="967"/>
        <v>12443</v>
      </c>
      <c r="B12444">
        <f t="shared" ca="1" si="968"/>
        <v>12</v>
      </c>
      <c r="C12444" t="str" cm="1">
        <f t="array" aca="1" ref="C12444" ca="1">INDEX(Reel1,Spins[[#This Row],[Stop1]])</f>
        <v>🍋</v>
      </c>
      <c r="D12444">
        <f t="shared" ca="1" si="969"/>
        <v>10</v>
      </c>
      <c r="E12444" t="str" cm="1">
        <f t="array" aca="1" ref="E12444" ca="1">INDEX(Reel2,Spins[[#This Row],[Stop2]])</f>
        <v>🍋</v>
      </c>
      <c r="F12444">
        <f t="shared" ca="1" si="970"/>
        <v>26</v>
      </c>
      <c r="G12444" t="str" cm="1">
        <f t="array" aca="1" ref="G12444" ca="1">INDEX(Reel3,Spins[[#This Row],[Stop3]])</f>
        <v>BAR</v>
      </c>
      <c r="H12444" t="b">
        <f ca="1">AND(Spins[[#This Row],[Sym1]]=Spins[[#This Row],[Sym2]],Spins[[#This Row],[Sym2]]=Spins[[#This Row],[Sym3]])</f>
        <v>0</v>
      </c>
      <c r="I124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44">
        <f t="shared" si="971"/>
        <v>1</v>
      </c>
      <c r="K12444">
        <f ca="1">Spins[[#This Row],[Mult]]*Spins[[#This Row],[Bet]]</f>
        <v>0.6</v>
      </c>
      <c r="L12444">
        <f ca="1">Spins[[#This Row],[Payout]]-Spins[[#This Row],[Bet]]</f>
        <v>-0.4</v>
      </c>
    </row>
    <row r="12445" spans="1:12" x14ac:dyDescent="0.3">
      <c r="A12445">
        <f t="shared" si="967"/>
        <v>12444</v>
      </c>
      <c r="B12445">
        <f t="shared" ca="1" si="968"/>
        <v>23</v>
      </c>
      <c r="C12445" t="str" cm="1">
        <f t="array" aca="1" ref="C12445" ca="1">INDEX(Reel1,Spins[[#This Row],[Stop1]])</f>
        <v>🍇</v>
      </c>
      <c r="D12445">
        <f t="shared" ca="1" si="969"/>
        <v>23</v>
      </c>
      <c r="E12445" t="str" cm="1">
        <f t="array" aca="1" ref="E12445" ca="1">INDEX(Reel2,Spins[[#This Row],[Stop2]])</f>
        <v>🍇</v>
      </c>
      <c r="F12445">
        <f t="shared" ca="1" si="970"/>
        <v>2</v>
      </c>
      <c r="G12445" t="str" cm="1">
        <f t="array" aca="1" ref="G12445" ca="1">INDEX(Reel3,Spins[[#This Row],[Stop3]])</f>
        <v>🍋</v>
      </c>
      <c r="H12445" t="b">
        <f ca="1">AND(Spins[[#This Row],[Sym1]]=Spins[[#This Row],[Sym2]],Spins[[#This Row],[Sym2]]=Spins[[#This Row],[Sym3]])</f>
        <v>0</v>
      </c>
      <c r="I124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2445">
        <f t="shared" si="971"/>
        <v>1</v>
      </c>
      <c r="K12445">
        <f ca="1">Spins[[#This Row],[Mult]]*Spins[[#This Row],[Bet]]</f>
        <v>1.5</v>
      </c>
      <c r="L12445">
        <f ca="1">Spins[[#This Row],[Payout]]-Spins[[#This Row],[Bet]]</f>
        <v>0.5</v>
      </c>
    </row>
    <row r="12446" spans="1:12" x14ac:dyDescent="0.3">
      <c r="A12446">
        <f t="shared" si="967"/>
        <v>12445</v>
      </c>
      <c r="B12446">
        <f t="shared" ca="1" si="968"/>
        <v>18</v>
      </c>
      <c r="C12446" t="str" cm="1">
        <f t="array" aca="1" ref="C12446" ca="1">INDEX(Reel1,Spins[[#This Row],[Stop1]])</f>
        <v>🍒</v>
      </c>
      <c r="D12446">
        <f t="shared" ca="1" si="969"/>
        <v>8</v>
      </c>
      <c r="E12446" t="str" cm="1">
        <f t="array" aca="1" ref="E12446" ca="1">INDEX(Reel2,Spins[[#This Row],[Stop2]])</f>
        <v>🍋</v>
      </c>
      <c r="F12446">
        <f t="shared" ca="1" si="970"/>
        <v>20</v>
      </c>
      <c r="G12446" t="str" cm="1">
        <f t="array" aca="1" ref="G12446" ca="1">INDEX(Reel3,Spins[[#This Row],[Stop3]])</f>
        <v>🔔</v>
      </c>
      <c r="H12446" t="b">
        <f ca="1">AND(Spins[[#This Row],[Sym1]]=Spins[[#This Row],[Sym2]],Spins[[#This Row],[Sym2]]=Spins[[#This Row],[Sym3]])</f>
        <v>0</v>
      </c>
      <c r="I124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46">
        <f t="shared" si="971"/>
        <v>1</v>
      </c>
      <c r="K12446">
        <f ca="1">Spins[[#This Row],[Mult]]*Spins[[#This Row],[Bet]]</f>
        <v>0</v>
      </c>
      <c r="L12446">
        <f ca="1">Spins[[#This Row],[Payout]]-Spins[[#This Row],[Bet]]</f>
        <v>-1</v>
      </c>
    </row>
    <row r="12447" spans="1:12" x14ac:dyDescent="0.3">
      <c r="A12447">
        <f t="shared" si="967"/>
        <v>12446</v>
      </c>
      <c r="B12447">
        <f t="shared" ca="1" si="968"/>
        <v>12</v>
      </c>
      <c r="C12447" t="str" cm="1">
        <f t="array" aca="1" ref="C12447" ca="1">INDEX(Reel1,Spins[[#This Row],[Stop1]])</f>
        <v>🍋</v>
      </c>
      <c r="D12447">
        <f t="shared" ca="1" si="969"/>
        <v>31</v>
      </c>
      <c r="E12447" t="str" cm="1">
        <f t="array" aca="1" ref="E12447" ca="1">INDEX(Reel2,Spins[[#This Row],[Stop2]])</f>
        <v>💎</v>
      </c>
      <c r="F12447">
        <f t="shared" ca="1" si="970"/>
        <v>26</v>
      </c>
      <c r="G12447" t="str" cm="1">
        <f t="array" aca="1" ref="G12447" ca="1">INDEX(Reel3,Spins[[#This Row],[Stop3]])</f>
        <v>BAR</v>
      </c>
      <c r="H12447" t="b">
        <f ca="1">AND(Spins[[#This Row],[Sym1]]=Spins[[#This Row],[Sym2]],Spins[[#This Row],[Sym2]]=Spins[[#This Row],[Sym3]])</f>
        <v>0</v>
      </c>
      <c r="I124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47">
        <f t="shared" si="971"/>
        <v>1</v>
      </c>
      <c r="K12447">
        <f ca="1">Spins[[#This Row],[Mult]]*Spins[[#This Row],[Bet]]</f>
        <v>0</v>
      </c>
      <c r="L12447">
        <f ca="1">Spins[[#This Row],[Payout]]-Spins[[#This Row],[Bet]]</f>
        <v>-1</v>
      </c>
    </row>
    <row r="12448" spans="1:12" x14ac:dyDescent="0.3">
      <c r="A12448">
        <f t="shared" si="967"/>
        <v>12447</v>
      </c>
      <c r="B12448">
        <f t="shared" ca="1" si="968"/>
        <v>11</v>
      </c>
      <c r="C12448" t="str" cm="1">
        <f t="array" aca="1" ref="C12448" ca="1">INDEX(Reel1,Spins[[#This Row],[Stop1]])</f>
        <v>🍋</v>
      </c>
      <c r="D12448">
        <f t="shared" ca="1" si="969"/>
        <v>1</v>
      </c>
      <c r="E12448" t="str" cm="1">
        <f t="array" aca="1" ref="E12448" ca="1">INDEX(Reel2,Spins[[#This Row],[Stop2]])</f>
        <v>🍋</v>
      </c>
      <c r="F12448">
        <f t="shared" ca="1" si="970"/>
        <v>12</v>
      </c>
      <c r="G12448" t="str" cm="1">
        <f t="array" aca="1" ref="G12448" ca="1">INDEX(Reel3,Spins[[#This Row],[Stop3]])</f>
        <v>🍒</v>
      </c>
      <c r="H12448" t="b">
        <f ca="1">AND(Spins[[#This Row],[Sym1]]=Spins[[#This Row],[Sym2]],Spins[[#This Row],[Sym2]]=Spins[[#This Row],[Sym3]])</f>
        <v>0</v>
      </c>
      <c r="I124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48">
        <f t="shared" si="971"/>
        <v>1</v>
      </c>
      <c r="K12448">
        <f ca="1">Spins[[#This Row],[Mult]]*Spins[[#This Row],[Bet]]</f>
        <v>0.6</v>
      </c>
      <c r="L12448">
        <f ca="1">Spins[[#This Row],[Payout]]-Spins[[#This Row],[Bet]]</f>
        <v>-0.4</v>
      </c>
    </row>
    <row r="12449" spans="1:12" x14ac:dyDescent="0.3">
      <c r="A12449">
        <f t="shared" si="967"/>
        <v>12448</v>
      </c>
      <c r="B12449">
        <f t="shared" ca="1" si="968"/>
        <v>18</v>
      </c>
      <c r="C12449" t="str" cm="1">
        <f t="array" aca="1" ref="C12449" ca="1">INDEX(Reel1,Spins[[#This Row],[Stop1]])</f>
        <v>🍒</v>
      </c>
      <c r="D12449">
        <f t="shared" ca="1" si="969"/>
        <v>24</v>
      </c>
      <c r="E12449" t="str" cm="1">
        <f t="array" aca="1" ref="E12449" ca="1">INDEX(Reel2,Spins[[#This Row],[Stop2]])</f>
        <v>🍇</v>
      </c>
      <c r="F12449">
        <f t="shared" ca="1" si="970"/>
        <v>21</v>
      </c>
      <c r="G12449" t="str" cm="1">
        <f t="array" aca="1" ref="G12449" ca="1">INDEX(Reel3,Spins[[#This Row],[Stop3]])</f>
        <v>🔔</v>
      </c>
      <c r="H12449" t="b">
        <f ca="1">AND(Spins[[#This Row],[Sym1]]=Spins[[#This Row],[Sym2]],Spins[[#This Row],[Sym2]]=Spins[[#This Row],[Sym3]])</f>
        <v>0</v>
      </c>
      <c r="I124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49">
        <f t="shared" si="971"/>
        <v>1</v>
      </c>
      <c r="K12449">
        <f ca="1">Spins[[#This Row],[Mult]]*Spins[[#This Row],[Bet]]</f>
        <v>0</v>
      </c>
      <c r="L12449">
        <f ca="1">Spins[[#This Row],[Payout]]-Spins[[#This Row],[Bet]]</f>
        <v>-1</v>
      </c>
    </row>
    <row r="12450" spans="1:12" x14ac:dyDescent="0.3">
      <c r="A12450">
        <f t="shared" si="967"/>
        <v>12449</v>
      </c>
      <c r="B12450">
        <f t="shared" ca="1" si="968"/>
        <v>21</v>
      </c>
      <c r="C12450" t="str" cm="1">
        <f t="array" aca="1" ref="C12450" ca="1">INDEX(Reel1,Spins[[#This Row],[Stop1]])</f>
        <v>🍒</v>
      </c>
      <c r="D12450">
        <f t="shared" ca="1" si="969"/>
        <v>11</v>
      </c>
      <c r="E12450" t="str" cm="1">
        <f t="array" aca="1" ref="E12450" ca="1">INDEX(Reel2,Spins[[#This Row],[Stop2]])</f>
        <v>🍋</v>
      </c>
      <c r="F12450">
        <f t="shared" ca="1" si="970"/>
        <v>16</v>
      </c>
      <c r="G12450" t="str" cm="1">
        <f t="array" aca="1" ref="G12450" ca="1">INDEX(Reel3,Spins[[#This Row],[Stop3]])</f>
        <v>🍇</v>
      </c>
      <c r="H12450" t="b">
        <f ca="1">AND(Spins[[#This Row],[Sym1]]=Spins[[#This Row],[Sym2]],Spins[[#This Row],[Sym2]]=Spins[[#This Row],[Sym3]])</f>
        <v>0</v>
      </c>
      <c r="I124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0">
        <f t="shared" si="971"/>
        <v>1</v>
      </c>
      <c r="K12450">
        <f ca="1">Spins[[#This Row],[Mult]]*Spins[[#This Row],[Bet]]</f>
        <v>0</v>
      </c>
      <c r="L12450">
        <f ca="1">Spins[[#This Row],[Payout]]-Spins[[#This Row],[Bet]]</f>
        <v>-1</v>
      </c>
    </row>
    <row r="12451" spans="1:12" x14ac:dyDescent="0.3">
      <c r="A12451">
        <f t="shared" si="967"/>
        <v>12450</v>
      </c>
      <c r="B12451">
        <f t="shared" ca="1" si="968"/>
        <v>11</v>
      </c>
      <c r="C12451" t="str" cm="1">
        <f t="array" aca="1" ref="C12451" ca="1">INDEX(Reel1,Spins[[#This Row],[Stop1]])</f>
        <v>🍋</v>
      </c>
      <c r="D12451">
        <f t="shared" ca="1" si="969"/>
        <v>13</v>
      </c>
      <c r="E12451" t="str" cm="1">
        <f t="array" aca="1" ref="E12451" ca="1">INDEX(Reel2,Spins[[#This Row],[Stop2]])</f>
        <v>🍋</v>
      </c>
      <c r="F12451">
        <f t="shared" ca="1" si="970"/>
        <v>29</v>
      </c>
      <c r="G12451" t="str" cm="1">
        <f t="array" aca="1" ref="G12451" ca="1">INDEX(Reel3,Spins[[#This Row],[Stop3]])</f>
        <v>7️⃣</v>
      </c>
      <c r="H12451" t="b">
        <f ca="1">AND(Spins[[#This Row],[Sym1]]=Spins[[#This Row],[Sym2]],Spins[[#This Row],[Sym2]]=Spins[[#This Row],[Sym3]])</f>
        <v>0</v>
      </c>
      <c r="I124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51">
        <f t="shared" si="971"/>
        <v>1</v>
      </c>
      <c r="K12451">
        <f ca="1">Spins[[#This Row],[Mult]]*Spins[[#This Row],[Bet]]</f>
        <v>0.6</v>
      </c>
      <c r="L12451">
        <f ca="1">Spins[[#This Row],[Payout]]-Spins[[#This Row],[Bet]]</f>
        <v>-0.4</v>
      </c>
    </row>
    <row r="12452" spans="1:12" x14ac:dyDescent="0.3">
      <c r="A12452">
        <f t="shared" si="967"/>
        <v>12451</v>
      </c>
      <c r="B12452">
        <f t="shared" ca="1" si="968"/>
        <v>28</v>
      </c>
      <c r="C12452" t="str" cm="1">
        <f t="array" aca="1" ref="C12452" ca="1">INDEX(Reel1,Spins[[#This Row],[Stop1]])</f>
        <v>BAR</v>
      </c>
      <c r="D12452">
        <f t="shared" ca="1" si="969"/>
        <v>22</v>
      </c>
      <c r="E12452" t="str" cm="1">
        <f t="array" aca="1" ref="E12452" ca="1">INDEX(Reel2,Spins[[#This Row],[Stop2]])</f>
        <v>🍇</v>
      </c>
      <c r="F12452">
        <f t="shared" ca="1" si="970"/>
        <v>5</v>
      </c>
      <c r="G12452" t="str" cm="1">
        <f t="array" aca="1" ref="G12452" ca="1">INDEX(Reel3,Spins[[#This Row],[Stop3]])</f>
        <v>🍋</v>
      </c>
      <c r="H12452" t="b">
        <f ca="1">AND(Spins[[#This Row],[Sym1]]=Spins[[#This Row],[Sym2]],Spins[[#This Row],[Sym2]]=Spins[[#This Row],[Sym3]])</f>
        <v>0</v>
      </c>
      <c r="I124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2">
        <f t="shared" si="971"/>
        <v>1</v>
      </c>
      <c r="K12452">
        <f ca="1">Spins[[#This Row],[Mult]]*Spins[[#This Row],[Bet]]</f>
        <v>0</v>
      </c>
      <c r="L12452">
        <f ca="1">Spins[[#This Row],[Payout]]-Spins[[#This Row],[Bet]]</f>
        <v>-1</v>
      </c>
    </row>
    <row r="12453" spans="1:12" x14ac:dyDescent="0.3">
      <c r="A12453">
        <f t="shared" si="967"/>
        <v>12452</v>
      </c>
      <c r="B12453">
        <f t="shared" ca="1" si="968"/>
        <v>5</v>
      </c>
      <c r="C12453" t="str" cm="1">
        <f t="array" aca="1" ref="C12453" ca="1">INDEX(Reel1,Spins[[#This Row],[Stop1]])</f>
        <v>🍋</v>
      </c>
      <c r="D12453">
        <f t="shared" ca="1" si="969"/>
        <v>4</v>
      </c>
      <c r="E12453" t="str" cm="1">
        <f t="array" aca="1" ref="E12453" ca="1">INDEX(Reel2,Spins[[#This Row],[Stop2]])</f>
        <v>🍋</v>
      </c>
      <c r="F12453">
        <f t="shared" ca="1" si="970"/>
        <v>30</v>
      </c>
      <c r="G12453" t="str" cm="1">
        <f t="array" aca="1" ref="G12453" ca="1">INDEX(Reel3,Spins[[#This Row],[Stop3]])</f>
        <v>💎</v>
      </c>
      <c r="H12453" t="b">
        <f ca="1">AND(Spins[[#This Row],[Sym1]]=Spins[[#This Row],[Sym2]],Spins[[#This Row],[Sym2]]=Spins[[#This Row],[Sym3]])</f>
        <v>0</v>
      </c>
      <c r="I124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53">
        <f t="shared" si="971"/>
        <v>1</v>
      </c>
      <c r="K12453">
        <f ca="1">Spins[[#This Row],[Mult]]*Spins[[#This Row],[Bet]]</f>
        <v>0.6</v>
      </c>
      <c r="L12453">
        <f ca="1">Spins[[#This Row],[Payout]]-Spins[[#This Row],[Bet]]</f>
        <v>-0.4</v>
      </c>
    </row>
    <row r="12454" spans="1:12" x14ac:dyDescent="0.3">
      <c r="A12454">
        <f t="shared" si="967"/>
        <v>12453</v>
      </c>
      <c r="B12454">
        <f t="shared" ca="1" si="968"/>
        <v>11</v>
      </c>
      <c r="C12454" t="str" cm="1">
        <f t="array" aca="1" ref="C12454" ca="1">INDEX(Reel1,Spins[[#This Row],[Stop1]])</f>
        <v>🍋</v>
      </c>
      <c r="D12454">
        <f t="shared" ca="1" si="969"/>
        <v>17</v>
      </c>
      <c r="E12454" t="str" cm="1">
        <f t="array" aca="1" ref="E12454" ca="1">INDEX(Reel2,Spins[[#This Row],[Stop2]])</f>
        <v>🍒</v>
      </c>
      <c r="F12454">
        <f t="shared" ca="1" si="970"/>
        <v>1</v>
      </c>
      <c r="G12454" t="str" cm="1">
        <f t="array" aca="1" ref="G12454" ca="1">INDEX(Reel3,Spins[[#This Row],[Stop3]])</f>
        <v>🍋</v>
      </c>
      <c r="H12454" t="b">
        <f ca="1">AND(Spins[[#This Row],[Sym1]]=Spins[[#This Row],[Sym2]],Spins[[#This Row],[Sym2]]=Spins[[#This Row],[Sym3]])</f>
        <v>0</v>
      </c>
      <c r="I124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4">
        <f t="shared" si="971"/>
        <v>1</v>
      </c>
      <c r="K12454">
        <f ca="1">Spins[[#This Row],[Mult]]*Spins[[#This Row],[Bet]]</f>
        <v>0</v>
      </c>
      <c r="L12454">
        <f ca="1">Spins[[#This Row],[Payout]]-Spins[[#This Row],[Bet]]</f>
        <v>-1</v>
      </c>
    </row>
    <row r="12455" spans="1:12" x14ac:dyDescent="0.3">
      <c r="A12455">
        <f t="shared" si="967"/>
        <v>12454</v>
      </c>
      <c r="B12455">
        <f t="shared" ca="1" si="968"/>
        <v>19</v>
      </c>
      <c r="C12455" t="str" cm="1">
        <f t="array" aca="1" ref="C12455" ca="1">INDEX(Reel1,Spins[[#This Row],[Stop1]])</f>
        <v>🍒</v>
      </c>
      <c r="D12455">
        <f t="shared" ca="1" si="969"/>
        <v>27</v>
      </c>
      <c r="E12455" t="str" cm="1">
        <f t="array" aca="1" ref="E12455" ca="1">INDEX(Reel2,Spins[[#This Row],[Stop2]])</f>
        <v>BAR</v>
      </c>
      <c r="F12455">
        <f t="shared" ca="1" si="970"/>
        <v>17</v>
      </c>
      <c r="G12455" t="str" cm="1">
        <f t="array" aca="1" ref="G12455" ca="1">INDEX(Reel3,Spins[[#This Row],[Stop3]])</f>
        <v>🍇</v>
      </c>
      <c r="H12455" t="b">
        <f ca="1">AND(Spins[[#This Row],[Sym1]]=Spins[[#This Row],[Sym2]],Spins[[#This Row],[Sym2]]=Spins[[#This Row],[Sym3]])</f>
        <v>0</v>
      </c>
      <c r="I124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5">
        <f t="shared" si="971"/>
        <v>1</v>
      </c>
      <c r="K12455">
        <f ca="1">Spins[[#This Row],[Mult]]*Spins[[#This Row],[Bet]]</f>
        <v>0</v>
      </c>
      <c r="L12455">
        <f ca="1">Spins[[#This Row],[Payout]]-Spins[[#This Row],[Bet]]</f>
        <v>-1</v>
      </c>
    </row>
    <row r="12456" spans="1:12" x14ac:dyDescent="0.3">
      <c r="A12456">
        <f t="shared" si="967"/>
        <v>12455</v>
      </c>
      <c r="B12456">
        <f t="shared" ca="1" si="968"/>
        <v>25</v>
      </c>
      <c r="C12456" t="str" cm="1">
        <f t="array" aca="1" ref="C12456" ca="1">INDEX(Reel1,Spins[[#This Row],[Stop1]])</f>
        <v>🔔</v>
      </c>
      <c r="D12456">
        <f t="shared" ca="1" si="969"/>
        <v>3</v>
      </c>
      <c r="E12456" t="str" cm="1">
        <f t="array" aca="1" ref="E12456" ca="1">INDEX(Reel2,Spins[[#This Row],[Stop2]])</f>
        <v>🍋</v>
      </c>
      <c r="F12456">
        <f t="shared" ca="1" si="970"/>
        <v>19</v>
      </c>
      <c r="G12456" t="str" cm="1">
        <f t="array" aca="1" ref="G12456" ca="1">INDEX(Reel3,Spins[[#This Row],[Stop3]])</f>
        <v>🔔</v>
      </c>
      <c r="H12456" t="b">
        <f ca="1">AND(Spins[[#This Row],[Sym1]]=Spins[[#This Row],[Sym2]],Spins[[#This Row],[Sym2]]=Spins[[#This Row],[Sym3]])</f>
        <v>0</v>
      </c>
      <c r="I124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6">
        <f t="shared" si="971"/>
        <v>1</v>
      </c>
      <c r="K12456">
        <f ca="1">Spins[[#This Row],[Mult]]*Spins[[#This Row],[Bet]]</f>
        <v>0</v>
      </c>
      <c r="L12456">
        <f ca="1">Spins[[#This Row],[Payout]]-Spins[[#This Row],[Bet]]</f>
        <v>-1</v>
      </c>
    </row>
    <row r="12457" spans="1:12" x14ac:dyDescent="0.3">
      <c r="A12457">
        <f t="shared" si="967"/>
        <v>12456</v>
      </c>
      <c r="B12457">
        <f t="shared" ca="1" si="968"/>
        <v>3</v>
      </c>
      <c r="C12457" t="str" cm="1">
        <f t="array" aca="1" ref="C12457" ca="1">INDEX(Reel1,Spins[[#This Row],[Stop1]])</f>
        <v>🍋</v>
      </c>
      <c r="D12457">
        <f t="shared" ca="1" si="969"/>
        <v>30</v>
      </c>
      <c r="E12457" t="str" cm="1">
        <f t="array" aca="1" ref="E12457" ca="1">INDEX(Reel2,Spins[[#This Row],[Stop2]])</f>
        <v>7️⃣</v>
      </c>
      <c r="F12457">
        <f t="shared" ca="1" si="970"/>
        <v>16</v>
      </c>
      <c r="G12457" t="str" cm="1">
        <f t="array" aca="1" ref="G12457" ca="1">INDEX(Reel3,Spins[[#This Row],[Stop3]])</f>
        <v>🍇</v>
      </c>
      <c r="H12457" t="b">
        <f ca="1">AND(Spins[[#This Row],[Sym1]]=Spins[[#This Row],[Sym2]],Spins[[#This Row],[Sym2]]=Spins[[#This Row],[Sym3]])</f>
        <v>0</v>
      </c>
      <c r="I124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7">
        <f t="shared" si="971"/>
        <v>1</v>
      </c>
      <c r="K12457">
        <f ca="1">Spins[[#This Row],[Mult]]*Spins[[#This Row],[Bet]]</f>
        <v>0</v>
      </c>
      <c r="L12457">
        <f ca="1">Spins[[#This Row],[Payout]]-Spins[[#This Row],[Bet]]</f>
        <v>-1</v>
      </c>
    </row>
    <row r="12458" spans="1:12" x14ac:dyDescent="0.3">
      <c r="A12458">
        <f t="shared" si="967"/>
        <v>12457</v>
      </c>
      <c r="B12458">
        <f t="shared" ca="1" si="968"/>
        <v>2</v>
      </c>
      <c r="C12458" t="str" cm="1">
        <f t="array" aca="1" ref="C12458" ca="1">INDEX(Reel1,Spins[[#This Row],[Stop1]])</f>
        <v>🍋</v>
      </c>
      <c r="D12458">
        <f t="shared" ca="1" si="969"/>
        <v>23</v>
      </c>
      <c r="E12458" t="str" cm="1">
        <f t="array" aca="1" ref="E12458" ca="1">INDEX(Reel2,Spins[[#This Row],[Stop2]])</f>
        <v>🍇</v>
      </c>
      <c r="F12458">
        <f t="shared" ca="1" si="970"/>
        <v>30</v>
      </c>
      <c r="G12458" t="str" cm="1">
        <f t="array" aca="1" ref="G12458" ca="1">INDEX(Reel3,Spins[[#This Row],[Stop3]])</f>
        <v>💎</v>
      </c>
      <c r="H12458" t="b">
        <f ca="1">AND(Spins[[#This Row],[Sym1]]=Spins[[#This Row],[Sym2]],Spins[[#This Row],[Sym2]]=Spins[[#This Row],[Sym3]])</f>
        <v>0</v>
      </c>
      <c r="I124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8">
        <f t="shared" si="971"/>
        <v>1</v>
      </c>
      <c r="K12458">
        <f ca="1">Spins[[#This Row],[Mult]]*Spins[[#This Row],[Bet]]</f>
        <v>0</v>
      </c>
      <c r="L12458">
        <f ca="1">Spins[[#This Row],[Payout]]-Spins[[#This Row],[Bet]]</f>
        <v>-1</v>
      </c>
    </row>
    <row r="12459" spans="1:12" x14ac:dyDescent="0.3">
      <c r="A12459">
        <f t="shared" si="967"/>
        <v>12458</v>
      </c>
      <c r="B12459">
        <f t="shared" ca="1" si="968"/>
        <v>30</v>
      </c>
      <c r="C12459" t="str" cm="1">
        <f t="array" aca="1" ref="C12459" ca="1">INDEX(Reel1,Spins[[#This Row],[Stop1]])</f>
        <v>7️⃣</v>
      </c>
      <c r="D12459">
        <f t="shared" ca="1" si="969"/>
        <v>2</v>
      </c>
      <c r="E12459" t="str" cm="1">
        <f t="array" aca="1" ref="E12459" ca="1">INDEX(Reel2,Spins[[#This Row],[Stop2]])</f>
        <v>🍋</v>
      </c>
      <c r="F12459">
        <f t="shared" ca="1" si="970"/>
        <v>16</v>
      </c>
      <c r="G12459" t="str" cm="1">
        <f t="array" aca="1" ref="G12459" ca="1">INDEX(Reel3,Spins[[#This Row],[Stop3]])</f>
        <v>🍇</v>
      </c>
      <c r="H12459" t="b">
        <f ca="1">AND(Spins[[#This Row],[Sym1]]=Spins[[#This Row],[Sym2]],Spins[[#This Row],[Sym2]]=Spins[[#This Row],[Sym3]])</f>
        <v>0</v>
      </c>
      <c r="I124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59">
        <f t="shared" si="971"/>
        <v>1</v>
      </c>
      <c r="K12459">
        <f ca="1">Spins[[#This Row],[Mult]]*Spins[[#This Row],[Bet]]</f>
        <v>0</v>
      </c>
      <c r="L12459">
        <f ca="1">Spins[[#This Row],[Payout]]-Spins[[#This Row],[Bet]]</f>
        <v>-1</v>
      </c>
    </row>
    <row r="12460" spans="1:12" x14ac:dyDescent="0.3">
      <c r="A12460">
        <f t="shared" si="967"/>
        <v>12459</v>
      </c>
      <c r="B12460">
        <f t="shared" ca="1" si="968"/>
        <v>9</v>
      </c>
      <c r="C12460" t="str" cm="1">
        <f t="array" aca="1" ref="C12460" ca="1">INDEX(Reel1,Spins[[#This Row],[Stop1]])</f>
        <v>🍋</v>
      </c>
      <c r="D12460">
        <f t="shared" ca="1" si="969"/>
        <v>28</v>
      </c>
      <c r="E12460" t="str" cm="1">
        <f t="array" aca="1" ref="E12460" ca="1">INDEX(Reel2,Spins[[#This Row],[Stop2]])</f>
        <v>BAR</v>
      </c>
      <c r="F12460">
        <f t="shared" ca="1" si="970"/>
        <v>15</v>
      </c>
      <c r="G12460" t="str" cm="1">
        <f t="array" aca="1" ref="G12460" ca="1">INDEX(Reel3,Spins[[#This Row],[Stop3]])</f>
        <v>🍇</v>
      </c>
      <c r="H12460" t="b">
        <f ca="1">AND(Spins[[#This Row],[Sym1]]=Spins[[#This Row],[Sym2]],Spins[[#This Row],[Sym2]]=Spins[[#This Row],[Sym3]])</f>
        <v>0</v>
      </c>
      <c r="I124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0">
        <f t="shared" si="971"/>
        <v>1</v>
      </c>
      <c r="K12460">
        <f ca="1">Spins[[#This Row],[Mult]]*Spins[[#This Row],[Bet]]</f>
        <v>0</v>
      </c>
      <c r="L12460">
        <f ca="1">Spins[[#This Row],[Payout]]-Spins[[#This Row],[Bet]]</f>
        <v>-1</v>
      </c>
    </row>
    <row r="12461" spans="1:12" x14ac:dyDescent="0.3">
      <c r="A12461">
        <f t="shared" si="967"/>
        <v>12460</v>
      </c>
      <c r="B12461">
        <f t="shared" ca="1" si="968"/>
        <v>27</v>
      </c>
      <c r="C12461" t="str" cm="1">
        <f t="array" aca="1" ref="C12461" ca="1">INDEX(Reel1,Spins[[#This Row],[Stop1]])</f>
        <v>BAR</v>
      </c>
      <c r="D12461">
        <f t="shared" ca="1" si="969"/>
        <v>5</v>
      </c>
      <c r="E12461" t="str" cm="1">
        <f t="array" aca="1" ref="E12461" ca="1">INDEX(Reel2,Spins[[#This Row],[Stop2]])</f>
        <v>🍋</v>
      </c>
      <c r="F12461">
        <f t="shared" ca="1" si="970"/>
        <v>4</v>
      </c>
      <c r="G12461" t="str" cm="1">
        <f t="array" aca="1" ref="G12461" ca="1">INDEX(Reel3,Spins[[#This Row],[Stop3]])</f>
        <v>🍋</v>
      </c>
      <c r="H12461" t="b">
        <f ca="1">AND(Spins[[#This Row],[Sym1]]=Spins[[#This Row],[Sym2]],Spins[[#This Row],[Sym2]]=Spins[[#This Row],[Sym3]])</f>
        <v>0</v>
      </c>
      <c r="I124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1">
        <f t="shared" si="971"/>
        <v>1</v>
      </c>
      <c r="K12461">
        <f ca="1">Spins[[#This Row],[Mult]]*Spins[[#This Row],[Bet]]</f>
        <v>0</v>
      </c>
      <c r="L12461">
        <f ca="1">Spins[[#This Row],[Payout]]-Spins[[#This Row],[Bet]]</f>
        <v>-1</v>
      </c>
    </row>
    <row r="12462" spans="1:12" x14ac:dyDescent="0.3">
      <c r="A12462">
        <f t="shared" si="967"/>
        <v>12461</v>
      </c>
      <c r="B12462">
        <f t="shared" ca="1" si="968"/>
        <v>29</v>
      </c>
      <c r="C12462" t="str" cm="1">
        <f t="array" aca="1" ref="C12462" ca="1">INDEX(Reel1,Spins[[#This Row],[Stop1]])</f>
        <v>7️⃣</v>
      </c>
      <c r="D12462">
        <f t="shared" ca="1" si="969"/>
        <v>12</v>
      </c>
      <c r="E12462" t="str" cm="1">
        <f t="array" aca="1" ref="E12462" ca="1">INDEX(Reel2,Spins[[#This Row],[Stop2]])</f>
        <v>🍋</v>
      </c>
      <c r="F12462">
        <f t="shared" ca="1" si="970"/>
        <v>25</v>
      </c>
      <c r="G12462" t="str" cm="1">
        <f t="array" aca="1" ref="G12462" ca="1">INDEX(Reel3,Spins[[#This Row],[Stop3]])</f>
        <v>BAR</v>
      </c>
      <c r="H12462" t="b">
        <f ca="1">AND(Spins[[#This Row],[Sym1]]=Spins[[#This Row],[Sym2]],Spins[[#This Row],[Sym2]]=Spins[[#This Row],[Sym3]])</f>
        <v>0</v>
      </c>
      <c r="I124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2">
        <f t="shared" si="971"/>
        <v>1</v>
      </c>
      <c r="K12462">
        <f ca="1">Spins[[#This Row],[Mult]]*Spins[[#This Row],[Bet]]</f>
        <v>0</v>
      </c>
      <c r="L12462">
        <f ca="1">Spins[[#This Row],[Payout]]-Spins[[#This Row],[Bet]]</f>
        <v>-1</v>
      </c>
    </row>
    <row r="12463" spans="1:12" x14ac:dyDescent="0.3">
      <c r="A12463">
        <f t="shared" si="967"/>
        <v>12462</v>
      </c>
      <c r="B12463">
        <f t="shared" ca="1" si="968"/>
        <v>19</v>
      </c>
      <c r="C12463" t="str" cm="1">
        <f t="array" aca="1" ref="C12463" ca="1">INDEX(Reel1,Spins[[#This Row],[Stop1]])</f>
        <v>🍒</v>
      </c>
      <c r="D12463">
        <f t="shared" ca="1" si="969"/>
        <v>30</v>
      </c>
      <c r="E12463" t="str" cm="1">
        <f t="array" aca="1" ref="E12463" ca="1">INDEX(Reel2,Spins[[#This Row],[Stop2]])</f>
        <v>7️⃣</v>
      </c>
      <c r="F12463">
        <f t="shared" ca="1" si="970"/>
        <v>27</v>
      </c>
      <c r="G12463" t="str" cm="1">
        <f t="array" aca="1" ref="G12463" ca="1">INDEX(Reel3,Spins[[#This Row],[Stop3]])</f>
        <v>7️⃣</v>
      </c>
      <c r="H12463" t="b">
        <f ca="1">AND(Spins[[#This Row],[Sym1]]=Spins[[#This Row],[Sym2]],Spins[[#This Row],[Sym2]]=Spins[[#This Row],[Sym3]])</f>
        <v>0</v>
      </c>
      <c r="I124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3">
        <f t="shared" si="971"/>
        <v>1</v>
      </c>
      <c r="K12463">
        <f ca="1">Spins[[#This Row],[Mult]]*Spins[[#This Row],[Bet]]</f>
        <v>0</v>
      </c>
      <c r="L12463">
        <f ca="1">Spins[[#This Row],[Payout]]-Spins[[#This Row],[Bet]]</f>
        <v>-1</v>
      </c>
    </row>
    <row r="12464" spans="1:12" x14ac:dyDescent="0.3">
      <c r="A12464">
        <f t="shared" si="967"/>
        <v>12463</v>
      </c>
      <c r="B12464">
        <f t="shared" ca="1" si="968"/>
        <v>2</v>
      </c>
      <c r="C12464" t="str" cm="1">
        <f t="array" aca="1" ref="C12464" ca="1">INDEX(Reel1,Spins[[#This Row],[Stop1]])</f>
        <v>🍋</v>
      </c>
      <c r="D12464">
        <f t="shared" ca="1" si="969"/>
        <v>10</v>
      </c>
      <c r="E12464" t="str" cm="1">
        <f t="array" aca="1" ref="E12464" ca="1">INDEX(Reel2,Spins[[#This Row],[Stop2]])</f>
        <v>🍋</v>
      </c>
      <c r="F12464">
        <f t="shared" ca="1" si="970"/>
        <v>17</v>
      </c>
      <c r="G12464" t="str" cm="1">
        <f t="array" aca="1" ref="G12464" ca="1">INDEX(Reel3,Spins[[#This Row],[Stop3]])</f>
        <v>🍇</v>
      </c>
      <c r="H12464" t="b">
        <f ca="1">AND(Spins[[#This Row],[Sym1]]=Spins[[#This Row],[Sym2]],Spins[[#This Row],[Sym2]]=Spins[[#This Row],[Sym3]])</f>
        <v>0</v>
      </c>
      <c r="I124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64">
        <f t="shared" si="971"/>
        <v>1</v>
      </c>
      <c r="K12464">
        <f ca="1">Spins[[#This Row],[Mult]]*Spins[[#This Row],[Bet]]</f>
        <v>0.6</v>
      </c>
      <c r="L12464">
        <f ca="1">Spins[[#This Row],[Payout]]-Spins[[#This Row],[Bet]]</f>
        <v>-0.4</v>
      </c>
    </row>
    <row r="12465" spans="1:12" x14ac:dyDescent="0.3">
      <c r="A12465">
        <f t="shared" si="967"/>
        <v>12464</v>
      </c>
      <c r="B12465">
        <f t="shared" ca="1" si="968"/>
        <v>14</v>
      </c>
      <c r="C12465" t="str" cm="1">
        <f t="array" aca="1" ref="C12465" ca="1">INDEX(Reel1,Spins[[#This Row],[Stop1]])</f>
        <v>🍋</v>
      </c>
      <c r="D12465">
        <f t="shared" ca="1" si="969"/>
        <v>15</v>
      </c>
      <c r="E12465" t="str" cm="1">
        <f t="array" aca="1" ref="E12465" ca="1">INDEX(Reel2,Spins[[#This Row],[Stop2]])</f>
        <v>🍒</v>
      </c>
      <c r="F12465">
        <f t="shared" ca="1" si="970"/>
        <v>11</v>
      </c>
      <c r="G12465" t="str" cm="1">
        <f t="array" aca="1" ref="G12465" ca="1">INDEX(Reel3,Spins[[#This Row],[Stop3]])</f>
        <v>🍒</v>
      </c>
      <c r="H12465" t="b">
        <f ca="1">AND(Spins[[#This Row],[Sym1]]=Spins[[#This Row],[Sym2]],Spins[[#This Row],[Sym2]]=Spins[[#This Row],[Sym3]])</f>
        <v>0</v>
      </c>
      <c r="I124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5">
        <f t="shared" si="971"/>
        <v>1</v>
      </c>
      <c r="K12465">
        <f ca="1">Spins[[#This Row],[Mult]]*Spins[[#This Row],[Bet]]</f>
        <v>0</v>
      </c>
      <c r="L12465">
        <f ca="1">Spins[[#This Row],[Payout]]-Spins[[#This Row],[Bet]]</f>
        <v>-1</v>
      </c>
    </row>
    <row r="12466" spans="1:12" x14ac:dyDescent="0.3">
      <c r="A12466">
        <f t="shared" si="967"/>
        <v>12465</v>
      </c>
      <c r="B12466">
        <f t="shared" ca="1" si="968"/>
        <v>6</v>
      </c>
      <c r="C12466" t="str" cm="1">
        <f t="array" aca="1" ref="C12466" ca="1">INDEX(Reel1,Spins[[#This Row],[Stop1]])</f>
        <v>🍋</v>
      </c>
      <c r="D12466">
        <f t="shared" ca="1" si="969"/>
        <v>24</v>
      </c>
      <c r="E12466" t="str" cm="1">
        <f t="array" aca="1" ref="E12466" ca="1">INDEX(Reel2,Spins[[#This Row],[Stop2]])</f>
        <v>🍇</v>
      </c>
      <c r="F12466">
        <f t="shared" ca="1" si="970"/>
        <v>21</v>
      </c>
      <c r="G12466" t="str" cm="1">
        <f t="array" aca="1" ref="G12466" ca="1">INDEX(Reel3,Spins[[#This Row],[Stop3]])</f>
        <v>🔔</v>
      </c>
      <c r="H12466" t="b">
        <f ca="1">AND(Spins[[#This Row],[Sym1]]=Spins[[#This Row],[Sym2]],Spins[[#This Row],[Sym2]]=Spins[[#This Row],[Sym3]])</f>
        <v>0</v>
      </c>
      <c r="I124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6">
        <f t="shared" si="971"/>
        <v>1</v>
      </c>
      <c r="K12466">
        <f ca="1">Spins[[#This Row],[Mult]]*Spins[[#This Row],[Bet]]</f>
        <v>0</v>
      </c>
      <c r="L12466">
        <f ca="1">Spins[[#This Row],[Payout]]-Spins[[#This Row],[Bet]]</f>
        <v>-1</v>
      </c>
    </row>
    <row r="12467" spans="1:12" x14ac:dyDescent="0.3">
      <c r="A12467">
        <f t="shared" si="967"/>
        <v>12466</v>
      </c>
      <c r="B12467">
        <f t="shared" ca="1" si="968"/>
        <v>23</v>
      </c>
      <c r="C12467" t="str" cm="1">
        <f t="array" aca="1" ref="C12467" ca="1">INDEX(Reel1,Spins[[#This Row],[Stop1]])</f>
        <v>🍇</v>
      </c>
      <c r="D12467">
        <f t="shared" ca="1" si="969"/>
        <v>3</v>
      </c>
      <c r="E12467" t="str" cm="1">
        <f t="array" aca="1" ref="E12467" ca="1">INDEX(Reel2,Spins[[#This Row],[Stop2]])</f>
        <v>🍋</v>
      </c>
      <c r="F12467">
        <f t="shared" ca="1" si="970"/>
        <v>5</v>
      </c>
      <c r="G12467" t="str" cm="1">
        <f t="array" aca="1" ref="G12467" ca="1">INDEX(Reel3,Spins[[#This Row],[Stop3]])</f>
        <v>🍋</v>
      </c>
      <c r="H12467" t="b">
        <f ca="1">AND(Spins[[#This Row],[Sym1]]=Spins[[#This Row],[Sym2]],Spins[[#This Row],[Sym2]]=Spins[[#This Row],[Sym3]])</f>
        <v>0</v>
      </c>
      <c r="I124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7">
        <f t="shared" si="971"/>
        <v>1</v>
      </c>
      <c r="K12467">
        <f ca="1">Spins[[#This Row],[Mult]]*Spins[[#This Row],[Bet]]</f>
        <v>0</v>
      </c>
      <c r="L12467">
        <f ca="1">Spins[[#This Row],[Payout]]-Spins[[#This Row],[Bet]]</f>
        <v>-1</v>
      </c>
    </row>
    <row r="12468" spans="1:12" x14ac:dyDescent="0.3">
      <c r="A12468">
        <f t="shared" si="967"/>
        <v>12467</v>
      </c>
      <c r="B12468">
        <f t="shared" ca="1" si="968"/>
        <v>31</v>
      </c>
      <c r="C12468" t="str" cm="1">
        <f t="array" aca="1" ref="C12468" ca="1">INDEX(Reel1,Spins[[#This Row],[Stop1]])</f>
        <v>💎</v>
      </c>
      <c r="D12468">
        <f t="shared" ca="1" si="969"/>
        <v>18</v>
      </c>
      <c r="E12468" t="str" cm="1">
        <f t="array" aca="1" ref="E12468" ca="1">INDEX(Reel2,Spins[[#This Row],[Stop2]])</f>
        <v>🍒</v>
      </c>
      <c r="F12468">
        <f t="shared" ca="1" si="970"/>
        <v>4</v>
      </c>
      <c r="G12468" t="str" cm="1">
        <f t="array" aca="1" ref="G12468" ca="1">INDEX(Reel3,Spins[[#This Row],[Stop3]])</f>
        <v>🍋</v>
      </c>
      <c r="H12468" t="b">
        <f ca="1">AND(Spins[[#This Row],[Sym1]]=Spins[[#This Row],[Sym2]],Spins[[#This Row],[Sym2]]=Spins[[#This Row],[Sym3]])</f>
        <v>0</v>
      </c>
      <c r="I124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8">
        <f t="shared" si="971"/>
        <v>1</v>
      </c>
      <c r="K12468">
        <f ca="1">Spins[[#This Row],[Mult]]*Spins[[#This Row],[Bet]]</f>
        <v>0</v>
      </c>
      <c r="L12468">
        <f ca="1">Spins[[#This Row],[Payout]]-Spins[[#This Row],[Bet]]</f>
        <v>-1</v>
      </c>
    </row>
    <row r="12469" spans="1:12" x14ac:dyDescent="0.3">
      <c r="A12469">
        <f t="shared" si="967"/>
        <v>12468</v>
      </c>
      <c r="B12469">
        <f t="shared" ca="1" si="968"/>
        <v>30</v>
      </c>
      <c r="C12469" t="str" cm="1">
        <f t="array" aca="1" ref="C12469" ca="1">INDEX(Reel1,Spins[[#This Row],[Stop1]])</f>
        <v>7️⃣</v>
      </c>
      <c r="D12469">
        <f t="shared" ca="1" si="969"/>
        <v>2</v>
      </c>
      <c r="E12469" t="str" cm="1">
        <f t="array" aca="1" ref="E12469" ca="1">INDEX(Reel2,Spins[[#This Row],[Stop2]])</f>
        <v>🍋</v>
      </c>
      <c r="F12469">
        <f t="shared" ca="1" si="970"/>
        <v>30</v>
      </c>
      <c r="G12469" t="str" cm="1">
        <f t="array" aca="1" ref="G12469" ca="1">INDEX(Reel3,Spins[[#This Row],[Stop3]])</f>
        <v>💎</v>
      </c>
      <c r="H12469" t="b">
        <f ca="1">AND(Spins[[#This Row],[Sym1]]=Spins[[#This Row],[Sym2]],Spins[[#This Row],[Sym2]]=Spins[[#This Row],[Sym3]])</f>
        <v>0</v>
      </c>
      <c r="I124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69">
        <f t="shared" si="971"/>
        <v>1</v>
      </c>
      <c r="K12469">
        <f ca="1">Spins[[#This Row],[Mult]]*Spins[[#This Row],[Bet]]</f>
        <v>0</v>
      </c>
      <c r="L12469">
        <f ca="1">Spins[[#This Row],[Payout]]-Spins[[#This Row],[Bet]]</f>
        <v>-1</v>
      </c>
    </row>
    <row r="12470" spans="1:12" x14ac:dyDescent="0.3">
      <c r="A12470">
        <f t="shared" si="967"/>
        <v>12469</v>
      </c>
      <c r="B12470">
        <f t="shared" ca="1" si="968"/>
        <v>13</v>
      </c>
      <c r="C12470" t="str" cm="1">
        <f t="array" aca="1" ref="C12470" ca="1">INDEX(Reel1,Spins[[#This Row],[Stop1]])</f>
        <v>🍋</v>
      </c>
      <c r="D12470">
        <f t="shared" ca="1" si="969"/>
        <v>4</v>
      </c>
      <c r="E12470" t="str" cm="1">
        <f t="array" aca="1" ref="E12470" ca="1">INDEX(Reel2,Spins[[#This Row],[Stop2]])</f>
        <v>🍋</v>
      </c>
      <c r="F12470">
        <f t="shared" ca="1" si="970"/>
        <v>11</v>
      </c>
      <c r="G12470" t="str" cm="1">
        <f t="array" aca="1" ref="G12470" ca="1">INDEX(Reel3,Spins[[#This Row],[Stop3]])</f>
        <v>🍒</v>
      </c>
      <c r="H12470" t="b">
        <f ca="1">AND(Spins[[#This Row],[Sym1]]=Spins[[#This Row],[Sym2]],Spins[[#This Row],[Sym2]]=Spins[[#This Row],[Sym3]])</f>
        <v>0</v>
      </c>
      <c r="I124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70">
        <f t="shared" si="971"/>
        <v>1</v>
      </c>
      <c r="K12470">
        <f ca="1">Spins[[#This Row],[Mult]]*Spins[[#This Row],[Bet]]</f>
        <v>0.6</v>
      </c>
      <c r="L12470">
        <f ca="1">Spins[[#This Row],[Payout]]-Spins[[#This Row],[Bet]]</f>
        <v>-0.4</v>
      </c>
    </row>
    <row r="12471" spans="1:12" x14ac:dyDescent="0.3">
      <c r="A12471">
        <f t="shared" si="967"/>
        <v>12470</v>
      </c>
      <c r="B12471">
        <f t="shared" ca="1" si="968"/>
        <v>1</v>
      </c>
      <c r="C12471" t="str" cm="1">
        <f t="array" aca="1" ref="C12471" ca="1">INDEX(Reel1,Spins[[#This Row],[Stop1]])</f>
        <v>🍋</v>
      </c>
      <c r="D12471">
        <f t="shared" ca="1" si="969"/>
        <v>10</v>
      </c>
      <c r="E12471" t="str" cm="1">
        <f t="array" aca="1" ref="E12471" ca="1">INDEX(Reel2,Spins[[#This Row],[Stop2]])</f>
        <v>🍋</v>
      </c>
      <c r="F12471">
        <f t="shared" ca="1" si="970"/>
        <v>26</v>
      </c>
      <c r="G12471" t="str" cm="1">
        <f t="array" aca="1" ref="G12471" ca="1">INDEX(Reel3,Spins[[#This Row],[Stop3]])</f>
        <v>BAR</v>
      </c>
      <c r="H12471" t="b">
        <f ca="1">AND(Spins[[#This Row],[Sym1]]=Spins[[#This Row],[Sym2]],Spins[[#This Row],[Sym2]]=Spins[[#This Row],[Sym3]])</f>
        <v>0</v>
      </c>
      <c r="I124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71">
        <f t="shared" si="971"/>
        <v>1</v>
      </c>
      <c r="K12471">
        <f ca="1">Spins[[#This Row],[Mult]]*Spins[[#This Row],[Bet]]</f>
        <v>0.6</v>
      </c>
      <c r="L12471">
        <f ca="1">Spins[[#This Row],[Payout]]-Spins[[#This Row],[Bet]]</f>
        <v>-0.4</v>
      </c>
    </row>
    <row r="12472" spans="1:12" x14ac:dyDescent="0.3">
      <c r="A12472">
        <f t="shared" si="967"/>
        <v>12471</v>
      </c>
      <c r="B12472">
        <f t="shared" ca="1" si="968"/>
        <v>10</v>
      </c>
      <c r="C12472" t="str" cm="1">
        <f t="array" aca="1" ref="C12472" ca="1">INDEX(Reel1,Spins[[#This Row],[Stop1]])</f>
        <v>🍋</v>
      </c>
      <c r="D12472">
        <f t="shared" ca="1" si="969"/>
        <v>27</v>
      </c>
      <c r="E12472" t="str" cm="1">
        <f t="array" aca="1" ref="E12472" ca="1">INDEX(Reel2,Spins[[#This Row],[Stop2]])</f>
        <v>BAR</v>
      </c>
      <c r="F12472">
        <f t="shared" ca="1" si="970"/>
        <v>23</v>
      </c>
      <c r="G12472" t="str" cm="1">
        <f t="array" aca="1" ref="G12472" ca="1">INDEX(Reel3,Spins[[#This Row],[Stop3]])</f>
        <v>BAR</v>
      </c>
      <c r="H12472" t="b">
        <f ca="1">AND(Spins[[#This Row],[Sym1]]=Spins[[#This Row],[Sym2]],Spins[[#This Row],[Sym2]]=Spins[[#This Row],[Sym3]])</f>
        <v>0</v>
      </c>
      <c r="I124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72">
        <f t="shared" si="971"/>
        <v>1</v>
      </c>
      <c r="K12472">
        <f ca="1">Spins[[#This Row],[Mult]]*Spins[[#This Row],[Bet]]</f>
        <v>0</v>
      </c>
      <c r="L12472">
        <f ca="1">Spins[[#This Row],[Payout]]-Spins[[#This Row],[Bet]]</f>
        <v>-1</v>
      </c>
    </row>
    <row r="12473" spans="1:12" x14ac:dyDescent="0.3">
      <c r="A12473">
        <f t="shared" si="967"/>
        <v>12472</v>
      </c>
      <c r="B12473">
        <f t="shared" ca="1" si="968"/>
        <v>20</v>
      </c>
      <c r="C12473" t="str" cm="1">
        <f t="array" aca="1" ref="C12473" ca="1">INDEX(Reel1,Spins[[#This Row],[Stop1]])</f>
        <v>🍒</v>
      </c>
      <c r="D12473">
        <f t="shared" ca="1" si="969"/>
        <v>27</v>
      </c>
      <c r="E12473" t="str" cm="1">
        <f t="array" aca="1" ref="E12473" ca="1">INDEX(Reel2,Spins[[#This Row],[Stop2]])</f>
        <v>BAR</v>
      </c>
      <c r="F12473">
        <f t="shared" ca="1" si="970"/>
        <v>1</v>
      </c>
      <c r="G12473" t="str" cm="1">
        <f t="array" aca="1" ref="G12473" ca="1">INDEX(Reel3,Spins[[#This Row],[Stop3]])</f>
        <v>🍋</v>
      </c>
      <c r="H12473" t="b">
        <f ca="1">AND(Spins[[#This Row],[Sym1]]=Spins[[#This Row],[Sym2]],Spins[[#This Row],[Sym2]]=Spins[[#This Row],[Sym3]])</f>
        <v>0</v>
      </c>
      <c r="I124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73">
        <f t="shared" si="971"/>
        <v>1</v>
      </c>
      <c r="K12473">
        <f ca="1">Spins[[#This Row],[Mult]]*Spins[[#This Row],[Bet]]</f>
        <v>0</v>
      </c>
      <c r="L12473">
        <f ca="1">Spins[[#This Row],[Payout]]-Spins[[#This Row],[Bet]]</f>
        <v>-1</v>
      </c>
    </row>
    <row r="12474" spans="1:12" x14ac:dyDescent="0.3">
      <c r="A12474">
        <f t="shared" si="967"/>
        <v>12473</v>
      </c>
      <c r="B12474">
        <f t="shared" ca="1" si="968"/>
        <v>15</v>
      </c>
      <c r="C12474" t="str" cm="1">
        <f t="array" aca="1" ref="C12474" ca="1">INDEX(Reel1,Spins[[#This Row],[Stop1]])</f>
        <v>🍒</v>
      </c>
      <c r="D12474">
        <f t="shared" ca="1" si="969"/>
        <v>26</v>
      </c>
      <c r="E12474" t="str" cm="1">
        <f t="array" aca="1" ref="E12474" ca="1">INDEX(Reel2,Spins[[#This Row],[Stop2]])</f>
        <v>🔔</v>
      </c>
      <c r="F12474">
        <f t="shared" ca="1" si="970"/>
        <v>25</v>
      </c>
      <c r="G12474" t="str" cm="1">
        <f t="array" aca="1" ref="G12474" ca="1">INDEX(Reel3,Spins[[#This Row],[Stop3]])</f>
        <v>BAR</v>
      </c>
      <c r="H12474" t="b">
        <f ca="1">AND(Spins[[#This Row],[Sym1]]=Spins[[#This Row],[Sym2]],Spins[[#This Row],[Sym2]]=Spins[[#This Row],[Sym3]])</f>
        <v>0</v>
      </c>
      <c r="I124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74">
        <f t="shared" si="971"/>
        <v>1</v>
      </c>
      <c r="K12474">
        <f ca="1">Spins[[#This Row],[Mult]]*Spins[[#This Row],[Bet]]</f>
        <v>0</v>
      </c>
      <c r="L12474">
        <f ca="1">Spins[[#This Row],[Payout]]-Spins[[#This Row],[Bet]]</f>
        <v>-1</v>
      </c>
    </row>
    <row r="12475" spans="1:12" x14ac:dyDescent="0.3">
      <c r="A12475">
        <f t="shared" si="967"/>
        <v>12474</v>
      </c>
      <c r="B12475">
        <f t="shared" ca="1" si="968"/>
        <v>27</v>
      </c>
      <c r="C12475" t="str" cm="1">
        <f t="array" aca="1" ref="C12475" ca="1">INDEX(Reel1,Spins[[#This Row],[Stop1]])</f>
        <v>BAR</v>
      </c>
      <c r="D12475">
        <f t="shared" ca="1" si="969"/>
        <v>8</v>
      </c>
      <c r="E12475" t="str" cm="1">
        <f t="array" aca="1" ref="E12475" ca="1">INDEX(Reel2,Spins[[#This Row],[Stop2]])</f>
        <v>🍋</v>
      </c>
      <c r="F12475">
        <f t="shared" ca="1" si="970"/>
        <v>22</v>
      </c>
      <c r="G12475" t="str" cm="1">
        <f t="array" aca="1" ref="G12475" ca="1">INDEX(Reel3,Spins[[#This Row],[Stop3]])</f>
        <v>🔔</v>
      </c>
      <c r="H12475" t="b">
        <f ca="1">AND(Spins[[#This Row],[Sym1]]=Spins[[#This Row],[Sym2]],Spins[[#This Row],[Sym2]]=Spins[[#This Row],[Sym3]])</f>
        <v>0</v>
      </c>
      <c r="I124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75">
        <f t="shared" si="971"/>
        <v>1</v>
      </c>
      <c r="K12475">
        <f ca="1">Spins[[#This Row],[Mult]]*Spins[[#This Row],[Bet]]</f>
        <v>0</v>
      </c>
      <c r="L12475">
        <f ca="1">Spins[[#This Row],[Payout]]-Spins[[#This Row],[Bet]]</f>
        <v>-1</v>
      </c>
    </row>
    <row r="12476" spans="1:12" x14ac:dyDescent="0.3">
      <c r="A12476">
        <f t="shared" si="967"/>
        <v>12475</v>
      </c>
      <c r="B12476">
        <f t="shared" ca="1" si="968"/>
        <v>24</v>
      </c>
      <c r="C12476" t="str" cm="1">
        <f t="array" aca="1" ref="C12476" ca="1">INDEX(Reel1,Spins[[#This Row],[Stop1]])</f>
        <v>🍇</v>
      </c>
      <c r="D12476">
        <f t="shared" ca="1" si="969"/>
        <v>21</v>
      </c>
      <c r="E12476" t="str" cm="1">
        <f t="array" aca="1" ref="E12476" ca="1">INDEX(Reel2,Spins[[#This Row],[Stop2]])</f>
        <v>🍒</v>
      </c>
      <c r="F12476">
        <f t="shared" ca="1" si="970"/>
        <v>4</v>
      </c>
      <c r="G12476" t="str" cm="1">
        <f t="array" aca="1" ref="G12476" ca="1">INDEX(Reel3,Spins[[#This Row],[Stop3]])</f>
        <v>🍋</v>
      </c>
      <c r="H12476" t="b">
        <f ca="1">AND(Spins[[#This Row],[Sym1]]=Spins[[#This Row],[Sym2]],Spins[[#This Row],[Sym2]]=Spins[[#This Row],[Sym3]])</f>
        <v>0</v>
      </c>
      <c r="I124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76">
        <f t="shared" si="971"/>
        <v>1</v>
      </c>
      <c r="K12476">
        <f ca="1">Spins[[#This Row],[Mult]]*Spins[[#This Row],[Bet]]</f>
        <v>0</v>
      </c>
      <c r="L12476">
        <f ca="1">Spins[[#This Row],[Payout]]-Spins[[#This Row],[Bet]]</f>
        <v>-1</v>
      </c>
    </row>
    <row r="12477" spans="1:12" x14ac:dyDescent="0.3">
      <c r="A12477">
        <f t="shared" si="967"/>
        <v>12476</v>
      </c>
      <c r="B12477">
        <f t="shared" ca="1" si="968"/>
        <v>6</v>
      </c>
      <c r="C12477" t="str" cm="1">
        <f t="array" aca="1" ref="C12477" ca="1">INDEX(Reel1,Spins[[#This Row],[Stop1]])</f>
        <v>🍋</v>
      </c>
      <c r="D12477">
        <f t="shared" ca="1" si="969"/>
        <v>8</v>
      </c>
      <c r="E12477" t="str" cm="1">
        <f t="array" aca="1" ref="E12477" ca="1">INDEX(Reel2,Spins[[#This Row],[Stop2]])</f>
        <v>🍋</v>
      </c>
      <c r="F12477">
        <f t="shared" ca="1" si="970"/>
        <v>9</v>
      </c>
      <c r="G12477" t="str" cm="1">
        <f t="array" aca="1" ref="G12477" ca="1">INDEX(Reel3,Spins[[#This Row],[Stop3]])</f>
        <v>🍒</v>
      </c>
      <c r="H12477" t="b">
        <f ca="1">AND(Spins[[#This Row],[Sym1]]=Spins[[#This Row],[Sym2]],Spins[[#This Row],[Sym2]]=Spins[[#This Row],[Sym3]])</f>
        <v>0</v>
      </c>
      <c r="I124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77">
        <f t="shared" si="971"/>
        <v>1</v>
      </c>
      <c r="K12477">
        <f ca="1">Spins[[#This Row],[Mult]]*Spins[[#This Row],[Bet]]</f>
        <v>0.6</v>
      </c>
      <c r="L12477">
        <f ca="1">Spins[[#This Row],[Payout]]-Spins[[#This Row],[Bet]]</f>
        <v>-0.4</v>
      </c>
    </row>
    <row r="12478" spans="1:12" x14ac:dyDescent="0.3">
      <c r="A12478">
        <f t="shared" si="967"/>
        <v>12477</v>
      </c>
      <c r="B12478">
        <f t="shared" ca="1" si="968"/>
        <v>7</v>
      </c>
      <c r="C12478" t="str" cm="1">
        <f t="array" aca="1" ref="C12478" ca="1">INDEX(Reel1,Spins[[#This Row],[Stop1]])</f>
        <v>🍋</v>
      </c>
      <c r="D12478">
        <f t="shared" ca="1" si="969"/>
        <v>4</v>
      </c>
      <c r="E12478" t="str" cm="1">
        <f t="array" aca="1" ref="E12478" ca="1">INDEX(Reel2,Spins[[#This Row],[Stop2]])</f>
        <v>🍋</v>
      </c>
      <c r="F12478">
        <f t="shared" ca="1" si="970"/>
        <v>14</v>
      </c>
      <c r="G12478" t="str" cm="1">
        <f t="array" aca="1" ref="G12478" ca="1">INDEX(Reel3,Spins[[#This Row],[Stop3]])</f>
        <v>🍇</v>
      </c>
      <c r="H12478" t="b">
        <f ca="1">AND(Spins[[#This Row],[Sym1]]=Spins[[#This Row],[Sym2]],Spins[[#This Row],[Sym2]]=Spins[[#This Row],[Sym3]])</f>
        <v>0</v>
      </c>
      <c r="I124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78">
        <f t="shared" si="971"/>
        <v>1</v>
      </c>
      <c r="K12478">
        <f ca="1">Spins[[#This Row],[Mult]]*Spins[[#This Row],[Bet]]</f>
        <v>0.6</v>
      </c>
      <c r="L12478">
        <f ca="1">Spins[[#This Row],[Payout]]-Spins[[#This Row],[Bet]]</f>
        <v>-0.4</v>
      </c>
    </row>
    <row r="12479" spans="1:12" x14ac:dyDescent="0.3">
      <c r="A12479">
        <f t="shared" si="967"/>
        <v>12478</v>
      </c>
      <c r="B12479">
        <f t="shared" ca="1" si="968"/>
        <v>11</v>
      </c>
      <c r="C12479" t="str" cm="1">
        <f t="array" aca="1" ref="C12479" ca="1">INDEX(Reel1,Spins[[#This Row],[Stop1]])</f>
        <v>🍋</v>
      </c>
      <c r="D12479">
        <f t="shared" ca="1" si="969"/>
        <v>30</v>
      </c>
      <c r="E12479" t="str" cm="1">
        <f t="array" aca="1" ref="E12479" ca="1">INDEX(Reel2,Spins[[#This Row],[Stop2]])</f>
        <v>7️⃣</v>
      </c>
      <c r="F12479">
        <f t="shared" ca="1" si="970"/>
        <v>7</v>
      </c>
      <c r="G12479" t="str" cm="1">
        <f t="array" aca="1" ref="G12479" ca="1">INDEX(Reel3,Spins[[#This Row],[Stop3]])</f>
        <v>🍒</v>
      </c>
      <c r="H12479" t="b">
        <f ca="1">AND(Spins[[#This Row],[Sym1]]=Spins[[#This Row],[Sym2]],Spins[[#This Row],[Sym2]]=Spins[[#This Row],[Sym3]])</f>
        <v>0</v>
      </c>
      <c r="I124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79">
        <f t="shared" si="971"/>
        <v>1</v>
      </c>
      <c r="K12479">
        <f ca="1">Spins[[#This Row],[Mult]]*Spins[[#This Row],[Bet]]</f>
        <v>0</v>
      </c>
      <c r="L12479">
        <f ca="1">Spins[[#This Row],[Payout]]-Spins[[#This Row],[Bet]]</f>
        <v>-1</v>
      </c>
    </row>
    <row r="12480" spans="1:12" x14ac:dyDescent="0.3">
      <c r="A12480">
        <f t="shared" si="967"/>
        <v>12479</v>
      </c>
      <c r="B12480">
        <f t="shared" ca="1" si="968"/>
        <v>20</v>
      </c>
      <c r="C12480" t="str" cm="1">
        <f t="array" aca="1" ref="C12480" ca="1">INDEX(Reel1,Spins[[#This Row],[Stop1]])</f>
        <v>🍒</v>
      </c>
      <c r="D12480">
        <f t="shared" ca="1" si="969"/>
        <v>29</v>
      </c>
      <c r="E12480" t="str" cm="1">
        <f t="array" aca="1" ref="E12480" ca="1">INDEX(Reel2,Spins[[#This Row],[Stop2]])</f>
        <v>7️⃣</v>
      </c>
      <c r="F12480">
        <f t="shared" ca="1" si="970"/>
        <v>17</v>
      </c>
      <c r="G12480" t="str" cm="1">
        <f t="array" aca="1" ref="G12480" ca="1">INDEX(Reel3,Spins[[#This Row],[Stop3]])</f>
        <v>🍇</v>
      </c>
      <c r="H12480" t="b">
        <f ca="1">AND(Spins[[#This Row],[Sym1]]=Spins[[#This Row],[Sym2]],Spins[[#This Row],[Sym2]]=Spins[[#This Row],[Sym3]])</f>
        <v>0</v>
      </c>
      <c r="I124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0">
        <f t="shared" si="971"/>
        <v>1</v>
      </c>
      <c r="K12480">
        <f ca="1">Spins[[#This Row],[Mult]]*Spins[[#This Row],[Bet]]</f>
        <v>0</v>
      </c>
      <c r="L12480">
        <f ca="1">Spins[[#This Row],[Payout]]-Spins[[#This Row],[Bet]]</f>
        <v>-1</v>
      </c>
    </row>
    <row r="12481" spans="1:12" x14ac:dyDescent="0.3">
      <c r="A12481">
        <f t="shared" si="967"/>
        <v>12480</v>
      </c>
      <c r="B12481">
        <f t="shared" ca="1" si="968"/>
        <v>6</v>
      </c>
      <c r="C12481" t="str" cm="1">
        <f t="array" aca="1" ref="C12481" ca="1">INDEX(Reel1,Spins[[#This Row],[Stop1]])</f>
        <v>🍋</v>
      </c>
      <c r="D12481">
        <f t="shared" ca="1" si="969"/>
        <v>24</v>
      </c>
      <c r="E12481" t="str" cm="1">
        <f t="array" aca="1" ref="E12481" ca="1">INDEX(Reel2,Spins[[#This Row],[Stop2]])</f>
        <v>🍇</v>
      </c>
      <c r="F12481">
        <f t="shared" ca="1" si="970"/>
        <v>15</v>
      </c>
      <c r="G12481" t="str" cm="1">
        <f t="array" aca="1" ref="G12481" ca="1">INDEX(Reel3,Spins[[#This Row],[Stop3]])</f>
        <v>🍇</v>
      </c>
      <c r="H12481" t="b">
        <f ca="1">AND(Spins[[#This Row],[Sym1]]=Spins[[#This Row],[Sym2]],Spins[[#This Row],[Sym2]]=Spins[[#This Row],[Sym3]])</f>
        <v>0</v>
      </c>
      <c r="I124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1">
        <f t="shared" si="971"/>
        <v>1</v>
      </c>
      <c r="K12481">
        <f ca="1">Spins[[#This Row],[Mult]]*Spins[[#This Row],[Bet]]</f>
        <v>0</v>
      </c>
      <c r="L12481">
        <f ca="1">Spins[[#This Row],[Payout]]-Spins[[#This Row],[Bet]]</f>
        <v>-1</v>
      </c>
    </row>
    <row r="12482" spans="1:12" x14ac:dyDescent="0.3">
      <c r="A12482">
        <f t="shared" ref="A12482:A12545" si="972">ROW()-1</f>
        <v>12481</v>
      </c>
      <c r="B12482">
        <f t="shared" ref="B12482:B12545" ca="1" si="973">RANDBETWEEN(1,ROWS(Reel1))</f>
        <v>25</v>
      </c>
      <c r="C12482" t="str" cm="1">
        <f t="array" aca="1" ref="C12482" ca="1">INDEX(Reel1,Spins[[#This Row],[Stop1]])</f>
        <v>🔔</v>
      </c>
      <c r="D12482">
        <f t="shared" ref="D12482:D12545" ca="1" si="974">RANDBETWEEN(1,ROWS(Reel2))</f>
        <v>17</v>
      </c>
      <c r="E12482" t="str" cm="1">
        <f t="array" aca="1" ref="E12482" ca="1">INDEX(Reel2,Spins[[#This Row],[Stop2]])</f>
        <v>🍒</v>
      </c>
      <c r="F12482">
        <f t="shared" ref="F12482:F12545" ca="1" si="975">RANDBETWEEN(1,ROWS(Reel3))</f>
        <v>28</v>
      </c>
      <c r="G12482" t="str" cm="1">
        <f t="array" aca="1" ref="G12482" ca="1">INDEX(Reel3,Spins[[#This Row],[Stop3]])</f>
        <v>7️⃣</v>
      </c>
      <c r="H12482" t="b">
        <f ca="1">AND(Spins[[#This Row],[Sym1]]=Spins[[#This Row],[Sym2]],Spins[[#This Row],[Sym2]]=Spins[[#This Row],[Sym3]])</f>
        <v>0</v>
      </c>
      <c r="I124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2">
        <f t="shared" ref="J12482:J12545" si="976">Bet</f>
        <v>1</v>
      </c>
      <c r="K12482">
        <f ca="1">Spins[[#This Row],[Mult]]*Spins[[#This Row],[Bet]]</f>
        <v>0</v>
      </c>
      <c r="L12482">
        <f ca="1">Spins[[#This Row],[Payout]]-Spins[[#This Row],[Bet]]</f>
        <v>-1</v>
      </c>
    </row>
    <row r="12483" spans="1:12" x14ac:dyDescent="0.3">
      <c r="A12483">
        <f t="shared" si="972"/>
        <v>12482</v>
      </c>
      <c r="B12483">
        <f t="shared" ca="1" si="973"/>
        <v>27</v>
      </c>
      <c r="C12483" t="str" cm="1">
        <f t="array" aca="1" ref="C12483" ca="1">INDEX(Reel1,Spins[[#This Row],[Stop1]])</f>
        <v>BAR</v>
      </c>
      <c r="D12483">
        <f t="shared" ca="1" si="974"/>
        <v>8</v>
      </c>
      <c r="E12483" t="str" cm="1">
        <f t="array" aca="1" ref="E12483" ca="1">INDEX(Reel2,Spins[[#This Row],[Stop2]])</f>
        <v>🍋</v>
      </c>
      <c r="F12483">
        <f t="shared" ca="1" si="975"/>
        <v>22</v>
      </c>
      <c r="G12483" t="str" cm="1">
        <f t="array" aca="1" ref="G12483" ca="1">INDEX(Reel3,Spins[[#This Row],[Stop3]])</f>
        <v>🔔</v>
      </c>
      <c r="H12483" t="b">
        <f ca="1">AND(Spins[[#This Row],[Sym1]]=Spins[[#This Row],[Sym2]],Spins[[#This Row],[Sym2]]=Spins[[#This Row],[Sym3]])</f>
        <v>0</v>
      </c>
      <c r="I124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3">
        <f t="shared" si="976"/>
        <v>1</v>
      </c>
      <c r="K12483">
        <f ca="1">Spins[[#This Row],[Mult]]*Spins[[#This Row],[Bet]]</f>
        <v>0</v>
      </c>
      <c r="L12483">
        <f ca="1">Spins[[#This Row],[Payout]]-Spins[[#This Row],[Bet]]</f>
        <v>-1</v>
      </c>
    </row>
    <row r="12484" spans="1:12" x14ac:dyDescent="0.3">
      <c r="A12484">
        <f t="shared" si="972"/>
        <v>12483</v>
      </c>
      <c r="B12484">
        <f t="shared" ca="1" si="973"/>
        <v>27</v>
      </c>
      <c r="C12484" t="str" cm="1">
        <f t="array" aca="1" ref="C12484" ca="1">INDEX(Reel1,Spins[[#This Row],[Stop1]])</f>
        <v>BAR</v>
      </c>
      <c r="D12484">
        <f t="shared" ca="1" si="974"/>
        <v>9</v>
      </c>
      <c r="E12484" t="str" cm="1">
        <f t="array" aca="1" ref="E12484" ca="1">INDEX(Reel2,Spins[[#This Row],[Stop2]])</f>
        <v>🍋</v>
      </c>
      <c r="F12484">
        <f t="shared" ca="1" si="975"/>
        <v>11</v>
      </c>
      <c r="G12484" t="str" cm="1">
        <f t="array" aca="1" ref="G12484" ca="1">INDEX(Reel3,Spins[[#This Row],[Stop3]])</f>
        <v>🍒</v>
      </c>
      <c r="H12484" t="b">
        <f ca="1">AND(Spins[[#This Row],[Sym1]]=Spins[[#This Row],[Sym2]],Spins[[#This Row],[Sym2]]=Spins[[#This Row],[Sym3]])</f>
        <v>0</v>
      </c>
      <c r="I124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4">
        <f t="shared" si="976"/>
        <v>1</v>
      </c>
      <c r="K12484">
        <f ca="1">Spins[[#This Row],[Mult]]*Spins[[#This Row],[Bet]]</f>
        <v>0</v>
      </c>
      <c r="L12484">
        <f ca="1">Spins[[#This Row],[Payout]]-Spins[[#This Row],[Bet]]</f>
        <v>-1</v>
      </c>
    </row>
    <row r="12485" spans="1:12" x14ac:dyDescent="0.3">
      <c r="A12485">
        <f t="shared" si="972"/>
        <v>12484</v>
      </c>
      <c r="B12485">
        <f t="shared" ca="1" si="973"/>
        <v>10</v>
      </c>
      <c r="C12485" t="str" cm="1">
        <f t="array" aca="1" ref="C12485" ca="1">INDEX(Reel1,Spins[[#This Row],[Stop1]])</f>
        <v>🍋</v>
      </c>
      <c r="D12485">
        <f t="shared" ca="1" si="974"/>
        <v>26</v>
      </c>
      <c r="E12485" t="str" cm="1">
        <f t="array" aca="1" ref="E12485" ca="1">INDEX(Reel2,Spins[[#This Row],[Stop2]])</f>
        <v>🔔</v>
      </c>
      <c r="F12485">
        <f t="shared" ca="1" si="975"/>
        <v>4</v>
      </c>
      <c r="G12485" t="str" cm="1">
        <f t="array" aca="1" ref="G12485" ca="1">INDEX(Reel3,Spins[[#This Row],[Stop3]])</f>
        <v>🍋</v>
      </c>
      <c r="H12485" t="b">
        <f ca="1">AND(Spins[[#This Row],[Sym1]]=Spins[[#This Row],[Sym2]],Spins[[#This Row],[Sym2]]=Spins[[#This Row],[Sym3]])</f>
        <v>0</v>
      </c>
      <c r="I124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5">
        <f t="shared" si="976"/>
        <v>1</v>
      </c>
      <c r="K12485">
        <f ca="1">Spins[[#This Row],[Mult]]*Spins[[#This Row],[Bet]]</f>
        <v>0</v>
      </c>
      <c r="L12485">
        <f ca="1">Spins[[#This Row],[Payout]]-Spins[[#This Row],[Bet]]</f>
        <v>-1</v>
      </c>
    </row>
    <row r="12486" spans="1:12" x14ac:dyDescent="0.3">
      <c r="A12486">
        <f t="shared" si="972"/>
        <v>12485</v>
      </c>
      <c r="B12486">
        <f t="shared" ca="1" si="973"/>
        <v>30</v>
      </c>
      <c r="C12486" t="str" cm="1">
        <f t="array" aca="1" ref="C12486" ca="1">INDEX(Reel1,Spins[[#This Row],[Stop1]])</f>
        <v>7️⃣</v>
      </c>
      <c r="D12486">
        <f t="shared" ca="1" si="974"/>
        <v>3</v>
      </c>
      <c r="E12486" t="str" cm="1">
        <f t="array" aca="1" ref="E12486" ca="1">INDEX(Reel2,Spins[[#This Row],[Stop2]])</f>
        <v>🍋</v>
      </c>
      <c r="F12486">
        <f t="shared" ca="1" si="975"/>
        <v>25</v>
      </c>
      <c r="G12486" t="str" cm="1">
        <f t="array" aca="1" ref="G12486" ca="1">INDEX(Reel3,Spins[[#This Row],[Stop3]])</f>
        <v>BAR</v>
      </c>
      <c r="H12486" t="b">
        <f ca="1">AND(Spins[[#This Row],[Sym1]]=Spins[[#This Row],[Sym2]],Spins[[#This Row],[Sym2]]=Spins[[#This Row],[Sym3]])</f>
        <v>0</v>
      </c>
      <c r="I124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86">
        <f t="shared" si="976"/>
        <v>1</v>
      </c>
      <c r="K12486">
        <f ca="1">Spins[[#This Row],[Mult]]*Spins[[#This Row],[Bet]]</f>
        <v>0</v>
      </c>
      <c r="L12486">
        <f ca="1">Spins[[#This Row],[Payout]]-Spins[[#This Row],[Bet]]</f>
        <v>-1</v>
      </c>
    </row>
    <row r="12487" spans="1:12" x14ac:dyDescent="0.3">
      <c r="A12487">
        <f t="shared" si="972"/>
        <v>12486</v>
      </c>
      <c r="B12487">
        <f t="shared" ca="1" si="973"/>
        <v>10</v>
      </c>
      <c r="C12487" t="str" cm="1">
        <f t="array" aca="1" ref="C12487" ca="1">INDEX(Reel1,Spins[[#This Row],[Stop1]])</f>
        <v>🍋</v>
      </c>
      <c r="D12487">
        <f t="shared" ca="1" si="974"/>
        <v>10</v>
      </c>
      <c r="E12487" t="str" cm="1">
        <f t="array" aca="1" ref="E12487" ca="1">INDEX(Reel2,Spins[[#This Row],[Stop2]])</f>
        <v>🍋</v>
      </c>
      <c r="F12487">
        <f t="shared" ca="1" si="975"/>
        <v>17</v>
      </c>
      <c r="G12487" t="str" cm="1">
        <f t="array" aca="1" ref="G12487" ca="1">INDEX(Reel3,Spins[[#This Row],[Stop3]])</f>
        <v>🍇</v>
      </c>
      <c r="H12487" t="b">
        <f ca="1">AND(Spins[[#This Row],[Sym1]]=Spins[[#This Row],[Sym2]],Spins[[#This Row],[Sym2]]=Spins[[#This Row],[Sym3]])</f>
        <v>0</v>
      </c>
      <c r="I124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87">
        <f t="shared" si="976"/>
        <v>1</v>
      </c>
      <c r="K12487">
        <f ca="1">Spins[[#This Row],[Mult]]*Spins[[#This Row],[Bet]]</f>
        <v>0.6</v>
      </c>
      <c r="L12487">
        <f ca="1">Spins[[#This Row],[Payout]]-Spins[[#This Row],[Bet]]</f>
        <v>-0.4</v>
      </c>
    </row>
    <row r="12488" spans="1:12" x14ac:dyDescent="0.3">
      <c r="A12488">
        <f t="shared" si="972"/>
        <v>12487</v>
      </c>
      <c r="B12488">
        <f t="shared" ca="1" si="973"/>
        <v>3</v>
      </c>
      <c r="C12488" t="str" cm="1">
        <f t="array" aca="1" ref="C12488" ca="1">INDEX(Reel1,Spins[[#This Row],[Stop1]])</f>
        <v>🍋</v>
      </c>
      <c r="D12488">
        <f t="shared" ca="1" si="974"/>
        <v>6</v>
      </c>
      <c r="E12488" t="str" cm="1">
        <f t="array" aca="1" ref="E12488" ca="1">INDEX(Reel2,Spins[[#This Row],[Stop2]])</f>
        <v>🍋</v>
      </c>
      <c r="F12488">
        <f t="shared" ca="1" si="975"/>
        <v>11</v>
      </c>
      <c r="G12488" t="str" cm="1">
        <f t="array" aca="1" ref="G12488" ca="1">INDEX(Reel3,Spins[[#This Row],[Stop3]])</f>
        <v>🍒</v>
      </c>
      <c r="H12488" t="b">
        <f ca="1">AND(Spins[[#This Row],[Sym1]]=Spins[[#This Row],[Sym2]],Spins[[#This Row],[Sym2]]=Spins[[#This Row],[Sym3]])</f>
        <v>0</v>
      </c>
      <c r="I124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88">
        <f t="shared" si="976"/>
        <v>1</v>
      </c>
      <c r="K12488">
        <f ca="1">Spins[[#This Row],[Mult]]*Spins[[#This Row],[Bet]]</f>
        <v>0.6</v>
      </c>
      <c r="L12488">
        <f ca="1">Spins[[#This Row],[Payout]]-Spins[[#This Row],[Bet]]</f>
        <v>-0.4</v>
      </c>
    </row>
    <row r="12489" spans="1:12" x14ac:dyDescent="0.3">
      <c r="A12489">
        <f t="shared" si="972"/>
        <v>12488</v>
      </c>
      <c r="B12489">
        <f t="shared" ca="1" si="973"/>
        <v>12</v>
      </c>
      <c r="C12489" t="str" cm="1">
        <f t="array" aca="1" ref="C12489" ca="1">INDEX(Reel1,Spins[[#This Row],[Stop1]])</f>
        <v>🍋</v>
      </c>
      <c r="D12489">
        <f t="shared" ca="1" si="974"/>
        <v>6</v>
      </c>
      <c r="E12489" t="str" cm="1">
        <f t="array" aca="1" ref="E12489" ca="1">INDEX(Reel2,Spins[[#This Row],[Stop2]])</f>
        <v>🍋</v>
      </c>
      <c r="F12489">
        <f t="shared" ca="1" si="975"/>
        <v>22</v>
      </c>
      <c r="G12489" t="str" cm="1">
        <f t="array" aca="1" ref="G12489" ca="1">INDEX(Reel3,Spins[[#This Row],[Stop3]])</f>
        <v>🔔</v>
      </c>
      <c r="H12489" t="b">
        <f ca="1">AND(Spins[[#This Row],[Sym1]]=Spins[[#This Row],[Sym2]],Spins[[#This Row],[Sym2]]=Spins[[#This Row],[Sym3]])</f>
        <v>0</v>
      </c>
      <c r="I124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89">
        <f t="shared" si="976"/>
        <v>1</v>
      </c>
      <c r="K12489">
        <f ca="1">Spins[[#This Row],[Mult]]*Spins[[#This Row],[Bet]]</f>
        <v>0.6</v>
      </c>
      <c r="L12489">
        <f ca="1">Spins[[#This Row],[Payout]]-Spins[[#This Row],[Bet]]</f>
        <v>-0.4</v>
      </c>
    </row>
    <row r="12490" spans="1:12" x14ac:dyDescent="0.3">
      <c r="A12490">
        <f t="shared" si="972"/>
        <v>12489</v>
      </c>
      <c r="B12490">
        <f t="shared" ca="1" si="973"/>
        <v>16</v>
      </c>
      <c r="C12490" t="str" cm="1">
        <f t="array" aca="1" ref="C12490" ca="1">INDEX(Reel1,Spins[[#This Row],[Stop1]])</f>
        <v>🍒</v>
      </c>
      <c r="D12490">
        <f t="shared" ca="1" si="974"/>
        <v>8</v>
      </c>
      <c r="E12490" t="str" cm="1">
        <f t="array" aca="1" ref="E12490" ca="1">INDEX(Reel2,Spins[[#This Row],[Stop2]])</f>
        <v>🍋</v>
      </c>
      <c r="F12490">
        <f t="shared" ca="1" si="975"/>
        <v>9</v>
      </c>
      <c r="G12490" t="str" cm="1">
        <f t="array" aca="1" ref="G12490" ca="1">INDEX(Reel3,Spins[[#This Row],[Stop3]])</f>
        <v>🍒</v>
      </c>
      <c r="H12490" t="b">
        <f ca="1">AND(Spins[[#This Row],[Sym1]]=Spins[[#This Row],[Sym2]],Spins[[#This Row],[Sym2]]=Spins[[#This Row],[Sym3]])</f>
        <v>0</v>
      </c>
      <c r="I124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90">
        <f t="shared" si="976"/>
        <v>1</v>
      </c>
      <c r="K12490">
        <f ca="1">Spins[[#This Row],[Mult]]*Spins[[#This Row],[Bet]]</f>
        <v>0</v>
      </c>
      <c r="L12490">
        <f ca="1">Spins[[#This Row],[Payout]]-Spins[[#This Row],[Bet]]</f>
        <v>-1</v>
      </c>
    </row>
    <row r="12491" spans="1:12" x14ac:dyDescent="0.3">
      <c r="A12491">
        <f t="shared" si="972"/>
        <v>12490</v>
      </c>
      <c r="B12491">
        <f t="shared" ca="1" si="973"/>
        <v>3</v>
      </c>
      <c r="C12491" t="str" cm="1">
        <f t="array" aca="1" ref="C12491" ca="1">INDEX(Reel1,Spins[[#This Row],[Stop1]])</f>
        <v>🍋</v>
      </c>
      <c r="D12491">
        <f t="shared" ca="1" si="974"/>
        <v>2</v>
      </c>
      <c r="E12491" t="str" cm="1">
        <f t="array" aca="1" ref="E12491" ca="1">INDEX(Reel2,Spins[[#This Row],[Stop2]])</f>
        <v>🍋</v>
      </c>
      <c r="F12491">
        <f t="shared" ca="1" si="975"/>
        <v>11</v>
      </c>
      <c r="G12491" t="str" cm="1">
        <f t="array" aca="1" ref="G12491" ca="1">INDEX(Reel3,Spins[[#This Row],[Stop3]])</f>
        <v>🍒</v>
      </c>
      <c r="H12491" t="b">
        <f ca="1">AND(Spins[[#This Row],[Sym1]]=Spins[[#This Row],[Sym2]],Spins[[#This Row],[Sym2]]=Spins[[#This Row],[Sym3]])</f>
        <v>0</v>
      </c>
      <c r="I124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91">
        <f t="shared" si="976"/>
        <v>1</v>
      </c>
      <c r="K12491">
        <f ca="1">Spins[[#This Row],[Mult]]*Spins[[#This Row],[Bet]]</f>
        <v>0.6</v>
      </c>
      <c r="L12491">
        <f ca="1">Spins[[#This Row],[Payout]]-Spins[[#This Row],[Bet]]</f>
        <v>-0.4</v>
      </c>
    </row>
    <row r="12492" spans="1:12" x14ac:dyDescent="0.3">
      <c r="A12492">
        <f t="shared" si="972"/>
        <v>12491</v>
      </c>
      <c r="B12492">
        <f t="shared" ca="1" si="973"/>
        <v>5</v>
      </c>
      <c r="C12492" t="str" cm="1">
        <f t="array" aca="1" ref="C12492" ca="1">INDEX(Reel1,Spins[[#This Row],[Stop1]])</f>
        <v>🍋</v>
      </c>
      <c r="D12492">
        <f t="shared" ca="1" si="974"/>
        <v>14</v>
      </c>
      <c r="E12492" t="str" cm="1">
        <f t="array" aca="1" ref="E12492" ca="1">INDEX(Reel2,Spins[[#This Row],[Stop2]])</f>
        <v>🍋</v>
      </c>
      <c r="F12492">
        <f t="shared" ca="1" si="975"/>
        <v>14</v>
      </c>
      <c r="G12492" t="str" cm="1">
        <f t="array" aca="1" ref="G12492" ca="1">INDEX(Reel3,Spins[[#This Row],[Stop3]])</f>
        <v>🍇</v>
      </c>
      <c r="H12492" t="b">
        <f ca="1">AND(Spins[[#This Row],[Sym1]]=Spins[[#This Row],[Sym2]],Spins[[#This Row],[Sym2]]=Spins[[#This Row],[Sym3]])</f>
        <v>0</v>
      </c>
      <c r="I124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92">
        <f t="shared" si="976"/>
        <v>1</v>
      </c>
      <c r="K12492">
        <f ca="1">Spins[[#This Row],[Mult]]*Spins[[#This Row],[Bet]]</f>
        <v>0.6</v>
      </c>
      <c r="L12492">
        <f ca="1">Spins[[#This Row],[Payout]]-Spins[[#This Row],[Bet]]</f>
        <v>-0.4</v>
      </c>
    </row>
    <row r="12493" spans="1:12" x14ac:dyDescent="0.3">
      <c r="A12493">
        <f t="shared" si="972"/>
        <v>12492</v>
      </c>
      <c r="B12493">
        <f t="shared" ca="1" si="973"/>
        <v>4</v>
      </c>
      <c r="C12493" t="str" cm="1">
        <f t="array" aca="1" ref="C12493" ca="1">INDEX(Reel1,Spins[[#This Row],[Stop1]])</f>
        <v>🍋</v>
      </c>
      <c r="D12493">
        <f t="shared" ca="1" si="974"/>
        <v>16</v>
      </c>
      <c r="E12493" t="str" cm="1">
        <f t="array" aca="1" ref="E12493" ca="1">INDEX(Reel2,Spins[[#This Row],[Stop2]])</f>
        <v>🍒</v>
      </c>
      <c r="F12493">
        <f t="shared" ca="1" si="975"/>
        <v>28</v>
      </c>
      <c r="G12493" t="str" cm="1">
        <f t="array" aca="1" ref="G12493" ca="1">INDEX(Reel3,Spins[[#This Row],[Stop3]])</f>
        <v>7️⃣</v>
      </c>
      <c r="H12493" t="b">
        <f ca="1">AND(Spins[[#This Row],[Sym1]]=Spins[[#This Row],[Sym2]],Spins[[#This Row],[Sym2]]=Spins[[#This Row],[Sym3]])</f>
        <v>0</v>
      </c>
      <c r="I124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93">
        <f t="shared" si="976"/>
        <v>1</v>
      </c>
      <c r="K12493">
        <f ca="1">Spins[[#This Row],[Mult]]*Spins[[#This Row],[Bet]]</f>
        <v>0</v>
      </c>
      <c r="L12493">
        <f ca="1">Spins[[#This Row],[Payout]]-Spins[[#This Row],[Bet]]</f>
        <v>-1</v>
      </c>
    </row>
    <row r="12494" spans="1:12" x14ac:dyDescent="0.3">
      <c r="A12494">
        <f t="shared" si="972"/>
        <v>12493</v>
      </c>
      <c r="B12494">
        <f t="shared" ca="1" si="973"/>
        <v>24</v>
      </c>
      <c r="C12494" t="str" cm="1">
        <f t="array" aca="1" ref="C12494" ca="1">INDEX(Reel1,Spins[[#This Row],[Stop1]])</f>
        <v>🍇</v>
      </c>
      <c r="D12494">
        <f t="shared" ca="1" si="974"/>
        <v>31</v>
      </c>
      <c r="E12494" t="str" cm="1">
        <f t="array" aca="1" ref="E12494" ca="1">INDEX(Reel2,Spins[[#This Row],[Stop2]])</f>
        <v>💎</v>
      </c>
      <c r="F12494">
        <f t="shared" ca="1" si="975"/>
        <v>3</v>
      </c>
      <c r="G12494" t="str" cm="1">
        <f t="array" aca="1" ref="G12494" ca="1">INDEX(Reel3,Spins[[#This Row],[Stop3]])</f>
        <v>🍋</v>
      </c>
      <c r="H12494" t="b">
        <f ca="1">AND(Spins[[#This Row],[Sym1]]=Spins[[#This Row],[Sym2]],Spins[[#This Row],[Sym2]]=Spins[[#This Row],[Sym3]])</f>
        <v>0</v>
      </c>
      <c r="I124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94">
        <f t="shared" si="976"/>
        <v>1</v>
      </c>
      <c r="K12494">
        <f ca="1">Spins[[#This Row],[Mult]]*Spins[[#This Row],[Bet]]</f>
        <v>0</v>
      </c>
      <c r="L12494">
        <f ca="1">Spins[[#This Row],[Payout]]-Spins[[#This Row],[Bet]]</f>
        <v>-1</v>
      </c>
    </row>
    <row r="12495" spans="1:12" x14ac:dyDescent="0.3">
      <c r="A12495">
        <f t="shared" si="972"/>
        <v>12494</v>
      </c>
      <c r="B12495">
        <f t="shared" ca="1" si="973"/>
        <v>10</v>
      </c>
      <c r="C12495" t="str" cm="1">
        <f t="array" aca="1" ref="C12495" ca="1">INDEX(Reel1,Spins[[#This Row],[Stop1]])</f>
        <v>🍋</v>
      </c>
      <c r="D12495">
        <f t="shared" ca="1" si="974"/>
        <v>5</v>
      </c>
      <c r="E12495" t="str" cm="1">
        <f t="array" aca="1" ref="E12495" ca="1">INDEX(Reel2,Spins[[#This Row],[Stop2]])</f>
        <v>🍋</v>
      </c>
      <c r="F12495">
        <f t="shared" ca="1" si="975"/>
        <v>13</v>
      </c>
      <c r="G12495" t="str" cm="1">
        <f t="array" aca="1" ref="G12495" ca="1">INDEX(Reel3,Spins[[#This Row],[Stop3]])</f>
        <v>🍇</v>
      </c>
      <c r="H12495" t="b">
        <f ca="1">AND(Spins[[#This Row],[Sym1]]=Spins[[#This Row],[Sym2]],Spins[[#This Row],[Sym2]]=Spins[[#This Row],[Sym3]])</f>
        <v>0</v>
      </c>
      <c r="I124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95">
        <f t="shared" si="976"/>
        <v>1</v>
      </c>
      <c r="K12495">
        <f ca="1">Spins[[#This Row],[Mult]]*Spins[[#This Row],[Bet]]</f>
        <v>0.6</v>
      </c>
      <c r="L12495">
        <f ca="1">Spins[[#This Row],[Payout]]-Spins[[#This Row],[Bet]]</f>
        <v>-0.4</v>
      </c>
    </row>
    <row r="12496" spans="1:12" x14ac:dyDescent="0.3">
      <c r="A12496">
        <f t="shared" si="972"/>
        <v>12495</v>
      </c>
      <c r="B12496">
        <f t="shared" ca="1" si="973"/>
        <v>13</v>
      </c>
      <c r="C12496" t="str" cm="1">
        <f t="array" aca="1" ref="C12496" ca="1">INDEX(Reel1,Spins[[#This Row],[Stop1]])</f>
        <v>🍋</v>
      </c>
      <c r="D12496">
        <f t="shared" ca="1" si="974"/>
        <v>11</v>
      </c>
      <c r="E12496" t="str" cm="1">
        <f t="array" aca="1" ref="E12496" ca="1">INDEX(Reel2,Spins[[#This Row],[Stop2]])</f>
        <v>🍋</v>
      </c>
      <c r="F12496">
        <f t="shared" ca="1" si="975"/>
        <v>13</v>
      </c>
      <c r="G12496" t="str" cm="1">
        <f t="array" aca="1" ref="G12496" ca="1">INDEX(Reel3,Spins[[#This Row],[Stop3]])</f>
        <v>🍇</v>
      </c>
      <c r="H12496" t="b">
        <f ca="1">AND(Spins[[#This Row],[Sym1]]=Spins[[#This Row],[Sym2]],Spins[[#This Row],[Sym2]]=Spins[[#This Row],[Sym3]])</f>
        <v>0</v>
      </c>
      <c r="I124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96">
        <f t="shared" si="976"/>
        <v>1</v>
      </c>
      <c r="K12496">
        <f ca="1">Spins[[#This Row],[Mult]]*Spins[[#This Row],[Bet]]</f>
        <v>0.6</v>
      </c>
      <c r="L12496">
        <f ca="1">Spins[[#This Row],[Payout]]-Spins[[#This Row],[Bet]]</f>
        <v>-0.4</v>
      </c>
    </row>
    <row r="12497" spans="1:12" x14ac:dyDescent="0.3">
      <c r="A12497">
        <f t="shared" si="972"/>
        <v>12496</v>
      </c>
      <c r="B12497">
        <f t="shared" ca="1" si="973"/>
        <v>23</v>
      </c>
      <c r="C12497" t="str" cm="1">
        <f t="array" aca="1" ref="C12497" ca="1">INDEX(Reel1,Spins[[#This Row],[Stop1]])</f>
        <v>🍇</v>
      </c>
      <c r="D12497">
        <f t="shared" ca="1" si="974"/>
        <v>19</v>
      </c>
      <c r="E12497" t="str" cm="1">
        <f t="array" aca="1" ref="E12497" ca="1">INDEX(Reel2,Spins[[#This Row],[Stop2]])</f>
        <v>🍒</v>
      </c>
      <c r="F12497">
        <f t="shared" ca="1" si="975"/>
        <v>19</v>
      </c>
      <c r="G12497" t="str" cm="1">
        <f t="array" aca="1" ref="G12497" ca="1">INDEX(Reel3,Spins[[#This Row],[Stop3]])</f>
        <v>🔔</v>
      </c>
      <c r="H12497" t="b">
        <f ca="1">AND(Spins[[#This Row],[Sym1]]=Spins[[#This Row],[Sym2]],Spins[[#This Row],[Sym2]]=Spins[[#This Row],[Sym3]])</f>
        <v>0</v>
      </c>
      <c r="I124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97">
        <f t="shared" si="976"/>
        <v>1</v>
      </c>
      <c r="K12497">
        <f ca="1">Spins[[#This Row],[Mult]]*Spins[[#This Row],[Bet]]</f>
        <v>0</v>
      </c>
      <c r="L12497">
        <f ca="1">Spins[[#This Row],[Payout]]-Spins[[#This Row],[Bet]]</f>
        <v>-1</v>
      </c>
    </row>
    <row r="12498" spans="1:12" x14ac:dyDescent="0.3">
      <c r="A12498">
        <f t="shared" si="972"/>
        <v>12497</v>
      </c>
      <c r="B12498">
        <f t="shared" ca="1" si="973"/>
        <v>8</v>
      </c>
      <c r="C12498" t="str" cm="1">
        <f t="array" aca="1" ref="C12498" ca="1">INDEX(Reel1,Spins[[#This Row],[Stop1]])</f>
        <v>🍋</v>
      </c>
      <c r="D12498">
        <f t="shared" ca="1" si="974"/>
        <v>1</v>
      </c>
      <c r="E12498" t="str" cm="1">
        <f t="array" aca="1" ref="E12498" ca="1">INDEX(Reel2,Spins[[#This Row],[Stop2]])</f>
        <v>🍋</v>
      </c>
      <c r="F12498">
        <f t="shared" ca="1" si="975"/>
        <v>14</v>
      </c>
      <c r="G12498" t="str" cm="1">
        <f t="array" aca="1" ref="G12498" ca="1">INDEX(Reel3,Spins[[#This Row],[Stop3]])</f>
        <v>🍇</v>
      </c>
      <c r="H12498" t="b">
        <f ca="1">AND(Spins[[#This Row],[Sym1]]=Spins[[#This Row],[Sym2]],Spins[[#This Row],[Sym2]]=Spins[[#This Row],[Sym3]])</f>
        <v>0</v>
      </c>
      <c r="I124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498">
        <f t="shared" si="976"/>
        <v>1</v>
      </c>
      <c r="K12498">
        <f ca="1">Spins[[#This Row],[Mult]]*Spins[[#This Row],[Bet]]</f>
        <v>0.6</v>
      </c>
      <c r="L12498">
        <f ca="1">Spins[[#This Row],[Payout]]-Spins[[#This Row],[Bet]]</f>
        <v>-0.4</v>
      </c>
    </row>
    <row r="12499" spans="1:12" x14ac:dyDescent="0.3">
      <c r="A12499">
        <f t="shared" si="972"/>
        <v>12498</v>
      </c>
      <c r="B12499">
        <f t="shared" ca="1" si="973"/>
        <v>25</v>
      </c>
      <c r="C12499" t="str" cm="1">
        <f t="array" aca="1" ref="C12499" ca="1">INDEX(Reel1,Spins[[#This Row],[Stop1]])</f>
        <v>🔔</v>
      </c>
      <c r="D12499">
        <f t="shared" ca="1" si="974"/>
        <v>14</v>
      </c>
      <c r="E12499" t="str" cm="1">
        <f t="array" aca="1" ref="E12499" ca="1">INDEX(Reel2,Spins[[#This Row],[Stop2]])</f>
        <v>🍋</v>
      </c>
      <c r="F12499">
        <f t="shared" ca="1" si="975"/>
        <v>2</v>
      </c>
      <c r="G12499" t="str" cm="1">
        <f t="array" aca="1" ref="G12499" ca="1">INDEX(Reel3,Spins[[#This Row],[Stop3]])</f>
        <v>🍋</v>
      </c>
      <c r="H12499" t="b">
        <f ca="1">AND(Spins[[#This Row],[Sym1]]=Spins[[#This Row],[Sym2]],Spins[[#This Row],[Sym2]]=Spins[[#This Row],[Sym3]])</f>
        <v>0</v>
      </c>
      <c r="I124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499">
        <f t="shared" si="976"/>
        <v>1</v>
      </c>
      <c r="K12499">
        <f ca="1">Spins[[#This Row],[Mult]]*Spins[[#This Row],[Bet]]</f>
        <v>0</v>
      </c>
      <c r="L12499">
        <f ca="1">Spins[[#This Row],[Payout]]-Spins[[#This Row],[Bet]]</f>
        <v>-1</v>
      </c>
    </row>
    <row r="12500" spans="1:12" x14ac:dyDescent="0.3">
      <c r="A12500">
        <f t="shared" si="972"/>
        <v>12499</v>
      </c>
      <c r="B12500">
        <f t="shared" ca="1" si="973"/>
        <v>21</v>
      </c>
      <c r="C12500" t="str" cm="1">
        <f t="array" aca="1" ref="C12500" ca="1">INDEX(Reel1,Spins[[#This Row],[Stop1]])</f>
        <v>🍒</v>
      </c>
      <c r="D12500">
        <f t="shared" ca="1" si="974"/>
        <v>7</v>
      </c>
      <c r="E12500" t="str" cm="1">
        <f t="array" aca="1" ref="E12500" ca="1">INDEX(Reel2,Spins[[#This Row],[Stop2]])</f>
        <v>🍋</v>
      </c>
      <c r="F12500">
        <f t="shared" ca="1" si="975"/>
        <v>31</v>
      </c>
      <c r="G12500" t="str" cm="1">
        <f t="array" aca="1" ref="G12500" ca="1">INDEX(Reel3,Spins[[#This Row],[Stop3]])</f>
        <v>💎</v>
      </c>
      <c r="H12500" t="b">
        <f ca="1">AND(Spins[[#This Row],[Sym1]]=Spins[[#This Row],[Sym2]],Spins[[#This Row],[Sym2]]=Spins[[#This Row],[Sym3]])</f>
        <v>0</v>
      </c>
      <c r="I125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00">
        <f t="shared" si="976"/>
        <v>1</v>
      </c>
      <c r="K12500">
        <f ca="1">Spins[[#This Row],[Mult]]*Spins[[#This Row],[Bet]]</f>
        <v>0</v>
      </c>
      <c r="L12500">
        <f ca="1">Spins[[#This Row],[Payout]]-Spins[[#This Row],[Bet]]</f>
        <v>-1</v>
      </c>
    </row>
    <row r="12501" spans="1:12" x14ac:dyDescent="0.3">
      <c r="A12501">
        <f t="shared" si="972"/>
        <v>12500</v>
      </c>
      <c r="B12501">
        <f t="shared" ca="1" si="973"/>
        <v>11</v>
      </c>
      <c r="C12501" t="str" cm="1">
        <f t="array" aca="1" ref="C12501" ca="1">INDEX(Reel1,Spins[[#This Row],[Stop1]])</f>
        <v>🍋</v>
      </c>
      <c r="D12501">
        <f t="shared" ca="1" si="974"/>
        <v>7</v>
      </c>
      <c r="E12501" t="str" cm="1">
        <f t="array" aca="1" ref="E12501" ca="1">INDEX(Reel2,Spins[[#This Row],[Stop2]])</f>
        <v>🍋</v>
      </c>
      <c r="F12501">
        <f t="shared" ca="1" si="975"/>
        <v>6</v>
      </c>
      <c r="G12501" t="str" cm="1">
        <f t="array" aca="1" ref="G12501" ca="1">INDEX(Reel3,Spins[[#This Row],[Stop3]])</f>
        <v>🍒</v>
      </c>
      <c r="H12501" t="b">
        <f ca="1">AND(Spins[[#This Row],[Sym1]]=Spins[[#This Row],[Sym2]],Spins[[#This Row],[Sym2]]=Spins[[#This Row],[Sym3]])</f>
        <v>0</v>
      </c>
      <c r="I125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01">
        <f t="shared" si="976"/>
        <v>1</v>
      </c>
      <c r="K12501">
        <f ca="1">Spins[[#This Row],[Mult]]*Spins[[#This Row],[Bet]]</f>
        <v>0.6</v>
      </c>
      <c r="L12501">
        <f ca="1">Spins[[#This Row],[Payout]]-Spins[[#This Row],[Bet]]</f>
        <v>-0.4</v>
      </c>
    </row>
    <row r="12502" spans="1:12" x14ac:dyDescent="0.3">
      <c r="A12502">
        <f t="shared" si="972"/>
        <v>12501</v>
      </c>
      <c r="B12502">
        <f t="shared" ca="1" si="973"/>
        <v>18</v>
      </c>
      <c r="C12502" t="str" cm="1">
        <f t="array" aca="1" ref="C12502" ca="1">INDEX(Reel1,Spins[[#This Row],[Stop1]])</f>
        <v>🍒</v>
      </c>
      <c r="D12502">
        <f t="shared" ca="1" si="974"/>
        <v>15</v>
      </c>
      <c r="E12502" t="str" cm="1">
        <f t="array" aca="1" ref="E12502" ca="1">INDEX(Reel2,Spins[[#This Row],[Stop2]])</f>
        <v>🍒</v>
      </c>
      <c r="F12502">
        <f t="shared" ca="1" si="975"/>
        <v>31</v>
      </c>
      <c r="G12502" t="str" cm="1">
        <f t="array" aca="1" ref="G12502" ca="1">INDEX(Reel3,Spins[[#This Row],[Stop3]])</f>
        <v>💎</v>
      </c>
      <c r="H12502" t="b">
        <f ca="1">AND(Spins[[#This Row],[Sym1]]=Spins[[#This Row],[Sym2]],Spins[[#This Row],[Sym2]]=Spins[[#This Row],[Sym3]])</f>
        <v>0</v>
      </c>
      <c r="I125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502">
        <f t="shared" si="976"/>
        <v>1</v>
      </c>
      <c r="K12502">
        <f ca="1">Spins[[#This Row],[Mult]]*Spins[[#This Row],[Bet]]</f>
        <v>0.8</v>
      </c>
      <c r="L12502">
        <f ca="1">Spins[[#This Row],[Payout]]-Spins[[#This Row],[Bet]]</f>
        <v>-0.19999999999999996</v>
      </c>
    </row>
    <row r="12503" spans="1:12" x14ac:dyDescent="0.3">
      <c r="A12503">
        <f t="shared" si="972"/>
        <v>12502</v>
      </c>
      <c r="B12503">
        <f t="shared" ca="1" si="973"/>
        <v>7</v>
      </c>
      <c r="C12503" t="str" cm="1">
        <f t="array" aca="1" ref="C12503" ca="1">INDEX(Reel1,Spins[[#This Row],[Stop1]])</f>
        <v>🍋</v>
      </c>
      <c r="D12503">
        <f t="shared" ca="1" si="974"/>
        <v>9</v>
      </c>
      <c r="E12503" t="str" cm="1">
        <f t="array" aca="1" ref="E12503" ca="1">INDEX(Reel2,Spins[[#This Row],[Stop2]])</f>
        <v>🍋</v>
      </c>
      <c r="F12503">
        <f t="shared" ca="1" si="975"/>
        <v>22</v>
      </c>
      <c r="G12503" t="str" cm="1">
        <f t="array" aca="1" ref="G12503" ca="1">INDEX(Reel3,Spins[[#This Row],[Stop3]])</f>
        <v>🔔</v>
      </c>
      <c r="H12503" t="b">
        <f ca="1">AND(Spins[[#This Row],[Sym1]]=Spins[[#This Row],[Sym2]],Spins[[#This Row],[Sym2]]=Spins[[#This Row],[Sym3]])</f>
        <v>0</v>
      </c>
      <c r="I125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03">
        <f t="shared" si="976"/>
        <v>1</v>
      </c>
      <c r="K12503">
        <f ca="1">Spins[[#This Row],[Mult]]*Spins[[#This Row],[Bet]]</f>
        <v>0.6</v>
      </c>
      <c r="L12503">
        <f ca="1">Spins[[#This Row],[Payout]]-Spins[[#This Row],[Bet]]</f>
        <v>-0.4</v>
      </c>
    </row>
    <row r="12504" spans="1:12" x14ac:dyDescent="0.3">
      <c r="A12504">
        <f t="shared" si="972"/>
        <v>12503</v>
      </c>
      <c r="B12504">
        <f t="shared" ca="1" si="973"/>
        <v>19</v>
      </c>
      <c r="C12504" t="str" cm="1">
        <f t="array" aca="1" ref="C12504" ca="1">INDEX(Reel1,Spins[[#This Row],[Stop1]])</f>
        <v>🍒</v>
      </c>
      <c r="D12504">
        <f t="shared" ca="1" si="974"/>
        <v>16</v>
      </c>
      <c r="E12504" t="str" cm="1">
        <f t="array" aca="1" ref="E12504" ca="1">INDEX(Reel2,Spins[[#This Row],[Stop2]])</f>
        <v>🍒</v>
      </c>
      <c r="F12504">
        <f t="shared" ca="1" si="975"/>
        <v>7</v>
      </c>
      <c r="G12504" t="str" cm="1">
        <f t="array" aca="1" ref="G12504" ca="1">INDEX(Reel3,Spins[[#This Row],[Stop3]])</f>
        <v>🍒</v>
      </c>
      <c r="H12504" t="b">
        <f ca="1">AND(Spins[[#This Row],[Sym1]]=Spins[[#This Row],[Sym2]],Spins[[#This Row],[Sym2]]=Spins[[#This Row],[Sym3]])</f>
        <v>1</v>
      </c>
      <c r="I125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504">
        <f t="shared" si="976"/>
        <v>1</v>
      </c>
      <c r="K12504">
        <f ca="1">Spins[[#This Row],[Mult]]*Spins[[#This Row],[Bet]]</f>
        <v>16</v>
      </c>
      <c r="L12504">
        <f ca="1">Spins[[#This Row],[Payout]]-Spins[[#This Row],[Bet]]</f>
        <v>15</v>
      </c>
    </row>
    <row r="12505" spans="1:12" x14ac:dyDescent="0.3">
      <c r="A12505">
        <f t="shared" si="972"/>
        <v>12504</v>
      </c>
      <c r="B12505">
        <f t="shared" ca="1" si="973"/>
        <v>22</v>
      </c>
      <c r="C12505" t="str" cm="1">
        <f t="array" aca="1" ref="C12505" ca="1">INDEX(Reel1,Spins[[#This Row],[Stop1]])</f>
        <v>🍇</v>
      </c>
      <c r="D12505">
        <f t="shared" ca="1" si="974"/>
        <v>20</v>
      </c>
      <c r="E12505" t="str" cm="1">
        <f t="array" aca="1" ref="E12505" ca="1">INDEX(Reel2,Spins[[#This Row],[Stop2]])</f>
        <v>🍒</v>
      </c>
      <c r="F12505">
        <f t="shared" ca="1" si="975"/>
        <v>3</v>
      </c>
      <c r="G12505" t="str" cm="1">
        <f t="array" aca="1" ref="G12505" ca="1">INDEX(Reel3,Spins[[#This Row],[Stop3]])</f>
        <v>🍋</v>
      </c>
      <c r="H12505" t="b">
        <f ca="1">AND(Spins[[#This Row],[Sym1]]=Spins[[#This Row],[Sym2]],Spins[[#This Row],[Sym2]]=Spins[[#This Row],[Sym3]])</f>
        <v>0</v>
      </c>
      <c r="I125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05">
        <f t="shared" si="976"/>
        <v>1</v>
      </c>
      <c r="K12505">
        <f ca="1">Spins[[#This Row],[Mult]]*Spins[[#This Row],[Bet]]</f>
        <v>0</v>
      </c>
      <c r="L12505">
        <f ca="1">Spins[[#This Row],[Payout]]-Spins[[#This Row],[Bet]]</f>
        <v>-1</v>
      </c>
    </row>
    <row r="12506" spans="1:12" x14ac:dyDescent="0.3">
      <c r="A12506">
        <f t="shared" si="972"/>
        <v>12505</v>
      </c>
      <c r="B12506">
        <f t="shared" ca="1" si="973"/>
        <v>12</v>
      </c>
      <c r="C12506" t="str" cm="1">
        <f t="array" aca="1" ref="C12506" ca="1">INDEX(Reel1,Spins[[#This Row],[Stop1]])</f>
        <v>🍋</v>
      </c>
      <c r="D12506">
        <f t="shared" ca="1" si="974"/>
        <v>2</v>
      </c>
      <c r="E12506" t="str" cm="1">
        <f t="array" aca="1" ref="E12506" ca="1">INDEX(Reel2,Spins[[#This Row],[Stop2]])</f>
        <v>🍋</v>
      </c>
      <c r="F12506">
        <f t="shared" ca="1" si="975"/>
        <v>11</v>
      </c>
      <c r="G12506" t="str" cm="1">
        <f t="array" aca="1" ref="G12506" ca="1">INDEX(Reel3,Spins[[#This Row],[Stop3]])</f>
        <v>🍒</v>
      </c>
      <c r="H12506" t="b">
        <f ca="1">AND(Spins[[#This Row],[Sym1]]=Spins[[#This Row],[Sym2]],Spins[[#This Row],[Sym2]]=Spins[[#This Row],[Sym3]])</f>
        <v>0</v>
      </c>
      <c r="I125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06">
        <f t="shared" si="976"/>
        <v>1</v>
      </c>
      <c r="K12506">
        <f ca="1">Spins[[#This Row],[Mult]]*Spins[[#This Row],[Bet]]</f>
        <v>0.6</v>
      </c>
      <c r="L12506">
        <f ca="1">Spins[[#This Row],[Payout]]-Spins[[#This Row],[Bet]]</f>
        <v>-0.4</v>
      </c>
    </row>
    <row r="12507" spans="1:12" x14ac:dyDescent="0.3">
      <c r="A12507">
        <f t="shared" si="972"/>
        <v>12506</v>
      </c>
      <c r="B12507">
        <f t="shared" ca="1" si="973"/>
        <v>11</v>
      </c>
      <c r="C12507" t="str" cm="1">
        <f t="array" aca="1" ref="C12507" ca="1">INDEX(Reel1,Spins[[#This Row],[Stop1]])</f>
        <v>🍋</v>
      </c>
      <c r="D12507">
        <f t="shared" ca="1" si="974"/>
        <v>27</v>
      </c>
      <c r="E12507" t="str" cm="1">
        <f t="array" aca="1" ref="E12507" ca="1">INDEX(Reel2,Spins[[#This Row],[Stop2]])</f>
        <v>BAR</v>
      </c>
      <c r="F12507">
        <f t="shared" ca="1" si="975"/>
        <v>5</v>
      </c>
      <c r="G12507" t="str" cm="1">
        <f t="array" aca="1" ref="G12507" ca="1">INDEX(Reel3,Spins[[#This Row],[Stop3]])</f>
        <v>🍋</v>
      </c>
      <c r="H12507" t="b">
        <f ca="1">AND(Spins[[#This Row],[Sym1]]=Spins[[#This Row],[Sym2]],Spins[[#This Row],[Sym2]]=Spins[[#This Row],[Sym3]])</f>
        <v>0</v>
      </c>
      <c r="I125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07">
        <f t="shared" si="976"/>
        <v>1</v>
      </c>
      <c r="K12507">
        <f ca="1">Spins[[#This Row],[Mult]]*Spins[[#This Row],[Bet]]</f>
        <v>0</v>
      </c>
      <c r="L12507">
        <f ca="1">Spins[[#This Row],[Payout]]-Spins[[#This Row],[Bet]]</f>
        <v>-1</v>
      </c>
    </row>
    <row r="12508" spans="1:12" x14ac:dyDescent="0.3">
      <c r="A12508">
        <f t="shared" si="972"/>
        <v>12507</v>
      </c>
      <c r="B12508">
        <f t="shared" ca="1" si="973"/>
        <v>4</v>
      </c>
      <c r="C12508" t="str" cm="1">
        <f t="array" aca="1" ref="C12508" ca="1">INDEX(Reel1,Spins[[#This Row],[Stop1]])</f>
        <v>🍋</v>
      </c>
      <c r="D12508">
        <f t="shared" ca="1" si="974"/>
        <v>27</v>
      </c>
      <c r="E12508" t="str" cm="1">
        <f t="array" aca="1" ref="E12508" ca="1">INDEX(Reel2,Spins[[#This Row],[Stop2]])</f>
        <v>BAR</v>
      </c>
      <c r="F12508">
        <f t="shared" ca="1" si="975"/>
        <v>28</v>
      </c>
      <c r="G12508" t="str" cm="1">
        <f t="array" aca="1" ref="G12508" ca="1">INDEX(Reel3,Spins[[#This Row],[Stop3]])</f>
        <v>7️⃣</v>
      </c>
      <c r="H12508" t="b">
        <f ca="1">AND(Spins[[#This Row],[Sym1]]=Spins[[#This Row],[Sym2]],Spins[[#This Row],[Sym2]]=Spins[[#This Row],[Sym3]])</f>
        <v>0</v>
      </c>
      <c r="I125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08">
        <f t="shared" si="976"/>
        <v>1</v>
      </c>
      <c r="K12508">
        <f ca="1">Spins[[#This Row],[Mult]]*Spins[[#This Row],[Bet]]</f>
        <v>0</v>
      </c>
      <c r="L12508">
        <f ca="1">Spins[[#This Row],[Payout]]-Spins[[#This Row],[Bet]]</f>
        <v>-1</v>
      </c>
    </row>
    <row r="12509" spans="1:12" x14ac:dyDescent="0.3">
      <c r="A12509">
        <f t="shared" si="972"/>
        <v>12508</v>
      </c>
      <c r="B12509">
        <f t="shared" ca="1" si="973"/>
        <v>25</v>
      </c>
      <c r="C12509" t="str" cm="1">
        <f t="array" aca="1" ref="C12509" ca="1">INDEX(Reel1,Spins[[#This Row],[Stop1]])</f>
        <v>🔔</v>
      </c>
      <c r="D12509">
        <f t="shared" ca="1" si="974"/>
        <v>31</v>
      </c>
      <c r="E12509" t="str" cm="1">
        <f t="array" aca="1" ref="E12509" ca="1">INDEX(Reel2,Spins[[#This Row],[Stop2]])</f>
        <v>💎</v>
      </c>
      <c r="F12509">
        <f t="shared" ca="1" si="975"/>
        <v>30</v>
      </c>
      <c r="G12509" t="str" cm="1">
        <f t="array" aca="1" ref="G12509" ca="1">INDEX(Reel3,Spins[[#This Row],[Stop3]])</f>
        <v>💎</v>
      </c>
      <c r="H12509" t="b">
        <f ca="1">AND(Spins[[#This Row],[Sym1]]=Spins[[#This Row],[Sym2]],Spins[[#This Row],[Sym2]]=Spins[[#This Row],[Sym3]])</f>
        <v>0</v>
      </c>
      <c r="I125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09">
        <f t="shared" si="976"/>
        <v>1</v>
      </c>
      <c r="K12509">
        <f ca="1">Spins[[#This Row],[Mult]]*Spins[[#This Row],[Bet]]</f>
        <v>0</v>
      </c>
      <c r="L12509">
        <f ca="1">Spins[[#This Row],[Payout]]-Spins[[#This Row],[Bet]]</f>
        <v>-1</v>
      </c>
    </row>
    <row r="12510" spans="1:12" x14ac:dyDescent="0.3">
      <c r="A12510">
        <f t="shared" si="972"/>
        <v>12509</v>
      </c>
      <c r="B12510">
        <f t="shared" ca="1" si="973"/>
        <v>18</v>
      </c>
      <c r="C12510" t="str" cm="1">
        <f t="array" aca="1" ref="C12510" ca="1">INDEX(Reel1,Spins[[#This Row],[Stop1]])</f>
        <v>🍒</v>
      </c>
      <c r="D12510">
        <f t="shared" ca="1" si="974"/>
        <v>20</v>
      </c>
      <c r="E12510" t="str" cm="1">
        <f t="array" aca="1" ref="E12510" ca="1">INDEX(Reel2,Spins[[#This Row],[Stop2]])</f>
        <v>🍒</v>
      </c>
      <c r="F12510">
        <f t="shared" ca="1" si="975"/>
        <v>22</v>
      </c>
      <c r="G12510" t="str" cm="1">
        <f t="array" aca="1" ref="G12510" ca="1">INDEX(Reel3,Spins[[#This Row],[Stop3]])</f>
        <v>🔔</v>
      </c>
      <c r="H12510" t="b">
        <f ca="1">AND(Spins[[#This Row],[Sym1]]=Spins[[#This Row],[Sym2]],Spins[[#This Row],[Sym2]]=Spins[[#This Row],[Sym3]])</f>
        <v>0</v>
      </c>
      <c r="I125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510">
        <f t="shared" si="976"/>
        <v>1</v>
      </c>
      <c r="K12510">
        <f ca="1">Spins[[#This Row],[Mult]]*Spins[[#This Row],[Bet]]</f>
        <v>0.8</v>
      </c>
      <c r="L12510">
        <f ca="1">Spins[[#This Row],[Payout]]-Spins[[#This Row],[Bet]]</f>
        <v>-0.19999999999999996</v>
      </c>
    </row>
    <row r="12511" spans="1:12" x14ac:dyDescent="0.3">
      <c r="A12511">
        <f t="shared" si="972"/>
        <v>12510</v>
      </c>
      <c r="B12511">
        <f t="shared" ca="1" si="973"/>
        <v>12</v>
      </c>
      <c r="C12511" t="str" cm="1">
        <f t="array" aca="1" ref="C12511" ca="1">INDEX(Reel1,Spins[[#This Row],[Stop1]])</f>
        <v>🍋</v>
      </c>
      <c r="D12511">
        <f t="shared" ca="1" si="974"/>
        <v>4</v>
      </c>
      <c r="E12511" t="str" cm="1">
        <f t="array" aca="1" ref="E12511" ca="1">INDEX(Reel2,Spins[[#This Row],[Stop2]])</f>
        <v>🍋</v>
      </c>
      <c r="F12511">
        <f t="shared" ca="1" si="975"/>
        <v>7</v>
      </c>
      <c r="G12511" t="str" cm="1">
        <f t="array" aca="1" ref="G12511" ca="1">INDEX(Reel3,Spins[[#This Row],[Stop3]])</f>
        <v>🍒</v>
      </c>
      <c r="H12511" t="b">
        <f ca="1">AND(Spins[[#This Row],[Sym1]]=Spins[[#This Row],[Sym2]],Spins[[#This Row],[Sym2]]=Spins[[#This Row],[Sym3]])</f>
        <v>0</v>
      </c>
      <c r="I125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11">
        <f t="shared" si="976"/>
        <v>1</v>
      </c>
      <c r="K12511">
        <f ca="1">Spins[[#This Row],[Mult]]*Spins[[#This Row],[Bet]]</f>
        <v>0.6</v>
      </c>
      <c r="L12511">
        <f ca="1">Spins[[#This Row],[Payout]]-Spins[[#This Row],[Bet]]</f>
        <v>-0.4</v>
      </c>
    </row>
    <row r="12512" spans="1:12" x14ac:dyDescent="0.3">
      <c r="A12512">
        <f t="shared" si="972"/>
        <v>12511</v>
      </c>
      <c r="B12512">
        <f t="shared" ca="1" si="973"/>
        <v>12</v>
      </c>
      <c r="C12512" t="str" cm="1">
        <f t="array" aca="1" ref="C12512" ca="1">INDEX(Reel1,Spins[[#This Row],[Stop1]])</f>
        <v>🍋</v>
      </c>
      <c r="D12512">
        <f t="shared" ca="1" si="974"/>
        <v>8</v>
      </c>
      <c r="E12512" t="str" cm="1">
        <f t="array" aca="1" ref="E12512" ca="1">INDEX(Reel2,Spins[[#This Row],[Stop2]])</f>
        <v>🍋</v>
      </c>
      <c r="F12512">
        <f t="shared" ca="1" si="975"/>
        <v>18</v>
      </c>
      <c r="G12512" t="str" cm="1">
        <f t="array" aca="1" ref="G12512" ca="1">INDEX(Reel3,Spins[[#This Row],[Stop3]])</f>
        <v>🔔</v>
      </c>
      <c r="H12512" t="b">
        <f ca="1">AND(Spins[[#This Row],[Sym1]]=Spins[[#This Row],[Sym2]],Spins[[#This Row],[Sym2]]=Spins[[#This Row],[Sym3]])</f>
        <v>0</v>
      </c>
      <c r="I125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12">
        <f t="shared" si="976"/>
        <v>1</v>
      </c>
      <c r="K12512">
        <f ca="1">Spins[[#This Row],[Mult]]*Spins[[#This Row],[Bet]]</f>
        <v>0.6</v>
      </c>
      <c r="L12512">
        <f ca="1">Spins[[#This Row],[Payout]]-Spins[[#This Row],[Bet]]</f>
        <v>-0.4</v>
      </c>
    </row>
    <row r="12513" spans="1:12" x14ac:dyDescent="0.3">
      <c r="A12513">
        <f t="shared" si="972"/>
        <v>12512</v>
      </c>
      <c r="B12513">
        <f t="shared" ca="1" si="973"/>
        <v>4</v>
      </c>
      <c r="C12513" t="str" cm="1">
        <f t="array" aca="1" ref="C12513" ca="1">INDEX(Reel1,Spins[[#This Row],[Stop1]])</f>
        <v>🍋</v>
      </c>
      <c r="D12513">
        <f t="shared" ca="1" si="974"/>
        <v>25</v>
      </c>
      <c r="E12513" t="str" cm="1">
        <f t="array" aca="1" ref="E12513" ca="1">INDEX(Reel2,Spins[[#This Row],[Stop2]])</f>
        <v>🔔</v>
      </c>
      <c r="F12513">
        <f t="shared" ca="1" si="975"/>
        <v>26</v>
      </c>
      <c r="G12513" t="str" cm="1">
        <f t="array" aca="1" ref="G12513" ca="1">INDEX(Reel3,Spins[[#This Row],[Stop3]])</f>
        <v>BAR</v>
      </c>
      <c r="H12513" t="b">
        <f ca="1">AND(Spins[[#This Row],[Sym1]]=Spins[[#This Row],[Sym2]],Spins[[#This Row],[Sym2]]=Spins[[#This Row],[Sym3]])</f>
        <v>0</v>
      </c>
      <c r="I125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13">
        <f t="shared" si="976"/>
        <v>1</v>
      </c>
      <c r="K12513">
        <f ca="1">Spins[[#This Row],[Mult]]*Spins[[#This Row],[Bet]]</f>
        <v>0</v>
      </c>
      <c r="L12513">
        <f ca="1">Spins[[#This Row],[Payout]]-Spins[[#This Row],[Bet]]</f>
        <v>-1</v>
      </c>
    </row>
    <row r="12514" spans="1:12" x14ac:dyDescent="0.3">
      <c r="A12514">
        <f t="shared" si="972"/>
        <v>12513</v>
      </c>
      <c r="B12514">
        <f t="shared" ca="1" si="973"/>
        <v>14</v>
      </c>
      <c r="C12514" t="str" cm="1">
        <f t="array" aca="1" ref="C12514" ca="1">INDEX(Reel1,Spins[[#This Row],[Stop1]])</f>
        <v>🍋</v>
      </c>
      <c r="D12514">
        <f t="shared" ca="1" si="974"/>
        <v>4</v>
      </c>
      <c r="E12514" t="str" cm="1">
        <f t="array" aca="1" ref="E12514" ca="1">INDEX(Reel2,Spins[[#This Row],[Stop2]])</f>
        <v>🍋</v>
      </c>
      <c r="F12514">
        <f t="shared" ca="1" si="975"/>
        <v>13</v>
      </c>
      <c r="G12514" t="str" cm="1">
        <f t="array" aca="1" ref="G12514" ca="1">INDEX(Reel3,Spins[[#This Row],[Stop3]])</f>
        <v>🍇</v>
      </c>
      <c r="H12514" t="b">
        <f ca="1">AND(Spins[[#This Row],[Sym1]]=Spins[[#This Row],[Sym2]],Spins[[#This Row],[Sym2]]=Spins[[#This Row],[Sym3]])</f>
        <v>0</v>
      </c>
      <c r="I125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14">
        <f t="shared" si="976"/>
        <v>1</v>
      </c>
      <c r="K12514">
        <f ca="1">Spins[[#This Row],[Mult]]*Spins[[#This Row],[Bet]]</f>
        <v>0.6</v>
      </c>
      <c r="L12514">
        <f ca="1">Spins[[#This Row],[Payout]]-Spins[[#This Row],[Bet]]</f>
        <v>-0.4</v>
      </c>
    </row>
    <row r="12515" spans="1:12" x14ac:dyDescent="0.3">
      <c r="A12515">
        <f t="shared" si="972"/>
        <v>12514</v>
      </c>
      <c r="B12515">
        <f t="shared" ca="1" si="973"/>
        <v>29</v>
      </c>
      <c r="C12515" t="str" cm="1">
        <f t="array" aca="1" ref="C12515" ca="1">INDEX(Reel1,Spins[[#This Row],[Stop1]])</f>
        <v>7️⃣</v>
      </c>
      <c r="D12515">
        <f t="shared" ca="1" si="974"/>
        <v>18</v>
      </c>
      <c r="E12515" t="str" cm="1">
        <f t="array" aca="1" ref="E12515" ca="1">INDEX(Reel2,Spins[[#This Row],[Stop2]])</f>
        <v>🍒</v>
      </c>
      <c r="F12515">
        <f t="shared" ca="1" si="975"/>
        <v>17</v>
      </c>
      <c r="G12515" t="str" cm="1">
        <f t="array" aca="1" ref="G12515" ca="1">INDEX(Reel3,Spins[[#This Row],[Stop3]])</f>
        <v>🍇</v>
      </c>
      <c r="H12515" t="b">
        <f ca="1">AND(Spins[[#This Row],[Sym1]]=Spins[[#This Row],[Sym2]],Spins[[#This Row],[Sym2]]=Spins[[#This Row],[Sym3]])</f>
        <v>0</v>
      </c>
      <c r="I125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15">
        <f t="shared" si="976"/>
        <v>1</v>
      </c>
      <c r="K12515">
        <f ca="1">Spins[[#This Row],[Mult]]*Spins[[#This Row],[Bet]]</f>
        <v>0</v>
      </c>
      <c r="L12515">
        <f ca="1">Spins[[#This Row],[Payout]]-Spins[[#This Row],[Bet]]</f>
        <v>-1</v>
      </c>
    </row>
    <row r="12516" spans="1:12" x14ac:dyDescent="0.3">
      <c r="A12516">
        <f t="shared" si="972"/>
        <v>12515</v>
      </c>
      <c r="B12516">
        <f t="shared" ca="1" si="973"/>
        <v>10</v>
      </c>
      <c r="C12516" t="str" cm="1">
        <f t="array" aca="1" ref="C12516" ca="1">INDEX(Reel1,Spins[[#This Row],[Stop1]])</f>
        <v>🍋</v>
      </c>
      <c r="D12516">
        <f t="shared" ca="1" si="974"/>
        <v>27</v>
      </c>
      <c r="E12516" t="str" cm="1">
        <f t="array" aca="1" ref="E12516" ca="1">INDEX(Reel2,Spins[[#This Row],[Stop2]])</f>
        <v>BAR</v>
      </c>
      <c r="F12516">
        <f t="shared" ca="1" si="975"/>
        <v>25</v>
      </c>
      <c r="G12516" t="str" cm="1">
        <f t="array" aca="1" ref="G12516" ca="1">INDEX(Reel3,Spins[[#This Row],[Stop3]])</f>
        <v>BAR</v>
      </c>
      <c r="H12516" t="b">
        <f ca="1">AND(Spins[[#This Row],[Sym1]]=Spins[[#This Row],[Sym2]],Spins[[#This Row],[Sym2]]=Spins[[#This Row],[Sym3]])</f>
        <v>0</v>
      </c>
      <c r="I125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16">
        <f t="shared" si="976"/>
        <v>1</v>
      </c>
      <c r="K12516">
        <f ca="1">Spins[[#This Row],[Mult]]*Spins[[#This Row],[Bet]]</f>
        <v>0</v>
      </c>
      <c r="L12516">
        <f ca="1">Spins[[#This Row],[Payout]]-Spins[[#This Row],[Bet]]</f>
        <v>-1</v>
      </c>
    </row>
    <row r="12517" spans="1:12" x14ac:dyDescent="0.3">
      <c r="A12517">
        <f t="shared" si="972"/>
        <v>12516</v>
      </c>
      <c r="B12517">
        <f t="shared" ca="1" si="973"/>
        <v>30</v>
      </c>
      <c r="C12517" t="str" cm="1">
        <f t="array" aca="1" ref="C12517" ca="1">INDEX(Reel1,Spins[[#This Row],[Stop1]])</f>
        <v>7️⃣</v>
      </c>
      <c r="D12517">
        <f t="shared" ca="1" si="974"/>
        <v>9</v>
      </c>
      <c r="E12517" t="str" cm="1">
        <f t="array" aca="1" ref="E12517" ca="1">INDEX(Reel2,Spins[[#This Row],[Stop2]])</f>
        <v>🍋</v>
      </c>
      <c r="F12517">
        <f t="shared" ca="1" si="975"/>
        <v>24</v>
      </c>
      <c r="G12517" t="str" cm="1">
        <f t="array" aca="1" ref="G12517" ca="1">INDEX(Reel3,Spins[[#This Row],[Stop3]])</f>
        <v>BAR</v>
      </c>
      <c r="H12517" t="b">
        <f ca="1">AND(Spins[[#This Row],[Sym1]]=Spins[[#This Row],[Sym2]],Spins[[#This Row],[Sym2]]=Spins[[#This Row],[Sym3]])</f>
        <v>0</v>
      </c>
      <c r="I125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17">
        <f t="shared" si="976"/>
        <v>1</v>
      </c>
      <c r="K12517">
        <f ca="1">Spins[[#This Row],[Mult]]*Spins[[#This Row],[Bet]]</f>
        <v>0</v>
      </c>
      <c r="L12517">
        <f ca="1">Spins[[#This Row],[Payout]]-Spins[[#This Row],[Bet]]</f>
        <v>-1</v>
      </c>
    </row>
    <row r="12518" spans="1:12" x14ac:dyDescent="0.3">
      <c r="A12518">
        <f t="shared" si="972"/>
        <v>12517</v>
      </c>
      <c r="B12518">
        <f t="shared" ca="1" si="973"/>
        <v>27</v>
      </c>
      <c r="C12518" t="str" cm="1">
        <f t="array" aca="1" ref="C12518" ca="1">INDEX(Reel1,Spins[[#This Row],[Stop1]])</f>
        <v>BAR</v>
      </c>
      <c r="D12518">
        <f t="shared" ca="1" si="974"/>
        <v>15</v>
      </c>
      <c r="E12518" t="str" cm="1">
        <f t="array" aca="1" ref="E12518" ca="1">INDEX(Reel2,Spins[[#This Row],[Stop2]])</f>
        <v>🍒</v>
      </c>
      <c r="F12518">
        <f t="shared" ca="1" si="975"/>
        <v>25</v>
      </c>
      <c r="G12518" t="str" cm="1">
        <f t="array" aca="1" ref="G12518" ca="1">INDEX(Reel3,Spins[[#This Row],[Stop3]])</f>
        <v>BAR</v>
      </c>
      <c r="H12518" t="b">
        <f ca="1">AND(Spins[[#This Row],[Sym1]]=Spins[[#This Row],[Sym2]],Spins[[#This Row],[Sym2]]=Spins[[#This Row],[Sym3]])</f>
        <v>0</v>
      </c>
      <c r="I125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18">
        <f t="shared" si="976"/>
        <v>1</v>
      </c>
      <c r="K12518">
        <f ca="1">Spins[[#This Row],[Mult]]*Spins[[#This Row],[Bet]]</f>
        <v>0</v>
      </c>
      <c r="L12518">
        <f ca="1">Spins[[#This Row],[Payout]]-Spins[[#This Row],[Bet]]</f>
        <v>-1</v>
      </c>
    </row>
    <row r="12519" spans="1:12" x14ac:dyDescent="0.3">
      <c r="A12519">
        <f t="shared" si="972"/>
        <v>12518</v>
      </c>
      <c r="B12519">
        <f t="shared" ca="1" si="973"/>
        <v>30</v>
      </c>
      <c r="C12519" t="str" cm="1">
        <f t="array" aca="1" ref="C12519" ca="1">INDEX(Reel1,Spins[[#This Row],[Stop1]])</f>
        <v>7️⃣</v>
      </c>
      <c r="D12519">
        <f t="shared" ca="1" si="974"/>
        <v>18</v>
      </c>
      <c r="E12519" t="str" cm="1">
        <f t="array" aca="1" ref="E12519" ca="1">INDEX(Reel2,Spins[[#This Row],[Stop2]])</f>
        <v>🍒</v>
      </c>
      <c r="F12519">
        <f t="shared" ca="1" si="975"/>
        <v>17</v>
      </c>
      <c r="G12519" t="str" cm="1">
        <f t="array" aca="1" ref="G12519" ca="1">INDEX(Reel3,Spins[[#This Row],[Stop3]])</f>
        <v>🍇</v>
      </c>
      <c r="H12519" t="b">
        <f ca="1">AND(Spins[[#This Row],[Sym1]]=Spins[[#This Row],[Sym2]],Spins[[#This Row],[Sym2]]=Spins[[#This Row],[Sym3]])</f>
        <v>0</v>
      </c>
      <c r="I125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19">
        <f t="shared" si="976"/>
        <v>1</v>
      </c>
      <c r="K12519">
        <f ca="1">Spins[[#This Row],[Mult]]*Spins[[#This Row],[Bet]]</f>
        <v>0</v>
      </c>
      <c r="L12519">
        <f ca="1">Spins[[#This Row],[Payout]]-Spins[[#This Row],[Bet]]</f>
        <v>-1</v>
      </c>
    </row>
    <row r="12520" spans="1:12" x14ac:dyDescent="0.3">
      <c r="A12520">
        <f t="shared" si="972"/>
        <v>12519</v>
      </c>
      <c r="B12520">
        <f t="shared" ca="1" si="973"/>
        <v>6</v>
      </c>
      <c r="C12520" t="str" cm="1">
        <f t="array" aca="1" ref="C12520" ca="1">INDEX(Reel1,Spins[[#This Row],[Stop1]])</f>
        <v>🍋</v>
      </c>
      <c r="D12520">
        <f t="shared" ca="1" si="974"/>
        <v>24</v>
      </c>
      <c r="E12520" t="str" cm="1">
        <f t="array" aca="1" ref="E12520" ca="1">INDEX(Reel2,Spins[[#This Row],[Stop2]])</f>
        <v>🍇</v>
      </c>
      <c r="F12520">
        <f t="shared" ca="1" si="975"/>
        <v>4</v>
      </c>
      <c r="G12520" t="str" cm="1">
        <f t="array" aca="1" ref="G12520" ca="1">INDEX(Reel3,Spins[[#This Row],[Stop3]])</f>
        <v>🍋</v>
      </c>
      <c r="H12520" t="b">
        <f ca="1">AND(Spins[[#This Row],[Sym1]]=Spins[[#This Row],[Sym2]],Spins[[#This Row],[Sym2]]=Spins[[#This Row],[Sym3]])</f>
        <v>0</v>
      </c>
      <c r="I125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0">
        <f t="shared" si="976"/>
        <v>1</v>
      </c>
      <c r="K12520">
        <f ca="1">Spins[[#This Row],[Mult]]*Spins[[#This Row],[Bet]]</f>
        <v>0</v>
      </c>
      <c r="L12520">
        <f ca="1">Spins[[#This Row],[Payout]]-Spins[[#This Row],[Bet]]</f>
        <v>-1</v>
      </c>
    </row>
    <row r="12521" spans="1:12" x14ac:dyDescent="0.3">
      <c r="A12521">
        <f t="shared" si="972"/>
        <v>12520</v>
      </c>
      <c r="B12521">
        <f t="shared" ca="1" si="973"/>
        <v>31</v>
      </c>
      <c r="C12521" t="str" cm="1">
        <f t="array" aca="1" ref="C12521" ca="1">INDEX(Reel1,Spins[[#This Row],[Stop1]])</f>
        <v>💎</v>
      </c>
      <c r="D12521">
        <f t="shared" ca="1" si="974"/>
        <v>4</v>
      </c>
      <c r="E12521" t="str" cm="1">
        <f t="array" aca="1" ref="E12521" ca="1">INDEX(Reel2,Spins[[#This Row],[Stop2]])</f>
        <v>🍋</v>
      </c>
      <c r="F12521">
        <f t="shared" ca="1" si="975"/>
        <v>3</v>
      </c>
      <c r="G12521" t="str" cm="1">
        <f t="array" aca="1" ref="G12521" ca="1">INDEX(Reel3,Spins[[#This Row],[Stop3]])</f>
        <v>🍋</v>
      </c>
      <c r="H12521" t="b">
        <f ca="1">AND(Spins[[#This Row],[Sym1]]=Spins[[#This Row],[Sym2]],Spins[[#This Row],[Sym2]]=Spins[[#This Row],[Sym3]])</f>
        <v>0</v>
      </c>
      <c r="I125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1">
        <f t="shared" si="976"/>
        <v>1</v>
      </c>
      <c r="K12521">
        <f ca="1">Spins[[#This Row],[Mult]]*Spins[[#This Row],[Bet]]</f>
        <v>0</v>
      </c>
      <c r="L12521">
        <f ca="1">Spins[[#This Row],[Payout]]-Spins[[#This Row],[Bet]]</f>
        <v>-1</v>
      </c>
    </row>
    <row r="12522" spans="1:12" x14ac:dyDescent="0.3">
      <c r="A12522">
        <f t="shared" si="972"/>
        <v>12521</v>
      </c>
      <c r="B12522">
        <f t="shared" ca="1" si="973"/>
        <v>31</v>
      </c>
      <c r="C12522" t="str" cm="1">
        <f t="array" aca="1" ref="C12522" ca="1">INDEX(Reel1,Spins[[#This Row],[Stop1]])</f>
        <v>💎</v>
      </c>
      <c r="D12522">
        <f t="shared" ca="1" si="974"/>
        <v>1</v>
      </c>
      <c r="E12522" t="str" cm="1">
        <f t="array" aca="1" ref="E12522" ca="1">INDEX(Reel2,Spins[[#This Row],[Stop2]])</f>
        <v>🍋</v>
      </c>
      <c r="F12522">
        <f t="shared" ca="1" si="975"/>
        <v>1</v>
      </c>
      <c r="G12522" t="str" cm="1">
        <f t="array" aca="1" ref="G12522" ca="1">INDEX(Reel3,Spins[[#This Row],[Stop3]])</f>
        <v>🍋</v>
      </c>
      <c r="H12522" t="b">
        <f ca="1">AND(Spins[[#This Row],[Sym1]]=Spins[[#This Row],[Sym2]],Spins[[#This Row],[Sym2]]=Spins[[#This Row],[Sym3]])</f>
        <v>0</v>
      </c>
      <c r="I125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2">
        <f t="shared" si="976"/>
        <v>1</v>
      </c>
      <c r="K12522">
        <f ca="1">Spins[[#This Row],[Mult]]*Spins[[#This Row],[Bet]]</f>
        <v>0</v>
      </c>
      <c r="L12522">
        <f ca="1">Spins[[#This Row],[Payout]]-Spins[[#This Row],[Bet]]</f>
        <v>-1</v>
      </c>
    </row>
    <row r="12523" spans="1:12" x14ac:dyDescent="0.3">
      <c r="A12523">
        <f t="shared" si="972"/>
        <v>12522</v>
      </c>
      <c r="B12523">
        <f t="shared" ca="1" si="973"/>
        <v>24</v>
      </c>
      <c r="C12523" t="str" cm="1">
        <f t="array" aca="1" ref="C12523" ca="1">INDEX(Reel1,Spins[[#This Row],[Stop1]])</f>
        <v>🍇</v>
      </c>
      <c r="D12523">
        <f t="shared" ca="1" si="974"/>
        <v>27</v>
      </c>
      <c r="E12523" t="str" cm="1">
        <f t="array" aca="1" ref="E12523" ca="1">INDEX(Reel2,Spins[[#This Row],[Stop2]])</f>
        <v>BAR</v>
      </c>
      <c r="F12523">
        <f t="shared" ca="1" si="975"/>
        <v>14</v>
      </c>
      <c r="G12523" t="str" cm="1">
        <f t="array" aca="1" ref="G12523" ca="1">INDEX(Reel3,Spins[[#This Row],[Stop3]])</f>
        <v>🍇</v>
      </c>
      <c r="H12523" t="b">
        <f ca="1">AND(Spins[[#This Row],[Sym1]]=Spins[[#This Row],[Sym2]],Spins[[#This Row],[Sym2]]=Spins[[#This Row],[Sym3]])</f>
        <v>0</v>
      </c>
      <c r="I125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3">
        <f t="shared" si="976"/>
        <v>1</v>
      </c>
      <c r="K12523">
        <f ca="1">Spins[[#This Row],[Mult]]*Spins[[#This Row],[Bet]]</f>
        <v>0</v>
      </c>
      <c r="L12523">
        <f ca="1">Spins[[#This Row],[Payout]]-Spins[[#This Row],[Bet]]</f>
        <v>-1</v>
      </c>
    </row>
    <row r="12524" spans="1:12" x14ac:dyDescent="0.3">
      <c r="A12524">
        <f t="shared" si="972"/>
        <v>12523</v>
      </c>
      <c r="B12524">
        <f t="shared" ca="1" si="973"/>
        <v>27</v>
      </c>
      <c r="C12524" t="str" cm="1">
        <f t="array" aca="1" ref="C12524" ca="1">INDEX(Reel1,Spins[[#This Row],[Stop1]])</f>
        <v>BAR</v>
      </c>
      <c r="D12524">
        <f t="shared" ca="1" si="974"/>
        <v>28</v>
      </c>
      <c r="E12524" t="str" cm="1">
        <f t="array" aca="1" ref="E12524" ca="1">INDEX(Reel2,Spins[[#This Row],[Stop2]])</f>
        <v>BAR</v>
      </c>
      <c r="F12524">
        <f t="shared" ca="1" si="975"/>
        <v>1</v>
      </c>
      <c r="G12524" t="str" cm="1">
        <f t="array" aca="1" ref="G12524" ca="1">INDEX(Reel3,Spins[[#This Row],[Stop3]])</f>
        <v>🍋</v>
      </c>
      <c r="H12524" t="b">
        <f ca="1">AND(Spins[[#This Row],[Sym1]]=Spins[[#This Row],[Sym2]],Spins[[#This Row],[Sym2]]=Spins[[#This Row],[Sym3]])</f>
        <v>0</v>
      </c>
      <c r="I125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2524">
        <f t="shared" si="976"/>
        <v>1</v>
      </c>
      <c r="K12524">
        <f ca="1">Spins[[#This Row],[Mult]]*Spins[[#This Row],[Bet]]</f>
        <v>3</v>
      </c>
      <c r="L12524">
        <f ca="1">Spins[[#This Row],[Payout]]-Spins[[#This Row],[Bet]]</f>
        <v>2</v>
      </c>
    </row>
    <row r="12525" spans="1:12" x14ac:dyDescent="0.3">
      <c r="A12525">
        <f t="shared" si="972"/>
        <v>12524</v>
      </c>
      <c r="B12525">
        <f t="shared" ca="1" si="973"/>
        <v>23</v>
      </c>
      <c r="C12525" t="str" cm="1">
        <f t="array" aca="1" ref="C12525" ca="1">INDEX(Reel1,Spins[[#This Row],[Stop1]])</f>
        <v>🍇</v>
      </c>
      <c r="D12525">
        <f t="shared" ca="1" si="974"/>
        <v>16</v>
      </c>
      <c r="E12525" t="str" cm="1">
        <f t="array" aca="1" ref="E12525" ca="1">INDEX(Reel2,Spins[[#This Row],[Stop2]])</f>
        <v>🍒</v>
      </c>
      <c r="F12525">
        <f t="shared" ca="1" si="975"/>
        <v>28</v>
      </c>
      <c r="G12525" t="str" cm="1">
        <f t="array" aca="1" ref="G12525" ca="1">INDEX(Reel3,Spins[[#This Row],[Stop3]])</f>
        <v>7️⃣</v>
      </c>
      <c r="H12525" t="b">
        <f ca="1">AND(Spins[[#This Row],[Sym1]]=Spins[[#This Row],[Sym2]],Spins[[#This Row],[Sym2]]=Spins[[#This Row],[Sym3]])</f>
        <v>0</v>
      </c>
      <c r="I125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5">
        <f t="shared" si="976"/>
        <v>1</v>
      </c>
      <c r="K12525">
        <f ca="1">Spins[[#This Row],[Mult]]*Spins[[#This Row],[Bet]]</f>
        <v>0</v>
      </c>
      <c r="L12525">
        <f ca="1">Spins[[#This Row],[Payout]]-Spins[[#This Row],[Bet]]</f>
        <v>-1</v>
      </c>
    </row>
    <row r="12526" spans="1:12" x14ac:dyDescent="0.3">
      <c r="A12526">
        <f t="shared" si="972"/>
        <v>12525</v>
      </c>
      <c r="B12526">
        <f t="shared" ca="1" si="973"/>
        <v>9</v>
      </c>
      <c r="C12526" t="str" cm="1">
        <f t="array" aca="1" ref="C12526" ca="1">INDEX(Reel1,Spins[[#This Row],[Stop1]])</f>
        <v>🍋</v>
      </c>
      <c r="D12526">
        <f t="shared" ca="1" si="974"/>
        <v>7</v>
      </c>
      <c r="E12526" t="str" cm="1">
        <f t="array" aca="1" ref="E12526" ca="1">INDEX(Reel2,Spins[[#This Row],[Stop2]])</f>
        <v>🍋</v>
      </c>
      <c r="F12526">
        <f t="shared" ca="1" si="975"/>
        <v>14</v>
      </c>
      <c r="G12526" t="str" cm="1">
        <f t="array" aca="1" ref="G12526" ca="1">INDEX(Reel3,Spins[[#This Row],[Stop3]])</f>
        <v>🍇</v>
      </c>
      <c r="H12526" t="b">
        <f ca="1">AND(Spins[[#This Row],[Sym1]]=Spins[[#This Row],[Sym2]],Spins[[#This Row],[Sym2]]=Spins[[#This Row],[Sym3]])</f>
        <v>0</v>
      </c>
      <c r="I125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26">
        <f t="shared" si="976"/>
        <v>1</v>
      </c>
      <c r="K12526">
        <f ca="1">Spins[[#This Row],[Mult]]*Spins[[#This Row],[Bet]]</f>
        <v>0.6</v>
      </c>
      <c r="L12526">
        <f ca="1">Spins[[#This Row],[Payout]]-Spins[[#This Row],[Bet]]</f>
        <v>-0.4</v>
      </c>
    </row>
    <row r="12527" spans="1:12" x14ac:dyDescent="0.3">
      <c r="A12527">
        <f t="shared" si="972"/>
        <v>12526</v>
      </c>
      <c r="B12527">
        <f t="shared" ca="1" si="973"/>
        <v>23</v>
      </c>
      <c r="C12527" t="str" cm="1">
        <f t="array" aca="1" ref="C12527" ca="1">INDEX(Reel1,Spins[[#This Row],[Stop1]])</f>
        <v>🍇</v>
      </c>
      <c r="D12527">
        <f t="shared" ca="1" si="974"/>
        <v>25</v>
      </c>
      <c r="E12527" t="str" cm="1">
        <f t="array" aca="1" ref="E12527" ca="1">INDEX(Reel2,Spins[[#This Row],[Stop2]])</f>
        <v>🔔</v>
      </c>
      <c r="F12527">
        <f t="shared" ca="1" si="975"/>
        <v>1</v>
      </c>
      <c r="G12527" t="str" cm="1">
        <f t="array" aca="1" ref="G12527" ca="1">INDEX(Reel3,Spins[[#This Row],[Stop3]])</f>
        <v>🍋</v>
      </c>
      <c r="H12527" t="b">
        <f ca="1">AND(Spins[[#This Row],[Sym1]]=Spins[[#This Row],[Sym2]],Spins[[#This Row],[Sym2]]=Spins[[#This Row],[Sym3]])</f>
        <v>0</v>
      </c>
      <c r="I125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7">
        <f t="shared" si="976"/>
        <v>1</v>
      </c>
      <c r="K12527">
        <f ca="1">Spins[[#This Row],[Mult]]*Spins[[#This Row],[Bet]]</f>
        <v>0</v>
      </c>
      <c r="L12527">
        <f ca="1">Spins[[#This Row],[Payout]]-Spins[[#This Row],[Bet]]</f>
        <v>-1</v>
      </c>
    </row>
    <row r="12528" spans="1:12" x14ac:dyDescent="0.3">
      <c r="A12528">
        <f t="shared" si="972"/>
        <v>12527</v>
      </c>
      <c r="B12528">
        <f t="shared" ca="1" si="973"/>
        <v>16</v>
      </c>
      <c r="C12528" t="str" cm="1">
        <f t="array" aca="1" ref="C12528" ca="1">INDEX(Reel1,Spins[[#This Row],[Stop1]])</f>
        <v>🍒</v>
      </c>
      <c r="D12528">
        <f t="shared" ca="1" si="974"/>
        <v>3</v>
      </c>
      <c r="E12528" t="str" cm="1">
        <f t="array" aca="1" ref="E12528" ca="1">INDEX(Reel2,Spins[[#This Row],[Stop2]])</f>
        <v>🍋</v>
      </c>
      <c r="F12528">
        <f t="shared" ca="1" si="975"/>
        <v>7</v>
      </c>
      <c r="G12528" t="str" cm="1">
        <f t="array" aca="1" ref="G12528" ca="1">INDEX(Reel3,Spins[[#This Row],[Stop3]])</f>
        <v>🍒</v>
      </c>
      <c r="H12528" t="b">
        <f ca="1">AND(Spins[[#This Row],[Sym1]]=Spins[[#This Row],[Sym2]],Spins[[#This Row],[Sym2]]=Spins[[#This Row],[Sym3]])</f>
        <v>0</v>
      </c>
      <c r="I125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8">
        <f t="shared" si="976"/>
        <v>1</v>
      </c>
      <c r="K12528">
        <f ca="1">Spins[[#This Row],[Mult]]*Spins[[#This Row],[Bet]]</f>
        <v>0</v>
      </c>
      <c r="L12528">
        <f ca="1">Spins[[#This Row],[Payout]]-Spins[[#This Row],[Bet]]</f>
        <v>-1</v>
      </c>
    </row>
    <row r="12529" spans="1:12" x14ac:dyDescent="0.3">
      <c r="A12529">
        <f t="shared" si="972"/>
        <v>12528</v>
      </c>
      <c r="B12529">
        <f t="shared" ca="1" si="973"/>
        <v>24</v>
      </c>
      <c r="C12529" t="str" cm="1">
        <f t="array" aca="1" ref="C12529" ca="1">INDEX(Reel1,Spins[[#This Row],[Stop1]])</f>
        <v>🍇</v>
      </c>
      <c r="D12529">
        <f t="shared" ca="1" si="974"/>
        <v>17</v>
      </c>
      <c r="E12529" t="str" cm="1">
        <f t="array" aca="1" ref="E12529" ca="1">INDEX(Reel2,Spins[[#This Row],[Stop2]])</f>
        <v>🍒</v>
      </c>
      <c r="F12529">
        <f t="shared" ca="1" si="975"/>
        <v>25</v>
      </c>
      <c r="G12529" t="str" cm="1">
        <f t="array" aca="1" ref="G12529" ca="1">INDEX(Reel3,Spins[[#This Row],[Stop3]])</f>
        <v>BAR</v>
      </c>
      <c r="H12529" t="b">
        <f ca="1">AND(Spins[[#This Row],[Sym1]]=Spins[[#This Row],[Sym2]],Spins[[#This Row],[Sym2]]=Spins[[#This Row],[Sym3]])</f>
        <v>0</v>
      </c>
      <c r="I125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29">
        <f t="shared" si="976"/>
        <v>1</v>
      </c>
      <c r="K12529">
        <f ca="1">Spins[[#This Row],[Mult]]*Spins[[#This Row],[Bet]]</f>
        <v>0</v>
      </c>
      <c r="L12529">
        <f ca="1">Spins[[#This Row],[Payout]]-Spins[[#This Row],[Bet]]</f>
        <v>-1</v>
      </c>
    </row>
    <row r="12530" spans="1:12" x14ac:dyDescent="0.3">
      <c r="A12530">
        <f t="shared" si="972"/>
        <v>12529</v>
      </c>
      <c r="B12530">
        <f t="shared" ca="1" si="973"/>
        <v>26</v>
      </c>
      <c r="C12530" t="str" cm="1">
        <f t="array" aca="1" ref="C12530" ca="1">INDEX(Reel1,Spins[[#This Row],[Stop1]])</f>
        <v>🔔</v>
      </c>
      <c r="D12530">
        <f t="shared" ca="1" si="974"/>
        <v>5</v>
      </c>
      <c r="E12530" t="str" cm="1">
        <f t="array" aca="1" ref="E12530" ca="1">INDEX(Reel2,Spins[[#This Row],[Stop2]])</f>
        <v>🍋</v>
      </c>
      <c r="F12530">
        <f t="shared" ca="1" si="975"/>
        <v>29</v>
      </c>
      <c r="G12530" t="str" cm="1">
        <f t="array" aca="1" ref="G12530" ca="1">INDEX(Reel3,Spins[[#This Row],[Stop3]])</f>
        <v>7️⃣</v>
      </c>
      <c r="H12530" t="b">
        <f ca="1">AND(Spins[[#This Row],[Sym1]]=Spins[[#This Row],[Sym2]],Spins[[#This Row],[Sym2]]=Spins[[#This Row],[Sym3]])</f>
        <v>0</v>
      </c>
      <c r="I125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30">
        <f t="shared" si="976"/>
        <v>1</v>
      </c>
      <c r="K12530">
        <f ca="1">Spins[[#This Row],[Mult]]*Spins[[#This Row],[Bet]]</f>
        <v>0</v>
      </c>
      <c r="L12530">
        <f ca="1">Spins[[#This Row],[Payout]]-Spins[[#This Row],[Bet]]</f>
        <v>-1</v>
      </c>
    </row>
    <row r="12531" spans="1:12" x14ac:dyDescent="0.3">
      <c r="A12531">
        <f t="shared" si="972"/>
        <v>12530</v>
      </c>
      <c r="B12531">
        <f t="shared" ca="1" si="973"/>
        <v>27</v>
      </c>
      <c r="C12531" t="str" cm="1">
        <f t="array" aca="1" ref="C12531" ca="1">INDEX(Reel1,Spins[[#This Row],[Stop1]])</f>
        <v>BAR</v>
      </c>
      <c r="D12531">
        <f t="shared" ca="1" si="974"/>
        <v>1</v>
      </c>
      <c r="E12531" t="str" cm="1">
        <f t="array" aca="1" ref="E12531" ca="1">INDEX(Reel2,Spins[[#This Row],[Stop2]])</f>
        <v>🍋</v>
      </c>
      <c r="F12531">
        <f t="shared" ca="1" si="975"/>
        <v>28</v>
      </c>
      <c r="G12531" t="str" cm="1">
        <f t="array" aca="1" ref="G12531" ca="1">INDEX(Reel3,Spins[[#This Row],[Stop3]])</f>
        <v>7️⃣</v>
      </c>
      <c r="H12531" t="b">
        <f ca="1">AND(Spins[[#This Row],[Sym1]]=Spins[[#This Row],[Sym2]],Spins[[#This Row],[Sym2]]=Spins[[#This Row],[Sym3]])</f>
        <v>0</v>
      </c>
      <c r="I125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31">
        <f t="shared" si="976"/>
        <v>1</v>
      </c>
      <c r="K12531">
        <f ca="1">Spins[[#This Row],[Mult]]*Spins[[#This Row],[Bet]]</f>
        <v>0</v>
      </c>
      <c r="L12531">
        <f ca="1">Spins[[#This Row],[Payout]]-Spins[[#This Row],[Bet]]</f>
        <v>-1</v>
      </c>
    </row>
    <row r="12532" spans="1:12" x14ac:dyDescent="0.3">
      <c r="A12532">
        <f t="shared" si="972"/>
        <v>12531</v>
      </c>
      <c r="B12532">
        <f t="shared" ca="1" si="973"/>
        <v>3</v>
      </c>
      <c r="C12532" t="str" cm="1">
        <f t="array" aca="1" ref="C12532" ca="1">INDEX(Reel1,Spins[[#This Row],[Stop1]])</f>
        <v>🍋</v>
      </c>
      <c r="D12532">
        <f t="shared" ca="1" si="974"/>
        <v>3</v>
      </c>
      <c r="E12532" t="str" cm="1">
        <f t="array" aca="1" ref="E12532" ca="1">INDEX(Reel2,Spins[[#This Row],[Stop2]])</f>
        <v>🍋</v>
      </c>
      <c r="F12532">
        <f t="shared" ca="1" si="975"/>
        <v>8</v>
      </c>
      <c r="G12532" t="str" cm="1">
        <f t="array" aca="1" ref="G12532" ca="1">INDEX(Reel3,Spins[[#This Row],[Stop3]])</f>
        <v>🍒</v>
      </c>
      <c r="H12532" t="b">
        <f ca="1">AND(Spins[[#This Row],[Sym1]]=Spins[[#This Row],[Sym2]],Spins[[#This Row],[Sym2]]=Spins[[#This Row],[Sym3]])</f>
        <v>0</v>
      </c>
      <c r="I125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32">
        <f t="shared" si="976"/>
        <v>1</v>
      </c>
      <c r="K12532">
        <f ca="1">Spins[[#This Row],[Mult]]*Spins[[#This Row],[Bet]]</f>
        <v>0.6</v>
      </c>
      <c r="L12532">
        <f ca="1">Spins[[#This Row],[Payout]]-Spins[[#This Row],[Bet]]</f>
        <v>-0.4</v>
      </c>
    </row>
    <row r="12533" spans="1:12" x14ac:dyDescent="0.3">
      <c r="A12533">
        <f t="shared" si="972"/>
        <v>12532</v>
      </c>
      <c r="B12533">
        <f t="shared" ca="1" si="973"/>
        <v>3</v>
      </c>
      <c r="C12533" t="str" cm="1">
        <f t="array" aca="1" ref="C12533" ca="1">INDEX(Reel1,Spins[[#This Row],[Stop1]])</f>
        <v>🍋</v>
      </c>
      <c r="D12533">
        <f t="shared" ca="1" si="974"/>
        <v>12</v>
      </c>
      <c r="E12533" t="str" cm="1">
        <f t="array" aca="1" ref="E12533" ca="1">INDEX(Reel2,Spins[[#This Row],[Stop2]])</f>
        <v>🍋</v>
      </c>
      <c r="F12533">
        <f t="shared" ca="1" si="975"/>
        <v>6</v>
      </c>
      <c r="G12533" t="str" cm="1">
        <f t="array" aca="1" ref="G12533" ca="1">INDEX(Reel3,Spins[[#This Row],[Stop3]])</f>
        <v>🍒</v>
      </c>
      <c r="H12533" t="b">
        <f ca="1">AND(Spins[[#This Row],[Sym1]]=Spins[[#This Row],[Sym2]],Spins[[#This Row],[Sym2]]=Spins[[#This Row],[Sym3]])</f>
        <v>0</v>
      </c>
      <c r="I125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33">
        <f t="shared" si="976"/>
        <v>1</v>
      </c>
      <c r="K12533">
        <f ca="1">Spins[[#This Row],[Mult]]*Spins[[#This Row],[Bet]]</f>
        <v>0.6</v>
      </c>
      <c r="L12533">
        <f ca="1">Spins[[#This Row],[Payout]]-Spins[[#This Row],[Bet]]</f>
        <v>-0.4</v>
      </c>
    </row>
    <row r="12534" spans="1:12" x14ac:dyDescent="0.3">
      <c r="A12534">
        <f t="shared" si="972"/>
        <v>12533</v>
      </c>
      <c r="B12534">
        <f t="shared" ca="1" si="973"/>
        <v>22</v>
      </c>
      <c r="C12534" t="str" cm="1">
        <f t="array" aca="1" ref="C12534" ca="1">INDEX(Reel1,Spins[[#This Row],[Stop1]])</f>
        <v>🍇</v>
      </c>
      <c r="D12534">
        <f t="shared" ca="1" si="974"/>
        <v>24</v>
      </c>
      <c r="E12534" t="str" cm="1">
        <f t="array" aca="1" ref="E12534" ca="1">INDEX(Reel2,Spins[[#This Row],[Stop2]])</f>
        <v>🍇</v>
      </c>
      <c r="F12534">
        <f t="shared" ca="1" si="975"/>
        <v>3</v>
      </c>
      <c r="G12534" t="str" cm="1">
        <f t="array" aca="1" ref="G12534" ca="1">INDEX(Reel3,Spins[[#This Row],[Stop3]])</f>
        <v>🍋</v>
      </c>
      <c r="H12534" t="b">
        <f ca="1">AND(Spins[[#This Row],[Sym1]]=Spins[[#This Row],[Sym2]],Spins[[#This Row],[Sym2]]=Spins[[#This Row],[Sym3]])</f>
        <v>0</v>
      </c>
      <c r="I125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2534">
        <f t="shared" si="976"/>
        <v>1</v>
      </c>
      <c r="K12534">
        <f ca="1">Spins[[#This Row],[Mult]]*Spins[[#This Row],[Bet]]</f>
        <v>1.5</v>
      </c>
      <c r="L12534">
        <f ca="1">Spins[[#This Row],[Payout]]-Spins[[#This Row],[Bet]]</f>
        <v>0.5</v>
      </c>
    </row>
    <row r="12535" spans="1:12" x14ac:dyDescent="0.3">
      <c r="A12535">
        <f t="shared" si="972"/>
        <v>12534</v>
      </c>
      <c r="B12535">
        <f t="shared" ca="1" si="973"/>
        <v>8</v>
      </c>
      <c r="C12535" t="str" cm="1">
        <f t="array" aca="1" ref="C12535" ca="1">INDEX(Reel1,Spins[[#This Row],[Stop1]])</f>
        <v>🍋</v>
      </c>
      <c r="D12535">
        <f t="shared" ca="1" si="974"/>
        <v>3</v>
      </c>
      <c r="E12535" t="str" cm="1">
        <f t="array" aca="1" ref="E12535" ca="1">INDEX(Reel2,Spins[[#This Row],[Stop2]])</f>
        <v>🍋</v>
      </c>
      <c r="F12535">
        <f t="shared" ca="1" si="975"/>
        <v>26</v>
      </c>
      <c r="G12535" t="str" cm="1">
        <f t="array" aca="1" ref="G12535" ca="1">INDEX(Reel3,Spins[[#This Row],[Stop3]])</f>
        <v>BAR</v>
      </c>
      <c r="H12535" t="b">
        <f ca="1">AND(Spins[[#This Row],[Sym1]]=Spins[[#This Row],[Sym2]],Spins[[#This Row],[Sym2]]=Spins[[#This Row],[Sym3]])</f>
        <v>0</v>
      </c>
      <c r="I125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35">
        <f t="shared" si="976"/>
        <v>1</v>
      </c>
      <c r="K12535">
        <f ca="1">Spins[[#This Row],[Mult]]*Spins[[#This Row],[Bet]]</f>
        <v>0.6</v>
      </c>
      <c r="L12535">
        <f ca="1">Spins[[#This Row],[Payout]]-Spins[[#This Row],[Bet]]</f>
        <v>-0.4</v>
      </c>
    </row>
    <row r="12536" spans="1:12" x14ac:dyDescent="0.3">
      <c r="A12536">
        <f t="shared" si="972"/>
        <v>12535</v>
      </c>
      <c r="B12536">
        <f t="shared" ca="1" si="973"/>
        <v>18</v>
      </c>
      <c r="C12536" t="str" cm="1">
        <f t="array" aca="1" ref="C12536" ca="1">INDEX(Reel1,Spins[[#This Row],[Stop1]])</f>
        <v>🍒</v>
      </c>
      <c r="D12536">
        <f t="shared" ca="1" si="974"/>
        <v>5</v>
      </c>
      <c r="E12536" t="str" cm="1">
        <f t="array" aca="1" ref="E12536" ca="1">INDEX(Reel2,Spins[[#This Row],[Stop2]])</f>
        <v>🍋</v>
      </c>
      <c r="F12536">
        <f t="shared" ca="1" si="975"/>
        <v>27</v>
      </c>
      <c r="G12536" t="str" cm="1">
        <f t="array" aca="1" ref="G12536" ca="1">INDEX(Reel3,Spins[[#This Row],[Stop3]])</f>
        <v>7️⃣</v>
      </c>
      <c r="H12536" t="b">
        <f ca="1">AND(Spins[[#This Row],[Sym1]]=Spins[[#This Row],[Sym2]],Spins[[#This Row],[Sym2]]=Spins[[#This Row],[Sym3]])</f>
        <v>0</v>
      </c>
      <c r="I125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36">
        <f t="shared" si="976"/>
        <v>1</v>
      </c>
      <c r="K12536">
        <f ca="1">Spins[[#This Row],[Mult]]*Spins[[#This Row],[Bet]]</f>
        <v>0</v>
      </c>
      <c r="L12536">
        <f ca="1">Spins[[#This Row],[Payout]]-Spins[[#This Row],[Bet]]</f>
        <v>-1</v>
      </c>
    </row>
    <row r="12537" spans="1:12" x14ac:dyDescent="0.3">
      <c r="A12537">
        <f t="shared" si="972"/>
        <v>12536</v>
      </c>
      <c r="B12537">
        <f t="shared" ca="1" si="973"/>
        <v>8</v>
      </c>
      <c r="C12537" t="str" cm="1">
        <f t="array" aca="1" ref="C12537" ca="1">INDEX(Reel1,Spins[[#This Row],[Stop1]])</f>
        <v>🍋</v>
      </c>
      <c r="D12537">
        <f t="shared" ca="1" si="974"/>
        <v>23</v>
      </c>
      <c r="E12537" t="str" cm="1">
        <f t="array" aca="1" ref="E12537" ca="1">INDEX(Reel2,Spins[[#This Row],[Stop2]])</f>
        <v>🍇</v>
      </c>
      <c r="F12537">
        <f t="shared" ca="1" si="975"/>
        <v>19</v>
      </c>
      <c r="G12537" t="str" cm="1">
        <f t="array" aca="1" ref="G12537" ca="1">INDEX(Reel3,Spins[[#This Row],[Stop3]])</f>
        <v>🔔</v>
      </c>
      <c r="H12537" t="b">
        <f ca="1">AND(Spins[[#This Row],[Sym1]]=Spins[[#This Row],[Sym2]],Spins[[#This Row],[Sym2]]=Spins[[#This Row],[Sym3]])</f>
        <v>0</v>
      </c>
      <c r="I125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37">
        <f t="shared" si="976"/>
        <v>1</v>
      </c>
      <c r="K12537">
        <f ca="1">Spins[[#This Row],[Mult]]*Spins[[#This Row],[Bet]]</f>
        <v>0</v>
      </c>
      <c r="L12537">
        <f ca="1">Spins[[#This Row],[Payout]]-Spins[[#This Row],[Bet]]</f>
        <v>-1</v>
      </c>
    </row>
    <row r="12538" spans="1:12" x14ac:dyDescent="0.3">
      <c r="A12538">
        <f t="shared" si="972"/>
        <v>12537</v>
      </c>
      <c r="B12538">
        <f t="shared" ca="1" si="973"/>
        <v>11</v>
      </c>
      <c r="C12538" t="str" cm="1">
        <f t="array" aca="1" ref="C12538" ca="1">INDEX(Reel1,Spins[[#This Row],[Stop1]])</f>
        <v>🍋</v>
      </c>
      <c r="D12538">
        <f t="shared" ca="1" si="974"/>
        <v>29</v>
      </c>
      <c r="E12538" t="str" cm="1">
        <f t="array" aca="1" ref="E12538" ca="1">INDEX(Reel2,Spins[[#This Row],[Stop2]])</f>
        <v>7️⃣</v>
      </c>
      <c r="F12538">
        <f t="shared" ca="1" si="975"/>
        <v>25</v>
      </c>
      <c r="G12538" t="str" cm="1">
        <f t="array" aca="1" ref="G12538" ca="1">INDEX(Reel3,Spins[[#This Row],[Stop3]])</f>
        <v>BAR</v>
      </c>
      <c r="H12538" t="b">
        <f ca="1">AND(Spins[[#This Row],[Sym1]]=Spins[[#This Row],[Sym2]],Spins[[#This Row],[Sym2]]=Spins[[#This Row],[Sym3]])</f>
        <v>0</v>
      </c>
      <c r="I125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38">
        <f t="shared" si="976"/>
        <v>1</v>
      </c>
      <c r="K12538">
        <f ca="1">Spins[[#This Row],[Mult]]*Spins[[#This Row],[Bet]]</f>
        <v>0</v>
      </c>
      <c r="L12538">
        <f ca="1">Spins[[#This Row],[Payout]]-Spins[[#This Row],[Bet]]</f>
        <v>-1</v>
      </c>
    </row>
    <row r="12539" spans="1:12" x14ac:dyDescent="0.3">
      <c r="A12539">
        <f t="shared" si="972"/>
        <v>12538</v>
      </c>
      <c r="B12539">
        <f t="shared" ca="1" si="973"/>
        <v>27</v>
      </c>
      <c r="C12539" t="str" cm="1">
        <f t="array" aca="1" ref="C12539" ca="1">INDEX(Reel1,Spins[[#This Row],[Stop1]])</f>
        <v>BAR</v>
      </c>
      <c r="D12539">
        <f t="shared" ca="1" si="974"/>
        <v>31</v>
      </c>
      <c r="E12539" t="str" cm="1">
        <f t="array" aca="1" ref="E12539" ca="1">INDEX(Reel2,Spins[[#This Row],[Stop2]])</f>
        <v>💎</v>
      </c>
      <c r="F12539">
        <f t="shared" ca="1" si="975"/>
        <v>22</v>
      </c>
      <c r="G12539" t="str" cm="1">
        <f t="array" aca="1" ref="G12539" ca="1">INDEX(Reel3,Spins[[#This Row],[Stop3]])</f>
        <v>🔔</v>
      </c>
      <c r="H12539" t="b">
        <f ca="1">AND(Spins[[#This Row],[Sym1]]=Spins[[#This Row],[Sym2]],Spins[[#This Row],[Sym2]]=Spins[[#This Row],[Sym3]])</f>
        <v>0</v>
      </c>
      <c r="I125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39">
        <f t="shared" si="976"/>
        <v>1</v>
      </c>
      <c r="K12539">
        <f ca="1">Spins[[#This Row],[Mult]]*Spins[[#This Row],[Bet]]</f>
        <v>0</v>
      </c>
      <c r="L12539">
        <f ca="1">Spins[[#This Row],[Payout]]-Spins[[#This Row],[Bet]]</f>
        <v>-1</v>
      </c>
    </row>
    <row r="12540" spans="1:12" x14ac:dyDescent="0.3">
      <c r="A12540">
        <f t="shared" si="972"/>
        <v>12539</v>
      </c>
      <c r="B12540">
        <f t="shared" ca="1" si="973"/>
        <v>8</v>
      </c>
      <c r="C12540" t="str" cm="1">
        <f t="array" aca="1" ref="C12540" ca="1">INDEX(Reel1,Spins[[#This Row],[Stop1]])</f>
        <v>🍋</v>
      </c>
      <c r="D12540">
        <f t="shared" ca="1" si="974"/>
        <v>23</v>
      </c>
      <c r="E12540" t="str" cm="1">
        <f t="array" aca="1" ref="E12540" ca="1">INDEX(Reel2,Spins[[#This Row],[Stop2]])</f>
        <v>🍇</v>
      </c>
      <c r="F12540">
        <f t="shared" ca="1" si="975"/>
        <v>2</v>
      </c>
      <c r="G12540" t="str" cm="1">
        <f t="array" aca="1" ref="G12540" ca="1">INDEX(Reel3,Spins[[#This Row],[Stop3]])</f>
        <v>🍋</v>
      </c>
      <c r="H12540" t="b">
        <f ca="1">AND(Spins[[#This Row],[Sym1]]=Spins[[#This Row],[Sym2]],Spins[[#This Row],[Sym2]]=Spins[[#This Row],[Sym3]])</f>
        <v>0</v>
      </c>
      <c r="I125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0">
        <f t="shared" si="976"/>
        <v>1</v>
      </c>
      <c r="K12540">
        <f ca="1">Spins[[#This Row],[Mult]]*Spins[[#This Row],[Bet]]</f>
        <v>0</v>
      </c>
      <c r="L12540">
        <f ca="1">Spins[[#This Row],[Payout]]-Spins[[#This Row],[Bet]]</f>
        <v>-1</v>
      </c>
    </row>
    <row r="12541" spans="1:12" x14ac:dyDescent="0.3">
      <c r="A12541">
        <f t="shared" si="972"/>
        <v>12540</v>
      </c>
      <c r="B12541">
        <f t="shared" ca="1" si="973"/>
        <v>28</v>
      </c>
      <c r="C12541" t="str" cm="1">
        <f t="array" aca="1" ref="C12541" ca="1">INDEX(Reel1,Spins[[#This Row],[Stop1]])</f>
        <v>BAR</v>
      </c>
      <c r="D12541">
        <f t="shared" ca="1" si="974"/>
        <v>15</v>
      </c>
      <c r="E12541" t="str" cm="1">
        <f t="array" aca="1" ref="E12541" ca="1">INDEX(Reel2,Spins[[#This Row],[Stop2]])</f>
        <v>🍒</v>
      </c>
      <c r="F12541">
        <f t="shared" ca="1" si="975"/>
        <v>14</v>
      </c>
      <c r="G12541" t="str" cm="1">
        <f t="array" aca="1" ref="G12541" ca="1">INDEX(Reel3,Spins[[#This Row],[Stop3]])</f>
        <v>🍇</v>
      </c>
      <c r="H12541" t="b">
        <f ca="1">AND(Spins[[#This Row],[Sym1]]=Spins[[#This Row],[Sym2]],Spins[[#This Row],[Sym2]]=Spins[[#This Row],[Sym3]])</f>
        <v>0</v>
      </c>
      <c r="I125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1">
        <f t="shared" si="976"/>
        <v>1</v>
      </c>
      <c r="K12541">
        <f ca="1">Spins[[#This Row],[Mult]]*Spins[[#This Row],[Bet]]</f>
        <v>0</v>
      </c>
      <c r="L12541">
        <f ca="1">Spins[[#This Row],[Payout]]-Spins[[#This Row],[Bet]]</f>
        <v>-1</v>
      </c>
    </row>
    <row r="12542" spans="1:12" x14ac:dyDescent="0.3">
      <c r="A12542">
        <f t="shared" si="972"/>
        <v>12541</v>
      </c>
      <c r="B12542">
        <f t="shared" ca="1" si="973"/>
        <v>2</v>
      </c>
      <c r="C12542" t="str" cm="1">
        <f t="array" aca="1" ref="C12542" ca="1">INDEX(Reel1,Spins[[#This Row],[Stop1]])</f>
        <v>🍋</v>
      </c>
      <c r="D12542">
        <f t="shared" ca="1" si="974"/>
        <v>23</v>
      </c>
      <c r="E12542" t="str" cm="1">
        <f t="array" aca="1" ref="E12542" ca="1">INDEX(Reel2,Spins[[#This Row],[Stop2]])</f>
        <v>🍇</v>
      </c>
      <c r="F12542">
        <f t="shared" ca="1" si="975"/>
        <v>7</v>
      </c>
      <c r="G12542" t="str" cm="1">
        <f t="array" aca="1" ref="G12542" ca="1">INDEX(Reel3,Spins[[#This Row],[Stop3]])</f>
        <v>🍒</v>
      </c>
      <c r="H12542" t="b">
        <f ca="1">AND(Spins[[#This Row],[Sym1]]=Spins[[#This Row],[Sym2]],Spins[[#This Row],[Sym2]]=Spins[[#This Row],[Sym3]])</f>
        <v>0</v>
      </c>
      <c r="I125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2">
        <f t="shared" si="976"/>
        <v>1</v>
      </c>
      <c r="K12542">
        <f ca="1">Spins[[#This Row],[Mult]]*Spins[[#This Row],[Bet]]</f>
        <v>0</v>
      </c>
      <c r="L12542">
        <f ca="1">Spins[[#This Row],[Payout]]-Spins[[#This Row],[Bet]]</f>
        <v>-1</v>
      </c>
    </row>
    <row r="12543" spans="1:12" x14ac:dyDescent="0.3">
      <c r="A12543">
        <f t="shared" si="972"/>
        <v>12542</v>
      </c>
      <c r="B12543">
        <f t="shared" ca="1" si="973"/>
        <v>10</v>
      </c>
      <c r="C12543" t="str" cm="1">
        <f t="array" aca="1" ref="C12543" ca="1">INDEX(Reel1,Spins[[#This Row],[Stop1]])</f>
        <v>🍋</v>
      </c>
      <c r="D12543">
        <f t="shared" ca="1" si="974"/>
        <v>1</v>
      </c>
      <c r="E12543" t="str" cm="1">
        <f t="array" aca="1" ref="E12543" ca="1">INDEX(Reel2,Spins[[#This Row],[Stop2]])</f>
        <v>🍋</v>
      </c>
      <c r="F12543">
        <f t="shared" ca="1" si="975"/>
        <v>12</v>
      </c>
      <c r="G12543" t="str" cm="1">
        <f t="array" aca="1" ref="G12543" ca="1">INDEX(Reel3,Spins[[#This Row],[Stop3]])</f>
        <v>🍒</v>
      </c>
      <c r="H12543" t="b">
        <f ca="1">AND(Spins[[#This Row],[Sym1]]=Spins[[#This Row],[Sym2]],Spins[[#This Row],[Sym2]]=Spins[[#This Row],[Sym3]])</f>
        <v>0</v>
      </c>
      <c r="I125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43">
        <f t="shared" si="976"/>
        <v>1</v>
      </c>
      <c r="K12543">
        <f ca="1">Spins[[#This Row],[Mult]]*Spins[[#This Row],[Bet]]</f>
        <v>0.6</v>
      </c>
      <c r="L12543">
        <f ca="1">Spins[[#This Row],[Payout]]-Spins[[#This Row],[Bet]]</f>
        <v>-0.4</v>
      </c>
    </row>
    <row r="12544" spans="1:12" x14ac:dyDescent="0.3">
      <c r="A12544">
        <f t="shared" si="972"/>
        <v>12543</v>
      </c>
      <c r="B12544">
        <f t="shared" ca="1" si="973"/>
        <v>15</v>
      </c>
      <c r="C12544" t="str" cm="1">
        <f t="array" aca="1" ref="C12544" ca="1">INDEX(Reel1,Spins[[#This Row],[Stop1]])</f>
        <v>🍒</v>
      </c>
      <c r="D12544">
        <f t="shared" ca="1" si="974"/>
        <v>8</v>
      </c>
      <c r="E12544" t="str" cm="1">
        <f t="array" aca="1" ref="E12544" ca="1">INDEX(Reel2,Spins[[#This Row],[Stop2]])</f>
        <v>🍋</v>
      </c>
      <c r="F12544">
        <f t="shared" ca="1" si="975"/>
        <v>18</v>
      </c>
      <c r="G12544" t="str" cm="1">
        <f t="array" aca="1" ref="G12544" ca="1">INDEX(Reel3,Spins[[#This Row],[Stop3]])</f>
        <v>🔔</v>
      </c>
      <c r="H12544" t="b">
        <f ca="1">AND(Spins[[#This Row],[Sym1]]=Spins[[#This Row],[Sym2]],Spins[[#This Row],[Sym2]]=Spins[[#This Row],[Sym3]])</f>
        <v>0</v>
      </c>
      <c r="I125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4">
        <f t="shared" si="976"/>
        <v>1</v>
      </c>
      <c r="K12544">
        <f ca="1">Spins[[#This Row],[Mult]]*Spins[[#This Row],[Bet]]</f>
        <v>0</v>
      </c>
      <c r="L12544">
        <f ca="1">Spins[[#This Row],[Payout]]-Spins[[#This Row],[Bet]]</f>
        <v>-1</v>
      </c>
    </row>
    <row r="12545" spans="1:12" x14ac:dyDescent="0.3">
      <c r="A12545">
        <f t="shared" si="972"/>
        <v>12544</v>
      </c>
      <c r="B12545">
        <f t="shared" ca="1" si="973"/>
        <v>18</v>
      </c>
      <c r="C12545" t="str" cm="1">
        <f t="array" aca="1" ref="C12545" ca="1">INDEX(Reel1,Spins[[#This Row],[Stop1]])</f>
        <v>🍒</v>
      </c>
      <c r="D12545">
        <f t="shared" ca="1" si="974"/>
        <v>7</v>
      </c>
      <c r="E12545" t="str" cm="1">
        <f t="array" aca="1" ref="E12545" ca="1">INDEX(Reel2,Spins[[#This Row],[Stop2]])</f>
        <v>🍋</v>
      </c>
      <c r="F12545">
        <f t="shared" ca="1" si="975"/>
        <v>24</v>
      </c>
      <c r="G12545" t="str" cm="1">
        <f t="array" aca="1" ref="G12545" ca="1">INDEX(Reel3,Spins[[#This Row],[Stop3]])</f>
        <v>BAR</v>
      </c>
      <c r="H12545" t="b">
        <f ca="1">AND(Spins[[#This Row],[Sym1]]=Spins[[#This Row],[Sym2]],Spins[[#This Row],[Sym2]]=Spins[[#This Row],[Sym3]])</f>
        <v>0</v>
      </c>
      <c r="I125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5">
        <f t="shared" si="976"/>
        <v>1</v>
      </c>
      <c r="K12545">
        <f ca="1">Spins[[#This Row],[Mult]]*Spins[[#This Row],[Bet]]</f>
        <v>0</v>
      </c>
      <c r="L12545">
        <f ca="1">Spins[[#This Row],[Payout]]-Spins[[#This Row],[Bet]]</f>
        <v>-1</v>
      </c>
    </row>
    <row r="12546" spans="1:12" x14ac:dyDescent="0.3">
      <c r="A12546">
        <f t="shared" ref="A12546:A12609" si="977">ROW()-1</f>
        <v>12545</v>
      </c>
      <c r="B12546">
        <f t="shared" ref="B12546:B12609" ca="1" si="978">RANDBETWEEN(1,ROWS(Reel1))</f>
        <v>7</v>
      </c>
      <c r="C12546" t="str" cm="1">
        <f t="array" aca="1" ref="C12546" ca="1">INDEX(Reel1,Spins[[#This Row],[Stop1]])</f>
        <v>🍋</v>
      </c>
      <c r="D12546">
        <f t="shared" ref="D12546:D12609" ca="1" si="979">RANDBETWEEN(1,ROWS(Reel2))</f>
        <v>2</v>
      </c>
      <c r="E12546" t="str" cm="1">
        <f t="array" aca="1" ref="E12546" ca="1">INDEX(Reel2,Spins[[#This Row],[Stop2]])</f>
        <v>🍋</v>
      </c>
      <c r="F12546">
        <f t="shared" ref="F12546:F12609" ca="1" si="980">RANDBETWEEN(1,ROWS(Reel3))</f>
        <v>31</v>
      </c>
      <c r="G12546" t="str" cm="1">
        <f t="array" aca="1" ref="G12546" ca="1">INDEX(Reel3,Spins[[#This Row],[Stop3]])</f>
        <v>💎</v>
      </c>
      <c r="H12546" t="b">
        <f ca="1">AND(Spins[[#This Row],[Sym1]]=Spins[[#This Row],[Sym2]],Spins[[#This Row],[Sym2]]=Spins[[#This Row],[Sym3]])</f>
        <v>0</v>
      </c>
      <c r="I125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46">
        <f t="shared" ref="J12546:J12609" si="981">Bet</f>
        <v>1</v>
      </c>
      <c r="K12546">
        <f ca="1">Spins[[#This Row],[Mult]]*Spins[[#This Row],[Bet]]</f>
        <v>0.6</v>
      </c>
      <c r="L12546">
        <f ca="1">Spins[[#This Row],[Payout]]-Spins[[#This Row],[Bet]]</f>
        <v>-0.4</v>
      </c>
    </row>
    <row r="12547" spans="1:12" x14ac:dyDescent="0.3">
      <c r="A12547">
        <f t="shared" si="977"/>
        <v>12546</v>
      </c>
      <c r="B12547">
        <f t="shared" ca="1" si="978"/>
        <v>18</v>
      </c>
      <c r="C12547" t="str" cm="1">
        <f t="array" aca="1" ref="C12547" ca="1">INDEX(Reel1,Spins[[#This Row],[Stop1]])</f>
        <v>🍒</v>
      </c>
      <c r="D12547">
        <f t="shared" ca="1" si="979"/>
        <v>4</v>
      </c>
      <c r="E12547" t="str" cm="1">
        <f t="array" aca="1" ref="E12547" ca="1">INDEX(Reel2,Spins[[#This Row],[Stop2]])</f>
        <v>🍋</v>
      </c>
      <c r="F12547">
        <f t="shared" ca="1" si="980"/>
        <v>9</v>
      </c>
      <c r="G12547" t="str" cm="1">
        <f t="array" aca="1" ref="G12547" ca="1">INDEX(Reel3,Spins[[#This Row],[Stop3]])</f>
        <v>🍒</v>
      </c>
      <c r="H12547" t="b">
        <f ca="1">AND(Spins[[#This Row],[Sym1]]=Spins[[#This Row],[Sym2]],Spins[[#This Row],[Sym2]]=Spins[[#This Row],[Sym3]])</f>
        <v>0</v>
      </c>
      <c r="I125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7">
        <f t="shared" si="981"/>
        <v>1</v>
      </c>
      <c r="K12547">
        <f ca="1">Spins[[#This Row],[Mult]]*Spins[[#This Row],[Bet]]</f>
        <v>0</v>
      </c>
      <c r="L12547">
        <f ca="1">Spins[[#This Row],[Payout]]-Spins[[#This Row],[Bet]]</f>
        <v>-1</v>
      </c>
    </row>
    <row r="12548" spans="1:12" x14ac:dyDescent="0.3">
      <c r="A12548">
        <f t="shared" si="977"/>
        <v>12547</v>
      </c>
      <c r="B12548">
        <f t="shared" ca="1" si="978"/>
        <v>31</v>
      </c>
      <c r="C12548" t="str" cm="1">
        <f t="array" aca="1" ref="C12548" ca="1">INDEX(Reel1,Spins[[#This Row],[Stop1]])</f>
        <v>💎</v>
      </c>
      <c r="D12548">
        <f t="shared" ca="1" si="979"/>
        <v>13</v>
      </c>
      <c r="E12548" t="str" cm="1">
        <f t="array" aca="1" ref="E12548" ca="1">INDEX(Reel2,Spins[[#This Row],[Stop2]])</f>
        <v>🍋</v>
      </c>
      <c r="F12548">
        <f t="shared" ca="1" si="980"/>
        <v>14</v>
      </c>
      <c r="G12548" t="str" cm="1">
        <f t="array" aca="1" ref="G12548" ca="1">INDEX(Reel3,Spins[[#This Row],[Stop3]])</f>
        <v>🍇</v>
      </c>
      <c r="H12548" t="b">
        <f ca="1">AND(Spins[[#This Row],[Sym1]]=Spins[[#This Row],[Sym2]],Spins[[#This Row],[Sym2]]=Spins[[#This Row],[Sym3]])</f>
        <v>0</v>
      </c>
      <c r="I125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8">
        <f t="shared" si="981"/>
        <v>1</v>
      </c>
      <c r="K12548">
        <f ca="1">Spins[[#This Row],[Mult]]*Spins[[#This Row],[Bet]]</f>
        <v>0</v>
      </c>
      <c r="L12548">
        <f ca="1">Spins[[#This Row],[Payout]]-Spins[[#This Row],[Bet]]</f>
        <v>-1</v>
      </c>
    </row>
    <row r="12549" spans="1:12" x14ac:dyDescent="0.3">
      <c r="A12549">
        <f t="shared" si="977"/>
        <v>12548</v>
      </c>
      <c r="B12549">
        <f t="shared" ca="1" si="978"/>
        <v>18</v>
      </c>
      <c r="C12549" t="str" cm="1">
        <f t="array" aca="1" ref="C12549" ca="1">INDEX(Reel1,Spins[[#This Row],[Stop1]])</f>
        <v>🍒</v>
      </c>
      <c r="D12549">
        <f t="shared" ca="1" si="979"/>
        <v>30</v>
      </c>
      <c r="E12549" t="str" cm="1">
        <f t="array" aca="1" ref="E12549" ca="1">INDEX(Reel2,Spins[[#This Row],[Stop2]])</f>
        <v>7️⃣</v>
      </c>
      <c r="F12549">
        <f t="shared" ca="1" si="980"/>
        <v>21</v>
      </c>
      <c r="G12549" t="str" cm="1">
        <f t="array" aca="1" ref="G12549" ca="1">INDEX(Reel3,Spins[[#This Row],[Stop3]])</f>
        <v>🔔</v>
      </c>
      <c r="H12549" t="b">
        <f ca="1">AND(Spins[[#This Row],[Sym1]]=Spins[[#This Row],[Sym2]],Spins[[#This Row],[Sym2]]=Spins[[#This Row],[Sym3]])</f>
        <v>0</v>
      </c>
      <c r="I125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49">
        <f t="shared" si="981"/>
        <v>1</v>
      </c>
      <c r="K12549">
        <f ca="1">Spins[[#This Row],[Mult]]*Spins[[#This Row],[Bet]]</f>
        <v>0</v>
      </c>
      <c r="L12549">
        <f ca="1">Spins[[#This Row],[Payout]]-Spins[[#This Row],[Bet]]</f>
        <v>-1</v>
      </c>
    </row>
    <row r="12550" spans="1:12" x14ac:dyDescent="0.3">
      <c r="A12550">
        <f t="shared" si="977"/>
        <v>12549</v>
      </c>
      <c r="B12550">
        <f t="shared" ca="1" si="978"/>
        <v>4</v>
      </c>
      <c r="C12550" t="str" cm="1">
        <f t="array" aca="1" ref="C12550" ca="1">INDEX(Reel1,Spins[[#This Row],[Stop1]])</f>
        <v>🍋</v>
      </c>
      <c r="D12550">
        <f t="shared" ca="1" si="979"/>
        <v>22</v>
      </c>
      <c r="E12550" t="str" cm="1">
        <f t="array" aca="1" ref="E12550" ca="1">INDEX(Reel2,Spins[[#This Row],[Stop2]])</f>
        <v>🍇</v>
      </c>
      <c r="F12550">
        <f t="shared" ca="1" si="980"/>
        <v>6</v>
      </c>
      <c r="G12550" t="str" cm="1">
        <f t="array" aca="1" ref="G12550" ca="1">INDEX(Reel3,Spins[[#This Row],[Stop3]])</f>
        <v>🍒</v>
      </c>
      <c r="H12550" t="b">
        <f ca="1">AND(Spins[[#This Row],[Sym1]]=Spins[[#This Row],[Sym2]],Spins[[#This Row],[Sym2]]=Spins[[#This Row],[Sym3]])</f>
        <v>0</v>
      </c>
      <c r="I125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50">
        <f t="shared" si="981"/>
        <v>1</v>
      </c>
      <c r="K12550">
        <f ca="1">Spins[[#This Row],[Mult]]*Spins[[#This Row],[Bet]]</f>
        <v>0</v>
      </c>
      <c r="L12550">
        <f ca="1">Spins[[#This Row],[Payout]]-Spins[[#This Row],[Bet]]</f>
        <v>-1</v>
      </c>
    </row>
    <row r="12551" spans="1:12" x14ac:dyDescent="0.3">
      <c r="A12551">
        <f t="shared" si="977"/>
        <v>12550</v>
      </c>
      <c r="B12551">
        <f t="shared" ca="1" si="978"/>
        <v>3</v>
      </c>
      <c r="C12551" t="str" cm="1">
        <f t="array" aca="1" ref="C12551" ca="1">INDEX(Reel1,Spins[[#This Row],[Stop1]])</f>
        <v>🍋</v>
      </c>
      <c r="D12551">
        <f t="shared" ca="1" si="979"/>
        <v>8</v>
      </c>
      <c r="E12551" t="str" cm="1">
        <f t="array" aca="1" ref="E12551" ca="1">INDEX(Reel2,Spins[[#This Row],[Stop2]])</f>
        <v>🍋</v>
      </c>
      <c r="F12551">
        <f t="shared" ca="1" si="980"/>
        <v>24</v>
      </c>
      <c r="G12551" t="str" cm="1">
        <f t="array" aca="1" ref="G12551" ca="1">INDEX(Reel3,Spins[[#This Row],[Stop3]])</f>
        <v>BAR</v>
      </c>
      <c r="H12551" t="b">
        <f ca="1">AND(Spins[[#This Row],[Sym1]]=Spins[[#This Row],[Sym2]],Spins[[#This Row],[Sym2]]=Spins[[#This Row],[Sym3]])</f>
        <v>0</v>
      </c>
      <c r="I125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51">
        <f t="shared" si="981"/>
        <v>1</v>
      </c>
      <c r="K12551">
        <f ca="1">Spins[[#This Row],[Mult]]*Spins[[#This Row],[Bet]]</f>
        <v>0.6</v>
      </c>
      <c r="L12551">
        <f ca="1">Spins[[#This Row],[Payout]]-Spins[[#This Row],[Bet]]</f>
        <v>-0.4</v>
      </c>
    </row>
    <row r="12552" spans="1:12" x14ac:dyDescent="0.3">
      <c r="A12552">
        <f t="shared" si="977"/>
        <v>12551</v>
      </c>
      <c r="B12552">
        <f t="shared" ca="1" si="978"/>
        <v>24</v>
      </c>
      <c r="C12552" t="str" cm="1">
        <f t="array" aca="1" ref="C12552" ca="1">INDEX(Reel1,Spins[[#This Row],[Stop1]])</f>
        <v>🍇</v>
      </c>
      <c r="D12552">
        <f t="shared" ca="1" si="979"/>
        <v>16</v>
      </c>
      <c r="E12552" t="str" cm="1">
        <f t="array" aca="1" ref="E12552" ca="1">INDEX(Reel2,Spins[[#This Row],[Stop2]])</f>
        <v>🍒</v>
      </c>
      <c r="F12552">
        <f t="shared" ca="1" si="980"/>
        <v>11</v>
      </c>
      <c r="G12552" t="str" cm="1">
        <f t="array" aca="1" ref="G12552" ca="1">INDEX(Reel3,Spins[[#This Row],[Stop3]])</f>
        <v>🍒</v>
      </c>
      <c r="H12552" t="b">
        <f ca="1">AND(Spins[[#This Row],[Sym1]]=Spins[[#This Row],[Sym2]],Spins[[#This Row],[Sym2]]=Spins[[#This Row],[Sym3]])</f>
        <v>0</v>
      </c>
      <c r="I125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52">
        <f t="shared" si="981"/>
        <v>1</v>
      </c>
      <c r="K12552">
        <f ca="1">Spins[[#This Row],[Mult]]*Spins[[#This Row],[Bet]]</f>
        <v>0</v>
      </c>
      <c r="L12552">
        <f ca="1">Spins[[#This Row],[Payout]]-Spins[[#This Row],[Bet]]</f>
        <v>-1</v>
      </c>
    </row>
    <row r="12553" spans="1:12" x14ac:dyDescent="0.3">
      <c r="A12553">
        <f t="shared" si="977"/>
        <v>12552</v>
      </c>
      <c r="B12553">
        <f t="shared" ca="1" si="978"/>
        <v>8</v>
      </c>
      <c r="C12553" t="str" cm="1">
        <f t="array" aca="1" ref="C12553" ca="1">INDEX(Reel1,Spins[[#This Row],[Stop1]])</f>
        <v>🍋</v>
      </c>
      <c r="D12553">
        <f t="shared" ca="1" si="979"/>
        <v>5</v>
      </c>
      <c r="E12553" t="str" cm="1">
        <f t="array" aca="1" ref="E12553" ca="1">INDEX(Reel2,Spins[[#This Row],[Stop2]])</f>
        <v>🍋</v>
      </c>
      <c r="F12553">
        <f t="shared" ca="1" si="980"/>
        <v>11</v>
      </c>
      <c r="G12553" t="str" cm="1">
        <f t="array" aca="1" ref="G12553" ca="1">INDEX(Reel3,Spins[[#This Row],[Stop3]])</f>
        <v>🍒</v>
      </c>
      <c r="H12553" t="b">
        <f ca="1">AND(Spins[[#This Row],[Sym1]]=Spins[[#This Row],[Sym2]],Spins[[#This Row],[Sym2]]=Spins[[#This Row],[Sym3]])</f>
        <v>0</v>
      </c>
      <c r="I125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53">
        <f t="shared" si="981"/>
        <v>1</v>
      </c>
      <c r="K12553">
        <f ca="1">Spins[[#This Row],[Mult]]*Spins[[#This Row],[Bet]]</f>
        <v>0.6</v>
      </c>
      <c r="L12553">
        <f ca="1">Spins[[#This Row],[Payout]]-Spins[[#This Row],[Bet]]</f>
        <v>-0.4</v>
      </c>
    </row>
    <row r="12554" spans="1:12" x14ac:dyDescent="0.3">
      <c r="A12554">
        <f t="shared" si="977"/>
        <v>12553</v>
      </c>
      <c r="B12554">
        <f t="shared" ca="1" si="978"/>
        <v>23</v>
      </c>
      <c r="C12554" t="str" cm="1">
        <f t="array" aca="1" ref="C12554" ca="1">INDEX(Reel1,Spins[[#This Row],[Stop1]])</f>
        <v>🍇</v>
      </c>
      <c r="D12554">
        <f t="shared" ca="1" si="979"/>
        <v>21</v>
      </c>
      <c r="E12554" t="str" cm="1">
        <f t="array" aca="1" ref="E12554" ca="1">INDEX(Reel2,Spins[[#This Row],[Stop2]])</f>
        <v>🍒</v>
      </c>
      <c r="F12554">
        <f t="shared" ca="1" si="980"/>
        <v>9</v>
      </c>
      <c r="G12554" t="str" cm="1">
        <f t="array" aca="1" ref="G12554" ca="1">INDEX(Reel3,Spins[[#This Row],[Stop3]])</f>
        <v>🍒</v>
      </c>
      <c r="H12554" t="b">
        <f ca="1">AND(Spins[[#This Row],[Sym1]]=Spins[[#This Row],[Sym2]],Spins[[#This Row],[Sym2]]=Spins[[#This Row],[Sym3]])</f>
        <v>0</v>
      </c>
      <c r="I125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54">
        <f t="shared" si="981"/>
        <v>1</v>
      </c>
      <c r="K12554">
        <f ca="1">Spins[[#This Row],[Mult]]*Spins[[#This Row],[Bet]]</f>
        <v>0</v>
      </c>
      <c r="L12554">
        <f ca="1">Spins[[#This Row],[Payout]]-Spins[[#This Row],[Bet]]</f>
        <v>-1</v>
      </c>
    </row>
    <row r="12555" spans="1:12" x14ac:dyDescent="0.3">
      <c r="A12555">
        <f t="shared" si="977"/>
        <v>12554</v>
      </c>
      <c r="B12555">
        <f t="shared" ca="1" si="978"/>
        <v>26</v>
      </c>
      <c r="C12555" t="str" cm="1">
        <f t="array" aca="1" ref="C12555" ca="1">INDEX(Reel1,Spins[[#This Row],[Stop1]])</f>
        <v>🔔</v>
      </c>
      <c r="D12555">
        <f t="shared" ca="1" si="979"/>
        <v>29</v>
      </c>
      <c r="E12555" t="str" cm="1">
        <f t="array" aca="1" ref="E12555" ca="1">INDEX(Reel2,Spins[[#This Row],[Stop2]])</f>
        <v>7️⃣</v>
      </c>
      <c r="F12555">
        <f t="shared" ca="1" si="980"/>
        <v>3</v>
      </c>
      <c r="G12555" t="str" cm="1">
        <f t="array" aca="1" ref="G12555" ca="1">INDEX(Reel3,Spins[[#This Row],[Stop3]])</f>
        <v>🍋</v>
      </c>
      <c r="H12555" t="b">
        <f ca="1">AND(Spins[[#This Row],[Sym1]]=Spins[[#This Row],[Sym2]],Spins[[#This Row],[Sym2]]=Spins[[#This Row],[Sym3]])</f>
        <v>0</v>
      </c>
      <c r="I125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55">
        <f t="shared" si="981"/>
        <v>1</v>
      </c>
      <c r="K12555">
        <f ca="1">Spins[[#This Row],[Mult]]*Spins[[#This Row],[Bet]]</f>
        <v>0</v>
      </c>
      <c r="L12555">
        <f ca="1">Spins[[#This Row],[Payout]]-Spins[[#This Row],[Bet]]</f>
        <v>-1</v>
      </c>
    </row>
    <row r="12556" spans="1:12" x14ac:dyDescent="0.3">
      <c r="A12556">
        <f t="shared" si="977"/>
        <v>12555</v>
      </c>
      <c r="B12556">
        <f t="shared" ca="1" si="978"/>
        <v>18</v>
      </c>
      <c r="C12556" t="str" cm="1">
        <f t="array" aca="1" ref="C12556" ca="1">INDEX(Reel1,Spins[[#This Row],[Stop1]])</f>
        <v>🍒</v>
      </c>
      <c r="D12556">
        <f t="shared" ca="1" si="979"/>
        <v>12</v>
      </c>
      <c r="E12556" t="str" cm="1">
        <f t="array" aca="1" ref="E12556" ca="1">INDEX(Reel2,Spins[[#This Row],[Stop2]])</f>
        <v>🍋</v>
      </c>
      <c r="F12556">
        <f t="shared" ca="1" si="980"/>
        <v>28</v>
      </c>
      <c r="G12556" t="str" cm="1">
        <f t="array" aca="1" ref="G12556" ca="1">INDEX(Reel3,Spins[[#This Row],[Stop3]])</f>
        <v>7️⃣</v>
      </c>
      <c r="H12556" t="b">
        <f ca="1">AND(Spins[[#This Row],[Sym1]]=Spins[[#This Row],[Sym2]],Spins[[#This Row],[Sym2]]=Spins[[#This Row],[Sym3]])</f>
        <v>0</v>
      </c>
      <c r="I125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56">
        <f t="shared" si="981"/>
        <v>1</v>
      </c>
      <c r="K12556">
        <f ca="1">Spins[[#This Row],[Mult]]*Spins[[#This Row],[Bet]]</f>
        <v>0</v>
      </c>
      <c r="L12556">
        <f ca="1">Spins[[#This Row],[Payout]]-Spins[[#This Row],[Bet]]</f>
        <v>-1</v>
      </c>
    </row>
    <row r="12557" spans="1:12" x14ac:dyDescent="0.3">
      <c r="A12557">
        <f t="shared" si="977"/>
        <v>12556</v>
      </c>
      <c r="B12557">
        <f t="shared" ca="1" si="978"/>
        <v>19</v>
      </c>
      <c r="C12557" t="str" cm="1">
        <f t="array" aca="1" ref="C12557" ca="1">INDEX(Reel1,Spins[[#This Row],[Stop1]])</f>
        <v>🍒</v>
      </c>
      <c r="D12557">
        <f t="shared" ca="1" si="979"/>
        <v>1</v>
      </c>
      <c r="E12557" t="str" cm="1">
        <f t="array" aca="1" ref="E12557" ca="1">INDEX(Reel2,Spins[[#This Row],[Stop2]])</f>
        <v>🍋</v>
      </c>
      <c r="F12557">
        <f t="shared" ca="1" si="980"/>
        <v>5</v>
      </c>
      <c r="G12557" t="str" cm="1">
        <f t="array" aca="1" ref="G12557" ca="1">INDEX(Reel3,Spins[[#This Row],[Stop3]])</f>
        <v>🍋</v>
      </c>
      <c r="H12557" t="b">
        <f ca="1">AND(Spins[[#This Row],[Sym1]]=Spins[[#This Row],[Sym2]],Spins[[#This Row],[Sym2]]=Spins[[#This Row],[Sym3]])</f>
        <v>0</v>
      </c>
      <c r="I125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57">
        <f t="shared" si="981"/>
        <v>1</v>
      </c>
      <c r="K12557">
        <f ca="1">Spins[[#This Row],[Mult]]*Spins[[#This Row],[Bet]]</f>
        <v>0</v>
      </c>
      <c r="L12557">
        <f ca="1">Spins[[#This Row],[Payout]]-Spins[[#This Row],[Bet]]</f>
        <v>-1</v>
      </c>
    </row>
    <row r="12558" spans="1:12" x14ac:dyDescent="0.3">
      <c r="A12558">
        <f t="shared" si="977"/>
        <v>12557</v>
      </c>
      <c r="B12558">
        <f t="shared" ca="1" si="978"/>
        <v>30</v>
      </c>
      <c r="C12558" t="str" cm="1">
        <f t="array" aca="1" ref="C12558" ca="1">INDEX(Reel1,Spins[[#This Row],[Stop1]])</f>
        <v>7️⃣</v>
      </c>
      <c r="D12558">
        <f t="shared" ca="1" si="979"/>
        <v>30</v>
      </c>
      <c r="E12558" t="str" cm="1">
        <f t="array" aca="1" ref="E12558" ca="1">INDEX(Reel2,Spins[[#This Row],[Stop2]])</f>
        <v>7️⃣</v>
      </c>
      <c r="F12558">
        <f t="shared" ca="1" si="980"/>
        <v>17</v>
      </c>
      <c r="G12558" t="str" cm="1">
        <f t="array" aca="1" ref="G12558" ca="1">INDEX(Reel3,Spins[[#This Row],[Stop3]])</f>
        <v>🍇</v>
      </c>
      <c r="H12558" t="b">
        <f ca="1">AND(Spins[[#This Row],[Sym1]]=Spins[[#This Row],[Sym2]],Spins[[#This Row],[Sym2]]=Spins[[#This Row],[Sym3]])</f>
        <v>0</v>
      </c>
      <c r="I125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6</v>
      </c>
      <c r="J12558">
        <f t="shared" si="981"/>
        <v>1</v>
      </c>
      <c r="K12558">
        <f ca="1">Spins[[#This Row],[Mult]]*Spins[[#This Row],[Bet]]</f>
        <v>6</v>
      </c>
      <c r="L12558">
        <f ca="1">Spins[[#This Row],[Payout]]-Spins[[#This Row],[Bet]]</f>
        <v>5</v>
      </c>
    </row>
    <row r="12559" spans="1:12" x14ac:dyDescent="0.3">
      <c r="A12559">
        <f t="shared" si="977"/>
        <v>12558</v>
      </c>
      <c r="B12559">
        <f t="shared" ca="1" si="978"/>
        <v>14</v>
      </c>
      <c r="C12559" t="str" cm="1">
        <f t="array" aca="1" ref="C12559" ca="1">INDEX(Reel1,Spins[[#This Row],[Stop1]])</f>
        <v>🍋</v>
      </c>
      <c r="D12559">
        <f t="shared" ca="1" si="979"/>
        <v>12</v>
      </c>
      <c r="E12559" t="str" cm="1">
        <f t="array" aca="1" ref="E12559" ca="1">INDEX(Reel2,Spins[[#This Row],[Stop2]])</f>
        <v>🍋</v>
      </c>
      <c r="F12559">
        <f t="shared" ca="1" si="980"/>
        <v>10</v>
      </c>
      <c r="G12559" t="str" cm="1">
        <f t="array" aca="1" ref="G12559" ca="1">INDEX(Reel3,Spins[[#This Row],[Stop3]])</f>
        <v>🍒</v>
      </c>
      <c r="H12559" t="b">
        <f ca="1">AND(Spins[[#This Row],[Sym1]]=Spins[[#This Row],[Sym2]],Spins[[#This Row],[Sym2]]=Spins[[#This Row],[Sym3]])</f>
        <v>0</v>
      </c>
      <c r="I125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59">
        <f t="shared" si="981"/>
        <v>1</v>
      </c>
      <c r="K12559">
        <f ca="1">Spins[[#This Row],[Mult]]*Spins[[#This Row],[Bet]]</f>
        <v>0.6</v>
      </c>
      <c r="L12559">
        <f ca="1">Spins[[#This Row],[Payout]]-Spins[[#This Row],[Bet]]</f>
        <v>-0.4</v>
      </c>
    </row>
    <row r="12560" spans="1:12" x14ac:dyDescent="0.3">
      <c r="A12560">
        <f t="shared" si="977"/>
        <v>12559</v>
      </c>
      <c r="B12560">
        <f t="shared" ca="1" si="978"/>
        <v>24</v>
      </c>
      <c r="C12560" t="str" cm="1">
        <f t="array" aca="1" ref="C12560" ca="1">INDEX(Reel1,Spins[[#This Row],[Stop1]])</f>
        <v>🍇</v>
      </c>
      <c r="D12560">
        <f t="shared" ca="1" si="979"/>
        <v>27</v>
      </c>
      <c r="E12560" t="str" cm="1">
        <f t="array" aca="1" ref="E12560" ca="1">INDEX(Reel2,Spins[[#This Row],[Stop2]])</f>
        <v>BAR</v>
      </c>
      <c r="F12560">
        <f t="shared" ca="1" si="980"/>
        <v>9</v>
      </c>
      <c r="G12560" t="str" cm="1">
        <f t="array" aca="1" ref="G12560" ca="1">INDEX(Reel3,Spins[[#This Row],[Stop3]])</f>
        <v>🍒</v>
      </c>
      <c r="H12560" t="b">
        <f ca="1">AND(Spins[[#This Row],[Sym1]]=Spins[[#This Row],[Sym2]],Spins[[#This Row],[Sym2]]=Spins[[#This Row],[Sym3]])</f>
        <v>0</v>
      </c>
      <c r="I125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0">
        <f t="shared" si="981"/>
        <v>1</v>
      </c>
      <c r="K12560">
        <f ca="1">Spins[[#This Row],[Mult]]*Spins[[#This Row],[Bet]]</f>
        <v>0</v>
      </c>
      <c r="L12560">
        <f ca="1">Spins[[#This Row],[Payout]]-Spins[[#This Row],[Bet]]</f>
        <v>-1</v>
      </c>
    </row>
    <row r="12561" spans="1:12" x14ac:dyDescent="0.3">
      <c r="A12561">
        <f t="shared" si="977"/>
        <v>12560</v>
      </c>
      <c r="B12561">
        <f t="shared" ca="1" si="978"/>
        <v>30</v>
      </c>
      <c r="C12561" t="str" cm="1">
        <f t="array" aca="1" ref="C12561" ca="1">INDEX(Reel1,Spins[[#This Row],[Stop1]])</f>
        <v>7️⃣</v>
      </c>
      <c r="D12561">
        <f t="shared" ca="1" si="979"/>
        <v>18</v>
      </c>
      <c r="E12561" t="str" cm="1">
        <f t="array" aca="1" ref="E12561" ca="1">INDEX(Reel2,Spins[[#This Row],[Stop2]])</f>
        <v>🍒</v>
      </c>
      <c r="F12561">
        <f t="shared" ca="1" si="980"/>
        <v>13</v>
      </c>
      <c r="G12561" t="str" cm="1">
        <f t="array" aca="1" ref="G12561" ca="1">INDEX(Reel3,Spins[[#This Row],[Stop3]])</f>
        <v>🍇</v>
      </c>
      <c r="H12561" t="b">
        <f ca="1">AND(Spins[[#This Row],[Sym1]]=Spins[[#This Row],[Sym2]],Spins[[#This Row],[Sym2]]=Spins[[#This Row],[Sym3]])</f>
        <v>0</v>
      </c>
      <c r="I125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1">
        <f t="shared" si="981"/>
        <v>1</v>
      </c>
      <c r="K12561">
        <f ca="1">Spins[[#This Row],[Mult]]*Spins[[#This Row],[Bet]]</f>
        <v>0</v>
      </c>
      <c r="L12561">
        <f ca="1">Spins[[#This Row],[Payout]]-Spins[[#This Row],[Bet]]</f>
        <v>-1</v>
      </c>
    </row>
    <row r="12562" spans="1:12" x14ac:dyDescent="0.3">
      <c r="A12562">
        <f t="shared" si="977"/>
        <v>12561</v>
      </c>
      <c r="B12562">
        <f t="shared" ca="1" si="978"/>
        <v>18</v>
      </c>
      <c r="C12562" t="str" cm="1">
        <f t="array" aca="1" ref="C12562" ca="1">INDEX(Reel1,Spins[[#This Row],[Stop1]])</f>
        <v>🍒</v>
      </c>
      <c r="D12562">
        <f t="shared" ca="1" si="979"/>
        <v>5</v>
      </c>
      <c r="E12562" t="str" cm="1">
        <f t="array" aca="1" ref="E12562" ca="1">INDEX(Reel2,Spins[[#This Row],[Stop2]])</f>
        <v>🍋</v>
      </c>
      <c r="F12562">
        <f t="shared" ca="1" si="980"/>
        <v>13</v>
      </c>
      <c r="G12562" t="str" cm="1">
        <f t="array" aca="1" ref="G12562" ca="1">INDEX(Reel3,Spins[[#This Row],[Stop3]])</f>
        <v>🍇</v>
      </c>
      <c r="H12562" t="b">
        <f ca="1">AND(Spins[[#This Row],[Sym1]]=Spins[[#This Row],[Sym2]],Spins[[#This Row],[Sym2]]=Spins[[#This Row],[Sym3]])</f>
        <v>0</v>
      </c>
      <c r="I125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2">
        <f t="shared" si="981"/>
        <v>1</v>
      </c>
      <c r="K12562">
        <f ca="1">Spins[[#This Row],[Mult]]*Spins[[#This Row],[Bet]]</f>
        <v>0</v>
      </c>
      <c r="L12562">
        <f ca="1">Spins[[#This Row],[Payout]]-Spins[[#This Row],[Bet]]</f>
        <v>-1</v>
      </c>
    </row>
    <row r="12563" spans="1:12" x14ac:dyDescent="0.3">
      <c r="A12563">
        <f t="shared" si="977"/>
        <v>12562</v>
      </c>
      <c r="B12563">
        <f t="shared" ca="1" si="978"/>
        <v>25</v>
      </c>
      <c r="C12563" t="str" cm="1">
        <f t="array" aca="1" ref="C12563" ca="1">INDEX(Reel1,Spins[[#This Row],[Stop1]])</f>
        <v>🔔</v>
      </c>
      <c r="D12563">
        <f t="shared" ca="1" si="979"/>
        <v>11</v>
      </c>
      <c r="E12563" t="str" cm="1">
        <f t="array" aca="1" ref="E12563" ca="1">INDEX(Reel2,Spins[[#This Row],[Stop2]])</f>
        <v>🍋</v>
      </c>
      <c r="F12563">
        <f t="shared" ca="1" si="980"/>
        <v>23</v>
      </c>
      <c r="G12563" t="str" cm="1">
        <f t="array" aca="1" ref="G12563" ca="1">INDEX(Reel3,Spins[[#This Row],[Stop3]])</f>
        <v>BAR</v>
      </c>
      <c r="H12563" t="b">
        <f ca="1">AND(Spins[[#This Row],[Sym1]]=Spins[[#This Row],[Sym2]],Spins[[#This Row],[Sym2]]=Spins[[#This Row],[Sym3]])</f>
        <v>0</v>
      </c>
      <c r="I125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3">
        <f t="shared" si="981"/>
        <v>1</v>
      </c>
      <c r="K12563">
        <f ca="1">Spins[[#This Row],[Mult]]*Spins[[#This Row],[Bet]]</f>
        <v>0</v>
      </c>
      <c r="L12563">
        <f ca="1">Spins[[#This Row],[Payout]]-Spins[[#This Row],[Bet]]</f>
        <v>-1</v>
      </c>
    </row>
    <row r="12564" spans="1:12" x14ac:dyDescent="0.3">
      <c r="A12564">
        <f t="shared" si="977"/>
        <v>12563</v>
      </c>
      <c r="B12564">
        <f t="shared" ca="1" si="978"/>
        <v>7</v>
      </c>
      <c r="C12564" t="str" cm="1">
        <f t="array" aca="1" ref="C12564" ca="1">INDEX(Reel1,Spins[[#This Row],[Stop1]])</f>
        <v>🍋</v>
      </c>
      <c r="D12564">
        <f t="shared" ca="1" si="979"/>
        <v>29</v>
      </c>
      <c r="E12564" t="str" cm="1">
        <f t="array" aca="1" ref="E12564" ca="1">INDEX(Reel2,Spins[[#This Row],[Stop2]])</f>
        <v>7️⃣</v>
      </c>
      <c r="F12564">
        <f t="shared" ca="1" si="980"/>
        <v>16</v>
      </c>
      <c r="G12564" t="str" cm="1">
        <f t="array" aca="1" ref="G12564" ca="1">INDEX(Reel3,Spins[[#This Row],[Stop3]])</f>
        <v>🍇</v>
      </c>
      <c r="H12564" t="b">
        <f ca="1">AND(Spins[[#This Row],[Sym1]]=Spins[[#This Row],[Sym2]],Spins[[#This Row],[Sym2]]=Spins[[#This Row],[Sym3]])</f>
        <v>0</v>
      </c>
      <c r="I125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4">
        <f t="shared" si="981"/>
        <v>1</v>
      </c>
      <c r="K12564">
        <f ca="1">Spins[[#This Row],[Mult]]*Spins[[#This Row],[Bet]]</f>
        <v>0</v>
      </c>
      <c r="L12564">
        <f ca="1">Spins[[#This Row],[Payout]]-Spins[[#This Row],[Bet]]</f>
        <v>-1</v>
      </c>
    </row>
    <row r="12565" spans="1:12" x14ac:dyDescent="0.3">
      <c r="A12565">
        <f t="shared" si="977"/>
        <v>12564</v>
      </c>
      <c r="B12565">
        <f t="shared" ca="1" si="978"/>
        <v>4</v>
      </c>
      <c r="C12565" t="str" cm="1">
        <f t="array" aca="1" ref="C12565" ca="1">INDEX(Reel1,Spins[[#This Row],[Stop1]])</f>
        <v>🍋</v>
      </c>
      <c r="D12565">
        <f t="shared" ca="1" si="979"/>
        <v>26</v>
      </c>
      <c r="E12565" t="str" cm="1">
        <f t="array" aca="1" ref="E12565" ca="1">INDEX(Reel2,Spins[[#This Row],[Stop2]])</f>
        <v>🔔</v>
      </c>
      <c r="F12565">
        <f t="shared" ca="1" si="980"/>
        <v>20</v>
      </c>
      <c r="G12565" t="str" cm="1">
        <f t="array" aca="1" ref="G12565" ca="1">INDEX(Reel3,Spins[[#This Row],[Stop3]])</f>
        <v>🔔</v>
      </c>
      <c r="H12565" t="b">
        <f ca="1">AND(Spins[[#This Row],[Sym1]]=Spins[[#This Row],[Sym2]],Spins[[#This Row],[Sym2]]=Spins[[#This Row],[Sym3]])</f>
        <v>0</v>
      </c>
      <c r="I125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5">
        <f t="shared" si="981"/>
        <v>1</v>
      </c>
      <c r="K12565">
        <f ca="1">Spins[[#This Row],[Mult]]*Spins[[#This Row],[Bet]]</f>
        <v>0</v>
      </c>
      <c r="L12565">
        <f ca="1">Spins[[#This Row],[Payout]]-Spins[[#This Row],[Bet]]</f>
        <v>-1</v>
      </c>
    </row>
    <row r="12566" spans="1:12" x14ac:dyDescent="0.3">
      <c r="A12566">
        <f t="shared" si="977"/>
        <v>12565</v>
      </c>
      <c r="B12566">
        <f t="shared" ca="1" si="978"/>
        <v>30</v>
      </c>
      <c r="C12566" t="str" cm="1">
        <f t="array" aca="1" ref="C12566" ca="1">INDEX(Reel1,Spins[[#This Row],[Stop1]])</f>
        <v>7️⃣</v>
      </c>
      <c r="D12566">
        <f t="shared" ca="1" si="979"/>
        <v>6</v>
      </c>
      <c r="E12566" t="str" cm="1">
        <f t="array" aca="1" ref="E12566" ca="1">INDEX(Reel2,Spins[[#This Row],[Stop2]])</f>
        <v>🍋</v>
      </c>
      <c r="F12566">
        <f t="shared" ca="1" si="980"/>
        <v>26</v>
      </c>
      <c r="G12566" t="str" cm="1">
        <f t="array" aca="1" ref="G12566" ca="1">INDEX(Reel3,Spins[[#This Row],[Stop3]])</f>
        <v>BAR</v>
      </c>
      <c r="H12566" t="b">
        <f ca="1">AND(Spins[[#This Row],[Sym1]]=Spins[[#This Row],[Sym2]],Spins[[#This Row],[Sym2]]=Spins[[#This Row],[Sym3]])</f>
        <v>0</v>
      </c>
      <c r="I125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6">
        <f t="shared" si="981"/>
        <v>1</v>
      </c>
      <c r="K12566">
        <f ca="1">Spins[[#This Row],[Mult]]*Spins[[#This Row],[Bet]]</f>
        <v>0</v>
      </c>
      <c r="L12566">
        <f ca="1">Spins[[#This Row],[Payout]]-Spins[[#This Row],[Bet]]</f>
        <v>-1</v>
      </c>
    </row>
    <row r="12567" spans="1:12" x14ac:dyDescent="0.3">
      <c r="A12567">
        <f t="shared" si="977"/>
        <v>12566</v>
      </c>
      <c r="B12567">
        <f t="shared" ca="1" si="978"/>
        <v>3</v>
      </c>
      <c r="C12567" t="str" cm="1">
        <f t="array" aca="1" ref="C12567" ca="1">INDEX(Reel1,Spins[[#This Row],[Stop1]])</f>
        <v>🍋</v>
      </c>
      <c r="D12567">
        <f t="shared" ca="1" si="979"/>
        <v>15</v>
      </c>
      <c r="E12567" t="str" cm="1">
        <f t="array" aca="1" ref="E12567" ca="1">INDEX(Reel2,Spins[[#This Row],[Stop2]])</f>
        <v>🍒</v>
      </c>
      <c r="F12567">
        <f t="shared" ca="1" si="980"/>
        <v>7</v>
      </c>
      <c r="G12567" t="str" cm="1">
        <f t="array" aca="1" ref="G12567" ca="1">INDEX(Reel3,Spins[[#This Row],[Stop3]])</f>
        <v>🍒</v>
      </c>
      <c r="H12567" t="b">
        <f ca="1">AND(Spins[[#This Row],[Sym1]]=Spins[[#This Row],[Sym2]],Spins[[#This Row],[Sym2]]=Spins[[#This Row],[Sym3]])</f>
        <v>0</v>
      </c>
      <c r="I125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7">
        <f t="shared" si="981"/>
        <v>1</v>
      </c>
      <c r="K12567">
        <f ca="1">Spins[[#This Row],[Mult]]*Spins[[#This Row],[Bet]]</f>
        <v>0</v>
      </c>
      <c r="L12567">
        <f ca="1">Spins[[#This Row],[Payout]]-Spins[[#This Row],[Bet]]</f>
        <v>-1</v>
      </c>
    </row>
    <row r="12568" spans="1:12" x14ac:dyDescent="0.3">
      <c r="A12568">
        <f t="shared" si="977"/>
        <v>12567</v>
      </c>
      <c r="B12568">
        <f t="shared" ca="1" si="978"/>
        <v>8</v>
      </c>
      <c r="C12568" t="str" cm="1">
        <f t="array" aca="1" ref="C12568" ca="1">INDEX(Reel1,Spins[[#This Row],[Stop1]])</f>
        <v>🍋</v>
      </c>
      <c r="D12568">
        <f t="shared" ca="1" si="979"/>
        <v>26</v>
      </c>
      <c r="E12568" t="str" cm="1">
        <f t="array" aca="1" ref="E12568" ca="1">INDEX(Reel2,Spins[[#This Row],[Stop2]])</f>
        <v>🔔</v>
      </c>
      <c r="F12568">
        <f t="shared" ca="1" si="980"/>
        <v>7</v>
      </c>
      <c r="G12568" t="str" cm="1">
        <f t="array" aca="1" ref="G12568" ca="1">INDEX(Reel3,Spins[[#This Row],[Stop3]])</f>
        <v>🍒</v>
      </c>
      <c r="H12568" t="b">
        <f ca="1">AND(Spins[[#This Row],[Sym1]]=Spins[[#This Row],[Sym2]],Spins[[#This Row],[Sym2]]=Spins[[#This Row],[Sym3]])</f>
        <v>0</v>
      </c>
      <c r="I125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8">
        <f t="shared" si="981"/>
        <v>1</v>
      </c>
      <c r="K12568">
        <f ca="1">Spins[[#This Row],[Mult]]*Spins[[#This Row],[Bet]]</f>
        <v>0</v>
      </c>
      <c r="L12568">
        <f ca="1">Spins[[#This Row],[Payout]]-Spins[[#This Row],[Bet]]</f>
        <v>-1</v>
      </c>
    </row>
    <row r="12569" spans="1:12" x14ac:dyDescent="0.3">
      <c r="A12569">
        <f t="shared" si="977"/>
        <v>12568</v>
      </c>
      <c r="B12569">
        <f t="shared" ca="1" si="978"/>
        <v>25</v>
      </c>
      <c r="C12569" t="str" cm="1">
        <f t="array" aca="1" ref="C12569" ca="1">INDEX(Reel1,Spins[[#This Row],[Stop1]])</f>
        <v>🔔</v>
      </c>
      <c r="D12569">
        <f t="shared" ca="1" si="979"/>
        <v>18</v>
      </c>
      <c r="E12569" t="str" cm="1">
        <f t="array" aca="1" ref="E12569" ca="1">INDEX(Reel2,Spins[[#This Row],[Stop2]])</f>
        <v>🍒</v>
      </c>
      <c r="F12569">
        <f t="shared" ca="1" si="980"/>
        <v>31</v>
      </c>
      <c r="G12569" t="str" cm="1">
        <f t="array" aca="1" ref="G12569" ca="1">INDEX(Reel3,Spins[[#This Row],[Stop3]])</f>
        <v>💎</v>
      </c>
      <c r="H12569" t="b">
        <f ca="1">AND(Spins[[#This Row],[Sym1]]=Spins[[#This Row],[Sym2]],Spins[[#This Row],[Sym2]]=Spins[[#This Row],[Sym3]])</f>
        <v>0</v>
      </c>
      <c r="I125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69">
        <f t="shared" si="981"/>
        <v>1</v>
      </c>
      <c r="K12569">
        <f ca="1">Spins[[#This Row],[Mult]]*Spins[[#This Row],[Bet]]</f>
        <v>0</v>
      </c>
      <c r="L12569">
        <f ca="1">Spins[[#This Row],[Payout]]-Spins[[#This Row],[Bet]]</f>
        <v>-1</v>
      </c>
    </row>
    <row r="12570" spans="1:12" x14ac:dyDescent="0.3">
      <c r="A12570">
        <f t="shared" si="977"/>
        <v>12569</v>
      </c>
      <c r="B12570">
        <f t="shared" ca="1" si="978"/>
        <v>24</v>
      </c>
      <c r="C12570" t="str" cm="1">
        <f t="array" aca="1" ref="C12570" ca="1">INDEX(Reel1,Spins[[#This Row],[Stop1]])</f>
        <v>🍇</v>
      </c>
      <c r="D12570">
        <f t="shared" ca="1" si="979"/>
        <v>9</v>
      </c>
      <c r="E12570" t="str" cm="1">
        <f t="array" aca="1" ref="E12570" ca="1">INDEX(Reel2,Spins[[#This Row],[Stop2]])</f>
        <v>🍋</v>
      </c>
      <c r="F12570">
        <f t="shared" ca="1" si="980"/>
        <v>8</v>
      </c>
      <c r="G12570" t="str" cm="1">
        <f t="array" aca="1" ref="G12570" ca="1">INDEX(Reel3,Spins[[#This Row],[Stop3]])</f>
        <v>🍒</v>
      </c>
      <c r="H12570" t="b">
        <f ca="1">AND(Spins[[#This Row],[Sym1]]=Spins[[#This Row],[Sym2]],Spins[[#This Row],[Sym2]]=Spins[[#This Row],[Sym3]])</f>
        <v>0</v>
      </c>
      <c r="I125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0">
        <f t="shared" si="981"/>
        <v>1</v>
      </c>
      <c r="K12570">
        <f ca="1">Spins[[#This Row],[Mult]]*Spins[[#This Row],[Bet]]</f>
        <v>0</v>
      </c>
      <c r="L12570">
        <f ca="1">Spins[[#This Row],[Payout]]-Spins[[#This Row],[Bet]]</f>
        <v>-1</v>
      </c>
    </row>
    <row r="12571" spans="1:12" x14ac:dyDescent="0.3">
      <c r="A12571">
        <f t="shared" si="977"/>
        <v>12570</v>
      </c>
      <c r="B12571">
        <f t="shared" ca="1" si="978"/>
        <v>1</v>
      </c>
      <c r="C12571" t="str" cm="1">
        <f t="array" aca="1" ref="C12571" ca="1">INDEX(Reel1,Spins[[#This Row],[Stop1]])</f>
        <v>🍋</v>
      </c>
      <c r="D12571">
        <f t="shared" ca="1" si="979"/>
        <v>10</v>
      </c>
      <c r="E12571" t="str" cm="1">
        <f t="array" aca="1" ref="E12571" ca="1">INDEX(Reel2,Spins[[#This Row],[Stop2]])</f>
        <v>🍋</v>
      </c>
      <c r="F12571">
        <f t="shared" ca="1" si="980"/>
        <v>27</v>
      </c>
      <c r="G12571" t="str" cm="1">
        <f t="array" aca="1" ref="G12571" ca="1">INDEX(Reel3,Spins[[#This Row],[Stop3]])</f>
        <v>7️⃣</v>
      </c>
      <c r="H12571" t="b">
        <f ca="1">AND(Spins[[#This Row],[Sym1]]=Spins[[#This Row],[Sym2]],Spins[[#This Row],[Sym2]]=Spins[[#This Row],[Sym3]])</f>
        <v>0</v>
      </c>
      <c r="I125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71">
        <f t="shared" si="981"/>
        <v>1</v>
      </c>
      <c r="K12571">
        <f ca="1">Spins[[#This Row],[Mult]]*Spins[[#This Row],[Bet]]</f>
        <v>0.6</v>
      </c>
      <c r="L12571">
        <f ca="1">Spins[[#This Row],[Payout]]-Spins[[#This Row],[Bet]]</f>
        <v>-0.4</v>
      </c>
    </row>
    <row r="12572" spans="1:12" x14ac:dyDescent="0.3">
      <c r="A12572">
        <f t="shared" si="977"/>
        <v>12571</v>
      </c>
      <c r="B12572">
        <f t="shared" ca="1" si="978"/>
        <v>11</v>
      </c>
      <c r="C12572" t="str" cm="1">
        <f t="array" aca="1" ref="C12572" ca="1">INDEX(Reel1,Spins[[#This Row],[Stop1]])</f>
        <v>🍋</v>
      </c>
      <c r="D12572">
        <f t="shared" ca="1" si="979"/>
        <v>13</v>
      </c>
      <c r="E12572" t="str" cm="1">
        <f t="array" aca="1" ref="E12572" ca="1">INDEX(Reel2,Spins[[#This Row],[Stop2]])</f>
        <v>🍋</v>
      </c>
      <c r="F12572">
        <f t="shared" ca="1" si="980"/>
        <v>9</v>
      </c>
      <c r="G12572" t="str" cm="1">
        <f t="array" aca="1" ref="G12572" ca="1">INDEX(Reel3,Spins[[#This Row],[Stop3]])</f>
        <v>🍒</v>
      </c>
      <c r="H12572" t="b">
        <f ca="1">AND(Spins[[#This Row],[Sym1]]=Spins[[#This Row],[Sym2]],Spins[[#This Row],[Sym2]]=Spins[[#This Row],[Sym3]])</f>
        <v>0</v>
      </c>
      <c r="I125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72">
        <f t="shared" si="981"/>
        <v>1</v>
      </c>
      <c r="K12572">
        <f ca="1">Spins[[#This Row],[Mult]]*Spins[[#This Row],[Bet]]</f>
        <v>0.6</v>
      </c>
      <c r="L12572">
        <f ca="1">Spins[[#This Row],[Payout]]-Spins[[#This Row],[Bet]]</f>
        <v>-0.4</v>
      </c>
    </row>
    <row r="12573" spans="1:12" x14ac:dyDescent="0.3">
      <c r="A12573">
        <f t="shared" si="977"/>
        <v>12572</v>
      </c>
      <c r="B12573">
        <f t="shared" ca="1" si="978"/>
        <v>18</v>
      </c>
      <c r="C12573" t="str" cm="1">
        <f t="array" aca="1" ref="C12573" ca="1">INDEX(Reel1,Spins[[#This Row],[Stop1]])</f>
        <v>🍒</v>
      </c>
      <c r="D12573">
        <f t="shared" ca="1" si="979"/>
        <v>28</v>
      </c>
      <c r="E12573" t="str" cm="1">
        <f t="array" aca="1" ref="E12573" ca="1">INDEX(Reel2,Spins[[#This Row],[Stop2]])</f>
        <v>BAR</v>
      </c>
      <c r="F12573">
        <f t="shared" ca="1" si="980"/>
        <v>15</v>
      </c>
      <c r="G12573" t="str" cm="1">
        <f t="array" aca="1" ref="G12573" ca="1">INDEX(Reel3,Spins[[#This Row],[Stop3]])</f>
        <v>🍇</v>
      </c>
      <c r="H12573" t="b">
        <f ca="1">AND(Spins[[#This Row],[Sym1]]=Spins[[#This Row],[Sym2]],Spins[[#This Row],[Sym2]]=Spins[[#This Row],[Sym3]])</f>
        <v>0</v>
      </c>
      <c r="I125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3">
        <f t="shared" si="981"/>
        <v>1</v>
      </c>
      <c r="K12573">
        <f ca="1">Spins[[#This Row],[Mult]]*Spins[[#This Row],[Bet]]</f>
        <v>0</v>
      </c>
      <c r="L12573">
        <f ca="1">Spins[[#This Row],[Payout]]-Spins[[#This Row],[Bet]]</f>
        <v>-1</v>
      </c>
    </row>
    <row r="12574" spans="1:12" x14ac:dyDescent="0.3">
      <c r="A12574">
        <f t="shared" si="977"/>
        <v>12573</v>
      </c>
      <c r="B12574">
        <f t="shared" ca="1" si="978"/>
        <v>2</v>
      </c>
      <c r="C12574" t="str" cm="1">
        <f t="array" aca="1" ref="C12574" ca="1">INDEX(Reel1,Spins[[#This Row],[Stop1]])</f>
        <v>🍋</v>
      </c>
      <c r="D12574">
        <f t="shared" ca="1" si="979"/>
        <v>28</v>
      </c>
      <c r="E12574" t="str" cm="1">
        <f t="array" aca="1" ref="E12574" ca="1">INDEX(Reel2,Spins[[#This Row],[Stop2]])</f>
        <v>BAR</v>
      </c>
      <c r="F12574">
        <f t="shared" ca="1" si="980"/>
        <v>8</v>
      </c>
      <c r="G12574" t="str" cm="1">
        <f t="array" aca="1" ref="G12574" ca="1">INDEX(Reel3,Spins[[#This Row],[Stop3]])</f>
        <v>🍒</v>
      </c>
      <c r="H12574" t="b">
        <f ca="1">AND(Spins[[#This Row],[Sym1]]=Spins[[#This Row],[Sym2]],Spins[[#This Row],[Sym2]]=Spins[[#This Row],[Sym3]])</f>
        <v>0</v>
      </c>
      <c r="I125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4">
        <f t="shared" si="981"/>
        <v>1</v>
      </c>
      <c r="K12574">
        <f ca="1">Spins[[#This Row],[Mult]]*Spins[[#This Row],[Bet]]</f>
        <v>0</v>
      </c>
      <c r="L12574">
        <f ca="1">Spins[[#This Row],[Payout]]-Spins[[#This Row],[Bet]]</f>
        <v>-1</v>
      </c>
    </row>
    <row r="12575" spans="1:12" x14ac:dyDescent="0.3">
      <c r="A12575">
        <f t="shared" si="977"/>
        <v>12574</v>
      </c>
      <c r="B12575">
        <f t="shared" ca="1" si="978"/>
        <v>17</v>
      </c>
      <c r="C12575" t="str" cm="1">
        <f t="array" aca="1" ref="C12575" ca="1">INDEX(Reel1,Spins[[#This Row],[Stop1]])</f>
        <v>🍒</v>
      </c>
      <c r="D12575">
        <f t="shared" ca="1" si="979"/>
        <v>1</v>
      </c>
      <c r="E12575" t="str" cm="1">
        <f t="array" aca="1" ref="E12575" ca="1">INDEX(Reel2,Spins[[#This Row],[Stop2]])</f>
        <v>🍋</v>
      </c>
      <c r="F12575">
        <f t="shared" ca="1" si="980"/>
        <v>7</v>
      </c>
      <c r="G12575" t="str" cm="1">
        <f t="array" aca="1" ref="G12575" ca="1">INDEX(Reel3,Spins[[#This Row],[Stop3]])</f>
        <v>🍒</v>
      </c>
      <c r="H12575" t="b">
        <f ca="1">AND(Spins[[#This Row],[Sym1]]=Spins[[#This Row],[Sym2]],Spins[[#This Row],[Sym2]]=Spins[[#This Row],[Sym3]])</f>
        <v>0</v>
      </c>
      <c r="I125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5">
        <f t="shared" si="981"/>
        <v>1</v>
      </c>
      <c r="K12575">
        <f ca="1">Spins[[#This Row],[Mult]]*Spins[[#This Row],[Bet]]</f>
        <v>0</v>
      </c>
      <c r="L12575">
        <f ca="1">Spins[[#This Row],[Payout]]-Spins[[#This Row],[Bet]]</f>
        <v>-1</v>
      </c>
    </row>
    <row r="12576" spans="1:12" x14ac:dyDescent="0.3">
      <c r="A12576">
        <f t="shared" si="977"/>
        <v>12575</v>
      </c>
      <c r="B12576">
        <f t="shared" ca="1" si="978"/>
        <v>1</v>
      </c>
      <c r="C12576" t="str" cm="1">
        <f t="array" aca="1" ref="C12576" ca="1">INDEX(Reel1,Spins[[#This Row],[Stop1]])</f>
        <v>🍋</v>
      </c>
      <c r="D12576">
        <f t="shared" ca="1" si="979"/>
        <v>20</v>
      </c>
      <c r="E12576" t="str" cm="1">
        <f t="array" aca="1" ref="E12576" ca="1">INDEX(Reel2,Spins[[#This Row],[Stop2]])</f>
        <v>🍒</v>
      </c>
      <c r="F12576">
        <f t="shared" ca="1" si="980"/>
        <v>19</v>
      </c>
      <c r="G12576" t="str" cm="1">
        <f t="array" aca="1" ref="G12576" ca="1">INDEX(Reel3,Spins[[#This Row],[Stop3]])</f>
        <v>🔔</v>
      </c>
      <c r="H12576" t="b">
        <f ca="1">AND(Spins[[#This Row],[Sym1]]=Spins[[#This Row],[Sym2]],Spins[[#This Row],[Sym2]]=Spins[[#This Row],[Sym3]])</f>
        <v>0</v>
      </c>
      <c r="I125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6">
        <f t="shared" si="981"/>
        <v>1</v>
      </c>
      <c r="K12576">
        <f ca="1">Spins[[#This Row],[Mult]]*Spins[[#This Row],[Bet]]</f>
        <v>0</v>
      </c>
      <c r="L12576">
        <f ca="1">Spins[[#This Row],[Payout]]-Spins[[#This Row],[Bet]]</f>
        <v>-1</v>
      </c>
    </row>
    <row r="12577" spans="1:12" x14ac:dyDescent="0.3">
      <c r="A12577">
        <f t="shared" si="977"/>
        <v>12576</v>
      </c>
      <c r="B12577">
        <f t="shared" ca="1" si="978"/>
        <v>20</v>
      </c>
      <c r="C12577" t="str" cm="1">
        <f t="array" aca="1" ref="C12577" ca="1">INDEX(Reel1,Spins[[#This Row],[Stop1]])</f>
        <v>🍒</v>
      </c>
      <c r="D12577">
        <f t="shared" ca="1" si="979"/>
        <v>3</v>
      </c>
      <c r="E12577" t="str" cm="1">
        <f t="array" aca="1" ref="E12577" ca="1">INDEX(Reel2,Spins[[#This Row],[Stop2]])</f>
        <v>🍋</v>
      </c>
      <c r="F12577">
        <f t="shared" ca="1" si="980"/>
        <v>27</v>
      </c>
      <c r="G12577" t="str" cm="1">
        <f t="array" aca="1" ref="G12577" ca="1">INDEX(Reel3,Spins[[#This Row],[Stop3]])</f>
        <v>7️⃣</v>
      </c>
      <c r="H12577" t="b">
        <f ca="1">AND(Spins[[#This Row],[Sym1]]=Spins[[#This Row],[Sym2]],Spins[[#This Row],[Sym2]]=Spins[[#This Row],[Sym3]])</f>
        <v>0</v>
      </c>
      <c r="I125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7">
        <f t="shared" si="981"/>
        <v>1</v>
      </c>
      <c r="K12577">
        <f ca="1">Spins[[#This Row],[Mult]]*Spins[[#This Row],[Bet]]</f>
        <v>0</v>
      </c>
      <c r="L12577">
        <f ca="1">Spins[[#This Row],[Payout]]-Spins[[#This Row],[Bet]]</f>
        <v>-1</v>
      </c>
    </row>
    <row r="12578" spans="1:12" x14ac:dyDescent="0.3">
      <c r="A12578">
        <f t="shared" si="977"/>
        <v>12577</v>
      </c>
      <c r="B12578">
        <f t="shared" ca="1" si="978"/>
        <v>30</v>
      </c>
      <c r="C12578" t="str" cm="1">
        <f t="array" aca="1" ref="C12578" ca="1">INDEX(Reel1,Spins[[#This Row],[Stop1]])</f>
        <v>7️⃣</v>
      </c>
      <c r="D12578">
        <f t="shared" ca="1" si="979"/>
        <v>18</v>
      </c>
      <c r="E12578" t="str" cm="1">
        <f t="array" aca="1" ref="E12578" ca="1">INDEX(Reel2,Spins[[#This Row],[Stop2]])</f>
        <v>🍒</v>
      </c>
      <c r="F12578">
        <f t="shared" ca="1" si="980"/>
        <v>6</v>
      </c>
      <c r="G12578" t="str" cm="1">
        <f t="array" aca="1" ref="G12578" ca="1">INDEX(Reel3,Spins[[#This Row],[Stop3]])</f>
        <v>🍒</v>
      </c>
      <c r="H12578" t="b">
        <f ca="1">AND(Spins[[#This Row],[Sym1]]=Spins[[#This Row],[Sym2]],Spins[[#This Row],[Sym2]]=Spins[[#This Row],[Sym3]])</f>
        <v>0</v>
      </c>
      <c r="I125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8">
        <f t="shared" si="981"/>
        <v>1</v>
      </c>
      <c r="K12578">
        <f ca="1">Spins[[#This Row],[Mult]]*Spins[[#This Row],[Bet]]</f>
        <v>0</v>
      </c>
      <c r="L12578">
        <f ca="1">Spins[[#This Row],[Payout]]-Spins[[#This Row],[Bet]]</f>
        <v>-1</v>
      </c>
    </row>
    <row r="12579" spans="1:12" x14ac:dyDescent="0.3">
      <c r="A12579">
        <f t="shared" si="977"/>
        <v>12578</v>
      </c>
      <c r="B12579">
        <f t="shared" ca="1" si="978"/>
        <v>16</v>
      </c>
      <c r="C12579" t="str" cm="1">
        <f t="array" aca="1" ref="C12579" ca="1">INDEX(Reel1,Spins[[#This Row],[Stop1]])</f>
        <v>🍒</v>
      </c>
      <c r="D12579">
        <f t="shared" ca="1" si="979"/>
        <v>4</v>
      </c>
      <c r="E12579" t="str" cm="1">
        <f t="array" aca="1" ref="E12579" ca="1">INDEX(Reel2,Spins[[#This Row],[Stop2]])</f>
        <v>🍋</v>
      </c>
      <c r="F12579">
        <f t="shared" ca="1" si="980"/>
        <v>20</v>
      </c>
      <c r="G12579" t="str" cm="1">
        <f t="array" aca="1" ref="G12579" ca="1">INDEX(Reel3,Spins[[#This Row],[Stop3]])</f>
        <v>🔔</v>
      </c>
      <c r="H12579" t="b">
        <f ca="1">AND(Spins[[#This Row],[Sym1]]=Spins[[#This Row],[Sym2]],Spins[[#This Row],[Sym2]]=Spins[[#This Row],[Sym3]])</f>
        <v>0</v>
      </c>
      <c r="I125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79">
        <f t="shared" si="981"/>
        <v>1</v>
      </c>
      <c r="K12579">
        <f ca="1">Spins[[#This Row],[Mult]]*Spins[[#This Row],[Bet]]</f>
        <v>0</v>
      </c>
      <c r="L12579">
        <f ca="1">Spins[[#This Row],[Payout]]-Spins[[#This Row],[Bet]]</f>
        <v>-1</v>
      </c>
    </row>
    <row r="12580" spans="1:12" x14ac:dyDescent="0.3">
      <c r="A12580">
        <f t="shared" si="977"/>
        <v>12579</v>
      </c>
      <c r="B12580">
        <f t="shared" ca="1" si="978"/>
        <v>17</v>
      </c>
      <c r="C12580" t="str" cm="1">
        <f t="array" aca="1" ref="C12580" ca="1">INDEX(Reel1,Spins[[#This Row],[Stop1]])</f>
        <v>🍒</v>
      </c>
      <c r="D12580">
        <f t="shared" ca="1" si="979"/>
        <v>14</v>
      </c>
      <c r="E12580" t="str" cm="1">
        <f t="array" aca="1" ref="E12580" ca="1">INDEX(Reel2,Spins[[#This Row],[Stop2]])</f>
        <v>🍋</v>
      </c>
      <c r="F12580">
        <f t="shared" ca="1" si="980"/>
        <v>12</v>
      </c>
      <c r="G12580" t="str" cm="1">
        <f t="array" aca="1" ref="G12580" ca="1">INDEX(Reel3,Spins[[#This Row],[Stop3]])</f>
        <v>🍒</v>
      </c>
      <c r="H12580" t="b">
        <f ca="1">AND(Spins[[#This Row],[Sym1]]=Spins[[#This Row],[Sym2]],Spins[[#This Row],[Sym2]]=Spins[[#This Row],[Sym3]])</f>
        <v>0</v>
      </c>
      <c r="I125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0">
        <f t="shared" si="981"/>
        <v>1</v>
      </c>
      <c r="K12580">
        <f ca="1">Spins[[#This Row],[Mult]]*Spins[[#This Row],[Bet]]</f>
        <v>0</v>
      </c>
      <c r="L12580">
        <f ca="1">Spins[[#This Row],[Payout]]-Spins[[#This Row],[Bet]]</f>
        <v>-1</v>
      </c>
    </row>
    <row r="12581" spans="1:12" x14ac:dyDescent="0.3">
      <c r="A12581">
        <f t="shared" si="977"/>
        <v>12580</v>
      </c>
      <c r="B12581">
        <f t="shared" ca="1" si="978"/>
        <v>19</v>
      </c>
      <c r="C12581" t="str" cm="1">
        <f t="array" aca="1" ref="C12581" ca="1">INDEX(Reel1,Spins[[#This Row],[Stop1]])</f>
        <v>🍒</v>
      </c>
      <c r="D12581">
        <f t="shared" ca="1" si="979"/>
        <v>23</v>
      </c>
      <c r="E12581" t="str" cm="1">
        <f t="array" aca="1" ref="E12581" ca="1">INDEX(Reel2,Spins[[#This Row],[Stop2]])</f>
        <v>🍇</v>
      </c>
      <c r="F12581">
        <f t="shared" ca="1" si="980"/>
        <v>4</v>
      </c>
      <c r="G12581" t="str" cm="1">
        <f t="array" aca="1" ref="G12581" ca="1">INDEX(Reel3,Spins[[#This Row],[Stop3]])</f>
        <v>🍋</v>
      </c>
      <c r="H12581" t="b">
        <f ca="1">AND(Spins[[#This Row],[Sym1]]=Spins[[#This Row],[Sym2]],Spins[[#This Row],[Sym2]]=Spins[[#This Row],[Sym3]])</f>
        <v>0</v>
      </c>
      <c r="I125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1">
        <f t="shared" si="981"/>
        <v>1</v>
      </c>
      <c r="K12581">
        <f ca="1">Spins[[#This Row],[Mult]]*Spins[[#This Row],[Bet]]</f>
        <v>0</v>
      </c>
      <c r="L12581">
        <f ca="1">Spins[[#This Row],[Payout]]-Spins[[#This Row],[Bet]]</f>
        <v>-1</v>
      </c>
    </row>
    <row r="12582" spans="1:12" x14ac:dyDescent="0.3">
      <c r="A12582">
        <f t="shared" si="977"/>
        <v>12581</v>
      </c>
      <c r="B12582">
        <f t="shared" ca="1" si="978"/>
        <v>7</v>
      </c>
      <c r="C12582" t="str" cm="1">
        <f t="array" aca="1" ref="C12582" ca="1">INDEX(Reel1,Spins[[#This Row],[Stop1]])</f>
        <v>🍋</v>
      </c>
      <c r="D12582">
        <f t="shared" ca="1" si="979"/>
        <v>2</v>
      </c>
      <c r="E12582" t="str" cm="1">
        <f t="array" aca="1" ref="E12582" ca="1">INDEX(Reel2,Spins[[#This Row],[Stop2]])</f>
        <v>🍋</v>
      </c>
      <c r="F12582">
        <f t="shared" ca="1" si="980"/>
        <v>3</v>
      </c>
      <c r="G12582" t="str" cm="1">
        <f t="array" aca="1" ref="G12582" ca="1">INDEX(Reel3,Spins[[#This Row],[Stop3]])</f>
        <v>🍋</v>
      </c>
      <c r="H12582" t="b">
        <f ca="1">AND(Spins[[#This Row],[Sym1]]=Spins[[#This Row],[Sym2]],Spins[[#This Row],[Sym2]]=Spins[[#This Row],[Sym3]])</f>
        <v>1</v>
      </c>
      <c r="I125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582">
        <f t="shared" si="981"/>
        <v>1</v>
      </c>
      <c r="K12582">
        <f ca="1">Spins[[#This Row],[Mult]]*Spins[[#This Row],[Bet]]</f>
        <v>14</v>
      </c>
      <c r="L12582">
        <f ca="1">Spins[[#This Row],[Payout]]-Spins[[#This Row],[Bet]]</f>
        <v>13</v>
      </c>
    </row>
    <row r="12583" spans="1:12" x14ac:dyDescent="0.3">
      <c r="A12583">
        <f t="shared" si="977"/>
        <v>12582</v>
      </c>
      <c r="B12583">
        <f t="shared" ca="1" si="978"/>
        <v>24</v>
      </c>
      <c r="C12583" t="str" cm="1">
        <f t="array" aca="1" ref="C12583" ca="1">INDEX(Reel1,Spins[[#This Row],[Stop1]])</f>
        <v>🍇</v>
      </c>
      <c r="D12583">
        <f t="shared" ca="1" si="979"/>
        <v>28</v>
      </c>
      <c r="E12583" t="str" cm="1">
        <f t="array" aca="1" ref="E12583" ca="1">INDEX(Reel2,Spins[[#This Row],[Stop2]])</f>
        <v>BAR</v>
      </c>
      <c r="F12583">
        <f t="shared" ca="1" si="980"/>
        <v>7</v>
      </c>
      <c r="G12583" t="str" cm="1">
        <f t="array" aca="1" ref="G12583" ca="1">INDEX(Reel3,Spins[[#This Row],[Stop3]])</f>
        <v>🍒</v>
      </c>
      <c r="H12583" t="b">
        <f ca="1">AND(Spins[[#This Row],[Sym1]]=Spins[[#This Row],[Sym2]],Spins[[#This Row],[Sym2]]=Spins[[#This Row],[Sym3]])</f>
        <v>0</v>
      </c>
      <c r="I125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3">
        <f t="shared" si="981"/>
        <v>1</v>
      </c>
      <c r="K12583">
        <f ca="1">Spins[[#This Row],[Mult]]*Spins[[#This Row],[Bet]]</f>
        <v>0</v>
      </c>
      <c r="L12583">
        <f ca="1">Spins[[#This Row],[Payout]]-Spins[[#This Row],[Bet]]</f>
        <v>-1</v>
      </c>
    </row>
    <row r="12584" spans="1:12" x14ac:dyDescent="0.3">
      <c r="A12584">
        <f t="shared" si="977"/>
        <v>12583</v>
      </c>
      <c r="B12584">
        <f t="shared" ca="1" si="978"/>
        <v>20</v>
      </c>
      <c r="C12584" t="str" cm="1">
        <f t="array" aca="1" ref="C12584" ca="1">INDEX(Reel1,Spins[[#This Row],[Stop1]])</f>
        <v>🍒</v>
      </c>
      <c r="D12584">
        <f t="shared" ca="1" si="979"/>
        <v>8</v>
      </c>
      <c r="E12584" t="str" cm="1">
        <f t="array" aca="1" ref="E12584" ca="1">INDEX(Reel2,Spins[[#This Row],[Stop2]])</f>
        <v>🍋</v>
      </c>
      <c r="F12584">
        <f t="shared" ca="1" si="980"/>
        <v>18</v>
      </c>
      <c r="G12584" t="str" cm="1">
        <f t="array" aca="1" ref="G12584" ca="1">INDEX(Reel3,Spins[[#This Row],[Stop3]])</f>
        <v>🔔</v>
      </c>
      <c r="H12584" t="b">
        <f ca="1">AND(Spins[[#This Row],[Sym1]]=Spins[[#This Row],[Sym2]],Spins[[#This Row],[Sym2]]=Spins[[#This Row],[Sym3]])</f>
        <v>0</v>
      </c>
      <c r="I125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4">
        <f t="shared" si="981"/>
        <v>1</v>
      </c>
      <c r="K12584">
        <f ca="1">Spins[[#This Row],[Mult]]*Spins[[#This Row],[Bet]]</f>
        <v>0</v>
      </c>
      <c r="L12584">
        <f ca="1">Spins[[#This Row],[Payout]]-Spins[[#This Row],[Bet]]</f>
        <v>-1</v>
      </c>
    </row>
    <row r="12585" spans="1:12" x14ac:dyDescent="0.3">
      <c r="A12585">
        <f t="shared" si="977"/>
        <v>12584</v>
      </c>
      <c r="B12585">
        <f t="shared" ca="1" si="978"/>
        <v>16</v>
      </c>
      <c r="C12585" t="str" cm="1">
        <f t="array" aca="1" ref="C12585" ca="1">INDEX(Reel1,Spins[[#This Row],[Stop1]])</f>
        <v>🍒</v>
      </c>
      <c r="D12585">
        <f t="shared" ca="1" si="979"/>
        <v>31</v>
      </c>
      <c r="E12585" t="str" cm="1">
        <f t="array" aca="1" ref="E12585" ca="1">INDEX(Reel2,Spins[[#This Row],[Stop2]])</f>
        <v>💎</v>
      </c>
      <c r="F12585">
        <f t="shared" ca="1" si="980"/>
        <v>22</v>
      </c>
      <c r="G12585" t="str" cm="1">
        <f t="array" aca="1" ref="G12585" ca="1">INDEX(Reel3,Spins[[#This Row],[Stop3]])</f>
        <v>🔔</v>
      </c>
      <c r="H12585" t="b">
        <f ca="1">AND(Spins[[#This Row],[Sym1]]=Spins[[#This Row],[Sym2]],Spins[[#This Row],[Sym2]]=Spins[[#This Row],[Sym3]])</f>
        <v>0</v>
      </c>
      <c r="I125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5">
        <f t="shared" si="981"/>
        <v>1</v>
      </c>
      <c r="K12585">
        <f ca="1">Spins[[#This Row],[Mult]]*Spins[[#This Row],[Bet]]</f>
        <v>0</v>
      </c>
      <c r="L12585">
        <f ca="1">Spins[[#This Row],[Payout]]-Spins[[#This Row],[Bet]]</f>
        <v>-1</v>
      </c>
    </row>
    <row r="12586" spans="1:12" x14ac:dyDescent="0.3">
      <c r="A12586">
        <f t="shared" si="977"/>
        <v>12585</v>
      </c>
      <c r="B12586">
        <f t="shared" ca="1" si="978"/>
        <v>28</v>
      </c>
      <c r="C12586" t="str" cm="1">
        <f t="array" aca="1" ref="C12586" ca="1">INDEX(Reel1,Spins[[#This Row],[Stop1]])</f>
        <v>BAR</v>
      </c>
      <c r="D12586">
        <f t="shared" ca="1" si="979"/>
        <v>27</v>
      </c>
      <c r="E12586" t="str" cm="1">
        <f t="array" aca="1" ref="E12586" ca="1">INDEX(Reel2,Spins[[#This Row],[Stop2]])</f>
        <v>BAR</v>
      </c>
      <c r="F12586">
        <f t="shared" ca="1" si="980"/>
        <v>15</v>
      </c>
      <c r="G12586" t="str" cm="1">
        <f t="array" aca="1" ref="G12586" ca="1">INDEX(Reel3,Spins[[#This Row],[Stop3]])</f>
        <v>🍇</v>
      </c>
      <c r="H12586" t="b">
        <f ca="1">AND(Spins[[#This Row],[Sym1]]=Spins[[#This Row],[Sym2]],Spins[[#This Row],[Sym2]]=Spins[[#This Row],[Sym3]])</f>
        <v>0</v>
      </c>
      <c r="I125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2586">
        <f t="shared" si="981"/>
        <v>1</v>
      </c>
      <c r="K12586">
        <f ca="1">Spins[[#This Row],[Mult]]*Spins[[#This Row],[Bet]]</f>
        <v>3</v>
      </c>
      <c r="L12586">
        <f ca="1">Spins[[#This Row],[Payout]]-Spins[[#This Row],[Bet]]</f>
        <v>2</v>
      </c>
    </row>
    <row r="12587" spans="1:12" x14ac:dyDescent="0.3">
      <c r="A12587">
        <f t="shared" si="977"/>
        <v>12586</v>
      </c>
      <c r="B12587">
        <f t="shared" ca="1" si="978"/>
        <v>17</v>
      </c>
      <c r="C12587" t="str" cm="1">
        <f t="array" aca="1" ref="C12587" ca="1">INDEX(Reel1,Spins[[#This Row],[Stop1]])</f>
        <v>🍒</v>
      </c>
      <c r="D12587">
        <f t="shared" ca="1" si="979"/>
        <v>12</v>
      </c>
      <c r="E12587" t="str" cm="1">
        <f t="array" aca="1" ref="E12587" ca="1">INDEX(Reel2,Spins[[#This Row],[Stop2]])</f>
        <v>🍋</v>
      </c>
      <c r="F12587">
        <f t="shared" ca="1" si="980"/>
        <v>22</v>
      </c>
      <c r="G12587" t="str" cm="1">
        <f t="array" aca="1" ref="G12587" ca="1">INDEX(Reel3,Spins[[#This Row],[Stop3]])</f>
        <v>🔔</v>
      </c>
      <c r="H12587" t="b">
        <f ca="1">AND(Spins[[#This Row],[Sym1]]=Spins[[#This Row],[Sym2]],Spins[[#This Row],[Sym2]]=Spins[[#This Row],[Sym3]])</f>
        <v>0</v>
      </c>
      <c r="I125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7">
        <f t="shared" si="981"/>
        <v>1</v>
      </c>
      <c r="K12587">
        <f ca="1">Spins[[#This Row],[Mult]]*Spins[[#This Row],[Bet]]</f>
        <v>0</v>
      </c>
      <c r="L12587">
        <f ca="1">Spins[[#This Row],[Payout]]-Spins[[#This Row],[Bet]]</f>
        <v>-1</v>
      </c>
    </row>
    <row r="12588" spans="1:12" x14ac:dyDescent="0.3">
      <c r="A12588">
        <f t="shared" si="977"/>
        <v>12587</v>
      </c>
      <c r="B12588">
        <f t="shared" ca="1" si="978"/>
        <v>15</v>
      </c>
      <c r="C12588" t="str" cm="1">
        <f t="array" aca="1" ref="C12588" ca="1">INDEX(Reel1,Spins[[#This Row],[Stop1]])</f>
        <v>🍒</v>
      </c>
      <c r="D12588">
        <f t="shared" ca="1" si="979"/>
        <v>2</v>
      </c>
      <c r="E12588" t="str" cm="1">
        <f t="array" aca="1" ref="E12588" ca="1">INDEX(Reel2,Spins[[#This Row],[Stop2]])</f>
        <v>🍋</v>
      </c>
      <c r="F12588">
        <f t="shared" ca="1" si="980"/>
        <v>4</v>
      </c>
      <c r="G12588" t="str" cm="1">
        <f t="array" aca="1" ref="G12588" ca="1">INDEX(Reel3,Spins[[#This Row],[Stop3]])</f>
        <v>🍋</v>
      </c>
      <c r="H12588" t="b">
        <f ca="1">AND(Spins[[#This Row],[Sym1]]=Spins[[#This Row],[Sym2]],Spins[[#This Row],[Sym2]]=Spins[[#This Row],[Sym3]])</f>
        <v>0</v>
      </c>
      <c r="I125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8">
        <f t="shared" si="981"/>
        <v>1</v>
      </c>
      <c r="K12588">
        <f ca="1">Spins[[#This Row],[Mult]]*Spins[[#This Row],[Bet]]</f>
        <v>0</v>
      </c>
      <c r="L12588">
        <f ca="1">Spins[[#This Row],[Payout]]-Spins[[#This Row],[Bet]]</f>
        <v>-1</v>
      </c>
    </row>
    <row r="12589" spans="1:12" x14ac:dyDescent="0.3">
      <c r="A12589">
        <f t="shared" si="977"/>
        <v>12588</v>
      </c>
      <c r="B12589">
        <f t="shared" ca="1" si="978"/>
        <v>25</v>
      </c>
      <c r="C12589" t="str" cm="1">
        <f t="array" aca="1" ref="C12589" ca="1">INDEX(Reel1,Spins[[#This Row],[Stop1]])</f>
        <v>🔔</v>
      </c>
      <c r="D12589">
        <f t="shared" ca="1" si="979"/>
        <v>30</v>
      </c>
      <c r="E12589" t="str" cm="1">
        <f t="array" aca="1" ref="E12589" ca="1">INDEX(Reel2,Spins[[#This Row],[Stop2]])</f>
        <v>7️⃣</v>
      </c>
      <c r="F12589">
        <f t="shared" ca="1" si="980"/>
        <v>5</v>
      </c>
      <c r="G12589" t="str" cm="1">
        <f t="array" aca="1" ref="G12589" ca="1">INDEX(Reel3,Spins[[#This Row],[Stop3]])</f>
        <v>🍋</v>
      </c>
      <c r="H12589" t="b">
        <f ca="1">AND(Spins[[#This Row],[Sym1]]=Spins[[#This Row],[Sym2]],Spins[[#This Row],[Sym2]]=Spins[[#This Row],[Sym3]])</f>
        <v>0</v>
      </c>
      <c r="I125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89">
        <f t="shared" si="981"/>
        <v>1</v>
      </c>
      <c r="K12589">
        <f ca="1">Spins[[#This Row],[Mult]]*Spins[[#This Row],[Bet]]</f>
        <v>0</v>
      </c>
      <c r="L12589">
        <f ca="1">Spins[[#This Row],[Payout]]-Spins[[#This Row],[Bet]]</f>
        <v>-1</v>
      </c>
    </row>
    <row r="12590" spans="1:12" x14ac:dyDescent="0.3">
      <c r="A12590">
        <f t="shared" si="977"/>
        <v>12589</v>
      </c>
      <c r="B12590">
        <f t="shared" ca="1" si="978"/>
        <v>15</v>
      </c>
      <c r="C12590" t="str" cm="1">
        <f t="array" aca="1" ref="C12590" ca="1">INDEX(Reel1,Spins[[#This Row],[Stop1]])</f>
        <v>🍒</v>
      </c>
      <c r="D12590">
        <f t="shared" ca="1" si="979"/>
        <v>19</v>
      </c>
      <c r="E12590" t="str" cm="1">
        <f t="array" aca="1" ref="E12590" ca="1">INDEX(Reel2,Spins[[#This Row],[Stop2]])</f>
        <v>🍒</v>
      </c>
      <c r="F12590">
        <f t="shared" ca="1" si="980"/>
        <v>4</v>
      </c>
      <c r="G12590" t="str" cm="1">
        <f t="array" aca="1" ref="G12590" ca="1">INDEX(Reel3,Spins[[#This Row],[Stop3]])</f>
        <v>🍋</v>
      </c>
      <c r="H12590" t="b">
        <f ca="1">AND(Spins[[#This Row],[Sym1]]=Spins[[#This Row],[Sym2]],Spins[[#This Row],[Sym2]]=Spins[[#This Row],[Sym3]])</f>
        <v>0</v>
      </c>
      <c r="I125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590">
        <f t="shared" si="981"/>
        <v>1</v>
      </c>
      <c r="K12590">
        <f ca="1">Spins[[#This Row],[Mult]]*Spins[[#This Row],[Bet]]</f>
        <v>0.8</v>
      </c>
      <c r="L12590">
        <f ca="1">Spins[[#This Row],[Payout]]-Spins[[#This Row],[Bet]]</f>
        <v>-0.19999999999999996</v>
      </c>
    </row>
    <row r="12591" spans="1:12" x14ac:dyDescent="0.3">
      <c r="A12591">
        <f t="shared" si="977"/>
        <v>12590</v>
      </c>
      <c r="B12591">
        <f t="shared" ca="1" si="978"/>
        <v>2</v>
      </c>
      <c r="C12591" t="str" cm="1">
        <f t="array" aca="1" ref="C12591" ca="1">INDEX(Reel1,Spins[[#This Row],[Stop1]])</f>
        <v>🍋</v>
      </c>
      <c r="D12591">
        <f t="shared" ca="1" si="979"/>
        <v>21</v>
      </c>
      <c r="E12591" t="str" cm="1">
        <f t="array" aca="1" ref="E12591" ca="1">INDEX(Reel2,Spins[[#This Row],[Stop2]])</f>
        <v>🍒</v>
      </c>
      <c r="F12591">
        <f t="shared" ca="1" si="980"/>
        <v>11</v>
      </c>
      <c r="G12591" t="str" cm="1">
        <f t="array" aca="1" ref="G12591" ca="1">INDEX(Reel3,Spins[[#This Row],[Stop3]])</f>
        <v>🍒</v>
      </c>
      <c r="H12591" t="b">
        <f ca="1">AND(Spins[[#This Row],[Sym1]]=Spins[[#This Row],[Sym2]],Spins[[#This Row],[Sym2]]=Spins[[#This Row],[Sym3]])</f>
        <v>0</v>
      </c>
      <c r="I125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1">
        <f t="shared" si="981"/>
        <v>1</v>
      </c>
      <c r="K12591">
        <f ca="1">Spins[[#This Row],[Mult]]*Spins[[#This Row],[Bet]]</f>
        <v>0</v>
      </c>
      <c r="L12591">
        <f ca="1">Spins[[#This Row],[Payout]]-Spins[[#This Row],[Bet]]</f>
        <v>-1</v>
      </c>
    </row>
    <row r="12592" spans="1:12" x14ac:dyDescent="0.3">
      <c r="A12592">
        <f t="shared" si="977"/>
        <v>12591</v>
      </c>
      <c r="B12592">
        <f t="shared" ca="1" si="978"/>
        <v>14</v>
      </c>
      <c r="C12592" t="str" cm="1">
        <f t="array" aca="1" ref="C12592" ca="1">INDEX(Reel1,Spins[[#This Row],[Stop1]])</f>
        <v>🍋</v>
      </c>
      <c r="D12592">
        <f t="shared" ca="1" si="979"/>
        <v>14</v>
      </c>
      <c r="E12592" t="str" cm="1">
        <f t="array" aca="1" ref="E12592" ca="1">INDEX(Reel2,Spins[[#This Row],[Stop2]])</f>
        <v>🍋</v>
      </c>
      <c r="F12592">
        <f t="shared" ca="1" si="980"/>
        <v>6</v>
      </c>
      <c r="G12592" t="str" cm="1">
        <f t="array" aca="1" ref="G12592" ca="1">INDEX(Reel3,Spins[[#This Row],[Stop3]])</f>
        <v>🍒</v>
      </c>
      <c r="H12592" t="b">
        <f ca="1">AND(Spins[[#This Row],[Sym1]]=Spins[[#This Row],[Sym2]],Spins[[#This Row],[Sym2]]=Spins[[#This Row],[Sym3]])</f>
        <v>0</v>
      </c>
      <c r="I125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592">
        <f t="shared" si="981"/>
        <v>1</v>
      </c>
      <c r="K12592">
        <f ca="1">Spins[[#This Row],[Mult]]*Spins[[#This Row],[Bet]]</f>
        <v>0.6</v>
      </c>
      <c r="L12592">
        <f ca="1">Spins[[#This Row],[Payout]]-Spins[[#This Row],[Bet]]</f>
        <v>-0.4</v>
      </c>
    </row>
    <row r="12593" spans="1:12" x14ac:dyDescent="0.3">
      <c r="A12593">
        <f t="shared" si="977"/>
        <v>12592</v>
      </c>
      <c r="B12593">
        <f t="shared" ca="1" si="978"/>
        <v>9</v>
      </c>
      <c r="C12593" t="str" cm="1">
        <f t="array" aca="1" ref="C12593" ca="1">INDEX(Reel1,Spins[[#This Row],[Stop1]])</f>
        <v>🍋</v>
      </c>
      <c r="D12593">
        <f t="shared" ca="1" si="979"/>
        <v>27</v>
      </c>
      <c r="E12593" t="str" cm="1">
        <f t="array" aca="1" ref="E12593" ca="1">INDEX(Reel2,Spins[[#This Row],[Stop2]])</f>
        <v>BAR</v>
      </c>
      <c r="F12593">
        <f t="shared" ca="1" si="980"/>
        <v>8</v>
      </c>
      <c r="G12593" t="str" cm="1">
        <f t="array" aca="1" ref="G12593" ca="1">INDEX(Reel3,Spins[[#This Row],[Stop3]])</f>
        <v>🍒</v>
      </c>
      <c r="H12593" t="b">
        <f ca="1">AND(Spins[[#This Row],[Sym1]]=Spins[[#This Row],[Sym2]],Spins[[#This Row],[Sym2]]=Spins[[#This Row],[Sym3]])</f>
        <v>0</v>
      </c>
      <c r="I125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3">
        <f t="shared" si="981"/>
        <v>1</v>
      </c>
      <c r="K12593">
        <f ca="1">Spins[[#This Row],[Mult]]*Spins[[#This Row],[Bet]]</f>
        <v>0</v>
      </c>
      <c r="L12593">
        <f ca="1">Spins[[#This Row],[Payout]]-Spins[[#This Row],[Bet]]</f>
        <v>-1</v>
      </c>
    </row>
    <row r="12594" spans="1:12" x14ac:dyDescent="0.3">
      <c r="A12594">
        <f t="shared" si="977"/>
        <v>12593</v>
      </c>
      <c r="B12594">
        <f t="shared" ca="1" si="978"/>
        <v>23</v>
      </c>
      <c r="C12594" t="str" cm="1">
        <f t="array" aca="1" ref="C12594" ca="1">INDEX(Reel1,Spins[[#This Row],[Stop1]])</f>
        <v>🍇</v>
      </c>
      <c r="D12594">
        <f t="shared" ca="1" si="979"/>
        <v>26</v>
      </c>
      <c r="E12594" t="str" cm="1">
        <f t="array" aca="1" ref="E12594" ca="1">INDEX(Reel2,Spins[[#This Row],[Stop2]])</f>
        <v>🔔</v>
      </c>
      <c r="F12594">
        <f t="shared" ca="1" si="980"/>
        <v>29</v>
      </c>
      <c r="G12594" t="str" cm="1">
        <f t="array" aca="1" ref="G12594" ca="1">INDEX(Reel3,Spins[[#This Row],[Stop3]])</f>
        <v>7️⃣</v>
      </c>
      <c r="H12594" t="b">
        <f ca="1">AND(Spins[[#This Row],[Sym1]]=Spins[[#This Row],[Sym2]],Spins[[#This Row],[Sym2]]=Spins[[#This Row],[Sym3]])</f>
        <v>0</v>
      </c>
      <c r="I125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4">
        <f t="shared" si="981"/>
        <v>1</v>
      </c>
      <c r="K12594">
        <f ca="1">Spins[[#This Row],[Mult]]*Spins[[#This Row],[Bet]]</f>
        <v>0</v>
      </c>
      <c r="L12594">
        <f ca="1">Spins[[#This Row],[Payout]]-Spins[[#This Row],[Bet]]</f>
        <v>-1</v>
      </c>
    </row>
    <row r="12595" spans="1:12" x14ac:dyDescent="0.3">
      <c r="A12595">
        <f t="shared" si="977"/>
        <v>12594</v>
      </c>
      <c r="B12595">
        <f t="shared" ca="1" si="978"/>
        <v>2</v>
      </c>
      <c r="C12595" t="str" cm="1">
        <f t="array" aca="1" ref="C12595" ca="1">INDEX(Reel1,Spins[[#This Row],[Stop1]])</f>
        <v>🍋</v>
      </c>
      <c r="D12595">
        <f t="shared" ca="1" si="979"/>
        <v>9</v>
      </c>
      <c r="E12595" t="str" cm="1">
        <f t="array" aca="1" ref="E12595" ca="1">INDEX(Reel2,Spins[[#This Row],[Stop2]])</f>
        <v>🍋</v>
      </c>
      <c r="F12595">
        <f t="shared" ca="1" si="980"/>
        <v>3</v>
      </c>
      <c r="G12595" t="str" cm="1">
        <f t="array" aca="1" ref="G12595" ca="1">INDEX(Reel3,Spins[[#This Row],[Stop3]])</f>
        <v>🍋</v>
      </c>
      <c r="H12595" t="b">
        <f ca="1">AND(Spins[[#This Row],[Sym1]]=Spins[[#This Row],[Sym2]],Spins[[#This Row],[Sym2]]=Spins[[#This Row],[Sym3]])</f>
        <v>1</v>
      </c>
      <c r="I125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595">
        <f t="shared" si="981"/>
        <v>1</v>
      </c>
      <c r="K12595">
        <f ca="1">Spins[[#This Row],[Mult]]*Spins[[#This Row],[Bet]]</f>
        <v>14</v>
      </c>
      <c r="L12595">
        <f ca="1">Spins[[#This Row],[Payout]]-Spins[[#This Row],[Bet]]</f>
        <v>13</v>
      </c>
    </row>
    <row r="12596" spans="1:12" x14ac:dyDescent="0.3">
      <c r="A12596">
        <f t="shared" si="977"/>
        <v>12595</v>
      </c>
      <c r="B12596">
        <f t="shared" ca="1" si="978"/>
        <v>28</v>
      </c>
      <c r="C12596" t="str" cm="1">
        <f t="array" aca="1" ref="C12596" ca="1">INDEX(Reel1,Spins[[#This Row],[Stop1]])</f>
        <v>BAR</v>
      </c>
      <c r="D12596">
        <f t="shared" ca="1" si="979"/>
        <v>22</v>
      </c>
      <c r="E12596" t="str" cm="1">
        <f t="array" aca="1" ref="E12596" ca="1">INDEX(Reel2,Spins[[#This Row],[Stop2]])</f>
        <v>🍇</v>
      </c>
      <c r="F12596">
        <f t="shared" ca="1" si="980"/>
        <v>5</v>
      </c>
      <c r="G12596" t="str" cm="1">
        <f t="array" aca="1" ref="G12596" ca="1">INDEX(Reel3,Spins[[#This Row],[Stop3]])</f>
        <v>🍋</v>
      </c>
      <c r="H12596" t="b">
        <f ca="1">AND(Spins[[#This Row],[Sym1]]=Spins[[#This Row],[Sym2]],Spins[[#This Row],[Sym2]]=Spins[[#This Row],[Sym3]])</f>
        <v>0</v>
      </c>
      <c r="I125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6">
        <f t="shared" si="981"/>
        <v>1</v>
      </c>
      <c r="K12596">
        <f ca="1">Spins[[#This Row],[Mult]]*Spins[[#This Row],[Bet]]</f>
        <v>0</v>
      </c>
      <c r="L12596">
        <f ca="1">Spins[[#This Row],[Payout]]-Spins[[#This Row],[Bet]]</f>
        <v>-1</v>
      </c>
    </row>
    <row r="12597" spans="1:12" x14ac:dyDescent="0.3">
      <c r="A12597">
        <f t="shared" si="977"/>
        <v>12596</v>
      </c>
      <c r="B12597">
        <f t="shared" ca="1" si="978"/>
        <v>15</v>
      </c>
      <c r="C12597" t="str" cm="1">
        <f t="array" aca="1" ref="C12597" ca="1">INDEX(Reel1,Spins[[#This Row],[Stop1]])</f>
        <v>🍒</v>
      </c>
      <c r="D12597">
        <f t="shared" ca="1" si="979"/>
        <v>5</v>
      </c>
      <c r="E12597" t="str" cm="1">
        <f t="array" aca="1" ref="E12597" ca="1">INDEX(Reel2,Spins[[#This Row],[Stop2]])</f>
        <v>🍋</v>
      </c>
      <c r="F12597">
        <f t="shared" ca="1" si="980"/>
        <v>3</v>
      </c>
      <c r="G12597" t="str" cm="1">
        <f t="array" aca="1" ref="G12597" ca="1">INDEX(Reel3,Spins[[#This Row],[Stop3]])</f>
        <v>🍋</v>
      </c>
      <c r="H12597" t="b">
        <f ca="1">AND(Spins[[#This Row],[Sym1]]=Spins[[#This Row],[Sym2]],Spins[[#This Row],[Sym2]]=Spins[[#This Row],[Sym3]])</f>
        <v>0</v>
      </c>
      <c r="I125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7">
        <f t="shared" si="981"/>
        <v>1</v>
      </c>
      <c r="K12597">
        <f ca="1">Spins[[#This Row],[Mult]]*Spins[[#This Row],[Bet]]</f>
        <v>0</v>
      </c>
      <c r="L12597">
        <f ca="1">Spins[[#This Row],[Payout]]-Spins[[#This Row],[Bet]]</f>
        <v>-1</v>
      </c>
    </row>
    <row r="12598" spans="1:12" x14ac:dyDescent="0.3">
      <c r="A12598">
        <f t="shared" si="977"/>
        <v>12597</v>
      </c>
      <c r="B12598">
        <f t="shared" ca="1" si="978"/>
        <v>1</v>
      </c>
      <c r="C12598" t="str" cm="1">
        <f t="array" aca="1" ref="C12598" ca="1">INDEX(Reel1,Spins[[#This Row],[Stop1]])</f>
        <v>🍋</v>
      </c>
      <c r="D12598">
        <f t="shared" ca="1" si="979"/>
        <v>26</v>
      </c>
      <c r="E12598" t="str" cm="1">
        <f t="array" aca="1" ref="E12598" ca="1">INDEX(Reel2,Spins[[#This Row],[Stop2]])</f>
        <v>🔔</v>
      </c>
      <c r="F12598">
        <f t="shared" ca="1" si="980"/>
        <v>11</v>
      </c>
      <c r="G12598" t="str" cm="1">
        <f t="array" aca="1" ref="G12598" ca="1">INDEX(Reel3,Spins[[#This Row],[Stop3]])</f>
        <v>🍒</v>
      </c>
      <c r="H12598" t="b">
        <f ca="1">AND(Spins[[#This Row],[Sym1]]=Spins[[#This Row],[Sym2]],Spins[[#This Row],[Sym2]]=Spins[[#This Row],[Sym3]])</f>
        <v>0</v>
      </c>
      <c r="I125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8">
        <f t="shared" si="981"/>
        <v>1</v>
      </c>
      <c r="K12598">
        <f ca="1">Spins[[#This Row],[Mult]]*Spins[[#This Row],[Bet]]</f>
        <v>0</v>
      </c>
      <c r="L12598">
        <f ca="1">Spins[[#This Row],[Payout]]-Spins[[#This Row],[Bet]]</f>
        <v>-1</v>
      </c>
    </row>
    <row r="12599" spans="1:12" x14ac:dyDescent="0.3">
      <c r="A12599">
        <f t="shared" si="977"/>
        <v>12598</v>
      </c>
      <c r="B12599">
        <f t="shared" ca="1" si="978"/>
        <v>3</v>
      </c>
      <c r="C12599" t="str" cm="1">
        <f t="array" aca="1" ref="C12599" ca="1">INDEX(Reel1,Spins[[#This Row],[Stop1]])</f>
        <v>🍋</v>
      </c>
      <c r="D12599">
        <f t="shared" ca="1" si="979"/>
        <v>30</v>
      </c>
      <c r="E12599" t="str" cm="1">
        <f t="array" aca="1" ref="E12599" ca="1">INDEX(Reel2,Spins[[#This Row],[Stop2]])</f>
        <v>7️⃣</v>
      </c>
      <c r="F12599">
        <f t="shared" ca="1" si="980"/>
        <v>25</v>
      </c>
      <c r="G12599" t="str" cm="1">
        <f t="array" aca="1" ref="G12599" ca="1">INDEX(Reel3,Spins[[#This Row],[Stop3]])</f>
        <v>BAR</v>
      </c>
      <c r="H12599" t="b">
        <f ca="1">AND(Spins[[#This Row],[Sym1]]=Spins[[#This Row],[Sym2]],Spins[[#This Row],[Sym2]]=Spins[[#This Row],[Sym3]])</f>
        <v>0</v>
      </c>
      <c r="I125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599">
        <f t="shared" si="981"/>
        <v>1</v>
      </c>
      <c r="K12599">
        <f ca="1">Spins[[#This Row],[Mult]]*Spins[[#This Row],[Bet]]</f>
        <v>0</v>
      </c>
      <c r="L12599">
        <f ca="1">Spins[[#This Row],[Payout]]-Spins[[#This Row],[Bet]]</f>
        <v>-1</v>
      </c>
    </row>
    <row r="12600" spans="1:12" x14ac:dyDescent="0.3">
      <c r="A12600">
        <f t="shared" si="977"/>
        <v>12599</v>
      </c>
      <c r="B12600">
        <f t="shared" ca="1" si="978"/>
        <v>22</v>
      </c>
      <c r="C12600" t="str" cm="1">
        <f t="array" aca="1" ref="C12600" ca="1">INDEX(Reel1,Spins[[#This Row],[Stop1]])</f>
        <v>🍇</v>
      </c>
      <c r="D12600">
        <f t="shared" ca="1" si="979"/>
        <v>28</v>
      </c>
      <c r="E12600" t="str" cm="1">
        <f t="array" aca="1" ref="E12600" ca="1">INDEX(Reel2,Spins[[#This Row],[Stop2]])</f>
        <v>BAR</v>
      </c>
      <c r="F12600">
        <f t="shared" ca="1" si="980"/>
        <v>16</v>
      </c>
      <c r="G12600" t="str" cm="1">
        <f t="array" aca="1" ref="G12600" ca="1">INDEX(Reel3,Spins[[#This Row],[Stop3]])</f>
        <v>🍇</v>
      </c>
      <c r="H12600" t="b">
        <f ca="1">AND(Spins[[#This Row],[Sym1]]=Spins[[#This Row],[Sym2]],Spins[[#This Row],[Sym2]]=Spins[[#This Row],[Sym3]])</f>
        <v>0</v>
      </c>
      <c r="I126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0">
        <f t="shared" si="981"/>
        <v>1</v>
      </c>
      <c r="K12600">
        <f ca="1">Spins[[#This Row],[Mult]]*Spins[[#This Row],[Bet]]</f>
        <v>0</v>
      </c>
      <c r="L12600">
        <f ca="1">Spins[[#This Row],[Payout]]-Spins[[#This Row],[Bet]]</f>
        <v>-1</v>
      </c>
    </row>
    <row r="12601" spans="1:12" x14ac:dyDescent="0.3">
      <c r="A12601">
        <f t="shared" si="977"/>
        <v>12600</v>
      </c>
      <c r="B12601">
        <f t="shared" ca="1" si="978"/>
        <v>7</v>
      </c>
      <c r="C12601" t="str" cm="1">
        <f t="array" aca="1" ref="C12601" ca="1">INDEX(Reel1,Spins[[#This Row],[Stop1]])</f>
        <v>🍋</v>
      </c>
      <c r="D12601">
        <f t="shared" ca="1" si="979"/>
        <v>10</v>
      </c>
      <c r="E12601" t="str" cm="1">
        <f t="array" aca="1" ref="E12601" ca="1">INDEX(Reel2,Spins[[#This Row],[Stop2]])</f>
        <v>🍋</v>
      </c>
      <c r="F12601">
        <f t="shared" ca="1" si="980"/>
        <v>24</v>
      </c>
      <c r="G12601" t="str" cm="1">
        <f t="array" aca="1" ref="G12601" ca="1">INDEX(Reel3,Spins[[#This Row],[Stop3]])</f>
        <v>BAR</v>
      </c>
      <c r="H12601" t="b">
        <f ca="1">AND(Spins[[#This Row],[Sym1]]=Spins[[#This Row],[Sym2]],Spins[[#This Row],[Sym2]]=Spins[[#This Row],[Sym3]])</f>
        <v>0</v>
      </c>
      <c r="I126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01">
        <f t="shared" si="981"/>
        <v>1</v>
      </c>
      <c r="K12601">
        <f ca="1">Spins[[#This Row],[Mult]]*Spins[[#This Row],[Bet]]</f>
        <v>0.6</v>
      </c>
      <c r="L12601">
        <f ca="1">Spins[[#This Row],[Payout]]-Spins[[#This Row],[Bet]]</f>
        <v>-0.4</v>
      </c>
    </row>
    <row r="12602" spans="1:12" x14ac:dyDescent="0.3">
      <c r="A12602">
        <f t="shared" si="977"/>
        <v>12601</v>
      </c>
      <c r="B12602">
        <f t="shared" ca="1" si="978"/>
        <v>23</v>
      </c>
      <c r="C12602" t="str" cm="1">
        <f t="array" aca="1" ref="C12602" ca="1">INDEX(Reel1,Spins[[#This Row],[Stop1]])</f>
        <v>🍇</v>
      </c>
      <c r="D12602">
        <f t="shared" ca="1" si="979"/>
        <v>2</v>
      </c>
      <c r="E12602" t="str" cm="1">
        <f t="array" aca="1" ref="E12602" ca="1">INDEX(Reel2,Spins[[#This Row],[Stop2]])</f>
        <v>🍋</v>
      </c>
      <c r="F12602">
        <f t="shared" ca="1" si="980"/>
        <v>1</v>
      </c>
      <c r="G12602" t="str" cm="1">
        <f t="array" aca="1" ref="G12602" ca="1">INDEX(Reel3,Spins[[#This Row],[Stop3]])</f>
        <v>🍋</v>
      </c>
      <c r="H12602" t="b">
        <f ca="1">AND(Spins[[#This Row],[Sym1]]=Spins[[#This Row],[Sym2]],Spins[[#This Row],[Sym2]]=Spins[[#This Row],[Sym3]])</f>
        <v>0</v>
      </c>
      <c r="I126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2">
        <f t="shared" si="981"/>
        <v>1</v>
      </c>
      <c r="K12602">
        <f ca="1">Spins[[#This Row],[Mult]]*Spins[[#This Row],[Bet]]</f>
        <v>0</v>
      </c>
      <c r="L12602">
        <f ca="1">Spins[[#This Row],[Payout]]-Spins[[#This Row],[Bet]]</f>
        <v>-1</v>
      </c>
    </row>
    <row r="12603" spans="1:12" x14ac:dyDescent="0.3">
      <c r="A12603">
        <f t="shared" si="977"/>
        <v>12602</v>
      </c>
      <c r="B12603">
        <f t="shared" ca="1" si="978"/>
        <v>10</v>
      </c>
      <c r="C12603" t="str" cm="1">
        <f t="array" aca="1" ref="C12603" ca="1">INDEX(Reel1,Spins[[#This Row],[Stop1]])</f>
        <v>🍋</v>
      </c>
      <c r="D12603">
        <f t="shared" ca="1" si="979"/>
        <v>27</v>
      </c>
      <c r="E12603" t="str" cm="1">
        <f t="array" aca="1" ref="E12603" ca="1">INDEX(Reel2,Spins[[#This Row],[Stop2]])</f>
        <v>BAR</v>
      </c>
      <c r="F12603">
        <f t="shared" ca="1" si="980"/>
        <v>9</v>
      </c>
      <c r="G12603" t="str" cm="1">
        <f t="array" aca="1" ref="G12603" ca="1">INDEX(Reel3,Spins[[#This Row],[Stop3]])</f>
        <v>🍒</v>
      </c>
      <c r="H12603" t="b">
        <f ca="1">AND(Spins[[#This Row],[Sym1]]=Spins[[#This Row],[Sym2]],Spins[[#This Row],[Sym2]]=Spins[[#This Row],[Sym3]])</f>
        <v>0</v>
      </c>
      <c r="I126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3">
        <f t="shared" si="981"/>
        <v>1</v>
      </c>
      <c r="K12603">
        <f ca="1">Spins[[#This Row],[Mult]]*Spins[[#This Row],[Bet]]</f>
        <v>0</v>
      </c>
      <c r="L12603">
        <f ca="1">Spins[[#This Row],[Payout]]-Spins[[#This Row],[Bet]]</f>
        <v>-1</v>
      </c>
    </row>
    <row r="12604" spans="1:12" x14ac:dyDescent="0.3">
      <c r="A12604">
        <f t="shared" si="977"/>
        <v>12603</v>
      </c>
      <c r="B12604">
        <f t="shared" ca="1" si="978"/>
        <v>2</v>
      </c>
      <c r="C12604" t="str" cm="1">
        <f t="array" aca="1" ref="C12604" ca="1">INDEX(Reel1,Spins[[#This Row],[Stop1]])</f>
        <v>🍋</v>
      </c>
      <c r="D12604">
        <f t="shared" ca="1" si="979"/>
        <v>30</v>
      </c>
      <c r="E12604" t="str" cm="1">
        <f t="array" aca="1" ref="E12604" ca="1">INDEX(Reel2,Spins[[#This Row],[Stop2]])</f>
        <v>7️⃣</v>
      </c>
      <c r="F12604">
        <f t="shared" ca="1" si="980"/>
        <v>11</v>
      </c>
      <c r="G12604" t="str" cm="1">
        <f t="array" aca="1" ref="G12604" ca="1">INDEX(Reel3,Spins[[#This Row],[Stop3]])</f>
        <v>🍒</v>
      </c>
      <c r="H12604" t="b">
        <f ca="1">AND(Spins[[#This Row],[Sym1]]=Spins[[#This Row],[Sym2]],Spins[[#This Row],[Sym2]]=Spins[[#This Row],[Sym3]])</f>
        <v>0</v>
      </c>
      <c r="I126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4">
        <f t="shared" si="981"/>
        <v>1</v>
      </c>
      <c r="K12604">
        <f ca="1">Spins[[#This Row],[Mult]]*Spins[[#This Row],[Bet]]</f>
        <v>0</v>
      </c>
      <c r="L12604">
        <f ca="1">Spins[[#This Row],[Payout]]-Spins[[#This Row],[Bet]]</f>
        <v>-1</v>
      </c>
    </row>
    <row r="12605" spans="1:12" x14ac:dyDescent="0.3">
      <c r="A12605">
        <f t="shared" si="977"/>
        <v>12604</v>
      </c>
      <c r="B12605">
        <f t="shared" ca="1" si="978"/>
        <v>25</v>
      </c>
      <c r="C12605" t="str" cm="1">
        <f t="array" aca="1" ref="C12605" ca="1">INDEX(Reel1,Spins[[#This Row],[Stop1]])</f>
        <v>🔔</v>
      </c>
      <c r="D12605">
        <f t="shared" ca="1" si="979"/>
        <v>19</v>
      </c>
      <c r="E12605" t="str" cm="1">
        <f t="array" aca="1" ref="E12605" ca="1">INDEX(Reel2,Spins[[#This Row],[Stop2]])</f>
        <v>🍒</v>
      </c>
      <c r="F12605">
        <f t="shared" ca="1" si="980"/>
        <v>14</v>
      </c>
      <c r="G12605" t="str" cm="1">
        <f t="array" aca="1" ref="G12605" ca="1">INDEX(Reel3,Spins[[#This Row],[Stop3]])</f>
        <v>🍇</v>
      </c>
      <c r="H12605" t="b">
        <f ca="1">AND(Spins[[#This Row],[Sym1]]=Spins[[#This Row],[Sym2]],Spins[[#This Row],[Sym2]]=Spins[[#This Row],[Sym3]])</f>
        <v>0</v>
      </c>
      <c r="I126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5">
        <f t="shared" si="981"/>
        <v>1</v>
      </c>
      <c r="K12605">
        <f ca="1">Spins[[#This Row],[Mult]]*Spins[[#This Row],[Bet]]</f>
        <v>0</v>
      </c>
      <c r="L12605">
        <f ca="1">Spins[[#This Row],[Payout]]-Spins[[#This Row],[Bet]]</f>
        <v>-1</v>
      </c>
    </row>
    <row r="12606" spans="1:12" x14ac:dyDescent="0.3">
      <c r="A12606">
        <f t="shared" si="977"/>
        <v>12605</v>
      </c>
      <c r="B12606">
        <f t="shared" ca="1" si="978"/>
        <v>20</v>
      </c>
      <c r="C12606" t="str" cm="1">
        <f t="array" aca="1" ref="C12606" ca="1">INDEX(Reel1,Spins[[#This Row],[Stop1]])</f>
        <v>🍒</v>
      </c>
      <c r="D12606">
        <f t="shared" ca="1" si="979"/>
        <v>27</v>
      </c>
      <c r="E12606" t="str" cm="1">
        <f t="array" aca="1" ref="E12606" ca="1">INDEX(Reel2,Spins[[#This Row],[Stop2]])</f>
        <v>BAR</v>
      </c>
      <c r="F12606">
        <f t="shared" ca="1" si="980"/>
        <v>9</v>
      </c>
      <c r="G12606" t="str" cm="1">
        <f t="array" aca="1" ref="G12606" ca="1">INDEX(Reel3,Spins[[#This Row],[Stop3]])</f>
        <v>🍒</v>
      </c>
      <c r="H12606" t="b">
        <f ca="1">AND(Spins[[#This Row],[Sym1]]=Spins[[#This Row],[Sym2]],Spins[[#This Row],[Sym2]]=Spins[[#This Row],[Sym3]])</f>
        <v>0</v>
      </c>
      <c r="I126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6">
        <f t="shared" si="981"/>
        <v>1</v>
      </c>
      <c r="K12606">
        <f ca="1">Spins[[#This Row],[Mult]]*Spins[[#This Row],[Bet]]</f>
        <v>0</v>
      </c>
      <c r="L12606">
        <f ca="1">Spins[[#This Row],[Payout]]-Spins[[#This Row],[Bet]]</f>
        <v>-1</v>
      </c>
    </row>
    <row r="12607" spans="1:12" x14ac:dyDescent="0.3">
      <c r="A12607">
        <f t="shared" si="977"/>
        <v>12606</v>
      </c>
      <c r="B12607">
        <f t="shared" ca="1" si="978"/>
        <v>28</v>
      </c>
      <c r="C12607" t="str" cm="1">
        <f t="array" aca="1" ref="C12607" ca="1">INDEX(Reel1,Spins[[#This Row],[Stop1]])</f>
        <v>BAR</v>
      </c>
      <c r="D12607">
        <f t="shared" ca="1" si="979"/>
        <v>11</v>
      </c>
      <c r="E12607" t="str" cm="1">
        <f t="array" aca="1" ref="E12607" ca="1">INDEX(Reel2,Spins[[#This Row],[Stop2]])</f>
        <v>🍋</v>
      </c>
      <c r="F12607">
        <f t="shared" ca="1" si="980"/>
        <v>17</v>
      </c>
      <c r="G12607" t="str" cm="1">
        <f t="array" aca="1" ref="G12607" ca="1">INDEX(Reel3,Spins[[#This Row],[Stop3]])</f>
        <v>🍇</v>
      </c>
      <c r="H12607" t="b">
        <f ca="1">AND(Spins[[#This Row],[Sym1]]=Spins[[#This Row],[Sym2]],Spins[[#This Row],[Sym2]]=Spins[[#This Row],[Sym3]])</f>
        <v>0</v>
      </c>
      <c r="I126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7">
        <f t="shared" si="981"/>
        <v>1</v>
      </c>
      <c r="K12607">
        <f ca="1">Spins[[#This Row],[Mult]]*Spins[[#This Row],[Bet]]</f>
        <v>0</v>
      </c>
      <c r="L12607">
        <f ca="1">Spins[[#This Row],[Payout]]-Spins[[#This Row],[Bet]]</f>
        <v>-1</v>
      </c>
    </row>
    <row r="12608" spans="1:12" x14ac:dyDescent="0.3">
      <c r="A12608">
        <f t="shared" si="977"/>
        <v>12607</v>
      </c>
      <c r="B12608">
        <f t="shared" ca="1" si="978"/>
        <v>28</v>
      </c>
      <c r="C12608" t="str" cm="1">
        <f t="array" aca="1" ref="C12608" ca="1">INDEX(Reel1,Spins[[#This Row],[Stop1]])</f>
        <v>BAR</v>
      </c>
      <c r="D12608">
        <f t="shared" ca="1" si="979"/>
        <v>15</v>
      </c>
      <c r="E12608" t="str" cm="1">
        <f t="array" aca="1" ref="E12608" ca="1">INDEX(Reel2,Spins[[#This Row],[Stop2]])</f>
        <v>🍒</v>
      </c>
      <c r="F12608">
        <f t="shared" ca="1" si="980"/>
        <v>23</v>
      </c>
      <c r="G12608" t="str" cm="1">
        <f t="array" aca="1" ref="G12608" ca="1">INDEX(Reel3,Spins[[#This Row],[Stop3]])</f>
        <v>BAR</v>
      </c>
      <c r="H12608" t="b">
        <f ca="1">AND(Spins[[#This Row],[Sym1]]=Spins[[#This Row],[Sym2]],Spins[[#This Row],[Sym2]]=Spins[[#This Row],[Sym3]])</f>
        <v>0</v>
      </c>
      <c r="I126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8">
        <f t="shared" si="981"/>
        <v>1</v>
      </c>
      <c r="K12608">
        <f ca="1">Spins[[#This Row],[Mult]]*Spins[[#This Row],[Bet]]</f>
        <v>0</v>
      </c>
      <c r="L12608">
        <f ca="1">Spins[[#This Row],[Payout]]-Spins[[#This Row],[Bet]]</f>
        <v>-1</v>
      </c>
    </row>
    <row r="12609" spans="1:12" x14ac:dyDescent="0.3">
      <c r="A12609">
        <f t="shared" si="977"/>
        <v>12608</v>
      </c>
      <c r="B12609">
        <f t="shared" ca="1" si="978"/>
        <v>20</v>
      </c>
      <c r="C12609" t="str" cm="1">
        <f t="array" aca="1" ref="C12609" ca="1">INDEX(Reel1,Spins[[#This Row],[Stop1]])</f>
        <v>🍒</v>
      </c>
      <c r="D12609">
        <f t="shared" ca="1" si="979"/>
        <v>5</v>
      </c>
      <c r="E12609" t="str" cm="1">
        <f t="array" aca="1" ref="E12609" ca="1">INDEX(Reel2,Spins[[#This Row],[Stop2]])</f>
        <v>🍋</v>
      </c>
      <c r="F12609">
        <f t="shared" ca="1" si="980"/>
        <v>16</v>
      </c>
      <c r="G12609" t="str" cm="1">
        <f t="array" aca="1" ref="G12609" ca="1">INDEX(Reel3,Spins[[#This Row],[Stop3]])</f>
        <v>🍇</v>
      </c>
      <c r="H12609" t="b">
        <f ca="1">AND(Spins[[#This Row],[Sym1]]=Spins[[#This Row],[Sym2]],Spins[[#This Row],[Sym2]]=Spins[[#This Row],[Sym3]])</f>
        <v>0</v>
      </c>
      <c r="I126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09">
        <f t="shared" si="981"/>
        <v>1</v>
      </c>
      <c r="K12609">
        <f ca="1">Spins[[#This Row],[Mult]]*Spins[[#This Row],[Bet]]</f>
        <v>0</v>
      </c>
      <c r="L12609">
        <f ca="1">Spins[[#This Row],[Payout]]-Spins[[#This Row],[Bet]]</f>
        <v>-1</v>
      </c>
    </row>
    <row r="12610" spans="1:12" x14ac:dyDescent="0.3">
      <c r="A12610">
        <f t="shared" ref="A12610:A12673" si="982">ROW()-1</f>
        <v>12609</v>
      </c>
      <c r="B12610">
        <f t="shared" ref="B12610:B12673" ca="1" si="983">RANDBETWEEN(1,ROWS(Reel1))</f>
        <v>15</v>
      </c>
      <c r="C12610" t="str" cm="1">
        <f t="array" aca="1" ref="C12610" ca="1">INDEX(Reel1,Spins[[#This Row],[Stop1]])</f>
        <v>🍒</v>
      </c>
      <c r="D12610">
        <f t="shared" ref="D12610:D12673" ca="1" si="984">RANDBETWEEN(1,ROWS(Reel2))</f>
        <v>28</v>
      </c>
      <c r="E12610" t="str" cm="1">
        <f t="array" aca="1" ref="E12610" ca="1">INDEX(Reel2,Spins[[#This Row],[Stop2]])</f>
        <v>BAR</v>
      </c>
      <c r="F12610">
        <f t="shared" ref="F12610:F12673" ca="1" si="985">RANDBETWEEN(1,ROWS(Reel3))</f>
        <v>1</v>
      </c>
      <c r="G12610" t="str" cm="1">
        <f t="array" aca="1" ref="G12610" ca="1">INDEX(Reel3,Spins[[#This Row],[Stop3]])</f>
        <v>🍋</v>
      </c>
      <c r="H12610" t="b">
        <f ca="1">AND(Spins[[#This Row],[Sym1]]=Spins[[#This Row],[Sym2]],Spins[[#This Row],[Sym2]]=Spins[[#This Row],[Sym3]])</f>
        <v>0</v>
      </c>
      <c r="I126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0">
        <f t="shared" ref="J12610:J12673" si="986">Bet</f>
        <v>1</v>
      </c>
      <c r="K12610">
        <f ca="1">Spins[[#This Row],[Mult]]*Spins[[#This Row],[Bet]]</f>
        <v>0</v>
      </c>
      <c r="L12610">
        <f ca="1">Spins[[#This Row],[Payout]]-Spins[[#This Row],[Bet]]</f>
        <v>-1</v>
      </c>
    </row>
    <row r="12611" spans="1:12" x14ac:dyDescent="0.3">
      <c r="A12611">
        <f t="shared" si="982"/>
        <v>12610</v>
      </c>
      <c r="B12611">
        <f t="shared" ca="1" si="983"/>
        <v>8</v>
      </c>
      <c r="C12611" t="str" cm="1">
        <f t="array" aca="1" ref="C12611" ca="1">INDEX(Reel1,Spins[[#This Row],[Stop1]])</f>
        <v>🍋</v>
      </c>
      <c r="D12611">
        <f t="shared" ca="1" si="984"/>
        <v>21</v>
      </c>
      <c r="E12611" t="str" cm="1">
        <f t="array" aca="1" ref="E12611" ca="1">INDEX(Reel2,Spins[[#This Row],[Stop2]])</f>
        <v>🍒</v>
      </c>
      <c r="F12611">
        <f t="shared" ca="1" si="985"/>
        <v>30</v>
      </c>
      <c r="G12611" t="str" cm="1">
        <f t="array" aca="1" ref="G12611" ca="1">INDEX(Reel3,Spins[[#This Row],[Stop3]])</f>
        <v>💎</v>
      </c>
      <c r="H12611" t="b">
        <f ca="1">AND(Spins[[#This Row],[Sym1]]=Spins[[#This Row],[Sym2]],Spins[[#This Row],[Sym2]]=Spins[[#This Row],[Sym3]])</f>
        <v>0</v>
      </c>
      <c r="I126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1">
        <f t="shared" si="986"/>
        <v>1</v>
      </c>
      <c r="K12611">
        <f ca="1">Spins[[#This Row],[Mult]]*Spins[[#This Row],[Bet]]</f>
        <v>0</v>
      </c>
      <c r="L12611">
        <f ca="1">Spins[[#This Row],[Payout]]-Spins[[#This Row],[Bet]]</f>
        <v>-1</v>
      </c>
    </row>
    <row r="12612" spans="1:12" x14ac:dyDescent="0.3">
      <c r="A12612">
        <f t="shared" si="982"/>
        <v>12611</v>
      </c>
      <c r="B12612">
        <f t="shared" ca="1" si="983"/>
        <v>22</v>
      </c>
      <c r="C12612" t="str" cm="1">
        <f t="array" aca="1" ref="C12612" ca="1">INDEX(Reel1,Spins[[#This Row],[Stop1]])</f>
        <v>🍇</v>
      </c>
      <c r="D12612">
        <f t="shared" ca="1" si="984"/>
        <v>19</v>
      </c>
      <c r="E12612" t="str" cm="1">
        <f t="array" aca="1" ref="E12612" ca="1">INDEX(Reel2,Spins[[#This Row],[Stop2]])</f>
        <v>🍒</v>
      </c>
      <c r="F12612">
        <f t="shared" ca="1" si="985"/>
        <v>31</v>
      </c>
      <c r="G12612" t="str" cm="1">
        <f t="array" aca="1" ref="G12612" ca="1">INDEX(Reel3,Spins[[#This Row],[Stop3]])</f>
        <v>💎</v>
      </c>
      <c r="H12612" t="b">
        <f ca="1">AND(Spins[[#This Row],[Sym1]]=Spins[[#This Row],[Sym2]],Spins[[#This Row],[Sym2]]=Spins[[#This Row],[Sym3]])</f>
        <v>0</v>
      </c>
      <c r="I126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2">
        <f t="shared" si="986"/>
        <v>1</v>
      </c>
      <c r="K12612">
        <f ca="1">Spins[[#This Row],[Mult]]*Spins[[#This Row],[Bet]]</f>
        <v>0</v>
      </c>
      <c r="L12612">
        <f ca="1">Spins[[#This Row],[Payout]]-Spins[[#This Row],[Bet]]</f>
        <v>-1</v>
      </c>
    </row>
    <row r="12613" spans="1:12" x14ac:dyDescent="0.3">
      <c r="A12613">
        <f t="shared" si="982"/>
        <v>12612</v>
      </c>
      <c r="B12613">
        <f t="shared" ca="1" si="983"/>
        <v>29</v>
      </c>
      <c r="C12613" t="str" cm="1">
        <f t="array" aca="1" ref="C12613" ca="1">INDEX(Reel1,Spins[[#This Row],[Stop1]])</f>
        <v>7️⃣</v>
      </c>
      <c r="D12613">
        <f t="shared" ca="1" si="984"/>
        <v>20</v>
      </c>
      <c r="E12613" t="str" cm="1">
        <f t="array" aca="1" ref="E12613" ca="1">INDEX(Reel2,Spins[[#This Row],[Stop2]])</f>
        <v>🍒</v>
      </c>
      <c r="F12613">
        <f t="shared" ca="1" si="985"/>
        <v>26</v>
      </c>
      <c r="G12613" t="str" cm="1">
        <f t="array" aca="1" ref="G12613" ca="1">INDEX(Reel3,Spins[[#This Row],[Stop3]])</f>
        <v>BAR</v>
      </c>
      <c r="H12613" t="b">
        <f ca="1">AND(Spins[[#This Row],[Sym1]]=Spins[[#This Row],[Sym2]],Spins[[#This Row],[Sym2]]=Spins[[#This Row],[Sym3]])</f>
        <v>0</v>
      </c>
      <c r="I126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3">
        <f t="shared" si="986"/>
        <v>1</v>
      </c>
      <c r="K12613">
        <f ca="1">Spins[[#This Row],[Mult]]*Spins[[#This Row],[Bet]]</f>
        <v>0</v>
      </c>
      <c r="L12613">
        <f ca="1">Spins[[#This Row],[Payout]]-Spins[[#This Row],[Bet]]</f>
        <v>-1</v>
      </c>
    </row>
    <row r="12614" spans="1:12" x14ac:dyDescent="0.3">
      <c r="A12614">
        <f t="shared" si="982"/>
        <v>12613</v>
      </c>
      <c r="B12614">
        <f t="shared" ca="1" si="983"/>
        <v>16</v>
      </c>
      <c r="C12614" t="str" cm="1">
        <f t="array" aca="1" ref="C12614" ca="1">INDEX(Reel1,Spins[[#This Row],[Stop1]])</f>
        <v>🍒</v>
      </c>
      <c r="D12614">
        <f t="shared" ca="1" si="984"/>
        <v>22</v>
      </c>
      <c r="E12614" t="str" cm="1">
        <f t="array" aca="1" ref="E12614" ca="1">INDEX(Reel2,Spins[[#This Row],[Stop2]])</f>
        <v>🍇</v>
      </c>
      <c r="F12614">
        <f t="shared" ca="1" si="985"/>
        <v>27</v>
      </c>
      <c r="G12614" t="str" cm="1">
        <f t="array" aca="1" ref="G12614" ca="1">INDEX(Reel3,Spins[[#This Row],[Stop3]])</f>
        <v>7️⃣</v>
      </c>
      <c r="H12614" t="b">
        <f ca="1">AND(Spins[[#This Row],[Sym1]]=Spins[[#This Row],[Sym2]],Spins[[#This Row],[Sym2]]=Spins[[#This Row],[Sym3]])</f>
        <v>0</v>
      </c>
      <c r="I126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4">
        <f t="shared" si="986"/>
        <v>1</v>
      </c>
      <c r="K12614">
        <f ca="1">Spins[[#This Row],[Mult]]*Spins[[#This Row],[Bet]]</f>
        <v>0</v>
      </c>
      <c r="L12614">
        <f ca="1">Spins[[#This Row],[Payout]]-Spins[[#This Row],[Bet]]</f>
        <v>-1</v>
      </c>
    </row>
    <row r="12615" spans="1:12" x14ac:dyDescent="0.3">
      <c r="A12615">
        <f t="shared" si="982"/>
        <v>12614</v>
      </c>
      <c r="B12615">
        <f t="shared" ca="1" si="983"/>
        <v>31</v>
      </c>
      <c r="C12615" t="str" cm="1">
        <f t="array" aca="1" ref="C12615" ca="1">INDEX(Reel1,Spins[[#This Row],[Stop1]])</f>
        <v>💎</v>
      </c>
      <c r="D12615">
        <f t="shared" ca="1" si="984"/>
        <v>25</v>
      </c>
      <c r="E12615" t="str" cm="1">
        <f t="array" aca="1" ref="E12615" ca="1">INDEX(Reel2,Spins[[#This Row],[Stop2]])</f>
        <v>🔔</v>
      </c>
      <c r="F12615">
        <f t="shared" ca="1" si="985"/>
        <v>16</v>
      </c>
      <c r="G12615" t="str" cm="1">
        <f t="array" aca="1" ref="G12615" ca="1">INDEX(Reel3,Spins[[#This Row],[Stop3]])</f>
        <v>🍇</v>
      </c>
      <c r="H12615" t="b">
        <f ca="1">AND(Spins[[#This Row],[Sym1]]=Spins[[#This Row],[Sym2]],Spins[[#This Row],[Sym2]]=Spins[[#This Row],[Sym3]])</f>
        <v>0</v>
      </c>
      <c r="I126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5">
        <f t="shared" si="986"/>
        <v>1</v>
      </c>
      <c r="K12615">
        <f ca="1">Spins[[#This Row],[Mult]]*Spins[[#This Row],[Bet]]</f>
        <v>0</v>
      </c>
      <c r="L12615">
        <f ca="1">Spins[[#This Row],[Payout]]-Spins[[#This Row],[Bet]]</f>
        <v>-1</v>
      </c>
    </row>
    <row r="12616" spans="1:12" x14ac:dyDescent="0.3">
      <c r="A12616">
        <f t="shared" si="982"/>
        <v>12615</v>
      </c>
      <c r="B12616">
        <f t="shared" ca="1" si="983"/>
        <v>25</v>
      </c>
      <c r="C12616" t="str" cm="1">
        <f t="array" aca="1" ref="C12616" ca="1">INDEX(Reel1,Spins[[#This Row],[Stop1]])</f>
        <v>🔔</v>
      </c>
      <c r="D12616">
        <f t="shared" ca="1" si="984"/>
        <v>8</v>
      </c>
      <c r="E12616" t="str" cm="1">
        <f t="array" aca="1" ref="E12616" ca="1">INDEX(Reel2,Spins[[#This Row],[Stop2]])</f>
        <v>🍋</v>
      </c>
      <c r="F12616">
        <f t="shared" ca="1" si="985"/>
        <v>13</v>
      </c>
      <c r="G12616" t="str" cm="1">
        <f t="array" aca="1" ref="G12616" ca="1">INDEX(Reel3,Spins[[#This Row],[Stop3]])</f>
        <v>🍇</v>
      </c>
      <c r="H12616" t="b">
        <f ca="1">AND(Spins[[#This Row],[Sym1]]=Spins[[#This Row],[Sym2]],Spins[[#This Row],[Sym2]]=Spins[[#This Row],[Sym3]])</f>
        <v>0</v>
      </c>
      <c r="I126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6">
        <f t="shared" si="986"/>
        <v>1</v>
      </c>
      <c r="K12616">
        <f ca="1">Spins[[#This Row],[Mult]]*Spins[[#This Row],[Bet]]</f>
        <v>0</v>
      </c>
      <c r="L12616">
        <f ca="1">Spins[[#This Row],[Payout]]-Spins[[#This Row],[Bet]]</f>
        <v>-1</v>
      </c>
    </row>
    <row r="12617" spans="1:12" x14ac:dyDescent="0.3">
      <c r="A12617">
        <f t="shared" si="982"/>
        <v>12616</v>
      </c>
      <c r="B12617">
        <f t="shared" ca="1" si="983"/>
        <v>29</v>
      </c>
      <c r="C12617" t="str" cm="1">
        <f t="array" aca="1" ref="C12617" ca="1">INDEX(Reel1,Spins[[#This Row],[Stop1]])</f>
        <v>7️⃣</v>
      </c>
      <c r="D12617">
        <f t="shared" ca="1" si="984"/>
        <v>15</v>
      </c>
      <c r="E12617" t="str" cm="1">
        <f t="array" aca="1" ref="E12617" ca="1">INDEX(Reel2,Spins[[#This Row],[Stop2]])</f>
        <v>🍒</v>
      </c>
      <c r="F12617">
        <f t="shared" ca="1" si="985"/>
        <v>20</v>
      </c>
      <c r="G12617" t="str" cm="1">
        <f t="array" aca="1" ref="G12617" ca="1">INDEX(Reel3,Spins[[#This Row],[Stop3]])</f>
        <v>🔔</v>
      </c>
      <c r="H12617" t="b">
        <f ca="1">AND(Spins[[#This Row],[Sym1]]=Spins[[#This Row],[Sym2]],Spins[[#This Row],[Sym2]]=Spins[[#This Row],[Sym3]])</f>
        <v>0</v>
      </c>
      <c r="I126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7">
        <f t="shared" si="986"/>
        <v>1</v>
      </c>
      <c r="K12617">
        <f ca="1">Spins[[#This Row],[Mult]]*Spins[[#This Row],[Bet]]</f>
        <v>0</v>
      </c>
      <c r="L12617">
        <f ca="1">Spins[[#This Row],[Payout]]-Spins[[#This Row],[Bet]]</f>
        <v>-1</v>
      </c>
    </row>
    <row r="12618" spans="1:12" x14ac:dyDescent="0.3">
      <c r="A12618">
        <f t="shared" si="982"/>
        <v>12617</v>
      </c>
      <c r="B12618">
        <f t="shared" ca="1" si="983"/>
        <v>25</v>
      </c>
      <c r="C12618" t="str" cm="1">
        <f t="array" aca="1" ref="C12618" ca="1">INDEX(Reel1,Spins[[#This Row],[Stop1]])</f>
        <v>🔔</v>
      </c>
      <c r="D12618">
        <f t="shared" ca="1" si="984"/>
        <v>3</v>
      </c>
      <c r="E12618" t="str" cm="1">
        <f t="array" aca="1" ref="E12618" ca="1">INDEX(Reel2,Spins[[#This Row],[Stop2]])</f>
        <v>🍋</v>
      </c>
      <c r="F12618">
        <f t="shared" ca="1" si="985"/>
        <v>2</v>
      </c>
      <c r="G12618" t="str" cm="1">
        <f t="array" aca="1" ref="G12618" ca="1">INDEX(Reel3,Spins[[#This Row],[Stop3]])</f>
        <v>🍋</v>
      </c>
      <c r="H12618" t="b">
        <f ca="1">AND(Spins[[#This Row],[Sym1]]=Spins[[#This Row],[Sym2]],Spins[[#This Row],[Sym2]]=Spins[[#This Row],[Sym3]])</f>
        <v>0</v>
      </c>
      <c r="I126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8">
        <f t="shared" si="986"/>
        <v>1</v>
      </c>
      <c r="K12618">
        <f ca="1">Spins[[#This Row],[Mult]]*Spins[[#This Row],[Bet]]</f>
        <v>0</v>
      </c>
      <c r="L12618">
        <f ca="1">Spins[[#This Row],[Payout]]-Spins[[#This Row],[Bet]]</f>
        <v>-1</v>
      </c>
    </row>
    <row r="12619" spans="1:12" x14ac:dyDescent="0.3">
      <c r="A12619">
        <f t="shared" si="982"/>
        <v>12618</v>
      </c>
      <c r="B12619">
        <f t="shared" ca="1" si="983"/>
        <v>14</v>
      </c>
      <c r="C12619" t="str" cm="1">
        <f t="array" aca="1" ref="C12619" ca="1">INDEX(Reel1,Spins[[#This Row],[Stop1]])</f>
        <v>🍋</v>
      </c>
      <c r="D12619">
        <f t="shared" ca="1" si="984"/>
        <v>26</v>
      </c>
      <c r="E12619" t="str" cm="1">
        <f t="array" aca="1" ref="E12619" ca="1">INDEX(Reel2,Spins[[#This Row],[Stop2]])</f>
        <v>🔔</v>
      </c>
      <c r="F12619">
        <f t="shared" ca="1" si="985"/>
        <v>21</v>
      </c>
      <c r="G12619" t="str" cm="1">
        <f t="array" aca="1" ref="G12619" ca="1">INDEX(Reel3,Spins[[#This Row],[Stop3]])</f>
        <v>🔔</v>
      </c>
      <c r="H12619" t="b">
        <f ca="1">AND(Spins[[#This Row],[Sym1]]=Spins[[#This Row],[Sym2]],Spins[[#This Row],[Sym2]]=Spins[[#This Row],[Sym3]])</f>
        <v>0</v>
      </c>
      <c r="I126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19">
        <f t="shared" si="986"/>
        <v>1</v>
      </c>
      <c r="K12619">
        <f ca="1">Spins[[#This Row],[Mult]]*Spins[[#This Row],[Bet]]</f>
        <v>0</v>
      </c>
      <c r="L12619">
        <f ca="1">Spins[[#This Row],[Payout]]-Spins[[#This Row],[Bet]]</f>
        <v>-1</v>
      </c>
    </row>
    <row r="12620" spans="1:12" x14ac:dyDescent="0.3">
      <c r="A12620">
        <f t="shared" si="982"/>
        <v>12619</v>
      </c>
      <c r="B12620">
        <f t="shared" ca="1" si="983"/>
        <v>20</v>
      </c>
      <c r="C12620" t="str" cm="1">
        <f t="array" aca="1" ref="C12620" ca="1">INDEX(Reel1,Spins[[#This Row],[Stop1]])</f>
        <v>🍒</v>
      </c>
      <c r="D12620">
        <f t="shared" ca="1" si="984"/>
        <v>9</v>
      </c>
      <c r="E12620" t="str" cm="1">
        <f t="array" aca="1" ref="E12620" ca="1">INDEX(Reel2,Spins[[#This Row],[Stop2]])</f>
        <v>🍋</v>
      </c>
      <c r="F12620">
        <f t="shared" ca="1" si="985"/>
        <v>7</v>
      </c>
      <c r="G12620" t="str" cm="1">
        <f t="array" aca="1" ref="G12620" ca="1">INDEX(Reel3,Spins[[#This Row],[Stop3]])</f>
        <v>🍒</v>
      </c>
      <c r="H12620" t="b">
        <f ca="1">AND(Spins[[#This Row],[Sym1]]=Spins[[#This Row],[Sym2]],Spins[[#This Row],[Sym2]]=Spins[[#This Row],[Sym3]])</f>
        <v>0</v>
      </c>
      <c r="I126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20">
        <f t="shared" si="986"/>
        <v>1</v>
      </c>
      <c r="K12620">
        <f ca="1">Spins[[#This Row],[Mult]]*Spins[[#This Row],[Bet]]</f>
        <v>0</v>
      </c>
      <c r="L12620">
        <f ca="1">Spins[[#This Row],[Payout]]-Spins[[#This Row],[Bet]]</f>
        <v>-1</v>
      </c>
    </row>
    <row r="12621" spans="1:12" x14ac:dyDescent="0.3">
      <c r="A12621">
        <f t="shared" si="982"/>
        <v>12620</v>
      </c>
      <c r="B12621">
        <f t="shared" ca="1" si="983"/>
        <v>17</v>
      </c>
      <c r="C12621" t="str" cm="1">
        <f t="array" aca="1" ref="C12621" ca="1">INDEX(Reel1,Spins[[#This Row],[Stop1]])</f>
        <v>🍒</v>
      </c>
      <c r="D12621">
        <f t="shared" ca="1" si="984"/>
        <v>17</v>
      </c>
      <c r="E12621" t="str" cm="1">
        <f t="array" aca="1" ref="E12621" ca="1">INDEX(Reel2,Spins[[#This Row],[Stop2]])</f>
        <v>🍒</v>
      </c>
      <c r="F12621">
        <f t="shared" ca="1" si="985"/>
        <v>28</v>
      </c>
      <c r="G12621" t="str" cm="1">
        <f t="array" aca="1" ref="G12621" ca="1">INDEX(Reel3,Spins[[#This Row],[Stop3]])</f>
        <v>7️⃣</v>
      </c>
      <c r="H12621" t="b">
        <f ca="1">AND(Spins[[#This Row],[Sym1]]=Spins[[#This Row],[Sym2]],Spins[[#This Row],[Sym2]]=Spins[[#This Row],[Sym3]])</f>
        <v>0</v>
      </c>
      <c r="I126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621">
        <f t="shared" si="986"/>
        <v>1</v>
      </c>
      <c r="K12621">
        <f ca="1">Spins[[#This Row],[Mult]]*Spins[[#This Row],[Bet]]</f>
        <v>0.8</v>
      </c>
      <c r="L12621">
        <f ca="1">Spins[[#This Row],[Payout]]-Spins[[#This Row],[Bet]]</f>
        <v>-0.19999999999999996</v>
      </c>
    </row>
    <row r="12622" spans="1:12" x14ac:dyDescent="0.3">
      <c r="A12622">
        <f t="shared" si="982"/>
        <v>12621</v>
      </c>
      <c r="B12622">
        <f t="shared" ca="1" si="983"/>
        <v>22</v>
      </c>
      <c r="C12622" t="str" cm="1">
        <f t="array" aca="1" ref="C12622" ca="1">INDEX(Reel1,Spins[[#This Row],[Stop1]])</f>
        <v>🍇</v>
      </c>
      <c r="D12622">
        <f t="shared" ca="1" si="984"/>
        <v>6</v>
      </c>
      <c r="E12622" t="str" cm="1">
        <f t="array" aca="1" ref="E12622" ca="1">INDEX(Reel2,Spins[[#This Row],[Stop2]])</f>
        <v>🍋</v>
      </c>
      <c r="F12622">
        <f t="shared" ca="1" si="985"/>
        <v>6</v>
      </c>
      <c r="G12622" t="str" cm="1">
        <f t="array" aca="1" ref="G12622" ca="1">INDEX(Reel3,Spins[[#This Row],[Stop3]])</f>
        <v>🍒</v>
      </c>
      <c r="H12622" t="b">
        <f ca="1">AND(Spins[[#This Row],[Sym1]]=Spins[[#This Row],[Sym2]],Spins[[#This Row],[Sym2]]=Spins[[#This Row],[Sym3]])</f>
        <v>0</v>
      </c>
      <c r="I126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22">
        <f t="shared" si="986"/>
        <v>1</v>
      </c>
      <c r="K12622">
        <f ca="1">Spins[[#This Row],[Mult]]*Spins[[#This Row],[Bet]]</f>
        <v>0</v>
      </c>
      <c r="L12622">
        <f ca="1">Spins[[#This Row],[Payout]]-Spins[[#This Row],[Bet]]</f>
        <v>-1</v>
      </c>
    </row>
    <row r="12623" spans="1:12" x14ac:dyDescent="0.3">
      <c r="A12623">
        <f t="shared" si="982"/>
        <v>12622</v>
      </c>
      <c r="B12623">
        <f t="shared" ca="1" si="983"/>
        <v>13</v>
      </c>
      <c r="C12623" t="str" cm="1">
        <f t="array" aca="1" ref="C12623" ca="1">INDEX(Reel1,Spins[[#This Row],[Stop1]])</f>
        <v>🍋</v>
      </c>
      <c r="D12623">
        <f t="shared" ca="1" si="984"/>
        <v>5</v>
      </c>
      <c r="E12623" t="str" cm="1">
        <f t="array" aca="1" ref="E12623" ca="1">INDEX(Reel2,Spins[[#This Row],[Stop2]])</f>
        <v>🍋</v>
      </c>
      <c r="F12623">
        <f t="shared" ca="1" si="985"/>
        <v>2</v>
      </c>
      <c r="G12623" t="str" cm="1">
        <f t="array" aca="1" ref="G12623" ca="1">INDEX(Reel3,Spins[[#This Row],[Stop3]])</f>
        <v>🍋</v>
      </c>
      <c r="H12623" t="b">
        <f ca="1">AND(Spins[[#This Row],[Sym1]]=Spins[[#This Row],[Sym2]],Spins[[#This Row],[Sym2]]=Spins[[#This Row],[Sym3]])</f>
        <v>1</v>
      </c>
      <c r="I126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623">
        <f t="shared" si="986"/>
        <v>1</v>
      </c>
      <c r="K12623">
        <f ca="1">Spins[[#This Row],[Mult]]*Spins[[#This Row],[Bet]]</f>
        <v>14</v>
      </c>
      <c r="L12623">
        <f ca="1">Spins[[#This Row],[Payout]]-Spins[[#This Row],[Bet]]</f>
        <v>13</v>
      </c>
    </row>
    <row r="12624" spans="1:12" x14ac:dyDescent="0.3">
      <c r="A12624">
        <f t="shared" si="982"/>
        <v>12623</v>
      </c>
      <c r="B12624">
        <f t="shared" ca="1" si="983"/>
        <v>4</v>
      </c>
      <c r="C12624" t="str" cm="1">
        <f t="array" aca="1" ref="C12624" ca="1">INDEX(Reel1,Spins[[#This Row],[Stop1]])</f>
        <v>🍋</v>
      </c>
      <c r="D12624">
        <f t="shared" ca="1" si="984"/>
        <v>21</v>
      </c>
      <c r="E12624" t="str" cm="1">
        <f t="array" aca="1" ref="E12624" ca="1">INDEX(Reel2,Spins[[#This Row],[Stop2]])</f>
        <v>🍒</v>
      </c>
      <c r="F12624">
        <f t="shared" ca="1" si="985"/>
        <v>30</v>
      </c>
      <c r="G12624" t="str" cm="1">
        <f t="array" aca="1" ref="G12624" ca="1">INDEX(Reel3,Spins[[#This Row],[Stop3]])</f>
        <v>💎</v>
      </c>
      <c r="H12624" t="b">
        <f ca="1">AND(Spins[[#This Row],[Sym1]]=Spins[[#This Row],[Sym2]],Spins[[#This Row],[Sym2]]=Spins[[#This Row],[Sym3]])</f>
        <v>0</v>
      </c>
      <c r="I126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24">
        <f t="shared" si="986"/>
        <v>1</v>
      </c>
      <c r="K12624">
        <f ca="1">Spins[[#This Row],[Mult]]*Spins[[#This Row],[Bet]]</f>
        <v>0</v>
      </c>
      <c r="L12624">
        <f ca="1">Spins[[#This Row],[Payout]]-Spins[[#This Row],[Bet]]</f>
        <v>-1</v>
      </c>
    </row>
    <row r="12625" spans="1:12" x14ac:dyDescent="0.3">
      <c r="A12625">
        <f t="shared" si="982"/>
        <v>12624</v>
      </c>
      <c r="B12625">
        <f t="shared" ca="1" si="983"/>
        <v>30</v>
      </c>
      <c r="C12625" t="str" cm="1">
        <f t="array" aca="1" ref="C12625" ca="1">INDEX(Reel1,Spins[[#This Row],[Stop1]])</f>
        <v>7️⃣</v>
      </c>
      <c r="D12625">
        <f t="shared" ca="1" si="984"/>
        <v>5</v>
      </c>
      <c r="E12625" t="str" cm="1">
        <f t="array" aca="1" ref="E12625" ca="1">INDEX(Reel2,Spins[[#This Row],[Stop2]])</f>
        <v>🍋</v>
      </c>
      <c r="F12625">
        <f t="shared" ca="1" si="985"/>
        <v>6</v>
      </c>
      <c r="G12625" t="str" cm="1">
        <f t="array" aca="1" ref="G12625" ca="1">INDEX(Reel3,Spins[[#This Row],[Stop3]])</f>
        <v>🍒</v>
      </c>
      <c r="H12625" t="b">
        <f ca="1">AND(Spins[[#This Row],[Sym1]]=Spins[[#This Row],[Sym2]],Spins[[#This Row],[Sym2]]=Spins[[#This Row],[Sym3]])</f>
        <v>0</v>
      </c>
      <c r="I126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25">
        <f t="shared" si="986"/>
        <v>1</v>
      </c>
      <c r="K12625">
        <f ca="1">Spins[[#This Row],[Mult]]*Spins[[#This Row],[Bet]]</f>
        <v>0</v>
      </c>
      <c r="L12625">
        <f ca="1">Spins[[#This Row],[Payout]]-Spins[[#This Row],[Bet]]</f>
        <v>-1</v>
      </c>
    </row>
    <row r="12626" spans="1:12" x14ac:dyDescent="0.3">
      <c r="A12626">
        <f t="shared" si="982"/>
        <v>12625</v>
      </c>
      <c r="B12626">
        <f t="shared" ca="1" si="983"/>
        <v>24</v>
      </c>
      <c r="C12626" t="str" cm="1">
        <f t="array" aca="1" ref="C12626" ca="1">INDEX(Reel1,Spins[[#This Row],[Stop1]])</f>
        <v>🍇</v>
      </c>
      <c r="D12626">
        <f t="shared" ca="1" si="984"/>
        <v>12</v>
      </c>
      <c r="E12626" t="str" cm="1">
        <f t="array" aca="1" ref="E12626" ca="1">INDEX(Reel2,Spins[[#This Row],[Stop2]])</f>
        <v>🍋</v>
      </c>
      <c r="F12626">
        <f t="shared" ca="1" si="985"/>
        <v>14</v>
      </c>
      <c r="G12626" t="str" cm="1">
        <f t="array" aca="1" ref="G12626" ca="1">INDEX(Reel3,Spins[[#This Row],[Stop3]])</f>
        <v>🍇</v>
      </c>
      <c r="H12626" t="b">
        <f ca="1">AND(Spins[[#This Row],[Sym1]]=Spins[[#This Row],[Sym2]],Spins[[#This Row],[Sym2]]=Spins[[#This Row],[Sym3]])</f>
        <v>0</v>
      </c>
      <c r="I126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26">
        <f t="shared" si="986"/>
        <v>1</v>
      </c>
      <c r="K12626">
        <f ca="1">Spins[[#This Row],[Mult]]*Spins[[#This Row],[Bet]]</f>
        <v>0</v>
      </c>
      <c r="L12626">
        <f ca="1">Spins[[#This Row],[Payout]]-Spins[[#This Row],[Bet]]</f>
        <v>-1</v>
      </c>
    </row>
    <row r="12627" spans="1:12" x14ac:dyDescent="0.3">
      <c r="A12627">
        <f t="shared" si="982"/>
        <v>12626</v>
      </c>
      <c r="B12627">
        <f t="shared" ca="1" si="983"/>
        <v>8</v>
      </c>
      <c r="C12627" t="str" cm="1">
        <f t="array" aca="1" ref="C12627" ca="1">INDEX(Reel1,Spins[[#This Row],[Stop1]])</f>
        <v>🍋</v>
      </c>
      <c r="D12627">
        <f t="shared" ca="1" si="984"/>
        <v>14</v>
      </c>
      <c r="E12627" t="str" cm="1">
        <f t="array" aca="1" ref="E12627" ca="1">INDEX(Reel2,Spins[[#This Row],[Stop2]])</f>
        <v>🍋</v>
      </c>
      <c r="F12627">
        <f t="shared" ca="1" si="985"/>
        <v>9</v>
      </c>
      <c r="G12627" t="str" cm="1">
        <f t="array" aca="1" ref="G12627" ca="1">INDEX(Reel3,Spins[[#This Row],[Stop3]])</f>
        <v>🍒</v>
      </c>
      <c r="H12627" t="b">
        <f ca="1">AND(Spins[[#This Row],[Sym1]]=Spins[[#This Row],[Sym2]],Spins[[#This Row],[Sym2]]=Spins[[#This Row],[Sym3]])</f>
        <v>0</v>
      </c>
      <c r="I126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27">
        <f t="shared" si="986"/>
        <v>1</v>
      </c>
      <c r="K12627">
        <f ca="1">Spins[[#This Row],[Mult]]*Spins[[#This Row],[Bet]]</f>
        <v>0.6</v>
      </c>
      <c r="L12627">
        <f ca="1">Spins[[#This Row],[Payout]]-Spins[[#This Row],[Bet]]</f>
        <v>-0.4</v>
      </c>
    </row>
    <row r="12628" spans="1:12" x14ac:dyDescent="0.3">
      <c r="A12628">
        <f t="shared" si="982"/>
        <v>12627</v>
      </c>
      <c r="B12628">
        <f t="shared" ca="1" si="983"/>
        <v>15</v>
      </c>
      <c r="C12628" t="str" cm="1">
        <f t="array" aca="1" ref="C12628" ca="1">INDEX(Reel1,Spins[[#This Row],[Stop1]])</f>
        <v>🍒</v>
      </c>
      <c r="D12628">
        <f t="shared" ca="1" si="984"/>
        <v>17</v>
      </c>
      <c r="E12628" t="str" cm="1">
        <f t="array" aca="1" ref="E12628" ca="1">INDEX(Reel2,Spins[[#This Row],[Stop2]])</f>
        <v>🍒</v>
      </c>
      <c r="F12628">
        <f t="shared" ca="1" si="985"/>
        <v>18</v>
      </c>
      <c r="G12628" t="str" cm="1">
        <f t="array" aca="1" ref="G12628" ca="1">INDEX(Reel3,Spins[[#This Row],[Stop3]])</f>
        <v>🔔</v>
      </c>
      <c r="H12628" t="b">
        <f ca="1">AND(Spins[[#This Row],[Sym1]]=Spins[[#This Row],[Sym2]],Spins[[#This Row],[Sym2]]=Spins[[#This Row],[Sym3]])</f>
        <v>0</v>
      </c>
      <c r="I126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628">
        <f t="shared" si="986"/>
        <v>1</v>
      </c>
      <c r="K12628">
        <f ca="1">Spins[[#This Row],[Mult]]*Spins[[#This Row],[Bet]]</f>
        <v>0.8</v>
      </c>
      <c r="L12628">
        <f ca="1">Spins[[#This Row],[Payout]]-Spins[[#This Row],[Bet]]</f>
        <v>-0.19999999999999996</v>
      </c>
    </row>
    <row r="12629" spans="1:12" x14ac:dyDescent="0.3">
      <c r="A12629">
        <f t="shared" si="982"/>
        <v>12628</v>
      </c>
      <c r="B12629">
        <f t="shared" ca="1" si="983"/>
        <v>12</v>
      </c>
      <c r="C12629" t="str" cm="1">
        <f t="array" aca="1" ref="C12629" ca="1">INDEX(Reel1,Spins[[#This Row],[Stop1]])</f>
        <v>🍋</v>
      </c>
      <c r="D12629">
        <f t="shared" ca="1" si="984"/>
        <v>1</v>
      </c>
      <c r="E12629" t="str" cm="1">
        <f t="array" aca="1" ref="E12629" ca="1">INDEX(Reel2,Spins[[#This Row],[Stop2]])</f>
        <v>🍋</v>
      </c>
      <c r="F12629">
        <f t="shared" ca="1" si="985"/>
        <v>23</v>
      </c>
      <c r="G12629" t="str" cm="1">
        <f t="array" aca="1" ref="G12629" ca="1">INDEX(Reel3,Spins[[#This Row],[Stop3]])</f>
        <v>BAR</v>
      </c>
      <c r="H12629" t="b">
        <f ca="1">AND(Spins[[#This Row],[Sym1]]=Spins[[#This Row],[Sym2]],Spins[[#This Row],[Sym2]]=Spins[[#This Row],[Sym3]])</f>
        <v>0</v>
      </c>
      <c r="I126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29">
        <f t="shared" si="986"/>
        <v>1</v>
      </c>
      <c r="K12629">
        <f ca="1">Spins[[#This Row],[Mult]]*Spins[[#This Row],[Bet]]</f>
        <v>0.6</v>
      </c>
      <c r="L12629">
        <f ca="1">Spins[[#This Row],[Payout]]-Spins[[#This Row],[Bet]]</f>
        <v>-0.4</v>
      </c>
    </row>
    <row r="12630" spans="1:12" x14ac:dyDescent="0.3">
      <c r="A12630">
        <f t="shared" si="982"/>
        <v>12629</v>
      </c>
      <c r="B12630">
        <f t="shared" ca="1" si="983"/>
        <v>27</v>
      </c>
      <c r="C12630" t="str" cm="1">
        <f t="array" aca="1" ref="C12630" ca="1">INDEX(Reel1,Spins[[#This Row],[Stop1]])</f>
        <v>BAR</v>
      </c>
      <c r="D12630">
        <f t="shared" ca="1" si="984"/>
        <v>17</v>
      </c>
      <c r="E12630" t="str" cm="1">
        <f t="array" aca="1" ref="E12630" ca="1">INDEX(Reel2,Spins[[#This Row],[Stop2]])</f>
        <v>🍒</v>
      </c>
      <c r="F12630">
        <f t="shared" ca="1" si="985"/>
        <v>25</v>
      </c>
      <c r="G12630" t="str" cm="1">
        <f t="array" aca="1" ref="G12630" ca="1">INDEX(Reel3,Spins[[#This Row],[Stop3]])</f>
        <v>BAR</v>
      </c>
      <c r="H12630" t="b">
        <f ca="1">AND(Spins[[#This Row],[Sym1]]=Spins[[#This Row],[Sym2]],Spins[[#This Row],[Sym2]]=Spins[[#This Row],[Sym3]])</f>
        <v>0</v>
      </c>
      <c r="I126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30">
        <f t="shared" si="986"/>
        <v>1</v>
      </c>
      <c r="K12630">
        <f ca="1">Spins[[#This Row],[Mult]]*Spins[[#This Row],[Bet]]</f>
        <v>0</v>
      </c>
      <c r="L12630">
        <f ca="1">Spins[[#This Row],[Payout]]-Spins[[#This Row],[Bet]]</f>
        <v>-1</v>
      </c>
    </row>
    <row r="12631" spans="1:12" x14ac:dyDescent="0.3">
      <c r="A12631">
        <f t="shared" si="982"/>
        <v>12630</v>
      </c>
      <c r="B12631">
        <f t="shared" ca="1" si="983"/>
        <v>20</v>
      </c>
      <c r="C12631" t="str" cm="1">
        <f t="array" aca="1" ref="C12631" ca="1">INDEX(Reel1,Spins[[#This Row],[Stop1]])</f>
        <v>🍒</v>
      </c>
      <c r="D12631">
        <f t="shared" ca="1" si="984"/>
        <v>16</v>
      </c>
      <c r="E12631" t="str" cm="1">
        <f t="array" aca="1" ref="E12631" ca="1">INDEX(Reel2,Spins[[#This Row],[Stop2]])</f>
        <v>🍒</v>
      </c>
      <c r="F12631">
        <f t="shared" ca="1" si="985"/>
        <v>26</v>
      </c>
      <c r="G12631" t="str" cm="1">
        <f t="array" aca="1" ref="G12631" ca="1">INDEX(Reel3,Spins[[#This Row],[Stop3]])</f>
        <v>BAR</v>
      </c>
      <c r="H12631" t="b">
        <f ca="1">AND(Spins[[#This Row],[Sym1]]=Spins[[#This Row],[Sym2]],Spins[[#This Row],[Sym2]]=Spins[[#This Row],[Sym3]])</f>
        <v>0</v>
      </c>
      <c r="I126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631">
        <f t="shared" si="986"/>
        <v>1</v>
      </c>
      <c r="K12631">
        <f ca="1">Spins[[#This Row],[Mult]]*Spins[[#This Row],[Bet]]</f>
        <v>0.8</v>
      </c>
      <c r="L12631">
        <f ca="1">Spins[[#This Row],[Payout]]-Spins[[#This Row],[Bet]]</f>
        <v>-0.19999999999999996</v>
      </c>
    </row>
    <row r="12632" spans="1:12" x14ac:dyDescent="0.3">
      <c r="A12632">
        <f t="shared" si="982"/>
        <v>12631</v>
      </c>
      <c r="B12632">
        <f t="shared" ca="1" si="983"/>
        <v>16</v>
      </c>
      <c r="C12632" t="str" cm="1">
        <f t="array" aca="1" ref="C12632" ca="1">INDEX(Reel1,Spins[[#This Row],[Stop1]])</f>
        <v>🍒</v>
      </c>
      <c r="D12632">
        <f t="shared" ca="1" si="984"/>
        <v>18</v>
      </c>
      <c r="E12632" t="str" cm="1">
        <f t="array" aca="1" ref="E12632" ca="1">INDEX(Reel2,Spins[[#This Row],[Stop2]])</f>
        <v>🍒</v>
      </c>
      <c r="F12632">
        <f t="shared" ca="1" si="985"/>
        <v>5</v>
      </c>
      <c r="G12632" t="str" cm="1">
        <f t="array" aca="1" ref="G12632" ca="1">INDEX(Reel3,Spins[[#This Row],[Stop3]])</f>
        <v>🍋</v>
      </c>
      <c r="H12632" t="b">
        <f ca="1">AND(Spins[[#This Row],[Sym1]]=Spins[[#This Row],[Sym2]],Spins[[#This Row],[Sym2]]=Spins[[#This Row],[Sym3]])</f>
        <v>0</v>
      </c>
      <c r="I126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632">
        <f t="shared" si="986"/>
        <v>1</v>
      </c>
      <c r="K12632">
        <f ca="1">Spins[[#This Row],[Mult]]*Spins[[#This Row],[Bet]]</f>
        <v>0.8</v>
      </c>
      <c r="L12632">
        <f ca="1">Spins[[#This Row],[Payout]]-Spins[[#This Row],[Bet]]</f>
        <v>-0.19999999999999996</v>
      </c>
    </row>
    <row r="12633" spans="1:12" x14ac:dyDescent="0.3">
      <c r="A12633">
        <f t="shared" si="982"/>
        <v>12632</v>
      </c>
      <c r="B12633">
        <f t="shared" ca="1" si="983"/>
        <v>3</v>
      </c>
      <c r="C12633" t="str" cm="1">
        <f t="array" aca="1" ref="C12633" ca="1">INDEX(Reel1,Spins[[#This Row],[Stop1]])</f>
        <v>🍋</v>
      </c>
      <c r="D12633">
        <f t="shared" ca="1" si="984"/>
        <v>30</v>
      </c>
      <c r="E12633" t="str" cm="1">
        <f t="array" aca="1" ref="E12633" ca="1">INDEX(Reel2,Spins[[#This Row],[Stop2]])</f>
        <v>7️⃣</v>
      </c>
      <c r="F12633">
        <f t="shared" ca="1" si="985"/>
        <v>15</v>
      </c>
      <c r="G12633" t="str" cm="1">
        <f t="array" aca="1" ref="G12633" ca="1">INDEX(Reel3,Spins[[#This Row],[Stop3]])</f>
        <v>🍇</v>
      </c>
      <c r="H12633" t="b">
        <f ca="1">AND(Spins[[#This Row],[Sym1]]=Spins[[#This Row],[Sym2]],Spins[[#This Row],[Sym2]]=Spins[[#This Row],[Sym3]])</f>
        <v>0</v>
      </c>
      <c r="I126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33">
        <f t="shared" si="986"/>
        <v>1</v>
      </c>
      <c r="K12633">
        <f ca="1">Spins[[#This Row],[Mult]]*Spins[[#This Row],[Bet]]</f>
        <v>0</v>
      </c>
      <c r="L12633">
        <f ca="1">Spins[[#This Row],[Payout]]-Spins[[#This Row],[Bet]]</f>
        <v>-1</v>
      </c>
    </row>
    <row r="12634" spans="1:12" x14ac:dyDescent="0.3">
      <c r="A12634">
        <f t="shared" si="982"/>
        <v>12633</v>
      </c>
      <c r="B12634">
        <f t="shared" ca="1" si="983"/>
        <v>1</v>
      </c>
      <c r="C12634" t="str" cm="1">
        <f t="array" aca="1" ref="C12634" ca="1">INDEX(Reel1,Spins[[#This Row],[Stop1]])</f>
        <v>🍋</v>
      </c>
      <c r="D12634">
        <f t="shared" ca="1" si="984"/>
        <v>27</v>
      </c>
      <c r="E12634" t="str" cm="1">
        <f t="array" aca="1" ref="E12634" ca="1">INDEX(Reel2,Spins[[#This Row],[Stop2]])</f>
        <v>BAR</v>
      </c>
      <c r="F12634">
        <f t="shared" ca="1" si="985"/>
        <v>27</v>
      </c>
      <c r="G12634" t="str" cm="1">
        <f t="array" aca="1" ref="G12634" ca="1">INDEX(Reel3,Spins[[#This Row],[Stop3]])</f>
        <v>7️⃣</v>
      </c>
      <c r="H12634" t="b">
        <f ca="1">AND(Spins[[#This Row],[Sym1]]=Spins[[#This Row],[Sym2]],Spins[[#This Row],[Sym2]]=Spins[[#This Row],[Sym3]])</f>
        <v>0</v>
      </c>
      <c r="I126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34">
        <f t="shared" si="986"/>
        <v>1</v>
      </c>
      <c r="K12634">
        <f ca="1">Spins[[#This Row],[Mult]]*Spins[[#This Row],[Bet]]</f>
        <v>0</v>
      </c>
      <c r="L12634">
        <f ca="1">Spins[[#This Row],[Payout]]-Spins[[#This Row],[Bet]]</f>
        <v>-1</v>
      </c>
    </row>
    <row r="12635" spans="1:12" x14ac:dyDescent="0.3">
      <c r="A12635">
        <f t="shared" si="982"/>
        <v>12634</v>
      </c>
      <c r="B12635">
        <f t="shared" ca="1" si="983"/>
        <v>24</v>
      </c>
      <c r="C12635" t="str" cm="1">
        <f t="array" aca="1" ref="C12635" ca="1">INDEX(Reel1,Spins[[#This Row],[Stop1]])</f>
        <v>🍇</v>
      </c>
      <c r="D12635">
        <f t="shared" ca="1" si="984"/>
        <v>22</v>
      </c>
      <c r="E12635" t="str" cm="1">
        <f t="array" aca="1" ref="E12635" ca="1">INDEX(Reel2,Spins[[#This Row],[Stop2]])</f>
        <v>🍇</v>
      </c>
      <c r="F12635">
        <f t="shared" ca="1" si="985"/>
        <v>12</v>
      </c>
      <c r="G12635" t="str" cm="1">
        <f t="array" aca="1" ref="G12635" ca="1">INDEX(Reel3,Spins[[#This Row],[Stop3]])</f>
        <v>🍒</v>
      </c>
      <c r="H12635" t="b">
        <f ca="1">AND(Spins[[#This Row],[Sym1]]=Spins[[#This Row],[Sym2]],Spins[[#This Row],[Sym2]]=Spins[[#This Row],[Sym3]])</f>
        <v>0</v>
      </c>
      <c r="I126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2635">
        <f t="shared" si="986"/>
        <v>1</v>
      </c>
      <c r="K12635">
        <f ca="1">Spins[[#This Row],[Mult]]*Spins[[#This Row],[Bet]]</f>
        <v>1.5</v>
      </c>
      <c r="L12635">
        <f ca="1">Spins[[#This Row],[Payout]]-Spins[[#This Row],[Bet]]</f>
        <v>0.5</v>
      </c>
    </row>
    <row r="12636" spans="1:12" x14ac:dyDescent="0.3">
      <c r="A12636">
        <f t="shared" si="982"/>
        <v>12635</v>
      </c>
      <c r="B12636">
        <f t="shared" ca="1" si="983"/>
        <v>8</v>
      </c>
      <c r="C12636" t="str" cm="1">
        <f t="array" aca="1" ref="C12636" ca="1">INDEX(Reel1,Spins[[#This Row],[Stop1]])</f>
        <v>🍋</v>
      </c>
      <c r="D12636">
        <f t="shared" ca="1" si="984"/>
        <v>28</v>
      </c>
      <c r="E12636" t="str" cm="1">
        <f t="array" aca="1" ref="E12636" ca="1">INDEX(Reel2,Spins[[#This Row],[Stop2]])</f>
        <v>BAR</v>
      </c>
      <c r="F12636">
        <f t="shared" ca="1" si="985"/>
        <v>29</v>
      </c>
      <c r="G12636" t="str" cm="1">
        <f t="array" aca="1" ref="G12636" ca="1">INDEX(Reel3,Spins[[#This Row],[Stop3]])</f>
        <v>7️⃣</v>
      </c>
      <c r="H12636" t="b">
        <f ca="1">AND(Spins[[#This Row],[Sym1]]=Spins[[#This Row],[Sym2]],Spins[[#This Row],[Sym2]]=Spins[[#This Row],[Sym3]])</f>
        <v>0</v>
      </c>
      <c r="I126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36">
        <f t="shared" si="986"/>
        <v>1</v>
      </c>
      <c r="K12636">
        <f ca="1">Spins[[#This Row],[Mult]]*Spins[[#This Row],[Bet]]</f>
        <v>0</v>
      </c>
      <c r="L12636">
        <f ca="1">Spins[[#This Row],[Payout]]-Spins[[#This Row],[Bet]]</f>
        <v>-1</v>
      </c>
    </row>
    <row r="12637" spans="1:12" x14ac:dyDescent="0.3">
      <c r="A12637">
        <f t="shared" si="982"/>
        <v>12636</v>
      </c>
      <c r="B12637">
        <f t="shared" ca="1" si="983"/>
        <v>19</v>
      </c>
      <c r="C12637" t="str" cm="1">
        <f t="array" aca="1" ref="C12637" ca="1">INDEX(Reel1,Spins[[#This Row],[Stop1]])</f>
        <v>🍒</v>
      </c>
      <c r="D12637">
        <f t="shared" ca="1" si="984"/>
        <v>23</v>
      </c>
      <c r="E12637" t="str" cm="1">
        <f t="array" aca="1" ref="E12637" ca="1">INDEX(Reel2,Spins[[#This Row],[Stop2]])</f>
        <v>🍇</v>
      </c>
      <c r="F12637">
        <f t="shared" ca="1" si="985"/>
        <v>3</v>
      </c>
      <c r="G12637" t="str" cm="1">
        <f t="array" aca="1" ref="G12637" ca="1">INDEX(Reel3,Spins[[#This Row],[Stop3]])</f>
        <v>🍋</v>
      </c>
      <c r="H12637" t="b">
        <f ca="1">AND(Spins[[#This Row],[Sym1]]=Spins[[#This Row],[Sym2]],Spins[[#This Row],[Sym2]]=Spins[[#This Row],[Sym3]])</f>
        <v>0</v>
      </c>
      <c r="I126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37">
        <f t="shared" si="986"/>
        <v>1</v>
      </c>
      <c r="K12637">
        <f ca="1">Spins[[#This Row],[Mult]]*Spins[[#This Row],[Bet]]</f>
        <v>0</v>
      </c>
      <c r="L12637">
        <f ca="1">Spins[[#This Row],[Payout]]-Spins[[#This Row],[Bet]]</f>
        <v>-1</v>
      </c>
    </row>
    <row r="12638" spans="1:12" x14ac:dyDescent="0.3">
      <c r="A12638">
        <f t="shared" si="982"/>
        <v>12637</v>
      </c>
      <c r="B12638">
        <f t="shared" ca="1" si="983"/>
        <v>29</v>
      </c>
      <c r="C12638" t="str" cm="1">
        <f t="array" aca="1" ref="C12638" ca="1">INDEX(Reel1,Spins[[#This Row],[Stop1]])</f>
        <v>7️⃣</v>
      </c>
      <c r="D12638">
        <f t="shared" ca="1" si="984"/>
        <v>26</v>
      </c>
      <c r="E12638" t="str" cm="1">
        <f t="array" aca="1" ref="E12638" ca="1">INDEX(Reel2,Spins[[#This Row],[Stop2]])</f>
        <v>🔔</v>
      </c>
      <c r="F12638">
        <f t="shared" ca="1" si="985"/>
        <v>23</v>
      </c>
      <c r="G12638" t="str" cm="1">
        <f t="array" aca="1" ref="G12638" ca="1">INDEX(Reel3,Spins[[#This Row],[Stop3]])</f>
        <v>BAR</v>
      </c>
      <c r="H12638" t="b">
        <f ca="1">AND(Spins[[#This Row],[Sym1]]=Spins[[#This Row],[Sym2]],Spins[[#This Row],[Sym2]]=Spins[[#This Row],[Sym3]])</f>
        <v>0</v>
      </c>
      <c r="I126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38">
        <f t="shared" si="986"/>
        <v>1</v>
      </c>
      <c r="K12638">
        <f ca="1">Spins[[#This Row],[Mult]]*Spins[[#This Row],[Bet]]</f>
        <v>0</v>
      </c>
      <c r="L12638">
        <f ca="1">Spins[[#This Row],[Payout]]-Spins[[#This Row],[Bet]]</f>
        <v>-1</v>
      </c>
    </row>
    <row r="12639" spans="1:12" x14ac:dyDescent="0.3">
      <c r="A12639">
        <f t="shared" si="982"/>
        <v>12638</v>
      </c>
      <c r="B12639">
        <f t="shared" ca="1" si="983"/>
        <v>17</v>
      </c>
      <c r="C12639" t="str" cm="1">
        <f t="array" aca="1" ref="C12639" ca="1">INDEX(Reel1,Spins[[#This Row],[Stop1]])</f>
        <v>🍒</v>
      </c>
      <c r="D12639">
        <f t="shared" ca="1" si="984"/>
        <v>3</v>
      </c>
      <c r="E12639" t="str" cm="1">
        <f t="array" aca="1" ref="E12639" ca="1">INDEX(Reel2,Spins[[#This Row],[Stop2]])</f>
        <v>🍋</v>
      </c>
      <c r="F12639">
        <f t="shared" ca="1" si="985"/>
        <v>10</v>
      </c>
      <c r="G12639" t="str" cm="1">
        <f t="array" aca="1" ref="G12639" ca="1">INDEX(Reel3,Spins[[#This Row],[Stop3]])</f>
        <v>🍒</v>
      </c>
      <c r="H12639" t="b">
        <f ca="1">AND(Spins[[#This Row],[Sym1]]=Spins[[#This Row],[Sym2]],Spins[[#This Row],[Sym2]]=Spins[[#This Row],[Sym3]])</f>
        <v>0</v>
      </c>
      <c r="I126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39">
        <f t="shared" si="986"/>
        <v>1</v>
      </c>
      <c r="K12639">
        <f ca="1">Spins[[#This Row],[Mult]]*Spins[[#This Row],[Bet]]</f>
        <v>0</v>
      </c>
      <c r="L12639">
        <f ca="1">Spins[[#This Row],[Payout]]-Spins[[#This Row],[Bet]]</f>
        <v>-1</v>
      </c>
    </row>
    <row r="12640" spans="1:12" x14ac:dyDescent="0.3">
      <c r="A12640">
        <f t="shared" si="982"/>
        <v>12639</v>
      </c>
      <c r="B12640">
        <f t="shared" ca="1" si="983"/>
        <v>10</v>
      </c>
      <c r="C12640" t="str" cm="1">
        <f t="array" aca="1" ref="C12640" ca="1">INDEX(Reel1,Spins[[#This Row],[Stop1]])</f>
        <v>🍋</v>
      </c>
      <c r="D12640">
        <f t="shared" ca="1" si="984"/>
        <v>19</v>
      </c>
      <c r="E12640" t="str" cm="1">
        <f t="array" aca="1" ref="E12640" ca="1">INDEX(Reel2,Spins[[#This Row],[Stop2]])</f>
        <v>🍒</v>
      </c>
      <c r="F12640">
        <f t="shared" ca="1" si="985"/>
        <v>23</v>
      </c>
      <c r="G12640" t="str" cm="1">
        <f t="array" aca="1" ref="G12640" ca="1">INDEX(Reel3,Spins[[#This Row],[Stop3]])</f>
        <v>BAR</v>
      </c>
      <c r="H12640" t="b">
        <f ca="1">AND(Spins[[#This Row],[Sym1]]=Spins[[#This Row],[Sym2]],Spins[[#This Row],[Sym2]]=Spins[[#This Row],[Sym3]])</f>
        <v>0</v>
      </c>
      <c r="I126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0">
        <f t="shared" si="986"/>
        <v>1</v>
      </c>
      <c r="K12640">
        <f ca="1">Spins[[#This Row],[Mult]]*Spins[[#This Row],[Bet]]</f>
        <v>0</v>
      </c>
      <c r="L12640">
        <f ca="1">Spins[[#This Row],[Payout]]-Spins[[#This Row],[Bet]]</f>
        <v>-1</v>
      </c>
    </row>
    <row r="12641" spans="1:12" x14ac:dyDescent="0.3">
      <c r="A12641">
        <f t="shared" si="982"/>
        <v>12640</v>
      </c>
      <c r="B12641">
        <f t="shared" ca="1" si="983"/>
        <v>1</v>
      </c>
      <c r="C12641" t="str" cm="1">
        <f t="array" aca="1" ref="C12641" ca="1">INDEX(Reel1,Spins[[#This Row],[Stop1]])</f>
        <v>🍋</v>
      </c>
      <c r="D12641">
        <f t="shared" ca="1" si="984"/>
        <v>16</v>
      </c>
      <c r="E12641" t="str" cm="1">
        <f t="array" aca="1" ref="E12641" ca="1">INDEX(Reel2,Spins[[#This Row],[Stop2]])</f>
        <v>🍒</v>
      </c>
      <c r="F12641">
        <f t="shared" ca="1" si="985"/>
        <v>14</v>
      </c>
      <c r="G12641" t="str" cm="1">
        <f t="array" aca="1" ref="G12641" ca="1">INDEX(Reel3,Spins[[#This Row],[Stop3]])</f>
        <v>🍇</v>
      </c>
      <c r="H12641" t="b">
        <f ca="1">AND(Spins[[#This Row],[Sym1]]=Spins[[#This Row],[Sym2]],Spins[[#This Row],[Sym2]]=Spins[[#This Row],[Sym3]])</f>
        <v>0</v>
      </c>
      <c r="I126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1">
        <f t="shared" si="986"/>
        <v>1</v>
      </c>
      <c r="K12641">
        <f ca="1">Spins[[#This Row],[Mult]]*Spins[[#This Row],[Bet]]</f>
        <v>0</v>
      </c>
      <c r="L12641">
        <f ca="1">Spins[[#This Row],[Payout]]-Spins[[#This Row],[Bet]]</f>
        <v>-1</v>
      </c>
    </row>
    <row r="12642" spans="1:12" x14ac:dyDescent="0.3">
      <c r="A12642">
        <f t="shared" si="982"/>
        <v>12641</v>
      </c>
      <c r="B12642">
        <f t="shared" ca="1" si="983"/>
        <v>2</v>
      </c>
      <c r="C12642" t="str" cm="1">
        <f t="array" aca="1" ref="C12642" ca="1">INDEX(Reel1,Spins[[#This Row],[Stop1]])</f>
        <v>🍋</v>
      </c>
      <c r="D12642">
        <f t="shared" ca="1" si="984"/>
        <v>27</v>
      </c>
      <c r="E12642" t="str" cm="1">
        <f t="array" aca="1" ref="E12642" ca="1">INDEX(Reel2,Spins[[#This Row],[Stop2]])</f>
        <v>BAR</v>
      </c>
      <c r="F12642">
        <f t="shared" ca="1" si="985"/>
        <v>23</v>
      </c>
      <c r="G12642" t="str" cm="1">
        <f t="array" aca="1" ref="G12642" ca="1">INDEX(Reel3,Spins[[#This Row],[Stop3]])</f>
        <v>BAR</v>
      </c>
      <c r="H12642" t="b">
        <f ca="1">AND(Spins[[#This Row],[Sym1]]=Spins[[#This Row],[Sym2]],Spins[[#This Row],[Sym2]]=Spins[[#This Row],[Sym3]])</f>
        <v>0</v>
      </c>
      <c r="I126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2">
        <f t="shared" si="986"/>
        <v>1</v>
      </c>
      <c r="K12642">
        <f ca="1">Spins[[#This Row],[Mult]]*Spins[[#This Row],[Bet]]</f>
        <v>0</v>
      </c>
      <c r="L12642">
        <f ca="1">Spins[[#This Row],[Payout]]-Spins[[#This Row],[Bet]]</f>
        <v>-1</v>
      </c>
    </row>
    <row r="12643" spans="1:12" x14ac:dyDescent="0.3">
      <c r="A12643">
        <f t="shared" si="982"/>
        <v>12642</v>
      </c>
      <c r="B12643">
        <f t="shared" ca="1" si="983"/>
        <v>24</v>
      </c>
      <c r="C12643" t="str" cm="1">
        <f t="array" aca="1" ref="C12643" ca="1">INDEX(Reel1,Spins[[#This Row],[Stop1]])</f>
        <v>🍇</v>
      </c>
      <c r="D12643">
        <f t="shared" ca="1" si="984"/>
        <v>20</v>
      </c>
      <c r="E12643" t="str" cm="1">
        <f t="array" aca="1" ref="E12643" ca="1">INDEX(Reel2,Spins[[#This Row],[Stop2]])</f>
        <v>🍒</v>
      </c>
      <c r="F12643">
        <f t="shared" ca="1" si="985"/>
        <v>31</v>
      </c>
      <c r="G12643" t="str" cm="1">
        <f t="array" aca="1" ref="G12643" ca="1">INDEX(Reel3,Spins[[#This Row],[Stop3]])</f>
        <v>💎</v>
      </c>
      <c r="H12643" t="b">
        <f ca="1">AND(Spins[[#This Row],[Sym1]]=Spins[[#This Row],[Sym2]],Spins[[#This Row],[Sym2]]=Spins[[#This Row],[Sym3]])</f>
        <v>0</v>
      </c>
      <c r="I126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3">
        <f t="shared" si="986"/>
        <v>1</v>
      </c>
      <c r="K12643">
        <f ca="1">Spins[[#This Row],[Mult]]*Spins[[#This Row],[Bet]]</f>
        <v>0</v>
      </c>
      <c r="L12643">
        <f ca="1">Spins[[#This Row],[Payout]]-Spins[[#This Row],[Bet]]</f>
        <v>-1</v>
      </c>
    </row>
    <row r="12644" spans="1:12" x14ac:dyDescent="0.3">
      <c r="A12644">
        <f t="shared" si="982"/>
        <v>12643</v>
      </c>
      <c r="B12644">
        <f t="shared" ca="1" si="983"/>
        <v>6</v>
      </c>
      <c r="C12644" t="str" cm="1">
        <f t="array" aca="1" ref="C12644" ca="1">INDEX(Reel1,Spins[[#This Row],[Stop1]])</f>
        <v>🍋</v>
      </c>
      <c r="D12644">
        <f t="shared" ca="1" si="984"/>
        <v>22</v>
      </c>
      <c r="E12644" t="str" cm="1">
        <f t="array" aca="1" ref="E12644" ca="1">INDEX(Reel2,Spins[[#This Row],[Stop2]])</f>
        <v>🍇</v>
      </c>
      <c r="F12644">
        <f t="shared" ca="1" si="985"/>
        <v>19</v>
      </c>
      <c r="G12644" t="str" cm="1">
        <f t="array" aca="1" ref="G12644" ca="1">INDEX(Reel3,Spins[[#This Row],[Stop3]])</f>
        <v>🔔</v>
      </c>
      <c r="H12644" t="b">
        <f ca="1">AND(Spins[[#This Row],[Sym1]]=Spins[[#This Row],[Sym2]],Spins[[#This Row],[Sym2]]=Spins[[#This Row],[Sym3]])</f>
        <v>0</v>
      </c>
      <c r="I126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4">
        <f t="shared" si="986"/>
        <v>1</v>
      </c>
      <c r="K12644">
        <f ca="1">Spins[[#This Row],[Mult]]*Spins[[#This Row],[Bet]]</f>
        <v>0</v>
      </c>
      <c r="L12644">
        <f ca="1">Spins[[#This Row],[Payout]]-Spins[[#This Row],[Bet]]</f>
        <v>-1</v>
      </c>
    </row>
    <row r="12645" spans="1:12" x14ac:dyDescent="0.3">
      <c r="A12645">
        <f t="shared" si="982"/>
        <v>12644</v>
      </c>
      <c r="B12645">
        <f t="shared" ca="1" si="983"/>
        <v>7</v>
      </c>
      <c r="C12645" t="str" cm="1">
        <f t="array" aca="1" ref="C12645" ca="1">INDEX(Reel1,Spins[[#This Row],[Stop1]])</f>
        <v>🍋</v>
      </c>
      <c r="D12645">
        <f t="shared" ca="1" si="984"/>
        <v>29</v>
      </c>
      <c r="E12645" t="str" cm="1">
        <f t="array" aca="1" ref="E12645" ca="1">INDEX(Reel2,Spins[[#This Row],[Stop2]])</f>
        <v>7️⃣</v>
      </c>
      <c r="F12645">
        <f t="shared" ca="1" si="985"/>
        <v>19</v>
      </c>
      <c r="G12645" t="str" cm="1">
        <f t="array" aca="1" ref="G12645" ca="1">INDEX(Reel3,Spins[[#This Row],[Stop3]])</f>
        <v>🔔</v>
      </c>
      <c r="H12645" t="b">
        <f ca="1">AND(Spins[[#This Row],[Sym1]]=Spins[[#This Row],[Sym2]],Spins[[#This Row],[Sym2]]=Spins[[#This Row],[Sym3]])</f>
        <v>0</v>
      </c>
      <c r="I126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5">
        <f t="shared" si="986"/>
        <v>1</v>
      </c>
      <c r="K12645">
        <f ca="1">Spins[[#This Row],[Mult]]*Spins[[#This Row],[Bet]]</f>
        <v>0</v>
      </c>
      <c r="L12645">
        <f ca="1">Spins[[#This Row],[Payout]]-Spins[[#This Row],[Bet]]</f>
        <v>-1</v>
      </c>
    </row>
    <row r="12646" spans="1:12" x14ac:dyDescent="0.3">
      <c r="A12646">
        <f t="shared" si="982"/>
        <v>12645</v>
      </c>
      <c r="B12646">
        <f t="shared" ca="1" si="983"/>
        <v>29</v>
      </c>
      <c r="C12646" t="str" cm="1">
        <f t="array" aca="1" ref="C12646" ca="1">INDEX(Reel1,Spins[[#This Row],[Stop1]])</f>
        <v>7️⃣</v>
      </c>
      <c r="D12646">
        <f t="shared" ca="1" si="984"/>
        <v>22</v>
      </c>
      <c r="E12646" t="str" cm="1">
        <f t="array" aca="1" ref="E12646" ca="1">INDEX(Reel2,Spins[[#This Row],[Stop2]])</f>
        <v>🍇</v>
      </c>
      <c r="F12646">
        <f t="shared" ca="1" si="985"/>
        <v>24</v>
      </c>
      <c r="G12646" t="str" cm="1">
        <f t="array" aca="1" ref="G12646" ca="1">INDEX(Reel3,Spins[[#This Row],[Stop3]])</f>
        <v>BAR</v>
      </c>
      <c r="H12646" t="b">
        <f ca="1">AND(Spins[[#This Row],[Sym1]]=Spins[[#This Row],[Sym2]],Spins[[#This Row],[Sym2]]=Spins[[#This Row],[Sym3]])</f>
        <v>0</v>
      </c>
      <c r="I126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6">
        <f t="shared" si="986"/>
        <v>1</v>
      </c>
      <c r="K12646">
        <f ca="1">Spins[[#This Row],[Mult]]*Spins[[#This Row],[Bet]]</f>
        <v>0</v>
      </c>
      <c r="L12646">
        <f ca="1">Spins[[#This Row],[Payout]]-Spins[[#This Row],[Bet]]</f>
        <v>-1</v>
      </c>
    </row>
    <row r="12647" spans="1:12" x14ac:dyDescent="0.3">
      <c r="A12647">
        <f t="shared" si="982"/>
        <v>12646</v>
      </c>
      <c r="B12647">
        <f t="shared" ca="1" si="983"/>
        <v>12</v>
      </c>
      <c r="C12647" t="str" cm="1">
        <f t="array" aca="1" ref="C12647" ca="1">INDEX(Reel1,Spins[[#This Row],[Stop1]])</f>
        <v>🍋</v>
      </c>
      <c r="D12647">
        <f t="shared" ca="1" si="984"/>
        <v>28</v>
      </c>
      <c r="E12647" t="str" cm="1">
        <f t="array" aca="1" ref="E12647" ca="1">INDEX(Reel2,Spins[[#This Row],[Stop2]])</f>
        <v>BAR</v>
      </c>
      <c r="F12647">
        <f t="shared" ca="1" si="985"/>
        <v>30</v>
      </c>
      <c r="G12647" t="str" cm="1">
        <f t="array" aca="1" ref="G12647" ca="1">INDEX(Reel3,Spins[[#This Row],[Stop3]])</f>
        <v>💎</v>
      </c>
      <c r="H12647" t="b">
        <f ca="1">AND(Spins[[#This Row],[Sym1]]=Spins[[#This Row],[Sym2]],Spins[[#This Row],[Sym2]]=Spins[[#This Row],[Sym3]])</f>
        <v>0</v>
      </c>
      <c r="I126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7">
        <f t="shared" si="986"/>
        <v>1</v>
      </c>
      <c r="K12647">
        <f ca="1">Spins[[#This Row],[Mult]]*Spins[[#This Row],[Bet]]</f>
        <v>0</v>
      </c>
      <c r="L12647">
        <f ca="1">Spins[[#This Row],[Payout]]-Spins[[#This Row],[Bet]]</f>
        <v>-1</v>
      </c>
    </row>
    <row r="12648" spans="1:12" x14ac:dyDescent="0.3">
      <c r="A12648">
        <f t="shared" si="982"/>
        <v>12647</v>
      </c>
      <c r="B12648">
        <f t="shared" ca="1" si="983"/>
        <v>17</v>
      </c>
      <c r="C12648" t="str" cm="1">
        <f t="array" aca="1" ref="C12648" ca="1">INDEX(Reel1,Spins[[#This Row],[Stop1]])</f>
        <v>🍒</v>
      </c>
      <c r="D12648">
        <f t="shared" ca="1" si="984"/>
        <v>29</v>
      </c>
      <c r="E12648" t="str" cm="1">
        <f t="array" aca="1" ref="E12648" ca="1">INDEX(Reel2,Spins[[#This Row],[Stop2]])</f>
        <v>7️⃣</v>
      </c>
      <c r="F12648">
        <f t="shared" ca="1" si="985"/>
        <v>10</v>
      </c>
      <c r="G12648" t="str" cm="1">
        <f t="array" aca="1" ref="G12648" ca="1">INDEX(Reel3,Spins[[#This Row],[Stop3]])</f>
        <v>🍒</v>
      </c>
      <c r="H12648" t="b">
        <f ca="1">AND(Spins[[#This Row],[Sym1]]=Spins[[#This Row],[Sym2]],Spins[[#This Row],[Sym2]]=Spins[[#This Row],[Sym3]])</f>
        <v>0</v>
      </c>
      <c r="I126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8">
        <f t="shared" si="986"/>
        <v>1</v>
      </c>
      <c r="K12648">
        <f ca="1">Spins[[#This Row],[Mult]]*Spins[[#This Row],[Bet]]</f>
        <v>0</v>
      </c>
      <c r="L12648">
        <f ca="1">Spins[[#This Row],[Payout]]-Spins[[#This Row],[Bet]]</f>
        <v>-1</v>
      </c>
    </row>
    <row r="12649" spans="1:12" x14ac:dyDescent="0.3">
      <c r="A12649">
        <f t="shared" si="982"/>
        <v>12648</v>
      </c>
      <c r="B12649">
        <f t="shared" ca="1" si="983"/>
        <v>25</v>
      </c>
      <c r="C12649" t="str" cm="1">
        <f t="array" aca="1" ref="C12649" ca="1">INDEX(Reel1,Spins[[#This Row],[Stop1]])</f>
        <v>🔔</v>
      </c>
      <c r="D12649">
        <f t="shared" ca="1" si="984"/>
        <v>19</v>
      </c>
      <c r="E12649" t="str" cm="1">
        <f t="array" aca="1" ref="E12649" ca="1">INDEX(Reel2,Spins[[#This Row],[Stop2]])</f>
        <v>🍒</v>
      </c>
      <c r="F12649">
        <f t="shared" ca="1" si="985"/>
        <v>15</v>
      </c>
      <c r="G12649" t="str" cm="1">
        <f t="array" aca="1" ref="G12649" ca="1">INDEX(Reel3,Spins[[#This Row],[Stop3]])</f>
        <v>🍇</v>
      </c>
      <c r="H12649" t="b">
        <f ca="1">AND(Spins[[#This Row],[Sym1]]=Spins[[#This Row],[Sym2]],Spins[[#This Row],[Sym2]]=Spins[[#This Row],[Sym3]])</f>
        <v>0</v>
      </c>
      <c r="I126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49">
        <f t="shared" si="986"/>
        <v>1</v>
      </c>
      <c r="K12649">
        <f ca="1">Spins[[#This Row],[Mult]]*Spins[[#This Row],[Bet]]</f>
        <v>0</v>
      </c>
      <c r="L12649">
        <f ca="1">Spins[[#This Row],[Payout]]-Spins[[#This Row],[Bet]]</f>
        <v>-1</v>
      </c>
    </row>
    <row r="12650" spans="1:12" x14ac:dyDescent="0.3">
      <c r="A12650">
        <f t="shared" si="982"/>
        <v>12649</v>
      </c>
      <c r="B12650">
        <f t="shared" ca="1" si="983"/>
        <v>28</v>
      </c>
      <c r="C12650" t="str" cm="1">
        <f t="array" aca="1" ref="C12650" ca="1">INDEX(Reel1,Spins[[#This Row],[Stop1]])</f>
        <v>BAR</v>
      </c>
      <c r="D12650">
        <f t="shared" ca="1" si="984"/>
        <v>23</v>
      </c>
      <c r="E12650" t="str" cm="1">
        <f t="array" aca="1" ref="E12650" ca="1">INDEX(Reel2,Spins[[#This Row],[Stop2]])</f>
        <v>🍇</v>
      </c>
      <c r="F12650">
        <f t="shared" ca="1" si="985"/>
        <v>12</v>
      </c>
      <c r="G12650" t="str" cm="1">
        <f t="array" aca="1" ref="G12650" ca="1">INDEX(Reel3,Spins[[#This Row],[Stop3]])</f>
        <v>🍒</v>
      </c>
      <c r="H12650" t="b">
        <f ca="1">AND(Spins[[#This Row],[Sym1]]=Spins[[#This Row],[Sym2]],Spins[[#This Row],[Sym2]]=Spins[[#This Row],[Sym3]])</f>
        <v>0</v>
      </c>
      <c r="I126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0">
        <f t="shared" si="986"/>
        <v>1</v>
      </c>
      <c r="K12650">
        <f ca="1">Spins[[#This Row],[Mult]]*Spins[[#This Row],[Bet]]</f>
        <v>0</v>
      </c>
      <c r="L12650">
        <f ca="1">Spins[[#This Row],[Payout]]-Spins[[#This Row],[Bet]]</f>
        <v>-1</v>
      </c>
    </row>
    <row r="12651" spans="1:12" x14ac:dyDescent="0.3">
      <c r="A12651">
        <f t="shared" si="982"/>
        <v>12650</v>
      </c>
      <c r="B12651">
        <f t="shared" ca="1" si="983"/>
        <v>27</v>
      </c>
      <c r="C12651" t="str" cm="1">
        <f t="array" aca="1" ref="C12651" ca="1">INDEX(Reel1,Spins[[#This Row],[Stop1]])</f>
        <v>BAR</v>
      </c>
      <c r="D12651">
        <f t="shared" ca="1" si="984"/>
        <v>11</v>
      </c>
      <c r="E12651" t="str" cm="1">
        <f t="array" aca="1" ref="E12651" ca="1">INDEX(Reel2,Spins[[#This Row],[Stop2]])</f>
        <v>🍋</v>
      </c>
      <c r="F12651">
        <f t="shared" ca="1" si="985"/>
        <v>18</v>
      </c>
      <c r="G12651" t="str" cm="1">
        <f t="array" aca="1" ref="G12651" ca="1">INDEX(Reel3,Spins[[#This Row],[Stop3]])</f>
        <v>🔔</v>
      </c>
      <c r="H12651" t="b">
        <f ca="1">AND(Spins[[#This Row],[Sym1]]=Spins[[#This Row],[Sym2]],Spins[[#This Row],[Sym2]]=Spins[[#This Row],[Sym3]])</f>
        <v>0</v>
      </c>
      <c r="I126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1">
        <f t="shared" si="986"/>
        <v>1</v>
      </c>
      <c r="K12651">
        <f ca="1">Spins[[#This Row],[Mult]]*Spins[[#This Row],[Bet]]</f>
        <v>0</v>
      </c>
      <c r="L12651">
        <f ca="1">Spins[[#This Row],[Payout]]-Spins[[#This Row],[Bet]]</f>
        <v>-1</v>
      </c>
    </row>
    <row r="12652" spans="1:12" x14ac:dyDescent="0.3">
      <c r="A12652">
        <f t="shared" si="982"/>
        <v>12651</v>
      </c>
      <c r="B12652">
        <f t="shared" ca="1" si="983"/>
        <v>9</v>
      </c>
      <c r="C12652" t="str" cm="1">
        <f t="array" aca="1" ref="C12652" ca="1">INDEX(Reel1,Spins[[#This Row],[Stop1]])</f>
        <v>🍋</v>
      </c>
      <c r="D12652">
        <f t="shared" ca="1" si="984"/>
        <v>27</v>
      </c>
      <c r="E12652" t="str" cm="1">
        <f t="array" aca="1" ref="E12652" ca="1">INDEX(Reel2,Spins[[#This Row],[Stop2]])</f>
        <v>BAR</v>
      </c>
      <c r="F12652">
        <f t="shared" ca="1" si="985"/>
        <v>14</v>
      </c>
      <c r="G12652" t="str" cm="1">
        <f t="array" aca="1" ref="G12652" ca="1">INDEX(Reel3,Spins[[#This Row],[Stop3]])</f>
        <v>🍇</v>
      </c>
      <c r="H12652" t="b">
        <f ca="1">AND(Spins[[#This Row],[Sym1]]=Spins[[#This Row],[Sym2]],Spins[[#This Row],[Sym2]]=Spins[[#This Row],[Sym3]])</f>
        <v>0</v>
      </c>
      <c r="I126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2">
        <f t="shared" si="986"/>
        <v>1</v>
      </c>
      <c r="K12652">
        <f ca="1">Spins[[#This Row],[Mult]]*Spins[[#This Row],[Bet]]</f>
        <v>0</v>
      </c>
      <c r="L12652">
        <f ca="1">Spins[[#This Row],[Payout]]-Spins[[#This Row],[Bet]]</f>
        <v>-1</v>
      </c>
    </row>
    <row r="12653" spans="1:12" x14ac:dyDescent="0.3">
      <c r="A12653">
        <f t="shared" si="982"/>
        <v>12652</v>
      </c>
      <c r="B12653">
        <f t="shared" ca="1" si="983"/>
        <v>4</v>
      </c>
      <c r="C12653" t="str" cm="1">
        <f t="array" aca="1" ref="C12653" ca="1">INDEX(Reel1,Spins[[#This Row],[Stop1]])</f>
        <v>🍋</v>
      </c>
      <c r="D12653">
        <f t="shared" ca="1" si="984"/>
        <v>24</v>
      </c>
      <c r="E12653" t="str" cm="1">
        <f t="array" aca="1" ref="E12653" ca="1">INDEX(Reel2,Spins[[#This Row],[Stop2]])</f>
        <v>🍇</v>
      </c>
      <c r="F12653">
        <f t="shared" ca="1" si="985"/>
        <v>3</v>
      </c>
      <c r="G12653" t="str" cm="1">
        <f t="array" aca="1" ref="G12653" ca="1">INDEX(Reel3,Spins[[#This Row],[Stop3]])</f>
        <v>🍋</v>
      </c>
      <c r="H12653" t="b">
        <f ca="1">AND(Spins[[#This Row],[Sym1]]=Spins[[#This Row],[Sym2]],Spins[[#This Row],[Sym2]]=Spins[[#This Row],[Sym3]])</f>
        <v>0</v>
      </c>
      <c r="I126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3">
        <f t="shared" si="986"/>
        <v>1</v>
      </c>
      <c r="K12653">
        <f ca="1">Spins[[#This Row],[Mult]]*Spins[[#This Row],[Bet]]</f>
        <v>0</v>
      </c>
      <c r="L12653">
        <f ca="1">Spins[[#This Row],[Payout]]-Spins[[#This Row],[Bet]]</f>
        <v>-1</v>
      </c>
    </row>
    <row r="12654" spans="1:12" x14ac:dyDescent="0.3">
      <c r="A12654">
        <f t="shared" si="982"/>
        <v>12653</v>
      </c>
      <c r="B12654">
        <f t="shared" ca="1" si="983"/>
        <v>18</v>
      </c>
      <c r="C12654" t="str" cm="1">
        <f t="array" aca="1" ref="C12654" ca="1">INDEX(Reel1,Spins[[#This Row],[Stop1]])</f>
        <v>🍒</v>
      </c>
      <c r="D12654">
        <f t="shared" ca="1" si="984"/>
        <v>31</v>
      </c>
      <c r="E12654" t="str" cm="1">
        <f t="array" aca="1" ref="E12654" ca="1">INDEX(Reel2,Spins[[#This Row],[Stop2]])</f>
        <v>💎</v>
      </c>
      <c r="F12654">
        <f t="shared" ca="1" si="985"/>
        <v>18</v>
      </c>
      <c r="G12654" t="str" cm="1">
        <f t="array" aca="1" ref="G12654" ca="1">INDEX(Reel3,Spins[[#This Row],[Stop3]])</f>
        <v>🔔</v>
      </c>
      <c r="H12654" t="b">
        <f ca="1">AND(Spins[[#This Row],[Sym1]]=Spins[[#This Row],[Sym2]],Spins[[#This Row],[Sym2]]=Spins[[#This Row],[Sym3]])</f>
        <v>0</v>
      </c>
      <c r="I126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4">
        <f t="shared" si="986"/>
        <v>1</v>
      </c>
      <c r="K12654">
        <f ca="1">Spins[[#This Row],[Mult]]*Spins[[#This Row],[Bet]]</f>
        <v>0</v>
      </c>
      <c r="L12654">
        <f ca="1">Spins[[#This Row],[Payout]]-Spins[[#This Row],[Bet]]</f>
        <v>-1</v>
      </c>
    </row>
    <row r="12655" spans="1:12" x14ac:dyDescent="0.3">
      <c r="A12655">
        <f t="shared" si="982"/>
        <v>12654</v>
      </c>
      <c r="B12655">
        <f t="shared" ca="1" si="983"/>
        <v>7</v>
      </c>
      <c r="C12655" t="str" cm="1">
        <f t="array" aca="1" ref="C12655" ca="1">INDEX(Reel1,Spins[[#This Row],[Stop1]])</f>
        <v>🍋</v>
      </c>
      <c r="D12655">
        <f t="shared" ca="1" si="984"/>
        <v>4</v>
      </c>
      <c r="E12655" t="str" cm="1">
        <f t="array" aca="1" ref="E12655" ca="1">INDEX(Reel2,Spins[[#This Row],[Stop2]])</f>
        <v>🍋</v>
      </c>
      <c r="F12655">
        <f t="shared" ca="1" si="985"/>
        <v>17</v>
      </c>
      <c r="G12655" t="str" cm="1">
        <f t="array" aca="1" ref="G12655" ca="1">INDEX(Reel3,Spins[[#This Row],[Stop3]])</f>
        <v>🍇</v>
      </c>
      <c r="H12655" t="b">
        <f ca="1">AND(Spins[[#This Row],[Sym1]]=Spins[[#This Row],[Sym2]],Spins[[#This Row],[Sym2]]=Spins[[#This Row],[Sym3]])</f>
        <v>0</v>
      </c>
      <c r="I126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55">
        <f t="shared" si="986"/>
        <v>1</v>
      </c>
      <c r="K12655">
        <f ca="1">Spins[[#This Row],[Mult]]*Spins[[#This Row],[Bet]]</f>
        <v>0.6</v>
      </c>
      <c r="L12655">
        <f ca="1">Spins[[#This Row],[Payout]]-Spins[[#This Row],[Bet]]</f>
        <v>-0.4</v>
      </c>
    </row>
    <row r="12656" spans="1:12" x14ac:dyDescent="0.3">
      <c r="A12656">
        <f t="shared" si="982"/>
        <v>12655</v>
      </c>
      <c r="B12656">
        <f t="shared" ca="1" si="983"/>
        <v>6</v>
      </c>
      <c r="C12656" t="str" cm="1">
        <f t="array" aca="1" ref="C12656" ca="1">INDEX(Reel1,Spins[[#This Row],[Stop1]])</f>
        <v>🍋</v>
      </c>
      <c r="D12656">
        <f t="shared" ca="1" si="984"/>
        <v>14</v>
      </c>
      <c r="E12656" t="str" cm="1">
        <f t="array" aca="1" ref="E12656" ca="1">INDEX(Reel2,Spins[[#This Row],[Stop2]])</f>
        <v>🍋</v>
      </c>
      <c r="F12656">
        <f t="shared" ca="1" si="985"/>
        <v>7</v>
      </c>
      <c r="G12656" t="str" cm="1">
        <f t="array" aca="1" ref="G12656" ca="1">INDEX(Reel3,Spins[[#This Row],[Stop3]])</f>
        <v>🍒</v>
      </c>
      <c r="H12656" t="b">
        <f ca="1">AND(Spins[[#This Row],[Sym1]]=Spins[[#This Row],[Sym2]],Spins[[#This Row],[Sym2]]=Spins[[#This Row],[Sym3]])</f>
        <v>0</v>
      </c>
      <c r="I126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56">
        <f t="shared" si="986"/>
        <v>1</v>
      </c>
      <c r="K12656">
        <f ca="1">Spins[[#This Row],[Mult]]*Spins[[#This Row],[Bet]]</f>
        <v>0.6</v>
      </c>
      <c r="L12656">
        <f ca="1">Spins[[#This Row],[Payout]]-Spins[[#This Row],[Bet]]</f>
        <v>-0.4</v>
      </c>
    </row>
    <row r="12657" spans="1:12" x14ac:dyDescent="0.3">
      <c r="A12657">
        <f t="shared" si="982"/>
        <v>12656</v>
      </c>
      <c r="B12657">
        <f t="shared" ca="1" si="983"/>
        <v>30</v>
      </c>
      <c r="C12657" t="str" cm="1">
        <f t="array" aca="1" ref="C12657" ca="1">INDEX(Reel1,Spins[[#This Row],[Stop1]])</f>
        <v>7️⃣</v>
      </c>
      <c r="D12657">
        <f t="shared" ca="1" si="984"/>
        <v>13</v>
      </c>
      <c r="E12657" t="str" cm="1">
        <f t="array" aca="1" ref="E12657" ca="1">INDEX(Reel2,Spins[[#This Row],[Stop2]])</f>
        <v>🍋</v>
      </c>
      <c r="F12657">
        <f t="shared" ca="1" si="985"/>
        <v>31</v>
      </c>
      <c r="G12657" t="str" cm="1">
        <f t="array" aca="1" ref="G12657" ca="1">INDEX(Reel3,Spins[[#This Row],[Stop3]])</f>
        <v>💎</v>
      </c>
      <c r="H12657" t="b">
        <f ca="1">AND(Spins[[#This Row],[Sym1]]=Spins[[#This Row],[Sym2]],Spins[[#This Row],[Sym2]]=Spins[[#This Row],[Sym3]])</f>
        <v>0</v>
      </c>
      <c r="I126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7">
        <f t="shared" si="986"/>
        <v>1</v>
      </c>
      <c r="K12657">
        <f ca="1">Spins[[#This Row],[Mult]]*Spins[[#This Row],[Bet]]</f>
        <v>0</v>
      </c>
      <c r="L12657">
        <f ca="1">Spins[[#This Row],[Payout]]-Spins[[#This Row],[Bet]]</f>
        <v>-1</v>
      </c>
    </row>
    <row r="12658" spans="1:12" x14ac:dyDescent="0.3">
      <c r="A12658">
        <f t="shared" si="982"/>
        <v>12657</v>
      </c>
      <c r="B12658">
        <f t="shared" ca="1" si="983"/>
        <v>15</v>
      </c>
      <c r="C12658" t="str" cm="1">
        <f t="array" aca="1" ref="C12658" ca="1">INDEX(Reel1,Spins[[#This Row],[Stop1]])</f>
        <v>🍒</v>
      </c>
      <c r="D12658">
        <f t="shared" ca="1" si="984"/>
        <v>3</v>
      </c>
      <c r="E12658" t="str" cm="1">
        <f t="array" aca="1" ref="E12658" ca="1">INDEX(Reel2,Spins[[#This Row],[Stop2]])</f>
        <v>🍋</v>
      </c>
      <c r="F12658">
        <f t="shared" ca="1" si="985"/>
        <v>16</v>
      </c>
      <c r="G12658" t="str" cm="1">
        <f t="array" aca="1" ref="G12658" ca="1">INDEX(Reel3,Spins[[#This Row],[Stop3]])</f>
        <v>🍇</v>
      </c>
      <c r="H12658" t="b">
        <f ca="1">AND(Spins[[#This Row],[Sym1]]=Spins[[#This Row],[Sym2]],Spins[[#This Row],[Sym2]]=Spins[[#This Row],[Sym3]])</f>
        <v>0</v>
      </c>
      <c r="I126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8">
        <f t="shared" si="986"/>
        <v>1</v>
      </c>
      <c r="K12658">
        <f ca="1">Spins[[#This Row],[Mult]]*Spins[[#This Row],[Bet]]</f>
        <v>0</v>
      </c>
      <c r="L12658">
        <f ca="1">Spins[[#This Row],[Payout]]-Spins[[#This Row],[Bet]]</f>
        <v>-1</v>
      </c>
    </row>
    <row r="12659" spans="1:12" x14ac:dyDescent="0.3">
      <c r="A12659">
        <f t="shared" si="982"/>
        <v>12658</v>
      </c>
      <c r="B12659">
        <f t="shared" ca="1" si="983"/>
        <v>26</v>
      </c>
      <c r="C12659" t="str" cm="1">
        <f t="array" aca="1" ref="C12659" ca="1">INDEX(Reel1,Spins[[#This Row],[Stop1]])</f>
        <v>🔔</v>
      </c>
      <c r="D12659">
        <f t="shared" ca="1" si="984"/>
        <v>16</v>
      </c>
      <c r="E12659" t="str" cm="1">
        <f t="array" aca="1" ref="E12659" ca="1">INDEX(Reel2,Spins[[#This Row],[Stop2]])</f>
        <v>🍒</v>
      </c>
      <c r="F12659">
        <f t="shared" ca="1" si="985"/>
        <v>18</v>
      </c>
      <c r="G12659" t="str" cm="1">
        <f t="array" aca="1" ref="G12659" ca="1">INDEX(Reel3,Spins[[#This Row],[Stop3]])</f>
        <v>🔔</v>
      </c>
      <c r="H12659" t="b">
        <f ca="1">AND(Spins[[#This Row],[Sym1]]=Spins[[#This Row],[Sym2]],Spins[[#This Row],[Sym2]]=Spins[[#This Row],[Sym3]])</f>
        <v>0</v>
      </c>
      <c r="I126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59">
        <f t="shared" si="986"/>
        <v>1</v>
      </c>
      <c r="K12659">
        <f ca="1">Spins[[#This Row],[Mult]]*Spins[[#This Row],[Bet]]</f>
        <v>0</v>
      </c>
      <c r="L12659">
        <f ca="1">Spins[[#This Row],[Payout]]-Spins[[#This Row],[Bet]]</f>
        <v>-1</v>
      </c>
    </row>
    <row r="12660" spans="1:12" x14ac:dyDescent="0.3">
      <c r="A12660">
        <f t="shared" si="982"/>
        <v>12659</v>
      </c>
      <c r="B12660">
        <f t="shared" ca="1" si="983"/>
        <v>17</v>
      </c>
      <c r="C12660" t="str" cm="1">
        <f t="array" aca="1" ref="C12660" ca="1">INDEX(Reel1,Spins[[#This Row],[Stop1]])</f>
        <v>🍒</v>
      </c>
      <c r="D12660">
        <f t="shared" ca="1" si="984"/>
        <v>2</v>
      </c>
      <c r="E12660" t="str" cm="1">
        <f t="array" aca="1" ref="E12660" ca="1">INDEX(Reel2,Spins[[#This Row],[Stop2]])</f>
        <v>🍋</v>
      </c>
      <c r="F12660">
        <f t="shared" ca="1" si="985"/>
        <v>20</v>
      </c>
      <c r="G12660" t="str" cm="1">
        <f t="array" aca="1" ref="G12660" ca="1">INDEX(Reel3,Spins[[#This Row],[Stop3]])</f>
        <v>🔔</v>
      </c>
      <c r="H12660" t="b">
        <f ca="1">AND(Spins[[#This Row],[Sym1]]=Spins[[#This Row],[Sym2]],Spins[[#This Row],[Sym2]]=Spins[[#This Row],[Sym3]])</f>
        <v>0</v>
      </c>
      <c r="I126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0">
        <f t="shared" si="986"/>
        <v>1</v>
      </c>
      <c r="K12660">
        <f ca="1">Spins[[#This Row],[Mult]]*Spins[[#This Row],[Bet]]</f>
        <v>0</v>
      </c>
      <c r="L12660">
        <f ca="1">Spins[[#This Row],[Payout]]-Spins[[#This Row],[Bet]]</f>
        <v>-1</v>
      </c>
    </row>
    <row r="12661" spans="1:12" x14ac:dyDescent="0.3">
      <c r="A12661">
        <f t="shared" si="982"/>
        <v>12660</v>
      </c>
      <c r="B12661">
        <f t="shared" ca="1" si="983"/>
        <v>26</v>
      </c>
      <c r="C12661" t="str" cm="1">
        <f t="array" aca="1" ref="C12661" ca="1">INDEX(Reel1,Spins[[#This Row],[Stop1]])</f>
        <v>🔔</v>
      </c>
      <c r="D12661">
        <f t="shared" ca="1" si="984"/>
        <v>15</v>
      </c>
      <c r="E12661" t="str" cm="1">
        <f t="array" aca="1" ref="E12661" ca="1">INDEX(Reel2,Spins[[#This Row],[Stop2]])</f>
        <v>🍒</v>
      </c>
      <c r="F12661">
        <f t="shared" ca="1" si="985"/>
        <v>26</v>
      </c>
      <c r="G12661" t="str" cm="1">
        <f t="array" aca="1" ref="G12661" ca="1">INDEX(Reel3,Spins[[#This Row],[Stop3]])</f>
        <v>BAR</v>
      </c>
      <c r="H12661" t="b">
        <f ca="1">AND(Spins[[#This Row],[Sym1]]=Spins[[#This Row],[Sym2]],Spins[[#This Row],[Sym2]]=Spins[[#This Row],[Sym3]])</f>
        <v>0</v>
      </c>
      <c r="I126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1">
        <f t="shared" si="986"/>
        <v>1</v>
      </c>
      <c r="K12661">
        <f ca="1">Spins[[#This Row],[Mult]]*Spins[[#This Row],[Bet]]</f>
        <v>0</v>
      </c>
      <c r="L12661">
        <f ca="1">Spins[[#This Row],[Payout]]-Spins[[#This Row],[Bet]]</f>
        <v>-1</v>
      </c>
    </row>
    <row r="12662" spans="1:12" x14ac:dyDescent="0.3">
      <c r="A12662">
        <f t="shared" si="982"/>
        <v>12661</v>
      </c>
      <c r="B12662">
        <f t="shared" ca="1" si="983"/>
        <v>25</v>
      </c>
      <c r="C12662" t="str" cm="1">
        <f t="array" aca="1" ref="C12662" ca="1">INDEX(Reel1,Spins[[#This Row],[Stop1]])</f>
        <v>🔔</v>
      </c>
      <c r="D12662">
        <f t="shared" ca="1" si="984"/>
        <v>9</v>
      </c>
      <c r="E12662" t="str" cm="1">
        <f t="array" aca="1" ref="E12662" ca="1">INDEX(Reel2,Spins[[#This Row],[Stop2]])</f>
        <v>🍋</v>
      </c>
      <c r="F12662">
        <f t="shared" ca="1" si="985"/>
        <v>19</v>
      </c>
      <c r="G12662" t="str" cm="1">
        <f t="array" aca="1" ref="G12662" ca="1">INDEX(Reel3,Spins[[#This Row],[Stop3]])</f>
        <v>🔔</v>
      </c>
      <c r="H12662" t="b">
        <f ca="1">AND(Spins[[#This Row],[Sym1]]=Spins[[#This Row],[Sym2]],Spins[[#This Row],[Sym2]]=Spins[[#This Row],[Sym3]])</f>
        <v>0</v>
      </c>
      <c r="I126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2">
        <f t="shared" si="986"/>
        <v>1</v>
      </c>
      <c r="K12662">
        <f ca="1">Spins[[#This Row],[Mult]]*Spins[[#This Row],[Bet]]</f>
        <v>0</v>
      </c>
      <c r="L12662">
        <f ca="1">Spins[[#This Row],[Payout]]-Spins[[#This Row],[Bet]]</f>
        <v>-1</v>
      </c>
    </row>
    <row r="12663" spans="1:12" x14ac:dyDescent="0.3">
      <c r="A12663">
        <f t="shared" si="982"/>
        <v>12662</v>
      </c>
      <c r="B12663">
        <f t="shared" ca="1" si="983"/>
        <v>3</v>
      </c>
      <c r="C12663" t="str" cm="1">
        <f t="array" aca="1" ref="C12663" ca="1">INDEX(Reel1,Spins[[#This Row],[Stop1]])</f>
        <v>🍋</v>
      </c>
      <c r="D12663">
        <f t="shared" ca="1" si="984"/>
        <v>16</v>
      </c>
      <c r="E12663" t="str" cm="1">
        <f t="array" aca="1" ref="E12663" ca="1">INDEX(Reel2,Spins[[#This Row],[Stop2]])</f>
        <v>🍒</v>
      </c>
      <c r="F12663">
        <f t="shared" ca="1" si="985"/>
        <v>25</v>
      </c>
      <c r="G12663" t="str" cm="1">
        <f t="array" aca="1" ref="G12663" ca="1">INDEX(Reel3,Spins[[#This Row],[Stop3]])</f>
        <v>BAR</v>
      </c>
      <c r="H12663" t="b">
        <f ca="1">AND(Spins[[#This Row],[Sym1]]=Spins[[#This Row],[Sym2]],Spins[[#This Row],[Sym2]]=Spins[[#This Row],[Sym3]])</f>
        <v>0</v>
      </c>
      <c r="I126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3">
        <f t="shared" si="986"/>
        <v>1</v>
      </c>
      <c r="K12663">
        <f ca="1">Spins[[#This Row],[Mult]]*Spins[[#This Row],[Bet]]</f>
        <v>0</v>
      </c>
      <c r="L12663">
        <f ca="1">Spins[[#This Row],[Payout]]-Spins[[#This Row],[Bet]]</f>
        <v>-1</v>
      </c>
    </row>
    <row r="12664" spans="1:12" x14ac:dyDescent="0.3">
      <c r="A12664">
        <f t="shared" si="982"/>
        <v>12663</v>
      </c>
      <c r="B12664">
        <f t="shared" ca="1" si="983"/>
        <v>15</v>
      </c>
      <c r="C12664" t="str" cm="1">
        <f t="array" aca="1" ref="C12664" ca="1">INDEX(Reel1,Spins[[#This Row],[Stop1]])</f>
        <v>🍒</v>
      </c>
      <c r="D12664">
        <f t="shared" ca="1" si="984"/>
        <v>12</v>
      </c>
      <c r="E12664" t="str" cm="1">
        <f t="array" aca="1" ref="E12664" ca="1">INDEX(Reel2,Spins[[#This Row],[Stop2]])</f>
        <v>🍋</v>
      </c>
      <c r="F12664">
        <f t="shared" ca="1" si="985"/>
        <v>17</v>
      </c>
      <c r="G12664" t="str" cm="1">
        <f t="array" aca="1" ref="G12664" ca="1">INDEX(Reel3,Spins[[#This Row],[Stop3]])</f>
        <v>🍇</v>
      </c>
      <c r="H12664" t="b">
        <f ca="1">AND(Spins[[#This Row],[Sym1]]=Spins[[#This Row],[Sym2]],Spins[[#This Row],[Sym2]]=Spins[[#This Row],[Sym3]])</f>
        <v>0</v>
      </c>
      <c r="I126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4">
        <f t="shared" si="986"/>
        <v>1</v>
      </c>
      <c r="K12664">
        <f ca="1">Spins[[#This Row],[Mult]]*Spins[[#This Row],[Bet]]</f>
        <v>0</v>
      </c>
      <c r="L12664">
        <f ca="1">Spins[[#This Row],[Payout]]-Spins[[#This Row],[Bet]]</f>
        <v>-1</v>
      </c>
    </row>
    <row r="12665" spans="1:12" x14ac:dyDescent="0.3">
      <c r="A12665">
        <f t="shared" si="982"/>
        <v>12664</v>
      </c>
      <c r="B12665">
        <f t="shared" ca="1" si="983"/>
        <v>7</v>
      </c>
      <c r="C12665" t="str" cm="1">
        <f t="array" aca="1" ref="C12665" ca="1">INDEX(Reel1,Spins[[#This Row],[Stop1]])</f>
        <v>🍋</v>
      </c>
      <c r="D12665">
        <f t="shared" ca="1" si="984"/>
        <v>24</v>
      </c>
      <c r="E12665" t="str" cm="1">
        <f t="array" aca="1" ref="E12665" ca="1">INDEX(Reel2,Spins[[#This Row],[Stop2]])</f>
        <v>🍇</v>
      </c>
      <c r="F12665">
        <f t="shared" ca="1" si="985"/>
        <v>5</v>
      </c>
      <c r="G12665" t="str" cm="1">
        <f t="array" aca="1" ref="G12665" ca="1">INDEX(Reel3,Spins[[#This Row],[Stop3]])</f>
        <v>🍋</v>
      </c>
      <c r="H12665" t="b">
        <f ca="1">AND(Spins[[#This Row],[Sym1]]=Spins[[#This Row],[Sym2]],Spins[[#This Row],[Sym2]]=Spins[[#This Row],[Sym3]])</f>
        <v>0</v>
      </c>
      <c r="I126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5">
        <f t="shared" si="986"/>
        <v>1</v>
      </c>
      <c r="K12665">
        <f ca="1">Spins[[#This Row],[Mult]]*Spins[[#This Row],[Bet]]</f>
        <v>0</v>
      </c>
      <c r="L12665">
        <f ca="1">Spins[[#This Row],[Payout]]-Spins[[#This Row],[Bet]]</f>
        <v>-1</v>
      </c>
    </row>
    <row r="12666" spans="1:12" x14ac:dyDescent="0.3">
      <c r="A12666">
        <f t="shared" si="982"/>
        <v>12665</v>
      </c>
      <c r="B12666">
        <f t="shared" ca="1" si="983"/>
        <v>3</v>
      </c>
      <c r="C12666" t="str" cm="1">
        <f t="array" aca="1" ref="C12666" ca="1">INDEX(Reel1,Spins[[#This Row],[Stop1]])</f>
        <v>🍋</v>
      </c>
      <c r="D12666">
        <f t="shared" ca="1" si="984"/>
        <v>8</v>
      </c>
      <c r="E12666" t="str" cm="1">
        <f t="array" aca="1" ref="E12666" ca="1">INDEX(Reel2,Spins[[#This Row],[Stop2]])</f>
        <v>🍋</v>
      </c>
      <c r="F12666">
        <f t="shared" ca="1" si="985"/>
        <v>15</v>
      </c>
      <c r="G12666" t="str" cm="1">
        <f t="array" aca="1" ref="G12666" ca="1">INDEX(Reel3,Spins[[#This Row],[Stop3]])</f>
        <v>🍇</v>
      </c>
      <c r="H12666" t="b">
        <f ca="1">AND(Spins[[#This Row],[Sym1]]=Spins[[#This Row],[Sym2]],Spins[[#This Row],[Sym2]]=Spins[[#This Row],[Sym3]])</f>
        <v>0</v>
      </c>
      <c r="I126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66">
        <f t="shared" si="986"/>
        <v>1</v>
      </c>
      <c r="K12666">
        <f ca="1">Spins[[#This Row],[Mult]]*Spins[[#This Row],[Bet]]</f>
        <v>0.6</v>
      </c>
      <c r="L12666">
        <f ca="1">Spins[[#This Row],[Payout]]-Spins[[#This Row],[Bet]]</f>
        <v>-0.4</v>
      </c>
    </row>
    <row r="12667" spans="1:12" x14ac:dyDescent="0.3">
      <c r="A12667">
        <f t="shared" si="982"/>
        <v>12666</v>
      </c>
      <c r="B12667">
        <f t="shared" ca="1" si="983"/>
        <v>19</v>
      </c>
      <c r="C12667" t="str" cm="1">
        <f t="array" aca="1" ref="C12667" ca="1">INDEX(Reel1,Spins[[#This Row],[Stop1]])</f>
        <v>🍒</v>
      </c>
      <c r="D12667">
        <f t="shared" ca="1" si="984"/>
        <v>25</v>
      </c>
      <c r="E12667" t="str" cm="1">
        <f t="array" aca="1" ref="E12667" ca="1">INDEX(Reel2,Spins[[#This Row],[Stop2]])</f>
        <v>🔔</v>
      </c>
      <c r="F12667">
        <f t="shared" ca="1" si="985"/>
        <v>30</v>
      </c>
      <c r="G12667" t="str" cm="1">
        <f t="array" aca="1" ref="G12667" ca="1">INDEX(Reel3,Spins[[#This Row],[Stop3]])</f>
        <v>💎</v>
      </c>
      <c r="H12667" t="b">
        <f ca="1">AND(Spins[[#This Row],[Sym1]]=Spins[[#This Row],[Sym2]],Spins[[#This Row],[Sym2]]=Spins[[#This Row],[Sym3]])</f>
        <v>0</v>
      </c>
      <c r="I126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7">
        <f t="shared" si="986"/>
        <v>1</v>
      </c>
      <c r="K12667">
        <f ca="1">Spins[[#This Row],[Mult]]*Spins[[#This Row],[Bet]]</f>
        <v>0</v>
      </c>
      <c r="L12667">
        <f ca="1">Spins[[#This Row],[Payout]]-Spins[[#This Row],[Bet]]</f>
        <v>-1</v>
      </c>
    </row>
    <row r="12668" spans="1:12" x14ac:dyDescent="0.3">
      <c r="A12668">
        <f t="shared" si="982"/>
        <v>12667</v>
      </c>
      <c r="B12668">
        <f t="shared" ca="1" si="983"/>
        <v>6</v>
      </c>
      <c r="C12668" t="str" cm="1">
        <f t="array" aca="1" ref="C12668" ca="1">INDEX(Reel1,Spins[[#This Row],[Stop1]])</f>
        <v>🍋</v>
      </c>
      <c r="D12668">
        <f t="shared" ca="1" si="984"/>
        <v>22</v>
      </c>
      <c r="E12668" t="str" cm="1">
        <f t="array" aca="1" ref="E12668" ca="1">INDEX(Reel2,Spins[[#This Row],[Stop2]])</f>
        <v>🍇</v>
      </c>
      <c r="F12668">
        <f t="shared" ca="1" si="985"/>
        <v>22</v>
      </c>
      <c r="G12668" t="str" cm="1">
        <f t="array" aca="1" ref="G12668" ca="1">INDEX(Reel3,Spins[[#This Row],[Stop3]])</f>
        <v>🔔</v>
      </c>
      <c r="H12668" t="b">
        <f ca="1">AND(Spins[[#This Row],[Sym1]]=Spins[[#This Row],[Sym2]],Spins[[#This Row],[Sym2]]=Spins[[#This Row],[Sym3]])</f>
        <v>0</v>
      </c>
      <c r="I126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8">
        <f t="shared" si="986"/>
        <v>1</v>
      </c>
      <c r="K12668">
        <f ca="1">Spins[[#This Row],[Mult]]*Spins[[#This Row],[Bet]]</f>
        <v>0</v>
      </c>
      <c r="L12668">
        <f ca="1">Spins[[#This Row],[Payout]]-Spins[[#This Row],[Bet]]</f>
        <v>-1</v>
      </c>
    </row>
    <row r="12669" spans="1:12" x14ac:dyDescent="0.3">
      <c r="A12669">
        <f t="shared" si="982"/>
        <v>12668</v>
      </c>
      <c r="B12669">
        <f t="shared" ca="1" si="983"/>
        <v>21</v>
      </c>
      <c r="C12669" t="str" cm="1">
        <f t="array" aca="1" ref="C12669" ca="1">INDEX(Reel1,Spins[[#This Row],[Stop1]])</f>
        <v>🍒</v>
      </c>
      <c r="D12669">
        <f t="shared" ca="1" si="984"/>
        <v>28</v>
      </c>
      <c r="E12669" t="str" cm="1">
        <f t="array" aca="1" ref="E12669" ca="1">INDEX(Reel2,Spins[[#This Row],[Stop2]])</f>
        <v>BAR</v>
      </c>
      <c r="F12669">
        <f t="shared" ca="1" si="985"/>
        <v>18</v>
      </c>
      <c r="G12669" t="str" cm="1">
        <f t="array" aca="1" ref="G12669" ca="1">INDEX(Reel3,Spins[[#This Row],[Stop3]])</f>
        <v>🔔</v>
      </c>
      <c r="H12669" t="b">
        <f ca="1">AND(Spins[[#This Row],[Sym1]]=Spins[[#This Row],[Sym2]],Spins[[#This Row],[Sym2]]=Spins[[#This Row],[Sym3]])</f>
        <v>0</v>
      </c>
      <c r="I126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69">
        <f t="shared" si="986"/>
        <v>1</v>
      </c>
      <c r="K12669">
        <f ca="1">Spins[[#This Row],[Mult]]*Spins[[#This Row],[Bet]]</f>
        <v>0</v>
      </c>
      <c r="L12669">
        <f ca="1">Spins[[#This Row],[Payout]]-Spins[[#This Row],[Bet]]</f>
        <v>-1</v>
      </c>
    </row>
    <row r="12670" spans="1:12" x14ac:dyDescent="0.3">
      <c r="A12670">
        <f t="shared" si="982"/>
        <v>12669</v>
      </c>
      <c r="B12670">
        <f t="shared" ca="1" si="983"/>
        <v>20</v>
      </c>
      <c r="C12670" t="str" cm="1">
        <f t="array" aca="1" ref="C12670" ca="1">INDEX(Reel1,Spins[[#This Row],[Stop1]])</f>
        <v>🍒</v>
      </c>
      <c r="D12670">
        <f t="shared" ca="1" si="984"/>
        <v>31</v>
      </c>
      <c r="E12670" t="str" cm="1">
        <f t="array" aca="1" ref="E12670" ca="1">INDEX(Reel2,Spins[[#This Row],[Stop2]])</f>
        <v>💎</v>
      </c>
      <c r="F12670">
        <f t="shared" ca="1" si="985"/>
        <v>26</v>
      </c>
      <c r="G12670" t="str" cm="1">
        <f t="array" aca="1" ref="G12670" ca="1">INDEX(Reel3,Spins[[#This Row],[Stop3]])</f>
        <v>BAR</v>
      </c>
      <c r="H12670" t="b">
        <f ca="1">AND(Spins[[#This Row],[Sym1]]=Spins[[#This Row],[Sym2]],Spins[[#This Row],[Sym2]]=Spins[[#This Row],[Sym3]])</f>
        <v>0</v>
      </c>
      <c r="I126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0">
        <f t="shared" si="986"/>
        <v>1</v>
      </c>
      <c r="K12670">
        <f ca="1">Spins[[#This Row],[Mult]]*Spins[[#This Row],[Bet]]</f>
        <v>0</v>
      </c>
      <c r="L12670">
        <f ca="1">Spins[[#This Row],[Payout]]-Spins[[#This Row],[Bet]]</f>
        <v>-1</v>
      </c>
    </row>
    <row r="12671" spans="1:12" x14ac:dyDescent="0.3">
      <c r="A12671">
        <f t="shared" si="982"/>
        <v>12670</v>
      </c>
      <c r="B12671">
        <f t="shared" ca="1" si="983"/>
        <v>3</v>
      </c>
      <c r="C12671" t="str" cm="1">
        <f t="array" aca="1" ref="C12671" ca="1">INDEX(Reel1,Spins[[#This Row],[Stop1]])</f>
        <v>🍋</v>
      </c>
      <c r="D12671">
        <f t="shared" ca="1" si="984"/>
        <v>30</v>
      </c>
      <c r="E12671" t="str" cm="1">
        <f t="array" aca="1" ref="E12671" ca="1">INDEX(Reel2,Spins[[#This Row],[Stop2]])</f>
        <v>7️⃣</v>
      </c>
      <c r="F12671">
        <f t="shared" ca="1" si="985"/>
        <v>8</v>
      </c>
      <c r="G12671" t="str" cm="1">
        <f t="array" aca="1" ref="G12671" ca="1">INDEX(Reel3,Spins[[#This Row],[Stop3]])</f>
        <v>🍒</v>
      </c>
      <c r="H12671" t="b">
        <f ca="1">AND(Spins[[#This Row],[Sym1]]=Spins[[#This Row],[Sym2]],Spins[[#This Row],[Sym2]]=Spins[[#This Row],[Sym3]])</f>
        <v>0</v>
      </c>
      <c r="I126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1">
        <f t="shared" si="986"/>
        <v>1</v>
      </c>
      <c r="K12671">
        <f ca="1">Spins[[#This Row],[Mult]]*Spins[[#This Row],[Bet]]</f>
        <v>0</v>
      </c>
      <c r="L12671">
        <f ca="1">Spins[[#This Row],[Payout]]-Spins[[#This Row],[Bet]]</f>
        <v>-1</v>
      </c>
    </row>
    <row r="12672" spans="1:12" x14ac:dyDescent="0.3">
      <c r="A12672">
        <f t="shared" si="982"/>
        <v>12671</v>
      </c>
      <c r="B12672">
        <f t="shared" ca="1" si="983"/>
        <v>24</v>
      </c>
      <c r="C12672" t="str" cm="1">
        <f t="array" aca="1" ref="C12672" ca="1">INDEX(Reel1,Spins[[#This Row],[Stop1]])</f>
        <v>🍇</v>
      </c>
      <c r="D12672">
        <f t="shared" ca="1" si="984"/>
        <v>3</v>
      </c>
      <c r="E12672" t="str" cm="1">
        <f t="array" aca="1" ref="E12672" ca="1">INDEX(Reel2,Spins[[#This Row],[Stop2]])</f>
        <v>🍋</v>
      </c>
      <c r="F12672">
        <f t="shared" ca="1" si="985"/>
        <v>24</v>
      </c>
      <c r="G12672" t="str" cm="1">
        <f t="array" aca="1" ref="G12672" ca="1">INDEX(Reel3,Spins[[#This Row],[Stop3]])</f>
        <v>BAR</v>
      </c>
      <c r="H12672" t="b">
        <f ca="1">AND(Spins[[#This Row],[Sym1]]=Spins[[#This Row],[Sym2]],Spins[[#This Row],[Sym2]]=Spins[[#This Row],[Sym3]])</f>
        <v>0</v>
      </c>
      <c r="I126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2">
        <f t="shared" si="986"/>
        <v>1</v>
      </c>
      <c r="K12672">
        <f ca="1">Spins[[#This Row],[Mult]]*Spins[[#This Row],[Bet]]</f>
        <v>0</v>
      </c>
      <c r="L12672">
        <f ca="1">Spins[[#This Row],[Payout]]-Spins[[#This Row],[Bet]]</f>
        <v>-1</v>
      </c>
    </row>
    <row r="12673" spans="1:12" x14ac:dyDescent="0.3">
      <c r="A12673">
        <f t="shared" si="982"/>
        <v>12672</v>
      </c>
      <c r="B12673">
        <f t="shared" ca="1" si="983"/>
        <v>19</v>
      </c>
      <c r="C12673" t="str" cm="1">
        <f t="array" aca="1" ref="C12673" ca="1">INDEX(Reel1,Spins[[#This Row],[Stop1]])</f>
        <v>🍒</v>
      </c>
      <c r="D12673">
        <f t="shared" ca="1" si="984"/>
        <v>10</v>
      </c>
      <c r="E12673" t="str" cm="1">
        <f t="array" aca="1" ref="E12673" ca="1">INDEX(Reel2,Spins[[#This Row],[Stop2]])</f>
        <v>🍋</v>
      </c>
      <c r="F12673">
        <f t="shared" ca="1" si="985"/>
        <v>21</v>
      </c>
      <c r="G12673" t="str" cm="1">
        <f t="array" aca="1" ref="G12673" ca="1">INDEX(Reel3,Spins[[#This Row],[Stop3]])</f>
        <v>🔔</v>
      </c>
      <c r="H12673" t="b">
        <f ca="1">AND(Spins[[#This Row],[Sym1]]=Spins[[#This Row],[Sym2]],Spins[[#This Row],[Sym2]]=Spins[[#This Row],[Sym3]])</f>
        <v>0</v>
      </c>
      <c r="I126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3">
        <f t="shared" si="986"/>
        <v>1</v>
      </c>
      <c r="K12673">
        <f ca="1">Spins[[#This Row],[Mult]]*Spins[[#This Row],[Bet]]</f>
        <v>0</v>
      </c>
      <c r="L12673">
        <f ca="1">Spins[[#This Row],[Payout]]-Spins[[#This Row],[Bet]]</f>
        <v>-1</v>
      </c>
    </row>
    <row r="12674" spans="1:12" x14ac:dyDescent="0.3">
      <c r="A12674">
        <f t="shared" ref="A12674:A12737" si="987">ROW()-1</f>
        <v>12673</v>
      </c>
      <c r="B12674">
        <f t="shared" ref="B12674:B12737" ca="1" si="988">RANDBETWEEN(1,ROWS(Reel1))</f>
        <v>27</v>
      </c>
      <c r="C12674" t="str" cm="1">
        <f t="array" aca="1" ref="C12674" ca="1">INDEX(Reel1,Spins[[#This Row],[Stop1]])</f>
        <v>BAR</v>
      </c>
      <c r="D12674">
        <f t="shared" ref="D12674:D12737" ca="1" si="989">RANDBETWEEN(1,ROWS(Reel2))</f>
        <v>1</v>
      </c>
      <c r="E12674" t="str" cm="1">
        <f t="array" aca="1" ref="E12674" ca="1">INDEX(Reel2,Spins[[#This Row],[Stop2]])</f>
        <v>🍋</v>
      </c>
      <c r="F12674">
        <f t="shared" ref="F12674:F12737" ca="1" si="990">RANDBETWEEN(1,ROWS(Reel3))</f>
        <v>9</v>
      </c>
      <c r="G12674" t="str" cm="1">
        <f t="array" aca="1" ref="G12674" ca="1">INDEX(Reel3,Spins[[#This Row],[Stop3]])</f>
        <v>🍒</v>
      </c>
      <c r="H12674" t="b">
        <f ca="1">AND(Spins[[#This Row],[Sym1]]=Spins[[#This Row],[Sym2]],Spins[[#This Row],[Sym2]]=Spins[[#This Row],[Sym3]])</f>
        <v>0</v>
      </c>
      <c r="I126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4">
        <f t="shared" ref="J12674:J12737" si="991">Bet</f>
        <v>1</v>
      </c>
      <c r="K12674">
        <f ca="1">Spins[[#This Row],[Mult]]*Spins[[#This Row],[Bet]]</f>
        <v>0</v>
      </c>
      <c r="L12674">
        <f ca="1">Spins[[#This Row],[Payout]]-Spins[[#This Row],[Bet]]</f>
        <v>-1</v>
      </c>
    </row>
    <row r="12675" spans="1:12" x14ac:dyDescent="0.3">
      <c r="A12675">
        <f t="shared" si="987"/>
        <v>12674</v>
      </c>
      <c r="B12675">
        <f t="shared" ca="1" si="988"/>
        <v>26</v>
      </c>
      <c r="C12675" t="str" cm="1">
        <f t="array" aca="1" ref="C12675" ca="1">INDEX(Reel1,Spins[[#This Row],[Stop1]])</f>
        <v>🔔</v>
      </c>
      <c r="D12675">
        <f t="shared" ca="1" si="989"/>
        <v>20</v>
      </c>
      <c r="E12675" t="str" cm="1">
        <f t="array" aca="1" ref="E12675" ca="1">INDEX(Reel2,Spins[[#This Row],[Stop2]])</f>
        <v>🍒</v>
      </c>
      <c r="F12675">
        <f t="shared" ca="1" si="990"/>
        <v>12</v>
      </c>
      <c r="G12675" t="str" cm="1">
        <f t="array" aca="1" ref="G12675" ca="1">INDEX(Reel3,Spins[[#This Row],[Stop3]])</f>
        <v>🍒</v>
      </c>
      <c r="H12675" t="b">
        <f ca="1">AND(Spins[[#This Row],[Sym1]]=Spins[[#This Row],[Sym2]],Spins[[#This Row],[Sym2]]=Spins[[#This Row],[Sym3]])</f>
        <v>0</v>
      </c>
      <c r="I126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5">
        <f t="shared" si="991"/>
        <v>1</v>
      </c>
      <c r="K12675">
        <f ca="1">Spins[[#This Row],[Mult]]*Spins[[#This Row],[Bet]]</f>
        <v>0</v>
      </c>
      <c r="L12675">
        <f ca="1">Spins[[#This Row],[Payout]]-Spins[[#This Row],[Bet]]</f>
        <v>-1</v>
      </c>
    </row>
    <row r="12676" spans="1:12" x14ac:dyDescent="0.3">
      <c r="A12676">
        <f t="shared" si="987"/>
        <v>12675</v>
      </c>
      <c r="B12676">
        <f t="shared" ca="1" si="988"/>
        <v>13</v>
      </c>
      <c r="C12676" t="str" cm="1">
        <f t="array" aca="1" ref="C12676" ca="1">INDEX(Reel1,Spins[[#This Row],[Stop1]])</f>
        <v>🍋</v>
      </c>
      <c r="D12676">
        <f t="shared" ca="1" si="989"/>
        <v>5</v>
      </c>
      <c r="E12676" t="str" cm="1">
        <f t="array" aca="1" ref="E12676" ca="1">INDEX(Reel2,Spins[[#This Row],[Stop2]])</f>
        <v>🍋</v>
      </c>
      <c r="F12676">
        <f t="shared" ca="1" si="990"/>
        <v>28</v>
      </c>
      <c r="G12676" t="str" cm="1">
        <f t="array" aca="1" ref="G12676" ca="1">INDEX(Reel3,Spins[[#This Row],[Stop3]])</f>
        <v>7️⃣</v>
      </c>
      <c r="H12676" t="b">
        <f ca="1">AND(Spins[[#This Row],[Sym1]]=Spins[[#This Row],[Sym2]],Spins[[#This Row],[Sym2]]=Spins[[#This Row],[Sym3]])</f>
        <v>0</v>
      </c>
      <c r="I126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76">
        <f t="shared" si="991"/>
        <v>1</v>
      </c>
      <c r="K12676">
        <f ca="1">Spins[[#This Row],[Mult]]*Spins[[#This Row],[Bet]]</f>
        <v>0.6</v>
      </c>
      <c r="L12676">
        <f ca="1">Spins[[#This Row],[Payout]]-Spins[[#This Row],[Bet]]</f>
        <v>-0.4</v>
      </c>
    </row>
    <row r="12677" spans="1:12" x14ac:dyDescent="0.3">
      <c r="A12677">
        <f t="shared" si="987"/>
        <v>12676</v>
      </c>
      <c r="B12677">
        <f t="shared" ca="1" si="988"/>
        <v>11</v>
      </c>
      <c r="C12677" t="str" cm="1">
        <f t="array" aca="1" ref="C12677" ca="1">INDEX(Reel1,Spins[[#This Row],[Stop1]])</f>
        <v>🍋</v>
      </c>
      <c r="D12677">
        <f t="shared" ca="1" si="989"/>
        <v>24</v>
      </c>
      <c r="E12677" t="str" cm="1">
        <f t="array" aca="1" ref="E12677" ca="1">INDEX(Reel2,Spins[[#This Row],[Stop2]])</f>
        <v>🍇</v>
      </c>
      <c r="F12677">
        <f t="shared" ca="1" si="990"/>
        <v>6</v>
      </c>
      <c r="G12677" t="str" cm="1">
        <f t="array" aca="1" ref="G12677" ca="1">INDEX(Reel3,Spins[[#This Row],[Stop3]])</f>
        <v>🍒</v>
      </c>
      <c r="H12677" t="b">
        <f ca="1">AND(Spins[[#This Row],[Sym1]]=Spins[[#This Row],[Sym2]],Spins[[#This Row],[Sym2]]=Spins[[#This Row],[Sym3]])</f>
        <v>0</v>
      </c>
      <c r="I126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7">
        <f t="shared" si="991"/>
        <v>1</v>
      </c>
      <c r="K12677">
        <f ca="1">Spins[[#This Row],[Mult]]*Spins[[#This Row],[Bet]]</f>
        <v>0</v>
      </c>
      <c r="L12677">
        <f ca="1">Spins[[#This Row],[Payout]]-Spins[[#This Row],[Bet]]</f>
        <v>-1</v>
      </c>
    </row>
    <row r="12678" spans="1:12" x14ac:dyDescent="0.3">
      <c r="A12678">
        <f t="shared" si="987"/>
        <v>12677</v>
      </c>
      <c r="B12678">
        <f t="shared" ca="1" si="988"/>
        <v>19</v>
      </c>
      <c r="C12678" t="str" cm="1">
        <f t="array" aca="1" ref="C12678" ca="1">INDEX(Reel1,Spins[[#This Row],[Stop1]])</f>
        <v>🍒</v>
      </c>
      <c r="D12678">
        <f t="shared" ca="1" si="989"/>
        <v>17</v>
      </c>
      <c r="E12678" t="str" cm="1">
        <f t="array" aca="1" ref="E12678" ca="1">INDEX(Reel2,Spins[[#This Row],[Stop2]])</f>
        <v>🍒</v>
      </c>
      <c r="F12678">
        <f t="shared" ca="1" si="990"/>
        <v>7</v>
      </c>
      <c r="G12678" t="str" cm="1">
        <f t="array" aca="1" ref="G12678" ca="1">INDEX(Reel3,Spins[[#This Row],[Stop3]])</f>
        <v>🍒</v>
      </c>
      <c r="H12678" t="b">
        <f ca="1">AND(Spins[[#This Row],[Sym1]]=Spins[[#This Row],[Sym2]],Spins[[#This Row],[Sym2]]=Spins[[#This Row],[Sym3]])</f>
        <v>1</v>
      </c>
      <c r="I126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678">
        <f t="shared" si="991"/>
        <v>1</v>
      </c>
      <c r="K12678">
        <f ca="1">Spins[[#This Row],[Mult]]*Spins[[#This Row],[Bet]]</f>
        <v>16</v>
      </c>
      <c r="L12678">
        <f ca="1">Spins[[#This Row],[Payout]]-Spins[[#This Row],[Bet]]</f>
        <v>15</v>
      </c>
    </row>
    <row r="12679" spans="1:12" x14ac:dyDescent="0.3">
      <c r="A12679">
        <f t="shared" si="987"/>
        <v>12678</v>
      </c>
      <c r="B12679">
        <f t="shared" ca="1" si="988"/>
        <v>31</v>
      </c>
      <c r="C12679" t="str" cm="1">
        <f t="array" aca="1" ref="C12679" ca="1">INDEX(Reel1,Spins[[#This Row],[Stop1]])</f>
        <v>💎</v>
      </c>
      <c r="D12679">
        <f t="shared" ca="1" si="989"/>
        <v>17</v>
      </c>
      <c r="E12679" t="str" cm="1">
        <f t="array" aca="1" ref="E12679" ca="1">INDEX(Reel2,Spins[[#This Row],[Stop2]])</f>
        <v>🍒</v>
      </c>
      <c r="F12679">
        <f t="shared" ca="1" si="990"/>
        <v>6</v>
      </c>
      <c r="G12679" t="str" cm="1">
        <f t="array" aca="1" ref="G12679" ca="1">INDEX(Reel3,Spins[[#This Row],[Stop3]])</f>
        <v>🍒</v>
      </c>
      <c r="H12679" t="b">
        <f ca="1">AND(Spins[[#This Row],[Sym1]]=Spins[[#This Row],[Sym2]],Spins[[#This Row],[Sym2]]=Spins[[#This Row],[Sym3]])</f>
        <v>0</v>
      </c>
      <c r="I126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79">
        <f t="shared" si="991"/>
        <v>1</v>
      </c>
      <c r="K12679">
        <f ca="1">Spins[[#This Row],[Mult]]*Spins[[#This Row],[Bet]]</f>
        <v>0</v>
      </c>
      <c r="L12679">
        <f ca="1">Spins[[#This Row],[Payout]]-Spins[[#This Row],[Bet]]</f>
        <v>-1</v>
      </c>
    </row>
    <row r="12680" spans="1:12" x14ac:dyDescent="0.3">
      <c r="A12680">
        <f t="shared" si="987"/>
        <v>12679</v>
      </c>
      <c r="B12680">
        <f t="shared" ca="1" si="988"/>
        <v>27</v>
      </c>
      <c r="C12680" t="str" cm="1">
        <f t="array" aca="1" ref="C12680" ca="1">INDEX(Reel1,Spins[[#This Row],[Stop1]])</f>
        <v>BAR</v>
      </c>
      <c r="D12680">
        <f t="shared" ca="1" si="989"/>
        <v>28</v>
      </c>
      <c r="E12680" t="str" cm="1">
        <f t="array" aca="1" ref="E12680" ca="1">INDEX(Reel2,Spins[[#This Row],[Stop2]])</f>
        <v>BAR</v>
      </c>
      <c r="F12680">
        <f t="shared" ca="1" si="990"/>
        <v>13</v>
      </c>
      <c r="G12680" t="str" cm="1">
        <f t="array" aca="1" ref="G12680" ca="1">INDEX(Reel3,Spins[[#This Row],[Stop3]])</f>
        <v>🍇</v>
      </c>
      <c r="H12680" t="b">
        <f ca="1">AND(Spins[[#This Row],[Sym1]]=Spins[[#This Row],[Sym2]],Spins[[#This Row],[Sym2]]=Spins[[#This Row],[Sym3]])</f>
        <v>0</v>
      </c>
      <c r="I126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2680">
        <f t="shared" si="991"/>
        <v>1</v>
      </c>
      <c r="K12680">
        <f ca="1">Spins[[#This Row],[Mult]]*Spins[[#This Row],[Bet]]</f>
        <v>3</v>
      </c>
      <c r="L12680">
        <f ca="1">Spins[[#This Row],[Payout]]-Spins[[#This Row],[Bet]]</f>
        <v>2</v>
      </c>
    </row>
    <row r="12681" spans="1:12" x14ac:dyDescent="0.3">
      <c r="A12681">
        <f t="shared" si="987"/>
        <v>12680</v>
      </c>
      <c r="B12681">
        <f t="shared" ca="1" si="988"/>
        <v>6</v>
      </c>
      <c r="C12681" t="str" cm="1">
        <f t="array" aca="1" ref="C12681" ca="1">INDEX(Reel1,Spins[[#This Row],[Stop1]])</f>
        <v>🍋</v>
      </c>
      <c r="D12681">
        <f t="shared" ca="1" si="989"/>
        <v>4</v>
      </c>
      <c r="E12681" t="str" cm="1">
        <f t="array" aca="1" ref="E12681" ca="1">INDEX(Reel2,Spins[[#This Row],[Stop2]])</f>
        <v>🍋</v>
      </c>
      <c r="F12681">
        <f t="shared" ca="1" si="990"/>
        <v>25</v>
      </c>
      <c r="G12681" t="str" cm="1">
        <f t="array" aca="1" ref="G12681" ca="1">INDEX(Reel3,Spins[[#This Row],[Stop3]])</f>
        <v>BAR</v>
      </c>
      <c r="H12681" t="b">
        <f ca="1">AND(Spins[[#This Row],[Sym1]]=Spins[[#This Row],[Sym2]],Spins[[#This Row],[Sym2]]=Spins[[#This Row],[Sym3]])</f>
        <v>0</v>
      </c>
      <c r="I126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81">
        <f t="shared" si="991"/>
        <v>1</v>
      </c>
      <c r="K12681">
        <f ca="1">Spins[[#This Row],[Mult]]*Spins[[#This Row],[Bet]]</f>
        <v>0.6</v>
      </c>
      <c r="L12681">
        <f ca="1">Spins[[#This Row],[Payout]]-Spins[[#This Row],[Bet]]</f>
        <v>-0.4</v>
      </c>
    </row>
    <row r="12682" spans="1:12" x14ac:dyDescent="0.3">
      <c r="A12682">
        <f t="shared" si="987"/>
        <v>12681</v>
      </c>
      <c r="B12682">
        <f t="shared" ca="1" si="988"/>
        <v>26</v>
      </c>
      <c r="C12682" t="str" cm="1">
        <f t="array" aca="1" ref="C12682" ca="1">INDEX(Reel1,Spins[[#This Row],[Stop1]])</f>
        <v>🔔</v>
      </c>
      <c r="D12682">
        <f t="shared" ca="1" si="989"/>
        <v>22</v>
      </c>
      <c r="E12682" t="str" cm="1">
        <f t="array" aca="1" ref="E12682" ca="1">INDEX(Reel2,Spins[[#This Row],[Stop2]])</f>
        <v>🍇</v>
      </c>
      <c r="F12682">
        <f t="shared" ca="1" si="990"/>
        <v>1</v>
      </c>
      <c r="G12682" t="str" cm="1">
        <f t="array" aca="1" ref="G12682" ca="1">INDEX(Reel3,Spins[[#This Row],[Stop3]])</f>
        <v>🍋</v>
      </c>
      <c r="H12682" t="b">
        <f ca="1">AND(Spins[[#This Row],[Sym1]]=Spins[[#This Row],[Sym2]],Spins[[#This Row],[Sym2]]=Spins[[#This Row],[Sym3]])</f>
        <v>0</v>
      </c>
      <c r="I126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82">
        <f t="shared" si="991"/>
        <v>1</v>
      </c>
      <c r="K12682">
        <f ca="1">Spins[[#This Row],[Mult]]*Spins[[#This Row],[Bet]]</f>
        <v>0</v>
      </c>
      <c r="L12682">
        <f ca="1">Spins[[#This Row],[Payout]]-Spins[[#This Row],[Bet]]</f>
        <v>-1</v>
      </c>
    </row>
    <row r="12683" spans="1:12" x14ac:dyDescent="0.3">
      <c r="A12683">
        <f t="shared" si="987"/>
        <v>12682</v>
      </c>
      <c r="B12683">
        <f t="shared" ca="1" si="988"/>
        <v>7</v>
      </c>
      <c r="C12683" t="str" cm="1">
        <f t="array" aca="1" ref="C12683" ca="1">INDEX(Reel1,Spins[[#This Row],[Stop1]])</f>
        <v>🍋</v>
      </c>
      <c r="D12683">
        <f t="shared" ca="1" si="989"/>
        <v>23</v>
      </c>
      <c r="E12683" t="str" cm="1">
        <f t="array" aca="1" ref="E12683" ca="1">INDEX(Reel2,Spins[[#This Row],[Stop2]])</f>
        <v>🍇</v>
      </c>
      <c r="F12683">
        <f t="shared" ca="1" si="990"/>
        <v>27</v>
      </c>
      <c r="G12683" t="str" cm="1">
        <f t="array" aca="1" ref="G12683" ca="1">INDEX(Reel3,Spins[[#This Row],[Stop3]])</f>
        <v>7️⃣</v>
      </c>
      <c r="H12683" t="b">
        <f ca="1">AND(Spins[[#This Row],[Sym1]]=Spins[[#This Row],[Sym2]],Spins[[#This Row],[Sym2]]=Spins[[#This Row],[Sym3]])</f>
        <v>0</v>
      </c>
      <c r="I126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83">
        <f t="shared" si="991"/>
        <v>1</v>
      </c>
      <c r="K12683">
        <f ca="1">Spins[[#This Row],[Mult]]*Spins[[#This Row],[Bet]]</f>
        <v>0</v>
      </c>
      <c r="L12683">
        <f ca="1">Spins[[#This Row],[Payout]]-Spins[[#This Row],[Bet]]</f>
        <v>-1</v>
      </c>
    </row>
    <row r="12684" spans="1:12" x14ac:dyDescent="0.3">
      <c r="A12684">
        <f t="shared" si="987"/>
        <v>12683</v>
      </c>
      <c r="B12684">
        <f t="shared" ca="1" si="988"/>
        <v>21</v>
      </c>
      <c r="C12684" t="str" cm="1">
        <f t="array" aca="1" ref="C12684" ca="1">INDEX(Reel1,Spins[[#This Row],[Stop1]])</f>
        <v>🍒</v>
      </c>
      <c r="D12684">
        <f t="shared" ca="1" si="989"/>
        <v>16</v>
      </c>
      <c r="E12684" t="str" cm="1">
        <f t="array" aca="1" ref="E12684" ca="1">INDEX(Reel2,Spins[[#This Row],[Stop2]])</f>
        <v>🍒</v>
      </c>
      <c r="F12684">
        <f t="shared" ca="1" si="990"/>
        <v>9</v>
      </c>
      <c r="G12684" t="str" cm="1">
        <f t="array" aca="1" ref="G12684" ca="1">INDEX(Reel3,Spins[[#This Row],[Stop3]])</f>
        <v>🍒</v>
      </c>
      <c r="H12684" t="b">
        <f ca="1">AND(Spins[[#This Row],[Sym1]]=Spins[[#This Row],[Sym2]],Spins[[#This Row],[Sym2]]=Spins[[#This Row],[Sym3]])</f>
        <v>1</v>
      </c>
      <c r="I126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684">
        <f t="shared" si="991"/>
        <v>1</v>
      </c>
      <c r="K12684">
        <f ca="1">Spins[[#This Row],[Mult]]*Spins[[#This Row],[Bet]]</f>
        <v>16</v>
      </c>
      <c r="L12684">
        <f ca="1">Spins[[#This Row],[Payout]]-Spins[[#This Row],[Bet]]</f>
        <v>15</v>
      </c>
    </row>
    <row r="12685" spans="1:12" x14ac:dyDescent="0.3">
      <c r="A12685">
        <f t="shared" si="987"/>
        <v>12684</v>
      </c>
      <c r="B12685">
        <f t="shared" ca="1" si="988"/>
        <v>18</v>
      </c>
      <c r="C12685" t="str" cm="1">
        <f t="array" aca="1" ref="C12685" ca="1">INDEX(Reel1,Spins[[#This Row],[Stop1]])</f>
        <v>🍒</v>
      </c>
      <c r="D12685">
        <f t="shared" ca="1" si="989"/>
        <v>7</v>
      </c>
      <c r="E12685" t="str" cm="1">
        <f t="array" aca="1" ref="E12685" ca="1">INDEX(Reel2,Spins[[#This Row],[Stop2]])</f>
        <v>🍋</v>
      </c>
      <c r="F12685">
        <f t="shared" ca="1" si="990"/>
        <v>9</v>
      </c>
      <c r="G12685" t="str" cm="1">
        <f t="array" aca="1" ref="G12685" ca="1">INDEX(Reel3,Spins[[#This Row],[Stop3]])</f>
        <v>🍒</v>
      </c>
      <c r="H12685" t="b">
        <f ca="1">AND(Spins[[#This Row],[Sym1]]=Spins[[#This Row],[Sym2]],Spins[[#This Row],[Sym2]]=Spins[[#This Row],[Sym3]])</f>
        <v>0</v>
      </c>
      <c r="I126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85">
        <f t="shared" si="991"/>
        <v>1</v>
      </c>
      <c r="K12685">
        <f ca="1">Spins[[#This Row],[Mult]]*Spins[[#This Row],[Bet]]</f>
        <v>0</v>
      </c>
      <c r="L12685">
        <f ca="1">Spins[[#This Row],[Payout]]-Spins[[#This Row],[Bet]]</f>
        <v>-1</v>
      </c>
    </row>
    <row r="12686" spans="1:12" x14ac:dyDescent="0.3">
      <c r="A12686">
        <f t="shared" si="987"/>
        <v>12685</v>
      </c>
      <c r="B12686">
        <f t="shared" ca="1" si="988"/>
        <v>15</v>
      </c>
      <c r="C12686" t="str" cm="1">
        <f t="array" aca="1" ref="C12686" ca="1">INDEX(Reel1,Spins[[#This Row],[Stop1]])</f>
        <v>🍒</v>
      </c>
      <c r="D12686">
        <f t="shared" ca="1" si="989"/>
        <v>23</v>
      </c>
      <c r="E12686" t="str" cm="1">
        <f t="array" aca="1" ref="E12686" ca="1">INDEX(Reel2,Spins[[#This Row],[Stop2]])</f>
        <v>🍇</v>
      </c>
      <c r="F12686">
        <f t="shared" ca="1" si="990"/>
        <v>7</v>
      </c>
      <c r="G12686" t="str" cm="1">
        <f t="array" aca="1" ref="G12686" ca="1">INDEX(Reel3,Spins[[#This Row],[Stop3]])</f>
        <v>🍒</v>
      </c>
      <c r="H12686" t="b">
        <f ca="1">AND(Spins[[#This Row],[Sym1]]=Spins[[#This Row],[Sym2]],Spins[[#This Row],[Sym2]]=Spins[[#This Row],[Sym3]])</f>
        <v>0</v>
      </c>
      <c r="I126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86">
        <f t="shared" si="991"/>
        <v>1</v>
      </c>
      <c r="K12686">
        <f ca="1">Spins[[#This Row],[Mult]]*Spins[[#This Row],[Bet]]</f>
        <v>0</v>
      </c>
      <c r="L12686">
        <f ca="1">Spins[[#This Row],[Payout]]-Spins[[#This Row],[Bet]]</f>
        <v>-1</v>
      </c>
    </row>
    <row r="12687" spans="1:12" x14ac:dyDescent="0.3">
      <c r="A12687">
        <f t="shared" si="987"/>
        <v>12686</v>
      </c>
      <c r="B12687">
        <f t="shared" ca="1" si="988"/>
        <v>13</v>
      </c>
      <c r="C12687" t="str" cm="1">
        <f t="array" aca="1" ref="C12687" ca="1">INDEX(Reel1,Spins[[#This Row],[Stop1]])</f>
        <v>🍋</v>
      </c>
      <c r="D12687">
        <f t="shared" ca="1" si="989"/>
        <v>12</v>
      </c>
      <c r="E12687" t="str" cm="1">
        <f t="array" aca="1" ref="E12687" ca="1">INDEX(Reel2,Spins[[#This Row],[Stop2]])</f>
        <v>🍋</v>
      </c>
      <c r="F12687">
        <f t="shared" ca="1" si="990"/>
        <v>9</v>
      </c>
      <c r="G12687" t="str" cm="1">
        <f t="array" aca="1" ref="G12687" ca="1">INDEX(Reel3,Spins[[#This Row],[Stop3]])</f>
        <v>🍒</v>
      </c>
      <c r="H12687" t="b">
        <f ca="1">AND(Spins[[#This Row],[Sym1]]=Spins[[#This Row],[Sym2]],Spins[[#This Row],[Sym2]]=Spins[[#This Row],[Sym3]])</f>
        <v>0</v>
      </c>
      <c r="I126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87">
        <f t="shared" si="991"/>
        <v>1</v>
      </c>
      <c r="K12687">
        <f ca="1">Spins[[#This Row],[Mult]]*Spins[[#This Row],[Bet]]</f>
        <v>0.6</v>
      </c>
      <c r="L12687">
        <f ca="1">Spins[[#This Row],[Payout]]-Spins[[#This Row],[Bet]]</f>
        <v>-0.4</v>
      </c>
    </row>
    <row r="12688" spans="1:12" x14ac:dyDescent="0.3">
      <c r="A12688">
        <f t="shared" si="987"/>
        <v>12687</v>
      </c>
      <c r="B12688">
        <f t="shared" ca="1" si="988"/>
        <v>10</v>
      </c>
      <c r="C12688" t="str" cm="1">
        <f t="array" aca="1" ref="C12688" ca="1">INDEX(Reel1,Spins[[#This Row],[Stop1]])</f>
        <v>🍋</v>
      </c>
      <c r="D12688">
        <f t="shared" ca="1" si="989"/>
        <v>14</v>
      </c>
      <c r="E12688" t="str" cm="1">
        <f t="array" aca="1" ref="E12688" ca="1">INDEX(Reel2,Spins[[#This Row],[Stop2]])</f>
        <v>🍋</v>
      </c>
      <c r="F12688">
        <f t="shared" ca="1" si="990"/>
        <v>21</v>
      </c>
      <c r="G12688" t="str" cm="1">
        <f t="array" aca="1" ref="G12688" ca="1">INDEX(Reel3,Spins[[#This Row],[Stop3]])</f>
        <v>🔔</v>
      </c>
      <c r="H12688" t="b">
        <f ca="1">AND(Spins[[#This Row],[Sym1]]=Spins[[#This Row],[Sym2]],Spins[[#This Row],[Sym2]]=Spins[[#This Row],[Sym3]])</f>
        <v>0</v>
      </c>
      <c r="I126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88">
        <f t="shared" si="991"/>
        <v>1</v>
      </c>
      <c r="K12688">
        <f ca="1">Spins[[#This Row],[Mult]]*Spins[[#This Row],[Bet]]</f>
        <v>0.6</v>
      </c>
      <c r="L12688">
        <f ca="1">Spins[[#This Row],[Payout]]-Spins[[#This Row],[Bet]]</f>
        <v>-0.4</v>
      </c>
    </row>
    <row r="12689" spans="1:12" x14ac:dyDescent="0.3">
      <c r="A12689">
        <f t="shared" si="987"/>
        <v>12688</v>
      </c>
      <c r="B12689">
        <f t="shared" ca="1" si="988"/>
        <v>14</v>
      </c>
      <c r="C12689" t="str" cm="1">
        <f t="array" aca="1" ref="C12689" ca="1">INDEX(Reel1,Spins[[#This Row],[Stop1]])</f>
        <v>🍋</v>
      </c>
      <c r="D12689">
        <f t="shared" ca="1" si="989"/>
        <v>11</v>
      </c>
      <c r="E12689" t="str" cm="1">
        <f t="array" aca="1" ref="E12689" ca="1">INDEX(Reel2,Spins[[#This Row],[Stop2]])</f>
        <v>🍋</v>
      </c>
      <c r="F12689">
        <f t="shared" ca="1" si="990"/>
        <v>21</v>
      </c>
      <c r="G12689" t="str" cm="1">
        <f t="array" aca="1" ref="G12689" ca="1">INDEX(Reel3,Spins[[#This Row],[Stop3]])</f>
        <v>🔔</v>
      </c>
      <c r="H12689" t="b">
        <f ca="1">AND(Spins[[#This Row],[Sym1]]=Spins[[#This Row],[Sym2]],Spins[[#This Row],[Sym2]]=Spins[[#This Row],[Sym3]])</f>
        <v>0</v>
      </c>
      <c r="I126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89">
        <f t="shared" si="991"/>
        <v>1</v>
      </c>
      <c r="K12689">
        <f ca="1">Spins[[#This Row],[Mult]]*Spins[[#This Row],[Bet]]</f>
        <v>0.6</v>
      </c>
      <c r="L12689">
        <f ca="1">Spins[[#This Row],[Payout]]-Spins[[#This Row],[Bet]]</f>
        <v>-0.4</v>
      </c>
    </row>
    <row r="12690" spans="1:12" x14ac:dyDescent="0.3">
      <c r="A12690">
        <f t="shared" si="987"/>
        <v>12689</v>
      </c>
      <c r="B12690">
        <f t="shared" ca="1" si="988"/>
        <v>31</v>
      </c>
      <c r="C12690" t="str" cm="1">
        <f t="array" aca="1" ref="C12690" ca="1">INDEX(Reel1,Spins[[#This Row],[Stop1]])</f>
        <v>💎</v>
      </c>
      <c r="D12690">
        <f t="shared" ca="1" si="989"/>
        <v>31</v>
      </c>
      <c r="E12690" t="str" cm="1">
        <f t="array" aca="1" ref="E12690" ca="1">INDEX(Reel2,Spins[[#This Row],[Stop2]])</f>
        <v>💎</v>
      </c>
      <c r="F12690">
        <f t="shared" ca="1" si="990"/>
        <v>23</v>
      </c>
      <c r="G12690" t="str" cm="1">
        <f t="array" aca="1" ref="G12690" ca="1">INDEX(Reel3,Spins[[#This Row],[Stop3]])</f>
        <v>BAR</v>
      </c>
      <c r="H12690" t="b">
        <f ca="1">AND(Spins[[#This Row],[Sym1]]=Spins[[#This Row],[Sym2]],Spins[[#This Row],[Sym2]]=Spins[[#This Row],[Sym3]])</f>
        <v>0</v>
      </c>
      <c r="I126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12690">
        <f t="shared" si="991"/>
        <v>1</v>
      </c>
      <c r="K12690">
        <f ca="1">Spins[[#This Row],[Mult]]*Spins[[#This Row],[Bet]]</f>
        <v>10</v>
      </c>
      <c r="L12690">
        <f ca="1">Spins[[#This Row],[Payout]]-Spins[[#This Row],[Bet]]</f>
        <v>9</v>
      </c>
    </row>
    <row r="12691" spans="1:12" x14ac:dyDescent="0.3">
      <c r="A12691">
        <f t="shared" si="987"/>
        <v>12690</v>
      </c>
      <c r="B12691">
        <f t="shared" ca="1" si="988"/>
        <v>15</v>
      </c>
      <c r="C12691" t="str" cm="1">
        <f t="array" aca="1" ref="C12691" ca="1">INDEX(Reel1,Spins[[#This Row],[Stop1]])</f>
        <v>🍒</v>
      </c>
      <c r="D12691">
        <f t="shared" ca="1" si="989"/>
        <v>25</v>
      </c>
      <c r="E12691" t="str" cm="1">
        <f t="array" aca="1" ref="E12691" ca="1">INDEX(Reel2,Spins[[#This Row],[Stop2]])</f>
        <v>🔔</v>
      </c>
      <c r="F12691">
        <f t="shared" ca="1" si="990"/>
        <v>3</v>
      </c>
      <c r="G12691" t="str" cm="1">
        <f t="array" aca="1" ref="G12691" ca="1">INDEX(Reel3,Spins[[#This Row],[Stop3]])</f>
        <v>🍋</v>
      </c>
      <c r="H12691" t="b">
        <f ca="1">AND(Spins[[#This Row],[Sym1]]=Spins[[#This Row],[Sym2]],Spins[[#This Row],[Sym2]]=Spins[[#This Row],[Sym3]])</f>
        <v>0</v>
      </c>
      <c r="I126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91">
        <f t="shared" si="991"/>
        <v>1</v>
      </c>
      <c r="K12691">
        <f ca="1">Spins[[#This Row],[Mult]]*Spins[[#This Row],[Bet]]</f>
        <v>0</v>
      </c>
      <c r="L12691">
        <f ca="1">Spins[[#This Row],[Payout]]-Spins[[#This Row],[Bet]]</f>
        <v>-1</v>
      </c>
    </row>
    <row r="12692" spans="1:12" x14ac:dyDescent="0.3">
      <c r="A12692">
        <f t="shared" si="987"/>
        <v>12691</v>
      </c>
      <c r="B12692">
        <f t="shared" ca="1" si="988"/>
        <v>18</v>
      </c>
      <c r="C12692" t="str" cm="1">
        <f t="array" aca="1" ref="C12692" ca="1">INDEX(Reel1,Spins[[#This Row],[Stop1]])</f>
        <v>🍒</v>
      </c>
      <c r="D12692">
        <f t="shared" ca="1" si="989"/>
        <v>4</v>
      </c>
      <c r="E12692" t="str" cm="1">
        <f t="array" aca="1" ref="E12692" ca="1">INDEX(Reel2,Spins[[#This Row],[Stop2]])</f>
        <v>🍋</v>
      </c>
      <c r="F12692">
        <f t="shared" ca="1" si="990"/>
        <v>14</v>
      </c>
      <c r="G12692" t="str" cm="1">
        <f t="array" aca="1" ref="G12692" ca="1">INDEX(Reel3,Spins[[#This Row],[Stop3]])</f>
        <v>🍇</v>
      </c>
      <c r="H12692" t="b">
        <f ca="1">AND(Spins[[#This Row],[Sym1]]=Spins[[#This Row],[Sym2]],Spins[[#This Row],[Sym2]]=Spins[[#This Row],[Sym3]])</f>
        <v>0</v>
      </c>
      <c r="I126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92">
        <f t="shared" si="991"/>
        <v>1</v>
      </c>
      <c r="K12692">
        <f ca="1">Spins[[#This Row],[Mult]]*Spins[[#This Row],[Bet]]</f>
        <v>0</v>
      </c>
      <c r="L12692">
        <f ca="1">Spins[[#This Row],[Payout]]-Spins[[#This Row],[Bet]]</f>
        <v>-1</v>
      </c>
    </row>
    <row r="12693" spans="1:12" x14ac:dyDescent="0.3">
      <c r="A12693">
        <f t="shared" si="987"/>
        <v>12692</v>
      </c>
      <c r="B12693">
        <f t="shared" ca="1" si="988"/>
        <v>5</v>
      </c>
      <c r="C12693" t="str" cm="1">
        <f t="array" aca="1" ref="C12693" ca="1">INDEX(Reel1,Spins[[#This Row],[Stop1]])</f>
        <v>🍋</v>
      </c>
      <c r="D12693">
        <f t="shared" ca="1" si="989"/>
        <v>24</v>
      </c>
      <c r="E12693" t="str" cm="1">
        <f t="array" aca="1" ref="E12693" ca="1">INDEX(Reel2,Spins[[#This Row],[Stop2]])</f>
        <v>🍇</v>
      </c>
      <c r="F12693">
        <f t="shared" ca="1" si="990"/>
        <v>16</v>
      </c>
      <c r="G12693" t="str" cm="1">
        <f t="array" aca="1" ref="G12693" ca="1">INDEX(Reel3,Spins[[#This Row],[Stop3]])</f>
        <v>🍇</v>
      </c>
      <c r="H12693" t="b">
        <f ca="1">AND(Spins[[#This Row],[Sym1]]=Spins[[#This Row],[Sym2]],Spins[[#This Row],[Sym2]]=Spins[[#This Row],[Sym3]])</f>
        <v>0</v>
      </c>
      <c r="I126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93">
        <f t="shared" si="991"/>
        <v>1</v>
      </c>
      <c r="K12693">
        <f ca="1">Spins[[#This Row],[Mult]]*Spins[[#This Row],[Bet]]</f>
        <v>0</v>
      </c>
      <c r="L12693">
        <f ca="1">Spins[[#This Row],[Payout]]-Spins[[#This Row],[Bet]]</f>
        <v>-1</v>
      </c>
    </row>
    <row r="12694" spans="1:12" x14ac:dyDescent="0.3">
      <c r="A12694">
        <f t="shared" si="987"/>
        <v>12693</v>
      </c>
      <c r="B12694">
        <f t="shared" ca="1" si="988"/>
        <v>9</v>
      </c>
      <c r="C12694" t="str" cm="1">
        <f t="array" aca="1" ref="C12694" ca="1">INDEX(Reel1,Spins[[#This Row],[Stop1]])</f>
        <v>🍋</v>
      </c>
      <c r="D12694">
        <f t="shared" ca="1" si="989"/>
        <v>30</v>
      </c>
      <c r="E12694" t="str" cm="1">
        <f t="array" aca="1" ref="E12694" ca="1">INDEX(Reel2,Spins[[#This Row],[Stop2]])</f>
        <v>7️⃣</v>
      </c>
      <c r="F12694">
        <f t="shared" ca="1" si="990"/>
        <v>6</v>
      </c>
      <c r="G12694" t="str" cm="1">
        <f t="array" aca="1" ref="G12694" ca="1">INDEX(Reel3,Spins[[#This Row],[Stop3]])</f>
        <v>🍒</v>
      </c>
      <c r="H12694" t="b">
        <f ca="1">AND(Spins[[#This Row],[Sym1]]=Spins[[#This Row],[Sym2]],Spins[[#This Row],[Sym2]]=Spins[[#This Row],[Sym3]])</f>
        <v>0</v>
      </c>
      <c r="I126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94">
        <f t="shared" si="991"/>
        <v>1</v>
      </c>
      <c r="K12694">
        <f ca="1">Spins[[#This Row],[Mult]]*Spins[[#This Row],[Bet]]</f>
        <v>0</v>
      </c>
      <c r="L12694">
        <f ca="1">Spins[[#This Row],[Payout]]-Spins[[#This Row],[Bet]]</f>
        <v>-1</v>
      </c>
    </row>
    <row r="12695" spans="1:12" x14ac:dyDescent="0.3">
      <c r="A12695">
        <f t="shared" si="987"/>
        <v>12694</v>
      </c>
      <c r="B12695">
        <f t="shared" ca="1" si="988"/>
        <v>20</v>
      </c>
      <c r="C12695" t="str" cm="1">
        <f t="array" aca="1" ref="C12695" ca="1">INDEX(Reel1,Spins[[#This Row],[Stop1]])</f>
        <v>🍒</v>
      </c>
      <c r="D12695">
        <f t="shared" ca="1" si="989"/>
        <v>22</v>
      </c>
      <c r="E12695" t="str" cm="1">
        <f t="array" aca="1" ref="E12695" ca="1">INDEX(Reel2,Spins[[#This Row],[Stop2]])</f>
        <v>🍇</v>
      </c>
      <c r="F12695">
        <f t="shared" ca="1" si="990"/>
        <v>23</v>
      </c>
      <c r="G12695" t="str" cm="1">
        <f t="array" aca="1" ref="G12695" ca="1">INDEX(Reel3,Spins[[#This Row],[Stop3]])</f>
        <v>BAR</v>
      </c>
      <c r="H12695" t="b">
        <f ca="1">AND(Spins[[#This Row],[Sym1]]=Spins[[#This Row],[Sym2]],Spins[[#This Row],[Sym2]]=Spins[[#This Row],[Sym3]])</f>
        <v>0</v>
      </c>
      <c r="I126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95">
        <f t="shared" si="991"/>
        <v>1</v>
      </c>
      <c r="K12695">
        <f ca="1">Spins[[#This Row],[Mult]]*Spins[[#This Row],[Bet]]</f>
        <v>0</v>
      </c>
      <c r="L12695">
        <f ca="1">Spins[[#This Row],[Payout]]-Spins[[#This Row],[Bet]]</f>
        <v>-1</v>
      </c>
    </row>
    <row r="12696" spans="1:12" x14ac:dyDescent="0.3">
      <c r="A12696">
        <f t="shared" si="987"/>
        <v>12695</v>
      </c>
      <c r="B12696">
        <f t="shared" ca="1" si="988"/>
        <v>10</v>
      </c>
      <c r="C12696" t="str" cm="1">
        <f t="array" aca="1" ref="C12696" ca="1">INDEX(Reel1,Spins[[#This Row],[Stop1]])</f>
        <v>🍋</v>
      </c>
      <c r="D12696">
        <f t="shared" ca="1" si="989"/>
        <v>11</v>
      </c>
      <c r="E12696" t="str" cm="1">
        <f t="array" aca="1" ref="E12696" ca="1">INDEX(Reel2,Spins[[#This Row],[Stop2]])</f>
        <v>🍋</v>
      </c>
      <c r="F12696">
        <f t="shared" ca="1" si="990"/>
        <v>15</v>
      </c>
      <c r="G12696" t="str" cm="1">
        <f t="array" aca="1" ref="G12696" ca="1">INDEX(Reel3,Spins[[#This Row],[Stop3]])</f>
        <v>🍇</v>
      </c>
      <c r="H12696" t="b">
        <f ca="1">AND(Spins[[#This Row],[Sym1]]=Spins[[#This Row],[Sym2]],Spins[[#This Row],[Sym2]]=Spins[[#This Row],[Sym3]])</f>
        <v>0</v>
      </c>
      <c r="I126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96">
        <f t="shared" si="991"/>
        <v>1</v>
      </c>
      <c r="K12696">
        <f ca="1">Spins[[#This Row],[Mult]]*Spins[[#This Row],[Bet]]</f>
        <v>0.6</v>
      </c>
      <c r="L12696">
        <f ca="1">Spins[[#This Row],[Payout]]-Spins[[#This Row],[Bet]]</f>
        <v>-0.4</v>
      </c>
    </row>
    <row r="12697" spans="1:12" x14ac:dyDescent="0.3">
      <c r="A12697">
        <f t="shared" si="987"/>
        <v>12696</v>
      </c>
      <c r="B12697">
        <f t="shared" ca="1" si="988"/>
        <v>4</v>
      </c>
      <c r="C12697" t="str" cm="1">
        <f t="array" aca="1" ref="C12697" ca="1">INDEX(Reel1,Spins[[#This Row],[Stop1]])</f>
        <v>🍋</v>
      </c>
      <c r="D12697">
        <f t="shared" ca="1" si="989"/>
        <v>31</v>
      </c>
      <c r="E12697" t="str" cm="1">
        <f t="array" aca="1" ref="E12697" ca="1">INDEX(Reel2,Spins[[#This Row],[Stop2]])</f>
        <v>💎</v>
      </c>
      <c r="F12697">
        <f t="shared" ca="1" si="990"/>
        <v>26</v>
      </c>
      <c r="G12697" t="str" cm="1">
        <f t="array" aca="1" ref="G12697" ca="1">INDEX(Reel3,Spins[[#This Row],[Stop3]])</f>
        <v>BAR</v>
      </c>
      <c r="H12697" t="b">
        <f ca="1">AND(Spins[[#This Row],[Sym1]]=Spins[[#This Row],[Sym2]],Spins[[#This Row],[Sym2]]=Spins[[#This Row],[Sym3]])</f>
        <v>0</v>
      </c>
      <c r="I126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97">
        <f t="shared" si="991"/>
        <v>1</v>
      </c>
      <c r="K12697">
        <f ca="1">Spins[[#This Row],[Mult]]*Spins[[#This Row],[Bet]]</f>
        <v>0</v>
      </c>
      <c r="L12697">
        <f ca="1">Spins[[#This Row],[Payout]]-Spins[[#This Row],[Bet]]</f>
        <v>-1</v>
      </c>
    </row>
    <row r="12698" spans="1:12" x14ac:dyDescent="0.3">
      <c r="A12698">
        <f t="shared" si="987"/>
        <v>12697</v>
      </c>
      <c r="B12698">
        <f t="shared" ca="1" si="988"/>
        <v>5</v>
      </c>
      <c r="C12698" t="str" cm="1">
        <f t="array" aca="1" ref="C12698" ca="1">INDEX(Reel1,Spins[[#This Row],[Stop1]])</f>
        <v>🍋</v>
      </c>
      <c r="D12698">
        <f t="shared" ca="1" si="989"/>
        <v>3</v>
      </c>
      <c r="E12698" t="str" cm="1">
        <f t="array" aca="1" ref="E12698" ca="1">INDEX(Reel2,Spins[[#This Row],[Stop2]])</f>
        <v>🍋</v>
      </c>
      <c r="F12698">
        <f t="shared" ca="1" si="990"/>
        <v>30</v>
      </c>
      <c r="G12698" t="str" cm="1">
        <f t="array" aca="1" ref="G12698" ca="1">INDEX(Reel3,Spins[[#This Row],[Stop3]])</f>
        <v>💎</v>
      </c>
      <c r="H12698" t="b">
        <f ca="1">AND(Spins[[#This Row],[Sym1]]=Spins[[#This Row],[Sym2]],Spins[[#This Row],[Sym2]]=Spins[[#This Row],[Sym3]])</f>
        <v>0</v>
      </c>
      <c r="I126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698">
        <f t="shared" si="991"/>
        <v>1</v>
      </c>
      <c r="K12698">
        <f ca="1">Spins[[#This Row],[Mult]]*Spins[[#This Row],[Bet]]</f>
        <v>0.6</v>
      </c>
      <c r="L12698">
        <f ca="1">Spins[[#This Row],[Payout]]-Spins[[#This Row],[Bet]]</f>
        <v>-0.4</v>
      </c>
    </row>
    <row r="12699" spans="1:12" x14ac:dyDescent="0.3">
      <c r="A12699">
        <f t="shared" si="987"/>
        <v>12698</v>
      </c>
      <c r="B12699">
        <f t="shared" ca="1" si="988"/>
        <v>23</v>
      </c>
      <c r="C12699" t="str" cm="1">
        <f t="array" aca="1" ref="C12699" ca="1">INDEX(Reel1,Spins[[#This Row],[Stop1]])</f>
        <v>🍇</v>
      </c>
      <c r="D12699">
        <f t="shared" ca="1" si="989"/>
        <v>5</v>
      </c>
      <c r="E12699" t="str" cm="1">
        <f t="array" aca="1" ref="E12699" ca="1">INDEX(Reel2,Spins[[#This Row],[Stop2]])</f>
        <v>🍋</v>
      </c>
      <c r="F12699">
        <f t="shared" ca="1" si="990"/>
        <v>17</v>
      </c>
      <c r="G12699" t="str" cm="1">
        <f t="array" aca="1" ref="G12699" ca="1">INDEX(Reel3,Spins[[#This Row],[Stop3]])</f>
        <v>🍇</v>
      </c>
      <c r="H12699" t="b">
        <f ca="1">AND(Spins[[#This Row],[Sym1]]=Spins[[#This Row],[Sym2]],Spins[[#This Row],[Sym2]]=Spins[[#This Row],[Sym3]])</f>
        <v>0</v>
      </c>
      <c r="I126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699">
        <f t="shared" si="991"/>
        <v>1</v>
      </c>
      <c r="K12699">
        <f ca="1">Spins[[#This Row],[Mult]]*Spins[[#This Row],[Bet]]</f>
        <v>0</v>
      </c>
      <c r="L12699">
        <f ca="1">Spins[[#This Row],[Payout]]-Spins[[#This Row],[Bet]]</f>
        <v>-1</v>
      </c>
    </row>
    <row r="12700" spans="1:12" x14ac:dyDescent="0.3">
      <c r="A12700">
        <f t="shared" si="987"/>
        <v>12699</v>
      </c>
      <c r="B12700">
        <f t="shared" ca="1" si="988"/>
        <v>24</v>
      </c>
      <c r="C12700" t="str" cm="1">
        <f t="array" aca="1" ref="C12700" ca="1">INDEX(Reel1,Spins[[#This Row],[Stop1]])</f>
        <v>🍇</v>
      </c>
      <c r="D12700">
        <f t="shared" ca="1" si="989"/>
        <v>2</v>
      </c>
      <c r="E12700" t="str" cm="1">
        <f t="array" aca="1" ref="E12700" ca="1">INDEX(Reel2,Spins[[#This Row],[Stop2]])</f>
        <v>🍋</v>
      </c>
      <c r="F12700">
        <f t="shared" ca="1" si="990"/>
        <v>8</v>
      </c>
      <c r="G12700" t="str" cm="1">
        <f t="array" aca="1" ref="G12700" ca="1">INDEX(Reel3,Spins[[#This Row],[Stop3]])</f>
        <v>🍒</v>
      </c>
      <c r="H12700" t="b">
        <f ca="1">AND(Spins[[#This Row],[Sym1]]=Spins[[#This Row],[Sym2]],Spins[[#This Row],[Sym2]]=Spins[[#This Row],[Sym3]])</f>
        <v>0</v>
      </c>
      <c r="I127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00">
        <f t="shared" si="991"/>
        <v>1</v>
      </c>
      <c r="K12700">
        <f ca="1">Spins[[#This Row],[Mult]]*Spins[[#This Row],[Bet]]</f>
        <v>0</v>
      </c>
      <c r="L12700">
        <f ca="1">Spins[[#This Row],[Payout]]-Spins[[#This Row],[Bet]]</f>
        <v>-1</v>
      </c>
    </row>
    <row r="12701" spans="1:12" x14ac:dyDescent="0.3">
      <c r="A12701">
        <f t="shared" si="987"/>
        <v>12700</v>
      </c>
      <c r="B12701">
        <f t="shared" ca="1" si="988"/>
        <v>13</v>
      </c>
      <c r="C12701" t="str" cm="1">
        <f t="array" aca="1" ref="C12701" ca="1">INDEX(Reel1,Spins[[#This Row],[Stop1]])</f>
        <v>🍋</v>
      </c>
      <c r="D12701">
        <f t="shared" ca="1" si="989"/>
        <v>21</v>
      </c>
      <c r="E12701" t="str" cm="1">
        <f t="array" aca="1" ref="E12701" ca="1">INDEX(Reel2,Spins[[#This Row],[Stop2]])</f>
        <v>🍒</v>
      </c>
      <c r="F12701">
        <f t="shared" ca="1" si="990"/>
        <v>9</v>
      </c>
      <c r="G12701" t="str" cm="1">
        <f t="array" aca="1" ref="G12701" ca="1">INDEX(Reel3,Spins[[#This Row],[Stop3]])</f>
        <v>🍒</v>
      </c>
      <c r="H12701" t="b">
        <f ca="1">AND(Spins[[#This Row],[Sym1]]=Spins[[#This Row],[Sym2]],Spins[[#This Row],[Sym2]]=Spins[[#This Row],[Sym3]])</f>
        <v>0</v>
      </c>
      <c r="I127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01">
        <f t="shared" si="991"/>
        <v>1</v>
      </c>
      <c r="K12701">
        <f ca="1">Spins[[#This Row],[Mult]]*Spins[[#This Row],[Bet]]</f>
        <v>0</v>
      </c>
      <c r="L12701">
        <f ca="1">Spins[[#This Row],[Payout]]-Spins[[#This Row],[Bet]]</f>
        <v>-1</v>
      </c>
    </row>
    <row r="12702" spans="1:12" x14ac:dyDescent="0.3">
      <c r="A12702">
        <f t="shared" si="987"/>
        <v>12701</v>
      </c>
      <c r="B12702">
        <f t="shared" ca="1" si="988"/>
        <v>8</v>
      </c>
      <c r="C12702" t="str" cm="1">
        <f t="array" aca="1" ref="C12702" ca="1">INDEX(Reel1,Spins[[#This Row],[Stop1]])</f>
        <v>🍋</v>
      </c>
      <c r="D12702">
        <f t="shared" ca="1" si="989"/>
        <v>1</v>
      </c>
      <c r="E12702" t="str" cm="1">
        <f t="array" aca="1" ref="E12702" ca="1">INDEX(Reel2,Spins[[#This Row],[Stop2]])</f>
        <v>🍋</v>
      </c>
      <c r="F12702">
        <f t="shared" ca="1" si="990"/>
        <v>29</v>
      </c>
      <c r="G12702" t="str" cm="1">
        <f t="array" aca="1" ref="G12702" ca="1">INDEX(Reel3,Spins[[#This Row],[Stop3]])</f>
        <v>7️⃣</v>
      </c>
      <c r="H12702" t="b">
        <f ca="1">AND(Spins[[#This Row],[Sym1]]=Spins[[#This Row],[Sym2]],Spins[[#This Row],[Sym2]]=Spins[[#This Row],[Sym3]])</f>
        <v>0</v>
      </c>
      <c r="I127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02">
        <f t="shared" si="991"/>
        <v>1</v>
      </c>
      <c r="K12702">
        <f ca="1">Spins[[#This Row],[Mult]]*Spins[[#This Row],[Bet]]</f>
        <v>0.6</v>
      </c>
      <c r="L12702">
        <f ca="1">Spins[[#This Row],[Payout]]-Spins[[#This Row],[Bet]]</f>
        <v>-0.4</v>
      </c>
    </row>
    <row r="12703" spans="1:12" x14ac:dyDescent="0.3">
      <c r="A12703">
        <f t="shared" si="987"/>
        <v>12702</v>
      </c>
      <c r="B12703">
        <f t="shared" ca="1" si="988"/>
        <v>27</v>
      </c>
      <c r="C12703" t="str" cm="1">
        <f t="array" aca="1" ref="C12703" ca="1">INDEX(Reel1,Spins[[#This Row],[Stop1]])</f>
        <v>BAR</v>
      </c>
      <c r="D12703">
        <f t="shared" ca="1" si="989"/>
        <v>6</v>
      </c>
      <c r="E12703" t="str" cm="1">
        <f t="array" aca="1" ref="E12703" ca="1">INDEX(Reel2,Spins[[#This Row],[Stop2]])</f>
        <v>🍋</v>
      </c>
      <c r="F12703">
        <f t="shared" ca="1" si="990"/>
        <v>5</v>
      </c>
      <c r="G12703" t="str" cm="1">
        <f t="array" aca="1" ref="G12703" ca="1">INDEX(Reel3,Spins[[#This Row],[Stop3]])</f>
        <v>🍋</v>
      </c>
      <c r="H12703" t="b">
        <f ca="1">AND(Spins[[#This Row],[Sym1]]=Spins[[#This Row],[Sym2]],Spins[[#This Row],[Sym2]]=Spins[[#This Row],[Sym3]])</f>
        <v>0</v>
      </c>
      <c r="I127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03">
        <f t="shared" si="991"/>
        <v>1</v>
      </c>
      <c r="K12703">
        <f ca="1">Spins[[#This Row],[Mult]]*Spins[[#This Row],[Bet]]</f>
        <v>0</v>
      </c>
      <c r="L12703">
        <f ca="1">Spins[[#This Row],[Payout]]-Spins[[#This Row],[Bet]]</f>
        <v>-1</v>
      </c>
    </row>
    <row r="12704" spans="1:12" x14ac:dyDescent="0.3">
      <c r="A12704">
        <f t="shared" si="987"/>
        <v>12703</v>
      </c>
      <c r="B12704">
        <f t="shared" ca="1" si="988"/>
        <v>8</v>
      </c>
      <c r="C12704" t="str" cm="1">
        <f t="array" aca="1" ref="C12704" ca="1">INDEX(Reel1,Spins[[#This Row],[Stop1]])</f>
        <v>🍋</v>
      </c>
      <c r="D12704">
        <f t="shared" ca="1" si="989"/>
        <v>3</v>
      </c>
      <c r="E12704" t="str" cm="1">
        <f t="array" aca="1" ref="E12704" ca="1">INDEX(Reel2,Spins[[#This Row],[Stop2]])</f>
        <v>🍋</v>
      </c>
      <c r="F12704">
        <f t="shared" ca="1" si="990"/>
        <v>23</v>
      </c>
      <c r="G12704" t="str" cm="1">
        <f t="array" aca="1" ref="G12704" ca="1">INDEX(Reel3,Spins[[#This Row],[Stop3]])</f>
        <v>BAR</v>
      </c>
      <c r="H12704" t="b">
        <f ca="1">AND(Spins[[#This Row],[Sym1]]=Spins[[#This Row],[Sym2]],Spins[[#This Row],[Sym2]]=Spins[[#This Row],[Sym3]])</f>
        <v>0</v>
      </c>
      <c r="I127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04">
        <f t="shared" si="991"/>
        <v>1</v>
      </c>
      <c r="K12704">
        <f ca="1">Spins[[#This Row],[Mult]]*Spins[[#This Row],[Bet]]</f>
        <v>0.6</v>
      </c>
      <c r="L12704">
        <f ca="1">Spins[[#This Row],[Payout]]-Spins[[#This Row],[Bet]]</f>
        <v>-0.4</v>
      </c>
    </row>
    <row r="12705" spans="1:12" x14ac:dyDescent="0.3">
      <c r="A12705">
        <f t="shared" si="987"/>
        <v>12704</v>
      </c>
      <c r="B12705">
        <f t="shared" ca="1" si="988"/>
        <v>14</v>
      </c>
      <c r="C12705" t="str" cm="1">
        <f t="array" aca="1" ref="C12705" ca="1">INDEX(Reel1,Spins[[#This Row],[Stop1]])</f>
        <v>🍋</v>
      </c>
      <c r="D12705">
        <f t="shared" ca="1" si="989"/>
        <v>31</v>
      </c>
      <c r="E12705" t="str" cm="1">
        <f t="array" aca="1" ref="E12705" ca="1">INDEX(Reel2,Spins[[#This Row],[Stop2]])</f>
        <v>💎</v>
      </c>
      <c r="F12705">
        <f t="shared" ca="1" si="990"/>
        <v>8</v>
      </c>
      <c r="G12705" t="str" cm="1">
        <f t="array" aca="1" ref="G12705" ca="1">INDEX(Reel3,Spins[[#This Row],[Stop3]])</f>
        <v>🍒</v>
      </c>
      <c r="H12705" t="b">
        <f ca="1">AND(Spins[[#This Row],[Sym1]]=Spins[[#This Row],[Sym2]],Spins[[#This Row],[Sym2]]=Spins[[#This Row],[Sym3]])</f>
        <v>0</v>
      </c>
      <c r="I127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05">
        <f t="shared" si="991"/>
        <v>1</v>
      </c>
      <c r="K12705">
        <f ca="1">Spins[[#This Row],[Mult]]*Spins[[#This Row],[Bet]]</f>
        <v>0</v>
      </c>
      <c r="L12705">
        <f ca="1">Spins[[#This Row],[Payout]]-Spins[[#This Row],[Bet]]</f>
        <v>-1</v>
      </c>
    </row>
    <row r="12706" spans="1:12" x14ac:dyDescent="0.3">
      <c r="A12706">
        <f t="shared" si="987"/>
        <v>12705</v>
      </c>
      <c r="B12706">
        <f t="shared" ca="1" si="988"/>
        <v>6</v>
      </c>
      <c r="C12706" t="str" cm="1">
        <f t="array" aca="1" ref="C12706" ca="1">INDEX(Reel1,Spins[[#This Row],[Stop1]])</f>
        <v>🍋</v>
      </c>
      <c r="D12706">
        <f t="shared" ca="1" si="989"/>
        <v>16</v>
      </c>
      <c r="E12706" t="str" cm="1">
        <f t="array" aca="1" ref="E12706" ca="1">INDEX(Reel2,Spins[[#This Row],[Stop2]])</f>
        <v>🍒</v>
      </c>
      <c r="F12706">
        <f t="shared" ca="1" si="990"/>
        <v>11</v>
      </c>
      <c r="G12706" t="str" cm="1">
        <f t="array" aca="1" ref="G12706" ca="1">INDEX(Reel3,Spins[[#This Row],[Stop3]])</f>
        <v>🍒</v>
      </c>
      <c r="H12706" t="b">
        <f ca="1">AND(Spins[[#This Row],[Sym1]]=Spins[[#This Row],[Sym2]],Spins[[#This Row],[Sym2]]=Spins[[#This Row],[Sym3]])</f>
        <v>0</v>
      </c>
      <c r="I127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06">
        <f t="shared" si="991"/>
        <v>1</v>
      </c>
      <c r="K12706">
        <f ca="1">Spins[[#This Row],[Mult]]*Spins[[#This Row],[Bet]]</f>
        <v>0</v>
      </c>
      <c r="L12706">
        <f ca="1">Spins[[#This Row],[Payout]]-Spins[[#This Row],[Bet]]</f>
        <v>-1</v>
      </c>
    </row>
    <row r="12707" spans="1:12" x14ac:dyDescent="0.3">
      <c r="A12707">
        <f t="shared" si="987"/>
        <v>12706</v>
      </c>
      <c r="B12707">
        <f t="shared" ca="1" si="988"/>
        <v>12</v>
      </c>
      <c r="C12707" t="str" cm="1">
        <f t="array" aca="1" ref="C12707" ca="1">INDEX(Reel1,Spins[[#This Row],[Stop1]])</f>
        <v>🍋</v>
      </c>
      <c r="D12707">
        <f t="shared" ca="1" si="989"/>
        <v>28</v>
      </c>
      <c r="E12707" t="str" cm="1">
        <f t="array" aca="1" ref="E12707" ca="1">INDEX(Reel2,Spins[[#This Row],[Stop2]])</f>
        <v>BAR</v>
      </c>
      <c r="F12707">
        <f t="shared" ca="1" si="990"/>
        <v>31</v>
      </c>
      <c r="G12707" t="str" cm="1">
        <f t="array" aca="1" ref="G12707" ca="1">INDEX(Reel3,Spins[[#This Row],[Stop3]])</f>
        <v>💎</v>
      </c>
      <c r="H12707" t="b">
        <f ca="1">AND(Spins[[#This Row],[Sym1]]=Spins[[#This Row],[Sym2]],Spins[[#This Row],[Sym2]]=Spins[[#This Row],[Sym3]])</f>
        <v>0</v>
      </c>
      <c r="I127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07">
        <f t="shared" si="991"/>
        <v>1</v>
      </c>
      <c r="K12707">
        <f ca="1">Spins[[#This Row],[Mult]]*Spins[[#This Row],[Bet]]</f>
        <v>0</v>
      </c>
      <c r="L12707">
        <f ca="1">Spins[[#This Row],[Payout]]-Spins[[#This Row],[Bet]]</f>
        <v>-1</v>
      </c>
    </row>
    <row r="12708" spans="1:12" x14ac:dyDescent="0.3">
      <c r="A12708">
        <f t="shared" si="987"/>
        <v>12707</v>
      </c>
      <c r="B12708">
        <f t="shared" ca="1" si="988"/>
        <v>12</v>
      </c>
      <c r="C12708" t="str" cm="1">
        <f t="array" aca="1" ref="C12708" ca="1">INDEX(Reel1,Spins[[#This Row],[Stop1]])</f>
        <v>🍋</v>
      </c>
      <c r="D12708">
        <f t="shared" ca="1" si="989"/>
        <v>12</v>
      </c>
      <c r="E12708" t="str" cm="1">
        <f t="array" aca="1" ref="E12708" ca="1">INDEX(Reel2,Spins[[#This Row],[Stop2]])</f>
        <v>🍋</v>
      </c>
      <c r="F12708">
        <f t="shared" ca="1" si="990"/>
        <v>15</v>
      </c>
      <c r="G12708" t="str" cm="1">
        <f t="array" aca="1" ref="G12708" ca="1">INDEX(Reel3,Spins[[#This Row],[Stop3]])</f>
        <v>🍇</v>
      </c>
      <c r="H12708" t="b">
        <f ca="1">AND(Spins[[#This Row],[Sym1]]=Spins[[#This Row],[Sym2]],Spins[[#This Row],[Sym2]]=Spins[[#This Row],[Sym3]])</f>
        <v>0</v>
      </c>
      <c r="I127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08">
        <f t="shared" si="991"/>
        <v>1</v>
      </c>
      <c r="K12708">
        <f ca="1">Spins[[#This Row],[Mult]]*Spins[[#This Row],[Bet]]</f>
        <v>0.6</v>
      </c>
      <c r="L12708">
        <f ca="1">Spins[[#This Row],[Payout]]-Spins[[#This Row],[Bet]]</f>
        <v>-0.4</v>
      </c>
    </row>
    <row r="12709" spans="1:12" x14ac:dyDescent="0.3">
      <c r="A12709">
        <f t="shared" si="987"/>
        <v>12708</v>
      </c>
      <c r="B12709">
        <f t="shared" ca="1" si="988"/>
        <v>4</v>
      </c>
      <c r="C12709" t="str" cm="1">
        <f t="array" aca="1" ref="C12709" ca="1">INDEX(Reel1,Spins[[#This Row],[Stop1]])</f>
        <v>🍋</v>
      </c>
      <c r="D12709">
        <f t="shared" ca="1" si="989"/>
        <v>10</v>
      </c>
      <c r="E12709" t="str" cm="1">
        <f t="array" aca="1" ref="E12709" ca="1">INDEX(Reel2,Spins[[#This Row],[Stop2]])</f>
        <v>🍋</v>
      </c>
      <c r="F12709">
        <f t="shared" ca="1" si="990"/>
        <v>22</v>
      </c>
      <c r="G12709" t="str" cm="1">
        <f t="array" aca="1" ref="G12709" ca="1">INDEX(Reel3,Spins[[#This Row],[Stop3]])</f>
        <v>🔔</v>
      </c>
      <c r="H12709" t="b">
        <f ca="1">AND(Spins[[#This Row],[Sym1]]=Spins[[#This Row],[Sym2]],Spins[[#This Row],[Sym2]]=Spins[[#This Row],[Sym3]])</f>
        <v>0</v>
      </c>
      <c r="I127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09">
        <f t="shared" si="991"/>
        <v>1</v>
      </c>
      <c r="K12709">
        <f ca="1">Spins[[#This Row],[Mult]]*Spins[[#This Row],[Bet]]</f>
        <v>0.6</v>
      </c>
      <c r="L12709">
        <f ca="1">Spins[[#This Row],[Payout]]-Spins[[#This Row],[Bet]]</f>
        <v>-0.4</v>
      </c>
    </row>
    <row r="12710" spans="1:12" x14ac:dyDescent="0.3">
      <c r="A12710">
        <f t="shared" si="987"/>
        <v>12709</v>
      </c>
      <c r="B12710">
        <f t="shared" ca="1" si="988"/>
        <v>16</v>
      </c>
      <c r="C12710" t="str" cm="1">
        <f t="array" aca="1" ref="C12710" ca="1">INDEX(Reel1,Spins[[#This Row],[Stop1]])</f>
        <v>🍒</v>
      </c>
      <c r="D12710">
        <f t="shared" ca="1" si="989"/>
        <v>23</v>
      </c>
      <c r="E12710" t="str" cm="1">
        <f t="array" aca="1" ref="E12710" ca="1">INDEX(Reel2,Spins[[#This Row],[Stop2]])</f>
        <v>🍇</v>
      </c>
      <c r="F12710">
        <f t="shared" ca="1" si="990"/>
        <v>14</v>
      </c>
      <c r="G12710" t="str" cm="1">
        <f t="array" aca="1" ref="G12710" ca="1">INDEX(Reel3,Spins[[#This Row],[Stop3]])</f>
        <v>🍇</v>
      </c>
      <c r="H12710" t="b">
        <f ca="1">AND(Spins[[#This Row],[Sym1]]=Spins[[#This Row],[Sym2]],Spins[[#This Row],[Sym2]]=Spins[[#This Row],[Sym3]])</f>
        <v>0</v>
      </c>
      <c r="I127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10">
        <f t="shared" si="991"/>
        <v>1</v>
      </c>
      <c r="K12710">
        <f ca="1">Spins[[#This Row],[Mult]]*Spins[[#This Row],[Bet]]</f>
        <v>0</v>
      </c>
      <c r="L12710">
        <f ca="1">Spins[[#This Row],[Payout]]-Spins[[#This Row],[Bet]]</f>
        <v>-1</v>
      </c>
    </row>
    <row r="12711" spans="1:12" x14ac:dyDescent="0.3">
      <c r="A12711">
        <f t="shared" si="987"/>
        <v>12710</v>
      </c>
      <c r="B12711">
        <f t="shared" ca="1" si="988"/>
        <v>7</v>
      </c>
      <c r="C12711" t="str" cm="1">
        <f t="array" aca="1" ref="C12711" ca="1">INDEX(Reel1,Spins[[#This Row],[Stop1]])</f>
        <v>🍋</v>
      </c>
      <c r="D12711">
        <f t="shared" ca="1" si="989"/>
        <v>5</v>
      </c>
      <c r="E12711" t="str" cm="1">
        <f t="array" aca="1" ref="E12711" ca="1">INDEX(Reel2,Spins[[#This Row],[Stop2]])</f>
        <v>🍋</v>
      </c>
      <c r="F12711">
        <f t="shared" ca="1" si="990"/>
        <v>14</v>
      </c>
      <c r="G12711" t="str" cm="1">
        <f t="array" aca="1" ref="G12711" ca="1">INDEX(Reel3,Spins[[#This Row],[Stop3]])</f>
        <v>🍇</v>
      </c>
      <c r="H12711" t="b">
        <f ca="1">AND(Spins[[#This Row],[Sym1]]=Spins[[#This Row],[Sym2]],Spins[[#This Row],[Sym2]]=Spins[[#This Row],[Sym3]])</f>
        <v>0</v>
      </c>
      <c r="I127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11">
        <f t="shared" si="991"/>
        <v>1</v>
      </c>
      <c r="K12711">
        <f ca="1">Spins[[#This Row],[Mult]]*Spins[[#This Row],[Bet]]</f>
        <v>0.6</v>
      </c>
      <c r="L12711">
        <f ca="1">Spins[[#This Row],[Payout]]-Spins[[#This Row],[Bet]]</f>
        <v>-0.4</v>
      </c>
    </row>
    <row r="12712" spans="1:12" x14ac:dyDescent="0.3">
      <c r="A12712">
        <f t="shared" si="987"/>
        <v>12711</v>
      </c>
      <c r="B12712">
        <f t="shared" ca="1" si="988"/>
        <v>7</v>
      </c>
      <c r="C12712" t="str" cm="1">
        <f t="array" aca="1" ref="C12712" ca="1">INDEX(Reel1,Spins[[#This Row],[Stop1]])</f>
        <v>🍋</v>
      </c>
      <c r="D12712">
        <f t="shared" ca="1" si="989"/>
        <v>15</v>
      </c>
      <c r="E12712" t="str" cm="1">
        <f t="array" aca="1" ref="E12712" ca="1">INDEX(Reel2,Spins[[#This Row],[Stop2]])</f>
        <v>🍒</v>
      </c>
      <c r="F12712">
        <f t="shared" ca="1" si="990"/>
        <v>14</v>
      </c>
      <c r="G12712" t="str" cm="1">
        <f t="array" aca="1" ref="G12712" ca="1">INDEX(Reel3,Spins[[#This Row],[Stop3]])</f>
        <v>🍇</v>
      </c>
      <c r="H12712" t="b">
        <f ca="1">AND(Spins[[#This Row],[Sym1]]=Spins[[#This Row],[Sym2]],Spins[[#This Row],[Sym2]]=Spins[[#This Row],[Sym3]])</f>
        <v>0</v>
      </c>
      <c r="I127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12">
        <f t="shared" si="991"/>
        <v>1</v>
      </c>
      <c r="K12712">
        <f ca="1">Spins[[#This Row],[Mult]]*Spins[[#This Row],[Bet]]</f>
        <v>0</v>
      </c>
      <c r="L12712">
        <f ca="1">Spins[[#This Row],[Payout]]-Spins[[#This Row],[Bet]]</f>
        <v>-1</v>
      </c>
    </row>
    <row r="12713" spans="1:12" x14ac:dyDescent="0.3">
      <c r="A12713">
        <f t="shared" si="987"/>
        <v>12712</v>
      </c>
      <c r="B12713">
        <f t="shared" ca="1" si="988"/>
        <v>24</v>
      </c>
      <c r="C12713" t="str" cm="1">
        <f t="array" aca="1" ref="C12713" ca="1">INDEX(Reel1,Spins[[#This Row],[Stop1]])</f>
        <v>🍇</v>
      </c>
      <c r="D12713">
        <f t="shared" ca="1" si="989"/>
        <v>3</v>
      </c>
      <c r="E12713" t="str" cm="1">
        <f t="array" aca="1" ref="E12713" ca="1">INDEX(Reel2,Spins[[#This Row],[Stop2]])</f>
        <v>🍋</v>
      </c>
      <c r="F12713">
        <f t="shared" ca="1" si="990"/>
        <v>19</v>
      </c>
      <c r="G12713" t="str" cm="1">
        <f t="array" aca="1" ref="G12713" ca="1">INDEX(Reel3,Spins[[#This Row],[Stop3]])</f>
        <v>🔔</v>
      </c>
      <c r="H12713" t="b">
        <f ca="1">AND(Spins[[#This Row],[Sym1]]=Spins[[#This Row],[Sym2]],Spins[[#This Row],[Sym2]]=Spins[[#This Row],[Sym3]])</f>
        <v>0</v>
      </c>
      <c r="I127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13">
        <f t="shared" si="991"/>
        <v>1</v>
      </c>
      <c r="K12713">
        <f ca="1">Spins[[#This Row],[Mult]]*Spins[[#This Row],[Bet]]</f>
        <v>0</v>
      </c>
      <c r="L12713">
        <f ca="1">Spins[[#This Row],[Payout]]-Spins[[#This Row],[Bet]]</f>
        <v>-1</v>
      </c>
    </row>
    <row r="12714" spans="1:12" x14ac:dyDescent="0.3">
      <c r="A12714">
        <f t="shared" si="987"/>
        <v>12713</v>
      </c>
      <c r="B12714">
        <f t="shared" ca="1" si="988"/>
        <v>17</v>
      </c>
      <c r="C12714" t="str" cm="1">
        <f t="array" aca="1" ref="C12714" ca="1">INDEX(Reel1,Spins[[#This Row],[Stop1]])</f>
        <v>🍒</v>
      </c>
      <c r="D12714">
        <f t="shared" ca="1" si="989"/>
        <v>18</v>
      </c>
      <c r="E12714" t="str" cm="1">
        <f t="array" aca="1" ref="E12714" ca="1">INDEX(Reel2,Spins[[#This Row],[Stop2]])</f>
        <v>🍒</v>
      </c>
      <c r="F12714">
        <f t="shared" ca="1" si="990"/>
        <v>1</v>
      </c>
      <c r="G12714" t="str" cm="1">
        <f t="array" aca="1" ref="G12714" ca="1">INDEX(Reel3,Spins[[#This Row],[Stop3]])</f>
        <v>🍋</v>
      </c>
      <c r="H12714" t="b">
        <f ca="1">AND(Spins[[#This Row],[Sym1]]=Spins[[#This Row],[Sym2]],Spins[[#This Row],[Sym2]]=Spins[[#This Row],[Sym3]])</f>
        <v>0</v>
      </c>
      <c r="I127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714">
        <f t="shared" si="991"/>
        <v>1</v>
      </c>
      <c r="K12714">
        <f ca="1">Spins[[#This Row],[Mult]]*Spins[[#This Row],[Bet]]</f>
        <v>0.8</v>
      </c>
      <c r="L12714">
        <f ca="1">Spins[[#This Row],[Payout]]-Spins[[#This Row],[Bet]]</f>
        <v>-0.19999999999999996</v>
      </c>
    </row>
    <row r="12715" spans="1:12" x14ac:dyDescent="0.3">
      <c r="A12715">
        <f t="shared" si="987"/>
        <v>12714</v>
      </c>
      <c r="B12715">
        <f t="shared" ca="1" si="988"/>
        <v>29</v>
      </c>
      <c r="C12715" t="str" cm="1">
        <f t="array" aca="1" ref="C12715" ca="1">INDEX(Reel1,Spins[[#This Row],[Stop1]])</f>
        <v>7️⃣</v>
      </c>
      <c r="D12715">
        <f t="shared" ca="1" si="989"/>
        <v>12</v>
      </c>
      <c r="E12715" t="str" cm="1">
        <f t="array" aca="1" ref="E12715" ca="1">INDEX(Reel2,Spins[[#This Row],[Stop2]])</f>
        <v>🍋</v>
      </c>
      <c r="F12715">
        <f t="shared" ca="1" si="990"/>
        <v>28</v>
      </c>
      <c r="G12715" t="str" cm="1">
        <f t="array" aca="1" ref="G12715" ca="1">INDEX(Reel3,Spins[[#This Row],[Stop3]])</f>
        <v>7️⃣</v>
      </c>
      <c r="H12715" t="b">
        <f ca="1">AND(Spins[[#This Row],[Sym1]]=Spins[[#This Row],[Sym2]],Spins[[#This Row],[Sym2]]=Spins[[#This Row],[Sym3]])</f>
        <v>0</v>
      </c>
      <c r="I127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15">
        <f t="shared" si="991"/>
        <v>1</v>
      </c>
      <c r="K12715">
        <f ca="1">Spins[[#This Row],[Mult]]*Spins[[#This Row],[Bet]]</f>
        <v>0</v>
      </c>
      <c r="L12715">
        <f ca="1">Spins[[#This Row],[Payout]]-Spins[[#This Row],[Bet]]</f>
        <v>-1</v>
      </c>
    </row>
    <row r="12716" spans="1:12" x14ac:dyDescent="0.3">
      <c r="A12716">
        <f t="shared" si="987"/>
        <v>12715</v>
      </c>
      <c r="B12716">
        <f t="shared" ca="1" si="988"/>
        <v>5</v>
      </c>
      <c r="C12716" t="str" cm="1">
        <f t="array" aca="1" ref="C12716" ca="1">INDEX(Reel1,Spins[[#This Row],[Stop1]])</f>
        <v>🍋</v>
      </c>
      <c r="D12716">
        <f t="shared" ca="1" si="989"/>
        <v>13</v>
      </c>
      <c r="E12716" t="str" cm="1">
        <f t="array" aca="1" ref="E12716" ca="1">INDEX(Reel2,Spins[[#This Row],[Stop2]])</f>
        <v>🍋</v>
      </c>
      <c r="F12716">
        <f t="shared" ca="1" si="990"/>
        <v>20</v>
      </c>
      <c r="G12716" t="str" cm="1">
        <f t="array" aca="1" ref="G12716" ca="1">INDEX(Reel3,Spins[[#This Row],[Stop3]])</f>
        <v>🔔</v>
      </c>
      <c r="H12716" t="b">
        <f ca="1">AND(Spins[[#This Row],[Sym1]]=Spins[[#This Row],[Sym2]],Spins[[#This Row],[Sym2]]=Spins[[#This Row],[Sym3]])</f>
        <v>0</v>
      </c>
      <c r="I127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16">
        <f t="shared" si="991"/>
        <v>1</v>
      </c>
      <c r="K12716">
        <f ca="1">Spins[[#This Row],[Mult]]*Spins[[#This Row],[Bet]]</f>
        <v>0.6</v>
      </c>
      <c r="L12716">
        <f ca="1">Spins[[#This Row],[Payout]]-Spins[[#This Row],[Bet]]</f>
        <v>-0.4</v>
      </c>
    </row>
    <row r="12717" spans="1:12" x14ac:dyDescent="0.3">
      <c r="A12717">
        <f t="shared" si="987"/>
        <v>12716</v>
      </c>
      <c r="B12717">
        <f t="shared" ca="1" si="988"/>
        <v>16</v>
      </c>
      <c r="C12717" t="str" cm="1">
        <f t="array" aca="1" ref="C12717" ca="1">INDEX(Reel1,Spins[[#This Row],[Stop1]])</f>
        <v>🍒</v>
      </c>
      <c r="D12717">
        <f t="shared" ca="1" si="989"/>
        <v>23</v>
      </c>
      <c r="E12717" t="str" cm="1">
        <f t="array" aca="1" ref="E12717" ca="1">INDEX(Reel2,Spins[[#This Row],[Stop2]])</f>
        <v>🍇</v>
      </c>
      <c r="F12717">
        <f t="shared" ca="1" si="990"/>
        <v>29</v>
      </c>
      <c r="G12717" t="str" cm="1">
        <f t="array" aca="1" ref="G12717" ca="1">INDEX(Reel3,Spins[[#This Row],[Stop3]])</f>
        <v>7️⃣</v>
      </c>
      <c r="H12717" t="b">
        <f ca="1">AND(Spins[[#This Row],[Sym1]]=Spins[[#This Row],[Sym2]],Spins[[#This Row],[Sym2]]=Spins[[#This Row],[Sym3]])</f>
        <v>0</v>
      </c>
      <c r="I127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17">
        <f t="shared" si="991"/>
        <v>1</v>
      </c>
      <c r="K12717">
        <f ca="1">Spins[[#This Row],[Mult]]*Spins[[#This Row],[Bet]]</f>
        <v>0</v>
      </c>
      <c r="L12717">
        <f ca="1">Spins[[#This Row],[Payout]]-Spins[[#This Row],[Bet]]</f>
        <v>-1</v>
      </c>
    </row>
    <row r="12718" spans="1:12" x14ac:dyDescent="0.3">
      <c r="A12718">
        <f t="shared" si="987"/>
        <v>12717</v>
      </c>
      <c r="B12718">
        <f t="shared" ca="1" si="988"/>
        <v>31</v>
      </c>
      <c r="C12718" t="str" cm="1">
        <f t="array" aca="1" ref="C12718" ca="1">INDEX(Reel1,Spins[[#This Row],[Stop1]])</f>
        <v>💎</v>
      </c>
      <c r="D12718">
        <f t="shared" ca="1" si="989"/>
        <v>12</v>
      </c>
      <c r="E12718" t="str" cm="1">
        <f t="array" aca="1" ref="E12718" ca="1">INDEX(Reel2,Spins[[#This Row],[Stop2]])</f>
        <v>🍋</v>
      </c>
      <c r="F12718">
        <f t="shared" ca="1" si="990"/>
        <v>27</v>
      </c>
      <c r="G12718" t="str" cm="1">
        <f t="array" aca="1" ref="G12718" ca="1">INDEX(Reel3,Spins[[#This Row],[Stop3]])</f>
        <v>7️⃣</v>
      </c>
      <c r="H12718" t="b">
        <f ca="1">AND(Spins[[#This Row],[Sym1]]=Spins[[#This Row],[Sym2]],Spins[[#This Row],[Sym2]]=Spins[[#This Row],[Sym3]])</f>
        <v>0</v>
      </c>
      <c r="I127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18">
        <f t="shared" si="991"/>
        <v>1</v>
      </c>
      <c r="K12718">
        <f ca="1">Spins[[#This Row],[Mult]]*Spins[[#This Row],[Bet]]</f>
        <v>0</v>
      </c>
      <c r="L12718">
        <f ca="1">Spins[[#This Row],[Payout]]-Spins[[#This Row],[Bet]]</f>
        <v>-1</v>
      </c>
    </row>
    <row r="12719" spans="1:12" x14ac:dyDescent="0.3">
      <c r="A12719">
        <f t="shared" si="987"/>
        <v>12718</v>
      </c>
      <c r="B12719">
        <f t="shared" ca="1" si="988"/>
        <v>17</v>
      </c>
      <c r="C12719" t="str" cm="1">
        <f t="array" aca="1" ref="C12719" ca="1">INDEX(Reel1,Spins[[#This Row],[Stop1]])</f>
        <v>🍒</v>
      </c>
      <c r="D12719">
        <f t="shared" ca="1" si="989"/>
        <v>27</v>
      </c>
      <c r="E12719" t="str" cm="1">
        <f t="array" aca="1" ref="E12719" ca="1">INDEX(Reel2,Spins[[#This Row],[Stop2]])</f>
        <v>BAR</v>
      </c>
      <c r="F12719">
        <f t="shared" ca="1" si="990"/>
        <v>14</v>
      </c>
      <c r="G12719" t="str" cm="1">
        <f t="array" aca="1" ref="G12719" ca="1">INDEX(Reel3,Spins[[#This Row],[Stop3]])</f>
        <v>🍇</v>
      </c>
      <c r="H12719" t="b">
        <f ca="1">AND(Spins[[#This Row],[Sym1]]=Spins[[#This Row],[Sym2]],Spins[[#This Row],[Sym2]]=Spins[[#This Row],[Sym3]])</f>
        <v>0</v>
      </c>
      <c r="I127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19">
        <f t="shared" si="991"/>
        <v>1</v>
      </c>
      <c r="K12719">
        <f ca="1">Spins[[#This Row],[Mult]]*Spins[[#This Row],[Bet]]</f>
        <v>0</v>
      </c>
      <c r="L12719">
        <f ca="1">Spins[[#This Row],[Payout]]-Spins[[#This Row],[Bet]]</f>
        <v>-1</v>
      </c>
    </row>
    <row r="12720" spans="1:12" x14ac:dyDescent="0.3">
      <c r="A12720">
        <f t="shared" si="987"/>
        <v>12719</v>
      </c>
      <c r="B12720">
        <f t="shared" ca="1" si="988"/>
        <v>13</v>
      </c>
      <c r="C12720" t="str" cm="1">
        <f t="array" aca="1" ref="C12720" ca="1">INDEX(Reel1,Spins[[#This Row],[Stop1]])</f>
        <v>🍋</v>
      </c>
      <c r="D12720">
        <f t="shared" ca="1" si="989"/>
        <v>4</v>
      </c>
      <c r="E12720" t="str" cm="1">
        <f t="array" aca="1" ref="E12720" ca="1">INDEX(Reel2,Spins[[#This Row],[Stop2]])</f>
        <v>🍋</v>
      </c>
      <c r="F12720">
        <f t="shared" ca="1" si="990"/>
        <v>31</v>
      </c>
      <c r="G12720" t="str" cm="1">
        <f t="array" aca="1" ref="G12720" ca="1">INDEX(Reel3,Spins[[#This Row],[Stop3]])</f>
        <v>💎</v>
      </c>
      <c r="H12720" t="b">
        <f ca="1">AND(Spins[[#This Row],[Sym1]]=Spins[[#This Row],[Sym2]],Spins[[#This Row],[Sym2]]=Spins[[#This Row],[Sym3]])</f>
        <v>0</v>
      </c>
      <c r="I127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20">
        <f t="shared" si="991"/>
        <v>1</v>
      </c>
      <c r="K12720">
        <f ca="1">Spins[[#This Row],[Mult]]*Spins[[#This Row],[Bet]]</f>
        <v>0.6</v>
      </c>
      <c r="L12720">
        <f ca="1">Spins[[#This Row],[Payout]]-Spins[[#This Row],[Bet]]</f>
        <v>-0.4</v>
      </c>
    </row>
    <row r="12721" spans="1:12" x14ac:dyDescent="0.3">
      <c r="A12721">
        <f t="shared" si="987"/>
        <v>12720</v>
      </c>
      <c r="B12721">
        <f t="shared" ca="1" si="988"/>
        <v>5</v>
      </c>
      <c r="C12721" t="str" cm="1">
        <f t="array" aca="1" ref="C12721" ca="1">INDEX(Reel1,Spins[[#This Row],[Stop1]])</f>
        <v>🍋</v>
      </c>
      <c r="D12721">
        <f t="shared" ca="1" si="989"/>
        <v>18</v>
      </c>
      <c r="E12721" t="str" cm="1">
        <f t="array" aca="1" ref="E12721" ca="1">INDEX(Reel2,Spins[[#This Row],[Stop2]])</f>
        <v>🍒</v>
      </c>
      <c r="F12721">
        <f t="shared" ca="1" si="990"/>
        <v>17</v>
      </c>
      <c r="G12721" t="str" cm="1">
        <f t="array" aca="1" ref="G12721" ca="1">INDEX(Reel3,Spins[[#This Row],[Stop3]])</f>
        <v>🍇</v>
      </c>
      <c r="H12721" t="b">
        <f ca="1">AND(Spins[[#This Row],[Sym1]]=Spins[[#This Row],[Sym2]],Spins[[#This Row],[Sym2]]=Spins[[#This Row],[Sym3]])</f>
        <v>0</v>
      </c>
      <c r="I127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1">
        <f t="shared" si="991"/>
        <v>1</v>
      </c>
      <c r="K12721">
        <f ca="1">Spins[[#This Row],[Mult]]*Spins[[#This Row],[Bet]]</f>
        <v>0</v>
      </c>
      <c r="L12721">
        <f ca="1">Spins[[#This Row],[Payout]]-Spins[[#This Row],[Bet]]</f>
        <v>-1</v>
      </c>
    </row>
    <row r="12722" spans="1:12" x14ac:dyDescent="0.3">
      <c r="A12722">
        <f t="shared" si="987"/>
        <v>12721</v>
      </c>
      <c r="B12722">
        <f t="shared" ca="1" si="988"/>
        <v>18</v>
      </c>
      <c r="C12722" t="str" cm="1">
        <f t="array" aca="1" ref="C12722" ca="1">INDEX(Reel1,Spins[[#This Row],[Stop1]])</f>
        <v>🍒</v>
      </c>
      <c r="D12722">
        <f t="shared" ca="1" si="989"/>
        <v>29</v>
      </c>
      <c r="E12722" t="str" cm="1">
        <f t="array" aca="1" ref="E12722" ca="1">INDEX(Reel2,Spins[[#This Row],[Stop2]])</f>
        <v>7️⃣</v>
      </c>
      <c r="F12722">
        <f t="shared" ca="1" si="990"/>
        <v>15</v>
      </c>
      <c r="G12722" t="str" cm="1">
        <f t="array" aca="1" ref="G12722" ca="1">INDEX(Reel3,Spins[[#This Row],[Stop3]])</f>
        <v>🍇</v>
      </c>
      <c r="H12722" t="b">
        <f ca="1">AND(Spins[[#This Row],[Sym1]]=Spins[[#This Row],[Sym2]],Spins[[#This Row],[Sym2]]=Spins[[#This Row],[Sym3]])</f>
        <v>0</v>
      </c>
      <c r="I127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2">
        <f t="shared" si="991"/>
        <v>1</v>
      </c>
      <c r="K12722">
        <f ca="1">Spins[[#This Row],[Mult]]*Spins[[#This Row],[Bet]]</f>
        <v>0</v>
      </c>
      <c r="L12722">
        <f ca="1">Spins[[#This Row],[Payout]]-Spins[[#This Row],[Bet]]</f>
        <v>-1</v>
      </c>
    </row>
    <row r="12723" spans="1:12" x14ac:dyDescent="0.3">
      <c r="A12723">
        <f t="shared" si="987"/>
        <v>12722</v>
      </c>
      <c r="B12723">
        <f t="shared" ca="1" si="988"/>
        <v>30</v>
      </c>
      <c r="C12723" t="str" cm="1">
        <f t="array" aca="1" ref="C12723" ca="1">INDEX(Reel1,Spins[[#This Row],[Stop1]])</f>
        <v>7️⃣</v>
      </c>
      <c r="D12723">
        <f t="shared" ca="1" si="989"/>
        <v>3</v>
      </c>
      <c r="E12723" t="str" cm="1">
        <f t="array" aca="1" ref="E12723" ca="1">INDEX(Reel2,Spins[[#This Row],[Stop2]])</f>
        <v>🍋</v>
      </c>
      <c r="F12723">
        <f t="shared" ca="1" si="990"/>
        <v>2</v>
      </c>
      <c r="G12723" t="str" cm="1">
        <f t="array" aca="1" ref="G12723" ca="1">INDEX(Reel3,Spins[[#This Row],[Stop3]])</f>
        <v>🍋</v>
      </c>
      <c r="H12723" t="b">
        <f ca="1">AND(Spins[[#This Row],[Sym1]]=Spins[[#This Row],[Sym2]],Spins[[#This Row],[Sym2]]=Spins[[#This Row],[Sym3]])</f>
        <v>0</v>
      </c>
      <c r="I127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3">
        <f t="shared" si="991"/>
        <v>1</v>
      </c>
      <c r="K12723">
        <f ca="1">Spins[[#This Row],[Mult]]*Spins[[#This Row],[Bet]]</f>
        <v>0</v>
      </c>
      <c r="L12723">
        <f ca="1">Spins[[#This Row],[Payout]]-Spins[[#This Row],[Bet]]</f>
        <v>-1</v>
      </c>
    </row>
    <row r="12724" spans="1:12" x14ac:dyDescent="0.3">
      <c r="A12724">
        <f t="shared" si="987"/>
        <v>12723</v>
      </c>
      <c r="B12724">
        <f t="shared" ca="1" si="988"/>
        <v>17</v>
      </c>
      <c r="C12724" t="str" cm="1">
        <f t="array" aca="1" ref="C12724" ca="1">INDEX(Reel1,Spins[[#This Row],[Stop1]])</f>
        <v>🍒</v>
      </c>
      <c r="D12724">
        <f t="shared" ca="1" si="989"/>
        <v>14</v>
      </c>
      <c r="E12724" t="str" cm="1">
        <f t="array" aca="1" ref="E12724" ca="1">INDEX(Reel2,Spins[[#This Row],[Stop2]])</f>
        <v>🍋</v>
      </c>
      <c r="F12724">
        <f t="shared" ca="1" si="990"/>
        <v>7</v>
      </c>
      <c r="G12724" t="str" cm="1">
        <f t="array" aca="1" ref="G12724" ca="1">INDEX(Reel3,Spins[[#This Row],[Stop3]])</f>
        <v>🍒</v>
      </c>
      <c r="H12724" t="b">
        <f ca="1">AND(Spins[[#This Row],[Sym1]]=Spins[[#This Row],[Sym2]],Spins[[#This Row],[Sym2]]=Spins[[#This Row],[Sym3]])</f>
        <v>0</v>
      </c>
      <c r="I127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4">
        <f t="shared" si="991"/>
        <v>1</v>
      </c>
      <c r="K12724">
        <f ca="1">Spins[[#This Row],[Mult]]*Spins[[#This Row],[Bet]]</f>
        <v>0</v>
      </c>
      <c r="L12724">
        <f ca="1">Spins[[#This Row],[Payout]]-Spins[[#This Row],[Bet]]</f>
        <v>-1</v>
      </c>
    </row>
    <row r="12725" spans="1:12" x14ac:dyDescent="0.3">
      <c r="A12725">
        <f t="shared" si="987"/>
        <v>12724</v>
      </c>
      <c r="B12725">
        <f t="shared" ca="1" si="988"/>
        <v>7</v>
      </c>
      <c r="C12725" t="str" cm="1">
        <f t="array" aca="1" ref="C12725" ca="1">INDEX(Reel1,Spins[[#This Row],[Stop1]])</f>
        <v>🍋</v>
      </c>
      <c r="D12725">
        <f t="shared" ca="1" si="989"/>
        <v>11</v>
      </c>
      <c r="E12725" t="str" cm="1">
        <f t="array" aca="1" ref="E12725" ca="1">INDEX(Reel2,Spins[[#This Row],[Stop2]])</f>
        <v>🍋</v>
      </c>
      <c r="F12725">
        <f t="shared" ca="1" si="990"/>
        <v>14</v>
      </c>
      <c r="G12725" t="str" cm="1">
        <f t="array" aca="1" ref="G12725" ca="1">INDEX(Reel3,Spins[[#This Row],[Stop3]])</f>
        <v>🍇</v>
      </c>
      <c r="H12725" t="b">
        <f ca="1">AND(Spins[[#This Row],[Sym1]]=Spins[[#This Row],[Sym2]],Spins[[#This Row],[Sym2]]=Spins[[#This Row],[Sym3]])</f>
        <v>0</v>
      </c>
      <c r="I127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25">
        <f t="shared" si="991"/>
        <v>1</v>
      </c>
      <c r="K12725">
        <f ca="1">Spins[[#This Row],[Mult]]*Spins[[#This Row],[Bet]]</f>
        <v>0.6</v>
      </c>
      <c r="L12725">
        <f ca="1">Spins[[#This Row],[Payout]]-Spins[[#This Row],[Bet]]</f>
        <v>-0.4</v>
      </c>
    </row>
    <row r="12726" spans="1:12" x14ac:dyDescent="0.3">
      <c r="A12726">
        <f t="shared" si="987"/>
        <v>12725</v>
      </c>
      <c r="B12726">
        <f t="shared" ca="1" si="988"/>
        <v>30</v>
      </c>
      <c r="C12726" t="str" cm="1">
        <f t="array" aca="1" ref="C12726" ca="1">INDEX(Reel1,Spins[[#This Row],[Stop1]])</f>
        <v>7️⃣</v>
      </c>
      <c r="D12726">
        <f t="shared" ca="1" si="989"/>
        <v>23</v>
      </c>
      <c r="E12726" t="str" cm="1">
        <f t="array" aca="1" ref="E12726" ca="1">INDEX(Reel2,Spins[[#This Row],[Stop2]])</f>
        <v>🍇</v>
      </c>
      <c r="F12726">
        <f t="shared" ca="1" si="990"/>
        <v>31</v>
      </c>
      <c r="G12726" t="str" cm="1">
        <f t="array" aca="1" ref="G12726" ca="1">INDEX(Reel3,Spins[[#This Row],[Stop3]])</f>
        <v>💎</v>
      </c>
      <c r="H12726" t="b">
        <f ca="1">AND(Spins[[#This Row],[Sym1]]=Spins[[#This Row],[Sym2]],Spins[[#This Row],[Sym2]]=Spins[[#This Row],[Sym3]])</f>
        <v>0</v>
      </c>
      <c r="I127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6">
        <f t="shared" si="991"/>
        <v>1</v>
      </c>
      <c r="K12726">
        <f ca="1">Spins[[#This Row],[Mult]]*Spins[[#This Row],[Bet]]</f>
        <v>0</v>
      </c>
      <c r="L12726">
        <f ca="1">Spins[[#This Row],[Payout]]-Spins[[#This Row],[Bet]]</f>
        <v>-1</v>
      </c>
    </row>
    <row r="12727" spans="1:12" x14ac:dyDescent="0.3">
      <c r="A12727">
        <f t="shared" si="987"/>
        <v>12726</v>
      </c>
      <c r="B12727">
        <f t="shared" ca="1" si="988"/>
        <v>7</v>
      </c>
      <c r="C12727" t="str" cm="1">
        <f t="array" aca="1" ref="C12727" ca="1">INDEX(Reel1,Spins[[#This Row],[Stop1]])</f>
        <v>🍋</v>
      </c>
      <c r="D12727">
        <f t="shared" ca="1" si="989"/>
        <v>30</v>
      </c>
      <c r="E12727" t="str" cm="1">
        <f t="array" aca="1" ref="E12727" ca="1">INDEX(Reel2,Spins[[#This Row],[Stop2]])</f>
        <v>7️⃣</v>
      </c>
      <c r="F12727">
        <f t="shared" ca="1" si="990"/>
        <v>4</v>
      </c>
      <c r="G12727" t="str" cm="1">
        <f t="array" aca="1" ref="G12727" ca="1">INDEX(Reel3,Spins[[#This Row],[Stop3]])</f>
        <v>🍋</v>
      </c>
      <c r="H12727" t="b">
        <f ca="1">AND(Spins[[#This Row],[Sym1]]=Spins[[#This Row],[Sym2]],Spins[[#This Row],[Sym2]]=Spins[[#This Row],[Sym3]])</f>
        <v>0</v>
      </c>
      <c r="I127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7">
        <f t="shared" si="991"/>
        <v>1</v>
      </c>
      <c r="K12727">
        <f ca="1">Spins[[#This Row],[Mult]]*Spins[[#This Row],[Bet]]</f>
        <v>0</v>
      </c>
      <c r="L12727">
        <f ca="1">Spins[[#This Row],[Payout]]-Spins[[#This Row],[Bet]]</f>
        <v>-1</v>
      </c>
    </row>
    <row r="12728" spans="1:12" x14ac:dyDescent="0.3">
      <c r="A12728">
        <f t="shared" si="987"/>
        <v>12727</v>
      </c>
      <c r="B12728">
        <f t="shared" ca="1" si="988"/>
        <v>28</v>
      </c>
      <c r="C12728" t="str" cm="1">
        <f t="array" aca="1" ref="C12728" ca="1">INDEX(Reel1,Spins[[#This Row],[Stop1]])</f>
        <v>BAR</v>
      </c>
      <c r="D12728">
        <f t="shared" ca="1" si="989"/>
        <v>9</v>
      </c>
      <c r="E12728" t="str" cm="1">
        <f t="array" aca="1" ref="E12728" ca="1">INDEX(Reel2,Spins[[#This Row],[Stop2]])</f>
        <v>🍋</v>
      </c>
      <c r="F12728">
        <f t="shared" ca="1" si="990"/>
        <v>4</v>
      </c>
      <c r="G12728" t="str" cm="1">
        <f t="array" aca="1" ref="G12728" ca="1">INDEX(Reel3,Spins[[#This Row],[Stop3]])</f>
        <v>🍋</v>
      </c>
      <c r="H12728" t="b">
        <f ca="1">AND(Spins[[#This Row],[Sym1]]=Spins[[#This Row],[Sym2]],Spins[[#This Row],[Sym2]]=Spins[[#This Row],[Sym3]])</f>
        <v>0</v>
      </c>
      <c r="I127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8">
        <f t="shared" si="991"/>
        <v>1</v>
      </c>
      <c r="K12728">
        <f ca="1">Spins[[#This Row],[Mult]]*Spins[[#This Row],[Bet]]</f>
        <v>0</v>
      </c>
      <c r="L12728">
        <f ca="1">Spins[[#This Row],[Payout]]-Spins[[#This Row],[Bet]]</f>
        <v>-1</v>
      </c>
    </row>
    <row r="12729" spans="1:12" x14ac:dyDescent="0.3">
      <c r="A12729">
        <f t="shared" si="987"/>
        <v>12728</v>
      </c>
      <c r="B12729">
        <f t="shared" ca="1" si="988"/>
        <v>27</v>
      </c>
      <c r="C12729" t="str" cm="1">
        <f t="array" aca="1" ref="C12729" ca="1">INDEX(Reel1,Spins[[#This Row],[Stop1]])</f>
        <v>BAR</v>
      </c>
      <c r="D12729">
        <f t="shared" ca="1" si="989"/>
        <v>25</v>
      </c>
      <c r="E12729" t="str" cm="1">
        <f t="array" aca="1" ref="E12729" ca="1">INDEX(Reel2,Spins[[#This Row],[Stop2]])</f>
        <v>🔔</v>
      </c>
      <c r="F12729">
        <f t="shared" ca="1" si="990"/>
        <v>28</v>
      </c>
      <c r="G12729" t="str" cm="1">
        <f t="array" aca="1" ref="G12729" ca="1">INDEX(Reel3,Spins[[#This Row],[Stop3]])</f>
        <v>7️⃣</v>
      </c>
      <c r="H12729" t="b">
        <f ca="1">AND(Spins[[#This Row],[Sym1]]=Spins[[#This Row],[Sym2]],Spins[[#This Row],[Sym2]]=Spins[[#This Row],[Sym3]])</f>
        <v>0</v>
      </c>
      <c r="I127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29">
        <f t="shared" si="991"/>
        <v>1</v>
      </c>
      <c r="K12729">
        <f ca="1">Spins[[#This Row],[Mult]]*Spins[[#This Row],[Bet]]</f>
        <v>0</v>
      </c>
      <c r="L12729">
        <f ca="1">Spins[[#This Row],[Payout]]-Spins[[#This Row],[Bet]]</f>
        <v>-1</v>
      </c>
    </row>
    <row r="12730" spans="1:12" x14ac:dyDescent="0.3">
      <c r="A12730">
        <f t="shared" si="987"/>
        <v>12729</v>
      </c>
      <c r="B12730">
        <f t="shared" ca="1" si="988"/>
        <v>24</v>
      </c>
      <c r="C12730" t="str" cm="1">
        <f t="array" aca="1" ref="C12730" ca="1">INDEX(Reel1,Spins[[#This Row],[Stop1]])</f>
        <v>🍇</v>
      </c>
      <c r="D12730">
        <f t="shared" ca="1" si="989"/>
        <v>8</v>
      </c>
      <c r="E12730" t="str" cm="1">
        <f t="array" aca="1" ref="E12730" ca="1">INDEX(Reel2,Spins[[#This Row],[Stop2]])</f>
        <v>🍋</v>
      </c>
      <c r="F12730">
        <f t="shared" ca="1" si="990"/>
        <v>24</v>
      </c>
      <c r="G12730" t="str" cm="1">
        <f t="array" aca="1" ref="G12730" ca="1">INDEX(Reel3,Spins[[#This Row],[Stop3]])</f>
        <v>BAR</v>
      </c>
      <c r="H12730" t="b">
        <f ca="1">AND(Spins[[#This Row],[Sym1]]=Spins[[#This Row],[Sym2]],Spins[[#This Row],[Sym2]]=Spins[[#This Row],[Sym3]])</f>
        <v>0</v>
      </c>
      <c r="I127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0">
        <f t="shared" si="991"/>
        <v>1</v>
      </c>
      <c r="K12730">
        <f ca="1">Spins[[#This Row],[Mult]]*Spins[[#This Row],[Bet]]</f>
        <v>0</v>
      </c>
      <c r="L12730">
        <f ca="1">Spins[[#This Row],[Payout]]-Spins[[#This Row],[Bet]]</f>
        <v>-1</v>
      </c>
    </row>
    <row r="12731" spans="1:12" x14ac:dyDescent="0.3">
      <c r="A12731">
        <f t="shared" si="987"/>
        <v>12730</v>
      </c>
      <c r="B12731">
        <f t="shared" ca="1" si="988"/>
        <v>2</v>
      </c>
      <c r="C12731" t="str" cm="1">
        <f t="array" aca="1" ref="C12731" ca="1">INDEX(Reel1,Spins[[#This Row],[Stop1]])</f>
        <v>🍋</v>
      </c>
      <c r="D12731">
        <f t="shared" ca="1" si="989"/>
        <v>6</v>
      </c>
      <c r="E12731" t="str" cm="1">
        <f t="array" aca="1" ref="E12731" ca="1">INDEX(Reel2,Spins[[#This Row],[Stop2]])</f>
        <v>🍋</v>
      </c>
      <c r="F12731">
        <f t="shared" ca="1" si="990"/>
        <v>19</v>
      </c>
      <c r="G12731" t="str" cm="1">
        <f t="array" aca="1" ref="G12731" ca="1">INDEX(Reel3,Spins[[#This Row],[Stop3]])</f>
        <v>🔔</v>
      </c>
      <c r="H12731" t="b">
        <f ca="1">AND(Spins[[#This Row],[Sym1]]=Spins[[#This Row],[Sym2]],Spins[[#This Row],[Sym2]]=Spins[[#This Row],[Sym3]])</f>
        <v>0</v>
      </c>
      <c r="I127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31">
        <f t="shared" si="991"/>
        <v>1</v>
      </c>
      <c r="K12731">
        <f ca="1">Spins[[#This Row],[Mult]]*Spins[[#This Row],[Bet]]</f>
        <v>0.6</v>
      </c>
      <c r="L12731">
        <f ca="1">Spins[[#This Row],[Payout]]-Spins[[#This Row],[Bet]]</f>
        <v>-0.4</v>
      </c>
    </row>
    <row r="12732" spans="1:12" x14ac:dyDescent="0.3">
      <c r="A12732">
        <f t="shared" si="987"/>
        <v>12731</v>
      </c>
      <c r="B12732">
        <f t="shared" ca="1" si="988"/>
        <v>14</v>
      </c>
      <c r="C12732" t="str" cm="1">
        <f t="array" aca="1" ref="C12732" ca="1">INDEX(Reel1,Spins[[#This Row],[Stop1]])</f>
        <v>🍋</v>
      </c>
      <c r="D12732">
        <f t="shared" ca="1" si="989"/>
        <v>27</v>
      </c>
      <c r="E12732" t="str" cm="1">
        <f t="array" aca="1" ref="E12732" ca="1">INDEX(Reel2,Spins[[#This Row],[Stop2]])</f>
        <v>BAR</v>
      </c>
      <c r="F12732">
        <f t="shared" ca="1" si="990"/>
        <v>1</v>
      </c>
      <c r="G12732" t="str" cm="1">
        <f t="array" aca="1" ref="G12732" ca="1">INDEX(Reel3,Spins[[#This Row],[Stop3]])</f>
        <v>🍋</v>
      </c>
      <c r="H12732" t="b">
        <f ca="1">AND(Spins[[#This Row],[Sym1]]=Spins[[#This Row],[Sym2]],Spins[[#This Row],[Sym2]]=Spins[[#This Row],[Sym3]])</f>
        <v>0</v>
      </c>
      <c r="I127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2">
        <f t="shared" si="991"/>
        <v>1</v>
      </c>
      <c r="K12732">
        <f ca="1">Spins[[#This Row],[Mult]]*Spins[[#This Row],[Bet]]</f>
        <v>0</v>
      </c>
      <c r="L12732">
        <f ca="1">Spins[[#This Row],[Payout]]-Spins[[#This Row],[Bet]]</f>
        <v>-1</v>
      </c>
    </row>
    <row r="12733" spans="1:12" x14ac:dyDescent="0.3">
      <c r="A12733">
        <f t="shared" si="987"/>
        <v>12732</v>
      </c>
      <c r="B12733">
        <f t="shared" ca="1" si="988"/>
        <v>8</v>
      </c>
      <c r="C12733" t="str" cm="1">
        <f t="array" aca="1" ref="C12733" ca="1">INDEX(Reel1,Spins[[#This Row],[Stop1]])</f>
        <v>🍋</v>
      </c>
      <c r="D12733">
        <f t="shared" ca="1" si="989"/>
        <v>17</v>
      </c>
      <c r="E12733" t="str" cm="1">
        <f t="array" aca="1" ref="E12733" ca="1">INDEX(Reel2,Spins[[#This Row],[Stop2]])</f>
        <v>🍒</v>
      </c>
      <c r="F12733">
        <f t="shared" ca="1" si="990"/>
        <v>16</v>
      </c>
      <c r="G12733" t="str" cm="1">
        <f t="array" aca="1" ref="G12733" ca="1">INDEX(Reel3,Spins[[#This Row],[Stop3]])</f>
        <v>🍇</v>
      </c>
      <c r="H12733" t="b">
        <f ca="1">AND(Spins[[#This Row],[Sym1]]=Spins[[#This Row],[Sym2]],Spins[[#This Row],[Sym2]]=Spins[[#This Row],[Sym3]])</f>
        <v>0</v>
      </c>
      <c r="I127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3">
        <f t="shared" si="991"/>
        <v>1</v>
      </c>
      <c r="K12733">
        <f ca="1">Spins[[#This Row],[Mult]]*Spins[[#This Row],[Bet]]</f>
        <v>0</v>
      </c>
      <c r="L12733">
        <f ca="1">Spins[[#This Row],[Payout]]-Spins[[#This Row],[Bet]]</f>
        <v>-1</v>
      </c>
    </row>
    <row r="12734" spans="1:12" x14ac:dyDescent="0.3">
      <c r="A12734">
        <f t="shared" si="987"/>
        <v>12733</v>
      </c>
      <c r="B12734">
        <f t="shared" ca="1" si="988"/>
        <v>27</v>
      </c>
      <c r="C12734" t="str" cm="1">
        <f t="array" aca="1" ref="C12734" ca="1">INDEX(Reel1,Spins[[#This Row],[Stop1]])</f>
        <v>BAR</v>
      </c>
      <c r="D12734">
        <f t="shared" ca="1" si="989"/>
        <v>13</v>
      </c>
      <c r="E12734" t="str" cm="1">
        <f t="array" aca="1" ref="E12734" ca="1">INDEX(Reel2,Spins[[#This Row],[Stop2]])</f>
        <v>🍋</v>
      </c>
      <c r="F12734">
        <f t="shared" ca="1" si="990"/>
        <v>28</v>
      </c>
      <c r="G12734" t="str" cm="1">
        <f t="array" aca="1" ref="G12734" ca="1">INDEX(Reel3,Spins[[#This Row],[Stop3]])</f>
        <v>7️⃣</v>
      </c>
      <c r="H12734" t="b">
        <f ca="1">AND(Spins[[#This Row],[Sym1]]=Spins[[#This Row],[Sym2]],Spins[[#This Row],[Sym2]]=Spins[[#This Row],[Sym3]])</f>
        <v>0</v>
      </c>
      <c r="I127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4">
        <f t="shared" si="991"/>
        <v>1</v>
      </c>
      <c r="K12734">
        <f ca="1">Spins[[#This Row],[Mult]]*Spins[[#This Row],[Bet]]</f>
        <v>0</v>
      </c>
      <c r="L12734">
        <f ca="1">Spins[[#This Row],[Payout]]-Spins[[#This Row],[Bet]]</f>
        <v>-1</v>
      </c>
    </row>
    <row r="12735" spans="1:12" x14ac:dyDescent="0.3">
      <c r="A12735">
        <f t="shared" si="987"/>
        <v>12734</v>
      </c>
      <c r="B12735">
        <f t="shared" ca="1" si="988"/>
        <v>24</v>
      </c>
      <c r="C12735" t="str" cm="1">
        <f t="array" aca="1" ref="C12735" ca="1">INDEX(Reel1,Spins[[#This Row],[Stop1]])</f>
        <v>🍇</v>
      </c>
      <c r="D12735">
        <f t="shared" ca="1" si="989"/>
        <v>20</v>
      </c>
      <c r="E12735" t="str" cm="1">
        <f t="array" aca="1" ref="E12735" ca="1">INDEX(Reel2,Spins[[#This Row],[Stop2]])</f>
        <v>🍒</v>
      </c>
      <c r="F12735">
        <f t="shared" ca="1" si="990"/>
        <v>2</v>
      </c>
      <c r="G12735" t="str" cm="1">
        <f t="array" aca="1" ref="G12735" ca="1">INDEX(Reel3,Spins[[#This Row],[Stop3]])</f>
        <v>🍋</v>
      </c>
      <c r="H12735" t="b">
        <f ca="1">AND(Spins[[#This Row],[Sym1]]=Spins[[#This Row],[Sym2]],Spins[[#This Row],[Sym2]]=Spins[[#This Row],[Sym3]])</f>
        <v>0</v>
      </c>
      <c r="I127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5">
        <f t="shared" si="991"/>
        <v>1</v>
      </c>
      <c r="K12735">
        <f ca="1">Spins[[#This Row],[Mult]]*Spins[[#This Row],[Bet]]</f>
        <v>0</v>
      </c>
      <c r="L12735">
        <f ca="1">Spins[[#This Row],[Payout]]-Spins[[#This Row],[Bet]]</f>
        <v>-1</v>
      </c>
    </row>
    <row r="12736" spans="1:12" x14ac:dyDescent="0.3">
      <c r="A12736">
        <f t="shared" si="987"/>
        <v>12735</v>
      </c>
      <c r="B12736">
        <f t="shared" ca="1" si="988"/>
        <v>24</v>
      </c>
      <c r="C12736" t="str" cm="1">
        <f t="array" aca="1" ref="C12736" ca="1">INDEX(Reel1,Spins[[#This Row],[Stop1]])</f>
        <v>🍇</v>
      </c>
      <c r="D12736">
        <f t="shared" ca="1" si="989"/>
        <v>1</v>
      </c>
      <c r="E12736" t="str" cm="1">
        <f t="array" aca="1" ref="E12736" ca="1">INDEX(Reel2,Spins[[#This Row],[Stop2]])</f>
        <v>🍋</v>
      </c>
      <c r="F12736">
        <f t="shared" ca="1" si="990"/>
        <v>6</v>
      </c>
      <c r="G12736" t="str" cm="1">
        <f t="array" aca="1" ref="G12736" ca="1">INDEX(Reel3,Spins[[#This Row],[Stop3]])</f>
        <v>🍒</v>
      </c>
      <c r="H12736" t="b">
        <f ca="1">AND(Spins[[#This Row],[Sym1]]=Spins[[#This Row],[Sym2]],Spins[[#This Row],[Sym2]]=Spins[[#This Row],[Sym3]])</f>
        <v>0</v>
      </c>
      <c r="I127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6">
        <f t="shared" si="991"/>
        <v>1</v>
      </c>
      <c r="K12736">
        <f ca="1">Spins[[#This Row],[Mult]]*Spins[[#This Row],[Bet]]</f>
        <v>0</v>
      </c>
      <c r="L12736">
        <f ca="1">Spins[[#This Row],[Payout]]-Spins[[#This Row],[Bet]]</f>
        <v>-1</v>
      </c>
    </row>
    <row r="12737" spans="1:12" x14ac:dyDescent="0.3">
      <c r="A12737">
        <f t="shared" si="987"/>
        <v>12736</v>
      </c>
      <c r="B12737">
        <f t="shared" ca="1" si="988"/>
        <v>19</v>
      </c>
      <c r="C12737" t="str" cm="1">
        <f t="array" aca="1" ref="C12737" ca="1">INDEX(Reel1,Spins[[#This Row],[Stop1]])</f>
        <v>🍒</v>
      </c>
      <c r="D12737">
        <f t="shared" ca="1" si="989"/>
        <v>13</v>
      </c>
      <c r="E12737" t="str" cm="1">
        <f t="array" aca="1" ref="E12737" ca="1">INDEX(Reel2,Spins[[#This Row],[Stop2]])</f>
        <v>🍋</v>
      </c>
      <c r="F12737">
        <f t="shared" ca="1" si="990"/>
        <v>18</v>
      </c>
      <c r="G12737" t="str" cm="1">
        <f t="array" aca="1" ref="G12737" ca="1">INDEX(Reel3,Spins[[#This Row],[Stop3]])</f>
        <v>🔔</v>
      </c>
      <c r="H12737" t="b">
        <f ca="1">AND(Spins[[#This Row],[Sym1]]=Spins[[#This Row],[Sym2]],Spins[[#This Row],[Sym2]]=Spins[[#This Row],[Sym3]])</f>
        <v>0</v>
      </c>
      <c r="I127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7">
        <f t="shared" si="991"/>
        <v>1</v>
      </c>
      <c r="K12737">
        <f ca="1">Spins[[#This Row],[Mult]]*Spins[[#This Row],[Bet]]</f>
        <v>0</v>
      </c>
      <c r="L12737">
        <f ca="1">Spins[[#This Row],[Payout]]-Spins[[#This Row],[Bet]]</f>
        <v>-1</v>
      </c>
    </row>
    <row r="12738" spans="1:12" x14ac:dyDescent="0.3">
      <c r="A12738">
        <f t="shared" ref="A12738:A12801" si="992">ROW()-1</f>
        <v>12737</v>
      </c>
      <c r="B12738">
        <f t="shared" ref="B12738:B12801" ca="1" si="993">RANDBETWEEN(1,ROWS(Reel1))</f>
        <v>9</v>
      </c>
      <c r="C12738" t="str" cm="1">
        <f t="array" aca="1" ref="C12738" ca="1">INDEX(Reel1,Spins[[#This Row],[Stop1]])</f>
        <v>🍋</v>
      </c>
      <c r="D12738">
        <f t="shared" ref="D12738:D12801" ca="1" si="994">RANDBETWEEN(1,ROWS(Reel2))</f>
        <v>28</v>
      </c>
      <c r="E12738" t="str" cm="1">
        <f t="array" aca="1" ref="E12738" ca="1">INDEX(Reel2,Spins[[#This Row],[Stop2]])</f>
        <v>BAR</v>
      </c>
      <c r="F12738">
        <f t="shared" ref="F12738:F12801" ca="1" si="995">RANDBETWEEN(1,ROWS(Reel3))</f>
        <v>4</v>
      </c>
      <c r="G12738" t="str" cm="1">
        <f t="array" aca="1" ref="G12738" ca="1">INDEX(Reel3,Spins[[#This Row],[Stop3]])</f>
        <v>🍋</v>
      </c>
      <c r="H12738" t="b">
        <f ca="1">AND(Spins[[#This Row],[Sym1]]=Spins[[#This Row],[Sym2]],Spins[[#This Row],[Sym2]]=Spins[[#This Row],[Sym3]])</f>
        <v>0</v>
      </c>
      <c r="I127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8">
        <f t="shared" ref="J12738:J12801" si="996">Bet</f>
        <v>1</v>
      </c>
      <c r="K12738">
        <f ca="1">Spins[[#This Row],[Mult]]*Spins[[#This Row],[Bet]]</f>
        <v>0</v>
      </c>
      <c r="L12738">
        <f ca="1">Spins[[#This Row],[Payout]]-Spins[[#This Row],[Bet]]</f>
        <v>-1</v>
      </c>
    </row>
    <row r="12739" spans="1:12" x14ac:dyDescent="0.3">
      <c r="A12739">
        <f t="shared" si="992"/>
        <v>12738</v>
      </c>
      <c r="B12739">
        <f t="shared" ca="1" si="993"/>
        <v>5</v>
      </c>
      <c r="C12739" t="str" cm="1">
        <f t="array" aca="1" ref="C12739" ca="1">INDEX(Reel1,Spins[[#This Row],[Stop1]])</f>
        <v>🍋</v>
      </c>
      <c r="D12739">
        <f t="shared" ca="1" si="994"/>
        <v>27</v>
      </c>
      <c r="E12739" t="str" cm="1">
        <f t="array" aca="1" ref="E12739" ca="1">INDEX(Reel2,Spins[[#This Row],[Stop2]])</f>
        <v>BAR</v>
      </c>
      <c r="F12739">
        <f t="shared" ca="1" si="995"/>
        <v>21</v>
      </c>
      <c r="G12739" t="str" cm="1">
        <f t="array" aca="1" ref="G12739" ca="1">INDEX(Reel3,Spins[[#This Row],[Stop3]])</f>
        <v>🔔</v>
      </c>
      <c r="H12739" t="b">
        <f ca="1">AND(Spins[[#This Row],[Sym1]]=Spins[[#This Row],[Sym2]],Spins[[#This Row],[Sym2]]=Spins[[#This Row],[Sym3]])</f>
        <v>0</v>
      </c>
      <c r="I127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39">
        <f t="shared" si="996"/>
        <v>1</v>
      </c>
      <c r="K12739">
        <f ca="1">Spins[[#This Row],[Mult]]*Spins[[#This Row],[Bet]]</f>
        <v>0</v>
      </c>
      <c r="L12739">
        <f ca="1">Spins[[#This Row],[Payout]]-Spins[[#This Row],[Bet]]</f>
        <v>-1</v>
      </c>
    </row>
    <row r="12740" spans="1:12" x14ac:dyDescent="0.3">
      <c r="A12740">
        <f t="shared" si="992"/>
        <v>12739</v>
      </c>
      <c r="B12740">
        <f t="shared" ca="1" si="993"/>
        <v>11</v>
      </c>
      <c r="C12740" t="str" cm="1">
        <f t="array" aca="1" ref="C12740" ca="1">INDEX(Reel1,Spins[[#This Row],[Stop1]])</f>
        <v>🍋</v>
      </c>
      <c r="D12740">
        <f t="shared" ca="1" si="994"/>
        <v>20</v>
      </c>
      <c r="E12740" t="str" cm="1">
        <f t="array" aca="1" ref="E12740" ca="1">INDEX(Reel2,Spins[[#This Row],[Stop2]])</f>
        <v>🍒</v>
      </c>
      <c r="F12740">
        <f t="shared" ca="1" si="995"/>
        <v>29</v>
      </c>
      <c r="G12740" t="str" cm="1">
        <f t="array" aca="1" ref="G12740" ca="1">INDEX(Reel3,Spins[[#This Row],[Stop3]])</f>
        <v>7️⃣</v>
      </c>
      <c r="H12740" t="b">
        <f ca="1">AND(Spins[[#This Row],[Sym1]]=Spins[[#This Row],[Sym2]],Spins[[#This Row],[Sym2]]=Spins[[#This Row],[Sym3]])</f>
        <v>0</v>
      </c>
      <c r="I127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0">
        <f t="shared" si="996"/>
        <v>1</v>
      </c>
      <c r="K12740">
        <f ca="1">Spins[[#This Row],[Mult]]*Spins[[#This Row],[Bet]]</f>
        <v>0</v>
      </c>
      <c r="L12740">
        <f ca="1">Spins[[#This Row],[Payout]]-Spins[[#This Row],[Bet]]</f>
        <v>-1</v>
      </c>
    </row>
    <row r="12741" spans="1:12" x14ac:dyDescent="0.3">
      <c r="A12741">
        <f t="shared" si="992"/>
        <v>12740</v>
      </c>
      <c r="B12741">
        <f t="shared" ca="1" si="993"/>
        <v>27</v>
      </c>
      <c r="C12741" t="str" cm="1">
        <f t="array" aca="1" ref="C12741" ca="1">INDEX(Reel1,Spins[[#This Row],[Stop1]])</f>
        <v>BAR</v>
      </c>
      <c r="D12741">
        <f t="shared" ca="1" si="994"/>
        <v>14</v>
      </c>
      <c r="E12741" t="str" cm="1">
        <f t="array" aca="1" ref="E12741" ca="1">INDEX(Reel2,Spins[[#This Row],[Stop2]])</f>
        <v>🍋</v>
      </c>
      <c r="F12741">
        <f t="shared" ca="1" si="995"/>
        <v>8</v>
      </c>
      <c r="G12741" t="str" cm="1">
        <f t="array" aca="1" ref="G12741" ca="1">INDEX(Reel3,Spins[[#This Row],[Stop3]])</f>
        <v>🍒</v>
      </c>
      <c r="H12741" t="b">
        <f ca="1">AND(Spins[[#This Row],[Sym1]]=Spins[[#This Row],[Sym2]],Spins[[#This Row],[Sym2]]=Spins[[#This Row],[Sym3]])</f>
        <v>0</v>
      </c>
      <c r="I127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1">
        <f t="shared" si="996"/>
        <v>1</v>
      </c>
      <c r="K12741">
        <f ca="1">Spins[[#This Row],[Mult]]*Spins[[#This Row],[Bet]]</f>
        <v>0</v>
      </c>
      <c r="L12741">
        <f ca="1">Spins[[#This Row],[Payout]]-Spins[[#This Row],[Bet]]</f>
        <v>-1</v>
      </c>
    </row>
    <row r="12742" spans="1:12" x14ac:dyDescent="0.3">
      <c r="A12742">
        <f t="shared" si="992"/>
        <v>12741</v>
      </c>
      <c r="B12742">
        <f t="shared" ca="1" si="993"/>
        <v>27</v>
      </c>
      <c r="C12742" t="str" cm="1">
        <f t="array" aca="1" ref="C12742" ca="1">INDEX(Reel1,Spins[[#This Row],[Stop1]])</f>
        <v>BAR</v>
      </c>
      <c r="D12742">
        <f t="shared" ca="1" si="994"/>
        <v>2</v>
      </c>
      <c r="E12742" t="str" cm="1">
        <f t="array" aca="1" ref="E12742" ca="1">INDEX(Reel2,Spins[[#This Row],[Stop2]])</f>
        <v>🍋</v>
      </c>
      <c r="F12742">
        <f t="shared" ca="1" si="995"/>
        <v>11</v>
      </c>
      <c r="G12742" t="str" cm="1">
        <f t="array" aca="1" ref="G12742" ca="1">INDEX(Reel3,Spins[[#This Row],[Stop3]])</f>
        <v>🍒</v>
      </c>
      <c r="H12742" t="b">
        <f ca="1">AND(Spins[[#This Row],[Sym1]]=Spins[[#This Row],[Sym2]],Spins[[#This Row],[Sym2]]=Spins[[#This Row],[Sym3]])</f>
        <v>0</v>
      </c>
      <c r="I127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2">
        <f t="shared" si="996"/>
        <v>1</v>
      </c>
      <c r="K12742">
        <f ca="1">Spins[[#This Row],[Mult]]*Spins[[#This Row],[Bet]]</f>
        <v>0</v>
      </c>
      <c r="L12742">
        <f ca="1">Spins[[#This Row],[Payout]]-Spins[[#This Row],[Bet]]</f>
        <v>-1</v>
      </c>
    </row>
    <row r="12743" spans="1:12" x14ac:dyDescent="0.3">
      <c r="A12743">
        <f t="shared" si="992"/>
        <v>12742</v>
      </c>
      <c r="B12743">
        <f t="shared" ca="1" si="993"/>
        <v>15</v>
      </c>
      <c r="C12743" t="str" cm="1">
        <f t="array" aca="1" ref="C12743" ca="1">INDEX(Reel1,Spins[[#This Row],[Stop1]])</f>
        <v>🍒</v>
      </c>
      <c r="D12743">
        <f t="shared" ca="1" si="994"/>
        <v>13</v>
      </c>
      <c r="E12743" t="str" cm="1">
        <f t="array" aca="1" ref="E12743" ca="1">INDEX(Reel2,Spins[[#This Row],[Stop2]])</f>
        <v>🍋</v>
      </c>
      <c r="F12743">
        <f t="shared" ca="1" si="995"/>
        <v>10</v>
      </c>
      <c r="G12743" t="str" cm="1">
        <f t="array" aca="1" ref="G12743" ca="1">INDEX(Reel3,Spins[[#This Row],[Stop3]])</f>
        <v>🍒</v>
      </c>
      <c r="H12743" t="b">
        <f ca="1">AND(Spins[[#This Row],[Sym1]]=Spins[[#This Row],[Sym2]],Spins[[#This Row],[Sym2]]=Spins[[#This Row],[Sym3]])</f>
        <v>0</v>
      </c>
      <c r="I127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3">
        <f t="shared" si="996"/>
        <v>1</v>
      </c>
      <c r="K12743">
        <f ca="1">Spins[[#This Row],[Mult]]*Spins[[#This Row],[Bet]]</f>
        <v>0</v>
      </c>
      <c r="L12743">
        <f ca="1">Spins[[#This Row],[Payout]]-Spins[[#This Row],[Bet]]</f>
        <v>-1</v>
      </c>
    </row>
    <row r="12744" spans="1:12" x14ac:dyDescent="0.3">
      <c r="A12744">
        <f t="shared" si="992"/>
        <v>12743</v>
      </c>
      <c r="B12744">
        <f t="shared" ca="1" si="993"/>
        <v>5</v>
      </c>
      <c r="C12744" t="str" cm="1">
        <f t="array" aca="1" ref="C12744" ca="1">INDEX(Reel1,Spins[[#This Row],[Stop1]])</f>
        <v>🍋</v>
      </c>
      <c r="D12744">
        <f t="shared" ca="1" si="994"/>
        <v>30</v>
      </c>
      <c r="E12744" t="str" cm="1">
        <f t="array" aca="1" ref="E12744" ca="1">INDEX(Reel2,Spins[[#This Row],[Stop2]])</f>
        <v>7️⃣</v>
      </c>
      <c r="F12744">
        <f t="shared" ca="1" si="995"/>
        <v>21</v>
      </c>
      <c r="G12744" t="str" cm="1">
        <f t="array" aca="1" ref="G12744" ca="1">INDEX(Reel3,Spins[[#This Row],[Stop3]])</f>
        <v>🔔</v>
      </c>
      <c r="H12744" t="b">
        <f ca="1">AND(Spins[[#This Row],[Sym1]]=Spins[[#This Row],[Sym2]],Spins[[#This Row],[Sym2]]=Spins[[#This Row],[Sym3]])</f>
        <v>0</v>
      </c>
      <c r="I127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4">
        <f t="shared" si="996"/>
        <v>1</v>
      </c>
      <c r="K12744">
        <f ca="1">Spins[[#This Row],[Mult]]*Spins[[#This Row],[Bet]]</f>
        <v>0</v>
      </c>
      <c r="L12744">
        <f ca="1">Spins[[#This Row],[Payout]]-Spins[[#This Row],[Bet]]</f>
        <v>-1</v>
      </c>
    </row>
    <row r="12745" spans="1:12" x14ac:dyDescent="0.3">
      <c r="A12745">
        <f t="shared" si="992"/>
        <v>12744</v>
      </c>
      <c r="B12745">
        <f t="shared" ca="1" si="993"/>
        <v>18</v>
      </c>
      <c r="C12745" t="str" cm="1">
        <f t="array" aca="1" ref="C12745" ca="1">INDEX(Reel1,Spins[[#This Row],[Stop1]])</f>
        <v>🍒</v>
      </c>
      <c r="D12745">
        <f t="shared" ca="1" si="994"/>
        <v>25</v>
      </c>
      <c r="E12745" t="str" cm="1">
        <f t="array" aca="1" ref="E12745" ca="1">INDEX(Reel2,Spins[[#This Row],[Stop2]])</f>
        <v>🔔</v>
      </c>
      <c r="F12745">
        <f t="shared" ca="1" si="995"/>
        <v>7</v>
      </c>
      <c r="G12745" t="str" cm="1">
        <f t="array" aca="1" ref="G12745" ca="1">INDEX(Reel3,Spins[[#This Row],[Stop3]])</f>
        <v>🍒</v>
      </c>
      <c r="H12745" t="b">
        <f ca="1">AND(Spins[[#This Row],[Sym1]]=Spins[[#This Row],[Sym2]],Spins[[#This Row],[Sym2]]=Spins[[#This Row],[Sym3]])</f>
        <v>0</v>
      </c>
      <c r="I127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5">
        <f t="shared" si="996"/>
        <v>1</v>
      </c>
      <c r="K12745">
        <f ca="1">Spins[[#This Row],[Mult]]*Spins[[#This Row],[Bet]]</f>
        <v>0</v>
      </c>
      <c r="L12745">
        <f ca="1">Spins[[#This Row],[Payout]]-Spins[[#This Row],[Bet]]</f>
        <v>-1</v>
      </c>
    </row>
    <row r="12746" spans="1:12" x14ac:dyDescent="0.3">
      <c r="A12746">
        <f t="shared" si="992"/>
        <v>12745</v>
      </c>
      <c r="B12746">
        <f t="shared" ca="1" si="993"/>
        <v>29</v>
      </c>
      <c r="C12746" t="str" cm="1">
        <f t="array" aca="1" ref="C12746" ca="1">INDEX(Reel1,Spins[[#This Row],[Stop1]])</f>
        <v>7️⃣</v>
      </c>
      <c r="D12746">
        <f t="shared" ca="1" si="994"/>
        <v>9</v>
      </c>
      <c r="E12746" t="str" cm="1">
        <f t="array" aca="1" ref="E12746" ca="1">INDEX(Reel2,Spins[[#This Row],[Stop2]])</f>
        <v>🍋</v>
      </c>
      <c r="F12746">
        <f t="shared" ca="1" si="995"/>
        <v>19</v>
      </c>
      <c r="G12746" t="str" cm="1">
        <f t="array" aca="1" ref="G12746" ca="1">INDEX(Reel3,Spins[[#This Row],[Stop3]])</f>
        <v>🔔</v>
      </c>
      <c r="H12746" t="b">
        <f ca="1">AND(Spins[[#This Row],[Sym1]]=Spins[[#This Row],[Sym2]],Spins[[#This Row],[Sym2]]=Spins[[#This Row],[Sym3]])</f>
        <v>0</v>
      </c>
      <c r="I127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6">
        <f t="shared" si="996"/>
        <v>1</v>
      </c>
      <c r="K12746">
        <f ca="1">Spins[[#This Row],[Mult]]*Spins[[#This Row],[Bet]]</f>
        <v>0</v>
      </c>
      <c r="L12746">
        <f ca="1">Spins[[#This Row],[Payout]]-Spins[[#This Row],[Bet]]</f>
        <v>-1</v>
      </c>
    </row>
    <row r="12747" spans="1:12" x14ac:dyDescent="0.3">
      <c r="A12747">
        <f t="shared" si="992"/>
        <v>12746</v>
      </c>
      <c r="B12747">
        <f t="shared" ca="1" si="993"/>
        <v>29</v>
      </c>
      <c r="C12747" t="str" cm="1">
        <f t="array" aca="1" ref="C12747" ca="1">INDEX(Reel1,Spins[[#This Row],[Stop1]])</f>
        <v>7️⃣</v>
      </c>
      <c r="D12747">
        <f t="shared" ca="1" si="994"/>
        <v>28</v>
      </c>
      <c r="E12747" t="str" cm="1">
        <f t="array" aca="1" ref="E12747" ca="1">INDEX(Reel2,Spins[[#This Row],[Stop2]])</f>
        <v>BAR</v>
      </c>
      <c r="F12747">
        <f t="shared" ca="1" si="995"/>
        <v>26</v>
      </c>
      <c r="G12747" t="str" cm="1">
        <f t="array" aca="1" ref="G12747" ca="1">INDEX(Reel3,Spins[[#This Row],[Stop3]])</f>
        <v>BAR</v>
      </c>
      <c r="H12747" t="b">
        <f ca="1">AND(Spins[[#This Row],[Sym1]]=Spins[[#This Row],[Sym2]],Spins[[#This Row],[Sym2]]=Spins[[#This Row],[Sym3]])</f>
        <v>0</v>
      </c>
      <c r="I127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7">
        <f t="shared" si="996"/>
        <v>1</v>
      </c>
      <c r="K12747">
        <f ca="1">Spins[[#This Row],[Mult]]*Spins[[#This Row],[Bet]]</f>
        <v>0</v>
      </c>
      <c r="L12747">
        <f ca="1">Spins[[#This Row],[Payout]]-Spins[[#This Row],[Bet]]</f>
        <v>-1</v>
      </c>
    </row>
    <row r="12748" spans="1:12" x14ac:dyDescent="0.3">
      <c r="A12748">
        <f t="shared" si="992"/>
        <v>12747</v>
      </c>
      <c r="B12748">
        <f t="shared" ca="1" si="993"/>
        <v>16</v>
      </c>
      <c r="C12748" t="str" cm="1">
        <f t="array" aca="1" ref="C12748" ca="1">INDEX(Reel1,Spins[[#This Row],[Stop1]])</f>
        <v>🍒</v>
      </c>
      <c r="D12748">
        <f t="shared" ca="1" si="994"/>
        <v>9</v>
      </c>
      <c r="E12748" t="str" cm="1">
        <f t="array" aca="1" ref="E12748" ca="1">INDEX(Reel2,Spins[[#This Row],[Stop2]])</f>
        <v>🍋</v>
      </c>
      <c r="F12748">
        <f t="shared" ca="1" si="995"/>
        <v>22</v>
      </c>
      <c r="G12748" t="str" cm="1">
        <f t="array" aca="1" ref="G12748" ca="1">INDEX(Reel3,Spins[[#This Row],[Stop3]])</f>
        <v>🔔</v>
      </c>
      <c r="H12748" t="b">
        <f ca="1">AND(Spins[[#This Row],[Sym1]]=Spins[[#This Row],[Sym2]],Spins[[#This Row],[Sym2]]=Spins[[#This Row],[Sym3]])</f>
        <v>0</v>
      </c>
      <c r="I127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8">
        <f t="shared" si="996"/>
        <v>1</v>
      </c>
      <c r="K12748">
        <f ca="1">Spins[[#This Row],[Mult]]*Spins[[#This Row],[Bet]]</f>
        <v>0</v>
      </c>
      <c r="L12748">
        <f ca="1">Spins[[#This Row],[Payout]]-Spins[[#This Row],[Bet]]</f>
        <v>-1</v>
      </c>
    </row>
    <row r="12749" spans="1:12" x14ac:dyDescent="0.3">
      <c r="A12749">
        <f t="shared" si="992"/>
        <v>12748</v>
      </c>
      <c r="B12749">
        <f t="shared" ca="1" si="993"/>
        <v>8</v>
      </c>
      <c r="C12749" t="str" cm="1">
        <f t="array" aca="1" ref="C12749" ca="1">INDEX(Reel1,Spins[[#This Row],[Stop1]])</f>
        <v>🍋</v>
      </c>
      <c r="D12749">
        <f t="shared" ca="1" si="994"/>
        <v>30</v>
      </c>
      <c r="E12749" t="str" cm="1">
        <f t="array" aca="1" ref="E12749" ca="1">INDEX(Reel2,Spins[[#This Row],[Stop2]])</f>
        <v>7️⃣</v>
      </c>
      <c r="F12749">
        <f t="shared" ca="1" si="995"/>
        <v>19</v>
      </c>
      <c r="G12749" t="str" cm="1">
        <f t="array" aca="1" ref="G12749" ca="1">INDEX(Reel3,Spins[[#This Row],[Stop3]])</f>
        <v>🔔</v>
      </c>
      <c r="H12749" t="b">
        <f ca="1">AND(Spins[[#This Row],[Sym1]]=Spins[[#This Row],[Sym2]],Spins[[#This Row],[Sym2]]=Spins[[#This Row],[Sym3]])</f>
        <v>0</v>
      </c>
      <c r="I127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49">
        <f t="shared" si="996"/>
        <v>1</v>
      </c>
      <c r="K12749">
        <f ca="1">Spins[[#This Row],[Mult]]*Spins[[#This Row],[Bet]]</f>
        <v>0</v>
      </c>
      <c r="L12749">
        <f ca="1">Spins[[#This Row],[Payout]]-Spins[[#This Row],[Bet]]</f>
        <v>-1</v>
      </c>
    </row>
    <row r="12750" spans="1:12" x14ac:dyDescent="0.3">
      <c r="A12750">
        <f t="shared" si="992"/>
        <v>12749</v>
      </c>
      <c r="B12750">
        <f t="shared" ca="1" si="993"/>
        <v>7</v>
      </c>
      <c r="C12750" t="str" cm="1">
        <f t="array" aca="1" ref="C12750" ca="1">INDEX(Reel1,Spins[[#This Row],[Stop1]])</f>
        <v>🍋</v>
      </c>
      <c r="D12750">
        <f t="shared" ca="1" si="994"/>
        <v>16</v>
      </c>
      <c r="E12750" t="str" cm="1">
        <f t="array" aca="1" ref="E12750" ca="1">INDEX(Reel2,Spins[[#This Row],[Stop2]])</f>
        <v>🍒</v>
      </c>
      <c r="F12750">
        <f t="shared" ca="1" si="995"/>
        <v>8</v>
      </c>
      <c r="G12750" t="str" cm="1">
        <f t="array" aca="1" ref="G12750" ca="1">INDEX(Reel3,Spins[[#This Row],[Stop3]])</f>
        <v>🍒</v>
      </c>
      <c r="H12750" t="b">
        <f ca="1">AND(Spins[[#This Row],[Sym1]]=Spins[[#This Row],[Sym2]],Spins[[#This Row],[Sym2]]=Spins[[#This Row],[Sym3]])</f>
        <v>0</v>
      </c>
      <c r="I127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0">
        <f t="shared" si="996"/>
        <v>1</v>
      </c>
      <c r="K12750">
        <f ca="1">Spins[[#This Row],[Mult]]*Spins[[#This Row],[Bet]]</f>
        <v>0</v>
      </c>
      <c r="L12750">
        <f ca="1">Spins[[#This Row],[Payout]]-Spins[[#This Row],[Bet]]</f>
        <v>-1</v>
      </c>
    </row>
    <row r="12751" spans="1:12" x14ac:dyDescent="0.3">
      <c r="A12751">
        <f t="shared" si="992"/>
        <v>12750</v>
      </c>
      <c r="B12751">
        <f t="shared" ca="1" si="993"/>
        <v>27</v>
      </c>
      <c r="C12751" t="str" cm="1">
        <f t="array" aca="1" ref="C12751" ca="1">INDEX(Reel1,Spins[[#This Row],[Stop1]])</f>
        <v>BAR</v>
      </c>
      <c r="D12751">
        <f t="shared" ca="1" si="994"/>
        <v>19</v>
      </c>
      <c r="E12751" t="str" cm="1">
        <f t="array" aca="1" ref="E12751" ca="1">INDEX(Reel2,Spins[[#This Row],[Stop2]])</f>
        <v>🍒</v>
      </c>
      <c r="F12751">
        <f t="shared" ca="1" si="995"/>
        <v>20</v>
      </c>
      <c r="G12751" t="str" cm="1">
        <f t="array" aca="1" ref="G12751" ca="1">INDEX(Reel3,Spins[[#This Row],[Stop3]])</f>
        <v>🔔</v>
      </c>
      <c r="H12751" t="b">
        <f ca="1">AND(Spins[[#This Row],[Sym1]]=Spins[[#This Row],[Sym2]],Spins[[#This Row],[Sym2]]=Spins[[#This Row],[Sym3]])</f>
        <v>0</v>
      </c>
      <c r="I127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1">
        <f t="shared" si="996"/>
        <v>1</v>
      </c>
      <c r="K12751">
        <f ca="1">Spins[[#This Row],[Mult]]*Spins[[#This Row],[Bet]]</f>
        <v>0</v>
      </c>
      <c r="L12751">
        <f ca="1">Spins[[#This Row],[Payout]]-Spins[[#This Row],[Bet]]</f>
        <v>-1</v>
      </c>
    </row>
    <row r="12752" spans="1:12" x14ac:dyDescent="0.3">
      <c r="A12752">
        <f t="shared" si="992"/>
        <v>12751</v>
      </c>
      <c r="B12752">
        <f t="shared" ca="1" si="993"/>
        <v>4</v>
      </c>
      <c r="C12752" t="str" cm="1">
        <f t="array" aca="1" ref="C12752" ca="1">INDEX(Reel1,Spins[[#This Row],[Stop1]])</f>
        <v>🍋</v>
      </c>
      <c r="D12752">
        <f t="shared" ca="1" si="994"/>
        <v>28</v>
      </c>
      <c r="E12752" t="str" cm="1">
        <f t="array" aca="1" ref="E12752" ca="1">INDEX(Reel2,Spins[[#This Row],[Stop2]])</f>
        <v>BAR</v>
      </c>
      <c r="F12752">
        <f t="shared" ca="1" si="995"/>
        <v>12</v>
      </c>
      <c r="G12752" t="str" cm="1">
        <f t="array" aca="1" ref="G12752" ca="1">INDEX(Reel3,Spins[[#This Row],[Stop3]])</f>
        <v>🍒</v>
      </c>
      <c r="H12752" t="b">
        <f ca="1">AND(Spins[[#This Row],[Sym1]]=Spins[[#This Row],[Sym2]],Spins[[#This Row],[Sym2]]=Spins[[#This Row],[Sym3]])</f>
        <v>0</v>
      </c>
      <c r="I127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2">
        <f t="shared" si="996"/>
        <v>1</v>
      </c>
      <c r="K12752">
        <f ca="1">Spins[[#This Row],[Mult]]*Spins[[#This Row],[Bet]]</f>
        <v>0</v>
      </c>
      <c r="L12752">
        <f ca="1">Spins[[#This Row],[Payout]]-Spins[[#This Row],[Bet]]</f>
        <v>-1</v>
      </c>
    </row>
    <row r="12753" spans="1:12" x14ac:dyDescent="0.3">
      <c r="A12753">
        <f t="shared" si="992"/>
        <v>12752</v>
      </c>
      <c r="B12753">
        <f t="shared" ca="1" si="993"/>
        <v>11</v>
      </c>
      <c r="C12753" t="str" cm="1">
        <f t="array" aca="1" ref="C12753" ca="1">INDEX(Reel1,Spins[[#This Row],[Stop1]])</f>
        <v>🍋</v>
      </c>
      <c r="D12753">
        <f t="shared" ca="1" si="994"/>
        <v>15</v>
      </c>
      <c r="E12753" t="str" cm="1">
        <f t="array" aca="1" ref="E12753" ca="1">INDEX(Reel2,Spins[[#This Row],[Stop2]])</f>
        <v>🍒</v>
      </c>
      <c r="F12753">
        <f t="shared" ca="1" si="995"/>
        <v>26</v>
      </c>
      <c r="G12753" t="str" cm="1">
        <f t="array" aca="1" ref="G12753" ca="1">INDEX(Reel3,Spins[[#This Row],[Stop3]])</f>
        <v>BAR</v>
      </c>
      <c r="H12753" t="b">
        <f ca="1">AND(Spins[[#This Row],[Sym1]]=Spins[[#This Row],[Sym2]],Spins[[#This Row],[Sym2]]=Spins[[#This Row],[Sym3]])</f>
        <v>0</v>
      </c>
      <c r="I127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3">
        <f t="shared" si="996"/>
        <v>1</v>
      </c>
      <c r="K12753">
        <f ca="1">Spins[[#This Row],[Mult]]*Spins[[#This Row],[Bet]]</f>
        <v>0</v>
      </c>
      <c r="L12753">
        <f ca="1">Spins[[#This Row],[Payout]]-Spins[[#This Row],[Bet]]</f>
        <v>-1</v>
      </c>
    </row>
    <row r="12754" spans="1:12" x14ac:dyDescent="0.3">
      <c r="A12754">
        <f t="shared" si="992"/>
        <v>12753</v>
      </c>
      <c r="B12754">
        <f t="shared" ca="1" si="993"/>
        <v>25</v>
      </c>
      <c r="C12754" t="str" cm="1">
        <f t="array" aca="1" ref="C12754" ca="1">INDEX(Reel1,Spins[[#This Row],[Stop1]])</f>
        <v>🔔</v>
      </c>
      <c r="D12754">
        <f t="shared" ca="1" si="994"/>
        <v>29</v>
      </c>
      <c r="E12754" t="str" cm="1">
        <f t="array" aca="1" ref="E12754" ca="1">INDEX(Reel2,Spins[[#This Row],[Stop2]])</f>
        <v>7️⃣</v>
      </c>
      <c r="F12754">
        <f t="shared" ca="1" si="995"/>
        <v>26</v>
      </c>
      <c r="G12754" t="str" cm="1">
        <f t="array" aca="1" ref="G12754" ca="1">INDEX(Reel3,Spins[[#This Row],[Stop3]])</f>
        <v>BAR</v>
      </c>
      <c r="H12754" t="b">
        <f ca="1">AND(Spins[[#This Row],[Sym1]]=Spins[[#This Row],[Sym2]],Spins[[#This Row],[Sym2]]=Spins[[#This Row],[Sym3]])</f>
        <v>0</v>
      </c>
      <c r="I127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4">
        <f t="shared" si="996"/>
        <v>1</v>
      </c>
      <c r="K12754">
        <f ca="1">Spins[[#This Row],[Mult]]*Spins[[#This Row],[Bet]]</f>
        <v>0</v>
      </c>
      <c r="L12754">
        <f ca="1">Spins[[#This Row],[Payout]]-Spins[[#This Row],[Bet]]</f>
        <v>-1</v>
      </c>
    </row>
    <row r="12755" spans="1:12" x14ac:dyDescent="0.3">
      <c r="A12755">
        <f t="shared" si="992"/>
        <v>12754</v>
      </c>
      <c r="B12755">
        <f t="shared" ca="1" si="993"/>
        <v>22</v>
      </c>
      <c r="C12755" t="str" cm="1">
        <f t="array" aca="1" ref="C12755" ca="1">INDEX(Reel1,Spins[[#This Row],[Stop1]])</f>
        <v>🍇</v>
      </c>
      <c r="D12755">
        <f t="shared" ca="1" si="994"/>
        <v>30</v>
      </c>
      <c r="E12755" t="str" cm="1">
        <f t="array" aca="1" ref="E12755" ca="1">INDEX(Reel2,Spins[[#This Row],[Stop2]])</f>
        <v>7️⃣</v>
      </c>
      <c r="F12755">
        <f t="shared" ca="1" si="995"/>
        <v>5</v>
      </c>
      <c r="G12755" t="str" cm="1">
        <f t="array" aca="1" ref="G12755" ca="1">INDEX(Reel3,Spins[[#This Row],[Stop3]])</f>
        <v>🍋</v>
      </c>
      <c r="H12755" t="b">
        <f ca="1">AND(Spins[[#This Row],[Sym1]]=Spins[[#This Row],[Sym2]],Spins[[#This Row],[Sym2]]=Spins[[#This Row],[Sym3]])</f>
        <v>0</v>
      </c>
      <c r="I127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5">
        <f t="shared" si="996"/>
        <v>1</v>
      </c>
      <c r="K12755">
        <f ca="1">Spins[[#This Row],[Mult]]*Spins[[#This Row],[Bet]]</f>
        <v>0</v>
      </c>
      <c r="L12755">
        <f ca="1">Spins[[#This Row],[Payout]]-Spins[[#This Row],[Bet]]</f>
        <v>-1</v>
      </c>
    </row>
    <row r="12756" spans="1:12" x14ac:dyDescent="0.3">
      <c r="A12756">
        <f t="shared" si="992"/>
        <v>12755</v>
      </c>
      <c r="B12756">
        <f t="shared" ca="1" si="993"/>
        <v>13</v>
      </c>
      <c r="C12756" t="str" cm="1">
        <f t="array" aca="1" ref="C12756" ca="1">INDEX(Reel1,Spins[[#This Row],[Stop1]])</f>
        <v>🍋</v>
      </c>
      <c r="D12756">
        <f t="shared" ca="1" si="994"/>
        <v>16</v>
      </c>
      <c r="E12756" t="str" cm="1">
        <f t="array" aca="1" ref="E12756" ca="1">INDEX(Reel2,Spins[[#This Row],[Stop2]])</f>
        <v>🍒</v>
      </c>
      <c r="F12756">
        <f t="shared" ca="1" si="995"/>
        <v>4</v>
      </c>
      <c r="G12756" t="str" cm="1">
        <f t="array" aca="1" ref="G12756" ca="1">INDEX(Reel3,Spins[[#This Row],[Stop3]])</f>
        <v>🍋</v>
      </c>
      <c r="H12756" t="b">
        <f ca="1">AND(Spins[[#This Row],[Sym1]]=Spins[[#This Row],[Sym2]],Spins[[#This Row],[Sym2]]=Spins[[#This Row],[Sym3]])</f>
        <v>0</v>
      </c>
      <c r="I127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6">
        <f t="shared" si="996"/>
        <v>1</v>
      </c>
      <c r="K12756">
        <f ca="1">Spins[[#This Row],[Mult]]*Spins[[#This Row],[Bet]]</f>
        <v>0</v>
      </c>
      <c r="L12756">
        <f ca="1">Spins[[#This Row],[Payout]]-Spins[[#This Row],[Bet]]</f>
        <v>-1</v>
      </c>
    </row>
    <row r="12757" spans="1:12" x14ac:dyDescent="0.3">
      <c r="A12757">
        <f t="shared" si="992"/>
        <v>12756</v>
      </c>
      <c r="B12757">
        <f t="shared" ca="1" si="993"/>
        <v>3</v>
      </c>
      <c r="C12757" t="str" cm="1">
        <f t="array" aca="1" ref="C12757" ca="1">INDEX(Reel1,Spins[[#This Row],[Stop1]])</f>
        <v>🍋</v>
      </c>
      <c r="D12757">
        <f t="shared" ca="1" si="994"/>
        <v>20</v>
      </c>
      <c r="E12757" t="str" cm="1">
        <f t="array" aca="1" ref="E12757" ca="1">INDEX(Reel2,Spins[[#This Row],[Stop2]])</f>
        <v>🍒</v>
      </c>
      <c r="F12757">
        <f t="shared" ca="1" si="995"/>
        <v>27</v>
      </c>
      <c r="G12757" t="str" cm="1">
        <f t="array" aca="1" ref="G12757" ca="1">INDEX(Reel3,Spins[[#This Row],[Stop3]])</f>
        <v>7️⃣</v>
      </c>
      <c r="H12757" t="b">
        <f ca="1">AND(Spins[[#This Row],[Sym1]]=Spins[[#This Row],[Sym2]],Spins[[#This Row],[Sym2]]=Spins[[#This Row],[Sym3]])</f>
        <v>0</v>
      </c>
      <c r="I127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57">
        <f t="shared" si="996"/>
        <v>1</v>
      </c>
      <c r="K12757">
        <f ca="1">Spins[[#This Row],[Mult]]*Spins[[#This Row],[Bet]]</f>
        <v>0</v>
      </c>
      <c r="L12757">
        <f ca="1">Spins[[#This Row],[Payout]]-Spins[[#This Row],[Bet]]</f>
        <v>-1</v>
      </c>
    </row>
    <row r="12758" spans="1:12" x14ac:dyDescent="0.3">
      <c r="A12758">
        <f t="shared" si="992"/>
        <v>12757</v>
      </c>
      <c r="B12758">
        <f t="shared" ca="1" si="993"/>
        <v>14</v>
      </c>
      <c r="C12758" t="str" cm="1">
        <f t="array" aca="1" ref="C12758" ca="1">INDEX(Reel1,Spins[[#This Row],[Stop1]])</f>
        <v>🍋</v>
      </c>
      <c r="D12758">
        <f t="shared" ca="1" si="994"/>
        <v>5</v>
      </c>
      <c r="E12758" t="str" cm="1">
        <f t="array" aca="1" ref="E12758" ca="1">INDEX(Reel2,Spins[[#This Row],[Stop2]])</f>
        <v>🍋</v>
      </c>
      <c r="F12758">
        <f t="shared" ca="1" si="995"/>
        <v>18</v>
      </c>
      <c r="G12758" t="str" cm="1">
        <f t="array" aca="1" ref="G12758" ca="1">INDEX(Reel3,Spins[[#This Row],[Stop3]])</f>
        <v>🔔</v>
      </c>
      <c r="H12758" t="b">
        <f ca="1">AND(Spins[[#This Row],[Sym1]]=Spins[[#This Row],[Sym2]],Spins[[#This Row],[Sym2]]=Spins[[#This Row],[Sym3]])</f>
        <v>0</v>
      </c>
      <c r="I127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58">
        <f t="shared" si="996"/>
        <v>1</v>
      </c>
      <c r="K12758">
        <f ca="1">Spins[[#This Row],[Mult]]*Spins[[#This Row],[Bet]]</f>
        <v>0.6</v>
      </c>
      <c r="L12758">
        <f ca="1">Spins[[#This Row],[Payout]]-Spins[[#This Row],[Bet]]</f>
        <v>-0.4</v>
      </c>
    </row>
    <row r="12759" spans="1:12" x14ac:dyDescent="0.3">
      <c r="A12759">
        <f t="shared" si="992"/>
        <v>12758</v>
      </c>
      <c r="B12759">
        <f t="shared" ca="1" si="993"/>
        <v>14</v>
      </c>
      <c r="C12759" t="str" cm="1">
        <f t="array" aca="1" ref="C12759" ca="1">INDEX(Reel1,Spins[[#This Row],[Stop1]])</f>
        <v>🍋</v>
      </c>
      <c r="D12759">
        <f t="shared" ca="1" si="994"/>
        <v>7</v>
      </c>
      <c r="E12759" t="str" cm="1">
        <f t="array" aca="1" ref="E12759" ca="1">INDEX(Reel2,Spins[[#This Row],[Stop2]])</f>
        <v>🍋</v>
      </c>
      <c r="F12759">
        <f t="shared" ca="1" si="995"/>
        <v>17</v>
      </c>
      <c r="G12759" t="str" cm="1">
        <f t="array" aca="1" ref="G12759" ca="1">INDEX(Reel3,Spins[[#This Row],[Stop3]])</f>
        <v>🍇</v>
      </c>
      <c r="H12759" t="b">
        <f ca="1">AND(Spins[[#This Row],[Sym1]]=Spins[[#This Row],[Sym2]],Spins[[#This Row],[Sym2]]=Spins[[#This Row],[Sym3]])</f>
        <v>0</v>
      </c>
      <c r="I127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59">
        <f t="shared" si="996"/>
        <v>1</v>
      </c>
      <c r="K12759">
        <f ca="1">Spins[[#This Row],[Mult]]*Spins[[#This Row],[Bet]]</f>
        <v>0.6</v>
      </c>
      <c r="L12759">
        <f ca="1">Spins[[#This Row],[Payout]]-Spins[[#This Row],[Bet]]</f>
        <v>-0.4</v>
      </c>
    </row>
    <row r="12760" spans="1:12" x14ac:dyDescent="0.3">
      <c r="A12760">
        <f t="shared" si="992"/>
        <v>12759</v>
      </c>
      <c r="B12760">
        <f t="shared" ca="1" si="993"/>
        <v>26</v>
      </c>
      <c r="C12760" t="str" cm="1">
        <f t="array" aca="1" ref="C12760" ca="1">INDEX(Reel1,Spins[[#This Row],[Stop1]])</f>
        <v>🔔</v>
      </c>
      <c r="D12760">
        <f t="shared" ca="1" si="994"/>
        <v>22</v>
      </c>
      <c r="E12760" t="str" cm="1">
        <f t="array" aca="1" ref="E12760" ca="1">INDEX(Reel2,Spins[[#This Row],[Stop2]])</f>
        <v>🍇</v>
      </c>
      <c r="F12760">
        <f t="shared" ca="1" si="995"/>
        <v>25</v>
      </c>
      <c r="G12760" t="str" cm="1">
        <f t="array" aca="1" ref="G12760" ca="1">INDEX(Reel3,Spins[[#This Row],[Stop3]])</f>
        <v>BAR</v>
      </c>
      <c r="H12760" t="b">
        <f ca="1">AND(Spins[[#This Row],[Sym1]]=Spins[[#This Row],[Sym2]],Spins[[#This Row],[Sym2]]=Spins[[#This Row],[Sym3]])</f>
        <v>0</v>
      </c>
      <c r="I127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60">
        <f t="shared" si="996"/>
        <v>1</v>
      </c>
      <c r="K12760">
        <f ca="1">Spins[[#This Row],[Mult]]*Spins[[#This Row],[Bet]]</f>
        <v>0</v>
      </c>
      <c r="L12760">
        <f ca="1">Spins[[#This Row],[Payout]]-Spins[[#This Row],[Bet]]</f>
        <v>-1</v>
      </c>
    </row>
    <row r="12761" spans="1:12" x14ac:dyDescent="0.3">
      <c r="A12761">
        <f t="shared" si="992"/>
        <v>12760</v>
      </c>
      <c r="B12761">
        <f t="shared" ca="1" si="993"/>
        <v>6</v>
      </c>
      <c r="C12761" t="str" cm="1">
        <f t="array" aca="1" ref="C12761" ca="1">INDEX(Reel1,Spins[[#This Row],[Stop1]])</f>
        <v>🍋</v>
      </c>
      <c r="D12761">
        <f t="shared" ca="1" si="994"/>
        <v>16</v>
      </c>
      <c r="E12761" t="str" cm="1">
        <f t="array" aca="1" ref="E12761" ca="1">INDEX(Reel2,Spins[[#This Row],[Stop2]])</f>
        <v>🍒</v>
      </c>
      <c r="F12761">
        <f t="shared" ca="1" si="995"/>
        <v>6</v>
      </c>
      <c r="G12761" t="str" cm="1">
        <f t="array" aca="1" ref="G12761" ca="1">INDEX(Reel3,Spins[[#This Row],[Stop3]])</f>
        <v>🍒</v>
      </c>
      <c r="H12761" t="b">
        <f ca="1">AND(Spins[[#This Row],[Sym1]]=Spins[[#This Row],[Sym2]],Spins[[#This Row],[Sym2]]=Spins[[#This Row],[Sym3]])</f>
        <v>0</v>
      </c>
      <c r="I127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61">
        <f t="shared" si="996"/>
        <v>1</v>
      </c>
      <c r="K12761">
        <f ca="1">Spins[[#This Row],[Mult]]*Spins[[#This Row],[Bet]]</f>
        <v>0</v>
      </c>
      <c r="L12761">
        <f ca="1">Spins[[#This Row],[Payout]]-Spins[[#This Row],[Bet]]</f>
        <v>-1</v>
      </c>
    </row>
    <row r="12762" spans="1:12" x14ac:dyDescent="0.3">
      <c r="A12762">
        <f t="shared" si="992"/>
        <v>12761</v>
      </c>
      <c r="B12762">
        <f t="shared" ca="1" si="993"/>
        <v>10</v>
      </c>
      <c r="C12762" t="str" cm="1">
        <f t="array" aca="1" ref="C12762" ca="1">INDEX(Reel1,Spins[[#This Row],[Stop1]])</f>
        <v>🍋</v>
      </c>
      <c r="D12762">
        <f t="shared" ca="1" si="994"/>
        <v>18</v>
      </c>
      <c r="E12762" t="str" cm="1">
        <f t="array" aca="1" ref="E12762" ca="1">INDEX(Reel2,Spins[[#This Row],[Stop2]])</f>
        <v>🍒</v>
      </c>
      <c r="F12762">
        <f t="shared" ca="1" si="995"/>
        <v>24</v>
      </c>
      <c r="G12762" t="str" cm="1">
        <f t="array" aca="1" ref="G12762" ca="1">INDEX(Reel3,Spins[[#This Row],[Stop3]])</f>
        <v>BAR</v>
      </c>
      <c r="H12762" t="b">
        <f ca="1">AND(Spins[[#This Row],[Sym1]]=Spins[[#This Row],[Sym2]],Spins[[#This Row],[Sym2]]=Spins[[#This Row],[Sym3]])</f>
        <v>0</v>
      </c>
      <c r="I127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62">
        <f t="shared" si="996"/>
        <v>1</v>
      </c>
      <c r="K12762">
        <f ca="1">Spins[[#This Row],[Mult]]*Spins[[#This Row],[Bet]]</f>
        <v>0</v>
      </c>
      <c r="L12762">
        <f ca="1">Spins[[#This Row],[Payout]]-Spins[[#This Row],[Bet]]</f>
        <v>-1</v>
      </c>
    </row>
    <row r="12763" spans="1:12" x14ac:dyDescent="0.3">
      <c r="A12763">
        <f t="shared" si="992"/>
        <v>12762</v>
      </c>
      <c r="B12763">
        <f t="shared" ca="1" si="993"/>
        <v>10</v>
      </c>
      <c r="C12763" t="str" cm="1">
        <f t="array" aca="1" ref="C12763" ca="1">INDEX(Reel1,Spins[[#This Row],[Stop1]])</f>
        <v>🍋</v>
      </c>
      <c r="D12763">
        <f t="shared" ca="1" si="994"/>
        <v>9</v>
      </c>
      <c r="E12763" t="str" cm="1">
        <f t="array" aca="1" ref="E12763" ca="1">INDEX(Reel2,Spins[[#This Row],[Stop2]])</f>
        <v>🍋</v>
      </c>
      <c r="F12763">
        <f t="shared" ca="1" si="995"/>
        <v>3</v>
      </c>
      <c r="G12763" t="str" cm="1">
        <f t="array" aca="1" ref="G12763" ca="1">INDEX(Reel3,Spins[[#This Row],[Stop3]])</f>
        <v>🍋</v>
      </c>
      <c r="H12763" t="b">
        <f ca="1">AND(Spins[[#This Row],[Sym1]]=Spins[[#This Row],[Sym2]],Spins[[#This Row],[Sym2]]=Spins[[#This Row],[Sym3]])</f>
        <v>1</v>
      </c>
      <c r="I127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763">
        <f t="shared" si="996"/>
        <v>1</v>
      </c>
      <c r="K12763">
        <f ca="1">Spins[[#This Row],[Mult]]*Spins[[#This Row],[Bet]]</f>
        <v>14</v>
      </c>
      <c r="L12763">
        <f ca="1">Spins[[#This Row],[Payout]]-Spins[[#This Row],[Bet]]</f>
        <v>13</v>
      </c>
    </row>
    <row r="12764" spans="1:12" x14ac:dyDescent="0.3">
      <c r="A12764">
        <f t="shared" si="992"/>
        <v>12763</v>
      </c>
      <c r="B12764">
        <f t="shared" ca="1" si="993"/>
        <v>14</v>
      </c>
      <c r="C12764" t="str" cm="1">
        <f t="array" aca="1" ref="C12764" ca="1">INDEX(Reel1,Spins[[#This Row],[Stop1]])</f>
        <v>🍋</v>
      </c>
      <c r="D12764">
        <f t="shared" ca="1" si="994"/>
        <v>8</v>
      </c>
      <c r="E12764" t="str" cm="1">
        <f t="array" aca="1" ref="E12764" ca="1">INDEX(Reel2,Spins[[#This Row],[Stop2]])</f>
        <v>🍋</v>
      </c>
      <c r="F12764">
        <f t="shared" ca="1" si="995"/>
        <v>24</v>
      </c>
      <c r="G12764" t="str" cm="1">
        <f t="array" aca="1" ref="G12764" ca="1">INDEX(Reel3,Spins[[#This Row],[Stop3]])</f>
        <v>BAR</v>
      </c>
      <c r="H12764" t="b">
        <f ca="1">AND(Spins[[#This Row],[Sym1]]=Spins[[#This Row],[Sym2]],Spins[[#This Row],[Sym2]]=Spins[[#This Row],[Sym3]])</f>
        <v>0</v>
      </c>
      <c r="I127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64">
        <f t="shared" si="996"/>
        <v>1</v>
      </c>
      <c r="K12764">
        <f ca="1">Spins[[#This Row],[Mult]]*Spins[[#This Row],[Bet]]</f>
        <v>0.6</v>
      </c>
      <c r="L12764">
        <f ca="1">Spins[[#This Row],[Payout]]-Spins[[#This Row],[Bet]]</f>
        <v>-0.4</v>
      </c>
    </row>
    <row r="12765" spans="1:12" x14ac:dyDescent="0.3">
      <c r="A12765">
        <f t="shared" si="992"/>
        <v>12764</v>
      </c>
      <c r="B12765">
        <f t="shared" ca="1" si="993"/>
        <v>20</v>
      </c>
      <c r="C12765" t="str" cm="1">
        <f t="array" aca="1" ref="C12765" ca="1">INDEX(Reel1,Spins[[#This Row],[Stop1]])</f>
        <v>🍒</v>
      </c>
      <c r="D12765">
        <f t="shared" ca="1" si="994"/>
        <v>18</v>
      </c>
      <c r="E12765" t="str" cm="1">
        <f t="array" aca="1" ref="E12765" ca="1">INDEX(Reel2,Spins[[#This Row],[Stop2]])</f>
        <v>🍒</v>
      </c>
      <c r="F12765">
        <f t="shared" ca="1" si="995"/>
        <v>8</v>
      </c>
      <c r="G12765" t="str" cm="1">
        <f t="array" aca="1" ref="G12765" ca="1">INDEX(Reel3,Spins[[#This Row],[Stop3]])</f>
        <v>🍒</v>
      </c>
      <c r="H12765" t="b">
        <f ca="1">AND(Spins[[#This Row],[Sym1]]=Spins[[#This Row],[Sym2]],Spins[[#This Row],[Sym2]]=Spins[[#This Row],[Sym3]])</f>
        <v>1</v>
      </c>
      <c r="I127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765">
        <f t="shared" si="996"/>
        <v>1</v>
      </c>
      <c r="K12765">
        <f ca="1">Spins[[#This Row],[Mult]]*Spins[[#This Row],[Bet]]</f>
        <v>16</v>
      </c>
      <c r="L12765">
        <f ca="1">Spins[[#This Row],[Payout]]-Spins[[#This Row],[Bet]]</f>
        <v>15</v>
      </c>
    </row>
    <row r="12766" spans="1:12" x14ac:dyDescent="0.3">
      <c r="A12766">
        <f t="shared" si="992"/>
        <v>12765</v>
      </c>
      <c r="B12766">
        <f t="shared" ca="1" si="993"/>
        <v>4</v>
      </c>
      <c r="C12766" t="str" cm="1">
        <f t="array" aca="1" ref="C12766" ca="1">INDEX(Reel1,Spins[[#This Row],[Stop1]])</f>
        <v>🍋</v>
      </c>
      <c r="D12766">
        <f t="shared" ca="1" si="994"/>
        <v>1</v>
      </c>
      <c r="E12766" t="str" cm="1">
        <f t="array" aca="1" ref="E12766" ca="1">INDEX(Reel2,Spins[[#This Row],[Stop2]])</f>
        <v>🍋</v>
      </c>
      <c r="F12766">
        <f t="shared" ca="1" si="995"/>
        <v>5</v>
      </c>
      <c r="G12766" t="str" cm="1">
        <f t="array" aca="1" ref="G12766" ca="1">INDEX(Reel3,Spins[[#This Row],[Stop3]])</f>
        <v>🍋</v>
      </c>
      <c r="H12766" t="b">
        <f ca="1">AND(Spins[[#This Row],[Sym1]]=Spins[[#This Row],[Sym2]],Spins[[#This Row],[Sym2]]=Spins[[#This Row],[Sym3]])</f>
        <v>1</v>
      </c>
      <c r="I127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766">
        <f t="shared" si="996"/>
        <v>1</v>
      </c>
      <c r="K12766">
        <f ca="1">Spins[[#This Row],[Mult]]*Spins[[#This Row],[Bet]]</f>
        <v>14</v>
      </c>
      <c r="L12766">
        <f ca="1">Spins[[#This Row],[Payout]]-Spins[[#This Row],[Bet]]</f>
        <v>13</v>
      </c>
    </row>
    <row r="12767" spans="1:12" x14ac:dyDescent="0.3">
      <c r="A12767">
        <f t="shared" si="992"/>
        <v>12766</v>
      </c>
      <c r="B12767">
        <f t="shared" ca="1" si="993"/>
        <v>14</v>
      </c>
      <c r="C12767" t="str" cm="1">
        <f t="array" aca="1" ref="C12767" ca="1">INDEX(Reel1,Spins[[#This Row],[Stop1]])</f>
        <v>🍋</v>
      </c>
      <c r="D12767">
        <f t="shared" ca="1" si="994"/>
        <v>24</v>
      </c>
      <c r="E12767" t="str" cm="1">
        <f t="array" aca="1" ref="E12767" ca="1">INDEX(Reel2,Spins[[#This Row],[Stop2]])</f>
        <v>🍇</v>
      </c>
      <c r="F12767">
        <f t="shared" ca="1" si="995"/>
        <v>28</v>
      </c>
      <c r="G12767" t="str" cm="1">
        <f t="array" aca="1" ref="G12767" ca="1">INDEX(Reel3,Spins[[#This Row],[Stop3]])</f>
        <v>7️⃣</v>
      </c>
      <c r="H12767" t="b">
        <f ca="1">AND(Spins[[#This Row],[Sym1]]=Spins[[#This Row],[Sym2]],Spins[[#This Row],[Sym2]]=Spins[[#This Row],[Sym3]])</f>
        <v>0</v>
      </c>
      <c r="I127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67">
        <f t="shared" si="996"/>
        <v>1</v>
      </c>
      <c r="K12767">
        <f ca="1">Spins[[#This Row],[Mult]]*Spins[[#This Row],[Bet]]</f>
        <v>0</v>
      </c>
      <c r="L12767">
        <f ca="1">Spins[[#This Row],[Payout]]-Spins[[#This Row],[Bet]]</f>
        <v>-1</v>
      </c>
    </row>
    <row r="12768" spans="1:12" x14ac:dyDescent="0.3">
      <c r="A12768">
        <f t="shared" si="992"/>
        <v>12767</v>
      </c>
      <c r="B12768">
        <f t="shared" ca="1" si="993"/>
        <v>3</v>
      </c>
      <c r="C12768" t="str" cm="1">
        <f t="array" aca="1" ref="C12768" ca="1">INDEX(Reel1,Spins[[#This Row],[Stop1]])</f>
        <v>🍋</v>
      </c>
      <c r="D12768">
        <f t="shared" ca="1" si="994"/>
        <v>18</v>
      </c>
      <c r="E12768" t="str" cm="1">
        <f t="array" aca="1" ref="E12768" ca="1">INDEX(Reel2,Spins[[#This Row],[Stop2]])</f>
        <v>🍒</v>
      </c>
      <c r="F12768">
        <f t="shared" ca="1" si="995"/>
        <v>28</v>
      </c>
      <c r="G12768" t="str" cm="1">
        <f t="array" aca="1" ref="G12768" ca="1">INDEX(Reel3,Spins[[#This Row],[Stop3]])</f>
        <v>7️⃣</v>
      </c>
      <c r="H12768" t="b">
        <f ca="1">AND(Spins[[#This Row],[Sym1]]=Spins[[#This Row],[Sym2]],Spins[[#This Row],[Sym2]]=Spins[[#This Row],[Sym3]])</f>
        <v>0</v>
      </c>
      <c r="I127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68">
        <f t="shared" si="996"/>
        <v>1</v>
      </c>
      <c r="K12768">
        <f ca="1">Spins[[#This Row],[Mult]]*Spins[[#This Row],[Bet]]</f>
        <v>0</v>
      </c>
      <c r="L12768">
        <f ca="1">Spins[[#This Row],[Payout]]-Spins[[#This Row],[Bet]]</f>
        <v>-1</v>
      </c>
    </row>
    <row r="12769" spans="1:12" x14ac:dyDescent="0.3">
      <c r="A12769">
        <f t="shared" si="992"/>
        <v>12768</v>
      </c>
      <c r="B12769">
        <f t="shared" ca="1" si="993"/>
        <v>20</v>
      </c>
      <c r="C12769" t="str" cm="1">
        <f t="array" aca="1" ref="C12769" ca="1">INDEX(Reel1,Spins[[#This Row],[Stop1]])</f>
        <v>🍒</v>
      </c>
      <c r="D12769">
        <f t="shared" ca="1" si="994"/>
        <v>11</v>
      </c>
      <c r="E12769" t="str" cm="1">
        <f t="array" aca="1" ref="E12769" ca="1">INDEX(Reel2,Spins[[#This Row],[Stop2]])</f>
        <v>🍋</v>
      </c>
      <c r="F12769">
        <f t="shared" ca="1" si="995"/>
        <v>17</v>
      </c>
      <c r="G12769" t="str" cm="1">
        <f t="array" aca="1" ref="G12769" ca="1">INDEX(Reel3,Spins[[#This Row],[Stop3]])</f>
        <v>🍇</v>
      </c>
      <c r="H12769" t="b">
        <f ca="1">AND(Spins[[#This Row],[Sym1]]=Spins[[#This Row],[Sym2]],Spins[[#This Row],[Sym2]]=Spins[[#This Row],[Sym3]])</f>
        <v>0</v>
      </c>
      <c r="I127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69">
        <f t="shared" si="996"/>
        <v>1</v>
      </c>
      <c r="K12769">
        <f ca="1">Spins[[#This Row],[Mult]]*Spins[[#This Row],[Bet]]</f>
        <v>0</v>
      </c>
      <c r="L12769">
        <f ca="1">Spins[[#This Row],[Payout]]-Spins[[#This Row],[Bet]]</f>
        <v>-1</v>
      </c>
    </row>
    <row r="12770" spans="1:12" x14ac:dyDescent="0.3">
      <c r="A12770">
        <f t="shared" si="992"/>
        <v>12769</v>
      </c>
      <c r="B12770">
        <f t="shared" ca="1" si="993"/>
        <v>11</v>
      </c>
      <c r="C12770" t="str" cm="1">
        <f t="array" aca="1" ref="C12770" ca="1">INDEX(Reel1,Spins[[#This Row],[Stop1]])</f>
        <v>🍋</v>
      </c>
      <c r="D12770">
        <f t="shared" ca="1" si="994"/>
        <v>10</v>
      </c>
      <c r="E12770" t="str" cm="1">
        <f t="array" aca="1" ref="E12770" ca="1">INDEX(Reel2,Spins[[#This Row],[Stop2]])</f>
        <v>🍋</v>
      </c>
      <c r="F12770">
        <f t="shared" ca="1" si="995"/>
        <v>1</v>
      </c>
      <c r="G12770" t="str" cm="1">
        <f t="array" aca="1" ref="G12770" ca="1">INDEX(Reel3,Spins[[#This Row],[Stop3]])</f>
        <v>🍋</v>
      </c>
      <c r="H12770" t="b">
        <f ca="1">AND(Spins[[#This Row],[Sym1]]=Spins[[#This Row],[Sym2]],Spins[[#This Row],[Sym2]]=Spins[[#This Row],[Sym3]])</f>
        <v>1</v>
      </c>
      <c r="I127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770">
        <f t="shared" si="996"/>
        <v>1</v>
      </c>
      <c r="K12770">
        <f ca="1">Spins[[#This Row],[Mult]]*Spins[[#This Row],[Bet]]</f>
        <v>14</v>
      </c>
      <c r="L12770">
        <f ca="1">Spins[[#This Row],[Payout]]-Spins[[#This Row],[Bet]]</f>
        <v>13</v>
      </c>
    </row>
    <row r="12771" spans="1:12" x14ac:dyDescent="0.3">
      <c r="A12771">
        <f t="shared" si="992"/>
        <v>12770</v>
      </c>
      <c r="B12771">
        <f t="shared" ca="1" si="993"/>
        <v>8</v>
      </c>
      <c r="C12771" t="str" cm="1">
        <f t="array" aca="1" ref="C12771" ca="1">INDEX(Reel1,Spins[[#This Row],[Stop1]])</f>
        <v>🍋</v>
      </c>
      <c r="D12771">
        <f t="shared" ca="1" si="994"/>
        <v>19</v>
      </c>
      <c r="E12771" t="str" cm="1">
        <f t="array" aca="1" ref="E12771" ca="1">INDEX(Reel2,Spins[[#This Row],[Stop2]])</f>
        <v>🍒</v>
      </c>
      <c r="F12771">
        <f t="shared" ca="1" si="995"/>
        <v>31</v>
      </c>
      <c r="G12771" t="str" cm="1">
        <f t="array" aca="1" ref="G12771" ca="1">INDEX(Reel3,Spins[[#This Row],[Stop3]])</f>
        <v>💎</v>
      </c>
      <c r="H12771" t="b">
        <f ca="1">AND(Spins[[#This Row],[Sym1]]=Spins[[#This Row],[Sym2]],Spins[[#This Row],[Sym2]]=Spins[[#This Row],[Sym3]])</f>
        <v>0</v>
      </c>
      <c r="I127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71">
        <f t="shared" si="996"/>
        <v>1</v>
      </c>
      <c r="K12771">
        <f ca="1">Spins[[#This Row],[Mult]]*Spins[[#This Row],[Bet]]</f>
        <v>0</v>
      </c>
      <c r="L12771">
        <f ca="1">Spins[[#This Row],[Payout]]-Spins[[#This Row],[Bet]]</f>
        <v>-1</v>
      </c>
    </row>
    <row r="12772" spans="1:12" x14ac:dyDescent="0.3">
      <c r="A12772">
        <f t="shared" si="992"/>
        <v>12771</v>
      </c>
      <c r="B12772">
        <f t="shared" ca="1" si="993"/>
        <v>30</v>
      </c>
      <c r="C12772" t="str" cm="1">
        <f t="array" aca="1" ref="C12772" ca="1">INDEX(Reel1,Spins[[#This Row],[Stop1]])</f>
        <v>7️⃣</v>
      </c>
      <c r="D12772">
        <f t="shared" ca="1" si="994"/>
        <v>27</v>
      </c>
      <c r="E12772" t="str" cm="1">
        <f t="array" aca="1" ref="E12772" ca="1">INDEX(Reel2,Spins[[#This Row],[Stop2]])</f>
        <v>BAR</v>
      </c>
      <c r="F12772">
        <f t="shared" ca="1" si="995"/>
        <v>28</v>
      </c>
      <c r="G12772" t="str" cm="1">
        <f t="array" aca="1" ref="G12772" ca="1">INDEX(Reel3,Spins[[#This Row],[Stop3]])</f>
        <v>7️⃣</v>
      </c>
      <c r="H12772" t="b">
        <f ca="1">AND(Spins[[#This Row],[Sym1]]=Spins[[#This Row],[Sym2]],Spins[[#This Row],[Sym2]]=Spins[[#This Row],[Sym3]])</f>
        <v>0</v>
      </c>
      <c r="I127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72">
        <f t="shared" si="996"/>
        <v>1</v>
      </c>
      <c r="K12772">
        <f ca="1">Spins[[#This Row],[Mult]]*Spins[[#This Row],[Bet]]</f>
        <v>0</v>
      </c>
      <c r="L12772">
        <f ca="1">Spins[[#This Row],[Payout]]-Spins[[#This Row],[Bet]]</f>
        <v>-1</v>
      </c>
    </row>
    <row r="12773" spans="1:12" x14ac:dyDescent="0.3">
      <c r="A12773">
        <f t="shared" si="992"/>
        <v>12772</v>
      </c>
      <c r="B12773">
        <f t="shared" ca="1" si="993"/>
        <v>23</v>
      </c>
      <c r="C12773" t="str" cm="1">
        <f t="array" aca="1" ref="C12773" ca="1">INDEX(Reel1,Spins[[#This Row],[Stop1]])</f>
        <v>🍇</v>
      </c>
      <c r="D12773">
        <f t="shared" ca="1" si="994"/>
        <v>27</v>
      </c>
      <c r="E12773" t="str" cm="1">
        <f t="array" aca="1" ref="E12773" ca="1">INDEX(Reel2,Spins[[#This Row],[Stop2]])</f>
        <v>BAR</v>
      </c>
      <c r="F12773">
        <f t="shared" ca="1" si="995"/>
        <v>25</v>
      </c>
      <c r="G12773" t="str" cm="1">
        <f t="array" aca="1" ref="G12773" ca="1">INDEX(Reel3,Spins[[#This Row],[Stop3]])</f>
        <v>BAR</v>
      </c>
      <c r="H12773" t="b">
        <f ca="1">AND(Spins[[#This Row],[Sym1]]=Spins[[#This Row],[Sym2]],Spins[[#This Row],[Sym2]]=Spins[[#This Row],[Sym3]])</f>
        <v>0</v>
      </c>
      <c r="I127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73">
        <f t="shared" si="996"/>
        <v>1</v>
      </c>
      <c r="K12773">
        <f ca="1">Spins[[#This Row],[Mult]]*Spins[[#This Row],[Bet]]</f>
        <v>0</v>
      </c>
      <c r="L12773">
        <f ca="1">Spins[[#This Row],[Payout]]-Spins[[#This Row],[Bet]]</f>
        <v>-1</v>
      </c>
    </row>
    <row r="12774" spans="1:12" x14ac:dyDescent="0.3">
      <c r="A12774">
        <f t="shared" si="992"/>
        <v>12773</v>
      </c>
      <c r="B12774">
        <f t="shared" ca="1" si="993"/>
        <v>21</v>
      </c>
      <c r="C12774" t="str" cm="1">
        <f t="array" aca="1" ref="C12774" ca="1">INDEX(Reel1,Spins[[#This Row],[Stop1]])</f>
        <v>🍒</v>
      </c>
      <c r="D12774">
        <f t="shared" ca="1" si="994"/>
        <v>10</v>
      </c>
      <c r="E12774" t="str" cm="1">
        <f t="array" aca="1" ref="E12774" ca="1">INDEX(Reel2,Spins[[#This Row],[Stop2]])</f>
        <v>🍋</v>
      </c>
      <c r="F12774">
        <f t="shared" ca="1" si="995"/>
        <v>20</v>
      </c>
      <c r="G12774" t="str" cm="1">
        <f t="array" aca="1" ref="G12774" ca="1">INDEX(Reel3,Spins[[#This Row],[Stop3]])</f>
        <v>🔔</v>
      </c>
      <c r="H12774" t="b">
        <f ca="1">AND(Spins[[#This Row],[Sym1]]=Spins[[#This Row],[Sym2]],Spins[[#This Row],[Sym2]]=Spins[[#This Row],[Sym3]])</f>
        <v>0</v>
      </c>
      <c r="I127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74">
        <f t="shared" si="996"/>
        <v>1</v>
      </c>
      <c r="K12774">
        <f ca="1">Spins[[#This Row],[Mult]]*Spins[[#This Row],[Bet]]</f>
        <v>0</v>
      </c>
      <c r="L12774">
        <f ca="1">Spins[[#This Row],[Payout]]-Spins[[#This Row],[Bet]]</f>
        <v>-1</v>
      </c>
    </row>
    <row r="12775" spans="1:12" x14ac:dyDescent="0.3">
      <c r="A12775">
        <f t="shared" si="992"/>
        <v>12774</v>
      </c>
      <c r="B12775">
        <f t="shared" ca="1" si="993"/>
        <v>18</v>
      </c>
      <c r="C12775" t="str" cm="1">
        <f t="array" aca="1" ref="C12775" ca="1">INDEX(Reel1,Spins[[#This Row],[Stop1]])</f>
        <v>🍒</v>
      </c>
      <c r="D12775">
        <f t="shared" ca="1" si="994"/>
        <v>31</v>
      </c>
      <c r="E12775" t="str" cm="1">
        <f t="array" aca="1" ref="E12775" ca="1">INDEX(Reel2,Spins[[#This Row],[Stop2]])</f>
        <v>💎</v>
      </c>
      <c r="F12775">
        <f t="shared" ca="1" si="995"/>
        <v>14</v>
      </c>
      <c r="G12775" t="str" cm="1">
        <f t="array" aca="1" ref="G12775" ca="1">INDEX(Reel3,Spins[[#This Row],[Stop3]])</f>
        <v>🍇</v>
      </c>
      <c r="H12775" t="b">
        <f ca="1">AND(Spins[[#This Row],[Sym1]]=Spins[[#This Row],[Sym2]],Spins[[#This Row],[Sym2]]=Spins[[#This Row],[Sym3]])</f>
        <v>0</v>
      </c>
      <c r="I127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75">
        <f t="shared" si="996"/>
        <v>1</v>
      </c>
      <c r="K12775">
        <f ca="1">Spins[[#This Row],[Mult]]*Spins[[#This Row],[Bet]]</f>
        <v>0</v>
      </c>
      <c r="L12775">
        <f ca="1">Spins[[#This Row],[Payout]]-Spins[[#This Row],[Bet]]</f>
        <v>-1</v>
      </c>
    </row>
    <row r="12776" spans="1:12" x14ac:dyDescent="0.3">
      <c r="A12776">
        <f t="shared" si="992"/>
        <v>12775</v>
      </c>
      <c r="B12776">
        <f t="shared" ca="1" si="993"/>
        <v>8</v>
      </c>
      <c r="C12776" t="str" cm="1">
        <f t="array" aca="1" ref="C12776" ca="1">INDEX(Reel1,Spins[[#This Row],[Stop1]])</f>
        <v>🍋</v>
      </c>
      <c r="D12776">
        <f t="shared" ca="1" si="994"/>
        <v>28</v>
      </c>
      <c r="E12776" t="str" cm="1">
        <f t="array" aca="1" ref="E12776" ca="1">INDEX(Reel2,Spins[[#This Row],[Stop2]])</f>
        <v>BAR</v>
      </c>
      <c r="F12776">
        <f t="shared" ca="1" si="995"/>
        <v>23</v>
      </c>
      <c r="G12776" t="str" cm="1">
        <f t="array" aca="1" ref="G12776" ca="1">INDEX(Reel3,Spins[[#This Row],[Stop3]])</f>
        <v>BAR</v>
      </c>
      <c r="H12776" t="b">
        <f ca="1">AND(Spins[[#This Row],[Sym1]]=Spins[[#This Row],[Sym2]],Spins[[#This Row],[Sym2]]=Spins[[#This Row],[Sym3]])</f>
        <v>0</v>
      </c>
      <c r="I127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76">
        <f t="shared" si="996"/>
        <v>1</v>
      </c>
      <c r="K12776">
        <f ca="1">Spins[[#This Row],[Mult]]*Spins[[#This Row],[Bet]]</f>
        <v>0</v>
      </c>
      <c r="L12776">
        <f ca="1">Spins[[#This Row],[Payout]]-Spins[[#This Row],[Bet]]</f>
        <v>-1</v>
      </c>
    </row>
    <row r="12777" spans="1:12" x14ac:dyDescent="0.3">
      <c r="A12777">
        <f t="shared" si="992"/>
        <v>12776</v>
      </c>
      <c r="B12777">
        <f t="shared" ca="1" si="993"/>
        <v>8</v>
      </c>
      <c r="C12777" t="str" cm="1">
        <f t="array" aca="1" ref="C12777" ca="1">INDEX(Reel1,Spins[[#This Row],[Stop1]])</f>
        <v>🍋</v>
      </c>
      <c r="D12777">
        <f t="shared" ca="1" si="994"/>
        <v>10</v>
      </c>
      <c r="E12777" t="str" cm="1">
        <f t="array" aca="1" ref="E12777" ca="1">INDEX(Reel2,Spins[[#This Row],[Stop2]])</f>
        <v>🍋</v>
      </c>
      <c r="F12777">
        <f t="shared" ca="1" si="995"/>
        <v>2</v>
      </c>
      <c r="G12777" t="str" cm="1">
        <f t="array" aca="1" ref="G12777" ca="1">INDEX(Reel3,Spins[[#This Row],[Stop3]])</f>
        <v>🍋</v>
      </c>
      <c r="H12777" t="b">
        <f ca="1">AND(Spins[[#This Row],[Sym1]]=Spins[[#This Row],[Sym2]],Spins[[#This Row],[Sym2]]=Spins[[#This Row],[Sym3]])</f>
        <v>1</v>
      </c>
      <c r="I127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777">
        <f t="shared" si="996"/>
        <v>1</v>
      </c>
      <c r="K12777">
        <f ca="1">Spins[[#This Row],[Mult]]*Spins[[#This Row],[Bet]]</f>
        <v>14</v>
      </c>
      <c r="L12777">
        <f ca="1">Spins[[#This Row],[Payout]]-Spins[[#This Row],[Bet]]</f>
        <v>13</v>
      </c>
    </row>
    <row r="12778" spans="1:12" x14ac:dyDescent="0.3">
      <c r="A12778">
        <f t="shared" si="992"/>
        <v>12777</v>
      </c>
      <c r="B12778">
        <f t="shared" ca="1" si="993"/>
        <v>1</v>
      </c>
      <c r="C12778" t="str" cm="1">
        <f t="array" aca="1" ref="C12778" ca="1">INDEX(Reel1,Spins[[#This Row],[Stop1]])</f>
        <v>🍋</v>
      </c>
      <c r="D12778">
        <f t="shared" ca="1" si="994"/>
        <v>26</v>
      </c>
      <c r="E12778" t="str" cm="1">
        <f t="array" aca="1" ref="E12778" ca="1">INDEX(Reel2,Spins[[#This Row],[Stop2]])</f>
        <v>🔔</v>
      </c>
      <c r="F12778">
        <f t="shared" ca="1" si="995"/>
        <v>5</v>
      </c>
      <c r="G12778" t="str" cm="1">
        <f t="array" aca="1" ref="G12778" ca="1">INDEX(Reel3,Spins[[#This Row],[Stop3]])</f>
        <v>🍋</v>
      </c>
      <c r="H12778" t="b">
        <f ca="1">AND(Spins[[#This Row],[Sym1]]=Spins[[#This Row],[Sym2]],Spins[[#This Row],[Sym2]]=Spins[[#This Row],[Sym3]])</f>
        <v>0</v>
      </c>
      <c r="I127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78">
        <f t="shared" si="996"/>
        <v>1</v>
      </c>
      <c r="K12778">
        <f ca="1">Spins[[#This Row],[Mult]]*Spins[[#This Row],[Bet]]</f>
        <v>0</v>
      </c>
      <c r="L12778">
        <f ca="1">Spins[[#This Row],[Payout]]-Spins[[#This Row],[Bet]]</f>
        <v>-1</v>
      </c>
    </row>
    <row r="12779" spans="1:12" x14ac:dyDescent="0.3">
      <c r="A12779">
        <f t="shared" si="992"/>
        <v>12778</v>
      </c>
      <c r="B12779">
        <f t="shared" ca="1" si="993"/>
        <v>7</v>
      </c>
      <c r="C12779" t="str" cm="1">
        <f t="array" aca="1" ref="C12779" ca="1">INDEX(Reel1,Spins[[#This Row],[Stop1]])</f>
        <v>🍋</v>
      </c>
      <c r="D12779">
        <f t="shared" ca="1" si="994"/>
        <v>8</v>
      </c>
      <c r="E12779" t="str" cm="1">
        <f t="array" aca="1" ref="E12779" ca="1">INDEX(Reel2,Spins[[#This Row],[Stop2]])</f>
        <v>🍋</v>
      </c>
      <c r="F12779">
        <f t="shared" ca="1" si="995"/>
        <v>8</v>
      </c>
      <c r="G12779" t="str" cm="1">
        <f t="array" aca="1" ref="G12779" ca="1">INDEX(Reel3,Spins[[#This Row],[Stop3]])</f>
        <v>🍒</v>
      </c>
      <c r="H12779" t="b">
        <f ca="1">AND(Spins[[#This Row],[Sym1]]=Spins[[#This Row],[Sym2]],Spins[[#This Row],[Sym2]]=Spins[[#This Row],[Sym3]])</f>
        <v>0</v>
      </c>
      <c r="I127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79">
        <f t="shared" si="996"/>
        <v>1</v>
      </c>
      <c r="K12779">
        <f ca="1">Spins[[#This Row],[Mult]]*Spins[[#This Row],[Bet]]</f>
        <v>0.6</v>
      </c>
      <c r="L12779">
        <f ca="1">Spins[[#This Row],[Payout]]-Spins[[#This Row],[Bet]]</f>
        <v>-0.4</v>
      </c>
    </row>
    <row r="12780" spans="1:12" x14ac:dyDescent="0.3">
      <c r="A12780">
        <f t="shared" si="992"/>
        <v>12779</v>
      </c>
      <c r="B12780">
        <f t="shared" ca="1" si="993"/>
        <v>29</v>
      </c>
      <c r="C12780" t="str" cm="1">
        <f t="array" aca="1" ref="C12780" ca="1">INDEX(Reel1,Spins[[#This Row],[Stop1]])</f>
        <v>7️⃣</v>
      </c>
      <c r="D12780">
        <f t="shared" ca="1" si="994"/>
        <v>24</v>
      </c>
      <c r="E12780" t="str" cm="1">
        <f t="array" aca="1" ref="E12780" ca="1">INDEX(Reel2,Spins[[#This Row],[Stop2]])</f>
        <v>🍇</v>
      </c>
      <c r="F12780">
        <f t="shared" ca="1" si="995"/>
        <v>26</v>
      </c>
      <c r="G12780" t="str" cm="1">
        <f t="array" aca="1" ref="G12780" ca="1">INDEX(Reel3,Spins[[#This Row],[Stop3]])</f>
        <v>BAR</v>
      </c>
      <c r="H12780" t="b">
        <f ca="1">AND(Spins[[#This Row],[Sym1]]=Spins[[#This Row],[Sym2]],Spins[[#This Row],[Sym2]]=Spins[[#This Row],[Sym3]])</f>
        <v>0</v>
      </c>
      <c r="I127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80">
        <f t="shared" si="996"/>
        <v>1</v>
      </c>
      <c r="K12780">
        <f ca="1">Spins[[#This Row],[Mult]]*Spins[[#This Row],[Bet]]</f>
        <v>0</v>
      </c>
      <c r="L12780">
        <f ca="1">Spins[[#This Row],[Payout]]-Spins[[#This Row],[Bet]]</f>
        <v>-1</v>
      </c>
    </row>
    <row r="12781" spans="1:12" x14ac:dyDescent="0.3">
      <c r="A12781">
        <f t="shared" si="992"/>
        <v>12780</v>
      </c>
      <c r="B12781">
        <f t="shared" ca="1" si="993"/>
        <v>8</v>
      </c>
      <c r="C12781" t="str" cm="1">
        <f t="array" aca="1" ref="C12781" ca="1">INDEX(Reel1,Spins[[#This Row],[Stop1]])</f>
        <v>🍋</v>
      </c>
      <c r="D12781">
        <f t="shared" ca="1" si="994"/>
        <v>4</v>
      </c>
      <c r="E12781" t="str" cm="1">
        <f t="array" aca="1" ref="E12781" ca="1">INDEX(Reel2,Spins[[#This Row],[Stop2]])</f>
        <v>🍋</v>
      </c>
      <c r="F12781">
        <f t="shared" ca="1" si="995"/>
        <v>18</v>
      </c>
      <c r="G12781" t="str" cm="1">
        <f t="array" aca="1" ref="G12781" ca="1">INDEX(Reel3,Spins[[#This Row],[Stop3]])</f>
        <v>🔔</v>
      </c>
      <c r="H12781" t="b">
        <f ca="1">AND(Spins[[#This Row],[Sym1]]=Spins[[#This Row],[Sym2]],Spins[[#This Row],[Sym2]]=Spins[[#This Row],[Sym3]])</f>
        <v>0</v>
      </c>
      <c r="I127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81">
        <f t="shared" si="996"/>
        <v>1</v>
      </c>
      <c r="K12781">
        <f ca="1">Spins[[#This Row],[Mult]]*Spins[[#This Row],[Bet]]</f>
        <v>0.6</v>
      </c>
      <c r="L12781">
        <f ca="1">Spins[[#This Row],[Payout]]-Spins[[#This Row],[Bet]]</f>
        <v>-0.4</v>
      </c>
    </row>
    <row r="12782" spans="1:12" x14ac:dyDescent="0.3">
      <c r="A12782">
        <f t="shared" si="992"/>
        <v>12781</v>
      </c>
      <c r="B12782">
        <f t="shared" ca="1" si="993"/>
        <v>15</v>
      </c>
      <c r="C12782" t="str" cm="1">
        <f t="array" aca="1" ref="C12782" ca="1">INDEX(Reel1,Spins[[#This Row],[Stop1]])</f>
        <v>🍒</v>
      </c>
      <c r="D12782">
        <f t="shared" ca="1" si="994"/>
        <v>30</v>
      </c>
      <c r="E12782" t="str" cm="1">
        <f t="array" aca="1" ref="E12782" ca="1">INDEX(Reel2,Spins[[#This Row],[Stop2]])</f>
        <v>7️⃣</v>
      </c>
      <c r="F12782">
        <f t="shared" ca="1" si="995"/>
        <v>21</v>
      </c>
      <c r="G12782" t="str" cm="1">
        <f t="array" aca="1" ref="G12782" ca="1">INDEX(Reel3,Spins[[#This Row],[Stop3]])</f>
        <v>🔔</v>
      </c>
      <c r="H12782" t="b">
        <f ca="1">AND(Spins[[#This Row],[Sym1]]=Spins[[#This Row],[Sym2]],Spins[[#This Row],[Sym2]]=Spins[[#This Row],[Sym3]])</f>
        <v>0</v>
      </c>
      <c r="I127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82">
        <f t="shared" si="996"/>
        <v>1</v>
      </c>
      <c r="K12782">
        <f ca="1">Spins[[#This Row],[Mult]]*Spins[[#This Row],[Bet]]</f>
        <v>0</v>
      </c>
      <c r="L12782">
        <f ca="1">Spins[[#This Row],[Payout]]-Spins[[#This Row],[Bet]]</f>
        <v>-1</v>
      </c>
    </row>
    <row r="12783" spans="1:12" x14ac:dyDescent="0.3">
      <c r="A12783">
        <f t="shared" si="992"/>
        <v>12782</v>
      </c>
      <c r="B12783">
        <f t="shared" ca="1" si="993"/>
        <v>29</v>
      </c>
      <c r="C12783" t="str" cm="1">
        <f t="array" aca="1" ref="C12783" ca="1">INDEX(Reel1,Spins[[#This Row],[Stop1]])</f>
        <v>7️⃣</v>
      </c>
      <c r="D12783">
        <f t="shared" ca="1" si="994"/>
        <v>17</v>
      </c>
      <c r="E12783" t="str" cm="1">
        <f t="array" aca="1" ref="E12783" ca="1">INDEX(Reel2,Spins[[#This Row],[Stop2]])</f>
        <v>🍒</v>
      </c>
      <c r="F12783">
        <f t="shared" ca="1" si="995"/>
        <v>5</v>
      </c>
      <c r="G12783" t="str" cm="1">
        <f t="array" aca="1" ref="G12783" ca="1">INDEX(Reel3,Spins[[#This Row],[Stop3]])</f>
        <v>🍋</v>
      </c>
      <c r="H12783" t="b">
        <f ca="1">AND(Spins[[#This Row],[Sym1]]=Spins[[#This Row],[Sym2]],Spins[[#This Row],[Sym2]]=Spins[[#This Row],[Sym3]])</f>
        <v>0</v>
      </c>
      <c r="I127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83">
        <f t="shared" si="996"/>
        <v>1</v>
      </c>
      <c r="K12783">
        <f ca="1">Spins[[#This Row],[Mult]]*Spins[[#This Row],[Bet]]</f>
        <v>0</v>
      </c>
      <c r="L12783">
        <f ca="1">Spins[[#This Row],[Payout]]-Spins[[#This Row],[Bet]]</f>
        <v>-1</v>
      </c>
    </row>
    <row r="12784" spans="1:12" x14ac:dyDescent="0.3">
      <c r="A12784">
        <f t="shared" si="992"/>
        <v>12783</v>
      </c>
      <c r="B12784">
        <f t="shared" ca="1" si="993"/>
        <v>14</v>
      </c>
      <c r="C12784" t="str" cm="1">
        <f t="array" aca="1" ref="C12784" ca="1">INDEX(Reel1,Spins[[#This Row],[Stop1]])</f>
        <v>🍋</v>
      </c>
      <c r="D12784">
        <f t="shared" ca="1" si="994"/>
        <v>8</v>
      </c>
      <c r="E12784" t="str" cm="1">
        <f t="array" aca="1" ref="E12784" ca="1">INDEX(Reel2,Spins[[#This Row],[Stop2]])</f>
        <v>🍋</v>
      </c>
      <c r="F12784">
        <f t="shared" ca="1" si="995"/>
        <v>3</v>
      </c>
      <c r="G12784" t="str" cm="1">
        <f t="array" aca="1" ref="G12784" ca="1">INDEX(Reel3,Spins[[#This Row],[Stop3]])</f>
        <v>🍋</v>
      </c>
      <c r="H12784" t="b">
        <f ca="1">AND(Spins[[#This Row],[Sym1]]=Spins[[#This Row],[Sym2]],Spins[[#This Row],[Sym2]]=Spins[[#This Row],[Sym3]])</f>
        <v>1</v>
      </c>
      <c r="I127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784">
        <f t="shared" si="996"/>
        <v>1</v>
      </c>
      <c r="K12784">
        <f ca="1">Spins[[#This Row],[Mult]]*Spins[[#This Row],[Bet]]</f>
        <v>14</v>
      </c>
      <c r="L12784">
        <f ca="1">Spins[[#This Row],[Payout]]-Spins[[#This Row],[Bet]]</f>
        <v>13</v>
      </c>
    </row>
    <row r="12785" spans="1:12" x14ac:dyDescent="0.3">
      <c r="A12785">
        <f t="shared" si="992"/>
        <v>12784</v>
      </c>
      <c r="B12785">
        <f t="shared" ca="1" si="993"/>
        <v>7</v>
      </c>
      <c r="C12785" t="str" cm="1">
        <f t="array" aca="1" ref="C12785" ca="1">INDEX(Reel1,Spins[[#This Row],[Stop1]])</f>
        <v>🍋</v>
      </c>
      <c r="D12785">
        <f t="shared" ca="1" si="994"/>
        <v>29</v>
      </c>
      <c r="E12785" t="str" cm="1">
        <f t="array" aca="1" ref="E12785" ca="1">INDEX(Reel2,Spins[[#This Row],[Stop2]])</f>
        <v>7️⃣</v>
      </c>
      <c r="F12785">
        <f t="shared" ca="1" si="995"/>
        <v>14</v>
      </c>
      <c r="G12785" t="str" cm="1">
        <f t="array" aca="1" ref="G12785" ca="1">INDEX(Reel3,Spins[[#This Row],[Stop3]])</f>
        <v>🍇</v>
      </c>
      <c r="H12785" t="b">
        <f ca="1">AND(Spins[[#This Row],[Sym1]]=Spins[[#This Row],[Sym2]],Spins[[#This Row],[Sym2]]=Spins[[#This Row],[Sym3]])</f>
        <v>0</v>
      </c>
      <c r="I127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85">
        <f t="shared" si="996"/>
        <v>1</v>
      </c>
      <c r="K12785">
        <f ca="1">Spins[[#This Row],[Mult]]*Spins[[#This Row],[Bet]]</f>
        <v>0</v>
      </c>
      <c r="L12785">
        <f ca="1">Spins[[#This Row],[Payout]]-Spins[[#This Row],[Bet]]</f>
        <v>-1</v>
      </c>
    </row>
    <row r="12786" spans="1:12" x14ac:dyDescent="0.3">
      <c r="A12786">
        <f t="shared" si="992"/>
        <v>12785</v>
      </c>
      <c r="B12786">
        <f t="shared" ca="1" si="993"/>
        <v>27</v>
      </c>
      <c r="C12786" t="str" cm="1">
        <f t="array" aca="1" ref="C12786" ca="1">INDEX(Reel1,Spins[[#This Row],[Stop1]])</f>
        <v>BAR</v>
      </c>
      <c r="D12786">
        <f t="shared" ca="1" si="994"/>
        <v>19</v>
      </c>
      <c r="E12786" t="str" cm="1">
        <f t="array" aca="1" ref="E12786" ca="1">INDEX(Reel2,Spins[[#This Row],[Stop2]])</f>
        <v>🍒</v>
      </c>
      <c r="F12786">
        <f t="shared" ca="1" si="995"/>
        <v>8</v>
      </c>
      <c r="G12786" t="str" cm="1">
        <f t="array" aca="1" ref="G12786" ca="1">INDEX(Reel3,Spins[[#This Row],[Stop3]])</f>
        <v>🍒</v>
      </c>
      <c r="H12786" t="b">
        <f ca="1">AND(Spins[[#This Row],[Sym1]]=Spins[[#This Row],[Sym2]],Spins[[#This Row],[Sym2]]=Spins[[#This Row],[Sym3]])</f>
        <v>0</v>
      </c>
      <c r="I127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86">
        <f t="shared" si="996"/>
        <v>1</v>
      </c>
      <c r="K12786">
        <f ca="1">Spins[[#This Row],[Mult]]*Spins[[#This Row],[Bet]]</f>
        <v>0</v>
      </c>
      <c r="L12786">
        <f ca="1">Spins[[#This Row],[Payout]]-Spins[[#This Row],[Bet]]</f>
        <v>-1</v>
      </c>
    </row>
    <row r="12787" spans="1:12" x14ac:dyDescent="0.3">
      <c r="A12787">
        <f t="shared" si="992"/>
        <v>12786</v>
      </c>
      <c r="B12787">
        <f t="shared" ca="1" si="993"/>
        <v>4</v>
      </c>
      <c r="C12787" t="str" cm="1">
        <f t="array" aca="1" ref="C12787" ca="1">INDEX(Reel1,Spins[[#This Row],[Stop1]])</f>
        <v>🍋</v>
      </c>
      <c r="D12787">
        <f t="shared" ca="1" si="994"/>
        <v>4</v>
      </c>
      <c r="E12787" t="str" cm="1">
        <f t="array" aca="1" ref="E12787" ca="1">INDEX(Reel2,Spins[[#This Row],[Stop2]])</f>
        <v>🍋</v>
      </c>
      <c r="F12787">
        <f t="shared" ca="1" si="995"/>
        <v>31</v>
      </c>
      <c r="G12787" t="str" cm="1">
        <f t="array" aca="1" ref="G12787" ca="1">INDEX(Reel3,Spins[[#This Row],[Stop3]])</f>
        <v>💎</v>
      </c>
      <c r="H12787" t="b">
        <f ca="1">AND(Spins[[#This Row],[Sym1]]=Spins[[#This Row],[Sym2]],Spins[[#This Row],[Sym2]]=Spins[[#This Row],[Sym3]])</f>
        <v>0</v>
      </c>
      <c r="I127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87">
        <f t="shared" si="996"/>
        <v>1</v>
      </c>
      <c r="K12787">
        <f ca="1">Spins[[#This Row],[Mult]]*Spins[[#This Row],[Bet]]</f>
        <v>0.6</v>
      </c>
      <c r="L12787">
        <f ca="1">Spins[[#This Row],[Payout]]-Spins[[#This Row],[Bet]]</f>
        <v>-0.4</v>
      </c>
    </row>
    <row r="12788" spans="1:12" x14ac:dyDescent="0.3">
      <c r="A12788">
        <f t="shared" si="992"/>
        <v>12787</v>
      </c>
      <c r="B12788">
        <f t="shared" ca="1" si="993"/>
        <v>18</v>
      </c>
      <c r="C12788" t="str" cm="1">
        <f t="array" aca="1" ref="C12788" ca="1">INDEX(Reel1,Spins[[#This Row],[Stop1]])</f>
        <v>🍒</v>
      </c>
      <c r="D12788">
        <f t="shared" ca="1" si="994"/>
        <v>18</v>
      </c>
      <c r="E12788" t="str" cm="1">
        <f t="array" aca="1" ref="E12788" ca="1">INDEX(Reel2,Spins[[#This Row],[Stop2]])</f>
        <v>🍒</v>
      </c>
      <c r="F12788">
        <f t="shared" ca="1" si="995"/>
        <v>8</v>
      </c>
      <c r="G12788" t="str" cm="1">
        <f t="array" aca="1" ref="G12788" ca="1">INDEX(Reel3,Spins[[#This Row],[Stop3]])</f>
        <v>🍒</v>
      </c>
      <c r="H12788" t="b">
        <f ca="1">AND(Spins[[#This Row],[Sym1]]=Spins[[#This Row],[Sym2]],Spins[[#This Row],[Sym2]]=Spins[[#This Row],[Sym3]])</f>
        <v>1</v>
      </c>
      <c r="I127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2788">
        <f t="shared" si="996"/>
        <v>1</v>
      </c>
      <c r="K12788">
        <f ca="1">Spins[[#This Row],[Mult]]*Spins[[#This Row],[Bet]]</f>
        <v>16</v>
      </c>
      <c r="L12788">
        <f ca="1">Spins[[#This Row],[Payout]]-Spins[[#This Row],[Bet]]</f>
        <v>15</v>
      </c>
    </row>
    <row r="12789" spans="1:12" x14ac:dyDescent="0.3">
      <c r="A12789">
        <f t="shared" si="992"/>
        <v>12788</v>
      </c>
      <c r="B12789">
        <f t="shared" ca="1" si="993"/>
        <v>22</v>
      </c>
      <c r="C12789" t="str" cm="1">
        <f t="array" aca="1" ref="C12789" ca="1">INDEX(Reel1,Spins[[#This Row],[Stop1]])</f>
        <v>🍇</v>
      </c>
      <c r="D12789">
        <f t="shared" ca="1" si="994"/>
        <v>18</v>
      </c>
      <c r="E12789" t="str" cm="1">
        <f t="array" aca="1" ref="E12789" ca="1">INDEX(Reel2,Spins[[#This Row],[Stop2]])</f>
        <v>🍒</v>
      </c>
      <c r="F12789">
        <f t="shared" ca="1" si="995"/>
        <v>27</v>
      </c>
      <c r="G12789" t="str" cm="1">
        <f t="array" aca="1" ref="G12789" ca="1">INDEX(Reel3,Spins[[#This Row],[Stop3]])</f>
        <v>7️⃣</v>
      </c>
      <c r="H12789" t="b">
        <f ca="1">AND(Spins[[#This Row],[Sym1]]=Spins[[#This Row],[Sym2]],Spins[[#This Row],[Sym2]]=Spins[[#This Row],[Sym3]])</f>
        <v>0</v>
      </c>
      <c r="I127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89">
        <f t="shared" si="996"/>
        <v>1</v>
      </c>
      <c r="K12789">
        <f ca="1">Spins[[#This Row],[Mult]]*Spins[[#This Row],[Bet]]</f>
        <v>0</v>
      </c>
      <c r="L12789">
        <f ca="1">Spins[[#This Row],[Payout]]-Spins[[#This Row],[Bet]]</f>
        <v>-1</v>
      </c>
    </row>
    <row r="12790" spans="1:12" x14ac:dyDescent="0.3">
      <c r="A12790">
        <f t="shared" si="992"/>
        <v>12789</v>
      </c>
      <c r="B12790">
        <f t="shared" ca="1" si="993"/>
        <v>14</v>
      </c>
      <c r="C12790" t="str" cm="1">
        <f t="array" aca="1" ref="C12790" ca="1">INDEX(Reel1,Spins[[#This Row],[Stop1]])</f>
        <v>🍋</v>
      </c>
      <c r="D12790">
        <f t="shared" ca="1" si="994"/>
        <v>5</v>
      </c>
      <c r="E12790" t="str" cm="1">
        <f t="array" aca="1" ref="E12790" ca="1">INDEX(Reel2,Spins[[#This Row],[Stop2]])</f>
        <v>🍋</v>
      </c>
      <c r="F12790">
        <f t="shared" ca="1" si="995"/>
        <v>19</v>
      </c>
      <c r="G12790" t="str" cm="1">
        <f t="array" aca="1" ref="G12790" ca="1">INDEX(Reel3,Spins[[#This Row],[Stop3]])</f>
        <v>🔔</v>
      </c>
      <c r="H12790" t="b">
        <f ca="1">AND(Spins[[#This Row],[Sym1]]=Spins[[#This Row],[Sym2]],Spins[[#This Row],[Sym2]]=Spins[[#This Row],[Sym3]])</f>
        <v>0</v>
      </c>
      <c r="I127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90">
        <f t="shared" si="996"/>
        <v>1</v>
      </c>
      <c r="K12790">
        <f ca="1">Spins[[#This Row],[Mult]]*Spins[[#This Row],[Bet]]</f>
        <v>0.6</v>
      </c>
      <c r="L12790">
        <f ca="1">Spins[[#This Row],[Payout]]-Spins[[#This Row],[Bet]]</f>
        <v>-0.4</v>
      </c>
    </row>
    <row r="12791" spans="1:12" x14ac:dyDescent="0.3">
      <c r="A12791">
        <f t="shared" si="992"/>
        <v>12790</v>
      </c>
      <c r="B12791">
        <f t="shared" ca="1" si="993"/>
        <v>18</v>
      </c>
      <c r="C12791" t="str" cm="1">
        <f t="array" aca="1" ref="C12791" ca="1">INDEX(Reel1,Spins[[#This Row],[Stop1]])</f>
        <v>🍒</v>
      </c>
      <c r="D12791">
        <f t="shared" ca="1" si="994"/>
        <v>1</v>
      </c>
      <c r="E12791" t="str" cm="1">
        <f t="array" aca="1" ref="E12791" ca="1">INDEX(Reel2,Spins[[#This Row],[Stop2]])</f>
        <v>🍋</v>
      </c>
      <c r="F12791">
        <f t="shared" ca="1" si="995"/>
        <v>29</v>
      </c>
      <c r="G12791" t="str" cm="1">
        <f t="array" aca="1" ref="G12791" ca="1">INDEX(Reel3,Spins[[#This Row],[Stop3]])</f>
        <v>7️⃣</v>
      </c>
      <c r="H12791" t="b">
        <f ca="1">AND(Spins[[#This Row],[Sym1]]=Spins[[#This Row],[Sym2]],Spins[[#This Row],[Sym2]]=Spins[[#This Row],[Sym3]])</f>
        <v>0</v>
      </c>
      <c r="I127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1">
        <f t="shared" si="996"/>
        <v>1</v>
      </c>
      <c r="K12791">
        <f ca="1">Spins[[#This Row],[Mult]]*Spins[[#This Row],[Bet]]</f>
        <v>0</v>
      </c>
      <c r="L12791">
        <f ca="1">Spins[[#This Row],[Payout]]-Spins[[#This Row],[Bet]]</f>
        <v>-1</v>
      </c>
    </row>
    <row r="12792" spans="1:12" x14ac:dyDescent="0.3">
      <c r="A12792">
        <f t="shared" si="992"/>
        <v>12791</v>
      </c>
      <c r="B12792">
        <f t="shared" ca="1" si="993"/>
        <v>31</v>
      </c>
      <c r="C12792" t="str" cm="1">
        <f t="array" aca="1" ref="C12792" ca="1">INDEX(Reel1,Spins[[#This Row],[Stop1]])</f>
        <v>💎</v>
      </c>
      <c r="D12792">
        <f t="shared" ca="1" si="994"/>
        <v>21</v>
      </c>
      <c r="E12792" t="str" cm="1">
        <f t="array" aca="1" ref="E12792" ca="1">INDEX(Reel2,Spins[[#This Row],[Stop2]])</f>
        <v>🍒</v>
      </c>
      <c r="F12792">
        <f t="shared" ca="1" si="995"/>
        <v>13</v>
      </c>
      <c r="G12792" t="str" cm="1">
        <f t="array" aca="1" ref="G12792" ca="1">INDEX(Reel3,Spins[[#This Row],[Stop3]])</f>
        <v>🍇</v>
      </c>
      <c r="H12792" t="b">
        <f ca="1">AND(Spins[[#This Row],[Sym1]]=Spins[[#This Row],[Sym2]],Spins[[#This Row],[Sym2]]=Spins[[#This Row],[Sym3]])</f>
        <v>0</v>
      </c>
      <c r="I127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2">
        <f t="shared" si="996"/>
        <v>1</v>
      </c>
      <c r="K12792">
        <f ca="1">Spins[[#This Row],[Mult]]*Spins[[#This Row],[Bet]]</f>
        <v>0</v>
      </c>
      <c r="L12792">
        <f ca="1">Spins[[#This Row],[Payout]]-Spins[[#This Row],[Bet]]</f>
        <v>-1</v>
      </c>
    </row>
    <row r="12793" spans="1:12" x14ac:dyDescent="0.3">
      <c r="A12793">
        <f t="shared" si="992"/>
        <v>12792</v>
      </c>
      <c r="B12793">
        <f t="shared" ca="1" si="993"/>
        <v>18</v>
      </c>
      <c r="C12793" t="str" cm="1">
        <f t="array" aca="1" ref="C12793" ca="1">INDEX(Reel1,Spins[[#This Row],[Stop1]])</f>
        <v>🍒</v>
      </c>
      <c r="D12793">
        <f t="shared" ca="1" si="994"/>
        <v>9</v>
      </c>
      <c r="E12793" t="str" cm="1">
        <f t="array" aca="1" ref="E12793" ca="1">INDEX(Reel2,Spins[[#This Row],[Stop2]])</f>
        <v>🍋</v>
      </c>
      <c r="F12793">
        <f t="shared" ca="1" si="995"/>
        <v>28</v>
      </c>
      <c r="G12793" t="str" cm="1">
        <f t="array" aca="1" ref="G12793" ca="1">INDEX(Reel3,Spins[[#This Row],[Stop3]])</f>
        <v>7️⃣</v>
      </c>
      <c r="H12793" t="b">
        <f ca="1">AND(Spins[[#This Row],[Sym1]]=Spins[[#This Row],[Sym2]],Spins[[#This Row],[Sym2]]=Spins[[#This Row],[Sym3]])</f>
        <v>0</v>
      </c>
      <c r="I127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3">
        <f t="shared" si="996"/>
        <v>1</v>
      </c>
      <c r="K12793">
        <f ca="1">Spins[[#This Row],[Mult]]*Spins[[#This Row],[Bet]]</f>
        <v>0</v>
      </c>
      <c r="L12793">
        <f ca="1">Spins[[#This Row],[Payout]]-Spins[[#This Row],[Bet]]</f>
        <v>-1</v>
      </c>
    </row>
    <row r="12794" spans="1:12" x14ac:dyDescent="0.3">
      <c r="A12794">
        <f t="shared" si="992"/>
        <v>12793</v>
      </c>
      <c r="B12794">
        <f t="shared" ca="1" si="993"/>
        <v>25</v>
      </c>
      <c r="C12794" t="str" cm="1">
        <f t="array" aca="1" ref="C12794" ca="1">INDEX(Reel1,Spins[[#This Row],[Stop1]])</f>
        <v>🔔</v>
      </c>
      <c r="D12794">
        <f t="shared" ca="1" si="994"/>
        <v>2</v>
      </c>
      <c r="E12794" t="str" cm="1">
        <f t="array" aca="1" ref="E12794" ca="1">INDEX(Reel2,Spins[[#This Row],[Stop2]])</f>
        <v>🍋</v>
      </c>
      <c r="F12794">
        <f t="shared" ca="1" si="995"/>
        <v>21</v>
      </c>
      <c r="G12794" t="str" cm="1">
        <f t="array" aca="1" ref="G12794" ca="1">INDEX(Reel3,Spins[[#This Row],[Stop3]])</f>
        <v>🔔</v>
      </c>
      <c r="H12794" t="b">
        <f ca="1">AND(Spins[[#This Row],[Sym1]]=Spins[[#This Row],[Sym2]],Spins[[#This Row],[Sym2]]=Spins[[#This Row],[Sym3]])</f>
        <v>0</v>
      </c>
      <c r="I127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4">
        <f t="shared" si="996"/>
        <v>1</v>
      </c>
      <c r="K12794">
        <f ca="1">Spins[[#This Row],[Mult]]*Spins[[#This Row],[Bet]]</f>
        <v>0</v>
      </c>
      <c r="L12794">
        <f ca="1">Spins[[#This Row],[Payout]]-Spins[[#This Row],[Bet]]</f>
        <v>-1</v>
      </c>
    </row>
    <row r="12795" spans="1:12" x14ac:dyDescent="0.3">
      <c r="A12795">
        <f t="shared" si="992"/>
        <v>12794</v>
      </c>
      <c r="B12795">
        <f t="shared" ca="1" si="993"/>
        <v>8</v>
      </c>
      <c r="C12795" t="str" cm="1">
        <f t="array" aca="1" ref="C12795" ca="1">INDEX(Reel1,Spins[[#This Row],[Stop1]])</f>
        <v>🍋</v>
      </c>
      <c r="D12795">
        <f t="shared" ca="1" si="994"/>
        <v>22</v>
      </c>
      <c r="E12795" t="str" cm="1">
        <f t="array" aca="1" ref="E12795" ca="1">INDEX(Reel2,Spins[[#This Row],[Stop2]])</f>
        <v>🍇</v>
      </c>
      <c r="F12795">
        <f t="shared" ca="1" si="995"/>
        <v>20</v>
      </c>
      <c r="G12795" t="str" cm="1">
        <f t="array" aca="1" ref="G12795" ca="1">INDEX(Reel3,Spins[[#This Row],[Stop3]])</f>
        <v>🔔</v>
      </c>
      <c r="H12795" t="b">
        <f ca="1">AND(Spins[[#This Row],[Sym1]]=Spins[[#This Row],[Sym2]],Spins[[#This Row],[Sym2]]=Spins[[#This Row],[Sym3]])</f>
        <v>0</v>
      </c>
      <c r="I127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5">
        <f t="shared" si="996"/>
        <v>1</v>
      </c>
      <c r="K12795">
        <f ca="1">Spins[[#This Row],[Mult]]*Spins[[#This Row],[Bet]]</f>
        <v>0</v>
      </c>
      <c r="L12795">
        <f ca="1">Spins[[#This Row],[Payout]]-Spins[[#This Row],[Bet]]</f>
        <v>-1</v>
      </c>
    </row>
    <row r="12796" spans="1:12" x14ac:dyDescent="0.3">
      <c r="A12796">
        <f t="shared" si="992"/>
        <v>12795</v>
      </c>
      <c r="B12796">
        <f t="shared" ca="1" si="993"/>
        <v>3</v>
      </c>
      <c r="C12796" t="str" cm="1">
        <f t="array" aca="1" ref="C12796" ca="1">INDEX(Reel1,Spins[[#This Row],[Stop1]])</f>
        <v>🍋</v>
      </c>
      <c r="D12796">
        <f t="shared" ca="1" si="994"/>
        <v>20</v>
      </c>
      <c r="E12796" t="str" cm="1">
        <f t="array" aca="1" ref="E12796" ca="1">INDEX(Reel2,Spins[[#This Row],[Stop2]])</f>
        <v>🍒</v>
      </c>
      <c r="F12796">
        <f t="shared" ca="1" si="995"/>
        <v>27</v>
      </c>
      <c r="G12796" t="str" cm="1">
        <f t="array" aca="1" ref="G12796" ca="1">INDEX(Reel3,Spins[[#This Row],[Stop3]])</f>
        <v>7️⃣</v>
      </c>
      <c r="H12796" t="b">
        <f ca="1">AND(Spins[[#This Row],[Sym1]]=Spins[[#This Row],[Sym2]],Spins[[#This Row],[Sym2]]=Spins[[#This Row],[Sym3]])</f>
        <v>0</v>
      </c>
      <c r="I127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6">
        <f t="shared" si="996"/>
        <v>1</v>
      </c>
      <c r="K12796">
        <f ca="1">Spins[[#This Row],[Mult]]*Spins[[#This Row],[Bet]]</f>
        <v>0</v>
      </c>
      <c r="L12796">
        <f ca="1">Spins[[#This Row],[Payout]]-Spins[[#This Row],[Bet]]</f>
        <v>-1</v>
      </c>
    </row>
    <row r="12797" spans="1:12" x14ac:dyDescent="0.3">
      <c r="A12797">
        <f t="shared" si="992"/>
        <v>12796</v>
      </c>
      <c r="B12797">
        <f t="shared" ca="1" si="993"/>
        <v>13</v>
      </c>
      <c r="C12797" t="str" cm="1">
        <f t="array" aca="1" ref="C12797" ca="1">INDEX(Reel1,Spins[[#This Row],[Stop1]])</f>
        <v>🍋</v>
      </c>
      <c r="D12797">
        <f t="shared" ca="1" si="994"/>
        <v>10</v>
      </c>
      <c r="E12797" t="str" cm="1">
        <f t="array" aca="1" ref="E12797" ca="1">INDEX(Reel2,Spins[[#This Row],[Stop2]])</f>
        <v>🍋</v>
      </c>
      <c r="F12797">
        <f t="shared" ca="1" si="995"/>
        <v>19</v>
      </c>
      <c r="G12797" t="str" cm="1">
        <f t="array" aca="1" ref="G12797" ca="1">INDEX(Reel3,Spins[[#This Row],[Stop3]])</f>
        <v>🔔</v>
      </c>
      <c r="H12797" t="b">
        <f ca="1">AND(Spins[[#This Row],[Sym1]]=Spins[[#This Row],[Sym2]],Spins[[#This Row],[Sym2]]=Spins[[#This Row],[Sym3]])</f>
        <v>0</v>
      </c>
      <c r="I127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797">
        <f t="shared" si="996"/>
        <v>1</v>
      </c>
      <c r="K12797">
        <f ca="1">Spins[[#This Row],[Mult]]*Spins[[#This Row],[Bet]]</f>
        <v>0.6</v>
      </c>
      <c r="L12797">
        <f ca="1">Spins[[#This Row],[Payout]]-Spins[[#This Row],[Bet]]</f>
        <v>-0.4</v>
      </c>
    </row>
    <row r="12798" spans="1:12" x14ac:dyDescent="0.3">
      <c r="A12798">
        <f t="shared" si="992"/>
        <v>12797</v>
      </c>
      <c r="B12798">
        <f t="shared" ca="1" si="993"/>
        <v>5</v>
      </c>
      <c r="C12798" t="str" cm="1">
        <f t="array" aca="1" ref="C12798" ca="1">INDEX(Reel1,Spins[[#This Row],[Stop1]])</f>
        <v>🍋</v>
      </c>
      <c r="D12798">
        <f t="shared" ca="1" si="994"/>
        <v>25</v>
      </c>
      <c r="E12798" t="str" cm="1">
        <f t="array" aca="1" ref="E12798" ca="1">INDEX(Reel2,Spins[[#This Row],[Stop2]])</f>
        <v>🔔</v>
      </c>
      <c r="F12798">
        <f t="shared" ca="1" si="995"/>
        <v>26</v>
      </c>
      <c r="G12798" t="str" cm="1">
        <f t="array" aca="1" ref="G12798" ca="1">INDEX(Reel3,Spins[[#This Row],[Stop3]])</f>
        <v>BAR</v>
      </c>
      <c r="H12798" t="b">
        <f ca="1">AND(Spins[[#This Row],[Sym1]]=Spins[[#This Row],[Sym2]],Spins[[#This Row],[Sym2]]=Spins[[#This Row],[Sym3]])</f>
        <v>0</v>
      </c>
      <c r="I127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8">
        <f t="shared" si="996"/>
        <v>1</v>
      </c>
      <c r="K12798">
        <f ca="1">Spins[[#This Row],[Mult]]*Spins[[#This Row],[Bet]]</f>
        <v>0</v>
      </c>
      <c r="L12798">
        <f ca="1">Spins[[#This Row],[Payout]]-Spins[[#This Row],[Bet]]</f>
        <v>-1</v>
      </c>
    </row>
    <row r="12799" spans="1:12" x14ac:dyDescent="0.3">
      <c r="A12799">
        <f t="shared" si="992"/>
        <v>12798</v>
      </c>
      <c r="B12799">
        <f t="shared" ca="1" si="993"/>
        <v>2</v>
      </c>
      <c r="C12799" t="str" cm="1">
        <f t="array" aca="1" ref="C12799" ca="1">INDEX(Reel1,Spins[[#This Row],[Stop1]])</f>
        <v>🍋</v>
      </c>
      <c r="D12799">
        <f t="shared" ca="1" si="994"/>
        <v>22</v>
      </c>
      <c r="E12799" t="str" cm="1">
        <f t="array" aca="1" ref="E12799" ca="1">INDEX(Reel2,Spins[[#This Row],[Stop2]])</f>
        <v>🍇</v>
      </c>
      <c r="F12799">
        <f t="shared" ca="1" si="995"/>
        <v>5</v>
      </c>
      <c r="G12799" t="str" cm="1">
        <f t="array" aca="1" ref="G12799" ca="1">INDEX(Reel3,Spins[[#This Row],[Stop3]])</f>
        <v>🍋</v>
      </c>
      <c r="H12799" t="b">
        <f ca="1">AND(Spins[[#This Row],[Sym1]]=Spins[[#This Row],[Sym2]],Spins[[#This Row],[Sym2]]=Spins[[#This Row],[Sym3]])</f>
        <v>0</v>
      </c>
      <c r="I127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799">
        <f t="shared" si="996"/>
        <v>1</v>
      </c>
      <c r="K12799">
        <f ca="1">Spins[[#This Row],[Mult]]*Spins[[#This Row],[Bet]]</f>
        <v>0</v>
      </c>
      <c r="L12799">
        <f ca="1">Spins[[#This Row],[Payout]]-Spins[[#This Row],[Bet]]</f>
        <v>-1</v>
      </c>
    </row>
    <row r="12800" spans="1:12" x14ac:dyDescent="0.3">
      <c r="A12800">
        <f t="shared" si="992"/>
        <v>12799</v>
      </c>
      <c r="B12800">
        <f t="shared" ca="1" si="993"/>
        <v>7</v>
      </c>
      <c r="C12800" t="str" cm="1">
        <f t="array" aca="1" ref="C12800" ca="1">INDEX(Reel1,Spins[[#This Row],[Stop1]])</f>
        <v>🍋</v>
      </c>
      <c r="D12800">
        <f t="shared" ca="1" si="994"/>
        <v>15</v>
      </c>
      <c r="E12800" t="str" cm="1">
        <f t="array" aca="1" ref="E12800" ca="1">INDEX(Reel2,Spins[[#This Row],[Stop2]])</f>
        <v>🍒</v>
      </c>
      <c r="F12800">
        <f t="shared" ca="1" si="995"/>
        <v>22</v>
      </c>
      <c r="G12800" t="str" cm="1">
        <f t="array" aca="1" ref="G12800" ca="1">INDEX(Reel3,Spins[[#This Row],[Stop3]])</f>
        <v>🔔</v>
      </c>
      <c r="H12800" t="b">
        <f ca="1">AND(Spins[[#This Row],[Sym1]]=Spins[[#This Row],[Sym2]],Spins[[#This Row],[Sym2]]=Spins[[#This Row],[Sym3]])</f>
        <v>0</v>
      </c>
      <c r="I128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0">
        <f t="shared" si="996"/>
        <v>1</v>
      </c>
      <c r="K12800">
        <f ca="1">Spins[[#This Row],[Mult]]*Spins[[#This Row],[Bet]]</f>
        <v>0</v>
      </c>
      <c r="L12800">
        <f ca="1">Spins[[#This Row],[Payout]]-Spins[[#This Row],[Bet]]</f>
        <v>-1</v>
      </c>
    </row>
    <row r="12801" spans="1:12" x14ac:dyDescent="0.3">
      <c r="A12801">
        <f t="shared" si="992"/>
        <v>12800</v>
      </c>
      <c r="B12801">
        <f t="shared" ca="1" si="993"/>
        <v>3</v>
      </c>
      <c r="C12801" t="str" cm="1">
        <f t="array" aca="1" ref="C12801" ca="1">INDEX(Reel1,Spins[[#This Row],[Stop1]])</f>
        <v>🍋</v>
      </c>
      <c r="D12801">
        <f t="shared" ca="1" si="994"/>
        <v>19</v>
      </c>
      <c r="E12801" t="str" cm="1">
        <f t="array" aca="1" ref="E12801" ca="1">INDEX(Reel2,Spins[[#This Row],[Stop2]])</f>
        <v>🍒</v>
      </c>
      <c r="F12801">
        <f t="shared" ca="1" si="995"/>
        <v>18</v>
      </c>
      <c r="G12801" t="str" cm="1">
        <f t="array" aca="1" ref="G12801" ca="1">INDEX(Reel3,Spins[[#This Row],[Stop3]])</f>
        <v>🔔</v>
      </c>
      <c r="H12801" t="b">
        <f ca="1">AND(Spins[[#This Row],[Sym1]]=Spins[[#This Row],[Sym2]],Spins[[#This Row],[Sym2]]=Spins[[#This Row],[Sym3]])</f>
        <v>0</v>
      </c>
      <c r="I128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1">
        <f t="shared" si="996"/>
        <v>1</v>
      </c>
      <c r="K12801">
        <f ca="1">Spins[[#This Row],[Mult]]*Spins[[#This Row],[Bet]]</f>
        <v>0</v>
      </c>
      <c r="L12801">
        <f ca="1">Spins[[#This Row],[Payout]]-Spins[[#This Row],[Bet]]</f>
        <v>-1</v>
      </c>
    </row>
    <row r="12802" spans="1:12" x14ac:dyDescent="0.3">
      <c r="A12802">
        <f t="shared" ref="A12802:A12865" si="997">ROW()-1</f>
        <v>12801</v>
      </c>
      <c r="B12802">
        <f t="shared" ref="B12802:B12865" ca="1" si="998">RANDBETWEEN(1,ROWS(Reel1))</f>
        <v>6</v>
      </c>
      <c r="C12802" t="str" cm="1">
        <f t="array" aca="1" ref="C12802" ca="1">INDEX(Reel1,Spins[[#This Row],[Stop1]])</f>
        <v>🍋</v>
      </c>
      <c r="D12802">
        <f t="shared" ref="D12802:D12865" ca="1" si="999">RANDBETWEEN(1,ROWS(Reel2))</f>
        <v>23</v>
      </c>
      <c r="E12802" t="str" cm="1">
        <f t="array" aca="1" ref="E12802" ca="1">INDEX(Reel2,Spins[[#This Row],[Stop2]])</f>
        <v>🍇</v>
      </c>
      <c r="F12802">
        <f t="shared" ref="F12802:F12865" ca="1" si="1000">RANDBETWEEN(1,ROWS(Reel3))</f>
        <v>23</v>
      </c>
      <c r="G12802" t="str" cm="1">
        <f t="array" aca="1" ref="G12802" ca="1">INDEX(Reel3,Spins[[#This Row],[Stop3]])</f>
        <v>BAR</v>
      </c>
      <c r="H12802" t="b">
        <f ca="1">AND(Spins[[#This Row],[Sym1]]=Spins[[#This Row],[Sym2]],Spins[[#This Row],[Sym2]]=Spins[[#This Row],[Sym3]])</f>
        <v>0</v>
      </c>
      <c r="I128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2">
        <f t="shared" ref="J12802:J12865" si="1001">Bet</f>
        <v>1</v>
      </c>
      <c r="K12802">
        <f ca="1">Spins[[#This Row],[Mult]]*Spins[[#This Row],[Bet]]</f>
        <v>0</v>
      </c>
      <c r="L12802">
        <f ca="1">Spins[[#This Row],[Payout]]-Spins[[#This Row],[Bet]]</f>
        <v>-1</v>
      </c>
    </row>
    <row r="12803" spans="1:12" x14ac:dyDescent="0.3">
      <c r="A12803">
        <f t="shared" si="997"/>
        <v>12802</v>
      </c>
      <c r="B12803">
        <f t="shared" ca="1" si="998"/>
        <v>20</v>
      </c>
      <c r="C12803" t="str" cm="1">
        <f t="array" aca="1" ref="C12803" ca="1">INDEX(Reel1,Spins[[#This Row],[Stop1]])</f>
        <v>🍒</v>
      </c>
      <c r="D12803">
        <f t="shared" ca="1" si="999"/>
        <v>29</v>
      </c>
      <c r="E12803" t="str" cm="1">
        <f t="array" aca="1" ref="E12803" ca="1">INDEX(Reel2,Spins[[#This Row],[Stop2]])</f>
        <v>7️⃣</v>
      </c>
      <c r="F12803">
        <f t="shared" ca="1" si="1000"/>
        <v>18</v>
      </c>
      <c r="G12803" t="str" cm="1">
        <f t="array" aca="1" ref="G12803" ca="1">INDEX(Reel3,Spins[[#This Row],[Stop3]])</f>
        <v>🔔</v>
      </c>
      <c r="H12803" t="b">
        <f ca="1">AND(Spins[[#This Row],[Sym1]]=Spins[[#This Row],[Sym2]],Spins[[#This Row],[Sym2]]=Spins[[#This Row],[Sym3]])</f>
        <v>0</v>
      </c>
      <c r="I128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3">
        <f t="shared" si="1001"/>
        <v>1</v>
      </c>
      <c r="K12803">
        <f ca="1">Spins[[#This Row],[Mult]]*Spins[[#This Row],[Bet]]</f>
        <v>0</v>
      </c>
      <c r="L12803">
        <f ca="1">Spins[[#This Row],[Payout]]-Spins[[#This Row],[Bet]]</f>
        <v>-1</v>
      </c>
    </row>
    <row r="12804" spans="1:12" x14ac:dyDescent="0.3">
      <c r="A12804">
        <f t="shared" si="997"/>
        <v>12803</v>
      </c>
      <c r="B12804">
        <f t="shared" ca="1" si="998"/>
        <v>28</v>
      </c>
      <c r="C12804" t="str" cm="1">
        <f t="array" aca="1" ref="C12804" ca="1">INDEX(Reel1,Spins[[#This Row],[Stop1]])</f>
        <v>BAR</v>
      </c>
      <c r="D12804">
        <f t="shared" ca="1" si="999"/>
        <v>22</v>
      </c>
      <c r="E12804" t="str" cm="1">
        <f t="array" aca="1" ref="E12804" ca="1">INDEX(Reel2,Spins[[#This Row],[Stop2]])</f>
        <v>🍇</v>
      </c>
      <c r="F12804">
        <f t="shared" ca="1" si="1000"/>
        <v>10</v>
      </c>
      <c r="G12804" t="str" cm="1">
        <f t="array" aca="1" ref="G12804" ca="1">INDEX(Reel3,Spins[[#This Row],[Stop3]])</f>
        <v>🍒</v>
      </c>
      <c r="H12804" t="b">
        <f ca="1">AND(Spins[[#This Row],[Sym1]]=Spins[[#This Row],[Sym2]],Spins[[#This Row],[Sym2]]=Spins[[#This Row],[Sym3]])</f>
        <v>0</v>
      </c>
      <c r="I128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4">
        <f t="shared" si="1001"/>
        <v>1</v>
      </c>
      <c r="K12804">
        <f ca="1">Spins[[#This Row],[Mult]]*Spins[[#This Row],[Bet]]</f>
        <v>0</v>
      </c>
      <c r="L12804">
        <f ca="1">Spins[[#This Row],[Payout]]-Spins[[#This Row],[Bet]]</f>
        <v>-1</v>
      </c>
    </row>
    <row r="12805" spans="1:12" x14ac:dyDescent="0.3">
      <c r="A12805">
        <f t="shared" si="997"/>
        <v>12804</v>
      </c>
      <c r="B12805">
        <f t="shared" ca="1" si="998"/>
        <v>12</v>
      </c>
      <c r="C12805" t="str" cm="1">
        <f t="array" aca="1" ref="C12805" ca="1">INDEX(Reel1,Spins[[#This Row],[Stop1]])</f>
        <v>🍋</v>
      </c>
      <c r="D12805">
        <f t="shared" ca="1" si="999"/>
        <v>27</v>
      </c>
      <c r="E12805" t="str" cm="1">
        <f t="array" aca="1" ref="E12805" ca="1">INDEX(Reel2,Spins[[#This Row],[Stop2]])</f>
        <v>BAR</v>
      </c>
      <c r="F12805">
        <f t="shared" ca="1" si="1000"/>
        <v>14</v>
      </c>
      <c r="G12805" t="str" cm="1">
        <f t="array" aca="1" ref="G12805" ca="1">INDEX(Reel3,Spins[[#This Row],[Stop3]])</f>
        <v>🍇</v>
      </c>
      <c r="H12805" t="b">
        <f ca="1">AND(Spins[[#This Row],[Sym1]]=Spins[[#This Row],[Sym2]],Spins[[#This Row],[Sym2]]=Spins[[#This Row],[Sym3]])</f>
        <v>0</v>
      </c>
      <c r="I128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5">
        <f t="shared" si="1001"/>
        <v>1</v>
      </c>
      <c r="K12805">
        <f ca="1">Spins[[#This Row],[Mult]]*Spins[[#This Row],[Bet]]</f>
        <v>0</v>
      </c>
      <c r="L12805">
        <f ca="1">Spins[[#This Row],[Payout]]-Spins[[#This Row],[Bet]]</f>
        <v>-1</v>
      </c>
    </row>
    <row r="12806" spans="1:12" x14ac:dyDescent="0.3">
      <c r="A12806">
        <f t="shared" si="997"/>
        <v>12805</v>
      </c>
      <c r="B12806">
        <f t="shared" ca="1" si="998"/>
        <v>4</v>
      </c>
      <c r="C12806" t="str" cm="1">
        <f t="array" aca="1" ref="C12806" ca="1">INDEX(Reel1,Spins[[#This Row],[Stop1]])</f>
        <v>🍋</v>
      </c>
      <c r="D12806">
        <f t="shared" ca="1" si="999"/>
        <v>10</v>
      </c>
      <c r="E12806" t="str" cm="1">
        <f t="array" aca="1" ref="E12806" ca="1">INDEX(Reel2,Spins[[#This Row],[Stop2]])</f>
        <v>🍋</v>
      </c>
      <c r="F12806">
        <f t="shared" ca="1" si="1000"/>
        <v>17</v>
      </c>
      <c r="G12806" t="str" cm="1">
        <f t="array" aca="1" ref="G12806" ca="1">INDEX(Reel3,Spins[[#This Row],[Stop3]])</f>
        <v>🍇</v>
      </c>
      <c r="H12806" t="b">
        <f ca="1">AND(Spins[[#This Row],[Sym1]]=Spins[[#This Row],[Sym2]],Spins[[#This Row],[Sym2]]=Spins[[#This Row],[Sym3]])</f>
        <v>0</v>
      </c>
      <c r="I128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06">
        <f t="shared" si="1001"/>
        <v>1</v>
      </c>
      <c r="K12806">
        <f ca="1">Spins[[#This Row],[Mult]]*Spins[[#This Row],[Bet]]</f>
        <v>0.6</v>
      </c>
      <c r="L12806">
        <f ca="1">Spins[[#This Row],[Payout]]-Spins[[#This Row],[Bet]]</f>
        <v>-0.4</v>
      </c>
    </row>
    <row r="12807" spans="1:12" x14ac:dyDescent="0.3">
      <c r="A12807">
        <f t="shared" si="997"/>
        <v>12806</v>
      </c>
      <c r="B12807">
        <f t="shared" ca="1" si="998"/>
        <v>8</v>
      </c>
      <c r="C12807" t="str" cm="1">
        <f t="array" aca="1" ref="C12807" ca="1">INDEX(Reel1,Spins[[#This Row],[Stop1]])</f>
        <v>🍋</v>
      </c>
      <c r="D12807">
        <f t="shared" ca="1" si="999"/>
        <v>16</v>
      </c>
      <c r="E12807" t="str" cm="1">
        <f t="array" aca="1" ref="E12807" ca="1">INDEX(Reel2,Spins[[#This Row],[Stop2]])</f>
        <v>🍒</v>
      </c>
      <c r="F12807">
        <f t="shared" ca="1" si="1000"/>
        <v>8</v>
      </c>
      <c r="G12807" t="str" cm="1">
        <f t="array" aca="1" ref="G12807" ca="1">INDEX(Reel3,Spins[[#This Row],[Stop3]])</f>
        <v>🍒</v>
      </c>
      <c r="H12807" t="b">
        <f ca="1">AND(Spins[[#This Row],[Sym1]]=Spins[[#This Row],[Sym2]],Spins[[#This Row],[Sym2]]=Spins[[#This Row],[Sym3]])</f>
        <v>0</v>
      </c>
      <c r="I128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7">
        <f t="shared" si="1001"/>
        <v>1</v>
      </c>
      <c r="K12807">
        <f ca="1">Spins[[#This Row],[Mult]]*Spins[[#This Row],[Bet]]</f>
        <v>0</v>
      </c>
      <c r="L12807">
        <f ca="1">Spins[[#This Row],[Payout]]-Spins[[#This Row],[Bet]]</f>
        <v>-1</v>
      </c>
    </row>
    <row r="12808" spans="1:12" x14ac:dyDescent="0.3">
      <c r="A12808">
        <f t="shared" si="997"/>
        <v>12807</v>
      </c>
      <c r="B12808">
        <f t="shared" ca="1" si="998"/>
        <v>4</v>
      </c>
      <c r="C12808" t="str" cm="1">
        <f t="array" aca="1" ref="C12808" ca="1">INDEX(Reel1,Spins[[#This Row],[Stop1]])</f>
        <v>🍋</v>
      </c>
      <c r="D12808">
        <f t="shared" ca="1" si="999"/>
        <v>12</v>
      </c>
      <c r="E12808" t="str" cm="1">
        <f t="array" aca="1" ref="E12808" ca="1">INDEX(Reel2,Spins[[#This Row],[Stop2]])</f>
        <v>🍋</v>
      </c>
      <c r="F12808">
        <f t="shared" ca="1" si="1000"/>
        <v>14</v>
      </c>
      <c r="G12808" t="str" cm="1">
        <f t="array" aca="1" ref="G12808" ca="1">INDEX(Reel3,Spins[[#This Row],[Stop3]])</f>
        <v>🍇</v>
      </c>
      <c r="H12808" t="b">
        <f ca="1">AND(Spins[[#This Row],[Sym1]]=Spins[[#This Row],[Sym2]],Spins[[#This Row],[Sym2]]=Spins[[#This Row],[Sym3]])</f>
        <v>0</v>
      </c>
      <c r="I128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08">
        <f t="shared" si="1001"/>
        <v>1</v>
      </c>
      <c r="K12808">
        <f ca="1">Spins[[#This Row],[Mult]]*Spins[[#This Row],[Bet]]</f>
        <v>0.6</v>
      </c>
      <c r="L12808">
        <f ca="1">Spins[[#This Row],[Payout]]-Spins[[#This Row],[Bet]]</f>
        <v>-0.4</v>
      </c>
    </row>
    <row r="12809" spans="1:12" x14ac:dyDescent="0.3">
      <c r="A12809">
        <f t="shared" si="997"/>
        <v>12808</v>
      </c>
      <c r="B12809">
        <f t="shared" ca="1" si="998"/>
        <v>28</v>
      </c>
      <c r="C12809" t="str" cm="1">
        <f t="array" aca="1" ref="C12809" ca="1">INDEX(Reel1,Spins[[#This Row],[Stop1]])</f>
        <v>BAR</v>
      </c>
      <c r="D12809">
        <f t="shared" ca="1" si="999"/>
        <v>26</v>
      </c>
      <c r="E12809" t="str" cm="1">
        <f t="array" aca="1" ref="E12809" ca="1">INDEX(Reel2,Spins[[#This Row],[Stop2]])</f>
        <v>🔔</v>
      </c>
      <c r="F12809">
        <f t="shared" ca="1" si="1000"/>
        <v>16</v>
      </c>
      <c r="G12809" t="str" cm="1">
        <f t="array" aca="1" ref="G12809" ca="1">INDEX(Reel3,Spins[[#This Row],[Stop3]])</f>
        <v>🍇</v>
      </c>
      <c r="H12809" t="b">
        <f ca="1">AND(Spins[[#This Row],[Sym1]]=Spins[[#This Row],[Sym2]],Spins[[#This Row],[Sym2]]=Spins[[#This Row],[Sym3]])</f>
        <v>0</v>
      </c>
      <c r="I128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09">
        <f t="shared" si="1001"/>
        <v>1</v>
      </c>
      <c r="K12809">
        <f ca="1">Spins[[#This Row],[Mult]]*Spins[[#This Row],[Bet]]</f>
        <v>0</v>
      </c>
      <c r="L12809">
        <f ca="1">Spins[[#This Row],[Payout]]-Spins[[#This Row],[Bet]]</f>
        <v>-1</v>
      </c>
    </row>
    <row r="12810" spans="1:12" x14ac:dyDescent="0.3">
      <c r="A12810">
        <f t="shared" si="997"/>
        <v>12809</v>
      </c>
      <c r="B12810">
        <f t="shared" ca="1" si="998"/>
        <v>2</v>
      </c>
      <c r="C12810" t="str" cm="1">
        <f t="array" aca="1" ref="C12810" ca="1">INDEX(Reel1,Spins[[#This Row],[Stop1]])</f>
        <v>🍋</v>
      </c>
      <c r="D12810">
        <f t="shared" ca="1" si="999"/>
        <v>31</v>
      </c>
      <c r="E12810" t="str" cm="1">
        <f t="array" aca="1" ref="E12810" ca="1">INDEX(Reel2,Spins[[#This Row],[Stop2]])</f>
        <v>💎</v>
      </c>
      <c r="F12810">
        <f t="shared" ca="1" si="1000"/>
        <v>29</v>
      </c>
      <c r="G12810" t="str" cm="1">
        <f t="array" aca="1" ref="G12810" ca="1">INDEX(Reel3,Spins[[#This Row],[Stop3]])</f>
        <v>7️⃣</v>
      </c>
      <c r="H12810" t="b">
        <f ca="1">AND(Spins[[#This Row],[Sym1]]=Spins[[#This Row],[Sym2]],Spins[[#This Row],[Sym2]]=Spins[[#This Row],[Sym3]])</f>
        <v>0</v>
      </c>
      <c r="I128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10">
        <f t="shared" si="1001"/>
        <v>1</v>
      </c>
      <c r="K12810">
        <f ca="1">Spins[[#This Row],[Mult]]*Spins[[#This Row],[Bet]]</f>
        <v>0</v>
      </c>
      <c r="L12810">
        <f ca="1">Spins[[#This Row],[Payout]]-Spins[[#This Row],[Bet]]</f>
        <v>-1</v>
      </c>
    </row>
    <row r="12811" spans="1:12" x14ac:dyDescent="0.3">
      <c r="A12811">
        <f t="shared" si="997"/>
        <v>12810</v>
      </c>
      <c r="B12811">
        <f t="shared" ca="1" si="998"/>
        <v>3</v>
      </c>
      <c r="C12811" t="str" cm="1">
        <f t="array" aca="1" ref="C12811" ca="1">INDEX(Reel1,Spins[[#This Row],[Stop1]])</f>
        <v>🍋</v>
      </c>
      <c r="D12811">
        <f t="shared" ca="1" si="999"/>
        <v>23</v>
      </c>
      <c r="E12811" t="str" cm="1">
        <f t="array" aca="1" ref="E12811" ca="1">INDEX(Reel2,Spins[[#This Row],[Stop2]])</f>
        <v>🍇</v>
      </c>
      <c r="F12811">
        <f t="shared" ca="1" si="1000"/>
        <v>17</v>
      </c>
      <c r="G12811" t="str" cm="1">
        <f t="array" aca="1" ref="G12811" ca="1">INDEX(Reel3,Spins[[#This Row],[Stop3]])</f>
        <v>🍇</v>
      </c>
      <c r="H12811" t="b">
        <f ca="1">AND(Spins[[#This Row],[Sym1]]=Spins[[#This Row],[Sym2]],Spins[[#This Row],[Sym2]]=Spins[[#This Row],[Sym3]])</f>
        <v>0</v>
      </c>
      <c r="I128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11">
        <f t="shared" si="1001"/>
        <v>1</v>
      </c>
      <c r="K12811">
        <f ca="1">Spins[[#This Row],[Mult]]*Spins[[#This Row],[Bet]]</f>
        <v>0</v>
      </c>
      <c r="L12811">
        <f ca="1">Spins[[#This Row],[Payout]]-Spins[[#This Row],[Bet]]</f>
        <v>-1</v>
      </c>
    </row>
    <row r="12812" spans="1:12" x14ac:dyDescent="0.3">
      <c r="A12812">
        <f t="shared" si="997"/>
        <v>12811</v>
      </c>
      <c r="B12812">
        <f t="shared" ca="1" si="998"/>
        <v>3</v>
      </c>
      <c r="C12812" t="str" cm="1">
        <f t="array" aca="1" ref="C12812" ca="1">INDEX(Reel1,Spins[[#This Row],[Stop1]])</f>
        <v>🍋</v>
      </c>
      <c r="D12812">
        <f t="shared" ca="1" si="999"/>
        <v>3</v>
      </c>
      <c r="E12812" t="str" cm="1">
        <f t="array" aca="1" ref="E12812" ca="1">INDEX(Reel2,Spins[[#This Row],[Stop2]])</f>
        <v>🍋</v>
      </c>
      <c r="F12812">
        <f t="shared" ca="1" si="1000"/>
        <v>4</v>
      </c>
      <c r="G12812" t="str" cm="1">
        <f t="array" aca="1" ref="G12812" ca="1">INDEX(Reel3,Spins[[#This Row],[Stop3]])</f>
        <v>🍋</v>
      </c>
      <c r="H12812" t="b">
        <f ca="1">AND(Spins[[#This Row],[Sym1]]=Spins[[#This Row],[Sym2]],Spins[[#This Row],[Sym2]]=Spins[[#This Row],[Sym3]])</f>
        <v>1</v>
      </c>
      <c r="I128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812">
        <f t="shared" si="1001"/>
        <v>1</v>
      </c>
      <c r="K12812">
        <f ca="1">Spins[[#This Row],[Mult]]*Spins[[#This Row],[Bet]]</f>
        <v>14</v>
      </c>
      <c r="L12812">
        <f ca="1">Spins[[#This Row],[Payout]]-Spins[[#This Row],[Bet]]</f>
        <v>13</v>
      </c>
    </row>
    <row r="12813" spans="1:12" x14ac:dyDescent="0.3">
      <c r="A12813">
        <f t="shared" si="997"/>
        <v>12812</v>
      </c>
      <c r="B12813">
        <f t="shared" ca="1" si="998"/>
        <v>24</v>
      </c>
      <c r="C12813" t="str" cm="1">
        <f t="array" aca="1" ref="C12813" ca="1">INDEX(Reel1,Spins[[#This Row],[Stop1]])</f>
        <v>🍇</v>
      </c>
      <c r="D12813">
        <f t="shared" ca="1" si="999"/>
        <v>18</v>
      </c>
      <c r="E12813" t="str" cm="1">
        <f t="array" aca="1" ref="E12813" ca="1">INDEX(Reel2,Spins[[#This Row],[Stop2]])</f>
        <v>🍒</v>
      </c>
      <c r="F12813">
        <f t="shared" ca="1" si="1000"/>
        <v>6</v>
      </c>
      <c r="G12813" t="str" cm="1">
        <f t="array" aca="1" ref="G12813" ca="1">INDEX(Reel3,Spins[[#This Row],[Stop3]])</f>
        <v>🍒</v>
      </c>
      <c r="H12813" t="b">
        <f ca="1">AND(Spins[[#This Row],[Sym1]]=Spins[[#This Row],[Sym2]],Spins[[#This Row],[Sym2]]=Spins[[#This Row],[Sym3]])</f>
        <v>0</v>
      </c>
      <c r="I128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13">
        <f t="shared" si="1001"/>
        <v>1</v>
      </c>
      <c r="K12813">
        <f ca="1">Spins[[#This Row],[Mult]]*Spins[[#This Row],[Bet]]</f>
        <v>0</v>
      </c>
      <c r="L12813">
        <f ca="1">Spins[[#This Row],[Payout]]-Spins[[#This Row],[Bet]]</f>
        <v>-1</v>
      </c>
    </row>
    <row r="12814" spans="1:12" x14ac:dyDescent="0.3">
      <c r="A12814">
        <f t="shared" si="997"/>
        <v>12813</v>
      </c>
      <c r="B12814">
        <f t="shared" ca="1" si="998"/>
        <v>17</v>
      </c>
      <c r="C12814" t="str" cm="1">
        <f t="array" aca="1" ref="C12814" ca="1">INDEX(Reel1,Spins[[#This Row],[Stop1]])</f>
        <v>🍒</v>
      </c>
      <c r="D12814">
        <f t="shared" ca="1" si="999"/>
        <v>1</v>
      </c>
      <c r="E12814" t="str" cm="1">
        <f t="array" aca="1" ref="E12814" ca="1">INDEX(Reel2,Spins[[#This Row],[Stop2]])</f>
        <v>🍋</v>
      </c>
      <c r="F12814">
        <f t="shared" ca="1" si="1000"/>
        <v>15</v>
      </c>
      <c r="G12814" t="str" cm="1">
        <f t="array" aca="1" ref="G12814" ca="1">INDEX(Reel3,Spins[[#This Row],[Stop3]])</f>
        <v>🍇</v>
      </c>
      <c r="H12814" t="b">
        <f ca="1">AND(Spins[[#This Row],[Sym1]]=Spins[[#This Row],[Sym2]],Spins[[#This Row],[Sym2]]=Spins[[#This Row],[Sym3]])</f>
        <v>0</v>
      </c>
      <c r="I128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14">
        <f t="shared" si="1001"/>
        <v>1</v>
      </c>
      <c r="K12814">
        <f ca="1">Spins[[#This Row],[Mult]]*Spins[[#This Row],[Bet]]</f>
        <v>0</v>
      </c>
      <c r="L12814">
        <f ca="1">Spins[[#This Row],[Payout]]-Spins[[#This Row],[Bet]]</f>
        <v>-1</v>
      </c>
    </row>
    <row r="12815" spans="1:12" x14ac:dyDescent="0.3">
      <c r="A12815">
        <f t="shared" si="997"/>
        <v>12814</v>
      </c>
      <c r="B12815">
        <f t="shared" ca="1" si="998"/>
        <v>1</v>
      </c>
      <c r="C12815" t="str" cm="1">
        <f t="array" aca="1" ref="C12815" ca="1">INDEX(Reel1,Spins[[#This Row],[Stop1]])</f>
        <v>🍋</v>
      </c>
      <c r="D12815">
        <f t="shared" ca="1" si="999"/>
        <v>7</v>
      </c>
      <c r="E12815" t="str" cm="1">
        <f t="array" aca="1" ref="E12815" ca="1">INDEX(Reel2,Spins[[#This Row],[Stop2]])</f>
        <v>🍋</v>
      </c>
      <c r="F12815">
        <f t="shared" ca="1" si="1000"/>
        <v>9</v>
      </c>
      <c r="G12815" t="str" cm="1">
        <f t="array" aca="1" ref="G12815" ca="1">INDEX(Reel3,Spins[[#This Row],[Stop3]])</f>
        <v>🍒</v>
      </c>
      <c r="H12815" t="b">
        <f ca="1">AND(Spins[[#This Row],[Sym1]]=Spins[[#This Row],[Sym2]],Spins[[#This Row],[Sym2]]=Spins[[#This Row],[Sym3]])</f>
        <v>0</v>
      </c>
      <c r="I128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15">
        <f t="shared" si="1001"/>
        <v>1</v>
      </c>
      <c r="K12815">
        <f ca="1">Spins[[#This Row],[Mult]]*Spins[[#This Row],[Bet]]</f>
        <v>0.6</v>
      </c>
      <c r="L12815">
        <f ca="1">Spins[[#This Row],[Payout]]-Spins[[#This Row],[Bet]]</f>
        <v>-0.4</v>
      </c>
    </row>
    <row r="12816" spans="1:12" x14ac:dyDescent="0.3">
      <c r="A12816">
        <f t="shared" si="997"/>
        <v>12815</v>
      </c>
      <c r="B12816">
        <f t="shared" ca="1" si="998"/>
        <v>9</v>
      </c>
      <c r="C12816" t="str" cm="1">
        <f t="array" aca="1" ref="C12816" ca="1">INDEX(Reel1,Spins[[#This Row],[Stop1]])</f>
        <v>🍋</v>
      </c>
      <c r="D12816">
        <f t="shared" ca="1" si="999"/>
        <v>5</v>
      </c>
      <c r="E12816" t="str" cm="1">
        <f t="array" aca="1" ref="E12816" ca="1">INDEX(Reel2,Spins[[#This Row],[Stop2]])</f>
        <v>🍋</v>
      </c>
      <c r="F12816">
        <f t="shared" ca="1" si="1000"/>
        <v>26</v>
      </c>
      <c r="G12816" t="str" cm="1">
        <f t="array" aca="1" ref="G12816" ca="1">INDEX(Reel3,Spins[[#This Row],[Stop3]])</f>
        <v>BAR</v>
      </c>
      <c r="H12816" t="b">
        <f ca="1">AND(Spins[[#This Row],[Sym1]]=Spins[[#This Row],[Sym2]],Spins[[#This Row],[Sym2]]=Spins[[#This Row],[Sym3]])</f>
        <v>0</v>
      </c>
      <c r="I128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16">
        <f t="shared" si="1001"/>
        <v>1</v>
      </c>
      <c r="K12816">
        <f ca="1">Spins[[#This Row],[Mult]]*Spins[[#This Row],[Bet]]</f>
        <v>0.6</v>
      </c>
      <c r="L12816">
        <f ca="1">Spins[[#This Row],[Payout]]-Spins[[#This Row],[Bet]]</f>
        <v>-0.4</v>
      </c>
    </row>
    <row r="12817" spans="1:12" x14ac:dyDescent="0.3">
      <c r="A12817">
        <f t="shared" si="997"/>
        <v>12816</v>
      </c>
      <c r="B12817">
        <f t="shared" ca="1" si="998"/>
        <v>6</v>
      </c>
      <c r="C12817" t="str" cm="1">
        <f t="array" aca="1" ref="C12817" ca="1">INDEX(Reel1,Spins[[#This Row],[Stop1]])</f>
        <v>🍋</v>
      </c>
      <c r="D12817">
        <f t="shared" ca="1" si="999"/>
        <v>1</v>
      </c>
      <c r="E12817" t="str" cm="1">
        <f t="array" aca="1" ref="E12817" ca="1">INDEX(Reel2,Spins[[#This Row],[Stop2]])</f>
        <v>🍋</v>
      </c>
      <c r="F12817">
        <f t="shared" ca="1" si="1000"/>
        <v>21</v>
      </c>
      <c r="G12817" t="str" cm="1">
        <f t="array" aca="1" ref="G12817" ca="1">INDEX(Reel3,Spins[[#This Row],[Stop3]])</f>
        <v>🔔</v>
      </c>
      <c r="H12817" t="b">
        <f ca="1">AND(Spins[[#This Row],[Sym1]]=Spins[[#This Row],[Sym2]],Spins[[#This Row],[Sym2]]=Spins[[#This Row],[Sym3]])</f>
        <v>0</v>
      </c>
      <c r="I128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17">
        <f t="shared" si="1001"/>
        <v>1</v>
      </c>
      <c r="K12817">
        <f ca="1">Spins[[#This Row],[Mult]]*Spins[[#This Row],[Bet]]</f>
        <v>0.6</v>
      </c>
      <c r="L12817">
        <f ca="1">Spins[[#This Row],[Payout]]-Spins[[#This Row],[Bet]]</f>
        <v>-0.4</v>
      </c>
    </row>
    <row r="12818" spans="1:12" x14ac:dyDescent="0.3">
      <c r="A12818">
        <f t="shared" si="997"/>
        <v>12817</v>
      </c>
      <c r="B12818">
        <f t="shared" ca="1" si="998"/>
        <v>13</v>
      </c>
      <c r="C12818" t="str" cm="1">
        <f t="array" aca="1" ref="C12818" ca="1">INDEX(Reel1,Spins[[#This Row],[Stop1]])</f>
        <v>🍋</v>
      </c>
      <c r="D12818">
        <f t="shared" ca="1" si="999"/>
        <v>7</v>
      </c>
      <c r="E12818" t="str" cm="1">
        <f t="array" aca="1" ref="E12818" ca="1">INDEX(Reel2,Spins[[#This Row],[Stop2]])</f>
        <v>🍋</v>
      </c>
      <c r="F12818">
        <f t="shared" ca="1" si="1000"/>
        <v>21</v>
      </c>
      <c r="G12818" t="str" cm="1">
        <f t="array" aca="1" ref="G12818" ca="1">INDEX(Reel3,Spins[[#This Row],[Stop3]])</f>
        <v>🔔</v>
      </c>
      <c r="H12818" t="b">
        <f ca="1">AND(Spins[[#This Row],[Sym1]]=Spins[[#This Row],[Sym2]],Spins[[#This Row],[Sym2]]=Spins[[#This Row],[Sym3]])</f>
        <v>0</v>
      </c>
      <c r="I128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18">
        <f t="shared" si="1001"/>
        <v>1</v>
      </c>
      <c r="K12818">
        <f ca="1">Spins[[#This Row],[Mult]]*Spins[[#This Row],[Bet]]</f>
        <v>0.6</v>
      </c>
      <c r="L12818">
        <f ca="1">Spins[[#This Row],[Payout]]-Spins[[#This Row],[Bet]]</f>
        <v>-0.4</v>
      </c>
    </row>
    <row r="12819" spans="1:12" x14ac:dyDescent="0.3">
      <c r="A12819">
        <f t="shared" si="997"/>
        <v>12818</v>
      </c>
      <c r="B12819">
        <f t="shared" ca="1" si="998"/>
        <v>16</v>
      </c>
      <c r="C12819" t="str" cm="1">
        <f t="array" aca="1" ref="C12819" ca="1">INDEX(Reel1,Spins[[#This Row],[Stop1]])</f>
        <v>🍒</v>
      </c>
      <c r="D12819">
        <f t="shared" ca="1" si="999"/>
        <v>2</v>
      </c>
      <c r="E12819" t="str" cm="1">
        <f t="array" aca="1" ref="E12819" ca="1">INDEX(Reel2,Spins[[#This Row],[Stop2]])</f>
        <v>🍋</v>
      </c>
      <c r="F12819">
        <f t="shared" ca="1" si="1000"/>
        <v>21</v>
      </c>
      <c r="G12819" t="str" cm="1">
        <f t="array" aca="1" ref="G12819" ca="1">INDEX(Reel3,Spins[[#This Row],[Stop3]])</f>
        <v>🔔</v>
      </c>
      <c r="H12819" t="b">
        <f ca="1">AND(Spins[[#This Row],[Sym1]]=Spins[[#This Row],[Sym2]],Spins[[#This Row],[Sym2]]=Spins[[#This Row],[Sym3]])</f>
        <v>0</v>
      </c>
      <c r="I128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19">
        <f t="shared" si="1001"/>
        <v>1</v>
      </c>
      <c r="K12819">
        <f ca="1">Spins[[#This Row],[Mult]]*Spins[[#This Row],[Bet]]</f>
        <v>0</v>
      </c>
      <c r="L12819">
        <f ca="1">Spins[[#This Row],[Payout]]-Spins[[#This Row],[Bet]]</f>
        <v>-1</v>
      </c>
    </row>
    <row r="12820" spans="1:12" x14ac:dyDescent="0.3">
      <c r="A12820">
        <f t="shared" si="997"/>
        <v>12819</v>
      </c>
      <c r="B12820">
        <f t="shared" ca="1" si="998"/>
        <v>7</v>
      </c>
      <c r="C12820" t="str" cm="1">
        <f t="array" aca="1" ref="C12820" ca="1">INDEX(Reel1,Spins[[#This Row],[Stop1]])</f>
        <v>🍋</v>
      </c>
      <c r="D12820">
        <f t="shared" ca="1" si="999"/>
        <v>16</v>
      </c>
      <c r="E12820" t="str" cm="1">
        <f t="array" aca="1" ref="E12820" ca="1">INDEX(Reel2,Spins[[#This Row],[Stop2]])</f>
        <v>🍒</v>
      </c>
      <c r="F12820">
        <f t="shared" ca="1" si="1000"/>
        <v>1</v>
      </c>
      <c r="G12820" t="str" cm="1">
        <f t="array" aca="1" ref="G12820" ca="1">INDEX(Reel3,Spins[[#This Row],[Stop3]])</f>
        <v>🍋</v>
      </c>
      <c r="H12820" t="b">
        <f ca="1">AND(Spins[[#This Row],[Sym1]]=Spins[[#This Row],[Sym2]],Spins[[#This Row],[Sym2]]=Spins[[#This Row],[Sym3]])</f>
        <v>0</v>
      </c>
      <c r="I128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0">
        <f t="shared" si="1001"/>
        <v>1</v>
      </c>
      <c r="K12820">
        <f ca="1">Spins[[#This Row],[Mult]]*Spins[[#This Row],[Bet]]</f>
        <v>0</v>
      </c>
      <c r="L12820">
        <f ca="1">Spins[[#This Row],[Payout]]-Spins[[#This Row],[Bet]]</f>
        <v>-1</v>
      </c>
    </row>
    <row r="12821" spans="1:12" x14ac:dyDescent="0.3">
      <c r="A12821">
        <f t="shared" si="997"/>
        <v>12820</v>
      </c>
      <c r="B12821">
        <f t="shared" ca="1" si="998"/>
        <v>28</v>
      </c>
      <c r="C12821" t="str" cm="1">
        <f t="array" aca="1" ref="C12821" ca="1">INDEX(Reel1,Spins[[#This Row],[Stop1]])</f>
        <v>BAR</v>
      </c>
      <c r="D12821">
        <f t="shared" ca="1" si="999"/>
        <v>17</v>
      </c>
      <c r="E12821" t="str" cm="1">
        <f t="array" aca="1" ref="E12821" ca="1">INDEX(Reel2,Spins[[#This Row],[Stop2]])</f>
        <v>🍒</v>
      </c>
      <c r="F12821">
        <f t="shared" ca="1" si="1000"/>
        <v>18</v>
      </c>
      <c r="G12821" t="str" cm="1">
        <f t="array" aca="1" ref="G12821" ca="1">INDEX(Reel3,Spins[[#This Row],[Stop3]])</f>
        <v>🔔</v>
      </c>
      <c r="H12821" t="b">
        <f ca="1">AND(Spins[[#This Row],[Sym1]]=Spins[[#This Row],[Sym2]],Spins[[#This Row],[Sym2]]=Spins[[#This Row],[Sym3]])</f>
        <v>0</v>
      </c>
      <c r="I128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1">
        <f t="shared" si="1001"/>
        <v>1</v>
      </c>
      <c r="K12821">
        <f ca="1">Spins[[#This Row],[Mult]]*Spins[[#This Row],[Bet]]</f>
        <v>0</v>
      </c>
      <c r="L12821">
        <f ca="1">Spins[[#This Row],[Payout]]-Spins[[#This Row],[Bet]]</f>
        <v>-1</v>
      </c>
    </row>
    <row r="12822" spans="1:12" x14ac:dyDescent="0.3">
      <c r="A12822">
        <f t="shared" si="997"/>
        <v>12821</v>
      </c>
      <c r="B12822">
        <f t="shared" ca="1" si="998"/>
        <v>23</v>
      </c>
      <c r="C12822" t="str" cm="1">
        <f t="array" aca="1" ref="C12822" ca="1">INDEX(Reel1,Spins[[#This Row],[Stop1]])</f>
        <v>🍇</v>
      </c>
      <c r="D12822">
        <f t="shared" ca="1" si="999"/>
        <v>13</v>
      </c>
      <c r="E12822" t="str" cm="1">
        <f t="array" aca="1" ref="E12822" ca="1">INDEX(Reel2,Spins[[#This Row],[Stop2]])</f>
        <v>🍋</v>
      </c>
      <c r="F12822">
        <f t="shared" ca="1" si="1000"/>
        <v>27</v>
      </c>
      <c r="G12822" t="str" cm="1">
        <f t="array" aca="1" ref="G12822" ca="1">INDEX(Reel3,Spins[[#This Row],[Stop3]])</f>
        <v>7️⃣</v>
      </c>
      <c r="H12822" t="b">
        <f ca="1">AND(Spins[[#This Row],[Sym1]]=Spins[[#This Row],[Sym2]],Spins[[#This Row],[Sym2]]=Spins[[#This Row],[Sym3]])</f>
        <v>0</v>
      </c>
      <c r="I128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2">
        <f t="shared" si="1001"/>
        <v>1</v>
      </c>
      <c r="K12822">
        <f ca="1">Spins[[#This Row],[Mult]]*Spins[[#This Row],[Bet]]</f>
        <v>0</v>
      </c>
      <c r="L12822">
        <f ca="1">Spins[[#This Row],[Payout]]-Spins[[#This Row],[Bet]]</f>
        <v>-1</v>
      </c>
    </row>
    <row r="12823" spans="1:12" x14ac:dyDescent="0.3">
      <c r="A12823">
        <f t="shared" si="997"/>
        <v>12822</v>
      </c>
      <c r="B12823">
        <f t="shared" ca="1" si="998"/>
        <v>30</v>
      </c>
      <c r="C12823" t="str" cm="1">
        <f t="array" aca="1" ref="C12823" ca="1">INDEX(Reel1,Spins[[#This Row],[Stop1]])</f>
        <v>7️⃣</v>
      </c>
      <c r="D12823">
        <f t="shared" ca="1" si="999"/>
        <v>24</v>
      </c>
      <c r="E12823" t="str" cm="1">
        <f t="array" aca="1" ref="E12823" ca="1">INDEX(Reel2,Spins[[#This Row],[Stop2]])</f>
        <v>🍇</v>
      </c>
      <c r="F12823">
        <f t="shared" ca="1" si="1000"/>
        <v>2</v>
      </c>
      <c r="G12823" t="str" cm="1">
        <f t="array" aca="1" ref="G12823" ca="1">INDEX(Reel3,Spins[[#This Row],[Stop3]])</f>
        <v>🍋</v>
      </c>
      <c r="H12823" t="b">
        <f ca="1">AND(Spins[[#This Row],[Sym1]]=Spins[[#This Row],[Sym2]],Spins[[#This Row],[Sym2]]=Spins[[#This Row],[Sym3]])</f>
        <v>0</v>
      </c>
      <c r="I128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3">
        <f t="shared" si="1001"/>
        <v>1</v>
      </c>
      <c r="K12823">
        <f ca="1">Spins[[#This Row],[Mult]]*Spins[[#This Row],[Bet]]</f>
        <v>0</v>
      </c>
      <c r="L12823">
        <f ca="1">Spins[[#This Row],[Payout]]-Spins[[#This Row],[Bet]]</f>
        <v>-1</v>
      </c>
    </row>
    <row r="12824" spans="1:12" x14ac:dyDescent="0.3">
      <c r="A12824">
        <f t="shared" si="997"/>
        <v>12823</v>
      </c>
      <c r="B12824">
        <f t="shared" ca="1" si="998"/>
        <v>26</v>
      </c>
      <c r="C12824" t="str" cm="1">
        <f t="array" aca="1" ref="C12824" ca="1">INDEX(Reel1,Spins[[#This Row],[Stop1]])</f>
        <v>🔔</v>
      </c>
      <c r="D12824">
        <f t="shared" ca="1" si="999"/>
        <v>12</v>
      </c>
      <c r="E12824" t="str" cm="1">
        <f t="array" aca="1" ref="E12824" ca="1">INDEX(Reel2,Spins[[#This Row],[Stop2]])</f>
        <v>🍋</v>
      </c>
      <c r="F12824">
        <f t="shared" ca="1" si="1000"/>
        <v>30</v>
      </c>
      <c r="G12824" t="str" cm="1">
        <f t="array" aca="1" ref="G12824" ca="1">INDEX(Reel3,Spins[[#This Row],[Stop3]])</f>
        <v>💎</v>
      </c>
      <c r="H12824" t="b">
        <f ca="1">AND(Spins[[#This Row],[Sym1]]=Spins[[#This Row],[Sym2]],Spins[[#This Row],[Sym2]]=Spins[[#This Row],[Sym3]])</f>
        <v>0</v>
      </c>
      <c r="I128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4">
        <f t="shared" si="1001"/>
        <v>1</v>
      </c>
      <c r="K12824">
        <f ca="1">Spins[[#This Row],[Mult]]*Spins[[#This Row],[Bet]]</f>
        <v>0</v>
      </c>
      <c r="L12824">
        <f ca="1">Spins[[#This Row],[Payout]]-Spins[[#This Row],[Bet]]</f>
        <v>-1</v>
      </c>
    </row>
    <row r="12825" spans="1:12" x14ac:dyDescent="0.3">
      <c r="A12825">
        <f t="shared" si="997"/>
        <v>12824</v>
      </c>
      <c r="B12825">
        <f t="shared" ca="1" si="998"/>
        <v>16</v>
      </c>
      <c r="C12825" t="str" cm="1">
        <f t="array" aca="1" ref="C12825" ca="1">INDEX(Reel1,Spins[[#This Row],[Stop1]])</f>
        <v>🍒</v>
      </c>
      <c r="D12825">
        <f t="shared" ca="1" si="999"/>
        <v>15</v>
      </c>
      <c r="E12825" t="str" cm="1">
        <f t="array" aca="1" ref="E12825" ca="1">INDEX(Reel2,Spins[[#This Row],[Stop2]])</f>
        <v>🍒</v>
      </c>
      <c r="F12825">
        <f t="shared" ca="1" si="1000"/>
        <v>13</v>
      </c>
      <c r="G12825" t="str" cm="1">
        <f t="array" aca="1" ref="G12825" ca="1">INDEX(Reel3,Spins[[#This Row],[Stop3]])</f>
        <v>🍇</v>
      </c>
      <c r="H12825" t="b">
        <f ca="1">AND(Spins[[#This Row],[Sym1]]=Spins[[#This Row],[Sym2]],Spins[[#This Row],[Sym2]]=Spins[[#This Row],[Sym3]])</f>
        <v>0</v>
      </c>
      <c r="I128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825">
        <f t="shared" si="1001"/>
        <v>1</v>
      </c>
      <c r="K12825">
        <f ca="1">Spins[[#This Row],[Mult]]*Spins[[#This Row],[Bet]]</f>
        <v>0.8</v>
      </c>
      <c r="L12825">
        <f ca="1">Spins[[#This Row],[Payout]]-Spins[[#This Row],[Bet]]</f>
        <v>-0.19999999999999996</v>
      </c>
    </row>
    <row r="12826" spans="1:12" x14ac:dyDescent="0.3">
      <c r="A12826">
        <f t="shared" si="997"/>
        <v>12825</v>
      </c>
      <c r="B12826">
        <f t="shared" ca="1" si="998"/>
        <v>29</v>
      </c>
      <c r="C12826" t="str" cm="1">
        <f t="array" aca="1" ref="C12826" ca="1">INDEX(Reel1,Spins[[#This Row],[Stop1]])</f>
        <v>7️⃣</v>
      </c>
      <c r="D12826">
        <f t="shared" ca="1" si="999"/>
        <v>4</v>
      </c>
      <c r="E12826" t="str" cm="1">
        <f t="array" aca="1" ref="E12826" ca="1">INDEX(Reel2,Spins[[#This Row],[Stop2]])</f>
        <v>🍋</v>
      </c>
      <c r="F12826">
        <f t="shared" ca="1" si="1000"/>
        <v>19</v>
      </c>
      <c r="G12826" t="str" cm="1">
        <f t="array" aca="1" ref="G12826" ca="1">INDEX(Reel3,Spins[[#This Row],[Stop3]])</f>
        <v>🔔</v>
      </c>
      <c r="H12826" t="b">
        <f ca="1">AND(Spins[[#This Row],[Sym1]]=Spins[[#This Row],[Sym2]],Spins[[#This Row],[Sym2]]=Spins[[#This Row],[Sym3]])</f>
        <v>0</v>
      </c>
      <c r="I128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6">
        <f t="shared" si="1001"/>
        <v>1</v>
      </c>
      <c r="K12826">
        <f ca="1">Spins[[#This Row],[Mult]]*Spins[[#This Row],[Bet]]</f>
        <v>0</v>
      </c>
      <c r="L12826">
        <f ca="1">Spins[[#This Row],[Payout]]-Spins[[#This Row],[Bet]]</f>
        <v>-1</v>
      </c>
    </row>
    <row r="12827" spans="1:12" x14ac:dyDescent="0.3">
      <c r="A12827">
        <f t="shared" si="997"/>
        <v>12826</v>
      </c>
      <c r="B12827">
        <f t="shared" ca="1" si="998"/>
        <v>21</v>
      </c>
      <c r="C12827" t="str" cm="1">
        <f t="array" aca="1" ref="C12827" ca="1">INDEX(Reel1,Spins[[#This Row],[Stop1]])</f>
        <v>🍒</v>
      </c>
      <c r="D12827">
        <f t="shared" ca="1" si="999"/>
        <v>4</v>
      </c>
      <c r="E12827" t="str" cm="1">
        <f t="array" aca="1" ref="E12827" ca="1">INDEX(Reel2,Spins[[#This Row],[Stop2]])</f>
        <v>🍋</v>
      </c>
      <c r="F12827">
        <f t="shared" ca="1" si="1000"/>
        <v>1</v>
      </c>
      <c r="G12827" t="str" cm="1">
        <f t="array" aca="1" ref="G12827" ca="1">INDEX(Reel3,Spins[[#This Row],[Stop3]])</f>
        <v>🍋</v>
      </c>
      <c r="H12827" t="b">
        <f ca="1">AND(Spins[[#This Row],[Sym1]]=Spins[[#This Row],[Sym2]],Spins[[#This Row],[Sym2]]=Spins[[#This Row],[Sym3]])</f>
        <v>0</v>
      </c>
      <c r="I128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7">
        <f t="shared" si="1001"/>
        <v>1</v>
      </c>
      <c r="K12827">
        <f ca="1">Spins[[#This Row],[Mult]]*Spins[[#This Row],[Bet]]</f>
        <v>0</v>
      </c>
      <c r="L12827">
        <f ca="1">Spins[[#This Row],[Payout]]-Spins[[#This Row],[Bet]]</f>
        <v>-1</v>
      </c>
    </row>
    <row r="12828" spans="1:12" x14ac:dyDescent="0.3">
      <c r="A12828">
        <f t="shared" si="997"/>
        <v>12827</v>
      </c>
      <c r="B12828">
        <f t="shared" ca="1" si="998"/>
        <v>31</v>
      </c>
      <c r="C12828" t="str" cm="1">
        <f t="array" aca="1" ref="C12828" ca="1">INDEX(Reel1,Spins[[#This Row],[Stop1]])</f>
        <v>💎</v>
      </c>
      <c r="D12828">
        <f t="shared" ca="1" si="999"/>
        <v>22</v>
      </c>
      <c r="E12828" t="str" cm="1">
        <f t="array" aca="1" ref="E12828" ca="1">INDEX(Reel2,Spins[[#This Row],[Stop2]])</f>
        <v>🍇</v>
      </c>
      <c r="F12828">
        <f t="shared" ca="1" si="1000"/>
        <v>1</v>
      </c>
      <c r="G12828" t="str" cm="1">
        <f t="array" aca="1" ref="G12828" ca="1">INDEX(Reel3,Spins[[#This Row],[Stop3]])</f>
        <v>🍋</v>
      </c>
      <c r="H12828" t="b">
        <f ca="1">AND(Spins[[#This Row],[Sym1]]=Spins[[#This Row],[Sym2]],Spins[[#This Row],[Sym2]]=Spins[[#This Row],[Sym3]])</f>
        <v>0</v>
      </c>
      <c r="I128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8">
        <f t="shared" si="1001"/>
        <v>1</v>
      </c>
      <c r="K12828">
        <f ca="1">Spins[[#This Row],[Mult]]*Spins[[#This Row],[Bet]]</f>
        <v>0</v>
      </c>
      <c r="L12828">
        <f ca="1">Spins[[#This Row],[Payout]]-Spins[[#This Row],[Bet]]</f>
        <v>-1</v>
      </c>
    </row>
    <row r="12829" spans="1:12" x14ac:dyDescent="0.3">
      <c r="A12829">
        <f t="shared" si="997"/>
        <v>12828</v>
      </c>
      <c r="B12829">
        <f t="shared" ca="1" si="998"/>
        <v>4</v>
      </c>
      <c r="C12829" t="str" cm="1">
        <f t="array" aca="1" ref="C12829" ca="1">INDEX(Reel1,Spins[[#This Row],[Stop1]])</f>
        <v>🍋</v>
      </c>
      <c r="D12829">
        <f t="shared" ca="1" si="999"/>
        <v>24</v>
      </c>
      <c r="E12829" t="str" cm="1">
        <f t="array" aca="1" ref="E12829" ca="1">INDEX(Reel2,Spins[[#This Row],[Stop2]])</f>
        <v>🍇</v>
      </c>
      <c r="F12829">
        <f t="shared" ca="1" si="1000"/>
        <v>22</v>
      </c>
      <c r="G12829" t="str" cm="1">
        <f t="array" aca="1" ref="G12829" ca="1">INDEX(Reel3,Spins[[#This Row],[Stop3]])</f>
        <v>🔔</v>
      </c>
      <c r="H12829" t="b">
        <f ca="1">AND(Spins[[#This Row],[Sym1]]=Spins[[#This Row],[Sym2]],Spins[[#This Row],[Sym2]]=Spins[[#This Row],[Sym3]])</f>
        <v>0</v>
      </c>
      <c r="I128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29">
        <f t="shared" si="1001"/>
        <v>1</v>
      </c>
      <c r="K12829">
        <f ca="1">Spins[[#This Row],[Mult]]*Spins[[#This Row],[Bet]]</f>
        <v>0</v>
      </c>
      <c r="L12829">
        <f ca="1">Spins[[#This Row],[Payout]]-Spins[[#This Row],[Bet]]</f>
        <v>-1</v>
      </c>
    </row>
    <row r="12830" spans="1:12" x14ac:dyDescent="0.3">
      <c r="A12830">
        <f t="shared" si="997"/>
        <v>12829</v>
      </c>
      <c r="B12830">
        <f t="shared" ca="1" si="998"/>
        <v>2</v>
      </c>
      <c r="C12830" t="str" cm="1">
        <f t="array" aca="1" ref="C12830" ca="1">INDEX(Reel1,Spins[[#This Row],[Stop1]])</f>
        <v>🍋</v>
      </c>
      <c r="D12830">
        <f t="shared" ca="1" si="999"/>
        <v>27</v>
      </c>
      <c r="E12830" t="str" cm="1">
        <f t="array" aca="1" ref="E12830" ca="1">INDEX(Reel2,Spins[[#This Row],[Stop2]])</f>
        <v>BAR</v>
      </c>
      <c r="F12830">
        <f t="shared" ca="1" si="1000"/>
        <v>1</v>
      </c>
      <c r="G12830" t="str" cm="1">
        <f t="array" aca="1" ref="G12830" ca="1">INDEX(Reel3,Spins[[#This Row],[Stop3]])</f>
        <v>🍋</v>
      </c>
      <c r="H12830" t="b">
        <f ca="1">AND(Spins[[#This Row],[Sym1]]=Spins[[#This Row],[Sym2]],Spins[[#This Row],[Sym2]]=Spins[[#This Row],[Sym3]])</f>
        <v>0</v>
      </c>
      <c r="I128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0">
        <f t="shared" si="1001"/>
        <v>1</v>
      </c>
      <c r="K12830">
        <f ca="1">Spins[[#This Row],[Mult]]*Spins[[#This Row],[Bet]]</f>
        <v>0</v>
      </c>
      <c r="L12830">
        <f ca="1">Spins[[#This Row],[Payout]]-Spins[[#This Row],[Bet]]</f>
        <v>-1</v>
      </c>
    </row>
    <row r="12831" spans="1:12" x14ac:dyDescent="0.3">
      <c r="A12831">
        <f t="shared" si="997"/>
        <v>12830</v>
      </c>
      <c r="B12831">
        <f t="shared" ca="1" si="998"/>
        <v>24</v>
      </c>
      <c r="C12831" t="str" cm="1">
        <f t="array" aca="1" ref="C12831" ca="1">INDEX(Reel1,Spins[[#This Row],[Stop1]])</f>
        <v>🍇</v>
      </c>
      <c r="D12831">
        <f t="shared" ca="1" si="999"/>
        <v>1</v>
      </c>
      <c r="E12831" t="str" cm="1">
        <f t="array" aca="1" ref="E12831" ca="1">INDEX(Reel2,Spins[[#This Row],[Stop2]])</f>
        <v>🍋</v>
      </c>
      <c r="F12831">
        <f t="shared" ca="1" si="1000"/>
        <v>25</v>
      </c>
      <c r="G12831" t="str" cm="1">
        <f t="array" aca="1" ref="G12831" ca="1">INDEX(Reel3,Spins[[#This Row],[Stop3]])</f>
        <v>BAR</v>
      </c>
      <c r="H12831" t="b">
        <f ca="1">AND(Spins[[#This Row],[Sym1]]=Spins[[#This Row],[Sym2]],Spins[[#This Row],[Sym2]]=Spins[[#This Row],[Sym3]])</f>
        <v>0</v>
      </c>
      <c r="I128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1">
        <f t="shared" si="1001"/>
        <v>1</v>
      </c>
      <c r="K12831">
        <f ca="1">Spins[[#This Row],[Mult]]*Spins[[#This Row],[Bet]]</f>
        <v>0</v>
      </c>
      <c r="L12831">
        <f ca="1">Spins[[#This Row],[Payout]]-Spins[[#This Row],[Bet]]</f>
        <v>-1</v>
      </c>
    </row>
    <row r="12832" spans="1:12" x14ac:dyDescent="0.3">
      <c r="A12832">
        <f t="shared" si="997"/>
        <v>12831</v>
      </c>
      <c r="B12832">
        <f t="shared" ca="1" si="998"/>
        <v>4</v>
      </c>
      <c r="C12832" t="str" cm="1">
        <f t="array" aca="1" ref="C12832" ca="1">INDEX(Reel1,Spins[[#This Row],[Stop1]])</f>
        <v>🍋</v>
      </c>
      <c r="D12832">
        <f t="shared" ca="1" si="999"/>
        <v>30</v>
      </c>
      <c r="E12832" t="str" cm="1">
        <f t="array" aca="1" ref="E12832" ca="1">INDEX(Reel2,Spins[[#This Row],[Stop2]])</f>
        <v>7️⃣</v>
      </c>
      <c r="F12832">
        <f t="shared" ca="1" si="1000"/>
        <v>5</v>
      </c>
      <c r="G12832" t="str" cm="1">
        <f t="array" aca="1" ref="G12832" ca="1">INDEX(Reel3,Spins[[#This Row],[Stop3]])</f>
        <v>🍋</v>
      </c>
      <c r="H12832" t="b">
        <f ca="1">AND(Spins[[#This Row],[Sym1]]=Spins[[#This Row],[Sym2]],Spins[[#This Row],[Sym2]]=Spins[[#This Row],[Sym3]])</f>
        <v>0</v>
      </c>
      <c r="I128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2">
        <f t="shared" si="1001"/>
        <v>1</v>
      </c>
      <c r="K12832">
        <f ca="1">Spins[[#This Row],[Mult]]*Spins[[#This Row],[Bet]]</f>
        <v>0</v>
      </c>
      <c r="L12832">
        <f ca="1">Spins[[#This Row],[Payout]]-Spins[[#This Row],[Bet]]</f>
        <v>-1</v>
      </c>
    </row>
    <row r="12833" spans="1:12" x14ac:dyDescent="0.3">
      <c r="A12833">
        <f t="shared" si="997"/>
        <v>12832</v>
      </c>
      <c r="B12833">
        <f t="shared" ca="1" si="998"/>
        <v>23</v>
      </c>
      <c r="C12833" t="str" cm="1">
        <f t="array" aca="1" ref="C12833" ca="1">INDEX(Reel1,Spins[[#This Row],[Stop1]])</f>
        <v>🍇</v>
      </c>
      <c r="D12833">
        <f t="shared" ca="1" si="999"/>
        <v>7</v>
      </c>
      <c r="E12833" t="str" cm="1">
        <f t="array" aca="1" ref="E12833" ca="1">INDEX(Reel2,Spins[[#This Row],[Stop2]])</f>
        <v>🍋</v>
      </c>
      <c r="F12833">
        <f t="shared" ca="1" si="1000"/>
        <v>19</v>
      </c>
      <c r="G12833" t="str" cm="1">
        <f t="array" aca="1" ref="G12833" ca="1">INDEX(Reel3,Spins[[#This Row],[Stop3]])</f>
        <v>🔔</v>
      </c>
      <c r="H12833" t="b">
        <f ca="1">AND(Spins[[#This Row],[Sym1]]=Spins[[#This Row],[Sym2]],Spins[[#This Row],[Sym2]]=Spins[[#This Row],[Sym3]])</f>
        <v>0</v>
      </c>
      <c r="I128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3">
        <f t="shared" si="1001"/>
        <v>1</v>
      </c>
      <c r="K12833">
        <f ca="1">Spins[[#This Row],[Mult]]*Spins[[#This Row],[Bet]]</f>
        <v>0</v>
      </c>
      <c r="L12833">
        <f ca="1">Spins[[#This Row],[Payout]]-Spins[[#This Row],[Bet]]</f>
        <v>-1</v>
      </c>
    </row>
    <row r="12834" spans="1:12" x14ac:dyDescent="0.3">
      <c r="A12834">
        <f t="shared" si="997"/>
        <v>12833</v>
      </c>
      <c r="B12834">
        <f t="shared" ca="1" si="998"/>
        <v>24</v>
      </c>
      <c r="C12834" t="str" cm="1">
        <f t="array" aca="1" ref="C12834" ca="1">INDEX(Reel1,Spins[[#This Row],[Stop1]])</f>
        <v>🍇</v>
      </c>
      <c r="D12834">
        <f t="shared" ca="1" si="999"/>
        <v>13</v>
      </c>
      <c r="E12834" t="str" cm="1">
        <f t="array" aca="1" ref="E12834" ca="1">INDEX(Reel2,Spins[[#This Row],[Stop2]])</f>
        <v>🍋</v>
      </c>
      <c r="F12834">
        <f t="shared" ca="1" si="1000"/>
        <v>24</v>
      </c>
      <c r="G12834" t="str" cm="1">
        <f t="array" aca="1" ref="G12834" ca="1">INDEX(Reel3,Spins[[#This Row],[Stop3]])</f>
        <v>BAR</v>
      </c>
      <c r="H12834" t="b">
        <f ca="1">AND(Spins[[#This Row],[Sym1]]=Spins[[#This Row],[Sym2]],Spins[[#This Row],[Sym2]]=Spins[[#This Row],[Sym3]])</f>
        <v>0</v>
      </c>
      <c r="I128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4">
        <f t="shared" si="1001"/>
        <v>1</v>
      </c>
      <c r="K12834">
        <f ca="1">Spins[[#This Row],[Mult]]*Spins[[#This Row],[Bet]]</f>
        <v>0</v>
      </c>
      <c r="L12834">
        <f ca="1">Spins[[#This Row],[Payout]]-Spins[[#This Row],[Bet]]</f>
        <v>-1</v>
      </c>
    </row>
    <row r="12835" spans="1:12" x14ac:dyDescent="0.3">
      <c r="A12835">
        <f t="shared" si="997"/>
        <v>12834</v>
      </c>
      <c r="B12835">
        <f t="shared" ca="1" si="998"/>
        <v>3</v>
      </c>
      <c r="C12835" t="str" cm="1">
        <f t="array" aca="1" ref="C12835" ca="1">INDEX(Reel1,Spins[[#This Row],[Stop1]])</f>
        <v>🍋</v>
      </c>
      <c r="D12835">
        <f t="shared" ca="1" si="999"/>
        <v>17</v>
      </c>
      <c r="E12835" t="str" cm="1">
        <f t="array" aca="1" ref="E12835" ca="1">INDEX(Reel2,Spins[[#This Row],[Stop2]])</f>
        <v>🍒</v>
      </c>
      <c r="F12835">
        <f t="shared" ca="1" si="1000"/>
        <v>12</v>
      </c>
      <c r="G12835" t="str" cm="1">
        <f t="array" aca="1" ref="G12835" ca="1">INDEX(Reel3,Spins[[#This Row],[Stop3]])</f>
        <v>🍒</v>
      </c>
      <c r="H12835" t="b">
        <f ca="1">AND(Spins[[#This Row],[Sym1]]=Spins[[#This Row],[Sym2]],Spins[[#This Row],[Sym2]]=Spins[[#This Row],[Sym3]])</f>
        <v>0</v>
      </c>
      <c r="I128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5">
        <f t="shared" si="1001"/>
        <v>1</v>
      </c>
      <c r="K12835">
        <f ca="1">Spins[[#This Row],[Mult]]*Spins[[#This Row],[Bet]]</f>
        <v>0</v>
      </c>
      <c r="L12835">
        <f ca="1">Spins[[#This Row],[Payout]]-Spins[[#This Row],[Bet]]</f>
        <v>-1</v>
      </c>
    </row>
    <row r="12836" spans="1:12" x14ac:dyDescent="0.3">
      <c r="A12836">
        <f t="shared" si="997"/>
        <v>12835</v>
      </c>
      <c r="B12836">
        <f t="shared" ca="1" si="998"/>
        <v>18</v>
      </c>
      <c r="C12836" t="str" cm="1">
        <f t="array" aca="1" ref="C12836" ca="1">INDEX(Reel1,Spins[[#This Row],[Stop1]])</f>
        <v>🍒</v>
      </c>
      <c r="D12836">
        <f t="shared" ca="1" si="999"/>
        <v>2</v>
      </c>
      <c r="E12836" t="str" cm="1">
        <f t="array" aca="1" ref="E12836" ca="1">INDEX(Reel2,Spins[[#This Row],[Stop2]])</f>
        <v>🍋</v>
      </c>
      <c r="F12836">
        <f t="shared" ca="1" si="1000"/>
        <v>21</v>
      </c>
      <c r="G12836" t="str" cm="1">
        <f t="array" aca="1" ref="G12836" ca="1">INDEX(Reel3,Spins[[#This Row],[Stop3]])</f>
        <v>🔔</v>
      </c>
      <c r="H12836" t="b">
        <f ca="1">AND(Spins[[#This Row],[Sym1]]=Spins[[#This Row],[Sym2]],Spins[[#This Row],[Sym2]]=Spins[[#This Row],[Sym3]])</f>
        <v>0</v>
      </c>
      <c r="I128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6">
        <f t="shared" si="1001"/>
        <v>1</v>
      </c>
      <c r="K12836">
        <f ca="1">Spins[[#This Row],[Mult]]*Spins[[#This Row],[Bet]]</f>
        <v>0</v>
      </c>
      <c r="L12836">
        <f ca="1">Spins[[#This Row],[Payout]]-Spins[[#This Row],[Bet]]</f>
        <v>-1</v>
      </c>
    </row>
    <row r="12837" spans="1:12" x14ac:dyDescent="0.3">
      <c r="A12837">
        <f t="shared" si="997"/>
        <v>12836</v>
      </c>
      <c r="B12837">
        <f t="shared" ca="1" si="998"/>
        <v>18</v>
      </c>
      <c r="C12837" t="str" cm="1">
        <f t="array" aca="1" ref="C12837" ca="1">INDEX(Reel1,Spins[[#This Row],[Stop1]])</f>
        <v>🍒</v>
      </c>
      <c r="D12837">
        <f t="shared" ca="1" si="999"/>
        <v>1</v>
      </c>
      <c r="E12837" t="str" cm="1">
        <f t="array" aca="1" ref="E12837" ca="1">INDEX(Reel2,Spins[[#This Row],[Stop2]])</f>
        <v>🍋</v>
      </c>
      <c r="F12837">
        <f t="shared" ca="1" si="1000"/>
        <v>1</v>
      </c>
      <c r="G12837" t="str" cm="1">
        <f t="array" aca="1" ref="G12837" ca="1">INDEX(Reel3,Spins[[#This Row],[Stop3]])</f>
        <v>🍋</v>
      </c>
      <c r="H12837" t="b">
        <f ca="1">AND(Spins[[#This Row],[Sym1]]=Spins[[#This Row],[Sym2]],Spins[[#This Row],[Sym2]]=Spins[[#This Row],[Sym3]])</f>
        <v>0</v>
      </c>
      <c r="I128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7">
        <f t="shared" si="1001"/>
        <v>1</v>
      </c>
      <c r="K12837">
        <f ca="1">Spins[[#This Row],[Mult]]*Spins[[#This Row],[Bet]]</f>
        <v>0</v>
      </c>
      <c r="L12837">
        <f ca="1">Spins[[#This Row],[Payout]]-Spins[[#This Row],[Bet]]</f>
        <v>-1</v>
      </c>
    </row>
    <row r="12838" spans="1:12" x14ac:dyDescent="0.3">
      <c r="A12838">
        <f t="shared" si="997"/>
        <v>12837</v>
      </c>
      <c r="B12838">
        <f t="shared" ca="1" si="998"/>
        <v>17</v>
      </c>
      <c r="C12838" t="str" cm="1">
        <f t="array" aca="1" ref="C12838" ca="1">INDEX(Reel1,Spins[[#This Row],[Stop1]])</f>
        <v>🍒</v>
      </c>
      <c r="D12838">
        <f t="shared" ca="1" si="999"/>
        <v>27</v>
      </c>
      <c r="E12838" t="str" cm="1">
        <f t="array" aca="1" ref="E12838" ca="1">INDEX(Reel2,Spins[[#This Row],[Stop2]])</f>
        <v>BAR</v>
      </c>
      <c r="F12838">
        <f t="shared" ca="1" si="1000"/>
        <v>14</v>
      </c>
      <c r="G12838" t="str" cm="1">
        <f t="array" aca="1" ref="G12838" ca="1">INDEX(Reel3,Spins[[#This Row],[Stop3]])</f>
        <v>🍇</v>
      </c>
      <c r="H12838" t="b">
        <f ca="1">AND(Spins[[#This Row],[Sym1]]=Spins[[#This Row],[Sym2]],Spins[[#This Row],[Sym2]]=Spins[[#This Row],[Sym3]])</f>
        <v>0</v>
      </c>
      <c r="I128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8">
        <f t="shared" si="1001"/>
        <v>1</v>
      </c>
      <c r="K12838">
        <f ca="1">Spins[[#This Row],[Mult]]*Spins[[#This Row],[Bet]]</f>
        <v>0</v>
      </c>
      <c r="L12838">
        <f ca="1">Spins[[#This Row],[Payout]]-Spins[[#This Row],[Bet]]</f>
        <v>-1</v>
      </c>
    </row>
    <row r="12839" spans="1:12" x14ac:dyDescent="0.3">
      <c r="A12839">
        <f t="shared" si="997"/>
        <v>12838</v>
      </c>
      <c r="B12839">
        <f t="shared" ca="1" si="998"/>
        <v>11</v>
      </c>
      <c r="C12839" t="str" cm="1">
        <f t="array" aca="1" ref="C12839" ca="1">INDEX(Reel1,Spins[[#This Row],[Stop1]])</f>
        <v>🍋</v>
      </c>
      <c r="D12839">
        <f t="shared" ca="1" si="999"/>
        <v>15</v>
      </c>
      <c r="E12839" t="str" cm="1">
        <f t="array" aca="1" ref="E12839" ca="1">INDEX(Reel2,Spins[[#This Row],[Stop2]])</f>
        <v>🍒</v>
      </c>
      <c r="F12839">
        <f t="shared" ca="1" si="1000"/>
        <v>31</v>
      </c>
      <c r="G12839" t="str" cm="1">
        <f t="array" aca="1" ref="G12839" ca="1">INDEX(Reel3,Spins[[#This Row],[Stop3]])</f>
        <v>💎</v>
      </c>
      <c r="H12839" t="b">
        <f ca="1">AND(Spins[[#This Row],[Sym1]]=Spins[[#This Row],[Sym2]],Spins[[#This Row],[Sym2]]=Spins[[#This Row],[Sym3]])</f>
        <v>0</v>
      </c>
      <c r="I128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39">
        <f t="shared" si="1001"/>
        <v>1</v>
      </c>
      <c r="K12839">
        <f ca="1">Spins[[#This Row],[Mult]]*Spins[[#This Row],[Bet]]</f>
        <v>0</v>
      </c>
      <c r="L12839">
        <f ca="1">Spins[[#This Row],[Payout]]-Spins[[#This Row],[Bet]]</f>
        <v>-1</v>
      </c>
    </row>
    <row r="12840" spans="1:12" x14ac:dyDescent="0.3">
      <c r="A12840">
        <f t="shared" si="997"/>
        <v>12839</v>
      </c>
      <c r="B12840">
        <f t="shared" ca="1" si="998"/>
        <v>29</v>
      </c>
      <c r="C12840" t="str" cm="1">
        <f t="array" aca="1" ref="C12840" ca="1">INDEX(Reel1,Spins[[#This Row],[Stop1]])</f>
        <v>7️⃣</v>
      </c>
      <c r="D12840">
        <f t="shared" ca="1" si="999"/>
        <v>31</v>
      </c>
      <c r="E12840" t="str" cm="1">
        <f t="array" aca="1" ref="E12840" ca="1">INDEX(Reel2,Spins[[#This Row],[Stop2]])</f>
        <v>💎</v>
      </c>
      <c r="F12840">
        <f t="shared" ca="1" si="1000"/>
        <v>6</v>
      </c>
      <c r="G12840" t="str" cm="1">
        <f t="array" aca="1" ref="G12840" ca="1">INDEX(Reel3,Spins[[#This Row],[Stop3]])</f>
        <v>🍒</v>
      </c>
      <c r="H12840" t="b">
        <f ca="1">AND(Spins[[#This Row],[Sym1]]=Spins[[#This Row],[Sym2]],Spins[[#This Row],[Sym2]]=Spins[[#This Row],[Sym3]])</f>
        <v>0</v>
      </c>
      <c r="I128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0">
        <f t="shared" si="1001"/>
        <v>1</v>
      </c>
      <c r="K12840">
        <f ca="1">Spins[[#This Row],[Mult]]*Spins[[#This Row],[Bet]]</f>
        <v>0</v>
      </c>
      <c r="L12840">
        <f ca="1">Spins[[#This Row],[Payout]]-Spins[[#This Row],[Bet]]</f>
        <v>-1</v>
      </c>
    </row>
    <row r="12841" spans="1:12" x14ac:dyDescent="0.3">
      <c r="A12841">
        <f t="shared" si="997"/>
        <v>12840</v>
      </c>
      <c r="B12841">
        <f t="shared" ca="1" si="998"/>
        <v>27</v>
      </c>
      <c r="C12841" t="str" cm="1">
        <f t="array" aca="1" ref="C12841" ca="1">INDEX(Reel1,Spins[[#This Row],[Stop1]])</f>
        <v>BAR</v>
      </c>
      <c r="D12841">
        <f t="shared" ca="1" si="999"/>
        <v>31</v>
      </c>
      <c r="E12841" t="str" cm="1">
        <f t="array" aca="1" ref="E12841" ca="1">INDEX(Reel2,Spins[[#This Row],[Stop2]])</f>
        <v>💎</v>
      </c>
      <c r="F12841">
        <f t="shared" ca="1" si="1000"/>
        <v>11</v>
      </c>
      <c r="G12841" t="str" cm="1">
        <f t="array" aca="1" ref="G12841" ca="1">INDEX(Reel3,Spins[[#This Row],[Stop3]])</f>
        <v>🍒</v>
      </c>
      <c r="H12841" t="b">
        <f ca="1">AND(Spins[[#This Row],[Sym1]]=Spins[[#This Row],[Sym2]],Spins[[#This Row],[Sym2]]=Spins[[#This Row],[Sym3]])</f>
        <v>0</v>
      </c>
      <c r="I128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1">
        <f t="shared" si="1001"/>
        <v>1</v>
      </c>
      <c r="K12841">
        <f ca="1">Spins[[#This Row],[Mult]]*Spins[[#This Row],[Bet]]</f>
        <v>0</v>
      </c>
      <c r="L12841">
        <f ca="1">Spins[[#This Row],[Payout]]-Spins[[#This Row],[Bet]]</f>
        <v>-1</v>
      </c>
    </row>
    <row r="12842" spans="1:12" x14ac:dyDescent="0.3">
      <c r="A12842">
        <f t="shared" si="997"/>
        <v>12841</v>
      </c>
      <c r="B12842">
        <f t="shared" ca="1" si="998"/>
        <v>1</v>
      </c>
      <c r="C12842" t="str" cm="1">
        <f t="array" aca="1" ref="C12842" ca="1">INDEX(Reel1,Spins[[#This Row],[Stop1]])</f>
        <v>🍋</v>
      </c>
      <c r="D12842">
        <f t="shared" ca="1" si="999"/>
        <v>5</v>
      </c>
      <c r="E12842" t="str" cm="1">
        <f t="array" aca="1" ref="E12842" ca="1">INDEX(Reel2,Spins[[#This Row],[Stop2]])</f>
        <v>🍋</v>
      </c>
      <c r="F12842">
        <f t="shared" ca="1" si="1000"/>
        <v>24</v>
      </c>
      <c r="G12842" t="str" cm="1">
        <f t="array" aca="1" ref="G12842" ca="1">INDEX(Reel3,Spins[[#This Row],[Stop3]])</f>
        <v>BAR</v>
      </c>
      <c r="H12842" t="b">
        <f ca="1">AND(Spins[[#This Row],[Sym1]]=Spins[[#This Row],[Sym2]],Spins[[#This Row],[Sym2]]=Spins[[#This Row],[Sym3]])</f>
        <v>0</v>
      </c>
      <c r="I128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42">
        <f t="shared" si="1001"/>
        <v>1</v>
      </c>
      <c r="K12842">
        <f ca="1">Spins[[#This Row],[Mult]]*Spins[[#This Row],[Bet]]</f>
        <v>0.6</v>
      </c>
      <c r="L12842">
        <f ca="1">Spins[[#This Row],[Payout]]-Spins[[#This Row],[Bet]]</f>
        <v>-0.4</v>
      </c>
    </row>
    <row r="12843" spans="1:12" x14ac:dyDescent="0.3">
      <c r="A12843">
        <f t="shared" si="997"/>
        <v>12842</v>
      </c>
      <c r="B12843">
        <f t="shared" ca="1" si="998"/>
        <v>25</v>
      </c>
      <c r="C12843" t="str" cm="1">
        <f t="array" aca="1" ref="C12843" ca="1">INDEX(Reel1,Spins[[#This Row],[Stop1]])</f>
        <v>🔔</v>
      </c>
      <c r="D12843">
        <f t="shared" ca="1" si="999"/>
        <v>10</v>
      </c>
      <c r="E12843" t="str" cm="1">
        <f t="array" aca="1" ref="E12843" ca="1">INDEX(Reel2,Spins[[#This Row],[Stop2]])</f>
        <v>🍋</v>
      </c>
      <c r="F12843">
        <f t="shared" ca="1" si="1000"/>
        <v>12</v>
      </c>
      <c r="G12843" t="str" cm="1">
        <f t="array" aca="1" ref="G12843" ca="1">INDEX(Reel3,Spins[[#This Row],[Stop3]])</f>
        <v>🍒</v>
      </c>
      <c r="H12843" t="b">
        <f ca="1">AND(Spins[[#This Row],[Sym1]]=Spins[[#This Row],[Sym2]],Spins[[#This Row],[Sym2]]=Spins[[#This Row],[Sym3]])</f>
        <v>0</v>
      </c>
      <c r="I128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3">
        <f t="shared" si="1001"/>
        <v>1</v>
      </c>
      <c r="K12843">
        <f ca="1">Spins[[#This Row],[Mult]]*Spins[[#This Row],[Bet]]</f>
        <v>0</v>
      </c>
      <c r="L12843">
        <f ca="1">Spins[[#This Row],[Payout]]-Spins[[#This Row],[Bet]]</f>
        <v>-1</v>
      </c>
    </row>
    <row r="12844" spans="1:12" x14ac:dyDescent="0.3">
      <c r="A12844">
        <f t="shared" si="997"/>
        <v>12843</v>
      </c>
      <c r="B12844">
        <f t="shared" ca="1" si="998"/>
        <v>13</v>
      </c>
      <c r="C12844" t="str" cm="1">
        <f t="array" aca="1" ref="C12844" ca="1">INDEX(Reel1,Spins[[#This Row],[Stop1]])</f>
        <v>🍋</v>
      </c>
      <c r="D12844">
        <f t="shared" ca="1" si="999"/>
        <v>15</v>
      </c>
      <c r="E12844" t="str" cm="1">
        <f t="array" aca="1" ref="E12844" ca="1">INDEX(Reel2,Spins[[#This Row],[Stop2]])</f>
        <v>🍒</v>
      </c>
      <c r="F12844">
        <f t="shared" ca="1" si="1000"/>
        <v>11</v>
      </c>
      <c r="G12844" t="str" cm="1">
        <f t="array" aca="1" ref="G12844" ca="1">INDEX(Reel3,Spins[[#This Row],[Stop3]])</f>
        <v>🍒</v>
      </c>
      <c r="H12844" t="b">
        <f ca="1">AND(Spins[[#This Row],[Sym1]]=Spins[[#This Row],[Sym2]],Spins[[#This Row],[Sym2]]=Spins[[#This Row],[Sym3]])</f>
        <v>0</v>
      </c>
      <c r="I128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4">
        <f t="shared" si="1001"/>
        <v>1</v>
      </c>
      <c r="K12844">
        <f ca="1">Spins[[#This Row],[Mult]]*Spins[[#This Row],[Bet]]</f>
        <v>0</v>
      </c>
      <c r="L12844">
        <f ca="1">Spins[[#This Row],[Payout]]-Spins[[#This Row],[Bet]]</f>
        <v>-1</v>
      </c>
    </row>
    <row r="12845" spans="1:12" x14ac:dyDescent="0.3">
      <c r="A12845">
        <f t="shared" si="997"/>
        <v>12844</v>
      </c>
      <c r="B12845">
        <f t="shared" ca="1" si="998"/>
        <v>1</v>
      </c>
      <c r="C12845" t="str" cm="1">
        <f t="array" aca="1" ref="C12845" ca="1">INDEX(Reel1,Spins[[#This Row],[Stop1]])</f>
        <v>🍋</v>
      </c>
      <c r="D12845">
        <f t="shared" ca="1" si="999"/>
        <v>24</v>
      </c>
      <c r="E12845" t="str" cm="1">
        <f t="array" aca="1" ref="E12845" ca="1">INDEX(Reel2,Spins[[#This Row],[Stop2]])</f>
        <v>🍇</v>
      </c>
      <c r="F12845">
        <f t="shared" ca="1" si="1000"/>
        <v>19</v>
      </c>
      <c r="G12845" t="str" cm="1">
        <f t="array" aca="1" ref="G12845" ca="1">INDEX(Reel3,Spins[[#This Row],[Stop3]])</f>
        <v>🔔</v>
      </c>
      <c r="H12845" t="b">
        <f ca="1">AND(Spins[[#This Row],[Sym1]]=Spins[[#This Row],[Sym2]],Spins[[#This Row],[Sym2]]=Spins[[#This Row],[Sym3]])</f>
        <v>0</v>
      </c>
      <c r="I128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5">
        <f t="shared" si="1001"/>
        <v>1</v>
      </c>
      <c r="K12845">
        <f ca="1">Spins[[#This Row],[Mult]]*Spins[[#This Row],[Bet]]</f>
        <v>0</v>
      </c>
      <c r="L12845">
        <f ca="1">Spins[[#This Row],[Payout]]-Spins[[#This Row],[Bet]]</f>
        <v>-1</v>
      </c>
    </row>
    <row r="12846" spans="1:12" x14ac:dyDescent="0.3">
      <c r="A12846">
        <f t="shared" si="997"/>
        <v>12845</v>
      </c>
      <c r="B12846">
        <f t="shared" ca="1" si="998"/>
        <v>8</v>
      </c>
      <c r="C12846" t="str" cm="1">
        <f t="array" aca="1" ref="C12846" ca="1">INDEX(Reel1,Spins[[#This Row],[Stop1]])</f>
        <v>🍋</v>
      </c>
      <c r="D12846">
        <f t="shared" ca="1" si="999"/>
        <v>2</v>
      </c>
      <c r="E12846" t="str" cm="1">
        <f t="array" aca="1" ref="E12846" ca="1">INDEX(Reel2,Spins[[#This Row],[Stop2]])</f>
        <v>🍋</v>
      </c>
      <c r="F12846">
        <f t="shared" ca="1" si="1000"/>
        <v>3</v>
      </c>
      <c r="G12846" t="str" cm="1">
        <f t="array" aca="1" ref="G12846" ca="1">INDEX(Reel3,Spins[[#This Row],[Stop3]])</f>
        <v>🍋</v>
      </c>
      <c r="H12846" t="b">
        <f ca="1">AND(Spins[[#This Row],[Sym1]]=Spins[[#This Row],[Sym2]],Spins[[#This Row],[Sym2]]=Spins[[#This Row],[Sym3]])</f>
        <v>1</v>
      </c>
      <c r="I128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846">
        <f t="shared" si="1001"/>
        <v>1</v>
      </c>
      <c r="K12846">
        <f ca="1">Spins[[#This Row],[Mult]]*Spins[[#This Row],[Bet]]</f>
        <v>14</v>
      </c>
      <c r="L12846">
        <f ca="1">Spins[[#This Row],[Payout]]-Spins[[#This Row],[Bet]]</f>
        <v>13</v>
      </c>
    </row>
    <row r="12847" spans="1:12" x14ac:dyDescent="0.3">
      <c r="A12847">
        <f t="shared" si="997"/>
        <v>12846</v>
      </c>
      <c r="B12847">
        <f t="shared" ca="1" si="998"/>
        <v>4</v>
      </c>
      <c r="C12847" t="str" cm="1">
        <f t="array" aca="1" ref="C12847" ca="1">INDEX(Reel1,Spins[[#This Row],[Stop1]])</f>
        <v>🍋</v>
      </c>
      <c r="D12847">
        <f t="shared" ca="1" si="999"/>
        <v>26</v>
      </c>
      <c r="E12847" t="str" cm="1">
        <f t="array" aca="1" ref="E12847" ca="1">INDEX(Reel2,Spins[[#This Row],[Stop2]])</f>
        <v>🔔</v>
      </c>
      <c r="F12847">
        <f t="shared" ca="1" si="1000"/>
        <v>18</v>
      </c>
      <c r="G12847" t="str" cm="1">
        <f t="array" aca="1" ref="G12847" ca="1">INDEX(Reel3,Spins[[#This Row],[Stop3]])</f>
        <v>🔔</v>
      </c>
      <c r="H12847" t="b">
        <f ca="1">AND(Spins[[#This Row],[Sym1]]=Spins[[#This Row],[Sym2]],Spins[[#This Row],[Sym2]]=Spins[[#This Row],[Sym3]])</f>
        <v>0</v>
      </c>
      <c r="I128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7">
        <f t="shared" si="1001"/>
        <v>1</v>
      </c>
      <c r="K12847">
        <f ca="1">Spins[[#This Row],[Mult]]*Spins[[#This Row],[Bet]]</f>
        <v>0</v>
      </c>
      <c r="L12847">
        <f ca="1">Spins[[#This Row],[Payout]]-Spins[[#This Row],[Bet]]</f>
        <v>-1</v>
      </c>
    </row>
    <row r="12848" spans="1:12" x14ac:dyDescent="0.3">
      <c r="A12848">
        <f t="shared" si="997"/>
        <v>12847</v>
      </c>
      <c r="B12848">
        <f t="shared" ca="1" si="998"/>
        <v>12</v>
      </c>
      <c r="C12848" t="str" cm="1">
        <f t="array" aca="1" ref="C12848" ca="1">INDEX(Reel1,Spins[[#This Row],[Stop1]])</f>
        <v>🍋</v>
      </c>
      <c r="D12848">
        <f t="shared" ca="1" si="999"/>
        <v>18</v>
      </c>
      <c r="E12848" t="str" cm="1">
        <f t="array" aca="1" ref="E12848" ca="1">INDEX(Reel2,Spins[[#This Row],[Stop2]])</f>
        <v>🍒</v>
      </c>
      <c r="F12848">
        <f t="shared" ca="1" si="1000"/>
        <v>9</v>
      </c>
      <c r="G12848" t="str" cm="1">
        <f t="array" aca="1" ref="G12848" ca="1">INDEX(Reel3,Spins[[#This Row],[Stop3]])</f>
        <v>🍒</v>
      </c>
      <c r="H12848" t="b">
        <f ca="1">AND(Spins[[#This Row],[Sym1]]=Spins[[#This Row],[Sym2]],Spins[[#This Row],[Sym2]]=Spins[[#This Row],[Sym3]])</f>
        <v>0</v>
      </c>
      <c r="I128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8">
        <f t="shared" si="1001"/>
        <v>1</v>
      </c>
      <c r="K12848">
        <f ca="1">Spins[[#This Row],[Mult]]*Spins[[#This Row],[Bet]]</f>
        <v>0</v>
      </c>
      <c r="L12848">
        <f ca="1">Spins[[#This Row],[Payout]]-Spins[[#This Row],[Bet]]</f>
        <v>-1</v>
      </c>
    </row>
    <row r="12849" spans="1:12" x14ac:dyDescent="0.3">
      <c r="A12849">
        <f t="shared" si="997"/>
        <v>12848</v>
      </c>
      <c r="B12849">
        <f t="shared" ca="1" si="998"/>
        <v>3</v>
      </c>
      <c r="C12849" t="str" cm="1">
        <f t="array" aca="1" ref="C12849" ca="1">INDEX(Reel1,Spins[[#This Row],[Stop1]])</f>
        <v>🍋</v>
      </c>
      <c r="D12849">
        <f t="shared" ca="1" si="999"/>
        <v>20</v>
      </c>
      <c r="E12849" t="str" cm="1">
        <f t="array" aca="1" ref="E12849" ca="1">INDEX(Reel2,Spins[[#This Row],[Stop2]])</f>
        <v>🍒</v>
      </c>
      <c r="F12849">
        <f t="shared" ca="1" si="1000"/>
        <v>25</v>
      </c>
      <c r="G12849" t="str" cm="1">
        <f t="array" aca="1" ref="G12849" ca="1">INDEX(Reel3,Spins[[#This Row],[Stop3]])</f>
        <v>BAR</v>
      </c>
      <c r="H12849" t="b">
        <f ca="1">AND(Spins[[#This Row],[Sym1]]=Spins[[#This Row],[Sym2]],Spins[[#This Row],[Sym2]]=Spins[[#This Row],[Sym3]])</f>
        <v>0</v>
      </c>
      <c r="I128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49">
        <f t="shared" si="1001"/>
        <v>1</v>
      </c>
      <c r="K12849">
        <f ca="1">Spins[[#This Row],[Mult]]*Spins[[#This Row],[Bet]]</f>
        <v>0</v>
      </c>
      <c r="L12849">
        <f ca="1">Spins[[#This Row],[Payout]]-Spins[[#This Row],[Bet]]</f>
        <v>-1</v>
      </c>
    </row>
    <row r="12850" spans="1:12" x14ac:dyDescent="0.3">
      <c r="A12850">
        <f t="shared" si="997"/>
        <v>12849</v>
      </c>
      <c r="B12850">
        <f t="shared" ca="1" si="998"/>
        <v>23</v>
      </c>
      <c r="C12850" t="str" cm="1">
        <f t="array" aca="1" ref="C12850" ca="1">INDEX(Reel1,Spins[[#This Row],[Stop1]])</f>
        <v>🍇</v>
      </c>
      <c r="D12850">
        <f t="shared" ca="1" si="999"/>
        <v>29</v>
      </c>
      <c r="E12850" t="str" cm="1">
        <f t="array" aca="1" ref="E12850" ca="1">INDEX(Reel2,Spins[[#This Row],[Stop2]])</f>
        <v>7️⃣</v>
      </c>
      <c r="F12850">
        <f t="shared" ca="1" si="1000"/>
        <v>18</v>
      </c>
      <c r="G12850" t="str" cm="1">
        <f t="array" aca="1" ref="G12850" ca="1">INDEX(Reel3,Spins[[#This Row],[Stop3]])</f>
        <v>🔔</v>
      </c>
      <c r="H12850" t="b">
        <f ca="1">AND(Spins[[#This Row],[Sym1]]=Spins[[#This Row],[Sym2]],Spins[[#This Row],[Sym2]]=Spins[[#This Row],[Sym3]])</f>
        <v>0</v>
      </c>
      <c r="I128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50">
        <f t="shared" si="1001"/>
        <v>1</v>
      </c>
      <c r="K12850">
        <f ca="1">Spins[[#This Row],[Mult]]*Spins[[#This Row],[Bet]]</f>
        <v>0</v>
      </c>
      <c r="L12850">
        <f ca="1">Spins[[#This Row],[Payout]]-Spins[[#This Row],[Bet]]</f>
        <v>-1</v>
      </c>
    </row>
    <row r="12851" spans="1:12" x14ac:dyDescent="0.3">
      <c r="A12851">
        <f t="shared" si="997"/>
        <v>12850</v>
      </c>
      <c r="B12851">
        <f t="shared" ca="1" si="998"/>
        <v>7</v>
      </c>
      <c r="C12851" t="str" cm="1">
        <f t="array" aca="1" ref="C12851" ca="1">INDEX(Reel1,Spins[[#This Row],[Stop1]])</f>
        <v>🍋</v>
      </c>
      <c r="D12851">
        <f t="shared" ca="1" si="999"/>
        <v>5</v>
      </c>
      <c r="E12851" t="str" cm="1">
        <f t="array" aca="1" ref="E12851" ca="1">INDEX(Reel2,Spins[[#This Row],[Stop2]])</f>
        <v>🍋</v>
      </c>
      <c r="F12851">
        <f t="shared" ca="1" si="1000"/>
        <v>4</v>
      </c>
      <c r="G12851" t="str" cm="1">
        <f t="array" aca="1" ref="G12851" ca="1">INDEX(Reel3,Spins[[#This Row],[Stop3]])</f>
        <v>🍋</v>
      </c>
      <c r="H12851" t="b">
        <f ca="1">AND(Spins[[#This Row],[Sym1]]=Spins[[#This Row],[Sym2]],Spins[[#This Row],[Sym2]]=Spins[[#This Row],[Sym3]])</f>
        <v>1</v>
      </c>
      <c r="I128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851">
        <f t="shared" si="1001"/>
        <v>1</v>
      </c>
      <c r="K12851">
        <f ca="1">Spins[[#This Row],[Mult]]*Spins[[#This Row],[Bet]]</f>
        <v>14</v>
      </c>
      <c r="L12851">
        <f ca="1">Spins[[#This Row],[Payout]]-Spins[[#This Row],[Bet]]</f>
        <v>13</v>
      </c>
    </row>
    <row r="12852" spans="1:12" x14ac:dyDescent="0.3">
      <c r="A12852">
        <f t="shared" si="997"/>
        <v>12851</v>
      </c>
      <c r="B12852">
        <f t="shared" ca="1" si="998"/>
        <v>2</v>
      </c>
      <c r="C12852" t="str" cm="1">
        <f t="array" aca="1" ref="C12852" ca="1">INDEX(Reel1,Spins[[#This Row],[Stop1]])</f>
        <v>🍋</v>
      </c>
      <c r="D12852">
        <f t="shared" ca="1" si="999"/>
        <v>12</v>
      </c>
      <c r="E12852" t="str" cm="1">
        <f t="array" aca="1" ref="E12852" ca="1">INDEX(Reel2,Spins[[#This Row],[Stop2]])</f>
        <v>🍋</v>
      </c>
      <c r="F12852">
        <f t="shared" ca="1" si="1000"/>
        <v>5</v>
      </c>
      <c r="G12852" t="str" cm="1">
        <f t="array" aca="1" ref="G12852" ca="1">INDEX(Reel3,Spins[[#This Row],[Stop3]])</f>
        <v>🍋</v>
      </c>
      <c r="H12852" t="b">
        <f ca="1">AND(Spins[[#This Row],[Sym1]]=Spins[[#This Row],[Sym2]],Spins[[#This Row],[Sym2]]=Spins[[#This Row],[Sym3]])</f>
        <v>1</v>
      </c>
      <c r="I128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852">
        <f t="shared" si="1001"/>
        <v>1</v>
      </c>
      <c r="K12852">
        <f ca="1">Spins[[#This Row],[Mult]]*Spins[[#This Row],[Bet]]</f>
        <v>14</v>
      </c>
      <c r="L12852">
        <f ca="1">Spins[[#This Row],[Payout]]-Spins[[#This Row],[Bet]]</f>
        <v>13</v>
      </c>
    </row>
    <row r="12853" spans="1:12" x14ac:dyDescent="0.3">
      <c r="A12853">
        <f t="shared" si="997"/>
        <v>12852</v>
      </c>
      <c r="B12853">
        <f t="shared" ca="1" si="998"/>
        <v>8</v>
      </c>
      <c r="C12853" t="str" cm="1">
        <f t="array" aca="1" ref="C12853" ca="1">INDEX(Reel1,Spins[[#This Row],[Stop1]])</f>
        <v>🍋</v>
      </c>
      <c r="D12853">
        <f t="shared" ca="1" si="999"/>
        <v>27</v>
      </c>
      <c r="E12853" t="str" cm="1">
        <f t="array" aca="1" ref="E12853" ca="1">INDEX(Reel2,Spins[[#This Row],[Stop2]])</f>
        <v>BAR</v>
      </c>
      <c r="F12853">
        <f t="shared" ca="1" si="1000"/>
        <v>17</v>
      </c>
      <c r="G12853" t="str" cm="1">
        <f t="array" aca="1" ref="G12853" ca="1">INDEX(Reel3,Spins[[#This Row],[Stop3]])</f>
        <v>🍇</v>
      </c>
      <c r="H12853" t="b">
        <f ca="1">AND(Spins[[#This Row],[Sym1]]=Spins[[#This Row],[Sym2]],Spins[[#This Row],[Sym2]]=Spins[[#This Row],[Sym3]])</f>
        <v>0</v>
      </c>
      <c r="I128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53">
        <f t="shared" si="1001"/>
        <v>1</v>
      </c>
      <c r="K12853">
        <f ca="1">Spins[[#This Row],[Mult]]*Spins[[#This Row],[Bet]]</f>
        <v>0</v>
      </c>
      <c r="L12853">
        <f ca="1">Spins[[#This Row],[Payout]]-Spins[[#This Row],[Bet]]</f>
        <v>-1</v>
      </c>
    </row>
    <row r="12854" spans="1:12" x14ac:dyDescent="0.3">
      <c r="A12854">
        <f t="shared" si="997"/>
        <v>12853</v>
      </c>
      <c r="B12854">
        <f t="shared" ca="1" si="998"/>
        <v>26</v>
      </c>
      <c r="C12854" t="str" cm="1">
        <f t="array" aca="1" ref="C12854" ca="1">INDEX(Reel1,Spins[[#This Row],[Stop1]])</f>
        <v>🔔</v>
      </c>
      <c r="D12854">
        <f t="shared" ca="1" si="999"/>
        <v>6</v>
      </c>
      <c r="E12854" t="str" cm="1">
        <f t="array" aca="1" ref="E12854" ca="1">INDEX(Reel2,Spins[[#This Row],[Stop2]])</f>
        <v>🍋</v>
      </c>
      <c r="F12854">
        <f t="shared" ca="1" si="1000"/>
        <v>6</v>
      </c>
      <c r="G12854" t="str" cm="1">
        <f t="array" aca="1" ref="G12854" ca="1">INDEX(Reel3,Spins[[#This Row],[Stop3]])</f>
        <v>🍒</v>
      </c>
      <c r="H12854" t="b">
        <f ca="1">AND(Spins[[#This Row],[Sym1]]=Spins[[#This Row],[Sym2]],Spins[[#This Row],[Sym2]]=Spins[[#This Row],[Sym3]])</f>
        <v>0</v>
      </c>
      <c r="I128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54">
        <f t="shared" si="1001"/>
        <v>1</v>
      </c>
      <c r="K12854">
        <f ca="1">Spins[[#This Row],[Mult]]*Spins[[#This Row],[Bet]]</f>
        <v>0</v>
      </c>
      <c r="L12854">
        <f ca="1">Spins[[#This Row],[Payout]]-Spins[[#This Row],[Bet]]</f>
        <v>-1</v>
      </c>
    </row>
    <row r="12855" spans="1:12" x14ac:dyDescent="0.3">
      <c r="A12855">
        <f t="shared" si="997"/>
        <v>12854</v>
      </c>
      <c r="B12855">
        <f t="shared" ca="1" si="998"/>
        <v>11</v>
      </c>
      <c r="C12855" t="str" cm="1">
        <f t="array" aca="1" ref="C12855" ca="1">INDEX(Reel1,Spins[[#This Row],[Stop1]])</f>
        <v>🍋</v>
      </c>
      <c r="D12855">
        <f t="shared" ca="1" si="999"/>
        <v>3</v>
      </c>
      <c r="E12855" t="str" cm="1">
        <f t="array" aca="1" ref="E12855" ca="1">INDEX(Reel2,Spins[[#This Row],[Stop2]])</f>
        <v>🍋</v>
      </c>
      <c r="F12855">
        <f t="shared" ca="1" si="1000"/>
        <v>15</v>
      </c>
      <c r="G12855" t="str" cm="1">
        <f t="array" aca="1" ref="G12855" ca="1">INDEX(Reel3,Spins[[#This Row],[Stop3]])</f>
        <v>🍇</v>
      </c>
      <c r="H12855" t="b">
        <f ca="1">AND(Spins[[#This Row],[Sym1]]=Spins[[#This Row],[Sym2]],Spins[[#This Row],[Sym2]]=Spins[[#This Row],[Sym3]])</f>
        <v>0</v>
      </c>
      <c r="I128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55">
        <f t="shared" si="1001"/>
        <v>1</v>
      </c>
      <c r="K12855">
        <f ca="1">Spins[[#This Row],[Mult]]*Spins[[#This Row],[Bet]]</f>
        <v>0.6</v>
      </c>
      <c r="L12855">
        <f ca="1">Spins[[#This Row],[Payout]]-Spins[[#This Row],[Bet]]</f>
        <v>-0.4</v>
      </c>
    </row>
    <row r="12856" spans="1:12" x14ac:dyDescent="0.3">
      <c r="A12856">
        <f t="shared" si="997"/>
        <v>12855</v>
      </c>
      <c r="B12856">
        <f t="shared" ca="1" si="998"/>
        <v>4</v>
      </c>
      <c r="C12856" t="str" cm="1">
        <f t="array" aca="1" ref="C12856" ca="1">INDEX(Reel1,Spins[[#This Row],[Stop1]])</f>
        <v>🍋</v>
      </c>
      <c r="D12856">
        <f t="shared" ca="1" si="999"/>
        <v>31</v>
      </c>
      <c r="E12856" t="str" cm="1">
        <f t="array" aca="1" ref="E12856" ca="1">INDEX(Reel2,Spins[[#This Row],[Stop2]])</f>
        <v>💎</v>
      </c>
      <c r="F12856">
        <f t="shared" ca="1" si="1000"/>
        <v>21</v>
      </c>
      <c r="G12856" t="str" cm="1">
        <f t="array" aca="1" ref="G12856" ca="1">INDEX(Reel3,Spins[[#This Row],[Stop3]])</f>
        <v>🔔</v>
      </c>
      <c r="H12856" t="b">
        <f ca="1">AND(Spins[[#This Row],[Sym1]]=Spins[[#This Row],[Sym2]],Spins[[#This Row],[Sym2]]=Spins[[#This Row],[Sym3]])</f>
        <v>0</v>
      </c>
      <c r="I128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56">
        <f t="shared" si="1001"/>
        <v>1</v>
      </c>
      <c r="K12856">
        <f ca="1">Spins[[#This Row],[Mult]]*Spins[[#This Row],[Bet]]</f>
        <v>0</v>
      </c>
      <c r="L12856">
        <f ca="1">Spins[[#This Row],[Payout]]-Spins[[#This Row],[Bet]]</f>
        <v>-1</v>
      </c>
    </row>
    <row r="12857" spans="1:12" x14ac:dyDescent="0.3">
      <c r="A12857">
        <f t="shared" si="997"/>
        <v>12856</v>
      </c>
      <c r="B12857">
        <f t="shared" ca="1" si="998"/>
        <v>3</v>
      </c>
      <c r="C12857" t="str" cm="1">
        <f t="array" aca="1" ref="C12857" ca="1">INDEX(Reel1,Spins[[#This Row],[Stop1]])</f>
        <v>🍋</v>
      </c>
      <c r="D12857">
        <f t="shared" ca="1" si="999"/>
        <v>12</v>
      </c>
      <c r="E12857" t="str" cm="1">
        <f t="array" aca="1" ref="E12857" ca="1">INDEX(Reel2,Spins[[#This Row],[Stop2]])</f>
        <v>🍋</v>
      </c>
      <c r="F12857">
        <f t="shared" ca="1" si="1000"/>
        <v>18</v>
      </c>
      <c r="G12857" t="str" cm="1">
        <f t="array" aca="1" ref="G12857" ca="1">INDEX(Reel3,Spins[[#This Row],[Stop3]])</f>
        <v>🔔</v>
      </c>
      <c r="H12857" t="b">
        <f ca="1">AND(Spins[[#This Row],[Sym1]]=Spins[[#This Row],[Sym2]],Spins[[#This Row],[Sym2]]=Spins[[#This Row],[Sym3]])</f>
        <v>0</v>
      </c>
      <c r="I128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57">
        <f t="shared" si="1001"/>
        <v>1</v>
      </c>
      <c r="K12857">
        <f ca="1">Spins[[#This Row],[Mult]]*Spins[[#This Row],[Bet]]</f>
        <v>0.6</v>
      </c>
      <c r="L12857">
        <f ca="1">Spins[[#This Row],[Payout]]-Spins[[#This Row],[Bet]]</f>
        <v>-0.4</v>
      </c>
    </row>
    <row r="12858" spans="1:12" x14ac:dyDescent="0.3">
      <c r="A12858">
        <f t="shared" si="997"/>
        <v>12857</v>
      </c>
      <c r="B12858">
        <f t="shared" ca="1" si="998"/>
        <v>14</v>
      </c>
      <c r="C12858" t="str" cm="1">
        <f t="array" aca="1" ref="C12858" ca="1">INDEX(Reel1,Spins[[#This Row],[Stop1]])</f>
        <v>🍋</v>
      </c>
      <c r="D12858">
        <f t="shared" ca="1" si="999"/>
        <v>25</v>
      </c>
      <c r="E12858" t="str" cm="1">
        <f t="array" aca="1" ref="E12858" ca="1">INDEX(Reel2,Spins[[#This Row],[Stop2]])</f>
        <v>🔔</v>
      </c>
      <c r="F12858">
        <f t="shared" ca="1" si="1000"/>
        <v>12</v>
      </c>
      <c r="G12858" t="str" cm="1">
        <f t="array" aca="1" ref="G12858" ca="1">INDEX(Reel3,Spins[[#This Row],[Stop3]])</f>
        <v>🍒</v>
      </c>
      <c r="H12858" t="b">
        <f ca="1">AND(Spins[[#This Row],[Sym1]]=Spins[[#This Row],[Sym2]],Spins[[#This Row],[Sym2]]=Spins[[#This Row],[Sym3]])</f>
        <v>0</v>
      </c>
      <c r="I128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58">
        <f t="shared" si="1001"/>
        <v>1</v>
      </c>
      <c r="K12858">
        <f ca="1">Spins[[#This Row],[Mult]]*Spins[[#This Row],[Bet]]</f>
        <v>0</v>
      </c>
      <c r="L12858">
        <f ca="1">Spins[[#This Row],[Payout]]-Spins[[#This Row],[Bet]]</f>
        <v>-1</v>
      </c>
    </row>
    <row r="12859" spans="1:12" x14ac:dyDescent="0.3">
      <c r="A12859">
        <f t="shared" si="997"/>
        <v>12858</v>
      </c>
      <c r="B12859">
        <f t="shared" ca="1" si="998"/>
        <v>8</v>
      </c>
      <c r="C12859" t="str" cm="1">
        <f t="array" aca="1" ref="C12859" ca="1">INDEX(Reel1,Spins[[#This Row],[Stop1]])</f>
        <v>🍋</v>
      </c>
      <c r="D12859">
        <f t="shared" ca="1" si="999"/>
        <v>17</v>
      </c>
      <c r="E12859" t="str" cm="1">
        <f t="array" aca="1" ref="E12859" ca="1">INDEX(Reel2,Spins[[#This Row],[Stop2]])</f>
        <v>🍒</v>
      </c>
      <c r="F12859">
        <f t="shared" ca="1" si="1000"/>
        <v>9</v>
      </c>
      <c r="G12859" t="str" cm="1">
        <f t="array" aca="1" ref="G12859" ca="1">INDEX(Reel3,Spins[[#This Row],[Stop3]])</f>
        <v>🍒</v>
      </c>
      <c r="H12859" t="b">
        <f ca="1">AND(Spins[[#This Row],[Sym1]]=Spins[[#This Row],[Sym2]],Spins[[#This Row],[Sym2]]=Spins[[#This Row],[Sym3]])</f>
        <v>0</v>
      </c>
      <c r="I128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59">
        <f t="shared" si="1001"/>
        <v>1</v>
      </c>
      <c r="K12859">
        <f ca="1">Spins[[#This Row],[Mult]]*Spins[[#This Row],[Bet]]</f>
        <v>0</v>
      </c>
      <c r="L12859">
        <f ca="1">Spins[[#This Row],[Payout]]-Spins[[#This Row],[Bet]]</f>
        <v>-1</v>
      </c>
    </row>
    <row r="12860" spans="1:12" x14ac:dyDescent="0.3">
      <c r="A12860">
        <f t="shared" si="997"/>
        <v>12859</v>
      </c>
      <c r="B12860">
        <f t="shared" ca="1" si="998"/>
        <v>27</v>
      </c>
      <c r="C12860" t="str" cm="1">
        <f t="array" aca="1" ref="C12860" ca="1">INDEX(Reel1,Spins[[#This Row],[Stop1]])</f>
        <v>BAR</v>
      </c>
      <c r="D12860">
        <f t="shared" ca="1" si="999"/>
        <v>22</v>
      </c>
      <c r="E12860" t="str" cm="1">
        <f t="array" aca="1" ref="E12860" ca="1">INDEX(Reel2,Spins[[#This Row],[Stop2]])</f>
        <v>🍇</v>
      </c>
      <c r="F12860">
        <f t="shared" ca="1" si="1000"/>
        <v>24</v>
      </c>
      <c r="G12860" t="str" cm="1">
        <f t="array" aca="1" ref="G12860" ca="1">INDEX(Reel3,Spins[[#This Row],[Stop3]])</f>
        <v>BAR</v>
      </c>
      <c r="H12860" t="b">
        <f ca="1">AND(Spins[[#This Row],[Sym1]]=Spins[[#This Row],[Sym2]],Spins[[#This Row],[Sym2]]=Spins[[#This Row],[Sym3]])</f>
        <v>0</v>
      </c>
      <c r="I128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0">
        <f t="shared" si="1001"/>
        <v>1</v>
      </c>
      <c r="K12860">
        <f ca="1">Spins[[#This Row],[Mult]]*Spins[[#This Row],[Bet]]</f>
        <v>0</v>
      </c>
      <c r="L12860">
        <f ca="1">Spins[[#This Row],[Payout]]-Spins[[#This Row],[Bet]]</f>
        <v>-1</v>
      </c>
    </row>
    <row r="12861" spans="1:12" x14ac:dyDescent="0.3">
      <c r="A12861">
        <f t="shared" si="997"/>
        <v>12860</v>
      </c>
      <c r="B12861">
        <f t="shared" ca="1" si="998"/>
        <v>31</v>
      </c>
      <c r="C12861" t="str" cm="1">
        <f t="array" aca="1" ref="C12861" ca="1">INDEX(Reel1,Spins[[#This Row],[Stop1]])</f>
        <v>💎</v>
      </c>
      <c r="D12861">
        <f t="shared" ca="1" si="999"/>
        <v>8</v>
      </c>
      <c r="E12861" t="str" cm="1">
        <f t="array" aca="1" ref="E12861" ca="1">INDEX(Reel2,Spins[[#This Row],[Stop2]])</f>
        <v>🍋</v>
      </c>
      <c r="F12861">
        <f t="shared" ca="1" si="1000"/>
        <v>24</v>
      </c>
      <c r="G12861" t="str" cm="1">
        <f t="array" aca="1" ref="G12861" ca="1">INDEX(Reel3,Spins[[#This Row],[Stop3]])</f>
        <v>BAR</v>
      </c>
      <c r="H12861" t="b">
        <f ca="1">AND(Spins[[#This Row],[Sym1]]=Spins[[#This Row],[Sym2]],Spins[[#This Row],[Sym2]]=Spins[[#This Row],[Sym3]])</f>
        <v>0</v>
      </c>
      <c r="I128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1">
        <f t="shared" si="1001"/>
        <v>1</v>
      </c>
      <c r="K12861">
        <f ca="1">Spins[[#This Row],[Mult]]*Spins[[#This Row],[Bet]]</f>
        <v>0</v>
      </c>
      <c r="L12861">
        <f ca="1">Spins[[#This Row],[Payout]]-Spins[[#This Row],[Bet]]</f>
        <v>-1</v>
      </c>
    </row>
    <row r="12862" spans="1:12" x14ac:dyDescent="0.3">
      <c r="A12862">
        <f t="shared" si="997"/>
        <v>12861</v>
      </c>
      <c r="B12862">
        <f t="shared" ca="1" si="998"/>
        <v>25</v>
      </c>
      <c r="C12862" t="str" cm="1">
        <f t="array" aca="1" ref="C12862" ca="1">INDEX(Reel1,Spins[[#This Row],[Stop1]])</f>
        <v>🔔</v>
      </c>
      <c r="D12862">
        <f t="shared" ca="1" si="999"/>
        <v>2</v>
      </c>
      <c r="E12862" t="str" cm="1">
        <f t="array" aca="1" ref="E12862" ca="1">INDEX(Reel2,Spins[[#This Row],[Stop2]])</f>
        <v>🍋</v>
      </c>
      <c r="F12862">
        <f t="shared" ca="1" si="1000"/>
        <v>27</v>
      </c>
      <c r="G12862" t="str" cm="1">
        <f t="array" aca="1" ref="G12862" ca="1">INDEX(Reel3,Spins[[#This Row],[Stop3]])</f>
        <v>7️⃣</v>
      </c>
      <c r="H12862" t="b">
        <f ca="1">AND(Spins[[#This Row],[Sym1]]=Spins[[#This Row],[Sym2]],Spins[[#This Row],[Sym2]]=Spins[[#This Row],[Sym3]])</f>
        <v>0</v>
      </c>
      <c r="I128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2">
        <f t="shared" si="1001"/>
        <v>1</v>
      </c>
      <c r="K12862">
        <f ca="1">Spins[[#This Row],[Mult]]*Spins[[#This Row],[Bet]]</f>
        <v>0</v>
      </c>
      <c r="L12862">
        <f ca="1">Spins[[#This Row],[Payout]]-Spins[[#This Row],[Bet]]</f>
        <v>-1</v>
      </c>
    </row>
    <row r="12863" spans="1:12" x14ac:dyDescent="0.3">
      <c r="A12863">
        <f t="shared" si="997"/>
        <v>12862</v>
      </c>
      <c r="B12863">
        <f t="shared" ca="1" si="998"/>
        <v>10</v>
      </c>
      <c r="C12863" t="str" cm="1">
        <f t="array" aca="1" ref="C12863" ca="1">INDEX(Reel1,Spins[[#This Row],[Stop1]])</f>
        <v>🍋</v>
      </c>
      <c r="D12863">
        <f t="shared" ca="1" si="999"/>
        <v>4</v>
      </c>
      <c r="E12863" t="str" cm="1">
        <f t="array" aca="1" ref="E12863" ca="1">INDEX(Reel2,Spins[[#This Row],[Stop2]])</f>
        <v>🍋</v>
      </c>
      <c r="F12863">
        <f t="shared" ca="1" si="1000"/>
        <v>29</v>
      </c>
      <c r="G12863" t="str" cm="1">
        <f t="array" aca="1" ref="G12863" ca="1">INDEX(Reel3,Spins[[#This Row],[Stop3]])</f>
        <v>7️⃣</v>
      </c>
      <c r="H12863" t="b">
        <f ca="1">AND(Spins[[#This Row],[Sym1]]=Spins[[#This Row],[Sym2]],Spins[[#This Row],[Sym2]]=Spins[[#This Row],[Sym3]])</f>
        <v>0</v>
      </c>
      <c r="I128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63">
        <f t="shared" si="1001"/>
        <v>1</v>
      </c>
      <c r="K12863">
        <f ca="1">Spins[[#This Row],[Mult]]*Spins[[#This Row],[Bet]]</f>
        <v>0.6</v>
      </c>
      <c r="L12863">
        <f ca="1">Spins[[#This Row],[Payout]]-Spins[[#This Row],[Bet]]</f>
        <v>-0.4</v>
      </c>
    </row>
    <row r="12864" spans="1:12" x14ac:dyDescent="0.3">
      <c r="A12864">
        <f t="shared" si="997"/>
        <v>12863</v>
      </c>
      <c r="B12864">
        <f t="shared" ca="1" si="998"/>
        <v>2</v>
      </c>
      <c r="C12864" t="str" cm="1">
        <f t="array" aca="1" ref="C12864" ca="1">INDEX(Reel1,Spins[[#This Row],[Stop1]])</f>
        <v>🍋</v>
      </c>
      <c r="D12864">
        <f t="shared" ca="1" si="999"/>
        <v>30</v>
      </c>
      <c r="E12864" t="str" cm="1">
        <f t="array" aca="1" ref="E12864" ca="1">INDEX(Reel2,Spins[[#This Row],[Stop2]])</f>
        <v>7️⃣</v>
      </c>
      <c r="F12864">
        <f t="shared" ca="1" si="1000"/>
        <v>4</v>
      </c>
      <c r="G12864" t="str" cm="1">
        <f t="array" aca="1" ref="G12864" ca="1">INDEX(Reel3,Spins[[#This Row],[Stop3]])</f>
        <v>🍋</v>
      </c>
      <c r="H12864" t="b">
        <f ca="1">AND(Spins[[#This Row],[Sym1]]=Spins[[#This Row],[Sym2]],Spins[[#This Row],[Sym2]]=Spins[[#This Row],[Sym3]])</f>
        <v>0</v>
      </c>
      <c r="I128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4">
        <f t="shared" si="1001"/>
        <v>1</v>
      </c>
      <c r="K12864">
        <f ca="1">Spins[[#This Row],[Mult]]*Spins[[#This Row],[Bet]]</f>
        <v>0</v>
      </c>
      <c r="L12864">
        <f ca="1">Spins[[#This Row],[Payout]]-Spins[[#This Row],[Bet]]</f>
        <v>-1</v>
      </c>
    </row>
    <row r="12865" spans="1:12" x14ac:dyDescent="0.3">
      <c r="A12865">
        <f t="shared" si="997"/>
        <v>12864</v>
      </c>
      <c r="B12865">
        <f t="shared" ca="1" si="998"/>
        <v>12</v>
      </c>
      <c r="C12865" t="str" cm="1">
        <f t="array" aca="1" ref="C12865" ca="1">INDEX(Reel1,Spins[[#This Row],[Stop1]])</f>
        <v>🍋</v>
      </c>
      <c r="D12865">
        <f t="shared" ca="1" si="999"/>
        <v>17</v>
      </c>
      <c r="E12865" t="str" cm="1">
        <f t="array" aca="1" ref="E12865" ca="1">INDEX(Reel2,Spins[[#This Row],[Stop2]])</f>
        <v>🍒</v>
      </c>
      <c r="F12865">
        <f t="shared" ca="1" si="1000"/>
        <v>27</v>
      </c>
      <c r="G12865" t="str" cm="1">
        <f t="array" aca="1" ref="G12865" ca="1">INDEX(Reel3,Spins[[#This Row],[Stop3]])</f>
        <v>7️⃣</v>
      </c>
      <c r="H12865" t="b">
        <f ca="1">AND(Spins[[#This Row],[Sym1]]=Spins[[#This Row],[Sym2]],Spins[[#This Row],[Sym2]]=Spins[[#This Row],[Sym3]])</f>
        <v>0</v>
      </c>
      <c r="I128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5">
        <f t="shared" si="1001"/>
        <v>1</v>
      </c>
      <c r="K12865">
        <f ca="1">Spins[[#This Row],[Mult]]*Spins[[#This Row],[Bet]]</f>
        <v>0</v>
      </c>
      <c r="L12865">
        <f ca="1">Spins[[#This Row],[Payout]]-Spins[[#This Row],[Bet]]</f>
        <v>-1</v>
      </c>
    </row>
    <row r="12866" spans="1:12" x14ac:dyDescent="0.3">
      <c r="A12866">
        <f t="shared" ref="A12866:A12929" si="1002">ROW()-1</f>
        <v>12865</v>
      </c>
      <c r="B12866">
        <f t="shared" ref="B12866:B12929" ca="1" si="1003">RANDBETWEEN(1,ROWS(Reel1))</f>
        <v>8</v>
      </c>
      <c r="C12866" t="str" cm="1">
        <f t="array" aca="1" ref="C12866" ca="1">INDEX(Reel1,Spins[[#This Row],[Stop1]])</f>
        <v>🍋</v>
      </c>
      <c r="D12866">
        <f t="shared" ref="D12866:D12929" ca="1" si="1004">RANDBETWEEN(1,ROWS(Reel2))</f>
        <v>21</v>
      </c>
      <c r="E12866" t="str" cm="1">
        <f t="array" aca="1" ref="E12866" ca="1">INDEX(Reel2,Spins[[#This Row],[Stop2]])</f>
        <v>🍒</v>
      </c>
      <c r="F12866">
        <f t="shared" ref="F12866:F12929" ca="1" si="1005">RANDBETWEEN(1,ROWS(Reel3))</f>
        <v>23</v>
      </c>
      <c r="G12866" t="str" cm="1">
        <f t="array" aca="1" ref="G12866" ca="1">INDEX(Reel3,Spins[[#This Row],[Stop3]])</f>
        <v>BAR</v>
      </c>
      <c r="H12866" t="b">
        <f ca="1">AND(Spins[[#This Row],[Sym1]]=Spins[[#This Row],[Sym2]],Spins[[#This Row],[Sym2]]=Spins[[#This Row],[Sym3]])</f>
        <v>0</v>
      </c>
      <c r="I128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6">
        <f t="shared" ref="J12866:J12929" si="1006">Bet</f>
        <v>1</v>
      </c>
      <c r="K12866">
        <f ca="1">Spins[[#This Row],[Mult]]*Spins[[#This Row],[Bet]]</f>
        <v>0</v>
      </c>
      <c r="L12866">
        <f ca="1">Spins[[#This Row],[Payout]]-Spins[[#This Row],[Bet]]</f>
        <v>-1</v>
      </c>
    </row>
    <row r="12867" spans="1:12" x14ac:dyDescent="0.3">
      <c r="A12867">
        <f t="shared" si="1002"/>
        <v>12866</v>
      </c>
      <c r="B12867">
        <f t="shared" ca="1" si="1003"/>
        <v>22</v>
      </c>
      <c r="C12867" t="str" cm="1">
        <f t="array" aca="1" ref="C12867" ca="1">INDEX(Reel1,Spins[[#This Row],[Stop1]])</f>
        <v>🍇</v>
      </c>
      <c r="D12867">
        <f t="shared" ca="1" si="1004"/>
        <v>18</v>
      </c>
      <c r="E12867" t="str" cm="1">
        <f t="array" aca="1" ref="E12867" ca="1">INDEX(Reel2,Spins[[#This Row],[Stop2]])</f>
        <v>🍒</v>
      </c>
      <c r="F12867">
        <f t="shared" ca="1" si="1005"/>
        <v>24</v>
      </c>
      <c r="G12867" t="str" cm="1">
        <f t="array" aca="1" ref="G12867" ca="1">INDEX(Reel3,Spins[[#This Row],[Stop3]])</f>
        <v>BAR</v>
      </c>
      <c r="H12867" t="b">
        <f ca="1">AND(Spins[[#This Row],[Sym1]]=Spins[[#This Row],[Sym2]],Spins[[#This Row],[Sym2]]=Spins[[#This Row],[Sym3]])</f>
        <v>0</v>
      </c>
      <c r="I128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7">
        <f t="shared" si="1006"/>
        <v>1</v>
      </c>
      <c r="K12867">
        <f ca="1">Spins[[#This Row],[Mult]]*Spins[[#This Row],[Bet]]</f>
        <v>0</v>
      </c>
      <c r="L12867">
        <f ca="1">Spins[[#This Row],[Payout]]-Spins[[#This Row],[Bet]]</f>
        <v>-1</v>
      </c>
    </row>
    <row r="12868" spans="1:12" x14ac:dyDescent="0.3">
      <c r="A12868">
        <f t="shared" si="1002"/>
        <v>12867</v>
      </c>
      <c r="B12868">
        <f t="shared" ca="1" si="1003"/>
        <v>26</v>
      </c>
      <c r="C12868" t="str" cm="1">
        <f t="array" aca="1" ref="C12868" ca="1">INDEX(Reel1,Spins[[#This Row],[Stop1]])</f>
        <v>🔔</v>
      </c>
      <c r="D12868">
        <f t="shared" ca="1" si="1004"/>
        <v>15</v>
      </c>
      <c r="E12868" t="str" cm="1">
        <f t="array" aca="1" ref="E12868" ca="1">INDEX(Reel2,Spins[[#This Row],[Stop2]])</f>
        <v>🍒</v>
      </c>
      <c r="F12868">
        <f t="shared" ca="1" si="1005"/>
        <v>7</v>
      </c>
      <c r="G12868" t="str" cm="1">
        <f t="array" aca="1" ref="G12868" ca="1">INDEX(Reel3,Spins[[#This Row],[Stop3]])</f>
        <v>🍒</v>
      </c>
      <c r="H12868" t="b">
        <f ca="1">AND(Spins[[#This Row],[Sym1]]=Spins[[#This Row],[Sym2]],Spins[[#This Row],[Sym2]]=Spins[[#This Row],[Sym3]])</f>
        <v>0</v>
      </c>
      <c r="I128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68">
        <f t="shared" si="1006"/>
        <v>1</v>
      </c>
      <c r="K12868">
        <f ca="1">Spins[[#This Row],[Mult]]*Spins[[#This Row],[Bet]]</f>
        <v>0</v>
      </c>
      <c r="L12868">
        <f ca="1">Spins[[#This Row],[Payout]]-Spins[[#This Row],[Bet]]</f>
        <v>-1</v>
      </c>
    </row>
    <row r="12869" spans="1:12" x14ac:dyDescent="0.3">
      <c r="A12869">
        <f t="shared" si="1002"/>
        <v>12868</v>
      </c>
      <c r="B12869">
        <f t="shared" ca="1" si="1003"/>
        <v>2</v>
      </c>
      <c r="C12869" t="str" cm="1">
        <f t="array" aca="1" ref="C12869" ca="1">INDEX(Reel1,Spins[[#This Row],[Stop1]])</f>
        <v>🍋</v>
      </c>
      <c r="D12869">
        <f t="shared" ca="1" si="1004"/>
        <v>1</v>
      </c>
      <c r="E12869" t="str" cm="1">
        <f t="array" aca="1" ref="E12869" ca="1">INDEX(Reel2,Spins[[#This Row],[Stop2]])</f>
        <v>🍋</v>
      </c>
      <c r="F12869">
        <f t="shared" ca="1" si="1005"/>
        <v>20</v>
      </c>
      <c r="G12869" t="str" cm="1">
        <f t="array" aca="1" ref="G12869" ca="1">INDEX(Reel3,Spins[[#This Row],[Stop3]])</f>
        <v>🔔</v>
      </c>
      <c r="H12869" t="b">
        <f ca="1">AND(Spins[[#This Row],[Sym1]]=Spins[[#This Row],[Sym2]],Spins[[#This Row],[Sym2]]=Spins[[#This Row],[Sym3]])</f>
        <v>0</v>
      </c>
      <c r="I128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69">
        <f t="shared" si="1006"/>
        <v>1</v>
      </c>
      <c r="K12869">
        <f ca="1">Spins[[#This Row],[Mult]]*Spins[[#This Row],[Bet]]</f>
        <v>0.6</v>
      </c>
      <c r="L12869">
        <f ca="1">Spins[[#This Row],[Payout]]-Spins[[#This Row],[Bet]]</f>
        <v>-0.4</v>
      </c>
    </row>
    <row r="12870" spans="1:12" x14ac:dyDescent="0.3">
      <c r="A12870">
        <f t="shared" si="1002"/>
        <v>12869</v>
      </c>
      <c r="B12870">
        <f t="shared" ca="1" si="1003"/>
        <v>27</v>
      </c>
      <c r="C12870" t="str" cm="1">
        <f t="array" aca="1" ref="C12870" ca="1">INDEX(Reel1,Spins[[#This Row],[Stop1]])</f>
        <v>BAR</v>
      </c>
      <c r="D12870">
        <f t="shared" ca="1" si="1004"/>
        <v>8</v>
      </c>
      <c r="E12870" t="str" cm="1">
        <f t="array" aca="1" ref="E12870" ca="1">INDEX(Reel2,Spins[[#This Row],[Stop2]])</f>
        <v>🍋</v>
      </c>
      <c r="F12870">
        <f t="shared" ca="1" si="1005"/>
        <v>23</v>
      </c>
      <c r="G12870" t="str" cm="1">
        <f t="array" aca="1" ref="G12870" ca="1">INDEX(Reel3,Spins[[#This Row],[Stop3]])</f>
        <v>BAR</v>
      </c>
      <c r="H12870" t="b">
        <f ca="1">AND(Spins[[#This Row],[Sym1]]=Spins[[#This Row],[Sym2]],Spins[[#This Row],[Sym2]]=Spins[[#This Row],[Sym3]])</f>
        <v>0</v>
      </c>
      <c r="I128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0">
        <f t="shared" si="1006"/>
        <v>1</v>
      </c>
      <c r="K12870">
        <f ca="1">Spins[[#This Row],[Mult]]*Spins[[#This Row],[Bet]]</f>
        <v>0</v>
      </c>
      <c r="L12870">
        <f ca="1">Spins[[#This Row],[Payout]]-Spins[[#This Row],[Bet]]</f>
        <v>-1</v>
      </c>
    </row>
    <row r="12871" spans="1:12" x14ac:dyDescent="0.3">
      <c r="A12871">
        <f t="shared" si="1002"/>
        <v>12870</v>
      </c>
      <c r="B12871">
        <f t="shared" ca="1" si="1003"/>
        <v>23</v>
      </c>
      <c r="C12871" t="str" cm="1">
        <f t="array" aca="1" ref="C12871" ca="1">INDEX(Reel1,Spins[[#This Row],[Stop1]])</f>
        <v>🍇</v>
      </c>
      <c r="D12871">
        <f t="shared" ca="1" si="1004"/>
        <v>31</v>
      </c>
      <c r="E12871" t="str" cm="1">
        <f t="array" aca="1" ref="E12871" ca="1">INDEX(Reel2,Spins[[#This Row],[Stop2]])</f>
        <v>💎</v>
      </c>
      <c r="F12871">
        <f t="shared" ca="1" si="1005"/>
        <v>21</v>
      </c>
      <c r="G12871" t="str" cm="1">
        <f t="array" aca="1" ref="G12871" ca="1">INDEX(Reel3,Spins[[#This Row],[Stop3]])</f>
        <v>🔔</v>
      </c>
      <c r="H12871" t="b">
        <f ca="1">AND(Spins[[#This Row],[Sym1]]=Spins[[#This Row],[Sym2]],Spins[[#This Row],[Sym2]]=Spins[[#This Row],[Sym3]])</f>
        <v>0</v>
      </c>
      <c r="I128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1">
        <f t="shared" si="1006"/>
        <v>1</v>
      </c>
      <c r="K12871">
        <f ca="1">Spins[[#This Row],[Mult]]*Spins[[#This Row],[Bet]]</f>
        <v>0</v>
      </c>
      <c r="L12871">
        <f ca="1">Spins[[#This Row],[Payout]]-Spins[[#This Row],[Bet]]</f>
        <v>-1</v>
      </c>
    </row>
    <row r="12872" spans="1:12" x14ac:dyDescent="0.3">
      <c r="A12872">
        <f t="shared" si="1002"/>
        <v>12871</v>
      </c>
      <c r="B12872">
        <f t="shared" ca="1" si="1003"/>
        <v>24</v>
      </c>
      <c r="C12872" t="str" cm="1">
        <f t="array" aca="1" ref="C12872" ca="1">INDEX(Reel1,Spins[[#This Row],[Stop1]])</f>
        <v>🍇</v>
      </c>
      <c r="D12872">
        <f t="shared" ca="1" si="1004"/>
        <v>26</v>
      </c>
      <c r="E12872" t="str" cm="1">
        <f t="array" aca="1" ref="E12872" ca="1">INDEX(Reel2,Spins[[#This Row],[Stop2]])</f>
        <v>🔔</v>
      </c>
      <c r="F12872">
        <f t="shared" ca="1" si="1005"/>
        <v>19</v>
      </c>
      <c r="G12872" t="str" cm="1">
        <f t="array" aca="1" ref="G12872" ca="1">INDEX(Reel3,Spins[[#This Row],[Stop3]])</f>
        <v>🔔</v>
      </c>
      <c r="H12872" t="b">
        <f ca="1">AND(Spins[[#This Row],[Sym1]]=Spins[[#This Row],[Sym2]],Spins[[#This Row],[Sym2]]=Spins[[#This Row],[Sym3]])</f>
        <v>0</v>
      </c>
      <c r="I128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2">
        <f t="shared" si="1006"/>
        <v>1</v>
      </c>
      <c r="K12872">
        <f ca="1">Spins[[#This Row],[Mult]]*Spins[[#This Row],[Bet]]</f>
        <v>0</v>
      </c>
      <c r="L12872">
        <f ca="1">Spins[[#This Row],[Payout]]-Spins[[#This Row],[Bet]]</f>
        <v>-1</v>
      </c>
    </row>
    <row r="12873" spans="1:12" x14ac:dyDescent="0.3">
      <c r="A12873">
        <f t="shared" si="1002"/>
        <v>12872</v>
      </c>
      <c r="B12873">
        <f t="shared" ca="1" si="1003"/>
        <v>6</v>
      </c>
      <c r="C12873" t="str" cm="1">
        <f t="array" aca="1" ref="C12873" ca="1">INDEX(Reel1,Spins[[#This Row],[Stop1]])</f>
        <v>🍋</v>
      </c>
      <c r="D12873">
        <f t="shared" ca="1" si="1004"/>
        <v>16</v>
      </c>
      <c r="E12873" t="str" cm="1">
        <f t="array" aca="1" ref="E12873" ca="1">INDEX(Reel2,Spins[[#This Row],[Stop2]])</f>
        <v>🍒</v>
      </c>
      <c r="F12873">
        <f t="shared" ca="1" si="1005"/>
        <v>21</v>
      </c>
      <c r="G12873" t="str" cm="1">
        <f t="array" aca="1" ref="G12873" ca="1">INDEX(Reel3,Spins[[#This Row],[Stop3]])</f>
        <v>🔔</v>
      </c>
      <c r="H12873" t="b">
        <f ca="1">AND(Spins[[#This Row],[Sym1]]=Spins[[#This Row],[Sym2]],Spins[[#This Row],[Sym2]]=Spins[[#This Row],[Sym3]])</f>
        <v>0</v>
      </c>
      <c r="I128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3">
        <f t="shared" si="1006"/>
        <v>1</v>
      </c>
      <c r="K12873">
        <f ca="1">Spins[[#This Row],[Mult]]*Spins[[#This Row],[Bet]]</f>
        <v>0</v>
      </c>
      <c r="L12873">
        <f ca="1">Spins[[#This Row],[Payout]]-Spins[[#This Row],[Bet]]</f>
        <v>-1</v>
      </c>
    </row>
    <row r="12874" spans="1:12" x14ac:dyDescent="0.3">
      <c r="A12874">
        <f t="shared" si="1002"/>
        <v>12873</v>
      </c>
      <c r="B12874">
        <f t="shared" ca="1" si="1003"/>
        <v>28</v>
      </c>
      <c r="C12874" t="str" cm="1">
        <f t="array" aca="1" ref="C12874" ca="1">INDEX(Reel1,Spins[[#This Row],[Stop1]])</f>
        <v>BAR</v>
      </c>
      <c r="D12874">
        <f t="shared" ca="1" si="1004"/>
        <v>25</v>
      </c>
      <c r="E12874" t="str" cm="1">
        <f t="array" aca="1" ref="E12874" ca="1">INDEX(Reel2,Spins[[#This Row],[Stop2]])</f>
        <v>🔔</v>
      </c>
      <c r="F12874">
        <f t="shared" ca="1" si="1005"/>
        <v>13</v>
      </c>
      <c r="G12874" t="str" cm="1">
        <f t="array" aca="1" ref="G12874" ca="1">INDEX(Reel3,Spins[[#This Row],[Stop3]])</f>
        <v>🍇</v>
      </c>
      <c r="H12874" t="b">
        <f ca="1">AND(Spins[[#This Row],[Sym1]]=Spins[[#This Row],[Sym2]],Spins[[#This Row],[Sym2]]=Spins[[#This Row],[Sym3]])</f>
        <v>0</v>
      </c>
      <c r="I128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4">
        <f t="shared" si="1006"/>
        <v>1</v>
      </c>
      <c r="K12874">
        <f ca="1">Spins[[#This Row],[Mult]]*Spins[[#This Row],[Bet]]</f>
        <v>0</v>
      </c>
      <c r="L12874">
        <f ca="1">Spins[[#This Row],[Payout]]-Spins[[#This Row],[Bet]]</f>
        <v>-1</v>
      </c>
    </row>
    <row r="12875" spans="1:12" x14ac:dyDescent="0.3">
      <c r="A12875">
        <f t="shared" si="1002"/>
        <v>12874</v>
      </c>
      <c r="B12875">
        <f t="shared" ca="1" si="1003"/>
        <v>7</v>
      </c>
      <c r="C12875" t="str" cm="1">
        <f t="array" aca="1" ref="C12875" ca="1">INDEX(Reel1,Spins[[#This Row],[Stop1]])</f>
        <v>🍋</v>
      </c>
      <c r="D12875">
        <f t="shared" ca="1" si="1004"/>
        <v>11</v>
      </c>
      <c r="E12875" t="str" cm="1">
        <f t="array" aca="1" ref="E12875" ca="1">INDEX(Reel2,Spins[[#This Row],[Stop2]])</f>
        <v>🍋</v>
      </c>
      <c r="F12875">
        <f t="shared" ca="1" si="1005"/>
        <v>20</v>
      </c>
      <c r="G12875" t="str" cm="1">
        <f t="array" aca="1" ref="G12875" ca="1">INDEX(Reel3,Spins[[#This Row],[Stop3]])</f>
        <v>🔔</v>
      </c>
      <c r="H12875" t="b">
        <f ca="1">AND(Spins[[#This Row],[Sym1]]=Spins[[#This Row],[Sym2]],Spins[[#This Row],[Sym2]]=Spins[[#This Row],[Sym3]])</f>
        <v>0</v>
      </c>
      <c r="I128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75">
        <f t="shared" si="1006"/>
        <v>1</v>
      </c>
      <c r="K12875">
        <f ca="1">Spins[[#This Row],[Mult]]*Spins[[#This Row],[Bet]]</f>
        <v>0.6</v>
      </c>
      <c r="L12875">
        <f ca="1">Spins[[#This Row],[Payout]]-Spins[[#This Row],[Bet]]</f>
        <v>-0.4</v>
      </c>
    </row>
    <row r="12876" spans="1:12" x14ac:dyDescent="0.3">
      <c r="A12876">
        <f t="shared" si="1002"/>
        <v>12875</v>
      </c>
      <c r="B12876">
        <f t="shared" ca="1" si="1003"/>
        <v>14</v>
      </c>
      <c r="C12876" t="str" cm="1">
        <f t="array" aca="1" ref="C12876" ca="1">INDEX(Reel1,Spins[[#This Row],[Stop1]])</f>
        <v>🍋</v>
      </c>
      <c r="D12876">
        <f t="shared" ca="1" si="1004"/>
        <v>22</v>
      </c>
      <c r="E12876" t="str" cm="1">
        <f t="array" aca="1" ref="E12876" ca="1">INDEX(Reel2,Spins[[#This Row],[Stop2]])</f>
        <v>🍇</v>
      </c>
      <c r="F12876">
        <f t="shared" ca="1" si="1005"/>
        <v>16</v>
      </c>
      <c r="G12876" t="str" cm="1">
        <f t="array" aca="1" ref="G12876" ca="1">INDEX(Reel3,Spins[[#This Row],[Stop3]])</f>
        <v>🍇</v>
      </c>
      <c r="H12876" t="b">
        <f ca="1">AND(Spins[[#This Row],[Sym1]]=Spins[[#This Row],[Sym2]],Spins[[#This Row],[Sym2]]=Spins[[#This Row],[Sym3]])</f>
        <v>0</v>
      </c>
      <c r="I128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6">
        <f t="shared" si="1006"/>
        <v>1</v>
      </c>
      <c r="K12876">
        <f ca="1">Spins[[#This Row],[Mult]]*Spins[[#This Row],[Bet]]</f>
        <v>0</v>
      </c>
      <c r="L12876">
        <f ca="1">Spins[[#This Row],[Payout]]-Spins[[#This Row],[Bet]]</f>
        <v>-1</v>
      </c>
    </row>
    <row r="12877" spans="1:12" x14ac:dyDescent="0.3">
      <c r="A12877">
        <f t="shared" si="1002"/>
        <v>12876</v>
      </c>
      <c r="B12877">
        <f t="shared" ca="1" si="1003"/>
        <v>19</v>
      </c>
      <c r="C12877" t="str" cm="1">
        <f t="array" aca="1" ref="C12877" ca="1">INDEX(Reel1,Spins[[#This Row],[Stop1]])</f>
        <v>🍒</v>
      </c>
      <c r="D12877">
        <f t="shared" ca="1" si="1004"/>
        <v>3</v>
      </c>
      <c r="E12877" t="str" cm="1">
        <f t="array" aca="1" ref="E12877" ca="1">INDEX(Reel2,Spins[[#This Row],[Stop2]])</f>
        <v>🍋</v>
      </c>
      <c r="F12877">
        <f t="shared" ca="1" si="1005"/>
        <v>21</v>
      </c>
      <c r="G12877" t="str" cm="1">
        <f t="array" aca="1" ref="G12877" ca="1">INDEX(Reel3,Spins[[#This Row],[Stop3]])</f>
        <v>🔔</v>
      </c>
      <c r="H12877" t="b">
        <f ca="1">AND(Spins[[#This Row],[Sym1]]=Spins[[#This Row],[Sym2]],Spins[[#This Row],[Sym2]]=Spins[[#This Row],[Sym3]])</f>
        <v>0</v>
      </c>
      <c r="I128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7">
        <f t="shared" si="1006"/>
        <v>1</v>
      </c>
      <c r="K12877">
        <f ca="1">Spins[[#This Row],[Mult]]*Spins[[#This Row],[Bet]]</f>
        <v>0</v>
      </c>
      <c r="L12877">
        <f ca="1">Spins[[#This Row],[Payout]]-Spins[[#This Row],[Bet]]</f>
        <v>-1</v>
      </c>
    </row>
    <row r="12878" spans="1:12" x14ac:dyDescent="0.3">
      <c r="A12878">
        <f t="shared" si="1002"/>
        <v>12877</v>
      </c>
      <c r="B12878">
        <f t="shared" ca="1" si="1003"/>
        <v>30</v>
      </c>
      <c r="C12878" t="str" cm="1">
        <f t="array" aca="1" ref="C12878" ca="1">INDEX(Reel1,Spins[[#This Row],[Stop1]])</f>
        <v>7️⃣</v>
      </c>
      <c r="D12878">
        <f t="shared" ca="1" si="1004"/>
        <v>4</v>
      </c>
      <c r="E12878" t="str" cm="1">
        <f t="array" aca="1" ref="E12878" ca="1">INDEX(Reel2,Spins[[#This Row],[Stop2]])</f>
        <v>🍋</v>
      </c>
      <c r="F12878">
        <f t="shared" ca="1" si="1005"/>
        <v>24</v>
      </c>
      <c r="G12878" t="str" cm="1">
        <f t="array" aca="1" ref="G12878" ca="1">INDEX(Reel3,Spins[[#This Row],[Stop3]])</f>
        <v>BAR</v>
      </c>
      <c r="H12878" t="b">
        <f ca="1">AND(Spins[[#This Row],[Sym1]]=Spins[[#This Row],[Sym2]],Spins[[#This Row],[Sym2]]=Spins[[#This Row],[Sym3]])</f>
        <v>0</v>
      </c>
      <c r="I128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78">
        <f t="shared" si="1006"/>
        <v>1</v>
      </c>
      <c r="K12878">
        <f ca="1">Spins[[#This Row],[Mult]]*Spins[[#This Row],[Bet]]</f>
        <v>0</v>
      </c>
      <c r="L12878">
        <f ca="1">Spins[[#This Row],[Payout]]-Spins[[#This Row],[Bet]]</f>
        <v>-1</v>
      </c>
    </row>
    <row r="12879" spans="1:12" x14ac:dyDescent="0.3">
      <c r="A12879">
        <f t="shared" si="1002"/>
        <v>12878</v>
      </c>
      <c r="B12879">
        <f t="shared" ca="1" si="1003"/>
        <v>7</v>
      </c>
      <c r="C12879" t="str" cm="1">
        <f t="array" aca="1" ref="C12879" ca="1">INDEX(Reel1,Spins[[#This Row],[Stop1]])</f>
        <v>🍋</v>
      </c>
      <c r="D12879">
        <f t="shared" ca="1" si="1004"/>
        <v>7</v>
      </c>
      <c r="E12879" t="str" cm="1">
        <f t="array" aca="1" ref="E12879" ca="1">INDEX(Reel2,Spins[[#This Row],[Stop2]])</f>
        <v>🍋</v>
      </c>
      <c r="F12879">
        <f t="shared" ca="1" si="1005"/>
        <v>25</v>
      </c>
      <c r="G12879" t="str" cm="1">
        <f t="array" aca="1" ref="G12879" ca="1">INDEX(Reel3,Spins[[#This Row],[Stop3]])</f>
        <v>BAR</v>
      </c>
      <c r="H12879" t="b">
        <f ca="1">AND(Spins[[#This Row],[Sym1]]=Spins[[#This Row],[Sym2]],Spins[[#This Row],[Sym2]]=Spins[[#This Row],[Sym3]])</f>
        <v>0</v>
      </c>
      <c r="I128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79">
        <f t="shared" si="1006"/>
        <v>1</v>
      </c>
      <c r="K12879">
        <f ca="1">Spins[[#This Row],[Mult]]*Spins[[#This Row],[Bet]]</f>
        <v>0.6</v>
      </c>
      <c r="L12879">
        <f ca="1">Spins[[#This Row],[Payout]]-Spins[[#This Row],[Bet]]</f>
        <v>-0.4</v>
      </c>
    </row>
    <row r="12880" spans="1:12" x14ac:dyDescent="0.3">
      <c r="A12880">
        <f t="shared" si="1002"/>
        <v>12879</v>
      </c>
      <c r="B12880">
        <f t="shared" ca="1" si="1003"/>
        <v>31</v>
      </c>
      <c r="C12880" t="str" cm="1">
        <f t="array" aca="1" ref="C12880" ca="1">INDEX(Reel1,Spins[[#This Row],[Stop1]])</f>
        <v>💎</v>
      </c>
      <c r="D12880">
        <f t="shared" ca="1" si="1004"/>
        <v>17</v>
      </c>
      <c r="E12880" t="str" cm="1">
        <f t="array" aca="1" ref="E12880" ca="1">INDEX(Reel2,Spins[[#This Row],[Stop2]])</f>
        <v>🍒</v>
      </c>
      <c r="F12880">
        <f t="shared" ca="1" si="1005"/>
        <v>16</v>
      </c>
      <c r="G12880" t="str" cm="1">
        <f t="array" aca="1" ref="G12880" ca="1">INDEX(Reel3,Spins[[#This Row],[Stop3]])</f>
        <v>🍇</v>
      </c>
      <c r="H12880" t="b">
        <f ca="1">AND(Spins[[#This Row],[Sym1]]=Spins[[#This Row],[Sym2]],Spins[[#This Row],[Sym2]]=Spins[[#This Row],[Sym3]])</f>
        <v>0</v>
      </c>
      <c r="I128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0">
        <f t="shared" si="1006"/>
        <v>1</v>
      </c>
      <c r="K12880">
        <f ca="1">Spins[[#This Row],[Mult]]*Spins[[#This Row],[Bet]]</f>
        <v>0</v>
      </c>
      <c r="L12880">
        <f ca="1">Spins[[#This Row],[Payout]]-Spins[[#This Row],[Bet]]</f>
        <v>-1</v>
      </c>
    </row>
    <row r="12881" spans="1:12" x14ac:dyDescent="0.3">
      <c r="A12881">
        <f t="shared" si="1002"/>
        <v>12880</v>
      </c>
      <c r="B12881">
        <f t="shared" ca="1" si="1003"/>
        <v>23</v>
      </c>
      <c r="C12881" t="str" cm="1">
        <f t="array" aca="1" ref="C12881" ca="1">INDEX(Reel1,Spins[[#This Row],[Stop1]])</f>
        <v>🍇</v>
      </c>
      <c r="D12881">
        <f t="shared" ca="1" si="1004"/>
        <v>2</v>
      </c>
      <c r="E12881" t="str" cm="1">
        <f t="array" aca="1" ref="E12881" ca="1">INDEX(Reel2,Spins[[#This Row],[Stop2]])</f>
        <v>🍋</v>
      </c>
      <c r="F12881">
        <f t="shared" ca="1" si="1005"/>
        <v>21</v>
      </c>
      <c r="G12881" t="str" cm="1">
        <f t="array" aca="1" ref="G12881" ca="1">INDEX(Reel3,Spins[[#This Row],[Stop3]])</f>
        <v>🔔</v>
      </c>
      <c r="H12881" t="b">
        <f ca="1">AND(Spins[[#This Row],[Sym1]]=Spins[[#This Row],[Sym2]],Spins[[#This Row],[Sym2]]=Spins[[#This Row],[Sym3]])</f>
        <v>0</v>
      </c>
      <c r="I128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1">
        <f t="shared" si="1006"/>
        <v>1</v>
      </c>
      <c r="K12881">
        <f ca="1">Spins[[#This Row],[Mult]]*Spins[[#This Row],[Bet]]</f>
        <v>0</v>
      </c>
      <c r="L12881">
        <f ca="1">Spins[[#This Row],[Payout]]-Spins[[#This Row],[Bet]]</f>
        <v>-1</v>
      </c>
    </row>
    <row r="12882" spans="1:12" x14ac:dyDescent="0.3">
      <c r="A12882">
        <f t="shared" si="1002"/>
        <v>12881</v>
      </c>
      <c r="B12882">
        <f t="shared" ca="1" si="1003"/>
        <v>30</v>
      </c>
      <c r="C12882" t="str" cm="1">
        <f t="array" aca="1" ref="C12882" ca="1">INDEX(Reel1,Spins[[#This Row],[Stop1]])</f>
        <v>7️⃣</v>
      </c>
      <c r="D12882">
        <f t="shared" ca="1" si="1004"/>
        <v>20</v>
      </c>
      <c r="E12882" t="str" cm="1">
        <f t="array" aca="1" ref="E12882" ca="1">INDEX(Reel2,Spins[[#This Row],[Stop2]])</f>
        <v>🍒</v>
      </c>
      <c r="F12882">
        <f t="shared" ca="1" si="1005"/>
        <v>26</v>
      </c>
      <c r="G12882" t="str" cm="1">
        <f t="array" aca="1" ref="G12882" ca="1">INDEX(Reel3,Spins[[#This Row],[Stop3]])</f>
        <v>BAR</v>
      </c>
      <c r="H12882" t="b">
        <f ca="1">AND(Spins[[#This Row],[Sym1]]=Spins[[#This Row],[Sym2]],Spins[[#This Row],[Sym2]]=Spins[[#This Row],[Sym3]])</f>
        <v>0</v>
      </c>
      <c r="I128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2">
        <f t="shared" si="1006"/>
        <v>1</v>
      </c>
      <c r="K12882">
        <f ca="1">Spins[[#This Row],[Mult]]*Spins[[#This Row],[Bet]]</f>
        <v>0</v>
      </c>
      <c r="L12882">
        <f ca="1">Spins[[#This Row],[Payout]]-Spins[[#This Row],[Bet]]</f>
        <v>-1</v>
      </c>
    </row>
    <row r="12883" spans="1:12" x14ac:dyDescent="0.3">
      <c r="A12883">
        <f t="shared" si="1002"/>
        <v>12882</v>
      </c>
      <c r="B12883">
        <f t="shared" ca="1" si="1003"/>
        <v>5</v>
      </c>
      <c r="C12883" t="str" cm="1">
        <f t="array" aca="1" ref="C12883" ca="1">INDEX(Reel1,Spins[[#This Row],[Stop1]])</f>
        <v>🍋</v>
      </c>
      <c r="D12883">
        <f t="shared" ca="1" si="1004"/>
        <v>14</v>
      </c>
      <c r="E12883" t="str" cm="1">
        <f t="array" aca="1" ref="E12883" ca="1">INDEX(Reel2,Spins[[#This Row],[Stop2]])</f>
        <v>🍋</v>
      </c>
      <c r="F12883">
        <f t="shared" ca="1" si="1005"/>
        <v>31</v>
      </c>
      <c r="G12883" t="str" cm="1">
        <f t="array" aca="1" ref="G12883" ca="1">INDEX(Reel3,Spins[[#This Row],[Stop3]])</f>
        <v>💎</v>
      </c>
      <c r="H12883" t="b">
        <f ca="1">AND(Spins[[#This Row],[Sym1]]=Spins[[#This Row],[Sym2]],Spins[[#This Row],[Sym2]]=Spins[[#This Row],[Sym3]])</f>
        <v>0</v>
      </c>
      <c r="I128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883">
        <f t="shared" si="1006"/>
        <v>1</v>
      </c>
      <c r="K12883">
        <f ca="1">Spins[[#This Row],[Mult]]*Spins[[#This Row],[Bet]]</f>
        <v>0.6</v>
      </c>
      <c r="L12883">
        <f ca="1">Spins[[#This Row],[Payout]]-Spins[[#This Row],[Bet]]</f>
        <v>-0.4</v>
      </c>
    </row>
    <row r="12884" spans="1:12" x14ac:dyDescent="0.3">
      <c r="A12884">
        <f t="shared" si="1002"/>
        <v>12883</v>
      </c>
      <c r="B12884">
        <f t="shared" ca="1" si="1003"/>
        <v>5</v>
      </c>
      <c r="C12884" t="str" cm="1">
        <f t="array" aca="1" ref="C12884" ca="1">INDEX(Reel1,Spins[[#This Row],[Stop1]])</f>
        <v>🍋</v>
      </c>
      <c r="D12884">
        <f t="shared" ca="1" si="1004"/>
        <v>16</v>
      </c>
      <c r="E12884" t="str" cm="1">
        <f t="array" aca="1" ref="E12884" ca="1">INDEX(Reel2,Spins[[#This Row],[Stop2]])</f>
        <v>🍒</v>
      </c>
      <c r="F12884">
        <f t="shared" ca="1" si="1005"/>
        <v>26</v>
      </c>
      <c r="G12884" t="str" cm="1">
        <f t="array" aca="1" ref="G12884" ca="1">INDEX(Reel3,Spins[[#This Row],[Stop3]])</f>
        <v>BAR</v>
      </c>
      <c r="H12884" t="b">
        <f ca="1">AND(Spins[[#This Row],[Sym1]]=Spins[[#This Row],[Sym2]],Spins[[#This Row],[Sym2]]=Spins[[#This Row],[Sym3]])</f>
        <v>0</v>
      </c>
      <c r="I128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4">
        <f t="shared" si="1006"/>
        <v>1</v>
      </c>
      <c r="K12884">
        <f ca="1">Spins[[#This Row],[Mult]]*Spins[[#This Row],[Bet]]</f>
        <v>0</v>
      </c>
      <c r="L12884">
        <f ca="1">Spins[[#This Row],[Payout]]-Spins[[#This Row],[Bet]]</f>
        <v>-1</v>
      </c>
    </row>
    <row r="12885" spans="1:12" x14ac:dyDescent="0.3">
      <c r="A12885">
        <f t="shared" si="1002"/>
        <v>12884</v>
      </c>
      <c r="B12885">
        <f t="shared" ca="1" si="1003"/>
        <v>5</v>
      </c>
      <c r="C12885" t="str" cm="1">
        <f t="array" aca="1" ref="C12885" ca="1">INDEX(Reel1,Spins[[#This Row],[Stop1]])</f>
        <v>🍋</v>
      </c>
      <c r="D12885">
        <f t="shared" ca="1" si="1004"/>
        <v>6</v>
      </c>
      <c r="E12885" t="str" cm="1">
        <f t="array" aca="1" ref="E12885" ca="1">INDEX(Reel2,Spins[[#This Row],[Stop2]])</f>
        <v>🍋</v>
      </c>
      <c r="F12885">
        <f t="shared" ca="1" si="1005"/>
        <v>2</v>
      </c>
      <c r="G12885" t="str" cm="1">
        <f t="array" aca="1" ref="G12885" ca="1">INDEX(Reel3,Spins[[#This Row],[Stop3]])</f>
        <v>🍋</v>
      </c>
      <c r="H12885" t="b">
        <f ca="1">AND(Spins[[#This Row],[Sym1]]=Spins[[#This Row],[Sym2]],Spins[[#This Row],[Sym2]]=Spins[[#This Row],[Sym3]])</f>
        <v>1</v>
      </c>
      <c r="I128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885">
        <f t="shared" si="1006"/>
        <v>1</v>
      </c>
      <c r="K12885">
        <f ca="1">Spins[[#This Row],[Mult]]*Spins[[#This Row],[Bet]]</f>
        <v>14</v>
      </c>
      <c r="L12885">
        <f ca="1">Spins[[#This Row],[Payout]]-Spins[[#This Row],[Bet]]</f>
        <v>13</v>
      </c>
    </row>
    <row r="12886" spans="1:12" x14ac:dyDescent="0.3">
      <c r="A12886">
        <f t="shared" si="1002"/>
        <v>12885</v>
      </c>
      <c r="B12886">
        <f t="shared" ca="1" si="1003"/>
        <v>15</v>
      </c>
      <c r="C12886" t="str" cm="1">
        <f t="array" aca="1" ref="C12886" ca="1">INDEX(Reel1,Spins[[#This Row],[Stop1]])</f>
        <v>🍒</v>
      </c>
      <c r="D12886">
        <f t="shared" ca="1" si="1004"/>
        <v>9</v>
      </c>
      <c r="E12886" t="str" cm="1">
        <f t="array" aca="1" ref="E12886" ca="1">INDEX(Reel2,Spins[[#This Row],[Stop2]])</f>
        <v>🍋</v>
      </c>
      <c r="F12886">
        <f t="shared" ca="1" si="1005"/>
        <v>3</v>
      </c>
      <c r="G12886" t="str" cm="1">
        <f t="array" aca="1" ref="G12886" ca="1">INDEX(Reel3,Spins[[#This Row],[Stop3]])</f>
        <v>🍋</v>
      </c>
      <c r="H12886" t="b">
        <f ca="1">AND(Spins[[#This Row],[Sym1]]=Spins[[#This Row],[Sym2]],Spins[[#This Row],[Sym2]]=Spins[[#This Row],[Sym3]])</f>
        <v>0</v>
      </c>
      <c r="I128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6">
        <f t="shared" si="1006"/>
        <v>1</v>
      </c>
      <c r="K12886">
        <f ca="1">Spins[[#This Row],[Mult]]*Spins[[#This Row],[Bet]]</f>
        <v>0</v>
      </c>
      <c r="L12886">
        <f ca="1">Spins[[#This Row],[Payout]]-Spins[[#This Row],[Bet]]</f>
        <v>-1</v>
      </c>
    </row>
    <row r="12887" spans="1:12" x14ac:dyDescent="0.3">
      <c r="A12887">
        <f t="shared" si="1002"/>
        <v>12886</v>
      </c>
      <c r="B12887">
        <f t="shared" ca="1" si="1003"/>
        <v>5</v>
      </c>
      <c r="C12887" t="str" cm="1">
        <f t="array" aca="1" ref="C12887" ca="1">INDEX(Reel1,Spins[[#This Row],[Stop1]])</f>
        <v>🍋</v>
      </c>
      <c r="D12887">
        <f t="shared" ca="1" si="1004"/>
        <v>24</v>
      </c>
      <c r="E12887" t="str" cm="1">
        <f t="array" aca="1" ref="E12887" ca="1">INDEX(Reel2,Spins[[#This Row],[Stop2]])</f>
        <v>🍇</v>
      </c>
      <c r="F12887">
        <f t="shared" ca="1" si="1005"/>
        <v>14</v>
      </c>
      <c r="G12887" t="str" cm="1">
        <f t="array" aca="1" ref="G12887" ca="1">INDEX(Reel3,Spins[[#This Row],[Stop3]])</f>
        <v>🍇</v>
      </c>
      <c r="H12887" t="b">
        <f ca="1">AND(Spins[[#This Row],[Sym1]]=Spins[[#This Row],[Sym2]],Spins[[#This Row],[Sym2]]=Spins[[#This Row],[Sym3]])</f>
        <v>0</v>
      </c>
      <c r="I128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7">
        <f t="shared" si="1006"/>
        <v>1</v>
      </c>
      <c r="K12887">
        <f ca="1">Spins[[#This Row],[Mult]]*Spins[[#This Row],[Bet]]</f>
        <v>0</v>
      </c>
      <c r="L12887">
        <f ca="1">Spins[[#This Row],[Payout]]-Spins[[#This Row],[Bet]]</f>
        <v>-1</v>
      </c>
    </row>
    <row r="12888" spans="1:12" x14ac:dyDescent="0.3">
      <c r="A12888">
        <f t="shared" si="1002"/>
        <v>12887</v>
      </c>
      <c r="B12888">
        <f t="shared" ca="1" si="1003"/>
        <v>2</v>
      </c>
      <c r="C12888" t="str" cm="1">
        <f t="array" aca="1" ref="C12888" ca="1">INDEX(Reel1,Spins[[#This Row],[Stop1]])</f>
        <v>🍋</v>
      </c>
      <c r="D12888">
        <f t="shared" ca="1" si="1004"/>
        <v>20</v>
      </c>
      <c r="E12888" t="str" cm="1">
        <f t="array" aca="1" ref="E12888" ca="1">INDEX(Reel2,Spins[[#This Row],[Stop2]])</f>
        <v>🍒</v>
      </c>
      <c r="F12888">
        <f t="shared" ca="1" si="1005"/>
        <v>2</v>
      </c>
      <c r="G12888" t="str" cm="1">
        <f t="array" aca="1" ref="G12888" ca="1">INDEX(Reel3,Spins[[#This Row],[Stop3]])</f>
        <v>🍋</v>
      </c>
      <c r="H12888" t="b">
        <f ca="1">AND(Spins[[#This Row],[Sym1]]=Spins[[#This Row],[Sym2]],Spins[[#This Row],[Sym2]]=Spins[[#This Row],[Sym3]])</f>
        <v>0</v>
      </c>
      <c r="I128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8">
        <f t="shared" si="1006"/>
        <v>1</v>
      </c>
      <c r="K12888">
        <f ca="1">Spins[[#This Row],[Mult]]*Spins[[#This Row],[Bet]]</f>
        <v>0</v>
      </c>
      <c r="L12888">
        <f ca="1">Spins[[#This Row],[Payout]]-Spins[[#This Row],[Bet]]</f>
        <v>-1</v>
      </c>
    </row>
    <row r="12889" spans="1:12" x14ac:dyDescent="0.3">
      <c r="A12889">
        <f t="shared" si="1002"/>
        <v>12888</v>
      </c>
      <c r="B12889">
        <f t="shared" ca="1" si="1003"/>
        <v>28</v>
      </c>
      <c r="C12889" t="str" cm="1">
        <f t="array" aca="1" ref="C12889" ca="1">INDEX(Reel1,Spins[[#This Row],[Stop1]])</f>
        <v>BAR</v>
      </c>
      <c r="D12889">
        <f t="shared" ca="1" si="1004"/>
        <v>17</v>
      </c>
      <c r="E12889" t="str" cm="1">
        <f t="array" aca="1" ref="E12889" ca="1">INDEX(Reel2,Spins[[#This Row],[Stop2]])</f>
        <v>🍒</v>
      </c>
      <c r="F12889">
        <f t="shared" ca="1" si="1005"/>
        <v>14</v>
      </c>
      <c r="G12889" t="str" cm="1">
        <f t="array" aca="1" ref="G12889" ca="1">INDEX(Reel3,Spins[[#This Row],[Stop3]])</f>
        <v>🍇</v>
      </c>
      <c r="H12889" t="b">
        <f ca="1">AND(Spins[[#This Row],[Sym1]]=Spins[[#This Row],[Sym2]],Spins[[#This Row],[Sym2]]=Spins[[#This Row],[Sym3]])</f>
        <v>0</v>
      </c>
      <c r="I128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89">
        <f t="shared" si="1006"/>
        <v>1</v>
      </c>
      <c r="K12889">
        <f ca="1">Spins[[#This Row],[Mult]]*Spins[[#This Row],[Bet]]</f>
        <v>0</v>
      </c>
      <c r="L12889">
        <f ca="1">Spins[[#This Row],[Payout]]-Spins[[#This Row],[Bet]]</f>
        <v>-1</v>
      </c>
    </row>
    <row r="12890" spans="1:12" x14ac:dyDescent="0.3">
      <c r="A12890">
        <f t="shared" si="1002"/>
        <v>12889</v>
      </c>
      <c r="B12890">
        <f t="shared" ca="1" si="1003"/>
        <v>14</v>
      </c>
      <c r="C12890" t="str" cm="1">
        <f t="array" aca="1" ref="C12890" ca="1">INDEX(Reel1,Spins[[#This Row],[Stop1]])</f>
        <v>🍋</v>
      </c>
      <c r="D12890">
        <f t="shared" ca="1" si="1004"/>
        <v>27</v>
      </c>
      <c r="E12890" t="str" cm="1">
        <f t="array" aca="1" ref="E12890" ca="1">INDEX(Reel2,Spins[[#This Row],[Stop2]])</f>
        <v>BAR</v>
      </c>
      <c r="F12890">
        <f t="shared" ca="1" si="1005"/>
        <v>17</v>
      </c>
      <c r="G12890" t="str" cm="1">
        <f t="array" aca="1" ref="G12890" ca="1">INDEX(Reel3,Spins[[#This Row],[Stop3]])</f>
        <v>🍇</v>
      </c>
      <c r="H12890" t="b">
        <f ca="1">AND(Spins[[#This Row],[Sym1]]=Spins[[#This Row],[Sym2]],Spins[[#This Row],[Sym2]]=Spins[[#This Row],[Sym3]])</f>
        <v>0</v>
      </c>
      <c r="I128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0">
        <f t="shared" si="1006"/>
        <v>1</v>
      </c>
      <c r="K12890">
        <f ca="1">Spins[[#This Row],[Mult]]*Spins[[#This Row],[Bet]]</f>
        <v>0</v>
      </c>
      <c r="L12890">
        <f ca="1">Spins[[#This Row],[Payout]]-Spins[[#This Row],[Bet]]</f>
        <v>-1</v>
      </c>
    </row>
    <row r="12891" spans="1:12" x14ac:dyDescent="0.3">
      <c r="A12891">
        <f t="shared" si="1002"/>
        <v>12890</v>
      </c>
      <c r="B12891">
        <f t="shared" ca="1" si="1003"/>
        <v>26</v>
      </c>
      <c r="C12891" t="str" cm="1">
        <f t="array" aca="1" ref="C12891" ca="1">INDEX(Reel1,Spins[[#This Row],[Stop1]])</f>
        <v>🔔</v>
      </c>
      <c r="D12891">
        <f t="shared" ca="1" si="1004"/>
        <v>9</v>
      </c>
      <c r="E12891" t="str" cm="1">
        <f t="array" aca="1" ref="E12891" ca="1">INDEX(Reel2,Spins[[#This Row],[Stop2]])</f>
        <v>🍋</v>
      </c>
      <c r="F12891">
        <f t="shared" ca="1" si="1005"/>
        <v>7</v>
      </c>
      <c r="G12891" t="str" cm="1">
        <f t="array" aca="1" ref="G12891" ca="1">INDEX(Reel3,Spins[[#This Row],[Stop3]])</f>
        <v>🍒</v>
      </c>
      <c r="H12891" t="b">
        <f ca="1">AND(Spins[[#This Row],[Sym1]]=Spins[[#This Row],[Sym2]],Spins[[#This Row],[Sym2]]=Spins[[#This Row],[Sym3]])</f>
        <v>0</v>
      </c>
      <c r="I128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1">
        <f t="shared" si="1006"/>
        <v>1</v>
      </c>
      <c r="K12891">
        <f ca="1">Spins[[#This Row],[Mult]]*Spins[[#This Row],[Bet]]</f>
        <v>0</v>
      </c>
      <c r="L12891">
        <f ca="1">Spins[[#This Row],[Payout]]-Spins[[#This Row],[Bet]]</f>
        <v>-1</v>
      </c>
    </row>
    <row r="12892" spans="1:12" x14ac:dyDescent="0.3">
      <c r="A12892">
        <f t="shared" si="1002"/>
        <v>12891</v>
      </c>
      <c r="B12892">
        <f t="shared" ca="1" si="1003"/>
        <v>5</v>
      </c>
      <c r="C12892" t="str" cm="1">
        <f t="array" aca="1" ref="C12892" ca="1">INDEX(Reel1,Spins[[#This Row],[Stop1]])</f>
        <v>🍋</v>
      </c>
      <c r="D12892">
        <f t="shared" ca="1" si="1004"/>
        <v>17</v>
      </c>
      <c r="E12892" t="str" cm="1">
        <f t="array" aca="1" ref="E12892" ca="1">INDEX(Reel2,Spins[[#This Row],[Stop2]])</f>
        <v>🍒</v>
      </c>
      <c r="F12892">
        <f t="shared" ca="1" si="1005"/>
        <v>21</v>
      </c>
      <c r="G12892" t="str" cm="1">
        <f t="array" aca="1" ref="G12892" ca="1">INDEX(Reel3,Spins[[#This Row],[Stop3]])</f>
        <v>🔔</v>
      </c>
      <c r="H12892" t="b">
        <f ca="1">AND(Spins[[#This Row],[Sym1]]=Spins[[#This Row],[Sym2]],Spins[[#This Row],[Sym2]]=Spins[[#This Row],[Sym3]])</f>
        <v>0</v>
      </c>
      <c r="I128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2">
        <f t="shared" si="1006"/>
        <v>1</v>
      </c>
      <c r="K12892">
        <f ca="1">Spins[[#This Row],[Mult]]*Spins[[#This Row],[Bet]]</f>
        <v>0</v>
      </c>
      <c r="L12892">
        <f ca="1">Spins[[#This Row],[Payout]]-Spins[[#This Row],[Bet]]</f>
        <v>-1</v>
      </c>
    </row>
    <row r="12893" spans="1:12" x14ac:dyDescent="0.3">
      <c r="A12893">
        <f t="shared" si="1002"/>
        <v>12892</v>
      </c>
      <c r="B12893">
        <f t="shared" ca="1" si="1003"/>
        <v>10</v>
      </c>
      <c r="C12893" t="str" cm="1">
        <f t="array" aca="1" ref="C12893" ca="1">INDEX(Reel1,Spins[[#This Row],[Stop1]])</f>
        <v>🍋</v>
      </c>
      <c r="D12893">
        <f t="shared" ca="1" si="1004"/>
        <v>25</v>
      </c>
      <c r="E12893" t="str" cm="1">
        <f t="array" aca="1" ref="E12893" ca="1">INDEX(Reel2,Spins[[#This Row],[Stop2]])</f>
        <v>🔔</v>
      </c>
      <c r="F12893">
        <f t="shared" ca="1" si="1005"/>
        <v>14</v>
      </c>
      <c r="G12893" t="str" cm="1">
        <f t="array" aca="1" ref="G12893" ca="1">INDEX(Reel3,Spins[[#This Row],[Stop3]])</f>
        <v>🍇</v>
      </c>
      <c r="H12893" t="b">
        <f ca="1">AND(Spins[[#This Row],[Sym1]]=Spins[[#This Row],[Sym2]],Spins[[#This Row],[Sym2]]=Spins[[#This Row],[Sym3]])</f>
        <v>0</v>
      </c>
      <c r="I128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3">
        <f t="shared" si="1006"/>
        <v>1</v>
      </c>
      <c r="K12893">
        <f ca="1">Spins[[#This Row],[Mult]]*Spins[[#This Row],[Bet]]</f>
        <v>0</v>
      </c>
      <c r="L12893">
        <f ca="1">Spins[[#This Row],[Payout]]-Spins[[#This Row],[Bet]]</f>
        <v>-1</v>
      </c>
    </row>
    <row r="12894" spans="1:12" x14ac:dyDescent="0.3">
      <c r="A12894">
        <f t="shared" si="1002"/>
        <v>12893</v>
      </c>
      <c r="B12894">
        <f t="shared" ca="1" si="1003"/>
        <v>8</v>
      </c>
      <c r="C12894" t="str" cm="1">
        <f t="array" aca="1" ref="C12894" ca="1">INDEX(Reel1,Spins[[#This Row],[Stop1]])</f>
        <v>🍋</v>
      </c>
      <c r="D12894">
        <f t="shared" ca="1" si="1004"/>
        <v>6</v>
      </c>
      <c r="E12894" t="str" cm="1">
        <f t="array" aca="1" ref="E12894" ca="1">INDEX(Reel2,Spins[[#This Row],[Stop2]])</f>
        <v>🍋</v>
      </c>
      <c r="F12894">
        <f t="shared" ca="1" si="1005"/>
        <v>5</v>
      </c>
      <c r="G12894" t="str" cm="1">
        <f t="array" aca="1" ref="G12894" ca="1">INDEX(Reel3,Spins[[#This Row],[Stop3]])</f>
        <v>🍋</v>
      </c>
      <c r="H12894" t="b">
        <f ca="1">AND(Spins[[#This Row],[Sym1]]=Spins[[#This Row],[Sym2]],Spins[[#This Row],[Sym2]]=Spins[[#This Row],[Sym3]])</f>
        <v>1</v>
      </c>
      <c r="I128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894">
        <f t="shared" si="1006"/>
        <v>1</v>
      </c>
      <c r="K12894">
        <f ca="1">Spins[[#This Row],[Mult]]*Spins[[#This Row],[Bet]]</f>
        <v>14</v>
      </c>
      <c r="L12894">
        <f ca="1">Spins[[#This Row],[Payout]]-Spins[[#This Row],[Bet]]</f>
        <v>13</v>
      </c>
    </row>
    <row r="12895" spans="1:12" x14ac:dyDescent="0.3">
      <c r="A12895">
        <f t="shared" si="1002"/>
        <v>12894</v>
      </c>
      <c r="B12895">
        <f t="shared" ca="1" si="1003"/>
        <v>1</v>
      </c>
      <c r="C12895" t="str" cm="1">
        <f t="array" aca="1" ref="C12895" ca="1">INDEX(Reel1,Spins[[#This Row],[Stop1]])</f>
        <v>🍋</v>
      </c>
      <c r="D12895">
        <f t="shared" ca="1" si="1004"/>
        <v>25</v>
      </c>
      <c r="E12895" t="str" cm="1">
        <f t="array" aca="1" ref="E12895" ca="1">INDEX(Reel2,Spins[[#This Row],[Stop2]])</f>
        <v>🔔</v>
      </c>
      <c r="F12895">
        <f t="shared" ca="1" si="1005"/>
        <v>15</v>
      </c>
      <c r="G12895" t="str" cm="1">
        <f t="array" aca="1" ref="G12895" ca="1">INDEX(Reel3,Spins[[#This Row],[Stop3]])</f>
        <v>🍇</v>
      </c>
      <c r="H12895" t="b">
        <f ca="1">AND(Spins[[#This Row],[Sym1]]=Spins[[#This Row],[Sym2]],Spins[[#This Row],[Sym2]]=Spins[[#This Row],[Sym3]])</f>
        <v>0</v>
      </c>
      <c r="I128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5">
        <f t="shared" si="1006"/>
        <v>1</v>
      </c>
      <c r="K12895">
        <f ca="1">Spins[[#This Row],[Mult]]*Spins[[#This Row],[Bet]]</f>
        <v>0</v>
      </c>
      <c r="L12895">
        <f ca="1">Spins[[#This Row],[Payout]]-Spins[[#This Row],[Bet]]</f>
        <v>-1</v>
      </c>
    </row>
    <row r="12896" spans="1:12" x14ac:dyDescent="0.3">
      <c r="A12896">
        <f t="shared" si="1002"/>
        <v>12895</v>
      </c>
      <c r="B12896">
        <f t="shared" ca="1" si="1003"/>
        <v>19</v>
      </c>
      <c r="C12896" t="str" cm="1">
        <f t="array" aca="1" ref="C12896" ca="1">INDEX(Reel1,Spins[[#This Row],[Stop1]])</f>
        <v>🍒</v>
      </c>
      <c r="D12896">
        <f t="shared" ca="1" si="1004"/>
        <v>13</v>
      </c>
      <c r="E12896" t="str" cm="1">
        <f t="array" aca="1" ref="E12896" ca="1">INDEX(Reel2,Spins[[#This Row],[Stop2]])</f>
        <v>🍋</v>
      </c>
      <c r="F12896">
        <f t="shared" ca="1" si="1005"/>
        <v>19</v>
      </c>
      <c r="G12896" t="str" cm="1">
        <f t="array" aca="1" ref="G12896" ca="1">INDEX(Reel3,Spins[[#This Row],[Stop3]])</f>
        <v>🔔</v>
      </c>
      <c r="H12896" t="b">
        <f ca="1">AND(Spins[[#This Row],[Sym1]]=Spins[[#This Row],[Sym2]],Spins[[#This Row],[Sym2]]=Spins[[#This Row],[Sym3]])</f>
        <v>0</v>
      </c>
      <c r="I128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6">
        <f t="shared" si="1006"/>
        <v>1</v>
      </c>
      <c r="K12896">
        <f ca="1">Spins[[#This Row],[Mult]]*Spins[[#This Row],[Bet]]</f>
        <v>0</v>
      </c>
      <c r="L12896">
        <f ca="1">Spins[[#This Row],[Payout]]-Spins[[#This Row],[Bet]]</f>
        <v>-1</v>
      </c>
    </row>
    <row r="12897" spans="1:12" x14ac:dyDescent="0.3">
      <c r="A12897">
        <f t="shared" si="1002"/>
        <v>12896</v>
      </c>
      <c r="B12897">
        <f t="shared" ca="1" si="1003"/>
        <v>27</v>
      </c>
      <c r="C12897" t="str" cm="1">
        <f t="array" aca="1" ref="C12897" ca="1">INDEX(Reel1,Spins[[#This Row],[Stop1]])</f>
        <v>BAR</v>
      </c>
      <c r="D12897">
        <f t="shared" ca="1" si="1004"/>
        <v>19</v>
      </c>
      <c r="E12897" t="str" cm="1">
        <f t="array" aca="1" ref="E12897" ca="1">INDEX(Reel2,Spins[[#This Row],[Stop2]])</f>
        <v>🍒</v>
      </c>
      <c r="F12897">
        <f t="shared" ca="1" si="1005"/>
        <v>28</v>
      </c>
      <c r="G12897" t="str" cm="1">
        <f t="array" aca="1" ref="G12897" ca="1">INDEX(Reel3,Spins[[#This Row],[Stop3]])</f>
        <v>7️⃣</v>
      </c>
      <c r="H12897" t="b">
        <f ca="1">AND(Spins[[#This Row],[Sym1]]=Spins[[#This Row],[Sym2]],Spins[[#This Row],[Sym2]]=Spins[[#This Row],[Sym3]])</f>
        <v>0</v>
      </c>
      <c r="I128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7">
        <f t="shared" si="1006"/>
        <v>1</v>
      </c>
      <c r="K12897">
        <f ca="1">Spins[[#This Row],[Mult]]*Spins[[#This Row],[Bet]]</f>
        <v>0</v>
      </c>
      <c r="L12897">
        <f ca="1">Spins[[#This Row],[Payout]]-Spins[[#This Row],[Bet]]</f>
        <v>-1</v>
      </c>
    </row>
    <row r="12898" spans="1:12" x14ac:dyDescent="0.3">
      <c r="A12898">
        <f t="shared" si="1002"/>
        <v>12897</v>
      </c>
      <c r="B12898">
        <f t="shared" ca="1" si="1003"/>
        <v>28</v>
      </c>
      <c r="C12898" t="str" cm="1">
        <f t="array" aca="1" ref="C12898" ca="1">INDEX(Reel1,Spins[[#This Row],[Stop1]])</f>
        <v>BAR</v>
      </c>
      <c r="D12898">
        <f t="shared" ca="1" si="1004"/>
        <v>15</v>
      </c>
      <c r="E12898" t="str" cm="1">
        <f t="array" aca="1" ref="E12898" ca="1">INDEX(Reel2,Spins[[#This Row],[Stop2]])</f>
        <v>🍒</v>
      </c>
      <c r="F12898">
        <f t="shared" ca="1" si="1005"/>
        <v>9</v>
      </c>
      <c r="G12898" t="str" cm="1">
        <f t="array" aca="1" ref="G12898" ca="1">INDEX(Reel3,Spins[[#This Row],[Stop3]])</f>
        <v>🍒</v>
      </c>
      <c r="H12898" t="b">
        <f ca="1">AND(Spins[[#This Row],[Sym1]]=Spins[[#This Row],[Sym2]],Spins[[#This Row],[Sym2]]=Spins[[#This Row],[Sym3]])</f>
        <v>0</v>
      </c>
      <c r="I128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8">
        <f t="shared" si="1006"/>
        <v>1</v>
      </c>
      <c r="K12898">
        <f ca="1">Spins[[#This Row],[Mult]]*Spins[[#This Row],[Bet]]</f>
        <v>0</v>
      </c>
      <c r="L12898">
        <f ca="1">Spins[[#This Row],[Payout]]-Spins[[#This Row],[Bet]]</f>
        <v>-1</v>
      </c>
    </row>
    <row r="12899" spans="1:12" x14ac:dyDescent="0.3">
      <c r="A12899">
        <f t="shared" si="1002"/>
        <v>12898</v>
      </c>
      <c r="B12899">
        <f t="shared" ca="1" si="1003"/>
        <v>31</v>
      </c>
      <c r="C12899" t="str" cm="1">
        <f t="array" aca="1" ref="C12899" ca="1">INDEX(Reel1,Spins[[#This Row],[Stop1]])</f>
        <v>💎</v>
      </c>
      <c r="D12899">
        <f t="shared" ca="1" si="1004"/>
        <v>11</v>
      </c>
      <c r="E12899" t="str" cm="1">
        <f t="array" aca="1" ref="E12899" ca="1">INDEX(Reel2,Spins[[#This Row],[Stop2]])</f>
        <v>🍋</v>
      </c>
      <c r="F12899">
        <f t="shared" ca="1" si="1005"/>
        <v>16</v>
      </c>
      <c r="G12899" t="str" cm="1">
        <f t="array" aca="1" ref="G12899" ca="1">INDEX(Reel3,Spins[[#This Row],[Stop3]])</f>
        <v>🍇</v>
      </c>
      <c r="H12899" t="b">
        <f ca="1">AND(Spins[[#This Row],[Sym1]]=Spins[[#This Row],[Sym2]],Spins[[#This Row],[Sym2]]=Spins[[#This Row],[Sym3]])</f>
        <v>0</v>
      </c>
      <c r="I128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899">
        <f t="shared" si="1006"/>
        <v>1</v>
      </c>
      <c r="K12899">
        <f ca="1">Spins[[#This Row],[Mult]]*Spins[[#This Row],[Bet]]</f>
        <v>0</v>
      </c>
      <c r="L12899">
        <f ca="1">Spins[[#This Row],[Payout]]-Spins[[#This Row],[Bet]]</f>
        <v>-1</v>
      </c>
    </row>
    <row r="12900" spans="1:12" x14ac:dyDescent="0.3">
      <c r="A12900">
        <f t="shared" si="1002"/>
        <v>12899</v>
      </c>
      <c r="B12900">
        <f t="shared" ca="1" si="1003"/>
        <v>14</v>
      </c>
      <c r="C12900" t="str" cm="1">
        <f t="array" aca="1" ref="C12900" ca="1">INDEX(Reel1,Spins[[#This Row],[Stop1]])</f>
        <v>🍋</v>
      </c>
      <c r="D12900">
        <f t="shared" ca="1" si="1004"/>
        <v>16</v>
      </c>
      <c r="E12900" t="str" cm="1">
        <f t="array" aca="1" ref="E12900" ca="1">INDEX(Reel2,Spins[[#This Row],[Stop2]])</f>
        <v>🍒</v>
      </c>
      <c r="F12900">
        <f t="shared" ca="1" si="1005"/>
        <v>17</v>
      </c>
      <c r="G12900" t="str" cm="1">
        <f t="array" aca="1" ref="G12900" ca="1">INDEX(Reel3,Spins[[#This Row],[Stop3]])</f>
        <v>🍇</v>
      </c>
      <c r="H12900" t="b">
        <f ca="1">AND(Spins[[#This Row],[Sym1]]=Spins[[#This Row],[Sym2]],Spins[[#This Row],[Sym2]]=Spins[[#This Row],[Sym3]])</f>
        <v>0</v>
      </c>
      <c r="I129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00">
        <f t="shared" si="1006"/>
        <v>1</v>
      </c>
      <c r="K12900">
        <f ca="1">Spins[[#This Row],[Mult]]*Spins[[#This Row],[Bet]]</f>
        <v>0</v>
      </c>
      <c r="L12900">
        <f ca="1">Spins[[#This Row],[Payout]]-Spins[[#This Row],[Bet]]</f>
        <v>-1</v>
      </c>
    </row>
    <row r="12901" spans="1:12" x14ac:dyDescent="0.3">
      <c r="A12901">
        <f t="shared" si="1002"/>
        <v>12900</v>
      </c>
      <c r="B12901">
        <f t="shared" ca="1" si="1003"/>
        <v>9</v>
      </c>
      <c r="C12901" t="str" cm="1">
        <f t="array" aca="1" ref="C12901" ca="1">INDEX(Reel1,Spins[[#This Row],[Stop1]])</f>
        <v>🍋</v>
      </c>
      <c r="D12901">
        <f t="shared" ca="1" si="1004"/>
        <v>5</v>
      </c>
      <c r="E12901" t="str" cm="1">
        <f t="array" aca="1" ref="E12901" ca="1">INDEX(Reel2,Spins[[#This Row],[Stop2]])</f>
        <v>🍋</v>
      </c>
      <c r="F12901">
        <f t="shared" ca="1" si="1005"/>
        <v>24</v>
      </c>
      <c r="G12901" t="str" cm="1">
        <f t="array" aca="1" ref="G12901" ca="1">INDEX(Reel3,Spins[[#This Row],[Stop3]])</f>
        <v>BAR</v>
      </c>
      <c r="H12901" t="b">
        <f ca="1">AND(Spins[[#This Row],[Sym1]]=Spins[[#This Row],[Sym2]],Spins[[#This Row],[Sym2]]=Spins[[#This Row],[Sym3]])</f>
        <v>0</v>
      </c>
      <c r="I129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01">
        <f t="shared" si="1006"/>
        <v>1</v>
      </c>
      <c r="K12901">
        <f ca="1">Spins[[#This Row],[Mult]]*Spins[[#This Row],[Bet]]</f>
        <v>0.6</v>
      </c>
      <c r="L12901">
        <f ca="1">Spins[[#This Row],[Payout]]-Spins[[#This Row],[Bet]]</f>
        <v>-0.4</v>
      </c>
    </row>
    <row r="12902" spans="1:12" x14ac:dyDescent="0.3">
      <c r="A12902">
        <f t="shared" si="1002"/>
        <v>12901</v>
      </c>
      <c r="B12902">
        <f t="shared" ca="1" si="1003"/>
        <v>29</v>
      </c>
      <c r="C12902" t="str" cm="1">
        <f t="array" aca="1" ref="C12902" ca="1">INDEX(Reel1,Spins[[#This Row],[Stop1]])</f>
        <v>7️⃣</v>
      </c>
      <c r="D12902">
        <f t="shared" ca="1" si="1004"/>
        <v>12</v>
      </c>
      <c r="E12902" t="str" cm="1">
        <f t="array" aca="1" ref="E12902" ca="1">INDEX(Reel2,Spins[[#This Row],[Stop2]])</f>
        <v>🍋</v>
      </c>
      <c r="F12902">
        <f t="shared" ca="1" si="1005"/>
        <v>27</v>
      </c>
      <c r="G12902" t="str" cm="1">
        <f t="array" aca="1" ref="G12902" ca="1">INDEX(Reel3,Spins[[#This Row],[Stop3]])</f>
        <v>7️⃣</v>
      </c>
      <c r="H12902" t="b">
        <f ca="1">AND(Spins[[#This Row],[Sym1]]=Spins[[#This Row],[Sym2]],Spins[[#This Row],[Sym2]]=Spins[[#This Row],[Sym3]])</f>
        <v>0</v>
      </c>
      <c r="I129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02">
        <f t="shared" si="1006"/>
        <v>1</v>
      </c>
      <c r="K12902">
        <f ca="1">Spins[[#This Row],[Mult]]*Spins[[#This Row],[Bet]]</f>
        <v>0</v>
      </c>
      <c r="L12902">
        <f ca="1">Spins[[#This Row],[Payout]]-Spins[[#This Row],[Bet]]</f>
        <v>-1</v>
      </c>
    </row>
    <row r="12903" spans="1:12" x14ac:dyDescent="0.3">
      <c r="A12903">
        <f t="shared" si="1002"/>
        <v>12902</v>
      </c>
      <c r="B12903">
        <f t="shared" ca="1" si="1003"/>
        <v>23</v>
      </c>
      <c r="C12903" t="str" cm="1">
        <f t="array" aca="1" ref="C12903" ca="1">INDEX(Reel1,Spins[[#This Row],[Stop1]])</f>
        <v>🍇</v>
      </c>
      <c r="D12903">
        <f t="shared" ca="1" si="1004"/>
        <v>20</v>
      </c>
      <c r="E12903" t="str" cm="1">
        <f t="array" aca="1" ref="E12903" ca="1">INDEX(Reel2,Spins[[#This Row],[Stop2]])</f>
        <v>🍒</v>
      </c>
      <c r="F12903">
        <f t="shared" ca="1" si="1005"/>
        <v>21</v>
      </c>
      <c r="G12903" t="str" cm="1">
        <f t="array" aca="1" ref="G12903" ca="1">INDEX(Reel3,Spins[[#This Row],[Stop3]])</f>
        <v>🔔</v>
      </c>
      <c r="H12903" t="b">
        <f ca="1">AND(Spins[[#This Row],[Sym1]]=Spins[[#This Row],[Sym2]],Spins[[#This Row],[Sym2]]=Spins[[#This Row],[Sym3]])</f>
        <v>0</v>
      </c>
      <c r="I129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03">
        <f t="shared" si="1006"/>
        <v>1</v>
      </c>
      <c r="K12903">
        <f ca="1">Spins[[#This Row],[Mult]]*Spins[[#This Row],[Bet]]</f>
        <v>0</v>
      </c>
      <c r="L12903">
        <f ca="1">Spins[[#This Row],[Payout]]-Spins[[#This Row],[Bet]]</f>
        <v>-1</v>
      </c>
    </row>
    <row r="12904" spans="1:12" x14ac:dyDescent="0.3">
      <c r="A12904">
        <f t="shared" si="1002"/>
        <v>12903</v>
      </c>
      <c r="B12904">
        <f t="shared" ca="1" si="1003"/>
        <v>3</v>
      </c>
      <c r="C12904" t="str" cm="1">
        <f t="array" aca="1" ref="C12904" ca="1">INDEX(Reel1,Spins[[#This Row],[Stop1]])</f>
        <v>🍋</v>
      </c>
      <c r="D12904">
        <f t="shared" ca="1" si="1004"/>
        <v>3</v>
      </c>
      <c r="E12904" t="str" cm="1">
        <f t="array" aca="1" ref="E12904" ca="1">INDEX(Reel2,Spins[[#This Row],[Stop2]])</f>
        <v>🍋</v>
      </c>
      <c r="F12904">
        <f t="shared" ca="1" si="1005"/>
        <v>6</v>
      </c>
      <c r="G12904" t="str" cm="1">
        <f t="array" aca="1" ref="G12904" ca="1">INDEX(Reel3,Spins[[#This Row],[Stop3]])</f>
        <v>🍒</v>
      </c>
      <c r="H12904" t="b">
        <f ca="1">AND(Spins[[#This Row],[Sym1]]=Spins[[#This Row],[Sym2]],Spins[[#This Row],[Sym2]]=Spins[[#This Row],[Sym3]])</f>
        <v>0</v>
      </c>
      <c r="I129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04">
        <f t="shared" si="1006"/>
        <v>1</v>
      </c>
      <c r="K12904">
        <f ca="1">Spins[[#This Row],[Mult]]*Spins[[#This Row],[Bet]]</f>
        <v>0.6</v>
      </c>
      <c r="L12904">
        <f ca="1">Spins[[#This Row],[Payout]]-Spins[[#This Row],[Bet]]</f>
        <v>-0.4</v>
      </c>
    </row>
    <row r="12905" spans="1:12" x14ac:dyDescent="0.3">
      <c r="A12905">
        <f t="shared" si="1002"/>
        <v>12904</v>
      </c>
      <c r="B12905">
        <f t="shared" ca="1" si="1003"/>
        <v>27</v>
      </c>
      <c r="C12905" t="str" cm="1">
        <f t="array" aca="1" ref="C12905" ca="1">INDEX(Reel1,Spins[[#This Row],[Stop1]])</f>
        <v>BAR</v>
      </c>
      <c r="D12905">
        <f t="shared" ca="1" si="1004"/>
        <v>16</v>
      </c>
      <c r="E12905" t="str" cm="1">
        <f t="array" aca="1" ref="E12905" ca="1">INDEX(Reel2,Spins[[#This Row],[Stop2]])</f>
        <v>🍒</v>
      </c>
      <c r="F12905">
        <f t="shared" ca="1" si="1005"/>
        <v>7</v>
      </c>
      <c r="G12905" t="str" cm="1">
        <f t="array" aca="1" ref="G12905" ca="1">INDEX(Reel3,Spins[[#This Row],[Stop3]])</f>
        <v>🍒</v>
      </c>
      <c r="H12905" t="b">
        <f ca="1">AND(Spins[[#This Row],[Sym1]]=Spins[[#This Row],[Sym2]],Spins[[#This Row],[Sym2]]=Spins[[#This Row],[Sym3]])</f>
        <v>0</v>
      </c>
      <c r="I129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05">
        <f t="shared" si="1006"/>
        <v>1</v>
      </c>
      <c r="K12905">
        <f ca="1">Spins[[#This Row],[Mult]]*Spins[[#This Row],[Bet]]</f>
        <v>0</v>
      </c>
      <c r="L12905">
        <f ca="1">Spins[[#This Row],[Payout]]-Spins[[#This Row],[Bet]]</f>
        <v>-1</v>
      </c>
    </row>
    <row r="12906" spans="1:12" x14ac:dyDescent="0.3">
      <c r="A12906">
        <f t="shared" si="1002"/>
        <v>12905</v>
      </c>
      <c r="B12906">
        <f t="shared" ca="1" si="1003"/>
        <v>2</v>
      </c>
      <c r="C12906" t="str" cm="1">
        <f t="array" aca="1" ref="C12906" ca="1">INDEX(Reel1,Spins[[#This Row],[Stop1]])</f>
        <v>🍋</v>
      </c>
      <c r="D12906">
        <f t="shared" ca="1" si="1004"/>
        <v>8</v>
      </c>
      <c r="E12906" t="str" cm="1">
        <f t="array" aca="1" ref="E12906" ca="1">INDEX(Reel2,Spins[[#This Row],[Stop2]])</f>
        <v>🍋</v>
      </c>
      <c r="F12906">
        <f t="shared" ca="1" si="1005"/>
        <v>28</v>
      </c>
      <c r="G12906" t="str" cm="1">
        <f t="array" aca="1" ref="G12906" ca="1">INDEX(Reel3,Spins[[#This Row],[Stop3]])</f>
        <v>7️⃣</v>
      </c>
      <c r="H12906" t="b">
        <f ca="1">AND(Spins[[#This Row],[Sym1]]=Spins[[#This Row],[Sym2]],Spins[[#This Row],[Sym2]]=Spins[[#This Row],[Sym3]])</f>
        <v>0</v>
      </c>
      <c r="I129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06">
        <f t="shared" si="1006"/>
        <v>1</v>
      </c>
      <c r="K12906">
        <f ca="1">Spins[[#This Row],[Mult]]*Spins[[#This Row],[Bet]]</f>
        <v>0.6</v>
      </c>
      <c r="L12906">
        <f ca="1">Spins[[#This Row],[Payout]]-Spins[[#This Row],[Bet]]</f>
        <v>-0.4</v>
      </c>
    </row>
    <row r="12907" spans="1:12" x14ac:dyDescent="0.3">
      <c r="A12907">
        <f t="shared" si="1002"/>
        <v>12906</v>
      </c>
      <c r="B12907">
        <f t="shared" ca="1" si="1003"/>
        <v>27</v>
      </c>
      <c r="C12907" t="str" cm="1">
        <f t="array" aca="1" ref="C12907" ca="1">INDEX(Reel1,Spins[[#This Row],[Stop1]])</f>
        <v>BAR</v>
      </c>
      <c r="D12907">
        <f t="shared" ca="1" si="1004"/>
        <v>26</v>
      </c>
      <c r="E12907" t="str" cm="1">
        <f t="array" aca="1" ref="E12907" ca="1">INDEX(Reel2,Spins[[#This Row],[Stop2]])</f>
        <v>🔔</v>
      </c>
      <c r="F12907">
        <f t="shared" ca="1" si="1005"/>
        <v>29</v>
      </c>
      <c r="G12907" t="str" cm="1">
        <f t="array" aca="1" ref="G12907" ca="1">INDEX(Reel3,Spins[[#This Row],[Stop3]])</f>
        <v>7️⃣</v>
      </c>
      <c r="H12907" t="b">
        <f ca="1">AND(Spins[[#This Row],[Sym1]]=Spins[[#This Row],[Sym2]],Spins[[#This Row],[Sym2]]=Spins[[#This Row],[Sym3]])</f>
        <v>0</v>
      </c>
      <c r="I129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07">
        <f t="shared" si="1006"/>
        <v>1</v>
      </c>
      <c r="K12907">
        <f ca="1">Spins[[#This Row],[Mult]]*Spins[[#This Row],[Bet]]</f>
        <v>0</v>
      </c>
      <c r="L12907">
        <f ca="1">Spins[[#This Row],[Payout]]-Spins[[#This Row],[Bet]]</f>
        <v>-1</v>
      </c>
    </row>
    <row r="12908" spans="1:12" x14ac:dyDescent="0.3">
      <c r="A12908">
        <f t="shared" si="1002"/>
        <v>12907</v>
      </c>
      <c r="B12908">
        <f t="shared" ca="1" si="1003"/>
        <v>4</v>
      </c>
      <c r="C12908" t="str" cm="1">
        <f t="array" aca="1" ref="C12908" ca="1">INDEX(Reel1,Spins[[#This Row],[Stop1]])</f>
        <v>🍋</v>
      </c>
      <c r="D12908">
        <f t="shared" ca="1" si="1004"/>
        <v>14</v>
      </c>
      <c r="E12908" t="str" cm="1">
        <f t="array" aca="1" ref="E12908" ca="1">INDEX(Reel2,Spins[[#This Row],[Stop2]])</f>
        <v>🍋</v>
      </c>
      <c r="F12908">
        <f t="shared" ca="1" si="1005"/>
        <v>12</v>
      </c>
      <c r="G12908" t="str" cm="1">
        <f t="array" aca="1" ref="G12908" ca="1">INDEX(Reel3,Spins[[#This Row],[Stop3]])</f>
        <v>🍒</v>
      </c>
      <c r="H12908" t="b">
        <f ca="1">AND(Spins[[#This Row],[Sym1]]=Spins[[#This Row],[Sym2]],Spins[[#This Row],[Sym2]]=Spins[[#This Row],[Sym3]])</f>
        <v>0</v>
      </c>
      <c r="I129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08">
        <f t="shared" si="1006"/>
        <v>1</v>
      </c>
      <c r="K12908">
        <f ca="1">Spins[[#This Row],[Mult]]*Spins[[#This Row],[Bet]]</f>
        <v>0.6</v>
      </c>
      <c r="L12908">
        <f ca="1">Spins[[#This Row],[Payout]]-Spins[[#This Row],[Bet]]</f>
        <v>-0.4</v>
      </c>
    </row>
    <row r="12909" spans="1:12" x14ac:dyDescent="0.3">
      <c r="A12909">
        <f t="shared" si="1002"/>
        <v>12908</v>
      </c>
      <c r="B12909">
        <f t="shared" ca="1" si="1003"/>
        <v>24</v>
      </c>
      <c r="C12909" t="str" cm="1">
        <f t="array" aca="1" ref="C12909" ca="1">INDEX(Reel1,Spins[[#This Row],[Stop1]])</f>
        <v>🍇</v>
      </c>
      <c r="D12909">
        <f t="shared" ca="1" si="1004"/>
        <v>6</v>
      </c>
      <c r="E12909" t="str" cm="1">
        <f t="array" aca="1" ref="E12909" ca="1">INDEX(Reel2,Spins[[#This Row],[Stop2]])</f>
        <v>🍋</v>
      </c>
      <c r="F12909">
        <f t="shared" ca="1" si="1005"/>
        <v>4</v>
      </c>
      <c r="G12909" t="str" cm="1">
        <f t="array" aca="1" ref="G12909" ca="1">INDEX(Reel3,Spins[[#This Row],[Stop3]])</f>
        <v>🍋</v>
      </c>
      <c r="H12909" t="b">
        <f ca="1">AND(Spins[[#This Row],[Sym1]]=Spins[[#This Row],[Sym2]],Spins[[#This Row],[Sym2]]=Spins[[#This Row],[Sym3]])</f>
        <v>0</v>
      </c>
      <c r="I129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09">
        <f t="shared" si="1006"/>
        <v>1</v>
      </c>
      <c r="K12909">
        <f ca="1">Spins[[#This Row],[Mult]]*Spins[[#This Row],[Bet]]</f>
        <v>0</v>
      </c>
      <c r="L12909">
        <f ca="1">Spins[[#This Row],[Payout]]-Spins[[#This Row],[Bet]]</f>
        <v>-1</v>
      </c>
    </row>
    <row r="12910" spans="1:12" x14ac:dyDescent="0.3">
      <c r="A12910">
        <f t="shared" si="1002"/>
        <v>12909</v>
      </c>
      <c r="B12910">
        <f t="shared" ca="1" si="1003"/>
        <v>18</v>
      </c>
      <c r="C12910" t="str" cm="1">
        <f t="array" aca="1" ref="C12910" ca="1">INDEX(Reel1,Spins[[#This Row],[Stop1]])</f>
        <v>🍒</v>
      </c>
      <c r="D12910">
        <f t="shared" ca="1" si="1004"/>
        <v>1</v>
      </c>
      <c r="E12910" t="str" cm="1">
        <f t="array" aca="1" ref="E12910" ca="1">INDEX(Reel2,Spins[[#This Row],[Stop2]])</f>
        <v>🍋</v>
      </c>
      <c r="F12910">
        <f t="shared" ca="1" si="1005"/>
        <v>26</v>
      </c>
      <c r="G12910" t="str" cm="1">
        <f t="array" aca="1" ref="G12910" ca="1">INDEX(Reel3,Spins[[#This Row],[Stop3]])</f>
        <v>BAR</v>
      </c>
      <c r="H12910" t="b">
        <f ca="1">AND(Spins[[#This Row],[Sym1]]=Spins[[#This Row],[Sym2]],Spins[[#This Row],[Sym2]]=Spins[[#This Row],[Sym3]])</f>
        <v>0</v>
      </c>
      <c r="I129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0">
        <f t="shared" si="1006"/>
        <v>1</v>
      </c>
      <c r="K12910">
        <f ca="1">Spins[[#This Row],[Mult]]*Spins[[#This Row],[Bet]]</f>
        <v>0</v>
      </c>
      <c r="L12910">
        <f ca="1">Spins[[#This Row],[Payout]]-Spins[[#This Row],[Bet]]</f>
        <v>-1</v>
      </c>
    </row>
    <row r="12911" spans="1:12" x14ac:dyDescent="0.3">
      <c r="A12911">
        <f t="shared" si="1002"/>
        <v>12910</v>
      </c>
      <c r="B12911">
        <f t="shared" ca="1" si="1003"/>
        <v>15</v>
      </c>
      <c r="C12911" t="str" cm="1">
        <f t="array" aca="1" ref="C12911" ca="1">INDEX(Reel1,Spins[[#This Row],[Stop1]])</f>
        <v>🍒</v>
      </c>
      <c r="D12911">
        <f t="shared" ca="1" si="1004"/>
        <v>21</v>
      </c>
      <c r="E12911" t="str" cm="1">
        <f t="array" aca="1" ref="E12911" ca="1">INDEX(Reel2,Spins[[#This Row],[Stop2]])</f>
        <v>🍒</v>
      </c>
      <c r="F12911">
        <f t="shared" ca="1" si="1005"/>
        <v>31</v>
      </c>
      <c r="G12911" t="str" cm="1">
        <f t="array" aca="1" ref="G12911" ca="1">INDEX(Reel3,Spins[[#This Row],[Stop3]])</f>
        <v>💎</v>
      </c>
      <c r="H12911" t="b">
        <f ca="1">AND(Spins[[#This Row],[Sym1]]=Spins[[#This Row],[Sym2]],Spins[[#This Row],[Sym2]]=Spins[[#This Row],[Sym3]])</f>
        <v>0</v>
      </c>
      <c r="I129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11">
        <f t="shared" si="1006"/>
        <v>1</v>
      </c>
      <c r="K12911">
        <f ca="1">Spins[[#This Row],[Mult]]*Spins[[#This Row],[Bet]]</f>
        <v>0.8</v>
      </c>
      <c r="L12911">
        <f ca="1">Spins[[#This Row],[Payout]]-Spins[[#This Row],[Bet]]</f>
        <v>-0.19999999999999996</v>
      </c>
    </row>
    <row r="12912" spans="1:12" x14ac:dyDescent="0.3">
      <c r="A12912">
        <f t="shared" si="1002"/>
        <v>12911</v>
      </c>
      <c r="B12912">
        <f t="shared" ca="1" si="1003"/>
        <v>8</v>
      </c>
      <c r="C12912" t="str" cm="1">
        <f t="array" aca="1" ref="C12912" ca="1">INDEX(Reel1,Spins[[#This Row],[Stop1]])</f>
        <v>🍋</v>
      </c>
      <c r="D12912">
        <f t="shared" ca="1" si="1004"/>
        <v>22</v>
      </c>
      <c r="E12912" t="str" cm="1">
        <f t="array" aca="1" ref="E12912" ca="1">INDEX(Reel2,Spins[[#This Row],[Stop2]])</f>
        <v>🍇</v>
      </c>
      <c r="F12912">
        <f t="shared" ca="1" si="1005"/>
        <v>22</v>
      </c>
      <c r="G12912" t="str" cm="1">
        <f t="array" aca="1" ref="G12912" ca="1">INDEX(Reel3,Spins[[#This Row],[Stop3]])</f>
        <v>🔔</v>
      </c>
      <c r="H12912" t="b">
        <f ca="1">AND(Spins[[#This Row],[Sym1]]=Spins[[#This Row],[Sym2]],Spins[[#This Row],[Sym2]]=Spins[[#This Row],[Sym3]])</f>
        <v>0</v>
      </c>
      <c r="I129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2">
        <f t="shared" si="1006"/>
        <v>1</v>
      </c>
      <c r="K12912">
        <f ca="1">Spins[[#This Row],[Mult]]*Spins[[#This Row],[Bet]]</f>
        <v>0</v>
      </c>
      <c r="L12912">
        <f ca="1">Spins[[#This Row],[Payout]]-Spins[[#This Row],[Bet]]</f>
        <v>-1</v>
      </c>
    </row>
    <row r="12913" spans="1:12" x14ac:dyDescent="0.3">
      <c r="A12913">
        <f t="shared" si="1002"/>
        <v>12912</v>
      </c>
      <c r="B12913">
        <f t="shared" ca="1" si="1003"/>
        <v>23</v>
      </c>
      <c r="C12913" t="str" cm="1">
        <f t="array" aca="1" ref="C12913" ca="1">INDEX(Reel1,Spins[[#This Row],[Stop1]])</f>
        <v>🍇</v>
      </c>
      <c r="D12913">
        <f t="shared" ca="1" si="1004"/>
        <v>13</v>
      </c>
      <c r="E12913" t="str" cm="1">
        <f t="array" aca="1" ref="E12913" ca="1">INDEX(Reel2,Spins[[#This Row],[Stop2]])</f>
        <v>🍋</v>
      </c>
      <c r="F12913">
        <f t="shared" ca="1" si="1005"/>
        <v>31</v>
      </c>
      <c r="G12913" t="str" cm="1">
        <f t="array" aca="1" ref="G12913" ca="1">INDEX(Reel3,Spins[[#This Row],[Stop3]])</f>
        <v>💎</v>
      </c>
      <c r="H12913" t="b">
        <f ca="1">AND(Spins[[#This Row],[Sym1]]=Spins[[#This Row],[Sym2]],Spins[[#This Row],[Sym2]]=Spins[[#This Row],[Sym3]])</f>
        <v>0</v>
      </c>
      <c r="I129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3">
        <f t="shared" si="1006"/>
        <v>1</v>
      </c>
      <c r="K12913">
        <f ca="1">Spins[[#This Row],[Mult]]*Spins[[#This Row],[Bet]]</f>
        <v>0</v>
      </c>
      <c r="L12913">
        <f ca="1">Spins[[#This Row],[Payout]]-Spins[[#This Row],[Bet]]</f>
        <v>-1</v>
      </c>
    </row>
    <row r="12914" spans="1:12" x14ac:dyDescent="0.3">
      <c r="A12914">
        <f t="shared" si="1002"/>
        <v>12913</v>
      </c>
      <c r="B12914">
        <f t="shared" ca="1" si="1003"/>
        <v>2</v>
      </c>
      <c r="C12914" t="str" cm="1">
        <f t="array" aca="1" ref="C12914" ca="1">INDEX(Reel1,Spins[[#This Row],[Stop1]])</f>
        <v>🍋</v>
      </c>
      <c r="D12914">
        <f t="shared" ca="1" si="1004"/>
        <v>23</v>
      </c>
      <c r="E12914" t="str" cm="1">
        <f t="array" aca="1" ref="E12914" ca="1">INDEX(Reel2,Spins[[#This Row],[Stop2]])</f>
        <v>🍇</v>
      </c>
      <c r="F12914">
        <f t="shared" ca="1" si="1005"/>
        <v>2</v>
      </c>
      <c r="G12914" t="str" cm="1">
        <f t="array" aca="1" ref="G12914" ca="1">INDEX(Reel3,Spins[[#This Row],[Stop3]])</f>
        <v>🍋</v>
      </c>
      <c r="H12914" t="b">
        <f ca="1">AND(Spins[[#This Row],[Sym1]]=Spins[[#This Row],[Sym2]],Spins[[#This Row],[Sym2]]=Spins[[#This Row],[Sym3]])</f>
        <v>0</v>
      </c>
      <c r="I129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4">
        <f t="shared" si="1006"/>
        <v>1</v>
      </c>
      <c r="K12914">
        <f ca="1">Spins[[#This Row],[Mult]]*Spins[[#This Row],[Bet]]</f>
        <v>0</v>
      </c>
      <c r="L12914">
        <f ca="1">Spins[[#This Row],[Payout]]-Spins[[#This Row],[Bet]]</f>
        <v>-1</v>
      </c>
    </row>
    <row r="12915" spans="1:12" x14ac:dyDescent="0.3">
      <c r="A12915">
        <f t="shared" si="1002"/>
        <v>12914</v>
      </c>
      <c r="B12915">
        <f t="shared" ca="1" si="1003"/>
        <v>4</v>
      </c>
      <c r="C12915" t="str" cm="1">
        <f t="array" aca="1" ref="C12915" ca="1">INDEX(Reel1,Spins[[#This Row],[Stop1]])</f>
        <v>🍋</v>
      </c>
      <c r="D12915">
        <f t="shared" ca="1" si="1004"/>
        <v>6</v>
      </c>
      <c r="E12915" t="str" cm="1">
        <f t="array" aca="1" ref="E12915" ca="1">INDEX(Reel2,Spins[[#This Row],[Stop2]])</f>
        <v>🍋</v>
      </c>
      <c r="F12915">
        <f t="shared" ca="1" si="1005"/>
        <v>23</v>
      </c>
      <c r="G12915" t="str" cm="1">
        <f t="array" aca="1" ref="G12915" ca="1">INDEX(Reel3,Spins[[#This Row],[Stop3]])</f>
        <v>BAR</v>
      </c>
      <c r="H12915" t="b">
        <f ca="1">AND(Spins[[#This Row],[Sym1]]=Spins[[#This Row],[Sym2]],Spins[[#This Row],[Sym2]]=Spins[[#This Row],[Sym3]])</f>
        <v>0</v>
      </c>
      <c r="I129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15">
        <f t="shared" si="1006"/>
        <v>1</v>
      </c>
      <c r="K12915">
        <f ca="1">Spins[[#This Row],[Mult]]*Spins[[#This Row],[Bet]]</f>
        <v>0.6</v>
      </c>
      <c r="L12915">
        <f ca="1">Spins[[#This Row],[Payout]]-Spins[[#This Row],[Bet]]</f>
        <v>-0.4</v>
      </c>
    </row>
    <row r="12916" spans="1:12" x14ac:dyDescent="0.3">
      <c r="A12916">
        <f t="shared" si="1002"/>
        <v>12915</v>
      </c>
      <c r="B12916">
        <f t="shared" ca="1" si="1003"/>
        <v>11</v>
      </c>
      <c r="C12916" t="str" cm="1">
        <f t="array" aca="1" ref="C12916" ca="1">INDEX(Reel1,Spins[[#This Row],[Stop1]])</f>
        <v>🍋</v>
      </c>
      <c r="D12916">
        <f t="shared" ca="1" si="1004"/>
        <v>16</v>
      </c>
      <c r="E12916" t="str" cm="1">
        <f t="array" aca="1" ref="E12916" ca="1">INDEX(Reel2,Spins[[#This Row],[Stop2]])</f>
        <v>🍒</v>
      </c>
      <c r="F12916">
        <f t="shared" ca="1" si="1005"/>
        <v>22</v>
      </c>
      <c r="G12916" t="str" cm="1">
        <f t="array" aca="1" ref="G12916" ca="1">INDEX(Reel3,Spins[[#This Row],[Stop3]])</f>
        <v>🔔</v>
      </c>
      <c r="H12916" t="b">
        <f ca="1">AND(Spins[[#This Row],[Sym1]]=Spins[[#This Row],[Sym2]],Spins[[#This Row],[Sym2]]=Spins[[#This Row],[Sym3]])</f>
        <v>0</v>
      </c>
      <c r="I129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6">
        <f t="shared" si="1006"/>
        <v>1</v>
      </c>
      <c r="K12916">
        <f ca="1">Spins[[#This Row],[Mult]]*Spins[[#This Row],[Bet]]</f>
        <v>0</v>
      </c>
      <c r="L12916">
        <f ca="1">Spins[[#This Row],[Payout]]-Spins[[#This Row],[Bet]]</f>
        <v>-1</v>
      </c>
    </row>
    <row r="12917" spans="1:12" x14ac:dyDescent="0.3">
      <c r="A12917">
        <f t="shared" si="1002"/>
        <v>12916</v>
      </c>
      <c r="B12917">
        <f t="shared" ca="1" si="1003"/>
        <v>17</v>
      </c>
      <c r="C12917" t="str" cm="1">
        <f t="array" aca="1" ref="C12917" ca="1">INDEX(Reel1,Spins[[#This Row],[Stop1]])</f>
        <v>🍒</v>
      </c>
      <c r="D12917">
        <f t="shared" ca="1" si="1004"/>
        <v>4</v>
      </c>
      <c r="E12917" t="str" cm="1">
        <f t="array" aca="1" ref="E12917" ca="1">INDEX(Reel2,Spins[[#This Row],[Stop2]])</f>
        <v>🍋</v>
      </c>
      <c r="F12917">
        <f t="shared" ca="1" si="1005"/>
        <v>4</v>
      </c>
      <c r="G12917" t="str" cm="1">
        <f t="array" aca="1" ref="G12917" ca="1">INDEX(Reel3,Spins[[#This Row],[Stop3]])</f>
        <v>🍋</v>
      </c>
      <c r="H12917" t="b">
        <f ca="1">AND(Spins[[#This Row],[Sym1]]=Spins[[#This Row],[Sym2]],Spins[[#This Row],[Sym2]]=Spins[[#This Row],[Sym3]])</f>
        <v>0</v>
      </c>
      <c r="I129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7">
        <f t="shared" si="1006"/>
        <v>1</v>
      </c>
      <c r="K12917">
        <f ca="1">Spins[[#This Row],[Mult]]*Spins[[#This Row],[Bet]]</f>
        <v>0</v>
      </c>
      <c r="L12917">
        <f ca="1">Spins[[#This Row],[Payout]]-Spins[[#This Row],[Bet]]</f>
        <v>-1</v>
      </c>
    </row>
    <row r="12918" spans="1:12" x14ac:dyDescent="0.3">
      <c r="A12918">
        <f t="shared" si="1002"/>
        <v>12917</v>
      </c>
      <c r="B12918">
        <f t="shared" ca="1" si="1003"/>
        <v>29</v>
      </c>
      <c r="C12918" t="str" cm="1">
        <f t="array" aca="1" ref="C12918" ca="1">INDEX(Reel1,Spins[[#This Row],[Stop1]])</f>
        <v>7️⃣</v>
      </c>
      <c r="D12918">
        <f t="shared" ca="1" si="1004"/>
        <v>16</v>
      </c>
      <c r="E12918" t="str" cm="1">
        <f t="array" aca="1" ref="E12918" ca="1">INDEX(Reel2,Spins[[#This Row],[Stop2]])</f>
        <v>🍒</v>
      </c>
      <c r="F12918">
        <f t="shared" ca="1" si="1005"/>
        <v>6</v>
      </c>
      <c r="G12918" t="str" cm="1">
        <f t="array" aca="1" ref="G12918" ca="1">INDEX(Reel3,Spins[[#This Row],[Stop3]])</f>
        <v>🍒</v>
      </c>
      <c r="H12918" t="b">
        <f ca="1">AND(Spins[[#This Row],[Sym1]]=Spins[[#This Row],[Sym2]],Spins[[#This Row],[Sym2]]=Spins[[#This Row],[Sym3]])</f>
        <v>0</v>
      </c>
      <c r="I129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8">
        <f t="shared" si="1006"/>
        <v>1</v>
      </c>
      <c r="K12918">
        <f ca="1">Spins[[#This Row],[Mult]]*Spins[[#This Row],[Bet]]</f>
        <v>0</v>
      </c>
      <c r="L12918">
        <f ca="1">Spins[[#This Row],[Payout]]-Spins[[#This Row],[Bet]]</f>
        <v>-1</v>
      </c>
    </row>
    <row r="12919" spans="1:12" x14ac:dyDescent="0.3">
      <c r="A12919">
        <f t="shared" si="1002"/>
        <v>12918</v>
      </c>
      <c r="B12919">
        <f t="shared" ca="1" si="1003"/>
        <v>24</v>
      </c>
      <c r="C12919" t="str" cm="1">
        <f t="array" aca="1" ref="C12919" ca="1">INDEX(Reel1,Spins[[#This Row],[Stop1]])</f>
        <v>🍇</v>
      </c>
      <c r="D12919">
        <f t="shared" ca="1" si="1004"/>
        <v>31</v>
      </c>
      <c r="E12919" t="str" cm="1">
        <f t="array" aca="1" ref="E12919" ca="1">INDEX(Reel2,Spins[[#This Row],[Stop2]])</f>
        <v>💎</v>
      </c>
      <c r="F12919">
        <f t="shared" ca="1" si="1005"/>
        <v>10</v>
      </c>
      <c r="G12919" t="str" cm="1">
        <f t="array" aca="1" ref="G12919" ca="1">INDEX(Reel3,Spins[[#This Row],[Stop3]])</f>
        <v>🍒</v>
      </c>
      <c r="H12919" t="b">
        <f ca="1">AND(Spins[[#This Row],[Sym1]]=Spins[[#This Row],[Sym2]],Spins[[#This Row],[Sym2]]=Spins[[#This Row],[Sym3]])</f>
        <v>0</v>
      </c>
      <c r="I129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19">
        <f t="shared" si="1006"/>
        <v>1</v>
      </c>
      <c r="K12919">
        <f ca="1">Spins[[#This Row],[Mult]]*Spins[[#This Row],[Bet]]</f>
        <v>0</v>
      </c>
      <c r="L12919">
        <f ca="1">Spins[[#This Row],[Payout]]-Spins[[#This Row],[Bet]]</f>
        <v>-1</v>
      </c>
    </row>
    <row r="12920" spans="1:12" x14ac:dyDescent="0.3">
      <c r="A12920">
        <f t="shared" si="1002"/>
        <v>12919</v>
      </c>
      <c r="B12920">
        <f t="shared" ca="1" si="1003"/>
        <v>25</v>
      </c>
      <c r="C12920" t="str" cm="1">
        <f t="array" aca="1" ref="C12920" ca="1">INDEX(Reel1,Spins[[#This Row],[Stop1]])</f>
        <v>🔔</v>
      </c>
      <c r="D12920">
        <f t="shared" ca="1" si="1004"/>
        <v>25</v>
      </c>
      <c r="E12920" t="str" cm="1">
        <f t="array" aca="1" ref="E12920" ca="1">INDEX(Reel2,Spins[[#This Row],[Stop2]])</f>
        <v>🔔</v>
      </c>
      <c r="F12920">
        <f t="shared" ca="1" si="1005"/>
        <v>18</v>
      </c>
      <c r="G12920" t="str" cm="1">
        <f t="array" aca="1" ref="G12920" ca="1">INDEX(Reel3,Spins[[#This Row],[Stop3]])</f>
        <v>🔔</v>
      </c>
      <c r="H12920" t="b">
        <f ca="1">AND(Spins[[#This Row],[Sym1]]=Spins[[#This Row],[Sym2]],Spins[[#This Row],[Sym2]]=Spins[[#This Row],[Sym3]])</f>
        <v>1</v>
      </c>
      <c r="I129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30</v>
      </c>
      <c r="J12920">
        <f t="shared" si="1006"/>
        <v>1</v>
      </c>
      <c r="K12920">
        <f ca="1">Spins[[#This Row],[Mult]]*Spins[[#This Row],[Bet]]</f>
        <v>30</v>
      </c>
      <c r="L12920">
        <f ca="1">Spins[[#This Row],[Payout]]-Spins[[#This Row],[Bet]]</f>
        <v>29</v>
      </c>
    </row>
    <row r="12921" spans="1:12" x14ac:dyDescent="0.3">
      <c r="A12921">
        <f t="shared" si="1002"/>
        <v>12920</v>
      </c>
      <c r="B12921">
        <f t="shared" ca="1" si="1003"/>
        <v>11</v>
      </c>
      <c r="C12921" t="str" cm="1">
        <f t="array" aca="1" ref="C12921" ca="1">INDEX(Reel1,Spins[[#This Row],[Stop1]])</f>
        <v>🍋</v>
      </c>
      <c r="D12921">
        <f t="shared" ca="1" si="1004"/>
        <v>9</v>
      </c>
      <c r="E12921" t="str" cm="1">
        <f t="array" aca="1" ref="E12921" ca="1">INDEX(Reel2,Spins[[#This Row],[Stop2]])</f>
        <v>🍋</v>
      </c>
      <c r="F12921">
        <f t="shared" ca="1" si="1005"/>
        <v>6</v>
      </c>
      <c r="G12921" t="str" cm="1">
        <f t="array" aca="1" ref="G12921" ca="1">INDEX(Reel3,Spins[[#This Row],[Stop3]])</f>
        <v>🍒</v>
      </c>
      <c r="H12921" t="b">
        <f ca="1">AND(Spins[[#This Row],[Sym1]]=Spins[[#This Row],[Sym2]],Spins[[#This Row],[Sym2]]=Spins[[#This Row],[Sym3]])</f>
        <v>0</v>
      </c>
      <c r="I129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21">
        <f t="shared" si="1006"/>
        <v>1</v>
      </c>
      <c r="K12921">
        <f ca="1">Spins[[#This Row],[Mult]]*Spins[[#This Row],[Bet]]</f>
        <v>0.6</v>
      </c>
      <c r="L12921">
        <f ca="1">Spins[[#This Row],[Payout]]-Spins[[#This Row],[Bet]]</f>
        <v>-0.4</v>
      </c>
    </row>
    <row r="12922" spans="1:12" x14ac:dyDescent="0.3">
      <c r="A12922">
        <f t="shared" si="1002"/>
        <v>12921</v>
      </c>
      <c r="B12922">
        <f t="shared" ca="1" si="1003"/>
        <v>15</v>
      </c>
      <c r="C12922" t="str" cm="1">
        <f t="array" aca="1" ref="C12922" ca="1">INDEX(Reel1,Spins[[#This Row],[Stop1]])</f>
        <v>🍒</v>
      </c>
      <c r="D12922">
        <f t="shared" ca="1" si="1004"/>
        <v>31</v>
      </c>
      <c r="E12922" t="str" cm="1">
        <f t="array" aca="1" ref="E12922" ca="1">INDEX(Reel2,Spins[[#This Row],[Stop2]])</f>
        <v>💎</v>
      </c>
      <c r="F12922">
        <f t="shared" ca="1" si="1005"/>
        <v>22</v>
      </c>
      <c r="G12922" t="str" cm="1">
        <f t="array" aca="1" ref="G12922" ca="1">INDEX(Reel3,Spins[[#This Row],[Stop3]])</f>
        <v>🔔</v>
      </c>
      <c r="H12922" t="b">
        <f ca="1">AND(Spins[[#This Row],[Sym1]]=Spins[[#This Row],[Sym2]],Spins[[#This Row],[Sym2]]=Spins[[#This Row],[Sym3]])</f>
        <v>0</v>
      </c>
      <c r="I129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22">
        <f t="shared" si="1006"/>
        <v>1</v>
      </c>
      <c r="K12922">
        <f ca="1">Spins[[#This Row],[Mult]]*Spins[[#This Row],[Bet]]</f>
        <v>0</v>
      </c>
      <c r="L12922">
        <f ca="1">Spins[[#This Row],[Payout]]-Spins[[#This Row],[Bet]]</f>
        <v>-1</v>
      </c>
    </row>
    <row r="12923" spans="1:12" x14ac:dyDescent="0.3">
      <c r="A12923">
        <f t="shared" si="1002"/>
        <v>12922</v>
      </c>
      <c r="B12923">
        <f t="shared" ca="1" si="1003"/>
        <v>2</v>
      </c>
      <c r="C12923" t="str" cm="1">
        <f t="array" aca="1" ref="C12923" ca="1">INDEX(Reel1,Spins[[#This Row],[Stop1]])</f>
        <v>🍋</v>
      </c>
      <c r="D12923">
        <f t="shared" ca="1" si="1004"/>
        <v>7</v>
      </c>
      <c r="E12923" t="str" cm="1">
        <f t="array" aca="1" ref="E12923" ca="1">INDEX(Reel2,Spins[[#This Row],[Stop2]])</f>
        <v>🍋</v>
      </c>
      <c r="F12923">
        <f t="shared" ca="1" si="1005"/>
        <v>8</v>
      </c>
      <c r="G12923" t="str" cm="1">
        <f t="array" aca="1" ref="G12923" ca="1">INDEX(Reel3,Spins[[#This Row],[Stop3]])</f>
        <v>🍒</v>
      </c>
      <c r="H12923" t="b">
        <f ca="1">AND(Spins[[#This Row],[Sym1]]=Spins[[#This Row],[Sym2]],Spins[[#This Row],[Sym2]]=Spins[[#This Row],[Sym3]])</f>
        <v>0</v>
      </c>
      <c r="I129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23">
        <f t="shared" si="1006"/>
        <v>1</v>
      </c>
      <c r="K12923">
        <f ca="1">Spins[[#This Row],[Mult]]*Spins[[#This Row],[Bet]]</f>
        <v>0.6</v>
      </c>
      <c r="L12923">
        <f ca="1">Spins[[#This Row],[Payout]]-Spins[[#This Row],[Bet]]</f>
        <v>-0.4</v>
      </c>
    </row>
    <row r="12924" spans="1:12" x14ac:dyDescent="0.3">
      <c r="A12924">
        <f t="shared" si="1002"/>
        <v>12923</v>
      </c>
      <c r="B12924">
        <f t="shared" ca="1" si="1003"/>
        <v>31</v>
      </c>
      <c r="C12924" t="str" cm="1">
        <f t="array" aca="1" ref="C12924" ca="1">INDEX(Reel1,Spins[[#This Row],[Stop1]])</f>
        <v>💎</v>
      </c>
      <c r="D12924">
        <f t="shared" ca="1" si="1004"/>
        <v>31</v>
      </c>
      <c r="E12924" t="str" cm="1">
        <f t="array" aca="1" ref="E12924" ca="1">INDEX(Reel2,Spins[[#This Row],[Stop2]])</f>
        <v>💎</v>
      </c>
      <c r="F12924">
        <f t="shared" ca="1" si="1005"/>
        <v>1</v>
      </c>
      <c r="G12924" t="str" cm="1">
        <f t="array" aca="1" ref="G12924" ca="1">INDEX(Reel3,Spins[[#This Row],[Stop3]])</f>
        <v>🍋</v>
      </c>
      <c r="H12924" t="b">
        <f ca="1">AND(Spins[[#This Row],[Sym1]]=Spins[[#This Row],[Sym2]],Spins[[#This Row],[Sym2]]=Spins[[#This Row],[Sym3]])</f>
        <v>0</v>
      </c>
      <c r="I129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</v>
      </c>
      <c r="J12924">
        <f t="shared" si="1006"/>
        <v>1</v>
      </c>
      <c r="K12924">
        <f ca="1">Spins[[#This Row],[Mult]]*Spins[[#This Row],[Bet]]</f>
        <v>10</v>
      </c>
      <c r="L12924">
        <f ca="1">Spins[[#This Row],[Payout]]-Spins[[#This Row],[Bet]]</f>
        <v>9</v>
      </c>
    </row>
    <row r="12925" spans="1:12" x14ac:dyDescent="0.3">
      <c r="A12925">
        <f t="shared" si="1002"/>
        <v>12924</v>
      </c>
      <c r="B12925">
        <f t="shared" ca="1" si="1003"/>
        <v>8</v>
      </c>
      <c r="C12925" t="str" cm="1">
        <f t="array" aca="1" ref="C12925" ca="1">INDEX(Reel1,Spins[[#This Row],[Stop1]])</f>
        <v>🍋</v>
      </c>
      <c r="D12925">
        <f t="shared" ca="1" si="1004"/>
        <v>18</v>
      </c>
      <c r="E12925" t="str" cm="1">
        <f t="array" aca="1" ref="E12925" ca="1">INDEX(Reel2,Spins[[#This Row],[Stop2]])</f>
        <v>🍒</v>
      </c>
      <c r="F12925">
        <f t="shared" ca="1" si="1005"/>
        <v>23</v>
      </c>
      <c r="G12925" t="str" cm="1">
        <f t="array" aca="1" ref="G12925" ca="1">INDEX(Reel3,Spins[[#This Row],[Stop3]])</f>
        <v>BAR</v>
      </c>
      <c r="H12925" t="b">
        <f ca="1">AND(Spins[[#This Row],[Sym1]]=Spins[[#This Row],[Sym2]],Spins[[#This Row],[Sym2]]=Spins[[#This Row],[Sym3]])</f>
        <v>0</v>
      </c>
      <c r="I129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25">
        <f t="shared" si="1006"/>
        <v>1</v>
      </c>
      <c r="K12925">
        <f ca="1">Spins[[#This Row],[Mult]]*Spins[[#This Row],[Bet]]</f>
        <v>0</v>
      </c>
      <c r="L12925">
        <f ca="1">Spins[[#This Row],[Payout]]-Spins[[#This Row],[Bet]]</f>
        <v>-1</v>
      </c>
    </row>
    <row r="12926" spans="1:12" x14ac:dyDescent="0.3">
      <c r="A12926">
        <f t="shared" si="1002"/>
        <v>12925</v>
      </c>
      <c r="B12926">
        <f t="shared" ca="1" si="1003"/>
        <v>5</v>
      </c>
      <c r="C12926" t="str" cm="1">
        <f t="array" aca="1" ref="C12926" ca="1">INDEX(Reel1,Spins[[#This Row],[Stop1]])</f>
        <v>🍋</v>
      </c>
      <c r="D12926">
        <f t="shared" ca="1" si="1004"/>
        <v>28</v>
      </c>
      <c r="E12926" t="str" cm="1">
        <f t="array" aca="1" ref="E12926" ca="1">INDEX(Reel2,Spins[[#This Row],[Stop2]])</f>
        <v>BAR</v>
      </c>
      <c r="F12926">
        <f t="shared" ca="1" si="1005"/>
        <v>29</v>
      </c>
      <c r="G12926" t="str" cm="1">
        <f t="array" aca="1" ref="G12926" ca="1">INDEX(Reel3,Spins[[#This Row],[Stop3]])</f>
        <v>7️⃣</v>
      </c>
      <c r="H12926" t="b">
        <f ca="1">AND(Spins[[#This Row],[Sym1]]=Spins[[#This Row],[Sym2]],Spins[[#This Row],[Sym2]]=Spins[[#This Row],[Sym3]])</f>
        <v>0</v>
      </c>
      <c r="I129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26">
        <f t="shared" si="1006"/>
        <v>1</v>
      </c>
      <c r="K12926">
        <f ca="1">Spins[[#This Row],[Mult]]*Spins[[#This Row],[Bet]]</f>
        <v>0</v>
      </c>
      <c r="L12926">
        <f ca="1">Spins[[#This Row],[Payout]]-Spins[[#This Row],[Bet]]</f>
        <v>-1</v>
      </c>
    </row>
    <row r="12927" spans="1:12" x14ac:dyDescent="0.3">
      <c r="A12927">
        <f t="shared" si="1002"/>
        <v>12926</v>
      </c>
      <c r="B12927">
        <f t="shared" ca="1" si="1003"/>
        <v>2</v>
      </c>
      <c r="C12927" t="str" cm="1">
        <f t="array" aca="1" ref="C12927" ca="1">INDEX(Reel1,Spins[[#This Row],[Stop1]])</f>
        <v>🍋</v>
      </c>
      <c r="D12927">
        <f t="shared" ca="1" si="1004"/>
        <v>6</v>
      </c>
      <c r="E12927" t="str" cm="1">
        <f t="array" aca="1" ref="E12927" ca="1">INDEX(Reel2,Spins[[#This Row],[Stop2]])</f>
        <v>🍋</v>
      </c>
      <c r="F12927">
        <f t="shared" ca="1" si="1005"/>
        <v>5</v>
      </c>
      <c r="G12927" t="str" cm="1">
        <f t="array" aca="1" ref="G12927" ca="1">INDEX(Reel3,Spins[[#This Row],[Stop3]])</f>
        <v>🍋</v>
      </c>
      <c r="H12927" t="b">
        <f ca="1">AND(Spins[[#This Row],[Sym1]]=Spins[[#This Row],[Sym2]],Spins[[#This Row],[Sym2]]=Spins[[#This Row],[Sym3]])</f>
        <v>1</v>
      </c>
      <c r="I129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927">
        <f t="shared" si="1006"/>
        <v>1</v>
      </c>
      <c r="K12927">
        <f ca="1">Spins[[#This Row],[Mult]]*Spins[[#This Row],[Bet]]</f>
        <v>14</v>
      </c>
      <c r="L12927">
        <f ca="1">Spins[[#This Row],[Payout]]-Spins[[#This Row],[Bet]]</f>
        <v>13</v>
      </c>
    </row>
    <row r="12928" spans="1:12" x14ac:dyDescent="0.3">
      <c r="A12928">
        <f t="shared" si="1002"/>
        <v>12927</v>
      </c>
      <c r="B12928">
        <f t="shared" ca="1" si="1003"/>
        <v>11</v>
      </c>
      <c r="C12928" t="str" cm="1">
        <f t="array" aca="1" ref="C12928" ca="1">INDEX(Reel1,Spins[[#This Row],[Stop1]])</f>
        <v>🍋</v>
      </c>
      <c r="D12928">
        <f t="shared" ca="1" si="1004"/>
        <v>13</v>
      </c>
      <c r="E12928" t="str" cm="1">
        <f t="array" aca="1" ref="E12928" ca="1">INDEX(Reel2,Spins[[#This Row],[Stop2]])</f>
        <v>🍋</v>
      </c>
      <c r="F12928">
        <f t="shared" ca="1" si="1005"/>
        <v>17</v>
      </c>
      <c r="G12928" t="str" cm="1">
        <f t="array" aca="1" ref="G12928" ca="1">INDEX(Reel3,Spins[[#This Row],[Stop3]])</f>
        <v>🍇</v>
      </c>
      <c r="H12928" t="b">
        <f ca="1">AND(Spins[[#This Row],[Sym1]]=Spins[[#This Row],[Sym2]],Spins[[#This Row],[Sym2]]=Spins[[#This Row],[Sym3]])</f>
        <v>0</v>
      </c>
      <c r="I129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28">
        <f t="shared" si="1006"/>
        <v>1</v>
      </c>
      <c r="K12928">
        <f ca="1">Spins[[#This Row],[Mult]]*Spins[[#This Row],[Bet]]</f>
        <v>0.6</v>
      </c>
      <c r="L12928">
        <f ca="1">Spins[[#This Row],[Payout]]-Spins[[#This Row],[Bet]]</f>
        <v>-0.4</v>
      </c>
    </row>
    <row r="12929" spans="1:12" x14ac:dyDescent="0.3">
      <c r="A12929">
        <f t="shared" si="1002"/>
        <v>12928</v>
      </c>
      <c r="B12929">
        <f t="shared" ca="1" si="1003"/>
        <v>28</v>
      </c>
      <c r="C12929" t="str" cm="1">
        <f t="array" aca="1" ref="C12929" ca="1">INDEX(Reel1,Spins[[#This Row],[Stop1]])</f>
        <v>BAR</v>
      </c>
      <c r="D12929">
        <f t="shared" ca="1" si="1004"/>
        <v>4</v>
      </c>
      <c r="E12929" t="str" cm="1">
        <f t="array" aca="1" ref="E12929" ca="1">INDEX(Reel2,Spins[[#This Row],[Stop2]])</f>
        <v>🍋</v>
      </c>
      <c r="F12929">
        <f t="shared" ca="1" si="1005"/>
        <v>25</v>
      </c>
      <c r="G12929" t="str" cm="1">
        <f t="array" aca="1" ref="G12929" ca="1">INDEX(Reel3,Spins[[#This Row],[Stop3]])</f>
        <v>BAR</v>
      </c>
      <c r="H12929" t="b">
        <f ca="1">AND(Spins[[#This Row],[Sym1]]=Spins[[#This Row],[Sym2]],Spins[[#This Row],[Sym2]]=Spins[[#This Row],[Sym3]])</f>
        <v>0</v>
      </c>
      <c r="I129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29">
        <f t="shared" si="1006"/>
        <v>1</v>
      </c>
      <c r="K12929">
        <f ca="1">Spins[[#This Row],[Mult]]*Spins[[#This Row],[Bet]]</f>
        <v>0</v>
      </c>
      <c r="L12929">
        <f ca="1">Spins[[#This Row],[Payout]]-Spins[[#This Row],[Bet]]</f>
        <v>-1</v>
      </c>
    </row>
    <row r="12930" spans="1:12" x14ac:dyDescent="0.3">
      <c r="A12930">
        <f t="shared" ref="A12930:A12993" si="1007">ROW()-1</f>
        <v>12929</v>
      </c>
      <c r="B12930">
        <f t="shared" ref="B12930:B12993" ca="1" si="1008">RANDBETWEEN(1,ROWS(Reel1))</f>
        <v>1</v>
      </c>
      <c r="C12930" t="str" cm="1">
        <f t="array" aca="1" ref="C12930" ca="1">INDEX(Reel1,Spins[[#This Row],[Stop1]])</f>
        <v>🍋</v>
      </c>
      <c r="D12930">
        <f t="shared" ref="D12930:D12993" ca="1" si="1009">RANDBETWEEN(1,ROWS(Reel2))</f>
        <v>22</v>
      </c>
      <c r="E12930" t="str" cm="1">
        <f t="array" aca="1" ref="E12930" ca="1">INDEX(Reel2,Spins[[#This Row],[Stop2]])</f>
        <v>🍇</v>
      </c>
      <c r="F12930">
        <f t="shared" ref="F12930:F12993" ca="1" si="1010">RANDBETWEEN(1,ROWS(Reel3))</f>
        <v>28</v>
      </c>
      <c r="G12930" t="str" cm="1">
        <f t="array" aca="1" ref="G12930" ca="1">INDEX(Reel3,Spins[[#This Row],[Stop3]])</f>
        <v>7️⃣</v>
      </c>
      <c r="H12930" t="b">
        <f ca="1">AND(Spins[[#This Row],[Sym1]]=Spins[[#This Row],[Sym2]],Spins[[#This Row],[Sym2]]=Spins[[#This Row],[Sym3]])</f>
        <v>0</v>
      </c>
      <c r="I129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30">
        <f t="shared" ref="J12930:J12993" si="1011">Bet</f>
        <v>1</v>
      </c>
      <c r="K12930">
        <f ca="1">Spins[[#This Row],[Mult]]*Spins[[#This Row],[Bet]]</f>
        <v>0</v>
      </c>
      <c r="L12930">
        <f ca="1">Spins[[#This Row],[Payout]]-Spins[[#This Row],[Bet]]</f>
        <v>-1</v>
      </c>
    </row>
    <row r="12931" spans="1:12" x14ac:dyDescent="0.3">
      <c r="A12931">
        <f t="shared" si="1007"/>
        <v>12930</v>
      </c>
      <c r="B12931">
        <f t="shared" ca="1" si="1008"/>
        <v>4</v>
      </c>
      <c r="C12931" t="str" cm="1">
        <f t="array" aca="1" ref="C12931" ca="1">INDEX(Reel1,Spins[[#This Row],[Stop1]])</f>
        <v>🍋</v>
      </c>
      <c r="D12931">
        <f t="shared" ca="1" si="1009"/>
        <v>12</v>
      </c>
      <c r="E12931" t="str" cm="1">
        <f t="array" aca="1" ref="E12931" ca="1">INDEX(Reel2,Spins[[#This Row],[Stop2]])</f>
        <v>🍋</v>
      </c>
      <c r="F12931">
        <f t="shared" ca="1" si="1010"/>
        <v>31</v>
      </c>
      <c r="G12931" t="str" cm="1">
        <f t="array" aca="1" ref="G12931" ca="1">INDEX(Reel3,Spins[[#This Row],[Stop3]])</f>
        <v>💎</v>
      </c>
      <c r="H12931" t="b">
        <f ca="1">AND(Spins[[#This Row],[Sym1]]=Spins[[#This Row],[Sym2]],Spins[[#This Row],[Sym2]]=Spins[[#This Row],[Sym3]])</f>
        <v>0</v>
      </c>
      <c r="I129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31">
        <f t="shared" si="1011"/>
        <v>1</v>
      </c>
      <c r="K12931">
        <f ca="1">Spins[[#This Row],[Mult]]*Spins[[#This Row],[Bet]]</f>
        <v>0.6</v>
      </c>
      <c r="L12931">
        <f ca="1">Spins[[#This Row],[Payout]]-Spins[[#This Row],[Bet]]</f>
        <v>-0.4</v>
      </c>
    </row>
    <row r="12932" spans="1:12" x14ac:dyDescent="0.3">
      <c r="A12932">
        <f t="shared" si="1007"/>
        <v>12931</v>
      </c>
      <c r="B12932">
        <f t="shared" ca="1" si="1008"/>
        <v>17</v>
      </c>
      <c r="C12932" t="str" cm="1">
        <f t="array" aca="1" ref="C12932" ca="1">INDEX(Reel1,Spins[[#This Row],[Stop1]])</f>
        <v>🍒</v>
      </c>
      <c r="D12932">
        <f t="shared" ca="1" si="1009"/>
        <v>27</v>
      </c>
      <c r="E12932" t="str" cm="1">
        <f t="array" aca="1" ref="E12932" ca="1">INDEX(Reel2,Spins[[#This Row],[Stop2]])</f>
        <v>BAR</v>
      </c>
      <c r="F12932">
        <f t="shared" ca="1" si="1010"/>
        <v>20</v>
      </c>
      <c r="G12932" t="str" cm="1">
        <f t="array" aca="1" ref="G12932" ca="1">INDEX(Reel3,Spins[[#This Row],[Stop3]])</f>
        <v>🔔</v>
      </c>
      <c r="H12932" t="b">
        <f ca="1">AND(Spins[[#This Row],[Sym1]]=Spins[[#This Row],[Sym2]],Spins[[#This Row],[Sym2]]=Spins[[#This Row],[Sym3]])</f>
        <v>0</v>
      </c>
      <c r="I129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32">
        <f t="shared" si="1011"/>
        <v>1</v>
      </c>
      <c r="K12932">
        <f ca="1">Spins[[#This Row],[Mult]]*Spins[[#This Row],[Bet]]</f>
        <v>0</v>
      </c>
      <c r="L12932">
        <f ca="1">Spins[[#This Row],[Payout]]-Spins[[#This Row],[Bet]]</f>
        <v>-1</v>
      </c>
    </row>
    <row r="12933" spans="1:12" x14ac:dyDescent="0.3">
      <c r="A12933">
        <f t="shared" si="1007"/>
        <v>12932</v>
      </c>
      <c r="B12933">
        <f t="shared" ca="1" si="1008"/>
        <v>30</v>
      </c>
      <c r="C12933" t="str" cm="1">
        <f t="array" aca="1" ref="C12933" ca="1">INDEX(Reel1,Spins[[#This Row],[Stop1]])</f>
        <v>7️⃣</v>
      </c>
      <c r="D12933">
        <f t="shared" ca="1" si="1009"/>
        <v>30</v>
      </c>
      <c r="E12933" t="str" cm="1">
        <f t="array" aca="1" ref="E12933" ca="1">INDEX(Reel2,Spins[[#This Row],[Stop2]])</f>
        <v>7️⃣</v>
      </c>
      <c r="F12933">
        <f t="shared" ca="1" si="1010"/>
        <v>28</v>
      </c>
      <c r="G12933" t="str" cm="1">
        <f t="array" aca="1" ref="G12933" ca="1">INDEX(Reel3,Spins[[#This Row],[Stop3]])</f>
        <v>7️⃣</v>
      </c>
      <c r="H12933" t="b">
        <f ca="1">AND(Spins[[#This Row],[Sym1]]=Spins[[#This Row],[Sym2]],Spins[[#This Row],[Sym2]]=Spins[[#This Row],[Sym3]])</f>
        <v>1</v>
      </c>
      <c r="I129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100</v>
      </c>
      <c r="J12933">
        <f t="shared" si="1011"/>
        <v>1</v>
      </c>
      <c r="K12933">
        <f ca="1">Spins[[#This Row],[Mult]]*Spins[[#This Row],[Bet]]</f>
        <v>100</v>
      </c>
      <c r="L12933">
        <f ca="1">Spins[[#This Row],[Payout]]-Spins[[#This Row],[Bet]]</f>
        <v>99</v>
      </c>
    </row>
    <row r="12934" spans="1:12" x14ac:dyDescent="0.3">
      <c r="A12934">
        <f t="shared" si="1007"/>
        <v>12933</v>
      </c>
      <c r="B12934">
        <f t="shared" ca="1" si="1008"/>
        <v>4</v>
      </c>
      <c r="C12934" t="str" cm="1">
        <f t="array" aca="1" ref="C12934" ca="1">INDEX(Reel1,Spins[[#This Row],[Stop1]])</f>
        <v>🍋</v>
      </c>
      <c r="D12934">
        <f t="shared" ca="1" si="1009"/>
        <v>1</v>
      </c>
      <c r="E12934" t="str" cm="1">
        <f t="array" aca="1" ref="E12934" ca="1">INDEX(Reel2,Spins[[#This Row],[Stop2]])</f>
        <v>🍋</v>
      </c>
      <c r="F12934">
        <f t="shared" ca="1" si="1010"/>
        <v>20</v>
      </c>
      <c r="G12934" t="str" cm="1">
        <f t="array" aca="1" ref="G12934" ca="1">INDEX(Reel3,Spins[[#This Row],[Stop3]])</f>
        <v>🔔</v>
      </c>
      <c r="H12934" t="b">
        <f ca="1">AND(Spins[[#This Row],[Sym1]]=Spins[[#This Row],[Sym2]],Spins[[#This Row],[Sym2]]=Spins[[#This Row],[Sym3]])</f>
        <v>0</v>
      </c>
      <c r="I129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34">
        <f t="shared" si="1011"/>
        <v>1</v>
      </c>
      <c r="K12934">
        <f ca="1">Spins[[#This Row],[Mult]]*Spins[[#This Row],[Bet]]</f>
        <v>0.6</v>
      </c>
      <c r="L12934">
        <f ca="1">Spins[[#This Row],[Payout]]-Spins[[#This Row],[Bet]]</f>
        <v>-0.4</v>
      </c>
    </row>
    <row r="12935" spans="1:12" x14ac:dyDescent="0.3">
      <c r="A12935">
        <f t="shared" si="1007"/>
        <v>12934</v>
      </c>
      <c r="B12935">
        <f t="shared" ca="1" si="1008"/>
        <v>21</v>
      </c>
      <c r="C12935" t="str" cm="1">
        <f t="array" aca="1" ref="C12935" ca="1">INDEX(Reel1,Spins[[#This Row],[Stop1]])</f>
        <v>🍒</v>
      </c>
      <c r="D12935">
        <f t="shared" ca="1" si="1009"/>
        <v>26</v>
      </c>
      <c r="E12935" t="str" cm="1">
        <f t="array" aca="1" ref="E12935" ca="1">INDEX(Reel2,Spins[[#This Row],[Stop2]])</f>
        <v>🔔</v>
      </c>
      <c r="F12935">
        <f t="shared" ca="1" si="1010"/>
        <v>15</v>
      </c>
      <c r="G12935" t="str" cm="1">
        <f t="array" aca="1" ref="G12935" ca="1">INDEX(Reel3,Spins[[#This Row],[Stop3]])</f>
        <v>🍇</v>
      </c>
      <c r="H12935" t="b">
        <f ca="1">AND(Spins[[#This Row],[Sym1]]=Spins[[#This Row],[Sym2]],Spins[[#This Row],[Sym2]]=Spins[[#This Row],[Sym3]])</f>
        <v>0</v>
      </c>
      <c r="I129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35">
        <f t="shared" si="1011"/>
        <v>1</v>
      </c>
      <c r="K12935">
        <f ca="1">Spins[[#This Row],[Mult]]*Spins[[#This Row],[Bet]]</f>
        <v>0</v>
      </c>
      <c r="L12935">
        <f ca="1">Spins[[#This Row],[Payout]]-Spins[[#This Row],[Bet]]</f>
        <v>-1</v>
      </c>
    </row>
    <row r="12936" spans="1:12" x14ac:dyDescent="0.3">
      <c r="A12936">
        <f t="shared" si="1007"/>
        <v>12935</v>
      </c>
      <c r="B12936">
        <f t="shared" ca="1" si="1008"/>
        <v>24</v>
      </c>
      <c r="C12936" t="str" cm="1">
        <f t="array" aca="1" ref="C12936" ca="1">INDEX(Reel1,Spins[[#This Row],[Stop1]])</f>
        <v>🍇</v>
      </c>
      <c r="D12936">
        <f t="shared" ca="1" si="1009"/>
        <v>15</v>
      </c>
      <c r="E12936" t="str" cm="1">
        <f t="array" aca="1" ref="E12936" ca="1">INDEX(Reel2,Spins[[#This Row],[Stop2]])</f>
        <v>🍒</v>
      </c>
      <c r="F12936">
        <f t="shared" ca="1" si="1010"/>
        <v>7</v>
      </c>
      <c r="G12936" t="str" cm="1">
        <f t="array" aca="1" ref="G12936" ca="1">INDEX(Reel3,Spins[[#This Row],[Stop3]])</f>
        <v>🍒</v>
      </c>
      <c r="H12936" t="b">
        <f ca="1">AND(Spins[[#This Row],[Sym1]]=Spins[[#This Row],[Sym2]],Spins[[#This Row],[Sym2]]=Spins[[#This Row],[Sym3]])</f>
        <v>0</v>
      </c>
      <c r="I129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36">
        <f t="shared" si="1011"/>
        <v>1</v>
      </c>
      <c r="K12936">
        <f ca="1">Spins[[#This Row],[Mult]]*Spins[[#This Row],[Bet]]</f>
        <v>0</v>
      </c>
      <c r="L12936">
        <f ca="1">Spins[[#This Row],[Payout]]-Spins[[#This Row],[Bet]]</f>
        <v>-1</v>
      </c>
    </row>
    <row r="12937" spans="1:12" x14ac:dyDescent="0.3">
      <c r="A12937">
        <f t="shared" si="1007"/>
        <v>12936</v>
      </c>
      <c r="B12937">
        <f t="shared" ca="1" si="1008"/>
        <v>20</v>
      </c>
      <c r="C12937" t="str" cm="1">
        <f t="array" aca="1" ref="C12937" ca="1">INDEX(Reel1,Spins[[#This Row],[Stop1]])</f>
        <v>🍒</v>
      </c>
      <c r="D12937">
        <f t="shared" ca="1" si="1009"/>
        <v>20</v>
      </c>
      <c r="E12937" t="str" cm="1">
        <f t="array" aca="1" ref="E12937" ca="1">INDEX(Reel2,Spins[[#This Row],[Stop2]])</f>
        <v>🍒</v>
      </c>
      <c r="F12937">
        <f t="shared" ca="1" si="1010"/>
        <v>25</v>
      </c>
      <c r="G12937" t="str" cm="1">
        <f t="array" aca="1" ref="G12937" ca="1">INDEX(Reel3,Spins[[#This Row],[Stop3]])</f>
        <v>BAR</v>
      </c>
      <c r="H12937" t="b">
        <f ca="1">AND(Spins[[#This Row],[Sym1]]=Spins[[#This Row],[Sym2]],Spins[[#This Row],[Sym2]]=Spins[[#This Row],[Sym3]])</f>
        <v>0</v>
      </c>
      <c r="I129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37">
        <f t="shared" si="1011"/>
        <v>1</v>
      </c>
      <c r="K12937">
        <f ca="1">Spins[[#This Row],[Mult]]*Spins[[#This Row],[Bet]]</f>
        <v>0.8</v>
      </c>
      <c r="L12937">
        <f ca="1">Spins[[#This Row],[Payout]]-Spins[[#This Row],[Bet]]</f>
        <v>-0.19999999999999996</v>
      </c>
    </row>
    <row r="12938" spans="1:12" x14ac:dyDescent="0.3">
      <c r="A12938">
        <f t="shared" si="1007"/>
        <v>12937</v>
      </c>
      <c r="B12938">
        <f t="shared" ca="1" si="1008"/>
        <v>24</v>
      </c>
      <c r="C12938" t="str" cm="1">
        <f t="array" aca="1" ref="C12938" ca="1">INDEX(Reel1,Spins[[#This Row],[Stop1]])</f>
        <v>🍇</v>
      </c>
      <c r="D12938">
        <f t="shared" ca="1" si="1009"/>
        <v>13</v>
      </c>
      <c r="E12938" t="str" cm="1">
        <f t="array" aca="1" ref="E12938" ca="1">INDEX(Reel2,Spins[[#This Row],[Stop2]])</f>
        <v>🍋</v>
      </c>
      <c r="F12938">
        <f t="shared" ca="1" si="1010"/>
        <v>27</v>
      </c>
      <c r="G12938" t="str" cm="1">
        <f t="array" aca="1" ref="G12938" ca="1">INDEX(Reel3,Spins[[#This Row],[Stop3]])</f>
        <v>7️⃣</v>
      </c>
      <c r="H12938" t="b">
        <f ca="1">AND(Spins[[#This Row],[Sym1]]=Spins[[#This Row],[Sym2]],Spins[[#This Row],[Sym2]]=Spins[[#This Row],[Sym3]])</f>
        <v>0</v>
      </c>
      <c r="I129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38">
        <f t="shared" si="1011"/>
        <v>1</v>
      </c>
      <c r="K12938">
        <f ca="1">Spins[[#This Row],[Mult]]*Spins[[#This Row],[Bet]]</f>
        <v>0</v>
      </c>
      <c r="L12938">
        <f ca="1">Spins[[#This Row],[Payout]]-Spins[[#This Row],[Bet]]</f>
        <v>-1</v>
      </c>
    </row>
    <row r="12939" spans="1:12" x14ac:dyDescent="0.3">
      <c r="A12939">
        <f t="shared" si="1007"/>
        <v>12938</v>
      </c>
      <c r="B12939">
        <f t="shared" ca="1" si="1008"/>
        <v>5</v>
      </c>
      <c r="C12939" t="str" cm="1">
        <f t="array" aca="1" ref="C12939" ca="1">INDEX(Reel1,Spins[[#This Row],[Stop1]])</f>
        <v>🍋</v>
      </c>
      <c r="D12939">
        <f t="shared" ca="1" si="1009"/>
        <v>19</v>
      </c>
      <c r="E12939" t="str" cm="1">
        <f t="array" aca="1" ref="E12939" ca="1">INDEX(Reel2,Spins[[#This Row],[Stop2]])</f>
        <v>🍒</v>
      </c>
      <c r="F12939">
        <f t="shared" ca="1" si="1010"/>
        <v>8</v>
      </c>
      <c r="G12939" t="str" cm="1">
        <f t="array" aca="1" ref="G12939" ca="1">INDEX(Reel3,Spins[[#This Row],[Stop3]])</f>
        <v>🍒</v>
      </c>
      <c r="H12939" t="b">
        <f ca="1">AND(Spins[[#This Row],[Sym1]]=Spins[[#This Row],[Sym2]],Spins[[#This Row],[Sym2]]=Spins[[#This Row],[Sym3]])</f>
        <v>0</v>
      </c>
      <c r="I129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39">
        <f t="shared" si="1011"/>
        <v>1</v>
      </c>
      <c r="K12939">
        <f ca="1">Spins[[#This Row],[Mult]]*Spins[[#This Row],[Bet]]</f>
        <v>0</v>
      </c>
      <c r="L12939">
        <f ca="1">Spins[[#This Row],[Payout]]-Spins[[#This Row],[Bet]]</f>
        <v>-1</v>
      </c>
    </row>
    <row r="12940" spans="1:12" x14ac:dyDescent="0.3">
      <c r="A12940">
        <f t="shared" si="1007"/>
        <v>12939</v>
      </c>
      <c r="B12940">
        <f t="shared" ca="1" si="1008"/>
        <v>21</v>
      </c>
      <c r="C12940" t="str" cm="1">
        <f t="array" aca="1" ref="C12940" ca="1">INDEX(Reel1,Spins[[#This Row],[Stop1]])</f>
        <v>🍒</v>
      </c>
      <c r="D12940">
        <f t="shared" ca="1" si="1009"/>
        <v>30</v>
      </c>
      <c r="E12940" t="str" cm="1">
        <f t="array" aca="1" ref="E12940" ca="1">INDEX(Reel2,Spins[[#This Row],[Stop2]])</f>
        <v>7️⃣</v>
      </c>
      <c r="F12940">
        <f t="shared" ca="1" si="1010"/>
        <v>28</v>
      </c>
      <c r="G12940" t="str" cm="1">
        <f t="array" aca="1" ref="G12940" ca="1">INDEX(Reel3,Spins[[#This Row],[Stop3]])</f>
        <v>7️⃣</v>
      </c>
      <c r="H12940" t="b">
        <f ca="1">AND(Spins[[#This Row],[Sym1]]=Spins[[#This Row],[Sym2]],Spins[[#This Row],[Sym2]]=Spins[[#This Row],[Sym3]])</f>
        <v>0</v>
      </c>
      <c r="I129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0">
        <f t="shared" si="1011"/>
        <v>1</v>
      </c>
      <c r="K12940">
        <f ca="1">Spins[[#This Row],[Mult]]*Spins[[#This Row],[Bet]]</f>
        <v>0</v>
      </c>
      <c r="L12940">
        <f ca="1">Spins[[#This Row],[Payout]]-Spins[[#This Row],[Bet]]</f>
        <v>-1</v>
      </c>
    </row>
    <row r="12941" spans="1:12" x14ac:dyDescent="0.3">
      <c r="A12941">
        <f t="shared" si="1007"/>
        <v>12940</v>
      </c>
      <c r="B12941">
        <f t="shared" ca="1" si="1008"/>
        <v>18</v>
      </c>
      <c r="C12941" t="str" cm="1">
        <f t="array" aca="1" ref="C12941" ca="1">INDEX(Reel1,Spins[[#This Row],[Stop1]])</f>
        <v>🍒</v>
      </c>
      <c r="D12941">
        <f t="shared" ca="1" si="1009"/>
        <v>2</v>
      </c>
      <c r="E12941" t="str" cm="1">
        <f t="array" aca="1" ref="E12941" ca="1">INDEX(Reel2,Spins[[#This Row],[Stop2]])</f>
        <v>🍋</v>
      </c>
      <c r="F12941">
        <f t="shared" ca="1" si="1010"/>
        <v>21</v>
      </c>
      <c r="G12941" t="str" cm="1">
        <f t="array" aca="1" ref="G12941" ca="1">INDEX(Reel3,Spins[[#This Row],[Stop3]])</f>
        <v>🔔</v>
      </c>
      <c r="H12941" t="b">
        <f ca="1">AND(Spins[[#This Row],[Sym1]]=Spins[[#This Row],[Sym2]],Spins[[#This Row],[Sym2]]=Spins[[#This Row],[Sym3]])</f>
        <v>0</v>
      </c>
      <c r="I129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1">
        <f t="shared" si="1011"/>
        <v>1</v>
      </c>
      <c r="K12941">
        <f ca="1">Spins[[#This Row],[Mult]]*Spins[[#This Row],[Bet]]</f>
        <v>0</v>
      </c>
      <c r="L12941">
        <f ca="1">Spins[[#This Row],[Payout]]-Spins[[#This Row],[Bet]]</f>
        <v>-1</v>
      </c>
    </row>
    <row r="12942" spans="1:12" x14ac:dyDescent="0.3">
      <c r="A12942">
        <f t="shared" si="1007"/>
        <v>12941</v>
      </c>
      <c r="B12942">
        <f t="shared" ca="1" si="1008"/>
        <v>6</v>
      </c>
      <c r="C12942" t="str" cm="1">
        <f t="array" aca="1" ref="C12942" ca="1">INDEX(Reel1,Spins[[#This Row],[Stop1]])</f>
        <v>🍋</v>
      </c>
      <c r="D12942">
        <f t="shared" ca="1" si="1009"/>
        <v>30</v>
      </c>
      <c r="E12942" t="str" cm="1">
        <f t="array" aca="1" ref="E12942" ca="1">INDEX(Reel2,Spins[[#This Row],[Stop2]])</f>
        <v>7️⃣</v>
      </c>
      <c r="F12942">
        <f t="shared" ca="1" si="1010"/>
        <v>28</v>
      </c>
      <c r="G12942" t="str" cm="1">
        <f t="array" aca="1" ref="G12942" ca="1">INDEX(Reel3,Spins[[#This Row],[Stop3]])</f>
        <v>7️⃣</v>
      </c>
      <c r="H12942" t="b">
        <f ca="1">AND(Spins[[#This Row],[Sym1]]=Spins[[#This Row],[Sym2]],Spins[[#This Row],[Sym2]]=Spins[[#This Row],[Sym3]])</f>
        <v>0</v>
      </c>
      <c r="I129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2">
        <f t="shared" si="1011"/>
        <v>1</v>
      </c>
      <c r="K12942">
        <f ca="1">Spins[[#This Row],[Mult]]*Spins[[#This Row],[Bet]]</f>
        <v>0</v>
      </c>
      <c r="L12942">
        <f ca="1">Spins[[#This Row],[Payout]]-Spins[[#This Row],[Bet]]</f>
        <v>-1</v>
      </c>
    </row>
    <row r="12943" spans="1:12" x14ac:dyDescent="0.3">
      <c r="A12943">
        <f t="shared" si="1007"/>
        <v>12942</v>
      </c>
      <c r="B12943">
        <f t="shared" ca="1" si="1008"/>
        <v>28</v>
      </c>
      <c r="C12943" t="str" cm="1">
        <f t="array" aca="1" ref="C12943" ca="1">INDEX(Reel1,Spins[[#This Row],[Stop1]])</f>
        <v>BAR</v>
      </c>
      <c r="D12943">
        <f t="shared" ca="1" si="1009"/>
        <v>16</v>
      </c>
      <c r="E12943" t="str" cm="1">
        <f t="array" aca="1" ref="E12943" ca="1">INDEX(Reel2,Spins[[#This Row],[Stop2]])</f>
        <v>🍒</v>
      </c>
      <c r="F12943">
        <f t="shared" ca="1" si="1010"/>
        <v>8</v>
      </c>
      <c r="G12943" t="str" cm="1">
        <f t="array" aca="1" ref="G12943" ca="1">INDEX(Reel3,Spins[[#This Row],[Stop3]])</f>
        <v>🍒</v>
      </c>
      <c r="H12943" t="b">
        <f ca="1">AND(Spins[[#This Row],[Sym1]]=Spins[[#This Row],[Sym2]],Spins[[#This Row],[Sym2]]=Spins[[#This Row],[Sym3]])</f>
        <v>0</v>
      </c>
      <c r="I129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3">
        <f t="shared" si="1011"/>
        <v>1</v>
      </c>
      <c r="K12943">
        <f ca="1">Spins[[#This Row],[Mult]]*Spins[[#This Row],[Bet]]</f>
        <v>0</v>
      </c>
      <c r="L12943">
        <f ca="1">Spins[[#This Row],[Payout]]-Spins[[#This Row],[Bet]]</f>
        <v>-1</v>
      </c>
    </row>
    <row r="12944" spans="1:12" x14ac:dyDescent="0.3">
      <c r="A12944">
        <f t="shared" si="1007"/>
        <v>12943</v>
      </c>
      <c r="B12944">
        <f t="shared" ca="1" si="1008"/>
        <v>13</v>
      </c>
      <c r="C12944" t="str" cm="1">
        <f t="array" aca="1" ref="C12944" ca="1">INDEX(Reel1,Spins[[#This Row],[Stop1]])</f>
        <v>🍋</v>
      </c>
      <c r="D12944">
        <f t="shared" ca="1" si="1009"/>
        <v>24</v>
      </c>
      <c r="E12944" t="str" cm="1">
        <f t="array" aca="1" ref="E12944" ca="1">INDEX(Reel2,Spins[[#This Row],[Stop2]])</f>
        <v>🍇</v>
      </c>
      <c r="F12944">
        <f t="shared" ca="1" si="1010"/>
        <v>28</v>
      </c>
      <c r="G12944" t="str" cm="1">
        <f t="array" aca="1" ref="G12944" ca="1">INDEX(Reel3,Spins[[#This Row],[Stop3]])</f>
        <v>7️⃣</v>
      </c>
      <c r="H12944" t="b">
        <f ca="1">AND(Spins[[#This Row],[Sym1]]=Spins[[#This Row],[Sym2]],Spins[[#This Row],[Sym2]]=Spins[[#This Row],[Sym3]])</f>
        <v>0</v>
      </c>
      <c r="I129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4">
        <f t="shared" si="1011"/>
        <v>1</v>
      </c>
      <c r="K12944">
        <f ca="1">Spins[[#This Row],[Mult]]*Spins[[#This Row],[Bet]]</f>
        <v>0</v>
      </c>
      <c r="L12944">
        <f ca="1">Spins[[#This Row],[Payout]]-Spins[[#This Row],[Bet]]</f>
        <v>-1</v>
      </c>
    </row>
    <row r="12945" spans="1:12" x14ac:dyDescent="0.3">
      <c r="A12945">
        <f t="shared" si="1007"/>
        <v>12944</v>
      </c>
      <c r="B12945">
        <f t="shared" ca="1" si="1008"/>
        <v>1</v>
      </c>
      <c r="C12945" t="str" cm="1">
        <f t="array" aca="1" ref="C12945" ca="1">INDEX(Reel1,Spins[[#This Row],[Stop1]])</f>
        <v>🍋</v>
      </c>
      <c r="D12945">
        <f t="shared" ca="1" si="1009"/>
        <v>18</v>
      </c>
      <c r="E12945" t="str" cm="1">
        <f t="array" aca="1" ref="E12945" ca="1">INDEX(Reel2,Spins[[#This Row],[Stop2]])</f>
        <v>🍒</v>
      </c>
      <c r="F12945">
        <f t="shared" ca="1" si="1010"/>
        <v>31</v>
      </c>
      <c r="G12945" t="str" cm="1">
        <f t="array" aca="1" ref="G12945" ca="1">INDEX(Reel3,Spins[[#This Row],[Stop3]])</f>
        <v>💎</v>
      </c>
      <c r="H12945" t="b">
        <f ca="1">AND(Spins[[#This Row],[Sym1]]=Spins[[#This Row],[Sym2]],Spins[[#This Row],[Sym2]]=Spins[[#This Row],[Sym3]])</f>
        <v>0</v>
      </c>
      <c r="I129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5">
        <f t="shared" si="1011"/>
        <v>1</v>
      </c>
      <c r="K12945">
        <f ca="1">Spins[[#This Row],[Mult]]*Spins[[#This Row],[Bet]]</f>
        <v>0</v>
      </c>
      <c r="L12945">
        <f ca="1">Spins[[#This Row],[Payout]]-Spins[[#This Row],[Bet]]</f>
        <v>-1</v>
      </c>
    </row>
    <row r="12946" spans="1:12" x14ac:dyDescent="0.3">
      <c r="A12946">
        <f t="shared" si="1007"/>
        <v>12945</v>
      </c>
      <c r="B12946">
        <f t="shared" ca="1" si="1008"/>
        <v>13</v>
      </c>
      <c r="C12946" t="str" cm="1">
        <f t="array" aca="1" ref="C12946" ca="1">INDEX(Reel1,Spins[[#This Row],[Stop1]])</f>
        <v>🍋</v>
      </c>
      <c r="D12946">
        <f t="shared" ca="1" si="1009"/>
        <v>28</v>
      </c>
      <c r="E12946" t="str" cm="1">
        <f t="array" aca="1" ref="E12946" ca="1">INDEX(Reel2,Spins[[#This Row],[Stop2]])</f>
        <v>BAR</v>
      </c>
      <c r="F12946">
        <f t="shared" ca="1" si="1010"/>
        <v>25</v>
      </c>
      <c r="G12946" t="str" cm="1">
        <f t="array" aca="1" ref="G12946" ca="1">INDEX(Reel3,Spins[[#This Row],[Stop3]])</f>
        <v>BAR</v>
      </c>
      <c r="H12946" t="b">
        <f ca="1">AND(Spins[[#This Row],[Sym1]]=Spins[[#This Row],[Sym2]],Spins[[#This Row],[Sym2]]=Spins[[#This Row],[Sym3]])</f>
        <v>0</v>
      </c>
      <c r="I129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6">
        <f t="shared" si="1011"/>
        <v>1</v>
      </c>
      <c r="K12946">
        <f ca="1">Spins[[#This Row],[Mult]]*Spins[[#This Row],[Bet]]</f>
        <v>0</v>
      </c>
      <c r="L12946">
        <f ca="1">Spins[[#This Row],[Payout]]-Spins[[#This Row],[Bet]]</f>
        <v>-1</v>
      </c>
    </row>
    <row r="12947" spans="1:12" x14ac:dyDescent="0.3">
      <c r="A12947">
        <f t="shared" si="1007"/>
        <v>12946</v>
      </c>
      <c r="B12947">
        <f t="shared" ca="1" si="1008"/>
        <v>20</v>
      </c>
      <c r="C12947" t="str" cm="1">
        <f t="array" aca="1" ref="C12947" ca="1">INDEX(Reel1,Spins[[#This Row],[Stop1]])</f>
        <v>🍒</v>
      </c>
      <c r="D12947">
        <f t="shared" ca="1" si="1009"/>
        <v>12</v>
      </c>
      <c r="E12947" t="str" cm="1">
        <f t="array" aca="1" ref="E12947" ca="1">INDEX(Reel2,Spins[[#This Row],[Stop2]])</f>
        <v>🍋</v>
      </c>
      <c r="F12947">
        <f t="shared" ca="1" si="1010"/>
        <v>15</v>
      </c>
      <c r="G12947" t="str" cm="1">
        <f t="array" aca="1" ref="G12947" ca="1">INDEX(Reel3,Spins[[#This Row],[Stop3]])</f>
        <v>🍇</v>
      </c>
      <c r="H12947" t="b">
        <f ca="1">AND(Spins[[#This Row],[Sym1]]=Spins[[#This Row],[Sym2]],Spins[[#This Row],[Sym2]]=Spins[[#This Row],[Sym3]])</f>
        <v>0</v>
      </c>
      <c r="I129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47">
        <f t="shared" si="1011"/>
        <v>1</v>
      </c>
      <c r="K12947">
        <f ca="1">Spins[[#This Row],[Mult]]*Spins[[#This Row],[Bet]]</f>
        <v>0</v>
      </c>
      <c r="L12947">
        <f ca="1">Spins[[#This Row],[Payout]]-Spins[[#This Row],[Bet]]</f>
        <v>-1</v>
      </c>
    </row>
    <row r="12948" spans="1:12" x14ac:dyDescent="0.3">
      <c r="A12948">
        <f t="shared" si="1007"/>
        <v>12947</v>
      </c>
      <c r="B12948">
        <f t="shared" ca="1" si="1008"/>
        <v>21</v>
      </c>
      <c r="C12948" t="str" cm="1">
        <f t="array" aca="1" ref="C12948" ca="1">INDEX(Reel1,Spins[[#This Row],[Stop1]])</f>
        <v>🍒</v>
      </c>
      <c r="D12948">
        <f t="shared" ca="1" si="1009"/>
        <v>17</v>
      </c>
      <c r="E12948" t="str" cm="1">
        <f t="array" aca="1" ref="E12948" ca="1">INDEX(Reel2,Spins[[#This Row],[Stop2]])</f>
        <v>🍒</v>
      </c>
      <c r="F12948">
        <f t="shared" ca="1" si="1010"/>
        <v>13</v>
      </c>
      <c r="G12948" t="str" cm="1">
        <f t="array" aca="1" ref="G12948" ca="1">INDEX(Reel3,Spins[[#This Row],[Stop3]])</f>
        <v>🍇</v>
      </c>
      <c r="H12948" t="b">
        <f ca="1">AND(Spins[[#This Row],[Sym1]]=Spins[[#This Row],[Sym2]],Spins[[#This Row],[Sym2]]=Spins[[#This Row],[Sym3]])</f>
        <v>0</v>
      </c>
      <c r="I129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48">
        <f t="shared" si="1011"/>
        <v>1</v>
      </c>
      <c r="K12948">
        <f ca="1">Spins[[#This Row],[Mult]]*Spins[[#This Row],[Bet]]</f>
        <v>0.8</v>
      </c>
      <c r="L12948">
        <f ca="1">Spins[[#This Row],[Payout]]-Spins[[#This Row],[Bet]]</f>
        <v>-0.19999999999999996</v>
      </c>
    </row>
    <row r="12949" spans="1:12" x14ac:dyDescent="0.3">
      <c r="A12949">
        <f t="shared" si="1007"/>
        <v>12948</v>
      </c>
      <c r="B12949">
        <f t="shared" ca="1" si="1008"/>
        <v>11</v>
      </c>
      <c r="C12949" t="str" cm="1">
        <f t="array" aca="1" ref="C12949" ca="1">INDEX(Reel1,Spins[[#This Row],[Stop1]])</f>
        <v>🍋</v>
      </c>
      <c r="D12949">
        <f t="shared" ca="1" si="1009"/>
        <v>5</v>
      </c>
      <c r="E12949" t="str" cm="1">
        <f t="array" aca="1" ref="E12949" ca="1">INDEX(Reel2,Spins[[#This Row],[Stop2]])</f>
        <v>🍋</v>
      </c>
      <c r="F12949">
        <f t="shared" ca="1" si="1010"/>
        <v>28</v>
      </c>
      <c r="G12949" t="str" cm="1">
        <f t="array" aca="1" ref="G12949" ca="1">INDEX(Reel3,Spins[[#This Row],[Stop3]])</f>
        <v>7️⃣</v>
      </c>
      <c r="H12949" t="b">
        <f ca="1">AND(Spins[[#This Row],[Sym1]]=Spins[[#This Row],[Sym2]],Spins[[#This Row],[Sym2]]=Spins[[#This Row],[Sym3]])</f>
        <v>0</v>
      </c>
      <c r="I129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49">
        <f t="shared" si="1011"/>
        <v>1</v>
      </c>
      <c r="K12949">
        <f ca="1">Spins[[#This Row],[Mult]]*Spins[[#This Row],[Bet]]</f>
        <v>0.6</v>
      </c>
      <c r="L12949">
        <f ca="1">Spins[[#This Row],[Payout]]-Spins[[#This Row],[Bet]]</f>
        <v>-0.4</v>
      </c>
    </row>
    <row r="12950" spans="1:12" x14ac:dyDescent="0.3">
      <c r="A12950">
        <f t="shared" si="1007"/>
        <v>12949</v>
      </c>
      <c r="B12950">
        <f t="shared" ca="1" si="1008"/>
        <v>1</v>
      </c>
      <c r="C12950" t="str" cm="1">
        <f t="array" aca="1" ref="C12950" ca="1">INDEX(Reel1,Spins[[#This Row],[Stop1]])</f>
        <v>🍋</v>
      </c>
      <c r="D12950">
        <f t="shared" ca="1" si="1009"/>
        <v>26</v>
      </c>
      <c r="E12950" t="str" cm="1">
        <f t="array" aca="1" ref="E12950" ca="1">INDEX(Reel2,Spins[[#This Row],[Stop2]])</f>
        <v>🔔</v>
      </c>
      <c r="F12950">
        <f t="shared" ca="1" si="1010"/>
        <v>28</v>
      </c>
      <c r="G12950" t="str" cm="1">
        <f t="array" aca="1" ref="G12950" ca="1">INDEX(Reel3,Spins[[#This Row],[Stop3]])</f>
        <v>7️⃣</v>
      </c>
      <c r="H12950" t="b">
        <f ca="1">AND(Spins[[#This Row],[Sym1]]=Spins[[#This Row],[Sym2]],Spins[[#This Row],[Sym2]]=Spins[[#This Row],[Sym3]])</f>
        <v>0</v>
      </c>
      <c r="I129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50">
        <f t="shared" si="1011"/>
        <v>1</v>
      </c>
      <c r="K12950">
        <f ca="1">Spins[[#This Row],[Mult]]*Spins[[#This Row],[Bet]]</f>
        <v>0</v>
      </c>
      <c r="L12950">
        <f ca="1">Spins[[#This Row],[Payout]]-Spins[[#This Row],[Bet]]</f>
        <v>-1</v>
      </c>
    </row>
    <row r="12951" spans="1:12" x14ac:dyDescent="0.3">
      <c r="A12951">
        <f t="shared" si="1007"/>
        <v>12950</v>
      </c>
      <c r="B12951">
        <f t="shared" ca="1" si="1008"/>
        <v>8</v>
      </c>
      <c r="C12951" t="str" cm="1">
        <f t="array" aca="1" ref="C12951" ca="1">INDEX(Reel1,Spins[[#This Row],[Stop1]])</f>
        <v>🍋</v>
      </c>
      <c r="D12951">
        <f t="shared" ca="1" si="1009"/>
        <v>8</v>
      </c>
      <c r="E12951" t="str" cm="1">
        <f t="array" aca="1" ref="E12951" ca="1">INDEX(Reel2,Spins[[#This Row],[Stop2]])</f>
        <v>🍋</v>
      </c>
      <c r="F12951">
        <f t="shared" ca="1" si="1010"/>
        <v>22</v>
      </c>
      <c r="G12951" t="str" cm="1">
        <f t="array" aca="1" ref="G12951" ca="1">INDEX(Reel3,Spins[[#This Row],[Stop3]])</f>
        <v>🔔</v>
      </c>
      <c r="H12951" t="b">
        <f ca="1">AND(Spins[[#This Row],[Sym1]]=Spins[[#This Row],[Sym2]],Spins[[#This Row],[Sym2]]=Spins[[#This Row],[Sym3]])</f>
        <v>0</v>
      </c>
      <c r="I129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51">
        <f t="shared" si="1011"/>
        <v>1</v>
      </c>
      <c r="K12951">
        <f ca="1">Spins[[#This Row],[Mult]]*Spins[[#This Row],[Bet]]</f>
        <v>0.6</v>
      </c>
      <c r="L12951">
        <f ca="1">Spins[[#This Row],[Payout]]-Spins[[#This Row],[Bet]]</f>
        <v>-0.4</v>
      </c>
    </row>
    <row r="12952" spans="1:12" x14ac:dyDescent="0.3">
      <c r="A12952">
        <f t="shared" si="1007"/>
        <v>12951</v>
      </c>
      <c r="B12952">
        <f t="shared" ca="1" si="1008"/>
        <v>19</v>
      </c>
      <c r="C12952" t="str" cm="1">
        <f t="array" aca="1" ref="C12952" ca="1">INDEX(Reel1,Spins[[#This Row],[Stop1]])</f>
        <v>🍒</v>
      </c>
      <c r="D12952">
        <f t="shared" ca="1" si="1009"/>
        <v>6</v>
      </c>
      <c r="E12952" t="str" cm="1">
        <f t="array" aca="1" ref="E12952" ca="1">INDEX(Reel2,Spins[[#This Row],[Stop2]])</f>
        <v>🍋</v>
      </c>
      <c r="F12952">
        <f t="shared" ca="1" si="1010"/>
        <v>29</v>
      </c>
      <c r="G12952" t="str" cm="1">
        <f t="array" aca="1" ref="G12952" ca="1">INDEX(Reel3,Spins[[#This Row],[Stop3]])</f>
        <v>7️⃣</v>
      </c>
      <c r="H12952" t="b">
        <f ca="1">AND(Spins[[#This Row],[Sym1]]=Spins[[#This Row],[Sym2]],Spins[[#This Row],[Sym2]]=Spins[[#This Row],[Sym3]])</f>
        <v>0</v>
      </c>
      <c r="I129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52">
        <f t="shared" si="1011"/>
        <v>1</v>
      </c>
      <c r="K12952">
        <f ca="1">Spins[[#This Row],[Mult]]*Spins[[#This Row],[Bet]]</f>
        <v>0</v>
      </c>
      <c r="L12952">
        <f ca="1">Spins[[#This Row],[Payout]]-Spins[[#This Row],[Bet]]</f>
        <v>-1</v>
      </c>
    </row>
    <row r="12953" spans="1:12" x14ac:dyDescent="0.3">
      <c r="A12953">
        <f t="shared" si="1007"/>
        <v>12952</v>
      </c>
      <c r="B12953">
        <f t="shared" ca="1" si="1008"/>
        <v>28</v>
      </c>
      <c r="C12953" t="str" cm="1">
        <f t="array" aca="1" ref="C12953" ca="1">INDEX(Reel1,Spins[[#This Row],[Stop1]])</f>
        <v>BAR</v>
      </c>
      <c r="D12953">
        <f t="shared" ca="1" si="1009"/>
        <v>2</v>
      </c>
      <c r="E12953" t="str" cm="1">
        <f t="array" aca="1" ref="E12953" ca="1">INDEX(Reel2,Spins[[#This Row],[Stop2]])</f>
        <v>🍋</v>
      </c>
      <c r="F12953">
        <f t="shared" ca="1" si="1010"/>
        <v>2</v>
      </c>
      <c r="G12953" t="str" cm="1">
        <f t="array" aca="1" ref="G12953" ca="1">INDEX(Reel3,Spins[[#This Row],[Stop3]])</f>
        <v>🍋</v>
      </c>
      <c r="H12953" t="b">
        <f ca="1">AND(Spins[[#This Row],[Sym1]]=Spins[[#This Row],[Sym2]],Spins[[#This Row],[Sym2]]=Spins[[#This Row],[Sym3]])</f>
        <v>0</v>
      </c>
      <c r="I129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53">
        <f t="shared" si="1011"/>
        <v>1</v>
      </c>
      <c r="K12953">
        <f ca="1">Spins[[#This Row],[Mult]]*Spins[[#This Row],[Bet]]</f>
        <v>0</v>
      </c>
      <c r="L12953">
        <f ca="1">Spins[[#This Row],[Payout]]-Spins[[#This Row],[Bet]]</f>
        <v>-1</v>
      </c>
    </row>
    <row r="12954" spans="1:12" x14ac:dyDescent="0.3">
      <c r="A12954">
        <f t="shared" si="1007"/>
        <v>12953</v>
      </c>
      <c r="B12954">
        <f t="shared" ca="1" si="1008"/>
        <v>2</v>
      </c>
      <c r="C12954" t="str" cm="1">
        <f t="array" aca="1" ref="C12954" ca="1">INDEX(Reel1,Spins[[#This Row],[Stop1]])</f>
        <v>🍋</v>
      </c>
      <c r="D12954">
        <f t="shared" ca="1" si="1009"/>
        <v>22</v>
      </c>
      <c r="E12954" t="str" cm="1">
        <f t="array" aca="1" ref="E12954" ca="1">INDEX(Reel2,Spins[[#This Row],[Stop2]])</f>
        <v>🍇</v>
      </c>
      <c r="F12954">
        <f t="shared" ca="1" si="1010"/>
        <v>3</v>
      </c>
      <c r="G12954" t="str" cm="1">
        <f t="array" aca="1" ref="G12954" ca="1">INDEX(Reel3,Spins[[#This Row],[Stop3]])</f>
        <v>🍋</v>
      </c>
      <c r="H12954" t="b">
        <f ca="1">AND(Spins[[#This Row],[Sym1]]=Spins[[#This Row],[Sym2]],Spins[[#This Row],[Sym2]]=Spins[[#This Row],[Sym3]])</f>
        <v>0</v>
      </c>
      <c r="I129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54">
        <f t="shared" si="1011"/>
        <v>1</v>
      </c>
      <c r="K12954">
        <f ca="1">Spins[[#This Row],[Mult]]*Spins[[#This Row],[Bet]]</f>
        <v>0</v>
      </c>
      <c r="L12954">
        <f ca="1">Spins[[#This Row],[Payout]]-Spins[[#This Row],[Bet]]</f>
        <v>-1</v>
      </c>
    </row>
    <row r="12955" spans="1:12" x14ac:dyDescent="0.3">
      <c r="A12955">
        <f t="shared" si="1007"/>
        <v>12954</v>
      </c>
      <c r="B12955">
        <f t="shared" ca="1" si="1008"/>
        <v>7</v>
      </c>
      <c r="C12955" t="str" cm="1">
        <f t="array" aca="1" ref="C12955" ca="1">INDEX(Reel1,Spins[[#This Row],[Stop1]])</f>
        <v>🍋</v>
      </c>
      <c r="D12955">
        <f t="shared" ca="1" si="1009"/>
        <v>12</v>
      </c>
      <c r="E12955" t="str" cm="1">
        <f t="array" aca="1" ref="E12955" ca="1">INDEX(Reel2,Spins[[#This Row],[Stop2]])</f>
        <v>🍋</v>
      </c>
      <c r="F12955">
        <f t="shared" ca="1" si="1010"/>
        <v>22</v>
      </c>
      <c r="G12955" t="str" cm="1">
        <f t="array" aca="1" ref="G12955" ca="1">INDEX(Reel3,Spins[[#This Row],[Stop3]])</f>
        <v>🔔</v>
      </c>
      <c r="H12955" t="b">
        <f ca="1">AND(Spins[[#This Row],[Sym1]]=Spins[[#This Row],[Sym2]],Spins[[#This Row],[Sym2]]=Spins[[#This Row],[Sym3]])</f>
        <v>0</v>
      </c>
      <c r="I129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55">
        <f t="shared" si="1011"/>
        <v>1</v>
      </c>
      <c r="K12955">
        <f ca="1">Spins[[#This Row],[Mult]]*Spins[[#This Row],[Bet]]</f>
        <v>0.6</v>
      </c>
      <c r="L12955">
        <f ca="1">Spins[[#This Row],[Payout]]-Spins[[#This Row],[Bet]]</f>
        <v>-0.4</v>
      </c>
    </row>
    <row r="12956" spans="1:12" x14ac:dyDescent="0.3">
      <c r="A12956">
        <f t="shared" si="1007"/>
        <v>12955</v>
      </c>
      <c r="B12956">
        <f t="shared" ca="1" si="1008"/>
        <v>12</v>
      </c>
      <c r="C12956" t="str" cm="1">
        <f t="array" aca="1" ref="C12956" ca="1">INDEX(Reel1,Spins[[#This Row],[Stop1]])</f>
        <v>🍋</v>
      </c>
      <c r="D12956">
        <f t="shared" ca="1" si="1009"/>
        <v>30</v>
      </c>
      <c r="E12956" t="str" cm="1">
        <f t="array" aca="1" ref="E12956" ca="1">INDEX(Reel2,Spins[[#This Row],[Stop2]])</f>
        <v>7️⃣</v>
      </c>
      <c r="F12956">
        <f t="shared" ca="1" si="1010"/>
        <v>29</v>
      </c>
      <c r="G12956" t="str" cm="1">
        <f t="array" aca="1" ref="G12956" ca="1">INDEX(Reel3,Spins[[#This Row],[Stop3]])</f>
        <v>7️⃣</v>
      </c>
      <c r="H12956" t="b">
        <f ca="1">AND(Spins[[#This Row],[Sym1]]=Spins[[#This Row],[Sym2]],Spins[[#This Row],[Sym2]]=Spins[[#This Row],[Sym3]])</f>
        <v>0</v>
      </c>
      <c r="I129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56">
        <f t="shared" si="1011"/>
        <v>1</v>
      </c>
      <c r="K12956">
        <f ca="1">Spins[[#This Row],[Mult]]*Spins[[#This Row],[Bet]]</f>
        <v>0</v>
      </c>
      <c r="L12956">
        <f ca="1">Spins[[#This Row],[Payout]]-Spins[[#This Row],[Bet]]</f>
        <v>-1</v>
      </c>
    </row>
    <row r="12957" spans="1:12" x14ac:dyDescent="0.3">
      <c r="A12957">
        <f t="shared" si="1007"/>
        <v>12956</v>
      </c>
      <c r="B12957">
        <f t="shared" ca="1" si="1008"/>
        <v>1</v>
      </c>
      <c r="C12957" t="str" cm="1">
        <f t="array" aca="1" ref="C12957" ca="1">INDEX(Reel1,Spins[[#This Row],[Stop1]])</f>
        <v>🍋</v>
      </c>
      <c r="D12957">
        <f t="shared" ca="1" si="1009"/>
        <v>13</v>
      </c>
      <c r="E12957" t="str" cm="1">
        <f t="array" aca="1" ref="E12957" ca="1">INDEX(Reel2,Spins[[#This Row],[Stop2]])</f>
        <v>🍋</v>
      </c>
      <c r="F12957">
        <f t="shared" ca="1" si="1010"/>
        <v>5</v>
      </c>
      <c r="G12957" t="str" cm="1">
        <f t="array" aca="1" ref="G12957" ca="1">INDEX(Reel3,Spins[[#This Row],[Stop3]])</f>
        <v>🍋</v>
      </c>
      <c r="H12957" t="b">
        <f ca="1">AND(Spins[[#This Row],[Sym1]]=Spins[[#This Row],[Sym2]],Spins[[#This Row],[Sym2]]=Spins[[#This Row],[Sym3]])</f>
        <v>1</v>
      </c>
      <c r="I129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957">
        <f t="shared" si="1011"/>
        <v>1</v>
      </c>
      <c r="K12957">
        <f ca="1">Spins[[#This Row],[Mult]]*Spins[[#This Row],[Bet]]</f>
        <v>14</v>
      </c>
      <c r="L12957">
        <f ca="1">Spins[[#This Row],[Payout]]-Spins[[#This Row],[Bet]]</f>
        <v>13</v>
      </c>
    </row>
    <row r="12958" spans="1:12" x14ac:dyDescent="0.3">
      <c r="A12958">
        <f t="shared" si="1007"/>
        <v>12957</v>
      </c>
      <c r="B12958">
        <f t="shared" ca="1" si="1008"/>
        <v>17</v>
      </c>
      <c r="C12958" t="str" cm="1">
        <f t="array" aca="1" ref="C12958" ca="1">INDEX(Reel1,Spins[[#This Row],[Stop1]])</f>
        <v>🍒</v>
      </c>
      <c r="D12958">
        <f t="shared" ca="1" si="1009"/>
        <v>16</v>
      </c>
      <c r="E12958" t="str" cm="1">
        <f t="array" aca="1" ref="E12958" ca="1">INDEX(Reel2,Spins[[#This Row],[Stop2]])</f>
        <v>🍒</v>
      </c>
      <c r="F12958">
        <f t="shared" ca="1" si="1010"/>
        <v>4</v>
      </c>
      <c r="G12958" t="str" cm="1">
        <f t="array" aca="1" ref="G12958" ca="1">INDEX(Reel3,Spins[[#This Row],[Stop3]])</f>
        <v>🍋</v>
      </c>
      <c r="H12958" t="b">
        <f ca="1">AND(Spins[[#This Row],[Sym1]]=Spins[[#This Row],[Sym2]],Spins[[#This Row],[Sym2]]=Spins[[#This Row],[Sym3]])</f>
        <v>0</v>
      </c>
      <c r="I129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58">
        <f t="shared" si="1011"/>
        <v>1</v>
      </c>
      <c r="K12958">
        <f ca="1">Spins[[#This Row],[Mult]]*Spins[[#This Row],[Bet]]</f>
        <v>0.8</v>
      </c>
      <c r="L12958">
        <f ca="1">Spins[[#This Row],[Payout]]-Spins[[#This Row],[Bet]]</f>
        <v>-0.19999999999999996</v>
      </c>
    </row>
    <row r="12959" spans="1:12" x14ac:dyDescent="0.3">
      <c r="A12959">
        <f t="shared" si="1007"/>
        <v>12958</v>
      </c>
      <c r="B12959">
        <f t="shared" ca="1" si="1008"/>
        <v>17</v>
      </c>
      <c r="C12959" t="str" cm="1">
        <f t="array" aca="1" ref="C12959" ca="1">INDEX(Reel1,Spins[[#This Row],[Stop1]])</f>
        <v>🍒</v>
      </c>
      <c r="D12959">
        <f t="shared" ca="1" si="1009"/>
        <v>16</v>
      </c>
      <c r="E12959" t="str" cm="1">
        <f t="array" aca="1" ref="E12959" ca="1">INDEX(Reel2,Spins[[#This Row],[Stop2]])</f>
        <v>🍒</v>
      </c>
      <c r="F12959">
        <f t="shared" ca="1" si="1010"/>
        <v>27</v>
      </c>
      <c r="G12959" t="str" cm="1">
        <f t="array" aca="1" ref="G12959" ca="1">INDEX(Reel3,Spins[[#This Row],[Stop3]])</f>
        <v>7️⃣</v>
      </c>
      <c r="H12959" t="b">
        <f ca="1">AND(Spins[[#This Row],[Sym1]]=Spins[[#This Row],[Sym2]],Spins[[#This Row],[Sym2]]=Spins[[#This Row],[Sym3]])</f>
        <v>0</v>
      </c>
      <c r="I129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59">
        <f t="shared" si="1011"/>
        <v>1</v>
      </c>
      <c r="K12959">
        <f ca="1">Spins[[#This Row],[Mult]]*Spins[[#This Row],[Bet]]</f>
        <v>0.8</v>
      </c>
      <c r="L12959">
        <f ca="1">Spins[[#This Row],[Payout]]-Spins[[#This Row],[Bet]]</f>
        <v>-0.19999999999999996</v>
      </c>
    </row>
    <row r="12960" spans="1:12" x14ac:dyDescent="0.3">
      <c r="A12960">
        <f t="shared" si="1007"/>
        <v>12959</v>
      </c>
      <c r="B12960">
        <f t="shared" ca="1" si="1008"/>
        <v>17</v>
      </c>
      <c r="C12960" t="str" cm="1">
        <f t="array" aca="1" ref="C12960" ca="1">INDEX(Reel1,Spins[[#This Row],[Stop1]])</f>
        <v>🍒</v>
      </c>
      <c r="D12960">
        <f t="shared" ca="1" si="1009"/>
        <v>13</v>
      </c>
      <c r="E12960" t="str" cm="1">
        <f t="array" aca="1" ref="E12960" ca="1">INDEX(Reel2,Spins[[#This Row],[Stop2]])</f>
        <v>🍋</v>
      </c>
      <c r="F12960">
        <f t="shared" ca="1" si="1010"/>
        <v>6</v>
      </c>
      <c r="G12960" t="str" cm="1">
        <f t="array" aca="1" ref="G12960" ca="1">INDEX(Reel3,Spins[[#This Row],[Stop3]])</f>
        <v>🍒</v>
      </c>
      <c r="H12960" t="b">
        <f ca="1">AND(Spins[[#This Row],[Sym1]]=Spins[[#This Row],[Sym2]],Spins[[#This Row],[Sym2]]=Spins[[#This Row],[Sym3]])</f>
        <v>0</v>
      </c>
      <c r="I129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60">
        <f t="shared" si="1011"/>
        <v>1</v>
      </c>
      <c r="K12960">
        <f ca="1">Spins[[#This Row],[Mult]]*Spins[[#This Row],[Bet]]</f>
        <v>0</v>
      </c>
      <c r="L12960">
        <f ca="1">Spins[[#This Row],[Payout]]-Spins[[#This Row],[Bet]]</f>
        <v>-1</v>
      </c>
    </row>
    <row r="12961" spans="1:12" x14ac:dyDescent="0.3">
      <c r="A12961">
        <f t="shared" si="1007"/>
        <v>12960</v>
      </c>
      <c r="B12961">
        <f t="shared" ca="1" si="1008"/>
        <v>20</v>
      </c>
      <c r="C12961" t="str" cm="1">
        <f t="array" aca="1" ref="C12961" ca="1">INDEX(Reel1,Spins[[#This Row],[Stop1]])</f>
        <v>🍒</v>
      </c>
      <c r="D12961">
        <f t="shared" ca="1" si="1009"/>
        <v>21</v>
      </c>
      <c r="E12961" t="str" cm="1">
        <f t="array" aca="1" ref="E12961" ca="1">INDEX(Reel2,Spins[[#This Row],[Stop2]])</f>
        <v>🍒</v>
      </c>
      <c r="F12961">
        <f t="shared" ca="1" si="1010"/>
        <v>29</v>
      </c>
      <c r="G12961" t="str" cm="1">
        <f t="array" aca="1" ref="G12961" ca="1">INDEX(Reel3,Spins[[#This Row],[Stop3]])</f>
        <v>7️⃣</v>
      </c>
      <c r="H12961" t="b">
        <f ca="1">AND(Spins[[#This Row],[Sym1]]=Spins[[#This Row],[Sym2]],Spins[[#This Row],[Sym2]]=Spins[[#This Row],[Sym3]])</f>
        <v>0</v>
      </c>
      <c r="I129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61">
        <f t="shared" si="1011"/>
        <v>1</v>
      </c>
      <c r="K12961">
        <f ca="1">Spins[[#This Row],[Mult]]*Spins[[#This Row],[Bet]]</f>
        <v>0.8</v>
      </c>
      <c r="L12961">
        <f ca="1">Spins[[#This Row],[Payout]]-Spins[[#This Row],[Bet]]</f>
        <v>-0.19999999999999996</v>
      </c>
    </row>
    <row r="12962" spans="1:12" x14ac:dyDescent="0.3">
      <c r="A12962">
        <f t="shared" si="1007"/>
        <v>12961</v>
      </c>
      <c r="B12962">
        <f t="shared" ca="1" si="1008"/>
        <v>25</v>
      </c>
      <c r="C12962" t="str" cm="1">
        <f t="array" aca="1" ref="C12962" ca="1">INDEX(Reel1,Spins[[#This Row],[Stop1]])</f>
        <v>🔔</v>
      </c>
      <c r="D12962">
        <f t="shared" ca="1" si="1009"/>
        <v>5</v>
      </c>
      <c r="E12962" t="str" cm="1">
        <f t="array" aca="1" ref="E12962" ca="1">INDEX(Reel2,Spins[[#This Row],[Stop2]])</f>
        <v>🍋</v>
      </c>
      <c r="F12962">
        <f t="shared" ca="1" si="1010"/>
        <v>1</v>
      </c>
      <c r="G12962" t="str" cm="1">
        <f t="array" aca="1" ref="G12962" ca="1">INDEX(Reel3,Spins[[#This Row],[Stop3]])</f>
        <v>🍋</v>
      </c>
      <c r="H12962" t="b">
        <f ca="1">AND(Spins[[#This Row],[Sym1]]=Spins[[#This Row],[Sym2]],Spins[[#This Row],[Sym2]]=Spins[[#This Row],[Sym3]])</f>
        <v>0</v>
      </c>
      <c r="I129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62">
        <f t="shared" si="1011"/>
        <v>1</v>
      </c>
      <c r="K12962">
        <f ca="1">Spins[[#This Row],[Mult]]*Spins[[#This Row],[Bet]]</f>
        <v>0</v>
      </c>
      <c r="L12962">
        <f ca="1">Spins[[#This Row],[Payout]]-Spins[[#This Row],[Bet]]</f>
        <v>-1</v>
      </c>
    </row>
    <row r="12963" spans="1:12" x14ac:dyDescent="0.3">
      <c r="A12963">
        <f t="shared" si="1007"/>
        <v>12962</v>
      </c>
      <c r="B12963">
        <f t="shared" ca="1" si="1008"/>
        <v>24</v>
      </c>
      <c r="C12963" t="str" cm="1">
        <f t="array" aca="1" ref="C12963" ca="1">INDEX(Reel1,Spins[[#This Row],[Stop1]])</f>
        <v>🍇</v>
      </c>
      <c r="D12963">
        <f t="shared" ca="1" si="1009"/>
        <v>20</v>
      </c>
      <c r="E12963" t="str" cm="1">
        <f t="array" aca="1" ref="E12963" ca="1">INDEX(Reel2,Spins[[#This Row],[Stop2]])</f>
        <v>🍒</v>
      </c>
      <c r="F12963">
        <f t="shared" ca="1" si="1010"/>
        <v>4</v>
      </c>
      <c r="G12963" t="str" cm="1">
        <f t="array" aca="1" ref="G12963" ca="1">INDEX(Reel3,Spins[[#This Row],[Stop3]])</f>
        <v>🍋</v>
      </c>
      <c r="H12963" t="b">
        <f ca="1">AND(Spins[[#This Row],[Sym1]]=Spins[[#This Row],[Sym2]],Spins[[#This Row],[Sym2]]=Spins[[#This Row],[Sym3]])</f>
        <v>0</v>
      </c>
      <c r="I129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63">
        <f t="shared" si="1011"/>
        <v>1</v>
      </c>
      <c r="K12963">
        <f ca="1">Spins[[#This Row],[Mult]]*Spins[[#This Row],[Bet]]</f>
        <v>0</v>
      </c>
      <c r="L12963">
        <f ca="1">Spins[[#This Row],[Payout]]-Spins[[#This Row],[Bet]]</f>
        <v>-1</v>
      </c>
    </row>
    <row r="12964" spans="1:12" x14ac:dyDescent="0.3">
      <c r="A12964">
        <f t="shared" si="1007"/>
        <v>12963</v>
      </c>
      <c r="B12964">
        <f t="shared" ca="1" si="1008"/>
        <v>3</v>
      </c>
      <c r="C12964" t="str" cm="1">
        <f t="array" aca="1" ref="C12964" ca="1">INDEX(Reel1,Spins[[#This Row],[Stop1]])</f>
        <v>🍋</v>
      </c>
      <c r="D12964">
        <f t="shared" ca="1" si="1009"/>
        <v>10</v>
      </c>
      <c r="E12964" t="str" cm="1">
        <f t="array" aca="1" ref="E12964" ca="1">INDEX(Reel2,Spins[[#This Row],[Stop2]])</f>
        <v>🍋</v>
      </c>
      <c r="F12964">
        <f t="shared" ca="1" si="1010"/>
        <v>18</v>
      </c>
      <c r="G12964" t="str" cm="1">
        <f t="array" aca="1" ref="G12964" ca="1">INDEX(Reel3,Spins[[#This Row],[Stop3]])</f>
        <v>🔔</v>
      </c>
      <c r="H12964" t="b">
        <f ca="1">AND(Spins[[#This Row],[Sym1]]=Spins[[#This Row],[Sym2]],Spins[[#This Row],[Sym2]]=Spins[[#This Row],[Sym3]])</f>
        <v>0</v>
      </c>
      <c r="I129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64">
        <f t="shared" si="1011"/>
        <v>1</v>
      </c>
      <c r="K12964">
        <f ca="1">Spins[[#This Row],[Mult]]*Spins[[#This Row],[Bet]]</f>
        <v>0.6</v>
      </c>
      <c r="L12964">
        <f ca="1">Spins[[#This Row],[Payout]]-Spins[[#This Row],[Bet]]</f>
        <v>-0.4</v>
      </c>
    </row>
    <row r="12965" spans="1:12" x14ac:dyDescent="0.3">
      <c r="A12965">
        <f t="shared" si="1007"/>
        <v>12964</v>
      </c>
      <c r="B12965">
        <f t="shared" ca="1" si="1008"/>
        <v>13</v>
      </c>
      <c r="C12965" t="str" cm="1">
        <f t="array" aca="1" ref="C12965" ca="1">INDEX(Reel1,Spins[[#This Row],[Stop1]])</f>
        <v>🍋</v>
      </c>
      <c r="D12965">
        <f t="shared" ca="1" si="1009"/>
        <v>21</v>
      </c>
      <c r="E12965" t="str" cm="1">
        <f t="array" aca="1" ref="E12965" ca="1">INDEX(Reel2,Spins[[#This Row],[Stop2]])</f>
        <v>🍒</v>
      </c>
      <c r="F12965">
        <f t="shared" ca="1" si="1010"/>
        <v>22</v>
      </c>
      <c r="G12965" t="str" cm="1">
        <f t="array" aca="1" ref="G12965" ca="1">INDEX(Reel3,Spins[[#This Row],[Stop3]])</f>
        <v>🔔</v>
      </c>
      <c r="H12965" t="b">
        <f ca="1">AND(Spins[[#This Row],[Sym1]]=Spins[[#This Row],[Sym2]],Spins[[#This Row],[Sym2]]=Spins[[#This Row],[Sym3]])</f>
        <v>0</v>
      </c>
      <c r="I129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65">
        <f t="shared" si="1011"/>
        <v>1</v>
      </c>
      <c r="K12965">
        <f ca="1">Spins[[#This Row],[Mult]]*Spins[[#This Row],[Bet]]</f>
        <v>0</v>
      </c>
      <c r="L12965">
        <f ca="1">Spins[[#This Row],[Payout]]-Spins[[#This Row],[Bet]]</f>
        <v>-1</v>
      </c>
    </row>
    <row r="12966" spans="1:12" x14ac:dyDescent="0.3">
      <c r="A12966">
        <f t="shared" si="1007"/>
        <v>12965</v>
      </c>
      <c r="B12966">
        <f t="shared" ca="1" si="1008"/>
        <v>7</v>
      </c>
      <c r="C12966" t="str" cm="1">
        <f t="array" aca="1" ref="C12966" ca="1">INDEX(Reel1,Spins[[#This Row],[Stop1]])</f>
        <v>🍋</v>
      </c>
      <c r="D12966">
        <f t="shared" ca="1" si="1009"/>
        <v>3</v>
      </c>
      <c r="E12966" t="str" cm="1">
        <f t="array" aca="1" ref="E12966" ca="1">INDEX(Reel2,Spins[[#This Row],[Stop2]])</f>
        <v>🍋</v>
      </c>
      <c r="F12966">
        <f t="shared" ca="1" si="1010"/>
        <v>20</v>
      </c>
      <c r="G12966" t="str" cm="1">
        <f t="array" aca="1" ref="G12966" ca="1">INDEX(Reel3,Spins[[#This Row],[Stop3]])</f>
        <v>🔔</v>
      </c>
      <c r="H12966" t="b">
        <f ca="1">AND(Spins[[#This Row],[Sym1]]=Spins[[#This Row],[Sym2]],Spins[[#This Row],[Sym2]]=Spins[[#This Row],[Sym3]])</f>
        <v>0</v>
      </c>
      <c r="I129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66">
        <f t="shared" si="1011"/>
        <v>1</v>
      </c>
      <c r="K12966">
        <f ca="1">Spins[[#This Row],[Mult]]*Spins[[#This Row],[Bet]]</f>
        <v>0.6</v>
      </c>
      <c r="L12966">
        <f ca="1">Spins[[#This Row],[Payout]]-Spins[[#This Row],[Bet]]</f>
        <v>-0.4</v>
      </c>
    </row>
    <row r="12967" spans="1:12" x14ac:dyDescent="0.3">
      <c r="A12967">
        <f t="shared" si="1007"/>
        <v>12966</v>
      </c>
      <c r="B12967">
        <f t="shared" ca="1" si="1008"/>
        <v>1</v>
      </c>
      <c r="C12967" t="str" cm="1">
        <f t="array" aca="1" ref="C12967" ca="1">INDEX(Reel1,Spins[[#This Row],[Stop1]])</f>
        <v>🍋</v>
      </c>
      <c r="D12967">
        <f t="shared" ca="1" si="1009"/>
        <v>12</v>
      </c>
      <c r="E12967" t="str" cm="1">
        <f t="array" aca="1" ref="E12967" ca="1">INDEX(Reel2,Spins[[#This Row],[Stop2]])</f>
        <v>🍋</v>
      </c>
      <c r="F12967">
        <f t="shared" ca="1" si="1010"/>
        <v>1</v>
      </c>
      <c r="G12967" t="str" cm="1">
        <f t="array" aca="1" ref="G12967" ca="1">INDEX(Reel3,Spins[[#This Row],[Stop3]])</f>
        <v>🍋</v>
      </c>
      <c r="H12967" t="b">
        <f ca="1">AND(Spins[[#This Row],[Sym1]]=Spins[[#This Row],[Sym2]],Spins[[#This Row],[Sym2]]=Spins[[#This Row],[Sym3]])</f>
        <v>1</v>
      </c>
      <c r="I129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967">
        <f t="shared" si="1011"/>
        <v>1</v>
      </c>
      <c r="K12967">
        <f ca="1">Spins[[#This Row],[Mult]]*Spins[[#This Row],[Bet]]</f>
        <v>14</v>
      </c>
      <c r="L12967">
        <f ca="1">Spins[[#This Row],[Payout]]-Spins[[#This Row],[Bet]]</f>
        <v>13</v>
      </c>
    </row>
    <row r="12968" spans="1:12" x14ac:dyDescent="0.3">
      <c r="A12968">
        <f t="shared" si="1007"/>
        <v>12967</v>
      </c>
      <c r="B12968">
        <f t="shared" ca="1" si="1008"/>
        <v>19</v>
      </c>
      <c r="C12968" t="str" cm="1">
        <f t="array" aca="1" ref="C12968" ca="1">INDEX(Reel1,Spins[[#This Row],[Stop1]])</f>
        <v>🍒</v>
      </c>
      <c r="D12968">
        <f t="shared" ca="1" si="1009"/>
        <v>14</v>
      </c>
      <c r="E12968" t="str" cm="1">
        <f t="array" aca="1" ref="E12968" ca="1">INDEX(Reel2,Spins[[#This Row],[Stop2]])</f>
        <v>🍋</v>
      </c>
      <c r="F12968">
        <f t="shared" ca="1" si="1010"/>
        <v>1</v>
      </c>
      <c r="G12968" t="str" cm="1">
        <f t="array" aca="1" ref="G12968" ca="1">INDEX(Reel3,Spins[[#This Row],[Stop3]])</f>
        <v>🍋</v>
      </c>
      <c r="H12968" t="b">
        <f ca="1">AND(Spins[[#This Row],[Sym1]]=Spins[[#This Row],[Sym2]],Spins[[#This Row],[Sym2]]=Spins[[#This Row],[Sym3]])</f>
        <v>0</v>
      </c>
      <c r="I129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68">
        <f t="shared" si="1011"/>
        <v>1</v>
      </c>
      <c r="K12968">
        <f ca="1">Spins[[#This Row],[Mult]]*Spins[[#This Row],[Bet]]</f>
        <v>0</v>
      </c>
      <c r="L12968">
        <f ca="1">Spins[[#This Row],[Payout]]-Spins[[#This Row],[Bet]]</f>
        <v>-1</v>
      </c>
    </row>
    <row r="12969" spans="1:12" x14ac:dyDescent="0.3">
      <c r="A12969">
        <f t="shared" si="1007"/>
        <v>12968</v>
      </c>
      <c r="B12969">
        <f t="shared" ca="1" si="1008"/>
        <v>18</v>
      </c>
      <c r="C12969" t="str" cm="1">
        <f t="array" aca="1" ref="C12969" ca="1">INDEX(Reel1,Spins[[#This Row],[Stop1]])</f>
        <v>🍒</v>
      </c>
      <c r="D12969">
        <f t="shared" ca="1" si="1009"/>
        <v>24</v>
      </c>
      <c r="E12969" t="str" cm="1">
        <f t="array" aca="1" ref="E12969" ca="1">INDEX(Reel2,Spins[[#This Row],[Stop2]])</f>
        <v>🍇</v>
      </c>
      <c r="F12969">
        <f t="shared" ca="1" si="1010"/>
        <v>24</v>
      </c>
      <c r="G12969" t="str" cm="1">
        <f t="array" aca="1" ref="G12969" ca="1">INDEX(Reel3,Spins[[#This Row],[Stop3]])</f>
        <v>BAR</v>
      </c>
      <c r="H12969" t="b">
        <f ca="1">AND(Spins[[#This Row],[Sym1]]=Spins[[#This Row],[Sym2]],Spins[[#This Row],[Sym2]]=Spins[[#This Row],[Sym3]])</f>
        <v>0</v>
      </c>
      <c r="I129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69">
        <f t="shared" si="1011"/>
        <v>1</v>
      </c>
      <c r="K12969">
        <f ca="1">Spins[[#This Row],[Mult]]*Spins[[#This Row],[Bet]]</f>
        <v>0</v>
      </c>
      <c r="L12969">
        <f ca="1">Spins[[#This Row],[Payout]]-Spins[[#This Row],[Bet]]</f>
        <v>-1</v>
      </c>
    </row>
    <row r="12970" spans="1:12" x14ac:dyDescent="0.3">
      <c r="A12970">
        <f t="shared" si="1007"/>
        <v>12969</v>
      </c>
      <c r="B12970">
        <f t="shared" ca="1" si="1008"/>
        <v>6</v>
      </c>
      <c r="C12970" t="str" cm="1">
        <f t="array" aca="1" ref="C12970" ca="1">INDEX(Reel1,Spins[[#This Row],[Stop1]])</f>
        <v>🍋</v>
      </c>
      <c r="D12970">
        <f t="shared" ca="1" si="1009"/>
        <v>9</v>
      </c>
      <c r="E12970" t="str" cm="1">
        <f t="array" aca="1" ref="E12970" ca="1">INDEX(Reel2,Spins[[#This Row],[Stop2]])</f>
        <v>🍋</v>
      </c>
      <c r="F12970">
        <f t="shared" ca="1" si="1010"/>
        <v>3</v>
      </c>
      <c r="G12970" t="str" cm="1">
        <f t="array" aca="1" ref="G12970" ca="1">INDEX(Reel3,Spins[[#This Row],[Stop3]])</f>
        <v>🍋</v>
      </c>
      <c r="H12970" t="b">
        <f ca="1">AND(Spins[[#This Row],[Sym1]]=Spins[[#This Row],[Sym2]],Spins[[#This Row],[Sym2]]=Spins[[#This Row],[Sym3]])</f>
        <v>1</v>
      </c>
      <c r="I129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2970">
        <f t="shared" si="1011"/>
        <v>1</v>
      </c>
      <c r="K12970">
        <f ca="1">Spins[[#This Row],[Mult]]*Spins[[#This Row],[Bet]]</f>
        <v>14</v>
      </c>
      <c r="L12970">
        <f ca="1">Spins[[#This Row],[Payout]]-Spins[[#This Row],[Bet]]</f>
        <v>13</v>
      </c>
    </row>
    <row r="12971" spans="1:12" x14ac:dyDescent="0.3">
      <c r="A12971">
        <f t="shared" si="1007"/>
        <v>12970</v>
      </c>
      <c r="B12971">
        <f t="shared" ca="1" si="1008"/>
        <v>2</v>
      </c>
      <c r="C12971" t="str" cm="1">
        <f t="array" aca="1" ref="C12971" ca="1">INDEX(Reel1,Spins[[#This Row],[Stop1]])</f>
        <v>🍋</v>
      </c>
      <c r="D12971">
        <f t="shared" ca="1" si="1009"/>
        <v>3</v>
      </c>
      <c r="E12971" t="str" cm="1">
        <f t="array" aca="1" ref="E12971" ca="1">INDEX(Reel2,Spins[[#This Row],[Stop2]])</f>
        <v>🍋</v>
      </c>
      <c r="F12971">
        <f t="shared" ca="1" si="1010"/>
        <v>30</v>
      </c>
      <c r="G12971" t="str" cm="1">
        <f t="array" aca="1" ref="G12971" ca="1">INDEX(Reel3,Spins[[#This Row],[Stop3]])</f>
        <v>💎</v>
      </c>
      <c r="H12971" t="b">
        <f ca="1">AND(Spins[[#This Row],[Sym1]]=Spins[[#This Row],[Sym2]],Spins[[#This Row],[Sym2]]=Spins[[#This Row],[Sym3]])</f>
        <v>0</v>
      </c>
      <c r="I129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71">
        <f t="shared" si="1011"/>
        <v>1</v>
      </c>
      <c r="K12971">
        <f ca="1">Spins[[#This Row],[Mult]]*Spins[[#This Row],[Bet]]</f>
        <v>0.6</v>
      </c>
      <c r="L12971">
        <f ca="1">Spins[[#This Row],[Payout]]-Spins[[#This Row],[Bet]]</f>
        <v>-0.4</v>
      </c>
    </row>
    <row r="12972" spans="1:12" x14ac:dyDescent="0.3">
      <c r="A12972">
        <f t="shared" si="1007"/>
        <v>12971</v>
      </c>
      <c r="B12972">
        <f t="shared" ca="1" si="1008"/>
        <v>28</v>
      </c>
      <c r="C12972" t="str" cm="1">
        <f t="array" aca="1" ref="C12972" ca="1">INDEX(Reel1,Spins[[#This Row],[Stop1]])</f>
        <v>BAR</v>
      </c>
      <c r="D12972">
        <f t="shared" ca="1" si="1009"/>
        <v>25</v>
      </c>
      <c r="E12972" t="str" cm="1">
        <f t="array" aca="1" ref="E12972" ca="1">INDEX(Reel2,Spins[[#This Row],[Stop2]])</f>
        <v>🔔</v>
      </c>
      <c r="F12972">
        <f t="shared" ca="1" si="1010"/>
        <v>20</v>
      </c>
      <c r="G12972" t="str" cm="1">
        <f t="array" aca="1" ref="G12972" ca="1">INDEX(Reel3,Spins[[#This Row],[Stop3]])</f>
        <v>🔔</v>
      </c>
      <c r="H12972" t="b">
        <f ca="1">AND(Spins[[#This Row],[Sym1]]=Spins[[#This Row],[Sym2]],Spins[[#This Row],[Sym2]]=Spins[[#This Row],[Sym3]])</f>
        <v>0</v>
      </c>
      <c r="I129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72">
        <f t="shared" si="1011"/>
        <v>1</v>
      </c>
      <c r="K12972">
        <f ca="1">Spins[[#This Row],[Mult]]*Spins[[#This Row],[Bet]]</f>
        <v>0</v>
      </c>
      <c r="L12972">
        <f ca="1">Spins[[#This Row],[Payout]]-Spins[[#This Row],[Bet]]</f>
        <v>-1</v>
      </c>
    </row>
    <row r="12973" spans="1:12" x14ac:dyDescent="0.3">
      <c r="A12973">
        <f t="shared" si="1007"/>
        <v>12972</v>
      </c>
      <c r="B12973">
        <f t="shared" ca="1" si="1008"/>
        <v>1</v>
      </c>
      <c r="C12973" t="str" cm="1">
        <f t="array" aca="1" ref="C12973" ca="1">INDEX(Reel1,Spins[[#This Row],[Stop1]])</f>
        <v>🍋</v>
      </c>
      <c r="D12973">
        <f t="shared" ca="1" si="1009"/>
        <v>5</v>
      </c>
      <c r="E12973" t="str" cm="1">
        <f t="array" aca="1" ref="E12973" ca="1">INDEX(Reel2,Spins[[#This Row],[Stop2]])</f>
        <v>🍋</v>
      </c>
      <c r="F12973">
        <f t="shared" ca="1" si="1010"/>
        <v>15</v>
      </c>
      <c r="G12973" t="str" cm="1">
        <f t="array" aca="1" ref="G12973" ca="1">INDEX(Reel3,Spins[[#This Row],[Stop3]])</f>
        <v>🍇</v>
      </c>
      <c r="H12973" t="b">
        <f ca="1">AND(Spins[[#This Row],[Sym1]]=Spins[[#This Row],[Sym2]],Spins[[#This Row],[Sym2]]=Spins[[#This Row],[Sym3]])</f>
        <v>0</v>
      </c>
      <c r="I129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73">
        <f t="shared" si="1011"/>
        <v>1</v>
      </c>
      <c r="K12973">
        <f ca="1">Spins[[#This Row],[Mult]]*Spins[[#This Row],[Bet]]</f>
        <v>0.6</v>
      </c>
      <c r="L12973">
        <f ca="1">Spins[[#This Row],[Payout]]-Spins[[#This Row],[Bet]]</f>
        <v>-0.4</v>
      </c>
    </row>
    <row r="12974" spans="1:12" x14ac:dyDescent="0.3">
      <c r="A12974">
        <f t="shared" si="1007"/>
        <v>12973</v>
      </c>
      <c r="B12974">
        <f t="shared" ca="1" si="1008"/>
        <v>7</v>
      </c>
      <c r="C12974" t="str" cm="1">
        <f t="array" aca="1" ref="C12974" ca="1">INDEX(Reel1,Spins[[#This Row],[Stop1]])</f>
        <v>🍋</v>
      </c>
      <c r="D12974">
        <f t="shared" ca="1" si="1009"/>
        <v>31</v>
      </c>
      <c r="E12974" t="str" cm="1">
        <f t="array" aca="1" ref="E12974" ca="1">INDEX(Reel2,Spins[[#This Row],[Stop2]])</f>
        <v>💎</v>
      </c>
      <c r="F12974">
        <f t="shared" ca="1" si="1010"/>
        <v>6</v>
      </c>
      <c r="G12974" t="str" cm="1">
        <f t="array" aca="1" ref="G12974" ca="1">INDEX(Reel3,Spins[[#This Row],[Stop3]])</f>
        <v>🍒</v>
      </c>
      <c r="H12974" t="b">
        <f ca="1">AND(Spins[[#This Row],[Sym1]]=Spins[[#This Row],[Sym2]],Spins[[#This Row],[Sym2]]=Spins[[#This Row],[Sym3]])</f>
        <v>0</v>
      </c>
      <c r="I129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74">
        <f t="shared" si="1011"/>
        <v>1</v>
      </c>
      <c r="K12974">
        <f ca="1">Spins[[#This Row],[Mult]]*Spins[[#This Row],[Bet]]</f>
        <v>0</v>
      </c>
      <c r="L12974">
        <f ca="1">Spins[[#This Row],[Payout]]-Spins[[#This Row],[Bet]]</f>
        <v>-1</v>
      </c>
    </row>
    <row r="12975" spans="1:12" x14ac:dyDescent="0.3">
      <c r="A12975">
        <f t="shared" si="1007"/>
        <v>12974</v>
      </c>
      <c r="B12975">
        <f t="shared" ca="1" si="1008"/>
        <v>1</v>
      </c>
      <c r="C12975" t="str" cm="1">
        <f t="array" aca="1" ref="C12975" ca="1">INDEX(Reel1,Spins[[#This Row],[Stop1]])</f>
        <v>🍋</v>
      </c>
      <c r="D12975">
        <f t="shared" ca="1" si="1009"/>
        <v>2</v>
      </c>
      <c r="E12975" t="str" cm="1">
        <f t="array" aca="1" ref="E12975" ca="1">INDEX(Reel2,Spins[[#This Row],[Stop2]])</f>
        <v>🍋</v>
      </c>
      <c r="F12975">
        <f t="shared" ca="1" si="1010"/>
        <v>7</v>
      </c>
      <c r="G12975" t="str" cm="1">
        <f t="array" aca="1" ref="G12975" ca="1">INDEX(Reel3,Spins[[#This Row],[Stop3]])</f>
        <v>🍒</v>
      </c>
      <c r="H12975" t="b">
        <f ca="1">AND(Spins[[#This Row],[Sym1]]=Spins[[#This Row],[Sym2]],Spins[[#This Row],[Sym2]]=Spins[[#This Row],[Sym3]])</f>
        <v>0</v>
      </c>
      <c r="I129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75">
        <f t="shared" si="1011"/>
        <v>1</v>
      </c>
      <c r="K12975">
        <f ca="1">Spins[[#This Row],[Mult]]*Spins[[#This Row],[Bet]]</f>
        <v>0.6</v>
      </c>
      <c r="L12975">
        <f ca="1">Spins[[#This Row],[Payout]]-Spins[[#This Row],[Bet]]</f>
        <v>-0.4</v>
      </c>
    </row>
    <row r="12976" spans="1:12" x14ac:dyDescent="0.3">
      <c r="A12976">
        <f t="shared" si="1007"/>
        <v>12975</v>
      </c>
      <c r="B12976">
        <f t="shared" ca="1" si="1008"/>
        <v>7</v>
      </c>
      <c r="C12976" t="str" cm="1">
        <f t="array" aca="1" ref="C12976" ca="1">INDEX(Reel1,Spins[[#This Row],[Stop1]])</f>
        <v>🍋</v>
      </c>
      <c r="D12976">
        <f t="shared" ca="1" si="1009"/>
        <v>15</v>
      </c>
      <c r="E12976" t="str" cm="1">
        <f t="array" aca="1" ref="E12976" ca="1">INDEX(Reel2,Spins[[#This Row],[Stop2]])</f>
        <v>🍒</v>
      </c>
      <c r="F12976">
        <f t="shared" ca="1" si="1010"/>
        <v>11</v>
      </c>
      <c r="G12976" t="str" cm="1">
        <f t="array" aca="1" ref="G12976" ca="1">INDEX(Reel3,Spins[[#This Row],[Stop3]])</f>
        <v>🍒</v>
      </c>
      <c r="H12976" t="b">
        <f ca="1">AND(Spins[[#This Row],[Sym1]]=Spins[[#This Row],[Sym2]],Spins[[#This Row],[Sym2]]=Spins[[#This Row],[Sym3]])</f>
        <v>0</v>
      </c>
      <c r="I129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76">
        <f t="shared" si="1011"/>
        <v>1</v>
      </c>
      <c r="K12976">
        <f ca="1">Spins[[#This Row],[Mult]]*Spins[[#This Row],[Bet]]</f>
        <v>0</v>
      </c>
      <c r="L12976">
        <f ca="1">Spins[[#This Row],[Payout]]-Spins[[#This Row],[Bet]]</f>
        <v>-1</v>
      </c>
    </row>
    <row r="12977" spans="1:12" x14ac:dyDescent="0.3">
      <c r="A12977">
        <f t="shared" si="1007"/>
        <v>12976</v>
      </c>
      <c r="B12977">
        <f t="shared" ca="1" si="1008"/>
        <v>11</v>
      </c>
      <c r="C12977" t="str" cm="1">
        <f t="array" aca="1" ref="C12977" ca="1">INDEX(Reel1,Spins[[#This Row],[Stop1]])</f>
        <v>🍋</v>
      </c>
      <c r="D12977">
        <f t="shared" ca="1" si="1009"/>
        <v>18</v>
      </c>
      <c r="E12977" t="str" cm="1">
        <f t="array" aca="1" ref="E12977" ca="1">INDEX(Reel2,Spins[[#This Row],[Stop2]])</f>
        <v>🍒</v>
      </c>
      <c r="F12977">
        <f t="shared" ca="1" si="1010"/>
        <v>18</v>
      </c>
      <c r="G12977" t="str" cm="1">
        <f t="array" aca="1" ref="G12977" ca="1">INDEX(Reel3,Spins[[#This Row],[Stop3]])</f>
        <v>🔔</v>
      </c>
      <c r="H12977" t="b">
        <f ca="1">AND(Spins[[#This Row],[Sym1]]=Spins[[#This Row],[Sym2]],Spins[[#This Row],[Sym2]]=Spins[[#This Row],[Sym3]])</f>
        <v>0</v>
      </c>
      <c r="I129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77">
        <f t="shared" si="1011"/>
        <v>1</v>
      </c>
      <c r="K12977">
        <f ca="1">Spins[[#This Row],[Mult]]*Spins[[#This Row],[Bet]]</f>
        <v>0</v>
      </c>
      <c r="L12977">
        <f ca="1">Spins[[#This Row],[Payout]]-Spins[[#This Row],[Bet]]</f>
        <v>-1</v>
      </c>
    </row>
    <row r="12978" spans="1:12" x14ac:dyDescent="0.3">
      <c r="A12978">
        <f t="shared" si="1007"/>
        <v>12977</v>
      </c>
      <c r="B12978">
        <f t="shared" ca="1" si="1008"/>
        <v>30</v>
      </c>
      <c r="C12978" t="str" cm="1">
        <f t="array" aca="1" ref="C12978" ca="1">INDEX(Reel1,Spins[[#This Row],[Stop1]])</f>
        <v>7️⃣</v>
      </c>
      <c r="D12978">
        <f t="shared" ca="1" si="1009"/>
        <v>9</v>
      </c>
      <c r="E12978" t="str" cm="1">
        <f t="array" aca="1" ref="E12978" ca="1">INDEX(Reel2,Spins[[#This Row],[Stop2]])</f>
        <v>🍋</v>
      </c>
      <c r="F12978">
        <f t="shared" ca="1" si="1010"/>
        <v>1</v>
      </c>
      <c r="G12978" t="str" cm="1">
        <f t="array" aca="1" ref="G12978" ca="1">INDEX(Reel3,Spins[[#This Row],[Stop3]])</f>
        <v>🍋</v>
      </c>
      <c r="H12978" t="b">
        <f ca="1">AND(Spins[[#This Row],[Sym1]]=Spins[[#This Row],[Sym2]],Spins[[#This Row],[Sym2]]=Spins[[#This Row],[Sym3]])</f>
        <v>0</v>
      </c>
      <c r="I129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78">
        <f t="shared" si="1011"/>
        <v>1</v>
      </c>
      <c r="K12978">
        <f ca="1">Spins[[#This Row],[Mult]]*Spins[[#This Row],[Bet]]</f>
        <v>0</v>
      </c>
      <c r="L12978">
        <f ca="1">Spins[[#This Row],[Payout]]-Spins[[#This Row],[Bet]]</f>
        <v>-1</v>
      </c>
    </row>
    <row r="12979" spans="1:12" x14ac:dyDescent="0.3">
      <c r="A12979">
        <f t="shared" si="1007"/>
        <v>12978</v>
      </c>
      <c r="B12979">
        <f t="shared" ca="1" si="1008"/>
        <v>12</v>
      </c>
      <c r="C12979" t="str" cm="1">
        <f t="array" aca="1" ref="C12979" ca="1">INDEX(Reel1,Spins[[#This Row],[Stop1]])</f>
        <v>🍋</v>
      </c>
      <c r="D12979">
        <f t="shared" ca="1" si="1009"/>
        <v>23</v>
      </c>
      <c r="E12979" t="str" cm="1">
        <f t="array" aca="1" ref="E12979" ca="1">INDEX(Reel2,Spins[[#This Row],[Stop2]])</f>
        <v>🍇</v>
      </c>
      <c r="F12979">
        <f t="shared" ca="1" si="1010"/>
        <v>21</v>
      </c>
      <c r="G12979" t="str" cm="1">
        <f t="array" aca="1" ref="G12979" ca="1">INDEX(Reel3,Spins[[#This Row],[Stop3]])</f>
        <v>🔔</v>
      </c>
      <c r="H12979" t="b">
        <f ca="1">AND(Spins[[#This Row],[Sym1]]=Spins[[#This Row],[Sym2]],Spins[[#This Row],[Sym2]]=Spins[[#This Row],[Sym3]])</f>
        <v>0</v>
      </c>
      <c r="I129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79">
        <f t="shared" si="1011"/>
        <v>1</v>
      </c>
      <c r="K12979">
        <f ca="1">Spins[[#This Row],[Mult]]*Spins[[#This Row],[Bet]]</f>
        <v>0</v>
      </c>
      <c r="L12979">
        <f ca="1">Spins[[#This Row],[Payout]]-Spins[[#This Row],[Bet]]</f>
        <v>-1</v>
      </c>
    </row>
    <row r="12980" spans="1:12" x14ac:dyDescent="0.3">
      <c r="A12980">
        <f t="shared" si="1007"/>
        <v>12979</v>
      </c>
      <c r="B12980">
        <f t="shared" ca="1" si="1008"/>
        <v>11</v>
      </c>
      <c r="C12980" t="str" cm="1">
        <f t="array" aca="1" ref="C12980" ca="1">INDEX(Reel1,Spins[[#This Row],[Stop1]])</f>
        <v>🍋</v>
      </c>
      <c r="D12980">
        <f t="shared" ca="1" si="1009"/>
        <v>15</v>
      </c>
      <c r="E12980" t="str" cm="1">
        <f t="array" aca="1" ref="E12980" ca="1">INDEX(Reel2,Spins[[#This Row],[Stop2]])</f>
        <v>🍒</v>
      </c>
      <c r="F12980">
        <f t="shared" ca="1" si="1010"/>
        <v>7</v>
      </c>
      <c r="G12980" t="str" cm="1">
        <f t="array" aca="1" ref="G12980" ca="1">INDEX(Reel3,Spins[[#This Row],[Stop3]])</f>
        <v>🍒</v>
      </c>
      <c r="H12980" t="b">
        <f ca="1">AND(Spins[[#This Row],[Sym1]]=Spins[[#This Row],[Sym2]],Spins[[#This Row],[Sym2]]=Spins[[#This Row],[Sym3]])</f>
        <v>0</v>
      </c>
      <c r="I129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0">
        <f t="shared" si="1011"/>
        <v>1</v>
      </c>
      <c r="K12980">
        <f ca="1">Spins[[#This Row],[Mult]]*Spins[[#This Row],[Bet]]</f>
        <v>0</v>
      </c>
      <c r="L12980">
        <f ca="1">Spins[[#This Row],[Payout]]-Spins[[#This Row],[Bet]]</f>
        <v>-1</v>
      </c>
    </row>
    <row r="12981" spans="1:12" x14ac:dyDescent="0.3">
      <c r="A12981">
        <f t="shared" si="1007"/>
        <v>12980</v>
      </c>
      <c r="B12981">
        <f t="shared" ca="1" si="1008"/>
        <v>4</v>
      </c>
      <c r="C12981" t="str" cm="1">
        <f t="array" aca="1" ref="C12981" ca="1">INDEX(Reel1,Spins[[#This Row],[Stop1]])</f>
        <v>🍋</v>
      </c>
      <c r="D12981">
        <f t="shared" ca="1" si="1009"/>
        <v>27</v>
      </c>
      <c r="E12981" t="str" cm="1">
        <f t="array" aca="1" ref="E12981" ca="1">INDEX(Reel2,Spins[[#This Row],[Stop2]])</f>
        <v>BAR</v>
      </c>
      <c r="F12981">
        <f t="shared" ca="1" si="1010"/>
        <v>12</v>
      </c>
      <c r="G12981" t="str" cm="1">
        <f t="array" aca="1" ref="G12981" ca="1">INDEX(Reel3,Spins[[#This Row],[Stop3]])</f>
        <v>🍒</v>
      </c>
      <c r="H12981" t="b">
        <f ca="1">AND(Spins[[#This Row],[Sym1]]=Spins[[#This Row],[Sym2]],Spins[[#This Row],[Sym2]]=Spins[[#This Row],[Sym3]])</f>
        <v>0</v>
      </c>
      <c r="I129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1">
        <f t="shared" si="1011"/>
        <v>1</v>
      </c>
      <c r="K12981">
        <f ca="1">Spins[[#This Row],[Mult]]*Spins[[#This Row],[Bet]]</f>
        <v>0</v>
      </c>
      <c r="L12981">
        <f ca="1">Spins[[#This Row],[Payout]]-Spins[[#This Row],[Bet]]</f>
        <v>-1</v>
      </c>
    </row>
    <row r="12982" spans="1:12" x14ac:dyDescent="0.3">
      <c r="A12982">
        <f t="shared" si="1007"/>
        <v>12981</v>
      </c>
      <c r="B12982">
        <f t="shared" ca="1" si="1008"/>
        <v>31</v>
      </c>
      <c r="C12982" t="str" cm="1">
        <f t="array" aca="1" ref="C12982" ca="1">INDEX(Reel1,Spins[[#This Row],[Stop1]])</f>
        <v>💎</v>
      </c>
      <c r="D12982">
        <f t="shared" ca="1" si="1009"/>
        <v>3</v>
      </c>
      <c r="E12982" t="str" cm="1">
        <f t="array" aca="1" ref="E12982" ca="1">INDEX(Reel2,Spins[[#This Row],[Stop2]])</f>
        <v>🍋</v>
      </c>
      <c r="F12982">
        <f t="shared" ca="1" si="1010"/>
        <v>17</v>
      </c>
      <c r="G12982" t="str" cm="1">
        <f t="array" aca="1" ref="G12982" ca="1">INDEX(Reel3,Spins[[#This Row],[Stop3]])</f>
        <v>🍇</v>
      </c>
      <c r="H12982" t="b">
        <f ca="1">AND(Spins[[#This Row],[Sym1]]=Spins[[#This Row],[Sym2]],Spins[[#This Row],[Sym2]]=Spins[[#This Row],[Sym3]])</f>
        <v>0</v>
      </c>
      <c r="I129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2">
        <f t="shared" si="1011"/>
        <v>1</v>
      </c>
      <c r="K12982">
        <f ca="1">Spins[[#This Row],[Mult]]*Spins[[#This Row],[Bet]]</f>
        <v>0</v>
      </c>
      <c r="L12982">
        <f ca="1">Spins[[#This Row],[Payout]]-Spins[[#This Row],[Bet]]</f>
        <v>-1</v>
      </c>
    </row>
    <row r="12983" spans="1:12" x14ac:dyDescent="0.3">
      <c r="A12983">
        <f t="shared" si="1007"/>
        <v>12982</v>
      </c>
      <c r="B12983">
        <f t="shared" ca="1" si="1008"/>
        <v>24</v>
      </c>
      <c r="C12983" t="str" cm="1">
        <f t="array" aca="1" ref="C12983" ca="1">INDEX(Reel1,Spins[[#This Row],[Stop1]])</f>
        <v>🍇</v>
      </c>
      <c r="D12983">
        <f t="shared" ca="1" si="1009"/>
        <v>2</v>
      </c>
      <c r="E12983" t="str" cm="1">
        <f t="array" aca="1" ref="E12983" ca="1">INDEX(Reel2,Spins[[#This Row],[Stop2]])</f>
        <v>🍋</v>
      </c>
      <c r="F12983">
        <f t="shared" ca="1" si="1010"/>
        <v>21</v>
      </c>
      <c r="G12983" t="str" cm="1">
        <f t="array" aca="1" ref="G12983" ca="1">INDEX(Reel3,Spins[[#This Row],[Stop3]])</f>
        <v>🔔</v>
      </c>
      <c r="H12983" t="b">
        <f ca="1">AND(Spins[[#This Row],[Sym1]]=Spins[[#This Row],[Sym2]],Spins[[#This Row],[Sym2]]=Spins[[#This Row],[Sym3]])</f>
        <v>0</v>
      </c>
      <c r="I129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3">
        <f t="shared" si="1011"/>
        <v>1</v>
      </c>
      <c r="K12983">
        <f ca="1">Spins[[#This Row],[Mult]]*Spins[[#This Row],[Bet]]</f>
        <v>0</v>
      </c>
      <c r="L12983">
        <f ca="1">Spins[[#This Row],[Payout]]-Spins[[#This Row],[Bet]]</f>
        <v>-1</v>
      </c>
    </row>
    <row r="12984" spans="1:12" x14ac:dyDescent="0.3">
      <c r="A12984">
        <f t="shared" si="1007"/>
        <v>12983</v>
      </c>
      <c r="B12984">
        <f t="shared" ca="1" si="1008"/>
        <v>30</v>
      </c>
      <c r="C12984" t="str" cm="1">
        <f t="array" aca="1" ref="C12984" ca="1">INDEX(Reel1,Spins[[#This Row],[Stop1]])</f>
        <v>7️⃣</v>
      </c>
      <c r="D12984">
        <f t="shared" ca="1" si="1009"/>
        <v>11</v>
      </c>
      <c r="E12984" t="str" cm="1">
        <f t="array" aca="1" ref="E12984" ca="1">INDEX(Reel2,Spins[[#This Row],[Stop2]])</f>
        <v>🍋</v>
      </c>
      <c r="F12984">
        <f t="shared" ca="1" si="1010"/>
        <v>25</v>
      </c>
      <c r="G12984" t="str" cm="1">
        <f t="array" aca="1" ref="G12984" ca="1">INDEX(Reel3,Spins[[#This Row],[Stop3]])</f>
        <v>BAR</v>
      </c>
      <c r="H12984" t="b">
        <f ca="1">AND(Spins[[#This Row],[Sym1]]=Spins[[#This Row],[Sym2]],Spins[[#This Row],[Sym2]]=Spins[[#This Row],[Sym3]])</f>
        <v>0</v>
      </c>
      <c r="I129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4">
        <f t="shared" si="1011"/>
        <v>1</v>
      </c>
      <c r="K12984">
        <f ca="1">Spins[[#This Row],[Mult]]*Spins[[#This Row],[Bet]]</f>
        <v>0</v>
      </c>
      <c r="L12984">
        <f ca="1">Spins[[#This Row],[Payout]]-Spins[[#This Row],[Bet]]</f>
        <v>-1</v>
      </c>
    </row>
    <row r="12985" spans="1:12" x14ac:dyDescent="0.3">
      <c r="A12985">
        <f t="shared" si="1007"/>
        <v>12984</v>
      </c>
      <c r="B12985">
        <f t="shared" ca="1" si="1008"/>
        <v>27</v>
      </c>
      <c r="C12985" t="str" cm="1">
        <f t="array" aca="1" ref="C12985" ca="1">INDEX(Reel1,Spins[[#This Row],[Stop1]])</f>
        <v>BAR</v>
      </c>
      <c r="D12985">
        <f t="shared" ca="1" si="1009"/>
        <v>21</v>
      </c>
      <c r="E12985" t="str" cm="1">
        <f t="array" aca="1" ref="E12985" ca="1">INDEX(Reel2,Spins[[#This Row],[Stop2]])</f>
        <v>🍒</v>
      </c>
      <c r="F12985">
        <f t="shared" ca="1" si="1010"/>
        <v>18</v>
      </c>
      <c r="G12985" t="str" cm="1">
        <f t="array" aca="1" ref="G12985" ca="1">INDEX(Reel3,Spins[[#This Row],[Stop3]])</f>
        <v>🔔</v>
      </c>
      <c r="H12985" t="b">
        <f ca="1">AND(Spins[[#This Row],[Sym1]]=Spins[[#This Row],[Sym2]],Spins[[#This Row],[Sym2]]=Spins[[#This Row],[Sym3]])</f>
        <v>0</v>
      </c>
      <c r="I129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5">
        <f t="shared" si="1011"/>
        <v>1</v>
      </c>
      <c r="K12985">
        <f ca="1">Spins[[#This Row],[Mult]]*Spins[[#This Row],[Bet]]</f>
        <v>0</v>
      </c>
      <c r="L12985">
        <f ca="1">Spins[[#This Row],[Payout]]-Spins[[#This Row],[Bet]]</f>
        <v>-1</v>
      </c>
    </row>
    <row r="12986" spans="1:12" x14ac:dyDescent="0.3">
      <c r="A12986">
        <f t="shared" si="1007"/>
        <v>12985</v>
      </c>
      <c r="B12986">
        <f t="shared" ca="1" si="1008"/>
        <v>9</v>
      </c>
      <c r="C12986" t="str" cm="1">
        <f t="array" aca="1" ref="C12986" ca="1">INDEX(Reel1,Spins[[#This Row],[Stop1]])</f>
        <v>🍋</v>
      </c>
      <c r="D12986">
        <f t="shared" ca="1" si="1009"/>
        <v>2</v>
      </c>
      <c r="E12986" t="str" cm="1">
        <f t="array" aca="1" ref="E12986" ca="1">INDEX(Reel2,Spins[[#This Row],[Stop2]])</f>
        <v>🍋</v>
      </c>
      <c r="F12986">
        <f t="shared" ca="1" si="1010"/>
        <v>10</v>
      </c>
      <c r="G12986" t="str" cm="1">
        <f t="array" aca="1" ref="G12986" ca="1">INDEX(Reel3,Spins[[#This Row],[Stop3]])</f>
        <v>🍒</v>
      </c>
      <c r="H12986" t="b">
        <f ca="1">AND(Spins[[#This Row],[Sym1]]=Spins[[#This Row],[Sym2]],Spins[[#This Row],[Sym2]]=Spins[[#This Row],[Sym3]])</f>
        <v>0</v>
      </c>
      <c r="I129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86">
        <f t="shared" si="1011"/>
        <v>1</v>
      </c>
      <c r="K12986">
        <f ca="1">Spins[[#This Row],[Mult]]*Spins[[#This Row],[Bet]]</f>
        <v>0.6</v>
      </c>
      <c r="L12986">
        <f ca="1">Spins[[#This Row],[Payout]]-Spins[[#This Row],[Bet]]</f>
        <v>-0.4</v>
      </c>
    </row>
    <row r="12987" spans="1:12" x14ac:dyDescent="0.3">
      <c r="A12987">
        <f t="shared" si="1007"/>
        <v>12986</v>
      </c>
      <c r="B12987">
        <f t="shared" ca="1" si="1008"/>
        <v>24</v>
      </c>
      <c r="C12987" t="str" cm="1">
        <f t="array" aca="1" ref="C12987" ca="1">INDEX(Reel1,Spins[[#This Row],[Stop1]])</f>
        <v>🍇</v>
      </c>
      <c r="D12987">
        <f t="shared" ca="1" si="1009"/>
        <v>29</v>
      </c>
      <c r="E12987" t="str" cm="1">
        <f t="array" aca="1" ref="E12987" ca="1">INDEX(Reel2,Spins[[#This Row],[Stop2]])</f>
        <v>7️⃣</v>
      </c>
      <c r="F12987">
        <f t="shared" ca="1" si="1010"/>
        <v>17</v>
      </c>
      <c r="G12987" t="str" cm="1">
        <f t="array" aca="1" ref="G12987" ca="1">INDEX(Reel3,Spins[[#This Row],[Stop3]])</f>
        <v>🍇</v>
      </c>
      <c r="H12987" t="b">
        <f ca="1">AND(Spins[[#This Row],[Sym1]]=Spins[[#This Row],[Sym2]],Spins[[#This Row],[Sym2]]=Spins[[#This Row],[Sym3]])</f>
        <v>0</v>
      </c>
      <c r="I129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7">
        <f t="shared" si="1011"/>
        <v>1</v>
      </c>
      <c r="K12987">
        <f ca="1">Spins[[#This Row],[Mult]]*Spins[[#This Row],[Bet]]</f>
        <v>0</v>
      </c>
      <c r="L12987">
        <f ca="1">Spins[[#This Row],[Payout]]-Spins[[#This Row],[Bet]]</f>
        <v>-1</v>
      </c>
    </row>
    <row r="12988" spans="1:12" x14ac:dyDescent="0.3">
      <c r="A12988">
        <f t="shared" si="1007"/>
        <v>12987</v>
      </c>
      <c r="B12988">
        <f t="shared" ca="1" si="1008"/>
        <v>31</v>
      </c>
      <c r="C12988" t="str" cm="1">
        <f t="array" aca="1" ref="C12988" ca="1">INDEX(Reel1,Spins[[#This Row],[Stop1]])</f>
        <v>💎</v>
      </c>
      <c r="D12988">
        <f t="shared" ca="1" si="1009"/>
        <v>25</v>
      </c>
      <c r="E12988" t="str" cm="1">
        <f t="array" aca="1" ref="E12988" ca="1">INDEX(Reel2,Spins[[#This Row],[Stop2]])</f>
        <v>🔔</v>
      </c>
      <c r="F12988">
        <f t="shared" ca="1" si="1010"/>
        <v>19</v>
      </c>
      <c r="G12988" t="str" cm="1">
        <f t="array" aca="1" ref="G12988" ca="1">INDEX(Reel3,Spins[[#This Row],[Stop3]])</f>
        <v>🔔</v>
      </c>
      <c r="H12988" t="b">
        <f ca="1">AND(Spins[[#This Row],[Sym1]]=Spins[[#This Row],[Sym2]],Spins[[#This Row],[Sym2]]=Spins[[#This Row],[Sym3]])</f>
        <v>0</v>
      </c>
      <c r="I129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8">
        <f t="shared" si="1011"/>
        <v>1</v>
      </c>
      <c r="K12988">
        <f ca="1">Spins[[#This Row],[Mult]]*Spins[[#This Row],[Bet]]</f>
        <v>0</v>
      </c>
      <c r="L12988">
        <f ca="1">Spins[[#This Row],[Payout]]-Spins[[#This Row],[Bet]]</f>
        <v>-1</v>
      </c>
    </row>
    <row r="12989" spans="1:12" x14ac:dyDescent="0.3">
      <c r="A12989">
        <f t="shared" si="1007"/>
        <v>12988</v>
      </c>
      <c r="B12989">
        <f t="shared" ca="1" si="1008"/>
        <v>11</v>
      </c>
      <c r="C12989" t="str" cm="1">
        <f t="array" aca="1" ref="C12989" ca="1">INDEX(Reel1,Spins[[#This Row],[Stop1]])</f>
        <v>🍋</v>
      </c>
      <c r="D12989">
        <f t="shared" ca="1" si="1009"/>
        <v>25</v>
      </c>
      <c r="E12989" t="str" cm="1">
        <f t="array" aca="1" ref="E12989" ca="1">INDEX(Reel2,Spins[[#This Row],[Stop2]])</f>
        <v>🔔</v>
      </c>
      <c r="F12989">
        <f t="shared" ca="1" si="1010"/>
        <v>11</v>
      </c>
      <c r="G12989" t="str" cm="1">
        <f t="array" aca="1" ref="G12989" ca="1">INDEX(Reel3,Spins[[#This Row],[Stop3]])</f>
        <v>🍒</v>
      </c>
      <c r="H12989" t="b">
        <f ca="1">AND(Spins[[#This Row],[Sym1]]=Spins[[#This Row],[Sym2]],Spins[[#This Row],[Sym2]]=Spins[[#This Row],[Sym3]])</f>
        <v>0</v>
      </c>
      <c r="I129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89">
        <f t="shared" si="1011"/>
        <v>1</v>
      </c>
      <c r="K12989">
        <f ca="1">Spins[[#This Row],[Mult]]*Spins[[#This Row],[Bet]]</f>
        <v>0</v>
      </c>
      <c r="L12989">
        <f ca="1">Spins[[#This Row],[Payout]]-Spins[[#This Row],[Bet]]</f>
        <v>-1</v>
      </c>
    </row>
    <row r="12990" spans="1:12" x14ac:dyDescent="0.3">
      <c r="A12990">
        <f t="shared" si="1007"/>
        <v>12989</v>
      </c>
      <c r="B12990">
        <f t="shared" ca="1" si="1008"/>
        <v>26</v>
      </c>
      <c r="C12990" t="str" cm="1">
        <f t="array" aca="1" ref="C12990" ca="1">INDEX(Reel1,Spins[[#This Row],[Stop1]])</f>
        <v>🔔</v>
      </c>
      <c r="D12990">
        <f t="shared" ca="1" si="1009"/>
        <v>23</v>
      </c>
      <c r="E12990" t="str" cm="1">
        <f t="array" aca="1" ref="E12990" ca="1">INDEX(Reel2,Spins[[#This Row],[Stop2]])</f>
        <v>🍇</v>
      </c>
      <c r="F12990">
        <f t="shared" ca="1" si="1010"/>
        <v>29</v>
      </c>
      <c r="G12990" t="str" cm="1">
        <f t="array" aca="1" ref="G12990" ca="1">INDEX(Reel3,Spins[[#This Row],[Stop3]])</f>
        <v>7️⃣</v>
      </c>
      <c r="H12990" t="b">
        <f ca="1">AND(Spins[[#This Row],[Sym1]]=Spins[[#This Row],[Sym2]],Spins[[#This Row],[Sym2]]=Spins[[#This Row],[Sym3]])</f>
        <v>0</v>
      </c>
      <c r="I129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0">
        <f t="shared" si="1011"/>
        <v>1</v>
      </c>
      <c r="K12990">
        <f ca="1">Spins[[#This Row],[Mult]]*Spins[[#This Row],[Bet]]</f>
        <v>0</v>
      </c>
      <c r="L12990">
        <f ca="1">Spins[[#This Row],[Payout]]-Spins[[#This Row],[Bet]]</f>
        <v>-1</v>
      </c>
    </row>
    <row r="12991" spans="1:12" x14ac:dyDescent="0.3">
      <c r="A12991">
        <f t="shared" si="1007"/>
        <v>12990</v>
      </c>
      <c r="B12991">
        <f t="shared" ca="1" si="1008"/>
        <v>13</v>
      </c>
      <c r="C12991" t="str" cm="1">
        <f t="array" aca="1" ref="C12991" ca="1">INDEX(Reel1,Spins[[#This Row],[Stop1]])</f>
        <v>🍋</v>
      </c>
      <c r="D12991">
        <f t="shared" ca="1" si="1009"/>
        <v>30</v>
      </c>
      <c r="E12991" t="str" cm="1">
        <f t="array" aca="1" ref="E12991" ca="1">INDEX(Reel2,Spins[[#This Row],[Stop2]])</f>
        <v>7️⃣</v>
      </c>
      <c r="F12991">
        <f t="shared" ca="1" si="1010"/>
        <v>29</v>
      </c>
      <c r="G12991" t="str" cm="1">
        <f t="array" aca="1" ref="G12991" ca="1">INDEX(Reel3,Spins[[#This Row],[Stop3]])</f>
        <v>7️⃣</v>
      </c>
      <c r="H12991" t="b">
        <f ca="1">AND(Spins[[#This Row],[Sym1]]=Spins[[#This Row],[Sym2]],Spins[[#This Row],[Sym2]]=Spins[[#This Row],[Sym3]])</f>
        <v>0</v>
      </c>
      <c r="I129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1">
        <f t="shared" si="1011"/>
        <v>1</v>
      </c>
      <c r="K12991">
        <f ca="1">Spins[[#This Row],[Mult]]*Spins[[#This Row],[Bet]]</f>
        <v>0</v>
      </c>
      <c r="L12991">
        <f ca="1">Spins[[#This Row],[Payout]]-Spins[[#This Row],[Bet]]</f>
        <v>-1</v>
      </c>
    </row>
    <row r="12992" spans="1:12" x14ac:dyDescent="0.3">
      <c r="A12992">
        <f t="shared" si="1007"/>
        <v>12991</v>
      </c>
      <c r="B12992">
        <f t="shared" ca="1" si="1008"/>
        <v>17</v>
      </c>
      <c r="C12992" t="str" cm="1">
        <f t="array" aca="1" ref="C12992" ca="1">INDEX(Reel1,Spins[[#This Row],[Stop1]])</f>
        <v>🍒</v>
      </c>
      <c r="D12992">
        <f t="shared" ca="1" si="1009"/>
        <v>21</v>
      </c>
      <c r="E12992" t="str" cm="1">
        <f t="array" aca="1" ref="E12992" ca="1">INDEX(Reel2,Spins[[#This Row],[Stop2]])</f>
        <v>🍒</v>
      </c>
      <c r="F12992">
        <f t="shared" ca="1" si="1010"/>
        <v>26</v>
      </c>
      <c r="G12992" t="str" cm="1">
        <f t="array" aca="1" ref="G12992" ca="1">INDEX(Reel3,Spins[[#This Row],[Stop3]])</f>
        <v>BAR</v>
      </c>
      <c r="H12992" t="b">
        <f ca="1">AND(Spins[[#This Row],[Sym1]]=Spins[[#This Row],[Sym2]],Spins[[#This Row],[Sym2]]=Spins[[#This Row],[Sym3]])</f>
        <v>0</v>
      </c>
      <c r="I129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92">
        <f t="shared" si="1011"/>
        <v>1</v>
      </c>
      <c r="K12992">
        <f ca="1">Spins[[#This Row],[Mult]]*Spins[[#This Row],[Bet]]</f>
        <v>0.8</v>
      </c>
      <c r="L12992">
        <f ca="1">Spins[[#This Row],[Payout]]-Spins[[#This Row],[Bet]]</f>
        <v>-0.19999999999999996</v>
      </c>
    </row>
    <row r="12993" spans="1:12" x14ac:dyDescent="0.3">
      <c r="A12993">
        <f t="shared" si="1007"/>
        <v>12992</v>
      </c>
      <c r="B12993">
        <f t="shared" ca="1" si="1008"/>
        <v>15</v>
      </c>
      <c r="C12993" t="str" cm="1">
        <f t="array" aca="1" ref="C12993" ca="1">INDEX(Reel1,Spins[[#This Row],[Stop1]])</f>
        <v>🍒</v>
      </c>
      <c r="D12993">
        <f t="shared" ca="1" si="1009"/>
        <v>14</v>
      </c>
      <c r="E12993" t="str" cm="1">
        <f t="array" aca="1" ref="E12993" ca="1">INDEX(Reel2,Spins[[#This Row],[Stop2]])</f>
        <v>🍋</v>
      </c>
      <c r="F12993">
        <f t="shared" ca="1" si="1010"/>
        <v>7</v>
      </c>
      <c r="G12993" t="str" cm="1">
        <f t="array" aca="1" ref="G12993" ca="1">INDEX(Reel3,Spins[[#This Row],[Stop3]])</f>
        <v>🍒</v>
      </c>
      <c r="H12993" t="b">
        <f ca="1">AND(Spins[[#This Row],[Sym1]]=Spins[[#This Row],[Sym2]],Spins[[#This Row],[Sym2]]=Spins[[#This Row],[Sym3]])</f>
        <v>0</v>
      </c>
      <c r="I129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3">
        <f t="shared" si="1011"/>
        <v>1</v>
      </c>
      <c r="K12993">
        <f ca="1">Spins[[#This Row],[Mult]]*Spins[[#This Row],[Bet]]</f>
        <v>0</v>
      </c>
      <c r="L12993">
        <f ca="1">Spins[[#This Row],[Payout]]-Spins[[#This Row],[Bet]]</f>
        <v>-1</v>
      </c>
    </row>
    <row r="12994" spans="1:12" x14ac:dyDescent="0.3">
      <c r="A12994">
        <f t="shared" ref="A12994:A13057" si="1012">ROW()-1</f>
        <v>12993</v>
      </c>
      <c r="B12994">
        <f t="shared" ref="B12994:B13057" ca="1" si="1013">RANDBETWEEN(1,ROWS(Reel1))</f>
        <v>20</v>
      </c>
      <c r="C12994" t="str" cm="1">
        <f t="array" aca="1" ref="C12994" ca="1">INDEX(Reel1,Spins[[#This Row],[Stop1]])</f>
        <v>🍒</v>
      </c>
      <c r="D12994">
        <f t="shared" ref="D12994:D13057" ca="1" si="1014">RANDBETWEEN(1,ROWS(Reel2))</f>
        <v>19</v>
      </c>
      <c r="E12994" t="str" cm="1">
        <f t="array" aca="1" ref="E12994" ca="1">INDEX(Reel2,Spins[[#This Row],[Stop2]])</f>
        <v>🍒</v>
      </c>
      <c r="F12994">
        <f t="shared" ref="F12994:F13057" ca="1" si="1015">RANDBETWEEN(1,ROWS(Reel3))</f>
        <v>20</v>
      </c>
      <c r="G12994" t="str" cm="1">
        <f t="array" aca="1" ref="G12994" ca="1">INDEX(Reel3,Spins[[#This Row],[Stop3]])</f>
        <v>🔔</v>
      </c>
      <c r="H12994" t="b">
        <f ca="1">AND(Spins[[#This Row],[Sym1]]=Spins[[#This Row],[Sym2]],Spins[[#This Row],[Sym2]]=Spins[[#This Row],[Sym3]])</f>
        <v>0</v>
      </c>
      <c r="I129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2994">
        <f t="shared" ref="J12994:J13057" si="1016">Bet</f>
        <v>1</v>
      </c>
      <c r="K12994">
        <f ca="1">Spins[[#This Row],[Mult]]*Spins[[#This Row],[Bet]]</f>
        <v>0.8</v>
      </c>
      <c r="L12994">
        <f ca="1">Spins[[#This Row],[Payout]]-Spins[[#This Row],[Bet]]</f>
        <v>-0.19999999999999996</v>
      </c>
    </row>
    <row r="12995" spans="1:12" x14ac:dyDescent="0.3">
      <c r="A12995">
        <f t="shared" si="1012"/>
        <v>12994</v>
      </c>
      <c r="B12995">
        <f t="shared" ca="1" si="1013"/>
        <v>20</v>
      </c>
      <c r="C12995" t="str" cm="1">
        <f t="array" aca="1" ref="C12995" ca="1">INDEX(Reel1,Spins[[#This Row],[Stop1]])</f>
        <v>🍒</v>
      </c>
      <c r="D12995">
        <f t="shared" ca="1" si="1014"/>
        <v>13</v>
      </c>
      <c r="E12995" t="str" cm="1">
        <f t="array" aca="1" ref="E12995" ca="1">INDEX(Reel2,Spins[[#This Row],[Stop2]])</f>
        <v>🍋</v>
      </c>
      <c r="F12995">
        <f t="shared" ca="1" si="1015"/>
        <v>31</v>
      </c>
      <c r="G12995" t="str" cm="1">
        <f t="array" aca="1" ref="G12995" ca="1">INDEX(Reel3,Spins[[#This Row],[Stop3]])</f>
        <v>💎</v>
      </c>
      <c r="H12995" t="b">
        <f ca="1">AND(Spins[[#This Row],[Sym1]]=Spins[[#This Row],[Sym2]],Spins[[#This Row],[Sym2]]=Spins[[#This Row],[Sym3]])</f>
        <v>0</v>
      </c>
      <c r="I129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5">
        <f t="shared" si="1016"/>
        <v>1</v>
      </c>
      <c r="K12995">
        <f ca="1">Spins[[#This Row],[Mult]]*Spins[[#This Row],[Bet]]</f>
        <v>0</v>
      </c>
      <c r="L12995">
        <f ca="1">Spins[[#This Row],[Payout]]-Spins[[#This Row],[Bet]]</f>
        <v>-1</v>
      </c>
    </row>
    <row r="12996" spans="1:12" x14ac:dyDescent="0.3">
      <c r="A12996">
        <f t="shared" si="1012"/>
        <v>12995</v>
      </c>
      <c r="B12996">
        <f t="shared" ca="1" si="1013"/>
        <v>30</v>
      </c>
      <c r="C12996" t="str" cm="1">
        <f t="array" aca="1" ref="C12996" ca="1">INDEX(Reel1,Spins[[#This Row],[Stop1]])</f>
        <v>7️⃣</v>
      </c>
      <c r="D12996">
        <f t="shared" ca="1" si="1014"/>
        <v>13</v>
      </c>
      <c r="E12996" t="str" cm="1">
        <f t="array" aca="1" ref="E12996" ca="1">INDEX(Reel2,Spins[[#This Row],[Stop2]])</f>
        <v>🍋</v>
      </c>
      <c r="F12996">
        <f t="shared" ca="1" si="1015"/>
        <v>8</v>
      </c>
      <c r="G12996" t="str" cm="1">
        <f t="array" aca="1" ref="G12996" ca="1">INDEX(Reel3,Spins[[#This Row],[Stop3]])</f>
        <v>🍒</v>
      </c>
      <c r="H12996" t="b">
        <f ca="1">AND(Spins[[#This Row],[Sym1]]=Spins[[#This Row],[Sym2]],Spins[[#This Row],[Sym2]]=Spins[[#This Row],[Sym3]])</f>
        <v>0</v>
      </c>
      <c r="I129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6">
        <f t="shared" si="1016"/>
        <v>1</v>
      </c>
      <c r="K12996">
        <f ca="1">Spins[[#This Row],[Mult]]*Spins[[#This Row],[Bet]]</f>
        <v>0</v>
      </c>
      <c r="L12996">
        <f ca="1">Spins[[#This Row],[Payout]]-Spins[[#This Row],[Bet]]</f>
        <v>-1</v>
      </c>
    </row>
    <row r="12997" spans="1:12" x14ac:dyDescent="0.3">
      <c r="A12997">
        <f t="shared" si="1012"/>
        <v>12996</v>
      </c>
      <c r="B12997">
        <f t="shared" ca="1" si="1013"/>
        <v>18</v>
      </c>
      <c r="C12997" t="str" cm="1">
        <f t="array" aca="1" ref="C12997" ca="1">INDEX(Reel1,Spins[[#This Row],[Stop1]])</f>
        <v>🍒</v>
      </c>
      <c r="D12997">
        <f t="shared" ca="1" si="1014"/>
        <v>1</v>
      </c>
      <c r="E12997" t="str" cm="1">
        <f t="array" aca="1" ref="E12997" ca="1">INDEX(Reel2,Spins[[#This Row],[Stop2]])</f>
        <v>🍋</v>
      </c>
      <c r="F12997">
        <f t="shared" ca="1" si="1015"/>
        <v>6</v>
      </c>
      <c r="G12997" t="str" cm="1">
        <f t="array" aca="1" ref="G12997" ca="1">INDEX(Reel3,Spins[[#This Row],[Stop3]])</f>
        <v>🍒</v>
      </c>
      <c r="H12997" t="b">
        <f ca="1">AND(Spins[[#This Row],[Sym1]]=Spins[[#This Row],[Sym2]],Spins[[#This Row],[Sym2]]=Spins[[#This Row],[Sym3]])</f>
        <v>0</v>
      </c>
      <c r="I129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7">
        <f t="shared" si="1016"/>
        <v>1</v>
      </c>
      <c r="K12997">
        <f ca="1">Spins[[#This Row],[Mult]]*Spins[[#This Row],[Bet]]</f>
        <v>0</v>
      </c>
      <c r="L12997">
        <f ca="1">Spins[[#This Row],[Payout]]-Spins[[#This Row],[Bet]]</f>
        <v>-1</v>
      </c>
    </row>
    <row r="12998" spans="1:12" x14ac:dyDescent="0.3">
      <c r="A12998">
        <f t="shared" si="1012"/>
        <v>12997</v>
      </c>
      <c r="B12998">
        <f t="shared" ca="1" si="1013"/>
        <v>13</v>
      </c>
      <c r="C12998" t="str" cm="1">
        <f t="array" aca="1" ref="C12998" ca="1">INDEX(Reel1,Spins[[#This Row],[Stop1]])</f>
        <v>🍋</v>
      </c>
      <c r="D12998">
        <f t="shared" ca="1" si="1014"/>
        <v>24</v>
      </c>
      <c r="E12998" t="str" cm="1">
        <f t="array" aca="1" ref="E12998" ca="1">INDEX(Reel2,Spins[[#This Row],[Stop2]])</f>
        <v>🍇</v>
      </c>
      <c r="F12998">
        <f t="shared" ca="1" si="1015"/>
        <v>5</v>
      </c>
      <c r="G12998" t="str" cm="1">
        <f t="array" aca="1" ref="G12998" ca="1">INDEX(Reel3,Spins[[#This Row],[Stop3]])</f>
        <v>🍋</v>
      </c>
      <c r="H12998" t="b">
        <f ca="1">AND(Spins[[#This Row],[Sym1]]=Spins[[#This Row],[Sym2]],Spins[[#This Row],[Sym2]]=Spins[[#This Row],[Sym3]])</f>
        <v>0</v>
      </c>
      <c r="I129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2998">
        <f t="shared" si="1016"/>
        <v>1</v>
      </c>
      <c r="K12998">
        <f ca="1">Spins[[#This Row],[Mult]]*Spins[[#This Row],[Bet]]</f>
        <v>0</v>
      </c>
      <c r="L12998">
        <f ca="1">Spins[[#This Row],[Payout]]-Spins[[#This Row],[Bet]]</f>
        <v>-1</v>
      </c>
    </row>
    <row r="12999" spans="1:12" x14ac:dyDescent="0.3">
      <c r="A12999">
        <f t="shared" si="1012"/>
        <v>12998</v>
      </c>
      <c r="B12999">
        <f t="shared" ca="1" si="1013"/>
        <v>12</v>
      </c>
      <c r="C12999" t="str" cm="1">
        <f t="array" aca="1" ref="C12999" ca="1">INDEX(Reel1,Spins[[#This Row],[Stop1]])</f>
        <v>🍋</v>
      </c>
      <c r="D12999">
        <f t="shared" ca="1" si="1014"/>
        <v>6</v>
      </c>
      <c r="E12999" t="str" cm="1">
        <f t="array" aca="1" ref="E12999" ca="1">INDEX(Reel2,Spins[[#This Row],[Stop2]])</f>
        <v>🍋</v>
      </c>
      <c r="F12999">
        <f t="shared" ca="1" si="1015"/>
        <v>30</v>
      </c>
      <c r="G12999" t="str" cm="1">
        <f t="array" aca="1" ref="G12999" ca="1">INDEX(Reel3,Spins[[#This Row],[Stop3]])</f>
        <v>💎</v>
      </c>
      <c r="H12999" t="b">
        <f ca="1">AND(Spins[[#This Row],[Sym1]]=Spins[[#This Row],[Sym2]],Spins[[#This Row],[Sym2]]=Spins[[#This Row],[Sym3]])</f>
        <v>0</v>
      </c>
      <c r="I129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2999">
        <f t="shared" si="1016"/>
        <v>1</v>
      </c>
      <c r="K12999">
        <f ca="1">Spins[[#This Row],[Mult]]*Spins[[#This Row],[Bet]]</f>
        <v>0.6</v>
      </c>
      <c r="L12999">
        <f ca="1">Spins[[#This Row],[Payout]]-Spins[[#This Row],[Bet]]</f>
        <v>-0.4</v>
      </c>
    </row>
    <row r="13000" spans="1:12" x14ac:dyDescent="0.3">
      <c r="A13000">
        <f t="shared" si="1012"/>
        <v>12999</v>
      </c>
      <c r="B13000">
        <f t="shared" ca="1" si="1013"/>
        <v>12</v>
      </c>
      <c r="C13000" t="str" cm="1">
        <f t="array" aca="1" ref="C13000" ca="1">INDEX(Reel1,Spins[[#This Row],[Stop1]])</f>
        <v>🍋</v>
      </c>
      <c r="D13000">
        <f t="shared" ca="1" si="1014"/>
        <v>17</v>
      </c>
      <c r="E13000" t="str" cm="1">
        <f t="array" aca="1" ref="E13000" ca="1">INDEX(Reel2,Spins[[#This Row],[Stop2]])</f>
        <v>🍒</v>
      </c>
      <c r="F13000">
        <f t="shared" ca="1" si="1015"/>
        <v>10</v>
      </c>
      <c r="G13000" t="str" cm="1">
        <f t="array" aca="1" ref="G13000" ca="1">INDEX(Reel3,Spins[[#This Row],[Stop3]])</f>
        <v>🍒</v>
      </c>
      <c r="H13000" t="b">
        <f ca="1">AND(Spins[[#This Row],[Sym1]]=Spins[[#This Row],[Sym2]],Spins[[#This Row],[Sym2]]=Spins[[#This Row],[Sym3]])</f>
        <v>0</v>
      </c>
      <c r="I130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0">
        <f t="shared" si="1016"/>
        <v>1</v>
      </c>
      <c r="K13000">
        <f ca="1">Spins[[#This Row],[Mult]]*Spins[[#This Row],[Bet]]</f>
        <v>0</v>
      </c>
      <c r="L13000">
        <f ca="1">Spins[[#This Row],[Payout]]-Spins[[#This Row],[Bet]]</f>
        <v>-1</v>
      </c>
    </row>
    <row r="13001" spans="1:12" x14ac:dyDescent="0.3">
      <c r="A13001">
        <f t="shared" si="1012"/>
        <v>13000</v>
      </c>
      <c r="B13001">
        <f t="shared" ca="1" si="1013"/>
        <v>17</v>
      </c>
      <c r="C13001" t="str" cm="1">
        <f t="array" aca="1" ref="C13001" ca="1">INDEX(Reel1,Spins[[#This Row],[Stop1]])</f>
        <v>🍒</v>
      </c>
      <c r="D13001">
        <f t="shared" ca="1" si="1014"/>
        <v>26</v>
      </c>
      <c r="E13001" t="str" cm="1">
        <f t="array" aca="1" ref="E13001" ca="1">INDEX(Reel2,Spins[[#This Row],[Stop2]])</f>
        <v>🔔</v>
      </c>
      <c r="F13001">
        <f t="shared" ca="1" si="1015"/>
        <v>30</v>
      </c>
      <c r="G13001" t="str" cm="1">
        <f t="array" aca="1" ref="G13001" ca="1">INDEX(Reel3,Spins[[#This Row],[Stop3]])</f>
        <v>💎</v>
      </c>
      <c r="H13001" t="b">
        <f ca="1">AND(Spins[[#This Row],[Sym1]]=Spins[[#This Row],[Sym2]],Spins[[#This Row],[Sym2]]=Spins[[#This Row],[Sym3]])</f>
        <v>0</v>
      </c>
      <c r="I130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1">
        <f t="shared" si="1016"/>
        <v>1</v>
      </c>
      <c r="K13001">
        <f ca="1">Spins[[#This Row],[Mult]]*Spins[[#This Row],[Bet]]</f>
        <v>0</v>
      </c>
      <c r="L13001">
        <f ca="1">Spins[[#This Row],[Payout]]-Spins[[#This Row],[Bet]]</f>
        <v>-1</v>
      </c>
    </row>
    <row r="13002" spans="1:12" x14ac:dyDescent="0.3">
      <c r="A13002">
        <f t="shared" si="1012"/>
        <v>13001</v>
      </c>
      <c r="B13002">
        <f t="shared" ca="1" si="1013"/>
        <v>12</v>
      </c>
      <c r="C13002" t="str" cm="1">
        <f t="array" aca="1" ref="C13002" ca="1">INDEX(Reel1,Spins[[#This Row],[Stop1]])</f>
        <v>🍋</v>
      </c>
      <c r="D13002">
        <f t="shared" ca="1" si="1014"/>
        <v>31</v>
      </c>
      <c r="E13002" t="str" cm="1">
        <f t="array" aca="1" ref="E13002" ca="1">INDEX(Reel2,Spins[[#This Row],[Stop2]])</f>
        <v>💎</v>
      </c>
      <c r="F13002">
        <f t="shared" ca="1" si="1015"/>
        <v>14</v>
      </c>
      <c r="G13002" t="str" cm="1">
        <f t="array" aca="1" ref="G13002" ca="1">INDEX(Reel3,Spins[[#This Row],[Stop3]])</f>
        <v>🍇</v>
      </c>
      <c r="H13002" t="b">
        <f ca="1">AND(Spins[[#This Row],[Sym1]]=Spins[[#This Row],[Sym2]],Spins[[#This Row],[Sym2]]=Spins[[#This Row],[Sym3]])</f>
        <v>0</v>
      </c>
      <c r="I130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2">
        <f t="shared" si="1016"/>
        <v>1</v>
      </c>
      <c r="K13002">
        <f ca="1">Spins[[#This Row],[Mult]]*Spins[[#This Row],[Bet]]</f>
        <v>0</v>
      </c>
      <c r="L13002">
        <f ca="1">Spins[[#This Row],[Payout]]-Spins[[#This Row],[Bet]]</f>
        <v>-1</v>
      </c>
    </row>
    <row r="13003" spans="1:12" x14ac:dyDescent="0.3">
      <c r="A13003">
        <f t="shared" si="1012"/>
        <v>13002</v>
      </c>
      <c r="B13003">
        <f t="shared" ca="1" si="1013"/>
        <v>9</v>
      </c>
      <c r="C13003" t="str" cm="1">
        <f t="array" aca="1" ref="C13003" ca="1">INDEX(Reel1,Spins[[#This Row],[Stop1]])</f>
        <v>🍋</v>
      </c>
      <c r="D13003">
        <f t="shared" ca="1" si="1014"/>
        <v>29</v>
      </c>
      <c r="E13003" t="str" cm="1">
        <f t="array" aca="1" ref="E13003" ca="1">INDEX(Reel2,Spins[[#This Row],[Stop2]])</f>
        <v>7️⃣</v>
      </c>
      <c r="F13003">
        <f t="shared" ca="1" si="1015"/>
        <v>5</v>
      </c>
      <c r="G13003" t="str" cm="1">
        <f t="array" aca="1" ref="G13003" ca="1">INDEX(Reel3,Spins[[#This Row],[Stop3]])</f>
        <v>🍋</v>
      </c>
      <c r="H13003" t="b">
        <f ca="1">AND(Spins[[#This Row],[Sym1]]=Spins[[#This Row],[Sym2]],Spins[[#This Row],[Sym2]]=Spins[[#This Row],[Sym3]])</f>
        <v>0</v>
      </c>
      <c r="I130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3">
        <f t="shared" si="1016"/>
        <v>1</v>
      </c>
      <c r="K13003">
        <f ca="1">Spins[[#This Row],[Mult]]*Spins[[#This Row],[Bet]]</f>
        <v>0</v>
      </c>
      <c r="L13003">
        <f ca="1">Spins[[#This Row],[Payout]]-Spins[[#This Row],[Bet]]</f>
        <v>-1</v>
      </c>
    </row>
    <row r="13004" spans="1:12" x14ac:dyDescent="0.3">
      <c r="A13004">
        <f t="shared" si="1012"/>
        <v>13003</v>
      </c>
      <c r="B13004">
        <f t="shared" ca="1" si="1013"/>
        <v>9</v>
      </c>
      <c r="C13004" t="str" cm="1">
        <f t="array" aca="1" ref="C13004" ca="1">INDEX(Reel1,Spins[[#This Row],[Stop1]])</f>
        <v>🍋</v>
      </c>
      <c r="D13004">
        <f t="shared" ca="1" si="1014"/>
        <v>10</v>
      </c>
      <c r="E13004" t="str" cm="1">
        <f t="array" aca="1" ref="E13004" ca="1">INDEX(Reel2,Spins[[#This Row],[Stop2]])</f>
        <v>🍋</v>
      </c>
      <c r="F13004">
        <f t="shared" ca="1" si="1015"/>
        <v>13</v>
      </c>
      <c r="G13004" t="str" cm="1">
        <f t="array" aca="1" ref="G13004" ca="1">INDEX(Reel3,Spins[[#This Row],[Stop3]])</f>
        <v>🍇</v>
      </c>
      <c r="H13004" t="b">
        <f ca="1">AND(Spins[[#This Row],[Sym1]]=Spins[[#This Row],[Sym2]],Spins[[#This Row],[Sym2]]=Spins[[#This Row],[Sym3]])</f>
        <v>0</v>
      </c>
      <c r="I130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04">
        <f t="shared" si="1016"/>
        <v>1</v>
      </c>
      <c r="K13004">
        <f ca="1">Spins[[#This Row],[Mult]]*Spins[[#This Row],[Bet]]</f>
        <v>0.6</v>
      </c>
      <c r="L13004">
        <f ca="1">Spins[[#This Row],[Payout]]-Spins[[#This Row],[Bet]]</f>
        <v>-0.4</v>
      </c>
    </row>
    <row r="13005" spans="1:12" x14ac:dyDescent="0.3">
      <c r="A13005">
        <f t="shared" si="1012"/>
        <v>13004</v>
      </c>
      <c r="B13005">
        <f t="shared" ca="1" si="1013"/>
        <v>15</v>
      </c>
      <c r="C13005" t="str" cm="1">
        <f t="array" aca="1" ref="C13005" ca="1">INDEX(Reel1,Spins[[#This Row],[Stop1]])</f>
        <v>🍒</v>
      </c>
      <c r="D13005">
        <f t="shared" ca="1" si="1014"/>
        <v>25</v>
      </c>
      <c r="E13005" t="str" cm="1">
        <f t="array" aca="1" ref="E13005" ca="1">INDEX(Reel2,Spins[[#This Row],[Stop2]])</f>
        <v>🔔</v>
      </c>
      <c r="F13005">
        <f t="shared" ca="1" si="1015"/>
        <v>4</v>
      </c>
      <c r="G13005" t="str" cm="1">
        <f t="array" aca="1" ref="G13005" ca="1">INDEX(Reel3,Spins[[#This Row],[Stop3]])</f>
        <v>🍋</v>
      </c>
      <c r="H13005" t="b">
        <f ca="1">AND(Spins[[#This Row],[Sym1]]=Spins[[#This Row],[Sym2]],Spins[[#This Row],[Sym2]]=Spins[[#This Row],[Sym3]])</f>
        <v>0</v>
      </c>
      <c r="I130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5">
        <f t="shared" si="1016"/>
        <v>1</v>
      </c>
      <c r="K13005">
        <f ca="1">Spins[[#This Row],[Mult]]*Spins[[#This Row],[Bet]]</f>
        <v>0</v>
      </c>
      <c r="L13005">
        <f ca="1">Spins[[#This Row],[Payout]]-Spins[[#This Row],[Bet]]</f>
        <v>-1</v>
      </c>
    </row>
    <row r="13006" spans="1:12" x14ac:dyDescent="0.3">
      <c r="A13006">
        <f t="shared" si="1012"/>
        <v>13005</v>
      </c>
      <c r="B13006">
        <f t="shared" ca="1" si="1013"/>
        <v>8</v>
      </c>
      <c r="C13006" t="str" cm="1">
        <f t="array" aca="1" ref="C13006" ca="1">INDEX(Reel1,Spins[[#This Row],[Stop1]])</f>
        <v>🍋</v>
      </c>
      <c r="D13006">
        <f t="shared" ca="1" si="1014"/>
        <v>27</v>
      </c>
      <c r="E13006" t="str" cm="1">
        <f t="array" aca="1" ref="E13006" ca="1">INDEX(Reel2,Spins[[#This Row],[Stop2]])</f>
        <v>BAR</v>
      </c>
      <c r="F13006">
        <f t="shared" ca="1" si="1015"/>
        <v>14</v>
      </c>
      <c r="G13006" t="str" cm="1">
        <f t="array" aca="1" ref="G13006" ca="1">INDEX(Reel3,Spins[[#This Row],[Stop3]])</f>
        <v>🍇</v>
      </c>
      <c r="H13006" t="b">
        <f ca="1">AND(Spins[[#This Row],[Sym1]]=Spins[[#This Row],[Sym2]],Spins[[#This Row],[Sym2]]=Spins[[#This Row],[Sym3]])</f>
        <v>0</v>
      </c>
      <c r="I130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6">
        <f t="shared" si="1016"/>
        <v>1</v>
      </c>
      <c r="K13006">
        <f ca="1">Spins[[#This Row],[Mult]]*Spins[[#This Row],[Bet]]</f>
        <v>0</v>
      </c>
      <c r="L13006">
        <f ca="1">Spins[[#This Row],[Payout]]-Spins[[#This Row],[Bet]]</f>
        <v>-1</v>
      </c>
    </row>
    <row r="13007" spans="1:12" x14ac:dyDescent="0.3">
      <c r="A13007">
        <f t="shared" si="1012"/>
        <v>13006</v>
      </c>
      <c r="B13007">
        <f t="shared" ca="1" si="1013"/>
        <v>23</v>
      </c>
      <c r="C13007" t="str" cm="1">
        <f t="array" aca="1" ref="C13007" ca="1">INDEX(Reel1,Spins[[#This Row],[Stop1]])</f>
        <v>🍇</v>
      </c>
      <c r="D13007">
        <f t="shared" ca="1" si="1014"/>
        <v>26</v>
      </c>
      <c r="E13007" t="str" cm="1">
        <f t="array" aca="1" ref="E13007" ca="1">INDEX(Reel2,Spins[[#This Row],[Stop2]])</f>
        <v>🔔</v>
      </c>
      <c r="F13007">
        <f t="shared" ca="1" si="1015"/>
        <v>14</v>
      </c>
      <c r="G13007" t="str" cm="1">
        <f t="array" aca="1" ref="G13007" ca="1">INDEX(Reel3,Spins[[#This Row],[Stop3]])</f>
        <v>🍇</v>
      </c>
      <c r="H13007" t="b">
        <f ca="1">AND(Spins[[#This Row],[Sym1]]=Spins[[#This Row],[Sym2]],Spins[[#This Row],[Sym2]]=Spins[[#This Row],[Sym3]])</f>
        <v>0</v>
      </c>
      <c r="I130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7">
        <f t="shared" si="1016"/>
        <v>1</v>
      </c>
      <c r="K13007">
        <f ca="1">Spins[[#This Row],[Mult]]*Spins[[#This Row],[Bet]]</f>
        <v>0</v>
      </c>
      <c r="L13007">
        <f ca="1">Spins[[#This Row],[Payout]]-Spins[[#This Row],[Bet]]</f>
        <v>-1</v>
      </c>
    </row>
    <row r="13008" spans="1:12" x14ac:dyDescent="0.3">
      <c r="A13008">
        <f t="shared" si="1012"/>
        <v>13007</v>
      </c>
      <c r="B13008">
        <f t="shared" ca="1" si="1013"/>
        <v>15</v>
      </c>
      <c r="C13008" t="str" cm="1">
        <f t="array" aca="1" ref="C13008" ca="1">INDEX(Reel1,Spins[[#This Row],[Stop1]])</f>
        <v>🍒</v>
      </c>
      <c r="D13008">
        <f t="shared" ca="1" si="1014"/>
        <v>8</v>
      </c>
      <c r="E13008" t="str" cm="1">
        <f t="array" aca="1" ref="E13008" ca="1">INDEX(Reel2,Spins[[#This Row],[Stop2]])</f>
        <v>🍋</v>
      </c>
      <c r="F13008">
        <f t="shared" ca="1" si="1015"/>
        <v>11</v>
      </c>
      <c r="G13008" t="str" cm="1">
        <f t="array" aca="1" ref="G13008" ca="1">INDEX(Reel3,Spins[[#This Row],[Stop3]])</f>
        <v>🍒</v>
      </c>
      <c r="H13008" t="b">
        <f ca="1">AND(Spins[[#This Row],[Sym1]]=Spins[[#This Row],[Sym2]],Spins[[#This Row],[Sym2]]=Spins[[#This Row],[Sym3]])</f>
        <v>0</v>
      </c>
      <c r="I130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08">
        <f t="shared" si="1016"/>
        <v>1</v>
      </c>
      <c r="K13008">
        <f ca="1">Spins[[#This Row],[Mult]]*Spins[[#This Row],[Bet]]</f>
        <v>0</v>
      </c>
      <c r="L13008">
        <f ca="1">Spins[[#This Row],[Payout]]-Spins[[#This Row],[Bet]]</f>
        <v>-1</v>
      </c>
    </row>
    <row r="13009" spans="1:12" x14ac:dyDescent="0.3">
      <c r="A13009">
        <f t="shared" si="1012"/>
        <v>13008</v>
      </c>
      <c r="B13009">
        <f t="shared" ca="1" si="1013"/>
        <v>23</v>
      </c>
      <c r="C13009" t="str" cm="1">
        <f t="array" aca="1" ref="C13009" ca="1">INDEX(Reel1,Spins[[#This Row],[Stop1]])</f>
        <v>🍇</v>
      </c>
      <c r="D13009">
        <f t="shared" ca="1" si="1014"/>
        <v>24</v>
      </c>
      <c r="E13009" t="str" cm="1">
        <f t="array" aca="1" ref="E13009" ca="1">INDEX(Reel2,Spins[[#This Row],[Stop2]])</f>
        <v>🍇</v>
      </c>
      <c r="F13009">
        <f t="shared" ca="1" si="1015"/>
        <v>1</v>
      </c>
      <c r="G13009" t="str" cm="1">
        <f t="array" aca="1" ref="G13009" ca="1">INDEX(Reel3,Spins[[#This Row],[Stop3]])</f>
        <v>🍋</v>
      </c>
      <c r="H13009" t="b">
        <f ca="1">AND(Spins[[#This Row],[Sym1]]=Spins[[#This Row],[Sym2]],Spins[[#This Row],[Sym2]]=Spins[[#This Row],[Sym3]])</f>
        <v>0</v>
      </c>
      <c r="I130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1.5</v>
      </c>
      <c r="J13009">
        <f t="shared" si="1016"/>
        <v>1</v>
      </c>
      <c r="K13009">
        <f ca="1">Spins[[#This Row],[Mult]]*Spins[[#This Row],[Bet]]</f>
        <v>1.5</v>
      </c>
      <c r="L13009">
        <f ca="1">Spins[[#This Row],[Payout]]-Spins[[#This Row],[Bet]]</f>
        <v>0.5</v>
      </c>
    </row>
    <row r="13010" spans="1:12" x14ac:dyDescent="0.3">
      <c r="A13010">
        <f t="shared" si="1012"/>
        <v>13009</v>
      </c>
      <c r="B13010">
        <f t="shared" ca="1" si="1013"/>
        <v>6</v>
      </c>
      <c r="C13010" t="str" cm="1">
        <f t="array" aca="1" ref="C13010" ca="1">INDEX(Reel1,Spins[[#This Row],[Stop1]])</f>
        <v>🍋</v>
      </c>
      <c r="D13010">
        <f t="shared" ca="1" si="1014"/>
        <v>28</v>
      </c>
      <c r="E13010" t="str" cm="1">
        <f t="array" aca="1" ref="E13010" ca="1">INDEX(Reel2,Spins[[#This Row],[Stop2]])</f>
        <v>BAR</v>
      </c>
      <c r="F13010">
        <f t="shared" ca="1" si="1015"/>
        <v>23</v>
      </c>
      <c r="G13010" t="str" cm="1">
        <f t="array" aca="1" ref="G13010" ca="1">INDEX(Reel3,Spins[[#This Row],[Stop3]])</f>
        <v>BAR</v>
      </c>
      <c r="H13010" t="b">
        <f ca="1">AND(Spins[[#This Row],[Sym1]]=Spins[[#This Row],[Sym2]],Spins[[#This Row],[Sym2]]=Spins[[#This Row],[Sym3]])</f>
        <v>0</v>
      </c>
      <c r="I130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0">
        <f t="shared" si="1016"/>
        <v>1</v>
      </c>
      <c r="K13010">
        <f ca="1">Spins[[#This Row],[Mult]]*Spins[[#This Row],[Bet]]</f>
        <v>0</v>
      </c>
      <c r="L13010">
        <f ca="1">Spins[[#This Row],[Payout]]-Spins[[#This Row],[Bet]]</f>
        <v>-1</v>
      </c>
    </row>
    <row r="13011" spans="1:12" x14ac:dyDescent="0.3">
      <c r="A13011">
        <f t="shared" si="1012"/>
        <v>13010</v>
      </c>
      <c r="B13011">
        <f t="shared" ca="1" si="1013"/>
        <v>21</v>
      </c>
      <c r="C13011" t="str" cm="1">
        <f t="array" aca="1" ref="C13011" ca="1">INDEX(Reel1,Spins[[#This Row],[Stop1]])</f>
        <v>🍒</v>
      </c>
      <c r="D13011">
        <f t="shared" ca="1" si="1014"/>
        <v>3</v>
      </c>
      <c r="E13011" t="str" cm="1">
        <f t="array" aca="1" ref="E13011" ca="1">INDEX(Reel2,Spins[[#This Row],[Stop2]])</f>
        <v>🍋</v>
      </c>
      <c r="F13011">
        <f t="shared" ca="1" si="1015"/>
        <v>8</v>
      </c>
      <c r="G13011" t="str" cm="1">
        <f t="array" aca="1" ref="G13011" ca="1">INDEX(Reel3,Spins[[#This Row],[Stop3]])</f>
        <v>🍒</v>
      </c>
      <c r="H13011" t="b">
        <f ca="1">AND(Spins[[#This Row],[Sym1]]=Spins[[#This Row],[Sym2]],Spins[[#This Row],[Sym2]]=Spins[[#This Row],[Sym3]])</f>
        <v>0</v>
      </c>
      <c r="I130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1">
        <f t="shared" si="1016"/>
        <v>1</v>
      </c>
      <c r="K13011">
        <f ca="1">Spins[[#This Row],[Mult]]*Spins[[#This Row],[Bet]]</f>
        <v>0</v>
      </c>
      <c r="L13011">
        <f ca="1">Spins[[#This Row],[Payout]]-Spins[[#This Row],[Bet]]</f>
        <v>-1</v>
      </c>
    </row>
    <row r="13012" spans="1:12" x14ac:dyDescent="0.3">
      <c r="A13012">
        <f t="shared" si="1012"/>
        <v>13011</v>
      </c>
      <c r="B13012">
        <f t="shared" ca="1" si="1013"/>
        <v>30</v>
      </c>
      <c r="C13012" t="str" cm="1">
        <f t="array" aca="1" ref="C13012" ca="1">INDEX(Reel1,Spins[[#This Row],[Stop1]])</f>
        <v>7️⃣</v>
      </c>
      <c r="D13012">
        <f t="shared" ca="1" si="1014"/>
        <v>25</v>
      </c>
      <c r="E13012" t="str" cm="1">
        <f t="array" aca="1" ref="E13012" ca="1">INDEX(Reel2,Spins[[#This Row],[Stop2]])</f>
        <v>🔔</v>
      </c>
      <c r="F13012">
        <f t="shared" ca="1" si="1015"/>
        <v>28</v>
      </c>
      <c r="G13012" t="str" cm="1">
        <f t="array" aca="1" ref="G13012" ca="1">INDEX(Reel3,Spins[[#This Row],[Stop3]])</f>
        <v>7️⃣</v>
      </c>
      <c r="H13012" t="b">
        <f ca="1">AND(Spins[[#This Row],[Sym1]]=Spins[[#This Row],[Sym2]],Spins[[#This Row],[Sym2]]=Spins[[#This Row],[Sym3]])</f>
        <v>0</v>
      </c>
      <c r="I130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2">
        <f t="shared" si="1016"/>
        <v>1</v>
      </c>
      <c r="K13012">
        <f ca="1">Spins[[#This Row],[Mult]]*Spins[[#This Row],[Bet]]</f>
        <v>0</v>
      </c>
      <c r="L13012">
        <f ca="1">Spins[[#This Row],[Payout]]-Spins[[#This Row],[Bet]]</f>
        <v>-1</v>
      </c>
    </row>
    <row r="13013" spans="1:12" x14ac:dyDescent="0.3">
      <c r="A13013">
        <f t="shared" si="1012"/>
        <v>13012</v>
      </c>
      <c r="B13013">
        <f t="shared" ca="1" si="1013"/>
        <v>14</v>
      </c>
      <c r="C13013" t="str" cm="1">
        <f t="array" aca="1" ref="C13013" ca="1">INDEX(Reel1,Spins[[#This Row],[Stop1]])</f>
        <v>🍋</v>
      </c>
      <c r="D13013">
        <f t="shared" ca="1" si="1014"/>
        <v>29</v>
      </c>
      <c r="E13013" t="str" cm="1">
        <f t="array" aca="1" ref="E13013" ca="1">INDEX(Reel2,Spins[[#This Row],[Stop2]])</f>
        <v>7️⃣</v>
      </c>
      <c r="F13013">
        <f t="shared" ca="1" si="1015"/>
        <v>10</v>
      </c>
      <c r="G13013" t="str" cm="1">
        <f t="array" aca="1" ref="G13013" ca="1">INDEX(Reel3,Spins[[#This Row],[Stop3]])</f>
        <v>🍒</v>
      </c>
      <c r="H13013" t="b">
        <f ca="1">AND(Spins[[#This Row],[Sym1]]=Spins[[#This Row],[Sym2]],Spins[[#This Row],[Sym2]]=Spins[[#This Row],[Sym3]])</f>
        <v>0</v>
      </c>
      <c r="I130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3">
        <f t="shared" si="1016"/>
        <v>1</v>
      </c>
      <c r="K13013">
        <f ca="1">Spins[[#This Row],[Mult]]*Spins[[#This Row],[Bet]]</f>
        <v>0</v>
      </c>
      <c r="L13013">
        <f ca="1">Spins[[#This Row],[Payout]]-Spins[[#This Row],[Bet]]</f>
        <v>-1</v>
      </c>
    </row>
    <row r="13014" spans="1:12" x14ac:dyDescent="0.3">
      <c r="A13014">
        <f t="shared" si="1012"/>
        <v>13013</v>
      </c>
      <c r="B13014">
        <f t="shared" ca="1" si="1013"/>
        <v>1</v>
      </c>
      <c r="C13014" t="str" cm="1">
        <f t="array" aca="1" ref="C13014" ca="1">INDEX(Reel1,Spins[[#This Row],[Stop1]])</f>
        <v>🍋</v>
      </c>
      <c r="D13014">
        <f t="shared" ca="1" si="1014"/>
        <v>29</v>
      </c>
      <c r="E13014" t="str" cm="1">
        <f t="array" aca="1" ref="E13014" ca="1">INDEX(Reel2,Spins[[#This Row],[Stop2]])</f>
        <v>7️⃣</v>
      </c>
      <c r="F13014">
        <f t="shared" ca="1" si="1015"/>
        <v>2</v>
      </c>
      <c r="G13014" t="str" cm="1">
        <f t="array" aca="1" ref="G13014" ca="1">INDEX(Reel3,Spins[[#This Row],[Stop3]])</f>
        <v>🍋</v>
      </c>
      <c r="H13014" t="b">
        <f ca="1">AND(Spins[[#This Row],[Sym1]]=Spins[[#This Row],[Sym2]],Spins[[#This Row],[Sym2]]=Spins[[#This Row],[Sym3]])</f>
        <v>0</v>
      </c>
      <c r="I130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4">
        <f t="shared" si="1016"/>
        <v>1</v>
      </c>
      <c r="K13014">
        <f ca="1">Spins[[#This Row],[Mult]]*Spins[[#This Row],[Bet]]</f>
        <v>0</v>
      </c>
      <c r="L13014">
        <f ca="1">Spins[[#This Row],[Payout]]-Spins[[#This Row],[Bet]]</f>
        <v>-1</v>
      </c>
    </row>
    <row r="13015" spans="1:12" x14ac:dyDescent="0.3">
      <c r="A13015">
        <f t="shared" si="1012"/>
        <v>13014</v>
      </c>
      <c r="B13015">
        <f t="shared" ca="1" si="1013"/>
        <v>8</v>
      </c>
      <c r="C13015" t="str" cm="1">
        <f t="array" aca="1" ref="C13015" ca="1">INDEX(Reel1,Spins[[#This Row],[Stop1]])</f>
        <v>🍋</v>
      </c>
      <c r="D13015">
        <f t="shared" ca="1" si="1014"/>
        <v>29</v>
      </c>
      <c r="E13015" t="str" cm="1">
        <f t="array" aca="1" ref="E13015" ca="1">INDEX(Reel2,Spins[[#This Row],[Stop2]])</f>
        <v>7️⃣</v>
      </c>
      <c r="F13015">
        <f t="shared" ca="1" si="1015"/>
        <v>21</v>
      </c>
      <c r="G13015" t="str" cm="1">
        <f t="array" aca="1" ref="G13015" ca="1">INDEX(Reel3,Spins[[#This Row],[Stop3]])</f>
        <v>🔔</v>
      </c>
      <c r="H13015" t="b">
        <f ca="1">AND(Spins[[#This Row],[Sym1]]=Spins[[#This Row],[Sym2]],Spins[[#This Row],[Sym2]]=Spins[[#This Row],[Sym3]])</f>
        <v>0</v>
      </c>
      <c r="I130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5">
        <f t="shared" si="1016"/>
        <v>1</v>
      </c>
      <c r="K13015">
        <f ca="1">Spins[[#This Row],[Mult]]*Spins[[#This Row],[Bet]]</f>
        <v>0</v>
      </c>
      <c r="L13015">
        <f ca="1">Spins[[#This Row],[Payout]]-Spins[[#This Row],[Bet]]</f>
        <v>-1</v>
      </c>
    </row>
    <row r="13016" spans="1:12" x14ac:dyDescent="0.3">
      <c r="A13016">
        <f t="shared" si="1012"/>
        <v>13015</v>
      </c>
      <c r="B13016">
        <f t="shared" ca="1" si="1013"/>
        <v>16</v>
      </c>
      <c r="C13016" t="str" cm="1">
        <f t="array" aca="1" ref="C13016" ca="1">INDEX(Reel1,Spins[[#This Row],[Stop1]])</f>
        <v>🍒</v>
      </c>
      <c r="D13016">
        <f t="shared" ca="1" si="1014"/>
        <v>18</v>
      </c>
      <c r="E13016" t="str" cm="1">
        <f t="array" aca="1" ref="E13016" ca="1">INDEX(Reel2,Spins[[#This Row],[Stop2]])</f>
        <v>🍒</v>
      </c>
      <c r="F13016">
        <f t="shared" ca="1" si="1015"/>
        <v>18</v>
      </c>
      <c r="G13016" t="str" cm="1">
        <f t="array" aca="1" ref="G13016" ca="1">INDEX(Reel3,Spins[[#This Row],[Stop3]])</f>
        <v>🔔</v>
      </c>
      <c r="H13016" t="b">
        <f ca="1">AND(Spins[[#This Row],[Sym1]]=Spins[[#This Row],[Sym2]],Spins[[#This Row],[Sym2]]=Spins[[#This Row],[Sym3]])</f>
        <v>0</v>
      </c>
      <c r="I130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016">
        <f t="shared" si="1016"/>
        <v>1</v>
      </c>
      <c r="K13016">
        <f ca="1">Spins[[#This Row],[Mult]]*Spins[[#This Row],[Bet]]</f>
        <v>0.8</v>
      </c>
      <c r="L13016">
        <f ca="1">Spins[[#This Row],[Payout]]-Spins[[#This Row],[Bet]]</f>
        <v>-0.19999999999999996</v>
      </c>
    </row>
    <row r="13017" spans="1:12" x14ac:dyDescent="0.3">
      <c r="A13017">
        <f t="shared" si="1012"/>
        <v>13016</v>
      </c>
      <c r="B13017">
        <f t="shared" ca="1" si="1013"/>
        <v>5</v>
      </c>
      <c r="C13017" t="str" cm="1">
        <f t="array" aca="1" ref="C13017" ca="1">INDEX(Reel1,Spins[[#This Row],[Stop1]])</f>
        <v>🍋</v>
      </c>
      <c r="D13017">
        <f t="shared" ca="1" si="1014"/>
        <v>31</v>
      </c>
      <c r="E13017" t="str" cm="1">
        <f t="array" aca="1" ref="E13017" ca="1">INDEX(Reel2,Spins[[#This Row],[Stop2]])</f>
        <v>💎</v>
      </c>
      <c r="F13017">
        <f t="shared" ca="1" si="1015"/>
        <v>16</v>
      </c>
      <c r="G13017" t="str" cm="1">
        <f t="array" aca="1" ref="G13017" ca="1">INDEX(Reel3,Spins[[#This Row],[Stop3]])</f>
        <v>🍇</v>
      </c>
      <c r="H13017" t="b">
        <f ca="1">AND(Spins[[#This Row],[Sym1]]=Spins[[#This Row],[Sym2]],Spins[[#This Row],[Sym2]]=Spins[[#This Row],[Sym3]])</f>
        <v>0</v>
      </c>
      <c r="I130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17">
        <f t="shared" si="1016"/>
        <v>1</v>
      </c>
      <c r="K13017">
        <f ca="1">Spins[[#This Row],[Mult]]*Spins[[#This Row],[Bet]]</f>
        <v>0</v>
      </c>
      <c r="L13017">
        <f ca="1">Spins[[#This Row],[Payout]]-Spins[[#This Row],[Bet]]</f>
        <v>-1</v>
      </c>
    </row>
    <row r="13018" spans="1:12" x14ac:dyDescent="0.3">
      <c r="A13018">
        <f t="shared" si="1012"/>
        <v>13017</v>
      </c>
      <c r="B13018">
        <f t="shared" ca="1" si="1013"/>
        <v>8</v>
      </c>
      <c r="C13018" t="str" cm="1">
        <f t="array" aca="1" ref="C13018" ca="1">INDEX(Reel1,Spins[[#This Row],[Stop1]])</f>
        <v>🍋</v>
      </c>
      <c r="D13018">
        <f t="shared" ca="1" si="1014"/>
        <v>8</v>
      </c>
      <c r="E13018" t="str" cm="1">
        <f t="array" aca="1" ref="E13018" ca="1">INDEX(Reel2,Spins[[#This Row],[Stop2]])</f>
        <v>🍋</v>
      </c>
      <c r="F13018">
        <f t="shared" ca="1" si="1015"/>
        <v>25</v>
      </c>
      <c r="G13018" t="str" cm="1">
        <f t="array" aca="1" ref="G13018" ca="1">INDEX(Reel3,Spins[[#This Row],[Stop3]])</f>
        <v>BAR</v>
      </c>
      <c r="H13018" t="b">
        <f ca="1">AND(Spins[[#This Row],[Sym1]]=Spins[[#This Row],[Sym2]],Spins[[#This Row],[Sym2]]=Spins[[#This Row],[Sym3]])</f>
        <v>0</v>
      </c>
      <c r="I130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18">
        <f t="shared" si="1016"/>
        <v>1</v>
      </c>
      <c r="K13018">
        <f ca="1">Spins[[#This Row],[Mult]]*Spins[[#This Row],[Bet]]</f>
        <v>0.6</v>
      </c>
      <c r="L13018">
        <f ca="1">Spins[[#This Row],[Payout]]-Spins[[#This Row],[Bet]]</f>
        <v>-0.4</v>
      </c>
    </row>
    <row r="13019" spans="1:12" x14ac:dyDescent="0.3">
      <c r="A13019">
        <f t="shared" si="1012"/>
        <v>13018</v>
      </c>
      <c r="B13019">
        <f t="shared" ca="1" si="1013"/>
        <v>14</v>
      </c>
      <c r="C13019" t="str" cm="1">
        <f t="array" aca="1" ref="C13019" ca="1">INDEX(Reel1,Spins[[#This Row],[Stop1]])</f>
        <v>🍋</v>
      </c>
      <c r="D13019">
        <f t="shared" ca="1" si="1014"/>
        <v>5</v>
      </c>
      <c r="E13019" t="str" cm="1">
        <f t="array" aca="1" ref="E13019" ca="1">INDEX(Reel2,Spins[[#This Row],[Stop2]])</f>
        <v>🍋</v>
      </c>
      <c r="F13019">
        <f t="shared" ca="1" si="1015"/>
        <v>22</v>
      </c>
      <c r="G13019" t="str" cm="1">
        <f t="array" aca="1" ref="G13019" ca="1">INDEX(Reel3,Spins[[#This Row],[Stop3]])</f>
        <v>🔔</v>
      </c>
      <c r="H13019" t="b">
        <f ca="1">AND(Spins[[#This Row],[Sym1]]=Spins[[#This Row],[Sym2]],Spins[[#This Row],[Sym2]]=Spins[[#This Row],[Sym3]])</f>
        <v>0</v>
      </c>
      <c r="I130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19">
        <f t="shared" si="1016"/>
        <v>1</v>
      </c>
      <c r="K13019">
        <f ca="1">Spins[[#This Row],[Mult]]*Spins[[#This Row],[Bet]]</f>
        <v>0.6</v>
      </c>
      <c r="L13019">
        <f ca="1">Spins[[#This Row],[Payout]]-Spins[[#This Row],[Bet]]</f>
        <v>-0.4</v>
      </c>
    </row>
    <row r="13020" spans="1:12" x14ac:dyDescent="0.3">
      <c r="A13020">
        <f t="shared" si="1012"/>
        <v>13019</v>
      </c>
      <c r="B13020">
        <f t="shared" ca="1" si="1013"/>
        <v>18</v>
      </c>
      <c r="C13020" t="str" cm="1">
        <f t="array" aca="1" ref="C13020" ca="1">INDEX(Reel1,Spins[[#This Row],[Stop1]])</f>
        <v>🍒</v>
      </c>
      <c r="D13020">
        <f t="shared" ca="1" si="1014"/>
        <v>22</v>
      </c>
      <c r="E13020" t="str" cm="1">
        <f t="array" aca="1" ref="E13020" ca="1">INDEX(Reel2,Spins[[#This Row],[Stop2]])</f>
        <v>🍇</v>
      </c>
      <c r="F13020">
        <f t="shared" ca="1" si="1015"/>
        <v>15</v>
      </c>
      <c r="G13020" t="str" cm="1">
        <f t="array" aca="1" ref="G13020" ca="1">INDEX(Reel3,Spins[[#This Row],[Stop3]])</f>
        <v>🍇</v>
      </c>
      <c r="H13020" t="b">
        <f ca="1">AND(Spins[[#This Row],[Sym1]]=Spins[[#This Row],[Sym2]],Spins[[#This Row],[Sym2]]=Spins[[#This Row],[Sym3]])</f>
        <v>0</v>
      </c>
      <c r="I130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0">
        <f t="shared" si="1016"/>
        <v>1</v>
      </c>
      <c r="K13020">
        <f ca="1">Spins[[#This Row],[Mult]]*Spins[[#This Row],[Bet]]</f>
        <v>0</v>
      </c>
      <c r="L13020">
        <f ca="1">Spins[[#This Row],[Payout]]-Spins[[#This Row],[Bet]]</f>
        <v>-1</v>
      </c>
    </row>
    <row r="13021" spans="1:12" x14ac:dyDescent="0.3">
      <c r="A13021">
        <f t="shared" si="1012"/>
        <v>13020</v>
      </c>
      <c r="B13021">
        <f t="shared" ca="1" si="1013"/>
        <v>2</v>
      </c>
      <c r="C13021" t="str" cm="1">
        <f t="array" aca="1" ref="C13021" ca="1">INDEX(Reel1,Spins[[#This Row],[Stop1]])</f>
        <v>🍋</v>
      </c>
      <c r="D13021">
        <f t="shared" ca="1" si="1014"/>
        <v>15</v>
      </c>
      <c r="E13021" t="str" cm="1">
        <f t="array" aca="1" ref="E13021" ca="1">INDEX(Reel2,Spins[[#This Row],[Stop2]])</f>
        <v>🍒</v>
      </c>
      <c r="F13021">
        <f t="shared" ca="1" si="1015"/>
        <v>29</v>
      </c>
      <c r="G13021" t="str" cm="1">
        <f t="array" aca="1" ref="G13021" ca="1">INDEX(Reel3,Spins[[#This Row],[Stop3]])</f>
        <v>7️⃣</v>
      </c>
      <c r="H13021" t="b">
        <f ca="1">AND(Spins[[#This Row],[Sym1]]=Spins[[#This Row],[Sym2]],Spins[[#This Row],[Sym2]]=Spins[[#This Row],[Sym3]])</f>
        <v>0</v>
      </c>
      <c r="I130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1">
        <f t="shared" si="1016"/>
        <v>1</v>
      </c>
      <c r="K13021">
        <f ca="1">Spins[[#This Row],[Mult]]*Spins[[#This Row],[Bet]]</f>
        <v>0</v>
      </c>
      <c r="L13021">
        <f ca="1">Spins[[#This Row],[Payout]]-Spins[[#This Row],[Bet]]</f>
        <v>-1</v>
      </c>
    </row>
    <row r="13022" spans="1:12" x14ac:dyDescent="0.3">
      <c r="A13022">
        <f t="shared" si="1012"/>
        <v>13021</v>
      </c>
      <c r="B13022">
        <f t="shared" ca="1" si="1013"/>
        <v>1</v>
      </c>
      <c r="C13022" t="str" cm="1">
        <f t="array" aca="1" ref="C13022" ca="1">INDEX(Reel1,Spins[[#This Row],[Stop1]])</f>
        <v>🍋</v>
      </c>
      <c r="D13022">
        <f t="shared" ca="1" si="1014"/>
        <v>21</v>
      </c>
      <c r="E13022" t="str" cm="1">
        <f t="array" aca="1" ref="E13022" ca="1">INDEX(Reel2,Spins[[#This Row],[Stop2]])</f>
        <v>🍒</v>
      </c>
      <c r="F13022">
        <f t="shared" ca="1" si="1015"/>
        <v>13</v>
      </c>
      <c r="G13022" t="str" cm="1">
        <f t="array" aca="1" ref="G13022" ca="1">INDEX(Reel3,Spins[[#This Row],[Stop3]])</f>
        <v>🍇</v>
      </c>
      <c r="H13022" t="b">
        <f ca="1">AND(Spins[[#This Row],[Sym1]]=Spins[[#This Row],[Sym2]],Spins[[#This Row],[Sym2]]=Spins[[#This Row],[Sym3]])</f>
        <v>0</v>
      </c>
      <c r="I130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2">
        <f t="shared" si="1016"/>
        <v>1</v>
      </c>
      <c r="K13022">
        <f ca="1">Spins[[#This Row],[Mult]]*Spins[[#This Row],[Bet]]</f>
        <v>0</v>
      </c>
      <c r="L13022">
        <f ca="1">Spins[[#This Row],[Payout]]-Spins[[#This Row],[Bet]]</f>
        <v>-1</v>
      </c>
    </row>
    <row r="13023" spans="1:12" x14ac:dyDescent="0.3">
      <c r="A13023">
        <f t="shared" si="1012"/>
        <v>13022</v>
      </c>
      <c r="B13023">
        <f t="shared" ca="1" si="1013"/>
        <v>11</v>
      </c>
      <c r="C13023" t="str" cm="1">
        <f t="array" aca="1" ref="C13023" ca="1">INDEX(Reel1,Spins[[#This Row],[Stop1]])</f>
        <v>🍋</v>
      </c>
      <c r="D13023">
        <f t="shared" ca="1" si="1014"/>
        <v>27</v>
      </c>
      <c r="E13023" t="str" cm="1">
        <f t="array" aca="1" ref="E13023" ca="1">INDEX(Reel2,Spins[[#This Row],[Stop2]])</f>
        <v>BAR</v>
      </c>
      <c r="F13023">
        <f t="shared" ca="1" si="1015"/>
        <v>12</v>
      </c>
      <c r="G13023" t="str" cm="1">
        <f t="array" aca="1" ref="G13023" ca="1">INDEX(Reel3,Spins[[#This Row],[Stop3]])</f>
        <v>🍒</v>
      </c>
      <c r="H13023" t="b">
        <f ca="1">AND(Spins[[#This Row],[Sym1]]=Spins[[#This Row],[Sym2]],Spins[[#This Row],[Sym2]]=Spins[[#This Row],[Sym3]])</f>
        <v>0</v>
      </c>
      <c r="I130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3">
        <f t="shared" si="1016"/>
        <v>1</v>
      </c>
      <c r="K13023">
        <f ca="1">Spins[[#This Row],[Mult]]*Spins[[#This Row],[Bet]]</f>
        <v>0</v>
      </c>
      <c r="L13023">
        <f ca="1">Spins[[#This Row],[Payout]]-Spins[[#This Row],[Bet]]</f>
        <v>-1</v>
      </c>
    </row>
    <row r="13024" spans="1:12" x14ac:dyDescent="0.3">
      <c r="A13024">
        <f t="shared" si="1012"/>
        <v>13023</v>
      </c>
      <c r="B13024">
        <f t="shared" ca="1" si="1013"/>
        <v>9</v>
      </c>
      <c r="C13024" t="str" cm="1">
        <f t="array" aca="1" ref="C13024" ca="1">INDEX(Reel1,Spins[[#This Row],[Stop1]])</f>
        <v>🍋</v>
      </c>
      <c r="D13024">
        <f t="shared" ca="1" si="1014"/>
        <v>24</v>
      </c>
      <c r="E13024" t="str" cm="1">
        <f t="array" aca="1" ref="E13024" ca="1">INDEX(Reel2,Spins[[#This Row],[Stop2]])</f>
        <v>🍇</v>
      </c>
      <c r="F13024">
        <f t="shared" ca="1" si="1015"/>
        <v>29</v>
      </c>
      <c r="G13024" t="str" cm="1">
        <f t="array" aca="1" ref="G13024" ca="1">INDEX(Reel3,Spins[[#This Row],[Stop3]])</f>
        <v>7️⃣</v>
      </c>
      <c r="H13024" t="b">
        <f ca="1">AND(Spins[[#This Row],[Sym1]]=Spins[[#This Row],[Sym2]],Spins[[#This Row],[Sym2]]=Spins[[#This Row],[Sym3]])</f>
        <v>0</v>
      </c>
      <c r="I130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4">
        <f t="shared" si="1016"/>
        <v>1</v>
      </c>
      <c r="K13024">
        <f ca="1">Spins[[#This Row],[Mult]]*Spins[[#This Row],[Bet]]</f>
        <v>0</v>
      </c>
      <c r="L13024">
        <f ca="1">Spins[[#This Row],[Payout]]-Spins[[#This Row],[Bet]]</f>
        <v>-1</v>
      </c>
    </row>
    <row r="13025" spans="1:12" x14ac:dyDescent="0.3">
      <c r="A13025">
        <f t="shared" si="1012"/>
        <v>13024</v>
      </c>
      <c r="B13025">
        <f t="shared" ca="1" si="1013"/>
        <v>21</v>
      </c>
      <c r="C13025" t="str" cm="1">
        <f t="array" aca="1" ref="C13025" ca="1">INDEX(Reel1,Spins[[#This Row],[Stop1]])</f>
        <v>🍒</v>
      </c>
      <c r="D13025">
        <f t="shared" ca="1" si="1014"/>
        <v>27</v>
      </c>
      <c r="E13025" t="str" cm="1">
        <f t="array" aca="1" ref="E13025" ca="1">INDEX(Reel2,Spins[[#This Row],[Stop2]])</f>
        <v>BAR</v>
      </c>
      <c r="F13025">
        <f t="shared" ca="1" si="1015"/>
        <v>14</v>
      </c>
      <c r="G13025" t="str" cm="1">
        <f t="array" aca="1" ref="G13025" ca="1">INDEX(Reel3,Spins[[#This Row],[Stop3]])</f>
        <v>🍇</v>
      </c>
      <c r="H13025" t="b">
        <f ca="1">AND(Spins[[#This Row],[Sym1]]=Spins[[#This Row],[Sym2]],Spins[[#This Row],[Sym2]]=Spins[[#This Row],[Sym3]])</f>
        <v>0</v>
      </c>
      <c r="I130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5">
        <f t="shared" si="1016"/>
        <v>1</v>
      </c>
      <c r="K13025">
        <f ca="1">Spins[[#This Row],[Mult]]*Spins[[#This Row],[Bet]]</f>
        <v>0</v>
      </c>
      <c r="L13025">
        <f ca="1">Spins[[#This Row],[Payout]]-Spins[[#This Row],[Bet]]</f>
        <v>-1</v>
      </c>
    </row>
    <row r="13026" spans="1:12" x14ac:dyDescent="0.3">
      <c r="A13026">
        <f t="shared" si="1012"/>
        <v>13025</v>
      </c>
      <c r="B13026">
        <f t="shared" ca="1" si="1013"/>
        <v>7</v>
      </c>
      <c r="C13026" t="str" cm="1">
        <f t="array" aca="1" ref="C13026" ca="1">INDEX(Reel1,Spins[[#This Row],[Stop1]])</f>
        <v>🍋</v>
      </c>
      <c r="D13026">
        <f t="shared" ca="1" si="1014"/>
        <v>11</v>
      </c>
      <c r="E13026" t="str" cm="1">
        <f t="array" aca="1" ref="E13026" ca="1">INDEX(Reel2,Spins[[#This Row],[Stop2]])</f>
        <v>🍋</v>
      </c>
      <c r="F13026">
        <f t="shared" ca="1" si="1015"/>
        <v>22</v>
      </c>
      <c r="G13026" t="str" cm="1">
        <f t="array" aca="1" ref="G13026" ca="1">INDEX(Reel3,Spins[[#This Row],[Stop3]])</f>
        <v>🔔</v>
      </c>
      <c r="H13026" t="b">
        <f ca="1">AND(Spins[[#This Row],[Sym1]]=Spins[[#This Row],[Sym2]],Spins[[#This Row],[Sym2]]=Spins[[#This Row],[Sym3]])</f>
        <v>0</v>
      </c>
      <c r="I130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26">
        <f t="shared" si="1016"/>
        <v>1</v>
      </c>
      <c r="K13026">
        <f ca="1">Spins[[#This Row],[Mult]]*Spins[[#This Row],[Bet]]</f>
        <v>0.6</v>
      </c>
      <c r="L13026">
        <f ca="1">Spins[[#This Row],[Payout]]-Spins[[#This Row],[Bet]]</f>
        <v>-0.4</v>
      </c>
    </row>
    <row r="13027" spans="1:12" x14ac:dyDescent="0.3">
      <c r="A13027">
        <f t="shared" si="1012"/>
        <v>13026</v>
      </c>
      <c r="B13027">
        <f t="shared" ca="1" si="1013"/>
        <v>23</v>
      </c>
      <c r="C13027" t="str" cm="1">
        <f t="array" aca="1" ref="C13027" ca="1">INDEX(Reel1,Spins[[#This Row],[Stop1]])</f>
        <v>🍇</v>
      </c>
      <c r="D13027">
        <f t="shared" ca="1" si="1014"/>
        <v>9</v>
      </c>
      <c r="E13027" t="str" cm="1">
        <f t="array" aca="1" ref="E13027" ca="1">INDEX(Reel2,Spins[[#This Row],[Stop2]])</f>
        <v>🍋</v>
      </c>
      <c r="F13027">
        <f t="shared" ca="1" si="1015"/>
        <v>24</v>
      </c>
      <c r="G13027" t="str" cm="1">
        <f t="array" aca="1" ref="G13027" ca="1">INDEX(Reel3,Spins[[#This Row],[Stop3]])</f>
        <v>BAR</v>
      </c>
      <c r="H13027" t="b">
        <f ca="1">AND(Spins[[#This Row],[Sym1]]=Spins[[#This Row],[Sym2]],Spins[[#This Row],[Sym2]]=Spins[[#This Row],[Sym3]])</f>
        <v>0</v>
      </c>
      <c r="I130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7">
        <f t="shared" si="1016"/>
        <v>1</v>
      </c>
      <c r="K13027">
        <f ca="1">Spins[[#This Row],[Mult]]*Spins[[#This Row],[Bet]]</f>
        <v>0</v>
      </c>
      <c r="L13027">
        <f ca="1">Spins[[#This Row],[Payout]]-Spins[[#This Row],[Bet]]</f>
        <v>-1</v>
      </c>
    </row>
    <row r="13028" spans="1:12" x14ac:dyDescent="0.3">
      <c r="A13028">
        <f t="shared" si="1012"/>
        <v>13027</v>
      </c>
      <c r="B13028">
        <f t="shared" ca="1" si="1013"/>
        <v>12</v>
      </c>
      <c r="C13028" t="str" cm="1">
        <f t="array" aca="1" ref="C13028" ca="1">INDEX(Reel1,Spins[[#This Row],[Stop1]])</f>
        <v>🍋</v>
      </c>
      <c r="D13028">
        <f t="shared" ca="1" si="1014"/>
        <v>14</v>
      </c>
      <c r="E13028" t="str" cm="1">
        <f t="array" aca="1" ref="E13028" ca="1">INDEX(Reel2,Spins[[#This Row],[Stop2]])</f>
        <v>🍋</v>
      </c>
      <c r="F13028">
        <f t="shared" ca="1" si="1015"/>
        <v>31</v>
      </c>
      <c r="G13028" t="str" cm="1">
        <f t="array" aca="1" ref="G13028" ca="1">INDEX(Reel3,Spins[[#This Row],[Stop3]])</f>
        <v>💎</v>
      </c>
      <c r="H13028" t="b">
        <f ca="1">AND(Spins[[#This Row],[Sym1]]=Spins[[#This Row],[Sym2]],Spins[[#This Row],[Sym2]]=Spins[[#This Row],[Sym3]])</f>
        <v>0</v>
      </c>
      <c r="I130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28">
        <f t="shared" si="1016"/>
        <v>1</v>
      </c>
      <c r="K13028">
        <f ca="1">Spins[[#This Row],[Mult]]*Spins[[#This Row],[Bet]]</f>
        <v>0.6</v>
      </c>
      <c r="L13028">
        <f ca="1">Spins[[#This Row],[Payout]]-Spins[[#This Row],[Bet]]</f>
        <v>-0.4</v>
      </c>
    </row>
    <row r="13029" spans="1:12" x14ac:dyDescent="0.3">
      <c r="A13029">
        <f t="shared" si="1012"/>
        <v>13028</v>
      </c>
      <c r="B13029">
        <f t="shared" ca="1" si="1013"/>
        <v>24</v>
      </c>
      <c r="C13029" t="str" cm="1">
        <f t="array" aca="1" ref="C13029" ca="1">INDEX(Reel1,Spins[[#This Row],[Stop1]])</f>
        <v>🍇</v>
      </c>
      <c r="D13029">
        <f t="shared" ca="1" si="1014"/>
        <v>6</v>
      </c>
      <c r="E13029" t="str" cm="1">
        <f t="array" aca="1" ref="E13029" ca="1">INDEX(Reel2,Spins[[#This Row],[Stop2]])</f>
        <v>🍋</v>
      </c>
      <c r="F13029">
        <f t="shared" ca="1" si="1015"/>
        <v>21</v>
      </c>
      <c r="G13029" t="str" cm="1">
        <f t="array" aca="1" ref="G13029" ca="1">INDEX(Reel3,Spins[[#This Row],[Stop3]])</f>
        <v>🔔</v>
      </c>
      <c r="H13029" t="b">
        <f ca="1">AND(Spins[[#This Row],[Sym1]]=Spins[[#This Row],[Sym2]],Spins[[#This Row],[Sym2]]=Spins[[#This Row],[Sym3]])</f>
        <v>0</v>
      </c>
      <c r="I130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29">
        <f t="shared" si="1016"/>
        <v>1</v>
      </c>
      <c r="K13029">
        <f ca="1">Spins[[#This Row],[Mult]]*Spins[[#This Row],[Bet]]</f>
        <v>0</v>
      </c>
      <c r="L13029">
        <f ca="1">Spins[[#This Row],[Payout]]-Spins[[#This Row],[Bet]]</f>
        <v>-1</v>
      </c>
    </row>
    <row r="13030" spans="1:12" x14ac:dyDescent="0.3">
      <c r="A13030">
        <f t="shared" si="1012"/>
        <v>13029</v>
      </c>
      <c r="B13030">
        <f t="shared" ca="1" si="1013"/>
        <v>24</v>
      </c>
      <c r="C13030" t="str" cm="1">
        <f t="array" aca="1" ref="C13030" ca="1">INDEX(Reel1,Spins[[#This Row],[Stop1]])</f>
        <v>🍇</v>
      </c>
      <c r="D13030">
        <f t="shared" ca="1" si="1014"/>
        <v>8</v>
      </c>
      <c r="E13030" t="str" cm="1">
        <f t="array" aca="1" ref="E13030" ca="1">INDEX(Reel2,Spins[[#This Row],[Stop2]])</f>
        <v>🍋</v>
      </c>
      <c r="F13030">
        <f t="shared" ca="1" si="1015"/>
        <v>14</v>
      </c>
      <c r="G13030" t="str" cm="1">
        <f t="array" aca="1" ref="G13030" ca="1">INDEX(Reel3,Spins[[#This Row],[Stop3]])</f>
        <v>🍇</v>
      </c>
      <c r="H13030" t="b">
        <f ca="1">AND(Spins[[#This Row],[Sym1]]=Spins[[#This Row],[Sym2]],Spins[[#This Row],[Sym2]]=Spins[[#This Row],[Sym3]])</f>
        <v>0</v>
      </c>
      <c r="I130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0">
        <f t="shared" si="1016"/>
        <v>1</v>
      </c>
      <c r="K13030">
        <f ca="1">Spins[[#This Row],[Mult]]*Spins[[#This Row],[Bet]]</f>
        <v>0</v>
      </c>
      <c r="L13030">
        <f ca="1">Spins[[#This Row],[Payout]]-Spins[[#This Row],[Bet]]</f>
        <v>-1</v>
      </c>
    </row>
    <row r="13031" spans="1:12" x14ac:dyDescent="0.3">
      <c r="A13031">
        <f t="shared" si="1012"/>
        <v>13030</v>
      </c>
      <c r="B13031">
        <f t="shared" ca="1" si="1013"/>
        <v>20</v>
      </c>
      <c r="C13031" t="str" cm="1">
        <f t="array" aca="1" ref="C13031" ca="1">INDEX(Reel1,Spins[[#This Row],[Stop1]])</f>
        <v>🍒</v>
      </c>
      <c r="D13031">
        <f t="shared" ca="1" si="1014"/>
        <v>6</v>
      </c>
      <c r="E13031" t="str" cm="1">
        <f t="array" aca="1" ref="E13031" ca="1">INDEX(Reel2,Spins[[#This Row],[Stop2]])</f>
        <v>🍋</v>
      </c>
      <c r="F13031">
        <f t="shared" ca="1" si="1015"/>
        <v>23</v>
      </c>
      <c r="G13031" t="str" cm="1">
        <f t="array" aca="1" ref="G13031" ca="1">INDEX(Reel3,Spins[[#This Row],[Stop3]])</f>
        <v>BAR</v>
      </c>
      <c r="H13031" t="b">
        <f ca="1">AND(Spins[[#This Row],[Sym1]]=Spins[[#This Row],[Sym2]],Spins[[#This Row],[Sym2]]=Spins[[#This Row],[Sym3]])</f>
        <v>0</v>
      </c>
      <c r="I130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1">
        <f t="shared" si="1016"/>
        <v>1</v>
      </c>
      <c r="K13031">
        <f ca="1">Spins[[#This Row],[Mult]]*Spins[[#This Row],[Bet]]</f>
        <v>0</v>
      </c>
      <c r="L13031">
        <f ca="1">Spins[[#This Row],[Payout]]-Spins[[#This Row],[Bet]]</f>
        <v>-1</v>
      </c>
    </row>
    <row r="13032" spans="1:12" x14ac:dyDescent="0.3">
      <c r="A13032">
        <f t="shared" si="1012"/>
        <v>13031</v>
      </c>
      <c r="B13032">
        <f t="shared" ca="1" si="1013"/>
        <v>2</v>
      </c>
      <c r="C13032" t="str" cm="1">
        <f t="array" aca="1" ref="C13032" ca="1">INDEX(Reel1,Spins[[#This Row],[Stop1]])</f>
        <v>🍋</v>
      </c>
      <c r="D13032">
        <f t="shared" ca="1" si="1014"/>
        <v>27</v>
      </c>
      <c r="E13032" t="str" cm="1">
        <f t="array" aca="1" ref="E13032" ca="1">INDEX(Reel2,Spins[[#This Row],[Stop2]])</f>
        <v>BAR</v>
      </c>
      <c r="F13032">
        <f t="shared" ca="1" si="1015"/>
        <v>3</v>
      </c>
      <c r="G13032" t="str" cm="1">
        <f t="array" aca="1" ref="G13032" ca="1">INDEX(Reel3,Spins[[#This Row],[Stop3]])</f>
        <v>🍋</v>
      </c>
      <c r="H13032" t="b">
        <f ca="1">AND(Spins[[#This Row],[Sym1]]=Spins[[#This Row],[Sym2]],Spins[[#This Row],[Sym2]]=Spins[[#This Row],[Sym3]])</f>
        <v>0</v>
      </c>
      <c r="I130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2">
        <f t="shared" si="1016"/>
        <v>1</v>
      </c>
      <c r="K13032">
        <f ca="1">Spins[[#This Row],[Mult]]*Spins[[#This Row],[Bet]]</f>
        <v>0</v>
      </c>
      <c r="L13032">
        <f ca="1">Spins[[#This Row],[Payout]]-Spins[[#This Row],[Bet]]</f>
        <v>-1</v>
      </c>
    </row>
    <row r="13033" spans="1:12" x14ac:dyDescent="0.3">
      <c r="A13033">
        <f t="shared" si="1012"/>
        <v>13032</v>
      </c>
      <c r="B13033">
        <f t="shared" ca="1" si="1013"/>
        <v>15</v>
      </c>
      <c r="C13033" t="str" cm="1">
        <f t="array" aca="1" ref="C13033" ca="1">INDEX(Reel1,Spins[[#This Row],[Stop1]])</f>
        <v>🍒</v>
      </c>
      <c r="D13033">
        <f t="shared" ca="1" si="1014"/>
        <v>3</v>
      </c>
      <c r="E13033" t="str" cm="1">
        <f t="array" aca="1" ref="E13033" ca="1">INDEX(Reel2,Spins[[#This Row],[Stop2]])</f>
        <v>🍋</v>
      </c>
      <c r="F13033">
        <f t="shared" ca="1" si="1015"/>
        <v>10</v>
      </c>
      <c r="G13033" t="str" cm="1">
        <f t="array" aca="1" ref="G13033" ca="1">INDEX(Reel3,Spins[[#This Row],[Stop3]])</f>
        <v>🍒</v>
      </c>
      <c r="H13033" t="b">
        <f ca="1">AND(Spins[[#This Row],[Sym1]]=Spins[[#This Row],[Sym2]],Spins[[#This Row],[Sym2]]=Spins[[#This Row],[Sym3]])</f>
        <v>0</v>
      </c>
      <c r="I130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3">
        <f t="shared" si="1016"/>
        <v>1</v>
      </c>
      <c r="K13033">
        <f ca="1">Spins[[#This Row],[Mult]]*Spins[[#This Row],[Bet]]</f>
        <v>0</v>
      </c>
      <c r="L13033">
        <f ca="1">Spins[[#This Row],[Payout]]-Spins[[#This Row],[Bet]]</f>
        <v>-1</v>
      </c>
    </row>
    <row r="13034" spans="1:12" x14ac:dyDescent="0.3">
      <c r="A13034">
        <f t="shared" si="1012"/>
        <v>13033</v>
      </c>
      <c r="B13034">
        <f t="shared" ca="1" si="1013"/>
        <v>10</v>
      </c>
      <c r="C13034" t="str" cm="1">
        <f t="array" aca="1" ref="C13034" ca="1">INDEX(Reel1,Spins[[#This Row],[Stop1]])</f>
        <v>🍋</v>
      </c>
      <c r="D13034">
        <f t="shared" ca="1" si="1014"/>
        <v>22</v>
      </c>
      <c r="E13034" t="str" cm="1">
        <f t="array" aca="1" ref="E13034" ca="1">INDEX(Reel2,Spins[[#This Row],[Stop2]])</f>
        <v>🍇</v>
      </c>
      <c r="F13034">
        <f t="shared" ca="1" si="1015"/>
        <v>27</v>
      </c>
      <c r="G13034" t="str" cm="1">
        <f t="array" aca="1" ref="G13034" ca="1">INDEX(Reel3,Spins[[#This Row],[Stop3]])</f>
        <v>7️⃣</v>
      </c>
      <c r="H13034" t="b">
        <f ca="1">AND(Spins[[#This Row],[Sym1]]=Spins[[#This Row],[Sym2]],Spins[[#This Row],[Sym2]]=Spins[[#This Row],[Sym3]])</f>
        <v>0</v>
      </c>
      <c r="I130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4">
        <f t="shared" si="1016"/>
        <v>1</v>
      </c>
      <c r="K13034">
        <f ca="1">Spins[[#This Row],[Mult]]*Spins[[#This Row],[Bet]]</f>
        <v>0</v>
      </c>
      <c r="L13034">
        <f ca="1">Spins[[#This Row],[Payout]]-Spins[[#This Row],[Bet]]</f>
        <v>-1</v>
      </c>
    </row>
    <row r="13035" spans="1:12" x14ac:dyDescent="0.3">
      <c r="A13035">
        <f t="shared" si="1012"/>
        <v>13034</v>
      </c>
      <c r="B13035">
        <f t="shared" ca="1" si="1013"/>
        <v>21</v>
      </c>
      <c r="C13035" t="str" cm="1">
        <f t="array" aca="1" ref="C13035" ca="1">INDEX(Reel1,Spins[[#This Row],[Stop1]])</f>
        <v>🍒</v>
      </c>
      <c r="D13035">
        <f t="shared" ca="1" si="1014"/>
        <v>13</v>
      </c>
      <c r="E13035" t="str" cm="1">
        <f t="array" aca="1" ref="E13035" ca="1">INDEX(Reel2,Spins[[#This Row],[Stop2]])</f>
        <v>🍋</v>
      </c>
      <c r="F13035">
        <f t="shared" ca="1" si="1015"/>
        <v>13</v>
      </c>
      <c r="G13035" t="str" cm="1">
        <f t="array" aca="1" ref="G13035" ca="1">INDEX(Reel3,Spins[[#This Row],[Stop3]])</f>
        <v>🍇</v>
      </c>
      <c r="H13035" t="b">
        <f ca="1">AND(Spins[[#This Row],[Sym1]]=Spins[[#This Row],[Sym2]],Spins[[#This Row],[Sym2]]=Spins[[#This Row],[Sym3]])</f>
        <v>0</v>
      </c>
      <c r="I130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5">
        <f t="shared" si="1016"/>
        <v>1</v>
      </c>
      <c r="K13035">
        <f ca="1">Spins[[#This Row],[Mult]]*Spins[[#This Row],[Bet]]</f>
        <v>0</v>
      </c>
      <c r="L13035">
        <f ca="1">Spins[[#This Row],[Payout]]-Spins[[#This Row],[Bet]]</f>
        <v>-1</v>
      </c>
    </row>
    <row r="13036" spans="1:12" x14ac:dyDescent="0.3">
      <c r="A13036">
        <f t="shared" si="1012"/>
        <v>13035</v>
      </c>
      <c r="B13036">
        <f t="shared" ca="1" si="1013"/>
        <v>11</v>
      </c>
      <c r="C13036" t="str" cm="1">
        <f t="array" aca="1" ref="C13036" ca="1">INDEX(Reel1,Spins[[#This Row],[Stop1]])</f>
        <v>🍋</v>
      </c>
      <c r="D13036">
        <f t="shared" ca="1" si="1014"/>
        <v>20</v>
      </c>
      <c r="E13036" t="str" cm="1">
        <f t="array" aca="1" ref="E13036" ca="1">INDEX(Reel2,Spins[[#This Row],[Stop2]])</f>
        <v>🍒</v>
      </c>
      <c r="F13036">
        <f t="shared" ca="1" si="1015"/>
        <v>4</v>
      </c>
      <c r="G13036" t="str" cm="1">
        <f t="array" aca="1" ref="G13036" ca="1">INDEX(Reel3,Spins[[#This Row],[Stop3]])</f>
        <v>🍋</v>
      </c>
      <c r="H13036" t="b">
        <f ca="1">AND(Spins[[#This Row],[Sym1]]=Spins[[#This Row],[Sym2]],Spins[[#This Row],[Sym2]]=Spins[[#This Row],[Sym3]])</f>
        <v>0</v>
      </c>
      <c r="I130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6">
        <f t="shared" si="1016"/>
        <v>1</v>
      </c>
      <c r="K13036">
        <f ca="1">Spins[[#This Row],[Mult]]*Spins[[#This Row],[Bet]]</f>
        <v>0</v>
      </c>
      <c r="L13036">
        <f ca="1">Spins[[#This Row],[Payout]]-Spins[[#This Row],[Bet]]</f>
        <v>-1</v>
      </c>
    </row>
    <row r="13037" spans="1:12" x14ac:dyDescent="0.3">
      <c r="A13037">
        <f t="shared" si="1012"/>
        <v>13036</v>
      </c>
      <c r="B13037">
        <f t="shared" ca="1" si="1013"/>
        <v>29</v>
      </c>
      <c r="C13037" t="str" cm="1">
        <f t="array" aca="1" ref="C13037" ca="1">INDEX(Reel1,Spins[[#This Row],[Stop1]])</f>
        <v>7️⃣</v>
      </c>
      <c r="D13037">
        <f t="shared" ca="1" si="1014"/>
        <v>5</v>
      </c>
      <c r="E13037" t="str" cm="1">
        <f t="array" aca="1" ref="E13037" ca="1">INDEX(Reel2,Spins[[#This Row],[Stop2]])</f>
        <v>🍋</v>
      </c>
      <c r="F13037">
        <f t="shared" ca="1" si="1015"/>
        <v>29</v>
      </c>
      <c r="G13037" t="str" cm="1">
        <f t="array" aca="1" ref="G13037" ca="1">INDEX(Reel3,Spins[[#This Row],[Stop3]])</f>
        <v>7️⃣</v>
      </c>
      <c r="H13037" t="b">
        <f ca="1">AND(Spins[[#This Row],[Sym1]]=Spins[[#This Row],[Sym2]],Spins[[#This Row],[Sym2]]=Spins[[#This Row],[Sym3]])</f>
        <v>0</v>
      </c>
      <c r="I130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7">
        <f t="shared" si="1016"/>
        <v>1</v>
      </c>
      <c r="K13037">
        <f ca="1">Spins[[#This Row],[Mult]]*Spins[[#This Row],[Bet]]</f>
        <v>0</v>
      </c>
      <c r="L13037">
        <f ca="1">Spins[[#This Row],[Payout]]-Spins[[#This Row],[Bet]]</f>
        <v>-1</v>
      </c>
    </row>
    <row r="13038" spans="1:12" x14ac:dyDescent="0.3">
      <c r="A13038">
        <f t="shared" si="1012"/>
        <v>13037</v>
      </c>
      <c r="B13038">
        <f t="shared" ca="1" si="1013"/>
        <v>12</v>
      </c>
      <c r="C13038" t="str" cm="1">
        <f t="array" aca="1" ref="C13038" ca="1">INDEX(Reel1,Spins[[#This Row],[Stop1]])</f>
        <v>🍋</v>
      </c>
      <c r="D13038">
        <f t="shared" ca="1" si="1014"/>
        <v>9</v>
      </c>
      <c r="E13038" t="str" cm="1">
        <f t="array" aca="1" ref="E13038" ca="1">INDEX(Reel2,Spins[[#This Row],[Stop2]])</f>
        <v>🍋</v>
      </c>
      <c r="F13038">
        <f t="shared" ca="1" si="1015"/>
        <v>19</v>
      </c>
      <c r="G13038" t="str" cm="1">
        <f t="array" aca="1" ref="G13038" ca="1">INDEX(Reel3,Spins[[#This Row],[Stop3]])</f>
        <v>🔔</v>
      </c>
      <c r="H13038" t="b">
        <f ca="1">AND(Spins[[#This Row],[Sym1]]=Spins[[#This Row],[Sym2]],Spins[[#This Row],[Sym2]]=Spins[[#This Row],[Sym3]])</f>
        <v>0</v>
      </c>
      <c r="I130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38">
        <f t="shared" si="1016"/>
        <v>1</v>
      </c>
      <c r="K13038">
        <f ca="1">Spins[[#This Row],[Mult]]*Spins[[#This Row],[Bet]]</f>
        <v>0.6</v>
      </c>
      <c r="L13038">
        <f ca="1">Spins[[#This Row],[Payout]]-Spins[[#This Row],[Bet]]</f>
        <v>-0.4</v>
      </c>
    </row>
    <row r="13039" spans="1:12" x14ac:dyDescent="0.3">
      <c r="A13039">
        <f t="shared" si="1012"/>
        <v>13038</v>
      </c>
      <c r="B13039">
        <f t="shared" ca="1" si="1013"/>
        <v>7</v>
      </c>
      <c r="C13039" t="str" cm="1">
        <f t="array" aca="1" ref="C13039" ca="1">INDEX(Reel1,Spins[[#This Row],[Stop1]])</f>
        <v>🍋</v>
      </c>
      <c r="D13039">
        <f t="shared" ca="1" si="1014"/>
        <v>20</v>
      </c>
      <c r="E13039" t="str" cm="1">
        <f t="array" aca="1" ref="E13039" ca="1">INDEX(Reel2,Spins[[#This Row],[Stop2]])</f>
        <v>🍒</v>
      </c>
      <c r="F13039">
        <f t="shared" ca="1" si="1015"/>
        <v>23</v>
      </c>
      <c r="G13039" t="str" cm="1">
        <f t="array" aca="1" ref="G13039" ca="1">INDEX(Reel3,Spins[[#This Row],[Stop3]])</f>
        <v>BAR</v>
      </c>
      <c r="H13039" t="b">
        <f ca="1">AND(Spins[[#This Row],[Sym1]]=Spins[[#This Row],[Sym2]],Spins[[#This Row],[Sym2]]=Spins[[#This Row],[Sym3]])</f>
        <v>0</v>
      </c>
      <c r="I130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39">
        <f t="shared" si="1016"/>
        <v>1</v>
      </c>
      <c r="K13039">
        <f ca="1">Spins[[#This Row],[Mult]]*Spins[[#This Row],[Bet]]</f>
        <v>0</v>
      </c>
      <c r="L13039">
        <f ca="1">Spins[[#This Row],[Payout]]-Spins[[#This Row],[Bet]]</f>
        <v>-1</v>
      </c>
    </row>
    <row r="13040" spans="1:12" x14ac:dyDescent="0.3">
      <c r="A13040">
        <f t="shared" si="1012"/>
        <v>13039</v>
      </c>
      <c r="B13040">
        <f t="shared" ca="1" si="1013"/>
        <v>23</v>
      </c>
      <c r="C13040" t="str" cm="1">
        <f t="array" aca="1" ref="C13040" ca="1">INDEX(Reel1,Spins[[#This Row],[Stop1]])</f>
        <v>🍇</v>
      </c>
      <c r="D13040">
        <f t="shared" ca="1" si="1014"/>
        <v>21</v>
      </c>
      <c r="E13040" t="str" cm="1">
        <f t="array" aca="1" ref="E13040" ca="1">INDEX(Reel2,Spins[[#This Row],[Stop2]])</f>
        <v>🍒</v>
      </c>
      <c r="F13040">
        <f t="shared" ca="1" si="1015"/>
        <v>31</v>
      </c>
      <c r="G13040" t="str" cm="1">
        <f t="array" aca="1" ref="G13040" ca="1">INDEX(Reel3,Spins[[#This Row],[Stop3]])</f>
        <v>💎</v>
      </c>
      <c r="H13040" t="b">
        <f ca="1">AND(Spins[[#This Row],[Sym1]]=Spins[[#This Row],[Sym2]],Spins[[#This Row],[Sym2]]=Spins[[#This Row],[Sym3]])</f>
        <v>0</v>
      </c>
      <c r="I130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40">
        <f t="shared" si="1016"/>
        <v>1</v>
      </c>
      <c r="K13040">
        <f ca="1">Spins[[#This Row],[Mult]]*Spins[[#This Row],[Bet]]</f>
        <v>0</v>
      </c>
      <c r="L13040">
        <f ca="1">Spins[[#This Row],[Payout]]-Spins[[#This Row],[Bet]]</f>
        <v>-1</v>
      </c>
    </row>
    <row r="13041" spans="1:12" x14ac:dyDescent="0.3">
      <c r="A13041">
        <f t="shared" si="1012"/>
        <v>13040</v>
      </c>
      <c r="B13041">
        <f t="shared" ca="1" si="1013"/>
        <v>28</v>
      </c>
      <c r="C13041" t="str" cm="1">
        <f t="array" aca="1" ref="C13041" ca="1">INDEX(Reel1,Spins[[#This Row],[Stop1]])</f>
        <v>BAR</v>
      </c>
      <c r="D13041">
        <f t="shared" ca="1" si="1014"/>
        <v>1</v>
      </c>
      <c r="E13041" t="str" cm="1">
        <f t="array" aca="1" ref="E13041" ca="1">INDEX(Reel2,Spins[[#This Row],[Stop2]])</f>
        <v>🍋</v>
      </c>
      <c r="F13041">
        <f t="shared" ca="1" si="1015"/>
        <v>18</v>
      </c>
      <c r="G13041" t="str" cm="1">
        <f t="array" aca="1" ref="G13041" ca="1">INDEX(Reel3,Spins[[#This Row],[Stop3]])</f>
        <v>🔔</v>
      </c>
      <c r="H13041" t="b">
        <f ca="1">AND(Spins[[#This Row],[Sym1]]=Spins[[#This Row],[Sym2]],Spins[[#This Row],[Sym2]]=Spins[[#This Row],[Sym3]])</f>
        <v>0</v>
      </c>
      <c r="I130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41">
        <f t="shared" si="1016"/>
        <v>1</v>
      </c>
      <c r="K13041">
        <f ca="1">Spins[[#This Row],[Mult]]*Spins[[#This Row],[Bet]]</f>
        <v>0</v>
      </c>
      <c r="L13041">
        <f ca="1">Spins[[#This Row],[Payout]]-Spins[[#This Row],[Bet]]</f>
        <v>-1</v>
      </c>
    </row>
    <row r="13042" spans="1:12" x14ac:dyDescent="0.3">
      <c r="A13042">
        <f t="shared" si="1012"/>
        <v>13041</v>
      </c>
      <c r="B13042">
        <f t="shared" ca="1" si="1013"/>
        <v>17</v>
      </c>
      <c r="C13042" t="str" cm="1">
        <f t="array" aca="1" ref="C13042" ca="1">INDEX(Reel1,Spins[[#This Row],[Stop1]])</f>
        <v>🍒</v>
      </c>
      <c r="D13042">
        <f t="shared" ca="1" si="1014"/>
        <v>19</v>
      </c>
      <c r="E13042" t="str" cm="1">
        <f t="array" aca="1" ref="E13042" ca="1">INDEX(Reel2,Spins[[#This Row],[Stop2]])</f>
        <v>🍒</v>
      </c>
      <c r="F13042">
        <f t="shared" ca="1" si="1015"/>
        <v>18</v>
      </c>
      <c r="G13042" t="str" cm="1">
        <f t="array" aca="1" ref="G13042" ca="1">INDEX(Reel3,Spins[[#This Row],[Stop3]])</f>
        <v>🔔</v>
      </c>
      <c r="H13042" t="b">
        <f ca="1">AND(Spins[[#This Row],[Sym1]]=Spins[[#This Row],[Sym2]],Spins[[#This Row],[Sym2]]=Spins[[#This Row],[Sym3]])</f>
        <v>0</v>
      </c>
      <c r="I130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042">
        <f t="shared" si="1016"/>
        <v>1</v>
      </c>
      <c r="K13042">
        <f ca="1">Spins[[#This Row],[Mult]]*Spins[[#This Row],[Bet]]</f>
        <v>0.8</v>
      </c>
      <c r="L13042">
        <f ca="1">Spins[[#This Row],[Payout]]-Spins[[#This Row],[Bet]]</f>
        <v>-0.19999999999999996</v>
      </c>
    </row>
    <row r="13043" spans="1:12" x14ac:dyDescent="0.3">
      <c r="A13043">
        <f t="shared" si="1012"/>
        <v>13042</v>
      </c>
      <c r="B13043">
        <f t="shared" ca="1" si="1013"/>
        <v>6</v>
      </c>
      <c r="C13043" t="str" cm="1">
        <f t="array" aca="1" ref="C13043" ca="1">INDEX(Reel1,Spins[[#This Row],[Stop1]])</f>
        <v>🍋</v>
      </c>
      <c r="D13043">
        <f t="shared" ca="1" si="1014"/>
        <v>17</v>
      </c>
      <c r="E13043" t="str" cm="1">
        <f t="array" aca="1" ref="E13043" ca="1">INDEX(Reel2,Spins[[#This Row],[Stop2]])</f>
        <v>🍒</v>
      </c>
      <c r="F13043">
        <f t="shared" ca="1" si="1015"/>
        <v>12</v>
      </c>
      <c r="G13043" t="str" cm="1">
        <f t="array" aca="1" ref="G13043" ca="1">INDEX(Reel3,Spins[[#This Row],[Stop3]])</f>
        <v>🍒</v>
      </c>
      <c r="H13043" t="b">
        <f ca="1">AND(Spins[[#This Row],[Sym1]]=Spins[[#This Row],[Sym2]],Spins[[#This Row],[Sym2]]=Spins[[#This Row],[Sym3]])</f>
        <v>0</v>
      </c>
      <c r="I130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43">
        <f t="shared" si="1016"/>
        <v>1</v>
      </c>
      <c r="K13043">
        <f ca="1">Spins[[#This Row],[Mult]]*Spins[[#This Row],[Bet]]</f>
        <v>0</v>
      </c>
      <c r="L13043">
        <f ca="1">Spins[[#This Row],[Payout]]-Spins[[#This Row],[Bet]]</f>
        <v>-1</v>
      </c>
    </row>
    <row r="13044" spans="1:12" x14ac:dyDescent="0.3">
      <c r="A13044">
        <f t="shared" si="1012"/>
        <v>13043</v>
      </c>
      <c r="B13044">
        <f t="shared" ca="1" si="1013"/>
        <v>7</v>
      </c>
      <c r="C13044" t="str" cm="1">
        <f t="array" aca="1" ref="C13044" ca="1">INDEX(Reel1,Spins[[#This Row],[Stop1]])</f>
        <v>🍋</v>
      </c>
      <c r="D13044">
        <f t="shared" ca="1" si="1014"/>
        <v>24</v>
      </c>
      <c r="E13044" t="str" cm="1">
        <f t="array" aca="1" ref="E13044" ca="1">INDEX(Reel2,Spins[[#This Row],[Stop2]])</f>
        <v>🍇</v>
      </c>
      <c r="F13044">
        <f t="shared" ca="1" si="1015"/>
        <v>18</v>
      </c>
      <c r="G13044" t="str" cm="1">
        <f t="array" aca="1" ref="G13044" ca="1">INDEX(Reel3,Spins[[#This Row],[Stop3]])</f>
        <v>🔔</v>
      </c>
      <c r="H13044" t="b">
        <f ca="1">AND(Spins[[#This Row],[Sym1]]=Spins[[#This Row],[Sym2]],Spins[[#This Row],[Sym2]]=Spins[[#This Row],[Sym3]])</f>
        <v>0</v>
      </c>
      <c r="I130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44">
        <f t="shared" si="1016"/>
        <v>1</v>
      </c>
      <c r="K13044">
        <f ca="1">Spins[[#This Row],[Mult]]*Spins[[#This Row],[Bet]]</f>
        <v>0</v>
      </c>
      <c r="L13044">
        <f ca="1">Spins[[#This Row],[Payout]]-Spins[[#This Row],[Bet]]</f>
        <v>-1</v>
      </c>
    </row>
    <row r="13045" spans="1:12" x14ac:dyDescent="0.3">
      <c r="A13045">
        <f t="shared" si="1012"/>
        <v>13044</v>
      </c>
      <c r="B13045">
        <f t="shared" ca="1" si="1013"/>
        <v>7</v>
      </c>
      <c r="C13045" t="str" cm="1">
        <f t="array" aca="1" ref="C13045" ca="1">INDEX(Reel1,Spins[[#This Row],[Stop1]])</f>
        <v>🍋</v>
      </c>
      <c r="D13045">
        <f t="shared" ca="1" si="1014"/>
        <v>4</v>
      </c>
      <c r="E13045" t="str" cm="1">
        <f t="array" aca="1" ref="E13045" ca="1">INDEX(Reel2,Spins[[#This Row],[Stop2]])</f>
        <v>🍋</v>
      </c>
      <c r="F13045">
        <f t="shared" ca="1" si="1015"/>
        <v>13</v>
      </c>
      <c r="G13045" t="str" cm="1">
        <f t="array" aca="1" ref="G13045" ca="1">INDEX(Reel3,Spins[[#This Row],[Stop3]])</f>
        <v>🍇</v>
      </c>
      <c r="H13045" t="b">
        <f ca="1">AND(Spins[[#This Row],[Sym1]]=Spins[[#This Row],[Sym2]],Spins[[#This Row],[Sym2]]=Spins[[#This Row],[Sym3]])</f>
        <v>0</v>
      </c>
      <c r="I130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45">
        <f t="shared" si="1016"/>
        <v>1</v>
      </c>
      <c r="K13045">
        <f ca="1">Spins[[#This Row],[Mult]]*Spins[[#This Row],[Bet]]</f>
        <v>0.6</v>
      </c>
      <c r="L13045">
        <f ca="1">Spins[[#This Row],[Payout]]-Spins[[#This Row],[Bet]]</f>
        <v>-0.4</v>
      </c>
    </row>
    <row r="13046" spans="1:12" x14ac:dyDescent="0.3">
      <c r="A13046">
        <f t="shared" si="1012"/>
        <v>13045</v>
      </c>
      <c r="B13046">
        <f t="shared" ca="1" si="1013"/>
        <v>8</v>
      </c>
      <c r="C13046" t="str" cm="1">
        <f t="array" aca="1" ref="C13046" ca="1">INDEX(Reel1,Spins[[#This Row],[Stop1]])</f>
        <v>🍋</v>
      </c>
      <c r="D13046">
        <f t="shared" ca="1" si="1014"/>
        <v>7</v>
      </c>
      <c r="E13046" t="str" cm="1">
        <f t="array" aca="1" ref="E13046" ca="1">INDEX(Reel2,Spins[[#This Row],[Stop2]])</f>
        <v>🍋</v>
      </c>
      <c r="F13046">
        <f t="shared" ca="1" si="1015"/>
        <v>26</v>
      </c>
      <c r="G13046" t="str" cm="1">
        <f t="array" aca="1" ref="G13046" ca="1">INDEX(Reel3,Spins[[#This Row],[Stop3]])</f>
        <v>BAR</v>
      </c>
      <c r="H13046" t="b">
        <f ca="1">AND(Spins[[#This Row],[Sym1]]=Spins[[#This Row],[Sym2]],Spins[[#This Row],[Sym2]]=Spins[[#This Row],[Sym3]])</f>
        <v>0</v>
      </c>
      <c r="I130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46">
        <f t="shared" si="1016"/>
        <v>1</v>
      </c>
      <c r="K13046">
        <f ca="1">Spins[[#This Row],[Mult]]*Spins[[#This Row],[Bet]]</f>
        <v>0.6</v>
      </c>
      <c r="L13046">
        <f ca="1">Spins[[#This Row],[Payout]]-Spins[[#This Row],[Bet]]</f>
        <v>-0.4</v>
      </c>
    </row>
    <row r="13047" spans="1:12" x14ac:dyDescent="0.3">
      <c r="A13047">
        <f t="shared" si="1012"/>
        <v>13046</v>
      </c>
      <c r="B13047">
        <f t="shared" ca="1" si="1013"/>
        <v>6</v>
      </c>
      <c r="C13047" t="str" cm="1">
        <f t="array" aca="1" ref="C13047" ca="1">INDEX(Reel1,Spins[[#This Row],[Stop1]])</f>
        <v>🍋</v>
      </c>
      <c r="D13047">
        <f t="shared" ca="1" si="1014"/>
        <v>1</v>
      </c>
      <c r="E13047" t="str" cm="1">
        <f t="array" aca="1" ref="E13047" ca="1">INDEX(Reel2,Spins[[#This Row],[Stop2]])</f>
        <v>🍋</v>
      </c>
      <c r="F13047">
        <f t="shared" ca="1" si="1015"/>
        <v>7</v>
      </c>
      <c r="G13047" t="str" cm="1">
        <f t="array" aca="1" ref="G13047" ca="1">INDEX(Reel3,Spins[[#This Row],[Stop3]])</f>
        <v>🍒</v>
      </c>
      <c r="H13047" t="b">
        <f ca="1">AND(Spins[[#This Row],[Sym1]]=Spins[[#This Row],[Sym2]],Spins[[#This Row],[Sym2]]=Spins[[#This Row],[Sym3]])</f>
        <v>0</v>
      </c>
      <c r="I130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47">
        <f t="shared" si="1016"/>
        <v>1</v>
      </c>
      <c r="K13047">
        <f ca="1">Spins[[#This Row],[Mult]]*Spins[[#This Row],[Bet]]</f>
        <v>0.6</v>
      </c>
      <c r="L13047">
        <f ca="1">Spins[[#This Row],[Payout]]-Spins[[#This Row],[Bet]]</f>
        <v>-0.4</v>
      </c>
    </row>
    <row r="13048" spans="1:12" x14ac:dyDescent="0.3">
      <c r="A13048">
        <f t="shared" si="1012"/>
        <v>13047</v>
      </c>
      <c r="B13048">
        <f t="shared" ca="1" si="1013"/>
        <v>7</v>
      </c>
      <c r="C13048" t="str" cm="1">
        <f t="array" aca="1" ref="C13048" ca="1">INDEX(Reel1,Spins[[#This Row],[Stop1]])</f>
        <v>🍋</v>
      </c>
      <c r="D13048">
        <f t="shared" ca="1" si="1014"/>
        <v>3</v>
      </c>
      <c r="E13048" t="str" cm="1">
        <f t="array" aca="1" ref="E13048" ca="1">INDEX(Reel2,Spins[[#This Row],[Stop2]])</f>
        <v>🍋</v>
      </c>
      <c r="F13048">
        <f t="shared" ca="1" si="1015"/>
        <v>1</v>
      </c>
      <c r="G13048" t="str" cm="1">
        <f t="array" aca="1" ref="G13048" ca="1">INDEX(Reel3,Spins[[#This Row],[Stop3]])</f>
        <v>🍋</v>
      </c>
      <c r="H13048" t="b">
        <f ca="1">AND(Spins[[#This Row],[Sym1]]=Spins[[#This Row],[Sym2]],Spins[[#This Row],[Sym2]]=Spins[[#This Row],[Sym3]])</f>
        <v>1</v>
      </c>
      <c r="I130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048">
        <f t="shared" si="1016"/>
        <v>1</v>
      </c>
      <c r="K13048">
        <f ca="1">Spins[[#This Row],[Mult]]*Spins[[#This Row],[Bet]]</f>
        <v>14</v>
      </c>
      <c r="L13048">
        <f ca="1">Spins[[#This Row],[Payout]]-Spins[[#This Row],[Bet]]</f>
        <v>13</v>
      </c>
    </row>
    <row r="13049" spans="1:12" x14ac:dyDescent="0.3">
      <c r="A13049">
        <f t="shared" si="1012"/>
        <v>13048</v>
      </c>
      <c r="B13049">
        <f t="shared" ca="1" si="1013"/>
        <v>17</v>
      </c>
      <c r="C13049" t="str" cm="1">
        <f t="array" aca="1" ref="C13049" ca="1">INDEX(Reel1,Spins[[#This Row],[Stop1]])</f>
        <v>🍒</v>
      </c>
      <c r="D13049">
        <f t="shared" ca="1" si="1014"/>
        <v>2</v>
      </c>
      <c r="E13049" t="str" cm="1">
        <f t="array" aca="1" ref="E13049" ca="1">INDEX(Reel2,Spins[[#This Row],[Stop2]])</f>
        <v>🍋</v>
      </c>
      <c r="F13049">
        <f t="shared" ca="1" si="1015"/>
        <v>30</v>
      </c>
      <c r="G13049" t="str" cm="1">
        <f t="array" aca="1" ref="G13049" ca="1">INDEX(Reel3,Spins[[#This Row],[Stop3]])</f>
        <v>💎</v>
      </c>
      <c r="H13049" t="b">
        <f ca="1">AND(Spins[[#This Row],[Sym1]]=Spins[[#This Row],[Sym2]],Spins[[#This Row],[Sym2]]=Spins[[#This Row],[Sym3]])</f>
        <v>0</v>
      </c>
      <c r="I130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49">
        <f t="shared" si="1016"/>
        <v>1</v>
      </c>
      <c r="K13049">
        <f ca="1">Spins[[#This Row],[Mult]]*Spins[[#This Row],[Bet]]</f>
        <v>0</v>
      </c>
      <c r="L13049">
        <f ca="1">Spins[[#This Row],[Payout]]-Spins[[#This Row],[Bet]]</f>
        <v>-1</v>
      </c>
    </row>
    <row r="13050" spans="1:12" x14ac:dyDescent="0.3">
      <c r="A13050">
        <f t="shared" si="1012"/>
        <v>13049</v>
      </c>
      <c r="B13050">
        <f t="shared" ca="1" si="1013"/>
        <v>5</v>
      </c>
      <c r="C13050" t="str" cm="1">
        <f t="array" aca="1" ref="C13050" ca="1">INDEX(Reel1,Spins[[#This Row],[Stop1]])</f>
        <v>🍋</v>
      </c>
      <c r="D13050">
        <f t="shared" ca="1" si="1014"/>
        <v>12</v>
      </c>
      <c r="E13050" t="str" cm="1">
        <f t="array" aca="1" ref="E13050" ca="1">INDEX(Reel2,Spins[[#This Row],[Stop2]])</f>
        <v>🍋</v>
      </c>
      <c r="F13050">
        <f t="shared" ca="1" si="1015"/>
        <v>29</v>
      </c>
      <c r="G13050" t="str" cm="1">
        <f t="array" aca="1" ref="G13050" ca="1">INDEX(Reel3,Spins[[#This Row],[Stop3]])</f>
        <v>7️⃣</v>
      </c>
      <c r="H13050" t="b">
        <f ca="1">AND(Spins[[#This Row],[Sym1]]=Spins[[#This Row],[Sym2]],Spins[[#This Row],[Sym2]]=Spins[[#This Row],[Sym3]])</f>
        <v>0</v>
      </c>
      <c r="I130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50">
        <f t="shared" si="1016"/>
        <v>1</v>
      </c>
      <c r="K13050">
        <f ca="1">Spins[[#This Row],[Mult]]*Spins[[#This Row],[Bet]]</f>
        <v>0.6</v>
      </c>
      <c r="L13050">
        <f ca="1">Spins[[#This Row],[Payout]]-Spins[[#This Row],[Bet]]</f>
        <v>-0.4</v>
      </c>
    </row>
    <row r="13051" spans="1:12" x14ac:dyDescent="0.3">
      <c r="A13051">
        <f t="shared" si="1012"/>
        <v>13050</v>
      </c>
      <c r="B13051">
        <f t="shared" ca="1" si="1013"/>
        <v>16</v>
      </c>
      <c r="C13051" t="str" cm="1">
        <f t="array" aca="1" ref="C13051" ca="1">INDEX(Reel1,Spins[[#This Row],[Stop1]])</f>
        <v>🍒</v>
      </c>
      <c r="D13051">
        <f t="shared" ca="1" si="1014"/>
        <v>25</v>
      </c>
      <c r="E13051" t="str" cm="1">
        <f t="array" aca="1" ref="E13051" ca="1">INDEX(Reel2,Spins[[#This Row],[Stop2]])</f>
        <v>🔔</v>
      </c>
      <c r="F13051">
        <f t="shared" ca="1" si="1015"/>
        <v>11</v>
      </c>
      <c r="G13051" t="str" cm="1">
        <f t="array" aca="1" ref="G13051" ca="1">INDEX(Reel3,Spins[[#This Row],[Stop3]])</f>
        <v>🍒</v>
      </c>
      <c r="H13051" t="b">
        <f ca="1">AND(Spins[[#This Row],[Sym1]]=Spins[[#This Row],[Sym2]],Spins[[#This Row],[Sym2]]=Spins[[#This Row],[Sym3]])</f>
        <v>0</v>
      </c>
      <c r="I130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51">
        <f t="shared" si="1016"/>
        <v>1</v>
      </c>
      <c r="K13051">
        <f ca="1">Spins[[#This Row],[Mult]]*Spins[[#This Row],[Bet]]</f>
        <v>0</v>
      </c>
      <c r="L13051">
        <f ca="1">Spins[[#This Row],[Payout]]-Spins[[#This Row],[Bet]]</f>
        <v>-1</v>
      </c>
    </row>
    <row r="13052" spans="1:12" x14ac:dyDescent="0.3">
      <c r="A13052">
        <f t="shared" si="1012"/>
        <v>13051</v>
      </c>
      <c r="B13052">
        <f t="shared" ca="1" si="1013"/>
        <v>22</v>
      </c>
      <c r="C13052" t="str" cm="1">
        <f t="array" aca="1" ref="C13052" ca="1">INDEX(Reel1,Spins[[#This Row],[Stop1]])</f>
        <v>🍇</v>
      </c>
      <c r="D13052">
        <f t="shared" ca="1" si="1014"/>
        <v>15</v>
      </c>
      <c r="E13052" t="str" cm="1">
        <f t="array" aca="1" ref="E13052" ca="1">INDEX(Reel2,Spins[[#This Row],[Stop2]])</f>
        <v>🍒</v>
      </c>
      <c r="F13052">
        <f t="shared" ca="1" si="1015"/>
        <v>4</v>
      </c>
      <c r="G13052" t="str" cm="1">
        <f t="array" aca="1" ref="G13052" ca="1">INDEX(Reel3,Spins[[#This Row],[Stop3]])</f>
        <v>🍋</v>
      </c>
      <c r="H13052" t="b">
        <f ca="1">AND(Spins[[#This Row],[Sym1]]=Spins[[#This Row],[Sym2]],Spins[[#This Row],[Sym2]]=Spins[[#This Row],[Sym3]])</f>
        <v>0</v>
      </c>
      <c r="I130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52">
        <f t="shared" si="1016"/>
        <v>1</v>
      </c>
      <c r="K13052">
        <f ca="1">Spins[[#This Row],[Mult]]*Spins[[#This Row],[Bet]]</f>
        <v>0</v>
      </c>
      <c r="L13052">
        <f ca="1">Spins[[#This Row],[Payout]]-Spins[[#This Row],[Bet]]</f>
        <v>-1</v>
      </c>
    </row>
    <row r="13053" spans="1:12" x14ac:dyDescent="0.3">
      <c r="A13053">
        <f t="shared" si="1012"/>
        <v>13052</v>
      </c>
      <c r="B13053">
        <f t="shared" ca="1" si="1013"/>
        <v>14</v>
      </c>
      <c r="C13053" t="str" cm="1">
        <f t="array" aca="1" ref="C13053" ca="1">INDEX(Reel1,Spins[[#This Row],[Stop1]])</f>
        <v>🍋</v>
      </c>
      <c r="D13053">
        <f t="shared" ca="1" si="1014"/>
        <v>12</v>
      </c>
      <c r="E13053" t="str" cm="1">
        <f t="array" aca="1" ref="E13053" ca="1">INDEX(Reel2,Spins[[#This Row],[Stop2]])</f>
        <v>🍋</v>
      </c>
      <c r="F13053">
        <f t="shared" ca="1" si="1015"/>
        <v>15</v>
      </c>
      <c r="G13053" t="str" cm="1">
        <f t="array" aca="1" ref="G13053" ca="1">INDEX(Reel3,Spins[[#This Row],[Stop3]])</f>
        <v>🍇</v>
      </c>
      <c r="H13053" t="b">
        <f ca="1">AND(Spins[[#This Row],[Sym1]]=Spins[[#This Row],[Sym2]],Spins[[#This Row],[Sym2]]=Spins[[#This Row],[Sym3]])</f>
        <v>0</v>
      </c>
      <c r="I130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53">
        <f t="shared" si="1016"/>
        <v>1</v>
      </c>
      <c r="K13053">
        <f ca="1">Spins[[#This Row],[Mult]]*Spins[[#This Row],[Bet]]</f>
        <v>0.6</v>
      </c>
      <c r="L13053">
        <f ca="1">Spins[[#This Row],[Payout]]-Spins[[#This Row],[Bet]]</f>
        <v>-0.4</v>
      </c>
    </row>
    <row r="13054" spans="1:12" x14ac:dyDescent="0.3">
      <c r="A13054">
        <f t="shared" si="1012"/>
        <v>13053</v>
      </c>
      <c r="B13054">
        <f t="shared" ca="1" si="1013"/>
        <v>14</v>
      </c>
      <c r="C13054" t="str" cm="1">
        <f t="array" aca="1" ref="C13054" ca="1">INDEX(Reel1,Spins[[#This Row],[Stop1]])</f>
        <v>🍋</v>
      </c>
      <c r="D13054">
        <f t="shared" ca="1" si="1014"/>
        <v>8</v>
      </c>
      <c r="E13054" t="str" cm="1">
        <f t="array" aca="1" ref="E13054" ca="1">INDEX(Reel2,Spins[[#This Row],[Stop2]])</f>
        <v>🍋</v>
      </c>
      <c r="F13054">
        <f t="shared" ca="1" si="1015"/>
        <v>25</v>
      </c>
      <c r="G13054" t="str" cm="1">
        <f t="array" aca="1" ref="G13054" ca="1">INDEX(Reel3,Spins[[#This Row],[Stop3]])</f>
        <v>BAR</v>
      </c>
      <c r="H13054" t="b">
        <f ca="1">AND(Spins[[#This Row],[Sym1]]=Spins[[#This Row],[Sym2]],Spins[[#This Row],[Sym2]]=Spins[[#This Row],[Sym3]])</f>
        <v>0</v>
      </c>
      <c r="I130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54">
        <f t="shared" si="1016"/>
        <v>1</v>
      </c>
      <c r="K13054">
        <f ca="1">Spins[[#This Row],[Mult]]*Spins[[#This Row],[Bet]]</f>
        <v>0.6</v>
      </c>
      <c r="L13054">
        <f ca="1">Spins[[#This Row],[Payout]]-Spins[[#This Row],[Bet]]</f>
        <v>-0.4</v>
      </c>
    </row>
    <row r="13055" spans="1:12" x14ac:dyDescent="0.3">
      <c r="A13055">
        <f t="shared" si="1012"/>
        <v>13054</v>
      </c>
      <c r="B13055">
        <f t="shared" ca="1" si="1013"/>
        <v>12</v>
      </c>
      <c r="C13055" t="str" cm="1">
        <f t="array" aca="1" ref="C13055" ca="1">INDEX(Reel1,Spins[[#This Row],[Stop1]])</f>
        <v>🍋</v>
      </c>
      <c r="D13055">
        <f t="shared" ca="1" si="1014"/>
        <v>7</v>
      </c>
      <c r="E13055" t="str" cm="1">
        <f t="array" aca="1" ref="E13055" ca="1">INDEX(Reel2,Spins[[#This Row],[Stop2]])</f>
        <v>🍋</v>
      </c>
      <c r="F13055">
        <f t="shared" ca="1" si="1015"/>
        <v>12</v>
      </c>
      <c r="G13055" t="str" cm="1">
        <f t="array" aca="1" ref="G13055" ca="1">INDEX(Reel3,Spins[[#This Row],[Stop3]])</f>
        <v>🍒</v>
      </c>
      <c r="H13055" t="b">
        <f ca="1">AND(Spins[[#This Row],[Sym1]]=Spins[[#This Row],[Sym2]],Spins[[#This Row],[Sym2]]=Spins[[#This Row],[Sym3]])</f>
        <v>0</v>
      </c>
      <c r="I130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55">
        <f t="shared" si="1016"/>
        <v>1</v>
      </c>
      <c r="K13055">
        <f ca="1">Spins[[#This Row],[Mult]]*Spins[[#This Row],[Bet]]</f>
        <v>0.6</v>
      </c>
      <c r="L13055">
        <f ca="1">Spins[[#This Row],[Payout]]-Spins[[#This Row],[Bet]]</f>
        <v>-0.4</v>
      </c>
    </row>
    <row r="13056" spans="1:12" x14ac:dyDescent="0.3">
      <c r="A13056">
        <f t="shared" si="1012"/>
        <v>13055</v>
      </c>
      <c r="B13056">
        <f t="shared" ca="1" si="1013"/>
        <v>10</v>
      </c>
      <c r="C13056" t="str" cm="1">
        <f t="array" aca="1" ref="C13056" ca="1">INDEX(Reel1,Spins[[#This Row],[Stop1]])</f>
        <v>🍋</v>
      </c>
      <c r="D13056">
        <f t="shared" ca="1" si="1014"/>
        <v>10</v>
      </c>
      <c r="E13056" t="str" cm="1">
        <f t="array" aca="1" ref="E13056" ca="1">INDEX(Reel2,Spins[[#This Row],[Stop2]])</f>
        <v>🍋</v>
      </c>
      <c r="F13056">
        <f t="shared" ca="1" si="1015"/>
        <v>27</v>
      </c>
      <c r="G13056" t="str" cm="1">
        <f t="array" aca="1" ref="G13056" ca="1">INDEX(Reel3,Spins[[#This Row],[Stop3]])</f>
        <v>7️⃣</v>
      </c>
      <c r="H13056" t="b">
        <f ca="1">AND(Spins[[#This Row],[Sym1]]=Spins[[#This Row],[Sym2]],Spins[[#This Row],[Sym2]]=Spins[[#This Row],[Sym3]])</f>
        <v>0</v>
      </c>
      <c r="I130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56">
        <f t="shared" si="1016"/>
        <v>1</v>
      </c>
      <c r="K13056">
        <f ca="1">Spins[[#This Row],[Mult]]*Spins[[#This Row],[Bet]]</f>
        <v>0.6</v>
      </c>
      <c r="L13056">
        <f ca="1">Spins[[#This Row],[Payout]]-Spins[[#This Row],[Bet]]</f>
        <v>-0.4</v>
      </c>
    </row>
    <row r="13057" spans="1:12" x14ac:dyDescent="0.3">
      <c r="A13057">
        <f t="shared" si="1012"/>
        <v>13056</v>
      </c>
      <c r="B13057">
        <f t="shared" ca="1" si="1013"/>
        <v>10</v>
      </c>
      <c r="C13057" t="str" cm="1">
        <f t="array" aca="1" ref="C13057" ca="1">INDEX(Reel1,Spins[[#This Row],[Stop1]])</f>
        <v>🍋</v>
      </c>
      <c r="D13057">
        <f t="shared" ca="1" si="1014"/>
        <v>28</v>
      </c>
      <c r="E13057" t="str" cm="1">
        <f t="array" aca="1" ref="E13057" ca="1">INDEX(Reel2,Spins[[#This Row],[Stop2]])</f>
        <v>BAR</v>
      </c>
      <c r="F13057">
        <f t="shared" ca="1" si="1015"/>
        <v>21</v>
      </c>
      <c r="G13057" t="str" cm="1">
        <f t="array" aca="1" ref="G13057" ca="1">INDEX(Reel3,Spins[[#This Row],[Stop3]])</f>
        <v>🔔</v>
      </c>
      <c r="H13057" t="b">
        <f ca="1">AND(Spins[[#This Row],[Sym1]]=Spins[[#This Row],[Sym2]],Spins[[#This Row],[Sym2]]=Spins[[#This Row],[Sym3]])</f>
        <v>0</v>
      </c>
      <c r="I130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57">
        <f t="shared" si="1016"/>
        <v>1</v>
      </c>
      <c r="K13057">
        <f ca="1">Spins[[#This Row],[Mult]]*Spins[[#This Row],[Bet]]</f>
        <v>0</v>
      </c>
      <c r="L13057">
        <f ca="1">Spins[[#This Row],[Payout]]-Spins[[#This Row],[Bet]]</f>
        <v>-1</v>
      </c>
    </row>
    <row r="13058" spans="1:12" x14ac:dyDescent="0.3">
      <c r="A13058">
        <f t="shared" ref="A13058:A13121" si="1017">ROW()-1</f>
        <v>13057</v>
      </c>
      <c r="B13058">
        <f t="shared" ref="B13058:B13121" ca="1" si="1018">RANDBETWEEN(1,ROWS(Reel1))</f>
        <v>27</v>
      </c>
      <c r="C13058" t="str" cm="1">
        <f t="array" aca="1" ref="C13058" ca="1">INDEX(Reel1,Spins[[#This Row],[Stop1]])</f>
        <v>BAR</v>
      </c>
      <c r="D13058">
        <f t="shared" ref="D13058:D13121" ca="1" si="1019">RANDBETWEEN(1,ROWS(Reel2))</f>
        <v>28</v>
      </c>
      <c r="E13058" t="str" cm="1">
        <f t="array" aca="1" ref="E13058" ca="1">INDEX(Reel2,Spins[[#This Row],[Stop2]])</f>
        <v>BAR</v>
      </c>
      <c r="F13058">
        <f t="shared" ref="F13058:F13121" ca="1" si="1020">RANDBETWEEN(1,ROWS(Reel3))</f>
        <v>11</v>
      </c>
      <c r="G13058" t="str" cm="1">
        <f t="array" aca="1" ref="G13058" ca="1">INDEX(Reel3,Spins[[#This Row],[Stop3]])</f>
        <v>🍒</v>
      </c>
      <c r="H13058" t="b">
        <f ca="1">AND(Spins[[#This Row],[Sym1]]=Spins[[#This Row],[Sym2]],Spins[[#This Row],[Sym2]]=Spins[[#This Row],[Sym3]])</f>
        <v>0</v>
      </c>
      <c r="I130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3</v>
      </c>
      <c r="J13058">
        <f t="shared" ref="J13058:J13121" si="1021">Bet</f>
        <v>1</v>
      </c>
      <c r="K13058">
        <f ca="1">Spins[[#This Row],[Mult]]*Spins[[#This Row],[Bet]]</f>
        <v>3</v>
      </c>
      <c r="L13058">
        <f ca="1">Spins[[#This Row],[Payout]]-Spins[[#This Row],[Bet]]</f>
        <v>2</v>
      </c>
    </row>
    <row r="13059" spans="1:12" x14ac:dyDescent="0.3">
      <c r="A13059">
        <f t="shared" si="1017"/>
        <v>13058</v>
      </c>
      <c r="B13059">
        <f t="shared" ca="1" si="1018"/>
        <v>16</v>
      </c>
      <c r="C13059" t="str" cm="1">
        <f t="array" aca="1" ref="C13059" ca="1">INDEX(Reel1,Spins[[#This Row],[Stop1]])</f>
        <v>🍒</v>
      </c>
      <c r="D13059">
        <f t="shared" ca="1" si="1019"/>
        <v>21</v>
      </c>
      <c r="E13059" t="str" cm="1">
        <f t="array" aca="1" ref="E13059" ca="1">INDEX(Reel2,Spins[[#This Row],[Stop2]])</f>
        <v>🍒</v>
      </c>
      <c r="F13059">
        <f t="shared" ca="1" si="1020"/>
        <v>28</v>
      </c>
      <c r="G13059" t="str" cm="1">
        <f t="array" aca="1" ref="G13059" ca="1">INDEX(Reel3,Spins[[#This Row],[Stop3]])</f>
        <v>7️⃣</v>
      </c>
      <c r="H13059" t="b">
        <f ca="1">AND(Spins[[#This Row],[Sym1]]=Spins[[#This Row],[Sym2]],Spins[[#This Row],[Sym2]]=Spins[[#This Row],[Sym3]])</f>
        <v>0</v>
      </c>
      <c r="I130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059">
        <f t="shared" si="1021"/>
        <v>1</v>
      </c>
      <c r="K13059">
        <f ca="1">Spins[[#This Row],[Mult]]*Spins[[#This Row],[Bet]]</f>
        <v>0.8</v>
      </c>
      <c r="L13059">
        <f ca="1">Spins[[#This Row],[Payout]]-Spins[[#This Row],[Bet]]</f>
        <v>-0.19999999999999996</v>
      </c>
    </row>
    <row r="13060" spans="1:12" x14ac:dyDescent="0.3">
      <c r="A13060">
        <f t="shared" si="1017"/>
        <v>13059</v>
      </c>
      <c r="B13060">
        <f t="shared" ca="1" si="1018"/>
        <v>12</v>
      </c>
      <c r="C13060" t="str" cm="1">
        <f t="array" aca="1" ref="C13060" ca="1">INDEX(Reel1,Spins[[#This Row],[Stop1]])</f>
        <v>🍋</v>
      </c>
      <c r="D13060">
        <f t="shared" ca="1" si="1019"/>
        <v>25</v>
      </c>
      <c r="E13060" t="str" cm="1">
        <f t="array" aca="1" ref="E13060" ca="1">INDEX(Reel2,Spins[[#This Row],[Stop2]])</f>
        <v>🔔</v>
      </c>
      <c r="F13060">
        <f t="shared" ca="1" si="1020"/>
        <v>22</v>
      </c>
      <c r="G13060" t="str" cm="1">
        <f t="array" aca="1" ref="G13060" ca="1">INDEX(Reel3,Spins[[#This Row],[Stop3]])</f>
        <v>🔔</v>
      </c>
      <c r="H13060" t="b">
        <f ca="1">AND(Spins[[#This Row],[Sym1]]=Spins[[#This Row],[Sym2]],Spins[[#This Row],[Sym2]]=Spins[[#This Row],[Sym3]])</f>
        <v>0</v>
      </c>
      <c r="I130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60">
        <f t="shared" si="1021"/>
        <v>1</v>
      </c>
      <c r="K13060">
        <f ca="1">Spins[[#This Row],[Mult]]*Spins[[#This Row],[Bet]]</f>
        <v>0</v>
      </c>
      <c r="L13060">
        <f ca="1">Spins[[#This Row],[Payout]]-Spins[[#This Row],[Bet]]</f>
        <v>-1</v>
      </c>
    </row>
    <row r="13061" spans="1:12" x14ac:dyDescent="0.3">
      <c r="A13061">
        <f t="shared" si="1017"/>
        <v>13060</v>
      </c>
      <c r="B13061">
        <f t="shared" ca="1" si="1018"/>
        <v>30</v>
      </c>
      <c r="C13061" t="str" cm="1">
        <f t="array" aca="1" ref="C13061" ca="1">INDEX(Reel1,Spins[[#This Row],[Stop1]])</f>
        <v>7️⃣</v>
      </c>
      <c r="D13061">
        <f t="shared" ca="1" si="1019"/>
        <v>19</v>
      </c>
      <c r="E13061" t="str" cm="1">
        <f t="array" aca="1" ref="E13061" ca="1">INDEX(Reel2,Spins[[#This Row],[Stop2]])</f>
        <v>🍒</v>
      </c>
      <c r="F13061">
        <f t="shared" ca="1" si="1020"/>
        <v>21</v>
      </c>
      <c r="G13061" t="str" cm="1">
        <f t="array" aca="1" ref="G13061" ca="1">INDEX(Reel3,Spins[[#This Row],[Stop3]])</f>
        <v>🔔</v>
      </c>
      <c r="H13061" t="b">
        <f ca="1">AND(Spins[[#This Row],[Sym1]]=Spins[[#This Row],[Sym2]],Spins[[#This Row],[Sym2]]=Spins[[#This Row],[Sym3]])</f>
        <v>0</v>
      </c>
      <c r="I130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61">
        <f t="shared" si="1021"/>
        <v>1</v>
      </c>
      <c r="K13061">
        <f ca="1">Spins[[#This Row],[Mult]]*Spins[[#This Row],[Bet]]</f>
        <v>0</v>
      </c>
      <c r="L13061">
        <f ca="1">Spins[[#This Row],[Payout]]-Spins[[#This Row],[Bet]]</f>
        <v>-1</v>
      </c>
    </row>
    <row r="13062" spans="1:12" x14ac:dyDescent="0.3">
      <c r="A13062">
        <f t="shared" si="1017"/>
        <v>13061</v>
      </c>
      <c r="B13062">
        <f t="shared" ca="1" si="1018"/>
        <v>22</v>
      </c>
      <c r="C13062" t="str" cm="1">
        <f t="array" aca="1" ref="C13062" ca="1">INDEX(Reel1,Spins[[#This Row],[Stop1]])</f>
        <v>🍇</v>
      </c>
      <c r="D13062">
        <f t="shared" ca="1" si="1019"/>
        <v>2</v>
      </c>
      <c r="E13062" t="str" cm="1">
        <f t="array" aca="1" ref="E13062" ca="1">INDEX(Reel2,Spins[[#This Row],[Stop2]])</f>
        <v>🍋</v>
      </c>
      <c r="F13062">
        <f t="shared" ca="1" si="1020"/>
        <v>21</v>
      </c>
      <c r="G13062" t="str" cm="1">
        <f t="array" aca="1" ref="G13062" ca="1">INDEX(Reel3,Spins[[#This Row],[Stop3]])</f>
        <v>🔔</v>
      </c>
      <c r="H13062" t="b">
        <f ca="1">AND(Spins[[#This Row],[Sym1]]=Spins[[#This Row],[Sym2]],Spins[[#This Row],[Sym2]]=Spins[[#This Row],[Sym3]])</f>
        <v>0</v>
      </c>
      <c r="I130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62">
        <f t="shared" si="1021"/>
        <v>1</v>
      </c>
      <c r="K13062">
        <f ca="1">Spins[[#This Row],[Mult]]*Spins[[#This Row],[Bet]]</f>
        <v>0</v>
      </c>
      <c r="L13062">
        <f ca="1">Spins[[#This Row],[Payout]]-Spins[[#This Row],[Bet]]</f>
        <v>-1</v>
      </c>
    </row>
    <row r="13063" spans="1:12" x14ac:dyDescent="0.3">
      <c r="A13063">
        <f t="shared" si="1017"/>
        <v>13062</v>
      </c>
      <c r="B13063">
        <f t="shared" ca="1" si="1018"/>
        <v>22</v>
      </c>
      <c r="C13063" t="str" cm="1">
        <f t="array" aca="1" ref="C13063" ca="1">INDEX(Reel1,Spins[[#This Row],[Stop1]])</f>
        <v>🍇</v>
      </c>
      <c r="D13063">
        <f t="shared" ca="1" si="1019"/>
        <v>28</v>
      </c>
      <c r="E13063" t="str" cm="1">
        <f t="array" aca="1" ref="E13063" ca="1">INDEX(Reel2,Spins[[#This Row],[Stop2]])</f>
        <v>BAR</v>
      </c>
      <c r="F13063">
        <f t="shared" ca="1" si="1020"/>
        <v>25</v>
      </c>
      <c r="G13063" t="str" cm="1">
        <f t="array" aca="1" ref="G13063" ca="1">INDEX(Reel3,Spins[[#This Row],[Stop3]])</f>
        <v>BAR</v>
      </c>
      <c r="H13063" t="b">
        <f ca="1">AND(Spins[[#This Row],[Sym1]]=Spins[[#This Row],[Sym2]],Spins[[#This Row],[Sym2]]=Spins[[#This Row],[Sym3]])</f>
        <v>0</v>
      </c>
      <c r="I130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63">
        <f t="shared" si="1021"/>
        <v>1</v>
      </c>
      <c r="K13063">
        <f ca="1">Spins[[#This Row],[Mult]]*Spins[[#This Row],[Bet]]</f>
        <v>0</v>
      </c>
      <c r="L13063">
        <f ca="1">Spins[[#This Row],[Payout]]-Spins[[#This Row],[Bet]]</f>
        <v>-1</v>
      </c>
    </row>
    <row r="13064" spans="1:12" x14ac:dyDescent="0.3">
      <c r="A13064">
        <f t="shared" si="1017"/>
        <v>13063</v>
      </c>
      <c r="B13064">
        <f t="shared" ca="1" si="1018"/>
        <v>8</v>
      </c>
      <c r="C13064" t="str" cm="1">
        <f t="array" aca="1" ref="C13064" ca="1">INDEX(Reel1,Spins[[#This Row],[Stop1]])</f>
        <v>🍋</v>
      </c>
      <c r="D13064">
        <f t="shared" ca="1" si="1019"/>
        <v>15</v>
      </c>
      <c r="E13064" t="str" cm="1">
        <f t="array" aca="1" ref="E13064" ca="1">INDEX(Reel2,Spins[[#This Row],[Stop2]])</f>
        <v>🍒</v>
      </c>
      <c r="F13064">
        <f t="shared" ca="1" si="1020"/>
        <v>3</v>
      </c>
      <c r="G13064" t="str" cm="1">
        <f t="array" aca="1" ref="G13064" ca="1">INDEX(Reel3,Spins[[#This Row],[Stop3]])</f>
        <v>🍋</v>
      </c>
      <c r="H13064" t="b">
        <f ca="1">AND(Spins[[#This Row],[Sym1]]=Spins[[#This Row],[Sym2]],Spins[[#This Row],[Sym2]]=Spins[[#This Row],[Sym3]])</f>
        <v>0</v>
      </c>
      <c r="I130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64">
        <f t="shared" si="1021"/>
        <v>1</v>
      </c>
      <c r="K13064">
        <f ca="1">Spins[[#This Row],[Mult]]*Spins[[#This Row],[Bet]]</f>
        <v>0</v>
      </c>
      <c r="L13064">
        <f ca="1">Spins[[#This Row],[Payout]]-Spins[[#This Row],[Bet]]</f>
        <v>-1</v>
      </c>
    </row>
    <row r="13065" spans="1:12" x14ac:dyDescent="0.3">
      <c r="A13065">
        <f t="shared" si="1017"/>
        <v>13064</v>
      </c>
      <c r="B13065">
        <f t="shared" ca="1" si="1018"/>
        <v>25</v>
      </c>
      <c r="C13065" t="str" cm="1">
        <f t="array" aca="1" ref="C13065" ca="1">INDEX(Reel1,Spins[[#This Row],[Stop1]])</f>
        <v>🔔</v>
      </c>
      <c r="D13065">
        <f t="shared" ca="1" si="1019"/>
        <v>3</v>
      </c>
      <c r="E13065" t="str" cm="1">
        <f t="array" aca="1" ref="E13065" ca="1">INDEX(Reel2,Spins[[#This Row],[Stop2]])</f>
        <v>🍋</v>
      </c>
      <c r="F13065">
        <f t="shared" ca="1" si="1020"/>
        <v>7</v>
      </c>
      <c r="G13065" t="str" cm="1">
        <f t="array" aca="1" ref="G13065" ca="1">INDEX(Reel3,Spins[[#This Row],[Stop3]])</f>
        <v>🍒</v>
      </c>
      <c r="H13065" t="b">
        <f ca="1">AND(Spins[[#This Row],[Sym1]]=Spins[[#This Row],[Sym2]],Spins[[#This Row],[Sym2]]=Spins[[#This Row],[Sym3]])</f>
        <v>0</v>
      </c>
      <c r="I130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65">
        <f t="shared" si="1021"/>
        <v>1</v>
      </c>
      <c r="K13065">
        <f ca="1">Spins[[#This Row],[Mult]]*Spins[[#This Row],[Bet]]</f>
        <v>0</v>
      </c>
      <c r="L13065">
        <f ca="1">Spins[[#This Row],[Payout]]-Spins[[#This Row],[Bet]]</f>
        <v>-1</v>
      </c>
    </row>
    <row r="13066" spans="1:12" x14ac:dyDescent="0.3">
      <c r="A13066">
        <f t="shared" si="1017"/>
        <v>13065</v>
      </c>
      <c r="B13066">
        <f t="shared" ca="1" si="1018"/>
        <v>11</v>
      </c>
      <c r="C13066" t="str" cm="1">
        <f t="array" aca="1" ref="C13066" ca="1">INDEX(Reel1,Spins[[#This Row],[Stop1]])</f>
        <v>🍋</v>
      </c>
      <c r="D13066">
        <f t="shared" ca="1" si="1019"/>
        <v>9</v>
      </c>
      <c r="E13066" t="str" cm="1">
        <f t="array" aca="1" ref="E13066" ca="1">INDEX(Reel2,Spins[[#This Row],[Stop2]])</f>
        <v>🍋</v>
      </c>
      <c r="F13066">
        <f t="shared" ca="1" si="1020"/>
        <v>5</v>
      </c>
      <c r="G13066" t="str" cm="1">
        <f t="array" aca="1" ref="G13066" ca="1">INDEX(Reel3,Spins[[#This Row],[Stop3]])</f>
        <v>🍋</v>
      </c>
      <c r="H13066" t="b">
        <f ca="1">AND(Spins[[#This Row],[Sym1]]=Spins[[#This Row],[Sym2]],Spins[[#This Row],[Sym2]]=Spins[[#This Row],[Sym3]])</f>
        <v>1</v>
      </c>
      <c r="I130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066">
        <f t="shared" si="1021"/>
        <v>1</v>
      </c>
      <c r="K13066">
        <f ca="1">Spins[[#This Row],[Mult]]*Spins[[#This Row],[Bet]]</f>
        <v>14</v>
      </c>
      <c r="L13066">
        <f ca="1">Spins[[#This Row],[Payout]]-Spins[[#This Row],[Bet]]</f>
        <v>13</v>
      </c>
    </row>
    <row r="13067" spans="1:12" x14ac:dyDescent="0.3">
      <c r="A13067">
        <f t="shared" si="1017"/>
        <v>13066</v>
      </c>
      <c r="B13067">
        <f t="shared" ca="1" si="1018"/>
        <v>31</v>
      </c>
      <c r="C13067" t="str" cm="1">
        <f t="array" aca="1" ref="C13067" ca="1">INDEX(Reel1,Spins[[#This Row],[Stop1]])</f>
        <v>💎</v>
      </c>
      <c r="D13067">
        <f t="shared" ca="1" si="1019"/>
        <v>9</v>
      </c>
      <c r="E13067" t="str" cm="1">
        <f t="array" aca="1" ref="E13067" ca="1">INDEX(Reel2,Spins[[#This Row],[Stop2]])</f>
        <v>🍋</v>
      </c>
      <c r="F13067">
        <f t="shared" ca="1" si="1020"/>
        <v>15</v>
      </c>
      <c r="G13067" t="str" cm="1">
        <f t="array" aca="1" ref="G13067" ca="1">INDEX(Reel3,Spins[[#This Row],[Stop3]])</f>
        <v>🍇</v>
      </c>
      <c r="H13067" t="b">
        <f ca="1">AND(Spins[[#This Row],[Sym1]]=Spins[[#This Row],[Sym2]],Spins[[#This Row],[Sym2]]=Spins[[#This Row],[Sym3]])</f>
        <v>0</v>
      </c>
      <c r="I130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67">
        <f t="shared" si="1021"/>
        <v>1</v>
      </c>
      <c r="K13067">
        <f ca="1">Spins[[#This Row],[Mult]]*Spins[[#This Row],[Bet]]</f>
        <v>0</v>
      </c>
      <c r="L13067">
        <f ca="1">Spins[[#This Row],[Payout]]-Spins[[#This Row],[Bet]]</f>
        <v>-1</v>
      </c>
    </row>
    <row r="13068" spans="1:12" x14ac:dyDescent="0.3">
      <c r="A13068">
        <f t="shared" si="1017"/>
        <v>13067</v>
      </c>
      <c r="B13068">
        <f t="shared" ca="1" si="1018"/>
        <v>19</v>
      </c>
      <c r="C13068" t="str" cm="1">
        <f t="array" aca="1" ref="C13068" ca="1">INDEX(Reel1,Spins[[#This Row],[Stop1]])</f>
        <v>🍒</v>
      </c>
      <c r="D13068">
        <f t="shared" ca="1" si="1019"/>
        <v>21</v>
      </c>
      <c r="E13068" t="str" cm="1">
        <f t="array" aca="1" ref="E13068" ca="1">INDEX(Reel2,Spins[[#This Row],[Stop2]])</f>
        <v>🍒</v>
      </c>
      <c r="F13068">
        <f t="shared" ca="1" si="1020"/>
        <v>1</v>
      </c>
      <c r="G13068" t="str" cm="1">
        <f t="array" aca="1" ref="G13068" ca="1">INDEX(Reel3,Spins[[#This Row],[Stop3]])</f>
        <v>🍋</v>
      </c>
      <c r="H13068" t="b">
        <f ca="1">AND(Spins[[#This Row],[Sym1]]=Spins[[#This Row],[Sym2]],Spins[[#This Row],[Sym2]]=Spins[[#This Row],[Sym3]])</f>
        <v>0</v>
      </c>
      <c r="I130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068">
        <f t="shared" si="1021"/>
        <v>1</v>
      </c>
      <c r="K13068">
        <f ca="1">Spins[[#This Row],[Mult]]*Spins[[#This Row],[Bet]]</f>
        <v>0.8</v>
      </c>
      <c r="L13068">
        <f ca="1">Spins[[#This Row],[Payout]]-Spins[[#This Row],[Bet]]</f>
        <v>-0.19999999999999996</v>
      </c>
    </row>
    <row r="13069" spans="1:12" x14ac:dyDescent="0.3">
      <c r="A13069">
        <f t="shared" si="1017"/>
        <v>13068</v>
      </c>
      <c r="B13069">
        <f t="shared" ca="1" si="1018"/>
        <v>20</v>
      </c>
      <c r="C13069" t="str" cm="1">
        <f t="array" aca="1" ref="C13069" ca="1">INDEX(Reel1,Spins[[#This Row],[Stop1]])</f>
        <v>🍒</v>
      </c>
      <c r="D13069">
        <f t="shared" ca="1" si="1019"/>
        <v>15</v>
      </c>
      <c r="E13069" t="str" cm="1">
        <f t="array" aca="1" ref="E13069" ca="1">INDEX(Reel2,Spins[[#This Row],[Stop2]])</f>
        <v>🍒</v>
      </c>
      <c r="F13069">
        <f t="shared" ca="1" si="1020"/>
        <v>25</v>
      </c>
      <c r="G13069" t="str" cm="1">
        <f t="array" aca="1" ref="G13069" ca="1">INDEX(Reel3,Spins[[#This Row],[Stop3]])</f>
        <v>BAR</v>
      </c>
      <c r="H13069" t="b">
        <f ca="1">AND(Spins[[#This Row],[Sym1]]=Spins[[#This Row],[Sym2]],Spins[[#This Row],[Sym2]]=Spins[[#This Row],[Sym3]])</f>
        <v>0</v>
      </c>
      <c r="I130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069">
        <f t="shared" si="1021"/>
        <v>1</v>
      </c>
      <c r="K13069">
        <f ca="1">Spins[[#This Row],[Mult]]*Spins[[#This Row],[Bet]]</f>
        <v>0.8</v>
      </c>
      <c r="L13069">
        <f ca="1">Spins[[#This Row],[Payout]]-Spins[[#This Row],[Bet]]</f>
        <v>-0.19999999999999996</v>
      </c>
    </row>
    <row r="13070" spans="1:12" x14ac:dyDescent="0.3">
      <c r="A13070">
        <f t="shared" si="1017"/>
        <v>13069</v>
      </c>
      <c r="B13070">
        <f t="shared" ca="1" si="1018"/>
        <v>10</v>
      </c>
      <c r="C13070" t="str" cm="1">
        <f t="array" aca="1" ref="C13070" ca="1">INDEX(Reel1,Spins[[#This Row],[Stop1]])</f>
        <v>🍋</v>
      </c>
      <c r="D13070">
        <f t="shared" ca="1" si="1019"/>
        <v>27</v>
      </c>
      <c r="E13070" t="str" cm="1">
        <f t="array" aca="1" ref="E13070" ca="1">INDEX(Reel2,Spins[[#This Row],[Stop2]])</f>
        <v>BAR</v>
      </c>
      <c r="F13070">
        <f t="shared" ca="1" si="1020"/>
        <v>9</v>
      </c>
      <c r="G13070" t="str" cm="1">
        <f t="array" aca="1" ref="G13070" ca="1">INDEX(Reel3,Spins[[#This Row],[Stop3]])</f>
        <v>🍒</v>
      </c>
      <c r="H13070" t="b">
        <f ca="1">AND(Spins[[#This Row],[Sym1]]=Spins[[#This Row],[Sym2]],Spins[[#This Row],[Sym2]]=Spins[[#This Row],[Sym3]])</f>
        <v>0</v>
      </c>
      <c r="I130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0">
        <f t="shared" si="1021"/>
        <v>1</v>
      </c>
      <c r="K13070">
        <f ca="1">Spins[[#This Row],[Mult]]*Spins[[#This Row],[Bet]]</f>
        <v>0</v>
      </c>
      <c r="L13070">
        <f ca="1">Spins[[#This Row],[Payout]]-Spins[[#This Row],[Bet]]</f>
        <v>-1</v>
      </c>
    </row>
    <row r="13071" spans="1:12" x14ac:dyDescent="0.3">
      <c r="A13071">
        <f t="shared" si="1017"/>
        <v>13070</v>
      </c>
      <c r="B13071">
        <f t="shared" ca="1" si="1018"/>
        <v>14</v>
      </c>
      <c r="C13071" t="str" cm="1">
        <f t="array" aca="1" ref="C13071" ca="1">INDEX(Reel1,Spins[[#This Row],[Stop1]])</f>
        <v>🍋</v>
      </c>
      <c r="D13071">
        <f t="shared" ca="1" si="1019"/>
        <v>1</v>
      </c>
      <c r="E13071" t="str" cm="1">
        <f t="array" aca="1" ref="E13071" ca="1">INDEX(Reel2,Spins[[#This Row],[Stop2]])</f>
        <v>🍋</v>
      </c>
      <c r="F13071">
        <f t="shared" ca="1" si="1020"/>
        <v>3</v>
      </c>
      <c r="G13071" t="str" cm="1">
        <f t="array" aca="1" ref="G13071" ca="1">INDEX(Reel3,Spins[[#This Row],[Stop3]])</f>
        <v>🍋</v>
      </c>
      <c r="H13071" t="b">
        <f ca="1">AND(Spins[[#This Row],[Sym1]]=Spins[[#This Row],[Sym2]],Spins[[#This Row],[Sym2]]=Spins[[#This Row],[Sym3]])</f>
        <v>1</v>
      </c>
      <c r="I130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071">
        <f t="shared" si="1021"/>
        <v>1</v>
      </c>
      <c r="K13071">
        <f ca="1">Spins[[#This Row],[Mult]]*Spins[[#This Row],[Bet]]</f>
        <v>14</v>
      </c>
      <c r="L13071">
        <f ca="1">Spins[[#This Row],[Payout]]-Spins[[#This Row],[Bet]]</f>
        <v>13</v>
      </c>
    </row>
    <row r="13072" spans="1:12" x14ac:dyDescent="0.3">
      <c r="A13072">
        <f t="shared" si="1017"/>
        <v>13071</v>
      </c>
      <c r="B13072">
        <f t="shared" ca="1" si="1018"/>
        <v>31</v>
      </c>
      <c r="C13072" t="str" cm="1">
        <f t="array" aca="1" ref="C13072" ca="1">INDEX(Reel1,Spins[[#This Row],[Stop1]])</f>
        <v>💎</v>
      </c>
      <c r="D13072">
        <f t="shared" ca="1" si="1019"/>
        <v>26</v>
      </c>
      <c r="E13072" t="str" cm="1">
        <f t="array" aca="1" ref="E13072" ca="1">INDEX(Reel2,Spins[[#This Row],[Stop2]])</f>
        <v>🔔</v>
      </c>
      <c r="F13072">
        <f t="shared" ca="1" si="1020"/>
        <v>30</v>
      </c>
      <c r="G13072" t="str" cm="1">
        <f t="array" aca="1" ref="G13072" ca="1">INDEX(Reel3,Spins[[#This Row],[Stop3]])</f>
        <v>💎</v>
      </c>
      <c r="H13072" t="b">
        <f ca="1">AND(Spins[[#This Row],[Sym1]]=Spins[[#This Row],[Sym2]],Spins[[#This Row],[Sym2]]=Spins[[#This Row],[Sym3]])</f>
        <v>0</v>
      </c>
      <c r="I130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2">
        <f t="shared" si="1021"/>
        <v>1</v>
      </c>
      <c r="K13072">
        <f ca="1">Spins[[#This Row],[Mult]]*Spins[[#This Row],[Bet]]</f>
        <v>0</v>
      </c>
      <c r="L13072">
        <f ca="1">Spins[[#This Row],[Payout]]-Spins[[#This Row],[Bet]]</f>
        <v>-1</v>
      </c>
    </row>
    <row r="13073" spans="1:12" x14ac:dyDescent="0.3">
      <c r="A13073">
        <f t="shared" si="1017"/>
        <v>13072</v>
      </c>
      <c r="B13073">
        <f t="shared" ca="1" si="1018"/>
        <v>2</v>
      </c>
      <c r="C13073" t="str" cm="1">
        <f t="array" aca="1" ref="C13073" ca="1">INDEX(Reel1,Spins[[#This Row],[Stop1]])</f>
        <v>🍋</v>
      </c>
      <c r="D13073">
        <f t="shared" ca="1" si="1019"/>
        <v>14</v>
      </c>
      <c r="E13073" t="str" cm="1">
        <f t="array" aca="1" ref="E13073" ca="1">INDEX(Reel2,Spins[[#This Row],[Stop2]])</f>
        <v>🍋</v>
      </c>
      <c r="F13073">
        <f t="shared" ca="1" si="1020"/>
        <v>11</v>
      </c>
      <c r="G13073" t="str" cm="1">
        <f t="array" aca="1" ref="G13073" ca="1">INDEX(Reel3,Spins[[#This Row],[Stop3]])</f>
        <v>🍒</v>
      </c>
      <c r="H13073" t="b">
        <f ca="1">AND(Spins[[#This Row],[Sym1]]=Spins[[#This Row],[Sym2]],Spins[[#This Row],[Sym2]]=Spins[[#This Row],[Sym3]])</f>
        <v>0</v>
      </c>
      <c r="I130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73">
        <f t="shared" si="1021"/>
        <v>1</v>
      </c>
      <c r="K13073">
        <f ca="1">Spins[[#This Row],[Mult]]*Spins[[#This Row],[Bet]]</f>
        <v>0.6</v>
      </c>
      <c r="L13073">
        <f ca="1">Spins[[#This Row],[Payout]]-Spins[[#This Row],[Bet]]</f>
        <v>-0.4</v>
      </c>
    </row>
    <row r="13074" spans="1:12" x14ac:dyDescent="0.3">
      <c r="A13074">
        <f t="shared" si="1017"/>
        <v>13073</v>
      </c>
      <c r="B13074">
        <f t="shared" ca="1" si="1018"/>
        <v>9</v>
      </c>
      <c r="C13074" t="str" cm="1">
        <f t="array" aca="1" ref="C13074" ca="1">INDEX(Reel1,Spins[[#This Row],[Stop1]])</f>
        <v>🍋</v>
      </c>
      <c r="D13074">
        <f t="shared" ca="1" si="1019"/>
        <v>26</v>
      </c>
      <c r="E13074" t="str" cm="1">
        <f t="array" aca="1" ref="E13074" ca="1">INDEX(Reel2,Spins[[#This Row],[Stop2]])</f>
        <v>🔔</v>
      </c>
      <c r="F13074">
        <f t="shared" ca="1" si="1020"/>
        <v>11</v>
      </c>
      <c r="G13074" t="str" cm="1">
        <f t="array" aca="1" ref="G13074" ca="1">INDEX(Reel3,Spins[[#This Row],[Stop3]])</f>
        <v>🍒</v>
      </c>
      <c r="H13074" t="b">
        <f ca="1">AND(Spins[[#This Row],[Sym1]]=Spins[[#This Row],[Sym2]],Spins[[#This Row],[Sym2]]=Spins[[#This Row],[Sym3]])</f>
        <v>0</v>
      </c>
      <c r="I130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4">
        <f t="shared" si="1021"/>
        <v>1</v>
      </c>
      <c r="K13074">
        <f ca="1">Spins[[#This Row],[Mult]]*Spins[[#This Row],[Bet]]</f>
        <v>0</v>
      </c>
      <c r="L13074">
        <f ca="1">Spins[[#This Row],[Payout]]-Spins[[#This Row],[Bet]]</f>
        <v>-1</v>
      </c>
    </row>
    <row r="13075" spans="1:12" x14ac:dyDescent="0.3">
      <c r="A13075">
        <f t="shared" si="1017"/>
        <v>13074</v>
      </c>
      <c r="B13075">
        <f t="shared" ca="1" si="1018"/>
        <v>29</v>
      </c>
      <c r="C13075" t="str" cm="1">
        <f t="array" aca="1" ref="C13075" ca="1">INDEX(Reel1,Spins[[#This Row],[Stop1]])</f>
        <v>7️⃣</v>
      </c>
      <c r="D13075">
        <f t="shared" ca="1" si="1019"/>
        <v>26</v>
      </c>
      <c r="E13075" t="str" cm="1">
        <f t="array" aca="1" ref="E13075" ca="1">INDEX(Reel2,Spins[[#This Row],[Stop2]])</f>
        <v>🔔</v>
      </c>
      <c r="F13075">
        <f t="shared" ca="1" si="1020"/>
        <v>14</v>
      </c>
      <c r="G13075" t="str" cm="1">
        <f t="array" aca="1" ref="G13075" ca="1">INDEX(Reel3,Spins[[#This Row],[Stop3]])</f>
        <v>🍇</v>
      </c>
      <c r="H13075" t="b">
        <f ca="1">AND(Spins[[#This Row],[Sym1]]=Spins[[#This Row],[Sym2]],Spins[[#This Row],[Sym2]]=Spins[[#This Row],[Sym3]])</f>
        <v>0</v>
      </c>
      <c r="I130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5">
        <f t="shared" si="1021"/>
        <v>1</v>
      </c>
      <c r="K13075">
        <f ca="1">Spins[[#This Row],[Mult]]*Spins[[#This Row],[Bet]]</f>
        <v>0</v>
      </c>
      <c r="L13075">
        <f ca="1">Spins[[#This Row],[Payout]]-Spins[[#This Row],[Bet]]</f>
        <v>-1</v>
      </c>
    </row>
    <row r="13076" spans="1:12" x14ac:dyDescent="0.3">
      <c r="A13076">
        <f t="shared" si="1017"/>
        <v>13075</v>
      </c>
      <c r="B13076">
        <f t="shared" ca="1" si="1018"/>
        <v>13</v>
      </c>
      <c r="C13076" t="str" cm="1">
        <f t="array" aca="1" ref="C13076" ca="1">INDEX(Reel1,Spins[[#This Row],[Stop1]])</f>
        <v>🍋</v>
      </c>
      <c r="D13076">
        <f t="shared" ca="1" si="1019"/>
        <v>18</v>
      </c>
      <c r="E13076" t="str" cm="1">
        <f t="array" aca="1" ref="E13076" ca="1">INDEX(Reel2,Spins[[#This Row],[Stop2]])</f>
        <v>🍒</v>
      </c>
      <c r="F13076">
        <f t="shared" ca="1" si="1020"/>
        <v>30</v>
      </c>
      <c r="G13076" t="str" cm="1">
        <f t="array" aca="1" ref="G13076" ca="1">INDEX(Reel3,Spins[[#This Row],[Stop3]])</f>
        <v>💎</v>
      </c>
      <c r="H13076" t="b">
        <f ca="1">AND(Spins[[#This Row],[Sym1]]=Spins[[#This Row],[Sym2]],Spins[[#This Row],[Sym2]]=Spins[[#This Row],[Sym3]])</f>
        <v>0</v>
      </c>
      <c r="I130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6">
        <f t="shared" si="1021"/>
        <v>1</v>
      </c>
      <c r="K13076">
        <f ca="1">Spins[[#This Row],[Mult]]*Spins[[#This Row],[Bet]]</f>
        <v>0</v>
      </c>
      <c r="L13076">
        <f ca="1">Spins[[#This Row],[Payout]]-Spins[[#This Row],[Bet]]</f>
        <v>-1</v>
      </c>
    </row>
    <row r="13077" spans="1:12" x14ac:dyDescent="0.3">
      <c r="A13077">
        <f t="shared" si="1017"/>
        <v>13076</v>
      </c>
      <c r="B13077">
        <f t="shared" ca="1" si="1018"/>
        <v>13</v>
      </c>
      <c r="C13077" t="str" cm="1">
        <f t="array" aca="1" ref="C13077" ca="1">INDEX(Reel1,Spins[[#This Row],[Stop1]])</f>
        <v>🍋</v>
      </c>
      <c r="D13077">
        <f t="shared" ca="1" si="1019"/>
        <v>28</v>
      </c>
      <c r="E13077" t="str" cm="1">
        <f t="array" aca="1" ref="E13077" ca="1">INDEX(Reel2,Spins[[#This Row],[Stop2]])</f>
        <v>BAR</v>
      </c>
      <c r="F13077">
        <f t="shared" ca="1" si="1020"/>
        <v>31</v>
      </c>
      <c r="G13077" t="str" cm="1">
        <f t="array" aca="1" ref="G13077" ca="1">INDEX(Reel3,Spins[[#This Row],[Stop3]])</f>
        <v>💎</v>
      </c>
      <c r="H13077" t="b">
        <f ca="1">AND(Spins[[#This Row],[Sym1]]=Spins[[#This Row],[Sym2]],Spins[[#This Row],[Sym2]]=Spins[[#This Row],[Sym3]])</f>
        <v>0</v>
      </c>
      <c r="I130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7">
        <f t="shared" si="1021"/>
        <v>1</v>
      </c>
      <c r="K13077">
        <f ca="1">Spins[[#This Row],[Mult]]*Spins[[#This Row],[Bet]]</f>
        <v>0</v>
      </c>
      <c r="L13077">
        <f ca="1">Spins[[#This Row],[Payout]]-Spins[[#This Row],[Bet]]</f>
        <v>-1</v>
      </c>
    </row>
    <row r="13078" spans="1:12" x14ac:dyDescent="0.3">
      <c r="A13078">
        <f t="shared" si="1017"/>
        <v>13077</v>
      </c>
      <c r="B13078">
        <f t="shared" ca="1" si="1018"/>
        <v>17</v>
      </c>
      <c r="C13078" t="str" cm="1">
        <f t="array" aca="1" ref="C13078" ca="1">INDEX(Reel1,Spins[[#This Row],[Stop1]])</f>
        <v>🍒</v>
      </c>
      <c r="D13078">
        <f t="shared" ca="1" si="1019"/>
        <v>2</v>
      </c>
      <c r="E13078" t="str" cm="1">
        <f t="array" aca="1" ref="E13078" ca="1">INDEX(Reel2,Spins[[#This Row],[Stop2]])</f>
        <v>🍋</v>
      </c>
      <c r="F13078">
        <f t="shared" ca="1" si="1020"/>
        <v>2</v>
      </c>
      <c r="G13078" t="str" cm="1">
        <f t="array" aca="1" ref="G13078" ca="1">INDEX(Reel3,Spins[[#This Row],[Stop3]])</f>
        <v>🍋</v>
      </c>
      <c r="H13078" t="b">
        <f ca="1">AND(Spins[[#This Row],[Sym1]]=Spins[[#This Row],[Sym2]],Spins[[#This Row],[Sym2]]=Spins[[#This Row],[Sym3]])</f>
        <v>0</v>
      </c>
      <c r="I130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78">
        <f t="shared" si="1021"/>
        <v>1</v>
      </c>
      <c r="K13078">
        <f ca="1">Spins[[#This Row],[Mult]]*Spins[[#This Row],[Bet]]</f>
        <v>0</v>
      </c>
      <c r="L13078">
        <f ca="1">Spins[[#This Row],[Payout]]-Spins[[#This Row],[Bet]]</f>
        <v>-1</v>
      </c>
    </row>
    <row r="13079" spans="1:12" x14ac:dyDescent="0.3">
      <c r="A13079">
        <f t="shared" si="1017"/>
        <v>13078</v>
      </c>
      <c r="B13079">
        <f t="shared" ca="1" si="1018"/>
        <v>19</v>
      </c>
      <c r="C13079" t="str" cm="1">
        <f t="array" aca="1" ref="C13079" ca="1">INDEX(Reel1,Spins[[#This Row],[Stop1]])</f>
        <v>🍒</v>
      </c>
      <c r="D13079">
        <f t="shared" ca="1" si="1019"/>
        <v>17</v>
      </c>
      <c r="E13079" t="str" cm="1">
        <f t="array" aca="1" ref="E13079" ca="1">INDEX(Reel2,Spins[[#This Row],[Stop2]])</f>
        <v>🍒</v>
      </c>
      <c r="F13079">
        <f t="shared" ca="1" si="1020"/>
        <v>31</v>
      </c>
      <c r="G13079" t="str" cm="1">
        <f t="array" aca="1" ref="G13079" ca="1">INDEX(Reel3,Spins[[#This Row],[Stop3]])</f>
        <v>💎</v>
      </c>
      <c r="H13079" t="b">
        <f ca="1">AND(Spins[[#This Row],[Sym1]]=Spins[[#This Row],[Sym2]],Spins[[#This Row],[Sym2]]=Spins[[#This Row],[Sym3]])</f>
        <v>0</v>
      </c>
      <c r="I130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079">
        <f t="shared" si="1021"/>
        <v>1</v>
      </c>
      <c r="K13079">
        <f ca="1">Spins[[#This Row],[Mult]]*Spins[[#This Row],[Bet]]</f>
        <v>0.8</v>
      </c>
      <c r="L13079">
        <f ca="1">Spins[[#This Row],[Payout]]-Spins[[#This Row],[Bet]]</f>
        <v>-0.19999999999999996</v>
      </c>
    </row>
    <row r="13080" spans="1:12" x14ac:dyDescent="0.3">
      <c r="A13080">
        <f t="shared" si="1017"/>
        <v>13079</v>
      </c>
      <c r="B13080">
        <f t="shared" ca="1" si="1018"/>
        <v>17</v>
      </c>
      <c r="C13080" t="str" cm="1">
        <f t="array" aca="1" ref="C13080" ca="1">INDEX(Reel1,Spins[[#This Row],[Stop1]])</f>
        <v>🍒</v>
      </c>
      <c r="D13080">
        <f t="shared" ca="1" si="1019"/>
        <v>11</v>
      </c>
      <c r="E13080" t="str" cm="1">
        <f t="array" aca="1" ref="E13080" ca="1">INDEX(Reel2,Spins[[#This Row],[Stop2]])</f>
        <v>🍋</v>
      </c>
      <c r="F13080">
        <f t="shared" ca="1" si="1020"/>
        <v>26</v>
      </c>
      <c r="G13080" t="str" cm="1">
        <f t="array" aca="1" ref="G13080" ca="1">INDEX(Reel3,Spins[[#This Row],[Stop3]])</f>
        <v>BAR</v>
      </c>
      <c r="H13080" t="b">
        <f ca="1">AND(Spins[[#This Row],[Sym1]]=Spins[[#This Row],[Sym2]],Spins[[#This Row],[Sym2]]=Spins[[#This Row],[Sym3]])</f>
        <v>0</v>
      </c>
      <c r="I130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80">
        <f t="shared" si="1021"/>
        <v>1</v>
      </c>
      <c r="K13080">
        <f ca="1">Spins[[#This Row],[Mult]]*Spins[[#This Row],[Bet]]</f>
        <v>0</v>
      </c>
      <c r="L13080">
        <f ca="1">Spins[[#This Row],[Payout]]-Spins[[#This Row],[Bet]]</f>
        <v>-1</v>
      </c>
    </row>
    <row r="13081" spans="1:12" x14ac:dyDescent="0.3">
      <c r="A13081">
        <f t="shared" si="1017"/>
        <v>13080</v>
      </c>
      <c r="B13081">
        <f t="shared" ca="1" si="1018"/>
        <v>5</v>
      </c>
      <c r="C13081" t="str" cm="1">
        <f t="array" aca="1" ref="C13081" ca="1">INDEX(Reel1,Spins[[#This Row],[Stop1]])</f>
        <v>🍋</v>
      </c>
      <c r="D13081">
        <f t="shared" ca="1" si="1019"/>
        <v>10</v>
      </c>
      <c r="E13081" t="str" cm="1">
        <f t="array" aca="1" ref="E13081" ca="1">INDEX(Reel2,Spins[[#This Row],[Stop2]])</f>
        <v>🍋</v>
      </c>
      <c r="F13081">
        <f t="shared" ca="1" si="1020"/>
        <v>11</v>
      </c>
      <c r="G13081" t="str" cm="1">
        <f t="array" aca="1" ref="G13081" ca="1">INDEX(Reel3,Spins[[#This Row],[Stop3]])</f>
        <v>🍒</v>
      </c>
      <c r="H13081" t="b">
        <f ca="1">AND(Spins[[#This Row],[Sym1]]=Spins[[#This Row],[Sym2]],Spins[[#This Row],[Sym2]]=Spins[[#This Row],[Sym3]])</f>
        <v>0</v>
      </c>
      <c r="I130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81">
        <f t="shared" si="1021"/>
        <v>1</v>
      </c>
      <c r="K13081">
        <f ca="1">Spins[[#This Row],[Mult]]*Spins[[#This Row],[Bet]]</f>
        <v>0.6</v>
      </c>
      <c r="L13081">
        <f ca="1">Spins[[#This Row],[Payout]]-Spins[[#This Row],[Bet]]</f>
        <v>-0.4</v>
      </c>
    </row>
    <row r="13082" spans="1:12" x14ac:dyDescent="0.3">
      <c r="A13082">
        <f t="shared" si="1017"/>
        <v>13081</v>
      </c>
      <c r="B13082">
        <f t="shared" ca="1" si="1018"/>
        <v>6</v>
      </c>
      <c r="C13082" t="str" cm="1">
        <f t="array" aca="1" ref="C13082" ca="1">INDEX(Reel1,Spins[[#This Row],[Stop1]])</f>
        <v>🍋</v>
      </c>
      <c r="D13082">
        <f t="shared" ca="1" si="1019"/>
        <v>29</v>
      </c>
      <c r="E13082" t="str" cm="1">
        <f t="array" aca="1" ref="E13082" ca="1">INDEX(Reel2,Spins[[#This Row],[Stop2]])</f>
        <v>7️⃣</v>
      </c>
      <c r="F13082">
        <f t="shared" ca="1" si="1020"/>
        <v>30</v>
      </c>
      <c r="G13082" t="str" cm="1">
        <f t="array" aca="1" ref="G13082" ca="1">INDEX(Reel3,Spins[[#This Row],[Stop3]])</f>
        <v>💎</v>
      </c>
      <c r="H13082" t="b">
        <f ca="1">AND(Spins[[#This Row],[Sym1]]=Spins[[#This Row],[Sym2]],Spins[[#This Row],[Sym2]]=Spins[[#This Row],[Sym3]])</f>
        <v>0</v>
      </c>
      <c r="I130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82">
        <f t="shared" si="1021"/>
        <v>1</v>
      </c>
      <c r="K13082">
        <f ca="1">Spins[[#This Row],[Mult]]*Spins[[#This Row],[Bet]]</f>
        <v>0</v>
      </c>
      <c r="L13082">
        <f ca="1">Spins[[#This Row],[Payout]]-Spins[[#This Row],[Bet]]</f>
        <v>-1</v>
      </c>
    </row>
    <row r="13083" spans="1:12" x14ac:dyDescent="0.3">
      <c r="A13083">
        <f t="shared" si="1017"/>
        <v>13082</v>
      </c>
      <c r="B13083">
        <f t="shared" ca="1" si="1018"/>
        <v>5</v>
      </c>
      <c r="C13083" t="str" cm="1">
        <f t="array" aca="1" ref="C13083" ca="1">INDEX(Reel1,Spins[[#This Row],[Stop1]])</f>
        <v>🍋</v>
      </c>
      <c r="D13083">
        <f t="shared" ca="1" si="1019"/>
        <v>8</v>
      </c>
      <c r="E13083" t="str" cm="1">
        <f t="array" aca="1" ref="E13083" ca="1">INDEX(Reel2,Spins[[#This Row],[Stop2]])</f>
        <v>🍋</v>
      </c>
      <c r="F13083">
        <f t="shared" ca="1" si="1020"/>
        <v>23</v>
      </c>
      <c r="G13083" t="str" cm="1">
        <f t="array" aca="1" ref="G13083" ca="1">INDEX(Reel3,Spins[[#This Row],[Stop3]])</f>
        <v>BAR</v>
      </c>
      <c r="H13083" t="b">
        <f ca="1">AND(Spins[[#This Row],[Sym1]]=Spins[[#This Row],[Sym2]],Spins[[#This Row],[Sym2]]=Spins[[#This Row],[Sym3]])</f>
        <v>0</v>
      </c>
      <c r="I130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83">
        <f t="shared" si="1021"/>
        <v>1</v>
      </c>
      <c r="K13083">
        <f ca="1">Spins[[#This Row],[Mult]]*Spins[[#This Row],[Bet]]</f>
        <v>0.6</v>
      </c>
      <c r="L13083">
        <f ca="1">Spins[[#This Row],[Payout]]-Spins[[#This Row],[Bet]]</f>
        <v>-0.4</v>
      </c>
    </row>
    <row r="13084" spans="1:12" x14ac:dyDescent="0.3">
      <c r="A13084">
        <f t="shared" si="1017"/>
        <v>13083</v>
      </c>
      <c r="B13084">
        <f t="shared" ca="1" si="1018"/>
        <v>12</v>
      </c>
      <c r="C13084" t="str" cm="1">
        <f t="array" aca="1" ref="C13084" ca="1">INDEX(Reel1,Spins[[#This Row],[Stop1]])</f>
        <v>🍋</v>
      </c>
      <c r="D13084">
        <f t="shared" ca="1" si="1019"/>
        <v>11</v>
      </c>
      <c r="E13084" t="str" cm="1">
        <f t="array" aca="1" ref="E13084" ca="1">INDEX(Reel2,Spins[[#This Row],[Stop2]])</f>
        <v>🍋</v>
      </c>
      <c r="F13084">
        <f t="shared" ca="1" si="1020"/>
        <v>7</v>
      </c>
      <c r="G13084" t="str" cm="1">
        <f t="array" aca="1" ref="G13084" ca="1">INDEX(Reel3,Spins[[#This Row],[Stop3]])</f>
        <v>🍒</v>
      </c>
      <c r="H13084" t="b">
        <f ca="1">AND(Spins[[#This Row],[Sym1]]=Spins[[#This Row],[Sym2]],Spins[[#This Row],[Sym2]]=Spins[[#This Row],[Sym3]])</f>
        <v>0</v>
      </c>
      <c r="I130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84">
        <f t="shared" si="1021"/>
        <v>1</v>
      </c>
      <c r="K13084">
        <f ca="1">Spins[[#This Row],[Mult]]*Spins[[#This Row],[Bet]]</f>
        <v>0.6</v>
      </c>
      <c r="L13084">
        <f ca="1">Spins[[#This Row],[Payout]]-Spins[[#This Row],[Bet]]</f>
        <v>-0.4</v>
      </c>
    </row>
    <row r="13085" spans="1:12" x14ac:dyDescent="0.3">
      <c r="A13085">
        <f t="shared" si="1017"/>
        <v>13084</v>
      </c>
      <c r="B13085">
        <f t="shared" ca="1" si="1018"/>
        <v>7</v>
      </c>
      <c r="C13085" t="str" cm="1">
        <f t="array" aca="1" ref="C13085" ca="1">INDEX(Reel1,Spins[[#This Row],[Stop1]])</f>
        <v>🍋</v>
      </c>
      <c r="D13085">
        <f t="shared" ca="1" si="1019"/>
        <v>24</v>
      </c>
      <c r="E13085" t="str" cm="1">
        <f t="array" aca="1" ref="E13085" ca="1">INDEX(Reel2,Spins[[#This Row],[Stop2]])</f>
        <v>🍇</v>
      </c>
      <c r="F13085">
        <f t="shared" ca="1" si="1020"/>
        <v>6</v>
      </c>
      <c r="G13085" t="str" cm="1">
        <f t="array" aca="1" ref="G13085" ca="1">INDEX(Reel3,Spins[[#This Row],[Stop3]])</f>
        <v>🍒</v>
      </c>
      <c r="H13085" t="b">
        <f ca="1">AND(Spins[[#This Row],[Sym1]]=Spins[[#This Row],[Sym2]],Spins[[#This Row],[Sym2]]=Spins[[#This Row],[Sym3]])</f>
        <v>0</v>
      </c>
      <c r="I130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85">
        <f t="shared" si="1021"/>
        <v>1</v>
      </c>
      <c r="K13085">
        <f ca="1">Spins[[#This Row],[Mult]]*Spins[[#This Row],[Bet]]</f>
        <v>0</v>
      </c>
      <c r="L13085">
        <f ca="1">Spins[[#This Row],[Payout]]-Spins[[#This Row],[Bet]]</f>
        <v>-1</v>
      </c>
    </row>
    <row r="13086" spans="1:12" x14ac:dyDescent="0.3">
      <c r="A13086">
        <f t="shared" si="1017"/>
        <v>13085</v>
      </c>
      <c r="B13086">
        <f t="shared" ca="1" si="1018"/>
        <v>13</v>
      </c>
      <c r="C13086" t="str" cm="1">
        <f t="array" aca="1" ref="C13086" ca="1">INDEX(Reel1,Spins[[#This Row],[Stop1]])</f>
        <v>🍋</v>
      </c>
      <c r="D13086">
        <f t="shared" ca="1" si="1019"/>
        <v>6</v>
      </c>
      <c r="E13086" t="str" cm="1">
        <f t="array" aca="1" ref="E13086" ca="1">INDEX(Reel2,Spins[[#This Row],[Stop2]])</f>
        <v>🍋</v>
      </c>
      <c r="F13086">
        <f t="shared" ca="1" si="1020"/>
        <v>27</v>
      </c>
      <c r="G13086" t="str" cm="1">
        <f t="array" aca="1" ref="G13086" ca="1">INDEX(Reel3,Spins[[#This Row],[Stop3]])</f>
        <v>7️⃣</v>
      </c>
      <c r="H13086" t="b">
        <f ca="1">AND(Spins[[#This Row],[Sym1]]=Spins[[#This Row],[Sym2]],Spins[[#This Row],[Sym2]]=Spins[[#This Row],[Sym3]])</f>
        <v>0</v>
      </c>
      <c r="I130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86">
        <f t="shared" si="1021"/>
        <v>1</v>
      </c>
      <c r="K13086">
        <f ca="1">Spins[[#This Row],[Mult]]*Spins[[#This Row],[Bet]]</f>
        <v>0.6</v>
      </c>
      <c r="L13086">
        <f ca="1">Spins[[#This Row],[Payout]]-Spins[[#This Row],[Bet]]</f>
        <v>-0.4</v>
      </c>
    </row>
    <row r="13087" spans="1:12" x14ac:dyDescent="0.3">
      <c r="A13087">
        <f t="shared" si="1017"/>
        <v>13086</v>
      </c>
      <c r="B13087">
        <f t="shared" ca="1" si="1018"/>
        <v>2</v>
      </c>
      <c r="C13087" t="str" cm="1">
        <f t="array" aca="1" ref="C13087" ca="1">INDEX(Reel1,Spins[[#This Row],[Stop1]])</f>
        <v>🍋</v>
      </c>
      <c r="D13087">
        <f t="shared" ca="1" si="1019"/>
        <v>10</v>
      </c>
      <c r="E13087" t="str" cm="1">
        <f t="array" aca="1" ref="E13087" ca="1">INDEX(Reel2,Spins[[#This Row],[Stop2]])</f>
        <v>🍋</v>
      </c>
      <c r="F13087">
        <f t="shared" ca="1" si="1020"/>
        <v>12</v>
      </c>
      <c r="G13087" t="str" cm="1">
        <f t="array" aca="1" ref="G13087" ca="1">INDEX(Reel3,Spins[[#This Row],[Stop3]])</f>
        <v>🍒</v>
      </c>
      <c r="H13087" t="b">
        <f ca="1">AND(Spins[[#This Row],[Sym1]]=Spins[[#This Row],[Sym2]],Spins[[#This Row],[Sym2]]=Spins[[#This Row],[Sym3]])</f>
        <v>0</v>
      </c>
      <c r="I130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87">
        <f t="shared" si="1021"/>
        <v>1</v>
      </c>
      <c r="K13087">
        <f ca="1">Spins[[#This Row],[Mult]]*Spins[[#This Row],[Bet]]</f>
        <v>0.6</v>
      </c>
      <c r="L13087">
        <f ca="1">Spins[[#This Row],[Payout]]-Spins[[#This Row],[Bet]]</f>
        <v>-0.4</v>
      </c>
    </row>
    <row r="13088" spans="1:12" x14ac:dyDescent="0.3">
      <c r="A13088">
        <f t="shared" si="1017"/>
        <v>13087</v>
      </c>
      <c r="B13088">
        <f t="shared" ca="1" si="1018"/>
        <v>8</v>
      </c>
      <c r="C13088" t="str" cm="1">
        <f t="array" aca="1" ref="C13088" ca="1">INDEX(Reel1,Spins[[#This Row],[Stop1]])</f>
        <v>🍋</v>
      </c>
      <c r="D13088">
        <f t="shared" ca="1" si="1019"/>
        <v>4</v>
      </c>
      <c r="E13088" t="str" cm="1">
        <f t="array" aca="1" ref="E13088" ca="1">INDEX(Reel2,Spins[[#This Row],[Stop2]])</f>
        <v>🍋</v>
      </c>
      <c r="F13088">
        <f t="shared" ca="1" si="1020"/>
        <v>26</v>
      </c>
      <c r="G13088" t="str" cm="1">
        <f t="array" aca="1" ref="G13088" ca="1">INDEX(Reel3,Spins[[#This Row],[Stop3]])</f>
        <v>BAR</v>
      </c>
      <c r="H13088" t="b">
        <f ca="1">AND(Spins[[#This Row],[Sym1]]=Spins[[#This Row],[Sym2]],Spins[[#This Row],[Sym2]]=Spins[[#This Row],[Sym3]])</f>
        <v>0</v>
      </c>
      <c r="I130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088">
        <f t="shared" si="1021"/>
        <v>1</v>
      </c>
      <c r="K13088">
        <f ca="1">Spins[[#This Row],[Mult]]*Spins[[#This Row],[Bet]]</f>
        <v>0.6</v>
      </c>
      <c r="L13088">
        <f ca="1">Spins[[#This Row],[Payout]]-Spins[[#This Row],[Bet]]</f>
        <v>-0.4</v>
      </c>
    </row>
    <row r="13089" spans="1:12" x14ac:dyDescent="0.3">
      <c r="A13089">
        <f t="shared" si="1017"/>
        <v>13088</v>
      </c>
      <c r="B13089">
        <f t="shared" ca="1" si="1018"/>
        <v>27</v>
      </c>
      <c r="C13089" t="str" cm="1">
        <f t="array" aca="1" ref="C13089" ca="1">INDEX(Reel1,Spins[[#This Row],[Stop1]])</f>
        <v>BAR</v>
      </c>
      <c r="D13089">
        <f t="shared" ca="1" si="1019"/>
        <v>25</v>
      </c>
      <c r="E13089" t="str" cm="1">
        <f t="array" aca="1" ref="E13089" ca="1">INDEX(Reel2,Spins[[#This Row],[Stop2]])</f>
        <v>🔔</v>
      </c>
      <c r="F13089">
        <f t="shared" ca="1" si="1020"/>
        <v>24</v>
      </c>
      <c r="G13089" t="str" cm="1">
        <f t="array" aca="1" ref="G13089" ca="1">INDEX(Reel3,Spins[[#This Row],[Stop3]])</f>
        <v>BAR</v>
      </c>
      <c r="H13089" t="b">
        <f ca="1">AND(Spins[[#This Row],[Sym1]]=Spins[[#This Row],[Sym2]],Spins[[#This Row],[Sym2]]=Spins[[#This Row],[Sym3]])</f>
        <v>0</v>
      </c>
      <c r="I130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89">
        <f t="shared" si="1021"/>
        <v>1</v>
      </c>
      <c r="K13089">
        <f ca="1">Spins[[#This Row],[Mult]]*Spins[[#This Row],[Bet]]</f>
        <v>0</v>
      </c>
      <c r="L13089">
        <f ca="1">Spins[[#This Row],[Payout]]-Spins[[#This Row],[Bet]]</f>
        <v>-1</v>
      </c>
    </row>
    <row r="13090" spans="1:12" x14ac:dyDescent="0.3">
      <c r="A13090">
        <f t="shared" si="1017"/>
        <v>13089</v>
      </c>
      <c r="B13090">
        <f t="shared" ca="1" si="1018"/>
        <v>3</v>
      </c>
      <c r="C13090" t="str" cm="1">
        <f t="array" aca="1" ref="C13090" ca="1">INDEX(Reel1,Spins[[#This Row],[Stop1]])</f>
        <v>🍋</v>
      </c>
      <c r="D13090">
        <f t="shared" ca="1" si="1019"/>
        <v>29</v>
      </c>
      <c r="E13090" t="str" cm="1">
        <f t="array" aca="1" ref="E13090" ca="1">INDEX(Reel2,Spins[[#This Row],[Stop2]])</f>
        <v>7️⃣</v>
      </c>
      <c r="F13090">
        <f t="shared" ca="1" si="1020"/>
        <v>4</v>
      </c>
      <c r="G13090" t="str" cm="1">
        <f t="array" aca="1" ref="G13090" ca="1">INDEX(Reel3,Spins[[#This Row],[Stop3]])</f>
        <v>🍋</v>
      </c>
      <c r="H13090" t="b">
        <f ca="1">AND(Spins[[#This Row],[Sym1]]=Spins[[#This Row],[Sym2]],Spins[[#This Row],[Sym2]]=Spins[[#This Row],[Sym3]])</f>
        <v>0</v>
      </c>
      <c r="I130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0">
        <f t="shared" si="1021"/>
        <v>1</v>
      </c>
      <c r="K13090">
        <f ca="1">Spins[[#This Row],[Mult]]*Spins[[#This Row],[Bet]]</f>
        <v>0</v>
      </c>
      <c r="L13090">
        <f ca="1">Spins[[#This Row],[Payout]]-Spins[[#This Row],[Bet]]</f>
        <v>-1</v>
      </c>
    </row>
    <row r="13091" spans="1:12" x14ac:dyDescent="0.3">
      <c r="A13091">
        <f t="shared" si="1017"/>
        <v>13090</v>
      </c>
      <c r="B13091">
        <f t="shared" ca="1" si="1018"/>
        <v>7</v>
      </c>
      <c r="C13091" t="str" cm="1">
        <f t="array" aca="1" ref="C13091" ca="1">INDEX(Reel1,Spins[[#This Row],[Stop1]])</f>
        <v>🍋</v>
      </c>
      <c r="D13091">
        <f t="shared" ca="1" si="1019"/>
        <v>24</v>
      </c>
      <c r="E13091" t="str" cm="1">
        <f t="array" aca="1" ref="E13091" ca="1">INDEX(Reel2,Spins[[#This Row],[Stop2]])</f>
        <v>🍇</v>
      </c>
      <c r="F13091">
        <f t="shared" ca="1" si="1020"/>
        <v>25</v>
      </c>
      <c r="G13091" t="str" cm="1">
        <f t="array" aca="1" ref="G13091" ca="1">INDEX(Reel3,Spins[[#This Row],[Stop3]])</f>
        <v>BAR</v>
      </c>
      <c r="H13091" t="b">
        <f ca="1">AND(Spins[[#This Row],[Sym1]]=Spins[[#This Row],[Sym2]],Spins[[#This Row],[Sym2]]=Spins[[#This Row],[Sym3]])</f>
        <v>0</v>
      </c>
      <c r="I130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1">
        <f t="shared" si="1021"/>
        <v>1</v>
      </c>
      <c r="K13091">
        <f ca="1">Spins[[#This Row],[Mult]]*Spins[[#This Row],[Bet]]</f>
        <v>0</v>
      </c>
      <c r="L13091">
        <f ca="1">Spins[[#This Row],[Payout]]-Spins[[#This Row],[Bet]]</f>
        <v>-1</v>
      </c>
    </row>
    <row r="13092" spans="1:12" x14ac:dyDescent="0.3">
      <c r="A13092">
        <f t="shared" si="1017"/>
        <v>13091</v>
      </c>
      <c r="B13092">
        <f t="shared" ca="1" si="1018"/>
        <v>31</v>
      </c>
      <c r="C13092" t="str" cm="1">
        <f t="array" aca="1" ref="C13092" ca="1">INDEX(Reel1,Spins[[#This Row],[Stop1]])</f>
        <v>💎</v>
      </c>
      <c r="D13092">
        <f t="shared" ca="1" si="1019"/>
        <v>26</v>
      </c>
      <c r="E13092" t="str" cm="1">
        <f t="array" aca="1" ref="E13092" ca="1">INDEX(Reel2,Spins[[#This Row],[Stop2]])</f>
        <v>🔔</v>
      </c>
      <c r="F13092">
        <f t="shared" ca="1" si="1020"/>
        <v>10</v>
      </c>
      <c r="G13092" t="str" cm="1">
        <f t="array" aca="1" ref="G13092" ca="1">INDEX(Reel3,Spins[[#This Row],[Stop3]])</f>
        <v>🍒</v>
      </c>
      <c r="H13092" t="b">
        <f ca="1">AND(Spins[[#This Row],[Sym1]]=Spins[[#This Row],[Sym2]],Spins[[#This Row],[Sym2]]=Spins[[#This Row],[Sym3]])</f>
        <v>0</v>
      </c>
      <c r="I130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2">
        <f t="shared" si="1021"/>
        <v>1</v>
      </c>
      <c r="K13092">
        <f ca="1">Spins[[#This Row],[Mult]]*Spins[[#This Row],[Bet]]</f>
        <v>0</v>
      </c>
      <c r="L13092">
        <f ca="1">Spins[[#This Row],[Payout]]-Spins[[#This Row],[Bet]]</f>
        <v>-1</v>
      </c>
    </row>
    <row r="13093" spans="1:12" x14ac:dyDescent="0.3">
      <c r="A13093">
        <f t="shared" si="1017"/>
        <v>13092</v>
      </c>
      <c r="B13093">
        <f t="shared" ca="1" si="1018"/>
        <v>6</v>
      </c>
      <c r="C13093" t="str" cm="1">
        <f t="array" aca="1" ref="C13093" ca="1">INDEX(Reel1,Spins[[#This Row],[Stop1]])</f>
        <v>🍋</v>
      </c>
      <c r="D13093">
        <f t="shared" ca="1" si="1019"/>
        <v>19</v>
      </c>
      <c r="E13093" t="str" cm="1">
        <f t="array" aca="1" ref="E13093" ca="1">INDEX(Reel2,Spins[[#This Row],[Stop2]])</f>
        <v>🍒</v>
      </c>
      <c r="F13093">
        <f t="shared" ca="1" si="1020"/>
        <v>12</v>
      </c>
      <c r="G13093" t="str" cm="1">
        <f t="array" aca="1" ref="G13093" ca="1">INDEX(Reel3,Spins[[#This Row],[Stop3]])</f>
        <v>🍒</v>
      </c>
      <c r="H13093" t="b">
        <f ca="1">AND(Spins[[#This Row],[Sym1]]=Spins[[#This Row],[Sym2]],Spins[[#This Row],[Sym2]]=Spins[[#This Row],[Sym3]])</f>
        <v>0</v>
      </c>
      <c r="I130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3">
        <f t="shared" si="1021"/>
        <v>1</v>
      </c>
      <c r="K13093">
        <f ca="1">Spins[[#This Row],[Mult]]*Spins[[#This Row],[Bet]]</f>
        <v>0</v>
      </c>
      <c r="L13093">
        <f ca="1">Spins[[#This Row],[Payout]]-Spins[[#This Row],[Bet]]</f>
        <v>-1</v>
      </c>
    </row>
    <row r="13094" spans="1:12" x14ac:dyDescent="0.3">
      <c r="A13094">
        <f t="shared" si="1017"/>
        <v>13093</v>
      </c>
      <c r="B13094">
        <f t="shared" ca="1" si="1018"/>
        <v>27</v>
      </c>
      <c r="C13094" t="str" cm="1">
        <f t="array" aca="1" ref="C13094" ca="1">INDEX(Reel1,Spins[[#This Row],[Stop1]])</f>
        <v>BAR</v>
      </c>
      <c r="D13094">
        <f t="shared" ca="1" si="1019"/>
        <v>17</v>
      </c>
      <c r="E13094" t="str" cm="1">
        <f t="array" aca="1" ref="E13094" ca="1">INDEX(Reel2,Spins[[#This Row],[Stop2]])</f>
        <v>🍒</v>
      </c>
      <c r="F13094">
        <f t="shared" ca="1" si="1020"/>
        <v>17</v>
      </c>
      <c r="G13094" t="str" cm="1">
        <f t="array" aca="1" ref="G13094" ca="1">INDEX(Reel3,Spins[[#This Row],[Stop3]])</f>
        <v>🍇</v>
      </c>
      <c r="H13094" t="b">
        <f ca="1">AND(Spins[[#This Row],[Sym1]]=Spins[[#This Row],[Sym2]],Spins[[#This Row],[Sym2]]=Spins[[#This Row],[Sym3]])</f>
        <v>0</v>
      </c>
      <c r="I130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4">
        <f t="shared" si="1021"/>
        <v>1</v>
      </c>
      <c r="K13094">
        <f ca="1">Spins[[#This Row],[Mult]]*Spins[[#This Row],[Bet]]</f>
        <v>0</v>
      </c>
      <c r="L13094">
        <f ca="1">Spins[[#This Row],[Payout]]-Spins[[#This Row],[Bet]]</f>
        <v>-1</v>
      </c>
    </row>
    <row r="13095" spans="1:12" x14ac:dyDescent="0.3">
      <c r="A13095">
        <f t="shared" si="1017"/>
        <v>13094</v>
      </c>
      <c r="B13095">
        <f t="shared" ca="1" si="1018"/>
        <v>1</v>
      </c>
      <c r="C13095" t="str" cm="1">
        <f t="array" aca="1" ref="C13095" ca="1">INDEX(Reel1,Spins[[#This Row],[Stop1]])</f>
        <v>🍋</v>
      </c>
      <c r="D13095">
        <f t="shared" ca="1" si="1019"/>
        <v>4</v>
      </c>
      <c r="E13095" t="str" cm="1">
        <f t="array" aca="1" ref="E13095" ca="1">INDEX(Reel2,Spins[[#This Row],[Stop2]])</f>
        <v>🍋</v>
      </c>
      <c r="F13095">
        <f t="shared" ca="1" si="1020"/>
        <v>1</v>
      </c>
      <c r="G13095" t="str" cm="1">
        <f t="array" aca="1" ref="G13095" ca="1">INDEX(Reel3,Spins[[#This Row],[Stop3]])</f>
        <v>🍋</v>
      </c>
      <c r="H13095" t="b">
        <f ca="1">AND(Spins[[#This Row],[Sym1]]=Spins[[#This Row],[Sym2]],Spins[[#This Row],[Sym2]]=Spins[[#This Row],[Sym3]])</f>
        <v>1</v>
      </c>
      <c r="I130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095">
        <f t="shared" si="1021"/>
        <v>1</v>
      </c>
      <c r="K13095">
        <f ca="1">Spins[[#This Row],[Mult]]*Spins[[#This Row],[Bet]]</f>
        <v>14</v>
      </c>
      <c r="L13095">
        <f ca="1">Spins[[#This Row],[Payout]]-Spins[[#This Row],[Bet]]</f>
        <v>13</v>
      </c>
    </row>
    <row r="13096" spans="1:12" x14ac:dyDescent="0.3">
      <c r="A13096">
        <f t="shared" si="1017"/>
        <v>13095</v>
      </c>
      <c r="B13096">
        <f t="shared" ca="1" si="1018"/>
        <v>21</v>
      </c>
      <c r="C13096" t="str" cm="1">
        <f t="array" aca="1" ref="C13096" ca="1">INDEX(Reel1,Spins[[#This Row],[Stop1]])</f>
        <v>🍒</v>
      </c>
      <c r="D13096">
        <f t="shared" ca="1" si="1019"/>
        <v>4</v>
      </c>
      <c r="E13096" t="str" cm="1">
        <f t="array" aca="1" ref="E13096" ca="1">INDEX(Reel2,Spins[[#This Row],[Stop2]])</f>
        <v>🍋</v>
      </c>
      <c r="F13096">
        <f t="shared" ca="1" si="1020"/>
        <v>15</v>
      </c>
      <c r="G13096" t="str" cm="1">
        <f t="array" aca="1" ref="G13096" ca="1">INDEX(Reel3,Spins[[#This Row],[Stop3]])</f>
        <v>🍇</v>
      </c>
      <c r="H13096" t="b">
        <f ca="1">AND(Spins[[#This Row],[Sym1]]=Spins[[#This Row],[Sym2]],Spins[[#This Row],[Sym2]]=Spins[[#This Row],[Sym3]])</f>
        <v>0</v>
      </c>
      <c r="I130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6">
        <f t="shared" si="1021"/>
        <v>1</v>
      </c>
      <c r="K13096">
        <f ca="1">Spins[[#This Row],[Mult]]*Spins[[#This Row],[Bet]]</f>
        <v>0</v>
      </c>
      <c r="L13096">
        <f ca="1">Spins[[#This Row],[Payout]]-Spins[[#This Row],[Bet]]</f>
        <v>-1</v>
      </c>
    </row>
    <row r="13097" spans="1:12" x14ac:dyDescent="0.3">
      <c r="A13097">
        <f t="shared" si="1017"/>
        <v>13096</v>
      </c>
      <c r="B13097">
        <f t="shared" ca="1" si="1018"/>
        <v>21</v>
      </c>
      <c r="C13097" t="str" cm="1">
        <f t="array" aca="1" ref="C13097" ca="1">INDEX(Reel1,Spins[[#This Row],[Stop1]])</f>
        <v>🍒</v>
      </c>
      <c r="D13097">
        <f t="shared" ca="1" si="1019"/>
        <v>3</v>
      </c>
      <c r="E13097" t="str" cm="1">
        <f t="array" aca="1" ref="E13097" ca="1">INDEX(Reel2,Spins[[#This Row],[Stop2]])</f>
        <v>🍋</v>
      </c>
      <c r="F13097">
        <f t="shared" ca="1" si="1020"/>
        <v>9</v>
      </c>
      <c r="G13097" t="str" cm="1">
        <f t="array" aca="1" ref="G13097" ca="1">INDEX(Reel3,Spins[[#This Row],[Stop3]])</f>
        <v>🍒</v>
      </c>
      <c r="H13097" t="b">
        <f ca="1">AND(Spins[[#This Row],[Sym1]]=Spins[[#This Row],[Sym2]],Spins[[#This Row],[Sym2]]=Spins[[#This Row],[Sym3]])</f>
        <v>0</v>
      </c>
      <c r="I130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7">
        <f t="shared" si="1021"/>
        <v>1</v>
      </c>
      <c r="K13097">
        <f ca="1">Spins[[#This Row],[Mult]]*Spins[[#This Row],[Bet]]</f>
        <v>0</v>
      </c>
      <c r="L13097">
        <f ca="1">Spins[[#This Row],[Payout]]-Spins[[#This Row],[Bet]]</f>
        <v>-1</v>
      </c>
    </row>
    <row r="13098" spans="1:12" x14ac:dyDescent="0.3">
      <c r="A13098">
        <f t="shared" si="1017"/>
        <v>13097</v>
      </c>
      <c r="B13098">
        <f t="shared" ca="1" si="1018"/>
        <v>16</v>
      </c>
      <c r="C13098" t="str" cm="1">
        <f t="array" aca="1" ref="C13098" ca="1">INDEX(Reel1,Spins[[#This Row],[Stop1]])</f>
        <v>🍒</v>
      </c>
      <c r="D13098">
        <f t="shared" ca="1" si="1019"/>
        <v>25</v>
      </c>
      <c r="E13098" t="str" cm="1">
        <f t="array" aca="1" ref="E13098" ca="1">INDEX(Reel2,Spins[[#This Row],[Stop2]])</f>
        <v>🔔</v>
      </c>
      <c r="F13098">
        <f t="shared" ca="1" si="1020"/>
        <v>2</v>
      </c>
      <c r="G13098" t="str" cm="1">
        <f t="array" aca="1" ref="G13098" ca="1">INDEX(Reel3,Spins[[#This Row],[Stop3]])</f>
        <v>🍋</v>
      </c>
      <c r="H13098" t="b">
        <f ca="1">AND(Spins[[#This Row],[Sym1]]=Spins[[#This Row],[Sym2]],Spins[[#This Row],[Sym2]]=Spins[[#This Row],[Sym3]])</f>
        <v>0</v>
      </c>
      <c r="I130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8">
        <f t="shared" si="1021"/>
        <v>1</v>
      </c>
      <c r="K13098">
        <f ca="1">Spins[[#This Row],[Mult]]*Spins[[#This Row],[Bet]]</f>
        <v>0</v>
      </c>
      <c r="L13098">
        <f ca="1">Spins[[#This Row],[Payout]]-Spins[[#This Row],[Bet]]</f>
        <v>-1</v>
      </c>
    </row>
    <row r="13099" spans="1:12" x14ac:dyDescent="0.3">
      <c r="A13099">
        <f t="shared" si="1017"/>
        <v>13098</v>
      </c>
      <c r="B13099">
        <f t="shared" ca="1" si="1018"/>
        <v>29</v>
      </c>
      <c r="C13099" t="str" cm="1">
        <f t="array" aca="1" ref="C13099" ca="1">INDEX(Reel1,Spins[[#This Row],[Stop1]])</f>
        <v>7️⃣</v>
      </c>
      <c r="D13099">
        <f t="shared" ca="1" si="1019"/>
        <v>11</v>
      </c>
      <c r="E13099" t="str" cm="1">
        <f t="array" aca="1" ref="E13099" ca="1">INDEX(Reel2,Spins[[#This Row],[Stop2]])</f>
        <v>🍋</v>
      </c>
      <c r="F13099">
        <f t="shared" ca="1" si="1020"/>
        <v>5</v>
      </c>
      <c r="G13099" t="str" cm="1">
        <f t="array" aca="1" ref="G13099" ca="1">INDEX(Reel3,Spins[[#This Row],[Stop3]])</f>
        <v>🍋</v>
      </c>
      <c r="H13099" t="b">
        <f ca="1">AND(Spins[[#This Row],[Sym1]]=Spins[[#This Row],[Sym2]],Spins[[#This Row],[Sym2]]=Spins[[#This Row],[Sym3]])</f>
        <v>0</v>
      </c>
      <c r="I130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099">
        <f t="shared" si="1021"/>
        <v>1</v>
      </c>
      <c r="K13099">
        <f ca="1">Spins[[#This Row],[Mult]]*Spins[[#This Row],[Bet]]</f>
        <v>0</v>
      </c>
      <c r="L13099">
        <f ca="1">Spins[[#This Row],[Payout]]-Spins[[#This Row],[Bet]]</f>
        <v>-1</v>
      </c>
    </row>
    <row r="13100" spans="1:12" x14ac:dyDescent="0.3">
      <c r="A13100">
        <f t="shared" si="1017"/>
        <v>13099</v>
      </c>
      <c r="B13100">
        <f t="shared" ca="1" si="1018"/>
        <v>11</v>
      </c>
      <c r="C13100" t="str" cm="1">
        <f t="array" aca="1" ref="C13100" ca="1">INDEX(Reel1,Spins[[#This Row],[Stop1]])</f>
        <v>🍋</v>
      </c>
      <c r="D13100">
        <f t="shared" ca="1" si="1019"/>
        <v>26</v>
      </c>
      <c r="E13100" t="str" cm="1">
        <f t="array" aca="1" ref="E13100" ca="1">INDEX(Reel2,Spins[[#This Row],[Stop2]])</f>
        <v>🔔</v>
      </c>
      <c r="F13100">
        <f t="shared" ca="1" si="1020"/>
        <v>13</v>
      </c>
      <c r="G13100" t="str" cm="1">
        <f t="array" aca="1" ref="G13100" ca="1">INDEX(Reel3,Spins[[#This Row],[Stop3]])</f>
        <v>🍇</v>
      </c>
      <c r="H13100" t="b">
        <f ca="1">AND(Spins[[#This Row],[Sym1]]=Spins[[#This Row],[Sym2]],Spins[[#This Row],[Sym2]]=Spins[[#This Row],[Sym3]])</f>
        <v>0</v>
      </c>
      <c r="I131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0">
        <f t="shared" si="1021"/>
        <v>1</v>
      </c>
      <c r="K13100">
        <f ca="1">Spins[[#This Row],[Mult]]*Spins[[#This Row],[Bet]]</f>
        <v>0</v>
      </c>
      <c r="L13100">
        <f ca="1">Spins[[#This Row],[Payout]]-Spins[[#This Row],[Bet]]</f>
        <v>-1</v>
      </c>
    </row>
    <row r="13101" spans="1:12" x14ac:dyDescent="0.3">
      <c r="A13101">
        <f t="shared" si="1017"/>
        <v>13100</v>
      </c>
      <c r="B13101">
        <f t="shared" ca="1" si="1018"/>
        <v>31</v>
      </c>
      <c r="C13101" t="str" cm="1">
        <f t="array" aca="1" ref="C13101" ca="1">INDEX(Reel1,Spins[[#This Row],[Stop1]])</f>
        <v>💎</v>
      </c>
      <c r="D13101">
        <f t="shared" ca="1" si="1019"/>
        <v>1</v>
      </c>
      <c r="E13101" t="str" cm="1">
        <f t="array" aca="1" ref="E13101" ca="1">INDEX(Reel2,Spins[[#This Row],[Stop2]])</f>
        <v>🍋</v>
      </c>
      <c r="F13101">
        <f t="shared" ca="1" si="1020"/>
        <v>2</v>
      </c>
      <c r="G13101" t="str" cm="1">
        <f t="array" aca="1" ref="G13101" ca="1">INDEX(Reel3,Spins[[#This Row],[Stop3]])</f>
        <v>🍋</v>
      </c>
      <c r="H13101" t="b">
        <f ca="1">AND(Spins[[#This Row],[Sym1]]=Spins[[#This Row],[Sym2]],Spins[[#This Row],[Sym2]]=Spins[[#This Row],[Sym3]])</f>
        <v>0</v>
      </c>
      <c r="I131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1">
        <f t="shared" si="1021"/>
        <v>1</v>
      </c>
      <c r="K13101">
        <f ca="1">Spins[[#This Row],[Mult]]*Spins[[#This Row],[Bet]]</f>
        <v>0</v>
      </c>
      <c r="L13101">
        <f ca="1">Spins[[#This Row],[Payout]]-Spins[[#This Row],[Bet]]</f>
        <v>-1</v>
      </c>
    </row>
    <row r="13102" spans="1:12" x14ac:dyDescent="0.3">
      <c r="A13102">
        <f t="shared" si="1017"/>
        <v>13101</v>
      </c>
      <c r="B13102">
        <f t="shared" ca="1" si="1018"/>
        <v>25</v>
      </c>
      <c r="C13102" t="str" cm="1">
        <f t="array" aca="1" ref="C13102" ca="1">INDEX(Reel1,Spins[[#This Row],[Stop1]])</f>
        <v>🔔</v>
      </c>
      <c r="D13102">
        <f t="shared" ca="1" si="1019"/>
        <v>21</v>
      </c>
      <c r="E13102" t="str" cm="1">
        <f t="array" aca="1" ref="E13102" ca="1">INDEX(Reel2,Spins[[#This Row],[Stop2]])</f>
        <v>🍒</v>
      </c>
      <c r="F13102">
        <f t="shared" ca="1" si="1020"/>
        <v>5</v>
      </c>
      <c r="G13102" t="str" cm="1">
        <f t="array" aca="1" ref="G13102" ca="1">INDEX(Reel3,Spins[[#This Row],[Stop3]])</f>
        <v>🍋</v>
      </c>
      <c r="H13102" t="b">
        <f ca="1">AND(Spins[[#This Row],[Sym1]]=Spins[[#This Row],[Sym2]],Spins[[#This Row],[Sym2]]=Spins[[#This Row],[Sym3]])</f>
        <v>0</v>
      </c>
      <c r="I131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2">
        <f t="shared" si="1021"/>
        <v>1</v>
      </c>
      <c r="K13102">
        <f ca="1">Spins[[#This Row],[Mult]]*Spins[[#This Row],[Bet]]</f>
        <v>0</v>
      </c>
      <c r="L13102">
        <f ca="1">Spins[[#This Row],[Payout]]-Spins[[#This Row],[Bet]]</f>
        <v>-1</v>
      </c>
    </row>
    <row r="13103" spans="1:12" x14ac:dyDescent="0.3">
      <c r="A13103">
        <f t="shared" si="1017"/>
        <v>13102</v>
      </c>
      <c r="B13103">
        <f t="shared" ca="1" si="1018"/>
        <v>4</v>
      </c>
      <c r="C13103" t="str" cm="1">
        <f t="array" aca="1" ref="C13103" ca="1">INDEX(Reel1,Spins[[#This Row],[Stop1]])</f>
        <v>🍋</v>
      </c>
      <c r="D13103">
        <f t="shared" ca="1" si="1019"/>
        <v>30</v>
      </c>
      <c r="E13103" t="str" cm="1">
        <f t="array" aca="1" ref="E13103" ca="1">INDEX(Reel2,Spins[[#This Row],[Stop2]])</f>
        <v>7️⃣</v>
      </c>
      <c r="F13103">
        <f t="shared" ca="1" si="1020"/>
        <v>25</v>
      </c>
      <c r="G13103" t="str" cm="1">
        <f t="array" aca="1" ref="G13103" ca="1">INDEX(Reel3,Spins[[#This Row],[Stop3]])</f>
        <v>BAR</v>
      </c>
      <c r="H13103" t="b">
        <f ca="1">AND(Spins[[#This Row],[Sym1]]=Spins[[#This Row],[Sym2]],Spins[[#This Row],[Sym2]]=Spins[[#This Row],[Sym3]])</f>
        <v>0</v>
      </c>
      <c r="I131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3">
        <f t="shared" si="1021"/>
        <v>1</v>
      </c>
      <c r="K13103">
        <f ca="1">Spins[[#This Row],[Mult]]*Spins[[#This Row],[Bet]]</f>
        <v>0</v>
      </c>
      <c r="L13103">
        <f ca="1">Spins[[#This Row],[Payout]]-Spins[[#This Row],[Bet]]</f>
        <v>-1</v>
      </c>
    </row>
    <row r="13104" spans="1:12" x14ac:dyDescent="0.3">
      <c r="A13104">
        <f t="shared" si="1017"/>
        <v>13103</v>
      </c>
      <c r="B13104">
        <f t="shared" ca="1" si="1018"/>
        <v>18</v>
      </c>
      <c r="C13104" t="str" cm="1">
        <f t="array" aca="1" ref="C13104" ca="1">INDEX(Reel1,Spins[[#This Row],[Stop1]])</f>
        <v>🍒</v>
      </c>
      <c r="D13104">
        <f t="shared" ca="1" si="1019"/>
        <v>2</v>
      </c>
      <c r="E13104" t="str" cm="1">
        <f t="array" aca="1" ref="E13104" ca="1">INDEX(Reel2,Spins[[#This Row],[Stop2]])</f>
        <v>🍋</v>
      </c>
      <c r="F13104">
        <f t="shared" ca="1" si="1020"/>
        <v>27</v>
      </c>
      <c r="G13104" t="str" cm="1">
        <f t="array" aca="1" ref="G13104" ca="1">INDEX(Reel3,Spins[[#This Row],[Stop3]])</f>
        <v>7️⃣</v>
      </c>
      <c r="H13104" t="b">
        <f ca="1">AND(Spins[[#This Row],[Sym1]]=Spins[[#This Row],[Sym2]],Spins[[#This Row],[Sym2]]=Spins[[#This Row],[Sym3]])</f>
        <v>0</v>
      </c>
      <c r="I131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4">
        <f t="shared" si="1021"/>
        <v>1</v>
      </c>
      <c r="K13104">
        <f ca="1">Spins[[#This Row],[Mult]]*Spins[[#This Row],[Bet]]</f>
        <v>0</v>
      </c>
      <c r="L13104">
        <f ca="1">Spins[[#This Row],[Payout]]-Spins[[#This Row],[Bet]]</f>
        <v>-1</v>
      </c>
    </row>
    <row r="13105" spans="1:12" x14ac:dyDescent="0.3">
      <c r="A13105">
        <f t="shared" si="1017"/>
        <v>13104</v>
      </c>
      <c r="B13105">
        <f t="shared" ca="1" si="1018"/>
        <v>1</v>
      </c>
      <c r="C13105" t="str" cm="1">
        <f t="array" aca="1" ref="C13105" ca="1">INDEX(Reel1,Spins[[#This Row],[Stop1]])</f>
        <v>🍋</v>
      </c>
      <c r="D13105">
        <f t="shared" ca="1" si="1019"/>
        <v>28</v>
      </c>
      <c r="E13105" t="str" cm="1">
        <f t="array" aca="1" ref="E13105" ca="1">INDEX(Reel2,Spins[[#This Row],[Stop2]])</f>
        <v>BAR</v>
      </c>
      <c r="F13105">
        <f t="shared" ca="1" si="1020"/>
        <v>9</v>
      </c>
      <c r="G13105" t="str" cm="1">
        <f t="array" aca="1" ref="G13105" ca="1">INDEX(Reel3,Spins[[#This Row],[Stop3]])</f>
        <v>🍒</v>
      </c>
      <c r="H13105" t="b">
        <f ca="1">AND(Spins[[#This Row],[Sym1]]=Spins[[#This Row],[Sym2]],Spins[[#This Row],[Sym2]]=Spins[[#This Row],[Sym3]])</f>
        <v>0</v>
      </c>
      <c r="I131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5">
        <f t="shared" si="1021"/>
        <v>1</v>
      </c>
      <c r="K13105">
        <f ca="1">Spins[[#This Row],[Mult]]*Spins[[#This Row],[Bet]]</f>
        <v>0</v>
      </c>
      <c r="L13105">
        <f ca="1">Spins[[#This Row],[Payout]]-Spins[[#This Row],[Bet]]</f>
        <v>-1</v>
      </c>
    </row>
    <row r="13106" spans="1:12" x14ac:dyDescent="0.3">
      <c r="A13106">
        <f t="shared" si="1017"/>
        <v>13105</v>
      </c>
      <c r="B13106">
        <f t="shared" ca="1" si="1018"/>
        <v>1</v>
      </c>
      <c r="C13106" t="str" cm="1">
        <f t="array" aca="1" ref="C13106" ca="1">INDEX(Reel1,Spins[[#This Row],[Stop1]])</f>
        <v>🍋</v>
      </c>
      <c r="D13106">
        <f t="shared" ca="1" si="1019"/>
        <v>22</v>
      </c>
      <c r="E13106" t="str" cm="1">
        <f t="array" aca="1" ref="E13106" ca="1">INDEX(Reel2,Spins[[#This Row],[Stop2]])</f>
        <v>🍇</v>
      </c>
      <c r="F13106">
        <f t="shared" ca="1" si="1020"/>
        <v>10</v>
      </c>
      <c r="G13106" t="str" cm="1">
        <f t="array" aca="1" ref="G13106" ca="1">INDEX(Reel3,Spins[[#This Row],[Stop3]])</f>
        <v>🍒</v>
      </c>
      <c r="H13106" t="b">
        <f ca="1">AND(Spins[[#This Row],[Sym1]]=Spins[[#This Row],[Sym2]],Spins[[#This Row],[Sym2]]=Spins[[#This Row],[Sym3]])</f>
        <v>0</v>
      </c>
      <c r="I131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6">
        <f t="shared" si="1021"/>
        <v>1</v>
      </c>
      <c r="K13106">
        <f ca="1">Spins[[#This Row],[Mult]]*Spins[[#This Row],[Bet]]</f>
        <v>0</v>
      </c>
      <c r="L13106">
        <f ca="1">Spins[[#This Row],[Payout]]-Spins[[#This Row],[Bet]]</f>
        <v>-1</v>
      </c>
    </row>
    <row r="13107" spans="1:12" x14ac:dyDescent="0.3">
      <c r="A13107">
        <f t="shared" si="1017"/>
        <v>13106</v>
      </c>
      <c r="B13107">
        <f t="shared" ca="1" si="1018"/>
        <v>11</v>
      </c>
      <c r="C13107" t="str" cm="1">
        <f t="array" aca="1" ref="C13107" ca="1">INDEX(Reel1,Spins[[#This Row],[Stop1]])</f>
        <v>🍋</v>
      </c>
      <c r="D13107">
        <f t="shared" ca="1" si="1019"/>
        <v>31</v>
      </c>
      <c r="E13107" t="str" cm="1">
        <f t="array" aca="1" ref="E13107" ca="1">INDEX(Reel2,Spins[[#This Row],[Stop2]])</f>
        <v>💎</v>
      </c>
      <c r="F13107">
        <f t="shared" ca="1" si="1020"/>
        <v>5</v>
      </c>
      <c r="G13107" t="str" cm="1">
        <f t="array" aca="1" ref="G13107" ca="1">INDEX(Reel3,Spins[[#This Row],[Stop3]])</f>
        <v>🍋</v>
      </c>
      <c r="H13107" t="b">
        <f ca="1">AND(Spins[[#This Row],[Sym1]]=Spins[[#This Row],[Sym2]],Spins[[#This Row],[Sym2]]=Spins[[#This Row],[Sym3]])</f>
        <v>0</v>
      </c>
      <c r="I131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7">
        <f t="shared" si="1021"/>
        <v>1</v>
      </c>
      <c r="K13107">
        <f ca="1">Spins[[#This Row],[Mult]]*Spins[[#This Row],[Bet]]</f>
        <v>0</v>
      </c>
      <c r="L13107">
        <f ca="1">Spins[[#This Row],[Payout]]-Spins[[#This Row],[Bet]]</f>
        <v>-1</v>
      </c>
    </row>
    <row r="13108" spans="1:12" x14ac:dyDescent="0.3">
      <c r="A13108">
        <f t="shared" si="1017"/>
        <v>13107</v>
      </c>
      <c r="B13108">
        <f t="shared" ca="1" si="1018"/>
        <v>31</v>
      </c>
      <c r="C13108" t="str" cm="1">
        <f t="array" aca="1" ref="C13108" ca="1">INDEX(Reel1,Spins[[#This Row],[Stop1]])</f>
        <v>💎</v>
      </c>
      <c r="D13108">
        <f t="shared" ca="1" si="1019"/>
        <v>16</v>
      </c>
      <c r="E13108" t="str" cm="1">
        <f t="array" aca="1" ref="E13108" ca="1">INDEX(Reel2,Spins[[#This Row],[Stop2]])</f>
        <v>🍒</v>
      </c>
      <c r="F13108">
        <f t="shared" ca="1" si="1020"/>
        <v>9</v>
      </c>
      <c r="G13108" t="str" cm="1">
        <f t="array" aca="1" ref="G13108" ca="1">INDEX(Reel3,Spins[[#This Row],[Stop3]])</f>
        <v>🍒</v>
      </c>
      <c r="H13108" t="b">
        <f ca="1">AND(Spins[[#This Row],[Sym1]]=Spins[[#This Row],[Sym2]],Spins[[#This Row],[Sym2]]=Spins[[#This Row],[Sym3]])</f>
        <v>0</v>
      </c>
      <c r="I131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8">
        <f t="shared" si="1021"/>
        <v>1</v>
      </c>
      <c r="K13108">
        <f ca="1">Spins[[#This Row],[Mult]]*Spins[[#This Row],[Bet]]</f>
        <v>0</v>
      </c>
      <c r="L13108">
        <f ca="1">Spins[[#This Row],[Payout]]-Spins[[#This Row],[Bet]]</f>
        <v>-1</v>
      </c>
    </row>
    <row r="13109" spans="1:12" x14ac:dyDescent="0.3">
      <c r="A13109">
        <f t="shared" si="1017"/>
        <v>13108</v>
      </c>
      <c r="B13109">
        <f t="shared" ca="1" si="1018"/>
        <v>4</v>
      </c>
      <c r="C13109" t="str" cm="1">
        <f t="array" aca="1" ref="C13109" ca="1">INDEX(Reel1,Spins[[#This Row],[Stop1]])</f>
        <v>🍋</v>
      </c>
      <c r="D13109">
        <f t="shared" ca="1" si="1019"/>
        <v>25</v>
      </c>
      <c r="E13109" t="str" cm="1">
        <f t="array" aca="1" ref="E13109" ca="1">INDEX(Reel2,Spins[[#This Row],[Stop2]])</f>
        <v>🔔</v>
      </c>
      <c r="F13109">
        <f t="shared" ca="1" si="1020"/>
        <v>11</v>
      </c>
      <c r="G13109" t="str" cm="1">
        <f t="array" aca="1" ref="G13109" ca="1">INDEX(Reel3,Spins[[#This Row],[Stop3]])</f>
        <v>🍒</v>
      </c>
      <c r="H13109" t="b">
        <f ca="1">AND(Spins[[#This Row],[Sym1]]=Spins[[#This Row],[Sym2]],Spins[[#This Row],[Sym2]]=Spins[[#This Row],[Sym3]])</f>
        <v>0</v>
      </c>
      <c r="I131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09">
        <f t="shared" si="1021"/>
        <v>1</v>
      </c>
      <c r="K13109">
        <f ca="1">Spins[[#This Row],[Mult]]*Spins[[#This Row],[Bet]]</f>
        <v>0</v>
      </c>
      <c r="L13109">
        <f ca="1">Spins[[#This Row],[Payout]]-Spins[[#This Row],[Bet]]</f>
        <v>-1</v>
      </c>
    </row>
    <row r="13110" spans="1:12" x14ac:dyDescent="0.3">
      <c r="A13110">
        <f t="shared" si="1017"/>
        <v>13109</v>
      </c>
      <c r="B13110">
        <f t="shared" ca="1" si="1018"/>
        <v>25</v>
      </c>
      <c r="C13110" t="str" cm="1">
        <f t="array" aca="1" ref="C13110" ca="1">INDEX(Reel1,Spins[[#This Row],[Stop1]])</f>
        <v>🔔</v>
      </c>
      <c r="D13110">
        <f t="shared" ca="1" si="1019"/>
        <v>15</v>
      </c>
      <c r="E13110" t="str" cm="1">
        <f t="array" aca="1" ref="E13110" ca="1">INDEX(Reel2,Spins[[#This Row],[Stop2]])</f>
        <v>🍒</v>
      </c>
      <c r="F13110">
        <f t="shared" ca="1" si="1020"/>
        <v>9</v>
      </c>
      <c r="G13110" t="str" cm="1">
        <f t="array" aca="1" ref="G13110" ca="1">INDEX(Reel3,Spins[[#This Row],[Stop3]])</f>
        <v>🍒</v>
      </c>
      <c r="H13110" t="b">
        <f ca="1">AND(Spins[[#This Row],[Sym1]]=Spins[[#This Row],[Sym2]],Spins[[#This Row],[Sym2]]=Spins[[#This Row],[Sym3]])</f>
        <v>0</v>
      </c>
      <c r="I131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0">
        <f t="shared" si="1021"/>
        <v>1</v>
      </c>
      <c r="K13110">
        <f ca="1">Spins[[#This Row],[Mult]]*Spins[[#This Row],[Bet]]</f>
        <v>0</v>
      </c>
      <c r="L13110">
        <f ca="1">Spins[[#This Row],[Payout]]-Spins[[#This Row],[Bet]]</f>
        <v>-1</v>
      </c>
    </row>
    <row r="13111" spans="1:12" x14ac:dyDescent="0.3">
      <c r="A13111">
        <f t="shared" si="1017"/>
        <v>13110</v>
      </c>
      <c r="B13111">
        <f t="shared" ca="1" si="1018"/>
        <v>5</v>
      </c>
      <c r="C13111" t="str" cm="1">
        <f t="array" aca="1" ref="C13111" ca="1">INDEX(Reel1,Spins[[#This Row],[Stop1]])</f>
        <v>🍋</v>
      </c>
      <c r="D13111">
        <f t="shared" ca="1" si="1019"/>
        <v>19</v>
      </c>
      <c r="E13111" t="str" cm="1">
        <f t="array" aca="1" ref="E13111" ca="1">INDEX(Reel2,Spins[[#This Row],[Stop2]])</f>
        <v>🍒</v>
      </c>
      <c r="F13111">
        <f t="shared" ca="1" si="1020"/>
        <v>15</v>
      </c>
      <c r="G13111" t="str" cm="1">
        <f t="array" aca="1" ref="G13111" ca="1">INDEX(Reel3,Spins[[#This Row],[Stop3]])</f>
        <v>🍇</v>
      </c>
      <c r="H13111" t="b">
        <f ca="1">AND(Spins[[#This Row],[Sym1]]=Spins[[#This Row],[Sym2]],Spins[[#This Row],[Sym2]]=Spins[[#This Row],[Sym3]])</f>
        <v>0</v>
      </c>
      <c r="I131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1">
        <f t="shared" si="1021"/>
        <v>1</v>
      </c>
      <c r="K13111">
        <f ca="1">Spins[[#This Row],[Mult]]*Spins[[#This Row],[Bet]]</f>
        <v>0</v>
      </c>
      <c r="L13111">
        <f ca="1">Spins[[#This Row],[Payout]]-Spins[[#This Row],[Bet]]</f>
        <v>-1</v>
      </c>
    </row>
    <row r="13112" spans="1:12" x14ac:dyDescent="0.3">
      <c r="A13112">
        <f t="shared" si="1017"/>
        <v>13111</v>
      </c>
      <c r="B13112">
        <f t="shared" ca="1" si="1018"/>
        <v>4</v>
      </c>
      <c r="C13112" t="str" cm="1">
        <f t="array" aca="1" ref="C13112" ca="1">INDEX(Reel1,Spins[[#This Row],[Stop1]])</f>
        <v>🍋</v>
      </c>
      <c r="D13112">
        <f t="shared" ca="1" si="1019"/>
        <v>17</v>
      </c>
      <c r="E13112" t="str" cm="1">
        <f t="array" aca="1" ref="E13112" ca="1">INDEX(Reel2,Spins[[#This Row],[Stop2]])</f>
        <v>🍒</v>
      </c>
      <c r="F13112">
        <f t="shared" ca="1" si="1020"/>
        <v>18</v>
      </c>
      <c r="G13112" t="str" cm="1">
        <f t="array" aca="1" ref="G13112" ca="1">INDEX(Reel3,Spins[[#This Row],[Stop3]])</f>
        <v>🔔</v>
      </c>
      <c r="H13112" t="b">
        <f ca="1">AND(Spins[[#This Row],[Sym1]]=Spins[[#This Row],[Sym2]],Spins[[#This Row],[Sym2]]=Spins[[#This Row],[Sym3]])</f>
        <v>0</v>
      </c>
      <c r="I131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2">
        <f t="shared" si="1021"/>
        <v>1</v>
      </c>
      <c r="K13112">
        <f ca="1">Spins[[#This Row],[Mult]]*Spins[[#This Row],[Bet]]</f>
        <v>0</v>
      </c>
      <c r="L13112">
        <f ca="1">Spins[[#This Row],[Payout]]-Spins[[#This Row],[Bet]]</f>
        <v>-1</v>
      </c>
    </row>
    <row r="13113" spans="1:12" x14ac:dyDescent="0.3">
      <c r="A13113">
        <f t="shared" si="1017"/>
        <v>13112</v>
      </c>
      <c r="B13113">
        <f t="shared" ca="1" si="1018"/>
        <v>12</v>
      </c>
      <c r="C13113" t="str" cm="1">
        <f t="array" aca="1" ref="C13113" ca="1">INDEX(Reel1,Spins[[#This Row],[Stop1]])</f>
        <v>🍋</v>
      </c>
      <c r="D13113">
        <f t="shared" ca="1" si="1019"/>
        <v>20</v>
      </c>
      <c r="E13113" t="str" cm="1">
        <f t="array" aca="1" ref="E13113" ca="1">INDEX(Reel2,Spins[[#This Row],[Stop2]])</f>
        <v>🍒</v>
      </c>
      <c r="F13113">
        <f t="shared" ca="1" si="1020"/>
        <v>12</v>
      </c>
      <c r="G13113" t="str" cm="1">
        <f t="array" aca="1" ref="G13113" ca="1">INDEX(Reel3,Spins[[#This Row],[Stop3]])</f>
        <v>🍒</v>
      </c>
      <c r="H13113" t="b">
        <f ca="1">AND(Spins[[#This Row],[Sym1]]=Spins[[#This Row],[Sym2]],Spins[[#This Row],[Sym2]]=Spins[[#This Row],[Sym3]])</f>
        <v>0</v>
      </c>
      <c r="I131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3">
        <f t="shared" si="1021"/>
        <v>1</v>
      </c>
      <c r="K13113">
        <f ca="1">Spins[[#This Row],[Mult]]*Spins[[#This Row],[Bet]]</f>
        <v>0</v>
      </c>
      <c r="L13113">
        <f ca="1">Spins[[#This Row],[Payout]]-Spins[[#This Row],[Bet]]</f>
        <v>-1</v>
      </c>
    </row>
    <row r="13114" spans="1:12" x14ac:dyDescent="0.3">
      <c r="A13114">
        <f t="shared" si="1017"/>
        <v>13113</v>
      </c>
      <c r="B13114">
        <f t="shared" ca="1" si="1018"/>
        <v>24</v>
      </c>
      <c r="C13114" t="str" cm="1">
        <f t="array" aca="1" ref="C13114" ca="1">INDEX(Reel1,Spins[[#This Row],[Stop1]])</f>
        <v>🍇</v>
      </c>
      <c r="D13114">
        <f t="shared" ca="1" si="1019"/>
        <v>14</v>
      </c>
      <c r="E13114" t="str" cm="1">
        <f t="array" aca="1" ref="E13114" ca="1">INDEX(Reel2,Spins[[#This Row],[Stop2]])</f>
        <v>🍋</v>
      </c>
      <c r="F13114">
        <f t="shared" ca="1" si="1020"/>
        <v>22</v>
      </c>
      <c r="G13114" t="str" cm="1">
        <f t="array" aca="1" ref="G13114" ca="1">INDEX(Reel3,Spins[[#This Row],[Stop3]])</f>
        <v>🔔</v>
      </c>
      <c r="H13114" t="b">
        <f ca="1">AND(Spins[[#This Row],[Sym1]]=Spins[[#This Row],[Sym2]],Spins[[#This Row],[Sym2]]=Spins[[#This Row],[Sym3]])</f>
        <v>0</v>
      </c>
      <c r="I131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4">
        <f t="shared" si="1021"/>
        <v>1</v>
      </c>
      <c r="K13114">
        <f ca="1">Spins[[#This Row],[Mult]]*Spins[[#This Row],[Bet]]</f>
        <v>0</v>
      </c>
      <c r="L13114">
        <f ca="1">Spins[[#This Row],[Payout]]-Spins[[#This Row],[Bet]]</f>
        <v>-1</v>
      </c>
    </row>
    <row r="13115" spans="1:12" x14ac:dyDescent="0.3">
      <c r="A13115">
        <f t="shared" si="1017"/>
        <v>13114</v>
      </c>
      <c r="B13115">
        <f t="shared" ca="1" si="1018"/>
        <v>6</v>
      </c>
      <c r="C13115" t="str" cm="1">
        <f t="array" aca="1" ref="C13115" ca="1">INDEX(Reel1,Spins[[#This Row],[Stop1]])</f>
        <v>🍋</v>
      </c>
      <c r="D13115">
        <f t="shared" ca="1" si="1019"/>
        <v>3</v>
      </c>
      <c r="E13115" t="str" cm="1">
        <f t="array" aca="1" ref="E13115" ca="1">INDEX(Reel2,Spins[[#This Row],[Stop2]])</f>
        <v>🍋</v>
      </c>
      <c r="F13115">
        <f t="shared" ca="1" si="1020"/>
        <v>17</v>
      </c>
      <c r="G13115" t="str" cm="1">
        <f t="array" aca="1" ref="G13115" ca="1">INDEX(Reel3,Spins[[#This Row],[Stop3]])</f>
        <v>🍇</v>
      </c>
      <c r="H13115" t="b">
        <f ca="1">AND(Spins[[#This Row],[Sym1]]=Spins[[#This Row],[Sym2]],Spins[[#This Row],[Sym2]]=Spins[[#This Row],[Sym3]])</f>
        <v>0</v>
      </c>
      <c r="I131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15">
        <f t="shared" si="1021"/>
        <v>1</v>
      </c>
      <c r="K13115">
        <f ca="1">Spins[[#This Row],[Mult]]*Spins[[#This Row],[Bet]]</f>
        <v>0.6</v>
      </c>
      <c r="L13115">
        <f ca="1">Spins[[#This Row],[Payout]]-Spins[[#This Row],[Bet]]</f>
        <v>-0.4</v>
      </c>
    </row>
    <row r="13116" spans="1:12" x14ac:dyDescent="0.3">
      <c r="A13116">
        <f t="shared" si="1017"/>
        <v>13115</v>
      </c>
      <c r="B13116">
        <f t="shared" ca="1" si="1018"/>
        <v>6</v>
      </c>
      <c r="C13116" t="str" cm="1">
        <f t="array" aca="1" ref="C13116" ca="1">INDEX(Reel1,Spins[[#This Row],[Stop1]])</f>
        <v>🍋</v>
      </c>
      <c r="D13116">
        <f t="shared" ca="1" si="1019"/>
        <v>1</v>
      </c>
      <c r="E13116" t="str" cm="1">
        <f t="array" aca="1" ref="E13116" ca="1">INDEX(Reel2,Spins[[#This Row],[Stop2]])</f>
        <v>🍋</v>
      </c>
      <c r="F13116">
        <f t="shared" ca="1" si="1020"/>
        <v>13</v>
      </c>
      <c r="G13116" t="str" cm="1">
        <f t="array" aca="1" ref="G13116" ca="1">INDEX(Reel3,Spins[[#This Row],[Stop3]])</f>
        <v>🍇</v>
      </c>
      <c r="H13116" t="b">
        <f ca="1">AND(Spins[[#This Row],[Sym1]]=Spins[[#This Row],[Sym2]],Spins[[#This Row],[Sym2]]=Spins[[#This Row],[Sym3]])</f>
        <v>0</v>
      </c>
      <c r="I131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16">
        <f t="shared" si="1021"/>
        <v>1</v>
      </c>
      <c r="K13116">
        <f ca="1">Spins[[#This Row],[Mult]]*Spins[[#This Row],[Bet]]</f>
        <v>0.6</v>
      </c>
      <c r="L13116">
        <f ca="1">Spins[[#This Row],[Payout]]-Spins[[#This Row],[Bet]]</f>
        <v>-0.4</v>
      </c>
    </row>
    <row r="13117" spans="1:12" x14ac:dyDescent="0.3">
      <c r="A13117">
        <f t="shared" si="1017"/>
        <v>13116</v>
      </c>
      <c r="B13117">
        <f t="shared" ca="1" si="1018"/>
        <v>23</v>
      </c>
      <c r="C13117" t="str" cm="1">
        <f t="array" aca="1" ref="C13117" ca="1">INDEX(Reel1,Spins[[#This Row],[Stop1]])</f>
        <v>🍇</v>
      </c>
      <c r="D13117">
        <f t="shared" ca="1" si="1019"/>
        <v>6</v>
      </c>
      <c r="E13117" t="str" cm="1">
        <f t="array" aca="1" ref="E13117" ca="1">INDEX(Reel2,Spins[[#This Row],[Stop2]])</f>
        <v>🍋</v>
      </c>
      <c r="F13117">
        <f t="shared" ca="1" si="1020"/>
        <v>5</v>
      </c>
      <c r="G13117" t="str" cm="1">
        <f t="array" aca="1" ref="G13117" ca="1">INDEX(Reel3,Spins[[#This Row],[Stop3]])</f>
        <v>🍋</v>
      </c>
      <c r="H13117" t="b">
        <f ca="1">AND(Spins[[#This Row],[Sym1]]=Spins[[#This Row],[Sym2]],Spins[[#This Row],[Sym2]]=Spins[[#This Row],[Sym3]])</f>
        <v>0</v>
      </c>
      <c r="I131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7">
        <f t="shared" si="1021"/>
        <v>1</v>
      </c>
      <c r="K13117">
        <f ca="1">Spins[[#This Row],[Mult]]*Spins[[#This Row],[Bet]]</f>
        <v>0</v>
      </c>
      <c r="L13117">
        <f ca="1">Spins[[#This Row],[Payout]]-Spins[[#This Row],[Bet]]</f>
        <v>-1</v>
      </c>
    </row>
    <row r="13118" spans="1:12" x14ac:dyDescent="0.3">
      <c r="A13118">
        <f t="shared" si="1017"/>
        <v>13117</v>
      </c>
      <c r="B13118">
        <f t="shared" ca="1" si="1018"/>
        <v>16</v>
      </c>
      <c r="C13118" t="str" cm="1">
        <f t="array" aca="1" ref="C13118" ca="1">INDEX(Reel1,Spins[[#This Row],[Stop1]])</f>
        <v>🍒</v>
      </c>
      <c r="D13118">
        <f t="shared" ca="1" si="1019"/>
        <v>1</v>
      </c>
      <c r="E13118" t="str" cm="1">
        <f t="array" aca="1" ref="E13118" ca="1">INDEX(Reel2,Spins[[#This Row],[Stop2]])</f>
        <v>🍋</v>
      </c>
      <c r="F13118">
        <f t="shared" ca="1" si="1020"/>
        <v>22</v>
      </c>
      <c r="G13118" t="str" cm="1">
        <f t="array" aca="1" ref="G13118" ca="1">INDEX(Reel3,Spins[[#This Row],[Stop3]])</f>
        <v>🔔</v>
      </c>
      <c r="H13118" t="b">
        <f ca="1">AND(Spins[[#This Row],[Sym1]]=Spins[[#This Row],[Sym2]],Spins[[#This Row],[Sym2]]=Spins[[#This Row],[Sym3]])</f>
        <v>0</v>
      </c>
      <c r="I131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8">
        <f t="shared" si="1021"/>
        <v>1</v>
      </c>
      <c r="K13118">
        <f ca="1">Spins[[#This Row],[Mult]]*Spins[[#This Row],[Bet]]</f>
        <v>0</v>
      </c>
      <c r="L13118">
        <f ca="1">Spins[[#This Row],[Payout]]-Spins[[#This Row],[Bet]]</f>
        <v>-1</v>
      </c>
    </row>
    <row r="13119" spans="1:12" x14ac:dyDescent="0.3">
      <c r="A13119">
        <f t="shared" si="1017"/>
        <v>13118</v>
      </c>
      <c r="B13119">
        <f t="shared" ca="1" si="1018"/>
        <v>19</v>
      </c>
      <c r="C13119" t="str" cm="1">
        <f t="array" aca="1" ref="C13119" ca="1">INDEX(Reel1,Spins[[#This Row],[Stop1]])</f>
        <v>🍒</v>
      </c>
      <c r="D13119">
        <f t="shared" ca="1" si="1019"/>
        <v>6</v>
      </c>
      <c r="E13119" t="str" cm="1">
        <f t="array" aca="1" ref="E13119" ca="1">INDEX(Reel2,Spins[[#This Row],[Stop2]])</f>
        <v>🍋</v>
      </c>
      <c r="F13119">
        <f t="shared" ca="1" si="1020"/>
        <v>4</v>
      </c>
      <c r="G13119" t="str" cm="1">
        <f t="array" aca="1" ref="G13119" ca="1">INDEX(Reel3,Spins[[#This Row],[Stop3]])</f>
        <v>🍋</v>
      </c>
      <c r="H13119" t="b">
        <f ca="1">AND(Spins[[#This Row],[Sym1]]=Spins[[#This Row],[Sym2]],Spins[[#This Row],[Sym2]]=Spins[[#This Row],[Sym3]])</f>
        <v>0</v>
      </c>
      <c r="I131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19">
        <f t="shared" si="1021"/>
        <v>1</v>
      </c>
      <c r="K13119">
        <f ca="1">Spins[[#This Row],[Mult]]*Spins[[#This Row],[Bet]]</f>
        <v>0</v>
      </c>
      <c r="L13119">
        <f ca="1">Spins[[#This Row],[Payout]]-Spins[[#This Row],[Bet]]</f>
        <v>-1</v>
      </c>
    </row>
    <row r="13120" spans="1:12" x14ac:dyDescent="0.3">
      <c r="A13120">
        <f t="shared" si="1017"/>
        <v>13119</v>
      </c>
      <c r="B13120">
        <f t="shared" ca="1" si="1018"/>
        <v>17</v>
      </c>
      <c r="C13120" t="str" cm="1">
        <f t="array" aca="1" ref="C13120" ca="1">INDEX(Reel1,Spins[[#This Row],[Stop1]])</f>
        <v>🍒</v>
      </c>
      <c r="D13120">
        <f t="shared" ca="1" si="1019"/>
        <v>21</v>
      </c>
      <c r="E13120" t="str" cm="1">
        <f t="array" aca="1" ref="E13120" ca="1">INDEX(Reel2,Spins[[#This Row],[Stop2]])</f>
        <v>🍒</v>
      </c>
      <c r="F13120">
        <f t="shared" ca="1" si="1020"/>
        <v>12</v>
      </c>
      <c r="G13120" t="str" cm="1">
        <f t="array" aca="1" ref="G13120" ca="1">INDEX(Reel3,Spins[[#This Row],[Stop3]])</f>
        <v>🍒</v>
      </c>
      <c r="H13120" t="b">
        <f ca="1">AND(Spins[[#This Row],[Sym1]]=Spins[[#This Row],[Sym2]],Spins[[#This Row],[Sym2]]=Spins[[#This Row],[Sym3]])</f>
        <v>1</v>
      </c>
      <c r="I131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16</v>
      </c>
      <c r="J13120">
        <f t="shared" si="1021"/>
        <v>1</v>
      </c>
      <c r="K13120">
        <f ca="1">Spins[[#This Row],[Mult]]*Spins[[#This Row],[Bet]]</f>
        <v>16</v>
      </c>
      <c r="L13120">
        <f ca="1">Spins[[#This Row],[Payout]]-Spins[[#This Row],[Bet]]</f>
        <v>15</v>
      </c>
    </row>
    <row r="13121" spans="1:12" x14ac:dyDescent="0.3">
      <c r="A13121">
        <f t="shared" si="1017"/>
        <v>13120</v>
      </c>
      <c r="B13121">
        <f t="shared" ca="1" si="1018"/>
        <v>20</v>
      </c>
      <c r="C13121" t="str" cm="1">
        <f t="array" aca="1" ref="C13121" ca="1">INDEX(Reel1,Spins[[#This Row],[Stop1]])</f>
        <v>🍒</v>
      </c>
      <c r="D13121">
        <f t="shared" ca="1" si="1019"/>
        <v>1</v>
      </c>
      <c r="E13121" t="str" cm="1">
        <f t="array" aca="1" ref="E13121" ca="1">INDEX(Reel2,Spins[[#This Row],[Stop2]])</f>
        <v>🍋</v>
      </c>
      <c r="F13121">
        <f t="shared" ca="1" si="1020"/>
        <v>2</v>
      </c>
      <c r="G13121" t="str" cm="1">
        <f t="array" aca="1" ref="G13121" ca="1">INDEX(Reel3,Spins[[#This Row],[Stop3]])</f>
        <v>🍋</v>
      </c>
      <c r="H13121" t="b">
        <f ca="1">AND(Spins[[#This Row],[Sym1]]=Spins[[#This Row],[Sym2]],Spins[[#This Row],[Sym2]]=Spins[[#This Row],[Sym3]])</f>
        <v>0</v>
      </c>
      <c r="I131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1">
        <f t="shared" si="1021"/>
        <v>1</v>
      </c>
      <c r="K13121">
        <f ca="1">Spins[[#This Row],[Mult]]*Spins[[#This Row],[Bet]]</f>
        <v>0</v>
      </c>
      <c r="L13121">
        <f ca="1">Spins[[#This Row],[Payout]]-Spins[[#This Row],[Bet]]</f>
        <v>-1</v>
      </c>
    </row>
    <row r="13122" spans="1:12" x14ac:dyDescent="0.3">
      <c r="A13122">
        <f t="shared" ref="A13122:A13185" si="1022">ROW()-1</f>
        <v>13121</v>
      </c>
      <c r="B13122">
        <f t="shared" ref="B13122:B13185" ca="1" si="1023">RANDBETWEEN(1,ROWS(Reel1))</f>
        <v>10</v>
      </c>
      <c r="C13122" t="str" cm="1">
        <f t="array" aca="1" ref="C13122" ca="1">INDEX(Reel1,Spins[[#This Row],[Stop1]])</f>
        <v>🍋</v>
      </c>
      <c r="D13122">
        <f t="shared" ref="D13122:D13185" ca="1" si="1024">RANDBETWEEN(1,ROWS(Reel2))</f>
        <v>24</v>
      </c>
      <c r="E13122" t="str" cm="1">
        <f t="array" aca="1" ref="E13122" ca="1">INDEX(Reel2,Spins[[#This Row],[Stop2]])</f>
        <v>🍇</v>
      </c>
      <c r="F13122">
        <f t="shared" ref="F13122:F13185" ca="1" si="1025">RANDBETWEEN(1,ROWS(Reel3))</f>
        <v>13</v>
      </c>
      <c r="G13122" t="str" cm="1">
        <f t="array" aca="1" ref="G13122" ca="1">INDEX(Reel3,Spins[[#This Row],[Stop3]])</f>
        <v>🍇</v>
      </c>
      <c r="H13122" t="b">
        <f ca="1">AND(Spins[[#This Row],[Sym1]]=Spins[[#This Row],[Sym2]],Spins[[#This Row],[Sym2]]=Spins[[#This Row],[Sym3]])</f>
        <v>0</v>
      </c>
      <c r="I131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2">
        <f t="shared" ref="J13122:J13185" si="1026">Bet</f>
        <v>1</v>
      </c>
      <c r="K13122">
        <f ca="1">Spins[[#This Row],[Mult]]*Spins[[#This Row],[Bet]]</f>
        <v>0</v>
      </c>
      <c r="L13122">
        <f ca="1">Spins[[#This Row],[Payout]]-Spins[[#This Row],[Bet]]</f>
        <v>-1</v>
      </c>
    </row>
    <row r="13123" spans="1:12" x14ac:dyDescent="0.3">
      <c r="A13123">
        <f t="shared" si="1022"/>
        <v>13122</v>
      </c>
      <c r="B13123">
        <f t="shared" ca="1" si="1023"/>
        <v>14</v>
      </c>
      <c r="C13123" t="str" cm="1">
        <f t="array" aca="1" ref="C13123" ca="1">INDEX(Reel1,Spins[[#This Row],[Stop1]])</f>
        <v>🍋</v>
      </c>
      <c r="D13123">
        <f t="shared" ca="1" si="1024"/>
        <v>17</v>
      </c>
      <c r="E13123" t="str" cm="1">
        <f t="array" aca="1" ref="E13123" ca="1">INDEX(Reel2,Spins[[#This Row],[Stop2]])</f>
        <v>🍒</v>
      </c>
      <c r="F13123">
        <f t="shared" ca="1" si="1025"/>
        <v>6</v>
      </c>
      <c r="G13123" t="str" cm="1">
        <f t="array" aca="1" ref="G13123" ca="1">INDEX(Reel3,Spins[[#This Row],[Stop3]])</f>
        <v>🍒</v>
      </c>
      <c r="H13123" t="b">
        <f ca="1">AND(Spins[[#This Row],[Sym1]]=Spins[[#This Row],[Sym2]],Spins[[#This Row],[Sym2]]=Spins[[#This Row],[Sym3]])</f>
        <v>0</v>
      </c>
      <c r="I131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3">
        <f t="shared" si="1026"/>
        <v>1</v>
      </c>
      <c r="K13123">
        <f ca="1">Spins[[#This Row],[Mult]]*Spins[[#This Row],[Bet]]</f>
        <v>0</v>
      </c>
      <c r="L13123">
        <f ca="1">Spins[[#This Row],[Payout]]-Spins[[#This Row],[Bet]]</f>
        <v>-1</v>
      </c>
    </row>
    <row r="13124" spans="1:12" x14ac:dyDescent="0.3">
      <c r="A13124">
        <f t="shared" si="1022"/>
        <v>13123</v>
      </c>
      <c r="B13124">
        <f t="shared" ca="1" si="1023"/>
        <v>24</v>
      </c>
      <c r="C13124" t="str" cm="1">
        <f t="array" aca="1" ref="C13124" ca="1">INDEX(Reel1,Spins[[#This Row],[Stop1]])</f>
        <v>🍇</v>
      </c>
      <c r="D13124">
        <f t="shared" ca="1" si="1024"/>
        <v>27</v>
      </c>
      <c r="E13124" t="str" cm="1">
        <f t="array" aca="1" ref="E13124" ca="1">INDEX(Reel2,Spins[[#This Row],[Stop2]])</f>
        <v>BAR</v>
      </c>
      <c r="F13124">
        <f t="shared" ca="1" si="1025"/>
        <v>10</v>
      </c>
      <c r="G13124" t="str" cm="1">
        <f t="array" aca="1" ref="G13124" ca="1">INDEX(Reel3,Spins[[#This Row],[Stop3]])</f>
        <v>🍒</v>
      </c>
      <c r="H13124" t="b">
        <f ca="1">AND(Spins[[#This Row],[Sym1]]=Spins[[#This Row],[Sym2]],Spins[[#This Row],[Sym2]]=Spins[[#This Row],[Sym3]])</f>
        <v>0</v>
      </c>
      <c r="I131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4">
        <f t="shared" si="1026"/>
        <v>1</v>
      </c>
      <c r="K13124">
        <f ca="1">Spins[[#This Row],[Mult]]*Spins[[#This Row],[Bet]]</f>
        <v>0</v>
      </c>
      <c r="L13124">
        <f ca="1">Spins[[#This Row],[Payout]]-Spins[[#This Row],[Bet]]</f>
        <v>-1</v>
      </c>
    </row>
    <row r="13125" spans="1:12" x14ac:dyDescent="0.3">
      <c r="A13125">
        <f t="shared" si="1022"/>
        <v>13124</v>
      </c>
      <c r="B13125">
        <f t="shared" ca="1" si="1023"/>
        <v>3</v>
      </c>
      <c r="C13125" t="str" cm="1">
        <f t="array" aca="1" ref="C13125" ca="1">INDEX(Reel1,Spins[[#This Row],[Stop1]])</f>
        <v>🍋</v>
      </c>
      <c r="D13125">
        <f t="shared" ca="1" si="1024"/>
        <v>25</v>
      </c>
      <c r="E13125" t="str" cm="1">
        <f t="array" aca="1" ref="E13125" ca="1">INDEX(Reel2,Spins[[#This Row],[Stop2]])</f>
        <v>🔔</v>
      </c>
      <c r="F13125">
        <f t="shared" ca="1" si="1025"/>
        <v>15</v>
      </c>
      <c r="G13125" t="str" cm="1">
        <f t="array" aca="1" ref="G13125" ca="1">INDEX(Reel3,Spins[[#This Row],[Stop3]])</f>
        <v>🍇</v>
      </c>
      <c r="H13125" t="b">
        <f ca="1">AND(Spins[[#This Row],[Sym1]]=Spins[[#This Row],[Sym2]],Spins[[#This Row],[Sym2]]=Spins[[#This Row],[Sym3]])</f>
        <v>0</v>
      </c>
      <c r="I131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5">
        <f t="shared" si="1026"/>
        <v>1</v>
      </c>
      <c r="K13125">
        <f ca="1">Spins[[#This Row],[Mult]]*Spins[[#This Row],[Bet]]</f>
        <v>0</v>
      </c>
      <c r="L13125">
        <f ca="1">Spins[[#This Row],[Payout]]-Spins[[#This Row],[Bet]]</f>
        <v>-1</v>
      </c>
    </row>
    <row r="13126" spans="1:12" x14ac:dyDescent="0.3">
      <c r="A13126">
        <f t="shared" si="1022"/>
        <v>13125</v>
      </c>
      <c r="B13126">
        <f t="shared" ca="1" si="1023"/>
        <v>2</v>
      </c>
      <c r="C13126" t="str" cm="1">
        <f t="array" aca="1" ref="C13126" ca="1">INDEX(Reel1,Spins[[#This Row],[Stop1]])</f>
        <v>🍋</v>
      </c>
      <c r="D13126">
        <f t="shared" ca="1" si="1024"/>
        <v>9</v>
      </c>
      <c r="E13126" t="str" cm="1">
        <f t="array" aca="1" ref="E13126" ca="1">INDEX(Reel2,Spins[[#This Row],[Stop2]])</f>
        <v>🍋</v>
      </c>
      <c r="F13126">
        <f t="shared" ca="1" si="1025"/>
        <v>7</v>
      </c>
      <c r="G13126" t="str" cm="1">
        <f t="array" aca="1" ref="G13126" ca="1">INDEX(Reel3,Spins[[#This Row],[Stop3]])</f>
        <v>🍒</v>
      </c>
      <c r="H13126" t="b">
        <f ca="1">AND(Spins[[#This Row],[Sym1]]=Spins[[#This Row],[Sym2]],Spins[[#This Row],[Sym2]]=Spins[[#This Row],[Sym3]])</f>
        <v>0</v>
      </c>
      <c r="I131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26">
        <f t="shared" si="1026"/>
        <v>1</v>
      </c>
      <c r="K13126">
        <f ca="1">Spins[[#This Row],[Mult]]*Spins[[#This Row],[Bet]]</f>
        <v>0.6</v>
      </c>
      <c r="L13126">
        <f ca="1">Spins[[#This Row],[Payout]]-Spins[[#This Row],[Bet]]</f>
        <v>-0.4</v>
      </c>
    </row>
    <row r="13127" spans="1:12" x14ac:dyDescent="0.3">
      <c r="A13127">
        <f t="shared" si="1022"/>
        <v>13126</v>
      </c>
      <c r="B13127">
        <f t="shared" ca="1" si="1023"/>
        <v>24</v>
      </c>
      <c r="C13127" t="str" cm="1">
        <f t="array" aca="1" ref="C13127" ca="1">INDEX(Reel1,Spins[[#This Row],[Stop1]])</f>
        <v>🍇</v>
      </c>
      <c r="D13127">
        <f t="shared" ca="1" si="1024"/>
        <v>15</v>
      </c>
      <c r="E13127" t="str" cm="1">
        <f t="array" aca="1" ref="E13127" ca="1">INDEX(Reel2,Spins[[#This Row],[Stop2]])</f>
        <v>🍒</v>
      </c>
      <c r="F13127">
        <f t="shared" ca="1" si="1025"/>
        <v>14</v>
      </c>
      <c r="G13127" t="str" cm="1">
        <f t="array" aca="1" ref="G13127" ca="1">INDEX(Reel3,Spins[[#This Row],[Stop3]])</f>
        <v>🍇</v>
      </c>
      <c r="H13127" t="b">
        <f ca="1">AND(Spins[[#This Row],[Sym1]]=Spins[[#This Row],[Sym2]],Spins[[#This Row],[Sym2]]=Spins[[#This Row],[Sym3]])</f>
        <v>0</v>
      </c>
      <c r="I131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7">
        <f t="shared" si="1026"/>
        <v>1</v>
      </c>
      <c r="K13127">
        <f ca="1">Spins[[#This Row],[Mult]]*Spins[[#This Row],[Bet]]</f>
        <v>0</v>
      </c>
      <c r="L13127">
        <f ca="1">Spins[[#This Row],[Payout]]-Spins[[#This Row],[Bet]]</f>
        <v>-1</v>
      </c>
    </row>
    <row r="13128" spans="1:12" x14ac:dyDescent="0.3">
      <c r="A13128">
        <f t="shared" si="1022"/>
        <v>13127</v>
      </c>
      <c r="B13128">
        <f t="shared" ca="1" si="1023"/>
        <v>8</v>
      </c>
      <c r="C13128" t="str" cm="1">
        <f t="array" aca="1" ref="C13128" ca="1">INDEX(Reel1,Spins[[#This Row],[Stop1]])</f>
        <v>🍋</v>
      </c>
      <c r="D13128">
        <f t="shared" ca="1" si="1024"/>
        <v>29</v>
      </c>
      <c r="E13128" t="str" cm="1">
        <f t="array" aca="1" ref="E13128" ca="1">INDEX(Reel2,Spins[[#This Row],[Stop2]])</f>
        <v>7️⃣</v>
      </c>
      <c r="F13128">
        <f t="shared" ca="1" si="1025"/>
        <v>22</v>
      </c>
      <c r="G13128" t="str" cm="1">
        <f t="array" aca="1" ref="G13128" ca="1">INDEX(Reel3,Spins[[#This Row],[Stop3]])</f>
        <v>🔔</v>
      </c>
      <c r="H13128" t="b">
        <f ca="1">AND(Spins[[#This Row],[Sym1]]=Spins[[#This Row],[Sym2]],Spins[[#This Row],[Sym2]]=Spins[[#This Row],[Sym3]])</f>
        <v>0</v>
      </c>
      <c r="I131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8">
        <f t="shared" si="1026"/>
        <v>1</v>
      </c>
      <c r="K13128">
        <f ca="1">Spins[[#This Row],[Mult]]*Spins[[#This Row],[Bet]]</f>
        <v>0</v>
      </c>
      <c r="L13128">
        <f ca="1">Spins[[#This Row],[Payout]]-Spins[[#This Row],[Bet]]</f>
        <v>-1</v>
      </c>
    </row>
    <row r="13129" spans="1:12" x14ac:dyDescent="0.3">
      <c r="A13129">
        <f t="shared" si="1022"/>
        <v>13128</v>
      </c>
      <c r="B13129">
        <f t="shared" ca="1" si="1023"/>
        <v>18</v>
      </c>
      <c r="C13129" t="str" cm="1">
        <f t="array" aca="1" ref="C13129" ca="1">INDEX(Reel1,Spins[[#This Row],[Stop1]])</f>
        <v>🍒</v>
      </c>
      <c r="D13129">
        <f t="shared" ca="1" si="1024"/>
        <v>1</v>
      </c>
      <c r="E13129" t="str" cm="1">
        <f t="array" aca="1" ref="E13129" ca="1">INDEX(Reel2,Spins[[#This Row],[Stop2]])</f>
        <v>🍋</v>
      </c>
      <c r="F13129">
        <f t="shared" ca="1" si="1025"/>
        <v>3</v>
      </c>
      <c r="G13129" t="str" cm="1">
        <f t="array" aca="1" ref="G13129" ca="1">INDEX(Reel3,Spins[[#This Row],[Stop3]])</f>
        <v>🍋</v>
      </c>
      <c r="H13129" t="b">
        <f ca="1">AND(Spins[[#This Row],[Sym1]]=Spins[[#This Row],[Sym2]],Spins[[#This Row],[Sym2]]=Spins[[#This Row],[Sym3]])</f>
        <v>0</v>
      </c>
      <c r="I131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29">
        <f t="shared" si="1026"/>
        <v>1</v>
      </c>
      <c r="K13129">
        <f ca="1">Spins[[#This Row],[Mult]]*Spins[[#This Row],[Bet]]</f>
        <v>0</v>
      </c>
      <c r="L13129">
        <f ca="1">Spins[[#This Row],[Payout]]-Spins[[#This Row],[Bet]]</f>
        <v>-1</v>
      </c>
    </row>
    <row r="13130" spans="1:12" x14ac:dyDescent="0.3">
      <c r="A13130">
        <f t="shared" si="1022"/>
        <v>13129</v>
      </c>
      <c r="B13130">
        <f t="shared" ca="1" si="1023"/>
        <v>16</v>
      </c>
      <c r="C13130" t="str" cm="1">
        <f t="array" aca="1" ref="C13130" ca="1">INDEX(Reel1,Spins[[#This Row],[Stop1]])</f>
        <v>🍒</v>
      </c>
      <c r="D13130">
        <f t="shared" ca="1" si="1024"/>
        <v>16</v>
      </c>
      <c r="E13130" t="str" cm="1">
        <f t="array" aca="1" ref="E13130" ca="1">INDEX(Reel2,Spins[[#This Row],[Stop2]])</f>
        <v>🍒</v>
      </c>
      <c r="F13130">
        <f t="shared" ca="1" si="1025"/>
        <v>5</v>
      </c>
      <c r="G13130" t="str" cm="1">
        <f t="array" aca="1" ref="G13130" ca="1">INDEX(Reel3,Spins[[#This Row],[Stop3]])</f>
        <v>🍋</v>
      </c>
      <c r="H13130" t="b">
        <f ca="1">AND(Spins[[#This Row],[Sym1]]=Spins[[#This Row],[Sym2]],Spins[[#This Row],[Sym2]]=Spins[[#This Row],[Sym3]])</f>
        <v>0</v>
      </c>
      <c r="I131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130">
        <f t="shared" si="1026"/>
        <v>1</v>
      </c>
      <c r="K13130">
        <f ca="1">Spins[[#This Row],[Mult]]*Spins[[#This Row],[Bet]]</f>
        <v>0.8</v>
      </c>
      <c r="L13130">
        <f ca="1">Spins[[#This Row],[Payout]]-Spins[[#This Row],[Bet]]</f>
        <v>-0.19999999999999996</v>
      </c>
    </row>
    <row r="13131" spans="1:12" x14ac:dyDescent="0.3">
      <c r="A13131">
        <f t="shared" si="1022"/>
        <v>13130</v>
      </c>
      <c r="B13131">
        <f t="shared" ca="1" si="1023"/>
        <v>4</v>
      </c>
      <c r="C13131" t="str" cm="1">
        <f t="array" aca="1" ref="C13131" ca="1">INDEX(Reel1,Spins[[#This Row],[Stop1]])</f>
        <v>🍋</v>
      </c>
      <c r="D13131">
        <f t="shared" ca="1" si="1024"/>
        <v>30</v>
      </c>
      <c r="E13131" t="str" cm="1">
        <f t="array" aca="1" ref="E13131" ca="1">INDEX(Reel2,Spins[[#This Row],[Stop2]])</f>
        <v>7️⃣</v>
      </c>
      <c r="F13131">
        <f t="shared" ca="1" si="1025"/>
        <v>14</v>
      </c>
      <c r="G13131" t="str" cm="1">
        <f t="array" aca="1" ref="G13131" ca="1">INDEX(Reel3,Spins[[#This Row],[Stop3]])</f>
        <v>🍇</v>
      </c>
      <c r="H13131" t="b">
        <f ca="1">AND(Spins[[#This Row],[Sym1]]=Spins[[#This Row],[Sym2]],Spins[[#This Row],[Sym2]]=Spins[[#This Row],[Sym3]])</f>
        <v>0</v>
      </c>
      <c r="I131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1">
        <f t="shared" si="1026"/>
        <v>1</v>
      </c>
      <c r="K13131">
        <f ca="1">Spins[[#This Row],[Mult]]*Spins[[#This Row],[Bet]]</f>
        <v>0</v>
      </c>
      <c r="L13131">
        <f ca="1">Spins[[#This Row],[Payout]]-Spins[[#This Row],[Bet]]</f>
        <v>-1</v>
      </c>
    </row>
    <row r="13132" spans="1:12" x14ac:dyDescent="0.3">
      <c r="A13132">
        <f t="shared" si="1022"/>
        <v>13131</v>
      </c>
      <c r="B13132">
        <f t="shared" ca="1" si="1023"/>
        <v>25</v>
      </c>
      <c r="C13132" t="str" cm="1">
        <f t="array" aca="1" ref="C13132" ca="1">INDEX(Reel1,Spins[[#This Row],[Stop1]])</f>
        <v>🔔</v>
      </c>
      <c r="D13132">
        <f t="shared" ca="1" si="1024"/>
        <v>3</v>
      </c>
      <c r="E13132" t="str" cm="1">
        <f t="array" aca="1" ref="E13132" ca="1">INDEX(Reel2,Spins[[#This Row],[Stop2]])</f>
        <v>🍋</v>
      </c>
      <c r="F13132">
        <f t="shared" ca="1" si="1025"/>
        <v>18</v>
      </c>
      <c r="G13132" t="str" cm="1">
        <f t="array" aca="1" ref="G13132" ca="1">INDEX(Reel3,Spins[[#This Row],[Stop3]])</f>
        <v>🔔</v>
      </c>
      <c r="H13132" t="b">
        <f ca="1">AND(Spins[[#This Row],[Sym1]]=Spins[[#This Row],[Sym2]],Spins[[#This Row],[Sym2]]=Spins[[#This Row],[Sym3]])</f>
        <v>0</v>
      </c>
      <c r="I131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2">
        <f t="shared" si="1026"/>
        <v>1</v>
      </c>
      <c r="K13132">
        <f ca="1">Spins[[#This Row],[Mult]]*Spins[[#This Row],[Bet]]</f>
        <v>0</v>
      </c>
      <c r="L13132">
        <f ca="1">Spins[[#This Row],[Payout]]-Spins[[#This Row],[Bet]]</f>
        <v>-1</v>
      </c>
    </row>
    <row r="13133" spans="1:12" x14ac:dyDescent="0.3">
      <c r="A13133">
        <f t="shared" si="1022"/>
        <v>13132</v>
      </c>
      <c r="B13133">
        <f t="shared" ca="1" si="1023"/>
        <v>14</v>
      </c>
      <c r="C13133" t="str" cm="1">
        <f t="array" aca="1" ref="C13133" ca="1">INDEX(Reel1,Spins[[#This Row],[Stop1]])</f>
        <v>🍋</v>
      </c>
      <c r="D13133">
        <f t="shared" ca="1" si="1024"/>
        <v>13</v>
      </c>
      <c r="E13133" t="str" cm="1">
        <f t="array" aca="1" ref="E13133" ca="1">INDEX(Reel2,Spins[[#This Row],[Stop2]])</f>
        <v>🍋</v>
      </c>
      <c r="F13133">
        <f t="shared" ca="1" si="1025"/>
        <v>19</v>
      </c>
      <c r="G13133" t="str" cm="1">
        <f t="array" aca="1" ref="G13133" ca="1">INDEX(Reel3,Spins[[#This Row],[Stop3]])</f>
        <v>🔔</v>
      </c>
      <c r="H13133" t="b">
        <f ca="1">AND(Spins[[#This Row],[Sym1]]=Spins[[#This Row],[Sym2]],Spins[[#This Row],[Sym2]]=Spins[[#This Row],[Sym3]])</f>
        <v>0</v>
      </c>
      <c r="I131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33">
        <f t="shared" si="1026"/>
        <v>1</v>
      </c>
      <c r="K13133">
        <f ca="1">Spins[[#This Row],[Mult]]*Spins[[#This Row],[Bet]]</f>
        <v>0.6</v>
      </c>
      <c r="L13133">
        <f ca="1">Spins[[#This Row],[Payout]]-Spins[[#This Row],[Bet]]</f>
        <v>-0.4</v>
      </c>
    </row>
    <row r="13134" spans="1:12" x14ac:dyDescent="0.3">
      <c r="A13134">
        <f t="shared" si="1022"/>
        <v>13133</v>
      </c>
      <c r="B13134">
        <f t="shared" ca="1" si="1023"/>
        <v>8</v>
      </c>
      <c r="C13134" t="str" cm="1">
        <f t="array" aca="1" ref="C13134" ca="1">INDEX(Reel1,Spins[[#This Row],[Stop1]])</f>
        <v>🍋</v>
      </c>
      <c r="D13134">
        <f t="shared" ca="1" si="1024"/>
        <v>28</v>
      </c>
      <c r="E13134" t="str" cm="1">
        <f t="array" aca="1" ref="E13134" ca="1">INDEX(Reel2,Spins[[#This Row],[Stop2]])</f>
        <v>BAR</v>
      </c>
      <c r="F13134">
        <f t="shared" ca="1" si="1025"/>
        <v>21</v>
      </c>
      <c r="G13134" t="str" cm="1">
        <f t="array" aca="1" ref="G13134" ca="1">INDEX(Reel3,Spins[[#This Row],[Stop3]])</f>
        <v>🔔</v>
      </c>
      <c r="H13134" t="b">
        <f ca="1">AND(Spins[[#This Row],[Sym1]]=Spins[[#This Row],[Sym2]],Spins[[#This Row],[Sym2]]=Spins[[#This Row],[Sym3]])</f>
        <v>0</v>
      </c>
      <c r="I131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4">
        <f t="shared" si="1026"/>
        <v>1</v>
      </c>
      <c r="K13134">
        <f ca="1">Spins[[#This Row],[Mult]]*Spins[[#This Row],[Bet]]</f>
        <v>0</v>
      </c>
      <c r="L13134">
        <f ca="1">Spins[[#This Row],[Payout]]-Spins[[#This Row],[Bet]]</f>
        <v>-1</v>
      </c>
    </row>
    <row r="13135" spans="1:12" x14ac:dyDescent="0.3">
      <c r="A13135">
        <f t="shared" si="1022"/>
        <v>13134</v>
      </c>
      <c r="B13135">
        <f t="shared" ca="1" si="1023"/>
        <v>28</v>
      </c>
      <c r="C13135" t="str" cm="1">
        <f t="array" aca="1" ref="C13135" ca="1">INDEX(Reel1,Spins[[#This Row],[Stop1]])</f>
        <v>BAR</v>
      </c>
      <c r="D13135">
        <f t="shared" ca="1" si="1024"/>
        <v>18</v>
      </c>
      <c r="E13135" t="str" cm="1">
        <f t="array" aca="1" ref="E13135" ca="1">INDEX(Reel2,Spins[[#This Row],[Stop2]])</f>
        <v>🍒</v>
      </c>
      <c r="F13135">
        <f t="shared" ca="1" si="1025"/>
        <v>15</v>
      </c>
      <c r="G13135" t="str" cm="1">
        <f t="array" aca="1" ref="G13135" ca="1">INDEX(Reel3,Spins[[#This Row],[Stop3]])</f>
        <v>🍇</v>
      </c>
      <c r="H13135" t="b">
        <f ca="1">AND(Spins[[#This Row],[Sym1]]=Spins[[#This Row],[Sym2]],Spins[[#This Row],[Sym2]]=Spins[[#This Row],[Sym3]])</f>
        <v>0</v>
      </c>
      <c r="I1313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5">
        <f t="shared" si="1026"/>
        <v>1</v>
      </c>
      <c r="K13135">
        <f ca="1">Spins[[#This Row],[Mult]]*Spins[[#This Row],[Bet]]</f>
        <v>0</v>
      </c>
      <c r="L13135">
        <f ca="1">Spins[[#This Row],[Payout]]-Spins[[#This Row],[Bet]]</f>
        <v>-1</v>
      </c>
    </row>
    <row r="13136" spans="1:12" x14ac:dyDescent="0.3">
      <c r="A13136">
        <f t="shared" si="1022"/>
        <v>13135</v>
      </c>
      <c r="B13136">
        <f t="shared" ca="1" si="1023"/>
        <v>31</v>
      </c>
      <c r="C13136" t="str" cm="1">
        <f t="array" aca="1" ref="C13136" ca="1">INDEX(Reel1,Spins[[#This Row],[Stop1]])</f>
        <v>💎</v>
      </c>
      <c r="D13136">
        <f t="shared" ca="1" si="1024"/>
        <v>25</v>
      </c>
      <c r="E13136" t="str" cm="1">
        <f t="array" aca="1" ref="E13136" ca="1">INDEX(Reel2,Spins[[#This Row],[Stop2]])</f>
        <v>🔔</v>
      </c>
      <c r="F13136">
        <f t="shared" ca="1" si="1025"/>
        <v>15</v>
      </c>
      <c r="G13136" t="str" cm="1">
        <f t="array" aca="1" ref="G13136" ca="1">INDEX(Reel3,Spins[[#This Row],[Stop3]])</f>
        <v>🍇</v>
      </c>
      <c r="H13136" t="b">
        <f ca="1">AND(Spins[[#This Row],[Sym1]]=Spins[[#This Row],[Sym2]],Spins[[#This Row],[Sym2]]=Spins[[#This Row],[Sym3]])</f>
        <v>0</v>
      </c>
      <c r="I1313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6">
        <f t="shared" si="1026"/>
        <v>1</v>
      </c>
      <c r="K13136">
        <f ca="1">Spins[[#This Row],[Mult]]*Spins[[#This Row],[Bet]]</f>
        <v>0</v>
      </c>
      <c r="L13136">
        <f ca="1">Spins[[#This Row],[Payout]]-Spins[[#This Row],[Bet]]</f>
        <v>-1</v>
      </c>
    </row>
    <row r="13137" spans="1:12" x14ac:dyDescent="0.3">
      <c r="A13137">
        <f t="shared" si="1022"/>
        <v>13136</v>
      </c>
      <c r="B13137">
        <f t="shared" ca="1" si="1023"/>
        <v>1</v>
      </c>
      <c r="C13137" t="str" cm="1">
        <f t="array" aca="1" ref="C13137" ca="1">INDEX(Reel1,Spins[[#This Row],[Stop1]])</f>
        <v>🍋</v>
      </c>
      <c r="D13137">
        <f t="shared" ca="1" si="1024"/>
        <v>30</v>
      </c>
      <c r="E13137" t="str" cm="1">
        <f t="array" aca="1" ref="E13137" ca="1">INDEX(Reel2,Spins[[#This Row],[Stop2]])</f>
        <v>7️⃣</v>
      </c>
      <c r="F13137">
        <f t="shared" ca="1" si="1025"/>
        <v>17</v>
      </c>
      <c r="G13137" t="str" cm="1">
        <f t="array" aca="1" ref="G13137" ca="1">INDEX(Reel3,Spins[[#This Row],[Stop3]])</f>
        <v>🍇</v>
      </c>
      <c r="H13137" t="b">
        <f ca="1">AND(Spins[[#This Row],[Sym1]]=Spins[[#This Row],[Sym2]],Spins[[#This Row],[Sym2]]=Spins[[#This Row],[Sym3]])</f>
        <v>0</v>
      </c>
      <c r="I1313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7">
        <f t="shared" si="1026"/>
        <v>1</v>
      </c>
      <c r="K13137">
        <f ca="1">Spins[[#This Row],[Mult]]*Spins[[#This Row],[Bet]]</f>
        <v>0</v>
      </c>
      <c r="L13137">
        <f ca="1">Spins[[#This Row],[Payout]]-Spins[[#This Row],[Bet]]</f>
        <v>-1</v>
      </c>
    </row>
    <row r="13138" spans="1:12" x14ac:dyDescent="0.3">
      <c r="A13138">
        <f t="shared" si="1022"/>
        <v>13137</v>
      </c>
      <c r="B13138">
        <f t="shared" ca="1" si="1023"/>
        <v>30</v>
      </c>
      <c r="C13138" t="str" cm="1">
        <f t="array" aca="1" ref="C13138" ca="1">INDEX(Reel1,Spins[[#This Row],[Stop1]])</f>
        <v>7️⃣</v>
      </c>
      <c r="D13138">
        <f t="shared" ca="1" si="1024"/>
        <v>27</v>
      </c>
      <c r="E13138" t="str" cm="1">
        <f t="array" aca="1" ref="E13138" ca="1">INDEX(Reel2,Spins[[#This Row],[Stop2]])</f>
        <v>BAR</v>
      </c>
      <c r="F13138">
        <f t="shared" ca="1" si="1025"/>
        <v>25</v>
      </c>
      <c r="G13138" t="str" cm="1">
        <f t="array" aca="1" ref="G13138" ca="1">INDEX(Reel3,Spins[[#This Row],[Stop3]])</f>
        <v>BAR</v>
      </c>
      <c r="H13138" t="b">
        <f ca="1">AND(Spins[[#This Row],[Sym1]]=Spins[[#This Row],[Sym2]],Spins[[#This Row],[Sym2]]=Spins[[#This Row],[Sym3]])</f>
        <v>0</v>
      </c>
      <c r="I1313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8">
        <f t="shared" si="1026"/>
        <v>1</v>
      </c>
      <c r="K13138">
        <f ca="1">Spins[[#This Row],[Mult]]*Spins[[#This Row],[Bet]]</f>
        <v>0</v>
      </c>
      <c r="L13138">
        <f ca="1">Spins[[#This Row],[Payout]]-Spins[[#This Row],[Bet]]</f>
        <v>-1</v>
      </c>
    </row>
    <row r="13139" spans="1:12" x14ac:dyDescent="0.3">
      <c r="A13139">
        <f t="shared" si="1022"/>
        <v>13138</v>
      </c>
      <c r="B13139">
        <f t="shared" ca="1" si="1023"/>
        <v>4</v>
      </c>
      <c r="C13139" t="str" cm="1">
        <f t="array" aca="1" ref="C13139" ca="1">INDEX(Reel1,Spins[[#This Row],[Stop1]])</f>
        <v>🍋</v>
      </c>
      <c r="D13139">
        <f t="shared" ca="1" si="1024"/>
        <v>25</v>
      </c>
      <c r="E13139" t="str" cm="1">
        <f t="array" aca="1" ref="E13139" ca="1">INDEX(Reel2,Spins[[#This Row],[Stop2]])</f>
        <v>🔔</v>
      </c>
      <c r="F13139">
        <f t="shared" ca="1" si="1025"/>
        <v>21</v>
      </c>
      <c r="G13139" t="str" cm="1">
        <f t="array" aca="1" ref="G13139" ca="1">INDEX(Reel3,Spins[[#This Row],[Stop3]])</f>
        <v>🔔</v>
      </c>
      <c r="H13139" t="b">
        <f ca="1">AND(Spins[[#This Row],[Sym1]]=Spins[[#This Row],[Sym2]],Spins[[#This Row],[Sym2]]=Spins[[#This Row],[Sym3]])</f>
        <v>0</v>
      </c>
      <c r="I1313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39">
        <f t="shared" si="1026"/>
        <v>1</v>
      </c>
      <c r="K13139">
        <f ca="1">Spins[[#This Row],[Mult]]*Spins[[#This Row],[Bet]]</f>
        <v>0</v>
      </c>
      <c r="L13139">
        <f ca="1">Spins[[#This Row],[Payout]]-Spins[[#This Row],[Bet]]</f>
        <v>-1</v>
      </c>
    </row>
    <row r="13140" spans="1:12" x14ac:dyDescent="0.3">
      <c r="A13140">
        <f t="shared" si="1022"/>
        <v>13139</v>
      </c>
      <c r="B13140">
        <f t="shared" ca="1" si="1023"/>
        <v>5</v>
      </c>
      <c r="C13140" t="str" cm="1">
        <f t="array" aca="1" ref="C13140" ca="1">INDEX(Reel1,Spins[[#This Row],[Stop1]])</f>
        <v>🍋</v>
      </c>
      <c r="D13140">
        <f t="shared" ca="1" si="1024"/>
        <v>12</v>
      </c>
      <c r="E13140" t="str" cm="1">
        <f t="array" aca="1" ref="E13140" ca="1">INDEX(Reel2,Spins[[#This Row],[Stop2]])</f>
        <v>🍋</v>
      </c>
      <c r="F13140">
        <f t="shared" ca="1" si="1025"/>
        <v>17</v>
      </c>
      <c r="G13140" t="str" cm="1">
        <f t="array" aca="1" ref="G13140" ca="1">INDEX(Reel3,Spins[[#This Row],[Stop3]])</f>
        <v>🍇</v>
      </c>
      <c r="H13140" t="b">
        <f ca="1">AND(Spins[[#This Row],[Sym1]]=Spins[[#This Row],[Sym2]],Spins[[#This Row],[Sym2]]=Spins[[#This Row],[Sym3]])</f>
        <v>0</v>
      </c>
      <c r="I1314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40">
        <f t="shared" si="1026"/>
        <v>1</v>
      </c>
      <c r="K13140">
        <f ca="1">Spins[[#This Row],[Mult]]*Spins[[#This Row],[Bet]]</f>
        <v>0.6</v>
      </c>
      <c r="L13140">
        <f ca="1">Spins[[#This Row],[Payout]]-Spins[[#This Row],[Bet]]</f>
        <v>-0.4</v>
      </c>
    </row>
    <row r="13141" spans="1:12" x14ac:dyDescent="0.3">
      <c r="A13141">
        <f t="shared" si="1022"/>
        <v>13140</v>
      </c>
      <c r="B13141">
        <f t="shared" ca="1" si="1023"/>
        <v>18</v>
      </c>
      <c r="C13141" t="str" cm="1">
        <f t="array" aca="1" ref="C13141" ca="1">INDEX(Reel1,Spins[[#This Row],[Stop1]])</f>
        <v>🍒</v>
      </c>
      <c r="D13141">
        <f t="shared" ca="1" si="1024"/>
        <v>14</v>
      </c>
      <c r="E13141" t="str" cm="1">
        <f t="array" aca="1" ref="E13141" ca="1">INDEX(Reel2,Spins[[#This Row],[Stop2]])</f>
        <v>🍋</v>
      </c>
      <c r="F13141">
        <f t="shared" ca="1" si="1025"/>
        <v>21</v>
      </c>
      <c r="G13141" t="str" cm="1">
        <f t="array" aca="1" ref="G13141" ca="1">INDEX(Reel3,Spins[[#This Row],[Stop3]])</f>
        <v>🔔</v>
      </c>
      <c r="H13141" t="b">
        <f ca="1">AND(Spins[[#This Row],[Sym1]]=Spins[[#This Row],[Sym2]],Spins[[#This Row],[Sym2]]=Spins[[#This Row],[Sym3]])</f>
        <v>0</v>
      </c>
      <c r="I1314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41">
        <f t="shared" si="1026"/>
        <v>1</v>
      </c>
      <c r="K13141">
        <f ca="1">Spins[[#This Row],[Mult]]*Spins[[#This Row],[Bet]]</f>
        <v>0</v>
      </c>
      <c r="L13141">
        <f ca="1">Spins[[#This Row],[Payout]]-Spins[[#This Row],[Bet]]</f>
        <v>-1</v>
      </c>
    </row>
    <row r="13142" spans="1:12" x14ac:dyDescent="0.3">
      <c r="A13142">
        <f t="shared" si="1022"/>
        <v>13141</v>
      </c>
      <c r="B13142">
        <f t="shared" ca="1" si="1023"/>
        <v>4</v>
      </c>
      <c r="C13142" t="str" cm="1">
        <f t="array" aca="1" ref="C13142" ca="1">INDEX(Reel1,Spins[[#This Row],[Stop1]])</f>
        <v>🍋</v>
      </c>
      <c r="D13142">
        <f t="shared" ca="1" si="1024"/>
        <v>28</v>
      </c>
      <c r="E13142" t="str" cm="1">
        <f t="array" aca="1" ref="E13142" ca="1">INDEX(Reel2,Spins[[#This Row],[Stop2]])</f>
        <v>BAR</v>
      </c>
      <c r="F13142">
        <f t="shared" ca="1" si="1025"/>
        <v>26</v>
      </c>
      <c r="G13142" t="str" cm="1">
        <f t="array" aca="1" ref="G13142" ca="1">INDEX(Reel3,Spins[[#This Row],[Stop3]])</f>
        <v>BAR</v>
      </c>
      <c r="H13142" t="b">
        <f ca="1">AND(Spins[[#This Row],[Sym1]]=Spins[[#This Row],[Sym2]],Spins[[#This Row],[Sym2]]=Spins[[#This Row],[Sym3]])</f>
        <v>0</v>
      </c>
      <c r="I1314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42">
        <f t="shared" si="1026"/>
        <v>1</v>
      </c>
      <c r="K13142">
        <f ca="1">Spins[[#This Row],[Mult]]*Spins[[#This Row],[Bet]]</f>
        <v>0</v>
      </c>
      <c r="L13142">
        <f ca="1">Spins[[#This Row],[Payout]]-Spins[[#This Row],[Bet]]</f>
        <v>-1</v>
      </c>
    </row>
    <row r="13143" spans="1:12" x14ac:dyDescent="0.3">
      <c r="A13143">
        <f t="shared" si="1022"/>
        <v>13142</v>
      </c>
      <c r="B13143">
        <f t="shared" ca="1" si="1023"/>
        <v>12</v>
      </c>
      <c r="C13143" t="str" cm="1">
        <f t="array" aca="1" ref="C13143" ca="1">INDEX(Reel1,Spins[[#This Row],[Stop1]])</f>
        <v>🍋</v>
      </c>
      <c r="D13143">
        <f t="shared" ca="1" si="1024"/>
        <v>1</v>
      </c>
      <c r="E13143" t="str" cm="1">
        <f t="array" aca="1" ref="E13143" ca="1">INDEX(Reel2,Spins[[#This Row],[Stop2]])</f>
        <v>🍋</v>
      </c>
      <c r="F13143">
        <f t="shared" ca="1" si="1025"/>
        <v>13</v>
      </c>
      <c r="G13143" t="str" cm="1">
        <f t="array" aca="1" ref="G13143" ca="1">INDEX(Reel3,Spins[[#This Row],[Stop3]])</f>
        <v>🍇</v>
      </c>
      <c r="H13143" t="b">
        <f ca="1">AND(Spins[[#This Row],[Sym1]]=Spins[[#This Row],[Sym2]],Spins[[#This Row],[Sym2]]=Spins[[#This Row],[Sym3]])</f>
        <v>0</v>
      </c>
      <c r="I1314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43">
        <f t="shared" si="1026"/>
        <v>1</v>
      </c>
      <c r="K13143">
        <f ca="1">Spins[[#This Row],[Mult]]*Spins[[#This Row],[Bet]]</f>
        <v>0.6</v>
      </c>
      <c r="L13143">
        <f ca="1">Spins[[#This Row],[Payout]]-Spins[[#This Row],[Bet]]</f>
        <v>-0.4</v>
      </c>
    </row>
    <row r="13144" spans="1:12" x14ac:dyDescent="0.3">
      <c r="A13144">
        <f t="shared" si="1022"/>
        <v>13143</v>
      </c>
      <c r="B13144">
        <f t="shared" ca="1" si="1023"/>
        <v>1</v>
      </c>
      <c r="C13144" t="str" cm="1">
        <f t="array" aca="1" ref="C13144" ca="1">INDEX(Reel1,Spins[[#This Row],[Stop1]])</f>
        <v>🍋</v>
      </c>
      <c r="D13144">
        <f t="shared" ca="1" si="1024"/>
        <v>20</v>
      </c>
      <c r="E13144" t="str" cm="1">
        <f t="array" aca="1" ref="E13144" ca="1">INDEX(Reel2,Spins[[#This Row],[Stop2]])</f>
        <v>🍒</v>
      </c>
      <c r="F13144">
        <f t="shared" ca="1" si="1025"/>
        <v>17</v>
      </c>
      <c r="G13144" t="str" cm="1">
        <f t="array" aca="1" ref="G13144" ca="1">INDEX(Reel3,Spins[[#This Row],[Stop3]])</f>
        <v>🍇</v>
      </c>
      <c r="H13144" t="b">
        <f ca="1">AND(Spins[[#This Row],[Sym1]]=Spins[[#This Row],[Sym2]],Spins[[#This Row],[Sym2]]=Spins[[#This Row],[Sym3]])</f>
        <v>0</v>
      </c>
      <c r="I1314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44">
        <f t="shared" si="1026"/>
        <v>1</v>
      </c>
      <c r="K13144">
        <f ca="1">Spins[[#This Row],[Mult]]*Spins[[#This Row],[Bet]]</f>
        <v>0</v>
      </c>
      <c r="L13144">
        <f ca="1">Spins[[#This Row],[Payout]]-Spins[[#This Row],[Bet]]</f>
        <v>-1</v>
      </c>
    </row>
    <row r="13145" spans="1:12" x14ac:dyDescent="0.3">
      <c r="A13145">
        <f t="shared" si="1022"/>
        <v>13144</v>
      </c>
      <c r="B13145">
        <f t="shared" ca="1" si="1023"/>
        <v>6</v>
      </c>
      <c r="C13145" t="str" cm="1">
        <f t="array" aca="1" ref="C13145" ca="1">INDEX(Reel1,Spins[[#This Row],[Stop1]])</f>
        <v>🍋</v>
      </c>
      <c r="D13145">
        <f t="shared" ca="1" si="1024"/>
        <v>8</v>
      </c>
      <c r="E13145" t="str" cm="1">
        <f t="array" aca="1" ref="E13145" ca="1">INDEX(Reel2,Spins[[#This Row],[Stop2]])</f>
        <v>🍋</v>
      </c>
      <c r="F13145">
        <f t="shared" ca="1" si="1025"/>
        <v>22</v>
      </c>
      <c r="G13145" t="str" cm="1">
        <f t="array" aca="1" ref="G13145" ca="1">INDEX(Reel3,Spins[[#This Row],[Stop3]])</f>
        <v>🔔</v>
      </c>
      <c r="H13145" t="b">
        <f ca="1">AND(Spins[[#This Row],[Sym1]]=Spins[[#This Row],[Sym2]],Spins[[#This Row],[Sym2]]=Spins[[#This Row],[Sym3]])</f>
        <v>0</v>
      </c>
      <c r="I1314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45">
        <f t="shared" si="1026"/>
        <v>1</v>
      </c>
      <c r="K13145">
        <f ca="1">Spins[[#This Row],[Mult]]*Spins[[#This Row],[Bet]]</f>
        <v>0.6</v>
      </c>
      <c r="L13145">
        <f ca="1">Spins[[#This Row],[Payout]]-Spins[[#This Row],[Bet]]</f>
        <v>-0.4</v>
      </c>
    </row>
    <row r="13146" spans="1:12" x14ac:dyDescent="0.3">
      <c r="A13146">
        <f t="shared" si="1022"/>
        <v>13145</v>
      </c>
      <c r="B13146">
        <f t="shared" ca="1" si="1023"/>
        <v>11</v>
      </c>
      <c r="C13146" t="str" cm="1">
        <f t="array" aca="1" ref="C13146" ca="1">INDEX(Reel1,Spins[[#This Row],[Stop1]])</f>
        <v>🍋</v>
      </c>
      <c r="D13146">
        <f t="shared" ca="1" si="1024"/>
        <v>15</v>
      </c>
      <c r="E13146" t="str" cm="1">
        <f t="array" aca="1" ref="E13146" ca="1">INDEX(Reel2,Spins[[#This Row],[Stop2]])</f>
        <v>🍒</v>
      </c>
      <c r="F13146">
        <f t="shared" ca="1" si="1025"/>
        <v>11</v>
      </c>
      <c r="G13146" t="str" cm="1">
        <f t="array" aca="1" ref="G13146" ca="1">INDEX(Reel3,Spins[[#This Row],[Stop3]])</f>
        <v>🍒</v>
      </c>
      <c r="H13146" t="b">
        <f ca="1">AND(Spins[[#This Row],[Sym1]]=Spins[[#This Row],[Sym2]],Spins[[#This Row],[Sym2]]=Spins[[#This Row],[Sym3]])</f>
        <v>0</v>
      </c>
      <c r="I1314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46">
        <f t="shared" si="1026"/>
        <v>1</v>
      </c>
      <c r="K13146">
        <f ca="1">Spins[[#This Row],[Mult]]*Spins[[#This Row],[Bet]]</f>
        <v>0</v>
      </c>
      <c r="L13146">
        <f ca="1">Spins[[#This Row],[Payout]]-Spins[[#This Row],[Bet]]</f>
        <v>-1</v>
      </c>
    </row>
    <row r="13147" spans="1:12" x14ac:dyDescent="0.3">
      <c r="A13147">
        <f t="shared" si="1022"/>
        <v>13146</v>
      </c>
      <c r="B13147">
        <f t="shared" ca="1" si="1023"/>
        <v>6</v>
      </c>
      <c r="C13147" t="str" cm="1">
        <f t="array" aca="1" ref="C13147" ca="1">INDEX(Reel1,Spins[[#This Row],[Stop1]])</f>
        <v>🍋</v>
      </c>
      <c r="D13147">
        <f t="shared" ca="1" si="1024"/>
        <v>29</v>
      </c>
      <c r="E13147" t="str" cm="1">
        <f t="array" aca="1" ref="E13147" ca="1">INDEX(Reel2,Spins[[#This Row],[Stop2]])</f>
        <v>7️⃣</v>
      </c>
      <c r="F13147">
        <f t="shared" ca="1" si="1025"/>
        <v>2</v>
      </c>
      <c r="G13147" t="str" cm="1">
        <f t="array" aca="1" ref="G13147" ca="1">INDEX(Reel3,Spins[[#This Row],[Stop3]])</f>
        <v>🍋</v>
      </c>
      <c r="H13147" t="b">
        <f ca="1">AND(Spins[[#This Row],[Sym1]]=Spins[[#This Row],[Sym2]],Spins[[#This Row],[Sym2]]=Spins[[#This Row],[Sym3]])</f>
        <v>0</v>
      </c>
      <c r="I1314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47">
        <f t="shared" si="1026"/>
        <v>1</v>
      </c>
      <c r="K13147">
        <f ca="1">Spins[[#This Row],[Mult]]*Spins[[#This Row],[Bet]]</f>
        <v>0</v>
      </c>
      <c r="L13147">
        <f ca="1">Spins[[#This Row],[Payout]]-Spins[[#This Row],[Bet]]</f>
        <v>-1</v>
      </c>
    </row>
    <row r="13148" spans="1:12" x14ac:dyDescent="0.3">
      <c r="A13148">
        <f t="shared" si="1022"/>
        <v>13147</v>
      </c>
      <c r="B13148">
        <f t="shared" ca="1" si="1023"/>
        <v>26</v>
      </c>
      <c r="C13148" t="str" cm="1">
        <f t="array" aca="1" ref="C13148" ca="1">INDEX(Reel1,Spins[[#This Row],[Stop1]])</f>
        <v>🔔</v>
      </c>
      <c r="D13148">
        <f t="shared" ca="1" si="1024"/>
        <v>1</v>
      </c>
      <c r="E13148" t="str" cm="1">
        <f t="array" aca="1" ref="E13148" ca="1">INDEX(Reel2,Spins[[#This Row],[Stop2]])</f>
        <v>🍋</v>
      </c>
      <c r="F13148">
        <f t="shared" ca="1" si="1025"/>
        <v>14</v>
      </c>
      <c r="G13148" t="str" cm="1">
        <f t="array" aca="1" ref="G13148" ca="1">INDEX(Reel3,Spins[[#This Row],[Stop3]])</f>
        <v>🍇</v>
      </c>
      <c r="H13148" t="b">
        <f ca="1">AND(Spins[[#This Row],[Sym1]]=Spins[[#This Row],[Sym2]],Spins[[#This Row],[Sym2]]=Spins[[#This Row],[Sym3]])</f>
        <v>0</v>
      </c>
      <c r="I1314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48">
        <f t="shared" si="1026"/>
        <v>1</v>
      </c>
      <c r="K13148">
        <f ca="1">Spins[[#This Row],[Mult]]*Spins[[#This Row],[Bet]]</f>
        <v>0</v>
      </c>
      <c r="L13148">
        <f ca="1">Spins[[#This Row],[Payout]]-Spins[[#This Row],[Bet]]</f>
        <v>-1</v>
      </c>
    </row>
    <row r="13149" spans="1:12" x14ac:dyDescent="0.3">
      <c r="A13149">
        <f t="shared" si="1022"/>
        <v>13148</v>
      </c>
      <c r="B13149">
        <f t="shared" ca="1" si="1023"/>
        <v>4</v>
      </c>
      <c r="C13149" t="str" cm="1">
        <f t="array" aca="1" ref="C13149" ca="1">INDEX(Reel1,Spins[[#This Row],[Stop1]])</f>
        <v>🍋</v>
      </c>
      <c r="D13149">
        <f t="shared" ca="1" si="1024"/>
        <v>7</v>
      </c>
      <c r="E13149" t="str" cm="1">
        <f t="array" aca="1" ref="E13149" ca="1">INDEX(Reel2,Spins[[#This Row],[Stop2]])</f>
        <v>🍋</v>
      </c>
      <c r="F13149">
        <f t="shared" ca="1" si="1025"/>
        <v>6</v>
      </c>
      <c r="G13149" t="str" cm="1">
        <f t="array" aca="1" ref="G13149" ca="1">INDEX(Reel3,Spins[[#This Row],[Stop3]])</f>
        <v>🍒</v>
      </c>
      <c r="H13149" t="b">
        <f ca="1">AND(Spins[[#This Row],[Sym1]]=Spins[[#This Row],[Sym2]],Spins[[#This Row],[Sym2]]=Spins[[#This Row],[Sym3]])</f>
        <v>0</v>
      </c>
      <c r="I1314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49">
        <f t="shared" si="1026"/>
        <v>1</v>
      </c>
      <c r="K13149">
        <f ca="1">Spins[[#This Row],[Mult]]*Spins[[#This Row],[Bet]]</f>
        <v>0.6</v>
      </c>
      <c r="L13149">
        <f ca="1">Spins[[#This Row],[Payout]]-Spins[[#This Row],[Bet]]</f>
        <v>-0.4</v>
      </c>
    </row>
    <row r="13150" spans="1:12" x14ac:dyDescent="0.3">
      <c r="A13150">
        <f t="shared" si="1022"/>
        <v>13149</v>
      </c>
      <c r="B13150">
        <f t="shared" ca="1" si="1023"/>
        <v>14</v>
      </c>
      <c r="C13150" t="str" cm="1">
        <f t="array" aca="1" ref="C13150" ca="1">INDEX(Reel1,Spins[[#This Row],[Stop1]])</f>
        <v>🍋</v>
      </c>
      <c r="D13150">
        <f t="shared" ca="1" si="1024"/>
        <v>15</v>
      </c>
      <c r="E13150" t="str" cm="1">
        <f t="array" aca="1" ref="E13150" ca="1">INDEX(Reel2,Spins[[#This Row],[Stop2]])</f>
        <v>🍒</v>
      </c>
      <c r="F13150">
        <f t="shared" ca="1" si="1025"/>
        <v>31</v>
      </c>
      <c r="G13150" t="str" cm="1">
        <f t="array" aca="1" ref="G13150" ca="1">INDEX(Reel3,Spins[[#This Row],[Stop3]])</f>
        <v>💎</v>
      </c>
      <c r="H13150" t="b">
        <f ca="1">AND(Spins[[#This Row],[Sym1]]=Spins[[#This Row],[Sym2]],Spins[[#This Row],[Sym2]]=Spins[[#This Row],[Sym3]])</f>
        <v>0</v>
      </c>
      <c r="I1315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0">
        <f t="shared" si="1026"/>
        <v>1</v>
      </c>
      <c r="K13150">
        <f ca="1">Spins[[#This Row],[Mult]]*Spins[[#This Row],[Bet]]</f>
        <v>0</v>
      </c>
      <c r="L13150">
        <f ca="1">Spins[[#This Row],[Payout]]-Spins[[#This Row],[Bet]]</f>
        <v>-1</v>
      </c>
    </row>
    <row r="13151" spans="1:12" x14ac:dyDescent="0.3">
      <c r="A13151">
        <f t="shared" si="1022"/>
        <v>13150</v>
      </c>
      <c r="B13151">
        <f t="shared" ca="1" si="1023"/>
        <v>13</v>
      </c>
      <c r="C13151" t="str" cm="1">
        <f t="array" aca="1" ref="C13151" ca="1">INDEX(Reel1,Spins[[#This Row],[Stop1]])</f>
        <v>🍋</v>
      </c>
      <c r="D13151">
        <f t="shared" ca="1" si="1024"/>
        <v>11</v>
      </c>
      <c r="E13151" t="str" cm="1">
        <f t="array" aca="1" ref="E13151" ca="1">INDEX(Reel2,Spins[[#This Row],[Stop2]])</f>
        <v>🍋</v>
      </c>
      <c r="F13151">
        <f t="shared" ca="1" si="1025"/>
        <v>24</v>
      </c>
      <c r="G13151" t="str" cm="1">
        <f t="array" aca="1" ref="G13151" ca="1">INDEX(Reel3,Spins[[#This Row],[Stop3]])</f>
        <v>BAR</v>
      </c>
      <c r="H13151" t="b">
        <f ca="1">AND(Spins[[#This Row],[Sym1]]=Spins[[#This Row],[Sym2]],Spins[[#This Row],[Sym2]]=Spins[[#This Row],[Sym3]])</f>
        <v>0</v>
      </c>
      <c r="I1315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51">
        <f t="shared" si="1026"/>
        <v>1</v>
      </c>
      <c r="K13151">
        <f ca="1">Spins[[#This Row],[Mult]]*Spins[[#This Row],[Bet]]</f>
        <v>0.6</v>
      </c>
      <c r="L13151">
        <f ca="1">Spins[[#This Row],[Payout]]-Spins[[#This Row],[Bet]]</f>
        <v>-0.4</v>
      </c>
    </row>
    <row r="13152" spans="1:12" x14ac:dyDescent="0.3">
      <c r="A13152">
        <f t="shared" si="1022"/>
        <v>13151</v>
      </c>
      <c r="B13152">
        <f t="shared" ca="1" si="1023"/>
        <v>18</v>
      </c>
      <c r="C13152" t="str" cm="1">
        <f t="array" aca="1" ref="C13152" ca="1">INDEX(Reel1,Spins[[#This Row],[Stop1]])</f>
        <v>🍒</v>
      </c>
      <c r="D13152">
        <f t="shared" ca="1" si="1024"/>
        <v>12</v>
      </c>
      <c r="E13152" t="str" cm="1">
        <f t="array" aca="1" ref="E13152" ca="1">INDEX(Reel2,Spins[[#This Row],[Stop2]])</f>
        <v>🍋</v>
      </c>
      <c r="F13152">
        <f t="shared" ca="1" si="1025"/>
        <v>5</v>
      </c>
      <c r="G13152" t="str" cm="1">
        <f t="array" aca="1" ref="G13152" ca="1">INDEX(Reel3,Spins[[#This Row],[Stop3]])</f>
        <v>🍋</v>
      </c>
      <c r="H13152" t="b">
        <f ca="1">AND(Spins[[#This Row],[Sym1]]=Spins[[#This Row],[Sym2]],Spins[[#This Row],[Sym2]]=Spins[[#This Row],[Sym3]])</f>
        <v>0</v>
      </c>
      <c r="I1315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2">
        <f t="shared" si="1026"/>
        <v>1</v>
      </c>
      <c r="K13152">
        <f ca="1">Spins[[#This Row],[Mult]]*Spins[[#This Row],[Bet]]</f>
        <v>0</v>
      </c>
      <c r="L13152">
        <f ca="1">Spins[[#This Row],[Payout]]-Spins[[#This Row],[Bet]]</f>
        <v>-1</v>
      </c>
    </row>
    <row r="13153" spans="1:12" x14ac:dyDescent="0.3">
      <c r="A13153">
        <f t="shared" si="1022"/>
        <v>13152</v>
      </c>
      <c r="B13153">
        <f t="shared" ca="1" si="1023"/>
        <v>12</v>
      </c>
      <c r="C13153" t="str" cm="1">
        <f t="array" aca="1" ref="C13153" ca="1">INDEX(Reel1,Spins[[#This Row],[Stop1]])</f>
        <v>🍋</v>
      </c>
      <c r="D13153">
        <f t="shared" ca="1" si="1024"/>
        <v>21</v>
      </c>
      <c r="E13153" t="str" cm="1">
        <f t="array" aca="1" ref="E13153" ca="1">INDEX(Reel2,Spins[[#This Row],[Stop2]])</f>
        <v>🍒</v>
      </c>
      <c r="F13153">
        <f t="shared" ca="1" si="1025"/>
        <v>12</v>
      </c>
      <c r="G13153" t="str" cm="1">
        <f t="array" aca="1" ref="G13153" ca="1">INDEX(Reel3,Spins[[#This Row],[Stop3]])</f>
        <v>🍒</v>
      </c>
      <c r="H13153" t="b">
        <f ca="1">AND(Spins[[#This Row],[Sym1]]=Spins[[#This Row],[Sym2]],Spins[[#This Row],[Sym2]]=Spins[[#This Row],[Sym3]])</f>
        <v>0</v>
      </c>
      <c r="I1315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3">
        <f t="shared" si="1026"/>
        <v>1</v>
      </c>
      <c r="K13153">
        <f ca="1">Spins[[#This Row],[Mult]]*Spins[[#This Row],[Bet]]</f>
        <v>0</v>
      </c>
      <c r="L13153">
        <f ca="1">Spins[[#This Row],[Payout]]-Spins[[#This Row],[Bet]]</f>
        <v>-1</v>
      </c>
    </row>
    <row r="13154" spans="1:12" x14ac:dyDescent="0.3">
      <c r="A13154">
        <f t="shared" si="1022"/>
        <v>13153</v>
      </c>
      <c r="B13154">
        <f t="shared" ca="1" si="1023"/>
        <v>29</v>
      </c>
      <c r="C13154" t="str" cm="1">
        <f t="array" aca="1" ref="C13154" ca="1">INDEX(Reel1,Spins[[#This Row],[Stop1]])</f>
        <v>7️⃣</v>
      </c>
      <c r="D13154">
        <f t="shared" ca="1" si="1024"/>
        <v>12</v>
      </c>
      <c r="E13154" t="str" cm="1">
        <f t="array" aca="1" ref="E13154" ca="1">INDEX(Reel2,Spins[[#This Row],[Stop2]])</f>
        <v>🍋</v>
      </c>
      <c r="F13154">
        <f t="shared" ca="1" si="1025"/>
        <v>29</v>
      </c>
      <c r="G13154" t="str" cm="1">
        <f t="array" aca="1" ref="G13154" ca="1">INDEX(Reel3,Spins[[#This Row],[Stop3]])</f>
        <v>7️⃣</v>
      </c>
      <c r="H13154" t="b">
        <f ca="1">AND(Spins[[#This Row],[Sym1]]=Spins[[#This Row],[Sym2]],Spins[[#This Row],[Sym2]]=Spins[[#This Row],[Sym3]])</f>
        <v>0</v>
      </c>
      <c r="I1315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4">
        <f t="shared" si="1026"/>
        <v>1</v>
      </c>
      <c r="K13154">
        <f ca="1">Spins[[#This Row],[Mult]]*Spins[[#This Row],[Bet]]</f>
        <v>0</v>
      </c>
      <c r="L13154">
        <f ca="1">Spins[[#This Row],[Payout]]-Spins[[#This Row],[Bet]]</f>
        <v>-1</v>
      </c>
    </row>
    <row r="13155" spans="1:12" x14ac:dyDescent="0.3">
      <c r="A13155">
        <f t="shared" si="1022"/>
        <v>13154</v>
      </c>
      <c r="B13155">
        <f t="shared" ca="1" si="1023"/>
        <v>15</v>
      </c>
      <c r="C13155" t="str" cm="1">
        <f t="array" aca="1" ref="C13155" ca="1">INDEX(Reel1,Spins[[#This Row],[Stop1]])</f>
        <v>🍒</v>
      </c>
      <c r="D13155">
        <f t="shared" ca="1" si="1024"/>
        <v>4</v>
      </c>
      <c r="E13155" t="str" cm="1">
        <f t="array" aca="1" ref="E13155" ca="1">INDEX(Reel2,Spins[[#This Row],[Stop2]])</f>
        <v>🍋</v>
      </c>
      <c r="F13155">
        <f t="shared" ca="1" si="1025"/>
        <v>5</v>
      </c>
      <c r="G13155" t="str" cm="1">
        <f t="array" aca="1" ref="G13155" ca="1">INDEX(Reel3,Spins[[#This Row],[Stop3]])</f>
        <v>🍋</v>
      </c>
      <c r="H13155" t="b">
        <f ca="1">AND(Spins[[#This Row],[Sym1]]=Spins[[#This Row],[Sym2]],Spins[[#This Row],[Sym2]]=Spins[[#This Row],[Sym3]])</f>
        <v>0</v>
      </c>
      <c r="I1315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5">
        <f t="shared" si="1026"/>
        <v>1</v>
      </c>
      <c r="K13155">
        <f ca="1">Spins[[#This Row],[Mult]]*Spins[[#This Row],[Bet]]</f>
        <v>0</v>
      </c>
      <c r="L13155">
        <f ca="1">Spins[[#This Row],[Payout]]-Spins[[#This Row],[Bet]]</f>
        <v>-1</v>
      </c>
    </row>
    <row r="13156" spans="1:12" x14ac:dyDescent="0.3">
      <c r="A13156">
        <f t="shared" si="1022"/>
        <v>13155</v>
      </c>
      <c r="B13156">
        <f t="shared" ca="1" si="1023"/>
        <v>20</v>
      </c>
      <c r="C13156" t="str" cm="1">
        <f t="array" aca="1" ref="C13156" ca="1">INDEX(Reel1,Spins[[#This Row],[Stop1]])</f>
        <v>🍒</v>
      </c>
      <c r="D13156">
        <f t="shared" ca="1" si="1024"/>
        <v>12</v>
      </c>
      <c r="E13156" t="str" cm="1">
        <f t="array" aca="1" ref="E13156" ca="1">INDEX(Reel2,Spins[[#This Row],[Stop2]])</f>
        <v>🍋</v>
      </c>
      <c r="F13156">
        <f t="shared" ca="1" si="1025"/>
        <v>29</v>
      </c>
      <c r="G13156" t="str" cm="1">
        <f t="array" aca="1" ref="G13156" ca="1">INDEX(Reel3,Spins[[#This Row],[Stop3]])</f>
        <v>7️⃣</v>
      </c>
      <c r="H13156" t="b">
        <f ca="1">AND(Spins[[#This Row],[Sym1]]=Spins[[#This Row],[Sym2]],Spins[[#This Row],[Sym2]]=Spins[[#This Row],[Sym3]])</f>
        <v>0</v>
      </c>
      <c r="I1315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6">
        <f t="shared" si="1026"/>
        <v>1</v>
      </c>
      <c r="K13156">
        <f ca="1">Spins[[#This Row],[Mult]]*Spins[[#This Row],[Bet]]</f>
        <v>0</v>
      </c>
      <c r="L13156">
        <f ca="1">Spins[[#This Row],[Payout]]-Spins[[#This Row],[Bet]]</f>
        <v>-1</v>
      </c>
    </row>
    <row r="13157" spans="1:12" x14ac:dyDescent="0.3">
      <c r="A13157">
        <f t="shared" si="1022"/>
        <v>13156</v>
      </c>
      <c r="B13157">
        <f t="shared" ca="1" si="1023"/>
        <v>11</v>
      </c>
      <c r="C13157" t="str" cm="1">
        <f t="array" aca="1" ref="C13157" ca="1">INDEX(Reel1,Spins[[#This Row],[Stop1]])</f>
        <v>🍋</v>
      </c>
      <c r="D13157">
        <f t="shared" ca="1" si="1024"/>
        <v>4</v>
      </c>
      <c r="E13157" t="str" cm="1">
        <f t="array" aca="1" ref="E13157" ca="1">INDEX(Reel2,Spins[[#This Row],[Stop2]])</f>
        <v>🍋</v>
      </c>
      <c r="F13157">
        <f t="shared" ca="1" si="1025"/>
        <v>3</v>
      </c>
      <c r="G13157" t="str" cm="1">
        <f t="array" aca="1" ref="G13157" ca="1">INDEX(Reel3,Spins[[#This Row],[Stop3]])</f>
        <v>🍋</v>
      </c>
      <c r="H13157" t="b">
        <f ca="1">AND(Spins[[#This Row],[Sym1]]=Spins[[#This Row],[Sym2]],Spins[[#This Row],[Sym2]]=Spins[[#This Row],[Sym3]])</f>
        <v>1</v>
      </c>
      <c r="I1315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157">
        <f t="shared" si="1026"/>
        <v>1</v>
      </c>
      <c r="K13157">
        <f ca="1">Spins[[#This Row],[Mult]]*Spins[[#This Row],[Bet]]</f>
        <v>14</v>
      </c>
      <c r="L13157">
        <f ca="1">Spins[[#This Row],[Payout]]-Spins[[#This Row],[Bet]]</f>
        <v>13</v>
      </c>
    </row>
    <row r="13158" spans="1:12" x14ac:dyDescent="0.3">
      <c r="A13158">
        <f t="shared" si="1022"/>
        <v>13157</v>
      </c>
      <c r="B13158">
        <f t="shared" ca="1" si="1023"/>
        <v>30</v>
      </c>
      <c r="C13158" t="str" cm="1">
        <f t="array" aca="1" ref="C13158" ca="1">INDEX(Reel1,Spins[[#This Row],[Stop1]])</f>
        <v>7️⃣</v>
      </c>
      <c r="D13158">
        <f t="shared" ca="1" si="1024"/>
        <v>8</v>
      </c>
      <c r="E13158" t="str" cm="1">
        <f t="array" aca="1" ref="E13158" ca="1">INDEX(Reel2,Spins[[#This Row],[Stop2]])</f>
        <v>🍋</v>
      </c>
      <c r="F13158">
        <f t="shared" ca="1" si="1025"/>
        <v>1</v>
      </c>
      <c r="G13158" t="str" cm="1">
        <f t="array" aca="1" ref="G13158" ca="1">INDEX(Reel3,Spins[[#This Row],[Stop3]])</f>
        <v>🍋</v>
      </c>
      <c r="H13158" t="b">
        <f ca="1">AND(Spins[[#This Row],[Sym1]]=Spins[[#This Row],[Sym2]],Spins[[#This Row],[Sym2]]=Spins[[#This Row],[Sym3]])</f>
        <v>0</v>
      </c>
      <c r="I1315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58">
        <f t="shared" si="1026"/>
        <v>1</v>
      </c>
      <c r="K13158">
        <f ca="1">Spins[[#This Row],[Mult]]*Spins[[#This Row],[Bet]]</f>
        <v>0</v>
      </c>
      <c r="L13158">
        <f ca="1">Spins[[#This Row],[Payout]]-Spins[[#This Row],[Bet]]</f>
        <v>-1</v>
      </c>
    </row>
    <row r="13159" spans="1:12" x14ac:dyDescent="0.3">
      <c r="A13159">
        <f t="shared" si="1022"/>
        <v>13158</v>
      </c>
      <c r="B13159">
        <f t="shared" ca="1" si="1023"/>
        <v>5</v>
      </c>
      <c r="C13159" t="str" cm="1">
        <f t="array" aca="1" ref="C13159" ca="1">INDEX(Reel1,Spins[[#This Row],[Stop1]])</f>
        <v>🍋</v>
      </c>
      <c r="D13159">
        <f t="shared" ca="1" si="1024"/>
        <v>2</v>
      </c>
      <c r="E13159" t="str" cm="1">
        <f t="array" aca="1" ref="E13159" ca="1">INDEX(Reel2,Spins[[#This Row],[Stop2]])</f>
        <v>🍋</v>
      </c>
      <c r="F13159">
        <f t="shared" ca="1" si="1025"/>
        <v>21</v>
      </c>
      <c r="G13159" t="str" cm="1">
        <f t="array" aca="1" ref="G13159" ca="1">INDEX(Reel3,Spins[[#This Row],[Stop3]])</f>
        <v>🔔</v>
      </c>
      <c r="H13159" t="b">
        <f ca="1">AND(Spins[[#This Row],[Sym1]]=Spins[[#This Row],[Sym2]],Spins[[#This Row],[Sym2]]=Spins[[#This Row],[Sym3]])</f>
        <v>0</v>
      </c>
      <c r="I1315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59">
        <f t="shared" si="1026"/>
        <v>1</v>
      </c>
      <c r="K13159">
        <f ca="1">Spins[[#This Row],[Mult]]*Spins[[#This Row],[Bet]]</f>
        <v>0.6</v>
      </c>
      <c r="L13159">
        <f ca="1">Spins[[#This Row],[Payout]]-Spins[[#This Row],[Bet]]</f>
        <v>-0.4</v>
      </c>
    </row>
    <row r="13160" spans="1:12" x14ac:dyDescent="0.3">
      <c r="A13160">
        <f t="shared" si="1022"/>
        <v>13159</v>
      </c>
      <c r="B13160">
        <f t="shared" ca="1" si="1023"/>
        <v>10</v>
      </c>
      <c r="C13160" t="str" cm="1">
        <f t="array" aca="1" ref="C13160" ca="1">INDEX(Reel1,Spins[[#This Row],[Stop1]])</f>
        <v>🍋</v>
      </c>
      <c r="D13160">
        <f t="shared" ca="1" si="1024"/>
        <v>23</v>
      </c>
      <c r="E13160" t="str" cm="1">
        <f t="array" aca="1" ref="E13160" ca="1">INDEX(Reel2,Spins[[#This Row],[Stop2]])</f>
        <v>🍇</v>
      </c>
      <c r="F13160">
        <f t="shared" ca="1" si="1025"/>
        <v>20</v>
      </c>
      <c r="G13160" t="str" cm="1">
        <f t="array" aca="1" ref="G13160" ca="1">INDEX(Reel3,Spins[[#This Row],[Stop3]])</f>
        <v>🔔</v>
      </c>
      <c r="H13160" t="b">
        <f ca="1">AND(Spins[[#This Row],[Sym1]]=Spins[[#This Row],[Sym2]],Spins[[#This Row],[Sym2]]=Spins[[#This Row],[Sym3]])</f>
        <v>0</v>
      </c>
      <c r="I1316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0">
        <f t="shared" si="1026"/>
        <v>1</v>
      </c>
      <c r="K13160">
        <f ca="1">Spins[[#This Row],[Mult]]*Spins[[#This Row],[Bet]]</f>
        <v>0</v>
      </c>
      <c r="L13160">
        <f ca="1">Spins[[#This Row],[Payout]]-Spins[[#This Row],[Bet]]</f>
        <v>-1</v>
      </c>
    </row>
    <row r="13161" spans="1:12" x14ac:dyDescent="0.3">
      <c r="A13161">
        <f t="shared" si="1022"/>
        <v>13160</v>
      </c>
      <c r="B13161">
        <f t="shared" ca="1" si="1023"/>
        <v>15</v>
      </c>
      <c r="C13161" t="str" cm="1">
        <f t="array" aca="1" ref="C13161" ca="1">INDEX(Reel1,Spins[[#This Row],[Stop1]])</f>
        <v>🍒</v>
      </c>
      <c r="D13161">
        <f t="shared" ca="1" si="1024"/>
        <v>2</v>
      </c>
      <c r="E13161" t="str" cm="1">
        <f t="array" aca="1" ref="E13161" ca="1">INDEX(Reel2,Spins[[#This Row],[Stop2]])</f>
        <v>🍋</v>
      </c>
      <c r="F13161">
        <f t="shared" ca="1" si="1025"/>
        <v>22</v>
      </c>
      <c r="G13161" t="str" cm="1">
        <f t="array" aca="1" ref="G13161" ca="1">INDEX(Reel3,Spins[[#This Row],[Stop3]])</f>
        <v>🔔</v>
      </c>
      <c r="H13161" t="b">
        <f ca="1">AND(Spins[[#This Row],[Sym1]]=Spins[[#This Row],[Sym2]],Spins[[#This Row],[Sym2]]=Spins[[#This Row],[Sym3]])</f>
        <v>0</v>
      </c>
      <c r="I1316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1">
        <f t="shared" si="1026"/>
        <v>1</v>
      </c>
      <c r="K13161">
        <f ca="1">Spins[[#This Row],[Mult]]*Spins[[#This Row],[Bet]]</f>
        <v>0</v>
      </c>
      <c r="L13161">
        <f ca="1">Spins[[#This Row],[Payout]]-Spins[[#This Row],[Bet]]</f>
        <v>-1</v>
      </c>
    </row>
    <row r="13162" spans="1:12" x14ac:dyDescent="0.3">
      <c r="A13162">
        <f t="shared" si="1022"/>
        <v>13161</v>
      </c>
      <c r="B13162">
        <f t="shared" ca="1" si="1023"/>
        <v>7</v>
      </c>
      <c r="C13162" t="str" cm="1">
        <f t="array" aca="1" ref="C13162" ca="1">INDEX(Reel1,Spins[[#This Row],[Stop1]])</f>
        <v>🍋</v>
      </c>
      <c r="D13162">
        <f t="shared" ca="1" si="1024"/>
        <v>30</v>
      </c>
      <c r="E13162" t="str" cm="1">
        <f t="array" aca="1" ref="E13162" ca="1">INDEX(Reel2,Spins[[#This Row],[Stop2]])</f>
        <v>7️⃣</v>
      </c>
      <c r="F13162">
        <f t="shared" ca="1" si="1025"/>
        <v>28</v>
      </c>
      <c r="G13162" t="str" cm="1">
        <f t="array" aca="1" ref="G13162" ca="1">INDEX(Reel3,Spins[[#This Row],[Stop3]])</f>
        <v>7️⃣</v>
      </c>
      <c r="H13162" t="b">
        <f ca="1">AND(Spins[[#This Row],[Sym1]]=Spins[[#This Row],[Sym2]],Spins[[#This Row],[Sym2]]=Spins[[#This Row],[Sym3]])</f>
        <v>0</v>
      </c>
      <c r="I1316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2">
        <f t="shared" si="1026"/>
        <v>1</v>
      </c>
      <c r="K13162">
        <f ca="1">Spins[[#This Row],[Mult]]*Spins[[#This Row],[Bet]]</f>
        <v>0</v>
      </c>
      <c r="L13162">
        <f ca="1">Spins[[#This Row],[Payout]]-Spins[[#This Row],[Bet]]</f>
        <v>-1</v>
      </c>
    </row>
    <row r="13163" spans="1:12" x14ac:dyDescent="0.3">
      <c r="A13163">
        <f t="shared" si="1022"/>
        <v>13162</v>
      </c>
      <c r="B13163">
        <f t="shared" ca="1" si="1023"/>
        <v>24</v>
      </c>
      <c r="C13163" t="str" cm="1">
        <f t="array" aca="1" ref="C13163" ca="1">INDEX(Reel1,Spins[[#This Row],[Stop1]])</f>
        <v>🍇</v>
      </c>
      <c r="D13163">
        <f t="shared" ca="1" si="1024"/>
        <v>8</v>
      </c>
      <c r="E13163" t="str" cm="1">
        <f t="array" aca="1" ref="E13163" ca="1">INDEX(Reel2,Spins[[#This Row],[Stop2]])</f>
        <v>🍋</v>
      </c>
      <c r="F13163">
        <f t="shared" ca="1" si="1025"/>
        <v>20</v>
      </c>
      <c r="G13163" t="str" cm="1">
        <f t="array" aca="1" ref="G13163" ca="1">INDEX(Reel3,Spins[[#This Row],[Stop3]])</f>
        <v>🔔</v>
      </c>
      <c r="H13163" t="b">
        <f ca="1">AND(Spins[[#This Row],[Sym1]]=Spins[[#This Row],[Sym2]],Spins[[#This Row],[Sym2]]=Spins[[#This Row],[Sym3]])</f>
        <v>0</v>
      </c>
      <c r="I1316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3">
        <f t="shared" si="1026"/>
        <v>1</v>
      </c>
      <c r="K13163">
        <f ca="1">Spins[[#This Row],[Mult]]*Spins[[#This Row],[Bet]]</f>
        <v>0</v>
      </c>
      <c r="L13163">
        <f ca="1">Spins[[#This Row],[Payout]]-Spins[[#This Row],[Bet]]</f>
        <v>-1</v>
      </c>
    </row>
    <row r="13164" spans="1:12" x14ac:dyDescent="0.3">
      <c r="A13164">
        <f t="shared" si="1022"/>
        <v>13163</v>
      </c>
      <c r="B13164">
        <f t="shared" ca="1" si="1023"/>
        <v>5</v>
      </c>
      <c r="C13164" t="str" cm="1">
        <f t="array" aca="1" ref="C13164" ca="1">INDEX(Reel1,Spins[[#This Row],[Stop1]])</f>
        <v>🍋</v>
      </c>
      <c r="D13164">
        <f t="shared" ca="1" si="1024"/>
        <v>9</v>
      </c>
      <c r="E13164" t="str" cm="1">
        <f t="array" aca="1" ref="E13164" ca="1">INDEX(Reel2,Spins[[#This Row],[Stop2]])</f>
        <v>🍋</v>
      </c>
      <c r="F13164">
        <f t="shared" ca="1" si="1025"/>
        <v>20</v>
      </c>
      <c r="G13164" t="str" cm="1">
        <f t="array" aca="1" ref="G13164" ca="1">INDEX(Reel3,Spins[[#This Row],[Stop3]])</f>
        <v>🔔</v>
      </c>
      <c r="H13164" t="b">
        <f ca="1">AND(Spins[[#This Row],[Sym1]]=Spins[[#This Row],[Sym2]],Spins[[#This Row],[Sym2]]=Spins[[#This Row],[Sym3]])</f>
        <v>0</v>
      </c>
      <c r="I1316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64">
        <f t="shared" si="1026"/>
        <v>1</v>
      </c>
      <c r="K13164">
        <f ca="1">Spins[[#This Row],[Mult]]*Spins[[#This Row],[Bet]]</f>
        <v>0.6</v>
      </c>
      <c r="L13164">
        <f ca="1">Spins[[#This Row],[Payout]]-Spins[[#This Row],[Bet]]</f>
        <v>-0.4</v>
      </c>
    </row>
    <row r="13165" spans="1:12" x14ac:dyDescent="0.3">
      <c r="A13165">
        <f t="shared" si="1022"/>
        <v>13164</v>
      </c>
      <c r="B13165">
        <f t="shared" ca="1" si="1023"/>
        <v>14</v>
      </c>
      <c r="C13165" t="str" cm="1">
        <f t="array" aca="1" ref="C13165" ca="1">INDEX(Reel1,Spins[[#This Row],[Stop1]])</f>
        <v>🍋</v>
      </c>
      <c r="D13165">
        <f t="shared" ca="1" si="1024"/>
        <v>23</v>
      </c>
      <c r="E13165" t="str" cm="1">
        <f t="array" aca="1" ref="E13165" ca="1">INDEX(Reel2,Spins[[#This Row],[Stop2]])</f>
        <v>🍇</v>
      </c>
      <c r="F13165">
        <f t="shared" ca="1" si="1025"/>
        <v>24</v>
      </c>
      <c r="G13165" t="str" cm="1">
        <f t="array" aca="1" ref="G13165" ca="1">INDEX(Reel3,Spins[[#This Row],[Stop3]])</f>
        <v>BAR</v>
      </c>
      <c r="H13165" t="b">
        <f ca="1">AND(Spins[[#This Row],[Sym1]]=Spins[[#This Row],[Sym2]],Spins[[#This Row],[Sym2]]=Spins[[#This Row],[Sym3]])</f>
        <v>0</v>
      </c>
      <c r="I1316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5">
        <f t="shared" si="1026"/>
        <v>1</v>
      </c>
      <c r="K13165">
        <f ca="1">Spins[[#This Row],[Mult]]*Spins[[#This Row],[Bet]]</f>
        <v>0</v>
      </c>
      <c r="L13165">
        <f ca="1">Spins[[#This Row],[Payout]]-Spins[[#This Row],[Bet]]</f>
        <v>-1</v>
      </c>
    </row>
    <row r="13166" spans="1:12" x14ac:dyDescent="0.3">
      <c r="A13166">
        <f t="shared" si="1022"/>
        <v>13165</v>
      </c>
      <c r="B13166">
        <f t="shared" ca="1" si="1023"/>
        <v>22</v>
      </c>
      <c r="C13166" t="str" cm="1">
        <f t="array" aca="1" ref="C13166" ca="1">INDEX(Reel1,Spins[[#This Row],[Stop1]])</f>
        <v>🍇</v>
      </c>
      <c r="D13166">
        <f t="shared" ca="1" si="1024"/>
        <v>3</v>
      </c>
      <c r="E13166" t="str" cm="1">
        <f t="array" aca="1" ref="E13166" ca="1">INDEX(Reel2,Spins[[#This Row],[Stop2]])</f>
        <v>🍋</v>
      </c>
      <c r="F13166">
        <f t="shared" ca="1" si="1025"/>
        <v>31</v>
      </c>
      <c r="G13166" t="str" cm="1">
        <f t="array" aca="1" ref="G13166" ca="1">INDEX(Reel3,Spins[[#This Row],[Stop3]])</f>
        <v>💎</v>
      </c>
      <c r="H13166" t="b">
        <f ca="1">AND(Spins[[#This Row],[Sym1]]=Spins[[#This Row],[Sym2]],Spins[[#This Row],[Sym2]]=Spins[[#This Row],[Sym3]])</f>
        <v>0</v>
      </c>
      <c r="I1316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6">
        <f t="shared" si="1026"/>
        <v>1</v>
      </c>
      <c r="K13166">
        <f ca="1">Spins[[#This Row],[Mult]]*Spins[[#This Row],[Bet]]</f>
        <v>0</v>
      </c>
      <c r="L13166">
        <f ca="1">Spins[[#This Row],[Payout]]-Spins[[#This Row],[Bet]]</f>
        <v>-1</v>
      </c>
    </row>
    <row r="13167" spans="1:12" x14ac:dyDescent="0.3">
      <c r="A13167">
        <f t="shared" si="1022"/>
        <v>13166</v>
      </c>
      <c r="B13167">
        <f t="shared" ca="1" si="1023"/>
        <v>17</v>
      </c>
      <c r="C13167" t="str" cm="1">
        <f t="array" aca="1" ref="C13167" ca="1">INDEX(Reel1,Spins[[#This Row],[Stop1]])</f>
        <v>🍒</v>
      </c>
      <c r="D13167">
        <f t="shared" ca="1" si="1024"/>
        <v>9</v>
      </c>
      <c r="E13167" t="str" cm="1">
        <f t="array" aca="1" ref="E13167" ca="1">INDEX(Reel2,Spins[[#This Row],[Stop2]])</f>
        <v>🍋</v>
      </c>
      <c r="F13167">
        <f t="shared" ca="1" si="1025"/>
        <v>25</v>
      </c>
      <c r="G13167" t="str" cm="1">
        <f t="array" aca="1" ref="G13167" ca="1">INDEX(Reel3,Spins[[#This Row],[Stop3]])</f>
        <v>BAR</v>
      </c>
      <c r="H13167" t="b">
        <f ca="1">AND(Spins[[#This Row],[Sym1]]=Spins[[#This Row],[Sym2]],Spins[[#This Row],[Sym2]]=Spins[[#This Row],[Sym3]])</f>
        <v>0</v>
      </c>
      <c r="I1316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7">
        <f t="shared" si="1026"/>
        <v>1</v>
      </c>
      <c r="K13167">
        <f ca="1">Spins[[#This Row],[Mult]]*Spins[[#This Row],[Bet]]</f>
        <v>0</v>
      </c>
      <c r="L13167">
        <f ca="1">Spins[[#This Row],[Payout]]-Spins[[#This Row],[Bet]]</f>
        <v>-1</v>
      </c>
    </row>
    <row r="13168" spans="1:12" x14ac:dyDescent="0.3">
      <c r="A13168">
        <f t="shared" si="1022"/>
        <v>13167</v>
      </c>
      <c r="B13168">
        <f t="shared" ca="1" si="1023"/>
        <v>10</v>
      </c>
      <c r="C13168" t="str" cm="1">
        <f t="array" aca="1" ref="C13168" ca="1">INDEX(Reel1,Spins[[#This Row],[Stop1]])</f>
        <v>🍋</v>
      </c>
      <c r="D13168">
        <f t="shared" ca="1" si="1024"/>
        <v>4</v>
      </c>
      <c r="E13168" t="str" cm="1">
        <f t="array" aca="1" ref="E13168" ca="1">INDEX(Reel2,Spins[[#This Row],[Stop2]])</f>
        <v>🍋</v>
      </c>
      <c r="F13168">
        <f t="shared" ca="1" si="1025"/>
        <v>4</v>
      </c>
      <c r="G13168" t="str" cm="1">
        <f t="array" aca="1" ref="G13168" ca="1">INDEX(Reel3,Spins[[#This Row],[Stop3]])</f>
        <v>🍋</v>
      </c>
      <c r="H13168" t="b">
        <f ca="1">AND(Spins[[#This Row],[Sym1]]=Spins[[#This Row],[Sym2]],Spins[[#This Row],[Sym2]]=Spins[[#This Row],[Sym3]])</f>
        <v>1</v>
      </c>
      <c r="I1316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168">
        <f t="shared" si="1026"/>
        <v>1</v>
      </c>
      <c r="K13168">
        <f ca="1">Spins[[#This Row],[Mult]]*Spins[[#This Row],[Bet]]</f>
        <v>14</v>
      </c>
      <c r="L13168">
        <f ca="1">Spins[[#This Row],[Payout]]-Spins[[#This Row],[Bet]]</f>
        <v>13</v>
      </c>
    </row>
    <row r="13169" spans="1:12" x14ac:dyDescent="0.3">
      <c r="A13169">
        <f t="shared" si="1022"/>
        <v>13168</v>
      </c>
      <c r="B13169">
        <f t="shared" ca="1" si="1023"/>
        <v>30</v>
      </c>
      <c r="C13169" t="str" cm="1">
        <f t="array" aca="1" ref="C13169" ca="1">INDEX(Reel1,Spins[[#This Row],[Stop1]])</f>
        <v>7️⃣</v>
      </c>
      <c r="D13169">
        <f t="shared" ca="1" si="1024"/>
        <v>2</v>
      </c>
      <c r="E13169" t="str" cm="1">
        <f t="array" aca="1" ref="E13169" ca="1">INDEX(Reel2,Spins[[#This Row],[Stop2]])</f>
        <v>🍋</v>
      </c>
      <c r="F13169">
        <f t="shared" ca="1" si="1025"/>
        <v>10</v>
      </c>
      <c r="G13169" t="str" cm="1">
        <f t="array" aca="1" ref="G13169" ca="1">INDEX(Reel3,Spins[[#This Row],[Stop3]])</f>
        <v>🍒</v>
      </c>
      <c r="H13169" t="b">
        <f ca="1">AND(Spins[[#This Row],[Sym1]]=Spins[[#This Row],[Sym2]],Spins[[#This Row],[Sym2]]=Spins[[#This Row],[Sym3]])</f>
        <v>0</v>
      </c>
      <c r="I1316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69">
        <f t="shared" si="1026"/>
        <v>1</v>
      </c>
      <c r="K13169">
        <f ca="1">Spins[[#This Row],[Mult]]*Spins[[#This Row],[Bet]]</f>
        <v>0</v>
      </c>
      <c r="L13169">
        <f ca="1">Spins[[#This Row],[Payout]]-Spins[[#This Row],[Bet]]</f>
        <v>-1</v>
      </c>
    </row>
    <row r="13170" spans="1:12" x14ac:dyDescent="0.3">
      <c r="A13170">
        <f t="shared" si="1022"/>
        <v>13169</v>
      </c>
      <c r="B13170">
        <f t="shared" ca="1" si="1023"/>
        <v>13</v>
      </c>
      <c r="C13170" t="str" cm="1">
        <f t="array" aca="1" ref="C13170" ca="1">INDEX(Reel1,Spins[[#This Row],[Stop1]])</f>
        <v>🍋</v>
      </c>
      <c r="D13170">
        <f t="shared" ca="1" si="1024"/>
        <v>2</v>
      </c>
      <c r="E13170" t="str" cm="1">
        <f t="array" aca="1" ref="E13170" ca="1">INDEX(Reel2,Spins[[#This Row],[Stop2]])</f>
        <v>🍋</v>
      </c>
      <c r="F13170">
        <f t="shared" ca="1" si="1025"/>
        <v>23</v>
      </c>
      <c r="G13170" t="str" cm="1">
        <f t="array" aca="1" ref="G13170" ca="1">INDEX(Reel3,Spins[[#This Row],[Stop3]])</f>
        <v>BAR</v>
      </c>
      <c r="H13170" t="b">
        <f ca="1">AND(Spins[[#This Row],[Sym1]]=Spins[[#This Row],[Sym2]],Spins[[#This Row],[Sym2]]=Spins[[#This Row],[Sym3]])</f>
        <v>0</v>
      </c>
      <c r="I1317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70">
        <f t="shared" si="1026"/>
        <v>1</v>
      </c>
      <c r="K13170">
        <f ca="1">Spins[[#This Row],[Mult]]*Spins[[#This Row],[Bet]]</f>
        <v>0.6</v>
      </c>
      <c r="L13170">
        <f ca="1">Spins[[#This Row],[Payout]]-Spins[[#This Row],[Bet]]</f>
        <v>-0.4</v>
      </c>
    </row>
    <row r="13171" spans="1:12" x14ac:dyDescent="0.3">
      <c r="A13171">
        <f t="shared" si="1022"/>
        <v>13170</v>
      </c>
      <c r="B13171">
        <f t="shared" ca="1" si="1023"/>
        <v>8</v>
      </c>
      <c r="C13171" t="str" cm="1">
        <f t="array" aca="1" ref="C13171" ca="1">INDEX(Reel1,Spins[[#This Row],[Stop1]])</f>
        <v>🍋</v>
      </c>
      <c r="D13171">
        <f t="shared" ca="1" si="1024"/>
        <v>18</v>
      </c>
      <c r="E13171" t="str" cm="1">
        <f t="array" aca="1" ref="E13171" ca="1">INDEX(Reel2,Spins[[#This Row],[Stop2]])</f>
        <v>🍒</v>
      </c>
      <c r="F13171">
        <f t="shared" ca="1" si="1025"/>
        <v>4</v>
      </c>
      <c r="G13171" t="str" cm="1">
        <f t="array" aca="1" ref="G13171" ca="1">INDEX(Reel3,Spins[[#This Row],[Stop3]])</f>
        <v>🍋</v>
      </c>
      <c r="H13171" t="b">
        <f ca="1">AND(Spins[[#This Row],[Sym1]]=Spins[[#This Row],[Sym2]],Spins[[#This Row],[Sym2]]=Spins[[#This Row],[Sym3]])</f>
        <v>0</v>
      </c>
      <c r="I1317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71">
        <f t="shared" si="1026"/>
        <v>1</v>
      </c>
      <c r="K13171">
        <f ca="1">Spins[[#This Row],[Mult]]*Spins[[#This Row],[Bet]]</f>
        <v>0</v>
      </c>
      <c r="L13171">
        <f ca="1">Spins[[#This Row],[Payout]]-Spins[[#This Row],[Bet]]</f>
        <v>-1</v>
      </c>
    </row>
    <row r="13172" spans="1:12" x14ac:dyDescent="0.3">
      <c r="A13172">
        <f t="shared" si="1022"/>
        <v>13171</v>
      </c>
      <c r="B13172">
        <f t="shared" ca="1" si="1023"/>
        <v>28</v>
      </c>
      <c r="C13172" t="str" cm="1">
        <f t="array" aca="1" ref="C13172" ca="1">INDEX(Reel1,Spins[[#This Row],[Stop1]])</f>
        <v>BAR</v>
      </c>
      <c r="D13172">
        <f t="shared" ca="1" si="1024"/>
        <v>16</v>
      </c>
      <c r="E13172" t="str" cm="1">
        <f t="array" aca="1" ref="E13172" ca="1">INDEX(Reel2,Spins[[#This Row],[Stop2]])</f>
        <v>🍒</v>
      </c>
      <c r="F13172">
        <f t="shared" ca="1" si="1025"/>
        <v>30</v>
      </c>
      <c r="G13172" t="str" cm="1">
        <f t="array" aca="1" ref="G13172" ca="1">INDEX(Reel3,Spins[[#This Row],[Stop3]])</f>
        <v>💎</v>
      </c>
      <c r="H13172" t="b">
        <f ca="1">AND(Spins[[#This Row],[Sym1]]=Spins[[#This Row],[Sym2]],Spins[[#This Row],[Sym2]]=Spins[[#This Row],[Sym3]])</f>
        <v>0</v>
      </c>
      <c r="I1317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72">
        <f t="shared" si="1026"/>
        <v>1</v>
      </c>
      <c r="K13172">
        <f ca="1">Spins[[#This Row],[Mult]]*Spins[[#This Row],[Bet]]</f>
        <v>0</v>
      </c>
      <c r="L13172">
        <f ca="1">Spins[[#This Row],[Payout]]-Spins[[#This Row],[Bet]]</f>
        <v>-1</v>
      </c>
    </row>
    <row r="13173" spans="1:12" x14ac:dyDescent="0.3">
      <c r="A13173">
        <f t="shared" si="1022"/>
        <v>13172</v>
      </c>
      <c r="B13173">
        <f t="shared" ca="1" si="1023"/>
        <v>11</v>
      </c>
      <c r="C13173" t="str" cm="1">
        <f t="array" aca="1" ref="C13173" ca="1">INDEX(Reel1,Spins[[#This Row],[Stop1]])</f>
        <v>🍋</v>
      </c>
      <c r="D13173">
        <f t="shared" ca="1" si="1024"/>
        <v>25</v>
      </c>
      <c r="E13173" t="str" cm="1">
        <f t="array" aca="1" ref="E13173" ca="1">INDEX(Reel2,Spins[[#This Row],[Stop2]])</f>
        <v>🔔</v>
      </c>
      <c r="F13173">
        <f t="shared" ca="1" si="1025"/>
        <v>30</v>
      </c>
      <c r="G13173" t="str" cm="1">
        <f t="array" aca="1" ref="G13173" ca="1">INDEX(Reel3,Spins[[#This Row],[Stop3]])</f>
        <v>💎</v>
      </c>
      <c r="H13173" t="b">
        <f ca="1">AND(Spins[[#This Row],[Sym1]]=Spins[[#This Row],[Sym2]],Spins[[#This Row],[Sym2]]=Spins[[#This Row],[Sym3]])</f>
        <v>0</v>
      </c>
      <c r="I1317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73">
        <f t="shared" si="1026"/>
        <v>1</v>
      </c>
      <c r="K13173">
        <f ca="1">Spins[[#This Row],[Mult]]*Spins[[#This Row],[Bet]]</f>
        <v>0</v>
      </c>
      <c r="L13173">
        <f ca="1">Spins[[#This Row],[Payout]]-Spins[[#This Row],[Bet]]</f>
        <v>-1</v>
      </c>
    </row>
    <row r="13174" spans="1:12" x14ac:dyDescent="0.3">
      <c r="A13174">
        <f t="shared" si="1022"/>
        <v>13173</v>
      </c>
      <c r="B13174">
        <f t="shared" ca="1" si="1023"/>
        <v>15</v>
      </c>
      <c r="C13174" t="str" cm="1">
        <f t="array" aca="1" ref="C13174" ca="1">INDEX(Reel1,Spins[[#This Row],[Stop1]])</f>
        <v>🍒</v>
      </c>
      <c r="D13174">
        <f t="shared" ca="1" si="1024"/>
        <v>16</v>
      </c>
      <c r="E13174" t="str" cm="1">
        <f t="array" aca="1" ref="E13174" ca="1">INDEX(Reel2,Spins[[#This Row],[Stop2]])</f>
        <v>🍒</v>
      </c>
      <c r="F13174">
        <f t="shared" ca="1" si="1025"/>
        <v>20</v>
      </c>
      <c r="G13174" t="str" cm="1">
        <f t="array" aca="1" ref="G13174" ca="1">INDEX(Reel3,Spins[[#This Row],[Stop3]])</f>
        <v>🔔</v>
      </c>
      <c r="H13174" t="b">
        <f ca="1">AND(Spins[[#This Row],[Sym1]]=Spins[[#This Row],[Sym2]],Spins[[#This Row],[Sym2]]=Spins[[#This Row],[Sym3]])</f>
        <v>0</v>
      </c>
      <c r="I1317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174">
        <f t="shared" si="1026"/>
        <v>1</v>
      </c>
      <c r="K13174">
        <f ca="1">Spins[[#This Row],[Mult]]*Spins[[#This Row],[Bet]]</f>
        <v>0.8</v>
      </c>
      <c r="L13174">
        <f ca="1">Spins[[#This Row],[Payout]]-Spins[[#This Row],[Bet]]</f>
        <v>-0.19999999999999996</v>
      </c>
    </row>
    <row r="13175" spans="1:12" x14ac:dyDescent="0.3">
      <c r="A13175">
        <f t="shared" si="1022"/>
        <v>13174</v>
      </c>
      <c r="B13175">
        <f t="shared" ca="1" si="1023"/>
        <v>6</v>
      </c>
      <c r="C13175" t="str" cm="1">
        <f t="array" aca="1" ref="C13175" ca="1">INDEX(Reel1,Spins[[#This Row],[Stop1]])</f>
        <v>🍋</v>
      </c>
      <c r="D13175">
        <f t="shared" ca="1" si="1024"/>
        <v>10</v>
      </c>
      <c r="E13175" t="str" cm="1">
        <f t="array" aca="1" ref="E13175" ca="1">INDEX(Reel2,Spins[[#This Row],[Stop2]])</f>
        <v>🍋</v>
      </c>
      <c r="F13175">
        <f t="shared" ca="1" si="1025"/>
        <v>1</v>
      </c>
      <c r="G13175" t="str" cm="1">
        <f t="array" aca="1" ref="G13175" ca="1">INDEX(Reel3,Spins[[#This Row],[Stop3]])</f>
        <v>🍋</v>
      </c>
      <c r="H13175" t="b">
        <f ca="1">AND(Spins[[#This Row],[Sym1]]=Spins[[#This Row],[Sym2]],Spins[[#This Row],[Sym2]]=Spins[[#This Row],[Sym3]])</f>
        <v>1</v>
      </c>
      <c r="I1317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175">
        <f t="shared" si="1026"/>
        <v>1</v>
      </c>
      <c r="K13175">
        <f ca="1">Spins[[#This Row],[Mult]]*Spins[[#This Row],[Bet]]</f>
        <v>14</v>
      </c>
      <c r="L13175">
        <f ca="1">Spins[[#This Row],[Payout]]-Spins[[#This Row],[Bet]]</f>
        <v>13</v>
      </c>
    </row>
    <row r="13176" spans="1:12" x14ac:dyDescent="0.3">
      <c r="A13176">
        <f t="shared" si="1022"/>
        <v>13175</v>
      </c>
      <c r="B13176">
        <f t="shared" ca="1" si="1023"/>
        <v>21</v>
      </c>
      <c r="C13176" t="str" cm="1">
        <f t="array" aca="1" ref="C13176" ca="1">INDEX(Reel1,Spins[[#This Row],[Stop1]])</f>
        <v>🍒</v>
      </c>
      <c r="D13176">
        <f t="shared" ca="1" si="1024"/>
        <v>22</v>
      </c>
      <c r="E13176" t="str" cm="1">
        <f t="array" aca="1" ref="E13176" ca="1">INDEX(Reel2,Spins[[#This Row],[Stop2]])</f>
        <v>🍇</v>
      </c>
      <c r="F13176">
        <f t="shared" ca="1" si="1025"/>
        <v>3</v>
      </c>
      <c r="G13176" t="str" cm="1">
        <f t="array" aca="1" ref="G13176" ca="1">INDEX(Reel3,Spins[[#This Row],[Stop3]])</f>
        <v>🍋</v>
      </c>
      <c r="H13176" t="b">
        <f ca="1">AND(Spins[[#This Row],[Sym1]]=Spins[[#This Row],[Sym2]],Spins[[#This Row],[Sym2]]=Spins[[#This Row],[Sym3]])</f>
        <v>0</v>
      </c>
      <c r="I1317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76">
        <f t="shared" si="1026"/>
        <v>1</v>
      </c>
      <c r="K13176">
        <f ca="1">Spins[[#This Row],[Mult]]*Spins[[#This Row],[Bet]]</f>
        <v>0</v>
      </c>
      <c r="L13176">
        <f ca="1">Spins[[#This Row],[Payout]]-Spins[[#This Row],[Bet]]</f>
        <v>-1</v>
      </c>
    </row>
    <row r="13177" spans="1:12" x14ac:dyDescent="0.3">
      <c r="A13177">
        <f t="shared" si="1022"/>
        <v>13176</v>
      </c>
      <c r="B13177">
        <f t="shared" ca="1" si="1023"/>
        <v>12</v>
      </c>
      <c r="C13177" t="str" cm="1">
        <f t="array" aca="1" ref="C13177" ca="1">INDEX(Reel1,Spins[[#This Row],[Stop1]])</f>
        <v>🍋</v>
      </c>
      <c r="D13177">
        <f t="shared" ca="1" si="1024"/>
        <v>5</v>
      </c>
      <c r="E13177" t="str" cm="1">
        <f t="array" aca="1" ref="E13177" ca="1">INDEX(Reel2,Spins[[#This Row],[Stop2]])</f>
        <v>🍋</v>
      </c>
      <c r="F13177">
        <f t="shared" ca="1" si="1025"/>
        <v>9</v>
      </c>
      <c r="G13177" t="str" cm="1">
        <f t="array" aca="1" ref="G13177" ca="1">INDEX(Reel3,Spins[[#This Row],[Stop3]])</f>
        <v>🍒</v>
      </c>
      <c r="H13177" t="b">
        <f ca="1">AND(Spins[[#This Row],[Sym1]]=Spins[[#This Row],[Sym2]],Spins[[#This Row],[Sym2]]=Spins[[#This Row],[Sym3]])</f>
        <v>0</v>
      </c>
      <c r="I1317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77">
        <f t="shared" si="1026"/>
        <v>1</v>
      </c>
      <c r="K13177">
        <f ca="1">Spins[[#This Row],[Mult]]*Spins[[#This Row],[Bet]]</f>
        <v>0.6</v>
      </c>
      <c r="L13177">
        <f ca="1">Spins[[#This Row],[Payout]]-Spins[[#This Row],[Bet]]</f>
        <v>-0.4</v>
      </c>
    </row>
    <row r="13178" spans="1:12" x14ac:dyDescent="0.3">
      <c r="A13178">
        <f t="shared" si="1022"/>
        <v>13177</v>
      </c>
      <c r="B13178">
        <f t="shared" ca="1" si="1023"/>
        <v>16</v>
      </c>
      <c r="C13178" t="str" cm="1">
        <f t="array" aca="1" ref="C13178" ca="1">INDEX(Reel1,Spins[[#This Row],[Stop1]])</f>
        <v>🍒</v>
      </c>
      <c r="D13178">
        <f t="shared" ca="1" si="1024"/>
        <v>16</v>
      </c>
      <c r="E13178" t="str" cm="1">
        <f t="array" aca="1" ref="E13178" ca="1">INDEX(Reel2,Spins[[#This Row],[Stop2]])</f>
        <v>🍒</v>
      </c>
      <c r="F13178">
        <f t="shared" ca="1" si="1025"/>
        <v>19</v>
      </c>
      <c r="G13178" t="str" cm="1">
        <f t="array" aca="1" ref="G13178" ca="1">INDEX(Reel3,Spins[[#This Row],[Stop3]])</f>
        <v>🔔</v>
      </c>
      <c r="H13178" t="b">
        <f ca="1">AND(Spins[[#This Row],[Sym1]]=Spins[[#This Row],[Sym2]],Spins[[#This Row],[Sym2]]=Spins[[#This Row],[Sym3]])</f>
        <v>0</v>
      </c>
      <c r="I1317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178">
        <f t="shared" si="1026"/>
        <v>1</v>
      </c>
      <c r="K13178">
        <f ca="1">Spins[[#This Row],[Mult]]*Spins[[#This Row],[Bet]]</f>
        <v>0.8</v>
      </c>
      <c r="L13178">
        <f ca="1">Spins[[#This Row],[Payout]]-Spins[[#This Row],[Bet]]</f>
        <v>-0.19999999999999996</v>
      </c>
    </row>
    <row r="13179" spans="1:12" x14ac:dyDescent="0.3">
      <c r="A13179">
        <f t="shared" si="1022"/>
        <v>13178</v>
      </c>
      <c r="B13179">
        <f t="shared" ca="1" si="1023"/>
        <v>10</v>
      </c>
      <c r="C13179" t="str" cm="1">
        <f t="array" aca="1" ref="C13179" ca="1">INDEX(Reel1,Spins[[#This Row],[Stop1]])</f>
        <v>🍋</v>
      </c>
      <c r="D13179">
        <f t="shared" ca="1" si="1024"/>
        <v>26</v>
      </c>
      <c r="E13179" t="str" cm="1">
        <f t="array" aca="1" ref="E13179" ca="1">INDEX(Reel2,Spins[[#This Row],[Stop2]])</f>
        <v>🔔</v>
      </c>
      <c r="F13179">
        <f t="shared" ca="1" si="1025"/>
        <v>29</v>
      </c>
      <c r="G13179" t="str" cm="1">
        <f t="array" aca="1" ref="G13179" ca="1">INDEX(Reel3,Spins[[#This Row],[Stop3]])</f>
        <v>7️⃣</v>
      </c>
      <c r="H13179" t="b">
        <f ca="1">AND(Spins[[#This Row],[Sym1]]=Spins[[#This Row],[Sym2]],Spins[[#This Row],[Sym2]]=Spins[[#This Row],[Sym3]])</f>
        <v>0</v>
      </c>
      <c r="I1317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79">
        <f t="shared" si="1026"/>
        <v>1</v>
      </c>
      <c r="K13179">
        <f ca="1">Spins[[#This Row],[Mult]]*Spins[[#This Row],[Bet]]</f>
        <v>0</v>
      </c>
      <c r="L13179">
        <f ca="1">Spins[[#This Row],[Payout]]-Spins[[#This Row],[Bet]]</f>
        <v>-1</v>
      </c>
    </row>
    <row r="13180" spans="1:12" x14ac:dyDescent="0.3">
      <c r="A13180">
        <f t="shared" si="1022"/>
        <v>13179</v>
      </c>
      <c r="B13180">
        <f t="shared" ca="1" si="1023"/>
        <v>2</v>
      </c>
      <c r="C13180" t="str" cm="1">
        <f t="array" aca="1" ref="C13180" ca="1">INDEX(Reel1,Spins[[#This Row],[Stop1]])</f>
        <v>🍋</v>
      </c>
      <c r="D13180">
        <f t="shared" ca="1" si="1024"/>
        <v>28</v>
      </c>
      <c r="E13180" t="str" cm="1">
        <f t="array" aca="1" ref="E13180" ca="1">INDEX(Reel2,Spins[[#This Row],[Stop2]])</f>
        <v>BAR</v>
      </c>
      <c r="F13180">
        <f t="shared" ca="1" si="1025"/>
        <v>5</v>
      </c>
      <c r="G13180" t="str" cm="1">
        <f t="array" aca="1" ref="G13180" ca="1">INDEX(Reel3,Spins[[#This Row],[Stop3]])</f>
        <v>🍋</v>
      </c>
      <c r="H13180" t="b">
        <f ca="1">AND(Spins[[#This Row],[Sym1]]=Spins[[#This Row],[Sym2]],Spins[[#This Row],[Sym2]]=Spins[[#This Row],[Sym3]])</f>
        <v>0</v>
      </c>
      <c r="I1318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0">
        <f t="shared" si="1026"/>
        <v>1</v>
      </c>
      <c r="K13180">
        <f ca="1">Spins[[#This Row],[Mult]]*Spins[[#This Row],[Bet]]</f>
        <v>0</v>
      </c>
      <c r="L13180">
        <f ca="1">Spins[[#This Row],[Payout]]-Spins[[#This Row],[Bet]]</f>
        <v>-1</v>
      </c>
    </row>
    <row r="13181" spans="1:12" x14ac:dyDescent="0.3">
      <c r="A13181">
        <f t="shared" si="1022"/>
        <v>13180</v>
      </c>
      <c r="B13181">
        <f t="shared" ca="1" si="1023"/>
        <v>17</v>
      </c>
      <c r="C13181" t="str" cm="1">
        <f t="array" aca="1" ref="C13181" ca="1">INDEX(Reel1,Spins[[#This Row],[Stop1]])</f>
        <v>🍒</v>
      </c>
      <c r="D13181">
        <f t="shared" ca="1" si="1024"/>
        <v>28</v>
      </c>
      <c r="E13181" t="str" cm="1">
        <f t="array" aca="1" ref="E13181" ca="1">INDEX(Reel2,Spins[[#This Row],[Stop2]])</f>
        <v>BAR</v>
      </c>
      <c r="F13181">
        <f t="shared" ca="1" si="1025"/>
        <v>5</v>
      </c>
      <c r="G13181" t="str" cm="1">
        <f t="array" aca="1" ref="G13181" ca="1">INDEX(Reel3,Spins[[#This Row],[Stop3]])</f>
        <v>🍋</v>
      </c>
      <c r="H13181" t="b">
        <f ca="1">AND(Spins[[#This Row],[Sym1]]=Spins[[#This Row],[Sym2]],Spins[[#This Row],[Sym2]]=Spins[[#This Row],[Sym3]])</f>
        <v>0</v>
      </c>
      <c r="I1318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1">
        <f t="shared" si="1026"/>
        <v>1</v>
      </c>
      <c r="K13181">
        <f ca="1">Spins[[#This Row],[Mult]]*Spins[[#This Row],[Bet]]</f>
        <v>0</v>
      </c>
      <c r="L13181">
        <f ca="1">Spins[[#This Row],[Payout]]-Spins[[#This Row],[Bet]]</f>
        <v>-1</v>
      </c>
    </row>
    <row r="13182" spans="1:12" x14ac:dyDescent="0.3">
      <c r="A13182">
        <f t="shared" si="1022"/>
        <v>13181</v>
      </c>
      <c r="B13182">
        <f t="shared" ca="1" si="1023"/>
        <v>9</v>
      </c>
      <c r="C13182" t="str" cm="1">
        <f t="array" aca="1" ref="C13182" ca="1">INDEX(Reel1,Spins[[#This Row],[Stop1]])</f>
        <v>🍋</v>
      </c>
      <c r="D13182">
        <f t="shared" ca="1" si="1024"/>
        <v>27</v>
      </c>
      <c r="E13182" t="str" cm="1">
        <f t="array" aca="1" ref="E13182" ca="1">INDEX(Reel2,Spins[[#This Row],[Stop2]])</f>
        <v>BAR</v>
      </c>
      <c r="F13182">
        <f t="shared" ca="1" si="1025"/>
        <v>8</v>
      </c>
      <c r="G13182" t="str" cm="1">
        <f t="array" aca="1" ref="G13182" ca="1">INDEX(Reel3,Spins[[#This Row],[Stop3]])</f>
        <v>🍒</v>
      </c>
      <c r="H13182" t="b">
        <f ca="1">AND(Spins[[#This Row],[Sym1]]=Spins[[#This Row],[Sym2]],Spins[[#This Row],[Sym2]]=Spins[[#This Row],[Sym3]])</f>
        <v>0</v>
      </c>
      <c r="I1318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2">
        <f t="shared" si="1026"/>
        <v>1</v>
      </c>
      <c r="K13182">
        <f ca="1">Spins[[#This Row],[Mult]]*Spins[[#This Row],[Bet]]</f>
        <v>0</v>
      </c>
      <c r="L13182">
        <f ca="1">Spins[[#This Row],[Payout]]-Spins[[#This Row],[Bet]]</f>
        <v>-1</v>
      </c>
    </row>
    <row r="13183" spans="1:12" x14ac:dyDescent="0.3">
      <c r="A13183">
        <f t="shared" si="1022"/>
        <v>13182</v>
      </c>
      <c r="B13183">
        <f t="shared" ca="1" si="1023"/>
        <v>28</v>
      </c>
      <c r="C13183" t="str" cm="1">
        <f t="array" aca="1" ref="C13183" ca="1">INDEX(Reel1,Spins[[#This Row],[Stop1]])</f>
        <v>BAR</v>
      </c>
      <c r="D13183">
        <f t="shared" ca="1" si="1024"/>
        <v>25</v>
      </c>
      <c r="E13183" t="str" cm="1">
        <f t="array" aca="1" ref="E13183" ca="1">INDEX(Reel2,Spins[[#This Row],[Stop2]])</f>
        <v>🔔</v>
      </c>
      <c r="F13183">
        <f t="shared" ca="1" si="1025"/>
        <v>24</v>
      </c>
      <c r="G13183" t="str" cm="1">
        <f t="array" aca="1" ref="G13183" ca="1">INDEX(Reel3,Spins[[#This Row],[Stop3]])</f>
        <v>BAR</v>
      </c>
      <c r="H13183" t="b">
        <f ca="1">AND(Spins[[#This Row],[Sym1]]=Spins[[#This Row],[Sym2]],Spins[[#This Row],[Sym2]]=Spins[[#This Row],[Sym3]])</f>
        <v>0</v>
      </c>
      <c r="I1318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3">
        <f t="shared" si="1026"/>
        <v>1</v>
      </c>
      <c r="K13183">
        <f ca="1">Spins[[#This Row],[Mult]]*Spins[[#This Row],[Bet]]</f>
        <v>0</v>
      </c>
      <c r="L13183">
        <f ca="1">Spins[[#This Row],[Payout]]-Spins[[#This Row],[Bet]]</f>
        <v>-1</v>
      </c>
    </row>
    <row r="13184" spans="1:12" x14ac:dyDescent="0.3">
      <c r="A13184">
        <f t="shared" si="1022"/>
        <v>13183</v>
      </c>
      <c r="B13184">
        <f t="shared" ca="1" si="1023"/>
        <v>27</v>
      </c>
      <c r="C13184" t="str" cm="1">
        <f t="array" aca="1" ref="C13184" ca="1">INDEX(Reel1,Spins[[#This Row],[Stop1]])</f>
        <v>BAR</v>
      </c>
      <c r="D13184">
        <f t="shared" ca="1" si="1024"/>
        <v>18</v>
      </c>
      <c r="E13184" t="str" cm="1">
        <f t="array" aca="1" ref="E13184" ca="1">INDEX(Reel2,Spins[[#This Row],[Stop2]])</f>
        <v>🍒</v>
      </c>
      <c r="F13184">
        <f t="shared" ca="1" si="1025"/>
        <v>15</v>
      </c>
      <c r="G13184" t="str" cm="1">
        <f t="array" aca="1" ref="G13184" ca="1">INDEX(Reel3,Spins[[#This Row],[Stop3]])</f>
        <v>🍇</v>
      </c>
      <c r="H13184" t="b">
        <f ca="1">AND(Spins[[#This Row],[Sym1]]=Spins[[#This Row],[Sym2]],Spins[[#This Row],[Sym2]]=Spins[[#This Row],[Sym3]])</f>
        <v>0</v>
      </c>
      <c r="I1318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4">
        <f t="shared" si="1026"/>
        <v>1</v>
      </c>
      <c r="K13184">
        <f ca="1">Spins[[#This Row],[Mult]]*Spins[[#This Row],[Bet]]</f>
        <v>0</v>
      </c>
      <c r="L13184">
        <f ca="1">Spins[[#This Row],[Payout]]-Spins[[#This Row],[Bet]]</f>
        <v>-1</v>
      </c>
    </row>
    <row r="13185" spans="1:12" x14ac:dyDescent="0.3">
      <c r="A13185">
        <f t="shared" si="1022"/>
        <v>13184</v>
      </c>
      <c r="B13185">
        <f t="shared" ca="1" si="1023"/>
        <v>31</v>
      </c>
      <c r="C13185" t="str" cm="1">
        <f t="array" aca="1" ref="C13185" ca="1">INDEX(Reel1,Spins[[#This Row],[Stop1]])</f>
        <v>💎</v>
      </c>
      <c r="D13185">
        <f t="shared" ca="1" si="1024"/>
        <v>30</v>
      </c>
      <c r="E13185" t="str" cm="1">
        <f t="array" aca="1" ref="E13185" ca="1">INDEX(Reel2,Spins[[#This Row],[Stop2]])</f>
        <v>7️⃣</v>
      </c>
      <c r="F13185">
        <f t="shared" ca="1" si="1025"/>
        <v>16</v>
      </c>
      <c r="G13185" t="str" cm="1">
        <f t="array" aca="1" ref="G13185" ca="1">INDEX(Reel3,Spins[[#This Row],[Stop3]])</f>
        <v>🍇</v>
      </c>
      <c r="H13185" t="b">
        <f ca="1">AND(Spins[[#This Row],[Sym1]]=Spins[[#This Row],[Sym2]],Spins[[#This Row],[Sym2]]=Spins[[#This Row],[Sym3]])</f>
        <v>0</v>
      </c>
      <c r="I1318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5">
        <f t="shared" si="1026"/>
        <v>1</v>
      </c>
      <c r="K13185">
        <f ca="1">Spins[[#This Row],[Mult]]*Spins[[#This Row],[Bet]]</f>
        <v>0</v>
      </c>
      <c r="L13185">
        <f ca="1">Spins[[#This Row],[Payout]]-Spins[[#This Row],[Bet]]</f>
        <v>-1</v>
      </c>
    </row>
    <row r="13186" spans="1:12" x14ac:dyDescent="0.3">
      <c r="A13186">
        <f t="shared" ref="A13186:A13234" si="1027">ROW()-1</f>
        <v>13185</v>
      </c>
      <c r="B13186">
        <f t="shared" ref="B13186:B13234" ca="1" si="1028">RANDBETWEEN(1,ROWS(Reel1))</f>
        <v>7</v>
      </c>
      <c r="C13186" t="str" cm="1">
        <f t="array" aca="1" ref="C13186" ca="1">INDEX(Reel1,Spins[[#This Row],[Stop1]])</f>
        <v>🍋</v>
      </c>
      <c r="D13186">
        <f t="shared" ref="D13186:D13234" ca="1" si="1029">RANDBETWEEN(1,ROWS(Reel2))</f>
        <v>22</v>
      </c>
      <c r="E13186" t="str" cm="1">
        <f t="array" aca="1" ref="E13186" ca="1">INDEX(Reel2,Spins[[#This Row],[Stop2]])</f>
        <v>🍇</v>
      </c>
      <c r="F13186">
        <f t="shared" ref="F13186:F13234" ca="1" si="1030">RANDBETWEEN(1,ROWS(Reel3))</f>
        <v>25</v>
      </c>
      <c r="G13186" t="str" cm="1">
        <f t="array" aca="1" ref="G13186" ca="1">INDEX(Reel3,Spins[[#This Row],[Stop3]])</f>
        <v>BAR</v>
      </c>
      <c r="H13186" t="b">
        <f ca="1">AND(Spins[[#This Row],[Sym1]]=Spins[[#This Row],[Sym2]],Spins[[#This Row],[Sym2]]=Spins[[#This Row],[Sym3]])</f>
        <v>0</v>
      </c>
      <c r="I1318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6">
        <f t="shared" ref="J13186:J13234" si="1031">Bet</f>
        <v>1</v>
      </c>
      <c r="K13186">
        <f ca="1">Spins[[#This Row],[Mult]]*Spins[[#This Row],[Bet]]</f>
        <v>0</v>
      </c>
      <c r="L13186">
        <f ca="1">Spins[[#This Row],[Payout]]-Spins[[#This Row],[Bet]]</f>
        <v>-1</v>
      </c>
    </row>
    <row r="13187" spans="1:12" x14ac:dyDescent="0.3">
      <c r="A13187">
        <f t="shared" si="1027"/>
        <v>13186</v>
      </c>
      <c r="B13187">
        <f t="shared" ca="1" si="1028"/>
        <v>5</v>
      </c>
      <c r="C13187" t="str" cm="1">
        <f t="array" aca="1" ref="C13187" ca="1">INDEX(Reel1,Spins[[#This Row],[Stop1]])</f>
        <v>🍋</v>
      </c>
      <c r="D13187">
        <f t="shared" ca="1" si="1029"/>
        <v>21</v>
      </c>
      <c r="E13187" t="str" cm="1">
        <f t="array" aca="1" ref="E13187" ca="1">INDEX(Reel2,Spins[[#This Row],[Stop2]])</f>
        <v>🍒</v>
      </c>
      <c r="F13187">
        <f t="shared" ca="1" si="1030"/>
        <v>2</v>
      </c>
      <c r="G13187" t="str" cm="1">
        <f t="array" aca="1" ref="G13187" ca="1">INDEX(Reel3,Spins[[#This Row],[Stop3]])</f>
        <v>🍋</v>
      </c>
      <c r="H13187" t="b">
        <f ca="1">AND(Spins[[#This Row],[Sym1]]=Spins[[#This Row],[Sym2]],Spins[[#This Row],[Sym2]]=Spins[[#This Row],[Sym3]])</f>
        <v>0</v>
      </c>
      <c r="I1318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7">
        <f t="shared" si="1031"/>
        <v>1</v>
      </c>
      <c r="K13187">
        <f ca="1">Spins[[#This Row],[Mult]]*Spins[[#This Row],[Bet]]</f>
        <v>0</v>
      </c>
      <c r="L13187">
        <f ca="1">Spins[[#This Row],[Payout]]-Spins[[#This Row],[Bet]]</f>
        <v>-1</v>
      </c>
    </row>
    <row r="13188" spans="1:12" x14ac:dyDescent="0.3">
      <c r="A13188">
        <f t="shared" si="1027"/>
        <v>13187</v>
      </c>
      <c r="B13188">
        <f t="shared" ca="1" si="1028"/>
        <v>2</v>
      </c>
      <c r="C13188" t="str" cm="1">
        <f t="array" aca="1" ref="C13188" ca="1">INDEX(Reel1,Spins[[#This Row],[Stop1]])</f>
        <v>🍋</v>
      </c>
      <c r="D13188">
        <f t="shared" ca="1" si="1029"/>
        <v>30</v>
      </c>
      <c r="E13188" t="str" cm="1">
        <f t="array" aca="1" ref="E13188" ca="1">INDEX(Reel2,Spins[[#This Row],[Stop2]])</f>
        <v>7️⃣</v>
      </c>
      <c r="F13188">
        <f t="shared" ca="1" si="1030"/>
        <v>14</v>
      </c>
      <c r="G13188" t="str" cm="1">
        <f t="array" aca="1" ref="G13188" ca="1">INDEX(Reel3,Spins[[#This Row],[Stop3]])</f>
        <v>🍇</v>
      </c>
      <c r="H13188" t="b">
        <f ca="1">AND(Spins[[#This Row],[Sym1]]=Spins[[#This Row],[Sym2]],Spins[[#This Row],[Sym2]]=Spins[[#This Row],[Sym3]])</f>
        <v>0</v>
      </c>
      <c r="I1318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8">
        <f t="shared" si="1031"/>
        <v>1</v>
      </c>
      <c r="K13188">
        <f ca="1">Spins[[#This Row],[Mult]]*Spins[[#This Row],[Bet]]</f>
        <v>0</v>
      </c>
      <c r="L13188">
        <f ca="1">Spins[[#This Row],[Payout]]-Spins[[#This Row],[Bet]]</f>
        <v>-1</v>
      </c>
    </row>
    <row r="13189" spans="1:12" x14ac:dyDescent="0.3">
      <c r="A13189">
        <f t="shared" si="1027"/>
        <v>13188</v>
      </c>
      <c r="B13189">
        <f t="shared" ca="1" si="1028"/>
        <v>23</v>
      </c>
      <c r="C13189" t="str" cm="1">
        <f t="array" aca="1" ref="C13189" ca="1">INDEX(Reel1,Spins[[#This Row],[Stop1]])</f>
        <v>🍇</v>
      </c>
      <c r="D13189">
        <f t="shared" ca="1" si="1029"/>
        <v>27</v>
      </c>
      <c r="E13189" t="str" cm="1">
        <f t="array" aca="1" ref="E13189" ca="1">INDEX(Reel2,Spins[[#This Row],[Stop2]])</f>
        <v>BAR</v>
      </c>
      <c r="F13189">
        <f t="shared" ca="1" si="1030"/>
        <v>14</v>
      </c>
      <c r="G13189" t="str" cm="1">
        <f t="array" aca="1" ref="G13189" ca="1">INDEX(Reel3,Spins[[#This Row],[Stop3]])</f>
        <v>🍇</v>
      </c>
      <c r="H13189" t="b">
        <f ca="1">AND(Spins[[#This Row],[Sym1]]=Spins[[#This Row],[Sym2]],Spins[[#This Row],[Sym2]]=Spins[[#This Row],[Sym3]])</f>
        <v>0</v>
      </c>
      <c r="I1318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89">
        <f t="shared" si="1031"/>
        <v>1</v>
      </c>
      <c r="K13189">
        <f ca="1">Spins[[#This Row],[Mult]]*Spins[[#This Row],[Bet]]</f>
        <v>0</v>
      </c>
      <c r="L13189">
        <f ca="1">Spins[[#This Row],[Payout]]-Spins[[#This Row],[Bet]]</f>
        <v>-1</v>
      </c>
    </row>
    <row r="13190" spans="1:12" x14ac:dyDescent="0.3">
      <c r="A13190">
        <f t="shared" si="1027"/>
        <v>13189</v>
      </c>
      <c r="B13190">
        <f t="shared" ca="1" si="1028"/>
        <v>13</v>
      </c>
      <c r="C13190" t="str" cm="1">
        <f t="array" aca="1" ref="C13190" ca="1">INDEX(Reel1,Spins[[#This Row],[Stop1]])</f>
        <v>🍋</v>
      </c>
      <c r="D13190">
        <f t="shared" ca="1" si="1029"/>
        <v>2</v>
      </c>
      <c r="E13190" t="str" cm="1">
        <f t="array" aca="1" ref="E13190" ca="1">INDEX(Reel2,Spins[[#This Row],[Stop2]])</f>
        <v>🍋</v>
      </c>
      <c r="F13190">
        <f t="shared" ca="1" si="1030"/>
        <v>30</v>
      </c>
      <c r="G13190" t="str" cm="1">
        <f t="array" aca="1" ref="G13190" ca="1">INDEX(Reel3,Spins[[#This Row],[Stop3]])</f>
        <v>💎</v>
      </c>
      <c r="H13190" t="b">
        <f ca="1">AND(Spins[[#This Row],[Sym1]]=Spins[[#This Row],[Sym2]],Spins[[#This Row],[Sym2]]=Spins[[#This Row],[Sym3]])</f>
        <v>0</v>
      </c>
      <c r="I1319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90">
        <f t="shared" si="1031"/>
        <v>1</v>
      </c>
      <c r="K13190">
        <f ca="1">Spins[[#This Row],[Mult]]*Spins[[#This Row],[Bet]]</f>
        <v>0.6</v>
      </c>
      <c r="L13190">
        <f ca="1">Spins[[#This Row],[Payout]]-Spins[[#This Row],[Bet]]</f>
        <v>-0.4</v>
      </c>
    </row>
    <row r="13191" spans="1:12" x14ac:dyDescent="0.3">
      <c r="A13191">
        <f t="shared" si="1027"/>
        <v>13190</v>
      </c>
      <c r="B13191">
        <f t="shared" ca="1" si="1028"/>
        <v>12</v>
      </c>
      <c r="C13191" t="str" cm="1">
        <f t="array" aca="1" ref="C13191" ca="1">INDEX(Reel1,Spins[[#This Row],[Stop1]])</f>
        <v>🍋</v>
      </c>
      <c r="D13191">
        <f t="shared" ca="1" si="1029"/>
        <v>3</v>
      </c>
      <c r="E13191" t="str" cm="1">
        <f t="array" aca="1" ref="E13191" ca="1">INDEX(Reel2,Spins[[#This Row],[Stop2]])</f>
        <v>🍋</v>
      </c>
      <c r="F13191">
        <f t="shared" ca="1" si="1030"/>
        <v>20</v>
      </c>
      <c r="G13191" t="str" cm="1">
        <f t="array" aca="1" ref="G13191" ca="1">INDEX(Reel3,Spins[[#This Row],[Stop3]])</f>
        <v>🔔</v>
      </c>
      <c r="H13191" t="b">
        <f ca="1">AND(Spins[[#This Row],[Sym1]]=Spins[[#This Row],[Sym2]],Spins[[#This Row],[Sym2]]=Spins[[#This Row],[Sym3]])</f>
        <v>0</v>
      </c>
      <c r="I1319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191">
        <f t="shared" si="1031"/>
        <v>1</v>
      </c>
      <c r="K13191">
        <f ca="1">Spins[[#This Row],[Mult]]*Spins[[#This Row],[Bet]]</f>
        <v>0.6</v>
      </c>
      <c r="L13191">
        <f ca="1">Spins[[#This Row],[Payout]]-Spins[[#This Row],[Bet]]</f>
        <v>-0.4</v>
      </c>
    </row>
    <row r="13192" spans="1:12" x14ac:dyDescent="0.3">
      <c r="A13192">
        <f t="shared" si="1027"/>
        <v>13191</v>
      </c>
      <c r="B13192">
        <f t="shared" ca="1" si="1028"/>
        <v>31</v>
      </c>
      <c r="C13192" t="str" cm="1">
        <f t="array" aca="1" ref="C13192" ca="1">INDEX(Reel1,Spins[[#This Row],[Stop1]])</f>
        <v>💎</v>
      </c>
      <c r="D13192">
        <f t="shared" ca="1" si="1029"/>
        <v>10</v>
      </c>
      <c r="E13192" t="str" cm="1">
        <f t="array" aca="1" ref="E13192" ca="1">INDEX(Reel2,Spins[[#This Row],[Stop2]])</f>
        <v>🍋</v>
      </c>
      <c r="F13192">
        <f t="shared" ca="1" si="1030"/>
        <v>8</v>
      </c>
      <c r="G13192" t="str" cm="1">
        <f t="array" aca="1" ref="G13192" ca="1">INDEX(Reel3,Spins[[#This Row],[Stop3]])</f>
        <v>🍒</v>
      </c>
      <c r="H13192" t="b">
        <f ca="1">AND(Spins[[#This Row],[Sym1]]=Spins[[#This Row],[Sym2]],Spins[[#This Row],[Sym2]]=Spins[[#This Row],[Sym3]])</f>
        <v>0</v>
      </c>
      <c r="I1319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2">
        <f t="shared" si="1031"/>
        <v>1</v>
      </c>
      <c r="K13192">
        <f ca="1">Spins[[#This Row],[Mult]]*Spins[[#This Row],[Bet]]</f>
        <v>0</v>
      </c>
      <c r="L13192">
        <f ca="1">Spins[[#This Row],[Payout]]-Spins[[#This Row],[Bet]]</f>
        <v>-1</v>
      </c>
    </row>
    <row r="13193" spans="1:12" x14ac:dyDescent="0.3">
      <c r="A13193">
        <f t="shared" si="1027"/>
        <v>13192</v>
      </c>
      <c r="B13193">
        <f t="shared" ca="1" si="1028"/>
        <v>18</v>
      </c>
      <c r="C13193" t="str" cm="1">
        <f t="array" aca="1" ref="C13193" ca="1">INDEX(Reel1,Spins[[#This Row],[Stop1]])</f>
        <v>🍒</v>
      </c>
      <c r="D13193">
        <f t="shared" ca="1" si="1029"/>
        <v>28</v>
      </c>
      <c r="E13193" t="str" cm="1">
        <f t="array" aca="1" ref="E13193" ca="1">INDEX(Reel2,Spins[[#This Row],[Stop2]])</f>
        <v>BAR</v>
      </c>
      <c r="F13193">
        <f t="shared" ca="1" si="1030"/>
        <v>28</v>
      </c>
      <c r="G13193" t="str" cm="1">
        <f t="array" aca="1" ref="G13193" ca="1">INDEX(Reel3,Spins[[#This Row],[Stop3]])</f>
        <v>7️⃣</v>
      </c>
      <c r="H13193" t="b">
        <f ca="1">AND(Spins[[#This Row],[Sym1]]=Spins[[#This Row],[Sym2]],Spins[[#This Row],[Sym2]]=Spins[[#This Row],[Sym3]])</f>
        <v>0</v>
      </c>
      <c r="I1319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3">
        <f t="shared" si="1031"/>
        <v>1</v>
      </c>
      <c r="K13193">
        <f ca="1">Spins[[#This Row],[Mult]]*Spins[[#This Row],[Bet]]</f>
        <v>0</v>
      </c>
      <c r="L13193">
        <f ca="1">Spins[[#This Row],[Payout]]-Spins[[#This Row],[Bet]]</f>
        <v>-1</v>
      </c>
    </row>
    <row r="13194" spans="1:12" x14ac:dyDescent="0.3">
      <c r="A13194">
        <f t="shared" si="1027"/>
        <v>13193</v>
      </c>
      <c r="B13194">
        <f t="shared" ca="1" si="1028"/>
        <v>15</v>
      </c>
      <c r="C13194" t="str" cm="1">
        <f t="array" aca="1" ref="C13194" ca="1">INDEX(Reel1,Spins[[#This Row],[Stop1]])</f>
        <v>🍒</v>
      </c>
      <c r="D13194">
        <f t="shared" ca="1" si="1029"/>
        <v>3</v>
      </c>
      <c r="E13194" t="str" cm="1">
        <f t="array" aca="1" ref="E13194" ca="1">INDEX(Reel2,Spins[[#This Row],[Stop2]])</f>
        <v>🍋</v>
      </c>
      <c r="F13194">
        <f t="shared" ca="1" si="1030"/>
        <v>5</v>
      </c>
      <c r="G13194" t="str" cm="1">
        <f t="array" aca="1" ref="G13194" ca="1">INDEX(Reel3,Spins[[#This Row],[Stop3]])</f>
        <v>🍋</v>
      </c>
      <c r="H13194" t="b">
        <f ca="1">AND(Spins[[#This Row],[Sym1]]=Spins[[#This Row],[Sym2]],Spins[[#This Row],[Sym2]]=Spins[[#This Row],[Sym3]])</f>
        <v>0</v>
      </c>
      <c r="I1319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4">
        <f t="shared" si="1031"/>
        <v>1</v>
      </c>
      <c r="K13194">
        <f ca="1">Spins[[#This Row],[Mult]]*Spins[[#This Row],[Bet]]</f>
        <v>0</v>
      </c>
      <c r="L13194">
        <f ca="1">Spins[[#This Row],[Payout]]-Spins[[#This Row],[Bet]]</f>
        <v>-1</v>
      </c>
    </row>
    <row r="13195" spans="1:12" x14ac:dyDescent="0.3">
      <c r="A13195">
        <f t="shared" si="1027"/>
        <v>13194</v>
      </c>
      <c r="B13195">
        <f t="shared" ca="1" si="1028"/>
        <v>15</v>
      </c>
      <c r="C13195" t="str" cm="1">
        <f t="array" aca="1" ref="C13195" ca="1">INDEX(Reel1,Spins[[#This Row],[Stop1]])</f>
        <v>🍒</v>
      </c>
      <c r="D13195">
        <f t="shared" ca="1" si="1029"/>
        <v>21</v>
      </c>
      <c r="E13195" t="str" cm="1">
        <f t="array" aca="1" ref="E13195" ca="1">INDEX(Reel2,Spins[[#This Row],[Stop2]])</f>
        <v>🍒</v>
      </c>
      <c r="F13195">
        <f t="shared" ca="1" si="1030"/>
        <v>17</v>
      </c>
      <c r="G13195" t="str" cm="1">
        <f t="array" aca="1" ref="G13195" ca="1">INDEX(Reel3,Spins[[#This Row],[Stop3]])</f>
        <v>🍇</v>
      </c>
      <c r="H13195" t="b">
        <f ca="1">AND(Spins[[#This Row],[Sym1]]=Spins[[#This Row],[Sym2]],Spins[[#This Row],[Sym2]]=Spins[[#This Row],[Sym3]])</f>
        <v>0</v>
      </c>
      <c r="I1319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195">
        <f t="shared" si="1031"/>
        <v>1</v>
      </c>
      <c r="K13195">
        <f ca="1">Spins[[#This Row],[Mult]]*Spins[[#This Row],[Bet]]</f>
        <v>0.8</v>
      </c>
      <c r="L13195">
        <f ca="1">Spins[[#This Row],[Payout]]-Spins[[#This Row],[Bet]]</f>
        <v>-0.19999999999999996</v>
      </c>
    </row>
    <row r="13196" spans="1:12" x14ac:dyDescent="0.3">
      <c r="A13196">
        <f t="shared" si="1027"/>
        <v>13195</v>
      </c>
      <c r="B13196">
        <f t="shared" ca="1" si="1028"/>
        <v>6</v>
      </c>
      <c r="C13196" t="str" cm="1">
        <f t="array" aca="1" ref="C13196" ca="1">INDEX(Reel1,Spins[[#This Row],[Stop1]])</f>
        <v>🍋</v>
      </c>
      <c r="D13196">
        <f t="shared" ca="1" si="1029"/>
        <v>29</v>
      </c>
      <c r="E13196" t="str" cm="1">
        <f t="array" aca="1" ref="E13196" ca="1">INDEX(Reel2,Spins[[#This Row],[Stop2]])</f>
        <v>7️⃣</v>
      </c>
      <c r="F13196">
        <f t="shared" ca="1" si="1030"/>
        <v>19</v>
      </c>
      <c r="G13196" t="str" cm="1">
        <f t="array" aca="1" ref="G13196" ca="1">INDEX(Reel3,Spins[[#This Row],[Stop3]])</f>
        <v>🔔</v>
      </c>
      <c r="H13196" t="b">
        <f ca="1">AND(Spins[[#This Row],[Sym1]]=Spins[[#This Row],[Sym2]],Spins[[#This Row],[Sym2]]=Spins[[#This Row],[Sym3]])</f>
        <v>0</v>
      </c>
      <c r="I1319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6">
        <f t="shared" si="1031"/>
        <v>1</v>
      </c>
      <c r="K13196">
        <f ca="1">Spins[[#This Row],[Mult]]*Spins[[#This Row],[Bet]]</f>
        <v>0</v>
      </c>
      <c r="L13196">
        <f ca="1">Spins[[#This Row],[Payout]]-Spins[[#This Row],[Bet]]</f>
        <v>-1</v>
      </c>
    </row>
    <row r="13197" spans="1:12" x14ac:dyDescent="0.3">
      <c r="A13197">
        <f t="shared" si="1027"/>
        <v>13196</v>
      </c>
      <c r="B13197">
        <f t="shared" ca="1" si="1028"/>
        <v>3</v>
      </c>
      <c r="C13197" t="str" cm="1">
        <f t="array" aca="1" ref="C13197" ca="1">INDEX(Reel1,Spins[[#This Row],[Stop1]])</f>
        <v>🍋</v>
      </c>
      <c r="D13197">
        <f t="shared" ca="1" si="1029"/>
        <v>30</v>
      </c>
      <c r="E13197" t="str" cm="1">
        <f t="array" aca="1" ref="E13197" ca="1">INDEX(Reel2,Spins[[#This Row],[Stop2]])</f>
        <v>7️⃣</v>
      </c>
      <c r="F13197">
        <f t="shared" ca="1" si="1030"/>
        <v>6</v>
      </c>
      <c r="G13197" t="str" cm="1">
        <f t="array" aca="1" ref="G13197" ca="1">INDEX(Reel3,Spins[[#This Row],[Stop3]])</f>
        <v>🍒</v>
      </c>
      <c r="H13197" t="b">
        <f ca="1">AND(Spins[[#This Row],[Sym1]]=Spins[[#This Row],[Sym2]],Spins[[#This Row],[Sym2]]=Spins[[#This Row],[Sym3]])</f>
        <v>0</v>
      </c>
      <c r="I1319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7">
        <f t="shared" si="1031"/>
        <v>1</v>
      </c>
      <c r="K13197">
        <f ca="1">Spins[[#This Row],[Mult]]*Spins[[#This Row],[Bet]]</f>
        <v>0</v>
      </c>
      <c r="L13197">
        <f ca="1">Spins[[#This Row],[Payout]]-Spins[[#This Row],[Bet]]</f>
        <v>-1</v>
      </c>
    </row>
    <row r="13198" spans="1:12" x14ac:dyDescent="0.3">
      <c r="A13198">
        <f t="shared" si="1027"/>
        <v>13197</v>
      </c>
      <c r="B13198">
        <f t="shared" ca="1" si="1028"/>
        <v>26</v>
      </c>
      <c r="C13198" t="str" cm="1">
        <f t="array" aca="1" ref="C13198" ca="1">INDEX(Reel1,Spins[[#This Row],[Stop1]])</f>
        <v>🔔</v>
      </c>
      <c r="D13198">
        <f t="shared" ca="1" si="1029"/>
        <v>10</v>
      </c>
      <c r="E13198" t="str" cm="1">
        <f t="array" aca="1" ref="E13198" ca="1">INDEX(Reel2,Spins[[#This Row],[Stop2]])</f>
        <v>🍋</v>
      </c>
      <c r="F13198">
        <f t="shared" ca="1" si="1030"/>
        <v>24</v>
      </c>
      <c r="G13198" t="str" cm="1">
        <f t="array" aca="1" ref="G13198" ca="1">INDEX(Reel3,Spins[[#This Row],[Stop3]])</f>
        <v>BAR</v>
      </c>
      <c r="H13198" t="b">
        <f ca="1">AND(Spins[[#This Row],[Sym1]]=Spins[[#This Row],[Sym2]],Spins[[#This Row],[Sym2]]=Spins[[#This Row],[Sym3]])</f>
        <v>0</v>
      </c>
      <c r="I1319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8">
        <f t="shared" si="1031"/>
        <v>1</v>
      </c>
      <c r="K13198">
        <f ca="1">Spins[[#This Row],[Mult]]*Spins[[#This Row],[Bet]]</f>
        <v>0</v>
      </c>
      <c r="L13198">
        <f ca="1">Spins[[#This Row],[Payout]]-Spins[[#This Row],[Bet]]</f>
        <v>-1</v>
      </c>
    </row>
    <row r="13199" spans="1:12" x14ac:dyDescent="0.3">
      <c r="A13199">
        <f t="shared" si="1027"/>
        <v>13198</v>
      </c>
      <c r="B13199">
        <f t="shared" ca="1" si="1028"/>
        <v>17</v>
      </c>
      <c r="C13199" t="str" cm="1">
        <f t="array" aca="1" ref="C13199" ca="1">INDEX(Reel1,Spins[[#This Row],[Stop1]])</f>
        <v>🍒</v>
      </c>
      <c r="D13199">
        <f t="shared" ca="1" si="1029"/>
        <v>22</v>
      </c>
      <c r="E13199" t="str" cm="1">
        <f t="array" aca="1" ref="E13199" ca="1">INDEX(Reel2,Spins[[#This Row],[Stop2]])</f>
        <v>🍇</v>
      </c>
      <c r="F13199">
        <f t="shared" ca="1" si="1030"/>
        <v>28</v>
      </c>
      <c r="G13199" t="str" cm="1">
        <f t="array" aca="1" ref="G13199" ca="1">INDEX(Reel3,Spins[[#This Row],[Stop3]])</f>
        <v>7️⃣</v>
      </c>
      <c r="H13199" t="b">
        <f ca="1">AND(Spins[[#This Row],[Sym1]]=Spins[[#This Row],[Sym2]],Spins[[#This Row],[Sym2]]=Spins[[#This Row],[Sym3]])</f>
        <v>0</v>
      </c>
      <c r="I1319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199">
        <f t="shared" si="1031"/>
        <v>1</v>
      </c>
      <c r="K13199">
        <f ca="1">Spins[[#This Row],[Mult]]*Spins[[#This Row],[Bet]]</f>
        <v>0</v>
      </c>
      <c r="L13199">
        <f ca="1">Spins[[#This Row],[Payout]]-Spins[[#This Row],[Bet]]</f>
        <v>-1</v>
      </c>
    </row>
    <row r="13200" spans="1:12" x14ac:dyDescent="0.3">
      <c r="A13200">
        <f t="shared" si="1027"/>
        <v>13199</v>
      </c>
      <c r="B13200">
        <f t="shared" ca="1" si="1028"/>
        <v>2</v>
      </c>
      <c r="C13200" t="str" cm="1">
        <f t="array" aca="1" ref="C13200" ca="1">INDEX(Reel1,Spins[[#This Row],[Stop1]])</f>
        <v>🍋</v>
      </c>
      <c r="D13200">
        <f t="shared" ca="1" si="1029"/>
        <v>30</v>
      </c>
      <c r="E13200" t="str" cm="1">
        <f t="array" aca="1" ref="E13200" ca="1">INDEX(Reel2,Spins[[#This Row],[Stop2]])</f>
        <v>7️⃣</v>
      </c>
      <c r="F13200">
        <f t="shared" ca="1" si="1030"/>
        <v>21</v>
      </c>
      <c r="G13200" t="str" cm="1">
        <f t="array" aca="1" ref="G13200" ca="1">INDEX(Reel3,Spins[[#This Row],[Stop3]])</f>
        <v>🔔</v>
      </c>
      <c r="H13200" t="b">
        <f ca="1">AND(Spins[[#This Row],[Sym1]]=Spins[[#This Row],[Sym2]],Spins[[#This Row],[Sym2]]=Spins[[#This Row],[Sym3]])</f>
        <v>0</v>
      </c>
      <c r="I1320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00">
        <f t="shared" si="1031"/>
        <v>1</v>
      </c>
      <c r="K13200">
        <f ca="1">Spins[[#This Row],[Mult]]*Spins[[#This Row],[Bet]]</f>
        <v>0</v>
      </c>
      <c r="L13200">
        <f ca="1">Spins[[#This Row],[Payout]]-Spins[[#This Row],[Bet]]</f>
        <v>-1</v>
      </c>
    </row>
    <row r="13201" spans="1:12" x14ac:dyDescent="0.3">
      <c r="A13201">
        <f t="shared" si="1027"/>
        <v>13200</v>
      </c>
      <c r="B13201">
        <f t="shared" ca="1" si="1028"/>
        <v>31</v>
      </c>
      <c r="C13201" t="str" cm="1">
        <f t="array" aca="1" ref="C13201" ca="1">INDEX(Reel1,Spins[[#This Row],[Stop1]])</f>
        <v>💎</v>
      </c>
      <c r="D13201">
        <f t="shared" ca="1" si="1029"/>
        <v>29</v>
      </c>
      <c r="E13201" t="str" cm="1">
        <f t="array" aca="1" ref="E13201" ca="1">INDEX(Reel2,Spins[[#This Row],[Stop2]])</f>
        <v>7️⃣</v>
      </c>
      <c r="F13201">
        <f t="shared" ca="1" si="1030"/>
        <v>31</v>
      </c>
      <c r="G13201" t="str" cm="1">
        <f t="array" aca="1" ref="G13201" ca="1">INDEX(Reel3,Spins[[#This Row],[Stop3]])</f>
        <v>💎</v>
      </c>
      <c r="H13201" t="b">
        <f ca="1">AND(Spins[[#This Row],[Sym1]]=Spins[[#This Row],[Sym2]],Spins[[#This Row],[Sym2]]=Spins[[#This Row],[Sym3]])</f>
        <v>0</v>
      </c>
      <c r="I1320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01">
        <f t="shared" si="1031"/>
        <v>1</v>
      </c>
      <c r="K13201">
        <f ca="1">Spins[[#This Row],[Mult]]*Spins[[#This Row],[Bet]]</f>
        <v>0</v>
      </c>
      <c r="L13201">
        <f ca="1">Spins[[#This Row],[Payout]]-Spins[[#This Row],[Bet]]</f>
        <v>-1</v>
      </c>
    </row>
    <row r="13202" spans="1:12" x14ac:dyDescent="0.3">
      <c r="A13202">
        <f t="shared" si="1027"/>
        <v>13201</v>
      </c>
      <c r="B13202">
        <f t="shared" ca="1" si="1028"/>
        <v>1</v>
      </c>
      <c r="C13202" t="str" cm="1">
        <f t="array" aca="1" ref="C13202" ca="1">INDEX(Reel1,Spins[[#This Row],[Stop1]])</f>
        <v>🍋</v>
      </c>
      <c r="D13202">
        <f t="shared" ca="1" si="1029"/>
        <v>8</v>
      </c>
      <c r="E13202" t="str" cm="1">
        <f t="array" aca="1" ref="E13202" ca="1">INDEX(Reel2,Spins[[#This Row],[Stop2]])</f>
        <v>🍋</v>
      </c>
      <c r="F13202">
        <f t="shared" ca="1" si="1030"/>
        <v>7</v>
      </c>
      <c r="G13202" t="str" cm="1">
        <f t="array" aca="1" ref="G13202" ca="1">INDEX(Reel3,Spins[[#This Row],[Stop3]])</f>
        <v>🍒</v>
      </c>
      <c r="H13202" t="b">
        <f ca="1">AND(Spins[[#This Row],[Sym1]]=Spins[[#This Row],[Sym2]],Spins[[#This Row],[Sym2]]=Spins[[#This Row],[Sym3]])</f>
        <v>0</v>
      </c>
      <c r="I1320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02">
        <f t="shared" si="1031"/>
        <v>1</v>
      </c>
      <c r="K13202">
        <f ca="1">Spins[[#This Row],[Mult]]*Spins[[#This Row],[Bet]]</f>
        <v>0.6</v>
      </c>
      <c r="L13202">
        <f ca="1">Spins[[#This Row],[Payout]]-Spins[[#This Row],[Bet]]</f>
        <v>-0.4</v>
      </c>
    </row>
    <row r="13203" spans="1:12" x14ac:dyDescent="0.3">
      <c r="A13203">
        <f t="shared" si="1027"/>
        <v>13202</v>
      </c>
      <c r="B13203">
        <f t="shared" ca="1" si="1028"/>
        <v>5</v>
      </c>
      <c r="C13203" t="str" cm="1">
        <f t="array" aca="1" ref="C13203" ca="1">INDEX(Reel1,Spins[[#This Row],[Stop1]])</f>
        <v>🍋</v>
      </c>
      <c r="D13203">
        <f t="shared" ca="1" si="1029"/>
        <v>14</v>
      </c>
      <c r="E13203" t="str" cm="1">
        <f t="array" aca="1" ref="E13203" ca="1">INDEX(Reel2,Spins[[#This Row],[Stop2]])</f>
        <v>🍋</v>
      </c>
      <c r="F13203">
        <f t="shared" ca="1" si="1030"/>
        <v>2</v>
      </c>
      <c r="G13203" t="str" cm="1">
        <f t="array" aca="1" ref="G13203" ca="1">INDEX(Reel3,Spins[[#This Row],[Stop3]])</f>
        <v>🍋</v>
      </c>
      <c r="H13203" t="b">
        <f ca="1">AND(Spins[[#This Row],[Sym1]]=Spins[[#This Row],[Sym2]],Spins[[#This Row],[Sym2]]=Spins[[#This Row],[Sym3]])</f>
        <v>1</v>
      </c>
      <c r="I1320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203">
        <f t="shared" si="1031"/>
        <v>1</v>
      </c>
      <c r="K13203">
        <f ca="1">Spins[[#This Row],[Mult]]*Spins[[#This Row],[Bet]]</f>
        <v>14</v>
      </c>
      <c r="L13203">
        <f ca="1">Spins[[#This Row],[Payout]]-Spins[[#This Row],[Bet]]</f>
        <v>13</v>
      </c>
    </row>
    <row r="13204" spans="1:12" x14ac:dyDescent="0.3">
      <c r="A13204">
        <f t="shared" si="1027"/>
        <v>13203</v>
      </c>
      <c r="B13204">
        <f t="shared" ca="1" si="1028"/>
        <v>31</v>
      </c>
      <c r="C13204" t="str" cm="1">
        <f t="array" aca="1" ref="C13204" ca="1">INDEX(Reel1,Spins[[#This Row],[Stop1]])</f>
        <v>💎</v>
      </c>
      <c r="D13204">
        <f t="shared" ca="1" si="1029"/>
        <v>16</v>
      </c>
      <c r="E13204" t="str" cm="1">
        <f t="array" aca="1" ref="E13204" ca="1">INDEX(Reel2,Spins[[#This Row],[Stop2]])</f>
        <v>🍒</v>
      </c>
      <c r="F13204">
        <f t="shared" ca="1" si="1030"/>
        <v>11</v>
      </c>
      <c r="G13204" t="str" cm="1">
        <f t="array" aca="1" ref="G13204" ca="1">INDEX(Reel3,Spins[[#This Row],[Stop3]])</f>
        <v>🍒</v>
      </c>
      <c r="H13204" t="b">
        <f ca="1">AND(Spins[[#This Row],[Sym1]]=Spins[[#This Row],[Sym2]],Spins[[#This Row],[Sym2]]=Spins[[#This Row],[Sym3]])</f>
        <v>0</v>
      </c>
      <c r="I1320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04">
        <f t="shared" si="1031"/>
        <v>1</v>
      </c>
      <c r="K13204">
        <f ca="1">Spins[[#This Row],[Mult]]*Spins[[#This Row],[Bet]]</f>
        <v>0</v>
      </c>
      <c r="L13204">
        <f ca="1">Spins[[#This Row],[Payout]]-Spins[[#This Row],[Bet]]</f>
        <v>-1</v>
      </c>
    </row>
    <row r="13205" spans="1:12" x14ac:dyDescent="0.3">
      <c r="A13205">
        <f t="shared" si="1027"/>
        <v>13204</v>
      </c>
      <c r="B13205">
        <f t="shared" ca="1" si="1028"/>
        <v>8</v>
      </c>
      <c r="C13205" t="str" cm="1">
        <f t="array" aca="1" ref="C13205" ca="1">INDEX(Reel1,Spins[[#This Row],[Stop1]])</f>
        <v>🍋</v>
      </c>
      <c r="D13205">
        <f t="shared" ca="1" si="1029"/>
        <v>29</v>
      </c>
      <c r="E13205" t="str" cm="1">
        <f t="array" aca="1" ref="E13205" ca="1">INDEX(Reel2,Spins[[#This Row],[Stop2]])</f>
        <v>7️⃣</v>
      </c>
      <c r="F13205">
        <f t="shared" ca="1" si="1030"/>
        <v>23</v>
      </c>
      <c r="G13205" t="str" cm="1">
        <f t="array" aca="1" ref="G13205" ca="1">INDEX(Reel3,Spins[[#This Row],[Stop3]])</f>
        <v>BAR</v>
      </c>
      <c r="H13205" t="b">
        <f ca="1">AND(Spins[[#This Row],[Sym1]]=Spins[[#This Row],[Sym2]],Spins[[#This Row],[Sym2]]=Spins[[#This Row],[Sym3]])</f>
        <v>0</v>
      </c>
      <c r="I1320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05">
        <f t="shared" si="1031"/>
        <v>1</v>
      </c>
      <c r="K13205">
        <f ca="1">Spins[[#This Row],[Mult]]*Spins[[#This Row],[Bet]]</f>
        <v>0</v>
      </c>
      <c r="L13205">
        <f ca="1">Spins[[#This Row],[Payout]]-Spins[[#This Row],[Bet]]</f>
        <v>-1</v>
      </c>
    </row>
    <row r="13206" spans="1:12" x14ac:dyDescent="0.3">
      <c r="A13206">
        <f t="shared" si="1027"/>
        <v>13205</v>
      </c>
      <c r="B13206">
        <f t="shared" ca="1" si="1028"/>
        <v>29</v>
      </c>
      <c r="C13206" t="str" cm="1">
        <f t="array" aca="1" ref="C13206" ca="1">INDEX(Reel1,Spins[[#This Row],[Stop1]])</f>
        <v>7️⃣</v>
      </c>
      <c r="D13206">
        <f t="shared" ca="1" si="1029"/>
        <v>18</v>
      </c>
      <c r="E13206" t="str" cm="1">
        <f t="array" aca="1" ref="E13206" ca="1">INDEX(Reel2,Spins[[#This Row],[Stop2]])</f>
        <v>🍒</v>
      </c>
      <c r="F13206">
        <f t="shared" ca="1" si="1030"/>
        <v>1</v>
      </c>
      <c r="G13206" t="str" cm="1">
        <f t="array" aca="1" ref="G13206" ca="1">INDEX(Reel3,Spins[[#This Row],[Stop3]])</f>
        <v>🍋</v>
      </c>
      <c r="H13206" t="b">
        <f ca="1">AND(Spins[[#This Row],[Sym1]]=Spins[[#This Row],[Sym2]],Spins[[#This Row],[Sym2]]=Spins[[#This Row],[Sym3]])</f>
        <v>0</v>
      </c>
      <c r="I1320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06">
        <f t="shared" si="1031"/>
        <v>1</v>
      </c>
      <c r="K13206">
        <f ca="1">Spins[[#This Row],[Mult]]*Spins[[#This Row],[Bet]]</f>
        <v>0</v>
      </c>
      <c r="L13206">
        <f ca="1">Spins[[#This Row],[Payout]]-Spins[[#This Row],[Bet]]</f>
        <v>-1</v>
      </c>
    </row>
    <row r="13207" spans="1:12" x14ac:dyDescent="0.3">
      <c r="A13207">
        <f t="shared" si="1027"/>
        <v>13206</v>
      </c>
      <c r="B13207">
        <f t="shared" ca="1" si="1028"/>
        <v>8</v>
      </c>
      <c r="C13207" t="str" cm="1">
        <f t="array" aca="1" ref="C13207" ca="1">INDEX(Reel1,Spins[[#This Row],[Stop1]])</f>
        <v>🍋</v>
      </c>
      <c r="D13207">
        <f t="shared" ca="1" si="1029"/>
        <v>14</v>
      </c>
      <c r="E13207" t="str" cm="1">
        <f t="array" aca="1" ref="E13207" ca="1">INDEX(Reel2,Spins[[#This Row],[Stop2]])</f>
        <v>🍋</v>
      </c>
      <c r="F13207">
        <f t="shared" ca="1" si="1030"/>
        <v>3</v>
      </c>
      <c r="G13207" t="str" cm="1">
        <f t="array" aca="1" ref="G13207" ca="1">INDEX(Reel3,Spins[[#This Row],[Stop3]])</f>
        <v>🍋</v>
      </c>
      <c r="H13207" t="b">
        <f ca="1">AND(Spins[[#This Row],[Sym1]]=Spins[[#This Row],[Sym2]],Spins[[#This Row],[Sym2]]=Spins[[#This Row],[Sym3]])</f>
        <v>1</v>
      </c>
      <c r="I1320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207">
        <f t="shared" si="1031"/>
        <v>1</v>
      </c>
      <c r="K13207">
        <f ca="1">Spins[[#This Row],[Mult]]*Spins[[#This Row],[Bet]]</f>
        <v>14</v>
      </c>
      <c r="L13207">
        <f ca="1">Spins[[#This Row],[Payout]]-Spins[[#This Row],[Bet]]</f>
        <v>13</v>
      </c>
    </row>
    <row r="13208" spans="1:12" x14ac:dyDescent="0.3">
      <c r="A13208">
        <f t="shared" si="1027"/>
        <v>13207</v>
      </c>
      <c r="B13208">
        <f t="shared" ca="1" si="1028"/>
        <v>12</v>
      </c>
      <c r="C13208" t="str" cm="1">
        <f t="array" aca="1" ref="C13208" ca="1">INDEX(Reel1,Spins[[#This Row],[Stop1]])</f>
        <v>🍋</v>
      </c>
      <c r="D13208">
        <f t="shared" ca="1" si="1029"/>
        <v>17</v>
      </c>
      <c r="E13208" t="str" cm="1">
        <f t="array" aca="1" ref="E13208" ca="1">INDEX(Reel2,Spins[[#This Row],[Stop2]])</f>
        <v>🍒</v>
      </c>
      <c r="F13208">
        <f t="shared" ca="1" si="1030"/>
        <v>31</v>
      </c>
      <c r="G13208" t="str" cm="1">
        <f t="array" aca="1" ref="G13208" ca="1">INDEX(Reel3,Spins[[#This Row],[Stop3]])</f>
        <v>💎</v>
      </c>
      <c r="H13208" t="b">
        <f ca="1">AND(Spins[[#This Row],[Sym1]]=Spins[[#This Row],[Sym2]],Spins[[#This Row],[Sym2]]=Spins[[#This Row],[Sym3]])</f>
        <v>0</v>
      </c>
      <c r="I1320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08">
        <f t="shared" si="1031"/>
        <v>1</v>
      </c>
      <c r="K13208">
        <f ca="1">Spins[[#This Row],[Mult]]*Spins[[#This Row],[Bet]]</f>
        <v>0</v>
      </c>
      <c r="L13208">
        <f ca="1">Spins[[#This Row],[Payout]]-Spins[[#This Row],[Bet]]</f>
        <v>-1</v>
      </c>
    </row>
    <row r="13209" spans="1:12" x14ac:dyDescent="0.3">
      <c r="A13209">
        <f t="shared" si="1027"/>
        <v>13208</v>
      </c>
      <c r="B13209">
        <f t="shared" ca="1" si="1028"/>
        <v>21</v>
      </c>
      <c r="C13209" t="str" cm="1">
        <f t="array" aca="1" ref="C13209" ca="1">INDEX(Reel1,Spins[[#This Row],[Stop1]])</f>
        <v>🍒</v>
      </c>
      <c r="D13209">
        <f t="shared" ca="1" si="1029"/>
        <v>26</v>
      </c>
      <c r="E13209" t="str" cm="1">
        <f t="array" aca="1" ref="E13209" ca="1">INDEX(Reel2,Spins[[#This Row],[Stop2]])</f>
        <v>🔔</v>
      </c>
      <c r="F13209">
        <f t="shared" ca="1" si="1030"/>
        <v>16</v>
      </c>
      <c r="G13209" t="str" cm="1">
        <f t="array" aca="1" ref="G13209" ca="1">INDEX(Reel3,Spins[[#This Row],[Stop3]])</f>
        <v>🍇</v>
      </c>
      <c r="H13209" t="b">
        <f ca="1">AND(Spins[[#This Row],[Sym1]]=Spins[[#This Row],[Sym2]],Spins[[#This Row],[Sym2]]=Spins[[#This Row],[Sym3]])</f>
        <v>0</v>
      </c>
      <c r="I1320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09">
        <f t="shared" si="1031"/>
        <v>1</v>
      </c>
      <c r="K13209">
        <f ca="1">Spins[[#This Row],[Mult]]*Spins[[#This Row],[Bet]]</f>
        <v>0</v>
      </c>
      <c r="L13209">
        <f ca="1">Spins[[#This Row],[Payout]]-Spins[[#This Row],[Bet]]</f>
        <v>-1</v>
      </c>
    </row>
    <row r="13210" spans="1:12" x14ac:dyDescent="0.3">
      <c r="A13210">
        <f t="shared" si="1027"/>
        <v>13209</v>
      </c>
      <c r="B13210">
        <f t="shared" ca="1" si="1028"/>
        <v>8</v>
      </c>
      <c r="C13210" t="str" cm="1">
        <f t="array" aca="1" ref="C13210" ca="1">INDEX(Reel1,Spins[[#This Row],[Stop1]])</f>
        <v>🍋</v>
      </c>
      <c r="D13210">
        <f t="shared" ca="1" si="1029"/>
        <v>17</v>
      </c>
      <c r="E13210" t="str" cm="1">
        <f t="array" aca="1" ref="E13210" ca="1">INDEX(Reel2,Spins[[#This Row],[Stop2]])</f>
        <v>🍒</v>
      </c>
      <c r="F13210">
        <f t="shared" ca="1" si="1030"/>
        <v>17</v>
      </c>
      <c r="G13210" t="str" cm="1">
        <f t="array" aca="1" ref="G13210" ca="1">INDEX(Reel3,Spins[[#This Row],[Stop3]])</f>
        <v>🍇</v>
      </c>
      <c r="H13210" t="b">
        <f ca="1">AND(Spins[[#This Row],[Sym1]]=Spins[[#This Row],[Sym2]],Spins[[#This Row],[Sym2]]=Spins[[#This Row],[Sym3]])</f>
        <v>0</v>
      </c>
      <c r="I1321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10">
        <f t="shared" si="1031"/>
        <v>1</v>
      </c>
      <c r="K13210">
        <f ca="1">Spins[[#This Row],[Mult]]*Spins[[#This Row],[Bet]]</f>
        <v>0</v>
      </c>
      <c r="L13210">
        <f ca="1">Spins[[#This Row],[Payout]]-Spins[[#This Row],[Bet]]</f>
        <v>-1</v>
      </c>
    </row>
    <row r="13211" spans="1:12" x14ac:dyDescent="0.3">
      <c r="A13211">
        <f t="shared" si="1027"/>
        <v>13210</v>
      </c>
      <c r="B13211">
        <f t="shared" ca="1" si="1028"/>
        <v>1</v>
      </c>
      <c r="C13211" t="str" cm="1">
        <f t="array" aca="1" ref="C13211" ca="1">INDEX(Reel1,Spins[[#This Row],[Stop1]])</f>
        <v>🍋</v>
      </c>
      <c r="D13211">
        <f t="shared" ca="1" si="1029"/>
        <v>27</v>
      </c>
      <c r="E13211" t="str" cm="1">
        <f t="array" aca="1" ref="E13211" ca="1">INDEX(Reel2,Spins[[#This Row],[Stop2]])</f>
        <v>BAR</v>
      </c>
      <c r="F13211">
        <f t="shared" ca="1" si="1030"/>
        <v>1</v>
      </c>
      <c r="G13211" t="str" cm="1">
        <f t="array" aca="1" ref="G13211" ca="1">INDEX(Reel3,Spins[[#This Row],[Stop3]])</f>
        <v>🍋</v>
      </c>
      <c r="H13211" t="b">
        <f ca="1">AND(Spins[[#This Row],[Sym1]]=Spins[[#This Row],[Sym2]],Spins[[#This Row],[Sym2]]=Spins[[#This Row],[Sym3]])</f>
        <v>0</v>
      </c>
      <c r="I1321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11">
        <f t="shared" si="1031"/>
        <v>1</v>
      </c>
      <c r="K13211">
        <f ca="1">Spins[[#This Row],[Mult]]*Spins[[#This Row],[Bet]]</f>
        <v>0</v>
      </c>
      <c r="L13211">
        <f ca="1">Spins[[#This Row],[Payout]]-Spins[[#This Row],[Bet]]</f>
        <v>-1</v>
      </c>
    </row>
    <row r="13212" spans="1:12" x14ac:dyDescent="0.3">
      <c r="A13212">
        <f t="shared" si="1027"/>
        <v>13211</v>
      </c>
      <c r="B13212">
        <f t="shared" ca="1" si="1028"/>
        <v>20</v>
      </c>
      <c r="C13212" t="str" cm="1">
        <f t="array" aca="1" ref="C13212" ca="1">INDEX(Reel1,Spins[[#This Row],[Stop1]])</f>
        <v>🍒</v>
      </c>
      <c r="D13212">
        <f t="shared" ca="1" si="1029"/>
        <v>27</v>
      </c>
      <c r="E13212" t="str" cm="1">
        <f t="array" aca="1" ref="E13212" ca="1">INDEX(Reel2,Spins[[#This Row],[Stop2]])</f>
        <v>BAR</v>
      </c>
      <c r="F13212">
        <f t="shared" ca="1" si="1030"/>
        <v>12</v>
      </c>
      <c r="G13212" t="str" cm="1">
        <f t="array" aca="1" ref="G13212" ca="1">INDEX(Reel3,Spins[[#This Row],[Stop3]])</f>
        <v>🍒</v>
      </c>
      <c r="H13212" t="b">
        <f ca="1">AND(Spins[[#This Row],[Sym1]]=Spins[[#This Row],[Sym2]],Spins[[#This Row],[Sym2]]=Spins[[#This Row],[Sym3]])</f>
        <v>0</v>
      </c>
      <c r="I1321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12">
        <f t="shared" si="1031"/>
        <v>1</v>
      </c>
      <c r="K13212">
        <f ca="1">Spins[[#This Row],[Mult]]*Spins[[#This Row],[Bet]]</f>
        <v>0</v>
      </c>
      <c r="L13212">
        <f ca="1">Spins[[#This Row],[Payout]]-Spins[[#This Row],[Bet]]</f>
        <v>-1</v>
      </c>
    </row>
    <row r="13213" spans="1:12" x14ac:dyDescent="0.3">
      <c r="A13213">
        <f t="shared" si="1027"/>
        <v>13212</v>
      </c>
      <c r="B13213">
        <f t="shared" ca="1" si="1028"/>
        <v>8</v>
      </c>
      <c r="C13213" t="str" cm="1">
        <f t="array" aca="1" ref="C13213" ca="1">INDEX(Reel1,Spins[[#This Row],[Stop1]])</f>
        <v>🍋</v>
      </c>
      <c r="D13213">
        <f t="shared" ca="1" si="1029"/>
        <v>8</v>
      </c>
      <c r="E13213" t="str" cm="1">
        <f t="array" aca="1" ref="E13213" ca="1">INDEX(Reel2,Spins[[#This Row],[Stop2]])</f>
        <v>🍋</v>
      </c>
      <c r="F13213">
        <f t="shared" ca="1" si="1030"/>
        <v>28</v>
      </c>
      <c r="G13213" t="str" cm="1">
        <f t="array" aca="1" ref="G13213" ca="1">INDEX(Reel3,Spins[[#This Row],[Stop3]])</f>
        <v>7️⃣</v>
      </c>
      <c r="H13213" t="b">
        <f ca="1">AND(Spins[[#This Row],[Sym1]]=Spins[[#This Row],[Sym2]],Spins[[#This Row],[Sym2]]=Spins[[#This Row],[Sym3]])</f>
        <v>0</v>
      </c>
      <c r="I1321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13">
        <f t="shared" si="1031"/>
        <v>1</v>
      </c>
      <c r="K13213">
        <f ca="1">Spins[[#This Row],[Mult]]*Spins[[#This Row],[Bet]]</f>
        <v>0.6</v>
      </c>
      <c r="L13213">
        <f ca="1">Spins[[#This Row],[Payout]]-Spins[[#This Row],[Bet]]</f>
        <v>-0.4</v>
      </c>
    </row>
    <row r="13214" spans="1:12" x14ac:dyDescent="0.3">
      <c r="A13214">
        <f t="shared" si="1027"/>
        <v>13213</v>
      </c>
      <c r="B13214">
        <f t="shared" ca="1" si="1028"/>
        <v>27</v>
      </c>
      <c r="C13214" t="str" cm="1">
        <f t="array" aca="1" ref="C13214" ca="1">INDEX(Reel1,Spins[[#This Row],[Stop1]])</f>
        <v>BAR</v>
      </c>
      <c r="D13214">
        <f t="shared" ca="1" si="1029"/>
        <v>12</v>
      </c>
      <c r="E13214" t="str" cm="1">
        <f t="array" aca="1" ref="E13214" ca="1">INDEX(Reel2,Spins[[#This Row],[Stop2]])</f>
        <v>🍋</v>
      </c>
      <c r="F13214">
        <f t="shared" ca="1" si="1030"/>
        <v>17</v>
      </c>
      <c r="G13214" t="str" cm="1">
        <f t="array" aca="1" ref="G13214" ca="1">INDEX(Reel3,Spins[[#This Row],[Stop3]])</f>
        <v>🍇</v>
      </c>
      <c r="H13214" t="b">
        <f ca="1">AND(Spins[[#This Row],[Sym1]]=Spins[[#This Row],[Sym2]],Spins[[#This Row],[Sym2]]=Spins[[#This Row],[Sym3]])</f>
        <v>0</v>
      </c>
      <c r="I1321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14">
        <f t="shared" si="1031"/>
        <v>1</v>
      </c>
      <c r="K13214">
        <f ca="1">Spins[[#This Row],[Mult]]*Spins[[#This Row],[Bet]]</f>
        <v>0</v>
      </c>
      <c r="L13214">
        <f ca="1">Spins[[#This Row],[Payout]]-Spins[[#This Row],[Bet]]</f>
        <v>-1</v>
      </c>
    </row>
    <row r="13215" spans="1:12" x14ac:dyDescent="0.3">
      <c r="A13215">
        <f t="shared" si="1027"/>
        <v>13214</v>
      </c>
      <c r="B13215">
        <f t="shared" ca="1" si="1028"/>
        <v>14</v>
      </c>
      <c r="C13215" t="str" cm="1">
        <f t="array" aca="1" ref="C13215" ca="1">INDEX(Reel1,Spins[[#This Row],[Stop1]])</f>
        <v>🍋</v>
      </c>
      <c r="D13215">
        <f t="shared" ca="1" si="1029"/>
        <v>22</v>
      </c>
      <c r="E13215" t="str" cm="1">
        <f t="array" aca="1" ref="E13215" ca="1">INDEX(Reel2,Spins[[#This Row],[Stop2]])</f>
        <v>🍇</v>
      </c>
      <c r="F13215">
        <f t="shared" ca="1" si="1030"/>
        <v>17</v>
      </c>
      <c r="G13215" t="str" cm="1">
        <f t="array" aca="1" ref="G13215" ca="1">INDEX(Reel3,Spins[[#This Row],[Stop3]])</f>
        <v>🍇</v>
      </c>
      <c r="H13215" t="b">
        <f ca="1">AND(Spins[[#This Row],[Sym1]]=Spins[[#This Row],[Sym2]],Spins[[#This Row],[Sym2]]=Spins[[#This Row],[Sym3]])</f>
        <v>0</v>
      </c>
      <c r="I1321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15">
        <f t="shared" si="1031"/>
        <v>1</v>
      </c>
      <c r="K13215">
        <f ca="1">Spins[[#This Row],[Mult]]*Spins[[#This Row],[Bet]]</f>
        <v>0</v>
      </c>
      <c r="L13215">
        <f ca="1">Spins[[#This Row],[Payout]]-Spins[[#This Row],[Bet]]</f>
        <v>-1</v>
      </c>
    </row>
    <row r="13216" spans="1:12" x14ac:dyDescent="0.3">
      <c r="A13216">
        <f t="shared" si="1027"/>
        <v>13215</v>
      </c>
      <c r="B13216">
        <f t="shared" ca="1" si="1028"/>
        <v>11</v>
      </c>
      <c r="C13216" t="str" cm="1">
        <f t="array" aca="1" ref="C13216" ca="1">INDEX(Reel1,Spins[[#This Row],[Stop1]])</f>
        <v>🍋</v>
      </c>
      <c r="D13216">
        <f t="shared" ca="1" si="1029"/>
        <v>4</v>
      </c>
      <c r="E13216" t="str" cm="1">
        <f t="array" aca="1" ref="E13216" ca="1">INDEX(Reel2,Spins[[#This Row],[Stop2]])</f>
        <v>🍋</v>
      </c>
      <c r="F13216">
        <f t="shared" ca="1" si="1030"/>
        <v>24</v>
      </c>
      <c r="G13216" t="str" cm="1">
        <f t="array" aca="1" ref="G13216" ca="1">INDEX(Reel3,Spins[[#This Row],[Stop3]])</f>
        <v>BAR</v>
      </c>
      <c r="H13216" t="b">
        <f ca="1">AND(Spins[[#This Row],[Sym1]]=Spins[[#This Row],[Sym2]],Spins[[#This Row],[Sym2]]=Spins[[#This Row],[Sym3]])</f>
        <v>0</v>
      </c>
      <c r="I1321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16">
        <f t="shared" si="1031"/>
        <v>1</v>
      </c>
      <c r="K13216">
        <f ca="1">Spins[[#This Row],[Mult]]*Spins[[#This Row],[Bet]]</f>
        <v>0.6</v>
      </c>
      <c r="L13216">
        <f ca="1">Spins[[#This Row],[Payout]]-Spins[[#This Row],[Bet]]</f>
        <v>-0.4</v>
      </c>
    </row>
    <row r="13217" spans="1:12" x14ac:dyDescent="0.3">
      <c r="A13217">
        <f t="shared" si="1027"/>
        <v>13216</v>
      </c>
      <c r="B13217">
        <f t="shared" ca="1" si="1028"/>
        <v>11</v>
      </c>
      <c r="C13217" t="str" cm="1">
        <f t="array" aca="1" ref="C13217" ca="1">INDEX(Reel1,Spins[[#This Row],[Stop1]])</f>
        <v>🍋</v>
      </c>
      <c r="D13217">
        <f t="shared" ca="1" si="1029"/>
        <v>12</v>
      </c>
      <c r="E13217" t="str" cm="1">
        <f t="array" aca="1" ref="E13217" ca="1">INDEX(Reel2,Spins[[#This Row],[Stop2]])</f>
        <v>🍋</v>
      </c>
      <c r="F13217">
        <f t="shared" ca="1" si="1030"/>
        <v>31</v>
      </c>
      <c r="G13217" t="str" cm="1">
        <f t="array" aca="1" ref="G13217" ca="1">INDEX(Reel3,Spins[[#This Row],[Stop3]])</f>
        <v>💎</v>
      </c>
      <c r="H13217" t="b">
        <f ca="1">AND(Spins[[#This Row],[Sym1]]=Spins[[#This Row],[Sym2]],Spins[[#This Row],[Sym2]]=Spins[[#This Row],[Sym3]])</f>
        <v>0</v>
      </c>
      <c r="I1321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17">
        <f t="shared" si="1031"/>
        <v>1</v>
      </c>
      <c r="K13217">
        <f ca="1">Spins[[#This Row],[Mult]]*Spins[[#This Row],[Bet]]</f>
        <v>0.6</v>
      </c>
      <c r="L13217">
        <f ca="1">Spins[[#This Row],[Payout]]-Spins[[#This Row],[Bet]]</f>
        <v>-0.4</v>
      </c>
    </row>
    <row r="13218" spans="1:12" x14ac:dyDescent="0.3">
      <c r="A13218">
        <f t="shared" si="1027"/>
        <v>13217</v>
      </c>
      <c r="B13218">
        <f t="shared" ca="1" si="1028"/>
        <v>14</v>
      </c>
      <c r="C13218" t="str" cm="1">
        <f t="array" aca="1" ref="C13218" ca="1">INDEX(Reel1,Spins[[#This Row],[Stop1]])</f>
        <v>🍋</v>
      </c>
      <c r="D13218">
        <f t="shared" ca="1" si="1029"/>
        <v>11</v>
      </c>
      <c r="E13218" t="str" cm="1">
        <f t="array" aca="1" ref="E13218" ca="1">INDEX(Reel2,Spins[[#This Row],[Stop2]])</f>
        <v>🍋</v>
      </c>
      <c r="F13218">
        <f t="shared" ca="1" si="1030"/>
        <v>7</v>
      </c>
      <c r="G13218" t="str" cm="1">
        <f t="array" aca="1" ref="G13218" ca="1">INDEX(Reel3,Spins[[#This Row],[Stop3]])</f>
        <v>🍒</v>
      </c>
      <c r="H13218" t="b">
        <f ca="1">AND(Spins[[#This Row],[Sym1]]=Spins[[#This Row],[Sym2]],Spins[[#This Row],[Sym2]]=Spins[[#This Row],[Sym3]])</f>
        <v>0</v>
      </c>
      <c r="I1321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18">
        <f t="shared" si="1031"/>
        <v>1</v>
      </c>
      <c r="K13218">
        <f ca="1">Spins[[#This Row],[Mult]]*Spins[[#This Row],[Bet]]</f>
        <v>0.6</v>
      </c>
      <c r="L13218">
        <f ca="1">Spins[[#This Row],[Payout]]-Spins[[#This Row],[Bet]]</f>
        <v>-0.4</v>
      </c>
    </row>
    <row r="13219" spans="1:12" x14ac:dyDescent="0.3">
      <c r="A13219">
        <f t="shared" si="1027"/>
        <v>13218</v>
      </c>
      <c r="B13219">
        <f t="shared" ca="1" si="1028"/>
        <v>17</v>
      </c>
      <c r="C13219" t="str" cm="1">
        <f t="array" aca="1" ref="C13219" ca="1">INDEX(Reel1,Spins[[#This Row],[Stop1]])</f>
        <v>🍒</v>
      </c>
      <c r="D13219">
        <f t="shared" ca="1" si="1029"/>
        <v>30</v>
      </c>
      <c r="E13219" t="str" cm="1">
        <f t="array" aca="1" ref="E13219" ca="1">INDEX(Reel2,Spins[[#This Row],[Stop2]])</f>
        <v>7️⃣</v>
      </c>
      <c r="F13219">
        <f t="shared" ca="1" si="1030"/>
        <v>19</v>
      </c>
      <c r="G13219" t="str" cm="1">
        <f t="array" aca="1" ref="G13219" ca="1">INDEX(Reel3,Spins[[#This Row],[Stop3]])</f>
        <v>🔔</v>
      </c>
      <c r="H13219" t="b">
        <f ca="1">AND(Spins[[#This Row],[Sym1]]=Spins[[#This Row],[Sym2]],Spins[[#This Row],[Sym2]]=Spins[[#This Row],[Sym3]])</f>
        <v>0</v>
      </c>
      <c r="I1321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19">
        <f t="shared" si="1031"/>
        <v>1</v>
      </c>
      <c r="K13219">
        <f ca="1">Spins[[#This Row],[Mult]]*Spins[[#This Row],[Bet]]</f>
        <v>0</v>
      </c>
      <c r="L13219">
        <f ca="1">Spins[[#This Row],[Payout]]-Spins[[#This Row],[Bet]]</f>
        <v>-1</v>
      </c>
    </row>
    <row r="13220" spans="1:12" x14ac:dyDescent="0.3">
      <c r="A13220">
        <f t="shared" si="1027"/>
        <v>13219</v>
      </c>
      <c r="B13220">
        <f t="shared" ca="1" si="1028"/>
        <v>13</v>
      </c>
      <c r="C13220" t="str" cm="1">
        <f t="array" aca="1" ref="C13220" ca="1">INDEX(Reel1,Spins[[#This Row],[Stop1]])</f>
        <v>🍋</v>
      </c>
      <c r="D13220">
        <f t="shared" ca="1" si="1029"/>
        <v>24</v>
      </c>
      <c r="E13220" t="str" cm="1">
        <f t="array" aca="1" ref="E13220" ca="1">INDEX(Reel2,Spins[[#This Row],[Stop2]])</f>
        <v>🍇</v>
      </c>
      <c r="F13220">
        <f t="shared" ca="1" si="1030"/>
        <v>8</v>
      </c>
      <c r="G13220" t="str" cm="1">
        <f t="array" aca="1" ref="G13220" ca="1">INDEX(Reel3,Spins[[#This Row],[Stop3]])</f>
        <v>🍒</v>
      </c>
      <c r="H13220" t="b">
        <f ca="1">AND(Spins[[#This Row],[Sym1]]=Spins[[#This Row],[Sym2]],Spins[[#This Row],[Sym2]]=Spins[[#This Row],[Sym3]])</f>
        <v>0</v>
      </c>
      <c r="I1322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20">
        <f t="shared" si="1031"/>
        <v>1</v>
      </c>
      <c r="K13220">
        <f ca="1">Spins[[#This Row],[Mult]]*Spins[[#This Row],[Bet]]</f>
        <v>0</v>
      </c>
      <c r="L13220">
        <f ca="1">Spins[[#This Row],[Payout]]-Spins[[#This Row],[Bet]]</f>
        <v>-1</v>
      </c>
    </row>
    <row r="13221" spans="1:12" x14ac:dyDescent="0.3">
      <c r="A13221">
        <f t="shared" si="1027"/>
        <v>13220</v>
      </c>
      <c r="B13221">
        <f t="shared" ca="1" si="1028"/>
        <v>10</v>
      </c>
      <c r="C13221" t="str" cm="1">
        <f t="array" aca="1" ref="C13221" ca="1">INDEX(Reel1,Spins[[#This Row],[Stop1]])</f>
        <v>🍋</v>
      </c>
      <c r="D13221">
        <f t="shared" ca="1" si="1029"/>
        <v>7</v>
      </c>
      <c r="E13221" t="str" cm="1">
        <f t="array" aca="1" ref="E13221" ca="1">INDEX(Reel2,Spins[[#This Row],[Stop2]])</f>
        <v>🍋</v>
      </c>
      <c r="F13221">
        <f t="shared" ca="1" si="1030"/>
        <v>23</v>
      </c>
      <c r="G13221" t="str" cm="1">
        <f t="array" aca="1" ref="G13221" ca="1">INDEX(Reel3,Spins[[#This Row],[Stop3]])</f>
        <v>BAR</v>
      </c>
      <c r="H13221" t="b">
        <f ca="1">AND(Spins[[#This Row],[Sym1]]=Spins[[#This Row],[Sym2]],Spins[[#This Row],[Sym2]]=Spins[[#This Row],[Sym3]])</f>
        <v>0</v>
      </c>
      <c r="I1322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21">
        <f t="shared" si="1031"/>
        <v>1</v>
      </c>
      <c r="K13221">
        <f ca="1">Spins[[#This Row],[Mult]]*Spins[[#This Row],[Bet]]</f>
        <v>0.6</v>
      </c>
      <c r="L13221">
        <f ca="1">Spins[[#This Row],[Payout]]-Spins[[#This Row],[Bet]]</f>
        <v>-0.4</v>
      </c>
    </row>
    <row r="13222" spans="1:12" x14ac:dyDescent="0.3">
      <c r="A13222">
        <f t="shared" si="1027"/>
        <v>13221</v>
      </c>
      <c r="B13222">
        <f t="shared" ca="1" si="1028"/>
        <v>28</v>
      </c>
      <c r="C13222" t="str" cm="1">
        <f t="array" aca="1" ref="C13222" ca="1">INDEX(Reel1,Spins[[#This Row],[Stop1]])</f>
        <v>BAR</v>
      </c>
      <c r="D13222">
        <f t="shared" ca="1" si="1029"/>
        <v>9</v>
      </c>
      <c r="E13222" t="str" cm="1">
        <f t="array" aca="1" ref="E13222" ca="1">INDEX(Reel2,Spins[[#This Row],[Stop2]])</f>
        <v>🍋</v>
      </c>
      <c r="F13222">
        <f t="shared" ca="1" si="1030"/>
        <v>24</v>
      </c>
      <c r="G13222" t="str" cm="1">
        <f t="array" aca="1" ref="G13222" ca="1">INDEX(Reel3,Spins[[#This Row],[Stop3]])</f>
        <v>BAR</v>
      </c>
      <c r="H13222" t="b">
        <f ca="1">AND(Spins[[#This Row],[Sym1]]=Spins[[#This Row],[Sym2]],Spins[[#This Row],[Sym2]]=Spins[[#This Row],[Sym3]])</f>
        <v>0</v>
      </c>
      <c r="I1322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22">
        <f t="shared" si="1031"/>
        <v>1</v>
      </c>
      <c r="K13222">
        <f ca="1">Spins[[#This Row],[Mult]]*Spins[[#This Row],[Bet]]</f>
        <v>0</v>
      </c>
      <c r="L13222">
        <f ca="1">Spins[[#This Row],[Payout]]-Spins[[#This Row],[Bet]]</f>
        <v>-1</v>
      </c>
    </row>
    <row r="13223" spans="1:12" x14ac:dyDescent="0.3">
      <c r="A13223">
        <f t="shared" si="1027"/>
        <v>13222</v>
      </c>
      <c r="B13223">
        <f t="shared" ca="1" si="1028"/>
        <v>23</v>
      </c>
      <c r="C13223" t="str" cm="1">
        <f t="array" aca="1" ref="C13223" ca="1">INDEX(Reel1,Spins[[#This Row],[Stop1]])</f>
        <v>🍇</v>
      </c>
      <c r="D13223">
        <f t="shared" ca="1" si="1029"/>
        <v>27</v>
      </c>
      <c r="E13223" t="str" cm="1">
        <f t="array" aca="1" ref="E13223" ca="1">INDEX(Reel2,Spins[[#This Row],[Stop2]])</f>
        <v>BAR</v>
      </c>
      <c r="F13223">
        <f t="shared" ca="1" si="1030"/>
        <v>26</v>
      </c>
      <c r="G13223" t="str" cm="1">
        <f t="array" aca="1" ref="G13223" ca="1">INDEX(Reel3,Spins[[#This Row],[Stop3]])</f>
        <v>BAR</v>
      </c>
      <c r="H13223" t="b">
        <f ca="1">AND(Spins[[#This Row],[Sym1]]=Spins[[#This Row],[Sym2]],Spins[[#This Row],[Sym2]]=Spins[[#This Row],[Sym3]])</f>
        <v>0</v>
      </c>
      <c r="I1322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23">
        <f t="shared" si="1031"/>
        <v>1</v>
      </c>
      <c r="K13223">
        <f ca="1">Spins[[#This Row],[Mult]]*Spins[[#This Row],[Bet]]</f>
        <v>0</v>
      </c>
      <c r="L13223">
        <f ca="1">Spins[[#This Row],[Payout]]-Spins[[#This Row],[Bet]]</f>
        <v>-1</v>
      </c>
    </row>
    <row r="13224" spans="1:12" x14ac:dyDescent="0.3">
      <c r="A13224">
        <f t="shared" si="1027"/>
        <v>13223</v>
      </c>
      <c r="B13224">
        <f t="shared" ca="1" si="1028"/>
        <v>3</v>
      </c>
      <c r="C13224" t="str" cm="1">
        <f t="array" aca="1" ref="C13224" ca="1">INDEX(Reel1,Spins[[#This Row],[Stop1]])</f>
        <v>🍋</v>
      </c>
      <c r="D13224">
        <f t="shared" ca="1" si="1029"/>
        <v>13</v>
      </c>
      <c r="E13224" t="str" cm="1">
        <f t="array" aca="1" ref="E13224" ca="1">INDEX(Reel2,Spins[[#This Row],[Stop2]])</f>
        <v>🍋</v>
      </c>
      <c r="F13224">
        <f t="shared" ca="1" si="1030"/>
        <v>7</v>
      </c>
      <c r="G13224" t="str" cm="1">
        <f t="array" aca="1" ref="G13224" ca="1">INDEX(Reel3,Spins[[#This Row],[Stop3]])</f>
        <v>🍒</v>
      </c>
      <c r="H13224" t="b">
        <f ca="1">AND(Spins[[#This Row],[Sym1]]=Spins[[#This Row],[Sym2]],Spins[[#This Row],[Sym2]]=Spins[[#This Row],[Sym3]])</f>
        <v>0</v>
      </c>
      <c r="I1322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24">
        <f t="shared" si="1031"/>
        <v>1</v>
      </c>
      <c r="K13224">
        <f ca="1">Spins[[#This Row],[Mult]]*Spins[[#This Row],[Bet]]</f>
        <v>0.6</v>
      </c>
      <c r="L13224">
        <f ca="1">Spins[[#This Row],[Payout]]-Spins[[#This Row],[Bet]]</f>
        <v>-0.4</v>
      </c>
    </row>
    <row r="13225" spans="1:12" x14ac:dyDescent="0.3">
      <c r="A13225">
        <f t="shared" si="1027"/>
        <v>13224</v>
      </c>
      <c r="B13225">
        <f t="shared" ca="1" si="1028"/>
        <v>2</v>
      </c>
      <c r="C13225" t="str" cm="1">
        <f t="array" aca="1" ref="C13225" ca="1">INDEX(Reel1,Spins[[#This Row],[Stop1]])</f>
        <v>🍋</v>
      </c>
      <c r="D13225">
        <f t="shared" ca="1" si="1029"/>
        <v>21</v>
      </c>
      <c r="E13225" t="str" cm="1">
        <f t="array" aca="1" ref="E13225" ca="1">INDEX(Reel2,Spins[[#This Row],[Stop2]])</f>
        <v>🍒</v>
      </c>
      <c r="F13225">
        <f t="shared" ca="1" si="1030"/>
        <v>17</v>
      </c>
      <c r="G13225" t="str" cm="1">
        <f t="array" aca="1" ref="G13225" ca="1">INDEX(Reel3,Spins[[#This Row],[Stop3]])</f>
        <v>🍇</v>
      </c>
      <c r="H13225" t="b">
        <f ca="1">AND(Spins[[#This Row],[Sym1]]=Spins[[#This Row],[Sym2]],Spins[[#This Row],[Sym2]]=Spins[[#This Row],[Sym3]])</f>
        <v>0</v>
      </c>
      <c r="I13225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25">
        <f t="shared" si="1031"/>
        <v>1</v>
      </c>
      <c r="K13225">
        <f ca="1">Spins[[#This Row],[Mult]]*Spins[[#This Row],[Bet]]</f>
        <v>0</v>
      </c>
      <c r="L13225">
        <f ca="1">Spins[[#This Row],[Payout]]-Spins[[#This Row],[Bet]]</f>
        <v>-1</v>
      </c>
    </row>
    <row r="13226" spans="1:12" x14ac:dyDescent="0.3">
      <c r="A13226">
        <f t="shared" si="1027"/>
        <v>13225</v>
      </c>
      <c r="B13226">
        <f t="shared" ca="1" si="1028"/>
        <v>12</v>
      </c>
      <c r="C13226" t="str" cm="1">
        <f t="array" aca="1" ref="C13226" ca="1">INDEX(Reel1,Spins[[#This Row],[Stop1]])</f>
        <v>🍋</v>
      </c>
      <c r="D13226">
        <f t="shared" ca="1" si="1029"/>
        <v>29</v>
      </c>
      <c r="E13226" t="str" cm="1">
        <f t="array" aca="1" ref="E13226" ca="1">INDEX(Reel2,Spins[[#This Row],[Stop2]])</f>
        <v>7️⃣</v>
      </c>
      <c r="F13226">
        <f t="shared" ca="1" si="1030"/>
        <v>16</v>
      </c>
      <c r="G13226" t="str" cm="1">
        <f t="array" aca="1" ref="G13226" ca="1">INDEX(Reel3,Spins[[#This Row],[Stop3]])</f>
        <v>🍇</v>
      </c>
      <c r="H13226" t="b">
        <f ca="1">AND(Spins[[#This Row],[Sym1]]=Spins[[#This Row],[Sym2]],Spins[[#This Row],[Sym2]]=Spins[[#This Row],[Sym3]])</f>
        <v>0</v>
      </c>
      <c r="I13226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26">
        <f t="shared" si="1031"/>
        <v>1</v>
      </c>
      <c r="K13226">
        <f ca="1">Spins[[#This Row],[Mult]]*Spins[[#This Row],[Bet]]</f>
        <v>0</v>
      </c>
      <c r="L13226">
        <f ca="1">Spins[[#This Row],[Payout]]-Spins[[#This Row],[Bet]]</f>
        <v>-1</v>
      </c>
    </row>
    <row r="13227" spans="1:12" x14ac:dyDescent="0.3">
      <c r="A13227">
        <f t="shared" si="1027"/>
        <v>13226</v>
      </c>
      <c r="B13227">
        <f t="shared" ca="1" si="1028"/>
        <v>12</v>
      </c>
      <c r="C13227" t="str" cm="1">
        <f t="array" aca="1" ref="C13227" ca="1">INDEX(Reel1,Spins[[#This Row],[Stop1]])</f>
        <v>🍋</v>
      </c>
      <c r="D13227">
        <f t="shared" ca="1" si="1029"/>
        <v>30</v>
      </c>
      <c r="E13227" t="str" cm="1">
        <f t="array" aca="1" ref="E13227" ca="1">INDEX(Reel2,Spins[[#This Row],[Stop2]])</f>
        <v>7️⃣</v>
      </c>
      <c r="F13227">
        <f t="shared" ca="1" si="1030"/>
        <v>13</v>
      </c>
      <c r="G13227" t="str" cm="1">
        <f t="array" aca="1" ref="G13227" ca="1">INDEX(Reel3,Spins[[#This Row],[Stop3]])</f>
        <v>🍇</v>
      </c>
      <c r="H13227" t="b">
        <f ca="1">AND(Spins[[#This Row],[Sym1]]=Spins[[#This Row],[Sym2]],Spins[[#This Row],[Sym2]]=Spins[[#This Row],[Sym3]])</f>
        <v>0</v>
      </c>
      <c r="I13227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27">
        <f t="shared" si="1031"/>
        <v>1</v>
      </c>
      <c r="K13227">
        <f ca="1">Spins[[#This Row],[Mult]]*Spins[[#This Row],[Bet]]</f>
        <v>0</v>
      </c>
      <c r="L13227">
        <f ca="1">Spins[[#This Row],[Payout]]-Spins[[#This Row],[Bet]]</f>
        <v>-1</v>
      </c>
    </row>
    <row r="13228" spans="1:12" x14ac:dyDescent="0.3">
      <c r="A13228">
        <f t="shared" si="1027"/>
        <v>13227</v>
      </c>
      <c r="B13228">
        <f t="shared" ca="1" si="1028"/>
        <v>6</v>
      </c>
      <c r="C13228" t="str" cm="1">
        <f t="array" aca="1" ref="C13228" ca="1">INDEX(Reel1,Spins[[#This Row],[Stop1]])</f>
        <v>🍋</v>
      </c>
      <c r="D13228">
        <f t="shared" ca="1" si="1029"/>
        <v>6</v>
      </c>
      <c r="E13228" t="str" cm="1">
        <f t="array" aca="1" ref="E13228" ca="1">INDEX(Reel2,Spins[[#This Row],[Stop2]])</f>
        <v>🍋</v>
      </c>
      <c r="F13228">
        <f t="shared" ca="1" si="1030"/>
        <v>8</v>
      </c>
      <c r="G13228" t="str" cm="1">
        <f t="array" aca="1" ref="G13228" ca="1">INDEX(Reel3,Spins[[#This Row],[Stop3]])</f>
        <v>🍒</v>
      </c>
      <c r="H13228" t="b">
        <f ca="1">AND(Spins[[#This Row],[Sym1]]=Spins[[#This Row],[Sym2]],Spins[[#This Row],[Sym2]]=Spins[[#This Row],[Sym3]])</f>
        <v>0</v>
      </c>
      <c r="I13228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0.6</v>
      </c>
      <c r="J13228">
        <f t="shared" si="1031"/>
        <v>1</v>
      </c>
      <c r="K13228">
        <f ca="1">Spins[[#This Row],[Mult]]*Spins[[#This Row],[Bet]]</f>
        <v>0.6</v>
      </c>
      <c r="L13228">
        <f ca="1">Spins[[#This Row],[Payout]]-Spins[[#This Row],[Bet]]</f>
        <v>-0.4</v>
      </c>
    </row>
    <row r="13229" spans="1:12" x14ac:dyDescent="0.3">
      <c r="A13229">
        <f t="shared" si="1027"/>
        <v>13228</v>
      </c>
      <c r="B13229">
        <f t="shared" ca="1" si="1028"/>
        <v>21</v>
      </c>
      <c r="C13229" t="str" cm="1">
        <f t="array" aca="1" ref="C13229" ca="1">INDEX(Reel1,Spins[[#This Row],[Stop1]])</f>
        <v>🍒</v>
      </c>
      <c r="D13229">
        <f t="shared" ca="1" si="1029"/>
        <v>21</v>
      </c>
      <c r="E13229" t="str" cm="1">
        <f t="array" aca="1" ref="E13229" ca="1">INDEX(Reel2,Spins[[#This Row],[Stop2]])</f>
        <v>🍒</v>
      </c>
      <c r="F13229">
        <f t="shared" ca="1" si="1030"/>
        <v>30</v>
      </c>
      <c r="G13229" t="str" cm="1">
        <f t="array" aca="1" ref="G13229" ca="1">INDEX(Reel3,Spins[[#This Row],[Stop3]])</f>
        <v>💎</v>
      </c>
      <c r="H13229" t="b">
        <f ca="1">AND(Spins[[#This Row],[Sym1]]=Spins[[#This Row],[Sym2]],Spins[[#This Row],[Sym2]]=Spins[[#This Row],[Sym3]])</f>
        <v>0</v>
      </c>
      <c r="I13229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0.8</v>
      </c>
      <c r="J13229">
        <f t="shared" si="1031"/>
        <v>1</v>
      </c>
      <c r="K13229">
        <f ca="1">Spins[[#This Row],[Mult]]*Spins[[#This Row],[Bet]]</f>
        <v>0.8</v>
      </c>
      <c r="L13229">
        <f ca="1">Spins[[#This Row],[Payout]]-Spins[[#This Row],[Bet]]</f>
        <v>-0.19999999999999996</v>
      </c>
    </row>
    <row r="13230" spans="1:12" x14ac:dyDescent="0.3">
      <c r="A13230">
        <f t="shared" si="1027"/>
        <v>13229</v>
      </c>
      <c r="B13230">
        <f t="shared" ca="1" si="1028"/>
        <v>22</v>
      </c>
      <c r="C13230" t="str" cm="1">
        <f t="array" aca="1" ref="C13230" ca="1">INDEX(Reel1,Spins[[#This Row],[Stop1]])</f>
        <v>🍇</v>
      </c>
      <c r="D13230">
        <f t="shared" ca="1" si="1029"/>
        <v>9</v>
      </c>
      <c r="E13230" t="str" cm="1">
        <f t="array" aca="1" ref="E13230" ca="1">INDEX(Reel2,Spins[[#This Row],[Stop2]])</f>
        <v>🍋</v>
      </c>
      <c r="F13230">
        <f t="shared" ca="1" si="1030"/>
        <v>6</v>
      </c>
      <c r="G13230" t="str" cm="1">
        <f t="array" aca="1" ref="G13230" ca="1">INDEX(Reel3,Spins[[#This Row],[Stop3]])</f>
        <v>🍒</v>
      </c>
      <c r="H13230" t="b">
        <f ca="1">AND(Spins[[#This Row],[Sym1]]=Spins[[#This Row],[Sym2]],Spins[[#This Row],[Sym2]]=Spins[[#This Row],[Sym3]])</f>
        <v>0</v>
      </c>
      <c r="I13230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30">
        <f t="shared" si="1031"/>
        <v>1</v>
      </c>
      <c r="K13230">
        <f ca="1">Spins[[#This Row],[Mult]]*Spins[[#This Row],[Bet]]</f>
        <v>0</v>
      </c>
      <c r="L13230">
        <f ca="1">Spins[[#This Row],[Payout]]-Spins[[#This Row],[Bet]]</f>
        <v>-1</v>
      </c>
    </row>
    <row r="13231" spans="1:12" x14ac:dyDescent="0.3">
      <c r="A13231">
        <f t="shared" si="1027"/>
        <v>13230</v>
      </c>
      <c r="B13231">
        <f t="shared" ca="1" si="1028"/>
        <v>6</v>
      </c>
      <c r="C13231" t="str" cm="1">
        <f t="array" aca="1" ref="C13231" ca="1">INDEX(Reel1,Spins[[#This Row],[Stop1]])</f>
        <v>🍋</v>
      </c>
      <c r="D13231">
        <f t="shared" ca="1" si="1029"/>
        <v>14</v>
      </c>
      <c r="E13231" t="str" cm="1">
        <f t="array" aca="1" ref="E13231" ca="1">INDEX(Reel2,Spins[[#This Row],[Stop2]])</f>
        <v>🍋</v>
      </c>
      <c r="F13231">
        <f t="shared" ca="1" si="1030"/>
        <v>5</v>
      </c>
      <c r="G13231" t="str" cm="1">
        <f t="array" aca="1" ref="G13231" ca="1">INDEX(Reel3,Spins[[#This Row],[Stop3]])</f>
        <v>🍋</v>
      </c>
      <c r="H13231" t="b">
        <f ca="1">AND(Spins[[#This Row],[Sym1]]=Spins[[#This Row],[Sym2]],Spins[[#This Row],[Sym2]]=Spins[[#This Row],[Sym3]])</f>
        <v>1</v>
      </c>
      <c r="I13231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231">
        <f t="shared" si="1031"/>
        <v>1</v>
      </c>
      <c r="K13231">
        <f ca="1">Spins[[#This Row],[Mult]]*Spins[[#This Row],[Bet]]</f>
        <v>14</v>
      </c>
      <c r="L13231">
        <f ca="1">Spins[[#This Row],[Payout]]-Spins[[#This Row],[Bet]]</f>
        <v>13</v>
      </c>
    </row>
    <row r="13232" spans="1:12" x14ac:dyDescent="0.3">
      <c r="A13232">
        <f t="shared" si="1027"/>
        <v>13231</v>
      </c>
      <c r="B13232">
        <f t="shared" ca="1" si="1028"/>
        <v>22</v>
      </c>
      <c r="C13232" t="str" cm="1">
        <f t="array" aca="1" ref="C13232" ca="1">INDEX(Reel1,Spins[[#This Row],[Stop1]])</f>
        <v>🍇</v>
      </c>
      <c r="D13232">
        <f t="shared" ca="1" si="1029"/>
        <v>18</v>
      </c>
      <c r="E13232" t="str" cm="1">
        <f t="array" aca="1" ref="E13232" ca="1">INDEX(Reel2,Spins[[#This Row],[Stop2]])</f>
        <v>🍒</v>
      </c>
      <c r="F13232">
        <f t="shared" ca="1" si="1030"/>
        <v>26</v>
      </c>
      <c r="G13232" t="str" cm="1">
        <f t="array" aca="1" ref="G13232" ca="1">INDEX(Reel3,Spins[[#This Row],[Stop3]])</f>
        <v>BAR</v>
      </c>
      <c r="H13232" t="b">
        <f ca="1">AND(Spins[[#This Row],[Sym1]]=Spins[[#This Row],[Sym2]],Spins[[#This Row],[Sym2]]=Spins[[#This Row],[Sym3]])</f>
        <v>0</v>
      </c>
      <c r="I13232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32">
        <f t="shared" si="1031"/>
        <v>1</v>
      </c>
      <c r="K13232">
        <f ca="1">Spins[[#This Row],[Mult]]*Spins[[#This Row],[Bet]]</f>
        <v>0</v>
      </c>
      <c r="L13232">
        <f ca="1">Spins[[#This Row],[Payout]]-Spins[[#This Row],[Bet]]</f>
        <v>-1</v>
      </c>
    </row>
    <row r="13233" spans="1:12" x14ac:dyDescent="0.3">
      <c r="A13233">
        <f t="shared" si="1027"/>
        <v>13232</v>
      </c>
      <c r="B13233">
        <f t="shared" ca="1" si="1028"/>
        <v>22</v>
      </c>
      <c r="C13233" t="str" cm="1">
        <f t="array" aca="1" ref="C13233" ca="1">INDEX(Reel1,Spins[[#This Row],[Stop1]])</f>
        <v>🍇</v>
      </c>
      <c r="D13233">
        <f t="shared" ca="1" si="1029"/>
        <v>29</v>
      </c>
      <c r="E13233" t="str" cm="1">
        <f t="array" aca="1" ref="E13233" ca="1">INDEX(Reel2,Spins[[#This Row],[Stop2]])</f>
        <v>7️⃣</v>
      </c>
      <c r="F13233">
        <f t="shared" ca="1" si="1030"/>
        <v>18</v>
      </c>
      <c r="G13233" t="str" cm="1">
        <f t="array" aca="1" ref="G13233" ca="1">INDEX(Reel3,Spins[[#This Row],[Stop3]])</f>
        <v>🔔</v>
      </c>
      <c r="H13233" t="b">
        <f ca="1">AND(Spins[[#This Row],[Sym1]]=Spins[[#This Row],[Sym2]],Spins[[#This Row],[Sym2]]=Spins[[#This Row],[Sym3]])</f>
        <v>0</v>
      </c>
      <c r="I13233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0</v>
      </c>
      <c r="J13233">
        <f t="shared" si="1031"/>
        <v>1</v>
      </c>
      <c r="K13233">
        <f ca="1">Spins[[#This Row],[Mult]]*Spins[[#This Row],[Bet]]</f>
        <v>0</v>
      </c>
      <c r="L13233">
        <f ca="1">Spins[[#This Row],[Payout]]-Spins[[#This Row],[Bet]]</f>
        <v>-1</v>
      </c>
    </row>
    <row r="13234" spans="1:12" x14ac:dyDescent="0.3">
      <c r="A13234">
        <f t="shared" si="1027"/>
        <v>13233</v>
      </c>
      <c r="B13234">
        <f t="shared" ca="1" si="1028"/>
        <v>12</v>
      </c>
      <c r="C13234" t="str" cm="1">
        <f t="array" aca="1" ref="C13234" ca="1">INDEX(Reel1,Spins[[#This Row],[Stop1]])</f>
        <v>🍋</v>
      </c>
      <c r="D13234">
        <f t="shared" ca="1" si="1029"/>
        <v>5</v>
      </c>
      <c r="E13234" t="str" cm="1">
        <f t="array" aca="1" ref="E13234" ca="1">INDEX(Reel2,Spins[[#This Row],[Stop2]])</f>
        <v>🍋</v>
      </c>
      <c r="F13234">
        <f t="shared" ca="1" si="1030"/>
        <v>2</v>
      </c>
      <c r="G13234" t="str" cm="1">
        <f t="array" aca="1" ref="G13234" ca="1">INDEX(Reel3,Spins[[#This Row],[Stop3]])</f>
        <v>🍋</v>
      </c>
      <c r="H13234" t="b">
        <f ca="1">AND(Spins[[#This Row],[Sym1]]=Spins[[#This Row],[Sym2]],Spins[[#This Row],[Sym2]]=Spins[[#This Row],[Sym3]])</f>
        <v>1</v>
      </c>
      <c r="I13234">
        <f ca="1">IF(AND(Spins[[#This Row],[Sym1]]=Spins[[#This Row],[Sym2]],Spins[[#This Row],[Sym2]]=Spins[[#This Row],[Sym3]]),
   _xlfn.XLOOKUP(Spins[[#This Row],[Sym1]],Paytable[Symbol],Paytable[ThreeKindMult],0),
   IF(Spins[[#This Row],[Sym1]]=Spins[[#This Row],[Sym2]],
      _xlfn.XLOOKUP(Spins[[#This Row],[Sym1]],Paytable[Symbol],Paytable[TwoKindMult],0),
      0))</f>
        <v>14</v>
      </c>
      <c r="J13234">
        <f t="shared" si="1031"/>
        <v>1</v>
      </c>
      <c r="K13234">
        <f ca="1">Spins[[#This Row],[Mult]]*Spins[[#This Row],[Bet]]</f>
        <v>14</v>
      </c>
      <c r="L13234">
        <f ca="1">Spins[[#This Row],[Payout]]-Spins[[#This Row],[Bet]]</f>
        <v>13</v>
      </c>
    </row>
    <row r="13235" spans="1:12" x14ac:dyDescent="0.3">
      <c r="I13235" t="s">
        <v>19</v>
      </c>
    </row>
    <row r="13236" spans="1:12" x14ac:dyDescent="0.3">
      <c r="I13236" t="s">
        <v>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546A-83F4-435C-96FE-26C418F1EED1}">
  <sheetPr codeName="Sheet5"/>
  <dimension ref="A1:P19"/>
  <sheetViews>
    <sheetView tabSelected="1" zoomScale="70" zoomScaleNormal="70" workbookViewId="0">
      <selection activeCell="A15" sqref="A15"/>
    </sheetView>
  </sheetViews>
  <sheetFormatPr defaultRowHeight="14.4" x14ac:dyDescent="0.3"/>
  <cols>
    <col min="1" max="1" width="17.88671875" customWidth="1"/>
    <col min="2" max="2" width="14.33203125" bestFit="1" customWidth="1"/>
    <col min="4" max="4" width="16.88671875" customWidth="1"/>
  </cols>
  <sheetData>
    <row r="1" spans="1:16" x14ac:dyDescent="0.3">
      <c r="A1" t="s">
        <v>21</v>
      </c>
      <c r="B1">
        <f>COUNTA(Spins[Spin])</f>
        <v>13233</v>
      </c>
      <c r="D1" t="s">
        <v>5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</row>
    <row r="2" spans="1:16" x14ac:dyDescent="0.3">
      <c r="A2" t="s">
        <v>22</v>
      </c>
      <c r="B2">
        <f>SUM(Spins[Bet])</f>
        <v>13233</v>
      </c>
      <c r="D2" t="str" cm="1">
        <f t="array" ref="D2:D8">_xlfn.UNIQUE(Paytable[Symbol])</f>
        <v>🍋</v>
      </c>
      <c r="E2" cm="1">
        <f t="array" aca="1" ref="E2" ca="1">COUNTIF(Reel1, D2)</f>
        <v>14</v>
      </c>
      <c r="F2" cm="1">
        <f t="array" aca="1" ref="F2" ca="1">COUNTIF(Reel2, D2)</f>
        <v>14</v>
      </c>
      <c r="G2" cm="1">
        <f t="array" aca="1" ref="G2" ca="1">COUNTIF(Reel3, D2)</f>
        <v>5</v>
      </c>
      <c r="H2">
        <f t="shared" ref="H2:H8" ca="1" si="0">ROWS(Reel1)</f>
        <v>31</v>
      </c>
      <c r="I2">
        <f t="shared" ref="I2:I8" ca="1" si="1">ROWS(Reel2)</f>
        <v>31</v>
      </c>
      <c r="J2">
        <f t="shared" ref="J2:J8" ca="1" si="2">ROWS(Reel3)</f>
        <v>31</v>
      </c>
      <c r="K2">
        <f ca="1">(E2/H2)*(F2/I2)*(G2/J2)</f>
        <v>3.2895841025813159E-2</v>
      </c>
      <c r="L2">
        <f ca="1">(E2/H2)*(F2/I2)*(1 - G2/J2)</f>
        <v>0.17105837333422844</v>
      </c>
      <c r="M2">
        <f>_xlfn.XLOOKUP(D2, Paytable[Symbol], Paytable[ThreeKindMult], 0)</f>
        <v>14</v>
      </c>
      <c r="N2">
        <f>_xlfn.XLOOKUP(D2, Paytable[Symbol], Paytable[TwoKindMult],   0)</f>
        <v>0.6</v>
      </c>
      <c r="O2">
        <f ca="1">K2*M2</f>
        <v>0.46054177436138422</v>
      </c>
      <c r="P2">
        <f ca="1">L2*N2</f>
        <v>0.10263502400053706</v>
      </c>
    </row>
    <row r="3" spans="1:16" x14ac:dyDescent="0.3">
      <c r="A3" t="s">
        <v>23</v>
      </c>
      <c r="B3">
        <f ca="1">SUM(Spins[Payout])</f>
        <v>13173.500000000427</v>
      </c>
      <c r="D3" t="str">
        <v>🍒</v>
      </c>
      <c r="E3" cm="1">
        <f t="array" aca="1" ref="E3" ca="1">COUNTIF(Reel1, D3)</f>
        <v>7</v>
      </c>
      <c r="F3" cm="1">
        <f t="array" aca="1" ref="F3" ca="1">COUNTIF(Reel2, D3)</f>
        <v>7</v>
      </c>
      <c r="G3" cm="1">
        <f t="array" aca="1" ref="G3" ca="1">COUNTIF(Reel3, D3)</f>
        <v>7</v>
      </c>
      <c r="H3">
        <f t="shared" ca="1" si="0"/>
        <v>31</v>
      </c>
      <c r="I3">
        <f t="shared" ca="1" si="1"/>
        <v>31</v>
      </c>
      <c r="J3">
        <f t="shared" ca="1" si="2"/>
        <v>31</v>
      </c>
      <c r="K3">
        <f t="shared" ref="K3:K6" ca="1" si="3">(E3/H3)*(F3/I3)*(G3/J3)</f>
        <v>1.1513544359034606E-2</v>
      </c>
      <c r="L3">
        <f t="shared" ref="L3:L6" ca="1" si="4">(E3/H3)*(F3/I3)*(1 - G3/J3)</f>
        <v>3.9475009230975792E-2</v>
      </c>
      <c r="M3">
        <f>_xlfn.XLOOKUP(D3, Paytable[Symbol], Paytable[ThreeKindMult], 0)</f>
        <v>16</v>
      </c>
      <c r="N3">
        <f>_xlfn.XLOOKUP(D3, Paytable[Symbol], Paytable[TwoKindMult],   0)</f>
        <v>0.8</v>
      </c>
      <c r="O3">
        <f t="shared" ref="O3:O6" ca="1" si="5">K3*M3</f>
        <v>0.1842167097445537</v>
      </c>
      <c r="P3">
        <f t="shared" ref="P3:P6" ca="1" si="6">L3*N3</f>
        <v>3.1580007384780638E-2</v>
      </c>
    </row>
    <row r="4" spans="1:16" x14ac:dyDescent="0.3">
      <c r="A4" t="s">
        <v>24</v>
      </c>
      <c r="B4" s="2">
        <f ca="1">B3/B2</f>
        <v>0.99550366507975718</v>
      </c>
      <c r="D4" t="str">
        <v>🍇</v>
      </c>
      <c r="E4" cm="1">
        <f t="array" aca="1" ref="E4" ca="1">COUNTIF(Reel1, D4)</f>
        <v>3</v>
      </c>
      <c r="F4" cm="1">
        <f t="array" aca="1" ref="F4" ca="1">COUNTIF(Reel2, D4)</f>
        <v>3</v>
      </c>
      <c r="G4" cm="1">
        <f t="array" aca="1" ref="G4" ca="1">COUNTIF(Reel3, D4)</f>
        <v>5</v>
      </c>
      <c r="H4">
        <f t="shared" ca="1" si="0"/>
        <v>31</v>
      </c>
      <c r="I4">
        <f t="shared" ca="1" si="1"/>
        <v>31</v>
      </c>
      <c r="J4">
        <f t="shared" ca="1" si="2"/>
        <v>31</v>
      </c>
      <c r="K4">
        <f t="shared" ca="1" si="3"/>
        <v>1.5105233124097881E-3</v>
      </c>
      <c r="L4">
        <f t="shared" ca="1" si="4"/>
        <v>7.8547212245308994E-3</v>
      </c>
      <c r="M4">
        <f>_xlfn.XLOOKUP(D4, Paytable[Symbol], Paytable[ThreeKindMult], 0)</f>
        <v>20</v>
      </c>
      <c r="N4">
        <f>_xlfn.XLOOKUP(D4, Paytable[Symbol], Paytable[TwoKindMult],   0)</f>
        <v>1.5</v>
      </c>
      <c r="O4">
        <f t="shared" ca="1" si="5"/>
        <v>3.0210466248195761E-2</v>
      </c>
      <c r="P4">
        <f t="shared" ca="1" si="6"/>
        <v>1.1782081836796349E-2</v>
      </c>
    </row>
    <row r="5" spans="1:16" x14ac:dyDescent="0.3">
      <c r="D5" t="str">
        <v>🔔</v>
      </c>
      <c r="E5" cm="1">
        <f t="array" aca="1" ref="E5" ca="1">COUNTIF(Reel1, D5)</f>
        <v>2</v>
      </c>
      <c r="F5" cm="1">
        <f t="array" aca="1" ref="F5" ca="1">COUNTIF(Reel2, D5)</f>
        <v>2</v>
      </c>
      <c r="G5" cm="1">
        <f t="array" aca="1" ref="G5" ca="1">COUNTIF(Reel3, D5)</f>
        <v>5</v>
      </c>
      <c r="H5">
        <f t="shared" ca="1" si="0"/>
        <v>31</v>
      </c>
      <c r="I5">
        <f t="shared" ca="1" si="1"/>
        <v>31</v>
      </c>
      <c r="J5">
        <f t="shared" ca="1" si="2"/>
        <v>31</v>
      </c>
      <c r="K5">
        <f t="shared" ca="1" si="3"/>
        <v>6.7134369440435024E-4</v>
      </c>
      <c r="L5">
        <f t="shared" ca="1" si="4"/>
        <v>3.4909872109026214E-3</v>
      </c>
      <c r="M5">
        <f>_xlfn.XLOOKUP(D5, Paytable[Symbol], Paytable[ThreeKindMult], 0)</f>
        <v>30</v>
      </c>
      <c r="N5">
        <f>_xlfn.XLOOKUP(D5, Paytable[Symbol], Paytable[TwoKindMult],   0)</f>
        <v>2.5</v>
      </c>
      <c r="O5">
        <f t="shared" ca="1" si="5"/>
        <v>2.0140310832130508E-2</v>
      </c>
      <c r="P5">
        <f t="shared" ca="1" si="6"/>
        <v>8.7274680272565533E-3</v>
      </c>
    </row>
    <row r="6" spans="1:16" x14ac:dyDescent="0.3">
      <c r="A6" t="s">
        <v>25</v>
      </c>
      <c r="B6" s="2">
        <f ca="1">COUNTIF(Spins[Payout],"&gt;0")/B1</f>
        <v>0.27567445023804127</v>
      </c>
      <c r="D6" t="str">
        <v>BAR</v>
      </c>
      <c r="E6" cm="1">
        <f t="array" aca="1" ref="E6" ca="1">COUNTIF(Reel1, D6)</f>
        <v>2</v>
      </c>
      <c r="F6" cm="1">
        <f t="array" aca="1" ref="F6" ca="1">COUNTIF(Reel2, D6)</f>
        <v>2</v>
      </c>
      <c r="G6" cm="1">
        <f t="array" aca="1" ref="G6" ca="1">COUNTIF(Reel3, D6)</f>
        <v>4</v>
      </c>
      <c r="H6">
        <f t="shared" ca="1" si="0"/>
        <v>31</v>
      </c>
      <c r="I6">
        <f t="shared" ca="1" si="1"/>
        <v>31</v>
      </c>
      <c r="J6">
        <f t="shared" ca="1" si="2"/>
        <v>31</v>
      </c>
      <c r="K6">
        <f t="shared" ca="1" si="3"/>
        <v>5.3707495552348012E-4</v>
      </c>
      <c r="L6">
        <f t="shared" ca="1" si="4"/>
        <v>3.6252559497834914E-3</v>
      </c>
      <c r="M6">
        <f>_xlfn.XLOOKUP(D6, Paytable[Symbol], Paytable[ThreeKindMult], 0)</f>
        <v>60</v>
      </c>
      <c r="N6">
        <f>_xlfn.XLOOKUP(D6, Paytable[Symbol], Paytable[TwoKindMult],   0)</f>
        <v>3</v>
      </c>
      <c r="O6">
        <f t="shared" ca="1" si="5"/>
        <v>3.2224497331408808E-2</v>
      </c>
      <c r="P6">
        <f t="shared" ca="1" si="6"/>
        <v>1.0875767849350473E-2</v>
      </c>
    </row>
    <row r="7" spans="1:16" x14ac:dyDescent="0.3">
      <c r="A7" t="s">
        <v>26</v>
      </c>
      <c r="B7" s="3">
        <f ca="1">AVERAGE(Spins[Payout])</f>
        <v>0.99550366507975718</v>
      </c>
      <c r="D7" t="str">
        <v>7️⃣</v>
      </c>
      <c r="E7" cm="1">
        <f t="array" aca="1" ref="E7" ca="1">COUNTIF(Reel1, D7)</f>
        <v>2</v>
      </c>
      <c r="F7" cm="1">
        <f t="array" aca="1" ref="F7" ca="1">COUNTIF(Reel2, D7)</f>
        <v>2</v>
      </c>
      <c r="G7" cm="1">
        <f t="array" aca="1" ref="G7" ca="1">COUNTIF(Reel3, D7)</f>
        <v>3</v>
      </c>
      <c r="H7">
        <f t="shared" ca="1" si="0"/>
        <v>31</v>
      </c>
      <c r="I7">
        <f t="shared" ca="1" si="1"/>
        <v>31</v>
      </c>
      <c r="J7">
        <f t="shared" ca="1" si="2"/>
        <v>31</v>
      </c>
      <c r="K7">
        <f ca="1">(E7/H7)*(F7/I7)*(G7/J7)</f>
        <v>4.0280621664261012E-4</v>
      </c>
      <c r="L7">
        <f ca="1">(E7/H7)*(F7/I7)*(1 - G7/J7)</f>
        <v>3.759524688664361E-3</v>
      </c>
      <c r="M7">
        <f>_xlfn.XLOOKUP(D7, Paytable[Symbol], Paytable[ThreeKindMult], 0)</f>
        <v>100</v>
      </c>
      <c r="N7">
        <f>_xlfn.XLOOKUP(D7, Paytable[Symbol], Paytable[TwoKindMult],   0)</f>
        <v>6</v>
      </c>
      <c r="O7">
        <f ca="1">K7*M7</f>
        <v>4.028062166426101E-2</v>
      </c>
      <c r="P7">
        <f ca="1">L7*N7</f>
        <v>2.2557148131986164E-2</v>
      </c>
    </row>
    <row r="8" spans="1:16" x14ac:dyDescent="0.3">
      <c r="A8" t="s">
        <v>27</v>
      </c>
      <c r="B8" s="3">
        <f ca="1">AVERAGE(Spins[Net])</f>
        <v>-4.4963349202753588E-3</v>
      </c>
      <c r="D8" t="str">
        <v>💎</v>
      </c>
      <c r="E8" cm="1">
        <f t="array" aca="1" ref="E8" ca="1">COUNTIF(Reel1, D8)</f>
        <v>1</v>
      </c>
      <c r="F8" cm="1">
        <f t="array" aca="1" ref="F8" ca="1">COUNTIF(Reel2, D8)</f>
        <v>1</v>
      </c>
      <c r="G8" cm="1">
        <f t="array" aca="1" ref="G8" ca="1">COUNTIF(Reel3, D8)</f>
        <v>2</v>
      </c>
      <c r="H8">
        <f t="shared" ca="1" si="0"/>
        <v>31</v>
      </c>
      <c r="I8">
        <f t="shared" ca="1" si="1"/>
        <v>31</v>
      </c>
      <c r="J8">
        <f t="shared" ca="1" si="2"/>
        <v>31</v>
      </c>
      <c r="K8">
        <f t="shared" ref="K8" ca="1" si="7">(E8/H8)*(F8/I8)*(G8/J8)</f>
        <v>6.7134369440435016E-5</v>
      </c>
      <c r="L8">
        <f t="shared" ref="L8" ca="1" si="8">(E8/H8)*(F8/I8)*(1 - G8/J8)</f>
        <v>9.7344835688630785E-4</v>
      </c>
      <c r="M8">
        <f>_xlfn.XLOOKUP(D8, Paytable[Symbol], Paytable[ThreeKindMult], 0)</f>
        <v>150</v>
      </c>
      <c r="N8">
        <f>_xlfn.XLOOKUP(D8, Paytable[Symbol], Paytable[TwoKindMult],   0)</f>
        <v>10</v>
      </c>
      <c r="O8">
        <f t="shared" ref="O8" ca="1" si="9">K8*M8</f>
        <v>1.0070155416065252E-2</v>
      </c>
      <c r="P8">
        <f t="shared" ref="P8" ca="1" si="10">L8*N8</f>
        <v>9.7344835688630785E-3</v>
      </c>
    </row>
    <row r="10" spans="1:16" x14ac:dyDescent="0.3">
      <c r="A10" t="s">
        <v>28</v>
      </c>
      <c r="B10">
        <f ca="1">_xlfn.STDEV.S(Spins[Payout])</f>
        <v>4.2354472237666823</v>
      </c>
      <c r="D10" t="s">
        <v>47</v>
      </c>
      <c r="E10" s="4">
        <f ca="1">SUM(O2:O7) + SUM(P2:P7)</f>
        <v>0.95577187741264136</v>
      </c>
    </row>
    <row r="11" spans="1:16" x14ac:dyDescent="0.3">
      <c r="A11" t="s">
        <v>29</v>
      </c>
      <c r="B11">
        <f ca="1">_xlfn.STDEV.S(Spins[Net])</f>
        <v>4.2354472237668563</v>
      </c>
      <c r="D11" t="s">
        <v>48</v>
      </c>
      <c r="E11" s="4">
        <f ca="1">SUM(K2:K7) + SUM(L2:L7)</f>
        <v>0.27679500520291361</v>
      </c>
    </row>
    <row r="12" spans="1:16" x14ac:dyDescent="0.3">
      <c r="D12" t="s">
        <v>49</v>
      </c>
      <c r="E12" s="4">
        <f ca="1">SUM(K2:K7)</f>
        <v>4.7531133563827994E-2</v>
      </c>
    </row>
    <row r="13" spans="1:16" x14ac:dyDescent="0.3">
      <c r="D13" t="s">
        <v>50</v>
      </c>
      <c r="E13" s="4">
        <f ca="1">SUM(L2:L7)</f>
        <v>0.22926387163908563</v>
      </c>
    </row>
    <row r="15" spans="1:16" x14ac:dyDescent="0.3">
      <c r="D15" t="s">
        <v>52</v>
      </c>
      <c r="E15">
        <f ca="1">config!B5 / E10</f>
        <v>1.0044237779822571</v>
      </c>
    </row>
    <row r="19" spans="4:4" x14ac:dyDescent="0.3">
      <c r="D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config</vt:lpstr>
      <vt:lpstr>Paytable</vt:lpstr>
      <vt:lpstr>reels</vt:lpstr>
      <vt:lpstr>Spins</vt:lpstr>
      <vt:lpstr>Results</vt:lpstr>
      <vt:lpstr>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Morris</dc:creator>
  <cp:lastModifiedBy>Will Morris</cp:lastModifiedBy>
  <dcterms:created xsi:type="dcterms:W3CDTF">2025-09-06T14:06:32Z</dcterms:created>
  <dcterms:modified xsi:type="dcterms:W3CDTF">2025-09-26T14:26:20Z</dcterms:modified>
</cp:coreProperties>
</file>